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C:\Users\denis.kutyin\Downloads\"/>
    </mc:Choice>
  </mc:AlternateContent>
  <xr:revisionPtr revIDLastSave="0" documentId="13_ncr:1_{5B979139-E4C8-4440-B0D3-97060858EF59}" xr6:coauthVersionLast="45" xr6:coauthVersionMax="45" xr10:uidLastSave="{00000000-0000-0000-0000-000000000000}"/>
  <bookViews>
    <workbookView xWindow="-110" yWindow="-110" windowWidth="19420" windowHeight="11620" tabRatio="771" xr2:uid="{00000000-000D-0000-FFFF-FFFF00000000}"/>
  </bookViews>
  <sheets>
    <sheet name="Компании мед отрасли" sheetId="14" r:id="rId1"/>
    <sheet name="Выборка" sheetId="13" r:id="rId2"/>
    <sheet name="Топ-200 сетей" sheetId="8" r:id="rId3"/>
    <sheet name="Маппинг ЮЛ - Бренд" sheetId="11" r:id="rId4"/>
    <sheet name="ТОП 200 сетей" sheetId="2" state="hidden" r:id="rId5"/>
  </sheets>
  <definedNames>
    <definedName name="_xlnm._FilterDatabase" localSheetId="0" hidden="1">'Компании мед отрасли'!$A$4:$AD$9964</definedName>
    <definedName name="_xlnm._FilterDatabase" localSheetId="2" hidden="1">'Топ-200 сетей'!$A$1:$G$201</definedName>
  </definedNames>
  <calcPr calcId="191029"/>
  <pivotCaches>
    <pivotCache cacheId="5"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9964" i="14" l="1"/>
  <c r="AA9964" i="14"/>
  <c r="Z9964" i="14"/>
  <c r="AD9964" i="14" s="1"/>
  <c r="AB9963" i="14"/>
  <c r="AA9963" i="14"/>
  <c r="Z9963" i="14"/>
  <c r="AD9963" i="14" s="1"/>
  <c r="AB9962" i="14"/>
  <c r="AA9962" i="14"/>
  <c r="Z9962" i="14"/>
  <c r="AD9962" i="14" s="1"/>
  <c r="AB9961" i="14"/>
  <c r="AA9961" i="14"/>
  <c r="Z9961" i="14"/>
  <c r="AD9961" i="14" s="1"/>
  <c r="AB9960" i="14"/>
  <c r="AA9960" i="14"/>
  <c r="Z9960" i="14"/>
  <c r="AD9960" i="14" s="1"/>
  <c r="AB9959" i="14"/>
  <c r="AA9959" i="14"/>
  <c r="Z9959" i="14"/>
  <c r="AD9959" i="14" s="1"/>
  <c r="AB9958" i="14"/>
  <c r="AA9958" i="14"/>
  <c r="Z9958" i="14"/>
  <c r="AD9958" i="14" s="1"/>
  <c r="AB9957" i="14"/>
  <c r="AA9957" i="14"/>
  <c r="Z9957" i="14"/>
  <c r="AD9957" i="14" s="1"/>
  <c r="AB9956" i="14"/>
  <c r="AA9956" i="14"/>
  <c r="Z9956" i="14"/>
  <c r="AD9956" i="14" s="1"/>
  <c r="AB9955" i="14"/>
  <c r="AA9955" i="14"/>
  <c r="Z9955" i="14"/>
  <c r="AD9955" i="14" s="1"/>
  <c r="AB9954" i="14"/>
  <c r="AA9954" i="14"/>
  <c r="Z9954" i="14"/>
  <c r="AD9954" i="14" s="1"/>
  <c r="AB9953" i="14"/>
  <c r="AA9953" i="14"/>
  <c r="Z9953" i="14"/>
  <c r="AD9953" i="14" s="1"/>
  <c r="AB9952" i="14"/>
  <c r="AA9952" i="14"/>
  <c r="Z9952" i="14"/>
  <c r="AD9952" i="14" s="1"/>
  <c r="AB9951" i="14"/>
  <c r="AA9951" i="14"/>
  <c r="Z9951" i="14"/>
  <c r="AD9951" i="14" s="1"/>
  <c r="AB9950" i="14"/>
  <c r="AA9950" i="14"/>
  <c r="Z9950" i="14"/>
  <c r="AD9950" i="14" s="1"/>
  <c r="AB9949" i="14"/>
  <c r="AA9949" i="14"/>
  <c r="Z9949" i="14"/>
  <c r="AD9949" i="14" s="1"/>
  <c r="AB9948" i="14"/>
  <c r="AA9948" i="14"/>
  <c r="Z9948" i="14"/>
  <c r="AD9948" i="14" s="1"/>
  <c r="AB9947" i="14"/>
  <c r="AA9947" i="14"/>
  <c r="Z9947" i="14"/>
  <c r="AD9947" i="14" s="1"/>
  <c r="AB9946" i="14"/>
  <c r="AA9946" i="14"/>
  <c r="Z9946" i="14"/>
  <c r="AD9946" i="14" s="1"/>
  <c r="AB9945" i="14"/>
  <c r="AA9945" i="14"/>
  <c r="Z9945" i="14"/>
  <c r="AD9945" i="14" s="1"/>
  <c r="AB9944" i="14"/>
  <c r="AA9944" i="14"/>
  <c r="Z9944" i="14"/>
  <c r="AD9944" i="14" s="1"/>
  <c r="AB9943" i="14"/>
  <c r="AA9943" i="14"/>
  <c r="Z9943" i="14"/>
  <c r="AD9943" i="14" s="1"/>
  <c r="AB9942" i="14"/>
  <c r="AA9942" i="14"/>
  <c r="Z9942" i="14"/>
  <c r="AD9942" i="14" s="1"/>
  <c r="AB9941" i="14"/>
  <c r="AA9941" i="14"/>
  <c r="Z9941" i="14"/>
  <c r="AB9940" i="14"/>
  <c r="AA9940" i="14"/>
  <c r="Z9940" i="14"/>
  <c r="AD9940" i="14" s="1"/>
  <c r="AB9939" i="14"/>
  <c r="AA9939" i="14"/>
  <c r="Z9939" i="14"/>
  <c r="AB9938" i="14"/>
  <c r="AA9938" i="14"/>
  <c r="Z9938" i="14"/>
  <c r="AD9938" i="14" s="1"/>
  <c r="AB9937" i="14"/>
  <c r="AA9937" i="14"/>
  <c r="Z9937" i="14"/>
  <c r="AD9937" i="14" s="1"/>
  <c r="AB9936" i="14"/>
  <c r="AA9936" i="14"/>
  <c r="Z9936" i="14"/>
  <c r="AD9936" i="14" s="1"/>
  <c r="AB9935" i="14"/>
  <c r="AD9935" i="14" s="1"/>
  <c r="AA9935" i="14"/>
  <c r="Z9935" i="14"/>
  <c r="AB9934" i="14"/>
  <c r="AA9934" i="14"/>
  <c r="Z9934" i="14"/>
  <c r="AB9933" i="14"/>
  <c r="AA9933" i="14"/>
  <c r="Z9933" i="14"/>
  <c r="AD9933" i="14" s="1"/>
  <c r="AB9932" i="14"/>
  <c r="AA9932" i="14"/>
  <c r="Z9932" i="14"/>
  <c r="AD9932" i="14" s="1"/>
  <c r="AB9931" i="14"/>
  <c r="AA9931" i="14"/>
  <c r="AD9931" i="14" s="1"/>
  <c r="Z9931" i="14"/>
  <c r="AB9930" i="14"/>
  <c r="AA9930" i="14"/>
  <c r="Z9930" i="14"/>
  <c r="AD9930" i="14" s="1"/>
  <c r="AB9929" i="14"/>
  <c r="AA9929" i="14"/>
  <c r="Z9929" i="14"/>
  <c r="AB9928" i="14"/>
  <c r="AA9928" i="14"/>
  <c r="Z9928" i="14"/>
  <c r="AD9928" i="14" s="1"/>
  <c r="AB9927" i="14"/>
  <c r="AA9927" i="14"/>
  <c r="Z9927" i="14"/>
  <c r="AB9926" i="14"/>
  <c r="AA9926" i="14"/>
  <c r="Z9926" i="14"/>
  <c r="AB9925" i="14"/>
  <c r="AA9925" i="14"/>
  <c r="AD9925" i="14" s="1"/>
  <c r="Z9925" i="14"/>
  <c r="AB9924" i="14"/>
  <c r="AA9924" i="14"/>
  <c r="Z9924" i="14"/>
  <c r="AB9923" i="14"/>
  <c r="AA9923" i="14"/>
  <c r="Z9923" i="14"/>
  <c r="AD9923" i="14" s="1"/>
  <c r="AB9922" i="14"/>
  <c r="AA9922" i="14"/>
  <c r="Z9922" i="14"/>
  <c r="AB9921" i="14"/>
  <c r="AD9921" i="14" s="1"/>
  <c r="AA9921" i="14"/>
  <c r="Z9921" i="14"/>
  <c r="AB9920" i="14"/>
  <c r="AA9920" i="14"/>
  <c r="Z9920" i="14"/>
  <c r="AD9920" i="14" s="1"/>
  <c r="AB9919" i="14"/>
  <c r="AA9919" i="14"/>
  <c r="Z9919" i="14"/>
  <c r="AD9919" i="14" s="1"/>
  <c r="AB9918" i="14"/>
  <c r="AA9918" i="14"/>
  <c r="Z9918" i="14"/>
  <c r="AD9918" i="14" s="1"/>
  <c r="AB9917" i="14"/>
  <c r="AA9917" i="14"/>
  <c r="Z9917" i="14"/>
  <c r="AB9916" i="14"/>
  <c r="AA9916" i="14"/>
  <c r="Z9916" i="14"/>
  <c r="AD9916" i="14" s="1"/>
  <c r="AD9915" i="14"/>
  <c r="AB9915" i="14"/>
  <c r="AA9915" i="14"/>
  <c r="Z9915" i="14"/>
  <c r="AB9914" i="14"/>
  <c r="AA9914" i="14"/>
  <c r="Z9914" i="14"/>
  <c r="AD9914" i="14" s="1"/>
  <c r="AB9913" i="14"/>
  <c r="AA9913" i="14"/>
  <c r="Z9913" i="14"/>
  <c r="AD9913" i="14" s="1"/>
  <c r="AB9912" i="14"/>
  <c r="AA9912" i="14"/>
  <c r="Z9912" i="14"/>
  <c r="AD9912" i="14" s="1"/>
  <c r="AD9911" i="14"/>
  <c r="AB9911" i="14"/>
  <c r="AA9911" i="14"/>
  <c r="Z9911" i="14"/>
  <c r="AB9910" i="14"/>
  <c r="AA9910" i="14"/>
  <c r="Z9910" i="14"/>
  <c r="AD9910" i="14" s="1"/>
  <c r="AB9909" i="14"/>
  <c r="AA9909" i="14"/>
  <c r="Z9909" i="14"/>
  <c r="AD9909" i="14" s="1"/>
  <c r="AB9908" i="14"/>
  <c r="AA9908" i="14"/>
  <c r="Z9908" i="14"/>
  <c r="AD9908" i="14" s="1"/>
  <c r="AB9907" i="14"/>
  <c r="AA9907" i="14"/>
  <c r="Z9907" i="14"/>
  <c r="AB9906" i="14"/>
  <c r="AA9906" i="14"/>
  <c r="Z9906" i="14"/>
  <c r="AD9906" i="14" s="1"/>
  <c r="AB9905" i="14"/>
  <c r="AA9905" i="14"/>
  <c r="Z9905" i="14"/>
  <c r="AD9905" i="14" s="1"/>
  <c r="AB9904" i="14"/>
  <c r="AA9904" i="14"/>
  <c r="Z9904" i="14"/>
  <c r="AD9904" i="14" s="1"/>
  <c r="AB9903" i="14"/>
  <c r="AA9903" i="14"/>
  <c r="Z9903" i="14"/>
  <c r="AD9903" i="14" s="1"/>
  <c r="AB9902" i="14"/>
  <c r="AA9902" i="14"/>
  <c r="Z9902" i="14"/>
  <c r="AD9901" i="14"/>
  <c r="AB9901" i="14"/>
  <c r="AA9901" i="14"/>
  <c r="Z9901" i="14"/>
  <c r="AB9900" i="14"/>
  <c r="AD9900" i="14" s="1"/>
  <c r="AA9900" i="14"/>
  <c r="Z9900" i="14"/>
  <c r="AB9899" i="14"/>
  <c r="AA9899" i="14"/>
  <c r="Z9899" i="14"/>
  <c r="AD9899" i="14" s="1"/>
  <c r="AB9898" i="14"/>
  <c r="AA9898" i="14"/>
  <c r="Z9898" i="14"/>
  <c r="AD9898" i="14" s="1"/>
  <c r="AB9897" i="14"/>
  <c r="AA9897" i="14"/>
  <c r="Z9897" i="14"/>
  <c r="AD9897" i="14" s="1"/>
  <c r="AD9896" i="14"/>
  <c r="AB9896" i="14"/>
  <c r="AA9896" i="14"/>
  <c r="Z9896" i="14"/>
  <c r="AB9895" i="14"/>
  <c r="AA9895" i="14"/>
  <c r="Z9895" i="14"/>
  <c r="AD9895" i="14" s="1"/>
  <c r="AB9894" i="14"/>
  <c r="AA9894" i="14"/>
  <c r="Z9894" i="14"/>
  <c r="AB9893" i="14"/>
  <c r="AA9893" i="14"/>
  <c r="Z9893" i="14"/>
  <c r="AD9893" i="14" s="1"/>
  <c r="AB9892" i="14"/>
  <c r="AA9892" i="14"/>
  <c r="Z9892" i="14"/>
  <c r="AD9892" i="14" s="1"/>
  <c r="AB9891" i="14"/>
  <c r="AA9891" i="14"/>
  <c r="Z9891" i="14"/>
  <c r="AD9891" i="14" s="1"/>
  <c r="AD9890" i="14"/>
  <c r="AB9890" i="14"/>
  <c r="AA9890" i="14"/>
  <c r="Z9890" i="14"/>
  <c r="AB9889" i="14"/>
  <c r="AA9889" i="14"/>
  <c r="Z9889" i="14"/>
  <c r="AB9888" i="14"/>
  <c r="AA9888" i="14"/>
  <c r="Z9888" i="14"/>
  <c r="AD9888" i="14" s="1"/>
  <c r="AB9887" i="14"/>
  <c r="AA9887" i="14"/>
  <c r="Z9887" i="14"/>
  <c r="AD9887" i="14" s="1"/>
  <c r="AB9886" i="14"/>
  <c r="AA9886" i="14"/>
  <c r="Z9886" i="14"/>
  <c r="AB9885" i="14"/>
  <c r="AA9885" i="14"/>
  <c r="Z9885" i="14"/>
  <c r="AD9885" i="14" s="1"/>
  <c r="AB9884" i="14"/>
  <c r="AA9884" i="14"/>
  <c r="Z9884" i="14"/>
  <c r="AB9883" i="14"/>
  <c r="AA9883" i="14"/>
  <c r="Z9883" i="14"/>
  <c r="AD9883" i="14" s="1"/>
  <c r="AB9882" i="14"/>
  <c r="AA9882" i="14"/>
  <c r="Z9882" i="14"/>
  <c r="AB9881" i="14"/>
  <c r="AA9881" i="14"/>
  <c r="AD9881" i="14" s="1"/>
  <c r="Z9881" i="14"/>
  <c r="AB9880" i="14"/>
  <c r="AD9880" i="14" s="1"/>
  <c r="AA9880" i="14"/>
  <c r="Z9880" i="14"/>
  <c r="AB9879" i="14"/>
  <c r="AA9879" i="14"/>
  <c r="Z9879" i="14"/>
  <c r="AB9878" i="14"/>
  <c r="AA9878" i="14"/>
  <c r="Z9878" i="14"/>
  <c r="AD9878" i="14" s="1"/>
  <c r="AB9877" i="14"/>
  <c r="AA9877" i="14"/>
  <c r="Z9877" i="14"/>
  <c r="AD9876" i="14"/>
  <c r="AB9876" i="14"/>
  <c r="AA9876" i="14"/>
  <c r="Z9876" i="14"/>
  <c r="AB9875" i="14"/>
  <c r="AA9875" i="14"/>
  <c r="Z9875" i="14"/>
  <c r="AD9875" i="14" s="1"/>
  <c r="AB9874" i="14"/>
  <c r="AA9874" i="14"/>
  <c r="Z9874" i="14"/>
  <c r="AB9873" i="14"/>
  <c r="AA9873" i="14"/>
  <c r="Z9873" i="14"/>
  <c r="AD9873" i="14" s="1"/>
  <c r="AB9872" i="14"/>
  <c r="AA9872" i="14"/>
  <c r="Z9872" i="14"/>
  <c r="AD9872" i="14" s="1"/>
  <c r="AB9871" i="14"/>
  <c r="AD9871" i="14" s="1"/>
  <c r="AA9871" i="14"/>
  <c r="Z9871" i="14"/>
  <c r="AD9870" i="14"/>
  <c r="AB9870" i="14"/>
  <c r="AA9870" i="14"/>
  <c r="Z9870" i="14"/>
  <c r="AB9869" i="14"/>
  <c r="AA9869" i="14"/>
  <c r="Z9869" i="14"/>
  <c r="AD9869" i="14" s="1"/>
  <c r="AB9868" i="14"/>
  <c r="AA9868" i="14"/>
  <c r="Z9868" i="14"/>
  <c r="AD9868" i="14" s="1"/>
  <c r="AB9867" i="14"/>
  <c r="AA9867" i="14"/>
  <c r="Z9867" i="14"/>
  <c r="AB9866" i="14"/>
  <c r="AA9866" i="14"/>
  <c r="Z9866" i="14"/>
  <c r="AD9866" i="14" s="1"/>
  <c r="AD9865" i="14"/>
  <c r="AB9865" i="14"/>
  <c r="AA9865" i="14"/>
  <c r="Z9865" i="14"/>
  <c r="AB9864" i="14"/>
  <c r="AA9864" i="14"/>
  <c r="Z9864" i="14"/>
  <c r="AD9864" i="14" s="1"/>
  <c r="AB9863" i="14"/>
  <c r="AA9863" i="14"/>
  <c r="Z9863" i="14"/>
  <c r="AD9863" i="14" s="1"/>
  <c r="AB9862" i="14"/>
  <c r="AA9862" i="14"/>
  <c r="Z9862" i="14"/>
  <c r="AD9861" i="14"/>
  <c r="AB9861" i="14"/>
  <c r="AA9861" i="14"/>
  <c r="Z9861" i="14"/>
  <c r="AB9860" i="14"/>
  <c r="AA9860" i="14"/>
  <c r="Z9860" i="14"/>
  <c r="AD9860" i="14" s="1"/>
  <c r="AB9859" i="14"/>
  <c r="AA9859" i="14"/>
  <c r="Z9859" i="14"/>
  <c r="AD9859" i="14" s="1"/>
  <c r="AB9858" i="14"/>
  <c r="AA9858" i="14"/>
  <c r="Z9858" i="14"/>
  <c r="AD9858" i="14" s="1"/>
  <c r="AB9857" i="14"/>
  <c r="AA9857" i="14"/>
  <c r="Z9857" i="14"/>
  <c r="AD9857" i="14" s="1"/>
  <c r="AB9856" i="14"/>
  <c r="AA9856" i="14"/>
  <c r="Z9856" i="14"/>
  <c r="AD9856" i="14" s="1"/>
  <c r="AB9855" i="14"/>
  <c r="AA9855" i="14"/>
  <c r="Z9855" i="14"/>
  <c r="AD9855" i="14" s="1"/>
  <c r="AB9854" i="14"/>
  <c r="AA9854" i="14"/>
  <c r="Z9854" i="14"/>
  <c r="AD9854" i="14" s="1"/>
  <c r="AB9853" i="14"/>
  <c r="AA9853" i="14"/>
  <c r="Z9853" i="14"/>
  <c r="AD9853" i="14" s="1"/>
  <c r="AB9852" i="14"/>
  <c r="AA9852" i="14"/>
  <c r="Z9852" i="14"/>
  <c r="AD9852" i="14" s="1"/>
  <c r="AB9851" i="14"/>
  <c r="AA9851" i="14"/>
  <c r="Z9851" i="14"/>
  <c r="AD9851" i="14" s="1"/>
  <c r="AB9850" i="14"/>
  <c r="AA9850" i="14"/>
  <c r="Z9850" i="14"/>
  <c r="AD9850" i="14" s="1"/>
  <c r="AB9849" i="14"/>
  <c r="AA9849" i="14"/>
  <c r="Z9849" i="14"/>
  <c r="AB9848" i="14"/>
  <c r="AA9848" i="14"/>
  <c r="Z9848" i="14"/>
  <c r="AD9848" i="14" s="1"/>
  <c r="AB9847" i="14"/>
  <c r="AA9847" i="14"/>
  <c r="Z9847" i="14"/>
  <c r="AB9846" i="14"/>
  <c r="AA9846" i="14"/>
  <c r="Z9846" i="14"/>
  <c r="AD9846" i="14" s="1"/>
  <c r="AB9845" i="14"/>
  <c r="AA9845" i="14"/>
  <c r="Z9845" i="14"/>
  <c r="AD9845" i="14" s="1"/>
  <c r="AB9844" i="14"/>
  <c r="AA9844" i="14"/>
  <c r="Z9844" i="14"/>
  <c r="AD9844" i="14" s="1"/>
  <c r="AB9843" i="14"/>
  <c r="AA9843" i="14"/>
  <c r="Z9843" i="14"/>
  <c r="AD9843" i="14" s="1"/>
  <c r="AB9842" i="14"/>
  <c r="AA9842" i="14"/>
  <c r="Z9842" i="14"/>
  <c r="AB9841" i="14"/>
  <c r="AA9841" i="14"/>
  <c r="AD9841" i="14" s="1"/>
  <c r="Z9841" i="14"/>
  <c r="AB9840" i="14"/>
  <c r="AA9840" i="14"/>
  <c r="AD9840" i="14" s="1"/>
  <c r="Z9840" i="14"/>
  <c r="AB9839" i="14"/>
  <c r="AA9839" i="14"/>
  <c r="Z9839" i="14"/>
  <c r="AB9838" i="14"/>
  <c r="AA9838" i="14"/>
  <c r="Z9838" i="14"/>
  <c r="AD9838" i="14" s="1"/>
  <c r="AB9837" i="14"/>
  <c r="AA9837" i="14"/>
  <c r="Z9837" i="14"/>
  <c r="AD9837" i="14" s="1"/>
  <c r="AD9836" i="14"/>
  <c r="AB9836" i="14"/>
  <c r="AA9836" i="14"/>
  <c r="Z9836" i="14"/>
  <c r="AD9835" i="14"/>
  <c r="AB9835" i="14"/>
  <c r="AA9835" i="14"/>
  <c r="Z9835" i="14"/>
  <c r="AB9834" i="14"/>
  <c r="AA9834" i="14"/>
  <c r="Z9834" i="14"/>
  <c r="AB9833" i="14"/>
  <c r="AA9833" i="14"/>
  <c r="Z9833" i="14"/>
  <c r="AD9833" i="14" s="1"/>
  <c r="AB9832" i="14"/>
  <c r="AA9832" i="14"/>
  <c r="Z9832" i="14"/>
  <c r="AB9831" i="14"/>
  <c r="AA9831" i="14"/>
  <c r="Z9831" i="14"/>
  <c r="AD9831" i="14" s="1"/>
  <c r="AB9830" i="14"/>
  <c r="AA9830" i="14"/>
  <c r="Z9830" i="14"/>
  <c r="AD9830" i="14" s="1"/>
  <c r="AB9829" i="14"/>
  <c r="AA9829" i="14"/>
  <c r="Z9829" i="14"/>
  <c r="AB9828" i="14"/>
  <c r="AA9828" i="14"/>
  <c r="Z9828" i="14"/>
  <c r="AD9828" i="14" s="1"/>
  <c r="AB9827" i="14"/>
  <c r="AA9827" i="14"/>
  <c r="Z9827" i="14"/>
  <c r="AB9826" i="14"/>
  <c r="AA9826" i="14"/>
  <c r="Z9826" i="14"/>
  <c r="AB9825" i="14"/>
  <c r="AA9825" i="14"/>
  <c r="Z9825" i="14"/>
  <c r="AD9825" i="14" s="1"/>
  <c r="AB9824" i="14"/>
  <c r="AA9824" i="14"/>
  <c r="Z9824" i="14"/>
  <c r="AB9823" i="14"/>
  <c r="AA9823" i="14"/>
  <c r="Z9823" i="14"/>
  <c r="AD9823" i="14" s="1"/>
  <c r="AB9822" i="14"/>
  <c r="AA9822" i="14"/>
  <c r="Z9822" i="14"/>
  <c r="AB9821" i="14"/>
  <c r="AD9821" i="14" s="1"/>
  <c r="AA9821" i="14"/>
  <c r="Z9821" i="14"/>
  <c r="AB9820" i="14"/>
  <c r="AA9820" i="14"/>
  <c r="AD9820" i="14" s="1"/>
  <c r="Z9820" i="14"/>
  <c r="AB9819" i="14"/>
  <c r="AA9819" i="14"/>
  <c r="Z9819" i="14"/>
  <c r="AD9819" i="14" s="1"/>
  <c r="AB9818" i="14"/>
  <c r="AA9818" i="14"/>
  <c r="Z9818" i="14"/>
  <c r="AD9818" i="14" s="1"/>
  <c r="AB9817" i="14"/>
  <c r="AA9817" i="14"/>
  <c r="Z9817" i="14"/>
  <c r="AB9816" i="14"/>
  <c r="AA9816" i="14"/>
  <c r="Z9816" i="14"/>
  <c r="AD9816" i="14" s="1"/>
  <c r="AB9815" i="14"/>
  <c r="AA9815" i="14"/>
  <c r="Z9815" i="14"/>
  <c r="AD9815" i="14" s="1"/>
  <c r="AB9814" i="14"/>
  <c r="AA9814" i="14"/>
  <c r="Z9814" i="14"/>
  <c r="AD9814" i="14" s="1"/>
  <c r="AB9813" i="14"/>
  <c r="AA9813" i="14"/>
  <c r="Z9813" i="14"/>
  <c r="AD9813" i="14" s="1"/>
  <c r="AB9812" i="14"/>
  <c r="AA9812" i="14"/>
  <c r="Z9812" i="14"/>
  <c r="AD9812" i="14" s="1"/>
  <c r="AD9811" i="14"/>
  <c r="AB9811" i="14"/>
  <c r="AA9811" i="14"/>
  <c r="Z9811" i="14"/>
  <c r="AB9810" i="14"/>
  <c r="AA9810" i="14"/>
  <c r="Z9810" i="14"/>
  <c r="AD9810" i="14" s="1"/>
  <c r="AB9809" i="14"/>
  <c r="AA9809" i="14"/>
  <c r="Z9809" i="14"/>
  <c r="AD9809" i="14" s="1"/>
  <c r="AB9808" i="14"/>
  <c r="AA9808" i="14"/>
  <c r="Z9808" i="14"/>
  <c r="AD9808" i="14" s="1"/>
  <c r="AB9807" i="14"/>
  <c r="AA9807" i="14"/>
  <c r="Z9807" i="14"/>
  <c r="AD9807" i="14" s="1"/>
  <c r="AB9806" i="14"/>
  <c r="AA9806" i="14"/>
  <c r="Z9806" i="14"/>
  <c r="AD9806" i="14" s="1"/>
  <c r="AB9805" i="14"/>
  <c r="AA9805" i="14"/>
  <c r="Z9805" i="14"/>
  <c r="AD9805" i="14" s="1"/>
  <c r="AB9804" i="14"/>
  <c r="AA9804" i="14"/>
  <c r="Z9804" i="14"/>
  <c r="AD9804" i="14" s="1"/>
  <c r="AB9803" i="14"/>
  <c r="AA9803" i="14"/>
  <c r="Z9803" i="14"/>
  <c r="AD9803" i="14" s="1"/>
  <c r="AB9802" i="14"/>
  <c r="AA9802" i="14"/>
  <c r="Z9802" i="14"/>
  <c r="AB9801" i="14"/>
  <c r="AA9801" i="14"/>
  <c r="Z9801" i="14"/>
  <c r="AD9801" i="14" s="1"/>
  <c r="AB9800" i="14"/>
  <c r="AD9800" i="14" s="1"/>
  <c r="AA9800" i="14"/>
  <c r="Z9800" i="14"/>
  <c r="AB9799" i="14"/>
  <c r="AA9799" i="14"/>
  <c r="Z9799" i="14"/>
  <c r="AD9799" i="14" s="1"/>
  <c r="AB9798" i="14"/>
  <c r="AA9798" i="14"/>
  <c r="Z9798" i="14"/>
  <c r="AD9798" i="14" s="1"/>
  <c r="AB9797" i="14"/>
  <c r="AA9797" i="14"/>
  <c r="Z9797" i="14"/>
  <c r="AD9797" i="14" s="1"/>
  <c r="AB9796" i="14"/>
  <c r="AA9796" i="14"/>
  <c r="Z9796" i="14"/>
  <c r="AD9796" i="14" s="1"/>
  <c r="AB9795" i="14"/>
  <c r="AA9795" i="14"/>
  <c r="Z9795" i="14"/>
  <c r="AD9795" i="14" s="1"/>
  <c r="AB9794" i="14"/>
  <c r="AA9794" i="14"/>
  <c r="Z9794" i="14"/>
  <c r="AB9793" i="14"/>
  <c r="AA9793" i="14"/>
  <c r="Z9793" i="14"/>
  <c r="AD9793" i="14" s="1"/>
  <c r="AB9792" i="14"/>
  <c r="AA9792" i="14"/>
  <c r="Z9792" i="14"/>
  <c r="AD9792" i="14" s="1"/>
  <c r="AB9791" i="14"/>
  <c r="AA9791" i="14"/>
  <c r="Z9791" i="14"/>
  <c r="AD9791" i="14" s="1"/>
  <c r="AB9790" i="14"/>
  <c r="AA9790" i="14"/>
  <c r="Z9790" i="14"/>
  <c r="AD9790" i="14" s="1"/>
  <c r="AB9789" i="14"/>
  <c r="AA9789" i="14"/>
  <c r="Z9789" i="14"/>
  <c r="AD9789" i="14" s="1"/>
  <c r="AB9788" i="14"/>
  <c r="AA9788" i="14"/>
  <c r="Z9788" i="14"/>
  <c r="AD9788" i="14" s="1"/>
  <c r="AB9787" i="14"/>
  <c r="AA9787" i="14"/>
  <c r="Z9787" i="14"/>
  <c r="AD9787" i="14" s="1"/>
  <c r="AB9786" i="14"/>
  <c r="AA9786" i="14"/>
  <c r="Z9786" i="14"/>
  <c r="AD9786" i="14" s="1"/>
  <c r="AB9785" i="14"/>
  <c r="AA9785" i="14"/>
  <c r="Z9785" i="14"/>
  <c r="AB9784" i="14"/>
  <c r="AA9784" i="14"/>
  <c r="Z9784" i="14"/>
  <c r="AB9783" i="14"/>
  <c r="AA9783" i="14"/>
  <c r="Z9783" i="14"/>
  <c r="AD9783" i="14" s="1"/>
  <c r="AB9782" i="14"/>
  <c r="AA9782" i="14"/>
  <c r="Z9782" i="14"/>
  <c r="AB9781" i="14"/>
  <c r="AA9781" i="14"/>
  <c r="AD9781" i="14" s="1"/>
  <c r="Z9781" i="14"/>
  <c r="AB9780" i="14"/>
  <c r="AD9780" i="14" s="1"/>
  <c r="AA9780" i="14"/>
  <c r="Z9780" i="14"/>
  <c r="AB9779" i="14"/>
  <c r="AA9779" i="14"/>
  <c r="Z9779" i="14"/>
  <c r="AD9779" i="14" s="1"/>
  <c r="AB9778" i="14"/>
  <c r="AA9778" i="14"/>
  <c r="Z9778" i="14"/>
  <c r="AD9778" i="14" s="1"/>
  <c r="AB9777" i="14"/>
  <c r="AA9777" i="14"/>
  <c r="Z9777" i="14"/>
  <c r="AB9776" i="14"/>
  <c r="AD9776" i="14" s="1"/>
  <c r="AA9776" i="14"/>
  <c r="Z9776" i="14"/>
  <c r="AB9775" i="14"/>
  <c r="AA9775" i="14"/>
  <c r="Z9775" i="14"/>
  <c r="AD9775" i="14" s="1"/>
  <c r="AB9774" i="14"/>
  <c r="AA9774" i="14"/>
  <c r="Z9774" i="14"/>
  <c r="AB9773" i="14"/>
  <c r="AA9773" i="14"/>
  <c r="Z9773" i="14"/>
  <c r="AD9773" i="14" s="1"/>
  <c r="AB9772" i="14"/>
  <c r="AA9772" i="14"/>
  <c r="Z9772" i="14"/>
  <c r="AD9771" i="14"/>
  <c r="AB9771" i="14"/>
  <c r="AA9771" i="14"/>
  <c r="Z9771" i="14"/>
  <c r="AD9770" i="14"/>
  <c r="AB9770" i="14"/>
  <c r="AA9770" i="14"/>
  <c r="Z9770" i="14"/>
  <c r="AB9769" i="14"/>
  <c r="AA9769" i="14"/>
  <c r="Z9769" i="14"/>
  <c r="AD9769" i="14" s="1"/>
  <c r="AB9768" i="14"/>
  <c r="AA9768" i="14"/>
  <c r="Z9768" i="14"/>
  <c r="AD9768" i="14" s="1"/>
  <c r="AB9767" i="14"/>
  <c r="AA9767" i="14"/>
  <c r="Z9767" i="14"/>
  <c r="AD9767" i="14" s="1"/>
  <c r="AD9766" i="14"/>
  <c r="AB9766" i="14"/>
  <c r="AA9766" i="14"/>
  <c r="Z9766" i="14"/>
  <c r="AB9765" i="14"/>
  <c r="AA9765" i="14"/>
  <c r="Z9765" i="14"/>
  <c r="AD9765" i="14" s="1"/>
  <c r="AB9764" i="14"/>
  <c r="AA9764" i="14"/>
  <c r="Z9764" i="14"/>
  <c r="AD9764" i="14" s="1"/>
  <c r="AB9763" i="14"/>
  <c r="AA9763" i="14"/>
  <c r="Z9763" i="14"/>
  <c r="AD9763" i="14" s="1"/>
  <c r="AB9762" i="14"/>
  <c r="AA9762" i="14"/>
  <c r="Z9762" i="14"/>
  <c r="AB9761" i="14"/>
  <c r="AA9761" i="14"/>
  <c r="Z9761" i="14"/>
  <c r="AD9761" i="14" s="1"/>
  <c r="AB9760" i="14"/>
  <c r="AA9760" i="14"/>
  <c r="Z9760" i="14"/>
  <c r="AD9760" i="14" s="1"/>
  <c r="AB9759" i="14"/>
  <c r="AA9759" i="14"/>
  <c r="Z9759" i="14"/>
  <c r="AD9759" i="14" s="1"/>
  <c r="AB9758" i="14"/>
  <c r="AA9758" i="14"/>
  <c r="Z9758" i="14"/>
  <c r="AD9758" i="14" s="1"/>
  <c r="AB9757" i="14"/>
  <c r="AA9757" i="14"/>
  <c r="Z9757" i="14"/>
  <c r="AD9757" i="14" s="1"/>
  <c r="AD9756" i="14"/>
  <c r="AB9756" i="14"/>
  <c r="AA9756" i="14"/>
  <c r="Z9756" i="14"/>
  <c r="AD9755" i="14"/>
  <c r="AB9755" i="14"/>
  <c r="AA9755" i="14"/>
  <c r="Z9755" i="14"/>
  <c r="AB9754" i="14"/>
  <c r="AA9754" i="14"/>
  <c r="Z9754" i="14"/>
  <c r="AD9754" i="14" s="1"/>
  <c r="AB9753" i="14"/>
  <c r="AA9753" i="14"/>
  <c r="Z9753" i="14"/>
  <c r="AD9753" i="14" s="1"/>
  <c r="AB9752" i="14"/>
  <c r="AA9752" i="14"/>
  <c r="Z9752" i="14"/>
  <c r="AD9752" i="14" s="1"/>
  <c r="AB9751" i="14"/>
  <c r="AA9751" i="14"/>
  <c r="Z9751" i="14"/>
  <c r="AD9751" i="14" s="1"/>
  <c r="AB9750" i="14"/>
  <c r="AA9750" i="14"/>
  <c r="Z9750" i="14"/>
  <c r="AD9750" i="14" s="1"/>
  <c r="AB9749" i="14"/>
  <c r="AA9749" i="14"/>
  <c r="Z9749" i="14"/>
  <c r="AB9748" i="14"/>
  <c r="AA9748" i="14"/>
  <c r="Z9748" i="14"/>
  <c r="AD9748" i="14" s="1"/>
  <c r="AB9747" i="14"/>
  <c r="AA9747" i="14"/>
  <c r="Z9747" i="14"/>
  <c r="AB9746" i="14"/>
  <c r="AA9746" i="14"/>
  <c r="Z9746" i="14"/>
  <c r="AD9746" i="14" s="1"/>
  <c r="AB9745" i="14"/>
  <c r="AA9745" i="14"/>
  <c r="Z9745" i="14"/>
  <c r="AD9745" i="14" s="1"/>
  <c r="AB9744" i="14"/>
  <c r="AA9744" i="14"/>
  <c r="Z9744" i="14"/>
  <c r="AD9744" i="14" s="1"/>
  <c r="AB9743" i="14"/>
  <c r="AA9743" i="14"/>
  <c r="Z9743" i="14"/>
  <c r="AD9743" i="14" s="1"/>
  <c r="AB9742" i="14"/>
  <c r="AA9742" i="14"/>
  <c r="Z9742" i="14"/>
  <c r="AD9742" i="14" s="1"/>
  <c r="AB9741" i="14"/>
  <c r="AA9741" i="14"/>
  <c r="AD9741" i="14" s="1"/>
  <c r="Z9741" i="14"/>
  <c r="AB9740" i="14"/>
  <c r="AA9740" i="14"/>
  <c r="AD9740" i="14" s="1"/>
  <c r="Z9740" i="14"/>
  <c r="AB9739" i="14"/>
  <c r="AA9739" i="14"/>
  <c r="Z9739" i="14"/>
  <c r="AB9738" i="14"/>
  <c r="AA9738" i="14"/>
  <c r="Z9738" i="14"/>
  <c r="AD9738" i="14" s="1"/>
  <c r="AB9737" i="14"/>
  <c r="AA9737" i="14"/>
  <c r="Z9737" i="14"/>
  <c r="AD9736" i="14"/>
  <c r="AB9736" i="14"/>
  <c r="AA9736" i="14"/>
  <c r="Z9736" i="14"/>
  <c r="AB9735" i="14"/>
  <c r="AD9735" i="14" s="1"/>
  <c r="AA9735" i="14"/>
  <c r="Z9735" i="14"/>
  <c r="AB9734" i="14"/>
  <c r="AA9734" i="14"/>
  <c r="Z9734" i="14"/>
  <c r="AB9733" i="14"/>
  <c r="AA9733" i="14"/>
  <c r="Z9733" i="14"/>
  <c r="AD9733" i="14" s="1"/>
  <c r="AB9732" i="14"/>
  <c r="AA9732" i="14"/>
  <c r="Z9732" i="14"/>
  <c r="AD9732" i="14" s="1"/>
  <c r="AB9731" i="14"/>
  <c r="AA9731" i="14"/>
  <c r="Z9731" i="14"/>
  <c r="AD9731" i="14" s="1"/>
  <c r="AD9730" i="14"/>
  <c r="AB9730" i="14"/>
  <c r="AA9730" i="14"/>
  <c r="Z9730" i="14"/>
  <c r="AB9729" i="14"/>
  <c r="AA9729" i="14"/>
  <c r="Z9729" i="14"/>
  <c r="AB9728" i="14"/>
  <c r="AA9728" i="14"/>
  <c r="Z9728" i="14"/>
  <c r="AD9728" i="14" s="1"/>
  <c r="AB9727" i="14"/>
  <c r="AA9727" i="14"/>
  <c r="Z9727" i="14"/>
  <c r="AB9726" i="14"/>
  <c r="AA9726" i="14"/>
  <c r="Z9726" i="14"/>
  <c r="AD9726" i="14" s="1"/>
  <c r="AB9725" i="14"/>
  <c r="AA9725" i="14"/>
  <c r="Z9725" i="14"/>
  <c r="AD9725" i="14" s="1"/>
  <c r="AB9724" i="14"/>
  <c r="AA9724" i="14"/>
  <c r="Z9724" i="14"/>
  <c r="AB9723" i="14"/>
  <c r="AA9723" i="14"/>
  <c r="Z9723" i="14"/>
  <c r="AD9723" i="14" s="1"/>
  <c r="AB9722" i="14"/>
  <c r="AA9722" i="14"/>
  <c r="Z9722" i="14"/>
  <c r="AB9721" i="14"/>
  <c r="AD9721" i="14" s="1"/>
  <c r="AA9721" i="14"/>
  <c r="Z9721" i="14"/>
  <c r="AB9720" i="14"/>
  <c r="AA9720" i="14"/>
  <c r="Z9720" i="14"/>
  <c r="AD9720" i="14" s="1"/>
  <c r="AB9719" i="14"/>
  <c r="AA9719" i="14"/>
  <c r="Z9719" i="14"/>
  <c r="AD9719" i="14" s="1"/>
  <c r="AB9718" i="14"/>
  <c r="AA9718" i="14"/>
  <c r="Z9718" i="14"/>
  <c r="AD9718" i="14" s="1"/>
  <c r="AB9717" i="14"/>
  <c r="AA9717" i="14"/>
  <c r="Z9717" i="14"/>
  <c r="AB9716" i="14"/>
  <c r="AA9716" i="14"/>
  <c r="Z9716" i="14"/>
  <c r="AD9716" i="14" s="1"/>
  <c r="AD9715" i="14"/>
  <c r="AB9715" i="14"/>
  <c r="AA9715" i="14"/>
  <c r="Z9715" i="14"/>
  <c r="AB9714" i="14"/>
  <c r="AA9714" i="14"/>
  <c r="Z9714" i="14"/>
  <c r="AD9714" i="14" s="1"/>
  <c r="AB9713" i="14"/>
  <c r="AA9713" i="14"/>
  <c r="Z9713" i="14"/>
  <c r="AD9713" i="14" s="1"/>
  <c r="AB9712" i="14"/>
  <c r="AA9712" i="14"/>
  <c r="Z9712" i="14"/>
  <c r="AD9712" i="14" s="1"/>
  <c r="AD9711" i="14"/>
  <c r="AB9711" i="14"/>
  <c r="AA9711" i="14"/>
  <c r="Z9711" i="14"/>
  <c r="AB9710" i="14"/>
  <c r="AA9710" i="14"/>
  <c r="Z9710" i="14"/>
  <c r="AD9710" i="14" s="1"/>
  <c r="AB9709" i="14"/>
  <c r="AA9709" i="14"/>
  <c r="Z9709" i="14"/>
  <c r="AD9709" i="14" s="1"/>
  <c r="AB9708" i="14"/>
  <c r="AA9708" i="14"/>
  <c r="Z9708" i="14"/>
  <c r="AD9708" i="14" s="1"/>
  <c r="AB9707" i="14"/>
  <c r="AA9707" i="14"/>
  <c r="Z9707" i="14"/>
  <c r="AD9707" i="14" s="1"/>
  <c r="AB9706" i="14"/>
  <c r="AA9706" i="14"/>
  <c r="Z9706" i="14"/>
  <c r="AD9706" i="14" s="1"/>
  <c r="AB9705" i="14"/>
  <c r="AA9705" i="14"/>
  <c r="Z9705" i="14"/>
  <c r="AD9705" i="14" s="1"/>
  <c r="AB9704" i="14"/>
  <c r="AA9704" i="14"/>
  <c r="Z9704" i="14"/>
  <c r="AD9704" i="14" s="1"/>
  <c r="AB9703" i="14"/>
  <c r="AA9703" i="14"/>
  <c r="Z9703" i="14"/>
  <c r="AD9703" i="14" s="1"/>
  <c r="AB9702" i="14"/>
  <c r="AA9702" i="14"/>
  <c r="Z9702" i="14"/>
  <c r="AD9702" i="14" s="1"/>
  <c r="AB9701" i="14"/>
  <c r="AA9701" i="14"/>
  <c r="Z9701" i="14"/>
  <c r="AD9701" i="14" s="1"/>
  <c r="AB9700" i="14"/>
  <c r="AA9700" i="14"/>
  <c r="AD9700" i="14" s="1"/>
  <c r="Z9700" i="14"/>
  <c r="AB9699" i="14"/>
  <c r="AA9699" i="14"/>
  <c r="Z9699" i="14"/>
  <c r="AD9699" i="14" s="1"/>
  <c r="AB9698" i="14"/>
  <c r="AA9698" i="14"/>
  <c r="Z9698" i="14"/>
  <c r="AD9698" i="14" s="1"/>
  <c r="AB9697" i="14"/>
  <c r="AA9697" i="14"/>
  <c r="Z9697" i="14"/>
  <c r="AD9697" i="14" s="1"/>
  <c r="AB9696" i="14"/>
  <c r="AA9696" i="14"/>
  <c r="Z9696" i="14"/>
  <c r="AD9696" i="14" s="1"/>
  <c r="AB9695" i="14"/>
  <c r="AA9695" i="14"/>
  <c r="Z9695" i="14"/>
  <c r="AD9695" i="14" s="1"/>
  <c r="AB9694" i="14"/>
  <c r="AA9694" i="14"/>
  <c r="Z9694" i="14"/>
  <c r="AB9693" i="14"/>
  <c r="AA9693" i="14"/>
  <c r="Z9693" i="14"/>
  <c r="AD9693" i="14" s="1"/>
  <c r="AB9692" i="14"/>
  <c r="AA9692" i="14"/>
  <c r="Z9692" i="14"/>
  <c r="AD9692" i="14" s="1"/>
  <c r="AB9691" i="14"/>
  <c r="AA9691" i="14"/>
  <c r="Z9691" i="14"/>
  <c r="AD9691" i="14" s="1"/>
  <c r="AB9690" i="14"/>
  <c r="AA9690" i="14"/>
  <c r="Z9690" i="14"/>
  <c r="AB9689" i="14"/>
  <c r="AA9689" i="14"/>
  <c r="Z9689" i="14"/>
  <c r="AD9689" i="14" s="1"/>
  <c r="AB9688" i="14"/>
  <c r="AA9688" i="14"/>
  <c r="Z9688" i="14"/>
  <c r="AD9688" i="14" s="1"/>
  <c r="AB9687" i="14"/>
  <c r="AA9687" i="14"/>
  <c r="Z9687" i="14"/>
  <c r="AB9686" i="14"/>
  <c r="AD9686" i="14" s="1"/>
  <c r="AA9686" i="14"/>
  <c r="Z9686" i="14"/>
  <c r="AB9685" i="14"/>
  <c r="AA9685" i="14"/>
  <c r="Z9685" i="14"/>
  <c r="AD9685" i="14" s="1"/>
  <c r="AB9684" i="14"/>
  <c r="AA9684" i="14"/>
  <c r="Z9684" i="14"/>
  <c r="AD9684" i="14" s="1"/>
  <c r="AB9683" i="14"/>
  <c r="AA9683" i="14"/>
  <c r="Z9683" i="14"/>
  <c r="AD9683" i="14" s="1"/>
  <c r="AB9682" i="14"/>
  <c r="AA9682" i="14"/>
  <c r="Z9682" i="14"/>
  <c r="AD9682" i="14" s="1"/>
  <c r="AB9681" i="14"/>
  <c r="AA9681" i="14"/>
  <c r="Z9681" i="14"/>
  <c r="AD9681" i="14" s="1"/>
  <c r="AB9680" i="14"/>
  <c r="AA9680" i="14"/>
  <c r="Z9680" i="14"/>
  <c r="AB9679" i="14"/>
  <c r="AA9679" i="14"/>
  <c r="Z9679" i="14"/>
  <c r="AD9679" i="14" s="1"/>
  <c r="AB9678" i="14"/>
  <c r="AA9678" i="14"/>
  <c r="Z9678" i="14"/>
  <c r="AD9678" i="14" s="1"/>
  <c r="AB9677" i="14"/>
  <c r="AA9677" i="14"/>
  <c r="Z9677" i="14"/>
  <c r="AB9676" i="14"/>
  <c r="AA9676" i="14"/>
  <c r="AD9676" i="14" s="1"/>
  <c r="Z9676" i="14"/>
  <c r="AB9675" i="14"/>
  <c r="AD9675" i="14" s="1"/>
  <c r="AA9675" i="14"/>
  <c r="Z9675" i="14"/>
  <c r="AB9674" i="14"/>
  <c r="AA9674" i="14"/>
  <c r="Z9674" i="14"/>
  <c r="AD9674" i="14" s="1"/>
  <c r="AB9673" i="14"/>
  <c r="AA9673" i="14"/>
  <c r="Z9673" i="14"/>
  <c r="AD9673" i="14" s="1"/>
  <c r="AB9672" i="14"/>
  <c r="AA9672" i="14"/>
  <c r="Z9672" i="14"/>
  <c r="AD9672" i="14" s="1"/>
  <c r="AD9671" i="14"/>
  <c r="AB9671" i="14"/>
  <c r="AA9671" i="14"/>
  <c r="Z9671" i="14"/>
  <c r="AB9670" i="14"/>
  <c r="AA9670" i="14"/>
  <c r="Z9670" i="14"/>
  <c r="AD9670" i="14" s="1"/>
  <c r="AB9669" i="14"/>
  <c r="AA9669" i="14"/>
  <c r="Z9669" i="14"/>
  <c r="AD9669" i="14" s="1"/>
  <c r="AB9668" i="14"/>
  <c r="AA9668" i="14"/>
  <c r="Z9668" i="14"/>
  <c r="AD9668" i="14" s="1"/>
  <c r="AB9667" i="14"/>
  <c r="AA9667" i="14"/>
  <c r="Z9667" i="14"/>
  <c r="AD9666" i="14"/>
  <c r="AB9666" i="14"/>
  <c r="AA9666" i="14"/>
  <c r="Z9666" i="14"/>
  <c r="AB9665" i="14"/>
  <c r="AA9665" i="14"/>
  <c r="AD9665" i="14" s="1"/>
  <c r="Z9665" i="14"/>
  <c r="AB9664" i="14"/>
  <c r="AD9664" i="14" s="1"/>
  <c r="AA9664" i="14"/>
  <c r="Z9664" i="14"/>
  <c r="AB9663" i="14"/>
  <c r="AA9663" i="14"/>
  <c r="Z9663" i="14"/>
  <c r="AD9663" i="14" s="1"/>
  <c r="AB9662" i="14"/>
  <c r="AA9662" i="14"/>
  <c r="Z9662" i="14"/>
  <c r="AD9661" i="14"/>
  <c r="AB9661" i="14"/>
  <c r="AA9661" i="14"/>
  <c r="Z9661" i="14"/>
  <c r="AD9660" i="14"/>
  <c r="AB9660" i="14"/>
  <c r="AA9660" i="14"/>
  <c r="Z9660" i="14"/>
  <c r="AB9659" i="14"/>
  <c r="AA9659" i="14"/>
  <c r="Z9659" i="14"/>
  <c r="AD9659" i="14" s="1"/>
  <c r="AB9658" i="14"/>
  <c r="AA9658" i="14"/>
  <c r="Z9658" i="14"/>
  <c r="AD9658" i="14" s="1"/>
  <c r="AB9657" i="14"/>
  <c r="AA9657" i="14"/>
  <c r="Z9657" i="14"/>
  <c r="AD9657" i="14" s="1"/>
  <c r="AD9656" i="14"/>
  <c r="AB9656" i="14"/>
  <c r="AA9656" i="14"/>
  <c r="Z9656" i="14"/>
  <c r="AB9655" i="14"/>
  <c r="AD9655" i="14" s="1"/>
  <c r="AA9655" i="14"/>
  <c r="Z9655" i="14"/>
  <c r="AB9654" i="14"/>
  <c r="AD9654" i="14" s="1"/>
  <c r="AA9654" i="14"/>
  <c r="Z9654" i="14"/>
  <c r="AB9653" i="14"/>
  <c r="AA9653" i="14"/>
  <c r="Z9653" i="14"/>
  <c r="AD9653" i="14" s="1"/>
  <c r="AB9652" i="14"/>
  <c r="AA9652" i="14"/>
  <c r="Z9652" i="14"/>
  <c r="AB9651" i="14"/>
  <c r="AA9651" i="14"/>
  <c r="Z9651" i="14"/>
  <c r="AD9651" i="14" s="1"/>
  <c r="AB9650" i="14"/>
  <c r="AA9650" i="14"/>
  <c r="Z9650" i="14"/>
  <c r="AD9650" i="14" s="1"/>
  <c r="AD9649" i="14"/>
  <c r="AB9649" i="14"/>
  <c r="AA9649" i="14"/>
  <c r="Z9649" i="14"/>
  <c r="AB9648" i="14"/>
  <c r="AA9648" i="14"/>
  <c r="Z9648" i="14"/>
  <c r="AD9648" i="14" s="1"/>
  <c r="AB9647" i="14"/>
  <c r="AA9647" i="14"/>
  <c r="Z9647" i="14"/>
  <c r="AB9646" i="14"/>
  <c r="AA9646" i="14"/>
  <c r="Z9646" i="14"/>
  <c r="AB9645" i="14"/>
  <c r="AD9645" i="14" s="1"/>
  <c r="AA9645" i="14"/>
  <c r="Z9645" i="14"/>
  <c r="AD9644" i="14"/>
  <c r="AB9644" i="14"/>
  <c r="AA9644" i="14"/>
  <c r="Z9644" i="14"/>
  <c r="AB9643" i="14"/>
  <c r="AA9643" i="14"/>
  <c r="Z9643" i="14"/>
  <c r="AD9643" i="14" s="1"/>
  <c r="AB9642" i="14"/>
  <c r="AA9642" i="14"/>
  <c r="Z9642" i="14"/>
  <c r="AD9642" i="14" s="1"/>
  <c r="AB9641" i="14"/>
  <c r="AA9641" i="14"/>
  <c r="Z9641" i="14"/>
  <c r="AD9640" i="14"/>
  <c r="AB9640" i="14"/>
  <c r="AA9640" i="14"/>
  <c r="Z9640" i="14"/>
  <c r="AD9639" i="14"/>
  <c r="AB9639" i="14"/>
  <c r="AA9639" i="14"/>
  <c r="Z9639" i="14"/>
  <c r="AB9638" i="14"/>
  <c r="AA9638" i="14"/>
  <c r="Z9638" i="14"/>
  <c r="AD9638" i="14" s="1"/>
  <c r="AB9637" i="14"/>
  <c r="AA9637" i="14"/>
  <c r="Z9637" i="14"/>
  <c r="AB9636" i="14"/>
  <c r="AD9636" i="14" s="1"/>
  <c r="AA9636" i="14"/>
  <c r="Z9636" i="14"/>
  <c r="AB9635" i="14"/>
  <c r="AA9635" i="14"/>
  <c r="Z9635" i="14"/>
  <c r="AD9635" i="14" s="1"/>
  <c r="AD9634" i="14"/>
  <c r="AB9634" i="14"/>
  <c r="AA9634" i="14"/>
  <c r="Z9634" i="14"/>
  <c r="AB9633" i="14"/>
  <c r="AA9633" i="14"/>
  <c r="Z9633" i="14"/>
  <c r="AD9633" i="14" s="1"/>
  <c r="AB9632" i="14"/>
  <c r="AA9632" i="14"/>
  <c r="Z9632" i="14"/>
  <c r="AD9632" i="14" s="1"/>
  <c r="AB9631" i="14"/>
  <c r="AA9631" i="14"/>
  <c r="Z9631" i="14"/>
  <c r="AD9631" i="14" s="1"/>
  <c r="AB9630" i="14"/>
  <c r="AA9630" i="14"/>
  <c r="Z9630" i="14"/>
  <c r="AD9630" i="14" s="1"/>
  <c r="AB9629" i="14"/>
  <c r="AA9629" i="14"/>
  <c r="Z9629" i="14"/>
  <c r="AD9629" i="14" s="1"/>
  <c r="AB9628" i="14"/>
  <c r="AA9628" i="14"/>
  <c r="Z9628" i="14"/>
  <c r="AD9628" i="14" s="1"/>
  <c r="AB9627" i="14"/>
  <c r="AA9627" i="14"/>
  <c r="Z9627" i="14"/>
  <c r="AB9626" i="14"/>
  <c r="AA9626" i="14"/>
  <c r="AD9626" i="14" s="1"/>
  <c r="Z9626" i="14"/>
  <c r="AB9625" i="14"/>
  <c r="AD9625" i="14" s="1"/>
  <c r="AA9625" i="14"/>
  <c r="Z9625" i="14"/>
  <c r="AB9624" i="14"/>
  <c r="AA9624" i="14"/>
  <c r="Z9624" i="14"/>
  <c r="AD9624" i="14" s="1"/>
  <c r="AB9623" i="14"/>
  <c r="AA9623" i="14"/>
  <c r="Z9623" i="14"/>
  <c r="AD9623" i="14" s="1"/>
  <c r="AB9622" i="14"/>
  <c r="AA9622" i="14"/>
  <c r="Z9622" i="14"/>
  <c r="AD9622" i="14" s="1"/>
  <c r="AD9621" i="14"/>
  <c r="AB9621" i="14"/>
  <c r="AA9621" i="14"/>
  <c r="Z9621" i="14"/>
  <c r="AB9620" i="14"/>
  <c r="AA9620" i="14"/>
  <c r="Z9620" i="14"/>
  <c r="AD9620" i="14" s="1"/>
  <c r="AB9619" i="14"/>
  <c r="AA9619" i="14"/>
  <c r="Z9619" i="14"/>
  <c r="AD9619" i="14" s="1"/>
  <c r="AB9618" i="14"/>
  <c r="AA9618" i="14"/>
  <c r="Z9618" i="14"/>
  <c r="AD9618" i="14" s="1"/>
  <c r="AB9617" i="14"/>
  <c r="AA9617" i="14"/>
  <c r="Z9617" i="14"/>
  <c r="AB9616" i="14"/>
  <c r="AA9616" i="14"/>
  <c r="AD9616" i="14" s="1"/>
  <c r="Z9616" i="14"/>
  <c r="AB9615" i="14"/>
  <c r="AA9615" i="14"/>
  <c r="AD9615" i="14" s="1"/>
  <c r="Z9615" i="14"/>
  <c r="AB9614" i="14"/>
  <c r="AD9614" i="14" s="1"/>
  <c r="AA9614" i="14"/>
  <c r="Z9614" i="14"/>
  <c r="AB9613" i="14"/>
  <c r="AA9613" i="14"/>
  <c r="Z9613" i="14"/>
  <c r="AD9613" i="14" s="1"/>
  <c r="AB9612" i="14"/>
  <c r="AA9612" i="14"/>
  <c r="Z9612" i="14"/>
  <c r="AD9612" i="14" s="1"/>
  <c r="AB9611" i="14"/>
  <c r="AA9611" i="14"/>
  <c r="Z9611" i="14"/>
  <c r="AD9611" i="14" s="1"/>
  <c r="AD9610" i="14"/>
  <c r="AB9610" i="14"/>
  <c r="AA9610" i="14"/>
  <c r="Z9610" i="14"/>
  <c r="AB9609" i="14"/>
  <c r="AA9609" i="14"/>
  <c r="Z9609" i="14"/>
  <c r="AD9609" i="14" s="1"/>
  <c r="AB9608" i="14"/>
  <c r="AA9608" i="14"/>
  <c r="Z9608" i="14"/>
  <c r="AD9608" i="14" s="1"/>
  <c r="AB9607" i="14"/>
  <c r="AA9607" i="14"/>
  <c r="Z9607" i="14"/>
  <c r="AD9607" i="14" s="1"/>
  <c r="AB9606" i="14"/>
  <c r="AA9606" i="14"/>
  <c r="Z9606" i="14"/>
  <c r="AB9605" i="14"/>
  <c r="AA9605" i="14"/>
  <c r="AD9605" i="14" s="1"/>
  <c r="Z9605" i="14"/>
  <c r="AB9604" i="14"/>
  <c r="AD9604" i="14" s="1"/>
  <c r="AA9604" i="14"/>
  <c r="Z9604" i="14"/>
  <c r="AB9603" i="14"/>
  <c r="AA9603" i="14"/>
  <c r="Z9603" i="14"/>
  <c r="AD9603" i="14" s="1"/>
  <c r="AB9602" i="14"/>
  <c r="AA9602" i="14"/>
  <c r="Z9602" i="14"/>
  <c r="AB9601" i="14"/>
  <c r="AA9601" i="14"/>
  <c r="Z9601" i="14"/>
  <c r="AD9601" i="14" s="1"/>
  <c r="AB9600" i="14"/>
  <c r="AA9600" i="14"/>
  <c r="Z9600" i="14"/>
  <c r="AD9599" i="14"/>
  <c r="AB9599" i="14"/>
  <c r="AA9599" i="14"/>
  <c r="Z9599" i="14"/>
  <c r="AB9598" i="14"/>
  <c r="AA9598" i="14"/>
  <c r="Z9598" i="14"/>
  <c r="AD9598" i="14" s="1"/>
  <c r="AB9597" i="14"/>
  <c r="AA9597" i="14"/>
  <c r="Z9597" i="14"/>
  <c r="AD9596" i="14"/>
  <c r="AB9596" i="14"/>
  <c r="AA9596" i="14"/>
  <c r="Z9596" i="14"/>
  <c r="AB9595" i="14"/>
  <c r="AA9595" i="14"/>
  <c r="Z9595" i="14"/>
  <c r="AD9595" i="14" s="1"/>
  <c r="AD9594" i="14"/>
  <c r="AB9594" i="14"/>
  <c r="AA9594" i="14"/>
  <c r="Z9594" i="14"/>
  <c r="AB9593" i="14"/>
  <c r="AA9593" i="14"/>
  <c r="Z9593" i="14"/>
  <c r="AD9593" i="14" s="1"/>
  <c r="AB9592" i="14"/>
  <c r="AA9592" i="14"/>
  <c r="Z9592" i="14"/>
  <c r="AD9592" i="14" s="1"/>
  <c r="AB9591" i="14"/>
  <c r="AA9591" i="14"/>
  <c r="Z9591" i="14"/>
  <c r="AD9591" i="14" s="1"/>
  <c r="AB9590" i="14"/>
  <c r="AA9590" i="14"/>
  <c r="Z9590" i="14"/>
  <c r="AD9590" i="14" s="1"/>
  <c r="AB9589" i="14"/>
  <c r="AA9589" i="14"/>
  <c r="Z9589" i="14"/>
  <c r="AD9589" i="14" s="1"/>
  <c r="AB9588" i="14"/>
  <c r="AA9588" i="14"/>
  <c r="Z9588" i="14"/>
  <c r="AD9588" i="14" s="1"/>
  <c r="AB9587" i="14"/>
  <c r="AA9587" i="14"/>
  <c r="Z9587" i="14"/>
  <c r="AB9586" i="14"/>
  <c r="AD9586" i="14" s="1"/>
  <c r="AA9586" i="14"/>
  <c r="Z9586" i="14"/>
  <c r="AB9585" i="14"/>
  <c r="AA9585" i="14"/>
  <c r="Z9585" i="14"/>
  <c r="AD9585" i="14" s="1"/>
  <c r="AB9584" i="14"/>
  <c r="AA9584" i="14"/>
  <c r="Z9584" i="14"/>
  <c r="AD9584" i="14" s="1"/>
  <c r="AB9583" i="14"/>
  <c r="AA9583" i="14"/>
  <c r="Z9583" i="14"/>
  <c r="AD9583" i="14" s="1"/>
  <c r="AB9582" i="14"/>
  <c r="AA9582" i="14"/>
  <c r="Z9582" i="14"/>
  <c r="AD9582" i="14" s="1"/>
  <c r="AB9581" i="14"/>
  <c r="AA9581" i="14"/>
  <c r="Z9581" i="14"/>
  <c r="AD9581" i="14" s="1"/>
  <c r="AB9580" i="14"/>
  <c r="AA9580" i="14"/>
  <c r="Z9580" i="14"/>
  <c r="AD9580" i="14" s="1"/>
  <c r="AB9579" i="14"/>
  <c r="AA9579" i="14"/>
  <c r="Z9579" i="14"/>
  <c r="AD9579" i="14" s="1"/>
  <c r="AB9578" i="14"/>
  <c r="AA9578" i="14"/>
  <c r="Z9578" i="14"/>
  <c r="AD9578" i="14" s="1"/>
  <c r="AB9577" i="14"/>
  <c r="AA9577" i="14"/>
  <c r="Z9577" i="14"/>
  <c r="AB9576" i="14"/>
  <c r="AA9576" i="14"/>
  <c r="AD9576" i="14" s="1"/>
  <c r="Z9576" i="14"/>
  <c r="AB9575" i="14"/>
  <c r="AD9575" i="14" s="1"/>
  <c r="AA9575" i="14"/>
  <c r="Z9575" i="14"/>
  <c r="AB9574" i="14"/>
  <c r="AA9574" i="14"/>
  <c r="Z9574" i="14"/>
  <c r="AD9574" i="14" s="1"/>
  <c r="AB9573" i="14"/>
  <c r="AA9573" i="14"/>
  <c r="Z9573" i="14"/>
  <c r="AD9573" i="14" s="1"/>
  <c r="AB9572" i="14"/>
  <c r="AA9572" i="14"/>
  <c r="Z9572" i="14"/>
  <c r="AD9571" i="14"/>
  <c r="AB9571" i="14"/>
  <c r="AA9571" i="14"/>
  <c r="Z9571" i="14"/>
  <c r="AB9570" i="14"/>
  <c r="AA9570" i="14"/>
  <c r="Z9570" i="14"/>
  <c r="AD9570" i="14" s="1"/>
  <c r="AB9569" i="14"/>
  <c r="AA9569" i="14"/>
  <c r="Z9569" i="14"/>
  <c r="AD9569" i="14" s="1"/>
  <c r="AB9568" i="14"/>
  <c r="AA9568" i="14"/>
  <c r="Z9568" i="14"/>
  <c r="AD9568" i="14" s="1"/>
  <c r="AD9567" i="14"/>
  <c r="AB9567" i="14"/>
  <c r="AA9567" i="14"/>
  <c r="Z9567" i="14"/>
  <c r="AB9566" i="14"/>
  <c r="AD9566" i="14" s="1"/>
  <c r="AA9566" i="14"/>
  <c r="Z9566" i="14"/>
  <c r="AB9565" i="14"/>
  <c r="AA9565" i="14"/>
  <c r="Z9565" i="14"/>
  <c r="AD9565" i="14" s="1"/>
  <c r="AB9564" i="14"/>
  <c r="AA9564" i="14"/>
  <c r="Z9564" i="14"/>
  <c r="AD9564" i="14" s="1"/>
  <c r="AB9563" i="14"/>
  <c r="AA9563" i="14"/>
  <c r="Z9563" i="14"/>
  <c r="AD9563" i="14" s="1"/>
  <c r="AB9562" i="14"/>
  <c r="AD9562" i="14" s="1"/>
  <c r="AA9562" i="14"/>
  <c r="Z9562" i="14"/>
  <c r="AB9561" i="14"/>
  <c r="AA9561" i="14"/>
  <c r="AD9561" i="14" s="1"/>
  <c r="Z9561" i="14"/>
  <c r="AB9560" i="14"/>
  <c r="AA9560" i="14"/>
  <c r="AD9560" i="14" s="1"/>
  <c r="Z9560" i="14"/>
  <c r="AB9559" i="14"/>
  <c r="AD9559" i="14" s="1"/>
  <c r="AA9559" i="14"/>
  <c r="Z9559" i="14"/>
  <c r="AB9558" i="14"/>
  <c r="AA9558" i="14"/>
  <c r="Z9558" i="14"/>
  <c r="AD9558" i="14" s="1"/>
  <c r="AB9557" i="14"/>
  <c r="AD9557" i="14" s="1"/>
  <c r="AA9557" i="14"/>
  <c r="Z9557" i="14"/>
  <c r="AD9556" i="14"/>
  <c r="AB9556" i="14"/>
  <c r="AA9556" i="14"/>
  <c r="Z9556" i="14"/>
  <c r="AB9555" i="14"/>
  <c r="AA9555" i="14"/>
  <c r="Z9555" i="14"/>
  <c r="AD9555" i="14" s="1"/>
  <c r="AB9554" i="14"/>
  <c r="AA9554" i="14"/>
  <c r="Z9554" i="14"/>
  <c r="AB9553" i="14"/>
  <c r="AA9553" i="14"/>
  <c r="Z9553" i="14"/>
  <c r="AD9553" i="14" s="1"/>
  <c r="AB9552" i="14"/>
  <c r="AA9552" i="14"/>
  <c r="Z9552" i="14"/>
  <c r="AD9552" i="14" s="1"/>
  <c r="AD9551" i="14"/>
  <c r="AB9551" i="14"/>
  <c r="AA9551" i="14"/>
  <c r="Z9551" i="14"/>
  <c r="AD9550" i="14"/>
  <c r="AB9550" i="14"/>
  <c r="AA9550" i="14"/>
  <c r="Z9550" i="14"/>
  <c r="AB9549" i="14"/>
  <c r="AA9549" i="14"/>
  <c r="Z9549" i="14"/>
  <c r="AD9549" i="14" s="1"/>
  <c r="AB9548" i="14"/>
  <c r="AA9548" i="14"/>
  <c r="Z9548" i="14"/>
  <c r="AD9548" i="14" s="1"/>
  <c r="AD9547" i="14"/>
  <c r="AB9547" i="14"/>
  <c r="AA9547" i="14"/>
  <c r="Z9547" i="14"/>
  <c r="AB9546" i="14"/>
  <c r="AA9546" i="14"/>
  <c r="AD9546" i="14" s="1"/>
  <c r="Z9546" i="14"/>
  <c r="AD9545" i="14"/>
  <c r="AB9545" i="14"/>
  <c r="AA9545" i="14"/>
  <c r="Z9545" i="14"/>
  <c r="AB9544" i="14"/>
  <c r="AA9544" i="14"/>
  <c r="Z9544" i="14"/>
  <c r="AD9544" i="14" s="1"/>
  <c r="AB9543" i="14"/>
  <c r="AA9543" i="14"/>
  <c r="Z9543" i="14"/>
  <c r="AD9543" i="14" s="1"/>
  <c r="AB9542" i="14"/>
  <c r="AA9542" i="14"/>
  <c r="Z9542" i="14"/>
  <c r="AD9542" i="14" s="1"/>
  <c r="AB9541" i="14"/>
  <c r="AA9541" i="14"/>
  <c r="Z9541" i="14"/>
  <c r="AD9541" i="14" s="1"/>
  <c r="AB9540" i="14"/>
  <c r="AD9540" i="14" s="1"/>
  <c r="AA9540" i="14"/>
  <c r="Z9540" i="14"/>
  <c r="AB9539" i="14"/>
  <c r="AD9539" i="14" s="1"/>
  <c r="AA9539" i="14"/>
  <c r="Z9539" i="14"/>
  <c r="AD9538" i="14"/>
  <c r="AB9538" i="14"/>
  <c r="AA9538" i="14"/>
  <c r="Z9538" i="14"/>
  <c r="AB9537" i="14"/>
  <c r="AA9537" i="14"/>
  <c r="Z9537" i="14"/>
  <c r="AD9537" i="14" s="1"/>
  <c r="AB9536" i="14"/>
  <c r="AD9536" i="14" s="1"/>
  <c r="AA9536" i="14"/>
  <c r="Z9536" i="14"/>
  <c r="AB9535" i="14"/>
  <c r="AA9535" i="14"/>
  <c r="AD9535" i="14" s="1"/>
  <c r="Z9535" i="14"/>
  <c r="AB9534" i="14"/>
  <c r="AD9534" i="14" s="1"/>
  <c r="AA9534" i="14"/>
  <c r="Z9534" i="14"/>
  <c r="AD9533" i="14"/>
  <c r="AB9533" i="14"/>
  <c r="AA9533" i="14"/>
  <c r="Z9533" i="14"/>
  <c r="AB9532" i="14"/>
  <c r="AA9532" i="14"/>
  <c r="Z9532" i="14"/>
  <c r="AD9532" i="14" s="1"/>
  <c r="AB9531" i="14"/>
  <c r="AA9531" i="14"/>
  <c r="Z9531" i="14"/>
  <c r="AD9530" i="14"/>
  <c r="AB9530" i="14"/>
  <c r="AA9530" i="14"/>
  <c r="Z9530" i="14"/>
  <c r="AB9529" i="14"/>
  <c r="AD9529" i="14" s="1"/>
  <c r="AA9529" i="14"/>
  <c r="Z9529" i="14"/>
  <c r="AD9528" i="14"/>
  <c r="AB9528" i="14"/>
  <c r="AA9528" i="14"/>
  <c r="Z9528" i="14"/>
  <c r="AB9527" i="14"/>
  <c r="AA9527" i="14"/>
  <c r="AD9527" i="14" s="1"/>
  <c r="Z9527" i="14"/>
  <c r="AB9526" i="14"/>
  <c r="AA9526" i="14"/>
  <c r="Z9526" i="14"/>
  <c r="AD9526" i="14" s="1"/>
  <c r="AB9525" i="14"/>
  <c r="AA9525" i="14"/>
  <c r="AD9525" i="14" s="1"/>
  <c r="Z9525" i="14"/>
  <c r="AB9524" i="14"/>
  <c r="AD9524" i="14" s="1"/>
  <c r="AA9524" i="14"/>
  <c r="Z9524" i="14"/>
  <c r="AD9523" i="14"/>
  <c r="AB9523" i="14"/>
  <c r="AA9523" i="14"/>
  <c r="Z9523" i="14"/>
  <c r="AB9522" i="14"/>
  <c r="AA9522" i="14"/>
  <c r="Z9522" i="14"/>
  <c r="AD9522" i="14" s="1"/>
  <c r="AB9521" i="14"/>
  <c r="AA9521" i="14"/>
  <c r="Z9521" i="14"/>
  <c r="AB9520" i="14"/>
  <c r="AA9520" i="14"/>
  <c r="AD9520" i="14" s="1"/>
  <c r="Z9520" i="14"/>
  <c r="AB9519" i="14"/>
  <c r="AD9519" i="14" s="1"/>
  <c r="AA9519" i="14"/>
  <c r="Z9519" i="14"/>
  <c r="AD9518" i="14"/>
  <c r="AB9518" i="14"/>
  <c r="AA9518" i="14"/>
  <c r="Z9518" i="14"/>
  <c r="AB9517" i="14"/>
  <c r="AA9517" i="14"/>
  <c r="Z9517" i="14"/>
  <c r="AD9517" i="14" s="1"/>
  <c r="AB9516" i="14"/>
  <c r="AA9516" i="14"/>
  <c r="Z9516" i="14"/>
  <c r="AD9516" i="14" s="1"/>
  <c r="AD9515" i="14"/>
  <c r="AB9515" i="14"/>
  <c r="AA9515" i="14"/>
  <c r="Z9515" i="14"/>
  <c r="AB9514" i="14"/>
  <c r="AD9514" i="14" s="1"/>
  <c r="AA9514" i="14"/>
  <c r="Z9514" i="14"/>
  <c r="AD9513" i="14"/>
  <c r="AB9513" i="14"/>
  <c r="AA9513" i="14"/>
  <c r="Z9513" i="14"/>
  <c r="AD9512" i="14"/>
  <c r="AB9512" i="14"/>
  <c r="AA9512" i="14"/>
  <c r="Z9512" i="14"/>
  <c r="AB9511" i="14"/>
  <c r="AA9511" i="14"/>
  <c r="Z9511" i="14"/>
  <c r="AD9511" i="14" s="1"/>
  <c r="AB9510" i="14"/>
  <c r="AA9510" i="14"/>
  <c r="AD9510" i="14" s="1"/>
  <c r="Z9510" i="14"/>
  <c r="AB9509" i="14"/>
  <c r="AD9509" i="14" s="1"/>
  <c r="AA9509" i="14"/>
  <c r="Z9509" i="14"/>
  <c r="AD9508" i="14"/>
  <c r="AB9508" i="14"/>
  <c r="AA9508" i="14"/>
  <c r="Z9508" i="14"/>
  <c r="AB9507" i="14"/>
  <c r="AA9507" i="14"/>
  <c r="Z9507" i="14"/>
  <c r="AD9507" i="14" s="1"/>
  <c r="AB9506" i="14"/>
  <c r="AA9506" i="14"/>
  <c r="AD9506" i="14" s="1"/>
  <c r="Z9506" i="14"/>
  <c r="AD9505" i="14"/>
  <c r="AB9505" i="14"/>
  <c r="AA9505" i="14"/>
  <c r="Z9505" i="14"/>
  <c r="AB9504" i="14"/>
  <c r="AD9504" i="14" s="1"/>
  <c r="AA9504" i="14"/>
  <c r="Z9504" i="14"/>
  <c r="AD9503" i="14"/>
  <c r="AB9503" i="14"/>
  <c r="AA9503" i="14"/>
  <c r="Z9503" i="14"/>
  <c r="AB9502" i="14"/>
  <c r="AA9502" i="14"/>
  <c r="Z9502" i="14"/>
  <c r="AD9502" i="14" s="1"/>
  <c r="AB9501" i="14"/>
  <c r="AA9501" i="14"/>
  <c r="Z9501" i="14"/>
  <c r="AD9501" i="14" s="1"/>
  <c r="AB9500" i="14"/>
  <c r="AA9500" i="14"/>
  <c r="AD9500" i="14" s="1"/>
  <c r="Z9500" i="14"/>
  <c r="AB9499" i="14"/>
  <c r="AD9499" i="14" s="1"/>
  <c r="AA9499" i="14"/>
  <c r="Z9499" i="14"/>
  <c r="AD9498" i="14"/>
  <c r="AB9498" i="14"/>
  <c r="AA9498" i="14"/>
  <c r="Z9498" i="14"/>
  <c r="AD9497" i="14"/>
  <c r="AB9497" i="14"/>
  <c r="AA9497" i="14"/>
  <c r="Z9497" i="14"/>
  <c r="AB9496" i="14"/>
  <c r="AA9496" i="14"/>
  <c r="Z9496" i="14"/>
  <c r="AD9496" i="14" s="1"/>
  <c r="AB9495" i="14"/>
  <c r="AA9495" i="14"/>
  <c r="AD9495" i="14" s="1"/>
  <c r="Z9495" i="14"/>
  <c r="AB9494" i="14"/>
  <c r="AD9494" i="14" s="1"/>
  <c r="AA9494" i="14"/>
  <c r="Z9494" i="14"/>
  <c r="AD9493" i="14"/>
  <c r="AB9493" i="14"/>
  <c r="AA9493" i="14"/>
  <c r="Z9493" i="14"/>
  <c r="AB9492" i="14"/>
  <c r="AD9492" i="14" s="1"/>
  <c r="AA9492" i="14"/>
  <c r="Z9492" i="14"/>
  <c r="AD9491" i="14"/>
  <c r="AB9491" i="14"/>
  <c r="AA9491" i="14"/>
  <c r="Z9491" i="14"/>
  <c r="AD9490" i="14"/>
  <c r="AB9490" i="14"/>
  <c r="AA9490" i="14"/>
  <c r="Z9490" i="14"/>
  <c r="AB9489" i="14"/>
  <c r="AD9489" i="14" s="1"/>
  <c r="AA9489" i="14"/>
  <c r="Z9489" i="14"/>
  <c r="AD9488" i="14"/>
  <c r="AB9488" i="14"/>
  <c r="AA9488" i="14"/>
  <c r="Z9488" i="14"/>
  <c r="AB9487" i="14"/>
  <c r="AA9487" i="14"/>
  <c r="AD9487" i="14" s="1"/>
  <c r="Z9487" i="14"/>
  <c r="AB9486" i="14"/>
  <c r="AA9486" i="14"/>
  <c r="Z9486" i="14"/>
  <c r="AD9486" i="14" s="1"/>
  <c r="AB9485" i="14"/>
  <c r="AA9485" i="14"/>
  <c r="AD9485" i="14" s="1"/>
  <c r="Z9485" i="14"/>
  <c r="AB9484" i="14"/>
  <c r="AD9484" i="14" s="1"/>
  <c r="AA9484" i="14"/>
  <c r="Z9484" i="14"/>
  <c r="AD9483" i="14"/>
  <c r="AB9483" i="14"/>
  <c r="AA9483" i="14"/>
  <c r="Z9483" i="14"/>
  <c r="AD9482" i="14"/>
  <c r="AB9482" i="14"/>
  <c r="AA9482" i="14"/>
  <c r="Z9482" i="14"/>
  <c r="AB9481" i="14"/>
  <c r="AA9481" i="14"/>
  <c r="Z9481" i="14"/>
  <c r="AD9481" i="14" s="1"/>
  <c r="AB9480" i="14"/>
  <c r="AA9480" i="14"/>
  <c r="AD9480" i="14" s="1"/>
  <c r="Z9480" i="14"/>
  <c r="AB9479" i="14"/>
  <c r="AD9479" i="14" s="1"/>
  <c r="AA9479" i="14"/>
  <c r="Z9479" i="14"/>
  <c r="AD9478" i="14"/>
  <c r="AB9478" i="14"/>
  <c r="AA9478" i="14"/>
  <c r="Z9478" i="14"/>
  <c r="AD9477" i="14"/>
  <c r="AB9477" i="14"/>
  <c r="AA9477" i="14"/>
  <c r="Z9477" i="14"/>
  <c r="AD9476" i="14"/>
  <c r="AB9476" i="14"/>
  <c r="AA9476" i="14"/>
  <c r="Z9476" i="14"/>
  <c r="AB9475" i="14"/>
  <c r="AD9475" i="14" s="1"/>
  <c r="AA9475" i="14"/>
  <c r="Z9475" i="14"/>
  <c r="AB9474" i="14"/>
  <c r="AD9474" i="14" s="1"/>
  <c r="AA9474" i="14"/>
  <c r="Z9474" i="14"/>
  <c r="AD9473" i="14"/>
  <c r="AB9473" i="14"/>
  <c r="AA9473" i="14"/>
  <c r="Z9473" i="14"/>
  <c r="AB9472" i="14"/>
  <c r="AA9472" i="14"/>
  <c r="Z9472" i="14"/>
  <c r="AD9472" i="14" s="1"/>
  <c r="AB9471" i="14"/>
  <c r="AD9471" i="14" s="1"/>
  <c r="AA9471" i="14"/>
  <c r="Z9471" i="14"/>
  <c r="AD9470" i="14"/>
  <c r="AB9470" i="14"/>
  <c r="AA9470" i="14"/>
  <c r="Z9470" i="14"/>
  <c r="AB9469" i="14"/>
  <c r="AD9469" i="14" s="1"/>
  <c r="AA9469" i="14"/>
  <c r="Z9469" i="14"/>
  <c r="AD9468" i="14"/>
  <c r="AB9468" i="14"/>
  <c r="AA9468" i="14"/>
  <c r="Z9468" i="14"/>
  <c r="AB9467" i="14"/>
  <c r="AA9467" i="14"/>
  <c r="Z9467" i="14"/>
  <c r="AD9467" i="14" s="1"/>
  <c r="AD9466" i="14"/>
  <c r="AB9466" i="14"/>
  <c r="AA9466" i="14"/>
  <c r="Z9466" i="14"/>
  <c r="AB9465" i="14"/>
  <c r="AA9465" i="14"/>
  <c r="AD9465" i="14" s="1"/>
  <c r="Z9465" i="14"/>
  <c r="AB9464" i="14"/>
  <c r="AD9464" i="14" s="1"/>
  <c r="AA9464" i="14"/>
  <c r="Z9464" i="14"/>
  <c r="AD9463" i="14"/>
  <c r="AB9463" i="14"/>
  <c r="AA9463" i="14"/>
  <c r="Z9463" i="14"/>
  <c r="AB9462" i="14"/>
  <c r="AA9462" i="14"/>
  <c r="Z9462" i="14"/>
  <c r="AD9462" i="14" s="1"/>
  <c r="AB9461" i="14"/>
  <c r="AA9461" i="14"/>
  <c r="Z9461" i="14"/>
  <c r="AB9460" i="14"/>
  <c r="AA9460" i="14"/>
  <c r="AD9460" i="14" s="1"/>
  <c r="Z9460" i="14"/>
  <c r="AB9459" i="14"/>
  <c r="AD9459" i="14" s="1"/>
  <c r="AA9459" i="14"/>
  <c r="Z9459" i="14"/>
  <c r="AD9458" i="14"/>
  <c r="AB9458" i="14"/>
  <c r="AA9458" i="14"/>
  <c r="Z9458" i="14"/>
  <c r="AB9457" i="14"/>
  <c r="AA9457" i="14"/>
  <c r="AD9457" i="14" s="1"/>
  <c r="Z9457" i="14"/>
  <c r="AB9456" i="14"/>
  <c r="AA9456" i="14"/>
  <c r="Z9456" i="14"/>
  <c r="AD9456" i="14" s="1"/>
  <c r="AD9455" i="14"/>
  <c r="AB9455" i="14"/>
  <c r="AA9455" i="14"/>
  <c r="Z9455" i="14"/>
  <c r="AB9454" i="14"/>
  <c r="AD9454" i="14" s="1"/>
  <c r="AA9454" i="14"/>
  <c r="Z9454" i="14"/>
  <c r="AD9453" i="14"/>
  <c r="AB9453" i="14"/>
  <c r="AA9453" i="14"/>
  <c r="Z9453" i="14"/>
  <c r="AB9452" i="14"/>
  <c r="AA9452" i="14"/>
  <c r="Z9452" i="14"/>
  <c r="AB9451" i="14"/>
  <c r="AA9451" i="14"/>
  <c r="Z9451" i="14"/>
  <c r="AD9451" i="14" s="1"/>
  <c r="AD9450" i="14"/>
  <c r="AB9450" i="14"/>
  <c r="AA9450" i="14"/>
  <c r="Z9450" i="14"/>
  <c r="AB9449" i="14"/>
  <c r="AD9449" i="14" s="1"/>
  <c r="AA9449" i="14"/>
  <c r="Z9449" i="14"/>
  <c r="AD9448" i="14"/>
  <c r="AB9448" i="14"/>
  <c r="AA9448" i="14"/>
  <c r="Z9448" i="14"/>
  <c r="AB9447" i="14"/>
  <c r="AA9447" i="14"/>
  <c r="Z9447" i="14"/>
  <c r="AD9447" i="14" s="1"/>
  <c r="AB9446" i="14"/>
  <c r="AA9446" i="14"/>
  <c r="AD9446" i="14" s="1"/>
  <c r="Z9446" i="14"/>
  <c r="AB9445" i="14"/>
  <c r="AA9445" i="14"/>
  <c r="AD9445" i="14" s="1"/>
  <c r="Z9445" i="14"/>
  <c r="AB9444" i="14"/>
  <c r="AD9444" i="14" s="1"/>
  <c r="AA9444" i="14"/>
  <c r="Z9444" i="14"/>
  <c r="AD9443" i="14"/>
  <c r="AB9443" i="14"/>
  <c r="AA9443" i="14"/>
  <c r="Z9443" i="14"/>
  <c r="AB9442" i="14"/>
  <c r="AA9442" i="14"/>
  <c r="Z9442" i="14"/>
  <c r="AB9441" i="14"/>
  <c r="AA9441" i="14"/>
  <c r="AD9441" i="14" s="1"/>
  <c r="Z9441" i="14"/>
  <c r="AB9440" i="14"/>
  <c r="AA9440" i="14"/>
  <c r="AD9440" i="14" s="1"/>
  <c r="Z9440" i="14"/>
  <c r="AB9439" i="14"/>
  <c r="AD9439" i="14" s="1"/>
  <c r="AA9439" i="14"/>
  <c r="Z9439" i="14"/>
  <c r="AD9438" i="14"/>
  <c r="AB9438" i="14"/>
  <c r="AA9438" i="14"/>
  <c r="Z9438" i="14"/>
  <c r="AB9437" i="14"/>
  <c r="AA9437" i="14"/>
  <c r="Z9437" i="14"/>
  <c r="AD9437" i="14" s="1"/>
  <c r="AB9436" i="14"/>
  <c r="AA9436" i="14"/>
  <c r="Z9436" i="14"/>
  <c r="AB9435" i="14"/>
  <c r="AD9435" i="14" s="1"/>
  <c r="AA9435" i="14"/>
  <c r="Z9435" i="14"/>
  <c r="AB9434" i="14"/>
  <c r="AD9434" i="14" s="1"/>
  <c r="AA9434" i="14"/>
  <c r="Z9434" i="14"/>
  <c r="AD9433" i="14"/>
  <c r="AB9433" i="14"/>
  <c r="AA9433" i="14"/>
  <c r="Z9433" i="14"/>
  <c r="AB9432" i="14"/>
  <c r="AA9432" i="14"/>
  <c r="Z9432" i="14"/>
  <c r="AD9432" i="14" s="1"/>
  <c r="AB9431" i="14"/>
  <c r="AD9431" i="14" s="1"/>
  <c r="AA9431" i="14"/>
  <c r="Z9431" i="14"/>
  <c r="AB9430" i="14"/>
  <c r="AD9430" i="14" s="1"/>
  <c r="AA9430" i="14"/>
  <c r="Z9430" i="14"/>
  <c r="AB9429" i="14"/>
  <c r="AD9429" i="14" s="1"/>
  <c r="AA9429" i="14"/>
  <c r="Z9429" i="14"/>
  <c r="AD9428" i="14"/>
  <c r="AB9428" i="14"/>
  <c r="AA9428" i="14"/>
  <c r="Z9428" i="14"/>
  <c r="AB9427" i="14"/>
  <c r="AA9427" i="14"/>
  <c r="AD9427" i="14" s="1"/>
  <c r="Z9427" i="14"/>
  <c r="AB9426" i="14"/>
  <c r="AA9426" i="14"/>
  <c r="Z9426" i="14"/>
  <c r="AD9426" i="14" s="1"/>
  <c r="AB9425" i="14"/>
  <c r="AA9425" i="14"/>
  <c r="AD9425" i="14" s="1"/>
  <c r="Z9425" i="14"/>
  <c r="AB9424" i="14"/>
  <c r="AD9424" i="14" s="1"/>
  <c r="AA9424" i="14"/>
  <c r="Z9424" i="14"/>
  <c r="AD9423" i="14"/>
  <c r="AB9423" i="14"/>
  <c r="AA9423" i="14"/>
  <c r="Z9423" i="14"/>
  <c r="AB9422" i="14"/>
  <c r="AA9422" i="14"/>
  <c r="AD9422" i="14" s="1"/>
  <c r="Z9422" i="14"/>
  <c r="AB9421" i="14"/>
  <c r="AA9421" i="14"/>
  <c r="Z9421" i="14"/>
  <c r="AD9421" i="14" s="1"/>
  <c r="AD9420" i="14"/>
  <c r="AB9420" i="14"/>
  <c r="AA9420" i="14"/>
  <c r="Z9420" i="14"/>
  <c r="AB9419" i="14"/>
  <c r="AD9419" i="14" s="1"/>
  <c r="AA9419" i="14"/>
  <c r="Z9419" i="14"/>
  <c r="AD9418" i="14"/>
  <c r="AB9418" i="14"/>
  <c r="AA9418" i="14"/>
  <c r="Z9418" i="14"/>
  <c r="AB9417" i="14"/>
  <c r="AA9417" i="14"/>
  <c r="Z9417" i="14"/>
  <c r="AD9417" i="14" s="1"/>
  <c r="AB9416" i="14"/>
  <c r="AA9416" i="14"/>
  <c r="Z9416" i="14"/>
  <c r="AB9415" i="14"/>
  <c r="AA9415" i="14"/>
  <c r="AD9415" i="14" s="1"/>
  <c r="Z9415" i="14"/>
  <c r="AB9414" i="14"/>
  <c r="AD9414" i="14" s="1"/>
  <c r="AA9414" i="14"/>
  <c r="Z9414" i="14"/>
  <c r="AD9413" i="14"/>
  <c r="AB9413" i="14"/>
  <c r="AA9413" i="14"/>
  <c r="Z9413" i="14"/>
  <c r="AD9412" i="14"/>
  <c r="AB9412" i="14"/>
  <c r="AA9412" i="14"/>
  <c r="Z9412" i="14"/>
  <c r="AB9411" i="14"/>
  <c r="AA9411" i="14"/>
  <c r="Z9411" i="14"/>
  <c r="AD9411" i="14" s="1"/>
  <c r="AD9410" i="14"/>
  <c r="AB9410" i="14"/>
  <c r="AA9410" i="14"/>
  <c r="Z9410" i="14"/>
  <c r="AB9409" i="14"/>
  <c r="AD9409" i="14" s="1"/>
  <c r="AA9409" i="14"/>
  <c r="Z9409" i="14"/>
  <c r="AD9408" i="14"/>
  <c r="AB9408" i="14"/>
  <c r="AA9408" i="14"/>
  <c r="Z9408" i="14"/>
  <c r="AB9407" i="14"/>
  <c r="AA9407" i="14"/>
  <c r="Z9407" i="14"/>
  <c r="AD9407" i="14" s="1"/>
  <c r="AB9406" i="14"/>
  <c r="AA9406" i="14"/>
  <c r="AD9406" i="14" s="1"/>
  <c r="Z9406" i="14"/>
  <c r="AB9405" i="14"/>
  <c r="AA9405" i="14"/>
  <c r="AD9405" i="14" s="1"/>
  <c r="Z9405" i="14"/>
  <c r="AB9404" i="14"/>
  <c r="AD9404" i="14" s="1"/>
  <c r="AA9404" i="14"/>
  <c r="Z9404" i="14"/>
  <c r="AD9403" i="14"/>
  <c r="AB9403" i="14"/>
  <c r="AA9403" i="14"/>
  <c r="Z9403" i="14"/>
  <c r="AB9402" i="14"/>
  <c r="AA9402" i="14"/>
  <c r="Z9402" i="14"/>
  <c r="AD9402" i="14" s="1"/>
  <c r="AB9401" i="14"/>
  <c r="AA9401" i="14"/>
  <c r="AD9401" i="14" s="1"/>
  <c r="Z9401" i="14"/>
  <c r="AB9400" i="14"/>
  <c r="AA9400" i="14"/>
  <c r="Z9400" i="14"/>
  <c r="AB9399" i="14"/>
  <c r="AD9399" i="14" s="1"/>
  <c r="AA9399" i="14"/>
  <c r="Z9399" i="14"/>
  <c r="AD9398" i="14"/>
  <c r="AB9398" i="14"/>
  <c r="AA9398" i="14"/>
  <c r="Z9398" i="14"/>
  <c r="AD9397" i="14"/>
  <c r="AB9397" i="14"/>
  <c r="AA9397" i="14"/>
  <c r="Z9397" i="14"/>
  <c r="AB9396" i="14"/>
  <c r="AA9396" i="14"/>
  <c r="Z9396" i="14"/>
  <c r="AD9396" i="14" s="1"/>
  <c r="AB9395" i="14"/>
  <c r="AA9395" i="14"/>
  <c r="AD9395" i="14" s="1"/>
  <c r="Z9395" i="14"/>
  <c r="AB9394" i="14"/>
  <c r="AD9394" i="14" s="1"/>
  <c r="AA9394" i="14"/>
  <c r="Z9394" i="14"/>
  <c r="AD9393" i="14"/>
  <c r="AB9393" i="14"/>
  <c r="AA9393" i="14"/>
  <c r="Z9393" i="14"/>
  <c r="AD9392" i="14"/>
  <c r="AB9392" i="14"/>
  <c r="AA9392" i="14"/>
  <c r="Z9392" i="14"/>
  <c r="AD9391" i="14"/>
  <c r="AB9391" i="14"/>
  <c r="AA9391" i="14"/>
  <c r="Z9391" i="14"/>
  <c r="AD9390" i="14"/>
  <c r="AB9390" i="14"/>
  <c r="AA9390" i="14"/>
  <c r="Z9390" i="14"/>
  <c r="AB9389" i="14"/>
  <c r="AD9389" i="14" s="1"/>
  <c r="AA9389" i="14"/>
  <c r="Z9389" i="14"/>
  <c r="AB9388" i="14"/>
  <c r="AA9388" i="14"/>
  <c r="Z9388" i="14"/>
  <c r="AD9388" i="14" s="1"/>
  <c r="AD9387" i="14"/>
  <c r="AB9387" i="14"/>
  <c r="AA9387" i="14"/>
  <c r="Z9387" i="14"/>
  <c r="AB9386" i="14"/>
  <c r="AA9386" i="14"/>
  <c r="Z9386" i="14"/>
  <c r="AD9386" i="14" s="1"/>
  <c r="AB9385" i="14"/>
  <c r="AA9385" i="14"/>
  <c r="AD9385" i="14" s="1"/>
  <c r="Z9385" i="14"/>
  <c r="AB9384" i="14"/>
  <c r="AD9384" i="14" s="1"/>
  <c r="AA9384" i="14"/>
  <c r="Z9384" i="14"/>
  <c r="AD9383" i="14"/>
  <c r="AB9383" i="14"/>
  <c r="AA9383" i="14"/>
  <c r="Z9383" i="14"/>
  <c r="AB9382" i="14"/>
  <c r="AA9382" i="14"/>
  <c r="AD9382" i="14" s="1"/>
  <c r="Z9382" i="14"/>
  <c r="AB9381" i="14"/>
  <c r="AA9381" i="14"/>
  <c r="Z9381" i="14"/>
  <c r="AD9381" i="14" s="1"/>
  <c r="AB9380" i="14"/>
  <c r="AA9380" i="14"/>
  <c r="AD9380" i="14" s="1"/>
  <c r="Z9380" i="14"/>
  <c r="AB9379" i="14"/>
  <c r="AD9379" i="14" s="1"/>
  <c r="AA9379" i="14"/>
  <c r="Z9379" i="14"/>
  <c r="AD9378" i="14"/>
  <c r="AB9378" i="14"/>
  <c r="AA9378" i="14"/>
  <c r="Z9378" i="14"/>
  <c r="AD9377" i="14"/>
  <c r="AB9377" i="14"/>
  <c r="AA9377" i="14"/>
  <c r="Z9377" i="14"/>
  <c r="AD9376" i="14"/>
  <c r="AB9376" i="14"/>
  <c r="AA9376" i="14"/>
  <c r="Z9376" i="14"/>
  <c r="AB9375" i="14"/>
  <c r="AD9375" i="14" s="1"/>
  <c r="AA9375" i="14"/>
  <c r="Z9375" i="14"/>
  <c r="AB9374" i="14"/>
  <c r="AD9374" i="14" s="1"/>
  <c r="AA9374" i="14"/>
  <c r="Z9374" i="14"/>
  <c r="AB9373" i="14"/>
  <c r="AA9373" i="14"/>
  <c r="Z9373" i="14"/>
  <c r="AD9373" i="14" s="1"/>
  <c r="AD9372" i="14"/>
  <c r="AB9372" i="14"/>
  <c r="AA9372" i="14"/>
  <c r="Z9372" i="14"/>
  <c r="AB9371" i="14"/>
  <c r="AD9371" i="14" s="1"/>
  <c r="AA9371" i="14"/>
  <c r="Z9371" i="14"/>
  <c r="AD9370" i="14"/>
  <c r="AB9370" i="14"/>
  <c r="AA9370" i="14"/>
  <c r="Z9370" i="14"/>
  <c r="AB9369" i="14"/>
  <c r="AD9369" i="14" s="1"/>
  <c r="AA9369" i="14"/>
  <c r="Z9369" i="14"/>
  <c r="AB9368" i="14"/>
  <c r="AA9368" i="14"/>
  <c r="Z9368" i="14"/>
  <c r="AD9368" i="14" s="1"/>
  <c r="AB9367" i="14"/>
  <c r="AA9367" i="14"/>
  <c r="Z9367" i="14"/>
  <c r="AB9366" i="14"/>
  <c r="AD9366" i="14" s="1"/>
  <c r="AA9366" i="14"/>
  <c r="Z9366" i="14"/>
  <c r="AB9365" i="14"/>
  <c r="AA9365" i="14"/>
  <c r="AD9365" i="14" s="1"/>
  <c r="Z9365" i="14"/>
  <c r="AB9364" i="14"/>
  <c r="AD9364" i="14" s="1"/>
  <c r="AA9364" i="14"/>
  <c r="Z9364" i="14"/>
  <c r="AB9363" i="14"/>
  <c r="AA9363" i="14"/>
  <c r="Z9363" i="14"/>
  <c r="AD9363" i="14" s="1"/>
  <c r="AB9362" i="14"/>
  <c r="AA9362" i="14"/>
  <c r="Z9362" i="14"/>
  <c r="AB9361" i="14"/>
  <c r="AA9361" i="14"/>
  <c r="AD9361" i="14" s="1"/>
  <c r="Z9361" i="14"/>
  <c r="AB9360" i="14"/>
  <c r="AA9360" i="14"/>
  <c r="AD9360" i="14" s="1"/>
  <c r="Z9360" i="14"/>
  <c r="AB9359" i="14"/>
  <c r="AD9359" i="14" s="1"/>
  <c r="AA9359" i="14"/>
  <c r="Z9359" i="14"/>
  <c r="AB9358" i="14"/>
  <c r="AA9358" i="14"/>
  <c r="Z9358" i="14"/>
  <c r="AD9358" i="14" s="1"/>
  <c r="AB9357" i="14"/>
  <c r="AA9357" i="14"/>
  <c r="AD9357" i="14" s="1"/>
  <c r="Z9357" i="14"/>
  <c r="AB9356" i="14"/>
  <c r="AA9356" i="14"/>
  <c r="Z9356" i="14"/>
  <c r="AD9356" i="14" s="1"/>
  <c r="AD9355" i="14"/>
  <c r="AB9355" i="14"/>
  <c r="AA9355" i="14"/>
  <c r="Z9355" i="14"/>
  <c r="AB9354" i="14"/>
  <c r="AD9354" i="14" s="1"/>
  <c r="AA9354" i="14"/>
  <c r="Z9354" i="14"/>
  <c r="AB9353" i="14"/>
  <c r="AA9353" i="14"/>
  <c r="Z9353" i="14"/>
  <c r="AD9353" i="14" s="1"/>
  <c r="AB9352" i="14"/>
  <c r="AA9352" i="14"/>
  <c r="Z9352" i="14"/>
  <c r="AD9352" i="14" s="1"/>
  <c r="AB9351" i="14"/>
  <c r="AA9351" i="14"/>
  <c r="Z9351" i="14"/>
  <c r="AD9351" i="14" s="1"/>
  <c r="AB9350" i="14"/>
  <c r="AD9350" i="14" s="1"/>
  <c r="AA9350" i="14"/>
  <c r="Z9350" i="14"/>
  <c r="AB9349" i="14"/>
  <c r="AD9349" i="14" s="1"/>
  <c r="AA9349" i="14"/>
  <c r="Z9349" i="14"/>
  <c r="AD9348" i="14"/>
  <c r="AB9348" i="14"/>
  <c r="AA9348" i="14"/>
  <c r="Z9348" i="14"/>
  <c r="AB9347" i="14"/>
  <c r="AA9347" i="14"/>
  <c r="Z9347" i="14"/>
  <c r="AD9347" i="14" s="1"/>
  <c r="AB9346" i="14"/>
  <c r="AD9346" i="14" s="1"/>
  <c r="AA9346" i="14"/>
  <c r="Z9346" i="14"/>
  <c r="AB9345" i="14"/>
  <c r="AA9345" i="14"/>
  <c r="Z9345" i="14"/>
  <c r="AB9344" i="14"/>
  <c r="AA9344" i="14"/>
  <c r="Z9344" i="14"/>
  <c r="AD9344" i="14" s="1"/>
  <c r="AD9343" i="14"/>
  <c r="AB9343" i="14"/>
  <c r="AA9343" i="14"/>
  <c r="Z9343" i="14"/>
  <c r="AB9342" i="14"/>
  <c r="AA9342" i="14"/>
  <c r="Z9342" i="14"/>
  <c r="AB9341" i="14"/>
  <c r="AA9341" i="14"/>
  <c r="Z9341" i="14"/>
  <c r="AD9341" i="14" s="1"/>
  <c r="AB9340" i="14"/>
  <c r="AA9340" i="14"/>
  <c r="AD9340" i="14" s="1"/>
  <c r="Z9340" i="14"/>
  <c r="AB9339" i="14"/>
  <c r="AA9339" i="14"/>
  <c r="Z9339" i="14"/>
  <c r="AD9339" i="14" s="1"/>
  <c r="AB9338" i="14"/>
  <c r="AA9338" i="14"/>
  <c r="Z9338" i="14"/>
  <c r="AD9338" i="14" s="1"/>
  <c r="AB9337" i="14"/>
  <c r="AA9337" i="14"/>
  <c r="Z9337" i="14"/>
  <c r="AB9336" i="14"/>
  <c r="AA9336" i="14"/>
  <c r="Z9336" i="14"/>
  <c r="AD9336" i="14" s="1"/>
  <c r="AD9335" i="14"/>
  <c r="AB9335" i="14"/>
  <c r="AA9335" i="14"/>
  <c r="Z9335" i="14"/>
  <c r="AB9334" i="14"/>
  <c r="AA9334" i="14"/>
  <c r="Z9334" i="14"/>
  <c r="AD9333" i="14"/>
  <c r="AB9333" i="14"/>
  <c r="AA9333" i="14"/>
  <c r="Z9333" i="14"/>
  <c r="AB9332" i="14"/>
  <c r="AA9332" i="14"/>
  <c r="Z9332" i="14"/>
  <c r="AD9332" i="14" s="1"/>
  <c r="AB9331" i="14"/>
  <c r="AD9331" i="14" s="1"/>
  <c r="AA9331" i="14"/>
  <c r="Z9331" i="14"/>
  <c r="AB9330" i="14"/>
  <c r="AA9330" i="14"/>
  <c r="AD9330" i="14" s="1"/>
  <c r="Z9330" i="14"/>
  <c r="AB9329" i="14"/>
  <c r="AA9329" i="14"/>
  <c r="Z9329" i="14"/>
  <c r="AB9328" i="14"/>
  <c r="AA9328" i="14"/>
  <c r="Z9328" i="14"/>
  <c r="AD9328" i="14" s="1"/>
  <c r="AB9327" i="14"/>
  <c r="AA9327" i="14"/>
  <c r="AD9327" i="14" s="1"/>
  <c r="Z9327" i="14"/>
  <c r="AB9326" i="14"/>
  <c r="AA9326" i="14"/>
  <c r="Z9326" i="14"/>
  <c r="AD9326" i="14" s="1"/>
  <c r="AD9325" i="14"/>
  <c r="AB9325" i="14"/>
  <c r="AA9325" i="14"/>
  <c r="Z9325" i="14"/>
  <c r="AB9324" i="14"/>
  <c r="AA9324" i="14"/>
  <c r="Z9324" i="14"/>
  <c r="AD9324" i="14" s="1"/>
  <c r="AB9323" i="14"/>
  <c r="AA9323" i="14"/>
  <c r="Z9323" i="14"/>
  <c r="AD9323" i="14" s="1"/>
  <c r="AB9322" i="14"/>
  <c r="AA9322" i="14"/>
  <c r="AD9322" i="14" s="1"/>
  <c r="Z9322" i="14"/>
  <c r="AB9321" i="14"/>
  <c r="AA9321" i="14"/>
  <c r="Z9321" i="14"/>
  <c r="AD9321" i="14" s="1"/>
  <c r="AB9320" i="14"/>
  <c r="AA9320" i="14"/>
  <c r="AD9320" i="14" s="1"/>
  <c r="Z9320" i="14"/>
  <c r="AB9319" i="14"/>
  <c r="AA9319" i="14"/>
  <c r="Z9319" i="14"/>
  <c r="AD9318" i="14"/>
  <c r="AB9318" i="14"/>
  <c r="AA9318" i="14"/>
  <c r="Z9318" i="14"/>
  <c r="AB9317" i="14"/>
  <c r="AA9317" i="14"/>
  <c r="Z9317" i="14"/>
  <c r="AD9317" i="14" s="1"/>
  <c r="AB9316" i="14"/>
  <c r="AA9316" i="14"/>
  <c r="Z9316" i="14"/>
  <c r="AD9316" i="14" s="1"/>
  <c r="AB9315" i="14"/>
  <c r="AA9315" i="14"/>
  <c r="AD9315" i="14" s="1"/>
  <c r="Z9315" i="14"/>
  <c r="AB9314" i="14"/>
  <c r="AA9314" i="14"/>
  <c r="Z9314" i="14"/>
  <c r="AD9314" i="14" s="1"/>
  <c r="AD9313" i="14"/>
  <c r="AB9313" i="14"/>
  <c r="AA9313" i="14"/>
  <c r="Z9313" i="14"/>
  <c r="AD9312" i="14"/>
  <c r="AB9312" i="14"/>
  <c r="AA9312" i="14"/>
  <c r="Z9312" i="14"/>
  <c r="AB9311" i="14"/>
  <c r="AA9311" i="14"/>
  <c r="Z9311" i="14"/>
  <c r="AD9311" i="14" s="1"/>
  <c r="AB9310" i="14"/>
  <c r="AA9310" i="14"/>
  <c r="AD9310" i="14" s="1"/>
  <c r="Z9310" i="14"/>
  <c r="AB9309" i="14"/>
  <c r="AA9309" i="14"/>
  <c r="Z9309" i="14"/>
  <c r="AD9308" i="14"/>
  <c r="AB9308" i="14"/>
  <c r="AA9308" i="14"/>
  <c r="Z9308" i="14"/>
  <c r="AB9307" i="14"/>
  <c r="AA9307" i="14"/>
  <c r="Z9307" i="14"/>
  <c r="AD9307" i="14" s="1"/>
  <c r="AB9306" i="14"/>
  <c r="AA9306" i="14"/>
  <c r="AD9306" i="14" s="1"/>
  <c r="Z9306" i="14"/>
  <c r="AB9305" i="14"/>
  <c r="AA9305" i="14"/>
  <c r="AD9305" i="14" s="1"/>
  <c r="Z9305" i="14"/>
  <c r="AB9304" i="14"/>
  <c r="AA9304" i="14"/>
  <c r="Z9304" i="14"/>
  <c r="AD9304" i="14" s="1"/>
  <c r="AB9303" i="14"/>
  <c r="AA9303" i="14"/>
  <c r="Z9303" i="14"/>
  <c r="AD9303" i="14" s="1"/>
  <c r="AB9302" i="14"/>
  <c r="AA9302" i="14"/>
  <c r="Z9302" i="14"/>
  <c r="AD9302" i="14" s="1"/>
  <c r="AB9301" i="14"/>
  <c r="AA9301" i="14"/>
  <c r="AD9301" i="14" s="1"/>
  <c r="Z9301" i="14"/>
  <c r="AB9300" i="14"/>
  <c r="AA9300" i="14"/>
  <c r="Z9300" i="14"/>
  <c r="AB9299" i="14"/>
  <c r="AA9299" i="14"/>
  <c r="Z9299" i="14"/>
  <c r="AD9299" i="14" s="1"/>
  <c r="AD9298" i="14"/>
  <c r="AB9298" i="14"/>
  <c r="AA9298" i="14"/>
  <c r="Z9298" i="14"/>
  <c r="AD9297" i="14"/>
  <c r="AB9297" i="14"/>
  <c r="AA9297" i="14"/>
  <c r="Z9297" i="14"/>
  <c r="AB9296" i="14"/>
  <c r="AA9296" i="14"/>
  <c r="Z9296" i="14"/>
  <c r="AD9296" i="14" s="1"/>
  <c r="AB9295" i="14"/>
  <c r="AA9295" i="14"/>
  <c r="AD9295" i="14" s="1"/>
  <c r="Z9295" i="14"/>
  <c r="AB9294" i="14"/>
  <c r="AA9294" i="14"/>
  <c r="Z9294" i="14"/>
  <c r="AB9293" i="14"/>
  <c r="AA9293" i="14"/>
  <c r="Z9293" i="14"/>
  <c r="AD9293" i="14" s="1"/>
  <c r="AD9292" i="14"/>
  <c r="AB9292" i="14"/>
  <c r="AA9292" i="14"/>
  <c r="Z9292" i="14"/>
  <c r="AD9291" i="14"/>
  <c r="AB9291" i="14"/>
  <c r="AA9291" i="14"/>
  <c r="Z9291" i="14"/>
  <c r="AD9290" i="14"/>
  <c r="AB9290" i="14"/>
  <c r="AA9290" i="14"/>
  <c r="Z9290" i="14"/>
  <c r="AB9289" i="14"/>
  <c r="AA9289" i="14"/>
  <c r="Z9289" i="14"/>
  <c r="AD9289" i="14" s="1"/>
  <c r="AB9288" i="14"/>
  <c r="AA9288" i="14"/>
  <c r="Z9288" i="14"/>
  <c r="AD9288" i="14" s="1"/>
  <c r="AB9287" i="14"/>
  <c r="AA9287" i="14"/>
  <c r="AD9287" i="14" s="1"/>
  <c r="Z9287" i="14"/>
  <c r="AB9286" i="14"/>
  <c r="AA9286" i="14"/>
  <c r="Z9286" i="14"/>
  <c r="AD9286" i="14" s="1"/>
  <c r="AB9285" i="14"/>
  <c r="AA9285" i="14"/>
  <c r="AD9285" i="14" s="1"/>
  <c r="Z9285" i="14"/>
  <c r="AB9284" i="14"/>
  <c r="AA9284" i="14"/>
  <c r="Z9284" i="14"/>
  <c r="AB9283" i="14"/>
  <c r="AA9283" i="14"/>
  <c r="Z9283" i="14"/>
  <c r="AD9283" i="14" s="1"/>
  <c r="AB9282" i="14"/>
  <c r="AA9282" i="14"/>
  <c r="Z9282" i="14"/>
  <c r="AB9281" i="14"/>
  <c r="AA9281" i="14"/>
  <c r="Z9281" i="14"/>
  <c r="AD9281" i="14" s="1"/>
  <c r="AB9280" i="14"/>
  <c r="AA9280" i="14"/>
  <c r="AD9280" i="14" s="1"/>
  <c r="Z9280" i="14"/>
  <c r="AB9279" i="14"/>
  <c r="AA9279" i="14"/>
  <c r="Z9279" i="14"/>
  <c r="AD9279" i="14" s="1"/>
  <c r="AB9278" i="14"/>
  <c r="AA9278" i="14"/>
  <c r="Z9278" i="14"/>
  <c r="AD9278" i="14" s="1"/>
  <c r="AD9277" i="14"/>
  <c r="AB9277" i="14"/>
  <c r="AA9277" i="14"/>
  <c r="Z9277" i="14"/>
  <c r="AD9276" i="14"/>
  <c r="AB9276" i="14"/>
  <c r="AA9276" i="14"/>
  <c r="Z9276" i="14"/>
  <c r="AB9275" i="14"/>
  <c r="AD9275" i="14" s="1"/>
  <c r="AA9275" i="14"/>
  <c r="Z9275" i="14"/>
  <c r="AB9274" i="14"/>
  <c r="AA9274" i="14"/>
  <c r="Z9274" i="14"/>
  <c r="AD9274" i="14" s="1"/>
  <c r="AD9273" i="14"/>
  <c r="AB9273" i="14"/>
  <c r="AA9273" i="14"/>
  <c r="Z9273" i="14"/>
  <c r="AB9272" i="14"/>
  <c r="AA9272" i="14"/>
  <c r="Z9272" i="14"/>
  <c r="AD9272" i="14" s="1"/>
  <c r="AD9271" i="14"/>
  <c r="AB9271" i="14"/>
  <c r="AA9271" i="14"/>
  <c r="Z9271" i="14"/>
  <c r="AD9270" i="14"/>
  <c r="AB9270" i="14"/>
  <c r="AA9270" i="14"/>
  <c r="Z9270" i="14"/>
  <c r="AB9269" i="14"/>
  <c r="AA9269" i="14"/>
  <c r="Z9269" i="14"/>
  <c r="AD9268" i="14"/>
  <c r="AB9268" i="14"/>
  <c r="AA9268" i="14"/>
  <c r="Z9268" i="14"/>
  <c r="AB9267" i="14"/>
  <c r="AA9267" i="14"/>
  <c r="Z9267" i="14"/>
  <c r="AD9267" i="14" s="1"/>
  <c r="AB9266" i="14"/>
  <c r="AD9266" i="14" s="1"/>
  <c r="AA9266" i="14"/>
  <c r="Z9266" i="14"/>
  <c r="AB9265" i="14"/>
  <c r="AA9265" i="14"/>
  <c r="AD9265" i="14" s="1"/>
  <c r="Z9265" i="14"/>
  <c r="AB9264" i="14"/>
  <c r="AA9264" i="14"/>
  <c r="Z9264" i="14"/>
  <c r="AD9264" i="14" s="1"/>
  <c r="AB9263" i="14"/>
  <c r="AA9263" i="14"/>
  <c r="Z9263" i="14"/>
  <c r="AD9263" i="14" s="1"/>
  <c r="AD9262" i="14"/>
  <c r="AB9262" i="14"/>
  <c r="AA9262" i="14"/>
  <c r="Z9262" i="14"/>
  <c r="AB9261" i="14"/>
  <c r="AA9261" i="14"/>
  <c r="Z9261" i="14"/>
  <c r="AD9261" i="14" s="1"/>
  <c r="AB9260" i="14"/>
  <c r="AA9260" i="14"/>
  <c r="AD9260" i="14" s="1"/>
  <c r="Z9260" i="14"/>
  <c r="AB9259" i="14"/>
  <c r="AA9259" i="14"/>
  <c r="Z9259" i="14"/>
  <c r="AD9259" i="14" s="1"/>
  <c r="AB9258" i="14"/>
  <c r="AA9258" i="14"/>
  <c r="Z9258" i="14"/>
  <c r="AD9258" i="14" s="1"/>
  <c r="AB9257" i="14"/>
  <c r="AA9257" i="14"/>
  <c r="Z9257" i="14"/>
  <c r="AD9257" i="14" s="1"/>
  <c r="AD9256" i="14"/>
  <c r="AB9256" i="14"/>
  <c r="AA9256" i="14"/>
  <c r="Z9256" i="14"/>
  <c r="AD9255" i="14"/>
  <c r="AB9255" i="14"/>
  <c r="AA9255" i="14"/>
  <c r="Z9255" i="14"/>
  <c r="AB9254" i="14"/>
  <c r="AA9254" i="14"/>
  <c r="Z9254" i="14"/>
  <c r="AB9253" i="14"/>
  <c r="AA9253" i="14"/>
  <c r="Z9253" i="14"/>
  <c r="AD9253" i="14" s="1"/>
  <c r="AD9252" i="14"/>
  <c r="AB9252" i="14"/>
  <c r="AA9252" i="14"/>
  <c r="Z9252" i="14"/>
  <c r="AB9251" i="14"/>
  <c r="AA9251" i="14"/>
  <c r="AD9251" i="14" s="1"/>
  <c r="Z9251" i="14"/>
  <c r="AD9250" i="14"/>
  <c r="AB9250" i="14"/>
  <c r="AA9250" i="14"/>
  <c r="Z9250" i="14"/>
  <c r="AB9249" i="14"/>
  <c r="AA9249" i="14"/>
  <c r="Z9249" i="14"/>
  <c r="AD9248" i="14"/>
  <c r="AB9248" i="14"/>
  <c r="AA9248" i="14"/>
  <c r="Z9248" i="14"/>
  <c r="AD9247" i="14"/>
  <c r="AB9247" i="14"/>
  <c r="AA9247" i="14"/>
  <c r="Z9247" i="14"/>
  <c r="AD9246" i="14"/>
  <c r="AB9246" i="14"/>
  <c r="AA9246" i="14"/>
  <c r="Z9246" i="14"/>
  <c r="AD9245" i="14"/>
  <c r="AB9245" i="14"/>
  <c r="AA9245" i="14"/>
  <c r="Z9245" i="14"/>
  <c r="AB9244" i="14"/>
  <c r="AA9244" i="14"/>
  <c r="Z9244" i="14"/>
  <c r="AD9244" i="14" s="1"/>
  <c r="AD9243" i="14"/>
  <c r="AB9243" i="14"/>
  <c r="AA9243" i="14"/>
  <c r="Z9243" i="14"/>
  <c r="AB9242" i="14"/>
  <c r="AA9242" i="14"/>
  <c r="Z9242" i="14"/>
  <c r="AD9242" i="14" s="1"/>
  <c r="AD9241" i="14"/>
  <c r="AB9241" i="14"/>
  <c r="AA9241" i="14"/>
  <c r="Z9241" i="14"/>
  <c r="AB9240" i="14"/>
  <c r="AD9240" i="14" s="1"/>
  <c r="AA9240" i="14"/>
  <c r="Z9240" i="14"/>
  <c r="AB9239" i="14"/>
  <c r="AA9239" i="14"/>
  <c r="Z9239" i="14"/>
  <c r="AD9239" i="14" s="1"/>
  <c r="AB9238" i="14"/>
  <c r="AA9238" i="14"/>
  <c r="Z9238" i="14"/>
  <c r="AD9238" i="14" s="1"/>
  <c r="AB9237" i="14"/>
  <c r="AA9237" i="14"/>
  <c r="Z9237" i="14"/>
  <c r="AD9236" i="14"/>
  <c r="AB9236" i="14"/>
  <c r="AA9236" i="14"/>
  <c r="Z9236" i="14"/>
  <c r="AB9235" i="14"/>
  <c r="AD9235" i="14" s="1"/>
  <c r="AA9235" i="14"/>
  <c r="Z9235" i="14"/>
  <c r="AB9234" i="14"/>
  <c r="AA9234" i="14"/>
  <c r="Z9234" i="14"/>
  <c r="AD9233" i="14"/>
  <c r="AB9233" i="14"/>
  <c r="AA9233" i="14"/>
  <c r="Z9233" i="14"/>
  <c r="AB9232" i="14"/>
  <c r="AA9232" i="14"/>
  <c r="Z9232" i="14"/>
  <c r="AD9232" i="14" s="1"/>
  <c r="AB9231" i="14"/>
  <c r="AA9231" i="14"/>
  <c r="Z9231" i="14"/>
  <c r="AD9231" i="14" s="1"/>
  <c r="AD9230" i="14"/>
  <c r="AB9230" i="14"/>
  <c r="AA9230" i="14"/>
  <c r="Z9230" i="14"/>
  <c r="AB9229" i="14"/>
  <c r="AA9229" i="14"/>
  <c r="Z9229" i="14"/>
  <c r="AB9228" i="14"/>
  <c r="AA9228" i="14"/>
  <c r="Z9228" i="14"/>
  <c r="AD9228" i="14" s="1"/>
  <c r="AB9227" i="14"/>
  <c r="AA9227" i="14"/>
  <c r="AD9227" i="14" s="1"/>
  <c r="Z9227" i="14"/>
  <c r="AB9226" i="14"/>
  <c r="AA9226" i="14"/>
  <c r="Z9226" i="14"/>
  <c r="AD9226" i="14" s="1"/>
  <c r="AD9225" i="14"/>
  <c r="AB9225" i="14"/>
  <c r="AA9225" i="14"/>
  <c r="Z9225" i="14"/>
  <c r="AB9224" i="14"/>
  <c r="AA9224" i="14"/>
  <c r="Z9224" i="14"/>
  <c r="AB9223" i="14"/>
  <c r="AA9223" i="14"/>
  <c r="Z9223" i="14"/>
  <c r="AD9223" i="14" s="1"/>
  <c r="AB9222" i="14"/>
  <c r="AA9222" i="14"/>
  <c r="AD9222" i="14" s="1"/>
  <c r="Z9222" i="14"/>
  <c r="AB9221" i="14"/>
  <c r="AA9221" i="14"/>
  <c r="Z9221" i="14"/>
  <c r="AD9220" i="14"/>
  <c r="AB9220" i="14"/>
  <c r="AA9220" i="14"/>
  <c r="Z9220" i="14"/>
  <c r="AB9219" i="14"/>
  <c r="AA9219" i="14"/>
  <c r="Z9219" i="14"/>
  <c r="AD9218" i="14"/>
  <c r="AB9218" i="14"/>
  <c r="AA9218" i="14"/>
  <c r="Z9218" i="14"/>
  <c r="AB9217" i="14"/>
  <c r="AA9217" i="14"/>
  <c r="Z9217" i="14"/>
  <c r="AD9217" i="14" s="1"/>
  <c r="AB9216" i="14"/>
  <c r="AA9216" i="14"/>
  <c r="Z9216" i="14"/>
  <c r="AB9215" i="14"/>
  <c r="AA9215" i="14"/>
  <c r="AD9215" i="14" s="1"/>
  <c r="Z9215" i="14"/>
  <c r="AB9214" i="14"/>
  <c r="AA9214" i="14"/>
  <c r="Z9214" i="14"/>
  <c r="AD9214" i="14" s="1"/>
  <c r="AD9213" i="14"/>
  <c r="AB9213" i="14"/>
  <c r="AA9213" i="14"/>
  <c r="Z9213" i="14"/>
  <c r="AD9212" i="14"/>
  <c r="AB9212" i="14"/>
  <c r="AA9212" i="14"/>
  <c r="Z9212" i="14"/>
  <c r="AB9211" i="14"/>
  <c r="AA9211" i="14"/>
  <c r="Z9211" i="14"/>
  <c r="AD9211" i="14" s="1"/>
  <c r="AB9210" i="14"/>
  <c r="AA9210" i="14"/>
  <c r="AD9210" i="14" s="1"/>
  <c r="Z9210" i="14"/>
  <c r="AD9209" i="14"/>
  <c r="AB9209" i="14"/>
  <c r="AA9209" i="14"/>
  <c r="Z9209" i="14"/>
  <c r="AD9208" i="14"/>
  <c r="AB9208" i="14"/>
  <c r="AA9208" i="14"/>
  <c r="Z9208" i="14"/>
  <c r="AD9207" i="14"/>
  <c r="AB9207" i="14"/>
  <c r="AA9207" i="14"/>
  <c r="Z9207" i="14"/>
  <c r="AB9206" i="14"/>
  <c r="AA9206" i="14"/>
  <c r="Z9206" i="14"/>
  <c r="AD9206" i="14" s="1"/>
  <c r="AD9205" i="14"/>
  <c r="AB9205" i="14"/>
  <c r="AA9205" i="14"/>
  <c r="Z9205" i="14"/>
  <c r="AB9204" i="14"/>
  <c r="AD9204" i="14" s="1"/>
  <c r="AA9204" i="14"/>
  <c r="Z9204" i="14"/>
  <c r="AD9203" i="14"/>
  <c r="AB9203" i="14"/>
  <c r="AA9203" i="14"/>
  <c r="Z9203" i="14"/>
  <c r="AD9202" i="14"/>
  <c r="AB9202" i="14"/>
  <c r="AA9202" i="14"/>
  <c r="Z9202" i="14"/>
  <c r="AB9201" i="14"/>
  <c r="AA9201" i="14"/>
  <c r="Z9201" i="14"/>
  <c r="AD9201" i="14" s="1"/>
  <c r="AD9200" i="14"/>
  <c r="AB9200" i="14"/>
  <c r="AA9200" i="14"/>
  <c r="Z9200" i="14"/>
  <c r="AB9199" i="14"/>
  <c r="AA9199" i="14"/>
  <c r="Z9199" i="14"/>
  <c r="AD9199" i="14" s="1"/>
  <c r="AD9198" i="14"/>
  <c r="AB9198" i="14"/>
  <c r="AA9198" i="14"/>
  <c r="Z9198" i="14"/>
  <c r="AD9197" i="14"/>
  <c r="AB9197" i="14"/>
  <c r="AA9197" i="14"/>
  <c r="Z9197" i="14"/>
  <c r="AB9196" i="14"/>
  <c r="AA9196" i="14"/>
  <c r="Z9196" i="14"/>
  <c r="AD9196" i="14" s="1"/>
  <c r="AD9195" i="14"/>
  <c r="AB9195" i="14"/>
  <c r="AA9195" i="14"/>
  <c r="Z9195" i="14"/>
  <c r="AB9194" i="14"/>
  <c r="AA9194" i="14"/>
  <c r="Z9194" i="14"/>
  <c r="AD9194" i="14" s="1"/>
  <c r="AD9193" i="14"/>
  <c r="AB9193" i="14"/>
  <c r="AA9193" i="14"/>
  <c r="Z9193" i="14"/>
  <c r="AD9192" i="14"/>
  <c r="AB9192" i="14"/>
  <c r="AA9192" i="14"/>
  <c r="Z9192" i="14"/>
  <c r="AB9191" i="14"/>
  <c r="AA9191" i="14"/>
  <c r="Z9191" i="14"/>
  <c r="AD9191" i="14" s="1"/>
  <c r="AB9190" i="14"/>
  <c r="AD9190" i="14" s="1"/>
  <c r="AA9190" i="14"/>
  <c r="Z9190" i="14"/>
  <c r="AB9189" i="14"/>
  <c r="AA9189" i="14"/>
  <c r="Z9189" i="14"/>
  <c r="AD9189" i="14" s="1"/>
  <c r="AD9188" i="14"/>
  <c r="AB9188" i="14"/>
  <c r="AA9188" i="14"/>
  <c r="Z9188" i="14"/>
  <c r="AD9187" i="14"/>
  <c r="AB9187" i="14"/>
  <c r="AA9187" i="14"/>
  <c r="Z9187" i="14"/>
  <c r="AB9186" i="14"/>
  <c r="AA9186" i="14"/>
  <c r="Z9186" i="14"/>
  <c r="AD9186" i="14" s="1"/>
  <c r="AD9185" i="14"/>
  <c r="AB9185" i="14"/>
  <c r="AA9185" i="14"/>
  <c r="Z9185" i="14"/>
  <c r="AB9184" i="14"/>
  <c r="AA9184" i="14"/>
  <c r="Z9184" i="14"/>
  <c r="AD9184" i="14" s="1"/>
  <c r="AD9183" i="14"/>
  <c r="AB9183" i="14"/>
  <c r="AA9183" i="14"/>
  <c r="Z9183" i="14"/>
  <c r="AD9182" i="14"/>
  <c r="AB9182" i="14"/>
  <c r="AA9182" i="14"/>
  <c r="Z9182" i="14"/>
  <c r="AB9181" i="14"/>
  <c r="AA9181" i="14"/>
  <c r="Z9181" i="14"/>
  <c r="AD9181" i="14" s="1"/>
  <c r="AB9180" i="14"/>
  <c r="AA9180" i="14"/>
  <c r="AD9180" i="14" s="1"/>
  <c r="Z9180" i="14"/>
  <c r="AD9179" i="14"/>
  <c r="AB9179" i="14"/>
  <c r="AA9179" i="14"/>
  <c r="Z9179" i="14"/>
  <c r="AD9178" i="14"/>
  <c r="AB9178" i="14"/>
  <c r="AA9178" i="14"/>
  <c r="Z9178" i="14"/>
  <c r="AD9177" i="14"/>
  <c r="AB9177" i="14"/>
  <c r="AA9177" i="14"/>
  <c r="Z9177" i="14"/>
  <c r="AB9176" i="14"/>
  <c r="AA9176" i="14"/>
  <c r="Z9176" i="14"/>
  <c r="AD9176" i="14" s="1"/>
  <c r="AD9175" i="14"/>
  <c r="AB9175" i="14"/>
  <c r="AA9175" i="14"/>
  <c r="Z9175" i="14"/>
  <c r="AB9174" i="14"/>
  <c r="AD9174" i="14" s="1"/>
  <c r="AA9174" i="14"/>
  <c r="Z9174" i="14"/>
  <c r="AD9173" i="14"/>
  <c r="AB9173" i="14"/>
  <c r="AA9173" i="14"/>
  <c r="Z9173" i="14"/>
  <c r="AD9172" i="14"/>
  <c r="AB9172" i="14"/>
  <c r="AA9172" i="14"/>
  <c r="Z9172" i="14"/>
  <c r="AB9171" i="14"/>
  <c r="AA9171" i="14"/>
  <c r="Z9171" i="14"/>
  <c r="AD9171" i="14" s="1"/>
  <c r="AB9170" i="14"/>
  <c r="AD9170" i="14" s="1"/>
  <c r="AA9170" i="14"/>
  <c r="Z9170" i="14"/>
  <c r="AB9169" i="14"/>
  <c r="AD9169" i="14" s="1"/>
  <c r="AA9169" i="14"/>
  <c r="Z9169" i="14"/>
  <c r="AD9168" i="14"/>
  <c r="AB9168" i="14"/>
  <c r="AA9168" i="14"/>
  <c r="Z9168" i="14"/>
  <c r="AD9167" i="14"/>
  <c r="AB9167" i="14"/>
  <c r="AA9167" i="14"/>
  <c r="Z9167" i="14"/>
  <c r="AB9166" i="14"/>
  <c r="AA9166" i="14"/>
  <c r="Z9166" i="14"/>
  <c r="AD9166" i="14" s="1"/>
  <c r="AD9165" i="14"/>
  <c r="AB9165" i="14"/>
  <c r="AA9165" i="14"/>
  <c r="Z9165" i="14"/>
  <c r="AB9164" i="14"/>
  <c r="AA9164" i="14"/>
  <c r="Z9164" i="14"/>
  <c r="AD9164" i="14" s="1"/>
  <c r="AD9163" i="14"/>
  <c r="AB9163" i="14"/>
  <c r="AA9163" i="14"/>
  <c r="Z9163" i="14"/>
  <c r="AD9162" i="14"/>
  <c r="AB9162" i="14"/>
  <c r="AA9162" i="14"/>
  <c r="Z9162" i="14"/>
  <c r="AB9161" i="14"/>
  <c r="AA9161" i="14"/>
  <c r="Z9161" i="14"/>
  <c r="AD9161" i="14" s="1"/>
  <c r="AB9160" i="14"/>
  <c r="AA9160" i="14"/>
  <c r="Z9160" i="14"/>
  <c r="AD9159" i="14"/>
  <c r="AB9159" i="14"/>
  <c r="AA9159" i="14"/>
  <c r="Z9159" i="14"/>
  <c r="AD9158" i="14"/>
  <c r="AB9158" i="14"/>
  <c r="AA9158" i="14"/>
  <c r="Z9158" i="14"/>
  <c r="AD9157" i="14"/>
  <c r="AB9157" i="14"/>
  <c r="AA9157" i="14"/>
  <c r="Z9157" i="14"/>
  <c r="AB9156" i="14"/>
  <c r="AA9156" i="14"/>
  <c r="Z9156" i="14"/>
  <c r="AD9156" i="14" s="1"/>
  <c r="AB9155" i="14"/>
  <c r="AA9155" i="14"/>
  <c r="Z9155" i="14"/>
  <c r="AD9155" i="14" s="1"/>
  <c r="AB9154" i="14"/>
  <c r="AD9154" i="14" s="1"/>
  <c r="AA9154" i="14"/>
  <c r="Z9154" i="14"/>
  <c r="AD9153" i="14"/>
  <c r="AB9153" i="14"/>
  <c r="AA9153" i="14"/>
  <c r="Z9153" i="14"/>
  <c r="AD9152" i="14"/>
  <c r="AB9152" i="14"/>
  <c r="AA9152" i="14"/>
  <c r="Z9152" i="14"/>
  <c r="AB9151" i="14"/>
  <c r="AA9151" i="14"/>
  <c r="Z9151" i="14"/>
  <c r="AD9151" i="14" s="1"/>
  <c r="AB9150" i="14"/>
  <c r="AA9150" i="14"/>
  <c r="Z9150" i="14"/>
  <c r="AD9150" i="14" s="1"/>
  <c r="AB9149" i="14"/>
  <c r="AA9149" i="14"/>
  <c r="Z9149" i="14"/>
  <c r="AD9148" i="14"/>
  <c r="AB9148" i="14"/>
  <c r="AA9148" i="14"/>
  <c r="Z9148" i="14"/>
  <c r="AD9147" i="14"/>
  <c r="AB9147" i="14"/>
  <c r="AA9147" i="14"/>
  <c r="Z9147" i="14"/>
  <c r="AB9146" i="14"/>
  <c r="AA9146" i="14"/>
  <c r="Z9146" i="14"/>
  <c r="AD9146" i="14" s="1"/>
  <c r="AB9145" i="14"/>
  <c r="AA9145" i="14"/>
  <c r="Z9145" i="14"/>
  <c r="AB9144" i="14"/>
  <c r="AA9144" i="14"/>
  <c r="Z9144" i="14"/>
  <c r="AD9143" i="14"/>
  <c r="AB9143" i="14"/>
  <c r="AA9143" i="14"/>
  <c r="Z9143" i="14"/>
  <c r="AD9142" i="14"/>
  <c r="AB9142" i="14"/>
  <c r="AA9142" i="14"/>
  <c r="Z9142" i="14"/>
  <c r="AB9141" i="14"/>
  <c r="AA9141" i="14"/>
  <c r="Z9141" i="14"/>
  <c r="AD9141" i="14" s="1"/>
  <c r="AB9140" i="14"/>
  <c r="AA9140" i="14"/>
  <c r="Z9140" i="14"/>
  <c r="AB9139" i="14"/>
  <c r="AA9139" i="14"/>
  <c r="Z9139" i="14"/>
  <c r="AD9139" i="14" s="1"/>
  <c r="AD9138" i="14"/>
  <c r="AB9138" i="14"/>
  <c r="AA9138" i="14"/>
  <c r="Z9138" i="14"/>
  <c r="AD9137" i="14"/>
  <c r="AB9137" i="14"/>
  <c r="AA9137" i="14"/>
  <c r="Z9137" i="14"/>
  <c r="AB9136" i="14"/>
  <c r="AA9136" i="14"/>
  <c r="Z9136" i="14"/>
  <c r="AD9136" i="14" s="1"/>
  <c r="AB9135" i="14"/>
  <c r="AA9135" i="14"/>
  <c r="Z9135" i="14"/>
  <c r="AD9135" i="14" s="1"/>
  <c r="AD9134" i="14"/>
  <c r="AB9134" i="14"/>
  <c r="AA9134" i="14"/>
  <c r="Z9134" i="14"/>
  <c r="AD9133" i="14"/>
  <c r="AB9133" i="14"/>
  <c r="AA9133" i="14"/>
  <c r="Z9133" i="14"/>
  <c r="AD9132" i="14"/>
  <c r="AB9132" i="14"/>
  <c r="AA9132" i="14"/>
  <c r="Z9132" i="14"/>
  <c r="AB9131" i="14"/>
  <c r="AA9131" i="14"/>
  <c r="Z9131" i="14"/>
  <c r="AD9131" i="14" s="1"/>
  <c r="AD9130" i="14"/>
  <c r="AB9130" i="14"/>
  <c r="AA9130" i="14"/>
  <c r="Z9130" i="14"/>
  <c r="AB9129" i="14"/>
  <c r="AA9129" i="14"/>
  <c r="Z9129" i="14"/>
  <c r="AD9129" i="14" s="1"/>
  <c r="AD9128" i="14"/>
  <c r="AB9128" i="14"/>
  <c r="AA9128" i="14"/>
  <c r="Z9128" i="14"/>
  <c r="AD9127" i="14"/>
  <c r="AB9127" i="14"/>
  <c r="AA9127" i="14"/>
  <c r="Z9127" i="14"/>
  <c r="AB9126" i="14"/>
  <c r="AA9126" i="14"/>
  <c r="Z9126" i="14"/>
  <c r="AD9126" i="14" s="1"/>
  <c r="AB9125" i="14"/>
  <c r="AD9125" i="14" s="1"/>
  <c r="AA9125" i="14"/>
  <c r="Z9125" i="14"/>
  <c r="AB9124" i="14"/>
  <c r="AA9124" i="14"/>
  <c r="Z9124" i="14"/>
  <c r="AD9124" i="14" s="1"/>
  <c r="AD9123" i="14"/>
  <c r="AB9123" i="14"/>
  <c r="AA9123" i="14"/>
  <c r="Z9123" i="14"/>
  <c r="AD9122" i="14"/>
  <c r="AB9122" i="14"/>
  <c r="AA9122" i="14"/>
  <c r="Z9122" i="14"/>
  <c r="AB9121" i="14"/>
  <c r="AA9121" i="14"/>
  <c r="Z9121" i="14"/>
  <c r="AD9121" i="14" s="1"/>
  <c r="AB9120" i="14"/>
  <c r="AA9120" i="14"/>
  <c r="Z9120" i="14"/>
  <c r="AD9120" i="14" s="1"/>
  <c r="AB9119" i="14"/>
  <c r="AA9119" i="14"/>
  <c r="Z9119" i="14"/>
  <c r="AD9119" i="14" s="1"/>
  <c r="AD9118" i="14"/>
  <c r="AB9118" i="14"/>
  <c r="AA9118" i="14"/>
  <c r="Z9118" i="14"/>
  <c r="AD9117" i="14"/>
  <c r="AB9117" i="14"/>
  <c r="AA9117" i="14"/>
  <c r="Z9117" i="14"/>
  <c r="AB9116" i="14"/>
  <c r="AA9116" i="14"/>
  <c r="Z9116" i="14"/>
  <c r="AD9116" i="14" s="1"/>
  <c r="AB9115" i="14"/>
  <c r="AA9115" i="14"/>
  <c r="Z9115" i="14"/>
  <c r="AD9115" i="14" s="1"/>
  <c r="AB9114" i="14"/>
  <c r="AA9114" i="14"/>
  <c r="Z9114" i="14"/>
  <c r="AD9114" i="14" s="1"/>
  <c r="AD9113" i="14"/>
  <c r="AB9113" i="14"/>
  <c r="AA9113" i="14"/>
  <c r="Z9113" i="14"/>
  <c r="AD9112" i="14"/>
  <c r="AB9112" i="14"/>
  <c r="AA9112" i="14"/>
  <c r="Z9112" i="14"/>
  <c r="AB9111" i="14"/>
  <c r="AA9111" i="14"/>
  <c r="Z9111" i="14"/>
  <c r="AD9111" i="14" s="1"/>
  <c r="AB9110" i="14"/>
  <c r="AA9110" i="14"/>
  <c r="Z9110" i="14"/>
  <c r="AD9110" i="14" s="1"/>
  <c r="AD9109" i="14"/>
  <c r="AB9109" i="14"/>
  <c r="AA9109" i="14"/>
  <c r="Z9109" i="14"/>
  <c r="AD9108" i="14"/>
  <c r="AB9108" i="14"/>
  <c r="AA9108" i="14"/>
  <c r="Z9108" i="14"/>
  <c r="AD9107" i="14"/>
  <c r="AB9107" i="14"/>
  <c r="AA9107" i="14"/>
  <c r="Z9107" i="14"/>
  <c r="AB9106" i="14"/>
  <c r="AA9106" i="14"/>
  <c r="Z9106" i="14"/>
  <c r="AD9106" i="14" s="1"/>
  <c r="AB9105" i="14"/>
  <c r="AA9105" i="14"/>
  <c r="Z9105" i="14"/>
  <c r="AD9105" i="14" s="1"/>
  <c r="AB9104" i="14"/>
  <c r="AD9104" i="14" s="1"/>
  <c r="AA9104" i="14"/>
  <c r="Z9104" i="14"/>
  <c r="AD9103" i="14"/>
  <c r="AB9103" i="14"/>
  <c r="AA9103" i="14"/>
  <c r="Z9103" i="14"/>
  <c r="AD9102" i="14"/>
  <c r="AB9102" i="14"/>
  <c r="AA9102" i="14"/>
  <c r="Z9102" i="14"/>
  <c r="AB9101" i="14"/>
  <c r="AA9101" i="14"/>
  <c r="Z9101" i="14"/>
  <c r="AD9101" i="14" s="1"/>
  <c r="AD9100" i="14"/>
  <c r="AB9100" i="14"/>
  <c r="AA9100" i="14"/>
  <c r="Z9100" i="14"/>
  <c r="AB9099" i="14"/>
  <c r="AA9099" i="14"/>
  <c r="Z9099" i="14"/>
  <c r="AD9099" i="14" s="1"/>
  <c r="AD9098" i="14"/>
  <c r="AB9098" i="14"/>
  <c r="AA9098" i="14"/>
  <c r="Z9098" i="14"/>
  <c r="AD9097" i="14"/>
  <c r="AB9097" i="14"/>
  <c r="AA9097" i="14"/>
  <c r="Z9097" i="14"/>
  <c r="AB9096" i="14"/>
  <c r="AA9096" i="14"/>
  <c r="Z9096" i="14"/>
  <c r="AD9096" i="14" s="1"/>
  <c r="AB9095" i="14"/>
  <c r="AD9095" i="14" s="1"/>
  <c r="AA9095" i="14"/>
  <c r="Z9095" i="14"/>
  <c r="AB9094" i="14"/>
  <c r="AA9094" i="14"/>
  <c r="Z9094" i="14"/>
  <c r="AD9094" i="14" s="1"/>
  <c r="AD9093" i="14"/>
  <c r="AB9093" i="14"/>
  <c r="AA9093" i="14"/>
  <c r="Z9093" i="14"/>
  <c r="AD9092" i="14"/>
  <c r="AB9092" i="14"/>
  <c r="AA9092" i="14"/>
  <c r="Z9092" i="14"/>
  <c r="AB9091" i="14"/>
  <c r="AA9091" i="14"/>
  <c r="Z9091" i="14"/>
  <c r="AD9091" i="14" s="1"/>
  <c r="AB9090" i="14"/>
  <c r="AD9090" i="14" s="1"/>
  <c r="AA9090" i="14"/>
  <c r="Z9090" i="14"/>
  <c r="AB9089" i="14"/>
  <c r="AA9089" i="14"/>
  <c r="Z9089" i="14"/>
  <c r="AD9089" i="14" s="1"/>
  <c r="AD9088" i="14"/>
  <c r="AB9088" i="14"/>
  <c r="AA9088" i="14"/>
  <c r="Z9088" i="14"/>
  <c r="AD9087" i="14"/>
  <c r="AB9087" i="14"/>
  <c r="AA9087" i="14"/>
  <c r="Z9087" i="14"/>
  <c r="AB9086" i="14"/>
  <c r="AA9086" i="14"/>
  <c r="Z9086" i="14"/>
  <c r="AD9086" i="14" s="1"/>
  <c r="AD9085" i="14"/>
  <c r="AB9085" i="14"/>
  <c r="AA9085" i="14"/>
  <c r="Z9085" i="14"/>
  <c r="AB9084" i="14"/>
  <c r="AA9084" i="14"/>
  <c r="Z9084" i="14"/>
  <c r="AD9084" i="14" s="1"/>
  <c r="AD9083" i="14"/>
  <c r="AB9083" i="14"/>
  <c r="AA9083" i="14"/>
  <c r="Z9083" i="14"/>
  <c r="AD9082" i="14"/>
  <c r="AB9082" i="14"/>
  <c r="AA9082" i="14"/>
  <c r="Z9082" i="14"/>
  <c r="AB9081" i="14"/>
  <c r="AA9081" i="14"/>
  <c r="Z9081" i="14"/>
  <c r="AD9081" i="14" s="1"/>
  <c r="AB9080" i="14"/>
  <c r="AD9080" i="14" s="1"/>
  <c r="AA9080" i="14"/>
  <c r="Z9080" i="14"/>
  <c r="AD9079" i="14"/>
  <c r="AB9079" i="14"/>
  <c r="AA9079" i="14"/>
  <c r="Z9079" i="14"/>
  <c r="AB9078" i="14"/>
  <c r="AD9078" i="14" s="1"/>
  <c r="AA9078" i="14"/>
  <c r="Z9078" i="14"/>
  <c r="AD9077" i="14"/>
  <c r="AB9077" i="14"/>
  <c r="AA9077" i="14"/>
  <c r="Z9077" i="14"/>
  <c r="AB9076" i="14"/>
  <c r="AA9076" i="14"/>
  <c r="Z9076" i="14"/>
  <c r="AD9076" i="14" s="1"/>
  <c r="AB9075" i="14"/>
  <c r="AA9075" i="14"/>
  <c r="Z9075" i="14"/>
  <c r="AD9075" i="14" s="1"/>
  <c r="AD9074" i="14"/>
  <c r="AB9074" i="14"/>
  <c r="AA9074" i="14"/>
  <c r="Z9074" i="14"/>
  <c r="AB9073" i="14"/>
  <c r="AD9073" i="14" s="1"/>
  <c r="AA9073" i="14"/>
  <c r="Z9073" i="14"/>
  <c r="AD9072" i="14"/>
  <c r="AB9072" i="14"/>
  <c r="AA9072" i="14"/>
  <c r="Z9072" i="14"/>
  <c r="AB9071" i="14"/>
  <c r="AA9071" i="14"/>
  <c r="Z9071" i="14"/>
  <c r="AD9071" i="14" s="1"/>
  <c r="AB9070" i="14"/>
  <c r="AA9070" i="14"/>
  <c r="Z9070" i="14"/>
  <c r="AD9070" i="14" s="1"/>
  <c r="AB9069" i="14"/>
  <c r="AA9069" i="14"/>
  <c r="AD9069" i="14" s="1"/>
  <c r="Z9069" i="14"/>
  <c r="AD9068" i="14"/>
  <c r="AB9068" i="14"/>
  <c r="AA9068" i="14"/>
  <c r="Z9068" i="14"/>
  <c r="AD9067" i="14"/>
  <c r="AB9067" i="14"/>
  <c r="AA9067" i="14"/>
  <c r="Z9067" i="14"/>
  <c r="AB9066" i="14"/>
  <c r="AA9066" i="14"/>
  <c r="Z9066" i="14"/>
  <c r="AD9066" i="14" s="1"/>
  <c r="AB9065" i="14"/>
  <c r="AA9065" i="14"/>
  <c r="AD9065" i="14" s="1"/>
  <c r="Z9065" i="14"/>
  <c r="AB9064" i="14"/>
  <c r="AA9064" i="14"/>
  <c r="Z9064" i="14"/>
  <c r="AD9063" i="14"/>
  <c r="AB9063" i="14"/>
  <c r="AA9063" i="14"/>
  <c r="Z9063" i="14"/>
  <c r="AD9062" i="14"/>
  <c r="AB9062" i="14"/>
  <c r="AA9062" i="14"/>
  <c r="Z9062" i="14"/>
  <c r="AB9061" i="14"/>
  <c r="AA9061" i="14"/>
  <c r="Z9061" i="14"/>
  <c r="AD9061" i="14" s="1"/>
  <c r="AB9060" i="14"/>
  <c r="AA9060" i="14"/>
  <c r="Z9060" i="14"/>
  <c r="AD9060" i="14" s="1"/>
  <c r="AB9059" i="14"/>
  <c r="AA9059" i="14"/>
  <c r="Z9059" i="14"/>
  <c r="AD9058" i="14"/>
  <c r="AB9058" i="14"/>
  <c r="AA9058" i="14"/>
  <c r="Z9058" i="14"/>
  <c r="AD9057" i="14"/>
  <c r="AB9057" i="14"/>
  <c r="AA9057" i="14"/>
  <c r="Z9057" i="14"/>
  <c r="AB9056" i="14"/>
  <c r="AA9056" i="14"/>
  <c r="Z9056" i="14"/>
  <c r="AD9056" i="14" s="1"/>
  <c r="AB9055" i="14"/>
  <c r="AA9055" i="14"/>
  <c r="Z9055" i="14"/>
  <c r="AD9055" i="14" s="1"/>
  <c r="AB9054" i="14"/>
  <c r="AA9054" i="14"/>
  <c r="Z9054" i="14"/>
  <c r="AD9054" i="14" s="1"/>
  <c r="AD9053" i="14"/>
  <c r="AB9053" i="14"/>
  <c r="AA9053" i="14"/>
  <c r="Z9053" i="14"/>
  <c r="AD9052" i="14"/>
  <c r="AB9052" i="14"/>
  <c r="AA9052" i="14"/>
  <c r="Z9052" i="14"/>
  <c r="AB9051" i="14"/>
  <c r="AA9051" i="14"/>
  <c r="Z9051" i="14"/>
  <c r="AD9051" i="14" s="1"/>
  <c r="AB9050" i="14"/>
  <c r="AA9050" i="14"/>
  <c r="Z9050" i="14"/>
  <c r="AD9050" i="14" s="1"/>
  <c r="AB9049" i="14"/>
  <c r="AD9049" i="14" s="1"/>
  <c r="AA9049" i="14"/>
  <c r="Z9049" i="14"/>
  <c r="AD9048" i="14"/>
  <c r="AB9048" i="14"/>
  <c r="AA9048" i="14"/>
  <c r="Z9048" i="14"/>
  <c r="AD9047" i="14"/>
  <c r="AB9047" i="14"/>
  <c r="AA9047" i="14"/>
  <c r="Z9047" i="14"/>
  <c r="AB9046" i="14"/>
  <c r="AA9046" i="14"/>
  <c r="Z9046" i="14"/>
  <c r="AD9046" i="14" s="1"/>
  <c r="AB9045" i="14"/>
  <c r="AA9045" i="14"/>
  <c r="Z9045" i="14"/>
  <c r="AD9045" i="14" s="1"/>
  <c r="AB9044" i="14"/>
  <c r="AA9044" i="14"/>
  <c r="Z9044" i="14"/>
  <c r="AD9043" i="14"/>
  <c r="AB9043" i="14"/>
  <c r="AA9043" i="14"/>
  <c r="Z9043" i="14"/>
  <c r="AD9042" i="14"/>
  <c r="AB9042" i="14"/>
  <c r="AA9042" i="14"/>
  <c r="Z9042" i="14"/>
  <c r="AB9041" i="14"/>
  <c r="AA9041" i="14"/>
  <c r="Z9041" i="14"/>
  <c r="AD9041" i="14" s="1"/>
  <c r="AB9040" i="14"/>
  <c r="AA9040" i="14"/>
  <c r="Z9040" i="14"/>
  <c r="AB9039" i="14"/>
  <c r="AA9039" i="14"/>
  <c r="Z9039" i="14"/>
  <c r="AD9038" i="14"/>
  <c r="AB9038" i="14"/>
  <c r="AA9038" i="14"/>
  <c r="Z9038" i="14"/>
  <c r="AD9037" i="14"/>
  <c r="AB9037" i="14"/>
  <c r="AA9037" i="14"/>
  <c r="Z9037" i="14"/>
  <c r="AB9036" i="14"/>
  <c r="AA9036" i="14"/>
  <c r="Z9036" i="14"/>
  <c r="AD9036" i="14" s="1"/>
  <c r="AB9035" i="14"/>
  <c r="AA9035" i="14"/>
  <c r="Z9035" i="14"/>
  <c r="AD9035" i="14" s="1"/>
  <c r="AB9034" i="14"/>
  <c r="AA9034" i="14"/>
  <c r="Z9034" i="14"/>
  <c r="AD9034" i="14" s="1"/>
  <c r="AD9033" i="14"/>
  <c r="AB9033" i="14"/>
  <c r="AA9033" i="14"/>
  <c r="Z9033" i="14"/>
  <c r="AD9032" i="14"/>
  <c r="AB9032" i="14"/>
  <c r="AA9032" i="14"/>
  <c r="Z9032" i="14"/>
  <c r="AB9031" i="14"/>
  <c r="AA9031" i="14"/>
  <c r="Z9031" i="14"/>
  <c r="AD9031" i="14" s="1"/>
  <c r="AD9030" i="14"/>
  <c r="AB9030" i="14"/>
  <c r="AA9030" i="14"/>
  <c r="Z9030" i="14"/>
  <c r="AB9029" i="14"/>
  <c r="AA9029" i="14"/>
  <c r="Z9029" i="14"/>
  <c r="AD9029" i="14" s="1"/>
  <c r="AD9028" i="14"/>
  <c r="AB9028" i="14"/>
  <c r="AA9028" i="14"/>
  <c r="Z9028" i="14"/>
  <c r="AD9027" i="14"/>
  <c r="AB9027" i="14"/>
  <c r="AA9027" i="14"/>
  <c r="Z9027" i="14"/>
  <c r="AB9026" i="14"/>
  <c r="AA9026" i="14"/>
  <c r="Z9026" i="14"/>
  <c r="AD9026" i="14" s="1"/>
  <c r="AB9025" i="14"/>
  <c r="AD9025" i="14" s="1"/>
  <c r="AA9025" i="14"/>
  <c r="Z9025" i="14"/>
  <c r="AB9024" i="14"/>
  <c r="AA9024" i="14"/>
  <c r="Z9024" i="14"/>
  <c r="AD9023" i="14"/>
  <c r="AB9023" i="14"/>
  <c r="AA9023" i="14"/>
  <c r="Z9023" i="14"/>
  <c r="AD9022" i="14"/>
  <c r="AB9022" i="14"/>
  <c r="AA9022" i="14"/>
  <c r="Z9022" i="14"/>
  <c r="AB9021" i="14"/>
  <c r="AA9021" i="14"/>
  <c r="Z9021" i="14"/>
  <c r="AD9021" i="14" s="1"/>
  <c r="AB9020" i="14"/>
  <c r="AA9020" i="14"/>
  <c r="Z9020" i="14"/>
  <c r="AD9020" i="14" s="1"/>
  <c r="AB9019" i="14"/>
  <c r="AA9019" i="14"/>
  <c r="Z9019" i="14"/>
  <c r="AD9018" i="14"/>
  <c r="AB9018" i="14"/>
  <c r="AA9018" i="14"/>
  <c r="Z9018" i="14"/>
  <c r="AD9017" i="14"/>
  <c r="AB9017" i="14"/>
  <c r="AA9017" i="14"/>
  <c r="Z9017" i="14"/>
  <c r="AB9016" i="14"/>
  <c r="AA9016" i="14"/>
  <c r="Z9016" i="14"/>
  <c r="AD9016" i="14" s="1"/>
  <c r="AB9015" i="14"/>
  <c r="AA9015" i="14"/>
  <c r="Z9015" i="14"/>
  <c r="AD9015" i="14" s="1"/>
  <c r="AB9014" i="14"/>
  <c r="AA9014" i="14"/>
  <c r="Z9014" i="14"/>
  <c r="AD9014" i="14" s="1"/>
  <c r="AB9013" i="14"/>
  <c r="AD9013" i="14" s="1"/>
  <c r="AA9013" i="14"/>
  <c r="Z9013" i="14"/>
  <c r="AD9012" i="14"/>
  <c r="AB9012" i="14"/>
  <c r="AA9012" i="14"/>
  <c r="Z9012" i="14"/>
  <c r="AB9011" i="14"/>
  <c r="AA9011" i="14"/>
  <c r="Z9011" i="14"/>
  <c r="AD9011" i="14" s="1"/>
  <c r="AB9010" i="14"/>
  <c r="AA9010" i="14"/>
  <c r="Z9010" i="14"/>
  <c r="AD9010" i="14" s="1"/>
  <c r="AD9009" i="14"/>
  <c r="AB9009" i="14"/>
  <c r="AA9009" i="14"/>
  <c r="Z9009" i="14"/>
  <c r="AD9008" i="14"/>
  <c r="AB9008" i="14"/>
  <c r="AA9008" i="14"/>
  <c r="Z9008" i="14"/>
  <c r="AD9007" i="14"/>
  <c r="AB9007" i="14"/>
  <c r="AA9007" i="14"/>
  <c r="Z9007" i="14"/>
  <c r="AB9006" i="14"/>
  <c r="AA9006" i="14"/>
  <c r="Z9006" i="14"/>
  <c r="AD9006" i="14" s="1"/>
  <c r="AB9005" i="14"/>
  <c r="AA9005" i="14"/>
  <c r="Z9005" i="14"/>
  <c r="AD9005" i="14" s="1"/>
  <c r="AB9004" i="14"/>
  <c r="AD9004" i="14" s="1"/>
  <c r="AA9004" i="14"/>
  <c r="Z9004" i="14"/>
  <c r="AB9003" i="14"/>
  <c r="AD9003" i="14" s="1"/>
  <c r="AA9003" i="14"/>
  <c r="Z9003" i="14"/>
  <c r="AD9002" i="14"/>
  <c r="AB9002" i="14"/>
  <c r="AA9002" i="14"/>
  <c r="Z9002" i="14"/>
  <c r="AB9001" i="14"/>
  <c r="AA9001" i="14"/>
  <c r="Z9001" i="14"/>
  <c r="AD9001" i="14" s="1"/>
  <c r="AD9000" i="14"/>
  <c r="AB9000" i="14"/>
  <c r="AA9000" i="14"/>
  <c r="Z9000" i="14"/>
  <c r="AB8999" i="14"/>
  <c r="AA8999" i="14"/>
  <c r="Z8999" i="14"/>
  <c r="AD8999" i="14" s="1"/>
  <c r="AD8998" i="14"/>
  <c r="AB8998" i="14"/>
  <c r="AA8998" i="14"/>
  <c r="Z8998" i="14"/>
  <c r="AD8997" i="14"/>
  <c r="AB8997" i="14"/>
  <c r="AA8997" i="14"/>
  <c r="Z8997" i="14"/>
  <c r="AB8996" i="14"/>
  <c r="AA8996" i="14"/>
  <c r="Z8996" i="14"/>
  <c r="AD8996" i="14" s="1"/>
  <c r="AD8995" i="14"/>
  <c r="AB8995" i="14"/>
  <c r="AA8995" i="14"/>
  <c r="Z8995" i="14"/>
  <c r="AB8994" i="14"/>
  <c r="AA8994" i="14"/>
  <c r="Z8994" i="14"/>
  <c r="AD8994" i="14" s="1"/>
  <c r="AD8993" i="14"/>
  <c r="AB8993" i="14"/>
  <c r="AA8993" i="14"/>
  <c r="Z8993" i="14"/>
  <c r="AD8992" i="14"/>
  <c r="AB8992" i="14"/>
  <c r="AA8992" i="14"/>
  <c r="Z8992" i="14"/>
  <c r="AB8991" i="14"/>
  <c r="AA8991" i="14"/>
  <c r="Z8991" i="14"/>
  <c r="AD8991" i="14" s="1"/>
  <c r="AB8990" i="14"/>
  <c r="AA8990" i="14"/>
  <c r="AD8990" i="14" s="1"/>
  <c r="Z8990" i="14"/>
  <c r="AB8989" i="14"/>
  <c r="AA8989" i="14"/>
  <c r="Z8989" i="14"/>
  <c r="AD8989" i="14" s="1"/>
  <c r="AD8988" i="14"/>
  <c r="AB8988" i="14"/>
  <c r="AA8988" i="14"/>
  <c r="Z8988" i="14"/>
  <c r="AD8987" i="14"/>
  <c r="AB8987" i="14"/>
  <c r="AA8987" i="14"/>
  <c r="Z8987" i="14"/>
  <c r="AB8986" i="14"/>
  <c r="AA8986" i="14"/>
  <c r="Z8986" i="14"/>
  <c r="AD8986" i="14" s="1"/>
  <c r="AD8985" i="14"/>
  <c r="AB8985" i="14"/>
  <c r="AA8985" i="14"/>
  <c r="Z8985" i="14"/>
  <c r="AB8984" i="14"/>
  <c r="AA8984" i="14"/>
  <c r="Z8984" i="14"/>
  <c r="AD8984" i="14" s="1"/>
  <c r="AD8983" i="14"/>
  <c r="AB8983" i="14"/>
  <c r="AA8983" i="14"/>
  <c r="Z8983" i="14"/>
  <c r="AD8982" i="14"/>
  <c r="AB8982" i="14"/>
  <c r="AA8982" i="14"/>
  <c r="Z8982" i="14"/>
  <c r="AB8981" i="14"/>
  <c r="AA8981" i="14"/>
  <c r="Z8981" i="14"/>
  <c r="AD8981" i="14" s="1"/>
  <c r="AB8980" i="14"/>
  <c r="AD8980" i="14" s="1"/>
  <c r="AA8980" i="14"/>
  <c r="Z8980" i="14"/>
  <c r="AD8979" i="14"/>
  <c r="AB8979" i="14"/>
  <c r="AA8979" i="14"/>
  <c r="Z8979" i="14"/>
  <c r="AB8978" i="14"/>
  <c r="AD8978" i="14" s="1"/>
  <c r="AA8978" i="14"/>
  <c r="Z8978" i="14"/>
  <c r="AD8977" i="14"/>
  <c r="AB8977" i="14"/>
  <c r="AA8977" i="14"/>
  <c r="Z8977" i="14"/>
  <c r="AB8976" i="14"/>
  <c r="AA8976" i="14"/>
  <c r="Z8976" i="14"/>
  <c r="AD8976" i="14" s="1"/>
  <c r="AB8975" i="14"/>
  <c r="AA8975" i="14"/>
  <c r="Z8975" i="14"/>
  <c r="AD8974" i="14"/>
  <c r="AB8974" i="14"/>
  <c r="AA8974" i="14"/>
  <c r="Z8974" i="14"/>
  <c r="AB8973" i="14"/>
  <c r="AD8973" i="14" s="1"/>
  <c r="AA8973" i="14"/>
  <c r="Z8973" i="14"/>
  <c r="AD8972" i="14"/>
  <c r="AB8972" i="14"/>
  <c r="AA8972" i="14"/>
  <c r="Z8972" i="14"/>
  <c r="AB8971" i="14"/>
  <c r="AA8971" i="14"/>
  <c r="Z8971" i="14"/>
  <c r="AD8971" i="14" s="1"/>
  <c r="AB8970" i="14"/>
  <c r="AA8970" i="14"/>
  <c r="Z8970" i="14"/>
  <c r="AD8970" i="14" s="1"/>
  <c r="AD8969" i="14"/>
  <c r="AB8969" i="14"/>
  <c r="AA8969" i="14"/>
  <c r="Z8969" i="14"/>
  <c r="AD8968" i="14"/>
  <c r="AB8968" i="14"/>
  <c r="AA8968" i="14"/>
  <c r="Z8968" i="14"/>
  <c r="AD8967" i="14"/>
  <c r="AB8967" i="14"/>
  <c r="AA8967" i="14"/>
  <c r="Z8967" i="14"/>
  <c r="AB8966" i="14"/>
  <c r="AA8966" i="14"/>
  <c r="Z8966" i="14"/>
  <c r="AD8966" i="14" s="1"/>
  <c r="AB8965" i="14"/>
  <c r="AA8965" i="14"/>
  <c r="Z8965" i="14"/>
  <c r="AB8964" i="14"/>
  <c r="AA8964" i="14"/>
  <c r="AD8964" i="14" s="1"/>
  <c r="Z8964" i="14"/>
  <c r="AD8963" i="14"/>
  <c r="AB8963" i="14"/>
  <c r="AA8963" i="14"/>
  <c r="Z8963" i="14"/>
  <c r="AD8962" i="14"/>
  <c r="AB8962" i="14"/>
  <c r="AA8962" i="14"/>
  <c r="Z8962" i="14"/>
  <c r="AB8961" i="14"/>
  <c r="AA8961" i="14"/>
  <c r="Z8961" i="14"/>
  <c r="AD8961" i="14" s="1"/>
  <c r="AD8960" i="14"/>
  <c r="AB8960" i="14"/>
  <c r="AA8960" i="14"/>
  <c r="Z8960" i="14"/>
  <c r="AB8959" i="14"/>
  <c r="AA8959" i="14"/>
  <c r="Z8959" i="14"/>
  <c r="AD8959" i="14" s="1"/>
  <c r="AD8958" i="14"/>
  <c r="AB8958" i="14"/>
  <c r="AA8958" i="14"/>
  <c r="Z8958" i="14"/>
  <c r="AD8957" i="14"/>
  <c r="AB8957" i="14"/>
  <c r="AA8957" i="14"/>
  <c r="Z8957" i="14"/>
  <c r="AB8956" i="14"/>
  <c r="AA8956" i="14"/>
  <c r="Z8956" i="14"/>
  <c r="AD8956" i="14" s="1"/>
  <c r="AB8955" i="14"/>
  <c r="AD8955" i="14" s="1"/>
  <c r="AA8955" i="14"/>
  <c r="Z8955" i="14"/>
  <c r="AB8954" i="14"/>
  <c r="AA8954" i="14"/>
  <c r="Z8954" i="14"/>
  <c r="AD8954" i="14" s="1"/>
  <c r="AD8953" i="14"/>
  <c r="AB8953" i="14"/>
  <c r="AA8953" i="14"/>
  <c r="Z8953" i="14"/>
  <c r="AD8952" i="14"/>
  <c r="AB8952" i="14"/>
  <c r="AA8952" i="14"/>
  <c r="Z8952" i="14"/>
  <c r="AB8951" i="14"/>
  <c r="AA8951" i="14"/>
  <c r="Z8951" i="14"/>
  <c r="AD8951" i="14" s="1"/>
  <c r="AB8950" i="14"/>
  <c r="AA8950" i="14"/>
  <c r="AD8950" i="14" s="1"/>
  <c r="Z8950" i="14"/>
  <c r="AB8949" i="14"/>
  <c r="AD8949" i="14" s="1"/>
  <c r="AA8949" i="14"/>
  <c r="Z8949" i="14"/>
  <c r="AB8948" i="14"/>
  <c r="AD8948" i="14" s="1"/>
  <c r="AA8948" i="14"/>
  <c r="Z8948" i="14"/>
  <c r="AD8947" i="14"/>
  <c r="AB8947" i="14"/>
  <c r="AA8947" i="14"/>
  <c r="Z8947" i="14"/>
  <c r="AB8946" i="14"/>
  <c r="AA8946" i="14"/>
  <c r="Z8946" i="14"/>
  <c r="AD8946" i="14" s="1"/>
  <c r="AB8945" i="14"/>
  <c r="AA8945" i="14"/>
  <c r="Z8945" i="14"/>
  <c r="AD8945" i="14" s="1"/>
  <c r="AD8944" i="14"/>
  <c r="AB8944" i="14"/>
  <c r="AA8944" i="14"/>
  <c r="Z8944" i="14"/>
  <c r="AD8943" i="14"/>
  <c r="AB8943" i="14"/>
  <c r="AA8943" i="14"/>
  <c r="Z8943" i="14"/>
  <c r="AD8942" i="14"/>
  <c r="AB8942" i="14"/>
  <c r="AA8942" i="14"/>
  <c r="Z8942" i="14"/>
  <c r="AB8941" i="14"/>
  <c r="AA8941" i="14"/>
  <c r="Z8941" i="14"/>
  <c r="AD8941" i="14" s="1"/>
  <c r="AB8940" i="14"/>
  <c r="AA8940" i="14"/>
  <c r="Z8940" i="14"/>
  <c r="AD8940" i="14" s="1"/>
  <c r="AB8939" i="14"/>
  <c r="AA8939" i="14"/>
  <c r="AD8939" i="14" s="1"/>
  <c r="Z8939" i="14"/>
  <c r="AD8938" i="14"/>
  <c r="AB8938" i="14"/>
  <c r="AA8938" i="14"/>
  <c r="Z8938" i="14"/>
  <c r="AD8937" i="14"/>
  <c r="AB8937" i="14"/>
  <c r="AA8937" i="14"/>
  <c r="Z8937" i="14"/>
  <c r="AB8936" i="14"/>
  <c r="AA8936" i="14"/>
  <c r="Z8936" i="14"/>
  <c r="AD8936" i="14" s="1"/>
  <c r="AB8935" i="14"/>
  <c r="AA8935" i="14"/>
  <c r="Z8935" i="14"/>
  <c r="AD8935" i="14" s="1"/>
  <c r="AB8934" i="14"/>
  <c r="AA8934" i="14"/>
  <c r="Z8934" i="14"/>
  <c r="AD8933" i="14"/>
  <c r="AB8933" i="14"/>
  <c r="AA8933" i="14"/>
  <c r="Z8933" i="14"/>
  <c r="AD8932" i="14"/>
  <c r="AB8932" i="14"/>
  <c r="AA8932" i="14"/>
  <c r="Z8932" i="14"/>
  <c r="AB8931" i="14"/>
  <c r="AA8931" i="14"/>
  <c r="Z8931" i="14"/>
  <c r="AD8931" i="14" s="1"/>
  <c r="AD8930" i="14"/>
  <c r="AB8930" i="14"/>
  <c r="AA8930" i="14"/>
  <c r="Z8930" i="14"/>
  <c r="AB8929" i="14"/>
  <c r="AA8929" i="14"/>
  <c r="Z8929" i="14"/>
  <c r="AD8929" i="14" s="1"/>
  <c r="AD8928" i="14"/>
  <c r="AB8928" i="14"/>
  <c r="AA8928" i="14"/>
  <c r="Z8928" i="14"/>
  <c r="AD8927" i="14"/>
  <c r="AB8927" i="14"/>
  <c r="AA8927" i="14"/>
  <c r="Z8927" i="14"/>
  <c r="AB8926" i="14"/>
  <c r="AA8926" i="14"/>
  <c r="Z8926" i="14"/>
  <c r="AD8926" i="14" s="1"/>
  <c r="AD8925" i="14"/>
  <c r="AB8925" i="14"/>
  <c r="AA8925" i="14"/>
  <c r="Z8925" i="14"/>
  <c r="AB8924" i="14"/>
  <c r="AA8924" i="14"/>
  <c r="Z8924" i="14"/>
  <c r="AB8923" i="14"/>
  <c r="AD8923" i="14" s="1"/>
  <c r="AA8923" i="14"/>
  <c r="Z8923" i="14"/>
  <c r="AD8922" i="14"/>
  <c r="AB8922" i="14"/>
  <c r="AA8922" i="14"/>
  <c r="Z8922" i="14"/>
  <c r="AB8921" i="14"/>
  <c r="AA8921" i="14"/>
  <c r="Z8921" i="14"/>
  <c r="AD8921" i="14" s="1"/>
  <c r="AB8920" i="14"/>
  <c r="AA8920" i="14"/>
  <c r="Z8920" i="14"/>
  <c r="AD8920" i="14" s="1"/>
  <c r="AB8919" i="14"/>
  <c r="AA8919" i="14"/>
  <c r="Z8919" i="14"/>
  <c r="AB8918" i="14"/>
  <c r="AD8918" i="14" s="1"/>
  <c r="AA8918" i="14"/>
  <c r="Z8918" i="14"/>
  <c r="AD8917" i="14"/>
  <c r="AB8917" i="14"/>
  <c r="AA8917" i="14"/>
  <c r="Z8917" i="14"/>
  <c r="AB8916" i="14"/>
  <c r="AA8916" i="14"/>
  <c r="Z8916" i="14"/>
  <c r="AD8916" i="14" s="1"/>
  <c r="AB8915" i="14"/>
  <c r="AA8915" i="14"/>
  <c r="Z8915" i="14"/>
  <c r="AD8915" i="14" s="1"/>
  <c r="AB8914" i="14"/>
  <c r="AA8914" i="14"/>
  <c r="Z8914" i="14"/>
  <c r="AD8914" i="14" s="1"/>
  <c r="AB8913" i="14"/>
  <c r="AD8913" i="14" s="1"/>
  <c r="AA8913" i="14"/>
  <c r="Z8913" i="14"/>
  <c r="AD8912" i="14"/>
  <c r="AB8912" i="14"/>
  <c r="AA8912" i="14"/>
  <c r="Z8912" i="14"/>
  <c r="AB8911" i="14"/>
  <c r="AA8911" i="14"/>
  <c r="Z8911" i="14"/>
  <c r="AD8911" i="14" s="1"/>
  <c r="AB8910" i="14"/>
  <c r="AA8910" i="14"/>
  <c r="Z8910" i="14"/>
  <c r="AD8910" i="14" s="1"/>
  <c r="AD8909" i="14"/>
  <c r="AB8909" i="14"/>
  <c r="AA8909" i="14"/>
  <c r="Z8909" i="14"/>
  <c r="AB8908" i="14"/>
  <c r="AD8908" i="14" s="1"/>
  <c r="AA8908" i="14"/>
  <c r="Z8908" i="14"/>
  <c r="AD8907" i="14"/>
  <c r="AB8907" i="14"/>
  <c r="AA8907" i="14"/>
  <c r="Z8907" i="14"/>
  <c r="AB8906" i="14"/>
  <c r="AA8906" i="14"/>
  <c r="Z8906" i="14"/>
  <c r="AD8906" i="14" s="1"/>
  <c r="AB8905" i="14"/>
  <c r="AA8905" i="14"/>
  <c r="Z8905" i="14"/>
  <c r="AD8905" i="14" s="1"/>
  <c r="AD8904" i="14"/>
  <c r="AB8904" i="14"/>
  <c r="AA8904" i="14"/>
  <c r="Z8904" i="14"/>
  <c r="AB8903" i="14"/>
  <c r="AD8903" i="14" s="1"/>
  <c r="AA8903" i="14"/>
  <c r="Z8903" i="14"/>
  <c r="AD8902" i="14"/>
  <c r="AB8902" i="14"/>
  <c r="AA8902" i="14"/>
  <c r="Z8902" i="14"/>
  <c r="AB8901" i="14"/>
  <c r="AA8901" i="14"/>
  <c r="Z8901" i="14"/>
  <c r="AD8901" i="14" s="1"/>
  <c r="AD8900" i="14"/>
  <c r="AB8900" i="14"/>
  <c r="AA8900" i="14"/>
  <c r="Z8900" i="14"/>
  <c r="AB8899" i="14"/>
  <c r="AA8899" i="14"/>
  <c r="Z8899" i="14"/>
  <c r="AD8899" i="14" s="1"/>
  <c r="AD8898" i="14"/>
  <c r="AB8898" i="14"/>
  <c r="AA8898" i="14"/>
  <c r="Z8898" i="14"/>
  <c r="AD8897" i="14"/>
  <c r="AB8897" i="14"/>
  <c r="AA8897" i="14"/>
  <c r="Z8897" i="14"/>
  <c r="AB8896" i="14"/>
  <c r="AA8896" i="14"/>
  <c r="Z8896" i="14"/>
  <c r="AD8896" i="14" s="1"/>
  <c r="AD8895" i="14"/>
  <c r="AB8895" i="14"/>
  <c r="AA8895" i="14"/>
  <c r="Z8895" i="14"/>
  <c r="AB8894" i="14"/>
  <c r="AA8894" i="14"/>
  <c r="Z8894" i="14"/>
  <c r="AD8894" i="14" s="1"/>
  <c r="AD8893" i="14"/>
  <c r="AB8893" i="14"/>
  <c r="AA8893" i="14"/>
  <c r="Z8893" i="14"/>
  <c r="AD8892" i="14"/>
  <c r="AB8892" i="14"/>
  <c r="AA8892" i="14"/>
  <c r="Z8892" i="14"/>
  <c r="AB8891" i="14"/>
  <c r="AA8891" i="14"/>
  <c r="Z8891" i="14"/>
  <c r="AD8891" i="14" s="1"/>
  <c r="AB8890" i="14"/>
  <c r="AA8890" i="14"/>
  <c r="AD8890" i="14" s="1"/>
  <c r="Z8890" i="14"/>
  <c r="AB8889" i="14"/>
  <c r="AA8889" i="14"/>
  <c r="Z8889" i="14"/>
  <c r="AD8889" i="14" s="1"/>
  <c r="AD8888" i="14"/>
  <c r="AB8888" i="14"/>
  <c r="AA8888" i="14"/>
  <c r="Z8888" i="14"/>
  <c r="AD8887" i="14"/>
  <c r="AB8887" i="14"/>
  <c r="AA8887" i="14"/>
  <c r="Z8887" i="14"/>
  <c r="AB8886" i="14"/>
  <c r="AA8886" i="14"/>
  <c r="Z8886" i="14"/>
  <c r="AD8886" i="14" s="1"/>
  <c r="AB8885" i="14"/>
  <c r="AA8885" i="14"/>
  <c r="AD8885" i="14" s="1"/>
  <c r="Z8885" i="14"/>
  <c r="AB8884" i="14"/>
  <c r="AA8884" i="14"/>
  <c r="Z8884" i="14"/>
  <c r="AD8884" i="14" s="1"/>
  <c r="AD8883" i="14"/>
  <c r="AB8883" i="14"/>
  <c r="AA8883" i="14"/>
  <c r="Z8883" i="14"/>
  <c r="AD8882" i="14"/>
  <c r="AB8882" i="14"/>
  <c r="AA8882" i="14"/>
  <c r="Z8882" i="14"/>
  <c r="AB8881" i="14"/>
  <c r="AA8881" i="14"/>
  <c r="Z8881" i="14"/>
  <c r="AD8881" i="14" s="1"/>
  <c r="AB8880" i="14"/>
  <c r="AA8880" i="14"/>
  <c r="Z8880" i="14"/>
  <c r="AD8880" i="14" s="1"/>
  <c r="AD8879" i="14"/>
  <c r="AB8879" i="14"/>
  <c r="AA8879" i="14"/>
  <c r="Z8879" i="14"/>
  <c r="AB8878" i="14"/>
  <c r="AD8878" i="14" s="1"/>
  <c r="AA8878" i="14"/>
  <c r="Z8878" i="14"/>
  <c r="AD8877" i="14"/>
  <c r="AB8877" i="14"/>
  <c r="AA8877" i="14"/>
  <c r="Z8877" i="14"/>
  <c r="AB8876" i="14"/>
  <c r="AA8876" i="14"/>
  <c r="Z8876" i="14"/>
  <c r="AD8876" i="14" s="1"/>
  <c r="AD8875" i="14"/>
  <c r="AB8875" i="14"/>
  <c r="AA8875" i="14"/>
  <c r="Z8875" i="14"/>
  <c r="AB8874" i="14"/>
  <c r="AD8874" i="14" s="1"/>
  <c r="AA8874" i="14"/>
  <c r="Z8874" i="14"/>
  <c r="AB8873" i="14"/>
  <c r="AD8873" i="14" s="1"/>
  <c r="AA8873" i="14"/>
  <c r="Z8873" i="14"/>
  <c r="AD8872" i="14"/>
  <c r="AB8872" i="14"/>
  <c r="AA8872" i="14"/>
  <c r="Z8872" i="14"/>
  <c r="AB8871" i="14"/>
  <c r="AA8871" i="14"/>
  <c r="Z8871" i="14"/>
  <c r="AD8871" i="14" s="1"/>
  <c r="AD8870" i="14"/>
  <c r="AB8870" i="14"/>
  <c r="AA8870" i="14"/>
  <c r="Z8870" i="14"/>
  <c r="AB8869" i="14"/>
  <c r="AD8869" i="14" s="1"/>
  <c r="AA8869" i="14"/>
  <c r="Z8869" i="14"/>
  <c r="AD8868" i="14"/>
  <c r="AB8868" i="14"/>
  <c r="AA8868" i="14"/>
  <c r="Z8868" i="14"/>
  <c r="AD8867" i="14"/>
  <c r="AB8867" i="14"/>
  <c r="AA8867" i="14"/>
  <c r="Z8867" i="14"/>
  <c r="AB8866" i="14"/>
  <c r="AA8866" i="14"/>
  <c r="Z8866" i="14"/>
  <c r="AD8866" i="14" s="1"/>
  <c r="AB8865" i="14"/>
  <c r="AD8865" i="14" s="1"/>
  <c r="AA8865" i="14"/>
  <c r="Z8865" i="14"/>
  <c r="AD8864" i="14"/>
  <c r="AB8864" i="14"/>
  <c r="AA8864" i="14"/>
  <c r="Z8864" i="14"/>
  <c r="AD8863" i="14"/>
  <c r="AB8863" i="14"/>
  <c r="AA8863" i="14"/>
  <c r="Z8863" i="14"/>
  <c r="AD8862" i="14"/>
  <c r="AB8862" i="14"/>
  <c r="AA8862" i="14"/>
  <c r="Z8862" i="14"/>
  <c r="AB8861" i="14"/>
  <c r="AA8861" i="14"/>
  <c r="Z8861" i="14"/>
  <c r="AD8861" i="14" s="1"/>
  <c r="AB8860" i="14"/>
  <c r="AA8860" i="14"/>
  <c r="AD8860" i="14" s="1"/>
  <c r="Z8860" i="14"/>
  <c r="AD8859" i="14"/>
  <c r="AB8859" i="14"/>
  <c r="AA8859" i="14"/>
  <c r="Z8859" i="14"/>
  <c r="AD8858" i="14"/>
  <c r="AB8858" i="14"/>
  <c r="AA8858" i="14"/>
  <c r="Z8858" i="14"/>
  <c r="AD8857" i="14"/>
  <c r="AB8857" i="14"/>
  <c r="AA8857" i="14"/>
  <c r="Z8857" i="14"/>
  <c r="AB8856" i="14"/>
  <c r="AA8856" i="14"/>
  <c r="Z8856" i="14"/>
  <c r="AD8856" i="14" s="1"/>
  <c r="AB8855" i="14"/>
  <c r="AA8855" i="14"/>
  <c r="Z8855" i="14"/>
  <c r="AD8855" i="14" s="1"/>
  <c r="AD8854" i="14"/>
  <c r="AB8854" i="14"/>
  <c r="AA8854" i="14"/>
  <c r="Z8854" i="14"/>
  <c r="AD8853" i="14"/>
  <c r="AB8853" i="14"/>
  <c r="AA8853" i="14"/>
  <c r="Z8853" i="14"/>
  <c r="AD8852" i="14"/>
  <c r="AB8852" i="14"/>
  <c r="AA8852" i="14"/>
  <c r="Z8852" i="14"/>
  <c r="AB8851" i="14"/>
  <c r="AA8851" i="14"/>
  <c r="Z8851" i="14"/>
  <c r="AD8851" i="14" s="1"/>
  <c r="AB8850" i="14"/>
  <c r="AA8850" i="14"/>
  <c r="Z8850" i="14"/>
  <c r="AD8850" i="14" s="1"/>
  <c r="AD8849" i="14"/>
  <c r="AB8849" i="14"/>
  <c r="AA8849" i="14"/>
  <c r="Z8849" i="14"/>
  <c r="AD8848" i="14"/>
  <c r="AB8848" i="14"/>
  <c r="AA8848" i="14"/>
  <c r="Z8848" i="14"/>
  <c r="AD8847" i="14"/>
  <c r="AB8847" i="14"/>
  <c r="AA8847" i="14"/>
  <c r="Z8847" i="14"/>
  <c r="AB8846" i="14"/>
  <c r="AA8846" i="14"/>
  <c r="Z8846" i="14"/>
  <c r="AD8846" i="14" s="1"/>
  <c r="AB8845" i="14"/>
  <c r="AA8845" i="14"/>
  <c r="Z8845" i="14"/>
  <c r="AD8845" i="14" s="1"/>
  <c r="AB8844" i="14"/>
  <c r="AD8844" i="14" s="1"/>
  <c r="AA8844" i="14"/>
  <c r="Z8844" i="14"/>
  <c r="AD8843" i="14"/>
  <c r="AB8843" i="14"/>
  <c r="AA8843" i="14"/>
  <c r="Z8843" i="14"/>
  <c r="AD8842" i="14"/>
  <c r="AB8842" i="14"/>
  <c r="AA8842" i="14"/>
  <c r="Z8842" i="14"/>
  <c r="AB8841" i="14"/>
  <c r="AA8841" i="14"/>
  <c r="Z8841" i="14"/>
  <c r="AD8841" i="14" s="1"/>
  <c r="AB8840" i="14"/>
  <c r="AD8840" i="14" s="1"/>
  <c r="AA8840" i="14"/>
  <c r="Z8840" i="14"/>
  <c r="AB8839" i="14"/>
  <c r="AA8839" i="14"/>
  <c r="AD8839" i="14" s="1"/>
  <c r="Z8839" i="14"/>
  <c r="AD8838" i="14"/>
  <c r="AB8838" i="14"/>
  <c r="AA8838" i="14"/>
  <c r="Z8838" i="14"/>
  <c r="AD8837" i="14"/>
  <c r="AB8837" i="14"/>
  <c r="AA8837" i="14"/>
  <c r="Z8837" i="14"/>
  <c r="AB8836" i="14"/>
  <c r="AA8836" i="14"/>
  <c r="Z8836" i="14"/>
  <c r="AD8836" i="14" s="1"/>
  <c r="AB8835" i="14"/>
  <c r="AA8835" i="14"/>
  <c r="Z8835" i="14"/>
  <c r="AD8835" i="14" s="1"/>
  <c r="AB8834" i="14"/>
  <c r="AA8834" i="14"/>
  <c r="Z8834" i="14"/>
  <c r="AD8834" i="14" s="1"/>
  <c r="AD8833" i="14"/>
  <c r="AB8833" i="14"/>
  <c r="AA8833" i="14"/>
  <c r="Z8833" i="14"/>
  <c r="AD8832" i="14"/>
  <c r="AB8832" i="14"/>
  <c r="AA8832" i="14"/>
  <c r="Z8832" i="14"/>
  <c r="AB8831" i="14"/>
  <c r="AA8831" i="14"/>
  <c r="Z8831" i="14"/>
  <c r="AD8831" i="14" s="1"/>
  <c r="AB8830" i="14"/>
  <c r="AA8830" i="14"/>
  <c r="Z8830" i="14"/>
  <c r="AB8829" i="14"/>
  <c r="AA8829" i="14"/>
  <c r="Z8829" i="14"/>
  <c r="AD8829" i="14" s="1"/>
  <c r="AD8828" i="14"/>
  <c r="AB8828" i="14"/>
  <c r="AA8828" i="14"/>
  <c r="Z8828" i="14"/>
  <c r="AD8827" i="14"/>
  <c r="AB8827" i="14"/>
  <c r="AA8827" i="14"/>
  <c r="Z8827" i="14"/>
  <c r="AB8826" i="14"/>
  <c r="AA8826" i="14"/>
  <c r="Z8826" i="14"/>
  <c r="AD8826" i="14" s="1"/>
  <c r="AB8825" i="14"/>
  <c r="AA8825" i="14"/>
  <c r="Z8825" i="14"/>
  <c r="AD8825" i="14" s="1"/>
  <c r="AB8824" i="14"/>
  <c r="AA8824" i="14"/>
  <c r="Z8824" i="14"/>
  <c r="AD8824" i="14" s="1"/>
  <c r="AD8823" i="14"/>
  <c r="AB8823" i="14"/>
  <c r="AA8823" i="14"/>
  <c r="Z8823" i="14"/>
  <c r="AD8822" i="14"/>
  <c r="AB8822" i="14"/>
  <c r="AA8822" i="14"/>
  <c r="Z8822" i="14"/>
  <c r="AB8821" i="14"/>
  <c r="AA8821" i="14"/>
  <c r="Z8821" i="14"/>
  <c r="AD8821" i="14" s="1"/>
  <c r="AB8820" i="14"/>
  <c r="AA8820" i="14"/>
  <c r="Z8820" i="14"/>
  <c r="AD8820" i="14" s="1"/>
  <c r="AB8819" i="14"/>
  <c r="AA8819" i="14"/>
  <c r="Z8819" i="14"/>
  <c r="AD8818" i="14"/>
  <c r="AB8818" i="14"/>
  <c r="AA8818" i="14"/>
  <c r="Z8818" i="14"/>
  <c r="AB8817" i="14"/>
  <c r="AD8817" i="14" s="1"/>
  <c r="AA8817" i="14"/>
  <c r="Z8817" i="14"/>
  <c r="AB8816" i="14"/>
  <c r="AA8816" i="14"/>
  <c r="Z8816" i="14"/>
  <c r="AD8816" i="14" s="1"/>
  <c r="AB8815" i="14"/>
  <c r="AA8815" i="14"/>
  <c r="AD8815" i="14" s="1"/>
  <c r="Z8815" i="14"/>
  <c r="AB8814" i="14"/>
  <c r="AA8814" i="14"/>
  <c r="Z8814" i="14"/>
  <c r="AD8813" i="14"/>
  <c r="AB8813" i="14"/>
  <c r="AA8813" i="14"/>
  <c r="Z8813" i="14"/>
  <c r="AB8812" i="14"/>
  <c r="AD8812" i="14" s="1"/>
  <c r="AA8812" i="14"/>
  <c r="Z8812" i="14"/>
  <c r="AB8811" i="14"/>
  <c r="AA8811" i="14"/>
  <c r="Z8811" i="14"/>
  <c r="AD8811" i="14" s="1"/>
  <c r="AB8810" i="14"/>
  <c r="AA8810" i="14"/>
  <c r="AD8810" i="14" s="1"/>
  <c r="Z8810" i="14"/>
  <c r="AB8809" i="14"/>
  <c r="AA8809" i="14"/>
  <c r="Z8809" i="14"/>
  <c r="AD8809" i="14" s="1"/>
  <c r="AD8808" i="14"/>
  <c r="AB8808" i="14"/>
  <c r="AA8808" i="14"/>
  <c r="Z8808" i="14"/>
  <c r="AB8807" i="14"/>
  <c r="AD8807" i="14" s="1"/>
  <c r="AA8807" i="14"/>
  <c r="Z8807" i="14"/>
  <c r="AB8806" i="14"/>
  <c r="AA8806" i="14"/>
  <c r="Z8806" i="14"/>
  <c r="AD8806" i="14" s="1"/>
  <c r="AB8805" i="14"/>
  <c r="AA8805" i="14"/>
  <c r="Z8805" i="14"/>
  <c r="AD8805" i="14" s="1"/>
  <c r="AB8804" i="14"/>
  <c r="AA8804" i="14"/>
  <c r="AD8804" i="14" s="1"/>
  <c r="Z8804" i="14"/>
  <c r="AD8803" i="14"/>
  <c r="AB8803" i="14"/>
  <c r="AA8803" i="14"/>
  <c r="Z8803" i="14"/>
  <c r="AB8802" i="14"/>
  <c r="AD8802" i="14" s="1"/>
  <c r="AA8802" i="14"/>
  <c r="Z8802" i="14"/>
  <c r="AB8801" i="14"/>
  <c r="AA8801" i="14"/>
  <c r="Z8801" i="14"/>
  <c r="AD8801" i="14" s="1"/>
  <c r="AD8800" i="14"/>
  <c r="AB8800" i="14"/>
  <c r="AA8800" i="14"/>
  <c r="Z8800" i="14"/>
  <c r="AB8799" i="14"/>
  <c r="AA8799" i="14"/>
  <c r="AD8799" i="14" s="1"/>
  <c r="Z8799" i="14"/>
  <c r="AD8798" i="14"/>
  <c r="AB8798" i="14"/>
  <c r="AA8798" i="14"/>
  <c r="Z8798" i="14"/>
  <c r="AD8797" i="14"/>
  <c r="AB8797" i="14"/>
  <c r="AA8797" i="14"/>
  <c r="Z8797" i="14"/>
  <c r="AB8796" i="14"/>
  <c r="AA8796" i="14"/>
  <c r="Z8796" i="14"/>
  <c r="AD8796" i="14" s="1"/>
  <c r="AB8795" i="14"/>
  <c r="AD8795" i="14" s="1"/>
  <c r="AA8795" i="14"/>
  <c r="Z8795" i="14"/>
  <c r="AD8794" i="14"/>
  <c r="AB8794" i="14"/>
  <c r="AA8794" i="14"/>
  <c r="Z8794" i="14"/>
  <c r="AD8793" i="14"/>
  <c r="AB8793" i="14"/>
  <c r="AA8793" i="14"/>
  <c r="Z8793" i="14"/>
  <c r="AD8792" i="14"/>
  <c r="AB8792" i="14"/>
  <c r="AA8792" i="14"/>
  <c r="Z8792" i="14"/>
  <c r="AB8791" i="14"/>
  <c r="AA8791" i="14"/>
  <c r="Z8791" i="14"/>
  <c r="AD8791" i="14" s="1"/>
  <c r="AB8790" i="14"/>
  <c r="AA8790" i="14"/>
  <c r="AD8790" i="14" s="1"/>
  <c r="Z8790" i="14"/>
  <c r="AB8789" i="14"/>
  <c r="AA8789" i="14"/>
  <c r="Z8789" i="14"/>
  <c r="AD8789" i="14" s="1"/>
  <c r="AD8788" i="14"/>
  <c r="AB8788" i="14"/>
  <c r="AA8788" i="14"/>
  <c r="Z8788" i="14"/>
  <c r="AB8787" i="14"/>
  <c r="AD8787" i="14" s="1"/>
  <c r="AA8787" i="14"/>
  <c r="Z8787" i="14"/>
  <c r="AB8786" i="14"/>
  <c r="AA8786" i="14"/>
  <c r="Z8786" i="14"/>
  <c r="AD8786" i="14" s="1"/>
  <c r="AB8785" i="14"/>
  <c r="AA8785" i="14"/>
  <c r="Z8785" i="14"/>
  <c r="AD8785" i="14" s="1"/>
  <c r="AD8784" i="14"/>
  <c r="AB8784" i="14"/>
  <c r="AA8784" i="14"/>
  <c r="Z8784" i="14"/>
  <c r="AD8783" i="14"/>
  <c r="AB8783" i="14"/>
  <c r="AA8783" i="14"/>
  <c r="Z8783" i="14"/>
  <c r="AB8782" i="14"/>
  <c r="AD8782" i="14" s="1"/>
  <c r="AA8782" i="14"/>
  <c r="Z8782" i="14"/>
  <c r="AB8781" i="14"/>
  <c r="AA8781" i="14"/>
  <c r="Z8781" i="14"/>
  <c r="AD8781" i="14" s="1"/>
  <c r="AB8780" i="14"/>
  <c r="AA8780" i="14"/>
  <c r="Z8780" i="14"/>
  <c r="AD8780" i="14" s="1"/>
  <c r="AB8779" i="14"/>
  <c r="AA8779" i="14"/>
  <c r="AD8779" i="14" s="1"/>
  <c r="Z8779" i="14"/>
  <c r="AD8778" i="14"/>
  <c r="AB8778" i="14"/>
  <c r="AA8778" i="14"/>
  <c r="Z8778" i="14"/>
  <c r="AB8777" i="14"/>
  <c r="AD8777" i="14" s="1"/>
  <c r="AA8777" i="14"/>
  <c r="Z8777" i="14"/>
  <c r="AB8776" i="14"/>
  <c r="AA8776" i="14"/>
  <c r="Z8776" i="14"/>
  <c r="AD8776" i="14" s="1"/>
  <c r="AB8775" i="14"/>
  <c r="AD8775" i="14" s="1"/>
  <c r="AA8775" i="14"/>
  <c r="Z8775" i="14"/>
  <c r="AB8774" i="14"/>
  <c r="AA8774" i="14"/>
  <c r="Z8774" i="14"/>
  <c r="AD8773" i="14"/>
  <c r="AB8773" i="14"/>
  <c r="AA8773" i="14"/>
  <c r="Z8773" i="14"/>
  <c r="AB8772" i="14"/>
  <c r="AD8772" i="14" s="1"/>
  <c r="AA8772" i="14"/>
  <c r="Z8772" i="14"/>
  <c r="AB8771" i="14"/>
  <c r="AA8771" i="14"/>
  <c r="Z8771" i="14"/>
  <c r="AD8771" i="14" s="1"/>
  <c r="AB8770" i="14"/>
  <c r="AA8770" i="14"/>
  <c r="Z8770" i="14"/>
  <c r="AB8769" i="14"/>
  <c r="AD8769" i="14" s="1"/>
  <c r="AA8769" i="14"/>
  <c r="Z8769" i="14"/>
  <c r="AD8768" i="14"/>
  <c r="AB8768" i="14"/>
  <c r="AA8768" i="14"/>
  <c r="Z8768" i="14"/>
  <c r="AB8767" i="14"/>
  <c r="AD8767" i="14" s="1"/>
  <c r="AA8767" i="14"/>
  <c r="Z8767" i="14"/>
  <c r="AB8766" i="14"/>
  <c r="AA8766" i="14"/>
  <c r="Z8766" i="14"/>
  <c r="AD8766" i="14" s="1"/>
  <c r="AB8765" i="14"/>
  <c r="AA8765" i="14"/>
  <c r="Z8765" i="14"/>
  <c r="AD8765" i="14" s="1"/>
  <c r="AD8764" i="14"/>
  <c r="AB8764" i="14"/>
  <c r="AA8764" i="14"/>
  <c r="Z8764" i="14"/>
  <c r="AD8763" i="14"/>
  <c r="AB8763" i="14"/>
  <c r="AA8763" i="14"/>
  <c r="Z8763" i="14"/>
  <c r="AB8762" i="14"/>
  <c r="AD8762" i="14" s="1"/>
  <c r="AA8762" i="14"/>
  <c r="Z8762" i="14"/>
  <c r="AB8761" i="14"/>
  <c r="AA8761" i="14"/>
  <c r="Z8761" i="14"/>
  <c r="AD8761" i="14" s="1"/>
  <c r="AB8760" i="14"/>
  <c r="AA8760" i="14"/>
  <c r="AD8760" i="14" s="1"/>
  <c r="Z8760" i="14"/>
  <c r="AB8759" i="14"/>
  <c r="AA8759" i="14"/>
  <c r="Z8759" i="14"/>
  <c r="AD8758" i="14"/>
  <c r="AB8758" i="14"/>
  <c r="AA8758" i="14"/>
  <c r="Z8758" i="14"/>
  <c r="AB8757" i="14"/>
  <c r="AD8757" i="14" s="1"/>
  <c r="AA8757" i="14"/>
  <c r="Z8757" i="14"/>
  <c r="AB8756" i="14"/>
  <c r="AA8756" i="14"/>
  <c r="Z8756" i="14"/>
  <c r="AD8756" i="14" s="1"/>
  <c r="AB8755" i="14"/>
  <c r="AA8755" i="14"/>
  <c r="AD8755" i="14" s="1"/>
  <c r="Z8755" i="14"/>
  <c r="AB8754" i="14"/>
  <c r="AA8754" i="14"/>
  <c r="Z8754" i="14"/>
  <c r="AD8754" i="14" s="1"/>
  <c r="AD8753" i="14"/>
  <c r="AB8753" i="14"/>
  <c r="AA8753" i="14"/>
  <c r="Z8753" i="14"/>
  <c r="AB8752" i="14"/>
  <c r="AD8752" i="14" s="1"/>
  <c r="AA8752" i="14"/>
  <c r="Z8752" i="14"/>
  <c r="AB8751" i="14"/>
  <c r="AA8751" i="14"/>
  <c r="Z8751" i="14"/>
  <c r="AD8751" i="14" s="1"/>
  <c r="AB8750" i="14"/>
  <c r="AA8750" i="14"/>
  <c r="Z8750" i="14"/>
  <c r="AD8750" i="14" s="1"/>
  <c r="AB8749" i="14"/>
  <c r="AA8749" i="14"/>
  <c r="AD8749" i="14" s="1"/>
  <c r="Z8749" i="14"/>
  <c r="AD8748" i="14"/>
  <c r="AB8748" i="14"/>
  <c r="AA8748" i="14"/>
  <c r="Z8748" i="14"/>
  <c r="AB8747" i="14"/>
  <c r="AD8747" i="14" s="1"/>
  <c r="AA8747" i="14"/>
  <c r="Z8747" i="14"/>
  <c r="AB8746" i="14"/>
  <c r="AA8746" i="14"/>
  <c r="Z8746" i="14"/>
  <c r="AD8746" i="14" s="1"/>
  <c r="AD8745" i="14"/>
  <c r="AB8745" i="14"/>
  <c r="AA8745" i="14"/>
  <c r="Z8745" i="14"/>
  <c r="AB8744" i="14"/>
  <c r="AA8744" i="14"/>
  <c r="AD8744" i="14" s="1"/>
  <c r="Z8744" i="14"/>
  <c r="AD8743" i="14"/>
  <c r="AB8743" i="14"/>
  <c r="AA8743" i="14"/>
  <c r="Z8743" i="14"/>
  <c r="AB8742" i="14"/>
  <c r="AD8742" i="14" s="1"/>
  <c r="AA8742" i="14"/>
  <c r="Z8742" i="14"/>
  <c r="AB8741" i="14"/>
  <c r="AA8741" i="14"/>
  <c r="Z8741" i="14"/>
  <c r="AD8741" i="14" s="1"/>
  <c r="AB8740" i="14"/>
  <c r="AA8740" i="14"/>
  <c r="AD8740" i="14" s="1"/>
  <c r="Z8740" i="14"/>
  <c r="AB8739" i="14"/>
  <c r="AA8739" i="14"/>
  <c r="Z8739" i="14"/>
  <c r="AD8739" i="14" s="1"/>
  <c r="AD8738" i="14"/>
  <c r="AB8738" i="14"/>
  <c r="AA8738" i="14"/>
  <c r="Z8738" i="14"/>
  <c r="AB8737" i="14"/>
  <c r="AD8737" i="14" s="1"/>
  <c r="AA8737" i="14"/>
  <c r="Z8737" i="14"/>
  <c r="AB8736" i="14"/>
  <c r="AA8736" i="14"/>
  <c r="Z8736" i="14"/>
  <c r="AD8736" i="14" s="1"/>
  <c r="AB8735" i="14"/>
  <c r="AA8735" i="14"/>
  <c r="Z8735" i="14"/>
  <c r="AD8735" i="14" s="1"/>
  <c r="AD8734" i="14"/>
  <c r="AB8734" i="14"/>
  <c r="AA8734" i="14"/>
  <c r="Z8734" i="14"/>
  <c r="AD8733" i="14"/>
  <c r="AB8733" i="14"/>
  <c r="AA8733" i="14"/>
  <c r="Z8733" i="14"/>
  <c r="AB8732" i="14"/>
  <c r="AD8732" i="14" s="1"/>
  <c r="AA8732" i="14"/>
  <c r="Z8732" i="14"/>
  <c r="AB8731" i="14"/>
  <c r="AA8731" i="14"/>
  <c r="Z8731" i="14"/>
  <c r="AD8731" i="14" s="1"/>
  <c r="AB8730" i="14"/>
  <c r="AA8730" i="14"/>
  <c r="Z8730" i="14"/>
  <c r="AD8730" i="14" s="1"/>
  <c r="AB8729" i="14"/>
  <c r="AA8729" i="14"/>
  <c r="AD8729" i="14" s="1"/>
  <c r="Z8729" i="14"/>
  <c r="AD8728" i="14"/>
  <c r="AB8728" i="14"/>
  <c r="AA8728" i="14"/>
  <c r="Z8728" i="14"/>
  <c r="AB8727" i="14"/>
  <c r="AD8727" i="14" s="1"/>
  <c r="AA8727" i="14"/>
  <c r="Z8727" i="14"/>
  <c r="AB8726" i="14"/>
  <c r="AA8726" i="14"/>
  <c r="Z8726" i="14"/>
  <c r="AD8726" i="14" s="1"/>
  <c r="AB8725" i="14"/>
  <c r="AA8725" i="14"/>
  <c r="Z8725" i="14"/>
  <c r="AD8725" i="14" s="1"/>
  <c r="AB8724" i="14"/>
  <c r="AA8724" i="14"/>
  <c r="Z8724" i="14"/>
  <c r="AD8724" i="14" s="1"/>
  <c r="AD8723" i="14"/>
  <c r="AB8723" i="14"/>
  <c r="AA8723" i="14"/>
  <c r="Z8723" i="14"/>
  <c r="AB8722" i="14"/>
  <c r="AD8722" i="14" s="1"/>
  <c r="AA8722" i="14"/>
  <c r="Z8722" i="14"/>
  <c r="AB8721" i="14"/>
  <c r="AA8721" i="14"/>
  <c r="Z8721" i="14"/>
  <c r="AD8721" i="14" s="1"/>
  <c r="AB8720" i="14"/>
  <c r="AA8720" i="14"/>
  <c r="Z8720" i="14"/>
  <c r="AB8719" i="14"/>
  <c r="AA8719" i="14"/>
  <c r="Z8719" i="14"/>
  <c r="AD8719" i="14" s="1"/>
  <c r="AD8718" i="14"/>
  <c r="AB8718" i="14"/>
  <c r="AA8718" i="14"/>
  <c r="Z8718" i="14"/>
  <c r="AB8717" i="14"/>
  <c r="AD8717" i="14" s="1"/>
  <c r="AA8717" i="14"/>
  <c r="Z8717" i="14"/>
  <c r="AB8716" i="14"/>
  <c r="AA8716" i="14"/>
  <c r="Z8716" i="14"/>
  <c r="AD8716" i="14" s="1"/>
  <c r="AB8715" i="14"/>
  <c r="AA8715" i="14"/>
  <c r="Z8715" i="14"/>
  <c r="AD8715" i="14" s="1"/>
  <c r="AB8714" i="14"/>
  <c r="AA8714" i="14"/>
  <c r="Z8714" i="14"/>
  <c r="AD8714" i="14" s="1"/>
  <c r="AD8713" i="14"/>
  <c r="AB8713" i="14"/>
  <c r="AA8713" i="14"/>
  <c r="Z8713" i="14"/>
  <c r="AB8712" i="14"/>
  <c r="AD8712" i="14" s="1"/>
  <c r="AA8712" i="14"/>
  <c r="Z8712" i="14"/>
  <c r="AB8711" i="14"/>
  <c r="AA8711" i="14"/>
  <c r="Z8711" i="14"/>
  <c r="AD8711" i="14" s="1"/>
  <c r="AB8710" i="14"/>
  <c r="AA8710" i="14"/>
  <c r="AD8710" i="14" s="1"/>
  <c r="Z8710" i="14"/>
  <c r="AB8709" i="14"/>
  <c r="AA8709" i="14"/>
  <c r="Z8709" i="14"/>
  <c r="AD8708" i="14"/>
  <c r="AB8708" i="14"/>
  <c r="AA8708" i="14"/>
  <c r="Z8708" i="14"/>
  <c r="AD8707" i="14"/>
  <c r="AB8707" i="14"/>
  <c r="AA8707" i="14"/>
  <c r="Z8707" i="14"/>
  <c r="AB8706" i="14"/>
  <c r="AA8706" i="14"/>
  <c r="Z8706" i="14"/>
  <c r="AD8706" i="14" s="1"/>
  <c r="AB8705" i="14"/>
  <c r="AA8705" i="14"/>
  <c r="Z8705" i="14"/>
  <c r="AD8705" i="14" s="1"/>
  <c r="AB8704" i="14"/>
  <c r="AA8704" i="14"/>
  <c r="Z8704" i="14"/>
  <c r="AD8703" i="14"/>
  <c r="AB8703" i="14"/>
  <c r="AA8703" i="14"/>
  <c r="Z8703" i="14"/>
  <c r="AD8702" i="14"/>
  <c r="AB8702" i="14"/>
  <c r="AA8702" i="14"/>
  <c r="Z8702" i="14"/>
  <c r="AB8701" i="14"/>
  <c r="AA8701" i="14"/>
  <c r="Z8701" i="14"/>
  <c r="AD8701" i="14" s="1"/>
  <c r="AB8700" i="14"/>
  <c r="AA8700" i="14"/>
  <c r="AD8700" i="14" s="1"/>
  <c r="Z8700" i="14"/>
  <c r="AB8699" i="14"/>
  <c r="AA8699" i="14"/>
  <c r="Z8699" i="14"/>
  <c r="AD8699" i="14" s="1"/>
  <c r="AD8698" i="14"/>
  <c r="AB8698" i="14"/>
  <c r="AA8698" i="14"/>
  <c r="Z8698" i="14"/>
  <c r="AD8697" i="14"/>
  <c r="AB8697" i="14"/>
  <c r="AA8697" i="14"/>
  <c r="Z8697" i="14"/>
  <c r="AB8696" i="14"/>
  <c r="AA8696" i="14"/>
  <c r="Z8696" i="14"/>
  <c r="AD8696" i="14" s="1"/>
  <c r="AB8695" i="14"/>
  <c r="AA8695" i="14"/>
  <c r="Z8695" i="14"/>
  <c r="AD8695" i="14" s="1"/>
  <c r="AB8694" i="14"/>
  <c r="AA8694" i="14"/>
  <c r="Z8694" i="14"/>
  <c r="AD8694" i="14" s="1"/>
  <c r="AD8693" i="14"/>
  <c r="AB8693" i="14"/>
  <c r="AA8693" i="14"/>
  <c r="Z8693" i="14"/>
  <c r="AD8692" i="14"/>
  <c r="AB8692" i="14"/>
  <c r="AA8692" i="14"/>
  <c r="Z8692" i="14"/>
  <c r="AB8691" i="14"/>
  <c r="AA8691" i="14"/>
  <c r="Z8691" i="14"/>
  <c r="AD8691" i="14" s="1"/>
  <c r="AB8690" i="14"/>
  <c r="AD8690" i="14" s="1"/>
  <c r="AA8690" i="14"/>
  <c r="Z8690" i="14"/>
  <c r="AB8689" i="14"/>
  <c r="AA8689" i="14"/>
  <c r="AD8689" i="14" s="1"/>
  <c r="Z8689" i="14"/>
  <c r="AD8688" i="14"/>
  <c r="AB8688" i="14"/>
  <c r="AA8688" i="14"/>
  <c r="Z8688" i="14"/>
  <c r="AD8687" i="14"/>
  <c r="AB8687" i="14"/>
  <c r="AA8687" i="14"/>
  <c r="Z8687" i="14"/>
  <c r="AB8686" i="14"/>
  <c r="AA8686" i="14"/>
  <c r="Z8686" i="14"/>
  <c r="AD8686" i="14" s="1"/>
  <c r="AD8685" i="14"/>
  <c r="AB8685" i="14"/>
  <c r="AA8685" i="14"/>
  <c r="Z8685" i="14"/>
  <c r="AB8684" i="14"/>
  <c r="AA8684" i="14"/>
  <c r="Z8684" i="14"/>
  <c r="AD8684" i="14" s="1"/>
  <c r="AD8683" i="14"/>
  <c r="AB8683" i="14"/>
  <c r="AA8683" i="14"/>
  <c r="Z8683" i="14"/>
  <c r="AD8682" i="14"/>
  <c r="AB8682" i="14"/>
  <c r="AA8682" i="14"/>
  <c r="Z8682" i="14"/>
  <c r="AB8681" i="14"/>
  <c r="AA8681" i="14"/>
  <c r="Z8681" i="14"/>
  <c r="AD8681" i="14" s="1"/>
  <c r="AD8680" i="14"/>
  <c r="AB8680" i="14"/>
  <c r="AA8680" i="14"/>
  <c r="Z8680" i="14"/>
  <c r="AB8679" i="14"/>
  <c r="AA8679" i="14"/>
  <c r="AD8679" i="14" s="1"/>
  <c r="Z8679" i="14"/>
  <c r="AD8678" i="14"/>
  <c r="AB8678" i="14"/>
  <c r="AA8678" i="14"/>
  <c r="Z8678" i="14"/>
  <c r="AD8677" i="14"/>
  <c r="AB8677" i="14"/>
  <c r="AA8677" i="14"/>
  <c r="Z8677" i="14"/>
  <c r="AB8676" i="14"/>
  <c r="AA8676" i="14"/>
  <c r="Z8676" i="14"/>
  <c r="AD8676" i="14" s="1"/>
  <c r="AD8675" i="14"/>
  <c r="AB8675" i="14"/>
  <c r="AA8675" i="14"/>
  <c r="Z8675" i="14"/>
  <c r="AD8674" i="14"/>
  <c r="AB8674" i="14"/>
  <c r="AA8674" i="14"/>
  <c r="Z8674" i="14"/>
  <c r="AD8673" i="14"/>
  <c r="AB8673" i="14"/>
  <c r="AA8673" i="14"/>
  <c r="Z8673" i="14"/>
  <c r="AD8672" i="14"/>
  <c r="AB8672" i="14"/>
  <c r="AA8672" i="14"/>
  <c r="Z8672" i="14"/>
  <c r="AB8671" i="14"/>
  <c r="AA8671" i="14"/>
  <c r="Z8671" i="14"/>
  <c r="AD8671" i="14" s="1"/>
  <c r="AD8670" i="14"/>
  <c r="AB8670" i="14"/>
  <c r="AA8670" i="14"/>
  <c r="Z8670" i="14"/>
  <c r="AB8669" i="14"/>
  <c r="AD8669" i="14" s="1"/>
  <c r="AA8669" i="14"/>
  <c r="Z8669" i="14"/>
  <c r="AD8668" i="14"/>
  <c r="AB8668" i="14"/>
  <c r="AA8668" i="14"/>
  <c r="Z8668" i="14"/>
  <c r="AD8667" i="14"/>
  <c r="AB8667" i="14"/>
  <c r="AA8667" i="14"/>
  <c r="Z8667" i="14"/>
  <c r="AB8666" i="14"/>
  <c r="AA8666" i="14"/>
  <c r="Z8666" i="14"/>
  <c r="AD8666" i="14" s="1"/>
  <c r="AB8665" i="14"/>
  <c r="AA8665" i="14"/>
  <c r="AD8665" i="14" s="1"/>
  <c r="Z8665" i="14"/>
  <c r="AD8664" i="14"/>
  <c r="AB8664" i="14"/>
  <c r="AA8664" i="14"/>
  <c r="Z8664" i="14"/>
  <c r="AD8663" i="14"/>
  <c r="AB8663" i="14"/>
  <c r="AA8663" i="14"/>
  <c r="Z8663" i="14"/>
  <c r="AD8662" i="14"/>
  <c r="AB8662" i="14"/>
  <c r="AA8662" i="14"/>
  <c r="Z8662" i="14"/>
  <c r="AB8661" i="14"/>
  <c r="AA8661" i="14"/>
  <c r="Z8661" i="14"/>
  <c r="AD8661" i="14" s="1"/>
  <c r="AB8660" i="14"/>
  <c r="AA8660" i="14"/>
  <c r="Z8660" i="14"/>
  <c r="AD8660" i="14" s="1"/>
  <c r="AD8659" i="14"/>
  <c r="AB8659" i="14"/>
  <c r="AA8659" i="14"/>
  <c r="Z8659" i="14"/>
  <c r="AD8658" i="14"/>
  <c r="AB8658" i="14"/>
  <c r="AA8658" i="14"/>
  <c r="Z8658" i="14"/>
  <c r="AD8657" i="14"/>
  <c r="AB8657" i="14"/>
  <c r="AA8657" i="14"/>
  <c r="Z8657" i="14"/>
  <c r="AB8656" i="14"/>
  <c r="AA8656" i="14"/>
  <c r="Z8656" i="14"/>
  <c r="AD8656" i="14" s="1"/>
  <c r="AB8655" i="14"/>
  <c r="AA8655" i="14"/>
  <c r="Z8655" i="14"/>
  <c r="AD8655" i="14" s="1"/>
  <c r="AD8654" i="14"/>
  <c r="AB8654" i="14"/>
  <c r="AA8654" i="14"/>
  <c r="Z8654" i="14"/>
  <c r="AD8653" i="14"/>
  <c r="AB8653" i="14"/>
  <c r="AA8653" i="14"/>
  <c r="Z8653" i="14"/>
  <c r="AD8652" i="14"/>
  <c r="AB8652" i="14"/>
  <c r="AA8652" i="14"/>
  <c r="Z8652" i="14"/>
  <c r="AB8651" i="14"/>
  <c r="AA8651" i="14"/>
  <c r="Z8651" i="14"/>
  <c r="AD8651" i="14" s="1"/>
  <c r="AB8650" i="14"/>
  <c r="AA8650" i="14"/>
  <c r="Z8650" i="14"/>
  <c r="AD8650" i="14" s="1"/>
  <c r="AB8649" i="14"/>
  <c r="AD8649" i="14" s="1"/>
  <c r="AA8649" i="14"/>
  <c r="Z8649" i="14"/>
  <c r="AD8648" i="14"/>
  <c r="AB8648" i="14"/>
  <c r="AA8648" i="14"/>
  <c r="Z8648" i="14"/>
  <c r="AD8647" i="14"/>
  <c r="AB8647" i="14"/>
  <c r="AA8647" i="14"/>
  <c r="Z8647" i="14"/>
  <c r="AB8646" i="14"/>
  <c r="AA8646" i="14"/>
  <c r="Z8646" i="14"/>
  <c r="AD8646" i="14" s="1"/>
  <c r="AB8645" i="14"/>
  <c r="AA8645" i="14"/>
  <c r="Z8645" i="14"/>
  <c r="AD8645" i="14" s="1"/>
  <c r="AB8644" i="14"/>
  <c r="AA8644" i="14"/>
  <c r="AD8644" i="14" s="1"/>
  <c r="Z8644" i="14"/>
  <c r="AD8643" i="14"/>
  <c r="AB8643" i="14"/>
  <c r="AA8643" i="14"/>
  <c r="Z8643" i="14"/>
  <c r="AD8642" i="14"/>
  <c r="AB8642" i="14"/>
  <c r="AA8642" i="14"/>
  <c r="Z8642" i="14"/>
  <c r="AB8641" i="14"/>
  <c r="AA8641" i="14"/>
  <c r="Z8641" i="14"/>
  <c r="AD8641" i="14" s="1"/>
  <c r="AB8640" i="14"/>
  <c r="AA8640" i="14"/>
  <c r="Z8640" i="14"/>
  <c r="AB8639" i="14"/>
  <c r="AA8639" i="14"/>
  <c r="Z8639" i="14"/>
  <c r="AD8639" i="14" s="1"/>
  <c r="AD8638" i="14"/>
  <c r="AB8638" i="14"/>
  <c r="AA8638" i="14"/>
  <c r="Z8638" i="14"/>
  <c r="AD8637" i="14"/>
  <c r="AB8637" i="14"/>
  <c r="AA8637" i="14"/>
  <c r="Z8637" i="14"/>
  <c r="AB8636" i="14"/>
  <c r="AA8636" i="14"/>
  <c r="Z8636" i="14"/>
  <c r="AD8636" i="14" s="1"/>
  <c r="AB8635" i="14"/>
  <c r="AA8635" i="14"/>
  <c r="Z8635" i="14"/>
  <c r="AD8635" i="14" s="1"/>
  <c r="AB8634" i="14"/>
  <c r="AA8634" i="14"/>
  <c r="Z8634" i="14"/>
  <c r="AD8634" i="14" s="1"/>
  <c r="AD8633" i="14"/>
  <c r="AB8633" i="14"/>
  <c r="AA8633" i="14"/>
  <c r="Z8633" i="14"/>
  <c r="AD8632" i="14"/>
  <c r="AB8632" i="14"/>
  <c r="AA8632" i="14"/>
  <c r="Z8632" i="14"/>
  <c r="AB8631" i="14"/>
  <c r="AA8631" i="14"/>
  <c r="Z8631" i="14"/>
  <c r="AD8631" i="14" s="1"/>
  <c r="AB8630" i="14"/>
  <c r="AA8630" i="14"/>
  <c r="Z8630" i="14"/>
  <c r="AD8630" i="14" s="1"/>
  <c r="AB8629" i="14"/>
  <c r="AA8629" i="14"/>
  <c r="Z8629" i="14"/>
  <c r="AD8629" i="14" s="1"/>
  <c r="AD8628" i="14"/>
  <c r="AB8628" i="14"/>
  <c r="AA8628" i="14"/>
  <c r="Z8628" i="14"/>
  <c r="AD8627" i="14"/>
  <c r="AB8627" i="14"/>
  <c r="AA8627" i="14"/>
  <c r="Z8627" i="14"/>
  <c r="AB8626" i="14"/>
  <c r="AA8626" i="14"/>
  <c r="Z8626" i="14"/>
  <c r="AD8626" i="14" s="1"/>
  <c r="AB8625" i="14"/>
  <c r="AA8625" i="14"/>
  <c r="Z8625" i="14"/>
  <c r="AD8625" i="14" s="1"/>
  <c r="AB8624" i="14"/>
  <c r="AA8624" i="14"/>
  <c r="Z8624" i="14"/>
  <c r="AD8624" i="14" s="1"/>
  <c r="AD8623" i="14"/>
  <c r="AB8623" i="14"/>
  <c r="AA8623" i="14"/>
  <c r="Z8623" i="14"/>
  <c r="AD8622" i="14"/>
  <c r="AB8622" i="14"/>
  <c r="AA8622" i="14"/>
  <c r="Z8622" i="14"/>
  <c r="AB8621" i="14"/>
  <c r="AA8621" i="14"/>
  <c r="Z8621" i="14"/>
  <c r="AD8621" i="14" s="1"/>
  <c r="AB8620" i="14"/>
  <c r="AA8620" i="14"/>
  <c r="Z8620" i="14"/>
  <c r="AD8620" i="14" s="1"/>
  <c r="AB8619" i="14"/>
  <c r="AA8619" i="14"/>
  <c r="Z8619" i="14"/>
  <c r="AD8619" i="14" s="1"/>
  <c r="AD8618" i="14"/>
  <c r="AB8618" i="14"/>
  <c r="AA8618" i="14"/>
  <c r="Z8618" i="14"/>
  <c r="AD8617" i="14"/>
  <c r="AB8617" i="14"/>
  <c r="AA8617" i="14"/>
  <c r="Z8617" i="14"/>
  <c r="AB8616" i="14"/>
  <c r="AA8616" i="14"/>
  <c r="Z8616" i="14"/>
  <c r="AD8616" i="14" s="1"/>
  <c r="AB8615" i="14"/>
  <c r="AA8615" i="14"/>
  <c r="Z8615" i="14"/>
  <c r="AD8615" i="14" s="1"/>
  <c r="AB8614" i="14"/>
  <c r="AA8614" i="14"/>
  <c r="Z8614" i="14"/>
  <c r="AD8613" i="14"/>
  <c r="AB8613" i="14"/>
  <c r="AA8613" i="14"/>
  <c r="Z8613" i="14"/>
  <c r="AD8612" i="14"/>
  <c r="AB8612" i="14"/>
  <c r="AA8612" i="14"/>
  <c r="Z8612" i="14"/>
  <c r="AB8611" i="14"/>
  <c r="AA8611" i="14"/>
  <c r="Z8611" i="14"/>
  <c r="AD8611" i="14" s="1"/>
  <c r="AB8610" i="14"/>
  <c r="AA8610" i="14"/>
  <c r="AD8610" i="14" s="1"/>
  <c r="Z8610" i="14"/>
  <c r="AB8609" i="14"/>
  <c r="AA8609" i="14"/>
  <c r="Z8609" i="14"/>
  <c r="AD8608" i="14"/>
  <c r="AB8608" i="14"/>
  <c r="AA8608" i="14"/>
  <c r="Z8608" i="14"/>
  <c r="AD8607" i="14"/>
  <c r="AB8607" i="14"/>
  <c r="AA8607" i="14"/>
  <c r="Z8607" i="14"/>
  <c r="AB8606" i="14"/>
  <c r="AA8606" i="14"/>
  <c r="Z8606" i="14"/>
  <c r="AD8606" i="14" s="1"/>
  <c r="AB8605" i="14"/>
  <c r="AA8605" i="14"/>
  <c r="Z8605" i="14"/>
  <c r="AD8605" i="14" s="1"/>
  <c r="AB8604" i="14"/>
  <c r="AA8604" i="14"/>
  <c r="Z8604" i="14"/>
  <c r="AD8604" i="14" s="1"/>
  <c r="AD8603" i="14"/>
  <c r="AB8603" i="14"/>
  <c r="AA8603" i="14"/>
  <c r="Z8603" i="14"/>
  <c r="AD8602" i="14"/>
  <c r="AB8602" i="14"/>
  <c r="AA8602" i="14"/>
  <c r="Z8602" i="14"/>
  <c r="AB8601" i="14"/>
  <c r="AA8601" i="14"/>
  <c r="Z8601" i="14"/>
  <c r="AD8601" i="14" s="1"/>
  <c r="AB8600" i="14"/>
  <c r="AA8600" i="14"/>
  <c r="AD8600" i="14" s="1"/>
  <c r="Z8600" i="14"/>
  <c r="AB8599" i="14"/>
  <c r="AA8599" i="14"/>
  <c r="Z8599" i="14"/>
  <c r="AD8599" i="14" s="1"/>
  <c r="AD8598" i="14"/>
  <c r="AB8598" i="14"/>
  <c r="AA8598" i="14"/>
  <c r="Z8598" i="14"/>
  <c r="AD8597" i="14"/>
  <c r="AB8597" i="14"/>
  <c r="AA8597" i="14"/>
  <c r="Z8597" i="14"/>
  <c r="AB8596" i="14"/>
  <c r="AA8596" i="14"/>
  <c r="Z8596" i="14"/>
  <c r="AD8596" i="14" s="1"/>
  <c r="AD8595" i="14"/>
  <c r="AB8595" i="14"/>
  <c r="AA8595" i="14"/>
  <c r="Z8595" i="14"/>
  <c r="AB8594" i="14"/>
  <c r="AA8594" i="14"/>
  <c r="Z8594" i="14"/>
  <c r="AD8594" i="14" s="1"/>
  <c r="AD8593" i="14"/>
  <c r="AB8593" i="14"/>
  <c r="AA8593" i="14"/>
  <c r="Z8593" i="14"/>
  <c r="AD8592" i="14"/>
  <c r="AB8592" i="14"/>
  <c r="AA8592" i="14"/>
  <c r="Z8592" i="14"/>
  <c r="AB8591" i="14"/>
  <c r="AA8591" i="14"/>
  <c r="Z8591" i="14"/>
  <c r="AD8591" i="14" s="1"/>
  <c r="AD8590" i="14"/>
  <c r="AB8590" i="14"/>
  <c r="AA8590" i="14"/>
  <c r="Z8590" i="14"/>
  <c r="AB8589" i="14"/>
  <c r="AA8589" i="14"/>
  <c r="AD8589" i="14" s="1"/>
  <c r="Z8589" i="14"/>
  <c r="AD8588" i="14"/>
  <c r="AB8588" i="14"/>
  <c r="AA8588" i="14"/>
  <c r="Z8588" i="14"/>
  <c r="AD8587" i="14"/>
  <c r="AB8587" i="14"/>
  <c r="AA8587" i="14"/>
  <c r="Z8587" i="14"/>
  <c r="AB8586" i="14"/>
  <c r="AA8586" i="14"/>
  <c r="Z8586" i="14"/>
  <c r="AD8586" i="14" s="1"/>
  <c r="AD8585" i="14"/>
  <c r="AB8585" i="14"/>
  <c r="AA8585" i="14"/>
  <c r="Z8585" i="14"/>
  <c r="AB8584" i="14"/>
  <c r="AA8584" i="14"/>
  <c r="Z8584" i="14"/>
  <c r="AD8584" i="14" s="1"/>
  <c r="AD8583" i="14"/>
  <c r="AB8583" i="14"/>
  <c r="AA8583" i="14"/>
  <c r="Z8583" i="14"/>
  <c r="AD8582" i="14"/>
  <c r="AB8582" i="14"/>
  <c r="AA8582" i="14"/>
  <c r="Z8582" i="14"/>
  <c r="AB8581" i="14"/>
  <c r="AA8581" i="14"/>
  <c r="Z8581" i="14"/>
  <c r="AD8581" i="14" s="1"/>
  <c r="AD8580" i="14"/>
  <c r="AB8580" i="14"/>
  <c r="AA8580" i="14"/>
  <c r="Z8580" i="14"/>
  <c r="AB8579" i="14"/>
  <c r="AA8579" i="14"/>
  <c r="AD8579" i="14" s="1"/>
  <c r="Z8579" i="14"/>
  <c r="AD8578" i="14"/>
  <c r="AB8578" i="14"/>
  <c r="AA8578" i="14"/>
  <c r="Z8578" i="14"/>
  <c r="AD8577" i="14"/>
  <c r="AB8577" i="14"/>
  <c r="AA8577" i="14"/>
  <c r="Z8577" i="14"/>
  <c r="AB8576" i="14"/>
  <c r="AA8576" i="14"/>
  <c r="Z8576" i="14"/>
  <c r="AD8576" i="14" s="1"/>
  <c r="AD8575" i="14"/>
  <c r="AB8575" i="14"/>
  <c r="AA8575" i="14"/>
  <c r="Z8575" i="14"/>
  <c r="AB8574" i="14"/>
  <c r="AA8574" i="14"/>
  <c r="Z8574" i="14"/>
  <c r="AD8574" i="14" s="1"/>
  <c r="AD8573" i="14"/>
  <c r="AB8573" i="14"/>
  <c r="AA8573" i="14"/>
  <c r="Z8573" i="14"/>
  <c r="AD8572" i="14"/>
  <c r="AB8572" i="14"/>
  <c r="AA8572" i="14"/>
  <c r="Z8572" i="14"/>
  <c r="AB8571" i="14"/>
  <c r="AA8571" i="14"/>
  <c r="Z8571" i="14"/>
  <c r="AD8571" i="14" s="1"/>
  <c r="AB8570" i="14"/>
  <c r="AA8570" i="14"/>
  <c r="AD8570" i="14" s="1"/>
  <c r="Z8570" i="14"/>
  <c r="AD8569" i="14"/>
  <c r="AB8569" i="14"/>
  <c r="AA8569" i="14"/>
  <c r="Z8569" i="14"/>
  <c r="AD8568" i="14"/>
  <c r="AB8568" i="14"/>
  <c r="AA8568" i="14"/>
  <c r="Z8568" i="14"/>
  <c r="AD8567" i="14"/>
  <c r="AB8567" i="14"/>
  <c r="AA8567" i="14"/>
  <c r="Z8567" i="14"/>
  <c r="AB8566" i="14"/>
  <c r="AA8566" i="14"/>
  <c r="Z8566" i="14"/>
  <c r="AD8566" i="14" s="1"/>
  <c r="AD8565" i="14"/>
  <c r="AB8565" i="14"/>
  <c r="AA8565" i="14"/>
  <c r="Z8565" i="14"/>
  <c r="AD8564" i="14"/>
  <c r="AB8564" i="14"/>
  <c r="AA8564" i="14"/>
  <c r="Z8564" i="14"/>
  <c r="AD8563" i="14"/>
  <c r="AB8563" i="14"/>
  <c r="AA8563" i="14"/>
  <c r="Z8563" i="14"/>
  <c r="AD8562" i="14"/>
  <c r="AB8562" i="14"/>
  <c r="AA8562" i="14"/>
  <c r="Z8562" i="14"/>
  <c r="AB8561" i="14"/>
  <c r="AA8561" i="14"/>
  <c r="Z8561" i="14"/>
  <c r="AD8561" i="14" s="1"/>
  <c r="AB8560" i="14"/>
  <c r="AA8560" i="14"/>
  <c r="Z8560" i="14"/>
  <c r="AD8559" i="14"/>
  <c r="AB8559" i="14"/>
  <c r="AA8559" i="14"/>
  <c r="Z8559" i="14"/>
  <c r="AD8558" i="14"/>
  <c r="AB8558" i="14"/>
  <c r="AA8558" i="14"/>
  <c r="Z8558" i="14"/>
  <c r="AD8557" i="14"/>
  <c r="AB8557" i="14"/>
  <c r="AA8557" i="14"/>
  <c r="Z8557" i="14"/>
  <c r="AB8556" i="14"/>
  <c r="AA8556" i="14"/>
  <c r="Z8556" i="14"/>
  <c r="AD8556" i="14" s="1"/>
  <c r="AD8555" i="14"/>
  <c r="AB8555" i="14"/>
  <c r="AA8555" i="14"/>
  <c r="Z8555" i="14"/>
  <c r="AB8554" i="14"/>
  <c r="AD8554" i="14" s="1"/>
  <c r="AA8554" i="14"/>
  <c r="Z8554" i="14"/>
  <c r="AD8553" i="14"/>
  <c r="AB8553" i="14"/>
  <c r="AA8553" i="14"/>
  <c r="Z8553" i="14"/>
  <c r="AD8552" i="14"/>
  <c r="AB8552" i="14"/>
  <c r="AA8552" i="14"/>
  <c r="Z8552" i="14"/>
  <c r="AB8551" i="14"/>
  <c r="AA8551" i="14"/>
  <c r="Z8551" i="14"/>
  <c r="AD8551" i="14" s="1"/>
  <c r="AD8550" i="14"/>
  <c r="AB8550" i="14"/>
  <c r="AA8550" i="14"/>
  <c r="Z8550" i="14"/>
  <c r="AD8549" i="14"/>
  <c r="AB8549" i="14"/>
  <c r="AA8549" i="14"/>
  <c r="Z8549" i="14"/>
  <c r="AD8548" i="14"/>
  <c r="AB8548" i="14"/>
  <c r="AA8548" i="14"/>
  <c r="Z8548" i="14"/>
  <c r="AD8547" i="14"/>
  <c r="AB8547" i="14"/>
  <c r="AA8547" i="14"/>
  <c r="Z8547" i="14"/>
  <c r="AB8546" i="14"/>
  <c r="AA8546" i="14"/>
  <c r="Z8546" i="14"/>
  <c r="AD8546" i="14" s="1"/>
  <c r="AB8545" i="14"/>
  <c r="AA8545" i="14"/>
  <c r="Z8545" i="14"/>
  <c r="AB8544" i="14"/>
  <c r="AA8544" i="14"/>
  <c r="Z8544" i="14"/>
  <c r="AD8544" i="14" s="1"/>
  <c r="AD8543" i="14"/>
  <c r="AB8543" i="14"/>
  <c r="AA8543" i="14"/>
  <c r="Z8543" i="14"/>
  <c r="AD8542" i="14"/>
  <c r="AB8542" i="14"/>
  <c r="AA8542" i="14"/>
  <c r="Z8542" i="14"/>
  <c r="AB8541" i="14"/>
  <c r="AA8541" i="14"/>
  <c r="Z8541" i="14"/>
  <c r="AD8541" i="14" s="1"/>
  <c r="AB8540" i="14"/>
  <c r="AA8540" i="14"/>
  <c r="Z8540" i="14"/>
  <c r="AB8539" i="14"/>
  <c r="AA8539" i="14"/>
  <c r="Z8539" i="14"/>
  <c r="AD8539" i="14" s="1"/>
  <c r="AD8538" i="14"/>
  <c r="AB8538" i="14"/>
  <c r="AA8538" i="14"/>
  <c r="Z8538" i="14"/>
  <c r="AD8537" i="14"/>
  <c r="AB8537" i="14"/>
  <c r="AA8537" i="14"/>
  <c r="Z8537" i="14"/>
  <c r="AB8536" i="14"/>
  <c r="AA8536" i="14"/>
  <c r="Z8536" i="14"/>
  <c r="AD8536" i="14" s="1"/>
  <c r="AB8535" i="14"/>
  <c r="AA8535" i="14"/>
  <c r="AD8535" i="14" s="1"/>
  <c r="Z8535" i="14"/>
  <c r="AD8534" i="14"/>
  <c r="AB8534" i="14"/>
  <c r="AA8534" i="14"/>
  <c r="Z8534" i="14"/>
  <c r="AD8533" i="14"/>
  <c r="AB8533" i="14"/>
  <c r="AA8533" i="14"/>
  <c r="Z8533" i="14"/>
  <c r="AD8532" i="14"/>
  <c r="AB8532" i="14"/>
  <c r="AA8532" i="14"/>
  <c r="Z8532" i="14"/>
  <c r="AB8531" i="14"/>
  <c r="AA8531" i="14"/>
  <c r="Z8531" i="14"/>
  <c r="AD8531" i="14" s="1"/>
  <c r="AB8530" i="14"/>
  <c r="AA8530" i="14"/>
  <c r="Z8530" i="14"/>
  <c r="AD8530" i="14" s="1"/>
  <c r="AB8529" i="14"/>
  <c r="AD8529" i="14" s="1"/>
  <c r="AA8529" i="14"/>
  <c r="Z8529" i="14"/>
  <c r="AD8528" i="14"/>
  <c r="AB8528" i="14"/>
  <c r="AA8528" i="14"/>
  <c r="Z8528" i="14"/>
  <c r="AD8527" i="14"/>
  <c r="AB8527" i="14"/>
  <c r="AA8527" i="14"/>
  <c r="Z8527" i="14"/>
  <c r="AB8526" i="14"/>
  <c r="AA8526" i="14"/>
  <c r="Z8526" i="14"/>
  <c r="AD8526" i="14" s="1"/>
  <c r="AB8525" i="14"/>
  <c r="AA8525" i="14"/>
  <c r="Z8525" i="14"/>
  <c r="AD8525" i="14" s="1"/>
  <c r="AB8524" i="14"/>
  <c r="AA8524" i="14"/>
  <c r="AD8524" i="14" s="1"/>
  <c r="Z8524" i="14"/>
  <c r="AD8523" i="14"/>
  <c r="AB8523" i="14"/>
  <c r="AA8523" i="14"/>
  <c r="Z8523" i="14"/>
  <c r="AD8522" i="14"/>
  <c r="AB8522" i="14"/>
  <c r="AA8522" i="14"/>
  <c r="Z8522" i="14"/>
  <c r="AB8521" i="14"/>
  <c r="AA8521" i="14"/>
  <c r="Z8521" i="14"/>
  <c r="AD8521" i="14" s="1"/>
  <c r="AB8520" i="14"/>
  <c r="AA8520" i="14"/>
  <c r="Z8520" i="14"/>
  <c r="AD8520" i="14" s="1"/>
  <c r="AB8519" i="14"/>
  <c r="AA8519" i="14"/>
  <c r="Z8519" i="14"/>
  <c r="AD8519" i="14" s="1"/>
  <c r="AD8518" i="14"/>
  <c r="AB8518" i="14"/>
  <c r="AA8518" i="14"/>
  <c r="Z8518" i="14"/>
  <c r="AD8517" i="14"/>
  <c r="AB8517" i="14"/>
  <c r="AA8517" i="14"/>
  <c r="Z8517" i="14"/>
  <c r="AB8516" i="14"/>
  <c r="AA8516" i="14"/>
  <c r="Z8516" i="14"/>
  <c r="AD8516" i="14" s="1"/>
  <c r="AD8515" i="14"/>
  <c r="AB8515" i="14"/>
  <c r="AA8515" i="14"/>
  <c r="Z8515" i="14"/>
  <c r="AB8514" i="14"/>
  <c r="AA8514" i="14"/>
  <c r="AD8514" i="14" s="1"/>
  <c r="Z8514" i="14"/>
  <c r="AD8513" i="14"/>
  <c r="AB8513" i="14"/>
  <c r="AA8513" i="14"/>
  <c r="Z8513" i="14"/>
  <c r="AD8512" i="14"/>
  <c r="AB8512" i="14"/>
  <c r="AA8512" i="14"/>
  <c r="Z8512" i="14"/>
  <c r="AB8511" i="14"/>
  <c r="AA8511" i="14"/>
  <c r="Z8511" i="14"/>
  <c r="AD8511" i="14" s="1"/>
  <c r="AB8510" i="14"/>
  <c r="AD8510" i="14" s="1"/>
  <c r="AA8510" i="14"/>
  <c r="Z8510" i="14"/>
  <c r="AB8509" i="14"/>
  <c r="AA8509" i="14"/>
  <c r="Z8509" i="14"/>
  <c r="AD8509" i="14" s="1"/>
  <c r="AD8508" i="14"/>
  <c r="AB8508" i="14"/>
  <c r="AA8508" i="14"/>
  <c r="Z8508" i="14"/>
  <c r="AD8507" i="14"/>
  <c r="AB8507" i="14"/>
  <c r="AA8507" i="14"/>
  <c r="Z8507" i="14"/>
  <c r="AB8506" i="14"/>
  <c r="AA8506" i="14"/>
  <c r="Z8506" i="14"/>
  <c r="AD8506" i="14" s="1"/>
  <c r="AD8505" i="14"/>
  <c r="AB8505" i="14"/>
  <c r="AA8505" i="14"/>
  <c r="Z8505" i="14"/>
  <c r="AB8504" i="14"/>
  <c r="AA8504" i="14"/>
  <c r="Z8504" i="14"/>
  <c r="AD8504" i="14" s="1"/>
  <c r="AD8503" i="14"/>
  <c r="AB8503" i="14"/>
  <c r="AA8503" i="14"/>
  <c r="Z8503" i="14"/>
  <c r="AD8502" i="14"/>
  <c r="AB8502" i="14"/>
  <c r="AA8502" i="14"/>
  <c r="Z8502" i="14"/>
  <c r="AB8501" i="14"/>
  <c r="AA8501" i="14"/>
  <c r="Z8501" i="14"/>
  <c r="AD8501" i="14" s="1"/>
  <c r="AB8500" i="14"/>
  <c r="AA8500" i="14"/>
  <c r="Z8500" i="14"/>
  <c r="AD8499" i="14"/>
  <c r="AB8499" i="14"/>
  <c r="AA8499" i="14"/>
  <c r="Z8499" i="14"/>
  <c r="AD8498" i="14"/>
  <c r="AB8498" i="14"/>
  <c r="AA8498" i="14"/>
  <c r="Z8498" i="14"/>
  <c r="AD8497" i="14"/>
  <c r="AB8497" i="14"/>
  <c r="AA8497" i="14"/>
  <c r="Z8497" i="14"/>
  <c r="AB8496" i="14"/>
  <c r="AA8496" i="14"/>
  <c r="Z8496" i="14"/>
  <c r="AD8496" i="14" s="1"/>
  <c r="AB8495" i="14"/>
  <c r="AA8495" i="14"/>
  <c r="Z8495" i="14"/>
  <c r="AD8495" i="14" s="1"/>
  <c r="AD8494" i="14"/>
  <c r="AB8494" i="14"/>
  <c r="AA8494" i="14"/>
  <c r="Z8494" i="14"/>
  <c r="AD8493" i="14"/>
  <c r="AB8493" i="14"/>
  <c r="AA8493" i="14"/>
  <c r="Z8493" i="14"/>
  <c r="AD8492" i="14"/>
  <c r="AB8492" i="14"/>
  <c r="AA8492" i="14"/>
  <c r="Z8492" i="14"/>
  <c r="AB8491" i="14"/>
  <c r="AA8491" i="14"/>
  <c r="Z8491" i="14"/>
  <c r="AD8491" i="14" s="1"/>
  <c r="AB8490" i="14"/>
  <c r="AA8490" i="14"/>
  <c r="Z8490" i="14"/>
  <c r="AD8490" i="14" s="1"/>
  <c r="AB8489" i="14"/>
  <c r="AA8489" i="14"/>
  <c r="AD8489" i="14" s="1"/>
  <c r="Z8489" i="14"/>
  <c r="AD8488" i="14"/>
  <c r="AB8488" i="14"/>
  <c r="AA8488" i="14"/>
  <c r="Z8488" i="14"/>
  <c r="AD8487" i="14"/>
  <c r="AB8487" i="14"/>
  <c r="AA8487" i="14"/>
  <c r="Z8487" i="14"/>
  <c r="AB8486" i="14"/>
  <c r="AA8486" i="14"/>
  <c r="Z8486" i="14"/>
  <c r="AD8486" i="14" s="1"/>
  <c r="AD8485" i="14"/>
  <c r="AB8485" i="14"/>
  <c r="AA8485" i="14"/>
  <c r="Z8485" i="14"/>
  <c r="AB8484" i="14"/>
  <c r="AA8484" i="14"/>
  <c r="Z8484" i="14"/>
  <c r="AD8484" i="14" s="1"/>
  <c r="AD8483" i="14"/>
  <c r="AB8483" i="14"/>
  <c r="AA8483" i="14"/>
  <c r="Z8483" i="14"/>
  <c r="AD8482" i="14"/>
  <c r="AB8482" i="14"/>
  <c r="AA8482" i="14"/>
  <c r="Z8482" i="14"/>
  <c r="AB8481" i="14"/>
  <c r="AA8481" i="14"/>
  <c r="Z8481" i="14"/>
  <c r="AD8481" i="14" s="1"/>
  <c r="AB8480" i="14"/>
  <c r="AA8480" i="14"/>
  <c r="AD8480" i="14" s="1"/>
  <c r="Z8480" i="14"/>
  <c r="AB8479" i="14"/>
  <c r="AA8479" i="14"/>
  <c r="Z8479" i="14"/>
  <c r="AD8478" i="14"/>
  <c r="AB8478" i="14"/>
  <c r="AA8478" i="14"/>
  <c r="Z8478" i="14"/>
  <c r="AD8477" i="14"/>
  <c r="AB8477" i="14"/>
  <c r="AA8477" i="14"/>
  <c r="Z8477" i="14"/>
  <c r="AB8476" i="14"/>
  <c r="AA8476" i="14"/>
  <c r="Z8476" i="14"/>
  <c r="AD8476" i="14" s="1"/>
  <c r="AD8475" i="14"/>
  <c r="AB8475" i="14"/>
  <c r="AA8475" i="14"/>
  <c r="Z8475" i="14"/>
  <c r="AB8474" i="14"/>
  <c r="AA8474" i="14"/>
  <c r="Z8474" i="14"/>
  <c r="AD8474" i="14" s="1"/>
  <c r="AD8473" i="14"/>
  <c r="AB8473" i="14"/>
  <c r="AA8473" i="14"/>
  <c r="Z8473" i="14"/>
  <c r="AD8472" i="14"/>
  <c r="AB8472" i="14"/>
  <c r="AA8472" i="14"/>
  <c r="Z8472" i="14"/>
  <c r="AB8471" i="14"/>
  <c r="AA8471" i="14"/>
  <c r="Z8471" i="14"/>
  <c r="AD8471" i="14" s="1"/>
  <c r="AB8470" i="14"/>
  <c r="AA8470" i="14"/>
  <c r="Z8470" i="14"/>
  <c r="AD8470" i="14" s="1"/>
  <c r="AB8469" i="14"/>
  <c r="AA8469" i="14"/>
  <c r="Z8469" i="14"/>
  <c r="AD8469" i="14" s="1"/>
  <c r="AD8468" i="14"/>
  <c r="AB8468" i="14"/>
  <c r="AA8468" i="14"/>
  <c r="Z8468" i="14"/>
  <c r="AD8467" i="14"/>
  <c r="AB8467" i="14"/>
  <c r="AA8467" i="14"/>
  <c r="Z8467" i="14"/>
  <c r="AB8466" i="14"/>
  <c r="AA8466" i="14"/>
  <c r="Z8466" i="14"/>
  <c r="AD8466" i="14" s="1"/>
  <c r="AB8465" i="14"/>
  <c r="AA8465" i="14"/>
  <c r="Z8465" i="14"/>
  <c r="AD8465" i="14" s="1"/>
  <c r="AD8464" i="14"/>
  <c r="AB8464" i="14"/>
  <c r="AA8464" i="14"/>
  <c r="Z8464" i="14"/>
  <c r="AD8463" i="14"/>
  <c r="AB8463" i="14"/>
  <c r="AA8463" i="14"/>
  <c r="Z8463" i="14"/>
  <c r="AD8462" i="14"/>
  <c r="AB8462" i="14"/>
  <c r="AA8462" i="14"/>
  <c r="Z8462" i="14"/>
  <c r="AB8461" i="14"/>
  <c r="AA8461" i="14"/>
  <c r="Z8461" i="14"/>
  <c r="AD8461" i="14" s="1"/>
  <c r="AB8460" i="14"/>
  <c r="AA8460" i="14"/>
  <c r="Z8460" i="14"/>
  <c r="AD8459" i="14"/>
  <c r="AB8459" i="14"/>
  <c r="AA8459" i="14"/>
  <c r="Z8459" i="14"/>
  <c r="AD8458" i="14"/>
  <c r="AB8458" i="14"/>
  <c r="AA8458" i="14"/>
  <c r="Z8458" i="14"/>
  <c r="AD8457" i="14"/>
  <c r="AB8457" i="14"/>
  <c r="AA8457" i="14"/>
  <c r="Z8457" i="14"/>
  <c r="AB8456" i="14"/>
  <c r="AA8456" i="14"/>
  <c r="Z8456" i="14"/>
  <c r="AD8456" i="14" s="1"/>
  <c r="AD8455" i="14"/>
  <c r="AB8455" i="14"/>
  <c r="AA8455" i="14"/>
  <c r="Z8455" i="14"/>
  <c r="AB8454" i="14"/>
  <c r="AA8454" i="14"/>
  <c r="Z8454" i="14"/>
  <c r="AD8454" i="14" s="1"/>
  <c r="AD8453" i="14"/>
  <c r="AB8453" i="14"/>
  <c r="AA8453" i="14"/>
  <c r="Z8453" i="14"/>
  <c r="AD8452" i="14"/>
  <c r="AB8452" i="14"/>
  <c r="AA8452" i="14"/>
  <c r="Z8452" i="14"/>
  <c r="AB8451" i="14"/>
  <c r="AA8451" i="14"/>
  <c r="Z8451" i="14"/>
  <c r="AD8451" i="14" s="1"/>
  <c r="AB8450" i="14"/>
  <c r="AD8450" i="14" s="1"/>
  <c r="AA8450" i="14"/>
  <c r="Z8450" i="14"/>
  <c r="AB8449" i="14"/>
  <c r="AA8449" i="14"/>
  <c r="Z8449" i="14"/>
  <c r="AD8449" i="14" s="1"/>
  <c r="AD8448" i="14"/>
  <c r="AB8448" i="14"/>
  <c r="AA8448" i="14"/>
  <c r="Z8448" i="14"/>
  <c r="AD8447" i="14"/>
  <c r="AB8447" i="14"/>
  <c r="AA8447" i="14"/>
  <c r="Z8447" i="14"/>
  <c r="AB8446" i="14"/>
  <c r="AA8446" i="14"/>
  <c r="Z8446" i="14"/>
  <c r="AD8446" i="14" s="1"/>
  <c r="AD8445" i="14"/>
  <c r="AB8445" i="14"/>
  <c r="AA8445" i="14"/>
  <c r="Z8445" i="14"/>
  <c r="AD8444" i="14"/>
  <c r="AB8444" i="14"/>
  <c r="AA8444" i="14"/>
  <c r="Z8444" i="14"/>
  <c r="AD8443" i="14"/>
  <c r="AB8443" i="14"/>
  <c r="AA8443" i="14"/>
  <c r="Z8443" i="14"/>
  <c r="AD8442" i="14"/>
  <c r="AB8442" i="14"/>
  <c r="AA8442" i="14"/>
  <c r="Z8442" i="14"/>
  <c r="AB8441" i="14"/>
  <c r="AA8441" i="14"/>
  <c r="Z8441" i="14"/>
  <c r="AD8441" i="14" s="1"/>
  <c r="AD8440" i="14"/>
  <c r="AB8440" i="14"/>
  <c r="AA8440" i="14"/>
  <c r="Z8440" i="14"/>
  <c r="AB8439" i="14"/>
  <c r="AA8439" i="14"/>
  <c r="Z8439" i="14"/>
  <c r="AD8438" i="14"/>
  <c r="AB8438" i="14"/>
  <c r="AA8438" i="14"/>
  <c r="Z8438" i="14"/>
  <c r="AD8437" i="14"/>
  <c r="AB8437" i="14"/>
  <c r="AA8437" i="14"/>
  <c r="Z8437" i="14"/>
  <c r="AB8436" i="14"/>
  <c r="AA8436" i="14"/>
  <c r="Z8436" i="14"/>
  <c r="AD8436" i="14" s="1"/>
  <c r="AD8435" i="14"/>
  <c r="AB8435" i="14"/>
  <c r="AA8435" i="14"/>
  <c r="Z8435" i="14"/>
  <c r="AB8434" i="14"/>
  <c r="AA8434" i="14"/>
  <c r="Z8434" i="14"/>
  <c r="AD8434" i="14" s="1"/>
  <c r="AD8433" i="14"/>
  <c r="AB8433" i="14"/>
  <c r="AA8433" i="14"/>
  <c r="Z8433" i="14"/>
  <c r="AD8432" i="14"/>
  <c r="AB8432" i="14"/>
  <c r="AA8432" i="14"/>
  <c r="Z8432" i="14"/>
  <c r="AB8431" i="14"/>
  <c r="AA8431" i="14"/>
  <c r="Z8431" i="14"/>
  <c r="AD8431" i="14" s="1"/>
  <c r="AB8430" i="14"/>
  <c r="AD8430" i="14" s="1"/>
  <c r="AA8430" i="14"/>
  <c r="Z8430" i="14"/>
  <c r="AB8429" i="14"/>
  <c r="AA8429" i="14"/>
  <c r="Z8429" i="14"/>
  <c r="AD8429" i="14" s="1"/>
  <c r="AD8428" i="14"/>
  <c r="AB8428" i="14"/>
  <c r="AA8428" i="14"/>
  <c r="Z8428" i="14"/>
  <c r="AD8427" i="14"/>
  <c r="AB8427" i="14"/>
  <c r="AA8427" i="14"/>
  <c r="Z8427" i="14"/>
  <c r="AB8426" i="14"/>
  <c r="AA8426" i="14"/>
  <c r="Z8426" i="14"/>
  <c r="AD8426" i="14" s="1"/>
  <c r="AB8425" i="14"/>
  <c r="AA8425" i="14"/>
  <c r="AD8425" i="14" s="1"/>
  <c r="Z8425" i="14"/>
  <c r="AD8424" i="14"/>
  <c r="AB8424" i="14"/>
  <c r="AA8424" i="14"/>
  <c r="Z8424" i="14"/>
  <c r="AD8423" i="14"/>
  <c r="AB8423" i="14"/>
  <c r="AA8423" i="14"/>
  <c r="Z8423" i="14"/>
  <c r="AD8422" i="14"/>
  <c r="AB8422" i="14"/>
  <c r="AA8422" i="14"/>
  <c r="Z8422" i="14"/>
  <c r="AB8421" i="14"/>
  <c r="AA8421" i="14"/>
  <c r="Z8421" i="14"/>
  <c r="AD8421" i="14" s="1"/>
  <c r="AB8420" i="14"/>
  <c r="AA8420" i="14"/>
  <c r="Z8420" i="14"/>
  <c r="AB8419" i="14"/>
  <c r="AA8419" i="14"/>
  <c r="Z8419" i="14"/>
  <c r="AD8419" i="14" s="1"/>
  <c r="AD8418" i="14"/>
  <c r="AB8418" i="14"/>
  <c r="AA8418" i="14"/>
  <c r="Z8418" i="14"/>
  <c r="AB8417" i="14"/>
  <c r="AA8417" i="14"/>
  <c r="AD8417" i="14" s="1"/>
  <c r="Z8417" i="14"/>
  <c r="AB8416" i="14"/>
  <c r="AA8416" i="14"/>
  <c r="Z8416" i="14"/>
  <c r="AD8416" i="14" s="1"/>
  <c r="AB8415" i="14"/>
  <c r="AA8415" i="14"/>
  <c r="Z8415" i="14"/>
  <c r="AD8415" i="14" s="1"/>
  <c r="AB8414" i="14"/>
  <c r="AA8414" i="14"/>
  <c r="AD8414" i="14" s="1"/>
  <c r="Z8414" i="14"/>
  <c r="AD8413" i="14"/>
  <c r="AB8413" i="14"/>
  <c r="AA8413" i="14"/>
  <c r="Z8413" i="14"/>
  <c r="AB8412" i="14"/>
  <c r="AA8412" i="14"/>
  <c r="AD8412" i="14" s="1"/>
  <c r="Z8412" i="14"/>
  <c r="AB8411" i="14"/>
  <c r="AA8411" i="14"/>
  <c r="Z8411" i="14"/>
  <c r="AD8411" i="14" s="1"/>
  <c r="AB8410" i="14"/>
  <c r="AA8410" i="14"/>
  <c r="Z8410" i="14"/>
  <c r="AD8410" i="14" s="1"/>
  <c r="AB8409" i="14"/>
  <c r="AA8409" i="14"/>
  <c r="Z8409" i="14"/>
  <c r="AD8408" i="14"/>
  <c r="AB8408" i="14"/>
  <c r="AA8408" i="14"/>
  <c r="Z8408" i="14"/>
  <c r="AB8407" i="14"/>
  <c r="AA8407" i="14"/>
  <c r="AD8407" i="14" s="1"/>
  <c r="Z8407" i="14"/>
  <c r="AB8406" i="14"/>
  <c r="AA8406" i="14"/>
  <c r="Z8406" i="14"/>
  <c r="AD8406" i="14" s="1"/>
  <c r="AB8405" i="14"/>
  <c r="AA8405" i="14"/>
  <c r="AD8405" i="14" s="1"/>
  <c r="Z8405" i="14"/>
  <c r="AB8404" i="14"/>
  <c r="AA8404" i="14"/>
  <c r="Z8404" i="14"/>
  <c r="AD8404" i="14" s="1"/>
  <c r="AD8403" i="14"/>
  <c r="AB8403" i="14"/>
  <c r="AA8403" i="14"/>
  <c r="Z8403" i="14"/>
  <c r="AB8402" i="14"/>
  <c r="AA8402" i="14"/>
  <c r="AD8402" i="14" s="1"/>
  <c r="Z8402" i="14"/>
  <c r="AB8401" i="14"/>
  <c r="AA8401" i="14"/>
  <c r="Z8401" i="14"/>
  <c r="AD8401" i="14" s="1"/>
  <c r="AB8400" i="14"/>
  <c r="AA8400" i="14"/>
  <c r="Z8400" i="14"/>
  <c r="AD8400" i="14" s="1"/>
  <c r="AB8399" i="14"/>
  <c r="AA8399" i="14"/>
  <c r="Z8399" i="14"/>
  <c r="AD8399" i="14" s="1"/>
  <c r="AD8398" i="14"/>
  <c r="AB8398" i="14"/>
  <c r="AA8398" i="14"/>
  <c r="Z8398" i="14"/>
  <c r="AB8397" i="14"/>
  <c r="AA8397" i="14"/>
  <c r="AD8397" i="14" s="1"/>
  <c r="Z8397" i="14"/>
  <c r="AB8396" i="14"/>
  <c r="AA8396" i="14"/>
  <c r="Z8396" i="14"/>
  <c r="AD8396" i="14" s="1"/>
  <c r="AD8395" i="14"/>
  <c r="AB8395" i="14"/>
  <c r="AA8395" i="14"/>
  <c r="Z8395" i="14"/>
  <c r="AB8394" i="14"/>
  <c r="AD8394" i="14" s="1"/>
  <c r="AA8394" i="14"/>
  <c r="Z8394" i="14"/>
  <c r="AD8393" i="14"/>
  <c r="AB8393" i="14"/>
  <c r="AA8393" i="14"/>
  <c r="Z8393" i="14"/>
  <c r="AB8392" i="14"/>
  <c r="AA8392" i="14"/>
  <c r="AD8392" i="14" s="1"/>
  <c r="Z8392" i="14"/>
  <c r="AB8391" i="14"/>
  <c r="AA8391" i="14"/>
  <c r="Z8391" i="14"/>
  <c r="AD8391" i="14" s="1"/>
  <c r="AB8390" i="14"/>
  <c r="AA8390" i="14"/>
  <c r="Z8390" i="14"/>
  <c r="AB8389" i="14"/>
  <c r="AA8389" i="14"/>
  <c r="Z8389" i="14"/>
  <c r="AD8389" i="14" s="1"/>
  <c r="AD8388" i="14"/>
  <c r="AB8388" i="14"/>
  <c r="AA8388" i="14"/>
  <c r="Z8388" i="14"/>
  <c r="AB8387" i="14"/>
  <c r="AA8387" i="14"/>
  <c r="AD8387" i="14" s="1"/>
  <c r="Z8387" i="14"/>
  <c r="AB8386" i="14"/>
  <c r="AA8386" i="14"/>
  <c r="Z8386" i="14"/>
  <c r="AD8386" i="14" s="1"/>
  <c r="AB8385" i="14"/>
  <c r="AA8385" i="14"/>
  <c r="Z8385" i="14"/>
  <c r="AD8385" i="14" s="1"/>
  <c r="AD8384" i="14"/>
  <c r="AB8384" i="14"/>
  <c r="AA8384" i="14"/>
  <c r="Z8384" i="14"/>
  <c r="AD8383" i="14"/>
  <c r="AB8383" i="14"/>
  <c r="AA8383" i="14"/>
  <c r="Z8383" i="14"/>
  <c r="AB8382" i="14"/>
  <c r="AA8382" i="14"/>
  <c r="AD8382" i="14" s="1"/>
  <c r="Z8382" i="14"/>
  <c r="AB8381" i="14"/>
  <c r="AA8381" i="14"/>
  <c r="Z8381" i="14"/>
  <c r="AD8381" i="14" s="1"/>
  <c r="AB8380" i="14"/>
  <c r="AA8380" i="14"/>
  <c r="Z8380" i="14"/>
  <c r="AD8380" i="14" s="1"/>
  <c r="AB8379" i="14"/>
  <c r="AA8379" i="14"/>
  <c r="Z8379" i="14"/>
  <c r="AD8378" i="14"/>
  <c r="AB8378" i="14"/>
  <c r="AA8378" i="14"/>
  <c r="Z8378" i="14"/>
  <c r="AB8377" i="14"/>
  <c r="AA8377" i="14"/>
  <c r="AD8377" i="14" s="1"/>
  <c r="Z8377" i="14"/>
  <c r="AB8376" i="14"/>
  <c r="AA8376" i="14"/>
  <c r="Z8376" i="14"/>
  <c r="AD8376" i="14" s="1"/>
  <c r="AD8375" i="14"/>
  <c r="AB8375" i="14"/>
  <c r="AA8375" i="14"/>
  <c r="Z8375" i="14"/>
  <c r="AB8374" i="14"/>
  <c r="AD8374" i="14" s="1"/>
  <c r="AA8374" i="14"/>
  <c r="Z8374" i="14"/>
  <c r="AD8373" i="14"/>
  <c r="AB8373" i="14"/>
  <c r="AA8373" i="14"/>
  <c r="Z8373" i="14"/>
  <c r="AB8372" i="14"/>
  <c r="AA8372" i="14"/>
  <c r="AD8372" i="14" s="1"/>
  <c r="Z8372" i="14"/>
  <c r="AB8371" i="14"/>
  <c r="AA8371" i="14"/>
  <c r="Z8371" i="14"/>
  <c r="AD8371" i="14" s="1"/>
  <c r="AB8370" i="14"/>
  <c r="AA8370" i="14"/>
  <c r="Z8370" i="14"/>
  <c r="AB8369" i="14"/>
  <c r="AA8369" i="14"/>
  <c r="Z8369" i="14"/>
  <c r="AD8369" i="14" s="1"/>
  <c r="AD8368" i="14"/>
  <c r="AB8368" i="14"/>
  <c r="AA8368" i="14"/>
  <c r="Z8368" i="14"/>
  <c r="AB8367" i="14"/>
  <c r="AA8367" i="14"/>
  <c r="AD8367" i="14" s="1"/>
  <c r="Z8367" i="14"/>
  <c r="AB8366" i="14"/>
  <c r="AA8366" i="14"/>
  <c r="Z8366" i="14"/>
  <c r="AD8366" i="14" s="1"/>
  <c r="AB8365" i="14"/>
  <c r="AA8365" i="14"/>
  <c r="Z8365" i="14"/>
  <c r="AD8365" i="14" s="1"/>
  <c r="AD8364" i="14"/>
  <c r="AB8364" i="14"/>
  <c r="AA8364" i="14"/>
  <c r="Z8364" i="14"/>
  <c r="AD8363" i="14"/>
  <c r="AB8363" i="14"/>
  <c r="AA8363" i="14"/>
  <c r="Z8363" i="14"/>
  <c r="AB8362" i="14"/>
  <c r="AA8362" i="14"/>
  <c r="AD8362" i="14" s="1"/>
  <c r="Z8362" i="14"/>
  <c r="AB8361" i="14"/>
  <c r="AA8361" i="14"/>
  <c r="Z8361" i="14"/>
  <c r="AD8361" i="14" s="1"/>
  <c r="AB8360" i="14"/>
  <c r="AD8360" i="14" s="1"/>
  <c r="AA8360" i="14"/>
  <c r="Z8360" i="14"/>
  <c r="AB8359" i="14"/>
  <c r="AA8359" i="14"/>
  <c r="Z8359" i="14"/>
  <c r="AD8358" i="14"/>
  <c r="AB8358" i="14"/>
  <c r="AA8358" i="14"/>
  <c r="Z8358" i="14"/>
  <c r="AB8357" i="14"/>
  <c r="AA8357" i="14"/>
  <c r="AD8357" i="14" s="1"/>
  <c r="Z8357" i="14"/>
  <c r="AB8356" i="14"/>
  <c r="AA8356" i="14"/>
  <c r="Z8356" i="14"/>
  <c r="AD8356" i="14" s="1"/>
  <c r="AD8355" i="14"/>
  <c r="AB8355" i="14"/>
  <c r="AA8355" i="14"/>
  <c r="Z8355" i="14"/>
  <c r="AB8354" i="14"/>
  <c r="AA8354" i="14"/>
  <c r="Z8354" i="14"/>
  <c r="AD8354" i="14" s="1"/>
  <c r="AD8353" i="14"/>
  <c r="AB8353" i="14"/>
  <c r="AA8353" i="14"/>
  <c r="Z8353" i="14"/>
  <c r="AB8352" i="14"/>
  <c r="AA8352" i="14"/>
  <c r="AD8352" i="14" s="1"/>
  <c r="Z8352" i="14"/>
  <c r="AB8351" i="14"/>
  <c r="AA8351" i="14"/>
  <c r="Z8351" i="14"/>
  <c r="AD8351" i="14" s="1"/>
  <c r="AD8350" i="14"/>
  <c r="AB8350" i="14"/>
  <c r="AA8350" i="14"/>
  <c r="Z8350" i="14"/>
  <c r="AB8349" i="14"/>
  <c r="AD8349" i="14" s="1"/>
  <c r="AA8349" i="14"/>
  <c r="Z8349" i="14"/>
  <c r="AD8348" i="14"/>
  <c r="AB8348" i="14"/>
  <c r="AA8348" i="14"/>
  <c r="Z8348" i="14"/>
  <c r="AB8347" i="14"/>
  <c r="AA8347" i="14"/>
  <c r="AD8347" i="14" s="1"/>
  <c r="Z8347" i="14"/>
  <c r="AB8346" i="14"/>
  <c r="AA8346" i="14"/>
  <c r="Z8346" i="14"/>
  <c r="AD8346" i="14" s="1"/>
  <c r="AB8345" i="14"/>
  <c r="AA8345" i="14"/>
  <c r="AD8345" i="14" s="1"/>
  <c r="Z8345" i="14"/>
  <c r="AD8344" i="14"/>
  <c r="AB8344" i="14"/>
  <c r="AA8344" i="14"/>
  <c r="Z8344" i="14"/>
  <c r="AD8343" i="14"/>
  <c r="AB8343" i="14"/>
  <c r="AA8343" i="14"/>
  <c r="Z8343" i="14"/>
  <c r="AB8342" i="14"/>
  <c r="AA8342" i="14"/>
  <c r="AD8342" i="14" s="1"/>
  <c r="Z8342" i="14"/>
  <c r="AB8341" i="14"/>
  <c r="AA8341" i="14"/>
  <c r="Z8341" i="14"/>
  <c r="AD8341" i="14" s="1"/>
  <c r="AB8340" i="14"/>
  <c r="AA8340" i="14"/>
  <c r="Z8340" i="14"/>
  <c r="AB8339" i="14"/>
  <c r="AD8339" i="14" s="1"/>
  <c r="AA8339" i="14"/>
  <c r="Z8339" i="14"/>
  <c r="AD8338" i="14"/>
  <c r="AB8338" i="14"/>
  <c r="AA8338" i="14"/>
  <c r="Z8338" i="14"/>
  <c r="AB8337" i="14"/>
  <c r="AA8337" i="14"/>
  <c r="AD8337" i="14" s="1"/>
  <c r="Z8337" i="14"/>
  <c r="AB8336" i="14"/>
  <c r="AA8336" i="14"/>
  <c r="Z8336" i="14"/>
  <c r="AD8336" i="14" s="1"/>
  <c r="AB8335" i="14"/>
  <c r="AD8335" i="14" s="1"/>
  <c r="AA8335" i="14"/>
  <c r="Z8335" i="14"/>
  <c r="AB8334" i="14"/>
  <c r="AA8334" i="14"/>
  <c r="Z8334" i="14"/>
  <c r="AD8334" i="14" s="1"/>
  <c r="AD8333" i="14"/>
  <c r="AB8333" i="14"/>
  <c r="AA8333" i="14"/>
  <c r="Z8333" i="14"/>
  <c r="AB8332" i="14"/>
  <c r="AA8332" i="14"/>
  <c r="AD8332" i="14" s="1"/>
  <c r="Z8332" i="14"/>
  <c r="AB8331" i="14"/>
  <c r="AA8331" i="14"/>
  <c r="Z8331" i="14"/>
  <c r="AD8331" i="14" s="1"/>
  <c r="AB8330" i="14"/>
  <c r="AA8330" i="14"/>
  <c r="Z8330" i="14"/>
  <c r="AD8330" i="14" s="1"/>
  <c r="AB8329" i="14"/>
  <c r="AA8329" i="14"/>
  <c r="Z8329" i="14"/>
  <c r="AD8328" i="14"/>
  <c r="AB8328" i="14"/>
  <c r="AA8328" i="14"/>
  <c r="Z8328" i="14"/>
  <c r="AB8327" i="14"/>
  <c r="AA8327" i="14"/>
  <c r="AD8327" i="14" s="1"/>
  <c r="Z8327" i="14"/>
  <c r="AB8326" i="14"/>
  <c r="AA8326" i="14"/>
  <c r="Z8326" i="14"/>
  <c r="AD8326" i="14" s="1"/>
  <c r="AB8325" i="14"/>
  <c r="AA8325" i="14"/>
  <c r="Z8325" i="14"/>
  <c r="AB8324" i="14"/>
  <c r="AA8324" i="14"/>
  <c r="Z8324" i="14"/>
  <c r="AD8324" i="14" s="1"/>
  <c r="AD8323" i="14"/>
  <c r="AB8323" i="14"/>
  <c r="AA8323" i="14"/>
  <c r="Z8323" i="14"/>
  <c r="AB8322" i="14"/>
  <c r="AA8322" i="14"/>
  <c r="AD8322" i="14" s="1"/>
  <c r="Z8322" i="14"/>
  <c r="AB8321" i="14"/>
  <c r="AA8321" i="14"/>
  <c r="Z8321" i="14"/>
  <c r="AD8321" i="14" s="1"/>
  <c r="AB8320" i="14"/>
  <c r="AA8320" i="14"/>
  <c r="Z8320" i="14"/>
  <c r="AD8320" i="14" s="1"/>
  <c r="AB8319" i="14"/>
  <c r="AA8319" i="14"/>
  <c r="Z8319" i="14"/>
  <c r="AD8319" i="14" s="1"/>
  <c r="AD8318" i="14"/>
  <c r="AB8318" i="14"/>
  <c r="AA8318" i="14"/>
  <c r="Z8318" i="14"/>
  <c r="AB8317" i="14"/>
  <c r="AA8317" i="14"/>
  <c r="AD8317" i="14" s="1"/>
  <c r="Z8317" i="14"/>
  <c r="AB8316" i="14"/>
  <c r="AA8316" i="14"/>
  <c r="Z8316" i="14"/>
  <c r="AD8316" i="14" s="1"/>
  <c r="AB8315" i="14"/>
  <c r="AD8315" i="14" s="1"/>
  <c r="AA8315" i="14"/>
  <c r="Z8315" i="14"/>
  <c r="AB8314" i="14"/>
  <c r="AA8314" i="14"/>
  <c r="Z8314" i="14"/>
  <c r="AD8314" i="14" s="1"/>
  <c r="AD8313" i="14"/>
  <c r="AB8313" i="14"/>
  <c r="AA8313" i="14"/>
  <c r="Z8313" i="14"/>
  <c r="AB8312" i="14"/>
  <c r="AA8312" i="14"/>
  <c r="AD8312" i="14" s="1"/>
  <c r="Z8312" i="14"/>
  <c r="AB8311" i="14"/>
  <c r="AA8311" i="14"/>
  <c r="Z8311" i="14"/>
  <c r="AD8311" i="14" s="1"/>
  <c r="AD8310" i="14"/>
  <c r="AB8310" i="14"/>
  <c r="AA8310" i="14"/>
  <c r="Z8310" i="14"/>
  <c r="AB8309" i="14"/>
  <c r="AA8309" i="14"/>
  <c r="Z8309" i="14"/>
  <c r="AD8309" i="14" s="1"/>
  <c r="AD8308" i="14"/>
  <c r="AB8308" i="14"/>
  <c r="AA8308" i="14"/>
  <c r="Z8308" i="14"/>
  <c r="AB8307" i="14"/>
  <c r="AA8307" i="14"/>
  <c r="AD8307" i="14" s="1"/>
  <c r="Z8307" i="14"/>
  <c r="AB8306" i="14"/>
  <c r="AA8306" i="14"/>
  <c r="Z8306" i="14"/>
  <c r="AD8306" i="14" s="1"/>
  <c r="AD8305" i="14"/>
  <c r="AB8305" i="14"/>
  <c r="AA8305" i="14"/>
  <c r="Z8305" i="14"/>
  <c r="AB8304" i="14"/>
  <c r="AD8304" i="14" s="1"/>
  <c r="AA8304" i="14"/>
  <c r="Z8304" i="14"/>
  <c r="AD8303" i="14"/>
  <c r="AB8303" i="14"/>
  <c r="AA8303" i="14"/>
  <c r="Z8303" i="14"/>
  <c r="AB8302" i="14"/>
  <c r="AA8302" i="14"/>
  <c r="AD8302" i="14" s="1"/>
  <c r="Z8302" i="14"/>
  <c r="AB8301" i="14"/>
  <c r="AA8301" i="14"/>
  <c r="Z8301" i="14"/>
  <c r="AD8301" i="14" s="1"/>
  <c r="AB8300" i="14"/>
  <c r="AA8300" i="14"/>
  <c r="AD8300" i="14" s="1"/>
  <c r="Z8300" i="14"/>
  <c r="AD8299" i="14"/>
  <c r="AB8299" i="14"/>
  <c r="AA8299" i="14"/>
  <c r="Z8299" i="14"/>
  <c r="AD8298" i="14"/>
  <c r="AB8298" i="14"/>
  <c r="AA8298" i="14"/>
  <c r="Z8298" i="14"/>
  <c r="AB8297" i="14"/>
  <c r="AA8297" i="14"/>
  <c r="AD8297" i="14" s="1"/>
  <c r="Z8297" i="14"/>
  <c r="AB8296" i="14"/>
  <c r="AA8296" i="14"/>
  <c r="Z8296" i="14"/>
  <c r="AD8296" i="14" s="1"/>
  <c r="AB8295" i="14"/>
  <c r="AA8295" i="14"/>
  <c r="Z8295" i="14"/>
  <c r="AD8295" i="14" s="1"/>
  <c r="AD8294" i="14"/>
  <c r="AB8294" i="14"/>
  <c r="AA8294" i="14"/>
  <c r="Z8294" i="14"/>
  <c r="AD8293" i="14"/>
  <c r="AB8293" i="14"/>
  <c r="AA8293" i="14"/>
  <c r="Z8293" i="14"/>
  <c r="AB8292" i="14"/>
  <c r="AA8292" i="14"/>
  <c r="AD8292" i="14" s="1"/>
  <c r="Z8292" i="14"/>
  <c r="AB8291" i="14"/>
  <c r="AA8291" i="14"/>
  <c r="Z8291" i="14"/>
  <c r="AD8291" i="14" s="1"/>
  <c r="AB8290" i="14"/>
  <c r="AA8290" i="14"/>
  <c r="Z8290" i="14"/>
  <c r="AB8289" i="14"/>
  <c r="AA8289" i="14"/>
  <c r="Z8289" i="14"/>
  <c r="AD8289" i="14" s="1"/>
  <c r="AD8288" i="14"/>
  <c r="AB8288" i="14"/>
  <c r="AA8288" i="14"/>
  <c r="Z8288" i="14"/>
  <c r="AB8287" i="14"/>
  <c r="AA8287" i="14"/>
  <c r="AD8287" i="14" s="1"/>
  <c r="Z8287" i="14"/>
  <c r="AB8286" i="14"/>
  <c r="AA8286" i="14"/>
  <c r="Z8286" i="14"/>
  <c r="AD8286" i="14" s="1"/>
  <c r="AB8285" i="14"/>
  <c r="AA8285" i="14"/>
  <c r="Z8285" i="14"/>
  <c r="AD8285" i="14" s="1"/>
  <c r="AD8284" i="14"/>
  <c r="AB8284" i="14"/>
  <c r="AA8284" i="14"/>
  <c r="Z8284" i="14"/>
  <c r="AD8283" i="14"/>
  <c r="AB8283" i="14"/>
  <c r="AA8283" i="14"/>
  <c r="Z8283" i="14"/>
  <c r="AB8282" i="14"/>
  <c r="AA8282" i="14"/>
  <c r="AD8282" i="14" s="1"/>
  <c r="Z8282" i="14"/>
  <c r="AB8281" i="14"/>
  <c r="AA8281" i="14"/>
  <c r="Z8281" i="14"/>
  <c r="AD8281" i="14" s="1"/>
  <c r="AB8280" i="14"/>
  <c r="AA8280" i="14"/>
  <c r="Z8280" i="14"/>
  <c r="AD8280" i="14" s="1"/>
  <c r="AB8279" i="14"/>
  <c r="AA8279" i="14"/>
  <c r="Z8279" i="14"/>
  <c r="AD8278" i="14"/>
  <c r="AB8278" i="14"/>
  <c r="AA8278" i="14"/>
  <c r="Z8278" i="14"/>
  <c r="AB8277" i="14"/>
  <c r="AA8277" i="14"/>
  <c r="AD8277" i="14" s="1"/>
  <c r="Z8277" i="14"/>
  <c r="AB8276" i="14"/>
  <c r="AA8276" i="14"/>
  <c r="Z8276" i="14"/>
  <c r="AD8276" i="14" s="1"/>
  <c r="AB8275" i="14"/>
  <c r="AA8275" i="14"/>
  <c r="Z8275" i="14"/>
  <c r="AD8275" i="14" s="1"/>
  <c r="AB8274" i="14"/>
  <c r="AA8274" i="14"/>
  <c r="Z8274" i="14"/>
  <c r="AD8273" i="14"/>
  <c r="AB8273" i="14"/>
  <c r="AA8273" i="14"/>
  <c r="Z8273" i="14"/>
  <c r="AB8272" i="14"/>
  <c r="AA8272" i="14"/>
  <c r="AD8272" i="14" s="1"/>
  <c r="Z8272" i="14"/>
  <c r="AB8271" i="14"/>
  <c r="AA8271" i="14"/>
  <c r="Z8271" i="14"/>
  <c r="AD8271" i="14" s="1"/>
  <c r="AB8270" i="14"/>
  <c r="AD8270" i="14" s="1"/>
  <c r="AA8270" i="14"/>
  <c r="Z8270" i="14"/>
  <c r="AB8269" i="14"/>
  <c r="AA8269" i="14"/>
  <c r="Z8269" i="14"/>
  <c r="AD8269" i="14" s="1"/>
  <c r="AD8268" i="14"/>
  <c r="AB8268" i="14"/>
  <c r="AA8268" i="14"/>
  <c r="Z8268" i="14"/>
  <c r="AB8267" i="14"/>
  <c r="AA8267" i="14"/>
  <c r="AD8267" i="14" s="1"/>
  <c r="Z8267" i="14"/>
  <c r="AB8266" i="14"/>
  <c r="AA8266" i="14"/>
  <c r="Z8266" i="14"/>
  <c r="AD8266" i="14" s="1"/>
  <c r="AD8265" i="14"/>
  <c r="AB8265" i="14"/>
  <c r="AA8265" i="14"/>
  <c r="Z8265" i="14"/>
  <c r="AB8264" i="14"/>
  <c r="AA8264" i="14"/>
  <c r="Z8264" i="14"/>
  <c r="AD8264" i="14" s="1"/>
  <c r="AD8263" i="14"/>
  <c r="AB8263" i="14"/>
  <c r="AA8263" i="14"/>
  <c r="Z8263" i="14"/>
  <c r="AB8262" i="14"/>
  <c r="AA8262" i="14"/>
  <c r="AD8262" i="14" s="1"/>
  <c r="Z8262" i="14"/>
  <c r="AB8261" i="14"/>
  <c r="AA8261" i="14"/>
  <c r="Z8261" i="14"/>
  <c r="AD8261" i="14" s="1"/>
  <c r="AD8260" i="14"/>
  <c r="AB8260" i="14"/>
  <c r="AA8260" i="14"/>
  <c r="Z8260" i="14"/>
  <c r="AD8259" i="14"/>
  <c r="AB8259" i="14"/>
  <c r="AA8259" i="14"/>
  <c r="Z8259" i="14"/>
  <c r="AD8258" i="14"/>
  <c r="AB8258" i="14"/>
  <c r="AA8258" i="14"/>
  <c r="Z8258" i="14"/>
  <c r="AB8257" i="14"/>
  <c r="AA8257" i="14"/>
  <c r="AD8257" i="14" s="1"/>
  <c r="Z8257" i="14"/>
  <c r="AB8256" i="14"/>
  <c r="AA8256" i="14"/>
  <c r="Z8256" i="14"/>
  <c r="AD8256" i="14" s="1"/>
  <c r="AB8255" i="14"/>
  <c r="AA8255" i="14"/>
  <c r="AD8255" i="14" s="1"/>
  <c r="Z8255" i="14"/>
  <c r="AD8254" i="14"/>
  <c r="AB8254" i="14"/>
  <c r="AA8254" i="14"/>
  <c r="Z8254" i="14"/>
  <c r="AD8253" i="14"/>
  <c r="AB8253" i="14"/>
  <c r="AA8253" i="14"/>
  <c r="Z8253" i="14"/>
  <c r="AD8252" i="14"/>
  <c r="AB8252" i="14"/>
  <c r="AA8252" i="14"/>
  <c r="Z8252" i="14"/>
  <c r="AB8251" i="14"/>
  <c r="AA8251" i="14"/>
  <c r="Z8251" i="14"/>
  <c r="AD8251" i="14" s="1"/>
  <c r="AB8250" i="14"/>
  <c r="AA8250" i="14"/>
  <c r="Z8250" i="14"/>
  <c r="AD8250" i="14" s="1"/>
  <c r="AB8249" i="14"/>
  <c r="AA8249" i="14"/>
  <c r="Z8249" i="14"/>
  <c r="AD8249" i="14" s="1"/>
  <c r="AD8248" i="14"/>
  <c r="AB8248" i="14"/>
  <c r="AA8248" i="14"/>
  <c r="Z8248" i="14"/>
  <c r="AD8247" i="14"/>
  <c r="AB8247" i="14"/>
  <c r="AA8247" i="14"/>
  <c r="Z8247" i="14"/>
  <c r="AB8246" i="14"/>
  <c r="AA8246" i="14"/>
  <c r="Z8246" i="14"/>
  <c r="AD8246" i="14" s="1"/>
  <c r="AB8245" i="14"/>
  <c r="AA8245" i="14"/>
  <c r="Z8245" i="14"/>
  <c r="AD8245" i="14" s="1"/>
  <c r="AD8244" i="14"/>
  <c r="AB8244" i="14"/>
  <c r="AA8244" i="14"/>
  <c r="Z8244" i="14"/>
  <c r="AD8243" i="14"/>
  <c r="AB8243" i="14"/>
  <c r="AA8243" i="14"/>
  <c r="Z8243" i="14"/>
  <c r="AD8242" i="14"/>
  <c r="AB8242" i="14"/>
  <c r="AA8242" i="14"/>
  <c r="Z8242" i="14"/>
  <c r="AB8241" i="14"/>
  <c r="AA8241" i="14"/>
  <c r="Z8241" i="14"/>
  <c r="AD8241" i="14" s="1"/>
  <c r="AB8240" i="14"/>
  <c r="AA8240" i="14"/>
  <c r="Z8240" i="14"/>
  <c r="AD8240" i="14" s="1"/>
  <c r="AB8239" i="14"/>
  <c r="AD8239" i="14" s="1"/>
  <c r="AA8239" i="14"/>
  <c r="Z8239" i="14"/>
  <c r="AD8238" i="14"/>
  <c r="AB8238" i="14"/>
  <c r="AA8238" i="14"/>
  <c r="Z8238" i="14"/>
  <c r="AD8237" i="14"/>
  <c r="AB8237" i="14"/>
  <c r="AA8237" i="14"/>
  <c r="Z8237" i="14"/>
  <c r="AB8236" i="14"/>
  <c r="AA8236" i="14"/>
  <c r="Z8236" i="14"/>
  <c r="AD8236" i="14" s="1"/>
  <c r="AB8235" i="14"/>
  <c r="AA8235" i="14"/>
  <c r="Z8235" i="14"/>
  <c r="AB8234" i="14"/>
  <c r="AA8234" i="14"/>
  <c r="AD8234" i="14" s="1"/>
  <c r="Z8234" i="14"/>
  <c r="AD8233" i="14"/>
  <c r="AB8233" i="14"/>
  <c r="AA8233" i="14"/>
  <c r="Z8233" i="14"/>
  <c r="AB8232" i="14"/>
  <c r="AD8232" i="14" s="1"/>
  <c r="AA8232" i="14"/>
  <c r="Z8232" i="14"/>
  <c r="AB8231" i="14"/>
  <c r="AA8231" i="14"/>
  <c r="Z8231" i="14"/>
  <c r="AD8231" i="14" s="1"/>
  <c r="AB8230" i="14"/>
  <c r="AA8230" i="14"/>
  <c r="Z8230" i="14"/>
  <c r="AB8229" i="14"/>
  <c r="AA8229" i="14"/>
  <c r="AD8229" i="14" s="1"/>
  <c r="Z8229" i="14"/>
  <c r="AD8228" i="14"/>
  <c r="AB8228" i="14"/>
  <c r="AA8228" i="14"/>
  <c r="Z8228" i="14"/>
  <c r="AB8227" i="14"/>
  <c r="AD8227" i="14" s="1"/>
  <c r="AA8227" i="14"/>
  <c r="Z8227" i="14"/>
  <c r="AB8226" i="14"/>
  <c r="AA8226" i="14"/>
  <c r="Z8226" i="14"/>
  <c r="AD8226" i="14" s="1"/>
  <c r="AB8225" i="14"/>
  <c r="AA8225" i="14"/>
  <c r="Z8225" i="14"/>
  <c r="AD8225" i="14" s="1"/>
  <c r="AB8224" i="14"/>
  <c r="AA8224" i="14"/>
  <c r="Z8224" i="14"/>
  <c r="AD8224" i="14" s="1"/>
  <c r="AD8223" i="14"/>
  <c r="AB8223" i="14"/>
  <c r="AA8223" i="14"/>
  <c r="Z8223" i="14"/>
  <c r="AB8222" i="14"/>
  <c r="AD8222" i="14" s="1"/>
  <c r="AA8222" i="14"/>
  <c r="Z8222" i="14"/>
  <c r="AB8221" i="14"/>
  <c r="AA8221" i="14"/>
  <c r="Z8221" i="14"/>
  <c r="AD8221" i="14" s="1"/>
  <c r="AB8220" i="14"/>
  <c r="AA8220" i="14"/>
  <c r="Z8220" i="14"/>
  <c r="AB8219" i="14"/>
  <c r="AA8219" i="14"/>
  <c r="Z8219" i="14"/>
  <c r="AD8218" i="14"/>
  <c r="AB8218" i="14"/>
  <c r="AA8218" i="14"/>
  <c r="Z8218" i="14"/>
  <c r="AB8217" i="14"/>
  <c r="AD8217" i="14" s="1"/>
  <c r="AA8217" i="14"/>
  <c r="Z8217" i="14"/>
  <c r="AB8216" i="14"/>
  <c r="AA8216" i="14"/>
  <c r="Z8216" i="14"/>
  <c r="AD8216" i="14" s="1"/>
  <c r="AD8215" i="14"/>
  <c r="AB8215" i="14"/>
  <c r="AA8215" i="14"/>
  <c r="Z8215" i="14"/>
  <c r="AB8214" i="14"/>
  <c r="AA8214" i="14"/>
  <c r="Z8214" i="14"/>
  <c r="AD8213" i="14"/>
  <c r="AB8213" i="14"/>
  <c r="AA8213" i="14"/>
  <c r="Z8213" i="14"/>
  <c r="AB8212" i="14"/>
  <c r="AD8212" i="14" s="1"/>
  <c r="AA8212" i="14"/>
  <c r="Z8212" i="14"/>
  <c r="AB8211" i="14"/>
  <c r="AA8211" i="14"/>
  <c r="Z8211" i="14"/>
  <c r="AD8211" i="14" s="1"/>
  <c r="AD8210" i="14"/>
  <c r="AB8210" i="14"/>
  <c r="AA8210" i="14"/>
  <c r="Z8210" i="14"/>
  <c r="AB8209" i="14"/>
  <c r="AA8209" i="14"/>
  <c r="Z8209" i="14"/>
  <c r="AD8209" i="14" s="1"/>
  <c r="AD8208" i="14"/>
  <c r="AB8208" i="14"/>
  <c r="AA8208" i="14"/>
  <c r="Z8208" i="14"/>
  <c r="AB8207" i="14"/>
  <c r="AD8207" i="14" s="1"/>
  <c r="AA8207" i="14"/>
  <c r="Z8207" i="14"/>
  <c r="AB8206" i="14"/>
  <c r="AA8206" i="14"/>
  <c r="Z8206" i="14"/>
  <c r="AD8206" i="14" s="1"/>
  <c r="AD8205" i="14"/>
  <c r="AB8205" i="14"/>
  <c r="AA8205" i="14"/>
  <c r="Z8205" i="14"/>
  <c r="AD8204" i="14"/>
  <c r="AB8204" i="14"/>
  <c r="AA8204" i="14"/>
  <c r="Z8204" i="14"/>
  <c r="AD8203" i="14"/>
  <c r="AB8203" i="14"/>
  <c r="AA8203" i="14"/>
  <c r="Z8203" i="14"/>
  <c r="AB8202" i="14"/>
  <c r="AD8202" i="14" s="1"/>
  <c r="AA8202" i="14"/>
  <c r="Z8202" i="14"/>
  <c r="AB8201" i="14"/>
  <c r="AA8201" i="14"/>
  <c r="Z8201" i="14"/>
  <c r="AD8201" i="14" s="1"/>
  <c r="AB8200" i="14"/>
  <c r="AA8200" i="14"/>
  <c r="AD8200" i="14" s="1"/>
  <c r="Z8200" i="14"/>
  <c r="AD8199" i="14"/>
  <c r="AB8199" i="14"/>
  <c r="AA8199" i="14"/>
  <c r="Z8199" i="14"/>
  <c r="AD8198" i="14"/>
  <c r="AB8198" i="14"/>
  <c r="AA8198" i="14"/>
  <c r="Z8198" i="14"/>
  <c r="AB8197" i="14"/>
  <c r="AD8197" i="14" s="1"/>
  <c r="AA8197" i="14"/>
  <c r="Z8197" i="14"/>
  <c r="AB8196" i="14"/>
  <c r="AA8196" i="14"/>
  <c r="Z8196" i="14"/>
  <c r="AD8196" i="14" s="1"/>
  <c r="AB8195" i="14"/>
  <c r="AA8195" i="14"/>
  <c r="Z8195" i="14"/>
  <c r="AD8194" i="14"/>
  <c r="AB8194" i="14"/>
  <c r="AA8194" i="14"/>
  <c r="Z8194" i="14"/>
  <c r="AD8193" i="14"/>
  <c r="AB8193" i="14"/>
  <c r="AA8193" i="14"/>
  <c r="Z8193" i="14"/>
  <c r="AB8192" i="14"/>
  <c r="AD8192" i="14" s="1"/>
  <c r="AA8192" i="14"/>
  <c r="Z8192" i="14"/>
  <c r="AB8191" i="14"/>
  <c r="AA8191" i="14"/>
  <c r="Z8191" i="14"/>
  <c r="AD8191" i="14" s="1"/>
  <c r="AB8190" i="14"/>
  <c r="AA8190" i="14"/>
  <c r="AD8190" i="14" s="1"/>
  <c r="Z8190" i="14"/>
  <c r="AD8189" i="14"/>
  <c r="AB8189" i="14"/>
  <c r="AA8189" i="14"/>
  <c r="Z8189" i="14"/>
  <c r="AD8188" i="14"/>
  <c r="AB8188" i="14"/>
  <c r="AA8188" i="14"/>
  <c r="Z8188" i="14"/>
  <c r="AB8187" i="14"/>
  <c r="AD8187" i="14" s="1"/>
  <c r="AA8187" i="14"/>
  <c r="Z8187" i="14"/>
  <c r="AB8186" i="14"/>
  <c r="AA8186" i="14"/>
  <c r="Z8186" i="14"/>
  <c r="AD8186" i="14" s="1"/>
  <c r="AB8185" i="14"/>
  <c r="AA8185" i="14"/>
  <c r="Z8185" i="14"/>
  <c r="AD8185" i="14" s="1"/>
  <c r="AB8184" i="14"/>
  <c r="AA8184" i="14"/>
  <c r="Z8184" i="14"/>
  <c r="AD8183" i="14"/>
  <c r="AB8183" i="14"/>
  <c r="AA8183" i="14"/>
  <c r="Z8183" i="14"/>
  <c r="AB8182" i="14"/>
  <c r="AD8182" i="14" s="1"/>
  <c r="AA8182" i="14"/>
  <c r="Z8182" i="14"/>
  <c r="AB8181" i="14"/>
  <c r="AA8181" i="14"/>
  <c r="Z8181" i="14"/>
  <c r="AD8181" i="14" s="1"/>
  <c r="AB8180" i="14"/>
  <c r="AA8180" i="14"/>
  <c r="Z8180" i="14"/>
  <c r="AB8179" i="14"/>
  <c r="AA8179" i="14"/>
  <c r="Z8179" i="14"/>
  <c r="AD8179" i="14" s="1"/>
  <c r="AD8178" i="14"/>
  <c r="AB8178" i="14"/>
  <c r="AA8178" i="14"/>
  <c r="Z8178" i="14"/>
  <c r="AB8177" i="14"/>
  <c r="AD8177" i="14" s="1"/>
  <c r="AA8177" i="14"/>
  <c r="Z8177" i="14"/>
  <c r="AB8176" i="14"/>
  <c r="AA8176" i="14"/>
  <c r="Z8176" i="14"/>
  <c r="AD8176" i="14" s="1"/>
  <c r="AB8175" i="14"/>
  <c r="AA8175" i="14"/>
  <c r="Z8175" i="14"/>
  <c r="AD8175" i="14" s="1"/>
  <c r="AD8174" i="14"/>
  <c r="AB8174" i="14"/>
  <c r="AA8174" i="14"/>
  <c r="Z8174" i="14"/>
  <c r="AD8173" i="14"/>
  <c r="AB8173" i="14"/>
  <c r="AA8173" i="14"/>
  <c r="Z8173" i="14"/>
  <c r="AB8172" i="14"/>
  <c r="AD8172" i="14" s="1"/>
  <c r="AA8172" i="14"/>
  <c r="Z8172" i="14"/>
  <c r="AB8171" i="14"/>
  <c r="AA8171" i="14"/>
  <c r="Z8171" i="14"/>
  <c r="AD8171" i="14" s="1"/>
  <c r="AB8170" i="14"/>
  <c r="AD8170" i="14" s="1"/>
  <c r="AA8170" i="14"/>
  <c r="Z8170" i="14"/>
  <c r="AB8169" i="14"/>
  <c r="AA8169" i="14"/>
  <c r="Z8169" i="14"/>
  <c r="AD8168" i="14"/>
  <c r="AB8168" i="14"/>
  <c r="AA8168" i="14"/>
  <c r="Z8168" i="14"/>
  <c r="AB8167" i="14"/>
  <c r="AD8167" i="14" s="1"/>
  <c r="AA8167" i="14"/>
  <c r="Z8167" i="14"/>
  <c r="AB8166" i="14"/>
  <c r="AA8166" i="14"/>
  <c r="Z8166" i="14"/>
  <c r="AD8166" i="14" s="1"/>
  <c r="AD8165" i="14"/>
  <c r="AB8165" i="14"/>
  <c r="AA8165" i="14"/>
  <c r="Z8165" i="14"/>
  <c r="AB8164" i="14"/>
  <c r="AA8164" i="14"/>
  <c r="Z8164" i="14"/>
  <c r="AD8164" i="14" s="1"/>
  <c r="AD8163" i="14"/>
  <c r="AB8163" i="14"/>
  <c r="AA8163" i="14"/>
  <c r="Z8163" i="14"/>
  <c r="AB8162" i="14"/>
  <c r="AD8162" i="14" s="1"/>
  <c r="AA8162" i="14"/>
  <c r="Z8162" i="14"/>
  <c r="AB8161" i="14"/>
  <c r="AA8161" i="14"/>
  <c r="Z8161" i="14"/>
  <c r="AD8161" i="14" s="1"/>
  <c r="AD8160" i="14"/>
  <c r="AB8160" i="14"/>
  <c r="AA8160" i="14"/>
  <c r="Z8160" i="14"/>
  <c r="AD8159" i="14"/>
  <c r="AB8159" i="14"/>
  <c r="AA8159" i="14"/>
  <c r="Z8159" i="14"/>
  <c r="AD8158" i="14"/>
  <c r="AB8158" i="14"/>
  <c r="AA8158" i="14"/>
  <c r="Z8158" i="14"/>
  <c r="AB8157" i="14"/>
  <c r="AD8157" i="14" s="1"/>
  <c r="AA8157" i="14"/>
  <c r="Z8157" i="14"/>
  <c r="AB8156" i="14"/>
  <c r="AA8156" i="14"/>
  <c r="Z8156" i="14"/>
  <c r="AD8156" i="14" s="1"/>
  <c r="AB8155" i="14"/>
  <c r="AD8155" i="14" s="1"/>
  <c r="AA8155" i="14"/>
  <c r="Z8155" i="14"/>
  <c r="AD8154" i="14"/>
  <c r="AB8154" i="14"/>
  <c r="AA8154" i="14"/>
  <c r="Z8154" i="14"/>
  <c r="AD8153" i="14"/>
  <c r="AB8153" i="14"/>
  <c r="AA8153" i="14"/>
  <c r="Z8153" i="14"/>
  <c r="AB8152" i="14"/>
  <c r="AD8152" i="14" s="1"/>
  <c r="AA8152" i="14"/>
  <c r="Z8152" i="14"/>
  <c r="AB8151" i="14"/>
  <c r="AA8151" i="14"/>
  <c r="Z8151" i="14"/>
  <c r="AD8151" i="14" s="1"/>
  <c r="AB8150" i="14"/>
  <c r="AA8150" i="14"/>
  <c r="Z8150" i="14"/>
  <c r="AD8150" i="14" s="1"/>
  <c r="AD8149" i="14"/>
  <c r="AB8149" i="14"/>
  <c r="AA8149" i="14"/>
  <c r="Z8149" i="14"/>
  <c r="AD8148" i="14"/>
  <c r="AB8148" i="14"/>
  <c r="AA8148" i="14"/>
  <c r="Z8148" i="14"/>
  <c r="AB8147" i="14"/>
  <c r="AD8147" i="14" s="1"/>
  <c r="AA8147" i="14"/>
  <c r="Z8147" i="14"/>
  <c r="AB8146" i="14"/>
  <c r="AA8146" i="14"/>
  <c r="Z8146" i="14"/>
  <c r="AD8146" i="14" s="1"/>
  <c r="AB8145" i="14"/>
  <c r="AA8145" i="14"/>
  <c r="Z8145" i="14"/>
  <c r="AD8145" i="14" s="1"/>
  <c r="AB8144" i="14"/>
  <c r="AD8144" i="14" s="1"/>
  <c r="AA8144" i="14"/>
  <c r="Z8144" i="14"/>
  <c r="AD8143" i="14"/>
  <c r="AB8143" i="14"/>
  <c r="AA8143" i="14"/>
  <c r="Z8143" i="14"/>
  <c r="AB8142" i="14"/>
  <c r="AD8142" i="14" s="1"/>
  <c r="AA8142" i="14"/>
  <c r="Z8142" i="14"/>
  <c r="AB8141" i="14"/>
  <c r="AA8141" i="14"/>
  <c r="Z8141" i="14"/>
  <c r="AD8141" i="14" s="1"/>
  <c r="AD8140" i="14"/>
  <c r="AB8140" i="14"/>
  <c r="AA8140" i="14"/>
  <c r="Z8140" i="14"/>
  <c r="AB8139" i="14"/>
  <c r="AA8139" i="14"/>
  <c r="Z8139" i="14"/>
  <c r="AD8139" i="14" s="1"/>
  <c r="AD8138" i="14"/>
  <c r="AB8138" i="14"/>
  <c r="AA8138" i="14"/>
  <c r="Z8138" i="14"/>
  <c r="AB8137" i="14"/>
  <c r="AD8137" i="14" s="1"/>
  <c r="AA8137" i="14"/>
  <c r="Z8137" i="14"/>
  <c r="AB8136" i="14"/>
  <c r="AA8136" i="14"/>
  <c r="Z8136" i="14"/>
  <c r="AD8136" i="14" s="1"/>
  <c r="AD8135" i="14"/>
  <c r="AB8135" i="14"/>
  <c r="AA8135" i="14"/>
  <c r="Z8135" i="14"/>
  <c r="AB8134" i="14"/>
  <c r="AA8134" i="14"/>
  <c r="Z8134" i="14"/>
  <c r="AD8134" i="14" s="1"/>
  <c r="AD8133" i="14"/>
  <c r="AB8133" i="14"/>
  <c r="AA8133" i="14"/>
  <c r="Z8133" i="14"/>
  <c r="AB8132" i="14"/>
  <c r="AD8132" i="14" s="1"/>
  <c r="AA8132" i="14"/>
  <c r="Z8132" i="14"/>
  <c r="AB8131" i="14"/>
  <c r="AA8131" i="14"/>
  <c r="Z8131" i="14"/>
  <c r="AD8131" i="14" s="1"/>
  <c r="AB8130" i="14"/>
  <c r="AA8130" i="14"/>
  <c r="Z8130" i="14"/>
  <c r="AD8130" i="14" s="1"/>
  <c r="AD8129" i="14"/>
  <c r="AB8129" i="14"/>
  <c r="AA8129" i="14"/>
  <c r="Z8129" i="14"/>
  <c r="AD8128" i="14"/>
  <c r="AB8128" i="14"/>
  <c r="AA8128" i="14"/>
  <c r="Z8128" i="14"/>
  <c r="AB8127" i="14"/>
  <c r="AD8127" i="14" s="1"/>
  <c r="AA8127" i="14"/>
  <c r="Z8127" i="14"/>
  <c r="AB8126" i="14"/>
  <c r="AA8126" i="14"/>
  <c r="Z8126" i="14"/>
  <c r="AD8126" i="14" s="1"/>
  <c r="AB8125" i="14"/>
  <c r="AD8125" i="14" s="1"/>
  <c r="AA8125" i="14"/>
  <c r="Z8125" i="14"/>
  <c r="AD8124" i="14"/>
  <c r="AB8124" i="14"/>
  <c r="AA8124" i="14"/>
  <c r="Z8124" i="14"/>
  <c r="AD8123" i="14"/>
  <c r="AB8123" i="14"/>
  <c r="AA8123" i="14"/>
  <c r="Z8123" i="14"/>
  <c r="AB8122" i="14"/>
  <c r="AD8122" i="14" s="1"/>
  <c r="AA8122" i="14"/>
  <c r="Z8122" i="14"/>
  <c r="AB8121" i="14"/>
  <c r="AA8121" i="14"/>
  <c r="Z8121" i="14"/>
  <c r="AD8121" i="14" s="1"/>
  <c r="AB8120" i="14"/>
  <c r="AD8120" i="14" s="1"/>
  <c r="AA8120" i="14"/>
  <c r="Z8120" i="14"/>
  <c r="AB8119" i="14"/>
  <c r="AA8119" i="14"/>
  <c r="Z8119" i="14"/>
  <c r="AD8119" i="14" s="1"/>
  <c r="AD8118" i="14"/>
  <c r="AB8118" i="14"/>
  <c r="AA8118" i="14"/>
  <c r="Z8118" i="14"/>
  <c r="AB8117" i="14"/>
  <c r="AD8117" i="14" s="1"/>
  <c r="AA8117" i="14"/>
  <c r="Z8117" i="14"/>
  <c r="AB8116" i="14"/>
  <c r="AA8116" i="14"/>
  <c r="Z8116" i="14"/>
  <c r="AD8116" i="14" s="1"/>
  <c r="AD8115" i="14"/>
  <c r="AB8115" i="14"/>
  <c r="AA8115" i="14"/>
  <c r="Z8115" i="14"/>
  <c r="AD8114" i="14"/>
  <c r="AB8114" i="14"/>
  <c r="AA8114" i="14"/>
  <c r="Z8114" i="14"/>
  <c r="AD8113" i="14"/>
  <c r="AB8113" i="14"/>
  <c r="AA8113" i="14"/>
  <c r="Z8113" i="14"/>
  <c r="AB8112" i="14"/>
  <c r="AD8112" i="14" s="1"/>
  <c r="AA8112" i="14"/>
  <c r="Z8112" i="14"/>
  <c r="AB8111" i="14"/>
  <c r="AA8111" i="14"/>
  <c r="Z8111" i="14"/>
  <c r="AD8111" i="14" s="1"/>
  <c r="AB8110" i="14"/>
  <c r="AA8110" i="14"/>
  <c r="AD8110" i="14" s="1"/>
  <c r="Z8110" i="14"/>
  <c r="AD8109" i="14"/>
  <c r="AB8109" i="14"/>
  <c r="AA8109" i="14"/>
  <c r="Z8109" i="14"/>
  <c r="AD8108" i="14"/>
  <c r="AB8108" i="14"/>
  <c r="AA8108" i="14"/>
  <c r="Z8108" i="14"/>
  <c r="AB8107" i="14"/>
  <c r="AD8107" i="14" s="1"/>
  <c r="AA8107" i="14"/>
  <c r="Z8107" i="14"/>
  <c r="AB8106" i="14"/>
  <c r="AA8106" i="14"/>
  <c r="Z8106" i="14"/>
  <c r="AD8106" i="14" s="1"/>
  <c r="AB8105" i="14"/>
  <c r="AA8105" i="14"/>
  <c r="Z8105" i="14"/>
  <c r="AD8105" i="14" s="1"/>
  <c r="AD8104" i="14"/>
  <c r="AB8104" i="14"/>
  <c r="AA8104" i="14"/>
  <c r="Z8104" i="14"/>
  <c r="AD8103" i="14"/>
  <c r="AB8103" i="14"/>
  <c r="AA8103" i="14"/>
  <c r="Z8103" i="14"/>
  <c r="AB8102" i="14"/>
  <c r="AD8102" i="14" s="1"/>
  <c r="AA8102" i="14"/>
  <c r="Z8102" i="14"/>
  <c r="AB8101" i="14"/>
  <c r="AA8101" i="14"/>
  <c r="Z8101" i="14"/>
  <c r="AD8101" i="14" s="1"/>
  <c r="AD8100" i="14"/>
  <c r="AB8100" i="14"/>
  <c r="AA8100" i="14"/>
  <c r="Z8100" i="14"/>
  <c r="AB8099" i="14"/>
  <c r="AA8099" i="14"/>
  <c r="AD8099" i="14" s="1"/>
  <c r="Z8099" i="14"/>
  <c r="AD8098" i="14"/>
  <c r="AB8098" i="14"/>
  <c r="AA8098" i="14"/>
  <c r="Z8098" i="14"/>
  <c r="AB8097" i="14"/>
  <c r="AD8097" i="14" s="1"/>
  <c r="AA8097" i="14"/>
  <c r="Z8097" i="14"/>
  <c r="AB8096" i="14"/>
  <c r="AA8096" i="14"/>
  <c r="Z8096" i="14"/>
  <c r="AD8096" i="14" s="1"/>
  <c r="AB8095" i="14"/>
  <c r="AD8095" i="14" s="1"/>
  <c r="AA8095" i="14"/>
  <c r="Z8095" i="14"/>
  <c r="AB8094" i="14"/>
  <c r="AA8094" i="14"/>
  <c r="Z8094" i="14"/>
  <c r="AD8094" i="14" s="1"/>
  <c r="AD8093" i="14"/>
  <c r="AB8093" i="14"/>
  <c r="AA8093" i="14"/>
  <c r="Z8093" i="14"/>
  <c r="AB8092" i="14"/>
  <c r="AD8092" i="14" s="1"/>
  <c r="AA8092" i="14"/>
  <c r="Z8092" i="14"/>
  <c r="AB8091" i="14"/>
  <c r="AA8091" i="14"/>
  <c r="Z8091" i="14"/>
  <c r="AD8091" i="14" s="1"/>
  <c r="AB8090" i="14"/>
  <c r="AA8090" i="14"/>
  <c r="Z8090" i="14"/>
  <c r="AD8090" i="14" s="1"/>
  <c r="AD8089" i="14"/>
  <c r="AB8089" i="14"/>
  <c r="AA8089" i="14"/>
  <c r="Z8089" i="14"/>
  <c r="AD8088" i="14"/>
  <c r="AB8088" i="14"/>
  <c r="AA8088" i="14"/>
  <c r="Z8088" i="14"/>
  <c r="AB8087" i="14"/>
  <c r="AD8087" i="14" s="1"/>
  <c r="AA8087" i="14"/>
  <c r="Z8087" i="14"/>
  <c r="AB8086" i="14"/>
  <c r="AA8086" i="14"/>
  <c r="Z8086" i="14"/>
  <c r="AD8086" i="14" s="1"/>
  <c r="AB8085" i="14"/>
  <c r="AA8085" i="14"/>
  <c r="Z8085" i="14"/>
  <c r="AB8084" i="14"/>
  <c r="AA8084" i="14"/>
  <c r="AD8084" i="14" s="1"/>
  <c r="Z8084" i="14"/>
  <c r="AD8083" i="14"/>
  <c r="AB8083" i="14"/>
  <c r="AA8083" i="14"/>
  <c r="Z8083" i="14"/>
  <c r="AB8082" i="14"/>
  <c r="AD8082" i="14" s="1"/>
  <c r="AA8082" i="14"/>
  <c r="Z8082" i="14"/>
  <c r="AB8081" i="14"/>
  <c r="AA8081" i="14"/>
  <c r="Z8081" i="14"/>
  <c r="AD8081" i="14" s="1"/>
  <c r="AB8080" i="14"/>
  <c r="AA8080" i="14"/>
  <c r="Z8080" i="14"/>
  <c r="AD8079" i="14"/>
  <c r="AB8079" i="14"/>
  <c r="AA8079" i="14"/>
  <c r="Z8079" i="14"/>
  <c r="AD8078" i="14"/>
  <c r="AB8078" i="14"/>
  <c r="AA8078" i="14"/>
  <c r="Z8078" i="14"/>
  <c r="AD8077" i="14"/>
  <c r="AB8077" i="14"/>
  <c r="AA8077" i="14"/>
  <c r="Z8077" i="14"/>
  <c r="AB8076" i="14"/>
  <c r="AA8076" i="14"/>
  <c r="Z8076" i="14"/>
  <c r="AD8076" i="14" s="1"/>
  <c r="AD8075" i="14"/>
  <c r="AB8075" i="14"/>
  <c r="AA8075" i="14"/>
  <c r="Z8075" i="14"/>
  <c r="AB8074" i="14"/>
  <c r="AA8074" i="14"/>
  <c r="Z8074" i="14"/>
  <c r="AD8073" i="14"/>
  <c r="AB8073" i="14"/>
  <c r="AA8073" i="14"/>
  <c r="Z8073" i="14"/>
  <c r="AD8072" i="14"/>
  <c r="AB8072" i="14"/>
  <c r="AA8072" i="14"/>
  <c r="Z8072" i="14"/>
  <c r="AB8071" i="14"/>
  <c r="AA8071" i="14"/>
  <c r="Z8071" i="14"/>
  <c r="AD8071" i="14" s="1"/>
  <c r="AB8070" i="14"/>
  <c r="AD8070" i="14" s="1"/>
  <c r="AA8070" i="14"/>
  <c r="Z8070" i="14"/>
  <c r="AB8069" i="14"/>
  <c r="AA8069" i="14"/>
  <c r="Z8069" i="14"/>
  <c r="AD8069" i="14" s="1"/>
  <c r="AD8068" i="14"/>
  <c r="AB8068" i="14"/>
  <c r="AA8068" i="14"/>
  <c r="Z8068" i="14"/>
  <c r="AD8067" i="14"/>
  <c r="AB8067" i="14"/>
  <c r="AA8067" i="14"/>
  <c r="Z8067" i="14"/>
  <c r="AB8066" i="14"/>
  <c r="AA8066" i="14"/>
  <c r="Z8066" i="14"/>
  <c r="AD8066" i="14" s="1"/>
  <c r="AD8065" i="14"/>
  <c r="AB8065" i="14"/>
  <c r="AA8065" i="14"/>
  <c r="Z8065" i="14"/>
  <c r="AB8064" i="14"/>
  <c r="AA8064" i="14"/>
  <c r="Z8064" i="14"/>
  <c r="AD8064" i="14" s="1"/>
  <c r="AD8063" i="14"/>
  <c r="AB8063" i="14"/>
  <c r="AA8063" i="14"/>
  <c r="Z8063" i="14"/>
  <c r="AD8062" i="14"/>
  <c r="AB8062" i="14"/>
  <c r="AA8062" i="14"/>
  <c r="Z8062" i="14"/>
  <c r="AB8061" i="14"/>
  <c r="AA8061" i="14"/>
  <c r="Z8061" i="14"/>
  <c r="AD8061" i="14" s="1"/>
  <c r="AB8060" i="14"/>
  <c r="AA8060" i="14"/>
  <c r="Z8060" i="14"/>
  <c r="AD8060" i="14" s="1"/>
  <c r="AB8059" i="14"/>
  <c r="AA8059" i="14"/>
  <c r="Z8059" i="14"/>
  <c r="AD8058" i="14"/>
  <c r="AB8058" i="14"/>
  <c r="AA8058" i="14"/>
  <c r="Z8058" i="14"/>
  <c r="AD8057" i="14"/>
  <c r="AB8057" i="14"/>
  <c r="AA8057" i="14"/>
  <c r="Z8057" i="14"/>
  <c r="AB8056" i="14"/>
  <c r="AA8056" i="14"/>
  <c r="Z8056" i="14"/>
  <c r="AD8056" i="14" s="1"/>
  <c r="AD8055" i="14"/>
  <c r="AB8055" i="14"/>
  <c r="AA8055" i="14"/>
  <c r="Z8055" i="14"/>
  <c r="AD8054" i="14"/>
  <c r="AB8054" i="14"/>
  <c r="AA8054" i="14"/>
  <c r="Z8054" i="14"/>
  <c r="AD8053" i="14"/>
  <c r="AB8053" i="14"/>
  <c r="AA8053" i="14"/>
  <c r="Z8053" i="14"/>
  <c r="AD8052" i="14"/>
  <c r="AB8052" i="14"/>
  <c r="AA8052" i="14"/>
  <c r="Z8052" i="14"/>
  <c r="AB8051" i="14"/>
  <c r="AA8051" i="14"/>
  <c r="Z8051" i="14"/>
  <c r="AD8051" i="14" s="1"/>
  <c r="AB8050" i="14"/>
  <c r="AD8050" i="14" s="1"/>
  <c r="AA8050" i="14"/>
  <c r="Z8050" i="14"/>
  <c r="AD8049" i="14"/>
  <c r="AB8049" i="14"/>
  <c r="AA8049" i="14"/>
  <c r="Z8049" i="14"/>
  <c r="AD8048" i="14"/>
  <c r="AB8048" i="14"/>
  <c r="AA8048" i="14"/>
  <c r="Z8048" i="14"/>
  <c r="AD8047" i="14"/>
  <c r="AB8047" i="14"/>
  <c r="AA8047" i="14"/>
  <c r="Z8047" i="14"/>
  <c r="AB8046" i="14"/>
  <c r="AA8046" i="14"/>
  <c r="Z8046" i="14"/>
  <c r="AD8046" i="14" s="1"/>
  <c r="AB8045" i="14"/>
  <c r="AA8045" i="14"/>
  <c r="AD8045" i="14" s="1"/>
  <c r="Z8045" i="14"/>
  <c r="AB8044" i="14"/>
  <c r="AA8044" i="14"/>
  <c r="AD8044" i="14" s="1"/>
  <c r="Z8044" i="14"/>
  <c r="AD8043" i="14"/>
  <c r="AB8043" i="14"/>
  <c r="AA8043" i="14"/>
  <c r="Z8043" i="14"/>
  <c r="AD8042" i="14"/>
  <c r="AB8042" i="14"/>
  <c r="AA8042" i="14"/>
  <c r="Z8042" i="14"/>
  <c r="AB8041" i="14"/>
  <c r="AA8041" i="14"/>
  <c r="Z8041" i="14"/>
  <c r="AD8041" i="14" s="1"/>
  <c r="AB8040" i="14"/>
  <c r="AA8040" i="14"/>
  <c r="Z8040" i="14"/>
  <c r="AD8039" i="14"/>
  <c r="AB8039" i="14"/>
  <c r="AA8039" i="14"/>
  <c r="Z8039" i="14"/>
  <c r="AD8038" i="14"/>
  <c r="AB8038" i="14"/>
  <c r="AA8038" i="14"/>
  <c r="Z8038" i="14"/>
  <c r="AD8037" i="14"/>
  <c r="AB8037" i="14"/>
  <c r="AA8037" i="14"/>
  <c r="Z8037" i="14"/>
  <c r="AB8036" i="14"/>
  <c r="AA8036" i="14"/>
  <c r="Z8036" i="14"/>
  <c r="AD8036" i="14" s="1"/>
  <c r="AB8035" i="14"/>
  <c r="AA8035" i="14"/>
  <c r="Z8035" i="14"/>
  <c r="AD8035" i="14" s="1"/>
  <c r="AB8034" i="14"/>
  <c r="AD8034" i="14" s="1"/>
  <c r="AA8034" i="14"/>
  <c r="Z8034" i="14"/>
  <c r="AD8033" i="14"/>
  <c r="AB8033" i="14"/>
  <c r="AA8033" i="14"/>
  <c r="Z8033" i="14"/>
  <c r="AD8032" i="14"/>
  <c r="AB8032" i="14"/>
  <c r="AA8032" i="14"/>
  <c r="Z8032" i="14"/>
  <c r="AB8031" i="14"/>
  <c r="AA8031" i="14"/>
  <c r="Z8031" i="14"/>
  <c r="AD8031" i="14" s="1"/>
  <c r="AD8030" i="14"/>
  <c r="AB8030" i="14"/>
  <c r="AA8030" i="14"/>
  <c r="Z8030" i="14"/>
  <c r="AD8029" i="14"/>
  <c r="AB8029" i="14"/>
  <c r="AA8029" i="14"/>
  <c r="Z8029" i="14"/>
  <c r="AD8028" i="14"/>
  <c r="AB8028" i="14"/>
  <c r="AA8028" i="14"/>
  <c r="Z8028" i="14"/>
  <c r="AD8027" i="14"/>
  <c r="AB8027" i="14"/>
  <c r="AA8027" i="14"/>
  <c r="Z8027" i="14"/>
  <c r="AB8026" i="14"/>
  <c r="AA8026" i="14"/>
  <c r="Z8026" i="14"/>
  <c r="AD8026" i="14" s="1"/>
  <c r="AD8025" i="14"/>
  <c r="AB8025" i="14"/>
  <c r="AA8025" i="14"/>
  <c r="Z8025" i="14"/>
  <c r="AB8024" i="14"/>
  <c r="AA8024" i="14"/>
  <c r="Z8024" i="14"/>
  <c r="AD8023" i="14"/>
  <c r="AB8023" i="14"/>
  <c r="AA8023" i="14"/>
  <c r="Z8023" i="14"/>
  <c r="AD8022" i="14"/>
  <c r="AB8022" i="14"/>
  <c r="AA8022" i="14"/>
  <c r="Z8022" i="14"/>
  <c r="AB8021" i="14"/>
  <c r="AA8021" i="14"/>
  <c r="Z8021" i="14"/>
  <c r="AD8021" i="14" s="1"/>
  <c r="AB8020" i="14"/>
  <c r="AA8020" i="14"/>
  <c r="Z8020" i="14"/>
  <c r="AB8019" i="14"/>
  <c r="AA8019" i="14"/>
  <c r="Z8019" i="14"/>
  <c r="AD8019" i="14" s="1"/>
  <c r="AD8018" i="14"/>
  <c r="AB8018" i="14"/>
  <c r="AA8018" i="14"/>
  <c r="Z8018" i="14"/>
  <c r="AD8017" i="14"/>
  <c r="AB8017" i="14"/>
  <c r="AA8017" i="14"/>
  <c r="Z8017" i="14"/>
  <c r="AB8016" i="14"/>
  <c r="AA8016" i="14"/>
  <c r="Z8016" i="14"/>
  <c r="AD8016" i="14" s="1"/>
  <c r="AB8015" i="14"/>
  <c r="AA8015" i="14"/>
  <c r="Z8015" i="14"/>
  <c r="AD8015" i="14" s="1"/>
  <c r="AD8014" i="14"/>
  <c r="AB8014" i="14"/>
  <c r="AA8014" i="14"/>
  <c r="Z8014" i="14"/>
  <c r="AD8013" i="14"/>
  <c r="AB8013" i="14"/>
  <c r="AA8013" i="14"/>
  <c r="Z8013" i="14"/>
  <c r="AD8012" i="14"/>
  <c r="AB8012" i="14"/>
  <c r="AA8012" i="14"/>
  <c r="Z8012" i="14"/>
  <c r="AB8011" i="14"/>
  <c r="AA8011" i="14"/>
  <c r="Z8011" i="14"/>
  <c r="AD8011" i="14" s="1"/>
  <c r="AB8010" i="14"/>
  <c r="AA8010" i="14"/>
  <c r="Z8010" i="14"/>
  <c r="AD8010" i="14" s="1"/>
  <c r="AB8009" i="14"/>
  <c r="AD8009" i="14" s="1"/>
  <c r="AA8009" i="14"/>
  <c r="Z8009" i="14"/>
  <c r="AD8008" i="14"/>
  <c r="AB8008" i="14"/>
  <c r="AA8008" i="14"/>
  <c r="Z8008" i="14"/>
  <c r="AD8007" i="14"/>
  <c r="AB8007" i="14"/>
  <c r="AA8007" i="14"/>
  <c r="Z8007" i="14"/>
  <c r="AB8006" i="14"/>
  <c r="AA8006" i="14"/>
  <c r="Z8006" i="14"/>
  <c r="AD8006" i="14" s="1"/>
  <c r="AB8005" i="14"/>
  <c r="AA8005" i="14"/>
  <c r="Z8005" i="14"/>
  <c r="AD8005" i="14" s="1"/>
  <c r="AB8004" i="14"/>
  <c r="AA8004" i="14"/>
  <c r="Z8004" i="14"/>
  <c r="AD8004" i="14" s="1"/>
  <c r="AD8003" i="14"/>
  <c r="AB8003" i="14"/>
  <c r="AA8003" i="14"/>
  <c r="Z8003" i="14"/>
  <c r="AD8002" i="14"/>
  <c r="AB8002" i="14"/>
  <c r="AA8002" i="14"/>
  <c r="Z8002" i="14"/>
  <c r="AB8001" i="14"/>
  <c r="AA8001" i="14"/>
  <c r="Z8001" i="14"/>
  <c r="AD8001" i="14" s="1"/>
  <c r="AB8000" i="14"/>
  <c r="AA8000" i="14"/>
  <c r="Z8000" i="14"/>
  <c r="AD8000" i="14" s="1"/>
  <c r="AB7999" i="14"/>
  <c r="AA7999" i="14"/>
  <c r="Z7999" i="14"/>
  <c r="AD7998" i="14"/>
  <c r="AB7998" i="14"/>
  <c r="AA7998" i="14"/>
  <c r="Z7998" i="14"/>
  <c r="AD7997" i="14"/>
  <c r="AB7997" i="14"/>
  <c r="AA7997" i="14"/>
  <c r="Z7997" i="14"/>
  <c r="AB7996" i="14"/>
  <c r="AA7996" i="14"/>
  <c r="Z7996" i="14"/>
  <c r="AD7996" i="14" s="1"/>
  <c r="AB7995" i="14"/>
  <c r="AA7995" i="14"/>
  <c r="Z7995" i="14"/>
  <c r="AD7995" i="14" s="1"/>
  <c r="AB7994" i="14"/>
  <c r="AA7994" i="14"/>
  <c r="Z7994" i="14"/>
  <c r="AD7993" i="14"/>
  <c r="AB7993" i="14"/>
  <c r="AA7993" i="14"/>
  <c r="Z7993" i="14"/>
  <c r="AD7992" i="14"/>
  <c r="AB7992" i="14"/>
  <c r="AA7992" i="14"/>
  <c r="Z7992" i="14"/>
  <c r="AB7991" i="14"/>
  <c r="AA7991" i="14"/>
  <c r="Z7991" i="14"/>
  <c r="AD7991" i="14" s="1"/>
  <c r="AB7990" i="14"/>
  <c r="AA7990" i="14"/>
  <c r="Z7990" i="14"/>
  <c r="AD7990" i="14" s="1"/>
  <c r="AB7989" i="14"/>
  <c r="AA7989" i="14"/>
  <c r="Z7989" i="14"/>
  <c r="AD7989" i="14" s="1"/>
  <c r="AD7988" i="14"/>
  <c r="AB7988" i="14"/>
  <c r="AA7988" i="14"/>
  <c r="Z7988" i="14"/>
  <c r="AD7987" i="14"/>
  <c r="AB7987" i="14"/>
  <c r="AA7987" i="14"/>
  <c r="Z7987" i="14"/>
  <c r="AB7986" i="14"/>
  <c r="AA7986" i="14"/>
  <c r="Z7986" i="14"/>
  <c r="AD7986" i="14" s="1"/>
  <c r="AB7985" i="14"/>
  <c r="AD7985" i="14" s="1"/>
  <c r="AA7985" i="14"/>
  <c r="Z7985" i="14"/>
  <c r="AB7984" i="14"/>
  <c r="AA7984" i="14"/>
  <c r="Z7984" i="14"/>
  <c r="AD7984" i="14" s="1"/>
  <c r="AD7983" i="14"/>
  <c r="AB7983" i="14"/>
  <c r="AA7983" i="14"/>
  <c r="Z7983" i="14"/>
  <c r="AD7982" i="14"/>
  <c r="AB7982" i="14"/>
  <c r="AA7982" i="14"/>
  <c r="Z7982" i="14"/>
  <c r="AB7981" i="14"/>
  <c r="AA7981" i="14"/>
  <c r="Z7981" i="14"/>
  <c r="AD7981" i="14" s="1"/>
  <c r="AB7980" i="14"/>
  <c r="AA7980" i="14"/>
  <c r="Z7980" i="14"/>
  <c r="AB7979" i="14"/>
  <c r="AA7979" i="14"/>
  <c r="Z7979" i="14"/>
  <c r="AD7978" i="14"/>
  <c r="AB7978" i="14"/>
  <c r="AA7978" i="14"/>
  <c r="Z7978" i="14"/>
  <c r="AB7977" i="14"/>
  <c r="AD7977" i="14" s="1"/>
  <c r="AA7977" i="14"/>
  <c r="Z7977" i="14"/>
  <c r="AB7976" i="14"/>
  <c r="AA7976" i="14"/>
  <c r="Z7976" i="14"/>
  <c r="AD7976" i="14" s="1"/>
  <c r="AB7975" i="14"/>
  <c r="AA7975" i="14"/>
  <c r="Z7975" i="14"/>
  <c r="AD7975" i="14" s="1"/>
  <c r="AB7974" i="14"/>
  <c r="AD7974" i="14" s="1"/>
  <c r="AA7974" i="14"/>
  <c r="Z7974" i="14"/>
  <c r="AD7973" i="14"/>
  <c r="AB7973" i="14"/>
  <c r="AA7973" i="14"/>
  <c r="Z7973" i="14"/>
  <c r="AB7972" i="14"/>
  <c r="AD7972" i="14" s="1"/>
  <c r="AA7972" i="14"/>
  <c r="Z7972" i="14"/>
  <c r="AB7971" i="14"/>
  <c r="AA7971" i="14"/>
  <c r="Z7971" i="14"/>
  <c r="AD7971" i="14" s="1"/>
  <c r="AD7970" i="14"/>
  <c r="AB7970" i="14"/>
  <c r="AA7970" i="14"/>
  <c r="Z7970" i="14"/>
  <c r="AB7969" i="14"/>
  <c r="AA7969" i="14"/>
  <c r="Z7969" i="14"/>
  <c r="AD7968" i="14"/>
  <c r="AB7968" i="14"/>
  <c r="AA7968" i="14"/>
  <c r="Z7968" i="14"/>
  <c r="AD7967" i="14"/>
  <c r="AB7967" i="14"/>
  <c r="AA7967" i="14"/>
  <c r="Z7967" i="14"/>
  <c r="AB7966" i="14"/>
  <c r="AA7966" i="14"/>
  <c r="Z7966" i="14"/>
  <c r="AD7966" i="14" s="1"/>
  <c r="AB7965" i="14"/>
  <c r="AA7965" i="14"/>
  <c r="Z7965" i="14"/>
  <c r="AD7965" i="14" s="1"/>
  <c r="AB7964" i="14"/>
  <c r="AA7964" i="14"/>
  <c r="Z7964" i="14"/>
  <c r="AD7964" i="14" s="1"/>
  <c r="AD7963" i="14"/>
  <c r="AB7963" i="14"/>
  <c r="AA7963" i="14"/>
  <c r="Z7963" i="14"/>
  <c r="AD7962" i="14"/>
  <c r="AB7962" i="14"/>
  <c r="AA7962" i="14"/>
  <c r="Z7962" i="14"/>
  <c r="AB7961" i="14"/>
  <c r="AA7961" i="14"/>
  <c r="Z7961" i="14"/>
  <c r="AD7961" i="14" s="1"/>
  <c r="AB7960" i="14"/>
  <c r="AA7960" i="14"/>
  <c r="Z7960" i="14"/>
  <c r="AD7960" i="14" s="1"/>
  <c r="AD7959" i="14"/>
  <c r="AB7959" i="14"/>
  <c r="AA7959" i="14"/>
  <c r="Z7959" i="14"/>
  <c r="AD7958" i="14"/>
  <c r="AB7958" i="14"/>
  <c r="AA7958" i="14"/>
  <c r="Z7958" i="14"/>
  <c r="AB7957" i="14"/>
  <c r="AD7957" i="14" s="1"/>
  <c r="AA7957" i="14"/>
  <c r="Z7957" i="14"/>
  <c r="AB7956" i="14"/>
  <c r="AA7956" i="14"/>
  <c r="Z7956" i="14"/>
  <c r="AD7956" i="14" s="1"/>
  <c r="AB7955" i="14"/>
  <c r="AA7955" i="14"/>
  <c r="AD7955" i="14" s="1"/>
  <c r="Z7955" i="14"/>
  <c r="AD7954" i="14"/>
  <c r="AB7954" i="14"/>
  <c r="AA7954" i="14"/>
  <c r="Z7954" i="14"/>
  <c r="AD7953" i="14"/>
  <c r="AB7953" i="14"/>
  <c r="AA7953" i="14"/>
  <c r="Z7953" i="14"/>
  <c r="AB7952" i="14"/>
  <c r="AD7952" i="14" s="1"/>
  <c r="AA7952" i="14"/>
  <c r="Z7952" i="14"/>
  <c r="AB7951" i="14"/>
  <c r="AA7951" i="14"/>
  <c r="Z7951" i="14"/>
  <c r="AD7951" i="14" s="1"/>
  <c r="AB7950" i="14"/>
  <c r="AA7950" i="14"/>
  <c r="Z7950" i="14"/>
  <c r="AD7950" i="14" s="1"/>
  <c r="AB7949" i="14"/>
  <c r="AA7949" i="14"/>
  <c r="AD7949" i="14" s="1"/>
  <c r="Z7949" i="14"/>
  <c r="AD7948" i="14"/>
  <c r="AB7948" i="14"/>
  <c r="AA7948" i="14"/>
  <c r="Z7948" i="14"/>
  <c r="AD7947" i="14"/>
  <c r="AB7947" i="14"/>
  <c r="AA7947" i="14"/>
  <c r="Z7947" i="14"/>
  <c r="AB7946" i="14"/>
  <c r="AA7946" i="14"/>
  <c r="Z7946" i="14"/>
  <c r="AD7946" i="14" s="1"/>
  <c r="AB7945" i="14"/>
  <c r="AA7945" i="14"/>
  <c r="Z7945" i="14"/>
  <c r="AD7945" i="14" s="1"/>
  <c r="AB7944" i="14"/>
  <c r="AA7944" i="14"/>
  <c r="Z7944" i="14"/>
  <c r="AD7944" i="14" s="1"/>
  <c r="AD7943" i="14"/>
  <c r="AB7943" i="14"/>
  <c r="AA7943" i="14"/>
  <c r="Z7943" i="14"/>
  <c r="AB7942" i="14"/>
  <c r="AD7942" i="14" s="1"/>
  <c r="AA7942" i="14"/>
  <c r="Z7942" i="14"/>
  <c r="AB7941" i="14"/>
  <c r="AA7941" i="14"/>
  <c r="Z7941" i="14"/>
  <c r="AD7941" i="14" s="1"/>
  <c r="AD7940" i="14"/>
  <c r="AB7940" i="14"/>
  <c r="AA7940" i="14"/>
  <c r="Z7940" i="14"/>
  <c r="AB7939" i="14"/>
  <c r="AA7939" i="14"/>
  <c r="Z7939" i="14"/>
  <c r="AD7939" i="14" s="1"/>
  <c r="AD7938" i="14"/>
  <c r="AB7938" i="14"/>
  <c r="AA7938" i="14"/>
  <c r="Z7938" i="14"/>
  <c r="AD7937" i="14"/>
  <c r="AB7937" i="14"/>
  <c r="AA7937" i="14"/>
  <c r="Z7937" i="14"/>
  <c r="AB7936" i="14"/>
  <c r="AA7936" i="14"/>
  <c r="Z7936" i="14"/>
  <c r="AD7936" i="14" s="1"/>
  <c r="AD7935" i="14"/>
  <c r="AB7935" i="14"/>
  <c r="AA7935" i="14"/>
  <c r="Z7935" i="14"/>
  <c r="AB7934" i="14"/>
  <c r="AA7934" i="14"/>
  <c r="Z7934" i="14"/>
  <c r="AD7934" i="14" s="1"/>
  <c r="AD7933" i="14"/>
  <c r="AB7933" i="14"/>
  <c r="AA7933" i="14"/>
  <c r="Z7933" i="14"/>
  <c r="AB7932" i="14"/>
  <c r="AD7932" i="14" s="1"/>
  <c r="AA7932" i="14"/>
  <c r="Z7932" i="14"/>
  <c r="AB7931" i="14"/>
  <c r="AA7931" i="14"/>
  <c r="Z7931" i="14"/>
  <c r="AD7931" i="14" s="1"/>
  <c r="AB7930" i="14"/>
  <c r="AA7930" i="14"/>
  <c r="AD7930" i="14" s="1"/>
  <c r="Z7930" i="14"/>
  <c r="AD7929" i="14"/>
  <c r="AB7929" i="14"/>
  <c r="AA7929" i="14"/>
  <c r="Z7929" i="14"/>
  <c r="AD7928" i="14"/>
  <c r="AB7928" i="14"/>
  <c r="AA7928" i="14"/>
  <c r="Z7928" i="14"/>
  <c r="AB7927" i="14"/>
  <c r="AD7927" i="14" s="1"/>
  <c r="AA7927" i="14"/>
  <c r="Z7927" i="14"/>
  <c r="AB7926" i="14"/>
  <c r="AA7926" i="14"/>
  <c r="Z7926" i="14"/>
  <c r="AD7926" i="14" s="1"/>
  <c r="AB7925" i="14"/>
  <c r="AA7925" i="14"/>
  <c r="Z7925" i="14"/>
  <c r="AB7924" i="14"/>
  <c r="AD7924" i="14" s="1"/>
  <c r="AA7924" i="14"/>
  <c r="Z7924" i="14"/>
  <c r="AD7923" i="14"/>
  <c r="AB7923" i="14"/>
  <c r="AA7923" i="14"/>
  <c r="Z7923" i="14"/>
  <c r="AD7922" i="14"/>
  <c r="AB7922" i="14"/>
  <c r="AA7922" i="14"/>
  <c r="Z7922" i="14"/>
  <c r="AB7921" i="14"/>
  <c r="AA7921" i="14"/>
  <c r="Z7921" i="14"/>
  <c r="AD7921" i="14" s="1"/>
  <c r="AB7920" i="14"/>
  <c r="AA7920" i="14"/>
  <c r="Z7920" i="14"/>
  <c r="AB7919" i="14"/>
  <c r="AA7919" i="14"/>
  <c r="Z7919" i="14"/>
  <c r="AD7919" i="14" s="1"/>
  <c r="AD7918" i="14"/>
  <c r="AB7918" i="14"/>
  <c r="AA7918" i="14"/>
  <c r="Z7918" i="14"/>
  <c r="AB7917" i="14"/>
  <c r="AD7917" i="14" s="1"/>
  <c r="AA7917" i="14"/>
  <c r="Z7917" i="14"/>
  <c r="AB7916" i="14"/>
  <c r="AA7916" i="14"/>
  <c r="Z7916" i="14"/>
  <c r="AD7916" i="14" s="1"/>
  <c r="AB7915" i="14"/>
  <c r="AA7915" i="14"/>
  <c r="Z7915" i="14"/>
  <c r="AD7915" i="14" s="1"/>
  <c r="AB7914" i="14"/>
  <c r="AA7914" i="14"/>
  <c r="Z7914" i="14"/>
  <c r="AD7914" i="14" s="1"/>
  <c r="AD7913" i="14"/>
  <c r="AB7913" i="14"/>
  <c r="AA7913" i="14"/>
  <c r="Z7913" i="14"/>
  <c r="AD7912" i="14"/>
  <c r="AB7912" i="14"/>
  <c r="AA7912" i="14"/>
  <c r="Z7912" i="14"/>
  <c r="AB7911" i="14"/>
  <c r="AA7911" i="14"/>
  <c r="Z7911" i="14"/>
  <c r="AD7911" i="14" s="1"/>
  <c r="AB7910" i="14"/>
  <c r="AD7910" i="14" s="1"/>
  <c r="AA7910" i="14"/>
  <c r="Z7910" i="14"/>
  <c r="AB7909" i="14"/>
  <c r="AD7909" i="14" s="1"/>
  <c r="AA7909" i="14"/>
  <c r="Z7909" i="14"/>
  <c r="AD7908" i="14"/>
  <c r="AB7908" i="14"/>
  <c r="AA7908" i="14"/>
  <c r="Z7908" i="14"/>
  <c r="AD7907" i="14"/>
  <c r="AB7907" i="14"/>
  <c r="AA7907" i="14"/>
  <c r="Z7907" i="14"/>
  <c r="AB7906" i="14"/>
  <c r="AA7906" i="14"/>
  <c r="Z7906" i="14"/>
  <c r="AD7906" i="14" s="1"/>
  <c r="AD7905" i="14"/>
  <c r="AB7905" i="14"/>
  <c r="AA7905" i="14"/>
  <c r="Z7905" i="14"/>
  <c r="AB7904" i="14"/>
  <c r="AA7904" i="14"/>
  <c r="Z7904" i="14"/>
  <c r="AD7903" i="14"/>
  <c r="AB7903" i="14"/>
  <c r="AA7903" i="14"/>
  <c r="Z7903" i="14"/>
  <c r="AB7902" i="14"/>
  <c r="AD7902" i="14" s="1"/>
  <c r="AA7902" i="14"/>
  <c r="Z7902" i="14"/>
  <c r="AB7901" i="14"/>
  <c r="AA7901" i="14"/>
  <c r="Z7901" i="14"/>
  <c r="AD7901" i="14" s="1"/>
  <c r="AB7900" i="14"/>
  <c r="AD7900" i="14" s="1"/>
  <c r="AA7900" i="14"/>
  <c r="Z7900" i="14"/>
  <c r="AB7899" i="14"/>
  <c r="AA7899" i="14"/>
  <c r="Z7899" i="14"/>
  <c r="AD7898" i="14"/>
  <c r="AB7898" i="14"/>
  <c r="AA7898" i="14"/>
  <c r="Z7898" i="14"/>
  <c r="AD7897" i="14"/>
  <c r="AB7897" i="14"/>
  <c r="AA7897" i="14"/>
  <c r="Z7897" i="14"/>
  <c r="AB7896" i="14"/>
  <c r="AA7896" i="14"/>
  <c r="Z7896" i="14"/>
  <c r="AD7896" i="14" s="1"/>
  <c r="AD7895" i="14"/>
  <c r="AB7895" i="14"/>
  <c r="AA7895" i="14"/>
  <c r="Z7895" i="14"/>
  <c r="AB7894" i="14"/>
  <c r="AA7894" i="14"/>
  <c r="Z7894" i="14"/>
  <c r="AD7894" i="14" s="1"/>
  <c r="AD7893" i="14"/>
  <c r="AB7893" i="14"/>
  <c r="AA7893" i="14"/>
  <c r="Z7893" i="14"/>
  <c r="AD7892" i="14"/>
  <c r="AB7892" i="14"/>
  <c r="AA7892" i="14"/>
  <c r="Z7892" i="14"/>
  <c r="AB7891" i="14"/>
  <c r="AA7891" i="14"/>
  <c r="Z7891" i="14"/>
  <c r="AD7891" i="14" s="1"/>
  <c r="AB7890" i="14"/>
  <c r="AA7890" i="14"/>
  <c r="Z7890" i="14"/>
  <c r="AD7889" i="14"/>
  <c r="AB7889" i="14"/>
  <c r="AA7889" i="14"/>
  <c r="Z7889" i="14"/>
  <c r="AD7888" i="14"/>
  <c r="AB7888" i="14"/>
  <c r="AA7888" i="14"/>
  <c r="Z7888" i="14"/>
  <c r="AB7887" i="14"/>
  <c r="AD7887" i="14" s="1"/>
  <c r="AA7887" i="14"/>
  <c r="Z7887" i="14"/>
  <c r="AB7886" i="14"/>
  <c r="AA7886" i="14"/>
  <c r="Z7886" i="14"/>
  <c r="AD7886" i="14" s="1"/>
  <c r="AD7885" i="14"/>
  <c r="AB7885" i="14"/>
  <c r="AA7885" i="14"/>
  <c r="Z7885" i="14"/>
  <c r="AD7884" i="14"/>
  <c r="AB7884" i="14"/>
  <c r="AA7884" i="14"/>
  <c r="Z7884" i="14"/>
  <c r="AD7883" i="14"/>
  <c r="AB7883" i="14"/>
  <c r="AA7883" i="14"/>
  <c r="Z7883" i="14"/>
  <c r="AD7882" i="14"/>
  <c r="AB7882" i="14"/>
  <c r="AA7882" i="14"/>
  <c r="Z7882" i="14"/>
  <c r="AB7881" i="14"/>
  <c r="AA7881" i="14"/>
  <c r="Z7881" i="14"/>
  <c r="AD7881" i="14" s="1"/>
  <c r="AB7880" i="14"/>
  <c r="AD7880" i="14" s="1"/>
  <c r="AA7880" i="14"/>
  <c r="Z7880" i="14"/>
  <c r="AD7879" i="14"/>
  <c r="AB7879" i="14"/>
  <c r="AA7879" i="14"/>
  <c r="Z7879" i="14"/>
  <c r="AD7878" i="14"/>
  <c r="AB7878" i="14"/>
  <c r="AA7878" i="14"/>
  <c r="Z7878" i="14"/>
  <c r="AD7877" i="14"/>
  <c r="AB7877" i="14"/>
  <c r="AA7877" i="14"/>
  <c r="Z7877" i="14"/>
  <c r="AB7876" i="14"/>
  <c r="AA7876" i="14"/>
  <c r="Z7876" i="14"/>
  <c r="AD7876" i="14" s="1"/>
  <c r="AD7875" i="14"/>
  <c r="AB7875" i="14"/>
  <c r="AA7875" i="14"/>
  <c r="Z7875" i="14"/>
  <c r="AB7874" i="14"/>
  <c r="AA7874" i="14"/>
  <c r="Z7874" i="14"/>
  <c r="AD7874" i="14" s="1"/>
  <c r="AD7873" i="14"/>
  <c r="AB7873" i="14"/>
  <c r="AA7873" i="14"/>
  <c r="Z7873" i="14"/>
  <c r="AD7872" i="14"/>
  <c r="AB7872" i="14"/>
  <c r="AA7872" i="14"/>
  <c r="Z7872" i="14"/>
  <c r="AB7871" i="14"/>
  <c r="AA7871" i="14"/>
  <c r="Z7871" i="14"/>
  <c r="AD7871" i="14" s="1"/>
  <c r="AB7870" i="14"/>
  <c r="AA7870" i="14"/>
  <c r="Z7870" i="14"/>
  <c r="AD7870" i="14" s="1"/>
  <c r="AB7869" i="14"/>
  <c r="AA7869" i="14"/>
  <c r="Z7869" i="14"/>
  <c r="AD7868" i="14"/>
  <c r="AB7868" i="14"/>
  <c r="AA7868" i="14"/>
  <c r="Z7868" i="14"/>
  <c r="AB7867" i="14"/>
  <c r="AD7867" i="14" s="1"/>
  <c r="AA7867" i="14"/>
  <c r="Z7867" i="14"/>
  <c r="AB7866" i="14"/>
  <c r="AA7866" i="14"/>
  <c r="Z7866" i="14"/>
  <c r="AD7866" i="14" s="1"/>
  <c r="AD7865" i="14"/>
  <c r="AB7865" i="14"/>
  <c r="AA7865" i="14"/>
  <c r="Z7865" i="14"/>
  <c r="AD7864" i="14"/>
  <c r="AB7864" i="14"/>
  <c r="AA7864" i="14"/>
  <c r="Z7864" i="14"/>
  <c r="AD7863" i="14"/>
  <c r="AB7863" i="14"/>
  <c r="AA7863" i="14"/>
  <c r="Z7863" i="14"/>
  <c r="AD7862" i="14"/>
  <c r="AB7862" i="14"/>
  <c r="AA7862" i="14"/>
  <c r="Z7862" i="14"/>
  <c r="AB7861" i="14"/>
  <c r="AA7861" i="14"/>
  <c r="Z7861" i="14"/>
  <c r="AD7861" i="14" s="1"/>
  <c r="AD7860" i="14"/>
  <c r="AB7860" i="14"/>
  <c r="AA7860" i="14"/>
  <c r="Z7860" i="14"/>
  <c r="AB7859" i="14"/>
  <c r="AA7859" i="14"/>
  <c r="Z7859" i="14"/>
  <c r="AD7859" i="14" s="1"/>
  <c r="AD7858" i="14"/>
  <c r="AB7858" i="14"/>
  <c r="AA7858" i="14"/>
  <c r="Z7858" i="14"/>
  <c r="AB7857" i="14"/>
  <c r="AD7857" i="14" s="1"/>
  <c r="AA7857" i="14"/>
  <c r="Z7857" i="14"/>
  <c r="AB7856" i="14"/>
  <c r="AA7856" i="14"/>
  <c r="Z7856" i="14"/>
  <c r="AD7856" i="14" s="1"/>
  <c r="AB7855" i="14"/>
  <c r="AA7855" i="14"/>
  <c r="Z7855" i="14"/>
  <c r="AD7854" i="14"/>
  <c r="AB7854" i="14"/>
  <c r="AA7854" i="14"/>
  <c r="Z7854" i="14"/>
  <c r="AD7853" i="14"/>
  <c r="AB7853" i="14"/>
  <c r="AA7853" i="14"/>
  <c r="Z7853" i="14"/>
  <c r="AD7852" i="14"/>
  <c r="AB7852" i="14"/>
  <c r="AA7852" i="14"/>
  <c r="Z7852" i="14"/>
  <c r="AB7851" i="14"/>
  <c r="AA7851" i="14"/>
  <c r="Z7851" i="14"/>
  <c r="AD7851" i="14" s="1"/>
  <c r="AB7850" i="14"/>
  <c r="AA7850" i="14"/>
  <c r="Z7850" i="14"/>
  <c r="AD7850" i="14" s="1"/>
  <c r="AB7849" i="14"/>
  <c r="AA7849" i="14"/>
  <c r="AD7849" i="14" s="1"/>
  <c r="Z7849" i="14"/>
  <c r="AD7848" i="14"/>
  <c r="AB7848" i="14"/>
  <c r="AA7848" i="14"/>
  <c r="Z7848" i="14"/>
  <c r="AD7847" i="14"/>
  <c r="AB7847" i="14"/>
  <c r="AA7847" i="14"/>
  <c r="Z7847" i="14"/>
  <c r="AB7846" i="14"/>
  <c r="AA7846" i="14"/>
  <c r="Z7846" i="14"/>
  <c r="AD7846" i="14" s="1"/>
  <c r="AB7845" i="14"/>
  <c r="AA7845" i="14"/>
  <c r="Z7845" i="14"/>
  <c r="AD7845" i="14" s="1"/>
  <c r="AB7844" i="14"/>
  <c r="AA7844" i="14"/>
  <c r="AD7844" i="14" s="1"/>
  <c r="Z7844" i="14"/>
  <c r="AD7843" i="14"/>
  <c r="AB7843" i="14"/>
  <c r="AA7843" i="14"/>
  <c r="Z7843" i="14"/>
  <c r="AD7842" i="14"/>
  <c r="AB7842" i="14"/>
  <c r="AA7842" i="14"/>
  <c r="Z7842" i="14"/>
  <c r="AB7841" i="14"/>
  <c r="AA7841" i="14"/>
  <c r="Z7841" i="14"/>
  <c r="AD7841" i="14" s="1"/>
  <c r="AD7840" i="14"/>
  <c r="AB7840" i="14"/>
  <c r="AA7840" i="14"/>
  <c r="Z7840" i="14"/>
  <c r="AB7839" i="14"/>
  <c r="AA7839" i="14"/>
  <c r="Z7839" i="14"/>
  <c r="AD7839" i="14" s="1"/>
  <c r="AD7838" i="14"/>
  <c r="AB7838" i="14"/>
  <c r="AA7838" i="14"/>
  <c r="Z7838" i="14"/>
  <c r="AD7837" i="14"/>
  <c r="AB7837" i="14"/>
  <c r="AA7837" i="14"/>
  <c r="Z7837" i="14"/>
  <c r="AB7836" i="14"/>
  <c r="AA7836" i="14"/>
  <c r="Z7836" i="14"/>
  <c r="AD7836" i="14" s="1"/>
  <c r="AB7835" i="14"/>
  <c r="AA7835" i="14"/>
  <c r="Z7835" i="14"/>
  <c r="AD7835" i="14" s="1"/>
  <c r="AB7834" i="14"/>
  <c r="AA7834" i="14"/>
  <c r="Z7834" i="14"/>
  <c r="AD7834" i="14" s="1"/>
  <c r="AD7833" i="14"/>
  <c r="AB7833" i="14"/>
  <c r="AA7833" i="14"/>
  <c r="Z7833" i="14"/>
  <c r="AD7832" i="14"/>
  <c r="AB7832" i="14"/>
  <c r="AA7832" i="14"/>
  <c r="Z7832" i="14"/>
  <c r="AB7831" i="14"/>
  <c r="AA7831" i="14"/>
  <c r="Z7831" i="14"/>
  <c r="AD7831" i="14" s="1"/>
  <c r="AB7830" i="14"/>
  <c r="AA7830" i="14"/>
  <c r="Z7830" i="14"/>
  <c r="AD7830" i="14" s="1"/>
  <c r="AB7829" i="14"/>
  <c r="AA7829" i="14"/>
  <c r="Z7829" i="14"/>
  <c r="AD7829" i="14" s="1"/>
  <c r="AD7828" i="14"/>
  <c r="AB7828" i="14"/>
  <c r="AA7828" i="14"/>
  <c r="Z7828" i="14"/>
  <c r="AD7827" i="14"/>
  <c r="AB7827" i="14"/>
  <c r="AA7827" i="14"/>
  <c r="Z7827" i="14"/>
  <c r="AB7826" i="14"/>
  <c r="AA7826" i="14"/>
  <c r="Z7826" i="14"/>
  <c r="AD7826" i="14" s="1"/>
  <c r="AB7825" i="14"/>
  <c r="AA7825" i="14"/>
  <c r="Z7825" i="14"/>
  <c r="AD7825" i="14" s="1"/>
  <c r="AB7824" i="14"/>
  <c r="AA7824" i="14"/>
  <c r="Z7824" i="14"/>
  <c r="AD7824" i="14" s="1"/>
  <c r="AD7823" i="14"/>
  <c r="AB7823" i="14"/>
  <c r="AA7823" i="14"/>
  <c r="Z7823" i="14"/>
  <c r="AD7822" i="14"/>
  <c r="AB7822" i="14"/>
  <c r="AA7822" i="14"/>
  <c r="Z7822" i="14"/>
  <c r="AB7821" i="14"/>
  <c r="AA7821" i="14"/>
  <c r="Z7821" i="14"/>
  <c r="AD7821" i="14" s="1"/>
  <c r="AB7820" i="14"/>
  <c r="AA7820" i="14"/>
  <c r="Z7820" i="14"/>
  <c r="AD7820" i="14" s="1"/>
  <c r="AD7819" i="14"/>
  <c r="AB7819" i="14"/>
  <c r="AA7819" i="14"/>
  <c r="Z7819" i="14"/>
  <c r="AD7818" i="14"/>
  <c r="AB7818" i="14"/>
  <c r="AA7818" i="14"/>
  <c r="Z7818" i="14"/>
  <c r="AD7817" i="14"/>
  <c r="AB7817" i="14"/>
  <c r="AA7817" i="14"/>
  <c r="Z7817" i="14"/>
  <c r="AB7816" i="14"/>
  <c r="AA7816" i="14"/>
  <c r="Z7816" i="14"/>
  <c r="AD7816" i="14" s="1"/>
  <c r="AD7815" i="14"/>
  <c r="AB7815" i="14"/>
  <c r="AA7815" i="14"/>
  <c r="Z7815" i="14"/>
  <c r="AB7814" i="14"/>
  <c r="AA7814" i="14"/>
  <c r="Z7814" i="14"/>
  <c r="AD7814" i="14" s="1"/>
  <c r="AD7813" i="14"/>
  <c r="AB7813" i="14"/>
  <c r="AA7813" i="14"/>
  <c r="Z7813" i="14"/>
  <c r="AD7812" i="14"/>
  <c r="AB7812" i="14"/>
  <c r="AA7812" i="14"/>
  <c r="Z7812" i="14"/>
  <c r="AB7811" i="14"/>
  <c r="AA7811" i="14"/>
  <c r="Z7811" i="14"/>
  <c r="AD7811" i="14" s="1"/>
  <c r="AD7810" i="14"/>
  <c r="AB7810" i="14"/>
  <c r="AA7810" i="14"/>
  <c r="Z7810" i="14"/>
  <c r="AB7809" i="14"/>
  <c r="AA7809" i="14"/>
  <c r="Z7809" i="14"/>
  <c r="AD7809" i="14" s="1"/>
  <c r="AD7808" i="14"/>
  <c r="AB7808" i="14"/>
  <c r="AA7808" i="14"/>
  <c r="Z7808" i="14"/>
  <c r="AD7807" i="14"/>
  <c r="AB7807" i="14"/>
  <c r="AA7807" i="14"/>
  <c r="Z7807" i="14"/>
  <c r="AB7806" i="14"/>
  <c r="AA7806" i="14"/>
  <c r="Z7806" i="14"/>
  <c r="AD7806" i="14" s="1"/>
  <c r="AB7805" i="14"/>
  <c r="AD7805" i="14" s="1"/>
  <c r="AA7805" i="14"/>
  <c r="Z7805" i="14"/>
  <c r="AB7804" i="14"/>
  <c r="AA7804" i="14"/>
  <c r="Z7804" i="14"/>
  <c r="AD7804" i="14" s="1"/>
  <c r="AD7803" i="14"/>
  <c r="AB7803" i="14"/>
  <c r="AA7803" i="14"/>
  <c r="Z7803" i="14"/>
  <c r="AD7802" i="14"/>
  <c r="AB7802" i="14"/>
  <c r="AA7802" i="14"/>
  <c r="Z7802" i="14"/>
  <c r="AB7801" i="14"/>
  <c r="AA7801" i="14"/>
  <c r="Z7801" i="14"/>
  <c r="AD7801" i="14" s="1"/>
  <c r="AB7800" i="14"/>
  <c r="AA7800" i="14"/>
  <c r="Z7800" i="14"/>
  <c r="AB7799" i="14"/>
  <c r="AA7799" i="14"/>
  <c r="Z7799" i="14"/>
  <c r="AD7799" i="14" s="1"/>
  <c r="AD7798" i="14"/>
  <c r="AB7798" i="14"/>
  <c r="AA7798" i="14"/>
  <c r="Z7798" i="14"/>
  <c r="AD7797" i="14"/>
  <c r="AB7797" i="14"/>
  <c r="AA7797" i="14"/>
  <c r="Z7797" i="14"/>
  <c r="AB7796" i="14"/>
  <c r="AA7796" i="14"/>
  <c r="Z7796" i="14"/>
  <c r="AD7796" i="14" s="1"/>
  <c r="AB7795" i="14"/>
  <c r="AA7795" i="14"/>
  <c r="Z7795" i="14"/>
  <c r="AD7795" i="14" s="1"/>
  <c r="AD7794" i="14"/>
  <c r="AB7794" i="14"/>
  <c r="AA7794" i="14"/>
  <c r="Z7794" i="14"/>
  <c r="AD7793" i="14"/>
  <c r="AB7793" i="14"/>
  <c r="AA7793" i="14"/>
  <c r="Z7793" i="14"/>
  <c r="AD7792" i="14"/>
  <c r="AB7792" i="14"/>
  <c r="AA7792" i="14"/>
  <c r="Z7792" i="14"/>
  <c r="AB7791" i="14"/>
  <c r="AA7791" i="14"/>
  <c r="Z7791" i="14"/>
  <c r="AD7791" i="14" s="1"/>
  <c r="AB7790" i="14"/>
  <c r="AA7790" i="14"/>
  <c r="Z7790" i="14"/>
  <c r="AD7789" i="14"/>
  <c r="AB7789" i="14"/>
  <c r="AA7789" i="14"/>
  <c r="Z7789" i="14"/>
  <c r="AD7788" i="14"/>
  <c r="AB7788" i="14"/>
  <c r="AA7788" i="14"/>
  <c r="Z7788" i="14"/>
  <c r="AD7787" i="14"/>
  <c r="AB7787" i="14"/>
  <c r="AA7787" i="14"/>
  <c r="Z7787" i="14"/>
  <c r="AB7786" i="14"/>
  <c r="AA7786" i="14"/>
  <c r="Z7786" i="14"/>
  <c r="AD7786" i="14" s="1"/>
  <c r="AB7785" i="14"/>
  <c r="AA7785" i="14"/>
  <c r="Z7785" i="14"/>
  <c r="AD7785" i="14" s="1"/>
  <c r="AB7784" i="14"/>
  <c r="AD7784" i="14" s="1"/>
  <c r="AA7784" i="14"/>
  <c r="Z7784" i="14"/>
  <c r="AD7783" i="14"/>
  <c r="AB7783" i="14"/>
  <c r="AA7783" i="14"/>
  <c r="Z7783" i="14"/>
  <c r="AD7782" i="14"/>
  <c r="AB7782" i="14"/>
  <c r="AA7782" i="14"/>
  <c r="Z7782" i="14"/>
  <c r="AB7781" i="14"/>
  <c r="AA7781" i="14"/>
  <c r="Z7781" i="14"/>
  <c r="AD7781" i="14" s="1"/>
  <c r="AB7780" i="14"/>
  <c r="AD7780" i="14" s="1"/>
  <c r="AA7780" i="14"/>
  <c r="Z7780" i="14"/>
  <c r="AD7779" i="14"/>
  <c r="AB7779" i="14"/>
  <c r="AA7779" i="14"/>
  <c r="Z7779" i="14"/>
  <c r="AD7778" i="14"/>
  <c r="AB7778" i="14"/>
  <c r="AA7778" i="14"/>
  <c r="Z7778" i="14"/>
  <c r="AD7777" i="14"/>
  <c r="AB7777" i="14"/>
  <c r="AA7777" i="14"/>
  <c r="Z7777" i="14"/>
  <c r="AB7776" i="14"/>
  <c r="AA7776" i="14"/>
  <c r="Z7776" i="14"/>
  <c r="AD7776" i="14" s="1"/>
  <c r="AB7775" i="14"/>
  <c r="AA7775" i="14"/>
  <c r="Z7775" i="14"/>
  <c r="AD7775" i="14" s="1"/>
  <c r="AB7774" i="14"/>
  <c r="AA7774" i="14"/>
  <c r="Z7774" i="14"/>
  <c r="AD7774" i="14" s="1"/>
  <c r="AD7773" i="14"/>
  <c r="AB7773" i="14"/>
  <c r="AA7773" i="14"/>
  <c r="Z7773" i="14"/>
  <c r="AD7772" i="14"/>
  <c r="AB7772" i="14"/>
  <c r="AA7772" i="14"/>
  <c r="Z7772" i="14"/>
  <c r="AB7771" i="14"/>
  <c r="AA7771" i="14"/>
  <c r="Z7771" i="14"/>
  <c r="AD7771" i="14" s="1"/>
  <c r="AB7770" i="14"/>
  <c r="AA7770" i="14"/>
  <c r="Z7770" i="14"/>
  <c r="AD7770" i="14" s="1"/>
  <c r="AB7769" i="14"/>
  <c r="AA7769" i="14"/>
  <c r="Z7769" i="14"/>
  <c r="AD7768" i="14"/>
  <c r="AB7768" i="14"/>
  <c r="AA7768" i="14"/>
  <c r="Z7768" i="14"/>
  <c r="AD7767" i="14"/>
  <c r="AB7767" i="14"/>
  <c r="AA7767" i="14"/>
  <c r="Z7767" i="14"/>
  <c r="AB7766" i="14"/>
  <c r="AA7766" i="14"/>
  <c r="Z7766" i="14"/>
  <c r="AD7766" i="14" s="1"/>
  <c r="AB7765" i="14"/>
  <c r="AA7765" i="14"/>
  <c r="Z7765" i="14"/>
  <c r="AD7765" i="14" s="1"/>
  <c r="AB7764" i="14"/>
  <c r="AA7764" i="14"/>
  <c r="Z7764" i="14"/>
  <c r="AD7764" i="14" s="1"/>
  <c r="AD7763" i="14"/>
  <c r="AB7763" i="14"/>
  <c r="AA7763" i="14"/>
  <c r="Z7763" i="14"/>
  <c r="AD7762" i="14"/>
  <c r="AB7762" i="14"/>
  <c r="AA7762" i="14"/>
  <c r="Z7762" i="14"/>
  <c r="AB7761" i="14"/>
  <c r="AA7761" i="14"/>
  <c r="Z7761" i="14"/>
  <c r="AD7761" i="14" s="1"/>
  <c r="AD7760" i="14"/>
  <c r="AB7760" i="14"/>
  <c r="AA7760" i="14"/>
  <c r="Z7760" i="14"/>
  <c r="AB7759" i="14"/>
  <c r="AD7759" i="14" s="1"/>
  <c r="AA7759" i="14"/>
  <c r="Z7759" i="14"/>
  <c r="AD7758" i="14"/>
  <c r="AB7758" i="14"/>
  <c r="AA7758" i="14"/>
  <c r="Z7758" i="14"/>
  <c r="AD7757" i="14"/>
  <c r="AB7757" i="14"/>
  <c r="AA7757" i="14"/>
  <c r="Z7757" i="14"/>
  <c r="AB7756" i="14"/>
  <c r="AA7756" i="14"/>
  <c r="Z7756" i="14"/>
  <c r="AD7756" i="14" s="1"/>
  <c r="AB7755" i="14"/>
  <c r="AA7755" i="14"/>
  <c r="Z7755" i="14"/>
  <c r="AB7754" i="14"/>
  <c r="AA7754" i="14"/>
  <c r="Z7754" i="14"/>
  <c r="AD7754" i="14" s="1"/>
  <c r="AD7753" i="14"/>
  <c r="AB7753" i="14"/>
  <c r="AA7753" i="14"/>
  <c r="Z7753" i="14"/>
  <c r="AD7752" i="14"/>
  <c r="AB7752" i="14"/>
  <c r="AA7752" i="14"/>
  <c r="Z7752" i="14"/>
  <c r="AB7751" i="14"/>
  <c r="AA7751" i="14"/>
  <c r="Z7751" i="14"/>
  <c r="AD7751" i="14" s="1"/>
  <c r="AB7750" i="14"/>
  <c r="AA7750" i="14"/>
  <c r="Z7750" i="14"/>
  <c r="AD7749" i="14"/>
  <c r="AB7749" i="14"/>
  <c r="AA7749" i="14"/>
  <c r="Z7749" i="14"/>
  <c r="AD7748" i="14"/>
  <c r="AB7748" i="14"/>
  <c r="AA7748" i="14"/>
  <c r="Z7748" i="14"/>
  <c r="AD7747" i="14"/>
  <c r="AB7747" i="14"/>
  <c r="AA7747" i="14"/>
  <c r="Z7747" i="14"/>
  <c r="AB7746" i="14"/>
  <c r="AA7746" i="14"/>
  <c r="Z7746" i="14"/>
  <c r="AD7746" i="14" s="1"/>
  <c r="AB7745" i="14"/>
  <c r="AA7745" i="14"/>
  <c r="Z7745" i="14"/>
  <c r="AD7745" i="14" s="1"/>
  <c r="AD7744" i="14"/>
  <c r="AB7744" i="14"/>
  <c r="AA7744" i="14"/>
  <c r="Z7744" i="14"/>
  <c r="AD7743" i="14"/>
  <c r="AB7743" i="14"/>
  <c r="AA7743" i="14"/>
  <c r="Z7743" i="14"/>
  <c r="AD7742" i="14"/>
  <c r="AB7742" i="14"/>
  <c r="AA7742" i="14"/>
  <c r="Z7742" i="14"/>
  <c r="AB7741" i="14"/>
  <c r="AA7741" i="14"/>
  <c r="Z7741" i="14"/>
  <c r="AD7741" i="14" s="1"/>
  <c r="AD7740" i="14"/>
  <c r="AB7740" i="14"/>
  <c r="AA7740" i="14"/>
  <c r="Z7740" i="14"/>
  <c r="AD7739" i="14"/>
  <c r="AB7739" i="14"/>
  <c r="AA7739" i="14"/>
  <c r="Z7739" i="14"/>
  <c r="AD7738" i="14"/>
  <c r="AB7738" i="14"/>
  <c r="AA7738" i="14"/>
  <c r="Z7738" i="14"/>
  <c r="AD7737" i="14"/>
  <c r="AB7737" i="14"/>
  <c r="AA7737" i="14"/>
  <c r="Z7737" i="14"/>
  <c r="AB7736" i="14"/>
  <c r="AA7736" i="14"/>
  <c r="Z7736" i="14"/>
  <c r="AD7736" i="14" s="1"/>
  <c r="AB7735" i="14"/>
  <c r="AA7735" i="14"/>
  <c r="Z7735" i="14"/>
  <c r="AD7735" i="14" s="1"/>
  <c r="AB7734" i="14"/>
  <c r="AA7734" i="14"/>
  <c r="Z7734" i="14"/>
  <c r="AD7734" i="14" s="1"/>
  <c r="AD7733" i="14"/>
  <c r="AB7733" i="14"/>
  <c r="AA7733" i="14"/>
  <c r="Z7733" i="14"/>
  <c r="AD7732" i="14"/>
  <c r="AB7732" i="14"/>
  <c r="AA7732" i="14"/>
  <c r="Z7732" i="14"/>
  <c r="AB7731" i="14"/>
  <c r="AA7731" i="14"/>
  <c r="Z7731" i="14"/>
  <c r="AD7731" i="14" s="1"/>
  <c r="AB7730" i="14"/>
  <c r="AA7730" i="14"/>
  <c r="Z7730" i="14"/>
  <c r="AD7730" i="14" s="1"/>
  <c r="AB7729" i="14"/>
  <c r="AA7729" i="14"/>
  <c r="Z7729" i="14"/>
  <c r="AD7729" i="14" s="1"/>
  <c r="AD7728" i="14"/>
  <c r="AB7728" i="14"/>
  <c r="AA7728" i="14"/>
  <c r="Z7728" i="14"/>
  <c r="AD7727" i="14"/>
  <c r="AB7727" i="14"/>
  <c r="AA7727" i="14"/>
  <c r="Z7727" i="14"/>
  <c r="AB7726" i="14"/>
  <c r="AA7726" i="14"/>
  <c r="Z7726" i="14"/>
  <c r="AD7726" i="14" s="1"/>
  <c r="AB7725" i="14"/>
  <c r="AA7725" i="14"/>
  <c r="Z7725" i="14"/>
  <c r="AD7725" i="14" s="1"/>
  <c r="AB7724" i="14"/>
  <c r="AA7724" i="14"/>
  <c r="Z7724" i="14"/>
  <c r="AD7724" i="14" s="1"/>
  <c r="AD7723" i="14"/>
  <c r="AB7723" i="14"/>
  <c r="AA7723" i="14"/>
  <c r="Z7723" i="14"/>
  <c r="AD7722" i="14"/>
  <c r="AB7722" i="14"/>
  <c r="AA7722" i="14"/>
  <c r="Z7722" i="14"/>
  <c r="AB7721" i="14"/>
  <c r="AA7721" i="14"/>
  <c r="Z7721" i="14"/>
  <c r="AD7721" i="14" s="1"/>
  <c r="AB7720" i="14"/>
  <c r="AA7720" i="14"/>
  <c r="Z7720" i="14"/>
  <c r="AD7720" i="14" s="1"/>
  <c r="AD7719" i="14"/>
  <c r="AB7719" i="14"/>
  <c r="AA7719" i="14"/>
  <c r="Z7719" i="14"/>
  <c r="AD7718" i="14"/>
  <c r="AB7718" i="14"/>
  <c r="AA7718" i="14"/>
  <c r="Z7718" i="14"/>
  <c r="AD7717" i="14"/>
  <c r="AB7717" i="14"/>
  <c r="AA7717" i="14"/>
  <c r="Z7717" i="14"/>
  <c r="AB7716" i="14"/>
  <c r="AA7716" i="14"/>
  <c r="Z7716" i="14"/>
  <c r="AD7716" i="14" s="1"/>
  <c r="AD7715" i="14"/>
  <c r="AB7715" i="14"/>
  <c r="AA7715" i="14"/>
  <c r="Z7715" i="14"/>
  <c r="AB7714" i="14"/>
  <c r="AA7714" i="14"/>
  <c r="Z7714" i="14"/>
  <c r="AD7714" i="14" s="1"/>
  <c r="AD7713" i="14"/>
  <c r="AB7713" i="14"/>
  <c r="AA7713" i="14"/>
  <c r="Z7713" i="14"/>
  <c r="AD7712" i="14"/>
  <c r="AB7712" i="14"/>
  <c r="AA7712" i="14"/>
  <c r="Z7712" i="14"/>
  <c r="AB7711" i="14"/>
  <c r="AA7711" i="14"/>
  <c r="Z7711" i="14"/>
  <c r="AD7711" i="14" s="1"/>
  <c r="AD7710" i="14"/>
  <c r="AB7710" i="14"/>
  <c r="AA7710" i="14"/>
  <c r="Z7710" i="14"/>
  <c r="AB7709" i="14"/>
  <c r="AA7709" i="14"/>
  <c r="Z7709" i="14"/>
  <c r="AD7709" i="14" s="1"/>
  <c r="AD7708" i="14"/>
  <c r="AB7708" i="14"/>
  <c r="AA7708" i="14"/>
  <c r="Z7708" i="14"/>
  <c r="AD7707" i="14"/>
  <c r="AB7707" i="14"/>
  <c r="AA7707" i="14"/>
  <c r="Z7707" i="14"/>
  <c r="AB7706" i="14"/>
  <c r="AA7706" i="14"/>
  <c r="Z7706" i="14"/>
  <c r="AD7706" i="14" s="1"/>
  <c r="AD7705" i="14"/>
  <c r="AB7705" i="14"/>
  <c r="AA7705" i="14"/>
  <c r="Z7705" i="14"/>
  <c r="AB7704" i="14"/>
  <c r="AA7704" i="14"/>
  <c r="Z7704" i="14"/>
  <c r="AD7704" i="14" s="1"/>
  <c r="AD7703" i="14"/>
  <c r="AB7703" i="14"/>
  <c r="AA7703" i="14"/>
  <c r="Z7703" i="14"/>
  <c r="AD7702" i="14"/>
  <c r="AB7702" i="14"/>
  <c r="AA7702" i="14"/>
  <c r="Z7702" i="14"/>
  <c r="AB7701" i="14"/>
  <c r="AA7701" i="14"/>
  <c r="Z7701" i="14"/>
  <c r="AD7701" i="14" s="1"/>
  <c r="AB7700" i="14"/>
  <c r="AA7700" i="14"/>
  <c r="AD7700" i="14" s="1"/>
  <c r="Z7700" i="14"/>
  <c r="AB7699" i="14"/>
  <c r="AA7699" i="14"/>
  <c r="Z7699" i="14"/>
  <c r="AD7699" i="14" s="1"/>
  <c r="AD7698" i="14"/>
  <c r="AB7698" i="14"/>
  <c r="AA7698" i="14"/>
  <c r="Z7698" i="14"/>
  <c r="AD7697" i="14"/>
  <c r="AB7697" i="14"/>
  <c r="AA7697" i="14"/>
  <c r="Z7697" i="14"/>
  <c r="AB7696" i="14"/>
  <c r="AA7696" i="14"/>
  <c r="Z7696" i="14"/>
  <c r="AD7696" i="14" s="1"/>
  <c r="AB7695" i="14"/>
  <c r="AA7695" i="14"/>
  <c r="Z7695" i="14"/>
  <c r="AD7695" i="14" s="1"/>
  <c r="AD7694" i="14"/>
  <c r="AB7694" i="14"/>
  <c r="AA7694" i="14"/>
  <c r="Z7694" i="14"/>
  <c r="AD7693" i="14"/>
  <c r="AB7693" i="14"/>
  <c r="AA7693" i="14"/>
  <c r="Z7693" i="14"/>
  <c r="AD7692" i="14"/>
  <c r="AB7692" i="14"/>
  <c r="AA7692" i="14"/>
  <c r="Z7692" i="14"/>
  <c r="AB7691" i="14"/>
  <c r="AA7691" i="14"/>
  <c r="Z7691" i="14"/>
  <c r="AD7691" i="14" s="1"/>
  <c r="AB7690" i="14"/>
  <c r="AA7690" i="14"/>
  <c r="Z7690" i="14"/>
  <c r="AD7690" i="14" s="1"/>
  <c r="AD7689" i="14"/>
  <c r="AB7689" i="14"/>
  <c r="AA7689" i="14"/>
  <c r="Z7689" i="14"/>
  <c r="AD7688" i="14"/>
  <c r="AB7688" i="14"/>
  <c r="AA7688" i="14"/>
  <c r="Z7688" i="14"/>
  <c r="AD7687" i="14"/>
  <c r="AB7687" i="14"/>
  <c r="AA7687" i="14"/>
  <c r="Z7687" i="14"/>
  <c r="AB7686" i="14"/>
  <c r="AA7686" i="14"/>
  <c r="Z7686" i="14"/>
  <c r="AD7686" i="14" s="1"/>
  <c r="AB7685" i="14"/>
  <c r="AA7685" i="14"/>
  <c r="Z7685" i="14"/>
  <c r="AD7685" i="14" s="1"/>
  <c r="AB7684" i="14"/>
  <c r="AD7684" i="14" s="1"/>
  <c r="AA7684" i="14"/>
  <c r="Z7684" i="14"/>
  <c r="AD7683" i="14"/>
  <c r="AB7683" i="14"/>
  <c r="AA7683" i="14"/>
  <c r="Z7683" i="14"/>
  <c r="AD7682" i="14"/>
  <c r="AB7682" i="14"/>
  <c r="AA7682" i="14"/>
  <c r="Z7682" i="14"/>
  <c r="AB7681" i="14"/>
  <c r="AA7681" i="14"/>
  <c r="Z7681" i="14"/>
  <c r="AD7681" i="14" s="1"/>
  <c r="AB7680" i="14"/>
  <c r="AD7680" i="14" s="1"/>
  <c r="AA7680" i="14"/>
  <c r="Z7680" i="14"/>
  <c r="AB7679" i="14"/>
  <c r="AD7679" i="14" s="1"/>
  <c r="AA7679" i="14"/>
  <c r="Z7679" i="14"/>
  <c r="AD7678" i="14"/>
  <c r="AB7678" i="14"/>
  <c r="AA7678" i="14"/>
  <c r="Z7678" i="14"/>
  <c r="AD7677" i="14"/>
  <c r="AB7677" i="14"/>
  <c r="AA7677" i="14"/>
  <c r="Z7677" i="14"/>
  <c r="AB7676" i="14"/>
  <c r="AA7676" i="14"/>
  <c r="Z7676" i="14"/>
  <c r="AD7676" i="14" s="1"/>
  <c r="AB7675" i="14"/>
  <c r="AA7675" i="14"/>
  <c r="Z7675" i="14"/>
  <c r="AD7675" i="14" s="1"/>
  <c r="AB7674" i="14"/>
  <c r="AA7674" i="14"/>
  <c r="Z7674" i="14"/>
  <c r="AD7673" i="14"/>
  <c r="AB7673" i="14"/>
  <c r="AA7673" i="14"/>
  <c r="Z7673" i="14"/>
  <c r="AD7672" i="14"/>
  <c r="AB7672" i="14"/>
  <c r="AA7672" i="14"/>
  <c r="Z7672" i="14"/>
  <c r="AB7671" i="14"/>
  <c r="AA7671" i="14"/>
  <c r="Z7671" i="14"/>
  <c r="AD7671" i="14" s="1"/>
  <c r="AB7670" i="14"/>
  <c r="AA7670" i="14"/>
  <c r="Z7670" i="14"/>
  <c r="AD7670" i="14" s="1"/>
  <c r="AB7669" i="14"/>
  <c r="AA7669" i="14"/>
  <c r="Z7669" i="14"/>
  <c r="AD7669" i="14" s="1"/>
  <c r="AD7668" i="14"/>
  <c r="AB7668" i="14"/>
  <c r="AA7668" i="14"/>
  <c r="Z7668" i="14"/>
  <c r="AD7667" i="14"/>
  <c r="AB7667" i="14"/>
  <c r="AA7667" i="14"/>
  <c r="Z7667" i="14"/>
  <c r="AB7666" i="14"/>
  <c r="AA7666" i="14"/>
  <c r="Z7666" i="14"/>
  <c r="AD7666" i="14" s="1"/>
  <c r="AB7665" i="14"/>
  <c r="AA7665" i="14"/>
  <c r="Z7665" i="14"/>
  <c r="AD7665" i="14" s="1"/>
  <c r="AB7664" i="14"/>
  <c r="AA7664" i="14"/>
  <c r="Z7664" i="14"/>
  <c r="AD7664" i="14" s="1"/>
  <c r="AD7663" i="14"/>
  <c r="AB7663" i="14"/>
  <c r="AA7663" i="14"/>
  <c r="Z7663" i="14"/>
  <c r="AD7662" i="14"/>
  <c r="AB7662" i="14"/>
  <c r="AA7662" i="14"/>
  <c r="Z7662" i="14"/>
  <c r="AB7661" i="14"/>
  <c r="AA7661" i="14"/>
  <c r="Z7661" i="14"/>
  <c r="AD7661" i="14" s="1"/>
  <c r="AB7660" i="14"/>
  <c r="AA7660" i="14"/>
  <c r="Z7660" i="14"/>
  <c r="AD7660" i="14" s="1"/>
  <c r="AB7659" i="14"/>
  <c r="AA7659" i="14"/>
  <c r="Z7659" i="14"/>
  <c r="AD7659" i="14" s="1"/>
  <c r="AD7658" i="14"/>
  <c r="AB7658" i="14"/>
  <c r="AA7658" i="14"/>
  <c r="Z7658" i="14"/>
  <c r="AD7657" i="14"/>
  <c r="AB7657" i="14"/>
  <c r="AA7657" i="14"/>
  <c r="Z7657" i="14"/>
  <c r="AB7656" i="14"/>
  <c r="AA7656" i="14"/>
  <c r="Z7656" i="14"/>
  <c r="AD7656" i="14" s="1"/>
  <c r="AB7655" i="14"/>
  <c r="AA7655" i="14"/>
  <c r="Z7655" i="14"/>
  <c r="AB7654" i="14"/>
  <c r="AA7654" i="14"/>
  <c r="Z7654" i="14"/>
  <c r="AD7654" i="14" s="1"/>
  <c r="AD7653" i="14"/>
  <c r="AB7653" i="14"/>
  <c r="AA7653" i="14"/>
  <c r="Z7653" i="14"/>
  <c r="AD7652" i="14"/>
  <c r="AB7652" i="14"/>
  <c r="AA7652" i="14"/>
  <c r="Z7652" i="14"/>
  <c r="AB7651" i="14"/>
  <c r="AA7651" i="14"/>
  <c r="Z7651" i="14"/>
  <c r="AD7651" i="14" s="1"/>
  <c r="AB7650" i="14"/>
  <c r="AA7650" i="14"/>
  <c r="Z7650" i="14"/>
  <c r="AD7650" i="14" s="1"/>
  <c r="AB7649" i="14"/>
  <c r="AA7649" i="14"/>
  <c r="Z7649" i="14"/>
  <c r="AD7649" i="14" s="1"/>
  <c r="AD7648" i="14"/>
  <c r="AB7648" i="14"/>
  <c r="AA7648" i="14"/>
  <c r="Z7648" i="14"/>
  <c r="AD7647" i="14"/>
  <c r="AB7647" i="14"/>
  <c r="AA7647" i="14"/>
  <c r="Z7647" i="14"/>
  <c r="AB7646" i="14"/>
  <c r="AA7646" i="14"/>
  <c r="Z7646" i="14"/>
  <c r="AD7646" i="14" s="1"/>
  <c r="AB7645" i="14"/>
  <c r="AA7645" i="14"/>
  <c r="Z7645" i="14"/>
  <c r="AD7645" i="14" s="1"/>
  <c r="AB7644" i="14"/>
  <c r="AD7644" i="14" s="1"/>
  <c r="AA7644" i="14"/>
  <c r="Z7644" i="14"/>
  <c r="AD7643" i="14"/>
  <c r="AB7643" i="14"/>
  <c r="AA7643" i="14"/>
  <c r="Z7643" i="14"/>
  <c r="AD7642" i="14"/>
  <c r="AB7642" i="14"/>
  <c r="AA7642" i="14"/>
  <c r="Z7642" i="14"/>
  <c r="AB7641" i="14"/>
  <c r="AA7641" i="14"/>
  <c r="Z7641" i="14"/>
  <c r="AD7641" i="14" s="1"/>
  <c r="AD7640" i="14"/>
  <c r="AB7640" i="14"/>
  <c r="AA7640" i="14"/>
  <c r="Z7640" i="14"/>
  <c r="AB7639" i="14"/>
  <c r="AA7639" i="14"/>
  <c r="Z7639" i="14"/>
  <c r="AD7639" i="14" s="1"/>
  <c r="AD7638" i="14"/>
  <c r="AB7638" i="14"/>
  <c r="AA7638" i="14"/>
  <c r="Z7638" i="14"/>
  <c r="AD7637" i="14"/>
  <c r="AB7637" i="14"/>
  <c r="AA7637" i="14"/>
  <c r="Z7637" i="14"/>
  <c r="AB7636" i="14"/>
  <c r="AA7636" i="14"/>
  <c r="Z7636" i="14"/>
  <c r="AD7636" i="14" s="1"/>
  <c r="AB7635" i="14"/>
  <c r="AA7635" i="14"/>
  <c r="Z7635" i="14"/>
  <c r="AD7635" i="14" s="1"/>
  <c r="AB7634" i="14"/>
  <c r="AA7634" i="14"/>
  <c r="Z7634" i="14"/>
  <c r="AD7633" i="14"/>
  <c r="AB7633" i="14"/>
  <c r="AA7633" i="14"/>
  <c r="Z7633" i="14"/>
  <c r="AD7632" i="14"/>
  <c r="AB7632" i="14"/>
  <c r="AA7632" i="14"/>
  <c r="Z7632" i="14"/>
  <c r="AB7631" i="14"/>
  <c r="AA7631" i="14"/>
  <c r="Z7631" i="14"/>
  <c r="AD7631" i="14" s="1"/>
  <c r="AB7630" i="14"/>
  <c r="AA7630" i="14"/>
  <c r="Z7630" i="14"/>
  <c r="AD7630" i="14" s="1"/>
  <c r="AB7629" i="14"/>
  <c r="AA7629" i="14"/>
  <c r="Z7629" i="14"/>
  <c r="AD7629" i="14" s="1"/>
  <c r="AD7628" i="14"/>
  <c r="AB7628" i="14"/>
  <c r="AA7628" i="14"/>
  <c r="Z7628" i="14"/>
  <c r="AD7627" i="14"/>
  <c r="AB7627" i="14"/>
  <c r="AA7627" i="14"/>
  <c r="Z7627" i="14"/>
  <c r="AB7626" i="14"/>
  <c r="AA7626" i="14"/>
  <c r="Z7626" i="14"/>
  <c r="AD7626" i="14" s="1"/>
  <c r="AB7625" i="14"/>
  <c r="AA7625" i="14"/>
  <c r="Z7625" i="14"/>
  <c r="AD7625" i="14" s="1"/>
  <c r="AB7624" i="14"/>
  <c r="AA7624" i="14"/>
  <c r="Z7624" i="14"/>
  <c r="AD7624" i="14" s="1"/>
  <c r="AD7623" i="14"/>
  <c r="AB7623" i="14"/>
  <c r="AA7623" i="14"/>
  <c r="Z7623" i="14"/>
  <c r="AD7622" i="14"/>
  <c r="AB7622" i="14"/>
  <c r="AA7622" i="14"/>
  <c r="Z7622" i="14"/>
  <c r="AB7621" i="14"/>
  <c r="AA7621" i="14"/>
  <c r="Z7621" i="14"/>
  <c r="AD7621" i="14" s="1"/>
  <c r="AB7620" i="14"/>
  <c r="AA7620" i="14"/>
  <c r="Z7620" i="14"/>
  <c r="AD7620" i="14" s="1"/>
  <c r="AD7619" i="14"/>
  <c r="AB7619" i="14"/>
  <c r="AA7619" i="14"/>
  <c r="Z7619" i="14"/>
  <c r="AD7618" i="14"/>
  <c r="AB7618" i="14"/>
  <c r="AA7618" i="14"/>
  <c r="Z7618" i="14"/>
  <c r="AD7617" i="14"/>
  <c r="AB7617" i="14"/>
  <c r="AA7617" i="14"/>
  <c r="Z7617" i="14"/>
  <c r="AB7616" i="14"/>
  <c r="AA7616" i="14"/>
  <c r="Z7616" i="14"/>
  <c r="AD7616" i="14" s="1"/>
  <c r="AD7615" i="14"/>
  <c r="AB7615" i="14"/>
  <c r="AA7615" i="14"/>
  <c r="Z7615" i="14"/>
  <c r="AB7614" i="14"/>
  <c r="AA7614" i="14"/>
  <c r="Z7614" i="14"/>
  <c r="AD7614" i="14" s="1"/>
  <c r="AD7613" i="14"/>
  <c r="AB7613" i="14"/>
  <c r="AA7613" i="14"/>
  <c r="Z7613" i="14"/>
  <c r="AD7612" i="14"/>
  <c r="AB7612" i="14"/>
  <c r="AA7612" i="14"/>
  <c r="Z7612" i="14"/>
  <c r="AB7611" i="14"/>
  <c r="AA7611" i="14"/>
  <c r="Z7611" i="14"/>
  <c r="AD7611" i="14" s="1"/>
  <c r="AD7610" i="14"/>
  <c r="AB7610" i="14"/>
  <c r="AA7610" i="14"/>
  <c r="Z7610" i="14"/>
  <c r="AB7609" i="14"/>
  <c r="AA7609" i="14"/>
  <c r="Z7609" i="14"/>
  <c r="AD7609" i="14" s="1"/>
  <c r="AD7608" i="14"/>
  <c r="AB7608" i="14"/>
  <c r="AA7608" i="14"/>
  <c r="Z7608" i="14"/>
  <c r="AD7607" i="14"/>
  <c r="AB7607" i="14"/>
  <c r="AA7607" i="14"/>
  <c r="Z7607" i="14"/>
  <c r="AB7606" i="14"/>
  <c r="AA7606" i="14"/>
  <c r="Z7606" i="14"/>
  <c r="AD7606" i="14" s="1"/>
  <c r="AB7605" i="14"/>
  <c r="AD7605" i="14" s="1"/>
  <c r="AA7605" i="14"/>
  <c r="Z7605" i="14"/>
  <c r="AB7604" i="14"/>
  <c r="AA7604" i="14"/>
  <c r="Z7604" i="14"/>
  <c r="AD7604" i="14" s="1"/>
  <c r="AD7603" i="14"/>
  <c r="AB7603" i="14"/>
  <c r="AA7603" i="14"/>
  <c r="Z7603" i="14"/>
  <c r="AD7602" i="14"/>
  <c r="AB7602" i="14"/>
  <c r="AA7602" i="14"/>
  <c r="Z7602" i="14"/>
  <c r="AB7601" i="14"/>
  <c r="AA7601" i="14"/>
  <c r="Z7601" i="14"/>
  <c r="AD7601" i="14" s="1"/>
  <c r="AD7600" i="14"/>
  <c r="AB7600" i="14"/>
  <c r="AA7600" i="14"/>
  <c r="Z7600" i="14"/>
  <c r="AB7599" i="14"/>
  <c r="AA7599" i="14"/>
  <c r="Z7599" i="14"/>
  <c r="AD7599" i="14" s="1"/>
  <c r="AD7598" i="14"/>
  <c r="AB7598" i="14"/>
  <c r="AA7598" i="14"/>
  <c r="Z7598" i="14"/>
  <c r="AD7597" i="14"/>
  <c r="AB7597" i="14"/>
  <c r="AA7597" i="14"/>
  <c r="Z7597" i="14"/>
  <c r="AB7596" i="14"/>
  <c r="AA7596" i="14"/>
  <c r="Z7596" i="14"/>
  <c r="AD7596" i="14" s="1"/>
  <c r="AB7595" i="14"/>
  <c r="AA7595" i="14"/>
  <c r="Z7595" i="14"/>
  <c r="AD7595" i="14" s="1"/>
  <c r="AD7594" i="14"/>
  <c r="AB7594" i="14"/>
  <c r="AA7594" i="14"/>
  <c r="Z7594" i="14"/>
  <c r="AD7593" i="14"/>
  <c r="AB7593" i="14"/>
  <c r="AA7593" i="14"/>
  <c r="Z7593" i="14"/>
  <c r="AD7592" i="14"/>
  <c r="AB7592" i="14"/>
  <c r="AA7592" i="14"/>
  <c r="Z7592" i="14"/>
  <c r="AB7591" i="14"/>
  <c r="AA7591" i="14"/>
  <c r="Z7591" i="14"/>
  <c r="AD7591" i="14" s="1"/>
  <c r="AD7590" i="14"/>
  <c r="AB7590" i="14"/>
  <c r="AA7590" i="14"/>
  <c r="Z7590" i="14"/>
  <c r="AD7589" i="14"/>
  <c r="AB7589" i="14"/>
  <c r="AA7589" i="14"/>
  <c r="Z7589" i="14"/>
  <c r="AD7588" i="14"/>
  <c r="AB7588" i="14"/>
  <c r="AA7588" i="14"/>
  <c r="Z7588" i="14"/>
  <c r="AD7587" i="14"/>
  <c r="AB7587" i="14"/>
  <c r="AA7587" i="14"/>
  <c r="Z7587" i="14"/>
  <c r="AB7586" i="14"/>
  <c r="AA7586" i="14"/>
  <c r="Z7586" i="14"/>
  <c r="AD7586" i="14" s="1"/>
  <c r="AB7585" i="14"/>
  <c r="AD7585" i="14" s="1"/>
  <c r="AA7585" i="14"/>
  <c r="Z7585" i="14"/>
  <c r="AD7584" i="14"/>
  <c r="AB7584" i="14"/>
  <c r="AA7584" i="14"/>
  <c r="Z7584" i="14"/>
  <c r="AD7583" i="14"/>
  <c r="AB7583" i="14"/>
  <c r="AA7583" i="14"/>
  <c r="Z7583" i="14"/>
  <c r="AD7582" i="14"/>
  <c r="AB7582" i="14"/>
  <c r="AA7582" i="14"/>
  <c r="Z7582" i="14"/>
  <c r="AB7581" i="14"/>
  <c r="AA7581" i="14"/>
  <c r="Z7581" i="14"/>
  <c r="AD7581" i="14" s="1"/>
  <c r="AD7580" i="14"/>
  <c r="AB7580" i="14"/>
  <c r="AA7580" i="14"/>
  <c r="Z7580" i="14"/>
  <c r="AD7579" i="14"/>
  <c r="AB7579" i="14"/>
  <c r="AA7579" i="14"/>
  <c r="Z7579" i="14"/>
  <c r="AD7578" i="14"/>
  <c r="AB7578" i="14"/>
  <c r="AA7578" i="14"/>
  <c r="Z7578" i="14"/>
  <c r="AD7577" i="14"/>
  <c r="AB7577" i="14"/>
  <c r="AA7577" i="14"/>
  <c r="Z7577" i="14"/>
  <c r="AB7576" i="14"/>
  <c r="AA7576" i="14"/>
  <c r="Z7576" i="14"/>
  <c r="AD7576" i="14" s="1"/>
  <c r="AB7575" i="14"/>
  <c r="AA7575" i="14"/>
  <c r="Z7575" i="14"/>
  <c r="AD7575" i="14" s="1"/>
  <c r="AB7574" i="14"/>
  <c r="AA7574" i="14"/>
  <c r="Z7574" i="14"/>
  <c r="AD7574" i="14" s="1"/>
  <c r="AD7573" i="14"/>
  <c r="AB7573" i="14"/>
  <c r="AA7573" i="14"/>
  <c r="Z7573" i="14"/>
  <c r="AD7572" i="14"/>
  <c r="AB7572" i="14"/>
  <c r="AA7572" i="14"/>
  <c r="Z7572" i="14"/>
  <c r="AB7571" i="14"/>
  <c r="AA7571" i="14"/>
  <c r="Z7571" i="14"/>
  <c r="AD7571" i="14" s="1"/>
  <c r="AB7570" i="14"/>
  <c r="AA7570" i="14"/>
  <c r="Z7570" i="14"/>
  <c r="AD7570" i="14" s="1"/>
  <c r="AD7569" i="14"/>
  <c r="AB7569" i="14"/>
  <c r="AA7569" i="14"/>
  <c r="Z7569" i="14"/>
  <c r="AD7568" i="14"/>
  <c r="AB7568" i="14"/>
  <c r="AA7568" i="14"/>
  <c r="Z7568" i="14"/>
  <c r="AD7567" i="14"/>
  <c r="AB7567" i="14"/>
  <c r="AA7567" i="14"/>
  <c r="Z7567" i="14"/>
  <c r="AB7566" i="14"/>
  <c r="AA7566" i="14"/>
  <c r="Z7566" i="14"/>
  <c r="AD7566" i="14" s="1"/>
  <c r="AB7565" i="14"/>
  <c r="AA7565" i="14"/>
  <c r="Z7565" i="14"/>
  <c r="AD7565" i="14" s="1"/>
  <c r="AD7564" i="14"/>
  <c r="AB7564" i="14"/>
  <c r="AA7564" i="14"/>
  <c r="Z7564" i="14"/>
  <c r="AD7563" i="14"/>
  <c r="AB7563" i="14"/>
  <c r="AA7563" i="14"/>
  <c r="Z7563" i="14"/>
  <c r="AD7562" i="14"/>
  <c r="AB7562" i="14"/>
  <c r="AA7562" i="14"/>
  <c r="Z7562" i="14"/>
  <c r="AB7561" i="14"/>
  <c r="AA7561" i="14"/>
  <c r="Z7561" i="14"/>
  <c r="AD7561" i="14" s="1"/>
  <c r="AD7560" i="14"/>
  <c r="AB7560" i="14"/>
  <c r="AA7560" i="14"/>
  <c r="Z7560" i="14"/>
  <c r="AB7559" i="14"/>
  <c r="AD7559" i="14" s="1"/>
  <c r="AA7559" i="14"/>
  <c r="Z7559" i="14"/>
  <c r="AD7558" i="14"/>
  <c r="AB7558" i="14"/>
  <c r="AA7558" i="14"/>
  <c r="Z7558" i="14"/>
  <c r="AD7557" i="14"/>
  <c r="AB7557" i="14"/>
  <c r="AA7557" i="14"/>
  <c r="Z7557" i="14"/>
  <c r="AB7556" i="14"/>
  <c r="AA7556" i="14"/>
  <c r="Z7556" i="14"/>
  <c r="AD7556" i="14" s="1"/>
  <c r="AB7555" i="14"/>
  <c r="AA7555" i="14"/>
  <c r="Z7555" i="14"/>
  <c r="AB7554" i="14"/>
  <c r="AA7554" i="14"/>
  <c r="Z7554" i="14"/>
  <c r="AD7554" i="14" s="1"/>
  <c r="AD7553" i="14"/>
  <c r="AB7553" i="14"/>
  <c r="AA7553" i="14"/>
  <c r="Z7553" i="14"/>
  <c r="AD7552" i="14"/>
  <c r="AB7552" i="14"/>
  <c r="AA7552" i="14"/>
  <c r="Z7552" i="14"/>
  <c r="AB7551" i="14"/>
  <c r="AA7551" i="14"/>
  <c r="Z7551" i="14"/>
  <c r="AD7551" i="14" s="1"/>
  <c r="AB7550" i="14"/>
  <c r="AA7550" i="14"/>
  <c r="Z7550" i="14"/>
  <c r="AD7550" i="14" s="1"/>
  <c r="AD7549" i="14"/>
  <c r="AB7549" i="14"/>
  <c r="AA7549" i="14"/>
  <c r="Z7549" i="14"/>
  <c r="AD7548" i="14"/>
  <c r="AB7548" i="14"/>
  <c r="AA7548" i="14"/>
  <c r="Z7548" i="14"/>
  <c r="AD7547" i="14"/>
  <c r="AB7547" i="14"/>
  <c r="AA7547" i="14"/>
  <c r="Z7547" i="14"/>
  <c r="AB7546" i="14"/>
  <c r="AA7546" i="14"/>
  <c r="Z7546" i="14"/>
  <c r="AD7546" i="14" s="1"/>
  <c r="AB7545" i="14"/>
  <c r="AA7545" i="14"/>
  <c r="Z7545" i="14"/>
  <c r="AD7545" i="14" s="1"/>
  <c r="AB7544" i="14"/>
  <c r="AA7544" i="14"/>
  <c r="Z7544" i="14"/>
  <c r="AD7544" i="14" s="1"/>
  <c r="AD7543" i="14"/>
  <c r="AB7543" i="14"/>
  <c r="AA7543" i="14"/>
  <c r="Z7543" i="14"/>
  <c r="AD7542" i="14"/>
  <c r="AB7542" i="14"/>
  <c r="AA7542" i="14"/>
  <c r="Z7542" i="14"/>
  <c r="AB7541" i="14"/>
  <c r="AA7541" i="14"/>
  <c r="Z7541" i="14"/>
  <c r="AD7541" i="14" s="1"/>
  <c r="AD7540" i="14"/>
  <c r="AB7540" i="14"/>
  <c r="AA7540" i="14"/>
  <c r="Z7540" i="14"/>
  <c r="AB7539" i="14"/>
  <c r="AA7539" i="14"/>
  <c r="Z7539" i="14"/>
  <c r="AD7539" i="14" s="1"/>
  <c r="AD7538" i="14"/>
  <c r="AB7538" i="14"/>
  <c r="AA7538" i="14"/>
  <c r="Z7538" i="14"/>
  <c r="AD7537" i="14"/>
  <c r="AB7537" i="14"/>
  <c r="AA7537" i="14"/>
  <c r="Z7537" i="14"/>
  <c r="AB7536" i="14"/>
  <c r="AA7536" i="14"/>
  <c r="Z7536" i="14"/>
  <c r="AD7536" i="14" s="1"/>
  <c r="AB7535" i="14"/>
  <c r="AA7535" i="14"/>
  <c r="Z7535" i="14"/>
  <c r="AD7535" i="14" s="1"/>
  <c r="AB7534" i="14"/>
  <c r="AA7534" i="14"/>
  <c r="Z7534" i="14"/>
  <c r="AD7533" i="14"/>
  <c r="AB7533" i="14"/>
  <c r="AA7533" i="14"/>
  <c r="Z7533" i="14"/>
  <c r="AD7532" i="14"/>
  <c r="AB7532" i="14"/>
  <c r="AA7532" i="14"/>
  <c r="Z7532" i="14"/>
  <c r="AB7531" i="14"/>
  <c r="AA7531" i="14"/>
  <c r="Z7531" i="14"/>
  <c r="AD7531" i="14" s="1"/>
  <c r="AB7530" i="14"/>
  <c r="AA7530" i="14"/>
  <c r="Z7530" i="14"/>
  <c r="AD7530" i="14" s="1"/>
  <c r="AB7529" i="14"/>
  <c r="AA7529" i="14"/>
  <c r="Z7529" i="14"/>
  <c r="AD7528" i="14"/>
  <c r="AB7528" i="14"/>
  <c r="AA7528" i="14"/>
  <c r="Z7528" i="14"/>
  <c r="AD7527" i="14"/>
  <c r="AB7527" i="14"/>
  <c r="AA7527" i="14"/>
  <c r="Z7527" i="14"/>
  <c r="AB7526" i="14"/>
  <c r="AA7526" i="14"/>
  <c r="Z7526" i="14"/>
  <c r="AD7526" i="14" s="1"/>
  <c r="AB7525" i="14"/>
  <c r="AA7525" i="14"/>
  <c r="Z7525" i="14"/>
  <c r="AD7525" i="14" s="1"/>
  <c r="AB7524" i="14"/>
  <c r="AA7524" i="14"/>
  <c r="Z7524" i="14"/>
  <c r="AD7524" i="14" s="1"/>
  <c r="AD7523" i="14"/>
  <c r="AB7523" i="14"/>
  <c r="AA7523" i="14"/>
  <c r="Z7523" i="14"/>
  <c r="AD7522" i="14"/>
  <c r="AB7522" i="14"/>
  <c r="AA7522" i="14"/>
  <c r="Z7522" i="14"/>
  <c r="AB7521" i="14"/>
  <c r="AA7521" i="14"/>
  <c r="Z7521" i="14"/>
  <c r="AD7521" i="14" s="1"/>
  <c r="AB7520" i="14"/>
  <c r="AA7520" i="14"/>
  <c r="Z7520" i="14"/>
  <c r="AD7520" i="14" s="1"/>
  <c r="AD7519" i="14"/>
  <c r="AB7519" i="14"/>
  <c r="AA7519" i="14"/>
  <c r="Z7519" i="14"/>
  <c r="AD7518" i="14"/>
  <c r="AB7518" i="14"/>
  <c r="AA7518" i="14"/>
  <c r="Z7518" i="14"/>
  <c r="AD7517" i="14"/>
  <c r="AB7517" i="14"/>
  <c r="AA7517" i="14"/>
  <c r="Z7517" i="14"/>
  <c r="AB7516" i="14"/>
  <c r="AA7516" i="14"/>
  <c r="Z7516" i="14"/>
  <c r="AD7516" i="14" s="1"/>
  <c r="AD7515" i="14"/>
  <c r="AB7515" i="14"/>
  <c r="AA7515" i="14"/>
  <c r="Z7515" i="14"/>
  <c r="AB7514" i="14"/>
  <c r="AA7514" i="14"/>
  <c r="Z7514" i="14"/>
  <c r="AD7514" i="14" s="1"/>
  <c r="AD7513" i="14"/>
  <c r="AB7513" i="14"/>
  <c r="AA7513" i="14"/>
  <c r="Z7513" i="14"/>
  <c r="AD7512" i="14"/>
  <c r="AB7512" i="14"/>
  <c r="AA7512" i="14"/>
  <c r="Z7512" i="14"/>
  <c r="AB7511" i="14"/>
  <c r="AA7511" i="14"/>
  <c r="Z7511" i="14"/>
  <c r="AD7511" i="14" s="1"/>
  <c r="AD7510" i="14"/>
  <c r="AB7510" i="14"/>
  <c r="AA7510" i="14"/>
  <c r="Z7510" i="14"/>
  <c r="AB7509" i="14"/>
  <c r="AA7509" i="14"/>
  <c r="Z7509" i="14"/>
  <c r="AD7509" i="14" s="1"/>
  <c r="AD7508" i="14"/>
  <c r="AB7508" i="14"/>
  <c r="AA7508" i="14"/>
  <c r="Z7508" i="14"/>
  <c r="AD7507" i="14"/>
  <c r="AB7507" i="14"/>
  <c r="AA7507" i="14"/>
  <c r="Z7507" i="14"/>
  <c r="AB7506" i="14"/>
  <c r="AA7506" i="14"/>
  <c r="Z7506" i="14"/>
  <c r="AD7506" i="14" s="1"/>
  <c r="AB7505" i="14"/>
  <c r="AD7505" i="14" s="1"/>
  <c r="AA7505" i="14"/>
  <c r="Z7505" i="14"/>
  <c r="AB7504" i="14"/>
  <c r="AA7504" i="14"/>
  <c r="Z7504" i="14"/>
  <c r="AD7504" i="14" s="1"/>
  <c r="AD7503" i="14"/>
  <c r="AB7503" i="14"/>
  <c r="AA7503" i="14"/>
  <c r="Z7503" i="14"/>
  <c r="AD7502" i="14"/>
  <c r="AB7502" i="14"/>
  <c r="AA7502" i="14"/>
  <c r="Z7502" i="14"/>
  <c r="AB7501" i="14"/>
  <c r="AA7501" i="14"/>
  <c r="Z7501" i="14"/>
  <c r="AD7501" i="14" s="1"/>
  <c r="AB7500" i="14"/>
  <c r="AA7500" i="14"/>
  <c r="Z7500" i="14"/>
  <c r="AB7499" i="14"/>
  <c r="AA7499" i="14"/>
  <c r="Z7499" i="14"/>
  <c r="AD7499" i="14" s="1"/>
  <c r="AD7498" i="14"/>
  <c r="AB7498" i="14"/>
  <c r="AA7498" i="14"/>
  <c r="Z7498" i="14"/>
  <c r="AD7497" i="14"/>
  <c r="AB7497" i="14"/>
  <c r="AA7497" i="14"/>
  <c r="Z7497" i="14"/>
  <c r="AB7496" i="14"/>
  <c r="AA7496" i="14"/>
  <c r="Z7496" i="14"/>
  <c r="AD7496" i="14" s="1"/>
  <c r="AB7495" i="14"/>
  <c r="AA7495" i="14"/>
  <c r="Z7495" i="14"/>
  <c r="AD7495" i="14" s="1"/>
  <c r="AD7494" i="14"/>
  <c r="AB7494" i="14"/>
  <c r="AA7494" i="14"/>
  <c r="Z7494" i="14"/>
  <c r="AD7493" i="14"/>
  <c r="AB7493" i="14"/>
  <c r="AA7493" i="14"/>
  <c r="Z7493" i="14"/>
  <c r="AD7492" i="14"/>
  <c r="AB7492" i="14"/>
  <c r="AA7492" i="14"/>
  <c r="Z7492" i="14"/>
  <c r="AB7491" i="14"/>
  <c r="AA7491" i="14"/>
  <c r="Z7491" i="14"/>
  <c r="AD7491" i="14" s="1"/>
  <c r="AB7490" i="14"/>
  <c r="AA7490" i="14"/>
  <c r="AD7490" i="14" s="1"/>
  <c r="Z7490" i="14"/>
  <c r="AD7489" i="14"/>
  <c r="AB7489" i="14"/>
  <c r="AA7489" i="14"/>
  <c r="Z7489" i="14"/>
  <c r="AD7488" i="14"/>
  <c r="AB7488" i="14"/>
  <c r="AA7488" i="14"/>
  <c r="Z7488" i="14"/>
  <c r="AD7487" i="14"/>
  <c r="AB7487" i="14"/>
  <c r="AA7487" i="14"/>
  <c r="Z7487" i="14"/>
  <c r="AB7486" i="14"/>
  <c r="AA7486" i="14"/>
  <c r="Z7486" i="14"/>
  <c r="AD7486" i="14" s="1"/>
  <c r="AB7485" i="14"/>
  <c r="AA7485" i="14"/>
  <c r="Z7485" i="14"/>
  <c r="AD7485" i="14" s="1"/>
  <c r="AB7484" i="14"/>
  <c r="AD7484" i="14" s="1"/>
  <c r="AA7484" i="14"/>
  <c r="Z7484" i="14"/>
  <c r="AD7483" i="14"/>
  <c r="AB7483" i="14"/>
  <c r="AA7483" i="14"/>
  <c r="Z7483" i="14"/>
  <c r="AD7482" i="14"/>
  <c r="AB7482" i="14"/>
  <c r="AA7482" i="14"/>
  <c r="Z7482" i="14"/>
  <c r="AB7481" i="14"/>
  <c r="AA7481" i="14"/>
  <c r="Z7481" i="14"/>
  <c r="AD7481" i="14" s="1"/>
  <c r="AB7480" i="14"/>
  <c r="AA7480" i="14"/>
  <c r="Z7480" i="14"/>
  <c r="AD7480" i="14" s="1"/>
  <c r="AB7479" i="14"/>
  <c r="AA7479" i="14"/>
  <c r="AD7479" i="14" s="1"/>
  <c r="Z7479" i="14"/>
  <c r="AD7478" i="14"/>
  <c r="AB7478" i="14"/>
  <c r="AA7478" i="14"/>
  <c r="Z7478" i="14"/>
  <c r="AD7477" i="14"/>
  <c r="AB7477" i="14"/>
  <c r="AA7477" i="14"/>
  <c r="Z7477" i="14"/>
  <c r="AB7476" i="14"/>
  <c r="AA7476" i="14"/>
  <c r="Z7476" i="14"/>
  <c r="AD7476" i="14" s="1"/>
  <c r="AB7475" i="14"/>
  <c r="AA7475" i="14"/>
  <c r="Z7475" i="14"/>
  <c r="AD7475" i="14" s="1"/>
  <c r="AB7474" i="14"/>
  <c r="AA7474" i="14"/>
  <c r="Z7474" i="14"/>
  <c r="AD7474" i="14" s="1"/>
  <c r="AD7473" i="14"/>
  <c r="AB7473" i="14"/>
  <c r="AA7473" i="14"/>
  <c r="Z7473" i="14"/>
  <c r="AD7472" i="14"/>
  <c r="AB7472" i="14"/>
  <c r="AA7472" i="14"/>
  <c r="Z7472" i="14"/>
  <c r="AB7471" i="14"/>
  <c r="AA7471" i="14"/>
  <c r="Z7471" i="14"/>
  <c r="AD7471" i="14" s="1"/>
  <c r="AD7470" i="14"/>
  <c r="AB7470" i="14"/>
  <c r="AA7470" i="14"/>
  <c r="Z7470" i="14"/>
  <c r="AB7469" i="14"/>
  <c r="AA7469" i="14"/>
  <c r="AD7469" i="14" s="1"/>
  <c r="Z7469" i="14"/>
  <c r="AD7468" i="14"/>
  <c r="AB7468" i="14"/>
  <c r="AA7468" i="14"/>
  <c r="Z7468" i="14"/>
  <c r="AD7467" i="14"/>
  <c r="AB7467" i="14"/>
  <c r="AA7467" i="14"/>
  <c r="Z7467" i="14"/>
  <c r="AB7466" i="14"/>
  <c r="AA7466" i="14"/>
  <c r="Z7466" i="14"/>
  <c r="AD7466" i="14" s="1"/>
  <c r="AB7465" i="14"/>
  <c r="AA7465" i="14"/>
  <c r="Z7465" i="14"/>
  <c r="AD7465" i="14" s="1"/>
  <c r="AB7464" i="14"/>
  <c r="AA7464" i="14"/>
  <c r="Z7464" i="14"/>
  <c r="AD7464" i="14" s="1"/>
  <c r="AD7463" i="14"/>
  <c r="AB7463" i="14"/>
  <c r="AA7463" i="14"/>
  <c r="Z7463" i="14"/>
  <c r="AD7462" i="14"/>
  <c r="AB7462" i="14"/>
  <c r="AA7462" i="14"/>
  <c r="Z7462" i="14"/>
  <c r="AB7461" i="14"/>
  <c r="AA7461" i="14"/>
  <c r="Z7461" i="14"/>
  <c r="AD7461" i="14" s="1"/>
  <c r="AD7460" i="14"/>
  <c r="AB7460" i="14"/>
  <c r="AA7460" i="14"/>
  <c r="Z7460" i="14"/>
  <c r="AB7459" i="14"/>
  <c r="AA7459" i="14"/>
  <c r="Z7459" i="14"/>
  <c r="AD7459" i="14" s="1"/>
  <c r="AD7458" i="14"/>
  <c r="AB7458" i="14"/>
  <c r="AA7458" i="14"/>
  <c r="Z7458" i="14"/>
  <c r="AD7457" i="14"/>
  <c r="AB7457" i="14"/>
  <c r="AA7457" i="14"/>
  <c r="Z7457" i="14"/>
  <c r="AB7456" i="14"/>
  <c r="AA7456" i="14"/>
  <c r="Z7456" i="14"/>
  <c r="AD7456" i="14" s="1"/>
  <c r="AB7455" i="14"/>
  <c r="AA7455" i="14"/>
  <c r="Z7455" i="14"/>
  <c r="AD7454" i="14"/>
  <c r="AB7454" i="14"/>
  <c r="AA7454" i="14"/>
  <c r="Z7454" i="14"/>
  <c r="AD7453" i="14"/>
  <c r="AB7453" i="14"/>
  <c r="AA7453" i="14"/>
  <c r="Z7453" i="14"/>
  <c r="AD7452" i="14"/>
  <c r="AB7452" i="14"/>
  <c r="AA7452" i="14"/>
  <c r="Z7452" i="14"/>
  <c r="AB7451" i="14"/>
  <c r="AA7451" i="14"/>
  <c r="Z7451" i="14"/>
  <c r="AD7451" i="14" s="1"/>
  <c r="AB7450" i="14"/>
  <c r="AA7450" i="14"/>
  <c r="Z7450" i="14"/>
  <c r="AD7449" i="14"/>
  <c r="AB7449" i="14"/>
  <c r="AA7449" i="14"/>
  <c r="Z7449" i="14"/>
  <c r="AD7448" i="14"/>
  <c r="AB7448" i="14"/>
  <c r="AA7448" i="14"/>
  <c r="Z7448" i="14"/>
  <c r="AD7447" i="14"/>
  <c r="AB7447" i="14"/>
  <c r="AA7447" i="14"/>
  <c r="Z7447" i="14"/>
  <c r="AB7446" i="14"/>
  <c r="AA7446" i="14"/>
  <c r="Z7446" i="14"/>
  <c r="AD7446" i="14" s="1"/>
  <c r="AB7445" i="14"/>
  <c r="AA7445" i="14"/>
  <c r="Z7445" i="14"/>
  <c r="AD7445" i="14" s="1"/>
  <c r="AD7444" i="14"/>
  <c r="AB7444" i="14"/>
  <c r="AA7444" i="14"/>
  <c r="Z7444" i="14"/>
  <c r="AD7443" i="14"/>
  <c r="AB7443" i="14"/>
  <c r="AA7443" i="14"/>
  <c r="Z7443" i="14"/>
  <c r="AD7442" i="14"/>
  <c r="AB7442" i="14"/>
  <c r="AA7442" i="14"/>
  <c r="Z7442" i="14"/>
  <c r="AB7441" i="14"/>
  <c r="AA7441" i="14"/>
  <c r="Z7441" i="14"/>
  <c r="AD7441" i="14" s="1"/>
  <c r="AD7440" i="14"/>
  <c r="AB7440" i="14"/>
  <c r="AA7440" i="14"/>
  <c r="Z7440" i="14"/>
  <c r="AB7439" i="14"/>
  <c r="AD7439" i="14" s="1"/>
  <c r="AA7439" i="14"/>
  <c r="Z7439" i="14"/>
  <c r="AD7438" i="14"/>
  <c r="AB7438" i="14"/>
  <c r="AA7438" i="14"/>
  <c r="Z7438" i="14"/>
  <c r="AD7437" i="14"/>
  <c r="AB7437" i="14"/>
  <c r="AA7437" i="14"/>
  <c r="Z7437" i="14"/>
  <c r="AB7436" i="14"/>
  <c r="AA7436" i="14"/>
  <c r="Z7436" i="14"/>
  <c r="AD7436" i="14" s="1"/>
  <c r="AB7435" i="14"/>
  <c r="AA7435" i="14"/>
  <c r="Z7435" i="14"/>
  <c r="AD7435" i="14" s="1"/>
  <c r="AB7434" i="14"/>
  <c r="AA7434" i="14"/>
  <c r="Z7434" i="14"/>
  <c r="AD7434" i="14" s="1"/>
  <c r="AD7433" i="14"/>
  <c r="AB7433" i="14"/>
  <c r="AA7433" i="14"/>
  <c r="Z7433" i="14"/>
  <c r="AD7432" i="14"/>
  <c r="AB7432" i="14"/>
  <c r="AA7432" i="14"/>
  <c r="Z7432" i="14"/>
  <c r="AB7431" i="14"/>
  <c r="AA7431" i="14"/>
  <c r="Z7431" i="14"/>
  <c r="AD7431" i="14" s="1"/>
  <c r="AB7430" i="14"/>
  <c r="AA7430" i="14"/>
  <c r="Z7430" i="14"/>
  <c r="AD7430" i="14" s="1"/>
  <c r="AB7429" i="14"/>
  <c r="AA7429" i="14"/>
  <c r="Z7429" i="14"/>
  <c r="AD7429" i="14" s="1"/>
  <c r="AD7428" i="14"/>
  <c r="AB7428" i="14"/>
  <c r="AA7428" i="14"/>
  <c r="Z7428" i="14"/>
  <c r="AD7427" i="14"/>
  <c r="AB7427" i="14"/>
  <c r="AA7427" i="14"/>
  <c r="Z7427" i="14"/>
  <c r="AB7426" i="14"/>
  <c r="AA7426" i="14"/>
  <c r="Z7426" i="14"/>
  <c r="AD7426" i="14" s="1"/>
  <c r="AB7425" i="14"/>
  <c r="AA7425" i="14"/>
  <c r="Z7425" i="14"/>
  <c r="AD7425" i="14" s="1"/>
  <c r="AB7424" i="14"/>
  <c r="AA7424" i="14"/>
  <c r="Z7424" i="14"/>
  <c r="AD7424" i="14" s="1"/>
  <c r="AD7423" i="14"/>
  <c r="AB7423" i="14"/>
  <c r="AA7423" i="14"/>
  <c r="Z7423" i="14"/>
  <c r="AD7422" i="14"/>
  <c r="AB7422" i="14"/>
  <c r="AA7422" i="14"/>
  <c r="Z7422" i="14"/>
  <c r="AB7421" i="14"/>
  <c r="AA7421" i="14"/>
  <c r="Z7421" i="14"/>
  <c r="AD7421" i="14" s="1"/>
  <c r="AB7420" i="14"/>
  <c r="AA7420" i="14"/>
  <c r="Z7420" i="14"/>
  <c r="AD7420" i="14" s="1"/>
  <c r="AD7419" i="14"/>
  <c r="AB7419" i="14"/>
  <c r="AA7419" i="14"/>
  <c r="Z7419" i="14"/>
  <c r="AD7418" i="14"/>
  <c r="AB7418" i="14"/>
  <c r="AA7418" i="14"/>
  <c r="Z7418" i="14"/>
  <c r="AD7417" i="14"/>
  <c r="AB7417" i="14"/>
  <c r="AA7417" i="14"/>
  <c r="Z7417" i="14"/>
  <c r="AB7416" i="14"/>
  <c r="AA7416" i="14"/>
  <c r="Z7416" i="14"/>
  <c r="AD7416" i="14" s="1"/>
  <c r="AD7415" i="14"/>
  <c r="AB7415" i="14"/>
  <c r="AA7415" i="14"/>
  <c r="Z7415" i="14"/>
  <c r="AB7414" i="14"/>
  <c r="AA7414" i="14"/>
  <c r="Z7414" i="14"/>
  <c r="AD7414" i="14" s="1"/>
  <c r="AD7413" i="14"/>
  <c r="AB7413" i="14"/>
  <c r="AA7413" i="14"/>
  <c r="Z7413" i="14"/>
  <c r="AD7412" i="14"/>
  <c r="AB7412" i="14"/>
  <c r="AA7412" i="14"/>
  <c r="Z7412" i="14"/>
  <c r="AB7411" i="14"/>
  <c r="AA7411" i="14"/>
  <c r="Z7411" i="14"/>
  <c r="AD7411" i="14" s="1"/>
  <c r="AD7410" i="14"/>
  <c r="AB7410" i="14"/>
  <c r="AA7410" i="14"/>
  <c r="Z7410" i="14"/>
  <c r="AB7409" i="14"/>
  <c r="AA7409" i="14"/>
  <c r="Z7409" i="14"/>
  <c r="AD7409" i="14" s="1"/>
  <c r="AD7408" i="14"/>
  <c r="AB7408" i="14"/>
  <c r="AA7408" i="14"/>
  <c r="Z7408" i="14"/>
  <c r="AD7407" i="14"/>
  <c r="AB7407" i="14"/>
  <c r="AA7407" i="14"/>
  <c r="Z7407" i="14"/>
  <c r="AB7406" i="14"/>
  <c r="AA7406" i="14"/>
  <c r="Z7406" i="14"/>
  <c r="AD7406" i="14" s="1"/>
  <c r="AB7405" i="14"/>
  <c r="AD7405" i="14" s="1"/>
  <c r="AA7405" i="14"/>
  <c r="Z7405" i="14"/>
  <c r="AB7404" i="14"/>
  <c r="AA7404" i="14"/>
  <c r="Z7404" i="14"/>
  <c r="AD7404" i="14" s="1"/>
  <c r="AB7403" i="14"/>
  <c r="AD7403" i="14" s="1"/>
  <c r="AA7403" i="14"/>
  <c r="Z7403" i="14"/>
  <c r="AB7402" i="14"/>
  <c r="AA7402" i="14"/>
  <c r="AD7402" i="14" s="1"/>
  <c r="Z7402" i="14"/>
  <c r="AB7401" i="14"/>
  <c r="AA7401" i="14"/>
  <c r="Z7401" i="14"/>
  <c r="AD7401" i="14" s="1"/>
  <c r="AB7400" i="14"/>
  <c r="AA7400" i="14"/>
  <c r="AD7400" i="14" s="1"/>
  <c r="Z7400" i="14"/>
  <c r="AD7399" i="14"/>
  <c r="AB7399" i="14"/>
  <c r="AA7399" i="14"/>
  <c r="Z7399" i="14"/>
  <c r="AB7398" i="14"/>
  <c r="AD7398" i="14" s="1"/>
  <c r="AA7398" i="14"/>
  <c r="Z7398" i="14"/>
  <c r="AB7397" i="14"/>
  <c r="AA7397" i="14"/>
  <c r="AD7397" i="14" s="1"/>
  <c r="Z7397" i="14"/>
  <c r="AD7396" i="14"/>
  <c r="AB7396" i="14"/>
  <c r="AA7396" i="14"/>
  <c r="Z7396" i="14"/>
  <c r="AB7395" i="14"/>
  <c r="AA7395" i="14"/>
  <c r="Z7395" i="14"/>
  <c r="AD7395" i="14" s="1"/>
  <c r="AB7394" i="14"/>
  <c r="AD7394" i="14" s="1"/>
  <c r="AA7394" i="14"/>
  <c r="Z7394" i="14"/>
  <c r="AB7393" i="14"/>
  <c r="AD7393" i="14" s="1"/>
  <c r="AA7393" i="14"/>
  <c r="Z7393" i="14"/>
  <c r="AD7392" i="14"/>
  <c r="AB7392" i="14"/>
  <c r="AA7392" i="14"/>
  <c r="Z7392" i="14"/>
  <c r="AD7391" i="14"/>
  <c r="AB7391" i="14"/>
  <c r="AA7391" i="14"/>
  <c r="Z7391" i="14"/>
  <c r="AB7390" i="14"/>
  <c r="AA7390" i="14"/>
  <c r="Z7390" i="14"/>
  <c r="AB7389" i="14"/>
  <c r="AA7389" i="14"/>
  <c r="Z7389" i="14"/>
  <c r="AD7389" i="14" s="1"/>
  <c r="AB7388" i="14"/>
  <c r="AD7388" i="14" s="1"/>
  <c r="AA7388" i="14"/>
  <c r="Z7388" i="14"/>
  <c r="AD7387" i="14"/>
  <c r="AB7387" i="14"/>
  <c r="AA7387" i="14"/>
  <c r="Z7387" i="14"/>
  <c r="AD7386" i="14"/>
  <c r="AB7386" i="14"/>
  <c r="AA7386" i="14"/>
  <c r="Z7386" i="14"/>
  <c r="AB7385" i="14"/>
  <c r="AA7385" i="14"/>
  <c r="Z7385" i="14"/>
  <c r="AD7385" i="14" s="1"/>
  <c r="AB7384" i="14"/>
  <c r="AA7384" i="14"/>
  <c r="Z7384" i="14"/>
  <c r="AB7383" i="14"/>
  <c r="AD7383" i="14" s="1"/>
  <c r="AA7383" i="14"/>
  <c r="Z7383" i="14"/>
  <c r="AD7382" i="14"/>
  <c r="AB7382" i="14"/>
  <c r="AA7382" i="14"/>
  <c r="Z7382" i="14"/>
  <c r="AB7381" i="14"/>
  <c r="AA7381" i="14"/>
  <c r="Z7381" i="14"/>
  <c r="AD7381" i="14" s="1"/>
  <c r="AB7380" i="14"/>
  <c r="AA7380" i="14"/>
  <c r="Z7380" i="14"/>
  <c r="AD7380" i="14" s="1"/>
  <c r="AB7379" i="14"/>
  <c r="AA7379" i="14"/>
  <c r="Z7379" i="14"/>
  <c r="AD7379" i="14" s="1"/>
  <c r="AB7378" i="14"/>
  <c r="AD7378" i="14" s="1"/>
  <c r="AA7378" i="14"/>
  <c r="Z7378" i="14"/>
  <c r="AB7377" i="14"/>
  <c r="AA7377" i="14"/>
  <c r="AD7377" i="14" s="1"/>
  <c r="Z7377" i="14"/>
  <c r="AB7376" i="14"/>
  <c r="AA7376" i="14"/>
  <c r="Z7376" i="14"/>
  <c r="AD7376" i="14" s="1"/>
  <c r="AB7375" i="14"/>
  <c r="AA7375" i="14"/>
  <c r="AD7375" i="14" s="1"/>
  <c r="Z7375" i="14"/>
  <c r="AB7374" i="14"/>
  <c r="AA7374" i="14"/>
  <c r="Z7374" i="14"/>
  <c r="AD7374" i="14" s="1"/>
  <c r="AB7373" i="14"/>
  <c r="AD7373" i="14" s="1"/>
  <c r="AA7373" i="14"/>
  <c r="Z7373" i="14"/>
  <c r="AB7372" i="14"/>
  <c r="AA7372" i="14"/>
  <c r="Z7372" i="14"/>
  <c r="AD7371" i="14"/>
  <c r="AB7371" i="14"/>
  <c r="AA7371" i="14"/>
  <c r="Z7371" i="14"/>
  <c r="AD7370" i="14"/>
  <c r="AB7370" i="14"/>
  <c r="AA7370" i="14"/>
  <c r="Z7370" i="14"/>
  <c r="AB7369" i="14"/>
  <c r="AA7369" i="14"/>
  <c r="Z7369" i="14"/>
  <c r="AB7368" i="14"/>
  <c r="AD7368" i="14" s="1"/>
  <c r="AA7368" i="14"/>
  <c r="Z7368" i="14"/>
  <c r="AB7367" i="14"/>
  <c r="AA7367" i="14"/>
  <c r="Z7367" i="14"/>
  <c r="AD7366" i="14"/>
  <c r="AB7366" i="14"/>
  <c r="AA7366" i="14"/>
  <c r="Z7366" i="14"/>
  <c r="AD7365" i="14"/>
  <c r="AB7365" i="14"/>
  <c r="AA7365" i="14"/>
  <c r="Z7365" i="14"/>
  <c r="AB7364" i="14"/>
  <c r="AA7364" i="14"/>
  <c r="Z7364" i="14"/>
  <c r="AB7363" i="14"/>
  <c r="AD7363" i="14" s="1"/>
  <c r="AA7363" i="14"/>
  <c r="Z7363" i="14"/>
  <c r="AD7362" i="14"/>
  <c r="AB7362" i="14"/>
  <c r="AA7362" i="14"/>
  <c r="Z7362" i="14"/>
  <c r="AD7361" i="14"/>
  <c r="AB7361" i="14"/>
  <c r="AA7361" i="14"/>
  <c r="Z7361" i="14"/>
  <c r="AB7360" i="14"/>
  <c r="AA7360" i="14"/>
  <c r="Z7360" i="14"/>
  <c r="AD7360" i="14" s="1"/>
  <c r="AB7359" i="14"/>
  <c r="AA7359" i="14"/>
  <c r="Z7359" i="14"/>
  <c r="AD7359" i="14" s="1"/>
  <c r="AB7358" i="14"/>
  <c r="AD7358" i="14" s="1"/>
  <c r="AA7358" i="14"/>
  <c r="Z7358" i="14"/>
  <c r="AB7357" i="14"/>
  <c r="AA7357" i="14"/>
  <c r="AD7357" i="14" s="1"/>
  <c r="Z7357" i="14"/>
  <c r="AB7356" i="14"/>
  <c r="AA7356" i="14"/>
  <c r="Z7356" i="14"/>
  <c r="AD7356" i="14" s="1"/>
  <c r="AB7355" i="14"/>
  <c r="AA7355" i="14"/>
  <c r="Z7355" i="14"/>
  <c r="AD7355" i="14" s="1"/>
  <c r="AB7354" i="14"/>
  <c r="AA7354" i="14"/>
  <c r="AD7354" i="14" s="1"/>
  <c r="Z7354" i="14"/>
  <c r="AB7353" i="14"/>
  <c r="AD7353" i="14" s="1"/>
  <c r="AA7353" i="14"/>
  <c r="Z7353" i="14"/>
  <c r="AB7352" i="14"/>
  <c r="AA7352" i="14"/>
  <c r="AD7352" i="14" s="1"/>
  <c r="Z7352" i="14"/>
  <c r="AB7351" i="14"/>
  <c r="AA7351" i="14"/>
  <c r="Z7351" i="14"/>
  <c r="AD7351" i="14" s="1"/>
  <c r="AD7350" i="14"/>
  <c r="AB7350" i="14"/>
  <c r="AA7350" i="14"/>
  <c r="Z7350" i="14"/>
  <c r="AD7349" i="14"/>
  <c r="AB7349" i="14"/>
  <c r="AA7349" i="14"/>
  <c r="Z7349" i="14"/>
  <c r="AB7348" i="14"/>
  <c r="AD7348" i="14" s="1"/>
  <c r="AA7348" i="14"/>
  <c r="Z7348" i="14"/>
  <c r="AB7347" i="14"/>
  <c r="AA7347" i="14"/>
  <c r="AD7347" i="14" s="1"/>
  <c r="Z7347" i="14"/>
  <c r="AB7346" i="14"/>
  <c r="AA7346" i="14"/>
  <c r="Z7346" i="14"/>
  <c r="AD7346" i="14" s="1"/>
  <c r="AD7345" i="14"/>
  <c r="AB7345" i="14"/>
  <c r="AA7345" i="14"/>
  <c r="Z7345" i="14"/>
  <c r="AD7344" i="14"/>
  <c r="AB7344" i="14"/>
  <c r="AA7344" i="14"/>
  <c r="Z7344" i="14"/>
  <c r="AB7343" i="14"/>
  <c r="AD7343" i="14" s="1"/>
  <c r="AA7343" i="14"/>
  <c r="Z7343" i="14"/>
  <c r="AB7342" i="14"/>
  <c r="AA7342" i="14"/>
  <c r="AD7342" i="14" s="1"/>
  <c r="Z7342" i="14"/>
  <c r="AB7341" i="14"/>
  <c r="AA7341" i="14"/>
  <c r="Z7341" i="14"/>
  <c r="AD7341" i="14" s="1"/>
  <c r="AD7340" i="14"/>
  <c r="AB7340" i="14"/>
  <c r="AA7340" i="14"/>
  <c r="Z7340" i="14"/>
  <c r="AB7339" i="14"/>
  <c r="AA7339" i="14"/>
  <c r="Z7339" i="14"/>
  <c r="AD7339" i="14" s="1"/>
  <c r="AB7338" i="14"/>
  <c r="AD7338" i="14" s="1"/>
  <c r="AA7338" i="14"/>
  <c r="Z7338" i="14"/>
  <c r="AD7337" i="14"/>
  <c r="AB7337" i="14"/>
  <c r="AA7337" i="14"/>
  <c r="Z7337" i="14"/>
  <c r="AB7336" i="14"/>
  <c r="AA7336" i="14"/>
  <c r="Z7336" i="14"/>
  <c r="AD7336" i="14" s="1"/>
  <c r="AB7335" i="14"/>
  <c r="AA7335" i="14"/>
  <c r="Z7335" i="14"/>
  <c r="AD7335" i="14" s="1"/>
  <c r="AB7334" i="14"/>
  <c r="AA7334" i="14"/>
  <c r="Z7334" i="14"/>
  <c r="AD7334" i="14" s="1"/>
  <c r="AB7333" i="14"/>
  <c r="AD7333" i="14" s="1"/>
  <c r="AA7333" i="14"/>
  <c r="Z7333" i="14"/>
  <c r="AB7332" i="14"/>
  <c r="AA7332" i="14"/>
  <c r="AD7332" i="14" s="1"/>
  <c r="Z7332" i="14"/>
  <c r="AB7331" i="14"/>
  <c r="AA7331" i="14"/>
  <c r="Z7331" i="14"/>
  <c r="AD7331" i="14" s="1"/>
  <c r="AB7330" i="14"/>
  <c r="AA7330" i="14"/>
  <c r="AD7330" i="14" s="1"/>
  <c r="Z7330" i="14"/>
  <c r="AD7329" i="14"/>
  <c r="AB7329" i="14"/>
  <c r="AA7329" i="14"/>
  <c r="Z7329" i="14"/>
  <c r="AB7328" i="14"/>
  <c r="AD7328" i="14" s="1"/>
  <c r="AA7328" i="14"/>
  <c r="Z7328" i="14"/>
  <c r="AB7327" i="14"/>
  <c r="AA7327" i="14"/>
  <c r="AD7327" i="14" s="1"/>
  <c r="Z7327" i="14"/>
  <c r="AD7326" i="14"/>
  <c r="AB7326" i="14"/>
  <c r="AA7326" i="14"/>
  <c r="Z7326" i="14"/>
  <c r="AB7325" i="14"/>
  <c r="AA7325" i="14"/>
  <c r="Z7325" i="14"/>
  <c r="AD7325" i="14" s="1"/>
  <c r="AD7324" i="14"/>
  <c r="AB7324" i="14"/>
  <c r="AA7324" i="14"/>
  <c r="Z7324" i="14"/>
  <c r="AB7323" i="14"/>
  <c r="AD7323" i="14" s="1"/>
  <c r="AA7323" i="14"/>
  <c r="Z7323" i="14"/>
  <c r="AB7322" i="14"/>
  <c r="AD7322" i="14" s="1"/>
  <c r="AA7322" i="14"/>
  <c r="Z7322" i="14"/>
  <c r="AD7321" i="14"/>
  <c r="AB7321" i="14"/>
  <c r="AA7321" i="14"/>
  <c r="Z7321" i="14"/>
  <c r="AB7320" i="14"/>
  <c r="AA7320" i="14"/>
  <c r="Z7320" i="14"/>
  <c r="AD7320" i="14" s="1"/>
  <c r="AB7319" i="14"/>
  <c r="AA7319" i="14"/>
  <c r="AD7319" i="14" s="1"/>
  <c r="Z7319" i="14"/>
  <c r="AB7318" i="14"/>
  <c r="AD7318" i="14" s="1"/>
  <c r="AA7318" i="14"/>
  <c r="Z7318" i="14"/>
  <c r="AB7317" i="14"/>
  <c r="AA7317" i="14"/>
  <c r="AD7317" i="14" s="1"/>
  <c r="Z7317" i="14"/>
  <c r="AD7316" i="14"/>
  <c r="AB7316" i="14"/>
  <c r="AA7316" i="14"/>
  <c r="Z7316" i="14"/>
  <c r="AD7315" i="14"/>
  <c r="AB7315" i="14"/>
  <c r="AA7315" i="14"/>
  <c r="Z7315" i="14"/>
  <c r="AB7314" i="14"/>
  <c r="AA7314" i="14"/>
  <c r="Z7314" i="14"/>
  <c r="AD7314" i="14" s="1"/>
  <c r="AB7313" i="14"/>
  <c r="AD7313" i="14" s="1"/>
  <c r="AA7313" i="14"/>
  <c r="Z7313" i="14"/>
  <c r="AD7312" i="14"/>
  <c r="AB7312" i="14"/>
  <c r="AA7312" i="14"/>
  <c r="Z7312" i="14"/>
  <c r="AB7311" i="14"/>
  <c r="AA7311" i="14"/>
  <c r="Z7311" i="14"/>
  <c r="AD7311" i="14" s="1"/>
  <c r="AB7310" i="14"/>
  <c r="AD7310" i="14" s="1"/>
  <c r="AA7310" i="14"/>
  <c r="Z7310" i="14"/>
  <c r="AB7309" i="14"/>
  <c r="AA7309" i="14"/>
  <c r="Z7309" i="14"/>
  <c r="AD7309" i="14" s="1"/>
  <c r="AB7308" i="14"/>
  <c r="AD7308" i="14" s="1"/>
  <c r="AA7308" i="14"/>
  <c r="Z7308" i="14"/>
  <c r="AD7307" i="14"/>
  <c r="AB7307" i="14"/>
  <c r="AA7307" i="14"/>
  <c r="Z7307" i="14"/>
  <c r="AB7306" i="14"/>
  <c r="AA7306" i="14"/>
  <c r="Z7306" i="14"/>
  <c r="AD7306" i="14" s="1"/>
  <c r="AD7305" i="14"/>
  <c r="AB7305" i="14"/>
  <c r="AA7305" i="14"/>
  <c r="Z7305" i="14"/>
  <c r="AD7304" i="14"/>
  <c r="AB7304" i="14"/>
  <c r="AA7304" i="14"/>
  <c r="Z7304" i="14"/>
  <c r="AB7303" i="14"/>
  <c r="AD7303" i="14" s="1"/>
  <c r="AA7303" i="14"/>
  <c r="Z7303" i="14"/>
  <c r="AB7302" i="14"/>
  <c r="AA7302" i="14"/>
  <c r="AD7302" i="14" s="1"/>
  <c r="Z7302" i="14"/>
  <c r="AB7301" i="14"/>
  <c r="AA7301" i="14"/>
  <c r="Z7301" i="14"/>
  <c r="AD7301" i="14" s="1"/>
  <c r="AB7300" i="14"/>
  <c r="AA7300" i="14"/>
  <c r="Z7300" i="14"/>
  <c r="AD7300" i="14" s="1"/>
  <c r="AD7299" i="14"/>
  <c r="AB7299" i="14"/>
  <c r="AA7299" i="14"/>
  <c r="Z7299" i="14"/>
  <c r="AB7298" i="14"/>
  <c r="AD7298" i="14" s="1"/>
  <c r="AA7298" i="14"/>
  <c r="Z7298" i="14"/>
  <c r="AB7297" i="14"/>
  <c r="AA7297" i="14"/>
  <c r="AD7297" i="14" s="1"/>
  <c r="Z7297" i="14"/>
  <c r="AD7296" i="14"/>
  <c r="AB7296" i="14"/>
  <c r="AA7296" i="14"/>
  <c r="Z7296" i="14"/>
  <c r="AB7295" i="14"/>
  <c r="AA7295" i="14"/>
  <c r="Z7295" i="14"/>
  <c r="AB7294" i="14"/>
  <c r="AA7294" i="14"/>
  <c r="AD7294" i="14" s="1"/>
  <c r="Z7294" i="14"/>
  <c r="AB7293" i="14"/>
  <c r="AD7293" i="14" s="1"/>
  <c r="AA7293" i="14"/>
  <c r="Z7293" i="14"/>
  <c r="AD7292" i="14"/>
  <c r="AB7292" i="14"/>
  <c r="AA7292" i="14"/>
  <c r="Z7292" i="14"/>
  <c r="AD7291" i="14"/>
  <c r="AB7291" i="14"/>
  <c r="AA7291" i="14"/>
  <c r="Z7291" i="14"/>
  <c r="AB7290" i="14"/>
  <c r="AA7290" i="14"/>
  <c r="Z7290" i="14"/>
  <c r="AD7290" i="14" s="1"/>
  <c r="AB7289" i="14"/>
  <c r="AA7289" i="14"/>
  <c r="Z7289" i="14"/>
  <c r="AD7289" i="14" s="1"/>
  <c r="AB7288" i="14"/>
  <c r="AD7288" i="14" s="1"/>
  <c r="AA7288" i="14"/>
  <c r="Z7288" i="14"/>
  <c r="AD7287" i="14"/>
  <c r="AB7287" i="14"/>
  <c r="AA7287" i="14"/>
  <c r="Z7287" i="14"/>
  <c r="AD7286" i="14"/>
  <c r="AB7286" i="14"/>
  <c r="AA7286" i="14"/>
  <c r="Z7286" i="14"/>
  <c r="AB7285" i="14"/>
  <c r="AA7285" i="14"/>
  <c r="Z7285" i="14"/>
  <c r="AD7285" i="14" s="1"/>
  <c r="AB7284" i="14"/>
  <c r="AA7284" i="14"/>
  <c r="Z7284" i="14"/>
  <c r="AB7283" i="14"/>
  <c r="AD7283" i="14" s="1"/>
  <c r="AA7283" i="14"/>
  <c r="Z7283" i="14"/>
  <c r="AB7282" i="14"/>
  <c r="AD7282" i="14" s="1"/>
  <c r="AA7282" i="14"/>
  <c r="Z7282" i="14"/>
  <c r="AB7281" i="14"/>
  <c r="AA7281" i="14"/>
  <c r="Z7281" i="14"/>
  <c r="AD7281" i="14" s="1"/>
  <c r="AB7280" i="14"/>
  <c r="AA7280" i="14"/>
  <c r="Z7280" i="14"/>
  <c r="AD7280" i="14" s="1"/>
  <c r="AB7279" i="14"/>
  <c r="AA7279" i="14"/>
  <c r="Z7279" i="14"/>
  <c r="AD7279" i="14" s="1"/>
  <c r="AB7278" i="14"/>
  <c r="AD7278" i="14" s="1"/>
  <c r="AA7278" i="14"/>
  <c r="Z7278" i="14"/>
  <c r="AB7277" i="14"/>
  <c r="AA7277" i="14"/>
  <c r="AD7277" i="14" s="1"/>
  <c r="Z7277" i="14"/>
  <c r="AB7276" i="14"/>
  <c r="AA7276" i="14"/>
  <c r="Z7276" i="14"/>
  <c r="AD7276" i="14" s="1"/>
  <c r="AB7275" i="14"/>
  <c r="AA7275" i="14"/>
  <c r="AD7275" i="14" s="1"/>
  <c r="Z7275" i="14"/>
  <c r="AB7274" i="14"/>
  <c r="AA7274" i="14"/>
  <c r="Z7274" i="14"/>
  <c r="AD7274" i="14" s="1"/>
  <c r="AB7273" i="14"/>
  <c r="AD7273" i="14" s="1"/>
  <c r="AA7273" i="14"/>
  <c r="Z7273" i="14"/>
  <c r="AB7272" i="14"/>
  <c r="AA7272" i="14"/>
  <c r="AD7272" i="14" s="1"/>
  <c r="Z7272" i="14"/>
  <c r="AD7271" i="14"/>
  <c r="AB7271" i="14"/>
  <c r="AA7271" i="14"/>
  <c r="Z7271" i="14"/>
  <c r="AD7270" i="14"/>
  <c r="AB7270" i="14"/>
  <c r="AA7270" i="14"/>
  <c r="Z7270" i="14"/>
  <c r="AB7269" i="14"/>
  <c r="AA7269" i="14"/>
  <c r="Z7269" i="14"/>
  <c r="AD7269" i="14" s="1"/>
  <c r="AB7268" i="14"/>
  <c r="AD7268" i="14" s="1"/>
  <c r="AA7268" i="14"/>
  <c r="Z7268" i="14"/>
  <c r="AB7267" i="14"/>
  <c r="AA7267" i="14"/>
  <c r="AD7267" i="14" s="1"/>
  <c r="Z7267" i="14"/>
  <c r="AD7266" i="14"/>
  <c r="AB7266" i="14"/>
  <c r="AA7266" i="14"/>
  <c r="Z7266" i="14"/>
  <c r="AD7265" i="14"/>
  <c r="AB7265" i="14"/>
  <c r="AA7265" i="14"/>
  <c r="Z7265" i="14"/>
  <c r="AB7264" i="14"/>
  <c r="AA7264" i="14"/>
  <c r="Z7264" i="14"/>
  <c r="AB7263" i="14"/>
  <c r="AD7263" i="14" s="1"/>
  <c r="AA7263" i="14"/>
  <c r="Z7263" i="14"/>
  <c r="AB7262" i="14"/>
  <c r="AA7262" i="14"/>
  <c r="AD7262" i="14" s="1"/>
  <c r="Z7262" i="14"/>
  <c r="AD7261" i="14"/>
  <c r="AB7261" i="14"/>
  <c r="AA7261" i="14"/>
  <c r="Z7261" i="14"/>
  <c r="AB7260" i="14"/>
  <c r="AA7260" i="14"/>
  <c r="Z7260" i="14"/>
  <c r="AD7260" i="14" s="1"/>
  <c r="AB7259" i="14"/>
  <c r="AA7259" i="14"/>
  <c r="Z7259" i="14"/>
  <c r="AD7259" i="14" s="1"/>
  <c r="AB7258" i="14"/>
  <c r="AD7258" i="14" s="1"/>
  <c r="AA7258" i="14"/>
  <c r="Z7258" i="14"/>
  <c r="AB7257" i="14"/>
  <c r="AD7257" i="14" s="1"/>
  <c r="AA7257" i="14"/>
  <c r="Z7257" i="14"/>
  <c r="AB7256" i="14"/>
  <c r="AA7256" i="14"/>
  <c r="Z7256" i="14"/>
  <c r="AD7256" i="14" s="1"/>
  <c r="AB7255" i="14"/>
  <c r="AA7255" i="14"/>
  <c r="Z7255" i="14"/>
  <c r="AD7255" i="14" s="1"/>
  <c r="AB7254" i="14"/>
  <c r="AA7254" i="14"/>
  <c r="AD7254" i="14" s="1"/>
  <c r="Z7254" i="14"/>
  <c r="AB7253" i="14"/>
  <c r="AD7253" i="14" s="1"/>
  <c r="AA7253" i="14"/>
  <c r="Z7253" i="14"/>
  <c r="AD7252" i="14"/>
  <c r="AB7252" i="14"/>
  <c r="AA7252" i="14"/>
  <c r="Z7252" i="14"/>
  <c r="AD7251" i="14"/>
  <c r="AB7251" i="14"/>
  <c r="AA7251" i="14"/>
  <c r="Z7251" i="14"/>
  <c r="AB7250" i="14"/>
  <c r="AA7250" i="14"/>
  <c r="Z7250" i="14"/>
  <c r="AD7250" i="14" s="1"/>
  <c r="AD7249" i="14"/>
  <c r="AB7249" i="14"/>
  <c r="AA7249" i="14"/>
  <c r="Z7249" i="14"/>
  <c r="AB7248" i="14"/>
  <c r="AD7248" i="14" s="1"/>
  <c r="AA7248" i="14"/>
  <c r="Z7248" i="14"/>
  <c r="AD7247" i="14"/>
  <c r="AB7247" i="14"/>
  <c r="AA7247" i="14"/>
  <c r="Z7247" i="14"/>
  <c r="AB7246" i="14"/>
  <c r="AA7246" i="14"/>
  <c r="Z7246" i="14"/>
  <c r="AD7246" i="14" s="1"/>
  <c r="AB7245" i="14"/>
  <c r="AD7245" i="14" s="1"/>
  <c r="AA7245" i="14"/>
  <c r="Z7245" i="14"/>
  <c r="AD7244" i="14"/>
  <c r="AB7244" i="14"/>
  <c r="AA7244" i="14"/>
  <c r="Z7244" i="14"/>
  <c r="AB7243" i="14"/>
  <c r="AD7243" i="14" s="1"/>
  <c r="AA7243" i="14"/>
  <c r="Z7243" i="14"/>
  <c r="AD7242" i="14"/>
  <c r="AB7242" i="14"/>
  <c r="AA7242" i="14"/>
  <c r="Z7242" i="14"/>
  <c r="AB7241" i="14"/>
  <c r="AA7241" i="14"/>
  <c r="Z7241" i="14"/>
  <c r="AD7241" i="14" s="1"/>
  <c r="AB7240" i="14"/>
  <c r="AA7240" i="14"/>
  <c r="AD7240" i="14" s="1"/>
  <c r="Z7240" i="14"/>
  <c r="AB7239" i="14"/>
  <c r="AA7239" i="14"/>
  <c r="Z7239" i="14"/>
  <c r="AD7239" i="14" s="1"/>
  <c r="AB7238" i="14"/>
  <c r="AD7238" i="14" s="1"/>
  <c r="AA7238" i="14"/>
  <c r="Z7238" i="14"/>
  <c r="AB7237" i="14"/>
  <c r="AA7237" i="14"/>
  <c r="AD7237" i="14" s="1"/>
  <c r="Z7237" i="14"/>
  <c r="AB7236" i="14"/>
  <c r="AA7236" i="14"/>
  <c r="Z7236" i="14"/>
  <c r="AD7236" i="14" s="1"/>
  <c r="AB7235" i="14"/>
  <c r="AA7235" i="14"/>
  <c r="AD7235" i="14" s="1"/>
  <c r="Z7235" i="14"/>
  <c r="AB7234" i="14"/>
  <c r="AA7234" i="14"/>
  <c r="Z7234" i="14"/>
  <c r="AB7233" i="14"/>
  <c r="AD7233" i="14" s="1"/>
  <c r="AA7233" i="14"/>
  <c r="Z7233" i="14"/>
  <c r="AB7232" i="14"/>
  <c r="AA7232" i="14"/>
  <c r="AD7232" i="14" s="1"/>
  <c r="Z7232" i="14"/>
  <c r="AD7231" i="14"/>
  <c r="AB7231" i="14"/>
  <c r="AA7231" i="14"/>
  <c r="Z7231" i="14"/>
  <c r="AB7230" i="14"/>
  <c r="AA7230" i="14"/>
  <c r="Z7230" i="14"/>
  <c r="AD7230" i="14" s="1"/>
  <c r="AB7229" i="14"/>
  <c r="AA7229" i="14"/>
  <c r="Z7229" i="14"/>
  <c r="AD7229" i="14" s="1"/>
  <c r="AB7228" i="14"/>
  <c r="AD7228" i="14" s="1"/>
  <c r="AA7228" i="14"/>
  <c r="Z7228" i="14"/>
  <c r="AB7227" i="14"/>
  <c r="AA7227" i="14"/>
  <c r="AD7227" i="14" s="1"/>
  <c r="Z7227" i="14"/>
  <c r="AB7226" i="14"/>
  <c r="AA7226" i="14"/>
  <c r="Z7226" i="14"/>
  <c r="AD7226" i="14" s="1"/>
  <c r="AD7225" i="14"/>
  <c r="AB7225" i="14"/>
  <c r="AA7225" i="14"/>
  <c r="Z7225" i="14"/>
  <c r="AB7224" i="14"/>
  <c r="AD7224" i="14" s="1"/>
  <c r="AA7224" i="14"/>
  <c r="Z7224" i="14"/>
  <c r="AB7223" i="14"/>
  <c r="AD7223" i="14" s="1"/>
  <c r="AA7223" i="14"/>
  <c r="Z7223" i="14"/>
  <c r="AB7222" i="14"/>
  <c r="AD7222" i="14" s="1"/>
  <c r="AA7222" i="14"/>
  <c r="Z7222" i="14"/>
  <c r="AB7221" i="14"/>
  <c r="AA7221" i="14"/>
  <c r="Z7221" i="14"/>
  <c r="AD7221" i="14" s="1"/>
  <c r="AB7220" i="14"/>
  <c r="AD7220" i="14" s="1"/>
  <c r="AA7220" i="14"/>
  <c r="Z7220" i="14"/>
  <c r="AB7219" i="14"/>
  <c r="AA7219" i="14"/>
  <c r="AD7219" i="14" s="1"/>
  <c r="Z7219" i="14"/>
  <c r="AB7218" i="14"/>
  <c r="AD7218" i="14" s="1"/>
  <c r="AA7218" i="14"/>
  <c r="Z7218" i="14"/>
  <c r="AB7217" i="14"/>
  <c r="AA7217" i="14"/>
  <c r="AD7217" i="14" s="1"/>
  <c r="Z7217" i="14"/>
  <c r="AD7216" i="14"/>
  <c r="AB7216" i="14"/>
  <c r="AA7216" i="14"/>
  <c r="Z7216" i="14"/>
  <c r="AD7215" i="14"/>
  <c r="AB7215" i="14"/>
  <c r="AA7215" i="14"/>
  <c r="Z7215" i="14"/>
  <c r="AD7214" i="14"/>
  <c r="AB7214" i="14"/>
  <c r="AA7214" i="14"/>
  <c r="Z7214" i="14"/>
  <c r="AB7213" i="14"/>
  <c r="AD7213" i="14" s="1"/>
  <c r="AA7213" i="14"/>
  <c r="Z7213" i="14"/>
  <c r="AD7212" i="14"/>
  <c r="AB7212" i="14"/>
  <c r="AA7212" i="14"/>
  <c r="Z7212" i="14"/>
  <c r="AB7211" i="14"/>
  <c r="AA7211" i="14"/>
  <c r="Z7211" i="14"/>
  <c r="AD7211" i="14" s="1"/>
  <c r="AD7210" i="14"/>
  <c r="AB7210" i="14"/>
  <c r="AA7210" i="14"/>
  <c r="Z7210" i="14"/>
  <c r="AB7209" i="14"/>
  <c r="AD7209" i="14" s="1"/>
  <c r="AA7209" i="14"/>
  <c r="Z7209" i="14"/>
  <c r="AB7208" i="14"/>
  <c r="AD7208" i="14" s="1"/>
  <c r="AA7208" i="14"/>
  <c r="Z7208" i="14"/>
  <c r="AD7207" i="14"/>
  <c r="AB7207" i="14"/>
  <c r="AA7207" i="14"/>
  <c r="Z7207" i="14"/>
  <c r="AB7206" i="14"/>
  <c r="AA7206" i="14"/>
  <c r="Z7206" i="14"/>
  <c r="AD7206" i="14" s="1"/>
  <c r="AB7205" i="14"/>
  <c r="AA7205" i="14"/>
  <c r="AD7205" i="14" s="1"/>
  <c r="Z7205" i="14"/>
  <c r="AD7204" i="14"/>
  <c r="AB7204" i="14"/>
  <c r="AA7204" i="14"/>
  <c r="Z7204" i="14"/>
  <c r="AB7203" i="14"/>
  <c r="AD7203" i="14" s="1"/>
  <c r="AA7203" i="14"/>
  <c r="Z7203" i="14"/>
  <c r="AB7202" i="14"/>
  <c r="AA7202" i="14"/>
  <c r="AD7202" i="14" s="1"/>
  <c r="Z7202" i="14"/>
  <c r="AB7201" i="14"/>
  <c r="AA7201" i="14"/>
  <c r="Z7201" i="14"/>
  <c r="AD7201" i="14" s="1"/>
  <c r="AB7200" i="14"/>
  <c r="AA7200" i="14"/>
  <c r="Z7200" i="14"/>
  <c r="AD7200" i="14" s="1"/>
  <c r="AD7199" i="14"/>
  <c r="AB7199" i="14"/>
  <c r="AA7199" i="14"/>
  <c r="Z7199" i="14"/>
  <c r="AB7198" i="14"/>
  <c r="AD7198" i="14" s="1"/>
  <c r="AA7198" i="14"/>
  <c r="Z7198" i="14"/>
  <c r="AB7197" i="14"/>
  <c r="AA7197" i="14"/>
  <c r="AD7197" i="14" s="1"/>
  <c r="Z7197" i="14"/>
  <c r="AD7196" i="14"/>
  <c r="AB7196" i="14"/>
  <c r="AA7196" i="14"/>
  <c r="Z7196" i="14"/>
  <c r="AB7195" i="14"/>
  <c r="AA7195" i="14"/>
  <c r="Z7195" i="14"/>
  <c r="AD7195" i="14" s="1"/>
  <c r="AB7194" i="14"/>
  <c r="AA7194" i="14"/>
  <c r="Z7194" i="14"/>
  <c r="AD7194" i="14" s="1"/>
  <c r="AB7193" i="14"/>
  <c r="AD7193" i="14" s="1"/>
  <c r="AA7193" i="14"/>
  <c r="Z7193" i="14"/>
  <c r="AD7192" i="14"/>
  <c r="AB7192" i="14"/>
  <c r="AA7192" i="14"/>
  <c r="Z7192" i="14"/>
  <c r="AD7191" i="14"/>
  <c r="AB7191" i="14"/>
  <c r="AA7191" i="14"/>
  <c r="Z7191" i="14"/>
  <c r="AB7190" i="14"/>
  <c r="AA7190" i="14"/>
  <c r="Z7190" i="14"/>
  <c r="AB7189" i="14"/>
  <c r="AA7189" i="14"/>
  <c r="AD7189" i="14" s="1"/>
  <c r="Z7189" i="14"/>
  <c r="AB7188" i="14"/>
  <c r="AD7188" i="14" s="1"/>
  <c r="AA7188" i="14"/>
  <c r="Z7188" i="14"/>
  <c r="AB7187" i="14"/>
  <c r="AD7187" i="14" s="1"/>
  <c r="AA7187" i="14"/>
  <c r="Z7187" i="14"/>
  <c r="AD7186" i="14"/>
  <c r="AB7186" i="14"/>
  <c r="AA7186" i="14"/>
  <c r="Z7186" i="14"/>
  <c r="AB7185" i="14"/>
  <c r="AA7185" i="14"/>
  <c r="Z7185" i="14"/>
  <c r="AB7184" i="14"/>
  <c r="AA7184" i="14"/>
  <c r="Z7184" i="14"/>
  <c r="AD7184" i="14" s="1"/>
  <c r="AB7183" i="14"/>
  <c r="AD7183" i="14" s="1"/>
  <c r="AA7183" i="14"/>
  <c r="Z7183" i="14"/>
  <c r="AB7182" i="14"/>
  <c r="AA7182" i="14"/>
  <c r="AD7182" i="14" s="1"/>
  <c r="Z7182" i="14"/>
  <c r="AB7181" i="14"/>
  <c r="AA7181" i="14"/>
  <c r="Z7181" i="14"/>
  <c r="AD7181" i="14" s="1"/>
  <c r="AB7180" i="14"/>
  <c r="AA7180" i="14"/>
  <c r="Z7180" i="14"/>
  <c r="AD7180" i="14" s="1"/>
  <c r="AB7179" i="14"/>
  <c r="AA7179" i="14"/>
  <c r="Z7179" i="14"/>
  <c r="AD7179" i="14" s="1"/>
  <c r="AB7178" i="14"/>
  <c r="AD7178" i="14" s="1"/>
  <c r="AA7178" i="14"/>
  <c r="Z7178" i="14"/>
  <c r="AB7177" i="14"/>
  <c r="AA7177" i="14"/>
  <c r="AD7177" i="14" s="1"/>
  <c r="Z7177" i="14"/>
  <c r="AB7176" i="14"/>
  <c r="AA7176" i="14"/>
  <c r="Z7176" i="14"/>
  <c r="AD7176" i="14" s="1"/>
  <c r="AB7175" i="14"/>
  <c r="AA7175" i="14"/>
  <c r="AD7175" i="14" s="1"/>
  <c r="Z7175" i="14"/>
  <c r="AB7174" i="14"/>
  <c r="AA7174" i="14"/>
  <c r="Z7174" i="14"/>
  <c r="AD7174" i="14" s="1"/>
  <c r="AB7173" i="14"/>
  <c r="AD7173" i="14" s="1"/>
  <c r="AA7173" i="14"/>
  <c r="Z7173" i="14"/>
  <c r="AB7172" i="14"/>
  <c r="AA7172" i="14"/>
  <c r="Z7172" i="14"/>
  <c r="AB7171" i="14"/>
  <c r="AA7171" i="14"/>
  <c r="Z7171" i="14"/>
  <c r="AD7171" i="14" s="1"/>
  <c r="AD7170" i="14"/>
  <c r="AB7170" i="14"/>
  <c r="AA7170" i="14"/>
  <c r="Z7170" i="14"/>
  <c r="AB7169" i="14"/>
  <c r="AA7169" i="14"/>
  <c r="Z7169" i="14"/>
  <c r="AB7168" i="14"/>
  <c r="AD7168" i="14" s="1"/>
  <c r="AA7168" i="14"/>
  <c r="Z7168" i="14"/>
  <c r="AB7167" i="14"/>
  <c r="AD7167" i="14" s="1"/>
  <c r="AA7167" i="14"/>
  <c r="Z7167" i="14"/>
  <c r="AD7166" i="14"/>
  <c r="AB7166" i="14"/>
  <c r="AA7166" i="14"/>
  <c r="Z7166" i="14"/>
  <c r="AD7165" i="14"/>
  <c r="AB7165" i="14"/>
  <c r="AA7165" i="14"/>
  <c r="Z7165" i="14"/>
  <c r="AB7164" i="14"/>
  <c r="AA7164" i="14"/>
  <c r="Z7164" i="14"/>
  <c r="AB7163" i="14"/>
  <c r="AD7163" i="14" s="1"/>
  <c r="AA7163" i="14"/>
  <c r="Z7163" i="14"/>
  <c r="AB7162" i="14"/>
  <c r="AD7162" i="14" s="1"/>
  <c r="AA7162" i="14"/>
  <c r="Z7162" i="14"/>
  <c r="AD7161" i="14"/>
  <c r="AB7161" i="14"/>
  <c r="AA7161" i="14"/>
  <c r="Z7161" i="14"/>
  <c r="AB7160" i="14"/>
  <c r="AA7160" i="14"/>
  <c r="Z7160" i="14"/>
  <c r="AD7160" i="14" s="1"/>
  <c r="AB7159" i="14"/>
  <c r="AA7159" i="14"/>
  <c r="Z7159" i="14"/>
  <c r="AD7159" i="14" s="1"/>
  <c r="AB7158" i="14"/>
  <c r="AD7158" i="14" s="1"/>
  <c r="AA7158" i="14"/>
  <c r="Z7158" i="14"/>
  <c r="AD7157" i="14"/>
  <c r="AB7157" i="14"/>
  <c r="AA7157" i="14"/>
  <c r="Z7157" i="14"/>
  <c r="AD7156" i="14"/>
  <c r="AB7156" i="14"/>
  <c r="AA7156" i="14"/>
  <c r="Z7156" i="14"/>
  <c r="AB7155" i="14"/>
  <c r="AA7155" i="14"/>
  <c r="Z7155" i="14"/>
  <c r="AD7155" i="14" s="1"/>
  <c r="AB7154" i="14"/>
  <c r="AA7154" i="14"/>
  <c r="AD7154" i="14" s="1"/>
  <c r="Z7154" i="14"/>
  <c r="AB7153" i="14"/>
  <c r="AD7153" i="14" s="1"/>
  <c r="AA7153" i="14"/>
  <c r="Z7153" i="14"/>
  <c r="AD7152" i="14"/>
  <c r="AB7152" i="14"/>
  <c r="AA7152" i="14"/>
  <c r="Z7152" i="14"/>
  <c r="AB7151" i="14"/>
  <c r="AA7151" i="14"/>
  <c r="Z7151" i="14"/>
  <c r="AD7151" i="14" s="1"/>
  <c r="AB7150" i="14"/>
  <c r="AA7150" i="14"/>
  <c r="Z7150" i="14"/>
  <c r="AD7150" i="14" s="1"/>
  <c r="AD7149" i="14"/>
  <c r="AB7149" i="14"/>
  <c r="AA7149" i="14"/>
  <c r="Z7149" i="14"/>
  <c r="AB7148" i="14"/>
  <c r="AD7148" i="14" s="1"/>
  <c r="AA7148" i="14"/>
  <c r="Z7148" i="14"/>
  <c r="AB7147" i="14"/>
  <c r="AA7147" i="14"/>
  <c r="AD7147" i="14" s="1"/>
  <c r="Z7147" i="14"/>
  <c r="AB7146" i="14"/>
  <c r="AA7146" i="14"/>
  <c r="Z7146" i="14"/>
  <c r="AD7146" i="14" s="1"/>
  <c r="AD7145" i="14"/>
  <c r="AB7145" i="14"/>
  <c r="AA7145" i="14"/>
  <c r="Z7145" i="14"/>
  <c r="AB7144" i="14"/>
  <c r="AD7144" i="14" s="1"/>
  <c r="AA7144" i="14"/>
  <c r="Z7144" i="14"/>
  <c r="AB7143" i="14"/>
  <c r="AD7143" i="14" s="1"/>
  <c r="AA7143" i="14"/>
  <c r="Z7143" i="14"/>
  <c r="AB7142" i="14"/>
  <c r="AA7142" i="14"/>
  <c r="AD7142" i="14" s="1"/>
  <c r="Z7142" i="14"/>
  <c r="AD7141" i="14"/>
  <c r="AB7141" i="14"/>
  <c r="AA7141" i="14"/>
  <c r="Z7141" i="14"/>
  <c r="AB7140" i="14"/>
  <c r="AD7140" i="14" s="1"/>
  <c r="AA7140" i="14"/>
  <c r="Z7140" i="14"/>
  <c r="AB7139" i="14"/>
  <c r="AA7139" i="14"/>
  <c r="Z7139" i="14"/>
  <c r="AD7139" i="14" s="1"/>
  <c r="AB7138" i="14"/>
  <c r="AD7138" i="14" s="1"/>
  <c r="AA7138" i="14"/>
  <c r="Z7138" i="14"/>
  <c r="AB7137" i="14"/>
  <c r="AA7137" i="14"/>
  <c r="AD7137" i="14" s="1"/>
  <c r="Z7137" i="14"/>
  <c r="AD7136" i="14"/>
  <c r="AB7136" i="14"/>
  <c r="AA7136" i="14"/>
  <c r="Z7136" i="14"/>
  <c r="AB7135" i="14"/>
  <c r="AA7135" i="14"/>
  <c r="AD7135" i="14" s="1"/>
  <c r="Z7135" i="14"/>
  <c r="AB7134" i="14"/>
  <c r="AA7134" i="14"/>
  <c r="Z7134" i="14"/>
  <c r="AB7133" i="14"/>
  <c r="AD7133" i="14" s="1"/>
  <c r="AA7133" i="14"/>
  <c r="Z7133" i="14"/>
  <c r="AB7132" i="14"/>
  <c r="AD7132" i="14" s="1"/>
  <c r="AA7132" i="14"/>
  <c r="Z7132" i="14"/>
  <c r="AD7131" i="14"/>
  <c r="AB7131" i="14"/>
  <c r="AA7131" i="14"/>
  <c r="Z7131" i="14"/>
  <c r="AD7130" i="14"/>
  <c r="AB7130" i="14"/>
  <c r="AA7130" i="14"/>
  <c r="Z7130" i="14"/>
  <c r="AB7129" i="14"/>
  <c r="AA7129" i="14"/>
  <c r="Z7129" i="14"/>
  <c r="AB7128" i="14"/>
  <c r="AD7128" i="14" s="1"/>
  <c r="AA7128" i="14"/>
  <c r="Z7128" i="14"/>
  <c r="AB7127" i="14"/>
  <c r="AA7127" i="14"/>
  <c r="AD7127" i="14" s="1"/>
  <c r="Z7127" i="14"/>
  <c r="AB7126" i="14"/>
  <c r="AA7126" i="14"/>
  <c r="Z7126" i="14"/>
  <c r="AD7126" i="14" s="1"/>
  <c r="AD7125" i="14"/>
  <c r="AB7125" i="14"/>
  <c r="AA7125" i="14"/>
  <c r="Z7125" i="14"/>
  <c r="AB7124" i="14"/>
  <c r="AA7124" i="14"/>
  <c r="Z7124" i="14"/>
  <c r="AD7124" i="14" s="1"/>
  <c r="AB7123" i="14"/>
  <c r="AD7123" i="14" s="1"/>
  <c r="AA7123" i="14"/>
  <c r="Z7123" i="14"/>
  <c r="AB7122" i="14"/>
  <c r="AA7122" i="14"/>
  <c r="Z7122" i="14"/>
  <c r="AB7121" i="14"/>
  <c r="AA7121" i="14"/>
  <c r="Z7121" i="14"/>
  <c r="AD7121" i="14" s="1"/>
  <c r="AB7120" i="14"/>
  <c r="AA7120" i="14"/>
  <c r="AD7120" i="14" s="1"/>
  <c r="Z7120" i="14"/>
  <c r="AB7119" i="14"/>
  <c r="AA7119" i="14"/>
  <c r="Z7119" i="14"/>
  <c r="AB7118" i="14"/>
  <c r="AD7118" i="14" s="1"/>
  <c r="AA7118" i="14"/>
  <c r="Z7118" i="14"/>
  <c r="AD7117" i="14"/>
  <c r="AB7117" i="14"/>
  <c r="AA7117" i="14"/>
  <c r="Z7117" i="14"/>
  <c r="AB7116" i="14"/>
  <c r="AA7116" i="14"/>
  <c r="Z7116" i="14"/>
  <c r="AD7116" i="14" s="1"/>
  <c r="AD7115" i="14"/>
  <c r="AB7115" i="14"/>
  <c r="AA7115" i="14"/>
  <c r="Z7115" i="14"/>
  <c r="AB7114" i="14"/>
  <c r="AA7114" i="14"/>
  <c r="Z7114" i="14"/>
  <c r="AB7113" i="14"/>
  <c r="AD7113" i="14" s="1"/>
  <c r="AA7113" i="14"/>
  <c r="Z7113" i="14"/>
  <c r="AB7112" i="14"/>
  <c r="AD7112" i="14" s="1"/>
  <c r="AA7112" i="14"/>
  <c r="Z7112" i="14"/>
  <c r="AB7111" i="14"/>
  <c r="AA7111" i="14"/>
  <c r="Z7111" i="14"/>
  <c r="AD7111" i="14" s="1"/>
  <c r="AB7110" i="14"/>
  <c r="AA7110" i="14"/>
  <c r="AD7110" i="14" s="1"/>
  <c r="Z7110" i="14"/>
  <c r="AB7109" i="14"/>
  <c r="AA7109" i="14"/>
  <c r="Z7109" i="14"/>
  <c r="AB7108" i="14"/>
  <c r="AD7108" i="14" s="1"/>
  <c r="AA7108" i="14"/>
  <c r="Z7108" i="14"/>
  <c r="AB7107" i="14"/>
  <c r="AA7107" i="14"/>
  <c r="AD7107" i="14" s="1"/>
  <c r="Z7107" i="14"/>
  <c r="AB7106" i="14"/>
  <c r="AA7106" i="14"/>
  <c r="Z7106" i="14"/>
  <c r="AD7106" i="14" s="1"/>
  <c r="AB7105" i="14"/>
  <c r="AD7105" i="14" s="1"/>
  <c r="AA7105" i="14"/>
  <c r="Z7105" i="14"/>
  <c r="AB7104" i="14"/>
  <c r="AA7104" i="14"/>
  <c r="Z7104" i="14"/>
  <c r="AD7104" i="14" s="1"/>
  <c r="AB7103" i="14"/>
  <c r="AA7103" i="14"/>
  <c r="Z7103" i="14"/>
  <c r="AD7103" i="14" s="1"/>
  <c r="AD7102" i="14"/>
  <c r="AB7102" i="14"/>
  <c r="AA7102" i="14"/>
  <c r="Z7102" i="14"/>
  <c r="AD7101" i="14"/>
  <c r="AB7101" i="14"/>
  <c r="AA7101" i="14"/>
  <c r="Z7101" i="14"/>
  <c r="AB7100" i="14"/>
  <c r="AA7100" i="14"/>
  <c r="Z7100" i="14"/>
  <c r="AB7099" i="14"/>
  <c r="AA7099" i="14"/>
  <c r="Z7099" i="14"/>
  <c r="AB7098" i="14"/>
  <c r="AA7098" i="14"/>
  <c r="Z7098" i="14"/>
  <c r="AD7098" i="14" s="1"/>
  <c r="AB7097" i="14"/>
  <c r="AD7097" i="14" s="1"/>
  <c r="AA7097" i="14"/>
  <c r="Z7097" i="14"/>
  <c r="AB7096" i="14"/>
  <c r="AA7096" i="14"/>
  <c r="Z7096" i="14"/>
  <c r="AD7096" i="14" s="1"/>
  <c r="AD7095" i="14"/>
  <c r="AB7095" i="14"/>
  <c r="AA7095" i="14"/>
  <c r="Z7095" i="14"/>
  <c r="AB7094" i="14"/>
  <c r="AA7094" i="14"/>
  <c r="Z7094" i="14"/>
  <c r="AB7093" i="14"/>
  <c r="AA7093" i="14"/>
  <c r="Z7093" i="14"/>
  <c r="AD7093" i="14" s="1"/>
  <c r="AB7092" i="14"/>
  <c r="AA7092" i="14"/>
  <c r="AD7092" i="14" s="1"/>
  <c r="Z7092" i="14"/>
  <c r="AD7091" i="14"/>
  <c r="AB7091" i="14"/>
  <c r="AA7091" i="14"/>
  <c r="Z7091" i="14"/>
  <c r="AD7090" i="14"/>
  <c r="AB7090" i="14"/>
  <c r="AA7090" i="14"/>
  <c r="Z7090" i="14"/>
  <c r="AB7089" i="14"/>
  <c r="AA7089" i="14"/>
  <c r="Z7089" i="14"/>
  <c r="AD7089" i="14" s="1"/>
  <c r="AB7088" i="14"/>
  <c r="AA7088" i="14"/>
  <c r="Z7088" i="14"/>
  <c r="AD7088" i="14" s="1"/>
  <c r="AB7087" i="14"/>
  <c r="AA7087" i="14"/>
  <c r="AD7087" i="14" s="1"/>
  <c r="Z7087" i="14"/>
  <c r="AD7086" i="14"/>
  <c r="AB7086" i="14"/>
  <c r="AA7086" i="14"/>
  <c r="Z7086" i="14"/>
  <c r="AB7085" i="14"/>
  <c r="AA7085" i="14"/>
  <c r="AD7085" i="14" s="1"/>
  <c r="Z7085" i="14"/>
  <c r="AB7084" i="14"/>
  <c r="AA7084" i="14"/>
  <c r="Z7084" i="14"/>
  <c r="AB7083" i="14"/>
  <c r="AA7083" i="14"/>
  <c r="Z7083" i="14"/>
  <c r="AD7083" i="14" s="1"/>
  <c r="AB7082" i="14"/>
  <c r="AA7082" i="14"/>
  <c r="AD7082" i="14" s="1"/>
  <c r="Z7082" i="14"/>
  <c r="AD7081" i="14"/>
  <c r="AB7081" i="14"/>
  <c r="AA7081" i="14"/>
  <c r="Z7081" i="14"/>
  <c r="AD7080" i="14"/>
  <c r="AB7080" i="14"/>
  <c r="AA7080" i="14"/>
  <c r="Z7080" i="14"/>
  <c r="AB7079" i="14"/>
  <c r="AA7079" i="14"/>
  <c r="Z7079" i="14"/>
  <c r="AB7078" i="14"/>
  <c r="AA7078" i="14"/>
  <c r="Z7078" i="14"/>
  <c r="AD7078" i="14" s="1"/>
  <c r="AB7077" i="14"/>
  <c r="AA7077" i="14"/>
  <c r="AD7077" i="14" s="1"/>
  <c r="Z7077" i="14"/>
  <c r="AD7076" i="14"/>
  <c r="AB7076" i="14"/>
  <c r="AA7076" i="14"/>
  <c r="Z7076" i="14"/>
  <c r="AB7075" i="14"/>
  <c r="AD7075" i="14" s="1"/>
  <c r="AA7075" i="14"/>
  <c r="Z7075" i="14"/>
  <c r="AB7074" i="14"/>
  <c r="AA7074" i="14"/>
  <c r="Z7074" i="14"/>
  <c r="AD7074" i="14" s="1"/>
  <c r="AB7073" i="14"/>
  <c r="AA7073" i="14"/>
  <c r="Z7073" i="14"/>
  <c r="AD7073" i="14" s="1"/>
  <c r="AB7072" i="14"/>
  <c r="AA7072" i="14"/>
  <c r="Z7072" i="14"/>
  <c r="AB7071" i="14"/>
  <c r="AA7071" i="14"/>
  <c r="Z7071" i="14"/>
  <c r="AD7071" i="14" s="1"/>
  <c r="AB7070" i="14"/>
  <c r="AA7070" i="14"/>
  <c r="AD7070" i="14" s="1"/>
  <c r="Z7070" i="14"/>
  <c r="AB7069" i="14"/>
  <c r="AA7069" i="14"/>
  <c r="Z7069" i="14"/>
  <c r="AB7068" i="14"/>
  <c r="AA7068" i="14"/>
  <c r="Z7068" i="14"/>
  <c r="AD7068" i="14" s="1"/>
  <c r="AD7067" i="14"/>
  <c r="AB7067" i="14"/>
  <c r="AA7067" i="14"/>
  <c r="Z7067" i="14"/>
  <c r="AD7066" i="14"/>
  <c r="AB7066" i="14"/>
  <c r="AA7066" i="14"/>
  <c r="Z7066" i="14"/>
  <c r="AB7065" i="14"/>
  <c r="AD7065" i="14" s="1"/>
  <c r="AA7065" i="14"/>
  <c r="Z7065" i="14"/>
  <c r="AB7064" i="14"/>
  <c r="AA7064" i="14"/>
  <c r="Z7064" i="14"/>
  <c r="AB7063" i="14"/>
  <c r="AA7063" i="14"/>
  <c r="Z7063" i="14"/>
  <c r="AD7063" i="14" s="1"/>
  <c r="AD7062" i="14"/>
  <c r="AB7062" i="14"/>
  <c r="AA7062" i="14"/>
  <c r="Z7062" i="14"/>
  <c r="AB7061" i="14"/>
  <c r="AA7061" i="14"/>
  <c r="Z7061" i="14"/>
  <c r="AD7061" i="14" s="1"/>
  <c r="AB7060" i="14"/>
  <c r="AA7060" i="14"/>
  <c r="Z7060" i="14"/>
  <c r="AB7059" i="14"/>
  <c r="AA7059" i="14"/>
  <c r="Z7059" i="14"/>
  <c r="AB7058" i="14"/>
  <c r="AA7058" i="14"/>
  <c r="Z7058" i="14"/>
  <c r="AD7058" i="14" s="1"/>
  <c r="AB7057" i="14"/>
  <c r="AA7057" i="14"/>
  <c r="AD7057" i="14" s="1"/>
  <c r="Z7057" i="14"/>
  <c r="AB7056" i="14"/>
  <c r="AA7056" i="14"/>
  <c r="Z7056" i="14"/>
  <c r="AD7056" i="14" s="1"/>
  <c r="AB7055" i="14"/>
  <c r="AA7055" i="14"/>
  <c r="AD7055" i="14" s="1"/>
  <c r="Z7055" i="14"/>
  <c r="AB7054" i="14"/>
  <c r="AA7054" i="14"/>
  <c r="AD7054" i="14" s="1"/>
  <c r="Z7054" i="14"/>
  <c r="AB7053" i="14"/>
  <c r="AA7053" i="14"/>
  <c r="Z7053" i="14"/>
  <c r="AD7053" i="14" s="1"/>
  <c r="AD7052" i="14"/>
  <c r="AB7052" i="14"/>
  <c r="AA7052" i="14"/>
  <c r="Z7052" i="14"/>
  <c r="AD7051" i="14"/>
  <c r="AB7051" i="14"/>
  <c r="AA7051" i="14"/>
  <c r="Z7051" i="14"/>
  <c r="AB7050" i="14"/>
  <c r="AA7050" i="14"/>
  <c r="Z7050" i="14"/>
  <c r="AB7049" i="14"/>
  <c r="AA7049" i="14"/>
  <c r="AD7049" i="14" s="1"/>
  <c r="Z7049" i="14"/>
  <c r="AB7048" i="14"/>
  <c r="AA7048" i="14"/>
  <c r="Z7048" i="14"/>
  <c r="AD7048" i="14" s="1"/>
  <c r="AD7047" i="14"/>
  <c r="AB7047" i="14"/>
  <c r="AA7047" i="14"/>
  <c r="Z7047" i="14"/>
  <c r="AB7046" i="14"/>
  <c r="AA7046" i="14"/>
  <c r="Z7046" i="14"/>
  <c r="AD7046" i="14" s="1"/>
  <c r="AD7045" i="14"/>
  <c r="AB7045" i="14"/>
  <c r="AA7045" i="14"/>
  <c r="Z7045" i="14"/>
  <c r="AB7044" i="14"/>
  <c r="AA7044" i="14"/>
  <c r="Z7044" i="14"/>
  <c r="AB7043" i="14"/>
  <c r="AA7043" i="14"/>
  <c r="Z7043" i="14"/>
  <c r="AD7043" i="14" s="1"/>
  <c r="AB7042" i="14"/>
  <c r="AA7042" i="14"/>
  <c r="AD7042" i="14" s="1"/>
  <c r="Z7042" i="14"/>
  <c r="AD7041" i="14"/>
  <c r="AB7041" i="14"/>
  <c r="AA7041" i="14"/>
  <c r="Z7041" i="14"/>
  <c r="AD7040" i="14"/>
  <c r="AB7040" i="14"/>
  <c r="AA7040" i="14"/>
  <c r="Z7040" i="14"/>
  <c r="AB7039" i="14"/>
  <c r="AA7039" i="14"/>
  <c r="AD7039" i="14" s="1"/>
  <c r="Z7039" i="14"/>
  <c r="AB7038" i="14"/>
  <c r="AA7038" i="14"/>
  <c r="Z7038" i="14"/>
  <c r="AD7038" i="14" s="1"/>
  <c r="AB7037" i="14"/>
  <c r="AD7037" i="14" s="1"/>
  <c r="AA7037" i="14"/>
  <c r="Z7037" i="14"/>
  <c r="AD7036" i="14"/>
  <c r="AB7036" i="14"/>
  <c r="AA7036" i="14"/>
  <c r="Z7036" i="14"/>
  <c r="AB7035" i="14"/>
  <c r="AA7035" i="14"/>
  <c r="AD7035" i="14" s="1"/>
  <c r="Z7035" i="14"/>
  <c r="AB7034" i="14"/>
  <c r="AA7034" i="14"/>
  <c r="Z7034" i="14"/>
  <c r="AB7033" i="14"/>
  <c r="AA7033" i="14"/>
  <c r="Z7033" i="14"/>
  <c r="AD7033" i="14" s="1"/>
  <c r="AB7032" i="14"/>
  <c r="AA7032" i="14"/>
  <c r="AD7032" i="14" s="1"/>
  <c r="Z7032" i="14"/>
  <c r="AB7031" i="14"/>
  <c r="AA7031" i="14"/>
  <c r="Z7031" i="14"/>
  <c r="AD7031" i="14" s="1"/>
  <c r="AD7030" i="14"/>
  <c r="AB7030" i="14"/>
  <c r="AA7030" i="14"/>
  <c r="Z7030" i="14"/>
  <c r="AB7029" i="14"/>
  <c r="AA7029" i="14"/>
  <c r="Z7029" i="14"/>
  <c r="AB7028" i="14"/>
  <c r="AA7028" i="14"/>
  <c r="Z7028" i="14"/>
  <c r="AD7028" i="14" s="1"/>
  <c r="AB7027" i="14"/>
  <c r="AA7027" i="14"/>
  <c r="AD7027" i="14" s="1"/>
  <c r="Z7027" i="14"/>
  <c r="AB7026" i="14"/>
  <c r="AA7026" i="14"/>
  <c r="Z7026" i="14"/>
  <c r="AD7026" i="14" s="1"/>
  <c r="AD7025" i="14"/>
  <c r="AB7025" i="14"/>
  <c r="AA7025" i="14"/>
  <c r="Z7025" i="14"/>
  <c r="AB7024" i="14"/>
  <c r="AA7024" i="14"/>
  <c r="Z7024" i="14"/>
  <c r="AB7023" i="14"/>
  <c r="AA7023" i="14"/>
  <c r="Z7023" i="14"/>
  <c r="AD7023" i="14" s="1"/>
  <c r="AB7022" i="14"/>
  <c r="AA7022" i="14"/>
  <c r="Z7022" i="14"/>
  <c r="AD7021" i="14"/>
  <c r="AB7021" i="14"/>
  <c r="AA7021" i="14"/>
  <c r="Z7021" i="14"/>
  <c r="AB7020" i="14"/>
  <c r="AD7020" i="14" s="1"/>
  <c r="AA7020" i="14"/>
  <c r="Z7020" i="14"/>
  <c r="AB7019" i="14"/>
  <c r="AA7019" i="14"/>
  <c r="Z7019" i="14"/>
  <c r="AB7018" i="14"/>
  <c r="AA7018" i="14"/>
  <c r="Z7018" i="14"/>
  <c r="AD7018" i="14" s="1"/>
  <c r="AD7017" i="14"/>
  <c r="AB7017" i="14"/>
  <c r="AA7017" i="14"/>
  <c r="Z7017" i="14"/>
  <c r="AB7016" i="14"/>
  <c r="AA7016" i="14"/>
  <c r="Z7016" i="14"/>
  <c r="AD7016" i="14" s="1"/>
  <c r="AB7015" i="14"/>
  <c r="AD7015" i="14" s="1"/>
  <c r="AA7015" i="14"/>
  <c r="Z7015" i="14"/>
  <c r="AB7014" i="14"/>
  <c r="AA7014" i="14"/>
  <c r="Z7014" i="14"/>
  <c r="AB7013" i="14"/>
  <c r="AA7013" i="14"/>
  <c r="Z7013" i="14"/>
  <c r="AD7013" i="14" s="1"/>
  <c r="AD7012" i="14"/>
  <c r="AB7012" i="14"/>
  <c r="AA7012" i="14"/>
  <c r="Z7012" i="14"/>
  <c r="AB7011" i="14"/>
  <c r="AA7011" i="14"/>
  <c r="Z7011" i="14"/>
  <c r="AD7011" i="14" s="1"/>
  <c r="AB7010" i="14"/>
  <c r="AA7010" i="14"/>
  <c r="AD7010" i="14" s="1"/>
  <c r="Z7010" i="14"/>
  <c r="AB7009" i="14"/>
  <c r="AA7009" i="14"/>
  <c r="AD7009" i="14" s="1"/>
  <c r="Z7009" i="14"/>
  <c r="AB7008" i="14"/>
  <c r="AA7008" i="14"/>
  <c r="Z7008" i="14"/>
  <c r="AD7008" i="14" s="1"/>
  <c r="AB7007" i="14"/>
  <c r="AA7007" i="14"/>
  <c r="AD7007" i="14" s="1"/>
  <c r="Z7007" i="14"/>
  <c r="AB7006" i="14"/>
  <c r="AA7006" i="14"/>
  <c r="Z7006" i="14"/>
  <c r="AD7006" i="14" s="1"/>
  <c r="AB7005" i="14"/>
  <c r="AA7005" i="14"/>
  <c r="AD7005" i="14" s="1"/>
  <c r="Z7005" i="14"/>
  <c r="AB7004" i="14"/>
  <c r="AA7004" i="14"/>
  <c r="AD7004" i="14" s="1"/>
  <c r="Z7004" i="14"/>
  <c r="AB7003" i="14"/>
  <c r="AA7003" i="14"/>
  <c r="Z7003" i="14"/>
  <c r="AD7003" i="14" s="1"/>
  <c r="AD7002" i="14"/>
  <c r="AB7002" i="14"/>
  <c r="AA7002" i="14"/>
  <c r="Z7002" i="14"/>
  <c r="AD7001" i="14"/>
  <c r="AB7001" i="14"/>
  <c r="AA7001" i="14"/>
  <c r="Z7001" i="14"/>
  <c r="AB7000" i="14"/>
  <c r="AA7000" i="14"/>
  <c r="Z7000" i="14"/>
  <c r="AB6999" i="14"/>
  <c r="AA6999" i="14"/>
  <c r="AD6999" i="14" s="1"/>
  <c r="Z6999" i="14"/>
  <c r="AB6998" i="14"/>
  <c r="AA6998" i="14"/>
  <c r="Z6998" i="14"/>
  <c r="AD6998" i="14" s="1"/>
  <c r="AB6997" i="14"/>
  <c r="AD6997" i="14" s="1"/>
  <c r="AA6997" i="14"/>
  <c r="Z6997" i="14"/>
  <c r="AB6996" i="14"/>
  <c r="AA6996" i="14"/>
  <c r="Z6996" i="14"/>
  <c r="AD6996" i="14" s="1"/>
  <c r="AD6995" i="14"/>
  <c r="AB6995" i="14"/>
  <c r="AA6995" i="14"/>
  <c r="Z6995" i="14"/>
  <c r="AB6994" i="14"/>
  <c r="AA6994" i="14"/>
  <c r="Z6994" i="14"/>
  <c r="AB6993" i="14"/>
  <c r="AA6993" i="14"/>
  <c r="Z6993" i="14"/>
  <c r="AD6993" i="14" s="1"/>
  <c r="AB6992" i="14"/>
  <c r="AA6992" i="14"/>
  <c r="Z6992" i="14"/>
  <c r="AD6991" i="14"/>
  <c r="AB6991" i="14"/>
  <c r="AA6991" i="14"/>
  <c r="Z6991" i="14"/>
  <c r="AD6990" i="14"/>
  <c r="AB6990" i="14"/>
  <c r="AA6990" i="14"/>
  <c r="Z6990" i="14"/>
  <c r="AB6989" i="14"/>
  <c r="AA6989" i="14"/>
  <c r="AD6989" i="14" s="1"/>
  <c r="Z6989" i="14"/>
  <c r="AB6988" i="14"/>
  <c r="AA6988" i="14"/>
  <c r="Z6988" i="14"/>
  <c r="AD6988" i="14" s="1"/>
  <c r="AD6987" i="14"/>
  <c r="AB6987" i="14"/>
  <c r="AA6987" i="14"/>
  <c r="Z6987" i="14"/>
  <c r="AD6986" i="14"/>
  <c r="AB6986" i="14"/>
  <c r="AA6986" i="14"/>
  <c r="Z6986" i="14"/>
  <c r="AB6985" i="14"/>
  <c r="AA6985" i="14"/>
  <c r="AD6985" i="14" s="1"/>
  <c r="Z6985" i="14"/>
  <c r="AB6984" i="14"/>
  <c r="AA6984" i="14"/>
  <c r="Z6984" i="14"/>
  <c r="AB6983" i="14"/>
  <c r="AA6983" i="14"/>
  <c r="Z6983" i="14"/>
  <c r="AD6983" i="14" s="1"/>
  <c r="AB6982" i="14"/>
  <c r="AA6982" i="14"/>
  <c r="AD6982" i="14" s="1"/>
  <c r="Z6982" i="14"/>
  <c r="AB6981" i="14"/>
  <c r="AA6981" i="14"/>
  <c r="Z6981" i="14"/>
  <c r="AD6981" i="14" s="1"/>
  <c r="AD6980" i="14"/>
  <c r="AB6980" i="14"/>
  <c r="AA6980" i="14"/>
  <c r="Z6980" i="14"/>
  <c r="AB6979" i="14"/>
  <c r="AA6979" i="14"/>
  <c r="Z6979" i="14"/>
  <c r="AB6978" i="14"/>
  <c r="AA6978" i="14"/>
  <c r="Z6978" i="14"/>
  <c r="AD6978" i="14" s="1"/>
  <c r="AD6977" i="14"/>
  <c r="AB6977" i="14"/>
  <c r="AA6977" i="14"/>
  <c r="Z6977" i="14"/>
  <c r="AD6976" i="14"/>
  <c r="AB6976" i="14"/>
  <c r="AA6976" i="14"/>
  <c r="Z6976" i="14"/>
  <c r="AD6975" i="14"/>
  <c r="AB6975" i="14"/>
  <c r="AA6975" i="14"/>
  <c r="Z6975" i="14"/>
  <c r="AB6974" i="14"/>
  <c r="AA6974" i="14"/>
  <c r="Z6974" i="14"/>
  <c r="AB6973" i="14"/>
  <c r="AA6973" i="14"/>
  <c r="Z6973" i="14"/>
  <c r="AD6973" i="14" s="1"/>
  <c r="AB6972" i="14"/>
  <c r="AA6972" i="14"/>
  <c r="Z6972" i="14"/>
  <c r="AB6971" i="14"/>
  <c r="AA6971" i="14"/>
  <c r="Z6971" i="14"/>
  <c r="AD6971" i="14" s="1"/>
  <c r="AD6970" i="14"/>
  <c r="AB6970" i="14"/>
  <c r="AA6970" i="14"/>
  <c r="Z6970" i="14"/>
  <c r="AB6969" i="14"/>
  <c r="AA6969" i="14"/>
  <c r="Z6969" i="14"/>
  <c r="AB6968" i="14"/>
  <c r="AA6968" i="14"/>
  <c r="Z6968" i="14"/>
  <c r="AD6968" i="14" s="1"/>
  <c r="AD6967" i="14"/>
  <c r="AB6967" i="14"/>
  <c r="AA6967" i="14"/>
  <c r="Z6967" i="14"/>
  <c r="AB6966" i="14"/>
  <c r="AA6966" i="14"/>
  <c r="Z6966" i="14"/>
  <c r="AD6966" i="14" s="1"/>
  <c r="AB6965" i="14"/>
  <c r="AA6965" i="14"/>
  <c r="AD6965" i="14" s="1"/>
  <c r="Z6965" i="14"/>
  <c r="AB6964" i="14"/>
  <c r="AA6964" i="14"/>
  <c r="AD6964" i="14" s="1"/>
  <c r="Z6964" i="14"/>
  <c r="AB6963" i="14"/>
  <c r="AA6963" i="14"/>
  <c r="Z6963" i="14"/>
  <c r="AD6963" i="14" s="1"/>
  <c r="AD6962" i="14"/>
  <c r="AB6962" i="14"/>
  <c r="AA6962" i="14"/>
  <c r="Z6962" i="14"/>
  <c r="AB6961" i="14"/>
  <c r="AA6961" i="14"/>
  <c r="Z6961" i="14"/>
  <c r="AD6961" i="14" s="1"/>
  <c r="AD6960" i="14"/>
  <c r="AB6960" i="14"/>
  <c r="AA6960" i="14"/>
  <c r="Z6960" i="14"/>
  <c r="AB6959" i="14"/>
  <c r="AA6959" i="14"/>
  <c r="AD6959" i="14" s="1"/>
  <c r="Z6959" i="14"/>
  <c r="AB6958" i="14"/>
  <c r="AA6958" i="14"/>
  <c r="Z6958" i="14"/>
  <c r="AD6958" i="14" s="1"/>
  <c r="AB6957" i="14"/>
  <c r="AA6957" i="14"/>
  <c r="AD6957" i="14" s="1"/>
  <c r="Z6957" i="14"/>
  <c r="AB6956" i="14"/>
  <c r="AA6956" i="14"/>
  <c r="Z6956" i="14"/>
  <c r="AD6956" i="14" s="1"/>
  <c r="AB6955" i="14"/>
  <c r="AA6955" i="14"/>
  <c r="AD6955" i="14" s="1"/>
  <c r="Z6955" i="14"/>
  <c r="AB6954" i="14"/>
  <c r="AA6954" i="14"/>
  <c r="Z6954" i="14"/>
  <c r="AB6953" i="14"/>
  <c r="AA6953" i="14"/>
  <c r="Z6953" i="14"/>
  <c r="AD6953" i="14" s="1"/>
  <c r="AD6952" i="14"/>
  <c r="AB6952" i="14"/>
  <c r="AA6952" i="14"/>
  <c r="Z6952" i="14"/>
  <c r="AD6951" i="14"/>
  <c r="AB6951" i="14"/>
  <c r="AA6951" i="14"/>
  <c r="Z6951" i="14"/>
  <c r="AB6950" i="14"/>
  <c r="AA6950" i="14"/>
  <c r="Z6950" i="14"/>
  <c r="AB6949" i="14"/>
  <c r="AA6949" i="14"/>
  <c r="AD6949" i="14" s="1"/>
  <c r="Z6949" i="14"/>
  <c r="AB6948" i="14"/>
  <c r="AA6948" i="14"/>
  <c r="Z6948" i="14"/>
  <c r="AD6948" i="14" s="1"/>
  <c r="AB6947" i="14"/>
  <c r="AD6947" i="14" s="1"/>
  <c r="AA6947" i="14"/>
  <c r="Z6947" i="14"/>
  <c r="AB6946" i="14"/>
  <c r="AA6946" i="14"/>
  <c r="Z6946" i="14"/>
  <c r="AD6946" i="14" s="1"/>
  <c r="AD6945" i="14"/>
  <c r="AB6945" i="14"/>
  <c r="AA6945" i="14"/>
  <c r="Z6945" i="14"/>
  <c r="AB6944" i="14"/>
  <c r="AA6944" i="14"/>
  <c r="AD6944" i="14" s="1"/>
  <c r="Z6944" i="14"/>
  <c r="AB6943" i="14"/>
  <c r="AA6943" i="14"/>
  <c r="Z6943" i="14"/>
  <c r="AD6943" i="14" s="1"/>
  <c r="AD6942" i="14"/>
  <c r="AB6942" i="14"/>
  <c r="AA6942" i="14"/>
  <c r="Z6942" i="14"/>
  <c r="AD6941" i="14"/>
  <c r="AB6941" i="14"/>
  <c r="AA6941" i="14"/>
  <c r="Z6941" i="14"/>
  <c r="AD6940" i="14"/>
  <c r="AB6940" i="14"/>
  <c r="AA6940" i="14"/>
  <c r="Z6940" i="14"/>
  <c r="AB6939" i="14"/>
  <c r="AA6939" i="14"/>
  <c r="AD6939" i="14" s="1"/>
  <c r="Z6939" i="14"/>
  <c r="AB6938" i="14"/>
  <c r="AA6938" i="14"/>
  <c r="Z6938" i="14"/>
  <c r="AD6938" i="14" s="1"/>
  <c r="AD6937" i="14"/>
  <c r="AB6937" i="14"/>
  <c r="AA6937" i="14"/>
  <c r="Z6937" i="14"/>
  <c r="AD6936" i="14"/>
  <c r="AB6936" i="14"/>
  <c r="AA6936" i="14"/>
  <c r="Z6936" i="14"/>
  <c r="AB6935" i="14"/>
  <c r="AA6935" i="14"/>
  <c r="AD6935" i="14" s="1"/>
  <c r="Z6935" i="14"/>
  <c r="AB6934" i="14"/>
  <c r="AA6934" i="14"/>
  <c r="Z6934" i="14"/>
  <c r="AB6933" i="14"/>
  <c r="AA6933" i="14"/>
  <c r="Z6933" i="14"/>
  <c r="AD6933" i="14" s="1"/>
  <c r="AD6932" i="14"/>
  <c r="AB6932" i="14"/>
  <c r="AA6932" i="14"/>
  <c r="Z6932" i="14"/>
  <c r="AB6931" i="14"/>
  <c r="AA6931" i="14"/>
  <c r="Z6931" i="14"/>
  <c r="AD6931" i="14" s="1"/>
  <c r="AD6930" i="14"/>
  <c r="AB6930" i="14"/>
  <c r="AA6930" i="14"/>
  <c r="Z6930" i="14"/>
  <c r="AB6929" i="14"/>
  <c r="AA6929" i="14"/>
  <c r="Z6929" i="14"/>
  <c r="AB6928" i="14"/>
  <c r="AA6928" i="14"/>
  <c r="Z6928" i="14"/>
  <c r="AD6928" i="14" s="1"/>
  <c r="AB6927" i="14"/>
  <c r="AA6927" i="14"/>
  <c r="AD6927" i="14" s="1"/>
  <c r="Z6927" i="14"/>
  <c r="AD6926" i="14"/>
  <c r="AB6926" i="14"/>
  <c r="AA6926" i="14"/>
  <c r="Z6926" i="14"/>
  <c r="AD6925" i="14"/>
  <c r="AB6925" i="14"/>
  <c r="AA6925" i="14"/>
  <c r="Z6925" i="14"/>
  <c r="AB6924" i="14"/>
  <c r="AA6924" i="14"/>
  <c r="Z6924" i="14"/>
  <c r="AB6923" i="14"/>
  <c r="AA6923" i="14"/>
  <c r="Z6923" i="14"/>
  <c r="AB6922" i="14"/>
  <c r="AA6922" i="14"/>
  <c r="AD6922" i="14" s="1"/>
  <c r="Z6922" i="14"/>
  <c r="AD6921" i="14"/>
  <c r="AB6921" i="14"/>
  <c r="AA6921" i="14"/>
  <c r="Z6921" i="14"/>
  <c r="AD6920" i="14"/>
  <c r="AB6920" i="14"/>
  <c r="AA6920" i="14"/>
  <c r="Z6920" i="14"/>
  <c r="AB6919" i="14"/>
  <c r="AA6919" i="14"/>
  <c r="Z6919" i="14"/>
  <c r="AB6918" i="14"/>
  <c r="AA6918" i="14"/>
  <c r="Z6918" i="14"/>
  <c r="AD6918" i="14" s="1"/>
  <c r="AD6917" i="14"/>
  <c r="AB6917" i="14"/>
  <c r="AA6917" i="14"/>
  <c r="Z6917" i="14"/>
  <c r="AB6916" i="14"/>
  <c r="AA6916" i="14"/>
  <c r="Z6916" i="14"/>
  <c r="AD6916" i="14" s="1"/>
  <c r="AD6915" i="14"/>
  <c r="AB6915" i="14"/>
  <c r="AA6915" i="14"/>
  <c r="Z6915" i="14"/>
  <c r="AB6914" i="14"/>
  <c r="AA6914" i="14"/>
  <c r="Z6914" i="14"/>
  <c r="AB6913" i="14"/>
  <c r="AA6913" i="14"/>
  <c r="Z6913" i="14"/>
  <c r="AD6912" i="14"/>
  <c r="AB6912" i="14"/>
  <c r="AA6912" i="14"/>
  <c r="Z6912" i="14"/>
  <c r="AB6911" i="14"/>
  <c r="AA6911" i="14"/>
  <c r="Z6911" i="14"/>
  <c r="AD6911" i="14" s="1"/>
  <c r="AB6910" i="14"/>
  <c r="AA6910" i="14"/>
  <c r="AD6910" i="14" s="1"/>
  <c r="Z6910" i="14"/>
  <c r="AB6909" i="14"/>
  <c r="AD6909" i="14" s="1"/>
  <c r="AA6909" i="14"/>
  <c r="Z6909" i="14"/>
  <c r="AB6908" i="14"/>
  <c r="AA6908" i="14"/>
  <c r="Z6908" i="14"/>
  <c r="AB6907" i="14"/>
  <c r="AA6907" i="14"/>
  <c r="AD6907" i="14" s="1"/>
  <c r="Z6907" i="14"/>
  <c r="AB6906" i="14"/>
  <c r="AA6906" i="14"/>
  <c r="Z6906" i="14"/>
  <c r="AD6906" i="14" s="1"/>
  <c r="AD6905" i="14"/>
  <c r="AB6905" i="14"/>
  <c r="AA6905" i="14"/>
  <c r="Z6905" i="14"/>
  <c r="AB6904" i="14"/>
  <c r="AA6904" i="14"/>
  <c r="AD6904" i="14" s="1"/>
  <c r="Z6904" i="14"/>
  <c r="AB6903" i="14"/>
  <c r="AA6903" i="14"/>
  <c r="Z6903" i="14"/>
  <c r="AB6902" i="14"/>
  <c r="AA6902" i="14"/>
  <c r="AD6902" i="14" s="1"/>
  <c r="Z6902" i="14"/>
  <c r="AB6901" i="14"/>
  <c r="AA6901" i="14"/>
  <c r="Z6901" i="14"/>
  <c r="AD6901" i="14" s="1"/>
  <c r="AB6900" i="14"/>
  <c r="AA6900" i="14"/>
  <c r="AD6900" i="14" s="1"/>
  <c r="Z6900" i="14"/>
  <c r="AD6899" i="14"/>
  <c r="AB6899" i="14"/>
  <c r="AA6899" i="14"/>
  <c r="Z6899" i="14"/>
  <c r="AB6898" i="14"/>
  <c r="AA6898" i="14"/>
  <c r="Z6898" i="14"/>
  <c r="AD6897" i="14"/>
  <c r="AB6897" i="14"/>
  <c r="AA6897" i="14"/>
  <c r="Z6897" i="14"/>
  <c r="AD6896" i="14"/>
  <c r="AB6896" i="14"/>
  <c r="AA6896" i="14"/>
  <c r="Z6896" i="14"/>
  <c r="AB6895" i="14"/>
  <c r="AA6895" i="14"/>
  <c r="AD6895" i="14" s="1"/>
  <c r="Z6895" i="14"/>
  <c r="AD6894" i="14"/>
  <c r="AB6894" i="14"/>
  <c r="AA6894" i="14"/>
  <c r="Z6894" i="14"/>
  <c r="AB6893" i="14"/>
  <c r="AA6893" i="14"/>
  <c r="Z6893" i="14"/>
  <c r="AD6893" i="14" s="1"/>
  <c r="AD6892" i="14"/>
  <c r="AB6892" i="14"/>
  <c r="AA6892" i="14"/>
  <c r="Z6892" i="14"/>
  <c r="AD6891" i="14"/>
  <c r="AB6891" i="14"/>
  <c r="AA6891" i="14"/>
  <c r="Z6891" i="14"/>
  <c r="AB6890" i="14"/>
  <c r="AA6890" i="14"/>
  <c r="Z6890" i="14"/>
  <c r="AB6889" i="14"/>
  <c r="AA6889" i="14"/>
  <c r="AD6889" i="14" s="1"/>
  <c r="Z6889" i="14"/>
  <c r="AB6888" i="14"/>
  <c r="AA6888" i="14"/>
  <c r="Z6888" i="14"/>
  <c r="AD6887" i="14"/>
  <c r="AB6887" i="14"/>
  <c r="AA6887" i="14"/>
  <c r="Z6887" i="14"/>
  <c r="AB6886" i="14"/>
  <c r="AA6886" i="14"/>
  <c r="Z6886" i="14"/>
  <c r="AD6886" i="14" s="1"/>
  <c r="AB6885" i="14"/>
  <c r="AA6885" i="14"/>
  <c r="AD6885" i="14" s="1"/>
  <c r="Z6885" i="14"/>
  <c r="AD6884" i="14"/>
  <c r="AB6884" i="14"/>
  <c r="AA6884" i="14"/>
  <c r="Z6884" i="14"/>
  <c r="AB6883" i="14"/>
  <c r="AA6883" i="14"/>
  <c r="Z6883" i="14"/>
  <c r="AD6883" i="14" s="1"/>
  <c r="AB6882" i="14"/>
  <c r="AD6882" i="14" s="1"/>
  <c r="AA6882" i="14"/>
  <c r="Z6882" i="14"/>
  <c r="AB6881" i="14"/>
  <c r="AA6881" i="14"/>
  <c r="Z6881" i="14"/>
  <c r="AD6881" i="14" s="1"/>
  <c r="AD6880" i="14"/>
  <c r="AB6880" i="14"/>
  <c r="AA6880" i="14"/>
  <c r="Z6880" i="14"/>
  <c r="AB6879" i="14"/>
  <c r="AA6879" i="14"/>
  <c r="AD6879" i="14" s="1"/>
  <c r="Z6879" i="14"/>
  <c r="AB6878" i="14"/>
  <c r="AA6878" i="14"/>
  <c r="Z6878" i="14"/>
  <c r="AD6878" i="14" s="1"/>
  <c r="AB6877" i="14"/>
  <c r="AA6877" i="14"/>
  <c r="AD6877" i="14" s="1"/>
  <c r="Z6877" i="14"/>
  <c r="AB6876" i="14"/>
  <c r="AA6876" i="14"/>
  <c r="Z6876" i="14"/>
  <c r="AD6876" i="14" s="1"/>
  <c r="AD6875" i="14"/>
  <c r="AB6875" i="14"/>
  <c r="AA6875" i="14"/>
  <c r="Z6875" i="14"/>
  <c r="AD6874" i="14"/>
  <c r="AB6874" i="14"/>
  <c r="AA6874" i="14"/>
  <c r="Z6874" i="14"/>
  <c r="AB6873" i="14"/>
  <c r="AA6873" i="14"/>
  <c r="Z6873" i="14"/>
  <c r="AD6873" i="14" s="1"/>
  <c r="AB6872" i="14"/>
  <c r="AA6872" i="14"/>
  <c r="Z6872" i="14"/>
  <c r="AB6871" i="14"/>
  <c r="AA6871" i="14"/>
  <c r="Z6871" i="14"/>
  <c r="AD6871" i="14" s="1"/>
  <c r="AD6870" i="14"/>
  <c r="AB6870" i="14"/>
  <c r="AA6870" i="14"/>
  <c r="Z6870" i="14"/>
  <c r="AD6869" i="14"/>
  <c r="AB6869" i="14"/>
  <c r="AA6869" i="14"/>
  <c r="Z6869" i="14"/>
  <c r="AB6868" i="14"/>
  <c r="AD6868" i="14" s="1"/>
  <c r="AA6868" i="14"/>
  <c r="Z6868" i="14"/>
  <c r="AB6867" i="14"/>
  <c r="AA6867" i="14"/>
  <c r="AD6867" i="14" s="1"/>
  <c r="Z6867" i="14"/>
  <c r="AB6866" i="14"/>
  <c r="AA6866" i="14"/>
  <c r="Z6866" i="14"/>
  <c r="AD6866" i="14" s="1"/>
  <c r="AD6865" i="14"/>
  <c r="AB6865" i="14"/>
  <c r="AA6865" i="14"/>
  <c r="Z6865" i="14"/>
  <c r="AB6864" i="14"/>
  <c r="AA6864" i="14"/>
  <c r="AD6864" i="14" s="1"/>
  <c r="Z6864" i="14"/>
  <c r="AB6863" i="14"/>
  <c r="AA6863" i="14"/>
  <c r="Z6863" i="14"/>
  <c r="AD6863" i="14" s="1"/>
  <c r="AB6862" i="14"/>
  <c r="AA6862" i="14"/>
  <c r="Z6862" i="14"/>
  <c r="AB6861" i="14"/>
  <c r="AA6861" i="14"/>
  <c r="Z6861" i="14"/>
  <c r="AD6861" i="14" s="1"/>
  <c r="AD6860" i="14"/>
  <c r="AB6860" i="14"/>
  <c r="AA6860" i="14"/>
  <c r="Z6860" i="14"/>
  <c r="AD6859" i="14"/>
  <c r="AB6859" i="14"/>
  <c r="AA6859" i="14"/>
  <c r="Z6859" i="14"/>
  <c r="AB6858" i="14"/>
  <c r="AA6858" i="14"/>
  <c r="Z6858" i="14"/>
  <c r="AD6858" i="14" s="1"/>
  <c r="AB6857" i="14"/>
  <c r="AA6857" i="14"/>
  <c r="AD6857" i="14" s="1"/>
  <c r="Z6857" i="14"/>
  <c r="AB6856" i="14"/>
  <c r="AA6856" i="14"/>
  <c r="Z6856" i="14"/>
  <c r="AD6856" i="14" s="1"/>
  <c r="AD6855" i="14"/>
  <c r="AB6855" i="14"/>
  <c r="AA6855" i="14"/>
  <c r="Z6855" i="14"/>
  <c r="AD6854" i="14"/>
  <c r="AB6854" i="14"/>
  <c r="AA6854" i="14"/>
  <c r="Z6854" i="14"/>
  <c r="AB6853" i="14"/>
  <c r="AA6853" i="14"/>
  <c r="Z6853" i="14"/>
  <c r="AD6853" i="14" s="1"/>
  <c r="AD6852" i="14"/>
  <c r="AB6852" i="14"/>
  <c r="AA6852" i="14"/>
  <c r="Z6852" i="14"/>
  <c r="AB6851" i="14"/>
  <c r="AA6851" i="14"/>
  <c r="Z6851" i="14"/>
  <c r="AD6851" i="14" s="1"/>
  <c r="AD6850" i="14"/>
  <c r="AB6850" i="14"/>
  <c r="AA6850" i="14"/>
  <c r="Z6850" i="14"/>
  <c r="AD6849" i="14"/>
  <c r="AB6849" i="14"/>
  <c r="AA6849" i="14"/>
  <c r="Z6849" i="14"/>
  <c r="AD6848" i="14"/>
  <c r="AB6848" i="14"/>
  <c r="AA6848" i="14"/>
  <c r="Z6848" i="14"/>
  <c r="AB6847" i="14"/>
  <c r="AA6847" i="14"/>
  <c r="AD6847" i="14" s="1"/>
  <c r="Z6847" i="14"/>
  <c r="AB6846" i="14"/>
  <c r="AA6846" i="14"/>
  <c r="Z6846" i="14"/>
  <c r="AD6846" i="14" s="1"/>
  <c r="AD6845" i="14"/>
  <c r="AB6845" i="14"/>
  <c r="AA6845" i="14"/>
  <c r="Z6845" i="14"/>
  <c r="AB6844" i="14"/>
  <c r="AA6844" i="14"/>
  <c r="AD6844" i="14" s="1"/>
  <c r="Z6844" i="14"/>
  <c r="AB6843" i="14"/>
  <c r="AA6843" i="14"/>
  <c r="Z6843" i="14"/>
  <c r="AD6843" i="14" s="1"/>
  <c r="AB6842" i="14"/>
  <c r="AA6842" i="14"/>
  <c r="AD6842" i="14" s="1"/>
  <c r="Z6842" i="14"/>
  <c r="AB6841" i="14"/>
  <c r="AA6841" i="14"/>
  <c r="Z6841" i="14"/>
  <c r="AD6841" i="14" s="1"/>
  <c r="AD6840" i="14"/>
  <c r="AB6840" i="14"/>
  <c r="AA6840" i="14"/>
  <c r="Z6840" i="14"/>
  <c r="AD6839" i="14"/>
  <c r="AB6839" i="14"/>
  <c r="AA6839" i="14"/>
  <c r="Z6839" i="14"/>
  <c r="AD6838" i="14"/>
  <c r="AB6838" i="14"/>
  <c r="AA6838" i="14"/>
  <c r="Z6838" i="14"/>
  <c r="AB6837" i="14"/>
  <c r="AA6837" i="14"/>
  <c r="AD6837" i="14" s="1"/>
  <c r="Z6837" i="14"/>
  <c r="AB6836" i="14"/>
  <c r="AA6836" i="14"/>
  <c r="Z6836" i="14"/>
  <c r="AD6836" i="14" s="1"/>
  <c r="AD6835" i="14"/>
  <c r="AB6835" i="14"/>
  <c r="AA6835" i="14"/>
  <c r="Z6835" i="14"/>
  <c r="AD6834" i="14"/>
  <c r="AB6834" i="14"/>
  <c r="AA6834" i="14"/>
  <c r="Z6834" i="14"/>
  <c r="AB6833" i="14"/>
  <c r="AD6833" i="14" s="1"/>
  <c r="AA6833" i="14"/>
  <c r="Z6833" i="14"/>
  <c r="AB6832" i="14"/>
  <c r="AA6832" i="14"/>
  <c r="AD6832" i="14" s="1"/>
  <c r="Z6832" i="14"/>
  <c r="AB6831" i="14"/>
  <c r="AA6831" i="14"/>
  <c r="Z6831" i="14"/>
  <c r="AD6831" i="14" s="1"/>
  <c r="AD6830" i="14"/>
  <c r="AB6830" i="14"/>
  <c r="AA6830" i="14"/>
  <c r="Z6830" i="14"/>
  <c r="AD6829" i="14"/>
  <c r="AB6829" i="14"/>
  <c r="AA6829" i="14"/>
  <c r="Z6829" i="14"/>
  <c r="AD6828" i="14"/>
  <c r="AB6828" i="14"/>
  <c r="AA6828" i="14"/>
  <c r="Z6828" i="14"/>
  <c r="AD6827" i="14"/>
  <c r="AB6827" i="14"/>
  <c r="AA6827" i="14"/>
  <c r="Z6827" i="14"/>
  <c r="AB6826" i="14"/>
  <c r="AA6826" i="14"/>
  <c r="Z6826" i="14"/>
  <c r="AD6826" i="14" s="1"/>
  <c r="AD6825" i="14"/>
  <c r="AB6825" i="14"/>
  <c r="AA6825" i="14"/>
  <c r="Z6825" i="14"/>
  <c r="AB6824" i="14"/>
  <c r="AD6824" i="14" s="1"/>
  <c r="AA6824" i="14"/>
  <c r="Z6824" i="14"/>
  <c r="AB6823" i="14"/>
  <c r="AA6823" i="14"/>
  <c r="Z6823" i="14"/>
  <c r="AD6823" i="14" s="1"/>
  <c r="AB6822" i="14"/>
  <c r="AA6822" i="14"/>
  <c r="AD6822" i="14" s="1"/>
  <c r="Z6822" i="14"/>
  <c r="AB6821" i="14"/>
  <c r="AA6821" i="14"/>
  <c r="Z6821" i="14"/>
  <c r="AD6821" i="14" s="1"/>
  <c r="AD6820" i="14"/>
  <c r="AB6820" i="14"/>
  <c r="AA6820" i="14"/>
  <c r="Z6820" i="14"/>
  <c r="AB6819" i="14"/>
  <c r="AA6819" i="14"/>
  <c r="AD6819" i="14" s="1"/>
  <c r="Z6819" i="14"/>
  <c r="AB6818" i="14"/>
  <c r="AD6818" i="14" s="1"/>
  <c r="AA6818" i="14"/>
  <c r="Z6818" i="14"/>
  <c r="AD6817" i="14"/>
  <c r="AB6817" i="14"/>
  <c r="AA6817" i="14"/>
  <c r="Z6817" i="14"/>
  <c r="AB6816" i="14"/>
  <c r="AA6816" i="14"/>
  <c r="Z6816" i="14"/>
  <c r="AD6816" i="14" s="1"/>
  <c r="AD6815" i="14"/>
  <c r="AB6815" i="14"/>
  <c r="AA6815" i="14"/>
  <c r="Z6815" i="14"/>
  <c r="AB6814" i="14"/>
  <c r="AA6814" i="14"/>
  <c r="Z6814" i="14"/>
  <c r="AB6813" i="14"/>
  <c r="AA6813" i="14"/>
  <c r="Z6813" i="14"/>
  <c r="AB6812" i="14"/>
  <c r="AD6812" i="14" s="1"/>
  <c r="AA6812" i="14"/>
  <c r="Z6812" i="14"/>
  <c r="AB6811" i="14"/>
  <c r="AA6811" i="14"/>
  <c r="Z6811" i="14"/>
  <c r="AD6811" i="14" s="1"/>
  <c r="AD6810" i="14"/>
  <c r="AB6810" i="14"/>
  <c r="AA6810" i="14"/>
  <c r="Z6810" i="14"/>
  <c r="AD6809" i="14"/>
  <c r="AB6809" i="14"/>
  <c r="AA6809" i="14"/>
  <c r="Z6809" i="14"/>
  <c r="AB6808" i="14"/>
  <c r="AA6808" i="14"/>
  <c r="Z6808" i="14"/>
  <c r="AD6807" i="14"/>
  <c r="AB6807" i="14"/>
  <c r="AA6807" i="14"/>
  <c r="Z6807" i="14"/>
  <c r="AB6806" i="14"/>
  <c r="AA6806" i="14"/>
  <c r="Z6806" i="14"/>
  <c r="AD6806" i="14" s="1"/>
  <c r="AD6805" i="14"/>
  <c r="AB6805" i="14"/>
  <c r="AA6805" i="14"/>
  <c r="Z6805" i="14"/>
  <c r="AB6804" i="14"/>
  <c r="AA6804" i="14"/>
  <c r="AD6804" i="14" s="1"/>
  <c r="Z6804" i="14"/>
  <c r="AB6803" i="14"/>
  <c r="AA6803" i="14"/>
  <c r="Z6803" i="14"/>
  <c r="AD6803" i="14" s="1"/>
  <c r="AD6802" i="14"/>
  <c r="AB6802" i="14"/>
  <c r="AA6802" i="14"/>
  <c r="Z6802" i="14"/>
  <c r="AB6801" i="14"/>
  <c r="AA6801" i="14"/>
  <c r="Z6801" i="14"/>
  <c r="AD6801" i="14" s="1"/>
  <c r="AD6800" i="14"/>
  <c r="AB6800" i="14"/>
  <c r="AA6800" i="14"/>
  <c r="Z6800" i="14"/>
  <c r="AB6799" i="14"/>
  <c r="AA6799" i="14"/>
  <c r="Z6799" i="14"/>
  <c r="AD6799" i="14" s="1"/>
  <c r="AB6798" i="14"/>
  <c r="AA6798" i="14"/>
  <c r="Z6798" i="14"/>
  <c r="AD6798" i="14" s="1"/>
  <c r="AB6797" i="14"/>
  <c r="AA6797" i="14"/>
  <c r="AD6797" i="14" s="1"/>
  <c r="Z6797" i="14"/>
  <c r="AB6796" i="14"/>
  <c r="AA6796" i="14"/>
  <c r="Z6796" i="14"/>
  <c r="AD6796" i="14" s="1"/>
  <c r="AD6795" i="14"/>
  <c r="AB6795" i="14"/>
  <c r="AA6795" i="14"/>
  <c r="Z6795" i="14"/>
  <c r="AB6794" i="14"/>
  <c r="AA6794" i="14"/>
  <c r="Z6794" i="14"/>
  <c r="AD6794" i="14" s="1"/>
  <c r="AB6793" i="14"/>
  <c r="AA6793" i="14"/>
  <c r="Z6793" i="14"/>
  <c r="AD6793" i="14" s="1"/>
  <c r="AB6792" i="14"/>
  <c r="AA6792" i="14"/>
  <c r="AD6792" i="14" s="1"/>
  <c r="Z6792" i="14"/>
  <c r="AB6791" i="14"/>
  <c r="AA6791" i="14"/>
  <c r="Z6791" i="14"/>
  <c r="AD6791" i="14" s="1"/>
  <c r="AD6790" i="14"/>
  <c r="AB6790" i="14"/>
  <c r="AA6790" i="14"/>
  <c r="Z6790" i="14"/>
  <c r="AB6789" i="14"/>
  <c r="AA6789" i="14"/>
  <c r="AD6789" i="14" s="1"/>
  <c r="Z6789" i="14"/>
  <c r="AD6788" i="14"/>
  <c r="AB6788" i="14"/>
  <c r="AA6788" i="14"/>
  <c r="Z6788" i="14"/>
  <c r="AB6787" i="14"/>
  <c r="AD6787" i="14" s="1"/>
  <c r="AA6787" i="14"/>
  <c r="Z6787" i="14"/>
  <c r="AB6786" i="14"/>
  <c r="AA6786" i="14"/>
  <c r="Z6786" i="14"/>
  <c r="AD6786" i="14" s="1"/>
  <c r="AD6785" i="14"/>
  <c r="AB6785" i="14"/>
  <c r="AA6785" i="14"/>
  <c r="Z6785" i="14"/>
  <c r="AB6784" i="14"/>
  <c r="AA6784" i="14"/>
  <c r="Z6784" i="14"/>
  <c r="AD6784" i="14" s="1"/>
  <c r="AB6783" i="14"/>
  <c r="AA6783" i="14"/>
  <c r="Z6783" i="14"/>
  <c r="AD6783" i="14" s="1"/>
  <c r="AD6782" i="14"/>
  <c r="AB6782" i="14"/>
  <c r="AA6782" i="14"/>
  <c r="Z6782" i="14"/>
  <c r="AB6781" i="14"/>
  <c r="AA6781" i="14"/>
  <c r="Z6781" i="14"/>
  <c r="AD6781" i="14" s="1"/>
  <c r="AD6780" i="14"/>
  <c r="AB6780" i="14"/>
  <c r="AA6780" i="14"/>
  <c r="Z6780" i="14"/>
  <c r="AB6779" i="14"/>
  <c r="AA6779" i="14"/>
  <c r="Z6779" i="14"/>
  <c r="AD6779" i="14" s="1"/>
  <c r="AB6778" i="14"/>
  <c r="AA6778" i="14"/>
  <c r="Z6778" i="14"/>
  <c r="AD6778" i="14" s="1"/>
  <c r="AB6777" i="14"/>
  <c r="AA6777" i="14"/>
  <c r="AD6777" i="14" s="1"/>
  <c r="Z6777" i="14"/>
  <c r="AB6776" i="14"/>
  <c r="AA6776" i="14"/>
  <c r="Z6776" i="14"/>
  <c r="AD6776" i="14" s="1"/>
  <c r="AD6775" i="14"/>
  <c r="AB6775" i="14"/>
  <c r="AA6775" i="14"/>
  <c r="Z6775" i="14"/>
  <c r="AB6774" i="14"/>
  <c r="AA6774" i="14"/>
  <c r="Z6774" i="14"/>
  <c r="AD6774" i="14" s="1"/>
  <c r="AB6773" i="14"/>
  <c r="AA6773" i="14"/>
  <c r="Z6773" i="14"/>
  <c r="AD6773" i="14" s="1"/>
  <c r="AB6772" i="14"/>
  <c r="AA6772" i="14"/>
  <c r="Z6772" i="14"/>
  <c r="AB6771" i="14"/>
  <c r="AA6771" i="14"/>
  <c r="Z6771" i="14"/>
  <c r="AD6771" i="14" s="1"/>
  <c r="AD6770" i="14"/>
  <c r="AB6770" i="14"/>
  <c r="AA6770" i="14"/>
  <c r="Z6770" i="14"/>
  <c r="AD6769" i="14"/>
  <c r="AB6769" i="14"/>
  <c r="AA6769" i="14"/>
  <c r="Z6769" i="14"/>
  <c r="AB6768" i="14"/>
  <c r="AD6768" i="14" s="1"/>
  <c r="AA6768" i="14"/>
  <c r="Z6768" i="14"/>
  <c r="AD6767" i="14"/>
  <c r="AB6767" i="14"/>
  <c r="AA6767" i="14"/>
  <c r="Z6767" i="14"/>
  <c r="AB6766" i="14"/>
  <c r="AA6766" i="14"/>
  <c r="Z6766" i="14"/>
  <c r="AD6766" i="14" s="1"/>
  <c r="AD6765" i="14"/>
  <c r="AB6765" i="14"/>
  <c r="AA6765" i="14"/>
  <c r="Z6765" i="14"/>
  <c r="AB6764" i="14"/>
  <c r="AA6764" i="14"/>
  <c r="Z6764" i="14"/>
  <c r="AD6764" i="14" s="1"/>
  <c r="AB6763" i="14"/>
  <c r="AA6763" i="14"/>
  <c r="Z6763" i="14"/>
  <c r="AD6763" i="14" s="1"/>
  <c r="AB6762" i="14"/>
  <c r="AA6762" i="14"/>
  <c r="Z6762" i="14"/>
  <c r="AB6761" i="14"/>
  <c r="AA6761" i="14"/>
  <c r="Z6761" i="14"/>
  <c r="AD6761" i="14" s="1"/>
  <c r="AD6760" i="14"/>
  <c r="AB6760" i="14"/>
  <c r="AA6760" i="14"/>
  <c r="Z6760" i="14"/>
  <c r="AD6759" i="14"/>
  <c r="AB6759" i="14"/>
  <c r="AA6759" i="14"/>
  <c r="Z6759" i="14"/>
  <c r="AB6758" i="14"/>
  <c r="AA6758" i="14"/>
  <c r="Z6758" i="14"/>
  <c r="AD6758" i="14" s="1"/>
  <c r="AB6757" i="14"/>
  <c r="AA6757" i="14"/>
  <c r="AD6757" i="14" s="1"/>
  <c r="Z6757" i="14"/>
  <c r="AB6756" i="14"/>
  <c r="AA6756" i="14"/>
  <c r="Z6756" i="14"/>
  <c r="AD6756" i="14" s="1"/>
  <c r="AD6755" i="14"/>
  <c r="AB6755" i="14"/>
  <c r="AA6755" i="14"/>
  <c r="Z6755" i="14"/>
  <c r="AB6754" i="14"/>
  <c r="AD6754" i="14" s="1"/>
  <c r="AA6754" i="14"/>
  <c r="Z6754" i="14"/>
  <c r="AB6753" i="14"/>
  <c r="AA6753" i="14"/>
  <c r="Z6753" i="14"/>
  <c r="AD6753" i="14" s="1"/>
  <c r="AD6752" i="14"/>
  <c r="AB6752" i="14"/>
  <c r="AA6752" i="14"/>
  <c r="Z6752" i="14"/>
  <c r="AB6751" i="14"/>
  <c r="AA6751" i="14"/>
  <c r="Z6751" i="14"/>
  <c r="AD6751" i="14" s="1"/>
  <c r="AD6750" i="14"/>
  <c r="AB6750" i="14"/>
  <c r="AA6750" i="14"/>
  <c r="Z6750" i="14"/>
  <c r="AB6749" i="14"/>
  <c r="AA6749" i="14"/>
  <c r="AD6749" i="14" s="1"/>
  <c r="Z6749" i="14"/>
  <c r="AD6748" i="14"/>
  <c r="AB6748" i="14"/>
  <c r="AA6748" i="14"/>
  <c r="Z6748" i="14"/>
  <c r="AB6747" i="14"/>
  <c r="AA6747" i="14"/>
  <c r="AD6747" i="14" s="1"/>
  <c r="Z6747" i="14"/>
  <c r="AB6746" i="14"/>
  <c r="AA6746" i="14"/>
  <c r="Z6746" i="14"/>
  <c r="AD6746" i="14" s="1"/>
  <c r="AD6745" i="14"/>
  <c r="AB6745" i="14"/>
  <c r="AA6745" i="14"/>
  <c r="Z6745" i="14"/>
  <c r="AB6744" i="14"/>
  <c r="AD6744" i="14" s="1"/>
  <c r="AA6744" i="14"/>
  <c r="Z6744" i="14"/>
  <c r="AB6743" i="14"/>
  <c r="AA6743" i="14"/>
  <c r="Z6743" i="14"/>
  <c r="AD6743" i="14" s="1"/>
  <c r="AB6742" i="14"/>
  <c r="AA6742" i="14"/>
  <c r="AD6742" i="14" s="1"/>
  <c r="Z6742" i="14"/>
  <c r="AB6741" i="14"/>
  <c r="AA6741" i="14"/>
  <c r="Z6741" i="14"/>
  <c r="AD6741" i="14" s="1"/>
  <c r="AD6740" i="14"/>
  <c r="AB6740" i="14"/>
  <c r="AA6740" i="14"/>
  <c r="Z6740" i="14"/>
  <c r="AB6739" i="14"/>
  <c r="AA6739" i="14"/>
  <c r="AD6739" i="14" s="1"/>
  <c r="Z6739" i="14"/>
  <c r="AD6738" i="14"/>
  <c r="AB6738" i="14"/>
  <c r="AA6738" i="14"/>
  <c r="Z6738" i="14"/>
  <c r="AB6737" i="14"/>
  <c r="AA6737" i="14"/>
  <c r="AD6737" i="14" s="1"/>
  <c r="Z6737" i="14"/>
  <c r="AB6736" i="14"/>
  <c r="AA6736" i="14"/>
  <c r="Z6736" i="14"/>
  <c r="AD6736" i="14" s="1"/>
  <c r="AD6735" i="14"/>
  <c r="AB6735" i="14"/>
  <c r="AA6735" i="14"/>
  <c r="Z6735" i="14"/>
  <c r="AB6734" i="14"/>
  <c r="AA6734" i="14"/>
  <c r="AD6734" i="14" s="1"/>
  <c r="Z6734" i="14"/>
  <c r="AD6733" i="14"/>
  <c r="AB6733" i="14"/>
  <c r="AA6733" i="14"/>
  <c r="Z6733" i="14"/>
  <c r="AB6732" i="14"/>
  <c r="AA6732" i="14"/>
  <c r="AD6732" i="14" s="1"/>
  <c r="Z6732" i="14"/>
  <c r="AB6731" i="14"/>
  <c r="AA6731" i="14"/>
  <c r="Z6731" i="14"/>
  <c r="AD6731" i="14" s="1"/>
  <c r="AD6730" i="14"/>
  <c r="AB6730" i="14"/>
  <c r="AA6730" i="14"/>
  <c r="Z6730" i="14"/>
  <c r="AB6729" i="14"/>
  <c r="AA6729" i="14"/>
  <c r="Z6729" i="14"/>
  <c r="AD6729" i="14" s="1"/>
  <c r="AD6728" i="14"/>
  <c r="AB6728" i="14"/>
  <c r="AA6728" i="14"/>
  <c r="Z6728" i="14"/>
  <c r="AD6727" i="14"/>
  <c r="AB6727" i="14"/>
  <c r="AA6727" i="14"/>
  <c r="Z6727" i="14"/>
  <c r="AB6726" i="14"/>
  <c r="AA6726" i="14"/>
  <c r="Z6726" i="14"/>
  <c r="AD6726" i="14" s="1"/>
  <c r="AD6725" i="14"/>
  <c r="AB6725" i="14"/>
  <c r="AA6725" i="14"/>
  <c r="Z6725" i="14"/>
  <c r="AB6724" i="14"/>
  <c r="AA6724" i="14"/>
  <c r="Z6724" i="14"/>
  <c r="AD6724" i="14" s="1"/>
  <c r="AB6723" i="14"/>
  <c r="AA6723" i="14"/>
  <c r="Z6723" i="14"/>
  <c r="AD6723" i="14" s="1"/>
  <c r="AB6722" i="14"/>
  <c r="AA6722" i="14"/>
  <c r="AD6722" i="14" s="1"/>
  <c r="Z6722" i="14"/>
  <c r="AB6721" i="14"/>
  <c r="AA6721" i="14"/>
  <c r="Z6721" i="14"/>
  <c r="AD6721" i="14" s="1"/>
  <c r="AD6720" i="14"/>
  <c r="AB6720" i="14"/>
  <c r="AA6720" i="14"/>
  <c r="Z6720" i="14"/>
  <c r="AB6719" i="14"/>
  <c r="AA6719" i="14"/>
  <c r="Z6719" i="14"/>
  <c r="AB6718" i="14"/>
  <c r="AA6718" i="14"/>
  <c r="Z6718" i="14"/>
  <c r="AD6718" i="14" s="1"/>
  <c r="AD6717" i="14"/>
  <c r="AB6717" i="14"/>
  <c r="AA6717" i="14"/>
  <c r="Z6717" i="14"/>
  <c r="AB6716" i="14"/>
  <c r="AA6716" i="14"/>
  <c r="Z6716" i="14"/>
  <c r="AD6716" i="14" s="1"/>
  <c r="AD6715" i="14"/>
  <c r="AB6715" i="14"/>
  <c r="AA6715" i="14"/>
  <c r="Z6715" i="14"/>
  <c r="AB6714" i="14"/>
  <c r="AA6714" i="14"/>
  <c r="Z6714" i="14"/>
  <c r="AD6713" i="14"/>
  <c r="AB6713" i="14"/>
  <c r="AA6713" i="14"/>
  <c r="Z6713" i="14"/>
  <c r="AB6712" i="14"/>
  <c r="AD6712" i="14" s="1"/>
  <c r="AA6712" i="14"/>
  <c r="Z6712" i="14"/>
  <c r="AB6711" i="14"/>
  <c r="AA6711" i="14"/>
  <c r="Z6711" i="14"/>
  <c r="AD6711" i="14" s="1"/>
  <c r="AD6710" i="14"/>
  <c r="AB6710" i="14"/>
  <c r="AA6710" i="14"/>
  <c r="Z6710" i="14"/>
  <c r="AB6709" i="14"/>
  <c r="AA6709" i="14"/>
  <c r="Z6709" i="14"/>
  <c r="AD6709" i="14" s="1"/>
  <c r="AB6708" i="14"/>
  <c r="AA6708" i="14"/>
  <c r="Z6708" i="14"/>
  <c r="AD6707" i="14"/>
  <c r="AB6707" i="14"/>
  <c r="AA6707" i="14"/>
  <c r="Z6707" i="14"/>
  <c r="AB6706" i="14"/>
  <c r="AA6706" i="14"/>
  <c r="Z6706" i="14"/>
  <c r="AD6706" i="14" s="1"/>
  <c r="AD6705" i="14"/>
  <c r="AB6705" i="14"/>
  <c r="AA6705" i="14"/>
  <c r="Z6705" i="14"/>
  <c r="AB6704" i="14"/>
  <c r="AA6704" i="14"/>
  <c r="Z6704" i="14"/>
  <c r="AB6703" i="14"/>
  <c r="AA6703" i="14"/>
  <c r="Z6703" i="14"/>
  <c r="AD6703" i="14" s="1"/>
  <c r="AB6702" i="14"/>
  <c r="AD6702" i="14" s="1"/>
  <c r="AA6702" i="14"/>
  <c r="Z6702" i="14"/>
  <c r="AB6701" i="14"/>
  <c r="AA6701" i="14"/>
  <c r="Z6701" i="14"/>
  <c r="AD6701" i="14" s="1"/>
  <c r="AD6700" i="14"/>
  <c r="AB6700" i="14"/>
  <c r="AA6700" i="14"/>
  <c r="Z6700" i="14"/>
  <c r="AB6699" i="14"/>
  <c r="AA6699" i="14"/>
  <c r="Z6699" i="14"/>
  <c r="AD6699" i="14" s="1"/>
  <c r="AD6698" i="14"/>
  <c r="AB6698" i="14"/>
  <c r="AA6698" i="14"/>
  <c r="Z6698" i="14"/>
  <c r="AB6697" i="14"/>
  <c r="AA6697" i="14"/>
  <c r="AD6697" i="14" s="1"/>
  <c r="Z6697" i="14"/>
  <c r="AB6696" i="14"/>
  <c r="AA6696" i="14"/>
  <c r="Z6696" i="14"/>
  <c r="AD6696" i="14" s="1"/>
  <c r="AD6695" i="14"/>
  <c r="AB6695" i="14"/>
  <c r="AA6695" i="14"/>
  <c r="Z6695" i="14"/>
  <c r="AB6694" i="14"/>
  <c r="AA6694" i="14"/>
  <c r="Z6694" i="14"/>
  <c r="AD6694" i="14" s="1"/>
  <c r="AB6693" i="14"/>
  <c r="AA6693" i="14"/>
  <c r="Z6693" i="14"/>
  <c r="AB6692" i="14"/>
  <c r="AA6692" i="14"/>
  <c r="AD6692" i="14" s="1"/>
  <c r="Z6692" i="14"/>
  <c r="AB6691" i="14"/>
  <c r="AA6691" i="14"/>
  <c r="Z6691" i="14"/>
  <c r="AD6691" i="14" s="1"/>
  <c r="AD6690" i="14"/>
  <c r="AB6690" i="14"/>
  <c r="AA6690" i="14"/>
  <c r="Z6690" i="14"/>
  <c r="AB6689" i="14"/>
  <c r="AA6689" i="14"/>
  <c r="AD6689" i="14" s="1"/>
  <c r="Z6689" i="14"/>
  <c r="AD6688" i="14"/>
  <c r="AB6688" i="14"/>
  <c r="AA6688" i="14"/>
  <c r="Z6688" i="14"/>
  <c r="AB6687" i="14"/>
  <c r="AA6687" i="14"/>
  <c r="AD6687" i="14" s="1"/>
  <c r="Z6687" i="14"/>
  <c r="AB6686" i="14"/>
  <c r="AA6686" i="14"/>
  <c r="Z6686" i="14"/>
  <c r="AD6686" i="14" s="1"/>
  <c r="AD6685" i="14"/>
  <c r="AB6685" i="14"/>
  <c r="AA6685" i="14"/>
  <c r="Z6685" i="14"/>
  <c r="AB6684" i="14"/>
  <c r="AA6684" i="14"/>
  <c r="Z6684" i="14"/>
  <c r="AD6684" i="14" s="1"/>
  <c r="AB6683" i="14"/>
  <c r="AA6683" i="14"/>
  <c r="Z6683" i="14"/>
  <c r="AD6683" i="14" s="1"/>
  <c r="AD6682" i="14"/>
  <c r="AB6682" i="14"/>
  <c r="AA6682" i="14"/>
  <c r="Z6682" i="14"/>
  <c r="AB6681" i="14"/>
  <c r="AA6681" i="14"/>
  <c r="Z6681" i="14"/>
  <c r="AD6681" i="14" s="1"/>
  <c r="AD6680" i="14"/>
  <c r="AB6680" i="14"/>
  <c r="AA6680" i="14"/>
  <c r="Z6680" i="14"/>
  <c r="AB6679" i="14"/>
  <c r="AA6679" i="14"/>
  <c r="Z6679" i="14"/>
  <c r="AD6679" i="14" s="1"/>
  <c r="AB6678" i="14"/>
  <c r="AA6678" i="14"/>
  <c r="Z6678" i="14"/>
  <c r="AD6678" i="14" s="1"/>
  <c r="AB6677" i="14"/>
  <c r="AA6677" i="14"/>
  <c r="AD6677" i="14" s="1"/>
  <c r="Z6677" i="14"/>
  <c r="AB6676" i="14"/>
  <c r="AA6676" i="14"/>
  <c r="Z6676" i="14"/>
  <c r="AD6676" i="14" s="1"/>
  <c r="AD6675" i="14"/>
  <c r="AB6675" i="14"/>
  <c r="AA6675" i="14"/>
  <c r="Z6675" i="14"/>
  <c r="AB6674" i="14"/>
  <c r="AA6674" i="14"/>
  <c r="Z6674" i="14"/>
  <c r="AD6674" i="14" s="1"/>
  <c r="AB6673" i="14"/>
  <c r="AA6673" i="14"/>
  <c r="Z6673" i="14"/>
  <c r="AD6673" i="14" s="1"/>
  <c r="AB6672" i="14"/>
  <c r="AA6672" i="14"/>
  <c r="Z6672" i="14"/>
  <c r="AB6671" i="14"/>
  <c r="AA6671" i="14"/>
  <c r="Z6671" i="14"/>
  <c r="AD6671" i="14" s="1"/>
  <c r="AD6670" i="14"/>
  <c r="AB6670" i="14"/>
  <c r="AA6670" i="14"/>
  <c r="Z6670" i="14"/>
  <c r="AD6669" i="14"/>
  <c r="AB6669" i="14"/>
  <c r="AA6669" i="14"/>
  <c r="Z6669" i="14"/>
  <c r="AB6668" i="14"/>
  <c r="AD6668" i="14" s="1"/>
  <c r="AA6668" i="14"/>
  <c r="Z6668" i="14"/>
  <c r="AB6667" i="14"/>
  <c r="AA6667" i="14"/>
  <c r="AD6667" i="14" s="1"/>
  <c r="Z6667" i="14"/>
  <c r="AB6666" i="14"/>
  <c r="AA6666" i="14"/>
  <c r="Z6666" i="14"/>
  <c r="AD6666" i="14" s="1"/>
  <c r="AD6665" i="14"/>
  <c r="AB6665" i="14"/>
  <c r="AA6665" i="14"/>
  <c r="Z6665" i="14"/>
  <c r="AB6664" i="14"/>
  <c r="AA6664" i="14"/>
  <c r="Z6664" i="14"/>
  <c r="AD6664" i="14" s="1"/>
  <c r="AB6663" i="14"/>
  <c r="AA6663" i="14"/>
  <c r="Z6663" i="14"/>
  <c r="AD6663" i="14" s="1"/>
  <c r="AB6662" i="14"/>
  <c r="AA6662" i="14"/>
  <c r="AD6662" i="14" s="1"/>
  <c r="Z6662" i="14"/>
  <c r="AB6661" i="14"/>
  <c r="AA6661" i="14"/>
  <c r="Z6661" i="14"/>
  <c r="AD6661" i="14" s="1"/>
  <c r="AD6660" i="14"/>
  <c r="AB6660" i="14"/>
  <c r="AA6660" i="14"/>
  <c r="Z6660" i="14"/>
  <c r="AD6659" i="14"/>
  <c r="AB6659" i="14"/>
  <c r="AA6659" i="14"/>
  <c r="Z6659" i="14"/>
  <c r="AB6658" i="14"/>
  <c r="AA6658" i="14"/>
  <c r="Z6658" i="14"/>
  <c r="AD6658" i="14" s="1"/>
  <c r="AB6657" i="14"/>
  <c r="AA6657" i="14"/>
  <c r="AD6657" i="14" s="1"/>
  <c r="Z6657" i="14"/>
  <c r="AB6656" i="14"/>
  <c r="AA6656" i="14"/>
  <c r="Z6656" i="14"/>
  <c r="AD6656" i="14" s="1"/>
  <c r="AB6655" i="14"/>
  <c r="AD6655" i="14" s="1"/>
  <c r="AA6655" i="14"/>
  <c r="Z6655" i="14"/>
  <c r="AD6654" i="14"/>
  <c r="AB6654" i="14"/>
  <c r="AA6654" i="14"/>
  <c r="Z6654" i="14"/>
  <c r="AD6653" i="14"/>
  <c r="AB6653" i="14"/>
  <c r="AA6653" i="14"/>
  <c r="Z6653" i="14"/>
  <c r="AB6652" i="14"/>
  <c r="AA6652" i="14"/>
  <c r="AD6652" i="14" s="1"/>
  <c r="Z6652" i="14"/>
  <c r="AB6651" i="14"/>
  <c r="AA6651" i="14"/>
  <c r="Z6651" i="14"/>
  <c r="AD6651" i="14" s="1"/>
  <c r="AB6650" i="14"/>
  <c r="AD6650" i="14" s="1"/>
  <c r="AA6650" i="14"/>
  <c r="Z6650" i="14"/>
  <c r="AB6649" i="14"/>
  <c r="AA6649" i="14"/>
  <c r="AD6649" i="14" s="1"/>
  <c r="Z6649" i="14"/>
  <c r="AD6648" i="14"/>
  <c r="AB6648" i="14"/>
  <c r="AA6648" i="14"/>
  <c r="Z6648" i="14"/>
  <c r="AB6647" i="14"/>
  <c r="AA6647" i="14"/>
  <c r="AD6647" i="14" s="1"/>
  <c r="Z6647" i="14"/>
  <c r="AB6646" i="14"/>
  <c r="AA6646" i="14"/>
  <c r="Z6646" i="14"/>
  <c r="AD6646" i="14" s="1"/>
  <c r="AB6645" i="14"/>
  <c r="AD6645" i="14" s="1"/>
  <c r="AA6645" i="14"/>
  <c r="Z6645" i="14"/>
  <c r="AB6644" i="14"/>
  <c r="AA6644" i="14"/>
  <c r="Z6644" i="14"/>
  <c r="AD6644" i="14" s="1"/>
  <c r="AD6643" i="14"/>
  <c r="AB6643" i="14"/>
  <c r="AA6643" i="14"/>
  <c r="Z6643" i="14"/>
  <c r="AD6642" i="14"/>
  <c r="AB6642" i="14"/>
  <c r="AA6642" i="14"/>
  <c r="Z6642" i="14"/>
  <c r="AB6641" i="14"/>
  <c r="AA6641" i="14"/>
  <c r="Z6641" i="14"/>
  <c r="AD6641" i="14" s="1"/>
  <c r="AB6640" i="14"/>
  <c r="AD6640" i="14" s="1"/>
  <c r="AA6640" i="14"/>
  <c r="Z6640" i="14"/>
  <c r="AD6639" i="14"/>
  <c r="AB6639" i="14"/>
  <c r="AA6639" i="14"/>
  <c r="Z6639" i="14"/>
  <c r="AB6638" i="14"/>
  <c r="AA6638" i="14"/>
  <c r="Z6638" i="14"/>
  <c r="AD6638" i="14" s="1"/>
  <c r="AD6637" i="14"/>
  <c r="AB6637" i="14"/>
  <c r="AA6637" i="14"/>
  <c r="Z6637" i="14"/>
  <c r="AB6636" i="14"/>
  <c r="AA6636" i="14"/>
  <c r="Z6636" i="14"/>
  <c r="AD6636" i="14" s="1"/>
  <c r="AB6635" i="14"/>
  <c r="AD6635" i="14" s="1"/>
  <c r="AA6635" i="14"/>
  <c r="Z6635" i="14"/>
  <c r="AB6634" i="14"/>
  <c r="AA6634" i="14"/>
  <c r="AD6634" i="14" s="1"/>
  <c r="Z6634" i="14"/>
  <c r="AB6633" i="14"/>
  <c r="AA6633" i="14"/>
  <c r="Z6633" i="14"/>
  <c r="AB6632" i="14"/>
  <c r="AA6632" i="14"/>
  <c r="AD6632" i="14" s="1"/>
  <c r="Z6632" i="14"/>
  <c r="AB6631" i="14"/>
  <c r="AA6631" i="14"/>
  <c r="Z6631" i="14"/>
  <c r="AD6631" i="14" s="1"/>
  <c r="AB6630" i="14"/>
  <c r="AD6630" i="14" s="1"/>
  <c r="AA6630" i="14"/>
  <c r="Z6630" i="14"/>
  <c r="AB6629" i="14"/>
  <c r="AA6629" i="14"/>
  <c r="Z6629" i="14"/>
  <c r="AD6629" i="14" s="1"/>
  <c r="AB6628" i="14"/>
  <c r="AD6628" i="14" s="1"/>
  <c r="AA6628" i="14"/>
  <c r="Z6628" i="14"/>
  <c r="AD6627" i="14"/>
  <c r="AB6627" i="14"/>
  <c r="AA6627" i="14"/>
  <c r="Z6627" i="14"/>
  <c r="AB6626" i="14"/>
  <c r="AA6626" i="14"/>
  <c r="Z6626" i="14"/>
  <c r="AD6626" i="14" s="1"/>
  <c r="AB6625" i="14"/>
  <c r="AD6625" i="14" s="1"/>
  <c r="AA6625" i="14"/>
  <c r="Z6625" i="14"/>
  <c r="AB6624" i="14"/>
  <c r="AA6624" i="14"/>
  <c r="AD6624" i="14" s="1"/>
  <c r="Z6624" i="14"/>
  <c r="AD6623" i="14"/>
  <c r="AB6623" i="14"/>
  <c r="AA6623" i="14"/>
  <c r="Z6623" i="14"/>
  <c r="AB6622" i="14"/>
  <c r="AD6622" i="14" s="1"/>
  <c r="AA6622" i="14"/>
  <c r="Z6622" i="14"/>
  <c r="AD6621" i="14"/>
  <c r="AB6621" i="14"/>
  <c r="AA6621" i="14"/>
  <c r="Z6621" i="14"/>
  <c r="AB6620" i="14"/>
  <c r="AD6620" i="14" s="1"/>
  <c r="AA6620" i="14"/>
  <c r="Z6620" i="14"/>
  <c r="AB6619" i="14"/>
  <c r="AA6619" i="14"/>
  <c r="Z6619" i="14"/>
  <c r="AD6619" i="14" s="1"/>
  <c r="AB6618" i="14"/>
  <c r="AA6618" i="14"/>
  <c r="Z6618" i="14"/>
  <c r="AB6617" i="14"/>
  <c r="AA6617" i="14"/>
  <c r="AD6617" i="14" s="1"/>
  <c r="Z6617" i="14"/>
  <c r="AD6616" i="14"/>
  <c r="AB6616" i="14"/>
  <c r="AA6616" i="14"/>
  <c r="Z6616" i="14"/>
  <c r="AB6615" i="14"/>
  <c r="AD6615" i="14" s="1"/>
  <c r="AA6615" i="14"/>
  <c r="Z6615" i="14"/>
  <c r="AB6614" i="14"/>
  <c r="AA6614" i="14"/>
  <c r="Z6614" i="14"/>
  <c r="AD6614" i="14" s="1"/>
  <c r="AB6613" i="14"/>
  <c r="AA6613" i="14"/>
  <c r="Z6613" i="14"/>
  <c r="AD6613" i="14" s="1"/>
  <c r="AD6612" i="14"/>
  <c r="AB6612" i="14"/>
  <c r="AA6612" i="14"/>
  <c r="Z6612" i="14"/>
  <c r="AD6611" i="14"/>
  <c r="AB6611" i="14"/>
  <c r="AA6611" i="14"/>
  <c r="Z6611" i="14"/>
  <c r="AB6610" i="14"/>
  <c r="AD6610" i="14" s="1"/>
  <c r="AA6610" i="14"/>
  <c r="Z6610" i="14"/>
  <c r="AB6609" i="14"/>
  <c r="AA6609" i="14"/>
  <c r="Z6609" i="14"/>
  <c r="AD6609" i="14" s="1"/>
  <c r="AB6608" i="14"/>
  <c r="AA6608" i="14"/>
  <c r="Z6608" i="14"/>
  <c r="AD6608" i="14" s="1"/>
  <c r="AB6607" i="14"/>
  <c r="AA6607" i="14"/>
  <c r="AD6607" i="14" s="1"/>
  <c r="Z6607" i="14"/>
  <c r="AD6606" i="14"/>
  <c r="AB6606" i="14"/>
  <c r="AA6606" i="14"/>
  <c r="Z6606" i="14"/>
  <c r="AB6605" i="14"/>
  <c r="AD6605" i="14" s="1"/>
  <c r="AA6605" i="14"/>
  <c r="Z6605" i="14"/>
  <c r="AD6604" i="14"/>
  <c r="AB6604" i="14"/>
  <c r="AA6604" i="14"/>
  <c r="Z6604" i="14"/>
  <c r="AB6603" i="14"/>
  <c r="AD6603" i="14" s="1"/>
  <c r="AA6603" i="14"/>
  <c r="Z6603" i="14"/>
  <c r="AB6602" i="14"/>
  <c r="AA6602" i="14"/>
  <c r="AD6602" i="14" s="1"/>
  <c r="Z6602" i="14"/>
  <c r="AD6601" i="14"/>
  <c r="AB6601" i="14"/>
  <c r="AA6601" i="14"/>
  <c r="Z6601" i="14"/>
  <c r="AB6600" i="14"/>
  <c r="AD6600" i="14" s="1"/>
  <c r="AA6600" i="14"/>
  <c r="Z6600" i="14"/>
  <c r="AB6599" i="14"/>
  <c r="AA6599" i="14"/>
  <c r="Z6599" i="14"/>
  <c r="AD6599" i="14" s="1"/>
  <c r="AB6598" i="14"/>
  <c r="AA6598" i="14"/>
  <c r="Z6598" i="14"/>
  <c r="AD6598" i="14" s="1"/>
  <c r="AB6597" i="14"/>
  <c r="AA6597" i="14"/>
  <c r="AD6597" i="14" s="1"/>
  <c r="Z6597" i="14"/>
  <c r="AD6596" i="14"/>
  <c r="AB6596" i="14"/>
  <c r="AA6596" i="14"/>
  <c r="Z6596" i="14"/>
  <c r="AB6595" i="14"/>
  <c r="AD6595" i="14" s="1"/>
  <c r="AA6595" i="14"/>
  <c r="Z6595" i="14"/>
  <c r="AD6594" i="14"/>
  <c r="AB6594" i="14"/>
  <c r="AA6594" i="14"/>
  <c r="Z6594" i="14"/>
  <c r="AB6593" i="14"/>
  <c r="AA6593" i="14"/>
  <c r="Z6593" i="14"/>
  <c r="AD6593" i="14" s="1"/>
  <c r="AB6592" i="14"/>
  <c r="AA6592" i="14"/>
  <c r="AD6592" i="14" s="1"/>
  <c r="Z6592" i="14"/>
  <c r="AD6591" i="14"/>
  <c r="AB6591" i="14"/>
  <c r="AA6591" i="14"/>
  <c r="Z6591" i="14"/>
  <c r="AB6590" i="14"/>
  <c r="AD6590" i="14" s="1"/>
  <c r="AA6590" i="14"/>
  <c r="Z6590" i="14"/>
  <c r="AD6589" i="14"/>
  <c r="AB6589" i="14"/>
  <c r="AA6589" i="14"/>
  <c r="Z6589" i="14"/>
  <c r="AB6588" i="14"/>
  <c r="AA6588" i="14"/>
  <c r="Z6588" i="14"/>
  <c r="AD6588" i="14" s="1"/>
  <c r="AD6587" i="14"/>
  <c r="AB6587" i="14"/>
  <c r="AA6587" i="14"/>
  <c r="Z6587" i="14"/>
  <c r="AD6586" i="14"/>
  <c r="AB6586" i="14"/>
  <c r="AA6586" i="14"/>
  <c r="Z6586" i="14"/>
  <c r="AB6585" i="14"/>
  <c r="AD6585" i="14" s="1"/>
  <c r="AA6585" i="14"/>
  <c r="Z6585" i="14"/>
  <c r="AB6584" i="14"/>
  <c r="AA6584" i="14"/>
  <c r="AD6584" i="14" s="1"/>
  <c r="Z6584" i="14"/>
  <c r="AD6583" i="14"/>
  <c r="AB6583" i="14"/>
  <c r="AA6583" i="14"/>
  <c r="Z6583" i="14"/>
  <c r="AB6582" i="14"/>
  <c r="AA6582" i="14"/>
  <c r="AD6582" i="14" s="1"/>
  <c r="Z6582" i="14"/>
  <c r="AD6581" i="14"/>
  <c r="AB6581" i="14"/>
  <c r="AA6581" i="14"/>
  <c r="Z6581" i="14"/>
  <c r="AB6580" i="14"/>
  <c r="AD6580" i="14" s="1"/>
  <c r="AA6580" i="14"/>
  <c r="Z6580" i="14"/>
  <c r="AB6579" i="14"/>
  <c r="AA6579" i="14"/>
  <c r="Z6579" i="14"/>
  <c r="AD6579" i="14" s="1"/>
  <c r="AB6578" i="14"/>
  <c r="AA6578" i="14"/>
  <c r="Z6578" i="14"/>
  <c r="AD6578" i="14" s="1"/>
  <c r="AB6577" i="14"/>
  <c r="AA6577" i="14"/>
  <c r="AD6577" i="14" s="1"/>
  <c r="Z6577" i="14"/>
  <c r="AD6576" i="14"/>
  <c r="AB6576" i="14"/>
  <c r="AA6576" i="14"/>
  <c r="Z6576" i="14"/>
  <c r="AB6575" i="14"/>
  <c r="AD6575" i="14" s="1"/>
  <c r="AA6575" i="14"/>
  <c r="Z6575" i="14"/>
  <c r="AB6574" i="14"/>
  <c r="AA6574" i="14"/>
  <c r="Z6574" i="14"/>
  <c r="AD6574" i="14" s="1"/>
  <c r="AD6573" i="14"/>
  <c r="AB6573" i="14"/>
  <c r="AA6573" i="14"/>
  <c r="Z6573" i="14"/>
  <c r="AB6572" i="14"/>
  <c r="AA6572" i="14"/>
  <c r="AD6572" i="14" s="1"/>
  <c r="Z6572" i="14"/>
  <c r="AD6571" i="14"/>
  <c r="AB6571" i="14"/>
  <c r="AA6571" i="14"/>
  <c r="Z6571" i="14"/>
  <c r="AB6570" i="14"/>
  <c r="AD6570" i="14" s="1"/>
  <c r="AA6570" i="14"/>
  <c r="Z6570" i="14"/>
  <c r="AB6569" i="14"/>
  <c r="AA6569" i="14"/>
  <c r="Z6569" i="14"/>
  <c r="AD6569" i="14" s="1"/>
  <c r="AB6568" i="14"/>
  <c r="AD6568" i="14" s="1"/>
  <c r="AA6568" i="14"/>
  <c r="Z6568" i="14"/>
  <c r="AB6567" i="14"/>
  <c r="AA6567" i="14"/>
  <c r="AD6567" i="14" s="1"/>
  <c r="Z6567" i="14"/>
  <c r="AD6566" i="14"/>
  <c r="AB6566" i="14"/>
  <c r="AA6566" i="14"/>
  <c r="Z6566" i="14"/>
  <c r="AB6565" i="14"/>
  <c r="AD6565" i="14" s="1"/>
  <c r="AA6565" i="14"/>
  <c r="Z6565" i="14"/>
  <c r="AB6564" i="14"/>
  <c r="AA6564" i="14"/>
  <c r="AD6564" i="14" s="1"/>
  <c r="Z6564" i="14"/>
  <c r="AB6563" i="14"/>
  <c r="AD6563" i="14" s="1"/>
  <c r="AA6563" i="14"/>
  <c r="Z6563" i="14"/>
  <c r="AD6562" i="14"/>
  <c r="AB6562" i="14"/>
  <c r="AA6562" i="14"/>
  <c r="Z6562" i="14"/>
  <c r="AD6561" i="14"/>
  <c r="AB6561" i="14"/>
  <c r="AA6561" i="14"/>
  <c r="Z6561" i="14"/>
  <c r="AB6560" i="14"/>
  <c r="AD6560" i="14" s="1"/>
  <c r="AA6560" i="14"/>
  <c r="Z6560" i="14"/>
  <c r="AB6559" i="14"/>
  <c r="AA6559" i="14"/>
  <c r="Z6559" i="14"/>
  <c r="AD6559" i="14" s="1"/>
  <c r="AB6558" i="14"/>
  <c r="AA6558" i="14"/>
  <c r="Z6558" i="14"/>
  <c r="AD6558" i="14" s="1"/>
  <c r="AB6557" i="14"/>
  <c r="AA6557" i="14"/>
  <c r="AD6557" i="14" s="1"/>
  <c r="Z6557" i="14"/>
  <c r="AD6556" i="14"/>
  <c r="AB6556" i="14"/>
  <c r="AA6556" i="14"/>
  <c r="Z6556" i="14"/>
  <c r="AB6555" i="14"/>
  <c r="AD6555" i="14" s="1"/>
  <c r="AA6555" i="14"/>
  <c r="Z6555" i="14"/>
  <c r="AD6554" i="14"/>
  <c r="AB6554" i="14"/>
  <c r="AA6554" i="14"/>
  <c r="Z6554" i="14"/>
  <c r="AB6553" i="14"/>
  <c r="AA6553" i="14"/>
  <c r="Z6553" i="14"/>
  <c r="AD6553" i="14" s="1"/>
  <c r="AD6552" i="14"/>
  <c r="AB6552" i="14"/>
  <c r="AA6552" i="14"/>
  <c r="Z6552" i="14"/>
  <c r="AD6551" i="14"/>
  <c r="AB6551" i="14"/>
  <c r="AA6551" i="14"/>
  <c r="Z6551" i="14"/>
  <c r="AD6550" i="14"/>
  <c r="AB6550" i="14"/>
  <c r="AA6550" i="14"/>
  <c r="Z6550" i="14"/>
  <c r="AB6549" i="14"/>
  <c r="AA6549" i="14"/>
  <c r="Z6549" i="14"/>
  <c r="AD6549" i="14" s="1"/>
  <c r="AB6548" i="14"/>
  <c r="AA6548" i="14"/>
  <c r="Z6548" i="14"/>
  <c r="AD6548" i="14" s="1"/>
  <c r="AD6547" i="14"/>
  <c r="AB6547" i="14"/>
  <c r="AA6547" i="14"/>
  <c r="Z6547" i="14"/>
  <c r="AD6546" i="14"/>
  <c r="AB6546" i="14"/>
  <c r="AA6546" i="14"/>
  <c r="Z6546" i="14"/>
  <c r="AD6545" i="14"/>
  <c r="AB6545" i="14"/>
  <c r="AA6545" i="14"/>
  <c r="Z6545" i="14"/>
  <c r="AD6544" i="14"/>
  <c r="AB6544" i="14"/>
  <c r="AA6544" i="14"/>
  <c r="Z6544" i="14"/>
  <c r="AB6543" i="14"/>
  <c r="AA6543" i="14"/>
  <c r="Z6543" i="14"/>
  <c r="AD6542" i="14"/>
  <c r="AB6542" i="14"/>
  <c r="AA6542" i="14"/>
  <c r="Z6542" i="14"/>
  <c r="AD6541" i="14"/>
  <c r="AB6541" i="14"/>
  <c r="AA6541" i="14"/>
  <c r="Z6541" i="14"/>
  <c r="AD6540" i="14"/>
  <c r="AB6540" i="14"/>
  <c r="AA6540" i="14"/>
  <c r="Z6540" i="14"/>
  <c r="AB6539" i="14"/>
  <c r="AD6539" i="14" s="1"/>
  <c r="AA6539" i="14"/>
  <c r="Z6539" i="14"/>
  <c r="AB6538" i="14"/>
  <c r="AA6538" i="14"/>
  <c r="Z6538" i="14"/>
  <c r="AD6538" i="14" s="1"/>
  <c r="AD6537" i="14"/>
  <c r="AB6537" i="14"/>
  <c r="AA6537" i="14"/>
  <c r="Z6537" i="14"/>
  <c r="AD6536" i="14"/>
  <c r="AB6536" i="14"/>
  <c r="AA6536" i="14"/>
  <c r="Z6536" i="14"/>
  <c r="AD6535" i="14"/>
  <c r="AB6535" i="14"/>
  <c r="AA6535" i="14"/>
  <c r="Z6535" i="14"/>
  <c r="AB6534" i="14"/>
  <c r="AA6534" i="14"/>
  <c r="AD6534" i="14" s="1"/>
  <c r="Z6534" i="14"/>
  <c r="AB6533" i="14"/>
  <c r="AA6533" i="14"/>
  <c r="Z6533" i="14"/>
  <c r="AD6532" i="14"/>
  <c r="AB6532" i="14"/>
  <c r="AA6532" i="14"/>
  <c r="Z6532" i="14"/>
  <c r="AD6531" i="14"/>
  <c r="AB6531" i="14"/>
  <c r="AA6531" i="14"/>
  <c r="Z6531" i="14"/>
  <c r="AD6530" i="14"/>
  <c r="AB6530" i="14"/>
  <c r="AA6530" i="14"/>
  <c r="Z6530" i="14"/>
  <c r="AD6529" i="14"/>
  <c r="AB6529" i="14"/>
  <c r="AA6529" i="14"/>
  <c r="Z6529" i="14"/>
  <c r="AB6528" i="14"/>
  <c r="AA6528" i="14"/>
  <c r="Z6528" i="14"/>
  <c r="AD6528" i="14" s="1"/>
  <c r="AD6527" i="14"/>
  <c r="AB6527" i="14"/>
  <c r="AA6527" i="14"/>
  <c r="Z6527" i="14"/>
  <c r="AD6526" i="14"/>
  <c r="AB6526" i="14"/>
  <c r="AA6526" i="14"/>
  <c r="Z6526" i="14"/>
  <c r="AD6525" i="14"/>
  <c r="AB6525" i="14"/>
  <c r="AA6525" i="14"/>
  <c r="Z6525" i="14"/>
  <c r="AB6524" i="14"/>
  <c r="AA6524" i="14"/>
  <c r="Z6524" i="14"/>
  <c r="AB6523" i="14"/>
  <c r="AA6523" i="14"/>
  <c r="Z6523" i="14"/>
  <c r="AD6522" i="14"/>
  <c r="AB6522" i="14"/>
  <c r="AA6522" i="14"/>
  <c r="Z6522" i="14"/>
  <c r="AD6521" i="14"/>
  <c r="AB6521" i="14"/>
  <c r="AA6521" i="14"/>
  <c r="Z6521" i="14"/>
  <c r="AD6520" i="14"/>
  <c r="AB6520" i="14"/>
  <c r="AA6520" i="14"/>
  <c r="Z6520" i="14"/>
  <c r="AB6519" i="14"/>
  <c r="AA6519" i="14"/>
  <c r="Z6519" i="14"/>
  <c r="AD6519" i="14" s="1"/>
  <c r="AB6518" i="14"/>
  <c r="AA6518" i="14"/>
  <c r="Z6518" i="14"/>
  <c r="AD6517" i="14"/>
  <c r="AB6517" i="14"/>
  <c r="AA6517" i="14"/>
  <c r="Z6517" i="14"/>
  <c r="AD6516" i="14"/>
  <c r="AB6516" i="14"/>
  <c r="AA6516" i="14"/>
  <c r="Z6516" i="14"/>
  <c r="AD6515" i="14"/>
  <c r="AB6515" i="14"/>
  <c r="AA6515" i="14"/>
  <c r="Z6515" i="14"/>
  <c r="AB6514" i="14"/>
  <c r="AA6514" i="14"/>
  <c r="Z6514" i="14"/>
  <c r="AD6514" i="14" s="1"/>
  <c r="AB6513" i="14"/>
  <c r="AA6513" i="14"/>
  <c r="Z6513" i="14"/>
  <c r="AD6513" i="14" s="1"/>
  <c r="AD6512" i="14"/>
  <c r="AB6512" i="14"/>
  <c r="AA6512" i="14"/>
  <c r="Z6512" i="14"/>
  <c r="AD6511" i="14"/>
  <c r="AB6511" i="14"/>
  <c r="AA6511" i="14"/>
  <c r="Z6511" i="14"/>
  <c r="AD6510" i="14"/>
  <c r="AB6510" i="14"/>
  <c r="AA6510" i="14"/>
  <c r="Z6510" i="14"/>
  <c r="AB6509" i="14"/>
  <c r="AA6509" i="14"/>
  <c r="AD6509" i="14" s="1"/>
  <c r="Z6509" i="14"/>
  <c r="AB6508" i="14"/>
  <c r="AA6508" i="14"/>
  <c r="Z6508" i="14"/>
  <c r="AD6507" i="14"/>
  <c r="AB6507" i="14"/>
  <c r="AA6507" i="14"/>
  <c r="Z6507" i="14"/>
  <c r="AD6506" i="14"/>
  <c r="AB6506" i="14"/>
  <c r="AA6506" i="14"/>
  <c r="Z6506" i="14"/>
  <c r="AD6505" i="14"/>
  <c r="AB6505" i="14"/>
  <c r="AA6505" i="14"/>
  <c r="Z6505" i="14"/>
  <c r="AB6504" i="14"/>
  <c r="AA6504" i="14"/>
  <c r="Z6504" i="14"/>
  <c r="AD6504" i="14" s="1"/>
  <c r="AB6503" i="14"/>
  <c r="AA6503" i="14"/>
  <c r="Z6503" i="14"/>
  <c r="AD6503" i="14" s="1"/>
  <c r="AD6502" i="14"/>
  <c r="AB6502" i="14"/>
  <c r="AA6502" i="14"/>
  <c r="Z6502" i="14"/>
  <c r="AD6501" i="14"/>
  <c r="AB6501" i="14"/>
  <c r="AA6501" i="14"/>
  <c r="Z6501" i="14"/>
  <c r="AD6500" i="14"/>
  <c r="AB6500" i="14"/>
  <c r="AA6500" i="14"/>
  <c r="Z6500" i="14"/>
  <c r="AB6499" i="14"/>
  <c r="AA6499" i="14"/>
  <c r="AD6499" i="14" s="1"/>
  <c r="Z6499" i="14"/>
  <c r="AB6498" i="14"/>
  <c r="AA6498" i="14"/>
  <c r="Z6498" i="14"/>
  <c r="AD6498" i="14" s="1"/>
  <c r="AD6497" i="14"/>
  <c r="AB6497" i="14"/>
  <c r="AA6497" i="14"/>
  <c r="Z6497" i="14"/>
  <c r="AD6496" i="14"/>
  <c r="AB6496" i="14"/>
  <c r="AA6496" i="14"/>
  <c r="Z6496" i="14"/>
  <c r="AD6495" i="14"/>
  <c r="AB6495" i="14"/>
  <c r="AA6495" i="14"/>
  <c r="Z6495" i="14"/>
  <c r="AB6494" i="14"/>
  <c r="AA6494" i="14"/>
  <c r="Z6494" i="14"/>
  <c r="AD6494" i="14" s="1"/>
  <c r="AB6493" i="14"/>
  <c r="AA6493" i="14"/>
  <c r="Z6493" i="14"/>
  <c r="AD6492" i="14"/>
  <c r="AB6492" i="14"/>
  <c r="AA6492" i="14"/>
  <c r="Z6492" i="14"/>
  <c r="AD6491" i="14"/>
  <c r="AB6491" i="14"/>
  <c r="AA6491" i="14"/>
  <c r="Z6491" i="14"/>
  <c r="AD6490" i="14"/>
  <c r="AB6490" i="14"/>
  <c r="AA6490" i="14"/>
  <c r="Z6490" i="14"/>
  <c r="AB6489" i="14"/>
  <c r="AA6489" i="14"/>
  <c r="Z6489" i="14"/>
  <c r="AD6489" i="14" s="1"/>
  <c r="AB6488" i="14"/>
  <c r="AA6488" i="14"/>
  <c r="Z6488" i="14"/>
  <c r="AD6487" i="14"/>
  <c r="AB6487" i="14"/>
  <c r="AA6487" i="14"/>
  <c r="Z6487" i="14"/>
  <c r="AD6486" i="14"/>
  <c r="AB6486" i="14"/>
  <c r="AA6486" i="14"/>
  <c r="Z6486" i="14"/>
  <c r="AD6485" i="14"/>
  <c r="AB6485" i="14"/>
  <c r="AA6485" i="14"/>
  <c r="Z6485" i="14"/>
  <c r="AB6484" i="14"/>
  <c r="AA6484" i="14"/>
  <c r="Z6484" i="14"/>
  <c r="AB6483" i="14"/>
  <c r="AA6483" i="14"/>
  <c r="Z6483" i="14"/>
  <c r="AD6483" i="14" s="1"/>
  <c r="AD6482" i="14"/>
  <c r="AB6482" i="14"/>
  <c r="AA6482" i="14"/>
  <c r="Z6482" i="14"/>
  <c r="AD6481" i="14"/>
  <c r="AB6481" i="14"/>
  <c r="AA6481" i="14"/>
  <c r="Z6481" i="14"/>
  <c r="AD6480" i="14"/>
  <c r="AB6480" i="14"/>
  <c r="AA6480" i="14"/>
  <c r="Z6480" i="14"/>
  <c r="AB6479" i="14"/>
  <c r="AA6479" i="14"/>
  <c r="Z6479" i="14"/>
  <c r="AD6479" i="14" s="1"/>
  <c r="AB6478" i="14"/>
  <c r="AA6478" i="14"/>
  <c r="Z6478" i="14"/>
  <c r="AD6477" i="14"/>
  <c r="AB6477" i="14"/>
  <c r="AA6477" i="14"/>
  <c r="Z6477" i="14"/>
  <c r="AD6476" i="14"/>
  <c r="AB6476" i="14"/>
  <c r="AA6476" i="14"/>
  <c r="Z6476" i="14"/>
  <c r="AD6475" i="14"/>
  <c r="AB6475" i="14"/>
  <c r="AA6475" i="14"/>
  <c r="Z6475" i="14"/>
  <c r="AB6474" i="14"/>
  <c r="AA6474" i="14"/>
  <c r="Z6474" i="14"/>
  <c r="AD6474" i="14" s="1"/>
  <c r="AB6473" i="14"/>
  <c r="AA6473" i="14"/>
  <c r="Z6473" i="14"/>
  <c r="AD6472" i="14"/>
  <c r="AB6472" i="14"/>
  <c r="AA6472" i="14"/>
  <c r="Z6472" i="14"/>
  <c r="AD6471" i="14"/>
  <c r="AB6471" i="14"/>
  <c r="AA6471" i="14"/>
  <c r="Z6471" i="14"/>
  <c r="AD6470" i="14"/>
  <c r="AB6470" i="14"/>
  <c r="AA6470" i="14"/>
  <c r="Z6470" i="14"/>
  <c r="AB6469" i="14"/>
  <c r="AA6469" i="14"/>
  <c r="AD6469" i="14" s="1"/>
  <c r="Z6469" i="14"/>
  <c r="AB6468" i="14"/>
  <c r="AA6468" i="14"/>
  <c r="Z6468" i="14"/>
  <c r="AD6468" i="14" s="1"/>
  <c r="AD6467" i="14"/>
  <c r="AB6467" i="14"/>
  <c r="AA6467" i="14"/>
  <c r="Z6467" i="14"/>
  <c r="AD6466" i="14"/>
  <c r="AB6466" i="14"/>
  <c r="AA6466" i="14"/>
  <c r="Z6466" i="14"/>
  <c r="AD6465" i="14"/>
  <c r="AB6465" i="14"/>
  <c r="AA6465" i="14"/>
  <c r="Z6465" i="14"/>
  <c r="AB6464" i="14"/>
  <c r="AA6464" i="14"/>
  <c r="Z6464" i="14"/>
  <c r="AD6464" i="14" s="1"/>
  <c r="AB6463" i="14"/>
  <c r="AA6463" i="14"/>
  <c r="Z6463" i="14"/>
  <c r="AD6463" i="14" s="1"/>
  <c r="AD6462" i="14"/>
  <c r="AB6462" i="14"/>
  <c r="AA6462" i="14"/>
  <c r="Z6462" i="14"/>
  <c r="AD6461" i="14"/>
  <c r="AB6461" i="14"/>
  <c r="AA6461" i="14"/>
  <c r="Z6461" i="14"/>
  <c r="AD6460" i="14"/>
  <c r="AB6460" i="14"/>
  <c r="AA6460" i="14"/>
  <c r="Z6460" i="14"/>
  <c r="AB6459" i="14"/>
  <c r="AA6459" i="14"/>
  <c r="AD6459" i="14" s="1"/>
  <c r="Z6459" i="14"/>
  <c r="AB6458" i="14"/>
  <c r="AA6458" i="14"/>
  <c r="Z6458" i="14"/>
  <c r="AD6457" i="14"/>
  <c r="AB6457" i="14"/>
  <c r="AA6457" i="14"/>
  <c r="Z6457" i="14"/>
  <c r="AD6456" i="14"/>
  <c r="AB6456" i="14"/>
  <c r="AA6456" i="14"/>
  <c r="Z6456" i="14"/>
  <c r="AD6455" i="14"/>
  <c r="AB6455" i="14"/>
  <c r="AA6455" i="14"/>
  <c r="Z6455" i="14"/>
  <c r="AD6454" i="14"/>
  <c r="AB6454" i="14"/>
  <c r="AA6454" i="14"/>
  <c r="Z6454" i="14"/>
  <c r="AB6453" i="14"/>
  <c r="AA6453" i="14"/>
  <c r="Z6453" i="14"/>
  <c r="AD6452" i="14"/>
  <c r="AB6452" i="14"/>
  <c r="AA6452" i="14"/>
  <c r="Z6452" i="14"/>
  <c r="AD6451" i="14"/>
  <c r="AB6451" i="14"/>
  <c r="AA6451" i="14"/>
  <c r="Z6451" i="14"/>
  <c r="AD6450" i="14"/>
  <c r="AB6450" i="14"/>
  <c r="AA6450" i="14"/>
  <c r="Z6450" i="14"/>
  <c r="AB6449" i="14"/>
  <c r="AA6449" i="14"/>
  <c r="Z6449" i="14"/>
  <c r="AD6449" i="14" s="1"/>
  <c r="AB6448" i="14"/>
  <c r="AA6448" i="14"/>
  <c r="Z6448" i="14"/>
  <c r="AD6448" i="14" s="1"/>
  <c r="AD6447" i="14"/>
  <c r="AB6447" i="14"/>
  <c r="AA6447" i="14"/>
  <c r="Z6447" i="14"/>
  <c r="AD6446" i="14"/>
  <c r="AB6446" i="14"/>
  <c r="AA6446" i="14"/>
  <c r="Z6446" i="14"/>
  <c r="AD6445" i="14"/>
  <c r="AB6445" i="14"/>
  <c r="AA6445" i="14"/>
  <c r="Z6445" i="14"/>
  <c r="AD6444" i="14"/>
  <c r="AB6444" i="14"/>
  <c r="AA6444" i="14"/>
  <c r="Z6444" i="14"/>
  <c r="AB6443" i="14"/>
  <c r="AA6443" i="14"/>
  <c r="Z6443" i="14"/>
  <c r="AD6442" i="14"/>
  <c r="AB6442" i="14"/>
  <c r="AA6442" i="14"/>
  <c r="Z6442" i="14"/>
  <c r="AD6441" i="14"/>
  <c r="AB6441" i="14"/>
  <c r="AA6441" i="14"/>
  <c r="Z6441" i="14"/>
  <c r="AD6440" i="14"/>
  <c r="AB6440" i="14"/>
  <c r="AA6440" i="14"/>
  <c r="Z6440" i="14"/>
  <c r="AB6439" i="14"/>
  <c r="AD6439" i="14" s="1"/>
  <c r="AA6439" i="14"/>
  <c r="Z6439" i="14"/>
  <c r="AB6438" i="14"/>
  <c r="AA6438" i="14"/>
  <c r="Z6438" i="14"/>
  <c r="AD6438" i="14" s="1"/>
  <c r="AD6437" i="14"/>
  <c r="AB6437" i="14"/>
  <c r="AA6437" i="14"/>
  <c r="Z6437" i="14"/>
  <c r="AD6436" i="14"/>
  <c r="AB6436" i="14"/>
  <c r="AA6436" i="14"/>
  <c r="Z6436" i="14"/>
  <c r="AD6435" i="14"/>
  <c r="AB6435" i="14"/>
  <c r="AA6435" i="14"/>
  <c r="Z6435" i="14"/>
  <c r="AB6434" i="14"/>
  <c r="AA6434" i="14"/>
  <c r="AD6434" i="14" s="1"/>
  <c r="Z6434" i="14"/>
  <c r="AB6433" i="14"/>
  <c r="AA6433" i="14"/>
  <c r="Z6433" i="14"/>
  <c r="AD6432" i="14"/>
  <c r="AB6432" i="14"/>
  <c r="AA6432" i="14"/>
  <c r="Z6432" i="14"/>
  <c r="AD6431" i="14"/>
  <c r="AB6431" i="14"/>
  <c r="AA6431" i="14"/>
  <c r="Z6431" i="14"/>
  <c r="AD6430" i="14"/>
  <c r="AB6430" i="14"/>
  <c r="AA6430" i="14"/>
  <c r="Z6430" i="14"/>
  <c r="AB6429" i="14"/>
  <c r="AA6429" i="14"/>
  <c r="Z6429" i="14"/>
  <c r="AD6429" i="14" s="1"/>
  <c r="AB6428" i="14"/>
  <c r="AA6428" i="14"/>
  <c r="Z6428" i="14"/>
  <c r="AD6427" i="14"/>
  <c r="AB6427" i="14"/>
  <c r="AA6427" i="14"/>
  <c r="Z6427" i="14"/>
  <c r="AD6426" i="14"/>
  <c r="AB6426" i="14"/>
  <c r="AA6426" i="14"/>
  <c r="Z6426" i="14"/>
  <c r="AD6425" i="14"/>
  <c r="AB6425" i="14"/>
  <c r="AA6425" i="14"/>
  <c r="Z6425" i="14"/>
  <c r="AB6424" i="14"/>
  <c r="AA6424" i="14"/>
  <c r="Z6424" i="14"/>
  <c r="AD6424" i="14" s="1"/>
  <c r="AB6423" i="14"/>
  <c r="AA6423" i="14"/>
  <c r="Z6423" i="14"/>
  <c r="AD6422" i="14"/>
  <c r="AB6422" i="14"/>
  <c r="AA6422" i="14"/>
  <c r="Z6422" i="14"/>
  <c r="AD6421" i="14"/>
  <c r="AB6421" i="14"/>
  <c r="AA6421" i="14"/>
  <c r="Z6421" i="14"/>
  <c r="AD6420" i="14"/>
  <c r="AB6420" i="14"/>
  <c r="AA6420" i="14"/>
  <c r="Z6420" i="14"/>
  <c r="AD6419" i="14"/>
  <c r="AB6419" i="14"/>
  <c r="AA6419" i="14"/>
  <c r="Z6419" i="14"/>
  <c r="AB6418" i="14"/>
  <c r="AA6418" i="14"/>
  <c r="Z6418" i="14"/>
  <c r="AD6417" i="14"/>
  <c r="AB6417" i="14"/>
  <c r="AA6417" i="14"/>
  <c r="Z6417" i="14"/>
  <c r="AD6416" i="14"/>
  <c r="AB6416" i="14"/>
  <c r="AA6416" i="14"/>
  <c r="Z6416" i="14"/>
  <c r="AD6415" i="14"/>
  <c r="AB6415" i="14"/>
  <c r="AA6415" i="14"/>
  <c r="Z6415" i="14"/>
  <c r="AD6414" i="14"/>
  <c r="AB6414" i="14"/>
  <c r="AA6414" i="14"/>
  <c r="Z6414" i="14"/>
  <c r="AB6413" i="14"/>
  <c r="AA6413" i="14"/>
  <c r="Z6413" i="14"/>
  <c r="AD6413" i="14" s="1"/>
  <c r="AD6412" i="14"/>
  <c r="AB6412" i="14"/>
  <c r="AA6412" i="14"/>
  <c r="Z6412" i="14"/>
  <c r="AD6411" i="14"/>
  <c r="AB6411" i="14"/>
  <c r="AA6411" i="14"/>
  <c r="Z6411" i="14"/>
  <c r="AD6410" i="14"/>
  <c r="AB6410" i="14"/>
  <c r="AA6410" i="14"/>
  <c r="Z6410" i="14"/>
  <c r="AB6409" i="14"/>
  <c r="AD6409" i="14" s="1"/>
  <c r="AA6409" i="14"/>
  <c r="Z6409" i="14"/>
  <c r="AB6408" i="14"/>
  <c r="AA6408" i="14"/>
  <c r="Z6408" i="14"/>
  <c r="AD6408" i="14" s="1"/>
  <c r="AD6407" i="14"/>
  <c r="AB6407" i="14"/>
  <c r="AA6407" i="14"/>
  <c r="Z6407" i="14"/>
  <c r="AD6406" i="14"/>
  <c r="AB6406" i="14"/>
  <c r="AA6406" i="14"/>
  <c r="Z6406" i="14"/>
  <c r="AD6405" i="14"/>
  <c r="AB6405" i="14"/>
  <c r="AA6405" i="14"/>
  <c r="Z6405" i="14"/>
  <c r="AD6404" i="14"/>
  <c r="AB6404" i="14"/>
  <c r="AA6404" i="14"/>
  <c r="Z6404" i="14"/>
  <c r="AB6403" i="14"/>
  <c r="AA6403" i="14"/>
  <c r="Z6403" i="14"/>
  <c r="AD6402" i="14"/>
  <c r="AB6402" i="14"/>
  <c r="AA6402" i="14"/>
  <c r="Z6402" i="14"/>
  <c r="AD6401" i="14"/>
  <c r="AB6401" i="14"/>
  <c r="AA6401" i="14"/>
  <c r="Z6401" i="14"/>
  <c r="AD6400" i="14"/>
  <c r="AB6400" i="14"/>
  <c r="AA6400" i="14"/>
  <c r="Z6400" i="14"/>
  <c r="AB6399" i="14"/>
  <c r="AD6399" i="14" s="1"/>
  <c r="AA6399" i="14"/>
  <c r="Z6399" i="14"/>
  <c r="AB6398" i="14"/>
  <c r="AA6398" i="14"/>
  <c r="Z6398" i="14"/>
  <c r="AD6397" i="14"/>
  <c r="AB6397" i="14"/>
  <c r="AA6397" i="14"/>
  <c r="Z6397" i="14"/>
  <c r="AD6396" i="14"/>
  <c r="AB6396" i="14"/>
  <c r="AA6396" i="14"/>
  <c r="Z6396" i="14"/>
  <c r="AD6395" i="14"/>
  <c r="AB6395" i="14"/>
  <c r="AA6395" i="14"/>
  <c r="Z6395" i="14"/>
  <c r="AB6394" i="14"/>
  <c r="AA6394" i="14"/>
  <c r="AD6394" i="14" s="1"/>
  <c r="Z6394" i="14"/>
  <c r="AB6393" i="14"/>
  <c r="AA6393" i="14"/>
  <c r="Z6393" i="14"/>
  <c r="AD6392" i="14"/>
  <c r="AB6392" i="14"/>
  <c r="AA6392" i="14"/>
  <c r="Z6392" i="14"/>
  <c r="AD6391" i="14"/>
  <c r="AB6391" i="14"/>
  <c r="AA6391" i="14"/>
  <c r="Z6391" i="14"/>
  <c r="AD6390" i="14"/>
  <c r="AB6390" i="14"/>
  <c r="AA6390" i="14"/>
  <c r="Z6390" i="14"/>
  <c r="AB6389" i="14"/>
  <c r="AA6389" i="14"/>
  <c r="Z6389" i="14"/>
  <c r="AD6389" i="14" s="1"/>
  <c r="AB6388" i="14"/>
  <c r="AA6388" i="14"/>
  <c r="Z6388" i="14"/>
  <c r="AD6387" i="14"/>
  <c r="AB6387" i="14"/>
  <c r="AA6387" i="14"/>
  <c r="Z6387" i="14"/>
  <c r="AD6386" i="14"/>
  <c r="AB6386" i="14"/>
  <c r="AA6386" i="14"/>
  <c r="Z6386" i="14"/>
  <c r="AD6385" i="14"/>
  <c r="AB6385" i="14"/>
  <c r="AA6385" i="14"/>
  <c r="Z6385" i="14"/>
  <c r="AB6384" i="14"/>
  <c r="AA6384" i="14"/>
  <c r="Z6384" i="14"/>
  <c r="AB6383" i="14"/>
  <c r="AA6383" i="14"/>
  <c r="Z6383" i="14"/>
  <c r="AD6383" i="14" s="1"/>
  <c r="AD6382" i="14"/>
  <c r="AB6382" i="14"/>
  <c r="AA6382" i="14"/>
  <c r="Z6382" i="14"/>
  <c r="AD6381" i="14"/>
  <c r="AB6381" i="14"/>
  <c r="AA6381" i="14"/>
  <c r="Z6381" i="14"/>
  <c r="AD6380" i="14"/>
  <c r="AB6380" i="14"/>
  <c r="AA6380" i="14"/>
  <c r="Z6380" i="14"/>
  <c r="AB6379" i="14"/>
  <c r="AA6379" i="14"/>
  <c r="Z6379" i="14"/>
  <c r="AD6379" i="14" s="1"/>
  <c r="AB6378" i="14"/>
  <c r="AA6378" i="14"/>
  <c r="Z6378" i="14"/>
  <c r="AD6377" i="14"/>
  <c r="AB6377" i="14"/>
  <c r="AA6377" i="14"/>
  <c r="Z6377" i="14"/>
  <c r="AD6376" i="14"/>
  <c r="AB6376" i="14"/>
  <c r="AA6376" i="14"/>
  <c r="Z6376" i="14"/>
  <c r="AD6375" i="14"/>
  <c r="AB6375" i="14"/>
  <c r="AA6375" i="14"/>
  <c r="Z6375" i="14"/>
  <c r="AB6374" i="14"/>
  <c r="AA6374" i="14"/>
  <c r="Z6374" i="14"/>
  <c r="AD6374" i="14" s="1"/>
  <c r="AB6373" i="14"/>
  <c r="AA6373" i="14"/>
  <c r="Z6373" i="14"/>
  <c r="AD6373" i="14" s="1"/>
  <c r="AD6372" i="14"/>
  <c r="AB6372" i="14"/>
  <c r="AA6372" i="14"/>
  <c r="Z6372" i="14"/>
  <c r="AD6371" i="14"/>
  <c r="AB6371" i="14"/>
  <c r="AA6371" i="14"/>
  <c r="Z6371" i="14"/>
  <c r="AD6370" i="14"/>
  <c r="AB6370" i="14"/>
  <c r="AA6370" i="14"/>
  <c r="Z6370" i="14"/>
  <c r="AB6369" i="14"/>
  <c r="AA6369" i="14"/>
  <c r="Z6369" i="14"/>
  <c r="AD6369" i="14" s="1"/>
  <c r="AB6368" i="14"/>
  <c r="AA6368" i="14"/>
  <c r="Z6368" i="14"/>
  <c r="AD6367" i="14"/>
  <c r="AB6367" i="14"/>
  <c r="AA6367" i="14"/>
  <c r="Z6367" i="14"/>
  <c r="AD6366" i="14"/>
  <c r="AB6366" i="14"/>
  <c r="AA6366" i="14"/>
  <c r="Z6366" i="14"/>
  <c r="AD6365" i="14"/>
  <c r="AB6365" i="14"/>
  <c r="AA6365" i="14"/>
  <c r="Z6365" i="14"/>
  <c r="AB6364" i="14"/>
  <c r="AA6364" i="14"/>
  <c r="Z6364" i="14"/>
  <c r="AD6364" i="14" s="1"/>
  <c r="AB6363" i="14"/>
  <c r="AA6363" i="14"/>
  <c r="Z6363" i="14"/>
  <c r="AD6363" i="14" s="1"/>
  <c r="AD6362" i="14"/>
  <c r="AB6362" i="14"/>
  <c r="AA6362" i="14"/>
  <c r="Z6362" i="14"/>
  <c r="AD6361" i="14"/>
  <c r="AB6361" i="14"/>
  <c r="AA6361" i="14"/>
  <c r="Z6361" i="14"/>
  <c r="AD6360" i="14"/>
  <c r="AB6360" i="14"/>
  <c r="AA6360" i="14"/>
  <c r="Z6360" i="14"/>
  <c r="AB6359" i="14"/>
  <c r="AA6359" i="14"/>
  <c r="AD6359" i="14" s="1"/>
  <c r="Z6359" i="14"/>
  <c r="AB6358" i="14"/>
  <c r="AA6358" i="14"/>
  <c r="Z6358" i="14"/>
  <c r="AD6357" i="14"/>
  <c r="AB6357" i="14"/>
  <c r="AA6357" i="14"/>
  <c r="Z6357" i="14"/>
  <c r="AD6356" i="14"/>
  <c r="AB6356" i="14"/>
  <c r="AA6356" i="14"/>
  <c r="Z6356" i="14"/>
  <c r="AD6355" i="14"/>
  <c r="AB6355" i="14"/>
  <c r="AA6355" i="14"/>
  <c r="Z6355" i="14"/>
  <c r="AD6354" i="14"/>
  <c r="AB6354" i="14"/>
  <c r="AA6354" i="14"/>
  <c r="Z6354" i="14"/>
  <c r="AB6353" i="14"/>
  <c r="AA6353" i="14"/>
  <c r="Z6353" i="14"/>
  <c r="AD6353" i="14" s="1"/>
  <c r="AD6352" i="14"/>
  <c r="AB6352" i="14"/>
  <c r="AA6352" i="14"/>
  <c r="Z6352" i="14"/>
  <c r="AD6351" i="14"/>
  <c r="AB6351" i="14"/>
  <c r="AA6351" i="14"/>
  <c r="Z6351" i="14"/>
  <c r="AD6350" i="14"/>
  <c r="AB6350" i="14"/>
  <c r="AA6350" i="14"/>
  <c r="Z6350" i="14"/>
  <c r="AB6349" i="14"/>
  <c r="AA6349" i="14"/>
  <c r="Z6349" i="14"/>
  <c r="AD6349" i="14" s="1"/>
  <c r="AB6348" i="14"/>
  <c r="AA6348" i="14"/>
  <c r="Z6348" i="14"/>
  <c r="AD6348" i="14" s="1"/>
  <c r="AD6347" i="14"/>
  <c r="AB6347" i="14"/>
  <c r="AA6347" i="14"/>
  <c r="Z6347" i="14"/>
  <c r="AD6346" i="14"/>
  <c r="AB6346" i="14"/>
  <c r="AA6346" i="14"/>
  <c r="Z6346" i="14"/>
  <c r="AD6345" i="14"/>
  <c r="AB6345" i="14"/>
  <c r="AA6345" i="14"/>
  <c r="Z6345" i="14"/>
  <c r="AD6344" i="14"/>
  <c r="AB6344" i="14"/>
  <c r="AA6344" i="14"/>
  <c r="Z6344" i="14"/>
  <c r="AB6343" i="14"/>
  <c r="AA6343" i="14"/>
  <c r="Z6343" i="14"/>
  <c r="AD6342" i="14"/>
  <c r="AB6342" i="14"/>
  <c r="AA6342" i="14"/>
  <c r="Z6342" i="14"/>
  <c r="AD6341" i="14"/>
  <c r="AB6341" i="14"/>
  <c r="AA6341" i="14"/>
  <c r="Z6341" i="14"/>
  <c r="AD6340" i="14"/>
  <c r="AB6340" i="14"/>
  <c r="AA6340" i="14"/>
  <c r="Z6340" i="14"/>
  <c r="AB6339" i="14"/>
  <c r="AD6339" i="14" s="1"/>
  <c r="AA6339" i="14"/>
  <c r="Z6339" i="14"/>
  <c r="AB6338" i="14"/>
  <c r="AA6338" i="14"/>
  <c r="Z6338" i="14"/>
  <c r="AD6338" i="14" s="1"/>
  <c r="AD6337" i="14"/>
  <c r="AB6337" i="14"/>
  <c r="AA6337" i="14"/>
  <c r="Z6337" i="14"/>
  <c r="AD6336" i="14"/>
  <c r="AB6336" i="14"/>
  <c r="AA6336" i="14"/>
  <c r="Z6336" i="14"/>
  <c r="AD6335" i="14"/>
  <c r="AB6335" i="14"/>
  <c r="AA6335" i="14"/>
  <c r="Z6335" i="14"/>
  <c r="AB6334" i="14"/>
  <c r="AA6334" i="14"/>
  <c r="AD6334" i="14" s="1"/>
  <c r="Z6334" i="14"/>
  <c r="AB6333" i="14"/>
  <c r="AA6333" i="14"/>
  <c r="Z6333" i="14"/>
  <c r="AD6332" i="14"/>
  <c r="AB6332" i="14"/>
  <c r="AA6332" i="14"/>
  <c r="Z6332" i="14"/>
  <c r="AD6331" i="14"/>
  <c r="AB6331" i="14"/>
  <c r="AA6331" i="14"/>
  <c r="Z6331" i="14"/>
  <c r="AD6330" i="14"/>
  <c r="AB6330" i="14"/>
  <c r="AA6330" i="14"/>
  <c r="Z6330" i="14"/>
  <c r="AB6329" i="14"/>
  <c r="AA6329" i="14"/>
  <c r="Z6329" i="14"/>
  <c r="AD6329" i="14" s="1"/>
  <c r="AB6328" i="14"/>
  <c r="AA6328" i="14"/>
  <c r="Z6328" i="14"/>
  <c r="AD6327" i="14"/>
  <c r="AB6327" i="14"/>
  <c r="AA6327" i="14"/>
  <c r="Z6327" i="14"/>
  <c r="AD6326" i="14"/>
  <c r="AB6326" i="14"/>
  <c r="AA6326" i="14"/>
  <c r="Z6326" i="14"/>
  <c r="AD6325" i="14"/>
  <c r="AB6325" i="14"/>
  <c r="AA6325" i="14"/>
  <c r="Z6325" i="14"/>
  <c r="AB6324" i="14"/>
  <c r="AA6324" i="14"/>
  <c r="Z6324" i="14"/>
  <c r="AD6324" i="14" s="1"/>
  <c r="AB6323" i="14"/>
  <c r="AA6323" i="14"/>
  <c r="Z6323" i="14"/>
  <c r="AD6322" i="14"/>
  <c r="AB6322" i="14"/>
  <c r="AA6322" i="14"/>
  <c r="Z6322" i="14"/>
  <c r="AD6321" i="14"/>
  <c r="AB6321" i="14"/>
  <c r="AA6321" i="14"/>
  <c r="Z6321" i="14"/>
  <c r="AD6320" i="14"/>
  <c r="AB6320" i="14"/>
  <c r="AA6320" i="14"/>
  <c r="Z6320" i="14"/>
  <c r="AB6319" i="14"/>
  <c r="AA6319" i="14"/>
  <c r="AD6319" i="14" s="1"/>
  <c r="Z6319" i="14"/>
  <c r="AB6318" i="14"/>
  <c r="AA6318" i="14"/>
  <c r="Z6318" i="14"/>
  <c r="AD6317" i="14"/>
  <c r="AB6317" i="14"/>
  <c r="AA6317" i="14"/>
  <c r="Z6317" i="14"/>
  <c r="AD6316" i="14"/>
  <c r="AB6316" i="14"/>
  <c r="AA6316" i="14"/>
  <c r="Z6316" i="14"/>
  <c r="AD6315" i="14"/>
  <c r="AB6315" i="14"/>
  <c r="AA6315" i="14"/>
  <c r="Z6315" i="14"/>
  <c r="AB6314" i="14"/>
  <c r="AA6314" i="14"/>
  <c r="Z6314" i="14"/>
  <c r="AD6314" i="14" s="1"/>
  <c r="AB6313" i="14"/>
  <c r="AA6313" i="14"/>
  <c r="Z6313" i="14"/>
  <c r="AD6313" i="14" s="1"/>
  <c r="AD6312" i="14"/>
  <c r="AB6312" i="14"/>
  <c r="AA6312" i="14"/>
  <c r="Z6312" i="14"/>
  <c r="AD6311" i="14"/>
  <c r="AB6311" i="14"/>
  <c r="AA6311" i="14"/>
  <c r="Z6311" i="14"/>
  <c r="AD6310" i="14"/>
  <c r="AB6310" i="14"/>
  <c r="AA6310" i="14"/>
  <c r="Z6310" i="14"/>
  <c r="AB6309" i="14"/>
  <c r="AA6309" i="14"/>
  <c r="Z6309" i="14"/>
  <c r="AD6309" i="14" s="1"/>
  <c r="AB6308" i="14"/>
  <c r="AA6308" i="14"/>
  <c r="Z6308" i="14"/>
  <c r="AD6307" i="14"/>
  <c r="AB6307" i="14"/>
  <c r="AA6307" i="14"/>
  <c r="Z6307" i="14"/>
  <c r="AD6306" i="14"/>
  <c r="AB6306" i="14"/>
  <c r="AA6306" i="14"/>
  <c r="Z6306" i="14"/>
  <c r="AD6305" i="14"/>
  <c r="AB6305" i="14"/>
  <c r="AA6305" i="14"/>
  <c r="Z6305" i="14"/>
  <c r="AB6304" i="14"/>
  <c r="AA6304" i="14"/>
  <c r="Z6304" i="14"/>
  <c r="AB6303" i="14"/>
  <c r="AA6303" i="14"/>
  <c r="Z6303" i="14"/>
  <c r="AD6303" i="14" s="1"/>
  <c r="AD6302" i="14"/>
  <c r="AB6302" i="14"/>
  <c r="AA6302" i="14"/>
  <c r="Z6302" i="14"/>
  <c r="AD6301" i="14"/>
  <c r="AB6301" i="14"/>
  <c r="AA6301" i="14"/>
  <c r="Z6301" i="14"/>
  <c r="AD6300" i="14"/>
  <c r="AB6300" i="14"/>
  <c r="AA6300" i="14"/>
  <c r="Z6300" i="14"/>
  <c r="AB6299" i="14"/>
  <c r="AA6299" i="14"/>
  <c r="Z6299" i="14"/>
  <c r="AB6298" i="14"/>
  <c r="AA6298" i="14"/>
  <c r="Z6298" i="14"/>
  <c r="AD6298" i="14" s="1"/>
  <c r="AD6297" i="14"/>
  <c r="AB6297" i="14"/>
  <c r="AA6297" i="14"/>
  <c r="Z6297" i="14"/>
  <c r="AD6296" i="14"/>
  <c r="AB6296" i="14"/>
  <c r="AA6296" i="14"/>
  <c r="Z6296" i="14"/>
  <c r="AD6295" i="14"/>
  <c r="AB6295" i="14"/>
  <c r="AA6295" i="14"/>
  <c r="Z6295" i="14"/>
  <c r="AB6294" i="14"/>
  <c r="AA6294" i="14"/>
  <c r="Z6294" i="14"/>
  <c r="AD6294" i="14" s="1"/>
  <c r="AB6293" i="14"/>
  <c r="AA6293" i="14"/>
  <c r="Z6293" i="14"/>
  <c r="AD6293" i="14" s="1"/>
  <c r="AD6292" i="14"/>
  <c r="AB6292" i="14"/>
  <c r="AA6292" i="14"/>
  <c r="Z6292" i="14"/>
  <c r="AD6291" i="14"/>
  <c r="AB6291" i="14"/>
  <c r="AA6291" i="14"/>
  <c r="Z6291" i="14"/>
  <c r="AD6290" i="14"/>
  <c r="AB6290" i="14"/>
  <c r="AA6290" i="14"/>
  <c r="Z6290" i="14"/>
  <c r="AB6289" i="14"/>
  <c r="AA6289" i="14"/>
  <c r="Z6289" i="14"/>
  <c r="AD6289" i="14" s="1"/>
  <c r="AB6288" i="14"/>
  <c r="AA6288" i="14"/>
  <c r="Z6288" i="14"/>
  <c r="AD6288" i="14" s="1"/>
  <c r="AD6287" i="14"/>
  <c r="AB6287" i="14"/>
  <c r="AA6287" i="14"/>
  <c r="Z6287" i="14"/>
  <c r="AD6286" i="14"/>
  <c r="AB6286" i="14"/>
  <c r="AA6286" i="14"/>
  <c r="Z6286" i="14"/>
  <c r="AD6285" i="14"/>
  <c r="AB6285" i="14"/>
  <c r="AA6285" i="14"/>
  <c r="Z6285" i="14"/>
  <c r="AB6284" i="14"/>
  <c r="AA6284" i="14"/>
  <c r="Z6284" i="14"/>
  <c r="AD6284" i="14" s="1"/>
  <c r="AB6283" i="14"/>
  <c r="AA6283" i="14"/>
  <c r="Z6283" i="14"/>
  <c r="AD6282" i="14"/>
  <c r="AB6282" i="14"/>
  <c r="AA6282" i="14"/>
  <c r="Z6282" i="14"/>
  <c r="AD6281" i="14"/>
  <c r="AB6281" i="14"/>
  <c r="AA6281" i="14"/>
  <c r="Z6281" i="14"/>
  <c r="AD6280" i="14"/>
  <c r="AB6280" i="14"/>
  <c r="AA6280" i="14"/>
  <c r="Z6280" i="14"/>
  <c r="AB6279" i="14"/>
  <c r="AA6279" i="14"/>
  <c r="Z6279" i="14"/>
  <c r="AD6279" i="14" s="1"/>
  <c r="AB6278" i="14"/>
  <c r="AA6278" i="14"/>
  <c r="Z6278" i="14"/>
  <c r="AD6277" i="14"/>
  <c r="AB6277" i="14"/>
  <c r="AA6277" i="14"/>
  <c r="Z6277" i="14"/>
  <c r="AD6276" i="14"/>
  <c r="AB6276" i="14"/>
  <c r="AA6276" i="14"/>
  <c r="Z6276" i="14"/>
  <c r="AD6275" i="14"/>
  <c r="AB6275" i="14"/>
  <c r="AA6275" i="14"/>
  <c r="Z6275" i="14"/>
  <c r="AB6274" i="14"/>
  <c r="AA6274" i="14"/>
  <c r="Z6274" i="14"/>
  <c r="AD6274" i="14" s="1"/>
  <c r="AB6273" i="14"/>
  <c r="AA6273" i="14"/>
  <c r="Z6273" i="14"/>
  <c r="AD6273" i="14" s="1"/>
  <c r="AD6272" i="14"/>
  <c r="AB6272" i="14"/>
  <c r="AA6272" i="14"/>
  <c r="Z6272" i="14"/>
  <c r="AD6271" i="14"/>
  <c r="AB6271" i="14"/>
  <c r="AA6271" i="14"/>
  <c r="Z6271" i="14"/>
  <c r="AD6270" i="14"/>
  <c r="AB6270" i="14"/>
  <c r="AA6270" i="14"/>
  <c r="Z6270" i="14"/>
  <c r="AB6269" i="14"/>
  <c r="AA6269" i="14"/>
  <c r="Z6269" i="14"/>
  <c r="AD6269" i="14" s="1"/>
  <c r="AB6268" i="14"/>
  <c r="AA6268" i="14"/>
  <c r="Z6268" i="14"/>
  <c r="AD6268" i="14" s="1"/>
  <c r="AD6267" i="14"/>
  <c r="AB6267" i="14"/>
  <c r="AA6267" i="14"/>
  <c r="Z6267" i="14"/>
  <c r="AD6266" i="14"/>
  <c r="AB6266" i="14"/>
  <c r="AA6266" i="14"/>
  <c r="Z6266" i="14"/>
  <c r="AD6265" i="14"/>
  <c r="AB6265" i="14"/>
  <c r="AA6265" i="14"/>
  <c r="Z6265" i="14"/>
  <c r="AB6264" i="14"/>
  <c r="AA6264" i="14"/>
  <c r="Z6264" i="14"/>
  <c r="AD6264" i="14" s="1"/>
  <c r="AB6263" i="14"/>
  <c r="AA6263" i="14"/>
  <c r="Z6263" i="14"/>
  <c r="AD6263" i="14" s="1"/>
  <c r="AD6262" i="14"/>
  <c r="AB6262" i="14"/>
  <c r="AA6262" i="14"/>
  <c r="Z6262" i="14"/>
  <c r="AD6261" i="14"/>
  <c r="AB6261" i="14"/>
  <c r="AA6261" i="14"/>
  <c r="Z6261" i="14"/>
  <c r="AD6260" i="14"/>
  <c r="AB6260" i="14"/>
  <c r="AA6260" i="14"/>
  <c r="Z6260" i="14"/>
  <c r="AB6259" i="14"/>
  <c r="AA6259" i="14"/>
  <c r="AD6259" i="14" s="1"/>
  <c r="Z6259" i="14"/>
  <c r="AB6258" i="14"/>
  <c r="AA6258" i="14"/>
  <c r="Z6258" i="14"/>
  <c r="AD6257" i="14"/>
  <c r="AB6257" i="14"/>
  <c r="AA6257" i="14"/>
  <c r="Z6257" i="14"/>
  <c r="AD6256" i="14"/>
  <c r="AB6256" i="14"/>
  <c r="AA6256" i="14"/>
  <c r="Z6256" i="14"/>
  <c r="AD6255" i="14"/>
  <c r="AB6255" i="14"/>
  <c r="AA6255" i="14"/>
  <c r="Z6255" i="14"/>
  <c r="AD6254" i="14"/>
  <c r="AB6254" i="14"/>
  <c r="AA6254" i="14"/>
  <c r="Z6254" i="14"/>
  <c r="AB6253" i="14"/>
  <c r="AA6253" i="14"/>
  <c r="Z6253" i="14"/>
  <c r="AD6252" i="14"/>
  <c r="AB6252" i="14"/>
  <c r="AA6252" i="14"/>
  <c r="Z6252" i="14"/>
  <c r="AD6251" i="14"/>
  <c r="AB6251" i="14"/>
  <c r="AA6251" i="14"/>
  <c r="Z6251" i="14"/>
  <c r="AD6250" i="14"/>
  <c r="AB6250" i="14"/>
  <c r="AA6250" i="14"/>
  <c r="Z6250" i="14"/>
  <c r="AB6249" i="14"/>
  <c r="AA6249" i="14"/>
  <c r="Z6249" i="14"/>
  <c r="AD6249" i="14" s="1"/>
  <c r="AB6248" i="14"/>
  <c r="AA6248" i="14"/>
  <c r="Z6248" i="14"/>
  <c r="AD6248" i="14" s="1"/>
  <c r="AD6247" i="14"/>
  <c r="AB6247" i="14"/>
  <c r="AA6247" i="14"/>
  <c r="Z6247" i="14"/>
  <c r="AD6246" i="14"/>
  <c r="AB6246" i="14"/>
  <c r="AA6246" i="14"/>
  <c r="Z6246" i="14"/>
  <c r="AD6245" i="14"/>
  <c r="AB6245" i="14"/>
  <c r="AA6245" i="14"/>
  <c r="Z6245" i="14"/>
  <c r="AD6244" i="14"/>
  <c r="AB6244" i="14"/>
  <c r="AA6244" i="14"/>
  <c r="Z6244" i="14"/>
  <c r="AB6243" i="14"/>
  <c r="AA6243" i="14"/>
  <c r="Z6243" i="14"/>
  <c r="AD6242" i="14"/>
  <c r="AB6242" i="14"/>
  <c r="AA6242" i="14"/>
  <c r="Z6242" i="14"/>
  <c r="AD6241" i="14"/>
  <c r="AB6241" i="14"/>
  <c r="AA6241" i="14"/>
  <c r="Z6241" i="14"/>
  <c r="AD6240" i="14"/>
  <c r="AB6240" i="14"/>
  <c r="AA6240" i="14"/>
  <c r="Z6240" i="14"/>
  <c r="AD6239" i="14"/>
  <c r="AB6239" i="14"/>
  <c r="AA6239" i="14"/>
  <c r="Z6239" i="14"/>
  <c r="AB6238" i="14"/>
  <c r="AA6238" i="14"/>
  <c r="Z6238" i="14"/>
  <c r="AD6238" i="14" s="1"/>
  <c r="AD6237" i="14"/>
  <c r="AB6237" i="14"/>
  <c r="AA6237" i="14"/>
  <c r="Z6237" i="14"/>
  <c r="AD6236" i="14"/>
  <c r="AB6236" i="14"/>
  <c r="AA6236" i="14"/>
  <c r="Z6236" i="14"/>
  <c r="AD6235" i="14"/>
  <c r="AB6235" i="14"/>
  <c r="AA6235" i="14"/>
  <c r="Z6235" i="14"/>
  <c r="AB6234" i="14"/>
  <c r="AD6234" i="14" s="1"/>
  <c r="AA6234" i="14"/>
  <c r="Z6234" i="14"/>
  <c r="AB6233" i="14"/>
  <c r="AA6233" i="14"/>
  <c r="Z6233" i="14"/>
  <c r="AD6232" i="14"/>
  <c r="AB6232" i="14"/>
  <c r="AA6232" i="14"/>
  <c r="Z6232" i="14"/>
  <c r="AD6231" i="14"/>
  <c r="AB6231" i="14"/>
  <c r="AA6231" i="14"/>
  <c r="Z6231" i="14"/>
  <c r="AD6230" i="14"/>
  <c r="AB6230" i="14"/>
  <c r="AA6230" i="14"/>
  <c r="Z6230" i="14"/>
  <c r="AB6229" i="14"/>
  <c r="AA6229" i="14"/>
  <c r="AD6229" i="14" s="1"/>
  <c r="Z6229" i="14"/>
  <c r="AB6228" i="14"/>
  <c r="AA6228" i="14"/>
  <c r="Z6228" i="14"/>
  <c r="AD6227" i="14"/>
  <c r="AB6227" i="14"/>
  <c r="AA6227" i="14"/>
  <c r="Z6227" i="14"/>
  <c r="AD6226" i="14"/>
  <c r="AB6226" i="14"/>
  <c r="AA6226" i="14"/>
  <c r="Z6226" i="14"/>
  <c r="AD6225" i="14"/>
  <c r="AB6225" i="14"/>
  <c r="AA6225" i="14"/>
  <c r="Z6225" i="14"/>
  <c r="AB6224" i="14"/>
  <c r="AA6224" i="14"/>
  <c r="Z6224" i="14"/>
  <c r="AD6224" i="14" s="1"/>
  <c r="AB6223" i="14"/>
  <c r="AA6223" i="14"/>
  <c r="Z6223" i="14"/>
  <c r="AD6222" i="14"/>
  <c r="AB6222" i="14"/>
  <c r="AA6222" i="14"/>
  <c r="Z6222" i="14"/>
  <c r="AD6221" i="14"/>
  <c r="AB6221" i="14"/>
  <c r="AA6221" i="14"/>
  <c r="Z6221" i="14"/>
  <c r="AD6220" i="14"/>
  <c r="AB6220" i="14"/>
  <c r="AA6220" i="14"/>
  <c r="Z6220" i="14"/>
  <c r="AB6219" i="14"/>
  <c r="AA6219" i="14"/>
  <c r="AD6219" i="14" s="1"/>
  <c r="Z6219" i="14"/>
  <c r="AB6218" i="14"/>
  <c r="AA6218" i="14"/>
  <c r="Z6218" i="14"/>
  <c r="AD6217" i="14"/>
  <c r="AB6217" i="14"/>
  <c r="AA6217" i="14"/>
  <c r="Z6217" i="14"/>
  <c r="AD6216" i="14"/>
  <c r="AB6216" i="14"/>
  <c r="AA6216" i="14"/>
  <c r="Z6216" i="14"/>
  <c r="AD6215" i="14"/>
  <c r="AB6215" i="14"/>
  <c r="AA6215" i="14"/>
  <c r="Z6215" i="14"/>
  <c r="AB6214" i="14"/>
  <c r="AA6214" i="14"/>
  <c r="Z6214" i="14"/>
  <c r="AD6214" i="14" s="1"/>
  <c r="AB6213" i="14"/>
  <c r="AA6213" i="14"/>
  <c r="Z6213" i="14"/>
  <c r="AD6212" i="14"/>
  <c r="AB6212" i="14"/>
  <c r="AA6212" i="14"/>
  <c r="Z6212" i="14"/>
  <c r="AD6211" i="14"/>
  <c r="AB6211" i="14"/>
  <c r="AA6211" i="14"/>
  <c r="Z6211" i="14"/>
  <c r="AD6210" i="14"/>
  <c r="AB6210" i="14"/>
  <c r="AA6210" i="14"/>
  <c r="Z6210" i="14"/>
  <c r="AB6209" i="14"/>
  <c r="AA6209" i="14"/>
  <c r="Z6209" i="14"/>
  <c r="AD6209" i="14" s="1"/>
  <c r="AB6208" i="14"/>
  <c r="AA6208" i="14"/>
  <c r="Z6208" i="14"/>
  <c r="AD6208" i="14" s="1"/>
  <c r="AD6207" i="14"/>
  <c r="AB6207" i="14"/>
  <c r="AA6207" i="14"/>
  <c r="Z6207" i="14"/>
  <c r="AD6206" i="14"/>
  <c r="AB6206" i="14"/>
  <c r="AA6206" i="14"/>
  <c r="Z6206" i="14"/>
  <c r="AD6205" i="14"/>
  <c r="AB6205" i="14"/>
  <c r="AA6205" i="14"/>
  <c r="Z6205" i="14"/>
  <c r="AB6204" i="14"/>
  <c r="AA6204" i="14"/>
  <c r="Z6204" i="14"/>
  <c r="AD6204" i="14" s="1"/>
  <c r="AB6203" i="14"/>
  <c r="AA6203" i="14"/>
  <c r="Z6203" i="14"/>
  <c r="AD6202" i="14"/>
  <c r="AB6202" i="14"/>
  <c r="AA6202" i="14"/>
  <c r="Z6202" i="14"/>
  <c r="AD6201" i="14"/>
  <c r="AB6201" i="14"/>
  <c r="AA6201" i="14"/>
  <c r="Z6201" i="14"/>
  <c r="AD6200" i="14"/>
  <c r="AB6200" i="14"/>
  <c r="AA6200" i="14"/>
  <c r="Z6200" i="14"/>
  <c r="AD6199" i="14"/>
  <c r="AB6199" i="14"/>
  <c r="AA6199" i="14"/>
  <c r="Z6199" i="14"/>
  <c r="AB6198" i="14"/>
  <c r="AA6198" i="14"/>
  <c r="Z6198" i="14"/>
  <c r="AD6198" i="14" s="1"/>
  <c r="AD6197" i="14"/>
  <c r="AB6197" i="14"/>
  <c r="AA6197" i="14"/>
  <c r="Z6197" i="14"/>
  <c r="AD6196" i="14"/>
  <c r="AB6196" i="14"/>
  <c r="AA6196" i="14"/>
  <c r="Z6196" i="14"/>
  <c r="AD6195" i="14"/>
  <c r="AB6195" i="14"/>
  <c r="AA6195" i="14"/>
  <c r="Z6195" i="14"/>
  <c r="AD6194" i="14"/>
  <c r="AB6194" i="14"/>
  <c r="AA6194" i="14"/>
  <c r="Z6194" i="14"/>
  <c r="AB6193" i="14"/>
  <c r="AA6193" i="14"/>
  <c r="Z6193" i="14"/>
  <c r="AD6193" i="14" s="1"/>
  <c r="AD6192" i="14"/>
  <c r="AB6192" i="14"/>
  <c r="AA6192" i="14"/>
  <c r="Z6192" i="14"/>
  <c r="AD6191" i="14"/>
  <c r="AB6191" i="14"/>
  <c r="AA6191" i="14"/>
  <c r="Z6191" i="14"/>
  <c r="AD6190" i="14"/>
  <c r="AB6190" i="14"/>
  <c r="AA6190" i="14"/>
  <c r="Z6190" i="14"/>
  <c r="AB6189" i="14"/>
  <c r="AA6189" i="14"/>
  <c r="Z6189" i="14"/>
  <c r="AB6188" i="14"/>
  <c r="AA6188" i="14"/>
  <c r="Z6188" i="14"/>
  <c r="AD6187" i="14"/>
  <c r="AB6187" i="14"/>
  <c r="AA6187" i="14"/>
  <c r="Z6187" i="14"/>
  <c r="AD6186" i="14"/>
  <c r="AB6186" i="14"/>
  <c r="AA6186" i="14"/>
  <c r="Z6186" i="14"/>
  <c r="AD6185" i="14"/>
  <c r="AB6185" i="14"/>
  <c r="AA6185" i="14"/>
  <c r="Z6185" i="14"/>
  <c r="AB6184" i="14"/>
  <c r="AA6184" i="14"/>
  <c r="Z6184" i="14"/>
  <c r="AD6184" i="14" s="1"/>
  <c r="AB6183" i="14"/>
  <c r="AA6183" i="14"/>
  <c r="Z6183" i="14"/>
  <c r="AD6182" i="14"/>
  <c r="AB6182" i="14"/>
  <c r="AA6182" i="14"/>
  <c r="Z6182" i="14"/>
  <c r="AD6181" i="14"/>
  <c r="AB6181" i="14"/>
  <c r="AA6181" i="14"/>
  <c r="Z6181" i="14"/>
  <c r="AD6180" i="14"/>
  <c r="AB6180" i="14"/>
  <c r="AA6180" i="14"/>
  <c r="Z6180" i="14"/>
  <c r="AB6179" i="14"/>
  <c r="AA6179" i="14"/>
  <c r="Z6179" i="14"/>
  <c r="AD6179" i="14" s="1"/>
  <c r="AB6178" i="14"/>
  <c r="AA6178" i="14"/>
  <c r="Z6178" i="14"/>
  <c r="AD6177" i="14"/>
  <c r="AB6177" i="14"/>
  <c r="AA6177" i="14"/>
  <c r="Z6177" i="14"/>
  <c r="AD6176" i="14"/>
  <c r="AB6176" i="14"/>
  <c r="AA6176" i="14"/>
  <c r="Z6176" i="14"/>
  <c r="AD6175" i="14"/>
  <c r="AB6175" i="14"/>
  <c r="AA6175" i="14"/>
  <c r="Z6175" i="14"/>
  <c r="AB6174" i="14"/>
  <c r="AA6174" i="14"/>
  <c r="Z6174" i="14"/>
  <c r="AD6174" i="14" s="1"/>
  <c r="AB6173" i="14"/>
  <c r="AA6173" i="14"/>
  <c r="Z6173" i="14"/>
  <c r="AD6172" i="14"/>
  <c r="AB6172" i="14"/>
  <c r="AA6172" i="14"/>
  <c r="Z6172" i="14"/>
  <c r="AD6171" i="14"/>
  <c r="AB6171" i="14"/>
  <c r="AA6171" i="14"/>
  <c r="Z6171" i="14"/>
  <c r="AD6170" i="14"/>
  <c r="AB6170" i="14"/>
  <c r="AA6170" i="14"/>
  <c r="Z6170" i="14"/>
  <c r="AB6169" i="14"/>
  <c r="AA6169" i="14"/>
  <c r="Z6169" i="14"/>
  <c r="AD6169" i="14" s="1"/>
  <c r="AB6168" i="14"/>
  <c r="AA6168" i="14"/>
  <c r="Z6168" i="14"/>
  <c r="AD6168" i="14" s="1"/>
  <c r="AD6167" i="14"/>
  <c r="AB6167" i="14"/>
  <c r="AA6167" i="14"/>
  <c r="Z6167" i="14"/>
  <c r="AD6166" i="14"/>
  <c r="AB6166" i="14"/>
  <c r="AA6166" i="14"/>
  <c r="Z6166" i="14"/>
  <c r="AD6165" i="14"/>
  <c r="AB6165" i="14"/>
  <c r="AA6165" i="14"/>
  <c r="Z6165" i="14"/>
  <c r="AB6164" i="14"/>
  <c r="AA6164" i="14"/>
  <c r="Z6164" i="14"/>
  <c r="AD6164" i="14" s="1"/>
  <c r="AB6163" i="14"/>
  <c r="AA6163" i="14"/>
  <c r="Z6163" i="14"/>
  <c r="AD6163" i="14" s="1"/>
  <c r="AD6162" i="14"/>
  <c r="AB6162" i="14"/>
  <c r="AA6162" i="14"/>
  <c r="Z6162" i="14"/>
  <c r="AD6161" i="14"/>
  <c r="AB6161" i="14"/>
  <c r="AA6161" i="14"/>
  <c r="Z6161" i="14"/>
  <c r="AD6160" i="14"/>
  <c r="AB6160" i="14"/>
  <c r="AA6160" i="14"/>
  <c r="Z6160" i="14"/>
  <c r="AB6159" i="14"/>
  <c r="AA6159" i="14"/>
  <c r="AD6159" i="14" s="1"/>
  <c r="Z6159" i="14"/>
  <c r="AB6158" i="14"/>
  <c r="AA6158" i="14"/>
  <c r="Z6158" i="14"/>
  <c r="AD6157" i="14"/>
  <c r="AB6157" i="14"/>
  <c r="AA6157" i="14"/>
  <c r="Z6157" i="14"/>
  <c r="AD6156" i="14"/>
  <c r="AB6156" i="14"/>
  <c r="AA6156" i="14"/>
  <c r="Z6156" i="14"/>
  <c r="AD6155" i="14"/>
  <c r="AB6155" i="14"/>
  <c r="AA6155" i="14"/>
  <c r="Z6155" i="14"/>
  <c r="AD6154" i="14"/>
  <c r="AB6154" i="14"/>
  <c r="AA6154" i="14"/>
  <c r="Z6154" i="14"/>
  <c r="AB6153" i="14"/>
  <c r="AA6153" i="14"/>
  <c r="Z6153" i="14"/>
  <c r="AD6152" i="14"/>
  <c r="AB6152" i="14"/>
  <c r="AA6152" i="14"/>
  <c r="Z6152" i="14"/>
  <c r="AD6151" i="14"/>
  <c r="AB6151" i="14"/>
  <c r="AA6151" i="14"/>
  <c r="Z6151" i="14"/>
  <c r="AD6150" i="14"/>
  <c r="AB6150" i="14"/>
  <c r="AA6150" i="14"/>
  <c r="Z6150" i="14"/>
  <c r="AB6149" i="14"/>
  <c r="AA6149" i="14"/>
  <c r="Z6149" i="14"/>
  <c r="AD6149" i="14" s="1"/>
  <c r="AB6148" i="14"/>
  <c r="AA6148" i="14"/>
  <c r="Z6148" i="14"/>
  <c r="AD6148" i="14" s="1"/>
  <c r="AD6147" i="14"/>
  <c r="AB6147" i="14"/>
  <c r="AA6147" i="14"/>
  <c r="Z6147" i="14"/>
  <c r="AD6146" i="14"/>
  <c r="AB6146" i="14"/>
  <c r="AA6146" i="14"/>
  <c r="Z6146" i="14"/>
  <c r="AD6145" i="14"/>
  <c r="AB6145" i="14"/>
  <c r="AA6145" i="14"/>
  <c r="Z6145" i="14"/>
  <c r="AD6144" i="14"/>
  <c r="AB6144" i="14"/>
  <c r="AA6144" i="14"/>
  <c r="Z6144" i="14"/>
  <c r="AB6143" i="14"/>
  <c r="AA6143" i="14"/>
  <c r="Z6143" i="14"/>
  <c r="AD6142" i="14"/>
  <c r="AB6142" i="14"/>
  <c r="AA6142" i="14"/>
  <c r="Z6142" i="14"/>
  <c r="AD6141" i="14"/>
  <c r="AB6141" i="14"/>
  <c r="AA6141" i="14"/>
  <c r="Z6141" i="14"/>
  <c r="AD6140" i="14"/>
  <c r="AB6140" i="14"/>
  <c r="AA6140" i="14"/>
  <c r="Z6140" i="14"/>
  <c r="AD6139" i="14"/>
  <c r="AB6139" i="14"/>
  <c r="AA6139" i="14"/>
  <c r="Z6139" i="14"/>
  <c r="AB6138" i="14"/>
  <c r="AA6138" i="14"/>
  <c r="Z6138" i="14"/>
  <c r="AD6138" i="14" s="1"/>
  <c r="AD6137" i="14"/>
  <c r="AB6137" i="14"/>
  <c r="AA6137" i="14"/>
  <c r="Z6137" i="14"/>
  <c r="AD6136" i="14"/>
  <c r="AB6136" i="14"/>
  <c r="AA6136" i="14"/>
  <c r="Z6136" i="14"/>
  <c r="AD6135" i="14"/>
  <c r="AB6135" i="14"/>
  <c r="AA6135" i="14"/>
  <c r="Z6135" i="14"/>
  <c r="AD6134" i="14"/>
  <c r="AB6134" i="14"/>
  <c r="AA6134" i="14"/>
  <c r="Z6134" i="14"/>
  <c r="AB6133" i="14"/>
  <c r="AA6133" i="14"/>
  <c r="Z6133" i="14"/>
  <c r="AD6132" i="14"/>
  <c r="AB6132" i="14"/>
  <c r="AA6132" i="14"/>
  <c r="Z6132" i="14"/>
  <c r="AD6131" i="14"/>
  <c r="AB6131" i="14"/>
  <c r="AA6131" i="14"/>
  <c r="Z6131" i="14"/>
  <c r="AD6130" i="14"/>
  <c r="AB6130" i="14"/>
  <c r="AA6130" i="14"/>
  <c r="Z6130" i="14"/>
  <c r="AD6129" i="14"/>
  <c r="AB6129" i="14"/>
  <c r="AA6129" i="14"/>
  <c r="Z6129" i="14"/>
  <c r="AB6128" i="14"/>
  <c r="AA6128" i="14"/>
  <c r="Z6128" i="14"/>
  <c r="AD6127" i="14"/>
  <c r="AB6127" i="14"/>
  <c r="AA6127" i="14"/>
  <c r="Z6127" i="14"/>
  <c r="AD6126" i="14"/>
  <c r="AB6126" i="14"/>
  <c r="AA6126" i="14"/>
  <c r="Z6126" i="14"/>
  <c r="AD6125" i="14"/>
  <c r="AB6125" i="14"/>
  <c r="AA6125" i="14"/>
  <c r="Z6125" i="14"/>
  <c r="AB6124" i="14"/>
  <c r="AA6124" i="14"/>
  <c r="AD6124" i="14" s="1"/>
  <c r="Z6124" i="14"/>
  <c r="AB6123" i="14"/>
  <c r="AA6123" i="14"/>
  <c r="Z6123" i="14"/>
  <c r="AD6122" i="14"/>
  <c r="AB6122" i="14"/>
  <c r="AA6122" i="14"/>
  <c r="Z6122" i="14"/>
  <c r="AD6121" i="14"/>
  <c r="AB6121" i="14"/>
  <c r="AA6121" i="14"/>
  <c r="Z6121" i="14"/>
  <c r="AD6120" i="14"/>
  <c r="AB6120" i="14"/>
  <c r="AA6120" i="14"/>
  <c r="Z6120" i="14"/>
  <c r="AB6119" i="14"/>
  <c r="AA6119" i="14"/>
  <c r="Z6119" i="14"/>
  <c r="AD6119" i="14" s="1"/>
  <c r="AB6118" i="14"/>
  <c r="AA6118" i="14"/>
  <c r="Z6118" i="14"/>
  <c r="AD6117" i="14"/>
  <c r="AB6117" i="14"/>
  <c r="AA6117" i="14"/>
  <c r="Z6117" i="14"/>
  <c r="AD6116" i="14"/>
  <c r="AB6116" i="14"/>
  <c r="AA6116" i="14"/>
  <c r="Z6116" i="14"/>
  <c r="AD6115" i="14"/>
  <c r="AB6115" i="14"/>
  <c r="AA6115" i="14"/>
  <c r="Z6115" i="14"/>
  <c r="AB6114" i="14"/>
  <c r="AA6114" i="14"/>
  <c r="Z6114" i="14"/>
  <c r="AD6114" i="14" s="1"/>
  <c r="AB6113" i="14"/>
  <c r="AA6113" i="14"/>
  <c r="Z6113" i="14"/>
  <c r="AD6112" i="14"/>
  <c r="AB6112" i="14"/>
  <c r="AA6112" i="14"/>
  <c r="Z6112" i="14"/>
  <c r="AD6111" i="14"/>
  <c r="AB6111" i="14"/>
  <c r="AA6111" i="14"/>
  <c r="Z6111" i="14"/>
  <c r="AD6110" i="14"/>
  <c r="AB6110" i="14"/>
  <c r="AA6110" i="14"/>
  <c r="Z6110" i="14"/>
  <c r="AB6109" i="14"/>
  <c r="AA6109" i="14"/>
  <c r="Z6109" i="14"/>
  <c r="AD6109" i="14" s="1"/>
  <c r="AB6108" i="14"/>
  <c r="AA6108" i="14"/>
  <c r="Z6108" i="14"/>
  <c r="AD6107" i="14"/>
  <c r="AB6107" i="14"/>
  <c r="AA6107" i="14"/>
  <c r="Z6107" i="14"/>
  <c r="AD6106" i="14"/>
  <c r="AB6106" i="14"/>
  <c r="AA6106" i="14"/>
  <c r="Z6106" i="14"/>
  <c r="AD6105" i="14"/>
  <c r="AB6105" i="14"/>
  <c r="AA6105" i="14"/>
  <c r="Z6105" i="14"/>
  <c r="AB6104" i="14"/>
  <c r="AA6104" i="14"/>
  <c r="Z6104" i="14"/>
  <c r="AD6104" i="14" s="1"/>
  <c r="AB6103" i="14"/>
  <c r="AA6103" i="14"/>
  <c r="Z6103" i="14"/>
  <c r="AD6102" i="14"/>
  <c r="AB6102" i="14"/>
  <c r="AA6102" i="14"/>
  <c r="Z6102" i="14"/>
  <c r="AD6101" i="14"/>
  <c r="AB6101" i="14"/>
  <c r="AA6101" i="14"/>
  <c r="Z6101" i="14"/>
  <c r="AD6100" i="14"/>
  <c r="AB6100" i="14"/>
  <c r="AA6100" i="14"/>
  <c r="Z6100" i="14"/>
  <c r="AB6099" i="14"/>
  <c r="AA6099" i="14"/>
  <c r="Z6099" i="14"/>
  <c r="AD6099" i="14" s="1"/>
  <c r="AB6098" i="14"/>
  <c r="AA6098" i="14"/>
  <c r="Z6098" i="14"/>
  <c r="AD6098" i="14" s="1"/>
  <c r="AD6097" i="14"/>
  <c r="AB6097" i="14"/>
  <c r="AA6097" i="14"/>
  <c r="Z6097" i="14"/>
  <c r="AD6096" i="14"/>
  <c r="AB6096" i="14"/>
  <c r="AA6096" i="14"/>
  <c r="Z6096" i="14"/>
  <c r="AD6095" i="14"/>
  <c r="AB6095" i="14"/>
  <c r="AA6095" i="14"/>
  <c r="Z6095" i="14"/>
  <c r="AD6094" i="14"/>
  <c r="AB6094" i="14"/>
  <c r="AA6094" i="14"/>
  <c r="Z6094" i="14"/>
  <c r="AB6093" i="14"/>
  <c r="AA6093" i="14"/>
  <c r="Z6093" i="14"/>
  <c r="AD6093" i="14" s="1"/>
  <c r="AD6092" i="14"/>
  <c r="AB6092" i="14"/>
  <c r="AA6092" i="14"/>
  <c r="Z6092" i="14"/>
  <c r="AD6091" i="14"/>
  <c r="AB6091" i="14"/>
  <c r="AA6091" i="14"/>
  <c r="Z6091" i="14"/>
  <c r="AD6090" i="14"/>
  <c r="AB6090" i="14"/>
  <c r="AA6090" i="14"/>
  <c r="Z6090" i="14"/>
  <c r="AB6089" i="14"/>
  <c r="AA6089" i="14"/>
  <c r="Z6089" i="14"/>
  <c r="AB6088" i="14"/>
  <c r="AA6088" i="14"/>
  <c r="Z6088" i="14"/>
  <c r="AD6088" i="14" s="1"/>
  <c r="AD6087" i="14"/>
  <c r="AB6087" i="14"/>
  <c r="AA6087" i="14"/>
  <c r="Z6087" i="14"/>
  <c r="AD6086" i="14"/>
  <c r="AB6086" i="14"/>
  <c r="AA6086" i="14"/>
  <c r="Z6086" i="14"/>
  <c r="AD6085" i="14"/>
  <c r="AB6085" i="14"/>
  <c r="AA6085" i="14"/>
  <c r="Z6085" i="14"/>
  <c r="AB6084" i="14"/>
  <c r="AA6084" i="14"/>
  <c r="Z6084" i="14"/>
  <c r="AD6084" i="14" s="1"/>
  <c r="AB6083" i="14"/>
  <c r="AA6083" i="14"/>
  <c r="Z6083" i="14"/>
  <c r="AD6082" i="14"/>
  <c r="AB6082" i="14"/>
  <c r="AA6082" i="14"/>
  <c r="Z6082" i="14"/>
  <c r="AD6081" i="14"/>
  <c r="AB6081" i="14"/>
  <c r="AA6081" i="14"/>
  <c r="Z6081" i="14"/>
  <c r="AD6080" i="14"/>
  <c r="AB6080" i="14"/>
  <c r="AA6080" i="14"/>
  <c r="Z6080" i="14"/>
  <c r="AB6079" i="14"/>
  <c r="AA6079" i="14"/>
  <c r="Z6079" i="14"/>
  <c r="AD6079" i="14" s="1"/>
  <c r="AB6078" i="14"/>
  <c r="AA6078" i="14"/>
  <c r="Z6078" i="14"/>
  <c r="AD6078" i="14" s="1"/>
  <c r="AD6077" i="14"/>
  <c r="AB6077" i="14"/>
  <c r="AA6077" i="14"/>
  <c r="Z6077" i="14"/>
  <c r="AD6076" i="14"/>
  <c r="AB6076" i="14"/>
  <c r="AA6076" i="14"/>
  <c r="Z6076" i="14"/>
  <c r="AD6075" i="14"/>
  <c r="AB6075" i="14"/>
  <c r="AA6075" i="14"/>
  <c r="Z6075" i="14"/>
  <c r="AB6074" i="14"/>
  <c r="AA6074" i="14"/>
  <c r="Z6074" i="14"/>
  <c r="AD6074" i="14" s="1"/>
  <c r="AB6073" i="14"/>
  <c r="AA6073" i="14"/>
  <c r="Z6073" i="14"/>
  <c r="AD6072" i="14"/>
  <c r="AB6072" i="14"/>
  <c r="AA6072" i="14"/>
  <c r="Z6072" i="14"/>
  <c r="AD6071" i="14"/>
  <c r="AB6071" i="14"/>
  <c r="AA6071" i="14"/>
  <c r="Z6071" i="14"/>
  <c r="AD6070" i="14"/>
  <c r="AB6070" i="14"/>
  <c r="AA6070" i="14"/>
  <c r="Z6070" i="14"/>
  <c r="AB6069" i="14"/>
  <c r="AA6069" i="14"/>
  <c r="AD6069" i="14" s="1"/>
  <c r="Z6069" i="14"/>
  <c r="AB6068" i="14"/>
  <c r="AA6068" i="14"/>
  <c r="Z6068" i="14"/>
  <c r="AD6067" i="14"/>
  <c r="AB6067" i="14"/>
  <c r="AA6067" i="14"/>
  <c r="Z6067" i="14"/>
  <c r="AD6066" i="14"/>
  <c r="AB6066" i="14"/>
  <c r="AA6066" i="14"/>
  <c r="Z6066" i="14"/>
  <c r="AD6065" i="14"/>
  <c r="AB6065" i="14"/>
  <c r="AA6065" i="14"/>
  <c r="Z6065" i="14"/>
  <c r="AB6064" i="14"/>
  <c r="AA6064" i="14"/>
  <c r="Z6064" i="14"/>
  <c r="AD6064" i="14" s="1"/>
  <c r="AB6063" i="14"/>
  <c r="AA6063" i="14"/>
  <c r="Z6063" i="14"/>
  <c r="AD6063" i="14" s="1"/>
  <c r="AD6062" i="14"/>
  <c r="AB6062" i="14"/>
  <c r="AA6062" i="14"/>
  <c r="Z6062" i="14"/>
  <c r="AD6061" i="14"/>
  <c r="AB6061" i="14"/>
  <c r="AA6061" i="14"/>
  <c r="Z6061" i="14"/>
  <c r="AD6060" i="14"/>
  <c r="AB6060" i="14"/>
  <c r="AA6060" i="14"/>
  <c r="Z6060" i="14"/>
  <c r="AB6059" i="14"/>
  <c r="AA6059" i="14"/>
  <c r="AD6059" i="14" s="1"/>
  <c r="Z6059" i="14"/>
  <c r="AB6058" i="14"/>
  <c r="AA6058" i="14"/>
  <c r="Z6058" i="14"/>
  <c r="AD6057" i="14"/>
  <c r="AB6057" i="14"/>
  <c r="AA6057" i="14"/>
  <c r="Z6057" i="14"/>
  <c r="AD6056" i="14"/>
  <c r="AB6056" i="14"/>
  <c r="AA6056" i="14"/>
  <c r="Z6056" i="14"/>
  <c r="AD6055" i="14"/>
  <c r="AB6055" i="14"/>
  <c r="AA6055" i="14"/>
  <c r="Z6055" i="14"/>
  <c r="AD6054" i="14"/>
  <c r="AB6054" i="14"/>
  <c r="AA6054" i="14"/>
  <c r="Z6054" i="14"/>
  <c r="AB6053" i="14"/>
  <c r="AA6053" i="14"/>
  <c r="Z6053" i="14"/>
  <c r="AD6053" i="14" s="1"/>
  <c r="AD6052" i="14"/>
  <c r="AB6052" i="14"/>
  <c r="AA6052" i="14"/>
  <c r="Z6052" i="14"/>
  <c r="AD6051" i="14"/>
  <c r="AB6051" i="14"/>
  <c r="AA6051" i="14"/>
  <c r="Z6051" i="14"/>
  <c r="AD6050" i="14"/>
  <c r="AB6050" i="14"/>
  <c r="AA6050" i="14"/>
  <c r="Z6050" i="14"/>
  <c r="AB6049" i="14"/>
  <c r="AA6049" i="14"/>
  <c r="Z6049" i="14"/>
  <c r="AD6049" i="14" s="1"/>
  <c r="AB6048" i="14"/>
  <c r="AA6048" i="14"/>
  <c r="Z6048" i="14"/>
  <c r="AD6047" i="14"/>
  <c r="AB6047" i="14"/>
  <c r="AA6047" i="14"/>
  <c r="Z6047" i="14"/>
  <c r="AD6046" i="14"/>
  <c r="AB6046" i="14"/>
  <c r="AA6046" i="14"/>
  <c r="Z6046" i="14"/>
  <c r="AD6045" i="14"/>
  <c r="AB6045" i="14"/>
  <c r="AA6045" i="14"/>
  <c r="Z6045" i="14"/>
  <c r="AD6044" i="14"/>
  <c r="AB6044" i="14"/>
  <c r="AA6044" i="14"/>
  <c r="Z6044" i="14"/>
  <c r="AB6043" i="14"/>
  <c r="AA6043" i="14"/>
  <c r="Z6043" i="14"/>
  <c r="AD6042" i="14"/>
  <c r="AB6042" i="14"/>
  <c r="AA6042" i="14"/>
  <c r="Z6042" i="14"/>
  <c r="AD6041" i="14"/>
  <c r="AB6041" i="14"/>
  <c r="AA6041" i="14"/>
  <c r="Z6041" i="14"/>
  <c r="AD6040" i="14"/>
  <c r="AB6040" i="14"/>
  <c r="AA6040" i="14"/>
  <c r="Z6040" i="14"/>
  <c r="AB6039" i="14"/>
  <c r="AD6039" i="14" s="1"/>
  <c r="AA6039" i="14"/>
  <c r="Z6039" i="14"/>
  <c r="AB6038" i="14"/>
  <c r="AA6038" i="14"/>
  <c r="Z6038" i="14"/>
  <c r="AD6038" i="14" s="1"/>
  <c r="AD6037" i="14"/>
  <c r="AB6037" i="14"/>
  <c r="AA6037" i="14"/>
  <c r="Z6037" i="14"/>
  <c r="AD6036" i="14"/>
  <c r="AB6036" i="14"/>
  <c r="AA6036" i="14"/>
  <c r="Z6036" i="14"/>
  <c r="AD6035" i="14"/>
  <c r="AB6035" i="14"/>
  <c r="AA6035" i="14"/>
  <c r="Z6035" i="14"/>
  <c r="AD6034" i="14"/>
  <c r="AB6034" i="14"/>
  <c r="AA6034" i="14"/>
  <c r="Z6034" i="14"/>
  <c r="AB6033" i="14"/>
  <c r="AA6033" i="14"/>
  <c r="Z6033" i="14"/>
  <c r="AD6032" i="14"/>
  <c r="AB6032" i="14"/>
  <c r="AA6032" i="14"/>
  <c r="Z6032" i="14"/>
  <c r="AD6031" i="14"/>
  <c r="AB6031" i="14"/>
  <c r="AA6031" i="14"/>
  <c r="Z6031" i="14"/>
  <c r="AD6030" i="14"/>
  <c r="AB6030" i="14"/>
  <c r="AA6030" i="14"/>
  <c r="Z6030" i="14"/>
  <c r="AB6029" i="14"/>
  <c r="AD6029" i="14" s="1"/>
  <c r="AA6029" i="14"/>
  <c r="Z6029" i="14"/>
  <c r="AB6028" i="14"/>
  <c r="AA6028" i="14"/>
  <c r="Z6028" i="14"/>
  <c r="AD6027" i="14"/>
  <c r="AB6027" i="14"/>
  <c r="AA6027" i="14"/>
  <c r="Z6027" i="14"/>
  <c r="AD6026" i="14"/>
  <c r="AB6026" i="14"/>
  <c r="AA6026" i="14"/>
  <c r="Z6026" i="14"/>
  <c r="AD6025" i="14"/>
  <c r="AB6025" i="14"/>
  <c r="AA6025" i="14"/>
  <c r="Z6025" i="14"/>
  <c r="AB6024" i="14"/>
  <c r="AA6024" i="14"/>
  <c r="Z6024" i="14"/>
  <c r="AD6024" i="14" s="1"/>
  <c r="AB6023" i="14"/>
  <c r="AA6023" i="14"/>
  <c r="Z6023" i="14"/>
  <c r="AD6022" i="14"/>
  <c r="AB6022" i="14"/>
  <c r="AA6022" i="14"/>
  <c r="Z6022" i="14"/>
  <c r="AD6021" i="14"/>
  <c r="AB6021" i="14"/>
  <c r="AA6021" i="14"/>
  <c r="Z6021" i="14"/>
  <c r="AD6020" i="14"/>
  <c r="AB6020" i="14"/>
  <c r="AA6020" i="14"/>
  <c r="Z6020" i="14"/>
  <c r="AB6019" i="14"/>
  <c r="AA6019" i="14"/>
  <c r="Z6019" i="14"/>
  <c r="AD6019" i="14" s="1"/>
  <c r="AB6018" i="14"/>
  <c r="AA6018" i="14"/>
  <c r="Z6018" i="14"/>
  <c r="AD6017" i="14"/>
  <c r="AB6017" i="14"/>
  <c r="AA6017" i="14"/>
  <c r="Z6017" i="14"/>
  <c r="AD6016" i="14"/>
  <c r="AB6016" i="14"/>
  <c r="AA6016" i="14"/>
  <c r="Z6016" i="14"/>
  <c r="AD6015" i="14"/>
  <c r="AB6015" i="14"/>
  <c r="AA6015" i="14"/>
  <c r="Z6015" i="14"/>
  <c r="AB6014" i="14"/>
  <c r="AA6014" i="14"/>
  <c r="Z6014" i="14"/>
  <c r="AD6014" i="14" s="1"/>
  <c r="AB6013" i="14"/>
  <c r="AA6013" i="14"/>
  <c r="Z6013" i="14"/>
  <c r="AD6013" i="14" s="1"/>
  <c r="AD6012" i="14"/>
  <c r="AB6012" i="14"/>
  <c r="AA6012" i="14"/>
  <c r="Z6012" i="14"/>
  <c r="AD6011" i="14"/>
  <c r="AB6011" i="14"/>
  <c r="AA6011" i="14"/>
  <c r="Z6011" i="14"/>
  <c r="AD6010" i="14"/>
  <c r="AB6010" i="14"/>
  <c r="AA6010" i="14"/>
  <c r="Z6010" i="14"/>
  <c r="AB6009" i="14"/>
  <c r="AA6009" i="14"/>
  <c r="AD6009" i="14" s="1"/>
  <c r="Z6009" i="14"/>
  <c r="AB6008" i="14"/>
  <c r="AA6008" i="14"/>
  <c r="Z6008" i="14"/>
  <c r="AD6007" i="14"/>
  <c r="AB6007" i="14"/>
  <c r="AA6007" i="14"/>
  <c r="Z6007" i="14"/>
  <c r="AD6006" i="14"/>
  <c r="AB6006" i="14"/>
  <c r="AA6006" i="14"/>
  <c r="Z6006" i="14"/>
  <c r="AD6005" i="14"/>
  <c r="AB6005" i="14"/>
  <c r="AA6005" i="14"/>
  <c r="Z6005" i="14"/>
  <c r="AB6004" i="14"/>
  <c r="AA6004" i="14"/>
  <c r="Z6004" i="14"/>
  <c r="AD6004" i="14" s="1"/>
  <c r="AB6003" i="14"/>
  <c r="AA6003" i="14"/>
  <c r="Z6003" i="14"/>
  <c r="AD6003" i="14" s="1"/>
  <c r="AD6002" i="14"/>
  <c r="AB6002" i="14"/>
  <c r="AA6002" i="14"/>
  <c r="Z6002" i="14"/>
  <c r="AD6001" i="14"/>
  <c r="AB6001" i="14"/>
  <c r="AA6001" i="14"/>
  <c r="Z6001" i="14"/>
  <c r="AD6000" i="14"/>
  <c r="AB6000" i="14"/>
  <c r="AA6000" i="14"/>
  <c r="Z6000" i="14"/>
  <c r="AB5999" i="14"/>
  <c r="AA5999" i="14"/>
  <c r="AD5999" i="14" s="1"/>
  <c r="Z5999" i="14"/>
  <c r="AB5998" i="14"/>
  <c r="AA5998" i="14"/>
  <c r="Z5998" i="14"/>
  <c r="AD5998" i="14" s="1"/>
  <c r="AD5997" i="14"/>
  <c r="AB5997" i="14"/>
  <c r="AA5997" i="14"/>
  <c r="Z5997" i="14"/>
  <c r="AD5996" i="14"/>
  <c r="AB5996" i="14"/>
  <c r="AA5996" i="14"/>
  <c r="Z5996" i="14"/>
  <c r="AD5995" i="14"/>
  <c r="AB5995" i="14"/>
  <c r="AA5995" i="14"/>
  <c r="Z5995" i="14"/>
  <c r="AB5994" i="14"/>
  <c r="AA5994" i="14"/>
  <c r="Z5994" i="14"/>
  <c r="AD5994" i="14" s="1"/>
  <c r="AB5993" i="14"/>
  <c r="AA5993" i="14"/>
  <c r="Z5993" i="14"/>
  <c r="AD5992" i="14"/>
  <c r="AB5992" i="14"/>
  <c r="AA5992" i="14"/>
  <c r="Z5992" i="14"/>
  <c r="AD5991" i="14"/>
  <c r="AB5991" i="14"/>
  <c r="AA5991" i="14"/>
  <c r="Z5991" i="14"/>
  <c r="AD5990" i="14"/>
  <c r="AB5990" i="14"/>
  <c r="AA5990" i="14"/>
  <c r="Z5990" i="14"/>
  <c r="AB5989" i="14"/>
  <c r="AA5989" i="14"/>
  <c r="Z5989" i="14"/>
  <c r="AD5989" i="14" s="1"/>
  <c r="AB5988" i="14"/>
  <c r="AA5988" i="14"/>
  <c r="Z5988" i="14"/>
  <c r="AD5987" i="14"/>
  <c r="AB5987" i="14"/>
  <c r="AA5987" i="14"/>
  <c r="Z5987" i="14"/>
  <c r="AD5986" i="14"/>
  <c r="AB5986" i="14"/>
  <c r="AA5986" i="14"/>
  <c r="Z5986" i="14"/>
  <c r="AD5985" i="14"/>
  <c r="AB5985" i="14"/>
  <c r="AA5985" i="14"/>
  <c r="Z5985" i="14"/>
  <c r="AB5984" i="14"/>
  <c r="AA5984" i="14"/>
  <c r="Z5984" i="14"/>
  <c r="AB5983" i="14"/>
  <c r="AA5983" i="14"/>
  <c r="Z5983" i="14"/>
  <c r="AD5983" i="14" s="1"/>
  <c r="AD5982" i="14"/>
  <c r="AB5982" i="14"/>
  <c r="AA5982" i="14"/>
  <c r="Z5982" i="14"/>
  <c r="AD5981" i="14"/>
  <c r="AB5981" i="14"/>
  <c r="AA5981" i="14"/>
  <c r="Z5981" i="14"/>
  <c r="AD5980" i="14"/>
  <c r="AB5980" i="14"/>
  <c r="AA5980" i="14"/>
  <c r="Z5980" i="14"/>
  <c r="AB5979" i="14"/>
  <c r="AA5979" i="14"/>
  <c r="Z5979" i="14"/>
  <c r="AD5979" i="14" s="1"/>
  <c r="AB5978" i="14"/>
  <c r="AA5978" i="14"/>
  <c r="Z5978" i="14"/>
  <c r="AD5977" i="14"/>
  <c r="AB5977" i="14"/>
  <c r="AA5977" i="14"/>
  <c r="Z5977" i="14"/>
  <c r="AD5976" i="14"/>
  <c r="AB5976" i="14"/>
  <c r="AA5976" i="14"/>
  <c r="Z5976" i="14"/>
  <c r="AD5975" i="14"/>
  <c r="AB5975" i="14"/>
  <c r="AA5975" i="14"/>
  <c r="Z5975" i="14"/>
  <c r="AB5974" i="14"/>
  <c r="AA5974" i="14"/>
  <c r="Z5974" i="14"/>
  <c r="AD5974" i="14" s="1"/>
  <c r="AB5973" i="14"/>
  <c r="AA5973" i="14"/>
  <c r="Z5973" i="14"/>
  <c r="AD5972" i="14"/>
  <c r="AB5972" i="14"/>
  <c r="AA5972" i="14"/>
  <c r="Z5972" i="14"/>
  <c r="AD5971" i="14"/>
  <c r="AB5971" i="14"/>
  <c r="AA5971" i="14"/>
  <c r="Z5971" i="14"/>
  <c r="AD5970" i="14"/>
  <c r="AB5970" i="14"/>
  <c r="AA5970" i="14"/>
  <c r="Z5970" i="14"/>
  <c r="AD5969" i="14"/>
  <c r="AB5969" i="14"/>
  <c r="AA5969" i="14"/>
  <c r="Z5969" i="14"/>
  <c r="AB5968" i="14"/>
  <c r="AA5968" i="14"/>
  <c r="Z5968" i="14"/>
  <c r="AD5967" i="14"/>
  <c r="AB5967" i="14"/>
  <c r="AA5967" i="14"/>
  <c r="Z5967" i="14"/>
  <c r="AD5966" i="14"/>
  <c r="AB5966" i="14"/>
  <c r="AA5966" i="14"/>
  <c r="Z5966" i="14"/>
  <c r="AD5965" i="14"/>
  <c r="AB5965" i="14"/>
  <c r="AA5965" i="14"/>
  <c r="Z5965" i="14"/>
  <c r="AB5964" i="14"/>
  <c r="AA5964" i="14"/>
  <c r="Z5964" i="14"/>
  <c r="AD5964" i="14" s="1"/>
  <c r="AB5963" i="14"/>
  <c r="AA5963" i="14"/>
  <c r="Z5963" i="14"/>
  <c r="AD5963" i="14" s="1"/>
  <c r="AD5962" i="14"/>
  <c r="AB5962" i="14"/>
  <c r="AA5962" i="14"/>
  <c r="Z5962" i="14"/>
  <c r="AD5961" i="14"/>
  <c r="AB5961" i="14"/>
  <c r="AA5961" i="14"/>
  <c r="Z5961" i="14"/>
  <c r="AD5960" i="14"/>
  <c r="AB5960" i="14"/>
  <c r="AA5960" i="14"/>
  <c r="Z5960" i="14"/>
  <c r="AB5959" i="14"/>
  <c r="AA5959" i="14"/>
  <c r="AD5959" i="14" s="1"/>
  <c r="Z5959" i="14"/>
  <c r="AB5958" i="14"/>
  <c r="AA5958" i="14"/>
  <c r="Z5958" i="14"/>
  <c r="AD5957" i="14"/>
  <c r="AB5957" i="14"/>
  <c r="AA5957" i="14"/>
  <c r="Z5957" i="14"/>
  <c r="AD5956" i="14"/>
  <c r="AB5956" i="14"/>
  <c r="AA5956" i="14"/>
  <c r="Z5956" i="14"/>
  <c r="AD5955" i="14"/>
  <c r="AB5955" i="14"/>
  <c r="AA5955" i="14"/>
  <c r="Z5955" i="14"/>
  <c r="AD5954" i="14"/>
  <c r="AB5954" i="14"/>
  <c r="AA5954" i="14"/>
  <c r="Z5954" i="14"/>
  <c r="AB5953" i="14"/>
  <c r="AA5953" i="14"/>
  <c r="Z5953" i="14"/>
  <c r="AD5953" i="14" s="1"/>
  <c r="AD5952" i="14"/>
  <c r="AB5952" i="14"/>
  <c r="AA5952" i="14"/>
  <c r="Z5952" i="14"/>
  <c r="AD5951" i="14"/>
  <c r="AB5951" i="14"/>
  <c r="AA5951" i="14"/>
  <c r="Z5951" i="14"/>
  <c r="AD5950" i="14"/>
  <c r="AB5950" i="14"/>
  <c r="AA5950" i="14"/>
  <c r="Z5950" i="14"/>
  <c r="AB5949" i="14"/>
  <c r="AA5949" i="14"/>
  <c r="Z5949" i="14"/>
  <c r="AD5949" i="14" s="1"/>
  <c r="AB5948" i="14"/>
  <c r="AA5948" i="14"/>
  <c r="Z5948" i="14"/>
  <c r="AD5948" i="14" s="1"/>
  <c r="AD5947" i="14"/>
  <c r="AB5947" i="14"/>
  <c r="AA5947" i="14"/>
  <c r="Z5947" i="14"/>
  <c r="AD5946" i="14"/>
  <c r="AB5946" i="14"/>
  <c r="AA5946" i="14"/>
  <c r="Z5946" i="14"/>
  <c r="AD5945" i="14"/>
  <c r="AB5945" i="14"/>
  <c r="AA5945" i="14"/>
  <c r="Z5945" i="14"/>
  <c r="AD5944" i="14"/>
  <c r="AB5944" i="14"/>
  <c r="AA5944" i="14"/>
  <c r="Z5944" i="14"/>
  <c r="AB5943" i="14"/>
  <c r="AA5943" i="14"/>
  <c r="Z5943" i="14"/>
  <c r="AD5942" i="14"/>
  <c r="AB5942" i="14"/>
  <c r="AA5942" i="14"/>
  <c r="Z5942" i="14"/>
  <c r="AD5941" i="14"/>
  <c r="AB5941" i="14"/>
  <c r="AA5941" i="14"/>
  <c r="Z5941" i="14"/>
  <c r="AD5940" i="14"/>
  <c r="AB5940" i="14"/>
  <c r="AA5940" i="14"/>
  <c r="Z5940" i="14"/>
  <c r="AB5939" i="14"/>
  <c r="AD5939" i="14" s="1"/>
  <c r="AA5939" i="14"/>
  <c r="Z5939" i="14"/>
  <c r="AB5938" i="14"/>
  <c r="AA5938" i="14"/>
  <c r="Z5938" i="14"/>
  <c r="AD5938" i="14" s="1"/>
  <c r="AD5937" i="14"/>
  <c r="AB5937" i="14"/>
  <c r="AA5937" i="14"/>
  <c r="Z5937" i="14"/>
  <c r="AD5936" i="14"/>
  <c r="AB5936" i="14"/>
  <c r="AA5936" i="14"/>
  <c r="Z5936" i="14"/>
  <c r="AD5935" i="14"/>
  <c r="AB5935" i="14"/>
  <c r="AA5935" i="14"/>
  <c r="Z5935" i="14"/>
  <c r="AB5934" i="14"/>
  <c r="AA5934" i="14"/>
  <c r="AD5934" i="14" s="1"/>
  <c r="Z5934" i="14"/>
  <c r="AB5933" i="14"/>
  <c r="AA5933" i="14"/>
  <c r="Z5933" i="14"/>
  <c r="AD5932" i="14"/>
  <c r="AB5932" i="14"/>
  <c r="AA5932" i="14"/>
  <c r="Z5932" i="14"/>
  <c r="AD5931" i="14"/>
  <c r="AB5931" i="14"/>
  <c r="AA5931" i="14"/>
  <c r="Z5931" i="14"/>
  <c r="AD5930" i="14"/>
  <c r="AB5930" i="14"/>
  <c r="AA5930" i="14"/>
  <c r="Z5930" i="14"/>
  <c r="AB5929" i="14"/>
  <c r="AA5929" i="14"/>
  <c r="Z5929" i="14"/>
  <c r="AD5929" i="14" s="1"/>
  <c r="AB5928" i="14"/>
  <c r="AA5928" i="14"/>
  <c r="Z5928" i="14"/>
  <c r="AD5927" i="14"/>
  <c r="AB5927" i="14"/>
  <c r="AA5927" i="14"/>
  <c r="Z5927" i="14"/>
  <c r="AD5926" i="14"/>
  <c r="AB5926" i="14"/>
  <c r="AA5926" i="14"/>
  <c r="Z5926" i="14"/>
  <c r="AD5925" i="14"/>
  <c r="AB5925" i="14"/>
  <c r="AA5925" i="14"/>
  <c r="Z5925" i="14"/>
  <c r="AB5924" i="14"/>
  <c r="AA5924" i="14"/>
  <c r="Z5924" i="14"/>
  <c r="AD5924" i="14" s="1"/>
  <c r="AB5923" i="14"/>
  <c r="AA5923" i="14"/>
  <c r="Z5923" i="14"/>
  <c r="AD5922" i="14"/>
  <c r="AB5922" i="14"/>
  <c r="AA5922" i="14"/>
  <c r="Z5922" i="14"/>
  <c r="AD5921" i="14"/>
  <c r="AB5921" i="14"/>
  <c r="AA5921" i="14"/>
  <c r="Z5921" i="14"/>
  <c r="AD5920" i="14"/>
  <c r="AB5920" i="14"/>
  <c r="AA5920" i="14"/>
  <c r="Z5920" i="14"/>
  <c r="AD5919" i="14"/>
  <c r="AB5919" i="14"/>
  <c r="AA5919" i="14"/>
  <c r="Z5919" i="14"/>
  <c r="AB5918" i="14"/>
  <c r="AA5918" i="14"/>
  <c r="Z5918" i="14"/>
  <c r="AD5917" i="14"/>
  <c r="AB5917" i="14"/>
  <c r="AA5917" i="14"/>
  <c r="Z5917" i="14"/>
  <c r="AD5916" i="14"/>
  <c r="AB5916" i="14"/>
  <c r="AA5916" i="14"/>
  <c r="Z5916" i="14"/>
  <c r="AD5915" i="14"/>
  <c r="AB5915" i="14"/>
  <c r="AA5915" i="14"/>
  <c r="Z5915" i="14"/>
  <c r="AB5914" i="14"/>
  <c r="AD5914" i="14" s="1"/>
  <c r="AA5914" i="14"/>
  <c r="Z5914" i="14"/>
  <c r="AB5913" i="14"/>
  <c r="AA5913" i="14"/>
  <c r="Z5913" i="14"/>
  <c r="AD5913" i="14" s="1"/>
  <c r="AD5912" i="14"/>
  <c r="AB5912" i="14"/>
  <c r="AA5912" i="14"/>
  <c r="Z5912" i="14"/>
  <c r="AD5911" i="14"/>
  <c r="AB5911" i="14"/>
  <c r="AA5911" i="14"/>
  <c r="Z5911" i="14"/>
  <c r="AD5910" i="14"/>
  <c r="AB5910" i="14"/>
  <c r="AA5910" i="14"/>
  <c r="Z5910" i="14"/>
  <c r="AD5909" i="14"/>
  <c r="AB5909" i="14"/>
  <c r="AA5909" i="14"/>
  <c r="Z5909" i="14"/>
  <c r="AB5908" i="14"/>
  <c r="AA5908" i="14"/>
  <c r="Z5908" i="14"/>
  <c r="AD5908" i="14" s="1"/>
  <c r="AD5907" i="14"/>
  <c r="AB5907" i="14"/>
  <c r="AA5907" i="14"/>
  <c r="Z5907" i="14"/>
  <c r="AD5906" i="14"/>
  <c r="AB5906" i="14"/>
  <c r="AA5906" i="14"/>
  <c r="Z5906" i="14"/>
  <c r="AD5905" i="14"/>
  <c r="AB5905" i="14"/>
  <c r="AA5905" i="14"/>
  <c r="Z5905" i="14"/>
  <c r="AB5904" i="14"/>
  <c r="AD5904" i="14" s="1"/>
  <c r="AA5904" i="14"/>
  <c r="Z5904" i="14"/>
  <c r="AB5903" i="14"/>
  <c r="AA5903" i="14"/>
  <c r="Z5903" i="14"/>
  <c r="AD5903" i="14" s="1"/>
  <c r="AD5902" i="14"/>
  <c r="AB5902" i="14"/>
  <c r="AA5902" i="14"/>
  <c r="Z5902" i="14"/>
  <c r="AD5901" i="14"/>
  <c r="AB5901" i="14"/>
  <c r="AA5901" i="14"/>
  <c r="Z5901" i="14"/>
  <c r="AD5900" i="14"/>
  <c r="AB5900" i="14"/>
  <c r="AA5900" i="14"/>
  <c r="Z5900" i="14"/>
  <c r="AB5899" i="14"/>
  <c r="AA5899" i="14"/>
  <c r="AD5899" i="14" s="1"/>
  <c r="Z5899" i="14"/>
  <c r="AB5898" i="14"/>
  <c r="AA5898" i="14"/>
  <c r="Z5898" i="14"/>
  <c r="AD5897" i="14"/>
  <c r="AB5897" i="14"/>
  <c r="AA5897" i="14"/>
  <c r="Z5897" i="14"/>
  <c r="AD5896" i="14"/>
  <c r="AB5896" i="14"/>
  <c r="AA5896" i="14"/>
  <c r="Z5896" i="14"/>
  <c r="AD5895" i="14"/>
  <c r="AB5895" i="14"/>
  <c r="AA5895" i="14"/>
  <c r="Z5895" i="14"/>
  <c r="AD5894" i="14"/>
  <c r="AB5894" i="14"/>
  <c r="AA5894" i="14"/>
  <c r="Z5894" i="14"/>
  <c r="AB5893" i="14"/>
  <c r="AA5893" i="14"/>
  <c r="Z5893" i="14"/>
  <c r="AD5892" i="14"/>
  <c r="AB5892" i="14"/>
  <c r="AA5892" i="14"/>
  <c r="Z5892" i="14"/>
  <c r="AD5891" i="14"/>
  <c r="AB5891" i="14"/>
  <c r="AA5891" i="14"/>
  <c r="Z5891" i="14"/>
  <c r="AD5890" i="14"/>
  <c r="AB5890" i="14"/>
  <c r="AA5890" i="14"/>
  <c r="Z5890" i="14"/>
  <c r="AB5889" i="14"/>
  <c r="AA5889" i="14"/>
  <c r="Z5889" i="14"/>
  <c r="AB5888" i="14"/>
  <c r="AA5888" i="14"/>
  <c r="Z5888" i="14"/>
  <c r="AD5887" i="14"/>
  <c r="AB5887" i="14"/>
  <c r="AA5887" i="14"/>
  <c r="Z5887" i="14"/>
  <c r="AD5886" i="14"/>
  <c r="AB5886" i="14"/>
  <c r="AA5886" i="14"/>
  <c r="Z5886" i="14"/>
  <c r="AD5885" i="14"/>
  <c r="AB5885" i="14"/>
  <c r="AA5885" i="14"/>
  <c r="Z5885" i="14"/>
  <c r="AB5884" i="14"/>
  <c r="AA5884" i="14"/>
  <c r="Z5884" i="14"/>
  <c r="AD5884" i="14" s="1"/>
  <c r="AB5883" i="14"/>
  <c r="AA5883" i="14"/>
  <c r="Z5883" i="14"/>
  <c r="AD5882" i="14"/>
  <c r="AB5882" i="14"/>
  <c r="AA5882" i="14"/>
  <c r="Z5882" i="14"/>
  <c r="AD5881" i="14"/>
  <c r="AB5881" i="14"/>
  <c r="AA5881" i="14"/>
  <c r="Z5881" i="14"/>
  <c r="AD5880" i="14"/>
  <c r="AB5880" i="14"/>
  <c r="AA5880" i="14"/>
  <c r="Z5880" i="14"/>
  <c r="AB5879" i="14"/>
  <c r="AA5879" i="14"/>
  <c r="Z5879" i="14"/>
  <c r="AD5879" i="14" s="1"/>
  <c r="AB5878" i="14"/>
  <c r="AA5878" i="14"/>
  <c r="Z5878" i="14"/>
  <c r="AD5878" i="14" s="1"/>
  <c r="AD5877" i="14"/>
  <c r="AB5877" i="14"/>
  <c r="AA5877" i="14"/>
  <c r="Z5877" i="14"/>
  <c r="AD5876" i="14"/>
  <c r="AB5876" i="14"/>
  <c r="AA5876" i="14"/>
  <c r="Z5876" i="14"/>
  <c r="AD5875" i="14"/>
  <c r="AB5875" i="14"/>
  <c r="AA5875" i="14"/>
  <c r="Z5875" i="14"/>
  <c r="AB5874" i="14"/>
  <c r="AA5874" i="14"/>
  <c r="Z5874" i="14"/>
  <c r="AD5874" i="14" s="1"/>
  <c r="AB5873" i="14"/>
  <c r="AA5873" i="14"/>
  <c r="Z5873" i="14"/>
  <c r="AD5873" i="14" s="1"/>
  <c r="AD5872" i="14"/>
  <c r="AB5872" i="14"/>
  <c r="AA5872" i="14"/>
  <c r="Z5872" i="14"/>
  <c r="AD5871" i="14"/>
  <c r="AB5871" i="14"/>
  <c r="AA5871" i="14"/>
  <c r="Z5871" i="14"/>
  <c r="AD5870" i="14"/>
  <c r="AB5870" i="14"/>
  <c r="AA5870" i="14"/>
  <c r="Z5870" i="14"/>
  <c r="AB5869" i="14"/>
  <c r="AA5869" i="14"/>
  <c r="AD5869" i="14" s="1"/>
  <c r="Z5869" i="14"/>
  <c r="AB5868" i="14"/>
  <c r="AA5868" i="14"/>
  <c r="Z5868" i="14"/>
  <c r="AD5868" i="14" s="1"/>
  <c r="AD5867" i="14"/>
  <c r="AB5867" i="14"/>
  <c r="AA5867" i="14"/>
  <c r="Z5867" i="14"/>
  <c r="AD5866" i="14"/>
  <c r="AB5866" i="14"/>
  <c r="AA5866" i="14"/>
  <c r="Z5866" i="14"/>
  <c r="AD5865" i="14"/>
  <c r="AB5865" i="14"/>
  <c r="AA5865" i="14"/>
  <c r="Z5865" i="14"/>
  <c r="AB5864" i="14"/>
  <c r="AA5864" i="14"/>
  <c r="Z5864" i="14"/>
  <c r="AD5864" i="14" s="1"/>
  <c r="AB5863" i="14"/>
  <c r="AA5863" i="14"/>
  <c r="Z5863" i="14"/>
  <c r="AD5863" i="14" s="1"/>
  <c r="AD5862" i="14"/>
  <c r="AB5862" i="14"/>
  <c r="AA5862" i="14"/>
  <c r="Z5862" i="14"/>
  <c r="AD5861" i="14"/>
  <c r="AB5861" i="14"/>
  <c r="AA5861" i="14"/>
  <c r="Z5861" i="14"/>
  <c r="AD5860" i="14"/>
  <c r="AB5860" i="14"/>
  <c r="AA5860" i="14"/>
  <c r="Z5860" i="14"/>
  <c r="AB5859" i="14"/>
  <c r="AA5859" i="14"/>
  <c r="AD5859" i="14" s="1"/>
  <c r="Z5859" i="14"/>
  <c r="AB5858" i="14"/>
  <c r="AA5858" i="14"/>
  <c r="Z5858" i="14"/>
  <c r="AD5857" i="14"/>
  <c r="AB5857" i="14"/>
  <c r="AA5857" i="14"/>
  <c r="Z5857" i="14"/>
  <c r="AD5856" i="14"/>
  <c r="AB5856" i="14"/>
  <c r="AA5856" i="14"/>
  <c r="Z5856" i="14"/>
  <c r="AD5855" i="14"/>
  <c r="AB5855" i="14"/>
  <c r="AA5855" i="14"/>
  <c r="Z5855" i="14"/>
  <c r="AD5854" i="14"/>
  <c r="AB5854" i="14"/>
  <c r="AA5854" i="14"/>
  <c r="Z5854" i="14"/>
  <c r="AB5853" i="14"/>
  <c r="AA5853" i="14"/>
  <c r="Z5853" i="14"/>
  <c r="AD5852" i="14"/>
  <c r="AB5852" i="14"/>
  <c r="AA5852" i="14"/>
  <c r="Z5852" i="14"/>
  <c r="AD5851" i="14"/>
  <c r="AB5851" i="14"/>
  <c r="AA5851" i="14"/>
  <c r="Z5851" i="14"/>
  <c r="AD5850" i="14"/>
  <c r="AB5850" i="14"/>
  <c r="AA5850" i="14"/>
  <c r="Z5850" i="14"/>
  <c r="AB5849" i="14"/>
  <c r="AA5849" i="14"/>
  <c r="Z5849" i="14"/>
  <c r="AD5849" i="14" s="1"/>
  <c r="AB5848" i="14"/>
  <c r="AA5848" i="14"/>
  <c r="Z5848" i="14"/>
  <c r="AD5848" i="14" s="1"/>
  <c r="AD5847" i="14"/>
  <c r="AB5847" i="14"/>
  <c r="AA5847" i="14"/>
  <c r="Z5847" i="14"/>
  <c r="AD5846" i="14"/>
  <c r="AB5846" i="14"/>
  <c r="AA5846" i="14"/>
  <c r="Z5846" i="14"/>
  <c r="AD5845" i="14"/>
  <c r="AB5845" i="14"/>
  <c r="AA5845" i="14"/>
  <c r="Z5845" i="14"/>
  <c r="AD5844" i="14"/>
  <c r="AB5844" i="14"/>
  <c r="AA5844" i="14"/>
  <c r="Z5844" i="14"/>
  <c r="AB5843" i="14"/>
  <c r="AA5843" i="14"/>
  <c r="Z5843" i="14"/>
  <c r="AD5842" i="14"/>
  <c r="AB5842" i="14"/>
  <c r="AA5842" i="14"/>
  <c r="Z5842" i="14"/>
  <c r="AD5841" i="14"/>
  <c r="AB5841" i="14"/>
  <c r="AA5841" i="14"/>
  <c r="Z5841" i="14"/>
  <c r="AD5840" i="14"/>
  <c r="AB5840" i="14"/>
  <c r="AA5840" i="14"/>
  <c r="Z5840" i="14"/>
  <c r="AB5839" i="14"/>
  <c r="AD5839" i="14" s="1"/>
  <c r="AA5839" i="14"/>
  <c r="Z5839" i="14"/>
  <c r="AB5838" i="14"/>
  <c r="AA5838" i="14"/>
  <c r="Z5838" i="14"/>
  <c r="AD5838" i="14" s="1"/>
  <c r="AD5837" i="14"/>
  <c r="AB5837" i="14"/>
  <c r="AA5837" i="14"/>
  <c r="Z5837" i="14"/>
  <c r="AD5836" i="14"/>
  <c r="AB5836" i="14"/>
  <c r="AA5836" i="14"/>
  <c r="Z5836" i="14"/>
  <c r="AD5835" i="14"/>
  <c r="AB5835" i="14"/>
  <c r="AA5835" i="14"/>
  <c r="Z5835" i="14"/>
  <c r="AD5834" i="14"/>
  <c r="AB5834" i="14"/>
  <c r="AA5834" i="14"/>
  <c r="Z5834" i="14"/>
  <c r="AB5833" i="14"/>
  <c r="AA5833" i="14"/>
  <c r="Z5833" i="14"/>
  <c r="AD5832" i="14"/>
  <c r="AB5832" i="14"/>
  <c r="AA5832" i="14"/>
  <c r="Z5832" i="14"/>
  <c r="AD5831" i="14"/>
  <c r="AB5831" i="14"/>
  <c r="AA5831" i="14"/>
  <c r="Z5831" i="14"/>
  <c r="AD5830" i="14"/>
  <c r="AB5830" i="14"/>
  <c r="AA5830" i="14"/>
  <c r="Z5830" i="14"/>
  <c r="AB5829" i="14"/>
  <c r="AD5829" i="14" s="1"/>
  <c r="AA5829" i="14"/>
  <c r="Z5829" i="14"/>
  <c r="AB5828" i="14"/>
  <c r="AA5828" i="14"/>
  <c r="Z5828" i="14"/>
  <c r="AD5827" i="14"/>
  <c r="AB5827" i="14"/>
  <c r="AA5827" i="14"/>
  <c r="Z5827" i="14"/>
  <c r="AD5826" i="14"/>
  <c r="AB5826" i="14"/>
  <c r="AA5826" i="14"/>
  <c r="Z5826" i="14"/>
  <c r="AD5825" i="14"/>
  <c r="AB5825" i="14"/>
  <c r="AA5825" i="14"/>
  <c r="Z5825" i="14"/>
  <c r="AB5824" i="14"/>
  <c r="AA5824" i="14"/>
  <c r="AD5824" i="14" s="1"/>
  <c r="Z5824" i="14"/>
  <c r="AB5823" i="14"/>
  <c r="AA5823" i="14"/>
  <c r="Z5823" i="14"/>
  <c r="AD5822" i="14"/>
  <c r="AB5822" i="14"/>
  <c r="AA5822" i="14"/>
  <c r="Z5822" i="14"/>
  <c r="AD5821" i="14"/>
  <c r="AB5821" i="14"/>
  <c r="AA5821" i="14"/>
  <c r="Z5821" i="14"/>
  <c r="AD5820" i="14"/>
  <c r="AB5820" i="14"/>
  <c r="AA5820" i="14"/>
  <c r="Z5820" i="14"/>
  <c r="AB5819" i="14"/>
  <c r="AA5819" i="14"/>
  <c r="Z5819" i="14"/>
  <c r="AD5819" i="14" s="1"/>
  <c r="AB5818" i="14"/>
  <c r="AA5818" i="14"/>
  <c r="Z5818" i="14"/>
  <c r="AD5817" i="14"/>
  <c r="AB5817" i="14"/>
  <c r="AA5817" i="14"/>
  <c r="Z5817" i="14"/>
  <c r="AD5816" i="14"/>
  <c r="AB5816" i="14"/>
  <c r="AA5816" i="14"/>
  <c r="Z5816" i="14"/>
  <c r="AD5815" i="14"/>
  <c r="AB5815" i="14"/>
  <c r="AA5815" i="14"/>
  <c r="Z5815" i="14"/>
  <c r="AB5814" i="14"/>
  <c r="AA5814" i="14"/>
  <c r="Z5814" i="14"/>
  <c r="AB5813" i="14"/>
  <c r="AA5813" i="14"/>
  <c r="Z5813" i="14"/>
  <c r="AD5813" i="14" s="1"/>
  <c r="AD5812" i="14"/>
  <c r="AB5812" i="14"/>
  <c r="AA5812" i="14"/>
  <c r="Z5812" i="14"/>
  <c r="AD5811" i="14"/>
  <c r="AB5811" i="14"/>
  <c r="AA5811" i="14"/>
  <c r="Z5811" i="14"/>
  <c r="AD5810" i="14"/>
  <c r="AB5810" i="14"/>
  <c r="AA5810" i="14"/>
  <c r="Z5810" i="14"/>
  <c r="AB5809" i="14"/>
  <c r="AA5809" i="14"/>
  <c r="Z5809" i="14"/>
  <c r="AD5809" i="14" s="1"/>
  <c r="AB5808" i="14"/>
  <c r="AA5808" i="14"/>
  <c r="Z5808" i="14"/>
  <c r="AD5808" i="14" s="1"/>
  <c r="AD5807" i="14"/>
  <c r="AB5807" i="14"/>
  <c r="AA5807" i="14"/>
  <c r="Z5807" i="14"/>
  <c r="AD5806" i="14"/>
  <c r="AB5806" i="14"/>
  <c r="AA5806" i="14"/>
  <c r="Z5806" i="14"/>
  <c r="AD5805" i="14"/>
  <c r="AB5805" i="14"/>
  <c r="AA5805" i="14"/>
  <c r="Z5805" i="14"/>
  <c r="AB5804" i="14"/>
  <c r="AA5804" i="14"/>
  <c r="AD5804" i="14" s="1"/>
  <c r="Z5804" i="14"/>
  <c r="AB5803" i="14"/>
  <c r="AA5803" i="14"/>
  <c r="Z5803" i="14"/>
  <c r="AD5802" i="14"/>
  <c r="AB5802" i="14"/>
  <c r="AA5802" i="14"/>
  <c r="Z5802" i="14"/>
  <c r="AD5801" i="14"/>
  <c r="AB5801" i="14"/>
  <c r="AA5801" i="14"/>
  <c r="Z5801" i="14"/>
  <c r="AD5800" i="14"/>
  <c r="AB5800" i="14"/>
  <c r="AA5800" i="14"/>
  <c r="Z5800" i="14"/>
  <c r="AB5799" i="14"/>
  <c r="AA5799" i="14"/>
  <c r="Z5799" i="14"/>
  <c r="AB5798" i="14"/>
  <c r="AA5798" i="14"/>
  <c r="Z5798" i="14"/>
  <c r="AD5798" i="14" s="1"/>
  <c r="AD5797" i="14"/>
  <c r="AB5797" i="14"/>
  <c r="AA5797" i="14"/>
  <c r="Z5797" i="14"/>
  <c r="AD5796" i="14"/>
  <c r="AB5796" i="14"/>
  <c r="AA5796" i="14"/>
  <c r="Z5796" i="14"/>
  <c r="AD5795" i="14"/>
  <c r="AB5795" i="14"/>
  <c r="AA5795" i="14"/>
  <c r="Z5795" i="14"/>
  <c r="AB5794" i="14"/>
  <c r="AA5794" i="14"/>
  <c r="Z5794" i="14"/>
  <c r="AD5794" i="14" s="1"/>
  <c r="AB5793" i="14"/>
  <c r="AA5793" i="14"/>
  <c r="Z5793" i="14"/>
  <c r="AD5793" i="14" s="1"/>
  <c r="AD5792" i="14"/>
  <c r="AB5792" i="14"/>
  <c r="AA5792" i="14"/>
  <c r="Z5792" i="14"/>
  <c r="AD5791" i="14"/>
  <c r="AB5791" i="14"/>
  <c r="AA5791" i="14"/>
  <c r="Z5791" i="14"/>
  <c r="AD5790" i="14"/>
  <c r="AB5790" i="14"/>
  <c r="AA5790" i="14"/>
  <c r="Z5790" i="14"/>
  <c r="AB5789" i="14"/>
  <c r="AA5789" i="14"/>
  <c r="Z5789" i="14"/>
  <c r="AB5788" i="14"/>
  <c r="AA5788" i="14"/>
  <c r="Z5788" i="14"/>
  <c r="AD5788" i="14" s="1"/>
  <c r="AD5787" i="14"/>
  <c r="AB5787" i="14"/>
  <c r="AA5787" i="14"/>
  <c r="Z5787" i="14"/>
  <c r="AD5786" i="14"/>
  <c r="AB5786" i="14"/>
  <c r="AA5786" i="14"/>
  <c r="Z5786" i="14"/>
  <c r="AD5785" i="14"/>
  <c r="AB5785" i="14"/>
  <c r="AA5785" i="14"/>
  <c r="Z5785" i="14"/>
  <c r="AB5784" i="14"/>
  <c r="AA5784" i="14"/>
  <c r="Z5784" i="14"/>
  <c r="AB5783" i="14"/>
  <c r="AA5783" i="14"/>
  <c r="Z5783" i="14"/>
  <c r="AD5783" i="14" s="1"/>
  <c r="AD5782" i="14"/>
  <c r="AB5782" i="14"/>
  <c r="AA5782" i="14"/>
  <c r="Z5782" i="14"/>
  <c r="AD5781" i="14"/>
  <c r="AB5781" i="14"/>
  <c r="AA5781" i="14"/>
  <c r="Z5781" i="14"/>
  <c r="AD5780" i="14"/>
  <c r="AB5780" i="14"/>
  <c r="AA5780" i="14"/>
  <c r="Z5780" i="14"/>
  <c r="AB5779" i="14"/>
  <c r="AA5779" i="14"/>
  <c r="Z5779" i="14"/>
  <c r="AD5779" i="14" s="1"/>
  <c r="AB5778" i="14"/>
  <c r="AA5778" i="14"/>
  <c r="Z5778" i="14"/>
  <c r="AD5778" i="14" s="1"/>
  <c r="AD5777" i="14"/>
  <c r="AB5777" i="14"/>
  <c r="AA5777" i="14"/>
  <c r="Z5777" i="14"/>
  <c r="AD5776" i="14"/>
  <c r="AB5776" i="14"/>
  <c r="AA5776" i="14"/>
  <c r="Z5776" i="14"/>
  <c r="AD5775" i="14"/>
  <c r="AB5775" i="14"/>
  <c r="AA5775" i="14"/>
  <c r="Z5775" i="14"/>
  <c r="AB5774" i="14"/>
  <c r="AA5774" i="14"/>
  <c r="Z5774" i="14"/>
  <c r="AD5774" i="14" s="1"/>
  <c r="AB5773" i="14"/>
  <c r="AA5773" i="14"/>
  <c r="AD5773" i="14" s="1"/>
  <c r="Z5773" i="14"/>
  <c r="AD5772" i="14"/>
  <c r="AB5772" i="14"/>
  <c r="AA5772" i="14"/>
  <c r="Z5772" i="14"/>
  <c r="AD5771" i="14"/>
  <c r="AB5771" i="14"/>
  <c r="AA5771" i="14"/>
  <c r="Z5771" i="14"/>
  <c r="AD5770" i="14"/>
  <c r="AB5770" i="14"/>
  <c r="AA5770" i="14"/>
  <c r="Z5770" i="14"/>
  <c r="AB5769" i="14"/>
  <c r="AA5769" i="14"/>
  <c r="Z5769" i="14"/>
  <c r="AD5769" i="14" s="1"/>
  <c r="AB5768" i="14"/>
  <c r="AA5768" i="14"/>
  <c r="Z5768" i="14"/>
  <c r="AD5768" i="14" s="1"/>
  <c r="AD5767" i="14"/>
  <c r="AB5767" i="14"/>
  <c r="AA5767" i="14"/>
  <c r="Z5767" i="14"/>
  <c r="AD5766" i="14"/>
  <c r="AB5766" i="14"/>
  <c r="AA5766" i="14"/>
  <c r="Z5766" i="14"/>
  <c r="AD5765" i="14"/>
  <c r="AB5765" i="14"/>
  <c r="AA5765" i="14"/>
  <c r="Z5765" i="14"/>
  <c r="AB5764" i="14"/>
  <c r="AA5764" i="14"/>
  <c r="Z5764" i="14"/>
  <c r="AD5764" i="14" s="1"/>
  <c r="AB5763" i="14"/>
  <c r="AA5763" i="14"/>
  <c r="AD5763" i="14" s="1"/>
  <c r="Z5763" i="14"/>
  <c r="AD5762" i="14"/>
  <c r="AB5762" i="14"/>
  <c r="AA5762" i="14"/>
  <c r="Z5762" i="14"/>
  <c r="AD5761" i="14"/>
  <c r="AB5761" i="14"/>
  <c r="AA5761" i="14"/>
  <c r="Z5761" i="14"/>
  <c r="AD5760" i="14"/>
  <c r="AB5760" i="14"/>
  <c r="AA5760" i="14"/>
  <c r="Z5760" i="14"/>
  <c r="AB5759" i="14"/>
  <c r="AA5759" i="14"/>
  <c r="Z5759" i="14"/>
  <c r="AB5758" i="14"/>
  <c r="AA5758" i="14"/>
  <c r="Z5758" i="14"/>
  <c r="AD5758" i="14" s="1"/>
  <c r="AD5757" i="14"/>
  <c r="AB5757" i="14"/>
  <c r="AA5757" i="14"/>
  <c r="Z5757" i="14"/>
  <c r="AD5756" i="14"/>
  <c r="AB5756" i="14"/>
  <c r="AA5756" i="14"/>
  <c r="Z5756" i="14"/>
  <c r="AD5755" i="14"/>
  <c r="AB5755" i="14"/>
  <c r="AA5755" i="14"/>
  <c r="Z5755" i="14"/>
  <c r="AB5754" i="14"/>
  <c r="AA5754" i="14"/>
  <c r="Z5754" i="14"/>
  <c r="AD5754" i="14" s="1"/>
  <c r="AB5753" i="14"/>
  <c r="AA5753" i="14"/>
  <c r="Z5753" i="14"/>
  <c r="AD5753" i="14" s="1"/>
  <c r="AD5752" i="14"/>
  <c r="AB5752" i="14"/>
  <c r="AA5752" i="14"/>
  <c r="Z5752" i="14"/>
  <c r="AD5751" i="14"/>
  <c r="AB5751" i="14"/>
  <c r="AA5751" i="14"/>
  <c r="Z5751" i="14"/>
  <c r="AD5750" i="14"/>
  <c r="AB5750" i="14"/>
  <c r="AA5750" i="14"/>
  <c r="Z5750" i="14"/>
  <c r="AB5749" i="14"/>
  <c r="AA5749" i="14"/>
  <c r="Z5749" i="14"/>
  <c r="AB5748" i="14"/>
  <c r="AA5748" i="14"/>
  <c r="Z5748" i="14"/>
  <c r="AD5748" i="14" s="1"/>
  <c r="AD5747" i="14"/>
  <c r="AB5747" i="14"/>
  <c r="AA5747" i="14"/>
  <c r="Z5747" i="14"/>
  <c r="AD5746" i="14"/>
  <c r="AB5746" i="14"/>
  <c r="AA5746" i="14"/>
  <c r="Z5746" i="14"/>
  <c r="AD5745" i="14"/>
  <c r="AB5745" i="14"/>
  <c r="AA5745" i="14"/>
  <c r="Z5745" i="14"/>
  <c r="AB5744" i="14"/>
  <c r="AA5744" i="14"/>
  <c r="Z5744" i="14"/>
  <c r="AD5744" i="14" s="1"/>
  <c r="AB5743" i="14"/>
  <c r="AD5743" i="14" s="1"/>
  <c r="AA5743" i="14"/>
  <c r="Z5743" i="14"/>
  <c r="AD5742" i="14"/>
  <c r="AB5742" i="14"/>
  <c r="AA5742" i="14"/>
  <c r="Z5742" i="14"/>
  <c r="AD5741" i="14"/>
  <c r="AB5741" i="14"/>
  <c r="AA5741" i="14"/>
  <c r="Z5741" i="14"/>
  <c r="AD5740" i="14"/>
  <c r="AB5740" i="14"/>
  <c r="AA5740" i="14"/>
  <c r="Z5740" i="14"/>
  <c r="AB5739" i="14"/>
  <c r="AA5739" i="14"/>
  <c r="Z5739" i="14"/>
  <c r="AD5739" i="14" s="1"/>
  <c r="AD5738" i="14"/>
  <c r="AB5738" i="14"/>
  <c r="AA5738" i="14"/>
  <c r="Z5738" i="14"/>
  <c r="AD5737" i="14"/>
  <c r="AB5737" i="14"/>
  <c r="AA5737" i="14"/>
  <c r="Z5737" i="14"/>
  <c r="AD5736" i="14"/>
  <c r="AB5736" i="14"/>
  <c r="AA5736" i="14"/>
  <c r="Z5736" i="14"/>
  <c r="AD5735" i="14"/>
  <c r="AB5735" i="14"/>
  <c r="AA5735" i="14"/>
  <c r="Z5735" i="14"/>
  <c r="AB5734" i="14"/>
  <c r="AA5734" i="14"/>
  <c r="Z5734" i="14"/>
  <c r="AD5734" i="14" s="1"/>
  <c r="AB5733" i="14"/>
  <c r="AD5733" i="14" s="1"/>
  <c r="AA5733" i="14"/>
  <c r="Z5733" i="14"/>
  <c r="AD5732" i="14"/>
  <c r="AB5732" i="14"/>
  <c r="AA5732" i="14"/>
  <c r="Z5732" i="14"/>
  <c r="AD5731" i="14"/>
  <c r="AB5731" i="14"/>
  <c r="AA5731" i="14"/>
  <c r="Z5731" i="14"/>
  <c r="AD5730" i="14"/>
  <c r="AB5730" i="14"/>
  <c r="AA5730" i="14"/>
  <c r="Z5730" i="14"/>
  <c r="AB5729" i="14"/>
  <c r="AA5729" i="14"/>
  <c r="Z5729" i="14"/>
  <c r="AD5729" i="14" s="1"/>
  <c r="AB5728" i="14"/>
  <c r="AA5728" i="14"/>
  <c r="AD5728" i="14" s="1"/>
  <c r="Z5728" i="14"/>
  <c r="AD5727" i="14"/>
  <c r="AB5727" i="14"/>
  <c r="AA5727" i="14"/>
  <c r="Z5727" i="14"/>
  <c r="AD5726" i="14"/>
  <c r="AB5726" i="14"/>
  <c r="AA5726" i="14"/>
  <c r="Z5726" i="14"/>
  <c r="AD5725" i="14"/>
  <c r="AB5725" i="14"/>
  <c r="AA5725" i="14"/>
  <c r="Z5725" i="14"/>
  <c r="AB5724" i="14"/>
  <c r="AA5724" i="14"/>
  <c r="Z5724" i="14"/>
  <c r="AB5723" i="14"/>
  <c r="AA5723" i="14"/>
  <c r="Z5723" i="14"/>
  <c r="AD5723" i="14" s="1"/>
  <c r="AD5722" i="14"/>
  <c r="AB5722" i="14"/>
  <c r="AA5722" i="14"/>
  <c r="Z5722" i="14"/>
  <c r="AD5721" i="14"/>
  <c r="AB5721" i="14"/>
  <c r="AA5721" i="14"/>
  <c r="Z5721" i="14"/>
  <c r="AD5720" i="14"/>
  <c r="AB5720" i="14"/>
  <c r="AA5720" i="14"/>
  <c r="Z5720" i="14"/>
  <c r="AB5719" i="14"/>
  <c r="AA5719" i="14"/>
  <c r="Z5719" i="14"/>
  <c r="AD5719" i="14" s="1"/>
  <c r="AB5718" i="14"/>
  <c r="AA5718" i="14"/>
  <c r="Z5718" i="14"/>
  <c r="AD5718" i="14" s="1"/>
  <c r="AD5717" i="14"/>
  <c r="AB5717" i="14"/>
  <c r="AA5717" i="14"/>
  <c r="Z5717" i="14"/>
  <c r="AD5716" i="14"/>
  <c r="AB5716" i="14"/>
  <c r="AA5716" i="14"/>
  <c r="Z5716" i="14"/>
  <c r="AD5715" i="14"/>
  <c r="AB5715" i="14"/>
  <c r="AA5715" i="14"/>
  <c r="Z5715" i="14"/>
  <c r="AB5714" i="14"/>
  <c r="AA5714" i="14"/>
  <c r="Z5714" i="14"/>
  <c r="AD5714" i="14" s="1"/>
  <c r="AD5713" i="14"/>
  <c r="AB5713" i="14"/>
  <c r="AA5713" i="14"/>
  <c r="Z5713" i="14"/>
  <c r="AD5712" i="14"/>
  <c r="AB5712" i="14"/>
  <c r="AA5712" i="14"/>
  <c r="Z5712" i="14"/>
  <c r="AD5711" i="14"/>
  <c r="AB5711" i="14"/>
  <c r="AA5711" i="14"/>
  <c r="Z5711" i="14"/>
  <c r="AD5710" i="14"/>
  <c r="AB5710" i="14"/>
  <c r="AA5710" i="14"/>
  <c r="Z5710" i="14"/>
  <c r="AB5709" i="14"/>
  <c r="AA5709" i="14"/>
  <c r="Z5709" i="14"/>
  <c r="AB5708" i="14"/>
  <c r="AD5708" i="14" s="1"/>
  <c r="AA5708" i="14"/>
  <c r="Z5708" i="14"/>
  <c r="AD5707" i="14"/>
  <c r="AB5707" i="14"/>
  <c r="AA5707" i="14"/>
  <c r="Z5707" i="14"/>
  <c r="AD5706" i="14"/>
  <c r="AB5706" i="14"/>
  <c r="AA5706" i="14"/>
  <c r="Z5706" i="14"/>
  <c r="AD5705" i="14"/>
  <c r="AB5705" i="14"/>
  <c r="AA5705" i="14"/>
  <c r="Z5705" i="14"/>
  <c r="AB5704" i="14"/>
  <c r="AA5704" i="14"/>
  <c r="Z5704" i="14"/>
  <c r="AB5703" i="14"/>
  <c r="AA5703" i="14"/>
  <c r="AD5703" i="14" s="1"/>
  <c r="Z5703" i="14"/>
  <c r="AD5702" i="14"/>
  <c r="AB5702" i="14"/>
  <c r="AA5702" i="14"/>
  <c r="Z5702" i="14"/>
  <c r="AD5701" i="14"/>
  <c r="AB5701" i="14"/>
  <c r="AA5701" i="14"/>
  <c r="Z5701" i="14"/>
  <c r="AD5700" i="14"/>
  <c r="AB5700" i="14"/>
  <c r="AA5700" i="14"/>
  <c r="Z5700" i="14"/>
  <c r="AB5699" i="14"/>
  <c r="AA5699" i="14"/>
  <c r="Z5699" i="14"/>
  <c r="AD5699" i="14" s="1"/>
  <c r="AB5698" i="14"/>
  <c r="AA5698" i="14"/>
  <c r="Z5698" i="14"/>
  <c r="AD5698" i="14" s="1"/>
  <c r="AD5697" i="14"/>
  <c r="AB5697" i="14"/>
  <c r="AA5697" i="14"/>
  <c r="Z5697" i="14"/>
  <c r="AD5696" i="14"/>
  <c r="AB5696" i="14"/>
  <c r="AA5696" i="14"/>
  <c r="Z5696" i="14"/>
  <c r="AD5695" i="14"/>
  <c r="AB5695" i="14"/>
  <c r="AA5695" i="14"/>
  <c r="Z5695" i="14"/>
  <c r="AB5694" i="14"/>
  <c r="AA5694" i="14"/>
  <c r="Z5694" i="14"/>
  <c r="AD5693" i="14"/>
  <c r="AB5693" i="14"/>
  <c r="AA5693" i="14"/>
  <c r="Z5693" i="14"/>
  <c r="AD5692" i="14"/>
  <c r="AB5692" i="14"/>
  <c r="AA5692" i="14"/>
  <c r="Z5692" i="14"/>
  <c r="AD5691" i="14"/>
  <c r="AB5691" i="14"/>
  <c r="AA5691" i="14"/>
  <c r="Z5691" i="14"/>
  <c r="AD5690" i="14"/>
  <c r="AB5690" i="14"/>
  <c r="AA5690" i="14"/>
  <c r="Z5690" i="14"/>
  <c r="AB5689" i="14"/>
  <c r="AA5689" i="14"/>
  <c r="Z5689" i="14"/>
  <c r="AD5689" i="14" s="1"/>
  <c r="AB5688" i="14"/>
  <c r="AA5688" i="14"/>
  <c r="Z5688" i="14"/>
  <c r="AD5687" i="14"/>
  <c r="AB5687" i="14"/>
  <c r="AA5687" i="14"/>
  <c r="Z5687" i="14"/>
  <c r="AD5686" i="14"/>
  <c r="AB5686" i="14"/>
  <c r="AA5686" i="14"/>
  <c r="Z5686" i="14"/>
  <c r="AD5685" i="14"/>
  <c r="AB5685" i="14"/>
  <c r="AA5685" i="14"/>
  <c r="Z5685" i="14"/>
  <c r="AB5684" i="14"/>
  <c r="AA5684" i="14"/>
  <c r="Z5684" i="14"/>
  <c r="AB5683" i="14"/>
  <c r="AA5683" i="14"/>
  <c r="Z5683" i="14"/>
  <c r="AD5683" i="14" s="1"/>
  <c r="AD5682" i="14"/>
  <c r="AB5682" i="14"/>
  <c r="AA5682" i="14"/>
  <c r="Z5682" i="14"/>
  <c r="AD5681" i="14"/>
  <c r="AB5681" i="14"/>
  <c r="AA5681" i="14"/>
  <c r="Z5681" i="14"/>
  <c r="AD5680" i="14"/>
  <c r="AB5680" i="14"/>
  <c r="AA5680" i="14"/>
  <c r="Z5680" i="14"/>
  <c r="AB5679" i="14"/>
  <c r="AA5679" i="14"/>
  <c r="Z5679" i="14"/>
  <c r="AD5679" i="14" s="1"/>
  <c r="AB5678" i="14"/>
  <c r="AA5678" i="14"/>
  <c r="Z5678" i="14"/>
  <c r="AD5678" i="14" s="1"/>
  <c r="AD5677" i="14"/>
  <c r="AB5677" i="14"/>
  <c r="AA5677" i="14"/>
  <c r="Z5677" i="14"/>
  <c r="AD5676" i="14"/>
  <c r="AB5676" i="14"/>
  <c r="AA5676" i="14"/>
  <c r="Z5676" i="14"/>
  <c r="AD5675" i="14"/>
  <c r="AB5675" i="14"/>
  <c r="AA5675" i="14"/>
  <c r="Z5675" i="14"/>
  <c r="AB5674" i="14"/>
  <c r="AA5674" i="14"/>
  <c r="Z5674" i="14"/>
  <c r="AD5674" i="14" s="1"/>
  <c r="AB5673" i="14"/>
  <c r="AA5673" i="14"/>
  <c r="AD5673" i="14" s="1"/>
  <c r="Z5673" i="14"/>
  <c r="AD5672" i="14"/>
  <c r="AB5672" i="14"/>
  <c r="AA5672" i="14"/>
  <c r="Z5672" i="14"/>
  <c r="AD5671" i="14"/>
  <c r="AB5671" i="14"/>
  <c r="AA5671" i="14"/>
  <c r="Z5671" i="14"/>
  <c r="AD5670" i="14"/>
  <c r="AB5670" i="14"/>
  <c r="AA5670" i="14"/>
  <c r="Z5670" i="14"/>
  <c r="AB5669" i="14"/>
  <c r="AA5669" i="14"/>
  <c r="Z5669" i="14"/>
  <c r="AD5669" i="14" s="1"/>
  <c r="AB5668" i="14"/>
  <c r="AA5668" i="14"/>
  <c r="Z5668" i="14"/>
  <c r="AD5668" i="14" s="1"/>
  <c r="AD5667" i="14"/>
  <c r="AB5667" i="14"/>
  <c r="AA5667" i="14"/>
  <c r="Z5667" i="14"/>
  <c r="AD5666" i="14"/>
  <c r="AB5666" i="14"/>
  <c r="AA5666" i="14"/>
  <c r="Z5666" i="14"/>
  <c r="AD5665" i="14"/>
  <c r="AB5665" i="14"/>
  <c r="AA5665" i="14"/>
  <c r="Z5665" i="14"/>
  <c r="AB5664" i="14"/>
  <c r="AA5664" i="14"/>
  <c r="Z5664" i="14"/>
  <c r="AD5664" i="14" s="1"/>
  <c r="AB5663" i="14"/>
  <c r="AA5663" i="14"/>
  <c r="AD5663" i="14" s="1"/>
  <c r="Z5663" i="14"/>
  <c r="AD5662" i="14"/>
  <c r="AB5662" i="14"/>
  <c r="AA5662" i="14"/>
  <c r="Z5662" i="14"/>
  <c r="AD5661" i="14"/>
  <c r="AB5661" i="14"/>
  <c r="AA5661" i="14"/>
  <c r="Z5661" i="14"/>
  <c r="AD5660" i="14"/>
  <c r="AB5660" i="14"/>
  <c r="AA5660" i="14"/>
  <c r="Z5660" i="14"/>
  <c r="AB5659" i="14"/>
  <c r="AA5659" i="14"/>
  <c r="Z5659" i="14"/>
  <c r="AB5658" i="14"/>
  <c r="AA5658" i="14"/>
  <c r="Z5658" i="14"/>
  <c r="AD5658" i="14" s="1"/>
  <c r="AD5657" i="14"/>
  <c r="AB5657" i="14"/>
  <c r="AA5657" i="14"/>
  <c r="Z5657" i="14"/>
  <c r="AD5656" i="14"/>
  <c r="AB5656" i="14"/>
  <c r="AA5656" i="14"/>
  <c r="Z5656" i="14"/>
  <c r="AD5655" i="14"/>
  <c r="AB5655" i="14"/>
  <c r="AA5655" i="14"/>
  <c r="Z5655" i="14"/>
  <c r="AB5654" i="14"/>
  <c r="AA5654" i="14"/>
  <c r="Z5654" i="14"/>
  <c r="AD5654" i="14" s="1"/>
  <c r="AB5653" i="14"/>
  <c r="AA5653" i="14"/>
  <c r="Z5653" i="14"/>
  <c r="AD5653" i="14" s="1"/>
  <c r="AD5652" i="14"/>
  <c r="AB5652" i="14"/>
  <c r="AA5652" i="14"/>
  <c r="Z5652" i="14"/>
  <c r="AD5651" i="14"/>
  <c r="AB5651" i="14"/>
  <c r="AA5651" i="14"/>
  <c r="Z5651" i="14"/>
  <c r="AD5650" i="14"/>
  <c r="AB5650" i="14"/>
  <c r="AA5650" i="14"/>
  <c r="Z5650" i="14"/>
  <c r="AB5649" i="14"/>
  <c r="AA5649" i="14"/>
  <c r="Z5649" i="14"/>
  <c r="AB5648" i="14"/>
  <c r="AA5648" i="14"/>
  <c r="Z5648" i="14"/>
  <c r="AD5648" i="14" s="1"/>
  <c r="AD5647" i="14"/>
  <c r="AB5647" i="14"/>
  <c r="AA5647" i="14"/>
  <c r="Z5647" i="14"/>
  <c r="AD5646" i="14"/>
  <c r="AB5646" i="14"/>
  <c r="AA5646" i="14"/>
  <c r="Z5646" i="14"/>
  <c r="AD5645" i="14"/>
  <c r="AB5645" i="14"/>
  <c r="AA5645" i="14"/>
  <c r="Z5645" i="14"/>
  <c r="AB5644" i="14"/>
  <c r="AA5644" i="14"/>
  <c r="Z5644" i="14"/>
  <c r="AD5644" i="14" s="1"/>
  <c r="AB5643" i="14"/>
  <c r="AD5643" i="14" s="1"/>
  <c r="AA5643" i="14"/>
  <c r="Z5643" i="14"/>
  <c r="AD5642" i="14"/>
  <c r="AB5642" i="14"/>
  <c r="AA5642" i="14"/>
  <c r="Z5642" i="14"/>
  <c r="AD5641" i="14"/>
  <c r="AB5641" i="14"/>
  <c r="AA5641" i="14"/>
  <c r="Z5641" i="14"/>
  <c r="AD5640" i="14"/>
  <c r="AB5640" i="14"/>
  <c r="AA5640" i="14"/>
  <c r="Z5640" i="14"/>
  <c r="AB5639" i="14"/>
  <c r="AA5639" i="14"/>
  <c r="Z5639" i="14"/>
  <c r="AD5638" i="14"/>
  <c r="AB5638" i="14"/>
  <c r="AA5638" i="14"/>
  <c r="Z5638" i="14"/>
  <c r="AD5637" i="14"/>
  <c r="AB5637" i="14"/>
  <c r="AA5637" i="14"/>
  <c r="Z5637" i="14"/>
  <c r="AD5636" i="14"/>
  <c r="AB5636" i="14"/>
  <c r="AA5636" i="14"/>
  <c r="Z5636" i="14"/>
  <c r="AD5635" i="14"/>
  <c r="AB5635" i="14"/>
  <c r="AA5635" i="14"/>
  <c r="Z5635" i="14"/>
  <c r="AB5634" i="14"/>
  <c r="AA5634" i="14"/>
  <c r="Z5634" i="14"/>
  <c r="AD5634" i="14" s="1"/>
  <c r="AB5633" i="14"/>
  <c r="AD5633" i="14" s="1"/>
  <c r="AA5633" i="14"/>
  <c r="Z5633" i="14"/>
  <c r="AD5632" i="14"/>
  <c r="AB5632" i="14"/>
  <c r="AA5632" i="14"/>
  <c r="Z5632" i="14"/>
  <c r="AD5631" i="14"/>
  <c r="AB5631" i="14"/>
  <c r="AA5631" i="14"/>
  <c r="Z5631" i="14"/>
  <c r="AD5630" i="14"/>
  <c r="AB5630" i="14"/>
  <c r="AA5630" i="14"/>
  <c r="Z5630" i="14"/>
  <c r="AB5629" i="14"/>
  <c r="AA5629" i="14"/>
  <c r="Z5629" i="14"/>
  <c r="AD5629" i="14" s="1"/>
  <c r="AD5628" i="14"/>
  <c r="AB5628" i="14"/>
  <c r="AA5628" i="14"/>
  <c r="Z5628" i="14"/>
  <c r="AD5627" i="14"/>
  <c r="AB5627" i="14"/>
  <c r="AA5627" i="14"/>
  <c r="Z5627" i="14"/>
  <c r="AD5626" i="14"/>
  <c r="AB5626" i="14"/>
  <c r="AA5626" i="14"/>
  <c r="Z5626" i="14"/>
  <c r="AD5625" i="14"/>
  <c r="AB5625" i="14"/>
  <c r="AA5625" i="14"/>
  <c r="Z5625" i="14"/>
  <c r="AB5624" i="14"/>
  <c r="AA5624" i="14"/>
  <c r="Z5624" i="14"/>
  <c r="AD5624" i="14" s="1"/>
  <c r="AD5623" i="14"/>
  <c r="AB5623" i="14"/>
  <c r="AA5623" i="14"/>
  <c r="Z5623" i="14"/>
  <c r="AD5622" i="14"/>
  <c r="AB5622" i="14"/>
  <c r="AA5622" i="14"/>
  <c r="Z5622" i="14"/>
  <c r="AD5621" i="14"/>
  <c r="AB5621" i="14"/>
  <c r="AA5621" i="14"/>
  <c r="Z5621" i="14"/>
  <c r="AD5620" i="14"/>
  <c r="AB5620" i="14"/>
  <c r="AA5620" i="14"/>
  <c r="Z5620" i="14"/>
  <c r="AB5619" i="14"/>
  <c r="AA5619" i="14"/>
  <c r="Z5619" i="14"/>
  <c r="AB5618" i="14"/>
  <c r="AA5618" i="14"/>
  <c r="AD5618" i="14" s="1"/>
  <c r="Z5618" i="14"/>
  <c r="AD5617" i="14"/>
  <c r="AB5617" i="14"/>
  <c r="AA5617" i="14"/>
  <c r="Z5617" i="14"/>
  <c r="AD5616" i="14"/>
  <c r="AB5616" i="14"/>
  <c r="AA5616" i="14"/>
  <c r="Z5616" i="14"/>
  <c r="AD5615" i="14"/>
  <c r="AB5615" i="14"/>
  <c r="AA5615" i="14"/>
  <c r="Z5615" i="14"/>
  <c r="AB5614" i="14"/>
  <c r="AA5614" i="14"/>
  <c r="Z5614" i="14"/>
  <c r="AD5614" i="14" s="1"/>
  <c r="AB5613" i="14"/>
  <c r="AA5613" i="14"/>
  <c r="Z5613" i="14"/>
  <c r="AD5612" i="14"/>
  <c r="AB5612" i="14"/>
  <c r="AA5612" i="14"/>
  <c r="Z5612" i="14"/>
  <c r="AD5611" i="14"/>
  <c r="AB5611" i="14"/>
  <c r="AA5611" i="14"/>
  <c r="Z5611" i="14"/>
  <c r="AD5610" i="14"/>
  <c r="AB5610" i="14"/>
  <c r="AA5610" i="14"/>
  <c r="Z5610" i="14"/>
  <c r="AB5609" i="14"/>
  <c r="AA5609" i="14"/>
  <c r="Z5609" i="14"/>
  <c r="AB5608" i="14"/>
  <c r="AA5608" i="14"/>
  <c r="Z5608" i="14"/>
  <c r="AD5608" i="14" s="1"/>
  <c r="AD5607" i="14"/>
  <c r="AB5607" i="14"/>
  <c r="AA5607" i="14"/>
  <c r="Z5607" i="14"/>
  <c r="AD5606" i="14"/>
  <c r="AB5606" i="14"/>
  <c r="AA5606" i="14"/>
  <c r="Z5606" i="14"/>
  <c r="AD5605" i="14"/>
  <c r="AB5605" i="14"/>
  <c r="AA5605" i="14"/>
  <c r="Z5605" i="14"/>
  <c r="AB5604" i="14"/>
  <c r="AA5604" i="14"/>
  <c r="Z5604" i="14"/>
  <c r="AD5604" i="14" s="1"/>
  <c r="AB5603" i="14"/>
  <c r="AA5603" i="14"/>
  <c r="Z5603" i="14"/>
  <c r="AD5603" i="14" s="1"/>
  <c r="AD5602" i="14"/>
  <c r="AB5602" i="14"/>
  <c r="AA5602" i="14"/>
  <c r="Z5602" i="14"/>
  <c r="AD5601" i="14"/>
  <c r="AB5601" i="14"/>
  <c r="AA5601" i="14"/>
  <c r="Z5601" i="14"/>
  <c r="AD5600" i="14"/>
  <c r="AB5600" i="14"/>
  <c r="AA5600" i="14"/>
  <c r="Z5600" i="14"/>
  <c r="AB5599" i="14"/>
  <c r="AA5599" i="14"/>
  <c r="Z5599" i="14"/>
  <c r="AD5599" i="14" s="1"/>
  <c r="AB5598" i="14"/>
  <c r="AA5598" i="14"/>
  <c r="AD5598" i="14" s="1"/>
  <c r="Z5598" i="14"/>
  <c r="AD5597" i="14"/>
  <c r="AB5597" i="14"/>
  <c r="AA5597" i="14"/>
  <c r="Z5597" i="14"/>
  <c r="AD5596" i="14"/>
  <c r="AB5596" i="14"/>
  <c r="AA5596" i="14"/>
  <c r="Z5596" i="14"/>
  <c r="AD5595" i="14"/>
  <c r="AB5595" i="14"/>
  <c r="AA5595" i="14"/>
  <c r="Z5595" i="14"/>
  <c r="AB5594" i="14"/>
  <c r="AA5594" i="14"/>
  <c r="Z5594" i="14"/>
  <c r="AB5593" i="14"/>
  <c r="AA5593" i="14"/>
  <c r="Z5593" i="14"/>
  <c r="AD5593" i="14" s="1"/>
  <c r="AD5592" i="14"/>
  <c r="AB5592" i="14"/>
  <c r="AA5592" i="14"/>
  <c r="Z5592" i="14"/>
  <c r="AD5591" i="14"/>
  <c r="AB5591" i="14"/>
  <c r="AA5591" i="14"/>
  <c r="Z5591" i="14"/>
  <c r="AD5590" i="14"/>
  <c r="AB5590" i="14"/>
  <c r="AA5590" i="14"/>
  <c r="Z5590" i="14"/>
  <c r="AB5589" i="14"/>
  <c r="AA5589" i="14"/>
  <c r="Z5589" i="14"/>
  <c r="AD5589" i="14" s="1"/>
  <c r="AB5588" i="14"/>
  <c r="AA5588" i="14"/>
  <c r="Z5588" i="14"/>
  <c r="AD5588" i="14" s="1"/>
  <c r="AD5587" i="14"/>
  <c r="AB5587" i="14"/>
  <c r="AA5587" i="14"/>
  <c r="Z5587" i="14"/>
  <c r="AD5586" i="14"/>
  <c r="AB5586" i="14"/>
  <c r="AA5586" i="14"/>
  <c r="Z5586" i="14"/>
  <c r="AD5585" i="14"/>
  <c r="AB5585" i="14"/>
  <c r="AA5585" i="14"/>
  <c r="Z5585" i="14"/>
  <c r="AB5584" i="14"/>
  <c r="AA5584" i="14"/>
  <c r="Z5584" i="14"/>
  <c r="AB5583" i="14"/>
  <c r="AA5583" i="14"/>
  <c r="Z5583" i="14"/>
  <c r="AD5583" i="14" s="1"/>
  <c r="AD5582" i="14"/>
  <c r="AB5582" i="14"/>
  <c r="AA5582" i="14"/>
  <c r="Z5582" i="14"/>
  <c r="AD5581" i="14"/>
  <c r="AB5581" i="14"/>
  <c r="AA5581" i="14"/>
  <c r="Z5581" i="14"/>
  <c r="AD5580" i="14"/>
  <c r="AB5580" i="14"/>
  <c r="AA5580" i="14"/>
  <c r="Z5580" i="14"/>
  <c r="AB5579" i="14"/>
  <c r="AA5579" i="14"/>
  <c r="Z5579" i="14"/>
  <c r="AD5579" i="14" s="1"/>
  <c r="AB5578" i="14"/>
  <c r="AA5578" i="14"/>
  <c r="Z5578" i="14"/>
  <c r="AD5578" i="14" s="1"/>
  <c r="AD5577" i="14"/>
  <c r="AB5577" i="14"/>
  <c r="AA5577" i="14"/>
  <c r="Z5577" i="14"/>
  <c r="AD5576" i="14"/>
  <c r="AB5576" i="14"/>
  <c r="AA5576" i="14"/>
  <c r="Z5576" i="14"/>
  <c r="AD5575" i="14"/>
  <c r="AB5575" i="14"/>
  <c r="AA5575" i="14"/>
  <c r="Z5575" i="14"/>
  <c r="AB5574" i="14"/>
  <c r="AA5574" i="14"/>
  <c r="Z5574" i="14"/>
  <c r="AD5574" i="14" s="1"/>
  <c r="AB5573" i="14"/>
  <c r="AA5573" i="14"/>
  <c r="AD5573" i="14" s="1"/>
  <c r="Z5573" i="14"/>
  <c r="AD5572" i="14"/>
  <c r="AB5572" i="14"/>
  <c r="AA5572" i="14"/>
  <c r="Z5572" i="14"/>
  <c r="AD5571" i="14"/>
  <c r="AB5571" i="14"/>
  <c r="AA5571" i="14"/>
  <c r="Z5571" i="14"/>
  <c r="AD5570" i="14"/>
  <c r="AB5570" i="14"/>
  <c r="AA5570" i="14"/>
  <c r="Z5570" i="14"/>
  <c r="AB5569" i="14"/>
  <c r="AA5569" i="14"/>
  <c r="Z5569" i="14"/>
  <c r="AD5569" i="14" s="1"/>
  <c r="AB5568" i="14"/>
  <c r="AA5568" i="14"/>
  <c r="Z5568" i="14"/>
  <c r="AD5568" i="14" s="1"/>
  <c r="AD5567" i="14"/>
  <c r="AB5567" i="14"/>
  <c r="AA5567" i="14"/>
  <c r="Z5567" i="14"/>
  <c r="AD5566" i="14"/>
  <c r="AB5566" i="14"/>
  <c r="AA5566" i="14"/>
  <c r="Z5566" i="14"/>
  <c r="AD5565" i="14"/>
  <c r="AB5565" i="14"/>
  <c r="AA5565" i="14"/>
  <c r="Z5565" i="14"/>
  <c r="AB5564" i="14"/>
  <c r="AA5564" i="14"/>
  <c r="Z5564" i="14"/>
  <c r="AD5564" i="14" s="1"/>
  <c r="AB5563" i="14"/>
  <c r="AA5563" i="14"/>
  <c r="AD5563" i="14" s="1"/>
  <c r="Z5563" i="14"/>
  <c r="AD5562" i="14"/>
  <c r="AB5562" i="14"/>
  <c r="AA5562" i="14"/>
  <c r="Z5562" i="14"/>
  <c r="AD5561" i="14"/>
  <c r="AB5561" i="14"/>
  <c r="AA5561" i="14"/>
  <c r="Z5561" i="14"/>
  <c r="AD5560" i="14"/>
  <c r="AB5560" i="14"/>
  <c r="AA5560" i="14"/>
  <c r="Z5560" i="14"/>
  <c r="AB5559" i="14"/>
  <c r="AA5559" i="14"/>
  <c r="Z5559" i="14"/>
  <c r="AB5558" i="14"/>
  <c r="AA5558" i="14"/>
  <c r="Z5558" i="14"/>
  <c r="AD5558" i="14" s="1"/>
  <c r="AD5557" i="14"/>
  <c r="AB5557" i="14"/>
  <c r="AA5557" i="14"/>
  <c r="Z5557" i="14"/>
  <c r="AD5556" i="14"/>
  <c r="AB5556" i="14"/>
  <c r="AA5556" i="14"/>
  <c r="Z5556" i="14"/>
  <c r="AD5555" i="14"/>
  <c r="AB5555" i="14"/>
  <c r="AA5555" i="14"/>
  <c r="Z5555" i="14"/>
  <c r="AB5554" i="14"/>
  <c r="AA5554" i="14"/>
  <c r="Z5554" i="14"/>
  <c r="AD5554" i="14" s="1"/>
  <c r="AB5553" i="14"/>
  <c r="AA5553" i="14"/>
  <c r="Z5553" i="14"/>
  <c r="AD5553" i="14" s="1"/>
  <c r="AD5552" i="14"/>
  <c r="AB5552" i="14"/>
  <c r="AA5552" i="14"/>
  <c r="Z5552" i="14"/>
  <c r="AD5551" i="14"/>
  <c r="AB5551" i="14"/>
  <c r="AA5551" i="14"/>
  <c r="Z5551" i="14"/>
  <c r="AD5550" i="14"/>
  <c r="AB5550" i="14"/>
  <c r="AA5550" i="14"/>
  <c r="Z5550" i="14"/>
  <c r="AB5549" i="14"/>
  <c r="AA5549" i="14"/>
  <c r="Z5549" i="14"/>
  <c r="AB5548" i="14"/>
  <c r="AA5548" i="14"/>
  <c r="Z5548" i="14"/>
  <c r="AD5548" i="14" s="1"/>
  <c r="AD5547" i="14"/>
  <c r="AB5547" i="14"/>
  <c r="AA5547" i="14"/>
  <c r="Z5547" i="14"/>
  <c r="AD5546" i="14"/>
  <c r="AB5546" i="14"/>
  <c r="AA5546" i="14"/>
  <c r="Z5546" i="14"/>
  <c r="AD5545" i="14"/>
  <c r="AB5545" i="14"/>
  <c r="AA5545" i="14"/>
  <c r="Z5545" i="14"/>
  <c r="AB5544" i="14"/>
  <c r="AA5544" i="14"/>
  <c r="Z5544" i="14"/>
  <c r="AD5544" i="14" s="1"/>
  <c r="AB5543" i="14"/>
  <c r="AD5543" i="14" s="1"/>
  <c r="AA5543" i="14"/>
  <c r="Z5543" i="14"/>
  <c r="AD5542" i="14"/>
  <c r="AB5542" i="14"/>
  <c r="AA5542" i="14"/>
  <c r="Z5542" i="14"/>
  <c r="AD5541" i="14"/>
  <c r="AB5541" i="14"/>
  <c r="AA5541" i="14"/>
  <c r="Z5541" i="14"/>
  <c r="AD5540" i="14"/>
  <c r="AB5540" i="14"/>
  <c r="AA5540" i="14"/>
  <c r="Z5540" i="14"/>
  <c r="AB5539" i="14"/>
  <c r="AA5539" i="14"/>
  <c r="Z5539" i="14"/>
  <c r="AD5539" i="14" s="1"/>
  <c r="AD5538" i="14"/>
  <c r="AB5538" i="14"/>
  <c r="AA5538" i="14"/>
  <c r="Z5538" i="14"/>
  <c r="AD5537" i="14"/>
  <c r="AB5537" i="14"/>
  <c r="AA5537" i="14"/>
  <c r="Z5537" i="14"/>
  <c r="AD5536" i="14"/>
  <c r="AB5536" i="14"/>
  <c r="AA5536" i="14"/>
  <c r="Z5536" i="14"/>
  <c r="AD5535" i="14"/>
  <c r="AB5535" i="14"/>
  <c r="AA5535" i="14"/>
  <c r="Z5535" i="14"/>
  <c r="AB5534" i="14"/>
  <c r="AA5534" i="14"/>
  <c r="Z5534" i="14"/>
  <c r="AD5534" i="14" s="1"/>
  <c r="AB5533" i="14"/>
  <c r="AD5533" i="14" s="1"/>
  <c r="AA5533" i="14"/>
  <c r="Z5533" i="14"/>
  <c r="AD5532" i="14"/>
  <c r="AB5532" i="14"/>
  <c r="AA5532" i="14"/>
  <c r="Z5532" i="14"/>
  <c r="AD5531" i="14"/>
  <c r="AB5531" i="14"/>
  <c r="AA5531" i="14"/>
  <c r="Z5531" i="14"/>
  <c r="AD5530" i="14"/>
  <c r="AB5530" i="14"/>
  <c r="AA5530" i="14"/>
  <c r="Z5530" i="14"/>
  <c r="AB5529" i="14"/>
  <c r="AA5529" i="14"/>
  <c r="Z5529" i="14"/>
  <c r="AD5529" i="14" s="1"/>
  <c r="AB5528" i="14"/>
  <c r="AA5528" i="14"/>
  <c r="AD5528" i="14" s="1"/>
  <c r="Z5528" i="14"/>
  <c r="AD5527" i="14"/>
  <c r="AB5527" i="14"/>
  <c r="AA5527" i="14"/>
  <c r="Z5527" i="14"/>
  <c r="AD5526" i="14"/>
  <c r="AB5526" i="14"/>
  <c r="AA5526" i="14"/>
  <c r="Z5526" i="14"/>
  <c r="AD5525" i="14"/>
  <c r="AB5525" i="14"/>
  <c r="AA5525" i="14"/>
  <c r="Z5525" i="14"/>
  <c r="AB5524" i="14"/>
  <c r="AA5524" i="14"/>
  <c r="Z5524" i="14"/>
  <c r="AB5523" i="14"/>
  <c r="AA5523" i="14"/>
  <c r="Z5523" i="14"/>
  <c r="AD5523" i="14" s="1"/>
  <c r="AD5522" i="14"/>
  <c r="AB5522" i="14"/>
  <c r="AA5522" i="14"/>
  <c r="Z5522" i="14"/>
  <c r="AD5521" i="14"/>
  <c r="AB5521" i="14"/>
  <c r="AA5521" i="14"/>
  <c r="Z5521" i="14"/>
  <c r="AD5520" i="14"/>
  <c r="AB5520" i="14"/>
  <c r="AA5520" i="14"/>
  <c r="Z5520" i="14"/>
  <c r="AB5519" i="14"/>
  <c r="AA5519" i="14"/>
  <c r="Z5519" i="14"/>
  <c r="AD5519" i="14" s="1"/>
  <c r="AB5518" i="14"/>
  <c r="AA5518" i="14"/>
  <c r="Z5518" i="14"/>
  <c r="AD5518" i="14" s="1"/>
  <c r="AD5517" i="14"/>
  <c r="AB5517" i="14"/>
  <c r="AA5517" i="14"/>
  <c r="Z5517" i="14"/>
  <c r="AD5516" i="14"/>
  <c r="AB5516" i="14"/>
  <c r="AA5516" i="14"/>
  <c r="Z5516" i="14"/>
  <c r="AD5515" i="14"/>
  <c r="AB5515" i="14"/>
  <c r="AA5515" i="14"/>
  <c r="Z5515" i="14"/>
  <c r="AB5514" i="14"/>
  <c r="AA5514" i="14"/>
  <c r="Z5514" i="14"/>
  <c r="AD5514" i="14" s="1"/>
  <c r="AD5513" i="14"/>
  <c r="AB5513" i="14"/>
  <c r="AA5513" i="14"/>
  <c r="Z5513" i="14"/>
  <c r="AD5512" i="14"/>
  <c r="AB5512" i="14"/>
  <c r="AA5512" i="14"/>
  <c r="Z5512" i="14"/>
  <c r="AD5511" i="14"/>
  <c r="AB5511" i="14"/>
  <c r="AA5511" i="14"/>
  <c r="Z5511" i="14"/>
  <c r="AD5510" i="14"/>
  <c r="AB5510" i="14"/>
  <c r="AA5510" i="14"/>
  <c r="Z5510" i="14"/>
  <c r="AB5509" i="14"/>
  <c r="AA5509" i="14"/>
  <c r="Z5509" i="14"/>
  <c r="AD5509" i="14" s="1"/>
  <c r="AD5508" i="14"/>
  <c r="AB5508" i="14"/>
  <c r="AA5508" i="14"/>
  <c r="Z5508" i="14"/>
  <c r="AD5507" i="14"/>
  <c r="AB5507" i="14"/>
  <c r="AA5507" i="14"/>
  <c r="Z5507" i="14"/>
  <c r="AD5506" i="14"/>
  <c r="AB5506" i="14"/>
  <c r="AA5506" i="14"/>
  <c r="Z5506" i="14"/>
  <c r="AD5505" i="14"/>
  <c r="AB5505" i="14"/>
  <c r="AA5505" i="14"/>
  <c r="Z5505" i="14"/>
  <c r="AB5504" i="14"/>
  <c r="AA5504" i="14"/>
  <c r="Z5504" i="14"/>
  <c r="AD5504" i="14" s="1"/>
  <c r="AB5503" i="14"/>
  <c r="AD5503" i="14" s="1"/>
  <c r="AA5503" i="14"/>
  <c r="Z5503" i="14"/>
  <c r="AD5502" i="14"/>
  <c r="AB5502" i="14"/>
  <c r="AA5502" i="14"/>
  <c r="Z5502" i="14"/>
  <c r="AD5501" i="14"/>
  <c r="AB5501" i="14"/>
  <c r="AA5501" i="14"/>
  <c r="Z5501" i="14"/>
  <c r="AD5500" i="14"/>
  <c r="AB5500" i="14"/>
  <c r="AA5500" i="14"/>
  <c r="Z5500" i="14"/>
  <c r="AB5499" i="14"/>
  <c r="AA5499" i="14"/>
  <c r="Z5499" i="14"/>
  <c r="AD5499" i="14" s="1"/>
  <c r="AB5498" i="14"/>
  <c r="AA5498" i="14"/>
  <c r="AD5498" i="14" s="1"/>
  <c r="Z5498" i="14"/>
  <c r="AD5497" i="14"/>
  <c r="AB5497" i="14"/>
  <c r="AA5497" i="14"/>
  <c r="Z5497" i="14"/>
  <c r="AD5496" i="14"/>
  <c r="AB5496" i="14"/>
  <c r="AA5496" i="14"/>
  <c r="Z5496" i="14"/>
  <c r="AD5495" i="14"/>
  <c r="AB5495" i="14"/>
  <c r="AA5495" i="14"/>
  <c r="Z5495" i="14"/>
  <c r="AB5494" i="14"/>
  <c r="AA5494" i="14"/>
  <c r="Z5494" i="14"/>
  <c r="AB5493" i="14"/>
  <c r="AA5493" i="14"/>
  <c r="Z5493" i="14"/>
  <c r="AD5493" i="14" s="1"/>
  <c r="AD5492" i="14"/>
  <c r="AB5492" i="14"/>
  <c r="AA5492" i="14"/>
  <c r="Z5492" i="14"/>
  <c r="AD5491" i="14"/>
  <c r="AB5491" i="14"/>
  <c r="AA5491" i="14"/>
  <c r="Z5491" i="14"/>
  <c r="AD5490" i="14"/>
  <c r="AB5490" i="14"/>
  <c r="AA5490" i="14"/>
  <c r="Z5490" i="14"/>
  <c r="AB5489" i="14"/>
  <c r="AA5489" i="14"/>
  <c r="Z5489" i="14"/>
  <c r="AD5489" i="14" s="1"/>
  <c r="AB5488" i="14"/>
  <c r="AA5488" i="14"/>
  <c r="Z5488" i="14"/>
  <c r="AD5488" i="14" s="1"/>
  <c r="AD5487" i="14"/>
  <c r="AB5487" i="14"/>
  <c r="AA5487" i="14"/>
  <c r="Z5487" i="14"/>
  <c r="AD5486" i="14"/>
  <c r="AB5486" i="14"/>
  <c r="AA5486" i="14"/>
  <c r="Z5486" i="14"/>
  <c r="AD5485" i="14"/>
  <c r="AB5485" i="14"/>
  <c r="AA5485" i="14"/>
  <c r="Z5485" i="14"/>
  <c r="AB5484" i="14"/>
  <c r="AA5484" i="14"/>
  <c r="Z5484" i="14"/>
  <c r="AB5483" i="14"/>
  <c r="AA5483" i="14"/>
  <c r="Z5483" i="14"/>
  <c r="AD5483" i="14" s="1"/>
  <c r="AD5482" i="14"/>
  <c r="AB5482" i="14"/>
  <c r="AA5482" i="14"/>
  <c r="Z5482" i="14"/>
  <c r="AD5481" i="14"/>
  <c r="AB5481" i="14"/>
  <c r="AA5481" i="14"/>
  <c r="Z5481" i="14"/>
  <c r="AD5480" i="14"/>
  <c r="AB5480" i="14"/>
  <c r="AA5480" i="14"/>
  <c r="Z5480" i="14"/>
  <c r="AB5479" i="14"/>
  <c r="AA5479" i="14"/>
  <c r="Z5479" i="14"/>
  <c r="AD5479" i="14" s="1"/>
  <c r="AB5478" i="14"/>
  <c r="AA5478" i="14"/>
  <c r="Z5478" i="14"/>
  <c r="AD5478" i="14" s="1"/>
  <c r="AD5477" i="14"/>
  <c r="AB5477" i="14"/>
  <c r="AA5477" i="14"/>
  <c r="Z5477" i="14"/>
  <c r="AD5476" i="14"/>
  <c r="AB5476" i="14"/>
  <c r="AA5476" i="14"/>
  <c r="Z5476" i="14"/>
  <c r="AD5475" i="14"/>
  <c r="AB5475" i="14"/>
  <c r="AA5475" i="14"/>
  <c r="Z5475" i="14"/>
  <c r="AB5474" i="14"/>
  <c r="AA5474" i="14"/>
  <c r="Z5474" i="14"/>
  <c r="AD5474" i="14" s="1"/>
  <c r="AB5473" i="14"/>
  <c r="AA5473" i="14"/>
  <c r="AD5473" i="14" s="1"/>
  <c r="Z5473" i="14"/>
  <c r="AD5472" i="14"/>
  <c r="AB5472" i="14"/>
  <c r="AA5472" i="14"/>
  <c r="Z5472" i="14"/>
  <c r="AD5471" i="14"/>
  <c r="AB5471" i="14"/>
  <c r="AA5471" i="14"/>
  <c r="Z5471" i="14"/>
  <c r="AD5470" i="14"/>
  <c r="AB5470" i="14"/>
  <c r="AA5470" i="14"/>
  <c r="Z5470" i="14"/>
  <c r="AB5469" i="14"/>
  <c r="AA5469" i="14"/>
  <c r="Z5469" i="14"/>
  <c r="AD5469" i="14" s="1"/>
  <c r="AB5468" i="14"/>
  <c r="AA5468" i="14"/>
  <c r="Z5468" i="14"/>
  <c r="AD5468" i="14" s="1"/>
  <c r="AD5467" i="14"/>
  <c r="AB5467" i="14"/>
  <c r="AA5467" i="14"/>
  <c r="Z5467" i="14"/>
  <c r="AD5466" i="14"/>
  <c r="AB5466" i="14"/>
  <c r="AA5466" i="14"/>
  <c r="Z5466" i="14"/>
  <c r="AD5465" i="14"/>
  <c r="AB5465" i="14"/>
  <c r="AA5465" i="14"/>
  <c r="Z5465" i="14"/>
  <c r="AB5464" i="14"/>
  <c r="AA5464" i="14"/>
  <c r="Z5464" i="14"/>
  <c r="AD5464" i="14" s="1"/>
  <c r="AB5463" i="14"/>
  <c r="AA5463" i="14"/>
  <c r="AD5463" i="14" s="1"/>
  <c r="Z5463" i="14"/>
  <c r="AD5462" i="14"/>
  <c r="AB5462" i="14"/>
  <c r="AA5462" i="14"/>
  <c r="Z5462" i="14"/>
  <c r="AD5461" i="14"/>
  <c r="AB5461" i="14"/>
  <c r="AA5461" i="14"/>
  <c r="Z5461" i="14"/>
  <c r="AD5460" i="14"/>
  <c r="AB5460" i="14"/>
  <c r="AA5460" i="14"/>
  <c r="Z5460" i="14"/>
  <c r="AB5459" i="14"/>
  <c r="AA5459" i="14"/>
  <c r="Z5459" i="14"/>
  <c r="AB5458" i="14"/>
  <c r="AA5458" i="14"/>
  <c r="Z5458" i="14"/>
  <c r="AD5458" i="14" s="1"/>
  <c r="AD5457" i="14"/>
  <c r="AB5457" i="14"/>
  <c r="AA5457" i="14"/>
  <c r="Z5457" i="14"/>
  <c r="AD5456" i="14"/>
  <c r="AB5456" i="14"/>
  <c r="AA5456" i="14"/>
  <c r="Z5456" i="14"/>
  <c r="AD5455" i="14"/>
  <c r="AB5455" i="14"/>
  <c r="AA5455" i="14"/>
  <c r="Z5455" i="14"/>
  <c r="AB5454" i="14"/>
  <c r="AA5454" i="14"/>
  <c r="Z5454" i="14"/>
  <c r="AD5454" i="14" s="1"/>
  <c r="AB5453" i="14"/>
  <c r="AA5453" i="14"/>
  <c r="Z5453" i="14"/>
  <c r="AD5453" i="14" s="1"/>
  <c r="AD5452" i="14"/>
  <c r="AB5452" i="14"/>
  <c r="AA5452" i="14"/>
  <c r="Z5452" i="14"/>
  <c r="AD5451" i="14"/>
  <c r="AB5451" i="14"/>
  <c r="AA5451" i="14"/>
  <c r="Z5451" i="14"/>
  <c r="AD5450" i="14"/>
  <c r="AB5450" i="14"/>
  <c r="AA5450" i="14"/>
  <c r="Z5450" i="14"/>
  <c r="AB5449" i="14"/>
  <c r="AA5449" i="14"/>
  <c r="Z5449" i="14"/>
  <c r="AB5448" i="14"/>
  <c r="AA5448" i="14"/>
  <c r="Z5448" i="14"/>
  <c r="AD5448" i="14" s="1"/>
  <c r="AD5447" i="14"/>
  <c r="AB5447" i="14"/>
  <c r="AA5447" i="14"/>
  <c r="Z5447" i="14"/>
  <c r="AD5446" i="14"/>
  <c r="AB5446" i="14"/>
  <c r="AA5446" i="14"/>
  <c r="Z5446" i="14"/>
  <c r="AD5445" i="14"/>
  <c r="AB5445" i="14"/>
  <c r="AA5445" i="14"/>
  <c r="Z5445" i="14"/>
  <c r="AB5444" i="14"/>
  <c r="AA5444" i="14"/>
  <c r="Z5444" i="14"/>
  <c r="AD5444" i="14" s="1"/>
  <c r="AB5443" i="14"/>
  <c r="AD5443" i="14" s="1"/>
  <c r="AA5443" i="14"/>
  <c r="Z5443" i="14"/>
  <c r="AD5442" i="14"/>
  <c r="AB5442" i="14"/>
  <c r="AA5442" i="14"/>
  <c r="Z5442" i="14"/>
  <c r="AD5441" i="14"/>
  <c r="AB5441" i="14"/>
  <c r="AA5441" i="14"/>
  <c r="Z5441" i="14"/>
  <c r="AD5440" i="14"/>
  <c r="AB5440" i="14"/>
  <c r="AA5440" i="14"/>
  <c r="Z5440" i="14"/>
  <c r="AB5439" i="14"/>
  <c r="AA5439" i="14"/>
  <c r="Z5439" i="14"/>
  <c r="AD5439" i="14" s="1"/>
  <c r="AD5438" i="14"/>
  <c r="AB5438" i="14"/>
  <c r="AA5438" i="14"/>
  <c r="Z5438" i="14"/>
  <c r="AD5437" i="14"/>
  <c r="AB5437" i="14"/>
  <c r="AA5437" i="14"/>
  <c r="Z5437" i="14"/>
  <c r="AD5436" i="14"/>
  <c r="AB5436" i="14"/>
  <c r="AA5436" i="14"/>
  <c r="Z5436" i="14"/>
  <c r="AD5435" i="14"/>
  <c r="AB5435" i="14"/>
  <c r="AA5435" i="14"/>
  <c r="Z5435" i="14"/>
  <c r="AB5434" i="14"/>
  <c r="AA5434" i="14"/>
  <c r="Z5434" i="14"/>
  <c r="AB5433" i="14"/>
  <c r="AD5433" i="14" s="1"/>
  <c r="AA5433" i="14"/>
  <c r="Z5433" i="14"/>
  <c r="AD5432" i="14"/>
  <c r="AB5432" i="14"/>
  <c r="AA5432" i="14"/>
  <c r="Z5432" i="14"/>
  <c r="AD5431" i="14"/>
  <c r="AB5431" i="14"/>
  <c r="AA5431" i="14"/>
  <c r="Z5431" i="14"/>
  <c r="AD5430" i="14"/>
  <c r="AB5430" i="14"/>
  <c r="AA5430" i="14"/>
  <c r="Z5430" i="14"/>
  <c r="AB5429" i="14"/>
  <c r="AA5429" i="14"/>
  <c r="Z5429" i="14"/>
  <c r="AD5429" i="14" s="1"/>
  <c r="AB5428" i="14"/>
  <c r="AA5428" i="14"/>
  <c r="AD5428" i="14" s="1"/>
  <c r="Z5428" i="14"/>
  <c r="AD5427" i="14"/>
  <c r="AB5427" i="14"/>
  <c r="AA5427" i="14"/>
  <c r="Z5427" i="14"/>
  <c r="AD5426" i="14"/>
  <c r="AB5426" i="14"/>
  <c r="AA5426" i="14"/>
  <c r="Z5426" i="14"/>
  <c r="AD5425" i="14"/>
  <c r="AB5425" i="14"/>
  <c r="AA5425" i="14"/>
  <c r="Z5425" i="14"/>
  <c r="AB5424" i="14"/>
  <c r="AA5424" i="14"/>
  <c r="Z5424" i="14"/>
  <c r="AD5424" i="14" s="1"/>
  <c r="AB5423" i="14"/>
  <c r="AA5423" i="14"/>
  <c r="Z5423" i="14"/>
  <c r="AD5423" i="14" s="1"/>
  <c r="AD5422" i="14"/>
  <c r="AB5422" i="14"/>
  <c r="AA5422" i="14"/>
  <c r="Z5422" i="14"/>
  <c r="AD5421" i="14"/>
  <c r="AB5421" i="14"/>
  <c r="AA5421" i="14"/>
  <c r="Z5421" i="14"/>
  <c r="AD5420" i="14"/>
  <c r="AB5420" i="14"/>
  <c r="AA5420" i="14"/>
  <c r="Z5420" i="14"/>
  <c r="AB5419" i="14"/>
  <c r="AA5419" i="14"/>
  <c r="Z5419" i="14"/>
  <c r="AB5418" i="14"/>
  <c r="AA5418" i="14"/>
  <c r="Z5418" i="14"/>
  <c r="AD5418" i="14" s="1"/>
  <c r="AD5417" i="14"/>
  <c r="AB5417" i="14"/>
  <c r="AA5417" i="14"/>
  <c r="Z5417" i="14"/>
  <c r="AD5416" i="14"/>
  <c r="AB5416" i="14"/>
  <c r="AA5416" i="14"/>
  <c r="Z5416" i="14"/>
  <c r="AD5415" i="14"/>
  <c r="AB5415" i="14"/>
  <c r="AA5415" i="14"/>
  <c r="Z5415" i="14"/>
  <c r="AB5414" i="14"/>
  <c r="AA5414" i="14"/>
  <c r="Z5414" i="14"/>
  <c r="AD5414" i="14" s="1"/>
  <c r="AB5413" i="14"/>
  <c r="AA5413" i="14"/>
  <c r="Z5413" i="14"/>
  <c r="AD5413" i="14" s="1"/>
  <c r="AD5412" i="14"/>
  <c r="AB5412" i="14"/>
  <c r="AA5412" i="14"/>
  <c r="Z5412" i="14"/>
  <c r="AD5411" i="14"/>
  <c r="AB5411" i="14"/>
  <c r="AA5411" i="14"/>
  <c r="Z5411" i="14"/>
  <c r="AD5410" i="14"/>
  <c r="AB5410" i="14"/>
  <c r="AA5410" i="14"/>
  <c r="Z5410" i="14"/>
  <c r="AB5409" i="14"/>
  <c r="AA5409" i="14"/>
  <c r="Z5409" i="14"/>
  <c r="AB5408" i="14"/>
  <c r="AA5408" i="14"/>
  <c r="Z5408" i="14"/>
  <c r="AD5408" i="14" s="1"/>
  <c r="AD5407" i="14"/>
  <c r="AB5407" i="14"/>
  <c r="AA5407" i="14"/>
  <c r="Z5407" i="14"/>
  <c r="AD5406" i="14"/>
  <c r="AB5406" i="14"/>
  <c r="AA5406" i="14"/>
  <c r="Z5406" i="14"/>
  <c r="AD5405" i="14"/>
  <c r="AB5405" i="14"/>
  <c r="AA5405" i="14"/>
  <c r="Z5405" i="14"/>
  <c r="AB5404" i="14"/>
  <c r="AA5404" i="14"/>
  <c r="Z5404" i="14"/>
  <c r="AD5404" i="14" s="1"/>
  <c r="AB5403" i="14"/>
  <c r="AA5403" i="14"/>
  <c r="Z5403" i="14"/>
  <c r="AD5402" i="14"/>
  <c r="AB5402" i="14"/>
  <c r="AA5402" i="14"/>
  <c r="Z5402" i="14"/>
  <c r="AD5401" i="14"/>
  <c r="AB5401" i="14"/>
  <c r="AA5401" i="14"/>
  <c r="Z5401" i="14"/>
  <c r="AD5400" i="14"/>
  <c r="AB5400" i="14"/>
  <c r="AA5400" i="14"/>
  <c r="Z5400" i="14"/>
  <c r="AB5399" i="14"/>
  <c r="AA5399" i="14"/>
  <c r="Z5399" i="14"/>
  <c r="AD5399" i="14" s="1"/>
  <c r="AB5398" i="14"/>
  <c r="AA5398" i="14"/>
  <c r="Z5398" i="14"/>
  <c r="AD5398" i="14" s="1"/>
  <c r="AD5397" i="14"/>
  <c r="AB5397" i="14"/>
  <c r="AA5397" i="14"/>
  <c r="Z5397" i="14"/>
  <c r="AD5396" i="14"/>
  <c r="AB5396" i="14"/>
  <c r="AA5396" i="14"/>
  <c r="Z5396" i="14"/>
  <c r="AD5395" i="14"/>
  <c r="AB5395" i="14"/>
  <c r="AA5395" i="14"/>
  <c r="Z5395" i="14"/>
  <c r="AB5394" i="14"/>
  <c r="AA5394" i="14"/>
  <c r="Z5394" i="14"/>
  <c r="AB5393" i="14"/>
  <c r="AA5393" i="14"/>
  <c r="Z5393" i="14"/>
  <c r="AD5393" i="14" s="1"/>
  <c r="AD5392" i="14"/>
  <c r="AB5392" i="14"/>
  <c r="AA5392" i="14"/>
  <c r="Z5392" i="14"/>
  <c r="AD5391" i="14"/>
  <c r="AB5391" i="14"/>
  <c r="AA5391" i="14"/>
  <c r="Z5391" i="14"/>
  <c r="AD5390" i="14"/>
  <c r="AB5390" i="14"/>
  <c r="AA5390" i="14"/>
  <c r="Z5390" i="14"/>
  <c r="AB5389" i="14"/>
  <c r="AA5389" i="14"/>
  <c r="Z5389" i="14"/>
  <c r="AD5389" i="14" s="1"/>
  <c r="AB5388" i="14"/>
  <c r="AA5388" i="14"/>
  <c r="Z5388" i="14"/>
  <c r="AD5388" i="14" s="1"/>
  <c r="AD5387" i="14"/>
  <c r="AB5387" i="14"/>
  <c r="AA5387" i="14"/>
  <c r="Z5387" i="14"/>
  <c r="AD5386" i="14"/>
  <c r="AB5386" i="14"/>
  <c r="AA5386" i="14"/>
  <c r="Z5386" i="14"/>
  <c r="AD5385" i="14"/>
  <c r="AB5385" i="14"/>
  <c r="AA5385" i="14"/>
  <c r="Z5385" i="14"/>
  <c r="AB5384" i="14"/>
  <c r="AA5384" i="14"/>
  <c r="Z5384" i="14"/>
  <c r="AB5383" i="14"/>
  <c r="AA5383" i="14"/>
  <c r="Z5383" i="14"/>
  <c r="AD5383" i="14" s="1"/>
  <c r="AD5382" i="14"/>
  <c r="AB5382" i="14"/>
  <c r="AA5382" i="14"/>
  <c r="Z5382" i="14"/>
  <c r="AD5381" i="14"/>
  <c r="AB5381" i="14"/>
  <c r="AA5381" i="14"/>
  <c r="Z5381" i="14"/>
  <c r="AD5380" i="14"/>
  <c r="AB5380" i="14"/>
  <c r="AA5380" i="14"/>
  <c r="Z5380" i="14"/>
  <c r="AB5379" i="14"/>
  <c r="AA5379" i="14"/>
  <c r="Z5379" i="14"/>
  <c r="AD5379" i="14" s="1"/>
  <c r="AB5378" i="14"/>
  <c r="AA5378" i="14"/>
  <c r="Z5378" i="14"/>
  <c r="AD5378" i="14" s="1"/>
  <c r="AD5377" i="14"/>
  <c r="AB5377" i="14"/>
  <c r="AA5377" i="14"/>
  <c r="Z5377" i="14"/>
  <c r="AD5376" i="14"/>
  <c r="AB5376" i="14"/>
  <c r="AA5376" i="14"/>
  <c r="Z5376" i="14"/>
  <c r="AD5375" i="14"/>
  <c r="AB5375" i="14"/>
  <c r="AA5375" i="14"/>
  <c r="Z5375" i="14"/>
  <c r="AB5374" i="14"/>
  <c r="AA5374" i="14"/>
  <c r="Z5374" i="14"/>
  <c r="AD5374" i="14" s="1"/>
  <c r="AD5373" i="14"/>
  <c r="AB5373" i="14"/>
  <c r="AA5373" i="14"/>
  <c r="Z5373" i="14"/>
  <c r="AD5372" i="14"/>
  <c r="AB5372" i="14"/>
  <c r="AA5372" i="14"/>
  <c r="Z5372" i="14"/>
  <c r="AD5371" i="14"/>
  <c r="AB5371" i="14"/>
  <c r="AA5371" i="14"/>
  <c r="Z5371" i="14"/>
  <c r="AD5370" i="14"/>
  <c r="AB5370" i="14"/>
  <c r="AA5370" i="14"/>
  <c r="Z5370" i="14"/>
  <c r="AB5369" i="14"/>
  <c r="AA5369" i="14"/>
  <c r="Z5369" i="14"/>
  <c r="AD5369" i="14" s="1"/>
  <c r="AB5368" i="14"/>
  <c r="AA5368" i="14"/>
  <c r="Z5368" i="14"/>
  <c r="AD5368" i="14" s="1"/>
  <c r="AD5367" i="14"/>
  <c r="AB5367" i="14"/>
  <c r="AA5367" i="14"/>
  <c r="Z5367" i="14"/>
  <c r="AD5366" i="14"/>
  <c r="AB5366" i="14"/>
  <c r="AA5366" i="14"/>
  <c r="Z5366" i="14"/>
  <c r="AD5365" i="14"/>
  <c r="AB5365" i="14"/>
  <c r="AA5365" i="14"/>
  <c r="Z5365" i="14"/>
  <c r="AB5364" i="14"/>
  <c r="AA5364" i="14"/>
  <c r="Z5364" i="14"/>
  <c r="AD5364" i="14" s="1"/>
  <c r="AD5363" i="14"/>
  <c r="AB5363" i="14"/>
  <c r="AA5363" i="14"/>
  <c r="Z5363" i="14"/>
  <c r="AD5362" i="14"/>
  <c r="AB5362" i="14"/>
  <c r="AA5362" i="14"/>
  <c r="Z5362" i="14"/>
  <c r="AD5361" i="14"/>
  <c r="AB5361" i="14"/>
  <c r="AA5361" i="14"/>
  <c r="Z5361" i="14"/>
  <c r="AD5360" i="14"/>
  <c r="AB5360" i="14"/>
  <c r="AA5360" i="14"/>
  <c r="Z5360" i="14"/>
  <c r="AB5359" i="14"/>
  <c r="AA5359" i="14"/>
  <c r="Z5359" i="14"/>
  <c r="AB5358" i="14"/>
  <c r="AA5358" i="14"/>
  <c r="Z5358" i="14"/>
  <c r="AD5357" i="14"/>
  <c r="AB5357" i="14"/>
  <c r="AA5357" i="14"/>
  <c r="Z5357" i="14"/>
  <c r="AD5356" i="14"/>
  <c r="AB5356" i="14"/>
  <c r="AA5356" i="14"/>
  <c r="Z5356" i="14"/>
  <c r="AD5355" i="14"/>
  <c r="AB5355" i="14"/>
  <c r="AA5355" i="14"/>
  <c r="Z5355" i="14"/>
  <c r="AB5354" i="14"/>
  <c r="AA5354" i="14"/>
  <c r="Z5354" i="14"/>
  <c r="AD5354" i="14" s="1"/>
  <c r="AB5353" i="14"/>
  <c r="AA5353" i="14"/>
  <c r="Z5353" i="14"/>
  <c r="AD5353" i="14" s="1"/>
  <c r="AD5352" i="14"/>
  <c r="AB5352" i="14"/>
  <c r="AA5352" i="14"/>
  <c r="Z5352" i="14"/>
  <c r="AD5351" i="14"/>
  <c r="AB5351" i="14"/>
  <c r="AA5351" i="14"/>
  <c r="Z5351" i="14"/>
  <c r="AD5350" i="14"/>
  <c r="AB5350" i="14"/>
  <c r="AA5350" i="14"/>
  <c r="Z5350" i="14"/>
  <c r="AB5349" i="14"/>
  <c r="AA5349" i="14"/>
  <c r="Z5349" i="14"/>
  <c r="AD5348" i="14"/>
  <c r="AB5348" i="14"/>
  <c r="AA5348" i="14"/>
  <c r="Z5348" i="14"/>
  <c r="AD5347" i="14"/>
  <c r="AB5347" i="14"/>
  <c r="AA5347" i="14"/>
  <c r="Z5347" i="14"/>
  <c r="AD5346" i="14"/>
  <c r="AB5346" i="14"/>
  <c r="AA5346" i="14"/>
  <c r="Z5346" i="14"/>
  <c r="AD5345" i="14"/>
  <c r="AB5345" i="14"/>
  <c r="AA5345" i="14"/>
  <c r="Z5345" i="14"/>
  <c r="AB5344" i="14"/>
  <c r="AA5344" i="14"/>
  <c r="Z5344" i="14"/>
  <c r="AB5343" i="14"/>
  <c r="AD5343" i="14" s="1"/>
  <c r="AA5343" i="14"/>
  <c r="Z5343" i="14"/>
  <c r="AD5342" i="14"/>
  <c r="AB5342" i="14"/>
  <c r="AA5342" i="14"/>
  <c r="Z5342" i="14"/>
  <c r="AD5341" i="14"/>
  <c r="AB5341" i="14"/>
  <c r="AA5341" i="14"/>
  <c r="Z5341" i="14"/>
  <c r="AD5340" i="14"/>
  <c r="AB5340" i="14"/>
  <c r="AA5340" i="14"/>
  <c r="Z5340" i="14"/>
  <c r="AB5339" i="14"/>
  <c r="AA5339" i="14"/>
  <c r="Z5339" i="14"/>
  <c r="AD5339" i="14" s="1"/>
  <c r="AD5338" i="14"/>
  <c r="AB5338" i="14"/>
  <c r="AA5338" i="14"/>
  <c r="Z5338" i="14"/>
  <c r="AD5337" i="14"/>
  <c r="AB5337" i="14"/>
  <c r="AA5337" i="14"/>
  <c r="Z5337" i="14"/>
  <c r="AD5336" i="14"/>
  <c r="AB5336" i="14"/>
  <c r="AA5336" i="14"/>
  <c r="Z5336" i="14"/>
  <c r="AD5335" i="14"/>
  <c r="AB5335" i="14"/>
  <c r="AA5335" i="14"/>
  <c r="Z5335" i="14"/>
  <c r="AB5334" i="14"/>
  <c r="AA5334" i="14"/>
  <c r="Z5334" i="14"/>
  <c r="AD5333" i="14"/>
  <c r="AB5333" i="14"/>
  <c r="AA5333" i="14"/>
  <c r="Z5333" i="14"/>
  <c r="AD5332" i="14"/>
  <c r="AB5332" i="14"/>
  <c r="AA5332" i="14"/>
  <c r="Z5332" i="14"/>
  <c r="AD5331" i="14"/>
  <c r="AB5331" i="14"/>
  <c r="AA5331" i="14"/>
  <c r="Z5331" i="14"/>
  <c r="AD5330" i="14"/>
  <c r="AB5330" i="14"/>
  <c r="AA5330" i="14"/>
  <c r="Z5330" i="14"/>
  <c r="AB5329" i="14"/>
  <c r="AA5329" i="14"/>
  <c r="Z5329" i="14"/>
  <c r="AD5329" i="14" s="1"/>
  <c r="AB5328" i="14"/>
  <c r="AA5328" i="14"/>
  <c r="AD5328" i="14" s="1"/>
  <c r="Z5328" i="14"/>
  <c r="AD5327" i="14"/>
  <c r="AB5327" i="14"/>
  <c r="AA5327" i="14"/>
  <c r="Z5327" i="14"/>
  <c r="AD5326" i="14"/>
  <c r="AB5326" i="14"/>
  <c r="AA5326" i="14"/>
  <c r="Z5326" i="14"/>
  <c r="AD5325" i="14"/>
  <c r="AB5325" i="14"/>
  <c r="AA5325" i="14"/>
  <c r="Z5325" i="14"/>
  <c r="AB5324" i="14"/>
  <c r="AA5324" i="14"/>
  <c r="Z5324" i="14"/>
  <c r="AB5323" i="14"/>
  <c r="AA5323" i="14"/>
  <c r="Z5323" i="14"/>
  <c r="AD5323" i="14" s="1"/>
  <c r="AD5322" i="14"/>
  <c r="AB5322" i="14"/>
  <c r="AA5322" i="14"/>
  <c r="Z5322" i="14"/>
  <c r="AD5321" i="14"/>
  <c r="AB5321" i="14"/>
  <c r="AA5321" i="14"/>
  <c r="Z5321" i="14"/>
  <c r="AD5320" i="14"/>
  <c r="AB5320" i="14"/>
  <c r="AA5320" i="14"/>
  <c r="Z5320" i="14"/>
  <c r="AB5319" i="14"/>
  <c r="AA5319" i="14"/>
  <c r="Z5319" i="14"/>
  <c r="AD5319" i="14" s="1"/>
  <c r="AB5318" i="14"/>
  <c r="AA5318" i="14"/>
  <c r="Z5318" i="14"/>
  <c r="AD5318" i="14" s="1"/>
  <c r="AD5317" i="14"/>
  <c r="AB5317" i="14"/>
  <c r="AA5317" i="14"/>
  <c r="Z5317" i="14"/>
  <c r="AD5316" i="14"/>
  <c r="AB5316" i="14"/>
  <c r="AA5316" i="14"/>
  <c r="Z5316" i="14"/>
  <c r="AD5315" i="14"/>
  <c r="AB5315" i="14"/>
  <c r="AA5315" i="14"/>
  <c r="Z5315" i="14"/>
  <c r="AB5314" i="14"/>
  <c r="AA5314" i="14"/>
  <c r="Z5314" i="14"/>
  <c r="AD5314" i="14" s="1"/>
  <c r="AB5313" i="14"/>
  <c r="AA5313" i="14"/>
  <c r="AD5313" i="14" s="1"/>
  <c r="Z5313" i="14"/>
  <c r="AD5312" i="14"/>
  <c r="AB5312" i="14"/>
  <c r="AA5312" i="14"/>
  <c r="Z5312" i="14"/>
  <c r="AD5311" i="14"/>
  <c r="AB5311" i="14"/>
  <c r="AA5311" i="14"/>
  <c r="Z5311" i="14"/>
  <c r="AD5310" i="14"/>
  <c r="AB5310" i="14"/>
  <c r="AA5310" i="14"/>
  <c r="Z5310" i="14"/>
  <c r="AB5309" i="14"/>
  <c r="AA5309" i="14"/>
  <c r="Z5309" i="14"/>
  <c r="AD5309" i="14" s="1"/>
  <c r="AB5308" i="14"/>
  <c r="AA5308" i="14"/>
  <c r="Z5308" i="14"/>
  <c r="AD5308" i="14" s="1"/>
  <c r="AD5307" i="14"/>
  <c r="AB5307" i="14"/>
  <c r="AA5307" i="14"/>
  <c r="Z5307" i="14"/>
  <c r="AD5306" i="14"/>
  <c r="AB5306" i="14"/>
  <c r="AA5306" i="14"/>
  <c r="Z5306" i="14"/>
  <c r="AD5305" i="14"/>
  <c r="AB5305" i="14"/>
  <c r="AA5305" i="14"/>
  <c r="Z5305" i="14"/>
  <c r="AB5304" i="14"/>
  <c r="AA5304" i="14"/>
  <c r="Z5304" i="14"/>
  <c r="AD5304" i="14" s="1"/>
  <c r="AB5303" i="14"/>
  <c r="AA5303" i="14"/>
  <c r="Z5303" i="14"/>
  <c r="AD5303" i="14" s="1"/>
  <c r="AD5302" i="14"/>
  <c r="AB5302" i="14"/>
  <c r="AA5302" i="14"/>
  <c r="Z5302" i="14"/>
  <c r="AD5301" i="14"/>
  <c r="AB5301" i="14"/>
  <c r="AA5301" i="14"/>
  <c r="Z5301" i="14"/>
  <c r="AD5300" i="14"/>
  <c r="AB5300" i="14"/>
  <c r="AA5300" i="14"/>
  <c r="Z5300" i="14"/>
  <c r="AB5299" i="14"/>
  <c r="AA5299" i="14"/>
  <c r="Z5299" i="14"/>
  <c r="AD5299" i="14" s="1"/>
  <c r="AB5298" i="14"/>
  <c r="AA5298" i="14"/>
  <c r="Z5298" i="14"/>
  <c r="AD5298" i="14" s="1"/>
  <c r="AD5297" i="14"/>
  <c r="AB5297" i="14"/>
  <c r="AA5297" i="14"/>
  <c r="Z5297" i="14"/>
  <c r="AD5296" i="14"/>
  <c r="AB5296" i="14"/>
  <c r="AA5296" i="14"/>
  <c r="Z5296" i="14"/>
  <c r="AD5295" i="14"/>
  <c r="AB5295" i="14"/>
  <c r="AA5295" i="14"/>
  <c r="Z5295" i="14"/>
  <c r="AB5294" i="14"/>
  <c r="AA5294" i="14"/>
  <c r="Z5294" i="14"/>
  <c r="AB5293" i="14"/>
  <c r="AA5293" i="14"/>
  <c r="Z5293" i="14"/>
  <c r="AD5293" i="14" s="1"/>
  <c r="AD5292" i="14"/>
  <c r="AB5292" i="14"/>
  <c r="AA5292" i="14"/>
  <c r="Z5292" i="14"/>
  <c r="AD5291" i="14"/>
  <c r="AB5291" i="14"/>
  <c r="AA5291" i="14"/>
  <c r="Z5291" i="14"/>
  <c r="AD5290" i="14"/>
  <c r="AB5290" i="14"/>
  <c r="AA5290" i="14"/>
  <c r="Z5290" i="14"/>
  <c r="AB5289" i="14"/>
  <c r="AA5289" i="14"/>
  <c r="Z5289" i="14"/>
  <c r="AD5289" i="14" s="1"/>
  <c r="AB5288" i="14"/>
  <c r="AA5288" i="14"/>
  <c r="Z5288" i="14"/>
  <c r="AD5288" i="14" s="1"/>
  <c r="AD5287" i="14"/>
  <c r="AB5287" i="14"/>
  <c r="AA5287" i="14"/>
  <c r="Z5287" i="14"/>
  <c r="AD5286" i="14"/>
  <c r="AB5286" i="14"/>
  <c r="AA5286" i="14"/>
  <c r="Z5286" i="14"/>
  <c r="AD5285" i="14"/>
  <c r="AB5285" i="14"/>
  <c r="AA5285" i="14"/>
  <c r="Z5285" i="14"/>
  <c r="AB5284" i="14"/>
  <c r="AA5284" i="14"/>
  <c r="Z5284" i="14"/>
  <c r="AD5283" i="14"/>
  <c r="AB5283" i="14"/>
  <c r="AA5283" i="14"/>
  <c r="Z5283" i="14"/>
  <c r="AD5282" i="14"/>
  <c r="AB5282" i="14"/>
  <c r="AA5282" i="14"/>
  <c r="Z5282" i="14"/>
  <c r="AD5281" i="14"/>
  <c r="AB5281" i="14"/>
  <c r="AA5281" i="14"/>
  <c r="Z5281" i="14"/>
  <c r="AD5280" i="14"/>
  <c r="AB5280" i="14"/>
  <c r="AA5280" i="14"/>
  <c r="Z5280" i="14"/>
  <c r="AB5279" i="14"/>
  <c r="AA5279" i="14"/>
  <c r="Z5279" i="14"/>
  <c r="AD5279" i="14" s="1"/>
  <c r="AB5278" i="14"/>
  <c r="AA5278" i="14"/>
  <c r="Z5278" i="14"/>
  <c r="AD5277" i="14"/>
  <c r="AB5277" i="14"/>
  <c r="AA5277" i="14"/>
  <c r="Z5277" i="14"/>
  <c r="AD5276" i="14"/>
  <c r="AB5276" i="14"/>
  <c r="AA5276" i="14"/>
  <c r="Z5276" i="14"/>
  <c r="AD5275" i="14"/>
  <c r="AB5275" i="14"/>
  <c r="AA5275" i="14"/>
  <c r="Z5275" i="14"/>
  <c r="AB5274" i="14"/>
  <c r="AA5274" i="14"/>
  <c r="Z5274" i="14"/>
  <c r="AD5274" i="14" s="1"/>
  <c r="AB5273" i="14"/>
  <c r="AA5273" i="14"/>
  <c r="AD5273" i="14" s="1"/>
  <c r="Z5273" i="14"/>
  <c r="AD5272" i="14"/>
  <c r="AB5272" i="14"/>
  <c r="AA5272" i="14"/>
  <c r="Z5272" i="14"/>
  <c r="AD5271" i="14"/>
  <c r="AB5271" i="14"/>
  <c r="AA5271" i="14"/>
  <c r="Z5271" i="14"/>
  <c r="AD5270" i="14"/>
  <c r="AB5270" i="14"/>
  <c r="AA5270" i="14"/>
  <c r="Z5270" i="14"/>
  <c r="AB5269" i="14"/>
  <c r="AA5269" i="14"/>
  <c r="Z5269" i="14"/>
  <c r="AD5269" i="14" s="1"/>
  <c r="AD5268" i="14"/>
  <c r="AB5268" i="14"/>
  <c r="AA5268" i="14"/>
  <c r="Z5268" i="14"/>
  <c r="AD5267" i="14"/>
  <c r="AB5267" i="14"/>
  <c r="AA5267" i="14"/>
  <c r="Z5267" i="14"/>
  <c r="AD5266" i="14"/>
  <c r="AB5266" i="14"/>
  <c r="AA5266" i="14"/>
  <c r="Z5266" i="14"/>
  <c r="AD5265" i="14"/>
  <c r="AB5265" i="14"/>
  <c r="AA5265" i="14"/>
  <c r="Z5265" i="14"/>
  <c r="AB5264" i="14"/>
  <c r="AA5264" i="14"/>
  <c r="Z5264" i="14"/>
  <c r="AD5264" i="14" s="1"/>
  <c r="AB5263" i="14"/>
  <c r="AD5263" i="14" s="1"/>
  <c r="AA5263" i="14"/>
  <c r="Z5263" i="14"/>
  <c r="AD5262" i="14"/>
  <c r="AB5262" i="14"/>
  <c r="AA5262" i="14"/>
  <c r="Z5262" i="14"/>
  <c r="AD5261" i="14"/>
  <c r="AB5261" i="14"/>
  <c r="AA5261" i="14"/>
  <c r="Z5261" i="14"/>
  <c r="AD5260" i="14"/>
  <c r="AB5260" i="14"/>
  <c r="AA5260" i="14"/>
  <c r="Z5260" i="14"/>
  <c r="AB5259" i="14"/>
  <c r="AA5259" i="14"/>
  <c r="Z5259" i="14"/>
  <c r="AB5258" i="14"/>
  <c r="AA5258" i="14"/>
  <c r="Z5258" i="14"/>
  <c r="AD5258" i="14" s="1"/>
  <c r="AD5257" i="14"/>
  <c r="AB5257" i="14"/>
  <c r="AA5257" i="14"/>
  <c r="Z5257" i="14"/>
  <c r="AD5256" i="14"/>
  <c r="AB5256" i="14"/>
  <c r="AA5256" i="14"/>
  <c r="Z5256" i="14"/>
  <c r="AD5255" i="14"/>
  <c r="AB5255" i="14"/>
  <c r="AA5255" i="14"/>
  <c r="Z5255" i="14"/>
  <c r="AB5254" i="14"/>
  <c r="AA5254" i="14"/>
  <c r="Z5254" i="14"/>
  <c r="AD5254" i="14" s="1"/>
  <c r="AB5253" i="14"/>
  <c r="AA5253" i="14"/>
  <c r="Z5253" i="14"/>
  <c r="AD5253" i="14" s="1"/>
  <c r="AD5252" i="14"/>
  <c r="AB5252" i="14"/>
  <c r="AA5252" i="14"/>
  <c r="Z5252" i="14"/>
  <c r="AD5251" i="14"/>
  <c r="AB5251" i="14"/>
  <c r="AA5251" i="14"/>
  <c r="Z5251" i="14"/>
  <c r="AD5250" i="14"/>
  <c r="AB5250" i="14"/>
  <c r="AA5250" i="14"/>
  <c r="Z5250" i="14"/>
  <c r="AB5249" i="14"/>
  <c r="AA5249" i="14"/>
  <c r="Z5249" i="14"/>
  <c r="AB5248" i="14"/>
  <c r="AA5248" i="14"/>
  <c r="Z5248" i="14"/>
  <c r="AD5248" i="14" s="1"/>
  <c r="AD5247" i="14"/>
  <c r="AB5247" i="14"/>
  <c r="AA5247" i="14"/>
  <c r="Z5247" i="14"/>
  <c r="AD5246" i="14"/>
  <c r="AB5246" i="14"/>
  <c r="AA5246" i="14"/>
  <c r="Z5246" i="14"/>
  <c r="AD5245" i="14"/>
  <c r="AB5245" i="14"/>
  <c r="AA5245" i="14"/>
  <c r="Z5245" i="14"/>
  <c r="AB5244" i="14"/>
  <c r="AA5244" i="14"/>
  <c r="Z5244" i="14"/>
  <c r="AB5243" i="14"/>
  <c r="AD5243" i="14" s="1"/>
  <c r="AA5243" i="14"/>
  <c r="Z5243" i="14"/>
  <c r="AD5242" i="14"/>
  <c r="AB5242" i="14"/>
  <c r="AA5242" i="14"/>
  <c r="Z5242" i="14"/>
  <c r="AD5241" i="14"/>
  <c r="AB5241" i="14"/>
  <c r="AA5241" i="14"/>
  <c r="Z5241" i="14"/>
  <c r="AD5240" i="14"/>
  <c r="AB5240" i="14"/>
  <c r="AA5240" i="14"/>
  <c r="Z5240" i="14"/>
  <c r="AB5239" i="14"/>
  <c r="AA5239" i="14"/>
  <c r="Z5239" i="14"/>
  <c r="AD5239" i="14" s="1"/>
  <c r="AB5238" i="14"/>
  <c r="AA5238" i="14"/>
  <c r="AD5238" i="14" s="1"/>
  <c r="Z5238" i="14"/>
  <c r="AD5237" i="14"/>
  <c r="AB5237" i="14"/>
  <c r="AA5237" i="14"/>
  <c r="Z5237" i="14"/>
  <c r="AD5236" i="14"/>
  <c r="AB5236" i="14"/>
  <c r="AA5236" i="14"/>
  <c r="Z5236" i="14"/>
  <c r="AD5235" i="14"/>
  <c r="AB5235" i="14"/>
  <c r="AA5235" i="14"/>
  <c r="Z5235" i="14"/>
  <c r="AB5234" i="14"/>
  <c r="AA5234" i="14"/>
  <c r="Z5234" i="14"/>
  <c r="AD5234" i="14" s="1"/>
  <c r="AB5233" i="14"/>
  <c r="AA5233" i="14"/>
  <c r="Z5233" i="14"/>
  <c r="AD5233" i="14" s="1"/>
  <c r="AD5232" i="14"/>
  <c r="AB5232" i="14"/>
  <c r="AA5232" i="14"/>
  <c r="Z5232" i="14"/>
  <c r="AD5231" i="14"/>
  <c r="AB5231" i="14"/>
  <c r="AA5231" i="14"/>
  <c r="Z5231" i="14"/>
  <c r="AD5230" i="14"/>
  <c r="AB5230" i="14"/>
  <c r="AA5230" i="14"/>
  <c r="Z5230" i="14"/>
  <c r="AB5229" i="14"/>
  <c r="AA5229" i="14"/>
  <c r="Z5229" i="14"/>
  <c r="AD5229" i="14" s="1"/>
  <c r="AD5228" i="14"/>
  <c r="AB5228" i="14"/>
  <c r="AA5228" i="14"/>
  <c r="Z5228" i="14"/>
  <c r="AD5227" i="14"/>
  <c r="AB5227" i="14"/>
  <c r="AA5227" i="14"/>
  <c r="Z5227" i="14"/>
  <c r="AD5226" i="14"/>
  <c r="AB5226" i="14"/>
  <c r="AA5226" i="14"/>
  <c r="Z5226" i="14"/>
  <c r="AD5225" i="14"/>
  <c r="AB5225" i="14"/>
  <c r="AA5225" i="14"/>
  <c r="Z5225" i="14"/>
  <c r="AB5224" i="14"/>
  <c r="AA5224" i="14"/>
  <c r="Z5224" i="14"/>
  <c r="AD5224" i="14" s="1"/>
  <c r="AB5223" i="14"/>
  <c r="AA5223" i="14"/>
  <c r="Z5223" i="14"/>
  <c r="AD5223" i="14" s="1"/>
  <c r="AD5222" i="14"/>
  <c r="AB5222" i="14"/>
  <c r="AA5222" i="14"/>
  <c r="Z5222" i="14"/>
  <c r="AD5221" i="14"/>
  <c r="AB5221" i="14"/>
  <c r="AA5221" i="14"/>
  <c r="Z5221" i="14"/>
  <c r="AD5220" i="14"/>
  <c r="AB5220" i="14"/>
  <c r="AA5220" i="14"/>
  <c r="Z5220" i="14"/>
  <c r="AB5219" i="14"/>
  <c r="AA5219" i="14"/>
  <c r="Z5219" i="14"/>
  <c r="AD5219" i="14" s="1"/>
  <c r="AB5218" i="14"/>
  <c r="AA5218" i="14"/>
  <c r="Z5218" i="14"/>
  <c r="AD5218" i="14" s="1"/>
  <c r="AD5217" i="14"/>
  <c r="AB5217" i="14"/>
  <c r="AA5217" i="14"/>
  <c r="Z5217" i="14"/>
  <c r="AD5216" i="14"/>
  <c r="AB5216" i="14"/>
  <c r="AA5216" i="14"/>
  <c r="Z5216" i="14"/>
  <c r="AD5215" i="14"/>
  <c r="AB5215" i="14"/>
  <c r="AA5215" i="14"/>
  <c r="Z5215" i="14"/>
  <c r="AB5214" i="14"/>
  <c r="AA5214" i="14"/>
  <c r="Z5214" i="14"/>
  <c r="AB5213" i="14"/>
  <c r="AA5213" i="14"/>
  <c r="Z5213" i="14"/>
  <c r="AD5213" i="14" s="1"/>
  <c r="AD5212" i="14"/>
  <c r="AB5212" i="14"/>
  <c r="AA5212" i="14"/>
  <c r="Z5212" i="14"/>
  <c r="AD5211" i="14"/>
  <c r="AB5211" i="14"/>
  <c r="AA5211" i="14"/>
  <c r="Z5211" i="14"/>
  <c r="AD5210" i="14"/>
  <c r="AB5210" i="14"/>
  <c r="AA5210" i="14"/>
  <c r="Z5210" i="14"/>
  <c r="AB5209" i="14"/>
  <c r="AA5209" i="14"/>
  <c r="Z5209" i="14"/>
  <c r="AD5209" i="14" s="1"/>
  <c r="AB5208" i="14"/>
  <c r="AA5208" i="14"/>
  <c r="Z5208" i="14"/>
  <c r="AD5208" i="14" s="1"/>
  <c r="AD5207" i="14"/>
  <c r="AB5207" i="14"/>
  <c r="AA5207" i="14"/>
  <c r="Z5207" i="14"/>
  <c r="AD5206" i="14"/>
  <c r="AB5206" i="14"/>
  <c r="AA5206" i="14"/>
  <c r="Z5206" i="14"/>
  <c r="AD5205" i="14"/>
  <c r="AB5205" i="14"/>
  <c r="AA5205" i="14"/>
  <c r="Z5205" i="14"/>
  <c r="AB5204" i="14"/>
  <c r="AA5204" i="14"/>
  <c r="Z5204" i="14"/>
  <c r="AD5204" i="14" s="1"/>
  <c r="AD5203" i="14"/>
  <c r="AB5203" i="14"/>
  <c r="AA5203" i="14"/>
  <c r="Z5203" i="14"/>
  <c r="AD5202" i="14"/>
  <c r="AB5202" i="14"/>
  <c r="AA5202" i="14"/>
  <c r="Z5202" i="14"/>
  <c r="AD5201" i="14"/>
  <c r="AB5201" i="14"/>
  <c r="AA5201" i="14"/>
  <c r="Z5201" i="14"/>
  <c r="AD5200" i="14"/>
  <c r="AB5200" i="14"/>
  <c r="AA5200" i="14"/>
  <c r="Z5200" i="14"/>
  <c r="AB5199" i="14"/>
  <c r="AA5199" i="14"/>
  <c r="Z5199" i="14"/>
  <c r="AD5199" i="14" s="1"/>
  <c r="AB5198" i="14"/>
  <c r="AD5198" i="14" s="1"/>
  <c r="AA5198" i="14"/>
  <c r="Z5198" i="14"/>
  <c r="AD5197" i="14"/>
  <c r="AB5197" i="14"/>
  <c r="AA5197" i="14"/>
  <c r="Z5197" i="14"/>
  <c r="AD5196" i="14"/>
  <c r="AB5196" i="14"/>
  <c r="AA5196" i="14"/>
  <c r="Z5196" i="14"/>
  <c r="AD5195" i="14"/>
  <c r="AB5195" i="14"/>
  <c r="AA5195" i="14"/>
  <c r="Z5195" i="14"/>
  <c r="AB5194" i="14"/>
  <c r="AA5194" i="14"/>
  <c r="Z5194" i="14"/>
  <c r="AB5193" i="14"/>
  <c r="AA5193" i="14"/>
  <c r="AD5193" i="14" s="1"/>
  <c r="Z5193" i="14"/>
  <c r="AD5192" i="14"/>
  <c r="AB5192" i="14"/>
  <c r="AA5192" i="14"/>
  <c r="Z5192" i="14"/>
  <c r="AD5191" i="14"/>
  <c r="AB5191" i="14"/>
  <c r="AA5191" i="14"/>
  <c r="Z5191" i="14"/>
  <c r="AD5190" i="14"/>
  <c r="AB5190" i="14"/>
  <c r="AA5190" i="14"/>
  <c r="Z5190" i="14"/>
  <c r="AB5189" i="14"/>
  <c r="AA5189" i="14"/>
  <c r="Z5189" i="14"/>
  <c r="AD5189" i="14" s="1"/>
  <c r="AB5188" i="14"/>
  <c r="AA5188" i="14"/>
  <c r="Z5188" i="14"/>
  <c r="AD5188" i="14" s="1"/>
  <c r="AD5187" i="14"/>
  <c r="AB5187" i="14"/>
  <c r="AA5187" i="14"/>
  <c r="Z5187" i="14"/>
  <c r="AD5186" i="14"/>
  <c r="AB5186" i="14"/>
  <c r="AA5186" i="14"/>
  <c r="Z5186" i="14"/>
  <c r="AD5185" i="14"/>
  <c r="AB5185" i="14"/>
  <c r="AA5185" i="14"/>
  <c r="Z5185" i="14"/>
  <c r="AB5184" i="14"/>
  <c r="AA5184" i="14"/>
  <c r="Z5184" i="14"/>
  <c r="AB5183" i="14"/>
  <c r="AA5183" i="14"/>
  <c r="Z5183" i="14"/>
  <c r="AD5183" i="14" s="1"/>
  <c r="AD5182" i="14"/>
  <c r="AB5182" i="14"/>
  <c r="AA5182" i="14"/>
  <c r="Z5182" i="14"/>
  <c r="AD5181" i="14"/>
  <c r="AB5181" i="14"/>
  <c r="AA5181" i="14"/>
  <c r="Z5181" i="14"/>
  <c r="AD5180" i="14"/>
  <c r="AB5180" i="14"/>
  <c r="AA5180" i="14"/>
  <c r="Z5180" i="14"/>
  <c r="AB5179" i="14"/>
  <c r="AA5179" i="14"/>
  <c r="Z5179" i="14"/>
  <c r="AD5179" i="14" s="1"/>
  <c r="AB5178" i="14"/>
  <c r="AA5178" i="14"/>
  <c r="Z5178" i="14"/>
  <c r="AD5178" i="14" s="1"/>
  <c r="AD5177" i="14"/>
  <c r="AB5177" i="14"/>
  <c r="AA5177" i="14"/>
  <c r="Z5177" i="14"/>
  <c r="AD5176" i="14"/>
  <c r="AB5176" i="14"/>
  <c r="AA5176" i="14"/>
  <c r="Z5176" i="14"/>
  <c r="AD5175" i="14"/>
  <c r="AB5175" i="14"/>
  <c r="AA5175" i="14"/>
  <c r="Z5175" i="14"/>
  <c r="AB5174" i="14"/>
  <c r="AA5174" i="14"/>
  <c r="Z5174" i="14"/>
  <c r="AD5174" i="14" s="1"/>
  <c r="AB5173" i="14"/>
  <c r="AA5173" i="14"/>
  <c r="AD5173" i="14" s="1"/>
  <c r="Z5173" i="14"/>
  <c r="AD5172" i="14"/>
  <c r="AB5172" i="14"/>
  <c r="AA5172" i="14"/>
  <c r="Z5172" i="14"/>
  <c r="AD5171" i="14"/>
  <c r="AB5171" i="14"/>
  <c r="AA5171" i="14"/>
  <c r="Z5171" i="14"/>
  <c r="AD5170" i="14"/>
  <c r="AB5170" i="14"/>
  <c r="AA5170" i="14"/>
  <c r="Z5170" i="14"/>
  <c r="AB5169" i="14"/>
  <c r="AA5169" i="14"/>
  <c r="Z5169" i="14"/>
  <c r="AD5169" i="14" s="1"/>
  <c r="AB5168" i="14"/>
  <c r="AA5168" i="14"/>
  <c r="Z5168" i="14"/>
  <c r="AD5168" i="14" s="1"/>
  <c r="AD5167" i="14"/>
  <c r="AB5167" i="14"/>
  <c r="AA5167" i="14"/>
  <c r="Z5167" i="14"/>
  <c r="AD5166" i="14"/>
  <c r="AB5166" i="14"/>
  <c r="AA5166" i="14"/>
  <c r="Z5166" i="14"/>
  <c r="AD5165" i="14"/>
  <c r="AB5165" i="14"/>
  <c r="AA5165" i="14"/>
  <c r="Z5165" i="14"/>
  <c r="AB5164" i="14"/>
  <c r="AA5164" i="14"/>
  <c r="Z5164" i="14"/>
  <c r="AD5164" i="14" s="1"/>
  <c r="AB5163" i="14"/>
  <c r="AA5163" i="14"/>
  <c r="AD5163" i="14" s="1"/>
  <c r="Z5163" i="14"/>
  <c r="AD5162" i="14"/>
  <c r="AB5162" i="14"/>
  <c r="AA5162" i="14"/>
  <c r="Z5162" i="14"/>
  <c r="AD5161" i="14"/>
  <c r="AB5161" i="14"/>
  <c r="AA5161" i="14"/>
  <c r="Z5161" i="14"/>
  <c r="AD5160" i="14"/>
  <c r="AB5160" i="14"/>
  <c r="AA5160" i="14"/>
  <c r="Z5160" i="14"/>
  <c r="AB5159" i="14"/>
  <c r="AA5159" i="14"/>
  <c r="Z5159" i="14"/>
  <c r="AB5158" i="14"/>
  <c r="AA5158" i="14"/>
  <c r="Z5158" i="14"/>
  <c r="AD5158" i="14" s="1"/>
  <c r="AD5157" i="14"/>
  <c r="AB5157" i="14"/>
  <c r="AA5157" i="14"/>
  <c r="Z5157" i="14"/>
  <c r="AD5156" i="14"/>
  <c r="AB5156" i="14"/>
  <c r="AA5156" i="14"/>
  <c r="Z5156" i="14"/>
  <c r="AD5155" i="14"/>
  <c r="AB5155" i="14"/>
  <c r="AA5155" i="14"/>
  <c r="Z5155" i="14"/>
  <c r="AB5154" i="14"/>
  <c r="AA5154" i="14"/>
  <c r="Z5154" i="14"/>
  <c r="AD5154" i="14" s="1"/>
  <c r="AB5153" i="14"/>
  <c r="AA5153" i="14"/>
  <c r="Z5153" i="14"/>
  <c r="AD5153" i="14" s="1"/>
  <c r="AD5152" i="14"/>
  <c r="AB5152" i="14"/>
  <c r="AA5152" i="14"/>
  <c r="Z5152" i="14"/>
  <c r="AD5151" i="14"/>
  <c r="AB5151" i="14"/>
  <c r="AA5151" i="14"/>
  <c r="Z5151" i="14"/>
  <c r="AD5150" i="14"/>
  <c r="AB5150" i="14"/>
  <c r="AA5150" i="14"/>
  <c r="Z5150" i="14"/>
  <c r="AB5149" i="14"/>
  <c r="AA5149" i="14"/>
  <c r="Z5149" i="14"/>
  <c r="AD5148" i="14"/>
  <c r="AB5148" i="14"/>
  <c r="AA5148" i="14"/>
  <c r="Z5148" i="14"/>
  <c r="AD5147" i="14"/>
  <c r="AB5147" i="14"/>
  <c r="AA5147" i="14"/>
  <c r="Z5147" i="14"/>
  <c r="AD5146" i="14"/>
  <c r="AB5146" i="14"/>
  <c r="AA5146" i="14"/>
  <c r="Z5146" i="14"/>
  <c r="AD5145" i="14"/>
  <c r="AB5145" i="14"/>
  <c r="AA5145" i="14"/>
  <c r="Z5145" i="14"/>
  <c r="AB5144" i="14"/>
  <c r="AA5144" i="14"/>
  <c r="Z5144" i="14"/>
  <c r="AD5144" i="14" s="1"/>
  <c r="AB5143" i="14"/>
  <c r="AD5143" i="14" s="1"/>
  <c r="AA5143" i="14"/>
  <c r="Z5143" i="14"/>
  <c r="AD5142" i="14"/>
  <c r="AB5142" i="14"/>
  <c r="AA5142" i="14"/>
  <c r="Z5142" i="14"/>
  <c r="AD5141" i="14"/>
  <c r="AB5141" i="14"/>
  <c r="AA5141" i="14"/>
  <c r="Z5141" i="14"/>
  <c r="AD5140" i="14"/>
  <c r="AB5140" i="14"/>
  <c r="AA5140" i="14"/>
  <c r="Z5140" i="14"/>
  <c r="AB5139" i="14"/>
  <c r="AA5139" i="14"/>
  <c r="Z5139" i="14"/>
  <c r="AB5138" i="14"/>
  <c r="AA5138" i="14"/>
  <c r="AD5138" i="14" s="1"/>
  <c r="Z5138" i="14"/>
  <c r="AD5137" i="14"/>
  <c r="AB5137" i="14"/>
  <c r="AA5137" i="14"/>
  <c r="Z5137" i="14"/>
  <c r="AD5136" i="14"/>
  <c r="AB5136" i="14"/>
  <c r="AA5136" i="14"/>
  <c r="Z5136" i="14"/>
  <c r="AD5135" i="14"/>
  <c r="AB5135" i="14"/>
  <c r="AA5135" i="14"/>
  <c r="Z5135" i="14"/>
  <c r="AB5134" i="14"/>
  <c r="AA5134" i="14"/>
  <c r="Z5134" i="14"/>
  <c r="AD5134" i="14" s="1"/>
  <c r="AB5133" i="14"/>
  <c r="AA5133" i="14"/>
  <c r="Z5133" i="14"/>
  <c r="AD5133" i="14" s="1"/>
  <c r="AD5132" i="14"/>
  <c r="AB5132" i="14"/>
  <c r="AA5132" i="14"/>
  <c r="Z5132" i="14"/>
  <c r="AD5131" i="14"/>
  <c r="AB5131" i="14"/>
  <c r="AA5131" i="14"/>
  <c r="Z5131" i="14"/>
  <c r="AD5130" i="14"/>
  <c r="AB5130" i="14"/>
  <c r="AA5130" i="14"/>
  <c r="Z5130" i="14"/>
  <c r="AB5129" i="14"/>
  <c r="AA5129" i="14"/>
  <c r="Z5129" i="14"/>
  <c r="AD5129" i="14" s="1"/>
  <c r="AD5128" i="14"/>
  <c r="AB5128" i="14"/>
  <c r="AA5128" i="14"/>
  <c r="Z5128" i="14"/>
  <c r="AD5127" i="14"/>
  <c r="AB5127" i="14"/>
  <c r="AA5127" i="14"/>
  <c r="Z5127" i="14"/>
  <c r="AD5126" i="14"/>
  <c r="AB5126" i="14"/>
  <c r="AA5126" i="14"/>
  <c r="Z5126" i="14"/>
  <c r="AD5125" i="14"/>
  <c r="AB5125" i="14"/>
  <c r="AA5125" i="14"/>
  <c r="Z5125" i="14"/>
  <c r="AB5124" i="14"/>
  <c r="AA5124" i="14"/>
  <c r="Z5124" i="14"/>
  <c r="AB5123" i="14"/>
  <c r="AD5123" i="14" s="1"/>
  <c r="AA5123" i="14"/>
  <c r="Z5123" i="14"/>
  <c r="AD5122" i="14"/>
  <c r="AB5122" i="14"/>
  <c r="AA5122" i="14"/>
  <c r="Z5122" i="14"/>
  <c r="AD5121" i="14"/>
  <c r="AB5121" i="14"/>
  <c r="AA5121" i="14"/>
  <c r="Z5121" i="14"/>
  <c r="AD5120" i="14"/>
  <c r="AB5120" i="14"/>
  <c r="AA5120" i="14"/>
  <c r="Z5120" i="14"/>
  <c r="AB5119" i="14"/>
  <c r="AA5119" i="14"/>
  <c r="Z5119" i="14"/>
  <c r="AD5119" i="14" s="1"/>
  <c r="AB5118" i="14"/>
  <c r="AA5118" i="14"/>
  <c r="Z5118" i="14"/>
  <c r="AD5117" i="14"/>
  <c r="AB5117" i="14"/>
  <c r="AA5117" i="14"/>
  <c r="Z5117" i="14"/>
  <c r="AD5116" i="14"/>
  <c r="AB5116" i="14"/>
  <c r="AA5116" i="14"/>
  <c r="Z5116" i="14"/>
  <c r="AD5115" i="14"/>
  <c r="AB5115" i="14"/>
  <c r="AA5115" i="14"/>
  <c r="Z5115" i="14"/>
  <c r="AB5114" i="14"/>
  <c r="AA5114" i="14"/>
  <c r="Z5114" i="14"/>
  <c r="AD5114" i="14" s="1"/>
  <c r="AB5113" i="14"/>
  <c r="AA5113" i="14"/>
  <c r="AD5113" i="14" s="1"/>
  <c r="Z5113" i="14"/>
  <c r="AD5112" i="14"/>
  <c r="AB5112" i="14"/>
  <c r="AA5112" i="14"/>
  <c r="Z5112" i="14"/>
  <c r="AD5111" i="14"/>
  <c r="AB5111" i="14"/>
  <c r="AA5111" i="14"/>
  <c r="Z5111" i="14"/>
  <c r="AD5110" i="14"/>
  <c r="AB5110" i="14"/>
  <c r="AA5110" i="14"/>
  <c r="Z5110" i="14"/>
  <c r="AB5109" i="14"/>
  <c r="AA5109" i="14"/>
  <c r="Z5109" i="14"/>
  <c r="AB5108" i="14"/>
  <c r="AA5108" i="14"/>
  <c r="Z5108" i="14"/>
  <c r="AD5108" i="14" s="1"/>
  <c r="AD5107" i="14"/>
  <c r="AB5107" i="14"/>
  <c r="AA5107" i="14"/>
  <c r="Z5107" i="14"/>
  <c r="AD5106" i="14"/>
  <c r="AB5106" i="14"/>
  <c r="AA5106" i="14"/>
  <c r="Z5106" i="14"/>
  <c r="AD5105" i="14"/>
  <c r="AB5105" i="14"/>
  <c r="AA5105" i="14"/>
  <c r="Z5105" i="14"/>
  <c r="AB5104" i="14"/>
  <c r="AA5104" i="14"/>
  <c r="Z5104" i="14"/>
  <c r="AD5104" i="14" s="1"/>
  <c r="AB5103" i="14"/>
  <c r="AA5103" i="14"/>
  <c r="Z5103" i="14"/>
  <c r="AD5102" i="14"/>
  <c r="AB5102" i="14"/>
  <c r="AA5102" i="14"/>
  <c r="Z5102" i="14"/>
  <c r="AD5101" i="14"/>
  <c r="AB5101" i="14"/>
  <c r="AA5101" i="14"/>
  <c r="Z5101" i="14"/>
  <c r="AD5100" i="14"/>
  <c r="AB5100" i="14"/>
  <c r="AA5100" i="14"/>
  <c r="Z5100" i="14"/>
  <c r="AB5099" i="14"/>
  <c r="AA5099" i="14"/>
  <c r="Z5099" i="14"/>
  <c r="AD5099" i="14" s="1"/>
  <c r="AD5098" i="14"/>
  <c r="AB5098" i="14"/>
  <c r="AA5098" i="14"/>
  <c r="Z5098" i="14"/>
  <c r="AD5097" i="14"/>
  <c r="AB5097" i="14"/>
  <c r="AA5097" i="14"/>
  <c r="Z5097" i="14"/>
  <c r="AD5096" i="14"/>
  <c r="AB5096" i="14"/>
  <c r="AA5096" i="14"/>
  <c r="Z5096" i="14"/>
  <c r="AD5095" i="14"/>
  <c r="AB5095" i="14"/>
  <c r="AA5095" i="14"/>
  <c r="Z5095" i="14"/>
  <c r="AB5094" i="14"/>
  <c r="AA5094" i="14"/>
  <c r="Z5094" i="14"/>
  <c r="AB5093" i="14"/>
  <c r="AD5093" i="14" s="1"/>
  <c r="AA5093" i="14"/>
  <c r="Z5093" i="14"/>
  <c r="AD5092" i="14"/>
  <c r="AB5092" i="14"/>
  <c r="AA5092" i="14"/>
  <c r="Z5092" i="14"/>
  <c r="AD5091" i="14"/>
  <c r="AB5091" i="14"/>
  <c r="AA5091" i="14"/>
  <c r="Z5091" i="14"/>
  <c r="AD5090" i="14"/>
  <c r="AB5090" i="14"/>
  <c r="AA5090" i="14"/>
  <c r="Z5090" i="14"/>
  <c r="AB5089" i="14"/>
  <c r="AA5089" i="14"/>
  <c r="Z5089" i="14"/>
  <c r="AD5089" i="14" s="1"/>
  <c r="AB5088" i="14"/>
  <c r="AA5088" i="14"/>
  <c r="Z5088" i="14"/>
  <c r="AD5088" i="14" s="1"/>
  <c r="AD5087" i="14"/>
  <c r="AB5087" i="14"/>
  <c r="AA5087" i="14"/>
  <c r="Z5087" i="14"/>
  <c r="AD5086" i="14"/>
  <c r="AB5086" i="14"/>
  <c r="AA5086" i="14"/>
  <c r="Z5086" i="14"/>
  <c r="AD5085" i="14"/>
  <c r="AB5085" i="14"/>
  <c r="AA5085" i="14"/>
  <c r="Z5085" i="14"/>
  <c r="AB5084" i="14"/>
  <c r="AA5084" i="14"/>
  <c r="Z5084" i="14"/>
  <c r="AB5083" i="14"/>
  <c r="AA5083" i="14"/>
  <c r="Z5083" i="14"/>
  <c r="AD5082" i="14"/>
  <c r="AB5082" i="14"/>
  <c r="AA5082" i="14"/>
  <c r="Z5082" i="14"/>
  <c r="AD5081" i="14"/>
  <c r="AB5081" i="14"/>
  <c r="AA5081" i="14"/>
  <c r="Z5081" i="14"/>
  <c r="AD5080" i="14"/>
  <c r="AB5080" i="14"/>
  <c r="AA5080" i="14"/>
  <c r="Z5080" i="14"/>
  <c r="AB5079" i="14"/>
  <c r="AA5079" i="14"/>
  <c r="Z5079" i="14"/>
  <c r="AB5078" i="14"/>
  <c r="AA5078" i="14"/>
  <c r="Z5078" i="14"/>
  <c r="AD5078" i="14" s="1"/>
  <c r="AD5077" i="14"/>
  <c r="AB5077" i="14"/>
  <c r="AA5077" i="14"/>
  <c r="Z5077" i="14"/>
  <c r="AD5076" i="14"/>
  <c r="AB5076" i="14"/>
  <c r="AA5076" i="14"/>
  <c r="Z5076" i="14"/>
  <c r="AD5075" i="14"/>
  <c r="AB5075" i="14"/>
  <c r="AA5075" i="14"/>
  <c r="Z5075" i="14"/>
  <c r="AB5074" i="14"/>
  <c r="AA5074" i="14"/>
  <c r="Z5074" i="14"/>
  <c r="AB5073" i="14"/>
  <c r="AA5073" i="14"/>
  <c r="AD5073" i="14" s="1"/>
  <c r="Z5073" i="14"/>
  <c r="AD5072" i="14"/>
  <c r="AB5072" i="14"/>
  <c r="AA5072" i="14"/>
  <c r="Z5072" i="14"/>
  <c r="AD5071" i="14"/>
  <c r="AB5071" i="14"/>
  <c r="AA5071" i="14"/>
  <c r="Z5071" i="14"/>
  <c r="AD5070" i="14"/>
  <c r="AB5070" i="14"/>
  <c r="AA5070" i="14"/>
  <c r="Z5070" i="14"/>
  <c r="AB5069" i="14"/>
  <c r="AA5069" i="14"/>
  <c r="Z5069" i="14"/>
  <c r="AD5069" i="14" s="1"/>
  <c r="AB5068" i="14"/>
  <c r="AA5068" i="14"/>
  <c r="Z5068" i="14"/>
  <c r="AD5068" i="14" s="1"/>
  <c r="AD5067" i="14"/>
  <c r="AB5067" i="14"/>
  <c r="AA5067" i="14"/>
  <c r="Z5067" i="14"/>
  <c r="AD5066" i="14"/>
  <c r="AB5066" i="14"/>
  <c r="AA5066" i="14"/>
  <c r="Z5066" i="14"/>
  <c r="AD5065" i="14"/>
  <c r="AB5065" i="14"/>
  <c r="AA5065" i="14"/>
  <c r="Z5065" i="14"/>
  <c r="AB5064" i="14"/>
  <c r="AA5064" i="14"/>
  <c r="Z5064" i="14"/>
  <c r="AD5064" i="14" s="1"/>
  <c r="AD5063" i="14"/>
  <c r="AB5063" i="14"/>
  <c r="AA5063" i="14"/>
  <c r="Z5063" i="14"/>
  <c r="AD5062" i="14"/>
  <c r="AB5062" i="14"/>
  <c r="AA5062" i="14"/>
  <c r="Z5062" i="14"/>
  <c r="AD5061" i="14"/>
  <c r="AB5061" i="14"/>
  <c r="AA5061" i="14"/>
  <c r="Z5061" i="14"/>
  <c r="AD5060" i="14"/>
  <c r="AB5060" i="14"/>
  <c r="AA5060" i="14"/>
  <c r="Z5060" i="14"/>
  <c r="AB5059" i="14"/>
  <c r="AA5059" i="14"/>
  <c r="Z5059" i="14"/>
  <c r="AB5058" i="14"/>
  <c r="AA5058" i="14"/>
  <c r="Z5058" i="14"/>
  <c r="AD5057" i="14"/>
  <c r="AB5057" i="14"/>
  <c r="AA5057" i="14"/>
  <c r="Z5057" i="14"/>
  <c r="AD5056" i="14"/>
  <c r="AB5056" i="14"/>
  <c r="AA5056" i="14"/>
  <c r="Z5056" i="14"/>
  <c r="AD5055" i="14"/>
  <c r="AB5055" i="14"/>
  <c r="AA5055" i="14"/>
  <c r="Z5055" i="14"/>
  <c r="AB5054" i="14"/>
  <c r="AA5054" i="14"/>
  <c r="Z5054" i="14"/>
  <c r="AD5054" i="14" s="1"/>
  <c r="AB5053" i="14"/>
  <c r="AA5053" i="14"/>
  <c r="Z5053" i="14"/>
  <c r="AD5053" i="14" s="1"/>
  <c r="AD5052" i="14"/>
  <c r="AB5052" i="14"/>
  <c r="AA5052" i="14"/>
  <c r="Z5052" i="14"/>
  <c r="AD5051" i="14"/>
  <c r="AB5051" i="14"/>
  <c r="AA5051" i="14"/>
  <c r="Z5051" i="14"/>
  <c r="AD5050" i="14"/>
  <c r="AB5050" i="14"/>
  <c r="AA5050" i="14"/>
  <c r="Z5050" i="14"/>
  <c r="AB5049" i="14"/>
  <c r="AA5049" i="14"/>
  <c r="Z5049" i="14"/>
  <c r="AD5048" i="14"/>
  <c r="AB5048" i="14"/>
  <c r="AA5048" i="14"/>
  <c r="Z5048" i="14"/>
  <c r="AD5047" i="14"/>
  <c r="AB5047" i="14"/>
  <c r="AA5047" i="14"/>
  <c r="Z5047" i="14"/>
  <c r="AD5046" i="14"/>
  <c r="AB5046" i="14"/>
  <c r="AA5046" i="14"/>
  <c r="Z5046" i="14"/>
  <c r="AD5045" i="14"/>
  <c r="AB5045" i="14"/>
  <c r="AA5045" i="14"/>
  <c r="Z5045" i="14"/>
  <c r="AB5044" i="14"/>
  <c r="AA5044" i="14"/>
  <c r="Z5044" i="14"/>
  <c r="AB5043" i="14"/>
  <c r="AD5043" i="14" s="1"/>
  <c r="AA5043" i="14"/>
  <c r="Z5043" i="14"/>
  <c r="AD5042" i="14"/>
  <c r="AB5042" i="14"/>
  <c r="AA5042" i="14"/>
  <c r="Z5042" i="14"/>
  <c r="AD5041" i="14"/>
  <c r="AB5041" i="14"/>
  <c r="AA5041" i="14"/>
  <c r="Z5041" i="14"/>
  <c r="AD5040" i="14"/>
  <c r="AB5040" i="14"/>
  <c r="AA5040" i="14"/>
  <c r="Z5040" i="14"/>
  <c r="AB5039" i="14"/>
  <c r="AA5039" i="14"/>
  <c r="Z5039" i="14"/>
  <c r="AD5039" i="14" s="1"/>
  <c r="AB5038" i="14"/>
  <c r="AA5038" i="14"/>
  <c r="AD5038" i="14" s="1"/>
  <c r="Z5038" i="14"/>
  <c r="AD5037" i="14"/>
  <c r="AB5037" i="14"/>
  <c r="AA5037" i="14"/>
  <c r="Z5037" i="14"/>
  <c r="AD5036" i="14"/>
  <c r="AB5036" i="14"/>
  <c r="AA5036" i="14"/>
  <c r="Z5036" i="14"/>
  <c r="AD5035" i="14"/>
  <c r="AB5035" i="14"/>
  <c r="AA5035" i="14"/>
  <c r="Z5035" i="14"/>
  <c r="AB5034" i="14"/>
  <c r="AA5034" i="14"/>
  <c r="Z5034" i="14"/>
  <c r="AD5034" i="14" s="1"/>
  <c r="AD5033" i="14"/>
  <c r="AB5033" i="14"/>
  <c r="AA5033" i="14"/>
  <c r="Z5033" i="14"/>
  <c r="AD5032" i="14"/>
  <c r="AB5032" i="14"/>
  <c r="AA5032" i="14"/>
  <c r="Z5032" i="14"/>
  <c r="AD5031" i="14"/>
  <c r="AB5031" i="14"/>
  <c r="AA5031" i="14"/>
  <c r="Z5031" i="14"/>
  <c r="AD5030" i="14"/>
  <c r="AB5030" i="14"/>
  <c r="AA5030" i="14"/>
  <c r="Z5030" i="14"/>
  <c r="AB5029" i="14"/>
  <c r="AA5029" i="14"/>
  <c r="Z5029" i="14"/>
  <c r="AB5028" i="14"/>
  <c r="AD5028" i="14" s="1"/>
  <c r="AA5028" i="14"/>
  <c r="Z5028" i="14"/>
  <c r="AD5027" i="14"/>
  <c r="AB5027" i="14"/>
  <c r="AA5027" i="14"/>
  <c r="Z5027" i="14"/>
  <c r="AD5026" i="14"/>
  <c r="AB5026" i="14"/>
  <c r="AA5026" i="14"/>
  <c r="Z5026" i="14"/>
  <c r="AD5025" i="14"/>
  <c r="AB5025" i="14"/>
  <c r="AA5025" i="14"/>
  <c r="Z5025" i="14"/>
  <c r="AB5024" i="14"/>
  <c r="AA5024" i="14"/>
  <c r="Z5024" i="14"/>
  <c r="AD5024" i="14" s="1"/>
  <c r="AB5023" i="14"/>
  <c r="AA5023" i="14"/>
  <c r="AD5023" i="14" s="1"/>
  <c r="Z5023" i="14"/>
  <c r="AD5022" i="14"/>
  <c r="AB5022" i="14"/>
  <c r="AA5022" i="14"/>
  <c r="Z5022" i="14"/>
  <c r="AD5021" i="14"/>
  <c r="AB5021" i="14"/>
  <c r="AA5021" i="14"/>
  <c r="Z5021" i="14"/>
  <c r="AD5020" i="14"/>
  <c r="AB5020" i="14"/>
  <c r="AA5020" i="14"/>
  <c r="Z5020" i="14"/>
  <c r="AB5019" i="14"/>
  <c r="AA5019" i="14"/>
  <c r="Z5019" i="14"/>
  <c r="AB5018" i="14"/>
  <c r="AA5018" i="14"/>
  <c r="Z5018" i="14"/>
  <c r="AD5018" i="14" s="1"/>
  <c r="AD5017" i="14"/>
  <c r="AB5017" i="14"/>
  <c r="AA5017" i="14"/>
  <c r="Z5017" i="14"/>
  <c r="AD5016" i="14"/>
  <c r="AB5016" i="14"/>
  <c r="AA5016" i="14"/>
  <c r="Z5016" i="14"/>
  <c r="AD5015" i="14"/>
  <c r="AB5015" i="14"/>
  <c r="AA5015" i="14"/>
  <c r="Z5015" i="14"/>
  <c r="AB5014" i="14"/>
  <c r="AA5014" i="14"/>
  <c r="Z5014" i="14"/>
  <c r="AD5014" i="14" s="1"/>
  <c r="AB5013" i="14"/>
  <c r="AA5013" i="14"/>
  <c r="Z5013" i="14"/>
  <c r="AD5013" i="14" s="1"/>
  <c r="AD5012" i="14"/>
  <c r="AB5012" i="14"/>
  <c r="AA5012" i="14"/>
  <c r="Z5012" i="14"/>
  <c r="AD5011" i="14"/>
  <c r="AB5011" i="14"/>
  <c r="AA5011" i="14"/>
  <c r="Z5011" i="14"/>
  <c r="AD5010" i="14"/>
  <c r="AB5010" i="14"/>
  <c r="AA5010" i="14"/>
  <c r="Z5010" i="14"/>
  <c r="AB5009" i="14"/>
  <c r="AA5009" i="14"/>
  <c r="Z5009" i="14"/>
  <c r="AD5009" i="14" s="1"/>
  <c r="AD5008" i="14"/>
  <c r="AB5008" i="14"/>
  <c r="AA5008" i="14"/>
  <c r="Z5008" i="14"/>
  <c r="AD5007" i="14"/>
  <c r="AB5007" i="14"/>
  <c r="AA5007" i="14"/>
  <c r="Z5007" i="14"/>
  <c r="AD5006" i="14"/>
  <c r="AB5006" i="14"/>
  <c r="AA5006" i="14"/>
  <c r="Z5006" i="14"/>
  <c r="AD5005" i="14"/>
  <c r="AB5005" i="14"/>
  <c r="AA5005" i="14"/>
  <c r="Z5005" i="14"/>
  <c r="AB5004" i="14"/>
  <c r="AA5004" i="14"/>
  <c r="Z5004" i="14"/>
  <c r="AB5003" i="14"/>
  <c r="AA5003" i="14"/>
  <c r="Z5003" i="14"/>
  <c r="AD5003" i="14" s="1"/>
  <c r="AD5002" i="14"/>
  <c r="AB5002" i="14"/>
  <c r="AA5002" i="14"/>
  <c r="Z5002" i="14"/>
  <c r="AD5001" i="14"/>
  <c r="AB5001" i="14"/>
  <c r="AA5001" i="14"/>
  <c r="Z5001" i="14"/>
  <c r="AD5000" i="14"/>
  <c r="AB5000" i="14"/>
  <c r="AA5000" i="14"/>
  <c r="Z5000" i="14"/>
  <c r="AB4999" i="14"/>
  <c r="AA4999" i="14"/>
  <c r="Z4999" i="14"/>
  <c r="AD4999" i="14" s="1"/>
  <c r="AB4998" i="14"/>
  <c r="AA4998" i="14"/>
  <c r="Z4998" i="14"/>
  <c r="AD4998" i="14" s="1"/>
  <c r="AD4997" i="14"/>
  <c r="AB4997" i="14"/>
  <c r="AA4997" i="14"/>
  <c r="Z4997" i="14"/>
  <c r="AD4996" i="14"/>
  <c r="AB4996" i="14"/>
  <c r="AA4996" i="14"/>
  <c r="Z4996" i="14"/>
  <c r="AD4995" i="14"/>
  <c r="AB4995" i="14"/>
  <c r="AA4995" i="14"/>
  <c r="Z4995" i="14"/>
  <c r="AB4994" i="14"/>
  <c r="AA4994" i="14"/>
  <c r="Z4994" i="14"/>
  <c r="AB4993" i="14"/>
  <c r="AA4993" i="14"/>
  <c r="Z4993" i="14"/>
  <c r="AD4992" i="14"/>
  <c r="AB4992" i="14"/>
  <c r="AA4992" i="14"/>
  <c r="Z4992" i="14"/>
  <c r="AD4991" i="14"/>
  <c r="AB4991" i="14"/>
  <c r="AA4991" i="14"/>
  <c r="Z4991" i="14"/>
  <c r="AD4990" i="14"/>
  <c r="AB4990" i="14"/>
  <c r="AA4990" i="14"/>
  <c r="Z4990" i="14"/>
  <c r="AB4989" i="14"/>
  <c r="AA4989" i="14"/>
  <c r="Z4989" i="14"/>
  <c r="AD4989" i="14" s="1"/>
  <c r="AB4988" i="14"/>
  <c r="AA4988" i="14"/>
  <c r="Z4988" i="14"/>
  <c r="AD4987" i="14"/>
  <c r="AB4987" i="14"/>
  <c r="AA4987" i="14"/>
  <c r="Z4987" i="14"/>
  <c r="AD4986" i="14"/>
  <c r="AB4986" i="14"/>
  <c r="AA4986" i="14"/>
  <c r="Z4986" i="14"/>
  <c r="AD4985" i="14"/>
  <c r="AB4985" i="14"/>
  <c r="AA4985" i="14"/>
  <c r="Z4985" i="14"/>
  <c r="AB4984" i="14"/>
  <c r="AA4984" i="14"/>
  <c r="Z4984" i="14"/>
  <c r="AB4983" i="14"/>
  <c r="AA4983" i="14"/>
  <c r="Z4983" i="14"/>
  <c r="AD4983" i="14" s="1"/>
  <c r="AD4982" i="14"/>
  <c r="AB4982" i="14"/>
  <c r="AA4982" i="14"/>
  <c r="Z4982" i="14"/>
  <c r="AD4981" i="14"/>
  <c r="AB4981" i="14"/>
  <c r="AA4981" i="14"/>
  <c r="Z4981" i="14"/>
  <c r="AD4980" i="14"/>
  <c r="AB4980" i="14"/>
  <c r="AA4980" i="14"/>
  <c r="Z4980" i="14"/>
  <c r="AB4979" i="14"/>
  <c r="AA4979" i="14"/>
  <c r="Z4979" i="14"/>
  <c r="AD4979" i="14" s="1"/>
  <c r="AB4978" i="14"/>
  <c r="AA4978" i="14"/>
  <c r="Z4978" i="14"/>
  <c r="AD4977" i="14"/>
  <c r="AB4977" i="14"/>
  <c r="AA4977" i="14"/>
  <c r="Z4977" i="14"/>
  <c r="AD4976" i="14"/>
  <c r="AB4976" i="14"/>
  <c r="AA4976" i="14"/>
  <c r="Z4976" i="14"/>
  <c r="AD4975" i="14"/>
  <c r="AB4975" i="14"/>
  <c r="AA4975" i="14"/>
  <c r="Z4975" i="14"/>
  <c r="AB4974" i="14"/>
  <c r="AA4974" i="14"/>
  <c r="Z4974" i="14"/>
  <c r="AD4974" i="14" s="1"/>
  <c r="AB4973" i="14"/>
  <c r="AA4973" i="14"/>
  <c r="AD4973" i="14" s="1"/>
  <c r="Z4973" i="14"/>
  <c r="AD4972" i="14"/>
  <c r="AB4972" i="14"/>
  <c r="AA4972" i="14"/>
  <c r="Z4972" i="14"/>
  <c r="AD4971" i="14"/>
  <c r="AB4971" i="14"/>
  <c r="AA4971" i="14"/>
  <c r="Z4971" i="14"/>
  <c r="AD4970" i="14"/>
  <c r="AB4970" i="14"/>
  <c r="AA4970" i="14"/>
  <c r="Z4970" i="14"/>
  <c r="AB4969" i="14"/>
  <c r="AA4969" i="14"/>
  <c r="Z4969" i="14"/>
  <c r="AD4969" i="14" s="1"/>
  <c r="AB4968" i="14"/>
  <c r="AA4968" i="14"/>
  <c r="Z4968" i="14"/>
  <c r="AD4968" i="14" s="1"/>
  <c r="AD4967" i="14"/>
  <c r="AB4967" i="14"/>
  <c r="AA4967" i="14"/>
  <c r="Z4967" i="14"/>
  <c r="AD4966" i="14"/>
  <c r="AB4966" i="14"/>
  <c r="AA4966" i="14"/>
  <c r="Z4966" i="14"/>
  <c r="AD4965" i="14"/>
  <c r="AB4965" i="14"/>
  <c r="AA4965" i="14"/>
  <c r="Z4965" i="14"/>
  <c r="AB4964" i="14"/>
  <c r="AA4964" i="14"/>
  <c r="Z4964" i="14"/>
  <c r="AD4964" i="14" s="1"/>
  <c r="AB4963" i="14"/>
  <c r="AA4963" i="14"/>
  <c r="AD4963" i="14" s="1"/>
  <c r="Z4963" i="14"/>
  <c r="AD4962" i="14"/>
  <c r="AB4962" i="14"/>
  <c r="AA4962" i="14"/>
  <c r="Z4962" i="14"/>
  <c r="AD4961" i="14"/>
  <c r="AB4961" i="14"/>
  <c r="AA4961" i="14"/>
  <c r="Z4961" i="14"/>
  <c r="AD4960" i="14"/>
  <c r="AB4960" i="14"/>
  <c r="AA4960" i="14"/>
  <c r="Z4960" i="14"/>
  <c r="AB4959" i="14"/>
  <c r="AA4959" i="14"/>
  <c r="Z4959" i="14"/>
  <c r="AD4958" i="14"/>
  <c r="AB4958" i="14"/>
  <c r="AA4958" i="14"/>
  <c r="Z4958" i="14"/>
  <c r="AD4957" i="14"/>
  <c r="AB4957" i="14"/>
  <c r="AA4957" i="14"/>
  <c r="Z4957" i="14"/>
  <c r="AD4956" i="14"/>
  <c r="AB4956" i="14"/>
  <c r="AA4956" i="14"/>
  <c r="Z4956" i="14"/>
  <c r="AD4955" i="14"/>
  <c r="AB4955" i="14"/>
  <c r="AA4955" i="14"/>
  <c r="Z4955" i="14"/>
  <c r="AB4954" i="14"/>
  <c r="AA4954" i="14"/>
  <c r="Z4954" i="14"/>
  <c r="AD4954" i="14" s="1"/>
  <c r="AB4953" i="14"/>
  <c r="AA4953" i="14"/>
  <c r="Z4953" i="14"/>
  <c r="AD4952" i="14"/>
  <c r="AB4952" i="14"/>
  <c r="AA4952" i="14"/>
  <c r="Z4952" i="14"/>
  <c r="AD4951" i="14"/>
  <c r="AB4951" i="14"/>
  <c r="AA4951" i="14"/>
  <c r="Z4951" i="14"/>
  <c r="AD4950" i="14"/>
  <c r="AB4950" i="14"/>
  <c r="AA4950" i="14"/>
  <c r="Z4950" i="14"/>
  <c r="AB4949" i="14"/>
  <c r="AA4949" i="14"/>
  <c r="Z4949" i="14"/>
  <c r="AB4948" i="14"/>
  <c r="AA4948" i="14"/>
  <c r="Z4948" i="14"/>
  <c r="AD4948" i="14" s="1"/>
  <c r="AD4947" i="14"/>
  <c r="AB4947" i="14"/>
  <c r="AA4947" i="14"/>
  <c r="Z4947" i="14"/>
  <c r="AD4946" i="14"/>
  <c r="AB4946" i="14"/>
  <c r="AA4946" i="14"/>
  <c r="Z4946" i="14"/>
  <c r="AD4945" i="14"/>
  <c r="AB4945" i="14"/>
  <c r="AA4945" i="14"/>
  <c r="Z4945" i="14"/>
  <c r="AB4944" i="14"/>
  <c r="AA4944" i="14"/>
  <c r="Z4944" i="14"/>
  <c r="AB4943" i="14"/>
  <c r="AA4943" i="14"/>
  <c r="Z4943" i="14"/>
  <c r="AD4943" i="14" s="1"/>
  <c r="AD4942" i="14"/>
  <c r="AB4942" i="14"/>
  <c r="AA4942" i="14"/>
  <c r="Z4942" i="14"/>
  <c r="AD4941" i="14"/>
  <c r="AB4941" i="14"/>
  <c r="AA4941" i="14"/>
  <c r="Z4941" i="14"/>
  <c r="AD4940" i="14"/>
  <c r="AB4940" i="14"/>
  <c r="AA4940" i="14"/>
  <c r="Z4940" i="14"/>
  <c r="AB4939" i="14"/>
  <c r="AA4939" i="14"/>
  <c r="Z4939" i="14"/>
  <c r="AD4938" i="14"/>
  <c r="AB4938" i="14"/>
  <c r="AA4938" i="14"/>
  <c r="Z4938" i="14"/>
  <c r="AD4937" i="14"/>
  <c r="AB4937" i="14"/>
  <c r="AA4937" i="14"/>
  <c r="Z4937" i="14"/>
  <c r="AD4936" i="14"/>
  <c r="AB4936" i="14"/>
  <c r="AA4936" i="14"/>
  <c r="Z4936" i="14"/>
  <c r="AD4935" i="14"/>
  <c r="AB4935" i="14"/>
  <c r="AA4935" i="14"/>
  <c r="Z4935" i="14"/>
  <c r="AB4934" i="14"/>
  <c r="AA4934" i="14"/>
  <c r="Z4934" i="14"/>
  <c r="AD4934" i="14" s="1"/>
  <c r="AB4933" i="14"/>
  <c r="AD4933" i="14" s="1"/>
  <c r="AA4933" i="14"/>
  <c r="Z4933" i="14"/>
  <c r="AD4932" i="14"/>
  <c r="AB4932" i="14"/>
  <c r="AA4932" i="14"/>
  <c r="Z4932" i="14"/>
  <c r="AD4931" i="14"/>
  <c r="AB4931" i="14"/>
  <c r="AA4931" i="14"/>
  <c r="Z4931" i="14"/>
  <c r="AD4930" i="14"/>
  <c r="AB4930" i="14"/>
  <c r="AA4930" i="14"/>
  <c r="Z4930" i="14"/>
  <c r="AB4929" i="14"/>
  <c r="AA4929" i="14"/>
  <c r="Z4929" i="14"/>
  <c r="AD4928" i="14"/>
  <c r="AB4928" i="14"/>
  <c r="AA4928" i="14"/>
  <c r="Z4928" i="14"/>
  <c r="AD4927" i="14"/>
  <c r="AB4927" i="14"/>
  <c r="AA4927" i="14"/>
  <c r="Z4927" i="14"/>
  <c r="AD4926" i="14"/>
  <c r="AB4926" i="14"/>
  <c r="AA4926" i="14"/>
  <c r="Z4926" i="14"/>
  <c r="AD4925" i="14"/>
  <c r="AB4925" i="14"/>
  <c r="AA4925" i="14"/>
  <c r="Z4925" i="14"/>
  <c r="AB4924" i="14"/>
  <c r="AA4924" i="14"/>
  <c r="Z4924" i="14"/>
  <c r="AD4924" i="14" s="1"/>
  <c r="AB4923" i="14"/>
  <c r="AA4923" i="14"/>
  <c r="Z4923" i="14"/>
  <c r="AD4923" i="14" s="1"/>
  <c r="AD4922" i="14"/>
  <c r="AB4922" i="14"/>
  <c r="AA4922" i="14"/>
  <c r="Z4922" i="14"/>
  <c r="AD4921" i="14"/>
  <c r="AB4921" i="14"/>
  <c r="AA4921" i="14"/>
  <c r="Z4921" i="14"/>
  <c r="AD4920" i="14"/>
  <c r="AB4920" i="14"/>
  <c r="AA4920" i="14"/>
  <c r="Z4920" i="14"/>
  <c r="AB4919" i="14"/>
  <c r="AA4919" i="14"/>
  <c r="Z4919" i="14"/>
  <c r="AD4918" i="14"/>
  <c r="AB4918" i="14"/>
  <c r="AA4918" i="14"/>
  <c r="Z4918" i="14"/>
  <c r="AD4917" i="14"/>
  <c r="AB4917" i="14"/>
  <c r="AA4917" i="14"/>
  <c r="Z4917" i="14"/>
  <c r="AD4916" i="14"/>
  <c r="AB4916" i="14"/>
  <c r="AA4916" i="14"/>
  <c r="Z4916" i="14"/>
  <c r="AD4915" i="14"/>
  <c r="AB4915" i="14"/>
  <c r="AA4915" i="14"/>
  <c r="Z4915" i="14"/>
  <c r="AB4914" i="14"/>
  <c r="AA4914" i="14"/>
  <c r="Z4914" i="14"/>
  <c r="AD4914" i="14" s="1"/>
  <c r="AB4913" i="14"/>
  <c r="AA4913" i="14"/>
  <c r="Z4913" i="14"/>
  <c r="AD4912" i="14"/>
  <c r="AB4912" i="14"/>
  <c r="AA4912" i="14"/>
  <c r="Z4912" i="14"/>
  <c r="AD4911" i="14"/>
  <c r="AB4911" i="14"/>
  <c r="AA4911" i="14"/>
  <c r="Z4911" i="14"/>
  <c r="AD4910" i="14"/>
  <c r="AB4910" i="14"/>
  <c r="AA4910" i="14"/>
  <c r="Z4910" i="14"/>
  <c r="AB4909" i="14"/>
  <c r="AA4909" i="14"/>
  <c r="Z4909" i="14"/>
  <c r="AB4908" i="14"/>
  <c r="AA4908" i="14"/>
  <c r="Z4908" i="14"/>
  <c r="AD4908" i="14" s="1"/>
  <c r="AD4907" i="14"/>
  <c r="AB4907" i="14"/>
  <c r="AA4907" i="14"/>
  <c r="Z4907" i="14"/>
  <c r="AD4906" i="14"/>
  <c r="AB4906" i="14"/>
  <c r="AA4906" i="14"/>
  <c r="Z4906" i="14"/>
  <c r="AD4905" i="14"/>
  <c r="AB4905" i="14"/>
  <c r="AA4905" i="14"/>
  <c r="Z4905" i="14"/>
  <c r="AB4904" i="14"/>
  <c r="AA4904" i="14"/>
  <c r="Z4904" i="14"/>
  <c r="AD4904" i="14" s="1"/>
  <c r="AB4903" i="14"/>
  <c r="AA4903" i="14"/>
  <c r="Z4903" i="14"/>
  <c r="AD4903" i="14" s="1"/>
  <c r="AD4902" i="14"/>
  <c r="AB4902" i="14"/>
  <c r="AA4902" i="14"/>
  <c r="Z4902" i="14"/>
  <c r="AD4901" i="14"/>
  <c r="AB4901" i="14"/>
  <c r="AA4901" i="14"/>
  <c r="Z4901" i="14"/>
  <c r="AD4900" i="14"/>
  <c r="AB4900" i="14"/>
  <c r="AA4900" i="14"/>
  <c r="Z4900" i="14"/>
  <c r="AB4899" i="14"/>
  <c r="AA4899" i="14"/>
  <c r="Z4899" i="14"/>
  <c r="AD4899" i="14" s="1"/>
  <c r="AB4898" i="14"/>
  <c r="AA4898" i="14"/>
  <c r="AD4898" i="14" s="1"/>
  <c r="Z4898" i="14"/>
  <c r="AD4897" i="14"/>
  <c r="AB4897" i="14"/>
  <c r="AA4897" i="14"/>
  <c r="Z4897" i="14"/>
  <c r="AD4896" i="14"/>
  <c r="AB4896" i="14"/>
  <c r="AA4896" i="14"/>
  <c r="Z4896" i="14"/>
  <c r="AD4895" i="14"/>
  <c r="AB4895" i="14"/>
  <c r="AA4895" i="14"/>
  <c r="Z4895" i="14"/>
  <c r="AB4894" i="14"/>
  <c r="AA4894" i="14"/>
  <c r="Z4894" i="14"/>
  <c r="AB4893" i="14"/>
  <c r="AA4893" i="14"/>
  <c r="Z4893" i="14"/>
  <c r="AD4893" i="14" s="1"/>
  <c r="AD4892" i="14"/>
  <c r="AB4892" i="14"/>
  <c r="AA4892" i="14"/>
  <c r="Z4892" i="14"/>
  <c r="AD4891" i="14"/>
  <c r="AB4891" i="14"/>
  <c r="AA4891" i="14"/>
  <c r="Z4891" i="14"/>
  <c r="AD4890" i="14"/>
  <c r="AB4890" i="14"/>
  <c r="AA4890" i="14"/>
  <c r="Z4890" i="14"/>
  <c r="AB4889" i="14"/>
  <c r="AA4889" i="14"/>
  <c r="Z4889" i="14"/>
  <c r="AD4889" i="14" s="1"/>
  <c r="AB4888" i="14"/>
  <c r="AA4888" i="14"/>
  <c r="Z4888" i="14"/>
  <c r="AD4887" i="14"/>
  <c r="AB4887" i="14"/>
  <c r="AA4887" i="14"/>
  <c r="Z4887" i="14"/>
  <c r="AD4886" i="14"/>
  <c r="AB4886" i="14"/>
  <c r="AA4886" i="14"/>
  <c r="Z4886" i="14"/>
  <c r="AD4885" i="14"/>
  <c r="AB4885" i="14"/>
  <c r="AA4885" i="14"/>
  <c r="Z4885" i="14"/>
  <c r="AB4884" i="14"/>
  <c r="AA4884" i="14"/>
  <c r="Z4884" i="14"/>
  <c r="AB4883" i="14"/>
  <c r="AA4883" i="14"/>
  <c r="Z4883" i="14"/>
  <c r="AD4883" i="14" s="1"/>
  <c r="AD4882" i="14"/>
  <c r="AB4882" i="14"/>
  <c r="AA4882" i="14"/>
  <c r="Z4882" i="14"/>
  <c r="AD4881" i="14"/>
  <c r="AB4881" i="14"/>
  <c r="AA4881" i="14"/>
  <c r="Z4881" i="14"/>
  <c r="AD4880" i="14"/>
  <c r="AB4880" i="14"/>
  <c r="AA4880" i="14"/>
  <c r="Z4880" i="14"/>
  <c r="AB4879" i="14"/>
  <c r="AA4879" i="14"/>
  <c r="Z4879" i="14"/>
  <c r="AB4878" i="14"/>
  <c r="AA4878" i="14"/>
  <c r="Z4878" i="14"/>
  <c r="AD4878" i="14" s="1"/>
  <c r="AD4877" i="14"/>
  <c r="AB4877" i="14"/>
  <c r="AA4877" i="14"/>
  <c r="Z4877" i="14"/>
  <c r="AD4876" i="14"/>
  <c r="AB4876" i="14"/>
  <c r="AA4876" i="14"/>
  <c r="Z4876" i="14"/>
  <c r="AD4875" i="14"/>
  <c r="AB4875" i="14"/>
  <c r="AA4875" i="14"/>
  <c r="Z4875" i="14"/>
  <c r="AB4874" i="14"/>
  <c r="AA4874" i="14"/>
  <c r="Z4874" i="14"/>
  <c r="AD4874" i="14" s="1"/>
  <c r="AD4873" i="14"/>
  <c r="AB4873" i="14"/>
  <c r="AA4873" i="14"/>
  <c r="Z4873" i="14"/>
  <c r="AD4872" i="14"/>
  <c r="AB4872" i="14"/>
  <c r="AA4872" i="14"/>
  <c r="Z4872" i="14"/>
  <c r="AD4871" i="14"/>
  <c r="AB4871" i="14"/>
  <c r="AA4871" i="14"/>
  <c r="Z4871" i="14"/>
  <c r="AD4870" i="14"/>
  <c r="AB4870" i="14"/>
  <c r="AA4870" i="14"/>
  <c r="Z4870" i="14"/>
  <c r="AB4869" i="14"/>
  <c r="AA4869" i="14"/>
  <c r="Z4869" i="14"/>
  <c r="AD4868" i="14"/>
  <c r="AB4868" i="14"/>
  <c r="AA4868" i="14"/>
  <c r="Z4868" i="14"/>
  <c r="AD4867" i="14"/>
  <c r="AB4867" i="14"/>
  <c r="AA4867" i="14"/>
  <c r="Z4867" i="14"/>
  <c r="AD4866" i="14"/>
  <c r="AB4866" i="14"/>
  <c r="AA4866" i="14"/>
  <c r="Z4866" i="14"/>
  <c r="AD4865" i="14"/>
  <c r="AB4865" i="14"/>
  <c r="AA4865" i="14"/>
  <c r="Z4865" i="14"/>
  <c r="AB4864" i="14"/>
  <c r="AA4864" i="14"/>
  <c r="Z4864" i="14"/>
  <c r="AD4864" i="14" s="1"/>
  <c r="AB4863" i="14"/>
  <c r="AA4863" i="14"/>
  <c r="AD4863" i="14" s="1"/>
  <c r="Z4863" i="14"/>
  <c r="AD4862" i="14"/>
  <c r="AB4862" i="14"/>
  <c r="AA4862" i="14"/>
  <c r="Z4862" i="14"/>
  <c r="AD4861" i="14"/>
  <c r="AB4861" i="14"/>
  <c r="AA4861" i="14"/>
  <c r="Z4861" i="14"/>
  <c r="AD4860" i="14"/>
  <c r="AB4860" i="14"/>
  <c r="AA4860" i="14"/>
  <c r="Z4860" i="14"/>
  <c r="AB4859" i="14"/>
  <c r="AA4859" i="14"/>
  <c r="Z4859" i="14"/>
  <c r="AD4858" i="14"/>
  <c r="AB4858" i="14"/>
  <c r="AA4858" i="14"/>
  <c r="Z4858" i="14"/>
  <c r="AD4857" i="14"/>
  <c r="AB4857" i="14"/>
  <c r="AA4857" i="14"/>
  <c r="Z4857" i="14"/>
  <c r="AD4856" i="14"/>
  <c r="AB4856" i="14"/>
  <c r="AA4856" i="14"/>
  <c r="Z4856" i="14"/>
  <c r="AD4855" i="14"/>
  <c r="AB4855" i="14"/>
  <c r="AA4855" i="14"/>
  <c r="Z4855" i="14"/>
  <c r="AB4854" i="14"/>
  <c r="AA4854" i="14"/>
  <c r="Z4854" i="14"/>
  <c r="AD4854" i="14" s="1"/>
  <c r="AB4853" i="14"/>
  <c r="AA4853" i="14"/>
  <c r="Z4853" i="14"/>
  <c r="AD4852" i="14"/>
  <c r="AB4852" i="14"/>
  <c r="AA4852" i="14"/>
  <c r="Z4852" i="14"/>
  <c r="AD4851" i="14"/>
  <c r="AB4851" i="14"/>
  <c r="AA4851" i="14"/>
  <c r="Z4851" i="14"/>
  <c r="AD4850" i="14"/>
  <c r="AB4850" i="14"/>
  <c r="AA4850" i="14"/>
  <c r="Z4850" i="14"/>
  <c r="AB4849" i="14"/>
  <c r="AA4849" i="14"/>
  <c r="Z4849" i="14"/>
  <c r="AD4849" i="14" s="1"/>
  <c r="AB4848" i="14"/>
  <c r="AA4848" i="14"/>
  <c r="Z4848" i="14"/>
  <c r="AD4848" i="14" s="1"/>
  <c r="AD4847" i="14"/>
  <c r="AB4847" i="14"/>
  <c r="AA4847" i="14"/>
  <c r="Z4847" i="14"/>
  <c r="AD4846" i="14"/>
  <c r="AB4846" i="14"/>
  <c r="AA4846" i="14"/>
  <c r="Z4846" i="14"/>
  <c r="AD4845" i="14"/>
  <c r="AB4845" i="14"/>
  <c r="AA4845" i="14"/>
  <c r="Z4845" i="14"/>
  <c r="AB4844" i="14"/>
  <c r="AA4844" i="14"/>
  <c r="Z4844" i="14"/>
  <c r="AD4844" i="14" s="1"/>
  <c r="AB4843" i="14"/>
  <c r="AA4843" i="14"/>
  <c r="Z4843" i="14"/>
  <c r="AD4843" i="14" s="1"/>
  <c r="AD4842" i="14"/>
  <c r="AB4842" i="14"/>
  <c r="AA4842" i="14"/>
  <c r="Z4842" i="14"/>
  <c r="AD4841" i="14"/>
  <c r="AB4841" i="14"/>
  <c r="AA4841" i="14"/>
  <c r="Z4841" i="14"/>
  <c r="AD4840" i="14"/>
  <c r="AB4840" i="14"/>
  <c r="AA4840" i="14"/>
  <c r="Z4840" i="14"/>
  <c r="AB4839" i="14"/>
  <c r="AA4839" i="14"/>
  <c r="Z4839" i="14"/>
  <c r="AD4839" i="14" s="1"/>
  <c r="AB4838" i="14"/>
  <c r="AA4838" i="14"/>
  <c r="AD4838" i="14" s="1"/>
  <c r="Z4838" i="14"/>
  <c r="AD4837" i="14"/>
  <c r="AB4837" i="14"/>
  <c r="AA4837" i="14"/>
  <c r="Z4837" i="14"/>
  <c r="AD4836" i="14"/>
  <c r="AB4836" i="14"/>
  <c r="AA4836" i="14"/>
  <c r="Z4836" i="14"/>
  <c r="AD4835" i="14"/>
  <c r="AB4835" i="14"/>
  <c r="AA4835" i="14"/>
  <c r="Z4835" i="14"/>
  <c r="AB4834" i="14"/>
  <c r="AA4834" i="14"/>
  <c r="Z4834" i="14"/>
  <c r="AB4833" i="14"/>
  <c r="AA4833" i="14"/>
  <c r="Z4833" i="14"/>
  <c r="AD4833" i="14" s="1"/>
  <c r="AD4832" i="14"/>
  <c r="AB4832" i="14"/>
  <c r="AA4832" i="14"/>
  <c r="Z4832" i="14"/>
  <c r="AD4831" i="14"/>
  <c r="AB4831" i="14"/>
  <c r="AA4831" i="14"/>
  <c r="Z4831" i="14"/>
  <c r="AD4830" i="14"/>
  <c r="AB4830" i="14"/>
  <c r="AA4830" i="14"/>
  <c r="Z4830" i="14"/>
  <c r="AB4829" i="14"/>
  <c r="AA4829" i="14"/>
  <c r="Z4829" i="14"/>
  <c r="AD4829" i="14" s="1"/>
  <c r="AB4828" i="14"/>
  <c r="AA4828" i="14"/>
  <c r="Z4828" i="14"/>
  <c r="AD4828" i="14" s="1"/>
  <c r="AD4827" i="14"/>
  <c r="AB4827" i="14"/>
  <c r="AA4827" i="14"/>
  <c r="Z4827" i="14"/>
  <c r="AD4826" i="14"/>
  <c r="AB4826" i="14"/>
  <c r="AA4826" i="14"/>
  <c r="Z4826" i="14"/>
  <c r="AD4825" i="14"/>
  <c r="AB4825" i="14"/>
  <c r="AA4825" i="14"/>
  <c r="Z4825" i="14"/>
  <c r="AB4824" i="14"/>
  <c r="AA4824" i="14"/>
  <c r="Z4824" i="14"/>
  <c r="AB4823" i="14"/>
  <c r="AA4823" i="14"/>
  <c r="Z4823" i="14"/>
  <c r="AD4822" i="14"/>
  <c r="AB4822" i="14"/>
  <c r="AA4822" i="14"/>
  <c r="Z4822" i="14"/>
  <c r="AD4821" i="14"/>
  <c r="AB4821" i="14"/>
  <c r="AA4821" i="14"/>
  <c r="Z4821" i="14"/>
  <c r="AD4820" i="14"/>
  <c r="AB4820" i="14"/>
  <c r="AA4820" i="14"/>
  <c r="Z4820" i="14"/>
  <c r="AB4819" i="14"/>
  <c r="AA4819" i="14"/>
  <c r="Z4819" i="14"/>
  <c r="AD4819" i="14" s="1"/>
  <c r="AB4818" i="14"/>
  <c r="AA4818" i="14"/>
  <c r="Z4818" i="14"/>
  <c r="AD4818" i="14" s="1"/>
  <c r="AD4817" i="14"/>
  <c r="AB4817" i="14"/>
  <c r="AA4817" i="14"/>
  <c r="Z4817" i="14"/>
  <c r="AD4816" i="14"/>
  <c r="AB4816" i="14"/>
  <c r="AA4816" i="14"/>
  <c r="Z4816" i="14"/>
  <c r="AD4815" i="14"/>
  <c r="AB4815" i="14"/>
  <c r="AA4815" i="14"/>
  <c r="Z4815" i="14"/>
  <c r="AB4814" i="14"/>
  <c r="AA4814" i="14"/>
  <c r="Z4814" i="14"/>
  <c r="AD4813" i="14"/>
  <c r="AB4813" i="14"/>
  <c r="AA4813" i="14"/>
  <c r="Z4813" i="14"/>
  <c r="AD4812" i="14"/>
  <c r="AB4812" i="14"/>
  <c r="AA4812" i="14"/>
  <c r="Z4812" i="14"/>
  <c r="AD4811" i="14"/>
  <c r="AB4811" i="14"/>
  <c r="AA4811" i="14"/>
  <c r="Z4811" i="14"/>
  <c r="AD4810" i="14"/>
  <c r="AB4810" i="14"/>
  <c r="AA4810" i="14"/>
  <c r="Z4810" i="14"/>
  <c r="AB4809" i="14"/>
  <c r="AA4809" i="14"/>
  <c r="Z4809" i="14"/>
  <c r="AD4809" i="14" s="1"/>
  <c r="AB4808" i="14"/>
  <c r="AA4808" i="14"/>
  <c r="Z4808" i="14"/>
  <c r="AD4808" i="14" s="1"/>
  <c r="AD4807" i="14"/>
  <c r="AB4807" i="14"/>
  <c r="AA4807" i="14"/>
  <c r="Z4807" i="14"/>
  <c r="AD4806" i="14"/>
  <c r="AB4806" i="14"/>
  <c r="AA4806" i="14"/>
  <c r="Z4806" i="14"/>
  <c r="AD4805" i="14"/>
  <c r="AB4805" i="14"/>
  <c r="AA4805" i="14"/>
  <c r="Z4805" i="14"/>
  <c r="AB4804" i="14"/>
  <c r="AA4804" i="14"/>
  <c r="Z4804" i="14"/>
  <c r="AD4804" i="14" s="1"/>
  <c r="AD4803" i="14"/>
  <c r="AB4803" i="14"/>
  <c r="AA4803" i="14"/>
  <c r="Z4803" i="14"/>
  <c r="AD4802" i="14"/>
  <c r="AB4802" i="14"/>
  <c r="AA4802" i="14"/>
  <c r="Z4802" i="14"/>
  <c r="AD4801" i="14"/>
  <c r="AB4801" i="14"/>
  <c r="AA4801" i="14"/>
  <c r="Z4801" i="14"/>
  <c r="AD4800" i="14"/>
  <c r="AB4800" i="14"/>
  <c r="AA4800" i="14"/>
  <c r="Z4800" i="14"/>
  <c r="AB4799" i="14"/>
  <c r="AA4799" i="14"/>
  <c r="Z4799" i="14"/>
  <c r="AD4799" i="14" s="1"/>
  <c r="AB4798" i="14"/>
  <c r="AA4798" i="14"/>
  <c r="Z4798" i="14"/>
  <c r="AD4798" i="14" s="1"/>
  <c r="AD4797" i="14"/>
  <c r="AB4797" i="14"/>
  <c r="AA4797" i="14"/>
  <c r="Z4797" i="14"/>
  <c r="AD4796" i="14"/>
  <c r="AB4796" i="14"/>
  <c r="AA4796" i="14"/>
  <c r="Z4796" i="14"/>
  <c r="AD4795" i="14"/>
  <c r="AB4795" i="14"/>
  <c r="AA4795" i="14"/>
  <c r="Z4795" i="14"/>
  <c r="AB4794" i="14"/>
  <c r="AA4794" i="14"/>
  <c r="Z4794" i="14"/>
  <c r="AB4793" i="14"/>
  <c r="AA4793" i="14"/>
  <c r="Z4793" i="14"/>
  <c r="AD4793" i="14" s="1"/>
  <c r="AD4792" i="14"/>
  <c r="AB4792" i="14"/>
  <c r="AA4792" i="14"/>
  <c r="Z4792" i="14"/>
  <c r="AD4791" i="14"/>
  <c r="AB4791" i="14"/>
  <c r="AA4791" i="14"/>
  <c r="Z4791" i="14"/>
  <c r="AD4790" i="14"/>
  <c r="AB4790" i="14"/>
  <c r="AA4790" i="14"/>
  <c r="Z4790" i="14"/>
  <c r="AB4789" i="14"/>
  <c r="AA4789" i="14"/>
  <c r="Z4789" i="14"/>
  <c r="AD4789" i="14" s="1"/>
  <c r="AB4788" i="14"/>
  <c r="AA4788" i="14"/>
  <c r="Z4788" i="14"/>
  <c r="AD4788" i="14" s="1"/>
  <c r="AD4787" i="14"/>
  <c r="AB4787" i="14"/>
  <c r="AA4787" i="14"/>
  <c r="Z4787" i="14"/>
  <c r="AD4786" i="14"/>
  <c r="AB4786" i="14"/>
  <c r="AA4786" i="14"/>
  <c r="Z4786" i="14"/>
  <c r="AD4785" i="14"/>
  <c r="AB4785" i="14"/>
  <c r="AA4785" i="14"/>
  <c r="Z4785" i="14"/>
  <c r="AB4784" i="14"/>
  <c r="AA4784" i="14"/>
  <c r="Z4784" i="14"/>
  <c r="AD4783" i="14"/>
  <c r="AB4783" i="14"/>
  <c r="AA4783" i="14"/>
  <c r="Z4783" i="14"/>
  <c r="AD4782" i="14"/>
  <c r="AB4782" i="14"/>
  <c r="AA4782" i="14"/>
  <c r="Z4782" i="14"/>
  <c r="AD4781" i="14"/>
  <c r="AB4781" i="14"/>
  <c r="AA4781" i="14"/>
  <c r="Z4781" i="14"/>
  <c r="AD4780" i="14"/>
  <c r="AB4780" i="14"/>
  <c r="AA4780" i="14"/>
  <c r="Z4780" i="14"/>
  <c r="AB4779" i="14"/>
  <c r="AA4779" i="14"/>
  <c r="Z4779" i="14"/>
  <c r="AD4779" i="14" s="1"/>
  <c r="AB4778" i="14"/>
  <c r="AA4778" i="14"/>
  <c r="Z4778" i="14"/>
  <c r="AD4777" i="14"/>
  <c r="AB4777" i="14"/>
  <c r="AA4777" i="14"/>
  <c r="Z4777" i="14"/>
  <c r="AD4776" i="14"/>
  <c r="AB4776" i="14"/>
  <c r="AA4776" i="14"/>
  <c r="Z4776" i="14"/>
  <c r="AD4775" i="14"/>
  <c r="AB4775" i="14"/>
  <c r="AA4775" i="14"/>
  <c r="Z4775" i="14"/>
  <c r="AB4774" i="14"/>
  <c r="AA4774" i="14"/>
  <c r="Z4774" i="14"/>
  <c r="AB4773" i="14"/>
  <c r="AA4773" i="14"/>
  <c r="AD4773" i="14" s="1"/>
  <c r="Z4773" i="14"/>
  <c r="AD4772" i="14"/>
  <c r="AB4772" i="14"/>
  <c r="AA4772" i="14"/>
  <c r="Z4772" i="14"/>
  <c r="AD4771" i="14"/>
  <c r="AB4771" i="14"/>
  <c r="AA4771" i="14"/>
  <c r="Z4771" i="14"/>
  <c r="AD4770" i="14"/>
  <c r="AB4770" i="14"/>
  <c r="AA4770" i="14"/>
  <c r="Z4770" i="14"/>
  <c r="AB4769" i="14"/>
  <c r="AA4769" i="14"/>
  <c r="Z4769" i="14"/>
  <c r="AB4768" i="14"/>
  <c r="AA4768" i="14"/>
  <c r="Z4768" i="14"/>
  <c r="AD4768" i="14" s="1"/>
  <c r="AD4767" i="14"/>
  <c r="AB4767" i="14"/>
  <c r="AA4767" i="14"/>
  <c r="Z4767" i="14"/>
  <c r="AD4766" i="14"/>
  <c r="AB4766" i="14"/>
  <c r="AA4766" i="14"/>
  <c r="Z4766" i="14"/>
  <c r="AD4765" i="14"/>
  <c r="AB4765" i="14"/>
  <c r="AA4765" i="14"/>
  <c r="Z4765" i="14"/>
  <c r="AB4764" i="14"/>
  <c r="AA4764" i="14"/>
  <c r="Z4764" i="14"/>
  <c r="AD4764" i="14" s="1"/>
  <c r="AD4763" i="14"/>
  <c r="AB4763" i="14"/>
  <c r="AA4763" i="14"/>
  <c r="Z4763" i="14"/>
  <c r="AD4762" i="14"/>
  <c r="AB4762" i="14"/>
  <c r="AA4762" i="14"/>
  <c r="Z4762" i="14"/>
  <c r="AD4761" i="14"/>
  <c r="AB4761" i="14"/>
  <c r="AA4761" i="14"/>
  <c r="Z4761" i="14"/>
  <c r="AD4760" i="14"/>
  <c r="AB4760" i="14"/>
  <c r="AA4760" i="14"/>
  <c r="Z4760" i="14"/>
  <c r="AB4759" i="14"/>
  <c r="AA4759" i="14"/>
  <c r="Z4759" i="14"/>
  <c r="AD4758" i="14"/>
  <c r="AB4758" i="14"/>
  <c r="AA4758" i="14"/>
  <c r="Z4758" i="14"/>
  <c r="AD4757" i="14"/>
  <c r="AB4757" i="14"/>
  <c r="AA4757" i="14"/>
  <c r="Z4757" i="14"/>
  <c r="AD4756" i="14"/>
  <c r="AB4756" i="14"/>
  <c r="AA4756" i="14"/>
  <c r="Z4756" i="14"/>
  <c r="AD4755" i="14"/>
  <c r="AB4755" i="14"/>
  <c r="AA4755" i="14"/>
  <c r="Z4755" i="14"/>
  <c r="AB4754" i="14"/>
  <c r="AA4754" i="14"/>
  <c r="Z4754" i="14"/>
  <c r="AB4753" i="14"/>
  <c r="AA4753" i="14"/>
  <c r="AD4753" i="14" s="1"/>
  <c r="Z4753" i="14"/>
  <c r="AD4752" i="14"/>
  <c r="AB4752" i="14"/>
  <c r="AA4752" i="14"/>
  <c r="Z4752" i="14"/>
  <c r="AD4751" i="14"/>
  <c r="AB4751" i="14"/>
  <c r="AA4751" i="14"/>
  <c r="Z4751" i="14"/>
  <c r="AD4750" i="14"/>
  <c r="AB4750" i="14"/>
  <c r="AA4750" i="14"/>
  <c r="Z4750" i="14"/>
  <c r="AB4749" i="14"/>
  <c r="AA4749" i="14"/>
  <c r="Z4749" i="14"/>
  <c r="AD4749" i="14" s="1"/>
  <c r="AB4748" i="14"/>
  <c r="AA4748" i="14"/>
  <c r="Z4748" i="14"/>
  <c r="AD4748" i="14" s="1"/>
  <c r="AD4747" i="14"/>
  <c r="AB4747" i="14"/>
  <c r="AA4747" i="14"/>
  <c r="Z4747" i="14"/>
  <c r="AD4746" i="14"/>
  <c r="AB4746" i="14"/>
  <c r="AA4746" i="14"/>
  <c r="Z4746" i="14"/>
  <c r="AD4745" i="14"/>
  <c r="AB4745" i="14"/>
  <c r="AA4745" i="14"/>
  <c r="Z4745" i="14"/>
  <c r="AB4744" i="14"/>
  <c r="AA4744" i="14"/>
  <c r="Z4744" i="14"/>
  <c r="AB4743" i="14"/>
  <c r="AA4743" i="14"/>
  <c r="Z4743" i="14"/>
  <c r="AD4743" i="14" s="1"/>
  <c r="AD4742" i="14"/>
  <c r="AB4742" i="14"/>
  <c r="AA4742" i="14"/>
  <c r="Z4742" i="14"/>
  <c r="AD4741" i="14"/>
  <c r="AB4741" i="14"/>
  <c r="AA4741" i="14"/>
  <c r="Z4741" i="14"/>
  <c r="AD4740" i="14"/>
  <c r="AB4740" i="14"/>
  <c r="AA4740" i="14"/>
  <c r="Z4740" i="14"/>
  <c r="AB4739" i="14"/>
  <c r="AA4739" i="14"/>
  <c r="Z4739" i="14"/>
  <c r="AD4739" i="14" s="1"/>
  <c r="AB4738" i="14"/>
  <c r="AA4738" i="14"/>
  <c r="Z4738" i="14"/>
  <c r="AD4737" i="14"/>
  <c r="AB4737" i="14"/>
  <c r="AA4737" i="14"/>
  <c r="Z4737" i="14"/>
  <c r="AD4736" i="14"/>
  <c r="AB4736" i="14"/>
  <c r="AA4736" i="14"/>
  <c r="Z4736" i="14"/>
  <c r="AD4735" i="14"/>
  <c r="AB4735" i="14"/>
  <c r="AA4735" i="14"/>
  <c r="Z4735" i="14"/>
  <c r="AB4734" i="14"/>
  <c r="AA4734" i="14"/>
  <c r="Z4734" i="14"/>
  <c r="AB4733" i="14"/>
  <c r="AA4733" i="14"/>
  <c r="Z4733" i="14"/>
  <c r="AD4733" i="14" s="1"/>
  <c r="AD4732" i="14"/>
  <c r="AB4732" i="14"/>
  <c r="AA4732" i="14"/>
  <c r="Z4732" i="14"/>
  <c r="AD4731" i="14"/>
  <c r="AB4731" i="14"/>
  <c r="AA4731" i="14"/>
  <c r="Z4731" i="14"/>
  <c r="AD4730" i="14"/>
  <c r="AB4730" i="14"/>
  <c r="AA4730" i="14"/>
  <c r="Z4730" i="14"/>
  <c r="AB4729" i="14"/>
  <c r="AA4729" i="14"/>
  <c r="Z4729" i="14"/>
  <c r="AD4729" i="14" s="1"/>
  <c r="AB4728" i="14"/>
  <c r="AA4728" i="14"/>
  <c r="Z4728" i="14"/>
  <c r="AD4728" i="14" s="1"/>
  <c r="AD4727" i="14"/>
  <c r="AB4727" i="14"/>
  <c r="AA4727" i="14"/>
  <c r="Z4727" i="14"/>
  <c r="AD4726" i="14"/>
  <c r="AB4726" i="14"/>
  <c r="AA4726" i="14"/>
  <c r="Z4726" i="14"/>
  <c r="AD4725" i="14"/>
  <c r="AB4725" i="14"/>
  <c r="AA4725" i="14"/>
  <c r="Z4725" i="14"/>
  <c r="AB4724" i="14"/>
  <c r="AA4724" i="14"/>
  <c r="Z4724" i="14"/>
  <c r="AD4723" i="14"/>
  <c r="AB4723" i="14"/>
  <c r="AA4723" i="14"/>
  <c r="Z4723" i="14"/>
  <c r="AD4722" i="14"/>
  <c r="AB4722" i="14"/>
  <c r="AA4722" i="14"/>
  <c r="Z4722" i="14"/>
  <c r="AD4721" i="14"/>
  <c r="AB4721" i="14"/>
  <c r="AA4721" i="14"/>
  <c r="Z4721" i="14"/>
  <c r="AD4720" i="14"/>
  <c r="AB4720" i="14"/>
  <c r="AA4720" i="14"/>
  <c r="Z4720" i="14"/>
  <c r="AB4719" i="14"/>
  <c r="AA4719" i="14"/>
  <c r="Z4719" i="14"/>
  <c r="AD4719" i="14" s="1"/>
  <c r="AB4718" i="14"/>
  <c r="AA4718" i="14"/>
  <c r="Z4718" i="14"/>
  <c r="AD4718" i="14" s="1"/>
  <c r="AD4717" i="14"/>
  <c r="AB4717" i="14"/>
  <c r="AA4717" i="14"/>
  <c r="Z4717" i="14"/>
  <c r="AD4716" i="14"/>
  <c r="AB4716" i="14"/>
  <c r="AA4716" i="14"/>
  <c r="Z4716" i="14"/>
  <c r="AD4715" i="14"/>
  <c r="AB4715" i="14"/>
  <c r="AA4715" i="14"/>
  <c r="Z4715" i="14"/>
  <c r="AB4714" i="14"/>
  <c r="AA4714" i="14"/>
  <c r="Z4714" i="14"/>
  <c r="AD4714" i="14" s="1"/>
  <c r="AB4713" i="14"/>
  <c r="AA4713" i="14"/>
  <c r="AD4713" i="14" s="1"/>
  <c r="Z4713" i="14"/>
  <c r="AD4712" i="14"/>
  <c r="AB4712" i="14"/>
  <c r="AA4712" i="14"/>
  <c r="Z4712" i="14"/>
  <c r="AD4711" i="14"/>
  <c r="AB4711" i="14"/>
  <c r="AA4711" i="14"/>
  <c r="Z4711" i="14"/>
  <c r="AD4710" i="14"/>
  <c r="AB4710" i="14"/>
  <c r="AA4710" i="14"/>
  <c r="Z4710" i="14"/>
  <c r="AB4709" i="14"/>
  <c r="AA4709" i="14"/>
  <c r="Z4709" i="14"/>
  <c r="AD4709" i="14" s="1"/>
  <c r="AB4708" i="14"/>
  <c r="AA4708" i="14"/>
  <c r="Z4708" i="14"/>
  <c r="AD4708" i="14" s="1"/>
  <c r="AD4707" i="14"/>
  <c r="AB4707" i="14"/>
  <c r="AA4707" i="14"/>
  <c r="Z4707" i="14"/>
  <c r="AD4706" i="14"/>
  <c r="AB4706" i="14"/>
  <c r="AA4706" i="14"/>
  <c r="Z4706" i="14"/>
  <c r="AD4705" i="14"/>
  <c r="AB4705" i="14"/>
  <c r="AA4705" i="14"/>
  <c r="Z4705" i="14"/>
  <c r="AB4704" i="14"/>
  <c r="AA4704" i="14"/>
  <c r="Z4704" i="14"/>
  <c r="AD4704" i="14" s="1"/>
  <c r="AB4703" i="14"/>
  <c r="AA4703" i="14"/>
  <c r="Z4703" i="14"/>
  <c r="AD4703" i="14" s="1"/>
  <c r="AD4702" i="14"/>
  <c r="AB4702" i="14"/>
  <c r="AA4702" i="14"/>
  <c r="Z4702" i="14"/>
  <c r="AD4701" i="14"/>
  <c r="AB4701" i="14"/>
  <c r="AA4701" i="14"/>
  <c r="Z4701" i="14"/>
  <c r="AD4700" i="14"/>
  <c r="AB4700" i="14"/>
  <c r="AA4700" i="14"/>
  <c r="Z4700" i="14"/>
  <c r="AB4699" i="14"/>
  <c r="AA4699" i="14"/>
  <c r="Z4699" i="14"/>
  <c r="AD4699" i="14" s="1"/>
  <c r="AB4698" i="14"/>
  <c r="AA4698" i="14"/>
  <c r="Z4698" i="14"/>
  <c r="AD4698" i="14" s="1"/>
  <c r="AD4697" i="14"/>
  <c r="AB4697" i="14"/>
  <c r="AA4697" i="14"/>
  <c r="Z4697" i="14"/>
  <c r="AD4696" i="14"/>
  <c r="AB4696" i="14"/>
  <c r="AA4696" i="14"/>
  <c r="Z4696" i="14"/>
  <c r="AD4695" i="14"/>
  <c r="AB4695" i="14"/>
  <c r="AA4695" i="14"/>
  <c r="Z4695" i="14"/>
  <c r="AB4694" i="14"/>
  <c r="AA4694" i="14"/>
  <c r="Z4694" i="14"/>
  <c r="AB4693" i="14"/>
  <c r="AA4693" i="14"/>
  <c r="Z4693" i="14"/>
  <c r="AD4693" i="14" s="1"/>
  <c r="AD4692" i="14"/>
  <c r="AB4692" i="14"/>
  <c r="AA4692" i="14"/>
  <c r="Z4692" i="14"/>
  <c r="AD4691" i="14"/>
  <c r="AB4691" i="14"/>
  <c r="AA4691" i="14"/>
  <c r="Z4691" i="14"/>
  <c r="AD4690" i="14"/>
  <c r="AB4690" i="14"/>
  <c r="AA4690" i="14"/>
  <c r="Z4690" i="14"/>
  <c r="AB4689" i="14"/>
  <c r="AA4689" i="14"/>
  <c r="Z4689" i="14"/>
  <c r="AD4689" i="14" s="1"/>
  <c r="AB4688" i="14"/>
  <c r="AA4688" i="14"/>
  <c r="Z4688" i="14"/>
  <c r="AD4687" i="14"/>
  <c r="AB4687" i="14"/>
  <c r="AA4687" i="14"/>
  <c r="Z4687" i="14"/>
  <c r="AD4686" i="14"/>
  <c r="AB4686" i="14"/>
  <c r="AA4686" i="14"/>
  <c r="Z4686" i="14"/>
  <c r="AD4685" i="14"/>
  <c r="AB4685" i="14"/>
  <c r="AA4685" i="14"/>
  <c r="Z4685" i="14"/>
  <c r="AB4684" i="14"/>
  <c r="AA4684" i="14"/>
  <c r="Z4684" i="14"/>
  <c r="AB4683" i="14"/>
  <c r="AA4683" i="14"/>
  <c r="AD4683" i="14" s="1"/>
  <c r="Z4683" i="14"/>
  <c r="AD4682" i="14"/>
  <c r="AB4682" i="14"/>
  <c r="AA4682" i="14"/>
  <c r="Z4682" i="14"/>
  <c r="AD4681" i="14"/>
  <c r="AB4681" i="14"/>
  <c r="AA4681" i="14"/>
  <c r="Z4681" i="14"/>
  <c r="AD4680" i="14"/>
  <c r="AB4680" i="14"/>
  <c r="AA4680" i="14"/>
  <c r="Z4680" i="14"/>
  <c r="AB4679" i="14"/>
  <c r="AA4679" i="14"/>
  <c r="Z4679" i="14"/>
  <c r="AD4679" i="14" s="1"/>
  <c r="AB4678" i="14"/>
  <c r="AA4678" i="14"/>
  <c r="Z4678" i="14"/>
  <c r="AD4678" i="14" s="1"/>
  <c r="AD4677" i="14"/>
  <c r="AB4677" i="14"/>
  <c r="AA4677" i="14"/>
  <c r="Z4677" i="14"/>
  <c r="AD4676" i="14"/>
  <c r="AB4676" i="14"/>
  <c r="AA4676" i="14"/>
  <c r="Z4676" i="14"/>
  <c r="AD4675" i="14"/>
  <c r="AB4675" i="14"/>
  <c r="AA4675" i="14"/>
  <c r="Z4675" i="14"/>
  <c r="AB4674" i="14"/>
  <c r="AA4674" i="14"/>
  <c r="Z4674" i="14"/>
  <c r="AD4674" i="14" s="1"/>
  <c r="AD4673" i="14"/>
  <c r="AB4673" i="14"/>
  <c r="AA4673" i="14"/>
  <c r="Z4673" i="14"/>
  <c r="AD4672" i="14"/>
  <c r="AB4672" i="14"/>
  <c r="AA4672" i="14"/>
  <c r="Z4672" i="14"/>
  <c r="AD4671" i="14"/>
  <c r="AB4671" i="14"/>
  <c r="AA4671" i="14"/>
  <c r="Z4671" i="14"/>
  <c r="AD4670" i="14"/>
  <c r="AB4670" i="14"/>
  <c r="AA4670" i="14"/>
  <c r="Z4670" i="14"/>
  <c r="AB4669" i="14"/>
  <c r="AA4669" i="14"/>
  <c r="Z4669" i="14"/>
  <c r="AD4669" i="14" s="1"/>
  <c r="AB4668" i="14"/>
  <c r="AD4668" i="14" s="1"/>
  <c r="AA4668" i="14"/>
  <c r="Z4668" i="14"/>
  <c r="AD4667" i="14"/>
  <c r="AB4667" i="14"/>
  <c r="AA4667" i="14"/>
  <c r="Z4667" i="14"/>
  <c r="AD4666" i="14"/>
  <c r="AB4666" i="14"/>
  <c r="AA4666" i="14"/>
  <c r="Z4666" i="14"/>
  <c r="AD4665" i="14"/>
  <c r="AB4665" i="14"/>
  <c r="AA4665" i="14"/>
  <c r="Z4665" i="14"/>
  <c r="AB4664" i="14"/>
  <c r="AA4664" i="14"/>
  <c r="Z4664" i="14"/>
  <c r="AD4664" i="14" s="1"/>
  <c r="AB4663" i="14"/>
  <c r="AA4663" i="14"/>
  <c r="Z4663" i="14"/>
  <c r="AD4663" i="14" s="1"/>
  <c r="AD4662" i="14"/>
  <c r="AB4662" i="14"/>
  <c r="AA4662" i="14"/>
  <c r="Z4662" i="14"/>
  <c r="AD4661" i="14"/>
  <c r="AB4661" i="14"/>
  <c r="AA4661" i="14"/>
  <c r="Z4661" i="14"/>
  <c r="AD4660" i="14"/>
  <c r="AB4660" i="14"/>
  <c r="AA4660" i="14"/>
  <c r="Z4660" i="14"/>
  <c r="AB4659" i="14"/>
  <c r="AA4659" i="14"/>
  <c r="Z4659" i="14"/>
  <c r="AD4659" i="14" s="1"/>
  <c r="AB4658" i="14"/>
  <c r="AA4658" i="14"/>
  <c r="Z4658" i="14"/>
  <c r="AD4658" i="14" s="1"/>
  <c r="AD4657" i="14"/>
  <c r="AB4657" i="14"/>
  <c r="AA4657" i="14"/>
  <c r="Z4657" i="14"/>
  <c r="AD4656" i="14"/>
  <c r="AB4656" i="14"/>
  <c r="AA4656" i="14"/>
  <c r="Z4656" i="14"/>
  <c r="AD4655" i="14"/>
  <c r="AB4655" i="14"/>
  <c r="AA4655" i="14"/>
  <c r="Z4655" i="14"/>
  <c r="AB4654" i="14"/>
  <c r="AA4654" i="14"/>
  <c r="Z4654" i="14"/>
  <c r="AB4653" i="14"/>
  <c r="AA4653" i="14"/>
  <c r="Z4653" i="14"/>
  <c r="AD4653" i="14" s="1"/>
  <c r="AD4652" i="14"/>
  <c r="AB4652" i="14"/>
  <c r="AA4652" i="14"/>
  <c r="Z4652" i="14"/>
  <c r="AD4651" i="14"/>
  <c r="AB4651" i="14"/>
  <c r="AA4651" i="14"/>
  <c r="Z4651" i="14"/>
  <c r="AD4650" i="14"/>
  <c r="AB4650" i="14"/>
  <c r="AA4650" i="14"/>
  <c r="Z4650" i="14"/>
  <c r="AB4649" i="14"/>
  <c r="AA4649" i="14"/>
  <c r="Z4649" i="14"/>
  <c r="AD4649" i="14" s="1"/>
  <c r="AB4648" i="14"/>
  <c r="AA4648" i="14"/>
  <c r="Z4648" i="14"/>
  <c r="AD4648" i="14" s="1"/>
  <c r="AD4647" i="14"/>
  <c r="AB4647" i="14"/>
  <c r="AA4647" i="14"/>
  <c r="Z4647" i="14"/>
  <c r="AD4646" i="14"/>
  <c r="AB4646" i="14"/>
  <c r="AA4646" i="14"/>
  <c r="Z4646" i="14"/>
  <c r="AD4645" i="14"/>
  <c r="AB4645" i="14"/>
  <c r="AA4645" i="14"/>
  <c r="Z4645" i="14"/>
  <c r="AB4644" i="14"/>
  <c r="AA4644" i="14"/>
  <c r="Z4644" i="14"/>
  <c r="AB4643" i="14"/>
  <c r="AA4643" i="14"/>
  <c r="Z4643" i="14"/>
  <c r="AD4643" i="14" s="1"/>
  <c r="AD4642" i="14"/>
  <c r="AB4642" i="14"/>
  <c r="AA4642" i="14"/>
  <c r="Z4642" i="14"/>
  <c r="AD4641" i="14"/>
  <c r="AB4641" i="14"/>
  <c r="AA4641" i="14"/>
  <c r="Z4641" i="14"/>
  <c r="AD4640" i="14"/>
  <c r="AB4640" i="14"/>
  <c r="AA4640" i="14"/>
  <c r="Z4640" i="14"/>
  <c r="AB4639" i="14"/>
  <c r="AA4639" i="14"/>
  <c r="Z4639" i="14"/>
  <c r="AD4639" i="14" s="1"/>
  <c r="AB4638" i="14"/>
  <c r="AA4638" i="14"/>
  <c r="Z4638" i="14"/>
  <c r="AD4638" i="14" s="1"/>
  <c r="AD4637" i="14"/>
  <c r="AB4637" i="14"/>
  <c r="AA4637" i="14"/>
  <c r="Z4637" i="14"/>
  <c r="AD4636" i="14"/>
  <c r="AB4636" i="14"/>
  <c r="AA4636" i="14"/>
  <c r="Z4636" i="14"/>
  <c r="AD4635" i="14"/>
  <c r="AB4635" i="14"/>
  <c r="AA4635" i="14"/>
  <c r="Z4635" i="14"/>
  <c r="AB4634" i="14"/>
  <c r="AA4634" i="14"/>
  <c r="Z4634" i="14"/>
  <c r="AB4633" i="14"/>
  <c r="AA4633" i="14"/>
  <c r="AD4633" i="14" s="1"/>
  <c r="Z4633" i="14"/>
  <c r="AD4632" i="14"/>
  <c r="AB4632" i="14"/>
  <c r="AA4632" i="14"/>
  <c r="Z4632" i="14"/>
  <c r="AD4631" i="14"/>
  <c r="AB4631" i="14"/>
  <c r="AA4631" i="14"/>
  <c r="Z4631" i="14"/>
  <c r="AD4630" i="14"/>
  <c r="AB4630" i="14"/>
  <c r="AA4630" i="14"/>
  <c r="Z4630" i="14"/>
  <c r="AB4629" i="14"/>
  <c r="AA4629" i="14"/>
  <c r="Z4629" i="14"/>
  <c r="AD4629" i="14" s="1"/>
  <c r="AB4628" i="14"/>
  <c r="AA4628" i="14"/>
  <c r="Z4628" i="14"/>
  <c r="AD4628" i="14" s="1"/>
  <c r="AD4627" i="14"/>
  <c r="AB4627" i="14"/>
  <c r="AA4627" i="14"/>
  <c r="Z4627" i="14"/>
  <c r="AD4626" i="14"/>
  <c r="AB4626" i="14"/>
  <c r="AA4626" i="14"/>
  <c r="Z4626" i="14"/>
  <c r="AD4625" i="14"/>
  <c r="AB4625" i="14"/>
  <c r="AA4625" i="14"/>
  <c r="Z4625" i="14"/>
  <c r="AB4624" i="14"/>
  <c r="AA4624" i="14"/>
  <c r="Z4624" i="14"/>
  <c r="AD4624" i="14" s="1"/>
  <c r="AD4623" i="14"/>
  <c r="AB4623" i="14"/>
  <c r="AA4623" i="14"/>
  <c r="Z4623" i="14"/>
  <c r="AD4622" i="14"/>
  <c r="AB4622" i="14"/>
  <c r="AA4622" i="14"/>
  <c r="Z4622" i="14"/>
  <c r="AD4621" i="14"/>
  <c r="AB4621" i="14"/>
  <c r="AA4621" i="14"/>
  <c r="Z4621" i="14"/>
  <c r="AD4620" i="14"/>
  <c r="AB4620" i="14"/>
  <c r="AA4620" i="14"/>
  <c r="Z4620" i="14"/>
  <c r="AB4619" i="14"/>
  <c r="AA4619" i="14"/>
  <c r="Z4619" i="14"/>
  <c r="AB4618" i="14"/>
  <c r="AA4618" i="14"/>
  <c r="Z4618" i="14"/>
  <c r="AD4618" i="14" s="1"/>
  <c r="AD4617" i="14"/>
  <c r="AB4617" i="14"/>
  <c r="AA4617" i="14"/>
  <c r="Z4617" i="14"/>
  <c r="AD4616" i="14"/>
  <c r="AB4616" i="14"/>
  <c r="AA4616" i="14"/>
  <c r="Z4616" i="14"/>
  <c r="AD4615" i="14"/>
  <c r="AB4615" i="14"/>
  <c r="AA4615" i="14"/>
  <c r="Z4615" i="14"/>
  <c r="AB4614" i="14"/>
  <c r="AA4614" i="14"/>
  <c r="Z4614" i="14"/>
  <c r="AD4614" i="14" s="1"/>
  <c r="AB4613" i="14"/>
  <c r="AA4613" i="14"/>
  <c r="Z4613" i="14"/>
  <c r="AD4613" i="14" s="1"/>
  <c r="AD4612" i="14"/>
  <c r="AB4612" i="14"/>
  <c r="AA4612" i="14"/>
  <c r="Z4612" i="14"/>
  <c r="AD4611" i="14"/>
  <c r="AB4611" i="14"/>
  <c r="AA4611" i="14"/>
  <c r="Z4611" i="14"/>
  <c r="AD4610" i="14"/>
  <c r="AB4610" i="14"/>
  <c r="AA4610" i="14"/>
  <c r="Z4610" i="14"/>
  <c r="AB4609" i="14"/>
  <c r="AA4609" i="14"/>
  <c r="Z4609" i="14"/>
  <c r="AB4608" i="14"/>
  <c r="AA4608" i="14"/>
  <c r="Z4608" i="14"/>
  <c r="AD4608" i="14" s="1"/>
  <c r="AD4607" i="14"/>
  <c r="AB4607" i="14"/>
  <c r="AA4607" i="14"/>
  <c r="Z4607" i="14"/>
  <c r="AD4606" i="14"/>
  <c r="AB4606" i="14"/>
  <c r="AA4606" i="14"/>
  <c r="Z4606" i="14"/>
  <c r="AD4605" i="14"/>
  <c r="AB4605" i="14"/>
  <c r="AA4605" i="14"/>
  <c r="Z4605" i="14"/>
  <c r="AB4604" i="14"/>
  <c r="AA4604" i="14"/>
  <c r="Z4604" i="14"/>
  <c r="AD4604" i="14" s="1"/>
  <c r="AB4603" i="14"/>
  <c r="AA4603" i="14"/>
  <c r="Z4603" i="14"/>
  <c r="AD4603" i="14" s="1"/>
  <c r="AD4602" i="14"/>
  <c r="AB4602" i="14"/>
  <c r="AA4602" i="14"/>
  <c r="Z4602" i="14"/>
  <c r="AD4601" i="14"/>
  <c r="AB4601" i="14"/>
  <c r="AA4601" i="14"/>
  <c r="Z4601" i="14"/>
  <c r="AD4600" i="14"/>
  <c r="AB4600" i="14"/>
  <c r="AA4600" i="14"/>
  <c r="Z4600" i="14"/>
  <c r="AB4599" i="14"/>
  <c r="AA4599" i="14"/>
  <c r="Z4599" i="14"/>
  <c r="AD4599" i="14" s="1"/>
  <c r="AD4598" i="14"/>
  <c r="AB4598" i="14"/>
  <c r="AA4598" i="14"/>
  <c r="Z4598" i="14"/>
  <c r="AD4597" i="14"/>
  <c r="AB4597" i="14"/>
  <c r="AA4597" i="14"/>
  <c r="Z4597" i="14"/>
  <c r="AD4596" i="14"/>
  <c r="AB4596" i="14"/>
  <c r="AA4596" i="14"/>
  <c r="Z4596" i="14"/>
  <c r="AD4595" i="14"/>
  <c r="AB4595" i="14"/>
  <c r="AA4595" i="14"/>
  <c r="Z4595" i="14"/>
  <c r="AB4594" i="14"/>
  <c r="AA4594" i="14"/>
  <c r="Z4594" i="14"/>
  <c r="AB4593" i="14"/>
  <c r="AD4593" i="14" s="1"/>
  <c r="AA4593" i="14"/>
  <c r="Z4593" i="14"/>
  <c r="AD4592" i="14"/>
  <c r="AB4592" i="14"/>
  <c r="AA4592" i="14"/>
  <c r="Z4592" i="14"/>
  <c r="AD4591" i="14"/>
  <c r="AB4591" i="14"/>
  <c r="AA4591" i="14"/>
  <c r="Z4591" i="14"/>
  <c r="AD4590" i="14"/>
  <c r="AB4590" i="14"/>
  <c r="AA4590" i="14"/>
  <c r="Z4590" i="14"/>
  <c r="AB4589" i="14"/>
  <c r="AA4589" i="14"/>
  <c r="Z4589" i="14"/>
  <c r="AB4588" i="14"/>
  <c r="AA4588" i="14"/>
  <c r="Z4588" i="14"/>
  <c r="AD4588" i="14" s="1"/>
  <c r="AD4587" i="14"/>
  <c r="AB4587" i="14"/>
  <c r="AA4587" i="14"/>
  <c r="Z4587" i="14"/>
  <c r="AD4586" i="14"/>
  <c r="AB4586" i="14"/>
  <c r="AA4586" i="14"/>
  <c r="Z4586" i="14"/>
  <c r="AD4585" i="14"/>
  <c r="AB4585" i="14"/>
  <c r="AA4585" i="14"/>
  <c r="Z4585" i="14"/>
  <c r="AB4584" i="14"/>
  <c r="AA4584" i="14"/>
  <c r="Z4584" i="14"/>
  <c r="AD4584" i="14" s="1"/>
  <c r="AB4583" i="14"/>
  <c r="AA4583" i="14"/>
  <c r="Z4583" i="14"/>
  <c r="AD4583" i="14" s="1"/>
  <c r="AD4582" i="14"/>
  <c r="AB4582" i="14"/>
  <c r="AA4582" i="14"/>
  <c r="Z4582" i="14"/>
  <c r="AD4581" i="14"/>
  <c r="AB4581" i="14"/>
  <c r="AA4581" i="14"/>
  <c r="Z4581" i="14"/>
  <c r="AD4580" i="14"/>
  <c r="AB4580" i="14"/>
  <c r="AA4580" i="14"/>
  <c r="Z4580" i="14"/>
  <c r="AB4579" i="14"/>
  <c r="AA4579" i="14"/>
  <c r="Z4579" i="14"/>
  <c r="AB4578" i="14"/>
  <c r="AA4578" i="14"/>
  <c r="Z4578" i="14"/>
  <c r="AD4578" i="14" s="1"/>
  <c r="AD4577" i="14"/>
  <c r="AB4577" i="14"/>
  <c r="AA4577" i="14"/>
  <c r="Z4577" i="14"/>
  <c r="AD4576" i="14"/>
  <c r="AB4576" i="14"/>
  <c r="AA4576" i="14"/>
  <c r="Z4576" i="14"/>
  <c r="AD4575" i="14"/>
  <c r="AB4575" i="14"/>
  <c r="AA4575" i="14"/>
  <c r="Z4575" i="14"/>
  <c r="AB4574" i="14"/>
  <c r="AA4574" i="14"/>
  <c r="Z4574" i="14"/>
  <c r="AD4574" i="14" s="1"/>
  <c r="AB4573" i="14"/>
  <c r="AA4573" i="14"/>
  <c r="AD4573" i="14" s="1"/>
  <c r="Z4573" i="14"/>
  <c r="AD4572" i="14"/>
  <c r="AB4572" i="14"/>
  <c r="AA4572" i="14"/>
  <c r="Z4572" i="14"/>
  <c r="AD4571" i="14"/>
  <c r="AB4571" i="14"/>
  <c r="AA4571" i="14"/>
  <c r="Z4571" i="14"/>
  <c r="AD4570" i="14"/>
  <c r="AB4570" i="14"/>
  <c r="AA4570" i="14"/>
  <c r="Z4570" i="14"/>
  <c r="AB4569" i="14"/>
  <c r="AA4569" i="14"/>
  <c r="Z4569" i="14"/>
  <c r="AD4569" i="14" s="1"/>
  <c r="AD4568" i="14"/>
  <c r="AB4568" i="14"/>
  <c r="AA4568" i="14"/>
  <c r="Z4568" i="14"/>
  <c r="AD4567" i="14"/>
  <c r="AB4567" i="14"/>
  <c r="AA4567" i="14"/>
  <c r="Z4567" i="14"/>
  <c r="AD4566" i="14"/>
  <c r="AB4566" i="14"/>
  <c r="AA4566" i="14"/>
  <c r="Z4566" i="14"/>
  <c r="AD4565" i="14"/>
  <c r="AB4565" i="14"/>
  <c r="AA4565" i="14"/>
  <c r="Z4565" i="14"/>
  <c r="AB4564" i="14"/>
  <c r="AA4564" i="14"/>
  <c r="Z4564" i="14"/>
  <c r="AD4564" i="14" s="1"/>
  <c r="AD4563" i="14"/>
  <c r="AB4563" i="14"/>
  <c r="AA4563" i="14"/>
  <c r="Z4563" i="14"/>
  <c r="AD4562" i="14"/>
  <c r="AB4562" i="14"/>
  <c r="AA4562" i="14"/>
  <c r="Z4562" i="14"/>
  <c r="AD4561" i="14"/>
  <c r="AB4561" i="14"/>
  <c r="AA4561" i="14"/>
  <c r="Z4561" i="14"/>
  <c r="AD4560" i="14"/>
  <c r="AB4560" i="14"/>
  <c r="AA4560" i="14"/>
  <c r="Z4560" i="14"/>
  <c r="AB4559" i="14"/>
  <c r="AA4559" i="14"/>
  <c r="Z4559" i="14"/>
  <c r="AB4558" i="14"/>
  <c r="AA4558" i="14"/>
  <c r="AD4558" i="14" s="1"/>
  <c r="Z4558" i="14"/>
  <c r="AD4557" i="14"/>
  <c r="AB4557" i="14"/>
  <c r="AA4557" i="14"/>
  <c r="Z4557" i="14"/>
  <c r="AD4556" i="14"/>
  <c r="AB4556" i="14"/>
  <c r="AA4556" i="14"/>
  <c r="Z4556" i="14"/>
  <c r="AD4555" i="14"/>
  <c r="AB4555" i="14"/>
  <c r="AA4555" i="14"/>
  <c r="Z4555" i="14"/>
  <c r="AB4554" i="14"/>
  <c r="AA4554" i="14"/>
  <c r="Z4554" i="14"/>
  <c r="AD4554" i="14" s="1"/>
  <c r="AB4553" i="14"/>
  <c r="AA4553" i="14"/>
  <c r="Z4553" i="14"/>
  <c r="AD4553" i="14" s="1"/>
  <c r="AD4552" i="14"/>
  <c r="AB4552" i="14"/>
  <c r="AA4552" i="14"/>
  <c r="Z4552" i="14"/>
  <c r="AD4551" i="14"/>
  <c r="AB4551" i="14"/>
  <c r="AA4551" i="14"/>
  <c r="Z4551" i="14"/>
  <c r="AD4550" i="14"/>
  <c r="AB4550" i="14"/>
  <c r="AA4550" i="14"/>
  <c r="Z4550" i="14"/>
  <c r="AB4549" i="14"/>
  <c r="AA4549" i="14"/>
  <c r="Z4549" i="14"/>
  <c r="AB4548" i="14"/>
  <c r="AA4548" i="14"/>
  <c r="Z4548" i="14"/>
  <c r="AD4547" i="14"/>
  <c r="AB4547" i="14"/>
  <c r="AA4547" i="14"/>
  <c r="Z4547" i="14"/>
  <c r="AD4546" i="14"/>
  <c r="AB4546" i="14"/>
  <c r="AA4546" i="14"/>
  <c r="Z4546" i="14"/>
  <c r="AD4545" i="14"/>
  <c r="AB4545" i="14"/>
  <c r="AA4545" i="14"/>
  <c r="Z4545" i="14"/>
  <c r="AB4544" i="14"/>
  <c r="AA4544" i="14"/>
  <c r="Z4544" i="14"/>
  <c r="AD4544" i="14" s="1"/>
  <c r="AB4543" i="14"/>
  <c r="AA4543" i="14"/>
  <c r="Z4543" i="14"/>
  <c r="AD4543" i="14" s="1"/>
  <c r="AD4542" i="14"/>
  <c r="AB4542" i="14"/>
  <c r="AA4542" i="14"/>
  <c r="Z4542" i="14"/>
  <c r="AD4541" i="14"/>
  <c r="AB4541" i="14"/>
  <c r="AA4541" i="14"/>
  <c r="Z4541" i="14"/>
  <c r="AD4540" i="14"/>
  <c r="AB4540" i="14"/>
  <c r="AA4540" i="14"/>
  <c r="Z4540" i="14"/>
  <c r="AB4539" i="14"/>
  <c r="AA4539" i="14"/>
  <c r="Z4539" i="14"/>
  <c r="AB4538" i="14"/>
  <c r="AA4538" i="14"/>
  <c r="AD4538" i="14" s="1"/>
  <c r="Z4538" i="14"/>
  <c r="AD4537" i="14"/>
  <c r="AB4537" i="14"/>
  <c r="AA4537" i="14"/>
  <c r="Z4537" i="14"/>
  <c r="AD4536" i="14"/>
  <c r="AB4536" i="14"/>
  <c r="AA4536" i="14"/>
  <c r="Z4536" i="14"/>
  <c r="AD4535" i="14"/>
  <c r="AB4535" i="14"/>
  <c r="AA4535" i="14"/>
  <c r="Z4535" i="14"/>
  <c r="AB4534" i="14"/>
  <c r="AA4534" i="14"/>
  <c r="Z4534" i="14"/>
  <c r="AD4534" i="14" s="1"/>
  <c r="AB4533" i="14"/>
  <c r="AA4533" i="14"/>
  <c r="Z4533" i="14"/>
  <c r="AD4533" i="14" s="1"/>
  <c r="AD4532" i="14"/>
  <c r="AB4532" i="14"/>
  <c r="AA4532" i="14"/>
  <c r="Z4532" i="14"/>
  <c r="AD4531" i="14"/>
  <c r="AB4531" i="14"/>
  <c r="AA4531" i="14"/>
  <c r="Z4531" i="14"/>
  <c r="AD4530" i="14"/>
  <c r="AB4530" i="14"/>
  <c r="AA4530" i="14"/>
  <c r="Z4530" i="14"/>
  <c r="AB4529" i="14"/>
  <c r="AA4529" i="14"/>
  <c r="Z4529" i="14"/>
  <c r="AD4529" i="14" s="1"/>
  <c r="AD4528" i="14"/>
  <c r="AB4528" i="14"/>
  <c r="AA4528" i="14"/>
  <c r="Z4528" i="14"/>
  <c r="AD4527" i="14"/>
  <c r="AB4527" i="14"/>
  <c r="AA4527" i="14"/>
  <c r="Z4527" i="14"/>
  <c r="AD4526" i="14"/>
  <c r="AB4526" i="14"/>
  <c r="AA4526" i="14"/>
  <c r="Z4526" i="14"/>
  <c r="AD4525" i="14"/>
  <c r="AB4525" i="14"/>
  <c r="AA4525" i="14"/>
  <c r="Z4525" i="14"/>
  <c r="AB4524" i="14"/>
  <c r="AA4524" i="14"/>
  <c r="Z4524" i="14"/>
  <c r="AB4523" i="14"/>
  <c r="AA4523" i="14"/>
  <c r="Z4523" i="14"/>
  <c r="AD4523" i="14" s="1"/>
  <c r="AD4522" i="14"/>
  <c r="AB4522" i="14"/>
  <c r="AA4522" i="14"/>
  <c r="Z4522" i="14"/>
  <c r="AD4521" i="14"/>
  <c r="AB4521" i="14"/>
  <c r="AA4521" i="14"/>
  <c r="Z4521" i="14"/>
  <c r="AD4520" i="14"/>
  <c r="AB4520" i="14"/>
  <c r="AA4520" i="14"/>
  <c r="Z4520" i="14"/>
  <c r="AB4519" i="14"/>
  <c r="AA4519" i="14"/>
  <c r="Z4519" i="14"/>
  <c r="AD4519" i="14" s="1"/>
  <c r="AB4518" i="14"/>
  <c r="AA4518" i="14"/>
  <c r="Z4518" i="14"/>
  <c r="AD4518" i="14" s="1"/>
  <c r="AD4517" i="14"/>
  <c r="AB4517" i="14"/>
  <c r="AA4517" i="14"/>
  <c r="Z4517" i="14"/>
  <c r="AD4516" i="14"/>
  <c r="AB4516" i="14"/>
  <c r="AA4516" i="14"/>
  <c r="Z4516" i="14"/>
  <c r="AD4515" i="14"/>
  <c r="AB4515" i="14"/>
  <c r="AA4515" i="14"/>
  <c r="Z4515" i="14"/>
  <c r="AB4514" i="14"/>
  <c r="AA4514" i="14"/>
  <c r="Z4514" i="14"/>
  <c r="AB4513" i="14"/>
  <c r="AA4513" i="14"/>
  <c r="Z4513" i="14"/>
  <c r="AD4513" i="14" s="1"/>
  <c r="AD4512" i="14"/>
  <c r="AB4512" i="14"/>
  <c r="AA4512" i="14"/>
  <c r="Z4512" i="14"/>
  <c r="AD4511" i="14"/>
  <c r="AB4511" i="14"/>
  <c r="AA4511" i="14"/>
  <c r="Z4511" i="14"/>
  <c r="AD4510" i="14"/>
  <c r="AB4510" i="14"/>
  <c r="AA4510" i="14"/>
  <c r="Z4510" i="14"/>
  <c r="AB4509" i="14"/>
  <c r="AA4509" i="14"/>
  <c r="Z4509" i="14"/>
  <c r="AD4509" i="14" s="1"/>
  <c r="AB4508" i="14"/>
  <c r="AA4508" i="14"/>
  <c r="Z4508" i="14"/>
  <c r="AD4508" i="14" s="1"/>
  <c r="AD4507" i="14"/>
  <c r="AB4507" i="14"/>
  <c r="AA4507" i="14"/>
  <c r="Z4507" i="14"/>
  <c r="AD4506" i="14"/>
  <c r="AB4506" i="14"/>
  <c r="AA4506" i="14"/>
  <c r="Z4506" i="14"/>
  <c r="AD4505" i="14"/>
  <c r="AB4505" i="14"/>
  <c r="AA4505" i="14"/>
  <c r="Z4505" i="14"/>
  <c r="AB4504" i="14"/>
  <c r="AA4504" i="14"/>
  <c r="Z4504" i="14"/>
  <c r="AD4503" i="14"/>
  <c r="AB4503" i="14"/>
  <c r="AA4503" i="14"/>
  <c r="Z4503" i="14"/>
  <c r="AD4502" i="14"/>
  <c r="AB4502" i="14"/>
  <c r="AA4502" i="14"/>
  <c r="Z4502" i="14"/>
  <c r="AD4501" i="14"/>
  <c r="AB4501" i="14"/>
  <c r="AA4501" i="14"/>
  <c r="Z4501" i="14"/>
  <c r="AD4500" i="14"/>
  <c r="AB4500" i="14"/>
  <c r="AA4500" i="14"/>
  <c r="Z4500" i="14"/>
  <c r="AB4499" i="14"/>
  <c r="AA4499" i="14"/>
  <c r="Z4499" i="14"/>
  <c r="AD4499" i="14" s="1"/>
  <c r="AD4498" i="14"/>
  <c r="AB4498" i="14"/>
  <c r="AA4498" i="14"/>
  <c r="Z4498" i="14"/>
  <c r="AD4497" i="14"/>
  <c r="AB4497" i="14"/>
  <c r="AA4497" i="14"/>
  <c r="Z4497" i="14"/>
  <c r="AD4496" i="14"/>
  <c r="AB4496" i="14"/>
  <c r="AA4496" i="14"/>
  <c r="Z4496" i="14"/>
  <c r="AD4495" i="14"/>
  <c r="AB4495" i="14"/>
  <c r="AA4495" i="14"/>
  <c r="Z4495" i="14"/>
  <c r="AB4494" i="14"/>
  <c r="AA4494" i="14"/>
  <c r="Z4494" i="14"/>
  <c r="AD4493" i="14"/>
  <c r="AB4493" i="14"/>
  <c r="AA4493" i="14"/>
  <c r="Z4493" i="14"/>
  <c r="AD4492" i="14"/>
  <c r="AB4492" i="14"/>
  <c r="AA4492" i="14"/>
  <c r="Z4492" i="14"/>
  <c r="AD4491" i="14"/>
  <c r="AB4491" i="14"/>
  <c r="AA4491" i="14"/>
  <c r="Z4491" i="14"/>
  <c r="AD4490" i="14"/>
  <c r="AB4490" i="14"/>
  <c r="AA4490" i="14"/>
  <c r="Z4490" i="14"/>
  <c r="AB4489" i="14"/>
  <c r="AA4489" i="14"/>
  <c r="Z4489" i="14"/>
  <c r="AB4488" i="14"/>
  <c r="AA4488" i="14"/>
  <c r="Z4488" i="14"/>
  <c r="AD4487" i="14"/>
  <c r="AB4487" i="14"/>
  <c r="AA4487" i="14"/>
  <c r="Z4487" i="14"/>
  <c r="AD4486" i="14"/>
  <c r="AB4486" i="14"/>
  <c r="AA4486" i="14"/>
  <c r="Z4486" i="14"/>
  <c r="AD4485" i="14"/>
  <c r="AB4485" i="14"/>
  <c r="AA4485" i="14"/>
  <c r="Z4485" i="14"/>
  <c r="AB4484" i="14"/>
  <c r="AA4484" i="14"/>
  <c r="Z4484" i="14"/>
  <c r="AD4484" i="14" s="1"/>
  <c r="AB4483" i="14"/>
  <c r="AA4483" i="14"/>
  <c r="Z4483" i="14"/>
  <c r="AD4483" i="14" s="1"/>
  <c r="AD4482" i="14"/>
  <c r="AB4482" i="14"/>
  <c r="AA4482" i="14"/>
  <c r="Z4482" i="14"/>
  <c r="AD4481" i="14"/>
  <c r="AB4481" i="14"/>
  <c r="AA4481" i="14"/>
  <c r="Z4481" i="14"/>
  <c r="AD4480" i="14"/>
  <c r="AB4480" i="14"/>
  <c r="AA4480" i="14"/>
  <c r="Z4480" i="14"/>
  <c r="AB4479" i="14"/>
  <c r="AA4479" i="14"/>
  <c r="Z4479" i="14"/>
  <c r="AD4479" i="14" s="1"/>
  <c r="AD4478" i="14"/>
  <c r="AB4478" i="14"/>
  <c r="AA4478" i="14"/>
  <c r="Z4478" i="14"/>
  <c r="AD4477" i="14"/>
  <c r="AB4477" i="14"/>
  <c r="AA4477" i="14"/>
  <c r="Z4477" i="14"/>
  <c r="AD4476" i="14"/>
  <c r="AB4476" i="14"/>
  <c r="AA4476" i="14"/>
  <c r="Z4476" i="14"/>
  <c r="AD4475" i="14"/>
  <c r="AB4475" i="14"/>
  <c r="AA4475" i="14"/>
  <c r="Z4475" i="14"/>
  <c r="AB4474" i="14"/>
  <c r="AA4474" i="14"/>
  <c r="Z4474" i="14"/>
  <c r="AD4474" i="14" s="1"/>
  <c r="AB4473" i="14"/>
  <c r="AD4473" i="14" s="1"/>
  <c r="AA4473" i="14"/>
  <c r="Z4473" i="14"/>
  <c r="AD4472" i="14"/>
  <c r="AB4472" i="14"/>
  <c r="AA4472" i="14"/>
  <c r="Z4472" i="14"/>
  <c r="AD4471" i="14"/>
  <c r="AB4471" i="14"/>
  <c r="AA4471" i="14"/>
  <c r="Z4471" i="14"/>
  <c r="AD4470" i="14"/>
  <c r="AB4470" i="14"/>
  <c r="AA4470" i="14"/>
  <c r="Z4470" i="14"/>
  <c r="AB4469" i="14"/>
  <c r="AA4469" i="14"/>
  <c r="Z4469" i="14"/>
  <c r="AD4469" i="14" s="1"/>
  <c r="AB4468" i="14"/>
  <c r="AA4468" i="14"/>
  <c r="AD4468" i="14" s="1"/>
  <c r="Z4468" i="14"/>
  <c r="AD4467" i="14"/>
  <c r="AB4467" i="14"/>
  <c r="AA4467" i="14"/>
  <c r="Z4467" i="14"/>
  <c r="AD4466" i="14"/>
  <c r="AB4466" i="14"/>
  <c r="AA4466" i="14"/>
  <c r="Z4466" i="14"/>
  <c r="AD4465" i="14"/>
  <c r="AB4465" i="14"/>
  <c r="AA4465" i="14"/>
  <c r="Z4465" i="14"/>
  <c r="AB4464" i="14"/>
  <c r="AA4464" i="14"/>
  <c r="Z4464" i="14"/>
  <c r="AB4463" i="14"/>
  <c r="AA4463" i="14"/>
  <c r="Z4463" i="14"/>
  <c r="AD4463" i="14" s="1"/>
  <c r="AD4462" i="14"/>
  <c r="AB4462" i="14"/>
  <c r="AA4462" i="14"/>
  <c r="Z4462" i="14"/>
  <c r="AD4461" i="14"/>
  <c r="AB4461" i="14"/>
  <c r="AA4461" i="14"/>
  <c r="Z4461" i="14"/>
  <c r="AD4460" i="14"/>
  <c r="AB4460" i="14"/>
  <c r="AA4460" i="14"/>
  <c r="Z4460" i="14"/>
  <c r="AB4459" i="14"/>
  <c r="AA4459" i="14"/>
  <c r="Z4459" i="14"/>
  <c r="AD4459" i="14" s="1"/>
  <c r="AB4458" i="14"/>
  <c r="AA4458" i="14"/>
  <c r="Z4458" i="14"/>
  <c r="AD4458" i="14" s="1"/>
  <c r="AD4457" i="14"/>
  <c r="AB4457" i="14"/>
  <c r="AA4457" i="14"/>
  <c r="Z4457" i="14"/>
  <c r="AD4456" i="14"/>
  <c r="AB4456" i="14"/>
  <c r="AA4456" i="14"/>
  <c r="Z4456" i="14"/>
  <c r="AD4455" i="14"/>
  <c r="AB4455" i="14"/>
  <c r="AA4455" i="14"/>
  <c r="Z4455" i="14"/>
  <c r="AB4454" i="14"/>
  <c r="AA4454" i="14"/>
  <c r="Z4454" i="14"/>
  <c r="AB4453" i="14"/>
  <c r="AA4453" i="14"/>
  <c r="Z4453" i="14"/>
  <c r="AD4452" i="14"/>
  <c r="AB4452" i="14"/>
  <c r="AA4452" i="14"/>
  <c r="Z4452" i="14"/>
  <c r="AD4451" i="14"/>
  <c r="AB4451" i="14"/>
  <c r="AA4451" i="14"/>
  <c r="Z4451" i="14"/>
  <c r="AD4450" i="14"/>
  <c r="AB4450" i="14"/>
  <c r="AA4450" i="14"/>
  <c r="Z4450" i="14"/>
  <c r="AB4449" i="14"/>
  <c r="AA4449" i="14"/>
  <c r="Z4449" i="14"/>
  <c r="AD4449" i="14" s="1"/>
  <c r="AB4448" i="14"/>
  <c r="AA4448" i="14"/>
  <c r="Z4448" i="14"/>
  <c r="AD4448" i="14" s="1"/>
  <c r="AD4447" i="14"/>
  <c r="AB4447" i="14"/>
  <c r="AA4447" i="14"/>
  <c r="Z4447" i="14"/>
  <c r="AD4446" i="14"/>
  <c r="AB4446" i="14"/>
  <c r="AA4446" i="14"/>
  <c r="Z4446" i="14"/>
  <c r="AD4445" i="14"/>
  <c r="AB4445" i="14"/>
  <c r="AA4445" i="14"/>
  <c r="Z4445" i="14"/>
  <c r="AB4444" i="14"/>
  <c r="AA4444" i="14"/>
  <c r="Z4444" i="14"/>
  <c r="AB4443" i="14"/>
  <c r="AA4443" i="14"/>
  <c r="AD4443" i="14" s="1"/>
  <c r="Z4443" i="14"/>
  <c r="AD4442" i="14"/>
  <c r="AB4442" i="14"/>
  <c r="AA4442" i="14"/>
  <c r="Z4442" i="14"/>
  <c r="AD4441" i="14"/>
  <c r="AB4441" i="14"/>
  <c r="AA4441" i="14"/>
  <c r="Z4441" i="14"/>
  <c r="AD4440" i="14"/>
  <c r="AB4440" i="14"/>
  <c r="AA4440" i="14"/>
  <c r="Z4440" i="14"/>
  <c r="AB4439" i="14"/>
  <c r="AA4439" i="14"/>
  <c r="Z4439" i="14"/>
  <c r="AD4439" i="14" s="1"/>
  <c r="AB4438" i="14"/>
  <c r="AA4438" i="14"/>
  <c r="Z4438" i="14"/>
  <c r="AD4438" i="14" s="1"/>
  <c r="AD4437" i="14"/>
  <c r="AB4437" i="14"/>
  <c r="AA4437" i="14"/>
  <c r="Z4437" i="14"/>
  <c r="AD4436" i="14"/>
  <c r="AB4436" i="14"/>
  <c r="AA4436" i="14"/>
  <c r="Z4436" i="14"/>
  <c r="AD4435" i="14"/>
  <c r="AB4435" i="14"/>
  <c r="AA4435" i="14"/>
  <c r="Z4435" i="14"/>
  <c r="AB4434" i="14"/>
  <c r="AA4434" i="14"/>
  <c r="Z4434" i="14"/>
  <c r="AD4434" i="14" s="1"/>
  <c r="AB4433" i="14"/>
  <c r="AA4433" i="14"/>
  <c r="Z4433" i="14"/>
  <c r="AD4433" i="14" s="1"/>
  <c r="AD4432" i="14"/>
  <c r="AB4432" i="14"/>
  <c r="AA4432" i="14"/>
  <c r="Z4432" i="14"/>
  <c r="AD4431" i="14"/>
  <c r="AB4431" i="14"/>
  <c r="AA4431" i="14"/>
  <c r="Z4431" i="14"/>
  <c r="AD4430" i="14"/>
  <c r="AB4430" i="14"/>
  <c r="AA4430" i="14"/>
  <c r="Z4430" i="14"/>
  <c r="AB4429" i="14"/>
  <c r="AA4429" i="14"/>
  <c r="Z4429" i="14"/>
  <c r="AB4428" i="14"/>
  <c r="AA4428" i="14"/>
  <c r="Z4428" i="14"/>
  <c r="AD4428" i="14" s="1"/>
  <c r="AD4427" i="14"/>
  <c r="AB4427" i="14"/>
  <c r="AA4427" i="14"/>
  <c r="Z4427" i="14"/>
  <c r="AD4426" i="14"/>
  <c r="AB4426" i="14"/>
  <c r="AA4426" i="14"/>
  <c r="Z4426" i="14"/>
  <c r="AD4425" i="14"/>
  <c r="AB4425" i="14"/>
  <c r="AA4425" i="14"/>
  <c r="Z4425" i="14"/>
  <c r="AB4424" i="14"/>
  <c r="AA4424" i="14"/>
  <c r="Z4424" i="14"/>
  <c r="AD4424" i="14" s="1"/>
  <c r="AB4423" i="14"/>
  <c r="AA4423" i="14"/>
  <c r="Z4423" i="14"/>
  <c r="AD4423" i="14" s="1"/>
  <c r="AD4422" i="14"/>
  <c r="AB4422" i="14"/>
  <c r="AA4422" i="14"/>
  <c r="Z4422" i="14"/>
  <c r="AD4421" i="14"/>
  <c r="AB4421" i="14"/>
  <c r="AA4421" i="14"/>
  <c r="Z4421" i="14"/>
  <c r="AD4420" i="14"/>
  <c r="AB4420" i="14"/>
  <c r="AA4420" i="14"/>
  <c r="Z4420" i="14"/>
  <c r="AB4419" i="14"/>
  <c r="AA4419" i="14"/>
  <c r="Z4419" i="14"/>
  <c r="AB4418" i="14"/>
  <c r="AA4418" i="14"/>
  <c r="Z4418" i="14"/>
  <c r="AD4418" i="14" s="1"/>
  <c r="AD4417" i="14"/>
  <c r="AB4417" i="14"/>
  <c r="AA4417" i="14"/>
  <c r="Z4417" i="14"/>
  <c r="AD4416" i="14"/>
  <c r="AB4416" i="14"/>
  <c r="AA4416" i="14"/>
  <c r="Z4416" i="14"/>
  <c r="AD4415" i="14"/>
  <c r="AB4415" i="14"/>
  <c r="AA4415" i="14"/>
  <c r="Z4415" i="14"/>
  <c r="AB4414" i="14"/>
  <c r="AA4414" i="14"/>
  <c r="Z4414" i="14"/>
  <c r="AB4413" i="14"/>
  <c r="AA4413" i="14"/>
  <c r="Z4413" i="14"/>
  <c r="AD4413" i="14" s="1"/>
  <c r="AD4412" i="14"/>
  <c r="AB4412" i="14"/>
  <c r="AA4412" i="14"/>
  <c r="Z4412" i="14"/>
  <c r="AD4411" i="14"/>
  <c r="AB4411" i="14"/>
  <c r="AA4411" i="14"/>
  <c r="Z4411" i="14"/>
  <c r="AD4410" i="14"/>
  <c r="AB4410" i="14"/>
  <c r="AA4410" i="14"/>
  <c r="Z4410" i="14"/>
  <c r="AB4409" i="14"/>
  <c r="AA4409" i="14"/>
  <c r="Z4409" i="14"/>
  <c r="AD4409" i="14" s="1"/>
  <c r="AD4408" i="14"/>
  <c r="AB4408" i="14"/>
  <c r="AA4408" i="14"/>
  <c r="Z4408" i="14"/>
  <c r="AD4407" i="14"/>
  <c r="AB4407" i="14"/>
  <c r="AA4407" i="14"/>
  <c r="Z4407" i="14"/>
  <c r="AD4406" i="14"/>
  <c r="AB4406" i="14"/>
  <c r="AA4406" i="14"/>
  <c r="Z4406" i="14"/>
  <c r="AD4405" i="14"/>
  <c r="AB4405" i="14"/>
  <c r="AA4405" i="14"/>
  <c r="Z4405" i="14"/>
  <c r="AB4404" i="14"/>
  <c r="AA4404" i="14"/>
  <c r="Z4404" i="14"/>
  <c r="AD4404" i="14" s="1"/>
  <c r="AD4403" i="14"/>
  <c r="AB4403" i="14"/>
  <c r="AA4403" i="14"/>
  <c r="Z4403" i="14"/>
  <c r="AD4402" i="14"/>
  <c r="AB4402" i="14"/>
  <c r="AA4402" i="14"/>
  <c r="Z4402" i="14"/>
  <c r="AD4401" i="14"/>
  <c r="AB4401" i="14"/>
  <c r="AA4401" i="14"/>
  <c r="Z4401" i="14"/>
  <c r="AD4400" i="14"/>
  <c r="AB4400" i="14"/>
  <c r="AA4400" i="14"/>
  <c r="Z4400" i="14"/>
  <c r="AB4399" i="14"/>
  <c r="AA4399" i="14"/>
  <c r="Z4399" i="14"/>
  <c r="AD4399" i="14" s="1"/>
  <c r="AB4398" i="14"/>
  <c r="AA4398" i="14"/>
  <c r="AD4398" i="14" s="1"/>
  <c r="Z4398" i="14"/>
  <c r="AD4397" i="14"/>
  <c r="AB4397" i="14"/>
  <c r="AA4397" i="14"/>
  <c r="Z4397" i="14"/>
  <c r="AD4396" i="14"/>
  <c r="AB4396" i="14"/>
  <c r="AA4396" i="14"/>
  <c r="Z4396" i="14"/>
  <c r="AD4395" i="14"/>
  <c r="AB4395" i="14"/>
  <c r="AA4395" i="14"/>
  <c r="Z4395" i="14"/>
  <c r="AB4394" i="14"/>
  <c r="AA4394" i="14"/>
  <c r="Z4394" i="14"/>
  <c r="AB4393" i="14"/>
  <c r="AA4393" i="14"/>
  <c r="Z4393" i="14"/>
  <c r="AD4393" i="14" s="1"/>
  <c r="AD4392" i="14"/>
  <c r="AB4392" i="14"/>
  <c r="AA4392" i="14"/>
  <c r="Z4392" i="14"/>
  <c r="AD4391" i="14"/>
  <c r="AB4391" i="14"/>
  <c r="AA4391" i="14"/>
  <c r="Z4391" i="14"/>
  <c r="AD4390" i="14"/>
  <c r="AB4390" i="14"/>
  <c r="AA4390" i="14"/>
  <c r="Z4390" i="14"/>
  <c r="AB4389" i="14"/>
  <c r="AA4389" i="14"/>
  <c r="Z4389" i="14"/>
  <c r="AD4389" i="14" s="1"/>
  <c r="AB4388" i="14"/>
  <c r="AA4388" i="14"/>
  <c r="Z4388" i="14"/>
  <c r="AD4388" i="14" s="1"/>
  <c r="AD4387" i="14"/>
  <c r="AB4387" i="14"/>
  <c r="AA4387" i="14"/>
  <c r="Z4387" i="14"/>
  <c r="AD4386" i="14"/>
  <c r="AB4386" i="14"/>
  <c r="AA4386" i="14"/>
  <c r="Z4386" i="14"/>
  <c r="AD4385" i="14"/>
  <c r="AB4385" i="14"/>
  <c r="AA4385" i="14"/>
  <c r="Z4385" i="14"/>
  <c r="AB4384" i="14"/>
  <c r="AA4384" i="14"/>
  <c r="Z4384" i="14"/>
  <c r="AB4383" i="14"/>
  <c r="AA4383" i="14"/>
  <c r="Z4383" i="14"/>
  <c r="AD4382" i="14"/>
  <c r="AB4382" i="14"/>
  <c r="AA4382" i="14"/>
  <c r="Z4382" i="14"/>
  <c r="AD4381" i="14"/>
  <c r="AB4381" i="14"/>
  <c r="AA4381" i="14"/>
  <c r="Z4381" i="14"/>
  <c r="AD4380" i="14"/>
  <c r="AB4380" i="14"/>
  <c r="AA4380" i="14"/>
  <c r="Z4380" i="14"/>
  <c r="AB4379" i="14"/>
  <c r="AA4379" i="14"/>
  <c r="Z4379" i="14"/>
  <c r="AD4379" i="14" s="1"/>
  <c r="AB4378" i="14"/>
  <c r="AA4378" i="14"/>
  <c r="Z4378" i="14"/>
  <c r="AD4378" i="14" s="1"/>
  <c r="AD4377" i="14"/>
  <c r="AB4377" i="14"/>
  <c r="AA4377" i="14"/>
  <c r="Z4377" i="14"/>
  <c r="AD4376" i="14"/>
  <c r="AB4376" i="14"/>
  <c r="AA4376" i="14"/>
  <c r="Z4376" i="14"/>
  <c r="AD4375" i="14"/>
  <c r="AB4375" i="14"/>
  <c r="AA4375" i="14"/>
  <c r="Z4375" i="14"/>
  <c r="AB4374" i="14"/>
  <c r="AA4374" i="14"/>
  <c r="Z4374" i="14"/>
  <c r="AD4374" i="14" s="1"/>
  <c r="AD4373" i="14"/>
  <c r="AB4373" i="14"/>
  <c r="AA4373" i="14"/>
  <c r="Z4373" i="14"/>
  <c r="AD4372" i="14"/>
  <c r="AB4372" i="14"/>
  <c r="AA4372" i="14"/>
  <c r="Z4372" i="14"/>
  <c r="AD4371" i="14"/>
  <c r="AB4371" i="14"/>
  <c r="AA4371" i="14"/>
  <c r="Z4371" i="14"/>
  <c r="AD4370" i="14"/>
  <c r="AB4370" i="14"/>
  <c r="AA4370" i="14"/>
  <c r="Z4370" i="14"/>
  <c r="AB4369" i="14"/>
  <c r="AA4369" i="14"/>
  <c r="Z4369" i="14"/>
  <c r="AB4368" i="14"/>
  <c r="AD4368" i="14" s="1"/>
  <c r="AA4368" i="14"/>
  <c r="Z4368" i="14"/>
  <c r="AD4367" i="14"/>
  <c r="AB4367" i="14"/>
  <c r="AA4367" i="14"/>
  <c r="Z4367" i="14"/>
  <c r="AD4366" i="14"/>
  <c r="AB4366" i="14"/>
  <c r="AA4366" i="14"/>
  <c r="Z4366" i="14"/>
  <c r="AD4365" i="14"/>
  <c r="AB4365" i="14"/>
  <c r="AA4365" i="14"/>
  <c r="Z4365" i="14"/>
  <c r="AB4364" i="14"/>
  <c r="AA4364" i="14"/>
  <c r="Z4364" i="14"/>
  <c r="AD4364" i="14" s="1"/>
  <c r="AB4363" i="14"/>
  <c r="AA4363" i="14"/>
  <c r="Z4363" i="14"/>
  <c r="AD4363" i="14" s="1"/>
  <c r="AD4362" i="14"/>
  <c r="AB4362" i="14"/>
  <c r="AA4362" i="14"/>
  <c r="Z4362" i="14"/>
  <c r="AD4361" i="14"/>
  <c r="AB4361" i="14"/>
  <c r="AA4361" i="14"/>
  <c r="Z4361" i="14"/>
  <c r="AD4360" i="14"/>
  <c r="AB4360" i="14"/>
  <c r="AA4360" i="14"/>
  <c r="Z4360" i="14"/>
  <c r="AB4359" i="14"/>
  <c r="AA4359" i="14"/>
  <c r="Z4359" i="14"/>
  <c r="AD4359" i="14" s="1"/>
  <c r="AB4358" i="14"/>
  <c r="AA4358" i="14"/>
  <c r="Z4358" i="14"/>
  <c r="AD4357" i="14"/>
  <c r="AB4357" i="14"/>
  <c r="AA4357" i="14"/>
  <c r="Z4357" i="14"/>
  <c r="AD4356" i="14"/>
  <c r="AB4356" i="14"/>
  <c r="AA4356" i="14"/>
  <c r="Z4356" i="14"/>
  <c r="AD4355" i="14"/>
  <c r="AB4355" i="14"/>
  <c r="AA4355" i="14"/>
  <c r="Z4355" i="14"/>
  <c r="AB4354" i="14"/>
  <c r="AA4354" i="14"/>
  <c r="Z4354" i="14"/>
  <c r="AD4354" i="14" s="1"/>
  <c r="AB4353" i="14"/>
  <c r="AA4353" i="14"/>
  <c r="Z4353" i="14"/>
  <c r="AD4353" i="14" s="1"/>
  <c r="AD4352" i="14"/>
  <c r="AB4352" i="14"/>
  <c r="AA4352" i="14"/>
  <c r="Z4352" i="14"/>
  <c r="AD4351" i="14"/>
  <c r="AB4351" i="14"/>
  <c r="AA4351" i="14"/>
  <c r="Z4351" i="14"/>
  <c r="AD4350" i="14"/>
  <c r="AB4350" i="14"/>
  <c r="AA4350" i="14"/>
  <c r="Z4350" i="14"/>
  <c r="AB4349" i="14"/>
  <c r="AA4349" i="14"/>
  <c r="Z4349" i="14"/>
  <c r="AB4348" i="14"/>
  <c r="AA4348" i="14"/>
  <c r="AD4348" i="14" s="1"/>
  <c r="Z4348" i="14"/>
  <c r="AD4347" i="14"/>
  <c r="AB4347" i="14"/>
  <c r="AA4347" i="14"/>
  <c r="Z4347" i="14"/>
  <c r="AD4346" i="14"/>
  <c r="AB4346" i="14"/>
  <c r="AA4346" i="14"/>
  <c r="Z4346" i="14"/>
  <c r="AD4345" i="14"/>
  <c r="AB4345" i="14"/>
  <c r="AA4345" i="14"/>
  <c r="Z4345" i="14"/>
  <c r="AB4344" i="14"/>
  <c r="AA4344" i="14"/>
  <c r="Z4344" i="14"/>
  <c r="AD4344" i="14" s="1"/>
  <c r="AB4343" i="14"/>
  <c r="AA4343" i="14"/>
  <c r="Z4343" i="14"/>
  <c r="AD4343" i="14" s="1"/>
  <c r="AD4342" i="14"/>
  <c r="AB4342" i="14"/>
  <c r="AA4342" i="14"/>
  <c r="Z4342" i="14"/>
  <c r="AD4341" i="14"/>
  <c r="AB4341" i="14"/>
  <c r="AA4341" i="14"/>
  <c r="Z4341" i="14"/>
  <c r="AD4340" i="14"/>
  <c r="AB4340" i="14"/>
  <c r="AA4340" i="14"/>
  <c r="Z4340" i="14"/>
  <c r="AB4339" i="14"/>
  <c r="AA4339" i="14"/>
  <c r="Z4339" i="14"/>
  <c r="AD4339" i="14" s="1"/>
  <c r="AB4338" i="14"/>
  <c r="AA4338" i="14"/>
  <c r="Z4338" i="14"/>
  <c r="AD4338" i="14" s="1"/>
  <c r="AD4337" i="14"/>
  <c r="AB4337" i="14"/>
  <c r="AA4337" i="14"/>
  <c r="Z4337" i="14"/>
  <c r="AD4336" i="14"/>
  <c r="AB4336" i="14"/>
  <c r="AA4336" i="14"/>
  <c r="Z4336" i="14"/>
  <c r="AD4335" i="14"/>
  <c r="AB4335" i="14"/>
  <c r="AA4335" i="14"/>
  <c r="Z4335" i="14"/>
  <c r="AB4334" i="14"/>
  <c r="AA4334" i="14"/>
  <c r="Z4334" i="14"/>
  <c r="AD4334" i="14" s="1"/>
  <c r="AB4333" i="14"/>
  <c r="AA4333" i="14"/>
  <c r="Z4333" i="14"/>
  <c r="AD4333" i="14" s="1"/>
  <c r="AD4332" i="14"/>
  <c r="AB4332" i="14"/>
  <c r="AA4332" i="14"/>
  <c r="Z4332" i="14"/>
  <c r="AD4331" i="14"/>
  <c r="AB4331" i="14"/>
  <c r="AA4331" i="14"/>
  <c r="Z4331" i="14"/>
  <c r="AD4330" i="14"/>
  <c r="AB4330" i="14"/>
  <c r="AA4330" i="14"/>
  <c r="Z4330" i="14"/>
  <c r="AB4329" i="14"/>
  <c r="AA4329" i="14"/>
  <c r="Z4329" i="14"/>
  <c r="AD4329" i="14" s="1"/>
  <c r="AB4328" i="14"/>
  <c r="AA4328" i="14"/>
  <c r="Z4328" i="14"/>
  <c r="AD4328" i="14" s="1"/>
  <c r="AD4327" i="14"/>
  <c r="AB4327" i="14"/>
  <c r="AA4327" i="14"/>
  <c r="Z4327" i="14"/>
  <c r="AD4326" i="14"/>
  <c r="AB4326" i="14"/>
  <c r="AA4326" i="14"/>
  <c r="Z4326" i="14"/>
  <c r="AD4325" i="14"/>
  <c r="AB4325" i="14"/>
  <c r="AA4325" i="14"/>
  <c r="Z4325" i="14"/>
  <c r="AB4324" i="14"/>
  <c r="AA4324" i="14"/>
  <c r="Z4324" i="14"/>
  <c r="AB4323" i="14"/>
  <c r="AA4323" i="14"/>
  <c r="Z4323" i="14"/>
  <c r="AD4323" i="14" s="1"/>
  <c r="AD4322" i="14"/>
  <c r="AB4322" i="14"/>
  <c r="AA4322" i="14"/>
  <c r="Z4322" i="14"/>
  <c r="AD4321" i="14"/>
  <c r="AB4321" i="14"/>
  <c r="AA4321" i="14"/>
  <c r="Z4321" i="14"/>
  <c r="AD4320" i="14"/>
  <c r="AB4320" i="14"/>
  <c r="AA4320" i="14"/>
  <c r="Z4320" i="14"/>
  <c r="AB4319" i="14"/>
  <c r="AA4319" i="14"/>
  <c r="Z4319" i="14"/>
  <c r="AD4319" i="14" s="1"/>
  <c r="AB4318" i="14"/>
  <c r="AA4318" i="14"/>
  <c r="Z4318" i="14"/>
  <c r="AD4318" i="14" s="1"/>
  <c r="AD4317" i="14"/>
  <c r="AB4317" i="14"/>
  <c r="AA4317" i="14"/>
  <c r="Z4317" i="14"/>
  <c r="AD4316" i="14"/>
  <c r="AB4316" i="14"/>
  <c r="AA4316" i="14"/>
  <c r="Z4316" i="14"/>
  <c r="AD4315" i="14"/>
  <c r="AB4315" i="14"/>
  <c r="AA4315" i="14"/>
  <c r="Z4315" i="14"/>
  <c r="AB4314" i="14"/>
  <c r="AA4314" i="14"/>
  <c r="Z4314" i="14"/>
  <c r="AD4313" i="14"/>
  <c r="AB4313" i="14"/>
  <c r="AA4313" i="14"/>
  <c r="Z4313" i="14"/>
  <c r="AD4312" i="14"/>
  <c r="AB4312" i="14"/>
  <c r="AA4312" i="14"/>
  <c r="Z4312" i="14"/>
  <c r="AD4311" i="14"/>
  <c r="AB4311" i="14"/>
  <c r="AA4311" i="14"/>
  <c r="Z4311" i="14"/>
  <c r="AD4310" i="14"/>
  <c r="AB4310" i="14"/>
  <c r="AA4310" i="14"/>
  <c r="Z4310" i="14"/>
  <c r="AB4309" i="14"/>
  <c r="AA4309" i="14"/>
  <c r="Z4309" i="14"/>
  <c r="AD4309" i="14" s="1"/>
  <c r="AD4308" i="14"/>
  <c r="AB4308" i="14"/>
  <c r="AA4308" i="14"/>
  <c r="Z4308" i="14"/>
  <c r="AD4307" i="14"/>
  <c r="AB4307" i="14"/>
  <c r="AA4307" i="14"/>
  <c r="Z4307" i="14"/>
  <c r="AD4306" i="14"/>
  <c r="AB4306" i="14"/>
  <c r="AA4306" i="14"/>
  <c r="Z4306" i="14"/>
  <c r="AD4305" i="14"/>
  <c r="AB4305" i="14"/>
  <c r="AA4305" i="14"/>
  <c r="Z4305" i="14"/>
  <c r="AB4304" i="14"/>
  <c r="AA4304" i="14"/>
  <c r="Z4304" i="14"/>
  <c r="AD4304" i="14" s="1"/>
  <c r="AD4303" i="14"/>
  <c r="AB4303" i="14"/>
  <c r="AA4303" i="14"/>
  <c r="Z4303" i="14"/>
  <c r="AD4302" i="14"/>
  <c r="AB4302" i="14"/>
  <c r="AA4302" i="14"/>
  <c r="Z4302" i="14"/>
  <c r="AD4301" i="14"/>
  <c r="AB4301" i="14"/>
  <c r="AA4301" i="14"/>
  <c r="Z4301" i="14"/>
  <c r="AD4300" i="14"/>
  <c r="AB4300" i="14"/>
  <c r="AA4300" i="14"/>
  <c r="Z4300" i="14"/>
  <c r="AB4299" i="14"/>
  <c r="AA4299" i="14"/>
  <c r="Z4299" i="14"/>
  <c r="AD4299" i="14" s="1"/>
  <c r="AB4298" i="14"/>
  <c r="AA4298" i="14"/>
  <c r="AD4298" i="14" s="1"/>
  <c r="Z4298" i="14"/>
  <c r="AD4297" i="14"/>
  <c r="AB4297" i="14"/>
  <c r="AA4297" i="14"/>
  <c r="Z4297" i="14"/>
  <c r="AD4296" i="14"/>
  <c r="AB4296" i="14"/>
  <c r="AA4296" i="14"/>
  <c r="Z4296" i="14"/>
  <c r="AD4295" i="14"/>
  <c r="AB4295" i="14"/>
  <c r="AA4295" i="14"/>
  <c r="Z4295" i="14"/>
  <c r="AB4294" i="14"/>
  <c r="AA4294" i="14"/>
  <c r="Z4294" i="14"/>
  <c r="AB4293" i="14"/>
  <c r="AA4293" i="14"/>
  <c r="Z4293" i="14"/>
  <c r="AD4293" i="14" s="1"/>
  <c r="AD4292" i="14"/>
  <c r="AB4292" i="14"/>
  <c r="AA4292" i="14"/>
  <c r="Z4292" i="14"/>
  <c r="AD4291" i="14"/>
  <c r="AB4291" i="14"/>
  <c r="AA4291" i="14"/>
  <c r="Z4291" i="14"/>
  <c r="AD4290" i="14"/>
  <c r="AB4290" i="14"/>
  <c r="AA4290" i="14"/>
  <c r="Z4290" i="14"/>
  <c r="AB4289" i="14"/>
  <c r="AA4289" i="14"/>
  <c r="Z4289" i="14"/>
  <c r="AB4288" i="14"/>
  <c r="AA4288" i="14"/>
  <c r="Z4288" i="14"/>
  <c r="AD4288" i="14" s="1"/>
  <c r="AD4287" i="14"/>
  <c r="AB4287" i="14"/>
  <c r="AA4287" i="14"/>
  <c r="Z4287" i="14"/>
  <c r="AD4286" i="14"/>
  <c r="AB4286" i="14"/>
  <c r="AA4286" i="14"/>
  <c r="Z4286" i="14"/>
  <c r="AD4285" i="14"/>
  <c r="AB4285" i="14"/>
  <c r="AA4285" i="14"/>
  <c r="Z4285" i="14"/>
  <c r="AB4284" i="14"/>
  <c r="AA4284" i="14"/>
  <c r="Z4284" i="14"/>
  <c r="AD4284" i="14" s="1"/>
  <c r="AD4283" i="14"/>
  <c r="AB4283" i="14"/>
  <c r="AA4283" i="14"/>
  <c r="Z4283" i="14"/>
  <c r="AD4282" i="14"/>
  <c r="AB4282" i="14"/>
  <c r="AA4282" i="14"/>
  <c r="Z4282" i="14"/>
  <c r="AD4281" i="14"/>
  <c r="AB4281" i="14"/>
  <c r="AA4281" i="14"/>
  <c r="Z4281" i="14"/>
  <c r="AD4280" i="14"/>
  <c r="AB4280" i="14"/>
  <c r="AA4280" i="14"/>
  <c r="Z4280" i="14"/>
  <c r="AB4279" i="14"/>
  <c r="AA4279" i="14"/>
  <c r="Z4279" i="14"/>
  <c r="AD4279" i="14" s="1"/>
  <c r="AB4278" i="14"/>
  <c r="AD4278" i="14" s="1"/>
  <c r="AA4278" i="14"/>
  <c r="Z4278" i="14"/>
  <c r="AD4277" i="14"/>
  <c r="AB4277" i="14"/>
  <c r="AA4277" i="14"/>
  <c r="Z4277" i="14"/>
  <c r="AD4276" i="14"/>
  <c r="AB4276" i="14"/>
  <c r="AA4276" i="14"/>
  <c r="Z4276" i="14"/>
  <c r="AD4275" i="14"/>
  <c r="AB4275" i="14"/>
  <c r="AA4275" i="14"/>
  <c r="Z4275" i="14"/>
  <c r="AB4274" i="14"/>
  <c r="AA4274" i="14"/>
  <c r="Z4274" i="14"/>
  <c r="AB4273" i="14"/>
  <c r="AA4273" i="14"/>
  <c r="AD4273" i="14" s="1"/>
  <c r="Z4273" i="14"/>
  <c r="AD4272" i="14"/>
  <c r="AB4272" i="14"/>
  <c r="AA4272" i="14"/>
  <c r="Z4272" i="14"/>
  <c r="AD4271" i="14"/>
  <c r="AB4271" i="14"/>
  <c r="AA4271" i="14"/>
  <c r="Z4271" i="14"/>
  <c r="AD4270" i="14"/>
  <c r="AB4270" i="14"/>
  <c r="AA4270" i="14"/>
  <c r="Z4270" i="14"/>
  <c r="AB4269" i="14"/>
  <c r="AA4269" i="14"/>
  <c r="Z4269" i="14"/>
  <c r="AD4269" i="14" s="1"/>
  <c r="AB4268" i="14"/>
  <c r="AA4268" i="14"/>
  <c r="Z4268" i="14"/>
  <c r="AD4268" i="14" s="1"/>
  <c r="AD4267" i="14"/>
  <c r="AB4267" i="14"/>
  <c r="AA4267" i="14"/>
  <c r="Z4267" i="14"/>
  <c r="AD4266" i="14"/>
  <c r="AB4266" i="14"/>
  <c r="AA4266" i="14"/>
  <c r="Z4266" i="14"/>
  <c r="AD4265" i="14"/>
  <c r="AB4265" i="14"/>
  <c r="AA4265" i="14"/>
  <c r="Z4265" i="14"/>
  <c r="AB4264" i="14"/>
  <c r="AA4264" i="14"/>
  <c r="Z4264" i="14"/>
  <c r="AD4264" i="14" s="1"/>
  <c r="AB4263" i="14"/>
  <c r="AA4263" i="14"/>
  <c r="Z4263" i="14"/>
  <c r="AD4262" i="14"/>
  <c r="AB4262" i="14"/>
  <c r="AA4262" i="14"/>
  <c r="Z4262" i="14"/>
  <c r="AD4261" i="14"/>
  <c r="AB4261" i="14"/>
  <c r="AA4261" i="14"/>
  <c r="Z4261" i="14"/>
  <c r="AD4260" i="14"/>
  <c r="AB4260" i="14"/>
  <c r="AA4260" i="14"/>
  <c r="Z4260" i="14"/>
  <c r="AB4259" i="14"/>
  <c r="AA4259" i="14"/>
  <c r="Z4259" i="14"/>
  <c r="AD4259" i="14" s="1"/>
  <c r="AB4258" i="14"/>
  <c r="AA4258" i="14"/>
  <c r="Z4258" i="14"/>
  <c r="AD4258" i="14" s="1"/>
  <c r="AD4257" i="14"/>
  <c r="AB4257" i="14"/>
  <c r="AA4257" i="14"/>
  <c r="Z4257" i="14"/>
  <c r="AD4256" i="14"/>
  <c r="AB4256" i="14"/>
  <c r="AA4256" i="14"/>
  <c r="Z4256" i="14"/>
  <c r="AD4255" i="14"/>
  <c r="AB4255" i="14"/>
  <c r="AA4255" i="14"/>
  <c r="Z4255" i="14"/>
  <c r="AB4254" i="14"/>
  <c r="AA4254" i="14"/>
  <c r="Z4254" i="14"/>
  <c r="AB4253" i="14"/>
  <c r="AA4253" i="14"/>
  <c r="AD4253" i="14" s="1"/>
  <c r="Z4253" i="14"/>
  <c r="AD4252" i="14"/>
  <c r="AB4252" i="14"/>
  <c r="AA4252" i="14"/>
  <c r="Z4252" i="14"/>
  <c r="AD4251" i="14"/>
  <c r="AB4251" i="14"/>
  <c r="AA4251" i="14"/>
  <c r="Z4251" i="14"/>
  <c r="AD4250" i="14"/>
  <c r="AB4250" i="14"/>
  <c r="AA4250" i="14"/>
  <c r="Z4250" i="14"/>
  <c r="AB4249" i="14"/>
  <c r="AA4249" i="14"/>
  <c r="Z4249" i="14"/>
  <c r="AD4249" i="14" s="1"/>
  <c r="AB4248" i="14"/>
  <c r="AA4248" i="14"/>
  <c r="Z4248" i="14"/>
  <c r="AD4248" i="14" s="1"/>
  <c r="AD4247" i="14"/>
  <c r="AB4247" i="14"/>
  <c r="AA4247" i="14"/>
  <c r="Z4247" i="14"/>
  <c r="AD4246" i="14"/>
  <c r="AB4246" i="14"/>
  <c r="AA4246" i="14"/>
  <c r="Z4246" i="14"/>
  <c r="AD4245" i="14"/>
  <c r="AB4245" i="14"/>
  <c r="AA4245" i="14"/>
  <c r="Z4245" i="14"/>
  <c r="AB4244" i="14"/>
  <c r="AA4244" i="14"/>
  <c r="Z4244" i="14"/>
  <c r="AD4244" i="14" s="1"/>
  <c r="AB4243" i="14"/>
  <c r="AA4243" i="14"/>
  <c r="Z4243" i="14"/>
  <c r="AD4243" i="14" s="1"/>
  <c r="AD4242" i="14"/>
  <c r="AB4242" i="14"/>
  <c r="AA4242" i="14"/>
  <c r="Z4242" i="14"/>
  <c r="AD4241" i="14"/>
  <c r="AB4241" i="14"/>
  <c r="AA4241" i="14"/>
  <c r="Z4241" i="14"/>
  <c r="AD4240" i="14"/>
  <c r="AB4240" i="14"/>
  <c r="AA4240" i="14"/>
  <c r="Z4240" i="14"/>
  <c r="AB4239" i="14"/>
  <c r="AA4239" i="14"/>
  <c r="Z4239" i="14"/>
  <c r="AD4239" i="14" s="1"/>
  <c r="AB4238" i="14"/>
  <c r="AA4238" i="14"/>
  <c r="Z4238" i="14"/>
  <c r="AD4238" i="14" s="1"/>
  <c r="AD4237" i="14"/>
  <c r="AB4237" i="14"/>
  <c r="AA4237" i="14"/>
  <c r="Z4237" i="14"/>
  <c r="AD4236" i="14"/>
  <c r="AB4236" i="14"/>
  <c r="AA4236" i="14"/>
  <c r="Z4236" i="14"/>
  <c r="AD4235" i="14"/>
  <c r="AB4235" i="14"/>
  <c r="AA4235" i="14"/>
  <c r="Z4235" i="14"/>
  <c r="AD4234" i="14"/>
  <c r="AB4234" i="14"/>
  <c r="AA4234" i="14"/>
  <c r="Z4234" i="14"/>
  <c r="AB4233" i="14"/>
  <c r="AA4233" i="14"/>
  <c r="Z4233" i="14"/>
  <c r="AD4233" i="14" s="1"/>
  <c r="AD4232" i="14"/>
  <c r="AB4232" i="14"/>
  <c r="AA4232" i="14"/>
  <c r="Z4232" i="14"/>
  <c r="AD4231" i="14"/>
  <c r="AB4231" i="14"/>
  <c r="AA4231" i="14"/>
  <c r="Z4231" i="14"/>
  <c r="AD4230" i="14"/>
  <c r="AB4230" i="14"/>
  <c r="AA4230" i="14"/>
  <c r="Z4230" i="14"/>
  <c r="AD4229" i="14"/>
  <c r="AB4229" i="14"/>
  <c r="AA4229" i="14"/>
  <c r="Z4229" i="14"/>
  <c r="AB4228" i="14"/>
  <c r="AA4228" i="14"/>
  <c r="Z4228" i="14"/>
  <c r="AD4228" i="14" s="1"/>
  <c r="AD4227" i="14"/>
  <c r="AB4227" i="14"/>
  <c r="AA4227" i="14"/>
  <c r="Z4227" i="14"/>
  <c r="AD4226" i="14"/>
  <c r="AB4226" i="14"/>
  <c r="AA4226" i="14"/>
  <c r="Z4226" i="14"/>
  <c r="AD4225" i="14"/>
  <c r="AB4225" i="14"/>
  <c r="AA4225" i="14"/>
  <c r="Z4225" i="14"/>
  <c r="AD4224" i="14"/>
  <c r="AB4224" i="14"/>
  <c r="AA4224" i="14"/>
  <c r="Z4224" i="14"/>
  <c r="AB4223" i="14"/>
  <c r="AA4223" i="14"/>
  <c r="Z4223" i="14"/>
  <c r="AD4223" i="14" s="1"/>
  <c r="AD4222" i="14"/>
  <c r="AB4222" i="14"/>
  <c r="AA4222" i="14"/>
  <c r="Z4222" i="14"/>
  <c r="AD4221" i="14"/>
  <c r="AB4221" i="14"/>
  <c r="AA4221" i="14"/>
  <c r="Z4221" i="14"/>
  <c r="AD4220" i="14"/>
  <c r="AB4220" i="14"/>
  <c r="AA4220" i="14"/>
  <c r="Z4220" i="14"/>
  <c r="AD4219" i="14"/>
  <c r="AB4219" i="14"/>
  <c r="AA4219" i="14"/>
  <c r="Z4219" i="14"/>
  <c r="AB4218" i="14"/>
  <c r="AA4218" i="14"/>
  <c r="Z4218" i="14"/>
  <c r="AD4218" i="14" s="1"/>
  <c r="AD4217" i="14"/>
  <c r="AB4217" i="14"/>
  <c r="AA4217" i="14"/>
  <c r="Z4217" i="14"/>
  <c r="AD4216" i="14"/>
  <c r="AB4216" i="14"/>
  <c r="AA4216" i="14"/>
  <c r="Z4216" i="14"/>
  <c r="AD4215" i="14"/>
  <c r="AB4215" i="14"/>
  <c r="AA4215" i="14"/>
  <c r="Z4215" i="14"/>
  <c r="AD4214" i="14"/>
  <c r="AB4214" i="14"/>
  <c r="AA4214" i="14"/>
  <c r="Z4214" i="14"/>
  <c r="AB4213" i="14"/>
  <c r="AA4213" i="14"/>
  <c r="Z4213" i="14"/>
  <c r="AD4213" i="14" s="1"/>
  <c r="AD4212" i="14"/>
  <c r="AB4212" i="14"/>
  <c r="AA4212" i="14"/>
  <c r="Z4212" i="14"/>
  <c r="AD4211" i="14"/>
  <c r="AB4211" i="14"/>
  <c r="AA4211" i="14"/>
  <c r="Z4211" i="14"/>
  <c r="AD4210" i="14"/>
  <c r="AB4210" i="14"/>
  <c r="AA4210" i="14"/>
  <c r="Z4210" i="14"/>
  <c r="AD4209" i="14"/>
  <c r="AB4209" i="14"/>
  <c r="AA4209" i="14"/>
  <c r="Z4209" i="14"/>
  <c r="AB4208" i="14"/>
  <c r="AA4208" i="14"/>
  <c r="Z4208" i="14"/>
  <c r="AD4208" i="14" s="1"/>
  <c r="AD4207" i="14"/>
  <c r="AB4207" i="14"/>
  <c r="AA4207" i="14"/>
  <c r="Z4207" i="14"/>
  <c r="AD4206" i="14"/>
  <c r="AB4206" i="14"/>
  <c r="AA4206" i="14"/>
  <c r="Z4206" i="14"/>
  <c r="AD4205" i="14"/>
  <c r="AB4205" i="14"/>
  <c r="AA4205" i="14"/>
  <c r="Z4205" i="14"/>
  <c r="AD4204" i="14"/>
  <c r="AB4204" i="14"/>
  <c r="AA4204" i="14"/>
  <c r="Z4204" i="14"/>
  <c r="AB4203" i="14"/>
  <c r="AA4203" i="14"/>
  <c r="Z4203" i="14"/>
  <c r="AD4203" i="14" s="1"/>
  <c r="AD4202" i="14"/>
  <c r="AB4202" i="14"/>
  <c r="AA4202" i="14"/>
  <c r="Z4202" i="14"/>
  <c r="AD4201" i="14"/>
  <c r="AB4201" i="14"/>
  <c r="AA4201" i="14"/>
  <c r="Z4201" i="14"/>
  <c r="AD4200" i="14"/>
  <c r="AB4200" i="14"/>
  <c r="AA4200" i="14"/>
  <c r="Z4200" i="14"/>
  <c r="AD4199" i="14"/>
  <c r="AB4199" i="14"/>
  <c r="AA4199" i="14"/>
  <c r="Z4199" i="14"/>
  <c r="AB4198" i="14"/>
  <c r="AA4198" i="14"/>
  <c r="Z4198" i="14"/>
  <c r="AD4198" i="14" s="1"/>
  <c r="AD4197" i="14"/>
  <c r="AB4197" i="14"/>
  <c r="AA4197" i="14"/>
  <c r="Z4197" i="14"/>
  <c r="AD4196" i="14"/>
  <c r="AB4196" i="14"/>
  <c r="AA4196" i="14"/>
  <c r="Z4196" i="14"/>
  <c r="AD4195" i="14"/>
  <c r="AB4195" i="14"/>
  <c r="AA4195" i="14"/>
  <c r="Z4195" i="14"/>
  <c r="AD4194" i="14"/>
  <c r="AB4194" i="14"/>
  <c r="AA4194" i="14"/>
  <c r="Z4194" i="14"/>
  <c r="AB4193" i="14"/>
  <c r="AA4193" i="14"/>
  <c r="Z4193" i="14"/>
  <c r="AD4193" i="14" s="1"/>
  <c r="AD4192" i="14"/>
  <c r="AB4192" i="14"/>
  <c r="AA4192" i="14"/>
  <c r="Z4192" i="14"/>
  <c r="AD4191" i="14"/>
  <c r="AB4191" i="14"/>
  <c r="AA4191" i="14"/>
  <c r="Z4191" i="14"/>
  <c r="AD4190" i="14"/>
  <c r="AB4190" i="14"/>
  <c r="AA4190" i="14"/>
  <c r="Z4190" i="14"/>
  <c r="AD4189" i="14"/>
  <c r="AB4189" i="14"/>
  <c r="AA4189" i="14"/>
  <c r="Z4189" i="14"/>
  <c r="AB4188" i="14"/>
  <c r="AA4188" i="14"/>
  <c r="Z4188" i="14"/>
  <c r="AD4188" i="14" s="1"/>
  <c r="AD4187" i="14"/>
  <c r="AB4187" i="14"/>
  <c r="AA4187" i="14"/>
  <c r="Z4187" i="14"/>
  <c r="AD4186" i="14"/>
  <c r="AB4186" i="14"/>
  <c r="AA4186" i="14"/>
  <c r="Z4186" i="14"/>
  <c r="AD4185" i="14"/>
  <c r="AB4185" i="14"/>
  <c r="AA4185" i="14"/>
  <c r="Z4185" i="14"/>
  <c r="AD4184" i="14"/>
  <c r="AB4184" i="14"/>
  <c r="AA4184" i="14"/>
  <c r="Z4184" i="14"/>
  <c r="AB4183" i="14"/>
  <c r="AA4183" i="14"/>
  <c r="Z4183" i="14"/>
  <c r="AD4183" i="14" s="1"/>
  <c r="AD4182" i="14"/>
  <c r="AB4182" i="14"/>
  <c r="AA4182" i="14"/>
  <c r="Z4182" i="14"/>
  <c r="AD4181" i="14"/>
  <c r="AB4181" i="14"/>
  <c r="AA4181" i="14"/>
  <c r="Z4181" i="14"/>
  <c r="AD4180" i="14"/>
  <c r="AB4180" i="14"/>
  <c r="AA4180" i="14"/>
  <c r="Z4180" i="14"/>
  <c r="AD4179" i="14"/>
  <c r="AB4179" i="14"/>
  <c r="AA4179" i="14"/>
  <c r="Z4179" i="14"/>
  <c r="AB4178" i="14"/>
  <c r="AA4178" i="14"/>
  <c r="Z4178" i="14"/>
  <c r="AD4178" i="14" s="1"/>
  <c r="AD4177" i="14"/>
  <c r="AB4177" i="14"/>
  <c r="AA4177" i="14"/>
  <c r="Z4177" i="14"/>
  <c r="AD4176" i="14"/>
  <c r="AB4176" i="14"/>
  <c r="AA4176" i="14"/>
  <c r="Z4176" i="14"/>
  <c r="AD4175" i="14"/>
  <c r="AB4175" i="14"/>
  <c r="AA4175" i="14"/>
  <c r="Z4175" i="14"/>
  <c r="AD4174" i="14"/>
  <c r="AB4174" i="14"/>
  <c r="AA4174" i="14"/>
  <c r="Z4174" i="14"/>
  <c r="AB4173" i="14"/>
  <c r="AA4173" i="14"/>
  <c r="Z4173" i="14"/>
  <c r="AD4173" i="14" s="1"/>
  <c r="AD4172" i="14"/>
  <c r="AB4172" i="14"/>
  <c r="AA4172" i="14"/>
  <c r="Z4172" i="14"/>
  <c r="AD4171" i="14"/>
  <c r="AB4171" i="14"/>
  <c r="AA4171" i="14"/>
  <c r="Z4171" i="14"/>
  <c r="AD4170" i="14"/>
  <c r="AB4170" i="14"/>
  <c r="AA4170" i="14"/>
  <c r="Z4170" i="14"/>
  <c r="AD4169" i="14"/>
  <c r="AB4169" i="14"/>
  <c r="AA4169" i="14"/>
  <c r="Z4169" i="14"/>
  <c r="AB4168" i="14"/>
  <c r="AA4168" i="14"/>
  <c r="Z4168" i="14"/>
  <c r="AD4168" i="14" s="1"/>
  <c r="AD4167" i="14"/>
  <c r="AB4167" i="14"/>
  <c r="AA4167" i="14"/>
  <c r="Z4167" i="14"/>
  <c r="AD4166" i="14"/>
  <c r="AB4166" i="14"/>
  <c r="AA4166" i="14"/>
  <c r="Z4166" i="14"/>
  <c r="AD4165" i="14"/>
  <c r="AB4165" i="14"/>
  <c r="AA4165" i="14"/>
  <c r="Z4165" i="14"/>
  <c r="AD4164" i="14"/>
  <c r="AB4164" i="14"/>
  <c r="AA4164" i="14"/>
  <c r="Z4164" i="14"/>
  <c r="AB4163" i="14"/>
  <c r="AA4163" i="14"/>
  <c r="Z4163" i="14"/>
  <c r="AD4163" i="14" s="1"/>
  <c r="AD4162" i="14"/>
  <c r="AB4162" i="14"/>
  <c r="AA4162" i="14"/>
  <c r="Z4162" i="14"/>
  <c r="AD4161" i="14"/>
  <c r="AB4161" i="14"/>
  <c r="AA4161" i="14"/>
  <c r="Z4161" i="14"/>
  <c r="AD4160" i="14"/>
  <c r="AB4160" i="14"/>
  <c r="AA4160" i="14"/>
  <c r="Z4160" i="14"/>
  <c r="AD4159" i="14"/>
  <c r="AB4159" i="14"/>
  <c r="AA4159" i="14"/>
  <c r="Z4159" i="14"/>
  <c r="AB4158" i="14"/>
  <c r="AA4158" i="14"/>
  <c r="Z4158" i="14"/>
  <c r="AD4158" i="14" s="1"/>
  <c r="AD4157" i="14"/>
  <c r="AB4157" i="14"/>
  <c r="AA4157" i="14"/>
  <c r="Z4157" i="14"/>
  <c r="AD4156" i="14"/>
  <c r="AB4156" i="14"/>
  <c r="AA4156" i="14"/>
  <c r="Z4156" i="14"/>
  <c r="AD4155" i="14"/>
  <c r="AB4155" i="14"/>
  <c r="AA4155" i="14"/>
  <c r="Z4155" i="14"/>
  <c r="AD4154" i="14"/>
  <c r="AB4154" i="14"/>
  <c r="AA4154" i="14"/>
  <c r="Z4154" i="14"/>
  <c r="AB4153" i="14"/>
  <c r="AA4153" i="14"/>
  <c r="Z4153" i="14"/>
  <c r="AD4153" i="14" s="1"/>
  <c r="AD4152" i="14"/>
  <c r="AB4152" i="14"/>
  <c r="AA4152" i="14"/>
  <c r="Z4152" i="14"/>
  <c r="AD4151" i="14"/>
  <c r="AB4151" i="14"/>
  <c r="AA4151" i="14"/>
  <c r="Z4151" i="14"/>
  <c r="AD4150" i="14"/>
  <c r="AB4150" i="14"/>
  <c r="AA4150" i="14"/>
  <c r="Z4150" i="14"/>
  <c r="AD4149" i="14"/>
  <c r="AB4149" i="14"/>
  <c r="AA4149" i="14"/>
  <c r="Z4149" i="14"/>
  <c r="AB4148" i="14"/>
  <c r="AA4148" i="14"/>
  <c r="Z4148" i="14"/>
  <c r="AD4148" i="14" s="1"/>
  <c r="AD4147" i="14"/>
  <c r="AB4147" i="14"/>
  <c r="AA4147" i="14"/>
  <c r="Z4147" i="14"/>
  <c r="AD4146" i="14"/>
  <c r="AB4146" i="14"/>
  <c r="AA4146" i="14"/>
  <c r="Z4146" i="14"/>
  <c r="AD4145" i="14"/>
  <c r="AB4145" i="14"/>
  <c r="AA4145" i="14"/>
  <c r="Z4145" i="14"/>
  <c r="AD4144" i="14"/>
  <c r="AB4144" i="14"/>
  <c r="AA4144" i="14"/>
  <c r="Z4144" i="14"/>
  <c r="AB4143" i="14"/>
  <c r="AA4143" i="14"/>
  <c r="Z4143" i="14"/>
  <c r="AD4143" i="14" s="1"/>
  <c r="AD4142" i="14"/>
  <c r="AB4142" i="14"/>
  <c r="AA4142" i="14"/>
  <c r="Z4142" i="14"/>
  <c r="AD4141" i="14"/>
  <c r="AB4141" i="14"/>
  <c r="AA4141" i="14"/>
  <c r="Z4141" i="14"/>
  <c r="AD4140" i="14"/>
  <c r="AB4140" i="14"/>
  <c r="AA4140" i="14"/>
  <c r="Z4140" i="14"/>
  <c r="AD4139" i="14"/>
  <c r="AB4139" i="14"/>
  <c r="AA4139" i="14"/>
  <c r="Z4139" i="14"/>
  <c r="AB4138" i="14"/>
  <c r="AA4138" i="14"/>
  <c r="Z4138" i="14"/>
  <c r="AD4138" i="14" s="1"/>
  <c r="AD4137" i="14"/>
  <c r="AB4137" i="14"/>
  <c r="AA4137" i="14"/>
  <c r="Z4137" i="14"/>
  <c r="AD4136" i="14"/>
  <c r="AB4136" i="14"/>
  <c r="AA4136" i="14"/>
  <c r="Z4136" i="14"/>
  <c r="AD4135" i="14"/>
  <c r="AB4135" i="14"/>
  <c r="AA4135" i="14"/>
  <c r="Z4135" i="14"/>
  <c r="AD4134" i="14"/>
  <c r="AB4134" i="14"/>
  <c r="AA4134" i="14"/>
  <c r="Z4134" i="14"/>
  <c r="AB4133" i="14"/>
  <c r="AA4133" i="14"/>
  <c r="Z4133" i="14"/>
  <c r="AD4133" i="14" s="1"/>
  <c r="AD4132" i="14"/>
  <c r="AB4132" i="14"/>
  <c r="AA4132" i="14"/>
  <c r="Z4132" i="14"/>
  <c r="AD4131" i="14"/>
  <c r="AB4131" i="14"/>
  <c r="AA4131" i="14"/>
  <c r="Z4131" i="14"/>
  <c r="AD4130" i="14"/>
  <c r="AB4130" i="14"/>
  <c r="AA4130" i="14"/>
  <c r="Z4130" i="14"/>
  <c r="AD4129" i="14"/>
  <c r="AB4129" i="14"/>
  <c r="AA4129" i="14"/>
  <c r="Z4129" i="14"/>
  <c r="AB4128" i="14"/>
  <c r="AA4128" i="14"/>
  <c r="Z4128" i="14"/>
  <c r="AD4128" i="14" s="1"/>
  <c r="AD4127" i="14"/>
  <c r="AB4127" i="14"/>
  <c r="AA4127" i="14"/>
  <c r="Z4127" i="14"/>
  <c r="AD4126" i="14"/>
  <c r="AB4126" i="14"/>
  <c r="AA4126" i="14"/>
  <c r="Z4126" i="14"/>
  <c r="AD4125" i="14"/>
  <c r="AB4125" i="14"/>
  <c r="AA4125" i="14"/>
  <c r="Z4125" i="14"/>
  <c r="AD4124" i="14"/>
  <c r="AB4124" i="14"/>
  <c r="AA4124" i="14"/>
  <c r="Z4124" i="14"/>
  <c r="AB4123" i="14"/>
  <c r="AA4123" i="14"/>
  <c r="Z4123" i="14"/>
  <c r="AD4123" i="14" s="1"/>
  <c r="AD4122" i="14"/>
  <c r="AB4122" i="14"/>
  <c r="AA4122" i="14"/>
  <c r="Z4122" i="14"/>
  <c r="AD4121" i="14"/>
  <c r="AB4121" i="14"/>
  <c r="AA4121" i="14"/>
  <c r="Z4121" i="14"/>
  <c r="AD4120" i="14"/>
  <c r="AB4120" i="14"/>
  <c r="AA4120" i="14"/>
  <c r="Z4120" i="14"/>
  <c r="AD4119" i="14"/>
  <c r="AB4119" i="14"/>
  <c r="AA4119" i="14"/>
  <c r="Z4119" i="14"/>
  <c r="AB4118" i="14"/>
  <c r="AA4118" i="14"/>
  <c r="Z4118" i="14"/>
  <c r="AD4118" i="14" s="1"/>
  <c r="AD4117" i="14"/>
  <c r="AB4117" i="14"/>
  <c r="AA4117" i="14"/>
  <c r="Z4117" i="14"/>
  <c r="AD4116" i="14"/>
  <c r="AB4116" i="14"/>
  <c r="AA4116" i="14"/>
  <c r="Z4116" i="14"/>
  <c r="AD4115" i="14"/>
  <c r="AB4115" i="14"/>
  <c r="AA4115" i="14"/>
  <c r="Z4115" i="14"/>
  <c r="AD4114" i="14"/>
  <c r="AB4114" i="14"/>
  <c r="AA4114" i="14"/>
  <c r="Z4114" i="14"/>
  <c r="AB4113" i="14"/>
  <c r="AA4113" i="14"/>
  <c r="Z4113" i="14"/>
  <c r="AD4113" i="14" s="1"/>
  <c r="AD4112" i="14"/>
  <c r="AB4112" i="14"/>
  <c r="AA4112" i="14"/>
  <c r="Z4112" i="14"/>
  <c r="AD4111" i="14"/>
  <c r="AB4111" i="14"/>
  <c r="AA4111" i="14"/>
  <c r="Z4111" i="14"/>
  <c r="AD4110" i="14"/>
  <c r="AB4110" i="14"/>
  <c r="AA4110" i="14"/>
  <c r="Z4110" i="14"/>
  <c r="AD4109" i="14"/>
  <c r="AB4109" i="14"/>
  <c r="AA4109" i="14"/>
  <c r="Z4109" i="14"/>
  <c r="AB4108" i="14"/>
  <c r="AA4108" i="14"/>
  <c r="Z4108" i="14"/>
  <c r="AD4108" i="14" s="1"/>
  <c r="AD4107" i="14"/>
  <c r="AB4107" i="14"/>
  <c r="AA4107" i="14"/>
  <c r="Z4107" i="14"/>
  <c r="AD4106" i="14"/>
  <c r="AB4106" i="14"/>
  <c r="AA4106" i="14"/>
  <c r="Z4106" i="14"/>
  <c r="AD4105" i="14"/>
  <c r="AB4105" i="14"/>
  <c r="AA4105" i="14"/>
  <c r="Z4105" i="14"/>
  <c r="AD4104" i="14"/>
  <c r="AB4104" i="14"/>
  <c r="AA4104" i="14"/>
  <c r="Z4104" i="14"/>
  <c r="AB4103" i="14"/>
  <c r="AA4103" i="14"/>
  <c r="Z4103" i="14"/>
  <c r="AD4103" i="14" s="1"/>
  <c r="AD4102" i="14"/>
  <c r="AB4102" i="14"/>
  <c r="AA4102" i="14"/>
  <c r="Z4102" i="14"/>
  <c r="AD4101" i="14"/>
  <c r="AB4101" i="14"/>
  <c r="AA4101" i="14"/>
  <c r="Z4101" i="14"/>
  <c r="AD4100" i="14"/>
  <c r="AB4100" i="14"/>
  <c r="AA4100" i="14"/>
  <c r="Z4100" i="14"/>
  <c r="AD4099" i="14"/>
  <c r="AB4099" i="14"/>
  <c r="AA4099" i="14"/>
  <c r="Z4099" i="14"/>
  <c r="AB4098" i="14"/>
  <c r="AA4098" i="14"/>
  <c r="Z4098" i="14"/>
  <c r="AD4098" i="14" s="1"/>
  <c r="AD4097" i="14"/>
  <c r="AB4097" i="14"/>
  <c r="AA4097" i="14"/>
  <c r="Z4097" i="14"/>
  <c r="AD4096" i="14"/>
  <c r="AB4096" i="14"/>
  <c r="AA4096" i="14"/>
  <c r="Z4096" i="14"/>
  <c r="AD4095" i="14"/>
  <c r="AB4095" i="14"/>
  <c r="AA4095" i="14"/>
  <c r="Z4095" i="14"/>
  <c r="AD4094" i="14"/>
  <c r="AB4094" i="14"/>
  <c r="AA4094" i="14"/>
  <c r="Z4094" i="14"/>
  <c r="AB4093" i="14"/>
  <c r="AA4093" i="14"/>
  <c r="Z4093" i="14"/>
  <c r="AD4093" i="14" s="1"/>
  <c r="AD4092" i="14"/>
  <c r="AB4092" i="14"/>
  <c r="AA4092" i="14"/>
  <c r="Z4092" i="14"/>
  <c r="AD4091" i="14"/>
  <c r="AB4091" i="14"/>
  <c r="AA4091" i="14"/>
  <c r="Z4091" i="14"/>
  <c r="AD4090" i="14"/>
  <c r="AB4090" i="14"/>
  <c r="AA4090" i="14"/>
  <c r="Z4090" i="14"/>
  <c r="AD4089" i="14"/>
  <c r="AB4089" i="14"/>
  <c r="AA4089" i="14"/>
  <c r="Z4089" i="14"/>
  <c r="AB4088" i="14"/>
  <c r="AA4088" i="14"/>
  <c r="Z4088" i="14"/>
  <c r="AD4088" i="14" s="1"/>
  <c r="AD4087" i="14"/>
  <c r="AB4087" i="14"/>
  <c r="AA4087" i="14"/>
  <c r="Z4087" i="14"/>
  <c r="AD4086" i="14"/>
  <c r="AB4086" i="14"/>
  <c r="AA4086" i="14"/>
  <c r="Z4086" i="14"/>
  <c r="AD4085" i="14"/>
  <c r="AB4085" i="14"/>
  <c r="AA4085" i="14"/>
  <c r="Z4085" i="14"/>
  <c r="AD4084" i="14"/>
  <c r="AB4084" i="14"/>
  <c r="AA4084" i="14"/>
  <c r="Z4084" i="14"/>
  <c r="AB4083" i="14"/>
  <c r="AA4083" i="14"/>
  <c r="Z4083" i="14"/>
  <c r="AD4083" i="14" s="1"/>
  <c r="AD4082" i="14"/>
  <c r="AB4082" i="14"/>
  <c r="AA4082" i="14"/>
  <c r="Z4082" i="14"/>
  <c r="AD4081" i="14"/>
  <c r="AB4081" i="14"/>
  <c r="AA4081" i="14"/>
  <c r="Z4081" i="14"/>
  <c r="AD4080" i="14"/>
  <c r="AB4080" i="14"/>
  <c r="AA4080" i="14"/>
  <c r="Z4080" i="14"/>
  <c r="AD4079" i="14"/>
  <c r="AB4079" i="14"/>
  <c r="AA4079" i="14"/>
  <c r="Z4079" i="14"/>
  <c r="AB4078" i="14"/>
  <c r="AA4078" i="14"/>
  <c r="Z4078" i="14"/>
  <c r="AD4078" i="14" s="1"/>
  <c r="AD4077" i="14"/>
  <c r="AB4077" i="14"/>
  <c r="AA4077" i="14"/>
  <c r="Z4077" i="14"/>
  <c r="AD4076" i="14"/>
  <c r="AB4076" i="14"/>
  <c r="AA4076" i="14"/>
  <c r="Z4076" i="14"/>
  <c r="AD4075" i="14"/>
  <c r="AB4075" i="14"/>
  <c r="AA4075" i="14"/>
  <c r="Z4075" i="14"/>
  <c r="AD4074" i="14"/>
  <c r="AB4074" i="14"/>
  <c r="AA4074" i="14"/>
  <c r="Z4074" i="14"/>
  <c r="AB4073" i="14"/>
  <c r="AA4073" i="14"/>
  <c r="Z4073" i="14"/>
  <c r="AD4073" i="14" s="1"/>
  <c r="AD4072" i="14"/>
  <c r="AB4072" i="14"/>
  <c r="AA4072" i="14"/>
  <c r="Z4072" i="14"/>
  <c r="AD4071" i="14"/>
  <c r="AB4071" i="14"/>
  <c r="AA4071" i="14"/>
  <c r="Z4071" i="14"/>
  <c r="AD4070" i="14"/>
  <c r="AB4070" i="14"/>
  <c r="AA4070" i="14"/>
  <c r="Z4070" i="14"/>
  <c r="AD4069" i="14"/>
  <c r="AB4069" i="14"/>
  <c r="AA4069" i="14"/>
  <c r="Z4069" i="14"/>
  <c r="AB4068" i="14"/>
  <c r="AA4068" i="14"/>
  <c r="Z4068" i="14"/>
  <c r="AD4068" i="14" s="1"/>
  <c r="AD4067" i="14"/>
  <c r="AB4067" i="14"/>
  <c r="AA4067" i="14"/>
  <c r="Z4067" i="14"/>
  <c r="AD4066" i="14"/>
  <c r="AB4066" i="14"/>
  <c r="AA4066" i="14"/>
  <c r="Z4066" i="14"/>
  <c r="AD4065" i="14"/>
  <c r="AB4065" i="14"/>
  <c r="AA4065" i="14"/>
  <c r="Z4065" i="14"/>
  <c r="AD4064" i="14"/>
  <c r="AB4064" i="14"/>
  <c r="AA4064" i="14"/>
  <c r="Z4064" i="14"/>
  <c r="AB4063" i="14"/>
  <c r="AA4063" i="14"/>
  <c r="Z4063" i="14"/>
  <c r="AD4063" i="14" s="1"/>
  <c r="AD4062" i="14"/>
  <c r="AB4062" i="14"/>
  <c r="AA4062" i="14"/>
  <c r="Z4062" i="14"/>
  <c r="AD4061" i="14"/>
  <c r="AB4061" i="14"/>
  <c r="AA4061" i="14"/>
  <c r="Z4061" i="14"/>
  <c r="AD4060" i="14"/>
  <c r="AB4060" i="14"/>
  <c r="AA4060" i="14"/>
  <c r="Z4060" i="14"/>
  <c r="AD4059" i="14"/>
  <c r="AB4059" i="14"/>
  <c r="AA4059" i="14"/>
  <c r="Z4059" i="14"/>
  <c r="AB4058" i="14"/>
  <c r="AA4058" i="14"/>
  <c r="Z4058" i="14"/>
  <c r="AD4058" i="14" s="1"/>
  <c r="AD4057" i="14"/>
  <c r="AB4057" i="14"/>
  <c r="AA4057" i="14"/>
  <c r="Z4057" i="14"/>
  <c r="AD4056" i="14"/>
  <c r="AB4056" i="14"/>
  <c r="AA4056" i="14"/>
  <c r="Z4056" i="14"/>
  <c r="AD4055" i="14"/>
  <c r="AB4055" i="14"/>
  <c r="AA4055" i="14"/>
  <c r="Z4055" i="14"/>
  <c r="AD4054" i="14"/>
  <c r="AB4054" i="14"/>
  <c r="AA4054" i="14"/>
  <c r="Z4054" i="14"/>
  <c r="AB4053" i="14"/>
  <c r="AA4053" i="14"/>
  <c r="Z4053" i="14"/>
  <c r="AD4053" i="14" s="1"/>
  <c r="AD4052" i="14"/>
  <c r="AB4052" i="14"/>
  <c r="AA4052" i="14"/>
  <c r="Z4052" i="14"/>
  <c r="AD4051" i="14"/>
  <c r="AB4051" i="14"/>
  <c r="AA4051" i="14"/>
  <c r="Z4051" i="14"/>
  <c r="AD4050" i="14"/>
  <c r="AB4050" i="14"/>
  <c r="AA4050" i="14"/>
  <c r="Z4050" i="14"/>
  <c r="AD4049" i="14"/>
  <c r="AB4049" i="14"/>
  <c r="AA4049" i="14"/>
  <c r="Z4049" i="14"/>
  <c r="AB4048" i="14"/>
  <c r="AA4048" i="14"/>
  <c r="Z4048" i="14"/>
  <c r="AD4048" i="14" s="1"/>
  <c r="AD4047" i="14"/>
  <c r="AB4047" i="14"/>
  <c r="AA4047" i="14"/>
  <c r="Z4047" i="14"/>
  <c r="AD4046" i="14"/>
  <c r="AB4046" i="14"/>
  <c r="AA4046" i="14"/>
  <c r="Z4046" i="14"/>
  <c r="AD4045" i="14"/>
  <c r="AB4045" i="14"/>
  <c r="AA4045" i="14"/>
  <c r="Z4045" i="14"/>
  <c r="AD4044" i="14"/>
  <c r="AB4044" i="14"/>
  <c r="AA4044" i="14"/>
  <c r="Z4044" i="14"/>
  <c r="AB4043" i="14"/>
  <c r="AA4043" i="14"/>
  <c r="Z4043" i="14"/>
  <c r="AD4043" i="14" s="1"/>
  <c r="AD4042" i="14"/>
  <c r="AB4042" i="14"/>
  <c r="AA4042" i="14"/>
  <c r="Z4042" i="14"/>
  <c r="AD4041" i="14"/>
  <c r="AB4041" i="14"/>
  <c r="AA4041" i="14"/>
  <c r="Z4041" i="14"/>
  <c r="AD4040" i="14"/>
  <c r="AB4040" i="14"/>
  <c r="AA4040" i="14"/>
  <c r="Z4040" i="14"/>
  <c r="AD4039" i="14"/>
  <c r="AB4039" i="14"/>
  <c r="AA4039" i="14"/>
  <c r="Z4039" i="14"/>
  <c r="AB4038" i="14"/>
  <c r="AA4038" i="14"/>
  <c r="Z4038" i="14"/>
  <c r="AD4038" i="14" s="1"/>
  <c r="AD4037" i="14"/>
  <c r="AB4037" i="14"/>
  <c r="AA4037" i="14"/>
  <c r="Z4037" i="14"/>
  <c r="AD4036" i="14"/>
  <c r="AB4036" i="14"/>
  <c r="AA4036" i="14"/>
  <c r="Z4036" i="14"/>
  <c r="AD4035" i="14"/>
  <c r="AB4035" i="14"/>
  <c r="AA4035" i="14"/>
  <c r="Z4035" i="14"/>
  <c r="AD4034" i="14"/>
  <c r="AB4034" i="14"/>
  <c r="AA4034" i="14"/>
  <c r="Z4034" i="14"/>
  <c r="AB4033" i="14"/>
  <c r="AA4033" i="14"/>
  <c r="Z4033" i="14"/>
  <c r="AD4033" i="14" s="1"/>
  <c r="AD4032" i="14"/>
  <c r="AB4032" i="14"/>
  <c r="AA4032" i="14"/>
  <c r="Z4032" i="14"/>
  <c r="AD4031" i="14"/>
  <c r="AB4031" i="14"/>
  <c r="AA4031" i="14"/>
  <c r="Z4031" i="14"/>
  <c r="AD4030" i="14"/>
  <c r="AB4030" i="14"/>
  <c r="AA4030" i="14"/>
  <c r="Z4030" i="14"/>
  <c r="AD4029" i="14"/>
  <c r="AB4029" i="14"/>
  <c r="AA4029" i="14"/>
  <c r="Z4029" i="14"/>
  <c r="AB4028" i="14"/>
  <c r="AA4028" i="14"/>
  <c r="Z4028" i="14"/>
  <c r="AD4028" i="14" s="1"/>
  <c r="AD4027" i="14"/>
  <c r="AB4027" i="14"/>
  <c r="AA4027" i="14"/>
  <c r="Z4027" i="14"/>
  <c r="AD4026" i="14"/>
  <c r="AB4026" i="14"/>
  <c r="AA4026" i="14"/>
  <c r="Z4026" i="14"/>
  <c r="AD4025" i="14"/>
  <c r="AB4025" i="14"/>
  <c r="AA4025" i="14"/>
  <c r="Z4025" i="14"/>
  <c r="AD4024" i="14"/>
  <c r="AB4024" i="14"/>
  <c r="AA4024" i="14"/>
  <c r="Z4024" i="14"/>
  <c r="AB4023" i="14"/>
  <c r="AA4023" i="14"/>
  <c r="Z4023" i="14"/>
  <c r="AD4023" i="14" s="1"/>
  <c r="AD4022" i="14"/>
  <c r="AB4022" i="14"/>
  <c r="AA4022" i="14"/>
  <c r="Z4022" i="14"/>
  <c r="AD4021" i="14"/>
  <c r="AB4021" i="14"/>
  <c r="AA4021" i="14"/>
  <c r="Z4021" i="14"/>
  <c r="AD4020" i="14"/>
  <c r="AB4020" i="14"/>
  <c r="AA4020" i="14"/>
  <c r="Z4020" i="14"/>
  <c r="AD4019" i="14"/>
  <c r="AB4019" i="14"/>
  <c r="AA4019" i="14"/>
  <c r="Z4019" i="14"/>
  <c r="AB4018" i="14"/>
  <c r="AA4018" i="14"/>
  <c r="Z4018" i="14"/>
  <c r="AD4018" i="14" s="1"/>
  <c r="AD4017" i="14"/>
  <c r="AB4017" i="14"/>
  <c r="AA4017" i="14"/>
  <c r="Z4017" i="14"/>
  <c r="AD4016" i="14"/>
  <c r="AB4016" i="14"/>
  <c r="AA4016" i="14"/>
  <c r="Z4016" i="14"/>
  <c r="AD4015" i="14"/>
  <c r="AB4015" i="14"/>
  <c r="AA4015" i="14"/>
  <c r="Z4015" i="14"/>
  <c r="AD4014" i="14"/>
  <c r="AB4014" i="14"/>
  <c r="AA4014" i="14"/>
  <c r="Z4014" i="14"/>
  <c r="AB4013" i="14"/>
  <c r="AA4013" i="14"/>
  <c r="Z4013" i="14"/>
  <c r="AD4013" i="14" s="1"/>
  <c r="AD4012" i="14"/>
  <c r="AB4012" i="14"/>
  <c r="AA4012" i="14"/>
  <c r="Z4012" i="14"/>
  <c r="AD4011" i="14"/>
  <c r="AB4011" i="14"/>
  <c r="AA4011" i="14"/>
  <c r="Z4011" i="14"/>
  <c r="AD4010" i="14"/>
  <c r="AB4010" i="14"/>
  <c r="AA4010" i="14"/>
  <c r="Z4010" i="14"/>
  <c r="AD4009" i="14"/>
  <c r="AB4009" i="14"/>
  <c r="AA4009" i="14"/>
  <c r="Z4009" i="14"/>
  <c r="AB4008" i="14"/>
  <c r="AA4008" i="14"/>
  <c r="Z4008" i="14"/>
  <c r="AD4008" i="14" s="1"/>
  <c r="AD4007" i="14"/>
  <c r="AB4007" i="14"/>
  <c r="AA4007" i="14"/>
  <c r="Z4007" i="14"/>
  <c r="AD4006" i="14"/>
  <c r="AB4006" i="14"/>
  <c r="AA4006" i="14"/>
  <c r="Z4006" i="14"/>
  <c r="AD4005" i="14"/>
  <c r="AB4005" i="14"/>
  <c r="AA4005" i="14"/>
  <c r="Z4005" i="14"/>
  <c r="AD4004" i="14"/>
  <c r="AB4004" i="14"/>
  <c r="AA4004" i="14"/>
  <c r="Z4004" i="14"/>
  <c r="AB4003" i="14"/>
  <c r="AA4003" i="14"/>
  <c r="Z4003" i="14"/>
  <c r="AD4003" i="14" s="1"/>
  <c r="AD4002" i="14"/>
  <c r="AB4002" i="14"/>
  <c r="AA4002" i="14"/>
  <c r="Z4002" i="14"/>
  <c r="AD4001" i="14"/>
  <c r="AB4001" i="14"/>
  <c r="AA4001" i="14"/>
  <c r="Z4001" i="14"/>
  <c r="AD4000" i="14"/>
  <c r="AB4000" i="14"/>
  <c r="AA4000" i="14"/>
  <c r="Z4000" i="14"/>
  <c r="AD3999" i="14"/>
  <c r="AB3999" i="14"/>
  <c r="AA3999" i="14"/>
  <c r="Z3999" i="14"/>
  <c r="AB3998" i="14"/>
  <c r="AA3998" i="14"/>
  <c r="Z3998" i="14"/>
  <c r="AD3998" i="14" s="1"/>
  <c r="AD3997" i="14"/>
  <c r="AB3997" i="14"/>
  <c r="AA3997" i="14"/>
  <c r="Z3997" i="14"/>
  <c r="AD3996" i="14"/>
  <c r="AB3996" i="14"/>
  <c r="AA3996" i="14"/>
  <c r="Z3996" i="14"/>
  <c r="AD3995" i="14"/>
  <c r="AB3995" i="14"/>
  <c r="AA3995" i="14"/>
  <c r="Z3995" i="14"/>
  <c r="AD3994" i="14"/>
  <c r="AB3994" i="14"/>
  <c r="AA3994" i="14"/>
  <c r="Z3994" i="14"/>
  <c r="AB3993" i="14"/>
  <c r="AA3993" i="14"/>
  <c r="Z3993" i="14"/>
  <c r="AD3993" i="14" s="1"/>
  <c r="AD3992" i="14"/>
  <c r="AB3992" i="14"/>
  <c r="AA3992" i="14"/>
  <c r="Z3992" i="14"/>
  <c r="AD3991" i="14"/>
  <c r="AB3991" i="14"/>
  <c r="AA3991" i="14"/>
  <c r="Z3991" i="14"/>
  <c r="AD3990" i="14"/>
  <c r="AB3990" i="14"/>
  <c r="AA3990" i="14"/>
  <c r="Z3990" i="14"/>
  <c r="AD3989" i="14"/>
  <c r="AB3989" i="14"/>
  <c r="AA3989" i="14"/>
  <c r="Z3989" i="14"/>
  <c r="AB3988" i="14"/>
  <c r="AA3988" i="14"/>
  <c r="Z3988" i="14"/>
  <c r="AD3988" i="14" s="1"/>
  <c r="AD3987" i="14"/>
  <c r="AB3987" i="14"/>
  <c r="AA3987" i="14"/>
  <c r="Z3987" i="14"/>
  <c r="AD3986" i="14"/>
  <c r="AB3986" i="14"/>
  <c r="AA3986" i="14"/>
  <c r="Z3986" i="14"/>
  <c r="AD3985" i="14"/>
  <c r="AB3985" i="14"/>
  <c r="AA3985" i="14"/>
  <c r="Z3985" i="14"/>
  <c r="AD3984" i="14"/>
  <c r="AB3984" i="14"/>
  <c r="AA3984" i="14"/>
  <c r="Z3984" i="14"/>
  <c r="AB3983" i="14"/>
  <c r="AA3983" i="14"/>
  <c r="Z3983" i="14"/>
  <c r="AD3983" i="14" s="1"/>
  <c r="AD3982" i="14"/>
  <c r="AB3982" i="14"/>
  <c r="AA3982" i="14"/>
  <c r="Z3982" i="14"/>
  <c r="AD3981" i="14"/>
  <c r="AB3981" i="14"/>
  <c r="AA3981" i="14"/>
  <c r="Z3981" i="14"/>
  <c r="AD3980" i="14"/>
  <c r="AB3980" i="14"/>
  <c r="AA3980" i="14"/>
  <c r="Z3980" i="14"/>
  <c r="AD3979" i="14"/>
  <c r="AB3979" i="14"/>
  <c r="AA3979" i="14"/>
  <c r="Z3979" i="14"/>
  <c r="AB3978" i="14"/>
  <c r="AA3978" i="14"/>
  <c r="Z3978" i="14"/>
  <c r="AD3978" i="14" s="1"/>
  <c r="AD3977" i="14"/>
  <c r="AB3977" i="14"/>
  <c r="AA3977" i="14"/>
  <c r="Z3977" i="14"/>
  <c r="AD3976" i="14"/>
  <c r="AB3976" i="14"/>
  <c r="AA3976" i="14"/>
  <c r="Z3976" i="14"/>
  <c r="AD3975" i="14"/>
  <c r="AB3975" i="14"/>
  <c r="AA3975" i="14"/>
  <c r="Z3975" i="14"/>
  <c r="AD3974" i="14"/>
  <c r="AB3974" i="14"/>
  <c r="AA3974" i="14"/>
  <c r="Z3974" i="14"/>
  <c r="AB3973" i="14"/>
  <c r="AA3973" i="14"/>
  <c r="Z3973" i="14"/>
  <c r="AD3973" i="14" s="1"/>
  <c r="AD3972" i="14"/>
  <c r="AB3972" i="14"/>
  <c r="AA3972" i="14"/>
  <c r="Z3972" i="14"/>
  <c r="AD3971" i="14"/>
  <c r="AB3971" i="14"/>
  <c r="AA3971" i="14"/>
  <c r="Z3971" i="14"/>
  <c r="AD3970" i="14"/>
  <c r="AB3970" i="14"/>
  <c r="AA3970" i="14"/>
  <c r="Z3970" i="14"/>
  <c r="AD3969" i="14"/>
  <c r="AB3969" i="14"/>
  <c r="AA3969" i="14"/>
  <c r="Z3969" i="14"/>
  <c r="AB3968" i="14"/>
  <c r="AA3968" i="14"/>
  <c r="Z3968" i="14"/>
  <c r="AD3968" i="14" s="1"/>
  <c r="AD3967" i="14"/>
  <c r="AB3967" i="14"/>
  <c r="AA3967" i="14"/>
  <c r="Z3967" i="14"/>
  <c r="AD3966" i="14"/>
  <c r="AB3966" i="14"/>
  <c r="AA3966" i="14"/>
  <c r="Z3966" i="14"/>
  <c r="AD3965" i="14"/>
  <c r="AB3965" i="14"/>
  <c r="AA3965" i="14"/>
  <c r="Z3965" i="14"/>
  <c r="AD3964" i="14"/>
  <c r="AB3964" i="14"/>
  <c r="AA3964" i="14"/>
  <c r="Z3964" i="14"/>
  <c r="AB3963" i="14"/>
  <c r="AA3963" i="14"/>
  <c r="Z3963" i="14"/>
  <c r="AD3963" i="14" s="1"/>
  <c r="AD3962" i="14"/>
  <c r="AB3962" i="14"/>
  <c r="AA3962" i="14"/>
  <c r="Z3962" i="14"/>
  <c r="AD3961" i="14"/>
  <c r="AB3961" i="14"/>
  <c r="AA3961" i="14"/>
  <c r="Z3961" i="14"/>
  <c r="AD3960" i="14"/>
  <c r="AB3960" i="14"/>
  <c r="AA3960" i="14"/>
  <c r="Z3960" i="14"/>
  <c r="AD3959" i="14"/>
  <c r="AB3959" i="14"/>
  <c r="AA3959" i="14"/>
  <c r="Z3959" i="14"/>
  <c r="AB3958" i="14"/>
  <c r="AA3958" i="14"/>
  <c r="Z3958" i="14"/>
  <c r="AD3958" i="14" s="1"/>
  <c r="AD3957" i="14"/>
  <c r="AB3957" i="14"/>
  <c r="AA3957" i="14"/>
  <c r="Z3957" i="14"/>
  <c r="AD3956" i="14"/>
  <c r="AB3956" i="14"/>
  <c r="AA3956" i="14"/>
  <c r="Z3956" i="14"/>
  <c r="AD3955" i="14"/>
  <c r="AB3955" i="14"/>
  <c r="AA3955" i="14"/>
  <c r="Z3955" i="14"/>
  <c r="AD3954" i="14"/>
  <c r="AB3954" i="14"/>
  <c r="AA3954" i="14"/>
  <c r="Z3954" i="14"/>
  <c r="AB3953" i="14"/>
  <c r="AA3953" i="14"/>
  <c r="Z3953" i="14"/>
  <c r="AD3953" i="14" s="1"/>
  <c r="AD3952" i="14"/>
  <c r="AB3952" i="14"/>
  <c r="AA3952" i="14"/>
  <c r="Z3952" i="14"/>
  <c r="AD3951" i="14"/>
  <c r="AB3951" i="14"/>
  <c r="AA3951" i="14"/>
  <c r="Z3951" i="14"/>
  <c r="AD3950" i="14"/>
  <c r="AB3950" i="14"/>
  <c r="AA3950" i="14"/>
  <c r="Z3950" i="14"/>
  <c r="AD3949" i="14"/>
  <c r="AB3949" i="14"/>
  <c r="AA3949" i="14"/>
  <c r="Z3949" i="14"/>
  <c r="AB3948" i="14"/>
  <c r="AA3948" i="14"/>
  <c r="Z3948" i="14"/>
  <c r="AD3948" i="14" s="1"/>
  <c r="AD3947" i="14"/>
  <c r="AB3947" i="14"/>
  <c r="AA3947" i="14"/>
  <c r="Z3947" i="14"/>
  <c r="AD3946" i="14"/>
  <c r="AB3946" i="14"/>
  <c r="AA3946" i="14"/>
  <c r="Z3946" i="14"/>
  <c r="AD3945" i="14"/>
  <c r="AB3945" i="14"/>
  <c r="AA3945" i="14"/>
  <c r="Z3945" i="14"/>
  <c r="AD3944" i="14"/>
  <c r="AB3944" i="14"/>
  <c r="AA3944" i="14"/>
  <c r="Z3944" i="14"/>
  <c r="AB3943" i="14"/>
  <c r="AA3943" i="14"/>
  <c r="Z3943" i="14"/>
  <c r="AD3943" i="14" s="1"/>
  <c r="AD3942" i="14"/>
  <c r="AB3942" i="14"/>
  <c r="AA3942" i="14"/>
  <c r="Z3942" i="14"/>
  <c r="AD3941" i="14"/>
  <c r="AB3941" i="14"/>
  <c r="AA3941" i="14"/>
  <c r="Z3941" i="14"/>
  <c r="AD3940" i="14"/>
  <c r="AB3940" i="14"/>
  <c r="AA3940" i="14"/>
  <c r="Z3940" i="14"/>
  <c r="AD3939" i="14"/>
  <c r="AB3939" i="14"/>
  <c r="AA3939" i="14"/>
  <c r="Z3939" i="14"/>
  <c r="AB3938" i="14"/>
  <c r="AA3938" i="14"/>
  <c r="Z3938" i="14"/>
  <c r="AD3938" i="14" s="1"/>
  <c r="AD3937" i="14"/>
  <c r="AB3937" i="14"/>
  <c r="AA3937" i="14"/>
  <c r="Z3937" i="14"/>
  <c r="AD3936" i="14"/>
  <c r="AB3936" i="14"/>
  <c r="AA3936" i="14"/>
  <c r="Z3936" i="14"/>
  <c r="AD3935" i="14"/>
  <c r="AB3935" i="14"/>
  <c r="AA3935" i="14"/>
  <c r="Z3935" i="14"/>
  <c r="AD3934" i="14"/>
  <c r="AB3934" i="14"/>
  <c r="AA3934" i="14"/>
  <c r="Z3934" i="14"/>
  <c r="AB3933" i="14"/>
  <c r="AA3933" i="14"/>
  <c r="Z3933" i="14"/>
  <c r="AD3933" i="14" s="1"/>
  <c r="AD3932" i="14"/>
  <c r="AB3932" i="14"/>
  <c r="AA3932" i="14"/>
  <c r="Z3932" i="14"/>
  <c r="AD3931" i="14"/>
  <c r="AB3931" i="14"/>
  <c r="AA3931" i="14"/>
  <c r="Z3931" i="14"/>
  <c r="AD3930" i="14"/>
  <c r="AB3930" i="14"/>
  <c r="AA3930" i="14"/>
  <c r="Z3930" i="14"/>
  <c r="AD3929" i="14"/>
  <c r="AB3929" i="14"/>
  <c r="AA3929" i="14"/>
  <c r="Z3929" i="14"/>
  <c r="AB3928" i="14"/>
  <c r="AA3928" i="14"/>
  <c r="Z3928" i="14"/>
  <c r="AD3928" i="14" s="1"/>
  <c r="AD3927" i="14"/>
  <c r="AB3927" i="14"/>
  <c r="AA3927" i="14"/>
  <c r="Z3927" i="14"/>
  <c r="AD3926" i="14"/>
  <c r="AB3926" i="14"/>
  <c r="AA3926" i="14"/>
  <c r="Z3926" i="14"/>
  <c r="AD3925" i="14"/>
  <c r="AB3925" i="14"/>
  <c r="AA3925" i="14"/>
  <c r="Z3925" i="14"/>
  <c r="AD3924" i="14"/>
  <c r="AB3924" i="14"/>
  <c r="AA3924" i="14"/>
  <c r="Z3924" i="14"/>
  <c r="AB3923" i="14"/>
  <c r="AA3923" i="14"/>
  <c r="Z3923" i="14"/>
  <c r="AD3923" i="14" s="1"/>
  <c r="AD3922" i="14"/>
  <c r="AB3922" i="14"/>
  <c r="AA3922" i="14"/>
  <c r="Z3922" i="14"/>
  <c r="AD3921" i="14"/>
  <c r="AB3921" i="14"/>
  <c r="AA3921" i="14"/>
  <c r="Z3921" i="14"/>
  <c r="AD3920" i="14"/>
  <c r="AB3920" i="14"/>
  <c r="AA3920" i="14"/>
  <c r="Z3920" i="14"/>
  <c r="AD3919" i="14"/>
  <c r="AB3919" i="14"/>
  <c r="AA3919" i="14"/>
  <c r="Z3919" i="14"/>
  <c r="AB3918" i="14"/>
  <c r="AA3918" i="14"/>
  <c r="Z3918" i="14"/>
  <c r="AD3918" i="14" s="1"/>
  <c r="AD3917" i="14"/>
  <c r="AB3917" i="14"/>
  <c r="AA3917" i="14"/>
  <c r="Z3917" i="14"/>
  <c r="AD3916" i="14"/>
  <c r="AB3916" i="14"/>
  <c r="AA3916" i="14"/>
  <c r="Z3916" i="14"/>
  <c r="AD3915" i="14"/>
  <c r="AB3915" i="14"/>
  <c r="AA3915" i="14"/>
  <c r="Z3915" i="14"/>
  <c r="AD3914" i="14"/>
  <c r="AB3914" i="14"/>
  <c r="AA3914" i="14"/>
  <c r="Z3914" i="14"/>
  <c r="AB3913" i="14"/>
  <c r="AA3913" i="14"/>
  <c r="Z3913" i="14"/>
  <c r="AD3913" i="14" s="1"/>
  <c r="AD3912" i="14"/>
  <c r="AB3912" i="14"/>
  <c r="AA3912" i="14"/>
  <c r="Z3912" i="14"/>
  <c r="AD3911" i="14"/>
  <c r="AB3911" i="14"/>
  <c r="AA3911" i="14"/>
  <c r="Z3911" i="14"/>
  <c r="AD3910" i="14"/>
  <c r="AB3910" i="14"/>
  <c r="AA3910" i="14"/>
  <c r="Z3910" i="14"/>
  <c r="AD3909" i="14"/>
  <c r="AB3909" i="14"/>
  <c r="AA3909" i="14"/>
  <c r="Z3909" i="14"/>
  <c r="AB3908" i="14"/>
  <c r="AA3908" i="14"/>
  <c r="Z3908" i="14"/>
  <c r="AD3908" i="14" s="1"/>
  <c r="AD3907" i="14"/>
  <c r="AB3907" i="14"/>
  <c r="AA3907" i="14"/>
  <c r="Z3907" i="14"/>
  <c r="AD3906" i="14"/>
  <c r="AB3906" i="14"/>
  <c r="AA3906" i="14"/>
  <c r="Z3906" i="14"/>
  <c r="AD3905" i="14"/>
  <c r="AB3905" i="14"/>
  <c r="AA3905" i="14"/>
  <c r="Z3905" i="14"/>
  <c r="AD3904" i="14"/>
  <c r="AB3904" i="14"/>
  <c r="AA3904" i="14"/>
  <c r="Z3904" i="14"/>
  <c r="AB3903" i="14"/>
  <c r="AA3903" i="14"/>
  <c r="Z3903" i="14"/>
  <c r="AD3903" i="14" s="1"/>
  <c r="AD3902" i="14"/>
  <c r="AB3902" i="14"/>
  <c r="AA3902" i="14"/>
  <c r="Z3902" i="14"/>
  <c r="AD3901" i="14"/>
  <c r="AB3901" i="14"/>
  <c r="AA3901" i="14"/>
  <c r="Z3901" i="14"/>
  <c r="AD3900" i="14"/>
  <c r="AB3900" i="14"/>
  <c r="AA3900" i="14"/>
  <c r="Z3900" i="14"/>
  <c r="AD3899" i="14"/>
  <c r="AB3899" i="14"/>
  <c r="AA3899" i="14"/>
  <c r="Z3899" i="14"/>
  <c r="AB3898" i="14"/>
  <c r="AA3898" i="14"/>
  <c r="Z3898" i="14"/>
  <c r="AD3898" i="14" s="1"/>
  <c r="AD3897" i="14"/>
  <c r="AB3897" i="14"/>
  <c r="AA3897" i="14"/>
  <c r="Z3897" i="14"/>
  <c r="AD3896" i="14"/>
  <c r="AB3896" i="14"/>
  <c r="AA3896" i="14"/>
  <c r="Z3896" i="14"/>
  <c r="AD3895" i="14"/>
  <c r="AB3895" i="14"/>
  <c r="AA3895" i="14"/>
  <c r="Z3895" i="14"/>
  <c r="AD3894" i="14"/>
  <c r="AB3894" i="14"/>
  <c r="AA3894" i="14"/>
  <c r="Z3894" i="14"/>
  <c r="AB3893" i="14"/>
  <c r="AA3893" i="14"/>
  <c r="Z3893" i="14"/>
  <c r="AD3893" i="14" s="1"/>
  <c r="AD3892" i="14"/>
  <c r="AB3892" i="14"/>
  <c r="AA3892" i="14"/>
  <c r="Z3892" i="14"/>
  <c r="AD3891" i="14"/>
  <c r="AB3891" i="14"/>
  <c r="AA3891" i="14"/>
  <c r="Z3891" i="14"/>
  <c r="AD3890" i="14"/>
  <c r="AB3890" i="14"/>
  <c r="AA3890" i="14"/>
  <c r="Z3890" i="14"/>
  <c r="AD3889" i="14"/>
  <c r="AB3889" i="14"/>
  <c r="AA3889" i="14"/>
  <c r="Z3889" i="14"/>
  <c r="AB3888" i="14"/>
  <c r="AA3888" i="14"/>
  <c r="Z3888" i="14"/>
  <c r="AD3888" i="14" s="1"/>
  <c r="AD3887" i="14"/>
  <c r="AB3887" i="14"/>
  <c r="AA3887" i="14"/>
  <c r="Z3887" i="14"/>
  <c r="AD3886" i="14"/>
  <c r="AB3886" i="14"/>
  <c r="AA3886" i="14"/>
  <c r="Z3886" i="14"/>
  <c r="AD3885" i="14"/>
  <c r="AB3885" i="14"/>
  <c r="AA3885" i="14"/>
  <c r="Z3885" i="14"/>
  <c r="AD3884" i="14"/>
  <c r="AB3884" i="14"/>
  <c r="AA3884" i="14"/>
  <c r="Z3884" i="14"/>
  <c r="AB3883" i="14"/>
  <c r="AA3883" i="14"/>
  <c r="Z3883" i="14"/>
  <c r="AD3883" i="14" s="1"/>
  <c r="AD3882" i="14"/>
  <c r="AB3882" i="14"/>
  <c r="AA3882" i="14"/>
  <c r="Z3882" i="14"/>
  <c r="AD3881" i="14"/>
  <c r="AB3881" i="14"/>
  <c r="AA3881" i="14"/>
  <c r="Z3881" i="14"/>
  <c r="AD3880" i="14"/>
  <c r="AB3880" i="14"/>
  <c r="AA3880" i="14"/>
  <c r="Z3880" i="14"/>
  <c r="AD3879" i="14"/>
  <c r="AB3879" i="14"/>
  <c r="AA3879" i="14"/>
  <c r="Z3879" i="14"/>
  <c r="AB3878" i="14"/>
  <c r="AA3878" i="14"/>
  <c r="Z3878" i="14"/>
  <c r="AD3878" i="14" s="1"/>
  <c r="AD3877" i="14"/>
  <c r="AB3877" i="14"/>
  <c r="AA3877" i="14"/>
  <c r="Z3877" i="14"/>
  <c r="AD3876" i="14"/>
  <c r="AB3876" i="14"/>
  <c r="AA3876" i="14"/>
  <c r="Z3876" i="14"/>
  <c r="AB3875" i="14"/>
  <c r="AA3875" i="14"/>
  <c r="AD3875" i="14" s="1"/>
  <c r="Z3875" i="14"/>
  <c r="AB3874" i="14"/>
  <c r="AA3874" i="14"/>
  <c r="Z3874" i="14"/>
  <c r="AB3873" i="14"/>
  <c r="AA3873" i="14"/>
  <c r="Z3873" i="14"/>
  <c r="AD3873" i="14" s="1"/>
  <c r="AD3872" i="14"/>
  <c r="AB3872" i="14"/>
  <c r="AA3872" i="14"/>
  <c r="Z3872" i="14"/>
  <c r="AD3871" i="14"/>
  <c r="AB3871" i="14"/>
  <c r="AA3871" i="14"/>
  <c r="Z3871" i="14"/>
  <c r="AB3870" i="14"/>
  <c r="AA3870" i="14"/>
  <c r="AD3870" i="14" s="1"/>
  <c r="Z3870" i="14"/>
  <c r="AB3869" i="14"/>
  <c r="AA3869" i="14"/>
  <c r="Z3869" i="14"/>
  <c r="AD3869" i="14" s="1"/>
  <c r="AD3868" i="14"/>
  <c r="AB3868" i="14"/>
  <c r="AA3868" i="14"/>
  <c r="Z3868" i="14"/>
  <c r="AD3867" i="14"/>
  <c r="AB3867" i="14"/>
  <c r="AA3867" i="14"/>
  <c r="Z3867" i="14"/>
  <c r="AD3866" i="14"/>
  <c r="AB3866" i="14"/>
  <c r="AA3866" i="14"/>
  <c r="Z3866" i="14"/>
  <c r="AB3865" i="14"/>
  <c r="AA3865" i="14"/>
  <c r="AD3865" i="14" s="1"/>
  <c r="Z3865" i="14"/>
  <c r="AB3864" i="14"/>
  <c r="AA3864" i="14"/>
  <c r="Z3864" i="14"/>
  <c r="AD3864" i="14" s="1"/>
  <c r="AB3863" i="14"/>
  <c r="AA3863" i="14"/>
  <c r="Z3863" i="14"/>
  <c r="AD3863" i="14" s="1"/>
  <c r="AD3862" i="14"/>
  <c r="AB3862" i="14"/>
  <c r="AA3862" i="14"/>
  <c r="Z3862" i="14"/>
  <c r="AD3861" i="14"/>
  <c r="AB3861" i="14"/>
  <c r="AA3861" i="14"/>
  <c r="Z3861" i="14"/>
  <c r="AB3860" i="14"/>
  <c r="AA3860" i="14"/>
  <c r="AD3860" i="14" s="1"/>
  <c r="Z3860" i="14"/>
  <c r="AB3859" i="14"/>
  <c r="AA3859" i="14"/>
  <c r="Z3859" i="14"/>
  <c r="AD3859" i="14" s="1"/>
  <c r="AB3858" i="14"/>
  <c r="AA3858" i="14"/>
  <c r="Z3858" i="14"/>
  <c r="AD3858" i="14" s="1"/>
  <c r="AD3857" i="14"/>
  <c r="AB3857" i="14"/>
  <c r="AA3857" i="14"/>
  <c r="Z3857" i="14"/>
  <c r="AD3856" i="14"/>
  <c r="AB3856" i="14"/>
  <c r="AA3856" i="14"/>
  <c r="Z3856" i="14"/>
  <c r="AB3855" i="14"/>
  <c r="AA3855" i="14"/>
  <c r="AD3855" i="14" s="1"/>
  <c r="Z3855" i="14"/>
  <c r="AB3854" i="14"/>
  <c r="AA3854" i="14"/>
  <c r="AD3854" i="14" s="1"/>
  <c r="Z3854" i="14"/>
  <c r="AB3853" i="14"/>
  <c r="AA3853" i="14"/>
  <c r="Z3853" i="14"/>
  <c r="AD3852" i="14"/>
  <c r="AB3852" i="14"/>
  <c r="AA3852" i="14"/>
  <c r="Z3852" i="14"/>
  <c r="AD3851" i="14"/>
  <c r="AB3851" i="14"/>
  <c r="AA3851" i="14"/>
  <c r="Z3851" i="14"/>
  <c r="AB3850" i="14"/>
  <c r="AA3850" i="14"/>
  <c r="AD3850" i="14" s="1"/>
  <c r="Z3850" i="14"/>
  <c r="AB3849" i="14"/>
  <c r="AA3849" i="14"/>
  <c r="Z3849" i="14"/>
  <c r="AD3849" i="14" s="1"/>
  <c r="AB3848" i="14"/>
  <c r="AA3848" i="14"/>
  <c r="Z3848" i="14"/>
  <c r="AD3848" i="14" s="1"/>
  <c r="AD3847" i="14"/>
  <c r="AB3847" i="14"/>
  <c r="AA3847" i="14"/>
  <c r="Z3847" i="14"/>
  <c r="AD3846" i="14"/>
  <c r="AB3846" i="14"/>
  <c r="AA3846" i="14"/>
  <c r="Z3846" i="14"/>
  <c r="AB3845" i="14"/>
  <c r="AA3845" i="14"/>
  <c r="AD3845" i="14" s="1"/>
  <c r="Z3845" i="14"/>
  <c r="AB3844" i="14"/>
  <c r="AA3844" i="14"/>
  <c r="Z3844" i="14"/>
  <c r="AD3844" i="14" s="1"/>
  <c r="AB3843" i="14"/>
  <c r="AA3843" i="14"/>
  <c r="Z3843" i="14"/>
  <c r="AD3843" i="14" s="1"/>
  <c r="AD3842" i="14"/>
  <c r="AB3842" i="14"/>
  <c r="AA3842" i="14"/>
  <c r="Z3842" i="14"/>
  <c r="AD3841" i="14"/>
  <c r="AB3841" i="14"/>
  <c r="AA3841" i="14"/>
  <c r="Z3841" i="14"/>
  <c r="AB3840" i="14"/>
  <c r="AA3840" i="14"/>
  <c r="AD3840" i="14" s="1"/>
  <c r="Z3840" i="14"/>
  <c r="AD3839" i="14"/>
  <c r="AB3839" i="14"/>
  <c r="AA3839" i="14"/>
  <c r="Z3839" i="14"/>
  <c r="AB3838" i="14"/>
  <c r="AA3838" i="14"/>
  <c r="Z3838" i="14"/>
  <c r="AD3838" i="14" s="1"/>
  <c r="AD3837" i="14"/>
  <c r="AB3837" i="14"/>
  <c r="AA3837" i="14"/>
  <c r="Z3837" i="14"/>
  <c r="AD3836" i="14"/>
  <c r="AB3836" i="14"/>
  <c r="AA3836" i="14"/>
  <c r="Z3836" i="14"/>
  <c r="AB3835" i="14"/>
  <c r="AA3835" i="14"/>
  <c r="AD3835" i="14" s="1"/>
  <c r="Z3835" i="14"/>
  <c r="AB3834" i="14"/>
  <c r="AD3834" i="14" s="1"/>
  <c r="AA3834" i="14"/>
  <c r="Z3834" i="14"/>
  <c r="AB3833" i="14"/>
  <c r="AA3833" i="14"/>
  <c r="AD3833" i="14" s="1"/>
  <c r="Z3833" i="14"/>
  <c r="AD3832" i="14"/>
  <c r="AB3832" i="14"/>
  <c r="AA3832" i="14"/>
  <c r="Z3832" i="14"/>
  <c r="AD3831" i="14"/>
  <c r="AB3831" i="14"/>
  <c r="AA3831" i="14"/>
  <c r="Z3831" i="14"/>
  <c r="AB3830" i="14"/>
  <c r="AA3830" i="14"/>
  <c r="AD3830" i="14" s="1"/>
  <c r="Z3830" i="14"/>
  <c r="AB3829" i="14"/>
  <c r="AA3829" i="14"/>
  <c r="AD3829" i="14" s="1"/>
  <c r="Z3829" i="14"/>
  <c r="AB3828" i="14"/>
  <c r="AA3828" i="14"/>
  <c r="Z3828" i="14"/>
  <c r="AD3828" i="14" s="1"/>
  <c r="AD3827" i="14"/>
  <c r="AB3827" i="14"/>
  <c r="AA3827" i="14"/>
  <c r="Z3827" i="14"/>
  <c r="AD3826" i="14"/>
  <c r="AB3826" i="14"/>
  <c r="AA3826" i="14"/>
  <c r="Z3826" i="14"/>
  <c r="AB3825" i="14"/>
  <c r="AA3825" i="14"/>
  <c r="AD3825" i="14" s="1"/>
  <c r="Z3825" i="14"/>
  <c r="AB3824" i="14"/>
  <c r="AA3824" i="14"/>
  <c r="Z3824" i="14"/>
  <c r="AD3824" i="14" s="1"/>
  <c r="AB3823" i="14"/>
  <c r="AA3823" i="14"/>
  <c r="Z3823" i="14"/>
  <c r="AD3823" i="14" s="1"/>
  <c r="AD3822" i="14"/>
  <c r="AB3822" i="14"/>
  <c r="AA3822" i="14"/>
  <c r="Z3822" i="14"/>
  <c r="AD3821" i="14"/>
  <c r="AB3821" i="14"/>
  <c r="AA3821" i="14"/>
  <c r="Z3821" i="14"/>
  <c r="AB3820" i="14"/>
  <c r="AA3820" i="14"/>
  <c r="AD3820" i="14" s="1"/>
  <c r="Z3820" i="14"/>
  <c r="AB3819" i="14"/>
  <c r="AA3819" i="14"/>
  <c r="Z3819" i="14"/>
  <c r="AD3819" i="14" s="1"/>
  <c r="AD3818" i="14"/>
  <c r="AB3818" i="14"/>
  <c r="AA3818" i="14"/>
  <c r="Z3818" i="14"/>
  <c r="AD3817" i="14"/>
  <c r="AB3817" i="14"/>
  <c r="AA3817" i="14"/>
  <c r="Z3817" i="14"/>
  <c r="AD3816" i="14"/>
  <c r="AB3816" i="14"/>
  <c r="AA3816" i="14"/>
  <c r="Z3816" i="14"/>
  <c r="AB3815" i="14"/>
  <c r="AA3815" i="14"/>
  <c r="AD3815" i="14" s="1"/>
  <c r="Z3815" i="14"/>
  <c r="AB3814" i="14"/>
  <c r="AD3814" i="14" s="1"/>
  <c r="AA3814" i="14"/>
  <c r="Z3814" i="14"/>
  <c r="AB3813" i="14"/>
  <c r="AD3813" i="14" s="1"/>
  <c r="AA3813" i="14"/>
  <c r="Z3813" i="14"/>
  <c r="AD3812" i="14"/>
  <c r="AB3812" i="14"/>
  <c r="AA3812" i="14"/>
  <c r="Z3812" i="14"/>
  <c r="AD3811" i="14"/>
  <c r="AB3811" i="14"/>
  <c r="AA3811" i="14"/>
  <c r="Z3811" i="14"/>
  <c r="AB3810" i="14"/>
  <c r="AA3810" i="14"/>
  <c r="AD3810" i="14" s="1"/>
  <c r="Z3810" i="14"/>
  <c r="AB3809" i="14"/>
  <c r="AA3809" i="14"/>
  <c r="AD3809" i="14" s="1"/>
  <c r="Z3809" i="14"/>
  <c r="AB3808" i="14"/>
  <c r="AA3808" i="14"/>
  <c r="AD3808" i="14" s="1"/>
  <c r="Z3808" i="14"/>
  <c r="AD3807" i="14"/>
  <c r="AB3807" i="14"/>
  <c r="AA3807" i="14"/>
  <c r="Z3807" i="14"/>
  <c r="AD3806" i="14"/>
  <c r="AB3806" i="14"/>
  <c r="AA3806" i="14"/>
  <c r="Z3806" i="14"/>
  <c r="AB3805" i="14"/>
  <c r="AA3805" i="14"/>
  <c r="AD3805" i="14" s="1"/>
  <c r="Z3805" i="14"/>
  <c r="AB3804" i="14"/>
  <c r="AA3804" i="14"/>
  <c r="Z3804" i="14"/>
  <c r="AD3804" i="14" s="1"/>
  <c r="AB3803" i="14"/>
  <c r="AA3803" i="14"/>
  <c r="Z3803" i="14"/>
  <c r="AD3802" i="14"/>
  <c r="AB3802" i="14"/>
  <c r="AA3802" i="14"/>
  <c r="Z3802" i="14"/>
  <c r="AD3801" i="14"/>
  <c r="AB3801" i="14"/>
  <c r="AA3801" i="14"/>
  <c r="Z3801" i="14"/>
  <c r="AB3800" i="14"/>
  <c r="AA3800" i="14"/>
  <c r="AD3800" i="14" s="1"/>
  <c r="Z3800" i="14"/>
  <c r="AD3799" i="14"/>
  <c r="AB3799" i="14"/>
  <c r="AA3799" i="14"/>
  <c r="Z3799" i="14"/>
  <c r="AB3798" i="14"/>
  <c r="AA3798" i="14"/>
  <c r="Z3798" i="14"/>
  <c r="AD3798" i="14" s="1"/>
  <c r="AD3797" i="14"/>
  <c r="AB3797" i="14"/>
  <c r="AA3797" i="14"/>
  <c r="Z3797" i="14"/>
  <c r="AD3796" i="14"/>
  <c r="AB3796" i="14"/>
  <c r="AA3796" i="14"/>
  <c r="Z3796" i="14"/>
  <c r="AB3795" i="14"/>
  <c r="AA3795" i="14"/>
  <c r="AD3795" i="14" s="1"/>
  <c r="Z3795" i="14"/>
  <c r="AB3794" i="14"/>
  <c r="AD3794" i="14" s="1"/>
  <c r="AA3794" i="14"/>
  <c r="Z3794" i="14"/>
  <c r="AB3793" i="14"/>
  <c r="AA3793" i="14"/>
  <c r="Z3793" i="14"/>
  <c r="AD3793" i="14" s="1"/>
  <c r="AD3792" i="14"/>
  <c r="AB3792" i="14"/>
  <c r="AA3792" i="14"/>
  <c r="Z3792" i="14"/>
  <c r="AD3791" i="14"/>
  <c r="AB3791" i="14"/>
  <c r="AA3791" i="14"/>
  <c r="Z3791" i="14"/>
  <c r="AB3790" i="14"/>
  <c r="AA3790" i="14"/>
  <c r="AD3790" i="14" s="1"/>
  <c r="Z3790" i="14"/>
  <c r="AB3789" i="14"/>
  <c r="AA3789" i="14"/>
  <c r="AD3789" i="14" s="1"/>
  <c r="Z3789" i="14"/>
  <c r="AB3788" i="14"/>
  <c r="AA3788" i="14"/>
  <c r="Z3788" i="14"/>
  <c r="AD3787" i="14"/>
  <c r="AB3787" i="14"/>
  <c r="AA3787" i="14"/>
  <c r="Z3787" i="14"/>
  <c r="AD3786" i="14"/>
  <c r="AB3786" i="14"/>
  <c r="AA3786" i="14"/>
  <c r="Z3786" i="14"/>
  <c r="AB3785" i="14"/>
  <c r="AA3785" i="14"/>
  <c r="AD3785" i="14" s="1"/>
  <c r="Z3785" i="14"/>
  <c r="AB3784" i="14"/>
  <c r="AA3784" i="14"/>
  <c r="Z3784" i="14"/>
  <c r="AB3783" i="14"/>
  <c r="AA3783" i="14"/>
  <c r="Z3783" i="14"/>
  <c r="AD3783" i="14" s="1"/>
  <c r="AD3782" i="14"/>
  <c r="AB3782" i="14"/>
  <c r="AA3782" i="14"/>
  <c r="Z3782" i="14"/>
  <c r="AD3781" i="14"/>
  <c r="AB3781" i="14"/>
  <c r="AA3781" i="14"/>
  <c r="Z3781" i="14"/>
  <c r="AB3780" i="14"/>
  <c r="AA3780" i="14"/>
  <c r="AD3780" i="14" s="1"/>
  <c r="Z3780" i="14"/>
  <c r="AB3779" i="14"/>
  <c r="AA3779" i="14"/>
  <c r="Z3779" i="14"/>
  <c r="AD3779" i="14" s="1"/>
  <c r="AB3778" i="14"/>
  <c r="AD3778" i="14" s="1"/>
  <c r="AA3778" i="14"/>
  <c r="Z3778" i="14"/>
  <c r="AD3777" i="14"/>
  <c r="AB3777" i="14"/>
  <c r="AA3777" i="14"/>
  <c r="Z3777" i="14"/>
  <c r="AD3776" i="14"/>
  <c r="AB3776" i="14"/>
  <c r="AA3776" i="14"/>
  <c r="Z3776" i="14"/>
  <c r="AB3775" i="14"/>
  <c r="AA3775" i="14"/>
  <c r="AD3775" i="14" s="1"/>
  <c r="Z3775" i="14"/>
  <c r="AB3774" i="14"/>
  <c r="AA3774" i="14"/>
  <c r="Z3774" i="14"/>
  <c r="AD3774" i="14" s="1"/>
  <c r="AB3773" i="14"/>
  <c r="AA3773" i="14"/>
  <c r="Z3773" i="14"/>
  <c r="AD3773" i="14" s="1"/>
  <c r="AD3772" i="14"/>
  <c r="AB3772" i="14"/>
  <c r="AA3772" i="14"/>
  <c r="Z3772" i="14"/>
  <c r="AD3771" i="14"/>
  <c r="AB3771" i="14"/>
  <c r="AA3771" i="14"/>
  <c r="Z3771" i="14"/>
  <c r="AB3770" i="14"/>
  <c r="AA3770" i="14"/>
  <c r="AD3770" i="14" s="1"/>
  <c r="Z3770" i="14"/>
  <c r="AB3769" i="14"/>
  <c r="AA3769" i="14"/>
  <c r="Z3769" i="14"/>
  <c r="AD3769" i="14" s="1"/>
  <c r="AB3768" i="14"/>
  <c r="AA3768" i="14"/>
  <c r="Z3768" i="14"/>
  <c r="AD3768" i="14" s="1"/>
  <c r="AD3767" i="14"/>
  <c r="AB3767" i="14"/>
  <c r="AA3767" i="14"/>
  <c r="Z3767" i="14"/>
  <c r="AD3766" i="14"/>
  <c r="AB3766" i="14"/>
  <c r="AA3766" i="14"/>
  <c r="Z3766" i="14"/>
  <c r="AB3765" i="14"/>
  <c r="AA3765" i="14"/>
  <c r="AD3765" i="14" s="1"/>
  <c r="Z3765" i="14"/>
  <c r="AB3764" i="14"/>
  <c r="AA3764" i="14"/>
  <c r="Z3764" i="14"/>
  <c r="AD3764" i="14" s="1"/>
  <c r="AB3763" i="14"/>
  <c r="AA3763" i="14"/>
  <c r="Z3763" i="14"/>
  <c r="AD3762" i="14"/>
  <c r="AB3762" i="14"/>
  <c r="AA3762" i="14"/>
  <c r="Z3762" i="14"/>
  <c r="AD3761" i="14"/>
  <c r="AB3761" i="14"/>
  <c r="AA3761" i="14"/>
  <c r="Z3761" i="14"/>
  <c r="AB3760" i="14"/>
  <c r="AA3760" i="14"/>
  <c r="AD3760" i="14" s="1"/>
  <c r="Z3760" i="14"/>
  <c r="AB3759" i="14"/>
  <c r="AA3759" i="14"/>
  <c r="Z3759" i="14"/>
  <c r="AD3759" i="14" s="1"/>
  <c r="AB3758" i="14"/>
  <c r="AA3758" i="14"/>
  <c r="AD3758" i="14" s="1"/>
  <c r="Z3758" i="14"/>
  <c r="AD3757" i="14"/>
  <c r="AB3757" i="14"/>
  <c r="AA3757" i="14"/>
  <c r="Z3757" i="14"/>
  <c r="AD3756" i="14"/>
  <c r="AB3756" i="14"/>
  <c r="AA3756" i="14"/>
  <c r="Z3756" i="14"/>
  <c r="AB3755" i="14"/>
  <c r="AA3755" i="14"/>
  <c r="AD3755" i="14" s="1"/>
  <c r="Z3755" i="14"/>
  <c r="AB3754" i="14"/>
  <c r="AA3754" i="14"/>
  <c r="AD3754" i="14" s="1"/>
  <c r="Z3754" i="14"/>
  <c r="AB3753" i="14"/>
  <c r="AA3753" i="14"/>
  <c r="Z3753" i="14"/>
  <c r="AD3752" i="14"/>
  <c r="AB3752" i="14"/>
  <c r="AA3752" i="14"/>
  <c r="Z3752" i="14"/>
  <c r="AD3751" i="14"/>
  <c r="AB3751" i="14"/>
  <c r="AA3751" i="14"/>
  <c r="Z3751" i="14"/>
  <c r="AB3750" i="14"/>
  <c r="AA3750" i="14"/>
  <c r="AD3750" i="14" s="1"/>
  <c r="Z3750" i="14"/>
  <c r="AB3749" i="14"/>
  <c r="AA3749" i="14"/>
  <c r="Z3749" i="14"/>
  <c r="AD3749" i="14" s="1"/>
  <c r="AB3748" i="14"/>
  <c r="AA3748" i="14"/>
  <c r="Z3748" i="14"/>
  <c r="AD3747" i="14"/>
  <c r="AB3747" i="14"/>
  <c r="AA3747" i="14"/>
  <c r="Z3747" i="14"/>
  <c r="AD3746" i="14"/>
  <c r="AB3746" i="14"/>
  <c r="AA3746" i="14"/>
  <c r="Z3746" i="14"/>
  <c r="AB3745" i="14"/>
  <c r="AA3745" i="14"/>
  <c r="AD3745" i="14" s="1"/>
  <c r="Z3745" i="14"/>
  <c r="AB3744" i="14"/>
  <c r="AA3744" i="14"/>
  <c r="Z3744" i="14"/>
  <c r="AD3744" i="14" s="1"/>
  <c r="AB3743" i="14"/>
  <c r="AA3743" i="14"/>
  <c r="Z3743" i="14"/>
  <c r="AD3743" i="14" s="1"/>
  <c r="AD3742" i="14"/>
  <c r="AB3742" i="14"/>
  <c r="AA3742" i="14"/>
  <c r="Z3742" i="14"/>
  <c r="AD3741" i="14"/>
  <c r="AB3741" i="14"/>
  <c r="AA3741" i="14"/>
  <c r="Z3741" i="14"/>
  <c r="AB3740" i="14"/>
  <c r="AA3740" i="14"/>
  <c r="AD3740" i="14" s="1"/>
  <c r="Z3740" i="14"/>
  <c r="AD3739" i="14"/>
  <c r="AB3739" i="14"/>
  <c r="AA3739" i="14"/>
  <c r="Z3739" i="14"/>
  <c r="AB3738" i="14"/>
  <c r="AA3738" i="14"/>
  <c r="Z3738" i="14"/>
  <c r="AD3738" i="14" s="1"/>
  <c r="AD3737" i="14"/>
  <c r="AB3737" i="14"/>
  <c r="AA3737" i="14"/>
  <c r="Z3737" i="14"/>
  <c r="AD3736" i="14"/>
  <c r="AB3736" i="14"/>
  <c r="AA3736" i="14"/>
  <c r="Z3736" i="14"/>
  <c r="AB3735" i="14"/>
  <c r="AA3735" i="14"/>
  <c r="AD3735" i="14" s="1"/>
  <c r="Z3735" i="14"/>
  <c r="AD3734" i="14"/>
  <c r="AB3734" i="14"/>
  <c r="AA3734" i="14"/>
  <c r="Z3734" i="14"/>
  <c r="AB3733" i="14"/>
  <c r="AA3733" i="14"/>
  <c r="AD3733" i="14" s="1"/>
  <c r="Z3733" i="14"/>
  <c r="AD3732" i="14"/>
  <c r="AB3732" i="14"/>
  <c r="AA3732" i="14"/>
  <c r="Z3732" i="14"/>
  <c r="AD3731" i="14"/>
  <c r="AB3731" i="14"/>
  <c r="AA3731" i="14"/>
  <c r="Z3731" i="14"/>
  <c r="AB3730" i="14"/>
  <c r="AA3730" i="14"/>
  <c r="AD3730" i="14" s="1"/>
  <c r="Z3730" i="14"/>
  <c r="AD3729" i="14"/>
  <c r="AB3729" i="14"/>
  <c r="AA3729" i="14"/>
  <c r="Z3729" i="14"/>
  <c r="AB3728" i="14"/>
  <c r="AA3728" i="14"/>
  <c r="Z3728" i="14"/>
  <c r="AD3728" i="14" s="1"/>
  <c r="AD3727" i="14"/>
  <c r="AB3727" i="14"/>
  <c r="AA3727" i="14"/>
  <c r="Z3727" i="14"/>
  <c r="AD3726" i="14"/>
  <c r="AB3726" i="14"/>
  <c r="AA3726" i="14"/>
  <c r="Z3726" i="14"/>
  <c r="AB3725" i="14"/>
  <c r="AA3725" i="14"/>
  <c r="AD3725" i="14" s="1"/>
  <c r="Z3725" i="14"/>
  <c r="AB3724" i="14"/>
  <c r="AA3724" i="14"/>
  <c r="AD3724" i="14" s="1"/>
  <c r="Z3724" i="14"/>
  <c r="AB3723" i="14"/>
  <c r="AA3723" i="14"/>
  <c r="Z3723" i="14"/>
  <c r="AD3723" i="14" s="1"/>
  <c r="AD3722" i="14"/>
  <c r="AB3722" i="14"/>
  <c r="AA3722" i="14"/>
  <c r="Z3722" i="14"/>
  <c r="AD3721" i="14"/>
  <c r="AB3721" i="14"/>
  <c r="AA3721" i="14"/>
  <c r="Z3721" i="14"/>
  <c r="AB3720" i="14"/>
  <c r="AA3720" i="14"/>
  <c r="AD3720" i="14" s="1"/>
  <c r="Z3720" i="14"/>
  <c r="AD3719" i="14"/>
  <c r="AB3719" i="14"/>
  <c r="AA3719" i="14"/>
  <c r="Z3719" i="14"/>
  <c r="AD3718" i="14"/>
  <c r="AB3718" i="14"/>
  <c r="AA3718" i="14"/>
  <c r="Z3718" i="14"/>
  <c r="AD3717" i="14"/>
  <c r="AB3717" i="14"/>
  <c r="AA3717" i="14"/>
  <c r="Z3717" i="14"/>
  <c r="AD3716" i="14"/>
  <c r="AB3716" i="14"/>
  <c r="AA3716" i="14"/>
  <c r="Z3716" i="14"/>
  <c r="AB3715" i="14"/>
  <c r="AA3715" i="14"/>
  <c r="AD3715" i="14" s="1"/>
  <c r="Z3715" i="14"/>
  <c r="AB3714" i="14"/>
  <c r="AA3714" i="14"/>
  <c r="Z3714" i="14"/>
  <c r="AD3714" i="14" s="1"/>
  <c r="AB3713" i="14"/>
  <c r="AD3713" i="14" s="1"/>
  <c r="AA3713" i="14"/>
  <c r="Z3713" i="14"/>
  <c r="AD3712" i="14"/>
  <c r="AB3712" i="14"/>
  <c r="AA3712" i="14"/>
  <c r="Z3712" i="14"/>
  <c r="AD3711" i="14"/>
  <c r="AB3711" i="14"/>
  <c r="AA3711" i="14"/>
  <c r="Z3711" i="14"/>
  <c r="AB3710" i="14"/>
  <c r="AA3710" i="14"/>
  <c r="AD3710" i="14" s="1"/>
  <c r="Z3710" i="14"/>
  <c r="AD3709" i="14"/>
  <c r="AB3709" i="14"/>
  <c r="AA3709" i="14"/>
  <c r="Z3709" i="14"/>
  <c r="AB3708" i="14"/>
  <c r="AA3708" i="14"/>
  <c r="AD3708" i="14" s="1"/>
  <c r="Z3708" i="14"/>
  <c r="AD3707" i="14"/>
  <c r="AB3707" i="14"/>
  <c r="AA3707" i="14"/>
  <c r="Z3707" i="14"/>
  <c r="AD3706" i="14"/>
  <c r="AB3706" i="14"/>
  <c r="AA3706" i="14"/>
  <c r="Z3706" i="14"/>
  <c r="AB3705" i="14"/>
  <c r="AA3705" i="14"/>
  <c r="AD3705" i="14" s="1"/>
  <c r="Z3705" i="14"/>
  <c r="AB3704" i="14"/>
  <c r="AA3704" i="14"/>
  <c r="Z3704" i="14"/>
  <c r="AD3703" i="14"/>
  <c r="AB3703" i="14"/>
  <c r="AA3703" i="14"/>
  <c r="Z3703" i="14"/>
  <c r="AD3702" i="14"/>
  <c r="AB3702" i="14"/>
  <c r="AA3702" i="14"/>
  <c r="Z3702" i="14"/>
  <c r="AD3701" i="14"/>
  <c r="AB3701" i="14"/>
  <c r="AA3701" i="14"/>
  <c r="Z3701" i="14"/>
  <c r="AB3700" i="14"/>
  <c r="AA3700" i="14"/>
  <c r="AD3700" i="14" s="1"/>
  <c r="Z3700" i="14"/>
  <c r="AB3699" i="14"/>
  <c r="AA3699" i="14"/>
  <c r="Z3699" i="14"/>
  <c r="AD3699" i="14" s="1"/>
  <c r="AD3698" i="14"/>
  <c r="AB3698" i="14"/>
  <c r="AA3698" i="14"/>
  <c r="Z3698" i="14"/>
  <c r="AD3697" i="14"/>
  <c r="AB3697" i="14"/>
  <c r="AA3697" i="14"/>
  <c r="Z3697" i="14"/>
  <c r="AD3696" i="14"/>
  <c r="AB3696" i="14"/>
  <c r="AA3696" i="14"/>
  <c r="Z3696" i="14"/>
  <c r="AB3695" i="14"/>
  <c r="AA3695" i="14"/>
  <c r="AD3695" i="14" s="1"/>
  <c r="Z3695" i="14"/>
  <c r="AB3694" i="14"/>
  <c r="AA3694" i="14"/>
  <c r="Z3694" i="14"/>
  <c r="AB3693" i="14"/>
  <c r="AA3693" i="14"/>
  <c r="AD3693" i="14" s="1"/>
  <c r="Z3693" i="14"/>
  <c r="AD3692" i="14"/>
  <c r="AB3692" i="14"/>
  <c r="AA3692" i="14"/>
  <c r="Z3692" i="14"/>
  <c r="AD3691" i="14"/>
  <c r="AB3691" i="14"/>
  <c r="AA3691" i="14"/>
  <c r="Z3691" i="14"/>
  <c r="AB3690" i="14"/>
  <c r="AA3690" i="14"/>
  <c r="AD3690" i="14" s="1"/>
  <c r="Z3690" i="14"/>
  <c r="AB3689" i="14"/>
  <c r="AA3689" i="14"/>
  <c r="AD3689" i="14" s="1"/>
  <c r="Z3689" i="14"/>
  <c r="AB3688" i="14"/>
  <c r="AA3688" i="14"/>
  <c r="Z3688" i="14"/>
  <c r="AD3688" i="14" s="1"/>
  <c r="AD3687" i="14"/>
  <c r="AB3687" i="14"/>
  <c r="AA3687" i="14"/>
  <c r="Z3687" i="14"/>
  <c r="AD3686" i="14"/>
  <c r="AB3686" i="14"/>
  <c r="AA3686" i="14"/>
  <c r="Z3686" i="14"/>
  <c r="AB3685" i="14"/>
  <c r="AA3685" i="14"/>
  <c r="AD3685" i="14" s="1"/>
  <c r="Z3685" i="14"/>
  <c r="AB3684" i="14"/>
  <c r="AA3684" i="14"/>
  <c r="Z3684" i="14"/>
  <c r="AD3683" i="14"/>
  <c r="AB3683" i="14"/>
  <c r="AA3683" i="14"/>
  <c r="Z3683" i="14"/>
  <c r="AD3682" i="14"/>
  <c r="AB3682" i="14"/>
  <c r="AA3682" i="14"/>
  <c r="Z3682" i="14"/>
  <c r="AD3681" i="14"/>
  <c r="AB3681" i="14"/>
  <c r="AA3681" i="14"/>
  <c r="Z3681" i="14"/>
  <c r="AB3680" i="14"/>
  <c r="AA3680" i="14"/>
  <c r="AD3680" i="14" s="1"/>
  <c r="Z3680" i="14"/>
  <c r="AB3679" i="14"/>
  <c r="AA3679" i="14"/>
  <c r="AD3679" i="14" s="1"/>
  <c r="Z3679" i="14"/>
  <c r="AB3678" i="14"/>
  <c r="AA3678" i="14"/>
  <c r="Z3678" i="14"/>
  <c r="AD3678" i="14" s="1"/>
  <c r="AD3677" i="14"/>
  <c r="AB3677" i="14"/>
  <c r="AA3677" i="14"/>
  <c r="Z3677" i="14"/>
  <c r="AD3676" i="14"/>
  <c r="AB3676" i="14"/>
  <c r="AA3676" i="14"/>
  <c r="Z3676" i="14"/>
  <c r="AB3675" i="14"/>
  <c r="AA3675" i="14"/>
  <c r="AD3675" i="14" s="1"/>
  <c r="Z3675" i="14"/>
  <c r="AB3674" i="14"/>
  <c r="AA3674" i="14"/>
  <c r="Z3674" i="14"/>
  <c r="AD3674" i="14" s="1"/>
  <c r="AB3673" i="14"/>
  <c r="AA3673" i="14"/>
  <c r="Z3673" i="14"/>
  <c r="AD3673" i="14" s="1"/>
  <c r="AD3672" i="14"/>
  <c r="AB3672" i="14"/>
  <c r="AA3672" i="14"/>
  <c r="Z3672" i="14"/>
  <c r="AD3671" i="14"/>
  <c r="AB3671" i="14"/>
  <c r="AA3671" i="14"/>
  <c r="Z3671" i="14"/>
  <c r="AB3670" i="14"/>
  <c r="AA3670" i="14"/>
  <c r="AD3670" i="14" s="1"/>
  <c r="Z3670" i="14"/>
  <c r="AB3669" i="14"/>
  <c r="AA3669" i="14"/>
  <c r="Z3669" i="14"/>
  <c r="AD3669" i="14" s="1"/>
  <c r="AB3668" i="14"/>
  <c r="AA3668" i="14"/>
  <c r="AD3668" i="14" s="1"/>
  <c r="Z3668" i="14"/>
  <c r="AD3667" i="14"/>
  <c r="AB3667" i="14"/>
  <c r="AA3667" i="14"/>
  <c r="Z3667" i="14"/>
  <c r="AD3666" i="14"/>
  <c r="AB3666" i="14"/>
  <c r="AA3666" i="14"/>
  <c r="Z3666" i="14"/>
  <c r="AB3665" i="14"/>
  <c r="AA3665" i="14"/>
  <c r="AD3665" i="14" s="1"/>
  <c r="Z3665" i="14"/>
  <c r="AB3664" i="14"/>
  <c r="AA3664" i="14"/>
  <c r="Z3664" i="14"/>
  <c r="AD3664" i="14" s="1"/>
  <c r="AB3663" i="14"/>
  <c r="AA3663" i="14"/>
  <c r="Z3663" i="14"/>
  <c r="AD3662" i="14"/>
  <c r="AB3662" i="14"/>
  <c r="AA3662" i="14"/>
  <c r="Z3662" i="14"/>
  <c r="AD3661" i="14"/>
  <c r="AB3661" i="14"/>
  <c r="AA3661" i="14"/>
  <c r="Z3661" i="14"/>
  <c r="AB3660" i="14"/>
  <c r="AA3660" i="14"/>
  <c r="AD3660" i="14" s="1"/>
  <c r="Z3660" i="14"/>
  <c r="AB3659" i="14"/>
  <c r="AA3659" i="14"/>
  <c r="Z3659" i="14"/>
  <c r="AD3659" i="14" s="1"/>
  <c r="AB3658" i="14"/>
  <c r="AA3658" i="14"/>
  <c r="Z3658" i="14"/>
  <c r="AD3658" i="14" s="1"/>
  <c r="AD3657" i="14"/>
  <c r="AB3657" i="14"/>
  <c r="AA3657" i="14"/>
  <c r="Z3657" i="14"/>
  <c r="AD3656" i="14"/>
  <c r="AB3656" i="14"/>
  <c r="AA3656" i="14"/>
  <c r="Z3656" i="14"/>
  <c r="AB3655" i="14"/>
  <c r="AA3655" i="14"/>
  <c r="AD3655" i="14" s="1"/>
  <c r="Z3655" i="14"/>
  <c r="AB3654" i="14"/>
  <c r="AA3654" i="14"/>
  <c r="AD3654" i="14" s="1"/>
  <c r="Z3654" i="14"/>
  <c r="AB3653" i="14"/>
  <c r="AA3653" i="14"/>
  <c r="Z3653" i="14"/>
  <c r="AD3652" i="14"/>
  <c r="AB3652" i="14"/>
  <c r="AA3652" i="14"/>
  <c r="Z3652" i="14"/>
  <c r="AD3651" i="14"/>
  <c r="AB3651" i="14"/>
  <c r="AA3651" i="14"/>
  <c r="Z3651" i="14"/>
  <c r="AB3650" i="14"/>
  <c r="AA3650" i="14"/>
  <c r="AD3650" i="14" s="1"/>
  <c r="Z3650" i="14"/>
  <c r="AB3649" i="14"/>
  <c r="AA3649" i="14"/>
  <c r="Z3649" i="14"/>
  <c r="AD3649" i="14" s="1"/>
  <c r="AB3648" i="14"/>
  <c r="AA3648" i="14"/>
  <c r="Z3648" i="14"/>
  <c r="AD3648" i="14" s="1"/>
  <c r="AD3647" i="14"/>
  <c r="AB3647" i="14"/>
  <c r="AA3647" i="14"/>
  <c r="Z3647" i="14"/>
  <c r="AD3646" i="14"/>
  <c r="AB3646" i="14"/>
  <c r="AA3646" i="14"/>
  <c r="Z3646" i="14"/>
  <c r="AB3645" i="14"/>
  <c r="AA3645" i="14"/>
  <c r="AD3645" i="14" s="1"/>
  <c r="Z3645" i="14"/>
  <c r="AB3644" i="14"/>
  <c r="AA3644" i="14"/>
  <c r="Z3644" i="14"/>
  <c r="AD3644" i="14" s="1"/>
  <c r="AB3643" i="14"/>
  <c r="AA3643" i="14"/>
  <c r="Z3643" i="14"/>
  <c r="AD3643" i="14" s="1"/>
  <c r="AD3642" i="14"/>
  <c r="AB3642" i="14"/>
  <c r="AA3642" i="14"/>
  <c r="Z3642" i="14"/>
  <c r="AD3641" i="14"/>
  <c r="AB3641" i="14"/>
  <c r="AA3641" i="14"/>
  <c r="Z3641" i="14"/>
  <c r="AB3640" i="14"/>
  <c r="AA3640" i="14"/>
  <c r="AD3640" i="14" s="1"/>
  <c r="Z3640" i="14"/>
  <c r="AD3639" i="14"/>
  <c r="AB3639" i="14"/>
  <c r="AA3639" i="14"/>
  <c r="Z3639" i="14"/>
  <c r="AB3638" i="14"/>
  <c r="AA3638" i="14"/>
  <c r="Z3638" i="14"/>
  <c r="AD3638" i="14" s="1"/>
  <c r="AD3637" i="14"/>
  <c r="AB3637" i="14"/>
  <c r="AA3637" i="14"/>
  <c r="Z3637" i="14"/>
  <c r="AD3636" i="14"/>
  <c r="AB3636" i="14"/>
  <c r="AA3636" i="14"/>
  <c r="Z3636" i="14"/>
  <c r="AB3635" i="14"/>
  <c r="AA3635" i="14"/>
  <c r="AD3635" i="14" s="1"/>
  <c r="Z3635" i="14"/>
  <c r="AD3634" i="14"/>
  <c r="AB3634" i="14"/>
  <c r="AA3634" i="14"/>
  <c r="Z3634" i="14"/>
  <c r="AB3633" i="14"/>
  <c r="AA3633" i="14"/>
  <c r="AD3633" i="14" s="1"/>
  <c r="Z3633" i="14"/>
  <c r="AD3632" i="14"/>
  <c r="AB3632" i="14"/>
  <c r="AA3632" i="14"/>
  <c r="Z3632" i="14"/>
  <c r="AD3631" i="14"/>
  <c r="AB3631" i="14"/>
  <c r="AA3631" i="14"/>
  <c r="Z3631" i="14"/>
  <c r="AB3630" i="14"/>
  <c r="AA3630" i="14"/>
  <c r="AD3630" i="14" s="1"/>
  <c r="Z3630" i="14"/>
  <c r="AB3629" i="14"/>
  <c r="AA3629" i="14"/>
  <c r="AD3629" i="14" s="1"/>
  <c r="Z3629" i="14"/>
  <c r="AB3628" i="14"/>
  <c r="AA3628" i="14"/>
  <c r="Z3628" i="14"/>
  <c r="AD3628" i="14" s="1"/>
  <c r="AD3627" i="14"/>
  <c r="AB3627" i="14"/>
  <c r="AA3627" i="14"/>
  <c r="Z3627" i="14"/>
  <c r="AD3626" i="14"/>
  <c r="AB3626" i="14"/>
  <c r="AA3626" i="14"/>
  <c r="Z3626" i="14"/>
  <c r="AB3625" i="14"/>
  <c r="AA3625" i="14"/>
  <c r="AD3625" i="14" s="1"/>
  <c r="Z3625" i="14"/>
  <c r="AB3624" i="14"/>
  <c r="AA3624" i="14"/>
  <c r="Z3624" i="14"/>
  <c r="AD3624" i="14" s="1"/>
  <c r="AB3623" i="14"/>
  <c r="AA3623" i="14"/>
  <c r="Z3623" i="14"/>
  <c r="AD3623" i="14" s="1"/>
  <c r="AD3622" i="14"/>
  <c r="AB3622" i="14"/>
  <c r="AA3622" i="14"/>
  <c r="Z3622" i="14"/>
  <c r="AD3621" i="14"/>
  <c r="AB3621" i="14"/>
  <c r="AA3621" i="14"/>
  <c r="Z3621" i="14"/>
  <c r="AB3620" i="14"/>
  <c r="AA3620" i="14"/>
  <c r="AD3620" i="14" s="1"/>
  <c r="Z3620" i="14"/>
  <c r="AB3619" i="14"/>
  <c r="AD3619" i="14" s="1"/>
  <c r="AA3619" i="14"/>
  <c r="Z3619" i="14"/>
  <c r="AD3618" i="14"/>
  <c r="AB3618" i="14"/>
  <c r="AA3618" i="14"/>
  <c r="Z3618" i="14"/>
  <c r="AD3617" i="14"/>
  <c r="AB3617" i="14"/>
  <c r="AA3617" i="14"/>
  <c r="Z3617" i="14"/>
  <c r="AD3616" i="14"/>
  <c r="AB3616" i="14"/>
  <c r="AA3616" i="14"/>
  <c r="Z3616" i="14"/>
  <c r="AB3615" i="14"/>
  <c r="AA3615" i="14"/>
  <c r="AD3615" i="14" s="1"/>
  <c r="Z3615" i="14"/>
  <c r="AD3614" i="14"/>
  <c r="AB3614" i="14"/>
  <c r="AA3614" i="14"/>
  <c r="Z3614" i="14"/>
  <c r="AB3613" i="14"/>
  <c r="AD3613" i="14" s="1"/>
  <c r="AA3613" i="14"/>
  <c r="Z3613" i="14"/>
  <c r="AD3612" i="14"/>
  <c r="AB3612" i="14"/>
  <c r="AA3612" i="14"/>
  <c r="Z3612" i="14"/>
  <c r="AD3611" i="14"/>
  <c r="AB3611" i="14"/>
  <c r="AA3611" i="14"/>
  <c r="Z3611" i="14"/>
  <c r="AB3610" i="14"/>
  <c r="AA3610" i="14"/>
  <c r="AD3610" i="14" s="1"/>
  <c r="Z3610" i="14"/>
  <c r="AB3609" i="14"/>
  <c r="AA3609" i="14"/>
  <c r="AD3609" i="14" s="1"/>
  <c r="Z3609" i="14"/>
  <c r="AB3608" i="14"/>
  <c r="AA3608" i="14"/>
  <c r="AD3608" i="14" s="1"/>
  <c r="Z3608" i="14"/>
  <c r="AD3607" i="14"/>
  <c r="AB3607" i="14"/>
  <c r="AA3607" i="14"/>
  <c r="Z3607" i="14"/>
  <c r="AD3606" i="14"/>
  <c r="AB3606" i="14"/>
  <c r="AA3606" i="14"/>
  <c r="Z3606" i="14"/>
  <c r="AB3605" i="14"/>
  <c r="AA3605" i="14"/>
  <c r="AD3605" i="14" s="1"/>
  <c r="Z3605" i="14"/>
  <c r="AB3604" i="14"/>
  <c r="AA3604" i="14"/>
  <c r="Z3604" i="14"/>
  <c r="AD3604" i="14" s="1"/>
  <c r="AD3603" i="14"/>
  <c r="AB3603" i="14"/>
  <c r="AA3603" i="14"/>
  <c r="Z3603" i="14"/>
  <c r="AD3602" i="14"/>
  <c r="AB3602" i="14"/>
  <c r="AA3602" i="14"/>
  <c r="Z3602" i="14"/>
  <c r="AD3601" i="14"/>
  <c r="AB3601" i="14"/>
  <c r="AA3601" i="14"/>
  <c r="Z3601" i="14"/>
  <c r="AB3600" i="14"/>
  <c r="AA3600" i="14"/>
  <c r="AD3600" i="14" s="1"/>
  <c r="Z3600" i="14"/>
  <c r="AB3599" i="14"/>
  <c r="AA3599" i="14"/>
  <c r="Z3599" i="14"/>
  <c r="AD3599" i="14" s="1"/>
  <c r="AB3598" i="14"/>
  <c r="AD3598" i="14" s="1"/>
  <c r="AA3598" i="14"/>
  <c r="Z3598" i="14"/>
  <c r="AD3597" i="14"/>
  <c r="AB3597" i="14"/>
  <c r="AA3597" i="14"/>
  <c r="Z3597" i="14"/>
  <c r="AD3596" i="14"/>
  <c r="AB3596" i="14"/>
  <c r="AA3596" i="14"/>
  <c r="Z3596" i="14"/>
  <c r="AB3595" i="14"/>
  <c r="AA3595" i="14"/>
  <c r="AD3595" i="14" s="1"/>
  <c r="Z3595" i="14"/>
  <c r="AB3594" i="14"/>
  <c r="AD3594" i="14" s="1"/>
  <c r="AA3594" i="14"/>
  <c r="Z3594" i="14"/>
  <c r="AB3593" i="14"/>
  <c r="AA3593" i="14"/>
  <c r="AD3593" i="14" s="1"/>
  <c r="Z3593" i="14"/>
  <c r="AD3592" i="14"/>
  <c r="AB3592" i="14"/>
  <c r="AA3592" i="14"/>
  <c r="Z3592" i="14"/>
  <c r="AD3591" i="14"/>
  <c r="AB3591" i="14"/>
  <c r="AA3591" i="14"/>
  <c r="Z3591" i="14"/>
  <c r="AB3590" i="14"/>
  <c r="AA3590" i="14"/>
  <c r="AD3590" i="14" s="1"/>
  <c r="Z3590" i="14"/>
  <c r="AD3589" i="14"/>
  <c r="AB3589" i="14"/>
  <c r="AA3589" i="14"/>
  <c r="Z3589" i="14"/>
  <c r="AB3588" i="14"/>
  <c r="AA3588" i="14"/>
  <c r="Z3588" i="14"/>
  <c r="AD3588" i="14" s="1"/>
  <c r="AD3587" i="14"/>
  <c r="AB3587" i="14"/>
  <c r="AA3587" i="14"/>
  <c r="Z3587" i="14"/>
  <c r="AD3586" i="14"/>
  <c r="AB3586" i="14"/>
  <c r="AA3586" i="14"/>
  <c r="Z3586" i="14"/>
  <c r="AB3585" i="14"/>
  <c r="AA3585" i="14"/>
  <c r="AD3585" i="14" s="1"/>
  <c r="Z3585" i="14"/>
  <c r="AB3584" i="14"/>
  <c r="AA3584" i="14"/>
  <c r="Z3584" i="14"/>
  <c r="AB3583" i="14"/>
  <c r="AA3583" i="14"/>
  <c r="Z3583" i="14"/>
  <c r="AD3583" i="14" s="1"/>
  <c r="AD3582" i="14"/>
  <c r="AB3582" i="14"/>
  <c r="AA3582" i="14"/>
  <c r="Z3582" i="14"/>
  <c r="AD3581" i="14"/>
  <c r="AB3581" i="14"/>
  <c r="AA3581" i="14"/>
  <c r="Z3581" i="14"/>
  <c r="AB3580" i="14"/>
  <c r="AA3580" i="14"/>
  <c r="AD3580" i="14" s="1"/>
  <c r="Z3580" i="14"/>
  <c r="AB3579" i="14"/>
  <c r="AA3579" i="14"/>
  <c r="Z3579" i="14"/>
  <c r="AD3579" i="14" s="1"/>
  <c r="AD3578" i="14"/>
  <c r="AB3578" i="14"/>
  <c r="AA3578" i="14"/>
  <c r="Z3578" i="14"/>
  <c r="AD3577" i="14"/>
  <c r="AB3577" i="14"/>
  <c r="AA3577" i="14"/>
  <c r="Z3577" i="14"/>
  <c r="AD3576" i="14"/>
  <c r="AB3576" i="14"/>
  <c r="AA3576" i="14"/>
  <c r="Z3576" i="14"/>
  <c r="AB3575" i="14"/>
  <c r="AA3575" i="14"/>
  <c r="AD3575" i="14" s="1"/>
  <c r="Z3575" i="14"/>
  <c r="AB3574" i="14"/>
  <c r="AA3574" i="14"/>
  <c r="Z3574" i="14"/>
  <c r="AD3574" i="14" s="1"/>
  <c r="AB3573" i="14"/>
  <c r="AA3573" i="14"/>
  <c r="Z3573" i="14"/>
  <c r="AD3573" i="14" s="1"/>
  <c r="AD3572" i="14"/>
  <c r="AB3572" i="14"/>
  <c r="AA3572" i="14"/>
  <c r="Z3572" i="14"/>
  <c r="AD3571" i="14"/>
  <c r="AB3571" i="14"/>
  <c r="AA3571" i="14"/>
  <c r="Z3571" i="14"/>
  <c r="AB3570" i="14"/>
  <c r="AA3570" i="14"/>
  <c r="AD3570" i="14" s="1"/>
  <c r="Z3570" i="14"/>
  <c r="AB3569" i="14"/>
  <c r="AA3569" i="14"/>
  <c r="Z3569" i="14"/>
  <c r="AD3569" i="14" s="1"/>
  <c r="AB3568" i="14"/>
  <c r="AA3568" i="14"/>
  <c r="Z3568" i="14"/>
  <c r="AD3568" i="14" s="1"/>
  <c r="AD3567" i="14"/>
  <c r="AB3567" i="14"/>
  <c r="AA3567" i="14"/>
  <c r="Z3567" i="14"/>
  <c r="AD3566" i="14"/>
  <c r="AB3566" i="14"/>
  <c r="AA3566" i="14"/>
  <c r="Z3566" i="14"/>
  <c r="AB3565" i="14"/>
  <c r="AA3565" i="14"/>
  <c r="AD3565" i="14" s="1"/>
  <c r="Z3565" i="14"/>
  <c r="AB3564" i="14"/>
  <c r="AA3564" i="14"/>
  <c r="Z3564" i="14"/>
  <c r="AD3564" i="14" s="1"/>
  <c r="AB3563" i="14"/>
  <c r="AA3563" i="14"/>
  <c r="Z3563" i="14"/>
  <c r="AD3562" i="14"/>
  <c r="AB3562" i="14"/>
  <c r="AA3562" i="14"/>
  <c r="Z3562" i="14"/>
  <c r="AD3561" i="14"/>
  <c r="AB3561" i="14"/>
  <c r="AA3561" i="14"/>
  <c r="Z3561" i="14"/>
  <c r="AB3560" i="14"/>
  <c r="AA3560" i="14"/>
  <c r="AD3560" i="14" s="1"/>
  <c r="Z3560" i="14"/>
  <c r="AB3559" i="14"/>
  <c r="AA3559" i="14"/>
  <c r="Z3559" i="14"/>
  <c r="AD3559" i="14" s="1"/>
  <c r="AB3558" i="14"/>
  <c r="AA3558" i="14"/>
  <c r="Z3558" i="14"/>
  <c r="AD3558" i="14" s="1"/>
  <c r="AD3557" i="14"/>
  <c r="AB3557" i="14"/>
  <c r="AA3557" i="14"/>
  <c r="Z3557" i="14"/>
  <c r="AD3556" i="14"/>
  <c r="AB3556" i="14"/>
  <c r="AA3556" i="14"/>
  <c r="Z3556" i="14"/>
  <c r="AB3555" i="14"/>
  <c r="AA3555" i="14"/>
  <c r="AD3555" i="14" s="1"/>
  <c r="Z3555" i="14"/>
  <c r="AB3554" i="14"/>
  <c r="AA3554" i="14"/>
  <c r="AD3554" i="14" s="1"/>
  <c r="Z3554" i="14"/>
  <c r="AB3553" i="14"/>
  <c r="AA3553" i="14"/>
  <c r="Z3553" i="14"/>
  <c r="AD3553" i="14" s="1"/>
  <c r="AD3552" i="14"/>
  <c r="AB3552" i="14"/>
  <c r="AA3552" i="14"/>
  <c r="Z3552" i="14"/>
  <c r="AD3551" i="14"/>
  <c r="AB3551" i="14"/>
  <c r="AA3551" i="14"/>
  <c r="Z3551" i="14"/>
  <c r="AB3550" i="14"/>
  <c r="AA3550" i="14"/>
  <c r="AD3550" i="14" s="1"/>
  <c r="Z3550" i="14"/>
  <c r="AB3549" i="14"/>
  <c r="AA3549" i="14"/>
  <c r="Z3549" i="14"/>
  <c r="AD3549" i="14" s="1"/>
  <c r="AB3548" i="14"/>
  <c r="AA3548" i="14"/>
  <c r="Z3548" i="14"/>
  <c r="AD3547" i="14"/>
  <c r="AB3547" i="14"/>
  <c r="AA3547" i="14"/>
  <c r="Z3547" i="14"/>
  <c r="AD3546" i="14"/>
  <c r="AB3546" i="14"/>
  <c r="AA3546" i="14"/>
  <c r="Z3546" i="14"/>
  <c r="AB3545" i="14"/>
  <c r="AA3545" i="14"/>
  <c r="AD3545" i="14" s="1"/>
  <c r="Z3545" i="14"/>
  <c r="AB3544" i="14"/>
  <c r="AA3544" i="14"/>
  <c r="Z3544" i="14"/>
  <c r="AD3544" i="14" s="1"/>
  <c r="AB3543" i="14"/>
  <c r="AA3543" i="14"/>
  <c r="Z3543" i="14"/>
  <c r="AD3543" i="14" s="1"/>
  <c r="AD3542" i="14"/>
  <c r="AB3542" i="14"/>
  <c r="AA3542" i="14"/>
  <c r="Z3542" i="14"/>
  <c r="AD3541" i="14"/>
  <c r="AB3541" i="14"/>
  <c r="AA3541" i="14"/>
  <c r="Z3541" i="14"/>
  <c r="AB3540" i="14"/>
  <c r="AA3540" i="14"/>
  <c r="AD3540" i="14" s="1"/>
  <c r="Z3540" i="14"/>
  <c r="AD3539" i="14"/>
  <c r="AB3539" i="14"/>
  <c r="AA3539" i="14"/>
  <c r="Z3539" i="14"/>
  <c r="AB3538" i="14"/>
  <c r="AA3538" i="14"/>
  <c r="Z3538" i="14"/>
  <c r="AD3538" i="14" s="1"/>
  <c r="AD3537" i="14"/>
  <c r="AB3537" i="14"/>
  <c r="AA3537" i="14"/>
  <c r="Z3537" i="14"/>
  <c r="AD3536" i="14"/>
  <c r="AB3536" i="14"/>
  <c r="AA3536" i="14"/>
  <c r="Z3536" i="14"/>
  <c r="AB3535" i="14"/>
  <c r="AA3535" i="14"/>
  <c r="AD3535" i="14" s="1"/>
  <c r="Z3535" i="14"/>
  <c r="AD3534" i="14"/>
  <c r="AB3534" i="14"/>
  <c r="AA3534" i="14"/>
  <c r="Z3534" i="14"/>
  <c r="AB3533" i="14"/>
  <c r="AA3533" i="14"/>
  <c r="AD3533" i="14" s="1"/>
  <c r="Z3533" i="14"/>
  <c r="AD3532" i="14"/>
  <c r="AB3532" i="14"/>
  <c r="AA3532" i="14"/>
  <c r="Z3532" i="14"/>
  <c r="AD3531" i="14"/>
  <c r="AB3531" i="14"/>
  <c r="AA3531" i="14"/>
  <c r="Z3531" i="14"/>
  <c r="AB3530" i="14"/>
  <c r="AA3530" i="14"/>
  <c r="AD3530" i="14" s="1"/>
  <c r="Z3530" i="14"/>
  <c r="AB3529" i="14"/>
  <c r="AA3529" i="14"/>
  <c r="AD3529" i="14" s="1"/>
  <c r="Z3529" i="14"/>
  <c r="AB3528" i="14"/>
  <c r="AA3528" i="14"/>
  <c r="Z3528" i="14"/>
  <c r="AD3528" i="14" s="1"/>
  <c r="AD3527" i="14"/>
  <c r="AB3527" i="14"/>
  <c r="AA3527" i="14"/>
  <c r="Z3527" i="14"/>
  <c r="AD3526" i="14"/>
  <c r="AB3526" i="14"/>
  <c r="AA3526" i="14"/>
  <c r="Z3526" i="14"/>
  <c r="AB3525" i="14"/>
  <c r="AA3525" i="14"/>
  <c r="AD3525" i="14" s="1"/>
  <c r="Z3525" i="14"/>
  <c r="AB3524" i="14"/>
  <c r="AA3524" i="14"/>
  <c r="Z3524" i="14"/>
  <c r="AB3523" i="14"/>
  <c r="AA3523" i="14"/>
  <c r="Z3523" i="14"/>
  <c r="AD3523" i="14" s="1"/>
  <c r="AD3522" i="14"/>
  <c r="AB3522" i="14"/>
  <c r="AA3522" i="14"/>
  <c r="Z3522" i="14"/>
  <c r="AD3521" i="14"/>
  <c r="AB3521" i="14"/>
  <c r="AA3521" i="14"/>
  <c r="Z3521" i="14"/>
  <c r="AB3520" i="14"/>
  <c r="AA3520" i="14"/>
  <c r="AD3520" i="14" s="1"/>
  <c r="Z3520" i="14"/>
  <c r="AB3519" i="14"/>
  <c r="AA3519" i="14"/>
  <c r="Z3519" i="14"/>
  <c r="AD3519" i="14" s="1"/>
  <c r="AD3518" i="14"/>
  <c r="AB3518" i="14"/>
  <c r="AA3518" i="14"/>
  <c r="Z3518" i="14"/>
  <c r="AD3517" i="14"/>
  <c r="AB3517" i="14"/>
  <c r="AA3517" i="14"/>
  <c r="Z3517" i="14"/>
  <c r="AD3516" i="14"/>
  <c r="AB3516" i="14"/>
  <c r="AA3516" i="14"/>
  <c r="Z3516" i="14"/>
  <c r="AB3515" i="14"/>
  <c r="AA3515" i="14"/>
  <c r="AD3515" i="14" s="1"/>
  <c r="Z3515" i="14"/>
  <c r="AB3514" i="14"/>
  <c r="AA3514" i="14"/>
  <c r="Z3514" i="14"/>
  <c r="AD3514" i="14" s="1"/>
  <c r="AB3513" i="14"/>
  <c r="AD3513" i="14" s="1"/>
  <c r="AA3513" i="14"/>
  <c r="Z3513" i="14"/>
  <c r="AD3512" i="14"/>
  <c r="AB3512" i="14"/>
  <c r="AA3512" i="14"/>
  <c r="Z3512" i="14"/>
  <c r="AD3511" i="14"/>
  <c r="AB3511" i="14"/>
  <c r="AA3511" i="14"/>
  <c r="Z3511" i="14"/>
  <c r="AB3510" i="14"/>
  <c r="AA3510" i="14"/>
  <c r="AD3510" i="14" s="1"/>
  <c r="Z3510" i="14"/>
  <c r="AD3509" i="14"/>
  <c r="AB3509" i="14"/>
  <c r="AA3509" i="14"/>
  <c r="Z3509" i="14"/>
  <c r="AB3508" i="14"/>
  <c r="AA3508" i="14"/>
  <c r="AD3508" i="14" s="1"/>
  <c r="Z3508" i="14"/>
  <c r="AD3507" i="14"/>
  <c r="AB3507" i="14"/>
  <c r="AA3507" i="14"/>
  <c r="Z3507" i="14"/>
  <c r="AD3506" i="14"/>
  <c r="AB3506" i="14"/>
  <c r="AA3506" i="14"/>
  <c r="Z3506" i="14"/>
  <c r="AB3505" i="14"/>
  <c r="AA3505" i="14"/>
  <c r="AD3505" i="14" s="1"/>
  <c r="Z3505" i="14"/>
  <c r="AD3504" i="14"/>
  <c r="AB3504" i="14"/>
  <c r="AA3504" i="14"/>
  <c r="Z3504" i="14"/>
  <c r="AB3503" i="14"/>
  <c r="AA3503" i="14"/>
  <c r="Z3503" i="14"/>
  <c r="AD3502" i="14"/>
  <c r="AB3502" i="14"/>
  <c r="AA3502" i="14"/>
  <c r="Z3502" i="14"/>
  <c r="AD3501" i="14"/>
  <c r="AB3501" i="14"/>
  <c r="AA3501" i="14"/>
  <c r="Z3501" i="14"/>
  <c r="AB3500" i="14"/>
  <c r="AA3500" i="14"/>
  <c r="AD3500" i="14" s="1"/>
  <c r="Z3500" i="14"/>
  <c r="AD3499" i="14"/>
  <c r="AB3499" i="14"/>
  <c r="AA3499" i="14"/>
  <c r="Z3499" i="14"/>
  <c r="AB3498" i="14"/>
  <c r="AA3498" i="14"/>
  <c r="Z3498" i="14"/>
  <c r="AD3498" i="14" s="1"/>
  <c r="AD3497" i="14"/>
  <c r="AB3497" i="14"/>
  <c r="AA3497" i="14"/>
  <c r="Z3497" i="14"/>
  <c r="AD3496" i="14"/>
  <c r="AB3496" i="14"/>
  <c r="AA3496" i="14"/>
  <c r="Z3496" i="14"/>
  <c r="AB3495" i="14"/>
  <c r="AA3495" i="14"/>
  <c r="AD3495" i="14" s="1"/>
  <c r="Z3495" i="14"/>
  <c r="AD3494" i="14"/>
  <c r="AB3494" i="14"/>
  <c r="AA3494" i="14"/>
  <c r="Z3494" i="14"/>
  <c r="AB3493" i="14"/>
  <c r="AA3493" i="14"/>
  <c r="Z3493" i="14"/>
  <c r="AD3493" i="14" s="1"/>
  <c r="AD3492" i="14"/>
  <c r="AB3492" i="14"/>
  <c r="AA3492" i="14"/>
  <c r="Z3492" i="14"/>
  <c r="AD3491" i="14"/>
  <c r="AB3491" i="14"/>
  <c r="AA3491" i="14"/>
  <c r="Z3491" i="14"/>
  <c r="AB3490" i="14"/>
  <c r="AA3490" i="14"/>
  <c r="AD3490" i="14" s="1"/>
  <c r="Z3490" i="14"/>
  <c r="AB3489" i="14"/>
  <c r="AA3489" i="14"/>
  <c r="AD3489" i="14" s="1"/>
  <c r="Z3489" i="14"/>
  <c r="AD3488" i="14"/>
  <c r="AB3488" i="14"/>
  <c r="AA3488" i="14"/>
  <c r="Z3488" i="14"/>
  <c r="AD3487" i="14"/>
  <c r="AB3487" i="14"/>
  <c r="AA3487" i="14"/>
  <c r="Z3487" i="14"/>
  <c r="AD3486" i="14"/>
  <c r="AB3486" i="14"/>
  <c r="AA3486" i="14"/>
  <c r="Z3486" i="14"/>
  <c r="AB3485" i="14"/>
  <c r="AA3485" i="14"/>
  <c r="AD3485" i="14" s="1"/>
  <c r="Z3485" i="14"/>
  <c r="AB3484" i="14"/>
  <c r="AA3484" i="14"/>
  <c r="Z3484" i="14"/>
  <c r="AD3484" i="14" s="1"/>
  <c r="AD3483" i="14"/>
  <c r="AB3483" i="14"/>
  <c r="AA3483" i="14"/>
  <c r="Z3483" i="14"/>
  <c r="AD3482" i="14"/>
  <c r="AB3482" i="14"/>
  <c r="AA3482" i="14"/>
  <c r="Z3482" i="14"/>
  <c r="AD3481" i="14"/>
  <c r="AB3481" i="14"/>
  <c r="AA3481" i="14"/>
  <c r="Z3481" i="14"/>
  <c r="AB3480" i="14"/>
  <c r="AA3480" i="14"/>
  <c r="AD3480" i="14" s="1"/>
  <c r="Z3480" i="14"/>
  <c r="AB3479" i="14"/>
  <c r="AA3479" i="14"/>
  <c r="Z3479" i="14"/>
  <c r="AD3479" i="14" s="1"/>
  <c r="AB3478" i="14"/>
  <c r="AA3478" i="14"/>
  <c r="AD3478" i="14" s="1"/>
  <c r="Z3478" i="14"/>
  <c r="AD3477" i="14"/>
  <c r="AB3477" i="14"/>
  <c r="AA3477" i="14"/>
  <c r="Z3477" i="14"/>
  <c r="AD3476" i="14"/>
  <c r="AB3476" i="14"/>
  <c r="AA3476" i="14"/>
  <c r="Z3476" i="14"/>
  <c r="AB3475" i="14"/>
  <c r="AA3475" i="14"/>
  <c r="AD3475" i="14" s="1"/>
  <c r="Z3475" i="14"/>
  <c r="AB3474" i="14"/>
  <c r="AA3474" i="14"/>
  <c r="Z3474" i="14"/>
  <c r="AD3474" i="14" s="1"/>
  <c r="AB3473" i="14"/>
  <c r="AA3473" i="14"/>
  <c r="Z3473" i="14"/>
  <c r="AD3473" i="14" s="1"/>
  <c r="AD3472" i="14"/>
  <c r="AB3472" i="14"/>
  <c r="AA3472" i="14"/>
  <c r="Z3472" i="14"/>
  <c r="AD3471" i="14"/>
  <c r="AB3471" i="14"/>
  <c r="AA3471" i="14"/>
  <c r="Z3471" i="14"/>
  <c r="AB3470" i="14"/>
  <c r="AA3470" i="14"/>
  <c r="AD3470" i="14" s="1"/>
  <c r="Z3470" i="14"/>
  <c r="AB3469" i="14"/>
  <c r="AA3469" i="14"/>
  <c r="Z3469" i="14"/>
  <c r="AD3469" i="14" s="1"/>
  <c r="AB3468" i="14"/>
  <c r="AA3468" i="14"/>
  <c r="Z3468" i="14"/>
  <c r="AD3468" i="14" s="1"/>
  <c r="AD3467" i="14"/>
  <c r="AB3467" i="14"/>
  <c r="AA3467" i="14"/>
  <c r="Z3467" i="14"/>
  <c r="AD3466" i="14"/>
  <c r="AB3466" i="14"/>
  <c r="AA3466" i="14"/>
  <c r="Z3466" i="14"/>
  <c r="AB3465" i="14"/>
  <c r="AA3465" i="14"/>
  <c r="AD3465" i="14" s="1"/>
  <c r="Z3465" i="14"/>
  <c r="AB3464" i="14"/>
  <c r="AA3464" i="14"/>
  <c r="Z3464" i="14"/>
  <c r="AD3464" i="14" s="1"/>
  <c r="AB3463" i="14"/>
  <c r="AA3463" i="14"/>
  <c r="Z3463" i="14"/>
  <c r="AD3462" i="14"/>
  <c r="AB3462" i="14"/>
  <c r="AA3462" i="14"/>
  <c r="Z3462" i="14"/>
  <c r="AD3461" i="14"/>
  <c r="AB3461" i="14"/>
  <c r="AA3461" i="14"/>
  <c r="Z3461" i="14"/>
  <c r="AB3460" i="14"/>
  <c r="AA3460" i="14"/>
  <c r="AD3460" i="14" s="1"/>
  <c r="Z3460" i="14"/>
  <c r="AB3459" i="14"/>
  <c r="AA3459" i="14"/>
  <c r="Z3459" i="14"/>
  <c r="AD3459" i="14" s="1"/>
  <c r="AB3458" i="14"/>
  <c r="AA3458" i="14"/>
  <c r="Z3458" i="14"/>
  <c r="AD3458" i="14" s="1"/>
  <c r="AD3457" i="14"/>
  <c r="AB3457" i="14"/>
  <c r="AA3457" i="14"/>
  <c r="Z3457" i="14"/>
  <c r="AD3456" i="14"/>
  <c r="AB3456" i="14"/>
  <c r="AA3456" i="14"/>
  <c r="Z3456" i="14"/>
  <c r="AB3455" i="14"/>
  <c r="AA3455" i="14"/>
  <c r="AD3455" i="14" s="1"/>
  <c r="Z3455" i="14"/>
  <c r="AB3454" i="14"/>
  <c r="AA3454" i="14"/>
  <c r="AD3454" i="14" s="1"/>
  <c r="Z3454" i="14"/>
  <c r="AB3453" i="14"/>
  <c r="AA3453" i="14"/>
  <c r="Z3453" i="14"/>
  <c r="AD3452" i="14"/>
  <c r="AB3452" i="14"/>
  <c r="AA3452" i="14"/>
  <c r="Z3452" i="14"/>
  <c r="AD3451" i="14"/>
  <c r="AB3451" i="14"/>
  <c r="AA3451" i="14"/>
  <c r="Z3451" i="14"/>
  <c r="AB3450" i="14"/>
  <c r="AA3450" i="14"/>
  <c r="AD3450" i="14" s="1"/>
  <c r="Z3450" i="14"/>
  <c r="AB3449" i="14"/>
  <c r="AA3449" i="14"/>
  <c r="Z3449" i="14"/>
  <c r="AD3449" i="14" s="1"/>
  <c r="AB3448" i="14"/>
  <c r="AA3448" i="14"/>
  <c r="Z3448" i="14"/>
  <c r="AD3448" i="14" s="1"/>
  <c r="AD3447" i="14"/>
  <c r="AB3447" i="14"/>
  <c r="AA3447" i="14"/>
  <c r="Z3447" i="14"/>
  <c r="AD3446" i="14"/>
  <c r="AB3446" i="14"/>
  <c r="AA3446" i="14"/>
  <c r="Z3446" i="14"/>
  <c r="AB3445" i="14"/>
  <c r="AA3445" i="14"/>
  <c r="AD3445" i="14" s="1"/>
  <c r="Z3445" i="14"/>
  <c r="AB3444" i="14"/>
  <c r="AA3444" i="14"/>
  <c r="Z3444" i="14"/>
  <c r="AD3444" i="14" s="1"/>
  <c r="AB3443" i="14"/>
  <c r="AA3443" i="14"/>
  <c r="Z3443" i="14"/>
  <c r="AD3443" i="14" s="1"/>
  <c r="AD3442" i="14"/>
  <c r="AB3442" i="14"/>
  <c r="AA3442" i="14"/>
  <c r="Z3442" i="14"/>
  <c r="AD3441" i="14"/>
  <c r="AB3441" i="14"/>
  <c r="AA3441" i="14"/>
  <c r="Z3441" i="14"/>
  <c r="AB3440" i="14"/>
  <c r="AA3440" i="14"/>
  <c r="AD3440" i="14" s="1"/>
  <c r="Z3440" i="14"/>
  <c r="AD3439" i="14"/>
  <c r="AB3439" i="14"/>
  <c r="AA3439" i="14"/>
  <c r="Z3439" i="14"/>
  <c r="AB3438" i="14"/>
  <c r="AA3438" i="14"/>
  <c r="Z3438" i="14"/>
  <c r="AD3438" i="14" s="1"/>
  <c r="AD3437" i="14"/>
  <c r="AB3437" i="14"/>
  <c r="AA3437" i="14"/>
  <c r="Z3437" i="14"/>
  <c r="AD3436" i="14"/>
  <c r="AB3436" i="14"/>
  <c r="AA3436" i="14"/>
  <c r="Z3436" i="14"/>
  <c r="AB3435" i="14"/>
  <c r="AA3435" i="14"/>
  <c r="AD3435" i="14" s="1"/>
  <c r="Z3435" i="14"/>
  <c r="AB3434" i="14"/>
  <c r="AD3434" i="14" s="1"/>
  <c r="AA3434" i="14"/>
  <c r="Z3434" i="14"/>
  <c r="AB3433" i="14"/>
  <c r="AA3433" i="14"/>
  <c r="AD3433" i="14" s="1"/>
  <c r="Z3433" i="14"/>
  <c r="AD3432" i="14"/>
  <c r="AB3432" i="14"/>
  <c r="AA3432" i="14"/>
  <c r="Z3432" i="14"/>
  <c r="AD3431" i="14"/>
  <c r="AB3431" i="14"/>
  <c r="AA3431" i="14"/>
  <c r="Z3431" i="14"/>
  <c r="AB3430" i="14"/>
  <c r="AA3430" i="14"/>
  <c r="AD3430" i="14" s="1"/>
  <c r="Z3430" i="14"/>
  <c r="AB3429" i="14"/>
  <c r="AA3429" i="14"/>
  <c r="AD3429" i="14" s="1"/>
  <c r="Z3429" i="14"/>
  <c r="AB3428" i="14"/>
  <c r="AA3428" i="14"/>
  <c r="Z3428" i="14"/>
  <c r="AD3428" i="14" s="1"/>
  <c r="AD3427" i="14"/>
  <c r="AB3427" i="14"/>
  <c r="AA3427" i="14"/>
  <c r="Z3427" i="14"/>
  <c r="AD3426" i="14"/>
  <c r="AB3426" i="14"/>
  <c r="AA3426" i="14"/>
  <c r="Z3426" i="14"/>
  <c r="AB3425" i="14"/>
  <c r="AA3425" i="14"/>
  <c r="AD3425" i="14" s="1"/>
  <c r="Z3425" i="14"/>
  <c r="AD3424" i="14"/>
  <c r="AB3424" i="14"/>
  <c r="AA3424" i="14"/>
  <c r="Z3424" i="14"/>
  <c r="AB3423" i="14"/>
  <c r="AA3423" i="14"/>
  <c r="Z3423" i="14"/>
  <c r="AD3423" i="14" s="1"/>
  <c r="AD3422" i="14"/>
  <c r="AB3422" i="14"/>
  <c r="AA3422" i="14"/>
  <c r="Z3422" i="14"/>
  <c r="AD3421" i="14"/>
  <c r="AB3421" i="14"/>
  <c r="AA3421" i="14"/>
  <c r="Z3421" i="14"/>
  <c r="AB3420" i="14"/>
  <c r="AA3420" i="14"/>
  <c r="AD3420" i="14" s="1"/>
  <c r="Z3420" i="14"/>
  <c r="AB3419" i="14"/>
  <c r="AA3419" i="14"/>
  <c r="AD3419" i="14" s="1"/>
  <c r="Z3419" i="14"/>
  <c r="AD3418" i="14"/>
  <c r="AB3418" i="14"/>
  <c r="AA3418" i="14"/>
  <c r="Z3418" i="14"/>
  <c r="AD3417" i="14"/>
  <c r="AB3417" i="14"/>
  <c r="AA3417" i="14"/>
  <c r="Z3417" i="14"/>
  <c r="AD3416" i="14"/>
  <c r="AB3416" i="14"/>
  <c r="AA3416" i="14"/>
  <c r="Z3416" i="14"/>
  <c r="AB3415" i="14"/>
  <c r="AA3415" i="14"/>
  <c r="AD3415" i="14" s="1"/>
  <c r="Z3415" i="14"/>
  <c r="AB3414" i="14"/>
  <c r="AA3414" i="14"/>
  <c r="Z3414" i="14"/>
  <c r="AD3413" i="14"/>
  <c r="AB3413" i="14"/>
  <c r="AA3413" i="14"/>
  <c r="Z3413" i="14"/>
  <c r="AD3412" i="14"/>
  <c r="AB3412" i="14"/>
  <c r="AA3412" i="14"/>
  <c r="Z3412" i="14"/>
  <c r="AD3411" i="14"/>
  <c r="AB3411" i="14"/>
  <c r="AA3411" i="14"/>
  <c r="Z3411" i="14"/>
  <c r="AB3410" i="14"/>
  <c r="AA3410" i="14"/>
  <c r="AD3410" i="14" s="1"/>
  <c r="Z3410" i="14"/>
  <c r="AB3409" i="14"/>
  <c r="AA3409" i="14"/>
  <c r="Z3409" i="14"/>
  <c r="AD3408" i="14"/>
  <c r="AB3408" i="14"/>
  <c r="AA3408" i="14"/>
  <c r="Z3408" i="14"/>
  <c r="AD3407" i="14"/>
  <c r="AB3407" i="14"/>
  <c r="AA3407" i="14"/>
  <c r="Z3407" i="14"/>
  <c r="AD3406" i="14"/>
  <c r="AB3406" i="14"/>
  <c r="AA3406" i="14"/>
  <c r="Z3406" i="14"/>
  <c r="AB3405" i="14"/>
  <c r="AA3405" i="14"/>
  <c r="AD3405" i="14" s="1"/>
  <c r="Z3405" i="14"/>
  <c r="AB3404" i="14"/>
  <c r="AA3404" i="14"/>
  <c r="Z3404" i="14"/>
  <c r="AD3404" i="14" s="1"/>
  <c r="AD3403" i="14"/>
  <c r="AB3403" i="14"/>
  <c r="AA3403" i="14"/>
  <c r="Z3403" i="14"/>
  <c r="AD3402" i="14"/>
  <c r="AB3402" i="14"/>
  <c r="AA3402" i="14"/>
  <c r="Z3402" i="14"/>
  <c r="AD3401" i="14"/>
  <c r="AB3401" i="14"/>
  <c r="AA3401" i="14"/>
  <c r="Z3401" i="14"/>
  <c r="AB3400" i="14"/>
  <c r="AA3400" i="14"/>
  <c r="AD3400" i="14" s="1"/>
  <c r="Z3400" i="14"/>
  <c r="AB3399" i="14"/>
  <c r="AA3399" i="14"/>
  <c r="Z3399" i="14"/>
  <c r="AD3399" i="14" s="1"/>
  <c r="AD3398" i="14"/>
  <c r="AB3398" i="14"/>
  <c r="AA3398" i="14"/>
  <c r="Z3398" i="14"/>
  <c r="AD3397" i="14"/>
  <c r="AB3397" i="14"/>
  <c r="AA3397" i="14"/>
  <c r="Z3397" i="14"/>
  <c r="AD3396" i="14"/>
  <c r="AB3396" i="14"/>
  <c r="AA3396" i="14"/>
  <c r="Z3396" i="14"/>
  <c r="AB3395" i="14"/>
  <c r="AA3395" i="14"/>
  <c r="AD3395" i="14" s="1"/>
  <c r="Z3395" i="14"/>
  <c r="AD3394" i="14"/>
  <c r="AB3394" i="14"/>
  <c r="AA3394" i="14"/>
  <c r="Z3394" i="14"/>
  <c r="AB3393" i="14"/>
  <c r="AA3393" i="14"/>
  <c r="Z3393" i="14"/>
  <c r="AD3392" i="14"/>
  <c r="AB3392" i="14"/>
  <c r="AA3392" i="14"/>
  <c r="Z3392" i="14"/>
  <c r="AD3391" i="14"/>
  <c r="AB3391" i="14"/>
  <c r="AA3391" i="14"/>
  <c r="Z3391" i="14"/>
  <c r="AB3390" i="14"/>
  <c r="AA3390" i="14"/>
  <c r="AD3390" i="14" s="1"/>
  <c r="Z3390" i="14"/>
  <c r="AB3389" i="14"/>
  <c r="AD3389" i="14" s="1"/>
  <c r="AA3389" i="14"/>
  <c r="Z3389" i="14"/>
  <c r="AB3388" i="14"/>
  <c r="AA3388" i="14"/>
  <c r="Z3388" i="14"/>
  <c r="AD3388" i="14" s="1"/>
  <c r="AD3387" i="14"/>
  <c r="AB3387" i="14"/>
  <c r="AA3387" i="14"/>
  <c r="Z3387" i="14"/>
  <c r="AD3386" i="14"/>
  <c r="AB3386" i="14"/>
  <c r="AA3386" i="14"/>
  <c r="Z3386" i="14"/>
  <c r="AB3385" i="14"/>
  <c r="AA3385" i="14"/>
  <c r="AD3385" i="14" s="1"/>
  <c r="Z3385" i="14"/>
  <c r="AB3384" i="14"/>
  <c r="AA3384" i="14"/>
  <c r="AD3384" i="14" s="1"/>
  <c r="Z3384" i="14"/>
  <c r="AB3383" i="14"/>
  <c r="AA3383" i="14"/>
  <c r="Z3383" i="14"/>
  <c r="AD3383" i="14" s="1"/>
  <c r="AD3382" i="14"/>
  <c r="AB3382" i="14"/>
  <c r="AA3382" i="14"/>
  <c r="Z3382" i="14"/>
  <c r="AD3381" i="14"/>
  <c r="AB3381" i="14"/>
  <c r="AA3381" i="14"/>
  <c r="Z3381" i="14"/>
  <c r="AB3380" i="14"/>
  <c r="AA3380" i="14"/>
  <c r="AD3380" i="14" s="1"/>
  <c r="Z3380" i="14"/>
  <c r="AD3379" i="14"/>
  <c r="AB3379" i="14"/>
  <c r="AA3379" i="14"/>
  <c r="Z3379" i="14"/>
  <c r="AB3378" i="14"/>
  <c r="AA3378" i="14"/>
  <c r="Z3378" i="14"/>
  <c r="AD3378" i="14" s="1"/>
  <c r="AD3377" i="14"/>
  <c r="AB3377" i="14"/>
  <c r="AA3377" i="14"/>
  <c r="Z3377" i="14"/>
  <c r="AD3376" i="14"/>
  <c r="AB3376" i="14"/>
  <c r="AA3376" i="14"/>
  <c r="Z3376" i="14"/>
  <c r="AB3375" i="14"/>
  <c r="AA3375" i="14"/>
  <c r="AD3375" i="14" s="1"/>
  <c r="Z3375" i="14"/>
  <c r="AB3374" i="14"/>
  <c r="AA3374" i="14"/>
  <c r="Z3374" i="14"/>
  <c r="AD3373" i="14"/>
  <c r="AB3373" i="14"/>
  <c r="AA3373" i="14"/>
  <c r="Z3373" i="14"/>
  <c r="AD3372" i="14"/>
  <c r="AB3372" i="14"/>
  <c r="AA3372" i="14"/>
  <c r="Z3372" i="14"/>
  <c r="AD3371" i="14"/>
  <c r="AB3371" i="14"/>
  <c r="AA3371" i="14"/>
  <c r="Z3371" i="14"/>
  <c r="AB3370" i="14"/>
  <c r="AA3370" i="14"/>
  <c r="AD3370" i="14" s="1"/>
  <c r="Z3370" i="14"/>
  <c r="AB3369" i="14"/>
  <c r="AA3369" i="14"/>
  <c r="Z3369" i="14"/>
  <c r="AD3369" i="14" s="1"/>
  <c r="AB3368" i="14"/>
  <c r="AD3368" i="14" s="1"/>
  <c r="AA3368" i="14"/>
  <c r="Z3368" i="14"/>
  <c r="AD3367" i="14"/>
  <c r="AB3367" i="14"/>
  <c r="AA3367" i="14"/>
  <c r="Z3367" i="14"/>
  <c r="AD3366" i="14"/>
  <c r="AB3366" i="14"/>
  <c r="AA3366" i="14"/>
  <c r="Z3366" i="14"/>
  <c r="AB3365" i="14"/>
  <c r="AA3365" i="14"/>
  <c r="AD3365" i="14" s="1"/>
  <c r="Z3365" i="14"/>
  <c r="AB3364" i="14"/>
  <c r="AA3364" i="14"/>
  <c r="Z3364" i="14"/>
  <c r="AD3364" i="14" s="1"/>
  <c r="AB3363" i="14"/>
  <c r="AA3363" i="14"/>
  <c r="Z3363" i="14"/>
  <c r="AD3363" i="14" s="1"/>
  <c r="AD3362" i="14"/>
  <c r="AB3362" i="14"/>
  <c r="AA3362" i="14"/>
  <c r="Z3362" i="14"/>
  <c r="AD3361" i="14"/>
  <c r="AB3361" i="14"/>
  <c r="AA3361" i="14"/>
  <c r="Z3361" i="14"/>
  <c r="AB3360" i="14"/>
  <c r="AA3360" i="14"/>
  <c r="AD3360" i="14" s="1"/>
  <c r="Z3360" i="14"/>
  <c r="AB3359" i="14"/>
  <c r="AA3359" i="14"/>
  <c r="Z3359" i="14"/>
  <c r="AD3359" i="14" s="1"/>
  <c r="AB3358" i="14"/>
  <c r="AA3358" i="14"/>
  <c r="Z3358" i="14"/>
  <c r="AD3358" i="14" s="1"/>
  <c r="AD3357" i="14"/>
  <c r="AB3357" i="14"/>
  <c r="AA3357" i="14"/>
  <c r="Z3357" i="14"/>
  <c r="AD3356" i="14"/>
  <c r="AB3356" i="14"/>
  <c r="AA3356" i="14"/>
  <c r="Z3356" i="14"/>
  <c r="AB3355" i="14"/>
  <c r="AA3355" i="14"/>
  <c r="AD3355" i="14" s="1"/>
  <c r="Z3355" i="14"/>
  <c r="AB3354" i="14"/>
  <c r="AA3354" i="14"/>
  <c r="AD3354" i="14" s="1"/>
  <c r="Z3354" i="14"/>
  <c r="AB3353" i="14"/>
  <c r="AA3353" i="14"/>
  <c r="Z3353" i="14"/>
  <c r="AD3352" i="14"/>
  <c r="AB3352" i="14"/>
  <c r="AA3352" i="14"/>
  <c r="Z3352" i="14"/>
  <c r="AD3351" i="14"/>
  <c r="AB3351" i="14"/>
  <c r="AA3351" i="14"/>
  <c r="Z3351" i="14"/>
  <c r="AB3350" i="14"/>
  <c r="AA3350" i="14"/>
  <c r="AD3350" i="14" s="1"/>
  <c r="Z3350" i="14"/>
  <c r="AB3349" i="14"/>
  <c r="AA3349" i="14"/>
  <c r="Z3349" i="14"/>
  <c r="AD3349" i="14" s="1"/>
  <c r="AB3348" i="14"/>
  <c r="AA3348" i="14"/>
  <c r="Z3348" i="14"/>
  <c r="AD3348" i="14" s="1"/>
  <c r="AD3347" i="14"/>
  <c r="AB3347" i="14"/>
  <c r="AA3347" i="14"/>
  <c r="Z3347" i="14"/>
  <c r="AD3346" i="14"/>
  <c r="AB3346" i="14"/>
  <c r="AA3346" i="14"/>
  <c r="Z3346" i="14"/>
  <c r="AB3345" i="14"/>
  <c r="AA3345" i="14"/>
  <c r="AD3345" i="14" s="1"/>
  <c r="Z3345" i="14"/>
  <c r="AB3344" i="14"/>
  <c r="AA3344" i="14"/>
  <c r="Z3344" i="14"/>
  <c r="AD3344" i="14" s="1"/>
  <c r="AB3343" i="14"/>
  <c r="AA3343" i="14"/>
  <c r="Z3343" i="14"/>
  <c r="AD3343" i="14" s="1"/>
  <c r="AD3342" i="14"/>
  <c r="AB3342" i="14"/>
  <c r="AA3342" i="14"/>
  <c r="Z3342" i="14"/>
  <c r="AD3341" i="14"/>
  <c r="AB3341" i="14"/>
  <c r="AA3341" i="14"/>
  <c r="Z3341" i="14"/>
  <c r="AB3340" i="14"/>
  <c r="AA3340" i="14"/>
  <c r="AD3340" i="14" s="1"/>
  <c r="Z3340" i="14"/>
  <c r="AD3339" i="14"/>
  <c r="AB3339" i="14"/>
  <c r="AA3339" i="14"/>
  <c r="Z3339" i="14"/>
  <c r="AB3338" i="14"/>
  <c r="AA3338" i="14"/>
  <c r="Z3338" i="14"/>
  <c r="AD3338" i="14" s="1"/>
  <c r="AD3337" i="14"/>
  <c r="AB3337" i="14"/>
  <c r="AA3337" i="14"/>
  <c r="Z3337" i="14"/>
  <c r="AD3336" i="14"/>
  <c r="AB3336" i="14"/>
  <c r="AA3336" i="14"/>
  <c r="Z3336" i="14"/>
  <c r="AB3335" i="14"/>
  <c r="AA3335" i="14"/>
  <c r="AD3335" i="14" s="1"/>
  <c r="Z3335" i="14"/>
  <c r="AB3334" i="14"/>
  <c r="AD3334" i="14" s="1"/>
  <c r="AA3334" i="14"/>
  <c r="Z3334" i="14"/>
  <c r="AB3333" i="14"/>
  <c r="AA3333" i="14"/>
  <c r="AD3333" i="14" s="1"/>
  <c r="Z3333" i="14"/>
  <c r="AD3332" i="14"/>
  <c r="AB3332" i="14"/>
  <c r="AA3332" i="14"/>
  <c r="Z3332" i="14"/>
  <c r="AD3331" i="14"/>
  <c r="AB3331" i="14"/>
  <c r="AA3331" i="14"/>
  <c r="Z3331" i="14"/>
  <c r="AB3330" i="14"/>
  <c r="AA3330" i="14"/>
  <c r="AD3330" i="14" s="1"/>
  <c r="Z3330" i="14"/>
  <c r="AB3329" i="14"/>
  <c r="AA3329" i="14"/>
  <c r="AD3329" i="14" s="1"/>
  <c r="Z3329" i="14"/>
  <c r="AB3328" i="14"/>
  <c r="AA3328" i="14"/>
  <c r="Z3328" i="14"/>
  <c r="AD3328" i="14" s="1"/>
  <c r="AD3327" i="14"/>
  <c r="AB3327" i="14"/>
  <c r="AA3327" i="14"/>
  <c r="Z3327" i="14"/>
  <c r="AD3326" i="14"/>
  <c r="AB3326" i="14"/>
  <c r="AA3326" i="14"/>
  <c r="Z3326" i="14"/>
  <c r="AB3325" i="14"/>
  <c r="AA3325" i="14"/>
  <c r="AD3325" i="14" s="1"/>
  <c r="Z3325" i="14"/>
  <c r="AB3324" i="14"/>
  <c r="AA3324" i="14"/>
  <c r="Z3324" i="14"/>
  <c r="AD3324" i="14" s="1"/>
  <c r="AB3323" i="14"/>
  <c r="AA3323" i="14"/>
  <c r="Z3323" i="14"/>
  <c r="AD3323" i="14" s="1"/>
  <c r="AD3322" i="14"/>
  <c r="AB3322" i="14"/>
  <c r="AA3322" i="14"/>
  <c r="Z3322" i="14"/>
  <c r="AD3321" i="14"/>
  <c r="AB3321" i="14"/>
  <c r="AA3321" i="14"/>
  <c r="Z3321" i="14"/>
  <c r="AB3320" i="14"/>
  <c r="AA3320" i="14"/>
  <c r="AD3320" i="14" s="1"/>
  <c r="Z3320" i="14"/>
  <c r="AB3319" i="14"/>
  <c r="AA3319" i="14"/>
  <c r="Z3319" i="14"/>
  <c r="AD3319" i="14" s="1"/>
  <c r="AD3318" i="14"/>
  <c r="AB3318" i="14"/>
  <c r="AA3318" i="14"/>
  <c r="Z3318" i="14"/>
  <c r="AD3317" i="14"/>
  <c r="AB3317" i="14"/>
  <c r="AA3317" i="14"/>
  <c r="Z3317" i="14"/>
  <c r="AD3316" i="14"/>
  <c r="AB3316" i="14"/>
  <c r="AA3316" i="14"/>
  <c r="Z3316" i="14"/>
  <c r="AB3315" i="14"/>
  <c r="AA3315" i="14"/>
  <c r="AD3315" i="14" s="1"/>
  <c r="Z3315" i="14"/>
  <c r="AB3314" i="14"/>
  <c r="AA3314" i="14"/>
  <c r="Z3314" i="14"/>
  <c r="AB3313" i="14"/>
  <c r="AD3313" i="14" s="1"/>
  <c r="AA3313" i="14"/>
  <c r="Z3313" i="14"/>
  <c r="AD3312" i="14"/>
  <c r="AB3312" i="14"/>
  <c r="AA3312" i="14"/>
  <c r="Z3312" i="14"/>
  <c r="AD3311" i="14"/>
  <c r="AB3311" i="14"/>
  <c r="AA3311" i="14"/>
  <c r="Z3311" i="14"/>
  <c r="AB3310" i="14"/>
  <c r="AA3310" i="14"/>
  <c r="AD3310" i="14" s="1"/>
  <c r="Z3310" i="14"/>
  <c r="AB3309" i="14"/>
  <c r="AA3309" i="14"/>
  <c r="Z3309" i="14"/>
  <c r="AD3309" i="14" s="1"/>
  <c r="AB3308" i="14"/>
  <c r="AA3308" i="14"/>
  <c r="AD3308" i="14" s="1"/>
  <c r="Z3308" i="14"/>
  <c r="AD3307" i="14"/>
  <c r="AB3307" i="14"/>
  <c r="AA3307" i="14"/>
  <c r="Z3307" i="14"/>
  <c r="AD3306" i="14"/>
  <c r="AB3306" i="14"/>
  <c r="AA3306" i="14"/>
  <c r="Z3306" i="14"/>
  <c r="AB3305" i="14"/>
  <c r="AA3305" i="14"/>
  <c r="AD3305" i="14" s="1"/>
  <c r="Z3305" i="14"/>
  <c r="AD3304" i="14"/>
  <c r="AB3304" i="14"/>
  <c r="AA3304" i="14"/>
  <c r="Z3304" i="14"/>
  <c r="AD3303" i="14"/>
  <c r="AB3303" i="14"/>
  <c r="AA3303" i="14"/>
  <c r="Z3303" i="14"/>
  <c r="AD3302" i="14"/>
  <c r="AB3302" i="14"/>
  <c r="AA3302" i="14"/>
  <c r="Z3302" i="14"/>
  <c r="AD3301" i="14"/>
  <c r="AB3301" i="14"/>
  <c r="AA3301" i="14"/>
  <c r="Z3301" i="14"/>
  <c r="AB3300" i="14"/>
  <c r="AA3300" i="14"/>
  <c r="AD3300" i="14" s="1"/>
  <c r="Z3300" i="14"/>
  <c r="AB3299" i="14"/>
  <c r="AD3299" i="14" s="1"/>
  <c r="AA3299" i="14"/>
  <c r="Z3299" i="14"/>
  <c r="AB3298" i="14"/>
  <c r="AA3298" i="14"/>
  <c r="Z3298" i="14"/>
  <c r="AD3297" i="14"/>
  <c r="AB3297" i="14"/>
  <c r="AA3297" i="14"/>
  <c r="Z3297" i="14"/>
  <c r="AD3296" i="14"/>
  <c r="AB3296" i="14"/>
  <c r="AA3296" i="14"/>
  <c r="Z3296" i="14"/>
  <c r="AB3295" i="14"/>
  <c r="AA3295" i="14"/>
  <c r="AD3295" i="14" s="1"/>
  <c r="Z3295" i="14"/>
  <c r="AB3294" i="14"/>
  <c r="AA3294" i="14"/>
  <c r="AD3294" i="14" s="1"/>
  <c r="Z3294" i="14"/>
  <c r="AB3293" i="14"/>
  <c r="AA3293" i="14"/>
  <c r="Z3293" i="14"/>
  <c r="AD3293" i="14" s="1"/>
  <c r="AD3292" i="14"/>
  <c r="AB3292" i="14"/>
  <c r="AA3292" i="14"/>
  <c r="Z3292" i="14"/>
  <c r="AD3291" i="14"/>
  <c r="AB3291" i="14"/>
  <c r="AA3291" i="14"/>
  <c r="Z3291" i="14"/>
  <c r="AB3290" i="14"/>
  <c r="AA3290" i="14"/>
  <c r="AD3290" i="14" s="1"/>
  <c r="Z3290" i="14"/>
  <c r="AB3289" i="14"/>
  <c r="AA3289" i="14"/>
  <c r="Z3289" i="14"/>
  <c r="AD3289" i="14" s="1"/>
  <c r="AB3288" i="14"/>
  <c r="AA3288" i="14"/>
  <c r="Z3288" i="14"/>
  <c r="AD3287" i="14"/>
  <c r="AB3287" i="14"/>
  <c r="AA3287" i="14"/>
  <c r="Z3287" i="14"/>
  <c r="AD3286" i="14"/>
  <c r="AB3286" i="14"/>
  <c r="AA3286" i="14"/>
  <c r="Z3286" i="14"/>
  <c r="AB3285" i="14"/>
  <c r="AA3285" i="14"/>
  <c r="AD3285" i="14" s="1"/>
  <c r="Z3285" i="14"/>
  <c r="AB3284" i="14"/>
  <c r="AA3284" i="14"/>
  <c r="Z3284" i="14"/>
  <c r="AD3284" i="14" s="1"/>
  <c r="AB3283" i="14"/>
  <c r="AA3283" i="14"/>
  <c r="AD3283" i="14" s="1"/>
  <c r="Z3283" i="14"/>
  <c r="AD3282" i="14"/>
  <c r="AB3282" i="14"/>
  <c r="AA3282" i="14"/>
  <c r="Z3282" i="14"/>
  <c r="AD3281" i="14"/>
  <c r="AB3281" i="14"/>
  <c r="AA3281" i="14"/>
  <c r="Z3281" i="14"/>
  <c r="AB3280" i="14"/>
  <c r="AA3280" i="14"/>
  <c r="AD3280" i="14" s="1"/>
  <c r="Z3280" i="14"/>
  <c r="AB3279" i="14"/>
  <c r="AA3279" i="14"/>
  <c r="Z3279" i="14"/>
  <c r="AD3279" i="14" s="1"/>
  <c r="AB3278" i="14"/>
  <c r="AA3278" i="14"/>
  <c r="Z3278" i="14"/>
  <c r="AD3278" i="14" s="1"/>
  <c r="AD3277" i="14"/>
  <c r="AB3277" i="14"/>
  <c r="AA3277" i="14"/>
  <c r="Z3277" i="14"/>
  <c r="AD3276" i="14"/>
  <c r="AB3276" i="14"/>
  <c r="AA3276" i="14"/>
  <c r="Z3276" i="14"/>
  <c r="AB3275" i="14"/>
  <c r="AA3275" i="14"/>
  <c r="AD3275" i="14" s="1"/>
  <c r="Z3275" i="14"/>
  <c r="AB3274" i="14"/>
  <c r="AA3274" i="14"/>
  <c r="Z3274" i="14"/>
  <c r="AB3273" i="14"/>
  <c r="AA3273" i="14"/>
  <c r="Z3273" i="14"/>
  <c r="AD3272" i="14"/>
  <c r="AB3272" i="14"/>
  <c r="AA3272" i="14"/>
  <c r="Z3272" i="14"/>
  <c r="AD3271" i="14"/>
  <c r="AB3271" i="14"/>
  <c r="AA3271" i="14"/>
  <c r="Z3271" i="14"/>
  <c r="AB3270" i="14"/>
  <c r="AA3270" i="14"/>
  <c r="AD3270" i="14" s="1"/>
  <c r="Z3270" i="14"/>
  <c r="AB3269" i="14"/>
  <c r="AA3269" i="14"/>
  <c r="Z3269" i="14"/>
  <c r="AD3269" i="14" s="1"/>
  <c r="AB3268" i="14"/>
  <c r="AA3268" i="14"/>
  <c r="Z3268" i="14"/>
  <c r="AD3267" i="14"/>
  <c r="AB3267" i="14"/>
  <c r="AA3267" i="14"/>
  <c r="Z3267" i="14"/>
  <c r="AD3266" i="14"/>
  <c r="AB3266" i="14"/>
  <c r="AA3266" i="14"/>
  <c r="Z3266" i="14"/>
  <c r="AD3265" i="14"/>
  <c r="AB3265" i="14"/>
  <c r="AA3265" i="14"/>
  <c r="Z3265" i="14"/>
  <c r="AB3264" i="14"/>
  <c r="AA3264" i="14"/>
  <c r="Z3264" i="14"/>
  <c r="AD3264" i="14" s="1"/>
  <c r="AB3263" i="14"/>
  <c r="AA3263" i="14"/>
  <c r="AD3263" i="14" s="1"/>
  <c r="Z3263" i="14"/>
  <c r="AD3262" i="14"/>
  <c r="AB3262" i="14"/>
  <c r="AA3262" i="14"/>
  <c r="Z3262" i="14"/>
  <c r="AD3261" i="14"/>
  <c r="AB3261" i="14"/>
  <c r="AA3261" i="14"/>
  <c r="Z3261" i="14"/>
  <c r="AD3260" i="14"/>
  <c r="AB3260" i="14"/>
  <c r="AA3260" i="14"/>
  <c r="Z3260" i="14"/>
  <c r="AB3259" i="14"/>
  <c r="AA3259" i="14"/>
  <c r="Z3259" i="14"/>
  <c r="AD3259" i="14" s="1"/>
  <c r="AD3258" i="14"/>
  <c r="AB3258" i="14"/>
  <c r="AA3258" i="14"/>
  <c r="Z3258" i="14"/>
  <c r="AD3257" i="14"/>
  <c r="AB3257" i="14"/>
  <c r="AA3257" i="14"/>
  <c r="Z3257" i="14"/>
  <c r="AD3256" i="14"/>
  <c r="AB3256" i="14"/>
  <c r="AA3256" i="14"/>
  <c r="Z3256" i="14"/>
  <c r="AD3255" i="14"/>
  <c r="AB3255" i="14"/>
  <c r="AA3255" i="14"/>
  <c r="Z3255" i="14"/>
  <c r="AB3254" i="14"/>
  <c r="AA3254" i="14"/>
  <c r="Z3254" i="14"/>
  <c r="AD3254" i="14" s="1"/>
  <c r="AB3253" i="14"/>
  <c r="AD3253" i="14" s="1"/>
  <c r="AA3253" i="14"/>
  <c r="Z3253" i="14"/>
  <c r="AD3252" i="14"/>
  <c r="AB3252" i="14"/>
  <c r="AA3252" i="14"/>
  <c r="Z3252" i="14"/>
  <c r="AD3251" i="14"/>
  <c r="AB3251" i="14"/>
  <c r="AA3251" i="14"/>
  <c r="Z3251" i="14"/>
  <c r="AB3250" i="14"/>
  <c r="AA3250" i="14"/>
  <c r="AD3250" i="14" s="1"/>
  <c r="Z3250" i="14"/>
  <c r="AB3249" i="14"/>
  <c r="AA3249" i="14"/>
  <c r="Z3249" i="14"/>
  <c r="AD3249" i="14" s="1"/>
  <c r="AB3248" i="14"/>
  <c r="AA3248" i="14"/>
  <c r="Z3248" i="14"/>
  <c r="AD3248" i="14" s="1"/>
  <c r="AD3247" i="14"/>
  <c r="AB3247" i="14"/>
  <c r="AA3247" i="14"/>
  <c r="Z3247" i="14"/>
  <c r="AD3246" i="14"/>
  <c r="AB3246" i="14"/>
  <c r="AA3246" i="14"/>
  <c r="Z3246" i="14"/>
  <c r="AB3245" i="14"/>
  <c r="AA3245" i="14"/>
  <c r="AD3245" i="14" s="1"/>
  <c r="Z3245" i="14"/>
  <c r="AB3244" i="14"/>
  <c r="AA3244" i="14"/>
  <c r="Z3244" i="14"/>
  <c r="AD3244" i="14" s="1"/>
  <c r="AB3243" i="14"/>
  <c r="AA3243" i="14"/>
  <c r="Z3243" i="14"/>
  <c r="AD3243" i="14" s="1"/>
  <c r="AD3242" i="14"/>
  <c r="AB3242" i="14"/>
  <c r="AA3242" i="14"/>
  <c r="Z3242" i="14"/>
  <c r="AD3241" i="14"/>
  <c r="AB3241" i="14"/>
  <c r="AA3241" i="14"/>
  <c r="Z3241" i="14"/>
  <c r="AB3240" i="14"/>
  <c r="AA3240" i="14"/>
  <c r="AD3240" i="14" s="1"/>
  <c r="Z3240" i="14"/>
  <c r="AB3239" i="14"/>
  <c r="AA3239" i="14"/>
  <c r="AD3239" i="14" s="1"/>
  <c r="Z3239" i="14"/>
  <c r="AB3238" i="14"/>
  <c r="AA3238" i="14"/>
  <c r="Z3238" i="14"/>
  <c r="AD3238" i="14" s="1"/>
  <c r="AD3237" i="14"/>
  <c r="AB3237" i="14"/>
  <c r="AA3237" i="14"/>
  <c r="Z3237" i="14"/>
  <c r="AD3236" i="14"/>
  <c r="AB3236" i="14"/>
  <c r="AA3236" i="14"/>
  <c r="Z3236" i="14"/>
  <c r="AB3235" i="14"/>
  <c r="AA3235" i="14"/>
  <c r="AD3235" i="14" s="1"/>
  <c r="Z3235" i="14"/>
  <c r="AB3234" i="14"/>
  <c r="AA3234" i="14"/>
  <c r="Z3234" i="14"/>
  <c r="AD3234" i="14" s="1"/>
  <c r="AB3233" i="14"/>
  <c r="AA3233" i="14"/>
  <c r="Z3233" i="14"/>
  <c r="AD3233" i="14" s="1"/>
  <c r="AD3232" i="14"/>
  <c r="AB3232" i="14"/>
  <c r="AA3232" i="14"/>
  <c r="Z3232" i="14"/>
  <c r="AD3231" i="14"/>
  <c r="AB3231" i="14"/>
  <c r="AA3231" i="14"/>
  <c r="Z3231" i="14"/>
  <c r="AB3230" i="14"/>
  <c r="AA3230" i="14"/>
  <c r="AD3230" i="14" s="1"/>
  <c r="Z3230" i="14"/>
  <c r="AB3229" i="14"/>
  <c r="AA3229" i="14"/>
  <c r="Z3229" i="14"/>
  <c r="AD3229" i="14" s="1"/>
  <c r="AB3228" i="14"/>
  <c r="AA3228" i="14"/>
  <c r="Z3228" i="14"/>
  <c r="AD3228" i="14" s="1"/>
  <c r="AD3227" i="14"/>
  <c r="AB3227" i="14"/>
  <c r="AA3227" i="14"/>
  <c r="Z3227" i="14"/>
  <c r="AD3226" i="14"/>
  <c r="AB3226" i="14"/>
  <c r="AA3226" i="14"/>
  <c r="Z3226" i="14"/>
  <c r="AB3225" i="14"/>
  <c r="AA3225" i="14"/>
  <c r="AD3225" i="14" s="1"/>
  <c r="Z3225" i="14"/>
  <c r="AD3224" i="14"/>
  <c r="AB3224" i="14"/>
  <c r="AA3224" i="14"/>
  <c r="Z3224" i="14"/>
  <c r="AB3223" i="14"/>
  <c r="AA3223" i="14"/>
  <c r="Z3223" i="14"/>
  <c r="AD3223" i="14" s="1"/>
  <c r="AD3222" i="14"/>
  <c r="AB3222" i="14"/>
  <c r="AA3222" i="14"/>
  <c r="Z3222" i="14"/>
  <c r="AD3221" i="14"/>
  <c r="AB3221" i="14"/>
  <c r="AA3221" i="14"/>
  <c r="Z3221" i="14"/>
  <c r="AB3220" i="14"/>
  <c r="AA3220" i="14"/>
  <c r="AD3220" i="14" s="1"/>
  <c r="Z3220" i="14"/>
  <c r="AB3219" i="14"/>
  <c r="AD3219" i="14" s="1"/>
  <c r="AA3219" i="14"/>
  <c r="Z3219" i="14"/>
  <c r="AB3218" i="14"/>
  <c r="AA3218" i="14"/>
  <c r="AD3218" i="14" s="1"/>
  <c r="Z3218" i="14"/>
  <c r="AD3217" i="14"/>
  <c r="AB3217" i="14"/>
  <c r="AA3217" i="14"/>
  <c r="Z3217" i="14"/>
  <c r="AD3216" i="14"/>
  <c r="AB3216" i="14"/>
  <c r="AA3216" i="14"/>
  <c r="Z3216" i="14"/>
  <c r="AB3215" i="14"/>
  <c r="AA3215" i="14"/>
  <c r="AD3215" i="14" s="1"/>
  <c r="Z3215" i="14"/>
  <c r="AB3214" i="14"/>
  <c r="AA3214" i="14"/>
  <c r="AD3214" i="14" s="1"/>
  <c r="Z3214" i="14"/>
  <c r="AB3213" i="14"/>
  <c r="AA3213" i="14"/>
  <c r="Z3213" i="14"/>
  <c r="AD3213" i="14" s="1"/>
  <c r="AD3212" i="14"/>
  <c r="AB3212" i="14"/>
  <c r="AA3212" i="14"/>
  <c r="Z3212" i="14"/>
  <c r="AD3211" i="14"/>
  <c r="AB3211" i="14"/>
  <c r="AA3211" i="14"/>
  <c r="Z3211" i="14"/>
  <c r="AB3210" i="14"/>
  <c r="AA3210" i="14"/>
  <c r="AD3210" i="14" s="1"/>
  <c r="Z3210" i="14"/>
  <c r="AB3209" i="14"/>
  <c r="AA3209" i="14"/>
  <c r="Z3209" i="14"/>
  <c r="AD3209" i="14" s="1"/>
  <c r="AB3208" i="14"/>
  <c r="AA3208" i="14"/>
  <c r="Z3208" i="14"/>
  <c r="AD3208" i="14" s="1"/>
  <c r="AD3207" i="14"/>
  <c r="AB3207" i="14"/>
  <c r="AA3207" i="14"/>
  <c r="Z3207" i="14"/>
  <c r="AD3206" i="14"/>
  <c r="AB3206" i="14"/>
  <c r="AA3206" i="14"/>
  <c r="Z3206" i="14"/>
  <c r="AB3205" i="14"/>
  <c r="AA3205" i="14"/>
  <c r="AD3205" i="14" s="1"/>
  <c r="Z3205" i="14"/>
  <c r="AB3204" i="14"/>
  <c r="AA3204" i="14"/>
  <c r="Z3204" i="14"/>
  <c r="AD3204" i="14" s="1"/>
  <c r="AD3203" i="14"/>
  <c r="AB3203" i="14"/>
  <c r="AA3203" i="14"/>
  <c r="Z3203" i="14"/>
  <c r="AD3202" i="14"/>
  <c r="AB3202" i="14"/>
  <c r="AA3202" i="14"/>
  <c r="Z3202" i="14"/>
  <c r="AD3201" i="14"/>
  <c r="AB3201" i="14"/>
  <c r="AA3201" i="14"/>
  <c r="Z3201" i="14"/>
  <c r="AB3200" i="14"/>
  <c r="AA3200" i="14"/>
  <c r="AD3200" i="14" s="1"/>
  <c r="Z3200" i="14"/>
  <c r="AB3199" i="14"/>
  <c r="AA3199" i="14"/>
  <c r="Z3199" i="14"/>
  <c r="AD3199" i="14" s="1"/>
  <c r="AB3198" i="14"/>
  <c r="AD3198" i="14" s="1"/>
  <c r="AA3198" i="14"/>
  <c r="Z3198" i="14"/>
  <c r="AD3197" i="14"/>
  <c r="AB3197" i="14"/>
  <c r="AA3197" i="14"/>
  <c r="Z3197" i="14"/>
  <c r="AD3196" i="14"/>
  <c r="AB3196" i="14"/>
  <c r="AA3196" i="14"/>
  <c r="Z3196" i="14"/>
  <c r="AB3195" i="14"/>
  <c r="AA3195" i="14"/>
  <c r="AD3195" i="14" s="1"/>
  <c r="Z3195" i="14"/>
  <c r="AB3194" i="14"/>
  <c r="AA3194" i="14"/>
  <c r="Z3194" i="14"/>
  <c r="AD3194" i="14" s="1"/>
  <c r="AB3193" i="14"/>
  <c r="AA3193" i="14"/>
  <c r="AD3193" i="14" s="1"/>
  <c r="Z3193" i="14"/>
  <c r="AD3192" i="14"/>
  <c r="AB3192" i="14"/>
  <c r="AA3192" i="14"/>
  <c r="Z3192" i="14"/>
  <c r="AD3191" i="14"/>
  <c r="AB3191" i="14"/>
  <c r="AA3191" i="14"/>
  <c r="Z3191" i="14"/>
  <c r="AB3190" i="14"/>
  <c r="AA3190" i="14"/>
  <c r="AD3190" i="14" s="1"/>
  <c r="Z3190" i="14"/>
  <c r="AB3189" i="14"/>
  <c r="AA3189" i="14"/>
  <c r="Z3189" i="14"/>
  <c r="AD3189" i="14" s="1"/>
  <c r="AB3188" i="14"/>
  <c r="AA3188" i="14"/>
  <c r="Z3188" i="14"/>
  <c r="AD3188" i="14" s="1"/>
  <c r="AD3187" i="14"/>
  <c r="AB3187" i="14"/>
  <c r="AA3187" i="14"/>
  <c r="Z3187" i="14"/>
  <c r="AD3186" i="14"/>
  <c r="AB3186" i="14"/>
  <c r="AA3186" i="14"/>
  <c r="Z3186" i="14"/>
  <c r="AB3185" i="14"/>
  <c r="AA3185" i="14"/>
  <c r="AD3185" i="14" s="1"/>
  <c r="Z3185" i="14"/>
  <c r="AD3184" i="14"/>
  <c r="AB3184" i="14"/>
  <c r="AA3184" i="14"/>
  <c r="Z3184" i="14"/>
  <c r="AB3183" i="14"/>
  <c r="AA3183" i="14"/>
  <c r="Z3183" i="14"/>
  <c r="AD3183" i="14" s="1"/>
  <c r="AD3182" i="14"/>
  <c r="AB3182" i="14"/>
  <c r="AA3182" i="14"/>
  <c r="Z3182" i="14"/>
  <c r="AD3181" i="14"/>
  <c r="AB3181" i="14"/>
  <c r="AA3181" i="14"/>
  <c r="Z3181" i="14"/>
  <c r="AB3180" i="14"/>
  <c r="AA3180" i="14"/>
  <c r="AD3180" i="14" s="1"/>
  <c r="Z3180" i="14"/>
  <c r="AB3179" i="14"/>
  <c r="AA3179" i="14"/>
  <c r="Z3179" i="14"/>
  <c r="AB3178" i="14"/>
  <c r="AA3178" i="14"/>
  <c r="Z3178" i="14"/>
  <c r="AD3178" i="14" s="1"/>
  <c r="AD3177" i="14"/>
  <c r="AB3177" i="14"/>
  <c r="AA3177" i="14"/>
  <c r="Z3177" i="14"/>
  <c r="AD3176" i="14"/>
  <c r="AB3176" i="14"/>
  <c r="AA3176" i="14"/>
  <c r="Z3176" i="14"/>
  <c r="AB3175" i="14"/>
  <c r="AA3175" i="14"/>
  <c r="AD3175" i="14" s="1"/>
  <c r="Z3175" i="14"/>
  <c r="AB3174" i="14"/>
  <c r="AA3174" i="14"/>
  <c r="Z3174" i="14"/>
  <c r="AD3174" i="14" s="1"/>
  <c r="AB3173" i="14"/>
  <c r="AA3173" i="14"/>
  <c r="Z3173" i="14"/>
  <c r="AD3172" i="14"/>
  <c r="AB3172" i="14"/>
  <c r="AA3172" i="14"/>
  <c r="Z3172" i="14"/>
  <c r="AD3171" i="14"/>
  <c r="AB3171" i="14"/>
  <c r="AA3171" i="14"/>
  <c r="Z3171" i="14"/>
  <c r="AB3170" i="14"/>
  <c r="AA3170" i="14"/>
  <c r="AD3170" i="14" s="1"/>
  <c r="Z3170" i="14"/>
  <c r="AB3169" i="14"/>
  <c r="AA3169" i="14"/>
  <c r="Z3169" i="14"/>
  <c r="AD3169" i="14" s="1"/>
  <c r="AB3168" i="14"/>
  <c r="AA3168" i="14"/>
  <c r="Z3168" i="14"/>
  <c r="AD3168" i="14" s="1"/>
  <c r="AD3167" i="14"/>
  <c r="AB3167" i="14"/>
  <c r="AA3167" i="14"/>
  <c r="Z3167" i="14"/>
  <c r="AD3166" i="14"/>
  <c r="AB3166" i="14"/>
  <c r="AA3166" i="14"/>
  <c r="Z3166" i="14"/>
  <c r="AB3165" i="14"/>
  <c r="AA3165" i="14"/>
  <c r="AD3165" i="14" s="1"/>
  <c r="Z3165" i="14"/>
  <c r="AD3164" i="14"/>
  <c r="AB3164" i="14"/>
  <c r="AA3164" i="14"/>
  <c r="Z3164" i="14"/>
  <c r="AB3163" i="14"/>
  <c r="AA3163" i="14"/>
  <c r="AD3163" i="14" s="1"/>
  <c r="Z3163" i="14"/>
  <c r="AD3162" i="14"/>
  <c r="AB3162" i="14"/>
  <c r="AA3162" i="14"/>
  <c r="Z3162" i="14"/>
  <c r="AD3161" i="14"/>
  <c r="AB3161" i="14"/>
  <c r="AA3161" i="14"/>
  <c r="Z3161" i="14"/>
  <c r="AB3160" i="14"/>
  <c r="AA3160" i="14"/>
  <c r="AD3160" i="14" s="1"/>
  <c r="Z3160" i="14"/>
  <c r="AB3159" i="14"/>
  <c r="AA3159" i="14"/>
  <c r="Z3159" i="14"/>
  <c r="AD3158" i="14"/>
  <c r="AB3158" i="14"/>
  <c r="AA3158" i="14"/>
  <c r="Z3158" i="14"/>
  <c r="AD3157" i="14"/>
  <c r="AB3157" i="14"/>
  <c r="AA3157" i="14"/>
  <c r="Z3157" i="14"/>
  <c r="AD3156" i="14"/>
  <c r="AB3156" i="14"/>
  <c r="AA3156" i="14"/>
  <c r="Z3156" i="14"/>
  <c r="AB3155" i="14"/>
  <c r="AA3155" i="14"/>
  <c r="AD3155" i="14" s="1"/>
  <c r="Z3155" i="14"/>
  <c r="AB3154" i="14"/>
  <c r="AA3154" i="14"/>
  <c r="Z3154" i="14"/>
  <c r="AD3154" i="14" s="1"/>
  <c r="AD3153" i="14"/>
  <c r="AB3153" i="14"/>
  <c r="AA3153" i="14"/>
  <c r="Z3153" i="14"/>
  <c r="AD3152" i="14"/>
  <c r="AB3152" i="14"/>
  <c r="AA3152" i="14"/>
  <c r="Z3152" i="14"/>
  <c r="AD3151" i="14"/>
  <c r="AB3151" i="14"/>
  <c r="AA3151" i="14"/>
  <c r="Z3151" i="14"/>
  <c r="AB3150" i="14"/>
  <c r="AA3150" i="14"/>
  <c r="AD3150" i="14" s="1"/>
  <c r="Z3150" i="14"/>
  <c r="AB3149" i="14"/>
  <c r="AA3149" i="14"/>
  <c r="Z3149" i="14"/>
  <c r="AD3149" i="14" s="1"/>
  <c r="AB3148" i="14"/>
  <c r="AA3148" i="14"/>
  <c r="Z3148" i="14"/>
  <c r="AD3148" i="14" s="1"/>
  <c r="AD3147" i="14"/>
  <c r="AB3147" i="14"/>
  <c r="AA3147" i="14"/>
  <c r="Z3147" i="14"/>
  <c r="AD3146" i="14"/>
  <c r="AB3146" i="14"/>
  <c r="AA3146" i="14"/>
  <c r="Z3146" i="14"/>
  <c r="AB3145" i="14"/>
  <c r="AA3145" i="14"/>
  <c r="AD3145" i="14" s="1"/>
  <c r="Z3145" i="14"/>
  <c r="AB3144" i="14"/>
  <c r="AA3144" i="14"/>
  <c r="Z3144" i="14"/>
  <c r="AD3144" i="14" s="1"/>
  <c r="AB3143" i="14"/>
  <c r="AA3143" i="14"/>
  <c r="Z3143" i="14"/>
  <c r="AD3143" i="14" s="1"/>
  <c r="AD3142" i="14"/>
  <c r="AB3142" i="14"/>
  <c r="AA3142" i="14"/>
  <c r="Z3142" i="14"/>
  <c r="AD3141" i="14"/>
  <c r="AB3141" i="14"/>
  <c r="AA3141" i="14"/>
  <c r="Z3141" i="14"/>
  <c r="AD3140" i="14"/>
  <c r="AB3140" i="14"/>
  <c r="AA3140" i="14"/>
  <c r="Z3140" i="14"/>
  <c r="AB3139" i="14"/>
  <c r="AA3139" i="14"/>
  <c r="Z3139" i="14"/>
  <c r="AD3139" i="14" s="1"/>
  <c r="AB3138" i="14"/>
  <c r="AA3138" i="14"/>
  <c r="AD3138" i="14" s="1"/>
  <c r="Z3138" i="14"/>
  <c r="AD3137" i="14"/>
  <c r="AB3137" i="14"/>
  <c r="AA3137" i="14"/>
  <c r="Z3137" i="14"/>
  <c r="AD3136" i="14"/>
  <c r="AB3136" i="14"/>
  <c r="AA3136" i="14"/>
  <c r="Z3136" i="14"/>
  <c r="AD3135" i="14"/>
  <c r="AB3135" i="14"/>
  <c r="AA3135" i="14"/>
  <c r="Z3135" i="14"/>
  <c r="AB3134" i="14"/>
  <c r="AA3134" i="14"/>
  <c r="Z3134" i="14"/>
  <c r="AD3134" i="14" s="1"/>
  <c r="AB3133" i="14"/>
  <c r="AA3133" i="14"/>
  <c r="Z3133" i="14"/>
  <c r="AD3133" i="14" s="1"/>
  <c r="AD3132" i="14"/>
  <c r="AB3132" i="14"/>
  <c r="AA3132" i="14"/>
  <c r="Z3132" i="14"/>
  <c r="AD3131" i="14"/>
  <c r="AB3131" i="14"/>
  <c r="AA3131" i="14"/>
  <c r="Z3131" i="14"/>
  <c r="AD3130" i="14"/>
  <c r="AB3130" i="14"/>
  <c r="AA3130" i="14"/>
  <c r="Z3130" i="14"/>
  <c r="AB3129" i="14"/>
  <c r="AA3129" i="14"/>
  <c r="Z3129" i="14"/>
  <c r="AD3129" i="14" s="1"/>
  <c r="AB3128" i="14"/>
  <c r="AA3128" i="14"/>
  <c r="Z3128" i="14"/>
  <c r="AD3128" i="14" s="1"/>
  <c r="AD3127" i="14"/>
  <c r="AB3127" i="14"/>
  <c r="AA3127" i="14"/>
  <c r="Z3127" i="14"/>
  <c r="AD3126" i="14"/>
  <c r="AB3126" i="14"/>
  <c r="AA3126" i="14"/>
  <c r="Z3126" i="14"/>
  <c r="AD3125" i="14"/>
  <c r="AB3125" i="14"/>
  <c r="AA3125" i="14"/>
  <c r="Z3125" i="14"/>
  <c r="AB3124" i="14"/>
  <c r="AA3124" i="14"/>
  <c r="Z3124" i="14"/>
  <c r="AD3124" i="14" s="1"/>
  <c r="AB3123" i="14"/>
  <c r="AA3123" i="14"/>
  <c r="Z3123" i="14"/>
  <c r="AD3123" i="14" s="1"/>
  <c r="AD3122" i="14"/>
  <c r="AB3122" i="14"/>
  <c r="AA3122" i="14"/>
  <c r="Z3122" i="14"/>
  <c r="AD3121" i="14"/>
  <c r="AB3121" i="14"/>
  <c r="AA3121" i="14"/>
  <c r="Z3121" i="14"/>
  <c r="AD3120" i="14"/>
  <c r="AB3120" i="14"/>
  <c r="AA3120" i="14"/>
  <c r="Z3120" i="14"/>
  <c r="AB3119" i="14"/>
  <c r="AA3119" i="14"/>
  <c r="Z3119" i="14"/>
  <c r="AD3119" i="14" s="1"/>
  <c r="AB3118" i="14"/>
  <c r="AA3118" i="14"/>
  <c r="Z3118" i="14"/>
  <c r="AD3118" i="14" s="1"/>
  <c r="AD3117" i="14"/>
  <c r="AB3117" i="14"/>
  <c r="AA3117" i="14"/>
  <c r="Z3117" i="14"/>
  <c r="AD3116" i="14"/>
  <c r="AB3116" i="14"/>
  <c r="AA3116" i="14"/>
  <c r="Z3116" i="14"/>
  <c r="AD3115" i="14"/>
  <c r="AB3115" i="14"/>
  <c r="AA3115" i="14"/>
  <c r="Z3115" i="14"/>
  <c r="AB3114" i="14"/>
  <c r="AA3114" i="14"/>
  <c r="Z3114" i="14"/>
  <c r="AD3114" i="14" s="1"/>
  <c r="AB3113" i="14"/>
  <c r="AA3113" i="14"/>
  <c r="Z3113" i="14"/>
  <c r="AD3112" i="14"/>
  <c r="AB3112" i="14"/>
  <c r="AA3112" i="14"/>
  <c r="Z3112" i="14"/>
  <c r="AD3111" i="14"/>
  <c r="AB3111" i="14"/>
  <c r="AA3111" i="14"/>
  <c r="Z3111" i="14"/>
  <c r="AD3110" i="14"/>
  <c r="AB3110" i="14"/>
  <c r="AA3110" i="14"/>
  <c r="Z3110" i="14"/>
  <c r="AB3109" i="14"/>
  <c r="AA3109" i="14"/>
  <c r="Z3109" i="14"/>
  <c r="AD3109" i="14" s="1"/>
  <c r="AD3108" i="14"/>
  <c r="AB3108" i="14"/>
  <c r="AA3108" i="14"/>
  <c r="Z3108" i="14"/>
  <c r="AD3107" i="14"/>
  <c r="AB3107" i="14"/>
  <c r="AA3107" i="14"/>
  <c r="Z3107" i="14"/>
  <c r="AD3106" i="14"/>
  <c r="AB3106" i="14"/>
  <c r="AA3106" i="14"/>
  <c r="Z3106" i="14"/>
  <c r="AD3105" i="14"/>
  <c r="AB3105" i="14"/>
  <c r="AA3105" i="14"/>
  <c r="Z3105" i="14"/>
  <c r="AB3104" i="14"/>
  <c r="AA3104" i="14"/>
  <c r="Z3104" i="14"/>
  <c r="AD3104" i="14" s="1"/>
  <c r="AB3103" i="14"/>
  <c r="AD3103" i="14" s="1"/>
  <c r="AA3103" i="14"/>
  <c r="Z3103" i="14"/>
  <c r="AD3102" i="14"/>
  <c r="AB3102" i="14"/>
  <c r="AA3102" i="14"/>
  <c r="Z3102" i="14"/>
  <c r="AD3101" i="14"/>
  <c r="AB3101" i="14"/>
  <c r="AA3101" i="14"/>
  <c r="Z3101" i="14"/>
  <c r="AD3100" i="14"/>
  <c r="AB3100" i="14"/>
  <c r="AA3100" i="14"/>
  <c r="Z3100" i="14"/>
  <c r="AB3099" i="14"/>
  <c r="AA3099" i="14"/>
  <c r="Z3099" i="14"/>
  <c r="AD3099" i="14" s="1"/>
  <c r="AB3098" i="14"/>
  <c r="AA3098" i="14"/>
  <c r="Z3098" i="14"/>
  <c r="AD3098" i="14" s="1"/>
  <c r="AD3097" i="14"/>
  <c r="AB3097" i="14"/>
  <c r="AA3097" i="14"/>
  <c r="Z3097" i="14"/>
  <c r="AD3096" i="14"/>
  <c r="AB3096" i="14"/>
  <c r="AA3096" i="14"/>
  <c r="Z3096" i="14"/>
  <c r="AD3095" i="14"/>
  <c r="AB3095" i="14"/>
  <c r="AA3095" i="14"/>
  <c r="Z3095" i="14"/>
  <c r="AB3094" i="14"/>
  <c r="AA3094" i="14"/>
  <c r="Z3094" i="14"/>
  <c r="AD3094" i="14" s="1"/>
  <c r="AD3093" i="14"/>
  <c r="AB3093" i="14"/>
  <c r="AA3093" i="14"/>
  <c r="Z3093" i="14"/>
  <c r="AD3092" i="14"/>
  <c r="AB3092" i="14"/>
  <c r="AA3092" i="14"/>
  <c r="Z3092" i="14"/>
  <c r="AD3091" i="14"/>
  <c r="AB3091" i="14"/>
  <c r="AA3091" i="14"/>
  <c r="Z3091" i="14"/>
  <c r="AD3090" i="14"/>
  <c r="AB3090" i="14"/>
  <c r="AA3090" i="14"/>
  <c r="Z3090" i="14"/>
  <c r="AB3089" i="14"/>
  <c r="AA3089" i="14"/>
  <c r="Z3089" i="14"/>
  <c r="AD3089" i="14" s="1"/>
  <c r="AB3088" i="14"/>
  <c r="AA3088" i="14"/>
  <c r="Z3088" i="14"/>
  <c r="AD3088" i="14" s="1"/>
  <c r="AD3087" i="14"/>
  <c r="AB3087" i="14"/>
  <c r="AA3087" i="14"/>
  <c r="Z3087" i="14"/>
  <c r="AD3086" i="14"/>
  <c r="AB3086" i="14"/>
  <c r="AA3086" i="14"/>
  <c r="Z3086" i="14"/>
  <c r="AD3085" i="14"/>
  <c r="AB3085" i="14"/>
  <c r="AA3085" i="14"/>
  <c r="Z3085" i="14"/>
  <c r="AB3084" i="14"/>
  <c r="AA3084" i="14"/>
  <c r="Z3084" i="14"/>
  <c r="AD3084" i="14" s="1"/>
  <c r="AD3083" i="14"/>
  <c r="AB3083" i="14"/>
  <c r="AA3083" i="14"/>
  <c r="Z3083" i="14"/>
  <c r="AD3082" i="14"/>
  <c r="AB3082" i="14"/>
  <c r="AA3082" i="14"/>
  <c r="Z3082" i="14"/>
  <c r="AD3081" i="14"/>
  <c r="AB3081" i="14"/>
  <c r="AA3081" i="14"/>
  <c r="Z3081" i="14"/>
  <c r="AD3080" i="14"/>
  <c r="AB3080" i="14"/>
  <c r="AA3080" i="14"/>
  <c r="Z3080" i="14"/>
  <c r="AB3079" i="14"/>
  <c r="AA3079" i="14"/>
  <c r="Z3079" i="14"/>
  <c r="AD3079" i="14" s="1"/>
  <c r="AB3078" i="14"/>
  <c r="AA3078" i="14"/>
  <c r="Z3078" i="14"/>
  <c r="AD3077" i="14"/>
  <c r="AB3077" i="14"/>
  <c r="AA3077" i="14"/>
  <c r="Z3077" i="14"/>
  <c r="AD3076" i="14"/>
  <c r="AB3076" i="14"/>
  <c r="AA3076" i="14"/>
  <c r="Z3076" i="14"/>
  <c r="AD3075" i="14"/>
  <c r="AB3075" i="14"/>
  <c r="AA3075" i="14"/>
  <c r="Z3075" i="14"/>
  <c r="AB3074" i="14"/>
  <c r="AA3074" i="14"/>
  <c r="Z3074" i="14"/>
  <c r="AD3074" i="14" s="1"/>
  <c r="AB3073" i="14"/>
  <c r="AA3073" i="14"/>
  <c r="Z3073" i="14"/>
  <c r="AD3073" i="14" s="1"/>
  <c r="AD3072" i="14"/>
  <c r="AB3072" i="14"/>
  <c r="AA3072" i="14"/>
  <c r="Z3072" i="14"/>
  <c r="AD3071" i="14"/>
  <c r="AB3071" i="14"/>
  <c r="AA3071" i="14"/>
  <c r="Z3071" i="14"/>
  <c r="AD3070" i="14"/>
  <c r="AB3070" i="14"/>
  <c r="AA3070" i="14"/>
  <c r="Z3070" i="14"/>
  <c r="AB3069" i="14"/>
  <c r="AA3069" i="14"/>
  <c r="Z3069" i="14"/>
  <c r="AD3069" i="14" s="1"/>
  <c r="AB3068" i="14"/>
  <c r="AA3068" i="14"/>
  <c r="Z3068" i="14"/>
  <c r="AD3068" i="14" s="1"/>
  <c r="AD3067" i="14"/>
  <c r="AB3067" i="14"/>
  <c r="AA3067" i="14"/>
  <c r="Z3067" i="14"/>
  <c r="AD3066" i="14"/>
  <c r="AB3066" i="14"/>
  <c r="AA3066" i="14"/>
  <c r="Z3066" i="14"/>
  <c r="AD3065" i="14"/>
  <c r="AB3065" i="14"/>
  <c r="AA3065" i="14"/>
  <c r="Z3065" i="14"/>
  <c r="AB3064" i="14"/>
  <c r="AA3064" i="14"/>
  <c r="Z3064" i="14"/>
  <c r="AD3064" i="14" s="1"/>
  <c r="AB3063" i="14"/>
  <c r="AA3063" i="14"/>
  <c r="AD3063" i="14" s="1"/>
  <c r="Z3063" i="14"/>
  <c r="AD3062" i="14"/>
  <c r="AB3062" i="14"/>
  <c r="AA3062" i="14"/>
  <c r="Z3062" i="14"/>
  <c r="AD3061" i="14"/>
  <c r="AB3061" i="14"/>
  <c r="AA3061" i="14"/>
  <c r="Z3061" i="14"/>
  <c r="AD3060" i="14"/>
  <c r="AB3060" i="14"/>
  <c r="AA3060" i="14"/>
  <c r="Z3060" i="14"/>
  <c r="AB3059" i="14"/>
  <c r="AA3059" i="14"/>
  <c r="Z3059" i="14"/>
  <c r="AD3059" i="14" s="1"/>
  <c r="AB3058" i="14"/>
  <c r="AA3058" i="14"/>
  <c r="Z3058" i="14"/>
  <c r="AD3058" i="14" s="1"/>
  <c r="AD3057" i="14"/>
  <c r="AB3057" i="14"/>
  <c r="AA3057" i="14"/>
  <c r="Z3057" i="14"/>
  <c r="AD3056" i="14"/>
  <c r="AB3056" i="14"/>
  <c r="AA3056" i="14"/>
  <c r="Z3056" i="14"/>
  <c r="AD3055" i="14"/>
  <c r="AB3055" i="14"/>
  <c r="AA3055" i="14"/>
  <c r="Z3055" i="14"/>
  <c r="AB3054" i="14"/>
  <c r="AA3054" i="14"/>
  <c r="Z3054" i="14"/>
  <c r="AD3054" i="14" s="1"/>
  <c r="AB3053" i="14"/>
  <c r="AA3053" i="14"/>
  <c r="Z3053" i="14"/>
  <c r="AD3053" i="14" s="1"/>
  <c r="AD3052" i="14"/>
  <c r="AB3052" i="14"/>
  <c r="AA3052" i="14"/>
  <c r="Z3052" i="14"/>
  <c r="AD3051" i="14"/>
  <c r="AB3051" i="14"/>
  <c r="AA3051" i="14"/>
  <c r="Z3051" i="14"/>
  <c r="AD3050" i="14"/>
  <c r="AB3050" i="14"/>
  <c r="AA3050" i="14"/>
  <c r="Z3050" i="14"/>
  <c r="AB3049" i="14"/>
  <c r="AA3049" i="14"/>
  <c r="Z3049" i="14"/>
  <c r="AD3049" i="14" s="1"/>
  <c r="AB3048" i="14"/>
  <c r="AA3048" i="14"/>
  <c r="Z3048" i="14"/>
  <c r="AD3048" i="14" s="1"/>
  <c r="AD3047" i="14"/>
  <c r="AB3047" i="14"/>
  <c r="AA3047" i="14"/>
  <c r="Z3047" i="14"/>
  <c r="AD3046" i="14"/>
  <c r="AB3046" i="14"/>
  <c r="AA3046" i="14"/>
  <c r="Z3046" i="14"/>
  <c r="AD3045" i="14"/>
  <c r="AB3045" i="14"/>
  <c r="AA3045" i="14"/>
  <c r="Z3045" i="14"/>
  <c r="AB3044" i="14"/>
  <c r="AA3044" i="14"/>
  <c r="Z3044" i="14"/>
  <c r="AD3044" i="14" s="1"/>
  <c r="AB3043" i="14"/>
  <c r="AA3043" i="14"/>
  <c r="AD3043" i="14" s="1"/>
  <c r="Z3043" i="14"/>
  <c r="AD3042" i="14"/>
  <c r="AB3042" i="14"/>
  <c r="AA3042" i="14"/>
  <c r="Z3042" i="14"/>
  <c r="AD3041" i="14"/>
  <c r="AB3041" i="14"/>
  <c r="AA3041" i="14"/>
  <c r="Z3041" i="14"/>
  <c r="AD3040" i="14"/>
  <c r="AB3040" i="14"/>
  <c r="AA3040" i="14"/>
  <c r="Z3040" i="14"/>
  <c r="AB3039" i="14"/>
  <c r="AA3039" i="14"/>
  <c r="Z3039" i="14"/>
  <c r="AD3039" i="14" s="1"/>
  <c r="AB3038" i="14"/>
  <c r="AA3038" i="14"/>
  <c r="Z3038" i="14"/>
  <c r="AD3038" i="14" s="1"/>
  <c r="AD3037" i="14"/>
  <c r="AB3037" i="14"/>
  <c r="AA3037" i="14"/>
  <c r="Z3037" i="14"/>
  <c r="AD3036" i="14"/>
  <c r="AB3036" i="14"/>
  <c r="AA3036" i="14"/>
  <c r="Z3036" i="14"/>
  <c r="AD3035" i="14"/>
  <c r="AB3035" i="14"/>
  <c r="AA3035" i="14"/>
  <c r="Z3035" i="14"/>
  <c r="AB3034" i="14"/>
  <c r="AA3034" i="14"/>
  <c r="Z3034" i="14"/>
  <c r="AD3034" i="14" s="1"/>
  <c r="AB3033" i="14"/>
  <c r="AA3033" i="14"/>
  <c r="Z3033" i="14"/>
  <c r="AD3032" i="14"/>
  <c r="AB3032" i="14"/>
  <c r="AA3032" i="14"/>
  <c r="Z3032" i="14"/>
  <c r="AD3031" i="14"/>
  <c r="AB3031" i="14"/>
  <c r="AA3031" i="14"/>
  <c r="Z3031" i="14"/>
  <c r="AD3030" i="14"/>
  <c r="AB3030" i="14"/>
  <c r="AA3030" i="14"/>
  <c r="Z3030" i="14"/>
  <c r="AB3029" i="14"/>
  <c r="AA3029" i="14"/>
  <c r="Z3029" i="14"/>
  <c r="AD3029" i="14" s="1"/>
  <c r="AB3028" i="14"/>
  <c r="AA3028" i="14"/>
  <c r="Z3028" i="14"/>
  <c r="AD3028" i="14" s="1"/>
  <c r="AD3027" i="14"/>
  <c r="AB3027" i="14"/>
  <c r="AA3027" i="14"/>
  <c r="Z3027" i="14"/>
  <c r="AD3026" i="14"/>
  <c r="AB3026" i="14"/>
  <c r="AA3026" i="14"/>
  <c r="Z3026" i="14"/>
  <c r="AD3025" i="14"/>
  <c r="AB3025" i="14"/>
  <c r="AA3025" i="14"/>
  <c r="Z3025" i="14"/>
  <c r="AB3024" i="14"/>
  <c r="AA3024" i="14"/>
  <c r="Z3024" i="14"/>
  <c r="AD3024" i="14" s="1"/>
  <c r="AD3023" i="14"/>
  <c r="AB3023" i="14"/>
  <c r="AA3023" i="14"/>
  <c r="Z3023" i="14"/>
  <c r="AD3022" i="14"/>
  <c r="AB3022" i="14"/>
  <c r="AA3022" i="14"/>
  <c r="Z3022" i="14"/>
  <c r="AD3021" i="14"/>
  <c r="AB3021" i="14"/>
  <c r="AA3021" i="14"/>
  <c r="Z3021" i="14"/>
  <c r="AD3020" i="14"/>
  <c r="AB3020" i="14"/>
  <c r="AA3020" i="14"/>
  <c r="Z3020" i="14"/>
  <c r="AB3019" i="14"/>
  <c r="AA3019" i="14"/>
  <c r="Z3019" i="14"/>
  <c r="AD3019" i="14" s="1"/>
  <c r="AB3018" i="14"/>
  <c r="AD3018" i="14" s="1"/>
  <c r="AA3018" i="14"/>
  <c r="Z3018" i="14"/>
  <c r="AD3017" i="14"/>
  <c r="AB3017" i="14"/>
  <c r="AA3017" i="14"/>
  <c r="Z3017" i="14"/>
  <c r="AD3016" i="14"/>
  <c r="AB3016" i="14"/>
  <c r="AA3016" i="14"/>
  <c r="Z3016" i="14"/>
  <c r="AD3015" i="14"/>
  <c r="AB3015" i="14"/>
  <c r="AA3015" i="14"/>
  <c r="Z3015" i="14"/>
  <c r="AB3014" i="14"/>
  <c r="AA3014" i="14"/>
  <c r="Z3014" i="14"/>
  <c r="AD3014" i="14" s="1"/>
  <c r="AD3013" i="14"/>
  <c r="AB3013" i="14"/>
  <c r="AA3013" i="14"/>
  <c r="Z3013" i="14"/>
  <c r="AD3012" i="14"/>
  <c r="AB3012" i="14"/>
  <c r="AA3012" i="14"/>
  <c r="Z3012" i="14"/>
  <c r="AD3011" i="14"/>
  <c r="AB3011" i="14"/>
  <c r="AA3011" i="14"/>
  <c r="Z3011" i="14"/>
  <c r="AD3010" i="14"/>
  <c r="AB3010" i="14"/>
  <c r="AA3010" i="14"/>
  <c r="Z3010" i="14"/>
  <c r="AB3009" i="14"/>
  <c r="AA3009" i="14"/>
  <c r="Z3009" i="14"/>
  <c r="AD3009" i="14" s="1"/>
  <c r="AB3008" i="14"/>
  <c r="AA3008" i="14"/>
  <c r="Z3008" i="14"/>
  <c r="AD3008" i="14" s="1"/>
  <c r="AD3007" i="14"/>
  <c r="AB3007" i="14"/>
  <c r="AA3007" i="14"/>
  <c r="Z3007" i="14"/>
  <c r="AD3006" i="14"/>
  <c r="AB3006" i="14"/>
  <c r="AA3006" i="14"/>
  <c r="Z3006" i="14"/>
  <c r="AD3005" i="14"/>
  <c r="AB3005" i="14"/>
  <c r="AA3005" i="14"/>
  <c r="Z3005" i="14"/>
  <c r="AB3004" i="14"/>
  <c r="AA3004" i="14"/>
  <c r="Z3004" i="14"/>
  <c r="AD3004" i="14" s="1"/>
  <c r="AB3003" i="14"/>
  <c r="AA3003" i="14"/>
  <c r="Z3003" i="14"/>
  <c r="AD3002" i="14"/>
  <c r="AB3002" i="14"/>
  <c r="AA3002" i="14"/>
  <c r="Z3002" i="14"/>
  <c r="AD3001" i="14"/>
  <c r="AB3001" i="14"/>
  <c r="AA3001" i="14"/>
  <c r="Z3001" i="14"/>
  <c r="AD3000" i="14"/>
  <c r="AB3000" i="14"/>
  <c r="AA3000" i="14"/>
  <c r="Z3000" i="14"/>
  <c r="AB2999" i="14"/>
  <c r="AA2999" i="14"/>
  <c r="Z2999" i="14"/>
  <c r="AD2999" i="14" s="1"/>
  <c r="AB2998" i="14"/>
  <c r="AA2998" i="14"/>
  <c r="AD2998" i="14" s="1"/>
  <c r="Z2998" i="14"/>
  <c r="AD2997" i="14"/>
  <c r="AB2997" i="14"/>
  <c r="AA2997" i="14"/>
  <c r="Z2997" i="14"/>
  <c r="AD2996" i="14"/>
  <c r="AB2996" i="14"/>
  <c r="AA2996" i="14"/>
  <c r="Z2996" i="14"/>
  <c r="AD2995" i="14"/>
  <c r="AB2995" i="14"/>
  <c r="AA2995" i="14"/>
  <c r="Z2995" i="14"/>
  <c r="AB2994" i="14"/>
  <c r="AA2994" i="14"/>
  <c r="Z2994" i="14"/>
  <c r="AD2994" i="14" s="1"/>
  <c r="AB2993" i="14"/>
  <c r="AA2993" i="14"/>
  <c r="Z2993" i="14"/>
  <c r="AD2993" i="14" s="1"/>
  <c r="AD2992" i="14"/>
  <c r="AB2992" i="14"/>
  <c r="AA2992" i="14"/>
  <c r="Z2992" i="14"/>
  <c r="AD2991" i="14"/>
  <c r="AB2991" i="14"/>
  <c r="AA2991" i="14"/>
  <c r="Z2991" i="14"/>
  <c r="AD2990" i="14"/>
  <c r="AB2990" i="14"/>
  <c r="AA2990" i="14"/>
  <c r="Z2990" i="14"/>
  <c r="AB2989" i="14"/>
  <c r="AA2989" i="14"/>
  <c r="Z2989" i="14"/>
  <c r="AD2989" i="14" s="1"/>
  <c r="AB2988" i="14"/>
  <c r="AA2988" i="14"/>
  <c r="AD2988" i="14" s="1"/>
  <c r="Z2988" i="14"/>
  <c r="AD2987" i="14"/>
  <c r="AB2987" i="14"/>
  <c r="AA2987" i="14"/>
  <c r="Z2987" i="14"/>
  <c r="AD2986" i="14"/>
  <c r="AB2986" i="14"/>
  <c r="AA2986" i="14"/>
  <c r="Z2986" i="14"/>
  <c r="AD2985" i="14"/>
  <c r="AB2985" i="14"/>
  <c r="AA2985" i="14"/>
  <c r="Z2985" i="14"/>
  <c r="AB2984" i="14"/>
  <c r="AA2984" i="14"/>
  <c r="Z2984" i="14"/>
  <c r="AD2984" i="14" s="1"/>
  <c r="AB2983" i="14"/>
  <c r="AA2983" i="14"/>
  <c r="Z2983" i="14"/>
  <c r="AD2983" i="14" s="1"/>
  <c r="AD2982" i="14"/>
  <c r="AB2982" i="14"/>
  <c r="AA2982" i="14"/>
  <c r="Z2982" i="14"/>
  <c r="AD2981" i="14"/>
  <c r="AB2981" i="14"/>
  <c r="AA2981" i="14"/>
  <c r="Z2981" i="14"/>
  <c r="AD2980" i="14"/>
  <c r="AB2980" i="14"/>
  <c r="AA2980" i="14"/>
  <c r="Z2980" i="14"/>
  <c r="AB2979" i="14"/>
  <c r="AA2979" i="14"/>
  <c r="Z2979" i="14"/>
  <c r="AD2979" i="14" s="1"/>
  <c r="AB2978" i="14"/>
  <c r="AA2978" i="14"/>
  <c r="Z2978" i="14"/>
  <c r="AD2978" i="14" s="1"/>
  <c r="AD2977" i="14"/>
  <c r="AB2977" i="14"/>
  <c r="AA2977" i="14"/>
  <c r="Z2977" i="14"/>
  <c r="AD2976" i="14"/>
  <c r="AB2976" i="14"/>
  <c r="AA2976" i="14"/>
  <c r="Z2976" i="14"/>
  <c r="AD2975" i="14"/>
  <c r="AB2975" i="14"/>
  <c r="AA2975" i="14"/>
  <c r="Z2975" i="14"/>
  <c r="AB2974" i="14"/>
  <c r="AA2974" i="14"/>
  <c r="Z2974" i="14"/>
  <c r="AD2974" i="14" s="1"/>
  <c r="AB2973" i="14"/>
  <c r="AA2973" i="14"/>
  <c r="Z2973" i="14"/>
  <c r="AD2973" i="14" s="1"/>
  <c r="AD2972" i="14"/>
  <c r="AB2972" i="14"/>
  <c r="AA2972" i="14"/>
  <c r="Z2972" i="14"/>
  <c r="AD2971" i="14"/>
  <c r="AB2971" i="14"/>
  <c r="AA2971" i="14"/>
  <c r="Z2971" i="14"/>
  <c r="AD2970" i="14"/>
  <c r="AB2970" i="14"/>
  <c r="AA2970" i="14"/>
  <c r="Z2970" i="14"/>
  <c r="AB2969" i="14"/>
  <c r="AA2969" i="14"/>
  <c r="Z2969" i="14"/>
  <c r="AD2969" i="14" s="1"/>
  <c r="AB2968" i="14"/>
  <c r="AA2968" i="14"/>
  <c r="Z2968" i="14"/>
  <c r="AD2968" i="14" s="1"/>
  <c r="AD2967" i="14"/>
  <c r="AB2967" i="14"/>
  <c r="AA2967" i="14"/>
  <c r="Z2967" i="14"/>
  <c r="AD2966" i="14"/>
  <c r="AB2966" i="14"/>
  <c r="AA2966" i="14"/>
  <c r="Z2966" i="14"/>
  <c r="AD2965" i="14"/>
  <c r="AB2965" i="14"/>
  <c r="AA2965" i="14"/>
  <c r="Z2965" i="14"/>
  <c r="AB2964" i="14"/>
  <c r="AA2964" i="14"/>
  <c r="Z2964" i="14"/>
  <c r="AD2964" i="14" s="1"/>
  <c r="AB2963" i="14"/>
  <c r="AA2963" i="14"/>
  <c r="AD2963" i="14" s="1"/>
  <c r="Z2963" i="14"/>
  <c r="AD2962" i="14"/>
  <c r="AB2962" i="14"/>
  <c r="AA2962" i="14"/>
  <c r="Z2962" i="14"/>
  <c r="AD2961" i="14"/>
  <c r="AB2961" i="14"/>
  <c r="AA2961" i="14"/>
  <c r="Z2961" i="14"/>
  <c r="AD2960" i="14"/>
  <c r="AB2960" i="14"/>
  <c r="AA2960" i="14"/>
  <c r="Z2960" i="14"/>
  <c r="AB2959" i="14"/>
  <c r="AA2959" i="14"/>
  <c r="Z2959" i="14"/>
  <c r="AD2959" i="14" s="1"/>
  <c r="AB2958" i="14"/>
  <c r="AA2958" i="14"/>
  <c r="Z2958" i="14"/>
  <c r="AD2958" i="14" s="1"/>
  <c r="AD2957" i="14"/>
  <c r="AB2957" i="14"/>
  <c r="AA2957" i="14"/>
  <c r="Z2957" i="14"/>
  <c r="AD2956" i="14"/>
  <c r="AB2956" i="14"/>
  <c r="AA2956" i="14"/>
  <c r="Z2956" i="14"/>
  <c r="AD2955" i="14"/>
  <c r="AB2955" i="14"/>
  <c r="AA2955" i="14"/>
  <c r="Z2955" i="14"/>
  <c r="AB2954" i="14"/>
  <c r="AA2954" i="14"/>
  <c r="Z2954" i="14"/>
  <c r="AD2954" i="14" s="1"/>
  <c r="AB2953" i="14"/>
  <c r="AD2953" i="14" s="1"/>
  <c r="AA2953" i="14"/>
  <c r="Z2953" i="14"/>
  <c r="AD2952" i="14"/>
  <c r="AB2952" i="14"/>
  <c r="AA2952" i="14"/>
  <c r="Z2952" i="14"/>
  <c r="AD2951" i="14"/>
  <c r="AB2951" i="14"/>
  <c r="AA2951" i="14"/>
  <c r="Z2951" i="14"/>
  <c r="AD2950" i="14"/>
  <c r="AB2950" i="14"/>
  <c r="AA2950" i="14"/>
  <c r="Z2950" i="14"/>
  <c r="AB2949" i="14"/>
  <c r="AA2949" i="14"/>
  <c r="Z2949" i="14"/>
  <c r="AD2949" i="14" s="1"/>
  <c r="AB2948" i="14"/>
  <c r="AA2948" i="14"/>
  <c r="Z2948" i="14"/>
  <c r="AD2947" i="14"/>
  <c r="AB2947" i="14"/>
  <c r="AA2947" i="14"/>
  <c r="Z2947" i="14"/>
  <c r="AD2946" i="14"/>
  <c r="AB2946" i="14"/>
  <c r="AA2946" i="14"/>
  <c r="Z2946" i="14"/>
  <c r="AD2945" i="14"/>
  <c r="AB2945" i="14"/>
  <c r="AA2945" i="14"/>
  <c r="Z2945" i="14"/>
  <c r="AB2944" i="14"/>
  <c r="AA2944" i="14"/>
  <c r="Z2944" i="14"/>
  <c r="AD2944" i="14" s="1"/>
  <c r="AB2943" i="14"/>
  <c r="AA2943" i="14"/>
  <c r="Z2943" i="14"/>
  <c r="AD2943" i="14" s="1"/>
  <c r="AD2942" i="14"/>
  <c r="AB2942" i="14"/>
  <c r="AA2942" i="14"/>
  <c r="Z2942" i="14"/>
  <c r="AD2941" i="14"/>
  <c r="AB2941" i="14"/>
  <c r="AA2941" i="14"/>
  <c r="Z2941" i="14"/>
  <c r="AD2940" i="14"/>
  <c r="AB2940" i="14"/>
  <c r="AA2940" i="14"/>
  <c r="Z2940" i="14"/>
  <c r="AB2939" i="14"/>
  <c r="AA2939" i="14"/>
  <c r="Z2939" i="14"/>
  <c r="AD2939" i="14" s="1"/>
  <c r="AD2938" i="14"/>
  <c r="AB2938" i="14"/>
  <c r="AA2938" i="14"/>
  <c r="Z2938" i="14"/>
  <c r="AD2937" i="14"/>
  <c r="AB2937" i="14"/>
  <c r="AA2937" i="14"/>
  <c r="Z2937" i="14"/>
  <c r="AD2936" i="14"/>
  <c r="AB2936" i="14"/>
  <c r="AA2936" i="14"/>
  <c r="Z2936" i="14"/>
  <c r="AD2935" i="14"/>
  <c r="AB2935" i="14"/>
  <c r="AA2935" i="14"/>
  <c r="Z2935" i="14"/>
  <c r="AB2934" i="14"/>
  <c r="AA2934" i="14"/>
  <c r="Z2934" i="14"/>
  <c r="AD2934" i="14" s="1"/>
  <c r="AB2933" i="14"/>
  <c r="AD2933" i="14" s="1"/>
  <c r="AA2933" i="14"/>
  <c r="Z2933" i="14"/>
  <c r="AD2932" i="14"/>
  <c r="AB2932" i="14"/>
  <c r="AA2932" i="14"/>
  <c r="Z2932" i="14"/>
  <c r="AD2931" i="14"/>
  <c r="AB2931" i="14"/>
  <c r="AA2931" i="14"/>
  <c r="Z2931" i="14"/>
  <c r="AD2930" i="14"/>
  <c r="AB2930" i="14"/>
  <c r="AA2930" i="14"/>
  <c r="Z2930" i="14"/>
  <c r="AB2929" i="14"/>
  <c r="AA2929" i="14"/>
  <c r="Z2929" i="14"/>
  <c r="AD2929" i="14" s="1"/>
  <c r="AD2928" i="14"/>
  <c r="AB2928" i="14"/>
  <c r="AA2928" i="14"/>
  <c r="Z2928" i="14"/>
  <c r="AD2927" i="14"/>
  <c r="AB2927" i="14"/>
  <c r="AA2927" i="14"/>
  <c r="Z2927" i="14"/>
  <c r="AD2926" i="14"/>
  <c r="AB2926" i="14"/>
  <c r="AA2926" i="14"/>
  <c r="Z2926" i="14"/>
  <c r="AD2925" i="14"/>
  <c r="AB2925" i="14"/>
  <c r="AA2925" i="14"/>
  <c r="Z2925" i="14"/>
  <c r="AB2924" i="14"/>
  <c r="AA2924" i="14"/>
  <c r="Z2924" i="14"/>
  <c r="AD2924" i="14" s="1"/>
  <c r="AB2923" i="14"/>
  <c r="AD2923" i="14" s="1"/>
  <c r="AA2923" i="14"/>
  <c r="Z2923" i="14"/>
  <c r="AD2922" i="14"/>
  <c r="AB2922" i="14"/>
  <c r="AA2922" i="14"/>
  <c r="Z2922" i="14"/>
  <c r="AD2921" i="14"/>
  <c r="AB2921" i="14"/>
  <c r="AA2921" i="14"/>
  <c r="Z2921" i="14"/>
  <c r="AD2920" i="14"/>
  <c r="AB2920" i="14"/>
  <c r="AA2920" i="14"/>
  <c r="Z2920" i="14"/>
  <c r="AB2919" i="14"/>
  <c r="AA2919" i="14"/>
  <c r="Z2919" i="14"/>
  <c r="AD2919" i="14" s="1"/>
  <c r="AB2918" i="14"/>
  <c r="AA2918" i="14"/>
  <c r="AD2918" i="14" s="1"/>
  <c r="Z2918" i="14"/>
  <c r="AD2917" i="14"/>
  <c r="AB2917" i="14"/>
  <c r="AA2917" i="14"/>
  <c r="Z2917" i="14"/>
  <c r="AD2916" i="14"/>
  <c r="AB2916" i="14"/>
  <c r="AA2916" i="14"/>
  <c r="Z2916" i="14"/>
  <c r="AD2915" i="14"/>
  <c r="AB2915" i="14"/>
  <c r="AA2915" i="14"/>
  <c r="Z2915" i="14"/>
  <c r="AB2914" i="14"/>
  <c r="AA2914" i="14"/>
  <c r="Z2914" i="14"/>
  <c r="AD2914" i="14" s="1"/>
  <c r="AB2913" i="14"/>
  <c r="AA2913" i="14"/>
  <c r="Z2913" i="14"/>
  <c r="AD2913" i="14" s="1"/>
  <c r="AD2912" i="14"/>
  <c r="AB2912" i="14"/>
  <c r="AA2912" i="14"/>
  <c r="Z2912" i="14"/>
  <c r="AD2911" i="14"/>
  <c r="AB2911" i="14"/>
  <c r="AA2911" i="14"/>
  <c r="Z2911" i="14"/>
  <c r="AD2910" i="14"/>
  <c r="AB2910" i="14"/>
  <c r="AA2910" i="14"/>
  <c r="Z2910" i="14"/>
  <c r="AB2909" i="14"/>
  <c r="AA2909" i="14"/>
  <c r="Z2909" i="14"/>
  <c r="AD2909" i="14" s="1"/>
  <c r="AB2908" i="14"/>
  <c r="AA2908" i="14"/>
  <c r="Z2908" i="14"/>
  <c r="AD2908" i="14" s="1"/>
  <c r="AD2907" i="14"/>
  <c r="AB2907" i="14"/>
  <c r="AA2907" i="14"/>
  <c r="Z2907" i="14"/>
  <c r="AD2906" i="14"/>
  <c r="AB2906" i="14"/>
  <c r="AA2906" i="14"/>
  <c r="Z2906" i="14"/>
  <c r="AD2905" i="14"/>
  <c r="AB2905" i="14"/>
  <c r="AA2905" i="14"/>
  <c r="Z2905" i="14"/>
  <c r="AB2904" i="14"/>
  <c r="AA2904" i="14"/>
  <c r="Z2904" i="14"/>
  <c r="AD2904" i="14" s="1"/>
  <c r="AB2903" i="14"/>
  <c r="AA2903" i="14"/>
  <c r="Z2903" i="14"/>
  <c r="AD2903" i="14" s="1"/>
  <c r="AD2902" i="14"/>
  <c r="AB2902" i="14"/>
  <c r="AA2902" i="14"/>
  <c r="Z2902" i="14"/>
  <c r="AD2901" i="14"/>
  <c r="AB2901" i="14"/>
  <c r="AA2901" i="14"/>
  <c r="Z2901" i="14"/>
  <c r="AD2900" i="14"/>
  <c r="AB2900" i="14"/>
  <c r="AA2900" i="14"/>
  <c r="Z2900" i="14"/>
  <c r="AB2899" i="14"/>
  <c r="AA2899" i="14"/>
  <c r="Z2899" i="14"/>
  <c r="AD2899" i="14" s="1"/>
  <c r="AB2898" i="14"/>
  <c r="AA2898" i="14"/>
  <c r="Z2898" i="14"/>
  <c r="AD2898" i="14" s="1"/>
  <c r="AD2897" i="14"/>
  <c r="AB2897" i="14"/>
  <c r="AA2897" i="14"/>
  <c r="Z2897" i="14"/>
  <c r="AD2896" i="14"/>
  <c r="AB2896" i="14"/>
  <c r="AA2896" i="14"/>
  <c r="Z2896" i="14"/>
  <c r="AD2895" i="14"/>
  <c r="AB2895" i="14"/>
  <c r="AA2895" i="14"/>
  <c r="Z2895" i="14"/>
  <c r="AB2894" i="14"/>
  <c r="AA2894" i="14"/>
  <c r="Z2894" i="14"/>
  <c r="AD2894" i="14" s="1"/>
  <c r="AB2893" i="14"/>
  <c r="AA2893" i="14"/>
  <c r="AD2893" i="14" s="1"/>
  <c r="Z2893" i="14"/>
  <c r="AD2892" i="14"/>
  <c r="AB2892" i="14"/>
  <c r="AA2892" i="14"/>
  <c r="Z2892" i="14"/>
  <c r="AD2891" i="14"/>
  <c r="AB2891" i="14"/>
  <c r="AA2891" i="14"/>
  <c r="Z2891" i="14"/>
  <c r="AD2890" i="14"/>
  <c r="AB2890" i="14"/>
  <c r="AA2890" i="14"/>
  <c r="Z2890" i="14"/>
  <c r="AB2889" i="14"/>
  <c r="AA2889" i="14"/>
  <c r="Z2889" i="14"/>
  <c r="AD2889" i="14" s="1"/>
  <c r="AB2888" i="14"/>
  <c r="AA2888" i="14"/>
  <c r="Z2888" i="14"/>
  <c r="AD2888" i="14" s="1"/>
  <c r="AD2887" i="14"/>
  <c r="AB2887" i="14"/>
  <c r="AA2887" i="14"/>
  <c r="Z2887" i="14"/>
  <c r="AD2886" i="14"/>
  <c r="AB2886" i="14"/>
  <c r="AA2886" i="14"/>
  <c r="Z2886" i="14"/>
  <c r="AD2885" i="14"/>
  <c r="AB2885" i="14"/>
  <c r="AA2885" i="14"/>
  <c r="Z2885" i="14"/>
  <c r="AB2884" i="14"/>
  <c r="AA2884" i="14"/>
  <c r="Z2884" i="14"/>
  <c r="AD2884" i="14" s="1"/>
  <c r="AB2883" i="14"/>
  <c r="AA2883" i="14"/>
  <c r="Z2883" i="14"/>
  <c r="AD2883" i="14" s="1"/>
  <c r="AD2882" i="14"/>
  <c r="AB2882" i="14"/>
  <c r="AA2882" i="14"/>
  <c r="Z2882" i="14"/>
  <c r="AD2881" i="14"/>
  <c r="AB2881" i="14"/>
  <c r="AA2881" i="14"/>
  <c r="Z2881" i="14"/>
  <c r="AD2880" i="14"/>
  <c r="AB2880" i="14"/>
  <c r="AA2880" i="14"/>
  <c r="Z2880" i="14"/>
  <c r="AB2879" i="14"/>
  <c r="AA2879" i="14"/>
  <c r="Z2879" i="14"/>
  <c r="AD2879" i="14" s="1"/>
  <c r="AB2878" i="14"/>
  <c r="AA2878" i="14"/>
  <c r="Z2878" i="14"/>
  <c r="AD2878" i="14" s="1"/>
  <c r="AD2877" i="14"/>
  <c r="AB2877" i="14"/>
  <c r="AA2877" i="14"/>
  <c r="Z2877" i="14"/>
  <c r="AD2876" i="14"/>
  <c r="AB2876" i="14"/>
  <c r="AA2876" i="14"/>
  <c r="Z2876" i="14"/>
  <c r="AD2875" i="14"/>
  <c r="AB2875" i="14"/>
  <c r="AA2875" i="14"/>
  <c r="Z2875" i="14"/>
  <c r="AB2874" i="14"/>
  <c r="AA2874" i="14"/>
  <c r="Z2874" i="14"/>
  <c r="AD2874" i="14" s="1"/>
  <c r="AD2873" i="14"/>
  <c r="AB2873" i="14"/>
  <c r="AA2873" i="14"/>
  <c r="Z2873" i="14"/>
  <c r="AD2872" i="14"/>
  <c r="AB2872" i="14"/>
  <c r="AA2872" i="14"/>
  <c r="Z2872" i="14"/>
  <c r="AD2871" i="14"/>
  <c r="AB2871" i="14"/>
  <c r="AA2871" i="14"/>
  <c r="Z2871" i="14"/>
  <c r="AD2870" i="14"/>
  <c r="AB2870" i="14"/>
  <c r="AA2870" i="14"/>
  <c r="Z2870" i="14"/>
  <c r="AB2869" i="14"/>
  <c r="AA2869" i="14"/>
  <c r="Z2869" i="14"/>
  <c r="AD2869" i="14" s="1"/>
  <c r="AB2868" i="14"/>
  <c r="AA2868" i="14"/>
  <c r="Z2868" i="14"/>
  <c r="AD2867" i="14"/>
  <c r="AB2867" i="14"/>
  <c r="AA2867" i="14"/>
  <c r="Z2867" i="14"/>
  <c r="AD2866" i="14"/>
  <c r="AB2866" i="14"/>
  <c r="AA2866" i="14"/>
  <c r="Z2866" i="14"/>
  <c r="AD2865" i="14"/>
  <c r="AB2865" i="14"/>
  <c r="AA2865" i="14"/>
  <c r="Z2865" i="14"/>
  <c r="AB2864" i="14"/>
  <c r="AA2864" i="14"/>
  <c r="Z2864" i="14"/>
  <c r="AD2864" i="14" s="1"/>
  <c r="AB2863" i="14"/>
  <c r="AA2863" i="14"/>
  <c r="AD2863" i="14" s="1"/>
  <c r="Z2863" i="14"/>
  <c r="AD2862" i="14"/>
  <c r="AB2862" i="14"/>
  <c r="AA2862" i="14"/>
  <c r="Z2862" i="14"/>
  <c r="AD2861" i="14"/>
  <c r="AB2861" i="14"/>
  <c r="AA2861" i="14"/>
  <c r="Z2861" i="14"/>
  <c r="AD2860" i="14"/>
  <c r="AB2860" i="14"/>
  <c r="AA2860" i="14"/>
  <c r="Z2860" i="14"/>
  <c r="AB2859" i="14"/>
  <c r="AA2859" i="14"/>
  <c r="Z2859" i="14"/>
  <c r="AD2859" i="14" s="1"/>
  <c r="AB2858" i="14"/>
  <c r="AA2858" i="14"/>
  <c r="Z2858" i="14"/>
  <c r="AD2858" i="14" s="1"/>
  <c r="AD2857" i="14"/>
  <c r="AB2857" i="14"/>
  <c r="AA2857" i="14"/>
  <c r="Z2857" i="14"/>
  <c r="AD2856" i="14"/>
  <c r="AB2856" i="14"/>
  <c r="AA2856" i="14"/>
  <c r="Z2856" i="14"/>
  <c r="AD2855" i="14"/>
  <c r="AB2855" i="14"/>
  <c r="AA2855" i="14"/>
  <c r="Z2855" i="14"/>
  <c r="AB2854" i="14"/>
  <c r="AA2854" i="14"/>
  <c r="Z2854" i="14"/>
  <c r="AD2854" i="14" s="1"/>
  <c r="AD2853" i="14"/>
  <c r="AB2853" i="14"/>
  <c r="AA2853" i="14"/>
  <c r="Z2853" i="14"/>
  <c r="AD2852" i="14"/>
  <c r="AB2852" i="14"/>
  <c r="AA2852" i="14"/>
  <c r="Z2852" i="14"/>
  <c r="AD2851" i="14"/>
  <c r="AB2851" i="14"/>
  <c r="AA2851" i="14"/>
  <c r="Z2851" i="14"/>
  <c r="AD2850" i="14"/>
  <c r="AB2850" i="14"/>
  <c r="AA2850" i="14"/>
  <c r="Z2850" i="14"/>
  <c r="AB2849" i="14"/>
  <c r="AA2849" i="14"/>
  <c r="Z2849" i="14"/>
  <c r="AD2849" i="14" s="1"/>
  <c r="AB2848" i="14"/>
  <c r="AD2848" i="14" s="1"/>
  <c r="AA2848" i="14"/>
  <c r="Z2848" i="14"/>
  <c r="AD2847" i="14"/>
  <c r="AB2847" i="14"/>
  <c r="AA2847" i="14"/>
  <c r="Z2847" i="14"/>
  <c r="AD2846" i="14"/>
  <c r="AB2846" i="14"/>
  <c r="AA2846" i="14"/>
  <c r="Z2846" i="14"/>
  <c r="AD2845" i="14"/>
  <c r="AB2845" i="14"/>
  <c r="AA2845" i="14"/>
  <c r="Z2845" i="14"/>
  <c r="AB2844" i="14"/>
  <c r="AA2844" i="14"/>
  <c r="Z2844" i="14"/>
  <c r="AD2844" i="14" s="1"/>
  <c r="AB2843" i="14"/>
  <c r="AA2843" i="14"/>
  <c r="AD2843" i="14" s="1"/>
  <c r="Z2843" i="14"/>
  <c r="AD2842" i="14"/>
  <c r="AB2842" i="14"/>
  <c r="AA2842" i="14"/>
  <c r="Z2842" i="14"/>
  <c r="AD2841" i="14"/>
  <c r="AB2841" i="14"/>
  <c r="AA2841" i="14"/>
  <c r="Z2841" i="14"/>
  <c r="AD2840" i="14"/>
  <c r="AB2840" i="14"/>
  <c r="AA2840" i="14"/>
  <c r="Z2840" i="14"/>
  <c r="AB2839" i="14"/>
  <c r="AA2839" i="14"/>
  <c r="Z2839" i="14"/>
  <c r="AD2839" i="14" s="1"/>
  <c r="AB2838" i="14"/>
  <c r="AA2838" i="14"/>
  <c r="Z2838" i="14"/>
  <c r="AD2838" i="14" s="1"/>
  <c r="AD2837" i="14"/>
  <c r="AB2837" i="14"/>
  <c r="AA2837" i="14"/>
  <c r="Z2837" i="14"/>
  <c r="AD2836" i="14"/>
  <c r="AB2836" i="14"/>
  <c r="AA2836" i="14"/>
  <c r="Z2836" i="14"/>
  <c r="AD2835" i="14"/>
  <c r="AB2835" i="14"/>
  <c r="AA2835" i="14"/>
  <c r="Z2835" i="14"/>
  <c r="AB2834" i="14"/>
  <c r="AA2834" i="14"/>
  <c r="Z2834" i="14"/>
  <c r="AD2834" i="14" s="1"/>
  <c r="AB2833" i="14"/>
  <c r="AA2833" i="14"/>
  <c r="Z2833" i="14"/>
  <c r="AD2833" i="14" s="1"/>
  <c r="AD2832" i="14"/>
  <c r="AB2832" i="14"/>
  <c r="AA2832" i="14"/>
  <c r="Z2832" i="14"/>
  <c r="AD2831" i="14"/>
  <c r="AB2831" i="14"/>
  <c r="AA2831" i="14"/>
  <c r="Z2831" i="14"/>
  <c r="AD2830" i="14"/>
  <c r="AB2830" i="14"/>
  <c r="AA2830" i="14"/>
  <c r="Z2830" i="14"/>
  <c r="AB2829" i="14"/>
  <c r="AA2829" i="14"/>
  <c r="Z2829" i="14"/>
  <c r="AD2829" i="14" s="1"/>
  <c r="AB2828" i="14"/>
  <c r="AA2828" i="14"/>
  <c r="Z2828" i="14"/>
  <c r="AD2828" i="14" s="1"/>
  <c r="AD2827" i="14"/>
  <c r="AB2827" i="14"/>
  <c r="AA2827" i="14"/>
  <c r="Z2827" i="14"/>
  <c r="AD2826" i="14"/>
  <c r="AB2826" i="14"/>
  <c r="AA2826" i="14"/>
  <c r="Z2826" i="14"/>
  <c r="AD2825" i="14"/>
  <c r="AB2825" i="14"/>
  <c r="AA2825" i="14"/>
  <c r="Z2825" i="14"/>
  <c r="AB2824" i="14"/>
  <c r="AA2824" i="14"/>
  <c r="Z2824" i="14"/>
  <c r="AD2824" i="14" s="1"/>
  <c r="AB2823" i="14"/>
  <c r="AA2823" i="14"/>
  <c r="Z2823" i="14"/>
  <c r="AD2823" i="14" s="1"/>
  <c r="AD2822" i="14"/>
  <c r="AB2822" i="14"/>
  <c r="AA2822" i="14"/>
  <c r="Z2822" i="14"/>
  <c r="AD2821" i="14"/>
  <c r="AB2821" i="14"/>
  <c r="AA2821" i="14"/>
  <c r="Z2821" i="14"/>
  <c r="AD2820" i="14"/>
  <c r="AB2820" i="14"/>
  <c r="AA2820" i="14"/>
  <c r="Z2820" i="14"/>
  <c r="AB2819" i="14"/>
  <c r="AA2819" i="14"/>
  <c r="Z2819" i="14"/>
  <c r="AD2819" i="14" s="1"/>
  <c r="AB2818" i="14"/>
  <c r="AA2818" i="14"/>
  <c r="Z2818" i="14"/>
  <c r="AD2818" i="14" s="1"/>
  <c r="AD2817" i="14"/>
  <c r="AB2817" i="14"/>
  <c r="AA2817" i="14"/>
  <c r="Z2817" i="14"/>
  <c r="AD2816" i="14"/>
  <c r="AB2816" i="14"/>
  <c r="AA2816" i="14"/>
  <c r="Z2816" i="14"/>
  <c r="AD2815" i="14"/>
  <c r="AB2815" i="14"/>
  <c r="AA2815" i="14"/>
  <c r="Z2815" i="14"/>
  <c r="AB2814" i="14"/>
  <c r="AA2814" i="14"/>
  <c r="Z2814" i="14"/>
  <c r="AD2814" i="14" s="1"/>
  <c r="AB2813" i="14"/>
  <c r="AA2813" i="14"/>
  <c r="Z2813" i="14"/>
  <c r="AD2813" i="14" s="1"/>
  <c r="AD2812" i="14"/>
  <c r="AB2812" i="14"/>
  <c r="AA2812" i="14"/>
  <c r="Z2812" i="14"/>
  <c r="AD2811" i="14"/>
  <c r="AB2811" i="14"/>
  <c r="AA2811" i="14"/>
  <c r="Z2811" i="14"/>
  <c r="AD2810" i="14"/>
  <c r="AB2810" i="14"/>
  <c r="AA2810" i="14"/>
  <c r="Z2810" i="14"/>
  <c r="AB2809" i="14"/>
  <c r="AA2809" i="14"/>
  <c r="Z2809" i="14"/>
  <c r="AD2809" i="14" s="1"/>
  <c r="AB2808" i="14"/>
  <c r="AA2808" i="14"/>
  <c r="Z2808" i="14"/>
  <c r="AD2808" i="14" s="1"/>
  <c r="AD2807" i="14"/>
  <c r="AB2807" i="14"/>
  <c r="AA2807" i="14"/>
  <c r="Z2807" i="14"/>
  <c r="AD2806" i="14"/>
  <c r="AB2806" i="14"/>
  <c r="AA2806" i="14"/>
  <c r="Z2806" i="14"/>
  <c r="AD2805" i="14"/>
  <c r="AB2805" i="14"/>
  <c r="AA2805" i="14"/>
  <c r="Z2805" i="14"/>
  <c r="AB2804" i="14"/>
  <c r="AA2804" i="14"/>
  <c r="Z2804" i="14"/>
  <c r="AD2804" i="14" s="1"/>
  <c r="AB2803" i="14"/>
  <c r="AA2803" i="14"/>
  <c r="Z2803" i="14"/>
  <c r="AD2803" i="14" s="1"/>
  <c r="AD2802" i="14"/>
  <c r="AB2802" i="14"/>
  <c r="AA2802" i="14"/>
  <c r="Z2802" i="14"/>
  <c r="AD2801" i="14"/>
  <c r="AB2801" i="14"/>
  <c r="AA2801" i="14"/>
  <c r="Z2801" i="14"/>
  <c r="AD2800" i="14"/>
  <c r="AB2800" i="14"/>
  <c r="AA2800" i="14"/>
  <c r="Z2800" i="14"/>
  <c r="AB2799" i="14"/>
  <c r="AA2799" i="14"/>
  <c r="Z2799" i="14"/>
  <c r="AD2799" i="14" s="1"/>
  <c r="AD2798" i="14"/>
  <c r="AB2798" i="14"/>
  <c r="AA2798" i="14"/>
  <c r="Z2798" i="14"/>
  <c r="AD2797" i="14"/>
  <c r="AB2797" i="14"/>
  <c r="AA2797" i="14"/>
  <c r="Z2797" i="14"/>
  <c r="AD2796" i="14"/>
  <c r="AB2796" i="14"/>
  <c r="AA2796" i="14"/>
  <c r="Z2796" i="14"/>
  <c r="AD2795" i="14"/>
  <c r="AB2795" i="14"/>
  <c r="AA2795" i="14"/>
  <c r="Z2795" i="14"/>
  <c r="AB2794" i="14"/>
  <c r="AA2794" i="14"/>
  <c r="Z2794" i="14"/>
  <c r="AD2794" i="14" s="1"/>
  <c r="AB2793" i="14"/>
  <c r="AD2793" i="14" s="1"/>
  <c r="AA2793" i="14"/>
  <c r="Z2793" i="14"/>
  <c r="AD2792" i="14"/>
  <c r="AB2792" i="14"/>
  <c r="AA2792" i="14"/>
  <c r="Z2792" i="14"/>
  <c r="AD2791" i="14"/>
  <c r="AB2791" i="14"/>
  <c r="AA2791" i="14"/>
  <c r="Z2791" i="14"/>
  <c r="AD2790" i="14"/>
  <c r="AB2790" i="14"/>
  <c r="AA2790" i="14"/>
  <c r="Z2790" i="14"/>
  <c r="AB2789" i="14"/>
  <c r="AA2789" i="14"/>
  <c r="Z2789" i="14"/>
  <c r="AD2789" i="14" s="1"/>
  <c r="AD2788" i="14"/>
  <c r="AB2788" i="14"/>
  <c r="AA2788" i="14"/>
  <c r="Z2788" i="14"/>
  <c r="AD2787" i="14"/>
  <c r="AB2787" i="14"/>
  <c r="AA2787" i="14"/>
  <c r="Z2787" i="14"/>
  <c r="AD2786" i="14"/>
  <c r="AB2786" i="14"/>
  <c r="AA2786" i="14"/>
  <c r="Z2786" i="14"/>
  <c r="AD2785" i="14"/>
  <c r="AB2785" i="14"/>
  <c r="AA2785" i="14"/>
  <c r="Z2785" i="14"/>
  <c r="AB2784" i="14"/>
  <c r="AA2784" i="14"/>
  <c r="Z2784" i="14"/>
  <c r="AD2784" i="14" s="1"/>
  <c r="AB2783" i="14"/>
  <c r="AA2783" i="14"/>
  <c r="Z2783" i="14"/>
  <c r="AD2783" i="14" s="1"/>
  <c r="AD2782" i="14"/>
  <c r="AB2782" i="14"/>
  <c r="AA2782" i="14"/>
  <c r="Z2782" i="14"/>
  <c r="AD2781" i="14"/>
  <c r="AB2781" i="14"/>
  <c r="AA2781" i="14"/>
  <c r="Z2781" i="14"/>
  <c r="AD2780" i="14"/>
  <c r="AB2780" i="14"/>
  <c r="AA2780" i="14"/>
  <c r="Z2780" i="14"/>
  <c r="AB2779" i="14"/>
  <c r="AA2779" i="14"/>
  <c r="Z2779" i="14"/>
  <c r="AD2779" i="14" s="1"/>
  <c r="AB2778" i="14"/>
  <c r="AA2778" i="14"/>
  <c r="Z2778" i="14"/>
  <c r="AD2778" i="14" s="1"/>
  <c r="AD2777" i="14"/>
  <c r="AB2777" i="14"/>
  <c r="AA2777" i="14"/>
  <c r="Z2777" i="14"/>
  <c r="AD2776" i="14"/>
  <c r="AB2776" i="14"/>
  <c r="AA2776" i="14"/>
  <c r="Z2776" i="14"/>
  <c r="AD2775" i="14"/>
  <c r="AB2775" i="14"/>
  <c r="AA2775" i="14"/>
  <c r="Z2775" i="14"/>
  <c r="AB2774" i="14"/>
  <c r="AA2774" i="14"/>
  <c r="Z2774" i="14"/>
  <c r="AD2774" i="14" s="1"/>
  <c r="AB2773" i="14"/>
  <c r="AA2773" i="14"/>
  <c r="Z2773" i="14"/>
  <c r="AD2773" i="14" s="1"/>
  <c r="AD2772" i="14"/>
  <c r="AB2772" i="14"/>
  <c r="AA2772" i="14"/>
  <c r="Z2772" i="14"/>
  <c r="AD2771" i="14"/>
  <c r="AB2771" i="14"/>
  <c r="AA2771" i="14"/>
  <c r="Z2771" i="14"/>
  <c r="AD2770" i="14"/>
  <c r="AB2770" i="14"/>
  <c r="AA2770" i="14"/>
  <c r="Z2770" i="14"/>
  <c r="AB2769" i="14"/>
  <c r="AA2769" i="14"/>
  <c r="Z2769" i="14"/>
  <c r="AD2769" i="14" s="1"/>
  <c r="AD2768" i="14"/>
  <c r="AB2768" i="14"/>
  <c r="AA2768" i="14"/>
  <c r="Z2768" i="14"/>
  <c r="AD2767" i="14"/>
  <c r="AB2767" i="14"/>
  <c r="AA2767" i="14"/>
  <c r="Z2767" i="14"/>
  <c r="AD2766" i="14"/>
  <c r="AB2766" i="14"/>
  <c r="AA2766" i="14"/>
  <c r="Z2766" i="14"/>
  <c r="AD2765" i="14"/>
  <c r="AB2765" i="14"/>
  <c r="AA2765" i="14"/>
  <c r="Z2765" i="14"/>
  <c r="AB2764" i="14"/>
  <c r="AA2764" i="14"/>
  <c r="Z2764" i="14"/>
  <c r="AD2764" i="14" s="1"/>
  <c r="AB2763" i="14"/>
  <c r="AD2763" i="14" s="1"/>
  <c r="AA2763" i="14"/>
  <c r="Z2763" i="14"/>
  <c r="AD2762" i="14"/>
  <c r="AB2762" i="14"/>
  <c r="AA2762" i="14"/>
  <c r="Z2762" i="14"/>
  <c r="AD2761" i="14"/>
  <c r="AB2761" i="14"/>
  <c r="AA2761" i="14"/>
  <c r="Z2761" i="14"/>
  <c r="AD2760" i="14"/>
  <c r="AB2760" i="14"/>
  <c r="AA2760" i="14"/>
  <c r="Z2760" i="14"/>
  <c r="AB2759" i="14"/>
  <c r="AA2759" i="14"/>
  <c r="Z2759" i="14"/>
  <c r="AD2759" i="14" s="1"/>
  <c r="AB2758" i="14"/>
  <c r="AA2758" i="14"/>
  <c r="AD2758" i="14" s="1"/>
  <c r="Z2758" i="14"/>
  <c r="AD2757" i="14"/>
  <c r="AB2757" i="14"/>
  <c r="AA2757" i="14"/>
  <c r="Z2757" i="14"/>
  <c r="AD2756" i="14"/>
  <c r="AB2756" i="14"/>
  <c r="AA2756" i="14"/>
  <c r="Z2756" i="14"/>
  <c r="AD2755" i="14"/>
  <c r="AB2755" i="14"/>
  <c r="AA2755" i="14"/>
  <c r="Z2755" i="14"/>
  <c r="AB2754" i="14"/>
  <c r="AA2754" i="14"/>
  <c r="Z2754" i="14"/>
  <c r="AD2754" i="14" s="1"/>
  <c r="AB2753" i="14"/>
  <c r="AA2753" i="14"/>
  <c r="Z2753" i="14"/>
  <c r="AD2753" i="14" s="1"/>
  <c r="AD2752" i="14"/>
  <c r="AB2752" i="14"/>
  <c r="AA2752" i="14"/>
  <c r="Z2752" i="14"/>
  <c r="AD2751" i="14"/>
  <c r="AB2751" i="14"/>
  <c r="AA2751" i="14"/>
  <c r="Z2751" i="14"/>
  <c r="AD2750" i="14"/>
  <c r="AB2750" i="14"/>
  <c r="AA2750" i="14"/>
  <c r="Z2750" i="14"/>
  <c r="AB2749" i="14"/>
  <c r="AA2749" i="14"/>
  <c r="Z2749" i="14"/>
  <c r="AD2749" i="14" s="1"/>
  <c r="AB2748" i="14"/>
  <c r="AA2748" i="14"/>
  <c r="Z2748" i="14"/>
  <c r="AD2748" i="14" s="1"/>
  <c r="AD2747" i="14"/>
  <c r="AB2747" i="14"/>
  <c r="AA2747" i="14"/>
  <c r="Z2747" i="14"/>
  <c r="AD2746" i="14"/>
  <c r="AB2746" i="14"/>
  <c r="AA2746" i="14"/>
  <c r="Z2746" i="14"/>
  <c r="AD2745" i="14"/>
  <c r="AB2745" i="14"/>
  <c r="AA2745" i="14"/>
  <c r="Z2745" i="14"/>
  <c r="AB2744" i="14"/>
  <c r="AA2744" i="14"/>
  <c r="Z2744" i="14"/>
  <c r="AD2744" i="14" s="1"/>
  <c r="AB2743" i="14"/>
  <c r="AA2743" i="14"/>
  <c r="Z2743" i="14"/>
  <c r="AD2743" i="14" s="1"/>
  <c r="AD2742" i="14"/>
  <c r="AB2742" i="14"/>
  <c r="AA2742" i="14"/>
  <c r="Z2742" i="14"/>
  <c r="AD2741" i="14"/>
  <c r="AB2741" i="14"/>
  <c r="AA2741" i="14"/>
  <c r="Z2741" i="14"/>
  <c r="AD2740" i="14"/>
  <c r="AB2740" i="14"/>
  <c r="AA2740" i="14"/>
  <c r="Z2740" i="14"/>
  <c r="AB2739" i="14"/>
  <c r="AA2739" i="14"/>
  <c r="Z2739" i="14"/>
  <c r="AD2739" i="14" s="1"/>
  <c r="AB2738" i="14"/>
  <c r="AA2738" i="14"/>
  <c r="Z2738" i="14"/>
  <c r="AD2738" i="14" s="1"/>
  <c r="AD2737" i="14"/>
  <c r="AB2737" i="14"/>
  <c r="AA2737" i="14"/>
  <c r="Z2737" i="14"/>
  <c r="AD2736" i="14"/>
  <c r="AB2736" i="14"/>
  <c r="AA2736" i="14"/>
  <c r="Z2736" i="14"/>
  <c r="AD2735" i="14"/>
  <c r="AB2735" i="14"/>
  <c r="AA2735" i="14"/>
  <c r="Z2735" i="14"/>
  <c r="AB2734" i="14"/>
  <c r="AA2734" i="14"/>
  <c r="Z2734" i="14"/>
  <c r="AD2734" i="14" s="1"/>
  <c r="AB2733" i="14"/>
  <c r="AA2733" i="14"/>
  <c r="Z2733" i="14"/>
  <c r="AD2733" i="14" s="1"/>
  <c r="AD2732" i="14"/>
  <c r="AB2732" i="14"/>
  <c r="AA2732" i="14"/>
  <c r="Z2732" i="14"/>
  <c r="AD2731" i="14"/>
  <c r="AB2731" i="14"/>
  <c r="AA2731" i="14"/>
  <c r="Z2731" i="14"/>
  <c r="AD2730" i="14"/>
  <c r="AB2730" i="14"/>
  <c r="AA2730" i="14"/>
  <c r="Z2730" i="14"/>
  <c r="AB2729" i="14"/>
  <c r="AA2729" i="14"/>
  <c r="Z2729" i="14"/>
  <c r="AD2729" i="14" s="1"/>
  <c r="AB2728" i="14"/>
  <c r="AA2728" i="14"/>
  <c r="Z2728" i="14"/>
  <c r="AD2728" i="14" s="1"/>
  <c r="AD2727" i="14"/>
  <c r="AB2727" i="14"/>
  <c r="AA2727" i="14"/>
  <c r="Z2727" i="14"/>
  <c r="AD2726" i="14"/>
  <c r="AB2726" i="14"/>
  <c r="AA2726" i="14"/>
  <c r="Z2726" i="14"/>
  <c r="AD2725" i="14"/>
  <c r="AB2725" i="14"/>
  <c r="AA2725" i="14"/>
  <c r="Z2725" i="14"/>
  <c r="AB2724" i="14"/>
  <c r="AA2724" i="14"/>
  <c r="Z2724" i="14"/>
  <c r="AD2724" i="14" s="1"/>
  <c r="AB2723" i="14"/>
  <c r="AA2723" i="14"/>
  <c r="Z2723" i="14"/>
  <c r="AD2723" i="14" s="1"/>
  <c r="AD2722" i="14"/>
  <c r="AB2722" i="14"/>
  <c r="AA2722" i="14"/>
  <c r="Z2722" i="14"/>
  <c r="AD2721" i="14"/>
  <c r="AB2721" i="14"/>
  <c r="AA2721" i="14"/>
  <c r="Z2721" i="14"/>
  <c r="AD2720" i="14"/>
  <c r="AB2720" i="14"/>
  <c r="AA2720" i="14"/>
  <c r="Z2720" i="14"/>
  <c r="AB2719" i="14"/>
  <c r="AA2719" i="14"/>
  <c r="Z2719" i="14"/>
  <c r="AD2719" i="14" s="1"/>
  <c r="AB2718" i="14"/>
  <c r="AA2718" i="14"/>
  <c r="Z2718" i="14"/>
  <c r="AD2718" i="14" s="1"/>
  <c r="AD2717" i="14"/>
  <c r="AB2717" i="14"/>
  <c r="AA2717" i="14"/>
  <c r="Z2717" i="14"/>
  <c r="AD2716" i="14"/>
  <c r="AB2716" i="14"/>
  <c r="AA2716" i="14"/>
  <c r="Z2716" i="14"/>
  <c r="AD2715" i="14"/>
  <c r="AB2715" i="14"/>
  <c r="AA2715" i="14"/>
  <c r="Z2715" i="14"/>
  <c r="AB2714" i="14"/>
  <c r="AA2714" i="14"/>
  <c r="Z2714" i="14"/>
  <c r="AD2714" i="14" s="1"/>
  <c r="AB2713" i="14"/>
  <c r="AA2713" i="14"/>
  <c r="Z2713" i="14"/>
  <c r="AD2713" i="14" s="1"/>
  <c r="AD2712" i="14"/>
  <c r="AB2712" i="14"/>
  <c r="AA2712" i="14"/>
  <c r="Z2712" i="14"/>
  <c r="AD2711" i="14"/>
  <c r="AB2711" i="14"/>
  <c r="AA2711" i="14"/>
  <c r="Z2711" i="14"/>
  <c r="AD2710" i="14"/>
  <c r="AB2710" i="14"/>
  <c r="AA2710" i="14"/>
  <c r="Z2710" i="14"/>
  <c r="AB2709" i="14"/>
  <c r="AA2709" i="14"/>
  <c r="Z2709" i="14"/>
  <c r="AD2709" i="14" s="1"/>
  <c r="AB2708" i="14"/>
  <c r="AD2708" i="14" s="1"/>
  <c r="AA2708" i="14"/>
  <c r="Z2708" i="14"/>
  <c r="AD2707" i="14"/>
  <c r="AB2707" i="14"/>
  <c r="AA2707" i="14"/>
  <c r="Z2707" i="14"/>
  <c r="AD2706" i="14"/>
  <c r="AB2706" i="14"/>
  <c r="AA2706" i="14"/>
  <c r="Z2706" i="14"/>
  <c r="AD2705" i="14"/>
  <c r="AB2705" i="14"/>
  <c r="AA2705" i="14"/>
  <c r="Z2705" i="14"/>
  <c r="AB2704" i="14"/>
  <c r="AA2704" i="14"/>
  <c r="Z2704" i="14"/>
  <c r="AD2704" i="14" s="1"/>
  <c r="AD2703" i="14"/>
  <c r="AB2703" i="14"/>
  <c r="AA2703" i="14"/>
  <c r="Z2703" i="14"/>
  <c r="AD2702" i="14"/>
  <c r="AB2702" i="14"/>
  <c r="AA2702" i="14"/>
  <c r="Z2702" i="14"/>
  <c r="AD2701" i="14"/>
  <c r="AB2701" i="14"/>
  <c r="AA2701" i="14"/>
  <c r="Z2701" i="14"/>
  <c r="AD2700" i="14"/>
  <c r="AB2700" i="14"/>
  <c r="AA2700" i="14"/>
  <c r="Z2700" i="14"/>
  <c r="AB2699" i="14"/>
  <c r="AA2699" i="14"/>
  <c r="Z2699" i="14"/>
  <c r="AD2699" i="14" s="1"/>
  <c r="AB2698" i="14"/>
  <c r="AA2698" i="14"/>
  <c r="Z2698" i="14"/>
  <c r="AD2698" i="14" s="1"/>
  <c r="AD2697" i="14"/>
  <c r="AB2697" i="14"/>
  <c r="AA2697" i="14"/>
  <c r="Z2697" i="14"/>
  <c r="AD2696" i="14"/>
  <c r="AB2696" i="14"/>
  <c r="AA2696" i="14"/>
  <c r="Z2696" i="14"/>
  <c r="AD2695" i="14"/>
  <c r="AB2695" i="14"/>
  <c r="AA2695" i="14"/>
  <c r="Z2695" i="14"/>
  <c r="AB2694" i="14"/>
  <c r="AA2694" i="14"/>
  <c r="Z2694" i="14"/>
  <c r="AD2694" i="14" s="1"/>
  <c r="AB2693" i="14"/>
  <c r="AA2693" i="14"/>
  <c r="AD2693" i="14" s="1"/>
  <c r="Z2693" i="14"/>
  <c r="AD2692" i="14"/>
  <c r="AB2692" i="14"/>
  <c r="AA2692" i="14"/>
  <c r="Z2692" i="14"/>
  <c r="AD2691" i="14"/>
  <c r="AB2691" i="14"/>
  <c r="AA2691" i="14"/>
  <c r="Z2691" i="14"/>
  <c r="AD2690" i="14"/>
  <c r="AB2690" i="14"/>
  <c r="AA2690" i="14"/>
  <c r="Z2690" i="14"/>
  <c r="AB2689" i="14"/>
  <c r="AA2689" i="14"/>
  <c r="Z2689" i="14"/>
  <c r="AD2689" i="14" s="1"/>
  <c r="AB2688" i="14"/>
  <c r="AA2688" i="14"/>
  <c r="Z2688" i="14"/>
  <c r="AD2688" i="14" s="1"/>
  <c r="AD2687" i="14"/>
  <c r="AB2687" i="14"/>
  <c r="AA2687" i="14"/>
  <c r="Z2687" i="14"/>
  <c r="AD2686" i="14"/>
  <c r="AB2686" i="14"/>
  <c r="AA2686" i="14"/>
  <c r="Z2686" i="14"/>
  <c r="AD2685" i="14"/>
  <c r="AB2685" i="14"/>
  <c r="AA2685" i="14"/>
  <c r="Z2685" i="14"/>
  <c r="AB2684" i="14"/>
  <c r="AA2684" i="14"/>
  <c r="Z2684" i="14"/>
  <c r="AD2684" i="14" s="1"/>
  <c r="AB2683" i="14"/>
  <c r="AA2683" i="14"/>
  <c r="Z2683" i="14"/>
  <c r="AD2682" i="14"/>
  <c r="AB2682" i="14"/>
  <c r="AA2682" i="14"/>
  <c r="Z2682" i="14"/>
  <c r="AD2681" i="14"/>
  <c r="AB2681" i="14"/>
  <c r="AA2681" i="14"/>
  <c r="Z2681" i="14"/>
  <c r="AD2680" i="14"/>
  <c r="AB2680" i="14"/>
  <c r="AA2680" i="14"/>
  <c r="Z2680" i="14"/>
  <c r="AB2679" i="14"/>
  <c r="AA2679" i="14"/>
  <c r="Z2679" i="14"/>
  <c r="AD2679" i="14" s="1"/>
  <c r="AB2678" i="14"/>
  <c r="AA2678" i="14"/>
  <c r="Z2678" i="14"/>
  <c r="AD2678" i="14" s="1"/>
  <c r="AD2677" i="14"/>
  <c r="AB2677" i="14"/>
  <c r="AA2677" i="14"/>
  <c r="Z2677" i="14"/>
  <c r="AD2676" i="14"/>
  <c r="AB2676" i="14"/>
  <c r="AA2676" i="14"/>
  <c r="Z2676" i="14"/>
  <c r="AD2675" i="14"/>
  <c r="AB2675" i="14"/>
  <c r="AA2675" i="14"/>
  <c r="Z2675" i="14"/>
  <c r="AB2674" i="14"/>
  <c r="AA2674" i="14"/>
  <c r="Z2674" i="14"/>
  <c r="AD2674" i="14" s="1"/>
  <c r="AD2673" i="14"/>
  <c r="AB2673" i="14"/>
  <c r="AA2673" i="14"/>
  <c r="Z2673" i="14"/>
  <c r="AD2672" i="14"/>
  <c r="AB2672" i="14"/>
  <c r="AA2672" i="14"/>
  <c r="Z2672" i="14"/>
  <c r="AD2671" i="14"/>
  <c r="AB2671" i="14"/>
  <c r="AA2671" i="14"/>
  <c r="Z2671" i="14"/>
  <c r="AD2670" i="14"/>
  <c r="AB2670" i="14"/>
  <c r="AA2670" i="14"/>
  <c r="Z2670" i="14"/>
  <c r="AB2669" i="14"/>
  <c r="AA2669" i="14"/>
  <c r="Z2669" i="14"/>
  <c r="AD2669" i="14" s="1"/>
  <c r="AB2668" i="14"/>
  <c r="AD2668" i="14" s="1"/>
  <c r="AA2668" i="14"/>
  <c r="Z2668" i="14"/>
  <c r="AD2667" i="14"/>
  <c r="AB2667" i="14"/>
  <c r="AA2667" i="14"/>
  <c r="Z2667" i="14"/>
  <c r="AD2666" i="14"/>
  <c r="AB2666" i="14"/>
  <c r="AA2666" i="14"/>
  <c r="Z2666" i="14"/>
  <c r="AD2665" i="14"/>
  <c r="AB2665" i="14"/>
  <c r="AA2665" i="14"/>
  <c r="Z2665" i="14"/>
  <c r="AB2664" i="14"/>
  <c r="AA2664" i="14"/>
  <c r="Z2664" i="14"/>
  <c r="AD2664" i="14" s="1"/>
  <c r="AB2663" i="14"/>
  <c r="AA2663" i="14"/>
  <c r="AD2663" i="14" s="1"/>
  <c r="Z2663" i="14"/>
  <c r="AD2662" i="14"/>
  <c r="AB2662" i="14"/>
  <c r="AA2662" i="14"/>
  <c r="Z2662" i="14"/>
  <c r="AD2661" i="14"/>
  <c r="AB2661" i="14"/>
  <c r="AA2661" i="14"/>
  <c r="Z2661" i="14"/>
  <c r="AD2660" i="14"/>
  <c r="AB2660" i="14"/>
  <c r="AA2660" i="14"/>
  <c r="Z2660" i="14"/>
  <c r="AB2659" i="14"/>
  <c r="AA2659" i="14"/>
  <c r="Z2659" i="14"/>
  <c r="AD2659" i="14" s="1"/>
  <c r="AB2658" i="14"/>
  <c r="AA2658" i="14"/>
  <c r="Z2658" i="14"/>
  <c r="AD2658" i="14" s="1"/>
  <c r="AD2657" i="14"/>
  <c r="AB2657" i="14"/>
  <c r="AA2657" i="14"/>
  <c r="Z2657" i="14"/>
  <c r="AD2656" i="14"/>
  <c r="AB2656" i="14"/>
  <c r="AA2656" i="14"/>
  <c r="Z2656" i="14"/>
  <c r="AD2655" i="14"/>
  <c r="AB2655" i="14"/>
  <c r="AA2655" i="14"/>
  <c r="Z2655" i="14"/>
  <c r="AB2654" i="14"/>
  <c r="AA2654" i="14"/>
  <c r="Z2654" i="14"/>
  <c r="AD2654" i="14" s="1"/>
  <c r="AB2653" i="14"/>
  <c r="AA2653" i="14"/>
  <c r="Z2653" i="14"/>
  <c r="AD2653" i="14" s="1"/>
  <c r="AD2652" i="14"/>
  <c r="AB2652" i="14"/>
  <c r="AA2652" i="14"/>
  <c r="Z2652" i="14"/>
  <c r="AD2651" i="14"/>
  <c r="AB2651" i="14"/>
  <c r="AA2651" i="14"/>
  <c r="Z2651" i="14"/>
  <c r="AD2650" i="14"/>
  <c r="AB2650" i="14"/>
  <c r="AA2650" i="14"/>
  <c r="Z2650" i="14"/>
  <c r="AB2649" i="14"/>
  <c r="AA2649" i="14"/>
  <c r="Z2649" i="14"/>
  <c r="AD2649" i="14" s="1"/>
  <c r="AB2648" i="14"/>
  <c r="AA2648" i="14"/>
  <c r="Z2648" i="14"/>
  <c r="AD2648" i="14" s="1"/>
  <c r="AD2647" i="14"/>
  <c r="AB2647" i="14"/>
  <c r="AA2647" i="14"/>
  <c r="Z2647" i="14"/>
  <c r="AD2646" i="14"/>
  <c r="AB2646" i="14"/>
  <c r="AA2646" i="14"/>
  <c r="Z2646" i="14"/>
  <c r="AD2645" i="14"/>
  <c r="AB2645" i="14"/>
  <c r="AA2645" i="14"/>
  <c r="Z2645" i="14"/>
  <c r="AB2644" i="14"/>
  <c r="AA2644" i="14"/>
  <c r="Z2644" i="14"/>
  <c r="AD2644" i="14" s="1"/>
  <c r="AB2643" i="14"/>
  <c r="AA2643" i="14"/>
  <c r="Z2643" i="14"/>
  <c r="AD2643" i="14" s="1"/>
  <c r="AD2642" i="14"/>
  <c r="AB2642" i="14"/>
  <c r="AA2642" i="14"/>
  <c r="Z2642" i="14"/>
  <c r="AD2641" i="14"/>
  <c r="AB2641" i="14"/>
  <c r="AA2641" i="14"/>
  <c r="Z2641" i="14"/>
  <c r="AD2640" i="14"/>
  <c r="AB2640" i="14"/>
  <c r="AA2640" i="14"/>
  <c r="Z2640" i="14"/>
  <c r="AB2639" i="14"/>
  <c r="AA2639" i="14"/>
  <c r="Z2639" i="14"/>
  <c r="AD2639" i="14" s="1"/>
  <c r="AB2638" i="14"/>
  <c r="AA2638" i="14"/>
  <c r="Z2638" i="14"/>
  <c r="AD2638" i="14" s="1"/>
  <c r="AD2637" i="14"/>
  <c r="AB2637" i="14"/>
  <c r="AA2637" i="14"/>
  <c r="Z2637" i="14"/>
  <c r="AD2636" i="14"/>
  <c r="AB2636" i="14"/>
  <c r="AA2636" i="14"/>
  <c r="Z2636" i="14"/>
  <c r="AD2635" i="14"/>
  <c r="AB2635" i="14"/>
  <c r="AA2635" i="14"/>
  <c r="Z2635" i="14"/>
  <c r="AB2634" i="14"/>
  <c r="AA2634" i="14"/>
  <c r="Z2634" i="14"/>
  <c r="AD2634" i="14" s="1"/>
  <c r="AB2633" i="14"/>
  <c r="AA2633" i="14"/>
  <c r="Z2633" i="14"/>
  <c r="AD2633" i="14" s="1"/>
  <c r="AD2632" i="14"/>
  <c r="AB2632" i="14"/>
  <c r="AA2632" i="14"/>
  <c r="Z2632" i="14"/>
  <c r="AD2631" i="14"/>
  <c r="AB2631" i="14"/>
  <c r="AA2631" i="14"/>
  <c r="Z2631" i="14"/>
  <c r="AD2630" i="14"/>
  <c r="AB2630" i="14"/>
  <c r="AA2630" i="14"/>
  <c r="Z2630" i="14"/>
  <c r="AB2629" i="14"/>
  <c r="AA2629" i="14"/>
  <c r="Z2629" i="14"/>
  <c r="AD2629" i="14" s="1"/>
  <c r="AB2628" i="14"/>
  <c r="AA2628" i="14"/>
  <c r="Z2628" i="14"/>
  <c r="AD2628" i="14" s="1"/>
  <c r="AD2627" i="14"/>
  <c r="AB2627" i="14"/>
  <c r="AA2627" i="14"/>
  <c r="Z2627" i="14"/>
  <c r="AD2626" i="14"/>
  <c r="AB2626" i="14"/>
  <c r="AA2626" i="14"/>
  <c r="Z2626" i="14"/>
  <c r="AD2625" i="14"/>
  <c r="AB2625" i="14"/>
  <c r="AA2625" i="14"/>
  <c r="Z2625" i="14"/>
  <c r="AB2624" i="14"/>
  <c r="AA2624" i="14"/>
  <c r="Z2624" i="14"/>
  <c r="AD2624" i="14" s="1"/>
  <c r="AB2623" i="14"/>
  <c r="AA2623" i="14"/>
  <c r="Z2623" i="14"/>
  <c r="AD2622" i="14"/>
  <c r="AB2622" i="14"/>
  <c r="AA2622" i="14"/>
  <c r="Z2622" i="14"/>
  <c r="AD2621" i="14"/>
  <c r="AB2621" i="14"/>
  <c r="AA2621" i="14"/>
  <c r="Z2621" i="14"/>
  <c r="AD2620" i="14"/>
  <c r="AB2620" i="14"/>
  <c r="AA2620" i="14"/>
  <c r="Z2620" i="14"/>
  <c r="AB2619" i="14"/>
  <c r="AA2619" i="14"/>
  <c r="Z2619" i="14"/>
  <c r="AD2619" i="14" s="1"/>
  <c r="AD2618" i="14"/>
  <c r="AB2618" i="14"/>
  <c r="AA2618" i="14"/>
  <c r="Z2618" i="14"/>
  <c r="AD2617" i="14"/>
  <c r="AB2617" i="14"/>
  <c r="AA2617" i="14"/>
  <c r="Z2617" i="14"/>
  <c r="AD2616" i="14"/>
  <c r="AB2616" i="14"/>
  <c r="AA2616" i="14"/>
  <c r="Z2616" i="14"/>
  <c r="AD2615" i="14"/>
  <c r="AB2615" i="14"/>
  <c r="AA2615" i="14"/>
  <c r="Z2615" i="14"/>
  <c r="AB2614" i="14"/>
  <c r="AA2614" i="14"/>
  <c r="Z2614" i="14"/>
  <c r="AD2614" i="14" s="1"/>
  <c r="AB2613" i="14"/>
  <c r="AA2613" i="14"/>
  <c r="Z2613" i="14"/>
  <c r="AD2613" i="14" s="1"/>
  <c r="AD2612" i="14"/>
  <c r="AB2612" i="14"/>
  <c r="AA2612" i="14"/>
  <c r="Z2612" i="14"/>
  <c r="AD2611" i="14"/>
  <c r="AB2611" i="14"/>
  <c r="AA2611" i="14"/>
  <c r="Z2611" i="14"/>
  <c r="AD2610" i="14"/>
  <c r="AB2610" i="14"/>
  <c r="AA2610" i="14"/>
  <c r="Z2610" i="14"/>
  <c r="AB2609" i="14"/>
  <c r="AA2609" i="14"/>
  <c r="Z2609" i="14"/>
  <c r="AD2609" i="14" s="1"/>
  <c r="AB2608" i="14"/>
  <c r="AA2608" i="14"/>
  <c r="AD2608" i="14" s="1"/>
  <c r="Z2608" i="14"/>
  <c r="AD2607" i="14"/>
  <c r="AB2607" i="14"/>
  <c r="AA2607" i="14"/>
  <c r="Z2607" i="14"/>
  <c r="AD2606" i="14"/>
  <c r="AB2606" i="14"/>
  <c r="AA2606" i="14"/>
  <c r="Z2606" i="14"/>
  <c r="AD2605" i="14"/>
  <c r="AB2605" i="14"/>
  <c r="AA2605" i="14"/>
  <c r="Z2605" i="14"/>
  <c r="AB2604" i="14"/>
  <c r="AA2604" i="14"/>
  <c r="Z2604" i="14"/>
  <c r="AD2604" i="14" s="1"/>
  <c r="AB2603" i="14"/>
  <c r="AA2603" i="14"/>
  <c r="Z2603" i="14"/>
  <c r="AD2603" i="14" s="1"/>
  <c r="AD2602" i="14"/>
  <c r="AB2602" i="14"/>
  <c r="AA2602" i="14"/>
  <c r="Z2602" i="14"/>
  <c r="AD2601" i="14"/>
  <c r="AB2601" i="14"/>
  <c r="AA2601" i="14"/>
  <c r="Z2601" i="14"/>
  <c r="AD2600" i="14"/>
  <c r="AB2600" i="14"/>
  <c r="AA2600" i="14"/>
  <c r="Z2600" i="14"/>
  <c r="AB2599" i="14"/>
  <c r="AA2599" i="14"/>
  <c r="Z2599" i="14"/>
  <c r="AD2599" i="14" s="1"/>
  <c r="AD2598" i="14"/>
  <c r="AB2598" i="14"/>
  <c r="AA2598" i="14"/>
  <c r="Z2598" i="14"/>
  <c r="AD2597" i="14"/>
  <c r="AB2597" i="14"/>
  <c r="AA2597" i="14"/>
  <c r="Z2597" i="14"/>
  <c r="AD2596" i="14"/>
  <c r="AB2596" i="14"/>
  <c r="AA2596" i="14"/>
  <c r="Z2596" i="14"/>
  <c r="AD2595" i="14"/>
  <c r="AB2595" i="14"/>
  <c r="AA2595" i="14"/>
  <c r="Z2595" i="14"/>
  <c r="AB2594" i="14"/>
  <c r="AA2594" i="14"/>
  <c r="Z2594" i="14"/>
  <c r="AD2594" i="14" s="1"/>
  <c r="AB2593" i="14"/>
  <c r="AA2593" i="14"/>
  <c r="Z2593" i="14"/>
  <c r="AD2592" i="14"/>
  <c r="AB2592" i="14"/>
  <c r="AA2592" i="14"/>
  <c r="Z2592" i="14"/>
  <c r="AD2591" i="14"/>
  <c r="AB2591" i="14"/>
  <c r="AA2591" i="14"/>
  <c r="Z2591" i="14"/>
  <c r="AD2590" i="14"/>
  <c r="AB2590" i="14"/>
  <c r="AA2590" i="14"/>
  <c r="Z2590" i="14"/>
  <c r="AB2589" i="14"/>
  <c r="AA2589" i="14"/>
  <c r="Z2589" i="14"/>
  <c r="AD2589" i="14" s="1"/>
  <c r="AB2588" i="14"/>
  <c r="AA2588" i="14"/>
  <c r="Z2588" i="14"/>
  <c r="AD2587" i="14"/>
  <c r="AB2587" i="14"/>
  <c r="AA2587" i="14"/>
  <c r="Z2587" i="14"/>
  <c r="AD2586" i="14"/>
  <c r="AB2586" i="14"/>
  <c r="AA2586" i="14"/>
  <c r="Z2586" i="14"/>
  <c r="AD2585" i="14"/>
  <c r="AB2585" i="14"/>
  <c r="AA2585" i="14"/>
  <c r="Z2585" i="14"/>
  <c r="AB2584" i="14"/>
  <c r="AA2584" i="14"/>
  <c r="Z2584" i="14"/>
  <c r="AD2584" i="14" s="1"/>
  <c r="AB2583" i="14"/>
  <c r="AA2583" i="14"/>
  <c r="Z2583" i="14"/>
  <c r="AD2583" i="14" s="1"/>
  <c r="AD2582" i="14"/>
  <c r="AB2582" i="14"/>
  <c r="AA2582" i="14"/>
  <c r="Z2582" i="14"/>
  <c r="AD2581" i="14"/>
  <c r="AB2581" i="14"/>
  <c r="AA2581" i="14"/>
  <c r="Z2581" i="14"/>
  <c r="AD2580" i="14"/>
  <c r="AB2580" i="14"/>
  <c r="AA2580" i="14"/>
  <c r="Z2580" i="14"/>
  <c r="AB2579" i="14"/>
  <c r="AA2579" i="14"/>
  <c r="Z2579" i="14"/>
  <c r="AD2579" i="14" s="1"/>
  <c r="AB2578" i="14"/>
  <c r="AA2578" i="14"/>
  <c r="Z2578" i="14"/>
  <c r="AD2577" i="14"/>
  <c r="AB2577" i="14"/>
  <c r="AA2577" i="14"/>
  <c r="Z2577" i="14"/>
  <c r="AD2576" i="14"/>
  <c r="AB2576" i="14"/>
  <c r="AA2576" i="14"/>
  <c r="Z2576" i="14"/>
  <c r="AD2575" i="14"/>
  <c r="AB2575" i="14"/>
  <c r="AA2575" i="14"/>
  <c r="Z2575" i="14"/>
  <c r="AB2574" i="14"/>
  <c r="AA2574" i="14"/>
  <c r="Z2574" i="14"/>
  <c r="AD2574" i="14" s="1"/>
  <c r="AB2573" i="14"/>
  <c r="AA2573" i="14"/>
  <c r="Z2573" i="14"/>
  <c r="AD2573" i="14" s="1"/>
  <c r="AD2572" i="14"/>
  <c r="AB2572" i="14"/>
  <c r="AA2572" i="14"/>
  <c r="Z2572" i="14"/>
  <c r="AD2571" i="14"/>
  <c r="AB2571" i="14"/>
  <c r="AA2571" i="14"/>
  <c r="Z2571" i="14"/>
  <c r="AD2570" i="14"/>
  <c r="AB2570" i="14"/>
  <c r="AA2570" i="14"/>
  <c r="Z2570" i="14"/>
  <c r="AB2569" i="14"/>
  <c r="AA2569" i="14"/>
  <c r="Z2569" i="14"/>
  <c r="AD2569" i="14" s="1"/>
  <c r="AB2568" i="14"/>
  <c r="AD2568" i="14" s="1"/>
  <c r="AA2568" i="14"/>
  <c r="Z2568" i="14"/>
  <c r="AD2567" i="14"/>
  <c r="AB2567" i="14"/>
  <c r="AA2567" i="14"/>
  <c r="Z2567" i="14"/>
  <c r="AD2566" i="14"/>
  <c r="AB2566" i="14"/>
  <c r="AA2566" i="14"/>
  <c r="Z2566" i="14"/>
  <c r="AD2565" i="14"/>
  <c r="AB2565" i="14"/>
  <c r="AA2565" i="14"/>
  <c r="Z2565" i="14"/>
  <c r="AB2564" i="14"/>
  <c r="AA2564" i="14"/>
  <c r="Z2564" i="14"/>
  <c r="AD2564" i="14" s="1"/>
  <c r="AB2563" i="14"/>
  <c r="AA2563" i="14"/>
  <c r="AD2563" i="14" s="1"/>
  <c r="Z2563" i="14"/>
  <c r="AD2562" i="14"/>
  <c r="AB2562" i="14"/>
  <c r="AA2562" i="14"/>
  <c r="Z2562" i="14"/>
  <c r="AD2561" i="14"/>
  <c r="AB2561" i="14"/>
  <c r="AA2561" i="14"/>
  <c r="Z2561" i="14"/>
  <c r="AD2560" i="14"/>
  <c r="AB2560" i="14"/>
  <c r="AA2560" i="14"/>
  <c r="Z2560" i="14"/>
  <c r="AB2559" i="14"/>
  <c r="AA2559" i="14"/>
  <c r="Z2559" i="14"/>
  <c r="AB2558" i="14"/>
  <c r="AA2558" i="14"/>
  <c r="Z2558" i="14"/>
  <c r="AD2558" i="14" s="1"/>
  <c r="AD2557" i="14"/>
  <c r="AB2557" i="14"/>
  <c r="AA2557" i="14"/>
  <c r="Z2557" i="14"/>
  <c r="AD2556" i="14"/>
  <c r="AB2556" i="14"/>
  <c r="AA2556" i="14"/>
  <c r="Z2556" i="14"/>
  <c r="AD2555" i="14"/>
  <c r="AB2555" i="14"/>
  <c r="AA2555" i="14"/>
  <c r="Z2555" i="14"/>
  <c r="AB2554" i="14"/>
  <c r="AA2554" i="14"/>
  <c r="Z2554" i="14"/>
  <c r="AB2553" i="14"/>
  <c r="AA2553" i="14"/>
  <c r="Z2553" i="14"/>
  <c r="AD2553" i="14" s="1"/>
  <c r="AD2552" i="14"/>
  <c r="AB2552" i="14"/>
  <c r="AA2552" i="14"/>
  <c r="Z2552" i="14"/>
  <c r="AD2551" i="14"/>
  <c r="AB2551" i="14"/>
  <c r="AA2551" i="14"/>
  <c r="Z2551" i="14"/>
  <c r="AD2550" i="14"/>
  <c r="AB2550" i="14"/>
  <c r="AA2550" i="14"/>
  <c r="Z2550" i="14"/>
  <c r="AB2549" i="14"/>
  <c r="AA2549" i="14"/>
  <c r="Z2549" i="14"/>
  <c r="AB2548" i="14"/>
  <c r="AA2548" i="14"/>
  <c r="Z2548" i="14"/>
  <c r="AD2548" i="14" s="1"/>
  <c r="AD2547" i="14"/>
  <c r="AB2547" i="14"/>
  <c r="AA2547" i="14"/>
  <c r="Z2547" i="14"/>
  <c r="AD2546" i="14"/>
  <c r="AB2546" i="14"/>
  <c r="AA2546" i="14"/>
  <c r="Z2546" i="14"/>
  <c r="AD2545" i="14"/>
  <c r="AB2545" i="14"/>
  <c r="AA2545" i="14"/>
  <c r="Z2545" i="14"/>
  <c r="AB2544" i="14"/>
  <c r="AA2544" i="14"/>
  <c r="Z2544" i="14"/>
  <c r="AD2544" i="14" s="1"/>
  <c r="AB2543" i="14"/>
  <c r="AA2543" i="14"/>
  <c r="Z2543" i="14"/>
  <c r="AD2543" i="14" s="1"/>
  <c r="AD2542" i="14"/>
  <c r="AB2542" i="14"/>
  <c r="AA2542" i="14"/>
  <c r="Z2542" i="14"/>
  <c r="AD2541" i="14"/>
  <c r="AB2541" i="14"/>
  <c r="AA2541" i="14"/>
  <c r="Z2541" i="14"/>
  <c r="AD2540" i="14"/>
  <c r="AB2540" i="14"/>
  <c r="AA2540" i="14"/>
  <c r="Z2540" i="14"/>
  <c r="AB2539" i="14"/>
  <c r="AA2539" i="14"/>
  <c r="Z2539" i="14"/>
  <c r="AD2539" i="14" s="1"/>
  <c r="AB2538" i="14"/>
  <c r="AD2538" i="14" s="1"/>
  <c r="AA2538" i="14"/>
  <c r="Z2538" i="14"/>
  <c r="AD2537" i="14"/>
  <c r="AB2537" i="14"/>
  <c r="AA2537" i="14"/>
  <c r="Z2537" i="14"/>
  <c r="AD2536" i="14"/>
  <c r="AB2536" i="14"/>
  <c r="AA2536" i="14"/>
  <c r="Z2536" i="14"/>
  <c r="AD2535" i="14"/>
  <c r="AB2535" i="14"/>
  <c r="AA2535" i="14"/>
  <c r="Z2535" i="14"/>
  <c r="AB2534" i="14"/>
  <c r="AA2534" i="14"/>
  <c r="Z2534" i="14"/>
  <c r="AD2534" i="14" s="1"/>
  <c r="AD2533" i="14"/>
  <c r="AB2533" i="14"/>
  <c r="AA2533" i="14"/>
  <c r="Z2533" i="14"/>
  <c r="AD2532" i="14"/>
  <c r="AB2532" i="14"/>
  <c r="AA2532" i="14"/>
  <c r="Z2532" i="14"/>
  <c r="AD2531" i="14"/>
  <c r="AB2531" i="14"/>
  <c r="AA2531" i="14"/>
  <c r="Z2531" i="14"/>
  <c r="AD2530" i="14"/>
  <c r="AB2530" i="14"/>
  <c r="AA2530" i="14"/>
  <c r="Z2530" i="14"/>
  <c r="AB2529" i="14"/>
  <c r="AA2529" i="14"/>
  <c r="Z2529" i="14"/>
  <c r="AB2528" i="14"/>
  <c r="AA2528" i="14"/>
  <c r="Z2528" i="14"/>
  <c r="AD2528" i="14" s="1"/>
  <c r="AD2527" i="14"/>
  <c r="AB2527" i="14"/>
  <c r="AA2527" i="14"/>
  <c r="Z2527" i="14"/>
  <c r="AD2526" i="14"/>
  <c r="AB2526" i="14"/>
  <c r="AA2526" i="14"/>
  <c r="Z2526" i="14"/>
  <c r="AD2525" i="14"/>
  <c r="AB2525" i="14"/>
  <c r="AA2525" i="14"/>
  <c r="Z2525" i="14"/>
  <c r="AB2524" i="14"/>
  <c r="AA2524" i="14"/>
  <c r="Z2524" i="14"/>
  <c r="AD2524" i="14" s="1"/>
  <c r="AB2523" i="14"/>
  <c r="AA2523" i="14"/>
  <c r="AD2523" i="14" s="1"/>
  <c r="Z2523" i="14"/>
  <c r="AD2522" i="14"/>
  <c r="AB2522" i="14"/>
  <c r="AA2522" i="14"/>
  <c r="Z2522" i="14"/>
  <c r="AD2521" i="14"/>
  <c r="AB2521" i="14"/>
  <c r="AA2521" i="14"/>
  <c r="Z2521" i="14"/>
  <c r="AD2520" i="14"/>
  <c r="AB2520" i="14"/>
  <c r="AA2520" i="14"/>
  <c r="Z2520" i="14"/>
  <c r="AB2519" i="14"/>
  <c r="AA2519" i="14"/>
  <c r="Z2519" i="14"/>
  <c r="AB2518" i="14"/>
  <c r="AA2518" i="14"/>
  <c r="Z2518" i="14"/>
  <c r="AD2518" i="14" s="1"/>
  <c r="AD2517" i="14"/>
  <c r="AB2517" i="14"/>
  <c r="AA2517" i="14"/>
  <c r="Z2517" i="14"/>
  <c r="AD2516" i="14"/>
  <c r="AB2516" i="14"/>
  <c r="AA2516" i="14"/>
  <c r="Z2516" i="14"/>
  <c r="AD2515" i="14"/>
  <c r="AB2515" i="14"/>
  <c r="AA2515" i="14"/>
  <c r="Z2515" i="14"/>
  <c r="AB2514" i="14"/>
  <c r="AA2514" i="14"/>
  <c r="Z2514" i="14"/>
  <c r="AD2513" i="14"/>
  <c r="AB2513" i="14"/>
  <c r="AA2513" i="14"/>
  <c r="Z2513" i="14"/>
  <c r="AD2512" i="14"/>
  <c r="AB2512" i="14"/>
  <c r="AA2512" i="14"/>
  <c r="Z2512" i="14"/>
  <c r="AD2511" i="14"/>
  <c r="AB2511" i="14"/>
  <c r="AA2511" i="14"/>
  <c r="Z2511" i="14"/>
  <c r="AD2510" i="14"/>
  <c r="AB2510" i="14"/>
  <c r="AA2510" i="14"/>
  <c r="Z2510" i="14"/>
  <c r="AB2509" i="14"/>
  <c r="AA2509" i="14"/>
  <c r="Z2509" i="14"/>
  <c r="AD2509" i="14" s="1"/>
  <c r="AB2508" i="14"/>
  <c r="AA2508" i="14"/>
  <c r="Z2508" i="14"/>
  <c r="AD2508" i="14" s="1"/>
  <c r="AD2507" i="14"/>
  <c r="AB2507" i="14"/>
  <c r="AA2507" i="14"/>
  <c r="Z2507" i="14"/>
  <c r="AD2506" i="14"/>
  <c r="AB2506" i="14"/>
  <c r="AA2506" i="14"/>
  <c r="Z2506" i="14"/>
  <c r="AD2505" i="14"/>
  <c r="AB2505" i="14"/>
  <c r="AA2505" i="14"/>
  <c r="Z2505" i="14"/>
  <c r="AB2504" i="14"/>
  <c r="AA2504" i="14"/>
  <c r="Z2504" i="14"/>
  <c r="AD2504" i="14" s="1"/>
  <c r="AD2503" i="14"/>
  <c r="AB2503" i="14"/>
  <c r="AA2503" i="14"/>
  <c r="Z2503" i="14"/>
  <c r="AD2502" i="14"/>
  <c r="AB2502" i="14"/>
  <c r="AA2502" i="14"/>
  <c r="Z2502" i="14"/>
  <c r="AD2501" i="14"/>
  <c r="AB2501" i="14"/>
  <c r="AA2501" i="14"/>
  <c r="Z2501" i="14"/>
  <c r="AD2500" i="14"/>
  <c r="AB2500" i="14"/>
  <c r="AA2500" i="14"/>
  <c r="Z2500" i="14"/>
  <c r="AB2499" i="14"/>
  <c r="AA2499" i="14"/>
  <c r="Z2499" i="14"/>
  <c r="AB2498" i="14"/>
  <c r="AD2498" i="14" s="1"/>
  <c r="AA2498" i="14"/>
  <c r="Z2498" i="14"/>
  <c r="AD2497" i="14"/>
  <c r="AB2497" i="14"/>
  <c r="AA2497" i="14"/>
  <c r="Z2497" i="14"/>
  <c r="AD2496" i="14"/>
  <c r="AB2496" i="14"/>
  <c r="AA2496" i="14"/>
  <c r="Z2496" i="14"/>
  <c r="AD2495" i="14"/>
  <c r="AB2495" i="14"/>
  <c r="AA2495" i="14"/>
  <c r="Z2495" i="14"/>
  <c r="AB2494" i="14"/>
  <c r="AA2494" i="14"/>
  <c r="Z2494" i="14"/>
  <c r="AD2494" i="14" s="1"/>
  <c r="AB2493" i="14"/>
  <c r="AA2493" i="14"/>
  <c r="Z2493" i="14"/>
  <c r="AD2493" i="14" s="1"/>
  <c r="AD2492" i="14"/>
  <c r="AB2492" i="14"/>
  <c r="AA2492" i="14"/>
  <c r="Z2492" i="14"/>
  <c r="AD2491" i="14"/>
  <c r="AB2491" i="14"/>
  <c r="AA2491" i="14"/>
  <c r="Z2491" i="14"/>
  <c r="AD2490" i="14"/>
  <c r="AB2490" i="14"/>
  <c r="AA2490" i="14"/>
  <c r="Z2490" i="14"/>
  <c r="AB2489" i="14"/>
  <c r="AA2489" i="14"/>
  <c r="Z2489" i="14"/>
  <c r="AD2489" i="14" s="1"/>
  <c r="AB2488" i="14"/>
  <c r="AA2488" i="14"/>
  <c r="Z2488" i="14"/>
  <c r="AD2488" i="14" s="1"/>
  <c r="AD2487" i="14"/>
  <c r="AB2487" i="14"/>
  <c r="AA2487" i="14"/>
  <c r="Z2487" i="14"/>
  <c r="AD2486" i="14"/>
  <c r="AB2486" i="14"/>
  <c r="AA2486" i="14"/>
  <c r="Z2486" i="14"/>
  <c r="AD2485" i="14"/>
  <c r="AB2485" i="14"/>
  <c r="AA2485" i="14"/>
  <c r="Z2485" i="14"/>
  <c r="AB2484" i="14"/>
  <c r="AA2484" i="14"/>
  <c r="Z2484" i="14"/>
  <c r="AD2484" i="14" s="1"/>
  <c r="AB2483" i="14"/>
  <c r="AA2483" i="14"/>
  <c r="Z2483" i="14"/>
  <c r="AD2483" i="14" s="1"/>
  <c r="AD2482" i="14"/>
  <c r="AB2482" i="14"/>
  <c r="AA2482" i="14"/>
  <c r="Z2482" i="14"/>
  <c r="AD2481" i="14"/>
  <c r="AB2481" i="14"/>
  <c r="AA2481" i="14"/>
  <c r="Z2481" i="14"/>
  <c r="AD2480" i="14"/>
  <c r="AB2480" i="14"/>
  <c r="AA2480" i="14"/>
  <c r="Z2480" i="14"/>
  <c r="AB2479" i="14"/>
  <c r="AA2479" i="14"/>
  <c r="Z2479" i="14"/>
  <c r="AD2479" i="14" s="1"/>
  <c r="AB2478" i="14"/>
  <c r="AA2478" i="14"/>
  <c r="AD2478" i="14" s="1"/>
  <c r="Z2478" i="14"/>
  <c r="AD2477" i="14"/>
  <c r="AB2477" i="14"/>
  <c r="AA2477" i="14"/>
  <c r="Z2477" i="14"/>
  <c r="AD2476" i="14"/>
  <c r="AB2476" i="14"/>
  <c r="AA2476" i="14"/>
  <c r="Z2476" i="14"/>
  <c r="AD2475" i="14"/>
  <c r="AB2475" i="14"/>
  <c r="AA2475" i="14"/>
  <c r="Z2475" i="14"/>
  <c r="AB2474" i="14"/>
  <c r="AA2474" i="14"/>
  <c r="Z2474" i="14"/>
  <c r="AD2474" i="14" s="1"/>
  <c r="AB2473" i="14"/>
  <c r="AA2473" i="14"/>
  <c r="Z2473" i="14"/>
  <c r="AD2473" i="14" s="1"/>
  <c r="AD2472" i="14"/>
  <c r="AB2472" i="14"/>
  <c r="AA2472" i="14"/>
  <c r="Z2472" i="14"/>
  <c r="AD2471" i="14"/>
  <c r="AB2471" i="14"/>
  <c r="AA2471" i="14"/>
  <c r="Z2471" i="14"/>
  <c r="AD2470" i="14"/>
  <c r="AB2470" i="14"/>
  <c r="AA2470" i="14"/>
  <c r="Z2470" i="14"/>
  <c r="AB2469" i="14"/>
  <c r="AA2469" i="14"/>
  <c r="Z2469" i="14"/>
  <c r="AD2469" i="14" s="1"/>
  <c r="AB2468" i="14"/>
  <c r="AA2468" i="14"/>
  <c r="Z2468" i="14"/>
  <c r="AD2468" i="14" s="1"/>
  <c r="AD2467" i="14"/>
  <c r="AB2467" i="14"/>
  <c r="AA2467" i="14"/>
  <c r="Z2467" i="14"/>
  <c r="AD2466" i="14"/>
  <c r="AB2466" i="14"/>
  <c r="AA2466" i="14"/>
  <c r="Z2466" i="14"/>
  <c r="AD2465" i="14"/>
  <c r="AB2465" i="14"/>
  <c r="AA2465" i="14"/>
  <c r="Z2465" i="14"/>
  <c r="AB2464" i="14"/>
  <c r="AA2464" i="14"/>
  <c r="Z2464" i="14"/>
  <c r="AB2463" i="14"/>
  <c r="AA2463" i="14"/>
  <c r="Z2463" i="14"/>
  <c r="AD2463" i="14" s="1"/>
  <c r="AD2462" i="14"/>
  <c r="AB2462" i="14"/>
  <c r="AA2462" i="14"/>
  <c r="Z2462" i="14"/>
  <c r="AD2461" i="14"/>
  <c r="AB2461" i="14"/>
  <c r="AA2461" i="14"/>
  <c r="Z2461" i="14"/>
  <c r="AD2460" i="14"/>
  <c r="AB2460" i="14"/>
  <c r="AA2460" i="14"/>
  <c r="Z2460" i="14"/>
  <c r="AB2459" i="14"/>
  <c r="AA2459" i="14"/>
  <c r="Z2459" i="14"/>
  <c r="AB2458" i="14"/>
  <c r="AA2458" i="14"/>
  <c r="Z2458" i="14"/>
  <c r="AD2458" i="14" s="1"/>
  <c r="AD2457" i="14"/>
  <c r="AB2457" i="14"/>
  <c r="AA2457" i="14"/>
  <c r="Z2457" i="14"/>
  <c r="AD2456" i="14"/>
  <c r="AB2456" i="14"/>
  <c r="AA2456" i="14"/>
  <c r="Z2456" i="14"/>
  <c r="AD2455" i="14"/>
  <c r="AB2455" i="14"/>
  <c r="AA2455" i="14"/>
  <c r="Z2455" i="14"/>
  <c r="AB2454" i="14"/>
  <c r="AA2454" i="14"/>
  <c r="Z2454" i="14"/>
  <c r="AB2453" i="14"/>
  <c r="AA2453" i="14"/>
  <c r="Z2453" i="14"/>
  <c r="AD2453" i="14" s="1"/>
  <c r="AD2452" i="14"/>
  <c r="AB2452" i="14"/>
  <c r="AA2452" i="14"/>
  <c r="Z2452" i="14"/>
  <c r="AD2451" i="14"/>
  <c r="AB2451" i="14"/>
  <c r="AA2451" i="14"/>
  <c r="Z2451" i="14"/>
  <c r="AD2450" i="14"/>
  <c r="AB2450" i="14"/>
  <c r="AA2450" i="14"/>
  <c r="Z2450" i="14"/>
  <c r="AB2449" i="14"/>
  <c r="AA2449" i="14"/>
  <c r="Z2449" i="14"/>
  <c r="AD2449" i="14" s="1"/>
  <c r="AB2448" i="14"/>
  <c r="AA2448" i="14"/>
  <c r="Z2448" i="14"/>
  <c r="AD2448" i="14" s="1"/>
  <c r="AD2447" i="14"/>
  <c r="AB2447" i="14"/>
  <c r="AA2447" i="14"/>
  <c r="Z2447" i="14"/>
  <c r="AD2446" i="14"/>
  <c r="AB2446" i="14"/>
  <c r="AA2446" i="14"/>
  <c r="Z2446" i="14"/>
  <c r="AD2445" i="14"/>
  <c r="AB2445" i="14"/>
  <c r="AA2445" i="14"/>
  <c r="Z2445" i="14"/>
  <c r="AB2444" i="14"/>
  <c r="AA2444" i="14"/>
  <c r="Z2444" i="14"/>
  <c r="AD2444" i="14" s="1"/>
  <c r="AB2443" i="14"/>
  <c r="AD2443" i="14" s="1"/>
  <c r="AA2443" i="14"/>
  <c r="Z2443" i="14"/>
  <c r="AD2442" i="14"/>
  <c r="AB2442" i="14"/>
  <c r="AA2442" i="14"/>
  <c r="Z2442" i="14"/>
  <c r="AD2441" i="14"/>
  <c r="AB2441" i="14"/>
  <c r="AA2441" i="14"/>
  <c r="Z2441" i="14"/>
  <c r="AD2440" i="14"/>
  <c r="AB2440" i="14"/>
  <c r="AA2440" i="14"/>
  <c r="Z2440" i="14"/>
  <c r="AB2439" i="14"/>
  <c r="AA2439" i="14"/>
  <c r="Z2439" i="14"/>
  <c r="AD2439" i="14" s="1"/>
  <c r="AD2438" i="14"/>
  <c r="AB2438" i="14"/>
  <c r="AA2438" i="14"/>
  <c r="Z2438" i="14"/>
  <c r="AD2437" i="14"/>
  <c r="AB2437" i="14"/>
  <c r="AA2437" i="14"/>
  <c r="Z2437" i="14"/>
  <c r="AD2436" i="14"/>
  <c r="AB2436" i="14"/>
  <c r="AA2436" i="14"/>
  <c r="Z2436" i="14"/>
  <c r="AD2435" i="14"/>
  <c r="AB2435" i="14"/>
  <c r="AA2435" i="14"/>
  <c r="Z2435" i="14"/>
  <c r="AB2434" i="14"/>
  <c r="AA2434" i="14"/>
  <c r="Z2434" i="14"/>
  <c r="AD2434" i="14" s="1"/>
  <c r="AB2433" i="14"/>
  <c r="AA2433" i="14"/>
  <c r="Z2433" i="14"/>
  <c r="AD2433" i="14" s="1"/>
  <c r="AD2432" i="14"/>
  <c r="AB2432" i="14"/>
  <c r="AA2432" i="14"/>
  <c r="Z2432" i="14"/>
  <c r="AD2431" i="14"/>
  <c r="AB2431" i="14"/>
  <c r="AA2431" i="14"/>
  <c r="Z2431" i="14"/>
  <c r="AD2430" i="14"/>
  <c r="AB2430" i="14"/>
  <c r="AA2430" i="14"/>
  <c r="Z2430" i="14"/>
  <c r="AB2429" i="14"/>
  <c r="AA2429" i="14"/>
  <c r="Z2429" i="14"/>
  <c r="AD2429" i="14" s="1"/>
  <c r="AB2428" i="14"/>
  <c r="AA2428" i="14"/>
  <c r="AD2428" i="14" s="1"/>
  <c r="Z2428" i="14"/>
  <c r="AD2427" i="14"/>
  <c r="AB2427" i="14"/>
  <c r="AA2427" i="14"/>
  <c r="Z2427" i="14"/>
  <c r="AD2426" i="14"/>
  <c r="AB2426" i="14"/>
  <c r="AA2426" i="14"/>
  <c r="Z2426" i="14"/>
  <c r="AD2425" i="14"/>
  <c r="AB2425" i="14"/>
  <c r="AA2425" i="14"/>
  <c r="Z2425" i="14"/>
  <c r="AB2424" i="14"/>
  <c r="AA2424" i="14"/>
  <c r="Z2424" i="14"/>
  <c r="AB2423" i="14"/>
  <c r="AA2423" i="14"/>
  <c r="Z2423" i="14"/>
  <c r="AD2423" i="14" s="1"/>
  <c r="AD2422" i="14"/>
  <c r="AB2422" i="14"/>
  <c r="AA2422" i="14"/>
  <c r="Z2422" i="14"/>
  <c r="AD2421" i="14"/>
  <c r="AB2421" i="14"/>
  <c r="AA2421" i="14"/>
  <c r="Z2421" i="14"/>
  <c r="AD2420" i="14"/>
  <c r="AB2420" i="14"/>
  <c r="AA2420" i="14"/>
  <c r="Z2420" i="14"/>
  <c r="AB2419" i="14"/>
  <c r="AA2419" i="14"/>
  <c r="Z2419" i="14"/>
  <c r="AB2418" i="14"/>
  <c r="AA2418" i="14"/>
  <c r="AD2418" i="14" s="1"/>
  <c r="Z2418" i="14"/>
  <c r="AD2417" i="14"/>
  <c r="AB2417" i="14"/>
  <c r="AA2417" i="14"/>
  <c r="Z2417" i="14"/>
  <c r="AD2416" i="14"/>
  <c r="AB2416" i="14"/>
  <c r="AA2416" i="14"/>
  <c r="Z2416" i="14"/>
  <c r="AD2415" i="14"/>
  <c r="AB2415" i="14"/>
  <c r="AA2415" i="14"/>
  <c r="Z2415" i="14"/>
  <c r="AB2414" i="14"/>
  <c r="AA2414" i="14"/>
  <c r="Z2414" i="14"/>
  <c r="AD2414" i="14" s="1"/>
  <c r="AB2413" i="14"/>
  <c r="AA2413" i="14"/>
  <c r="Z2413" i="14"/>
  <c r="AD2413" i="14" s="1"/>
  <c r="AD2412" i="14"/>
  <c r="AB2412" i="14"/>
  <c r="AA2412" i="14"/>
  <c r="Z2412" i="14"/>
  <c r="AD2411" i="14"/>
  <c r="AB2411" i="14"/>
  <c r="AA2411" i="14"/>
  <c r="Z2411" i="14"/>
  <c r="AD2410" i="14"/>
  <c r="AB2410" i="14"/>
  <c r="AA2410" i="14"/>
  <c r="Z2410" i="14"/>
  <c r="AB2409" i="14"/>
  <c r="AA2409" i="14"/>
  <c r="Z2409" i="14"/>
  <c r="AD2409" i="14" s="1"/>
  <c r="AD2408" i="14"/>
  <c r="AB2408" i="14"/>
  <c r="AA2408" i="14"/>
  <c r="Z2408" i="14"/>
  <c r="AD2407" i="14"/>
  <c r="AB2407" i="14"/>
  <c r="AA2407" i="14"/>
  <c r="Z2407" i="14"/>
  <c r="AD2406" i="14"/>
  <c r="AB2406" i="14"/>
  <c r="AA2406" i="14"/>
  <c r="Z2406" i="14"/>
  <c r="AD2405" i="14"/>
  <c r="AB2405" i="14"/>
  <c r="AA2405" i="14"/>
  <c r="Z2405" i="14"/>
  <c r="AB2404" i="14"/>
  <c r="AA2404" i="14"/>
  <c r="Z2404" i="14"/>
  <c r="AD2404" i="14" s="1"/>
  <c r="AB2403" i="14"/>
  <c r="AD2403" i="14" s="1"/>
  <c r="AA2403" i="14"/>
  <c r="Z2403" i="14"/>
  <c r="AD2402" i="14"/>
  <c r="AB2402" i="14"/>
  <c r="AA2402" i="14"/>
  <c r="Z2402" i="14"/>
  <c r="AD2401" i="14"/>
  <c r="AB2401" i="14"/>
  <c r="AA2401" i="14"/>
  <c r="Z2401" i="14"/>
  <c r="AD2400" i="14"/>
  <c r="AB2400" i="14"/>
  <c r="AA2400" i="14"/>
  <c r="Z2400" i="14"/>
  <c r="AB2399" i="14"/>
  <c r="AA2399" i="14"/>
  <c r="Z2399" i="14"/>
  <c r="AB2398" i="14"/>
  <c r="AA2398" i="14"/>
  <c r="AD2398" i="14" s="1"/>
  <c r="Z2398" i="14"/>
  <c r="AD2397" i="14"/>
  <c r="AB2397" i="14"/>
  <c r="AA2397" i="14"/>
  <c r="Z2397" i="14"/>
  <c r="AD2396" i="14"/>
  <c r="AB2396" i="14"/>
  <c r="AA2396" i="14"/>
  <c r="Z2396" i="14"/>
  <c r="AD2395" i="14"/>
  <c r="AB2395" i="14"/>
  <c r="AA2395" i="14"/>
  <c r="Z2395" i="14"/>
  <c r="AB2394" i="14"/>
  <c r="AA2394" i="14"/>
  <c r="Z2394" i="14"/>
  <c r="AD2394" i="14" s="1"/>
  <c r="AB2393" i="14"/>
  <c r="AA2393" i="14"/>
  <c r="Z2393" i="14"/>
  <c r="AD2393" i="14" s="1"/>
  <c r="AD2392" i="14"/>
  <c r="AB2392" i="14"/>
  <c r="AA2392" i="14"/>
  <c r="Z2392" i="14"/>
  <c r="AD2391" i="14"/>
  <c r="AB2391" i="14"/>
  <c r="AA2391" i="14"/>
  <c r="Z2391" i="14"/>
  <c r="AD2390" i="14"/>
  <c r="AB2390" i="14"/>
  <c r="AA2390" i="14"/>
  <c r="Z2390" i="14"/>
  <c r="AB2389" i="14"/>
  <c r="AA2389" i="14"/>
  <c r="Z2389" i="14"/>
  <c r="AD2389" i="14" s="1"/>
  <c r="AB2388" i="14"/>
  <c r="AA2388" i="14"/>
  <c r="Z2388" i="14"/>
  <c r="AD2388" i="14" s="1"/>
  <c r="AD2387" i="14"/>
  <c r="AB2387" i="14"/>
  <c r="AA2387" i="14"/>
  <c r="Z2387" i="14"/>
  <c r="AD2386" i="14"/>
  <c r="AB2386" i="14"/>
  <c r="AA2386" i="14"/>
  <c r="Z2386" i="14"/>
  <c r="AD2385" i="14"/>
  <c r="AB2385" i="14"/>
  <c r="AA2385" i="14"/>
  <c r="Z2385" i="14"/>
  <c r="AB2384" i="14"/>
  <c r="AA2384" i="14"/>
  <c r="Z2384" i="14"/>
  <c r="AD2384" i="14" s="1"/>
  <c r="AB2383" i="14"/>
  <c r="AA2383" i="14"/>
  <c r="Z2383" i="14"/>
  <c r="AD2383" i="14" s="1"/>
  <c r="AD2382" i="14"/>
  <c r="AB2382" i="14"/>
  <c r="AA2382" i="14"/>
  <c r="Z2382" i="14"/>
  <c r="AD2381" i="14"/>
  <c r="AB2381" i="14"/>
  <c r="AA2381" i="14"/>
  <c r="Z2381" i="14"/>
  <c r="AD2380" i="14"/>
  <c r="AB2380" i="14"/>
  <c r="AA2380" i="14"/>
  <c r="Z2380" i="14"/>
  <c r="AB2379" i="14"/>
  <c r="AA2379" i="14"/>
  <c r="Z2379" i="14"/>
  <c r="AD2379" i="14" s="1"/>
  <c r="AB2378" i="14"/>
  <c r="AA2378" i="14"/>
  <c r="AD2378" i="14" s="1"/>
  <c r="Z2378" i="14"/>
  <c r="AD2377" i="14"/>
  <c r="AB2377" i="14"/>
  <c r="AA2377" i="14"/>
  <c r="Z2377" i="14"/>
  <c r="AD2376" i="14"/>
  <c r="AB2376" i="14"/>
  <c r="AA2376" i="14"/>
  <c r="Z2376" i="14"/>
  <c r="AD2375" i="14"/>
  <c r="AB2375" i="14"/>
  <c r="AA2375" i="14"/>
  <c r="Z2375" i="14"/>
  <c r="AB2374" i="14"/>
  <c r="AA2374" i="14"/>
  <c r="Z2374" i="14"/>
  <c r="AD2374" i="14" s="1"/>
  <c r="AB2373" i="14"/>
  <c r="AA2373" i="14"/>
  <c r="Z2373" i="14"/>
  <c r="AD2373" i="14" s="1"/>
  <c r="AD2372" i="14"/>
  <c r="AB2372" i="14"/>
  <c r="AA2372" i="14"/>
  <c r="Z2372" i="14"/>
  <c r="AD2371" i="14"/>
  <c r="AB2371" i="14"/>
  <c r="AA2371" i="14"/>
  <c r="Z2371" i="14"/>
  <c r="AD2370" i="14"/>
  <c r="AB2370" i="14"/>
  <c r="AA2370" i="14"/>
  <c r="Z2370" i="14"/>
  <c r="AB2369" i="14"/>
  <c r="AA2369" i="14"/>
  <c r="Z2369" i="14"/>
  <c r="AB2368" i="14"/>
  <c r="AA2368" i="14"/>
  <c r="Z2368" i="14"/>
  <c r="AD2368" i="14" s="1"/>
  <c r="AD2367" i="14"/>
  <c r="AB2367" i="14"/>
  <c r="AA2367" i="14"/>
  <c r="Z2367" i="14"/>
  <c r="AD2366" i="14"/>
  <c r="AB2366" i="14"/>
  <c r="AA2366" i="14"/>
  <c r="Z2366" i="14"/>
  <c r="AD2365" i="14"/>
  <c r="AB2365" i="14"/>
  <c r="AA2365" i="14"/>
  <c r="Z2365" i="14"/>
  <c r="AB2364" i="14"/>
  <c r="AA2364" i="14"/>
  <c r="Z2364" i="14"/>
  <c r="AB2363" i="14"/>
  <c r="AA2363" i="14"/>
  <c r="Z2363" i="14"/>
  <c r="AD2363" i="14" s="1"/>
  <c r="AD2362" i="14"/>
  <c r="AB2362" i="14"/>
  <c r="AA2362" i="14"/>
  <c r="Z2362" i="14"/>
  <c r="AD2361" i="14"/>
  <c r="AB2361" i="14"/>
  <c r="AA2361" i="14"/>
  <c r="Z2361" i="14"/>
  <c r="AD2360" i="14"/>
  <c r="AB2360" i="14"/>
  <c r="AA2360" i="14"/>
  <c r="Z2360" i="14"/>
  <c r="AB2359" i="14"/>
  <c r="AA2359" i="14"/>
  <c r="Z2359" i="14"/>
  <c r="AB2358" i="14"/>
  <c r="AA2358" i="14"/>
  <c r="Z2358" i="14"/>
  <c r="AD2358" i="14" s="1"/>
  <c r="AD2357" i="14"/>
  <c r="AB2357" i="14"/>
  <c r="AA2357" i="14"/>
  <c r="Z2357" i="14"/>
  <c r="AD2356" i="14"/>
  <c r="AB2356" i="14"/>
  <c r="AA2356" i="14"/>
  <c r="Z2356" i="14"/>
  <c r="AD2355" i="14"/>
  <c r="AB2355" i="14"/>
  <c r="AA2355" i="14"/>
  <c r="Z2355" i="14"/>
  <c r="AB2354" i="14"/>
  <c r="AA2354" i="14"/>
  <c r="Z2354" i="14"/>
  <c r="AB2353" i="14"/>
  <c r="AA2353" i="14"/>
  <c r="Z2353" i="14"/>
  <c r="AD2353" i="14" s="1"/>
  <c r="AD2352" i="14"/>
  <c r="AB2352" i="14"/>
  <c r="AA2352" i="14"/>
  <c r="Z2352" i="14"/>
  <c r="AD2351" i="14"/>
  <c r="AB2351" i="14"/>
  <c r="AA2351" i="14"/>
  <c r="Z2351" i="14"/>
  <c r="AD2350" i="14"/>
  <c r="AB2350" i="14"/>
  <c r="AA2350" i="14"/>
  <c r="Z2350" i="14"/>
  <c r="AB2349" i="14"/>
  <c r="AA2349" i="14"/>
  <c r="Z2349" i="14"/>
  <c r="AD2349" i="14" s="1"/>
  <c r="AB2348" i="14"/>
  <c r="AD2348" i="14" s="1"/>
  <c r="AA2348" i="14"/>
  <c r="Z2348" i="14"/>
  <c r="AD2347" i="14"/>
  <c r="AB2347" i="14"/>
  <c r="AA2347" i="14"/>
  <c r="Z2347" i="14"/>
  <c r="AD2346" i="14"/>
  <c r="AB2346" i="14"/>
  <c r="AA2346" i="14"/>
  <c r="Z2346" i="14"/>
  <c r="AD2345" i="14"/>
  <c r="AB2345" i="14"/>
  <c r="AA2345" i="14"/>
  <c r="Z2345" i="14"/>
  <c r="AB2344" i="14"/>
  <c r="AA2344" i="14"/>
  <c r="Z2344" i="14"/>
  <c r="AD2343" i="14"/>
  <c r="AB2343" i="14"/>
  <c r="AA2343" i="14"/>
  <c r="Z2343" i="14"/>
  <c r="AD2342" i="14"/>
  <c r="AB2342" i="14"/>
  <c r="AA2342" i="14"/>
  <c r="Z2342" i="14"/>
  <c r="AD2341" i="14"/>
  <c r="AB2341" i="14"/>
  <c r="AA2341" i="14"/>
  <c r="Z2341" i="14"/>
  <c r="AD2340" i="14"/>
  <c r="AB2340" i="14"/>
  <c r="AA2340" i="14"/>
  <c r="Z2340" i="14"/>
  <c r="AB2339" i="14"/>
  <c r="AA2339" i="14"/>
  <c r="Z2339" i="14"/>
  <c r="AD2339" i="14" s="1"/>
  <c r="AB2338" i="14"/>
  <c r="AA2338" i="14"/>
  <c r="Z2338" i="14"/>
  <c r="AD2338" i="14" s="1"/>
  <c r="AD2337" i="14"/>
  <c r="AB2337" i="14"/>
  <c r="AA2337" i="14"/>
  <c r="Z2337" i="14"/>
  <c r="AD2336" i="14"/>
  <c r="AB2336" i="14"/>
  <c r="AA2336" i="14"/>
  <c r="Z2336" i="14"/>
  <c r="AD2335" i="14"/>
  <c r="AB2335" i="14"/>
  <c r="AA2335" i="14"/>
  <c r="Z2335" i="14"/>
  <c r="AB2334" i="14"/>
  <c r="AA2334" i="14"/>
  <c r="Z2334" i="14"/>
  <c r="AB2333" i="14"/>
  <c r="AA2333" i="14"/>
  <c r="AD2333" i="14" s="1"/>
  <c r="Z2333" i="14"/>
  <c r="AD2332" i="14"/>
  <c r="AB2332" i="14"/>
  <c r="AA2332" i="14"/>
  <c r="Z2332" i="14"/>
  <c r="AD2331" i="14"/>
  <c r="AB2331" i="14"/>
  <c r="AA2331" i="14"/>
  <c r="Z2331" i="14"/>
  <c r="AD2330" i="14"/>
  <c r="AB2330" i="14"/>
  <c r="AA2330" i="14"/>
  <c r="Z2330" i="14"/>
  <c r="AB2329" i="14"/>
  <c r="AA2329" i="14"/>
  <c r="Z2329" i="14"/>
  <c r="AB2328" i="14"/>
  <c r="AA2328" i="14"/>
  <c r="Z2328" i="14"/>
  <c r="AD2328" i="14" s="1"/>
  <c r="AD2327" i="14"/>
  <c r="AB2327" i="14"/>
  <c r="AA2327" i="14"/>
  <c r="Z2327" i="14"/>
  <c r="AD2326" i="14"/>
  <c r="AB2326" i="14"/>
  <c r="AA2326" i="14"/>
  <c r="Z2326" i="14"/>
  <c r="AD2325" i="14"/>
  <c r="AB2325" i="14"/>
  <c r="AA2325" i="14"/>
  <c r="Z2325" i="14"/>
  <c r="AB2324" i="14"/>
  <c r="AA2324" i="14"/>
  <c r="Z2324" i="14"/>
  <c r="AB2323" i="14"/>
  <c r="AA2323" i="14"/>
  <c r="AD2323" i="14" s="1"/>
  <c r="Z2323" i="14"/>
  <c r="AD2322" i="14"/>
  <c r="AB2322" i="14"/>
  <c r="AA2322" i="14"/>
  <c r="Z2322" i="14"/>
  <c r="AD2321" i="14"/>
  <c r="AB2321" i="14"/>
  <c r="AA2321" i="14"/>
  <c r="Z2321" i="14"/>
  <c r="AD2320" i="14"/>
  <c r="AB2320" i="14"/>
  <c r="AA2320" i="14"/>
  <c r="Z2320" i="14"/>
  <c r="AB2319" i="14"/>
  <c r="AA2319" i="14"/>
  <c r="Z2319" i="14"/>
  <c r="AD2319" i="14" s="1"/>
  <c r="AB2318" i="14"/>
  <c r="AA2318" i="14"/>
  <c r="Z2318" i="14"/>
  <c r="AD2318" i="14" s="1"/>
  <c r="AD2317" i="14"/>
  <c r="AB2317" i="14"/>
  <c r="AA2317" i="14"/>
  <c r="Z2317" i="14"/>
  <c r="AD2316" i="14"/>
  <c r="AB2316" i="14"/>
  <c r="AA2316" i="14"/>
  <c r="Z2316" i="14"/>
  <c r="AD2315" i="14"/>
  <c r="AB2315" i="14"/>
  <c r="AA2315" i="14"/>
  <c r="Z2315" i="14"/>
  <c r="AB2314" i="14"/>
  <c r="AA2314" i="14"/>
  <c r="Z2314" i="14"/>
  <c r="AD2314" i="14" s="1"/>
  <c r="AD2313" i="14"/>
  <c r="AB2313" i="14"/>
  <c r="AA2313" i="14"/>
  <c r="Z2313" i="14"/>
  <c r="AD2312" i="14"/>
  <c r="AB2312" i="14"/>
  <c r="AA2312" i="14"/>
  <c r="Z2312" i="14"/>
  <c r="AD2311" i="14"/>
  <c r="AB2311" i="14"/>
  <c r="AA2311" i="14"/>
  <c r="Z2311" i="14"/>
  <c r="AD2310" i="14"/>
  <c r="AB2310" i="14"/>
  <c r="AA2310" i="14"/>
  <c r="Z2310" i="14"/>
  <c r="AB2309" i="14"/>
  <c r="AA2309" i="14"/>
  <c r="Z2309" i="14"/>
  <c r="AD2309" i="14" s="1"/>
  <c r="AB2308" i="14"/>
  <c r="AD2308" i="14" s="1"/>
  <c r="AA2308" i="14"/>
  <c r="Z2308" i="14"/>
  <c r="AD2307" i="14"/>
  <c r="AB2307" i="14"/>
  <c r="AA2307" i="14"/>
  <c r="Z2307" i="14"/>
  <c r="AD2306" i="14"/>
  <c r="AB2306" i="14"/>
  <c r="AA2306" i="14"/>
  <c r="Z2306" i="14"/>
  <c r="AD2305" i="14"/>
  <c r="AB2305" i="14"/>
  <c r="AA2305" i="14"/>
  <c r="Z2305" i="14"/>
  <c r="AB2304" i="14"/>
  <c r="AA2304" i="14"/>
  <c r="Z2304" i="14"/>
  <c r="AD2304" i="14" s="1"/>
  <c r="AB2303" i="14"/>
  <c r="AA2303" i="14"/>
  <c r="AD2303" i="14" s="1"/>
  <c r="Z2303" i="14"/>
  <c r="AD2302" i="14"/>
  <c r="AB2302" i="14"/>
  <c r="AA2302" i="14"/>
  <c r="Z2302" i="14"/>
  <c r="AD2301" i="14"/>
  <c r="AB2301" i="14"/>
  <c r="AA2301" i="14"/>
  <c r="Z2301" i="14"/>
  <c r="AD2300" i="14"/>
  <c r="AB2300" i="14"/>
  <c r="AA2300" i="14"/>
  <c r="Z2300" i="14"/>
  <c r="AB2299" i="14"/>
  <c r="AA2299" i="14"/>
  <c r="Z2299" i="14"/>
  <c r="AB2298" i="14"/>
  <c r="AA2298" i="14"/>
  <c r="Z2298" i="14"/>
  <c r="AD2298" i="14" s="1"/>
  <c r="AD2297" i="14"/>
  <c r="AB2297" i="14"/>
  <c r="AA2297" i="14"/>
  <c r="Z2297" i="14"/>
  <c r="AD2296" i="14"/>
  <c r="AB2296" i="14"/>
  <c r="AA2296" i="14"/>
  <c r="Z2296" i="14"/>
  <c r="AD2295" i="14"/>
  <c r="AB2295" i="14"/>
  <c r="AA2295" i="14"/>
  <c r="Z2295" i="14"/>
  <c r="AB2294" i="14"/>
  <c r="AA2294" i="14"/>
  <c r="Z2294" i="14"/>
  <c r="AD2294" i="14" s="1"/>
  <c r="AB2293" i="14"/>
  <c r="AA2293" i="14"/>
  <c r="Z2293" i="14"/>
  <c r="AD2293" i="14" s="1"/>
  <c r="AD2292" i="14"/>
  <c r="AB2292" i="14"/>
  <c r="AA2292" i="14"/>
  <c r="Z2292" i="14"/>
  <c r="AD2291" i="14"/>
  <c r="AB2291" i="14"/>
  <c r="AA2291" i="14"/>
  <c r="Z2291" i="14"/>
  <c r="AD2290" i="14"/>
  <c r="AB2290" i="14"/>
  <c r="AA2290" i="14"/>
  <c r="Z2290" i="14"/>
  <c r="AB2289" i="14"/>
  <c r="AA2289" i="14"/>
  <c r="Z2289" i="14"/>
  <c r="AD2289" i="14" s="1"/>
  <c r="AB2288" i="14"/>
  <c r="AA2288" i="14"/>
  <c r="Z2288" i="14"/>
  <c r="AD2288" i="14" s="1"/>
  <c r="AD2287" i="14"/>
  <c r="AB2287" i="14"/>
  <c r="AA2287" i="14"/>
  <c r="Z2287" i="14"/>
  <c r="AD2286" i="14"/>
  <c r="AB2286" i="14"/>
  <c r="AA2286" i="14"/>
  <c r="Z2286" i="14"/>
  <c r="AD2285" i="14"/>
  <c r="AB2285" i="14"/>
  <c r="AA2285" i="14"/>
  <c r="Z2285" i="14"/>
  <c r="AB2284" i="14"/>
  <c r="AA2284" i="14"/>
  <c r="Z2284" i="14"/>
  <c r="AD2284" i="14" s="1"/>
  <c r="AB2283" i="14"/>
  <c r="AA2283" i="14"/>
  <c r="Z2283" i="14"/>
  <c r="AD2283" i="14" s="1"/>
  <c r="AD2282" i="14"/>
  <c r="AB2282" i="14"/>
  <c r="AA2282" i="14"/>
  <c r="Z2282" i="14"/>
  <c r="AD2281" i="14"/>
  <c r="AB2281" i="14"/>
  <c r="AA2281" i="14"/>
  <c r="Z2281" i="14"/>
  <c r="AD2280" i="14"/>
  <c r="AB2280" i="14"/>
  <c r="AA2280" i="14"/>
  <c r="Z2280" i="14"/>
  <c r="AB2279" i="14"/>
  <c r="AA2279" i="14"/>
  <c r="Z2279" i="14"/>
  <c r="AD2279" i="14" s="1"/>
  <c r="AB2278" i="14"/>
  <c r="AA2278" i="14"/>
  <c r="AD2278" i="14" s="1"/>
  <c r="Z2278" i="14"/>
  <c r="AD2277" i="14"/>
  <c r="AB2277" i="14"/>
  <c r="AA2277" i="14"/>
  <c r="Z2277" i="14"/>
  <c r="AD2276" i="14"/>
  <c r="AB2276" i="14"/>
  <c r="AA2276" i="14"/>
  <c r="Z2276" i="14"/>
  <c r="AD2275" i="14"/>
  <c r="AB2275" i="14"/>
  <c r="AA2275" i="14"/>
  <c r="Z2275" i="14"/>
  <c r="AB2274" i="14"/>
  <c r="AA2274" i="14"/>
  <c r="Z2274" i="14"/>
  <c r="AB2273" i="14"/>
  <c r="AA2273" i="14"/>
  <c r="Z2273" i="14"/>
  <c r="AD2273" i="14" s="1"/>
  <c r="AD2272" i="14"/>
  <c r="AB2272" i="14"/>
  <c r="AA2272" i="14"/>
  <c r="Z2272" i="14"/>
  <c r="AD2271" i="14"/>
  <c r="AB2271" i="14"/>
  <c r="AA2271" i="14"/>
  <c r="Z2271" i="14"/>
  <c r="AD2270" i="14"/>
  <c r="AB2270" i="14"/>
  <c r="AA2270" i="14"/>
  <c r="Z2270" i="14"/>
  <c r="AB2269" i="14"/>
  <c r="AA2269" i="14"/>
  <c r="Z2269" i="14"/>
  <c r="AB2268" i="14"/>
  <c r="AA2268" i="14"/>
  <c r="Z2268" i="14"/>
  <c r="AD2268" i="14" s="1"/>
  <c r="AD2267" i="14"/>
  <c r="AB2267" i="14"/>
  <c r="AA2267" i="14"/>
  <c r="Z2267" i="14"/>
  <c r="AD2266" i="14"/>
  <c r="AB2266" i="14"/>
  <c r="AA2266" i="14"/>
  <c r="Z2266" i="14"/>
  <c r="AD2265" i="14"/>
  <c r="AB2265" i="14"/>
  <c r="AA2265" i="14"/>
  <c r="Z2265" i="14"/>
  <c r="AB2264" i="14"/>
  <c r="AA2264" i="14"/>
  <c r="Z2264" i="14"/>
  <c r="AB2263" i="14"/>
  <c r="AA2263" i="14"/>
  <c r="Z2263" i="14"/>
  <c r="AD2263" i="14" s="1"/>
  <c r="AD2262" i="14"/>
  <c r="AB2262" i="14"/>
  <c r="AA2262" i="14"/>
  <c r="Z2262" i="14"/>
  <c r="AD2261" i="14"/>
  <c r="AB2261" i="14"/>
  <c r="AA2261" i="14"/>
  <c r="Z2261" i="14"/>
  <c r="AD2260" i="14"/>
  <c r="AB2260" i="14"/>
  <c r="AA2260" i="14"/>
  <c r="Z2260" i="14"/>
  <c r="AB2259" i="14"/>
  <c r="AA2259" i="14"/>
  <c r="Z2259" i="14"/>
  <c r="AB2258" i="14"/>
  <c r="AA2258" i="14"/>
  <c r="Z2258" i="14"/>
  <c r="AD2258" i="14" s="1"/>
  <c r="AD2257" i="14"/>
  <c r="AB2257" i="14"/>
  <c r="AA2257" i="14"/>
  <c r="Z2257" i="14"/>
  <c r="AD2256" i="14"/>
  <c r="AB2256" i="14"/>
  <c r="AA2256" i="14"/>
  <c r="Z2256" i="14"/>
  <c r="AD2255" i="14"/>
  <c r="AB2255" i="14"/>
  <c r="AA2255" i="14"/>
  <c r="Z2255" i="14"/>
  <c r="AB2254" i="14"/>
  <c r="AA2254" i="14"/>
  <c r="Z2254" i="14"/>
  <c r="AD2254" i="14" s="1"/>
  <c r="AB2253" i="14"/>
  <c r="AD2253" i="14" s="1"/>
  <c r="AA2253" i="14"/>
  <c r="Z2253" i="14"/>
  <c r="AD2252" i="14"/>
  <c r="AB2252" i="14"/>
  <c r="AA2252" i="14"/>
  <c r="Z2252" i="14"/>
  <c r="AD2251" i="14"/>
  <c r="AB2251" i="14"/>
  <c r="AA2251" i="14"/>
  <c r="Z2251" i="14"/>
  <c r="AD2250" i="14"/>
  <c r="AB2250" i="14"/>
  <c r="AA2250" i="14"/>
  <c r="Z2250" i="14"/>
  <c r="AB2249" i="14"/>
  <c r="AA2249" i="14"/>
  <c r="Z2249" i="14"/>
  <c r="AD2248" i="14"/>
  <c r="AB2248" i="14"/>
  <c r="AA2248" i="14"/>
  <c r="Z2248" i="14"/>
  <c r="AD2247" i="14"/>
  <c r="AB2247" i="14"/>
  <c r="AA2247" i="14"/>
  <c r="Z2247" i="14"/>
  <c r="AD2246" i="14"/>
  <c r="AB2246" i="14"/>
  <c r="AA2246" i="14"/>
  <c r="Z2246" i="14"/>
  <c r="AD2245" i="14"/>
  <c r="AB2245" i="14"/>
  <c r="AA2245" i="14"/>
  <c r="Z2245" i="14"/>
  <c r="AB2244" i="14"/>
  <c r="AA2244" i="14"/>
  <c r="Z2244" i="14"/>
  <c r="AB2243" i="14"/>
  <c r="AA2243" i="14"/>
  <c r="Z2243" i="14"/>
  <c r="AD2243" i="14" s="1"/>
  <c r="AD2242" i="14"/>
  <c r="AB2242" i="14"/>
  <c r="AA2242" i="14"/>
  <c r="Z2242" i="14"/>
  <c r="AD2241" i="14"/>
  <c r="AB2241" i="14"/>
  <c r="AA2241" i="14"/>
  <c r="Z2241" i="14"/>
  <c r="AD2240" i="14"/>
  <c r="AB2240" i="14"/>
  <c r="AA2240" i="14"/>
  <c r="Z2240" i="14"/>
  <c r="AB2239" i="14"/>
  <c r="AA2239" i="14"/>
  <c r="Z2239" i="14"/>
  <c r="AB2238" i="14"/>
  <c r="AA2238" i="14"/>
  <c r="AD2238" i="14" s="1"/>
  <c r="Z2238" i="14"/>
  <c r="AD2237" i="14"/>
  <c r="AB2237" i="14"/>
  <c r="AA2237" i="14"/>
  <c r="Z2237" i="14"/>
  <c r="AD2236" i="14"/>
  <c r="AB2236" i="14"/>
  <c r="AA2236" i="14"/>
  <c r="Z2236" i="14"/>
  <c r="AD2235" i="14"/>
  <c r="AB2235" i="14"/>
  <c r="AA2235" i="14"/>
  <c r="Z2235" i="14"/>
  <c r="AB2234" i="14"/>
  <c r="AA2234" i="14"/>
  <c r="Z2234" i="14"/>
  <c r="AB2233" i="14"/>
  <c r="AA2233" i="14"/>
  <c r="Z2233" i="14"/>
  <c r="AD2233" i="14" s="1"/>
  <c r="AD2232" i="14"/>
  <c r="AB2232" i="14"/>
  <c r="AA2232" i="14"/>
  <c r="Z2232" i="14"/>
  <c r="AD2231" i="14"/>
  <c r="AB2231" i="14"/>
  <c r="AA2231" i="14"/>
  <c r="Z2231" i="14"/>
  <c r="AD2230" i="14"/>
  <c r="AB2230" i="14"/>
  <c r="AA2230" i="14"/>
  <c r="Z2230" i="14"/>
  <c r="AB2229" i="14"/>
  <c r="AA2229" i="14"/>
  <c r="Z2229" i="14"/>
  <c r="AD2228" i="14"/>
  <c r="AB2228" i="14"/>
  <c r="AA2228" i="14"/>
  <c r="Z2228" i="14"/>
  <c r="AD2227" i="14"/>
  <c r="AB2227" i="14"/>
  <c r="AA2227" i="14"/>
  <c r="Z2227" i="14"/>
  <c r="AD2226" i="14"/>
  <c r="AB2226" i="14"/>
  <c r="AA2226" i="14"/>
  <c r="Z2226" i="14"/>
  <c r="AD2225" i="14"/>
  <c r="AB2225" i="14"/>
  <c r="AA2225" i="14"/>
  <c r="Z2225" i="14"/>
  <c r="AB2224" i="14"/>
  <c r="AA2224" i="14"/>
  <c r="Z2224" i="14"/>
  <c r="AD2224" i="14" s="1"/>
  <c r="AB2223" i="14"/>
  <c r="AA2223" i="14"/>
  <c r="Z2223" i="14"/>
  <c r="AD2223" i="14" s="1"/>
  <c r="AD2222" i="14"/>
  <c r="AB2222" i="14"/>
  <c r="AA2222" i="14"/>
  <c r="Z2222" i="14"/>
  <c r="AD2221" i="14"/>
  <c r="AB2221" i="14"/>
  <c r="AA2221" i="14"/>
  <c r="Z2221" i="14"/>
  <c r="AD2220" i="14"/>
  <c r="AB2220" i="14"/>
  <c r="AA2220" i="14"/>
  <c r="Z2220" i="14"/>
  <c r="AB2219" i="14"/>
  <c r="AA2219" i="14"/>
  <c r="Z2219" i="14"/>
  <c r="AD2219" i="14" s="1"/>
  <c r="AD2218" i="14"/>
  <c r="AB2218" i="14"/>
  <c r="AA2218" i="14"/>
  <c r="Z2218" i="14"/>
  <c r="AD2217" i="14"/>
  <c r="AB2217" i="14"/>
  <c r="AA2217" i="14"/>
  <c r="Z2217" i="14"/>
  <c r="AD2216" i="14"/>
  <c r="AB2216" i="14"/>
  <c r="AA2216" i="14"/>
  <c r="Z2216" i="14"/>
  <c r="AD2215" i="14"/>
  <c r="AB2215" i="14"/>
  <c r="AA2215" i="14"/>
  <c r="Z2215" i="14"/>
  <c r="AB2214" i="14"/>
  <c r="AA2214" i="14"/>
  <c r="Z2214" i="14"/>
  <c r="AD2214" i="14" s="1"/>
  <c r="AB2213" i="14"/>
  <c r="AD2213" i="14" s="1"/>
  <c r="AA2213" i="14"/>
  <c r="Z2213" i="14"/>
  <c r="AD2212" i="14"/>
  <c r="AB2212" i="14"/>
  <c r="AA2212" i="14"/>
  <c r="Z2212" i="14"/>
  <c r="AD2211" i="14"/>
  <c r="AB2211" i="14"/>
  <c r="AA2211" i="14"/>
  <c r="Z2211" i="14"/>
  <c r="AB2210" i="14"/>
  <c r="AA2210" i="14"/>
  <c r="AD2210" i="14" s="1"/>
  <c r="Z2210" i="14"/>
  <c r="AB2209" i="14"/>
  <c r="AA2209" i="14"/>
  <c r="Z2209" i="14"/>
  <c r="AD2209" i="14" s="1"/>
  <c r="AB2208" i="14"/>
  <c r="AA2208" i="14"/>
  <c r="AD2208" i="14" s="1"/>
  <c r="Z2208" i="14"/>
  <c r="AD2207" i="14"/>
  <c r="AB2207" i="14"/>
  <c r="AA2207" i="14"/>
  <c r="Z2207" i="14"/>
  <c r="AD2206" i="14"/>
  <c r="AB2206" i="14"/>
  <c r="AA2206" i="14"/>
  <c r="Z2206" i="14"/>
  <c r="AB2205" i="14"/>
  <c r="AA2205" i="14"/>
  <c r="AD2205" i="14" s="1"/>
  <c r="Z2205" i="14"/>
  <c r="AB2204" i="14"/>
  <c r="AA2204" i="14"/>
  <c r="Z2204" i="14"/>
  <c r="AD2204" i="14" s="1"/>
  <c r="AB2203" i="14"/>
  <c r="AA2203" i="14"/>
  <c r="Z2203" i="14"/>
  <c r="AD2203" i="14" s="1"/>
  <c r="AD2202" i="14"/>
  <c r="AB2202" i="14"/>
  <c r="AA2202" i="14"/>
  <c r="Z2202" i="14"/>
  <c r="AD2201" i="14"/>
  <c r="AB2201" i="14"/>
  <c r="AA2201" i="14"/>
  <c r="Z2201" i="14"/>
  <c r="AB2200" i="14"/>
  <c r="AA2200" i="14"/>
  <c r="AD2200" i="14" s="1"/>
  <c r="Z2200" i="14"/>
  <c r="AB2199" i="14"/>
  <c r="AA2199" i="14"/>
  <c r="Z2199" i="14"/>
  <c r="AB2198" i="14"/>
  <c r="AA2198" i="14"/>
  <c r="Z2198" i="14"/>
  <c r="AD2198" i="14" s="1"/>
  <c r="AD2197" i="14"/>
  <c r="AB2197" i="14"/>
  <c r="AA2197" i="14"/>
  <c r="Z2197" i="14"/>
  <c r="AD2196" i="14"/>
  <c r="AB2196" i="14"/>
  <c r="AA2196" i="14"/>
  <c r="Z2196" i="14"/>
  <c r="AD2195" i="14"/>
  <c r="AB2195" i="14"/>
  <c r="AA2195" i="14"/>
  <c r="Z2195" i="14"/>
  <c r="AB2194" i="14"/>
  <c r="AA2194" i="14"/>
  <c r="Z2194" i="14"/>
  <c r="AD2194" i="14" s="1"/>
  <c r="AB2193" i="14"/>
  <c r="AA2193" i="14"/>
  <c r="Z2193" i="14"/>
  <c r="AD2193" i="14" s="1"/>
  <c r="AD2192" i="14"/>
  <c r="AB2192" i="14"/>
  <c r="AA2192" i="14"/>
  <c r="Z2192" i="14"/>
  <c r="AD2191" i="14"/>
  <c r="AB2191" i="14"/>
  <c r="AA2191" i="14"/>
  <c r="Z2191" i="14"/>
  <c r="AD2190" i="14"/>
  <c r="AB2190" i="14"/>
  <c r="AA2190" i="14"/>
  <c r="Z2190" i="14"/>
  <c r="AB2189" i="14"/>
  <c r="AA2189" i="14"/>
  <c r="Z2189" i="14"/>
  <c r="AD2189" i="14" s="1"/>
  <c r="AB2188" i="14"/>
  <c r="AA2188" i="14"/>
  <c r="Z2188" i="14"/>
  <c r="AD2188" i="14" s="1"/>
  <c r="AD2187" i="14"/>
  <c r="AB2187" i="14"/>
  <c r="AA2187" i="14"/>
  <c r="Z2187" i="14"/>
  <c r="AD2186" i="14"/>
  <c r="AB2186" i="14"/>
  <c r="AA2186" i="14"/>
  <c r="Z2186" i="14"/>
  <c r="AB2185" i="14"/>
  <c r="AA2185" i="14"/>
  <c r="AD2185" i="14" s="1"/>
  <c r="Z2185" i="14"/>
  <c r="AB2184" i="14"/>
  <c r="AA2184" i="14"/>
  <c r="Z2184" i="14"/>
  <c r="AD2184" i="14" s="1"/>
  <c r="AB2183" i="14"/>
  <c r="AA2183" i="14"/>
  <c r="Z2183" i="14"/>
  <c r="AD2183" i="14" s="1"/>
  <c r="AD2182" i="14"/>
  <c r="AB2182" i="14"/>
  <c r="AA2182" i="14"/>
  <c r="Z2182" i="14"/>
  <c r="AD2181" i="14"/>
  <c r="AB2181" i="14"/>
  <c r="AA2181" i="14"/>
  <c r="Z2181" i="14"/>
  <c r="AB2180" i="14"/>
  <c r="AA2180" i="14"/>
  <c r="AD2180" i="14" s="1"/>
  <c r="Z2180" i="14"/>
  <c r="AB2179" i="14"/>
  <c r="AA2179" i="14"/>
  <c r="Z2179" i="14"/>
  <c r="AB2178" i="14"/>
  <c r="AA2178" i="14"/>
  <c r="AD2178" i="14" s="1"/>
  <c r="Z2178" i="14"/>
  <c r="AD2177" i="14"/>
  <c r="AB2177" i="14"/>
  <c r="AA2177" i="14"/>
  <c r="Z2177" i="14"/>
  <c r="AD2176" i="14"/>
  <c r="AB2176" i="14"/>
  <c r="AA2176" i="14"/>
  <c r="Z2176" i="14"/>
  <c r="AB2175" i="14"/>
  <c r="AA2175" i="14"/>
  <c r="AD2175" i="14" s="1"/>
  <c r="Z2175" i="14"/>
  <c r="AB2174" i="14"/>
  <c r="AA2174" i="14"/>
  <c r="Z2174" i="14"/>
  <c r="AB2173" i="14"/>
  <c r="AA2173" i="14"/>
  <c r="Z2173" i="14"/>
  <c r="AD2173" i="14" s="1"/>
  <c r="AD2172" i="14"/>
  <c r="AB2172" i="14"/>
  <c r="AA2172" i="14"/>
  <c r="Z2172" i="14"/>
  <c r="AD2171" i="14"/>
  <c r="AB2171" i="14"/>
  <c r="AA2171" i="14"/>
  <c r="Z2171" i="14"/>
  <c r="AD2170" i="14"/>
  <c r="AB2170" i="14"/>
  <c r="AA2170" i="14"/>
  <c r="Z2170" i="14"/>
  <c r="AB2169" i="14"/>
  <c r="AA2169" i="14"/>
  <c r="Z2169" i="14"/>
  <c r="AB2168" i="14"/>
  <c r="AA2168" i="14"/>
  <c r="Z2168" i="14"/>
  <c r="AD2168" i="14" s="1"/>
  <c r="AD2167" i="14"/>
  <c r="AB2167" i="14"/>
  <c r="AA2167" i="14"/>
  <c r="Z2167" i="14"/>
  <c r="AD2166" i="14"/>
  <c r="AB2166" i="14"/>
  <c r="AA2166" i="14"/>
  <c r="Z2166" i="14"/>
  <c r="AB2165" i="14"/>
  <c r="AA2165" i="14"/>
  <c r="AD2165" i="14" s="1"/>
  <c r="Z2165" i="14"/>
  <c r="AB2164" i="14"/>
  <c r="AA2164" i="14"/>
  <c r="Z2164" i="14"/>
  <c r="AB2163" i="14"/>
  <c r="AA2163" i="14"/>
  <c r="Z2163" i="14"/>
  <c r="AD2163" i="14" s="1"/>
  <c r="AD2162" i="14"/>
  <c r="AB2162" i="14"/>
  <c r="AA2162" i="14"/>
  <c r="Z2162" i="14"/>
  <c r="AD2161" i="14"/>
  <c r="AB2161" i="14"/>
  <c r="AA2161" i="14"/>
  <c r="Z2161" i="14"/>
  <c r="AD2160" i="14"/>
  <c r="AB2160" i="14"/>
  <c r="AA2160" i="14"/>
  <c r="Z2160" i="14"/>
  <c r="AB2159" i="14"/>
  <c r="AA2159" i="14"/>
  <c r="Z2159" i="14"/>
  <c r="AD2159" i="14" s="1"/>
  <c r="AB2158" i="14"/>
  <c r="AD2158" i="14" s="1"/>
  <c r="AA2158" i="14"/>
  <c r="Z2158" i="14"/>
  <c r="AD2157" i="14"/>
  <c r="AB2157" i="14"/>
  <c r="AA2157" i="14"/>
  <c r="Z2157" i="14"/>
  <c r="AD2156" i="14"/>
  <c r="AB2156" i="14"/>
  <c r="AA2156" i="14"/>
  <c r="Z2156" i="14"/>
  <c r="AD2155" i="14"/>
  <c r="AB2155" i="14"/>
  <c r="AA2155" i="14"/>
  <c r="Z2155" i="14"/>
  <c r="AB2154" i="14"/>
  <c r="AA2154" i="14"/>
  <c r="Z2154" i="14"/>
  <c r="AD2153" i="14"/>
  <c r="AB2153" i="14"/>
  <c r="AA2153" i="14"/>
  <c r="Z2153" i="14"/>
  <c r="AD2152" i="14"/>
  <c r="AB2152" i="14"/>
  <c r="AA2152" i="14"/>
  <c r="Z2152" i="14"/>
  <c r="AD2151" i="14"/>
  <c r="AB2151" i="14"/>
  <c r="AA2151" i="14"/>
  <c r="Z2151" i="14"/>
  <c r="AB2150" i="14"/>
  <c r="AA2150" i="14"/>
  <c r="AD2150" i="14" s="1"/>
  <c r="Z2150" i="14"/>
  <c r="AB2149" i="14"/>
  <c r="AA2149" i="14"/>
  <c r="Z2149" i="14"/>
  <c r="AD2149" i="14" s="1"/>
  <c r="AB2148" i="14"/>
  <c r="AA2148" i="14"/>
  <c r="Z2148" i="14"/>
  <c r="AD2148" i="14" s="1"/>
  <c r="AD2147" i="14"/>
  <c r="AB2147" i="14"/>
  <c r="AA2147" i="14"/>
  <c r="Z2147" i="14"/>
  <c r="AD2146" i="14"/>
  <c r="AB2146" i="14"/>
  <c r="AA2146" i="14"/>
  <c r="Z2146" i="14"/>
  <c r="AB2145" i="14"/>
  <c r="AA2145" i="14"/>
  <c r="AD2145" i="14" s="1"/>
  <c r="Z2145" i="14"/>
  <c r="AB2144" i="14"/>
  <c r="AA2144" i="14"/>
  <c r="Z2144" i="14"/>
  <c r="AB2143" i="14"/>
  <c r="AA2143" i="14"/>
  <c r="AD2143" i="14" s="1"/>
  <c r="Z2143" i="14"/>
  <c r="AD2142" i="14"/>
  <c r="AB2142" i="14"/>
  <c r="AA2142" i="14"/>
  <c r="Z2142" i="14"/>
  <c r="AD2141" i="14"/>
  <c r="AB2141" i="14"/>
  <c r="AA2141" i="14"/>
  <c r="Z2141" i="14"/>
  <c r="AB2140" i="14"/>
  <c r="AA2140" i="14"/>
  <c r="AD2140" i="14" s="1"/>
  <c r="Z2140" i="14"/>
  <c r="AB2139" i="14"/>
  <c r="AA2139" i="14"/>
  <c r="Z2139" i="14"/>
  <c r="AB2138" i="14"/>
  <c r="AA2138" i="14"/>
  <c r="Z2138" i="14"/>
  <c r="AD2138" i="14" s="1"/>
  <c r="AD2137" i="14"/>
  <c r="AB2137" i="14"/>
  <c r="AA2137" i="14"/>
  <c r="Z2137" i="14"/>
  <c r="AD2136" i="14"/>
  <c r="AB2136" i="14"/>
  <c r="AA2136" i="14"/>
  <c r="Z2136" i="14"/>
  <c r="AB2135" i="14"/>
  <c r="AA2135" i="14"/>
  <c r="AD2135" i="14" s="1"/>
  <c r="Z2135" i="14"/>
  <c r="AB2134" i="14"/>
  <c r="AA2134" i="14"/>
  <c r="Z2134" i="14"/>
  <c r="AB2133" i="14"/>
  <c r="AA2133" i="14"/>
  <c r="AD2133" i="14" s="1"/>
  <c r="Z2133" i="14"/>
  <c r="AD2132" i="14"/>
  <c r="AB2132" i="14"/>
  <c r="AA2132" i="14"/>
  <c r="Z2132" i="14"/>
  <c r="AD2131" i="14"/>
  <c r="AB2131" i="14"/>
  <c r="AA2131" i="14"/>
  <c r="Z2131" i="14"/>
  <c r="AB2130" i="14"/>
  <c r="AA2130" i="14"/>
  <c r="AD2130" i="14" s="1"/>
  <c r="Z2130" i="14"/>
  <c r="AB2129" i="14"/>
  <c r="AA2129" i="14"/>
  <c r="Z2129" i="14"/>
  <c r="AD2129" i="14" s="1"/>
  <c r="AD2128" i="14"/>
  <c r="AB2128" i="14"/>
  <c r="AA2128" i="14"/>
  <c r="Z2128" i="14"/>
  <c r="AD2127" i="14"/>
  <c r="AB2127" i="14"/>
  <c r="AA2127" i="14"/>
  <c r="Z2127" i="14"/>
  <c r="AD2126" i="14"/>
  <c r="AB2126" i="14"/>
  <c r="AA2126" i="14"/>
  <c r="Z2126" i="14"/>
  <c r="AB2125" i="14"/>
  <c r="AA2125" i="14"/>
  <c r="AD2125" i="14" s="1"/>
  <c r="Z2125" i="14"/>
  <c r="AB2124" i="14"/>
  <c r="AA2124" i="14"/>
  <c r="Z2124" i="14"/>
  <c r="AD2124" i="14" s="1"/>
  <c r="AB2123" i="14"/>
  <c r="AD2123" i="14" s="1"/>
  <c r="AA2123" i="14"/>
  <c r="Z2123" i="14"/>
  <c r="AD2122" i="14"/>
  <c r="AB2122" i="14"/>
  <c r="AA2122" i="14"/>
  <c r="Z2122" i="14"/>
  <c r="AD2121" i="14"/>
  <c r="AB2121" i="14"/>
  <c r="AA2121" i="14"/>
  <c r="Z2121" i="14"/>
  <c r="AD2120" i="14"/>
  <c r="AB2120" i="14"/>
  <c r="AA2120" i="14"/>
  <c r="Z2120" i="14"/>
  <c r="AB2119" i="14"/>
  <c r="AA2119" i="14"/>
  <c r="Z2119" i="14"/>
  <c r="AD2119" i="14" s="1"/>
  <c r="AB2118" i="14"/>
  <c r="AA2118" i="14"/>
  <c r="AD2118" i="14" s="1"/>
  <c r="Z2118" i="14"/>
  <c r="AD2117" i="14"/>
  <c r="AB2117" i="14"/>
  <c r="AA2117" i="14"/>
  <c r="Z2117" i="14"/>
  <c r="AD2116" i="14"/>
  <c r="AB2116" i="14"/>
  <c r="AA2116" i="14"/>
  <c r="Z2116" i="14"/>
  <c r="AB2115" i="14"/>
  <c r="AA2115" i="14"/>
  <c r="AD2115" i="14" s="1"/>
  <c r="Z2115" i="14"/>
  <c r="AB2114" i="14"/>
  <c r="AA2114" i="14"/>
  <c r="Z2114" i="14"/>
  <c r="AD2114" i="14" s="1"/>
  <c r="AB2113" i="14"/>
  <c r="AA2113" i="14"/>
  <c r="Z2113" i="14"/>
  <c r="AD2113" i="14" s="1"/>
  <c r="AD2112" i="14"/>
  <c r="AB2112" i="14"/>
  <c r="AA2112" i="14"/>
  <c r="Z2112" i="14"/>
  <c r="AD2111" i="14"/>
  <c r="AB2111" i="14"/>
  <c r="AA2111" i="14"/>
  <c r="Z2111" i="14"/>
  <c r="AB2110" i="14"/>
  <c r="AA2110" i="14"/>
  <c r="AD2110" i="14" s="1"/>
  <c r="Z2110" i="14"/>
  <c r="AB2109" i="14"/>
  <c r="AA2109" i="14"/>
  <c r="Z2109" i="14"/>
  <c r="AD2109" i="14" s="1"/>
  <c r="AB2108" i="14"/>
  <c r="AA2108" i="14"/>
  <c r="Z2108" i="14"/>
  <c r="AD2108" i="14" s="1"/>
  <c r="AD2107" i="14"/>
  <c r="AB2107" i="14"/>
  <c r="AA2107" i="14"/>
  <c r="Z2107" i="14"/>
  <c r="AD2106" i="14"/>
  <c r="AB2106" i="14"/>
  <c r="AA2106" i="14"/>
  <c r="Z2106" i="14"/>
  <c r="AD2105" i="14"/>
  <c r="AB2105" i="14"/>
  <c r="AA2105" i="14"/>
  <c r="Z2105" i="14"/>
  <c r="AB2104" i="14"/>
  <c r="AA2104" i="14"/>
  <c r="Z2104" i="14"/>
  <c r="AD2104" i="14" s="1"/>
  <c r="AB2103" i="14"/>
  <c r="AA2103" i="14"/>
  <c r="Z2103" i="14"/>
  <c r="AD2103" i="14" s="1"/>
  <c r="AD2102" i="14"/>
  <c r="AB2102" i="14"/>
  <c r="AA2102" i="14"/>
  <c r="Z2102" i="14"/>
  <c r="AD2101" i="14"/>
  <c r="AB2101" i="14"/>
  <c r="AA2101" i="14"/>
  <c r="Z2101" i="14"/>
  <c r="AD2100" i="14"/>
  <c r="AB2100" i="14"/>
  <c r="AA2100" i="14"/>
  <c r="Z2100" i="14"/>
  <c r="AB2099" i="14"/>
  <c r="AA2099" i="14"/>
  <c r="Z2099" i="14"/>
  <c r="AB2098" i="14"/>
  <c r="AA2098" i="14"/>
  <c r="Z2098" i="14"/>
  <c r="AD2098" i="14" s="1"/>
  <c r="AD2097" i="14"/>
  <c r="AB2097" i="14"/>
  <c r="AA2097" i="14"/>
  <c r="Z2097" i="14"/>
  <c r="AD2096" i="14"/>
  <c r="AB2096" i="14"/>
  <c r="AA2096" i="14"/>
  <c r="Z2096" i="14"/>
  <c r="AD2095" i="14"/>
  <c r="AB2095" i="14"/>
  <c r="AA2095" i="14"/>
  <c r="Z2095" i="14"/>
  <c r="AB2094" i="14"/>
  <c r="AA2094" i="14"/>
  <c r="Z2094" i="14"/>
  <c r="AD2094" i="14" s="1"/>
  <c r="AB2093" i="14"/>
  <c r="AA2093" i="14"/>
  <c r="Z2093" i="14"/>
  <c r="AD2093" i="14" s="1"/>
  <c r="AD2092" i="14"/>
  <c r="AB2092" i="14"/>
  <c r="AA2092" i="14"/>
  <c r="Z2092" i="14"/>
  <c r="AD2091" i="14"/>
  <c r="AB2091" i="14"/>
  <c r="AA2091" i="14"/>
  <c r="Z2091" i="14"/>
  <c r="AB2090" i="14"/>
  <c r="AA2090" i="14"/>
  <c r="AD2090" i="14" s="1"/>
  <c r="Z2090" i="14"/>
  <c r="AB2089" i="14"/>
  <c r="AA2089" i="14"/>
  <c r="Z2089" i="14"/>
  <c r="AB2088" i="14"/>
  <c r="AA2088" i="14"/>
  <c r="Z2088" i="14"/>
  <c r="AD2088" i="14" s="1"/>
  <c r="AD2087" i="14"/>
  <c r="AB2087" i="14"/>
  <c r="AA2087" i="14"/>
  <c r="Z2087" i="14"/>
  <c r="AD2086" i="14"/>
  <c r="AB2086" i="14"/>
  <c r="AA2086" i="14"/>
  <c r="Z2086" i="14"/>
  <c r="AB2085" i="14"/>
  <c r="AA2085" i="14"/>
  <c r="AD2085" i="14" s="1"/>
  <c r="Z2085" i="14"/>
  <c r="AB2084" i="14"/>
  <c r="AA2084" i="14"/>
  <c r="Z2084" i="14"/>
  <c r="AB2083" i="14"/>
  <c r="AA2083" i="14"/>
  <c r="Z2083" i="14"/>
  <c r="AD2083" i="14" s="1"/>
  <c r="AD2082" i="14"/>
  <c r="AB2082" i="14"/>
  <c r="AA2082" i="14"/>
  <c r="Z2082" i="14"/>
  <c r="AD2081" i="14"/>
  <c r="AB2081" i="14"/>
  <c r="AA2081" i="14"/>
  <c r="Z2081" i="14"/>
  <c r="AB2080" i="14"/>
  <c r="AA2080" i="14"/>
  <c r="AD2080" i="14" s="1"/>
  <c r="Z2080" i="14"/>
  <c r="AB2079" i="14"/>
  <c r="AA2079" i="14"/>
  <c r="Z2079" i="14"/>
  <c r="AB2078" i="14"/>
  <c r="AA2078" i="14"/>
  <c r="AD2078" i="14" s="1"/>
  <c r="Z2078" i="14"/>
  <c r="AD2077" i="14"/>
  <c r="AB2077" i="14"/>
  <c r="AA2077" i="14"/>
  <c r="Z2077" i="14"/>
  <c r="AD2076" i="14"/>
  <c r="AB2076" i="14"/>
  <c r="AA2076" i="14"/>
  <c r="Z2076" i="14"/>
  <c r="AB2075" i="14"/>
  <c r="AA2075" i="14"/>
  <c r="AD2075" i="14" s="1"/>
  <c r="Z2075" i="14"/>
  <c r="AB2074" i="14"/>
  <c r="AA2074" i="14"/>
  <c r="Z2074" i="14"/>
  <c r="AB2073" i="14"/>
  <c r="AA2073" i="14"/>
  <c r="Z2073" i="14"/>
  <c r="AD2073" i="14" s="1"/>
  <c r="AD2072" i="14"/>
  <c r="AB2072" i="14"/>
  <c r="AA2072" i="14"/>
  <c r="Z2072" i="14"/>
  <c r="AD2071" i="14"/>
  <c r="AB2071" i="14"/>
  <c r="AA2071" i="14"/>
  <c r="Z2071" i="14"/>
  <c r="AD2070" i="14"/>
  <c r="AB2070" i="14"/>
  <c r="AA2070" i="14"/>
  <c r="Z2070" i="14"/>
  <c r="AB2069" i="14"/>
  <c r="AA2069" i="14"/>
  <c r="Z2069" i="14"/>
  <c r="AD2069" i="14" s="1"/>
  <c r="AB2068" i="14"/>
  <c r="AD2068" i="14" s="1"/>
  <c r="AA2068" i="14"/>
  <c r="Z2068" i="14"/>
  <c r="AD2067" i="14"/>
  <c r="AB2067" i="14"/>
  <c r="AA2067" i="14"/>
  <c r="Z2067" i="14"/>
  <c r="AD2066" i="14"/>
  <c r="AB2066" i="14"/>
  <c r="AA2066" i="14"/>
  <c r="Z2066" i="14"/>
  <c r="AD2065" i="14"/>
  <c r="AB2065" i="14"/>
  <c r="AA2065" i="14"/>
  <c r="Z2065" i="14"/>
  <c r="AB2064" i="14"/>
  <c r="AA2064" i="14"/>
  <c r="Z2064" i="14"/>
  <c r="AD2063" i="14"/>
  <c r="AB2063" i="14"/>
  <c r="AA2063" i="14"/>
  <c r="Z2063" i="14"/>
  <c r="AD2062" i="14"/>
  <c r="AB2062" i="14"/>
  <c r="AA2062" i="14"/>
  <c r="Z2062" i="14"/>
  <c r="AD2061" i="14"/>
  <c r="AB2061" i="14"/>
  <c r="AA2061" i="14"/>
  <c r="Z2061" i="14"/>
  <c r="AB2060" i="14"/>
  <c r="AA2060" i="14"/>
  <c r="AD2060" i="14" s="1"/>
  <c r="Z2060" i="14"/>
  <c r="AB2059" i="14"/>
  <c r="AA2059" i="14"/>
  <c r="Z2059" i="14"/>
  <c r="AD2059" i="14" s="1"/>
  <c r="AB2058" i="14"/>
  <c r="AA2058" i="14"/>
  <c r="Z2058" i="14"/>
  <c r="AD2058" i="14" s="1"/>
  <c r="AD2057" i="14"/>
  <c r="AB2057" i="14"/>
  <c r="AA2057" i="14"/>
  <c r="Z2057" i="14"/>
  <c r="AD2056" i="14"/>
  <c r="AB2056" i="14"/>
  <c r="AA2056" i="14"/>
  <c r="Z2056" i="14"/>
  <c r="AB2055" i="14"/>
  <c r="AA2055" i="14"/>
  <c r="AD2055" i="14" s="1"/>
  <c r="Z2055" i="14"/>
  <c r="AB2054" i="14"/>
  <c r="AA2054" i="14"/>
  <c r="Z2054" i="14"/>
  <c r="AB2053" i="14"/>
  <c r="AA2053" i="14"/>
  <c r="AD2053" i="14" s="1"/>
  <c r="Z2053" i="14"/>
  <c r="AD2052" i="14"/>
  <c r="AB2052" i="14"/>
  <c r="AA2052" i="14"/>
  <c r="Z2052" i="14"/>
  <c r="AD2051" i="14"/>
  <c r="AB2051" i="14"/>
  <c r="AA2051" i="14"/>
  <c r="Z2051" i="14"/>
  <c r="AB2050" i="14"/>
  <c r="AA2050" i="14"/>
  <c r="AD2050" i="14" s="1"/>
  <c r="Z2050" i="14"/>
  <c r="AB2049" i="14"/>
  <c r="AA2049" i="14"/>
  <c r="Z2049" i="14"/>
  <c r="AB2048" i="14"/>
  <c r="AA2048" i="14"/>
  <c r="Z2048" i="14"/>
  <c r="AD2048" i="14" s="1"/>
  <c r="AD2047" i="14"/>
  <c r="AB2047" i="14"/>
  <c r="AA2047" i="14"/>
  <c r="Z2047" i="14"/>
  <c r="AD2046" i="14"/>
  <c r="AB2046" i="14"/>
  <c r="AA2046" i="14"/>
  <c r="Z2046" i="14"/>
  <c r="AB2045" i="14"/>
  <c r="AA2045" i="14"/>
  <c r="AD2045" i="14" s="1"/>
  <c r="Z2045" i="14"/>
  <c r="AB2044" i="14"/>
  <c r="AA2044" i="14"/>
  <c r="Z2044" i="14"/>
  <c r="AB2043" i="14"/>
  <c r="AA2043" i="14"/>
  <c r="AD2043" i="14" s="1"/>
  <c r="Z2043" i="14"/>
  <c r="AD2042" i="14"/>
  <c r="AB2042" i="14"/>
  <c r="AA2042" i="14"/>
  <c r="Z2042" i="14"/>
  <c r="AD2041" i="14"/>
  <c r="AB2041" i="14"/>
  <c r="AA2041" i="14"/>
  <c r="Z2041" i="14"/>
  <c r="AB2040" i="14"/>
  <c r="AA2040" i="14"/>
  <c r="AD2040" i="14" s="1"/>
  <c r="Z2040" i="14"/>
  <c r="AB2039" i="14"/>
  <c r="AA2039" i="14"/>
  <c r="Z2039" i="14"/>
  <c r="AD2039" i="14" s="1"/>
  <c r="AB2038" i="14"/>
  <c r="AA2038" i="14"/>
  <c r="Z2038" i="14"/>
  <c r="AD2038" i="14" s="1"/>
  <c r="AD2037" i="14"/>
  <c r="AB2037" i="14"/>
  <c r="AA2037" i="14"/>
  <c r="Z2037" i="14"/>
  <c r="AD2036" i="14"/>
  <c r="AB2036" i="14"/>
  <c r="AA2036" i="14"/>
  <c r="Z2036" i="14"/>
  <c r="AB2035" i="14"/>
  <c r="AA2035" i="14"/>
  <c r="AD2035" i="14" s="1"/>
  <c r="Z2035" i="14"/>
  <c r="AB2034" i="14"/>
  <c r="AA2034" i="14"/>
  <c r="Z2034" i="14"/>
  <c r="AD2034" i="14" s="1"/>
  <c r="AD2033" i="14"/>
  <c r="AB2033" i="14"/>
  <c r="AA2033" i="14"/>
  <c r="Z2033" i="14"/>
  <c r="AD2032" i="14"/>
  <c r="AB2032" i="14"/>
  <c r="AA2032" i="14"/>
  <c r="Z2032" i="14"/>
  <c r="AD2031" i="14"/>
  <c r="AB2031" i="14"/>
  <c r="AA2031" i="14"/>
  <c r="Z2031" i="14"/>
  <c r="AB2030" i="14"/>
  <c r="AA2030" i="14"/>
  <c r="AD2030" i="14" s="1"/>
  <c r="Z2030" i="14"/>
  <c r="AB2029" i="14"/>
  <c r="AA2029" i="14"/>
  <c r="Z2029" i="14"/>
  <c r="AD2029" i="14" s="1"/>
  <c r="AB2028" i="14"/>
  <c r="AA2028" i="14"/>
  <c r="AD2028" i="14" s="1"/>
  <c r="Z2028" i="14"/>
  <c r="AD2027" i="14"/>
  <c r="AB2027" i="14"/>
  <c r="AA2027" i="14"/>
  <c r="Z2027" i="14"/>
  <c r="AD2026" i="14"/>
  <c r="AB2026" i="14"/>
  <c r="AA2026" i="14"/>
  <c r="Z2026" i="14"/>
  <c r="AB2025" i="14"/>
  <c r="AA2025" i="14"/>
  <c r="AD2025" i="14" s="1"/>
  <c r="Z2025" i="14"/>
  <c r="AB2024" i="14"/>
  <c r="AA2024" i="14"/>
  <c r="Z2024" i="14"/>
  <c r="AD2024" i="14" s="1"/>
  <c r="AB2023" i="14"/>
  <c r="AA2023" i="14"/>
  <c r="Z2023" i="14"/>
  <c r="AD2023" i="14" s="1"/>
  <c r="AD2022" i="14"/>
  <c r="AB2022" i="14"/>
  <c r="AA2022" i="14"/>
  <c r="Z2022" i="14"/>
  <c r="AD2021" i="14"/>
  <c r="AB2021" i="14"/>
  <c r="AA2021" i="14"/>
  <c r="Z2021" i="14"/>
  <c r="AD2020" i="14"/>
  <c r="AB2020" i="14"/>
  <c r="AA2020" i="14"/>
  <c r="Z2020" i="14"/>
  <c r="AB2019" i="14"/>
  <c r="AA2019" i="14"/>
  <c r="Z2019" i="14"/>
  <c r="AD2019" i="14" s="1"/>
  <c r="AB2018" i="14"/>
  <c r="AA2018" i="14"/>
  <c r="Z2018" i="14"/>
  <c r="AD2018" i="14" s="1"/>
  <c r="AD2017" i="14"/>
  <c r="AB2017" i="14"/>
  <c r="AA2017" i="14"/>
  <c r="Z2017" i="14"/>
  <c r="AD2016" i="14"/>
  <c r="AB2016" i="14"/>
  <c r="AA2016" i="14"/>
  <c r="Z2016" i="14"/>
  <c r="AD2015" i="14"/>
  <c r="AB2015" i="14"/>
  <c r="AA2015" i="14"/>
  <c r="Z2015" i="14"/>
  <c r="AB2014" i="14"/>
  <c r="AA2014" i="14"/>
  <c r="Z2014" i="14"/>
  <c r="AD2014" i="14" s="1"/>
  <c r="AB2013" i="14"/>
  <c r="AA2013" i="14"/>
  <c r="Z2013" i="14"/>
  <c r="AD2013" i="14" s="1"/>
  <c r="AD2012" i="14"/>
  <c r="AB2012" i="14"/>
  <c r="AA2012" i="14"/>
  <c r="Z2012" i="14"/>
  <c r="AD2011" i="14"/>
  <c r="AB2011" i="14"/>
  <c r="AA2011" i="14"/>
  <c r="Z2011" i="14"/>
  <c r="AD2010" i="14"/>
  <c r="AB2010" i="14"/>
  <c r="AA2010" i="14"/>
  <c r="Z2010" i="14"/>
  <c r="AB2009" i="14"/>
  <c r="AA2009" i="14"/>
  <c r="Z2009" i="14"/>
  <c r="AD2009" i="14" s="1"/>
  <c r="AB2008" i="14"/>
  <c r="AA2008" i="14"/>
  <c r="Z2008" i="14"/>
  <c r="AD2008" i="14" s="1"/>
  <c r="AD2007" i="14"/>
  <c r="AB2007" i="14"/>
  <c r="AA2007" i="14"/>
  <c r="Z2007" i="14"/>
  <c r="AD2006" i="14"/>
  <c r="AB2006" i="14"/>
  <c r="AA2006" i="14"/>
  <c r="Z2006" i="14"/>
  <c r="AD2005" i="14"/>
  <c r="AB2005" i="14"/>
  <c r="AA2005" i="14"/>
  <c r="Z2005" i="14"/>
  <c r="AB2004" i="14"/>
  <c r="AA2004" i="14"/>
  <c r="Z2004" i="14"/>
  <c r="AD2004" i="14" s="1"/>
  <c r="AB2003" i="14"/>
  <c r="AA2003" i="14"/>
  <c r="Z2003" i="14"/>
  <c r="AD2003" i="14" s="1"/>
  <c r="AD2002" i="14"/>
  <c r="AB2002" i="14"/>
  <c r="AA2002" i="14"/>
  <c r="Z2002" i="14"/>
  <c r="AD2001" i="14"/>
  <c r="AB2001" i="14"/>
  <c r="AA2001" i="14"/>
  <c r="Z2001" i="14"/>
  <c r="AD2000" i="14"/>
  <c r="AB2000" i="14"/>
  <c r="AA2000" i="14"/>
  <c r="Z2000" i="14"/>
  <c r="AB1999" i="14"/>
  <c r="AA1999" i="14"/>
  <c r="Z1999" i="14"/>
  <c r="AB1998" i="14"/>
  <c r="AA1998" i="14"/>
  <c r="Z1998" i="14"/>
  <c r="AD1998" i="14" s="1"/>
  <c r="AD1997" i="14"/>
  <c r="AB1997" i="14"/>
  <c r="AA1997" i="14"/>
  <c r="Z1997" i="14"/>
  <c r="AD1996" i="14"/>
  <c r="AB1996" i="14"/>
  <c r="AA1996" i="14"/>
  <c r="Z1996" i="14"/>
  <c r="AB1995" i="14"/>
  <c r="AA1995" i="14"/>
  <c r="AD1995" i="14" s="1"/>
  <c r="Z1995" i="14"/>
  <c r="AB1994" i="14"/>
  <c r="AA1994" i="14"/>
  <c r="Z1994" i="14"/>
  <c r="AB1993" i="14"/>
  <c r="AA1993" i="14"/>
  <c r="Z1993" i="14"/>
  <c r="AD1993" i="14" s="1"/>
  <c r="AD1992" i="14"/>
  <c r="AB1992" i="14"/>
  <c r="AA1992" i="14"/>
  <c r="Z1992" i="14"/>
  <c r="AD1991" i="14"/>
  <c r="AB1991" i="14"/>
  <c r="AA1991" i="14"/>
  <c r="Z1991" i="14"/>
  <c r="AB1990" i="14"/>
  <c r="AA1990" i="14"/>
  <c r="AD1990" i="14" s="1"/>
  <c r="Z1990" i="14"/>
  <c r="AB1989" i="14"/>
  <c r="AA1989" i="14"/>
  <c r="Z1989" i="14"/>
  <c r="AB1988" i="14"/>
  <c r="AA1988" i="14"/>
  <c r="Z1988" i="14"/>
  <c r="AD1988" i="14" s="1"/>
  <c r="AD1987" i="14"/>
  <c r="AB1987" i="14"/>
  <c r="AA1987" i="14"/>
  <c r="Z1987" i="14"/>
  <c r="AD1986" i="14"/>
  <c r="AB1986" i="14"/>
  <c r="AA1986" i="14"/>
  <c r="Z1986" i="14"/>
  <c r="AB1985" i="14"/>
  <c r="AA1985" i="14"/>
  <c r="AD1985" i="14" s="1"/>
  <c r="Z1985" i="14"/>
  <c r="AB1984" i="14"/>
  <c r="AA1984" i="14"/>
  <c r="Z1984" i="14"/>
  <c r="AB1983" i="14"/>
  <c r="AA1983" i="14"/>
  <c r="Z1983" i="14"/>
  <c r="AD1983" i="14" s="1"/>
  <c r="AD1982" i="14"/>
  <c r="AB1982" i="14"/>
  <c r="AA1982" i="14"/>
  <c r="Z1982" i="14"/>
  <c r="AD1981" i="14"/>
  <c r="AB1981" i="14"/>
  <c r="AA1981" i="14"/>
  <c r="Z1981" i="14"/>
  <c r="AD1980" i="14"/>
  <c r="AB1980" i="14"/>
  <c r="AA1980" i="14"/>
  <c r="Z1980" i="14"/>
  <c r="AB1979" i="14"/>
  <c r="AA1979" i="14"/>
  <c r="Z1979" i="14"/>
  <c r="AD1979" i="14" s="1"/>
  <c r="AB1978" i="14"/>
  <c r="AD1978" i="14" s="1"/>
  <c r="AA1978" i="14"/>
  <c r="Z1978" i="14"/>
  <c r="AD1977" i="14"/>
  <c r="AB1977" i="14"/>
  <c r="AA1977" i="14"/>
  <c r="Z1977" i="14"/>
  <c r="AD1976" i="14"/>
  <c r="AB1976" i="14"/>
  <c r="AA1976" i="14"/>
  <c r="Z1976" i="14"/>
  <c r="AD1975" i="14"/>
  <c r="AB1975" i="14"/>
  <c r="AA1975" i="14"/>
  <c r="Z1975" i="14"/>
  <c r="AB1974" i="14"/>
  <c r="AA1974" i="14"/>
  <c r="Z1974" i="14"/>
  <c r="AD1973" i="14"/>
  <c r="AB1973" i="14"/>
  <c r="AA1973" i="14"/>
  <c r="Z1973" i="14"/>
  <c r="AD1972" i="14"/>
  <c r="AB1972" i="14"/>
  <c r="AA1972" i="14"/>
  <c r="Z1972" i="14"/>
  <c r="AD1971" i="14"/>
  <c r="AB1971" i="14"/>
  <c r="AA1971" i="14"/>
  <c r="Z1971" i="14"/>
  <c r="AB1970" i="14"/>
  <c r="AA1970" i="14"/>
  <c r="AD1970" i="14" s="1"/>
  <c r="Z1970" i="14"/>
  <c r="AB1969" i="14"/>
  <c r="AA1969" i="14"/>
  <c r="Z1969" i="14"/>
  <c r="AD1969" i="14" s="1"/>
  <c r="AB1968" i="14"/>
  <c r="AA1968" i="14"/>
  <c r="Z1968" i="14"/>
  <c r="AD1968" i="14" s="1"/>
  <c r="AD1967" i="14"/>
  <c r="AB1967" i="14"/>
  <c r="AA1967" i="14"/>
  <c r="Z1967" i="14"/>
  <c r="AD1966" i="14"/>
  <c r="AB1966" i="14"/>
  <c r="AA1966" i="14"/>
  <c r="Z1966" i="14"/>
  <c r="AB1965" i="14"/>
  <c r="AA1965" i="14"/>
  <c r="AD1965" i="14" s="1"/>
  <c r="Z1965" i="14"/>
  <c r="AB1964" i="14"/>
  <c r="AA1964" i="14"/>
  <c r="Z1964" i="14"/>
  <c r="AB1963" i="14"/>
  <c r="AA1963" i="14"/>
  <c r="AD1963" i="14" s="1"/>
  <c r="Z1963" i="14"/>
  <c r="AD1962" i="14"/>
  <c r="AB1962" i="14"/>
  <c r="AA1962" i="14"/>
  <c r="Z1962" i="14"/>
  <c r="AD1961" i="14"/>
  <c r="AB1961" i="14"/>
  <c r="AA1961" i="14"/>
  <c r="Z1961" i="14"/>
  <c r="AB1960" i="14"/>
  <c r="AA1960" i="14"/>
  <c r="AD1960" i="14" s="1"/>
  <c r="Z1960" i="14"/>
  <c r="AB1959" i="14"/>
  <c r="AA1959" i="14"/>
  <c r="Z1959" i="14"/>
  <c r="AB1958" i="14"/>
  <c r="AA1958" i="14"/>
  <c r="Z1958" i="14"/>
  <c r="AD1958" i="14" s="1"/>
  <c r="AD1957" i="14"/>
  <c r="AB1957" i="14"/>
  <c r="AA1957" i="14"/>
  <c r="Z1957" i="14"/>
  <c r="AD1956" i="14"/>
  <c r="AB1956" i="14"/>
  <c r="AA1956" i="14"/>
  <c r="Z1956" i="14"/>
  <c r="AB1955" i="14"/>
  <c r="AA1955" i="14"/>
  <c r="AD1955" i="14" s="1"/>
  <c r="Z1955" i="14"/>
  <c r="AB1954" i="14"/>
  <c r="AA1954" i="14"/>
  <c r="Z1954" i="14"/>
  <c r="AB1953" i="14"/>
  <c r="AA1953" i="14"/>
  <c r="AD1953" i="14" s="1"/>
  <c r="Z1953" i="14"/>
  <c r="AD1952" i="14"/>
  <c r="AB1952" i="14"/>
  <c r="AA1952" i="14"/>
  <c r="Z1952" i="14"/>
  <c r="AD1951" i="14"/>
  <c r="AB1951" i="14"/>
  <c r="AA1951" i="14"/>
  <c r="Z1951" i="14"/>
  <c r="AB1950" i="14"/>
  <c r="AA1950" i="14"/>
  <c r="AD1950" i="14" s="1"/>
  <c r="Z1950" i="14"/>
  <c r="AB1949" i="14"/>
  <c r="AA1949" i="14"/>
  <c r="Z1949" i="14"/>
  <c r="AD1949" i="14" s="1"/>
  <c r="AB1948" i="14"/>
  <c r="AA1948" i="14"/>
  <c r="Z1948" i="14"/>
  <c r="AD1948" i="14" s="1"/>
  <c r="AD1947" i="14"/>
  <c r="AB1947" i="14"/>
  <c r="AA1947" i="14"/>
  <c r="Z1947" i="14"/>
  <c r="AD1946" i="14"/>
  <c r="AB1946" i="14"/>
  <c r="AA1946" i="14"/>
  <c r="Z1946" i="14"/>
  <c r="AB1945" i="14"/>
  <c r="AA1945" i="14"/>
  <c r="AD1945" i="14" s="1"/>
  <c r="Z1945" i="14"/>
  <c r="AB1944" i="14"/>
  <c r="AA1944" i="14"/>
  <c r="Z1944" i="14"/>
  <c r="AD1944" i="14" s="1"/>
  <c r="AD1943" i="14"/>
  <c r="AB1943" i="14"/>
  <c r="AA1943" i="14"/>
  <c r="Z1943" i="14"/>
  <c r="AD1942" i="14"/>
  <c r="AB1942" i="14"/>
  <c r="AA1942" i="14"/>
  <c r="Z1942" i="14"/>
  <c r="AD1941" i="14"/>
  <c r="AB1941" i="14"/>
  <c r="AA1941" i="14"/>
  <c r="Z1941" i="14"/>
  <c r="AB1940" i="14"/>
  <c r="AA1940" i="14"/>
  <c r="AD1940" i="14" s="1"/>
  <c r="Z1940" i="14"/>
  <c r="AB1939" i="14"/>
  <c r="AA1939" i="14"/>
  <c r="Z1939" i="14"/>
  <c r="AD1939" i="14" s="1"/>
  <c r="AB1938" i="14"/>
  <c r="AD1938" i="14" s="1"/>
  <c r="AA1938" i="14"/>
  <c r="Z1938" i="14"/>
  <c r="AD1937" i="14"/>
  <c r="AB1937" i="14"/>
  <c r="AA1937" i="14"/>
  <c r="Z1937" i="14"/>
  <c r="AD1936" i="14"/>
  <c r="AB1936" i="14"/>
  <c r="AA1936" i="14"/>
  <c r="Z1936" i="14"/>
  <c r="AB1935" i="14"/>
  <c r="AA1935" i="14"/>
  <c r="AD1935" i="14" s="1"/>
  <c r="Z1935" i="14"/>
  <c r="AB1934" i="14"/>
  <c r="AA1934" i="14"/>
  <c r="Z1934" i="14"/>
  <c r="AD1934" i="14" s="1"/>
  <c r="AB1933" i="14"/>
  <c r="AA1933" i="14"/>
  <c r="AD1933" i="14" s="1"/>
  <c r="Z1933" i="14"/>
  <c r="AD1932" i="14"/>
  <c r="AB1932" i="14"/>
  <c r="AA1932" i="14"/>
  <c r="Z1932" i="14"/>
  <c r="AD1931" i="14"/>
  <c r="AB1931" i="14"/>
  <c r="AA1931" i="14"/>
  <c r="Z1931" i="14"/>
  <c r="AB1930" i="14"/>
  <c r="AA1930" i="14"/>
  <c r="AD1930" i="14" s="1"/>
  <c r="Z1930" i="14"/>
  <c r="AB1929" i="14"/>
  <c r="AA1929" i="14"/>
  <c r="Z1929" i="14"/>
  <c r="AD1929" i="14" s="1"/>
  <c r="AB1928" i="14"/>
  <c r="AA1928" i="14"/>
  <c r="Z1928" i="14"/>
  <c r="AD1928" i="14" s="1"/>
  <c r="AD1927" i="14"/>
  <c r="AB1927" i="14"/>
  <c r="AA1927" i="14"/>
  <c r="Z1927" i="14"/>
  <c r="AD1926" i="14"/>
  <c r="AB1926" i="14"/>
  <c r="AA1926" i="14"/>
  <c r="Z1926" i="14"/>
  <c r="AD1925" i="14"/>
  <c r="AB1925" i="14"/>
  <c r="AA1925" i="14"/>
  <c r="Z1925" i="14"/>
  <c r="AB1924" i="14"/>
  <c r="AA1924" i="14"/>
  <c r="Z1924" i="14"/>
  <c r="AD1924" i="14" s="1"/>
  <c r="AB1923" i="14"/>
  <c r="AA1923" i="14"/>
  <c r="Z1923" i="14"/>
  <c r="AD1923" i="14" s="1"/>
  <c r="AD1922" i="14"/>
  <c r="AB1922" i="14"/>
  <c r="AA1922" i="14"/>
  <c r="Z1922" i="14"/>
  <c r="AD1921" i="14"/>
  <c r="AB1921" i="14"/>
  <c r="AA1921" i="14"/>
  <c r="Z1921" i="14"/>
  <c r="AD1920" i="14"/>
  <c r="AB1920" i="14"/>
  <c r="AA1920" i="14"/>
  <c r="Z1920" i="14"/>
  <c r="AB1919" i="14"/>
  <c r="AA1919" i="14"/>
  <c r="Z1919" i="14"/>
  <c r="AD1919" i="14" s="1"/>
  <c r="AB1918" i="14"/>
  <c r="AA1918" i="14"/>
  <c r="Z1918" i="14"/>
  <c r="AD1918" i="14" s="1"/>
  <c r="AD1917" i="14"/>
  <c r="AB1917" i="14"/>
  <c r="AA1917" i="14"/>
  <c r="Z1917" i="14"/>
  <c r="AD1916" i="14"/>
  <c r="AB1916" i="14"/>
  <c r="AA1916" i="14"/>
  <c r="Z1916" i="14"/>
  <c r="AD1915" i="14"/>
  <c r="AB1915" i="14"/>
  <c r="AA1915" i="14"/>
  <c r="Z1915" i="14"/>
  <c r="AB1914" i="14"/>
  <c r="AA1914" i="14"/>
  <c r="Z1914" i="14"/>
  <c r="AD1914" i="14" s="1"/>
  <c r="AB1913" i="14"/>
  <c r="AA1913" i="14"/>
  <c r="Z1913" i="14"/>
  <c r="AD1913" i="14" s="1"/>
  <c r="AD1912" i="14"/>
  <c r="AB1912" i="14"/>
  <c r="AA1912" i="14"/>
  <c r="Z1912" i="14"/>
  <c r="AD1911" i="14"/>
  <c r="AB1911" i="14"/>
  <c r="AA1911" i="14"/>
  <c r="Z1911" i="14"/>
  <c r="AB1910" i="14"/>
  <c r="AA1910" i="14"/>
  <c r="AD1910" i="14" s="1"/>
  <c r="Z1910" i="14"/>
  <c r="AB1909" i="14"/>
  <c r="AA1909" i="14"/>
  <c r="Z1909" i="14"/>
  <c r="AD1909" i="14" s="1"/>
  <c r="AB1908" i="14"/>
  <c r="AA1908" i="14"/>
  <c r="Z1908" i="14"/>
  <c r="AD1908" i="14" s="1"/>
  <c r="AD1907" i="14"/>
  <c r="AB1907" i="14"/>
  <c r="AA1907" i="14"/>
  <c r="Z1907" i="14"/>
  <c r="AD1906" i="14"/>
  <c r="AB1906" i="14"/>
  <c r="AA1906" i="14"/>
  <c r="Z1906" i="14"/>
  <c r="AB1905" i="14"/>
  <c r="AA1905" i="14"/>
  <c r="AD1905" i="14" s="1"/>
  <c r="Z1905" i="14"/>
  <c r="AB1904" i="14"/>
  <c r="AA1904" i="14"/>
  <c r="Z1904" i="14"/>
  <c r="AB1903" i="14"/>
  <c r="AA1903" i="14"/>
  <c r="Z1903" i="14"/>
  <c r="AD1903" i="14" s="1"/>
  <c r="AD1902" i="14"/>
  <c r="AB1902" i="14"/>
  <c r="AA1902" i="14"/>
  <c r="Z1902" i="14"/>
  <c r="AD1901" i="14"/>
  <c r="AB1901" i="14"/>
  <c r="AA1901" i="14"/>
  <c r="Z1901" i="14"/>
  <c r="AB1900" i="14"/>
  <c r="AA1900" i="14"/>
  <c r="AD1900" i="14" s="1"/>
  <c r="Z1900" i="14"/>
  <c r="AB1899" i="14"/>
  <c r="AA1899" i="14"/>
  <c r="Z1899" i="14"/>
  <c r="AB1898" i="14"/>
  <c r="AA1898" i="14"/>
  <c r="Z1898" i="14"/>
  <c r="AD1898" i="14" s="1"/>
  <c r="AD1897" i="14"/>
  <c r="AB1897" i="14"/>
  <c r="AA1897" i="14"/>
  <c r="Z1897" i="14"/>
  <c r="AD1896" i="14"/>
  <c r="AB1896" i="14"/>
  <c r="AA1896" i="14"/>
  <c r="Z1896" i="14"/>
  <c r="AB1895" i="14"/>
  <c r="AA1895" i="14"/>
  <c r="AD1895" i="14" s="1"/>
  <c r="Z1895" i="14"/>
  <c r="AB1894" i="14"/>
  <c r="AA1894" i="14"/>
  <c r="Z1894" i="14"/>
  <c r="AB1893" i="14"/>
  <c r="AA1893" i="14"/>
  <c r="Z1893" i="14"/>
  <c r="AD1893" i="14" s="1"/>
  <c r="AD1892" i="14"/>
  <c r="AB1892" i="14"/>
  <c r="AA1892" i="14"/>
  <c r="Z1892" i="14"/>
  <c r="AD1891" i="14"/>
  <c r="AB1891" i="14"/>
  <c r="AA1891" i="14"/>
  <c r="Z1891" i="14"/>
  <c r="AD1890" i="14"/>
  <c r="AB1890" i="14"/>
  <c r="AA1890" i="14"/>
  <c r="Z1890" i="14"/>
  <c r="AB1889" i="14"/>
  <c r="AA1889" i="14"/>
  <c r="Z1889" i="14"/>
  <c r="AD1889" i="14" s="1"/>
  <c r="AD1888" i="14"/>
  <c r="AB1888" i="14"/>
  <c r="AA1888" i="14"/>
  <c r="Z1888" i="14"/>
  <c r="AD1887" i="14"/>
  <c r="AB1887" i="14"/>
  <c r="AA1887" i="14"/>
  <c r="Z1887" i="14"/>
  <c r="AD1886" i="14"/>
  <c r="AB1886" i="14"/>
  <c r="AA1886" i="14"/>
  <c r="Z1886" i="14"/>
  <c r="AD1885" i="14"/>
  <c r="AB1885" i="14"/>
  <c r="AA1885" i="14"/>
  <c r="Z1885" i="14"/>
  <c r="AB1884" i="14"/>
  <c r="AA1884" i="14"/>
  <c r="Z1884" i="14"/>
  <c r="AD1883" i="14"/>
  <c r="AB1883" i="14"/>
  <c r="AA1883" i="14"/>
  <c r="Z1883" i="14"/>
  <c r="AD1882" i="14"/>
  <c r="AB1882" i="14"/>
  <c r="AA1882" i="14"/>
  <c r="Z1882" i="14"/>
  <c r="AD1881" i="14"/>
  <c r="AB1881" i="14"/>
  <c r="AA1881" i="14"/>
  <c r="Z1881" i="14"/>
  <c r="AB1880" i="14"/>
  <c r="AA1880" i="14"/>
  <c r="AD1880" i="14" s="1"/>
  <c r="Z1880" i="14"/>
  <c r="AB1879" i="14"/>
  <c r="AA1879" i="14"/>
  <c r="Z1879" i="14"/>
  <c r="AD1879" i="14" s="1"/>
  <c r="AB1878" i="14"/>
  <c r="AD1878" i="14" s="1"/>
  <c r="AA1878" i="14"/>
  <c r="Z1878" i="14"/>
  <c r="AD1877" i="14"/>
  <c r="AB1877" i="14"/>
  <c r="AA1877" i="14"/>
  <c r="Z1877" i="14"/>
  <c r="AD1876" i="14"/>
  <c r="AB1876" i="14"/>
  <c r="AA1876" i="14"/>
  <c r="Z1876" i="14"/>
  <c r="AB1875" i="14"/>
  <c r="AA1875" i="14"/>
  <c r="AD1875" i="14" s="1"/>
  <c r="Z1875" i="14"/>
  <c r="AB1874" i="14"/>
  <c r="AA1874" i="14"/>
  <c r="Z1874" i="14"/>
  <c r="AB1873" i="14"/>
  <c r="AA1873" i="14"/>
  <c r="AD1873" i="14" s="1"/>
  <c r="Z1873" i="14"/>
  <c r="AD1872" i="14"/>
  <c r="AB1872" i="14"/>
  <c r="AA1872" i="14"/>
  <c r="Z1872" i="14"/>
  <c r="AD1871" i="14"/>
  <c r="AB1871" i="14"/>
  <c r="AA1871" i="14"/>
  <c r="Z1871" i="14"/>
  <c r="AB1870" i="14"/>
  <c r="AA1870" i="14"/>
  <c r="AD1870" i="14" s="1"/>
  <c r="Z1870" i="14"/>
  <c r="AB1869" i="14"/>
  <c r="AA1869" i="14"/>
  <c r="Z1869" i="14"/>
  <c r="AB1868" i="14"/>
  <c r="AA1868" i="14"/>
  <c r="Z1868" i="14"/>
  <c r="AD1868" i="14" s="1"/>
  <c r="AD1867" i="14"/>
  <c r="AB1867" i="14"/>
  <c r="AA1867" i="14"/>
  <c r="Z1867" i="14"/>
  <c r="AD1866" i="14"/>
  <c r="AB1866" i="14"/>
  <c r="AA1866" i="14"/>
  <c r="Z1866" i="14"/>
  <c r="AB1865" i="14"/>
  <c r="AA1865" i="14"/>
  <c r="AD1865" i="14" s="1"/>
  <c r="Z1865" i="14"/>
  <c r="AB1864" i="14"/>
  <c r="AA1864" i="14"/>
  <c r="Z1864" i="14"/>
  <c r="AB1863" i="14"/>
  <c r="AA1863" i="14"/>
  <c r="AD1863" i="14" s="1"/>
  <c r="Z1863" i="14"/>
  <c r="AD1862" i="14"/>
  <c r="AB1862" i="14"/>
  <c r="AA1862" i="14"/>
  <c r="Z1862" i="14"/>
  <c r="AD1861" i="14"/>
  <c r="AB1861" i="14"/>
  <c r="AA1861" i="14"/>
  <c r="Z1861" i="14"/>
  <c r="AB1860" i="14"/>
  <c r="AA1860" i="14"/>
  <c r="AD1860" i="14" s="1"/>
  <c r="Z1860" i="14"/>
  <c r="AB1859" i="14"/>
  <c r="AA1859" i="14"/>
  <c r="Z1859" i="14"/>
  <c r="AD1859" i="14" s="1"/>
  <c r="AB1858" i="14"/>
  <c r="AA1858" i="14"/>
  <c r="Z1858" i="14"/>
  <c r="AD1858" i="14" s="1"/>
  <c r="AD1857" i="14"/>
  <c r="AB1857" i="14"/>
  <c r="AA1857" i="14"/>
  <c r="Z1857" i="14"/>
  <c r="AD1856" i="14"/>
  <c r="AB1856" i="14"/>
  <c r="AA1856" i="14"/>
  <c r="Z1856" i="14"/>
  <c r="AB1855" i="14"/>
  <c r="AA1855" i="14"/>
  <c r="AD1855" i="14" s="1"/>
  <c r="Z1855" i="14"/>
  <c r="AB1854" i="14"/>
  <c r="AA1854" i="14"/>
  <c r="Z1854" i="14"/>
  <c r="AD1854" i="14" s="1"/>
  <c r="AD1853" i="14"/>
  <c r="AB1853" i="14"/>
  <c r="AA1853" i="14"/>
  <c r="Z1853" i="14"/>
  <c r="AD1852" i="14"/>
  <c r="AB1852" i="14"/>
  <c r="AA1852" i="14"/>
  <c r="Z1852" i="14"/>
  <c r="AD1851" i="14"/>
  <c r="AB1851" i="14"/>
  <c r="AA1851" i="14"/>
  <c r="Z1851" i="14"/>
  <c r="AB1850" i="14"/>
  <c r="AA1850" i="14"/>
  <c r="AD1850" i="14" s="1"/>
  <c r="Z1850" i="14"/>
  <c r="AB1849" i="14"/>
  <c r="AA1849" i="14"/>
  <c r="Z1849" i="14"/>
  <c r="AD1849" i="14" s="1"/>
  <c r="AB1848" i="14"/>
  <c r="AD1848" i="14" s="1"/>
  <c r="AA1848" i="14"/>
  <c r="Z1848" i="14"/>
  <c r="AD1847" i="14"/>
  <c r="AB1847" i="14"/>
  <c r="AA1847" i="14"/>
  <c r="Z1847" i="14"/>
  <c r="AD1846" i="14"/>
  <c r="AB1846" i="14"/>
  <c r="AA1846" i="14"/>
  <c r="Z1846" i="14"/>
  <c r="AB1845" i="14"/>
  <c r="AA1845" i="14"/>
  <c r="AD1845" i="14" s="1"/>
  <c r="Z1845" i="14"/>
  <c r="AB1844" i="14"/>
  <c r="AA1844" i="14"/>
  <c r="Z1844" i="14"/>
  <c r="AD1844" i="14" s="1"/>
  <c r="AB1843" i="14"/>
  <c r="AA1843" i="14"/>
  <c r="AD1843" i="14" s="1"/>
  <c r="Z1843" i="14"/>
  <c r="AD1842" i="14"/>
  <c r="AB1842" i="14"/>
  <c r="AA1842" i="14"/>
  <c r="Z1842" i="14"/>
  <c r="AD1841" i="14"/>
  <c r="AB1841" i="14"/>
  <c r="AA1841" i="14"/>
  <c r="Z1841" i="14"/>
  <c r="AB1840" i="14"/>
  <c r="AA1840" i="14"/>
  <c r="AD1840" i="14" s="1"/>
  <c r="Z1840" i="14"/>
  <c r="AB1839" i="14"/>
  <c r="AA1839" i="14"/>
  <c r="Z1839" i="14"/>
  <c r="AD1839" i="14" s="1"/>
  <c r="AB1838" i="14"/>
  <c r="AA1838" i="14"/>
  <c r="Z1838" i="14"/>
  <c r="AD1838" i="14" s="1"/>
  <c r="AD1837" i="14"/>
  <c r="AB1837" i="14"/>
  <c r="AA1837" i="14"/>
  <c r="Z1837" i="14"/>
  <c r="AD1836" i="14"/>
  <c r="AB1836" i="14"/>
  <c r="AA1836" i="14"/>
  <c r="Z1836" i="14"/>
  <c r="AB1835" i="14"/>
  <c r="AA1835" i="14"/>
  <c r="AD1835" i="14" s="1"/>
  <c r="Z1835" i="14"/>
  <c r="AB1834" i="14"/>
  <c r="AA1834" i="14"/>
  <c r="Z1834" i="14"/>
  <c r="AD1834" i="14" s="1"/>
  <c r="AB1833" i="14"/>
  <c r="AA1833" i="14"/>
  <c r="Z1833" i="14"/>
  <c r="AD1833" i="14" s="1"/>
  <c r="AD1832" i="14"/>
  <c r="AB1832" i="14"/>
  <c r="AA1832" i="14"/>
  <c r="Z1832" i="14"/>
  <c r="AD1831" i="14"/>
  <c r="AB1831" i="14"/>
  <c r="AA1831" i="14"/>
  <c r="Z1831" i="14"/>
  <c r="AB1830" i="14"/>
  <c r="AA1830" i="14"/>
  <c r="AD1830" i="14" s="1"/>
  <c r="Z1830" i="14"/>
  <c r="AB1829" i="14"/>
  <c r="AA1829" i="14"/>
  <c r="Z1829" i="14"/>
  <c r="AD1829" i="14" s="1"/>
  <c r="AB1828" i="14"/>
  <c r="AA1828" i="14"/>
  <c r="Z1828" i="14"/>
  <c r="AD1828" i="14" s="1"/>
  <c r="AD1827" i="14"/>
  <c r="AB1827" i="14"/>
  <c r="AA1827" i="14"/>
  <c r="Z1827" i="14"/>
  <c r="AD1826" i="14"/>
  <c r="AB1826" i="14"/>
  <c r="AA1826" i="14"/>
  <c r="Z1826" i="14"/>
  <c r="AD1825" i="14"/>
  <c r="AB1825" i="14"/>
  <c r="AA1825" i="14"/>
  <c r="Z1825" i="14"/>
  <c r="AB1824" i="14"/>
  <c r="AA1824" i="14"/>
  <c r="Z1824" i="14"/>
  <c r="AD1824" i="14" s="1"/>
  <c r="AB1823" i="14"/>
  <c r="AA1823" i="14"/>
  <c r="Z1823" i="14"/>
  <c r="AD1823" i="14" s="1"/>
  <c r="AD1822" i="14"/>
  <c r="AB1822" i="14"/>
  <c r="AA1822" i="14"/>
  <c r="Z1822" i="14"/>
  <c r="AD1821" i="14"/>
  <c r="AB1821" i="14"/>
  <c r="AA1821" i="14"/>
  <c r="Z1821" i="14"/>
  <c r="AD1820" i="14"/>
  <c r="AB1820" i="14"/>
  <c r="AA1820" i="14"/>
  <c r="Z1820" i="14"/>
  <c r="AB1819" i="14"/>
  <c r="AA1819" i="14"/>
  <c r="Z1819" i="14"/>
  <c r="AD1819" i="14" s="1"/>
  <c r="AB1818" i="14"/>
  <c r="AA1818" i="14"/>
  <c r="Z1818" i="14"/>
  <c r="AD1818" i="14" s="1"/>
  <c r="AD1817" i="14"/>
  <c r="AB1817" i="14"/>
  <c r="AA1817" i="14"/>
  <c r="Z1817" i="14"/>
  <c r="AD1816" i="14"/>
  <c r="AB1816" i="14"/>
  <c r="AA1816" i="14"/>
  <c r="Z1816" i="14"/>
  <c r="AB1815" i="14"/>
  <c r="AA1815" i="14"/>
  <c r="AD1815" i="14" s="1"/>
  <c r="Z1815" i="14"/>
  <c r="AB1814" i="14"/>
  <c r="AA1814" i="14"/>
  <c r="Z1814" i="14"/>
  <c r="AB1813" i="14"/>
  <c r="AA1813" i="14"/>
  <c r="Z1813" i="14"/>
  <c r="AD1813" i="14" s="1"/>
  <c r="AD1812" i="14"/>
  <c r="AB1812" i="14"/>
  <c r="AA1812" i="14"/>
  <c r="Z1812" i="14"/>
  <c r="AD1811" i="14"/>
  <c r="AB1811" i="14"/>
  <c r="AA1811" i="14"/>
  <c r="Z1811" i="14"/>
  <c r="AB1810" i="14"/>
  <c r="AA1810" i="14"/>
  <c r="AD1810" i="14" s="1"/>
  <c r="Z1810" i="14"/>
  <c r="AB1809" i="14"/>
  <c r="AA1809" i="14"/>
  <c r="Z1809" i="14"/>
  <c r="AB1808" i="14"/>
  <c r="AA1808" i="14"/>
  <c r="Z1808" i="14"/>
  <c r="AD1808" i="14" s="1"/>
  <c r="AD1807" i="14"/>
  <c r="AB1807" i="14"/>
  <c r="AA1807" i="14"/>
  <c r="Z1807" i="14"/>
  <c r="AD1806" i="14"/>
  <c r="AB1806" i="14"/>
  <c r="AA1806" i="14"/>
  <c r="Z1806" i="14"/>
  <c r="AB1805" i="14"/>
  <c r="AA1805" i="14"/>
  <c r="AD1805" i="14" s="1"/>
  <c r="Z1805" i="14"/>
  <c r="AB1804" i="14"/>
  <c r="AA1804" i="14"/>
  <c r="Z1804" i="14"/>
  <c r="AB1803" i="14"/>
  <c r="AA1803" i="14"/>
  <c r="Z1803" i="14"/>
  <c r="AD1803" i="14" s="1"/>
  <c r="AD1802" i="14"/>
  <c r="AB1802" i="14"/>
  <c r="AA1802" i="14"/>
  <c r="Z1802" i="14"/>
  <c r="AD1801" i="14"/>
  <c r="AB1801" i="14"/>
  <c r="AA1801" i="14"/>
  <c r="Z1801" i="14"/>
  <c r="AB1800" i="14"/>
  <c r="AA1800" i="14"/>
  <c r="AD1800" i="14" s="1"/>
  <c r="Z1800" i="14"/>
  <c r="AB1799" i="14"/>
  <c r="AA1799" i="14"/>
  <c r="Z1799" i="14"/>
  <c r="AB1798" i="14"/>
  <c r="AA1798" i="14"/>
  <c r="Z1798" i="14"/>
  <c r="AD1798" i="14" s="1"/>
  <c r="AD1797" i="14"/>
  <c r="AB1797" i="14"/>
  <c r="AA1797" i="14"/>
  <c r="Z1797" i="14"/>
  <c r="AD1796" i="14"/>
  <c r="AB1796" i="14"/>
  <c r="AA1796" i="14"/>
  <c r="Z1796" i="14"/>
  <c r="AD1795" i="14"/>
  <c r="AB1795" i="14"/>
  <c r="AA1795" i="14"/>
  <c r="Z1795" i="14"/>
  <c r="AB1794" i="14"/>
  <c r="AA1794" i="14"/>
  <c r="Z1794" i="14"/>
  <c r="AD1794" i="14" s="1"/>
  <c r="AB1793" i="14"/>
  <c r="AA1793" i="14"/>
  <c r="Z1793" i="14"/>
  <c r="AD1792" i="14"/>
  <c r="AB1792" i="14"/>
  <c r="AA1792" i="14"/>
  <c r="Z1792" i="14"/>
  <c r="AD1791" i="14"/>
  <c r="AB1791" i="14"/>
  <c r="AA1791" i="14"/>
  <c r="Z1791" i="14"/>
  <c r="AB1790" i="14"/>
  <c r="AA1790" i="14"/>
  <c r="AD1790" i="14" s="1"/>
  <c r="Z1790" i="14"/>
  <c r="AB1789" i="14"/>
  <c r="AA1789" i="14"/>
  <c r="Z1789" i="14"/>
  <c r="AB1788" i="14"/>
  <c r="AA1788" i="14"/>
  <c r="Z1788" i="14"/>
  <c r="AD1788" i="14" s="1"/>
  <c r="AD1787" i="14"/>
  <c r="AB1787" i="14"/>
  <c r="AA1787" i="14"/>
  <c r="Z1787" i="14"/>
  <c r="AD1786" i="14"/>
  <c r="AB1786" i="14"/>
  <c r="AA1786" i="14"/>
  <c r="Z1786" i="14"/>
  <c r="AB1785" i="14"/>
  <c r="AA1785" i="14"/>
  <c r="AD1785" i="14" s="1"/>
  <c r="Z1785" i="14"/>
  <c r="AB1784" i="14"/>
  <c r="AA1784" i="14"/>
  <c r="Z1784" i="14"/>
  <c r="AD1783" i="14"/>
  <c r="AB1783" i="14"/>
  <c r="AA1783" i="14"/>
  <c r="Z1783" i="14"/>
  <c r="AD1782" i="14"/>
  <c r="AB1782" i="14"/>
  <c r="AA1782" i="14"/>
  <c r="Z1782" i="14"/>
  <c r="AD1781" i="14"/>
  <c r="AB1781" i="14"/>
  <c r="AA1781" i="14"/>
  <c r="Z1781" i="14"/>
  <c r="AB1780" i="14"/>
  <c r="AA1780" i="14"/>
  <c r="AD1780" i="14" s="1"/>
  <c r="Z1780" i="14"/>
  <c r="AB1779" i="14"/>
  <c r="AA1779" i="14"/>
  <c r="Z1779" i="14"/>
  <c r="AB1778" i="14"/>
  <c r="AA1778" i="14"/>
  <c r="AD1778" i="14" s="1"/>
  <c r="Z1778" i="14"/>
  <c r="AD1777" i="14"/>
  <c r="AB1777" i="14"/>
  <c r="AA1777" i="14"/>
  <c r="Z1777" i="14"/>
  <c r="AD1776" i="14"/>
  <c r="AB1776" i="14"/>
  <c r="AA1776" i="14"/>
  <c r="Z1776" i="14"/>
  <c r="AB1775" i="14"/>
  <c r="AA1775" i="14"/>
  <c r="AD1775" i="14" s="1"/>
  <c r="Z1775" i="14"/>
  <c r="AB1774" i="14"/>
  <c r="AA1774" i="14"/>
  <c r="Z1774" i="14"/>
  <c r="AB1773" i="14"/>
  <c r="AA1773" i="14"/>
  <c r="AD1773" i="14" s="1"/>
  <c r="Z1773" i="14"/>
  <c r="AD1772" i="14"/>
  <c r="AB1772" i="14"/>
  <c r="AA1772" i="14"/>
  <c r="Z1772" i="14"/>
  <c r="AD1771" i="14"/>
  <c r="AB1771" i="14"/>
  <c r="AA1771" i="14"/>
  <c r="Z1771" i="14"/>
  <c r="AB1770" i="14"/>
  <c r="AA1770" i="14"/>
  <c r="AD1770" i="14" s="1"/>
  <c r="Z1770" i="14"/>
  <c r="AB1769" i="14"/>
  <c r="AA1769" i="14"/>
  <c r="Z1769" i="14"/>
  <c r="AD1769" i="14" s="1"/>
  <c r="AB1768" i="14"/>
  <c r="AA1768" i="14"/>
  <c r="Z1768" i="14"/>
  <c r="AD1768" i="14" s="1"/>
  <c r="AD1767" i="14"/>
  <c r="AB1767" i="14"/>
  <c r="AA1767" i="14"/>
  <c r="Z1767" i="14"/>
  <c r="AD1766" i="14"/>
  <c r="AB1766" i="14"/>
  <c r="AA1766" i="14"/>
  <c r="Z1766" i="14"/>
  <c r="AB1765" i="14"/>
  <c r="AA1765" i="14"/>
  <c r="AD1765" i="14" s="1"/>
  <c r="Z1765" i="14"/>
  <c r="AB1764" i="14"/>
  <c r="AA1764" i="14"/>
  <c r="Z1764" i="14"/>
  <c r="AD1764" i="14" s="1"/>
  <c r="AD1763" i="14"/>
  <c r="AB1763" i="14"/>
  <c r="AA1763" i="14"/>
  <c r="Z1763" i="14"/>
  <c r="AD1762" i="14"/>
  <c r="AB1762" i="14"/>
  <c r="AA1762" i="14"/>
  <c r="Z1762" i="14"/>
  <c r="AD1761" i="14"/>
  <c r="AB1761" i="14"/>
  <c r="AA1761" i="14"/>
  <c r="Z1761" i="14"/>
  <c r="AB1760" i="14"/>
  <c r="AA1760" i="14"/>
  <c r="AD1760" i="14" s="1"/>
  <c r="Z1760" i="14"/>
  <c r="AB1759" i="14"/>
  <c r="AA1759" i="14"/>
  <c r="Z1759" i="14"/>
  <c r="AD1759" i="14" s="1"/>
  <c r="AB1758" i="14"/>
  <c r="AD1758" i="14" s="1"/>
  <c r="AA1758" i="14"/>
  <c r="Z1758" i="14"/>
  <c r="AD1757" i="14"/>
  <c r="AB1757" i="14"/>
  <c r="AA1757" i="14"/>
  <c r="Z1757" i="14"/>
  <c r="AD1756" i="14"/>
  <c r="AB1756" i="14"/>
  <c r="AA1756" i="14"/>
  <c r="Z1756" i="14"/>
  <c r="AB1755" i="14"/>
  <c r="AA1755" i="14"/>
  <c r="AD1755" i="14" s="1"/>
  <c r="Z1755" i="14"/>
  <c r="AB1754" i="14"/>
  <c r="AA1754" i="14"/>
  <c r="Z1754" i="14"/>
  <c r="AD1754" i="14" s="1"/>
  <c r="AB1753" i="14"/>
  <c r="AA1753" i="14"/>
  <c r="AD1753" i="14" s="1"/>
  <c r="Z1753" i="14"/>
  <c r="AD1752" i="14"/>
  <c r="AB1752" i="14"/>
  <c r="AA1752" i="14"/>
  <c r="Z1752" i="14"/>
  <c r="AD1751" i="14"/>
  <c r="AB1751" i="14"/>
  <c r="AA1751" i="14"/>
  <c r="Z1751" i="14"/>
  <c r="AB1750" i="14"/>
  <c r="AA1750" i="14"/>
  <c r="AD1750" i="14" s="1"/>
  <c r="Z1750" i="14"/>
  <c r="AB1749" i="14"/>
  <c r="AA1749" i="14"/>
  <c r="Z1749" i="14"/>
  <c r="AD1749" i="14" s="1"/>
  <c r="AB1748" i="14"/>
  <c r="AA1748" i="14"/>
  <c r="Z1748" i="14"/>
  <c r="AD1748" i="14" s="1"/>
  <c r="AD1747" i="14"/>
  <c r="AB1747" i="14"/>
  <c r="AA1747" i="14"/>
  <c r="Z1747" i="14"/>
  <c r="AD1746" i="14"/>
  <c r="AB1746" i="14"/>
  <c r="AA1746" i="14"/>
  <c r="Z1746" i="14"/>
  <c r="AB1745" i="14"/>
  <c r="AA1745" i="14"/>
  <c r="AD1745" i="14" s="1"/>
  <c r="Z1745" i="14"/>
  <c r="AB1744" i="14"/>
  <c r="AA1744" i="14"/>
  <c r="Z1744" i="14"/>
  <c r="AD1744" i="14" s="1"/>
  <c r="AB1743" i="14"/>
  <c r="AA1743" i="14"/>
  <c r="Z1743" i="14"/>
  <c r="AD1743" i="14" s="1"/>
  <c r="AD1742" i="14"/>
  <c r="AB1742" i="14"/>
  <c r="AA1742" i="14"/>
  <c r="Z1742" i="14"/>
  <c r="AD1741" i="14"/>
  <c r="AB1741" i="14"/>
  <c r="AA1741" i="14"/>
  <c r="Z1741" i="14"/>
  <c r="AD1740" i="14"/>
  <c r="AB1740" i="14"/>
  <c r="AA1740" i="14"/>
  <c r="Z1740" i="14"/>
  <c r="AB1739" i="14"/>
  <c r="AA1739" i="14"/>
  <c r="Z1739" i="14"/>
  <c r="AD1739" i="14" s="1"/>
  <c r="AB1738" i="14"/>
  <c r="AA1738" i="14"/>
  <c r="Z1738" i="14"/>
  <c r="AD1738" i="14" s="1"/>
  <c r="AD1737" i="14"/>
  <c r="AB1737" i="14"/>
  <c r="AA1737" i="14"/>
  <c r="Z1737" i="14"/>
  <c r="AD1736" i="14"/>
  <c r="AB1736" i="14"/>
  <c r="AA1736" i="14"/>
  <c r="Z1736" i="14"/>
  <c r="AD1735" i="14"/>
  <c r="AB1735" i="14"/>
  <c r="AA1735" i="14"/>
  <c r="Z1735" i="14"/>
  <c r="AB1734" i="14"/>
  <c r="AA1734" i="14"/>
  <c r="Z1734" i="14"/>
  <c r="AD1734" i="14" s="1"/>
  <c r="AB1733" i="14"/>
  <c r="AA1733" i="14"/>
  <c r="Z1733" i="14"/>
  <c r="AD1733" i="14" s="1"/>
  <c r="AD1732" i="14"/>
  <c r="AB1732" i="14"/>
  <c r="AA1732" i="14"/>
  <c r="Z1732" i="14"/>
  <c r="AD1731" i="14"/>
  <c r="AB1731" i="14"/>
  <c r="AA1731" i="14"/>
  <c r="Z1731" i="14"/>
  <c r="AB1730" i="14"/>
  <c r="AA1730" i="14"/>
  <c r="AD1730" i="14" s="1"/>
  <c r="Z1730" i="14"/>
  <c r="AB1729" i="14"/>
  <c r="AA1729" i="14"/>
  <c r="Z1729" i="14"/>
  <c r="AD1729" i="14" s="1"/>
  <c r="AB1728" i="14"/>
  <c r="AA1728" i="14"/>
  <c r="Z1728" i="14"/>
  <c r="AD1728" i="14" s="1"/>
  <c r="AD1727" i="14"/>
  <c r="AB1727" i="14"/>
  <c r="AA1727" i="14"/>
  <c r="Z1727" i="14"/>
  <c r="AD1726" i="14"/>
  <c r="AB1726" i="14"/>
  <c r="AA1726" i="14"/>
  <c r="Z1726" i="14"/>
  <c r="AB1725" i="14"/>
  <c r="AA1725" i="14"/>
  <c r="AD1725" i="14" s="1"/>
  <c r="Z1725" i="14"/>
  <c r="AB1724" i="14"/>
  <c r="AA1724" i="14"/>
  <c r="Z1724" i="14"/>
  <c r="AB1723" i="14"/>
  <c r="AA1723" i="14"/>
  <c r="Z1723" i="14"/>
  <c r="AD1723" i="14" s="1"/>
  <c r="AD1722" i="14"/>
  <c r="AB1722" i="14"/>
  <c r="AA1722" i="14"/>
  <c r="Z1722" i="14"/>
  <c r="AD1721" i="14"/>
  <c r="AB1721" i="14"/>
  <c r="AA1721" i="14"/>
  <c r="Z1721" i="14"/>
  <c r="AD1720" i="14"/>
  <c r="AB1720" i="14"/>
  <c r="AA1720" i="14"/>
  <c r="Z1720" i="14"/>
  <c r="AB1719" i="14"/>
  <c r="AA1719" i="14"/>
  <c r="Z1719" i="14"/>
  <c r="AB1718" i="14"/>
  <c r="AA1718" i="14"/>
  <c r="Z1718" i="14"/>
  <c r="AD1718" i="14" s="1"/>
  <c r="AD1717" i="14"/>
  <c r="AB1717" i="14"/>
  <c r="AA1717" i="14"/>
  <c r="Z1717" i="14"/>
  <c r="AD1716" i="14"/>
  <c r="AB1716" i="14"/>
  <c r="AA1716" i="14"/>
  <c r="Z1716" i="14"/>
  <c r="AB1715" i="14"/>
  <c r="AA1715" i="14"/>
  <c r="AD1715" i="14" s="1"/>
  <c r="Z1715" i="14"/>
  <c r="AB1714" i="14"/>
  <c r="AA1714" i="14"/>
  <c r="Z1714" i="14"/>
  <c r="AD1714" i="14" s="1"/>
  <c r="AB1713" i="14"/>
  <c r="AA1713" i="14"/>
  <c r="Z1713" i="14"/>
  <c r="AD1713" i="14" s="1"/>
  <c r="AD1712" i="14"/>
  <c r="AB1712" i="14"/>
  <c r="AA1712" i="14"/>
  <c r="Z1712" i="14"/>
  <c r="AD1711" i="14"/>
  <c r="AB1711" i="14"/>
  <c r="AA1711" i="14"/>
  <c r="Z1711" i="14"/>
  <c r="AB1710" i="14"/>
  <c r="AA1710" i="14"/>
  <c r="AD1710" i="14" s="1"/>
  <c r="Z1710" i="14"/>
  <c r="AB1709" i="14"/>
  <c r="AA1709" i="14"/>
  <c r="Z1709" i="14"/>
  <c r="AB1708" i="14"/>
  <c r="AA1708" i="14"/>
  <c r="Z1708" i="14"/>
  <c r="AD1708" i="14" s="1"/>
  <c r="AD1707" i="14"/>
  <c r="AB1707" i="14"/>
  <c r="AA1707" i="14"/>
  <c r="Z1707" i="14"/>
  <c r="AD1706" i="14"/>
  <c r="AB1706" i="14"/>
  <c r="AA1706" i="14"/>
  <c r="Z1706" i="14"/>
  <c r="AD1705" i="14"/>
  <c r="AB1705" i="14"/>
  <c r="AA1705" i="14"/>
  <c r="Z1705" i="14"/>
  <c r="AB1704" i="14"/>
  <c r="AA1704" i="14"/>
  <c r="Z1704" i="14"/>
  <c r="AD1704" i="14" s="1"/>
  <c r="AB1703" i="14"/>
  <c r="AD1703" i="14" s="1"/>
  <c r="AA1703" i="14"/>
  <c r="Z1703" i="14"/>
  <c r="AD1702" i="14"/>
  <c r="AB1702" i="14"/>
  <c r="AA1702" i="14"/>
  <c r="Z1702" i="14"/>
  <c r="AD1701" i="14"/>
  <c r="AB1701" i="14"/>
  <c r="AA1701" i="14"/>
  <c r="Z1701" i="14"/>
  <c r="AD1700" i="14"/>
  <c r="AB1700" i="14"/>
  <c r="AA1700" i="14"/>
  <c r="Z1700" i="14"/>
  <c r="AB1699" i="14"/>
  <c r="AA1699" i="14"/>
  <c r="Z1699" i="14"/>
  <c r="AB1698" i="14"/>
  <c r="AA1698" i="14"/>
  <c r="AD1698" i="14" s="1"/>
  <c r="Z1698" i="14"/>
  <c r="AD1697" i="14"/>
  <c r="AB1697" i="14"/>
  <c r="AA1697" i="14"/>
  <c r="Z1697" i="14"/>
  <c r="AD1696" i="14"/>
  <c r="AB1696" i="14"/>
  <c r="AA1696" i="14"/>
  <c r="Z1696" i="14"/>
  <c r="AB1695" i="14"/>
  <c r="AA1695" i="14"/>
  <c r="AD1695" i="14" s="1"/>
  <c r="Z1695" i="14"/>
  <c r="AB1694" i="14"/>
  <c r="AA1694" i="14"/>
  <c r="Z1694" i="14"/>
  <c r="AD1694" i="14" s="1"/>
  <c r="AB1693" i="14"/>
  <c r="AA1693" i="14"/>
  <c r="Z1693" i="14"/>
  <c r="AD1692" i="14"/>
  <c r="AB1692" i="14"/>
  <c r="AA1692" i="14"/>
  <c r="Z1692" i="14"/>
  <c r="AD1691" i="14"/>
  <c r="AB1691" i="14"/>
  <c r="AA1691" i="14"/>
  <c r="Z1691" i="14"/>
  <c r="AB1690" i="14"/>
  <c r="AA1690" i="14"/>
  <c r="AD1690" i="14" s="1"/>
  <c r="Z1690" i="14"/>
  <c r="AB1689" i="14"/>
  <c r="AA1689" i="14"/>
  <c r="Z1689" i="14"/>
  <c r="AB1688" i="14"/>
  <c r="AA1688" i="14"/>
  <c r="Z1688" i="14"/>
  <c r="AD1688" i="14" s="1"/>
  <c r="AD1687" i="14"/>
  <c r="AB1687" i="14"/>
  <c r="AA1687" i="14"/>
  <c r="Z1687" i="14"/>
  <c r="AD1686" i="14"/>
  <c r="AB1686" i="14"/>
  <c r="AA1686" i="14"/>
  <c r="Z1686" i="14"/>
  <c r="AB1685" i="14"/>
  <c r="AA1685" i="14"/>
  <c r="AD1685" i="14" s="1"/>
  <c r="Z1685" i="14"/>
  <c r="AB1684" i="14"/>
  <c r="AA1684" i="14"/>
  <c r="Z1684" i="14"/>
  <c r="AD1683" i="14"/>
  <c r="AB1683" i="14"/>
  <c r="AA1683" i="14"/>
  <c r="Z1683" i="14"/>
  <c r="AD1682" i="14"/>
  <c r="AB1682" i="14"/>
  <c r="AA1682" i="14"/>
  <c r="Z1682" i="14"/>
  <c r="AD1681" i="14"/>
  <c r="AB1681" i="14"/>
  <c r="AA1681" i="14"/>
  <c r="Z1681" i="14"/>
  <c r="AB1680" i="14"/>
  <c r="AA1680" i="14"/>
  <c r="AD1680" i="14" s="1"/>
  <c r="Z1680" i="14"/>
  <c r="AB1679" i="14"/>
  <c r="AA1679" i="14"/>
  <c r="Z1679" i="14"/>
  <c r="AD1679" i="14" s="1"/>
  <c r="AB1678" i="14"/>
  <c r="AA1678" i="14"/>
  <c r="AD1678" i="14" s="1"/>
  <c r="Z1678" i="14"/>
  <c r="AD1677" i="14"/>
  <c r="AB1677" i="14"/>
  <c r="AA1677" i="14"/>
  <c r="Z1677" i="14"/>
  <c r="AD1676" i="14"/>
  <c r="AB1676" i="14"/>
  <c r="AA1676" i="14"/>
  <c r="Z1676" i="14"/>
  <c r="AB1675" i="14"/>
  <c r="AA1675" i="14"/>
  <c r="AD1675" i="14" s="1"/>
  <c r="Z1675" i="14"/>
  <c r="AB1674" i="14"/>
  <c r="AA1674" i="14"/>
  <c r="Z1674" i="14"/>
  <c r="AD1674" i="14" s="1"/>
  <c r="AD1673" i="14"/>
  <c r="AB1673" i="14"/>
  <c r="AA1673" i="14"/>
  <c r="Z1673" i="14"/>
  <c r="AD1672" i="14"/>
  <c r="AB1672" i="14"/>
  <c r="AA1672" i="14"/>
  <c r="Z1672" i="14"/>
  <c r="AD1671" i="14"/>
  <c r="AB1671" i="14"/>
  <c r="AA1671" i="14"/>
  <c r="Z1671" i="14"/>
  <c r="AB1670" i="14"/>
  <c r="AA1670" i="14"/>
  <c r="AD1670" i="14" s="1"/>
  <c r="Z1670" i="14"/>
  <c r="AB1669" i="14"/>
  <c r="AA1669" i="14"/>
  <c r="Z1669" i="14"/>
  <c r="AD1669" i="14" s="1"/>
  <c r="AB1668" i="14"/>
  <c r="AD1668" i="14" s="1"/>
  <c r="AA1668" i="14"/>
  <c r="Z1668" i="14"/>
  <c r="AD1667" i="14"/>
  <c r="AB1667" i="14"/>
  <c r="AA1667" i="14"/>
  <c r="Z1667" i="14"/>
  <c r="AD1666" i="14"/>
  <c r="AB1666" i="14"/>
  <c r="AA1666" i="14"/>
  <c r="Z1666" i="14"/>
  <c r="AB1665" i="14"/>
  <c r="AA1665" i="14"/>
  <c r="AD1665" i="14" s="1"/>
  <c r="Z1665" i="14"/>
  <c r="AB1664" i="14"/>
  <c r="AA1664" i="14"/>
  <c r="Z1664" i="14"/>
  <c r="AD1664" i="14" s="1"/>
  <c r="AB1663" i="14"/>
  <c r="AA1663" i="14"/>
  <c r="AD1663" i="14" s="1"/>
  <c r="Z1663" i="14"/>
  <c r="AD1662" i="14"/>
  <c r="AB1662" i="14"/>
  <c r="AA1662" i="14"/>
  <c r="Z1662" i="14"/>
  <c r="AD1661" i="14"/>
  <c r="AB1661" i="14"/>
  <c r="AA1661" i="14"/>
  <c r="Z1661" i="14"/>
  <c r="AB1660" i="14"/>
  <c r="AA1660" i="14"/>
  <c r="AD1660" i="14" s="1"/>
  <c r="Z1660" i="14"/>
  <c r="AB1659" i="14"/>
  <c r="AA1659" i="14"/>
  <c r="Z1659" i="14"/>
  <c r="AD1659" i="14" s="1"/>
  <c r="AB1658" i="14"/>
  <c r="AA1658" i="14"/>
  <c r="Z1658" i="14"/>
  <c r="AD1658" i="14" s="1"/>
  <c r="AD1657" i="14"/>
  <c r="AB1657" i="14"/>
  <c r="AA1657" i="14"/>
  <c r="Z1657" i="14"/>
  <c r="AD1656" i="14"/>
  <c r="AB1656" i="14"/>
  <c r="AA1656" i="14"/>
  <c r="Z1656" i="14"/>
  <c r="AB1655" i="14"/>
  <c r="AA1655" i="14"/>
  <c r="AD1655" i="14" s="1"/>
  <c r="Z1655" i="14"/>
  <c r="AB1654" i="14"/>
  <c r="AA1654" i="14"/>
  <c r="Z1654" i="14"/>
  <c r="AD1654" i="14" s="1"/>
  <c r="AB1653" i="14"/>
  <c r="AA1653" i="14"/>
  <c r="Z1653" i="14"/>
  <c r="AD1653" i="14" s="1"/>
  <c r="AD1652" i="14"/>
  <c r="AB1652" i="14"/>
  <c r="AA1652" i="14"/>
  <c r="Z1652" i="14"/>
  <c r="AD1651" i="14"/>
  <c r="AB1651" i="14"/>
  <c r="AA1651" i="14"/>
  <c r="Z1651" i="14"/>
  <c r="AD1650" i="14"/>
  <c r="AB1650" i="14"/>
  <c r="AA1650" i="14"/>
  <c r="Z1650" i="14"/>
  <c r="AB1649" i="14"/>
  <c r="AA1649" i="14"/>
  <c r="Z1649" i="14"/>
  <c r="AD1649" i="14" s="1"/>
  <c r="AB1648" i="14"/>
  <c r="AA1648" i="14"/>
  <c r="Z1648" i="14"/>
  <c r="AD1648" i="14" s="1"/>
  <c r="AD1647" i="14"/>
  <c r="AB1647" i="14"/>
  <c r="AA1647" i="14"/>
  <c r="Z1647" i="14"/>
  <c r="AD1646" i="14"/>
  <c r="AB1646" i="14"/>
  <c r="AA1646" i="14"/>
  <c r="Z1646" i="14"/>
  <c r="AD1645" i="14"/>
  <c r="AB1645" i="14"/>
  <c r="AA1645" i="14"/>
  <c r="Z1645" i="14"/>
  <c r="AB1644" i="14"/>
  <c r="AA1644" i="14"/>
  <c r="Z1644" i="14"/>
  <c r="AD1644" i="14" s="1"/>
  <c r="AB1643" i="14"/>
  <c r="AA1643" i="14"/>
  <c r="Z1643" i="14"/>
  <c r="AD1643" i="14" s="1"/>
  <c r="AD1642" i="14"/>
  <c r="AB1642" i="14"/>
  <c r="AA1642" i="14"/>
  <c r="Z1642" i="14"/>
  <c r="AD1641" i="14"/>
  <c r="AB1641" i="14"/>
  <c r="AA1641" i="14"/>
  <c r="Z1641" i="14"/>
  <c r="AB1640" i="14"/>
  <c r="AA1640" i="14"/>
  <c r="AD1640" i="14" s="1"/>
  <c r="Z1640" i="14"/>
  <c r="AB1639" i="14"/>
  <c r="AA1639" i="14"/>
  <c r="Z1639" i="14"/>
  <c r="AD1639" i="14" s="1"/>
  <c r="AB1638" i="14"/>
  <c r="AA1638" i="14"/>
  <c r="Z1638" i="14"/>
  <c r="AD1638" i="14" s="1"/>
  <c r="AD1637" i="14"/>
  <c r="AB1637" i="14"/>
  <c r="AA1637" i="14"/>
  <c r="Z1637" i="14"/>
  <c r="AD1636" i="14"/>
  <c r="AB1636" i="14"/>
  <c r="AA1636" i="14"/>
  <c r="Z1636" i="14"/>
  <c r="AB1635" i="14"/>
  <c r="AA1635" i="14"/>
  <c r="AD1635" i="14" s="1"/>
  <c r="Z1635" i="14"/>
  <c r="AB1634" i="14"/>
  <c r="AA1634" i="14"/>
  <c r="Z1634" i="14"/>
  <c r="AD1634" i="14" s="1"/>
  <c r="AB1633" i="14"/>
  <c r="AA1633" i="14"/>
  <c r="Z1633" i="14"/>
  <c r="AD1633" i="14" s="1"/>
  <c r="AD1632" i="14"/>
  <c r="AB1632" i="14"/>
  <c r="AA1632" i="14"/>
  <c r="Z1632" i="14"/>
  <c r="AD1631" i="14"/>
  <c r="AB1631" i="14"/>
  <c r="AA1631" i="14"/>
  <c r="Z1631" i="14"/>
  <c r="AB1630" i="14"/>
  <c r="AA1630" i="14"/>
  <c r="AD1630" i="14" s="1"/>
  <c r="Z1630" i="14"/>
  <c r="AB1629" i="14"/>
  <c r="AA1629" i="14"/>
  <c r="Z1629" i="14"/>
  <c r="AB1628" i="14"/>
  <c r="AA1628" i="14"/>
  <c r="Z1628" i="14"/>
  <c r="AD1628" i="14" s="1"/>
  <c r="AD1627" i="14"/>
  <c r="AB1627" i="14"/>
  <c r="AA1627" i="14"/>
  <c r="Z1627" i="14"/>
  <c r="AD1626" i="14"/>
  <c r="AB1626" i="14"/>
  <c r="AA1626" i="14"/>
  <c r="Z1626" i="14"/>
  <c r="AD1625" i="14"/>
  <c r="AB1625" i="14"/>
  <c r="AA1625" i="14"/>
  <c r="Z1625" i="14"/>
  <c r="AB1624" i="14"/>
  <c r="AA1624" i="14"/>
  <c r="Z1624" i="14"/>
  <c r="AD1624" i="14" s="1"/>
  <c r="AB1623" i="14"/>
  <c r="AA1623" i="14"/>
  <c r="Z1623" i="14"/>
  <c r="AD1623" i="14" s="1"/>
  <c r="AD1622" i="14"/>
  <c r="AB1622" i="14"/>
  <c r="AA1622" i="14"/>
  <c r="Z1622" i="14"/>
  <c r="AD1621" i="14"/>
  <c r="AB1621" i="14"/>
  <c r="AA1621" i="14"/>
  <c r="Z1621" i="14"/>
  <c r="AD1620" i="14"/>
  <c r="AB1620" i="14"/>
  <c r="AA1620" i="14"/>
  <c r="Z1620" i="14"/>
  <c r="AB1619" i="14"/>
  <c r="AA1619" i="14"/>
  <c r="Z1619" i="14"/>
  <c r="AB1618" i="14"/>
  <c r="AA1618" i="14"/>
  <c r="Z1618" i="14"/>
  <c r="AD1618" i="14" s="1"/>
  <c r="AD1617" i="14"/>
  <c r="AB1617" i="14"/>
  <c r="AA1617" i="14"/>
  <c r="Z1617" i="14"/>
  <c r="AD1616" i="14"/>
  <c r="AB1616" i="14"/>
  <c r="AA1616" i="14"/>
  <c r="Z1616" i="14"/>
  <c r="AD1615" i="14"/>
  <c r="AB1615" i="14"/>
  <c r="AA1615" i="14"/>
  <c r="Z1615" i="14"/>
  <c r="AB1614" i="14"/>
  <c r="AA1614" i="14"/>
  <c r="Z1614" i="14"/>
  <c r="AD1614" i="14" s="1"/>
  <c r="AB1613" i="14"/>
  <c r="AD1613" i="14" s="1"/>
  <c r="AA1613" i="14"/>
  <c r="Z1613" i="14"/>
  <c r="AD1612" i="14"/>
  <c r="AB1612" i="14"/>
  <c r="AA1612" i="14"/>
  <c r="Z1612" i="14"/>
  <c r="AD1611" i="14"/>
  <c r="AB1611" i="14"/>
  <c r="AA1611" i="14"/>
  <c r="Z1611" i="14"/>
  <c r="AD1610" i="14"/>
  <c r="AB1610" i="14"/>
  <c r="AA1610" i="14"/>
  <c r="Z1610" i="14"/>
  <c r="AB1609" i="14"/>
  <c r="AA1609" i="14"/>
  <c r="Z1609" i="14"/>
  <c r="AB1608" i="14"/>
  <c r="AA1608" i="14"/>
  <c r="AD1608" i="14" s="1"/>
  <c r="Z1608" i="14"/>
  <c r="AD1607" i="14"/>
  <c r="AB1607" i="14"/>
  <c r="AA1607" i="14"/>
  <c r="Z1607" i="14"/>
  <c r="AD1606" i="14"/>
  <c r="AB1606" i="14"/>
  <c r="AA1606" i="14"/>
  <c r="Z1606" i="14"/>
  <c r="AB1605" i="14"/>
  <c r="AA1605" i="14"/>
  <c r="AD1605" i="14" s="1"/>
  <c r="Z1605" i="14"/>
  <c r="AB1604" i="14"/>
  <c r="AA1604" i="14"/>
  <c r="Z1604" i="14"/>
  <c r="AB1603" i="14"/>
  <c r="AA1603" i="14"/>
  <c r="Z1603" i="14"/>
  <c r="AD1603" i="14" s="1"/>
  <c r="AD1602" i="14"/>
  <c r="AB1602" i="14"/>
  <c r="AA1602" i="14"/>
  <c r="Z1602" i="14"/>
  <c r="AD1601" i="14"/>
  <c r="AB1601" i="14"/>
  <c r="AA1601" i="14"/>
  <c r="Z1601" i="14"/>
  <c r="AB1600" i="14"/>
  <c r="AA1600" i="14"/>
  <c r="AD1600" i="14" s="1"/>
  <c r="Z1600" i="14"/>
  <c r="AB1599" i="14"/>
  <c r="AA1599" i="14"/>
  <c r="Z1599" i="14"/>
  <c r="AB1598" i="14"/>
  <c r="AA1598" i="14"/>
  <c r="AD1598" i="14" s="1"/>
  <c r="Z1598" i="14"/>
  <c r="AD1597" i="14"/>
  <c r="AB1597" i="14"/>
  <c r="AA1597" i="14"/>
  <c r="Z1597" i="14"/>
  <c r="AD1596" i="14"/>
  <c r="AB1596" i="14"/>
  <c r="AA1596" i="14"/>
  <c r="Z1596" i="14"/>
  <c r="AB1595" i="14"/>
  <c r="AA1595" i="14"/>
  <c r="AD1595" i="14" s="1"/>
  <c r="Z1595" i="14"/>
  <c r="AB1594" i="14"/>
  <c r="AA1594" i="14"/>
  <c r="Z1594" i="14"/>
  <c r="AB1593" i="14"/>
  <c r="AA1593" i="14"/>
  <c r="Z1593" i="14"/>
  <c r="AD1592" i="14"/>
  <c r="AB1592" i="14"/>
  <c r="AA1592" i="14"/>
  <c r="Z1592" i="14"/>
  <c r="AD1591" i="14"/>
  <c r="AB1591" i="14"/>
  <c r="AA1591" i="14"/>
  <c r="Z1591" i="14"/>
  <c r="AB1590" i="14"/>
  <c r="AA1590" i="14"/>
  <c r="AD1590" i="14" s="1"/>
  <c r="Z1590" i="14"/>
  <c r="AB1589" i="14"/>
  <c r="AA1589" i="14"/>
  <c r="Z1589" i="14"/>
  <c r="AD1589" i="14" s="1"/>
  <c r="AB1588" i="14"/>
  <c r="AA1588" i="14"/>
  <c r="Z1588" i="14"/>
  <c r="AD1588" i="14" s="1"/>
  <c r="AD1587" i="14"/>
  <c r="AB1587" i="14"/>
  <c r="AA1587" i="14"/>
  <c r="Z1587" i="14"/>
  <c r="AD1586" i="14"/>
  <c r="AB1586" i="14"/>
  <c r="AA1586" i="14"/>
  <c r="Z1586" i="14"/>
  <c r="AB1585" i="14"/>
  <c r="AA1585" i="14"/>
  <c r="AD1585" i="14" s="1"/>
  <c r="Z1585" i="14"/>
  <c r="AB1584" i="14"/>
  <c r="AA1584" i="14"/>
  <c r="Z1584" i="14"/>
  <c r="AD1584" i="14" s="1"/>
  <c r="AD1583" i="14"/>
  <c r="AB1583" i="14"/>
  <c r="AA1583" i="14"/>
  <c r="Z1583" i="14"/>
  <c r="AD1582" i="14"/>
  <c r="AB1582" i="14"/>
  <c r="AA1582" i="14"/>
  <c r="Z1582" i="14"/>
  <c r="AD1581" i="14"/>
  <c r="AB1581" i="14"/>
  <c r="AA1581" i="14"/>
  <c r="Z1581" i="14"/>
  <c r="AB1580" i="14"/>
  <c r="AA1580" i="14"/>
  <c r="AD1580" i="14" s="1"/>
  <c r="Z1580" i="14"/>
  <c r="AB1579" i="14"/>
  <c r="AA1579" i="14"/>
  <c r="Z1579" i="14"/>
  <c r="AD1579" i="14" s="1"/>
  <c r="AB1578" i="14"/>
  <c r="AD1578" i="14" s="1"/>
  <c r="AA1578" i="14"/>
  <c r="Z1578" i="14"/>
  <c r="AD1577" i="14"/>
  <c r="AB1577" i="14"/>
  <c r="AA1577" i="14"/>
  <c r="Z1577" i="14"/>
  <c r="AD1576" i="14"/>
  <c r="AB1576" i="14"/>
  <c r="AA1576" i="14"/>
  <c r="Z1576" i="14"/>
  <c r="AB1575" i="14"/>
  <c r="AA1575" i="14"/>
  <c r="AD1575" i="14" s="1"/>
  <c r="Z1575" i="14"/>
  <c r="AB1574" i="14"/>
  <c r="AA1574" i="14"/>
  <c r="Z1574" i="14"/>
  <c r="AD1574" i="14" s="1"/>
  <c r="AB1573" i="14"/>
  <c r="AA1573" i="14"/>
  <c r="AD1573" i="14" s="1"/>
  <c r="Z1573" i="14"/>
  <c r="AD1572" i="14"/>
  <c r="AB1572" i="14"/>
  <c r="AA1572" i="14"/>
  <c r="Z1572" i="14"/>
  <c r="AD1571" i="14"/>
  <c r="AB1571" i="14"/>
  <c r="AA1571" i="14"/>
  <c r="Z1571" i="14"/>
  <c r="AB1570" i="14"/>
  <c r="AA1570" i="14"/>
  <c r="AD1570" i="14" s="1"/>
  <c r="Z1570" i="14"/>
  <c r="AB1569" i="14"/>
  <c r="AA1569" i="14"/>
  <c r="Z1569" i="14"/>
  <c r="AD1569" i="14" s="1"/>
  <c r="AB1568" i="14"/>
  <c r="AA1568" i="14"/>
  <c r="Z1568" i="14"/>
  <c r="AD1568" i="14" s="1"/>
  <c r="AD1567" i="14"/>
  <c r="AB1567" i="14"/>
  <c r="AA1567" i="14"/>
  <c r="Z1567" i="14"/>
  <c r="AD1566" i="14"/>
  <c r="AB1566" i="14"/>
  <c r="AA1566" i="14"/>
  <c r="Z1566" i="14"/>
  <c r="AB1565" i="14"/>
  <c r="AA1565" i="14"/>
  <c r="AD1565" i="14" s="1"/>
  <c r="Z1565" i="14"/>
  <c r="AB1564" i="14"/>
  <c r="AA1564" i="14"/>
  <c r="Z1564" i="14"/>
  <c r="AD1564" i="14" s="1"/>
  <c r="AB1563" i="14"/>
  <c r="AA1563" i="14"/>
  <c r="Z1563" i="14"/>
  <c r="AD1563" i="14" s="1"/>
  <c r="AD1562" i="14"/>
  <c r="AB1562" i="14"/>
  <c r="AA1562" i="14"/>
  <c r="Z1562" i="14"/>
  <c r="AD1561" i="14"/>
  <c r="AB1561" i="14"/>
  <c r="AA1561" i="14"/>
  <c r="Z1561" i="14"/>
  <c r="AD1560" i="14"/>
  <c r="AB1560" i="14"/>
  <c r="AA1560" i="14"/>
  <c r="Z1560" i="14"/>
  <c r="AB1559" i="14"/>
  <c r="AA1559" i="14"/>
  <c r="Z1559" i="14"/>
  <c r="AD1559" i="14" s="1"/>
  <c r="AB1558" i="14"/>
  <c r="AA1558" i="14"/>
  <c r="Z1558" i="14"/>
  <c r="AD1558" i="14" s="1"/>
  <c r="AD1557" i="14"/>
  <c r="AB1557" i="14"/>
  <c r="AA1557" i="14"/>
  <c r="Z1557" i="14"/>
  <c r="AD1556" i="14"/>
  <c r="AB1556" i="14"/>
  <c r="AA1556" i="14"/>
  <c r="Z1556" i="14"/>
  <c r="AD1555" i="14"/>
  <c r="AB1555" i="14"/>
  <c r="AA1555" i="14"/>
  <c r="Z1555" i="14"/>
  <c r="AB1554" i="14"/>
  <c r="AA1554" i="14"/>
  <c r="Z1554" i="14"/>
  <c r="AD1554" i="14" s="1"/>
  <c r="AB1553" i="14"/>
  <c r="AA1553" i="14"/>
  <c r="Z1553" i="14"/>
  <c r="AD1553" i="14" s="1"/>
  <c r="AD1552" i="14"/>
  <c r="AB1552" i="14"/>
  <c r="AA1552" i="14"/>
  <c r="Z1552" i="14"/>
  <c r="AD1551" i="14"/>
  <c r="AB1551" i="14"/>
  <c r="AA1551" i="14"/>
  <c r="Z1551" i="14"/>
  <c r="AB1550" i="14"/>
  <c r="AA1550" i="14"/>
  <c r="AD1550" i="14" s="1"/>
  <c r="Z1550" i="14"/>
  <c r="AB1549" i="14"/>
  <c r="AA1549" i="14"/>
  <c r="Z1549" i="14"/>
  <c r="AD1549" i="14" s="1"/>
  <c r="AB1548" i="14"/>
  <c r="AA1548" i="14"/>
  <c r="Z1548" i="14"/>
  <c r="AD1548" i="14" s="1"/>
  <c r="AD1547" i="14"/>
  <c r="AB1547" i="14"/>
  <c r="AA1547" i="14"/>
  <c r="Z1547" i="14"/>
  <c r="AD1546" i="14"/>
  <c r="AB1546" i="14"/>
  <c r="AA1546" i="14"/>
  <c r="Z1546" i="14"/>
  <c r="AB1545" i="14"/>
  <c r="AA1545" i="14"/>
  <c r="AD1545" i="14" s="1"/>
  <c r="Z1545" i="14"/>
  <c r="AB1544" i="14"/>
  <c r="AA1544" i="14"/>
  <c r="Z1544" i="14"/>
  <c r="AD1544" i="14" s="1"/>
  <c r="AB1543" i="14"/>
  <c r="AA1543" i="14"/>
  <c r="Z1543" i="14"/>
  <c r="AD1543" i="14" s="1"/>
  <c r="AD1542" i="14"/>
  <c r="AB1542" i="14"/>
  <c r="AA1542" i="14"/>
  <c r="Z1542" i="14"/>
  <c r="AD1541" i="14"/>
  <c r="AB1541" i="14"/>
  <c r="AA1541" i="14"/>
  <c r="Z1541" i="14"/>
  <c r="AB1540" i="14"/>
  <c r="AA1540" i="14"/>
  <c r="AD1540" i="14" s="1"/>
  <c r="Z1540" i="14"/>
  <c r="AB1539" i="14"/>
  <c r="AA1539" i="14"/>
  <c r="Z1539" i="14"/>
  <c r="AB1538" i="14"/>
  <c r="AA1538" i="14"/>
  <c r="Z1538" i="14"/>
  <c r="AD1538" i="14" s="1"/>
  <c r="AD1537" i="14"/>
  <c r="AB1537" i="14"/>
  <c r="AA1537" i="14"/>
  <c r="Z1537" i="14"/>
  <c r="AD1536" i="14"/>
  <c r="AB1536" i="14"/>
  <c r="AA1536" i="14"/>
  <c r="Z1536" i="14"/>
  <c r="AB1535" i="14"/>
  <c r="AA1535" i="14"/>
  <c r="AD1535" i="14" s="1"/>
  <c r="Z1535" i="14"/>
  <c r="AB1534" i="14"/>
  <c r="AA1534" i="14"/>
  <c r="Z1534" i="14"/>
  <c r="AB1533" i="14"/>
  <c r="AA1533" i="14"/>
  <c r="Z1533" i="14"/>
  <c r="AD1533" i="14" s="1"/>
  <c r="AD1532" i="14"/>
  <c r="AB1532" i="14"/>
  <c r="AA1532" i="14"/>
  <c r="Z1532" i="14"/>
  <c r="AD1531" i="14"/>
  <c r="AB1531" i="14"/>
  <c r="AA1531" i="14"/>
  <c r="Z1531" i="14"/>
  <c r="AB1530" i="14"/>
  <c r="AA1530" i="14"/>
  <c r="AD1530" i="14" s="1"/>
  <c r="Z1530" i="14"/>
  <c r="AB1529" i="14"/>
  <c r="AA1529" i="14"/>
  <c r="Z1529" i="14"/>
  <c r="AB1528" i="14"/>
  <c r="AA1528" i="14"/>
  <c r="Z1528" i="14"/>
  <c r="AD1528" i="14" s="1"/>
  <c r="AD1527" i="14"/>
  <c r="AB1527" i="14"/>
  <c r="AA1527" i="14"/>
  <c r="Z1527" i="14"/>
  <c r="AD1526" i="14"/>
  <c r="AB1526" i="14"/>
  <c r="AA1526" i="14"/>
  <c r="Z1526" i="14"/>
  <c r="AD1525" i="14"/>
  <c r="AB1525" i="14"/>
  <c r="AA1525" i="14"/>
  <c r="Z1525" i="14"/>
  <c r="AB1524" i="14"/>
  <c r="AA1524" i="14"/>
  <c r="Z1524" i="14"/>
  <c r="AD1524" i="14" s="1"/>
  <c r="AB1523" i="14"/>
  <c r="AD1523" i="14" s="1"/>
  <c r="AA1523" i="14"/>
  <c r="Z1523" i="14"/>
  <c r="AD1522" i="14"/>
  <c r="AB1522" i="14"/>
  <c r="AA1522" i="14"/>
  <c r="Z1522" i="14"/>
  <c r="AD1521" i="14"/>
  <c r="AB1521" i="14"/>
  <c r="AA1521" i="14"/>
  <c r="Z1521" i="14"/>
  <c r="AD1520" i="14"/>
  <c r="AB1520" i="14"/>
  <c r="AA1520" i="14"/>
  <c r="Z1520" i="14"/>
  <c r="AB1519" i="14"/>
  <c r="AA1519" i="14"/>
  <c r="Z1519" i="14"/>
  <c r="AB1518" i="14"/>
  <c r="AA1518" i="14"/>
  <c r="AD1518" i="14" s="1"/>
  <c r="Z1518" i="14"/>
  <c r="AD1517" i="14"/>
  <c r="AB1517" i="14"/>
  <c r="AA1517" i="14"/>
  <c r="Z1517" i="14"/>
  <c r="AD1516" i="14"/>
  <c r="AB1516" i="14"/>
  <c r="AA1516" i="14"/>
  <c r="Z1516" i="14"/>
  <c r="AB1515" i="14"/>
  <c r="AA1515" i="14"/>
  <c r="AD1515" i="14" s="1"/>
  <c r="Z1515" i="14"/>
  <c r="AB1514" i="14"/>
  <c r="AA1514" i="14"/>
  <c r="Z1514" i="14"/>
  <c r="AD1514" i="14" s="1"/>
  <c r="AB1513" i="14"/>
  <c r="AA1513" i="14"/>
  <c r="Z1513" i="14"/>
  <c r="AD1513" i="14" s="1"/>
  <c r="AD1512" i="14"/>
  <c r="AB1512" i="14"/>
  <c r="AA1512" i="14"/>
  <c r="Z1512" i="14"/>
  <c r="AD1511" i="14"/>
  <c r="AB1511" i="14"/>
  <c r="AA1511" i="14"/>
  <c r="Z1511" i="14"/>
  <c r="AB1510" i="14"/>
  <c r="AA1510" i="14"/>
  <c r="AD1510" i="14" s="1"/>
  <c r="Z1510" i="14"/>
  <c r="AB1509" i="14"/>
  <c r="AA1509" i="14"/>
  <c r="Z1509" i="14"/>
  <c r="AB1508" i="14"/>
  <c r="AA1508" i="14"/>
  <c r="AD1508" i="14" s="1"/>
  <c r="Z1508" i="14"/>
  <c r="AD1507" i="14"/>
  <c r="AB1507" i="14"/>
  <c r="AA1507" i="14"/>
  <c r="Z1507" i="14"/>
  <c r="AD1506" i="14"/>
  <c r="AB1506" i="14"/>
  <c r="AA1506" i="14"/>
  <c r="Z1506" i="14"/>
  <c r="AB1505" i="14"/>
  <c r="AA1505" i="14"/>
  <c r="AD1505" i="14" s="1"/>
  <c r="Z1505" i="14"/>
  <c r="AB1504" i="14"/>
  <c r="AA1504" i="14"/>
  <c r="Z1504" i="14"/>
  <c r="AB1503" i="14"/>
  <c r="AA1503" i="14"/>
  <c r="Z1503" i="14"/>
  <c r="AD1503" i="14" s="1"/>
  <c r="AD1502" i="14"/>
  <c r="AB1502" i="14"/>
  <c r="AA1502" i="14"/>
  <c r="Z1502" i="14"/>
  <c r="AD1501" i="14"/>
  <c r="AB1501" i="14"/>
  <c r="AA1501" i="14"/>
  <c r="Z1501" i="14"/>
  <c r="AB1500" i="14"/>
  <c r="AA1500" i="14"/>
  <c r="AD1500" i="14" s="1"/>
  <c r="Z1500" i="14"/>
  <c r="AB1499" i="14"/>
  <c r="AA1499" i="14"/>
  <c r="Z1499" i="14"/>
  <c r="AB1498" i="14"/>
  <c r="AA1498" i="14"/>
  <c r="AD1498" i="14" s="1"/>
  <c r="Z1498" i="14"/>
  <c r="AD1497" i="14"/>
  <c r="AB1497" i="14"/>
  <c r="AA1497" i="14"/>
  <c r="Z1497" i="14"/>
  <c r="AD1496" i="14"/>
  <c r="AB1496" i="14"/>
  <c r="AA1496" i="14"/>
  <c r="Z1496" i="14"/>
  <c r="AB1495" i="14"/>
  <c r="AA1495" i="14"/>
  <c r="AD1495" i="14" s="1"/>
  <c r="Z1495" i="14"/>
  <c r="AB1494" i="14"/>
  <c r="AA1494" i="14"/>
  <c r="Z1494" i="14"/>
  <c r="AD1494" i="14" s="1"/>
  <c r="AB1493" i="14"/>
  <c r="AA1493" i="14"/>
  <c r="Z1493" i="14"/>
  <c r="AD1492" i="14"/>
  <c r="AB1492" i="14"/>
  <c r="AA1492" i="14"/>
  <c r="Z1492" i="14"/>
  <c r="AD1491" i="14"/>
  <c r="AB1491" i="14"/>
  <c r="AA1491" i="14"/>
  <c r="Z1491" i="14"/>
  <c r="AB1490" i="14"/>
  <c r="AA1490" i="14"/>
  <c r="AD1490" i="14" s="1"/>
  <c r="Z1490" i="14"/>
  <c r="AB1489" i="14"/>
  <c r="AA1489" i="14"/>
  <c r="Z1489" i="14"/>
  <c r="AD1489" i="14" s="1"/>
  <c r="AD1488" i="14"/>
  <c r="AB1488" i="14"/>
  <c r="AA1488" i="14"/>
  <c r="Z1488" i="14"/>
  <c r="AD1487" i="14"/>
  <c r="AB1487" i="14"/>
  <c r="AA1487" i="14"/>
  <c r="Z1487" i="14"/>
  <c r="AD1486" i="14"/>
  <c r="AB1486" i="14"/>
  <c r="AA1486" i="14"/>
  <c r="Z1486" i="14"/>
  <c r="AB1485" i="14"/>
  <c r="AA1485" i="14"/>
  <c r="AD1485" i="14" s="1"/>
  <c r="Z1485" i="14"/>
  <c r="AB1484" i="14"/>
  <c r="AA1484" i="14"/>
  <c r="Z1484" i="14"/>
  <c r="AD1484" i="14" s="1"/>
  <c r="AB1483" i="14"/>
  <c r="AD1483" i="14" s="1"/>
  <c r="AA1483" i="14"/>
  <c r="Z1483" i="14"/>
  <c r="AD1482" i="14"/>
  <c r="AB1482" i="14"/>
  <c r="AA1482" i="14"/>
  <c r="Z1482" i="14"/>
  <c r="AD1481" i="14"/>
  <c r="AB1481" i="14"/>
  <c r="AA1481" i="14"/>
  <c r="Z1481" i="14"/>
  <c r="AB1480" i="14"/>
  <c r="AA1480" i="14"/>
  <c r="AD1480" i="14" s="1"/>
  <c r="Z1480" i="14"/>
  <c r="AB1479" i="14"/>
  <c r="AA1479" i="14"/>
  <c r="Z1479" i="14"/>
  <c r="AD1479" i="14" s="1"/>
  <c r="AB1478" i="14"/>
  <c r="AA1478" i="14"/>
  <c r="AD1478" i="14" s="1"/>
  <c r="Z1478" i="14"/>
  <c r="AD1477" i="14"/>
  <c r="AB1477" i="14"/>
  <c r="AA1477" i="14"/>
  <c r="Z1477" i="14"/>
  <c r="AD1476" i="14"/>
  <c r="AB1476" i="14"/>
  <c r="AA1476" i="14"/>
  <c r="Z1476" i="14"/>
  <c r="AB1475" i="14"/>
  <c r="AA1475" i="14"/>
  <c r="AD1475" i="14" s="1"/>
  <c r="Z1475" i="14"/>
  <c r="AB1474" i="14"/>
  <c r="AA1474" i="14"/>
  <c r="Z1474" i="14"/>
  <c r="AD1474" i="14" s="1"/>
  <c r="AB1473" i="14"/>
  <c r="AA1473" i="14"/>
  <c r="Z1473" i="14"/>
  <c r="AD1473" i="14" s="1"/>
  <c r="AD1472" i="14"/>
  <c r="AB1472" i="14"/>
  <c r="AA1472" i="14"/>
  <c r="Z1472" i="14"/>
  <c r="AD1471" i="14"/>
  <c r="AB1471" i="14"/>
  <c r="AA1471" i="14"/>
  <c r="Z1471" i="14"/>
  <c r="AD1470" i="14"/>
  <c r="AB1470" i="14"/>
  <c r="AA1470" i="14"/>
  <c r="Z1470" i="14"/>
  <c r="AB1469" i="14"/>
  <c r="AA1469" i="14"/>
  <c r="Z1469" i="14"/>
  <c r="AD1469" i="14" s="1"/>
  <c r="AB1468" i="14"/>
  <c r="AA1468" i="14"/>
  <c r="Z1468" i="14"/>
  <c r="AD1468" i="14" s="1"/>
  <c r="AD1467" i="14"/>
  <c r="AB1467" i="14"/>
  <c r="AA1467" i="14"/>
  <c r="Z1467" i="14"/>
  <c r="AD1466" i="14"/>
  <c r="AB1466" i="14"/>
  <c r="AA1466" i="14"/>
  <c r="Z1466" i="14"/>
  <c r="AD1465" i="14"/>
  <c r="AB1465" i="14"/>
  <c r="AA1465" i="14"/>
  <c r="Z1465" i="14"/>
  <c r="AB1464" i="14"/>
  <c r="AA1464" i="14"/>
  <c r="Z1464" i="14"/>
  <c r="AD1464" i="14" s="1"/>
  <c r="AB1463" i="14"/>
  <c r="AA1463" i="14"/>
  <c r="Z1463" i="14"/>
  <c r="AD1463" i="14" s="1"/>
  <c r="AD1462" i="14"/>
  <c r="AB1462" i="14"/>
  <c r="AA1462" i="14"/>
  <c r="Z1462" i="14"/>
  <c r="AD1461" i="14"/>
  <c r="AB1461" i="14"/>
  <c r="AA1461" i="14"/>
  <c r="Z1461" i="14"/>
  <c r="AB1460" i="14"/>
  <c r="AA1460" i="14"/>
  <c r="AD1460" i="14" s="1"/>
  <c r="Z1460" i="14"/>
  <c r="AB1459" i="14"/>
  <c r="AA1459" i="14"/>
  <c r="Z1459" i="14"/>
  <c r="AD1459" i="14" s="1"/>
  <c r="AB1458" i="14"/>
  <c r="AA1458" i="14"/>
  <c r="Z1458" i="14"/>
  <c r="AD1458" i="14" s="1"/>
  <c r="AD1457" i="14"/>
  <c r="AB1457" i="14"/>
  <c r="AA1457" i="14"/>
  <c r="Z1457" i="14"/>
  <c r="AD1456" i="14"/>
  <c r="AB1456" i="14"/>
  <c r="AA1456" i="14"/>
  <c r="Z1456" i="14"/>
  <c r="AB1455" i="14"/>
  <c r="AA1455" i="14"/>
  <c r="AD1455" i="14" s="1"/>
  <c r="Z1455" i="14"/>
  <c r="AB1454" i="14"/>
  <c r="AA1454" i="14"/>
  <c r="Z1454" i="14"/>
  <c r="AD1454" i="14" s="1"/>
  <c r="AB1453" i="14"/>
  <c r="AA1453" i="14"/>
  <c r="Z1453" i="14"/>
  <c r="AD1453" i="14" s="1"/>
  <c r="AD1452" i="14"/>
  <c r="AB1452" i="14"/>
  <c r="AA1452" i="14"/>
  <c r="Z1452" i="14"/>
  <c r="AD1451" i="14"/>
  <c r="AB1451" i="14"/>
  <c r="AA1451" i="14"/>
  <c r="Z1451" i="14"/>
  <c r="AB1450" i="14"/>
  <c r="AA1450" i="14"/>
  <c r="AD1450" i="14" s="1"/>
  <c r="Z1450" i="14"/>
  <c r="AB1449" i="14"/>
  <c r="AA1449" i="14"/>
  <c r="Z1449" i="14"/>
  <c r="AB1448" i="14"/>
  <c r="AA1448" i="14"/>
  <c r="Z1448" i="14"/>
  <c r="AD1448" i="14" s="1"/>
  <c r="AD1447" i="14"/>
  <c r="AB1447" i="14"/>
  <c r="AA1447" i="14"/>
  <c r="Z1447" i="14"/>
  <c r="AD1446" i="14"/>
  <c r="AB1446" i="14"/>
  <c r="AA1446" i="14"/>
  <c r="Z1446" i="14"/>
  <c r="AB1445" i="14"/>
  <c r="AA1445" i="14"/>
  <c r="AD1445" i="14" s="1"/>
  <c r="Z1445" i="14"/>
  <c r="AB1444" i="14"/>
  <c r="AA1444" i="14"/>
  <c r="Z1444" i="14"/>
  <c r="AB1443" i="14"/>
  <c r="AA1443" i="14"/>
  <c r="Z1443" i="14"/>
  <c r="AD1443" i="14" s="1"/>
  <c r="AD1442" i="14"/>
  <c r="AB1442" i="14"/>
  <c r="AA1442" i="14"/>
  <c r="Z1442" i="14"/>
  <c r="AD1441" i="14"/>
  <c r="AB1441" i="14"/>
  <c r="AA1441" i="14"/>
  <c r="Z1441" i="14"/>
  <c r="AB1440" i="14"/>
  <c r="AA1440" i="14"/>
  <c r="AD1440" i="14" s="1"/>
  <c r="Z1440" i="14"/>
  <c r="AB1439" i="14"/>
  <c r="AA1439" i="14"/>
  <c r="Z1439" i="14"/>
  <c r="AD1439" i="14" s="1"/>
  <c r="AB1438" i="14"/>
  <c r="AA1438" i="14"/>
  <c r="Z1438" i="14"/>
  <c r="AD1438" i="14" s="1"/>
  <c r="AD1437" i="14"/>
  <c r="AB1437" i="14"/>
  <c r="AA1437" i="14"/>
  <c r="Z1437" i="14"/>
  <c r="AD1436" i="14"/>
  <c r="AB1436" i="14"/>
  <c r="AA1436" i="14"/>
  <c r="Z1436" i="14"/>
  <c r="AB1435" i="14"/>
  <c r="AA1435" i="14"/>
  <c r="AD1435" i="14" s="1"/>
  <c r="Z1435" i="14"/>
  <c r="AB1434" i="14"/>
  <c r="AA1434" i="14"/>
  <c r="Z1434" i="14"/>
  <c r="AB1433" i="14"/>
  <c r="AA1433" i="14"/>
  <c r="Z1433" i="14"/>
  <c r="AD1433" i="14" s="1"/>
  <c r="AD1432" i="14"/>
  <c r="AB1432" i="14"/>
  <c r="AA1432" i="14"/>
  <c r="Z1432" i="14"/>
  <c r="AD1431" i="14"/>
  <c r="AB1431" i="14"/>
  <c r="AA1431" i="14"/>
  <c r="Z1431" i="14"/>
  <c r="AB1430" i="14"/>
  <c r="AA1430" i="14"/>
  <c r="AD1430" i="14" s="1"/>
  <c r="Z1430" i="14"/>
  <c r="AB1429" i="14"/>
  <c r="AA1429" i="14"/>
  <c r="Z1429" i="14"/>
  <c r="AB1428" i="14"/>
  <c r="AA1428" i="14"/>
  <c r="AD1428" i="14" s="1"/>
  <c r="Z1428" i="14"/>
  <c r="AD1427" i="14"/>
  <c r="AB1427" i="14"/>
  <c r="AA1427" i="14"/>
  <c r="Z1427" i="14"/>
  <c r="AD1426" i="14"/>
  <c r="AB1426" i="14"/>
  <c r="AA1426" i="14"/>
  <c r="Z1426" i="14"/>
  <c r="AB1425" i="14"/>
  <c r="AA1425" i="14"/>
  <c r="AD1425" i="14" s="1"/>
  <c r="Z1425" i="14"/>
  <c r="AB1424" i="14"/>
  <c r="AA1424" i="14"/>
  <c r="Z1424" i="14"/>
  <c r="AD1424" i="14" s="1"/>
  <c r="AB1423" i="14"/>
  <c r="AA1423" i="14"/>
  <c r="Z1423" i="14"/>
  <c r="AD1423" i="14" s="1"/>
  <c r="AD1422" i="14"/>
  <c r="AB1422" i="14"/>
  <c r="AA1422" i="14"/>
  <c r="Z1422" i="14"/>
  <c r="AD1421" i="14"/>
  <c r="AB1421" i="14"/>
  <c r="AA1421" i="14"/>
  <c r="Z1421" i="14"/>
  <c r="AD1420" i="14"/>
  <c r="AB1420" i="14"/>
  <c r="AA1420" i="14"/>
  <c r="Z1420" i="14"/>
  <c r="AB1419" i="14"/>
  <c r="AA1419" i="14"/>
  <c r="Z1419" i="14"/>
  <c r="AB1418" i="14"/>
  <c r="AA1418" i="14"/>
  <c r="AD1418" i="14" s="1"/>
  <c r="Z1418" i="14"/>
  <c r="AD1417" i="14"/>
  <c r="AB1417" i="14"/>
  <c r="AA1417" i="14"/>
  <c r="Z1417" i="14"/>
  <c r="AD1416" i="14"/>
  <c r="AB1416" i="14"/>
  <c r="AA1416" i="14"/>
  <c r="Z1416" i="14"/>
  <c r="AB1415" i="14"/>
  <c r="AA1415" i="14"/>
  <c r="AD1415" i="14" s="1"/>
  <c r="Z1415" i="14"/>
  <c r="AB1414" i="14"/>
  <c r="AA1414" i="14"/>
  <c r="Z1414" i="14"/>
  <c r="AB1413" i="14"/>
  <c r="AA1413" i="14"/>
  <c r="Z1413" i="14"/>
  <c r="AD1413" i="14" s="1"/>
  <c r="AD1412" i="14"/>
  <c r="AB1412" i="14"/>
  <c r="AA1412" i="14"/>
  <c r="Z1412" i="14"/>
  <c r="AD1411" i="14"/>
  <c r="AB1411" i="14"/>
  <c r="AA1411" i="14"/>
  <c r="Z1411" i="14"/>
  <c r="AB1410" i="14"/>
  <c r="AA1410" i="14"/>
  <c r="AD1410" i="14" s="1"/>
  <c r="Z1410" i="14"/>
  <c r="AB1409" i="14"/>
  <c r="AA1409" i="14"/>
  <c r="Z1409" i="14"/>
  <c r="AB1408" i="14"/>
  <c r="AA1408" i="14"/>
  <c r="Z1408" i="14"/>
  <c r="AD1408" i="14" s="1"/>
  <c r="AD1407" i="14"/>
  <c r="AB1407" i="14"/>
  <c r="AA1407" i="14"/>
  <c r="Z1407" i="14"/>
  <c r="AD1406" i="14"/>
  <c r="AB1406" i="14"/>
  <c r="AA1406" i="14"/>
  <c r="Z1406" i="14"/>
  <c r="AB1405" i="14"/>
  <c r="AA1405" i="14"/>
  <c r="AD1405" i="14" s="1"/>
  <c r="Z1405" i="14"/>
  <c r="AB1404" i="14"/>
  <c r="AA1404" i="14"/>
  <c r="Z1404" i="14"/>
  <c r="AD1404" i="14" s="1"/>
  <c r="AB1403" i="14"/>
  <c r="AA1403" i="14"/>
  <c r="Z1403" i="14"/>
  <c r="AD1403" i="14" s="1"/>
  <c r="AD1402" i="14"/>
  <c r="AB1402" i="14"/>
  <c r="AA1402" i="14"/>
  <c r="Z1402" i="14"/>
  <c r="AD1401" i="14"/>
  <c r="AB1401" i="14"/>
  <c r="AA1401" i="14"/>
  <c r="Z1401" i="14"/>
  <c r="AB1400" i="14"/>
  <c r="AA1400" i="14"/>
  <c r="AD1400" i="14" s="1"/>
  <c r="Z1400" i="14"/>
  <c r="AB1399" i="14"/>
  <c r="AA1399" i="14"/>
  <c r="Z1399" i="14"/>
  <c r="AD1398" i="14"/>
  <c r="AB1398" i="14"/>
  <c r="AA1398" i="14"/>
  <c r="Z1398" i="14"/>
  <c r="AD1397" i="14"/>
  <c r="AB1397" i="14"/>
  <c r="AA1397" i="14"/>
  <c r="Z1397" i="14"/>
  <c r="AD1396" i="14"/>
  <c r="AB1396" i="14"/>
  <c r="AA1396" i="14"/>
  <c r="Z1396" i="14"/>
  <c r="AB1395" i="14"/>
  <c r="AA1395" i="14"/>
  <c r="AD1395" i="14" s="1"/>
  <c r="Z1395" i="14"/>
  <c r="AB1394" i="14"/>
  <c r="AA1394" i="14"/>
  <c r="Z1394" i="14"/>
  <c r="AD1394" i="14" s="1"/>
  <c r="AB1393" i="14"/>
  <c r="AA1393" i="14"/>
  <c r="Z1393" i="14"/>
  <c r="AD1392" i="14"/>
  <c r="AB1392" i="14"/>
  <c r="AA1392" i="14"/>
  <c r="Z1392" i="14"/>
  <c r="AD1391" i="14"/>
  <c r="AB1391" i="14"/>
  <c r="AA1391" i="14"/>
  <c r="Z1391" i="14"/>
  <c r="AB1390" i="14"/>
  <c r="AA1390" i="14"/>
  <c r="AD1390" i="14" s="1"/>
  <c r="Z1390" i="14"/>
  <c r="AB1389" i="14"/>
  <c r="AA1389" i="14"/>
  <c r="Z1389" i="14"/>
  <c r="AD1389" i="14" s="1"/>
  <c r="AB1388" i="14"/>
  <c r="AA1388" i="14"/>
  <c r="Z1388" i="14"/>
  <c r="AD1388" i="14" s="1"/>
  <c r="AD1387" i="14"/>
  <c r="AB1387" i="14"/>
  <c r="AA1387" i="14"/>
  <c r="Z1387" i="14"/>
  <c r="AD1386" i="14"/>
  <c r="AB1386" i="14"/>
  <c r="AA1386" i="14"/>
  <c r="Z1386" i="14"/>
  <c r="AB1385" i="14"/>
  <c r="AA1385" i="14"/>
  <c r="AD1385" i="14" s="1"/>
  <c r="Z1385" i="14"/>
  <c r="AB1384" i="14"/>
  <c r="AA1384" i="14"/>
  <c r="Z1384" i="14"/>
  <c r="AD1384" i="14" s="1"/>
  <c r="AB1383" i="14"/>
  <c r="AA1383" i="14"/>
  <c r="Z1383" i="14"/>
  <c r="AD1383" i="14" s="1"/>
  <c r="AD1382" i="14"/>
  <c r="AB1382" i="14"/>
  <c r="AA1382" i="14"/>
  <c r="Z1382" i="14"/>
  <c r="AD1381" i="14"/>
  <c r="AB1381" i="14"/>
  <c r="AA1381" i="14"/>
  <c r="Z1381" i="14"/>
  <c r="AD1380" i="14"/>
  <c r="AB1380" i="14"/>
  <c r="AA1380" i="14"/>
  <c r="Z1380" i="14"/>
  <c r="AB1379" i="14"/>
  <c r="AA1379" i="14"/>
  <c r="Z1379" i="14"/>
  <c r="AD1379" i="14" s="1"/>
  <c r="AB1378" i="14"/>
  <c r="AA1378" i="14"/>
  <c r="AD1378" i="14" s="1"/>
  <c r="Z1378" i="14"/>
  <c r="AD1377" i="14"/>
  <c r="AB1377" i="14"/>
  <c r="AA1377" i="14"/>
  <c r="Z1377" i="14"/>
  <c r="AD1376" i="14"/>
  <c r="AB1376" i="14"/>
  <c r="AA1376" i="14"/>
  <c r="Z1376" i="14"/>
  <c r="AD1375" i="14"/>
  <c r="AB1375" i="14"/>
  <c r="AA1375" i="14"/>
  <c r="Z1375" i="14"/>
  <c r="AB1374" i="14"/>
  <c r="AA1374" i="14"/>
  <c r="Z1374" i="14"/>
  <c r="AD1374" i="14" s="1"/>
  <c r="AB1373" i="14"/>
  <c r="AA1373" i="14"/>
  <c r="Z1373" i="14"/>
  <c r="AD1373" i="14" s="1"/>
  <c r="AD1372" i="14"/>
  <c r="AB1372" i="14"/>
  <c r="AA1372" i="14"/>
  <c r="Z1372" i="14"/>
  <c r="AD1371" i="14"/>
  <c r="AB1371" i="14"/>
  <c r="AA1371" i="14"/>
  <c r="Z1371" i="14"/>
  <c r="AB1370" i="14"/>
  <c r="AA1370" i="14"/>
  <c r="AD1370" i="14" s="1"/>
  <c r="Z1370" i="14"/>
  <c r="AB1369" i="14"/>
  <c r="AA1369" i="14"/>
  <c r="Z1369" i="14"/>
  <c r="AD1369" i="14" s="1"/>
  <c r="AB1368" i="14"/>
  <c r="AA1368" i="14"/>
  <c r="Z1368" i="14"/>
  <c r="AD1368" i="14" s="1"/>
  <c r="AD1367" i="14"/>
  <c r="AB1367" i="14"/>
  <c r="AA1367" i="14"/>
  <c r="Z1367" i="14"/>
  <c r="AD1366" i="14"/>
  <c r="AB1366" i="14"/>
  <c r="AA1366" i="14"/>
  <c r="Z1366" i="14"/>
  <c r="AD1365" i="14"/>
  <c r="AB1365" i="14"/>
  <c r="AA1365" i="14"/>
  <c r="Z1365" i="14"/>
  <c r="AB1364" i="14"/>
  <c r="AA1364" i="14"/>
  <c r="Z1364" i="14"/>
  <c r="AD1364" i="14" s="1"/>
  <c r="AB1363" i="14"/>
  <c r="AA1363" i="14"/>
  <c r="Z1363" i="14"/>
  <c r="AD1363" i="14" s="1"/>
  <c r="AD1362" i="14"/>
  <c r="AB1362" i="14"/>
  <c r="AA1362" i="14"/>
  <c r="Z1362" i="14"/>
  <c r="AD1361" i="14"/>
  <c r="AB1361" i="14"/>
  <c r="AA1361" i="14"/>
  <c r="Z1361" i="14"/>
  <c r="AB1360" i="14"/>
  <c r="AA1360" i="14"/>
  <c r="AD1360" i="14" s="1"/>
  <c r="Z1360" i="14"/>
  <c r="AB1359" i="14"/>
  <c r="AA1359" i="14"/>
  <c r="Z1359" i="14"/>
  <c r="AB1358" i="14"/>
  <c r="AA1358" i="14"/>
  <c r="Z1358" i="14"/>
  <c r="AD1358" i="14" s="1"/>
  <c r="AD1357" i="14"/>
  <c r="AB1357" i="14"/>
  <c r="AA1357" i="14"/>
  <c r="Z1357" i="14"/>
  <c r="AD1356" i="14"/>
  <c r="AB1356" i="14"/>
  <c r="AA1356" i="14"/>
  <c r="Z1356" i="14"/>
  <c r="AB1355" i="14"/>
  <c r="AA1355" i="14"/>
  <c r="AD1355" i="14" s="1"/>
  <c r="Z1355" i="14"/>
  <c r="AB1354" i="14"/>
  <c r="AA1354" i="14"/>
  <c r="Z1354" i="14"/>
  <c r="AB1353" i="14"/>
  <c r="AA1353" i="14"/>
  <c r="Z1353" i="14"/>
  <c r="AD1353" i="14" s="1"/>
  <c r="AD1352" i="14"/>
  <c r="AB1352" i="14"/>
  <c r="AA1352" i="14"/>
  <c r="Z1352" i="14"/>
  <c r="AD1351" i="14"/>
  <c r="AB1351" i="14"/>
  <c r="AA1351" i="14"/>
  <c r="Z1351" i="14"/>
  <c r="AB1350" i="14"/>
  <c r="AA1350" i="14"/>
  <c r="AD1350" i="14" s="1"/>
  <c r="Z1350" i="14"/>
  <c r="AB1349" i="14"/>
  <c r="AA1349" i="14"/>
  <c r="Z1349" i="14"/>
  <c r="AD1349" i="14" s="1"/>
  <c r="AB1348" i="14"/>
  <c r="AA1348" i="14"/>
  <c r="Z1348" i="14"/>
  <c r="AD1348" i="14" s="1"/>
  <c r="AD1347" i="14"/>
  <c r="AB1347" i="14"/>
  <c r="AA1347" i="14"/>
  <c r="Z1347" i="14"/>
  <c r="AD1346" i="14"/>
  <c r="AB1346" i="14"/>
  <c r="AA1346" i="14"/>
  <c r="Z1346" i="14"/>
  <c r="AB1345" i="14"/>
  <c r="AA1345" i="14"/>
  <c r="AD1345" i="14" s="1"/>
  <c r="Z1345" i="14"/>
  <c r="AB1344" i="14"/>
  <c r="AA1344" i="14"/>
  <c r="Z1344" i="14"/>
  <c r="AB1343" i="14"/>
  <c r="AA1343" i="14"/>
  <c r="Z1343" i="14"/>
  <c r="AD1343" i="14" s="1"/>
  <c r="AD1342" i="14"/>
  <c r="AB1342" i="14"/>
  <c r="AA1342" i="14"/>
  <c r="Z1342" i="14"/>
  <c r="AD1341" i="14"/>
  <c r="AB1341" i="14"/>
  <c r="AA1341" i="14"/>
  <c r="Z1341" i="14"/>
  <c r="AD1340" i="14"/>
  <c r="AB1340" i="14"/>
  <c r="AA1340" i="14"/>
  <c r="Z1340" i="14"/>
  <c r="AB1339" i="14"/>
  <c r="AA1339" i="14"/>
  <c r="Z1339" i="14"/>
  <c r="AD1339" i="14" s="1"/>
  <c r="AB1338" i="14"/>
  <c r="AD1338" i="14" s="1"/>
  <c r="AA1338" i="14"/>
  <c r="Z1338" i="14"/>
  <c r="AD1337" i="14"/>
  <c r="AB1337" i="14"/>
  <c r="AA1337" i="14"/>
  <c r="Z1337" i="14"/>
  <c r="AD1336" i="14"/>
  <c r="AB1336" i="14"/>
  <c r="AA1336" i="14"/>
  <c r="Z1336" i="14"/>
  <c r="AD1335" i="14"/>
  <c r="AB1335" i="14"/>
  <c r="AA1335" i="14"/>
  <c r="Z1335" i="14"/>
  <c r="AB1334" i="14"/>
  <c r="AA1334" i="14"/>
  <c r="Z1334" i="14"/>
  <c r="AB1333" i="14"/>
  <c r="AA1333" i="14"/>
  <c r="AD1333" i="14" s="1"/>
  <c r="Z1333" i="14"/>
  <c r="AD1332" i="14"/>
  <c r="AB1332" i="14"/>
  <c r="AA1332" i="14"/>
  <c r="Z1332" i="14"/>
  <c r="AD1331" i="14"/>
  <c r="AB1331" i="14"/>
  <c r="AA1331" i="14"/>
  <c r="Z1331" i="14"/>
  <c r="AB1330" i="14"/>
  <c r="AA1330" i="14"/>
  <c r="AD1330" i="14" s="1"/>
  <c r="Z1330" i="14"/>
  <c r="AB1329" i="14"/>
  <c r="AA1329" i="14"/>
  <c r="Z1329" i="14"/>
  <c r="AB1328" i="14"/>
  <c r="AA1328" i="14"/>
  <c r="AD1328" i="14" s="1"/>
  <c r="Z1328" i="14"/>
  <c r="AD1327" i="14"/>
  <c r="AB1327" i="14"/>
  <c r="AA1327" i="14"/>
  <c r="Z1327" i="14"/>
  <c r="AD1326" i="14"/>
  <c r="AB1326" i="14"/>
  <c r="AA1326" i="14"/>
  <c r="Z1326" i="14"/>
  <c r="AB1325" i="14"/>
  <c r="AA1325" i="14"/>
  <c r="AD1325" i="14" s="1"/>
  <c r="Z1325" i="14"/>
  <c r="AB1324" i="14"/>
  <c r="AA1324" i="14"/>
  <c r="Z1324" i="14"/>
  <c r="AB1323" i="14"/>
  <c r="AA1323" i="14"/>
  <c r="Z1323" i="14"/>
  <c r="AD1323" i="14" s="1"/>
  <c r="AD1322" i="14"/>
  <c r="AB1322" i="14"/>
  <c r="AA1322" i="14"/>
  <c r="Z1322" i="14"/>
  <c r="AD1321" i="14"/>
  <c r="AB1321" i="14"/>
  <c r="AA1321" i="14"/>
  <c r="Z1321" i="14"/>
  <c r="AD1320" i="14"/>
  <c r="AB1320" i="14"/>
  <c r="AA1320" i="14"/>
  <c r="Z1320" i="14"/>
  <c r="AB1319" i="14"/>
  <c r="AA1319" i="14"/>
  <c r="Z1319" i="14"/>
  <c r="AB1318" i="14"/>
  <c r="AA1318" i="14"/>
  <c r="Z1318" i="14"/>
  <c r="AD1318" i="14" s="1"/>
  <c r="AD1317" i="14"/>
  <c r="AB1317" i="14"/>
  <c r="AA1317" i="14"/>
  <c r="Z1317" i="14"/>
  <c r="AD1316" i="14"/>
  <c r="AB1316" i="14"/>
  <c r="AA1316" i="14"/>
  <c r="Z1316" i="14"/>
  <c r="AB1315" i="14"/>
  <c r="AA1315" i="14"/>
  <c r="AD1315" i="14" s="1"/>
  <c r="Z1315" i="14"/>
  <c r="AB1314" i="14"/>
  <c r="AA1314" i="14"/>
  <c r="Z1314" i="14"/>
  <c r="AD1314" i="14" s="1"/>
  <c r="AB1313" i="14"/>
  <c r="AA1313" i="14"/>
  <c r="Z1313" i="14"/>
  <c r="AD1313" i="14" s="1"/>
  <c r="AD1312" i="14"/>
  <c r="AB1312" i="14"/>
  <c r="AA1312" i="14"/>
  <c r="Z1312" i="14"/>
  <c r="AD1311" i="14"/>
  <c r="AB1311" i="14"/>
  <c r="AA1311" i="14"/>
  <c r="Z1311" i="14"/>
  <c r="AB1310" i="14"/>
  <c r="AA1310" i="14"/>
  <c r="AD1310" i="14" s="1"/>
  <c r="Z1310" i="14"/>
  <c r="AB1309" i="14"/>
  <c r="AA1309" i="14"/>
  <c r="Z1309" i="14"/>
  <c r="AD1309" i="14" s="1"/>
  <c r="AD1308" i="14"/>
  <c r="AB1308" i="14"/>
  <c r="AA1308" i="14"/>
  <c r="Z1308" i="14"/>
  <c r="AD1307" i="14"/>
  <c r="AB1307" i="14"/>
  <c r="AA1307" i="14"/>
  <c r="Z1307" i="14"/>
  <c r="AD1306" i="14"/>
  <c r="AB1306" i="14"/>
  <c r="AA1306" i="14"/>
  <c r="Z1306" i="14"/>
  <c r="AB1305" i="14"/>
  <c r="AA1305" i="14"/>
  <c r="AD1305" i="14" s="1"/>
  <c r="Z1305" i="14"/>
  <c r="AB1304" i="14"/>
  <c r="AA1304" i="14"/>
  <c r="Z1304" i="14"/>
  <c r="AD1304" i="14" s="1"/>
  <c r="AB1303" i="14"/>
  <c r="AD1303" i="14" s="1"/>
  <c r="AA1303" i="14"/>
  <c r="Z1303" i="14"/>
  <c r="AD1302" i="14"/>
  <c r="AB1302" i="14"/>
  <c r="AA1302" i="14"/>
  <c r="Z1302" i="14"/>
  <c r="AD1301" i="14"/>
  <c r="AB1301" i="14"/>
  <c r="AA1301" i="14"/>
  <c r="Z1301" i="14"/>
  <c r="AB1300" i="14"/>
  <c r="AA1300" i="14"/>
  <c r="AD1300" i="14" s="1"/>
  <c r="Z1300" i="14"/>
  <c r="AB1299" i="14"/>
  <c r="AA1299" i="14"/>
  <c r="Z1299" i="14"/>
  <c r="AB1298" i="14"/>
  <c r="AA1298" i="14"/>
  <c r="AD1298" i="14" s="1"/>
  <c r="Z1298" i="14"/>
  <c r="AD1297" i="14"/>
  <c r="AB1297" i="14"/>
  <c r="AA1297" i="14"/>
  <c r="Z1297" i="14"/>
  <c r="AD1296" i="14"/>
  <c r="AB1296" i="14"/>
  <c r="AA1296" i="14"/>
  <c r="Z1296" i="14"/>
  <c r="AB1295" i="14"/>
  <c r="AA1295" i="14"/>
  <c r="AD1295" i="14" s="1"/>
  <c r="Z1295" i="14"/>
  <c r="AB1294" i="14"/>
  <c r="AA1294" i="14"/>
  <c r="Z1294" i="14"/>
  <c r="AD1294" i="14" s="1"/>
  <c r="AB1293" i="14"/>
  <c r="AA1293" i="14"/>
  <c r="Z1293" i="14"/>
  <c r="AD1293" i="14" s="1"/>
  <c r="AD1292" i="14"/>
  <c r="AB1292" i="14"/>
  <c r="AA1292" i="14"/>
  <c r="Z1292" i="14"/>
  <c r="AD1291" i="14"/>
  <c r="AB1291" i="14"/>
  <c r="AA1291" i="14"/>
  <c r="Z1291" i="14"/>
  <c r="AD1290" i="14"/>
  <c r="AB1290" i="14"/>
  <c r="AA1290" i="14"/>
  <c r="Z1290" i="14"/>
  <c r="AB1289" i="14"/>
  <c r="AA1289" i="14"/>
  <c r="Z1289" i="14"/>
  <c r="AD1289" i="14" s="1"/>
  <c r="AB1288" i="14"/>
  <c r="AA1288" i="14"/>
  <c r="Z1288" i="14"/>
  <c r="AD1288" i="14" s="1"/>
  <c r="AD1287" i="14"/>
  <c r="AB1287" i="14"/>
  <c r="AA1287" i="14"/>
  <c r="Z1287" i="14"/>
  <c r="AD1286" i="14"/>
  <c r="AB1286" i="14"/>
  <c r="AA1286" i="14"/>
  <c r="Z1286" i="14"/>
  <c r="AD1285" i="14"/>
  <c r="AB1285" i="14"/>
  <c r="AA1285" i="14"/>
  <c r="Z1285" i="14"/>
  <c r="AB1284" i="14"/>
  <c r="AA1284" i="14"/>
  <c r="Z1284" i="14"/>
  <c r="AD1284" i="14" s="1"/>
  <c r="AB1283" i="14"/>
  <c r="AA1283" i="14"/>
  <c r="Z1283" i="14"/>
  <c r="AD1283" i="14" s="1"/>
  <c r="AD1282" i="14"/>
  <c r="AB1282" i="14"/>
  <c r="AA1282" i="14"/>
  <c r="Z1282" i="14"/>
  <c r="AD1281" i="14"/>
  <c r="AB1281" i="14"/>
  <c r="AA1281" i="14"/>
  <c r="Z1281" i="14"/>
  <c r="AB1280" i="14"/>
  <c r="AA1280" i="14"/>
  <c r="AD1280" i="14" s="1"/>
  <c r="Z1280" i="14"/>
  <c r="AB1279" i="14"/>
  <c r="AA1279" i="14"/>
  <c r="Z1279" i="14"/>
  <c r="AD1279" i="14" s="1"/>
  <c r="AB1278" i="14"/>
  <c r="AA1278" i="14"/>
  <c r="AD1278" i="14" s="1"/>
  <c r="Z1278" i="14"/>
  <c r="AD1277" i="14"/>
  <c r="AB1277" i="14"/>
  <c r="AA1277" i="14"/>
  <c r="Z1277" i="14"/>
  <c r="AD1276" i="14"/>
  <c r="AB1276" i="14"/>
  <c r="AA1276" i="14"/>
  <c r="Z1276" i="14"/>
  <c r="AD1275" i="14"/>
  <c r="AB1275" i="14"/>
  <c r="AA1275" i="14"/>
  <c r="Z1275" i="14"/>
  <c r="AB1274" i="14"/>
  <c r="AA1274" i="14"/>
  <c r="Z1274" i="14"/>
  <c r="AD1274" i="14" s="1"/>
  <c r="AB1273" i="14"/>
  <c r="AA1273" i="14"/>
  <c r="Z1273" i="14"/>
  <c r="AD1273" i="14" s="1"/>
  <c r="AD1272" i="14"/>
  <c r="AB1272" i="14"/>
  <c r="AA1272" i="14"/>
  <c r="Z1272" i="14"/>
  <c r="AD1271" i="14"/>
  <c r="AB1271" i="14"/>
  <c r="AA1271" i="14"/>
  <c r="Z1271" i="14"/>
  <c r="AB1270" i="14"/>
  <c r="AA1270" i="14"/>
  <c r="AD1270" i="14" s="1"/>
  <c r="Z1270" i="14"/>
  <c r="AB1269" i="14"/>
  <c r="AA1269" i="14"/>
  <c r="Z1269" i="14"/>
  <c r="AB1268" i="14"/>
  <c r="AA1268" i="14"/>
  <c r="Z1268" i="14"/>
  <c r="AD1268" i="14" s="1"/>
  <c r="AD1267" i="14"/>
  <c r="AB1267" i="14"/>
  <c r="AA1267" i="14"/>
  <c r="Z1267" i="14"/>
  <c r="AD1266" i="14"/>
  <c r="AB1266" i="14"/>
  <c r="AA1266" i="14"/>
  <c r="Z1266" i="14"/>
  <c r="AB1265" i="14"/>
  <c r="AA1265" i="14"/>
  <c r="AD1265" i="14" s="1"/>
  <c r="Z1265" i="14"/>
  <c r="AB1264" i="14"/>
  <c r="AA1264" i="14"/>
  <c r="Z1264" i="14"/>
  <c r="AB1263" i="14"/>
  <c r="AA1263" i="14"/>
  <c r="Z1263" i="14"/>
  <c r="AD1263" i="14" s="1"/>
  <c r="AD1262" i="14"/>
  <c r="AB1262" i="14"/>
  <c r="AA1262" i="14"/>
  <c r="Z1262" i="14"/>
  <c r="AD1261" i="14"/>
  <c r="AB1261" i="14"/>
  <c r="AA1261" i="14"/>
  <c r="Z1261" i="14"/>
  <c r="AB1260" i="14"/>
  <c r="AA1260" i="14"/>
  <c r="AD1260" i="14" s="1"/>
  <c r="Z1260" i="14"/>
  <c r="AB1259" i="14"/>
  <c r="AA1259" i="14"/>
  <c r="Z1259" i="14"/>
  <c r="AD1259" i="14" s="1"/>
  <c r="AB1258" i="14"/>
  <c r="AA1258" i="14"/>
  <c r="Z1258" i="14"/>
  <c r="AD1258" i="14" s="1"/>
  <c r="AD1257" i="14"/>
  <c r="AB1257" i="14"/>
  <c r="AA1257" i="14"/>
  <c r="Z1257" i="14"/>
  <c r="AD1256" i="14"/>
  <c r="AB1256" i="14"/>
  <c r="AA1256" i="14"/>
  <c r="Z1256" i="14"/>
  <c r="AB1255" i="14"/>
  <c r="AA1255" i="14"/>
  <c r="AD1255" i="14" s="1"/>
  <c r="Z1255" i="14"/>
  <c r="AB1254" i="14"/>
  <c r="AA1254" i="14"/>
  <c r="Z1254" i="14"/>
  <c r="AB1253" i="14"/>
  <c r="AA1253" i="14"/>
  <c r="Z1253" i="14"/>
  <c r="AD1253" i="14" s="1"/>
  <c r="AD1252" i="14"/>
  <c r="AB1252" i="14"/>
  <c r="AA1252" i="14"/>
  <c r="Z1252" i="14"/>
  <c r="AD1251" i="14"/>
  <c r="AB1251" i="14"/>
  <c r="AA1251" i="14"/>
  <c r="Z1251" i="14"/>
  <c r="AD1250" i="14"/>
  <c r="AB1250" i="14"/>
  <c r="AA1250" i="14"/>
  <c r="Z1250" i="14"/>
  <c r="AB1249" i="14"/>
  <c r="AA1249" i="14"/>
  <c r="Z1249" i="14"/>
  <c r="AD1249" i="14" s="1"/>
  <c r="AB1248" i="14"/>
  <c r="AD1248" i="14" s="1"/>
  <c r="AA1248" i="14"/>
  <c r="Z1248" i="14"/>
  <c r="AD1247" i="14"/>
  <c r="AB1247" i="14"/>
  <c r="AA1247" i="14"/>
  <c r="Z1247" i="14"/>
  <c r="AD1246" i="14"/>
  <c r="AB1246" i="14"/>
  <c r="AA1246" i="14"/>
  <c r="Z1246" i="14"/>
  <c r="AD1245" i="14"/>
  <c r="AB1245" i="14"/>
  <c r="AA1245" i="14"/>
  <c r="Z1245" i="14"/>
  <c r="AB1244" i="14"/>
  <c r="AA1244" i="14"/>
  <c r="Z1244" i="14"/>
  <c r="AB1243" i="14"/>
  <c r="AA1243" i="14"/>
  <c r="AD1243" i="14" s="1"/>
  <c r="Z1243" i="14"/>
  <c r="AD1242" i="14"/>
  <c r="AB1242" i="14"/>
  <c r="AA1242" i="14"/>
  <c r="Z1242" i="14"/>
  <c r="AD1241" i="14"/>
  <c r="AB1241" i="14"/>
  <c r="AA1241" i="14"/>
  <c r="Z1241" i="14"/>
  <c r="AB1240" i="14"/>
  <c r="AA1240" i="14"/>
  <c r="AD1240" i="14" s="1"/>
  <c r="Z1240" i="14"/>
  <c r="AB1239" i="14"/>
  <c r="AA1239" i="14"/>
  <c r="Z1239" i="14"/>
  <c r="AD1239" i="14" s="1"/>
  <c r="AB1238" i="14"/>
  <c r="AA1238" i="14"/>
  <c r="Z1238" i="14"/>
  <c r="AD1238" i="14" s="1"/>
  <c r="AD1237" i="14"/>
  <c r="AB1237" i="14"/>
  <c r="AA1237" i="14"/>
  <c r="Z1237" i="14"/>
  <c r="AD1236" i="14"/>
  <c r="AB1236" i="14"/>
  <c r="AA1236" i="14"/>
  <c r="Z1236" i="14"/>
  <c r="AB1235" i="14"/>
  <c r="AA1235" i="14"/>
  <c r="AD1235" i="14" s="1"/>
  <c r="Z1235" i="14"/>
  <c r="AB1234" i="14"/>
  <c r="AA1234" i="14"/>
  <c r="Z1234" i="14"/>
  <c r="AB1233" i="14"/>
  <c r="AA1233" i="14"/>
  <c r="AD1233" i="14" s="1"/>
  <c r="Z1233" i="14"/>
  <c r="AD1232" i="14"/>
  <c r="AB1232" i="14"/>
  <c r="AA1232" i="14"/>
  <c r="Z1232" i="14"/>
  <c r="AD1231" i="14"/>
  <c r="AB1231" i="14"/>
  <c r="AA1231" i="14"/>
  <c r="Z1231" i="14"/>
  <c r="AB1230" i="14"/>
  <c r="AA1230" i="14"/>
  <c r="AD1230" i="14" s="1"/>
  <c r="Z1230" i="14"/>
  <c r="AB1229" i="14"/>
  <c r="AA1229" i="14"/>
  <c r="Z1229" i="14"/>
  <c r="AB1228" i="14"/>
  <c r="AA1228" i="14"/>
  <c r="Z1228" i="14"/>
  <c r="AD1228" i="14" s="1"/>
  <c r="AD1227" i="14"/>
  <c r="AB1227" i="14"/>
  <c r="AA1227" i="14"/>
  <c r="Z1227" i="14"/>
  <c r="AD1226" i="14"/>
  <c r="AB1226" i="14"/>
  <c r="AA1226" i="14"/>
  <c r="Z1226" i="14"/>
  <c r="AB1225" i="14"/>
  <c r="AA1225" i="14"/>
  <c r="AD1225" i="14" s="1"/>
  <c r="Z1225" i="14"/>
  <c r="AB1224" i="14"/>
  <c r="AA1224" i="14"/>
  <c r="Z1224" i="14"/>
  <c r="AD1224" i="14" s="1"/>
  <c r="AB1223" i="14"/>
  <c r="AA1223" i="14"/>
  <c r="Z1223" i="14"/>
  <c r="AD1223" i="14" s="1"/>
  <c r="AD1222" i="14"/>
  <c r="AB1222" i="14"/>
  <c r="AA1222" i="14"/>
  <c r="Z1222" i="14"/>
  <c r="AD1221" i="14"/>
  <c r="AB1221" i="14"/>
  <c r="AA1221" i="14"/>
  <c r="Z1221" i="14"/>
  <c r="AD1220" i="14"/>
  <c r="AB1220" i="14"/>
  <c r="AA1220" i="14"/>
  <c r="Z1220" i="14"/>
  <c r="AB1219" i="14"/>
  <c r="AA1219" i="14"/>
  <c r="Z1219" i="14"/>
  <c r="AD1219" i="14" s="1"/>
  <c r="AD1218" i="14"/>
  <c r="AB1218" i="14"/>
  <c r="AA1218" i="14"/>
  <c r="Z1218" i="14"/>
  <c r="AD1217" i="14"/>
  <c r="AB1217" i="14"/>
  <c r="AA1217" i="14"/>
  <c r="Z1217" i="14"/>
  <c r="AD1216" i="14"/>
  <c r="AB1216" i="14"/>
  <c r="AA1216" i="14"/>
  <c r="Z1216" i="14"/>
  <c r="AB1215" i="14"/>
  <c r="AA1215" i="14"/>
  <c r="AD1215" i="14" s="1"/>
  <c r="Z1215" i="14"/>
  <c r="AB1214" i="14"/>
  <c r="AA1214" i="14"/>
  <c r="Z1214" i="14"/>
  <c r="AD1214" i="14" s="1"/>
  <c r="AB1213" i="14"/>
  <c r="AD1213" i="14" s="1"/>
  <c r="AA1213" i="14"/>
  <c r="Z1213" i="14"/>
  <c r="AD1212" i="14"/>
  <c r="AB1212" i="14"/>
  <c r="AA1212" i="14"/>
  <c r="Z1212" i="14"/>
  <c r="AD1211" i="14"/>
  <c r="AB1211" i="14"/>
  <c r="AA1211" i="14"/>
  <c r="Z1211" i="14"/>
  <c r="AB1210" i="14"/>
  <c r="AA1210" i="14"/>
  <c r="AD1210" i="14" s="1"/>
  <c r="Z1210" i="14"/>
  <c r="AB1209" i="14"/>
  <c r="AA1209" i="14"/>
  <c r="Z1209" i="14"/>
  <c r="AD1209" i="14" s="1"/>
  <c r="AB1208" i="14"/>
  <c r="AA1208" i="14"/>
  <c r="AD1208" i="14" s="1"/>
  <c r="Z1208" i="14"/>
  <c r="AD1207" i="14"/>
  <c r="AB1207" i="14"/>
  <c r="AA1207" i="14"/>
  <c r="Z1207" i="14"/>
  <c r="AD1206" i="14"/>
  <c r="AB1206" i="14"/>
  <c r="AA1206" i="14"/>
  <c r="Z1206" i="14"/>
  <c r="AB1205" i="14"/>
  <c r="AA1205" i="14"/>
  <c r="AD1205" i="14" s="1"/>
  <c r="Z1205" i="14"/>
  <c r="AB1204" i="14"/>
  <c r="AA1204" i="14"/>
  <c r="Z1204" i="14"/>
  <c r="AD1204" i="14" s="1"/>
  <c r="AB1203" i="14"/>
  <c r="AA1203" i="14"/>
  <c r="Z1203" i="14"/>
  <c r="AD1203" i="14" s="1"/>
  <c r="AD1202" i="14"/>
  <c r="AB1202" i="14"/>
  <c r="AA1202" i="14"/>
  <c r="Z1202" i="14"/>
  <c r="AD1201" i="14"/>
  <c r="AB1201" i="14"/>
  <c r="AA1201" i="14"/>
  <c r="Z1201" i="14"/>
  <c r="AB1200" i="14"/>
  <c r="AA1200" i="14"/>
  <c r="AD1200" i="14" s="1"/>
  <c r="Z1200" i="14"/>
  <c r="AB1199" i="14"/>
  <c r="AA1199" i="14"/>
  <c r="Z1199" i="14"/>
  <c r="AB1198" i="14"/>
  <c r="AA1198" i="14"/>
  <c r="Z1198" i="14"/>
  <c r="AD1198" i="14" s="1"/>
  <c r="AD1197" i="14"/>
  <c r="AB1197" i="14"/>
  <c r="AA1197" i="14"/>
  <c r="Z1197" i="14"/>
  <c r="AD1196" i="14"/>
  <c r="AB1196" i="14"/>
  <c r="AA1196" i="14"/>
  <c r="Z1196" i="14"/>
  <c r="AD1195" i="14"/>
  <c r="AB1195" i="14"/>
  <c r="AA1195" i="14"/>
  <c r="Z1195" i="14"/>
  <c r="AB1194" i="14"/>
  <c r="AA1194" i="14"/>
  <c r="Z1194" i="14"/>
  <c r="AD1194" i="14" s="1"/>
  <c r="AB1193" i="14"/>
  <c r="AA1193" i="14"/>
  <c r="Z1193" i="14"/>
  <c r="AD1193" i="14" s="1"/>
  <c r="AD1192" i="14"/>
  <c r="AB1192" i="14"/>
  <c r="AA1192" i="14"/>
  <c r="Z1192" i="14"/>
  <c r="AD1191" i="14"/>
  <c r="AB1191" i="14"/>
  <c r="AA1191" i="14"/>
  <c r="Z1191" i="14"/>
  <c r="AB1190" i="14"/>
  <c r="AA1190" i="14"/>
  <c r="AD1190" i="14" s="1"/>
  <c r="Z1190" i="14"/>
  <c r="AB1189" i="14"/>
  <c r="AA1189" i="14"/>
  <c r="Z1189" i="14"/>
  <c r="AD1189" i="14" s="1"/>
  <c r="AB1188" i="14"/>
  <c r="AA1188" i="14"/>
  <c r="Z1188" i="14"/>
  <c r="AD1188" i="14" s="1"/>
  <c r="AD1187" i="14"/>
  <c r="AB1187" i="14"/>
  <c r="AA1187" i="14"/>
  <c r="Z1187" i="14"/>
  <c r="AD1186" i="14"/>
  <c r="AB1186" i="14"/>
  <c r="AA1186" i="14"/>
  <c r="Z1186" i="14"/>
  <c r="AD1185" i="14"/>
  <c r="AB1185" i="14"/>
  <c r="AA1185" i="14"/>
  <c r="Z1185" i="14"/>
  <c r="AB1184" i="14"/>
  <c r="AA1184" i="14"/>
  <c r="Z1184" i="14"/>
  <c r="AD1184" i="14" s="1"/>
  <c r="AB1183" i="14"/>
  <c r="AA1183" i="14"/>
  <c r="Z1183" i="14"/>
  <c r="AD1183" i="14" s="1"/>
  <c r="AD1182" i="14"/>
  <c r="AB1182" i="14"/>
  <c r="AA1182" i="14"/>
  <c r="Z1182" i="14"/>
  <c r="AD1181" i="14"/>
  <c r="AB1181" i="14"/>
  <c r="AA1181" i="14"/>
  <c r="Z1181" i="14"/>
  <c r="AB1180" i="14"/>
  <c r="AA1180" i="14"/>
  <c r="AD1180" i="14" s="1"/>
  <c r="Z1180" i="14"/>
  <c r="AB1179" i="14"/>
  <c r="AA1179" i="14"/>
  <c r="Z1179" i="14"/>
  <c r="AB1178" i="14"/>
  <c r="AA1178" i="14"/>
  <c r="AD1178" i="14" s="1"/>
  <c r="Z1178" i="14"/>
  <c r="AD1177" i="14"/>
  <c r="AB1177" i="14"/>
  <c r="AA1177" i="14"/>
  <c r="Z1177" i="14"/>
  <c r="AD1176" i="14"/>
  <c r="AB1176" i="14"/>
  <c r="AA1176" i="14"/>
  <c r="Z1176" i="14"/>
  <c r="AB1175" i="14"/>
  <c r="AA1175" i="14"/>
  <c r="AD1175" i="14" s="1"/>
  <c r="Z1175" i="14"/>
  <c r="AB1174" i="14"/>
  <c r="AA1174" i="14"/>
  <c r="Z1174" i="14"/>
  <c r="AB1173" i="14"/>
  <c r="AA1173" i="14"/>
  <c r="Z1173" i="14"/>
  <c r="AD1173" i="14" s="1"/>
  <c r="AD1172" i="14"/>
  <c r="AB1172" i="14"/>
  <c r="AA1172" i="14"/>
  <c r="Z1172" i="14"/>
  <c r="AD1171" i="14"/>
  <c r="AB1171" i="14"/>
  <c r="AA1171" i="14"/>
  <c r="Z1171" i="14"/>
  <c r="AB1170" i="14"/>
  <c r="AA1170" i="14"/>
  <c r="AD1170" i="14" s="1"/>
  <c r="Z1170" i="14"/>
  <c r="AB1169" i="14"/>
  <c r="AA1169" i="14"/>
  <c r="Z1169" i="14"/>
  <c r="AD1169" i="14" s="1"/>
  <c r="AB1168" i="14"/>
  <c r="AA1168" i="14"/>
  <c r="Z1168" i="14"/>
  <c r="AD1168" i="14" s="1"/>
  <c r="AD1167" i="14"/>
  <c r="AB1167" i="14"/>
  <c r="AA1167" i="14"/>
  <c r="Z1167" i="14"/>
  <c r="AD1166" i="14"/>
  <c r="AB1166" i="14"/>
  <c r="AA1166" i="14"/>
  <c r="Z1166" i="14"/>
  <c r="AB1165" i="14"/>
  <c r="AA1165" i="14"/>
  <c r="AD1165" i="14" s="1"/>
  <c r="Z1165" i="14"/>
  <c r="AB1164" i="14"/>
  <c r="AA1164" i="14"/>
  <c r="Z1164" i="14"/>
  <c r="AB1163" i="14"/>
  <c r="AA1163" i="14"/>
  <c r="Z1163" i="14"/>
  <c r="AD1163" i="14" s="1"/>
  <c r="AD1162" i="14"/>
  <c r="AB1162" i="14"/>
  <c r="AA1162" i="14"/>
  <c r="Z1162" i="14"/>
  <c r="AD1161" i="14"/>
  <c r="AB1161" i="14"/>
  <c r="AA1161" i="14"/>
  <c r="Z1161" i="14"/>
  <c r="AD1160" i="14"/>
  <c r="AB1160" i="14"/>
  <c r="AA1160" i="14"/>
  <c r="Z1160" i="14"/>
  <c r="AB1159" i="14"/>
  <c r="AA1159" i="14"/>
  <c r="Z1159" i="14"/>
  <c r="AD1159" i="14" s="1"/>
  <c r="AB1158" i="14"/>
  <c r="AD1158" i="14" s="1"/>
  <c r="AA1158" i="14"/>
  <c r="Z1158" i="14"/>
  <c r="AD1157" i="14"/>
  <c r="AB1157" i="14"/>
  <c r="AA1157" i="14"/>
  <c r="Z1157" i="14"/>
  <c r="AD1156" i="14"/>
  <c r="AB1156" i="14"/>
  <c r="AA1156" i="14"/>
  <c r="Z1156" i="14"/>
  <c r="AD1155" i="14"/>
  <c r="AB1155" i="14"/>
  <c r="AA1155" i="14"/>
  <c r="Z1155" i="14"/>
  <c r="AB1154" i="14"/>
  <c r="AA1154" i="14"/>
  <c r="Z1154" i="14"/>
  <c r="AB1153" i="14"/>
  <c r="AA1153" i="14"/>
  <c r="AD1153" i="14" s="1"/>
  <c r="Z1153" i="14"/>
  <c r="AD1152" i="14"/>
  <c r="AB1152" i="14"/>
  <c r="AA1152" i="14"/>
  <c r="Z1152" i="14"/>
  <c r="AD1151" i="14"/>
  <c r="AB1151" i="14"/>
  <c r="AA1151" i="14"/>
  <c r="Z1151" i="14"/>
  <c r="AB1150" i="14"/>
  <c r="AA1150" i="14"/>
  <c r="AD1150" i="14" s="1"/>
  <c r="Z1150" i="14"/>
  <c r="AB1149" i="14"/>
  <c r="AA1149" i="14"/>
  <c r="Z1149" i="14"/>
  <c r="AD1149" i="14" s="1"/>
  <c r="AB1148" i="14"/>
  <c r="AA1148" i="14"/>
  <c r="Z1148" i="14"/>
  <c r="AD1148" i="14" s="1"/>
  <c r="AD1147" i="14"/>
  <c r="AB1147" i="14"/>
  <c r="AA1147" i="14"/>
  <c r="Z1147" i="14"/>
  <c r="AD1146" i="14"/>
  <c r="AB1146" i="14"/>
  <c r="AA1146" i="14"/>
  <c r="Z1146" i="14"/>
  <c r="AB1145" i="14"/>
  <c r="AA1145" i="14"/>
  <c r="AD1145" i="14" s="1"/>
  <c r="Z1145" i="14"/>
  <c r="AB1144" i="14"/>
  <c r="AA1144" i="14"/>
  <c r="Z1144" i="14"/>
  <c r="AB1143" i="14"/>
  <c r="AA1143" i="14"/>
  <c r="AD1143" i="14" s="1"/>
  <c r="Z1143" i="14"/>
  <c r="AD1142" i="14"/>
  <c r="AB1142" i="14"/>
  <c r="AA1142" i="14"/>
  <c r="Z1142" i="14"/>
  <c r="AD1141" i="14"/>
  <c r="AB1141" i="14"/>
  <c r="AA1141" i="14"/>
  <c r="Z1141" i="14"/>
  <c r="AB1140" i="14"/>
  <c r="AA1140" i="14"/>
  <c r="AD1140" i="14" s="1"/>
  <c r="Z1140" i="14"/>
  <c r="AB1139" i="14"/>
  <c r="AA1139" i="14"/>
  <c r="Z1139" i="14"/>
  <c r="AB1138" i="14"/>
  <c r="AA1138" i="14"/>
  <c r="Z1138" i="14"/>
  <c r="AD1138" i="14" s="1"/>
  <c r="AD1137" i="14"/>
  <c r="AB1137" i="14"/>
  <c r="AA1137" i="14"/>
  <c r="Z1137" i="14"/>
  <c r="AD1136" i="14"/>
  <c r="AB1136" i="14"/>
  <c r="AA1136" i="14"/>
  <c r="Z1136" i="14"/>
  <c r="AB1135" i="14"/>
  <c r="AA1135" i="14"/>
  <c r="AD1135" i="14" s="1"/>
  <c r="Z1135" i="14"/>
  <c r="AB1134" i="14"/>
  <c r="AA1134" i="14"/>
  <c r="Z1134" i="14"/>
  <c r="AB1133" i="14"/>
  <c r="AA1133" i="14"/>
  <c r="Z1133" i="14"/>
  <c r="AD1133" i="14" s="1"/>
  <c r="AD1132" i="14"/>
  <c r="AB1132" i="14"/>
  <c r="AA1132" i="14"/>
  <c r="Z1132" i="14"/>
  <c r="AD1131" i="14"/>
  <c r="AB1131" i="14"/>
  <c r="AA1131" i="14"/>
  <c r="Z1131" i="14"/>
  <c r="AB1130" i="14"/>
  <c r="AA1130" i="14"/>
  <c r="AD1130" i="14" s="1"/>
  <c r="Z1130" i="14"/>
  <c r="AB1129" i="14"/>
  <c r="AA1129" i="14"/>
  <c r="Z1129" i="14"/>
  <c r="AD1129" i="14" s="1"/>
  <c r="AD1128" i="14"/>
  <c r="AB1128" i="14"/>
  <c r="AA1128" i="14"/>
  <c r="Z1128" i="14"/>
  <c r="AD1127" i="14"/>
  <c r="AB1127" i="14"/>
  <c r="AA1127" i="14"/>
  <c r="Z1127" i="14"/>
  <c r="AD1126" i="14"/>
  <c r="AB1126" i="14"/>
  <c r="AA1126" i="14"/>
  <c r="Z1126" i="14"/>
  <c r="AB1125" i="14"/>
  <c r="AA1125" i="14"/>
  <c r="AD1125" i="14" s="1"/>
  <c r="Z1125" i="14"/>
  <c r="AB1124" i="14"/>
  <c r="AA1124" i="14"/>
  <c r="Z1124" i="14"/>
  <c r="AD1124" i="14" s="1"/>
  <c r="AB1123" i="14"/>
  <c r="AD1123" i="14" s="1"/>
  <c r="AA1123" i="14"/>
  <c r="Z1123" i="14"/>
  <c r="AD1122" i="14"/>
  <c r="AB1122" i="14"/>
  <c r="AA1122" i="14"/>
  <c r="Z1122" i="14"/>
  <c r="AD1121" i="14"/>
  <c r="AB1121" i="14"/>
  <c r="AA1121" i="14"/>
  <c r="Z1121" i="14"/>
  <c r="AD1120" i="14"/>
  <c r="AB1120" i="14"/>
  <c r="AA1120" i="14"/>
  <c r="Z1120" i="14"/>
  <c r="AB1119" i="14"/>
  <c r="AA1119" i="14"/>
  <c r="Z1119" i="14"/>
  <c r="AD1119" i="14" s="1"/>
  <c r="AB1118" i="14"/>
  <c r="AA1118" i="14"/>
  <c r="AD1118" i="14" s="1"/>
  <c r="Z1118" i="14"/>
  <c r="AD1117" i="14"/>
  <c r="AB1117" i="14"/>
  <c r="AA1117" i="14"/>
  <c r="Z1117" i="14"/>
  <c r="AD1116" i="14"/>
  <c r="AB1116" i="14"/>
  <c r="AA1116" i="14"/>
  <c r="Z1116" i="14"/>
  <c r="AB1115" i="14"/>
  <c r="AA1115" i="14"/>
  <c r="AD1115" i="14" s="1"/>
  <c r="Z1115" i="14"/>
  <c r="AB1114" i="14"/>
  <c r="AA1114" i="14"/>
  <c r="Z1114" i="14"/>
  <c r="AD1114" i="14" s="1"/>
  <c r="AB1113" i="14"/>
  <c r="AA1113" i="14"/>
  <c r="Z1113" i="14"/>
  <c r="AD1113" i="14" s="1"/>
  <c r="AD1112" i="14"/>
  <c r="AB1112" i="14"/>
  <c r="AA1112" i="14"/>
  <c r="Z1112" i="14"/>
  <c r="AD1111" i="14"/>
  <c r="AB1111" i="14"/>
  <c r="AA1111" i="14"/>
  <c r="Z1111" i="14"/>
  <c r="AB1110" i="14"/>
  <c r="AA1110" i="14"/>
  <c r="AD1110" i="14" s="1"/>
  <c r="Z1110" i="14"/>
  <c r="AB1109" i="14"/>
  <c r="AA1109" i="14"/>
  <c r="Z1109" i="14"/>
  <c r="AD1109" i="14" s="1"/>
  <c r="AB1108" i="14"/>
  <c r="AA1108" i="14"/>
  <c r="Z1108" i="14"/>
  <c r="AD1108" i="14" s="1"/>
  <c r="AD1107" i="14"/>
  <c r="AB1107" i="14"/>
  <c r="AA1107" i="14"/>
  <c r="Z1107" i="14"/>
  <c r="AD1106" i="14"/>
  <c r="AB1106" i="14"/>
  <c r="AA1106" i="14"/>
  <c r="Z1106" i="14"/>
  <c r="AD1105" i="14"/>
  <c r="AB1105" i="14"/>
  <c r="AA1105" i="14"/>
  <c r="Z1105" i="14"/>
  <c r="AB1104" i="14"/>
  <c r="AA1104" i="14"/>
  <c r="Z1104" i="14"/>
  <c r="AD1104" i="14" s="1"/>
  <c r="AB1103" i="14"/>
  <c r="AA1103" i="14"/>
  <c r="Z1103" i="14"/>
  <c r="AD1103" i="14" s="1"/>
  <c r="AD1102" i="14"/>
  <c r="AB1102" i="14"/>
  <c r="AA1102" i="14"/>
  <c r="Z1102" i="14"/>
  <c r="AD1101" i="14"/>
  <c r="AB1101" i="14"/>
  <c r="AA1101" i="14"/>
  <c r="Z1101" i="14"/>
  <c r="AD1100" i="14"/>
  <c r="AB1100" i="14"/>
  <c r="AA1100" i="14"/>
  <c r="Z1100" i="14"/>
  <c r="AB1099" i="14"/>
  <c r="AA1099" i="14"/>
  <c r="Z1099" i="14"/>
  <c r="AB1098" i="14"/>
  <c r="AA1098" i="14"/>
  <c r="Z1098" i="14"/>
  <c r="AD1098" i="14" s="1"/>
  <c r="AD1097" i="14"/>
  <c r="AB1097" i="14"/>
  <c r="AA1097" i="14"/>
  <c r="Z1097" i="14"/>
  <c r="AD1096" i="14"/>
  <c r="AB1096" i="14"/>
  <c r="AA1096" i="14"/>
  <c r="Z1096" i="14"/>
  <c r="AB1095" i="14"/>
  <c r="AA1095" i="14"/>
  <c r="AD1095" i="14" s="1"/>
  <c r="Z1095" i="14"/>
  <c r="AB1094" i="14"/>
  <c r="AA1094" i="14"/>
  <c r="Z1094" i="14"/>
  <c r="AD1094" i="14" s="1"/>
  <c r="AB1093" i="14"/>
  <c r="AA1093" i="14"/>
  <c r="Z1093" i="14"/>
  <c r="AD1093" i="14" s="1"/>
  <c r="AD1092" i="14"/>
  <c r="AB1092" i="14"/>
  <c r="AA1092" i="14"/>
  <c r="Z1092" i="14"/>
  <c r="AD1091" i="14"/>
  <c r="AB1091" i="14"/>
  <c r="AA1091" i="14"/>
  <c r="Z1091" i="14"/>
  <c r="AB1090" i="14"/>
  <c r="AA1090" i="14"/>
  <c r="AD1090" i="14" s="1"/>
  <c r="Z1090" i="14"/>
  <c r="AB1089" i="14"/>
  <c r="AA1089" i="14"/>
  <c r="Z1089" i="14"/>
  <c r="AB1088" i="14"/>
  <c r="AA1088" i="14"/>
  <c r="Z1088" i="14"/>
  <c r="AD1088" i="14" s="1"/>
  <c r="AD1087" i="14"/>
  <c r="AB1087" i="14"/>
  <c r="AA1087" i="14"/>
  <c r="Z1087" i="14"/>
  <c r="AD1086" i="14"/>
  <c r="AB1086" i="14"/>
  <c r="AA1086" i="14"/>
  <c r="Z1086" i="14"/>
  <c r="AB1085" i="14"/>
  <c r="AA1085" i="14"/>
  <c r="AD1085" i="14" s="1"/>
  <c r="Z1085" i="14"/>
  <c r="AB1084" i="14"/>
  <c r="AA1084" i="14"/>
  <c r="Z1084" i="14"/>
  <c r="AB1083" i="14"/>
  <c r="AA1083" i="14"/>
  <c r="Z1083" i="14"/>
  <c r="AD1083" i="14" s="1"/>
  <c r="AD1082" i="14"/>
  <c r="AB1082" i="14"/>
  <c r="AA1082" i="14"/>
  <c r="Z1082" i="14"/>
  <c r="AD1081" i="14"/>
  <c r="AB1081" i="14"/>
  <c r="AA1081" i="14"/>
  <c r="Z1081" i="14"/>
  <c r="AB1080" i="14"/>
  <c r="AA1080" i="14"/>
  <c r="AD1080" i="14" s="1"/>
  <c r="Z1080" i="14"/>
  <c r="AB1079" i="14"/>
  <c r="AA1079" i="14"/>
  <c r="Z1079" i="14"/>
  <c r="AD1079" i="14" s="1"/>
  <c r="AB1078" i="14"/>
  <c r="AA1078" i="14"/>
  <c r="AD1078" i="14" s="1"/>
  <c r="Z1078" i="14"/>
  <c r="AD1077" i="14"/>
  <c r="AB1077" i="14"/>
  <c r="AA1077" i="14"/>
  <c r="Z1077" i="14"/>
  <c r="AD1076" i="14"/>
  <c r="AB1076" i="14"/>
  <c r="AA1076" i="14"/>
  <c r="Z1076" i="14"/>
  <c r="AB1075" i="14"/>
  <c r="AA1075" i="14"/>
  <c r="AD1075" i="14" s="1"/>
  <c r="Z1075" i="14"/>
  <c r="AB1074" i="14"/>
  <c r="AA1074" i="14"/>
  <c r="Z1074" i="14"/>
  <c r="AB1073" i="14"/>
  <c r="AA1073" i="14"/>
  <c r="Z1073" i="14"/>
  <c r="AD1073" i="14" s="1"/>
  <c r="AD1072" i="14"/>
  <c r="AB1072" i="14"/>
  <c r="AA1072" i="14"/>
  <c r="Z1072" i="14"/>
  <c r="AD1071" i="14"/>
  <c r="AB1071" i="14"/>
  <c r="AA1071" i="14"/>
  <c r="Z1071" i="14"/>
  <c r="AD1070" i="14"/>
  <c r="AB1070" i="14"/>
  <c r="AA1070" i="14"/>
  <c r="Z1070" i="14"/>
  <c r="AB1069" i="14"/>
  <c r="AA1069" i="14"/>
  <c r="Z1069" i="14"/>
  <c r="AD1069" i="14" s="1"/>
  <c r="AB1068" i="14"/>
  <c r="AD1068" i="14" s="1"/>
  <c r="AA1068" i="14"/>
  <c r="Z1068" i="14"/>
  <c r="AD1067" i="14"/>
  <c r="AB1067" i="14"/>
  <c r="AA1067" i="14"/>
  <c r="Z1067" i="14"/>
  <c r="AD1066" i="14"/>
  <c r="AB1066" i="14"/>
  <c r="AA1066" i="14"/>
  <c r="Z1066" i="14"/>
  <c r="AD1065" i="14"/>
  <c r="AB1065" i="14"/>
  <c r="AA1065" i="14"/>
  <c r="Z1065" i="14"/>
  <c r="AB1064" i="14"/>
  <c r="AA1064" i="14"/>
  <c r="Z1064" i="14"/>
  <c r="AB1063" i="14"/>
  <c r="AA1063" i="14"/>
  <c r="AD1063" i="14" s="1"/>
  <c r="Z1063" i="14"/>
  <c r="AD1062" i="14"/>
  <c r="AB1062" i="14"/>
  <c r="AA1062" i="14"/>
  <c r="Z1062" i="14"/>
  <c r="AD1061" i="14"/>
  <c r="AB1061" i="14"/>
  <c r="AA1061" i="14"/>
  <c r="Z1061" i="14"/>
  <c r="AB1060" i="14"/>
  <c r="AA1060" i="14"/>
  <c r="AD1060" i="14" s="1"/>
  <c r="Z1060" i="14"/>
  <c r="AB1059" i="14"/>
  <c r="AA1059" i="14"/>
  <c r="Z1059" i="14"/>
  <c r="AD1059" i="14" s="1"/>
  <c r="AB1058" i="14"/>
  <c r="AA1058" i="14"/>
  <c r="Z1058" i="14"/>
  <c r="AD1058" i="14" s="1"/>
  <c r="AD1057" i="14"/>
  <c r="AB1057" i="14"/>
  <c r="AA1057" i="14"/>
  <c r="Z1057" i="14"/>
  <c r="AD1056" i="14"/>
  <c r="AB1056" i="14"/>
  <c r="AA1056" i="14"/>
  <c r="Z1056" i="14"/>
  <c r="AB1055" i="14"/>
  <c r="AA1055" i="14"/>
  <c r="AD1055" i="14" s="1"/>
  <c r="Z1055" i="14"/>
  <c r="AB1054" i="14"/>
  <c r="AA1054" i="14"/>
  <c r="Z1054" i="14"/>
  <c r="AB1053" i="14"/>
  <c r="AA1053" i="14"/>
  <c r="AD1053" i="14" s="1"/>
  <c r="Z1053" i="14"/>
  <c r="AD1052" i="14"/>
  <c r="AB1052" i="14"/>
  <c r="AA1052" i="14"/>
  <c r="Z1052" i="14"/>
  <c r="AD1051" i="14"/>
  <c r="AB1051" i="14"/>
  <c r="AA1051" i="14"/>
  <c r="Z1051" i="14"/>
  <c r="AB1050" i="14"/>
  <c r="AA1050" i="14"/>
  <c r="AD1050" i="14" s="1"/>
  <c r="Z1050" i="14"/>
  <c r="AB1049" i="14"/>
  <c r="AA1049" i="14"/>
  <c r="Z1049" i="14"/>
  <c r="AB1048" i="14"/>
  <c r="AA1048" i="14"/>
  <c r="Z1048" i="14"/>
  <c r="AD1048" i="14" s="1"/>
  <c r="AD1047" i="14"/>
  <c r="AB1047" i="14"/>
  <c r="AA1047" i="14"/>
  <c r="Z1047" i="14"/>
  <c r="AD1046" i="14"/>
  <c r="AB1046" i="14"/>
  <c r="AA1046" i="14"/>
  <c r="Z1046" i="14"/>
  <c r="AB1045" i="14"/>
  <c r="AA1045" i="14"/>
  <c r="AD1045" i="14" s="1"/>
  <c r="Z1045" i="14"/>
  <c r="AB1044" i="14"/>
  <c r="AA1044" i="14"/>
  <c r="Z1044" i="14"/>
  <c r="AB1043" i="14"/>
  <c r="AA1043" i="14"/>
  <c r="Z1043" i="14"/>
  <c r="AD1043" i="14" s="1"/>
  <c r="AD1042" i="14"/>
  <c r="AB1042" i="14"/>
  <c r="AA1042" i="14"/>
  <c r="Z1042" i="14"/>
  <c r="AD1041" i="14"/>
  <c r="AB1041" i="14"/>
  <c r="AA1041" i="14"/>
  <c r="Z1041" i="14"/>
  <c r="AB1040" i="14"/>
  <c r="AA1040" i="14"/>
  <c r="AD1040" i="14" s="1"/>
  <c r="Z1040" i="14"/>
  <c r="AB1039" i="14"/>
  <c r="AA1039" i="14"/>
  <c r="Z1039" i="14"/>
  <c r="AD1039" i="14" s="1"/>
  <c r="AB1038" i="14"/>
  <c r="AA1038" i="14"/>
  <c r="Z1038" i="14"/>
  <c r="AD1038" i="14" s="1"/>
  <c r="AD1037" i="14"/>
  <c r="AB1037" i="14"/>
  <c r="AA1037" i="14"/>
  <c r="Z1037" i="14"/>
  <c r="AD1036" i="14"/>
  <c r="AB1036" i="14"/>
  <c r="AA1036" i="14"/>
  <c r="Z1036" i="14"/>
  <c r="AB1035" i="14"/>
  <c r="AA1035" i="14"/>
  <c r="AD1035" i="14" s="1"/>
  <c r="Z1035" i="14"/>
  <c r="AB1034" i="14"/>
  <c r="AA1034" i="14"/>
  <c r="Z1034" i="14"/>
  <c r="AD1034" i="14" s="1"/>
  <c r="AD1033" i="14"/>
  <c r="AB1033" i="14"/>
  <c r="AA1033" i="14"/>
  <c r="Z1033" i="14"/>
  <c r="AD1032" i="14"/>
  <c r="AB1032" i="14"/>
  <c r="AA1032" i="14"/>
  <c r="Z1032" i="14"/>
  <c r="AD1031" i="14"/>
  <c r="AB1031" i="14"/>
  <c r="AA1031" i="14"/>
  <c r="Z1031" i="14"/>
  <c r="AB1030" i="14"/>
  <c r="AA1030" i="14"/>
  <c r="AD1030" i="14" s="1"/>
  <c r="Z1030" i="14"/>
  <c r="AB1029" i="14"/>
  <c r="AA1029" i="14"/>
  <c r="Z1029" i="14"/>
  <c r="AD1029" i="14" s="1"/>
  <c r="AB1028" i="14"/>
  <c r="AD1028" i="14" s="1"/>
  <c r="AA1028" i="14"/>
  <c r="Z1028" i="14"/>
  <c r="AD1027" i="14"/>
  <c r="AB1027" i="14"/>
  <c r="AA1027" i="14"/>
  <c r="Z1027" i="14"/>
  <c r="AD1026" i="14"/>
  <c r="AB1026" i="14"/>
  <c r="AA1026" i="14"/>
  <c r="Z1026" i="14"/>
  <c r="AB1025" i="14"/>
  <c r="AA1025" i="14"/>
  <c r="AD1025" i="14" s="1"/>
  <c r="Z1025" i="14"/>
  <c r="AB1024" i="14"/>
  <c r="AA1024" i="14"/>
  <c r="Z1024" i="14"/>
  <c r="AD1024" i="14" s="1"/>
  <c r="AB1023" i="14"/>
  <c r="AA1023" i="14"/>
  <c r="AD1023" i="14" s="1"/>
  <c r="Z1023" i="14"/>
  <c r="AD1022" i="14"/>
  <c r="AB1022" i="14"/>
  <c r="AA1022" i="14"/>
  <c r="Z1022" i="14"/>
  <c r="AD1021" i="14"/>
  <c r="AB1021" i="14"/>
  <c r="AA1021" i="14"/>
  <c r="Z1021" i="14"/>
  <c r="AB1020" i="14"/>
  <c r="AA1020" i="14"/>
  <c r="AD1020" i="14" s="1"/>
  <c r="Z1020" i="14"/>
  <c r="AB1019" i="14"/>
  <c r="AA1019" i="14"/>
  <c r="Z1019" i="14"/>
  <c r="AD1019" i="14" s="1"/>
  <c r="AB1018" i="14"/>
  <c r="AA1018" i="14"/>
  <c r="Z1018" i="14"/>
  <c r="AD1018" i="14" s="1"/>
  <c r="AD1017" i="14"/>
  <c r="AB1017" i="14"/>
  <c r="AA1017" i="14"/>
  <c r="Z1017" i="14"/>
  <c r="AD1016" i="14"/>
  <c r="AB1016" i="14"/>
  <c r="AA1016" i="14"/>
  <c r="Z1016" i="14"/>
  <c r="AB1015" i="14"/>
  <c r="AA1015" i="14"/>
  <c r="AD1015" i="14" s="1"/>
  <c r="Z1015" i="14"/>
  <c r="AB1014" i="14"/>
  <c r="AA1014" i="14"/>
  <c r="Z1014" i="14"/>
  <c r="AD1014" i="14" s="1"/>
  <c r="AB1013" i="14"/>
  <c r="AA1013" i="14"/>
  <c r="Z1013" i="14"/>
  <c r="AD1013" i="14" s="1"/>
  <c r="AD1012" i="14"/>
  <c r="AB1012" i="14"/>
  <c r="AA1012" i="14"/>
  <c r="Z1012" i="14"/>
  <c r="AD1011" i="14"/>
  <c r="AB1011" i="14"/>
  <c r="AA1011" i="14"/>
  <c r="Z1011" i="14"/>
  <c r="AB1010" i="14"/>
  <c r="AA1010" i="14"/>
  <c r="AD1010" i="14" s="1"/>
  <c r="Z1010" i="14"/>
  <c r="AB1009" i="14"/>
  <c r="AA1009" i="14"/>
  <c r="Z1009" i="14"/>
  <c r="AD1009" i="14" s="1"/>
  <c r="AB1008" i="14"/>
  <c r="AA1008" i="14"/>
  <c r="Z1008" i="14"/>
  <c r="AD1008" i="14" s="1"/>
  <c r="AD1007" i="14"/>
  <c r="AB1007" i="14"/>
  <c r="AA1007" i="14"/>
  <c r="Z1007" i="14"/>
  <c r="AD1006" i="14"/>
  <c r="AB1006" i="14"/>
  <c r="AA1006" i="14"/>
  <c r="Z1006" i="14"/>
  <c r="AB1005" i="14"/>
  <c r="AA1005" i="14"/>
  <c r="AD1005" i="14" s="1"/>
  <c r="Z1005" i="14"/>
  <c r="AB1004" i="14"/>
  <c r="AA1004" i="14"/>
  <c r="Z1004" i="14"/>
  <c r="AD1004" i="14" s="1"/>
  <c r="AB1003" i="14"/>
  <c r="AA1003" i="14"/>
  <c r="Z1003" i="14"/>
  <c r="AD1003" i="14" s="1"/>
  <c r="AD1002" i="14"/>
  <c r="AB1002" i="14"/>
  <c r="AA1002" i="14"/>
  <c r="Z1002" i="14"/>
  <c r="AD1001" i="14"/>
  <c r="AB1001" i="14"/>
  <c r="AA1001" i="14"/>
  <c r="Z1001" i="14"/>
  <c r="AB1000" i="14"/>
  <c r="AA1000" i="14"/>
  <c r="AD1000" i="14" s="1"/>
  <c r="Z1000" i="14"/>
  <c r="AB999" i="14"/>
  <c r="AA999" i="14"/>
  <c r="Z999" i="14"/>
  <c r="AD999" i="14" s="1"/>
  <c r="AB998" i="14"/>
  <c r="AA998" i="14"/>
  <c r="Z998" i="14"/>
  <c r="AD998" i="14" s="1"/>
  <c r="AD997" i="14"/>
  <c r="AB997" i="14"/>
  <c r="AA997" i="14"/>
  <c r="Z997" i="14"/>
  <c r="AD996" i="14"/>
  <c r="AB996" i="14"/>
  <c r="AA996" i="14"/>
  <c r="Z996" i="14"/>
  <c r="AB995" i="14"/>
  <c r="AA995" i="14"/>
  <c r="AD995" i="14" s="1"/>
  <c r="Z995" i="14"/>
  <c r="AB994" i="14"/>
  <c r="AA994" i="14"/>
  <c r="Z994" i="14"/>
  <c r="AD994" i="14" s="1"/>
  <c r="AB993" i="14"/>
  <c r="AA993" i="14"/>
  <c r="Z993" i="14"/>
  <c r="AD993" i="14" s="1"/>
  <c r="AD992" i="14"/>
  <c r="AB992" i="14"/>
  <c r="AA992" i="14"/>
  <c r="Z992" i="14"/>
  <c r="AD991" i="14"/>
  <c r="AB991" i="14"/>
  <c r="AA991" i="14"/>
  <c r="Z991" i="14"/>
  <c r="AB990" i="14"/>
  <c r="AA990" i="14"/>
  <c r="AD990" i="14" s="1"/>
  <c r="Z990" i="14"/>
  <c r="AB989" i="14"/>
  <c r="AD989" i="14" s="1"/>
  <c r="AA989" i="14"/>
  <c r="Z989" i="14"/>
  <c r="AB988" i="14"/>
  <c r="AA988" i="14"/>
  <c r="Z988" i="14"/>
  <c r="AD988" i="14" s="1"/>
  <c r="AB987" i="14"/>
  <c r="AA987" i="14"/>
  <c r="Z987" i="14"/>
  <c r="AD987" i="14" s="1"/>
  <c r="AD986" i="14"/>
  <c r="AB986" i="14"/>
  <c r="AA986" i="14"/>
  <c r="Z986" i="14"/>
  <c r="AB985" i="14"/>
  <c r="AA985" i="14"/>
  <c r="AD985" i="14" s="1"/>
  <c r="Z985" i="14"/>
  <c r="AB984" i="14"/>
  <c r="AA984" i="14"/>
  <c r="AD984" i="14" s="1"/>
  <c r="Z984" i="14"/>
  <c r="AB983" i="14"/>
  <c r="AA983" i="14"/>
  <c r="Z983" i="14"/>
  <c r="AD983" i="14" s="1"/>
  <c r="AB982" i="14"/>
  <c r="AA982" i="14"/>
  <c r="Z982" i="14"/>
  <c r="AD982" i="14" s="1"/>
  <c r="AD981" i="14"/>
  <c r="AB981" i="14"/>
  <c r="AA981" i="14"/>
  <c r="Z981" i="14"/>
  <c r="AB980" i="14"/>
  <c r="AA980" i="14"/>
  <c r="AD980" i="14" s="1"/>
  <c r="Z980" i="14"/>
  <c r="AB979" i="14"/>
  <c r="AA979" i="14"/>
  <c r="Z979" i="14"/>
  <c r="AD979" i="14" s="1"/>
  <c r="AB978" i="14"/>
  <c r="AA978" i="14"/>
  <c r="Z978" i="14"/>
  <c r="AD978" i="14" s="1"/>
  <c r="AB977" i="14"/>
  <c r="AA977" i="14"/>
  <c r="Z977" i="14"/>
  <c r="AD977" i="14" s="1"/>
  <c r="AD976" i="14"/>
  <c r="AB976" i="14"/>
  <c r="AA976" i="14"/>
  <c r="Z976" i="14"/>
  <c r="AB975" i="14"/>
  <c r="AA975" i="14"/>
  <c r="AD975" i="14" s="1"/>
  <c r="Z975" i="14"/>
  <c r="AB974" i="14"/>
  <c r="AA974" i="14"/>
  <c r="AD974" i="14" s="1"/>
  <c r="Z974" i="14"/>
  <c r="AB973" i="14"/>
  <c r="AA973" i="14"/>
  <c r="Z973" i="14"/>
  <c r="AD973" i="14" s="1"/>
  <c r="AB972" i="14"/>
  <c r="AA972" i="14"/>
  <c r="Z972" i="14"/>
  <c r="AD972" i="14" s="1"/>
  <c r="AD971" i="14"/>
  <c r="AB971" i="14"/>
  <c r="AA971" i="14"/>
  <c r="Z971" i="14"/>
  <c r="AB970" i="14"/>
  <c r="AA970" i="14"/>
  <c r="AD970" i="14" s="1"/>
  <c r="Z970" i="14"/>
  <c r="AB969" i="14"/>
  <c r="AA969" i="14"/>
  <c r="Z969" i="14"/>
  <c r="AD969" i="14" s="1"/>
  <c r="AB968" i="14"/>
  <c r="AD968" i="14" s="1"/>
  <c r="AA968" i="14"/>
  <c r="Z968" i="14"/>
  <c r="AB967" i="14"/>
  <c r="AA967" i="14"/>
  <c r="Z967" i="14"/>
  <c r="AD967" i="14" s="1"/>
  <c r="AD966" i="14"/>
  <c r="AB966" i="14"/>
  <c r="AA966" i="14"/>
  <c r="Z966" i="14"/>
  <c r="AB965" i="14"/>
  <c r="AA965" i="14"/>
  <c r="AD965" i="14" s="1"/>
  <c r="Z965" i="14"/>
  <c r="AB964" i="14"/>
  <c r="AA964" i="14"/>
  <c r="Z964" i="14"/>
  <c r="AD964" i="14" s="1"/>
  <c r="AB963" i="14"/>
  <c r="AA963" i="14"/>
  <c r="AD963" i="14" s="1"/>
  <c r="Z963" i="14"/>
  <c r="AB962" i="14"/>
  <c r="AA962" i="14"/>
  <c r="Z962" i="14"/>
  <c r="AD962" i="14" s="1"/>
  <c r="F962" i="14"/>
  <c r="AB961" i="14"/>
  <c r="AA961" i="14"/>
  <c r="Z961" i="14"/>
  <c r="AD961" i="14" s="1"/>
  <c r="AB960" i="14"/>
  <c r="AA960" i="14"/>
  <c r="AD960" i="14" s="1"/>
  <c r="Z960" i="14"/>
  <c r="F960" i="14"/>
  <c r="AB959" i="14"/>
  <c r="AA959" i="14"/>
  <c r="Z959" i="14"/>
  <c r="AD959" i="14" s="1"/>
  <c r="F959" i="14"/>
  <c r="AD958" i="14"/>
  <c r="AB958" i="14"/>
  <c r="AA958" i="14"/>
  <c r="Z958" i="14"/>
  <c r="F958" i="14"/>
  <c r="AD957" i="14"/>
  <c r="AB957" i="14"/>
  <c r="AA957" i="14"/>
  <c r="Z957" i="14"/>
  <c r="F957" i="14"/>
  <c r="AB956" i="14"/>
  <c r="AA956" i="14"/>
  <c r="AD956" i="14" s="1"/>
  <c r="Z956" i="14"/>
  <c r="F956" i="14"/>
  <c r="AB955" i="14"/>
  <c r="AA955" i="14"/>
  <c r="Z955" i="14"/>
  <c r="AD955" i="14" s="1"/>
  <c r="F955" i="14"/>
  <c r="AD954" i="14"/>
  <c r="AB954" i="14"/>
  <c r="AA954" i="14"/>
  <c r="Z954" i="14"/>
  <c r="F954" i="14"/>
  <c r="AD953" i="14"/>
  <c r="AB953" i="14"/>
  <c r="AA953" i="14"/>
  <c r="Z953" i="14"/>
  <c r="F953" i="14"/>
  <c r="AB952" i="14"/>
  <c r="AA952" i="14"/>
  <c r="AD952" i="14" s="1"/>
  <c r="Z952" i="14"/>
  <c r="F952" i="14"/>
  <c r="AB951" i="14"/>
  <c r="AA951" i="14"/>
  <c r="Z951" i="14"/>
  <c r="AD951" i="14" s="1"/>
  <c r="F951" i="14"/>
  <c r="AD950" i="14"/>
  <c r="AB950" i="14"/>
  <c r="AA950" i="14"/>
  <c r="Z950" i="14"/>
  <c r="F950" i="14"/>
  <c r="AD949" i="14"/>
  <c r="AB949" i="14"/>
  <c r="AA949" i="14"/>
  <c r="Z949" i="14"/>
  <c r="F949" i="14"/>
  <c r="AB948" i="14"/>
  <c r="AA948" i="14"/>
  <c r="AD948" i="14" s="1"/>
  <c r="Z948" i="14"/>
  <c r="AB947" i="14"/>
  <c r="AA947" i="14"/>
  <c r="Z947" i="14"/>
  <c r="AD947" i="14" s="1"/>
  <c r="F947" i="14"/>
  <c r="AB946" i="14"/>
  <c r="AD946" i="14" s="1"/>
  <c r="AA946" i="14"/>
  <c r="Z946" i="14"/>
  <c r="F946" i="14"/>
  <c r="AB945" i="14"/>
  <c r="AD945" i="14" s="1"/>
  <c r="AA945" i="14"/>
  <c r="Z945" i="14"/>
  <c r="F945" i="14"/>
  <c r="AB944" i="14"/>
  <c r="AA944" i="14"/>
  <c r="Z944" i="14"/>
  <c r="AD944" i="14" s="1"/>
  <c r="AB943" i="14"/>
  <c r="AA943" i="14"/>
  <c r="Z943" i="14"/>
  <c r="F943" i="14"/>
  <c r="AB942" i="14"/>
  <c r="AA942" i="14"/>
  <c r="Z942" i="14"/>
  <c r="AD942" i="14" s="1"/>
  <c r="F942" i="14"/>
  <c r="AD941" i="14"/>
  <c r="AB941" i="14"/>
  <c r="AA941" i="14"/>
  <c r="Z941" i="14"/>
  <c r="F941" i="14"/>
  <c r="AB940" i="14"/>
  <c r="AA940" i="14"/>
  <c r="Z940" i="14"/>
  <c r="AD940" i="14" s="1"/>
  <c r="F940" i="14"/>
  <c r="AB939" i="14"/>
  <c r="AA939" i="14"/>
  <c r="Z939" i="14"/>
  <c r="F939" i="14"/>
  <c r="AB938" i="14"/>
  <c r="AA938" i="14"/>
  <c r="Z938" i="14"/>
  <c r="AD938" i="14" s="1"/>
  <c r="F938" i="14"/>
  <c r="AB937" i="14"/>
  <c r="AA937" i="14"/>
  <c r="AD937" i="14" s="1"/>
  <c r="Z937" i="14"/>
  <c r="F937" i="14"/>
  <c r="AB936" i="14"/>
  <c r="AA936" i="14"/>
  <c r="Z936" i="14"/>
  <c r="F936" i="14"/>
  <c r="AB935" i="14"/>
  <c r="AA935" i="14"/>
  <c r="Z935" i="14"/>
  <c r="F935" i="14"/>
  <c r="AB934" i="14"/>
  <c r="AA934" i="14"/>
  <c r="Z934" i="14"/>
  <c r="F934" i="14"/>
  <c r="AB933" i="14"/>
  <c r="AA933" i="14"/>
  <c r="AD933" i="14" s="1"/>
  <c r="Z933" i="14"/>
  <c r="F933" i="14"/>
  <c r="AB932" i="14"/>
  <c r="AA932" i="14"/>
  <c r="Z932" i="14"/>
  <c r="AD932" i="14" s="1"/>
  <c r="F932" i="14"/>
  <c r="AB931" i="14"/>
  <c r="AA931" i="14"/>
  <c r="Z931" i="14"/>
  <c r="AD931" i="14" s="1"/>
  <c r="F931" i="14"/>
  <c r="AB930" i="14"/>
  <c r="AA930" i="14"/>
  <c r="Z930" i="14"/>
  <c r="AD930" i="14" s="1"/>
  <c r="AB929" i="14"/>
  <c r="AA929" i="14"/>
  <c r="Z929" i="14"/>
  <c r="AD929" i="14" s="1"/>
  <c r="AB928" i="14"/>
  <c r="AA928" i="14"/>
  <c r="Z928" i="14"/>
  <c r="F928" i="14"/>
  <c r="AB927" i="14"/>
  <c r="AA927" i="14"/>
  <c r="Z927" i="14"/>
  <c r="F927" i="14"/>
  <c r="AB926" i="14"/>
  <c r="AA926" i="14"/>
  <c r="AD926" i="14" s="1"/>
  <c r="Z926" i="14"/>
  <c r="AB925" i="14"/>
  <c r="AA925" i="14"/>
  <c r="Z925" i="14"/>
  <c r="AD925" i="14" s="1"/>
  <c r="F925" i="14"/>
  <c r="AB924" i="14"/>
  <c r="AA924" i="14"/>
  <c r="AD924" i="14" s="1"/>
  <c r="Z924" i="14"/>
  <c r="F924" i="14"/>
  <c r="AB923" i="14"/>
  <c r="AA923" i="14"/>
  <c r="Z923" i="14"/>
  <c r="AD923" i="14" s="1"/>
  <c r="F923" i="14"/>
  <c r="AB922" i="14"/>
  <c r="AA922" i="14"/>
  <c r="Z922" i="14"/>
  <c r="AD922" i="14" s="1"/>
  <c r="AB921" i="14"/>
  <c r="AA921" i="14"/>
  <c r="Z921" i="14"/>
  <c r="F921" i="14"/>
  <c r="AB920" i="14"/>
  <c r="AD920" i="14" s="1"/>
  <c r="AA920" i="14"/>
  <c r="Z920" i="14"/>
  <c r="F920" i="14"/>
  <c r="AB919" i="14"/>
  <c r="AA919" i="14"/>
  <c r="Z919" i="14"/>
  <c r="AB918" i="14"/>
  <c r="AA918" i="14"/>
  <c r="AD918" i="14" s="1"/>
  <c r="Z918" i="14"/>
  <c r="F918" i="14"/>
  <c r="AB917" i="14"/>
  <c r="AA917" i="14"/>
  <c r="Z917" i="14"/>
  <c r="AD917" i="14" s="1"/>
  <c r="F917" i="14"/>
  <c r="AD916" i="14"/>
  <c r="AB916" i="14"/>
  <c r="AA916" i="14"/>
  <c r="Z916" i="14"/>
  <c r="F916" i="14"/>
  <c r="AB915" i="14"/>
  <c r="AA915" i="14"/>
  <c r="Z915" i="14"/>
  <c r="AB914" i="14"/>
  <c r="AA914" i="14"/>
  <c r="Z914" i="14"/>
  <c r="AD914" i="14" s="1"/>
  <c r="F914" i="14"/>
  <c r="AB913" i="14"/>
  <c r="AA913" i="14"/>
  <c r="Z913" i="14"/>
  <c r="AD913" i="14" s="1"/>
  <c r="F913" i="14"/>
  <c r="AB912" i="14"/>
  <c r="AA912" i="14"/>
  <c r="Z912" i="14"/>
  <c r="AD912" i="14" s="1"/>
  <c r="AB911" i="14"/>
  <c r="AA911" i="14"/>
  <c r="Z911" i="14"/>
  <c r="AB910" i="14"/>
  <c r="AA910" i="14"/>
  <c r="Z910" i="14"/>
  <c r="AD910" i="14" s="1"/>
  <c r="F910" i="14"/>
  <c r="AB909" i="14"/>
  <c r="AA909" i="14"/>
  <c r="Z909" i="14"/>
  <c r="AD909" i="14" s="1"/>
  <c r="F909" i="14"/>
  <c r="AB908" i="14"/>
  <c r="AA908" i="14"/>
  <c r="AD908" i="14" s="1"/>
  <c r="Z908" i="14"/>
  <c r="F908" i="14"/>
  <c r="AB907" i="14"/>
  <c r="AA907" i="14"/>
  <c r="Z907" i="14"/>
  <c r="AD907" i="14" s="1"/>
  <c r="F907" i="14"/>
  <c r="AB906" i="14"/>
  <c r="AA906" i="14"/>
  <c r="Z906" i="14"/>
  <c r="F906" i="14"/>
  <c r="AD905" i="14"/>
  <c r="AB905" i="14"/>
  <c r="AA905" i="14"/>
  <c r="Z905" i="14"/>
  <c r="F905" i="14"/>
  <c r="AB904" i="14"/>
  <c r="AA904" i="14"/>
  <c r="Z904" i="14"/>
  <c r="AD904" i="14" s="1"/>
  <c r="F904" i="14"/>
  <c r="AB903" i="14"/>
  <c r="AA903" i="14"/>
  <c r="Z903" i="14"/>
  <c r="AD903" i="14" s="1"/>
  <c r="F903" i="14"/>
  <c r="AB902" i="14"/>
  <c r="AA902" i="14"/>
  <c r="Z902" i="14"/>
  <c r="AD902" i="14" s="1"/>
  <c r="F902" i="14"/>
  <c r="AB901" i="14"/>
  <c r="AD901" i="14" s="1"/>
  <c r="AA901" i="14"/>
  <c r="Z901" i="14"/>
  <c r="F901" i="14"/>
  <c r="AD900" i="14"/>
  <c r="AB900" i="14"/>
  <c r="AA900" i="14"/>
  <c r="Z900" i="14"/>
  <c r="AD899" i="14"/>
  <c r="AB899" i="14"/>
  <c r="AA899" i="14"/>
  <c r="Z899" i="14"/>
  <c r="F899" i="14"/>
  <c r="AB898" i="14"/>
  <c r="AA898" i="14"/>
  <c r="Z898" i="14"/>
  <c r="AD898" i="14" s="1"/>
  <c r="F898" i="14"/>
  <c r="AB897" i="14"/>
  <c r="AA897" i="14"/>
  <c r="Z897" i="14"/>
  <c r="AD897" i="14" s="1"/>
  <c r="F897" i="14"/>
  <c r="AB896" i="14"/>
  <c r="AA896" i="14"/>
  <c r="AD896" i="14" s="1"/>
  <c r="Z896" i="14"/>
  <c r="F896" i="14"/>
  <c r="AB895" i="14"/>
  <c r="AA895" i="14"/>
  <c r="Z895" i="14"/>
  <c r="AD895" i="14" s="1"/>
  <c r="AB894" i="14"/>
  <c r="AA894" i="14"/>
  <c r="Z894" i="14"/>
  <c r="AD894" i="14" s="1"/>
  <c r="F894" i="14"/>
  <c r="AB893" i="14"/>
  <c r="AA893" i="14"/>
  <c r="AD893" i="14" s="1"/>
  <c r="Z893" i="14"/>
  <c r="F893" i="14"/>
  <c r="AB892" i="14"/>
  <c r="AA892" i="14"/>
  <c r="Z892" i="14"/>
  <c r="AD892" i="14" s="1"/>
  <c r="F892" i="14"/>
  <c r="AB891" i="14"/>
  <c r="AA891" i="14"/>
  <c r="AD891" i="14" s="1"/>
  <c r="Z891" i="14"/>
  <c r="F891" i="14"/>
  <c r="AB890" i="14"/>
  <c r="AA890" i="14"/>
  <c r="Z890" i="14"/>
  <c r="AD890" i="14" s="1"/>
  <c r="F890" i="14"/>
  <c r="AB889" i="14"/>
  <c r="AA889" i="14"/>
  <c r="Z889" i="14"/>
  <c r="AD889" i="14" s="1"/>
  <c r="F889" i="14"/>
  <c r="AB888" i="14"/>
  <c r="AA888" i="14"/>
  <c r="Z888" i="14"/>
  <c r="AD888" i="14" s="1"/>
  <c r="F888" i="14"/>
  <c r="AB887" i="14"/>
  <c r="AA887" i="14"/>
  <c r="AD887" i="14" s="1"/>
  <c r="Z887" i="14"/>
  <c r="F887" i="14"/>
  <c r="AB886" i="14"/>
  <c r="AA886" i="14"/>
  <c r="Z886" i="14"/>
  <c r="AD886" i="14" s="1"/>
  <c r="F886" i="14"/>
  <c r="AB885" i="14"/>
  <c r="AD885" i="14" s="1"/>
  <c r="AA885" i="14"/>
  <c r="Z885" i="14"/>
  <c r="F885" i="14"/>
  <c r="AB884" i="14"/>
  <c r="AA884" i="14"/>
  <c r="Z884" i="14"/>
  <c r="AB883" i="14"/>
  <c r="AA883" i="14"/>
  <c r="Z883" i="14"/>
  <c r="AD883" i="14" s="1"/>
  <c r="AB882" i="14"/>
  <c r="AA882" i="14"/>
  <c r="Z882" i="14"/>
  <c r="AB881" i="14"/>
  <c r="AA881" i="14"/>
  <c r="Z881" i="14"/>
  <c r="AD881" i="14" s="1"/>
  <c r="F881" i="14"/>
  <c r="AB880" i="14"/>
  <c r="AA880" i="14"/>
  <c r="Z880" i="14"/>
  <c r="AD880" i="14" s="1"/>
  <c r="F880" i="14"/>
  <c r="AB879" i="14"/>
  <c r="AA879" i="14"/>
  <c r="Z879" i="14"/>
  <c r="AD879" i="14" s="1"/>
  <c r="F879" i="14"/>
  <c r="AB878" i="14"/>
  <c r="AA878" i="14"/>
  <c r="AD878" i="14" s="1"/>
  <c r="Z878" i="14"/>
  <c r="F878" i="14"/>
  <c r="AB877" i="14"/>
  <c r="AA877" i="14"/>
  <c r="Z877" i="14"/>
  <c r="AD877" i="14" s="1"/>
  <c r="F877" i="14"/>
  <c r="AB876" i="14"/>
  <c r="AA876" i="14"/>
  <c r="Z876" i="14"/>
  <c r="AD876" i="14" s="1"/>
  <c r="F876" i="14"/>
  <c r="AD875" i="14"/>
  <c r="AB875" i="14"/>
  <c r="AA875" i="14"/>
  <c r="Z875" i="14"/>
  <c r="F875" i="14"/>
  <c r="AB874" i="14"/>
  <c r="AA874" i="14"/>
  <c r="Z874" i="14"/>
  <c r="AD874" i="14" s="1"/>
  <c r="F874" i="14"/>
  <c r="AB873" i="14"/>
  <c r="AA873" i="14"/>
  <c r="Z873" i="14"/>
  <c r="AD873" i="14" s="1"/>
  <c r="F873" i="14"/>
  <c r="AB872" i="14"/>
  <c r="AA872" i="14"/>
  <c r="Z872" i="14"/>
  <c r="AD872" i="14" s="1"/>
  <c r="F872" i="14"/>
  <c r="AD871" i="14"/>
  <c r="AB871" i="14"/>
  <c r="AA871" i="14"/>
  <c r="Z871" i="14"/>
  <c r="F871" i="14"/>
  <c r="AD870" i="14"/>
  <c r="AB870" i="14"/>
  <c r="AA870" i="14"/>
  <c r="Z870" i="14"/>
  <c r="F870" i="14"/>
  <c r="AB869" i="14"/>
  <c r="AA869" i="14"/>
  <c r="Z869" i="14"/>
  <c r="AB868" i="14"/>
  <c r="AA868" i="14"/>
  <c r="Z868" i="14"/>
  <c r="AD868" i="14" s="1"/>
  <c r="F868" i="14"/>
  <c r="AB867" i="14"/>
  <c r="AA867" i="14"/>
  <c r="AD867" i="14" s="1"/>
  <c r="Z867" i="14"/>
  <c r="F867" i="14"/>
  <c r="AB866" i="14"/>
  <c r="AD866" i="14" s="1"/>
  <c r="AA866" i="14"/>
  <c r="Z866" i="14"/>
  <c r="F866" i="14"/>
  <c r="AB865" i="14"/>
  <c r="AA865" i="14"/>
  <c r="Z865" i="14"/>
  <c r="AD865" i="14" s="1"/>
  <c r="F865" i="14"/>
  <c r="AB864" i="14"/>
  <c r="AD864" i="14" s="1"/>
  <c r="AA864" i="14"/>
  <c r="Z864" i="14"/>
  <c r="AB863" i="14"/>
  <c r="AA863" i="14"/>
  <c r="Z863" i="14"/>
  <c r="AD863" i="14" s="1"/>
  <c r="F863" i="14"/>
  <c r="AB862" i="14"/>
  <c r="AA862" i="14"/>
  <c r="AD862" i="14" s="1"/>
  <c r="Z862" i="14"/>
  <c r="AB861" i="14"/>
  <c r="AA861" i="14"/>
  <c r="AD861" i="14" s="1"/>
  <c r="Z861" i="14"/>
  <c r="F861" i="14"/>
  <c r="AB860" i="14"/>
  <c r="AA860" i="14"/>
  <c r="Z860" i="14"/>
  <c r="AD860" i="14" s="1"/>
  <c r="F860" i="14"/>
  <c r="AB859" i="14"/>
  <c r="AA859" i="14"/>
  <c r="Z859" i="14"/>
  <c r="AD859" i="14" s="1"/>
  <c r="F859" i="14"/>
  <c r="AB858" i="14"/>
  <c r="AA858" i="14"/>
  <c r="Z858" i="14"/>
  <c r="AD858" i="14" s="1"/>
  <c r="F858" i="14"/>
  <c r="AB857" i="14"/>
  <c r="AA857" i="14"/>
  <c r="AD857" i="14" s="1"/>
  <c r="Z857" i="14"/>
  <c r="F857" i="14"/>
  <c r="AB856" i="14"/>
  <c r="AA856" i="14"/>
  <c r="Z856" i="14"/>
  <c r="AD856" i="14" s="1"/>
  <c r="AB855" i="14"/>
  <c r="AA855" i="14"/>
  <c r="AD855" i="14" s="1"/>
  <c r="Z855" i="14"/>
  <c r="F855" i="14"/>
  <c r="AB854" i="14"/>
  <c r="AD854" i="14" s="1"/>
  <c r="AA854" i="14"/>
  <c r="Z854" i="14"/>
  <c r="F854" i="14"/>
  <c r="AB853" i="14"/>
  <c r="AA853" i="14"/>
  <c r="Z853" i="14"/>
  <c r="F853" i="14"/>
  <c r="AB852" i="14"/>
  <c r="AA852" i="14"/>
  <c r="Z852" i="14"/>
  <c r="AD852" i="14" s="1"/>
  <c r="F852" i="14"/>
  <c r="AB851" i="14"/>
  <c r="AA851" i="14"/>
  <c r="AD851" i="14" s="1"/>
  <c r="Z851" i="14"/>
  <c r="F851" i="14"/>
  <c r="AB850" i="14"/>
  <c r="AA850" i="14"/>
  <c r="Z850" i="14"/>
  <c r="AD850" i="14" s="1"/>
  <c r="F850" i="14"/>
  <c r="AB849" i="14"/>
  <c r="AA849" i="14"/>
  <c r="Z849" i="14"/>
  <c r="AD849" i="14" s="1"/>
  <c r="F849" i="14"/>
  <c r="AD848" i="14"/>
  <c r="AB848" i="14"/>
  <c r="AA848" i="14"/>
  <c r="Z848" i="14"/>
  <c r="AB847" i="14"/>
  <c r="AA847" i="14"/>
  <c r="Z847" i="14"/>
  <c r="AD847" i="14" s="1"/>
  <c r="F847" i="14"/>
  <c r="AB846" i="14"/>
  <c r="AD846" i="14" s="1"/>
  <c r="AA846" i="14"/>
  <c r="Z846" i="14"/>
  <c r="F846" i="14"/>
  <c r="AD845" i="14"/>
  <c r="AB845" i="14"/>
  <c r="AA845" i="14"/>
  <c r="Z845" i="14"/>
  <c r="F845" i="14"/>
  <c r="AB844" i="14"/>
  <c r="AD844" i="14" s="1"/>
  <c r="AA844" i="14"/>
  <c r="Z844" i="14"/>
  <c r="AB843" i="14"/>
  <c r="AA843" i="14"/>
  <c r="Z843" i="14"/>
  <c r="AD843" i="14" s="1"/>
  <c r="AB842" i="14"/>
  <c r="AA842" i="14"/>
  <c r="Z842" i="14"/>
  <c r="AD842" i="14" s="1"/>
  <c r="F842" i="14"/>
  <c r="AD841" i="14"/>
  <c r="AB841" i="14"/>
  <c r="AA841" i="14"/>
  <c r="Z841" i="14"/>
  <c r="F841" i="14"/>
  <c r="AB840" i="14"/>
  <c r="AD840" i="14" s="1"/>
  <c r="AA840" i="14"/>
  <c r="Z840" i="14"/>
  <c r="AB839" i="14"/>
  <c r="AA839" i="14"/>
  <c r="Z839" i="14"/>
  <c r="F839" i="14"/>
  <c r="AB838" i="14"/>
  <c r="AA838" i="14"/>
  <c r="Z838" i="14"/>
  <c r="AD838" i="14" s="1"/>
  <c r="F838" i="14"/>
  <c r="AB837" i="14"/>
  <c r="AA837" i="14"/>
  <c r="Z837" i="14"/>
  <c r="AD837" i="14" s="1"/>
  <c r="F837" i="14"/>
  <c r="AB836" i="14"/>
  <c r="AA836" i="14"/>
  <c r="Z836" i="14"/>
  <c r="AD836" i="14" s="1"/>
  <c r="F836" i="14"/>
  <c r="AB835" i="14"/>
  <c r="AA835" i="14"/>
  <c r="Z835" i="14"/>
  <c r="AD835" i="14" s="1"/>
  <c r="F835" i="14"/>
  <c r="AD834" i="14"/>
  <c r="AB834" i="14"/>
  <c r="AA834" i="14"/>
  <c r="Z834" i="14"/>
  <c r="AB833" i="14"/>
  <c r="AA833" i="14"/>
  <c r="Z833" i="14"/>
  <c r="AD833" i="14" s="1"/>
  <c r="F833" i="14"/>
  <c r="AB832" i="14"/>
  <c r="AA832" i="14"/>
  <c r="Z832" i="14"/>
  <c r="F832" i="14"/>
  <c r="AB831" i="14"/>
  <c r="AD831" i="14" s="1"/>
  <c r="AA831" i="14"/>
  <c r="Z831" i="14"/>
  <c r="F831" i="14"/>
  <c r="AB830" i="14"/>
  <c r="AA830" i="14"/>
  <c r="AD830" i="14" s="1"/>
  <c r="Z830" i="14"/>
  <c r="AB829" i="14"/>
  <c r="AA829" i="14"/>
  <c r="Z829" i="14"/>
  <c r="F829" i="14"/>
  <c r="AB828" i="14"/>
  <c r="AA828" i="14"/>
  <c r="AD828" i="14" s="1"/>
  <c r="Z828" i="14"/>
  <c r="F828" i="14"/>
  <c r="AB827" i="14"/>
  <c r="AA827" i="14"/>
  <c r="Z827" i="14"/>
  <c r="F827" i="14"/>
  <c r="AB826" i="14"/>
  <c r="AA826" i="14"/>
  <c r="Z826" i="14"/>
  <c r="AD826" i="14" s="1"/>
  <c r="F826" i="14"/>
  <c r="AB825" i="14"/>
  <c r="AA825" i="14"/>
  <c r="Z825" i="14"/>
  <c r="AD825" i="14" s="1"/>
  <c r="F825" i="14"/>
  <c r="AB824" i="14"/>
  <c r="AA824" i="14"/>
  <c r="Z824" i="14"/>
  <c r="AD824" i="14" s="1"/>
  <c r="AB823" i="14"/>
  <c r="AA823" i="14"/>
  <c r="Z823" i="14"/>
  <c r="AD823" i="14" s="1"/>
  <c r="F823" i="14"/>
  <c r="AB822" i="14"/>
  <c r="AA822" i="14"/>
  <c r="Z822" i="14"/>
  <c r="AD822" i="14" s="1"/>
  <c r="F822" i="14"/>
  <c r="AB821" i="14"/>
  <c r="AA821" i="14"/>
  <c r="Z821" i="14"/>
  <c r="AD821" i="14" s="1"/>
  <c r="AB820" i="14"/>
  <c r="AD820" i="14" s="1"/>
  <c r="AA820" i="14"/>
  <c r="Z820" i="14"/>
  <c r="F820" i="14"/>
  <c r="AB819" i="14"/>
  <c r="AD819" i="14" s="1"/>
  <c r="AA819" i="14"/>
  <c r="Z819" i="14"/>
  <c r="F819" i="14"/>
  <c r="AB818" i="14"/>
  <c r="AA818" i="14"/>
  <c r="Z818" i="14"/>
  <c r="F818" i="14"/>
  <c r="AD817" i="14"/>
  <c r="AB817" i="14"/>
  <c r="AA817" i="14"/>
  <c r="Z817" i="14"/>
  <c r="F817" i="14"/>
  <c r="AB816" i="14"/>
  <c r="AA816" i="14"/>
  <c r="AD816" i="14" s="1"/>
  <c r="Z816" i="14"/>
  <c r="F816" i="14"/>
  <c r="AB815" i="14"/>
  <c r="AA815" i="14"/>
  <c r="AD815" i="14" s="1"/>
  <c r="Z815" i="14"/>
  <c r="F815" i="14"/>
  <c r="AB814" i="14"/>
  <c r="AA814" i="14"/>
  <c r="Z814" i="14"/>
  <c r="F814" i="14"/>
  <c r="AB813" i="14"/>
  <c r="AA813" i="14"/>
  <c r="Z813" i="14"/>
  <c r="AD813" i="14" s="1"/>
  <c r="F813" i="14"/>
  <c r="AB812" i="14"/>
  <c r="AA812" i="14"/>
  <c r="AD812" i="14" s="1"/>
  <c r="Z812" i="14"/>
  <c r="AB811" i="14"/>
  <c r="AA811" i="14"/>
  <c r="AD811" i="14" s="1"/>
  <c r="Z811" i="14"/>
  <c r="AD810" i="14"/>
  <c r="AB810" i="14"/>
  <c r="AA810" i="14"/>
  <c r="Z810" i="14"/>
  <c r="F810" i="14"/>
  <c r="AB809" i="14"/>
  <c r="AA809" i="14"/>
  <c r="Z809" i="14"/>
  <c r="AD809" i="14" s="1"/>
  <c r="F809" i="14"/>
  <c r="AB808" i="14"/>
  <c r="AA808" i="14"/>
  <c r="Z808" i="14"/>
  <c r="AD808" i="14" s="1"/>
  <c r="F808" i="14"/>
  <c r="AB807" i="14"/>
  <c r="AA807" i="14"/>
  <c r="Z807" i="14"/>
  <c r="AD807" i="14" s="1"/>
  <c r="F807" i="14"/>
  <c r="AD806" i="14"/>
  <c r="AB806" i="14"/>
  <c r="AA806" i="14"/>
  <c r="Z806" i="14"/>
  <c r="F806" i="14"/>
  <c r="AD805" i="14"/>
  <c r="AB805" i="14"/>
  <c r="AA805" i="14"/>
  <c r="Z805" i="14"/>
  <c r="F805" i="14"/>
  <c r="AB804" i="14"/>
  <c r="AA804" i="14"/>
  <c r="Z804" i="14"/>
  <c r="AD804" i="14" s="1"/>
  <c r="AB803" i="14"/>
  <c r="AA803" i="14"/>
  <c r="Z803" i="14"/>
  <c r="AD803" i="14" s="1"/>
  <c r="F803" i="14"/>
  <c r="AB802" i="14"/>
  <c r="AD802" i="14" s="1"/>
  <c r="AA802" i="14"/>
  <c r="Z802" i="14"/>
  <c r="F802" i="14"/>
  <c r="AB801" i="14"/>
  <c r="AA801" i="14"/>
  <c r="Z801" i="14"/>
  <c r="F801" i="14"/>
  <c r="AB800" i="14"/>
  <c r="AA800" i="14"/>
  <c r="Z800" i="14"/>
  <c r="AD800" i="14" s="1"/>
  <c r="F800" i="14"/>
  <c r="AB799" i="14"/>
  <c r="AA799" i="14"/>
  <c r="Z799" i="14"/>
  <c r="AD799" i="14" s="1"/>
  <c r="F799" i="14"/>
  <c r="AB798" i="14"/>
  <c r="AA798" i="14"/>
  <c r="Z798" i="14"/>
  <c r="AD798" i="14" s="1"/>
  <c r="F798" i="14"/>
  <c r="AB797" i="14"/>
  <c r="AA797" i="14"/>
  <c r="Z797" i="14"/>
  <c r="AD797" i="14" s="1"/>
  <c r="F797" i="14"/>
  <c r="AB796" i="14"/>
  <c r="AA796" i="14"/>
  <c r="AD796" i="14" s="1"/>
  <c r="Z796" i="14"/>
  <c r="AD795" i="14"/>
  <c r="AB795" i="14"/>
  <c r="AA795" i="14"/>
  <c r="Z795" i="14"/>
  <c r="F795" i="14"/>
  <c r="AB794" i="14"/>
  <c r="AA794" i="14"/>
  <c r="Z794" i="14"/>
  <c r="AD794" i="14" s="1"/>
  <c r="AD793" i="14"/>
  <c r="AB793" i="14"/>
  <c r="AA793" i="14"/>
  <c r="Z793" i="14"/>
  <c r="F793" i="14"/>
  <c r="AD792" i="14"/>
  <c r="AB792" i="14"/>
  <c r="AA792" i="14"/>
  <c r="Z792" i="14"/>
  <c r="F792" i="14"/>
  <c r="AB791" i="14"/>
  <c r="AA791" i="14"/>
  <c r="AD791" i="14" s="1"/>
  <c r="Z791" i="14"/>
  <c r="F791" i="14"/>
  <c r="AB790" i="14"/>
  <c r="AA790" i="14"/>
  <c r="Z790" i="14"/>
  <c r="AD790" i="14" s="1"/>
  <c r="F790" i="14"/>
  <c r="AD789" i="14"/>
  <c r="AB789" i="14"/>
  <c r="AA789" i="14"/>
  <c r="Z789" i="14"/>
  <c r="AD788" i="14"/>
  <c r="AB788" i="14"/>
  <c r="AA788" i="14"/>
  <c r="Z788" i="14"/>
  <c r="F788" i="14"/>
  <c r="AB787" i="14"/>
  <c r="AA787" i="14"/>
  <c r="AD787" i="14" s="1"/>
  <c r="Z787" i="14"/>
  <c r="F787" i="14"/>
  <c r="AD786" i="14"/>
  <c r="AB786" i="14"/>
  <c r="AA786" i="14"/>
  <c r="Z786" i="14"/>
  <c r="F786" i="14"/>
  <c r="AB785" i="14"/>
  <c r="AD785" i="14" s="1"/>
  <c r="AA785" i="14"/>
  <c r="Z785" i="14"/>
  <c r="F785" i="14"/>
  <c r="AB784" i="14"/>
  <c r="AD784" i="14" s="1"/>
  <c r="AA784" i="14"/>
  <c r="Z784" i="14"/>
  <c r="AB783" i="14"/>
  <c r="AA783" i="14"/>
  <c r="Z783" i="14"/>
  <c r="AD783" i="14" s="1"/>
  <c r="F783" i="14"/>
  <c r="AB782" i="14"/>
  <c r="AA782" i="14"/>
  <c r="Z782" i="14"/>
  <c r="F782" i="14"/>
  <c r="AB781" i="14"/>
  <c r="AA781" i="14"/>
  <c r="AD781" i="14" s="1"/>
  <c r="Z781" i="14"/>
  <c r="F781" i="14"/>
  <c r="AB780" i="14"/>
  <c r="AA780" i="14"/>
  <c r="Z780" i="14"/>
  <c r="AD780" i="14" s="1"/>
  <c r="F780" i="14"/>
  <c r="AB779" i="14"/>
  <c r="AA779" i="14"/>
  <c r="Z779" i="14"/>
  <c r="AD779" i="14" s="1"/>
  <c r="F779" i="14"/>
  <c r="AB778" i="14"/>
  <c r="AA778" i="14"/>
  <c r="Z778" i="14"/>
  <c r="AD778" i="14" s="1"/>
  <c r="F778" i="14"/>
  <c r="AB777" i="14"/>
  <c r="AA777" i="14"/>
  <c r="AD777" i="14" s="1"/>
  <c r="Z777" i="14"/>
  <c r="F777" i="14"/>
  <c r="AB776" i="14"/>
  <c r="AA776" i="14"/>
  <c r="Z776" i="14"/>
  <c r="F776" i="14"/>
  <c r="AB775" i="14"/>
  <c r="AD775" i="14" s="1"/>
  <c r="AA775" i="14"/>
  <c r="Z775" i="14"/>
  <c r="F775" i="14"/>
  <c r="AB774" i="14"/>
  <c r="AA774" i="14"/>
  <c r="Z774" i="14"/>
  <c r="AB773" i="14"/>
  <c r="AA773" i="14"/>
  <c r="Z773" i="14"/>
  <c r="AD773" i="14" s="1"/>
  <c r="F773" i="14"/>
  <c r="AB772" i="14"/>
  <c r="AD772" i="14" s="1"/>
  <c r="AA772" i="14"/>
  <c r="Z772" i="14"/>
  <c r="F772" i="14"/>
  <c r="AB771" i="14"/>
  <c r="AA771" i="14"/>
  <c r="Z771" i="14"/>
  <c r="AD771" i="14" s="1"/>
  <c r="F771" i="14"/>
  <c r="AB770" i="14"/>
  <c r="AA770" i="14"/>
  <c r="AD770" i="14" s="1"/>
  <c r="Z770" i="14"/>
  <c r="F770" i="14"/>
  <c r="AB769" i="14"/>
  <c r="AA769" i="14"/>
  <c r="Z769" i="14"/>
  <c r="F769" i="14"/>
  <c r="AB768" i="14"/>
  <c r="AD768" i="14" s="1"/>
  <c r="AA768" i="14"/>
  <c r="Z768" i="14"/>
  <c r="F768" i="14"/>
  <c r="AB767" i="14"/>
  <c r="AA767" i="14"/>
  <c r="Z767" i="14"/>
  <c r="AD767" i="14" s="1"/>
  <c r="F767" i="14"/>
  <c r="AB766" i="14"/>
  <c r="AA766" i="14"/>
  <c r="AD766" i="14" s="1"/>
  <c r="Z766" i="14"/>
  <c r="AB765" i="14"/>
  <c r="AA765" i="14"/>
  <c r="AD765" i="14" s="1"/>
  <c r="Z765" i="14"/>
  <c r="AD764" i="14"/>
  <c r="AB764" i="14"/>
  <c r="AA764" i="14"/>
  <c r="Z764" i="14"/>
  <c r="F764" i="14"/>
  <c r="AB763" i="14"/>
  <c r="AA763" i="14"/>
  <c r="Z763" i="14"/>
  <c r="F763" i="14"/>
  <c r="AD762" i="14"/>
  <c r="AB762" i="14"/>
  <c r="AA762" i="14"/>
  <c r="Z762" i="14"/>
  <c r="F762" i="14"/>
  <c r="AB761" i="14"/>
  <c r="AA761" i="14"/>
  <c r="AD761" i="14" s="1"/>
  <c r="Z761" i="14"/>
  <c r="F761" i="14"/>
  <c r="AB760" i="14"/>
  <c r="AA760" i="14"/>
  <c r="Z760" i="14"/>
  <c r="F760" i="14"/>
  <c r="AB759" i="14"/>
  <c r="AA759" i="14"/>
  <c r="AD759" i="14" s="1"/>
  <c r="Z759" i="14"/>
  <c r="F759" i="14"/>
  <c r="AD758" i="14"/>
  <c r="AB758" i="14"/>
  <c r="AA758" i="14"/>
  <c r="Z758" i="14"/>
  <c r="AB757" i="14"/>
  <c r="AA757" i="14"/>
  <c r="Z757" i="14"/>
  <c r="AD757" i="14" s="1"/>
  <c r="F757" i="14"/>
  <c r="AB756" i="14"/>
  <c r="AA756" i="14"/>
  <c r="Z756" i="14"/>
  <c r="AD756" i="14" s="1"/>
  <c r="F756" i="14"/>
  <c r="AB755" i="14"/>
  <c r="AA755" i="14"/>
  <c r="Z755" i="14"/>
  <c r="AD755" i="14" s="1"/>
  <c r="F755" i="14"/>
  <c r="AB754" i="14"/>
  <c r="AA754" i="14"/>
  <c r="Z754" i="14"/>
  <c r="F754" i="14"/>
  <c r="AB753" i="14"/>
  <c r="AA753" i="14"/>
  <c r="AD753" i="14" s="1"/>
  <c r="Z753" i="14"/>
  <c r="F753" i="14"/>
  <c r="AB752" i="14"/>
  <c r="AA752" i="14"/>
  <c r="Z752" i="14"/>
  <c r="AD752" i="14" s="1"/>
  <c r="F752" i="14"/>
  <c r="AB751" i="14"/>
  <c r="AA751" i="14"/>
  <c r="Z751" i="14"/>
  <c r="AD751" i="14" s="1"/>
  <c r="AD750" i="14"/>
  <c r="AB750" i="14"/>
  <c r="AA750" i="14"/>
  <c r="Z750" i="14"/>
  <c r="F750" i="14"/>
  <c r="AB749" i="14"/>
  <c r="AA749" i="14"/>
  <c r="Z749" i="14"/>
  <c r="F749" i="14"/>
  <c r="AB748" i="14"/>
  <c r="AA748" i="14"/>
  <c r="AD748" i="14" s="1"/>
  <c r="Z748" i="14"/>
  <c r="AB747" i="14"/>
  <c r="AA747" i="14"/>
  <c r="AD747" i="14" s="1"/>
  <c r="Z747" i="14"/>
  <c r="F747" i="14"/>
  <c r="AB746" i="14"/>
  <c r="AA746" i="14"/>
  <c r="Z746" i="14"/>
  <c r="AD746" i="14" s="1"/>
  <c r="F746" i="14"/>
  <c r="AB745" i="14"/>
  <c r="AA745" i="14"/>
  <c r="AD745" i="14" s="1"/>
  <c r="Z745" i="14"/>
  <c r="AB744" i="14"/>
  <c r="AA744" i="14"/>
  <c r="AD744" i="14" s="1"/>
  <c r="Z744" i="14"/>
  <c r="F744" i="14"/>
  <c r="AB743" i="14"/>
  <c r="AA743" i="14"/>
  <c r="Z743" i="14"/>
  <c r="AD743" i="14" s="1"/>
  <c r="F743" i="14"/>
  <c r="AB742" i="14"/>
  <c r="AA742" i="14"/>
  <c r="Z742" i="14"/>
  <c r="AD742" i="14" s="1"/>
  <c r="F742" i="14"/>
  <c r="AB741" i="14"/>
  <c r="AA741" i="14"/>
  <c r="Z741" i="14"/>
  <c r="AD741" i="14" s="1"/>
  <c r="F741" i="14"/>
  <c r="AB740" i="14"/>
  <c r="AA740" i="14"/>
  <c r="AD740" i="14" s="1"/>
  <c r="Z740" i="14"/>
  <c r="F740" i="14"/>
  <c r="AB739" i="14"/>
  <c r="AA739" i="14"/>
  <c r="Z739" i="14"/>
  <c r="F739" i="14"/>
  <c r="AB738" i="14"/>
  <c r="AA738" i="14"/>
  <c r="Z738" i="14"/>
  <c r="AD738" i="14" s="1"/>
  <c r="F738" i="14"/>
  <c r="AB737" i="14"/>
  <c r="AA737" i="14"/>
  <c r="Z737" i="14"/>
  <c r="AD737" i="14" s="1"/>
  <c r="F737" i="14"/>
  <c r="AB736" i="14"/>
  <c r="AA736" i="14"/>
  <c r="AD736" i="14" s="1"/>
  <c r="Z736" i="14"/>
  <c r="AB735" i="14"/>
  <c r="AA735" i="14"/>
  <c r="Z735" i="14"/>
  <c r="AD735" i="14" s="1"/>
  <c r="F735" i="14"/>
  <c r="AB734" i="14"/>
  <c r="AA734" i="14"/>
  <c r="Z734" i="14"/>
  <c r="AD734" i="14" s="1"/>
  <c r="AB733" i="14"/>
  <c r="AA733" i="14"/>
  <c r="Z733" i="14"/>
  <c r="F733" i="14"/>
  <c r="AB732" i="14"/>
  <c r="AD732" i="14" s="1"/>
  <c r="AA732" i="14"/>
  <c r="Z732" i="14"/>
  <c r="F732" i="14"/>
  <c r="AB731" i="14"/>
  <c r="AA731" i="14"/>
  <c r="AD731" i="14" s="1"/>
  <c r="Z731" i="14"/>
  <c r="F731" i="14"/>
  <c r="AB730" i="14"/>
  <c r="AA730" i="14"/>
  <c r="AD730" i="14" s="1"/>
  <c r="Z730" i="14"/>
  <c r="F730" i="14"/>
  <c r="AB729" i="14"/>
  <c r="AA729" i="14"/>
  <c r="AD729" i="14" s="1"/>
  <c r="Z729" i="14"/>
  <c r="F729" i="14"/>
  <c r="AB728" i="14"/>
  <c r="AD728" i="14" s="1"/>
  <c r="AA728" i="14"/>
  <c r="Z728" i="14"/>
  <c r="F728" i="14"/>
  <c r="AB727" i="14"/>
  <c r="AA727" i="14"/>
  <c r="AD727" i="14" s="1"/>
  <c r="Z727" i="14"/>
  <c r="F727" i="14"/>
  <c r="AB726" i="14"/>
  <c r="AA726" i="14"/>
  <c r="AD726" i="14" s="1"/>
  <c r="Z726" i="14"/>
  <c r="F726" i="14"/>
  <c r="AB725" i="14"/>
  <c r="AA725" i="14"/>
  <c r="Z725" i="14"/>
  <c r="F725" i="14"/>
  <c r="AB724" i="14"/>
  <c r="AD724" i="14" s="1"/>
  <c r="AA724" i="14"/>
  <c r="Z724" i="14"/>
  <c r="F724" i="14"/>
  <c r="AD723" i="14"/>
  <c r="AB723" i="14"/>
  <c r="AA723" i="14"/>
  <c r="Z723" i="14"/>
  <c r="AB722" i="14"/>
  <c r="AD722" i="14" s="1"/>
  <c r="AA722" i="14"/>
  <c r="Z722" i="14"/>
  <c r="F722" i="14"/>
  <c r="AB721" i="14"/>
  <c r="AA721" i="14"/>
  <c r="Z721" i="14"/>
  <c r="AD721" i="14" s="1"/>
  <c r="AB720" i="14"/>
  <c r="AA720" i="14"/>
  <c r="Z720" i="14"/>
  <c r="AB719" i="14"/>
  <c r="AA719" i="14"/>
  <c r="Z719" i="14"/>
  <c r="AD719" i="14" s="1"/>
  <c r="F719" i="14"/>
  <c r="AB718" i="14"/>
  <c r="AA718" i="14"/>
  <c r="Z718" i="14"/>
  <c r="AD718" i="14" s="1"/>
  <c r="AB717" i="14"/>
  <c r="AA717" i="14"/>
  <c r="Z717" i="14"/>
  <c r="F717" i="14"/>
  <c r="AB716" i="14"/>
  <c r="AA716" i="14"/>
  <c r="AD716" i="14" s="1"/>
  <c r="Z716" i="14"/>
  <c r="F716" i="14"/>
  <c r="AB715" i="14"/>
  <c r="AD715" i="14" s="1"/>
  <c r="AA715" i="14"/>
  <c r="Z715" i="14"/>
  <c r="F715" i="14"/>
  <c r="AB714" i="14"/>
  <c r="AA714" i="14"/>
  <c r="AD714" i="14" s="1"/>
  <c r="Z714" i="14"/>
  <c r="F714" i="14"/>
  <c r="AB713" i="14"/>
  <c r="AA713" i="14"/>
  <c r="Z713" i="14"/>
  <c r="AD713" i="14" s="1"/>
  <c r="AD712" i="14"/>
  <c r="AB712" i="14"/>
  <c r="AA712" i="14"/>
  <c r="Z712" i="14"/>
  <c r="F712" i="14"/>
  <c r="AB711" i="14"/>
  <c r="AA711" i="14"/>
  <c r="Z711" i="14"/>
  <c r="F711" i="14"/>
  <c r="AB710" i="14"/>
  <c r="AA710" i="14"/>
  <c r="AD710" i="14" s="1"/>
  <c r="Z710" i="14"/>
  <c r="F710" i="14"/>
  <c r="AB709" i="14"/>
  <c r="AA709" i="14"/>
  <c r="Z709" i="14"/>
  <c r="AD709" i="14" s="1"/>
  <c r="F709" i="14"/>
  <c r="AB708" i="14"/>
  <c r="AA708" i="14"/>
  <c r="Z708" i="14"/>
  <c r="AD708" i="14" s="1"/>
  <c r="F708" i="14"/>
  <c r="AB707" i="14"/>
  <c r="AA707" i="14"/>
  <c r="Z707" i="14"/>
  <c r="F707" i="14"/>
  <c r="AB706" i="14"/>
  <c r="AA706" i="14"/>
  <c r="AD706" i="14" s="1"/>
  <c r="Z706" i="14"/>
  <c r="AB705" i="14"/>
  <c r="AA705" i="14"/>
  <c r="Z705" i="14"/>
  <c r="AD705" i="14" s="1"/>
  <c r="F705" i="14"/>
  <c r="AB704" i="14"/>
  <c r="AA704" i="14"/>
  <c r="AD704" i="14" s="1"/>
  <c r="Z704" i="14"/>
  <c r="F704" i="14"/>
  <c r="AB703" i="14"/>
  <c r="AA703" i="14"/>
  <c r="Z703" i="14"/>
  <c r="AB702" i="14"/>
  <c r="AD702" i="14" s="1"/>
  <c r="AA702" i="14"/>
  <c r="Z702" i="14"/>
  <c r="F702" i="14"/>
  <c r="AB701" i="14"/>
  <c r="AA701" i="14"/>
  <c r="AD701" i="14" s="1"/>
  <c r="Z701" i="14"/>
  <c r="AB700" i="14"/>
  <c r="AA700" i="14"/>
  <c r="Z700" i="14"/>
  <c r="AD700" i="14" s="1"/>
  <c r="F700" i="14"/>
  <c r="AB699" i="14"/>
  <c r="AD699" i="14" s="1"/>
  <c r="AA699" i="14"/>
  <c r="Z699" i="14"/>
  <c r="F699" i="14"/>
  <c r="AB698" i="14"/>
  <c r="AA698" i="14"/>
  <c r="Z698" i="14"/>
  <c r="F698" i="14"/>
  <c r="AB697" i="14"/>
  <c r="AA697" i="14"/>
  <c r="AD697" i="14" s="1"/>
  <c r="Z697" i="14"/>
  <c r="F697" i="14"/>
  <c r="AB696" i="14"/>
  <c r="AA696" i="14"/>
  <c r="Z696" i="14"/>
  <c r="AD696" i="14" s="1"/>
  <c r="F696" i="14"/>
  <c r="AB695" i="14"/>
  <c r="AA695" i="14"/>
  <c r="Z695" i="14"/>
  <c r="AD695" i="14" s="1"/>
  <c r="F695" i="14"/>
  <c r="AB694" i="14"/>
  <c r="AA694" i="14"/>
  <c r="Z694" i="14"/>
  <c r="AD694" i="14" s="1"/>
  <c r="F694" i="14"/>
  <c r="AB693" i="14"/>
  <c r="AA693" i="14"/>
  <c r="Z693" i="14"/>
  <c r="AD693" i="14" s="1"/>
  <c r="F693" i="14"/>
  <c r="AB692" i="14"/>
  <c r="AA692" i="14"/>
  <c r="Z692" i="14"/>
  <c r="AD692" i="14" s="1"/>
  <c r="AB691" i="14"/>
  <c r="AD691" i="14" s="1"/>
  <c r="AA691" i="14"/>
  <c r="Z691" i="14"/>
  <c r="F691" i="14"/>
  <c r="AB690" i="14"/>
  <c r="AA690" i="14"/>
  <c r="AD690" i="14" s="1"/>
  <c r="Z690" i="14"/>
  <c r="F690" i="14"/>
  <c r="AB689" i="14"/>
  <c r="AD689" i="14" s="1"/>
  <c r="AA689" i="14"/>
  <c r="Z689" i="14"/>
  <c r="F689" i="14"/>
  <c r="AB688" i="14"/>
  <c r="AA688" i="14"/>
  <c r="AD688" i="14" s="1"/>
  <c r="Z688" i="14"/>
  <c r="F688" i="14"/>
  <c r="AB687" i="14"/>
  <c r="AA687" i="14"/>
  <c r="AD687" i="14" s="1"/>
  <c r="Z687" i="14"/>
  <c r="F687" i="14"/>
  <c r="AB686" i="14"/>
  <c r="AA686" i="14"/>
  <c r="AD686" i="14" s="1"/>
  <c r="Z686" i="14"/>
  <c r="AB685" i="14"/>
  <c r="AA685" i="14"/>
  <c r="Z685" i="14"/>
  <c r="AB684" i="14"/>
  <c r="AA684" i="14"/>
  <c r="AD684" i="14" s="1"/>
  <c r="Z684" i="14"/>
  <c r="F684" i="14"/>
  <c r="AB683" i="14"/>
  <c r="AA683" i="14"/>
  <c r="Z683" i="14"/>
  <c r="AD683" i="14" s="1"/>
  <c r="F683" i="14"/>
  <c r="AB682" i="14"/>
  <c r="AA682" i="14"/>
  <c r="Z682" i="14"/>
  <c r="AD682" i="14" s="1"/>
  <c r="F682" i="14"/>
  <c r="AB681" i="14"/>
  <c r="AA681" i="14"/>
  <c r="Z681" i="14"/>
  <c r="AD681" i="14" s="1"/>
  <c r="F681" i="14"/>
  <c r="AB680" i="14"/>
  <c r="AA680" i="14"/>
  <c r="Z680" i="14"/>
  <c r="AD680" i="14" s="1"/>
  <c r="F680" i="14"/>
  <c r="AB679" i="14"/>
  <c r="AA679" i="14"/>
  <c r="Z679" i="14"/>
  <c r="AD679" i="14" s="1"/>
  <c r="F679" i="14"/>
  <c r="AB678" i="14"/>
  <c r="AA678" i="14"/>
  <c r="Z678" i="14"/>
  <c r="AD678" i="14" s="1"/>
  <c r="F678" i="14"/>
  <c r="AB677" i="14"/>
  <c r="AD677" i="14" s="1"/>
  <c r="AA677" i="14"/>
  <c r="Z677" i="14"/>
  <c r="F677" i="14"/>
  <c r="AD676" i="14"/>
  <c r="AB676" i="14"/>
  <c r="AA676" i="14"/>
  <c r="Z676" i="14"/>
  <c r="AD675" i="14"/>
  <c r="AB675" i="14"/>
  <c r="AA675" i="14"/>
  <c r="Z675" i="14"/>
  <c r="F675" i="14"/>
  <c r="AB674" i="14"/>
  <c r="AA674" i="14"/>
  <c r="Z674" i="14"/>
  <c r="AD674" i="14" s="1"/>
  <c r="F674" i="14"/>
  <c r="AB673" i="14"/>
  <c r="AA673" i="14"/>
  <c r="AD673" i="14" s="1"/>
  <c r="Z673" i="14"/>
  <c r="F673" i="14"/>
  <c r="AB672" i="14"/>
  <c r="AD672" i="14" s="1"/>
  <c r="AA672" i="14"/>
  <c r="Z672" i="14"/>
  <c r="F672" i="14"/>
  <c r="AD671" i="14"/>
  <c r="AB671" i="14"/>
  <c r="AA671" i="14"/>
  <c r="Z671" i="14"/>
  <c r="F671" i="14"/>
  <c r="AB670" i="14"/>
  <c r="AA670" i="14"/>
  <c r="Z670" i="14"/>
  <c r="AD670" i="14" s="1"/>
  <c r="F670" i="14"/>
  <c r="AB669" i="14"/>
  <c r="AA669" i="14"/>
  <c r="AD669" i="14" s="1"/>
  <c r="Z669" i="14"/>
  <c r="F669" i="14"/>
  <c r="AB668" i="14"/>
  <c r="AD668" i="14" s="1"/>
  <c r="AA668" i="14"/>
  <c r="Z668" i="14"/>
  <c r="F668" i="14"/>
  <c r="AD667" i="14"/>
  <c r="AB667" i="14"/>
  <c r="AA667" i="14"/>
  <c r="Z667" i="14"/>
  <c r="F667" i="14"/>
  <c r="AB666" i="14"/>
  <c r="AA666" i="14"/>
  <c r="Z666" i="14"/>
  <c r="AD666" i="14" s="1"/>
  <c r="F666" i="14"/>
  <c r="AB665" i="14"/>
  <c r="AA665" i="14"/>
  <c r="AD665" i="14" s="1"/>
  <c r="Z665" i="14"/>
  <c r="AB664" i="14"/>
  <c r="AA664" i="14"/>
  <c r="AD664" i="14" s="1"/>
  <c r="Z664" i="14"/>
  <c r="F664" i="14"/>
  <c r="AB663" i="14"/>
  <c r="AA663" i="14"/>
  <c r="Z663" i="14"/>
  <c r="AB662" i="14"/>
  <c r="AA662" i="14"/>
  <c r="AD662" i="14" s="1"/>
  <c r="Z662" i="14"/>
  <c r="F662" i="14"/>
  <c r="AB661" i="14"/>
  <c r="AA661" i="14"/>
  <c r="Z661" i="14"/>
  <c r="AD661" i="14" s="1"/>
  <c r="F661" i="14"/>
  <c r="AB660" i="14"/>
  <c r="AA660" i="14"/>
  <c r="Z660" i="14"/>
  <c r="AB659" i="14"/>
  <c r="AA659" i="14"/>
  <c r="Z659" i="14"/>
  <c r="AD659" i="14" s="1"/>
  <c r="F659" i="14"/>
  <c r="AB658" i="14"/>
  <c r="AA658" i="14"/>
  <c r="Z658" i="14"/>
  <c r="AD658" i="14" s="1"/>
  <c r="AB657" i="14"/>
  <c r="AA657" i="14"/>
  <c r="Z657" i="14"/>
  <c r="AD657" i="14" s="1"/>
  <c r="F657" i="14"/>
  <c r="AB656" i="14"/>
  <c r="AA656" i="14"/>
  <c r="AD656" i="14" s="1"/>
  <c r="Z656" i="14"/>
  <c r="F656" i="14"/>
  <c r="AB655" i="14"/>
  <c r="AD655" i="14" s="1"/>
  <c r="AA655" i="14"/>
  <c r="Z655" i="14"/>
  <c r="F655" i="14"/>
  <c r="AB654" i="14"/>
  <c r="AA654" i="14"/>
  <c r="Z654" i="14"/>
  <c r="AD654" i="14" s="1"/>
  <c r="F654" i="14"/>
  <c r="AB653" i="14"/>
  <c r="AA653" i="14"/>
  <c r="Z653" i="14"/>
  <c r="AD653" i="14" s="1"/>
  <c r="AD652" i="14"/>
  <c r="AB652" i="14"/>
  <c r="AA652" i="14"/>
  <c r="Z652" i="14"/>
  <c r="F652" i="14"/>
  <c r="AB651" i="14"/>
  <c r="AA651" i="14"/>
  <c r="Z651" i="14"/>
  <c r="AB650" i="14"/>
  <c r="AA650" i="14"/>
  <c r="Z650" i="14"/>
  <c r="AD650" i="14" s="1"/>
  <c r="F650" i="14"/>
  <c r="AB649" i="14"/>
  <c r="AA649" i="14"/>
  <c r="Z649" i="14"/>
  <c r="AD649" i="14" s="1"/>
  <c r="AB648" i="14"/>
  <c r="AA648" i="14"/>
  <c r="Z648" i="14"/>
  <c r="AD648" i="14" s="1"/>
  <c r="AB647" i="14"/>
  <c r="AD647" i="14" s="1"/>
  <c r="AA647" i="14"/>
  <c r="Z647" i="14"/>
  <c r="F647" i="14"/>
  <c r="AD646" i="14"/>
  <c r="AB646" i="14"/>
  <c r="AA646" i="14"/>
  <c r="Z646" i="14"/>
  <c r="F646" i="14"/>
  <c r="AB645" i="14"/>
  <c r="AA645" i="14"/>
  <c r="Z645" i="14"/>
  <c r="AD645" i="14" s="1"/>
  <c r="AB644" i="14"/>
  <c r="AA644" i="14"/>
  <c r="Z644" i="14"/>
  <c r="F644" i="14"/>
  <c r="AB643" i="14"/>
  <c r="AA643" i="14"/>
  <c r="Z643" i="14"/>
  <c r="AD643" i="14" s="1"/>
  <c r="F643" i="14"/>
  <c r="AB642" i="14"/>
  <c r="AA642" i="14"/>
  <c r="Z642" i="14"/>
  <c r="AD642" i="14" s="1"/>
  <c r="F642" i="14"/>
  <c r="AB641" i="14"/>
  <c r="AA641" i="14"/>
  <c r="AD641" i="14" s="1"/>
  <c r="Z641" i="14"/>
  <c r="F641" i="14"/>
  <c r="AB640" i="14"/>
  <c r="AA640" i="14"/>
  <c r="Z640" i="14"/>
  <c r="AD640" i="14" s="1"/>
  <c r="F640" i="14"/>
  <c r="AB639" i="14"/>
  <c r="AD639" i="14" s="1"/>
  <c r="AA639" i="14"/>
  <c r="Z639" i="14"/>
  <c r="AB638" i="14"/>
  <c r="AD638" i="14" s="1"/>
  <c r="AA638" i="14"/>
  <c r="Z638" i="14"/>
  <c r="F638" i="14"/>
  <c r="AD637" i="14"/>
  <c r="AB637" i="14"/>
  <c r="AA637" i="14"/>
  <c r="Z637" i="14"/>
  <c r="F637" i="14"/>
  <c r="AB636" i="14"/>
  <c r="AA636" i="14"/>
  <c r="Z636" i="14"/>
  <c r="F636" i="14"/>
  <c r="AB635" i="14"/>
  <c r="AA635" i="14"/>
  <c r="Z635" i="14"/>
  <c r="AD635" i="14" s="1"/>
  <c r="AB634" i="14"/>
  <c r="AA634" i="14"/>
  <c r="Z634" i="14"/>
  <c r="AD634" i="14" s="1"/>
  <c r="F634" i="14"/>
  <c r="AB633" i="14"/>
  <c r="AA633" i="14"/>
  <c r="AD633" i="14" s="1"/>
  <c r="Z633" i="14"/>
  <c r="AB632" i="14"/>
  <c r="AD632" i="14" s="1"/>
  <c r="AA632" i="14"/>
  <c r="Z632" i="14"/>
  <c r="F632" i="14"/>
  <c r="AB631" i="14"/>
  <c r="AA631" i="14"/>
  <c r="AD631" i="14" s="1"/>
  <c r="Z631" i="14"/>
  <c r="F631" i="14"/>
  <c r="AB630" i="14"/>
  <c r="AA630" i="14"/>
  <c r="AD630" i="14" s="1"/>
  <c r="Z630" i="14"/>
  <c r="F630" i="14"/>
  <c r="AB629" i="14"/>
  <c r="AA629" i="14"/>
  <c r="Z629" i="14"/>
  <c r="AD629" i="14" s="1"/>
  <c r="F629" i="14"/>
  <c r="AB628" i="14"/>
  <c r="AD628" i="14" s="1"/>
  <c r="AA628" i="14"/>
  <c r="Z628" i="14"/>
  <c r="F628" i="14"/>
  <c r="AB627" i="14"/>
  <c r="AA627" i="14"/>
  <c r="Z627" i="14"/>
  <c r="AD627" i="14" s="1"/>
  <c r="F627" i="14"/>
  <c r="AB626" i="14"/>
  <c r="AA626" i="14"/>
  <c r="Z626" i="14"/>
  <c r="AD626" i="14" s="1"/>
  <c r="AB625" i="14"/>
  <c r="AA625" i="14"/>
  <c r="Z625" i="14"/>
  <c r="AD625" i="14" s="1"/>
  <c r="AD624" i="14"/>
  <c r="AB624" i="14"/>
  <c r="AA624" i="14"/>
  <c r="Z624" i="14"/>
  <c r="F624" i="14"/>
  <c r="AB623" i="14"/>
  <c r="AA623" i="14"/>
  <c r="Z623" i="14"/>
  <c r="AD623" i="14" s="1"/>
  <c r="F623" i="14"/>
  <c r="AB622" i="14"/>
  <c r="AA622" i="14"/>
  <c r="AD622" i="14" s="1"/>
  <c r="Z622" i="14"/>
  <c r="F622" i="14"/>
  <c r="AB621" i="14"/>
  <c r="AA621" i="14"/>
  <c r="AD621" i="14" s="1"/>
  <c r="Z621" i="14"/>
  <c r="F621" i="14"/>
  <c r="AB620" i="14"/>
  <c r="AD620" i="14" s="1"/>
  <c r="AA620" i="14"/>
  <c r="Z620" i="14"/>
  <c r="F620" i="14"/>
  <c r="AB619" i="14"/>
  <c r="AA619" i="14"/>
  <c r="Z619" i="14"/>
  <c r="AD619" i="14" s="1"/>
  <c r="F619" i="14"/>
  <c r="AB618" i="14"/>
  <c r="AA618" i="14"/>
  <c r="Z618" i="14"/>
  <c r="AD618" i="14" s="1"/>
  <c r="F618" i="14"/>
  <c r="AB617" i="14"/>
  <c r="AA617" i="14"/>
  <c r="Z617" i="14"/>
  <c r="AD617" i="14" s="1"/>
  <c r="AB616" i="14"/>
  <c r="AA616" i="14"/>
  <c r="Z616" i="14"/>
  <c r="AD616" i="14" s="1"/>
  <c r="AD615" i="14"/>
  <c r="AB615" i="14"/>
  <c r="AA615" i="14"/>
  <c r="Z615" i="14"/>
  <c r="F615" i="14"/>
  <c r="AB614" i="14"/>
  <c r="AA614" i="14"/>
  <c r="Z614" i="14"/>
  <c r="AD614" i="14" s="1"/>
  <c r="F614" i="14"/>
  <c r="AB613" i="14"/>
  <c r="AD613" i="14" s="1"/>
  <c r="AA613" i="14"/>
  <c r="Z613" i="14"/>
  <c r="AB612" i="14"/>
  <c r="AD612" i="14" s="1"/>
  <c r="AA612" i="14"/>
  <c r="Z612" i="14"/>
  <c r="AB611" i="14"/>
  <c r="AD611" i="14" s="1"/>
  <c r="AA611" i="14"/>
  <c r="Z611" i="14"/>
  <c r="F611" i="14"/>
  <c r="AB610" i="14"/>
  <c r="AA610" i="14"/>
  <c r="Z610" i="14"/>
  <c r="F610" i="14"/>
  <c r="AB609" i="14"/>
  <c r="AA609" i="14"/>
  <c r="Z609" i="14"/>
  <c r="AD609" i="14" s="1"/>
  <c r="AB608" i="14"/>
  <c r="AD608" i="14" s="1"/>
  <c r="AA608" i="14"/>
  <c r="Z608" i="14"/>
  <c r="F608" i="14"/>
  <c r="AB607" i="14"/>
  <c r="AA607" i="14"/>
  <c r="Z607" i="14"/>
  <c r="F607" i="14"/>
  <c r="AB606" i="14"/>
  <c r="AA606" i="14"/>
  <c r="Z606" i="14"/>
  <c r="AD606" i="14" s="1"/>
  <c r="F606" i="14"/>
  <c r="AD605" i="14"/>
  <c r="AB605" i="14"/>
  <c r="AA605" i="14"/>
  <c r="Z605" i="14"/>
  <c r="F605" i="14"/>
  <c r="AB604" i="14"/>
  <c r="AA604" i="14"/>
  <c r="Z604" i="14"/>
  <c r="AD604" i="14" s="1"/>
  <c r="F604" i="14"/>
  <c r="AB603" i="14"/>
  <c r="AA603" i="14"/>
  <c r="Z603" i="14"/>
  <c r="AD603" i="14" s="1"/>
  <c r="AD602" i="14"/>
  <c r="AB602" i="14"/>
  <c r="AA602" i="14"/>
  <c r="Z602" i="14"/>
  <c r="F602" i="14"/>
  <c r="AB601" i="14"/>
  <c r="AA601" i="14"/>
  <c r="Z601" i="14"/>
  <c r="F601" i="14"/>
  <c r="AB600" i="14"/>
  <c r="AA600" i="14"/>
  <c r="Z600" i="14"/>
  <c r="AD600" i="14" s="1"/>
  <c r="AB599" i="14"/>
  <c r="AD599" i="14" s="1"/>
  <c r="AA599" i="14"/>
  <c r="Z599" i="14"/>
  <c r="F599" i="14"/>
  <c r="AB598" i="14"/>
  <c r="AD598" i="14" s="1"/>
  <c r="AA598" i="14"/>
  <c r="Z598" i="14"/>
  <c r="AB597" i="14"/>
  <c r="AA597" i="14"/>
  <c r="Z597" i="14"/>
  <c r="F597" i="14"/>
  <c r="AD596" i="14"/>
  <c r="AB596" i="14"/>
  <c r="AA596" i="14"/>
  <c r="Z596" i="14"/>
  <c r="F596" i="14"/>
  <c r="AB595" i="14"/>
  <c r="AA595" i="14"/>
  <c r="Z595" i="14"/>
  <c r="AD595" i="14" s="1"/>
  <c r="F595" i="14"/>
  <c r="AB594" i="14"/>
  <c r="AA594" i="14"/>
  <c r="AD594" i="14" s="1"/>
  <c r="Z594" i="14"/>
  <c r="F594" i="14"/>
  <c r="AB593" i="14"/>
  <c r="AA593" i="14"/>
  <c r="Z593" i="14"/>
  <c r="AD593" i="14" s="1"/>
  <c r="F593" i="14"/>
  <c r="AB592" i="14"/>
  <c r="AA592" i="14"/>
  <c r="AD592" i="14" s="1"/>
  <c r="Z592" i="14"/>
  <c r="F592" i="14"/>
  <c r="AB591" i="14"/>
  <c r="AA591" i="14"/>
  <c r="Z591" i="14"/>
  <c r="AD591" i="14" s="1"/>
  <c r="F591" i="14"/>
  <c r="AD590" i="14"/>
  <c r="AB590" i="14"/>
  <c r="AA590" i="14"/>
  <c r="Z590" i="14"/>
  <c r="F590" i="14"/>
  <c r="AB589" i="14"/>
  <c r="AA589" i="14"/>
  <c r="Z589" i="14"/>
  <c r="AD589" i="14" s="1"/>
  <c r="F589" i="14"/>
  <c r="AB588" i="14"/>
  <c r="AA588" i="14"/>
  <c r="Z588" i="14"/>
  <c r="AD588" i="14" s="1"/>
  <c r="F588" i="14"/>
  <c r="AB587" i="14"/>
  <c r="AA587" i="14"/>
  <c r="Z587" i="14"/>
  <c r="AD587" i="14" s="1"/>
  <c r="AB586" i="14"/>
  <c r="AA586" i="14"/>
  <c r="AD586" i="14" s="1"/>
  <c r="Z586" i="14"/>
  <c r="F586" i="14"/>
  <c r="AD585" i="14"/>
  <c r="AB585" i="14"/>
  <c r="AA585" i="14"/>
  <c r="Z585" i="14"/>
  <c r="F585" i="14"/>
  <c r="AB584" i="14"/>
  <c r="AA584" i="14"/>
  <c r="Z584" i="14"/>
  <c r="AD584" i="14" s="1"/>
  <c r="F584" i="14"/>
  <c r="AD583" i="14"/>
  <c r="AB583" i="14"/>
  <c r="AA583" i="14"/>
  <c r="Z583" i="14"/>
  <c r="AB582" i="14"/>
  <c r="AA582" i="14"/>
  <c r="Z582" i="14"/>
  <c r="AD582" i="14" s="1"/>
  <c r="F582" i="14"/>
  <c r="AB581" i="14"/>
  <c r="AA581" i="14"/>
  <c r="Z581" i="14"/>
  <c r="F581" i="14"/>
  <c r="AB580" i="14"/>
  <c r="AA580" i="14"/>
  <c r="AD580" i="14" s="1"/>
  <c r="Z580" i="14"/>
  <c r="F580" i="14"/>
  <c r="AB579" i="14"/>
  <c r="AA579" i="14"/>
  <c r="Z579" i="14"/>
  <c r="AD579" i="14" s="1"/>
  <c r="AB578" i="14"/>
  <c r="AA578" i="14"/>
  <c r="Z578" i="14"/>
  <c r="AD578" i="14" s="1"/>
  <c r="F578" i="14"/>
  <c r="AD577" i="14"/>
  <c r="AB577" i="14"/>
  <c r="AA577" i="14"/>
  <c r="Z577" i="14"/>
  <c r="F577" i="14"/>
  <c r="AB576" i="14"/>
  <c r="AA576" i="14"/>
  <c r="Z576" i="14"/>
  <c r="AD576" i="14" s="1"/>
  <c r="F576" i="14"/>
  <c r="AB575" i="14"/>
  <c r="AA575" i="14"/>
  <c r="Z575" i="14"/>
  <c r="AD575" i="14" s="1"/>
  <c r="AB574" i="14"/>
  <c r="AD574" i="14" s="1"/>
  <c r="AA574" i="14"/>
  <c r="Z574" i="14"/>
  <c r="AB573" i="14"/>
  <c r="AA573" i="14"/>
  <c r="AD573" i="14" s="1"/>
  <c r="Z573" i="14"/>
  <c r="F573" i="14"/>
  <c r="AD572" i="14"/>
  <c r="AB572" i="14"/>
  <c r="AA572" i="14"/>
  <c r="Z572" i="14"/>
  <c r="AB571" i="14"/>
  <c r="AA571" i="14"/>
  <c r="Z571" i="14"/>
  <c r="F571" i="14"/>
  <c r="AB570" i="14"/>
  <c r="AA570" i="14"/>
  <c r="Z570" i="14"/>
  <c r="AD570" i="14" s="1"/>
  <c r="F570" i="14"/>
  <c r="AB569" i="14"/>
  <c r="AA569" i="14"/>
  <c r="Z569" i="14"/>
  <c r="AD569" i="14" s="1"/>
  <c r="AB568" i="14"/>
  <c r="AA568" i="14"/>
  <c r="Z568" i="14"/>
  <c r="AD568" i="14" s="1"/>
  <c r="AB567" i="14"/>
  <c r="AA567" i="14"/>
  <c r="Z567" i="14"/>
  <c r="AB566" i="14"/>
  <c r="AA566" i="14"/>
  <c r="Z566" i="14"/>
  <c r="AD566" i="14" s="1"/>
  <c r="AB565" i="14"/>
  <c r="AA565" i="14"/>
  <c r="Z565" i="14"/>
  <c r="AD565" i="14" s="1"/>
  <c r="AB564" i="14"/>
  <c r="AA564" i="14"/>
  <c r="Z564" i="14"/>
  <c r="AD564" i="14" s="1"/>
  <c r="AB563" i="14"/>
  <c r="AA563" i="14"/>
  <c r="Z563" i="14"/>
  <c r="F563" i="14"/>
  <c r="AB562" i="14"/>
  <c r="AA562" i="14"/>
  <c r="Z562" i="14"/>
  <c r="AB561" i="14"/>
  <c r="AA561" i="14"/>
  <c r="AD561" i="14" s="1"/>
  <c r="Z561" i="14"/>
  <c r="F561" i="14"/>
  <c r="AB560" i="14"/>
  <c r="AA560" i="14"/>
  <c r="Z560" i="14"/>
  <c r="AD560" i="14" s="1"/>
  <c r="AB559" i="14"/>
  <c r="AA559" i="14"/>
  <c r="Z559" i="14"/>
  <c r="AD559" i="14" s="1"/>
  <c r="AD558" i="14"/>
  <c r="AB558" i="14"/>
  <c r="AA558" i="14"/>
  <c r="Z558" i="14"/>
  <c r="F558" i="14"/>
  <c r="AD557" i="14"/>
  <c r="AB557" i="14"/>
  <c r="AA557" i="14"/>
  <c r="Z557" i="14"/>
  <c r="F557" i="14"/>
  <c r="AB556" i="14"/>
  <c r="AA556" i="14"/>
  <c r="Z556" i="14"/>
  <c r="AD556" i="14" s="1"/>
  <c r="F556" i="14"/>
  <c r="AB555" i="14"/>
  <c r="AA555" i="14"/>
  <c r="AD555" i="14" s="1"/>
  <c r="Z555" i="14"/>
  <c r="F555" i="14"/>
  <c r="AB554" i="14"/>
  <c r="AD554" i="14" s="1"/>
  <c r="AA554" i="14"/>
  <c r="Z554" i="14"/>
  <c r="F554" i="14"/>
  <c r="AD553" i="14"/>
  <c r="AB553" i="14"/>
  <c r="AA553" i="14"/>
  <c r="Z553" i="14"/>
  <c r="AD552" i="14"/>
  <c r="AB552" i="14"/>
  <c r="AA552" i="14"/>
  <c r="Z552" i="14"/>
  <c r="F552" i="14"/>
  <c r="AB551" i="14"/>
  <c r="AA551" i="14"/>
  <c r="Z551" i="14"/>
  <c r="AD551" i="14" s="1"/>
  <c r="AB550" i="14"/>
  <c r="AA550" i="14"/>
  <c r="Z550" i="14"/>
  <c r="AD550" i="14" s="1"/>
  <c r="F550" i="14"/>
  <c r="AB549" i="14"/>
  <c r="AA549" i="14"/>
  <c r="Z549" i="14"/>
  <c r="F549" i="14"/>
  <c r="AB548" i="14"/>
  <c r="AA548" i="14"/>
  <c r="AD548" i="14" s="1"/>
  <c r="Z548" i="14"/>
  <c r="F548" i="14"/>
  <c r="AB547" i="14"/>
  <c r="AD547" i="14" s="1"/>
  <c r="AA547" i="14"/>
  <c r="Z547" i="14"/>
  <c r="AB546" i="14"/>
  <c r="AA546" i="14"/>
  <c r="Z546" i="14"/>
  <c r="F546" i="14"/>
  <c r="AB545" i="14"/>
  <c r="AA545" i="14"/>
  <c r="Z545" i="14"/>
  <c r="AD545" i="14" s="1"/>
  <c r="AD544" i="14"/>
  <c r="AB544" i="14"/>
  <c r="AA544" i="14"/>
  <c r="Z544" i="14"/>
  <c r="F544" i="14"/>
  <c r="AB543" i="14"/>
  <c r="AA543" i="14"/>
  <c r="Z543" i="14"/>
  <c r="AD543" i="14" s="1"/>
  <c r="F543" i="14"/>
  <c r="AB542" i="14"/>
  <c r="AA542" i="14"/>
  <c r="Z542" i="14"/>
  <c r="AD542" i="14" s="1"/>
  <c r="F542" i="14"/>
  <c r="AB541" i="14"/>
  <c r="AD541" i="14" s="1"/>
  <c r="AA541" i="14"/>
  <c r="Z541" i="14"/>
  <c r="F541" i="14"/>
  <c r="AD540" i="14"/>
  <c r="AB540" i="14"/>
  <c r="AA540" i="14"/>
  <c r="Z540" i="14"/>
  <c r="F540" i="14"/>
  <c r="AB539" i="14"/>
  <c r="AA539" i="14"/>
  <c r="Z539" i="14"/>
  <c r="AD539" i="14" s="1"/>
  <c r="F539" i="14"/>
  <c r="AD538" i="14"/>
  <c r="AB538" i="14"/>
  <c r="AA538" i="14"/>
  <c r="Z538" i="14"/>
  <c r="AB537" i="14"/>
  <c r="AD537" i="14" s="1"/>
  <c r="AA537" i="14"/>
  <c r="Z537" i="14"/>
  <c r="F537" i="14"/>
  <c r="AB536" i="14"/>
  <c r="AD536" i="14" s="1"/>
  <c r="AA536" i="14"/>
  <c r="Z536" i="14"/>
  <c r="AB535" i="14"/>
  <c r="AA535" i="14"/>
  <c r="Z535" i="14"/>
  <c r="F535" i="14"/>
  <c r="AB534" i="14"/>
  <c r="AA534" i="14"/>
  <c r="Z534" i="14"/>
  <c r="AD534" i="14" s="1"/>
  <c r="AB533" i="14"/>
  <c r="AA533" i="14"/>
  <c r="Z533" i="14"/>
  <c r="F533" i="14"/>
  <c r="AB532" i="14"/>
  <c r="AA532" i="14"/>
  <c r="Z532" i="14"/>
  <c r="AD532" i="14" s="1"/>
  <c r="F532" i="14"/>
  <c r="AB531" i="14"/>
  <c r="AA531" i="14"/>
  <c r="Z531" i="14"/>
  <c r="AD531" i="14" s="1"/>
  <c r="F531" i="14"/>
  <c r="AD530" i="14"/>
  <c r="AB530" i="14"/>
  <c r="AA530" i="14"/>
  <c r="Z530" i="14"/>
  <c r="F530" i="14"/>
  <c r="AB529" i="14"/>
  <c r="AA529" i="14"/>
  <c r="Z529" i="14"/>
  <c r="F529" i="14"/>
  <c r="AB528" i="14"/>
  <c r="AD528" i="14" s="1"/>
  <c r="AA528" i="14"/>
  <c r="Z528" i="14"/>
  <c r="F528" i="14"/>
  <c r="AD527" i="14"/>
  <c r="AB527" i="14"/>
  <c r="AA527" i="14"/>
  <c r="Z527" i="14"/>
  <c r="F527" i="14"/>
  <c r="AB526" i="14"/>
  <c r="AA526" i="14"/>
  <c r="Z526" i="14"/>
  <c r="AD526" i="14" s="1"/>
  <c r="F526" i="14"/>
  <c r="AB525" i="14"/>
  <c r="AA525" i="14"/>
  <c r="Z525" i="14"/>
  <c r="AD525" i="14" s="1"/>
  <c r="F525" i="14"/>
  <c r="AD524" i="14"/>
  <c r="AB524" i="14"/>
  <c r="AA524" i="14"/>
  <c r="Z524" i="14"/>
  <c r="F524" i="14"/>
  <c r="AD523" i="14"/>
  <c r="AB523" i="14"/>
  <c r="AA523" i="14"/>
  <c r="Z523" i="14"/>
  <c r="AB522" i="14"/>
  <c r="AA522" i="14"/>
  <c r="Z522" i="14"/>
  <c r="AD522" i="14" s="1"/>
  <c r="AB521" i="14"/>
  <c r="AD521" i="14" s="1"/>
  <c r="AA521" i="14"/>
  <c r="Z521" i="14"/>
  <c r="F521" i="14"/>
  <c r="AB520" i="14"/>
  <c r="AA520" i="14"/>
  <c r="Z520" i="14"/>
  <c r="AD520" i="14" s="1"/>
  <c r="AD519" i="14"/>
  <c r="AB519" i="14"/>
  <c r="AA519" i="14"/>
  <c r="Z519" i="14"/>
  <c r="F519" i="14"/>
  <c r="AB518" i="14"/>
  <c r="AA518" i="14"/>
  <c r="Z518" i="14"/>
  <c r="AD518" i="14" s="1"/>
  <c r="F518" i="14"/>
  <c r="AB517" i="14"/>
  <c r="AA517" i="14"/>
  <c r="AD517" i="14" s="1"/>
  <c r="Z517" i="14"/>
  <c r="F517" i="14"/>
  <c r="AB516" i="14"/>
  <c r="AA516" i="14"/>
  <c r="Z516" i="14"/>
  <c r="AD516" i="14" s="1"/>
  <c r="AB515" i="14"/>
  <c r="AD515" i="14" s="1"/>
  <c r="AA515" i="14"/>
  <c r="Z515" i="14"/>
  <c r="F515" i="14"/>
  <c r="AD514" i="14"/>
  <c r="AB514" i="14"/>
  <c r="AA514" i="14"/>
  <c r="Z514" i="14"/>
  <c r="F514" i="14"/>
  <c r="AB513" i="14"/>
  <c r="AA513" i="14"/>
  <c r="Z513" i="14"/>
  <c r="AD513" i="14" s="1"/>
  <c r="F513" i="14"/>
  <c r="AB512" i="14"/>
  <c r="AD512" i="14" s="1"/>
  <c r="AA512" i="14"/>
  <c r="Z512" i="14"/>
  <c r="F512" i="14"/>
  <c r="AD511" i="14"/>
  <c r="AB511" i="14"/>
  <c r="AA511" i="14"/>
  <c r="Z511" i="14"/>
  <c r="F511" i="14"/>
  <c r="AD510" i="14"/>
  <c r="AB510" i="14"/>
  <c r="AA510" i="14"/>
  <c r="Z510" i="14"/>
  <c r="AB509" i="14"/>
  <c r="AA509" i="14"/>
  <c r="Z509" i="14"/>
  <c r="AD509" i="14" s="1"/>
  <c r="F509" i="14"/>
  <c r="AB508" i="14"/>
  <c r="AA508" i="14"/>
  <c r="Z508" i="14"/>
  <c r="AD508" i="14" s="1"/>
  <c r="AB507" i="14"/>
  <c r="AA507" i="14"/>
  <c r="Z507" i="14"/>
  <c r="AD507" i="14" s="1"/>
  <c r="F507" i="14"/>
  <c r="AB506" i="14"/>
  <c r="AA506" i="14"/>
  <c r="Z506" i="14"/>
  <c r="F506" i="14"/>
  <c r="AB505" i="14"/>
  <c r="AA505" i="14"/>
  <c r="AD505" i="14" s="1"/>
  <c r="Z505" i="14"/>
  <c r="F505" i="14"/>
  <c r="AB504" i="14"/>
  <c r="AA504" i="14"/>
  <c r="Z504" i="14"/>
  <c r="AD504" i="14" s="1"/>
  <c r="F504" i="14"/>
  <c r="AB503" i="14"/>
  <c r="AD503" i="14" s="1"/>
  <c r="AA503" i="14"/>
  <c r="Z503" i="14"/>
  <c r="F503" i="14"/>
  <c r="AB502" i="14"/>
  <c r="AA502" i="14"/>
  <c r="Z502" i="14"/>
  <c r="AD502" i="14" s="1"/>
  <c r="F502" i="14"/>
  <c r="AB501" i="14"/>
  <c r="AA501" i="14"/>
  <c r="AD501" i="14" s="1"/>
  <c r="Z501" i="14"/>
  <c r="F501" i="14"/>
  <c r="AB500" i="14"/>
  <c r="AA500" i="14"/>
  <c r="Z500" i="14"/>
  <c r="AD500" i="14" s="1"/>
  <c r="AB499" i="14"/>
  <c r="AA499" i="14"/>
  <c r="Z499" i="14"/>
  <c r="AD499" i="14" s="1"/>
  <c r="F499" i="14"/>
  <c r="AD498" i="14"/>
  <c r="AB498" i="14"/>
  <c r="AA498" i="14"/>
  <c r="Z498" i="14"/>
  <c r="AD497" i="14"/>
  <c r="AB497" i="14"/>
  <c r="AA497" i="14"/>
  <c r="Z497" i="14"/>
  <c r="F497" i="14"/>
  <c r="AB496" i="14"/>
  <c r="AA496" i="14"/>
  <c r="Z496" i="14"/>
  <c r="F496" i="14"/>
  <c r="AB495" i="14"/>
  <c r="AA495" i="14"/>
  <c r="Z495" i="14"/>
  <c r="AD495" i="14" s="1"/>
  <c r="F495" i="14"/>
  <c r="AB494" i="14"/>
  <c r="AD494" i="14" s="1"/>
  <c r="AA494" i="14"/>
  <c r="Z494" i="14"/>
  <c r="F494" i="14"/>
  <c r="AD493" i="14"/>
  <c r="AB493" i="14"/>
  <c r="AA493" i="14"/>
  <c r="Z493" i="14"/>
  <c r="AB492" i="14"/>
  <c r="AA492" i="14"/>
  <c r="Z492" i="14"/>
  <c r="F492" i="14"/>
  <c r="AB491" i="14"/>
  <c r="AA491" i="14"/>
  <c r="Z491" i="14"/>
  <c r="AD491" i="14" s="1"/>
  <c r="F491" i="14"/>
  <c r="AB490" i="14"/>
  <c r="AA490" i="14"/>
  <c r="AD490" i="14" s="1"/>
  <c r="Z490" i="14"/>
  <c r="F490" i="14"/>
  <c r="AD489" i="14"/>
  <c r="AB489" i="14"/>
  <c r="AA489" i="14"/>
  <c r="Z489" i="14"/>
  <c r="F489" i="14"/>
  <c r="AB488" i="14"/>
  <c r="AA488" i="14"/>
  <c r="Z488" i="14"/>
  <c r="AB487" i="14"/>
  <c r="AA487" i="14"/>
  <c r="Z487" i="14"/>
  <c r="F487" i="14"/>
  <c r="AB486" i="14"/>
  <c r="AA486" i="14"/>
  <c r="Z486" i="14"/>
  <c r="AD486" i="14" s="1"/>
  <c r="F486" i="14"/>
  <c r="AB485" i="14"/>
  <c r="AA485" i="14"/>
  <c r="Z485" i="14"/>
  <c r="AD485" i="14" s="1"/>
  <c r="F485" i="14"/>
  <c r="AB484" i="14"/>
  <c r="AA484" i="14"/>
  <c r="AD484" i="14" s="1"/>
  <c r="Z484" i="14"/>
  <c r="F484" i="14"/>
  <c r="AB483" i="14"/>
  <c r="AA483" i="14"/>
  <c r="Z483" i="14"/>
  <c r="AB482" i="14"/>
  <c r="AA482" i="14"/>
  <c r="Z482" i="14"/>
  <c r="AD482" i="14" s="1"/>
  <c r="F482" i="14"/>
  <c r="AB481" i="14"/>
  <c r="AD481" i="14" s="1"/>
  <c r="AA481" i="14"/>
  <c r="Z481" i="14"/>
  <c r="AB480" i="14"/>
  <c r="AD480" i="14" s="1"/>
  <c r="AA480" i="14"/>
  <c r="Z480" i="14"/>
  <c r="AB479" i="14"/>
  <c r="AD479" i="14" s="1"/>
  <c r="AA479" i="14"/>
  <c r="Z479" i="14"/>
  <c r="F479" i="14"/>
  <c r="AB478" i="14"/>
  <c r="AA478" i="14"/>
  <c r="Z478" i="14"/>
  <c r="AD478" i="14" s="1"/>
  <c r="F478" i="14"/>
  <c r="AB477" i="14"/>
  <c r="AA477" i="14"/>
  <c r="Z477" i="14"/>
  <c r="AD477" i="14" s="1"/>
  <c r="F477" i="14"/>
  <c r="AB476" i="14"/>
  <c r="AA476" i="14"/>
  <c r="Z476" i="14"/>
  <c r="AD476" i="14" s="1"/>
  <c r="F476" i="14"/>
  <c r="AB475" i="14"/>
  <c r="AA475" i="14"/>
  <c r="AD475" i="14" s="1"/>
  <c r="Z475" i="14"/>
  <c r="F475" i="14"/>
  <c r="AB474" i="14"/>
  <c r="AA474" i="14"/>
  <c r="Z474" i="14"/>
  <c r="AD474" i="14" s="1"/>
  <c r="F474" i="14"/>
  <c r="AB473" i="14"/>
  <c r="AD473" i="14" s="1"/>
  <c r="AA473" i="14"/>
  <c r="Z473" i="14"/>
  <c r="AB472" i="14"/>
  <c r="AA472" i="14"/>
  <c r="Z472" i="14"/>
  <c r="AD472" i="14" s="1"/>
  <c r="F472" i="14"/>
  <c r="AB471" i="14"/>
  <c r="AA471" i="14"/>
  <c r="Z471" i="14"/>
  <c r="AD471" i="14" s="1"/>
  <c r="F471" i="14"/>
  <c r="AD470" i="14"/>
  <c r="AB470" i="14"/>
  <c r="AA470" i="14"/>
  <c r="Z470" i="14"/>
  <c r="F470" i="14"/>
  <c r="AB469" i="14"/>
  <c r="AA469" i="14"/>
  <c r="Z469" i="14"/>
  <c r="AD469" i="14" s="1"/>
  <c r="AB468" i="14"/>
  <c r="AD468" i="14" s="1"/>
  <c r="AA468" i="14"/>
  <c r="Z468" i="14"/>
  <c r="F468" i="14"/>
  <c r="AD467" i="14"/>
  <c r="AB467" i="14"/>
  <c r="AA467" i="14"/>
  <c r="Z467" i="14"/>
  <c r="F467" i="14"/>
  <c r="AB466" i="14"/>
  <c r="AA466" i="14"/>
  <c r="Z466" i="14"/>
  <c r="AD466" i="14" s="1"/>
  <c r="F466" i="14"/>
  <c r="AB465" i="14"/>
  <c r="AA465" i="14"/>
  <c r="Z465" i="14"/>
  <c r="AD465" i="14" s="1"/>
  <c r="F465" i="14"/>
  <c r="AD464" i="14"/>
  <c r="AB464" i="14"/>
  <c r="AA464" i="14"/>
  <c r="Z464" i="14"/>
  <c r="F464" i="14"/>
  <c r="AB463" i="14"/>
  <c r="AD463" i="14" s="1"/>
  <c r="AA463" i="14"/>
  <c r="Z463" i="14"/>
  <c r="F463" i="14"/>
  <c r="AB462" i="14"/>
  <c r="AA462" i="14"/>
  <c r="Z462" i="14"/>
  <c r="AD462" i="14" s="1"/>
  <c r="F462" i="14"/>
  <c r="AD461" i="14"/>
  <c r="AB461" i="14"/>
  <c r="AA461" i="14"/>
  <c r="Z461" i="14"/>
  <c r="F461" i="14"/>
  <c r="AB460" i="14"/>
  <c r="AA460" i="14"/>
  <c r="AD460" i="14" s="1"/>
  <c r="Z460" i="14"/>
  <c r="AB459" i="14"/>
  <c r="AA459" i="14"/>
  <c r="Z459" i="14"/>
  <c r="AD459" i="14" s="1"/>
  <c r="F459" i="14"/>
  <c r="AB458" i="14"/>
  <c r="AA458" i="14"/>
  <c r="Z458" i="14"/>
  <c r="AD458" i="14" s="1"/>
  <c r="F458" i="14"/>
  <c r="AB457" i="14"/>
  <c r="AA457" i="14"/>
  <c r="Z457" i="14"/>
  <c r="AD457" i="14" s="1"/>
  <c r="AB456" i="14"/>
  <c r="AA456" i="14"/>
  <c r="Z456" i="14"/>
  <c r="AD456" i="14" s="1"/>
  <c r="F456" i="14"/>
  <c r="AD455" i="14"/>
  <c r="AB455" i="14"/>
  <c r="AA455" i="14"/>
  <c r="Z455" i="14"/>
  <c r="AD454" i="14"/>
  <c r="AB454" i="14"/>
  <c r="AA454" i="14"/>
  <c r="Z454" i="14"/>
  <c r="F454" i="14"/>
  <c r="AB453" i="14"/>
  <c r="AA453" i="14"/>
  <c r="Z453" i="14"/>
  <c r="AD453" i="14" s="1"/>
  <c r="AB452" i="14"/>
  <c r="AD452" i="14" s="1"/>
  <c r="AA452" i="14"/>
  <c r="Z452" i="14"/>
  <c r="AB451" i="14"/>
  <c r="AA451" i="14"/>
  <c r="Z451" i="14"/>
  <c r="AD451" i="14" s="1"/>
  <c r="F451" i="14"/>
  <c r="AB450" i="14"/>
  <c r="AA450" i="14"/>
  <c r="Z450" i="14"/>
  <c r="AD450" i="14" s="1"/>
  <c r="F450" i="14"/>
  <c r="AB449" i="14"/>
  <c r="AA449" i="14"/>
  <c r="Z449" i="14"/>
  <c r="AD449" i="14" s="1"/>
  <c r="AB448" i="14"/>
  <c r="AA448" i="14"/>
  <c r="Z448" i="14"/>
  <c r="AD448" i="14" s="1"/>
  <c r="F448" i="14"/>
  <c r="AB447" i="14"/>
  <c r="AD447" i="14" s="1"/>
  <c r="AA447" i="14"/>
  <c r="Z447" i="14"/>
  <c r="F447" i="14"/>
  <c r="AD446" i="14"/>
  <c r="AB446" i="14"/>
  <c r="AA446" i="14"/>
  <c r="Z446" i="14"/>
  <c r="F446" i="14"/>
  <c r="AD445" i="14"/>
  <c r="AB445" i="14"/>
  <c r="AA445" i="14"/>
  <c r="Z445" i="14"/>
  <c r="AB444" i="14"/>
  <c r="AA444" i="14"/>
  <c r="Z444" i="14"/>
  <c r="AD444" i="14" s="1"/>
  <c r="F444" i="14"/>
  <c r="AB443" i="14"/>
  <c r="AA443" i="14"/>
  <c r="AD443" i="14" s="1"/>
  <c r="Z443" i="14"/>
  <c r="F443" i="14"/>
  <c r="AB442" i="14"/>
  <c r="AD442" i="14" s="1"/>
  <c r="AA442" i="14"/>
  <c r="Z442" i="14"/>
  <c r="AB441" i="14"/>
  <c r="AA441" i="14"/>
  <c r="Z441" i="14"/>
  <c r="F441" i="14"/>
  <c r="AB440" i="14"/>
  <c r="AA440" i="14"/>
  <c r="Z440" i="14"/>
  <c r="AD440" i="14" s="1"/>
  <c r="F440" i="14"/>
  <c r="AB439" i="14"/>
  <c r="AA439" i="14"/>
  <c r="Z439" i="14"/>
  <c r="AD439" i="14" s="1"/>
  <c r="AB438" i="14"/>
  <c r="AD438" i="14" s="1"/>
  <c r="AA438" i="14"/>
  <c r="Z438" i="14"/>
  <c r="AB437" i="14"/>
  <c r="AA437" i="14"/>
  <c r="Z437" i="14"/>
  <c r="AD436" i="14"/>
  <c r="AB436" i="14"/>
  <c r="AA436" i="14"/>
  <c r="Z436" i="14"/>
  <c r="F436" i="14"/>
  <c r="AB435" i="14"/>
  <c r="AA435" i="14"/>
  <c r="Z435" i="14"/>
  <c r="AD435" i="14" s="1"/>
  <c r="F435" i="14"/>
  <c r="AB434" i="14"/>
  <c r="AA434" i="14"/>
  <c r="Z434" i="14"/>
  <c r="AD434" i="14" s="1"/>
  <c r="F434" i="14"/>
  <c r="AB433" i="14"/>
  <c r="AA433" i="14"/>
  <c r="AD433" i="14" s="1"/>
  <c r="Z433" i="14"/>
  <c r="AB432" i="14"/>
  <c r="AD432" i="14" s="1"/>
  <c r="AA432" i="14"/>
  <c r="Z432" i="14"/>
  <c r="AB431" i="14"/>
  <c r="AA431" i="14"/>
  <c r="AD431" i="14" s="1"/>
  <c r="Z431" i="14"/>
  <c r="AB430" i="14"/>
  <c r="AA430" i="14"/>
  <c r="Z430" i="14"/>
  <c r="AD430" i="14" s="1"/>
  <c r="F430" i="14"/>
  <c r="AB429" i="14"/>
  <c r="AA429" i="14"/>
  <c r="Z429" i="14"/>
  <c r="AD429" i="14" s="1"/>
  <c r="F429" i="14"/>
  <c r="AB428" i="14"/>
  <c r="AA428" i="14"/>
  <c r="Z428" i="14"/>
  <c r="AD428" i="14" s="1"/>
  <c r="F428" i="14"/>
  <c r="AB427" i="14"/>
  <c r="AA427" i="14"/>
  <c r="Z427" i="14"/>
  <c r="AD427" i="14" s="1"/>
  <c r="F427" i="14"/>
  <c r="AD426" i="14"/>
  <c r="AB426" i="14"/>
  <c r="AA426" i="14"/>
  <c r="Z426" i="14"/>
  <c r="F426" i="14"/>
  <c r="AB425" i="14"/>
  <c r="AA425" i="14"/>
  <c r="Z425" i="14"/>
  <c r="AD425" i="14" s="1"/>
  <c r="F425" i="14"/>
  <c r="AB424" i="14"/>
  <c r="AA424" i="14"/>
  <c r="Z424" i="14"/>
  <c r="AD424" i="14" s="1"/>
  <c r="F424" i="14"/>
  <c r="AB423" i="14"/>
  <c r="AA423" i="14"/>
  <c r="Z423" i="14"/>
  <c r="AD423" i="14" s="1"/>
  <c r="F423" i="14"/>
  <c r="AD422" i="14"/>
  <c r="AB422" i="14"/>
  <c r="AA422" i="14"/>
  <c r="Z422" i="14"/>
  <c r="F422" i="14"/>
  <c r="AB421" i="14"/>
  <c r="AA421" i="14"/>
  <c r="Z421" i="14"/>
  <c r="AD421" i="14" s="1"/>
  <c r="F421" i="14"/>
  <c r="AB420" i="14"/>
  <c r="AA420" i="14"/>
  <c r="Z420" i="14"/>
  <c r="AD420" i="14" s="1"/>
  <c r="F420" i="14"/>
  <c r="AB419" i="14"/>
  <c r="AA419" i="14"/>
  <c r="Z419" i="14"/>
  <c r="AD419" i="14" s="1"/>
  <c r="F419" i="14"/>
  <c r="AB418" i="14"/>
  <c r="AA418" i="14"/>
  <c r="AD418" i="14" s="1"/>
  <c r="Z418" i="14"/>
  <c r="F418" i="14"/>
  <c r="AB417" i="14"/>
  <c r="AA417" i="14"/>
  <c r="Z417" i="14"/>
  <c r="AD417" i="14" s="1"/>
  <c r="F417" i="14"/>
  <c r="AD416" i="14"/>
  <c r="AB416" i="14"/>
  <c r="AA416" i="14"/>
  <c r="Z416" i="14"/>
  <c r="F416" i="14"/>
  <c r="AB415" i="14"/>
  <c r="AA415" i="14"/>
  <c r="Z415" i="14"/>
  <c r="AD415" i="14" s="1"/>
  <c r="AB414" i="14"/>
  <c r="AA414" i="14"/>
  <c r="Z414" i="14"/>
  <c r="AD413" i="14"/>
  <c r="AB413" i="14"/>
  <c r="AA413" i="14"/>
  <c r="Z413" i="14"/>
  <c r="F413" i="14"/>
  <c r="AB412" i="14"/>
  <c r="AA412" i="14"/>
  <c r="AD412" i="14" s="1"/>
  <c r="Z412" i="14"/>
  <c r="F412" i="14"/>
  <c r="AD411" i="14"/>
  <c r="AB411" i="14"/>
  <c r="AA411" i="14"/>
  <c r="Z411" i="14"/>
  <c r="F411" i="14"/>
  <c r="AB410" i="14"/>
  <c r="AA410" i="14"/>
  <c r="Z410" i="14"/>
  <c r="AD410" i="14" s="1"/>
  <c r="F410" i="14"/>
  <c r="AD409" i="14"/>
  <c r="AB409" i="14"/>
  <c r="AA409" i="14"/>
  <c r="Z409" i="14"/>
  <c r="AB408" i="14"/>
  <c r="AA408" i="14"/>
  <c r="Z408" i="14"/>
  <c r="AD408" i="14" s="1"/>
  <c r="F408" i="14"/>
  <c r="AB407" i="14"/>
  <c r="AD407" i="14" s="1"/>
  <c r="AA407" i="14"/>
  <c r="Z407" i="14"/>
  <c r="F407" i="14"/>
  <c r="AB406" i="14"/>
  <c r="AA406" i="14"/>
  <c r="Z406" i="14"/>
  <c r="F406" i="14"/>
  <c r="AB405" i="14"/>
  <c r="AA405" i="14"/>
  <c r="Z405" i="14"/>
  <c r="AD405" i="14" s="1"/>
  <c r="F405" i="14"/>
  <c r="AB404" i="14"/>
  <c r="AA404" i="14"/>
  <c r="Z404" i="14"/>
  <c r="AB403" i="14"/>
  <c r="AA403" i="14"/>
  <c r="AD403" i="14" s="1"/>
  <c r="Z403" i="14"/>
  <c r="F403" i="14"/>
  <c r="AB402" i="14"/>
  <c r="AA402" i="14"/>
  <c r="AD402" i="14" s="1"/>
  <c r="Z402" i="14"/>
  <c r="F402" i="14"/>
  <c r="AB401" i="14"/>
  <c r="AD401" i="14" s="1"/>
  <c r="AA401" i="14"/>
  <c r="Z401" i="14"/>
  <c r="AB400" i="14"/>
  <c r="AA400" i="14"/>
  <c r="Z400" i="14"/>
  <c r="AD400" i="14" s="1"/>
  <c r="AB399" i="14"/>
  <c r="AA399" i="14"/>
  <c r="Z399" i="14"/>
  <c r="F399" i="14"/>
  <c r="AB398" i="14"/>
  <c r="AA398" i="14"/>
  <c r="Z398" i="14"/>
  <c r="F398" i="14"/>
  <c r="AB397" i="14"/>
  <c r="AA397" i="14"/>
  <c r="Z397" i="14"/>
  <c r="AB396" i="14"/>
  <c r="AA396" i="14"/>
  <c r="AD396" i="14" s="1"/>
  <c r="Z396" i="14"/>
  <c r="F396" i="14"/>
  <c r="AB395" i="14"/>
  <c r="AA395" i="14"/>
  <c r="Z395" i="14"/>
  <c r="AD395" i="14" s="1"/>
  <c r="F395" i="14"/>
  <c r="AB394" i="14"/>
  <c r="AA394" i="14"/>
  <c r="Z394" i="14"/>
  <c r="F394" i="14"/>
  <c r="AB393" i="14"/>
  <c r="AA393" i="14"/>
  <c r="AD393" i="14" s="1"/>
  <c r="Z393" i="14"/>
  <c r="F393" i="14"/>
  <c r="AB392" i="14"/>
  <c r="AA392" i="14"/>
  <c r="Z392" i="14"/>
  <c r="AD392" i="14" s="1"/>
  <c r="AD391" i="14"/>
  <c r="AB391" i="14"/>
  <c r="AA391" i="14"/>
  <c r="Z391" i="14"/>
  <c r="AB390" i="14"/>
  <c r="AD390" i="14" s="1"/>
  <c r="AA390" i="14"/>
  <c r="Z390" i="14"/>
  <c r="F390" i="14"/>
  <c r="AD389" i="14"/>
  <c r="AB389" i="14"/>
  <c r="AA389" i="14"/>
  <c r="Z389" i="14"/>
  <c r="F389" i="14"/>
  <c r="AB388" i="14"/>
  <c r="AA388" i="14"/>
  <c r="Z388" i="14"/>
  <c r="AD388" i="14" s="1"/>
  <c r="F388" i="14"/>
  <c r="AB387" i="14"/>
  <c r="AA387" i="14"/>
  <c r="AD387" i="14" s="1"/>
  <c r="Z387" i="14"/>
  <c r="F387" i="14"/>
  <c r="AB386" i="14"/>
  <c r="AD386" i="14" s="1"/>
  <c r="AA386" i="14"/>
  <c r="Z386" i="14"/>
  <c r="AB385" i="14"/>
  <c r="AD385" i="14" s="1"/>
  <c r="AA385" i="14"/>
  <c r="Z385" i="14"/>
  <c r="AB384" i="14"/>
  <c r="AA384" i="14"/>
  <c r="Z384" i="14"/>
  <c r="AD384" i="14" s="1"/>
  <c r="F384" i="14"/>
  <c r="AB383" i="14"/>
  <c r="AA383" i="14"/>
  <c r="Z383" i="14"/>
  <c r="AD383" i="14" s="1"/>
  <c r="F383" i="14"/>
  <c r="AD382" i="14"/>
  <c r="AB382" i="14"/>
  <c r="AA382" i="14"/>
  <c r="Z382" i="14"/>
  <c r="F382" i="14"/>
  <c r="AB381" i="14"/>
  <c r="AA381" i="14"/>
  <c r="Z381" i="14"/>
  <c r="AD381" i="14" s="1"/>
  <c r="F381" i="14"/>
  <c r="AB380" i="14"/>
  <c r="AA380" i="14"/>
  <c r="AD380" i="14" s="1"/>
  <c r="Z380" i="14"/>
  <c r="F380" i="14"/>
  <c r="AB379" i="14"/>
  <c r="AA379" i="14"/>
  <c r="Z379" i="14"/>
  <c r="AD379" i="14" s="1"/>
  <c r="F379" i="14"/>
  <c r="AB378" i="14"/>
  <c r="AA378" i="14"/>
  <c r="Z378" i="14"/>
  <c r="AD378" i="14" s="1"/>
  <c r="F378" i="14"/>
  <c r="AB377" i="14"/>
  <c r="AA377" i="14"/>
  <c r="Z377" i="14"/>
  <c r="AD377" i="14" s="1"/>
  <c r="AD376" i="14"/>
  <c r="AB376" i="14"/>
  <c r="AA376" i="14"/>
  <c r="Z376" i="14"/>
  <c r="F376" i="14"/>
  <c r="AB375" i="14"/>
  <c r="AA375" i="14"/>
  <c r="Z375" i="14"/>
  <c r="AD375" i="14" s="1"/>
  <c r="AB374" i="14"/>
  <c r="AA374" i="14"/>
  <c r="AD374" i="14" s="1"/>
  <c r="Z374" i="14"/>
  <c r="F374" i="14"/>
  <c r="AB373" i="14"/>
  <c r="AA373" i="14"/>
  <c r="Z373" i="14"/>
  <c r="AD373" i="14" s="1"/>
  <c r="F373" i="14"/>
  <c r="AB372" i="14"/>
  <c r="AA372" i="14"/>
  <c r="AD372" i="14" s="1"/>
  <c r="Z372" i="14"/>
  <c r="F372" i="14"/>
  <c r="AB371" i="14"/>
  <c r="AA371" i="14"/>
  <c r="Z371" i="14"/>
  <c r="F371" i="14"/>
  <c r="AB370" i="14"/>
  <c r="AA370" i="14"/>
  <c r="Z370" i="14"/>
  <c r="AD370" i="14" s="1"/>
  <c r="F370" i="14"/>
  <c r="AB369" i="14"/>
  <c r="AA369" i="14"/>
  <c r="Z369" i="14"/>
  <c r="AD369" i="14" s="1"/>
  <c r="F369" i="14"/>
  <c r="AB368" i="14"/>
  <c r="AA368" i="14"/>
  <c r="Z368" i="14"/>
  <c r="F368" i="14"/>
  <c r="AB367" i="14"/>
  <c r="AA367" i="14"/>
  <c r="AD367" i="14" s="1"/>
  <c r="Z367" i="14"/>
  <c r="F367" i="14"/>
  <c r="AD366" i="14"/>
  <c r="AB366" i="14"/>
  <c r="AA366" i="14"/>
  <c r="Z366" i="14"/>
  <c r="F366" i="14"/>
  <c r="AB365" i="14"/>
  <c r="AA365" i="14"/>
  <c r="Z365" i="14"/>
  <c r="AD365" i="14" s="1"/>
  <c r="F365" i="14"/>
  <c r="AB364" i="14"/>
  <c r="AA364" i="14"/>
  <c r="Z364" i="14"/>
  <c r="AD364" i="14" s="1"/>
  <c r="F364" i="14"/>
  <c r="AB363" i="14"/>
  <c r="AA363" i="14"/>
  <c r="Z363" i="14"/>
  <c r="AD363" i="14" s="1"/>
  <c r="F363" i="14"/>
  <c r="AB362" i="14"/>
  <c r="AA362" i="14"/>
  <c r="Z362" i="14"/>
  <c r="AD362" i="14" s="1"/>
  <c r="F362" i="14"/>
  <c r="AB361" i="14"/>
  <c r="AA361" i="14"/>
  <c r="Z361" i="14"/>
  <c r="AD361" i="14" s="1"/>
  <c r="F361" i="14"/>
  <c r="AB360" i="14"/>
  <c r="AD360" i="14" s="1"/>
  <c r="AA360" i="14"/>
  <c r="Z360" i="14"/>
  <c r="AB359" i="14"/>
  <c r="AD359" i="14" s="1"/>
  <c r="AA359" i="14"/>
  <c r="Z359" i="14"/>
  <c r="F359" i="14"/>
  <c r="AB358" i="14"/>
  <c r="AA358" i="14"/>
  <c r="Z358" i="14"/>
  <c r="AD358" i="14" s="1"/>
  <c r="F358" i="14"/>
  <c r="AD357" i="14"/>
  <c r="AB357" i="14"/>
  <c r="AA357" i="14"/>
  <c r="Z357" i="14"/>
  <c r="F357" i="14"/>
  <c r="AB356" i="14"/>
  <c r="AA356" i="14"/>
  <c r="AD356" i="14" s="1"/>
  <c r="Z356" i="14"/>
  <c r="F356" i="14"/>
  <c r="AB355" i="14"/>
  <c r="AD355" i="14" s="1"/>
  <c r="AA355" i="14"/>
  <c r="Z355" i="14"/>
  <c r="F355" i="14"/>
  <c r="AB354" i="14"/>
  <c r="AA354" i="14"/>
  <c r="Z354" i="14"/>
  <c r="AD354" i="14" s="1"/>
  <c r="F354" i="14"/>
  <c r="AD353" i="14"/>
  <c r="AB353" i="14"/>
  <c r="AA353" i="14"/>
  <c r="Z353" i="14"/>
  <c r="F353" i="14"/>
  <c r="AB352" i="14"/>
  <c r="AA352" i="14"/>
  <c r="AD352" i="14" s="1"/>
  <c r="Z352" i="14"/>
  <c r="F352" i="14"/>
  <c r="AB351" i="14"/>
  <c r="AD351" i="14" s="1"/>
  <c r="AA351" i="14"/>
  <c r="Z351" i="14"/>
  <c r="F351" i="14"/>
  <c r="AB350" i="14"/>
  <c r="AA350" i="14"/>
  <c r="Z350" i="14"/>
  <c r="AD350" i="14" s="1"/>
  <c r="AD349" i="14"/>
  <c r="AB349" i="14"/>
  <c r="AA349" i="14"/>
  <c r="Z349" i="14"/>
  <c r="F349" i="14"/>
  <c r="AB348" i="14"/>
  <c r="AA348" i="14"/>
  <c r="Z348" i="14"/>
  <c r="AD348" i="14" s="1"/>
  <c r="F348" i="14"/>
  <c r="AB347" i="14"/>
  <c r="AA347" i="14"/>
  <c r="AD347" i="14" s="1"/>
  <c r="Z347" i="14"/>
  <c r="F347" i="14"/>
  <c r="AB346" i="14"/>
  <c r="AA346" i="14"/>
  <c r="Z346" i="14"/>
  <c r="F346" i="14"/>
  <c r="AB345" i="14"/>
  <c r="AA345" i="14"/>
  <c r="Z345" i="14"/>
  <c r="AD345" i="14" s="1"/>
  <c r="F345" i="14"/>
  <c r="AB344" i="14"/>
  <c r="AA344" i="14"/>
  <c r="Z344" i="14"/>
  <c r="AD344" i="14" s="1"/>
  <c r="F344" i="14"/>
  <c r="AB343" i="14"/>
  <c r="AA343" i="14"/>
  <c r="Z343" i="14"/>
  <c r="AB342" i="14"/>
  <c r="AA342" i="14"/>
  <c r="AD342" i="14" s="1"/>
  <c r="Z342" i="14"/>
  <c r="AD341" i="14"/>
  <c r="AB341" i="14"/>
  <c r="AA341" i="14"/>
  <c r="Z341" i="14"/>
  <c r="F341" i="14"/>
  <c r="AB340" i="14"/>
  <c r="AA340" i="14"/>
  <c r="AD340" i="14" s="1"/>
  <c r="Z340" i="14"/>
  <c r="F340" i="14"/>
  <c r="AB339" i="14"/>
  <c r="AA339" i="14"/>
  <c r="Z339" i="14"/>
  <c r="AD339" i="14" s="1"/>
  <c r="AD338" i="14"/>
  <c r="AB338" i="14"/>
  <c r="AA338" i="14"/>
  <c r="Z338" i="14"/>
  <c r="AB337" i="14"/>
  <c r="AA337" i="14"/>
  <c r="AD337" i="14" s="1"/>
  <c r="Z337" i="14"/>
  <c r="F337" i="14"/>
  <c r="AB336" i="14"/>
  <c r="AA336" i="14"/>
  <c r="AD336" i="14" s="1"/>
  <c r="Z336" i="14"/>
  <c r="F336" i="14"/>
  <c r="AD335" i="14"/>
  <c r="AB335" i="14"/>
  <c r="AA335" i="14"/>
  <c r="Z335" i="14"/>
  <c r="F335" i="14"/>
  <c r="AB334" i="14"/>
  <c r="AD334" i="14" s="1"/>
  <c r="AA334" i="14"/>
  <c r="Z334" i="14"/>
  <c r="AB333" i="14"/>
  <c r="AA333" i="14"/>
  <c r="Z333" i="14"/>
  <c r="AD333" i="14" s="1"/>
  <c r="AD332" i="14"/>
  <c r="AB332" i="14"/>
  <c r="AA332" i="14"/>
  <c r="Z332" i="14"/>
  <c r="AB331" i="14"/>
  <c r="AA331" i="14"/>
  <c r="Z331" i="14"/>
  <c r="AD331" i="14" s="1"/>
  <c r="F331" i="14"/>
  <c r="AB330" i="14"/>
  <c r="AA330" i="14"/>
  <c r="Z330" i="14"/>
  <c r="AD330" i="14" s="1"/>
  <c r="F330" i="14"/>
  <c r="AB329" i="14"/>
  <c r="AA329" i="14"/>
  <c r="Z329" i="14"/>
  <c r="AD329" i="14" s="1"/>
  <c r="F329" i="14"/>
  <c r="AB328" i="14"/>
  <c r="AA328" i="14"/>
  <c r="AD328" i="14" s="1"/>
  <c r="Z328" i="14"/>
  <c r="F328" i="14"/>
  <c r="AB327" i="14"/>
  <c r="AA327" i="14"/>
  <c r="Z327" i="14"/>
  <c r="AD327" i="14" s="1"/>
  <c r="AD326" i="14"/>
  <c r="AB326" i="14"/>
  <c r="AA326" i="14"/>
  <c r="Z326" i="14"/>
  <c r="F326" i="14"/>
  <c r="AD325" i="14"/>
  <c r="AB325" i="14"/>
  <c r="AA325" i="14"/>
  <c r="Z325" i="14"/>
  <c r="AB324" i="14"/>
  <c r="AA324" i="14"/>
  <c r="Z324" i="14"/>
  <c r="AD324" i="14" s="1"/>
  <c r="F324" i="14"/>
  <c r="AB323" i="14"/>
  <c r="AA323" i="14"/>
  <c r="AD323" i="14" s="1"/>
  <c r="Z323" i="14"/>
  <c r="F323" i="14"/>
  <c r="AD322" i="14"/>
  <c r="AB322" i="14"/>
  <c r="AA322" i="14"/>
  <c r="Z322" i="14"/>
  <c r="F322" i="14"/>
  <c r="AB321" i="14"/>
  <c r="AD321" i="14" s="1"/>
  <c r="AA321" i="14"/>
  <c r="Z321" i="14"/>
  <c r="AB320" i="14"/>
  <c r="AA320" i="14"/>
  <c r="Z320" i="14"/>
  <c r="AD320" i="14" s="1"/>
  <c r="F320" i="14"/>
  <c r="AB319" i="14"/>
  <c r="AD319" i="14" s="1"/>
  <c r="AA319" i="14"/>
  <c r="Z319" i="14"/>
  <c r="AB318" i="14"/>
  <c r="AA318" i="14"/>
  <c r="Z318" i="14"/>
  <c r="AD318" i="14" s="1"/>
  <c r="F318" i="14"/>
  <c r="AD317" i="14"/>
  <c r="AB317" i="14"/>
  <c r="AA317" i="14"/>
  <c r="Z317" i="14"/>
  <c r="F317" i="14"/>
  <c r="AB316" i="14"/>
  <c r="AA316" i="14"/>
  <c r="Z316" i="14"/>
  <c r="AD316" i="14" s="1"/>
  <c r="F316" i="14"/>
  <c r="AB315" i="14"/>
  <c r="AA315" i="14"/>
  <c r="Z315" i="14"/>
  <c r="AD315" i="14" s="1"/>
  <c r="F315" i="14"/>
  <c r="AB314" i="14"/>
  <c r="AA314" i="14"/>
  <c r="Z314" i="14"/>
  <c r="AD314" i="14" s="1"/>
  <c r="AB313" i="14"/>
  <c r="AA313" i="14"/>
  <c r="AD313" i="14" s="1"/>
  <c r="Z313" i="14"/>
  <c r="F313" i="14"/>
  <c r="AD312" i="14"/>
  <c r="AB312" i="14"/>
  <c r="AA312" i="14"/>
  <c r="Z312" i="14"/>
  <c r="F312" i="14"/>
  <c r="AB311" i="14"/>
  <c r="AA311" i="14"/>
  <c r="Z311" i="14"/>
  <c r="AD311" i="14" s="1"/>
  <c r="F311" i="14"/>
  <c r="AD310" i="14"/>
  <c r="AB310" i="14"/>
  <c r="AA310" i="14"/>
  <c r="Z310" i="14"/>
  <c r="F310" i="14"/>
  <c r="AB309" i="14"/>
  <c r="AA309" i="14"/>
  <c r="AD309" i="14" s="1"/>
  <c r="Z309" i="14"/>
  <c r="F309" i="14"/>
  <c r="AD308" i="14"/>
  <c r="AB308" i="14"/>
  <c r="AA308" i="14"/>
  <c r="Z308" i="14"/>
  <c r="F308" i="14"/>
  <c r="AB307" i="14"/>
  <c r="AA307" i="14"/>
  <c r="Z307" i="14"/>
  <c r="AD307" i="14" s="1"/>
  <c r="AB306" i="14"/>
  <c r="AD306" i="14" s="1"/>
  <c r="AA306" i="14"/>
  <c r="Z306" i="14"/>
  <c r="F306" i="14"/>
  <c r="AB305" i="14"/>
  <c r="AA305" i="14"/>
  <c r="Z305" i="14"/>
  <c r="AD305" i="14" s="1"/>
  <c r="F305" i="14"/>
  <c r="AB304" i="14"/>
  <c r="AA304" i="14"/>
  <c r="Z304" i="14"/>
  <c r="F304" i="14"/>
  <c r="AB303" i="14"/>
  <c r="AA303" i="14"/>
  <c r="Z303" i="14"/>
  <c r="AD303" i="14" s="1"/>
  <c r="F303" i="14"/>
  <c r="AB302" i="14"/>
  <c r="AA302" i="14"/>
  <c r="Z302" i="14"/>
  <c r="AD302" i="14" s="1"/>
  <c r="F302" i="14"/>
  <c r="AB301" i="14"/>
  <c r="AA301" i="14"/>
  <c r="Z301" i="14"/>
  <c r="AD301" i="14" s="1"/>
  <c r="F301" i="14"/>
  <c r="AB300" i="14"/>
  <c r="AA300" i="14"/>
  <c r="Z300" i="14"/>
  <c r="F300" i="14"/>
  <c r="AB299" i="14"/>
  <c r="AA299" i="14"/>
  <c r="Z299" i="14"/>
  <c r="AD299" i="14" s="1"/>
  <c r="AB298" i="14"/>
  <c r="AD298" i="14" s="1"/>
  <c r="AA298" i="14"/>
  <c r="Z298" i="14"/>
  <c r="F298" i="14"/>
  <c r="AB297" i="14"/>
  <c r="AA297" i="14"/>
  <c r="AD297" i="14" s="1"/>
  <c r="Z297" i="14"/>
  <c r="AB296" i="14"/>
  <c r="AA296" i="14"/>
  <c r="Z296" i="14"/>
  <c r="AD296" i="14" s="1"/>
  <c r="F296" i="14"/>
  <c r="AB295" i="14"/>
  <c r="AA295" i="14"/>
  <c r="Z295" i="14"/>
  <c r="AD295" i="14" s="1"/>
  <c r="F295" i="14"/>
  <c r="AB294" i="14"/>
  <c r="AA294" i="14"/>
  <c r="Z294" i="14"/>
  <c r="AD294" i="14" s="1"/>
  <c r="F294" i="14"/>
  <c r="AB293" i="14"/>
  <c r="AA293" i="14"/>
  <c r="Z293" i="14"/>
  <c r="AD293" i="14" s="1"/>
  <c r="F293" i="14"/>
  <c r="AB292" i="14"/>
  <c r="AA292" i="14"/>
  <c r="Z292" i="14"/>
  <c r="AD292" i="14" s="1"/>
  <c r="AD291" i="14"/>
  <c r="AB291" i="14"/>
  <c r="AA291" i="14"/>
  <c r="Z291" i="14"/>
  <c r="AB290" i="14"/>
  <c r="AA290" i="14"/>
  <c r="Z290" i="14"/>
  <c r="AD290" i="14" s="1"/>
  <c r="F290" i="14"/>
  <c r="AB289" i="14"/>
  <c r="AA289" i="14"/>
  <c r="Z289" i="14"/>
  <c r="AD289" i="14" s="1"/>
  <c r="F289" i="14"/>
  <c r="AB288" i="14"/>
  <c r="AD288" i="14" s="1"/>
  <c r="AA288" i="14"/>
  <c r="Z288" i="14"/>
  <c r="F288" i="14"/>
  <c r="AB287" i="14"/>
  <c r="AD287" i="14" s="1"/>
  <c r="AA287" i="14"/>
  <c r="Z287" i="14"/>
  <c r="F287" i="14"/>
  <c r="AB286" i="14"/>
  <c r="AA286" i="14"/>
  <c r="Z286" i="14"/>
  <c r="AD286" i="14" s="1"/>
  <c r="F286" i="14"/>
  <c r="AB285" i="14"/>
  <c r="AA285" i="14"/>
  <c r="Z285" i="14"/>
  <c r="AD285" i="14" s="1"/>
  <c r="AB284" i="14"/>
  <c r="AA284" i="14"/>
  <c r="AD284" i="14" s="1"/>
  <c r="Z284" i="14"/>
  <c r="AB283" i="14"/>
  <c r="AA283" i="14"/>
  <c r="Z283" i="14"/>
  <c r="AD283" i="14" s="1"/>
  <c r="F283" i="14"/>
  <c r="AB282" i="14"/>
  <c r="AA282" i="14"/>
  <c r="AD282" i="14" s="1"/>
  <c r="Z282" i="14"/>
  <c r="AB281" i="14"/>
  <c r="AA281" i="14"/>
  <c r="Z281" i="14"/>
  <c r="AD281" i="14" s="1"/>
  <c r="F281" i="14"/>
  <c r="AB280" i="14"/>
  <c r="AA280" i="14"/>
  <c r="Z280" i="14"/>
  <c r="AD280" i="14" s="1"/>
  <c r="F280" i="14"/>
  <c r="AD279" i="14"/>
  <c r="AB279" i="14"/>
  <c r="AA279" i="14"/>
  <c r="Z279" i="14"/>
  <c r="F279" i="14"/>
  <c r="AB278" i="14"/>
  <c r="AA278" i="14"/>
  <c r="Z278" i="14"/>
  <c r="AD278" i="14" s="1"/>
  <c r="F278" i="14"/>
  <c r="AB277" i="14"/>
  <c r="AA277" i="14"/>
  <c r="Z277" i="14"/>
  <c r="AD277" i="14" s="1"/>
  <c r="AB276" i="14"/>
  <c r="AA276" i="14"/>
  <c r="Z276" i="14"/>
  <c r="AD276" i="14" s="1"/>
  <c r="AB275" i="14"/>
  <c r="AA275" i="14"/>
  <c r="Z275" i="14"/>
  <c r="AD275" i="14" s="1"/>
  <c r="F275" i="14"/>
  <c r="AB274" i="14"/>
  <c r="AA274" i="14"/>
  <c r="AD274" i="14" s="1"/>
  <c r="Z274" i="14"/>
  <c r="AB273" i="14"/>
  <c r="AA273" i="14"/>
  <c r="AD273" i="14" s="1"/>
  <c r="Z273" i="14"/>
  <c r="AB272" i="14"/>
  <c r="AA272" i="14"/>
  <c r="AD272" i="14" s="1"/>
  <c r="Z272" i="14"/>
  <c r="AB271" i="14"/>
  <c r="AA271" i="14"/>
  <c r="Z271" i="14"/>
  <c r="AD271" i="14" s="1"/>
  <c r="AB270" i="14"/>
  <c r="AA270" i="14"/>
  <c r="Z270" i="14"/>
  <c r="AD270" i="14" s="1"/>
  <c r="F270" i="14"/>
  <c r="AB269" i="14"/>
  <c r="AA269" i="14"/>
  <c r="AD269" i="14" s="1"/>
  <c r="Z269" i="14"/>
  <c r="AB268" i="14"/>
  <c r="AA268" i="14"/>
  <c r="AD268" i="14" s="1"/>
  <c r="Z268" i="14"/>
  <c r="F268" i="14"/>
  <c r="AB267" i="14"/>
  <c r="AA267" i="14"/>
  <c r="Z267" i="14"/>
  <c r="AD267" i="14" s="1"/>
  <c r="F267" i="14"/>
  <c r="AB266" i="14"/>
  <c r="AA266" i="14"/>
  <c r="Z266" i="14"/>
  <c r="AD266" i="14" s="1"/>
  <c r="F266" i="14"/>
  <c r="AB265" i="14"/>
  <c r="AA265" i="14"/>
  <c r="Z265" i="14"/>
  <c r="AD265" i="14" s="1"/>
  <c r="F265" i="14"/>
  <c r="AB264" i="14"/>
  <c r="AA264" i="14"/>
  <c r="AD264" i="14" s="1"/>
  <c r="Z264" i="14"/>
  <c r="AB263" i="14"/>
  <c r="AD263" i="14" s="1"/>
  <c r="AA263" i="14"/>
  <c r="Z263" i="14"/>
  <c r="F263" i="14"/>
  <c r="AD262" i="14"/>
  <c r="AB262" i="14"/>
  <c r="AA262" i="14"/>
  <c r="Z262" i="14"/>
  <c r="F262" i="14"/>
  <c r="AD261" i="14"/>
  <c r="AB261" i="14"/>
  <c r="AA261" i="14"/>
  <c r="Z261" i="14"/>
  <c r="F261" i="14"/>
  <c r="AB260" i="14"/>
  <c r="AA260" i="14"/>
  <c r="Z260" i="14"/>
  <c r="AD260" i="14" s="1"/>
  <c r="F260" i="14"/>
  <c r="AD259" i="14"/>
  <c r="AB259" i="14"/>
  <c r="AA259" i="14"/>
  <c r="Z259" i="14"/>
  <c r="F259" i="14"/>
  <c r="AB258" i="14"/>
  <c r="AA258" i="14"/>
  <c r="AD258" i="14" s="1"/>
  <c r="Z258" i="14"/>
  <c r="AD257" i="14"/>
  <c r="AB257" i="14"/>
  <c r="AA257" i="14"/>
  <c r="Z257" i="14"/>
  <c r="F257" i="14"/>
  <c r="AD256" i="14"/>
  <c r="AB256" i="14"/>
  <c r="AA256" i="14"/>
  <c r="Z256" i="14"/>
  <c r="AB255" i="14"/>
  <c r="AA255" i="14"/>
  <c r="AD255" i="14" s="1"/>
  <c r="Z255" i="14"/>
  <c r="F255" i="14"/>
  <c r="AB254" i="14"/>
  <c r="AA254" i="14"/>
  <c r="Z254" i="14"/>
  <c r="AD254" i="14" s="1"/>
  <c r="F254" i="14"/>
  <c r="AD253" i="14"/>
  <c r="AB253" i="14"/>
  <c r="AA253" i="14"/>
  <c r="Z253" i="14"/>
  <c r="AB252" i="14"/>
  <c r="AA252" i="14"/>
  <c r="Z252" i="14"/>
  <c r="AD252" i="14" s="1"/>
  <c r="F252" i="14"/>
  <c r="AB251" i="14"/>
  <c r="AA251" i="14"/>
  <c r="AD251" i="14" s="1"/>
  <c r="Z251" i="14"/>
  <c r="F251" i="14"/>
  <c r="AB250" i="14"/>
  <c r="AA250" i="14"/>
  <c r="Z250" i="14"/>
  <c r="AB249" i="14"/>
  <c r="AA249" i="14"/>
  <c r="Z249" i="14"/>
  <c r="AD249" i="14" s="1"/>
  <c r="F249" i="14"/>
  <c r="AD248" i="14"/>
  <c r="AB248" i="14"/>
  <c r="AA248" i="14"/>
  <c r="Z248" i="14"/>
  <c r="AB247" i="14"/>
  <c r="AD247" i="14" s="1"/>
  <c r="AA247" i="14"/>
  <c r="Z247" i="14"/>
  <c r="F247" i="14"/>
  <c r="AB246" i="14"/>
  <c r="AA246" i="14"/>
  <c r="Z246" i="14"/>
  <c r="AD246" i="14" s="1"/>
  <c r="F246" i="14"/>
  <c r="AB245" i="14"/>
  <c r="AA245" i="14"/>
  <c r="Z245" i="14"/>
  <c r="AD245" i="14" s="1"/>
  <c r="F245" i="14"/>
  <c r="AD244" i="14"/>
  <c r="AB244" i="14"/>
  <c r="AA244" i="14"/>
  <c r="Z244" i="14"/>
  <c r="AB243" i="14"/>
  <c r="AA243" i="14"/>
  <c r="AD243" i="14" s="1"/>
  <c r="Z243" i="14"/>
  <c r="AB242" i="14"/>
  <c r="AA242" i="14"/>
  <c r="AD242" i="14" s="1"/>
  <c r="Z242" i="14"/>
  <c r="F242" i="14"/>
  <c r="AB241" i="14"/>
  <c r="AA241" i="14"/>
  <c r="Z241" i="14"/>
  <c r="AD241" i="14" s="1"/>
  <c r="F241" i="14"/>
  <c r="AB240" i="14"/>
  <c r="AA240" i="14"/>
  <c r="Z240" i="14"/>
  <c r="AD240" i="14" s="1"/>
  <c r="F240" i="14"/>
  <c r="AB239" i="14"/>
  <c r="AA239" i="14"/>
  <c r="Z239" i="14"/>
  <c r="F239" i="14"/>
  <c r="AB238" i="14"/>
  <c r="AA238" i="14"/>
  <c r="AD238" i="14" s="1"/>
  <c r="Z238" i="14"/>
  <c r="AB237" i="14"/>
  <c r="AA237" i="14"/>
  <c r="Z237" i="14"/>
  <c r="F237" i="14"/>
  <c r="AB236" i="14"/>
  <c r="AA236" i="14"/>
  <c r="AD236" i="14" s="1"/>
  <c r="Z236" i="14"/>
  <c r="F236" i="14"/>
  <c r="AB235" i="14"/>
  <c r="AD235" i="14" s="1"/>
  <c r="AA235" i="14"/>
  <c r="Z235" i="14"/>
  <c r="AD234" i="14"/>
  <c r="AB234" i="14"/>
  <c r="AA234" i="14"/>
  <c r="Z234" i="14"/>
  <c r="F234" i="14"/>
  <c r="AB233" i="14"/>
  <c r="AA233" i="14"/>
  <c r="Z233" i="14"/>
  <c r="AD233" i="14" s="1"/>
  <c r="F233" i="14"/>
  <c r="AB232" i="14"/>
  <c r="AA232" i="14"/>
  <c r="Z232" i="14"/>
  <c r="AD232" i="14" s="1"/>
  <c r="F232" i="14"/>
  <c r="AB231" i="14"/>
  <c r="AA231" i="14"/>
  <c r="AD231" i="14" s="1"/>
  <c r="Z231" i="14"/>
  <c r="AB230" i="14"/>
  <c r="AA230" i="14"/>
  <c r="Z230" i="14"/>
  <c r="F230" i="14"/>
  <c r="AB229" i="14"/>
  <c r="AA229" i="14"/>
  <c r="Z229" i="14"/>
  <c r="AD229" i="14" s="1"/>
  <c r="AB228" i="14"/>
  <c r="AA228" i="14"/>
  <c r="Z228" i="14"/>
  <c r="AD228" i="14" s="1"/>
  <c r="F228" i="14"/>
  <c r="AB227" i="14"/>
  <c r="AA227" i="14"/>
  <c r="AD227" i="14" s="1"/>
  <c r="Z227" i="14"/>
  <c r="F227" i="14"/>
  <c r="AB226" i="14"/>
  <c r="AA226" i="14"/>
  <c r="Z226" i="14"/>
  <c r="AD226" i="14" s="1"/>
  <c r="F226" i="14"/>
  <c r="AB225" i="14"/>
  <c r="AA225" i="14"/>
  <c r="AD225" i="14" s="1"/>
  <c r="Z225" i="14"/>
  <c r="F225" i="14"/>
  <c r="AB224" i="14"/>
  <c r="AA224" i="14"/>
  <c r="AD224" i="14" s="1"/>
  <c r="Z224" i="14"/>
  <c r="F224" i="14"/>
  <c r="AB223" i="14"/>
  <c r="AA223" i="14"/>
  <c r="Z223" i="14"/>
  <c r="AD223" i="14" s="1"/>
  <c r="AD222" i="14"/>
  <c r="AB222" i="14"/>
  <c r="AA222" i="14"/>
  <c r="Z222" i="14"/>
  <c r="AD221" i="14"/>
  <c r="AB221" i="14"/>
  <c r="AA221" i="14"/>
  <c r="Z221" i="14"/>
  <c r="F221" i="14"/>
  <c r="AB220" i="14"/>
  <c r="AA220" i="14"/>
  <c r="Z220" i="14"/>
  <c r="AD220" i="14" s="1"/>
  <c r="F220" i="14"/>
  <c r="AB219" i="14"/>
  <c r="AA219" i="14"/>
  <c r="Z219" i="14"/>
  <c r="AD219" i="14" s="1"/>
  <c r="F219" i="14"/>
  <c r="AB218" i="14"/>
  <c r="AA218" i="14"/>
  <c r="AD218" i="14" s="1"/>
  <c r="Z218" i="14"/>
  <c r="F218" i="14"/>
  <c r="AB217" i="14"/>
  <c r="AD217" i="14" s="1"/>
  <c r="AA217" i="14"/>
  <c r="Z217" i="14"/>
  <c r="F217" i="14"/>
  <c r="AB216" i="14"/>
  <c r="AA216" i="14"/>
  <c r="Z216" i="14"/>
  <c r="AB215" i="14"/>
  <c r="AA215" i="14"/>
  <c r="AD215" i="14" s="1"/>
  <c r="Z215" i="14"/>
  <c r="F215" i="14"/>
  <c r="AB214" i="14"/>
  <c r="AA214" i="14"/>
  <c r="Z214" i="14"/>
  <c r="AD214" i="14" s="1"/>
  <c r="F214" i="14"/>
  <c r="AB213" i="14"/>
  <c r="AA213" i="14"/>
  <c r="Z213" i="14"/>
  <c r="AD213" i="14" s="1"/>
  <c r="AB212" i="14"/>
  <c r="AA212" i="14"/>
  <c r="Z212" i="14"/>
  <c r="AD212" i="14" s="1"/>
  <c r="AB211" i="14"/>
  <c r="AA211" i="14"/>
  <c r="AD211" i="14" s="1"/>
  <c r="Z211" i="14"/>
  <c r="F211" i="14"/>
  <c r="AB210" i="14"/>
  <c r="AA210" i="14"/>
  <c r="AD210" i="14" s="1"/>
  <c r="Z210" i="14"/>
  <c r="AB209" i="14"/>
  <c r="AA209" i="14"/>
  <c r="AD209" i="14" s="1"/>
  <c r="Z209" i="14"/>
  <c r="AB208" i="14"/>
  <c r="AA208" i="14"/>
  <c r="AD208" i="14" s="1"/>
  <c r="Z208" i="14"/>
  <c r="AB207" i="14"/>
  <c r="AA207" i="14"/>
  <c r="AD207" i="14" s="1"/>
  <c r="Z207" i="14"/>
  <c r="F207" i="14"/>
  <c r="AB206" i="14"/>
  <c r="AA206" i="14"/>
  <c r="AD206" i="14" s="1"/>
  <c r="Z206" i="14"/>
  <c r="AB205" i="14"/>
  <c r="AA205" i="14"/>
  <c r="Z205" i="14"/>
  <c r="AD205" i="14" s="1"/>
  <c r="F205" i="14"/>
  <c r="AB204" i="14"/>
  <c r="AA204" i="14"/>
  <c r="Z204" i="14"/>
  <c r="AD204" i="14" s="1"/>
  <c r="AD203" i="14"/>
  <c r="AB203" i="14"/>
  <c r="AA203" i="14"/>
  <c r="Z203" i="14"/>
  <c r="F203" i="14"/>
  <c r="AB202" i="14"/>
  <c r="AA202" i="14"/>
  <c r="AD202" i="14" s="1"/>
  <c r="Z202" i="14"/>
  <c r="F202" i="14"/>
  <c r="AB201" i="14"/>
  <c r="AA201" i="14"/>
  <c r="Z201" i="14"/>
  <c r="AD201" i="14" s="1"/>
  <c r="AB200" i="14"/>
  <c r="AD200" i="14" s="1"/>
  <c r="AA200" i="14"/>
  <c r="Z200" i="14"/>
  <c r="AB199" i="14"/>
  <c r="AA199" i="14"/>
  <c r="AD199" i="14" s="1"/>
  <c r="Z199" i="14"/>
  <c r="F199" i="14"/>
  <c r="AB198" i="14"/>
  <c r="AA198" i="14"/>
  <c r="Z198" i="14"/>
  <c r="F198" i="14"/>
  <c r="AB197" i="14"/>
  <c r="AA197" i="14"/>
  <c r="Z197" i="14"/>
  <c r="AD197" i="14" s="1"/>
  <c r="AB196" i="14"/>
  <c r="AA196" i="14"/>
  <c r="Z196" i="14"/>
  <c r="AD196" i="14" s="1"/>
  <c r="F196" i="14"/>
  <c r="AB195" i="14"/>
  <c r="AA195" i="14"/>
  <c r="Z195" i="14"/>
  <c r="AD195" i="14" s="1"/>
  <c r="F195" i="14"/>
  <c r="AB194" i="14"/>
  <c r="AA194" i="14"/>
  <c r="Z194" i="14"/>
  <c r="AD194" i="14" s="1"/>
  <c r="F194" i="14"/>
  <c r="AB193" i="14"/>
  <c r="AA193" i="14"/>
  <c r="Z193" i="14"/>
  <c r="AD193" i="14" s="1"/>
  <c r="AB192" i="14"/>
  <c r="AA192" i="14"/>
  <c r="AD192" i="14" s="1"/>
  <c r="Z192" i="14"/>
  <c r="F192" i="14"/>
  <c r="AB191" i="14"/>
  <c r="AD191" i="14" s="1"/>
  <c r="AA191" i="14"/>
  <c r="Z191" i="14"/>
  <c r="F191" i="14"/>
  <c r="AD190" i="14"/>
  <c r="AB190" i="14"/>
  <c r="AA190" i="14"/>
  <c r="Z190" i="14"/>
  <c r="AD189" i="14"/>
  <c r="AB189" i="14"/>
  <c r="AA189" i="14"/>
  <c r="Z189" i="14"/>
  <c r="AB188" i="14"/>
  <c r="AA188" i="14"/>
  <c r="Z188" i="14"/>
  <c r="AD188" i="14" s="1"/>
  <c r="F188" i="14"/>
  <c r="AB187" i="14"/>
  <c r="AA187" i="14"/>
  <c r="Z187" i="14"/>
  <c r="AD187" i="14" s="1"/>
  <c r="F187" i="14"/>
  <c r="AB186" i="14"/>
  <c r="AA186" i="14"/>
  <c r="Z186" i="14"/>
  <c r="AD186" i="14" s="1"/>
  <c r="AB185" i="14"/>
  <c r="AA185" i="14"/>
  <c r="Z185" i="14"/>
  <c r="AD185" i="14" s="1"/>
  <c r="AD184" i="14"/>
  <c r="AB184" i="14"/>
  <c r="AA184" i="14"/>
  <c r="Z184" i="14"/>
  <c r="F184" i="14"/>
  <c r="AB183" i="14"/>
  <c r="AA183" i="14"/>
  <c r="Z183" i="14"/>
  <c r="AD183" i="14" s="1"/>
  <c r="F183" i="14"/>
  <c r="AB182" i="14"/>
  <c r="AA182" i="14"/>
  <c r="AD182" i="14" s="1"/>
  <c r="Z182" i="14"/>
  <c r="AB181" i="14"/>
  <c r="AD181" i="14" s="1"/>
  <c r="AA181" i="14"/>
  <c r="Z181" i="14"/>
  <c r="F181" i="14"/>
  <c r="AB180" i="14"/>
  <c r="AA180" i="14"/>
  <c r="Z180" i="14"/>
  <c r="AD180" i="14" s="1"/>
  <c r="F180" i="14"/>
  <c r="AB179" i="14"/>
  <c r="AA179" i="14"/>
  <c r="Z179" i="14"/>
  <c r="AD179" i="14" s="1"/>
  <c r="AB178" i="14"/>
  <c r="AA178" i="14"/>
  <c r="Z178" i="14"/>
  <c r="AD178" i="14" s="1"/>
  <c r="F178" i="14"/>
  <c r="AB177" i="14"/>
  <c r="AA177" i="14"/>
  <c r="AD177" i="14" s="1"/>
  <c r="Z177" i="14"/>
  <c r="F177" i="14"/>
  <c r="AB176" i="14"/>
  <c r="AA176" i="14"/>
  <c r="AD176" i="14" s="1"/>
  <c r="Z176" i="14"/>
  <c r="F176" i="14"/>
  <c r="AB175" i="14"/>
  <c r="AA175" i="14"/>
  <c r="Z175" i="14"/>
  <c r="AD175" i="14" s="1"/>
  <c r="F175" i="14"/>
  <c r="AB174" i="14"/>
  <c r="AA174" i="14"/>
  <c r="Z174" i="14"/>
  <c r="AD174" i="14" s="1"/>
  <c r="AD173" i="14"/>
  <c r="AB173" i="14"/>
  <c r="AA173" i="14"/>
  <c r="Z173" i="14"/>
  <c r="F173" i="14"/>
  <c r="AD172" i="14"/>
  <c r="AB172" i="14"/>
  <c r="AA172" i="14"/>
  <c r="Z172" i="14"/>
  <c r="F172" i="14"/>
  <c r="AB171" i="14"/>
  <c r="AA171" i="14"/>
  <c r="Z171" i="14"/>
  <c r="AD171" i="14" s="1"/>
  <c r="AB170" i="14"/>
  <c r="AD170" i="14" s="1"/>
  <c r="AA170" i="14"/>
  <c r="Z170" i="14"/>
  <c r="F170" i="14"/>
  <c r="AB169" i="14"/>
  <c r="AA169" i="14"/>
  <c r="AD169" i="14" s="1"/>
  <c r="Z169" i="14"/>
  <c r="F169" i="14"/>
  <c r="AB168" i="14"/>
  <c r="AA168" i="14"/>
  <c r="Z168" i="14"/>
  <c r="F168" i="14"/>
  <c r="AB167" i="14"/>
  <c r="AA167" i="14"/>
  <c r="Z167" i="14"/>
  <c r="AD167" i="14" s="1"/>
  <c r="F167" i="14"/>
  <c r="AB166" i="14"/>
  <c r="AA166" i="14"/>
  <c r="Z166" i="14"/>
  <c r="AD166" i="14" s="1"/>
  <c r="F166" i="14"/>
  <c r="AB165" i="14"/>
  <c r="AA165" i="14"/>
  <c r="Z165" i="14"/>
  <c r="AD165" i="14" s="1"/>
  <c r="AB164" i="14"/>
  <c r="AA164" i="14"/>
  <c r="Z164" i="14"/>
  <c r="AD164" i="14" s="1"/>
  <c r="F164" i="14"/>
  <c r="AB163" i="14"/>
  <c r="AA163" i="14"/>
  <c r="AD163" i="14" s="1"/>
  <c r="Z163" i="14"/>
  <c r="F163" i="14"/>
  <c r="AB162" i="14"/>
  <c r="AA162" i="14"/>
  <c r="Z162" i="14"/>
  <c r="AD162" i="14" s="1"/>
  <c r="AB161" i="14"/>
  <c r="AA161" i="14"/>
  <c r="Z161" i="14"/>
  <c r="AD161" i="14" s="1"/>
  <c r="AB160" i="14"/>
  <c r="AD160" i="14" s="1"/>
  <c r="AA160" i="14"/>
  <c r="Z160" i="14"/>
  <c r="F160" i="14"/>
  <c r="AD159" i="14"/>
  <c r="AB159" i="14"/>
  <c r="AA159" i="14"/>
  <c r="Z159" i="14"/>
  <c r="AB158" i="14"/>
  <c r="AA158" i="14"/>
  <c r="AD158" i="14" s="1"/>
  <c r="Z158" i="14"/>
  <c r="F158" i="14"/>
  <c r="AB157" i="14"/>
  <c r="AA157" i="14"/>
  <c r="Z157" i="14"/>
  <c r="AD157" i="14" s="1"/>
  <c r="F157" i="14"/>
  <c r="AD156" i="14"/>
  <c r="AB156" i="14"/>
  <c r="AA156" i="14"/>
  <c r="Z156" i="14"/>
  <c r="F156" i="14"/>
  <c r="AB155" i="14"/>
  <c r="AD155" i="14" s="1"/>
  <c r="AA155" i="14"/>
  <c r="Z155" i="14"/>
  <c r="AB154" i="14"/>
  <c r="AA154" i="14"/>
  <c r="Z154" i="14"/>
  <c r="AD154" i="14" s="1"/>
  <c r="AB153" i="14"/>
  <c r="AA153" i="14"/>
  <c r="Z153" i="14"/>
  <c r="AD153" i="14" s="1"/>
  <c r="AB152" i="14"/>
  <c r="AA152" i="14"/>
  <c r="Z152" i="14"/>
  <c r="AD152" i="14" s="1"/>
  <c r="AD151" i="14"/>
  <c r="AB151" i="14"/>
  <c r="AA151" i="14"/>
  <c r="Z151" i="14"/>
  <c r="AB150" i="14"/>
  <c r="AD150" i="14" s="1"/>
  <c r="AA150" i="14"/>
  <c r="Z150" i="14"/>
  <c r="AB149" i="14"/>
  <c r="AA149" i="14"/>
  <c r="Z149" i="14"/>
  <c r="AB148" i="14"/>
  <c r="AA148" i="14"/>
  <c r="Z148" i="14"/>
  <c r="AD148" i="14" s="1"/>
  <c r="AB147" i="14"/>
  <c r="AA147" i="14"/>
  <c r="Z147" i="14"/>
  <c r="AD147" i="14" s="1"/>
  <c r="AB146" i="14"/>
  <c r="AD146" i="14" s="1"/>
  <c r="AA146" i="14"/>
  <c r="Z146" i="14"/>
  <c r="AB145" i="14"/>
  <c r="AD145" i="14" s="1"/>
  <c r="AA145" i="14"/>
  <c r="Z145" i="14"/>
  <c r="AB144" i="14"/>
  <c r="AA144" i="14"/>
  <c r="Z144" i="14"/>
  <c r="AB143" i="14"/>
  <c r="AA143" i="14"/>
  <c r="AD143" i="14" s="1"/>
  <c r="Z143" i="14"/>
  <c r="AB142" i="14"/>
  <c r="AA142" i="14"/>
  <c r="Z142" i="14"/>
  <c r="AD142" i="14" s="1"/>
  <c r="AB141" i="14"/>
  <c r="AD141" i="14" s="1"/>
  <c r="AA141" i="14"/>
  <c r="Z141" i="14"/>
  <c r="AB140" i="14"/>
  <c r="AD140" i="14" s="1"/>
  <c r="AA140" i="14"/>
  <c r="Z140" i="14"/>
  <c r="AB139" i="14"/>
  <c r="AA139" i="14"/>
  <c r="Z139" i="14"/>
  <c r="AD139" i="14" s="1"/>
  <c r="AB138" i="14"/>
  <c r="AA138" i="14"/>
  <c r="Z138" i="14"/>
  <c r="AD138" i="14" s="1"/>
  <c r="AB137" i="14"/>
  <c r="AA137" i="14"/>
  <c r="Z137" i="14"/>
  <c r="AD137" i="14" s="1"/>
  <c r="AB136" i="14"/>
  <c r="AD136" i="14" s="1"/>
  <c r="AA136" i="14"/>
  <c r="Z136" i="14"/>
  <c r="AD135" i="14"/>
  <c r="AB135" i="14"/>
  <c r="AA135" i="14"/>
  <c r="Z135" i="14"/>
  <c r="AB134" i="14"/>
  <c r="AA134" i="14"/>
  <c r="Z134" i="14"/>
  <c r="AD134" i="14" s="1"/>
  <c r="AB133" i="14"/>
  <c r="AD133" i="14" s="1"/>
  <c r="AA133" i="14"/>
  <c r="Z133" i="14"/>
  <c r="AB132" i="14"/>
  <c r="AA132" i="14"/>
  <c r="Z132" i="14"/>
  <c r="AD132" i="14" s="1"/>
  <c r="AB131" i="14"/>
  <c r="AD131" i="14" s="1"/>
  <c r="AA131" i="14"/>
  <c r="Z131" i="14"/>
  <c r="AB130" i="14"/>
  <c r="AD130" i="14" s="1"/>
  <c r="AA130" i="14"/>
  <c r="Z130" i="14"/>
  <c r="AB129" i="14"/>
  <c r="AA129" i="14"/>
  <c r="Z129" i="14"/>
  <c r="AD129" i="14" s="1"/>
  <c r="AB128" i="14"/>
  <c r="AA128" i="14"/>
  <c r="AD128" i="14" s="1"/>
  <c r="Z128" i="14"/>
  <c r="AB127" i="14"/>
  <c r="AA127" i="14"/>
  <c r="Z127" i="14"/>
  <c r="AD127" i="14" s="1"/>
  <c r="AB126" i="14"/>
  <c r="AD126" i="14" s="1"/>
  <c r="AA126" i="14"/>
  <c r="Z126" i="14"/>
  <c r="AB125" i="14"/>
  <c r="AD125" i="14" s="1"/>
  <c r="AA125" i="14"/>
  <c r="Z125" i="14"/>
  <c r="AB124" i="14"/>
  <c r="AA124" i="14"/>
  <c r="Z124" i="14"/>
  <c r="AD124" i="14" s="1"/>
  <c r="AB123" i="14"/>
  <c r="AA123" i="14"/>
  <c r="Z123" i="14"/>
  <c r="AD123" i="14" s="1"/>
  <c r="AB122" i="14"/>
  <c r="AA122" i="14"/>
  <c r="AD122" i="14" s="1"/>
  <c r="Z122" i="14"/>
  <c r="AB121" i="14"/>
  <c r="AD121" i="14" s="1"/>
  <c r="AA121" i="14"/>
  <c r="Z121" i="14"/>
  <c r="AB120" i="14"/>
  <c r="AD120" i="14" s="1"/>
  <c r="AA120" i="14"/>
  <c r="Z120" i="14"/>
  <c r="AB119" i="14"/>
  <c r="AA119" i="14"/>
  <c r="Z119" i="14"/>
  <c r="AD119" i="14" s="1"/>
  <c r="AB118" i="14"/>
  <c r="AA118" i="14"/>
  <c r="Z118" i="14"/>
  <c r="AD118" i="14" s="1"/>
  <c r="AB117" i="14"/>
  <c r="AA117" i="14"/>
  <c r="Z117" i="14"/>
  <c r="AD117" i="14" s="1"/>
  <c r="AB116" i="14"/>
  <c r="AD116" i="14" s="1"/>
  <c r="AA116" i="14"/>
  <c r="Z116" i="14"/>
  <c r="AB115" i="14"/>
  <c r="AD115" i="14" s="1"/>
  <c r="AA115" i="14"/>
  <c r="Z115" i="14"/>
  <c r="AB114" i="14"/>
  <c r="AA114" i="14"/>
  <c r="Z114" i="14"/>
  <c r="AB113" i="14"/>
  <c r="AA113" i="14"/>
  <c r="Z113" i="14"/>
  <c r="AD113" i="14" s="1"/>
  <c r="AB112" i="14"/>
  <c r="AA112" i="14"/>
  <c r="AD112" i="14" s="1"/>
  <c r="Z112" i="14"/>
  <c r="AD111" i="14"/>
  <c r="AB111" i="14"/>
  <c r="AA111" i="14"/>
  <c r="Z111" i="14"/>
  <c r="AB110" i="14"/>
  <c r="AD110" i="14" s="1"/>
  <c r="AA110" i="14"/>
  <c r="Z110" i="14"/>
  <c r="AB109" i="14"/>
  <c r="AA109" i="14"/>
  <c r="Z109" i="14"/>
  <c r="AD109" i="14" s="1"/>
  <c r="AB108" i="14"/>
  <c r="AA108" i="14"/>
  <c r="Z108" i="14"/>
  <c r="AD108" i="14" s="1"/>
  <c r="AB107" i="14"/>
  <c r="AA107" i="14"/>
  <c r="Z107" i="14"/>
  <c r="AD107" i="14" s="1"/>
  <c r="F107" i="14"/>
  <c r="AB106" i="14"/>
  <c r="AA106" i="14"/>
  <c r="Z106" i="14"/>
  <c r="AD106" i="14" s="1"/>
  <c r="AD105" i="14"/>
  <c r="AB105" i="14"/>
  <c r="AA105" i="14"/>
  <c r="Z105" i="14"/>
  <c r="AB104" i="14"/>
  <c r="AA104" i="14"/>
  <c r="AD104" i="14" s="1"/>
  <c r="Z104" i="14"/>
  <c r="AB103" i="14"/>
  <c r="AA103" i="14"/>
  <c r="Z103" i="14"/>
  <c r="AD103" i="14" s="1"/>
  <c r="AB102" i="14"/>
  <c r="AA102" i="14"/>
  <c r="AD102" i="14" s="1"/>
  <c r="Z102" i="14"/>
  <c r="AB101" i="14"/>
  <c r="AA101" i="14"/>
  <c r="Z101" i="14"/>
  <c r="AD101" i="14" s="1"/>
  <c r="AD100" i="14"/>
  <c r="AB100" i="14"/>
  <c r="AA100" i="14"/>
  <c r="Z100" i="14"/>
  <c r="AB99" i="14"/>
  <c r="AA99" i="14"/>
  <c r="AD99" i="14" s="1"/>
  <c r="Z99" i="14"/>
  <c r="AB98" i="14"/>
  <c r="AA98" i="14"/>
  <c r="Z98" i="14"/>
  <c r="AD98" i="14" s="1"/>
  <c r="AB97" i="14"/>
  <c r="AA97" i="14"/>
  <c r="AD97" i="14" s="1"/>
  <c r="Z97" i="14"/>
  <c r="AB96" i="14"/>
  <c r="AA96" i="14"/>
  <c r="Z96" i="14"/>
  <c r="AD96" i="14" s="1"/>
  <c r="AD95" i="14"/>
  <c r="AB95" i="14"/>
  <c r="AA95" i="14"/>
  <c r="Z95" i="14"/>
  <c r="F95" i="14"/>
  <c r="AB94" i="14"/>
  <c r="AA94" i="14"/>
  <c r="Z94" i="14"/>
  <c r="AB93" i="14"/>
  <c r="AA93" i="14"/>
  <c r="Z93" i="14"/>
  <c r="AD93" i="14" s="1"/>
  <c r="AB92" i="14"/>
  <c r="AA92" i="14"/>
  <c r="AD92" i="14" s="1"/>
  <c r="Z92" i="14"/>
  <c r="AB91" i="14"/>
  <c r="AA91" i="14"/>
  <c r="Z91" i="14"/>
  <c r="AD91" i="14" s="1"/>
  <c r="AB90" i="14"/>
  <c r="AA90" i="14"/>
  <c r="Z90" i="14"/>
  <c r="AD90" i="14" s="1"/>
  <c r="AB89" i="14"/>
  <c r="AA89" i="14"/>
  <c r="Z89" i="14"/>
  <c r="AD89" i="14" s="1"/>
  <c r="AB88" i="14"/>
  <c r="AD88" i="14" s="1"/>
  <c r="AA88" i="14"/>
  <c r="Z88" i="14"/>
  <c r="AB87" i="14"/>
  <c r="AA87" i="14"/>
  <c r="Z87" i="14"/>
  <c r="AD87" i="14" s="1"/>
  <c r="AB86" i="14"/>
  <c r="AA86" i="14"/>
  <c r="Z86" i="14"/>
  <c r="AB85" i="14"/>
  <c r="AA85" i="14"/>
  <c r="Z85" i="14"/>
  <c r="AD85" i="14" s="1"/>
  <c r="AB84" i="14"/>
  <c r="AA84" i="14"/>
  <c r="Z84" i="14"/>
  <c r="AD84" i="14" s="1"/>
  <c r="AB83" i="14"/>
  <c r="AA83" i="14"/>
  <c r="Z83" i="14"/>
  <c r="AD83" i="14" s="1"/>
  <c r="AD82" i="14"/>
  <c r="AB82" i="14"/>
  <c r="AA82" i="14"/>
  <c r="Z82" i="14"/>
  <c r="AB81" i="14"/>
  <c r="AA81" i="14"/>
  <c r="Z81" i="14"/>
  <c r="AD81" i="14" s="1"/>
  <c r="AB80" i="14"/>
  <c r="AA80" i="14"/>
  <c r="Z80" i="14"/>
  <c r="AD80" i="14" s="1"/>
  <c r="AB79" i="14"/>
  <c r="AA79" i="14"/>
  <c r="Z79" i="14"/>
  <c r="AD79" i="14" s="1"/>
  <c r="AB78" i="14"/>
  <c r="AA78" i="14"/>
  <c r="Z78" i="14"/>
  <c r="AD78" i="14" s="1"/>
  <c r="AB77" i="14"/>
  <c r="AA77" i="14"/>
  <c r="Z77" i="14"/>
  <c r="AD77" i="14" s="1"/>
  <c r="AB76" i="14"/>
  <c r="AA76" i="14"/>
  <c r="Z76" i="14"/>
  <c r="AD76" i="14" s="1"/>
  <c r="AB75" i="14"/>
  <c r="AA75" i="14"/>
  <c r="Z75" i="14"/>
  <c r="AD75" i="14" s="1"/>
  <c r="AB74" i="14"/>
  <c r="AA74" i="14"/>
  <c r="Z74" i="14"/>
  <c r="AB73" i="14"/>
  <c r="AA73" i="14"/>
  <c r="Z73" i="14"/>
  <c r="AD73" i="14" s="1"/>
  <c r="AB72" i="14"/>
  <c r="AA72" i="14"/>
  <c r="Z72" i="14"/>
  <c r="AD72" i="14" s="1"/>
  <c r="AB71" i="14"/>
  <c r="AA71" i="14"/>
  <c r="Z71" i="14"/>
  <c r="AD71" i="14" s="1"/>
  <c r="AB70" i="14"/>
  <c r="AA70" i="14"/>
  <c r="Z70" i="14"/>
  <c r="AD70" i="14" s="1"/>
  <c r="AB69" i="14"/>
  <c r="AA69" i="14"/>
  <c r="Z69" i="14"/>
  <c r="AD69" i="14" s="1"/>
  <c r="AB68" i="14"/>
  <c r="AD68" i="14" s="1"/>
  <c r="AA68" i="14"/>
  <c r="Z68" i="14"/>
  <c r="AB67" i="14"/>
  <c r="AA67" i="14"/>
  <c r="Z67" i="14"/>
  <c r="AD67" i="14" s="1"/>
  <c r="AB66" i="14"/>
  <c r="AA66" i="14"/>
  <c r="Z66" i="14"/>
  <c r="AD66" i="14" s="1"/>
  <c r="AB65" i="14"/>
  <c r="AA65" i="14"/>
  <c r="Z65" i="14"/>
  <c r="AD65" i="14" s="1"/>
  <c r="AB64" i="14"/>
  <c r="AA64" i="14"/>
  <c r="Z64" i="14"/>
  <c r="F64" i="14"/>
  <c r="AB63" i="14"/>
  <c r="AA63" i="14"/>
  <c r="Z63" i="14"/>
  <c r="AD63" i="14" s="1"/>
  <c r="AD62" i="14"/>
  <c r="AB62" i="14"/>
  <c r="AA62" i="14"/>
  <c r="Z62" i="14"/>
  <c r="AB61" i="14"/>
  <c r="AA61" i="14"/>
  <c r="Z61" i="14"/>
  <c r="AD61" i="14" s="1"/>
  <c r="AB60" i="14"/>
  <c r="AA60" i="14"/>
  <c r="Z60" i="14"/>
  <c r="AD60" i="14" s="1"/>
  <c r="AB59" i="14"/>
  <c r="AA59" i="14"/>
  <c r="Z59" i="14"/>
  <c r="AD59" i="14" s="1"/>
  <c r="AB58" i="14"/>
  <c r="AA58" i="14"/>
  <c r="Z58" i="14"/>
  <c r="AD58" i="14" s="1"/>
  <c r="AB57" i="14"/>
  <c r="AA57" i="14"/>
  <c r="Z57" i="14"/>
  <c r="AD57" i="14" s="1"/>
  <c r="AB56" i="14"/>
  <c r="AA56" i="14"/>
  <c r="Z56" i="14"/>
  <c r="AD56" i="14" s="1"/>
  <c r="AD55" i="14"/>
  <c r="AB55" i="14"/>
  <c r="AA55" i="14"/>
  <c r="Z55" i="14"/>
  <c r="F55" i="14"/>
  <c r="AB54" i="14"/>
  <c r="AA54" i="14"/>
  <c r="Z54" i="14"/>
  <c r="AD54" i="14" s="1"/>
  <c r="AD53" i="14"/>
  <c r="AB53" i="14"/>
  <c r="AA53" i="14"/>
  <c r="Z53" i="14"/>
  <c r="AB52" i="14"/>
  <c r="AA52" i="14"/>
  <c r="AD52" i="14" s="1"/>
  <c r="Z52" i="14"/>
  <c r="AB51" i="14"/>
  <c r="AA51" i="14"/>
  <c r="Z51" i="14"/>
  <c r="AB50" i="14"/>
  <c r="AA50" i="14"/>
  <c r="Z50" i="14"/>
  <c r="AD50" i="14" s="1"/>
  <c r="AB49" i="14"/>
  <c r="AA49" i="14"/>
  <c r="Z49" i="14"/>
  <c r="AD49" i="14" s="1"/>
  <c r="AB48" i="14"/>
  <c r="AA48" i="14"/>
  <c r="Z48" i="14"/>
  <c r="AD48" i="14" s="1"/>
  <c r="AB47" i="14"/>
  <c r="AA47" i="14"/>
  <c r="AD47" i="14" s="1"/>
  <c r="Z47" i="14"/>
  <c r="AB46" i="14"/>
  <c r="AA46" i="14"/>
  <c r="Z46" i="14"/>
  <c r="AD46" i="14" s="1"/>
  <c r="AB45" i="14"/>
  <c r="AA45" i="14"/>
  <c r="Z45" i="14"/>
  <c r="AD45" i="14" s="1"/>
  <c r="AB44" i="14"/>
  <c r="AA44" i="14"/>
  <c r="Z44" i="14"/>
  <c r="AD44" i="14" s="1"/>
  <c r="AB43" i="14"/>
  <c r="AA43" i="14"/>
  <c r="Z43" i="14"/>
  <c r="AD43" i="14" s="1"/>
  <c r="AB42" i="14"/>
  <c r="AA42" i="14"/>
  <c r="AD42" i="14" s="1"/>
  <c r="Z42" i="14"/>
  <c r="AB41" i="14"/>
  <c r="AA41" i="14"/>
  <c r="Z41" i="14"/>
  <c r="AD41" i="14" s="1"/>
  <c r="AB40" i="14"/>
  <c r="AA40" i="14"/>
  <c r="Z40" i="14"/>
  <c r="AD40" i="14" s="1"/>
  <c r="AB39" i="14"/>
  <c r="AA39" i="14"/>
  <c r="Z39" i="14"/>
  <c r="AB38" i="14"/>
  <c r="AA38" i="14"/>
  <c r="Z38" i="14"/>
  <c r="AD38" i="14" s="1"/>
  <c r="AB37" i="14"/>
  <c r="AA37" i="14"/>
  <c r="AD37" i="14" s="1"/>
  <c r="Z37" i="14"/>
  <c r="AB36" i="14"/>
  <c r="AA36" i="14"/>
  <c r="Z36" i="14"/>
  <c r="AB35" i="14"/>
  <c r="AA35" i="14"/>
  <c r="Z35" i="14"/>
  <c r="AD35" i="14" s="1"/>
  <c r="AB34" i="14"/>
  <c r="AA34" i="14"/>
  <c r="Z34" i="14"/>
  <c r="AD34" i="14" s="1"/>
  <c r="AB33" i="14"/>
  <c r="AA33" i="14"/>
  <c r="Z33" i="14"/>
  <c r="AD33" i="14" s="1"/>
  <c r="AB32" i="14"/>
  <c r="AA32" i="14"/>
  <c r="AD32" i="14" s="1"/>
  <c r="Z32" i="14"/>
  <c r="AB31" i="14"/>
  <c r="AA31" i="14"/>
  <c r="Z31" i="14"/>
  <c r="AD31" i="14" s="1"/>
  <c r="AB30" i="14"/>
  <c r="AA30" i="14"/>
  <c r="Z30" i="14"/>
  <c r="AD30" i="14" s="1"/>
  <c r="AB29" i="14"/>
  <c r="AA29" i="14"/>
  <c r="Z29" i="14"/>
  <c r="AD29" i="14" s="1"/>
  <c r="AB28" i="14"/>
  <c r="AA28" i="14"/>
  <c r="Z28" i="14"/>
  <c r="AD28" i="14" s="1"/>
  <c r="AB27" i="14"/>
  <c r="AA27" i="14"/>
  <c r="AD27" i="14" s="1"/>
  <c r="Z27" i="14"/>
  <c r="AB26" i="14"/>
  <c r="AA26" i="14"/>
  <c r="Z26" i="14"/>
  <c r="AD26" i="14" s="1"/>
  <c r="AB25" i="14"/>
  <c r="AA25" i="14"/>
  <c r="Z25" i="14"/>
  <c r="AD25" i="14" s="1"/>
  <c r="AB24" i="14"/>
  <c r="AA24" i="14"/>
  <c r="Z24" i="14"/>
  <c r="AB23" i="14"/>
  <c r="AA23" i="14"/>
  <c r="Z23" i="14"/>
  <c r="AD23" i="14" s="1"/>
  <c r="AB22" i="14"/>
  <c r="AA22" i="14"/>
  <c r="AD22" i="14" s="1"/>
  <c r="Z22" i="14"/>
  <c r="AB21" i="14"/>
  <c r="AA21" i="14"/>
  <c r="Z21" i="14"/>
  <c r="AD21" i="14" s="1"/>
  <c r="AB20" i="14"/>
  <c r="AA20" i="14"/>
  <c r="Z20" i="14"/>
  <c r="AD20" i="14" s="1"/>
  <c r="AB19" i="14"/>
  <c r="AA19" i="14"/>
  <c r="Z19" i="14"/>
  <c r="AD19" i="14" s="1"/>
  <c r="AB18" i="14"/>
  <c r="AD18" i="14" s="1"/>
  <c r="AA18" i="14"/>
  <c r="Z18" i="14"/>
  <c r="AB17" i="14"/>
  <c r="AA17" i="14"/>
  <c r="AD17" i="14" s="1"/>
  <c r="Z17" i="14"/>
  <c r="AB16" i="14"/>
  <c r="AA16" i="14"/>
  <c r="Z16" i="14"/>
  <c r="AD16" i="14" s="1"/>
  <c r="AB15" i="14"/>
  <c r="AA15" i="14"/>
  <c r="Z15" i="14"/>
  <c r="AD15" i="14" s="1"/>
  <c r="AB14" i="14"/>
  <c r="AA14" i="14"/>
  <c r="Z14" i="14"/>
  <c r="AD14" i="14" s="1"/>
  <c r="AB13" i="14"/>
  <c r="AA13" i="14"/>
  <c r="Z13" i="14"/>
  <c r="AD13" i="14" s="1"/>
  <c r="AD12" i="14"/>
  <c r="AB12" i="14"/>
  <c r="AA12" i="14"/>
  <c r="Z12" i="14"/>
  <c r="AB11" i="14"/>
  <c r="AA11" i="14"/>
  <c r="Z11" i="14"/>
  <c r="AD11" i="14" s="1"/>
  <c r="AB10" i="14"/>
  <c r="AA10" i="14"/>
  <c r="Z10" i="14"/>
  <c r="AD10" i="14" s="1"/>
  <c r="AB9" i="14"/>
  <c r="AA9" i="14"/>
  <c r="Z9" i="14"/>
  <c r="AD9" i="14" s="1"/>
  <c r="AB8" i="14"/>
  <c r="AA8" i="14"/>
  <c r="Z8" i="14"/>
  <c r="AD8" i="14" s="1"/>
  <c r="AB7" i="14"/>
  <c r="AA7" i="14"/>
  <c r="AD7" i="14" s="1"/>
  <c r="Z7" i="14"/>
  <c r="AB6" i="14"/>
  <c r="AA6" i="14"/>
  <c r="Z6" i="14"/>
  <c r="AD6" i="14" s="1"/>
  <c r="AB5" i="14"/>
  <c r="AA5" i="14"/>
  <c r="Z5" i="14"/>
  <c r="AD5" i="14" s="1"/>
  <c r="AD149" i="14" l="1"/>
  <c r="AD216" i="14"/>
  <c r="AD394" i="14"/>
  <c r="AD404" i="14"/>
  <c r="AD496" i="14"/>
  <c r="AD720" i="14"/>
  <c r="AD733" i="14"/>
  <c r="AD827" i="14"/>
  <c r="AD906" i="14"/>
  <c r="AD921" i="14"/>
  <c r="AD1089" i="14"/>
  <c r="AD1179" i="14"/>
  <c r="AD1269" i="14"/>
  <c r="AD1359" i="14"/>
  <c r="AD1449" i="14"/>
  <c r="AD1539" i="14"/>
  <c r="AD1724" i="14"/>
  <c r="AD1814" i="14"/>
  <c r="AD1904" i="14"/>
  <c r="AD1994" i="14"/>
  <c r="AD2089" i="14"/>
  <c r="AD2179" i="14"/>
  <c r="AD2274" i="14"/>
  <c r="AD2369" i="14"/>
  <c r="AD2464" i="14"/>
  <c r="AD2559" i="14"/>
  <c r="AD2623" i="14"/>
  <c r="AD3033" i="14"/>
  <c r="AD3113" i="14"/>
  <c r="AD3503" i="14"/>
  <c r="AD3803" i="14"/>
  <c r="AD3853" i="14"/>
  <c r="AD4414" i="14"/>
  <c r="AD4769" i="14"/>
  <c r="AD5118" i="14"/>
  <c r="AD6378" i="14"/>
  <c r="AD7904" i="14"/>
  <c r="AD74" i="14"/>
  <c r="AD86" i="14"/>
  <c r="AD144" i="14"/>
  <c r="AD239" i="14"/>
  <c r="AD304" i="14"/>
  <c r="AD492" i="14"/>
  <c r="AD636" i="14"/>
  <c r="AD660" i="14"/>
  <c r="AD1084" i="14"/>
  <c r="AD1174" i="14"/>
  <c r="AD1264" i="14"/>
  <c r="AD1354" i="14"/>
  <c r="AD1444" i="14"/>
  <c r="AD1534" i="14"/>
  <c r="AD1629" i="14"/>
  <c r="AD1719" i="14"/>
  <c r="AD1793" i="14"/>
  <c r="AD1809" i="14"/>
  <c r="AD2084" i="14"/>
  <c r="AD2174" i="14"/>
  <c r="AD2269" i="14"/>
  <c r="AD2364" i="14"/>
  <c r="AD2459" i="14"/>
  <c r="AD2554" i="14"/>
  <c r="AD4289" i="14"/>
  <c r="AD4453" i="14"/>
  <c r="AD4589" i="14"/>
  <c r="AD6308" i="14"/>
  <c r="AD6384" i="14"/>
  <c r="AD371" i="14"/>
  <c r="AD1804" i="14"/>
  <c r="AD1894" i="14"/>
  <c r="AD1989" i="14"/>
  <c r="AD2079" i="14"/>
  <c r="AD2169" i="14"/>
  <c r="AD2264" i="14"/>
  <c r="AD2359" i="14"/>
  <c r="AD2454" i="14"/>
  <c r="AD2549" i="14"/>
  <c r="AD2868" i="14"/>
  <c r="AD3273" i="14"/>
  <c r="AD3374" i="14"/>
  <c r="AD3453" i="14"/>
  <c r="AD230" i="14"/>
  <c r="AD300" i="14"/>
  <c r="AD441" i="14"/>
  <c r="AD483" i="14"/>
  <c r="AD488" i="14"/>
  <c r="AD529" i="14"/>
  <c r="AD651" i="14"/>
  <c r="AD711" i="14"/>
  <c r="AD725" i="14"/>
  <c r="AD754" i="14"/>
  <c r="AD782" i="14"/>
  <c r="AD927" i="14"/>
  <c r="AD1074" i="14"/>
  <c r="AD1164" i="14"/>
  <c r="AD1254" i="14"/>
  <c r="AD1344" i="14"/>
  <c r="AD1434" i="14"/>
  <c r="AD1529" i="14"/>
  <c r="AD1619" i="14"/>
  <c r="AD1693" i="14"/>
  <c r="AD1709" i="14"/>
  <c r="AD1984" i="14"/>
  <c r="AD2074" i="14"/>
  <c r="AD2164" i="14"/>
  <c r="AD2259" i="14"/>
  <c r="AD2354" i="14"/>
  <c r="AD2948" i="14"/>
  <c r="AD3584" i="14"/>
  <c r="AD5103" i="14"/>
  <c r="AD6813" i="14"/>
  <c r="AD414" i="14"/>
  <c r="AD884" i="14"/>
  <c r="AD1064" i="14"/>
  <c r="AD1154" i="14"/>
  <c r="AD1244" i="14"/>
  <c r="AD1334" i="14"/>
  <c r="AD1429" i="14"/>
  <c r="AD1519" i="14"/>
  <c r="AD1593" i="14"/>
  <c r="AD1609" i="14"/>
  <c r="AD1884" i="14"/>
  <c r="AD1974" i="14"/>
  <c r="AD2064" i="14"/>
  <c r="AD2154" i="14"/>
  <c r="AD2249" i="14"/>
  <c r="AD2344" i="14"/>
  <c r="AD3268" i="14"/>
  <c r="AD3414" i="14"/>
  <c r="AD4263" i="14"/>
  <c r="AD4383" i="14"/>
  <c r="AD4944" i="14"/>
  <c r="AD1604" i="14"/>
  <c r="AD1789" i="14"/>
  <c r="AD2244" i="14"/>
  <c r="AD2529" i="14"/>
  <c r="AD2683" i="14"/>
  <c r="AD3753" i="14"/>
  <c r="AD1054" i="14"/>
  <c r="AD1144" i="14"/>
  <c r="AD1234" i="14"/>
  <c r="AD1329" i="14"/>
  <c r="AD1419" i="14"/>
  <c r="AD1493" i="14"/>
  <c r="AD1509" i="14"/>
  <c r="AD1784" i="14"/>
  <c r="AD1874" i="14"/>
  <c r="AD1964" i="14"/>
  <c r="AD2054" i="14"/>
  <c r="AD2144" i="14"/>
  <c r="AD2239" i="14"/>
  <c r="AD2334" i="14"/>
  <c r="AD2593" i="14"/>
  <c r="AD3353" i="14"/>
  <c r="AD3409" i="14"/>
  <c r="AD3788" i="14"/>
  <c r="AD4939" i="14"/>
  <c r="AD346" i="14"/>
  <c r="AD769" i="14"/>
  <c r="AD1139" i="14"/>
  <c r="AD1324" i="14"/>
  <c r="AD1504" i="14"/>
  <c r="AD1594" i="14"/>
  <c r="AD1689" i="14"/>
  <c r="AD1779" i="14"/>
  <c r="AD1869" i="14"/>
  <c r="AD1959" i="14"/>
  <c r="AD2049" i="14"/>
  <c r="AD2234" i="14"/>
  <c r="AD2329" i="14"/>
  <c r="AD2424" i="14"/>
  <c r="AD2519" i="14"/>
  <c r="AD3003" i="14"/>
  <c r="AD3314" i="14"/>
  <c r="AD5613" i="14"/>
  <c r="AD64" i="14"/>
  <c r="AD774" i="14"/>
  <c r="AD829" i="14"/>
  <c r="AD1049" i="14"/>
  <c r="AD1414" i="14"/>
  <c r="AD2139" i="14"/>
  <c r="AD24" i="14"/>
  <c r="AD36" i="14"/>
  <c r="AD94" i="14"/>
  <c r="AD114" i="14"/>
  <c r="AD250" i="14"/>
  <c r="AD368" i="14"/>
  <c r="AD406" i="14"/>
  <c r="AD535" i="14"/>
  <c r="AD549" i="14"/>
  <c r="AD601" i="14"/>
  <c r="AD610" i="14"/>
  <c r="AD717" i="14"/>
  <c r="AD760" i="14"/>
  <c r="AD1044" i="14"/>
  <c r="AD1134" i="14"/>
  <c r="AD1229" i="14"/>
  <c r="AD1319" i="14"/>
  <c r="AD1393" i="14"/>
  <c r="AD1409" i="14"/>
  <c r="AD1684" i="14"/>
  <c r="AD1774" i="14"/>
  <c r="AD1864" i="14"/>
  <c r="AD1954" i="14"/>
  <c r="AD2044" i="14"/>
  <c r="AD2134" i="14"/>
  <c r="AD2229" i="14"/>
  <c r="AD2324" i="14"/>
  <c r="AD2419" i="14"/>
  <c r="AD2514" i="14"/>
  <c r="AD2588" i="14"/>
  <c r="AD3078" i="14"/>
  <c r="AD3159" i="14"/>
  <c r="AD3298" i="14"/>
  <c r="AD3393" i="14"/>
  <c r="AD3704" i="14"/>
  <c r="AD3748" i="14"/>
  <c r="AD4853" i="14"/>
  <c r="AD4869" i="14"/>
  <c r="AD4913" i="14"/>
  <c r="AD4929" i="14"/>
  <c r="AD5124" i="14"/>
  <c r="AD5434" i="14"/>
  <c r="AD6008" i="14"/>
  <c r="AD8640" i="14"/>
  <c r="AD9941" i="14"/>
  <c r="AD3463" i="14"/>
  <c r="AD3524" i="14"/>
  <c r="AD3694" i="14"/>
  <c r="AD5883" i="14"/>
  <c r="AD6808" i="14"/>
  <c r="AD1099" i="14"/>
  <c r="AD1199" i="14"/>
  <c r="AD1299" i="14"/>
  <c r="AD1399" i="14"/>
  <c r="AD1499" i="14"/>
  <c r="AD1599" i="14"/>
  <c r="AD1699" i="14"/>
  <c r="AD1799" i="14"/>
  <c r="AD1899" i="14"/>
  <c r="AD1999" i="14"/>
  <c r="AD2099" i="14"/>
  <c r="AD2199" i="14"/>
  <c r="AD2299" i="14"/>
  <c r="AD2399" i="14"/>
  <c r="AD2499" i="14"/>
  <c r="AD2578" i="14"/>
  <c r="AD3173" i="14"/>
  <c r="AD4384" i="14"/>
  <c r="AD4579" i="14"/>
  <c r="AD4774" i="14"/>
  <c r="AD4823" i="14"/>
  <c r="AD5044" i="14"/>
  <c r="AD5109" i="14"/>
  <c r="AD5403" i="14"/>
  <c r="AD5419" i="14"/>
  <c r="AD5889" i="14"/>
  <c r="AD4358" i="14"/>
  <c r="AD5029" i="14"/>
  <c r="AD5083" i="14"/>
  <c r="AD4314" i="14"/>
  <c r="AD4488" i="14"/>
  <c r="AD4504" i="14"/>
  <c r="AD4548" i="14"/>
  <c r="AD4738" i="14"/>
  <c r="AD4754" i="14"/>
  <c r="AD5344" i="14"/>
  <c r="AD5709" i="14"/>
  <c r="AD5814" i="14"/>
  <c r="AD5019" i="14"/>
  <c r="AD5688" i="14"/>
  <c r="AD5704" i="14"/>
  <c r="AD5803" i="14"/>
  <c r="AD4489" i="14"/>
  <c r="AD6388" i="14"/>
  <c r="AD6508" i="14"/>
  <c r="AD4949" i="14"/>
  <c r="AD4993" i="14"/>
  <c r="AD5639" i="14"/>
  <c r="AD3288" i="14"/>
  <c r="AD3684" i="14"/>
  <c r="AD4274" i="14"/>
  <c r="AD4369" i="14"/>
  <c r="AD4464" i="14"/>
  <c r="AD4559" i="14"/>
  <c r="AD4654" i="14"/>
  <c r="AD4744" i="14"/>
  <c r="AD4834" i="14"/>
  <c r="AD4919" i="14"/>
  <c r="AD4988" i="14"/>
  <c r="AD5004" i="14"/>
  <c r="AD5334" i="14"/>
  <c r="AD5409" i="14"/>
  <c r="AD5619" i="14"/>
  <c r="AD6304" i="14"/>
  <c r="AD6368" i="14"/>
  <c r="AD7372" i="14"/>
  <c r="AD7500" i="14"/>
  <c r="AD8420" i="14"/>
  <c r="AD3179" i="14"/>
  <c r="AD3563" i="14"/>
  <c r="AD4454" i="14"/>
  <c r="AD4549" i="14"/>
  <c r="AD4644" i="14"/>
  <c r="AD4734" i="14"/>
  <c r="AD4824" i="14"/>
  <c r="AD4909" i="14"/>
  <c r="AD5079" i="14"/>
  <c r="AD5244" i="14"/>
  <c r="AD5324" i="14"/>
  <c r="AD5609" i="14"/>
  <c r="AD5799" i="14"/>
  <c r="AD6103" i="14"/>
  <c r="AD6178" i="14"/>
  <c r="AD6299" i="14"/>
  <c r="AD3784" i="14"/>
  <c r="AD4888" i="14"/>
  <c r="AD4978" i="14"/>
  <c r="AD3663" i="14"/>
  <c r="AD4254" i="14"/>
  <c r="AD4349" i="14"/>
  <c r="AD4444" i="14"/>
  <c r="AD4539" i="14"/>
  <c r="AD4634" i="14"/>
  <c r="AD4724" i="14"/>
  <c r="AD4814" i="14"/>
  <c r="AD5058" i="14"/>
  <c r="AD5074" i="14"/>
  <c r="AD6173" i="14"/>
  <c r="AD3763" i="14"/>
  <c r="AD4429" i="14"/>
  <c r="AD4524" i="14"/>
  <c r="AD4619" i="14"/>
  <c r="AD3274" i="14"/>
  <c r="AD4688" i="14"/>
  <c r="AD6083" i="14"/>
  <c r="AD3548" i="14"/>
  <c r="AD3653" i="14"/>
  <c r="AD3874" i="14"/>
  <c r="AD4324" i="14"/>
  <c r="AD4419" i="14"/>
  <c r="AD4514" i="14"/>
  <c r="AD4609" i="14"/>
  <c r="AD4778" i="14"/>
  <c r="AD4879" i="14"/>
  <c r="AD4953" i="14"/>
  <c r="AD5139" i="14"/>
  <c r="AD5214" i="14"/>
  <c r="AD5278" i="14"/>
  <c r="AD5358" i="14"/>
  <c r="AD5524" i="14"/>
  <c r="AD5724" i="14"/>
  <c r="AD6089" i="14"/>
  <c r="AD6524" i="14"/>
  <c r="AD6888" i="14"/>
  <c r="AD487" i="14"/>
  <c r="AD546" i="14"/>
  <c r="AD644" i="14"/>
  <c r="AD663" i="14"/>
  <c r="AD685" i="14"/>
  <c r="AD4294" i="14"/>
  <c r="AD4394" i="14"/>
  <c r="AD4494" i="14"/>
  <c r="AD4594" i="14"/>
  <c r="AD4694" i="14"/>
  <c r="AD4794" i="14"/>
  <c r="AD4894" i="14"/>
  <c r="AD4994" i="14"/>
  <c r="AD5094" i="14"/>
  <c r="AD5194" i="14"/>
  <c r="AD5294" i="14"/>
  <c r="AD5394" i="14"/>
  <c r="AD5494" i="14"/>
  <c r="AD5594" i="14"/>
  <c r="AD5694" i="14"/>
  <c r="AD5789" i="14"/>
  <c r="AD5993" i="14"/>
  <c r="AD6073" i="14"/>
  <c r="AD6213" i="14"/>
  <c r="AD6283" i="14"/>
  <c r="AD6493" i="14"/>
  <c r="AD6762" i="14"/>
  <c r="AD6814" i="14"/>
  <c r="AD8390" i="14"/>
  <c r="AD4684" i="14"/>
  <c r="AD4784" i="14"/>
  <c r="AD4884" i="14"/>
  <c r="AD4984" i="14"/>
  <c r="AD5084" i="14"/>
  <c r="AD5184" i="14"/>
  <c r="AD5284" i="14"/>
  <c r="AD5384" i="14"/>
  <c r="AD5484" i="14"/>
  <c r="AD5584" i="14"/>
  <c r="AD5684" i="14"/>
  <c r="AD5784" i="14"/>
  <c r="AD5988" i="14"/>
  <c r="AD6068" i="14"/>
  <c r="AD6203" i="14"/>
  <c r="AD6278" i="14"/>
  <c r="AD6488" i="14"/>
  <c r="AD7094" i="14"/>
  <c r="AD7100" i="14"/>
  <c r="AD7674" i="14"/>
  <c r="AD5898" i="14"/>
  <c r="AD5978" i="14"/>
  <c r="AD6188" i="14"/>
  <c r="AD6403" i="14"/>
  <c r="AD6478" i="14"/>
  <c r="AD4759" i="14"/>
  <c r="AD4859" i="14"/>
  <c r="AD4959" i="14"/>
  <c r="AD5059" i="14"/>
  <c r="AD5159" i="14"/>
  <c r="AD5259" i="14"/>
  <c r="AD5359" i="14"/>
  <c r="AD5459" i="14"/>
  <c r="AD5559" i="14"/>
  <c r="AD5659" i="14"/>
  <c r="AD5759" i="14"/>
  <c r="AD5893" i="14"/>
  <c r="AD5984" i="14"/>
  <c r="AD6398" i="14"/>
  <c r="AD6484" i="14"/>
  <c r="AD5973" i="14"/>
  <c r="AD6113" i="14"/>
  <c r="AD6183" i="14"/>
  <c r="AD6393" i="14"/>
  <c r="AD6473" i="14"/>
  <c r="AD6618" i="14"/>
  <c r="AD6719" i="14"/>
  <c r="AD7060" i="14"/>
  <c r="AD5049" i="14"/>
  <c r="AD5149" i="14"/>
  <c r="AD5249" i="14"/>
  <c r="AD5349" i="14"/>
  <c r="AD5449" i="14"/>
  <c r="AD5549" i="14"/>
  <c r="AD5649" i="14"/>
  <c r="AD5749" i="14"/>
  <c r="AD5888" i="14"/>
  <c r="AD5968" i="14"/>
  <c r="AD6108" i="14"/>
  <c r="AD6189" i="14"/>
  <c r="AD6672" i="14"/>
  <c r="AD6708" i="14"/>
  <c r="AD6992" i="14"/>
  <c r="AD8020" i="14"/>
  <c r="AD7769" i="14"/>
  <c r="AD7999" i="14"/>
  <c r="AD8409" i="14"/>
  <c r="AD8545" i="14"/>
  <c r="AD5858" i="14"/>
  <c r="AD5958" i="14"/>
  <c r="AD6058" i="14"/>
  <c r="AD6158" i="14"/>
  <c r="AD6258" i="14"/>
  <c r="AD6358" i="14"/>
  <c r="AD6458" i="14"/>
  <c r="AD6633" i="14"/>
  <c r="AD6872" i="14"/>
  <c r="AD7014" i="14"/>
  <c r="AD7450" i="14"/>
  <c r="AD7899" i="14"/>
  <c r="AD5853" i="14"/>
  <c r="AD6153" i="14"/>
  <c r="AD6253" i="14"/>
  <c r="AD6453" i="14"/>
  <c r="AD8290" i="14"/>
  <c r="AD8325" i="14"/>
  <c r="AD8379" i="14"/>
  <c r="AD6048" i="14"/>
  <c r="AD5843" i="14"/>
  <c r="AD5943" i="14"/>
  <c r="AD6043" i="14"/>
  <c r="AD6143" i="14"/>
  <c r="AD6243" i="14"/>
  <c r="AD6343" i="14"/>
  <c r="AD6443" i="14"/>
  <c r="AD6543" i="14"/>
  <c r="AD6704" i="14"/>
  <c r="AD7855" i="14"/>
  <c r="AD8279" i="14"/>
  <c r="AD5833" i="14"/>
  <c r="AD5933" i="14"/>
  <c r="AD6033" i="14"/>
  <c r="AD6133" i="14"/>
  <c r="AD6233" i="14"/>
  <c r="AD6333" i="14"/>
  <c r="AD6433" i="14"/>
  <c r="AD6533" i="14"/>
  <c r="AD6693" i="14"/>
  <c r="AD707" i="14"/>
  <c r="AD934" i="14"/>
  <c r="AD943" i="14"/>
  <c r="AD5828" i="14"/>
  <c r="AD5928" i="14"/>
  <c r="AD6028" i="14"/>
  <c r="AD6128" i="14"/>
  <c r="AD6228" i="14"/>
  <c r="AD6328" i="14"/>
  <c r="AD6428" i="14"/>
  <c r="AD6772" i="14"/>
  <c r="AD6862" i="14"/>
  <c r="AD5823" i="14"/>
  <c r="AD5923" i="14"/>
  <c r="AD6023" i="14"/>
  <c r="AD6123" i="14"/>
  <c r="AD6223" i="14"/>
  <c r="AD6323" i="14"/>
  <c r="AD6423" i="14"/>
  <c r="AD6523" i="14"/>
  <c r="AD7384" i="14"/>
  <c r="AD39" i="14"/>
  <c r="AD51" i="14"/>
  <c r="AD343" i="14"/>
  <c r="AD397" i="14"/>
  <c r="AD506" i="14"/>
  <c r="AD533" i="14"/>
  <c r="AD571" i="14"/>
  <c r="AD607" i="14"/>
  <c r="AD698" i="14"/>
  <c r="AD739" i="14"/>
  <c r="AD915" i="14"/>
  <c r="AD5818" i="14"/>
  <c r="AD5918" i="14"/>
  <c r="AD6018" i="14"/>
  <c r="AD6118" i="14"/>
  <c r="AD6218" i="14"/>
  <c r="AD6318" i="14"/>
  <c r="AD6418" i="14"/>
  <c r="AD6518" i="14"/>
  <c r="AD6950" i="14"/>
  <c r="AD7390" i="14"/>
  <c r="AD7555" i="14"/>
  <c r="AD7800" i="14"/>
  <c r="AD8024" i="14"/>
  <c r="AD8040" i="14"/>
  <c r="AD7295" i="14"/>
  <c r="AD8085" i="14"/>
  <c r="AD6714" i="14"/>
  <c r="AD7072" i="14"/>
  <c r="AD7284" i="14"/>
  <c r="AD7367" i="14"/>
  <c r="AD7790" i="14"/>
  <c r="AD8074" i="14"/>
  <c r="AD869" i="14"/>
  <c r="AD882" i="14"/>
  <c r="AD939" i="14"/>
  <c r="AD7044" i="14"/>
  <c r="AD7050" i="14"/>
  <c r="AD7172" i="14"/>
  <c r="AD7534" i="14"/>
  <c r="AD9531" i="14"/>
  <c r="AD198" i="14"/>
  <c r="AD597" i="14"/>
  <c r="AD839" i="14"/>
  <c r="AD935" i="14"/>
  <c r="AD7109" i="14"/>
  <c r="AD7655" i="14"/>
  <c r="AD7994" i="14"/>
  <c r="AD8274" i="14"/>
  <c r="AD8540" i="14"/>
  <c r="AD9149" i="14"/>
  <c r="AD9160" i="14"/>
  <c r="AD6890" i="14"/>
  <c r="AD7022" i="14"/>
  <c r="AD7529" i="14"/>
  <c r="AD8235" i="14"/>
  <c r="AD567" i="14"/>
  <c r="AD749" i="14"/>
  <c r="AD818" i="14"/>
  <c r="AD853" i="14"/>
  <c r="AD168" i="14"/>
  <c r="AD398" i="14"/>
  <c r="AD562" i="14"/>
  <c r="AD801" i="14"/>
  <c r="AD814" i="14"/>
  <c r="AD936" i="14"/>
  <c r="AD7634" i="14"/>
  <c r="AD7925" i="14"/>
  <c r="AD6994" i="14"/>
  <c r="AD7000" i="14"/>
  <c r="AD8195" i="14"/>
  <c r="AD8479" i="14"/>
  <c r="AD8770" i="14"/>
  <c r="AD9064" i="14"/>
  <c r="AD6914" i="14"/>
  <c r="AD6954" i="14"/>
  <c r="AD7122" i="14"/>
  <c r="AD7755" i="14"/>
  <c r="AD7920" i="14"/>
  <c r="AD703" i="14"/>
  <c r="AD7099" i="14"/>
  <c r="AD8830" i="14"/>
  <c r="AD437" i="14"/>
  <c r="AD399" i="14"/>
  <c r="AD563" i="14"/>
  <c r="AD763" i="14"/>
  <c r="AD776" i="14"/>
  <c r="AD832" i="14"/>
  <c r="AD919" i="14"/>
  <c r="AD6972" i="14"/>
  <c r="AD7059" i="14"/>
  <c r="AD7234" i="14"/>
  <c r="AD7455" i="14"/>
  <c r="AD7750" i="14"/>
  <c r="AD8184" i="14"/>
  <c r="AD8359" i="14"/>
  <c r="AD8759" i="14"/>
  <c r="AD8819" i="14"/>
  <c r="AD7084" i="14"/>
  <c r="AD7134" i="14"/>
  <c r="AD7190" i="14"/>
  <c r="AD7369" i="14"/>
  <c r="AD8230" i="14"/>
  <c r="AD9059" i="14"/>
  <c r="AD9144" i="14"/>
  <c r="AD9461" i="14"/>
  <c r="AD6923" i="14"/>
  <c r="AD6934" i="14"/>
  <c r="AD6984" i="14"/>
  <c r="AD7034" i="14"/>
  <c r="AD7079" i="14"/>
  <c r="AD7129" i="14"/>
  <c r="AD7185" i="14"/>
  <c r="AD7364" i="14"/>
  <c r="AD8219" i="14"/>
  <c r="AD6929" i="14"/>
  <c r="AD6979" i="14"/>
  <c r="AD7029" i="14"/>
  <c r="AD7979" i="14"/>
  <c r="AD8614" i="14"/>
  <c r="AD928" i="14"/>
  <c r="AD6913" i="14"/>
  <c r="AD6924" i="14"/>
  <c r="AD6974" i="14"/>
  <c r="AD7024" i="14"/>
  <c r="AD7264" i="14"/>
  <c r="AD8180" i="14"/>
  <c r="AD8214" i="14"/>
  <c r="AD8220" i="14"/>
  <c r="AD8340" i="14"/>
  <c r="AD237" i="14"/>
  <c r="AD581" i="14"/>
  <c r="AD911" i="14"/>
  <c r="AD6908" i="14"/>
  <c r="AD7069" i="14"/>
  <c r="AD7119" i="14"/>
  <c r="AD7169" i="14"/>
  <c r="AD8329" i="14"/>
  <c r="AD6903" i="14"/>
  <c r="AD6919" i="14"/>
  <c r="AD6969" i="14"/>
  <c r="AD7019" i="14"/>
  <c r="AD8370" i="14"/>
  <c r="AD9044" i="14"/>
  <c r="AD6898" i="14"/>
  <c r="AD7064" i="14"/>
  <c r="AD7114" i="14"/>
  <c r="AD7164" i="14"/>
  <c r="AD8169" i="14"/>
  <c r="AD8500" i="14"/>
  <c r="AD8975" i="14"/>
  <c r="AD8080" i="14"/>
  <c r="AD8609" i="14"/>
  <c r="AD8720" i="14"/>
  <c r="AD9039" i="14"/>
  <c r="AD8059" i="14"/>
  <c r="AD8814" i="14"/>
  <c r="AD8965" i="14"/>
  <c r="AD7980" i="14"/>
  <c r="AD9309" i="14"/>
  <c r="AD7969" i="14"/>
  <c r="AD8709" i="14"/>
  <c r="AD8774" i="14"/>
  <c r="AD9219" i="14"/>
  <c r="AD9237" i="14"/>
  <c r="AD8560" i="14"/>
  <c r="AD7890" i="14"/>
  <c r="AD7869" i="14"/>
  <c r="AD8460" i="14"/>
  <c r="AD8439" i="14"/>
  <c r="AD8934" i="14"/>
  <c r="AD9367" i="14"/>
  <c r="AD9337" i="14"/>
  <c r="AD9362" i="14"/>
  <c r="AD8704" i="14"/>
  <c r="AD9345" i="14"/>
  <c r="AD8924" i="14"/>
  <c r="AD9040" i="14"/>
  <c r="AD9145" i="14"/>
  <c r="AD9737" i="14"/>
  <c r="AD9024" i="14"/>
  <c r="AD9140" i="14"/>
  <c r="AD9452" i="14"/>
  <c r="AD8919" i="14"/>
  <c r="AD9019" i="14"/>
  <c r="AD9400" i="14"/>
  <c r="AD9436" i="14"/>
  <c r="AD9224" i="14"/>
  <c r="AD9282" i="14"/>
  <c r="AD9646" i="14"/>
  <c r="AD9652" i="14"/>
  <c r="AD9690" i="14"/>
  <c r="AD9442" i="14"/>
  <c r="AD9641" i="14"/>
  <c r="AD9824" i="14"/>
  <c r="AD9842" i="14"/>
  <c r="AD9879" i="14"/>
  <c r="AD9924" i="14"/>
  <c r="AD9849" i="14"/>
  <c r="AD9867" i="14"/>
  <c r="AD9886" i="14"/>
  <c r="AD9294" i="14"/>
  <c r="AD9521" i="14"/>
  <c r="AD9617" i="14"/>
  <c r="AD9221" i="14"/>
  <c r="AD9300" i="14"/>
  <c r="AD9216" i="14"/>
  <c r="AD9284" i="14"/>
  <c r="AD9342" i="14"/>
  <c r="AD9606" i="14"/>
  <c r="AD9749" i="14"/>
  <c r="AD9319" i="14"/>
  <c r="AD9600" i="14"/>
  <c r="AD9724" i="14"/>
  <c r="AD9416" i="14"/>
  <c r="AD9269" i="14"/>
  <c r="AD9554" i="14"/>
  <c r="AD9826" i="14"/>
  <c r="AD9832" i="14"/>
  <c r="AD9254" i="14"/>
  <c r="AD9572" i="14"/>
  <c r="AD9667" i="14"/>
  <c r="AD9777" i="14"/>
  <c r="AD9802" i="14"/>
  <c r="AD9889" i="14"/>
  <c r="AD9907" i="14"/>
  <c r="AD9249" i="14"/>
  <c r="AD9747" i="14"/>
  <c r="AD9784" i="14"/>
  <c r="AD9926" i="14"/>
  <c r="AD9602" i="14"/>
  <c r="AD9680" i="14"/>
  <c r="AD9234" i="14"/>
  <c r="AD9334" i="14"/>
  <c r="AD9662" i="14"/>
  <c r="AD9772" i="14"/>
  <c r="AD9785" i="14"/>
  <c r="AD9877" i="14"/>
  <c r="AD9902" i="14"/>
  <c r="AD9229" i="14"/>
  <c r="AD9329" i="14"/>
  <c r="AD9847" i="14"/>
  <c r="AD9884" i="14"/>
  <c r="AD9597" i="14"/>
  <c r="AD9647" i="14"/>
  <c r="AD9762" i="14"/>
  <c r="AD9774" i="14"/>
  <c r="AD9862" i="14"/>
  <c r="AD9874" i="14"/>
  <c r="AD9727" i="14"/>
  <c r="AD9739" i="14"/>
  <c r="AD9827" i="14"/>
  <c r="AD9839" i="14"/>
  <c r="AD9927" i="14"/>
  <c r="AD9939" i="14"/>
  <c r="AD9587" i="14"/>
  <c r="AD9637" i="14"/>
  <c r="AD9687" i="14"/>
  <c r="AD9722" i="14"/>
  <c r="AD9734" i="14"/>
  <c r="AD9822" i="14"/>
  <c r="AD9834" i="14"/>
  <c r="AD9922" i="14"/>
  <c r="AD9934" i="14"/>
  <c r="AD9717" i="14"/>
  <c r="AD9729" i="14"/>
  <c r="AD9817" i="14"/>
  <c r="AD9829" i="14"/>
  <c r="AD9917" i="14"/>
  <c r="AD9929" i="14"/>
  <c r="AD9577" i="14"/>
  <c r="AD9627" i="14"/>
  <c r="AD9677" i="14"/>
  <c r="AD9694" i="14"/>
  <c r="AD9782" i="14"/>
  <c r="AD9794" i="14"/>
  <c r="AD9882" i="14"/>
  <c r="AD9894" i="14"/>
  <c r="N5" i="2" l="1"/>
  <c r="M5" i="2"/>
  <c r="K5" i="2"/>
  <c r="J5" i="2"/>
  <c r="N4" i="2"/>
  <c r="M4" i="2"/>
  <c r="K4" i="2"/>
  <c r="J4" i="2"/>
  <c r="L4" i="2" s="1"/>
  <c r="N3" i="2"/>
  <c r="M3" i="2"/>
  <c r="K3" i="2"/>
  <c r="J3" i="2"/>
  <c r="N2" i="2"/>
  <c r="M2" i="2"/>
  <c r="K2" i="2"/>
  <c r="J2" i="2"/>
  <c r="L2" i="2" l="1"/>
  <c r="L3" i="2"/>
  <c r="L5" i="2"/>
</calcChain>
</file>

<file path=xl/sharedStrings.xml><?xml version="1.0" encoding="utf-8"?>
<sst xmlns="http://schemas.openxmlformats.org/spreadsheetml/2006/main" count="60506" uniqueCount="29267">
  <si>
    <t>Выборка компаний</t>
  </si>
  <si>
    <t>№</t>
  </si>
  <si>
    <t>Наименование</t>
  </si>
  <si>
    <t>Регистрационный номер</t>
  </si>
  <si>
    <t>Вид деятельности/отрасль</t>
  </si>
  <si>
    <t>2021, Выручка, RUB</t>
  </si>
  <si>
    <t>2022, Выручка, RUB</t>
  </si>
  <si>
    <t>2023, Выручка, RUB</t>
  </si>
  <si>
    <t>2024, Выручка, RUB</t>
  </si>
  <si>
    <t>2025, Выручка, RUB</t>
  </si>
  <si>
    <t>2021, Рентабельность продаж, %</t>
  </si>
  <si>
    <t>2022, Рентабельность продаж, %</t>
  </si>
  <si>
    <t>2023, Рентабельность продаж, %</t>
  </si>
  <si>
    <t>2024, Рентабельность продаж, %</t>
  </si>
  <si>
    <t>2025, Рентабельность продаж, %</t>
  </si>
  <si>
    <t>2021, Рентабельность прибыли до налогообложения и процентов - (EBITM), %</t>
  </si>
  <si>
    <t>2022, Рентабельность прибыли до налогообложения и процентов - (EBITM), %</t>
  </si>
  <si>
    <t>2023, Рентабельность прибыли до налогообложения и процентов - (EBITM), %</t>
  </si>
  <si>
    <t>2024, Рентабельность прибыли до налогообложения и процентов - (EBITM), %</t>
  </si>
  <si>
    <t>2025, Рентабельность прибыли до налогообложения и процентов - (EBITM), %</t>
  </si>
  <si>
    <t>ПОЖАРСКАЯ ЦРБ, КГБУЗ</t>
  </si>
  <si>
    <t>1022501148064</t>
  </si>
  <si>
    <t>2526003992</t>
  </si>
  <si>
    <t>Деятельность больничных организаций</t>
  </si>
  <si>
    <t>ГРУППА КОМПАНИЙ МЕДСИ, АО</t>
  </si>
  <si>
    <t>5067746338732</t>
  </si>
  <si>
    <t>7710641442</t>
  </si>
  <si>
    <t>НЕМЕЦКАЯ СТОМАТОЛОГИЯ, ООО</t>
  </si>
  <si>
    <t>1070105003418</t>
  </si>
  <si>
    <t>Стоматологическая практика</t>
  </si>
  <si>
    <t>ЕМЦ, АО</t>
  </si>
  <si>
    <t>1027739031418</t>
  </si>
  <si>
    <t>7710025517</t>
  </si>
  <si>
    <t>Общая врачебная практика</t>
  </si>
  <si>
    <t>МИК, ООО</t>
  </si>
  <si>
    <t>1197746278608</t>
  </si>
  <si>
    <t>Деятельность в области медицины прочая</t>
  </si>
  <si>
    <t>АМК-ВОЛШЕБНИК, ООО</t>
  </si>
  <si>
    <t>1180571005240</t>
  </si>
  <si>
    <t>0550007176</t>
  </si>
  <si>
    <t>ИНВИТРО, ООО</t>
  </si>
  <si>
    <t>1037739468381</t>
  </si>
  <si>
    <t>7710294238</t>
  </si>
  <si>
    <t>Деятельность в области медицины прочая, не включенная в другие группировки</t>
  </si>
  <si>
    <t>КДЛ ДОМОДЕДОВО-ТЕСТ, ООО</t>
  </si>
  <si>
    <t>1045002010085</t>
  </si>
  <si>
    <t>5009046778</t>
  </si>
  <si>
    <t>ХАВЕН, ООО</t>
  </si>
  <si>
    <t>1027700442494</t>
  </si>
  <si>
    <t>7706219750</t>
  </si>
  <si>
    <t>СТОМАТОЛОГ И Я, ООО</t>
  </si>
  <si>
    <t>1084246000190</t>
  </si>
  <si>
    <t>4246009321</t>
  </si>
  <si>
    <t>НПФ ХЕЛИКС, ООО</t>
  </si>
  <si>
    <t>1027801545925</t>
  </si>
  <si>
    <t>7802122535</t>
  </si>
  <si>
    <t>МОСАВТОСАНТРАНС, ГБУ</t>
  </si>
  <si>
    <t>1257700588111</t>
  </si>
  <si>
    <t>7730346220</t>
  </si>
  <si>
    <t>ЛАБОРАТОРИЯ ГЕМОТЕСТ, ООО</t>
  </si>
  <si>
    <t>1027709005642</t>
  </si>
  <si>
    <t>7709383571</t>
  </si>
  <si>
    <t>ЦЕНТР СЕМЕЙНОЙ СТОМАТОЛОГИИ, ООО</t>
  </si>
  <si>
    <t>ИННОВАЦИОННАЯ МЕДИЦИНА, ООО</t>
  </si>
  <si>
    <t>1197746310618</t>
  </si>
  <si>
    <t>9706000111</t>
  </si>
  <si>
    <t>МОСКОВСКИЙ ЦЕНТР ДЕРМАТОВЕНЕРОЛОГИИ И КОСМЕТОЛОГИИ, ГБУЗ</t>
  </si>
  <si>
    <t>1027700456156</t>
  </si>
  <si>
    <t>7725034169</t>
  </si>
  <si>
    <t>АЛЬФА МЕДИКА, ООО</t>
  </si>
  <si>
    <t>1177847067826</t>
  </si>
  <si>
    <t>7807157997</t>
  </si>
  <si>
    <t>СЕМЕЙНЫЙ ДОКТОР, АО</t>
  </si>
  <si>
    <t>1027739589107</t>
  </si>
  <si>
    <t>7727194344</t>
  </si>
  <si>
    <t>АВА-ПЕТЕР, ООО</t>
  </si>
  <si>
    <t>1027809228072</t>
  </si>
  <si>
    <t>7825052242</t>
  </si>
  <si>
    <t>МЕДИЦИНА, АО</t>
  </si>
  <si>
    <t>1027700417524</t>
  </si>
  <si>
    <t>7729058330</t>
  </si>
  <si>
    <t>МЕДСИ 2, АО</t>
  </si>
  <si>
    <t>1037704021992</t>
  </si>
  <si>
    <t>7704261185</t>
  </si>
  <si>
    <t>РЖД-ЗДОРОВЬЕ, АО</t>
  </si>
  <si>
    <t>1107746105610</t>
  </si>
  <si>
    <t>7703715816</t>
  </si>
  <si>
    <t>Деятельность санаторно-курортных организаций</t>
  </si>
  <si>
    <t>ЦКБ РЖД-МЕДИЦИНА, ЧУЗ</t>
  </si>
  <si>
    <t>1047796593525</t>
  </si>
  <si>
    <t>7716511464</t>
  </si>
  <si>
    <t>КЛИНИКА ЕКАТЕРИНИНСКАЯ, ООО</t>
  </si>
  <si>
    <t>1092310000276</t>
  </si>
  <si>
    <t>2310136870</t>
  </si>
  <si>
    <t>КБ РЖД-МЕДИЦИНА ИМ.Н.А.СЕМАШКО, ЧУЗ</t>
  </si>
  <si>
    <t>1047796580600</t>
  </si>
  <si>
    <t>7723518340</t>
  </si>
  <si>
    <t>ИНВИТРО СПБ, ООО</t>
  </si>
  <si>
    <t>1057813259371</t>
  </si>
  <si>
    <t>7810047507</t>
  </si>
  <si>
    <t>К+31, АО</t>
  </si>
  <si>
    <t>1117746085490</t>
  </si>
  <si>
    <t>7729674716</t>
  </si>
  <si>
    <t>ЛДЦ МИБС, ООО</t>
  </si>
  <si>
    <t>1137800001448</t>
  </si>
  <si>
    <t>7802290931</t>
  </si>
  <si>
    <t>АРБАТ ОТЕЛЬ МЕНЕДЖМЕНТ, ООО</t>
  </si>
  <si>
    <t>1057748482824</t>
  </si>
  <si>
    <t>7714619663</t>
  </si>
  <si>
    <t>МЕДИЛЮКС-ТМ, ООО</t>
  </si>
  <si>
    <t>1037700249872</t>
  </si>
  <si>
    <t>7725100534</t>
  </si>
  <si>
    <t>КЛИНИКА БУДЬ ЗДОРОВ, ООО</t>
  </si>
  <si>
    <t>1057746061262</t>
  </si>
  <si>
    <t>7704544391</t>
  </si>
  <si>
    <t>МД ПРОЕКТ 2000, АО</t>
  </si>
  <si>
    <t>1027700500453</t>
  </si>
  <si>
    <t>7713244771</t>
  </si>
  <si>
    <t>МРИЯ, ООО</t>
  </si>
  <si>
    <t>1149102066740</t>
  </si>
  <si>
    <t>9103007830</t>
  </si>
  <si>
    <t>ИНВИТРО-СИБИРЬ, ООО</t>
  </si>
  <si>
    <t>1105402003904</t>
  </si>
  <si>
    <t>5402525254</t>
  </si>
  <si>
    <t>СМ-КЛИНИКА, ООО</t>
  </si>
  <si>
    <t>5067746883309</t>
  </si>
  <si>
    <t>7743613031</t>
  </si>
  <si>
    <t>ФРЕЗЕНИУС НЕФРОКЕА ООО</t>
  </si>
  <si>
    <t>1057746868068</t>
  </si>
  <si>
    <t>7736522023</t>
  </si>
  <si>
    <t>ИНВИТРО-УРАЛ, ООО</t>
  </si>
  <si>
    <t>1027402903901</t>
  </si>
  <si>
    <t>7451097559</t>
  </si>
  <si>
    <t>НОВАЯ БОЛЬНИЦА, ООО МО</t>
  </si>
  <si>
    <t>1026602335693</t>
  </si>
  <si>
    <t>6658122658</t>
  </si>
  <si>
    <t>ГАЗПРОМ, ОКДЦ ПАО</t>
  </si>
  <si>
    <t>1027739558296</t>
  </si>
  <si>
    <t>7728159705</t>
  </si>
  <si>
    <t>КБ РЖД-МЕДИЦИНА Г. ЧЕЛЯБИНСК, ЧУЗ</t>
  </si>
  <si>
    <t>1047423520320</t>
  </si>
  <si>
    <t>7451207988</t>
  </si>
  <si>
    <t>ИНВИТРО-ВОРОНЕЖ, ООО</t>
  </si>
  <si>
    <t>1103668017914</t>
  </si>
  <si>
    <t>3664104281</t>
  </si>
  <si>
    <t>ИНВИТРО-САМАРА, ООО</t>
  </si>
  <si>
    <t>1076316009450</t>
  </si>
  <si>
    <t>6316126787</t>
  </si>
  <si>
    <t>ИПХИК, АО</t>
  </si>
  <si>
    <t>1097746190970</t>
  </si>
  <si>
    <t>7708698635</t>
  </si>
  <si>
    <t>КБ РЖД-МЕДИЦИНА Г. РОСТОВ-НА-ДОНУ, ЧУЗ</t>
  </si>
  <si>
    <t>1046164020385</t>
  </si>
  <si>
    <t>6164224554</t>
  </si>
  <si>
    <t>МЦСМ ЕВРОМЕД, ООО</t>
  </si>
  <si>
    <t>1145543033943</t>
  </si>
  <si>
    <t>5504248024</t>
  </si>
  <si>
    <t>ИЛЬИНСКАЯ БОЛЬНИЦА, АО</t>
  </si>
  <si>
    <t>1157746997374</t>
  </si>
  <si>
    <t>7707354060</t>
  </si>
  <si>
    <t>ТРИ-3, ООО</t>
  </si>
  <si>
    <t>1032304158193</t>
  </si>
  <si>
    <t>2308092939</t>
  </si>
  <si>
    <t>САНАТОРИЙ ПЛАЗА, ООО</t>
  </si>
  <si>
    <t>1052600187188</t>
  </si>
  <si>
    <t>2628046272</t>
  </si>
  <si>
    <t>МЕДИ, ЗАО</t>
  </si>
  <si>
    <t>1027809206017</t>
  </si>
  <si>
    <t>7815006487</t>
  </si>
  <si>
    <t>МЕДАС , ООО МЕДИЦИНА АЛЬФАСТРАХОВАНИЯ, ООО</t>
  </si>
  <si>
    <t>1027739432687</t>
  </si>
  <si>
    <t>7728240723</t>
  </si>
  <si>
    <t>ЗДОРОВЬЕ И ОТДЫХ, ЧУ</t>
  </si>
  <si>
    <t>1227700152239</t>
  </si>
  <si>
    <t>7716964633</t>
  </si>
  <si>
    <t>САНАТОРИЙ ЮЖНОЕ ВЗМОРЬЕ, ОАО</t>
  </si>
  <si>
    <t>1022302715710</t>
  </si>
  <si>
    <t>2317008757</t>
  </si>
  <si>
    <t>ИНВИТРО-ЮГ, ООО</t>
  </si>
  <si>
    <t>1086166002702</t>
  </si>
  <si>
    <t>6166066649</t>
  </si>
  <si>
    <t>К 31 СИТИ, АО</t>
  </si>
  <si>
    <t>1127746238267</t>
  </si>
  <si>
    <t>7703765687</t>
  </si>
  <si>
    <t>ТИРВАС, ООО</t>
  </si>
  <si>
    <t>1125118000336</t>
  </si>
  <si>
    <t>5103300037</t>
  </si>
  <si>
    <t>Б.БРАУН АВИТУМ РУССЛАНД КЛИНИКС, ООО</t>
  </si>
  <si>
    <t>1099847044098</t>
  </si>
  <si>
    <t>7801510334</t>
  </si>
  <si>
    <t>КУРОРТ БЕЛОКУРИХА, АО</t>
  </si>
  <si>
    <t>1022200534608</t>
  </si>
  <si>
    <t>2203000190</t>
  </si>
  <si>
    <t>ВИТА, ООО</t>
  </si>
  <si>
    <t>1187847258554</t>
  </si>
  <si>
    <t>ЛОТОС, ООО МЦ</t>
  </si>
  <si>
    <t>1047424008092</t>
  </si>
  <si>
    <t>7452039662</t>
  </si>
  <si>
    <t>ЦСТЭ (ХОЛДИНГ), АО</t>
  </si>
  <si>
    <t>1027739038326</t>
  </si>
  <si>
    <t>7705010473</t>
  </si>
  <si>
    <t>КРАСНАЯ ТАЛКА, ОАО САНАТОРИЙ</t>
  </si>
  <si>
    <t>1022300773351</t>
  </si>
  <si>
    <t>2304031212</t>
  </si>
  <si>
    <t>КБ РЖД-МЕДИЦИНА Г. НОВОСИБИРСК, ЧУЗ</t>
  </si>
  <si>
    <t>1045403212436</t>
  </si>
  <si>
    <t>5407268635</t>
  </si>
  <si>
    <t>КБ РЖД-МЕДИЦИНА Г.ЧИТА, ЧУЗ</t>
  </si>
  <si>
    <t>1047550017261</t>
  </si>
  <si>
    <t>7534018494</t>
  </si>
  <si>
    <t>КБ РЖД-МЕДИЦИНА Г. ХАБАРОВСК, ЧУЗ</t>
  </si>
  <si>
    <t>1042700243607</t>
  </si>
  <si>
    <t>2724078132</t>
  </si>
  <si>
    <t>ЕКАТЕРИНБУРГСКИЙ ЦЕНТР МНТК МГ, АО</t>
  </si>
  <si>
    <t>1026602342073</t>
  </si>
  <si>
    <t>6658018488</t>
  </si>
  <si>
    <t>КБ РЖД-МЕДИЦИНА Г. САНКТ-ПЕТЕРБУРГА, ЧУЗ</t>
  </si>
  <si>
    <t>1047855051749</t>
  </si>
  <si>
    <t>7804302780</t>
  </si>
  <si>
    <t>МЕДИЦИНСКАЯ КОМПАНИЯ ИДК, АО</t>
  </si>
  <si>
    <t>1026301515371</t>
  </si>
  <si>
    <t>6318323477</t>
  </si>
  <si>
    <t>ХЕЛИКС КРАСНОДАР, ООО</t>
  </si>
  <si>
    <t>1242300017277</t>
  </si>
  <si>
    <t>2312325921</t>
  </si>
  <si>
    <t>ГАЛАТЕЯ, ООО</t>
  </si>
  <si>
    <t>1195835009490</t>
  </si>
  <si>
    <t>НАУЧНО-МЕТОДИЧЕСКИЙ ЦЕНТР КЛИНИЧЕСКОЙ ЛАБОРАТОРНОЙ ДИАГНОСТИКИ СИТИЛАБ, ООО</t>
  </si>
  <si>
    <t>1107746923613</t>
  </si>
  <si>
    <t>7714822471</t>
  </si>
  <si>
    <t>СТОМАТОЛОГИЯ НА ЛЕНИНГРАДСКОЙ, ООО</t>
  </si>
  <si>
    <t>1025500980273</t>
  </si>
  <si>
    <t>5504077548</t>
  </si>
  <si>
    <t>САНАТОРИЙ ИСТОЧНИК КИСЛОВОДСК, ООО</t>
  </si>
  <si>
    <t>1172651006880</t>
  </si>
  <si>
    <t>2628058253</t>
  </si>
  <si>
    <t>КБ РЖД-МЕДИЦИНА Г.КРАСНОЯРСК, ЧУЗ</t>
  </si>
  <si>
    <t>1042401793103</t>
  </si>
  <si>
    <t>2460063910</t>
  </si>
  <si>
    <t>ЦЕНТР ИННОВАЦИОННЫХ МЕДИЦИНСКИХ ТЕХНОЛОГИЙ, ООО</t>
  </si>
  <si>
    <t>1137746528710</t>
  </si>
  <si>
    <t>7701362604</t>
  </si>
  <si>
    <t>ЯНГАН-ТАУ, АО САНАТОРИЙ</t>
  </si>
  <si>
    <t>1170280044330</t>
  </si>
  <si>
    <t>0240007225</t>
  </si>
  <si>
    <t>КСКК АКВАЛОО, ООО</t>
  </si>
  <si>
    <t>1052310488823</t>
  </si>
  <si>
    <t>2318030924</t>
  </si>
  <si>
    <t>МЕДИ ПРОФ, ООО</t>
  </si>
  <si>
    <t>1127847663800</t>
  </si>
  <si>
    <t>7806492270</t>
  </si>
  <si>
    <t>НИКИТА И КО, ООО</t>
  </si>
  <si>
    <t>1037739080235</t>
  </si>
  <si>
    <t>7706108947</t>
  </si>
  <si>
    <t>АВИЦЕННА, АО МЕДИЦИНСКИЙ ЦЕНТР</t>
  </si>
  <si>
    <t>1025402478782</t>
  </si>
  <si>
    <t>5406137478</t>
  </si>
  <si>
    <t>САНАТОРИЙ РАССИЯ, АО</t>
  </si>
  <si>
    <t>1022200534784</t>
  </si>
  <si>
    <t>2203000218</t>
  </si>
  <si>
    <t>КБ РЖД-МЕДИЦИНА Г. ИРКУТСК, ЧУЗ</t>
  </si>
  <si>
    <t>1043801757834</t>
  </si>
  <si>
    <t>3812079585</t>
  </si>
  <si>
    <t>ДОКТОР 03, ООО</t>
  </si>
  <si>
    <t>1117746308173</t>
  </si>
  <si>
    <t>7722745206</t>
  </si>
  <si>
    <t>ЛАБКВЕСТ, АО</t>
  </si>
  <si>
    <t>1167746128692</t>
  </si>
  <si>
    <t>7730196038</t>
  </si>
  <si>
    <t>ЦВМИР СИБИРЬ, АО</t>
  </si>
  <si>
    <t>1027200846760</t>
  </si>
  <si>
    <t>7224009884</t>
  </si>
  <si>
    <t>САНАТОРИЙ РУСЬ, ООО</t>
  </si>
  <si>
    <t>1082650002247</t>
  </si>
  <si>
    <t>2626039150</t>
  </si>
  <si>
    <t>КЛИНИКА ТРИ ПОКОЛЕНИЯ, ООО</t>
  </si>
  <si>
    <t>1097746392897</t>
  </si>
  <si>
    <t>7717654810</t>
  </si>
  <si>
    <t>САНАТОРИЙ СОЛНЕЧНЫЙ, ООО</t>
  </si>
  <si>
    <t>1022601313481</t>
  </si>
  <si>
    <t>2628042430</t>
  </si>
  <si>
    <t>АДЛЕРКУРОРТ, АО</t>
  </si>
  <si>
    <t>1022302714092</t>
  </si>
  <si>
    <t>2317010611</t>
  </si>
  <si>
    <t>СТОМАТОЛОГИЯ НИКО, ООО</t>
  </si>
  <si>
    <t>1126679003351</t>
  </si>
  <si>
    <t>6679009928</t>
  </si>
  <si>
    <t>МАТЬ И ДИТЯ ТЮМЕНЬ, ООО</t>
  </si>
  <si>
    <t>1167232077980</t>
  </si>
  <si>
    <t>7203392395</t>
  </si>
  <si>
    <t>ММЦ ПРОФМЕДИЦИНА, ООО</t>
  </si>
  <si>
    <t>1107847075863</t>
  </si>
  <si>
    <t>7816483740</t>
  </si>
  <si>
    <t>МЕДИС, ООО</t>
  </si>
  <si>
    <t>1027739106482</t>
  </si>
  <si>
    <t>7709239289</t>
  </si>
  <si>
    <t>КБ РЖД-МЕДИЦИНА Г. САМАРА, ЧУЗ</t>
  </si>
  <si>
    <t>1046300011471</t>
  </si>
  <si>
    <t>6311071446</t>
  </si>
  <si>
    <t>КУРОРТ УСТЬ-КАЧКА, АО</t>
  </si>
  <si>
    <t>1025902395441</t>
  </si>
  <si>
    <t>5948001710</t>
  </si>
  <si>
    <t>ММЦ, АО</t>
  </si>
  <si>
    <t>1267800062936</t>
  </si>
  <si>
    <t>7840131160</t>
  </si>
  <si>
    <t>МЕДИЦИНСКИЙ ЦЕНТР ПОЛИКЛИНИКА.РУ, ООО</t>
  </si>
  <si>
    <t>1027700512267</t>
  </si>
  <si>
    <t>7701020336</t>
  </si>
  <si>
    <t>ММЦ ВТ, ООО</t>
  </si>
  <si>
    <t>1184704010347</t>
  </si>
  <si>
    <t>4703157394</t>
  </si>
  <si>
    <t>МСЧ НЕФТЯНИК, АО</t>
  </si>
  <si>
    <t>1027200780750</t>
  </si>
  <si>
    <t>7202086042</t>
  </si>
  <si>
    <t>ГЕНОМЕД, ООО</t>
  </si>
  <si>
    <t>1077763509977</t>
  </si>
  <si>
    <t>7701759381</t>
  </si>
  <si>
    <t>КБ РЖД-МЕДИЦИНА Г. ЕКАТЕРИНБУРГ, ЧУЗ</t>
  </si>
  <si>
    <t>1046603152661</t>
  </si>
  <si>
    <t>6659108134</t>
  </si>
  <si>
    <t>НЕЙРО-КЛИНИКА, ООО</t>
  </si>
  <si>
    <t>1137746528644</t>
  </si>
  <si>
    <t>7701362594</t>
  </si>
  <si>
    <t>СЕЛИН МЕДИКАЛ ГРУПП, ООО</t>
  </si>
  <si>
    <t>1187746315382</t>
  </si>
  <si>
    <t>7703445101</t>
  </si>
  <si>
    <t>МОТОРИКА ОРТО, ООО</t>
  </si>
  <si>
    <t>1247800099172</t>
  </si>
  <si>
    <t>7838126068</t>
  </si>
  <si>
    <t>КЛИНИКА ФОМИНА МИЧУРИНСКИЙ, ООО</t>
  </si>
  <si>
    <t>1197746521543</t>
  </si>
  <si>
    <t>9729288016</t>
  </si>
  <si>
    <t>КБ РЖД-МЕДИЦИНА Г. КРАСНОДАР, ЧУЗ</t>
  </si>
  <si>
    <t>1042306436468</t>
  </si>
  <si>
    <t>2311077377</t>
  </si>
  <si>
    <t>СМ-ДОКТОР, ООО</t>
  </si>
  <si>
    <t>1087746375386</t>
  </si>
  <si>
    <t>7743683906</t>
  </si>
  <si>
    <t>ПРИМОРЬЕ, АО ПАНСИОНАТ</t>
  </si>
  <si>
    <t>1022300774011</t>
  </si>
  <si>
    <t>2304000550</t>
  </si>
  <si>
    <t>НИЛЦ ДЕОМА, ООО</t>
  </si>
  <si>
    <t>1027809257640</t>
  </si>
  <si>
    <t>7825107822</t>
  </si>
  <si>
    <t>СИБМЕДЦЕНТР, ООО</t>
  </si>
  <si>
    <t>1067022007590</t>
  </si>
  <si>
    <t>7022015476</t>
  </si>
  <si>
    <t>САНАТОРИЙ ИСТОЧНИК ЖЕЛЕЗНОВОДСК, ООО</t>
  </si>
  <si>
    <t>1172651019551</t>
  </si>
  <si>
    <t>2626046830</t>
  </si>
  <si>
    <t>АВК-МЕД, ООО</t>
  </si>
  <si>
    <t>1055238125690</t>
  </si>
  <si>
    <t>5260156369</t>
  </si>
  <si>
    <t>ДОКТОР АРБИТАЙЛО, ООО</t>
  </si>
  <si>
    <t>1097232031270</t>
  </si>
  <si>
    <t>7202201665</t>
  </si>
  <si>
    <t>Специальная врачебная практика прочая</t>
  </si>
  <si>
    <t>ЭНДОКРИННЫЕ ТЕХНОЛОГИИ, ООО</t>
  </si>
  <si>
    <t>1153435001862</t>
  </si>
  <si>
    <t>3435118606</t>
  </si>
  <si>
    <t>ЦВМП, ООО</t>
  </si>
  <si>
    <t>1187746927367</t>
  </si>
  <si>
    <t>9731015168</t>
  </si>
  <si>
    <t>СМ-МЕДИКА, ООО</t>
  </si>
  <si>
    <t>1027739503912</t>
  </si>
  <si>
    <t>7709244970</t>
  </si>
  <si>
    <t>КДЦ ПОЛИКЛИНИКА.РУ, ООО</t>
  </si>
  <si>
    <t>1197746234290</t>
  </si>
  <si>
    <t>7736321535</t>
  </si>
  <si>
    <t>КЛИНИКА КИВАЧ, АО</t>
  </si>
  <si>
    <t>1101039000260</t>
  </si>
  <si>
    <t>1003001854</t>
  </si>
  <si>
    <t>МЕДЭКСПЕРТ, ООО</t>
  </si>
  <si>
    <t>1113668045028</t>
  </si>
  <si>
    <t>3662170024</t>
  </si>
  <si>
    <t>КУРОРТ СТАРАЯ РУССА, АО</t>
  </si>
  <si>
    <t>1025301189572</t>
  </si>
  <si>
    <t>5322004369</t>
  </si>
  <si>
    <t>ДИАЛАБ ПЛЮС, ООО</t>
  </si>
  <si>
    <t>5077746808530</t>
  </si>
  <si>
    <t>7728621567</t>
  </si>
  <si>
    <t>КБ РЖД-МЕДИЦИНА Г.ВОРОНЕЖ, ЧУЗ</t>
  </si>
  <si>
    <t>1043600062978</t>
  </si>
  <si>
    <t>3662090146</t>
  </si>
  <si>
    <t>ПОЛИКЛИНИКА.РУ, ООО</t>
  </si>
  <si>
    <t>1187746014851</t>
  </si>
  <si>
    <t>7702428093</t>
  </si>
  <si>
    <t>ОЛИМП КЛИНИК, ООО</t>
  </si>
  <si>
    <t>1207700030933</t>
  </si>
  <si>
    <t>9702013663</t>
  </si>
  <si>
    <t>Специальная врачебная практика</t>
  </si>
  <si>
    <t>КБ РЖД-МЕДИЦИНА Г. УЛАН-УДЭ, ЧУЗ</t>
  </si>
  <si>
    <t>1040302975481</t>
  </si>
  <si>
    <t>0326021408</t>
  </si>
  <si>
    <t>МЕДИЦИНСКИЙ ЦЕНТР XXI ВЕК, АНО</t>
  </si>
  <si>
    <t>1037851022076</t>
  </si>
  <si>
    <t>7826706917</t>
  </si>
  <si>
    <t>МЕДИ КОМ, ООО</t>
  </si>
  <si>
    <t>1079847076407</t>
  </si>
  <si>
    <t>7802411791</t>
  </si>
  <si>
    <t>МД ПРОЕКТ 2010, ООО</t>
  </si>
  <si>
    <t>1100280035910</t>
  </si>
  <si>
    <t>0276128576</t>
  </si>
  <si>
    <t>КБ РЖД-МЕДИЦИНА Г. НИЖНИЙ НОВГОРОД, ЧУЗ</t>
  </si>
  <si>
    <t>1045207248833</t>
  </si>
  <si>
    <t>5258051464</t>
  </si>
  <si>
    <t>ГЕМОТЕСТ СТОЛИЦА, ООО</t>
  </si>
  <si>
    <t>1207700461737</t>
  </si>
  <si>
    <t>7751189306</t>
  </si>
  <si>
    <t>ДЭРАЙС, ООО</t>
  </si>
  <si>
    <t>1037739596322</t>
  </si>
  <si>
    <t>7710421359</t>
  </si>
  <si>
    <t>МЦВЛ, ООО</t>
  </si>
  <si>
    <t>1187746570582</t>
  </si>
  <si>
    <t>9731004293</t>
  </si>
  <si>
    <t>САНАТОРИЙ ИСТОЧНИК, ООО</t>
  </si>
  <si>
    <t>1062650001347</t>
  </si>
  <si>
    <t>2626036769</t>
  </si>
  <si>
    <t>КУРОРТ КЛЮЧИ, ЗАО</t>
  </si>
  <si>
    <t>1025902467040</t>
  </si>
  <si>
    <t>5951001445</t>
  </si>
  <si>
    <t>МЕДСИ-УФА, ООО</t>
  </si>
  <si>
    <t>1030204593968</t>
  </si>
  <si>
    <t>0278058204</t>
  </si>
  <si>
    <t>РТ-СОЦИАЛЬНАЯ СФЕРА, ООО</t>
  </si>
  <si>
    <t>1197746077759</t>
  </si>
  <si>
    <t>9709043018</t>
  </si>
  <si>
    <t>СЛ МЕДИКАЛГРУП, ООО</t>
  </si>
  <si>
    <t>1052303680538</t>
  </si>
  <si>
    <t>2308108201</t>
  </si>
  <si>
    <t>ХЕЛИКС ЕКАТЕРИНБУРГ, ООО</t>
  </si>
  <si>
    <t>1246600016960</t>
  </si>
  <si>
    <t>6671298940</t>
  </si>
  <si>
    <t>КБ РЖД-МЕДИЦИНА Г.БАРНАУЛ, ЧУЗ</t>
  </si>
  <si>
    <t>1042201871579</t>
  </si>
  <si>
    <t>2221063789</t>
  </si>
  <si>
    <t>ДИАГНОСТИКА, ООО</t>
  </si>
  <si>
    <t>1229300005660</t>
  </si>
  <si>
    <t>9311001003</t>
  </si>
  <si>
    <t>КБ РЖД-МЕДИЦИНА Г. ЯРОСЛАВЛЬ, ЧУЗ</t>
  </si>
  <si>
    <t>1047600412914</t>
  </si>
  <si>
    <t>7604068188</t>
  </si>
  <si>
    <t>МЕДИЦИНСКИЙ ЦЕНТР АТЛАС, ООО</t>
  </si>
  <si>
    <t>5137746244422</t>
  </si>
  <si>
    <t>7730699137</t>
  </si>
  <si>
    <t>ЖЕМЧУЖИНА, ООО ДСОК</t>
  </si>
  <si>
    <t>1092309003412</t>
  </si>
  <si>
    <t>2309118393</t>
  </si>
  <si>
    <t>НЕФРОС, ООО МЦ</t>
  </si>
  <si>
    <t>1102308010969</t>
  </si>
  <si>
    <t>2308173828</t>
  </si>
  <si>
    <t>КБ РЖД-МЕДИЦИНА Г. САРАТОВ, ЧУЗ</t>
  </si>
  <si>
    <t>1046405410039</t>
  </si>
  <si>
    <t>6454070024</t>
  </si>
  <si>
    <t>ПЭТ-ТЕХНОЛОДЖИ БАЛАШИХА, ООО</t>
  </si>
  <si>
    <t>1147746685525</t>
  </si>
  <si>
    <t>7703812376</t>
  </si>
  <si>
    <t>РЖД-МЕДИЦИНА Г. КЕМЕРОВО, ЧУЗ</t>
  </si>
  <si>
    <t>1044205035820</t>
  </si>
  <si>
    <t>4205069755</t>
  </si>
  <si>
    <t>ЛЦ, ООО</t>
  </si>
  <si>
    <t>5147746272020</t>
  </si>
  <si>
    <t>7704878482</t>
  </si>
  <si>
    <t>КЛИНИКА ЭКСПЕРТ ТВЕРЬ, ООО</t>
  </si>
  <si>
    <t>1026901601220</t>
  </si>
  <si>
    <t>6908005170</t>
  </si>
  <si>
    <t>МЦ ДОКТОР ПЛЮС, ООО</t>
  </si>
  <si>
    <t>1141840002226</t>
  </si>
  <si>
    <t>1840025034</t>
  </si>
  <si>
    <t>КБ РЖД-МЕДИЦИНА Г. ВЛАДИВОСТОК, ЧУЗ</t>
  </si>
  <si>
    <t>1042504363857</t>
  </si>
  <si>
    <t>2540105410</t>
  </si>
  <si>
    <t>МЕДСИ-ВОЛГОГРАД, ООО</t>
  </si>
  <si>
    <t>1133443033074</t>
  </si>
  <si>
    <t>3443925716</t>
  </si>
  <si>
    <t>АЛТАЙ, АО САНАТОРИЙ</t>
  </si>
  <si>
    <t>1022200534510</t>
  </si>
  <si>
    <t>2203002039</t>
  </si>
  <si>
    <t>НЕБОЛИТ, ООО МЕДИЦИНСКИЙ ЦЕНТР</t>
  </si>
  <si>
    <t>1037739379226</t>
  </si>
  <si>
    <t>7708190746</t>
  </si>
  <si>
    <t>ПРАЙМ-СТОМАТОЛОГИЯ, ООО</t>
  </si>
  <si>
    <t>1056206002797</t>
  </si>
  <si>
    <t>6230016574</t>
  </si>
  <si>
    <t>ИНВИТРО-ПРИМОРЬЕ, ООО</t>
  </si>
  <si>
    <t>1182536011085</t>
  </si>
  <si>
    <t>2536309490</t>
  </si>
  <si>
    <t>ССМЦ, ООО</t>
  </si>
  <si>
    <t>1067746774270</t>
  </si>
  <si>
    <t>7716552848</t>
  </si>
  <si>
    <t>БАЗОВЫЙ САНАТОРИЙ ВИКТОРИЯ (СКРЦ), ЛПУ</t>
  </si>
  <si>
    <t>1022601223303</t>
  </si>
  <si>
    <t>2626027475</t>
  </si>
  <si>
    <t>ОЛИМП КЛИНИК МАРС, ООО</t>
  </si>
  <si>
    <t>1217700353727</t>
  </si>
  <si>
    <t>7714474577</t>
  </si>
  <si>
    <t>ДИОН МЕДИКАЛ ГРУПП, ООО</t>
  </si>
  <si>
    <t>1141690023090</t>
  </si>
  <si>
    <t>1655289787</t>
  </si>
  <si>
    <t>ВАША ЛАБОРАТОРИЯ, ООО</t>
  </si>
  <si>
    <t>1127746021765</t>
  </si>
  <si>
    <t>7715899727</t>
  </si>
  <si>
    <t>ЦКДЛ, ООО</t>
  </si>
  <si>
    <t>1054316911912</t>
  </si>
  <si>
    <t>4345118466</t>
  </si>
  <si>
    <t>КЛД, ООО</t>
  </si>
  <si>
    <t>1160571059000</t>
  </si>
  <si>
    <t>0520004273</t>
  </si>
  <si>
    <t>ГРАНД МЕДИКА, ООО</t>
  </si>
  <si>
    <t>1144217003490</t>
  </si>
  <si>
    <t>4217162879</t>
  </si>
  <si>
    <t>РОДНИК АЛТАЯ, ООО САНАТОРИЙ</t>
  </si>
  <si>
    <t>1032201090745</t>
  </si>
  <si>
    <t>2203010657</t>
  </si>
  <si>
    <t>ХАДАР КЛИНИКА, ООО</t>
  </si>
  <si>
    <t>1247700263678</t>
  </si>
  <si>
    <t>9731132993</t>
  </si>
  <si>
    <t>МЕДИЦИНСКИЕ УСЛУГИ, ООО</t>
  </si>
  <si>
    <t>1157847071260</t>
  </si>
  <si>
    <t>7802276038</t>
  </si>
  <si>
    <t>САНАТОРИЙ ЮБИЛЕЙНЫЙ, ООО</t>
  </si>
  <si>
    <t>1030202127581</t>
  </si>
  <si>
    <t>0201007687</t>
  </si>
  <si>
    <t>ПЕРВЫЙ КМЦ, ООО</t>
  </si>
  <si>
    <t>1133332003540</t>
  </si>
  <si>
    <t>3305719564</t>
  </si>
  <si>
    <t>ЭСТЕТ, ООО</t>
  </si>
  <si>
    <t>1245000085626</t>
  </si>
  <si>
    <t>5045072491</t>
  </si>
  <si>
    <t>ЛОК ВИТЯЗЬ, ООО</t>
  </si>
  <si>
    <t>1152301000961</t>
  </si>
  <si>
    <t>2301088612</t>
  </si>
  <si>
    <t>МЕДИЦИНА БУДУЩЕГО, ООО</t>
  </si>
  <si>
    <t>1177746205570</t>
  </si>
  <si>
    <t>7708311687</t>
  </si>
  <si>
    <t>РУСАЛ МЕДИЦИНСКИЙ ЦЕНТР, ООО</t>
  </si>
  <si>
    <t>1052465118200</t>
  </si>
  <si>
    <t>2465094460</t>
  </si>
  <si>
    <t>ЭМСИПИ-МЕДИКЕЙР, ООО</t>
  </si>
  <si>
    <t>1037800020037</t>
  </si>
  <si>
    <t>7801137352</t>
  </si>
  <si>
    <t>ТРИОМЕД, ООО</t>
  </si>
  <si>
    <t>1025901225030</t>
  </si>
  <si>
    <t>5905030280</t>
  </si>
  <si>
    <t>Деятельность в области здравоохранения</t>
  </si>
  <si>
    <t>РЦ ТРИ СЕСТРЫ, ООО</t>
  </si>
  <si>
    <t>1115050007456</t>
  </si>
  <si>
    <t>5050092951</t>
  </si>
  <si>
    <t>МОЛНИЯ ЯМАЛ, ООО</t>
  </si>
  <si>
    <t>1022304917800</t>
  </si>
  <si>
    <t>2355002668</t>
  </si>
  <si>
    <t>МОЦ, ООО</t>
  </si>
  <si>
    <t>1195081061438</t>
  </si>
  <si>
    <t>5032310830</t>
  </si>
  <si>
    <t>ЧАЙКА МОСКВА-СИТИ, ООО</t>
  </si>
  <si>
    <t>1117746910027</t>
  </si>
  <si>
    <t>7702775040</t>
  </si>
  <si>
    <t>ВЕРБАМЕД, ООО</t>
  </si>
  <si>
    <t>1145038008180</t>
  </si>
  <si>
    <t>5038109158</t>
  </si>
  <si>
    <t>МЦ ФИЛОСОФИЯ КРАСОТЫ И ЗДОРОВЬЯ, АО</t>
  </si>
  <si>
    <t>1055903435422</t>
  </si>
  <si>
    <t>5906064411</t>
  </si>
  <si>
    <t>МЕДЛАБЭКСПРЕСС, ООО</t>
  </si>
  <si>
    <t>1065906033269</t>
  </si>
  <si>
    <t>5906069554</t>
  </si>
  <si>
    <t>ЛДЦ, ООО</t>
  </si>
  <si>
    <t>1107746721543</t>
  </si>
  <si>
    <t>7743791980</t>
  </si>
  <si>
    <t>ДОКТОР ЛАЙТ, ООО</t>
  </si>
  <si>
    <t>1154350002696</t>
  </si>
  <si>
    <t>4345421649</t>
  </si>
  <si>
    <t>КБ РЖД-МЕДИЦИНА Г. УФА, ЧУЗ</t>
  </si>
  <si>
    <t>1040204118910</t>
  </si>
  <si>
    <t>0275045380</t>
  </si>
  <si>
    <t>КРИСТАЙЛ, ООО</t>
  </si>
  <si>
    <t>1122502002226</t>
  </si>
  <si>
    <t>2502045506</t>
  </si>
  <si>
    <t>ГУТА-КЛИНИК, ООО</t>
  </si>
  <si>
    <t>1127746347145</t>
  </si>
  <si>
    <t>7710912220</t>
  </si>
  <si>
    <t>КЛИНИКА ВАШЕГО ЗДОРОВЬЯ, ООО</t>
  </si>
  <si>
    <t>1157746555559</t>
  </si>
  <si>
    <t>7731285700</t>
  </si>
  <si>
    <t>СКК ЗНАНИЕ, ООО</t>
  </si>
  <si>
    <t>1022302716501</t>
  </si>
  <si>
    <t>2317030449</t>
  </si>
  <si>
    <t>СЦЗ, ООО</t>
  </si>
  <si>
    <t>1027739141000</t>
  </si>
  <si>
    <t>7722255709</t>
  </si>
  <si>
    <t>МЕДГАРД, ООО</t>
  </si>
  <si>
    <t>1066316085230</t>
  </si>
  <si>
    <t>6316110096</t>
  </si>
  <si>
    <t>МЦ МЕГИ, ООО</t>
  </si>
  <si>
    <t>1030204597455</t>
  </si>
  <si>
    <t>0278069100</t>
  </si>
  <si>
    <t>МЕДСИ-ПЕРМЬ, ООО</t>
  </si>
  <si>
    <t>1165958102529</t>
  </si>
  <si>
    <t>5902038996</t>
  </si>
  <si>
    <t>БС, ООО</t>
  </si>
  <si>
    <t>1061831033417</t>
  </si>
  <si>
    <t>1831112587</t>
  </si>
  <si>
    <t>ЦЕНТР ПЭТ-ТЕХНОЛОДЖИ, ООО</t>
  </si>
  <si>
    <t>1186658079035</t>
  </si>
  <si>
    <t>6658520916</t>
  </si>
  <si>
    <t>СТОМЕД, ООО</t>
  </si>
  <si>
    <t>1035005006552</t>
  </si>
  <si>
    <t>5027073196</t>
  </si>
  <si>
    <t>КЛИНИКА ЗДОРОВЬЯ, ООО</t>
  </si>
  <si>
    <t>1220900004380</t>
  </si>
  <si>
    <t>0900005668</t>
  </si>
  <si>
    <t>АНАЛИТИЧЕСКИЙ ЦЕНТР БЛУМ, ООО</t>
  </si>
  <si>
    <t>1177847381799</t>
  </si>
  <si>
    <t>7804610785</t>
  </si>
  <si>
    <t>МЦ XXI ВЕК, ООО</t>
  </si>
  <si>
    <t>1047825014775</t>
  </si>
  <si>
    <t>7816238530</t>
  </si>
  <si>
    <t>ПСКК МАШУК АКВА-ТЕРМ, ООО</t>
  </si>
  <si>
    <t>1032601905192</t>
  </si>
  <si>
    <t>2627061655</t>
  </si>
  <si>
    <t>ЦЕНТР ДИАЛИЗА, ООО</t>
  </si>
  <si>
    <t>1027739283538</t>
  </si>
  <si>
    <t>7705211772</t>
  </si>
  <si>
    <t>ЦП НА ЛЕНИНГРАДКЕ, АО</t>
  </si>
  <si>
    <t>1027739113214</t>
  </si>
  <si>
    <t>7714066169</t>
  </si>
  <si>
    <t>МЦ ДИАЛОГ, ООО</t>
  </si>
  <si>
    <t>1137746741175</t>
  </si>
  <si>
    <t>7725799859</t>
  </si>
  <si>
    <t>САНАТОРИЙ СЛАВУТИЧ, ООО</t>
  </si>
  <si>
    <t>1149102025160</t>
  </si>
  <si>
    <t>9101000606</t>
  </si>
  <si>
    <t>НИЖСТОМ, ООО</t>
  </si>
  <si>
    <t>1035205778299</t>
  </si>
  <si>
    <t>5262119669</t>
  </si>
  <si>
    <t>ЦПМ, ООО</t>
  </si>
  <si>
    <t>1145476064315</t>
  </si>
  <si>
    <t>5408308707</t>
  </si>
  <si>
    <t>МЕДМИГСЕРВИС, ООО</t>
  </si>
  <si>
    <t>1217800085458</t>
  </si>
  <si>
    <t>7811760622</t>
  </si>
  <si>
    <t>САНАТОРИЙ РОЗА ХУТОР, ООО</t>
  </si>
  <si>
    <t>1157746157690</t>
  </si>
  <si>
    <t>7734348517</t>
  </si>
  <si>
    <t>КЛИНИКА ГОРОД ЗДОРОВЬЯ, ООО</t>
  </si>
  <si>
    <t>1173668019194</t>
  </si>
  <si>
    <t>3666218213</t>
  </si>
  <si>
    <t>ССМЦ №1, ООО</t>
  </si>
  <si>
    <t>1147746023644</t>
  </si>
  <si>
    <t>7716764391</t>
  </si>
  <si>
    <t>КУРОРТ УВИЛЬДЫ, ООО МЦМИР</t>
  </si>
  <si>
    <t>1127460006156</t>
  </si>
  <si>
    <t>7460004663</t>
  </si>
  <si>
    <t>ФИРМА ВЕРОНИКА ЛТД, ООО</t>
  </si>
  <si>
    <t>1037832009401</t>
  </si>
  <si>
    <t>7814015070</t>
  </si>
  <si>
    <t>МЕДСИ САНКТ-ПЕТЕРБУРГ, ООО</t>
  </si>
  <si>
    <t>1027810326774</t>
  </si>
  <si>
    <t>7826117076</t>
  </si>
  <si>
    <t>МЕДАССИСТ-К, ООО</t>
  </si>
  <si>
    <t>1027700262810</t>
  </si>
  <si>
    <t>7701241688</t>
  </si>
  <si>
    <t>БАКИРОВО, САНАТОРИЙ</t>
  </si>
  <si>
    <t>1021601975207</t>
  </si>
  <si>
    <t>1625000119</t>
  </si>
  <si>
    <t>САНАТОРИЙ ИСТРА, АО</t>
  </si>
  <si>
    <t>1025001812846</t>
  </si>
  <si>
    <t>5017003947</t>
  </si>
  <si>
    <t>ККДЦ, АО</t>
  </si>
  <si>
    <t>1022601932011</t>
  </si>
  <si>
    <t>2633001799</t>
  </si>
  <si>
    <t>ПЭТ-ТЕХНОЛОДЖИ ДИАГНОСТИКА, ООО</t>
  </si>
  <si>
    <t>1186313095979</t>
  </si>
  <si>
    <t>6319233890</t>
  </si>
  <si>
    <t>САНАТОРИЙ БЕЛАРУСЬ, ГУ</t>
  </si>
  <si>
    <t>1022302959271</t>
  </si>
  <si>
    <t>2320042317</t>
  </si>
  <si>
    <t>КРАСНОУСОЛЬСК, АО САНАТОРИЙ</t>
  </si>
  <si>
    <t>1230200043501</t>
  </si>
  <si>
    <t>0219010384</t>
  </si>
  <si>
    <t>МЕДИЦИНСКИЙ ЦЕНТР РАМИ, АО</t>
  </si>
  <si>
    <t>1037843113208</t>
  </si>
  <si>
    <t>7825679308</t>
  </si>
  <si>
    <t>УМЦ, ООО</t>
  </si>
  <si>
    <t>1136671035522</t>
  </si>
  <si>
    <t>6671436903</t>
  </si>
  <si>
    <t>САНАТОРИЙ ИСТОКЪ, ООО</t>
  </si>
  <si>
    <t>1022601229309</t>
  </si>
  <si>
    <t>2626029264</t>
  </si>
  <si>
    <t>МЕД ГАРАНТ, ООО</t>
  </si>
  <si>
    <t>1085012001128</t>
  </si>
  <si>
    <t>5012046256</t>
  </si>
  <si>
    <t>УКЛРЦ, ООО</t>
  </si>
  <si>
    <t>1146623001073</t>
  </si>
  <si>
    <t>6623099990</t>
  </si>
  <si>
    <t>ИНСТИТУТ ЗДОРОВЬЯ, ООО</t>
  </si>
  <si>
    <t>1105027011847</t>
  </si>
  <si>
    <t>5027166669</t>
  </si>
  <si>
    <t>СИТИЛАБ, ООО</t>
  </si>
  <si>
    <t>1051680050620</t>
  </si>
  <si>
    <t>1660085820</t>
  </si>
  <si>
    <t>ЛАДА-ЭСТЕТ, ООО МИЦ</t>
  </si>
  <si>
    <t>1031800550154</t>
  </si>
  <si>
    <t>1831088045</t>
  </si>
  <si>
    <t>САНАТОРИЙ ЯНТАРНЫЙ БЕРЕГ, ООО</t>
  </si>
  <si>
    <t>1023902053317</t>
  </si>
  <si>
    <t>3912006703</t>
  </si>
  <si>
    <t>МДЦ ПОЛИКЛИНИКА.РУ, ООО</t>
  </si>
  <si>
    <t>1027739117053</t>
  </si>
  <si>
    <t>7705446862</t>
  </si>
  <si>
    <t>РЕЙН-ЛТД, ООО</t>
  </si>
  <si>
    <t>1159102023937</t>
  </si>
  <si>
    <t>9102158096</t>
  </si>
  <si>
    <t>ГОРОДСКАЯ БОЛЬНИЦА № 41, ООО</t>
  </si>
  <si>
    <t>1026602310943</t>
  </si>
  <si>
    <t>6658119020</t>
  </si>
  <si>
    <t>БИОН, ООО</t>
  </si>
  <si>
    <t>1107746112880</t>
  </si>
  <si>
    <t>7715797877</t>
  </si>
  <si>
    <t>ИМПЛАНТЛАБ, ООО</t>
  </si>
  <si>
    <t>1167746204120</t>
  </si>
  <si>
    <t>7722356513</t>
  </si>
  <si>
    <t>ПРОМЫШЛЕННАЯ МЕДИЦИНА, ООО</t>
  </si>
  <si>
    <t>1147017013263</t>
  </si>
  <si>
    <t>7017357160</t>
  </si>
  <si>
    <t>ДОНАГРОКУРОРТ, СХК</t>
  </si>
  <si>
    <t>1026103171379</t>
  </si>
  <si>
    <t>6163051203</t>
  </si>
  <si>
    <t>ГК ПЕРСОНА, ООО</t>
  </si>
  <si>
    <t>1155260005548</t>
  </si>
  <si>
    <t>5260408721</t>
  </si>
  <si>
    <t>САНАТОРИЙ СОСНОВАЯ РОЩА, ООО</t>
  </si>
  <si>
    <t>1149102128328</t>
  </si>
  <si>
    <t>9103015220</t>
  </si>
  <si>
    <t>МЛЦ, ООО</t>
  </si>
  <si>
    <t>1086318001110</t>
  </si>
  <si>
    <t>6318169232</t>
  </si>
  <si>
    <t>ЦЕНТР РАЗВИТИЯ СТОМАТОЛОГИИ САДКО, ООО</t>
  </si>
  <si>
    <t>1065262009230</t>
  </si>
  <si>
    <t>5262146310</t>
  </si>
  <si>
    <t>ЮНИЛАБ-ХАБАРОВСК, ООО</t>
  </si>
  <si>
    <t>1052740530480</t>
  </si>
  <si>
    <t>2722049320</t>
  </si>
  <si>
    <t>КЛИНИКА ЕКАТЕРИНИНСКАЯ СОЧИ, ООО</t>
  </si>
  <si>
    <t>1172375107893</t>
  </si>
  <si>
    <t>2311251297</t>
  </si>
  <si>
    <t>НАДЕЖДА, ООО МЦ</t>
  </si>
  <si>
    <t>1126829002024</t>
  </si>
  <si>
    <t>6829081500</t>
  </si>
  <si>
    <t>РДЛ, ООО</t>
  </si>
  <si>
    <t>1183443000146</t>
  </si>
  <si>
    <t>3443138282</t>
  </si>
  <si>
    <t>ИВАМЕД, ООО</t>
  </si>
  <si>
    <t>1027739306979</t>
  </si>
  <si>
    <t>7706106964</t>
  </si>
  <si>
    <t>КЛИНИЦИСТ-КЛИНИКА ПРЕТОР, ООО МСЧ</t>
  </si>
  <si>
    <t>1115476045871</t>
  </si>
  <si>
    <t>5402537179</t>
  </si>
  <si>
    <t>РЖД-МЕДИЦИНА Г. ТЫНДА, ЧУЗ</t>
  </si>
  <si>
    <t>1042800171061</t>
  </si>
  <si>
    <t>2808016397</t>
  </si>
  <si>
    <t>РЦК, ООО</t>
  </si>
  <si>
    <t>1077536011739</t>
  </si>
  <si>
    <t>7536085866</t>
  </si>
  <si>
    <t>СОВРЕМЕННЫЕ МЕДИЦИНСКИЕ ТЕХНОЛОГИИ, АО</t>
  </si>
  <si>
    <t>1089847230417</t>
  </si>
  <si>
    <t>7810519012</t>
  </si>
  <si>
    <t>СМ-МЕД, ООО</t>
  </si>
  <si>
    <t>1107746032415</t>
  </si>
  <si>
    <t>7713699948</t>
  </si>
  <si>
    <t>ЦЕНТРОСОЮЗ-КИСЛОВОДСК, ООО САНАТОРИЙ</t>
  </si>
  <si>
    <t>1082600000460</t>
  </si>
  <si>
    <t>2628050776</t>
  </si>
  <si>
    <t>КЛИНИКА НУРИЕВЫХ, ООО</t>
  </si>
  <si>
    <t>1121690005106</t>
  </si>
  <si>
    <t>1657113595</t>
  </si>
  <si>
    <t>МЦ ИНТЕРДЕНТОС, ООО</t>
  </si>
  <si>
    <t>1155018002864</t>
  </si>
  <si>
    <t>5018179703</t>
  </si>
  <si>
    <t>МК НАКФФ, ООО</t>
  </si>
  <si>
    <t>1157746597689</t>
  </si>
  <si>
    <t>7723398026</t>
  </si>
  <si>
    <t>ИНВЕСТИЦИИ ЗАПАД, ООО</t>
  </si>
  <si>
    <t>1087746069157</t>
  </si>
  <si>
    <t>7734576633</t>
  </si>
  <si>
    <t>ПРЕАМБУЛА, ООО</t>
  </si>
  <si>
    <t>5077746722390</t>
  </si>
  <si>
    <t>7721584940</t>
  </si>
  <si>
    <t>СМ-ПЕРСПЕКТИВА, ООО</t>
  </si>
  <si>
    <t>1227700133803</t>
  </si>
  <si>
    <t>9729320703</t>
  </si>
  <si>
    <t>КЛИНИКА ЭКСПЕРТ ИРКУТСК, ООО</t>
  </si>
  <si>
    <t>1173850033532</t>
  </si>
  <si>
    <t>3812055680</t>
  </si>
  <si>
    <t>КАЗАНСКИЙ ЛАБОРАТОРНЫЙ ЦЕНТР, ООО</t>
  </si>
  <si>
    <t>1101690022037</t>
  </si>
  <si>
    <t>1655191943</t>
  </si>
  <si>
    <t>МД КЛИНИК Н, ООО</t>
  </si>
  <si>
    <t>1107746206985</t>
  </si>
  <si>
    <t>7720680553</t>
  </si>
  <si>
    <t>В.К.Р., ООО</t>
  </si>
  <si>
    <t>1127847247626</t>
  </si>
  <si>
    <t>7801573870</t>
  </si>
  <si>
    <t>ЭКО ЦЕНТР, ООО</t>
  </si>
  <si>
    <t>1027727002522</t>
  </si>
  <si>
    <t>7727222665</t>
  </si>
  <si>
    <t>ПАНСИОНАТ БУРГАС, АО</t>
  </si>
  <si>
    <t>1022302717139</t>
  </si>
  <si>
    <t>2317009790</t>
  </si>
  <si>
    <t>КЛИНИКА СОВРЕМЕННЫХ ТЕХНОЛОГИЙ САДКО, ООО</t>
  </si>
  <si>
    <t>1065262009306</t>
  </si>
  <si>
    <t>5262146334</t>
  </si>
  <si>
    <t>СКККДЦ, АНМО</t>
  </si>
  <si>
    <t>1022601932100</t>
  </si>
  <si>
    <t>2634049360</t>
  </si>
  <si>
    <t>ЮНИЛАБ-ВЛАДИВОСТОК, ООО</t>
  </si>
  <si>
    <t>1032501275510</t>
  </si>
  <si>
    <t>2536130291</t>
  </si>
  <si>
    <t>КБ РЖД-МЕДИЦИНА Г. ОРЕНБУРГ, ЧУЗ</t>
  </si>
  <si>
    <t>1045607456234</t>
  </si>
  <si>
    <t>5611031682</t>
  </si>
  <si>
    <t>МЕДИНСЕРВИС, ООО</t>
  </si>
  <si>
    <t>1177746371747</t>
  </si>
  <si>
    <t>7702415873</t>
  </si>
  <si>
    <t>МЕДИЦИНСКИЕ ТЕХНОЛОГИИ, АО</t>
  </si>
  <si>
    <t>1086672000744</t>
  </si>
  <si>
    <t>6672258587</t>
  </si>
  <si>
    <t>ЕВРОТЕСТ, ООО</t>
  </si>
  <si>
    <t>1117746771075</t>
  </si>
  <si>
    <t>7724806278</t>
  </si>
  <si>
    <t>ПАРК ФОРОС, ООО</t>
  </si>
  <si>
    <t>1169102061039</t>
  </si>
  <si>
    <t>9103079217</t>
  </si>
  <si>
    <t>ЦЕНТР КОСМЕТОЛОГИИ И ПЛАСТИЧЕСКОЙ ХИРУРГИИ, ООО</t>
  </si>
  <si>
    <t>1036603151265</t>
  </si>
  <si>
    <t>6659009084</t>
  </si>
  <si>
    <t>АС АНДРОЛОГИЯ, ООО</t>
  </si>
  <si>
    <t>1222300050840</t>
  </si>
  <si>
    <t>2372031041</t>
  </si>
  <si>
    <t>МЕДРЕЙД, ООО</t>
  </si>
  <si>
    <t>1037100777625</t>
  </si>
  <si>
    <t>7106054305</t>
  </si>
  <si>
    <t>ПРОЕКТ МИЧУРИНСКИЙ, ООО</t>
  </si>
  <si>
    <t>1177746107186</t>
  </si>
  <si>
    <t>9729055420</t>
  </si>
  <si>
    <t>РОДНИК, ЛПУП САНАТОРИЙ</t>
  </si>
  <si>
    <t>1022601620117</t>
  </si>
  <si>
    <t>2632053836</t>
  </si>
  <si>
    <t>КЛИНИЧЕСКИЙ ГОСПИТАЛЬ НА ЯУЗЕ, ООО</t>
  </si>
  <si>
    <t>1117746919597</t>
  </si>
  <si>
    <t>7729695811</t>
  </si>
  <si>
    <t>ПОЛИКЛИНИКА.РУ НА ТАГАНСКОЙ, ООО</t>
  </si>
  <si>
    <t>1157746504178</t>
  </si>
  <si>
    <t>7709459703</t>
  </si>
  <si>
    <t>КУРОРТНЫЙ КОМПЛЕКС НАДЕЖДА, ООО</t>
  </si>
  <si>
    <t>1022300768490</t>
  </si>
  <si>
    <t>2304030699</t>
  </si>
  <si>
    <t>СЕЛИН ФАРМАЦЕВТИК, ООО</t>
  </si>
  <si>
    <t>5157746118602</t>
  </si>
  <si>
    <t>7702394380</t>
  </si>
  <si>
    <t>НИКА, ООО</t>
  </si>
  <si>
    <t>1055475034097</t>
  </si>
  <si>
    <t>5424400481</t>
  </si>
  <si>
    <t>АЛЬФА ПРЕСТИЖ, ООО</t>
  </si>
  <si>
    <t>1182375028857</t>
  </si>
  <si>
    <t>2301096839</t>
  </si>
  <si>
    <t>ДОКТОР 2000, ООО</t>
  </si>
  <si>
    <t>1027739064429</t>
  </si>
  <si>
    <t>7701192127</t>
  </si>
  <si>
    <t>БЕЛАЯ РУСЬ, ГУ САНАТОРИЙ</t>
  </si>
  <si>
    <t>1022304916259</t>
  </si>
  <si>
    <t>2355008500</t>
  </si>
  <si>
    <t>ИНКЕРМАН, ООО</t>
  </si>
  <si>
    <t>1147847202580</t>
  </si>
  <si>
    <t>7813590944</t>
  </si>
  <si>
    <t>ЛАБОРАТОРИЯ ГЕМОДИАЛИЗА, ООО</t>
  </si>
  <si>
    <t>1100280032533</t>
  </si>
  <si>
    <t>0278171979</t>
  </si>
  <si>
    <t>КЛИНИКА ГЕНЕЗИС, ООО</t>
  </si>
  <si>
    <t>1149102025907</t>
  </si>
  <si>
    <t>9102017391</t>
  </si>
  <si>
    <t>СОВРЕМЕННЫЕ ДИАГНОСТИЧЕСКИЕ ТЕХНОЛОГИИ, ООО</t>
  </si>
  <si>
    <t>1032307185173</t>
  </si>
  <si>
    <t>2312106687</t>
  </si>
  <si>
    <t>САНАТОРИЙ КРЕПОСТЬ, АО</t>
  </si>
  <si>
    <t>1232600014460</t>
  </si>
  <si>
    <t>2628062115</t>
  </si>
  <si>
    <t>ДИАМЕДИКА, ООО</t>
  </si>
  <si>
    <t>1161690050994</t>
  </si>
  <si>
    <t>1657216791</t>
  </si>
  <si>
    <t>ГРАНД БАЙКАЛ, ООО</t>
  </si>
  <si>
    <t>1023801016821</t>
  </si>
  <si>
    <t>3808079832</t>
  </si>
  <si>
    <t>САНАТОРИЙ ЖЕМЧУЖИНА МОРЯ, ЗАО</t>
  </si>
  <si>
    <t>1022300768820</t>
  </si>
  <si>
    <t>2304012594</t>
  </si>
  <si>
    <t>РУСЬ, ООО МЦ</t>
  </si>
  <si>
    <t>1122651025991</t>
  </si>
  <si>
    <t>2626801593</t>
  </si>
  <si>
    <t>АРЦИУС, ООО</t>
  </si>
  <si>
    <t>5087746151070</t>
  </si>
  <si>
    <t>7730590299</t>
  </si>
  <si>
    <t>КП РЖД-МЕДИЦИНА Г. АРХАНГЕЛЬСК, ЧУЗ</t>
  </si>
  <si>
    <t>1042900020239</t>
  </si>
  <si>
    <t>2901126556</t>
  </si>
  <si>
    <t>ОМЕГА, ООО</t>
  </si>
  <si>
    <t>1217700130097</t>
  </si>
  <si>
    <t>7722499021</t>
  </si>
  <si>
    <t>ЛАХТА КЛИНИКА, ООО</t>
  </si>
  <si>
    <t>1107847358244</t>
  </si>
  <si>
    <t>7814481842</t>
  </si>
  <si>
    <t>САНАТОРИЙ ПЛАЗАСПА, ООО</t>
  </si>
  <si>
    <t>1122651010800</t>
  </si>
  <si>
    <t>2627800708</t>
  </si>
  <si>
    <t>САНАТОРИЙ КИРОВА, ООО</t>
  </si>
  <si>
    <t>1149102087683</t>
  </si>
  <si>
    <t>9103010511</t>
  </si>
  <si>
    <t>АГАТ, ООО</t>
  </si>
  <si>
    <t>1196196028258</t>
  </si>
  <si>
    <t>6162081830</t>
  </si>
  <si>
    <t>ИМПЛАНТСИТИ, ООО</t>
  </si>
  <si>
    <t>1177746921879</t>
  </si>
  <si>
    <t>7720392900</t>
  </si>
  <si>
    <t>ДЦ ЗРЕНИЕ, ООО</t>
  </si>
  <si>
    <t>1077847621830</t>
  </si>
  <si>
    <t>7814386846</t>
  </si>
  <si>
    <t>КБ РЖД-МЕДИЦИНА Г.ТУЛА, ЧУЗ</t>
  </si>
  <si>
    <t>1047100326327</t>
  </si>
  <si>
    <t>7104044855</t>
  </si>
  <si>
    <t>САНАТОРИЙ АЙ-ПЕТРИ, АО</t>
  </si>
  <si>
    <t>1169102093797</t>
  </si>
  <si>
    <t>9103082749</t>
  </si>
  <si>
    <t>МКС, ООО</t>
  </si>
  <si>
    <t>1197847211110</t>
  </si>
  <si>
    <t>7843014962</t>
  </si>
  <si>
    <t>МЕДИЦИНСКАЯ ПРАКТИКА, ООО</t>
  </si>
  <si>
    <t>1227800003507</t>
  </si>
  <si>
    <t>7842199277</t>
  </si>
  <si>
    <t>ДИАГРУПП, ООО</t>
  </si>
  <si>
    <t>1060326045670</t>
  </si>
  <si>
    <t>0326036852</t>
  </si>
  <si>
    <t>ЗДРАВИЦА, ООО ЦСМ</t>
  </si>
  <si>
    <t>1145476127488</t>
  </si>
  <si>
    <t>5406792123</t>
  </si>
  <si>
    <t>СИТИЛАБ ВО, ООО</t>
  </si>
  <si>
    <t>1173525022220</t>
  </si>
  <si>
    <t>3525404922</t>
  </si>
  <si>
    <t>ЦКМСЧ, АНО</t>
  </si>
  <si>
    <t>1027402173270</t>
  </si>
  <si>
    <t>7445019792</t>
  </si>
  <si>
    <t>БМК, ООО</t>
  </si>
  <si>
    <t>1127847492123</t>
  </si>
  <si>
    <t>7801584505</t>
  </si>
  <si>
    <t>ФРЕЗЕНИУС МЕДИКАЛ КЕА КУБАНЬ, ООО</t>
  </si>
  <si>
    <t>1022301622650</t>
  </si>
  <si>
    <t>2310065315</t>
  </si>
  <si>
    <t>КБ РЖД-МЕДИЦИНА Г.МУРОМ, ЧУЗ</t>
  </si>
  <si>
    <t>1043302403803</t>
  </si>
  <si>
    <t>3334004271</t>
  </si>
  <si>
    <t>ШАХТЕР, АО САНАТОРИЙ</t>
  </si>
  <si>
    <t>1022601228484</t>
  </si>
  <si>
    <t>2626007158</t>
  </si>
  <si>
    <t>ПОЛИКЛИНИЧЕСКИЙ КОМПЛЕКС, АО</t>
  </si>
  <si>
    <t>1027810236387</t>
  </si>
  <si>
    <t>7830002889</t>
  </si>
  <si>
    <t>СИТИЛАБ-УРАЛ, ООО</t>
  </si>
  <si>
    <t>1076674015483</t>
  </si>
  <si>
    <t>6674223830</t>
  </si>
  <si>
    <t>ЮНИЛАБ-ИРКУТСК, ООО</t>
  </si>
  <si>
    <t>1123850041006</t>
  </si>
  <si>
    <t>3849025522</t>
  </si>
  <si>
    <t>МЕДЦЕНТР ПАРАЦЕЛЬС, ООО</t>
  </si>
  <si>
    <t>1145017005187</t>
  </si>
  <si>
    <t>5017102747</t>
  </si>
  <si>
    <t>СП, ООО</t>
  </si>
  <si>
    <t>1157847340298</t>
  </si>
  <si>
    <t>7802543967</t>
  </si>
  <si>
    <t>ГЕМОТЕСТ ЛЕНИНГРАД, ООО</t>
  </si>
  <si>
    <t>1147847022740</t>
  </si>
  <si>
    <t>7840501238</t>
  </si>
  <si>
    <t>ОЗЕРО КАРАЧИ, ООО САНАТОРИЙ</t>
  </si>
  <si>
    <t>1115476106569</t>
  </si>
  <si>
    <t>5405441098</t>
  </si>
  <si>
    <t>АВИСМЕД, ООО ЛДЦ</t>
  </si>
  <si>
    <t>1085406050740</t>
  </si>
  <si>
    <t>5406513676</t>
  </si>
  <si>
    <t>СОГАЗ-МЕДСЕРВИС, ООО</t>
  </si>
  <si>
    <t>1037724019893</t>
  </si>
  <si>
    <t>7724269320</t>
  </si>
  <si>
    <t>МЕДСЕРВИС, ООО</t>
  </si>
  <si>
    <t>1040203382834</t>
  </si>
  <si>
    <t>0266023905</t>
  </si>
  <si>
    <t>ПРОФИСТОМ, ООО</t>
  </si>
  <si>
    <t>5167746312938</t>
  </si>
  <si>
    <t>7708303982</t>
  </si>
  <si>
    <t>КУРОРТЫ ПОВОЛЖЬЯ, ООО</t>
  </si>
  <si>
    <t>1186313112644</t>
  </si>
  <si>
    <t>6312193831</t>
  </si>
  <si>
    <t>СТОЛИЦА, ООО МЕДИЦИНСКИЙ ЦЕНТР</t>
  </si>
  <si>
    <t>1057748546800</t>
  </si>
  <si>
    <t>7736529149</t>
  </si>
  <si>
    <t>ПАНСИОНАТ ШЕКСНА, ООО</t>
  </si>
  <si>
    <t>1022302795701</t>
  </si>
  <si>
    <t>2318028072</t>
  </si>
  <si>
    <t>ФОРМИ, ООО</t>
  </si>
  <si>
    <t>1217800092586</t>
  </si>
  <si>
    <t>7801700487</t>
  </si>
  <si>
    <t>КЛИНИКА ДОКТОРА ПАРАМОНОВА, АО</t>
  </si>
  <si>
    <t>1056405055706</t>
  </si>
  <si>
    <t>6452913261</t>
  </si>
  <si>
    <t>ПРЕМИУМ КЛИНИК-2, ООО</t>
  </si>
  <si>
    <t>1137746101965</t>
  </si>
  <si>
    <t>7743878207</t>
  </si>
  <si>
    <t>САНАТОРИЙ БИРЮЗА, ООО</t>
  </si>
  <si>
    <t>1022302791235</t>
  </si>
  <si>
    <t>2318025314</t>
  </si>
  <si>
    <t>ССМЦ №2, ООО</t>
  </si>
  <si>
    <t>5137746103248</t>
  </si>
  <si>
    <t>7736667727</t>
  </si>
  <si>
    <t>ЗДОРОВЬЕ 365, ООО</t>
  </si>
  <si>
    <t>1216600018348</t>
  </si>
  <si>
    <t>6685185216</t>
  </si>
  <si>
    <t>МПК, ООО</t>
  </si>
  <si>
    <t>1105543037082</t>
  </si>
  <si>
    <t>5505209691</t>
  </si>
  <si>
    <t>ХИРУРГИЯ ГМ, ООО</t>
  </si>
  <si>
    <t>1177847122716</t>
  </si>
  <si>
    <t>7838067750</t>
  </si>
  <si>
    <t>МЕДИ ЛЕН, ООО</t>
  </si>
  <si>
    <t>1167847213522</t>
  </si>
  <si>
    <t>7806236621</t>
  </si>
  <si>
    <t>ГАРМОНИЯ, ООО МФЦ</t>
  </si>
  <si>
    <t>1036605200312</t>
  </si>
  <si>
    <t>6664012484</t>
  </si>
  <si>
    <t>АКТЕР, АО САНАТОРИЙ</t>
  </si>
  <si>
    <t>1042311079491</t>
  </si>
  <si>
    <t>2319033100</t>
  </si>
  <si>
    <t>МК СОВА, ООО</t>
  </si>
  <si>
    <t>1126450014657</t>
  </si>
  <si>
    <t>6452100298</t>
  </si>
  <si>
    <t>ПЕРСОНА-МЕД, ООО КДЦ</t>
  </si>
  <si>
    <t>1172375094418</t>
  </si>
  <si>
    <t>2309157674</t>
  </si>
  <si>
    <t>МСЧ , ЧУЗ МЕДИКО-САНИТАРНАЯ ЧАСТЬ, ЧУЗ</t>
  </si>
  <si>
    <t>1043001830310</t>
  </si>
  <si>
    <t>3017041071</t>
  </si>
  <si>
    <t>МЕДЕОР, ООО МЦ</t>
  </si>
  <si>
    <t>1157456003814</t>
  </si>
  <si>
    <t>7452123748</t>
  </si>
  <si>
    <t>МЦ МИРТ, ООО</t>
  </si>
  <si>
    <t>1054408611344</t>
  </si>
  <si>
    <t>4401050775</t>
  </si>
  <si>
    <t>САНАТОРИЙ УРАЛ, ОАО</t>
  </si>
  <si>
    <t>1027401923493</t>
  </si>
  <si>
    <t>7440001262</t>
  </si>
  <si>
    <t>1067746126964</t>
  </si>
  <si>
    <t>7728570714</t>
  </si>
  <si>
    <t>МЕДИЦИНСКИЙ ЦЕНТР МОЙ ДОКТОР, ООО</t>
  </si>
  <si>
    <t>1093254008760</t>
  </si>
  <si>
    <t>3250512536</t>
  </si>
  <si>
    <t>ММЦ МЕДИКАЛ ОН ГРУП-СПБ ВОСТОК, ООО</t>
  </si>
  <si>
    <t>1137847057204</t>
  </si>
  <si>
    <t>7811543025</t>
  </si>
  <si>
    <t>КАПРИТО, АО</t>
  </si>
  <si>
    <t>1067746424701</t>
  </si>
  <si>
    <t>7704592814</t>
  </si>
  <si>
    <t>ОН КЛИНИК ЛЮКС, ООО</t>
  </si>
  <si>
    <t>1107746102826</t>
  </si>
  <si>
    <t>7705910160</t>
  </si>
  <si>
    <t>ЭН ДЖИ СИ, ООО</t>
  </si>
  <si>
    <t>1167746888748</t>
  </si>
  <si>
    <t>7704372512</t>
  </si>
  <si>
    <t>МЕДИ ЗДРАВ, ООО</t>
  </si>
  <si>
    <t>1217800056649</t>
  </si>
  <si>
    <t>7806585069</t>
  </si>
  <si>
    <t>ММЦ ПТ, ООО</t>
  </si>
  <si>
    <t>1232300039861</t>
  </si>
  <si>
    <t>2367031952</t>
  </si>
  <si>
    <t>БАРСМЕД, ООО</t>
  </si>
  <si>
    <t>1151690019502</t>
  </si>
  <si>
    <t>1660239020</t>
  </si>
  <si>
    <t>МЕДИЦИНСКИЕ УСЛУГИ, АО</t>
  </si>
  <si>
    <t>1027700231195</t>
  </si>
  <si>
    <t>7708043526</t>
  </si>
  <si>
    <t>КДЦ УЛЬТРАМЕД, ООО</t>
  </si>
  <si>
    <t>1075504005323</t>
  </si>
  <si>
    <t>5504128136</t>
  </si>
  <si>
    <t>САНАТОРИЙ ИМ. ГЕОРГИЯ ДИМИТРОВА, САНАТОРНО-КУРОРТНОЕ УЧРЕЖДЕНИЕ</t>
  </si>
  <si>
    <t>1022601312414</t>
  </si>
  <si>
    <t>2628036130</t>
  </si>
  <si>
    <t>МЦ ДОКТОР БОГОЛЮБОВ, ООО</t>
  </si>
  <si>
    <t>1035000713440</t>
  </si>
  <si>
    <t>5001041721</t>
  </si>
  <si>
    <t>МЕДИЦИНСКАЯ КОМПАНИЯ, ООО</t>
  </si>
  <si>
    <t>1192036005072</t>
  </si>
  <si>
    <t>2014019799</t>
  </si>
  <si>
    <t>ДЕГА, ООО</t>
  </si>
  <si>
    <t>1177847154396</t>
  </si>
  <si>
    <t>МЕДИЦИНСКИЙ ЦЕНТР ДИАГНОСТИКИ И ПРОФИЛАКТИКИ ПЛЮС, ООО</t>
  </si>
  <si>
    <t>1107606001150</t>
  </si>
  <si>
    <t>7606077043</t>
  </si>
  <si>
    <t>КЛИНИКА ЕВРОДОН, ООО</t>
  </si>
  <si>
    <t>1226100034467</t>
  </si>
  <si>
    <t>6163228073</t>
  </si>
  <si>
    <t>ДОКМЕД, ООО</t>
  </si>
  <si>
    <t>1197746681626</t>
  </si>
  <si>
    <t>9702010278</t>
  </si>
  <si>
    <t>СЕМЕЙНАЯ ПОЛИКЛИНИКА №3, ООО</t>
  </si>
  <si>
    <t>1075038015546</t>
  </si>
  <si>
    <t>5042096367</t>
  </si>
  <si>
    <t>ИНВИТРО-СТАВРОПОЛЬЕ, ООО</t>
  </si>
  <si>
    <t>1122651016058</t>
  </si>
  <si>
    <t>2632804465</t>
  </si>
  <si>
    <t>МЦК, ЗАО</t>
  </si>
  <si>
    <t>1027739228846</t>
  </si>
  <si>
    <t>7726266317</t>
  </si>
  <si>
    <t>СЕМЕЙНАЯ ПОЛИКЛИНИКА №1, ООО</t>
  </si>
  <si>
    <t>1037739932933</t>
  </si>
  <si>
    <t>7708507182</t>
  </si>
  <si>
    <t>КБ РЖД-МЕДИЦИНА Г.ВОЛГОГРАД, ЧУЗ</t>
  </si>
  <si>
    <t>1043400327618</t>
  </si>
  <si>
    <t>3444116186</t>
  </si>
  <si>
    <t>ДЕНТО ЭЛЬ ЛИДЕР, ООО</t>
  </si>
  <si>
    <t>1027739447944</t>
  </si>
  <si>
    <t>7702218716</t>
  </si>
  <si>
    <t>ДОКТОР РЯДОМ, ООО</t>
  </si>
  <si>
    <t>1027739819898</t>
  </si>
  <si>
    <t>7715211034</t>
  </si>
  <si>
    <t>МЕДПРОФ, ООО</t>
  </si>
  <si>
    <t>1117847070109</t>
  </si>
  <si>
    <t>7805545867</t>
  </si>
  <si>
    <t>НЕМЕЦКАЯ СЕМЕЙНАЯ КЛИНИКА, ООО</t>
  </si>
  <si>
    <t>1157847302799</t>
  </si>
  <si>
    <t>7810379929</t>
  </si>
  <si>
    <t>КБ РЖД-МЕДИЦИНА Г.ТЮМЕНЬ, ЧУЗ</t>
  </si>
  <si>
    <t>1047200610423</t>
  </si>
  <si>
    <t>7204084594</t>
  </si>
  <si>
    <t>МЕДОК, ООО</t>
  </si>
  <si>
    <t>5147746291567</t>
  </si>
  <si>
    <t>7724942440</t>
  </si>
  <si>
    <t>ЛЕГЕ АРТИС, ООО</t>
  </si>
  <si>
    <t>1036163004910</t>
  </si>
  <si>
    <t>6163066834</t>
  </si>
  <si>
    <t>АВА-КАЗАНЬ, АО</t>
  </si>
  <si>
    <t>1071690062872</t>
  </si>
  <si>
    <t>1655146267</t>
  </si>
  <si>
    <t>КЛИНИКА №1, ООО</t>
  </si>
  <si>
    <t>1104025001992</t>
  </si>
  <si>
    <t>4025426126</t>
  </si>
  <si>
    <t>ММЦРДИЛОЗ, ООО</t>
  </si>
  <si>
    <t>1123668003601</t>
  </si>
  <si>
    <t>3661055621</t>
  </si>
  <si>
    <t>МКМ МЕДИЦИНА, ООО</t>
  </si>
  <si>
    <t>1136678021754</t>
  </si>
  <si>
    <t>6678037249</t>
  </si>
  <si>
    <t>АРМЕД, ООО</t>
  </si>
  <si>
    <t>1072320000917</t>
  </si>
  <si>
    <t>2320147542</t>
  </si>
  <si>
    <t>ПЕТРОВСКИЕ ВОРОТА, ООО МЦ</t>
  </si>
  <si>
    <t>1107746869273</t>
  </si>
  <si>
    <t>7707736084</t>
  </si>
  <si>
    <t>КАСПИЙ, ООО</t>
  </si>
  <si>
    <t>1030502629189</t>
  </si>
  <si>
    <t>0562056315</t>
  </si>
  <si>
    <t>КБ РЖД-МЕДИЦИНА Г.ОМСК, ЧУЗ</t>
  </si>
  <si>
    <t>1045509004716</t>
  </si>
  <si>
    <t>5505036350</t>
  </si>
  <si>
    <t>ГРУППА КОМПАНИЙ СМ-КЛИНИКА, ООО</t>
  </si>
  <si>
    <t>1127746177184</t>
  </si>
  <si>
    <t>7743846660</t>
  </si>
  <si>
    <t>А2МЕД САМАРА, ООО</t>
  </si>
  <si>
    <t>1186313048052</t>
  </si>
  <si>
    <t>6315023806</t>
  </si>
  <si>
    <t>ММХЦ ЖУКОВКА, ООО</t>
  </si>
  <si>
    <t>1205000063894</t>
  </si>
  <si>
    <t>5032320027</t>
  </si>
  <si>
    <t>1137453007394</t>
  </si>
  <si>
    <t>7453258025</t>
  </si>
  <si>
    <t>ОИГ, ООО</t>
  </si>
  <si>
    <t>5087746093782</t>
  </si>
  <si>
    <t>7743706310</t>
  </si>
  <si>
    <t>ВАЙДЕНТ, ООО</t>
  </si>
  <si>
    <t>1162036056160</t>
  </si>
  <si>
    <t>2013005730</t>
  </si>
  <si>
    <t>НАУКА, ООО</t>
  </si>
  <si>
    <t>1116316006795</t>
  </si>
  <si>
    <t>6316167230</t>
  </si>
  <si>
    <t>МЕДГАРД-ОРЕНБУРГ, ООО</t>
  </si>
  <si>
    <t>1165658060380</t>
  </si>
  <si>
    <t>5610219642</t>
  </si>
  <si>
    <t>КЛИНИЧЕСКИЙ САНАТОРИЙ ПОЛТАВА, АО</t>
  </si>
  <si>
    <t>1149102029713</t>
  </si>
  <si>
    <t>9107000497</t>
  </si>
  <si>
    <t>ИМ. М.Ю. ЛЕРМОНТОВА, ЛПУП САНАТОРИЙ</t>
  </si>
  <si>
    <t>1022601620139</t>
  </si>
  <si>
    <t>2632053770</t>
  </si>
  <si>
    <t>МТК МГ, ООО</t>
  </si>
  <si>
    <t>1124027002241</t>
  </si>
  <si>
    <t>4027109130</t>
  </si>
  <si>
    <t>МЕДИЦИНСКИЙ ЦЕНТР ГИППОКРАТ, ООО</t>
  </si>
  <si>
    <t>1125047017545</t>
  </si>
  <si>
    <t>5047136983</t>
  </si>
  <si>
    <t>НОВОЛАЗЕР, ООО</t>
  </si>
  <si>
    <t>1177746592308</t>
  </si>
  <si>
    <t>9729095832</t>
  </si>
  <si>
    <t>ГЦ РОСТОВ, ООО</t>
  </si>
  <si>
    <t>1116188000312</t>
  </si>
  <si>
    <t>6101924120</t>
  </si>
  <si>
    <t>1126455000275</t>
  </si>
  <si>
    <t>6455054963</t>
  </si>
  <si>
    <t>САНАТОРИЙ РАССВЕТ, ООО</t>
  </si>
  <si>
    <t>1075400004294</t>
  </si>
  <si>
    <t>5445253534</t>
  </si>
  <si>
    <t>МЕДИЛАЙН, ООО</t>
  </si>
  <si>
    <t>1045900844330</t>
  </si>
  <si>
    <t>5905230465</t>
  </si>
  <si>
    <t>НМЦ, АССОЦИАЦИЯ</t>
  </si>
  <si>
    <t>1074800000032</t>
  </si>
  <si>
    <t>4823029651</t>
  </si>
  <si>
    <t>ЯМТ, ООО</t>
  </si>
  <si>
    <t>1187746566886</t>
  </si>
  <si>
    <t>9729272496</t>
  </si>
  <si>
    <t>СТОМАТОЛОГИЧЕСКАЯ КЛИНИКА ЗУБ.РУ, ООО</t>
  </si>
  <si>
    <t>1047705059434</t>
  </si>
  <si>
    <t>7705513318</t>
  </si>
  <si>
    <t>УЛЬЯНОВСККУРОРТ, АО</t>
  </si>
  <si>
    <t>1027301171094</t>
  </si>
  <si>
    <t>7325007322</t>
  </si>
  <si>
    <t>ЦЭЛТ, АО</t>
  </si>
  <si>
    <t>1027739245962</t>
  </si>
  <si>
    <t>7720025548</t>
  </si>
  <si>
    <t>КЭРОС-ТОРГ, ООО</t>
  </si>
  <si>
    <t>1046405007725</t>
  </si>
  <si>
    <t>6452088844</t>
  </si>
  <si>
    <t>САНАТОРИЙ МЕТАЛЛУРГ, ООО</t>
  </si>
  <si>
    <t>1032600465920</t>
  </si>
  <si>
    <t>2626032122</t>
  </si>
  <si>
    <t>ЯСЕНЬ, ФКП</t>
  </si>
  <si>
    <t>1027700101307</t>
  </si>
  <si>
    <t>7728047631</t>
  </si>
  <si>
    <t>ЦЕНТР РЕПРОДУКЦИИ ЛИНИЯ ЖИЗНИ, ООО</t>
  </si>
  <si>
    <t>1147746059988</t>
  </si>
  <si>
    <t>7731463800</t>
  </si>
  <si>
    <t>ГОРОДСКИЕ ПОЛИКЛИНИКИ, ООО</t>
  </si>
  <si>
    <t>1137847071636</t>
  </si>
  <si>
    <t>7801595948</t>
  </si>
  <si>
    <t>ЗЕЛЕНАЯ РОЩА, АО САНАТОРИЙ</t>
  </si>
  <si>
    <t>1022302835081</t>
  </si>
  <si>
    <t>2319009266</t>
  </si>
  <si>
    <t>КБ РЖД-МЕДИЦИНА Г.ПЕТРОЗАВОДСК, ЧУЗ</t>
  </si>
  <si>
    <t>1041000027309</t>
  </si>
  <si>
    <t>1001047966</t>
  </si>
  <si>
    <t>ВОККДЦ, АУЗ ВО</t>
  </si>
  <si>
    <t>1033600065619</t>
  </si>
  <si>
    <t>3664013370</t>
  </si>
  <si>
    <t>КВТ БИОНИКА, ООО</t>
  </si>
  <si>
    <t>1032401781763</t>
  </si>
  <si>
    <t>2460056493</t>
  </si>
  <si>
    <t>МАСТЕРСЛУХ, ООО</t>
  </si>
  <si>
    <t>1066154013001</t>
  </si>
  <si>
    <t>6154100310</t>
  </si>
  <si>
    <t>САНАТОРИЙ НИЖНЕ-ИВКИНО, ЗАО</t>
  </si>
  <si>
    <t>1024300833787</t>
  </si>
  <si>
    <t>4314000305</t>
  </si>
  <si>
    <t>КГБ, ООО</t>
  </si>
  <si>
    <t>1201600009280</t>
  </si>
  <si>
    <t>1657259530</t>
  </si>
  <si>
    <t>ТАВРИКА, ООО</t>
  </si>
  <si>
    <t>1105045002380</t>
  </si>
  <si>
    <t>5045048467</t>
  </si>
  <si>
    <t>КЛИНИКА ПРОФЕССОРА КАЛИНЧЕНКО, ООО</t>
  </si>
  <si>
    <t>1107746453704</t>
  </si>
  <si>
    <t>7703722193</t>
  </si>
  <si>
    <t>КБ РЖД-МЕДИЦИНА Г.ПЕРМЬ, ЧУЗ</t>
  </si>
  <si>
    <t>1045900359141</t>
  </si>
  <si>
    <t>5903017780</t>
  </si>
  <si>
    <t>САНАТОРИЙ РЕВИТАЛЬ ПАРК, ООО</t>
  </si>
  <si>
    <t>1222300011042</t>
  </si>
  <si>
    <t>2304078838</t>
  </si>
  <si>
    <t>КЛИНИКА ФОМИНА ДОЛГОРУКОВСКАЯ, ООО</t>
  </si>
  <si>
    <t>1187746863875</t>
  </si>
  <si>
    <t>7707421260</t>
  </si>
  <si>
    <t>ЖЕНСКОЕ ЗДОРОВЬЕ, ООО</t>
  </si>
  <si>
    <t>1055003021545</t>
  </si>
  <si>
    <t>5018102370</t>
  </si>
  <si>
    <t>СОВМЕДТЕХ, ООО</t>
  </si>
  <si>
    <t>1027739576677</t>
  </si>
  <si>
    <t>7722140024</t>
  </si>
  <si>
    <t>ФРАУ КЛИНИК (ХАМОВНИКИ), ООО</t>
  </si>
  <si>
    <t>1227700326105</t>
  </si>
  <si>
    <t>9704142470</t>
  </si>
  <si>
    <t>МЕДСТАНДАРТ, ООО</t>
  </si>
  <si>
    <t>1153850039463</t>
  </si>
  <si>
    <t>3811045093</t>
  </si>
  <si>
    <t>СП ПЛЮС, ООО</t>
  </si>
  <si>
    <t>1157847339870</t>
  </si>
  <si>
    <t>7802543879</t>
  </si>
  <si>
    <t>ЦСМ, АО</t>
  </si>
  <si>
    <t>1026602320502</t>
  </si>
  <si>
    <t>6658112160</t>
  </si>
  <si>
    <t>КЛИНИКА МЕДЛАЙН-ПРЕМЬЕР, ООО</t>
  </si>
  <si>
    <t>1182801010336</t>
  </si>
  <si>
    <t>2801245461</t>
  </si>
  <si>
    <t>МЦ ИНТЕРВЗГЛЯД, ООО</t>
  </si>
  <si>
    <t>1075504007138</t>
  </si>
  <si>
    <t>5504129595</t>
  </si>
  <si>
    <t>ДЕТСКАЯ КЛИНИКА, ООО</t>
  </si>
  <si>
    <t>5147746223763</t>
  </si>
  <si>
    <t>7716787350</t>
  </si>
  <si>
    <t>ДОКМЕД ЭКО, ООО</t>
  </si>
  <si>
    <t>1227700498255</t>
  </si>
  <si>
    <t>9702045619</t>
  </si>
  <si>
    <t>ЛЕКОНС, ООО</t>
  </si>
  <si>
    <t>1137746153896</t>
  </si>
  <si>
    <t>7735591610</t>
  </si>
  <si>
    <t>НАЦИОНАЛЬНЫЙ ЦЕНТР РАЗВИТИЯ ТЕХНОЛОГИЙ СОЦИАЛЬНОЙ ПОДДЕРЖКИ И МЕДИЦИНСКОЙ РЕАБИЛИТАЦИИ ДОВЕРИЕ, АНО</t>
  </si>
  <si>
    <t>1167700064839</t>
  </si>
  <si>
    <t>7724382124</t>
  </si>
  <si>
    <t>РОДИЛЬНЫЙ ДОМ №2, ЛПУ</t>
  </si>
  <si>
    <t>1037843055250</t>
  </si>
  <si>
    <t>7825120929</t>
  </si>
  <si>
    <t>МЕДИСПА, ООО</t>
  </si>
  <si>
    <t>1147746633297</t>
  </si>
  <si>
    <t>7728880804</t>
  </si>
  <si>
    <t>ДЕНТАЛДИАГНОСТИК МОСКВА, ООО</t>
  </si>
  <si>
    <t>1197746287133</t>
  </si>
  <si>
    <t>9718136237</t>
  </si>
  <si>
    <t>ЛАЙФ ЭНЕРДЖИ САНКТ-ПЕТЕРБУРГ, ООО</t>
  </si>
  <si>
    <t>1167847061920</t>
  </si>
  <si>
    <t>7802560786</t>
  </si>
  <si>
    <t>САНАТОРИЙ ИМ. М.В.ФРУНЗЕ, ООО</t>
  </si>
  <si>
    <t>1142367014723</t>
  </si>
  <si>
    <t>2319057693</t>
  </si>
  <si>
    <t>1122304000081</t>
  </si>
  <si>
    <t>2304061320</t>
  </si>
  <si>
    <t>ДЕЛАР, ООО</t>
  </si>
  <si>
    <t>1157847367336</t>
  </si>
  <si>
    <t>7810389885</t>
  </si>
  <si>
    <t>МСК ДИАГНОСТИК, ООО</t>
  </si>
  <si>
    <t>1177746100707</t>
  </si>
  <si>
    <t>7731345677</t>
  </si>
  <si>
    <t>РЖД-МЕДИЦИНА Г. ПЕЧОРА, ЧУЗ</t>
  </si>
  <si>
    <t>1041100742077</t>
  </si>
  <si>
    <t>1105016553</t>
  </si>
  <si>
    <t>ЗОРИ СТАВРОПОЛЬЯ, САНАТОРИЙ</t>
  </si>
  <si>
    <t>1022601627278</t>
  </si>
  <si>
    <t>2632014548</t>
  </si>
  <si>
    <t>ДЕМИДКОВО, ООО САНАТОРИЙ</t>
  </si>
  <si>
    <t>1025901796084</t>
  </si>
  <si>
    <t>5914015640</t>
  </si>
  <si>
    <t>САНАТОРИЙ ХИЛОВО, ЛПУ</t>
  </si>
  <si>
    <t>1026001745021</t>
  </si>
  <si>
    <t>6017009683</t>
  </si>
  <si>
    <t>АСТРОДЕНТ-ФОРТЕ, ООО</t>
  </si>
  <si>
    <t>1036164006779</t>
  </si>
  <si>
    <t>6164203762</t>
  </si>
  <si>
    <t>КБ РЖД-МЕДИЦИНА Г. ПЕНЗА, ЧУЗ</t>
  </si>
  <si>
    <t>1045802005292</t>
  </si>
  <si>
    <t>5834028940</t>
  </si>
  <si>
    <t>МЛДК, АО</t>
  </si>
  <si>
    <t>1116451003460</t>
  </si>
  <si>
    <t>6451430470</t>
  </si>
  <si>
    <t>МЕДГАРД-САРАТОВ, ООО</t>
  </si>
  <si>
    <t>1076450007820</t>
  </si>
  <si>
    <t>6450927244</t>
  </si>
  <si>
    <t>РЕНЕССАНС ЗДОРОВЬЕ, ООО</t>
  </si>
  <si>
    <t>1207800111474</t>
  </si>
  <si>
    <t>7840093388</t>
  </si>
  <si>
    <t>САНАТОРИЙ МОСКВА, САНАТОРНО-КУРОРТНОЕ УЧРЕЖДЕНИЕ</t>
  </si>
  <si>
    <t>1022601320114</t>
  </si>
  <si>
    <t>2628036179</t>
  </si>
  <si>
    <t>ЛДЦ, АО</t>
  </si>
  <si>
    <t>1247800066018</t>
  </si>
  <si>
    <t>7816750280</t>
  </si>
  <si>
    <t>АМИ КЛИНИК СЕВЕР, ООО</t>
  </si>
  <si>
    <t>1197847097139</t>
  </si>
  <si>
    <t>7840087426</t>
  </si>
  <si>
    <t>ДЖИЭМТИ, ООО</t>
  </si>
  <si>
    <t>1137746696614</t>
  </si>
  <si>
    <t>7704841394</t>
  </si>
  <si>
    <t>ЖЕМЧУЖИНА ПОДОЛЬЯ, ООО</t>
  </si>
  <si>
    <t>1095074007060</t>
  </si>
  <si>
    <t>5036100135</t>
  </si>
  <si>
    <t>КБ РЖД-МЕДИЦИНА Г. ТВЕРЬ, ЧУЗ</t>
  </si>
  <si>
    <t>1046900058259</t>
  </si>
  <si>
    <t>6901060246</t>
  </si>
  <si>
    <t>БИО-ЛАЙН, ООО</t>
  </si>
  <si>
    <t>1229300076598</t>
  </si>
  <si>
    <t>9309011822</t>
  </si>
  <si>
    <t>САНАТОРИЙ КАРАГАЙСКИЙ БОР, ООО</t>
  </si>
  <si>
    <t>1187456019520</t>
  </si>
  <si>
    <t>7455032633</t>
  </si>
  <si>
    <t>САНАТОРИЙ ПРЕДГОРЬЕ КАВКАЗА, ЗАО</t>
  </si>
  <si>
    <t>1022301068833</t>
  </si>
  <si>
    <t>2305005039</t>
  </si>
  <si>
    <t>ПРИБОЙ ЛТД МЦ САНАС, ООО</t>
  </si>
  <si>
    <t>1022502273738</t>
  </si>
  <si>
    <t>2540012854</t>
  </si>
  <si>
    <t>СЕВЕРНАЯ ЗВЕЗДА, ООО</t>
  </si>
  <si>
    <t>1136181005135</t>
  </si>
  <si>
    <t>6141045157</t>
  </si>
  <si>
    <t>СОНЭТ, ООО</t>
  </si>
  <si>
    <t>1197746156497</t>
  </si>
  <si>
    <t>7704480451</t>
  </si>
  <si>
    <t>РЕАБИЛИТАЦИОННЫЙ ЦЕНТР-САНАТОРИЙ ДУГИНО, АНО</t>
  </si>
  <si>
    <t>1196733015005</t>
  </si>
  <si>
    <t>6722034480</t>
  </si>
  <si>
    <t>МЕДСЕРВИСЦЕНТР, ООО</t>
  </si>
  <si>
    <t>1092902000795</t>
  </si>
  <si>
    <t>2902061573</t>
  </si>
  <si>
    <t>ПАЛИТРА, ООО МЦ</t>
  </si>
  <si>
    <t>1153340002716</t>
  </si>
  <si>
    <t>3329081506</t>
  </si>
  <si>
    <t>МЕДИЦИНСКИЙ ЦЕНТР, АО</t>
  </si>
  <si>
    <t>1247700670788</t>
  </si>
  <si>
    <t>9701298293</t>
  </si>
  <si>
    <t>КЛИНИКА ЭКСПЕРТ ВОРОНЕЖ, ООО</t>
  </si>
  <si>
    <t>1243600016505</t>
  </si>
  <si>
    <t>3665828590</t>
  </si>
  <si>
    <t>ГУДСМАЙЛ, ООО</t>
  </si>
  <si>
    <t>1177847050479</t>
  </si>
  <si>
    <t>7810652399</t>
  </si>
  <si>
    <t>КДЦ ВИТА КЛИНИКА, ООО</t>
  </si>
  <si>
    <t>1063525107095</t>
  </si>
  <si>
    <t>3525170400</t>
  </si>
  <si>
    <t>КЛАССИКУС, ООО</t>
  </si>
  <si>
    <t>1117746263348</t>
  </si>
  <si>
    <t>7701913724</t>
  </si>
  <si>
    <t>ПОЛИМЕДИКА ЧЕЛЯБИНСК, ООО</t>
  </si>
  <si>
    <t>1177456067557</t>
  </si>
  <si>
    <t>7447274861</t>
  </si>
  <si>
    <t>ЭВЕРЕСТ, ООО</t>
  </si>
  <si>
    <t>1124823006538</t>
  </si>
  <si>
    <t>4826081900</t>
  </si>
  <si>
    <t>МТ-СЕРВИС, ООО</t>
  </si>
  <si>
    <t>1143443024185</t>
  </si>
  <si>
    <t>3444216568</t>
  </si>
  <si>
    <t>РЕАЛ ТРАНС ХАЙР Т, ООО</t>
  </si>
  <si>
    <t>1167746895436</t>
  </si>
  <si>
    <t>7709974623</t>
  </si>
  <si>
    <t>КЛИНИЧЕСКИЙ САНАТОРИЙ МЕТАЛЛУРГ, АО</t>
  </si>
  <si>
    <t>1022302831946</t>
  </si>
  <si>
    <t>2319001757</t>
  </si>
  <si>
    <t>ПМТ-ЛАБОРАТОРИЯ, ООО</t>
  </si>
  <si>
    <t>1087448002806</t>
  </si>
  <si>
    <t>7448102505</t>
  </si>
  <si>
    <t>ДЕНТАЛДИАГНОСТИК, ООО</t>
  </si>
  <si>
    <t>1117746343186</t>
  </si>
  <si>
    <t>7731406440</t>
  </si>
  <si>
    <t>РЕФЕРАТИВНАЯ ПРАКТИКА, ООО</t>
  </si>
  <si>
    <t>5157746172546</t>
  </si>
  <si>
    <t>7707357262</t>
  </si>
  <si>
    <t>САН. ИМ. 30-ЛЕТИЯ ПОБЕДЫ, ЛПУ</t>
  </si>
  <si>
    <t>1022603420476</t>
  </si>
  <si>
    <t>2627016885</t>
  </si>
  <si>
    <t>КАНОН, ООО</t>
  </si>
  <si>
    <t>1097447011265</t>
  </si>
  <si>
    <t>7447158103</t>
  </si>
  <si>
    <t>ЦСМ МЕДИКА, ООО</t>
  </si>
  <si>
    <t>1127847085080</t>
  </si>
  <si>
    <t>7841459356</t>
  </si>
  <si>
    <t>1056319037026</t>
  </si>
  <si>
    <t>6319115960</t>
  </si>
  <si>
    <t>ЦЕНТРОДЕНТ, АО</t>
  </si>
  <si>
    <t>1023900589195</t>
  </si>
  <si>
    <t>3904002705</t>
  </si>
  <si>
    <t>КЛИНИКА ЭКСПЕРТ ХАБАРОВСК, ООО</t>
  </si>
  <si>
    <t>1132721007055</t>
  </si>
  <si>
    <t>2721204734</t>
  </si>
  <si>
    <t>ПРОМЕДИКА, ООО</t>
  </si>
  <si>
    <t>1133123024033</t>
  </si>
  <si>
    <t>3123335299</t>
  </si>
  <si>
    <t>РЕГИОНСК, ООО</t>
  </si>
  <si>
    <t>1157746480847</t>
  </si>
  <si>
    <t>7706421719</t>
  </si>
  <si>
    <t>МЕДСКАН, ООО</t>
  </si>
  <si>
    <t>1147746128694</t>
  </si>
  <si>
    <t>7725819008</t>
  </si>
  <si>
    <t>УРАЛКАЛИЙ-МЕД, ООО</t>
  </si>
  <si>
    <t>1075911003409</t>
  </si>
  <si>
    <t>5911054352</t>
  </si>
  <si>
    <t>КЛИНИКА ФОМИНА УФА, ООО</t>
  </si>
  <si>
    <t>1090280009786</t>
  </si>
  <si>
    <t>0274137670</t>
  </si>
  <si>
    <t>КЛИНИКА ЭКСПЕРТ ПЕРМЬ, ООО</t>
  </si>
  <si>
    <t>1105903005295</t>
  </si>
  <si>
    <t>5903062920</t>
  </si>
  <si>
    <t>КЛИНИКА, ООО</t>
  </si>
  <si>
    <t>1086027006141</t>
  </si>
  <si>
    <t>6027115521</t>
  </si>
  <si>
    <t>АЗБУКА ЗДОРОВЬЯ, ООО</t>
  </si>
  <si>
    <t>1157327003646</t>
  </si>
  <si>
    <t>7327032740</t>
  </si>
  <si>
    <t>МЦ ПАЛЛАДИУМ, ООО</t>
  </si>
  <si>
    <t>1101841001107</t>
  </si>
  <si>
    <t>1841008899</t>
  </si>
  <si>
    <t>КУРОРТ КРАСНАЯ ПАХРА, ООО</t>
  </si>
  <si>
    <t>1137746190119</t>
  </si>
  <si>
    <t>7751509556</t>
  </si>
  <si>
    <t>КЛИНИКА СЕМЕЙНОЙ МЕДИЦИНЫ, ООО</t>
  </si>
  <si>
    <t>1173668029908</t>
  </si>
  <si>
    <t>3665140973</t>
  </si>
  <si>
    <t>МЭЙДЖОР КЛИНИК, ООО</t>
  </si>
  <si>
    <t>1237700594955</t>
  </si>
  <si>
    <t>9709098747</t>
  </si>
  <si>
    <t>ПРИМОРСКИЙ ЦЕНТР МИКРОХИРУРГИИ ГЛАЗА, ООО</t>
  </si>
  <si>
    <t>1102537000235</t>
  </si>
  <si>
    <t>2537066641</t>
  </si>
  <si>
    <t>ЛИТЕХ, ООО ЛАБОРАТОРИЯ</t>
  </si>
  <si>
    <t>1117746302387</t>
  </si>
  <si>
    <t>7718844243</t>
  </si>
  <si>
    <t>САНАТОРИЙ ЦЕЛЕБНЫЙ НАРЗАН, ООО</t>
  </si>
  <si>
    <t>1022601311105</t>
  </si>
  <si>
    <t>2628041355</t>
  </si>
  <si>
    <t>ДЖИДЖИМЕД, ООО</t>
  </si>
  <si>
    <t>1237700699290</t>
  </si>
  <si>
    <t>7733424839</t>
  </si>
  <si>
    <t>СМС СТОМАМЕДСЕРВИС+, ООО</t>
  </si>
  <si>
    <t>1064705054699</t>
  </si>
  <si>
    <t>4705036300</t>
  </si>
  <si>
    <t>МЦ XXI ВЕК СЕВЕР, ООО</t>
  </si>
  <si>
    <t>1207800104467</t>
  </si>
  <si>
    <t>7802881853</t>
  </si>
  <si>
    <t>МРТ ЭКСПРЕСС, ООО</t>
  </si>
  <si>
    <t>1151690078935</t>
  </si>
  <si>
    <t>1659162510</t>
  </si>
  <si>
    <t>1056603986801</t>
  </si>
  <si>
    <t>6671161293</t>
  </si>
  <si>
    <t>МЕДИКА МЕНТЕ, ООО НИМЦ</t>
  </si>
  <si>
    <t>1195081003391</t>
  </si>
  <si>
    <t>5018198350</t>
  </si>
  <si>
    <t>МЕДИКАЛ ГЕНОМИКС, ООО</t>
  </si>
  <si>
    <t>1136952010546</t>
  </si>
  <si>
    <t>6952037742</t>
  </si>
  <si>
    <t>КБ РЖД-МЕДИЦИНА Г.КАЗАНЬ, ЧУЗ</t>
  </si>
  <si>
    <t>1041630217232</t>
  </si>
  <si>
    <t>1660072927</t>
  </si>
  <si>
    <t>ГЕМОТЕСТ ЮГ, ООО</t>
  </si>
  <si>
    <t>1146193004352</t>
  </si>
  <si>
    <t>6161071645</t>
  </si>
  <si>
    <t>ЛДЦ СОКОЛ, ООО</t>
  </si>
  <si>
    <t>1096195000813</t>
  </si>
  <si>
    <t>6167029777</t>
  </si>
  <si>
    <t>КДФ-СОЧИ, ООО</t>
  </si>
  <si>
    <t>1212300029545</t>
  </si>
  <si>
    <t>2366027819</t>
  </si>
  <si>
    <t>МЦ ПОДМОСКОВЬЕ, ООО</t>
  </si>
  <si>
    <t>1117604006541</t>
  </si>
  <si>
    <t>7604204144</t>
  </si>
  <si>
    <t>НИЖЕГОРОДСКОЕ ОТДЕЛЕНИЕ КЛИНИКИ САДКО, ООО</t>
  </si>
  <si>
    <t>1055238180678</t>
  </si>
  <si>
    <t>5260159627</t>
  </si>
  <si>
    <t>НАШ МЦ ПАРАЦЕЛЬС, ООО</t>
  </si>
  <si>
    <t>1076658010329</t>
  </si>
  <si>
    <t>6658263352</t>
  </si>
  <si>
    <t>СМ-МЕДИЦИНА, ООО</t>
  </si>
  <si>
    <t>1217700329725</t>
  </si>
  <si>
    <t>7743363938</t>
  </si>
  <si>
    <t>ЗДОРОВЫЕ ЛЮДИ, ООО</t>
  </si>
  <si>
    <t>1184350012076</t>
  </si>
  <si>
    <t>4345484575</t>
  </si>
  <si>
    <t>СОЛЕНЫЕ ОЗЕРА, ООО</t>
  </si>
  <si>
    <t>1185658000230</t>
  </si>
  <si>
    <t>5646033708</t>
  </si>
  <si>
    <t>ДЕНТАЛ-ЦЕНТР, ООО</t>
  </si>
  <si>
    <t>1097746580733</t>
  </si>
  <si>
    <t>7709838282</t>
  </si>
  <si>
    <t>НАКФФ, ООО</t>
  </si>
  <si>
    <t>1077760501213</t>
  </si>
  <si>
    <t>7723628921</t>
  </si>
  <si>
    <t>ПАРАЛЛЕЛЕПИПЕД, ООО</t>
  </si>
  <si>
    <t>1177746430730</t>
  </si>
  <si>
    <t>7704408737</t>
  </si>
  <si>
    <t>МЦ АКАДЕМИЯ, ООО</t>
  </si>
  <si>
    <t>1177325003151</t>
  </si>
  <si>
    <t>7325152320</t>
  </si>
  <si>
    <t>ПРАКТИК, ООО ФИРМА</t>
  </si>
  <si>
    <t>1026402494799</t>
  </si>
  <si>
    <t>6451115277</t>
  </si>
  <si>
    <t>САНАТОРИЙ МАГАДАН, ОАО</t>
  </si>
  <si>
    <t>1022302787187</t>
  </si>
  <si>
    <t>2318001955</t>
  </si>
  <si>
    <t>СЕМЕЙНАЯ СТОМАТОЛОГИЯ, ООО</t>
  </si>
  <si>
    <t>1145543004826</t>
  </si>
  <si>
    <t>5505219940</t>
  </si>
  <si>
    <t>ЦМГ КОНСИЛИУМ, ООО</t>
  </si>
  <si>
    <t>1175053005522</t>
  </si>
  <si>
    <t>5012094098</t>
  </si>
  <si>
    <t>МЕДИКА ХОЛДИНГ, ООО</t>
  </si>
  <si>
    <t>1087536004324</t>
  </si>
  <si>
    <t>7536091443</t>
  </si>
  <si>
    <t>ЦЛД ТОНУС ПРЕМИУМ, ООО</t>
  </si>
  <si>
    <t>1125260005584</t>
  </si>
  <si>
    <t>5260327409</t>
  </si>
  <si>
    <t>МЦ ЛЕКАРЬ СТАРЫЙ, ООО</t>
  </si>
  <si>
    <t>1020502458734</t>
  </si>
  <si>
    <t>0560024759</t>
  </si>
  <si>
    <t>СМ-КОСМЕТОЛОГИЯ, ООО</t>
  </si>
  <si>
    <t>1127747110710</t>
  </si>
  <si>
    <t>7743868760</t>
  </si>
  <si>
    <t>САНАТОРИЙ РОДНИК, АО</t>
  </si>
  <si>
    <t>1022601322501</t>
  </si>
  <si>
    <t>2628008118</t>
  </si>
  <si>
    <t>КЛИНИКА ВМ, АО</t>
  </si>
  <si>
    <t>1037402702501</t>
  </si>
  <si>
    <t>7449040820</t>
  </si>
  <si>
    <t>МЦ ЕЛАМЕД, ООО</t>
  </si>
  <si>
    <t>1186234012470</t>
  </si>
  <si>
    <t>6234179227</t>
  </si>
  <si>
    <t>ЗАКОНОФФ, ООО</t>
  </si>
  <si>
    <t>1072312007921</t>
  </si>
  <si>
    <t>2312138287</t>
  </si>
  <si>
    <t>РЕГИОН-МЕДСЕРВИС, ООО</t>
  </si>
  <si>
    <t>1097746255441</t>
  </si>
  <si>
    <t>7714780197</t>
  </si>
  <si>
    <t>САНАТОРИЙ ПАРУС-РЕЗОРТ, ООО</t>
  </si>
  <si>
    <t>1175476106090</t>
  </si>
  <si>
    <t>5433964357</t>
  </si>
  <si>
    <t>ГАММА ГРУПП, ООО</t>
  </si>
  <si>
    <t>1102308004270</t>
  </si>
  <si>
    <t>2308167567</t>
  </si>
  <si>
    <t>КЛИНИЧЕСКИЙ ЛЕЧЕБНО-РЕАБИЛИТАЦИОННЫЙ ЦЕНТР ТЕРРИТОРИЯ ЗДОРОВЬЯ, ООО</t>
  </si>
  <si>
    <t>1172225039953</t>
  </si>
  <si>
    <t>2225186132</t>
  </si>
  <si>
    <t>ЕВРОСИТИКЛИНИК, ООО</t>
  </si>
  <si>
    <t>1187847390928</t>
  </si>
  <si>
    <t>7813629447</t>
  </si>
  <si>
    <t>СТОМАТОЛОГИЧЕСКАЯ ПОЛИКЛИНИКА № 3, ООО</t>
  </si>
  <si>
    <t>1127232070525</t>
  </si>
  <si>
    <t>7202242446</t>
  </si>
  <si>
    <t>ГЕМОТЕСТ-НН, ООО</t>
  </si>
  <si>
    <t>1105260014782</t>
  </si>
  <si>
    <t>5260290734</t>
  </si>
  <si>
    <t>САНАТОРИЙ КРУГОЗОР, ЗАО</t>
  </si>
  <si>
    <t>1022601314889</t>
  </si>
  <si>
    <t>2628005220</t>
  </si>
  <si>
    <t>АЛТАИР, ООО</t>
  </si>
  <si>
    <t>1197536006403</t>
  </si>
  <si>
    <t>7536178736</t>
  </si>
  <si>
    <t>САНАТОРИЙ СИНЕГОРСКИЕ МИНЕРАЛЬНЫЕ ВОДЫ, АО</t>
  </si>
  <si>
    <t>1026500526392</t>
  </si>
  <si>
    <t>6501111560</t>
  </si>
  <si>
    <t>ХЕЛИКС НОВОСИБИРСК, ООО</t>
  </si>
  <si>
    <t>1245400015640</t>
  </si>
  <si>
    <t>5402083133</t>
  </si>
  <si>
    <t>СМ-ЗДОРОВЬЕ, ООО</t>
  </si>
  <si>
    <t>1217700250250</t>
  </si>
  <si>
    <t>7743361793</t>
  </si>
  <si>
    <t>МЕДИК, ООО</t>
  </si>
  <si>
    <t>1142130007623</t>
  </si>
  <si>
    <t>2130138476</t>
  </si>
  <si>
    <t>КДЦ УРО-ПРО, ООО</t>
  </si>
  <si>
    <t>1132311008829</t>
  </si>
  <si>
    <t>2311160402</t>
  </si>
  <si>
    <t>ЕВРОМЕД КЛИНИК, ООО</t>
  </si>
  <si>
    <t>1027807578094</t>
  </si>
  <si>
    <t>7814098943</t>
  </si>
  <si>
    <t>МЕДИНА, ООО</t>
  </si>
  <si>
    <t>1045021603109</t>
  </si>
  <si>
    <t>5053030738</t>
  </si>
  <si>
    <t>МОБИЛ МЕДИКАЛ ЛАБ, ООО</t>
  </si>
  <si>
    <t>1157746081998</t>
  </si>
  <si>
    <t>7709448243</t>
  </si>
  <si>
    <t>КЛИНИКА СОЛНЕЧНАЯ, ООО ЛДЦ</t>
  </si>
  <si>
    <t>1162375030003</t>
  </si>
  <si>
    <t>2309151400</t>
  </si>
  <si>
    <t>СПЕЦИАЛИЗИРОВАННЫЙ ЗАСТРОЙЩИК- УРАЛЬСКИЕ ГОРЯЧИЕ ИСТОЧНИКИ, ООО</t>
  </si>
  <si>
    <t>1144501002623</t>
  </si>
  <si>
    <t>4501192928</t>
  </si>
  <si>
    <t>ОБЪЕДИНЕНИЕ СТОМАТОЛОГИЯ, АНО</t>
  </si>
  <si>
    <t>1056602662522</t>
  </si>
  <si>
    <t>6658203297</t>
  </si>
  <si>
    <t>МХК, ООО</t>
  </si>
  <si>
    <t>1154827015980</t>
  </si>
  <si>
    <t>4826108830</t>
  </si>
  <si>
    <t>ЕСЦ, ООО</t>
  </si>
  <si>
    <t>1136679007585</t>
  </si>
  <si>
    <t>6679033670</t>
  </si>
  <si>
    <t>РЖД МЕДИЦИНА, АО</t>
  </si>
  <si>
    <t>1207700168213</t>
  </si>
  <si>
    <t>7708379090</t>
  </si>
  <si>
    <t>ДЕТСКАЯ СТОМАТОЛОГИЯ №2, ООО</t>
  </si>
  <si>
    <t>1097746708146</t>
  </si>
  <si>
    <t>7716652715</t>
  </si>
  <si>
    <t>САНАТОРИЙ ЧЕРНАЯ РЕЧКА, ЗАО</t>
  </si>
  <si>
    <t>1027812401275</t>
  </si>
  <si>
    <t>7827775871</t>
  </si>
  <si>
    <t>КДЛ НА ИЗМАЙЛОВА, ООО</t>
  </si>
  <si>
    <t>1145834003105</t>
  </si>
  <si>
    <t>5834063350</t>
  </si>
  <si>
    <t>МИР ЗДОРОВЬЯ, ООО</t>
  </si>
  <si>
    <t>1084401005655</t>
  </si>
  <si>
    <t>4401090055</t>
  </si>
  <si>
    <t>ММЦ, ООО</t>
  </si>
  <si>
    <t>1162304050633</t>
  </si>
  <si>
    <t>2304069840</t>
  </si>
  <si>
    <t>АНАТОМИЯ СПБ, ООО</t>
  </si>
  <si>
    <t>1177847326194</t>
  </si>
  <si>
    <t>7840070905</t>
  </si>
  <si>
    <t>МРТ-МАГАДАН, ООО</t>
  </si>
  <si>
    <t>1144910002808</t>
  </si>
  <si>
    <t>4909120380</t>
  </si>
  <si>
    <t>ТАБИБ ПЛЮС, ООО</t>
  </si>
  <si>
    <t>1060273006287</t>
  </si>
  <si>
    <t>0273057743</t>
  </si>
  <si>
    <t>НОВОЕ РУССКОЕ КАЧЕСТВО (НРК), ООО</t>
  </si>
  <si>
    <t>1027700118687</t>
  </si>
  <si>
    <t>7719183123</t>
  </si>
  <si>
    <t>КЛИНИКА МЕДИЦИНСКИХ ЭКСПЕРТИЗ, ООО</t>
  </si>
  <si>
    <t>1093340002557</t>
  </si>
  <si>
    <t>3329056612</t>
  </si>
  <si>
    <t>ШИФАЛЫ СУ-ИЖМИНВОДЫ, УЧРЕЖДЕНИЕ ПРОФСОЮЗОВ САНАТОРИЙ</t>
  </si>
  <si>
    <t>1021601116240</t>
  </si>
  <si>
    <t>1627000509</t>
  </si>
  <si>
    <t>КЛИНИКА НИИТО, АНО</t>
  </si>
  <si>
    <t>1025402469620</t>
  </si>
  <si>
    <t>5406189081</t>
  </si>
  <si>
    <t>ТОНУС, ООО</t>
  </si>
  <si>
    <t>1075262015564</t>
  </si>
  <si>
    <t>5262215161</t>
  </si>
  <si>
    <t>СТОМАТОЛОГИЯ ЛАЙТ, ООО</t>
  </si>
  <si>
    <t>1244300004464</t>
  </si>
  <si>
    <t>4345532155</t>
  </si>
  <si>
    <t>САНАТОРИЙ ИМ. Ф.Э. ДЗЕРЖИНСКОГО, ООО</t>
  </si>
  <si>
    <t>1023601530688</t>
  </si>
  <si>
    <t>3625006160</t>
  </si>
  <si>
    <t>ПАНСИОНАТ ВОСТОК-6, ООО</t>
  </si>
  <si>
    <t>1027812404938</t>
  </si>
  <si>
    <t>7827000899</t>
  </si>
  <si>
    <t>КЛИНИКА ФОМИНА 1905 ГОДА, ООО</t>
  </si>
  <si>
    <t>5167746256410</t>
  </si>
  <si>
    <t>7703418644</t>
  </si>
  <si>
    <t>САНАТОРИЙ ЦЕНТРОСОЮЗА РФ В Г.БЕЛОКУРИХА</t>
  </si>
  <si>
    <t>1022200534630</t>
  </si>
  <si>
    <t>2203006509</t>
  </si>
  <si>
    <t>НИИ СП ИМ. Н.В. СКЛИФОСОВСКОГО ДЗМ, ГБУЗ</t>
  </si>
  <si>
    <t>1027739252067</t>
  </si>
  <si>
    <t>7702036321</t>
  </si>
  <si>
    <t>САН. ЭЛЬБРУС, ЛПУ</t>
  </si>
  <si>
    <t>1022603421169</t>
  </si>
  <si>
    <t>2627016772</t>
  </si>
  <si>
    <t>ССМЦ РЕГИОН № 2, ООО</t>
  </si>
  <si>
    <t>1186234006628</t>
  </si>
  <si>
    <t>6234177090</t>
  </si>
  <si>
    <t>МТК МГ+, ООО</t>
  </si>
  <si>
    <t>1174027015260</t>
  </si>
  <si>
    <t>4027134760</t>
  </si>
  <si>
    <t>СМ-РЕГИОНМЕД, ООО</t>
  </si>
  <si>
    <t>5177746288374</t>
  </si>
  <si>
    <t>7743236175</t>
  </si>
  <si>
    <t>ВАРИКОЗА НЕТ, ООО</t>
  </si>
  <si>
    <t>1145543006542</t>
  </si>
  <si>
    <t>5501255633</t>
  </si>
  <si>
    <t>СМ-ВИТА, ООО</t>
  </si>
  <si>
    <t>1227700267343</t>
  </si>
  <si>
    <t>7743380796</t>
  </si>
  <si>
    <t>САНАТОРИЙ СТАРИННАЯ АНАПА, ООО</t>
  </si>
  <si>
    <t>1072301000639</t>
  </si>
  <si>
    <t>2301061307</t>
  </si>
  <si>
    <t>СЕТЬ КЛИНИК ПОДРУЖКИ, ООО</t>
  </si>
  <si>
    <t>1247700659007</t>
  </si>
  <si>
    <t>9715494957</t>
  </si>
  <si>
    <t>КБ РЖД-МЕДИЦИНА Г. АСТРАХАНЬ, ЧУЗ</t>
  </si>
  <si>
    <t>1043000707243</t>
  </si>
  <si>
    <t>3015066391</t>
  </si>
  <si>
    <t>ВИТАЦЕНТР, ООО</t>
  </si>
  <si>
    <t>1118603004134</t>
  </si>
  <si>
    <t>8603180911</t>
  </si>
  <si>
    <t>ГОЛУБАЯ ДАЛЬ, ОАО САНАТОРИЙ</t>
  </si>
  <si>
    <t>1022300772548</t>
  </si>
  <si>
    <t>2304013407</t>
  </si>
  <si>
    <t>РЖД-МЕДИЦИНА Г. БРЯНСК, ЧУЗ</t>
  </si>
  <si>
    <t>1043260504055</t>
  </si>
  <si>
    <t>3254001613</t>
  </si>
  <si>
    <t>КЛИНИКА ЭКСПЕРТ НОВОСИБИРСК, ООО</t>
  </si>
  <si>
    <t>1105476068609</t>
  </si>
  <si>
    <t>5405422176</t>
  </si>
  <si>
    <t>ДАНТИСТОФФ, ООО</t>
  </si>
  <si>
    <t>1127746242315</t>
  </si>
  <si>
    <t>7715911798</t>
  </si>
  <si>
    <t>САНАТОРИЙ НАДЕЖДА, ЗАО</t>
  </si>
  <si>
    <t>1022300508878</t>
  </si>
  <si>
    <t>2301006169</t>
  </si>
  <si>
    <t>ДЕМАНТС, ООО</t>
  </si>
  <si>
    <t>1216600027104</t>
  </si>
  <si>
    <t>6671163572</t>
  </si>
  <si>
    <t>ПРЕТОР, ООО</t>
  </si>
  <si>
    <t>1035400514313</t>
  </si>
  <si>
    <t>5401179869</t>
  </si>
  <si>
    <t>КЛИНИКА ПРОФЕССОРА ПАСМАН, ООО</t>
  </si>
  <si>
    <t>1055406271843</t>
  </si>
  <si>
    <t>5406325640</t>
  </si>
  <si>
    <t>САНАТОРИЙ ЕРИНО, АО</t>
  </si>
  <si>
    <t>1025007509372</t>
  </si>
  <si>
    <t>5074017181</t>
  </si>
  <si>
    <t>КБ РЖД-МЕДИЦИНА Г.МИНЕРАЛЬНЫЕ ВОДЫ, ЧУЗ</t>
  </si>
  <si>
    <t>1042601024960</t>
  </si>
  <si>
    <t>2630033954</t>
  </si>
  <si>
    <t>КЛИНИКА САНИТАС В МЕДПАРКЕ, ООО</t>
  </si>
  <si>
    <t>1175476101239</t>
  </si>
  <si>
    <t>5446019209</t>
  </si>
  <si>
    <t>ДЖИ ЭМ ЭС, ООО</t>
  </si>
  <si>
    <t>5147746196692</t>
  </si>
  <si>
    <t>7704876260</t>
  </si>
  <si>
    <t>КДЦ МЕДИКЛИНИК, ООО</t>
  </si>
  <si>
    <t>1065837033239</t>
  </si>
  <si>
    <t>5837029808</t>
  </si>
  <si>
    <t>КЛИНИКА АРХИМЕД, ООО</t>
  </si>
  <si>
    <t>1055011327140</t>
  </si>
  <si>
    <t>5003055720</t>
  </si>
  <si>
    <t>ЦЛКЗИМ, ООО</t>
  </si>
  <si>
    <t>1066453097886</t>
  </si>
  <si>
    <t>6453089720</t>
  </si>
  <si>
    <t>МЦ АЙБОЛИТ, ООО</t>
  </si>
  <si>
    <t>1121690033057</t>
  </si>
  <si>
    <t>1658135390</t>
  </si>
  <si>
    <t>КОРЛ, ООО</t>
  </si>
  <si>
    <t>1041625493271</t>
  </si>
  <si>
    <t>1657050680</t>
  </si>
  <si>
    <t>ОФТАЛЬМОЛОГИЧЕСКАЯ КЛИНИКА СПЕКТР, ООО</t>
  </si>
  <si>
    <t>1177746591648</t>
  </si>
  <si>
    <t>7714996020</t>
  </si>
  <si>
    <t>ЕВРОМЕДКЛИНИКА ПЛЮС, ООО</t>
  </si>
  <si>
    <t>1155476125650</t>
  </si>
  <si>
    <t>5402012728</t>
  </si>
  <si>
    <t>ЦВМ-САНАТОРИЙ ЛЕСНАЯ ПОЛЯНА, ЛПУП</t>
  </si>
  <si>
    <t>1022601622570</t>
  </si>
  <si>
    <t>2632053787</t>
  </si>
  <si>
    <t>ДАНТИСТОФФ 2, ООО</t>
  </si>
  <si>
    <t>5167746239854</t>
  </si>
  <si>
    <t>7702407960</t>
  </si>
  <si>
    <t>КЛИНИКА ВМТ СОВА, ООО</t>
  </si>
  <si>
    <t>1222300003090</t>
  </si>
  <si>
    <t>2311329289</t>
  </si>
  <si>
    <t>ПОЛИКЛИНИКА ИМ. НИГИНСКОГО, ООО</t>
  </si>
  <si>
    <t>1057200694540</t>
  </si>
  <si>
    <t>7203162031</t>
  </si>
  <si>
    <t>ЛДД, ООО</t>
  </si>
  <si>
    <t>1097847286613</t>
  </si>
  <si>
    <t>7838432820</t>
  </si>
  <si>
    <t>ЦЕНТР НОВЫХ МЕДИЦИНСКИХ ТЕХНОЛОГИЙ, ООО</t>
  </si>
  <si>
    <t>1113334004838</t>
  </si>
  <si>
    <t>3334017680</t>
  </si>
  <si>
    <t>МЕРИДИАН, ООО</t>
  </si>
  <si>
    <t>1202400030084</t>
  </si>
  <si>
    <t>2465336399</t>
  </si>
  <si>
    <t>АВИСМА-МЕД, ООО</t>
  </si>
  <si>
    <t>1105911002031</t>
  </si>
  <si>
    <t>5911063420</t>
  </si>
  <si>
    <t>ЦЕНТР ИМПЛАНТАЦИИ, ООО</t>
  </si>
  <si>
    <t>5177746364648</t>
  </si>
  <si>
    <t>7725411265</t>
  </si>
  <si>
    <t>КЕЛЛЕР СТАЧКИ, ООО</t>
  </si>
  <si>
    <t>1186196046563</t>
  </si>
  <si>
    <t>6168104730</t>
  </si>
  <si>
    <t>ВЕРАМЕД ПРЕМИУМ, ООО</t>
  </si>
  <si>
    <t>1145032011475</t>
  </si>
  <si>
    <t>5032288310</t>
  </si>
  <si>
    <t>САНАТОРИЙ ДЖИНАЛ, ОАО</t>
  </si>
  <si>
    <t>1022601314625</t>
  </si>
  <si>
    <t>2628001793</t>
  </si>
  <si>
    <t>СТОМАТОЛОГ, АО</t>
  </si>
  <si>
    <t>1027100596137</t>
  </si>
  <si>
    <t>7104002478</t>
  </si>
  <si>
    <t>АКАДЕМИЯ ЖЕНСКОГО ЗДОРОВЬЯ И РЕПРОДУКЦИИ ЧЕЛОВЕКА, ООО</t>
  </si>
  <si>
    <t>1105260005894</t>
  </si>
  <si>
    <t>5260277388</t>
  </si>
  <si>
    <t>ВАРДА +, АО</t>
  </si>
  <si>
    <t>1259100008727</t>
  </si>
  <si>
    <t>9103106936</t>
  </si>
  <si>
    <t>1065012025649</t>
  </si>
  <si>
    <t>5012035367</t>
  </si>
  <si>
    <t>МЕДСАНЧАСТЬ-36</t>
  </si>
  <si>
    <t>1093800002328</t>
  </si>
  <si>
    <t>3801105032</t>
  </si>
  <si>
    <t>1095020001339</t>
  </si>
  <si>
    <t>5020058777</t>
  </si>
  <si>
    <t>ОН КЛИНИК, ООО</t>
  </si>
  <si>
    <t>1027739174033</t>
  </si>
  <si>
    <t>7702323774</t>
  </si>
  <si>
    <t>ТАНЫП, АО САНАТОРИЙ</t>
  </si>
  <si>
    <t>1250200020014</t>
  </si>
  <si>
    <t>0277969476</t>
  </si>
  <si>
    <t>ДЕТСКАЯ СТОМАТОЛОГИЯ, ООО</t>
  </si>
  <si>
    <t>1057746028141</t>
  </si>
  <si>
    <t>7716519135</t>
  </si>
  <si>
    <t>ЮГЭКОСЕРВИС+, ООО</t>
  </si>
  <si>
    <t>1216100020718</t>
  </si>
  <si>
    <t>6161094681</t>
  </si>
  <si>
    <t>МЕД ПЛЮС, ООО</t>
  </si>
  <si>
    <t>1107847292365</t>
  </si>
  <si>
    <t>7816495801</t>
  </si>
  <si>
    <t>ЕВРОМЕД, ООО</t>
  </si>
  <si>
    <t>1167746627839</t>
  </si>
  <si>
    <t>7733291836</t>
  </si>
  <si>
    <t>ДОКТОР-А, ООО</t>
  </si>
  <si>
    <t>1177232032185</t>
  </si>
  <si>
    <t>7203434013</t>
  </si>
  <si>
    <t>ЦЕНТР РЕАБИЛИТАЦИИ, ООО</t>
  </si>
  <si>
    <t>1024000957947</t>
  </si>
  <si>
    <t>4025010833</t>
  </si>
  <si>
    <t>ЭХК, ООО</t>
  </si>
  <si>
    <t>1215000120587</t>
  </si>
  <si>
    <t>5009129801</t>
  </si>
  <si>
    <t>ОДИССЕЯ, ООО</t>
  </si>
  <si>
    <t>1022302793017</t>
  </si>
  <si>
    <t>2318024060</t>
  </si>
  <si>
    <t>ДИЛУЧ, АО</t>
  </si>
  <si>
    <t>1022300507063</t>
  </si>
  <si>
    <t>2301010750</t>
  </si>
  <si>
    <t>ЭНДОХИРУРГИЧЕСКИЙ ЦЕНТР, ООО</t>
  </si>
  <si>
    <t>1154027004185</t>
  </si>
  <si>
    <t>4027126463</t>
  </si>
  <si>
    <t>ПРИМАМЕД +, ООО</t>
  </si>
  <si>
    <t>1152543022004</t>
  </si>
  <si>
    <t>2543083652</t>
  </si>
  <si>
    <t>БИОМЕД, ООО ЛДЦ</t>
  </si>
  <si>
    <t>1131690004489</t>
  </si>
  <si>
    <t>1655262224</t>
  </si>
  <si>
    <t>МАК, ООО</t>
  </si>
  <si>
    <t>1237700154130</t>
  </si>
  <si>
    <t>9725116305</t>
  </si>
  <si>
    <t>ЛАБОРАТУАР ДЕ ЖЕНИ, ООО</t>
  </si>
  <si>
    <t>1127747009620</t>
  </si>
  <si>
    <t>7713755254</t>
  </si>
  <si>
    <t>СЗЦДМ, АО</t>
  </si>
  <si>
    <t>1057810089523</t>
  </si>
  <si>
    <t>7813316148</t>
  </si>
  <si>
    <t>САНАТОРИЙ ДУБРАВА, ЛПУ</t>
  </si>
  <si>
    <t>1022603421356</t>
  </si>
  <si>
    <t>2627016839</t>
  </si>
  <si>
    <t>МЕДИ ЛАБ, ООО</t>
  </si>
  <si>
    <t>1137847280614</t>
  </si>
  <si>
    <t>7806506268</t>
  </si>
  <si>
    <t>ТАВРИЯ, ООО</t>
  </si>
  <si>
    <t>1159102118581</t>
  </si>
  <si>
    <t>9110015856</t>
  </si>
  <si>
    <t>СИТИЛАБ-ИВАНОВО, ООО</t>
  </si>
  <si>
    <t>1083702001998</t>
  </si>
  <si>
    <t>3702546396</t>
  </si>
  <si>
    <t>ОКК 308, ООО</t>
  </si>
  <si>
    <t>1227700060466</t>
  </si>
  <si>
    <t>7707462034</t>
  </si>
  <si>
    <t>МАКСИДЕНТ, ООО</t>
  </si>
  <si>
    <t>1145658001763</t>
  </si>
  <si>
    <t>5612084694</t>
  </si>
  <si>
    <t>САНАТОРИЙ ВАРЗИ-ЯТЧИ, ООО</t>
  </si>
  <si>
    <t>1021800838542</t>
  </si>
  <si>
    <t>1801000290</t>
  </si>
  <si>
    <t>ДЖИ ЭМ ЭС ХОСПИТАЛ, ООО</t>
  </si>
  <si>
    <t>1167746053749</t>
  </si>
  <si>
    <t>7708278775</t>
  </si>
  <si>
    <t>РЖД-МЕДИЦИНА Г. КУРГАН, ЧУЗ</t>
  </si>
  <si>
    <t>1044500015394</t>
  </si>
  <si>
    <t>4501109694</t>
  </si>
  <si>
    <t>ЦЕНТР ФЛЕБОЛОГИИ, ЗАО</t>
  </si>
  <si>
    <t>1027700201671</t>
  </si>
  <si>
    <t>7728199296</t>
  </si>
  <si>
    <t>ЦКБ, ООО</t>
  </si>
  <si>
    <t>1137017003859</t>
  </si>
  <si>
    <t>7017324969</t>
  </si>
  <si>
    <t>ПОЛИКЛИНИКА, ООО</t>
  </si>
  <si>
    <t>1157448005065</t>
  </si>
  <si>
    <t>7448179152</t>
  </si>
  <si>
    <t>АССЫ, АО САНАТОРИЙ</t>
  </si>
  <si>
    <t>1250200028430</t>
  </si>
  <si>
    <t>0272932923</t>
  </si>
  <si>
    <t>РМЦ, ООО</t>
  </si>
  <si>
    <t>1166313101921</t>
  </si>
  <si>
    <t>6316222339</t>
  </si>
  <si>
    <t>ОБНОВЛЕНИЕ, ООО</t>
  </si>
  <si>
    <t>1177746085967</t>
  </si>
  <si>
    <t>7714970906</t>
  </si>
  <si>
    <t>ООЦ ИЛОНА, ООО</t>
  </si>
  <si>
    <t>1172375068216</t>
  </si>
  <si>
    <t>2318044331</t>
  </si>
  <si>
    <t>ЕВРОПОЛИС, ООО ПКФ</t>
  </si>
  <si>
    <t>1022302795580</t>
  </si>
  <si>
    <t>2318004480</t>
  </si>
  <si>
    <t>РЭМСИ ДИАГНОСТИКА РУС, ООО</t>
  </si>
  <si>
    <t>1137847092393</t>
  </si>
  <si>
    <t>7804504071</t>
  </si>
  <si>
    <t>САНАТОРИЙ АВТОТРАНСПОРТНИК, АО</t>
  </si>
  <si>
    <t>1052313057543</t>
  </si>
  <si>
    <t>2365000772</t>
  </si>
  <si>
    <t>ВНР, ООО МК</t>
  </si>
  <si>
    <t>1212300050753</t>
  </si>
  <si>
    <t>2308281333</t>
  </si>
  <si>
    <t>МЕДСИ-НИЖНИЙ, ООО</t>
  </si>
  <si>
    <t>1225200011882</t>
  </si>
  <si>
    <t>5247056213</t>
  </si>
  <si>
    <t>ДЕНТАЛ ФОРТЕ ЭЛИТ, ООО</t>
  </si>
  <si>
    <t>1031616039399</t>
  </si>
  <si>
    <t>1650104792</t>
  </si>
  <si>
    <t>ЛЕБГОК-ЗДОРОВЬЕ, ООО</t>
  </si>
  <si>
    <t>1023102363460</t>
  </si>
  <si>
    <t>3128037264</t>
  </si>
  <si>
    <t>ЭНЕРГЕТИК, АО КЛИНИКА</t>
  </si>
  <si>
    <t>1024200677819</t>
  </si>
  <si>
    <t>4205036090</t>
  </si>
  <si>
    <t>1217700404900</t>
  </si>
  <si>
    <t>7727471830</t>
  </si>
  <si>
    <t>САНАТОРИЙ ОРЕН-КРЫМ, ООО</t>
  </si>
  <si>
    <t>1149102085736</t>
  </si>
  <si>
    <t>9110004614</t>
  </si>
  <si>
    <t>ЦГРМ ГЕНЕТИКО, ПАО</t>
  </si>
  <si>
    <t>1217700203632</t>
  </si>
  <si>
    <t>9731078633</t>
  </si>
  <si>
    <t>ПРИВЕТЛИВЫЙ БЕРЕГ, ЗАО ПАНСИОНАТ</t>
  </si>
  <si>
    <t>1022300768445</t>
  </si>
  <si>
    <t>2304018243</t>
  </si>
  <si>
    <t>МЕДЦЕНТРСЕРВИС, ООО</t>
  </si>
  <si>
    <t>1027739726233</t>
  </si>
  <si>
    <t>7704184928</t>
  </si>
  <si>
    <t>РЕМИ, ООО</t>
  </si>
  <si>
    <t>1097847299043</t>
  </si>
  <si>
    <t>7806419569</t>
  </si>
  <si>
    <t>САНАТОРИЙ ЗОЛОТОЙ БЕРЕГ, ООО</t>
  </si>
  <si>
    <t>1229100014472</t>
  </si>
  <si>
    <t>9110031142</t>
  </si>
  <si>
    <t>МЕДИЦИНСКАЯ ЛАБОРАТОРИЯ ОПТИМУМ, ООО</t>
  </si>
  <si>
    <t>1142367014030</t>
  </si>
  <si>
    <t>2317075094</t>
  </si>
  <si>
    <t>СОЛНЕЧНЫЙ БЕРЕГ, АО СКК</t>
  </si>
  <si>
    <t>1022102428710</t>
  </si>
  <si>
    <t>2116480110</t>
  </si>
  <si>
    <t>ТИГР, ООО</t>
  </si>
  <si>
    <t>1132367008553</t>
  </si>
  <si>
    <t>2317071565</t>
  </si>
  <si>
    <t>НК АБИА, ООО</t>
  </si>
  <si>
    <t>1089847134850</t>
  </si>
  <si>
    <t>7814403851</t>
  </si>
  <si>
    <t>КДЛ НОВОКУЗНЕЦК-ТЕСТ, ООО</t>
  </si>
  <si>
    <t>1134217004712</t>
  </si>
  <si>
    <t>4217154613</t>
  </si>
  <si>
    <t>ИМИДЖЛАБ, ООО</t>
  </si>
  <si>
    <t>1155260007320</t>
  </si>
  <si>
    <t>5260410537</t>
  </si>
  <si>
    <t>МК СЕМЕЙНЫЙ ДОКТОР, ООО</t>
  </si>
  <si>
    <t>1027700420076</t>
  </si>
  <si>
    <t>7710430219</t>
  </si>
  <si>
    <t>КОМАНДА МЕЧТЫ КЕМЕРОВО, ООО</t>
  </si>
  <si>
    <t>1244200005642</t>
  </si>
  <si>
    <t>4205421649</t>
  </si>
  <si>
    <t>МСЧ № 157, ООО</t>
  </si>
  <si>
    <t>1077847551396</t>
  </si>
  <si>
    <t>7810486166</t>
  </si>
  <si>
    <t>ЕМС, ООО</t>
  </si>
  <si>
    <t>1027810329942</t>
  </si>
  <si>
    <t>7826131761</t>
  </si>
  <si>
    <t>СМТ-КЛИНИКА, ООО</t>
  </si>
  <si>
    <t>1169658089127</t>
  </si>
  <si>
    <t>6670440008</t>
  </si>
  <si>
    <t>НОВАЯ ОРБИТА ПЛЮС, ООО</t>
  </si>
  <si>
    <t>1207800059829</t>
  </si>
  <si>
    <t>7840092352</t>
  </si>
  <si>
    <t>ПОЗИТИВ, ООО</t>
  </si>
  <si>
    <t>1192375009804</t>
  </si>
  <si>
    <t>2301098593</t>
  </si>
  <si>
    <t>ПРОФЕССИОНАЛЬНАЯ МЕДИЦИНСКАЯ ЛИГА, ООО</t>
  </si>
  <si>
    <t>1067746397630</t>
  </si>
  <si>
    <t>7729543520</t>
  </si>
  <si>
    <t>СПБ ДИАГНОСТИК, ООО</t>
  </si>
  <si>
    <t>1167847216756</t>
  </si>
  <si>
    <t>7842107815</t>
  </si>
  <si>
    <t>МЕД-Ю-МЕД, ООО</t>
  </si>
  <si>
    <t>1237700886081</t>
  </si>
  <si>
    <t>7730315567</t>
  </si>
  <si>
    <t>ЧАЙКА МЕТРОПОЛИС, ООО</t>
  </si>
  <si>
    <t>1237700523345</t>
  </si>
  <si>
    <t>7743423859</t>
  </si>
  <si>
    <t>ЛЮБИМЫЙ ДОКТОР, ООО МЦ</t>
  </si>
  <si>
    <t>1085902002185</t>
  </si>
  <si>
    <t>5902163411</t>
  </si>
  <si>
    <t>СИБИРЬ ДЕНТ, ООО</t>
  </si>
  <si>
    <t>1212400020601</t>
  </si>
  <si>
    <t>2466288571</t>
  </si>
  <si>
    <t>РРЦ, ООО</t>
  </si>
  <si>
    <t>1222600008872</t>
  </si>
  <si>
    <t>2635254192</t>
  </si>
  <si>
    <t>ДУЭТ КЛИНИК, ООО</t>
  </si>
  <si>
    <t>1155476081001</t>
  </si>
  <si>
    <t>5406589114</t>
  </si>
  <si>
    <t>ВЕРНИСАЖ-ЛАЙН, ООО</t>
  </si>
  <si>
    <t>1187746050766</t>
  </si>
  <si>
    <t>7724428435</t>
  </si>
  <si>
    <t>БАЗОВЫЙ САНАТОРИЙ ИМ.М.В.ЛОМОНОСОВА, АО</t>
  </si>
  <si>
    <t>1022300771217</t>
  </si>
  <si>
    <t>2304003215</t>
  </si>
  <si>
    <t>НЦКМД, ООО</t>
  </si>
  <si>
    <t>1147847305616</t>
  </si>
  <si>
    <t>7816594168</t>
  </si>
  <si>
    <t>КБ РЖД-МЕДИЦИНА Г. КИРОВ, ЧУЗ</t>
  </si>
  <si>
    <t>1044316542632</t>
  </si>
  <si>
    <t>4345084841</t>
  </si>
  <si>
    <t>ТЕНТАНДА ВИА, ООО</t>
  </si>
  <si>
    <t>1187847181752</t>
  </si>
  <si>
    <t>7805729279</t>
  </si>
  <si>
    <t>КСМ, ООО</t>
  </si>
  <si>
    <t>1103702006891</t>
  </si>
  <si>
    <t>3702613035</t>
  </si>
  <si>
    <t>НОВЫЕ МЕДТЕХНОЛОГИИ 1, ООО</t>
  </si>
  <si>
    <t>1165040052100</t>
  </si>
  <si>
    <t>5040140370</t>
  </si>
  <si>
    <t>ЧАЙКА БЕЛЫЕ САДЫ, ООО</t>
  </si>
  <si>
    <t>5087746571567</t>
  </si>
  <si>
    <t>7704707198</t>
  </si>
  <si>
    <t>КУРАТОР, ООО</t>
  </si>
  <si>
    <t>1025004586420</t>
  </si>
  <si>
    <t>5034008092</t>
  </si>
  <si>
    <t>СОКБ №1, ГАУЗ СО</t>
  </si>
  <si>
    <t>1026602329710</t>
  </si>
  <si>
    <t>6658081585</t>
  </si>
  <si>
    <t>АСКЛЕПИЙ, ООО</t>
  </si>
  <si>
    <t>1022501280856</t>
  </si>
  <si>
    <t>2536015549</t>
  </si>
  <si>
    <t>ФОНТЕ ПЛЮС, ООО</t>
  </si>
  <si>
    <t>1137746774021</t>
  </si>
  <si>
    <t>7714914002</t>
  </si>
  <si>
    <t>СОН-МЕД, ООО</t>
  </si>
  <si>
    <t>5067746783198</t>
  </si>
  <si>
    <t>7713596893</t>
  </si>
  <si>
    <t>ЧАЙКА УНИВЕРСИТЕТ, ООО</t>
  </si>
  <si>
    <t>1077758710611</t>
  </si>
  <si>
    <t>7704657420</t>
  </si>
  <si>
    <t>ГЛОБУС МЕД, ООО</t>
  </si>
  <si>
    <t>1037832011040</t>
  </si>
  <si>
    <t>7814135874</t>
  </si>
  <si>
    <t>ГСП №5, АО</t>
  </si>
  <si>
    <t>1025900893292</t>
  </si>
  <si>
    <t>5904130041</t>
  </si>
  <si>
    <t>ЕЛИЗАВЕТА-МИНЕРАЛЬНЫЕ ВОДЫ, ООО</t>
  </si>
  <si>
    <t>1212600012547</t>
  </si>
  <si>
    <t>2630052026</t>
  </si>
  <si>
    <t>КЛИНИКА ЭКСПЕРТ КУРСК, ООО</t>
  </si>
  <si>
    <t>1104632008470</t>
  </si>
  <si>
    <t>4632124858</t>
  </si>
  <si>
    <t>САНАТОРИЙ-ПРОФИЛАКТОРИЙ СИБИРЯК, АО</t>
  </si>
  <si>
    <t>1065445011664</t>
  </si>
  <si>
    <t>5445122235</t>
  </si>
  <si>
    <t>РЖД-МЕДИЦИНА Г.ВОЛОГДА, ЧУЗ</t>
  </si>
  <si>
    <t>1043500064255</t>
  </si>
  <si>
    <t>3525140557</t>
  </si>
  <si>
    <t>ЦСМТ, ООО</t>
  </si>
  <si>
    <t>1136670021454</t>
  </si>
  <si>
    <t>6670409738</t>
  </si>
  <si>
    <t>САНАТОРИЙ ЗЕЛЕНАЯ РОЩА, АО</t>
  </si>
  <si>
    <t>1230200045833</t>
  </si>
  <si>
    <t>0274983338</t>
  </si>
  <si>
    <t>ЦЕНТР ДИАЛИЗА АСТРАХАНЬ, ООО</t>
  </si>
  <si>
    <t>1063017045662</t>
  </si>
  <si>
    <t>3017048662</t>
  </si>
  <si>
    <t>ЗДОРОВЬЕ, ООО ПКД</t>
  </si>
  <si>
    <t>1022201133624</t>
  </si>
  <si>
    <t>2222035270</t>
  </si>
  <si>
    <t>ЮНИ МЕДИКА, ООО</t>
  </si>
  <si>
    <t>1207700193282</t>
  </si>
  <si>
    <t>9715384866</t>
  </si>
  <si>
    <t>ЭКСПЕРТ, ООО</t>
  </si>
  <si>
    <t>1184205021032</t>
  </si>
  <si>
    <t>4217191421</t>
  </si>
  <si>
    <t>НОВОМЕД, ООО</t>
  </si>
  <si>
    <t>1042309101317</t>
  </si>
  <si>
    <t>2315111205</t>
  </si>
  <si>
    <t>ОФТАЛЬМОЛОГИЧЕСКАЯ КЛИНИКА ЭКСИМЕР, ООО</t>
  </si>
  <si>
    <t>1035401917396</t>
  </si>
  <si>
    <t>5405248369</t>
  </si>
  <si>
    <t>ОММЦ ИМ. СВ. ЛУКИ, ООО</t>
  </si>
  <si>
    <t>1173850017857</t>
  </si>
  <si>
    <t>3811445969</t>
  </si>
  <si>
    <t>ВОРЛД ВИЖЕН, ООО</t>
  </si>
  <si>
    <t>1237700704163</t>
  </si>
  <si>
    <t>9705210067</t>
  </si>
  <si>
    <t>ИПХ, ООО</t>
  </si>
  <si>
    <t>1107746124089</t>
  </si>
  <si>
    <t>7702725988</t>
  </si>
  <si>
    <t>АМК, ООО</t>
  </si>
  <si>
    <t>1027810324915</t>
  </si>
  <si>
    <t>7826141914</t>
  </si>
  <si>
    <t>ЭДКАР, ООО</t>
  </si>
  <si>
    <t>1023900995469</t>
  </si>
  <si>
    <t>3906001489</t>
  </si>
  <si>
    <t>САНАТОРИЙ ТАРХАНЫ, ООО</t>
  </si>
  <si>
    <t>1022601614111</t>
  </si>
  <si>
    <t>2632012646</t>
  </si>
  <si>
    <t>АЛЬТРА, ООО</t>
  </si>
  <si>
    <t>1092468051422</t>
  </si>
  <si>
    <t>2460219772</t>
  </si>
  <si>
    <t>ММК, ООО</t>
  </si>
  <si>
    <t>1076450005147</t>
  </si>
  <si>
    <t>6452928814</t>
  </si>
  <si>
    <t>БЕРЕЗОВАЯ РОЩА, ЛПУ САНАТОРИЙ</t>
  </si>
  <si>
    <t>1025801016933</t>
  </si>
  <si>
    <t>5829120010</t>
  </si>
  <si>
    <t>ИНВАЙТ МЕДИКАЛ, ООО</t>
  </si>
  <si>
    <t>5157746210298</t>
  </si>
  <si>
    <t>7729487836</t>
  </si>
  <si>
    <t>САНАТОРИЙ АНАПА, АО</t>
  </si>
  <si>
    <t>1022300513575</t>
  </si>
  <si>
    <t>2301001266</t>
  </si>
  <si>
    <t>МЕДИЦИНСКИЙ ЦЕНТР КУРКИНО, ООО</t>
  </si>
  <si>
    <t>1197746559878</t>
  </si>
  <si>
    <t>9717086400</t>
  </si>
  <si>
    <t>АМЕТРИН, ООО</t>
  </si>
  <si>
    <t>1188617012616</t>
  </si>
  <si>
    <t>8602288197</t>
  </si>
  <si>
    <t>ЧАЙКА КУНЦЕВО, ООО</t>
  </si>
  <si>
    <t>1217700223564</t>
  </si>
  <si>
    <t>9731079010</t>
  </si>
  <si>
    <t>МЕДСВИСС 03, ООО</t>
  </si>
  <si>
    <t>1027739006437</t>
  </si>
  <si>
    <t>7705247296</t>
  </si>
  <si>
    <t>СТОМАТОЛОГИЯ 25, ООО</t>
  </si>
  <si>
    <t>1187232029819</t>
  </si>
  <si>
    <t>7203463864</t>
  </si>
  <si>
    <t>КЛИНИКА МЕДИКС, ООО</t>
  </si>
  <si>
    <t>1127536004892</t>
  </si>
  <si>
    <t>7536128703</t>
  </si>
  <si>
    <t>ЦИФРОВАЯ СТОМАТОЛОГИЯ, ООО</t>
  </si>
  <si>
    <t>1187847145727</t>
  </si>
  <si>
    <t>7842153410</t>
  </si>
  <si>
    <t>МЕГАДЕНТА КЛИНИК, ООО</t>
  </si>
  <si>
    <t>1026604955981</t>
  </si>
  <si>
    <t>6670013101</t>
  </si>
  <si>
    <t>СТЕМФИС, ООО</t>
  </si>
  <si>
    <t>1137746977466</t>
  </si>
  <si>
    <t>7702824837</t>
  </si>
  <si>
    <t>АРС МЕДИКА, ООО</t>
  </si>
  <si>
    <t>1093925016492</t>
  </si>
  <si>
    <t>3904606440</t>
  </si>
  <si>
    <t>МЦ ЗДОРОВЬЕ, ООО</t>
  </si>
  <si>
    <t>1052504358576</t>
  </si>
  <si>
    <t>2540110227</t>
  </si>
  <si>
    <t>СКНЦ, ООО</t>
  </si>
  <si>
    <t>1116195008577</t>
  </si>
  <si>
    <t>6163109069</t>
  </si>
  <si>
    <t>САН. ТЕЛЬМАНА, ЛПУ</t>
  </si>
  <si>
    <t>1022603421390</t>
  </si>
  <si>
    <t>2627016797</t>
  </si>
  <si>
    <t>МЕДАЛЛ ЭСТЕТИКА, ООО</t>
  </si>
  <si>
    <t>1187847146190</t>
  </si>
  <si>
    <t>7813612669</t>
  </si>
  <si>
    <t>ДОКТОР ЛАЙТ ПЕРМЬ, ООО</t>
  </si>
  <si>
    <t>1245900012302</t>
  </si>
  <si>
    <t>5902068221</t>
  </si>
  <si>
    <t>ОЦ ЭКСИМЕР, ООО</t>
  </si>
  <si>
    <t>1026103276836</t>
  </si>
  <si>
    <t>6164096310</t>
  </si>
  <si>
    <t>ДЕНТА, ООО</t>
  </si>
  <si>
    <t>1024101222408</t>
  </si>
  <si>
    <t>4105000950</t>
  </si>
  <si>
    <t>НАБЕРЕЖНЫЕ ЧЕЛНЫ, ООО КЛИНИКА-САНАТОРИЙ</t>
  </si>
  <si>
    <t>1151650007442</t>
  </si>
  <si>
    <t>1650307217</t>
  </si>
  <si>
    <t>ЕВРОМЕДХОЛДИНГ, ООО</t>
  </si>
  <si>
    <t>1065032058651</t>
  </si>
  <si>
    <t>5032158470</t>
  </si>
  <si>
    <t>СИТИЛАБ-ДОН, ООО</t>
  </si>
  <si>
    <t>1106195005212</t>
  </si>
  <si>
    <t>6163102962</t>
  </si>
  <si>
    <t>А1, ООО</t>
  </si>
  <si>
    <t>1177746516716</t>
  </si>
  <si>
    <t>9729087165</t>
  </si>
  <si>
    <t>МЕДАЛЬТЕРНАТИВА, ООО</t>
  </si>
  <si>
    <t>1027402328030</t>
  </si>
  <si>
    <t>7447059737</t>
  </si>
  <si>
    <t>ВМТ, ООО</t>
  </si>
  <si>
    <t>1187746565676</t>
  </si>
  <si>
    <t>9729272464</t>
  </si>
  <si>
    <t>ИНСТИТУТ РЕПРОДУКТИВНОЙ МЕДИЦИНЫ, ООО</t>
  </si>
  <si>
    <t>1177746081523</t>
  </si>
  <si>
    <t>7703422697</t>
  </si>
  <si>
    <t>САНАТОРИЙ САКИ, ООО</t>
  </si>
  <si>
    <t>1169102065439</t>
  </si>
  <si>
    <t>9107039906</t>
  </si>
  <si>
    <t>СТОМАТОЛОГИЯ САМАРА, ООО</t>
  </si>
  <si>
    <t>1236300009340</t>
  </si>
  <si>
    <t>6317163189</t>
  </si>
  <si>
    <t>КЛИНИКА ЭКСПЕРТ ТУЛА, ООО</t>
  </si>
  <si>
    <t>1107154024427</t>
  </si>
  <si>
    <t>7106515997</t>
  </si>
  <si>
    <t>ВОЛОДАРСКАЯ ЦРБ, ГБУЗ НО</t>
  </si>
  <si>
    <t>1025201755809</t>
  </si>
  <si>
    <t>5214002974</t>
  </si>
  <si>
    <t>АЛЬТАМЕД +, ООО</t>
  </si>
  <si>
    <t>1055006356932</t>
  </si>
  <si>
    <t>5032138346</t>
  </si>
  <si>
    <t>ФИЛАТОВСКАЯ КЛИНИКА, ООО</t>
  </si>
  <si>
    <t>1177232013408</t>
  </si>
  <si>
    <t>7203418269</t>
  </si>
  <si>
    <t>ЕВРАЗМЕДЦЕНТР, ООО</t>
  </si>
  <si>
    <t>1037729009801</t>
  </si>
  <si>
    <t>7729426449</t>
  </si>
  <si>
    <t>КЛИНИКА ЦМД, ООО</t>
  </si>
  <si>
    <t>1063808145070</t>
  </si>
  <si>
    <t>3808142058</t>
  </si>
  <si>
    <t>МЦ XXI ВЕК ВОСТОК, ООО</t>
  </si>
  <si>
    <t>1077847026454</t>
  </si>
  <si>
    <t>7806355065</t>
  </si>
  <si>
    <t>РЖД-МЕДИЦИНА Г. КАЛИНИНГРАД, ЧУЗ</t>
  </si>
  <si>
    <t>1043900824604</t>
  </si>
  <si>
    <t>3908029088</t>
  </si>
  <si>
    <t>САНАТОРИЙ СОСНОВЫЙ БОР, ООО</t>
  </si>
  <si>
    <t>1161690144637</t>
  </si>
  <si>
    <t>1648044000</t>
  </si>
  <si>
    <t>МЕДИКА НСК, ООО</t>
  </si>
  <si>
    <t>1135476140040</t>
  </si>
  <si>
    <t>5406758500</t>
  </si>
  <si>
    <t>МИРТ, ООО</t>
  </si>
  <si>
    <t>1197746531080</t>
  </si>
  <si>
    <t>9705136328</t>
  </si>
  <si>
    <t>СМЛАБ ЮГ, ООО</t>
  </si>
  <si>
    <t>1192375045070</t>
  </si>
  <si>
    <t>2308266279</t>
  </si>
  <si>
    <t>ИНФИНИТИ, ООО</t>
  </si>
  <si>
    <t>1187847142724</t>
  </si>
  <si>
    <t>7810730632</t>
  </si>
  <si>
    <t>НЕО ПЛЮС, ООО</t>
  </si>
  <si>
    <t>1226600076185</t>
  </si>
  <si>
    <t>6670512492</t>
  </si>
  <si>
    <t>КЛИНИКА ПРОМЫШЛЕННОЙ МЕДИЦИНЫ, ООО</t>
  </si>
  <si>
    <t>1025601021214</t>
  </si>
  <si>
    <t>5610065008</t>
  </si>
  <si>
    <t>ГОЛУБАЯ ВОЛНА, ООО</t>
  </si>
  <si>
    <t>1169102093819</t>
  </si>
  <si>
    <t>9101034034</t>
  </si>
  <si>
    <t>СОК РУССИЯ, ГУП РК</t>
  </si>
  <si>
    <t>1149102044442</t>
  </si>
  <si>
    <t>9103005053</t>
  </si>
  <si>
    <t>МЕДПРОФ-М, ООО</t>
  </si>
  <si>
    <t>1187746462056</t>
  </si>
  <si>
    <t>9717068136</t>
  </si>
  <si>
    <t>ЦИТТ, ООО</t>
  </si>
  <si>
    <t>1197746294900</t>
  </si>
  <si>
    <t>7707430201</t>
  </si>
  <si>
    <t>МЕНДЕЛЕЕФ ФИТНЕС, ООО</t>
  </si>
  <si>
    <t>1070274006010</t>
  </si>
  <si>
    <t>0274120476</t>
  </si>
  <si>
    <t>РЖД-МЕДИЦИНА Г. РЯЗАНИ, ЧУЗ</t>
  </si>
  <si>
    <t>1046216003052</t>
  </si>
  <si>
    <t>6213007033</t>
  </si>
  <si>
    <t>СИБИРЬ, ООО</t>
  </si>
  <si>
    <t>1025002692373</t>
  </si>
  <si>
    <t>5021001205</t>
  </si>
  <si>
    <t>МЕД.КОМ, АО</t>
  </si>
  <si>
    <t>1087746448393</t>
  </si>
  <si>
    <t>7733650323</t>
  </si>
  <si>
    <t>ЭЙ-БИ-СИ, ООО</t>
  </si>
  <si>
    <t>1162375011545</t>
  </si>
  <si>
    <t>2308230508</t>
  </si>
  <si>
    <t>САНАТОРИЙ НАРЗАН, СКУ</t>
  </si>
  <si>
    <t>1022601318849</t>
  </si>
  <si>
    <t>2628037768</t>
  </si>
  <si>
    <t>ПРЕЗИДЕНТ СК №1, ООО</t>
  </si>
  <si>
    <t>1027721006345</t>
  </si>
  <si>
    <t>7723323158</t>
  </si>
  <si>
    <t>МАРС, ООО</t>
  </si>
  <si>
    <t>1193123023279</t>
  </si>
  <si>
    <t>3123460243</t>
  </si>
  <si>
    <t>МЕДИЦИНСКИЙ ЦЕНТР ДИАПАЗОН, ООО</t>
  </si>
  <si>
    <t>1035900995723</t>
  </si>
  <si>
    <t>5906053240</t>
  </si>
  <si>
    <t>ИНМЕД, ООО</t>
  </si>
  <si>
    <t>1216200004943</t>
  </si>
  <si>
    <t>6230120078</t>
  </si>
  <si>
    <t>ЛДЦ ДОКТОРА ДУКИНА ПЛЮС, ООО</t>
  </si>
  <si>
    <t>1182375087476</t>
  </si>
  <si>
    <t>2373015444</t>
  </si>
  <si>
    <t>КЛИНИКА ПАРАЦЕЛЬС, ООО</t>
  </si>
  <si>
    <t>1245000078762</t>
  </si>
  <si>
    <t>5017137147</t>
  </si>
  <si>
    <t>МЕДИЦИНСКИЕ ЦЕНТРЫ-2, ООО</t>
  </si>
  <si>
    <t>1127746374051</t>
  </si>
  <si>
    <t>7717724659</t>
  </si>
  <si>
    <t>ЦОЗСР КРАСНАЯ ГОРКА, ООО</t>
  </si>
  <si>
    <t>1174205003763</t>
  </si>
  <si>
    <t>4205350892</t>
  </si>
  <si>
    <t>АПХ, ООО</t>
  </si>
  <si>
    <t>1117847140894</t>
  </si>
  <si>
    <t>7806452975</t>
  </si>
  <si>
    <t>САНАТОРИЙ БЕШТАУ, ОАО</t>
  </si>
  <si>
    <t>1022603426559</t>
  </si>
  <si>
    <t>2627002353</t>
  </si>
  <si>
    <t>КЛИНИКА АЛЛЕРГОМЕД, ООО</t>
  </si>
  <si>
    <t>1089847032692</t>
  </si>
  <si>
    <t>7841379478</t>
  </si>
  <si>
    <t>ДИАМЕД, ООО</t>
  </si>
  <si>
    <t>1105018005234</t>
  </si>
  <si>
    <t>5018146360</t>
  </si>
  <si>
    <t>БОГАТЫРЬ, ООО</t>
  </si>
  <si>
    <t>1173850018374</t>
  </si>
  <si>
    <t>3811446063</t>
  </si>
  <si>
    <t>АНДРОМЕД-КЛИНИКА, ООО</t>
  </si>
  <si>
    <t>1065406133737</t>
  </si>
  <si>
    <t>5406348983</t>
  </si>
  <si>
    <t>САНАТОРИЙ САКРОПОЛЬ, АО</t>
  </si>
  <si>
    <t>1149102093029</t>
  </si>
  <si>
    <t>9107002737</t>
  </si>
  <si>
    <t>ДИАЛИЗНЫЙ ЦЕНТР КРЫМ, ООО</t>
  </si>
  <si>
    <t>1149102041868</t>
  </si>
  <si>
    <t>9102025730</t>
  </si>
  <si>
    <t>МЕЖДУНАРОДНАЯ БИОКЛИНИКА, ООО</t>
  </si>
  <si>
    <t>1186313036656</t>
  </si>
  <si>
    <t>6316244357</t>
  </si>
  <si>
    <t>РЖД-МЕДИЦИНА Г.ЮЖНО-САХАЛИНСК, ЧУЗ</t>
  </si>
  <si>
    <t>1046500632650</t>
  </si>
  <si>
    <t>6501151403</t>
  </si>
  <si>
    <t>КАЛИТА, ООО</t>
  </si>
  <si>
    <t>1026801363148</t>
  </si>
  <si>
    <t>6833015820</t>
  </si>
  <si>
    <t>ГАЗПРОМНЕФТЬ-ОНПЗ СОЦКУЛЬТБЫТ, УЧРЕЖДЕНИЕ АО</t>
  </si>
  <si>
    <t>1025500512707</t>
  </si>
  <si>
    <t>5501048228</t>
  </si>
  <si>
    <t>РЖД-МЕДИЦИНА Г.НОВЫЙ УРЕНГОЙ, ЧУЗ</t>
  </si>
  <si>
    <t>1048900305167</t>
  </si>
  <si>
    <t>8904044567</t>
  </si>
  <si>
    <t>ЦВМР КРАСНОДАРСКАЯ БАЛЬНЕОЛЕЧЕБНИЦА, ОАО</t>
  </si>
  <si>
    <t>1022301813764</t>
  </si>
  <si>
    <t>2311022787</t>
  </si>
  <si>
    <t>ЮНИМ, ООО</t>
  </si>
  <si>
    <t>1137746655970</t>
  </si>
  <si>
    <t>7724883963</t>
  </si>
  <si>
    <t>ТИРУС, МСЧ</t>
  </si>
  <si>
    <t>1036600360610</t>
  </si>
  <si>
    <t>6607008643</t>
  </si>
  <si>
    <t>ММЦ УРО-ПРО, ООО</t>
  </si>
  <si>
    <t>1036163014513</t>
  </si>
  <si>
    <t>6163068711</t>
  </si>
  <si>
    <t>ЦЕЛИТЕЛЬ, ООО</t>
  </si>
  <si>
    <t>1040502522830</t>
  </si>
  <si>
    <t>0561050511</t>
  </si>
  <si>
    <t>ПОКОЛЕНИЕ НЕКСТ, ООО</t>
  </si>
  <si>
    <t>5147746300917</t>
  </si>
  <si>
    <t>7709966774</t>
  </si>
  <si>
    <t>ДОКДЕНТ, ООО</t>
  </si>
  <si>
    <t>1217700208769</t>
  </si>
  <si>
    <t>9704063155</t>
  </si>
  <si>
    <t>СТОМАТОЛОГИЧЕСКАЯ ПОЛИКЛИНИКА № 9, ЗАО</t>
  </si>
  <si>
    <t>1025400527426</t>
  </si>
  <si>
    <t>5401202363</t>
  </si>
  <si>
    <t>КЛИНИКА ФОМИНА ГОСПИТАЛЬ, ООО</t>
  </si>
  <si>
    <t>1246900006814</t>
  </si>
  <si>
    <t>6900011060</t>
  </si>
  <si>
    <t>ПОЛИКЛИНИКА 101, ООО</t>
  </si>
  <si>
    <t>1165024050234</t>
  </si>
  <si>
    <t>5024161461</t>
  </si>
  <si>
    <t>МЕДГАРД-НАБЕРЕЖНЫЕ ЧЕЛНЫ, ООО</t>
  </si>
  <si>
    <t>1151650006716</t>
  </si>
  <si>
    <t>1650306453</t>
  </si>
  <si>
    <t>ЛИЧНЫЙ ДОКТОР, ООО</t>
  </si>
  <si>
    <t>1097447007789</t>
  </si>
  <si>
    <t>7447154733</t>
  </si>
  <si>
    <t>ЦСИ, ООО</t>
  </si>
  <si>
    <t>1197746510862</t>
  </si>
  <si>
    <t>9729287823</t>
  </si>
  <si>
    <t>ЛДЦ ДОКТОРА ДУКИНА, ООО</t>
  </si>
  <si>
    <t>1102356000339</t>
  </si>
  <si>
    <t>2356049436</t>
  </si>
  <si>
    <t>ВИТА МЕД, ООО</t>
  </si>
  <si>
    <t>1167746583707</t>
  </si>
  <si>
    <t>7727293786</t>
  </si>
  <si>
    <t>САНАТОРИЙ ЖЕМЧУЖИНА КАВКАЗА, ОАО</t>
  </si>
  <si>
    <t>1022601220982</t>
  </si>
  <si>
    <t>2626015279</t>
  </si>
  <si>
    <t>САНАТОРИЙ СЛАВЯНОВСКИЙ ИСТОК, ООО</t>
  </si>
  <si>
    <t>1192651015127</t>
  </si>
  <si>
    <t>2627027220</t>
  </si>
  <si>
    <t>ОРИС ПРОФ, ООО</t>
  </si>
  <si>
    <t>1047796046066</t>
  </si>
  <si>
    <t>7734507990</t>
  </si>
  <si>
    <t>МЕГА-ЦЕНТР, ООО</t>
  </si>
  <si>
    <t>1042503037367</t>
  </si>
  <si>
    <t>2536150072</t>
  </si>
  <si>
    <t>АЙ-ДЕНТ, ООО МЦИ</t>
  </si>
  <si>
    <t>1115476037907</t>
  </si>
  <si>
    <t>5407463361</t>
  </si>
  <si>
    <t>УЛЫБКА, ООО СК</t>
  </si>
  <si>
    <t>1025501388219</t>
  </si>
  <si>
    <t>5507058310</t>
  </si>
  <si>
    <t>ДЕНТ-КЛИНИК, ООО</t>
  </si>
  <si>
    <t>1167746195055</t>
  </si>
  <si>
    <t>9715244065</t>
  </si>
  <si>
    <t>МЦРМ, АО</t>
  </si>
  <si>
    <t>1037800025042</t>
  </si>
  <si>
    <t>7810930695</t>
  </si>
  <si>
    <t>КДФ-СПБ, ООО</t>
  </si>
  <si>
    <t>1197847188406</t>
  </si>
  <si>
    <t>7811736556</t>
  </si>
  <si>
    <t>КЛИНИКА СЕРДЦА, ООО</t>
  </si>
  <si>
    <t>1153128004534</t>
  </si>
  <si>
    <t>3128107899</t>
  </si>
  <si>
    <t>ТОНУС +, ООО</t>
  </si>
  <si>
    <t>1075262015542</t>
  </si>
  <si>
    <t>5262215147</t>
  </si>
  <si>
    <t>ДЕНИС, ООО</t>
  </si>
  <si>
    <t>1023500595678</t>
  </si>
  <si>
    <t>3507008813</t>
  </si>
  <si>
    <t>КДЛ СИБИРЬ, ООО</t>
  </si>
  <si>
    <t>1135476080508</t>
  </si>
  <si>
    <t>5407486055</t>
  </si>
  <si>
    <t>ЛЕЧЕБНО-ПРОФИЛАКТИЧЕСКОЕ УЧРЕЖДЕНИЕ САНАТОРИЙ ДОРОХОВО, ООО</t>
  </si>
  <si>
    <t>1125075002282</t>
  </si>
  <si>
    <t>5075023100</t>
  </si>
  <si>
    <t>ЦМПК РУБИКОН, ООО</t>
  </si>
  <si>
    <t>1105260001703</t>
  </si>
  <si>
    <t>5260271308</t>
  </si>
  <si>
    <t>ОЦ ВИТАЛЕНА, ООО</t>
  </si>
  <si>
    <t>1032402202910</t>
  </si>
  <si>
    <t>2463062752</t>
  </si>
  <si>
    <t>МЕДИЦИНСКИЕ ЦЕНТРЫ-7, ООО</t>
  </si>
  <si>
    <t>1177746748365</t>
  </si>
  <si>
    <t>7751056881</t>
  </si>
  <si>
    <t>СПБ РЕНТГЕН, ООО</t>
  </si>
  <si>
    <t>1177847034936</t>
  </si>
  <si>
    <t>7842126688</t>
  </si>
  <si>
    <t>ЮНИМЕД ЛАБОРАТОРИЗ, АО</t>
  </si>
  <si>
    <t>1027700153678</t>
  </si>
  <si>
    <t>7706141937</t>
  </si>
  <si>
    <t>АСТАНА, ООО</t>
  </si>
  <si>
    <t>1152651032930</t>
  </si>
  <si>
    <t>2626044992</t>
  </si>
  <si>
    <t>СКАЙЛАБ, ООО</t>
  </si>
  <si>
    <t>1156316001599</t>
  </si>
  <si>
    <t>6316205446</t>
  </si>
  <si>
    <t>ГЕМОДИАЛИЗНЫЙ ЦЕНТР КРАСНОЯРСК, ООО</t>
  </si>
  <si>
    <t>1112468013503</t>
  </si>
  <si>
    <t>2465251177</t>
  </si>
  <si>
    <t>АЛЕКСАНДРИТ, ООО</t>
  </si>
  <si>
    <t>1162468089794</t>
  </si>
  <si>
    <t>2464128734</t>
  </si>
  <si>
    <t>САНАТОРИЙ ПИКЕТ, САНАТОРНО-КУРОРТНОЕ УЧРЕЖДЕНИЕ</t>
  </si>
  <si>
    <t>1022601318838</t>
  </si>
  <si>
    <t>2628036186</t>
  </si>
  <si>
    <t>БЬЮТИ-ДЕНТ, ООО</t>
  </si>
  <si>
    <t>1152468018977</t>
  </si>
  <si>
    <t>2465124161</t>
  </si>
  <si>
    <t>СЕМЕЙНАЯ ПОЛИКЛИНИКА №4, ООО</t>
  </si>
  <si>
    <t>1105018004387</t>
  </si>
  <si>
    <t>5018145662</t>
  </si>
  <si>
    <t>ДМК, ООО</t>
  </si>
  <si>
    <t>1124910014536</t>
  </si>
  <si>
    <t>4909115101</t>
  </si>
  <si>
    <t>ТЕМП, ООО</t>
  </si>
  <si>
    <t>1165027054686</t>
  </si>
  <si>
    <t>5027240810</t>
  </si>
  <si>
    <t>КЛИНИКА ДРУЖКОВЫХ, ООО</t>
  </si>
  <si>
    <t>1161690158057</t>
  </si>
  <si>
    <t>1660281416</t>
  </si>
  <si>
    <t>САНАТОРИЙ ДЮЛЬБЕР, АО</t>
  </si>
  <si>
    <t>1179102009525</t>
  </si>
  <si>
    <t>9103084143</t>
  </si>
  <si>
    <t>МЕДИЦИНСКИЙ ЦЕНТР СИТИМЕД, ООО</t>
  </si>
  <si>
    <t>1111215003789</t>
  </si>
  <si>
    <t>1215157275</t>
  </si>
  <si>
    <t>МЕДПАРК НТ, ООО</t>
  </si>
  <si>
    <t>1195476047315</t>
  </si>
  <si>
    <t>5405043555</t>
  </si>
  <si>
    <t>ТОК СУДАК, АО</t>
  </si>
  <si>
    <t>1149102118043</t>
  </si>
  <si>
    <t>9108009735</t>
  </si>
  <si>
    <t>САНАТОРИЙ УВА, ООО</t>
  </si>
  <si>
    <t>1021800915080</t>
  </si>
  <si>
    <t>1821000122</t>
  </si>
  <si>
    <t>ОПТИК-ЦЕНТР, ООО МО</t>
  </si>
  <si>
    <t>1137453012135</t>
  </si>
  <si>
    <t>7452113210</t>
  </si>
  <si>
    <t>НАУКА КДЛ, ООО</t>
  </si>
  <si>
    <t>1146316004218</t>
  </si>
  <si>
    <t>6316198407</t>
  </si>
  <si>
    <t>СЕСАНА, ООО</t>
  </si>
  <si>
    <t>5147746422962</t>
  </si>
  <si>
    <t>7728898135</t>
  </si>
  <si>
    <t>САНАТОРИЙ ТАНАЙ, ООО</t>
  </si>
  <si>
    <t>1094240000051</t>
  </si>
  <si>
    <t>4240010070</t>
  </si>
  <si>
    <t>ГЕМОТЕСТ СИБИРЬ, ООО</t>
  </si>
  <si>
    <t>1107746485241</t>
  </si>
  <si>
    <t>7702734446</t>
  </si>
  <si>
    <t>МЮ КЛИНИКА, ООО</t>
  </si>
  <si>
    <t>1197746184129</t>
  </si>
  <si>
    <t>7728463938</t>
  </si>
  <si>
    <t>МЕДИЦЕНТР ЮЗ, ООО</t>
  </si>
  <si>
    <t>1177847235983</t>
  </si>
  <si>
    <t>7805710454</t>
  </si>
  <si>
    <t>КЛИНИКА БОСКО, ООО</t>
  </si>
  <si>
    <t>1037739850356</t>
  </si>
  <si>
    <t>7706503792</t>
  </si>
  <si>
    <t>АСТРА-МЕД, ООО</t>
  </si>
  <si>
    <t>1025442450593</t>
  </si>
  <si>
    <t>5406242440</t>
  </si>
  <si>
    <t>КЛИНИКА КОНСТАНТА, ООО</t>
  </si>
  <si>
    <t>1167627086670</t>
  </si>
  <si>
    <t>7604310921</t>
  </si>
  <si>
    <t>ДДГ НА ОКЕАНСКОМ 41, ООО</t>
  </si>
  <si>
    <t>1122536001477</t>
  </si>
  <si>
    <t>2536251112</t>
  </si>
  <si>
    <t>САНАТОРИЙ СОЛНЕЧНЫЙ БЕРЕГ ВОС, ЧЛПУ</t>
  </si>
  <si>
    <t>1022300775133</t>
  </si>
  <si>
    <t>2304015997</t>
  </si>
  <si>
    <t>МЕДИЦИНСКИЙ ЦЕНТР ДИАГНОСТИКИ И ПРОФИЛАКТИКИ, ООО</t>
  </si>
  <si>
    <t>1027600841927</t>
  </si>
  <si>
    <t>7606040999</t>
  </si>
  <si>
    <t>1145024003882</t>
  </si>
  <si>
    <t>5024144956</t>
  </si>
  <si>
    <t>МФЦ-КУЗБАСС, ООО</t>
  </si>
  <si>
    <t>1124217003514</t>
  </si>
  <si>
    <t>4217143812</t>
  </si>
  <si>
    <t>КИРМ, ООО</t>
  </si>
  <si>
    <t>1176658096383</t>
  </si>
  <si>
    <t>6658507009</t>
  </si>
  <si>
    <t>КБ РЖД-МЕДИЦИНА Г. МАХАЧКАЛА, ЧУЗ</t>
  </si>
  <si>
    <t>1040502627549</t>
  </si>
  <si>
    <t>0562058249</t>
  </si>
  <si>
    <t>САНАТОРИЙ ЛАБА, АО</t>
  </si>
  <si>
    <t>1022302347550</t>
  </si>
  <si>
    <t>2314000615</t>
  </si>
  <si>
    <t>ДИАЛИЗ МС, ООО</t>
  </si>
  <si>
    <t>1177746729038</t>
  </si>
  <si>
    <t>7719470640</t>
  </si>
  <si>
    <t>САНАТОРИЙ ИЗУМРУДНЫЙ, ООО</t>
  </si>
  <si>
    <t>1022500678023</t>
  </si>
  <si>
    <t>2516000664</t>
  </si>
  <si>
    <t>СТОМАТОЛОГИЯ РОСТОВ, ООО</t>
  </si>
  <si>
    <t>1176196045959</t>
  </si>
  <si>
    <t>6165209767</t>
  </si>
  <si>
    <t>АКСИС, ООО</t>
  </si>
  <si>
    <t>1157746552039</t>
  </si>
  <si>
    <t>7735144516</t>
  </si>
  <si>
    <t>САН СМАЙЛ, ООО</t>
  </si>
  <si>
    <t>1147746843837</t>
  </si>
  <si>
    <t>7707839805</t>
  </si>
  <si>
    <t>ПЕРВАЯ СЕМЕЙНАЯ КЛИНИКА ПЕТЕРБУРГА, ООО</t>
  </si>
  <si>
    <t>1107847252226</t>
  </si>
  <si>
    <t>7813478318</t>
  </si>
  <si>
    <t>МАТЬ И ДИТЯ ЮГО-ЗАПАД, ООО</t>
  </si>
  <si>
    <t>5107746048438</t>
  </si>
  <si>
    <t>7728759195</t>
  </si>
  <si>
    <t>ПЭТ-ТЕХНОЛОДЖИ ПОДОЛЬСК, ООО</t>
  </si>
  <si>
    <t>1147746678958</t>
  </si>
  <si>
    <t>7703812224</t>
  </si>
  <si>
    <t>СИМБИОЗ, ООО</t>
  </si>
  <si>
    <t>1147847069028</t>
  </si>
  <si>
    <t>7810457486</t>
  </si>
  <si>
    <t>МЕДИЦИНСКИЙ ЦЕНТР ЕЛЕНЫ МАЛЫШЕВОЙ, ООО</t>
  </si>
  <si>
    <t>1127746227179</t>
  </si>
  <si>
    <t>7717721626</t>
  </si>
  <si>
    <t>ДАЛЬВЕН, ООО</t>
  </si>
  <si>
    <t>1027739219210</t>
  </si>
  <si>
    <t>7726270112</t>
  </si>
  <si>
    <t>РУДЕНТА ФЭМИЛИ, ООО</t>
  </si>
  <si>
    <t>5177746179397</t>
  </si>
  <si>
    <t>7714417949</t>
  </si>
  <si>
    <t>РУСС-ДЕНТ, ООО</t>
  </si>
  <si>
    <t>1032304163957</t>
  </si>
  <si>
    <t>2308094686</t>
  </si>
  <si>
    <t>СИЛИКОН, ООО</t>
  </si>
  <si>
    <t>1027700021667</t>
  </si>
  <si>
    <t>7731016390</t>
  </si>
  <si>
    <t>БЕСТ КЛИНИК, ООО</t>
  </si>
  <si>
    <t>1137746557387</t>
  </si>
  <si>
    <t>7701363414</t>
  </si>
  <si>
    <t>АЛМ МЕДИЦИНА, ООО</t>
  </si>
  <si>
    <t>1107746043173</t>
  </si>
  <si>
    <t>7727709385</t>
  </si>
  <si>
    <t>КЛИНИКА ЭКСПЕРТ ЧЕЛЯБИНСК, ООО</t>
  </si>
  <si>
    <t>1227400048424</t>
  </si>
  <si>
    <t>7451461769</t>
  </si>
  <si>
    <t>ГЕМОТЕСТ КАВКАЗ, ООО</t>
  </si>
  <si>
    <t>1163443066467</t>
  </si>
  <si>
    <t>3459069524</t>
  </si>
  <si>
    <t>ПАНАЦЕЯ, ООО</t>
  </si>
  <si>
    <t>1073459004376</t>
  </si>
  <si>
    <t>3442091433</t>
  </si>
  <si>
    <t>ЯКТЫ-КУЛЬ, АО САНАТОРИЙ</t>
  </si>
  <si>
    <t>1240200026010</t>
  </si>
  <si>
    <t>0268101997</t>
  </si>
  <si>
    <t>БАРНАУЛЬСКИЙ, САНАТОРИЙ</t>
  </si>
  <si>
    <t>1022201768710</t>
  </si>
  <si>
    <t>2225020666</t>
  </si>
  <si>
    <t>САНАТОРИЙ КРАСНОЯРСКОЕ ЗАГОРЬЕ, АО</t>
  </si>
  <si>
    <t>1022400524519</t>
  </si>
  <si>
    <t>2403001924</t>
  </si>
  <si>
    <t>РЖД-МЕДИЦИНА Г. ИЖЕВСК, ЧУЗ</t>
  </si>
  <si>
    <t>1041800756953</t>
  </si>
  <si>
    <t>1832039114</t>
  </si>
  <si>
    <t>МЦВТП, ООО</t>
  </si>
  <si>
    <t>1117746770261</t>
  </si>
  <si>
    <t>7733779398</t>
  </si>
  <si>
    <t>ВОРЛД ВИЖЕН КЛИНИК СПБ, ООО</t>
  </si>
  <si>
    <t>1207800031141</t>
  </si>
  <si>
    <t>7841088341</t>
  </si>
  <si>
    <t>СТРЕЛЕЦ, ООО</t>
  </si>
  <si>
    <t>1177746194064</t>
  </si>
  <si>
    <t>7707380134</t>
  </si>
  <si>
    <t>НОВАЯ МЕДИЦИНА-2000, ООО</t>
  </si>
  <si>
    <t>1035007002040</t>
  </si>
  <si>
    <t>5034004041</t>
  </si>
  <si>
    <t>ФОМАЛЬГАУТ, ООО</t>
  </si>
  <si>
    <t>1177746339539</t>
  </si>
  <si>
    <t>7706447805</t>
  </si>
  <si>
    <t>МЕДИЦИНСКИЙ ОЗДОРОВИТЕЛЬНЫЙ ЦЕНТР ЛУЧАНО, ООО</t>
  </si>
  <si>
    <t>1111690034081</t>
  </si>
  <si>
    <t>1655215023</t>
  </si>
  <si>
    <t>ЛЕЧЕБНО-ДИАГНОСТИЧЕСКИЙ ЦЕНТР КУТУЗОВСКИЙ, ООО</t>
  </si>
  <si>
    <t>1097746223244</t>
  </si>
  <si>
    <t>7731626340</t>
  </si>
  <si>
    <t>СТОМАТОЛОГИЧЕСКАЯ ПОЛИКЛИНИКА № 9 АЗИНО Г. КАЗАНИ, ООО</t>
  </si>
  <si>
    <t>1131690062184</t>
  </si>
  <si>
    <t>1660190310</t>
  </si>
  <si>
    <t>ДЭНТ, ООО</t>
  </si>
  <si>
    <t>1157154019296</t>
  </si>
  <si>
    <t>7106032326</t>
  </si>
  <si>
    <t>СОЛОТЧА, ООО САНАТОРИЙ</t>
  </si>
  <si>
    <t>1026201271304</t>
  </si>
  <si>
    <t>6231037506</t>
  </si>
  <si>
    <t>АЙ-КЛИНИК ПЕТЕРГОФ, ООО</t>
  </si>
  <si>
    <t>1167847409432</t>
  </si>
  <si>
    <t>7819035545</t>
  </si>
  <si>
    <t>СИТИМЕД, ООО</t>
  </si>
  <si>
    <t>5087746603104</t>
  </si>
  <si>
    <t>7719703573</t>
  </si>
  <si>
    <t>НЕФРОЛАЙН-СИБИРЬ, ООО</t>
  </si>
  <si>
    <t>1175476051035</t>
  </si>
  <si>
    <t>5406975310</t>
  </si>
  <si>
    <t>РЕКОМЕНДЕНТ, ООО</t>
  </si>
  <si>
    <t>1155476048639</t>
  </si>
  <si>
    <t>5406583828</t>
  </si>
  <si>
    <t>САНАТОРИЙ АЛУШТА, ООО</t>
  </si>
  <si>
    <t>1149102122839</t>
  </si>
  <si>
    <t>9101004784</t>
  </si>
  <si>
    <t>МЕДИКАЛ ПЛЮС, ООО</t>
  </si>
  <si>
    <t>1184027014445</t>
  </si>
  <si>
    <t>4025452775</t>
  </si>
  <si>
    <t>АНК ТРЕЙД, ООО</t>
  </si>
  <si>
    <t>1057746390492</t>
  </si>
  <si>
    <t>7710576560</t>
  </si>
  <si>
    <t>МС, ООО</t>
  </si>
  <si>
    <t>1137847214042</t>
  </si>
  <si>
    <t>7814575025</t>
  </si>
  <si>
    <t>НИКОР-2, ООО</t>
  </si>
  <si>
    <t>1027700194378</t>
  </si>
  <si>
    <t>7735083662</t>
  </si>
  <si>
    <t>МЕДИЦИНСКИЙ ДИ ЦЕНТР, ООО</t>
  </si>
  <si>
    <t>1056414903709</t>
  </si>
  <si>
    <t>6449034126</t>
  </si>
  <si>
    <t>ИННОВАЦИОННЫЕ ТЕХНОЛОГИИ, ООО</t>
  </si>
  <si>
    <t>1157746656363</t>
  </si>
  <si>
    <t>7735145478</t>
  </si>
  <si>
    <t>БЕЛАЯ РАДУГА, ООО</t>
  </si>
  <si>
    <t>1177746694586</t>
  </si>
  <si>
    <t>9705103146</t>
  </si>
  <si>
    <t>ДЖОРДЖ ПОЛИКЛИНИКА № 1, ООО</t>
  </si>
  <si>
    <t>1122511000688</t>
  </si>
  <si>
    <t>2511077945</t>
  </si>
  <si>
    <t>ЭСТЕТИКА, ООО</t>
  </si>
  <si>
    <t>1142723005292</t>
  </si>
  <si>
    <t>2723173993</t>
  </si>
  <si>
    <t>СТОМАТИКА, ООО</t>
  </si>
  <si>
    <t>1185476092801</t>
  </si>
  <si>
    <t>5401988700</t>
  </si>
  <si>
    <t>АРКАДИА, ООО</t>
  </si>
  <si>
    <t>1117746843378</t>
  </si>
  <si>
    <t>7703755216</t>
  </si>
  <si>
    <t>НПП ЗАПАДНАЯ СИБИРЬ, ЗАО</t>
  </si>
  <si>
    <t>1037200587533</t>
  </si>
  <si>
    <t>7203092666</t>
  </si>
  <si>
    <t>СТОМАТОЛОГИЯ ДЖАЗ, ООО</t>
  </si>
  <si>
    <t>1091831002328</t>
  </si>
  <si>
    <t>1831135030</t>
  </si>
  <si>
    <t>ФРАУ КЛИНИК 1, ООО</t>
  </si>
  <si>
    <t>1157746638268</t>
  </si>
  <si>
    <t>7702386767</t>
  </si>
  <si>
    <t>ПМЛ СМП, ООО</t>
  </si>
  <si>
    <t>1207700198287</t>
  </si>
  <si>
    <t>7726465249</t>
  </si>
  <si>
    <t>КЛИНИКА ПЛЮС, ООО</t>
  </si>
  <si>
    <t>1186952006922</t>
  </si>
  <si>
    <t>6949110978</t>
  </si>
  <si>
    <t>ЛЕВКОР, ООО</t>
  </si>
  <si>
    <t>1024600970162</t>
  </si>
  <si>
    <t>4630012394</t>
  </si>
  <si>
    <t>АКАДЕММЕДИКАЛ, ООО</t>
  </si>
  <si>
    <t>1145476089637</t>
  </si>
  <si>
    <t>5408309740</t>
  </si>
  <si>
    <t>САНАТОРИЙ ИМЕНИ ВОРОВСКОГО, АО</t>
  </si>
  <si>
    <t>1027601107247</t>
  </si>
  <si>
    <t>7626001860</t>
  </si>
  <si>
    <t>ЦАГ №1, ООО</t>
  </si>
  <si>
    <t>1097448002288</t>
  </si>
  <si>
    <t>7448118255</t>
  </si>
  <si>
    <t>ЦСМ, ООО</t>
  </si>
  <si>
    <t>1187232027861</t>
  </si>
  <si>
    <t>7203462412</t>
  </si>
  <si>
    <t>САНАТОРИЙ ДЮНЫ, ООО</t>
  </si>
  <si>
    <t>1037857002590</t>
  </si>
  <si>
    <t>7827010368</t>
  </si>
  <si>
    <t>КЛИНИКА АРТДЕНТ, ООО</t>
  </si>
  <si>
    <t>1065260059171</t>
  </si>
  <si>
    <t>5260166952</t>
  </si>
  <si>
    <t>МЦ ЭКО-БЕЗОПАСНОСТЬ, ООО</t>
  </si>
  <si>
    <t>1089847212355</t>
  </si>
  <si>
    <t>7816442599</t>
  </si>
  <si>
    <t>БИЗНЕС ЦЕНТР АРБАТ, ООО</t>
  </si>
  <si>
    <t>1027704008804</t>
  </si>
  <si>
    <t>7704246476</t>
  </si>
  <si>
    <t>КЛИНИКА АКАДЕМИЧЕСКАЯ, ООО</t>
  </si>
  <si>
    <t>1123460005547</t>
  </si>
  <si>
    <t>3445127448</t>
  </si>
  <si>
    <t>СМАЙЛСПА, ООО</t>
  </si>
  <si>
    <t>1147154004821</t>
  </si>
  <si>
    <t>7104523840</t>
  </si>
  <si>
    <t>МЦ XXI ВЕК СЗ, ООО</t>
  </si>
  <si>
    <t>1077847187153</t>
  </si>
  <si>
    <t>7814369015</t>
  </si>
  <si>
    <t>САНАТОРИЙ ИМЕНИ СТАНКО, ООО</t>
  </si>
  <si>
    <t>1023701591517</t>
  </si>
  <si>
    <t>3713005769</t>
  </si>
  <si>
    <t>КЛИНИКА ФОМИНА ПЕНЗА, ООО</t>
  </si>
  <si>
    <t>1185835017972</t>
  </si>
  <si>
    <t>5836688808</t>
  </si>
  <si>
    <t>ДИАДЕМА, ООО</t>
  </si>
  <si>
    <t>1217800134551</t>
  </si>
  <si>
    <t>7841095758</t>
  </si>
  <si>
    <t>ЛИНИЯ МЕДКОНТРОЛЯ, ООО</t>
  </si>
  <si>
    <t>1125001006151</t>
  </si>
  <si>
    <t>5001091779</t>
  </si>
  <si>
    <t>КЛИНИКА №1 ПЛЮС, ООО</t>
  </si>
  <si>
    <t>1154025001350</t>
  </si>
  <si>
    <t>4025443160</t>
  </si>
  <si>
    <t>МЕДАЛЛ СТОМАТОЛОГИЯ, ООО</t>
  </si>
  <si>
    <t>1187847146200</t>
  </si>
  <si>
    <t>7813612683</t>
  </si>
  <si>
    <t>ГУР.У.КЛИНИК, ООО</t>
  </si>
  <si>
    <t>1182375029209</t>
  </si>
  <si>
    <t>2366003670</t>
  </si>
  <si>
    <t>МЕДИВА+, ООО</t>
  </si>
  <si>
    <t>1111650020514</t>
  </si>
  <si>
    <t>1650230412</t>
  </si>
  <si>
    <t>ПЕРВАЯ ДЕТСКАЯ ПОЛИКЛИНИКА, ООО</t>
  </si>
  <si>
    <t>1146671019769</t>
  </si>
  <si>
    <t>6671459611</t>
  </si>
  <si>
    <t>ЦЕНТР СОВРЕМЕННОЙ ПЕДИАТРИИ, ООО</t>
  </si>
  <si>
    <t>1187746052405</t>
  </si>
  <si>
    <t>7736314986</t>
  </si>
  <si>
    <t>ЛД-АСКЛЕПИЙ, ООО ДЦ</t>
  </si>
  <si>
    <t>1092538000928</t>
  </si>
  <si>
    <t>2538126251</t>
  </si>
  <si>
    <t>КУРОРТЫ ЧЕЧНИ, ООО</t>
  </si>
  <si>
    <t>1112033000320</t>
  </si>
  <si>
    <t>2029001628</t>
  </si>
  <si>
    <t>ЗОЛОТОЙ КВАДРАТ, ООО</t>
  </si>
  <si>
    <t>1217700378081</t>
  </si>
  <si>
    <t>9729312188</t>
  </si>
  <si>
    <t>ДЕЛЬТА, ООО</t>
  </si>
  <si>
    <t>1215400039282</t>
  </si>
  <si>
    <t>5406815525</t>
  </si>
  <si>
    <t>СКОРМЕД, ООО</t>
  </si>
  <si>
    <t>5077746959835</t>
  </si>
  <si>
    <t>7714700040</t>
  </si>
  <si>
    <t>САНАТОРИЙ ГОРЯЧИЙ КЛЮЧ, ЗАО</t>
  </si>
  <si>
    <t>1022301067612</t>
  </si>
  <si>
    <t>2305001884</t>
  </si>
  <si>
    <t>ВТОРОЕ МНЕНИЕ, ООО</t>
  </si>
  <si>
    <t>1132310007720</t>
  </si>
  <si>
    <t>2310171680</t>
  </si>
  <si>
    <t>КОМПАНИЯ МЕДСЕРВИС, ООО</t>
  </si>
  <si>
    <t>1088602005953</t>
  </si>
  <si>
    <t>8602075819</t>
  </si>
  <si>
    <t>А2МЕД СИМФЕРОПОЛЬ, ООО</t>
  </si>
  <si>
    <t>1189112030249</t>
  </si>
  <si>
    <t>9102245366</t>
  </si>
  <si>
    <t>СП ЛЕНЕВКА, ЧУ</t>
  </si>
  <si>
    <t>1026601376515</t>
  </si>
  <si>
    <t>6669012262</t>
  </si>
  <si>
    <t>ВЕБКЛИНИКА, ООО</t>
  </si>
  <si>
    <t>1207700039580</t>
  </si>
  <si>
    <t>7751176064</t>
  </si>
  <si>
    <t>ЭВЕНТУС, ООО</t>
  </si>
  <si>
    <t>1042504061720</t>
  </si>
  <si>
    <t>2539063861</t>
  </si>
  <si>
    <t>ТРАСТ, ООО</t>
  </si>
  <si>
    <t>1127747010390</t>
  </si>
  <si>
    <t>7714885930</t>
  </si>
  <si>
    <t>ЦЕНТР КРАСОТЫ И ЗДОРОВЬЯ НВ 9, ООО</t>
  </si>
  <si>
    <t>1217700445401</t>
  </si>
  <si>
    <t>9709074545</t>
  </si>
  <si>
    <t>ЗДОРОВЬЕ, ООО</t>
  </si>
  <si>
    <t>1183850021233</t>
  </si>
  <si>
    <t>3808204949</t>
  </si>
  <si>
    <t>КБ РЖД-МЕДИЦИНА Г. СУРГУТ, ЧУЗ</t>
  </si>
  <si>
    <t>1048602074531</t>
  </si>
  <si>
    <t>8602211525</t>
  </si>
  <si>
    <t>ВИТАМЕД, ООО</t>
  </si>
  <si>
    <t>1037717023057</t>
  </si>
  <si>
    <t>7717147049</t>
  </si>
  <si>
    <t>ДИАЛИЗ СП, ООО</t>
  </si>
  <si>
    <t>1167847102994</t>
  </si>
  <si>
    <t>7801301595</t>
  </si>
  <si>
    <t>МАТЕРИНСТВО И ДЕТСТВО, ООО</t>
  </si>
  <si>
    <t>1173328004079</t>
  </si>
  <si>
    <t>3327136510</t>
  </si>
  <si>
    <t>ЦЕНТР СТОМАТОЛОГИИ, ООО</t>
  </si>
  <si>
    <t>1111327000377</t>
  </si>
  <si>
    <t>1327012704</t>
  </si>
  <si>
    <t>ЦЕНТР ДЕТСКОГО ЗДОРОВЬЯ, ООО</t>
  </si>
  <si>
    <t>1162536078154</t>
  </si>
  <si>
    <t>2543100040</t>
  </si>
  <si>
    <t>ДАНТИСТ, ООО</t>
  </si>
  <si>
    <t>1177746502614</t>
  </si>
  <si>
    <t>7704415029</t>
  </si>
  <si>
    <t>САНАТОРИЙ ЛЕСНАЯ НОВЬ, ООО</t>
  </si>
  <si>
    <t>1134321000340</t>
  </si>
  <si>
    <t>4314005945</t>
  </si>
  <si>
    <t>ЛДМЦ ЭКСИМА, ООО</t>
  </si>
  <si>
    <t>1135476139908</t>
  </si>
  <si>
    <t>5406758468</t>
  </si>
  <si>
    <t>РОЗДРАВ АЛЬЯНС, ООО</t>
  </si>
  <si>
    <t>1107746159707</t>
  </si>
  <si>
    <t>7743771655</t>
  </si>
  <si>
    <t>МЕДИКСИТИ, ООО</t>
  </si>
  <si>
    <t>1107746745413</t>
  </si>
  <si>
    <t>7714817721</t>
  </si>
  <si>
    <t>БЭЛ-АР МЕД, ООО</t>
  </si>
  <si>
    <t>1155009003049</t>
  </si>
  <si>
    <t>5009099770</t>
  </si>
  <si>
    <t>КОМПАНИЯ ИНТЕРЛАБОР, ООО</t>
  </si>
  <si>
    <t>1149102009418</t>
  </si>
  <si>
    <t>9102007033</t>
  </si>
  <si>
    <t>КЛИНИКА СТАНДАРТ ПЕНЗА, ООО</t>
  </si>
  <si>
    <t>1135837001442</t>
  </si>
  <si>
    <t>5837054089</t>
  </si>
  <si>
    <t>МЕДПРОМТОРГ, ООО</t>
  </si>
  <si>
    <t>1213400007545</t>
  </si>
  <si>
    <t>3460081131</t>
  </si>
  <si>
    <t>1037000137998</t>
  </si>
  <si>
    <t>7017076113</t>
  </si>
  <si>
    <t>ПОЛИКЛИНИКА.РУ НА СМОЛЕНСКОЙ, ООО</t>
  </si>
  <si>
    <t>1157746846564</t>
  </si>
  <si>
    <t>7704329242</t>
  </si>
  <si>
    <t>РЕАМЕД, ООО</t>
  </si>
  <si>
    <t>1171690076690</t>
  </si>
  <si>
    <t>1644090460</t>
  </si>
  <si>
    <t>ЮМЦ, ООО</t>
  </si>
  <si>
    <t>1168617058169</t>
  </si>
  <si>
    <t>8604060455</t>
  </si>
  <si>
    <t>ЭДЕЛЬВЕЙС, ООО МЦ</t>
  </si>
  <si>
    <t>1156685006235</t>
  </si>
  <si>
    <t>6685086857</t>
  </si>
  <si>
    <t>ВИЗУС-АБСОЛЮТ, ООО</t>
  </si>
  <si>
    <t>1147604009080</t>
  </si>
  <si>
    <t>7604261865</t>
  </si>
  <si>
    <t>ПРИОР КЛИНИКА, ООО</t>
  </si>
  <si>
    <t>1117746711213</t>
  </si>
  <si>
    <t>7701931265</t>
  </si>
  <si>
    <t>ММЦ ЗДОРОВЬЕ ПЛЮС, ООО</t>
  </si>
  <si>
    <t>1196658056869</t>
  </si>
  <si>
    <t>6686118163</t>
  </si>
  <si>
    <t>КРАСНОЯРСКИЙ ЦЕНТР РЕПРОДУКТИВНОЙ МЕДИЦИНЫ, ООО</t>
  </si>
  <si>
    <t>1022402468197</t>
  </si>
  <si>
    <t>2465040426</t>
  </si>
  <si>
    <t>КОНТРАКТ, ООО ОЦ</t>
  </si>
  <si>
    <t>1055010405757</t>
  </si>
  <si>
    <t>5053040493</t>
  </si>
  <si>
    <t>ВЭЛАДЕНТ-ЮНИОР, ООО</t>
  </si>
  <si>
    <t>1177456059406</t>
  </si>
  <si>
    <t>7448204401</t>
  </si>
  <si>
    <t>КЛИНИКА ПРЕОБРАЖЕНСКАЯ, ООО</t>
  </si>
  <si>
    <t>1102309000815</t>
  </si>
  <si>
    <t>2309121029</t>
  </si>
  <si>
    <t>НОВОСТОМ, ООО СЦНТ</t>
  </si>
  <si>
    <t>1027707005424</t>
  </si>
  <si>
    <t>7707310881</t>
  </si>
  <si>
    <t>САНАТОРИЙ ИМЕНИ АНДЖИЕВСКОГО, ЛПУ</t>
  </si>
  <si>
    <t>1022601225888</t>
  </si>
  <si>
    <t>2626027468</t>
  </si>
  <si>
    <t>КЛИНИЧЕСКИЙ САНАТОРИЙ ИМЕНИ СВЯТИТЕЛЯ ЛУКИ КРЫМСКОГО (ВОЙНО-ЯСЕНЕЦКОГО), ООО</t>
  </si>
  <si>
    <t>1249100000698</t>
  </si>
  <si>
    <t>9108129454</t>
  </si>
  <si>
    <t>НОВАЯ СТОМАТОЛОГИЯ, ООО</t>
  </si>
  <si>
    <t>1127452002226</t>
  </si>
  <si>
    <t>7452101504</t>
  </si>
  <si>
    <t>СМЦ, ООО</t>
  </si>
  <si>
    <t>1135012010407</t>
  </si>
  <si>
    <t>5012081412</t>
  </si>
  <si>
    <t>1175958030490</t>
  </si>
  <si>
    <t>5902044502</t>
  </si>
  <si>
    <t>ДОКТОР-А МЕДОСМОТРЫ, ООО</t>
  </si>
  <si>
    <t>1177232005675</t>
  </si>
  <si>
    <t>7203411802</t>
  </si>
  <si>
    <t>МСК ШИФА, ООО</t>
  </si>
  <si>
    <t>1127746050134</t>
  </si>
  <si>
    <t>7729701656</t>
  </si>
  <si>
    <t>МЕТАЛЛУРГ, АО САНАТОРИЙ</t>
  </si>
  <si>
    <t>1021801660870</t>
  </si>
  <si>
    <t>1835012287</t>
  </si>
  <si>
    <t>АКСИОМА-ТЮМЕНЬ, ООО</t>
  </si>
  <si>
    <t>1187232010569</t>
  </si>
  <si>
    <t>7203448263</t>
  </si>
  <si>
    <t>ЭКСПРЕСС-СЕРВИС, ООО</t>
  </si>
  <si>
    <t>1037832018575</t>
  </si>
  <si>
    <t>7814136660</t>
  </si>
  <si>
    <t>ЦЕНТРАЛЬНАЯ СТОМАТОЛОГИЯ, ООО</t>
  </si>
  <si>
    <t>1167456085818</t>
  </si>
  <si>
    <t>7453296045</t>
  </si>
  <si>
    <t>ТАФИ-ДИАГНОСТИКА, ООО МЛ</t>
  </si>
  <si>
    <t>1112536006593</t>
  </si>
  <si>
    <t>2536242157</t>
  </si>
  <si>
    <t>СТОМАТОЛОГИЧЕСКИЙ ЦЕНТР, АО</t>
  </si>
  <si>
    <t>1053808169249</t>
  </si>
  <si>
    <t>3808128864</t>
  </si>
  <si>
    <t>РАМБАМ, МЧУ МЦ</t>
  </si>
  <si>
    <t>1117799014585</t>
  </si>
  <si>
    <t>7715490412</t>
  </si>
  <si>
    <t>ЛС, ООО</t>
  </si>
  <si>
    <t>1097847033954</t>
  </si>
  <si>
    <t>7801489428</t>
  </si>
  <si>
    <t>СИТИЛАБ, АО</t>
  </si>
  <si>
    <t>1057810454492</t>
  </si>
  <si>
    <t>7801381840</t>
  </si>
  <si>
    <t>НЕФТЯНИК-МЕД, ООО</t>
  </si>
  <si>
    <t>1187232018456</t>
  </si>
  <si>
    <t>7203454588</t>
  </si>
  <si>
    <t>КЛИНИКА ДОКТОРА КУРЕНКОВА, ООО</t>
  </si>
  <si>
    <t>1147746225450</t>
  </si>
  <si>
    <t>7731466819</t>
  </si>
  <si>
    <t>КЛИНИКА САНИТАС, ЗАО</t>
  </si>
  <si>
    <t>1025404792456</t>
  </si>
  <si>
    <t>5446109269</t>
  </si>
  <si>
    <t>ЦЭХ ТОНУС ПРЕМИУМ, ООО</t>
  </si>
  <si>
    <t>1125260005551</t>
  </si>
  <si>
    <t>5260327423</t>
  </si>
  <si>
    <t>ПРОГНОЗМЕД, ООО</t>
  </si>
  <si>
    <t>1067847934945</t>
  </si>
  <si>
    <t>7802351366</t>
  </si>
  <si>
    <t>СИБИРСКОЕ ЗДОРОВЬЕ, ООО МЦ</t>
  </si>
  <si>
    <t>1058900826005</t>
  </si>
  <si>
    <t>8905036470</t>
  </si>
  <si>
    <t>МОСИТАЛМЕД, АО</t>
  </si>
  <si>
    <t>1027739192645</t>
  </si>
  <si>
    <t>7704082468</t>
  </si>
  <si>
    <t>ПРИОРИТЕТ, ООО</t>
  </si>
  <si>
    <t>1074716001832</t>
  </si>
  <si>
    <t>4716029110</t>
  </si>
  <si>
    <t>ПОЛИКЛИНИКА ПРОФМЕДОСМОТР, ООО</t>
  </si>
  <si>
    <t>1034218003643</t>
  </si>
  <si>
    <t>4218024649</t>
  </si>
  <si>
    <t>ВИТАСМАЙЛ, ООО</t>
  </si>
  <si>
    <t>1057422004727</t>
  </si>
  <si>
    <t>7448066335</t>
  </si>
  <si>
    <t>ОК ПРОМЕТЕЙ, ООО</t>
  </si>
  <si>
    <t>1182375025304</t>
  </si>
  <si>
    <t>2365027728</t>
  </si>
  <si>
    <t>МЕДУСЛУГИ, ООО</t>
  </si>
  <si>
    <t>1177847096680</t>
  </si>
  <si>
    <t>7811641992</t>
  </si>
  <si>
    <t>ФОНТЕ, ООО</t>
  </si>
  <si>
    <t>1127746340820</t>
  </si>
  <si>
    <t>7729709503</t>
  </si>
  <si>
    <t>ВИЗУАЛ, ООО</t>
  </si>
  <si>
    <t>1182130003131</t>
  </si>
  <si>
    <t>2130199126</t>
  </si>
  <si>
    <t>ЮМАТОВО, АО САНАТОРИЙ</t>
  </si>
  <si>
    <t>1250200018639</t>
  </si>
  <si>
    <t>0272931609</t>
  </si>
  <si>
    <t>МЕДИЦИНА КОМПЬЮТЕРНЫХ ТЕХНОЛОГИЙ, ООО</t>
  </si>
  <si>
    <t>1042402663709</t>
  </si>
  <si>
    <t>2465086580</t>
  </si>
  <si>
    <t>ЦЕНТР ИНТЕГРАЛЬНОЙ ПРЕВЕНТИВНОЙ И ВОССТАНОВИТЕЛЬНОЙ МЕДИЦИНЫ, ООО</t>
  </si>
  <si>
    <t>1227700617320</t>
  </si>
  <si>
    <t>9702046644</t>
  </si>
  <si>
    <t>ООКНД, ГАУЗ</t>
  </si>
  <si>
    <t>1035607500620</t>
  </si>
  <si>
    <t>5611020440</t>
  </si>
  <si>
    <t>МЕДОСМОТР39, ООО</t>
  </si>
  <si>
    <t>1143926000371</t>
  </si>
  <si>
    <t>3906313738</t>
  </si>
  <si>
    <t>КЛИНИКА ПРОФЕССОРА БУШТЫРЕВОЙ, ООО</t>
  </si>
  <si>
    <t>1156196033377</t>
  </si>
  <si>
    <t>6165192224</t>
  </si>
  <si>
    <t>ЦЕНТР ЦИФРОВОЙ СТОМАТОЛОГИИ САДКО, ООО</t>
  </si>
  <si>
    <t>1235200017304</t>
  </si>
  <si>
    <t>5262391512</t>
  </si>
  <si>
    <t>КЛИНИКА ТОРИ, ООО</t>
  </si>
  <si>
    <t>5167746375451</t>
  </si>
  <si>
    <t>7725342188</t>
  </si>
  <si>
    <t>ОЦК, ООО</t>
  </si>
  <si>
    <t>1161001058833</t>
  </si>
  <si>
    <t>1001313008</t>
  </si>
  <si>
    <t>КБ РЖД-МЕДИЦИНА Г.ИВАНОВО, ЧУЗ</t>
  </si>
  <si>
    <t>1043700080082</t>
  </si>
  <si>
    <t>3702058617</t>
  </si>
  <si>
    <t>ДЕТСКИЙ ГОСПИТАЛЬ, ООО</t>
  </si>
  <si>
    <t>1127747085509</t>
  </si>
  <si>
    <t>7716728604</t>
  </si>
  <si>
    <t>ОРТОДОНТИЧЕСКАЯ КЛИНИКА ОК, ООО</t>
  </si>
  <si>
    <t>1137447011327</t>
  </si>
  <si>
    <t>7447230222</t>
  </si>
  <si>
    <t>ТОНУС ПРЕМИУМ, ООО</t>
  </si>
  <si>
    <t>1125260005573</t>
  </si>
  <si>
    <t>5260327416</t>
  </si>
  <si>
    <t>ПРЕСТИЖ, ООО</t>
  </si>
  <si>
    <t>1222400010975</t>
  </si>
  <si>
    <t>2462072980</t>
  </si>
  <si>
    <t>НИКА СПРИНГ ЦЕНТР, ООО</t>
  </si>
  <si>
    <t>1155260014964</t>
  </si>
  <si>
    <t>5260418335</t>
  </si>
  <si>
    <t>ЗДОРОВЬЕ СЕМЬИ, ООО</t>
  </si>
  <si>
    <t>1021603640761</t>
  </si>
  <si>
    <t>1660056139</t>
  </si>
  <si>
    <t>УСПЕХ, ООО</t>
  </si>
  <si>
    <t>1098603004807</t>
  </si>
  <si>
    <t>8603165712</t>
  </si>
  <si>
    <t>ЭКОМЕД, ООО</t>
  </si>
  <si>
    <t>1047855070955</t>
  </si>
  <si>
    <t>7810006388</t>
  </si>
  <si>
    <t>СИБИРСКИЙ ЦЕНТР ЯДЕРНОЙ МЕДИЦИНЫ, ООО</t>
  </si>
  <si>
    <t>1185476097652</t>
  </si>
  <si>
    <t>5406996286</t>
  </si>
  <si>
    <t>ТАТЬЯНА, ООО</t>
  </si>
  <si>
    <t>1160571064136</t>
  </si>
  <si>
    <t>0573008049</t>
  </si>
  <si>
    <t>МК СЕМЬЯ, ООО</t>
  </si>
  <si>
    <t>1157746277105</t>
  </si>
  <si>
    <t>7702380042</t>
  </si>
  <si>
    <t>КХЛС ДЕНТАЛ-СЕРВИС, ООО</t>
  </si>
  <si>
    <t>1175476033930</t>
  </si>
  <si>
    <t>5408014760</t>
  </si>
  <si>
    <t>ДЖЕРАЛЬ, ООО</t>
  </si>
  <si>
    <t>1137746142808</t>
  </si>
  <si>
    <t>7701989240</t>
  </si>
  <si>
    <t>ММЦБ, ПАО</t>
  </si>
  <si>
    <t>1187746787810</t>
  </si>
  <si>
    <t>7736317497</t>
  </si>
  <si>
    <t>ЭСТЕТУС, ООО</t>
  </si>
  <si>
    <t>1197746205062</t>
  </si>
  <si>
    <t>9710074236</t>
  </si>
  <si>
    <t>ЦЛТ АБВ, ООО</t>
  </si>
  <si>
    <t>1152468043023</t>
  </si>
  <si>
    <t>2464122080</t>
  </si>
  <si>
    <t>АГАМИ, ООО МЦ</t>
  </si>
  <si>
    <t>1057748674004</t>
  </si>
  <si>
    <t>7729534236</t>
  </si>
  <si>
    <t>КДЦ КЛИНИЦИСТ ПЛЮС, ООО</t>
  </si>
  <si>
    <t>1032304930514</t>
  </si>
  <si>
    <t>2309063360</t>
  </si>
  <si>
    <t>ОЛИМП, ООО МДЦ</t>
  </si>
  <si>
    <t>1047796725129</t>
  </si>
  <si>
    <t>7729513765</t>
  </si>
  <si>
    <t>СТОМАТОЛОГИЯ НИЖНИЙ НОВГОРОД, ООО</t>
  </si>
  <si>
    <t>1205200015976</t>
  </si>
  <si>
    <t>5260470737</t>
  </si>
  <si>
    <t>САНАТОРИЙ КРАСНОЗЕРСКИЙ, АО</t>
  </si>
  <si>
    <t>1075456000256</t>
  </si>
  <si>
    <t>5427106382</t>
  </si>
  <si>
    <t>АРКТУР, ООО</t>
  </si>
  <si>
    <t>1177847323147</t>
  </si>
  <si>
    <t>7814706567</t>
  </si>
  <si>
    <t>ЗДРАВНИЦА ЛАГО-НАКИ, АО САНАТОРИЙ</t>
  </si>
  <si>
    <t>1072321001015</t>
  </si>
  <si>
    <t>2321016334</t>
  </si>
  <si>
    <t>ЖЕМЧУЖИНА ЗДОРОВЬЯ, ООО</t>
  </si>
  <si>
    <t>1175074003280</t>
  </si>
  <si>
    <t>5036165647</t>
  </si>
  <si>
    <t>ЦМГ ПОДМОСКОВЬЕ, ООО</t>
  </si>
  <si>
    <t>1195081042750</t>
  </si>
  <si>
    <t>5042151674</t>
  </si>
  <si>
    <t>ДОКТОР ПЕТРОВ ПЛЮС, ООО</t>
  </si>
  <si>
    <t>1193850028954</t>
  </si>
  <si>
    <t>3804113360</t>
  </si>
  <si>
    <t>КЛАЗКО, ООО</t>
  </si>
  <si>
    <t>1037700019345</t>
  </si>
  <si>
    <t>7710267361</t>
  </si>
  <si>
    <t>ПОЛИКЛИНИКА НА СМОЛЕНСКОЙ, НУЗ НДЦ</t>
  </si>
  <si>
    <t>1207700144893</t>
  </si>
  <si>
    <t>9703011820</t>
  </si>
  <si>
    <t>КОСМОСТОМ, ООО</t>
  </si>
  <si>
    <t>1055511029122</t>
  </si>
  <si>
    <t>5506060099</t>
  </si>
  <si>
    <t>ДИАГНОСТИЧЕСКИЙ ЦЕНТР ЭНЕРГО, ООО</t>
  </si>
  <si>
    <t>1117847002547</t>
  </si>
  <si>
    <t>7810812758</t>
  </si>
  <si>
    <t>ЦАХ, ООО</t>
  </si>
  <si>
    <t>1024400535884</t>
  </si>
  <si>
    <t>4401032448</t>
  </si>
  <si>
    <t>КЛИНИКА ОСНОВА, ООО</t>
  </si>
  <si>
    <t>1167847444687</t>
  </si>
  <si>
    <t>7814672420</t>
  </si>
  <si>
    <t>ЧЕЛОВЕК, ООО</t>
  </si>
  <si>
    <t>1126193004563</t>
  </si>
  <si>
    <t>6166083531</t>
  </si>
  <si>
    <t>КИМ, ООО</t>
  </si>
  <si>
    <t>1116604000820</t>
  </si>
  <si>
    <t>6604028754</t>
  </si>
  <si>
    <t>ММЦ ПРОФМЕДИЦИНА-НК, ООО</t>
  </si>
  <si>
    <t>1081651001629</t>
  </si>
  <si>
    <t>1651054488</t>
  </si>
  <si>
    <t>ИКС-КЛИНИКА, ООО</t>
  </si>
  <si>
    <t>1177847348733</t>
  </si>
  <si>
    <t>7843009377</t>
  </si>
  <si>
    <t>КУРОРТ ОБОЛСУНОВО, ООО</t>
  </si>
  <si>
    <t>1033700472002</t>
  </si>
  <si>
    <t>3724004407</t>
  </si>
  <si>
    <t>1155012001902</t>
  </si>
  <si>
    <t>5012088739</t>
  </si>
  <si>
    <t>ХРОМОЛАБ, ООО</t>
  </si>
  <si>
    <t>1197746334906</t>
  </si>
  <si>
    <t>7727419598</t>
  </si>
  <si>
    <t>ЦТМ-МЕДИЦИНА, ООО</t>
  </si>
  <si>
    <t>1190280031226</t>
  </si>
  <si>
    <t>0278949497</t>
  </si>
  <si>
    <t>ДЕЛЬТА ФЕРТИЛИТИ КЛИНИК, ООО</t>
  </si>
  <si>
    <t>1207800090684</t>
  </si>
  <si>
    <t>7801685623</t>
  </si>
  <si>
    <t>АЛЬФА КАПИТАЛ, ООО</t>
  </si>
  <si>
    <t>1117847266778</t>
  </si>
  <si>
    <t>7811495967</t>
  </si>
  <si>
    <t>ДАЛЬМЕД, ООО</t>
  </si>
  <si>
    <t>1221400005397</t>
  </si>
  <si>
    <t>1400008775</t>
  </si>
  <si>
    <t>АВРОРА ДЕНТ, ООО</t>
  </si>
  <si>
    <t>1196196053790</t>
  </si>
  <si>
    <t>6161090207</t>
  </si>
  <si>
    <t>СИЛЬВИЯ, ООО</t>
  </si>
  <si>
    <t>1037739814375</t>
  </si>
  <si>
    <t>7743503014</t>
  </si>
  <si>
    <t>БАЙКАЛКУРОРТ, СКУП РБ</t>
  </si>
  <si>
    <t>1020300970502</t>
  </si>
  <si>
    <t>0323000209</t>
  </si>
  <si>
    <t>КЛИНИКА КРАФТВЭЙ, ООО</t>
  </si>
  <si>
    <t>5157746175670</t>
  </si>
  <si>
    <t>9717011186</t>
  </si>
  <si>
    <t>МАШУК ВОС, САНАТОРИЙ</t>
  </si>
  <si>
    <t>1022601628906</t>
  </si>
  <si>
    <t>2632033854</t>
  </si>
  <si>
    <t>ЕЛЕНА ПЛЮС, ООО</t>
  </si>
  <si>
    <t>1025403655474</t>
  </si>
  <si>
    <t>5408173023</t>
  </si>
  <si>
    <t>ДИНАСТИЯ, ООО</t>
  </si>
  <si>
    <t>1187847192719</t>
  </si>
  <si>
    <t>7813615229</t>
  </si>
  <si>
    <t>СИТИЛАБ-СИБИРЬ, ООО</t>
  </si>
  <si>
    <t>1135476030667</t>
  </si>
  <si>
    <t>5409238523</t>
  </si>
  <si>
    <t>1167456070671</t>
  </si>
  <si>
    <t>7456031135</t>
  </si>
  <si>
    <t>ЗДОРОВЬЕ ЛЮКС, ООО</t>
  </si>
  <si>
    <t>1037739388840</t>
  </si>
  <si>
    <t>7704238080</t>
  </si>
  <si>
    <t>СТОМАТОЛОГИЯ ПИТЕР, ООО</t>
  </si>
  <si>
    <t>1187847284020</t>
  </si>
  <si>
    <t>7841077780</t>
  </si>
  <si>
    <t>ИЦФИРМ, ООО</t>
  </si>
  <si>
    <t>1212000001707</t>
  </si>
  <si>
    <t>2001002942</t>
  </si>
  <si>
    <t>УЛЬТРА-МЕД, ООО</t>
  </si>
  <si>
    <t>1187232005740</t>
  </si>
  <si>
    <t>7203444156</t>
  </si>
  <si>
    <t>НИКОЙЛ, ООО</t>
  </si>
  <si>
    <t>1157232024619</t>
  </si>
  <si>
    <t>7203348710</t>
  </si>
  <si>
    <t>КС, ООО</t>
  </si>
  <si>
    <t>1056603583398</t>
  </si>
  <si>
    <t>6670088509</t>
  </si>
  <si>
    <t>КСТ-ДВ, ООО</t>
  </si>
  <si>
    <t>1122721002073</t>
  </si>
  <si>
    <t>2721191316</t>
  </si>
  <si>
    <t>ВЕРТЕБРА, ООО</t>
  </si>
  <si>
    <t>1116312007184</t>
  </si>
  <si>
    <t>6312109685</t>
  </si>
  <si>
    <t>КЕДР, ООО САНАТОРИЙ</t>
  </si>
  <si>
    <t>1143850031753</t>
  </si>
  <si>
    <t>3814019221</t>
  </si>
  <si>
    <t>КЛИНИКА ДНК, ООО</t>
  </si>
  <si>
    <t>1205000113449</t>
  </si>
  <si>
    <t>5010057950</t>
  </si>
  <si>
    <t>ВАСИЛЬЕВСКИЙ, УЧРЕЖДЕНИЕ ПРОФСОЮЗОВ САНАТОРИЙ</t>
  </si>
  <si>
    <t>1021606753112</t>
  </si>
  <si>
    <t>1620000411</t>
  </si>
  <si>
    <t>МЦ ДЕНТ ВЕСТ, ООО</t>
  </si>
  <si>
    <t>1165275071873</t>
  </si>
  <si>
    <t>5263128296</t>
  </si>
  <si>
    <t>НОВА, ООО</t>
  </si>
  <si>
    <t>1025001274870</t>
  </si>
  <si>
    <t>5009019809</t>
  </si>
  <si>
    <t>АКАДЕМИЯ УЛЫБКИ, ООО</t>
  </si>
  <si>
    <t>1183256000179</t>
  </si>
  <si>
    <t>3257058689</t>
  </si>
  <si>
    <t>КРЕДЕ ЭКСПЕРТО, ООО КЛИНИКА</t>
  </si>
  <si>
    <t>1157746122270</t>
  </si>
  <si>
    <t>7709449303</t>
  </si>
  <si>
    <t>ОДИНМЕД, ООО</t>
  </si>
  <si>
    <t>1095032006410</t>
  </si>
  <si>
    <t>5032210169</t>
  </si>
  <si>
    <t>ДОКДЕТИ ОКТЯБРЬСКОЕ ПОЛЕ, ООО</t>
  </si>
  <si>
    <t>1217700432575</t>
  </si>
  <si>
    <t>7734446063</t>
  </si>
  <si>
    <t>ГЕМОТЕСТ УРАЛ, ООО</t>
  </si>
  <si>
    <t>1105024002544</t>
  </si>
  <si>
    <t>5024111502</t>
  </si>
  <si>
    <t>БЕКА-ИНВЕСТ, ООО</t>
  </si>
  <si>
    <t>5137746131518</t>
  </si>
  <si>
    <t>7735598132</t>
  </si>
  <si>
    <t>ДИАЛАМ+, ООО</t>
  </si>
  <si>
    <t>1161215058400</t>
  </si>
  <si>
    <t>1215211807</t>
  </si>
  <si>
    <t>Д1, ООО</t>
  </si>
  <si>
    <t>1217700295614</t>
  </si>
  <si>
    <t>7714473301</t>
  </si>
  <si>
    <t>ГОРОДСКАЯ СТОМАТОЛОГИЯ, АО</t>
  </si>
  <si>
    <t>1081690043918</t>
  </si>
  <si>
    <t>1655160832</t>
  </si>
  <si>
    <t>УЛЬТРА-ДЕНТ, ООО</t>
  </si>
  <si>
    <t>1167232050810</t>
  </si>
  <si>
    <t>7203369438</t>
  </si>
  <si>
    <t>КРИСТАЛЛ, ООО</t>
  </si>
  <si>
    <t>1205100002821</t>
  </si>
  <si>
    <t>5190083964</t>
  </si>
  <si>
    <t>1145018002843</t>
  </si>
  <si>
    <t>5018164129</t>
  </si>
  <si>
    <t>МИРА, ООО МЦ</t>
  </si>
  <si>
    <t>1057748889330</t>
  </si>
  <si>
    <t>7736530867</t>
  </si>
  <si>
    <t>СМИТРА, ООО СМК</t>
  </si>
  <si>
    <t>1195476086123</t>
  </si>
  <si>
    <t>5404097100</t>
  </si>
  <si>
    <t>ЗВЕЗДА, ООО</t>
  </si>
  <si>
    <t>1097536002134</t>
  </si>
  <si>
    <t>7536100296</t>
  </si>
  <si>
    <t>СТОМАТОЛОГИЯ ЗУБ.РУ, ООО</t>
  </si>
  <si>
    <t>1217700178332</t>
  </si>
  <si>
    <t>7727463741</t>
  </si>
  <si>
    <t>ИМПЛАНТ-24, ООО</t>
  </si>
  <si>
    <t>1137746009015</t>
  </si>
  <si>
    <t>7714894846</t>
  </si>
  <si>
    <t>КЛИНИКА, АО</t>
  </si>
  <si>
    <t>1027739562619</t>
  </si>
  <si>
    <t>7724187356</t>
  </si>
  <si>
    <t>ПЯТИГОРСКАЯ БАЛЬНЕОГРЯЗЕЛЕЧЕБНИЦА, ЛПУП</t>
  </si>
  <si>
    <t>1022601619567</t>
  </si>
  <si>
    <t>2632054854</t>
  </si>
  <si>
    <t>САНАТОРИЙ САМАРСКИЙ, ООО</t>
  </si>
  <si>
    <t>1126312006017</t>
  </si>
  <si>
    <t>6312119500</t>
  </si>
  <si>
    <t>ЦЕНТР ЗРЕНИЯ ГЕНЕЗИС, ООО</t>
  </si>
  <si>
    <t>1149102106273</t>
  </si>
  <si>
    <t>9102051610</t>
  </si>
  <si>
    <t>ДЕЛАЙТ, ООО</t>
  </si>
  <si>
    <t>1125836004293</t>
  </si>
  <si>
    <t>5836652431</t>
  </si>
  <si>
    <t>АЛГОРИТМ ПЛЮС, ООО</t>
  </si>
  <si>
    <t>1077746037951</t>
  </si>
  <si>
    <t>7707614745</t>
  </si>
  <si>
    <t>1022300521341</t>
  </si>
  <si>
    <t>2301006151</t>
  </si>
  <si>
    <t>ДЦ НЕФРОС-КАЛУГА, ООО</t>
  </si>
  <si>
    <t>1164027064882</t>
  </si>
  <si>
    <t>4027130639</t>
  </si>
  <si>
    <t>ЛИНИЯ ЖИЗНИ, ООО</t>
  </si>
  <si>
    <t>1113850006016</t>
  </si>
  <si>
    <t>3811145901</t>
  </si>
  <si>
    <t>КАРАГАЙ, АО САНАТОРИЙ</t>
  </si>
  <si>
    <t>1250200016659</t>
  </si>
  <si>
    <t>0276182358</t>
  </si>
  <si>
    <t>РЖД-МЕДИЦИНА Г. МУРМАНСК, ЧУЗ</t>
  </si>
  <si>
    <t>1045100176098</t>
  </si>
  <si>
    <t>5190128421</t>
  </si>
  <si>
    <t>СВЕТОДАР, ООО</t>
  </si>
  <si>
    <t>1103702010455</t>
  </si>
  <si>
    <t>3702616621</t>
  </si>
  <si>
    <t>НМТ, ООО КОМПАНИЯ</t>
  </si>
  <si>
    <t>1033600008914</t>
  </si>
  <si>
    <t>3666096460</t>
  </si>
  <si>
    <t>ГСП №6, ЗАО</t>
  </si>
  <si>
    <t>1025403204914</t>
  </si>
  <si>
    <t>5407115727</t>
  </si>
  <si>
    <t>СТОМАТОЛОГИЧЕСКАЯ ПОЛИКЛИНИКА №1, АО</t>
  </si>
  <si>
    <t>1025300787214</t>
  </si>
  <si>
    <t>5321057784</t>
  </si>
  <si>
    <t>ГЕНОМ-ДОН, ООО</t>
  </si>
  <si>
    <t>1186196023034</t>
  </si>
  <si>
    <t>6165213883</t>
  </si>
  <si>
    <t>ХЕЛФИ, ООО МЦ</t>
  </si>
  <si>
    <t>1024301345221</t>
  </si>
  <si>
    <t>4345039415</t>
  </si>
  <si>
    <t>ЦЕНТР ПОТОКА МСК-ЛЕНИНСКИЙ, ООО</t>
  </si>
  <si>
    <t>1227700435291</t>
  </si>
  <si>
    <t>9728069318</t>
  </si>
  <si>
    <t>ГОРМЕДЦЕНТР, ООО</t>
  </si>
  <si>
    <t>1135029011237</t>
  </si>
  <si>
    <t>5029180595</t>
  </si>
  <si>
    <t>СТОМАТОЛОГИЯ РИСМАЙЛ, ООО</t>
  </si>
  <si>
    <t>1217700369512</t>
  </si>
  <si>
    <t>9715404657</t>
  </si>
  <si>
    <t>РОСТ-КЛИНИК, ООО</t>
  </si>
  <si>
    <t>1145262003523</t>
  </si>
  <si>
    <t>5262299235</t>
  </si>
  <si>
    <t>САНАТОРИЙ ВОРОБЬЕВО, ООО</t>
  </si>
  <si>
    <t>1024000692374</t>
  </si>
  <si>
    <t>4011010230</t>
  </si>
  <si>
    <t>1117000001436</t>
  </si>
  <si>
    <t>7017999513</t>
  </si>
  <si>
    <t>СОСТОЯНИЕ ЗДОРОВЬЯ, ООО</t>
  </si>
  <si>
    <t>1177847059345</t>
  </si>
  <si>
    <t>7804590151</t>
  </si>
  <si>
    <t>КЛИНИЧЕСКИЙ КУРОРТ АНГАРА, АО</t>
  </si>
  <si>
    <t>1033801751763</t>
  </si>
  <si>
    <t>3812010801</t>
  </si>
  <si>
    <t>КОММУНАЛЬНИК, ОАО</t>
  </si>
  <si>
    <t>1095543013180</t>
  </si>
  <si>
    <t>5528203801</t>
  </si>
  <si>
    <t>НИКСОР КЛИНИК, ООО</t>
  </si>
  <si>
    <t>1135047001869</t>
  </si>
  <si>
    <t>5008060762</t>
  </si>
  <si>
    <t>ПАНСИОНАТ ВОЛНА, АО</t>
  </si>
  <si>
    <t>1023902057343</t>
  </si>
  <si>
    <t>3912001960</t>
  </si>
  <si>
    <t>ГЕМОТЕСТ, ООО</t>
  </si>
  <si>
    <t>1149102116129</t>
  </si>
  <si>
    <t>9102055380</t>
  </si>
  <si>
    <t>ЕВГЕНИЯ, ООО</t>
  </si>
  <si>
    <t>1022800512811</t>
  </si>
  <si>
    <t>2801084045</t>
  </si>
  <si>
    <t>ЭЛИТЛАБ, ООО</t>
  </si>
  <si>
    <t>1112651015443</t>
  </si>
  <si>
    <t>2632801351</t>
  </si>
  <si>
    <t>МЦ ЖИЗНЬ, ООО</t>
  </si>
  <si>
    <t>1185024002250</t>
  </si>
  <si>
    <t>5024182574</t>
  </si>
  <si>
    <t>ПЕТРОВСКИЕ ВОРОТА, ООО ЦМРМ</t>
  </si>
  <si>
    <t>1107746869284</t>
  </si>
  <si>
    <t>7707736091</t>
  </si>
  <si>
    <t>ДЕТОКС, ООО</t>
  </si>
  <si>
    <t>1182375001511</t>
  </si>
  <si>
    <t>2312268085</t>
  </si>
  <si>
    <t>МЕДИ ЭСТЕТИК, ООО</t>
  </si>
  <si>
    <t>1027809206700</t>
  </si>
  <si>
    <t>7825439070</t>
  </si>
  <si>
    <t>ЛОЦ ЭНЕРГЕТИК, ООО</t>
  </si>
  <si>
    <t>1040203904267</t>
  </si>
  <si>
    <t>0274097675</t>
  </si>
  <si>
    <t>ПРОМТЕХСЕРВИС, ООО</t>
  </si>
  <si>
    <t>1030203436999</t>
  </si>
  <si>
    <t>0268033377</t>
  </si>
  <si>
    <t>ДОБРЫЙ ДОКТОР, ООО КДЦ</t>
  </si>
  <si>
    <t>1022200896486</t>
  </si>
  <si>
    <t>2221003116</t>
  </si>
  <si>
    <t>ЛАБОРАТОРИЯ.РУ, ООО</t>
  </si>
  <si>
    <t>5077746972507</t>
  </si>
  <si>
    <t>7706661968</t>
  </si>
  <si>
    <t>ЦМР ГАЛАМЕД, ООО</t>
  </si>
  <si>
    <t>1092632002902</t>
  </si>
  <si>
    <t>2632096727</t>
  </si>
  <si>
    <t>МЕГА-ДЕНТ, ООО</t>
  </si>
  <si>
    <t>1077203004713</t>
  </si>
  <si>
    <t>7203188865</t>
  </si>
  <si>
    <t>ЦПХ, ООО</t>
  </si>
  <si>
    <t>1202400003420</t>
  </si>
  <si>
    <t>2464151821</t>
  </si>
  <si>
    <t>КЛИНИКА ЭКСПЕРТ ЛИПЕЦК, ООО</t>
  </si>
  <si>
    <t>1104823009422</t>
  </si>
  <si>
    <t>4826073289</t>
  </si>
  <si>
    <t>СМАРТМЕД, ООО</t>
  </si>
  <si>
    <t>1217800103432</t>
  </si>
  <si>
    <t>7801701219</t>
  </si>
  <si>
    <t>СТОМАТОЛОГИЯ НОВОСИБИРСК, ООО</t>
  </si>
  <si>
    <t>1215400016963</t>
  </si>
  <si>
    <t>5405063625</t>
  </si>
  <si>
    <t>КЛИНИКА ВОССТАНОВИТЕЛЬНОЙ МЕДИЦИНЫ, ООО</t>
  </si>
  <si>
    <t>1091690008332</t>
  </si>
  <si>
    <t>1657082883</t>
  </si>
  <si>
    <t>ТВОЯ КЛИНИКА, ООО МКДЦ</t>
  </si>
  <si>
    <t>1202300035299</t>
  </si>
  <si>
    <t>2308273727</t>
  </si>
  <si>
    <t>ГЛОБАЛЬНАЯ ПЛЮС, ООО</t>
  </si>
  <si>
    <t>1084632013168</t>
  </si>
  <si>
    <t>4632101346</t>
  </si>
  <si>
    <t>АЛЬЯНС-ГРУПП, ООО</t>
  </si>
  <si>
    <t>1080548000642</t>
  </si>
  <si>
    <t>0548114068</t>
  </si>
  <si>
    <t>МИГ, ООО</t>
  </si>
  <si>
    <t>1022901028248</t>
  </si>
  <si>
    <t>2904009265</t>
  </si>
  <si>
    <t>ПРЕМЬЕРА, ООО</t>
  </si>
  <si>
    <t>1080278006951</t>
  </si>
  <si>
    <t>0278150714</t>
  </si>
  <si>
    <t>ЭЛ ЭЙ КЛИНИК, ООО</t>
  </si>
  <si>
    <t>1217700582175</t>
  </si>
  <si>
    <t>7734448310</t>
  </si>
  <si>
    <t>КЛИНИКА ФОМИНА ТВЕРЬ, ООО</t>
  </si>
  <si>
    <t>1136952017223</t>
  </si>
  <si>
    <t>6950172866</t>
  </si>
  <si>
    <t>СОК, ООО</t>
  </si>
  <si>
    <t>1202600009699</t>
  </si>
  <si>
    <t>2632116444</t>
  </si>
  <si>
    <t>ДЦН, АО</t>
  </si>
  <si>
    <t>1027700369817</t>
  </si>
  <si>
    <t>7710150613</t>
  </si>
  <si>
    <t>ЖЕМЧУЖИНА, ООО</t>
  </si>
  <si>
    <t>1077758575971</t>
  </si>
  <si>
    <t>7733616932</t>
  </si>
  <si>
    <t>МОСТ-ФАРМ, ООО</t>
  </si>
  <si>
    <t>1085032007390</t>
  </si>
  <si>
    <t>5032191815</t>
  </si>
  <si>
    <t>САНАТОРИЙ СЕВЕРНАЯ РИВЬЕРА, ЗАО</t>
  </si>
  <si>
    <t>1027812400604</t>
  </si>
  <si>
    <t>7827001726</t>
  </si>
  <si>
    <t>РЕГИОНАЛЬНЫЙ ДИАЛИЗНЫЙ ЦЕНТР, ООО</t>
  </si>
  <si>
    <t>1124632012548</t>
  </si>
  <si>
    <t>4632168816</t>
  </si>
  <si>
    <t>НЕМЕЦКИЙ МЕДИЦИНСКИЙ ЦЕНТР, ООО</t>
  </si>
  <si>
    <t>1147847312711</t>
  </si>
  <si>
    <t>7810375473</t>
  </si>
  <si>
    <t>ГОРОДСКОЙ ЦЕНТР МЕДОСМОТРА, ООО</t>
  </si>
  <si>
    <t>1125476168938</t>
  </si>
  <si>
    <t>5402556132</t>
  </si>
  <si>
    <t>ГЛОБУС, ООО САНАТОРИЙ</t>
  </si>
  <si>
    <t>1032300010489</t>
  </si>
  <si>
    <t>2301048602</t>
  </si>
  <si>
    <t>ГСП №1, АО</t>
  </si>
  <si>
    <t>1089847283206</t>
  </si>
  <si>
    <t>7841391387</t>
  </si>
  <si>
    <t>СФЕРА-МЕД, ООО</t>
  </si>
  <si>
    <t>1089847305250</t>
  </si>
  <si>
    <t>7842391319</t>
  </si>
  <si>
    <t>ДИАЛОГ ПЛЮС, ООО</t>
  </si>
  <si>
    <t>1072461002778</t>
  </si>
  <si>
    <t>2461125862</t>
  </si>
  <si>
    <t>АГАМИ СТОМАТОЛОГИЯ, ООО</t>
  </si>
  <si>
    <t>1157746910265</t>
  </si>
  <si>
    <t>7709469677</t>
  </si>
  <si>
    <t>ПОЛИКЛИНИКА №2 ВИТА МЕДИКУС, ООО</t>
  </si>
  <si>
    <t>1115003008922</t>
  </si>
  <si>
    <t>5003097247</t>
  </si>
  <si>
    <t>ПЛАСТИКА, ООО</t>
  </si>
  <si>
    <t>1163926051794</t>
  </si>
  <si>
    <t>3906979704</t>
  </si>
  <si>
    <t>АМУРМЭТ, ООО</t>
  </si>
  <si>
    <t>1022800512734</t>
  </si>
  <si>
    <t>2801079849</t>
  </si>
  <si>
    <t>МЕДИЦИНА И КРАСОТА НА ПАВЕЛЕЦКОЙ, ООО</t>
  </si>
  <si>
    <t>1127747163125</t>
  </si>
  <si>
    <t>7705526028</t>
  </si>
  <si>
    <t>САНАТОРИЙ ГОРОДЕЦКИЙ, ООО</t>
  </si>
  <si>
    <t>1025201679007</t>
  </si>
  <si>
    <t>5248013357</t>
  </si>
  <si>
    <t>ЭЙ-БИ-СИ МОСКВА, ООО</t>
  </si>
  <si>
    <t>1187746865900</t>
  </si>
  <si>
    <t>7743277855</t>
  </si>
  <si>
    <t>СТОМАТОЛОГ Л. А., ООО</t>
  </si>
  <si>
    <t>1217700522490</t>
  </si>
  <si>
    <t>7707458687</t>
  </si>
  <si>
    <t>МЕДИА-СЕРВИС, ООО</t>
  </si>
  <si>
    <t>1024201672549</t>
  </si>
  <si>
    <t>4218023395</t>
  </si>
  <si>
    <t>МСК КЛИНИК, ООО</t>
  </si>
  <si>
    <t>1208600009485</t>
  </si>
  <si>
    <t>8602299015</t>
  </si>
  <si>
    <t>МЦ КАПИТАЛ-ПОЛИС, ООО</t>
  </si>
  <si>
    <t>1027810220393</t>
  </si>
  <si>
    <t>7826058328</t>
  </si>
  <si>
    <t>КЛИНИКА ДИКСИОН-ОРЁЛ, ООО</t>
  </si>
  <si>
    <t>1125740005511</t>
  </si>
  <si>
    <t>5751053407</t>
  </si>
  <si>
    <t>САНАТОРИЙ РУСЬ, АО</t>
  </si>
  <si>
    <t>1022300512827</t>
  </si>
  <si>
    <t>2301006345</t>
  </si>
  <si>
    <t>АЛТАЙСКИЙ ЗАМОК, ООО САНАТОРИЙ</t>
  </si>
  <si>
    <t>1032201090250</t>
  </si>
  <si>
    <t>2203010600</t>
  </si>
  <si>
    <t>КБ РЖД-МЕДИЦИНА Г. КАЛУГА, ЧУЗ</t>
  </si>
  <si>
    <t>1044004754023</t>
  </si>
  <si>
    <t>4029030735</t>
  </si>
  <si>
    <t>КБ РЖД-МЕДИЦИНА Г.КУРСК, ЧУЗ</t>
  </si>
  <si>
    <t>1044637019778</t>
  </si>
  <si>
    <t>4632044497</t>
  </si>
  <si>
    <t>ДИСТАНЦИОННАЯ МНОГОПРОФИЛЬНАЯ КЛИНИКА № 1 , ООО ДМК № 1, ООО</t>
  </si>
  <si>
    <t>5167746498882</t>
  </si>
  <si>
    <t>7713426475</t>
  </si>
  <si>
    <t>МОЙ СТОМАТОЛОГ 2, ООО</t>
  </si>
  <si>
    <t>1227700200496</t>
  </si>
  <si>
    <t>9731091024</t>
  </si>
  <si>
    <t>СТОМ МЕДИКАЛ, ООО</t>
  </si>
  <si>
    <t>1244200006522</t>
  </si>
  <si>
    <t>4217210804</t>
  </si>
  <si>
    <t>ННЦ ФАРМАКОНАДЗОРА, АНО</t>
  </si>
  <si>
    <t>1171690018610</t>
  </si>
  <si>
    <t>1660289447</t>
  </si>
  <si>
    <t>ПЕРВЫЙ ДМЦ, ООО</t>
  </si>
  <si>
    <t>1126455000935</t>
  </si>
  <si>
    <t>6455055460</t>
  </si>
  <si>
    <t>СТОМАТОЛОГИЯ НА БАБУШКИНСКОЙ, ООО</t>
  </si>
  <si>
    <t>1207700126105</t>
  </si>
  <si>
    <t>9725031637</t>
  </si>
  <si>
    <t>СПАРТА-МЕД, ООО</t>
  </si>
  <si>
    <t>1025501248288</t>
  </si>
  <si>
    <t>5506031524</t>
  </si>
  <si>
    <t>МЕДАЛЬЯНС, ООО</t>
  </si>
  <si>
    <t>1097746465959</t>
  </si>
  <si>
    <t>7701846193</t>
  </si>
  <si>
    <t>КЛИНИКА ФОМИНА ПЕРМЬ, ООО</t>
  </si>
  <si>
    <t>1205900030060</t>
  </si>
  <si>
    <t>5902059749</t>
  </si>
  <si>
    <t>ПОЛИКЛИНИКА ОТРАДНОЕ, ООО</t>
  </si>
  <si>
    <t>1137746225418</t>
  </si>
  <si>
    <t>7715956397</t>
  </si>
  <si>
    <t>АЛЬТЕРМЕДИКА, ООО</t>
  </si>
  <si>
    <t>1117746901282</t>
  </si>
  <si>
    <t>7716701803</t>
  </si>
  <si>
    <t>ДЦ НЕФРОС-ДОН, ООО</t>
  </si>
  <si>
    <t>1166196089806</t>
  </si>
  <si>
    <t>6167134732</t>
  </si>
  <si>
    <t>КОНСИЛИУМ, ООО МЦВЛ</t>
  </si>
  <si>
    <t>1127746125308</t>
  </si>
  <si>
    <t>7716709979</t>
  </si>
  <si>
    <t>КЛИНИКА РУТТ, ООО</t>
  </si>
  <si>
    <t>1137746659368</t>
  </si>
  <si>
    <t>7721801440</t>
  </si>
  <si>
    <t>КЛИНИКА ЭКСПЕРТ ЮГ, ООО</t>
  </si>
  <si>
    <t>1226100030848</t>
  </si>
  <si>
    <t>6163227721</t>
  </si>
  <si>
    <t>ПРЕМИУМ КЛИНИК, ООО</t>
  </si>
  <si>
    <t>1225400029029</t>
  </si>
  <si>
    <t>5406824209</t>
  </si>
  <si>
    <t>ГЕЛИОСДЕНТ, ООО</t>
  </si>
  <si>
    <t>1076673020148</t>
  </si>
  <si>
    <t>6673169467</t>
  </si>
  <si>
    <t>МК ДОКТОР РЯДОМ, ООО</t>
  </si>
  <si>
    <t>1157746867464</t>
  </si>
  <si>
    <t>7736253130</t>
  </si>
  <si>
    <t>БЕРДЯНСКАЯ ГОРОДСКАЯ СТОМАТОЛОГИЧЕСКАЯ ПОЛИКЛИНИКА, АО</t>
  </si>
  <si>
    <t>1229000003616</t>
  </si>
  <si>
    <t>9002000845</t>
  </si>
  <si>
    <t>АБАЛЬ, ООО</t>
  </si>
  <si>
    <t>1157746976177</t>
  </si>
  <si>
    <t>7707353613</t>
  </si>
  <si>
    <t>МЕДИЦИНСКИЙ ЦЕНТР ШАНС, ООО</t>
  </si>
  <si>
    <t>1026605611372</t>
  </si>
  <si>
    <t>6663062531</t>
  </si>
  <si>
    <t>БК МАЦЕСТА (ХОЛДИНГ) ГОРОДА СОЧИ, ООО</t>
  </si>
  <si>
    <t>1022302831583</t>
  </si>
  <si>
    <t>2319026342</t>
  </si>
  <si>
    <t>КЛАССИКА, ООО</t>
  </si>
  <si>
    <t>1115658023887</t>
  </si>
  <si>
    <t>5612076502</t>
  </si>
  <si>
    <t>ВЕЛЮМ, ООО</t>
  </si>
  <si>
    <t>1037700030653</t>
  </si>
  <si>
    <t>7706216942</t>
  </si>
  <si>
    <t>ЦЕНТР РЕПРОДУКТИВНОЙ МЕДИЦИНЫ, ООО</t>
  </si>
  <si>
    <t>1073808007140</t>
  </si>
  <si>
    <t>3808164319</t>
  </si>
  <si>
    <t>АНЭКО, ООО</t>
  </si>
  <si>
    <t>1080277001628</t>
  </si>
  <si>
    <t>0277090893</t>
  </si>
  <si>
    <t>САНАТОРИЙ МИТИНО, ООО</t>
  </si>
  <si>
    <t>1026901921672</t>
  </si>
  <si>
    <t>6943000986</t>
  </si>
  <si>
    <t>ГЛАЗЦЕНТР, ООО</t>
  </si>
  <si>
    <t>1177325002964</t>
  </si>
  <si>
    <t>7325152256</t>
  </si>
  <si>
    <t>ДОКТОР ЗНАЕТ, ООО</t>
  </si>
  <si>
    <t>1152651015901</t>
  </si>
  <si>
    <t>2635211128</t>
  </si>
  <si>
    <t>1086670019545</t>
  </si>
  <si>
    <t>6670216140</t>
  </si>
  <si>
    <t>ЦСО, ООО</t>
  </si>
  <si>
    <t>1133850031424</t>
  </si>
  <si>
    <t>3812150012</t>
  </si>
  <si>
    <t>ЦСМ ТИТАНМЕД, ООО</t>
  </si>
  <si>
    <t>1094714000490</t>
  </si>
  <si>
    <t>4714023441</t>
  </si>
  <si>
    <t>АСТРЕЯ, ООО ЦС</t>
  </si>
  <si>
    <t>1042402511260</t>
  </si>
  <si>
    <t>2464055099</t>
  </si>
  <si>
    <t>МЕДИЦИНА, ООО</t>
  </si>
  <si>
    <t>1222300043063</t>
  </si>
  <si>
    <t>2310229806</t>
  </si>
  <si>
    <t>НСД КЛИНИК, ООО</t>
  </si>
  <si>
    <t>1197746553861</t>
  </si>
  <si>
    <t>7743315187</t>
  </si>
  <si>
    <t>КОМПЛЕКС ВОЛЖАНКА, ООО</t>
  </si>
  <si>
    <t>1142135000435</t>
  </si>
  <si>
    <t>2116002498</t>
  </si>
  <si>
    <t>КЛИНИКА ФЭНТЕЗИ, ООО</t>
  </si>
  <si>
    <t>1167746767737</t>
  </si>
  <si>
    <t>7716831457</t>
  </si>
  <si>
    <t>ГЛАЗЦЕНТР-ТЮМЕНЬ, ООО</t>
  </si>
  <si>
    <t>1227200012270</t>
  </si>
  <si>
    <t>7203541400</t>
  </si>
  <si>
    <t>РАДЕНТ, ООО</t>
  </si>
  <si>
    <t>1081651002751</t>
  </si>
  <si>
    <t>1651055467</t>
  </si>
  <si>
    <t>СТОМАТОЛОГИЯ НА КОМЕНДАТСКОМ, ООО</t>
  </si>
  <si>
    <t>1217700618618</t>
  </si>
  <si>
    <t>7727480497</t>
  </si>
  <si>
    <t>32 ЖЕМЧУЖИНЫ, ООО</t>
  </si>
  <si>
    <t>1136451001114</t>
  </si>
  <si>
    <t>6451000501</t>
  </si>
  <si>
    <t>КЛИНИКА СЕМЕЙНОГО ЗДОРОВЬЯ, ООО</t>
  </si>
  <si>
    <t>1165476187590</t>
  </si>
  <si>
    <t>5433959893</t>
  </si>
  <si>
    <t>НЕФРОЛАЙН-НН, ООО</t>
  </si>
  <si>
    <t>1145228000532</t>
  </si>
  <si>
    <t>5228057300</t>
  </si>
  <si>
    <t>СТАМУС, ООО</t>
  </si>
  <si>
    <t>1062310036293</t>
  </si>
  <si>
    <t>2310116979</t>
  </si>
  <si>
    <t>АЙТИИНВЕСТ, ООО</t>
  </si>
  <si>
    <t>1212300059718</t>
  </si>
  <si>
    <t>2312305298</t>
  </si>
  <si>
    <t>ЦКЗ, ООО</t>
  </si>
  <si>
    <t>1203600024220</t>
  </si>
  <si>
    <t>3666249042</t>
  </si>
  <si>
    <t>СТОМАТОЛОГИЧЕСКАЯ ПОЛИКЛИНИКА №9 ГОРОДА КАЗАНИ, ООО</t>
  </si>
  <si>
    <t>1071690004374</t>
  </si>
  <si>
    <t>1657064725</t>
  </si>
  <si>
    <t>РЖД-МЕДИЦИНА Г. БЕЛГОРОД, ЧУЗ</t>
  </si>
  <si>
    <t>1043107023464</t>
  </si>
  <si>
    <t>3123109067</t>
  </si>
  <si>
    <t>МФ ДЕНТА ПЛЮС, ООО</t>
  </si>
  <si>
    <t>1025500739406</t>
  </si>
  <si>
    <t>5503042366</t>
  </si>
  <si>
    <t>ДОМО-СТОМ, ООО</t>
  </si>
  <si>
    <t>1075009002232</t>
  </si>
  <si>
    <t>5009058075</t>
  </si>
  <si>
    <t>БИО АБСОЛЮТ, ООО</t>
  </si>
  <si>
    <t>1023301955247</t>
  </si>
  <si>
    <t>3305014910</t>
  </si>
  <si>
    <t>ЦЕНТР КСТОВО, ООО</t>
  </si>
  <si>
    <t>1037601611046</t>
  </si>
  <si>
    <t>7610059872</t>
  </si>
  <si>
    <t>МЦ НЕФРОС-ЧР, АНО</t>
  </si>
  <si>
    <t>1242000010394</t>
  </si>
  <si>
    <t>2016008707</t>
  </si>
  <si>
    <t>МЦ ЛЮКС, ООО</t>
  </si>
  <si>
    <t>1206200008222</t>
  </si>
  <si>
    <t>6234191390</t>
  </si>
  <si>
    <t>ДА ВИНЧИ, ООО</t>
  </si>
  <si>
    <t>1172724002494</t>
  </si>
  <si>
    <t>2721229182</t>
  </si>
  <si>
    <t>НАУЧНО-ПРАКТИЧЕСКИЙ ЦЕНТР ВОССТАНОВЛЕНИЯ ЗРЕНИЯ, ООО</t>
  </si>
  <si>
    <t>1027739719028</t>
  </si>
  <si>
    <t>7705219323</t>
  </si>
  <si>
    <t>ОЛИМП КЛИНИК ВОРОНЕЖ, ООО</t>
  </si>
  <si>
    <t>1223600020819</t>
  </si>
  <si>
    <t>3664253780</t>
  </si>
  <si>
    <t>ДАНКАП, ООО</t>
  </si>
  <si>
    <t>1037715030935</t>
  </si>
  <si>
    <t>7715377449</t>
  </si>
  <si>
    <t>САЛЮС, ООО</t>
  </si>
  <si>
    <t>1187746833922</t>
  </si>
  <si>
    <t>9715322820</t>
  </si>
  <si>
    <t>СТОМАТОЛОГИЯ ДЛЯ ДЕТЕЙ И ВЗРОСЛЫХ, ООО</t>
  </si>
  <si>
    <t>1147746787550</t>
  </si>
  <si>
    <t>7716779704</t>
  </si>
  <si>
    <t>РЖД-МЕДИЦИНА Г. ЕЛЕЦ, ЧУЗ</t>
  </si>
  <si>
    <t>1044800113071</t>
  </si>
  <si>
    <t>4821016054</t>
  </si>
  <si>
    <t>ТВОЯ КЛИНИКА, ООО</t>
  </si>
  <si>
    <t>1237700458820</t>
  </si>
  <si>
    <t>9703149890</t>
  </si>
  <si>
    <t>КЛИНИКА ЭКСПЕРТ СИБИРЬ, ООО</t>
  </si>
  <si>
    <t>1222400026309</t>
  </si>
  <si>
    <t>2461050127</t>
  </si>
  <si>
    <t>НМ, ООО</t>
  </si>
  <si>
    <t>1157746792268</t>
  </si>
  <si>
    <t>7703396052</t>
  </si>
  <si>
    <t>УНИВЕРСИТЕТСКАЯ КЛИНИКА АРХАНГЕЛЬСК, ООО</t>
  </si>
  <si>
    <t>1112901011541</t>
  </si>
  <si>
    <t>2901220580</t>
  </si>
  <si>
    <t>ЦЕНТР ЭСТЕТИЧЕСКОЙ МЕДИЦИНЫ, ООО</t>
  </si>
  <si>
    <t>1237700387583</t>
  </si>
  <si>
    <t>7734478940</t>
  </si>
  <si>
    <t>КЛИНИКА СУДАРЕВОЙ, ООО</t>
  </si>
  <si>
    <t>1153668054980</t>
  </si>
  <si>
    <t>3665114726</t>
  </si>
  <si>
    <t>ЦЕНТР РЕПРОДУКЦИИ И ГЕНЕТИКИ, ООО</t>
  </si>
  <si>
    <t>1057748889208</t>
  </si>
  <si>
    <t>7719570933</t>
  </si>
  <si>
    <t>ВИТА-МЕД, ООО МРЦ</t>
  </si>
  <si>
    <t>1091326001711</t>
  </si>
  <si>
    <t>1326211506</t>
  </si>
  <si>
    <t>КАРАТ, ООО</t>
  </si>
  <si>
    <t>1157746929240</t>
  </si>
  <si>
    <t>9715221438</t>
  </si>
  <si>
    <t>СТОМАТОЛОГИЯ НК, ООО</t>
  </si>
  <si>
    <t>1131690084646</t>
  </si>
  <si>
    <t>1656074008</t>
  </si>
  <si>
    <t>ИНТЕРЮНА, ЗАО</t>
  </si>
  <si>
    <t>1026103164438</t>
  </si>
  <si>
    <t>6163013279</t>
  </si>
  <si>
    <t>МЕДГАРД-ПЕНЗА, ООО</t>
  </si>
  <si>
    <t>1205800008920</t>
  </si>
  <si>
    <t>5837078805</t>
  </si>
  <si>
    <t>ИЗУМРУД, ООО</t>
  </si>
  <si>
    <t>1167746106208</t>
  </si>
  <si>
    <t>7731305508</t>
  </si>
  <si>
    <t>ЛАПЛАС, ООО</t>
  </si>
  <si>
    <t>1177232009778</t>
  </si>
  <si>
    <t>7203415300</t>
  </si>
  <si>
    <t>32 ПРАКТИКА, ООО</t>
  </si>
  <si>
    <t>1105902012127</t>
  </si>
  <si>
    <t>5902176259</t>
  </si>
  <si>
    <t>КС ВАЛУЕВО, АО</t>
  </si>
  <si>
    <t>1035000904949</t>
  </si>
  <si>
    <t>7710013582</t>
  </si>
  <si>
    <t>БРЯНСКАГРОЗДРАВНИЦА, ООО</t>
  </si>
  <si>
    <t>1193256008978</t>
  </si>
  <si>
    <t>3241017260</t>
  </si>
  <si>
    <t>НАРОДНАЯ СТОМАТОЛОГИЯ, ООО</t>
  </si>
  <si>
    <t>1162375051167</t>
  </si>
  <si>
    <t>2308239317</t>
  </si>
  <si>
    <t>ЦМТ, ООО</t>
  </si>
  <si>
    <t>1145043002686</t>
  </si>
  <si>
    <t>5043051993</t>
  </si>
  <si>
    <t>ДЕТСКИЙ ДОКТОР, ООО</t>
  </si>
  <si>
    <t>1096674010168</t>
  </si>
  <si>
    <t>6674331899</t>
  </si>
  <si>
    <t>1143525017690</t>
  </si>
  <si>
    <t>3525333083</t>
  </si>
  <si>
    <t>ВРАЧ НА ДОМ, ООО</t>
  </si>
  <si>
    <t>1157746051308</t>
  </si>
  <si>
    <t>7701075254</t>
  </si>
  <si>
    <t>НЕФРОФАРМ, ООО</t>
  </si>
  <si>
    <t>1053205500402</t>
  </si>
  <si>
    <t>3202009890</t>
  </si>
  <si>
    <t>ПРОСТРАНСТВО КРАСОТЫ, ООО</t>
  </si>
  <si>
    <t>1207700039964</t>
  </si>
  <si>
    <t>9704011118</t>
  </si>
  <si>
    <t>КОНКОР, ООО</t>
  </si>
  <si>
    <t>1157746930406</t>
  </si>
  <si>
    <t>7709470288</t>
  </si>
  <si>
    <t>СЕМЕЙНЫЙ ДОКТОР, ООО</t>
  </si>
  <si>
    <t>1031801056319</t>
  </si>
  <si>
    <t>1832035896</t>
  </si>
  <si>
    <t>АХТАНИН, ООО</t>
  </si>
  <si>
    <t>1155024001220</t>
  </si>
  <si>
    <t>5024151960</t>
  </si>
  <si>
    <t>МЕДИЦИНСКИЙ ЦЕНТР ХИМКИ, ООО</t>
  </si>
  <si>
    <t>1215000113008</t>
  </si>
  <si>
    <t>5047257963</t>
  </si>
  <si>
    <t>ПРЕЗИДЕНТ ПРЕСТИЖ, ООО</t>
  </si>
  <si>
    <t>1117746876477</t>
  </si>
  <si>
    <t>7729694857</t>
  </si>
  <si>
    <t>РЕНЕССАНС-С, ООО</t>
  </si>
  <si>
    <t>1156451020032</t>
  </si>
  <si>
    <t>6454104555</t>
  </si>
  <si>
    <t>МЕДКВАДРАТ, ООО</t>
  </si>
  <si>
    <t>1107746417690</t>
  </si>
  <si>
    <t>7724748241</t>
  </si>
  <si>
    <t>САНАТОРИЙ ИМ.ЦЮРУПЫ, ООО</t>
  </si>
  <si>
    <t>1053684510120</t>
  </si>
  <si>
    <t>3614004933</t>
  </si>
  <si>
    <t>ГУДЕНТАЛ, ООО</t>
  </si>
  <si>
    <t>1171690094520</t>
  </si>
  <si>
    <t>1650353693</t>
  </si>
  <si>
    <t>ВМ КЛИНИК, ООО</t>
  </si>
  <si>
    <t>1117327004080</t>
  </si>
  <si>
    <t>7327061766</t>
  </si>
  <si>
    <t>1192375058798</t>
  </si>
  <si>
    <t>2310216010</t>
  </si>
  <si>
    <t>ДОКТОР ДОБРЯКОВ, ООО</t>
  </si>
  <si>
    <t>1135543015783</t>
  </si>
  <si>
    <t>5504238450</t>
  </si>
  <si>
    <t>АГ ФАБЕР ДЕНТАПЛАНТ, ООО</t>
  </si>
  <si>
    <t>1100280023238</t>
  </si>
  <si>
    <t>0277110959</t>
  </si>
  <si>
    <t>НОВАМЕД, ООО</t>
  </si>
  <si>
    <t>1247800033766</t>
  </si>
  <si>
    <t>7801732739</t>
  </si>
  <si>
    <t>РЖД-МЕДИЦИНА Г.МИЧУРИНСК, ЧУЗ</t>
  </si>
  <si>
    <t>1046870522819</t>
  </si>
  <si>
    <t>6827014547</t>
  </si>
  <si>
    <t>ЧЕСТНАЯ МЕДИЦИНА, ООО</t>
  </si>
  <si>
    <t>1185053018479</t>
  </si>
  <si>
    <t>5024186995</t>
  </si>
  <si>
    <t>АЛЛОРО, ООО</t>
  </si>
  <si>
    <t>1147746855233</t>
  </si>
  <si>
    <t>7717790274</t>
  </si>
  <si>
    <t>ЛИМ, ООО</t>
  </si>
  <si>
    <t>1127746423243</t>
  </si>
  <si>
    <t>7703769184</t>
  </si>
  <si>
    <t>МЕД-СПРАВКА, ООО</t>
  </si>
  <si>
    <t>1157325005441</t>
  </si>
  <si>
    <t>7325139054</t>
  </si>
  <si>
    <t>РЕУТОВСКАЯ СТОМАТОЛОГИЧЕСКАЯ КЛИНИКА, ООО</t>
  </si>
  <si>
    <t>1035008252608</t>
  </si>
  <si>
    <t>5041020220</t>
  </si>
  <si>
    <t>ПИКАСО, ООО</t>
  </si>
  <si>
    <t>1097746269500</t>
  </si>
  <si>
    <t>7724706234</t>
  </si>
  <si>
    <t>ВОЗРОЖДЕНИЕ-ХХI, ООО МЕДИЦИНСКАЯ КЛИНИКА</t>
  </si>
  <si>
    <t>1022500859853</t>
  </si>
  <si>
    <t>2511036113</t>
  </si>
  <si>
    <t>РИЛ, ООО</t>
  </si>
  <si>
    <t>1187847001924</t>
  </si>
  <si>
    <t>7838075790</t>
  </si>
  <si>
    <t>ЛИВАДИЯ-ТАТАРСТАН, УЧРЕЖДЕНИЕ ПРОФСОЮЗОВ САНАТОРИЙ</t>
  </si>
  <si>
    <t>1021603623458</t>
  </si>
  <si>
    <t>1660009940</t>
  </si>
  <si>
    <t>СПЕКТР, ООО</t>
  </si>
  <si>
    <t>1091327000357</t>
  </si>
  <si>
    <t>1327007976</t>
  </si>
  <si>
    <t>К МЕДИЦИНА, ООО</t>
  </si>
  <si>
    <t>1157746907020</t>
  </si>
  <si>
    <t>9717002752</t>
  </si>
  <si>
    <t>ЭЛЬТОН-МЕД, ООО</t>
  </si>
  <si>
    <t>1157746106308</t>
  </si>
  <si>
    <t>7725262133</t>
  </si>
  <si>
    <t>НОВЕЛЛА-К, ООО</t>
  </si>
  <si>
    <t>1027700045757</t>
  </si>
  <si>
    <t>7703206255</t>
  </si>
  <si>
    <t>НЦ ЭФИС, ООО</t>
  </si>
  <si>
    <t>1027700063786</t>
  </si>
  <si>
    <t>7709017293</t>
  </si>
  <si>
    <t>БИЭМ, ООО</t>
  </si>
  <si>
    <t>1147746685767</t>
  </si>
  <si>
    <t>7713790146</t>
  </si>
  <si>
    <t>ВЕРАМЕД, ООО</t>
  </si>
  <si>
    <t>1115032010180</t>
  </si>
  <si>
    <t>5015245490</t>
  </si>
  <si>
    <t>ЕВРОДЕНТ, ООО</t>
  </si>
  <si>
    <t>1207700112938</t>
  </si>
  <si>
    <t>7708376490</t>
  </si>
  <si>
    <t>ГЛАЗКЛИНИК, ООО</t>
  </si>
  <si>
    <t>1211600068250</t>
  </si>
  <si>
    <t>1655463668</t>
  </si>
  <si>
    <t>АНТУРИУМ, ООО ММК</t>
  </si>
  <si>
    <t>1042202270021</t>
  </si>
  <si>
    <t>2225064342</t>
  </si>
  <si>
    <t>КЛИНИКА СОВРЕМЕННОЙ ОФТАЛЬМОЛОГИИ, ООО</t>
  </si>
  <si>
    <t>1217700249315</t>
  </si>
  <si>
    <t>9721131221</t>
  </si>
  <si>
    <t>ЦЕНТР ЛАЗЕРНОЙ МИКРОХИРУРГИИ ГЛАЗА, ООО</t>
  </si>
  <si>
    <t>1149102118021</t>
  </si>
  <si>
    <t>9102056129</t>
  </si>
  <si>
    <t>ДЕНТАЛ-КОСМЕТИК, ООО</t>
  </si>
  <si>
    <t>1026500537216</t>
  </si>
  <si>
    <t>6501120148</t>
  </si>
  <si>
    <t>РЖД-МЕДИЦИНА Г. ПСКОВ, ЧУЗ</t>
  </si>
  <si>
    <t>1046000313314</t>
  </si>
  <si>
    <t>6027083809</t>
  </si>
  <si>
    <t>ЦПС МЕДИКА, ООО</t>
  </si>
  <si>
    <t>1107847112009</t>
  </si>
  <si>
    <t>7802710329</t>
  </si>
  <si>
    <t>ООО ДЕНТ -ЛАЙН, ООО</t>
  </si>
  <si>
    <t>1241800002751</t>
  </si>
  <si>
    <t>1800014036</t>
  </si>
  <si>
    <t>НАРСТОМ, ООО</t>
  </si>
  <si>
    <t>1192375070634</t>
  </si>
  <si>
    <t>2311295625</t>
  </si>
  <si>
    <t>ДЕНТАЛ-СЕРВИС, ООО</t>
  </si>
  <si>
    <t>1025403656541</t>
  </si>
  <si>
    <t>5408120705</t>
  </si>
  <si>
    <t>ГБ № 41-СЕМЕЙНАЯ МЕДИЦИНА, ООО</t>
  </si>
  <si>
    <t>1069674077835</t>
  </si>
  <si>
    <t>6674194106</t>
  </si>
  <si>
    <t>ВОСХОД, ООО</t>
  </si>
  <si>
    <t>1154632003932</t>
  </si>
  <si>
    <t>4632202577</t>
  </si>
  <si>
    <t>СИТИЛАБ-ТВЕРЬ, ООО</t>
  </si>
  <si>
    <t>1086952012685</t>
  </si>
  <si>
    <t>6950083599</t>
  </si>
  <si>
    <t>1065410038561</t>
  </si>
  <si>
    <t>5410005989</t>
  </si>
  <si>
    <t>МЕДЦЕНТР ИМ. Р. П. АСКЕРХАНОВА, ООО</t>
  </si>
  <si>
    <t>1160573050000</t>
  </si>
  <si>
    <t>0573006411</t>
  </si>
  <si>
    <t>МЕДЛАЙН-СЕРВИС, ООО</t>
  </si>
  <si>
    <t>1027739315163</t>
  </si>
  <si>
    <t>7733124828</t>
  </si>
  <si>
    <t>КЛИНИКА КРАСОТЫ ДОКТОРА ЛЕКОМЦЕВОЙ, ООО</t>
  </si>
  <si>
    <t>1217700313852</t>
  </si>
  <si>
    <t>9703039255</t>
  </si>
  <si>
    <t>ИМЗ-2, АО</t>
  </si>
  <si>
    <t>1161832062908</t>
  </si>
  <si>
    <t>1841062631</t>
  </si>
  <si>
    <t>НОЙ, ООО</t>
  </si>
  <si>
    <t>1033500066093</t>
  </si>
  <si>
    <t>3525128937</t>
  </si>
  <si>
    <t>СМК, ООО</t>
  </si>
  <si>
    <t>1115047010341</t>
  </si>
  <si>
    <t>5047125501</t>
  </si>
  <si>
    <t>МОБИЛ.МЕД, ООО</t>
  </si>
  <si>
    <t>1077746283284</t>
  </si>
  <si>
    <t>7707616703</t>
  </si>
  <si>
    <t>СОЮЗ, ОАО МНОГОПРОФИЛЬНАЯ КЛИНИКА</t>
  </si>
  <si>
    <t>1027700030786</t>
  </si>
  <si>
    <t>7718015292</t>
  </si>
  <si>
    <t>САНАТОРИЙ МАРЦИАЛЬНЫЕ ВОДЫ, АО</t>
  </si>
  <si>
    <t>1231000007358</t>
  </si>
  <si>
    <t>1000013379</t>
  </si>
  <si>
    <t>СПК XXI ВЕК, ООО</t>
  </si>
  <si>
    <t>1157847330640</t>
  </si>
  <si>
    <t>7802542667</t>
  </si>
  <si>
    <t>СТОМАТОЛОГИЧЕСКАЯ КЛИНИКА ОРТОЛАЙК, ООО</t>
  </si>
  <si>
    <t>1167746085870</t>
  </si>
  <si>
    <t>9705058630</t>
  </si>
  <si>
    <t>МЕДИЧИ, ООО</t>
  </si>
  <si>
    <t>1182468039600</t>
  </si>
  <si>
    <t>2463114337</t>
  </si>
  <si>
    <t>КЛИНИКА КОМПЛЕКСНОЙ МЕДИЦИНЫ КЛИНИЦИСТ, ООО</t>
  </si>
  <si>
    <t>1095906003610</t>
  </si>
  <si>
    <t>5906092320</t>
  </si>
  <si>
    <t>ДОМ КРАСОТЫ БИМОНД, ООО</t>
  </si>
  <si>
    <t>1227700017676</t>
  </si>
  <si>
    <t>9704113381</t>
  </si>
  <si>
    <t>ДИАГНОСТИКА ПЛЮС, ООО МЦ</t>
  </si>
  <si>
    <t>1033600045137</t>
  </si>
  <si>
    <t>3662067203</t>
  </si>
  <si>
    <t>МЦ СЕМЕЙНЫЙ ДОКТОР, ООО</t>
  </si>
  <si>
    <t>1147456000780</t>
  </si>
  <si>
    <t>7456020292</t>
  </si>
  <si>
    <t>ГЕНЕЗИС, ООО</t>
  </si>
  <si>
    <t>1196196002287</t>
  </si>
  <si>
    <t>6165217687</t>
  </si>
  <si>
    <t>КЛИНИКА САНИТАС НА ВОСХОДЕ, ООО</t>
  </si>
  <si>
    <t>1235400048245</t>
  </si>
  <si>
    <t>5405090700</t>
  </si>
  <si>
    <t>КОНТРАКТ, ООО МЦ</t>
  </si>
  <si>
    <t>1185053009096</t>
  </si>
  <si>
    <t>5053046336</t>
  </si>
  <si>
    <t>КАРДИОКЛИНИКА, АО</t>
  </si>
  <si>
    <t>1037821049177</t>
  </si>
  <si>
    <t>7813018737</t>
  </si>
  <si>
    <t>СПЕКТР-ДИАГНОСТИКА, ООО</t>
  </si>
  <si>
    <t>1143668056850</t>
  </si>
  <si>
    <t>3663107635</t>
  </si>
  <si>
    <t>МДЦ ЭКСПЕРТ, ООО</t>
  </si>
  <si>
    <t>1116194003584</t>
  </si>
  <si>
    <t>6168044672</t>
  </si>
  <si>
    <t>СВ. МАРИЯ, ООО</t>
  </si>
  <si>
    <t>1022502126350</t>
  </si>
  <si>
    <t>2538048405</t>
  </si>
  <si>
    <t>СКМ3, ООО</t>
  </si>
  <si>
    <t>1237700709135</t>
  </si>
  <si>
    <t>9705210268</t>
  </si>
  <si>
    <t>АВИЦЕННА, ООО</t>
  </si>
  <si>
    <t>1047200568910</t>
  </si>
  <si>
    <t>7204082420</t>
  </si>
  <si>
    <t>СТОМА ЭСТ, ООО</t>
  </si>
  <si>
    <t>1117847414057</t>
  </si>
  <si>
    <t>7801557251</t>
  </si>
  <si>
    <t>СТОМАТОЛОГИЧЕСКАЯ КЛИНИКА РЕСТО, ООО</t>
  </si>
  <si>
    <t>1071841005543</t>
  </si>
  <si>
    <t>1835078584</t>
  </si>
  <si>
    <t>БРАВО, ООО</t>
  </si>
  <si>
    <t>1173850037239</t>
  </si>
  <si>
    <t>3810072200</t>
  </si>
  <si>
    <t>МЦ ФЕНИКС, ООО</t>
  </si>
  <si>
    <t>1075190019673</t>
  </si>
  <si>
    <t>5190172646</t>
  </si>
  <si>
    <t>ЭКСПЕРТ НН, ООО МЕДИЦИНСКИЙ ЦЕНТР</t>
  </si>
  <si>
    <t>1105262003879</t>
  </si>
  <si>
    <t>5262251794</t>
  </si>
  <si>
    <t>ЕВРОСТОМАТОЛОГИЯ, ООО</t>
  </si>
  <si>
    <t>1113123020757</t>
  </si>
  <si>
    <t>3123293112</t>
  </si>
  <si>
    <t>МЕДИЦИНСКИЙ ЦЕНТР ЭКСПЕРТ52, ООО</t>
  </si>
  <si>
    <t>1105262005265</t>
  </si>
  <si>
    <t>5262253270</t>
  </si>
  <si>
    <t>НИКА СПРИНГ МЕД, ООО</t>
  </si>
  <si>
    <t>1105260003826</t>
  </si>
  <si>
    <t>5260274404</t>
  </si>
  <si>
    <t>ДИ-МЕД, ООО</t>
  </si>
  <si>
    <t>1237700480203</t>
  </si>
  <si>
    <t>7730307929</t>
  </si>
  <si>
    <t>СП № 4 , ООО СТОМАТОЛОГИЧЕСКАЯ ПОЛИКЛИНИКА № 4, ООО</t>
  </si>
  <si>
    <t>1097449005070</t>
  </si>
  <si>
    <t>7449090612</t>
  </si>
  <si>
    <t>1187746839389</t>
  </si>
  <si>
    <t>7716922418</t>
  </si>
  <si>
    <t>ФОРАЛАБ, ООО</t>
  </si>
  <si>
    <t>1207800019162</t>
  </si>
  <si>
    <t>7810788537</t>
  </si>
  <si>
    <t>НЕОМАКС, ООО</t>
  </si>
  <si>
    <t>1175022001703</t>
  </si>
  <si>
    <t>5022052643</t>
  </si>
  <si>
    <t>ЭСТЕТИЧЕСКАЯ МЕДИЦИНА, ООО</t>
  </si>
  <si>
    <t>1024000948927</t>
  </si>
  <si>
    <t>4025071723</t>
  </si>
  <si>
    <t>ЛАНТА, ООО</t>
  </si>
  <si>
    <t>1022701130088</t>
  </si>
  <si>
    <t>2722027615</t>
  </si>
  <si>
    <t>СТОМАТОЛОГИЯ ДЛЯ ВСЕХ, ООО</t>
  </si>
  <si>
    <t>1024400521122</t>
  </si>
  <si>
    <t>4401026772</t>
  </si>
  <si>
    <t>САНАТОРИЙ КРАСНЫЙ БОР, АНО</t>
  </si>
  <si>
    <t>1176733002258</t>
  </si>
  <si>
    <t>6732140014</t>
  </si>
  <si>
    <t>МЕДГРАФТ, ООО</t>
  </si>
  <si>
    <t>1163850070900</t>
  </si>
  <si>
    <t>3804055171</t>
  </si>
  <si>
    <t>АНАТОМИЯ-1, ООО</t>
  </si>
  <si>
    <t>1177746854790</t>
  </si>
  <si>
    <t>9701084340</t>
  </si>
  <si>
    <t>ЭСТЕТМЕД, ООО</t>
  </si>
  <si>
    <t>1217700088616</t>
  </si>
  <si>
    <t>7714469369</t>
  </si>
  <si>
    <t>НАША КЛИНИКА-МЕДИЦИНА, ООО</t>
  </si>
  <si>
    <t>1122723002027</t>
  </si>
  <si>
    <t>2723148429</t>
  </si>
  <si>
    <t>САНАТОРИЙ ПАРУС, ООО</t>
  </si>
  <si>
    <t>1035404723881</t>
  </si>
  <si>
    <t>5445115020</t>
  </si>
  <si>
    <t>ДЕНТАМЕД, ООО</t>
  </si>
  <si>
    <t>1097746580722</t>
  </si>
  <si>
    <t>7709838275</t>
  </si>
  <si>
    <t>КЛИНИКА КОСМЕТОЛОГИИ, ООО</t>
  </si>
  <si>
    <t>1135012011320</t>
  </si>
  <si>
    <t>5012082208</t>
  </si>
  <si>
    <t>ПРОФЕССОРСКАЯ СТОМАТОЛОГИЯ, ООО</t>
  </si>
  <si>
    <t>1206200000522</t>
  </si>
  <si>
    <t>6234188373</t>
  </si>
  <si>
    <t>КЛИНИКА ЛУЧ, ООО</t>
  </si>
  <si>
    <t>1213700000711</t>
  </si>
  <si>
    <t>3702254026</t>
  </si>
  <si>
    <t>ЮФДО, ООО</t>
  </si>
  <si>
    <t>1176196057290</t>
  </si>
  <si>
    <t>6165210875</t>
  </si>
  <si>
    <t>МЕДИЦИНСКИЕ ТЕХНОЛОГИИ, ООО</t>
  </si>
  <si>
    <t>1169658114020</t>
  </si>
  <si>
    <t>6670442661</t>
  </si>
  <si>
    <t>СКАЙФЕРТ, ООО</t>
  </si>
  <si>
    <t>1177847152933</t>
  </si>
  <si>
    <t>7841058379</t>
  </si>
  <si>
    <t>СКМ 1, ООО</t>
  </si>
  <si>
    <t>1207700172085</t>
  </si>
  <si>
    <t>9717091583</t>
  </si>
  <si>
    <t>НДЦ, ООО</t>
  </si>
  <si>
    <t>1115050000537</t>
  </si>
  <si>
    <t>5050089437</t>
  </si>
  <si>
    <t>КДЦ ДЕТСКОЕ ЗДОРОВЬЕ, ООО</t>
  </si>
  <si>
    <t>1122225005869</t>
  </si>
  <si>
    <t>2225130309</t>
  </si>
  <si>
    <t>ЦЕНТР СОВРЕМЕННОЙ КАРДИОЛОГИИ, ООО</t>
  </si>
  <si>
    <t>1082468052589</t>
  </si>
  <si>
    <t>2465215235</t>
  </si>
  <si>
    <t>ГЛАЗЦЕНТР-КРАСНОДАР, ООО</t>
  </si>
  <si>
    <t>1192375058260</t>
  </si>
  <si>
    <t>2308267794</t>
  </si>
  <si>
    <t>А2МЕД, ООО</t>
  </si>
  <si>
    <t>1226300004743</t>
  </si>
  <si>
    <t>6317157682</t>
  </si>
  <si>
    <t>ЗАБОТА И УЛЫБКА, ООО</t>
  </si>
  <si>
    <t>1217700126236</t>
  </si>
  <si>
    <t>9706014114</t>
  </si>
  <si>
    <t>КМ ГЛАЗ ИМ. С.Н. ФЕДОРОВА, ООО</t>
  </si>
  <si>
    <t>1146670009540</t>
  </si>
  <si>
    <t>6670422810</t>
  </si>
  <si>
    <t>АМЕГА ГРУП, ООО</t>
  </si>
  <si>
    <t>1135030001974</t>
  </si>
  <si>
    <t>5030080683</t>
  </si>
  <si>
    <t>ПЕРВАЯ СЕМЕЙНАЯ КЛИНИКА НА КОЛОМЯЖСКОМ, ООО</t>
  </si>
  <si>
    <t>1197847007423</t>
  </si>
  <si>
    <t>7814751295</t>
  </si>
  <si>
    <t>СДС, ООО</t>
  </si>
  <si>
    <t>1167746173352</t>
  </si>
  <si>
    <t>7729493438</t>
  </si>
  <si>
    <t>ОКСИ-ЦЕНТР, ООО</t>
  </si>
  <si>
    <t>1062308029365</t>
  </si>
  <si>
    <t>2308123376</t>
  </si>
  <si>
    <t>СИТИ-КЛИНИК, ООО</t>
  </si>
  <si>
    <t>1052303680550</t>
  </si>
  <si>
    <t>2308108219</t>
  </si>
  <si>
    <t>1167746247228</t>
  </si>
  <si>
    <t>9715247330</t>
  </si>
  <si>
    <t>СКВН, ООО</t>
  </si>
  <si>
    <t>1027739325767</t>
  </si>
  <si>
    <t>7704236252</t>
  </si>
  <si>
    <t>СТОМАТОЛОГИЯ НА БЕЛЯЕВО, ООО</t>
  </si>
  <si>
    <t>1217700385858</t>
  </si>
  <si>
    <t>9728043944</t>
  </si>
  <si>
    <t>ЗРЕНИЕ 2100, ООО</t>
  </si>
  <si>
    <t>1187746085460</t>
  </si>
  <si>
    <t>9729248052</t>
  </si>
  <si>
    <t>МОЛОДО, ООО</t>
  </si>
  <si>
    <t>1192375043541</t>
  </si>
  <si>
    <t>2308266110</t>
  </si>
  <si>
    <t>СТИМУЛ, ООО</t>
  </si>
  <si>
    <t>1097746389641</t>
  </si>
  <si>
    <t>7718768708</t>
  </si>
  <si>
    <t>СОВРЕМЕННАЯ МЕДИЦИНА, ООО</t>
  </si>
  <si>
    <t>1104027000076</t>
  </si>
  <si>
    <t>4027097244</t>
  </si>
  <si>
    <t>МЕДИКАЛ ПАРК, ООО ММЦ</t>
  </si>
  <si>
    <t>1211800006703</t>
  </si>
  <si>
    <t>1841098451</t>
  </si>
  <si>
    <t>МИРА, ООО</t>
  </si>
  <si>
    <t>1076674002943</t>
  </si>
  <si>
    <t>6674211760</t>
  </si>
  <si>
    <t>КДС, ООО</t>
  </si>
  <si>
    <t>1147746795591</t>
  </si>
  <si>
    <t>7715438331</t>
  </si>
  <si>
    <t>САНАТОРИЙ УТЕС, АО</t>
  </si>
  <si>
    <t>1149102181271</t>
  </si>
  <si>
    <t>9101005900</t>
  </si>
  <si>
    <t>СТОМАТОЛОГИЧЕСКАЯ КЛИНИКА ДОКТОР СМАЙЛ, ООО</t>
  </si>
  <si>
    <t>1037701921718</t>
  </si>
  <si>
    <t>7701343834</t>
  </si>
  <si>
    <t>КЛИНИКА ЭКСПЕРТ КАЛИНИНГРАД, ООО</t>
  </si>
  <si>
    <t>1243900012542</t>
  </si>
  <si>
    <t>3900032145</t>
  </si>
  <si>
    <t>ЦИРПП, ООО</t>
  </si>
  <si>
    <t>1127747057470</t>
  </si>
  <si>
    <t>7715939169</t>
  </si>
  <si>
    <t>ВЕРИМЕД-М, ООО</t>
  </si>
  <si>
    <t>1187746861301</t>
  </si>
  <si>
    <t>9721070191</t>
  </si>
  <si>
    <t>ДОКТОР ЛИНЗ, ООО</t>
  </si>
  <si>
    <t>1057748197968</t>
  </si>
  <si>
    <t>7701616802</t>
  </si>
  <si>
    <t>СЕМЕЙНЫЙ МЕДИЦИНСКИЙ ЦЕНТР, ООО</t>
  </si>
  <si>
    <t>1147746354590</t>
  </si>
  <si>
    <t>7717780734</t>
  </si>
  <si>
    <t>СНЕГИРИ, ООО</t>
  </si>
  <si>
    <t>1142723007690</t>
  </si>
  <si>
    <t>2723177042</t>
  </si>
  <si>
    <t>САНАТОРИЙ БЕЛОРУССИЯ, ГМУ</t>
  </si>
  <si>
    <t>1159102036741</t>
  </si>
  <si>
    <t>9103065334</t>
  </si>
  <si>
    <t>УНИМЕД, ООО</t>
  </si>
  <si>
    <t>1232300039553</t>
  </si>
  <si>
    <t>2308292617</t>
  </si>
  <si>
    <t>СДЦ , АО САМАРСКИЙ ДИАГНОСТИЧЕСКИЙ ЦЕНТР, АО</t>
  </si>
  <si>
    <t>1026300523237</t>
  </si>
  <si>
    <t>6311011743</t>
  </si>
  <si>
    <t>СТОМАТОЛОГИЧЕСКАЯ КЛИНИКА ОРТОЛАЙК 2.0, ООО</t>
  </si>
  <si>
    <t>1217700550066</t>
  </si>
  <si>
    <t>7730270852</t>
  </si>
  <si>
    <t>ТС КЛИНИКА, ООО</t>
  </si>
  <si>
    <t>1192375027107</t>
  </si>
  <si>
    <t>2310213725</t>
  </si>
  <si>
    <t>СПАРТА-МЕД ПРЕМИУМ, ООО</t>
  </si>
  <si>
    <t>1035507020174</t>
  </si>
  <si>
    <t>5504084778</t>
  </si>
  <si>
    <t>ЗДОРОВЬЕ, ООО ЛДЦ</t>
  </si>
  <si>
    <t>1025300807685</t>
  </si>
  <si>
    <t>5321063033</t>
  </si>
  <si>
    <t>СТОМАТОЛОГИЧЕСКИЙ ЦЕНТР БУТОВО, ООО</t>
  </si>
  <si>
    <t>1237700623841</t>
  </si>
  <si>
    <t>9727047336</t>
  </si>
  <si>
    <t>ГОРОДСКАЯ СТОМАТОЛОГИЧЕСКАЯ ПОЛИКЛИНИКА, АО</t>
  </si>
  <si>
    <t>1023800520963</t>
  </si>
  <si>
    <t>3801024930</t>
  </si>
  <si>
    <t>ДЕНТАЛ ДЕПО, ООО</t>
  </si>
  <si>
    <t>1247800079042</t>
  </si>
  <si>
    <t>7842224332</t>
  </si>
  <si>
    <t>СТИЛЬДЕНТ, ООО</t>
  </si>
  <si>
    <t>1115476005248</t>
  </si>
  <si>
    <t>5406656755</t>
  </si>
  <si>
    <t>АЙМЕД ЛАБС, ООО</t>
  </si>
  <si>
    <t>1192036000342</t>
  </si>
  <si>
    <t>2014018428</t>
  </si>
  <si>
    <t>НИКОР-Н, ООО</t>
  </si>
  <si>
    <t>1027700194785</t>
  </si>
  <si>
    <t>7735042320</t>
  </si>
  <si>
    <t>КЛИНИКА СЕМЕЙНОЙ СТОМАТОЛОГИИ, ООО</t>
  </si>
  <si>
    <t>5077746705383</t>
  </si>
  <si>
    <t>7728618934</t>
  </si>
  <si>
    <t>САНАТОРИЙ ГОЛДЕН, ООО</t>
  </si>
  <si>
    <t>1159102048731</t>
  </si>
  <si>
    <t>9101007802</t>
  </si>
  <si>
    <t>РАЗВИТИЕ-ПЛЮС, ООО</t>
  </si>
  <si>
    <t>1037739246555</t>
  </si>
  <si>
    <t>7701137849</t>
  </si>
  <si>
    <t>АЙКОУН, ООО</t>
  </si>
  <si>
    <t>1207700199673</t>
  </si>
  <si>
    <t>9705144600</t>
  </si>
  <si>
    <t>СТОМАТОЛОГИЧЕСКАЯ ПОЛИКЛИНИКА № 4, ЗАО</t>
  </si>
  <si>
    <t>1025401912139</t>
  </si>
  <si>
    <t>5405242504</t>
  </si>
  <si>
    <t>СОЮЗ, ООО ММК</t>
  </si>
  <si>
    <t>1153850054830</t>
  </si>
  <si>
    <t>3808193285</t>
  </si>
  <si>
    <t>РОСТ-МЕДИЦИНА, ООО</t>
  </si>
  <si>
    <t>1075262022330</t>
  </si>
  <si>
    <t>5262221180</t>
  </si>
  <si>
    <t>АРИОН, ООО</t>
  </si>
  <si>
    <t>1132468047128</t>
  </si>
  <si>
    <t>2465298351</t>
  </si>
  <si>
    <t>ЯВ, ООО</t>
  </si>
  <si>
    <t>1173256007000</t>
  </si>
  <si>
    <t>3257054405</t>
  </si>
  <si>
    <t>БОЛЬНИЦА ПИРОГОВА, ООО</t>
  </si>
  <si>
    <t>1176952015646</t>
  </si>
  <si>
    <t>6950211025</t>
  </si>
  <si>
    <t>МЦ ФЭМИЛИ, ООО</t>
  </si>
  <si>
    <t>1070562001740</t>
  </si>
  <si>
    <t>0562067620</t>
  </si>
  <si>
    <t>СТОМАТОЛОГИЯ НА ЧОБОТОВСКОЙ, ООО</t>
  </si>
  <si>
    <t>1217700627957</t>
  </si>
  <si>
    <t>9729317429</t>
  </si>
  <si>
    <t>ЛАЙТМЕД, ООО</t>
  </si>
  <si>
    <t>1235000062439</t>
  </si>
  <si>
    <t>5029276811</t>
  </si>
  <si>
    <t>М24, ООО</t>
  </si>
  <si>
    <t>1127847398678</t>
  </si>
  <si>
    <t>7816543396</t>
  </si>
  <si>
    <t>ПЛЮС, ООО</t>
  </si>
  <si>
    <t>1136195007343</t>
  </si>
  <si>
    <t>6167122494</t>
  </si>
  <si>
    <t>КОНРАД, ООО</t>
  </si>
  <si>
    <t>1092724006836</t>
  </si>
  <si>
    <t>2724134718</t>
  </si>
  <si>
    <t>ГЛАЗНАЯ ХИРУРГИЯ РАСЧЕСКОВ, ООО</t>
  </si>
  <si>
    <t>1081690067029</t>
  </si>
  <si>
    <t>1660120306</t>
  </si>
  <si>
    <t>ЦЕНТР, ООО</t>
  </si>
  <si>
    <t>1165043052272</t>
  </si>
  <si>
    <t>5043059030</t>
  </si>
  <si>
    <t>ИСКРОМЕД, ООО</t>
  </si>
  <si>
    <t>1027807988383</t>
  </si>
  <si>
    <t>7816126868</t>
  </si>
  <si>
    <t>АПРЕЛЬ МЕД, ООО</t>
  </si>
  <si>
    <t>1133926028576</t>
  </si>
  <si>
    <t>3906301059</t>
  </si>
  <si>
    <t>СПУТНИК, ООО</t>
  </si>
  <si>
    <t>1107847304476</t>
  </si>
  <si>
    <t>7813481649</t>
  </si>
  <si>
    <t>ЛДК ЦЕНТР ДНК, ООО</t>
  </si>
  <si>
    <t>1034500013712</t>
  </si>
  <si>
    <t>4501102314</t>
  </si>
  <si>
    <t>ЗДОРОВАЯ СЕМЬЯ, ООО</t>
  </si>
  <si>
    <t>1216600072974</t>
  </si>
  <si>
    <t>6679147484</t>
  </si>
  <si>
    <t>ВСЕ СВОИ СОКОЛЬНИКИ, ООО</t>
  </si>
  <si>
    <t>1187746446942</t>
  </si>
  <si>
    <t>9710059196</t>
  </si>
  <si>
    <t>ВИТАЛ ЕВВ, ООО</t>
  </si>
  <si>
    <t>1026602340511</t>
  </si>
  <si>
    <t>6658089249</t>
  </si>
  <si>
    <t>КЛИНИКА ДОКТОРА КУПРИНА, ООО</t>
  </si>
  <si>
    <t>1157847127206</t>
  </si>
  <si>
    <t>7804198836</t>
  </si>
  <si>
    <t>МЕД ФОРМУЛА, ООО</t>
  </si>
  <si>
    <t>1169204060904</t>
  </si>
  <si>
    <t>9203541322</t>
  </si>
  <si>
    <t>ОРИС МЕД, ООО</t>
  </si>
  <si>
    <t>1047796264163</t>
  </si>
  <si>
    <t>7743525794</t>
  </si>
  <si>
    <t>СКУЛЬПТУРА ЧАРЛИ, ООО СС</t>
  </si>
  <si>
    <t>1096658008402</t>
  </si>
  <si>
    <t>6658344266</t>
  </si>
  <si>
    <t>ЦЕНТР МЕДИС, ООО</t>
  </si>
  <si>
    <t>1040204218383</t>
  </si>
  <si>
    <t>0276085570</t>
  </si>
  <si>
    <t>МЕДТАЙМ, ООО</t>
  </si>
  <si>
    <t>1187746780121</t>
  </si>
  <si>
    <t>7726439129</t>
  </si>
  <si>
    <t>СТОЛИЦА ЗДОРОВЬЯ, ООО</t>
  </si>
  <si>
    <t>1217700181577</t>
  </si>
  <si>
    <t>9728034636</t>
  </si>
  <si>
    <t>ОФТАЛЬМОЛОГИЧЕСКАЯ КЛИНИКА, ООО</t>
  </si>
  <si>
    <t>1066234040124</t>
  </si>
  <si>
    <t>6234032760</t>
  </si>
  <si>
    <t>КЦ МЕДИАЛЬ, ООО</t>
  </si>
  <si>
    <t>1111831013810</t>
  </si>
  <si>
    <t>1831149812</t>
  </si>
  <si>
    <t>ПАРАДИЗ ДЕНТАЛЬ, ООО</t>
  </si>
  <si>
    <t>1082901004031</t>
  </si>
  <si>
    <t>2901177046</t>
  </si>
  <si>
    <t>ОРИОН, ООО</t>
  </si>
  <si>
    <t>1137536007399</t>
  </si>
  <si>
    <t>7536139712</t>
  </si>
  <si>
    <t>СФЕРА, ООО</t>
  </si>
  <si>
    <t>1217700375034</t>
  </si>
  <si>
    <t>9705158579</t>
  </si>
  <si>
    <t>ЦКС АВРОРА, ООО</t>
  </si>
  <si>
    <t>1212300059620</t>
  </si>
  <si>
    <t>2308282062</t>
  </si>
  <si>
    <t>ЭЛЕФАНТ, ЗАО</t>
  </si>
  <si>
    <t>1024701763690</t>
  </si>
  <si>
    <t>4714002748</t>
  </si>
  <si>
    <t>МЕДИЦИНСКИЙ ЦЕНТР ЖИЗНЬ, АНО</t>
  </si>
  <si>
    <t>1185000002032</t>
  </si>
  <si>
    <t>5024185423</t>
  </si>
  <si>
    <t>МЕДИЦИНСКИЙ ЦЕНТР ЭСКУЛАП, ООО</t>
  </si>
  <si>
    <t>1143926028707</t>
  </si>
  <si>
    <t>3906333300</t>
  </si>
  <si>
    <t>ПРОФОСМОТР, ООО</t>
  </si>
  <si>
    <t>1146685039500</t>
  </si>
  <si>
    <t>6685079514</t>
  </si>
  <si>
    <t>МЕГА-ДЕНТ М, ООО</t>
  </si>
  <si>
    <t>1177232035045</t>
  </si>
  <si>
    <t>7203436645</t>
  </si>
  <si>
    <t>1175050008011</t>
  </si>
  <si>
    <t>5038129154</t>
  </si>
  <si>
    <t>ОКХЗ</t>
  </si>
  <si>
    <t>1033301003350</t>
  </si>
  <si>
    <t>3316007449</t>
  </si>
  <si>
    <t>НОВЫЕ ТЕХНОЛОГИИ ПЛЮС, ООО</t>
  </si>
  <si>
    <t>1117746861231</t>
  </si>
  <si>
    <t>7709888759</t>
  </si>
  <si>
    <t>ВАШ ВРАЧ, ООО</t>
  </si>
  <si>
    <t>1147448009939</t>
  </si>
  <si>
    <t>7448049837</t>
  </si>
  <si>
    <t>1117456015522</t>
  </si>
  <si>
    <t>7456007414</t>
  </si>
  <si>
    <t>САНАТОРИЙ МАЛАЯ БУХТА, ЗАО</t>
  </si>
  <si>
    <t>1022300509010</t>
  </si>
  <si>
    <t>2301006360</t>
  </si>
  <si>
    <t>СКИФ-ПЛЮС, ООО</t>
  </si>
  <si>
    <t>1077411000292</t>
  </si>
  <si>
    <t>7411023303</t>
  </si>
  <si>
    <t>ИМПЛАНТ КЛИНИК, ООО</t>
  </si>
  <si>
    <t>1222300018181</t>
  </si>
  <si>
    <t>2377003753</t>
  </si>
  <si>
    <t>СИТИЛАБ-КРАСНОЯРСК, ООО</t>
  </si>
  <si>
    <t>1022402467801</t>
  </si>
  <si>
    <t>2465069337</t>
  </si>
  <si>
    <t>КЛИНИКА МЕДИЦИНЫ ТРУДА, ООО</t>
  </si>
  <si>
    <t>1152468048875</t>
  </si>
  <si>
    <t>2465133720</t>
  </si>
  <si>
    <t>МАКСТРИТ, ООО</t>
  </si>
  <si>
    <t>1187746035608</t>
  </si>
  <si>
    <t>7734410155</t>
  </si>
  <si>
    <t>РЦПМ, ООО</t>
  </si>
  <si>
    <t>1077760945096</t>
  </si>
  <si>
    <t>7727627767</t>
  </si>
  <si>
    <t>1054205151220</t>
  </si>
  <si>
    <t>4205088388</t>
  </si>
  <si>
    <t>1074223005922</t>
  </si>
  <si>
    <t>4223047320</t>
  </si>
  <si>
    <t>ПАНОРАМА МЕД, ООО</t>
  </si>
  <si>
    <t>1137847235800</t>
  </si>
  <si>
    <t>7840491029</t>
  </si>
  <si>
    <t>НМЦ-ТОМОГРАФИЯ, ООО</t>
  </si>
  <si>
    <t>5067847102362</t>
  </si>
  <si>
    <t>7841339193</t>
  </si>
  <si>
    <t>МЕДИЦИНСКАЯ ФИРМА ЭЛИТА, ООО</t>
  </si>
  <si>
    <t>1025500989580</t>
  </si>
  <si>
    <t>5504030324</t>
  </si>
  <si>
    <t>ЭХО, НПАО</t>
  </si>
  <si>
    <t>1025901226053</t>
  </si>
  <si>
    <t>5906011804</t>
  </si>
  <si>
    <t>СТОМА, ООО</t>
  </si>
  <si>
    <t>1033500344426</t>
  </si>
  <si>
    <t>3528087686</t>
  </si>
  <si>
    <t>САНАТОРИЙ КРУТУШКА, АО</t>
  </si>
  <si>
    <t>1131690005864</t>
  </si>
  <si>
    <t>1661035220</t>
  </si>
  <si>
    <t>ОК ЭКСИМЕР НН, ООО</t>
  </si>
  <si>
    <t>1145263006063</t>
  </si>
  <si>
    <t>5263109720</t>
  </si>
  <si>
    <t>САНАТОРИЙ ЧУВАШИЯКУРОРТ, АО</t>
  </si>
  <si>
    <t>1022101284116</t>
  </si>
  <si>
    <t>2127301549</t>
  </si>
  <si>
    <t>ДЕНТУМ, ООО</t>
  </si>
  <si>
    <t>1157746912180</t>
  </si>
  <si>
    <t>7734365329</t>
  </si>
  <si>
    <t>САНАТОРИЙ ЦЕЛЕБНЫЙ КЛЮЧ, ЛПУ</t>
  </si>
  <si>
    <t>1022601220784</t>
  </si>
  <si>
    <t>2626027450</t>
  </si>
  <si>
    <t>КОНСИЛИУМ, ООО</t>
  </si>
  <si>
    <t>1093017002583</t>
  </si>
  <si>
    <t>3017061381</t>
  </si>
  <si>
    <t>ДЕНТА-ОПТИМАЛ, ООО</t>
  </si>
  <si>
    <t>1027700501740</t>
  </si>
  <si>
    <t>7735109825</t>
  </si>
  <si>
    <t>ВИТА+, ООО</t>
  </si>
  <si>
    <t>1197847082443</t>
  </si>
  <si>
    <t>7813633370</t>
  </si>
  <si>
    <t>ДЕНТАМЕД ЭЛИТ, ООО</t>
  </si>
  <si>
    <t>1172130002330</t>
  </si>
  <si>
    <t>2130184232</t>
  </si>
  <si>
    <t>А-КЛИНИК, ООО</t>
  </si>
  <si>
    <t>1247700478662</t>
  </si>
  <si>
    <t>9709113057</t>
  </si>
  <si>
    <t>КОСМЕТОЛОГИЧЕСКАЯ КЛИНИКА, ООО</t>
  </si>
  <si>
    <t>1127232041837</t>
  </si>
  <si>
    <t>7202236700</t>
  </si>
  <si>
    <t>ДЕЛИС МЕДИА, ООО</t>
  </si>
  <si>
    <t>1077764467021</t>
  </si>
  <si>
    <t>7714724185</t>
  </si>
  <si>
    <t>АЛАН КЛИНИК, ООО</t>
  </si>
  <si>
    <t>1081690048120</t>
  </si>
  <si>
    <t>1655161900</t>
  </si>
  <si>
    <t>МУ ЦМК-ДЗЕМГИ, ООО</t>
  </si>
  <si>
    <t>1172724029895</t>
  </si>
  <si>
    <t>2703095352</t>
  </si>
  <si>
    <t>КЛИНИКА ДОКТОРА ГРИГОРЕНКО, ООО</t>
  </si>
  <si>
    <t>1162536094049</t>
  </si>
  <si>
    <t>2543105426</t>
  </si>
  <si>
    <t>КЛИНИКА ФОМИНА БЕЛГОРОД, ООО</t>
  </si>
  <si>
    <t>1183123016933</t>
  </si>
  <si>
    <t>3123438270</t>
  </si>
  <si>
    <t>КУРОРТНАЯ ПОЛИКЛИНИКА ИМ. Н.И. ПИРОГОВА С ПАНСИОНАТОМ С ЛЕЧЕНИЕМ ИСКРА, ЛПУП</t>
  </si>
  <si>
    <t>1022601622108</t>
  </si>
  <si>
    <t>2632053829</t>
  </si>
  <si>
    <t>ЭСДИАЙ МАТРИХ, ООО</t>
  </si>
  <si>
    <t>1205000076973</t>
  </si>
  <si>
    <t>5024207109</t>
  </si>
  <si>
    <t>1025403210546</t>
  </si>
  <si>
    <t>5407190026</t>
  </si>
  <si>
    <t>ПОЛИКЛИНИКА ФНПР, МУ</t>
  </si>
  <si>
    <t>1027739100036</t>
  </si>
  <si>
    <t>7725117626</t>
  </si>
  <si>
    <t>МЕДИЦИНА КРАСОТЫ, ООО</t>
  </si>
  <si>
    <t>1041621125160</t>
  </si>
  <si>
    <t>1655089121</t>
  </si>
  <si>
    <t>МЕДИКАЛ-ГРУПП, ООО</t>
  </si>
  <si>
    <t>1179102006632</t>
  </si>
  <si>
    <t>9102226331</t>
  </si>
  <si>
    <t>ДП НА ЛЕНИНГРАДКЕ, АО</t>
  </si>
  <si>
    <t>1037739333070</t>
  </si>
  <si>
    <t>7727196430</t>
  </si>
  <si>
    <t>МИТРАЛАБ, ООО</t>
  </si>
  <si>
    <t>1197746115148</t>
  </si>
  <si>
    <t>7716932286</t>
  </si>
  <si>
    <t>1132310009831</t>
  </si>
  <si>
    <t>2310173279</t>
  </si>
  <si>
    <t>САНАТОРИЙ МИТИНО, АО</t>
  </si>
  <si>
    <t>1024301078317</t>
  </si>
  <si>
    <t>4329000724</t>
  </si>
  <si>
    <t>КОСМЕТОЛОДЖИ, ООО</t>
  </si>
  <si>
    <t>1217700173789</t>
  </si>
  <si>
    <t>9704059906</t>
  </si>
  <si>
    <t>КОНСУЛЬТАНТ ФАРМ, ООО</t>
  </si>
  <si>
    <t>1117154028540</t>
  </si>
  <si>
    <t>7106520027</t>
  </si>
  <si>
    <t>ЕВА КЛИНИК, ООО</t>
  </si>
  <si>
    <t>1154910000695</t>
  </si>
  <si>
    <t>4909121666</t>
  </si>
  <si>
    <t>СПЕКТР-ДИАГНОСТИКА ВОРОНЕЖ, ООО</t>
  </si>
  <si>
    <t>1163668058025</t>
  </si>
  <si>
    <t>3616018040</t>
  </si>
  <si>
    <t>МЕДИЦИНСКИЙ ЦЕНТР ГАРАНТ, ООО</t>
  </si>
  <si>
    <t>1146678012326</t>
  </si>
  <si>
    <t>6678048177</t>
  </si>
  <si>
    <t>ЛЕГЕНДА СМАЙЛ, ООО</t>
  </si>
  <si>
    <t>1233300000636</t>
  </si>
  <si>
    <t>3328030717</t>
  </si>
  <si>
    <t>АНИДЕНТ, ООО</t>
  </si>
  <si>
    <t>1185053014068</t>
  </si>
  <si>
    <t>5001120109</t>
  </si>
  <si>
    <t>КУРОРТЫ БУРЯТИИ, ООО</t>
  </si>
  <si>
    <t>1190327006286</t>
  </si>
  <si>
    <t>0326568141</t>
  </si>
  <si>
    <t>ЭВЕРЛАСТ, ООО</t>
  </si>
  <si>
    <t>1192375010970</t>
  </si>
  <si>
    <t>2310212351</t>
  </si>
  <si>
    <t>САНАТОРИЙ СЕРЕБРЯНЫЙ ПЛЕС, ООО</t>
  </si>
  <si>
    <t>1174401000102</t>
  </si>
  <si>
    <t>4414015721</t>
  </si>
  <si>
    <t>ИСТОЧНИК, ООО</t>
  </si>
  <si>
    <t>1169658055555</t>
  </si>
  <si>
    <t>6678071761</t>
  </si>
  <si>
    <t>1116234011651</t>
  </si>
  <si>
    <t>6234097060</t>
  </si>
  <si>
    <t>ВСЕ СВОИ! СТОМАТОЛОГИЯ, ООО</t>
  </si>
  <si>
    <t>1177746255048</t>
  </si>
  <si>
    <t>7708312602</t>
  </si>
  <si>
    <t>ПРЕЗИДЕНТ СК №6, ООО</t>
  </si>
  <si>
    <t>1057747620611</t>
  </si>
  <si>
    <t>7723545136</t>
  </si>
  <si>
    <t>БЬЮТИ МАСТЕР, ООО</t>
  </si>
  <si>
    <t>1127746533287</t>
  </si>
  <si>
    <t>7731429800</t>
  </si>
  <si>
    <t>СТОМ ПРАКТИК, ООО</t>
  </si>
  <si>
    <t>1233900012378</t>
  </si>
  <si>
    <t>3900017563</t>
  </si>
  <si>
    <t>САНАТОРИЙ (КУРОРТ) КРАИНКА, ООО</t>
  </si>
  <si>
    <t>1027103473473</t>
  </si>
  <si>
    <t>7133000690</t>
  </si>
  <si>
    <t>ПРОФМЕДАССИСТ САХАЛИН, АО</t>
  </si>
  <si>
    <t>1026500538162</t>
  </si>
  <si>
    <t>6501095879</t>
  </si>
  <si>
    <t>ОГНИ ОЛИМПА, ООО</t>
  </si>
  <si>
    <t>1217700347897</t>
  </si>
  <si>
    <t>7714474400</t>
  </si>
  <si>
    <t>МЕДКЛУБ, ООО</t>
  </si>
  <si>
    <t>1167847219891</t>
  </si>
  <si>
    <t>7813251814</t>
  </si>
  <si>
    <t>МЕДИЦИНСКИЙ ЦЕНТР, ГБ АО</t>
  </si>
  <si>
    <t>1027200810262</t>
  </si>
  <si>
    <t>7203087803</t>
  </si>
  <si>
    <t>БАЛТЗДРАВ КУПЧИНО, ООО</t>
  </si>
  <si>
    <t>1167847250823</t>
  </si>
  <si>
    <t>7816330550</t>
  </si>
  <si>
    <t>КЛИНИКА СИНАЙ, ООО</t>
  </si>
  <si>
    <t>1147746723200</t>
  </si>
  <si>
    <t>7709957096</t>
  </si>
  <si>
    <t>ДОКТОРПЛАСТИК, ООО</t>
  </si>
  <si>
    <t>1077762455540</t>
  </si>
  <si>
    <t>7714718600</t>
  </si>
  <si>
    <t>1061685050173</t>
  </si>
  <si>
    <t>1657061636</t>
  </si>
  <si>
    <t>ОКСФОРД-СМАЙЛ, ООО</t>
  </si>
  <si>
    <t>1203300009879</t>
  </si>
  <si>
    <t>3327146733</t>
  </si>
  <si>
    <t>МЕДСИ-ИЖЕВСК, ООО</t>
  </si>
  <si>
    <t>1191832017893</t>
  </si>
  <si>
    <t>1831195583</t>
  </si>
  <si>
    <t>СТОМАТОЛОГИЯ В МИТИНО, ООО</t>
  </si>
  <si>
    <t>1227700178320</t>
  </si>
  <si>
    <t>7733382307</t>
  </si>
  <si>
    <t>ИРИС, АО</t>
  </si>
  <si>
    <t>1082468036144</t>
  </si>
  <si>
    <t>2466211755</t>
  </si>
  <si>
    <t>ЖЕМЧУГ, ООО</t>
  </si>
  <si>
    <t>1024000946881</t>
  </si>
  <si>
    <t>4025018800</t>
  </si>
  <si>
    <t>МЕДИЦИНСКИЙ ЦЕНТР МОН БЛАН, ООО</t>
  </si>
  <si>
    <t>1177746852205</t>
  </si>
  <si>
    <t>7714998637</t>
  </si>
  <si>
    <t>МИТ, ООО</t>
  </si>
  <si>
    <t>1236100019320</t>
  </si>
  <si>
    <t>6163229648</t>
  </si>
  <si>
    <t>ЛДЦ ФАРМЛЕНД, ООО</t>
  </si>
  <si>
    <t>1150280009252</t>
  </si>
  <si>
    <t>0277901277</t>
  </si>
  <si>
    <t>ТОНУС АМАРИС, ООО</t>
  </si>
  <si>
    <t>1105260000471</t>
  </si>
  <si>
    <t>5260269651</t>
  </si>
  <si>
    <t>АРТИС, ООО</t>
  </si>
  <si>
    <t>1153668074120</t>
  </si>
  <si>
    <t>3662221335</t>
  </si>
  <si>
    <t>КМДЦ, ООО</t>
  </si>
  <si>
    <t>1031628210085</t>
  </si>
  <si>
    <t>1659047034</t>
  </si>
  <si>
    <t>ДЖИ ЭМ ЭС ДЕНТАЛ, ООО</t>
  </si>
  <si>
    <t>5147746196824</t>
  </si>
  <si>
    <t>7704876277</t>
  </si>
  <si>
    <t>НИКА СПРИНГ, ООО</t>
  </si>
  <si>
    <t>1035200518385</t>
  </si>
  <si>
    <t>5214007965</t>
  </si>
  <si>
    <t>ОФТАЛЬМОЦЕНТР, ООО</t>
  </si>
  <si>
    <t>1037739270436</t>
  </si>
  <si>
    <t>7719201164</t>
  </si>
  <si>
    <t>ПРЕОБРАЖЕНСКАЯ КЛИНИКА, ООО</t>
  </si>
  <si>
    <t>1026604948480</t>
  </si>
  <si>
    <t>6660076663</t>
  </si>
  <si>
    <t>СПЕКТР-ДИАГНОСТИКА БРЯНСК, ООО</t>
  </si>
  <si>
    <t>1173668006995</t>
  </si>
  <si>
    <t>3661076886</t>
  </si>
  <si>
    <t>ИННОВАЦИОННЫЙ ЦЕНТР ИМПЛАНТАЦИИ, ООО</t>
  </si>
  <si>
    <t>1145543016190</t>
  </si>
  <si>
    <t>5504245859</t>
  </si>
  <si>
    <t>1107746536501</t>
  </si>
  <si>
    <t>7735570320</t>
  </si>
  <si>
    <t>ЦДИ АТЛАНТ, ООО</t>
  </si>
  <si>
    <t>1163926068855</t>
  </si>
  <si>
    <t>3906990673</t>
  </si>
  <si>
    <t>СЕЛФ МЕЙД КЛИННИК, ООО</t>
  </si>
  <si>
    <t>1192375043508</t>
  </si>
  <si>
    <t>2308266102</t>
  </si>
  <si>
    <t>СЕМЕЙНАЯ МЕДИЦИНА, ООО</t>
  </si>
  <si>
    <t>1131513001531</t>
  </si>
  <si>
    <t>1513040427</t>
  </si>
  <si>
    <t>ЭЛЬ-МЕД, ООО</t>
  </si>
  <si>
    <t>1043500058139</t>
  </si>
  <si>
    <t>3525139199</t>
  </si>
  <si>
    <t>ПОЛИКЛИНИКА АО ГАЗПРОМНЕФТЬ-ОНПЗ, ЧУЗ</t>
  </si>
  <si>
    <t>1025500533167</t>
  </si>
  <si>
    <t>5501069556</t>
  </si>
  <si>
    <t>ЦЕНТР ДИАЛИЗА САНКТ-ПЕТЕРБУРГ, ООО</t>
  </si>
  <si>
    <t>1047855055258</t>
  </si>
  <si>
    <t>7801363337</t>
  </si>
  <si>
    <t>САНАТОРИЙ МАЛЫЕ СОЛИ, АО</t>
  </si>
  <si>
    <t>1077627000483</t>
  </si>
  <si>
    <t>7621007192</t>
  </si>
  <si>
    <t>ДС НА ХОДЫНКЕ, ООО</t>
  </si>
  <si>
    <t>1137746431690</t>
  </si>
  <si>
    <t>7714905953</t>
  </si>
  <si>
    <t>КЦС, ООО</t>
  </si>
  <si>
    <t>1225800000326</t>
  </si>
  <si>
    <t>5836897336</t>
  </si>
  <si>
    <t>СТОМАТОЛОГИЯ СП, АО</t>
  </si>
  <si>
    <t>1021500574688</t>
  </si>
  <si>
    <t>1502018910</t>
  </si>
  <si>
    <t>ССП № 2, ГАУЗ</t>
  </si>
  <si>
    <t>1026403054919</t>
  </si>
  <si>
    <t>6453041327</t>
  </si>
  <si>
    <t>1132651026562</t>
  </si>
  <si>
    <t>2632809664</t>
  </si>
  <si>
    <t>МИРАКОЛИ, ООО</t>
  </si>
  <si>
    <t>1207700127403</t>
  </si>
  <si>
    <t>9704015225</t>
  </si>
  <si>
    <t>САНАТОРИЙ ВИЛЛА АРНЕСТ, ООО</t>
  </si>
  <si>
    <t>1072628000543</t>
  </si>
  <si>
    <t>2628048865</t>
  </si>
  <si>
    <t>НИВА, АНП САНАТОРИЙ</t>
  </si>
  <si>
    <t>1022601222467</t>
  </si>
  <si>
    <t>2626007197</t>
  </si>
  <si>
    <t>ПОЛИКЛИНИКА ПОЛИМЕДИКА ОРЕНБУРГ, ООО</t>
  </si>
  <si>
    <t>1215600006687</t>
  </si>
  <si>
    <t>5610241895</t>
  </si>
  <si>
    <t>ЦИДК ОСТОЖЕНКА, ООО</t>
  </si>
  <si>
    <t>1217700289234</t>
  </si>
  <si>
    <t>9704072897</t>
  </si>
  <si>
    <t>ЦТТ, ООО</t>
  </si>
  <si>
    <t>1155009005051</t>
  </si>
  <si>
    <t>5009101813</t>
  </si>
  <si>
    <t>РУССКИЙ ЛЕС-СПБ, ООО</t>
  </si>
  <si>
    <t>1027809247201</t>
  </si>
  <si>
    <t>7825492564</t>
  </si>
  <si>
    <t>ММТ, ООО</t>
  </si>
  <si>
    <t>1186820009925</t>
  </si>
  <si>
    <t>6829145150</t>
  </si>
  <si>
    <t>СП НОВО ДЕНТ НА ОРДЖОНИКИДЗЕ, ООО</t>
  </si>
  <si>
    <t>1154217000398</t>
  </si>
  <si>
    <t>4217167732</t>
  </si>
  <si>
    <t>КЛИНИКА ЭСТЕЛАБ, ООО</t>
  </si>
  <si>
    <t>1157746642371</t>
  </si>
  <si>
    <t>9705044074</t>
  </si>
  <si>
    <t>КЛИНИКА ВЗГЛЯД, АНО</t>
  </si>
  <si>
    <t>1037100324140</t>
  </si>
  <si>
    <t>7104020050</t>
  </si>
  <si>
    <t>ФРАУ КЛИНИК И К, ООО</t>
  </si>
  <si>
    <t>5177746165636</t>
  </si>
  <si>
    <t>7722417766</t>
  </si>
  <si>
    <t>ДОБРЫЙ ДОКТОР, ООО</t>
  </si>
  <si>
    <t>1166952059515</t>
  </si>
  <si>
    <t>6950191996</t>
  </si>
  <si>
    <t>БЬЮТИ ЛАЙН, ООО</t>
  </si>
  <si>
    <t>1207700171436</t>
  </si>
  <si>
    <t>9725032574</t>
  </si>
  <si>
    <t>ЮДЕНТ, ООО</t>
  </si>
  <si>
    <t>1187746632600</t>
  </si>
  <si>
    <t>7727379521</t>
  </si>
  <si>
    <t>ЛА-ДЕНТ, ООО</t>
  </si>
  <si>
    <t>1177746205911</t>
  </si>
  <si>
    <t>7707380303</t>
  </si>
  <si>
    <t>ПЕРСОНА, ООО</t>
  </si>
  <si>
    <t>1182468060345</t>
  </si>
  <si>
    <t>2463115644</t>
  </si>
  <si>
    <t>Я ЗДОРОВ, ООО</t>
  </si>
  <si>
    <t>1181690013559</t>
  </si>
  <si>
    <t>1650360595</t>
  </si>
  <si>
    <t>ММЦ МЕДИКАЛ ОН ГРУП-УФА, ООО</t>
  </si>
  <si>
    <t>1050204217557</t>
  </si>
  <si>
    <t>0276091679</t>
  </si>
  <si>
    <t>ТЕЛЕДОКТОР 24, ООО</t>
  </si>
  <si>
    <t>1077758164440</t>
  </si>
  <si>
    <t>7731571690</t>
  </si>
  <si>
    <t>МЦОЗ, ООО</t>
  </si>
  <si>
    <t>1067746027029</t>
  </si>
  <si>
    <t>7715588680</t>
  </si>
  <si>
    <t>ПЕРВАЯ СЕМЕЙНАЯ КЛИНИКА НА МЕЖДУНАРОДНОЙ, ООО</t>
  </si>
  <si>
    <t>1197847041941</t>
  </si>
  <si>
    <t>7810750734</t>
  </si>
  <si>
    <t>МЕЖДУНАРОДНЫЙ ЦЕНТР ФЕРТИЛЬНОСТИ, ООО</t>
  </si>
  <si>
    <t>1187847367377</t>
  </si>
  <si>
    <t>7840085309</t>
  </si>
  <si>
    <t>МЕДИКУМ, ООО</t>
  </si>
  <si>
    <t>1137847214010</t>
  </si>
  <si>
    <t>7807380963</t>
  </si>
  <si>
    <t>1107847148639</t>
  </si>
  <si>
    <t>7802713697</t>
  </si>
  <si>
    <t>САНАТОРИЙ КИЕВ, АО</t>
  </si>
  <si>
    <t>1149102122674</t>
  </si>
  <si>
    <t>9101004777</t>
  </si>
  <si>
    <t>КИТ, ООО</t>
  </si>
  <si>
    <t>1227600006875</t>
  </si>
  <si>
    <t>7604384828</t>
  </si>
  <si>
    <t>ЭДКАР БЕТА, ООО</t>
  </si>
  <si>
    <t>1023900588150</t>
  </si>
  <si>
    <t>3904049541</t>
  </si>
  <si>
    <t>МЕДИЦИНСКИЙ ЦЕНТР АКРОН, ООО</t>
  </si>
  <si>
    <t>1095321004844</t>
  </si>
  <si>
    <t>5321135792</t>
  </si>
  <si>
    <t>МОЯ СТОМАТОЛОГИЯ, ООО</t>
  </si>
  <si>
    <t>1186234014746</t>
  </si>
  <si>
    <t>6234180102</t>
  </si>
  <si>
    <t>РЦМОИГ, ООО</t>
  </si>
  <si>
    <t>1171690071299</t>
  </si>
  <si>
    <t>1660297039</t>
  </si>
  <si>
    <t>МЕДСЕКТОР, ООО</t>
  </si>
  <si>
    <t>1117746177240</t>
  </si>
  <si>
    <t>7731402526</t>
  </si>
  <si>
    <t>КСП, ООО</t>
  </si>
  <si>
    <t>1032319138830</t>
  </si>
  <si>
    <t>2334013972</t>
  </si>
  <si>
    <t>КЛИНИКА ЭКСПЕРТ СМОЛЕНСК, ООО</t>
  </si>
  <si>
    <t>1136733019500</t>
  </si>
  <si>
    <t>6732066219</t>
  </si>
  <si>
    <t>ГУТЕН ТАГ, ООО</t>
  </si>
  <si>
    <t>1105902009454</t>
  </si>
  <si>
    <t>5902867665</t>
  </si>
  <si>
    <t>САНАТОРИЙ ШАХТЕР, ООО</t>
  </si>
  <si>
    <t>1024201880735</t>
  </si>
  <si>
    <t>4223032282</t>
  </si>
  <si>
    <t>САНАТОРИЙ ЕВРОМЕД, ООО</t>
  </si>
  <si>
    <t>1235500014023</t>
  </si>
  <si>
    <t>5528052944</t>
  </si>
  <si>
    <t>ДЕЛЬФИН, ООО</t>
  </si>
  <si>
    <t>1076501004755</t>
  </si>
  <si>
    <t>6501182024</t>
  </si>
  <si>
    <t>НОВЫЙ ВЗГЛЯД+, ООО</t>
  </si>
  <si>
    <t>1187847205919</t>
  </si>
  <si>
    <t>7816677512</t>
  </si>
  <si>
    <t>СТОМАТОЛОГИЯ В ЖУЛЕБИНО, ООО</t>
  </si>
  <si>
    <t>1207700325260</t>
  </si>
  <si>
    <t>9721104612</t>
  </si>
  <si>
    <t>32 БЕЛЫХ, ООО</t>
  </si>
  <si>
    <t>1123850037211</t>
  </si>
  <si>
    <t>3811999734</t>
  </si>
  <si>
    <t>МЦ ДОКТОР НЕФРО, ООО</t>
  </si>
  <si>
    <t>1180571006076</t>
  </si>
  <si>
    <t>0542018135</t>
  </si>
  <si>
    <t>МЕДИУС С, АО</t>
  </si>
  <si>
    <t>1027739237151</t>
  </si>
  <si>
    <t>7715008716</t>
  </si>
  <si>
    <t>КБГЛ, ЛПУ</t>
  </si>
  <si>
    <t>1022601318398</t>
  </si>
  <si>
    <t>2628036161</t>
  </si>
  <si>
    <t>РУСМЕД, ООО</t>
  </si>
  <si>
    <t>1175275057000</t>
  </si>
  <si>
    <t>5260446420</t>
  </si>
  <si>
    <t>МАТЬ И ДИТЯ ЯРОСЛАВЛЬ, ООО</t>
  </si>
  <si>
    <t>1137603001964</t>
  </si>
  <si>
    <t>7603056849</t>
  </si>
  <si>
    <t>ВИТАЛИНИЯ-М, ООО</t>
  </si>
  <si>
    <t>1172651011763</t>
  </si>
  <si>
    <t>2635228241</t>
  </si>
  <si>
    <t>УЗБЕКИСТОН ГЛАВНОГО МЕДИЦИНСКОГО УПРАВЛЕНИЯ АДМИНИСТРАЦИИ ПРЕЗИДЕНТА РЕСПУБЛИКИ УЗБЕКИСТАН , САНАТОРИЙ УЗБЕКИСТАН В ГОРОДЕ КИСЛОВОДСКЕ, ФИЛИАЛ КУРОРТНО-ОЗДОРОВИТЕЛЬНОГО АКЦИОНЕРНОГО ОБЩЕСТВА</t>
  </si>
  <si>
    <t>9909066196</t>
  </si>
  <si>
    <t>ОФТАЛЬМОХИРУРГИЯ ПРОФЕССОРСКАЯ ПЛЮС, ООО</t>
  </si>
  <si>
    <t>1186658035684</t>
  </si>
  <si>
    <t>6658516116</t>
  </si>
  <si>
    <t>РУСЬ, АО КУРОРТ</t>
  </si>
  <si>
    <t>1033802002519</t>
  </si>
  <si>
    <t>3817007841</t>
  </si>
  <si>
    <t>ЦЕНТР ОРГНАБОРА, ООО</t>
  </si>
  <si>
    <t>1213000002522</t>
  </si>
  <si>
    <t>3025038940</t>
  </si>
  <si>
    <t>ПРАЙМЕР, ООО</t>
  </si>
  <si>
    <t>1149102114512</t>
  </si>
  <si>
    <t>9102054851</t>
  </si>
  <si>
    <t>МЕДЭКО, ООО</t>
  </si>
  <si>
    <t>5107746036811</t>
  </si>
  <si>
    <t>7714826123</t>
  </si>
  <si>
    <t>НВ-МЕДИКА, ООО</t>
  </si>
  <si>
    <t>1157746375434</t>
  </si>
  <si>
    <t>7707339672</t>
  </si>
  <si>
    <t>КОРД-КЛИНИКА, ООО</t>
  </si>
  <si>
    <t>1171690087910</t>
  </si>
  <si>
    <t>1660299597</t>
  </si>
  <si>
    <t>РЖД-МЕДИЦИНА Г. АБАКАН, ЧУЗ</t>
  </si>
  <si>
    <t>1041901009611</t>
  </si>
  <si>
    <t>1901063791</t>
  </si>
  <si>
    <t>КЛИНИКА ПРОФЕССИОНАЛЬНОЙ МЕДИЦИНЫ, ООО</t>
  </si>
  <si>
    <t>1077758500160</t>
  </si>
  <si>
    <t>7725613575</t>
  </si>
  <si>
    <t>МЕДТЭК, ООО</t>
  </si>
  <si>
    <t>1037728031440</t>
  </si>
  <si>
    <t>7728294020</t>
  </si>
  <si>
    <t>САНАТОРИЙ ИМ.ВЦСПС, ООО</t>
  </si>
  <si>
    <t>1025203037122</t>
  </si>
  <si>
    <t>5260082300</t>
  </si>
  <si>
    <t>ЭЛЬВИЗУС, ООО</t>
  </si>
  <si>
    <t>1155053001289</t>
  </si>
  <si>
    <t>5053039152</t>
  </si>
  <si>
    <t>САНТЕМ, ООО</t>
  </si>
  <si>
    <t>1152468051020</t>
  </si>
  <si>
    <t>2462044609</t>
  </si>
  <si>
    <t>1172225035520</t>
  </si>
  <si>
    <t>2222861702</t>
  </si>
  <si>
    <t>ДОСТУПНАЯ МЕДИЦИНА, ООО</t>
  </si>
  <si>
    <t>1187847221540</t>
  </si>
  <si>
    <t>7801647762</t>
  </si>
  <si>
    <t>КОММОД, ООО</t>
  </si>
  <si>
    <t>1157847272901</t>
  </si>
  <si>
    <t>7842056367</t>
  </si>
  <si>
    <t>СТОМАТОЛОГИЧЕСКАЯ КЛИНИКА ЕЛЕНЫ МОКРЕНКО, ООО</t>
  </si>
  <si>
    <t>1177746857320</t>
  </si>
  <si>
    <t>7702421620</t>
  </si>
  <si>
    <t>ИНТЕРСТАР, ООО</t>
  </si>
  <si>
    <t>1146196012775</t>
  </si>
  <si>
    <t>6164321798</t>
  </si>
  <si>
    <t>АЛЬФА МЕД ПЛЮС, ООО</t>
  </si>
  <si>
    <t>1177847006094</t>
  </si>
  <si>
    <t>7814677757</t>
  </si>
  <si>
    <t>ПОЛИКЛИНИКА ВОЛНА, ООО</t>
  </si>
  <si>
    <t>1205300001961</t>
  </si>
  <si>
    <t>5321203065</t>
  </si>
  <si>
    <t>КЛАЗКОДЕНТ, ООО</t>
  </si>
  <si>
    <t>1217700369721</t>
  </si>
  <si>
    <t>9703042963</t>
  </si>
  <si>
    <t>КЛИНИКА ФОМИНА КАЛУГА, ООО</t>
  </si>
  <si>
    <t>1174027002555</t>
  </si>
  <si>
    <t>4027131985</t>
  </si>
  <si>
    <t>ДЕМЕТРА, ООО</t>
  </si>
  <si>
    <t>1187746874270</t>
  </si>
  <si>
    <t>9731012819</t>
  </si>
  <si>
    <t>АЛЬБА ДЕНТ, ООО</t>
  </si>
  <si>
    <t>1084345004677</t>
  </si>
  <si>
    <t>4345223076</t>
  </si>
  <si>
    <t>ЦМП ГАЗ, ЧЛПУ</t>
  </si>
  <si>
    <t>1025202269058</t>
  </si>
  <si>
    <t>5256042739</t>
  </si>
  <si>
    <t>ДЕНТАЛ ФОРТЕ ПРЕСТИЖ, ООО</t>
  </si>
  <si>
    <t>1071650002511</t>
  </si>
  <si>
    <t>1650153045</t>
  </si>
  <si>
    <t>1113256022868</t>
  </si>
  <si>
    <t>3250527966</t>
  </si>
  <si>
    <t>РЕПРОЛАБ, АО</t>
  </si>
  <si>
    <t>1257700209128</t>
  </si>
  <si>
    <t>7736368847</t>
  </si>
  <si>
    <t>ЛДЦ РАЗУМЕД, ООО</t>
  </si>
  <si>
    <t>1151690088505</t>
  </si>
  <si>
    <t>1659163471</t>
  </si>
  <si>
    <t>ОЛИМП, ООО</t>
  </si>
  <si>
    <t>1176313046326</t>
  </si>
  <si>
    <t>6319218355</t>
  </si>
  <si>
    <t>ПЕРВЫЙ ДОКТОР, ООО</t>
  </si>
  <si>
    <t>1037723025075</t>
  </si>
  <si>
    <t>7723339817</t>
  </si>
  <si>
    <t>ВМ СТОМАТОЛОГИЯ, ООО</t>
  </si>
  <si>
    <t>1067327029670</t>
  </si>
  <si>
    <t>7327040170</t>
  </si>
  <si>
    <t>САНАТОРИЙ СОСНОВЫЙ БОР, АО</t>
  </si>
  <si>
    <t>1032201590497</t>
  </si>
  <si>
    <t>2263000950</t>
  </si>
  <si>
    <t>СОЮЗ, ООО</t>
  </si>
  <si>
    <t>1113256019470</t>
  </si>
  <si>
    <t>3250526923</t>
  </si>
  <si>
    <t>САЛУС, ООО</t>
  </si>
  <si>
    <t>1041200415123</t>
  </si>
  <si>
    <t>1215095710</t>
  </si>
  <si>
    <t>БЬЮТИЛОГИЯ, ООО</t>
  </si>
  <si>
    <t>1187746549363</t>
  </si>
  <si>
    <t>7751144496</t>
  </si>
  <si>
    <t>ЭСТЕТИКС, ООО</t>
  </si>
  <si>
    <t>1077746713714</t>
  </si>
  <si>
    <t>7718629359</t>
  </si>
  <si>
    <t>КОНСУЛ, ООО СТОМАТОЛОГИЧЕСКИЙ САЛОН</t>
  </si>
  <si>
    <t>1036601238046</t>
  </si>
  <si>
    <t>6623013175</t>
  </si>
  <si>
    <t>НЕФРОЛАЙН-МО, ООО</t>
  </si>
  <si>
    <t>1155043000200</t>
  </si>
  <si>
    <t>5043053655</t>
  </si>
  <si>
    <t>КЛАССИК ДЕНТ ДЕТЯМ, ООО</t>
  </si>
  <si>
    <t>1216600013288</t>
  </si>
  <si>
    <t>6679140545</t>
  </si>
  <si>
    <t>ТАНАР, ООО</t>
  </si>
  <si>
    <t>1021602011584</t>
  </si>
  <si>
    <t>1650093967</t>
  </si>
  <si>
    <t>ПРАЙММЕД, ООО</t>
  </si>
  <si>
    <t>1181690067261</t>
  </si>
  <si>
    <t>1656103749</t>
  </si>
  <si>
    <t>КАМЕЯ+, ООО</t>
  </si>
  <si>
    <t>1057600651063</t>
  </si>
  <si>
    <t>7604079359</t>
  </si>
  <si>
    <t>ШАРМ, ООО ЦПХИК</t>
  </si>
  <si>
    <t>1025403205937</t>
  </si>
  <si>
    <t>5407179135</t>
  </si>
  <si>
    <t>1137746418886</t>
  </si>
  <si>
    <t>7729740870</t>
  </si>
  <si>
    <t>1065260096615</t>
  </si>
  <si>
    <t>5260170042</t>
  </si>
  <si>
    <t>1132721001930</t>
  </si>
  <si>
    <t>2721200296</t>
  </si>
  <si>
    <t>ЦСП, ООО</t>
  </si>
  <si>
    <t>1213600020655</t>
  </si>
  <si>
    <t>3666260173</t>
  </si>
  <si>
    <t>ГНК, ООО</t>
  </si>
  <si>
    <t>1045007908175</t>
  </si>
  <si>
    <t>5040062267</t>
  </si>
  <si>
    <t>СТОМАТОЛОГИЧЕСКИЙ ЦЕНТР СТВОЛЫГИН, ООО</t>
  </si>
  <si>
    <t>1133702007218</t>
  </si>
  <si>
    <t>3702695126</t>
  </si>
  <si>
    <t>ТЕРРИТОРИЯ УЛЫБКИ, ООО</t>
  </si>
  <si>
    <t>1237700603678</t>
  </si>
  <si>
    <t>9725133533</t>
  </si>
  <si>
    <t>ДЕНТАРИЗ ПЛЮС, ООО</t>
  </si>
  <si>
    <t>1181690083409</t>
  </si>
  <si>
    <t>1656104534</t>
  </si>
  <si>
    <t>РИАЛМИ КЛИНИК, ООО</t>
  </si>
  <si>
    <t>1197746759044</t>
  </si>
  <si>
    <t>9701152368</t>
  </si>
  <si>
    <t>ДИАГНОСТИЧЕСКИЙ ЦЕНТР ЛДЛ, ООО</t>
  </si>
  <si>
    <t>1229400052694</t>
  </si>
  <si>
    <t>9403013947</t>
  </si>
  <si>
    <t>ЦДТ, ООО</t>
  </si>
  <si>
    <t>1137746098720</t>
  </si>
  <si>
    <t>7734695253</t>
  </si>
  <si>
    <t>КЛИНИКА ЛОР, ООО</t>
  </si>
  <si>
    <t>1132311011249</t>
  </si>
  <si>
    <t>2311162833</t>
  </si>
  <si>
    <t>1144027002525</t>
  </si>
  <si>
    <t>4027119829</t>
  </si>
  <si>
    <t>АЙ КЬЮ ПЛАСТИК, ООО</t>
  </si>
  <si>
    <t>1197746479050</t>
  </si>
  <si>
    <t>7743310439</t>
  </si>
  <si>
    <t>ГОЛЛИВУД, ООО</t>
  </si>
  <si>
    <t>1086659005070</t>
  </si>
  <si>
    <t>6659169698</t>
  </si>
  <si>
    <t>ЦЕНТР РЕПРОДУКТИВНОЙ МЕДИЦИНЫ АИСТ, ООО</t>
  </si>
  <si>
    <t>1201600089679</t>
  </si>
  <si>
    <t>1657265446</t>
  </si>
  <si>
    <t>ЗТЛ, ООО</t>
  </si>
  <si>
    <t>1089848006654</t>
  </si>
  <si>
    <t>7805475480</t>
  </si>
  <si>
    <t>ДОКТОР ТАФИ, ООО МДЦ</t>
  </si>
  <si>
    <t>1142536005259</t>
  </si>
  <si>
    <t>2536273927</t>
  </si>
  <si>
    <t>ПОЛИКЛИНИКА НА АВТОЗАВОДСКОЙ, НУЗ НДЦ</t>
  </si>
  <si>
    <t>1197700001366</t>
  </si>
  <si>
    <t>9725001696</t>
  </si>
  <si>
    <t>МЦ ВЕРАМЕД, ООО</t>
  </si>
  <si>
    <t>1065032047607</t>
  </si>
  <si>
    <t>5032147189</t>
  </si>
  <si>
    <t>ОДИН К ОДНОМУ, ООО</t>
  </si>
  <si>
    <t>1125905006040</t>
  </si>
  <si>
    <t>5905292567</t>
  </si>
  <si>
    <t>СИТИЛАБ-УФА, ООО</t>
  </si>
  <si>
    <t>1210200056615</t>
  </si>
  <si>
    <t>0274969968</t>
  </si>
  <si>
    <t>СТОМАТОЛОГИЯ ОМСК, ООО</t>
  </si>
  <si>
    <t>1245500006290</t>
  </si>
  <si>
    <t>5503275579</t>
  </si>
  <si>
    <t>МЕД-СКАН, ООО</t>
  </si>
  <si>
    <t>1126027001760</t>
  </si>
  <si>
    <t>6027141610</t>
  </si>
  <si>
    <t>БИОТЕСТ, ООО</t>
  </si>
  <si>
    <t>1052600230792</t>
  </si>
  <si>
    <t>2632076375</t>
  </si>
  <si>
    <t>ЕР СЕРВИС, ООО</t>
  </si>
  <si>
    <t>1037843025571</t>
  </si>
  <si>
    <t>7825495999</t>
  </si>
  <si>
    <t>СЕНСИТИВ, ООО</t>
  </si>
  <si>
    <t>1022301119500</t>
  </si>
  <si>
    <t>2306021788</t>
  </si>
  <si>
    <t>НОРДЕН, ООО КОНЦЕРН</t>
  </si>
  <si>
    <t>1135022003852</t>
  </si>
  <si>
    <t>5022043328</t>
  </si>
  <si>
    <t>ЛИДЕР-МЕД СМП, ООО</t>
  </si>
  <si>
    <t>1247700370917</t>
  </si>
  <si>
    <t>9724191300</t>
  </si>
  <si>
    <t>КЛИНИКА ЭСТЕТИЧЕСКОЙ МЕДИЦИНЫ ВИТАУРА, ООО</t>
  </si>
  <si>
    <t>1177746681661</t>
  </si>
  <si>
    <t>7703430176</t>
  </si>
  <si>
    <t>СК ДЕНТАЛ-АРТ, ООО</t>
  </si>
  <si>
    <t>1159102030735</t>
  </si>
  <si>
    <t>9102160585</t>
  </si>
  <si>
    <t>МЕДЕНТА, ООО</t>
  </si>
  <si>
    <t>1060254006229</t>
  </si>
  <si>
    <t>0254010612</t>
  </si>
  <si>
    <t>МЭЙДЖОР БЬЮТИ, ООО</t>
  </si>
  <si>
    <t>1107746946658</t>
  </si>
  <si>
    <t>7728755507</t>
  </si>
  <si>
    <t>СЦС, ООО</t>
  </si>
  <si>
    <t>1211100002630</t>
  </si>
  <si>
    <t>1101171702</t>
  </si>
  <si>
    <t>МАЛЫШ, ЗАО МЦ</t>
  </si>
  <si>
    <t>1027200790473</t>
  </si>
  <si>
    <t>7204012536</t>
  </si>
  <si>
    <t>ЮГ-М, ООО</t>
  </si>
  <si>
    <t>1042308532485</t>
  </si>
  <si>
    <t>2314017383</t>
  </si>
  <si>
    <t>НАУКА-САМАРА, ООО</t>
  </si>
  <si>
    <t>1116316010007</t>
  </si>
  <si>
    <t>6316170345</t>
  </si>
  <si>
    <t>МАТЬ И ДИТЯ САНКТ-ПЕТЕРБУРГ, ООО</t>
  </si>
  <si>
    <t>1107847102560</t>
  </si>
  <si>
    <t>7801516992</t>
  </si>
  <si>
    <t>МЕДИЦИНСКИЙ ЦЕНТР НОВОЕ ЗРЕНИЕ, ООО</t>
  </si>
  <si>
    <t>1182536012405</t>
  </si>
  <si>
    <t>2543124490</t>
  </si>
  <si>
    <t>СЦ СТОМУС, ООО</t>
  </si>
  <si>
    <t>1069847503461</t>
  </si>
  <si>
    <t>7802373610</t>
  </si>
  <si>
    <t>МЕДЛАЙН, ООО</t>
  </si>
  <si>
    <t>1117746449590</t>
  </si>
  <si>
    <t>7734658212</t>
  </si>
  <si>
    <t>Д-ЭСТЕТИК, ООО</t>
  </si>
  <si>
    <t>1022502261121</t>
  </si>
  <si>
    <t>2540089695</t>
  </si>
  <si>
    <t>ЛЕДА МЦ, ООО</t>
  </si>
  <si>
    <t>1055009305735</t>
  </si>
  <si>
    <t>5047064295</t>
  </si>
  <si>
    <t>1057536035534</t>
  </si>
  <si>
    <t>7536059256</t>
  </si>
  <si>
    <t>КЛИНИКА ЛАЗЕРНОЙ МИКРОХИРУРГИИ ГЛАЗА, ООО</t>
  </si>
  <si>
    <t>1052460054426</t>
  </si>
  <si>
    <t>2460069566</t>
  </si>
  <si>
    <t>СЕМЕЙНАЯ СТОМАТОЛОГИЯ УЛЬТРАМЕД, ООО</t>
  </si>
  <si>
    <t>1175275053370</t>
  </si>
  <si>
    <t>5256165603</t>
  </si>
  <si>
    <t>МЦ АРТ-ЭКО, ООО</t>
  </si>
  <si>
    <t>1047796458731</t>
  </si>
  <si>
    <t>7704523715</t>
  </si>
  <si>
    <t>1187847267850</t>
  </si>
  <si>
    <t>7842163048</t>
  </si>
  <si>
    <t>ДЕНТАЛ-ФОРТЕ, ООО</t>
  </si>
  <si>
    <t>1031616008005</t>
  </si>
  <si>
    <t>1650083447</t>
  </si>
  <si>
    <t>1055802565279</t>
  </si>
  <si>
    <t>5835060457</t>
  </si>
  <si>
    <t>1127847469617</t>
  </si>
  <si>
    <t>7814547645</t>
  </si>
  <si>
    <t>МЕД-ДЕНТА, ООО</t>
  </si>
  <si>
    <t>1027700386340</t>
  </si>
  <si>
    <t>7737057700</t>
  </si>
  <si>
    <t>МРТ-ЭКСПЕРТ МУРМАНСК, ООО</t>
  </si>
  <si>
    <t>1115190000705</t>
  </si>
  <si>
    <t>5190927199</t>
  </si>
  <si>
    <t>СТОМАТОЛОГИЯ НА КИРОВА, ООО</t>
  </si>
  <si>
    <t>1083328000986</t>
  </si>
  <si>
    <t>3328456329</t>
  </si>
  <si>
    <t>АЛАН КЛИНИК, АО</t>
  </si>
  <si>
    <t>1187746728465</t>
  </si>
  <si>
    <t>7734415107</t>
  </si>
  <si>
    <t>ММЦ МЕДИКАЛ ОН ГРУП-НОВОСИБИРСК, ООО</t>
  </si>
  <si>
    <t>1105476013114</t>
  </si>
  <si>
    <t>5405414471</t>
  </si>
  <si>
    <t>ФАБЕРЖЕ, ООО КЭС</t>
  </si>
  <si>
    <t>1136658039044</t>
  </si>
  <si>
    <t>6658447906</t>
  </si>
  <si>
    <t>НОВЫЙ ВЗГЛЯД, ООО МНИОЦ</t>
  </si>
  <si>
    <t>1037739072436</t>
  </si>
  <si>
    <t>7731242079</t>
  </si>
  <si>
    <t>МЦ МАКСИМЕД, ООО</t>
  </si>
  <si>
    <t>1065504013442</t>
  </si>
  <si>
    <t>5504111830</t>
  </si>
  <si>
    <t>СТОМАТОЛОГИЧЕСКАЯ ПОЛИКЛИНИКА №4, АО</t>
  </si>
  <si>
    <t>1025901512504</t>
  </si>
  <si>
    <t>5907017358</t>
  </si>
  <si>
    <t>ИМПЛАНТ, ООО</t>
  </si>
  <si>
    <t>1241600001939</t>
  </si>
  <si>
    <t>1683018683</t>
  </si>
  <si>
    <t>МЕДИКПРОФ, ООО</t>
  </si>
  <si>
    <t>1158905010857</t>
  </si>
  <si>
    <t>8905058516</t>
  </si>
  <si>
    <t>ЦЕНТР 7, ООО</t>
  </si>
  <si>
    <t>1062635106071</t>
  </si>
  <si>
    <t>2634070121</t>
  </si>
  <si>
    <t>МЦ ГЛАРУС, ООО</t>
  </si>
  <si>
    <t>1055100203025</t>
  </si>
  <si>
    <t>5190136415</t>
  </si>
  <si>
    <t>ТСС, ООО</t>
  </si>
  <si>
    <t>1147154011113</t>
  </si>
  <si>
    <t>7107548603</t>
  </si>
  <si>
    <t>ДЭЛИТ, ООО</t>
  </si>
  <si>
    <t>5167746454783</t>
  </si>
  <si>
    <t>7703421157</t>
  </si>
  <si>
    <t>МЕДИ ПРЕМИУМ, ООО</t>
  </si>
  <si>
    <t>1197746280137</t>
  </si>
  <si>
    <t>9709048496</t>
  </si>
  <si>
    <t>НЦ ЛАЗЕРМЕД, ООО</t>
  </si>
  <si>
    <t>1166196069764</t>
  </si>
  <si>
    <t>6164107917</t>
  </si>
  <si>
    <t>БИОАЛЬЯНС, ООО</t>
  </si>
  <si>
    <t>1213300004170</t>
  </si>
  <si>
    <t>3327147568</t>
  </si>
  <si>
    <t>СТОМАТОЛОГИЯ В ЛЮБЛИНО, ООО</t>
  </si>
  <si>
    <t>1227700373273</t>
  </si>
  <si>
    <t>9723158395</t>
  </si>
  <si>
    <t>МЕД-ПАРТНЕР, ООО</t>
  </si>
  <si>
    <t>1037730017390</t>
  </si>
  <si>
    <t>7730169059</t>
  </si>
  <si>
    <t>1078904000614</t>
  </si>
  <si>
    <t>8904052159</t>
  </si>
  <si>
    <t>СТАНДАРТ, ООО</t>
  </si>
  <si>
    <t>1161690167638</t>
  </si>
  <si>
    <t>1660283075</t>
  </si>
  <si>
    <t>АПРЕЛЬ, ООО</t>
  </si>
  <si>
    <t>1123926040380</t>
  </si>
  <si>
    <t>3906267513</t>
  </si>
  <si>
    <t>ЮНИМЕД, ООО</t>
  </si>
  <si>
    <t>1057200571306</t>
  </si>
  <si>
    <t>7202133060</t>
  </si>
  <si>
    <t>ГАРМОНИЯ СИТИ, ООО</t>
  </si>
  <si>
    <t>1217800076801</t>
  </si>
  <si>
    <t>7810919155</t>
  </si>
  <si>
    <t>МТЦ МАГНЕССИЯ-КЕМЕРОВО, ООО</t>
  </si>
  <si>
    <t>1114205043633</t>
  </si>
  <si>
    <t>4205234367</t>
  </si>
  <si>
    <t>СКИФ, ООО</t>
  </si>
  <si>
    <t>1027400778580</t>
  </si>
  <si>
    <t>7411000426</t>
  </si>
  <si>
    <t>1176313003074</t>
  </si>
  <si>
    <t>6315015509</t>
  </si>
  <si>
    <t>ИДЕАЛ, ООО</t>
  </si>
  <si>
    <t>1182468057485</t>
  </si>
  <si>
    <t>2465187348</t>
  </si>
  <si>
    <t>КОМПАНИЯ ЭТЕЛЬ, ООО</t>
  </si>
  <si>
    <t>1149102089300</t>
  </si>
  <si>
    <t>9102044765</t>
  </si>
  <si>
    <t>МРЦ БЕЛЯЕВО, ООО</t>
  </si>
  <si>
    <t>1027739254916</t>
  </si>
  <si>
    <t>7709084959</t>
  </si>
  <si>
    <t>РАЙДЕН, ООО</t>
  </si>
  <si>
    <t>1037811015439</t>
  </si>
  <si>
    <t>7805024487</t>
  </si>
  <si>
    <t>МЦТ, ООО</t>
  </si>
  <si>
    <t>1242500003712</t>
  </si>
  <si>
    <t>2536343363</t>
  </si>
  <si>
    <t>ГАЛИЛЕОС, ООО</t>
  </si>
  <si>
    <t>1184704019840</t>
  </si>
  <si>
    <t>4704104606</t>
  </si>
  <si>
    <t>МОЙ ДОКТОР, ООО</t>
  </si>
  <si>
    <t>1146678003262</t>
  </si>
  <si>
    <t>6678040153</t>
  </si>
  <si>
    <t>ОТКРЫТАЯ МЕДИЦИНА, ООО</t>
  </si>
  <si>
    <t>1206300050791</t>
  </si>
  <si>
    <t>6320052986</t>
  </si>
  <si>
    <t>ЧАСТНАЯ КЛИНИКА №1, ООО</t>
  </si>
  <si>
    <t>1047000278742</t>
  </si>
  <si>
    <t>7017106030</t>
  </si>
  <si>
    <t>ПРОФИ КЛИНИК УССУРИЙСК, ООО</t>
  </si>
  <si>
    <t>1122537004644</t>
  </si>
  <si>
    <t>2537095628</t>
  </si>
  <si>
    <t>МО АБВ, ООО</t>
  </si>
  <si>
    <t>1162468122321</t>
  </si>
  <si>
    <t>2464132184</t>
  </si>
  <si>
    <t>ХОПРОВСКИЕ ЗОРИ, ООО САНАТОРИЙ</t>
  </si>
  <si>
    <t>1025800811893</t>
  </si>
  <si>
    <t>5817000430</t>
  </si>
  <si>
    <t>1025403904063</t>
  </si>
  <si>
    <t>5410105486</t>
  </si>
  <si>
    <t>САНАТОРИЙ ЕЙСК, ЗАО</t>
  </si>
  <si>
    <t>1022301120885</t>
  </si>
  <si>
    <t>2306001189</t>
  </si>
  <si>
    <t>СТОМАТОЛОГИЯ, ООО</t>
  </si>
  <si>
    <t>1197746716320</t>
  </si>
  <si>
    <t>9725026073</t>
  </si>
  <si>
    <t>КЛИНИКА УЗИ 4 Д, ООО</t>
  </si>
  <si>
    <t>1022601453896</t>
  </si>
  <si>
    <t>2630017960</t>
  </si>
  <si>
    <t>1097449005499</t>
  </si>
  <si>
    <t>7449091045</t>
  </si>
  <si>
    <t>СТОМАТОЛОГИЧЕСКАЯ КЛИНИКА ЮНИДЕНТ, ООО</t>
  </si>
  <si>
    <t>1177232013144</t>
  </si>
  <si>
    <t>7203418082</t>
  </si>
  <si>
    <t>ЛЕЧЕБНО-ДИАГНОСТИЧЕСКИЙ ЦЕНТР, ООО</t>
  </si>
  <si>
    <t>1183525038498</t>
  </si>
  <si>
    <t>3528296270</t>
  </si>
  <si>
    <t>СКАНЛАЙН, ООО</t>
  </si>
  <si>
    <t>1206600001783</t>
  </si>
  <si>
    <t>6670490224</t>
  </si>
  <si>
    <t>ЭСТЕТИКАРТ-ЦЕНТР, ООО</t>
  </si>
  <si>
    <t>1196658047508</t>
  </si>
  <si>
    <t>6679126389</t>
  </si>
  <si>
    <t>РЖД-МЕДИЦИНА Г. УЛЬЯНОВСК, ЧУЗ</t>
  </si>
  <si>
    <t>1047301154460</t>
  </si>
  <si>
    <t>7326022130</t>
  </si>
  <si>
    <t>АБТ, ООО ЛАБОРАТОРИЯ</t>
  </si>
  <si>
    <t>1217700200651</t>
  </si>
  <si>
    <t>9728035559</t>
  </si>
  <si>
    <t>САНАТОРИЙ РАДУГА, ЗАО</t>
  </si>
  <si>
    <t>1081650006020</t>
  </si>
  <si>
    <t>1650174969</t>
  </si>
  <si>
    <t>ФЭС, ООО</t>
  </si>
  <si>
    <t>1113702014348</t>
  </si>
  <si>
    <t>3702648951</t>
  </si>
  <si>
    <t>САНАТОРИЙ ЧУВАШИЯ, АО</t>
  </si>
  <si>
    <t>1022101267539</t>
  </si>
  <si>
    <t>2129027450</t>
  </si>
  <si>
    <t>ЦЕНТР ХИРУРГИИ, ООО</t>
  </si>
  <si>
    <t>1185275003594</t>
  </si>
  <si>
    <t>5260451533</t>
  </si>
  <si>
    <t>БОДРОСТЬ, ООО ЦЕНТР ГЕМОДИАЛИЗА</t>
  </si>
  <si>
    <t>1153525000166</t>
  </si>
  <si>
    <t>3525339180</t>
  </si>
  <si>
    <t>ДОНМЕД, ООО</t>
  </si>
  <si>
    <t>1196196014520</t>
  </si>
  <si>
    <t>6165219187</t>
  </si>
  <si>
    <t>НОВАЯ МЕДИЦИНА ДЛЯ ВСЕЙ СЕМЬИ, ООО</t>
  </si>
  <si>
    <t>1133316001257</t>
  </si>
  <si>
    <t>3321033500</t>
  </si>
  <si>
    <t>АВАНДЕНТ, ООО</t>
  </si>
  <si>
    <t>1171447011603</t>
  </si>
  <si>
    <t>1435324228</t>
  </si>
  <si>
    <t>ЦЕНТР АМБУЛАТОРНОГО ГЕМОДИАЛИЗА АРХАНГЕЛЬСК, ООО</t>
  </si>
  <si>
    <t>1122901009747</t>
  </si>
  <si>
    <t>2901226906</t>
  </si>
  <si>
    <t>ХИРУРГИЧЕСКАЯ КЛИНИКА, ООО</t>
  </si>
  <si>
    <t>1197847107853</t>
  </si>
  <si>
    <t>7801664479</t>
  </si>
  <si>
    <t>ЭЛЬ-КЛИНИК, ООО</t>
  </si>
  <si>
    <t>1185029009417</t>
  </si>
  <si>
    <t>5047211077</t>
  </si>
  <si>
    <t>МОБИЛЬНАЯ МЕДИЦИНА, ООО</t>
  </si>
  <si>
    <t>1126195013229</t>
  </si>
  <si>
    <t>6163126843</t>
  </si>
  <si>
    <t>КДЦ, ООО</t>
  </si>
  <si>
    <t>1145658027459</t>
  </si>
  <si>
    <t>5612086814</t>
  </si>
  <si>
    <t>МЕДИЦИНСКИЙ ЦЕНТР КУНДАЛА, ООО</t>
  </si>
  <si>
    <t>1027700045515</t>
  </si>
  <si>
    <t>7729319101</t>
  </si>
  <si>
    <t>МЕДИАЛАБ, ООО</t>
  </si>
  <si>
    <t>1080274007153</t>
  </si>
  <si>
    <t>0274131950</t>
  </si>
  <si>
    <t>ОЛЬГА-С, ООО</t>
  </si>
  <si>
    <t>1023404244379</t>
  </si>
  <si>
    <t>3446014302</t>
  </si>
  <si>
    <t>1112801012422</t>
  </si>
  <si>
    <t>2801168270</t>
  </si>
  <si>
    <t>МЕДИЦИНСКИЙ ЦЕНТР, ООО</t>
  </si>
  <si>
    <t>1057747251616</t>
  </si>
  <si>
    <t>7715566661</t>
  </si>
  <si>
    <t>ВЕСТ-ТЕХ, ООО</t>
  </si>
  <si>
    <t>1047796085260</t>
  </si>
  <si>
    <t>7704512505</t>
  </si>
  <si>
    <t>ПРИВИЛЕГИЯ, ООО</t>
  </si>
  <si>
    <t>1196196027664</t>
  </si>
  <si>
    <t>6163215331</t>
  </si>
  <si>
    <t>ОРХИДЕЯ ПЛЮС, ООО</t>
  </si>
  <si>
    <t>1178617014311</t>
  </si>
  <si>
    <t>8602279724</t>
  </si>
  <si>
    <t>СТОМАТОЛОГИЯ В ПЕРОВО, ООО</t>
  </si>
  <si>
    <t>1217700293250</t>
  </si>
  <si>
    <t>7720851255</t>
  </si>
  <si>
    <t>ДИНА-К ПЛЮС, ООО МЕДЦЕНТР</t>
  </si>
  <si>
    <t>1127746017618</t>
  </si>
  <si>
    <t>7716706819</t>
  </si>
  <si>
    <t>АКАДЕМИЯ ЗДОРОВЬЯ, ООО МЦ</t>
  </si>
  <si>
    <t>1131840004988</t>
  </si>
  <si>
    <t>1840018742</t>
  </si>
  <si>
    <t>НАДЕЖДА-МЕД, ООО</t>
  </si>
  <si>
    <t>1023900588007</t>
  </si>
  <si>
    <t>3904043691</t>
  </si>
  <si>
    <t>КОСМОДЕНТ, ООО</t>
  </si>
  <si>
    <t>1157017015902</t>
  </si>
  <si>
    <t>7017384566</t>
  </si>
  <si>
    <t>БЕЛАЯ РАДУГА-1, ООО</t>
  </si>
  <si>
    <t>1197746247841</t>
  </si>
  <si>
    <t>9701131216</t>
  </si>
  <si>
    <t>ЛЮКС СМАИЛ, ООО</t>
  </si>
  <si>
    <t>1225900024020</t>
  </si>
  <si>
    <t>5904404158</t>
  </si>
  <si>
    <t>ДЕНТСЕРВИС, ООО</t>
  </si>
  <si>
    <t>1037811111920</t>
  </si>
  <si>
    <t>7805288296</t>
  </si>
  <si>
    <t>1065612036775</t>
  </si>
  <si>
    <t>5612047220</t>
  </si>
  <si>
    <t>ПМО СТАНДАРТ, ООО</t>
  </si>
  <si>
    <t>1077017024325</t>
  </si>
  <si>
    <t>7017185610</t>
  </si>
  <si>
    <t>ДЕНТИКА, ООО</t>
  </si>
  <si>
    <t>1033600138098</t>
  </si>
  <si>
    <t>3662083251</t>
  </si>
  <si>
    <t>ЛЮМЕНА, ООО</t>
  </si>
  <si>
    <t>1147017014099</t>
  </si>
  <si>
    <t>7017357820</t>
  </si>
  <si>
    <t>ЭКСПЕРТ, ООО МЕДИЦИНСКИЙ ЦЕНТР</t>
  </si>
  <si>
    <t>1132721007121</t>
  </si>
  <si>
    <t>2721204808</t>
  </si>
  <si>
    <t>КАРАТ, ООО СФ</t>
  </si>
  <si>
    <t>1026101940182</t>
  </si>
  <si>
    <t>6143024917</t>
  </si>
  <si>
    <t>МЕДФАРМСОЮЗ, ООО МУП</t>
  </si>
  <si>
    <t>1136617000398</t>
  </si>
  <si>
    <t>6617022220</t>
  </si>
  <si>
    <t>СКОРАЯ ПОМОЩЬ</t>
  </si>
  <si>
    <t>1158905010538</t>
  </si>
  <si>
    <t>8905058160</t>
  </si>
  <si>
    <t>ОЦ ХОРОШЕЕ ЗРЕНИЕ, ООО</t>
  </si>
  <si>
    <t>1114205004825</t>
  </si>
  <si>
    <t>4205217001</t>
  </si>
  <si>
    <t>СТОМАТОЛОГИЯ ОРЕХОВО, ООО</t>
  </si>
  <si>
    <t>1217700206240</t>
  </si>
  <si>
    <t>9724046380</t>
  </si>
  <si>
    <t>ЕВРО СПАС, ООО</t>
  </si>
  <si>
    <t>1217800008227</t>
  </si>
  <si>
    <t>7804679307</t>
  </si>
  <si>
    <t>МЕДИКАЛ БЭСТ, ООО</t>
  </si>
  <si>
    <t>1155248001215</t>
  </si>
  <si>
    <t>5244029370</t>
  </si>
  <si>
    <t>СТОМ, ООО</t>
  </si>
  <si>
    <t>1217700465432</t>
  </si>
  <si>
    <t>9729314114</t>
  </si>
  <si>
    <t>НОВАЯ ПОЛИКЛИНИКА, ООО</t>
  </si>
  <si>
    <t>1057746204119</t>
  </si>
  <si>
    <t>7703541944</t>
  </si>
  <si>
    <t>ОФТАЛЬМАК, ООО</t>
  </si>
  <si>
    <t>1229400035974</t>
  </si>
  <si>
    <t>9403010047</t>
  </si>
  <si>
    <t>ПРОГНОЗ, ООО</t>
  </si>
  <si>
    <t>1157847016568</t>
  </si>
  <si>
    <t>7810329438</t>
  </si>
  <si>
    <t>СК МЕНДЕЛЕЕВ 9, ООО</t>
  </si>
  <si>
    <t>1197746322322</t>
  </si>
  <si>
    <t>9717082451</t>
  </si>
  <si>
    <t>МЦ НА КЫРЛИ, ООО</t>
  </si>
  <si>
    <t>1181215006972</t>
  </si>
  <si>
    <t>1215226585</t>
  </si>
  <si>
    <t>ПОКРОВМЕД, ООО</t>
  </si>
  <si>
    <t>1182468059388</t>
  </si>
  <si>
    <t>2466196497</t>
  </si>
  <si>
    <t>ЦПО, ООО</t>
  </si>
  <si>
    <t>1172651000972</t>
  </si>
  <si>
    <t>2635225120</t>
  </si>
  <si>
    <t>КЛИНИКА ВЫЗДОРОВЛЕНИЯ, ООО</t>
  </si>
  <si>
    <t>1232300019060</t>
  </si>
  <si>
    <t>2376005980</t>
  </si>
  <si>
    <t>ПОЛИКЛИНИКИ ОРЕНБУРЖЬЯ, ООО</t>
  </si>
  <si>
    <t>1245600003230</t>
  </si>
  <si>
    <t>5609204970</t>
  </si>
  <si>
    <t>МЕДХЕЛП, ООО</t>
  </si>
  <si>
    <t>1063804028562</t>
  </si>
  <si>
    <t>3804036161</t>
  </si>
  <si>
    <t>НАШЕ ЗДОРОВЬЕ, ООО</t>
  </si>
  <si>
    <t>1102366000043</t>
  </si>
  <si>
    <t>2320179216</t>
  </si>
  <si>
    <t>СТАВМЕДКЛИНИКА, ООО</t>
  </si>
  <si>
    <t>1192651017570</t>
  </si>
  <si>
    <t>2634105705</t>
  </si>
  <si>
    <t>ОК ЧАЙКА, АО</t>
  </si>
  <si>
    <t>1142365000975</t>
  </si>
  <si>
    <t>2365023226</t>
  </si>
  <si>
    <t>ЛАХТА ДЕНТАЛ, ООО</t>
  </si>
  <si>
    <t>1217800070388</t>
  </si>
  <si>
    <t>7841094049</t>
  </si>
  <si>
    <t>ЕКАТЕРИНБУРГСКИЙ ДЕЛОВОЙ МИР, ООО</t>
  </si>
  <si>
    <t>1026602962650</t>
  </si>
  <si>
    <t>6659056736</t>
  </si>
  <si>
    <t>ГАРМОНИЯ, ООО</t>
  </si>
  <si>
    <t>1102204003241</t>
  </si>
  <si>
    <t>2204049978</t>
  </si>
  <si>
    <t>КОСМО-ПРО, ООО</t>
  </si>
  <si>
    <t>1177746521700</t>
  </si>
  <si>
    <t>7727319900</t>
  </si>
  <si>
    <t>ОРТОФЛЕКС, ООО</t>
  </si>
  <si>
    <t>1227700343078</t>
  </si>
  <si>
    <t>7751225057</t>
  </si>
  <si>
    <t>МЦ АГИДЕЛЬ, ООО</t>
  </si>
  <si>
    <t>1180280030435</t>
  </si>
  <si>
    <t>0277928720</t>
  </si>
  <si>
    <t>СИТИДОК-УРАЛ, ООО</t>
  </si>
  <si>
    <t>1056604496717</t>
  </si>
  <si>
    <t>6672195009</t>
  </si>
  <si>
    <t>ЭДЕЛЬВЕЙС ДИАЙ КЛИНИК, ООО</t>
  </si>
  <si>
    <t>1113850032504</t>
  </si>
  <si>
    <t>3808220108</t>
  </si>
  <si>
    <t>КОСМЕДИК, ООО</t>
  </si>
  <si>
    <t>1091039000250</t>
  </si>
  <si>
    <t>1003103133</t>
  </si>
  <si>
    <t>Деятельность в области косметологии</t>
  </si>
  <si>
    <t>ИСИДА, ООО</t>
  </si>
  <si>
    <t>1062225019812</t>
  </si>
  <si>
    <t>2225078313</t>
  </si>
  <si>
    <t>ДЕНТА ПЛЮС, ООО</t>
  </si>
  <si>
    <t>1177847275594</t>
  </si>
  <si>
    <t>7820058064</t>
  </si>
  <si>
    <t>ЦЕНТР СЕМЕЙНОГО ЗДОРОВЬЯ, ООО</t>
  </si>
  <si>
    <t>1205000107729</t>
  </si>
  <si>
    <t>5047245982</t>
  </si>
  <si>
    <t>МО СПАСЕНИЕ, ООО</t>
  </si>
  <si>
    <t>1121690035532</t>
  </si>
  <si>
    <t>1659120340</t>
  </si>
  <si>
    <t>ЮМИ, ООО</t>
  </si>
  <si>
    <t>1155005000963</t>
  </si>
  <si>
    <t>5005061221</t>
  </si>
  <si>
    <t>КПЮ, ООО</t>
  </si>
  <si>
    <t>1167746394826</t>
  </si>
  <si>
    <t>9717023304</t>
  </si>
  <si>
    <t>ЭММАСМАЙЛ, ООО</t>
  </si>
  <si>
    <t>1247700155350</t>
  </si>
  <si>
    <t>9703173892</t>
  </si>
  <si>
    <t>ТОПАЗ, ООО</t>
  </si>
  <si>
    <t>1217800114620</t>
  </si>
  <si>
    <t>7838095677</t>
  </si>
  <si>
    <t>САНАТОРИЙ ЗДОРОВЬЕ ОЛДЦ, ЛПУ</t>
  </si>
  <si>
    <t>1022603421400</t>
  </si>
  <si>
    <t>2627016941</t>
  </si>
  <si>
    <t>НАВА, ООО</t>
  </si>
  <si>
    <t>1027739915301</t>
  </si>
  <si>
    <t>7703077063</t>
  </si>
  <si>
    <t>ФРЕЗЕНИУС МЕДИКАЛ КЕА ОМСК, ООО</t>
  </si>
  <si>
    <t>1065501052847</t>
  </si>
  <si>
    <t>5501094930</t>
  </si>
  <si>
    <t>МЕДЕЯ, ООО</t>
  </si>
  <si>
    <t>1187746719610</t>
  </si>
  <si>
    <t>9723058626</t>
  </si>
  <si>
    <t>ЭППЛ ДЕНТ, ООО</t>
  </si>
  <si>
    <t>1137746046261</t>
  </si>
  <si>
    <t>7736654534</t>
  </si>
  <si>
    <t>ВОКА-СЕРВИС, ООО</t>
  </si>
  <si>
    <t>1082468015365</t>
  </si>
  <si>
    <t>2465206946</t>
  </si>
  <si>
    <t>КРАЕВОЙ ЦЕНТР ФЛЕБОЛОГИИ И МАЛОИНВАЗИВНОЙ ХИРУРГИИ, ООО</t>
  </si>
  <si>
    <t>1202600003572</t>
  </si>
  <si>
    <t>2635245007</t>
  </si>
  <si>
    <t>САНАТОРИЙ ОЛИМП ЗДОРОВЬЯ, ООО</t>
  </si>
  <si>
    <t>1213600028751</t>
  </si>
  <si>
    <t>3665817430</t>
  </si>
  <si>
    <t>МАТЬ И ДИТЯ ЕКАТЕРИНБУРГ, ООО</t>
  </si>
  <si>
    <t>1126686019217</t>
  </si>
  <si>
    <t>6686015753</t>
  </si>
  <si>
    <t>ПРЕЗИДЕНТ, ООО</t>
  </si>
  <si>
    <t>1176451005840</t>
  </si>
  <si>
    <t>6453150492</t>
  </si>
  <si>
    <t>1177232022098</t>
  </si>
  <si>
    <t>7203425650</t>
  </si>
  <si>
    <t>АВТОРСКАЯ КЛИНИКА, ООО</t>
  </si>
  <si>
    <t>1076501006230</t>
  </si>
  <si>
    <t>6501184487</t>
  </si>
  <si>
    <t>ДИАЛОГ, ООО</t>
  </si>
  <si>
    <t>1065011011670</t>
  </si>
  <si>
    <t>5011026200</t>
  </si>
  <si>
    <t>ЦГ ОМЕГА КЛИНИК, ООО</t>
  </si>
  <si>
    <t>1216400010177</t>
  </si>
  <si>
    <t>6439099325</t>
  </si>
  <si>
    <t>ДОЛИНСК, ООО САНАТОРИЙ</t>
  </si>
  <si>
    <t>1020700754172</t>
  </si>
  <si>
    <t>0711003224</t>
  </si>
  <si>
    <t>АДАНТИС, ООО</t>
  </si>
  <si>
    <t>1111435002337</t>
  </si>
  <si>
    <t>1435238970</t>
  </si>
  <si>
    <t>СМ-ДЕНТ, ООО</t>
  </si>
  <si>
    <t>1206600054210</t>
  </si>
  <si>
    <t>6685179029</t>
  </si>
  <si>
    <t>ЦЕНТР ЗДОРОВЬЯ И ДОЛГОЛЕТИЯ, ООО</t>
  </si>
  <si>
    <t>5157746173217</t>
  </si>
  <si>
    <t>7706431379</t>
  </si>
  <si>
    <t>МОСМЕДПРОФ, ООО</t>
  </si>
  <si>
    <t>1187746573530</t>
  </si>
  <si>
    <t>7727370102</t>
  </si>
  <si>
    <t>САНС-КЛИНИК, ООО</t>
  </si>
  <si>
    <t>1135543024484</t>
  </si>
  <si>
    <t>5501249816</t>
  </si>
  <si>
    <t>ЦЕНТР ВОССТАНОВЛЕНИЯ ЗРЕНИЯ+, ООО</t>
  </si>
  <si>
    <t>1037722060375</t>
  </si>
  <si>
    <t>7722305519</t>
  </si>
  <si>
    <t>ШАЛЕ САНТЭ, ООО</t>
  </si>
  <si>
    <t>1162308051256</t>
  </si>
  <si>
    <t>2308227897</t>
  </si>
  <si>
    <t>НОРМОДЕНТ-ЦЕНТР, ООО</t>
  </si>
  <si>
    <t>1047796569270</t>
  </si>
  <si>
    <t>7708532326</t>
  </si>
  <si>
    <t>СКАНЕР, ООО</t>
  </si>
  <si>
    <t>1028900688992</t>
  </si>
  <si>
    <t>8904002920</t>
  </si>
  <si>
    <t>ВАРИОКС, ООО МК</t>
  </si>
  <si>
    <t>1058600527622</t>
  </si>
  <si>
    <t>8603122518</t>
  </si>
  <si>
    <t>КЛИНИКА ДОКТОР КИТ, ООО</t>
  </si>
  <si>
    <t>1112651031283</t>
  </si>
  <si>
    <t>2635807986</t>
  </si>
  <si>
    <t>ПРОФМЕД, ООО</t>
  </si>
  <si>
    <t>1133443004859</t>
  </si>
  <si>
    <t>3443920355</t>
  </si>
  <si>
    <t>СМАРТ КЛИНИК, ООО</t>
  </si>
  <si>
    <t>1086320031291</t>
  </si>
  <si>
    <t>6321223514</t>
  </si>
  <si>
    <t>ДОЛИНА АЛТАЯ, ООО ЛЕЧЕБНО-ОЗДОРОВИТЕЛЬНЫЙ КОМПЛЕКС</t>
  </si>
  <si>
    <t>1082203001165</t>
  </si>
  <si>
    <t>2232009110</t>
  </si>
  <si>
    <t>КОМКБ, ОБУЗ</t>
  </si>
  <si>
    <t>1214600011890</t>
  </si>
  <si>
    <t>4632286337</t>
  </si>
  <si>
    <t>СКО КАЛИНИНГРАДПРОФКУРОРТ, ООО</t>
  </si>
  <si>
    <t>1023900992224</t>
  </si>
  <si>
    <t>3906073814</t>
  </si>
  <si>
    <t>КЛАРИСА, ООО</t>
  </si>
  <si>
    <t>1082314000053</t>
  </si>
  <si>
    <t>2314021012</t>
  </si>
  <si>
    <t>КЛИНИКА В СЕВЕРНОМ, ООО</t>
  </si>
  <si>
    <t>1052465031178</t>
  </si>
  <si>
    <t>2465090593</t>
  </si>
  <si>
    <t>САНАТОРИЙ ЦЕНТР-СОЮЗ В Г.ЕССЕНТУКИ, МАНО</t>
  </si>
  <si>
    <t>1192651000101</t>
  </si>
  <si>
    <t>2626048034</t>
  </si>
  <si>
    <t>АНАПСКИЙ МЕДИЦИНСКИЙ ДИАГНОСТИЧЕСКИЙ ЦЕНТР, ООО</t>
  </si>
  <si>
    <t>1022300519317</t>
  </si>
  <si>
    <t>2301028123</t>
  </si>
  <si>
    <t>ДЕНТТАЙМ, ООО</t>
  </si>
  <si>
    <t>1033600098179</t>
  </si>
  <si>
    <t>3664053380</t>
  </si>
  <si>
    <t>ПОЛИМЕДИКА, ООО</t>
  </si>
  <si>
    <t>1188617012759</t>
  </si>
  <si>
    <t>8602288260</t>
  </si>
  <si>
    <t>КУРАРЕ-ЗВЕЗДЫ ХИРУРГИИ, ООО</t>
  </si>
  <si>
    <t>1167746138746</t>
  </si>
  <si>
    <t>7733269340</t>
  </si>
  <si>
    <t>КЛИНИКА НЖС УФА, ООО</t>
  </si>
  <si>
    <t>1190280069979</t>
  </si>
  <si>
    <t>0274951103</t>
  </si>
  <si>
    <t>ИЗОВЕЛА, ООО СГК</t>
  </si>
  <si>
    <t>1025100510104</t>
  </si>
  <si>
    <t>5101307220</t>
  </si>
  <si>
    <t>БАЛЬНЕОГРЯЗЕЛЕЧЕБНИЦА, ЛПУ</t>
  </si>
  <si>
    <t>1022603421158</t>
  </si>
  <si>
    <t>2627016780</t>
  </si>
  <si>
    <t>МЕДИЦИНСКИЙ ЦЕНТР АКСИОМА, ООО</t>
  </si>
  <si>
    <t>1192536018290</t>
  </si>
  <si>
    <t>2511109587</t>
  </si>
  <si>
    <t>1120327013850</t>
  </si>
  <si>
    <t>0326508270</t>
  </si>
  <si>
    <t>1192375024346</t>
  </si>
  <si>
    <t>2372025175</t>
  </si>
  <si>
    <t>РОДЕН, ООО</t>
  </si>
  <si>
    <t>1177847181874</t>
  </si>
  <si>
    <t>7842135379</t>
  </si>
  <si>
    <t>НИК.КЛИНИК, ООО</t>
  </si>
  <si>
    <t>1237700837296</t>
  </si>
  <si>
    <t>9729360671</t>
  </si>
  <si>
    <t>ДЕЛОМЕДИКА-ПМО, ООО</t>
  </si>
  <si>
    <t>1195081038756</t>
  </si>
  <si>
    <t>5018200218</t>
  </si>
  <si>
    <t>МАГНОЛИЯ, ООО</t>
  </si>
  <si>
    <t>1056604072073</t>
  </si>
  <si>
    <t>6671173725</t>
  </si>
  <si>
    <t>АВИТЕК, ООО САНАТОРИЙ</t>
  </si>
  <si>
    <t>1034316593684</t>
  </si>
  <si>
    <t>4345064387</t>
  </si>
  <si>
    <t>СП-МАКСИМА, ООО</t>
  </si>
  <si>
    <t>1087453010490</t>
  </si>
  <si>
    <t>7453201981</t>
  </si>
  <si>
    <t>ИНТЕЛЛИ, ООО</t>
  </si>
  <si>
    <t>1027000854990</t>
  </si>
  <si>
    <t>7017056685</t>
  </si>
  <si>
    <t>1227700083709</t>
  </si>
  <si>
    <t>9709078275</t>
  </si>
  <si>
    <t>ЧАЙКА НОВАЯ РИГА, ООО</t>
  </si>
  <si>
    <t>1235000094603</t>
  </si>
  <si>
    <t>5024235191</t>
  </si>
  <si>
    <t>МЕДИЦИНАСЕРВИС, ООО</t>
  </si>
  <si>
    <t>1215200031903</t>
  </si>
  <si>
    <t>5260479539</t>
  </si>
  <si>
    <t>КЛИНИКА ВТМ-ЮГ, ООО</t>
  </si>
  <si>
    <t>1135027000900</t>
  </si>
  <si>
    <t>5027196550</t>
  </si>
  <si>
    <t>САНАТОРИЙ ОБСКИЕ ПЛЁСЫ, ООО</t>
  </si>
  <si>
    <t>1112208000937</t>
  </si>
  <si>
    <t>2277012218</t>
  </si>
  <si>
    <t>МЦ ПРОФМЕД, ООО</t>
  </si>
  <si>
    <t>1121690030032</t>
  </si>
  <si>
    <t>1656063920</t>
  </si>
  <si>
    <t>ЭНДОСКОПИЧЕСКАЯ ХИРУРГИЯ, ООО</t>
  </si>
  <si>
    <t>1142801003256</t>
  </si>
  <si>
    <t>2801194930</t>
  </si>
  <si>
    <t>ГАРМОНИЯ, ООО МЦ</t>
  </si>
  <si>
    <t>1155029010553</t>
  </si>
  <si>
    <t>5029204158</t>
  </si>
  <si>
    <t>СТОМАТОЛОГИЯ НА ЛИГОВСКОМ, ООО</t>
  </si>
  <si>
    <t>1177746205845</t>
  </si>
  <si>
    <t>9701066101</t>
  </si>
  <si>
    <t>ЛЕОМЕД, ООО</t>
  </si>
  <si>
    <t>1094223000838</t>
  </si>
  <si>
    <t>4223052994</t>
  </si>
  <si>
    <t>ЖЕМЧУЖИНКА, ООО</t>
  </si>
  <si>
    <t>1101841006112</t>
  </si>
  <si>
    <t>1841013867</t>
  </si>
  <si>
    <t>САНАТОРИЙ ИМ. В.В. ВОЛОДАРСКОГО, ЛПУ</t>
  </si>
  <si>
    <t>1025801105879</t>
  </si>
  <si>
    <t>5834013694</t>
  </si>
  <si>
    <t>ССБ. ОБЬЕДИНЕННАЯ СТОМАТОЛОГИЧЕСКАЯ ПОЛИКЛИНИКА СТАРООСКОЛЬСКОГО ГОРОДСКОГО ОКРУГА, ООО</t>
  </si>
  <si>
    <t>1183123027230</t>
  </si>
  <si>
    <t>3128136459</t>
  </si>
  <si>
    <t>ЛАБОРАТОРИЯ ЕВРОТЕСТ, ООО</t>
  </si>
  <si>
    <t>1207700039854</t>
  </si>
  <si>
    <t>9702013840</t>
  </si>
  <si>
    <t>МАК ЭКО, ООО</t>
  </si>
  <si>
    <t>1187746484694</t>
  </si>
  <si>
    <t>7702431762</t>
  </si>
  <si>
    <t>ЭДЕМ, ООО САНАТОРИЙ</t>
  </si>
  <si>
    <t>1092203000834</t>
  </si>
  <si>
    <t>2203022074</t>
  </si>
  <si>
    <t>САНАТОРИЙ ИМ. С.М. КИРОВА, СКУ</t>
  </si>
  <si>
    <t>1022601318431</t>
  </si>
  <si>
    <t>2628037743</t>
  </si>
  <si>
    <t>АНГИО ЛАЙН, ООО МЦ</t>
  </si>
  <si>
    <t>1156658027228</t>
  </si>
  <si>
    <t>6679072359</t>
  </si>
  <si>
    <t>РЕСУРС-МЕД, ООО</t>
  </si>
  <si>
    <t>1235700001041</t>
  </si>
  <si>
    <t>5700002860</t>
  </si>
  <si>
    <t>ИНВАЙТ МЕДИКАЛ КИДС, ООО</t>
  </si>
  <si>
    <t>1197746108999</t>
  </si>
  <si>
    <t>9729280909</t>
  </si>
  <si>
    <t>СЦ ДЕНТИКА, ООО</t>
  </si>
  <si>
    <t>1023601574611</t>
  </si>
  <si>
    <t>3663042988</t>
  </si>
  <si>
    <t>МЕДИЦИНСКИЙ ЦЕНТР КОРСАКОВ, ООО</t>
  </si>
  <si>
    <t>1157746237219</t>
  </si>
  <si>
    <t>7717161043</t>
  </si>
  <si>
    <t>ИНСТИТУТ ИННОВАЦИОННЫХ МЕДИКО-ЭСТЕТИЧЕСКИХ ТЕХНОЛОГИЙ БИАРРИЦ, ООО</t>
  </si>
  <si>
    <t>1102721005441</t>
  </si>
  <si>
    <t>2721178097</t>
  </si>
  <si>
    <t>МЕДИКА, ООО КИД</t>
  </si>
  <si>
    <t>1183328010766</t>
  </si>
  <si>
    <t>3329094255</t>
  </si>
  <si>
    <t>ПРИМА-ДЕНТ, ООО</t>
  </si>
  <si>
    <t>1182130006321</t>
  </si>
  <si>
    <t>2130201696</t>
  </si>
  <si>
    <t>МЕДКОМ-ПРОФИ, ООО</t>
  </si>
  <si>
    <t>1126229002437</t>
  </si>
  <si>
    <t>6229045370</t>
  </si>
  <si>
    <t>ЭС КЛАСС КЛИНИК ВОРОНЕЖ, ООО</t>
  </si>
  <si>
    <t>1113668029210</t>
  </si>
  <si>
    <t>3666172657</t>
  </si>
  <si>
    <t>1103668036097</t>
  </si>
  <si>
    <t>3662158845</t>
  </si>
  <si>
    <t>ГЕНОМ-ВОЛГА, ООО</t>
  </si>
  <si>
    <t>1113459005406</t>
  </si>
  <si>
    <t>3442117850</t>
  </si>
  <si>
    <t>ДОКТОР-ДЕНТ, ООО</t>
  </si>
  <si>
    <t>1177746221916</t>
  </si>
  <si>
    <t>9701066542</t>
  </si>
  <si>
    <t>ДЕНТАВИТА ПРОФИ, ООО</t>
  </si>
  <si>
    <t>1027700189956</t>
  </si>
  <si>
    <t>7701027780</t>
  </si>
  <si>
    <t>ЛИДЕР ДЕНТ, ООО</t>
  </si>
  <si>
    <t>1235100000288</t>
  </si>
  <si>
    <t>5190093987</t>
  </si>
  <si>
    <t>ПЕРВАЯ СЕМЕЙНАЯ КЛИНИКА НА ГРАЖДАНСКОМ, ООО</t>
  </si>
  <si>
    <t>1227800080056</t>
  </si>
  <si>
    <t>7804694087</t>
  </si>
  <si>
    <t>1021500772270</t>
  </si>
  <si>
    <t>1504034650</t>
  </si>
  <si>
    <t>МК НАРКОЛОГИЧЕСКИЙ ЦЕНТР, ООО</t>
  </si>
  <si>
    <t>1180280047661</t>
  </si>
  <si>
    <t>0274939850</t>
  </si>
  <si>
    <t>КЛИНИКА НАУЧНОЙ МЕДИЦИНЫ, ООО</t>
  </si>
  <si>
    <t>5137746099739</t>
  </si>
  <si>
    <t>7714921320</t>
  </si>
  <si>
    <t>ЦИРКОН, ООО</t>
  </si>
  <si>
    <t>1242200010524</t>
  </si>
  <si>
    <t>2225233706</t>
  </si>
  <si>
    <t>ЮНИТ, ООО СК</t>
  </si>
  <si>
    <t>1025900914764</t>
  </si>
  <si>
    <t>5904011848</t>
  </si>
  <si>
    <t>ДСВ, ООО</t>
  </si>
  <si>
    <t>5107746017264</t>
  </si>
  <si>
    <t>7723781006</t>
  </si>
  <si>
    <t>КДЦ НА ПРЕСНЕ, ООО</t>
  </si>
  <si>
    <t>1207700049611</t>
  </si>
  <si>
    <t>9703008539</t>
  </si>
  <si>
    <t>ННЦ ИССЛЕДОВАНИЙ И ФАРМАКОНАДЗОРА, ООО</t>
  </si>
  <si>
    <t>1221600048218</t>
  </si>
  <si>
    <t>1655479650</t>
  </si>
  <si>
    <t>СИЛА ЖИЗНИ, ООО</t>
  </si>
  <si>
    <t>5157746178882</t>
  </si>
  <si>
    <t>9715234557</t>
  </si>
  <si>
    <t>АСТЕРА, ООО</t>
  </si>
  <si>
    <t>1241800001277</t>
  </si>
  <si>
    <t>1800012550</t>
  </si>
  <si>
    <t>1187847108646</t>
  </si>
  <si>
    <t>7813610598</t>
  </si>
  <si>
    <t>КИДНЕЙ, ООО ДЕТСКАЯ КЛИНИКА</t>
  </si>
  <si>
    <t>1180571004426</t>
  </si>
  <si>
    <t>0572020861</t>
  </si>
  <si>
    <t>ЦЕНТР МРТ, ООО</t>
  </si>
  <si>
    <t>1177746021386</t>
  </si>
  <si>
    <t>7713426980</t>
  </si>
  <si>
    <t>МРТ-ЭКСПЕРТ ПРИМОРЬЕ, ООО</t>
  </si>
  <si>
    <t>1132540005234</t>
  </si>
  <si>
    <t>2540191667</t>
  </si>
  <si>
    <t>ПЕРВАЯ МЕДИЦИНСКАЯ КЛИНИКА, ООО</t>
  </si>
  <si>
    <t>1114823010257</t>
  </si>
  <si>
    <t>4825084753</t>
  </si>
  <si>
    <t>МЕДИЦИНСКИЙ ЦЕНТР ЕВРОМЕД, ООО</t>
  </si>
  <si>
    <t>1034217022620</t>
  </si>
  <si>
    <t>4217059769</t>
  </si>
  <si>
    <t>ГАРАНТ-ЭЛ, ООО</t>
  </si>
  <si>
    <t>1076670017313</t>
  </si>
  <si>
    <t>6670175751</t>
  </si>
  <si>
    <t>РЕМИ КИДС, ООО</t>
  </si>
  <si>
    <t>1197847148960</t>
  </si>
  <si>
    <t>7806562248</t>
  </si>
  <si>
    <t>АВС-ПРОФМЕДИЦИНА, ООО</t>
  </si>
  <si>
    <t>1217700501226</t>
  </si>
  <si>
    <t>7734447116</t>
  </si>
  <si>
    <t>ЗДОРОВЬЕ, ООО ММЦВЛ</t>
  </si>
  <si>
    <t>1034701242916</t>
  </si>
  <si>
    <t>4705024456</t>
  </si>
  <si>
    <t>НОВЫЙ ИСТОЧНИК, МЧУ ПРОФСОЮЗОВ САНАТОРИЙ</t>
  </si>
  <si>
    <t>1023500596217</t>
  </si>
  <si>
    <t>3507009976</t>
  </si>
  <si>
    <t>ПОЛИКЛИНИКА ПОЛИМЕДИКА НОВГОРОД ВЕЛИКИЙ, ООО</t>
  </si>
  <si>
    <t>1185321002921</t>
  </si>
  <si>
    <t>5310022677</t>
  </si>
  <si>
    <t>1062301012080</t>
  </si>
  <si>
    <t>2301057935</t>
  </si>
  <si>
    <t>МРТ-ЭКСПЕРТ МАЙКОП, ООО</t>
  </si>
  <si>
    <t>1130105002125</t>
  </si>
  <si>
    <t>0105069680</t>
  </si>
  <si>
    <t>ЦЕРЕКОН, ООО</t>
  </si>
  <si>
    <t>1177746692793</t>
  </si>
  <si>
    <t>7725384477</t>
  </si>
  <si>
    <t>МАТРЁШКА, ООО</t>
  </si>
  <si>
    <t>1173123029562</t>
  </si>
  <si>
    <t>3123419975</t>
  </si>
  <si>
    <t>ЦЕНТР ЭСТЕТИЧЕСКОЙ МЕДИЦИНЫ И ГИРУДОТЕРАПИИ, ООО</t>
  </si>
  <si>
    <t>1027739004468</t>
  </si>
  <si>
    <t>7701210979</t>
  </si>
  <si>
    <t>ЛАМЭ, ООО</t>
  </si>
  <si>
    <t>1197627019369</t>
  </si>
  <si>
    <t>7604359035</t>
  </si>
  <si>
    <t>ЭСТЕТИК КЛИНИК, ООО</t>
  </si>
  <si>
    <t>1187746821756</t>
  </si>
  <si>
    <t>7733330820</t>
  </si>
  <si>
    <t>САКУРА, ООО МЦ</t>
  </si>
  <si>
    <t>1117450000580</t>
  </si>
  <si>
    <t>7450071893</t>
  </si>
  <si>
    <t>НОВЫЙ СТАНДАРТ 32, ООО</t>
  </si>
  <si>
    <t>1095321005163</t>
  </si>
  <si>
    <t>5321136066</t>
  </si>
  <si>
    <t>СТУДИО 13, ООО</t>
  </si>
  <si>
    <t>1107746701710</t>
  </si>
  <si>
    <t>7704763241</t>
  </si>
  <si>
    <t>КАРАЧАРОВО, АО САНАТОРИЙ</t>
  </si>
  <si>
    <t>1026901729656</t>
  </si>
  <si>
    <t>6911004730</t>
  </si>
  <si>
    <t>АКАДЕМИЯ ЗДОРОВЬЯ, ООО КЛИНИКА</t>
  </si>
  <si>
    <t>1130608001435</t>
  </si>
  <si>
    <t>0608023107</t>
  </si>
  <si>
    <t>ФИРМА ОРИС, ООО</t>
  </si>
  <si>
    <t>1117746765410</t>
  </si>
  <si>
    <t>7728784681</t>
  </si>
  <si>
    <t>ЦЕНТР МЕДИЦИНСКИХ ОСМОТРОВ, ООО</t>
  </si>
  <si>
    <t>1136164003942</t>
  </si>
  <si>
    <t>6164312419</t>
  </si>
  <si>
    <t>ЦСС ЭЛИКСИР, ООО</t>
  </si>
  <si>
    <t>1077017035402</t>
  </si>
  <si>
    <t>7017196682</t>
  </si>
  <si>
    <t>БЬЮТИ ПРЕМИУМ, ООО</t>
  </si>
  <si>
    <t>1192536015814</t>
  </si>
  <si>
    <t>2540251115</t>
  </si>
  <si>
    <t>ССЦ ДИАЛ-ДЕНТ, ООО</t>
  </si>
  <si>
    <t>1157746581354</t>
  </si>
  <si>
    <t>9705042503</t>
  </si>
  <si>
    <t>1195081063462</t>
  </si>
  <si>
    <t>5029249293</t>
  </si>
  <si>
    <t>ВИТА ДИЗАЙН, ООО</t>
  </si>
  <si>
    <t>1067758526340</t>
  </si>
  <si>
    <t>7721568875</t>
  </si>
  <si>
    <t>ОРТОФРЭШ, ООО</t>
  </si>
  <si>
    <t>1172724001944</t>
  </si>
  <si>
    <t>2721229104</t>
  </si>
  <si>
    <t>СПЕКТР КАЛИНИНГРАД, ООО</t>
  </si>
  <si>
    <t>1213600022195</t>
  </si>
  <si>
    <t>3661177669</t>
  </si>
  <si>
    <t>СП ОЛЬХОВКА, ООО</t>
  </si>
  <si>
    <t>1200200025574</t>
  </si>
  <si>
    <t>0268090537</t>
  </si>
  <si>
    <t>МЕДЛУКИ, ООО</t>
  </si>
  <si>
    <t>1136025000836</t>
  </si>
  <si>
    <t>6025040334</t>
  </si>
  <si>
    <t>МЭДЖИККИДС, ООО</t>
  </si>
  <si>
    <t>1135476139402</t>
  </si>
  <si>
    <t>5406758330</t>
  </si>
  <si>
    <t>КЛИНИКА НМ, ООО</t>
  </si>
  <si>
    <t>1125034003379</t>
  </si>
  <si>
    <t>5034045111</t>
  </si>
  <si>
    <t>МКЦ ОРИС, ООО</t>
  </si>
  <si>
    <t>1157746178314</t>
  </si>
  <si>
    <t>7703105360</t>
  </si>
  <si>
    <t>МЦ АВАНТА, ООО</t>
  </si>
  <si>
    <t>1179204004980</t>
  </si>
  <si>
    <t>9204565894</t>
  </si>
  <si>
    <t>МЕДИЦИНСКИЙ ДИ-СТАЦИОНАР ПЛЮС, ООО</t>
  </si>
  <si>
    <t>1126449001887</t>
  </si>
  <si>
    <t>6449064850</t>
  </si>
  <si>
    <t>ДК СОВЁНОК, ООО</t>
  </si>
  <si>
    <t>1206400008517</t>
  </si>
  <si>
    <t>6454124801</t>
  </si>
  <si>
    <t>НЕО-КЛИНИК, ООО</t>
  </si>
  <si>
    <t>1067203308820</t>
  </si>
  <si>
    <t>7202148852</t>
  </si>
  <si>
    <t>1111828002648</t>
  </si>
  <si>
    <t>1828021481</t>
  </si>
  <si>
    <t>ПРЕДРЕЙСОВЫЙ, ООО</t>
  </si>
  <si>
    <t>1167746315604</t>
  </si>
  <si>
    <t>7704351079</t>
  </si>
  <si>
    <t>ЗДРАВНИЦА, ООО</t>
  </si>
  <si>
    <t>1154632003130</t>
  </si>
  <si>
    <t>4632201710</t>
  </si>
  <si>
    <t>НОВОМЕД Н, ООО</t>
  </si>
  <si>
    <t>1112315000930</t>
  </si>
  <si>
    <t>2315165730</t>
  </si>
  <si>
    <t>МЕДИЦИНСКИЙ ЦЕНТР ДОКТОР АЛЕКС, ООО</t>
  </si>
  <si>
    <t>1153850052795</t>
  </si>
  <si>
    <t>3812117431</t>
  </si>
  <si>
    <t>ПЯТНИЦКАЯ МЕД, ООО</t>
  </si>
  <si>
    <t>1197746478380</t>
  </si>
  <si>
    <t>9705135109</t>
  </si>
  <si>
    <t>КЛИНИКА ПРЕОБРАЖЕНИЕ, ООО</t>
  </si>
  <si>
    <t>1217700318241</t>
  </si>
  <si>
    <t>9722004392</t>
  </si>
  <si>
    <t>ЗДОРОВЬЕ СЕМЬИ К, ООО</t>
  </si>
  <si>
    <t>1171690070750</t>
  </si>
  <si>
    <t>1656099411</t>
  </si>
  <si>
    <t>РЕНИДЕНТ ПРЕМИУМ, ООО</t>
  </si>
  <si>
    <t>1137847465634</t>
  </si>
  <si>
    <t>7814594003</t>
  </si>
  <si>
    <t>ЮНОНА, ООО МЖЦ</t>
  </si>
  <si>
    <t>1025401929728</t>
  </si>
  <si>
    <t>5405222610</t>
  </si>
  <si>
    <t>МЦ ГИППОКРАТ 21 ВЕК, ООО</t>
  </si>
  <si>
    <t>1126195008257</t>
  </si>
  <si>
    <t>6163125342</t>
  </si>
  <si>
    <t>ЦЕНТР СЕМЕЙНОЙ МЕДИЦИНЫ АЛМИТА, ООО</t>
  </si>
  <si>
    <t>1085407009710</t>
  </si>
  <si>
    <t>5407050847</t>
  </si>
  <si>
    <t>СТОМАТОЛОГИЧЕСКАЯ КЛИНИКА ФИРМА УЛЫБКА, ООО</t>
  </si>
  <si>
    <t>1034205046567</t>
  </si>
  <si>
    <t>4205050627</t>
  </si>
  <si>
    <t>НЕМЕЦКИЙ ДЕНТАЛЬНЫЙ ИМПЛАНТОЛОГИЧЕСКИЙ ЦЕНТР, ООО</t>
  </si>
  <si>
    <t>1167746527596</t>
  </si>
  <si>
    <t>9729010420</t>
  </si>
  <si>
    <t>СТОМАТОЛОГ, ООО</t>
  </si>
  <si>
    <t>1177746841865</t>
  </si>
  <si>
    <t>7703431652</t>
  </si>
  <si>
    <t>1082308007165</t>
  </si>
  <si>
    <t>2308146687</t>
  </si>
  <si>
    <t>ХОЗРАСЧЕТНАЯ СТОМАТОЛОГИЧЕСКАЯ ПОЛИКЛИНИКА, ООО</t>
  </si>
  <si>
    <t>1240200037142</t>
  </si>
  <si>
    <t>0276178707</t>
  </si>
  <si>
    <t>МЕДАЛЬЯНС КЛИНИК, ООО</t>
  </si>
  <si>
    <t>1167746307740</t>
  </si>
  <si>
    <t>7716821219</t>
  </si>
  <si>
    <t>МАСТЕР-ДЕНТ, ООО</t>
  </si>
  <si>
    <t>1065263040237</t>
  </si>
  <si>
    <t>5263058120</t>
  </si>
  <si>
    <t>ИМПЛАНТ52, ООО</t>
  </si>
  <si>
    <t>1165275033604</t>
  </si>
  <si>
    <t>5259125221</t>
  </si>
  <si>
    <t>1125543035760</t>
  </si>
  <si>
    <t>5504232225</t>
  </si>
  <si>
    <t>АЛЕКС СМАЙЛ, ООО</t>
  </si>
  <si>
    <t>1237800013846</t>
  </si>
  <si>
    <t>7810971204</t>
  </si>
  <si>
    <t>МАШУК, ООО</t>
  </si>
  <si>
    <t>1042600209024</t>
  </si>
  <si>
    <t>2632073832</t>
  </si>
  <si>
    <t>ПЬЮРСКИН, ООО</t>
  </si>
  <si>
    <t>1197746339460</t>
  </si>
  <si>
    <t>7707430804</t>
  </si>
  <si>
    <t>МЕДИТЕКС, ООО МЦ</t>
  </si>
  <si>
    <t>1044100644697</t>
  </si>
  <si>
    <t>4101095493</t>
  </si>
  <si>
    <t>КЛУБ КРАСОТЫ, ООО ЦЭМ</t>
  </si>
  <si>
    <t>1076658041701</t>
  </si>
  <si>
    <t>6658292219</t>
  </si>
  <si>
    <t>МАРТ, ООО</t>
  </si>
  <si>
    <t>1137847294595</t>
  </si>
  <si>
    <t>7801607657</t>
  </si>
  <si>
    <t>ДИНАСТИЯ ВРАЧЕЙ.СОМ, ООО</t>
  </si>
  <si>
    <t>1175027001797</t>
  </si>
  <si>
    <t>5040146453</t>
  </si>
  <si>
    <t>ЕВРО-МЕД, ООО</t>
  </si>
  <si>
    <t>1174205011903</t>
  </si>
  <si>
    <t>4217183340</t>
  </si>
  <si>
    <t>КВТМГ, ООО</t>
  </si>
  <si>
    <t>1132651002967</t>
  </si>
  <si>
    <t>2635818360</t>
  </si>
  <si>
    <t>САНАТОРИЙ ГРУШЕВАЯ РОЩА, ООО</t>
  </si>
  <si>
    <t>1020700744998</t>
  </si>
  <si>
    <t>0711004789</t>
  </si>
  <si>
    <t>КЭМ ЛЕГЕ АРТИС, ООО</t>
  </si>
  <si>
    <t>1027739907502</t>
  </si>
  <si>
    <t>7731179300</t>
  </si>
  <si>
    <t>АЛЬТЕРНАТИВА, ООО</t>
  </si>
  <si>
    <t>1152703004233</t>
  </si>
  <si>
    <t>2703086340</t>
  </si>
  <si>
    <t>9 МЕСЯЦЕВ, ООО КЛИНИКА</t>
  </si>
  <si>
    <t>1101690070789</t>
  </si>
  <si>
    <t>1660147957</t>
  </si>
  <si>
    <t>КЛИНИКА ФОМИНА ТУЛА, ООО</t>
  </si>
  <si>
    <t>1227100002634</t>
  </si>
  <si>
    <t>7100017843</t>
  </si>
  <si>
    <t>АМЦ, ООО</t>
  </si>
  <si>
    <t>1152223007342</t>
  </si>
  <si>
    <t>2223605243</t>
  </si>
  <si>
    <t>МЕДОРИА, ООО</t>
  </si>
  <si>
    <t>1217700180390</t>
  </si>
  <si>
    <t>9724044866</t>
  </si>
  <si>
    <t>ВИКТОРИЯ-М, ООО</t>
  </si>
  <si>
    <t>1075190015174</t>
  </si>
  <si>
    <t>5190168382</t>
  </si>
  <si>
    <t>ЦКО МЕДИНВЕСТ, ООО</t>
  </si>
  <si>
    <t>1133668050262</t>
  </si>
  <si>
    <t>3666188336</t>
  </si>
  <si>
    <t>МК ИМПРОМЕД, ООО</t>
  </si>
  <si>
    <t>1217700228668</t>
  </si>
  <si>
    <t>9728036841</t>
  </si>
  <si>
    <t>ВЕРНУМ, ООО</t>
  </si>
  <si>
    <t>1117746345122</t>
  </si>
  <si>
    <t>7702760870</t>
  </si>
  <si>
    <t>КДЦ РИТМ, ООО</t>
  </si>
  <si>
    <t>1050303042943</t>
  </si>
  <si>
    <t>0326028675</t>
  </si>
  <si>
    <t>М2-КУРКИНО, ООО</t>
  </si>
  <si>
    <t>1167746610580</t>
  </si>
  <si>
    <t>7733291201</t>
  </si>
  <si>
    <t>СОФИЯ, ООО</t>
  </si>
  <si>
    <t>1185958024207</t>
  </si>
  <si>
    <t>5903138665</t>
  </si>
  <si>
    <t>ТИХОНОВ И.Е., ООО</t>
  </si>
  <si>
    <t>1157154019307</t>
  </si>
  <si>
    <t>7105043597</t>
  </si>
  <si>
    <t>ДВ, ООО</t>
  </si>
  <si>
    <t>1157746344051</t>
  </si>
  <si>
    <t>7709455201</t>
  </si>
  <si>
    <t>ОПТИМА, ООО</t>
  </si>
  <si>
    <t>1196733004148</t>
  </si>
  <si>
    <t>6732175497</t>
  </si>
  <si>
    <t>ЭВИМЕД, ООО</t>
  </si>
  <si>
    <t>1147451007550</t>
  </si>
  <si>
    <t>7451371610</t>
  </si>
  <si>
    <t>АЛЬФА-ЭМБИО, ООО</t>
  </si>
  <si>
    <t>1125543054207</t>
  </si>
  <si>
    <t>5503238418</t>
  </si>
  <si>
    <t>ПРАВИЛА ЖИЗНИ, ООО</t>
  </si>
  <si>
    <t>1195958011149</t>
  </si>
  <si>
    <t>5905060076</t>
  </si>
  <si>
    <t>ВОРЛДДЕНТ, ООО</t>
  </si>
  <si>
    <t>1172375058327</t>
  </si>
  <si>
    <t>2308246988</t>
  </si>
  <si>
    <t>ММЦ МЕДИКАЛ ОН ГРУП-БАЛАШИХА, ООО</t>
  </si>
  <si>
    <t>1125001005106</t>
  </si>
  <si>
    <t>5001090983</t>
  </si>
  <si>
    <t>АЛКОКЛИНИК, ООО</t>
  </si>
  <si>
    <t>1157746284893</t>
  </si>
  <si>
    <t>7715459780</t>
  </si>
  <si>
    <t>СТОМАТОЛОГИЧЕСКАЯ ПРАКТИКА 14*14, ООО</t>
  </si>
  <si>
    <t>1025000511590</t>
  </si>
  <si>
    <t>5001039680</t>
  </si>
  <si>
    <t>МОК, ООО</t>
  </si>
  <si>
    <t>1217700328482</t>
  </si>
  <si>
    <t>7707455164</t>
  </si>
  <si>
    <t>МАТЬ И ДИТЯ, ООО</t>
  </si>
  <si>
    <t>1034800566525</t>
  </si>
  <si>
    <t>4826040251</t>
  </si>
  <si>
    <t>МЕДИЦИНСКИЙ ЦЕНТР ОЛИМП, ООО</t>
  </si>
  <si>
    <t>1107232002514</t>
  </si>
  <si>
    <t>7203244439</t>
  </si>
  <si>
    <t>1203100001774</t>
  </si>
  <si>
    <t>3123466238</t>
  </si>
  <si>
    <t>ПОЛИКЛИНИКА НА ФРУНЗЕНСКОЙ, НУЗ КДЦ</t>
  </si>
  <si>
    <t>1197700014247</t>
  </si>
  <si>
    <t>9704001938</t>
  </si>
  <si>
    <t>КБ РЖД-МЕДИЦИНА Г. СМОЛЕНСК, ЧУЗ</t>
  </si>
  <si>
    <t>1046758318683</t>
  </si>
  <si>
    <t>6730053359</t>
  </si>
  <si>
    <t>КЛИНИКА ОСНОВА-ДЕТИ, ООО</t>
  </si>
  <si>
    <t>1197847061389</t>
  </si>
  <si>
    <t>7814755243</t>
  </si>
  <si>
    <t>САНАТОРИЙ ОКТЯБРЬСКОЕ УЩЕЛЬЕ, АО</t>
  </si>
  <si>
    <t>1026403669160</t>
  </si>
  <si>
    <t>6455002010</t>
  </si>
  <si>
    <t>ДССТУДИО, ООО</t>
  </si>
  <si>
    <t>1197746740762</t>
  </si>
  <si>
    <t>9706004324</t>
  </si>
  <si>
    <t>НИКОР-МЕД, ООО</t>
  </si>
  <si>
    <t>1127747242435</t>
  </si>
  <si>
    <t>7735590060</t>
  </si>
  <si>
    <t>АКАДЕМИЧЕСКИЙ, ООО МЦ</t>
  </si>
  <si>
    <t>1169658075883</t>
  </si>
  <si>
    <t>6623117417</t>
  </si>
  <si>
    <t>ПРИМА ОРИС, ООО</t>
  </si>
  <si>
    <t>1147746124701</t>
  </si>
  <si>
    <t>7733870061</t>
  </si>
  <si>
    <t>ТАРИ, ООО</t>
  </si>
  <si>
    <t>1216700015553</t>
  </si>
  <si>
    <t>6732217299</t>
  </si>
  <si>
    <t>ДЕТСКИЙ МЕДЦЕНТР ПАРАЦЕЛЬС, ООО</t>
  </si>
  <si>
    <t>1245000079136</t>
  </si>
  <si>
    <t>5017137186</t>
  </si>
  <si>
    <t>ЖЕМЧУЖИНА УРАЛА, ООО САНАТОРИЙ</t>
  </si>
  <si>
    <t>1027401351999</t>
  </si>
  <si>
    <t>7423016406</t>
  </si>
  <si>
    <t>САНАТОРИЙ ШУШЕНСКИЙ, ООО</t>
  </si>
  <si>
    <t>1042402946299</t>
  </si>
  <si>
    <t>2442009959</t>
  </si>
  <si>
    <t>ЗУБРЁНОК, ООО</t>
  </si>
  <si>
    <t>1197746604263</t>
  </si>
  <si>
    <t>7726458386</t>
  </si>
  <si>
    <t>ДЕНТАЛ-АРТ ДЕТИ, ООО</t>
  </si>
  <si>
    <t>1249100003680</t>
  </si>
  <si>
    <t>9102295303</t>
  </si>
  <si>
    <t>ЮНИ-ДЕНТ, ООО</t>
  </si>
  <si>
    <t>1028600952775</t>
  </si>
  <si>
    <t>8603081220</t>
  </si>
  <si>
    <t>САНАТОРИЙ ГОРНЫЙ РОДНИК, ООО</t>
  </si>
  <si>
    <t>1020700745262</t>
  </si>
  <si>
    <t>0711001107</t>
  </si>
  <si>
    <t>СКДЛ, ООО</t>
  </si>
  <si>
    <t>1113850039819</t>
  </si>
  <si>
    <t>3808220620</t>
  </si>
  <si>
    <t>САНАТОРИЙ ГОЛУБЫЕ ОЗЕРА, ЛПУ</t>
  </si>
  <si>
    <t>1026000616300</t>
  </si>
  <si>
    <t>6009001218</t>
  </si>
  <si>
    <t>САНШАЙН, ООО</t>
  </si>
  <si>
    <t>1207700043715</t>
  </si>
  <si>
    <t>9702013984</t>
  </si>
  <si>
    <t>АА ИМПЛАНТ КЛИНИК, ООО</t>
  </si>
  <si>
    <t>1222300059630</t>
  </si>
  <si>
    <t>2377004250</t>
  </si>
  <si>
    <t>КЛИНИКА САНИТАС+, ООО</t>
  </si>
  <si>
    <t>1045401926151</t>
  </si>
  <si>
    <t>5405276905</t>
  </si>
  <si>
    <t>ЛМЕДКОМ, ООО</t>
  </si>
  <si>
    <t>1057101587905</t>
  </si>
  <si>
    <t>7116127880</t>
  </si>
  <si>
    <t>КЭС СБОРДЕНТ, ООО</t>
  </si>
  <si>
    <t>1094714001029</t>
  </si>
  <si>
    <t>4714023931</t>
  </si>
  <si>
    <t>МЕДИЦИНСКАЯ КОМПАНИЯ РЕАВИЗ, ООО</t>
  </si>
  <si>
    <t>1166313150343</t>
  </si>
  <si>
    <t>6315014223</t>
  </si>
  <si>
    <t>СТОМ ПЛЮС, ООО</t>
  </si>
  <si>
    <t>1155476097864</t>
  </si>
  <si>
    <t>5405963048</t>
  </si>
  <si>
    <t>ЦЕНТР МЕДИЦИНЫ, ООО</t>
  </si>
  <si>
    <t>1158911000280</t>
  </si>
  <si>
    <t>8911005791</t>
  </si>
  <si>
    <t>ПРЕМИУМ, ООО</t>
  </si>
  <si>
    <t>1213600009611</t>
  </si>
  <si>
    <t>3662292520</t>
  </si>
  <si>
    <t>МЕДКОНСУЛЬТАНТ, ООО</t>
  </si>
  <si>
    <t>1035901473266</t>
  </si>
  <si>
    <t>5914017479</t>
  </si>
  <si>
    <t>ФОРМУЛА ЗДОРОВЬЯ, ООО</t>
  </si>
  <si>
    <t>1082321000266</t>
  </si>
  <si>
    <t>2321016729</t>
  </si>
  <si>
    <t>АЙСБЕРГ, ООО</t>
  </si>
  <si>
    <t>1173328016180</t>
  </si>
  <si>
    <t>3307022602</t>
  </si>
  <si>
    <t>ДАВИНЧИ, ООО</t>
  </si>
  <si>
    <t>1172225023871</t>
  </si>
  <si>
    <t>2225182882</t>
  </si>
  <si>
    <t>САНАТОРИЙ НАДЕЖДА, АО</t>
  </si>
  <si>
    <t>1122124001515</t>
  </si>
  <si>
    <t>2124036606</t>
  </si>
  <si>
    <t>РЖД-МЕДИЦИНА Г.РУЗАЕВКА, ЧУЗ</t>
  </si>
  <si>
    <t>1041314001068</t>
  </si>
  <si>
    <t>1324128080</t>
  </si>
  <si>
    <t>КЛИНИКА НА ПИРОГОВА, ООО МЦ</t>
  </si>
  <si>
    <t>1157154000860</t>
  </si>
  <si>
    <t>7118010408</t>
  </si>
  <si>
    <t>ЭКСИМЕР, ООО</t>
  </si>
  <si>
    <t>1020100706306</t>
  </si>
  <si>
    <t>0105029374</t>
  </si>
  <si>
    <t>КЛИНИКА ЭХИНАЦЕЯ, ООО</t>
  </si>
  <si>
    <t>1097746696167</t>
  </si>
  <si>
    <t>7715781771</t>
  </si>
  <si>
    <t>ИНТАН 1-Й ЦЕНТР ЗУБНОЙ ИМПЛАНТАЦИИ И СТОМАТОЛОГИИ, ООО</t>
  </si>
  <si>
    <t>1089847018194</t>
  </si>
  <si>
    <t>7814395939</t>
  </si>
  <si>
    <t>ДЕНТАЛ, ООО</t>
  </si>
  <si>
    <t>1083334000320</t>
  </si>
  <si>
    <t>3334010980</t>
  </si>
  <si>
    <t>МЦ АЗБУКА ЗДОРОВЬЯ, ООО</t>
  </si>
  <si>
    <t>1131690015302</t>
  </si>
  <si>
    <t>1655265095</t>
  </si>
  <si>
    <t>ДИНАСТИЯ +, ООО</t>
  </si>
  <si>
    <t>1225000137680</t>
  </si>
  <si>
    <t>5038169541</t>
  </si>
  <si>
    <t>ДОКТОР ВИЗУС, ООО</t>
  </si>
  <si>
    <t>1217700623326</t>
  </si>
  <si>
    <t>7708400834</t>
  </si>
  <si>
    <t>МЦ АЯТ, ООО</t>
  </si>
  <si>
    <t>1180571015657</t>
  </si>
  <si>
    <t>0573011877</t>
  </si>
  <si>
    <t>СИТИ ДЕНТ, ООО СК</t>
  </si>
  <si>
    <t>1153702025069</t>
  </si>
  <si>
    <t>3702123295</t>
  </si>
  <si>
    <t>ИДМК, ООО</t>
  </si>
  <si>
    <t>1183443016558</t>
  </si>
  <si>
    <t>3444270332</t>
  </si>
  <si>
    <t>ВИТАНИКА, ООО</t>
  </si>
  <si>
    <t>1069847285122</t>
  </si>
  <si>
    <t>7816387524</t>
  </si>
  <si>
    <t>МГК, ООО</t>
  </si>
  <si>
    <t>1107746889172</t>
  </si>
  <si>
    <t>7704768345</t>
  </si>
  <si>
    <t>ДЕНТАЛ ГРУПП, ООО</t>
  </si>
  <si>
    <t>1237000009278</t>
  </si>
  <si>
    <t>7000011830</t>
  </si>
  <si>
    <t>ТАРИ ДЕНТ, ООО</t>
  </si>
  <si>
    <t>1062721098615</t>
  </si>
  <si>
    <t>2721143520</t>
  </si>
  <si>
    <t>1132315006141</t>
  </si>
  <si>
    <t>2315184098</t>
  </si>
  <si>
    <t>ИПОТЕЧНЫЙ ДОМ, ООО</t>
  </si>
  <si>
    <t>1126441000839</t>
  </si>
  <si>
    <t>6441021397</t>
  </si>
  <si>
    <t>ММЦ МЕДИКАЛ ОН ГРУП-КРАСНОЯРСК, ООО</t>
  </si>
  <si>
    <t>1112468058196</t>
  </si>
  <si>
    <t>2463231591</t>
  </si>
  <si>
    <t>ХЕЛИКС 77, ООО</t>
  </si>
  <si>
    <t>1117847286237</t>
  </si>
  <si>
    <t>7802756845</t>
  </si>
  <si>
    <t>КЛИНИКА РОСА, ООО</t>
  </si>
  <si>
    <t>5147746379699</t>
  </si>
  <si>
    <t>7716790680</t>
  </si>
  <si>
    <t>КЛАН, ООО</t>
  </si>
  <si>
    <t>1107847192485</t>
  </si>
  <si>
    <t>7802717349</t>
  </si>
  <si>
    <t>АПОЛЛОНИЯ, ООО</t>
  </si>
  <si>
    <t>1197456055543</t>
  </si>
  <si>
    <t>7413026934</t>
  </si>
  <si>
    <t>ДЕНТ-АРТ-ВОСТОК, ООО</t>
  </si>
  <si>
    <t>1022700914378</t>
  </si>
  <si>
    <t>2721085396</t>
  </si>
  <si>
    <t>ОФТАКИТ, ООО</t>
  </si>
  <si>
    <t>1137604007683</t>
  </si>
  <si>
    <t>7604243249</t>
  </si>
  <si>
    <t>ЛДЦ МЕДИЦИНА, ООО</t>
  </si>
  <si>
    <t>1135030001193</t>
  </si>
  <si>
    <t>5030080130</t>
  </si>
  <si>
    <t>ТОМОГРАФ, ООО</t>
  </si>
  <si>
    <t>1148602008202</t>
  </si>
  <si>
    <t>8602219732</t>
  </si>
  <si>
    <t>КЛИНИКА РАДИУС, ООО</t>
  </si>
  <si>
    <t>1197746704550</t>
  </si>
  <si>
    <t>9703005520</t>
  </si>
  <si>
    <t>КЛИНИКА ЛЮКС, ООО</t>
  </si>
  <si>
    <t>1217700610192</t>
  </si>
  <si>
    <t>9729316947</t>
  </si>
  <si>
    <t>КОСМЕДЕРМ, ООО</t>
  </si>
  <si>
    <t>1171690096258</t>
  </si>
  <si>
    <t>1655392093</t>
  </si>
  <si>
    <t>ЕВРОМЕДКЛИНИК 24, ООО</t>
  </si>
  <si>
    <t>1177746104480</t>
  </si>
  <si>
    <t>7725354850</t>
  </si>
  <si>
    <t>ИЗИД, ООО</t>
  </si>
  <si>
    <t>1211600070879</t>
  </si>
  <si>
    <t>1655464502</t>
  </si>
  <si>
    <t>ЦКТ, ЗАО</t>
  </si>
  <si>
    <t>1083808013057</t>
  </si>
  <si>
    <t>3808184442</t>
  </si>
  <si>
    <t>КЛИНИЧЕСКИЙ САНАТОРИЙ СТАРИЦА, ООО</t>
  </si>
  <si>
    <t>1247700322165</t>
  </si>
  <si>
    <t>9715480834</t>
  </si>
  <si>
    <t>КТ, ООО</t>
  </si>
  <si>
    <t>1117746177230</t>
  </si>
  <si>
    <t>7731402519</t>
  </si>
  <si>
    <t>САНАТОРИЙ ЗЕЛЕНЫЙ ГОРОД, ООО</t>
  </si>
  <si>
    <t>1025203018367</t>
  </si>
  <si>
    <t>5260082406</t>
  </si>
  <si>
    <t>МАЛЫШ, ООО ЦКДД</t>
  </si>
  <si>
    <t>1022201136132</t>
  </si>
  <si>
    <t>2222033025</t>
  </si>
  <si>
    <t>МАРИ, ООО МЦ</t>
  </si>
  <si>
    <t>1192801003295</t>
  </si>
  <si>
    <t>2807007150</t>
  </si>
  <si>
    <t>ОКУЛЮС, ООО</t>
  </si>
  <si>
    <t>1084823018752</t>
  </si>
  <si>
    <t>4823035239</t>
  </si>
  <si>
    <t>ЭЙЧ-КЛИНИК, ООО</t>
  </si>
  <si>
    <t>5167746441143</t>
  </si>
  <si>
    <t>7714964074</t>
  </si>
  <si>
    <t>ЭМБРИО, ООО СП МЦ ЭКО</t>
  </si>
  <si>
    <t>1062308026362</t>
  </si>
  <si>
    <t>2308121763</t>
  </si>
  <si>
    <t>МЕРИДИАНУМ, ООО</t>
  </si>
  <si>
    <t>1195190005460</t>
  </si>
  <si>
    <t>5190082304</t>
  </si>
  <si>
    <t>ДЕНТАМЕД НОВЫЙ, ООО</t>
  </si>
  <si>
    <t>1222100004455</t>
  </si>
  <si>
    <t>2130232655</t>
  </si>
  <si>
    <t>БУДЬ ЗДОРОВ, ООО</t>
  </si>
  <si>
    <t>1105476056058</t>
  </si>
  <si>
    <t>5410037050</t>
  </si>
  <si>
    <t>БЕЛМЕДКЛИНИКА, ООО</t>
  </si>
  <si>
    <t>1177746582375</t>
  </si>
  <si>
    <t>9705099926</t>
  </si>
  <si>
    <t>ЭН ДЖИ СИ ВЛАДИВОСТОК, ООО</t>
  </si>
  <si>
    <t>1187847389091</t>
  </si>
  <si>
    <t>7801657270</t>
  </si>
  <si>
    <t>АУРУМ ПЛЮС, ООО</t>
  </si>
  <si>
    <t>1022900840764</t>
  </si>
  <si>
    <t>2902044730</t>
  </si>
  <si>
    <t>ДВ-ХИМКИ, ООО</t>
  </si>
  <si>
    <t>1175029014093</t>
  </si>
  <si>
    <t>5047198517</t>
  </si>
  <si>
    <t>МЕДИЦИНСКИЙ ЦЕНТР САКАРА Н.Г., ООО</t>
  </si>
  <si>
    <t>1035753005970</t>
  </si>
  <si>
    <t>5753033766</t>
  </si>
  <si>
    <t>НАТАДЕНТ, ООО</t>
  </si>
  <si>
    <t>1037739882740</t>
  </si>
  <si>
    <t>7714514396</t>
  </si>
  <si>
    <t>МЕДИЦИНСКИЙ ЦЕНТР РОДНИК, НУ</t>
  </si>
  <si>
    <t>1023501242951</t>
  </si>
  <si>
    <t>3528080730</t>
  </si>
  <si>
    <t>ПМК-МЦ, ООО</t>
  </si>
  <si>
    <t>1145031000157</t>
  </si>
  <si>
    <t>5031109078</t>
  </si>
  <si>
    <t>1128904008144</t>
  </si>
  <si>
    <t>8904070246</t>
  </si>
  <si>
    <t>1035007924203</t>
  </si>
  <si>
    <t>5040058623</t>
  </si>
  <si>
    <t>ВИД, ООО</t>
  </si>
  <si>
    <t>1116194000372</t>
  </si>
  <si>
    <t>6162058372</t>
  </si>
  <si>
    <t>ОНКОЛОГИЧЕСКИЙ ЦЕНТР ДЕВИТА, ООО</t>
  </si>
  <si>
    <t>1147847003776</t>
  </si>
  <si>
    <t>7814598181</t>
  </si>
  <si>
    <t>ДОКТОР ФОКУС, ООО</t>
  </si>
  <si>
    <t>1036603545582</t>
  </si>
  <si>
    <t>6670043280</t>
  </si>
  <si>
    <t>ЦПС АПЕКС, ООО</t>
  </si>
  <si>
    <t>1141840000070</t>
  </si>
  <si>
    <t>1840022883</t>
  </si>
  <si>
    <t>КЛИНИЧЕСКИЙ ИНСТИТУТ ЭСТЕТИЧЕСКОЙ МЕДИЦИНЫ, ООО</t>
  </si>
  <si>
    <t>1097746722787</t>
  </si>
  <si>
    <t>7704738485</t>
  </si>
  <si>
    <t>АНГАРА, ООО</t>
  </si>
  <si>
    <t>1025001549847</t>
  </si>
  <si>
    <t>5012014889</t>
  </si>
  <si>
    <t>ЭС КЛАСС КЛИНИК, ООО</t>
  </si>
  <si>
    <t>1073906027909</t>
  </si>
  <si>
    <t>3906179426</t>
  </si>
  <si>
    <t>БИОЛОГИЧЕСКАЯ МЕДИЦИНА, ООО МЦ</t>
  </si>
  <si>
    <t>1088602004534</t>
  </si>
  <si>
    <t>8602073787</t>
  </si>
  <si>
    <t>ЦЕНТР ЗДОРОВЬЯ, ООО</t>
  </si>
  <si>
    <t>1074632002697</t>
  </si>
  <si>
    <t>4632076890</t>
  </si>
  <si>
    <t>КСМ, АНО</t>
  </si>
  <si>
    <t>1127799011064</t>
  </si>
  <si>
    <t>7704279601</t>
  </si>
  <si>
    <t>ДЛ ПРОФ, ООО</t>
  </si>
  <si>
    <t>1217700448900</t>
  </si>
  <si>
    <t>9724058273</t>
  </si>
  <si>
    <t>САКСОНИЯ КЛИНИКА ИННОВАЦИОННЫХ МЕДИЦИНСКИХ ТЕХНОЛОГИЙ, ООО</t>
  </si>
  <si>
    <t>1229400091876</t>
  </si>
  <si>
    <t>9402012517</t>
  </si>
  <si>
    <t>БРИГАНТИНА, ООО</t>
  </si>
  <si>
    <t>1162375059153</t>
  </si>
  <si>
    <t>2301093235</t>
  </si>
  <si>
    <t>КОСМЕТОЛОГИЯ НА МАРКСИСТСКОЙ, ООО</t>
  </si>
  <si>
    <t>1217700619707</t>
  </si>
  <si>
    <t>9729317161</t>
  </si>
  <si>
    <t>ГЛАВМЕДСЕРВИС, ООО</t>
  </si>
  <si>
    <t>1247700456838</t>
  </si>
  <si>
    <t>9715487149</t>
  </si>
  <si>
    <t>НЕВА-КАСКАД 2009, ООО</t>
  </si>
  <si>
    <t>1149102074956</t>
  </si>
  <si>
    <t>9101002515</t>
  </si>
  <si>
    <t>ДАЛЬНИЙ ВОСТОК, ООО</t>
  </si>
  <si>
    <t>1071435001109</t>
  </si>
  <si>
    <t>1435182848</t>
  </si>
  <si>
    <t>ОКЕАН, ООО МЕДИЦИНСКИЙ ЦЕНТР</t>
  </si>
  <si>
    <t>1122543007993</t>
  </si>
  <si>
    <t>2543006908</t>
  </si>
  <si>
    <t>МОЙ СТОМАТОЛОГ, ООО</t>
  </si>
  <si>
    <t>1149102093315</t>
  </si>
  <si>
    <t>9102046089</t>
  </si>
  <si>
    <t>СОВЕРШЕНСТВО, ООО</t>
  </si>
  <si>
    <t>1192468019963</t>
  </si>
  <si>
    <t>2466279351</t>
  </si>
  <si>
    <t>ВЕРОНА, ООО</t>
  </si>
  <si>
    <t>1097746528220</t>
  </si>
  <si>
    <t>7716648010</t>
  </si>
  <si>
    <t>КУРОРТ ОЗЕРО ШИРА, АО</t>
  </si>
  <si>
    <t>1021900880220</t>
  </si>
  <si>
    <t>1911001829</t>
  </si>
  <si>
    <t>ВИТАДЕНТ, ООО</t>
  </si>
  <si>
    <t>1197746458964</t>
  </si>
  <si>
    <t>7704496638</t>
  </si>
  <si>
    <t>ТРАНСМЕДАВИА, ООО</t>
  </si>
  <si>
    <t>5107746024898</t>
  </si>
  <si>
    <t>7718830307</t>
  </si>
  <si>
    <t>ЦЕНТР ЛАБОРАТОРНОЙ ДИАГНОСТИКИ, ООО</t>
  </si>
  <si>
    <t>1053500006845</t>
  </si>
  <si>
    <t>3525146502</t>
  </si>
  <si>
    <t>СТОЛИЦА, ООО</t>
  </si>
  <si>
    <t>5177746325136</t>
  </si>
  <si>
    <t>7702427452</t>
  </si>
  <si>
    <t>БИОМЕДЛАБ-ДОН, ООО</t>
  </si>
  <si>
    <t>1229300071637</t>
  </si>
  <si>
    <t>9309010924</t>
  </si>
  <si>
    <t>РАДИ МЕНЯ, ООО</t>
  </si>
  <si>
    <t>1174350011010</t>
  </si>
  <si>
    <t>4345468693</t>
  </si>
  <si>
    <t>АЛЬ-ДЕНТИС, ООО</t>
  </si>
  <si>
    <t>1127232018473</t>
  </si>
  <si>
    <t>7203276977</t>
  </si>
  <si>
    <t>МЕДИН, ООО</t>
  </si>
  <si>
    <t>1127603000524</t>
  </si>
  <si>
    <t>7603052883</t>
  </si>
  <si>
    <t>ЖЕМЧУЖИНА, УЧРЕЖДЕНИЕ ПРОФСОЮЗОВ САНАТОРИЙ</t>
  </si>
  <si>
    <t>1021602028799</t>
  </si>
  <si>
    <t>1650015790</t>
  </si>
  <si>
    <t>МЕДИЦИНСКИЙ ЦЕНТР ДИАЛОГ-И, ООО</t>
  </si>
  <si>
    <t>1145017005011</t>
  </si>
  <si>
    <t>5017102497</t>
  </si>
  <si>
    <t>СЕМЕЙНАЯ КЛИНИКА, ООО</t>
  </si>
  <si>
    <t>1081690051761</t>
  </si>
  <si>
    <t>1659085368</t>
  </si>
  <si>
    <t>УРАЛЬСКАЯ ЗДРАВНИЦА, ООО</t>
  </si>
  <si>
    <t>1045603204240</t>
  </si>
  <si>
    <t>5607017741</t>
  </si>
  <si>
    <t>ОРМЕДИКЛ, ООО</t>
  </si>
  <si>
    <t>1025004581117</t>
  </si>
  <si>
    <t>5034006313</t>
  </si>
  <si>
    <t>АКВАДЕЗ, ООО</t>
  </si>
  <si>
    <t>1070277004544</t>
  </si>
  <si>
    <t>0277084787</t>
  </si>
  <si>
    <t>ИМПЛАНТ-ЦЕНТР, ООО</t>
  </si>
  <si>
    <t>1147746256943</t>
  </si>
  <si>
    <t>7717778358</t>
  </si>
  <si>
    <t>СМОТРИ КЛИНИКА, ООО</t>
  </si>
  <si>
    <t>1181690049518</t>
  </si>
  <si>
    <t>1655403605</t>
  </si>
  <si>
    <t>МЛЦ ЧЕЛЯБИНСК, ООО</t>
  </si>
  <si>
    <t>1216300016118</t>
  </si>
  <si>
    <t>6317152684</t>
  </si>
  <si>
    <t>СПЕКТРА, ООО</t>
  </si>
  <si>
    <t>1084502001341</t>
  </si>
  <si>
    <t>4502021315</t>
  </si>
  <si>
    <t>МЦ КЛИНИКА РЫЗВАНОВА, ООО</t>
  </si>
  <si>
    <t>1171690065403</t>
  </si>
  <si>
    <t>1657238322</t>
  </si>
  <si>
    <t>ДСОЛ КД БЕРЕЗОВАЯ РОЩА, ООО</t>
  </si>
  <si>
    <t>1023701509919</t>
  </si>
  <si>
    <t>3711003188</t>
  </si>
  <si>
    <t>СТОМАТОЛОГИЧЕСКИЙ ЦЕНТР ПРИОР-М, ООО</t>
  </si>
  <si>
    <t>1146671023234</t>
  </si>
  <si>
    <t>6671462893</t>
  </si>
  <si>
    <t>ТКСС, ООО</t>
  </si>
  <si>
    <t>1175275070904</t>
  </si>
  <si>
    <t>5260448770</t>
  </si>
  <si>
    <t>ДИНАСТИЯ ДЕТИ, ООО</t>
  </si>
  <si>
    <t>1195050005138</t>
  </si>
  <si>
    <t>5038141747</t>
  </si>
  <si>
    <t>СТОМАТОЛОГИЯ ДЛЯ ВСЕХ-1, ООО</t>
  </si>
  <si>
    <t>1084401003840</t>
  </si>
  <si>
    <t>4401088218</t>
  </si>
  <si>
    <t>ВЗГЛЯД, ООО</t>
  </si>
  <si>
    <t>1167536052056</t>
  </si>
  <si>
    <t>7536157912</t>
  </si>
  <si>
    <t>ВОРОНЕЖСКАЯ КЛИНИЧЕСКАЯ СТОМАТОЛОГИЯ, ООО</t>
  </si>
  <si>
    <t>1143668057455</t>
  </si>
  <si>
    <t>3666195693</t>
  </si>
  <si>
    <t>КЛИНИКА ЭКСПЕРТ ОРЕНБУРГ, ООО</t>
  </si>
  <si>
    <t>1135658042068</t>
  </si>
  <si>
    <t>5610158654</t>
  </si>
  <si>
    <t>КУРОРТ КИСЕГАЧ, ООО</t>
  </si>
  <si>
    <t>1167456060364</t>
  </si>
  <si>
    <t>7451404344</t>
  </si>
  <si>
    <t>КЛИНИК СИТИ, ООО</t>
  </si>
  <si>
    <t>1081690051728</t>
  </si>
  <si>
    <t>1658102028</t>
  </si>
  <si>
    <t>АЛЬФАМЕД, ООО</t>
  </si>
  <si>
    <t>1184501003741</t>
  </si>
  <si>
    <t>4501220572</t>
  </si>
  <si>
    <t>А МЕДКЛИНИК, ООО</t>
  </si>
  <si>
    <t>1207700405648</t>
  </si>
  <si>
    <t>9705149334</t>
  </si>
  <si>
    <t>ЗДРАВКЛИНИК, ООО</t>
  </si>
  <si>
    <t>1247700057274</t>
  </si>
  <si>
    <t>7720921872</t>
  </si>
  <si>
    <t>МЕДЭКСПРЕСС, ООО</t>
  </si>
  <si>
    <t>1183025007637</t>
  </si>
  <si>
    <t>3015114310</t>
  </si>
  <si>
    <t>МИЛЕНАРИС, ООО ЛДЦ</t>
  </si>
  <si>
    <t>1083702005925</t>
  </si>
  <si>
    <t>3702550226</t>
  </si>
  <si>
    <t>КРАЕВОЙ МЕДИЦИНСКИЙ ЦЕНТР, ООО</t>
  </si>
  <si>
    <t>1062311048447</t>
  </si>
  <si>
    <t>2311091822</t>
  </si>
  <si>
    <t>ЭЛИТ, ООО</t>
  </si>
  <si>
    <t>1162375047911</t>
  </si>
  <si>
    <t>2312253226</t>
  </si>
  <si>
    <t>МЦ ФАБРИКА ЗДОРОВЬЯ, ООО</t>
  </si>
  <si>
    <t>1166196062471</t>
  </si>
  <si>
    <t>6167132809</t>
  </si>
  <si>
    <t>ДОКТОР САН, ООО</t>
  </si>
  <si>
    <t>1127847043048</t>
  </si>
  <si>
    <t>7840464000</t>
  </si>
  <si>
    <t>ВИКТОРИЯ, ООО</t>
  </si>
  <si>
    <t>1073250000911</t>
  </si>
  <si>
    <t>3250072123</t>
  </si>
  <si>
    <t>ЮГРА, ООО МЦ</t>
  </si>
  <si>
    <t>1178617013277</t>
  </si>
  <si>
    <t>8602279273</t>
  </si>
  <si>
    <t>СТОМАТОЛОГИЯ НА АВТОЗАВОДСКОЙ, ООО</t>
  </si>
  <si>
    <t>1127746276888</t>
  </si>
  <si>
    <t>7723834120</t>
  </si>
  <si>
    <t>НИКА СПРИНГ НН, ООО</t>
  </si>
  <si>
    <t>1135260014306</t>
  </si>
  <si>
    <t>5260368469</t>
  </si>
  <si>
    <t>ФГБУЗ ЦМСЧ № 38 ФМБА РОССИИ</t>
  </si>
  <si>
    <t>1024701764042</t>
  </si>
  <si>
    <t>4714004079</t>
  </si>
  <si>
    <t>МЛЦ ЕКАТЕРИНБУРГ, ООО</t>
  </si>
  <si>
    <t>1216300016107</t>
  </si>
  <si>
    <t>6317152677</t>
  </si>
  <si>
    <t>ГОМЕД, ООО</t>
  </si>
  <si>
    <t>1197746016599</t>
  </si>
  <si>
    <t>7704471633</t>
  </si>
  <si>
    <t>ВИТАЛИС, ООО ЦЕНТР ЭКО</t>
  </si>
  <si>
    <t>1167746286960</t>
  </si>
  <si>
    <t>7702399163</t>
  </si>
  <si>
    <t>МЕГАДЕНТ+, ООО</t>
  </si>
  <si>
    <t>1075032004805</t>
  </si>
  <si>
    <t>5032165935</t>
  </si>
  <si>
    <t>ВОЛГАМЕД, ООО</t>
  </si>
  <si>
    <t>1173443015822</t>
  </si>
  <si>
    <t>3444265004</t>
  </si>
  <si>
    <t>КЛИНИКА СЕМЕЙНАЯ, ООО</t>
  </si>
  <si>
    <t>1165047054611</t>
  </si>
  <si>
    <t>5047183768</t>
  </si>
  <si>
    <t>ВИРА-ЦЕНТР, ООО</t>
  </si>
  <si>
    <t>1028601258234</t>
  </si>
  <si>
    <t>8604012765</t>
  </si>
  <si>
    <t>ГЛАВНЫЙ ПАЦИЕНТ, ООО</t>
  </si>
  <si>
    <t>1175476102702</t>
  </si>
  <si>
    <t>5406980906</t>
  </si>
  <si>
    <t>КП № 1, АО</t>
  </si>
  <si>
    <t>1022302835169</t>
  </si>
  <si>
    <t>2319010790</t>
  </si>
  <si>
    <t>ДОКТОР ПРЕОБРАЖЕНСКИЙ, ООО</t>
  </si>
  <si>
    <t>1227700312069</t>
  </si>
  <si>
    <t>7708405590</t>
  </si>
  <si>
    <t>ХИРУРГИЯ ГЛАЗА, ООО</t>
  </si>
  <si>
    <t>1134401012712</t>
  </si>
  <si>
    <t>4401146124</t>
  </si>
  <si>
    <t>МВК, ООО</t>
  </si>
  <si>
    <t>1186658046849</t>
  </si>
  <si>
    <t>6658517913</t>
  </si>
  <si>
    <t>1162225099717</t>
  </si>
  <si>
    <t>2221230831</t>
  </si>
  <si>
    <t>ОФТАКОН КЛИНИКА, ООО</t>
  </si>
  <si>
    <t>1217800045210</t>
  </si>
  <si>
    <t>7802891594</t>
  </si>
  <si>
    <t>КЛИНИКА УХО, ГОРЛО, НОС, ООО</t>
  </si>
  <si>
    <t>1115904009077</t>
  </si>
  <si>
    <t>5904250275</t>
  </si>
  <si>
    <t>КЛИНИКА ЛЕЧЕНИЯ БОЛИ ДОКТОРА МЕРЕДЖИ, ООО</t>
  </si>
  <si>
    <t>1237800020622</t>
  </si>
  <si>
    <t>7814819578</t>
  </si>
  <si>
    <t>ДЕНТАР, ООО</t>
  </si>
  <si>
    <t>1043000705549</t>
  </si>
  <si>
    <t>3015066063</t>
  </si>
  <si>
    <t>ВРАЧЕБНАЯ ПРАКТИКА, ООО</t>
  </si>
  <si>
    <t>1025401494623</t>
  </si>
  <si>
    <t>5404147103</t>
  </si>
  <si>
    <t>КДЦ ТОМОГРАД, ООО</t>
  </si>
  <si>
    <t>1217600018558</t>
  </si>
  <si>
    <t>7606125427</t>
  </si>
  <si>
    <t>МЕДИЦИНА ПЛЮС, ООО</t>
  </si>
  <si>
    <t>1197746368489</t>
  </si>
  <si>
    <t>7703476815</t>
  </si>
  <si>
    <t>АТИСФАБЕР-КИДС, ООО</t>
  </si>
  <si>
    <t>1196658028490</t>
  </si>
  <si>
    <t>6671095153</t>
  </si>
  <si>
    <t>ВЭЛБИН, ООО</t>
  </si>
  <si>
    <t>1123850008380</t>
  </si>
  <si>
    <t>3811158530</t>
  </si>
  <si>
    <t>СТАТУС, ООО</t>
  </si>
  <si>
    <t>1066165060565</t>
  </si>
  <si>
    <t>6165135931</t>
  </si>
  <si>
    <t>НКЦМХГ, ООО</t>
  </si>
  <si>
    <t>1103256001683</t>
  </si>
  <si>
    <t>3250517950</t>
  </si>
  <si>
    <t>УЛЫБНИСЬ, ООО СЦ</t>
  </si>
  <si>
    <t>1087746550781</t>
  </si>
  <si>
    <t>7716604976</t>
  </si>
  <si>
    <t>СТОМАТОЛОГИЧЕСКАЯ СТУДИЯ ВАШ ДОКТОР, ООО</t>
  </si>
  <si>
    <t>1075905003085</t>
  </si>
  <si>
    <t>5905249498</t>
  </si>
  <si>
    <t>ГЛАЗНАЯ КЛИНИКА-ОПТИКСТАЙЛ, ООО</t>
  </si>
  <si>
    <t>1073327000120</t>
  </si>
  <si>
    <t>3327828581</t>
  </si>
  <si>
    <t>КНЯЗЕ-ВОЛКОНСКАЯ РБ, КГБУЗ</t>
  </si>
  <si>
    <t>1022700859785</t>
  </si>
  <si>
    <t>2720001643</t>
  </si>
  <si>
    <t>ЦЕНТР НЕФРОЛОГИИ И ДИАЛИЗА, ООО</t>
  </si>
  <si>
    <t>1197232017003</t>
  </si>
  <si>
    <t>7203483317</t>
  </si>
  <si>
    <t>ЦЕНТР МЕДОСМОТРОВ, ООО</t>
  </si>
  <si>
    <t>1106501000540</t>
  </si>
  <si>
    <t>6501214950</t>
  </si>
  <si>
    <t>СЕЛЕЗЕНЕВА, ООО</t>
  </si>
  <si>
    <t>1237700293203</t>
  </si>
  <si>
    <t>7751253248</t>
  </si>
  <si>
    <t>ПАНСИОНАТ УРАЛ, АО</t>
  </si>
  <si>
    <t>1022300519010</t>
  </si>
  <si>
    <t>2301003344</t>
  </si>
  <si>
    <t>ЦДБ КРАСНОГВАРДЕЙСКИЙ, ООО</t>
  </si>
  <si>
    <t>1167847388720</t>
  </si>
  <si>
    <t>7806252662</t>
  </si>
  <si>
    <t>ДСОК КРИНИЦА, ООО</t>
  </si>
  <si>
    <t>1182375070547</t>
  </si>
  <si>
    <t>2304073692</t>
  </si>
  <si>
    <t>МИАМЕДИКУС, ООО</t>
  </si>
  <si>
    <t>1207700500534</t>
  </si>
  <si>
    <t>7734439605</t>
  </si>
  <si>
    <t>ЭРА ФАРМА, ООО</t>
  </si>
  <si>
    <t>5167746240569</t>
  </si>
  <si>
    <t>7724387370</t>
  </si>
  <si>
    <t>ЛАНАДЕНТ, ООО</t>
  </si>
  <si>
    <t>1067759418451</t>
  </si>
  <si>
    <t>7718611810</t>
  </si>
  <si>
    <t>КЛИНИКА НОВЫХ МЕДИЦИНСКИХ ТЕХНОЛОГИЙ АРХИМЕДМ, ООО</t>
  </si>
  <si>
    <t>1047796961486</t>
  </si>
  <si>
    <t>7716517723</t>
  </si>
  <si>
    <t>1217000010226</t>
  </si>
  <si>
    <t>7017488780</t>
  </si>
  <si>
    <t>КЛИНИКА МД+, ООО</t>
  </si>
  <si>
    <t>1030204453465</t>
  </si>
  <si>
    <t>0277043519</t>
  </si>
  <si>
    <t>ООО РАДОСТЬ</t>
  </si>
  <si>
    <t>1206200010807</t>
  </si>
  <si>
    <t>6234192588</t>
  </si>
  <si>
    <t>1243500008960</t>
  </si>
  <si>
    <t>3500009374</t>
  </si>
  <si>
    <t>МЦ ГИППОКРАТ, ООО</t>
  </si>
  <si>
    <t>1146195002667</t>
  </si>
  <si>
    <t>6167124660</t>
  </si>
  <si>
    <t>САНАТОРИЙ ИМ. АКАДЕМИКА И. П. ПАВЛОВА, ООО</t>
  </si>
  <si>
    <t>1152651018145</t>
  </si>
  <si>
    <t>2626044311</t>
  </si>
  <si>
    <t>1116195004727</t>
  </si>
  <si>
    <t>6163107696</t>
  </si>
  <si>
    <t>ЛОЦ ДЕМЕРДЖИ, ООО</t>
  </si>
  <si>
    <t>1149102061514</t>
  </si>
  <si>
    <t>9101001896</t>
  </si>
  <si>
    <t>ЕДИНЫЙ МЕДИЦИНСКИЙ СЕРВИС, ООО</t>
  </si>
  <si>
    <t>1155032012783</t>
  </si>
  <si>
    <t>5032222943</t>
  </si>
  <si>
    <t>ЛИДЕР, ООО</t>
  </si>
  <si>
    <t>1167746704795</t>
  </si>
  <si>
    <t>9705072346</t>
  </si>
  <si>
    <t>ПРОДОБРО, ООО</t>
  </si>
  <si>
    <t>1170280040347</t>
  </si>
  <si>
    <t>0276923535</t>
  </si>
  <si>
    <t>ПРИМА МЕДИКА, ООО</t>
  </si>
  <si>
    <t>1126027006995</t>
  </si>
  <si>
    <t>6027146375</t>
  </si>
  <si>
    <t>ПРОТОПОПОВ, ООО</t>
  </si>
  <si>
    <t>1111001014410</t>
  </si>
  <si>
    <t>1001252147</t>
  </si>
  <si>
    <t>САНАТОРИЙ ЗОЛОТОЙ КОЛОС, ООО</t>
  </si>
  <si>
    <t>1037602608691</t>
  </si>
  <si>
    <t>7621006054</t>
  </si>
  <si>
    <t>1125809001108</t>
  </si>
  <si>
    <t>5829901341</t>
  </si>
  <si>
    <t>ДДГ НА ФОКИНА 29, ООО</t>
  </si>
  <si>
    <t>1122536001488</t>
  </si>
  <si>
    <t>2536251120</t>
  </si>
  <si>
    <t>ИМК КЛИНИКА №1, ООО</t>
  </si>
  <si>
    <t>1095007002562</t>
  </si>
  <si>
    <t>5007071680</t>
  </si>
  <si>
    <t>СТОМАТОЛОГИЧЕСКАЯ КЛИНИКА АСТРА, ООО</t>
  </si>
  <si>
    <t>1201600038980</t>
  </si>
  <si>
    <t>1650391530</t>
  </si>
  <si>
    <t>МЕДИСТ, ООО</t>
  </si>
  <si>
    <t>1182375047117</t>
  </si>
  <si>
    <t>2308257098</t>
  </si>
  <si>
    <t>ДЕНТА ВИТА ПРЕСТИЖ, ООО</t>
  </si>
  <si>
    <t>1027739382220</t>
  </si>
  <si>
    <t>7728174566</t>
  </si>
  <si>
    <t>ДИАГНОСТ, ООО МЛДЦ</t>
  </si>
  <si>
    <t>1132801005820</t>
  </si>
  <si>
    <t>2801186463</t>
  </si>
  <si>
    <t>МГОК-ЗДОРОВЬЕ, ЧЛПУ</t>
  </si>
  <si>
    <t>1204600015333</t>
  </si>
  <si>
    <t>4633041330</t>
  </si>
  <si>
    <t>СЕРБАЛАБ, ООО</t>
  </si>
  <si>
    <t>1157847439045</t>
  </si>
  <si>
    <t>7801297356</t>
  </si>
  <si>
    <t>КОММЕРСАНТ, ООО</t>
  </si>
  <si>
    <t>1025201639781</t>
  </si>
  <si>
    <t>5247002828</t>
  </si>
  <si>
    <t>БЕЛОЗУБ, ООО</t>
  </si>
  <si>
    <t>1177746538045</t>
  </si>
  <si>
    <t>7728371684</t>
  </si>
  <si>
    <t>МРТШКА-ВОЛЖСКИЙ, ООО</t>
  </si>
  <si>
    <t>1143668021694</t>
  </si>
  <si>
    <t>3662202950</t>
  </si>
  <si>
    <t>НИЦ, ООО</t>
  </si>
  <si>
    <t>1097746260677</t>
  </si>
  <si>
    <t>7730609888</t>
  </si>
  <si>
    <t>СПЕКТР-ДИАГНОСТИКА БК, ООО</t>
  </si>
  <si>
    <t>1173668024386</t>
  </si>
  <si>
    <t>3661078354</t>
  </si>
  <si>
    <t>ИВМЕДЦЕНТР, ООО</t>
  </si>
  <si>
    <t>1193702005936</t>
  </si>
  <si>
    <t>3702215563</t>
  </si>
  <si>
    <t>МАТЬ И ДИТЯ ПЕРМЬ, ООО</t>
  </si>
  <si>
    <t>1115902005493</t>
  </si>
  <si>
    <t>5902879068</t>
  </si>
  <si>
    <t>1074502000990</t>
  </si>
  <si>
    <t>4502019933</t>
  </si>
  <si>
    <t>1055227048381</t>
  </si>
  <si>
    <t>5256053000</t>
  </si>
  <si>
    <t>КАЛУЖСКАЯ КЛИНИКА БОЛИ, ООО</t>
  </si>
  <si>
    <t>1114027002418</t>
  </si>
  <si>
    <t>4027103723</t>
  </si>
  <si>
    <t>КЛИНИКА МИР ВЗГЛЯДОВ, ООО</t>
  </si>
  <si>
    <t>1149102070171</t>
  </si>
  <si>
    <t>9102037687</t>
  </si>
  <si>
    <t>МЕДСОНАР, ООО</t>
  </si>
  <si>
    <t>1162375022798</t>
  </si>
  <si>
    <t>2311215820</t>
  </si>
  <si>
    <t>СРЦ ИМ. К-Х.КИШИЕВА, ООО</t>
  </si>
  <si>
    <t>1172036002027</t>
  </si>
  <si>
    <t>2003002338</t>
  </si>
  <si>
    <t>ЦСС ЖУЛЕБИНО, ООО</t>
  </si>
  <si>
    <t>1167746073736</t>
  </si>
  <si>
    <t>7721422770</t>
  </si>
  <si>
    <t>ДОКТОР ЛИНЗА, ООО</t>
  </si>
  <si>
    <t>1196658068793</t>
  </si>
  <si>
    <t>6671099944</t>
  </si>
  <si>
    <t>СЛ ДОКТОР ХИРУРГИЯ, ООО</t>
  </si>
  <si>
    <t>1232300013296</t>
  </si>
  <si>
    <t>2308290391</t>
  </si>
  <si>
    <t>ПОЛИКЛИНИКА ПОЛИМЕДИКА-БЕЛГОРОД, ООО</t>
  </si>
  <si>
    <t>1173123009531</t>
  </si>
  <si>
    <t>3123409222</t>
  </si>
  <si>
    <t>ДОКТОР ЛИНЗ ПЛЮС, ООО</t>
  </si>
  <si>
    <t>1147746353842</t>
  </si>
  <si>
    <t>7718975253</t>
  </si>
  <si>
    <t>ДЕНТСТОМ, ООО</t>
  </si>
  <si>
    <t>1117847414134</t>
  </si>
  <si>
    <t>7804469941</t>
  </si>
  <si>
    <t>НЬЮ-ВИЖН, ООО</t>
  </si>
  <si>
    <t>1152309004517</t>
  </si>
  <si>
    <t>2309148574</t>
  </si>
  <si>
    <t>КЛИНИКА ЭКСПЕРТ УФА, ООО</t>
  </si>
  <si>
    <t>1090280044029</t>
  </si>
  <si>
    <t>0277108325</t>
  </si>
  <si>
    <t>САНАТОРИЙ-ПРОФИЛАКТОРИЙ МЕТАЛЛУРГ, ООО</t>
  </si>
  <si>
    <t>1047402500628</t>
  </si>
  <si>
    <t>7404038147</t>
  </si>
  <si>
    <t>МЕДПРОФЦЕНТР, ООО</t>
  </si>
  <si>
    <t>1020502624229</t>
  </si>
  <si>
    <t>0562028950</t>
  </si>
  <si>
    <t>НАШЕ ВРЕМЯ, ООО</t>
  </si>
  <si>
    <t>1187746434017</t>
  </si>
  <si>
    <t>7728426566</t>
  </si>
  <si>
    <t>ЗРЕНИЕ НЕВА, ООО</t>
  </si>
  <si>
    <t>1187847210100</t>
  </si>
  <si>
    <t>7801646977</t>
  </si>
  <si>
    <t>МЕДЭКСПЕРТ ПЛЮС, ООО</t>
  </si>
  <si>
    <t>1043902828584</t>
  </si>
  <si>
    <t>3906124956</t>
  </si>
  <si>
    <t>ОРХИДЕЯ, ООО</t>
  </si>
  <si>
    <t>1104025002300</t>
  </si>
  <si>
    <t>4025426327</t>
  </si>
  <si>
    <t>БРАЙТ СМАЙЛ, ООО</t>
  </si>
  <si>
    <t>1217800166737</t>
  </si>
  <si>
    <t>7811767071</t>
  </si>
  <si>
    <t>ВОЛНА-ДЕНТА, ООО</t>
  </si>
  <si>
    <t>1055300983286</t>
  </si>
  <si>
    <t>5321103328</t>
  </si>
  <si>
    <t>ПРЕЗИДЕНТ СК №7, ООО</t>
  </si>
  <si>
    <t>5077746881922</t>
  </si>
  <si>
    <t>7716579504</t>
  </si>
  <si>
    <t>МД ГРУП СЫКТЫВКАР, ООО</t>
  </si>
  <si>
    <t>1041100414453</t>
  </si>
  <si>
    <t>1101041326</t>
  </si>
  <si>
    <t>АРТ СТОМ, ООО</t>
  </si>
  <si>
    <t>1142721007000</t>
  </si>
  <si>
    <t>2721212260</t>
  </si>
  <si>
    <t>МЕДИЦИНСКИЙ ЦЕНТР ПАРА, ООО</t>
  </si>
  <si>
    <t>1071001011619</t>
  </si>
  <si>
    <t>1001194135</t>
  </si>
  <si>
    <t>ГАНИМЕД, ООО</t>
  </si>
  <si>
    <t>1024301337048</t>
  </si>
  <si>
    <t>4348038667</t>
  </si>
  <si>
    <t>ВИНИР, ООО МЕДИЦИНСКАЯ КЛИНИКА</t>
  </si>
  <si>
    <t>1086450002693</t>
  </si>
  <si>
    <t>6450932981</t>
  </si>
  <si>
    <t>1210200028983</t>
  </si>
  <si>
    <t>0265051610</t>
  </si>
  <si>
    <t>СП-ЦЕНТР, ООО</t>
  </si>
  <si>
    <t>1087453010700</t>
  </si>
  <si>
    <t>7453202209</t>
  </si>
  <si>
    <t>АМУРСКИЙ ЦЕНТР МИКРОХИРУРГИИ ГЛАЗА, ООО</t>
  </si>
  <si>
    <t>1122801012025</t>
  </si>
  <si>
    <t>2801179709</t>
  </si>
  <si>
    <t>МЕДИЦИНСКИЙ ЦЕНТР МАГНИТ, ООО</t>
  </si>
  <si>
    <t>1109847040819</t>
  </si>
  <si>
    <t>7842443831</t>
  </si>
  <si>
    <t>САЛЬВЕ, ООО</t>
  </si>
  <si>
    <t>1028600603910</t>
  </si>
  <si>
    <t>8602223129</t>
  </si>
  <si>
    <t>СОВРЕМЕННЫЕ ТЕХНОЛОГИИ, ООО</t>
  </si>
  <si>
    <t>1235000146644</t>
  </si>
  <si>
    <t>5012111522</t>
  </si>
  <si>
    <t>ГЕРМЕС, ООО</t>
  </si>
  <si>
    <t>1147746019508</t>
  </si>
  <si>
    <t>7727824476</t>
  </si>
  <si>
    <t>МОСИНВЕСТ, ООО</t>
  </si>
  <si>
    <t>1085543014028</t>
  </si>
  <si>
    <t>5501206788</t>
  </si>
  <si>
    <t>ДЭЛИС, ООО</t>
  </si>
  <si>
    <t>1157746574370</t>
  </si>
  <si>
    <t>7709461477</t>
  </si>
  <si>
    <t>САНАТОРИЙ СТАРИЦА, ООО</t>
  </si>
  <si>
    <t>1166234070694</t>
  </si>
  <si>
    <t>6234161075</t>
  </si>
  <si>
    <t>ЛДЦ ФСК, ООО</t>
  </si>
  <si>
    <t>1062464011720</t>
  </si>
  <si>
    <t>2464082712</t>
  </si>
  <si>
    <t>1073702026310</t>
  </si>
  <si>
    <t>3702525734</t>
  </si>
  <si>
    <t>САВИТАР ГРУП, ООО</t>
  </si>
  <si>
    <t>5087746055865</t>
  </si>
  <si>
    <t>7718719002</t>
  </si>
  <si>
    <t>УМК, ООО</t>
  </si>
  <si>
    <t>1177746757374</t>
  </si>
  <si>
    <t>7720389055</t>
  </si>
  <si>
    <t>ГИППОКРАТ, ООО МЦ</t>
  </si>
  <si>
    <t>1200200067913</t>
  </si>
  <si>
    <t>0268092615</t>
  </si>
  <si>
    <t>ДЕНТАЛ-СЕРВИС НА ПЛОЩАДИ МАРКСА 1, ООО</t>
  </si>
  <si>
    <t>1085404018600</t>
  </si>
  <si>
    <t>5404365454</t>
  </si>
  <si>
    <t>ЗДОРОВЫЙ РЕБЁНОК, ООО</t>
  </si>
  <si>
    <t>1153668025070</t>
  </si>
  <si>
    <t>3662996653</t>
  </si>
  <si>
    <t>МЕДИЦИНСКИЙ ЦЕНТР САМАРСКАЯ ШКОЛА УЛЬТРАЗВУКА, ООО</t>
  </si>
  <si>
    <t>1106316008260</t>
  </si>
  <si>
    <t>6316155650</t>
  </si>
  <si>
    <t>1107746208932</t>
  </si>
  <si>
    <t>7701869899</t>
  </si>
  <si>
    <t>КЛИНИК ПАРК-М, ООО</t>
  </si>
  <si>
    <t>1116732011725</t>
  </si>
  <si>
    <t>6732025124</t>
  </si>
  <si>
    <t>КЛИНИКА МЕДИЦИНЫ КОЖИ, ООО</t>
  </si>
  <si>
    <t>1227800058100</t>
  </si>
  <si>
    <t>7813662878</t>
  </si>
  <si>
    <t>ПАРТНЕР, ООО</t>
  </si>
  <si>
    <t>1060264012665</t>
  </si>
  <si>
    <t>0264054496</t>
  </si>
  <si>
    <t>ЦЕНТР ДИАГНОСТИКИ И ХИРУРГИИ ЗАДНЕГО ОТДЕЛА ГЛАЗА, ООО</t>
  </si>
  <si>
    <t>1037700011590</t>
  </si>
  <si>
    <t>7713175768</t>
  </si>
  <si>
    <t>ЦЕНТР СТОМАТОЛОГИИ ДИНАСТИЯ, ООО</t>
  </si>
  <si>
    <t>1085904005703</t>
  </si>
  <si>
    <t>5904184907</t>
  </si>
  <si>
    <t>ВАЛААМ МЕД-ЦЕНТР, ООО</t>
  </si>
  <si>
    <t>1037804041923</t>
  </si>
  <si>
    <t>7802209680</t>
  </si>
  <si>
    <t>СТМ, ООО</t>
  </si>
  <si>
    <t>1207700205350</t>
  </si>
  <si>
    <t>9728005762</t>
  </si>
  <si>
    <t>ЗДОРОВЬЕ СЕМЬИ 1, ООО</t>
  </si>
  <si>
    <t>1061685000805</t>
  </si>
  <si>
    <t>1657056890</t>
  </si>
  <si>
    <t>АЛЬЯНС, ООО</t>
  </si>
  <si>
    <t>1172651008342</t>
  </si>
  <si>
    <t>2635227311</t>
  </si>
  <si>
    <t>КЛИНИКА МЕДЭКСПЕРТ, ООО</t>
  </si>
  <si>
    <t>1213100005711</t>
  </si>
  <si>
    <t>3123479131</t>
  </si>
  <si>
    <t>КЛИНИКА ТВОЙ ДОКТОР, ООО</t>
  </si>
  <si>
    <t>1027739189411</t>
  </si>
  <si>
    <t>7714124131</t>
  </si>
  <si>
    <t>СТОМАТОЛОГИЧЕСКАЯ ПОЛИКЛИНИКА № 9 ДЕРБЫШКИ, ООО</t>
  </si>
  <si>
    <t>1171690070661</t>
  </si>
  <si>
    <t>1660296927</t>
  </si>
  <si>
    <t>РИО-СТОМ, ООО</t>
  </si>
  <si>
    <t>1067746973062</t>
  </si>
  <si>
    <t>7719599107</t>
  </si>
  <si>
    <t>ГАРДЕНИЯ МЕД, ООО</t>
  </si>
  <si>
    <t>1247700292575</t>
  </si>
  <si>
    <t>9704240380</t>
  </si>
  <si>
    <t>МЦ ОДОНТ, ООО</t>
  </si>
  <si>
    <t>1027810345034</t>
  </si>
  <si>
    <t>7826723408</t>
  </si>
  <si>
    <t>СВИСС СМАЙЛ ГРУПП, ООО</t>
  </si>
  <si>
    <t>1147746185762</t>
  </si>
  <si>
    <t>7704857549</t>
  </si>
  <si>
    <t>АДРЕМ, ООО</t>
  </si>
  <si>
    <t>1125476112574</t>
  </si>
  <si>
    <t>5404465184</t>
  </si>
  <si>
    <t>ПРОФЕССОРСКАЯ КЛИНИКА, ООО</t>
  </si>
  <si>
    <t>1095906005183</t>
  </si>
  <si>
    <t>5906093902</t>
  </si>
  <si>
    <t>ЛДК ВИТАНОВА, ООО</t>
  </si>
  <si>
    <t>1113444020535</t>
  </si>
  <si>
    <t>3444186507</t>
  </si>
  <si>
    <t>НОВАЯ МЕДИЦИНА ШАТУРА, ООО</t>
  </si>
  <si>
    <t>1205000099710</t>
  </si>
  <si>
    <t>5049025277</t>
  </si>
  <si>
    <t>КЛИНИКА ИН, ООО</t>
  </si>
  <si>
    <t>1177746844990</t>
  </si>
  <si>
    <t>7704441117</t>
  </si>
  <si>
    <t>ДОКМЕД ЗАПАД, ООО</t>
  </si>
  <si>
    <t>1237700669843</t>
  </si>
  <si>
    <t>9731121906</t>
  </si>
  <si>
    <t>МЕДЛАБ, ООО</t>
  </si>
  <si>
    <t>1146829000922</t>
  </si>
  <si>
    <t>6829098214</t>
  </si>
  <si>
    <t>ФОСС, ООО</t>
  </si>
  <si>
    <t>1192801006749</t>
  </si>
  <si>
    <t>2807007390</t>
  </si>
  <si>
    <t>ЛЮКС МЕДИК, ООО</t>
  </si>
  <si>
    <t>5177746062500</t>
  </si>
  <si>
    <t>7707395564</t>
  </si>
  <si>
    <t>СЦ КРАНЭКС, ЗАО</t>
  </si>
  <si>
    <t>1033700076255</t>
  </si>
  <si>
    <t>3729028352</t>
  </si>
  <si>
    <t>МИССИС ЛЭ, ООО</t>
  </si>
  <si>
    <t>1207700193678</t>
  </si>
  <si>
    <t>9704018410</t>
  </si>
  <si>
    <t>КВАНТУМ КЛИНИК ХОДЫНКА, ООО</t>
  </si>
  <si>
    <t>1207700203138</t>
  </si>
  <si>
    <t>7714461049</t>
  </si>
  <si>
    <t>ВЕСЕЛАЯ УЛЫБКА, ООО</t>
  </si>
  <si>
    <t>1089847152449</t>
  </si>
  <si>
    <t>7816439726</t>
  </si>
  <si>
    <t>САНАТОРИЙ ИМ.АБЕЛЬМАНА, СЛПУ</t>
  </si>
  <si>
    <t>1033302201668</t>
  </si>
  <si>
    <t>3317000164</t>
  </si>
  <si>
    <t>ГОСПИТАЛЬНАЯ 10, ООО</t>
  </si>
  <si>
    <t>1197746527990</t>
  </si>
  <si>
    <t>7722478575</t>
  </si>
  <si>
    <t>ДИАГНОСТИКА СТ, ООО</t>
  </si>
  <si>
    <t>1117746831498</t>
  </si>
  <si>
    <t>7707760785</t>
  </si>
  <si>
    <t>5087746583711</t>
  </si>
  <si>
    <t>7733678223</t>
  </si>
  <si>
    <t>1151447011891</t>
  </si>
  <si>
    <t>1435302256</t>
  </si>
  <si>
    <t>АМУРМЕД, ООО</t>
  </si>
  <si>
    <t>1052800102530</t>
  </si>
  <si>
    <t>2801107221</t>
  </si>
  <si>
    <t>ЯНТАРЬ, ООО МРЦ</t>
  </si>
  <si>
    <t>1045206909494</t>
  </si>
  <si>
    <t>5250022380</t>
  </si>
  <si>
    <t>ДМС, ООО</t>
  </si>
  <si>
    <t>1222800003139</t>
  </si>
  <si>
    <t>2801269409</t>
  </si>
  <si>
    <t>ЦПМТ АКАДЕМИКА ДИКУЛЯ, ООО</t>
  </si>
  <si>
    <t>1057748238338</t>
  </si>
  <si>
    <t>7709631175</t>
  </si>
  <si>
    <t>МЕДИЦИНСКИЙ ЦЕНТР НАДЕЖДА, ООО</t>
  </si>
  <si>
    <t>1106234002071</t>
  </si>
  <si>
    <t>6234077955</t>
  </si>
  <si>
    <t>ШАНТАЛЬ, ООО</t>
  </si>
  <si>
    <t>1116671009630</t>
  </si>
  <si>
    <t>6671357602</t>
  </si>
  <si>
    <t>СТОМАТОЛОГИЯ В КРЫЛАТСКОМ, ООО</t>
  </si>
  <si>
    <t>1227700370083</t>
  </si>
  <si>
    <t>9731094522</t>
  </si>
  <si>
    <t>ЛАЗУРИТ, ООО СК</t>
  </si>
  <si>
    <t>1164027067962</t>
  </si>
  <si>
    <t>4025448352</t>
  </si>
  <si>
    <t>1179102008183</t>
  </si>
  <si>
    <t>9103083936</t>
  </si>
  <si>
    <t>ЦЕНТР СОВРЕМЕННОЙ СТОМАТОЛОГИИ ДОКТОРА ЛОНШАКОВА, ООО</t>
  </si>
  <si>
    <t>1197232008104</t>
  </si>
  <si>
    <t>7203475683</t>
  </si>
  <si>
    <t>НМЦ МЕДИНКУР, ООО</t>
  </si>
  <si>
    <t>1037739289015</t>
  </si>
  <si>
    <t>7717008782</t>
  </si>
  <si>
    <t>СМС СТОМАТОЛОГИЯ, ООО</t>
  </si>
  <si>
    <t>1177456105243</t>
  </si>
  <si>
    <t>7451431130</t>
  </si>
  <si>
    <t>ПРОЗРЕНИЕ, ООО</t>
  </si>
  <si>
    <t>1051614038343</t>
  </si>
  <si>
    <t>1650127292</t>
  </si>
  <si>
    <t>ИНТАН, ООО</t>
  </si>
  <si>
    <t>1027802717800</t>
  </si>
  <si>
    <t>7805105288</t>
  </si>
  <si>
    <t>1043302012665</t>
  </si>
  <si>
    <t>3328432984</t>
  </si>
  <si>
    <t>ЗДОРОВОЕ ПОКОЛЕНИЕ, ООО</t>
  </si>
  <si>
    <t>1152223004230</t>
  </si>
  <si>
    <t>2223604289</t>
  </si>
  <si>
    <t>ХЭЛСМЕД, ООО</t>
  </si>
  <si>
    <t>1035006476933</t>
  </si>
  <si>
    <t>5032022260</t>
  </si>
  <si>
    <t>КРЕМЛЕВСКАЯ СТОМАТОЛОГИЯ, ООО</t>
  </si>
  <si>
    <t>1076234004208</t>
  </si>
  <si>
    <t>6234039639</t>
  </si>
  <si>
    <t>ЦМУ, ООО</t>
  </si>
  <si>
    <t>1152468016656</t>
  </si>
  <si>
    <t>2465123400</t>
  </si>
  <si>
    <t>МИССИЯ 32, ООО</t>
  </si>
  <si>
    <t>1217700139238</t>
  </si>
  <si>
    <t>7726475247</t>
  </si>
  <si>
    <t>НЭЛ, ООО</t>
  </si>
  <si>
    <t>1145018002854</t>
  </si>
  <si>
    <t>5018164111</t>
  </si>
  <si>
    <t>АРИСТЕЛЬ, ООО</t>
  </si>
  <si>
    <t>1089847343541</t>
  </si>
  <si>
    <t>7813424658</t>
  </si>
  <si>
    <t>МЕДИЦИНСКИЙ ЦЕНТР АВИЦЕННА, ООО</t>
  </si>
  <si>
    <t>1052502950906</t>
  </si>
  <si>
    <t>2536151566</t>
  </si>
  <si>
    <t>МЕДЭКСПЕРТ ЛАБ, ООО</t>
  </si>
  <si>
    <t>1073905003590</t>
  </si>
  <si>
    <t>3904084539</t>
  </si>
  <si>
    <t>СП-ПРОСПЕКТ, ООО</t>
  </si>
  <si>
    <t>1237400026478</t>
  </si>
  <si>
    <t>7448252500</t>
  </si>
  <si>
    <t>АМУ КЛИНИКИ СТОЛИЦЫ, ООО</t>
  </si>
  <si>
    <t>1167746214921</t>
  </si>
  <si>
    <t>7724354977</t>
  </si>
  <si>
    <t>СТОМАТОЛОГИЯ НЕРО, ООО</t>
  </si>
  <si>
    <t>1201800000302</t>
  </si>
  <si>
    <t>1841091030</t>
  </si>
  <si>
    <t>ЕИЗС, ООО</t>
  </si>
  <si>
    <t>1027808753268</t>
  </si>
  <si>
    <t>7817042321</t>
  </si>
  <si>
    <t>1229400002160</t>
  </si>
  <si>
    <t>9403001099</t>
  </si>
  <si>
    <t>СК ГНАТОЛОГИИ И ИМПЛАНТОЛОГИИ, ООО</t>
  </si>
  <si>
    <t>1237700251722</t>
  </si>
  <si>
    <t>9726041660</t>
  </si>
  <si>
    <t>МАЭСТРО, ООО СТОМАТОЛОГИЧЕСКАЯ КЛИНИКА</t>
  </si>
  <si>
    <t>1120572001593</t>
  </si>
  <si>
    <t>0572002252</t>
  </si>
  <si>
    <t>ПОЛИКЛИНИКА ДСК-1, ООО</t>
  </si>
  <si>
    <t>1217700439087</t>
  </si>
  <si>
    <t>7714476334</t>
  </si>
  <si>
    <t>МЕДИЦИНСКАЯ КЛИНИКА ДОКТОРОФ, ООО</t>
  </si>
  <si>
    <t>1238600006446</t>
  </si>
  <si>
    <t>8602311110</t>
  </si>
  <si>
    <t>МЦ МРТ ДА ВИНЧИ, ООО</t>
  </si>
  <si>
    <t>1121101005740</t>
  </si>
  <si>
    <t>1101093638</t>
  </si>
  <si>
    <t>ЦЕЛЕБНЫЕ ВОДЫ, ООО САНАТОРИЙ</t>
  </si>
  <si>
    <t>1020700760398</t>
  </si>
  <si>
    <t>0714001641</t>
  </si>
  <si>
    <t>1117847378626</t>
  </si>
  <si>
    <t>7814511494</t>
  </si>
  <si>
    <t>ГЕНЕТИКА, ООО</t>
  </si>
  <si>
    <t>1235900018276</t>
  </si>
  <si>
    <t>5902066295</t>
  </si>
  <si>
    <t>ДЕНТОЛАЙФ, ООО</t>
  </si>
  <si>
    <t>1072635015342</t>
  </si>
  <si>
    <t>2635103796</t>
  </si>
  <si>
    <t>КЛИНИКА УГН, ООО</t>
  </si>
  <si>
    <t>1147746788914</t>
  </si>
  <si>
    <t>7707838833</t>
  </si>
  <si>
    <t>1022700514825</t>
  </si>
  <si>
    <t>2703018654</t>
  </si>
  <si>
    <t>ДЭНТАЛ МАСТЕР, ООО</t>
  </si>
  <si>
    <t>1193328004957</t>
  </si>
  <si>
    <t>3301036461</t>
  </si>
  <si>
    <t>АКАДЕМИЯ СЛУХА, ООО</t>
  </si>
  <si>
    <t>1107154030290</t>
  </si>
  <si>
    <t>7107526582</t>
  </si>
  <si>
    <t>КЛИНИКА ДОКТОРА КРАВЧЕНКО, ООО</t>
  </si>
  <si>
    <t>1026300777690</t>
  </si>
  <si>
    <t>6312032880</t>
  </si>
  <si>
    <t>ПУЛЬС, ООО</t>
  </si>
  <si>
    <t>1204800009402</t>
  </si>
  <si>
    <t>4821050792</t>
  </si>
  <si>
    <t>ДЕТСКАЯ КЛИНИКА ЗДОРОВЁНОК, ООО</t>
  </si>
  <si>
    <t>1205200046160</t>
  </si>
  <si>
    <t>5260474989</t>
  </si>
  <si>
    <t>МУЛЬТИМЕД-СМ, ООО</t>
  </si>
  <si>
    <t>1125047013574</t>
  </si>
  <si>
    <t>5047134778</t>
  </si>
  <si>
    <t>САНАТОРИЙ ЗЕЛЕНОГРАДСК, ООО</t>
  </si>
  <si>
    <t>1023902055671</t>
  </si>
  <si>
    <t>3918008746</t>
  </si>
  <si>
    <t>1091690060330</t>
  </si>
  <si>
    <t>1659098039</t>
  </si>
  <si>
    <t>ЭКСКЛЮЗИВ-ДЕНТ, ООО</t>
  </si>
  <si>
    <t>1021602853106</t>
  </si>
  <si>
    <t>1655040528</t>
  </si>
  <si>
    <t>САНАТОРИЙ ИМЕНИ КИРОВА, ЛПУ</t>
  </si>
  <si>
    <t>1022603421983</t>
  </si>
  <si>
    <t>2627017127</t>
  </si>
  <si>
    <t>КЛИНИКА МЭДИС, ООО</t>
  </si>
  <si>
    <t>1117847439874</t>
  </si>
  <si>
    <t>7842461968</t>
  </si>
  <si>
    <t>1085473003703</t>
  </si>
  <si>
    <t>5408259714</t>
  </si>
  <si>
    <t>ЭМИДЕНТ, ООО</t>
  </si>
  <si>
    <t>1020203090731</t>
  </si>
  <si>
    <t>0277043942</t>
  </si>
  <si>
    <t>САНАТОРИЙ КОЛОС, ООО</t>
  </si>
  <si>
    <t>1225500003739</t>
  </si>
  <si>
    <t>5528051034</t>
  </si>
  <si>
    <t>НЕЗАВИСИМАЯ КДЛ, ООО</t>
  </si>
  <si>
    <t>1142651005595</t>
  </si>
  <si>
    <t>2634812824</t>
  </si>
  <si>
    <t>САНАТОРИЙ ДОВОЛЕНСКИЙ, АО</t>
  </si>
  <si>
    <t>1115456000791</t>
  </si>
  <si>
    <t>5420103992</t>
  </si>
  <si>
    <t>АКАДЕМИЯ ДЕНТАЛЬНОЙ ИМПЛАНТАЦИИ, ООО</t>
  </si>
  <si>
    <t>5157746019954</t>
  </si>
  <si>
    <t>9701018588</t>
  </si>
  <si>
    <t>АСТОРИЯ, ООО</t>
  </si>
  <si>
    <t>1165017052397</t>
  </si>
  <si>
    <t>5017111580</t>
  </si>
  <si>
    <t>ПАСИФИК ИНТЕРНЕШНЛ ХОСПИТАЛ, ООО</t>
  </si>
  <si>
    <t>1122543001360</t>
  </si>
  <si>
    <t>2543001138</t>
  </si>
  <si>
    <t>СТУДИЯ ПРЕОБРАЖЕНИЯ, ООО</t>
  </si>
  <si>
    <t>1187746933186</t>
  </si>
  <si>
    <t>7702452811</t>
  </si>
  <si>
    <t>ЦМП МЕДИКА, ООО</t>
  </si>
  <si>
    <t>1127847088478</t>
  </si>
  <si>
    <t>7841459412</t>
  </si>
  <si>
    <t>АКАДЕМИЯ, ООО</t>
  </si>
  <si>
    <t>1217700458788</t>
  </si>
  <si>
    <t>9719019180</t>
  </si>
  <si>
    <t>1073667026564</t>
  </si>
  <si>
    <t>3662123419</t>
  </si>
  <si>
    <t>ЛДЦ КАМСКИЙ ДОКТОР, ООО</t>
  </si>
  <si>
    <t>1161832070773</t>
  </si>
  <si>
    <t>1838019805</t>
  </si>
  <si>
    <t>СЕМЕЙНЫЙ СТОМАТОЛОГ, ООО</t>
  </si>
  <si>
    <t>1234200013563</t>
  </si>
  <si>
    <t>4217209485</t>
  </si>
  <si>
    <t>МЕДИКА ПРОФИ, ООО</t>
  </si>
  <si>
    <t>1213300005709</t>
  </si>
  <si>
    <t>3327147818</t>
  </si>
  <si>
    <t>ГАЛЕН, ООО</t>
  </si>
  <si>
    <t>1028600605681</t>
  </si>
  <si>
    <t>8602225060</t>
  </si>
  <si>
    <t>ХЗТЛ, ООО</t>
  </si>
  <si>
    <t>1052740165895</t>
  </si>
  <si>
    <t>2721127818</t>
  </si>
  <si>
    <t>КДЦ БАЛТЗДРАВ НА ГРАЖДАНСКОМ, ООО</t>
  </si>
  <si>
    <t>1127847636620</t>
  </si>
  <si>
    <t>7804497890</t>
  </si>
  <si>
    <t>МОСИТАЛМЕД-ЗДОРОВЬЕ, ООО</t>
  </si>
  <si>
    <t>1167746480879</t>
  </si>
  <si>
    <t>9705067353</t>
  </si>
  <si>
    <t>РУБИН, ООО</t>
  </si>
  <si>
    <t>1057810296576</t>
  </si>
  <si>
    <t>7810026970</t>
  </si>
  <si>
    <t>МСЧ ВАНАДИЙ, ООО</t>
  </si>
  <si>
    <t>1076615000769</t>
  </si>
  <si>
    <t>6615011343</t>
  </si>
  <si>
    <t>МОДУС ВИВЕНДИ, ООО</t>
  </si>
  <si>
    <t>1176501010432</t>
  </si>
  <si>
    <t>6501295959</t>
  </si>
  <si>
    <t>МЕДИЦИНСКИЙ ЦЕНТР СЕМЬЯ, ООО</t>
  </si>
  <si>
    <t>1120280042563</t>
  </si>
  <si>
    <t>0274170477</t>
  </si>
  <si>
    <t>КЛИНИКО-ДИАГНОСТИЧЕСКАЯ ЛАБОРАТОРИЯ САДКО, ООО</t>
  </si>
  <si>
    <t>1175275046264</t>
  </si>
  <si>
    <t>5262349616</t>
  </si>
  <si>
    <t>НАША СТОМАТОЛОГИЯ 2, ООО</t>
  </si>
  <si>
    <t>1217800117700</t>
  </si>
  <si>
    <t>7813655711</t>
  </si>
  <si>
    <t>ГУБЕРНСКИЙ ЛЕКАРЬ, ООО</t>
  </si>
  <si>
    <t>1025100834021</t>
  </si>
  <si>
    <t>5190410114</t>
  </si>
  <si>
    <t>ВЭД- ИНФОРМ, ООО</t>
  </si>
  <si>
    <t>1022201527886</t>
  </si>
  <si>
    <t>2224066562</t>
  </si>
  <si>
    <t>ЦМСИН, ООО</t>
  </si>
  <si>
    <t>1067746757715</t>
  </si>
  <si>
    <t>7704605319</t>
  </si>
  <si>
    <t>ИВАСТРАМЕД, ООО МЦ</t>
  </si>
  <si>
    <t>1023700530171</t>
  </si>
  <si>
    <t>3731035389</t>
  </si>
  <si>
    <t>СТОМАТОЛОГИЯ НА ВОССТАНИЯ, ООО</t>
  </si>
  <si>
    <t>1081690066820</t>
  </si>
  <si>
    <t>1658103590</t>
  </si>
  <si>
    <t>МЕДЛАЙТ, ООО</t>
  </si>
  <si>
    <t>1146501007839</t>
  </si>
  <si>
    <t>6501270506</t>
  </si>
  <si>
    <t>ЮВИМЕД, ООО</t>
  </si>
  <si>
    <t>1227700332584</t>
  </si>
  <si>
    <t>9703091865</t>
  </si>
  <si>
    <t>КЛИНИКА МАНУАЛЬНОЙ МЕДИЦИНЫ, ООО</t>
  </si>
  <si>
    <t>5157746179157</t>
  </si>
  <si>
    <t>7724346704</t>
  </si>
  <si>
    <t>КАПСУЛА, ООО</t>
  </si>
  <si>
    <t>1227700566444</t>
  </si>
  <si>
    <t>9729329985</t>
  </si>
  <si>
    <t>НОРАДЭНТ, ООО</t>
  </si>
  <si>
    <t>1177746580440</t>
  </si>
  <si>
    <t>9715303627</t>
  </si>
  <si>
    <t>ЛИБЕРТИ, ООО</t>
  </si>
  <si>
    <t>1175027001984</t>
  </si>
  <si>
    <t>5027249019</t>
  </si>
  <si>
    <t>ПЕРВАЯ СЕМЕЙНАЯ СТОМАТОЛОГИЯ, ООО</t>
  </si>
  <si>
    <t>1183025006416</t>
  </si>
  <si>
    <t>3019025170</t>
  </si>
  <si>
    <t>НЕХАМА, ООО САНАТОРИЙ</t>
  </si>
  <si>
    <t>1111690013049</t>
  </si>
  <si>
    <t>1660150678</t>
  </si>
  <si>
    <t>СТОМАТОЛОГИЯ НА ДРОВЯНОМ, ООО</t>
  </si>
  <si>
    <t>1097746101265</t>
  </si>
  <si>
    <t>7705881946</t>
  </si>
  <si>
    <t>ЦИМ, ООО</t>
  </si>
  <si>
    <t>1107453011005</t>
  </si>
  <si>
    <t>7453224731</t>
  </si>
  <si>
    <t>МЦ СОВА КОМФОРТ, АО</t>
  </si>
  <si>
    <t>1106455001443</t>
  </si>
  <si>
    <t>6455052204</t>
  </si>
  <si>
    <t>ТВОЯ УЛЫБКА, ООО</t>
  </si>
  <si>
    <t>1197847062467</t>
  </si>
  <si>
    <t>7810752900</t>
  </si>
  <si>
    <t>АРС МЕДИКА ЦЕНТР, ООО</t>
  </si>
  <si>
    <t>1183926012841</t>
  </si>
  <si>
    <t>3906368712</t>
  </si>
  <si>
    <t>1210500016704</t>
  </si>
  <si>
    <t>0572029840</t>
  </si>
  <si>
    <t>1123804001529</t>
  </si>
  <si>
    <t>3804048456</t>
  </si>
  <si>
    <t>КЛИНИКА ИСТОЧНИК, ООО</t>
  </si>
  <si>
    <t>1197456029385</t>
  </si>
  <si>
    <t>7448218838</t>
  </si>
  <si>
    <t>АЛЬФАДЕНТ, ООО</t>
  </si>
  <si>
    <t>1065609011434</t>
  </si>
  <si>
    <t>5609049428</t>
  </si>
  <si>
    <t>УЛЫБКА, ООО</t>
  </si>
  <si>
    <t>1035000701614</t>
  </si>
  <si>
    <t>5001011269</t>
  </si>
  <si>
    <t>АЙКЬЮДЕНТАЛ, ООО</t>
  </si>
  <si>
    <t>1191690044149</t>
  </si>
  <si>
    <t>1650379405</t>
  </si>
  <si>
    <t>АКСОНА, ООО</t>
  </si>
  <si>
    <t>1107746872166</t>
  </si>
  <si>
    <t>7719762603</t>
  </si>
  <si>
    <t>САНАТОРИЙ БЕЛЫЙ КАМЕНЬ, ООО</t>
  </si>
  <si>
    <t>1126683000124</t>
  </si>
  <si>
    <t>6683000090</t>
  </si>
  <si>
    <t>КРОНА, ООО</t>
  </si>
  <si>
    <t>5157746174120</t>
  </si>
  <si>
    <t>7726364240</t>
  </si>
  <si>
    <t>ВАЛЕНТИНА, ООО СТОМАТОЛОГИЧЕСКАЯ КЛИНИКА</t>
  </si>
  <si>
    <t>1188617008931</t>
  </si>
  <si>
    <t>8610008340</t>
  </si>
  <si>
    <t>ЗДОРОВЬЕ, ООО ЦСВМП</t>
  </si>
  <si>
    <t>1112223015145</t>
  </si>
  <si>
    <t>2222800361</t>
  </si>
  <si>
    <t>КИН, ООО</t>
  </si>
  <si>
    <t>1190280006883</t>
  </si>
  <si>
    <t>0276939084</t>
  </si>
  <si>
    <t>ЦЕНТР НЕФРОЛОГИИ, ООО</t>
  </si>
  <si>
    <t>1171690068747</t>
  </si>
  <si>
    <t>1616030491</t>
  </si>
  <si>
    <t>СМАЙЛ, ООО</t>
  </si>
  <si>
    <t>1235100002433</t>
  </si>
  <si>
    <t>5110008555</t>
  </si>
  <si>
    <t>ДЕНТАЛ ПЛЮС, ООО</t>
  </si>
  <si>
    <t>1204300003951</t>
  </si>
  <si>
    <t>4345501534</t>
  </si>
  <si>
    <t>НБМЦ, ООО</t>
  </si>
  <si>
    <t>1237700146573</t>
  </si>
  <si>
    <t>9703135946</t>
  </si>
  <si>
    <t>ДОКТОР ЛИНЗ-М, ООО</t>
  </si>
  <si>
    <t>1067746814376</t>
  </si>
  <si>
    <t>7718594346</t>
  </si>
  <si>
    <t>ЦЯМУ, ООО</t>
  </si>
  <si>
    <t>1180327008806</t>
  </si>
  <si>
    <t>0326561731</t>
  </si>
  <si>
    <t>УЗ МСЧ, ООО</t>
  </si>
  <si>
    <t>1086603000142</t>
  </si>
  <si>
    <t>6603021033</t>
  </si>
  <si>
    <t>НАДЕЖДА, ООО</t>
  </si>
  <si>
    <t>1027812404817</t>
  </si>
  <si>
    <t>7827000352</t>
  </si>
  <si>
    <t>ГАРАНТ-УРАЛМАШ, ООО</t>
  </si>
  <si>
    <t>1136678005507</t>
  </si>
  <si>
    <t>6678027843</t>
  </si>
  <si>
    <t>ЮНИФАРМ, ООО</t>
  </si>
  <si>
    <t>1037789043071</t>
  </si>
  <si>
    <t>7722502299</t>
  </si>
  <si>
    <t>БЬЮТИФУЛ, ООО</t>
  </si>
  <si>
    <t>1217800008854</t>
  </si>
  <si>
    <t>7840094977</t>
  </si>
  <si>
    <t>СТОМАТОЛОГИЧЕСКАЯ КЛИНИКА МАН, ООО</t>
  </si>
  <si>
    <t>1103254010463</t>
  </si>
  <si>
    <t>3250515079</t>
  </si>
  <si>
    <t>КЛИНИКА ГОВОРОВО, ООО</t>
  </si>
  <si>
    <t>1073525013627</t>
  </si>
  <si>
    <t>3525190879</t>
  </si>
  <si>
    <t>БЕЛЫЙ СЛОН, ООО</t>
  </si>
  <si>
    <t>1147847391559</t>
  </si>
  <si>
    <t>7813601762</t>
  </si>
  <si>
    <t>КИДС СМАЙЛ, ООО</t>
  </si>
  <si>
    <t>1187746977505</t>
  </si>
  <si>
    <t>7703468268</t>
  </si>
  <si>
    <t>ЛЕЧЕБНО-ДИАГНОСТИЧЕСКИЙ ЦЕНТР ВЕРИС, ООО</t>
  </si>
  <si>
    <t>1054316513591</t>
  </si>
  <si>
    <t>4345095755</t>
  </si>
  <si>
    <t>ММЦ МЕДИКАЛ ОН ГРУП-ТЮМЕНЬ, ООО</t>
  </si>
  <si>
    <t>1107232013096</t>
  </si>
  <si>
    <t>7204153833</t>
  </si>
  <si>
    <t>УЛЬТРАМЕД, ООО</t>
  </si>
  <si>
    <t>1115256010319</t>
  </si>
  <si>
    <t>5256106460</t>
  </si>
  <si>
    <t>АБ, ООО</t>
  </si>
  <si>
    <t>1197746419749</t>
  </si>
  <si>
    <t>7727422632</t>
  </si>
  <si>
    <t>ГРУППА МЕД КЛИНИК, ООО</t>
  </si>
  <si>
    <t>1237700300969</t>
  </si>
  <si>
    <t>7708418704</t>
  </si>
  <si>
    <t>1025601932498</t>
  </si>
  <si>
    <t>5614000604</t>
  </si>
  <si>
    <t>ПЕРЕДЕЛКИНО, ООО КСЦ</t>
  </si>
  <si>
    <t>1177746010584</t>
  </si>
  <si>
    <t>9729049138</t>
  </si>
  <si>
    <t>АССОЛЬ, ООО</t>
  </si>
  <si>
    <t>1025201530408</t>
  </si>
  <si>
    <t>5246003850</t>
  </si>
  <si>
    <t>ПРЕМИУМ МЕДИЦИНА, ООО</t>
  </si>
  <si>
    <t>1226200002313</t>
  </si>
  <si>
    <t>6234199223</t>
  </si>
  <si>
    <t>ВОРКСИТИ, ООО</t>
  </si>
  <si>
    <t>1157746618809</t>
  </si>
  <si>
    <t>7730178141</t>
  </si>
  <si>
    <t>МЕДИЦИНСКИЙ ЦЕНТР МЕДЭКСПЕРТ-4, ООО</t>
  </si>
  <si>
    <t>1093925001060</t>
  </si>
  <si>
    <t>3906204376</t>
  </si>
  <si>
    <t>КАТЛАБ-НН, ООО</t>
  </si>
  <si>
    <t>1185275063566</t>
  </si>
  <si>
    <t>5260459363</t>
  </si>
  <si>
    <t>ПЯТЬ ЗВЁЗД, ООО</t>
  </si>
  <si>
    <t>1055301008311</t>
  </si>
  <si>
    <t>5321104120</t>
  </si>
  <si>
    <t>МЕДИКОМ, ООО</t>
  </si>
  <si>
    <t>1094705004294</t>
  </si>
  <si>
    <t>4705048070</t>
  </si>
  <si>
    <t>ИНТЕРМЕДИКУМ ПЛЮС, ООО</t>
  </si>
  <si>
    <t>1205000023095</t>
  </si>
  <si>
    <t>5044118538</t>
  </si>
  <si>
    <t>ДЕНТАЛ-СЕРВИС НА БЛЮХЕРА 30, ООО</t>
  </si>
  <si>
    <t>1075404032131</t>
  </si>
  <si>
    <t>5404343806</t>
  </si>
  <si>
    <t>БЭБИ ВИТА ДЕНТ, ООО</t>
  </si>
  <si>
    <t>5147746225149</t>
  </si>
  <si>
    <t>7727846085</t>
  </si>
  <si>
    <t>НЬЮ-ДЕНТ, ООО</t>
  </si>
  <si>
    <t>1154827007620</t>
  </si>
  <si>
    <t>4824007474</t>
  </si>
  <si>
    <t>ВИЗУМ, ООО</t>
  </si>
  <si>
    <t>1167746160988</t>
  </si>
  <si>
    <t>7734377236</t>
  </si>
  <si>
    <t>МЕДИЦИНСКИЙ ЦЕНТР ВРТ, ООО</t>
  </si>
  <si>
    <t>1027739307540</t>
  </si>
  <si>
    <t>7707258247</t>
  </si>
  <si>
    <t>ВИДЕНТИС, ООО</t>
  </si>
  <si>
    <t>1157746900134</t>
  </si>
  <si>
    <t>7751011030</t>
  </si>
  <si>
    <t>КЛИНИКА ЛЮДИ, ООО</t>
  </si>
  <si>
    <t>1172375045974</t>
  </si>
  <si>
    <t>2309155606</t>
  </si>
  <si>
    <t>ФАБРИКА УЛЫБОК, ООО</t>
  </si>
  <si>
    <t>1135024003443</t>
  </si>
  <si>
    <t>5024136391</t>
  </si>
  <si>
    <t>ПРАКТИК-САМАРА, ООО</t>
  </si>
  <si>
    <t>1136455001418</t>
  </si>
  <si>
    <t>6455902980</t>
  </si>
  <si>
    <t>ЦЕНТР ЦИФРОВОЙ ИМПЛАНТАЦИИ И ПРОТЕЗИРОВАНИЯ, ООО</t>
  </si>
  <si>
    <t>1227800134275</t>
  </si>
  <si>
    <t>7814814668</t>
  </si>
  <si>
    <t>ЛЕОСТОМ, ООО</t>
  </si>
  <si>
    <t>1091435006816</t>
  </si>
  <si>
    <t>1435218276</t>
  </si>
  <si>
    <t>МЕДИЧИ ПЛЮС, ООО МЦ</t>
  </si>
  <si>
    <t>1182375014700</t>
  </si>
  <si>
    <t>2315296669</t>
  </si>
  <si>
    <t>СДС КЛИНИК, ООО</t>
  </si>
  <si>
    <t>1197847201419</t>
  </si>
  <si>
    <t>7801672624</t>
  </si>
  <si>
    <t>ТАМБОВКУРОРТ, АО</t>
  </si>
  <si>
    <t>1026801155435</t>
  </si>
  <si>
    <t>6831005390</t>
  </si>
  <si>
    <t>ИСКРАМЕДЛАБ, ООО</t>
  </si>
  <si>
    <t>1217700191675</t>
  </si>
  <si>
    <t>7714471336</t>
  </si>
  <si>
    <t>КЛБ МЕДИКА, ООО</t>
  </si>
  <si>
    <t>1127847470233</t>
  </si>
  <si>
    <t>7842481668</t>
  </si>
  <si>
    <t>БАЛТЗДРАВ НА ГОВОРОВА, ООО</t>
  </si>
  <si>
    <t>1127847353017</t>
  </si>
  <si>
    <t>7805593860</t>
  </si>
  <si>
    <t>МЕДИНВЕСТ, ООО</t>
  </si>
  <si>
    <t>1037402317677</t>
  </si>
  <si>
    <t>7445011761</t>
  </si>
  <si>
    <t>МЕДЮНИОН, ООО</t>
  </si>
  <si>
    <t>1105248002793</t>
  </si>
  <si>
    <t>5248030747</t>
  </si>
  <si>
    <t>ДОВЕРИЕ, ООО МЛДЦ</t>
  </si>
  <si>
    <t>1125543027895</t>
  </si>
  <si>
    <t>5507230642</t>
  </si>
  <si>
    <t>ВЕРТЕБРОЦЕНТР, ООО</t>
  </si>
  <si>
    <t>1186658045640</t>
  </si>
  <si>
    <t>6686107122</t>
  </si>
  <si>
    <t>МЕД-ПРОФИ, ООО</t>
  </si>
  <si>
    <t>1107325003356</t>
  </si>
  <si>
    <t>7325096562</t>
  </si>
  <si>
    <t>1169658099456</t>
  </si>
  <si>
    <t>6685118700</t>
  </si>
  <si>
    <t>СТАР СМАЙЛ РОЗНИЦА, ООО</t>
  </si>
  <si>
    <t>1187746358249</t>
  </si>
  <si>
    <t>7733326736</t>
  </si>
  <si>
    <t>ВЕРА, ООО</t>
  </si>
  <si>
    <t>1026900549675</t>
  </si>
  <si>
    <t>6905010214</t>
  </si>
  <si>
    <t>ПОЛИКЛИНИКА ЛАУС ДЕО, ООО</t>
  </si>
  <si>
    <t>1176313019410</t>
  </si>
  <si>
    <t>6316232263</t>
  </si>
  <si>
    <t>1036301026398</t>
  </si>
  <si>
    <t>6321103873</t>
  </si>
  <si>
    <t>СТОМАТОЛОГИЯ АС, ООО</t>
  </si>
  <si>
    <t>1185958070286</t>
  </si>
  <si>
    <t>5905059031</t>
  </si>
  <si>
    <t>МЕГА, ООО</t>
  </si>
  <si>
    <t>1071516004878</t>
  </si>
  <si>
    <t>1516615017</t>
  </si>
  <si>
    <t>ЦЭХ, ООО</t>
  </si>
  <si>
    <t>1225400051821</t>
  </si>
  <si>
    <t>5406828073</t>
  </si>
  <si>
    <t>МИБС-КИСЛОВОДСК, ООО</t>
  </si>
  <si>
    <t>1172651014250</t>
  </si>
  <si>
    <t>2628058479</t>
  </si>
  <si>
    <t>САНАТОРИЙ СТРОИТЕЛЬ, ООО</t>
  </si>
  <si>
    <t>1022502118638</t>
  </si>
  <si>
    <t>2539041191</t>
  </si>
  <si>
    <t>ЛАУС ДЕО, ООО</t>
  </si>
  <si>
    <t>1137329001677</t>
  </si>
  <si>
    <t>7329010679</t>
  </si>
  <si>
    <t>МЕДГАРАНТ НЕВСКИЙ, ООО</t>
  </si>
  <si>
    <t>1127847375061</t>
  </si>
  <si>
    <t>7811526407</t>
  </si>
  <si>
    <t>ПМ КЛИНИК, ООО</t>
  </si>
  <si>
    <t>1207700154595</t>
  </si>
  <si>
    <t>9729295969</t>
  </si>
  <si>
    <t>ДАВИНЧИ ГРУПП, ООО</t>
  </si>
  <si>
    <t>1156196065200</t>
  </si>
  <si>
    <t>6168083569</t>
  </si>
  <si>
    <t>НОВАДЕНТ, ООО</t>
  </si>
  <si>
    <t>1057748375739</t>
  </si>
  <si>
    <t>7713566017</t>
  </si>
  <si>
    <t>ОКУЛЮСАРТ СВК, ООО</t>
  </si>
  <si>
    <t>1192651017591</t>
  </si>
  <si>
    <t>2635243049</t>
  </si>
  <si>
    <t>ЛАЗУРЕВЫЙ БЕРЕГ, ООО</t>
  </si>
  <si>
    <t>1232300000085</t>
  </si>
  <si>
    <t>2304080040</t>
  </si>
  <si>
    <t>МАТЬ И ДИТЯ НИЖНИЙ НОВГОРОД, ООО</t>
  </si>
  <si>
    <t>1125262009465</t>
  </si>
  <si>
    <t>5262280562</t>
  </si>
  <si>
    <t>СЦ ПЕРВЫЙ, ООО</t>
  </si>
  <si>
    <t>1183926026976</t>
  </si>
  <si>
    <t>3906373102</t>
  </si>
  <si>
    <t>ХАБАРОВСКИЙ ЦЕНТР ХИРУРГИИ ГЛАЗА, ООО</t>
  </si>
  <si>
    <t>1202700010314</t>
  </si>
  <si>
    <t>2722132546</t>
  </si>
  <si>
    <t>КЛИНИКА ИННОВАЦИОННОЙ СТОМАТОЛОГИИ, ООО</t>
  </si>
  <si>
    <t>5167746341153</t>
  </si>
  <si>
    <t>7704380070</t>
  </si>
  <si>
    <t>1120280017538</t>
  </si>
  <si>
    <t>0278188041</t>
  </si>
  <si>
    <t>ЦЕНТР СТОМАТОЛОГИИ НА БЕРЕЗОВОЙ РОЩЕ, ООО</t>
  </si>
  <si>
    <t>1095401008482</t>
  </si>
  <si>
    <t>5401328503</t>
  </si>
  <si>
    <t>ЭКСПЕРТ-ПРОФИТ, ООО</t>
  </si>
  <si>
    <t>1125259001438</t>
  </si>
  <si>
    <t>5259100259</t>
  </si>
  <si>
    <t>ЗДОРОВЬЕ, ООО МЦ</t>
  </si>
  <si>
    <t>1094501007160</t>
  </si>
  <si>
    <t>4501154601</t>
  </si>
  <si>
    <t>КЛИНИКА ИМЕНИ В.А. ОБУХА, ООО</t>
  </si>
  <si>
    <t>1197746217756</t>
  </si>
  <si>
    <t>9709047020</t>
  </si>
  <si>
    <t>ЦЕНТЕР КЛИНИКА, ООО</t>
  </si>
  <si>
    <t>1225900003823</t>
  </si>
  <si>
    <t>5902062580</t>
  </si>
  <si>
    <t>ПРОСТОДК, ООО</t>
  </si>
  <si>
    <t>1212300005367</t>
  </si>
  <si>
    <t>2366025280</t>
  </si>
  <si>
    <t>ДИНЕРО, ООО</t>
  </si>
  <si>
    <t>1181513004859</t>
  </si>
  <si>
    <t>1513071288</t>
  </si>
  <si>
    <t>ДЕНТА-ВИ, ООО СК</t>
  </si>
  <si>
    <t>1176658115721</t>
  </si>
  <si>
    <t>6679112964</t>
  </si>
  <si>
    <t>ФЭЙС СМАЙЛ ЦЕНТР, ООО</t>
  </si>
  <si>
    <t>1157746845068</t>
  </si>
  <si>
    <t>7728312914</t>
  </si>
  <si>
    <t>ТОНУС КСТОВО, ООО</t>
  </si>
  <si>
    <t>1105250000360</t>
  </si>
  <si>
    <t>5250049390</t>
  </si>
  <si>
    <t>ДЕНТАПРОФ, ООО</t>
  </si>
  <si>
    <t>1050302959190</t>
  </si>
  <si>
    <t>0326023910</t>
  </si>
  <si>
    <t>1152651023007</t>
  </si>
  <si>
    <t>2630046304</t>
  </si>
  <si>
    <t>ВОЛГАСТОМ, ООО СК</t>
  </si>
  <si>
    <t>1148901000214</t>
  </si>
  <si>
    <t>8902015546</t>
  </si>
  <si>
    <t>ЦЕНТРАЛЬНАЯ ПОЛИКЛИНИКА, ООО</t>
  </si>
  <si>
    <t>1150725001767</t>
  </si>
  <si>
    <t>0725017675</t>
  </si>
  <si>
    <t>НЬЮ ЛАЙФ, ООО</t>
  </si>
  <si>
    <t>1187232029874</t>
  </si>
  <si>
    <t>7203463920</t>
  </si>
  <si>
    <t>МЭРИМЕР, ООО</t>
  </si>
  <si>
    <t>1197746672177</t>
  </si>
  <si>
    <t>9703004735</t>
  </si>
  <si>
    <t>1057101590842</t>
  </si>
  <si>
    <t>7116128073</t>
  </si>
  <si>
    <t>ФОРТЕКС-Т, ООО</t>
  </si>
  <si>
    <t>1027739132420</t>
  </si>
  <si>
    <t>7705228462</t>
  </si>
  <si>
    <t>МЕД-КОД, ООО</t>
  </si>
  <si>
    <t>1217700568623</t>
  </si>
  <si>
    <t>7714478740</t>
  </si>
  <si>
    <t>КЛИНИКА БАЙКАЛ-МЕДИКЛ, ООО</t>
  </si>
  <si>
    <t>1153850043335</t>
  </si>
  <si>
    <t>3808192041</t>
  </si>
  <si>
    <t>ИНБИО, ООО</t>
  </si>
  <si>
    <t>1223500002990</t>
  </si>
  <si>
    <t>3525477896</t>
  </si>
  <si>
    <t>САНМЕДЭКСПЕРТ, ООО</t>
  </si>
  <si>
    <t>1067746286431</t>
  </si>
  <si>
    <t>7727567109</t>
  </si>
  <si>
    <t>ДАДЕНТ, ООО</t>
  </si>
  <si>
    <t>1206000002768</t>
  </si>
  <si>
    <t>6027202277</t>
  </si>
  <si>
    <t>СПИК-ВЕРОНИКА, ООО</t>
  </si>
  <si>
    <t>1177847087560</t>
  </si>
  <si>
    <t>7814683567</t>
  </si>
  <si>
    <t>ЛАКШЕРИ ДЕНТ, ООО</t>
  </si>
  <si>
    <t>1137746954730</t>
  </si>
  <si>
    <t>7731457500</t>
  </si>
  <si>
    <t>ДОБРЫЙ ДЕНЬ, ООО</t>
  </si>
  <si>
    <t>1144205007100</t>
  </si>
  <si>
    <t>4205286929</t>
  </si>
  <si>
    <t>ЧАСТНЫЙ ДАНТИСТ И КОЛЛЕГИ, ООО</t>
  </si>
  <si>
    <t>1027739459890</t>
  </si>
  <si>
    <t>7706128340</t>
  </si>
  <si>
    <t>1025003753543</t>
  </si>
  <si>
    <t>5030000180</t>
  </si>
  <si>
    <t>КЛИНИКА САВИНОВЫХ, ООО</t>
  </si>
  <si>
    <t>1149102113610</t>
  </si>
  <si>
    <t>9102054509</t>
  </si>
  <si>
    <t>ЦЕНТР ПЛАСТИЧЕСКОЙ ХИРУРГИИ, ООО</t>
  </si>
  <si>
    <t>1163926061254</t>
  </si>
  <si>
    <t>3917044082</t>
  </si>
  <si>
    <t>КОНЦЕРН МОСКВИА ГРУПП, ООО</t>
  </si>
  <si>
    <t>1217700089958</t>
  </si>
  <si>
    <t>9731076080</t>
  </si>
  <si>
    <t>ЭТАЛОН РОСТОВ, ООО</t>
  </si>
  <si>
    <t>1086147000466</t>
  </si>
  <si>
    <t>6147027877</t>
  </si>
  <si>
    <t>АЙСБЕРГ+, ООО</t>
  </si>
  <si>
    <t>1079847143210</t>
  </si>
  <si>
    <t>7807330955</t>
  </si>
  <si>
    <t>МАТЬ И ДИТЯ РЯЗАНЬ, ООО</t>
  </si>
  <si>
    <t>1146234000945</t>
  </si>
  <si>
    <t>6234126419</t>
  </si>
  <si>
    <t>ЛДЦ МИБС-УФА, ООО</t>
  </si>
  <si>
    <t>1080276003202</t>
  </si>
  <si>
    <t>0276115471</t>
  </si>
  <si>
    <t>ЮГ, ЗАО КОНЦЕРН</t>
  </si>
  <si>
    <t>1025002738420</t>
  </si>
  <si>
    <t>5022005403</t>
  </si>
  <si>
    <t>СЦ ДЕНТА-ЛЮКС, ООО</t>
  </si>
  <si>
    <t>1106952014014</t>
  </si>
  <si>
    <t>6950118185</t>
  </si>
  <si>
    <t>АКВИЛИО, ООО</t>
  </si>
  <si>
    <t>1175275008468</t>
  </si>
  <si>
    <t>5260438300</t>
  </si>
  <si>
    <t>КДЛ, ООО</t>
  </si>
  <si>
    <t>1089848031415</t>
  </si>
  <si>
    <t>7813429751</t>
  </si>
  <si>
    <t>ЖЕМЧУЖИНА 2, ООО</t>
  </si>
  <si>
    <t>1105658016760</t>
  </si>
  <si>
    <t>5612073639</t>
  </si>
  <si>
    <t>МСЧ ОАО АЛТАЙ-КОКС, ЧУЗ</t>
  </si>
  <si>
    <t>1102202004365</t>
  </si>
  <si>
    <t>2205012321</t>
  </si>
  <si>
    <t>РЕАЛИТИСТОМ, ООО</t>
  </si>
  <si>
    <t>1052800060015</t>
  </si>
  <si>
    <t>2801104333</t>
  </si>
  <si>
    <t>ЦСИ ЗИГОПАСКА, ООО</t>
  </si>
  <si>
    <t>1247700457113</t>
  </si>
  <si>
    <t>9714053029</t>
  </si>
  <si>
    <t>1020202212293</t>
  </si>
  <si>
    <t>0269017297</t>
  </si>
  <si>
    <t>ОРЕНКЛИНИК, ООО</t>
  </si>
  <si>
    <t>1176313006726</t>
  </si>
  <si>
    <t>6316230989</t>
  </si>
  <si>
    <t>1183850031474</t>
  </si>
  <si>
    <t>3811457837</t>
  </si>
  <si>
    <t>ДЕНТ-ИСТ, ООО</t>
  </si>
  <si>
    <t>1037724005560</t>
  </si>
  <si>
    <t>7724260630</t>
  </si>
  <si>
    <t>ЛЮКС СМАЙЛ, ООО</t>
  </si>
  <si>
    <t>1143025002449</t>
  </si>
  <si>
    <t>3025012074</t>
  </si>
  <si>
    <t>ЮНИТИ, ООО</t>
  </si>
  <si>
    <t>1046758315010</t>
  </si>
  <si>
    <t>6729028502</t>
  </si>
  <si>
    <t>ГОРМОНЛАЙФ, ООО</t>
  </si>
  <si>
    <t>1197746620202</t>
  </si>
  <si>
    <t>9715365768</t>
  </si>
  <si>
    <t>ВАШ СТОМАТОЛОГ, ООО</t>
  </si>
  <si>
    <t>1097154017608</t>
  </si>
  <si>
    <t>7105507344</t>
  </si>
  <si>
    <t>БЕРЕГ, ООО</t>
  </si>
  <si>
    <t>1197746725186</t>
  </si>
  <si>
    <t>7722482797</t>
  </si>
  <si>
    <t>ЛЮМЕН ОРИС, ООО</t>
  </si>
  <si>
    <t>1147746124767</t>
  </si>
  <si>
    <t>7733870079</t>
  </si>
  <si>
    <t>КЛИНИКА ДВИЖЕНИЕ, АО МНПО</t>
  </si>
  <si>
    <t>1023402970854</t>
  </si>
  <si>
    <t>3443039806</t>
  </si>
  <si>
    <t>РУДЕНТА-КИДС, ООО</t>
  </si>
  <si>
    <t>1137746836590</t>
  </si>
  <si>
    <t>7714915694</t>
  </si>
  <si>
    <t>ЭКСТРОДЕНТ, ООО</t>
  </si>
  <si>
    <t>1095038004423</t>
  </si>
  <si>
    <t>5038070341</t>
  </si>
  <si>
    <t>ДЦ НЕФРОС-ЛИПЕЦК, ООО</t>
  </si>
  <si>
    <t>1154827022822</t>
  </si>
  <si>
    <t>4826121077</t>
  </si>
  <si>
    <t>МЕДИУС И К, ООО</t>
  </si>
  <si>
    <t>1057813082403</t>
  </si>
  <si>
    <t>7842325919</t>
  </si>
  <si>
    <t>ВИТАМИН+, ООО ЛУ</t>
  </si>
  <si>
    <t>1038600547480</t>
  </si>
  <si>
    <t>8602235325</t>
  </si>
  <si>
    <t>ГРАНДМЕДИКА, ООО</t>
  </si>
  <si>
    <t>1204200002049</t>
  </si>
  <si>
    <t>4217197818</t>
  </si>
  <si>
    <t>1217800076988</t>
  </si>
  <si>
    <t>7840096269</t>
  </si>
  <si>
    <t>БЬЮТИЛАНЧ, ООО</t>
  </si>
  <si>
    <t>1117746350150</t>
  </si>
  <si>
    <t>7705948982</t>
  </si>
  <si>
    <t>СИТИЛАБ-ЛИПЕЦК-ВОРОНЕЖ, ООО</t>
  </si>
  <si>
    <t>1084823011855</t>
  </si>
  <si>
    <t>4824044042</t>
  </si>
  <si>
    <t>ЛДЦ ВАШ ДОКТОР, ООО</t>
  </si>
  <si>
    <t>1136182002472</t>
  </si>
  <si>
    <t>6155067425</t>
  </si>
  <si>
    <t>ТОЧКА ЗРЕНИЯ, ООО</t>
  </si>
  <si>
    <t>1186196047454</t>
  </si>
  <si>
    <t>6142027217</t>
  </si>
  <si>
    <t>КТЭКСПЕРТ, ООО</t>
  </si>
  <si>
    <t>1170280023726</t>
  </si>
  <si>
    <t>0272906345</t>
  </si>
  <si>
    <t>АЛЬФСКРИН, ООО</t>
  </si>
  <si>
    <t>1157154000520</t>
  </si>
  <si>
    <t>7107104502</t>
  </si>
  <si>
    <t>САНАТОРИЙ РУССКИЙ ЛЕС, АО</t>
  </si>
  <si>
    <t>1023302351170</t>
  </si>
  <si>
    <t>3323005153</t>
  </si>
  <si>
    <t>ВИТАКОР, ООО</t>
  </si>
  <si>
    <t>1135074005945</t>
  </si>
  <si>
    <t>5036130669</t>
  </si>
  <si>
    <t>НЕМЕЦКАЯ КЛИНИКА ВУНДЕРКИНД, ООО</t>
  </si>
  <si>
    <t>1137847165730</t>
  </si>
  <si>
    <t>7810420655</t>
  </si>
  <si>
    <t>БАНАНАДЕНТ, ООО</t>
  </si>
  <si>
    <t>1212400010536</t>
  </si>
  <si>
    <t>2465339167</t>
  </si>
  <si>
    <t>САНАТОРИЙ ЛЕСНОЙ, ООО</t>
  </si>
  <si>
    <t>1022601452950</t>
  </si>
  <si>
    <t>2630023931</t>
  </si>
  <si>
    <t>ТОЧКА ОПОРЫ, ООО</t>
  </si>
  <si>
    <t>1185749002262</t>
  </si>
  <si>
    <t>5751061775</t>
  </si>
  <si>
    <t>БОЛЬШИЕ СОЛИ, АО БВЛ</t>
  </si>
  <si>
    <t>1027601600510</t>
  </si>
  <si>
    <t>7621002814</t>
  </si>
  <si>
    <t>32 КАРАТА, ООО</t>
  </si>
  <si>
    <t>1046301022723</t>
  </si>
  <si>
    <t>6321136036</t>
  </si>
  <si>
    <t>ЦЕНТР ГЛАЗНОЙ ХИРУРГИИ, ООО</t>
  </si>
  <si>
    <t>5087746498989</t>
  </si>
  <si>
    <t>7704706275</t>
  </si>
  <si>
    <t>ТЕРРИТОРИЯ ЗДОРОВЬЯ, ООО</t>
  </si>
  <si>
    <t>1205000064576</t>
  </si>
  <si>
    <t>5007110690</t>
  </si>
  <si>
    <t>ТРИУМФ, ООО</t>
  </si>
  <si>
    <t>1163850082131</t>
  </si>
  <si>
    <t>3812058659</t>
  </si>
  <si>
    <t>ЯТМ, ООО ФИРМА</t>
  </si>
  <si>
    <t>1058900405915</t>
  </si>
  <si>
    <t>8903024470</t>
  </si>
  <si>
    <t>БАЛЧУГ КЛИНИК, ООО</t>
  </si>
  <si>
    <t>1217700543026</t>
  </si>
  <si>
    <t>9705161564</t>
  </si>
  <si>
    <t>ИМПУЛЬС, ООО</t>
  </si>
  <si>
    <t>1217200002315</t>
  </si>
  <si>
    <t>7203515706</t>
  </si>
  <si>
    <t>НИЖМЕДКОМ, ООО</t>
  </si>
  <si>
    <t>1215200021948</t>
  </si>
  <si>
    <t>5260478334</t>
  </si>
  <si>
    <t>ДЕНТАЛ ФОРМУЛА, ООО</t>
  </si>
  <si>
    <t>1237400011441</t>
  </si>
  <si>
    <t>7453352356</t>
  </si>
  <si>
    <t>КРАСИВЫЕ ЛЮДИ, ООО</t>
  </si>
  <si>
    <t>1227700443409</t>
  </si>
  <si>
    <t>9729327152</t>
  </si>
  <si>
    <t>СОБИНВЕСТ, ООО</t>
  </si>
  <si>
    <t>1045507005763</t>
  </si>
  <si>
    <t>5504089590</t>
  </si>
  <si>
    <t>ДВ-ПОДОЛЬСК, ООО</t>
  </si>
  <si>
    <t>1145074006296</t>
  </si>
  <si>
    <t>5036140498</t>
  </si>
  <si>
    <t>ПОЛИКЛИНИКА ВИРМЕД, ООО</t>
  </si>
  <si>
    <t>1097100000612</t>
  </si>
  <si>
    <t>7104059555</t>
  </si>
  <si>
    <t>МЕДИКАЛ ГРУПП, ООО</t>
  </si>
  <si>
    <t>1134715000078</t>
  </si>
  <si>
    <t>4715027833</t>
  </si>
  <si>
    <t>1181690010501</t>
  </si>
  <si>
    <t>1657243731</t>
  </si>
  <si>
    <t>ЦМС АВАНТИС, ООО</t>
  </si>
  <si>
    <t>1215600006380</t>
  </si>
  <si>
    <t>5610241849</t>
  </si>
  <si>
    <t>КИХ, ООО</t>
  </si>
  <si>
    <t>1105020000690</t>
  </si>
  <si>
    <t>5020062131</t>
  </si>
  <si>
    <t>АЛЕКСАНДРИЯ, ООО</t>
  </si>
  <si>
    <t>1185275039630</t>
  </si>
  <si>
    <t>5256175055</t>
  </si>
  <si>
    <t>ДОКТОР ЦИТО, ООО</t>
  </si>
  <si>
    <t>1101690009332</t>
  </si>
  <si>
    <t>1660136514</t>
  </si>
  <si>
    <t>ОКУЛИСТ, ООО</t>
  </si>
  <si>
    <t>1086155002273</t>
  </si>
  <si>
    <t>6155051136</t>
  </si>
  <si>
    <t>ВАРИКОЗА НЕТ МСК, ООО</t>
  </si>
  <si>
    <t>1227700703702</t>
  </si>
  <si>
    <t>7713493538</t>
  </si>
  <si>
    <t>АБАКАН, ООО ДЦ</t>
  </si>
  <si>
    <t>1121901005380</t>
  </si>
  <si>
    <t>1901110441</t>
  </si>
  <si>
    <t>НЕФРОЛАЙН-ТОМСК, ООО</t>
  </si>
  <si>
    <t>1147017021800</t>
  </si>
  <si>
    <t>7017364545</t>
  </si>
  <si>
    <t>ЭСТЕЛАЙН, ООО</t>
  </si>
  <si>
    <t>1217700049324</t>
  </si>
  <si>
    <t>7730262040</t>
  </si>
  <si>
    <t>1185476044621</t>
  </si>
  <si>
    <t>5405023809</t>
  </si>
  <si>
    <t>ЦЛД ЛУКАЛАБ, ООО</t>
  </si>
  <si>
    <t>1203800026760</t>
  </si>
  <si>
    <t>3811472017</t>
  </si>
  <si>
    <t>ПЯТЫЙ ЭЛЕМЕНТ ТВЕРСКАЯ, ООО</t>
  </si>
  <si>
    <t>5157746139293</t>
  </si>
  <si>
    <t>9710005306</t>
  </si>
  <si>
    <t>КЛИНИКА ПРОФЕССИОНАЛ, ООО</t>
  </si>
  <si>
    <t>5177746098514</t>
  </si>
  <si>
    <t>7704446404</t>
  </si>
  <si>
    <t>КЛИНИКА ЖЕЛАНИЙ, ООО</t>
  </si>
  <si>
    <t>1247700584548</t>
  </si>
  <si>
    <t>9703189028</t>
  </si>
  <si>
    <t>ЦЭН ЮГ, ООО</t>
  </si>
  <si>
    <t>1172375019651</t>
  </si>
  <si>
    <t>2309154521</t>
  </si>
  <si>
    <t>ГАРАНТ-ЦЕНТР, ООО</t>
  </si>
  <si>
    <t>1136678013361</t>
  </si>
  <si>
    <t>6678033244</t>
  </si>
  <si>
    <t>СТОМАТОЛОГИЧЕСКАЯ ПОЛИКЛИНИКА НА МАЯКОВСКОЙ, ЧУЗ</t>
  </si>
  <si>
    <t>1197700000442</t>
  </si>
  <si>
    <t>7707424840</t>
  </si>
  <si>
    <t>НЕЙРОПРОФИ, ООО</t>
  </si>
  <si>
    <t>1115018003759</t>
  </si>
  <si>
    <t>5018107219</t>
  </si>
  <si>
    <t>МЕДИКЪ, ООО</t>
  </si>
  <si>
    <t>1182724024944</t>
  </si>
  <si>
    <t>2722122072</t>
  </si>
  <si>
    <t>1072536011041</t>
  </si>
  <si>
    <t>2536190950</t>
  </si>
  <si>
    <t>МЕДИЦИНСКИЙ ЦЕНТР ЗДОРОВЬЕ, ООО</t>
  </si>
  <si>
    <t>1020502633260</t>
  </si>
  <si>
    <t>0562051099</t>
  </si>
  <si>
    <t>БАЛТЗДРАВ НА ДЫБЕНКО, ООО</t>
  </si>
  <si>
    <t>1127847353028</t>
  </si>
  <si>
    <t>7811525690</t>
  </si>
  <si>
    <t>1165027055555</t>
  </si>
  <si>
    <t>5027241683</t>
  </si>
  <si>
    <t>ДАНТЕ, ООО</t>
  </si>
  <si>
    <t>1083525018818</t>
  </si>
  <si>
    <t>3525216051</t>
  </si>
  <si>
    <t>ЗОЛОТОЙ МАНДАРИН, ООО</t>
  </si>
  <si>
    <t>1157746624639</t>
  </si>
  <si>
    <t>7729467082</t>
  </si>
  <si>
    <t>ММЦ МЕДИКАЛ ОН ГРУП-ОДИНЦОВО, ООО</t>
  </si>
  <si>
    <t>1065032015971</t>
  </si>
  <si>
    <t>5032142790</t>
  </si>
  <si>
    <t>КТЕ-ВОДНЫЙ СТАДИОН, ООО</t>
  </si>
  <si>
    <t>1237700016421</t>
  </si>
  <si>
    <t>7743405786</t>
  </si>
  <si>
    <t>ХАРЛАМПИЕВСКАЯ КЛИНИКА, ООО</t>
  </si>
  <si>
    <t>1183850007780</t>
  </si>
  <si>
    <t>3808203504</t>
  </si>
  <si>
    <t>АСТРА, ООО</t>
  </si>
  <si>
    <t>1037843067844</t>
  </si>
  <si>
    <t>7825413139</t>
  </si>
  <si>
    <t>КЛИНИКА НОРИС, ООО</t>
  </si>
  <si>
    <t>1140280020143</t>
  </si>
  <si>
    <t>0268070146</t>
  </si>
  <si>
    <t>ПОЛИКЛИНИКА № 1 ВИТА МЕДИКУС, ООО</t>
  </si>
  <si>
    <t>1115003008911</t>
  </si>
  <si>
    <t>5003097254</t>
  </si>
  <si>
    <t>ОЦМО, ООО</t>
  </si>
  <si>
    <t>1215100004646</t>
  </si>
  <si>
    <t>5190088360</t>
  </si>
  <si>
    <t>АПЕКСМЕД, ООО</t>
  </si>
  <si>
    <t>1144632001579</t>
  </si>
  <si>
    <t>4632186974</t>
  </si>
  <si>
    <t>АРТИКО, ООО</t>
  </si>
  <si>
    <t>1075075001583</t>
  </si>
  <si>
    <t>5075034888</t>
  </si>
  <si>
    <t>САНАТОРИЙ ОТРАДНОЕ, ООО</t>
  </si>
  <si>
    <t>1023902054890</t>
  </si>
  <si>
    <t>3912006728</t>
  </si>
  <si>
    <t>БЛДЦ, ООО</t>
  </si>
  <si>
    <t>1136181000801</t>
  </si>
  <si>
    <t>6141043600</t>
  </si>
  <si>
    <t>1097154009810</t>
  </si>
  <si>
    <t>7105506679</t>
  </si>
  <si>
    <t>1157746697459</t>
  </si>
  <si>
    <t>7709464492</t>
  </si>
  <si>
    <t>ПАРАЦЕЛЬС, ООО</t>
  </si>
  <si>
    <t>1072536010623</t>
  </si>
  <si>
    <t>2536190572</t>
  </si>
  <si>
    <t>ПОЛИКЛИНИКА НОВЫЙ ВЗГЛЯД, ООО</t>
  </si>
  <si>
    <t>1141831004699</t>
  </si>
  <si>
    <t>1831168935</t>
  </si>
  <si>
    <t>СТОМАТОЛОГИЧЕСКАЯ ПРАКТИКА, ООО</t>
  </si>
  <si>
    <t>1027402317425</t>
  </si>
  <si>
    <t>7447048291</t>
  </si>
  <si>
    <t>КАБ, ООО</t>
  </si>
  <si>
    <t>1161690144736</t>
  </si>
  <si>
    <t>1655370685</t>
  </si>
  <si>
    <t>ВЕРНА-3, ООО</t>
  </si>
  <si>
    <t>1187746819644</t>
  </si>
  <si>
    <t>9710068592</t>
  </si>
  <si>
    <t>ОФТАЛЬМОЦЕНТР СОЧИ, ООО</t>
  </si>
  <si>
    <t>1132366004594</t>
  </si>
  <si>
    <t>2320212079</t>
  </si>
  <si>
    <t>ЕВРО-ДЕНТ, ООО</t>
  </si>
  <si>
    <t>1046601483554</t>
  </si>
  <si>
    <t>6625033385</t>
  </si>
  <si>
    <t>КДЦ КОНСИЛИУМ, ООО</t>
  </si>
  <si>
    <t>1026605770487</t>
  </si>
  <si>
    <t>6674108033</t>
  </si>
  <si>
    <t>МРТ-МСК, ООО</t>
  </si>
  <si>
    <t>1145047002286</t>
  </si>
  <si>
    <t>5047152093</t>
  </si>
  <si>
    <t>СИТИ СМАЙЛ, ООО</t>
  </si>
  <si>
    <t>1077447019748</t>
  </si>
  <si>
    <t>7447120357</t>
  </si>
  <si>
    <t>РОСТОВ-ЗУБЫ ЗА ОДИН ДЕНЬ, ООО</t>
  </si>
  <si>
    <t>1196196012891</t>
  </si>
  <si>
    <t>6167145692</t>
  </si>
  <si>
    <t>МЕДКО, ООО</t>
  </si>
  <si>
    <t>1217700062205</t>
  </si>
  <si>
    <t>7707448939</t>
  </si>
  <si>
    <t>РЕФРЕШ ДОКТОР, ООО</t>
  </si>
  <si>
    <t>1237700588322</t>
  </si>
  <si>
    <t>9703154508</t>
  </si>
  <si>
    <t>МЕДИЦИНСКИЕ ЦЕНТРЫ-5, ООО</t>
  </si>
  <si>
    <t>1127746340292</t>
  </si>
  <si>
    <t>7717723905</t>
  </si>
  <si>
    <t>НОВАЯ ПОЛИКЛИНИКА-АСТРАХАНЬ, ОАО</t>
  </si>
  <si>
    <t>1073015003820</t>
  </si>
  <si>
    <t>3015079009</t>
  </si>
  <si>
    <t>ЦЕНТР ИМПЛАНТАЦИИ ГЛОТОВА, ООО</t>
  </si>
  <si>
    <t>1243600003393</t>
  </si>
  <si>
    <t>3666270012</t>
  </si>
  <si>
    <t>АУРИКА, ООО</t>
  </si>
  <si>
    <t>1072801006959</t>
  </si>
  <si>
    <t>2801121480</t>
  </si>
  <si>
    <t>1197746218724</t>
  </si>
  <si>
    <t>7704484544</t>
  </si>
  <si>
    <t>ЭСТЕТИКАМЕД, ООО</t>
  </si>
  <si>
    <t>1235400014343</t>
  </si>
  <si>
    <t>5406830629</t>
  </si>
  <si>
    <t>ЭРА, ООО</t>
  </si>
  <si>
    <t>1115476151317</t>
  </si>
  <si>
    <t>5409236879</t>
  </si>
  <si>
    <t>1187847060213</t>
  </si>
  <si>
    <t>7804616748</t>
  </si>
  <si>
    <t>ЭКСПРЕССМЕДСЕРВИС, ООО</t>
  </si>
  <si>
    <t>1147847384750</t>
  </si>
  <si>
    <t>7802876074</t>
  </si>
  <si>
    <t>АДЛЕР-ЗУБЫ ЗА ОДИН ДЕНЬ, ООО</t>
  </si>
  <si>
    <t>1232300068538</t>
  </si>
  <si>
    <t>2367034752</t>
  </si>
  <si>
    <t>МЕДИЦИНА БУДУЩЕГО, ООО АССОЦИАЦИЯ КЛИНИК</t>
  </si>
  <si>
    <t>1131650000240</t>
  </si>
  <si>
    <t>1650255978</t>
  </si>
  <si>
    <t>ЛЕЧЕБНЫЙ ЦЕНТР ФМК, ООО</t>
  </si>
  <si>
    <t>1097746688621</t>
  </si>
  <si>
    <t>7704737298</t>
  </si>
  <si>
    <t>ЭНЛИМЕД, ООО</t>
  </si>
  <si>
    <t>1197456005306</t>
  </si>
  <si>
    <t>7453326243</t>
  </si>
  <si>
    <t>КСМ-ЛУЖНИКИ, АНО</t>
  </si>
  <si>
    <t>1187700004337</t>
  </si>
  <si>
    <t>7704452687</t>
  </si>
  <si>
    <t>ДЕТСКАЯ СТОМАТОЛОГИЯ НА МАВЛЮТОВА, ООО</t>
  </si>
  <si>
    <t>1081690066370</t>
  </si>
  <si>
    <t>1659087196</t>
  </si>
  <si>
    <t>КЛИНИКА АЛИ ИБН СИНА, ООО</t>
  </si>
  <si>
    <t>1171690077602</t>
  </si>
  <si>
    <t>1644090502</t>
  </si>
  <si>
    <t>МЕЖДУНАРОДНЫЙ ОФТАЛЬМОЛОГИЧЕСКИЙ ЦЕНТР, ООО</t>
  </si>
  <si>
    <t>1117746163105</t>
  </si>
  <si>
    <t>7731402124</t>
  </si>
  <si>
    <t>ДС, ООО</t>
  </si>
  <si>
    <t>1137847176631</t>
  </si>
  <si>
    <t>7810460577</t>
  </si>
  <si>
    <t>ЦЕНТР КЛИНИЧЕСКОЙ ОНКОЛОГИИ И ГЕМАТОЛОГИИ, ООО</t>
  </si>
  <si>
    <t>1149102085527</t>
  </si>
  <si>
    <t>9102043497</t>
  </si>
  <si>
    <t>АРТ ДЕ ЛА ВИ, ООО</t>
  </si>
  <si>
    <t>1117746693767</t>
  </si>
  <si>
    <t>7702770123</t>
  </si>
  <si>
    <t>ЭВРИКА, ООО</t>
  </si>
  <si>
    <t>1116226000736</t>
  </si>
  <si>
    <t>6205503408</t>
  </si>
  <si>
    <t>ВРЕМЯ КРАСОТЫ, ООО</t>
  </si>
  <si>
    <t>1117746347773</t>
  </si>
  <si>
    <t>7703743531</t>
  </si>
  <si>
    <t>НЕЖНОСТЬ, ООО СТОМАТОЛОГИЧЕСКАЯ КЛИНИКА</t>
  </si>
  <si>
    <t>1067017174069</t>
  </si>
  <si>
    <t>7017162010</t>
  </si>
  <si>
    <t>КБ РЖД-МЕДИЦИНА Г. ВЛАДИКАВКАЗ, ЧУЗ</t>
  </si>
  <si>
    <t>1041502000210</t>
  </si>
  <si>
    <t>1516396220</t>
  </si>
  <si>
    <t>УНИВЕРСТОМ, ООО</t>
  </si>
  <si>
    <t>1177847340406</t>
  </si>
  <si>
    <t>7814708525</t>
  </si>
  <si>
    <t>ЛЕСНАЯ ЗДРАВНИЦА, ООО</t>
  </si>
  <si>
    <t>1214500002969</t>
  </si>
  <si>
    <t>4510032590</t>
  </si>
  <si>
    <t>1085038004853</t>
  </si>
  <si>
    <t>5042099544</t>
  </si>
  <si>
    <t>ММЦ МЕДИКАЛ ОН ГРУП-МЫТИЩИ, ООО</t>
  </si>
  <si>
    <t>1095029007721</t>
  </si>
  <si>
    <t>5029129856</t>
  </si>
  <si>
    <t>МНОГОПРОФИЛЬНАЯ КЛИНИКА МЕДПРАЙМ, ООО</t>
  </si>
  <si>
    <t>1187746756823</t>
  </si>
  <si>
    <t>7706456020</t>
  </si>
  <si>
    <t>МАКСИМЕД, ООО</t>
  </si>
  <si>
    <t>1114025004312</t>
  </si>
  <si>
    <t>4003031910</t>
  </si>
  <si>
    <t>АФИ-ГРУПП, ООО</t>
  </si>
  <si>
    <t>1182801011030</t>
  </si>
  <si>
    <t>2801245937</t>
  </si>
  <si>
    <t>ЛДЦ МИБС-НН, ООО</t>
  </si>
  <si>
    <t>1045207477040</t>
  </si>
  <si>
    <t>5260140344</t>
  </si>
  <si>
    <t>САНТЭ, ООО</t>
  </si>
  <si>
    <t>1165018054080</t>
  </si>
  <si>
    <t>5018185658</t>
  </si>
  <si>
    <t>ГОРЗДРАВ, ООО</t>
  </si>
  <si>
    <t>1177847227942</t>
  </si>
  <si>
    <t>7838071595</t>
  </si>
  <si>
    <t>НЬЮ-МЕДИКА, ООО МЦ</t>
  </si>
  <si>
    <t>1087415003807</t>
  </si>
  <si>
    <t>7415062712</t>
  </si>
  <si>
    <t>ЮГРАМЕД, ООО</t>
  </si>
  <si>
    <t>1138603011304</t>
  </si>
  <si>
    <t>8603204009</t>
  </si>
  <si>
    <t>ДВ-КЛИНИК, ООО</t>
  </si>
  <si>
    <t>1222500006629</t>
  </si>
  <si>
    <t>2502067644</t>
  </si>
  <si>
    <t>ГУДЛАБ, ООО</t>
  </si>
  <si>
    <t>1197746360349</t>
  </si>
  <si>
    <t>7743303632</t>
  </si>
  <si>
    <t>КОРА МЕДИКАЛ, ООО</t>
  </si>
  <si>
    <t>1187746511710</t>
  </si>
  <si>
    <t>7714427760</t>
  </si>
  <si>
    <t>ЮДИС, ООО</t>
  </si>
  <si>
    <t>1036603535650</t>
  </si>
  <si>
    <t>6670039438</t>
  </si>
  <si>
    <t>ГМСЦ, ООО</t>
  </si>
  <si>
    <t>1077847630080</t>
  </si>
  <si>
    <t>7838392623</t>
  </si>
  <si>
    <t>КЛИНИКА ЭКСПЕРТ ВЛАДИМИР, ООО</t>
  </si>
  <si>
    <t>1233300005344</t>
  </si>
  <si>
    <t>3300002942</t>
  </si>
  <si>
    <t>ВИРТУОЗ, ООО</t>
  </si>
  <si>
    <t>1153668001475</t>
  </si>
  <si>
    <t>3662990789</t>
  </si>
  <si>
    <t>ДАНТИСТ-ПЛЮС, ООО</t>
  </si>
  <si>
    <t>1034900008549</t>
  </si>
  <si>
    <t>4909907347</t>
  </si>
  <si>
    <t>ЦБМ И П, ООО</t>
  </si>
  <si>
    <t>1122722008210</t>
  </si>
  <si>
    <t>2722116216</t>
  </si>
  <si>
    <t>ТОНУС КРОХА, ООО</t>
  </si>
  <si>
    <t>1105263007200</t>
  </si>
  <si>
    <t>5263081312</t>
  </si>
  <si>
    <t>МИЛЛЕНИУМ, ООО</t>
  </si>
  <si>
    <t>1187847370941</t>
  </si>
  <si>
    <t>7840085362</t>
  </si>
  <si>
    <t>ПЕТРОДЕНТ, ООО</t>
  </si>
  <si>
    <t>1021000522916</t>
  </si>
  <si>
    <t>1001133492</t>
  </si>
  <si>
    <t>ММЦ МЕДИКАЛ ОН ГРУП-ПОДОЛЬСК, ООО</t>
  </si>
  <si>
    <t>1145074002325</t>
  </si>
  <si>
    <t>5036137833</t>
  </si>
  <si>
    <t>СП-БЭБИ ДЕНТ, ООО</t>
  </si>
  <si>
    <t>1087453010534</t>
  </si>
  <si>
    <t>7453202008</t>
  </si>
  <si>
    <t>МОЛЕКУЛЯРНАЯ МЕДИЦИНА, ООО</t>
  </si>
  <si>
    <t>1207700378820</t>
  </si>
  <si>
    <t>9701163313</t>
  </si>
  <si>
    <t>КДЦ МЕДЭКСПЕРТ, ООО</t>
  </si>
  <si>
    <t>1137610004498</t>
  </si>
  <si>
    <t>7610102782</t>
  </si>
  <si>
    <t>КОРВИС ПЛЮС, ООО</t>
  </si>
  <si>
    <t>1229400086695</t>
  </si>
  <si>
    <t>9403021377</t>
  </si>
  <si>
    <t>АЛЬФА-ДЕНТ, ООО</t>
  </si>
  <si>
    <t>1032311675747</t>
  </si>
  <si>
    <t>2320111514</t>
  </si>
  <si>
    <t>СТИЛЬ ДЕНТ ЦЕНТР ХИРУРГИИ И ИМПЛАНТОЛОГИИ, ООО</t>
  </si>
  <si>
    <t>1203300005534</t>
  </si>
  <si>
    <t>3328024992</t>
  </si>
  <si>
    <t>ЛУЧ, ООО</t>
  </si>
  <si>
    <t>1173850011213</t>
  </si>
  <si>
    <t>3811444605</t>
  </si>
  <si>
    <t>ПАНАЦЕЯ, АО</t>
  </si>
  <si>
    <t>1023501257779</t>
  </si>
  <si>
    <t>3528052732</t>
  </si>
  <si>
    <t>ДЕНТАВИТА СЕТЬ, ООО</t>
  </si>
  <si>
    <t>1027739612306</t>
  </si>
  <si>
    <t>7715221297</t>
  </si>
  <si>
    <t>ПЛОМБИР КЛИНИК, ООО</t>
  </si>
  <si>
    <t>1075028001520</t>
  </si>
  <si>
    <t>5028026294</t>
  </si>
  <si>
    <t>ЗДОРОВЫЕ ДЕТИ, ООО</t>
  </si>
  <si>
    <t>1177847274868</t>
  </si>
  <si>
    <t>7802629830</t>
  </si>
  <si>
    <t>АРИАДНА МОС, ООО</t>
  </si>
  <si>
    <t>1187746732502</t>
  </si>
  <si>
    <t>7751146782</t>
  </si>
  <si>
    <t>НМЦ, ООО</t>
  </si>
  <si>
    <t>1123668053376</t>
  </si>
  <si>
    <t>3665090634</t>
  </si>
  <si>
    <t>ЛРЦ КЛИНИКА ИНСАЙТ, ООО</t>
  </si>
  <si>
    <t>1061686039458</t>
  </si>
  <si>
    <t>1660088194</t>
  </si>
  <si>
    <t>КЛИНИКА СЕМЕЙНОЙ ОФТАЛЬМОЛОГИИ, ООО</t>
  </si>
  <si>
    <t>1167746890310</t>
  </si>
  <si>
    <t>7734391174</t>
  </si>
  <si>
    <t>АЛЬФА МЕД, ООО</t>
  </si>
  <si>
    <t>1221700000147</t>
  </si>
  <si>
    <t>1700003016</t>
  </si>
  <si>
    <t>МИЦ МЕДИА-ЛЭНД, ООО</t>
  </si>
  <si>
    <t>1147327003658</t>
  </si>
  <si>
    <t>7327074395</t>
  </si>
  <si>
    <t>ПРОФИ-КЛИНИК, ООО</t>
  </si>
  <si>
    <t>1130280032365</t>
  </si>
  <si>
    <t>0278200002</t>
  </si>
  <si>
    <t>НИКОЛЬ, ООО</t>
  </si>
  <si>
    <t>1057200952137</t>
  </si>
  <si>
    <t>7204095324</t>
  </si>
  <si>
    <t>МЕДИЦИНСКИЙ ЦЕНТР НА КОСАРЕВА, ООО</t>
  </si>
  <si>
    <t>1155543034844</t>
  </si>
  <si>
    <t>5506091763</t>
  </si>
  <si>
    <t>ДАР-ЯН, ООО</t>
  </si>
  <si>
    <t>1037550035192</t>
  </si>
  <si>
    <t>7536052596</t>
  </si>
  <si>
    <t>МРТ АЛЬЯНС НОВОСИБИРСК, ООО</t>
  </si>
  <si>
    <t>1205400031605</t>
  </si>
  <si>
    <t>5405055575</t>
  </si>
  <si>
    <t>МЕДИ ТЕХНОЛОДЖИ, ООО</t>
  </si>
  <si>
    <t>1115010001259</t>
  </si>
  <si>
    <t>5010043235</t>
  </si>
  <si>
    <t>ЭНЕРГИЯ ЗДОРОВЬЯ, ООО</t>
  </si>
  <si>
    <t>1167847429738</t>
  </si>
  <si>
    <t>7802599078</t>
  </si>
  <si>
    <t>МЕДГАРАНТ МОСКОВСКИЙ, ООО</t>
  </si>
  <si>
    <t>1217800163712</t>
  </si>
  <si>
    <t>7810931441</t>
  </si>
  <si>
    <t>АНЕСТИК, ООО</t>
  </si>
  <si>
    <t>1146685033857</t>
  </si>
  <si>
    <t>6685073880</t>
  </si>
  <si>
    <t>ИМИДЖ-СТОМАТОЛОГИЯ, ООО</t>
  </si>
  <si>
    <t>1035205784173</t>
  </si>
  <si>
    <t>5262121499</t>
  </si>
  <si>
    <t>1192225027433</t>
  </si>
  <si>
    <t>2222878449</t>
  </si>
  <si>
    <t>ЭКСКЛЮЗИВ-ДЕНТ К, ООО</t>
  </si>
  <si>
    <t>1041625407581</t>
  </si>
  <si>
    <t>1657049117</t>
  </si>
  <si>
    <t>СП 5, ООО</t>
  </si>
  <si>
    <t>1215000057470</t>
  </si>
  <si>
    <t>5018207975</t>
  </si>
  <si>
    <t>ВИТА-ДЕНТ, ООО СК</t>
  </si>
  <si>
    <t>1065012028113</t>
  </si>
  <si>
    <t>5012037910</t>
  </si>
  <si>
    <t>РАНТЬЕ, ООО</t>
  </si>
  <si>
    <t>1117746694230</t>
  </si>
  <si>
    <t>7722755250</t>
  </si>
  <si>
    <t>М.П.А. МЕДИЦИНСКИЕ ПАРТНЕРЫ-ЗДОРОВЬЕ, ООО</t>
  </si>
  <si>
    <t>1165017052760</t>
  </si>
  <si>
    <t>5017111974</t>
  </si>
  <si>
    <t>ЦР ТОША И КО, ООО</t>
  </si>
  <si>
    <t>1165050055169</t>
  </si>
  <si>
    <t>5050128090</t>
  </si>
  <si>
    <t>1116194007731</t>
  </si>
  <si>
    <t>6162060452</t>
  </si>
  <si>
    <t>СПЕЦМЕДПРОФ, ООО</t>
  </si>
  <si>
    <t>1127746657884</t>
  </si>
  <si>
    <t>7702796509</t>
  </si>
  <si>
    <t>ДЕНТО-ЛЮКС, ООО</t>
  </si>
  <si>
    <t>1057747086891</t>
  </si>
  <si>
    <t>7717533012</t>
  </si>
  <si>
    <t>1063334002038</t>
  </si>
  <si>
    <t>3334006494</t>
  </si>
  <si>
    <t>ИНСТИТУТ ЛЕЧЕНИЯ БОЛИ, ООО</t>
  </si>
  <si>
    <t>1207700419244</t>
  </si>
  <si>
    <t>7730260075</t>
  </si>
  <si>
    <t>ЛЕО-М, ООО</t>
  </si>
  <si>
    <t>1054223034876</t>
  </si>
  <si>
    <t>4223039288</t>
  </si>
  <si>
    <t>ГИППОКРАТ, ООО</t>
  </si>
  <si>
    <t>1088603007723</t>
  </si>
  <si>
    <t>8603157976</t>
  </si>
  <si>
    <t>АЛЬТАМЕД-С, ООО</t>
  </si>
  <si>
    <t>1025004063193</t>
  </si>
  <si>
    <t>5032035051</t>
  </si>
  <si>
    <t>1087328001210</t>
  </si>
  <si>
    <t>7328513359</t>
  </si>
  <si>
    <t>МЕДТЕХНО, ООО</t>
  </si>
  <si>
    <t>1117746087711</t>
  </si>
  <si>
    <t>7731665684</t>
  </si>
  <si>
    <t>ХЕЛИКС НОРД-ВЕСТ, ООО</t>
  </si>
  <si>
    <t>5067847215706</t>
  </si>
  <si>
    <t>7802362752</t>
  </si>
  <si>
    <t>1215100001819</t>
  </si>
  <si>
    <t>5190086563</t>
  </si>
  <si>
    <t>ЦГБ №7, ГБУЗ СО</t>
  </si>
  <si>
    <t>1026604963219</t>
  </si>
  <si>
    <t>6660007980</t>
  </si>
  <si>
    <t>ПРИОР-М, ООО</t>
  </si>
  <si>
    <t>1046602683181</t>
  </si>
  <si>
    <t>6658195261</t>
  </si>
  <si>
    <t>ПРОФМЕД, ООО МЦ</t>
  </si>
  <si>
    <t>1076674032467</t>
  </si>
  <si>
    <t>6674238890</t>
  </si>
  <si>
    <t>МЕД ЭСТЕТИК, ООО</t>
  </si>
  <si>
    <t>1178617015312</t>
  </si>
  <si>
    <t>8602280127</t>
  </si>
  <si>
    <t>РЕСПУБЛИКАНСКАЯ КЛИНИКА, ООО</t>
  </si>
  <si>
    <t>1170280040886</t>
  </si>
  <si>
    <t>0274927982</t>
  </si>
  <si>
    <t>МП СТОМАЛИМ, ООО</t>
  </si>
  <si>
    <t>1024000951468</t>
  </si>
  <si>
    <t>4007000423</t>
  </si>
  <si>
    <t>1065403006316</t>
  </si>
  <si>
    <t>5403181503</t>
  </si>
  <si>
    <t>ФЛЕБОКЛИНИКА, ООО</t>
  </si>
  <si>
    <t>1167325062882</t>
  </si>
  <si>
    <t>7325146340</t>
  </si>
  <si>
    <t>МЕДПРОФИ, ООО</t>
  </si>
  <si>
    <t>1206900000559</t>
  </si>
  <si>
    <t>6950236950</t>
  </si>
  <si>
    <t>ГИППОКРАТ-М, ООО</t>
  </si>
  <si>
    <t>1156658105779</t>
  </si>
  <si>
    <t>6684023011</t>
  </si>
  <si>
    <t>ТАГАНКА МЕД, ООО</t>
  </si>
  <si>
    <t>1117746106170</t>
  </si>
  <si>
    <t>7709871508</t>
  </si>
  <si>
    <t>АЙСКЛИНИК, ООО</t>
  </si>
  <si>
    <t>1177847394306</t>
  </si>
  <si>
    <t>7813295280</t>
  </si>
  <si>
    <t>БЛОССОМ, ООО</t>
  </si>
  <si>
    <t>1197746623579</t>
  </si>
  <si>
    <t>7707434929</t>
  </si>
  <si>
    <t>ПОЛЕСЬЕ, ООО</t>
  </si>
  <si>
    <t>1076234000457</t>
  </si>
  <si>
    <t>6234036250</t>
  </si>
  <si>
    <t>ЦЕНТР ОХРАНЫ ЗРЕНИЯ, ООО</t>
  </si>
  <si>
    <t>1047550027095</t>
  </si>
  <si>
    <t>7536056777</t>
  </si>
  <si>
    <t>АЭРО-ДЕНТ, ООО</t>
  </si>
  <si>
    <t>1247800072618</t>
  </si>
  <si>
    <t>7817138312</t>
  </si>
  <si>
    <t>ФЕСФАРМ-КОМИ, ООО</t>
  </si>
  <si>
    <t>1141101002052</t>
  </si>
  <si>
    <t>1101149190</t>
  </si>
  <si>
    <t>ЦИЭР ЭМБРИЛАЙФ, ООО</t>
  </si>
  <si>
    <t>1127847653130</t>
  </si>
  <si>
    <t>7838483655</t>
  </si>
  <si>
    <t>1123668048459</t>
  </si>
  <si>
    <t>3662180953</t>
  </si>
  <si>
    <t>БОБРОВНИКОВО, МУ ВОФП САНАТОРИЙ</t>
  </si>
  <si>
    <t>1023502695534</t>
  </si>
  <si>
    <t>3526004282</t>
  </si>
  <si>
    <t>НЕФРОЦЕНТР, ООО</t>
  </si>
  <si>
    <t>1188617010482</t>
  </si>
  <si>
    <t>8601066963</t>
  </si>
  <si>
    <t>КАВКАЗ, ООО САНАТОРИЙ</t>
  </si>
  <si>
    <t>1020700751940</t>
  </si>
  <si>
    <t>0711000061</t>
  </si>
  <si>
    <t>КРИСТАЛЛ АПЕКС, ООО</t>
  </si>
  <si>
    <t>1211800025425</t>
  </si>
  <si>
    <t>1840108989</t>
  </si>
  <si>
    <t>КВОЛИТИ МЕД, ООО</t>
  </si>
  <si>
    <t>1126671008826</t>
  </si>
  <si>
    <t>6671396129</t>
  </si>
  <si>
    <t>ПРЕЗИДЕНТ СК №4, ООО</t>
  </si>
  <si>
    <t>5077746971935</t>
  </si>
  <si>
    <t>7716580789</t>
  </si>
  <si>
    <t>ОМС, ООО НПО</t>
  </si>
  <si>
    <t>1201600094190</t>
  </si>
  <si>
    <t>1650397806</t>
  </si>
  <si>
    <t>1192468019160</t>
  </si>
  <si>
    <t>2463117899</t>
  </si>
  <si>
    <t>КОЛИБРИ ДУО, ООО</t>
  </si>
  <si>
    <t>1197746363825</t>
  </si>
  <si>
    <t>7707431090</t>
  </si>
  <si>
    <t>ДЦДИ, ООО</t>
  </si>
  <si>
    <t>1105009003945</t>
  </si>
  <si>
    <t>5009076099</t>
  </si>
  <si>
    <t>МЦ ЧИСТАЯ КОЖА, ООО</t>
  </si>
  <si>
    <t>1225200034069</t>
  </si>
  <si>
    <t>5249178231</t>
  </si>
  <si>
    <t>1205000054302</t>
  </si>
  <si>
    <t>5048056875</t>
  </si>
  <si>
    <t>БЬЮТИ ТРЕНД ЭСТЕТИК, ООО</t>
  </si>
  <si>
    <t>1157746202569</t>
  </si>
  <si>
    <t>7710492208</t>
  </si>
  <si>
    <t>ТОЧНОТЕСТ-РЕГИОН, ООО</t>
  </si>
  <si>
    <t>1200200074260</t>
  </si>
  <si>
    <t>0278964311</t>
  </si>
  <si>
    <t>КИДСМАЙЛ, ООО</t>
  </si>
  <si>
    <t>1137746482213</t>
  </si>
  <si>
    <t>7733844343</t>
  </si>
  <si>
    <t>КЛИНИКА ИДЕАЛ, ООО</t>
  </si>
  <si>
    <t>1177746684092</t>
  </si>
  <si>
    <t>9705102752</t>
  </si>
  <si>
    <t>СТОМЭКСПЕРТ, ООО</t>
  </si>
  <si>
    <t>1246400011263</t>
  </si>
  <si>
    <t>6453177889</t>
  </si>
  <si>
    <t>ДСП № 1, ООО</t>
  </si>
  <si>
    <t>1097232028211</t>
  </si>
  <si>
    <t>7202200862</t>
  </si>
  <si>
    <t>ДОМО-ДЕНТ, ООО</t>
  </si>
  <si>
    <t>1065009017303</t>
  </si>
  <si>
    <t>5009053091</t>
  </si>
  <si>
    <t>КЛИНИКА НА ВАРШАВСКОЙ, ООО</t>
  </si>
  <si>
    <t>1217700606474</t>
  </si>
  <si>
    <t>9726003777</t>
  </si>
  <si>
    <t>ОРТО ЦЕНТР, ООО</t>
  </si>
  <si>
    <t>1187746549715</t>
  </si>
  <si>
    <t>7726433663</t>
  </si>
  <si>
    <t>ОФТАЛЬМА, ООО</t>
  </si>
  <si>
    <t>1083328006387</t>
  </si>
  <si>
    <t>3328461657</t>
  </si>
  <si>
    <t>1167746352410</t>
  </si>
  <si>
    <t>9715253711</t>
  </si>
  <si>
    <t>КЛИНИКА НТМ, ООО</t>
  </si>
  <si>
    <t>1045010953646</t>
  </si>
  <si>
    <t>5056004944</t>
  </si>
  <si>
    <t>ЦПС ДОКТОР ЛЕВИН, ООО</t>
  </si>
  <si>
    <t>1217700371151</t>
  </si>
  <si>
    <t>9729312050</t>
  </si>
  <si>
    <t>1165050051540</t>
  </si>
  <si>
    <t>5050124280</t>
  </si>
  <si>
    <t>ЕМЦ, ООО</t>
  </si>
  <si>
    <t>1115257013200</t>
  </si>
  <si>
    <t>5257126910</t>
  </si>
  <si>
    <t>1037735020597</t>
  </si>
  <si>
    <t>7735125496</t>
  </si>
  <si>
    <t>СВ ПРОФИ ПЛЮС, ООО</t>
  </si>
  <si>
    <t>1035403907659</t>
  </si>
  <si>
    <t>5410149229</t>
  </si>
  <si>
    <t>АПРЕЛЬКА, ООО</t>
  </si>
  <si>
    <t>1173926022621</t>
  </si>
  <si>
    <t>3906357397</t>
  </si>
  <si>
    <t>ЮГЭКОСЕРВИС, ООО</t>
  </si>
  <si>
    <t>1116193001540</t>
  </si>
  <si>
    <t>6161060788</t>
  </si>
  <si>
    <t>МИЛА ДЕНТ, ООО</t>
  </si>
  <si>
    <t>1142537004510</t>
  </si>
  <si>
    <t>2537107425</t>
  </si>
  <si>
    <t>ВИЗУС, ООО</t>
  </si>
  <si>
    <t>1045507019601</t>
  </si>
  <si>
    <t>5504093927</t>
  </si>
  <si>
    <t>ЛИДЕР-МЕД ГРУПП, ООО</t>
  </si>
  <si>
    <t>1227700166484</t>
  </si>
  <si>
    <t>9726010090</t>
  </si>
  <si>
    <t>СЭКЦ ЭРИСМАН, ООО</t>
  </si>
  <si>
    <t>5147746194460</t>
  </si>
  <si>
    <t>9705003166</t>
  </si>
  <si>
    <t>1045402501176</t>
  </si>
  <si>
    <t>5406289858</t>
  </si>
  <si>
    <t>КДЦ ГИППОКРАТ, ООО</t>
  </si>
  <si>
    <t>1172375056215</t>
  </si>
  <si>
    <t>2373013165</t>
  </si>
  <si>
    <t>ВЕСНА, ООО</t>
  </si>
  <si>
    <t>1127847329191</t>
  </si>
  <si>
    <t>7814539860</t>
  </si>
  <si>
    <t>1145958003839</t>
  </si>
  <si>
    <t>5906996326</t>
  </si>
  <si>
    <t>МЕДНАНОТЕХ, ООО</t>
  </si>
  <si>
    <t>1107746943600</t>
  </si>
  <si>
    <t>7728755360</t>
  </si>
  <si>
    <t>АНАПА ОТЕЛЬ МЕНЕДЖМЕНТ, ООО</t>
  </si>
  <si>
    <t>1242300002780</t>
  </si>
  <si>
    <t>2301111808</t>
  </si>
  <si>
    <t>ЖЕМЧУЖИНА БЕЛОКУРИХИ, ООО САНАТОРИЙ</t>
  </si>
  <si>
    <t>1152225025424</t>
  </si>
  <si>
    <t>2203002141</t>
  </si>
  <si>
    <t>ДЖОЯДЕНТ, ООО</t>
  </si>
  <si>
    <t>1215100004085</t>
  </si>
  <si>
    <t>5190088024</t>
  </si>
  <si>
    <t>МЦ ВМЛ МОЙ ДОКТОР НА КАРЛА МАРКСА, ООО</t>
  </si>
  <si>
    <t>1205000037000</t>
  </si>
  <si>
    <t>5038153446</t>
  </si>
  <si>
    <t>БЛАГОПОЛУЧИЕ, ООО</t>
  </si>
  <si>
    <t>1117746022063</t>
  </si>
  <si>
    <t>7707741398</t>
  </si>
  <si>
    <t>ЕВРОПА, ООО МЦ</t>
  </si>
  <si>
    <t>1123702029868</t>
  </si>
  <si>
    <t>3702684452</t>
  </si>
  <si>
    <t>ДР МЕДИКАЛ ГРУПП, АО</t>
  </si>
  <si>
    <t>1137746409151</t>
  </si>
  <si>
    <t>7710939542</t>
  </si>
  <si>
    <t>НЕФТЕГАЗ КЛИНИКА, ООО</t>
  </si>
  <si>
    <t>1198617008226</t>
  </si>
  <si>
    <t>8604070051</t>
  </si>
  <si>
    <t>ДЖЕРМАН МЕДИКАЛ ЦЕНТР, ООО</t>
  </si>
  <si>
    <t>1027700396690</t>
  </si>
  <si>
    <t>7707192719</t>
  </si>
  <si>
    <t>ПОЛИКЛИНИКА РЖД-МЕДИЦИНА ОЖЕРЕЛЬЕ, ЧУЗ</t>
  </si>
  <si>
    <t>1045003851837</t>
  </si>
  <si>
    <t>5019016388</t>
  </si>
  <si>
    <t>1104823005319</t>
  </si>
  <si>
    <t>4826072119</t>
  </si>
  <si>
    <t>СЕВЕРНЫЙ КОНТУР, ООО</t>
  </si>
  <si>
    <t>1116673004843</t>
  </si>
  <si>
    <t>6673236811</t>
  </si>
  <si>
    <t>ЛОТОС, ООО</t>
  </si>
  <si>
    <t>1161832069024</t>
  </si>
  <si>
    <t>1840055906</t>
  </si>
  <si>
    <t>РОСТ-МЕДИЦИНА-НН, ООО</t>
  </si>
  <si>
    <t>1105262006244</t>
  </si>
  <si>
    <t>5262254280</t>
  </si>
  <si>
    <t>МЕНЕДЖМЕНТГРУПП, ООО</t>
  </si>
  <si>
    <t>1155044000066</t>
  </si>
  <si>
    <t>5044092978</t>
  </si>
  <si>
    <t>ЗДРАВИЯ, ООО</t>
  </si>
  <si>
    <t>1153327004269</t>
  </si>
  <si>
    <t>3327129400</t>
  </si>
  <si>
    <t>МЦ ДОКТОР ПЛЮС ГЛАЗОВ, ООО</t>
  </si>
  <si>
    <t>1181832002945</t>
  </si>
  <si>
    <t>1837017890</t>
  </si>
  <si>
    <t>САНАТОРИЙ СИНИЙ УТЕС, ООО</t>
  </si>
  <si>
    <t>1047000055024</t>
  </si>
  <si>
    <t>7014041634</t>
  </si>
  <si>
    <t>МЦ ЗДРАВГОРОД, ООО</t>
  </si>
  <si>
    <t>1102225002472</t>
  </si>
  <si>
    <t>2225108060</t>
  </si>
  <si>
    <t>ЦЕНТР ПРОФЕССИОНАЛЬНОЙ ПАТОЛОГИИ И ЛАБОРАТОРНОЙ ДИАГНОСТИКИ, АНО</t>
  </si>
  <si>
    <t>1178600001073</t>
  </si>
  <si>
    <t>8601065060</t>
  </si>
  <si>
    <t>А-МЕДИКА, ООО</t>
  </si>
  <si>
    <t>1157453001870</t>
  </si>
  <si>
    <t>7453279603</t>
  </si>
  <si>
    <t>1023101532970</t>
  </si>
  <si>
    <t>3122006365</t>
  </si>
  <si>
    <t>МЕДКЛИНИК, ООО</t>
  </si>
  <si>
    <t>1157847202776</t>
  </si>
  <si>
    <t>7814243654</t>
  </si>
  <si>
    <t>1037000106472</t>
  </si>
  <si>
    <t>7017066186</t>
  </si>
  <si>
    <t>МИП ИНСТИТУТ СТОМАТОЛОГИИ, ООО</t>
  </si>
  <si>
    <t>1147847356249</t>
  </si>
  <si>
    <t>7806534811</t>
  </si>
  <si>
    <t>БИОКСИОМА, ООО</t>
  </si>
  <si>
    <t>1207700316900</t>
  </si>
  <si>
    <t>9729299554</t>
  </si>
  <si>
    <t>МАРИЛАВ, ООО</t>
  </si>
  <si>
    <t>1197746567908</t>
  </si>
  <si>
    <t>9721086931</t>
  </si>
  <si>
    <t>СЕМЕЙНАЯ КЛИНИКА №1, ООО</t>
  </si>
  <si>
    <t>1156501010380</t>
  </si>
  <si>
    <t>6501280254</t>
  </si>
  <si>
    <t>СМОЛЕНСКАЯ КЛИНИКА БОЛИ, ООО</t>
  </si>
  <si>
    <t>1166733071416</t>
  </si>
  <si>
    <t>6732134081</t>
  </si>
  <si>
    <t>ЦЕНТР МИКРОХИРУРГИИ ГЛАЗА ВИЗУС-1, ООО</t>
  </si>
  <si>
    <t>1057200708124</t>
  </si>
  <si>
    <t>7202137064</t>
  </si>
  <si>
    <t>АКБ, ООО</t>
  </si>
  <si>
    <t>1150280046421</t>
  </si>
  <si>
    <t>0274906848</t>
  </si>
  <si>
    <t>ЦЕНТР БОЛИ НЕТ, ООО</t>
  </si>
  <si>
    <t>1223000001982</t>
  </si>
  <si>
    <t>3000000694</t>
  </si>
  <si>
    <t>СПАСИБО .КЛИНИК, ООО</t>
  </si>
  <si>
    <t>1167746175211</t>
  </si>
  <si>
    <t>7707361090</t>
  </si>
  <si>
    <t>ЮВЕНТУС, ООО</t>
  </si>
  <si>
    <t>1069612021577</t>
  </si>
  <si>
    <t>6612021520</t>
  </si>
  <si>
    <t>КЛИНИКА-СИТИ, ООО ДЦ</t>
  </si>
  <si>
    <t>1165835072138</t>
  </si>
  <si>
    <t>5835121251</t>
  </si>
  <si>
    <t>ДЕТСКАЯ ПОЛИКЛИНИКА КОНСУЛЬТАНТ, ООО</t>
  </si>
  <si>
    <t>1127154029265</t>
  </si>
  <si>
    <t>7106523758</t>
  </si>
  <si>
    <t>1025005599409</t>
  </si>
  <si>
    <t>5043021773</t>
  </si>
  <si>
    <t>СТОМАТОЛОГИЯ НА КРАСНОКОКШАЙСКОЙ, ООО</t>
  </si>
  <si>
    <t>1111690041011</t>
  </si>
  <si>
    <t>1656059761</t>
  </si>
  <si>
    <t>НАДЕЖДА, ООО САНАТОРИЙ</t>
  </si>
  <si>
    <t>1025800551556</t>
  </si>
  <si>
    <t>5819000274</t>
  </si>
  <si>
    <t>ДИАГНОСТИЧЕСКИЙ ЦЕНТР, ООО</t>
  </si>
  <si>
    <t>1133123009766</t>
  </si>
  <si>
    <t>3123324480</t>
  </si>
  <si>
    <t>САН-МАРКЕТ, ООО</t>
  </si>
  <si>
    <t>1022402670883</t>
  </si>
  <si>
    <t>2466096774</t>
  </si>
  <si>
    <t>ВИТЕКС-ФАРМ 77, ООО</t>
  </si>
  <si>
    <t>1159102032649</t>
  </si>
  <si>
    <t>9107036084</t>
  </si>
  <si>
    <t>ЛЕНАР, КЛИНИКА</t>
  </si>
  <si>
    <t>1020700749695</t>
  </si>
  <si>
    <t>0711057332</t>
  </si>
  <si>
    <t>1187847059509</t>
  </si>
  <si>
    <t>7842148723</t>
  </si>
  <si>
    <t>ГАРАНТИЯ, ООО ЦСМТ</t>
  </si>
  <si>
    <t>1085246001070</t>
  </si>
  <si>
    <t>5246033911</t>
  </si>
  <si>
    <t>ЦДС ВЭЛАДЕНТ, ООО</t>
  </si>
  <si>
    <t>1167456085224</t>
  </si>
  <si>
    <t>7447262030</t>
  </si>
  <si>
    <t>1082312010692</t>
  </si>
  <si>
    <t>2312154810</t>
  </si>
  <si>
    <t>МИР УЛЫБОК, ООО</t>
  </si>
  <si>
    <t>1197456033554</t>
  </si>
  <si>
    <t>7460046575</t>
  </si>
  <si>
    <t>ЮНИОН КЛИНИК, ООО</t>
  </si>
  <si>
    <t>1027800521517</t>
  </si>
  <si>
    <t>7801190388</t>
  </si>
  <si>
    <t>МЕД-СЕРВИС, ООО</t>
  </si>
  <si>
    <t>1197746676577</t>
  </si>
  <si>
    <t>9704005788</t>
  </si>
  <si>
    <t>ВЕРУМ, ООО ЦЕНТР КРАСОТЫ</t>
  </si>
  <si>
    <t>1107746455805</t>
  </si>
  <si>
    <t>7714810010</t>
  </si>
  <si>
    <t>СТОМАТОЛОГИЯ НА 22 ЭТАЖЕ, ООО</t>
  </si>
  <si>
    <t>1227700301322</t>
  </si>
  <si>
    <t>9705170946</t>
  </si>
  <si>
    <t>КВИНС, ООО</t>
  </si>
  <si>
    <t>1207700350901</t>
  </si>
  <si>
    <t>9705148147</t>
  </si>
  <si>
    <t>АКВАТОРИЯ, ООО ЦК</t>
  </si>
  <si>
    <t>1158617015325</t>
  </si>
  <si>
    <t>8602263820</t>
  </si>
  <si>
    <t>1127017012462</t>
  </si>
  <si>
    <t>7017304560</t>
  </si>
  <si>
    <t>МЕДИ ЛАЙТ, ООО</t>
  </si>
  <si>
    <t>1126234011166</t>
  </si>
  <si>
    <t>6234108434</t>
  </si>
  <si>
    <t>1026201109615</t>
  </si>
  <si>
    <t>6230045230</t>
  </si>
  <si>
    <t>1206100027924</t>
  </si>
  <si>
    <t>6163220483</t>
  </si>
  <si>
    <t>СПЕКТР-ДИАГНОСТИКА ВОЛГОГРАД, ООО</t>
  </si>
  <si>
    <t>1173668064888</t>
  </si>
  <si>
    <t>3661084710</t>
  </si>
  <si>
    <t>СТОМАТЛАР, ООО</t>
  </si>
  <si>
    <t>1028900578299</t>
  </si>
  <si>
    <t>8903002290</t>
  </si>
  <si>
    <t>СЦПЛБ ГЛАЗКА, ООО</t>
  </si>
  <si>
    <t>1085402009835</t>
  </si>
  <si>
    <t>5402497783</t>
  </si>
  <si>
    <t>ЦЕНТР СОВРЕМЕННЫХ ТЕХНОЛОГИЙ, ООО</t>
  </si>
  <si>
    <t>1183025008550</t>
  </si>
  <si>
    <t>3025034575</t>
  </si>
  <si>
    <t>ИСКАНДЕР М, ООО</t>
  </si>
  <si>
    <t>5107746028473</t>
  </si>
  <si>
    <t>7733754072</t>
  </si>
  <si>
    <t>ММЦ МЕДИКАЛ ОН ГРУП-САМАРА, ООО</t>
  </si>
  <si>
    <t>1046300010492</t>
  </si>
  <si>
    <t>6311071213</t>
  </si>
  <si>
    <t>1145047005696</t>
  </si>
  <si>
    <t>5047155390</t>
  </si>
  <si>
    <t>РЖД-МЕДИЦИНА Г.ОРЕХОВО-ЗУЕВО, ЧУЗ</t>
  </si>
  <si>
    <t>1045007006220</t>
  </si>
  <si>
    <t>5034019288</t>
  </si>
  <si>
    <t>ФИРМА МАРВЕЛ, ООО</t>
  </si>
  <si>
    <t>1035005015726</t>
  </si>
  <si>
    <t>5027083290</t>
  </si>
  <si>
    <t>АВРОРА-МЕД, ООО</t>
  </si>
  <si>
    <t>1197031065263</t>
  </si>
  <si>
    <t>7017466561</t>
  </si>
  <si>
    <t>НАСТРОЕНИЕ, ООО</t>
  </si>
  <si>
    <t>1052700144199</t>
  </si>
  <si>
    <t>2721123877</t>
  </si>
  <si>
    <t>ЦНМТ, ООО</t>
  </si>
  <si>
    <t>1135476001770</t>
  </si>
  <si>
    <t>5404475834</t>
  </si>
  <si>
    <t>ВЕГА-МСЧ, ООО</t>
  </si>
  <si>
    <t>1025404725136</t>
  </si>
  <si>
    <t>5445011454</t>
  </si>
  <si>
    <t>ПРЕЗИДЕНТ СК №9, ООО</t>
  </si>
  <si>
    <t>5077746881823</t>
  </si>
  <si>
    <t>7716579487</t>
  </si>
  <si>
    <t>КЛИНИКА ДОКТОРА ГРИГОРЯНА, ООО</t>
  </si>
  <si>
    <t>1117746746853</t>
  </si>
  <si>
    <t>7705962955</t>
  </si>
  <si>
    <t>КРАСНОДАР-ЗУБЫ ЗА ОДИН ДЕНЬ, ООО</t>
  </si>
  <si>
    <t>1192375026898</t>
  </si>
  <si>
    <t>2308264419</t>
  </si>
  <si>
    <t>СТОМАТОЛОГИЧЕСКАЯ ПОЛИКЛИНИКА СТОМАТОЛОГ-2, ООО</t>
  </si>
  <si>
    <t>1024001180829</t>
  </si>
  <si>
    <t>4027057241</t>
  </si>
  <si>
    <t>ФЛОАТ РУС, ООО</t>
  </si>
  <si>
    <t>1137746724092</t>
  </si>
  <si>
    <t>7725799263</t>
  </si>
  <si>
    <t>ВАШ ДОКТОР, ООО СК</t>
  </si>
  <si>
    <t>1046601226022</t>
  </si>
  <si>
    <t>6623016722</t>
  </si>
  <si>
    <t>МРТ ИЗМАЙЛОВО, ООО</t>
  </si>
  <si>
    <t>1197746244904</t>
  </si>
  <si>
    <t>7719490371</t>
  </si>
  <si>
    <t>ЦЕНТР РЕПРОДУКЦИИ ЧЕЛОВЕКА И ЭКО, ООО</t>
  </si>
  <si>
    <t>1026103743016</t>
  </si>
  <si>
    <t>6165058966</t>
  </si>
  <si>
    <t>ДОКТОР, ООО</t>
  </si>
  <si>
    <t>1062465029802</t>
  </si>
  <si>
    <t>2465098401</t>
  </si>
  <si>
    <t>РОМАШКА, ООО СОК</t>
  </si>
  <si>
    <t>1156171000370</t>
  </si>
  <si>
    <t>6123023471</t>
  </si>
  <si>
    <t>СТОМАТОЛОГИЧЕСКАЯ КЛИНИКА ОКЕАН, ООО</t>
  </si>
  <si>
    <t>1159204028268</t>
  </si>
  <si>
    <t>9201512164</t>
  </si>
  <si>
    <t>НЕОСТОМ, ООО</t>
  </si>
  <si>
    <t>1036758313107</t>
  </si>
  <si>
    <t>6730048655</t>
  </si>
  <si>
    <t>ГРАНД-ЭСТЕТ, ООО</t>
  </si>
  <si>
    <t>1063702023219</t>
  </si>
  <si>
    <t>3702087022</t>
  </si>
  <si>
    <t>1132651022822</t>
  </si>
  <si>
    <t>2632809294</t>
  </si>
  <si>
    <t>СТИЛЬ, ООО</t>
  </si>
  <si>
    <t>1090327011280</t>
  </si>
  <si>
    <t>0323348356</t>
  </si>
  <si>
    <t>ЗДОРОВЬЕ СЕМЬИ Л, ООО</t>
  </si>
  <si>
    <t>1111690035225</t>
  </si>
  <si>
    <t>1657106453</t>
  </si>
  <si>
    <t>ЕСО-МЕД, ООО</t>
  </si>
  <si>
    <t>1025005916870</t>
  </si>
  <si>
    <t>5045027548</t>
  </si>
  <si>
    <t>УНИВЕРСИТЕТСКАЯ СТОМАТОЛОГИЯ, ООО</t>
  </si>
  <si>
    <t>1157847328286</t>
  </si>
  <si>
    <t>7839044097</t>
  </si>
  <si>
    <t>ПРОФИТ, ООО</t>
  </si>
  <si>
    <t>1083017003915</t>
  </si>
  <si>
    <t>3017058170</t>
  </si>
  <si>
    <t>НОРАТОМ, ООО</t>
  </si>
  <si>
    <t>1202400014255</t>
  </si>
  <si>
    <t>2457087004</t>
  </si>
  <si>
    <t>НГЦ, ООО</t>
  </si>
  <si>
    <t>1175476040376</t>
  </si>
  <si>
    <t>5407963526</t>
  </si>
  <si>
    <t>НОВ-ДЕНТА, ООО</t>
  </si>
  <si>
    <t>1025300806255</t>
  </si>
  <si>
    <t>5321081018</t>
  </si>
  <si>
    <t>МЕД ПРЕСТИЖ, ООО</t>
  </si>
  <si>
    <t>1075043001703</t>
  </si>
  <si>
    <t>5043030739</t>
  </si>
  <si>
    <t>СИБИРЬДЕНТАЛ, ООО</t>
  </si>
  <si>
    <t>1244200011208</t>
  </si>
  <si>
    <t>4205423903</t>
  </si>
  <si>
    <t>МЕДСТОМ, ООО</t>
  </si>
  <si>
    <t>1227800055966</t>
  </si>
  <si>
    <t>7816729785</t>
  </si>
  <si>
    <t>ПРОФИЛАКТОРИЙ МОРОЗОВСКИЙ, ООО</t>
  </si>
  <si>
    <t>1155243001231</t>
  </si>
  <si>
    <t>5202012777</t>
  </si>
  <si>
    <t>ЦЕНТР СТОМАТОЛОГИИ ОРЛОВСКИХ, ООО</t>
  </si>
  <si>
    <t>1184027014159</t>
  </si>
  <si>
    <t>4027138236</t>
  </si>
  <si>
    <t>КМ, ООО</t>
  </si>
  <si>
    <t>1195081052320</t>
  </si>
  <si>
    <t>5032310011</t>
  </si>
  <si>
    <t>ЛАЙФ, ООО МЕДИЦИНСКАЯ КЛИНИКА</t>
  </si>
  <si>
    <t>1162375048791</t>
  </si>
  <si>
    <t>2311225184</t>
  </si>
  <si>
    <t>ЛАБ ГРУПП, ООО</t>
  </si>
  <si>
    <t>1222300003782</t>
  </si>
  <si>
    <t>2301105882</t>
  </si>
  <si>
    <t>1215400041120</t>
  </si>
  <si>
    <t>5406815934</t>
  </si>
  <si>
    <t>СТОМУС-К, ООО</t>
  </si>
  <si>
    <t>1051629006560</t>
  </si>
  <si>
    <t>1657051892</t>
  </si>
  <si>
    <t>ДЖАЛИН, ООО</t>
  </si>
  <si>
    <t>1043600071459</t>
  </si>
  <si>
    <t>3665046459</t>
  </si>
  <si>
    <t>СКБ-ИННОВАЦИИ, ООО</t>
  </si>
  <si>
    <t>1186733001179</t>
  </si>
  <si>
    <t>6732157314</t>
  </si>
  <si>
    <t>АВИЦЕННА, ООО КУРОРТНАЯ ПОЛИКЛИНИКА</t>
  </si>
  <si>
    <t>1022302380055</t>
  </si>
  <si>
    <t>2315025250</t>
  </si>
  <si>
    <t>АРТ-КЛИНИК, ЗАО</t>
  </si>
  <si>
    <t>1027700364889</t>
  </si>
  <si>
    <t>7710369885</t>
  </si>
  <si>
    <t>НАША КЛИНИКА, ООО</t>
  </si>
  <si>
    <t>1097847202639</t>
  </si>
  <si>
    <t>7811441023</t>
  </si>
  <si>
    <t>СТОМАТ. СТУДИЯ ВАШ ДОКТОР, ООО</t>
  </si>
  <si>
    <t>1135904010538</t>
  </si>
  <si>
    <t>5904290172</t>
  </si>
  <si>
    <t>СТОМИК, ООО</t>
  </si>
  <si>
    <t>1023901019658</t>
  </si>
  <si>
    <t>3906042206</t>
  </si>
  <si>
    <t>1171832005267</t>
  </si>
  <si>
    <t>1831183972</t>
  </si>
  <si>
    <t>ФОРМУЛА ЗДОРОВЬЯ ГР, ООО</t>
  </si>
  <si>
    <t>1212300030360</t>
  </si>
  <si>
    <t>2308279542</t>
  </si>
  <si>
    <t>СТОМТЕК, ООО</t>
  </si>
  <si>
    <t>1174632016679</t>
  </si>
  <si>
    <t>4632234635</t>
  </si>
  <si>
    <t>ЗОЛОТОЕ СЕЧЕНИЕ, ООО</t>
  </si>
  <si>
    <t>1215900010281</t>
  </si>
  <si>
    <t>5902060864</t>
  </si>
  <si>
    <t>ВОЗРОЖДЕНИЕ, ООО</t>
  </si>
  <si>
    <t>1127747116386</t>
  </si>
  <si>
    <t>7723853170</t>
  </si>
  <si>
    <t>КДЦ МЕДЭКСПЕРТ+, ООО</t>
  </si>
  <si>
    <t>1177627008547</t>
  </si>
  <si>
    <t>7610123711</t>
  </si>
  <si>
    <t>ГОРОД 2012, ООО</t>
  </si>
  <si>
    <t>1126678002945</t>
  </si>
  <si>
    <t>6678009643</t>
  </si>
  <si>
    <t>КСМ ЗАРЕЧНЫЙ, ООО</t>
  </si>
  <si>
    <t>1176658063911</t>
  </si>
  <si>
    <t>6683012994</t>
  </si>
  <si>
    <t>ЦЕНТР-ДОКТОР, ООО</t>
  </si>
  <si>
    <t>1023902294481</t>
  </si>
  <si>
    <t>3917016180</t>
  </si>
  <si>
    <t>1067325052420</t>
  </si>
  <si>
    <t>7325062500</t>
  </si>
  <si>
    <t>ЧУДЕНТИКА, ООО</t>
  </si>
  <si>
    <t>1154217006899</t>
  </si>
  <si>
    <t>4217174095</t>
  </si>
  <si>
    <t>ЛЮМИС, ООО</t>
  </si>
  <si>
    <t>1246600056141</t>
  </si>
  <si>
    <t>6671317543</t>
  </si>
  <si>
    <t>ПОЛИКЛИНИКА МО, ООО</t>
  </si>
  <si>
    <t>1160327056273</t>
  </si>
  <si>
    <t>0326545994</t>
  </si>
  <si>
    <t>ИНСАН МЕД, ООО</t>
  </si>
  <si>
    <t>1219100008566</t>
  </si>
  <si>
    <t>9102273814</t>
  </si>
  <si>
    <t>1182724019818</t>
  </si>
  <si>
    <t>2721238211</t>
  </si>
  <si>
    <t>МЕДИЦИНСКИЕ СИСТЕМЫ, ООО</t>
  </si>
  <si>
    <t>1223300004950</t>
  </si>
  <si>
    <t>3329101551</t>
  </si>
  <si>
    <t>ПОЛИКЛИНИКА.РУ НА ДОРОЖНОЙ, ООО</t>
  </si>
  <si>
    <t>1147746946709</t>
  </si>
  <si>
    <t>7725839526</t>
  </si>
  <si>
    <t>ЦРЗ, ООО</t>
  </si>
  <si>
    <t>1115321006954</t>
  </si>
  <si>
    <t>5321150462</t>
  </si>
  <si>
    <t>КЛИНИКА ЛАЗЕРНОЙ ХИРУРГИИ, ООО</t>
  </si>
  <si>
    <t>1080275001102</t>
  </si>
  <si>
    <t>0275063968</t>
  </si>
  <si>
    <t>АЛДАН, ООО</t>
  </si>
  <si>
    <t>1111719001008</t>
  </si>
  <si>
    <t>1701049398</t>
  </si>
  <si>
    <t>МАКСИМЕД-ГРАНД, ООО</t>
  </si>
  <si>
    <t>1205600009944</t>
  </si>
  <si>
    <t>5611086498</t>
  </si>
  <si>
    <t>ЦЕНТР КОНСУЛЬТАЦИЙ И МЕДИЦИНСКИХ ОСМОТРОВ, ООО</t>
  </si>
  <si>
    <t>1107017006777</t>
  </si>
  <si>
    <t>7017259614</t>
  </si>
  <si>
    <t>БЕГО5, ООО</t>
  </si>
  <si>
    <t>1140572002625</t>
  </si>
  <si>
    <t>0572009378</t>
  </si>
  <si>
    <t>ФАКТОР УЛЫБКИ, ООО</t>
  </si>
  <si>
    <t>1177847289190</t>
  </si>
  <si>
    <t>7805713046</t>
  </si>
  <si>
    <t>МИР-ПЛЮС, ООО</t>
  </si>
  <si>
    <t>1026103719168</t>
  </si>
  <si>
    <t>6165098380</t>
  </si>
  <si>
    <t>ЦЕНТР-М, ООО</t>
  </si>
  <si>
    <t>1125047019162</t>
  </si>
  <si>
    <t>5025033159</t>
  </si>
  <si>
    <t>ВИТРОМЕД, ООО</t>
  </si>
  <si>
    <t>5107746006319</t>
  </si>
  <si>
    <t>7733753248</t>
  </si>
  <si>
    <t>ПРОГРЕСС ПЛЮС, ООО</t>
  </si>
  <si>
    <t>1152368001675</t>
  </si>
  <si>
    <t>2368007208</t>
  </si>
  <si>
    <t>АРТРОМЕДЦЕНТР, ООО</t>
  </si>
  <si>
    <t>5157746213400</t>
  </si>
  <si>
    <t>7723425110</t>
  </si>
  <si>
    <t>ЗДОРОВЬЕ, ООО МЛДЦ</t>
  </si>
  <si>
    <t>1030502001200</t>
  </si>
  <si>
    <t>0542026680</t>
  </si>
  <si>
    <t>АКУШЕРСТВО, ООО</t>
  </si>
  <si>
    <t>1167746216516</t>
  </si>
  <si>
    <t>7702398427</t>
  </si>
  <si>
    <t>МЕДИЦИНСКАЯ КЛИНИКА ПРОФЕССОРСКАЯ ПЛЮС, ООО БОЛЬНИЦА</t>
  </si>
  <si>
    <t>1076671003430</t>
  </si>
  <si>
    <t>6671215012</t>
  </si>
  <si>
    <t>МРТ- ЭКСПЕРТ ПЕТРОЗАВОДСК, ООО</t>
  </si>
  <si>
    <t>1111001005114</t>
  </si>
  <si>
    <t>1001013773</t>
  </si>
  <si>
    <t>КЛИНИКА МАРИИ ПОПОВОЙ, ООО</t>
  </si>
  <si>
    <t>1172651000884</t>
  </si>
  <si>
    <t>2636213086</t>
  </si>
  <si>
    <t>САНАТОРИЙ-КУРОРТ ИМ. В. И. ЧАПАЕВА, АО</t>
  </si>
  <si>
    <t>1026400704373</t>
  </si>
  <si>
    <t>6413004858</t>
  </si>
  <si>
    <t>РАЙЗЕН, ООО</t>
  </si>
  <si>
    <t>1065904111492</t>
  </si>
  <si>
    <t>5904143562</t>
  </si>
  <si>
    <t>МЕДИЦИНА-СЕРВИС, ООО</t>
  </si>
  <si>
    <t>1032900001397</t>
  </si>
  <si>
    <t>2901005960</t>
  </si>
  <si>
    <t>КЛИНИКА ПРАЙМ МЕДИКАЛ, ООО</t>
  </si>
  <si>
    <t>1123256022218</t>
  </si>
  <si>
    <t>3245510124</t>
  </si>
  <si>
    <t>МЕДИСКАН, ООО</t>
  </si>
  <si>
    <t>1195749005990</t>
  </si>
  <si>
    <t>5753072902</t>
  </si>
  <si>
    <t>СТАМУСМЕД, ООО</t>
  </si>
  <si>
    <t>1222300024517</t>
  </si>
  <si>
    <t>2308285602</t>
  </si>
  <si>
    <t>МЦ ВМЛ МОЙ ДОКТОР, ООО</t>
  </si>
  <si>
    <t>1025001767340</t>
  </si>
  <si>
    <t>5016007723</t>
  </si>
  <si>
    <t>ДЕНТАЛЬНЫЕ ТЕХНОЛОГИИ, ООО</t>
  </si>
  <si>
    <t>1127747152950</t>
  </si>
  <si>
    <t>7726708653</t>
  </si>
  <si>
    <t>1072635012504</t>
  </si>
  <si>
    <t>2635102591</t>
  </si>
  <si>
    <t>РИА-МЕДОПТИК, ООО</t>
  </si>
  <si>
    <t>1020202764328</t>
  </si>
  <si>
    <t>0275026998</t>
  </si>
  <si>
    <t>ЦКМ №1, ООО</t>
  </si>
  <si>
    <t>1032401796250</t>
  </si>
  <si>
    <t>2460060098</t>
  </si>
  <si>
    <t>РИФ 98, ООО</t>
  </si>
  <si>
    <t>1025801441687</t>
  </si>
  <si>
    <t>5837012956</t>
  </si>
  <si>
    <t>МРТ-ЭКСПЕРТ МЫТИЩИ, ООО</t>
  </si>
  <si>
    <t>1135029011479</t>
  </si>
  <si>
    <t>5029180764</t>
  </si>
  <si>
    <t>БИОМЕДИУМ, ООО</t>
  </si>
  <si>
    <t>1101690035908</t>
  </si>
  <si>
    <t>1660141360</t>
  </si>
  <si>
    <t>САНАТОРИЙ ЧАЖЕМТО, АО</t>
  </si>
  <si>
    <t>1097028000343</t>
  </si>
  <si>
    <t>7007010635</t>
  </si>
  <si>
    <t>ЗОДЧИЙ, ООО</t>
  </si>
  <si>
    <t>1137232053342</t>
  </si>
  <si>
    <t>7202253335</t>
  </si>
  <si>
    <t>АЛЬЯНС КЛИНИК, ООО</t>
  </si>
  <si>
    <t>1117325004367</t>
  </si>
  <si>
    <t>7325105520</t>
  </si>
  <si>
    <t>ИНВЕСТИЦИОННЫЙ МЕДИЦИНСКИЙ ХОЛДИНГ, ООО</t>
  </si>
  <si>
    <t>1177746086990</t>
  </si>
  <si>
    <t>7702412382</t>
  </si>
  <si>
    <t>МОСКВА-КРЫМ, АО</t>
  </si>
  <si>
    <t>1149102040229</t>
  </si>
  <si>
    <t>9111001687</t>
  </si>
  <si>
    <t>ЭДЕНТАЛЬ, ООО</t>
  </si>
  <si>
    <t>1176313113239</t>
  </si>
  <si>
    <t>6318031957</t>
  </si>
  <si>
    <t>КЛИНИКА НА СОКОЛЕ, ООО</t>
  </si>
  <si>
    <t>1187746571429</t>
  </si>
  <si>
    <t>7743261206</t>
  </si>
  <si>
    <t>БИОНИКА КЛИНИК, ООО</t>
  </si>
  <si>
    <t>1185275037089</t>
  </si>
  <si>
    <t>5262357744</t>
  </si>
  <si>
    <t>ВИТАМЕДИКА, ООО</t>
  </si>
  <si>
    <t>1106672008673</t>
  </si>
  <si>
    <t>6672316454</t>
  </si>
  <si>
    <t>ВОЛГА, ООО</t>
  </si>
  <si>
    <t>1212600011249</t>
  </si>
  <si>
    <t>2626050523</t>
  </si>
  <si>
    <t>УЛЫБКА-ПЛЮС.УССУРИЙСК, ООО</t>
  </si>
  <si>
    <t>1092511003914</t>
  </si>
  <si>
    <t>2511067136</t>
  </si>
  <si>
    <t>МРТ24, ООО</t>
  </si>
  <si>
    <t>1157746578989</t>
  </si>
  <si>
    <t>7743106440</t>
  </si>
  <si>
    <t>ЭСТЕТИКАРТ-Е, ООО</t>
  </si>
  <si>
    <t>1156679001027</t>
  </si>
  <si>
    <t>6679064492</t>
  </si>
  <si>
    <t>1055100078010</t>
  </si>
  <si>
    <t>5107909616</t>
  </si>
  <si>
    <t>1120411000181</t>
  </si>
  <si>
    <t>0411158700</t>
  </si>
  <si>
    <t>ФАРМАДЕК, ООО</t>
  </si>
  <si>
    <t>1045006104197</t>
  </si>
  <si>
    <t>5031013721</t>
  </si>
  <si>
    <t>МЕДИКА-2, ООО</t>
  </si>
  <si>
    <t>1134217006076</t>
  </si>
  <si>
    <t>4217155670</t>
  </si>
  <si>
    <t>МЦ МЕДИКОМ, ООО</t>
  </si>
  <si>
    <t>1164704059838</t>
  </si>
  <si>
    <t>4705070942</t>
  </si>
  <si>
    <t>АПТЕКА №28, ООО</t>
  </si>
  <si>
    <t>1151445000145</t>
  </si>
  <si>
    <t>1424009111</t>
  </si>
  <si>
    <t>МВК МИКРОХИРУРГИИ ГЛАЗА, ООО</t>
  </si>
  <si>
    <t>1202300044440</t>
  </si>
  <si>
    <t>2367015380</t>
  </si>
  <si>
    <t>ЛАСТОЧКА, ООО САНАТОРИЙ</t>
  </si>
  <si>
    <t>1047200564047</t>
  </si>
  <si>
    <t>7204081900</t>
  </si>
  <si>
    <t>ВЕГА ДЕНТ+, ООО</t>
  </si>
  <si>
    <t>1101327000213</t>
  </si>
  <si>
    <t>1327009846</t>
  </si>
  <si>
    <t>СТОМАТОЛОГ 32, ООО</t>
  </si>
  <si>
    <t>1035752007048</t>
  </si>
  <si>
    <t>5752033192</t>
  </si>
  <si>
    <t>СТОМАТОЛОГИЧЕСКАЯ КЛИНИКА, ООО</t>
  </si>
  <si>
    <t>1022302385533</t>
  </si>
  <si>
    <t>2315097906</t>
  </si>
  <si>
    <t>МАНИН КОРП, ООО</t>
  </si>
  <si>
    <t>1153123009654</t>
  </si>
  <si>
    <t>3123367685</t>
  </si>
  <si>
    <t>ДЕНТА-РИА, ООО</t>
  </si>
  <si>
    <t>1021601372539</t>
  </si>
  <si>
    <t>1639015757</t>
  </si>
  <si>
    <t>ЛАЙТ-МЕД, ООО</t>
  </si>
  <si>
    <t>1247700384458</t>
  </si>
  <si>
    <t>9703181910</t>
  </si>
  <si>
    <t>МЕДОСМОТР 23, ООО</t>
  </si>
  <si>
    <t>1062348005884</t>
  </si>
  <si>
    <t>2348025713</t>
  </si>
  <si>
    <t>СТЕЙР, ООО</t>
  </si>
  <si>
    <t>1025203721223</t>
  </si>
  <si>
    <t>5262100587</t>
  </si>
  <si>
    <t>НЕФЕРТИТИ, ООО</t>
  </si>
  <si>
    <t>1072722005267</t>
  </si>
  <si>
    <t>2725064020</t>
  </si>
  <si>
    <t>СЦ ДИНАСТИЯ-С, ООО</t>
  </si>
  <si>
    <t>1136194003230</t>
  </si>
  <si>
    <t>6168067535</t>
  </si>
  <si>
    <t>СПИРИТ ГРУПП, ООО</t>
  </si>
  <si>
    <t>1175029025082</t>
  </si>
  <si>
    <t>5047203929</t>
  </si>
  <si>
    <t>ИНСТИТУТ РЕПРОДУКТИВНЫХ ТЕХНОЛОГИЙ, ООО</t>
  </si>
  <si>
    <t>1097746734250</t>
  </si>
  <si>
    <t>7727704531</t>
  </si>
  <si>
    <t>СВОЯ КЛИНИКА, ООО</t>
  </si>
  <si>
    <t>1137847483806</t>
  </si>
  <si>
    <t>7814595769</t>
  </si>
  <si>
    <t>ЦПМ ПЛАНЕТА ЗДОРОВЬЯ, ООО</t>
  </si>
  <si>
    <t>1113801013590</t>
  </si>
  <si>
    <t>3801115538</t>
  </si>
  <si>
    <t>ЦЕНТРОМЕД, ООО</t>
  </si>
  <si>
    <t>1056900039635</t>
  </si>
  <si>
    <t>6901073580</t>
  </si>
  <si>
    <t>СТОМАТОЛОГИЯ-ЦЕНТР, ООО</t>
  </si>
  <si>
    <t>1081690066810</t>
  </si>
  <si>
    <t>1655166270</t>
  </si>
  <si>
    <t>ЗУБНОЙ СТАНДАРТ, ООО СК</t>
  </si>
  <si>
    <t>1177456043050</t>
  </si>
  <si>
    <t>7453309488</t>
  </si>
  <si>
    <t>МЕДИЦИНСКИЙ ХОЛДИНГ ФОТЕК, ООО</t>
  </si>
  <si>
    <t>1106670018630</t>
  </si>
  <si>
    <t>6670298129</t>
  </si>
  <si>
    <t>ИНТЕРМЕД, ООО</t>
  </si>
  <si>
    <t>1071101009418</t>
  </si>
  <si>
    <t>1101065567</t>
  </si>
  <si>
    <t>ВАШЕ ЗДОРОВЬЕ, ООО</t>
  </si>
  <si>
    <t>1107746039290</t>
  </si>
  <si>
    <t>7729648265</t>
  </si>
  <si>
    <t>МЕДАВИКО КУРСК, ООО</t>
  </si>
  <si>
    <t>1224600002934</t>
  </si>
  <si>
    <t>4632290534</t>
  </si>
  <si>
    <t>НЕФРОЛАЙН-А, ООО</t>
  </si>
  <si>
    <t>1120411005417</t>
  </si>
  <si>
    <t>0411162128</t>
  </si>
  <si>
    <t>КМЦ, ООО</t>
  </si>
  <si>
    <t>1181001012796</t>
  </si>
  <si>
    <t>1001338845</t>
  </si>
  <si>
    <t>ДАЙМОНД ДЕНТАЛ, ООО</t>
  </si>
  <si>
    <t>1137847225460</t>
  </si>
  <si>
    <t>7816564212</t>
  </si>
  <si>
    <t>ВАЛЕНСИЯ, ООО</t>
  </si>
  <si>
    <t>1167847422368</t>
  </si>
  <si>
    <t>7840059299</t>
  </si>
  <si>
    <t>МИРОМЕД, ООО МЦ</t>
  </si>
  <si>
    <t>1097232017585</t>
  </si>
  <si>
    <t>7204145208</t>
  </si>
  <si>
    <t>ДОБРЫЙ ДОКТОР Н, ООО</t>
  </si>
  <si>
    <t>1147154013720</t>
  </si>
  <si>
    <t>7104524516</t>
  </si>
  <si>
    <t>БАЛАНС БЕЛОГО, ООО ЦС</t>
  </si>
  <si>
    <t>1225400009438</t>
  </si>
  <si>
    <t>5473002934</t>
  </si>
  <si>
    <t>КЛИНИКА ЕВРОМЕД, ООО</t>
  </si>
  <si>
    <t>1113123004026</t>
  </si>
  <si>
    <t>3123228642</t>
  </si>
  <si>
    <t>МЕДЭП-ПРОФМЕДЦЕНТР, ООО</t>
  </si>
  <si>
    <t>1147746261574</t>
  </si>
  <si>
    <t>7715995075</t>
  </si>
  <si>
    <t>ЛИКОН ПЛЮС, ООО</t>
  </si>
  <si>
    <t>1031616006014</t>
  </si>
  <si>
    <t>1650056161</t>
  </si>
  <si>
    <t>КИНДЕРМЕДИКАЛГРУПП, ООО</t>
  </si>
  <si>
    <t>1222300025210</t>
  </si>
  <si>
    <t>2310228908</t>
  </si>
  <si>
    <t>ВИТА, ООО МЦ</t>
  </si>
  <si>
    <t>1026000906865</t>
  </si>
  <si>
    <t>6025003942</t>
  </si>
  <si>
    <t>ПОСОЛЬСТВО КРАСОТЫ, ООО КЛИНИКА</t>
  </si>
  <si>
    <t>1022501915413</t>
  </si>
  <si>
    <t>2538042700</t>
  </si>
  <si>
    <t>АПТЕКА №1-КУРЧАТОВ, ООО</t>
  </si>
  <si>
    <t>1194632007470</t>
  </si>
  <si>
    <t>4634013303</t>
  </si>
  <si>
    <t>1092536004604</t>
  </si>
  <si>
    <t>2536216904</t>
  </si>
  <si>
    <t>САНАТОРИЙ АВРОРА, АО</t>
  </si>
  <si>
    <t>1022302787737</t>
  </si>
  <si>
    <t>2318020299</t>
  </si>
  <si>
    <t>ТЕСОРИМЕД, ООО</t>
  </si>
  <si>
    <t>1217700252890</t>
  </si>
  <si>
    <t>9705156331</t>
  </si>
  <si>
    <t>ПОТОК, ООО</t>
  </si>
  <si>
    <t>1177847352077</t>
  </si>
  <si>
    <t>7801339655</t>
  </si>
  <si>
    <t>ИРИС, ООО</t>
  </si>
  <si>
    <t>1136154004249</t>
  </si>
  <si>
    <t>6154128019</t>
  </si>
  <si>
    <t>МЦ НОВАЯ ЛАБОРАТОРИЯ, ООО</t>
  </si>
  <si>
    <t>1056900108022</t>
  </si>
  <si>
    <t>6901082472</t>
  </si>
  <si>
    <t>ДОКТОР МЕШАЛКИН, ООО</t>
  </si>
  <si>
    <t>1074205024948</t>
  </si>
  <si>
    <t>4205144593</t>
  </si>
  <si>
    <t>ОНКОПЛЮС, ООО</t>
  </si>
  <si>
    <t>1246600019654</t>
  </si>
  <si>
    <t>6658572368</t>
  </si>
  <si>
    <t>ФАРМАЦЕВТИЧЕСКАЯ КОМПАНИЯ ПАНАЦЕЯ, ООО</t>
  </si>
  <si>
    <t>1104714000368</t>
  </si>
  <si>
    <t>4714024484</t>
  </si>
  <si>
    <t>ЦМГ, ООО</t>
  </si>
  <si>
    <t>1193256005040</t>
  </si>
  <si>
    <t>3257069585</t>
  </si>
  <si>
    <t>МИР, ООО</t>
  </si>
  <si>
    <t>1213500014265</t>
  </si>
  <si>
    <t>3528331165</t>
  </si>
  <si>
    <t>КСС, ООО</t>
  </si>
  <si>
    <t>1123850005355</t>
  </si>
  <si>
    <t>3808222401</t>
  </si>
  <si>
    <t>НИКА-МЕД, ООО</t>
  </si>
  <si>
    <t>1042700020274</t>
  </si>
  <si>
    <t>2703024922</t>
  </si>
  <si>
    <t>ОФТАЛЬМОЛОГИЧЕСКАЯ ПОЛИКЛИНИКА, ООО</t>
  </si>
  <si>
    <t>1093123016964</t>
  </si>
  <si>
    <t>3123205733</t>
  </si>
  <si>
    <t>НАУТИЛУС, ООО</t>
  </si>
  <si>
    <t>1053817024887</t>
  </si>
  <si>
    <t>3817027319</t>
  </si>
  <si>
    <t>АКТИВ, ООО</t>
  </si>
  <si>
    <t>1081832001877</t>
  </si>
  <si>
    <t>1832064008</t>
  </si>
  <si>
    <t>САНАТОРНО-КУРОРТНЫЙ КОМПЛЕКС КОД ЗДОРОВЬЯ, ООО</t>
  </si>
  <si>
    <t>1224000005536</t>
  </si>
  <si>
    <t>4025461466</t>
  </si>
  <si>
    <t>МЦК БЬЮТИМЕД, ООО</t>
  </si>
  <si>
    <t>1165958104905</t>
  </si>
  <si>
    <t>5902039365</t>
  </si>
  <si>
    <t>Е И З С, ООО</t>
  </si>
  <si>
    <t>5067847312649</t>
  </si>
  <si>
    <t>7820307850</t>
  </si>
  <si>
    <t>САНАТОРИЙ-ПРОФИЛАКТОРИЙ ГОРНЯК, ООО</t>
  </si>
  <si>
    <t>1095658030225</t>
  </si>
  <si>
    <t>5604030913</t>
  </si>
  <si>
    <t>НАУКА-ВОЛГА, ООО</t>
  </si>
  <si>
    <t>1176313058316</t>
  </si>
  <si>
    <t>6316235850</t>
  </si>
  <si>
    <t>САНАТОРИЙ КАШИН, ООО</t>
  </si>
  <si>
    <t>1026901664008</t>
  </si>
  <si>
    <t>6909006089</t>
  </si>
  <si>
    <t>ИНТЕРДЕНТ СТОМАТОЛОГИЧЕСКАЯ КЛИНИКА, ООО</t>
  </si>
  <si>
    <t>1020201879147</t>
  </si>
  <si>
    <t>0264020377</t>
  </si>
  <si>
    <t>МЦ МЕДИОР, ООО</t>
  </si>
  <si>
    <t>1074710000012</t>
  </si>
  <si>
    <t>4710027477</t>
  </si>
  <si>
    <t>БЕЛАЯ РАДУГА-ЦЕНТР, ООО</t>
  </si>
  <si>
    <t>1237700633213</t>
  </si>
  <si>
    <t>9704221570</t>
  </si>
  <si>
    <t>ЛДЦ МЕДЭКСПЕРТ, ООО</t>
  </si>
  <si>
    <t>1136449004691</t>
  </si>
  <si>
    <t>6449071216</t>
  </si>
  <si>
    <t>ЛАК, ООО</t>
  </si>
  <si>
    <t>1027809237334</t>
  </si>
  <si>
    <t>7825474526</t>
  </si>
  <si>
    <t>ЦЕНТР КРАСОТЫ И ЗДОРОВЬЯ, ООО</t>
  </si>
  <si>
    <t>1034408618639</t>
  </si>
  <si>
    <t>4401001256</t>
  </si>
  <si>
    <t>1063017042692</t>
  </si>
  <si>
    <t>3017047891</t>
  </si>
  <si>
    <t>КЭС КОРАЛЛ, ООО</t>
  </si>
  <si>
    <t>1052907005381</t>
  </si>
  <si>
    <t>2907010075</t>
  </si>
  <si>
    <t>СТОМАТОЛОГИЯ ПЛЮС, ООО</t>
  </si>
  <si>
    <t>1073702041995</t>
  </si>
  <si>
    <t>3702540926</t>
  </si>
  <si>
    <t>ДЕНТИС-УРАЛ, ООО</t>
  </si>
  <si>
    <t>1176658069730</t>
  </si>
  <si>
    <t>6671076471</t>
  </si>
  <si>
    <t>САНТА, ООО МП</t>
  </si>
  <si>
    <t>1027402897279</t>
  </si>
  <si>
    <t>7451106299</t>
  </si>
  <si>
    <t>СИНЕРГИЯ, ООО</t>
  </si>
  <si>
    <t>1131514000287</t>
  </si>
  <si>
    <t>1514012006</t>
  </si>
  <si>
    <t>КЕЛЛЕР БАТАЙСК, ООО</t>
  </si>
  <si>
    <t>1206100028320</t>
  </si>
  <si>
    <t>6141056744</t>
  </si>
  <si>
    <t>СЕРВИС ПЛЮС, ООО</t>
  </si>
  <si>
    <t>5077746987885</t>
  </si>
  <si>
    <t>7714701029</t>
  </si>
  <si>
    <t>ОН КЛИНИК РЯЗАНЬ, ООО</t>
  </si>
  <si>
    <t>1146234005224</t>
  </si>
  <si>
    <t>6234130574</t>
  </si>
  <si>
    <t>ОЛЬГА ДИДЖИТАЛ, ООО</t>
  </si>
  <si>
    <t>1153443013635</t>
  </si>
  <si>
    <t>3444252848</t>
  </si>
  <si>
    <t>ТС ФАРМ, ООО</t>
  </si>
  <si>
    <t>1027801577198</t>
  </si>
  <si>
    <t>7802128625</t>
  </si>
  <si>
    <t>МЕД ОК, ООО</t>
  </si>
  <si>
    <t>1146501006850</t>
  </si>
  <si>
    <t>6501267567</t>
  </si>
  <si>
    <t>ПРЕМЬЕРДЕНТ, ООО</t>
  </si>
  <si>
    <t>1076674018332</t>
  </si>
  <si>
    <t>6674226492</t>
  </si>
  <si>
    <t>МЕДИ, ООО</t>
  </si>
  <si>
    <t>1074345032651</t>
  </si>
  <si>
    <t>4345188713</t>
  </si>
  <si>
    <t>ФЛАМИНГОМЕД, ООО</t>
  </si>
  <si>
    <t>1175190008036</t>
  </si>
  <si>
    <t>5190073010</t>
  </si>
  <si>
    <t>СТОМАТОЛОГИЯ РАДУГА, ООО</t>
  </si>
  <si>
    <t>1143528000956</t>
  </si>
  <si>
    <t>3528210322</t>
  </si>
  <si>
    <t>МЕДОЗОН, ООО</t>
  </si>
  <si>
    <t>1077328006161</t>
  </si>
  <si>
    <t>7328510855</t>
  </si>
  <si>
    <t>КЛИНИКА ИННОВАЦИОННОЙ КОСМЕТОЛОГИИ САДКО, ООО</t>
  </si>
  <si>
    <t>1175275010844</t>
  </si>
  <si>
    <t>5262346559</t>
  </si>
  <si>
    <t>ЛИДЕР-ДЕНТ КЛИНИКА, ООО</t>
  </si>
  <si>
    <t>1022100973344</t>
  </si>
  <si>
    <t>2127317718</t>
  </si>
  <si>
    <t>АМЕДАКЛИНИК Ц, ООО</t>
  </si>
  <si>
    <t>1177847236412</t>
  </si>
  <si>
    <t>7841062657</t>
  </si>
  <si>
    <t>НЕЙРОВИТА, АО КЛИНИЧЕСКИЙ ГОСПИТАЛЬ</t>
  </si>
  <si>
    <t>1027739741149</t>
  </si>
  <si>
    <t>7724243064</t>
  </si>
  <si>
    <t>БУКОВАЯ РОЩА, ООО</t>
  </si>
  <si>
    <t>1122651025595</t>
  </si>
  <si>
    <t>2627800909</t>
  </si>
  <si>
    <t>ЭКОСТОМ, ООО</t>
  </si>
  <si>
    <t>1146733020807</t>
  </si>
  <si>
    <t>6732081030</t>
  </si>
  <si>
    <t>ЭСТЕТИКАРТ, ООО</t>
  </si>
  <si>
    <t>1126679022623</t>
  </si>
  <si>
    <t>6679019764</t>
  </si>
  <si>
    <t>КЛИНИКА ЗДОРОВОГО ПОЗВОНОЧНИКА, ООО</t>
  </si>
  <si>
    <t>5157746178827</t>
  </si>
  <si>
    <t>7721402975</t>
  </si>
  <si>
    <t>ЕМЛ, ООО</t>
  </si>
  <si>
    <t>1157847036709</t>
  </si>
  <si>
    <t>7816243748</t>
  </si>
  <si>
    <t>САНАТОРИЙ ЖУКОВСКИЙ, ООО</t>
  </si>
  <si>
    <t>1023201735600</t>
  </si>
  <si>
    <t>3212001724</t>
  </si>
  <si>
    <t>БЕРЕЗКА, ООО</t>
  </si>
  <si>
    <t>1035000718378</t>
  </si>
  <si>
    <t>5001043743</t>
  </si>
  <si>
    <t>ХАРИЗМА, ООО</t>
  </si>
  <si>
    <t>1054500015250</t>
  </si>
  <si>
    <t>4501114292</t>
  </si>
  <si>
    <t>МЦ ВИТАМИН, ООО</t>
  </si>
  <si>
    <t>1075658016235</t>
  </si>
  <si>
    <t>5612063207</t>
  </si>
  <si>
    <t>ЦОСМП, ООО</t>
  </si>
  <si>
    <t>1237700108700</t>
  </si>
  <si>
    <t>9728087998</t>
  </si>
  <si>
    <t>1106952010692</t>
  </si>
  <si>
    <t>6950116452</t>
  </si>
  <si>
    <t>ГЕЛИАН, ООО</t>
  </si>
  <si>
    <t>1106194004663</t>
  </si>
  <si>
    <t>6168033649</t>
  </si>
  <si>
    <t>1090280008026</t>
  </si>
  <si>
    <t>0275067585</t>
  </si>
  <si>
    <t>ФУЕ КЛИНИК, ООО</t>
  </si>
  <si>
    <t>1217700072985</t>
  </si>
  <si>
    <t>9715397079</t>
  </si>
  <si>
    <t>АКАДЕМИЯ УЛЫБОК, ООО</t>
  </si>
  <si>
    <t>1222700012150</t>
  </si>
  <si>
    <t>2721255070</t>
  </si>
  <si>
    <t>МЕДИЦИНСКИЙ ЦЕНТР ПРИСКО, ООО</t>
  </si>
  <si>
    <t>1082508005161</t>
  </si>
  <si>
    <t>2508087238</t>
  </si>
  <si>
    <t>РИЧ, ООО</t>
  </si>
  <si>
    <t>1105050006995</t>
  </si>
  <si>
    <t>5050087359</t>
  </si>
  <si>
    <t>А КЛИНИКА, ООО</t>
  </si>
  <si>
    <t>1047796618550</t>
  </si>
  <si>
    <t>7704528791</t>
  </si>
  <si>
    <t>1161644051007</t>
  </si>
  <si>
    <t>1644087355</t>
  </si>
  <si>
    <t>1178901003126</t>
  </si>
  <si>
    <t>8905063700</t>
  </si>
  <si>
    <t>МЦ МЕДИКО, ООО</t>
  </si>
  <si>
    <t>1123926017710</t>
  </si>
  <si>
    <t>3906263332</t>
  </si>
  <si>
    <t>СОВРЕМЕННАЯ СТОМАТОЛОГИЯ, ООО</t>
  </si>
  <si>
    <t>1123256009414</t>
  </si>
  <si>
    <t>3250530736</t>
  </si>
  <si>
    <t>НАДЖА, ООО МЦ</t>
  </si>
  <si>
    <t>1028600593328</t>
  </si>
  <si>
    <t>8602227109</t>
  </si>
  <si>
    <t>ЭРСИ МЕДИКАЛ, ООО</t>
  </si>
  <si>
    <t>1095405013362</t>
  </si>
  <si>
    <t>5405394923</t>
  </si>
  <si>
    <t>МЦ ПАНАЦЕЯ, ООО</t>
  </si>
  <si>
    <t>1104714000115</t>
  </si>
  <si>
    <t>4714024212</t>
  </si>
  <si>
    <t>КОГНИТИВ-ПЛЮС, ООО</t>
  </si>
  <si>
    <t>1237700778765</t>
  </si>
  <si>
    <t>9723214970</t>
  </si>
  <si>
    <t>КДЦ АВИАСТРОИТЕЛЬНОГО РАЙОНА, ООО</t>
  </si>
  <si>
    <t>1141690080047</t>
  </si>
  <si>
    <t>1661042280</t>
  </si>
  <si>
    <t>РЦ ЭКСПЕРТ, ООО</t>
  </si>
  <si>
    <t>1244800005119</t>
  </si>
  <si>
    <t>4827000847</t>
  </si>
  <si>
    <t>1247800010402</t>
  </si>
  <si>
    <t>7842220627</t>
  </si>
  <si>
    <t>ДЕНТА +, ООО</t>
  </si>
  <si>
    <t>1055610001578</t>
  </si>
  <si>
    <t>5610085050</t>
  </si>
  <si>
    <t>КМТ, ООО</t>
  </si>
  <si>
    <t>1225600002902</t>
  </si>
  <si>
    <t>5603049171</t>
  </si>
  <si>
    <t>1067746683465</t>
  </si>
  <si>
    <t>7726542422</t>
  </si>
  <si>
    <t>СТОМАТОЛОГИЧЕСКИЙ ЦЕНТР КЕЛЛЕР РОСТОВ КРАСНОАРМЕЙСКАЯ, ООО</t>
  </si>
  <si>
    <t>1226100010102</t>
  </si>
  <si>
    <t>6164137816</t>
  </si>
  <si>
    <t>МЕДАЭРО-СЕРВИС, ООО</t>
  </si>
  <si>
    <t>1127746619440</t>
  </si>
  <si>
    <t>7722783530</t>
  </si>
  <si>
    <t>БЕЛСТРОЙ, ООО</t>
  </si>
  <si>
    <t>1064202020497</t>
  </si>
  <si>
    <t>4202028983</t>
  </si>
  <si>
    <t>СИБЛАБСЕРВИС, ООО</t>
  </si>
  <si>
    <t>1175476117915</t>
  </si>
  <si>
    <t>5408017916</t>
  </si>
  <si>
    <t>РЕМЕДИО, ООО</t>
  </si>
  <si>
    <t>1116193002001</t>
  </si>
  <si>
    <t>6161061012</t>
  </si>
  <si>
    <t>ОРТОС, ООО</t>
  </si>
  <si>
    <t>1026701428160</t>
  </si>
  <si>
    <t>6730004954</t>
  </si>
  <si>
    <t>МРТШКА ВОЛГОДОНСК, ООО</t>
  </si>
  <si>
    <t>1143668010859</t>
  </si>
  <si>
    <t>3662200198</t>
  </si>
  <si>
    <t>КЛИНИКА МУЖСКОГО И ЖЕНСКОГО ЗДОРОВЬЯ, ООО</t>
  </si>
  <si>
    <t>1117746078317</t>
  </si>
  <si>
    <t>7705940775</t>
  </si>
  <si>
    <t>1046601241510</t>
  </si>
  <si>
    <t>6623018134</t>
  </si>
  <si>
    <t>НАНО МЕДИЦИНА ЮГ, ООО МЦ</t>
  </si>
  <si>
    <t>1162375016726</t>
  </si>
  <si>
    <t>2312244768</t>
  </si>
  <si>
    <t>ЦДБ, ООО</t>
  </si>
  <si>
    <t>1167847075131</t>
  </si>
  <si>
    <t>7805345346</t>
  </si>
  <si>
    <t>КРЕМЕНЧУГСКАЯ 9, ООО</t>
  </si>
  <si>
    <t>1167847289048</t>
  </si>
  <si>
    <t>7839068281</t>
  </si>
  <si>
    <t>1072721004190</t>
  </si>
  <si>
    <t>2721146970</t>
  </si>
  <si>
    <t>Ю КЛИНИК, ООО</t>
  </si>
  <si>
    <t>1193443005139</t>
  </si>
  <si>
    <t>3460075875</t>
  </si>
  <si>
    <t>АВТОМЕДТРАНС, ООО</t>
  </si>
  <si>
    <t>1147748134841</t>
  </si>
  <si>
    <t>7701067743</t>
  </si>
  <si>
    <t>КУРОРТЫ ОСЕТИИ, ООО СКО</t>
  </si>
  <si>
    <t>1021500582443</t>
  </si>
  <si>
    <t>1501027679</t>
  </si>
  <si>
    <t>МЕГА ДЕНТ, ООО</t>
  </si>
  <si>
    <t>1034800040110</t>
  </si>
  <si>
    <t>4807005163</t>
  </si>
  <si>
    <t>МРКТ, ООО</t>
  </si>
  <si>
    <t>1146229000774</t>
  </si>
  <si>
    <t>6229071563</t>
  </si>
  <si>
    <t>ДЕНТАЛ-СЕРВИС БЕРДСК, ООО</t>
  </si>
  <si>
    <t>1095445000859</t>
  </si>
  <si>
    <t>5445259575</t>
  </si>
  <si>
    <t>КЛИНИКА ЭЛИТА, ООО</t>
  </si>
  <si>
    <t>1115543028688</t>
  </si>
  <si>
    <t>5504227225</t>
  </si>
  <si>
    <t>САНАТОРИЙ УЗБЕКИСТАН, ЧАСТНОЕ УЧРЕЖДЕНИЕ</t>
  </si>
  <si>
    <t>1159102057212</t>
  </si>
  <si>
    <t>9103067758</t>
  </si>
  <si>
    <t>СТОМАТОЛОГИЧЕСКАЯ КЛИНИКА ПРИОР-М, ООО</t>
  </si>
  <si>
    <t>1146658015085</t>
  </si>
  <si>
    <t>6658461330</t>
  </si>
  <si>
    <t>РЖД-МЕДИЦИНА Г.БУЙ, ЧУЗ</t>
  </si>
  <si>
    <t>1044425960996</t>
  </si>
  <si>
    <t>4402006338</t>
  </si>
  <si>
    <t>НАРКОМЕД ПЛЮС, ООО МЦ</t>
  </si>
  <si>
    <t>1197456015822</t>
  </si>
  <si>
    <t>7451440871</t>
  </si>
  <si>
    <t>СТОМАТОЛОГИЯ КАЛИНИНГРАД, ООО</t>
  </si>
  <si>
    <t>1243900015237</t>
  </si>
  <si>
    <t>3900034752</t>
  </si>
  <si>
    <t>1163850088973</t>
  </si>
  <si>
    <t>3808196783</t>
  </si>
  <si>
    <t>1152311015438</t>
  </si>
  <si>
    <t>2311199270</t>
  </si>
  <si>
    <t>МИА ЛИГОВСКИЙ, ООО</t>
  </si>
  <si>
    <t>1257800067733</t>
  </si>
  <si>
    <t>7840120313</t>
  </si>
  <si>
    <t>НАДЖА-МЕД, ООО МЦ</t>
  </si>
  <si>
    <t>1138602012537</t>
  </si>
  <si>
    <t>8602206902</t>
  </si>
  <si>
    <t>СТОМАТОЛОГИЯ НА ЧУЙКОВА, ООО</t>
  </si>
  <si>
    <t>1081690066809</t>
  </si>
  <si>
    <t>1657079954</t>
  </si>
  <si>
    <t>1112468048252</t>
  </si>
  <si>
    <t>2466242908</t>
  </si>
  <si>
    <t>КРОМА, ООО</t>
  </si>
  <si>
    <t>1027808867712</t>
  </si>
  <si>
    <t>7818009535</t>
  </si>
  <si>
    <t>1081102002486</t>
  </si>
  <si>
    <t>1102059358</t>
  </si>
  <si>
    <t>МЕДЛАБ ЭКСПРЕСС, ООО</t>
  </si>
  <si>
    <t>1101841004099</t>
  </si>
  <si>
    <t>1841012006</t>
  </si>
  <si>
    <t>ОЛМЕД-С, ООО</t>
  </si>
  <si>
    <t>1136680000588</t>
  </si>
  <si>
    <t>6680002331</t>
  </si>
  <si>
    <t>ЕВРОСТОМ +, ООО</t>
  </si>
  <si>
    <t>1061435064492</t>
  </si>
  <si>
    <t>1435179651</t>
  </si>
  <si>
    <t>ПЕРСОНА, ООО СК</t>
  </si>
  <si>
    <t>1056601987287</t>
  </si>
  <si>
    <t>6632021782</t>
  </si>
  <si>
    <t>АРХКОМ, ООО</t>
  </si>
  <si>
    <t>1032900008690</t>
  </si>
  <si>
    <t>2901112056</t>
  </si>
  <si>
    <t>МЕДЦЕНТР НОРИС, ООО</t>
  </si>
  <si>
    <t>1090268001670</t>
  </si>
  <si>
    <t>0268051739</t>
  </si>
  <si>
    <t>ЗДОРОВЬЕ КУБАНИ, ООО</t>
  </si>
  <si>
    <t>1112311001703</t>
  </si>
  <si>
    <t>2311132839</t>
  </si>
  <si>
    <t>СМОТРИ КИРОВ, ООО</t>
  </si>
  <si>
    <t>1204300008098</t>
  </si>
  <si>
    <t>4345504743</t>
  </si>
  <si>
    <t>ЦТА И КПМ, ООО</t>
  </si>
  <si>
    <t>1027708006787</t>
  </si>
  <si>
    <t>7708203811</t>
  </si>
  <si>
    <t>ДОКТОР ДЕНТ-ЛЮКС, ООО</t>
  </si>
  <si>
    <t>1023900768693</t>
  </si>
  <si>
    <t>3905043197</t>
  </si>
  <si>
    <t>ВОСТОК ЗАПАД, ООО</t>
  </si>
  <si>
    <t>1157746312360</t>
  </si>
  <si>
    <t>7729456387</t>
  </si>
  <si>
    <t>ГОРОДСКАЯ ПОЛИКЛИНИКА, ООО</t>
  </si>
  <si>
    <t>1157154000167</t>
  </si>
  <si>
    <t>7116147164</t>
  </si>
  <si>
    <t>КРЫМСКИЙ ГОСТЬ, ООО</t>
  </si>
  <si>
    <t>1159102111266</t>
  </si>
  <si>
    <t>9102191745</t>
  </si>
  <si>
    <t>ПРЕМЬЕР ПЛЮС, ООО МЦ</t>
  </si>
  <si>
    <t>1147746292242</t>
  </si>
  <si>
    <t>7733874348</t>
  </si>
  <si>
    <t>КАГГРУПП, ООО</t>
  </si>
  <si>
    <t>1237700640781</t>
  </si>
  <si>
    <t>9727048185</t>
  </si>
  <si>
    <t>ППМО, ООО</t>
  </si>
  <si>
    <t>1118602011131</t>
  </si>
  <si>
    <t>8602185787</t>
  </si>
  <si>
    <t>1097328002749</t>
  </si>
  <si>
    <t>7328057152</t>
  </si>
  <si>
    <t>ЭКСКЛЮЗИВ ДЕНТ ПЛЮС, ООО</t>
  </si>
  <si>
    <t>1051641056763</t>
  </si>
  <si>
    <t>1660081142</t>
  </si>
  <si>
    <t>ЕВРОМЕДЦЕНТР, ООО</t>
  </si>
  <si>
    <t>1120411005406</t>
  </si>
  <si>
    <t>0411162110</t>
  </si>
  <si>
    <t>МЕТЕЛИЦА-ДЕНТ, ООО</t>
  </si>
  <si>
    <t>1137847430335</t>
  </si>
  <si>
    <t>7811564603</t>
  </si>
  <si>
    <t>НОВОДЕНТА+, ООО</t>
  </si>
  <si>
    <t>1047796371479</t>
  </si>
  <si>
    <t>7728514082</t>
  </si>
  <si>
    <t>МЕДГАРД-УЛЬЯНОВСК, ООО</t>
  </si>
  <si>
    <t>1027301176209</t>
  </si>
  <si>
    <t>7325033932</t>
  </si>
  <si>
    <t>ПРИАЗОВЬЕ, ООО</t>
  </si>
  <si>
    <t>1026602349707</t>
  </si>
  <si>
    <t>6658016177</t>
  </si>
  <si>
    <t>ЦЛД, ООО</t>
  </si>
  <si>
    <t>1200500013845</t>
  </si>
  <si>
    <t>0572027240</t>
  </si>
  <si>
    <t>ЛАЗЕРМЕД, ООО</t>
  </si>
  <si>
    <t>1027100598051</t>
  </si>
  <si>
    <t>7105024114</t>
  </si>
  <si>
    <t>ЭКСТРОДЕНТ ЦЕНТР, ООО</t>
  </si>
  <si>
    <t>1115038007369</t>
  </si>
  <si>
    <t>5038086983</t>
  </si>
  <si>
    <t>НОВОМЕД-ЭМ, ООО</t>
  </si>
  <si>
    <t>1131326003050</t>
  </si>
  <si>
    <t>1326225788</t>
  </si>
  <si>
    <t>ПУЛЬСАР, ООО</t>
  </si>
  <si>
    <t>1105472000787</t>
  </si>
  <si>
    <t>5446012122</t>
  </si>
  <si>
    <t>ЭПСИЛОНДЕНТ, ООО</t>
  </si>
  <si>
    <t>1167746159800</t>
  </si>
  <si>
    <t>7720331714</t>
  </si>
  <si>
    <t>АКАДЕМИЯ МРТ, ООО</t>
  </si>
  <si>
    <t>1197847134726</t>
  </si>
  <si>
    <t>7802691771</t>
  </si>
  <si>
    <t>ОРБИТ, ООО</t>
  </si>
  <si>
    <t>1196733005699</t>
  </si>
  <si>
    <t>6732176638</t>
  </si>
  <si>
    <t>МЕДКЛИНИКА, ООО</t>
  </si>
  <si>
    <t>1226200004689</t>
  </si>
  <si>
    <t>6234200158</t>
  </si>
  <si>
    <t>СВЕЖЕЕ ДЫХАНИЕ, ООО</t>
  </si>
  <si>
    <t>1067847625020</t>
  </si>
  <si>
    <t>7813342846</t>
  </si>
  <si>
    <t>ПРОФЛИДЕР, ООО</t>
  </si>
  <si>
    <t>1199112011152</t>
  </si>
  <si>
    <t>9102256696</t>
  </si>
  <si>
    <t>ММЦ МЕДИКАЛ ОН ГРУП-ИРКУТСК, ООО</t>
  </si>
  <si>
    <t>1053811066374</t>
  </si>
  <si>
    <t>3811087752</t>
  </si>
  <si>
    <t>ПРО.ЗУБЫ, ООО</t>
  </si>
  <si>
    <t>1202300053889</t>
  </si>
  <si>
    <t>2311310337</t>
  </si>
  <si>
    <t>ЦЕНТР ДИАГНОСТИКИ НОГИНСК, ООО</t>
  </si>
  <si>
    <t>1095050007040</t>
  </si>
  <si>
    <t>5050079566</t>
  </si>
  <si>
    <t>МАТЬ И ДИТЯ ВЛАДИВОСТОК, ООО</t>
  </si>
  <si>
    <t>1175476112668</t>
  </si>
  <si>
    <t>5406982340</t>
  </si>
  <si>
    <t>МЕДЭП-РЕГИОНЫ, ООО</t>
  </si>
  <si>
    <t>1127746590806</t>
  </si>
  <si>
    <t>7715930303</t>
  </si>
  <si>
    <t>ДЗИДЗАРИЯ И ГРЕКОВ БИОЧЕК, ООО</t>
  </si>
  <si>
    <t>1237700399452</t>
  </si>
  <si>
    <t>7730306266</t>
  </si>
  <si>
    <t>ЦСС +, ООО</t>
  </si>
  <si>
    <t>1217000009137</t>
  </si>
  <si>
    <t>7017487970</t>
  </si>
  <si>
    <t>ЛАХТА ДЖУНИОР, ООО</t>
  </si>
  <si>
    <t>1127847136383</t>
  </si>
  <si>
    <t>7814530426</t>
  </si>
  <si>
    <t>КИМТ-ГРАДИЕНТ, ООО</t>
  </si>
  <si>
    <t>1157746931198</t>
  </si>
  <si>
    <t>9701014022</t>
  </si>
  <si>
    <t>КВИНТЭСС-ККСП, ООО</t>
  </si>
  <si>
    <t>1022601935817</t>
  </si>
  <si>
    <t>2633004976</t>
  </si>
  <si>
    <t>ТОМУР, ООО</t>
  </si>
  <si>
    <t>1197031058696</t>
  </si>
  <si>
    <t>7017461242</t>
  </si>
  <si>
    <t>ФАРМАСТОК, ООО</t>
  </si>
  <si>
    <t>1117746747029</t>
  </si>
  <si>
    <t>7735580047</t>
  </si>
  <si>
    <t>1163123068162</t>
  </si>
  <si>
    <t>3128114409</t>
  </si>
  <si>
    <t>ПРОТОН, ООО</t>
  </si>
  <si>
    <t>1194027011860</t>
  </si>
  <si>
    <t>4025455078</t>
  </si>
  <si>
    <t>САНАТОРИЙ ГЕОЛОГ, ООО</t>
  </si>
  <si>
    <t>1147232051625</t>
  </si>
  <si>
    <t>7224054816</t>
  </si>
  <si>
    <t>НИКАСТОМ, ООО</t>
  </si>
  <si>
    <t>1215000021004</t>
  </si>
  <si>
    <t>5040171940</t>
  </si>
  <si>
    <t>ОЛЬШАНИКИ, ООО</t>
  </si>
  <si>
    <t>1037800019036</t>
  </si>
  <si>
    <t>7801079076</t>
  </si>
  <si>
    <t>МЕДТЕХ, ООО</t>
  </si>
  <si>
    <t>1181690040883</t>
  </si>
  <si>
    <t>1658210344</t>
  </si>
  <si>
    <t>ГОЛДСПА, ООО</t>
  </si>
  <si>
    <t>1157746348869</t>
  </si>
  <si>
    <t>7743097323</t>
  </si>
  <si>
    <t>АПОЛЛОНИЯ, ООО СТОМАТОЛОГИЧЕСКАЯ ПОЛИКЛИНИКА</t>
  </si>
  <si>
    <t>1094205015464</t>
  </si>
  <si>
    <t>4205183360</t>
  </si>
  <si>
    <t>РА, ООО</t>
  </si>
  <si>
    <t>1153850002900</t>
  </si>
  <si>
    <t>3804052621</t>
  </si>
  <si>
    <t>1153328003290</t>
  </si>
  <si>
    <t>3328006922</t>
  </si>
  <si>
    <t>1028600969836</t>
  </si>
  <si>
    <t>8603085753</t>
  </si>
  <si>
    <t>НОВАЯ ЖИЗНЬ, ООО СЕМЕЙНАЯ СТОМАТОЛОГИЯ</t>
  </si>
  <si>
    <t>1087418000020</t>
  </si>
  <si>
    <t>7418016746</t>
  </si>
  <si>
    <t>АЛЕКСАНДР, ООО</t>
  </si>
  <si>
    <t>1127017013188</t>
  </si>
  <si>
    <t>7017305275</t>
  </si>
  <si>
    <t>МАПП, ООО</t>
  </si>
  <si>
    <t>1197746593440</t>
  </si>
  <si>
    <t>7751170961</t>
  </si>
  <si>
    <t>ЛДЦ МИБС-КАЗАНЬ, ООО</t>
  </si>
  <si>
    <t>1081690008817</t>
  </si>
  <si>
    <t>1658096857</t>
  </si>
  <si>
    <t>МЕДЦЕНТР, ООО</t>
  </si>
  <si>
    <t>1087746625075</t>
  </si>
  <si>
    <t>7731593990</t>
  </si>
  <si>
    <t>ЦЕНТР ЦИФРОВОЙ СТОМАТОЛОГИИ АРТИКОН, ООО</t>
  </si>
  <si>
    <t>1187746789867</t>
  </si>
  <si>
    <t>7725496942</t>
  </si>
  <si>
    <t>ЗДОРОВЬЕ-ГЛАВНАЯ ЦЕННОСТЬ, ООО</t>
  </si>
  <si>
    <t>1206600034816</t>
  </si>
  <si>
    <t>6658535510</t>
  </si>
  <si>
    <t>СУАГ, ООО</t>
  </si>
  <si>
    <t>1205200038317</t>
  </si>
  <si>
    <t>5258149124</t>
  </si>
  <si>
    <t>СИНЕОС ХЕЛС РУС, ООО</t>
  </si>
  <si>
    <t>1087746211244</t>
  </si>
  <si>
    <t>7704678116</t>
  </si>
  <si>
    <t>ЦЕНТР ЭПИЛЕПТОЛОГИИ И НЕВРОЛОГИИ, ООО</t>
  </si>
  <si>
    <t>1157746585292</t>
  </si>
  <si>
    <t>7729465744</t>
  </si>
  <si>
    <t>МИР ДЕНТАЛ, ООО</t>
  </si>
  <si>
    <t>1237700576300</t>
  </si>
  <si>
    <t>9703154096</t>
  </si>
  <si>
    <t>КЛИНИКА ПРОФЕССОРА КИНЗЕРСКОГО, ООО</t>
  </si>
  <si>
    <t>1147453006656</t>
  </si>
  <si>
    <t>7453270287</t>
  </si>
  <si>
    <t>ЦГХ-АЛЬМЕТЬЕВСК, ООО</t>
  </si>
  <si>
    <t>1161690150423</t>
  </si>
  <si>
    <t>1644088302</t>
  </si>
  <si>
    <t>ММЦ МЕДИКАЛ ОН ГРУП-ОРЕНБУРГ, ООО</t>
  </si>
  <si>
    <t>1035608456938</t>
  </si>
  <si>
    <t>5612038401</t>
  </si>
  <si>
    <t>ЦЕНТР МРТ ЧЕРНЫШЕВСКАЯ, ООО</t>
  </si>
  <si>
    <t>1137847360485</t>
  </si>
  <si>
    <t>7811561151</t>
  </si>
  <si>
    <t>1083339000667</t>
  </si>
  <si>
    <t>3301023159</t>
  </si>
  <si>
    <t>БЕЛО, ООО</t>
  </si>
  <si>
    <t>1225000087718</t>
  </si>
  <si>
    <t>5032344437</t>
  </si>
  <si>
    <t>ОРТОДОНТИЧЕСКИЙ ЦЕНТР БАРРАКУДА, ООО</t>
  </si>
  <si>
    <t>1131831003600</t>
  </si>
  <si>
    <t>1831161136</t>
  </si>
  <si>
    <t>ФЕРРОСТОМ, ООО</t>
  </si>
  <si>
    <t>1026601819958</t>
  </si>
  <si>
    <t>6632013647</t>
  </si>
  <si>
    <t>ЦЕНТР ГЕМОДИАЛИЗА ДИАЛОГ, ООО</t>
  </si>
  <si>
    <t>1145017007706</t>
  </si>
  <si>
    <t>5017103606</t>
  </si>
  <si>
    <t>АРИСТОКРАТ, ООО</t>
  </si>
  <si>
    <t>1197154007929</t>
  </si>
  <si>
    <t>7106085889</t>
  </si>
  <si>
    <t>ХОРОШИЙ ДОКТОР, ООО</t>
  </si>
  <si>
    <t>1172724032931</t>
  </si>
  <si>
    <t>2721234489</t>
  </si>
  <si>
    <t>ЛДЦ, МАНО</t>
  </si>
  <si>
    <t>1023800519874</t>
  </si>
  <si>
    <t>3801061040</t>
  </si>
  <si>
    <t>МАРГАРИТА, ООО</t>
  </si>
  <si>
    <t>1052800014959</t>
  </si>
  <si>
    <t>2801101519</t>
  </si>
  <si>
    <t>ЮРГА-МЕД, ООО</t>
  </si>
  <si>
    <t>1144230000419</t>
  </si>
  <si>
    <t>4230011131</t>
  </si>
  <si>
    <t>МЕДИЦИНСКИЕ ЦЕНТРЫ, ООО</t>
  </si>
  <si>
    <t>1037724049000</t>
  </si>
  <si>
    <t>7724284494</t>
  </si>
  <si>
    <t>КЛИНИКА ЭКСПЕРТ СТОЛИЦА, ООО</t>
  </si>
  <si>
    <t>1227700821182</t>
  </si>
  <si>
    <t>7730293338</t>
  </si>
  <si>
    <t>ЦМРТ ПЕТРОГРАДСКИЙ, ООО</t>
  </si>
  <si>
    <t>1117847449631</t>
  </si>
  <si>
    <t>7813516732</t>
  </si>
  <si>
    <t>ИМЦ, ООО</t>
  </si>
  <si>
    <t>1154704002386</t>
  </si>
  <si>
    <t>4704097934</t>
  </si>
  <si>
    <t>ЖЕМЧУЖИНА МЕДИКАЛ, ООО</t>
  </si>
  <si>
    <t>1215000017055</t>
  </si>
  <si>
    <t>5074068370</t>
  </si>
  <si>
    <t>СТОМА ИДЕАЛ, ООО</t>
  </si>
  <si>
    <t>1077847376991</t>
  </si>
  <si>
    <t>7842357950</t>
  </si>
  <si>
    <t>СЦЛВ, ООО</t>
  </si>
  <si>
    <t>1123926017764</t>
  </si>
  <si>
    <t>3906263389</t>
  </si>
  <si>
    <t>1125190003410</t>
  </si>
  <si>
    <t>5190005853</t>
  </si>
  <si>
    <t>ДМ, ООО</t>
  </si>
  <si>
    <t>1177456000457</t>
  </si>
  <si>
    <t>7447268875</t>
  </si>
  <si>
    <t>ЦМРТ ТИПАНОВА, ООО</t>
  </si>
  <si>
    <t>1137847320269</t>
  </si>
  <si>
    <t>7810451484</t>
  </si>
  <si>
    <t>РЕНИДЕНТ-КУДРОВО, ООО</t>
  </si>
  <si>
    <t>1177847084975</t>
  </si>
  <si>
    <t>7840063601</t>
  </si>
  <si>
    <t>НОВОСИБИРСКИЙ ЦЕНТР РЕПРОДУКТИВНОЙ МЕДИЦИНЫ, ООО</t>
  </si>
  <si>
    <t>1105473003492</t>
  </si>
  <si>
    <t>5409234568</t>
  </si>
  <si>
    <t>ДЕАЛ-С, ООО</t>
  </si>
  <si>
    <t>1022500577417</t>
  </si>
  <si>
    <t>2503020110</t>
  </si>
  <si>
    <t>НЕВАТЕКС, ООО</t>
  </si>
  <si>
    <t>1027700539063</t>
  </si>
  <si>
    <t>7710401401</t>
  </si>
  <si>
    <t>ДОДОКТОР, ООО</t>
  </si>
  <si>
    <t>1125321000067</t>
  </si>
  <si>
    <t>5321151988</t>
  </si>
  <si>
    <t>ФЕВРАЛЬ, ООО</t>
  </si>
  <si>
    <t>1046126003065</t>
  </si>
  <si>
    <t>6126010456</t>
  </si>
  <si>
    <t>СП ЕВРОМЕД, ООО</t>
  </si>
  <si>
    <t>1031801963214</t>
  </si>
  <si>
    <t>1835057200</t>
  </si>
  <si>
    <t>САНАТОРИЙ МОКША, АО</t>
  </si>
  <si>
    <t>1021300886859</t>
  </si>
  <si>
    <t>1323020567</t>
  </si>
  <si>
    <t>1065904127850</t>
  </si>
  <si>
    <t>5904155021</t>
  </si>
  <si>
    <t>СТОМАТОЛОГИЧЕСКАЯ КЛИНИКА ОРТОЛАЙК 3.0, ООО</t>
  </si>
  <si>
    <t>1227700006050</t>
  </si>
  <si>
    <t>9722014168</t>
  </si>
  <si>
    <t>ФАМИЛИЯ ДЕНТАЛ, ООО</t>
  </si>
  <si>
    <t>1222300055350</t>
  </si>
  <si>
    <t>2308288032</t>
  </si>
  <si>
    <t>МОНТИС КИНЕЗИО, ООО</t>
  </si>
  <si>
    <t>1182651000707</t>
  </si>
  <si>
    <t>2627026731</t>
  </si>
  <si>
    <t>ЭСТЕТИК СТОМ, ООО</t>
  </si>
  <si>
    <t>1180400000714</t>
  </si>
  <si>
    <t>0400007681</t>
  </si>
  <si>
    <t>БЛЕСК-ВЕСТ, ООО</t>
  </si>
  <si>
    <t>1045401531933</t>
  </si>
  <si>
    <t>5404238960</t>
  </si>
  <si>
    <t>МЕДИКОМ, ООО НУЗ Д./Ц.</t>
  </si>
  <si>
    <t>1071901001204</t>
  </si>
  <si>
    <t>1901077804</t>
  </si>
  <si>
    <t>ДЕНТАЛИКА, ООО</t>
  </si>
  <si>
    <t>1051100695909</t>
  </si>
  <si>
    <t>1103035769</t>
  </si>
  <si>
    <t>АИКС КЛИНИК, ООО</t>
  </si>
  <si>
    <t>1237600007248</t>
  </si>
  <si>
    <t>7604393290</t>
  </si>
  <si>
    <t>ДЕ МЕД, ООО</t>
  </si>
  <si>
    <t>1126679007795</t>
  </si>
  <si>
    <t>6679014340</t>
  </si>
  <si>
    <t>РЕНИДЕНТ, ООО</t>
  </si>
  <si>
    <t>1097847167990</t>
  </si>
  <si>
    <t>7817316822</t>
  </si>
  <si>
    <t>МЕДИКА-МЕНТЭ, ООО</t>
  </si>
  <si>
    <t>1097760001888</t>
  </si>
  <si>
    <t>7717634941</t>
  </si>
  <si>
    <t>ОТЛИЧНОЕ ЗРЕНИЕ, ООО</t>
  </si>
  <si>
    <t>1102468053753</t>
  </si>
  <si>
    <t>2466234833</t>
  </si>
  <si>
    <t>1085473018740</t>
  </si>
  <si>
    <t>5408268282</t>
  </si>
  <si>
    <t>АЙ-КЛИНИК СЗ, ООО</t>
  </si>
  <si>
    <t>1157847321587</t>
  </si>
  <si>
    <t>7813231416</t>
  </si>
  <si>
    <t>САНАТОРИЙ БЕЛЫЕ КЛЮЧИ, АО</t>
  </si>
  <si>
    <t>1021000513203</t>
  </si>
  <si>
    <t>1001024750</t>
  </si>
  <si>
    <t>МДЦ, ООО</t>
  </si>
  <si>
    <t>1195658002319</t>
  </si>
  <si>
    <t>5614082678</t>
  </si>
  <si>
    <t>СЦЛХ, ООО</t>
  </si>
  <si>
    <t>1182468070454</t>
  </si>
  <si>
    <t>2465190816</t>
  </si>
  <si>
    <t>ГУД-ДЕНТ, ООО</t>
  </si>
  <si>
    <t>1227700715659</t>
  </si>
  <si>
    <t>9728077774</t>
  </si>
  <si>
    <t>ПОЛИКЛИНИКА ДОКТОРА ПАРАМОНОВА, ООО</t>
  </si>
  <si>
    <t>1156451015434</t>
  </si>
  <si>
    <t>6452117076</t>
  </si>
  <si>
    <t>ФИРМА ИСТОК, ООО</t>
  </si>
  <si>
    <t>1025001745273</t>
  </si>
  <si>
    <t>5015001694</t>
  </si>
  <si>
    <t>ДЕНТА-ВИ, ООО</t>
  </si>
  <si>
    <t>1026602310074</t>
  </si>
  <si>
    <t>6658152740</t>
  </si>
  <si>
    <t>СТОМАТОЛОГИЧЕСКИЙ САЛОН ЦЕНТРАЛЬНЫЙ, ООО</t>
  </si>
  <si>
    <t>1021801651849</t>
  </si>
  <si>
    <t>1835052515</t>
  </si>
  <si>
    <t>МКИМ, ООО</t>
  </si>
  <si>
    <t>1067759167080</t>
  </si>
  <si>
    <t>7709709135</t>
  </si>
  <si>
    <t>ТОНУС ЛАЙФ, ООО</t>
  </si>
  <si>
    <t>1175275042690</t>
  </si>
  <si>
    <t>5260443388</t>
  </si>
  <si>
    <t>ИНТЕРСТОМ, ООО СТОМАТОЛОГИЧЕСКИЙ ЦЕНТР</t>
  </si>
  <si>
    <t>1121101002230</t>
  </si>
  <si>
    <t>1101092338</t>
  </si>
  <si>
    <t>РОСИКОР, ООО</t>
  </si>
  <si>
    <t>1134632008290</t>
  </si>
  <si>
    <t>4632178758</t>
  </si>
  <si>
    <t>1027807576125</t>
  </si>
  <si>
    <t>7817019040</t>
  </si>
  <si>
    <t>НАЕДИНЕ, ООО КЛИНИКА</t>
  </si>
  <si>
    <t>1144345012250</t>
  </si>
  <si>
    <t>4345386680</t>
  </si>
  <si>
    <t>МЦ АЙБОЛИТ-2, ООО</t>
  </si>
  <si>
    <t>1121215004899</t>
  </si>
  <si>
    <t>1215165124</t>
  </si>
  <si>
    <t>СОЛНЕЧНЫЙ БЕРЕГ, ООО СП</t>
  </si>
  <si>
    <t>1023701512120</t>
  </si>
  <si>
    <t>3711005756</t>
  </si>
  <si>
    <t>МС-ЦЕНТР, ООО</t>
  </si>
  <si>
    <t>1237800148190</t>
  </si>
  <si>
    <t>7810992927</t>
  </si>
  <si>
    <t>ЦМО, ООО</t>
  </si>
  <si>
    <t>1113926040238</t>
  </si>
  <si>
    <t>3906250319</t>
  </si>
  <si>
    <t>ДИАГНОСТИКПРО, ООО</t>
  </si>
  <si>
    <t>1255600007915</t>
  </si>
  <si>
    <t>5601022569</t>
  </si>
  <si>
    <t>КЛИНИКА ВИСТА, ООО</t>
  </si>
  <si>
    <t>1207600009000</t>
  </si>
  <si>
    <t>7604366770</t>
  </si>
  <si>
    <t>ПРЕМИУМОРТО, ООО</t>
  </si>
  <si>
    <t>1196658062820</t>
  </si>
  <si>
    <t>6671099101</t>
  </si>
  <si>
    <t>БЕРЛИН СТОМА ПРОСВЕЩЕНИЯ, ООО</t>
  </si>
  <si>
    <t>1237800022481</t>
  </si>
  <si>
    <t>7804699663</t>
  </si>
  <si>
    <t>СТОМАТОЛОГИЯ НА КОКТЕБЕЛЬСКОЙ, ООО</t>
  </si>
  <si>
    <t>1237700355958</t>
  </si>
  <si>
    <t>9727034954</t>
  </si>
  <si>
    <t>СТОМАТОЛОГИЯ ДЛЯ ВСЕЙ СЕМЬИ, ООО</t>
  </si>
  <si>
    <t>1137901002172</t>
  </si>
  <si>
    <t>7901543012</t>
  </si>
  <si>
    <t>1195074001650</t>
  </si>
  <si>
    <t>5036174909</t>
  </si>
  <si>
    <t>1075658002067</t>
  </si>
  <si>
    <t>5611051135</t>
  </si>
  <si>
    <t>ЦСМУ, ООО</t>
  </si>
  <si>
    <t>1187746790549</t>
  </si>
  <si>
    <t>7713461328</t>
  </si>
  <si>
    <t>НИКМЕД, ООО</t>
  </si>
  <si>
    <t>1212300024529</t>
  </si>
  <si>
    <t>2311318551</t>
  </si>
  <si>
    <t>ИМПЕТ, ООО</t>
  </si>
  <si>
    <t>1227700889206</t>
  </si>
  <si>
    <t>9706029544</t>
  </si>
  <si>
    <t>1043303200060</t>
  </si>
  <si>
    <t>3301016507</t>
  </si>
  <si>
    <t>АК БАРС МЕДИЦИНА, ООО</t>
  </si>
  <si>
    <t>1081690011369</t>
  </si>
  <si>
    <t>1655153049</t>
  </si>
  <si>
    <t>ВОЛНА, ООО</t>
  </si>
  <si>
    <t>1037811025482</t>
  </si>
  <si>
    <t>7805137963</t>
  </si>
  <si>
    <t>ЛДЦ МАРЬИНО, ООО</t>
  </si>
  <si>
    <t>1147748017196</t>
  </si>
  <si>
    <t>7723931879</t>
  </si>
  <si>
    <t>ТУ ЭФ КЛИНИК, ООО</t>
  </si>
  <si>
    <t>1202300011352</t>
  </si>
  <si>
    <t>2308271663</t>
  </si>
  <si>
    <t>ЛАВКА ЛЕКАРСТВ, ООО</t>
  </si>
  <si>
    <t>1156196064925</t>
  </si>
  <si>
    <t>6102064251</t>
  </si>
  <si>
    <t>МОБИМЕД, АО</t>
  </si>
  <si>
    <t>1127747010137</t>
  </si>
  <si>
    <t>7720762781</t>
  </si>
  <si>
    <t>СТОМАТОЛОГИЧЕСКАЯ ПОЛИКЛИНИКА ДОКТОР АЛЬБУС, ООО</t>
  </si>
  <si>
    <t>1127232020959</t>
  </si>
  <si>
    <t>7202230465</t>
  </si>
  <si>
    <t>НЕФРОЛАЙН-КАРЕЛИЯ, ООО</t>
  </si>
  <si>
    <t>1141001014109</t>
  </si>
  <si>
    <t>1001290921</t>
  </si>
  <si>
    <t>КЛИНИКА БОНУС, ООО</t>
  </si>
  <si>
    <t>1169204051565</t>
  </si>
  <si>
    <t>9204559410</t>
  </si>
  <si>
    <t>КЛИНИКА ЦЕНТРАЛЬНАЯ, ООО</t>
  </si>
  <si>
    <t>1206300038174</t>
  </si>
  <si>
    <t>6316266135</t>
  </si>
  <si>
    <t>1166196080621</t>
  </si>
  <si>
    <t>6163147755</t>
  </si>
  <si>
    <t>РИАЛ, ООО</t>
  </si>
  <si>
    <t>1032201870865</t>
  </si>
  <si>
    <t>2221057263</t>
  </si>
  <si>
    <t>ЦСО ТОЧКА ЗРЕНИЯ, ООО</t>
  </si>
  <si>
    <t>1114101001871</t>
  </si>
  <si>
    <t>4101144126</t>
  </si>
  <si>
    <t>ГРИНВИЧ, ООО</t>
  </si>
  <si>
    <t>1216900009226</t>
  </si>
  <si>
    <t>6929006111</t>
  </si>
  <si>
    <t>ПЛОМБА КЛИНИК, ООО</t>
  </si>
  <si>
    <t>1176733016085</t>
  </si>
  <si>
    <t>6732150044</t>
  </si>
  <si>
    <t>МЕДИЦИНСКИЙ ЦЕНТР №1, ООО</t>
  </si>
  <si>
    <t>1124632000261</t>
  </si>
  <si>
    <t>4632160609</t>
  </si>
  <si>
    <t>1083925037680</t>
  </si>
  <si>
    <t>3906202900</t>
  </si>
  <si>
    <t>ЕЙСК, ООО ДОЦ</t>
  </si>
  <si>
    <t>1192375063924</t>
  </si>
  <si>
    <t>2361017310</t>
  </si>
  <si>
    <t>МИРРАМЕД, ООО</t>
  </si>
  <si>
    <t>1159102029734</t>
  </si>
  <si>
    <t>9103064355</t>
  </si>
  <si>
    <t>КЛИНИКА РЕПРОДУКЦИИ ВИТА ЭКО, ООО</t>
  </si>
  <si>
    <t>1133525016019</t>
  </si>
  <si>
    <t>3525308320</t>
  </si>
  <si>
    <t>ПОЛИКЛИНИКА МЕДОСМОТРОВ ИНСПЕКТРУМ, ООО</t>
  </si>
  <si>
    <t>1120280040011</t>
  </si>
  <si>
    <t>0277124782</t>
  </si>
  <si>
    <t>ЛДЦ СЕМЬЯ И ЗДОРОВЬЕ, ООО</t>
  </si>
  <si>
    <t>1085247000816</t>
  </si>
  <si>
    <t>5247048237</t>
  </si>
  <si>
    <t>ЦЕНТР ЭКО, ООО</t>
  </si>
  <si>
    <t>1169102092224</t>
  </si>
  <si>
    <t>9102222224</t>
  </si>
  <si>
    <t>КОЛМЕД, ООО</t>
  </si>
  <si>
    <t>1157746347263</t>
  </si>
  <si>
    <t>7709455280</t>
  </si>
  <si>
    <t>ПРОФИ-ОПТИКА, ООО</t>
  </si>
  <si>
    <t>1036603544460</t>
  </si>
  <si>
    <t>6670042984</t>
  </si>
  <si>
    <t>СТОМУС-ЭЛИТ, ООО</t>
  </si>
  <si>
    <t>1031608006836</t>
  </si>
  <si>
    <t>1644027525</t>
  </si>
  <si>
    <t>САНАТОРИЙ БФО, АО</t>
  </si>
  <si>
    <t>1022300507360</t>
  </si>
  <si>
    <t>2301007204</t>
  </si>
  <si>
    <t>ЛДЦ ОНИКА, ООО</t>
  </si>
  <si>
    <t>1057811837247</t>
  </si>
  <si>
    <t>7820303830</t>
  </si>
  <si>
    <t>ТРУД, ООО</t>
  </si>
  <si>
    <t>1092901007594</t>
  </si>
  <si>
    <t>2901195060</t>
  </si>
  <si>
    <t>ЭКОКЛИНИКА, ООО</t>
  </si>
  <si>
    <t>1177456104374</t>
  </si>
  <si>
    <t>7447279958</t>
  </si>
  <si>
    <t>ЦВКИПХ, ООО</t>
  </si>
  <si>
    <t>1163668123948</t>
  </si>
  <si>
    <t>3664225335</t>
  </si>
  <si>
    <t>СТАНДАРТ ЗДОРОВЬЯ, ООО</t>
  </si>
  <si>
    <t>1204200007043</t>
  </si>
  <si>
    <t>4253047864</t>
  </si>
  <si>
    <t>СТОМАКС, ООО</t>
  </si>
  <si>
    <t>1183702011349</t>
  </si>
  <si>
    <t>3702200704</t>
  </si>
  <si>
    <t>ММХЦ ОСНОВА СИЛУЭТА, ООО</t>
  </si>
  <si>
    <t>1177746108760</t>
  </si>
  <si>
    <t>7726396010</t>
  </si>
  <si>
    <t>ПОЛИКЛИНИКА СЕМЕЙНЫЙ ДОКТОР, ООО</t>
  </si>
  <si>
    <t>1181832015001</t>
  </si>
  <si>
    <t>1828030493</t>
  </si>
  <si>
    <t>НАУКА-УЛЬЯНОВСК, ООО</t>
  </si>
  <si>
    <t>1087325003050</t>
  </si>
  <si>
    <t>7325078852</t>
  </si>
  <si>
    <t>ОРТОСТАН, ООО</t>
  </si>
  <si>
    <t>1200200005499</t>
  </si>
  <si>
    <t>0275921285</t>
  </si>
  <si>
    <t>МНОГОПРОФИЛЬНАЯ КЛИНИКА, ООО</t>
  </si>
  <si>
    <t>1121001017279</t>
  </si>
  <si>
    <t>1001264174</t>
  </si>
  <si>
    <t>СЛАВЕНА, ООО</t>
  </si>
  <si>
    <t>1033700075530</t>
  </si>
  <si>
    <t>3728029219</t>
  </si>
  <si>
    <t>АМЕГА, ООО</t>
  </si>
  <si>
    <t>1155958124299</t>
  </si>
  <si>
    <t>5905037694</t>
  </si>
  <si>
    <t>1057000088386</t>
  </si>
  <si>
    <t>7017110100</t>
  </si>
  <si>
    <t>1217800054196</t>
  </si>
  <si>
    <t>7839139503</t>
  </si>
  <si>
    <t>ЯДЦ, ООО</t>
  </si>
  <si>
    <t>1057600250575</t>
  </si>
  <si>
    <t>7603029059</t>
  </si>
  <si>
    <t>ЛЮНЕТТЕС-ОПТИКА, ООО</t>
  </si>
  <si>
    <t>1046300457378</t>
  </si>
  <si>
    <t>6315572370</t>
  </si>
  <si>
    <t>КЛИНИКА ПРАКТИЧЕСКОЙ МЕДИЦИНЫ, ООО МЦ</t>
  </si>
  <si>
    <t>1117746862419</t>
  </si>
  <si>
    <t>7715889214</t>
  </si>
  <si>
    <t>КВАНТУМ МОСКВА СИТИ, ООО</t>
  </si>
  <si>
    <t>1217700009658</t>
  </si>
  <si>
    <t>9703024996</t>
  </si>
  <si>
    <t>ЦМП, ООО</t>
  </si>
  <si>
    <t>1146679008871</t>
  </si>
  <si>
    <t>6679050130</t>
  </si>
  <si>
    <t>САНАТОРИЙ ДРЕВО ЗДОРОВЬЯ, ООО</t>
  </si>
  <si>
    <t>1176313095188</t>
  </si>
  <si>
    <t>6325071598</t>
  </si>
  <si>
    <t>ДМЦ УЛЬТРАМЕД, ООО</t>
  </si>
  <si>
    <t>1145249002304</t>
  </si>
  <si>
    <t>5249133583</t>
  </si>
  <si>
    <t>СОНА ПЛЮС, ООО</t>
  </si>
  <si>
    <t>1022501279130</t>
  </si>
  <si>
    <t>2536069079</t>
  </si>
  <si>
    <t>СМОТРИ КЛИНИКА САМАРА, ООО</t>
  </si>
  <si>
    <t>1226300039283</t>
  </si>
  <si>
    <t>6317161174</t>
  </si>
  <si>
    <t>А-МЦ УЛЬТРАМЕД, ООО</t>
  </si>
  <si>
    <t>1045207062890</t>
  </si>
  <si>
    <t>5256051451</t>
  </si>
  <si>
    <t>МЕЖДУНАРОДНЫЙ ИНСТИТУТ ПСИХОСОМАТИЧЕСКОГО ЗДОРОВЬЯ, ООО</t>
  </si>
  <si>
    <t>1157746108651</t>
  </si>
  <si>
    <t>7702376310</t>
  </si>
  <si>
    <t>МЕДИЦИНСКИЙ ЦЕНТР АКСИОН, ООО</t>
  </si>
  <si>
    <t>1041800278706</t>
  </si>
  <si>
    <t>1831100750</t>
  </si>
  <si>
    <t>ЗДОРОВАЯ УЛЫБКА, ООО</t>
  </si>
  <si>
    <t>1157746457880</t>
  </si>
  <si>
    <t>7709458428</t>
  </si>
  <si>
    <t>УЗ ОБЛАСТНОЙ ДИАГНОСТИЧЕСКИЙ ЦЕНТР, ООО</t>
  </si>
  <si>
    <t>1153702012166</t>
  </si>
  <si>
    <t>3702110352</t>
  </si>
  <si>
    <t>1095906003753</t>
  </si>
  <si>
    <t>5906092426</t>
  </si>
  <si>
    <t>ПАСК И КО, ООО</t>
  </si>
  <si>
    <t>1027739435888</t>
  </si>
  <si>
    <t>7704205230</t>
  </si>
  <si>
    <t>1182536003209</t>
  </si>
  <si>
    <t>2536308295</t>
  </si>
  <si>
    <t>ССД, ООО</t>
  </si>
  <si>
    <t>1065603031779</t>
  </si>
  <si>
    <t>5603016948</t>
  </si>
  <si>
    <t>АПРЕЛЬ СЕЛЬМА, ООО</t>
  </si>
  <si>
    <t>1203900014922</t>
  </si>
  <si>
    <t>3906397047</t>
  </si>
  <si>
    <t>ЭСТЕТИКА ПЛЮС, ООО</t>
  </si>
  <si>
    <t>1133926036530</t>
  </si>
  <si>
    <t>3906306138</t>
  </si>
  <si>
    <t>1185022003814</t>
  </si>
  <si>
    <t>5005065593</t>
  </si>
  <si>
    <t>КУРОРТ ОЗЕРО УЧУМ, ООО</t>
  </si>
  <si>
    <t>1032402194912</t>
  </si>
  <si>
    <t>2463061773</t>
  </si>
  <si>
    <t>НАДЕЖНАЯ УЛЫБКА ПЛЮС, ООО</t>
  </si>
  <si>
    <t>1191690008993</t>
  </si>
  <si>
    <t>1655413106</t>
  </si>
  <si>
    <t>БЛЕСК, ООО</t>
  </si>
  <si>
    <t>1022501903445</t>
  </si>
  <si>
    <t>2538053317</t>
  </si>
  <si>
    <t>ЭЛЬ КОСМО, ООО ЦЕНТР СОВРЕМЕННОЙ КОСМЕТОЛОГИИ</t>
  </si>
  <si>
    <t>1197746078342</t>
  </si>
  <si>
    <t>7734420379</t>
  </si>
  <si>
    <t>КДФ-ВОРОНЕЖ, ООО</t>
  </si>
  <si>
    <t>1187847198087</t>
  </si>
  <si>
    <t>7814734726</t>
  </si>
  <si>
    <t>РОЯЛ КЛИНИК, ООО</t>
  </si>
  <si>
    <t>1217700554532</t>
  </si>
  <si>
    <t>9728050613</t>
  </si>
  <si>
    <t>ПРАКТИКА, ООО</t>
  </si>
  <si>
    <t>1025001099375</t>
  </si>
  <si>
    <t>5007040594</t>
  </si>
  <si>
    <t>РОЗА ВЕТРОВ, ООО ОЦ</t>
  </si>
  <si>
    <t>1181513003979</t>
  </si>
  <si>
    <t>1513071070</t>
  </si>
  <si>
    <t>1226700004068</t>
  </si>
  <si>
    <t>6732225902</t>
  </si>
  <si>
    <t>ДЕНТАЛЬ-ЛЮКС, ООО</t>
  </si>
  <si>
    <t>1026402663210</t>
  </si>
  <si>
    <t>6452078853</t>
  </si>
  <si>
    <t>ПЬЕР ФОШАР, ООО</t>
  </si>
  <si>
    <t>1176501008606</t>
  </si>
  <si>
    <t>6501294761</t>
  </si>
  <si>
    <t>РИТМ, ООО</t>
  </si>
  <si>
    <t>1072918000319</t>
  </si>
  <si>
    <t>2918008416</t>
  </si>
  <si>
    <t>ЛАЗЕР БЬЮТИ, ООО</t>
  </si>
  <si>
    <t>1116195005145</t>
  </si>
  <si>
    <t>6163107777</t>
  </si>
  <si>
    <t>БЕЛЫЙ КИТ, ООО</t>
  </si>
  <si>
    <t>1037402343087</t>
  </si>
  <si>
    <t>7447068450</t>
  </si>
  <si>
    <t>СТОМАТОЛОГИЯ НА ПРОСПЕКТЕ, ООО</t>
  </si>
  <si>
    <t>1081690056414</t>
  </si>
  <si>
    <t>1660118755</t>
  </si>
  <si>
    <t>ДЖОРДЖ СТОМАТОЛОГИЯ, ООО</t>
  </si>
  <si>
    <t>1122511000699</t>
  </si>
  <si>
    <t>2511077952</t>
  </si>
  <si>
    <t>МЕДИЦИНСКАЯ СЛУЖБА ХОТЛАЙН, ООО</t>
  </si>
  <si>
    <t>1057746047512</t>
  </si>
  <si>
    <t>7705638998</t>
  </si>
  <si>
    <t>СК ВИТЯЗЬ, ООО</t>
  </si>
  <si>
    <t>1149204038389</t>
  </si>
  <si>
    <t>9203005794</t>
  </si>
  <si>
    <t>1091326002569</t>
  </si>
  <si>
    <t>1326212556</t>
  </si>
  <si>
    <t>ЭЛЬ-МЕД ПЛЮС, ООО</t>
  </si>
  <si>
    <t>1143525006833</t>
  </si>
  <si>
    <t>3525322892</t>
  </si>
  <si>
    <t>РЕГИОНМЕД, ООО</t>
  </si>
  <si>
    <t>1077203040452</t>
  </si>
  <si>
    <t>7203198430</t>
  </si>
  <si>
    <t>КСЗ, ООО</t>
  </si>
  <si>
    <t>1193443012410</t>
  </si>
  <si>
    <t>3460077167</t>
  </si>
  <si>
    <t>ЭЛЭЙ, ООО</t>
  </si>
  <si>
    <t>1207700304877</t>
  </si>
  <si>
    <t>9705147224</t>
  </si>
  <si>
    <t>1047796409517</t>
  </si>
  <si>
    <t>7715524076</t>
  </si>
  <si>
    <t>КБ ДИАГНОСТИКА, ООО</t>
  </si>
  <si>
    <t>1214000003040</t>
  </si>
  <si>
    <t>4027146004</t>
  </si>
  <si>
    <t>ПРОФОСМОТР, ООО МЦ</t>
  </si>
  <si>
    <t>1206600009846</t>
  </si>
  <si>
    <t>6685172030</t>
  </si>
  <si>
    <t>АНАТОМИЯ, ООО</t>
  </si>
  <si>
    <t>1177746449902</t>
  </si>
  <si>
    <t>7731364430</t>
  </si>
  <si>
    <t>МЦ 100 ЛЕТ, ООО</t>
  </si>
  <si>
    <t>1072308003734</t>
  </si>
  <si>
    <t>2308129642</t>
  </si>
  <si>
    <t>ЦДИ, ООО</t>
  </si>
  <si>
    <t>1215000112250</t>
  </si>
  <si>
    <t>5001142102</t>
  </si>
  <si>
    <t>ЛС ТАГАНСКАЯ, ООО</t>
  </si>
  <si>
    <t>1217700179840</t>
  </si>
  <si>
    <t>9709071030</t>
  </si>
  <si>
    <t>НОВОСТОМ, ООО СЦ</t>
  </si>
  <si>
    <t>1205000103659</t>
  </si>
  <si>
    <t>5012103666</t>
  </si>
  <si>
    <t>ЦЕНТР АМБУЛАТОРНОЙ ХИРУРГИИ И ЭНДОСКОПИИ РИТМ, ООО</t>
  </si>
  <si>
    <t>1140327005830</t>
  </si>
  <si>
    <t>0323374701</t>
  </si>
  <si>
    <t>РЕФРЕШ СЕВЕРНАЯ СТОЛИЦА, ООО</t>
  </si>
  <si>
    <t>1247800086380</t>
  </si>
  <si>
    <t>7801736099</t>
  </si>
  <si>
    <t>1181447002440</t>
  </si>
  <si>
    <t>1435329900</t>
  </si>
  <si>
    <t>ЦЕНТРАЛЬНАЯ КЛИНИКА, ООО</t>
  </si>
  <si>
    <t>1163668079189</t>
  </si>
  <si>
    <t>3666209089</t>
  </si>
  <si>
    <t>АВА-МЕД, ООО</t>
  </si>
  <si>
    <t>1147847266050</t>
  </si>
  <si>
    <t>7805656165</t>
  </si>
  <si>
    <t>ДЕНТ-ЛАЙН ПЛЮС, ООО</t>
  </si>
  <si>
    <t>1241800013256</t>
  </si>
  <si>
    <t>1800024404</t>
  </si>
  <si>
    <t>ДУЦЕРА, ООО</t>
  </si>
  <si>
    <t>1194205000296</t>
  </si>
  <si>
    <t>4223122930</t>
  </si>
  <si>
    <t>УЛЫБКА В ПОРЯДКЕ, ООО</t>
  </si>
  <si>
    <t>1207800025113</t>
  </si>
  <si>
    <t>7816704653</t>
  </si>
  <si>
    <t>ВЕЛНЕС, ООО</t>
  </si>
  <si>
    <t>1217800185019</t>
  </si>
  <si>
    <t>7842198058</t>
  </si>
  <si>
    <t>А.Б.И КЛИНИКА, ООО</t>
  </si>
  <si>
    <t>1197746427230</t>
  </si>
  <si>
    <t>7714448104</t>
  </si>
  <si>
    <t>РИКОМЕД, ООО</t>
  </si>
  <si>
    <t>1021603146333</t>
  </si>
  <si>
    <t>1657025821</t>
  </si>
  <si>
    <t>МЕГАСТОМ, ООО</t>
  </si>
  <si>
    <t>1062801076800</t>
  </si>
  <si>
    <t>2801115021</t>
  </si>
  <si>
    <t>ДИАЛИЗНЫЙ ЦЕНТР СЕВАСТОПОЛЬ, ООО</t>
  </si>
  <si>
    <t>1149204018424</t>
  </si>
  <si>
    <t>9201006136</t>
  </si>
  <si>
    <t>ПЛАНЕТА, ООО</t>
  </si>
  <si>
    <t>1153850021148</t>
  </si>
  <si>
    <t>3808189909</t>
  </si>
  <si>
    <t>ИМПЕРИЯ К, ООО</t>
  </si>
  <si>
    <t>1137746484105</t>
  </si>
  <si>
    <t>7717754597</t>
  </si>
  <si>
    <t>НЕФРОЛАЙН-УРАЛ, ООО</t>
  </si>
  <si>
    <t>1176658013927</t>
  </si>
  <si>
    <t>6686091017</t>
  </si>
  <si>
    <t>ЯМАЛ-МЕД, ООО</t>
  </si>
  <si>
    <t>1118911002341</t>
  </si>
  <si>
    <t>8911026086</t>
  </si>
  <si>
    <t>1026101791066</t>
  </si>
  <si>
    <t>6140019500</t>
  </si>
  <si>
    <t>САНАТОРИЙ-ПРОФИЛАКТОРИЙ ЛУКОМОРЬЕ, АО</t>
  </si>
  <si>
    <t>1045614471484</t>
  </si>
  <si>
    <t>5635008080</t>
  </si>
  <si>
    <t>ОПТИКАЛНЭТ, ООО</t>
  </si>
  <si>
    <t>1027739743602</t>
  </si>
  <si>
    <t>7710314798</t>
  </si>
  <si>
    <t>ВЕГА ДЕНТ, ООО</t>
  </si>
  <si>
    <t>1061327003000</t>
  </si>
  <si>
    <t>1327001445</t>
  </si>
  <si>
    <t>ВАШ ДОКТОР, ООО МЦ</t>
  </si>
  <si>
    <t>1046500627007</t>
  </si>
  <si>
    <t>6501149884</t>
  </si>
  <si>
    <t>ДДГ НА СВЕТЛАНСКОЙ 157, ООО</t>
  </si>
  <si>
    <t>1122536006141</t>
  </si>
  <si>
    <t>2536253342</t>
  </si>
  <si>
    <t>БУТИК-КЛИНИК, ООО</t>
  </si>
  <si>
    <t>1197746519772</t>
  </si>
  <si>
    <t>7743313180</t>
  </si>
  <si>
    <t>ДЕНТАЛВЕЙ, ООО</t>
  </si>
  <si>
    <t>1105032008400</t>
  </si>
  <si>
    <t>5032230366</t>
  </si>
  <si>
    <t>МЕДИЦИНСКИЙ ПАРТНЕР, АНО ЦСРЗ</t>
  </si>
  <si>
    <t>1147799017222</t>
  </si>
  <si>
    <t>7730185808</t>
  </si>
  <si>
    <t>ЭЛЕГРА-СТОМАТОЛОГИЯ, ООО</t>
  </si>
  <si>
    <t>1095260007215</t>
  </si>
  <si>
    <t>5260257279</t>
  </si>
  <si>
    <t>ДЕНТБЛАН, ООО</t>
  </si>
  <si>
    <t>5087746057460</t>
  </si>
  <si>
    <t>7729608858</t>
  </si>
  <si>
    <t>СКИН БЬЮТИ ПРО, ООО</t>
  </si>
  <si>
    <t>1212300013320</t>
  </si>
  <si>
    <t>2364019749</t>
  </si>
  <si>
    <t>ДЕНИРА, ООО</t>
  </si>
  <si>
    <t>1247700173258</t>
  </si>
  <si>
    <t>9707026070</t>
  </si>
  <si>
    <t>РЖД-МЕДИЦИНА Г. ГУДЕРМЕС, ЧУЗ</t>
  </si>
  <si>
    <t>1042002402111</t>
  </si>
  <si>
    <t>2005504742</t>
  </si>
  <si>
    <t>АЗБУКА ЗДОРОВЬЯ, ООО ДЕТСКИЙ МЕДИЦИНСКИЙ ЦЕНТР</t>
  </si>
  <si>
    <t>1133123009788</t>
  </si>
  <si>
    <t>3123324508</t>
  </si>
  <si>
    <t>МЕДАВТО, ООО</t>
  </si>
  <si>
    <t>1147232030780</t>
  </si>
  <si>
    <t>7203311639</t>
  </si>
  <si>
    <t>СИТИЛАБ-ЯР, ООО</t>
  </si>
  <si>
    <t>1077604018876</t>
  </si>
  <si>
    <t>7604109765</t>
  </si>
  <si>
    <t>ПИК, ООО</t>
  </si>
  <si>
    <t>1217800103025</t>
  </si>
  <si>
    <t>7810922278</t>
  </si>
  <si>
    <t>КЛИНИКА ЭСТЕТИЧЕСКОЙ МЕДИЦИНЫ ЛИЦА, ООО</t>
  </si>
  <si>
    <t>1162375048945</t>
  </si>
  <si>
    <t>2309152891</t>
  </si>
  <si>
    <t>ЕЛАМА, ООО</t>
  </si>
  <si>
    <t>1216700004619</t>
  </si>
  <si>
    <t>6732209227</t>
  </si>
  <si>
    <t>1247800109677</t>
  </si>
  <si>
    <t>7801737582</t>
  </si>
  <si>
    <t>ЛАБОРАТОРИИ ЦИР, ООО</t>
  </si>
  <si>
    <t>1117746142172</t>
  </si>
  <si>
    <t>7723789693</t>
  </si>
  <si>
    <t>ПЕАН, ООО</t>
  </si>
  <si>
    <t>1046604409928</t>
  </si>
  <si>
    <t>6672171590</t>
  </si>
  <si>
    <t>1225400035024</t>
  </si>
  <si>
    <t>5406825330</t>
  </si>
  <si>
    <t>ПРОФИЛЬ МЦ, ООО</t>
  </si>
  <si>
    <t>1193850017701</t>
  </si>
  <si>
    <t>3811462971</t>
  </si>
  <si>
    <t>КОЛОС, ООО САНАТОРИЙ</t>
  </si>
  <si>
    <t>1142651023680</t>
  </si>
  <si>
    <t>2628803155</t>
  </si>
  <si>
    <t>АКСАКОВСКИЕ ЗОРИ, ООО САНАТОРИЙ</t>
  </si>
  <si>
    <t>1035005523024</t>
  </si>
  <si>
    <t>5029072624</t>
  </si>
  <si>
    <t>КДШ, ООО</t>
  </si>
  <si>
    <t>1134828000438</t>
  </si>
  <si>
    <t>4821035716</t>
  </si>
  <si>
    <t>КОСМЕТОЛОГИЯ-М, ООО</t>
  </si>
  <si>
    <t>5177746375120</t>
  </si>
  <si>
    <t>7722429257</t>
  </si>
  <si>
    <t>БОДРОСТЬ, ООО КОМПАНИЯ</t>
  </si>
  <si>
    <t>1123525010333</t>
  </si>
  <si>
    <t>3525281741</t>
  </si>
  <si>
    <t>ДОКТОР ЗНАЕТ. ПРО, ООО</t>
  </si>
  <si>
    <t>1222600000523</t>
  </si>
  <si>
    <t>2635252029</t>
  </si>
  <si>
    <t>ПРОФМЕДЦЕНТР, ООО</t>
  </si>
  <si>
    <t>1143668058665</t>
  </si>
  <si>
    <t>3662210943</t>
  </si>
  <si>
    <t>1112536015789</t>
  </si>
  <si>
    <t>2536246514</t>
  </si>
  <si>
    <t>ЧАСТНАЯ КЛИНИКА КОСМА, ООО</t>
  </si>
  <si>
    <t>1046300566564</t>
  </si>
  <si>
    <t>6316094013</t>
  </si>
  <si>
    <t>33 ЗУБ, ООО</t>
  </si>
  <si>
    <t>1089847191257</t>
  </si>
  <si>
    <t>7807335181</t>
  </si>
  <si>
    <t>ДОКТОР СТОМ, ООО</t>
  </si>
  <si>
    <t>1032700305846</t>
  </si>
  <si>
    <t>2721094288</t>
  </si>
  <si>
    <t>МЕДИКАЛ ХОУМ, ООО</t>
  </si>
  <si>
    <t>1226100001600</t>
  </si>
  <si>
    <t>6167202615</t>
  </si>
  <si>
    <t>КОРОЛЕВА НЭЛЛА, ООО</t>
  </si>
  <si>
    <t>1137746379220</t>
  </si>
  <si>
    <t>7714904526</t>
  </si>
  <si>
    <t>НЕЙРО-ОРТОПЕДИЧЕСКИЙ ЦЕНТР, ООО</t>
  </si>
  <si>
    <t>1173123023776</t>
  </si>
  <si>
    <t>3123416533</t>
  </si>
  <si>
    <t>1107017013201</t>
  </si>
  <si>
    <t>7017266114</t>
  </si>
  <si>
    <t>САНАТОРИЙ УРАЛЬСКАЯ ВЕНЕЦИЯ, ООО</t>
  </si>
  <si>
    <t>1055905048792</t>
  </si>
  <si>
    <t>5914019941</t>
  </si>
  <si>
    <t>КАВО, ООО</t>
  </si>
  <si>
    <t>1142315005051</t>
  </si>
  <si>
    <t>2315189882</t>
  </si>
  <si>
    <t>РИК, ООО</t>
  </si>
  <si>
    <t>1155476085654</t>
  </si>
  <si>
    <t>5402009316</t>
  </si>
  <si>
    <t>1153340004058</t>
  </si>
  <si>
    <t>3329082644</t>
  </si>
  <si>
    <t>ЭЛИТ-ДЕНТ И ДЕТСКАЯ КЛИНИКА ЗВЕЗДОЧКА, ООО</t>
  </si>
  <si>
    <t>1172901008752</t>
  </si>
  <si>
    <t>2902084500</t>
  </si>
  <si>
    <t>ТОПСМАЙЛ КИДС, ООО</t>
  </si>
  <si>
    <t>1197746553894</t>
  </si>
  <si>
    <t>7733344982</t>
  </si>
  <si>
    <t>МЦ УРО-ПРО, ООО</t>
  </si>
  <si>
    <t>1112311002539</t>
  </si>
  <si>
    <t>2311133705</t>
  </si>
  <si>
    <t>ВАРИАНТ, ООО</t>
  </si>
  <si>
    <t>1120264000075</t>
  </si>
  <si>
    <t>0264063356</t>
  </si>
  <si>
    <t>1215200046270</t>
  </si>
  <si>
    <t>5260481256</t>
  </si>
  <si>
    <t>ДИАМАНТ, ООО</t>
  </si>
  <si>
    <t>1095332000565</t>
  </si>
  <si>
    <t>5322012200</t>
  </si>
  <si>
    <t>ПЯТАЯ ТОЧКА, ООО МЕДИЦИНСКИЙ ЦЕНТР</t>
  </si>
  <si>
    <t>1152502001035</t>
  </si>
  <si>
    <t>2502051926</t>
  </si>
  <si>
    <t>ОПТИМА-ЛАБ, ООО</t>
  </si>
  <si>
    <t>1177746553984</t>
  </si>
  <si>
    <t>9729091348</t>
  </si>
  <si>
    <t>ЭСТ, ООО</t>
  </si>
  <si>
    <t>1135904010560</t>
  </si>
  <si>
    <t>5904290197</t>
  </si>
  <si>
    <t>БЬЮТИ МЕД, ООО</t>
  </si>
  <si>
    <t>5167746378465</t>
  </si>
  <si>
    <t>7734395130</t>
  </si>
  <si>
    <t>НОВА КЛИНИКА, ООО</t>
  </si>
  <si>
    <t>1197746672969</t>
  </si>
  <si>
    <t>7728491283</t>
  </si>
  <si>
    <t>РЕКОНСТРУКЦИЯ, ООО</t>
  </si>
  <si>
    <t>1225000079072</t>
  </si>
  <si>
    <t>5032343708</t>
  </si>
  <si>
    <t>ДЕРМАВИ, ООО</t>
  </si>
  <si>
    <t>1207700445336</t>
  </si>
  <si>
    <t>9702026140</t>
  </si>
  <si>
    <t>СТОМАТОЛОГИЧЕСКАЯ ПОЛИКЛИНИКА НА ЦВЕТНОМ БУЛЬВАРЕ, ЧУЗ</t>
  </si>
  <si>
    <t>1197700000431</t>
  </si>
  <si>
    <t>7707424857</t>
  </si>
  <si>
    <t>САНАТОРИЙ ЗЕЛЕНЫЙ ГОРОДОК, ООО</t>
  </si>
  <si>
    <t>1023701513384</t>
  </si>
  <si>
    <t>3711001695</t>
  </si>
  <si>
    <t>САНАТОРИЙ КУЛЬДУР, АО</t>
  </si>
  <si>
    <t>1032700336789</t>
  </si>
  <si>
    <t>7902004951</t>
  </si>
  <si>
    <t>ЮСОДЕНТ, ООО</t>
  </si>
  <si>
    <t>1037600401992</t>
  </si>
  <si>
    <t>7604059666</t>
  </si>
  <si>
    <t>ГИЛЬДИЯ СТОМАТОЛОГОВ, ООО</t>
  </si>
  <si>
    <t>1097847159960</t>
  </si>
  <si>
    <t>7814439551</t>
  </si>
  <si>
    <t>АСКЛЕПИЙ-Н, ООО</t>
  </si>
  <si>
    <t>1082508004325</t>
  </si>
  <si>
    <t>2508086403</t>
  </si>
  <si>
    <t>САНАТОРИЙ ПЯТИГОРЬЕ, АО</t>
  </si>
  <si>
    <t>1022601611482</t>
  </si>
  <si>
    <t>2632024585</t>
  </si>
  <si>
    <t>СТОМАТОЛОГИЯ ЦИФРОВАЯ ДОКТОРА ЖАКОВА, ООО</t>
  </si>
  <si>
    <t>1226900006827</t>
  </si>
  <si>
    <t>6950260569</t>
  </si>
  <si>
    <t>ЦЕНТР ДИАГНОСТИКИ ТОМОГРАД-ПОДОЛЬСК, ООО</t>
  </si>
  <si>
    <t>1165074052692</t>
  </si>
  <si>
    <t>5036157572</t>
  </si>
  <si>
    <t>КЛИНИКА ЭСТЕТИЧЕСКОЙ МЕДИЦИНЫ, ООО</t>
  </si>
  <si>
    <t>1055248185706</t>
  </si>
  <si>
    <t>5262145588</t>
  </si>
  <si>
    <t>КОРАЛЛ, ООО</t>
  </si>
  <si>
    <t>1097017016315</t>
  </si>
  <si>
    <t>7017247295</t>
  </si>
  <si>
    <t>СТОМАТОЛОГИЧЕСКАЯ КЛИНИКА АЛЛАДА, ООО</t>
  </si>
  <si>
    <t>1145958008107</t>
  </si>
  <si>
    <t>5905996080</t>
  </si>
  <si>
    <t>МЕДГАРАНТ ПРИМОРСКИЙ, ООО</t>
  </si>
  <si>
    <t>1207800024233</t>
  </si>
  <si>
    <t>7814772898</t>
  </si>
  <si>
    <t>МЕДЦЕНТР СЕРВИС-САХАЛИН, ООО</t>
  </si>
  <si>
    <t>1056500739217</t>
  </si>
  <si>
    <t>6501162860</t>
  </si>
  <si>
    <t>ДНК КЛИНИКА, ООО</t>
  </si>
  <si>
    <t>1147448001260</t>
  </si>
  <si>
    <t>7448167679</t>
  </si>
  <si>
    <t>АЛЕНА, ООО ФИРМА</t>
  </si>
  <si>
    <t>1027739637551</t>
  </si>
  <si>
    <t>7718095731</t>
  </si>
  <si>
    <t>МЦ ГЕНЕЛЛИ, ООО</t>
  </si>
  <si>
    <t>1137017001296</t>
  </si>
  <si>
    <t>7017322577</t>
  </si>
  <si>
    <t>ЖЕМЧУЖНАЯ УЛЫБКА, ООО</t>
  </si>
  <si>
    <t>1117847152323</t>
  </si>
  <si>
    <t>7811491000</t>
  </si>
  <si>
    <t>ЦВМР АХМАНКА, ООО</t>
  </si>
  <si>
    <t>1057200694583</t>
  </si>
  <si>
    <t>7219008980</t>
  </si>
  <si>
    <t>АЛТЕРО ЛЮКС, ООО</t>
  </si>
  <si>
    <t>1197746135256</t>
  </si>
  <si>
    <t>7727410891</t>
  </si>
  <si>
    <t>ПРОГЕН, ООО</t>
  </si>
  <si>
    <t>1147746428235</t>
  </si>
  <si>
    <t>7729769950</t>
  </si>
  <si>
    <t>АПОЛЛОНИЯ ДЕНТ, ООО</t>
  </si>
  <si>
    <t>1177232006005</t>
  </si>
  <si>
    <t>7224076993</t>
  </si>
  <si>
    <t>ГОРОДСКАЯ КЛИНИЧЕСКАЯ БОЛЬНИЦА № 3, АНО</t>
  </si>
  <si>
    <t>1170571011005</t>
  </si>
  <si>
    <t>0572018767</t>
  </si>
  <si>
    <t>НАША СТОМАТОЛОГИЯ, ООО</t>
  </si>
  <si>
    <t>1097847242404</t>
  </si>
  <si>
    <t>7811443790</t>
  </si>
  <si>
    <t>ДЕНТАЛ МАСТЕР, ООО</t>
  </si>
  <si>
    <t>1022501800353</t>
  </si>
  <si>
    <t>2537038806</t>
  </si>
  <si>
    <t>КЛИНИКА ЛИНЛАЙН, ООО</t>
  </si>
  <si>
    <t>1076672018862</t>
  </si>
  <si>
    <t>6672233085</t>
  </si>
  <si>
    <t>КРУГОЗОР, ООО ОК</t>
  </si>
  <si>
    <t>1131841002193</t>
  </si>
  <si>
    <t>1841032556</t>
  </si>
  <si>
    <t>ЦРТ-МЕД, ООО</t>
  </si>
  <si>
    <t>1185476097124</t>
  </si>
  <si>
    <t>5407972697</t>
  </si>
  <si>
    <t>ЦЕНТР ХИРУРГИИ ГЛАЗА, ООО</t>
  </si>
  <si>
    <t>1203400002233</t>
  </si>
  <si>
    <t>3460078192</t>
  </si>
  <si>
    <t>ТЭЦ НЕМЧИНОВКА, ООО</t>
  </si>
  <si>
    <t>1025004070410</t>
  </si>
  <si>
    <t>5032040164</t>
  </si>
  <si>
    <t>1157536007705</t>
  </si>
  <si>
    <t>7536155658</t>
  </si>
  <si>
    <t>1126312009009</t>
  </si>
  <si>
    <t>6312122220</t>
  </si>
  <si>
    <t>БЕЛЬ ВИЗО, ООО</t>
  </si>
  <si>
    <t>1097746716880</t>
  </si>
  <si>
    <t>7703710328</t>
  </si>
  <si>
    <t>СТЕРИЛИС, ООО</t>
  </si>
  <si>
    <t>1150280063526</t>
  </si>
  <si>
    <t>0274908972</t>
  </si>
  <si>
    <t>САНАТОРИЙ АВТОМОБИЛИСТ, ОАО</t>
  </si>
  <si>
    <t>1025201524435</t>
  </si>
  <si>
    <t>5246009316</t>
  </si>
  <si>
    <t>СТОМАТОЛОГИЧЕСКАЯ КЛИНИКА ПЕРЦЕВА С.С., ООО</t>
  </si>
  <si>
    <t>1043700052956</t>
  </si>
  <si>
    <t>3702050760</t>
  </si>
  <si>
    <t>МЕЖДУНАРОДНЫЙ ОРТОДОНТИЧЕСКИЙ ЦЕНТР, ООО</t>
  </si>
  <si>
    <t>1097746014662</t>
  </si>
  <si>
    <t>7736599410</t>
  </si>
  <si>
    <t>ЦВЕТЫ ЖИЗНИ, ООО</t>
  </si>
  <si>
    <t>1162536092289</t>
  </si>
  <si>
    <t>2536299065</t>
  </si>
  <si>
    <t>АБАДЕНТ, ООО</t>
  </si>
  <si>
    <t>1137746146031</t>
  </si>
  <si>
    <t>7727798868</t>
  </si>
  <si>
    <t>ВИКТОРИЯ МЕД, ООО</t>
  </si>
  <si>
    <t>1110327001971</t>
  </si>
  <si>
    <t>0323355547</t>
  </si>
  <si>
    <t>МЕДОТЕЛЬ ПЛЮС, ООО</t>
  </si>
  <si>
    <t>1104703001193</t>
  </si>
  <si>
    <t>4703115884</t>
  </si>
  <si>
    <t>ПМЗ РОСПРОФПРОМ, ППО</t>
  </si>
  <si>
    <t>1027739134598</t>
  </si>
  <si>
    <t>7703036934</t>
  </si>
  <si>
    <t>ДЕНТАЛ-ЛЮКС, ООО</t>
  </si>
  <si>
    <t>1027200809371</t>
  </si>
  <si>
    <t>7203075734</t>
  </si>
  <si>
    <t>НАИР, ООО</t>
  </si>
  <si>
    <t>1037739410037</t>
  </si>
  <si>
    <t>7727095424</t>
  </si>
  <si>
    <t>ОН КЛИНИК БЕЙБИ, ООО</t>
  </si>
  <si>
    <t>1107746169981</t>
  </si>
  <si>
    <t>7705911630</t>
  </si>
  <si>
    <t>КНЯЗЬ И ПАРТНЕРЫ, ООО</t>
  </si>
  <si>
    <t>1137746415586</t>
  </si>
  <si>
    <t>7731447446</t>
  </si>
  <si>
    <t>1104716000465</t>
  </si>
  <si>
    <t>4716033491</t>
  </si>
  <si>
    <t>СИНЯЯ ПТИЦА, АО СОЛКД</t>
  </si>
  <si>
    <t>1026401677169</t>
  </si>
  <si>
    <t>6408003680</t>
  </si>
  <si>
    <t>ИНСТИТУТ ВОССТАНОВЛЕНИЯ ЧЕЛОВЕКА, ООО</t>
  </si>
  <si>
    <t>1157746138219</t>
  </si>
  <si>
    <t>7730056619</t>
  </si>
  <si>
    <t>1197847206028</t>
  </si>
  <si>
    <t>7804659580</t>
  </si>
  <si>
    <t>РАССВЕТ, ООО</t>
  </si>
  <si>
    <t>1212300011923</t>
  </si>
  <si>
    <t>2311316498</t>
  </si>
  <si>
    <t>АРТРАВИТА, ООО</t>
  </si>
  <si>
    <t>1172468042075</t>
  </si>
  <si>
    <t>2461038137</t>
  </si>
  <si>
    <t>МЕДИЦИНСКИЙ ЦЕНТР АЙМЕД, ООО</t>
  </si>
  <si>
    <t>1037816046124</t>
  </si>
  <si>
    <t>7806143381</t>
  </si>
  <si>
    <t>СТОМА МЕД, ООО</t>
  </si>
  <si>
    <t>1089847341198</t>
  </si>
  <si>
    <t>7801478056</t>
  </si>
  <si>
    <t>АВА КЛИНИК, ООО</t>
  </si>
  <si>
    <t>1122901009758</t>
  </si>
  <si>
    <t>2901226913</t>
  </si>
  <si>
    <t>ДЕНТА-ПЛЮС, ООО СТОМАТОЛОГИЯ</t>
  </si>
  <si>
    <t>1131001009534</t>
  </si>
  <si>
    <t>1001272680</t>
  </si>
  <si>
    <t>ЭМАЛЬ, ООО</t>
  </si>
  <si>
    <t>1213200000298</t>
  </si>
  <si>
    <t>3257077882</t>
  </si>
  <si>
    <t>ПРИКАМСКАЯ ЛАБОРАТОРИЯ, ООО</t>
  </si>
  <si>
    <t>1121651002692</t>
  </si>
  <si>
    <t>1651067127</t>
  </si>
  <si>
    <t>СМАЙЛ ЭЛИТ, ООО СТУДИЯ</t>
  </si>
  <si>
    <t>1027739283010</t>
  </si>
  <si>
    <t>7715266594</t>
  </si>
  <si>
    <t>ФЕНИКС МЕДИКА, ООО</t>
  </si>
  <si>
    <t>1112651034099</t>
  </si>
  <si>
    <t>2635808683</t>
  </si>
  <si>
    <t>Е.М.К., ООО</t>
  </si>
  <si>
    <t>1137847066862</t>
  </si>
  <si>
    <t>7838486399</t>
  </si>
  <si>
    <t>КАРКАДЕ, ООО</t>
  </si>
  <si>
    <t>5147746315063</t>
  </si>
  <si>
    <t>7721851385</t>
  </si>
  <si>
    <t>КЛИНИКА СОВРЕМЕННОЙ ФЛЕБОЛОГИИ, ООО</t>
  </si>
  <si>
    <t>1130280043948</t>
  </si>
  <si>
    <t>0278201782</t>
  </si>
  <si>
    <t>ЗОЛОТОЙ ТЕЛЕНОК, ООО</t>
  </si>
  <si>
    <t>1035000905444</t>
  </si>
  <si>
    <t>5003021720</t>
  </si>
  <si>
    <t>МЕДИЦИНСКАЯ ОРГАНИЗАЦИЯ-ХОЗРАСЧЕТНАЯ ПОЛИКЛИНИКА Г. УФА, ООО</t>
  </si>
  <si>
    <t>1240200037153</t>
  </si>
  <si>
    <t>0276178714</t>
  </si>
  <si>
    <t>1126194008313</t>
  </si>
  <si>
    <t>6162062450</t>
  </si>
  <si>
    <t>ГАРАНТ-Б, ООО</t>
  </si>
  <si>
    <t>1069670162396</t>
  </si>
  <si>
    <t>6670155040</t>
  </si>
  <si>
    <t>СПП, ООО</t>
  </si>
  <si>
    <t>1025300788743</t>
  </si>
  <si>
    <t>5321052708</t>
  </si>
  <si>
    <t>ЭСТЕТИКАРТ-ВИЗ, ООО</t>
  </si>
  <si>
    <t>1206600038402</t>
  </si>
  <si>
    <t>6658535990</t>
  </si>
  <si>
    <t>МЦ МЕДЭКСПЕРТ, ООО</t>
  </si>
  <si>
    <t>1023900996525</t>
  </si>
  <si>
    <t>3906080522</t>
  </si>
  <si>
    <t>ЭТЕРНАЛ МЕДИКАЛ, ООО</t>
  </si>
  <si>
    <t>1237700349765</t>
  </si>
  <si>
    <t>7730305329</t>
  </si>
  <si>
    <t>ГРАНТИ-МЕД, ООО</t>
  </si>
  <si>
    <t>1057810129189</t>
  </si>
  <si>
    <t>7801376671</t>
  </si>
  <si>
    <t>ЛОНА, ООО</t>
  </si>
  <si>
    <t>1126164006869</t>
  </si>
  <si>
    <t>6164307433</t>
  </si>
  <si>
    <t>ХАЙД КЛИНИК, ООО</t>
  </si>
  <si>
    <t>1211600038385</t>
  </si>
  <si>
    <t>1656119192</t>
  </si>
  <si>
    <t>ФОРМУЛА УЛЫБКИ, ООО ЦЕНТР СТОМАТОЛОГИИ</t>
  </si>
  <si>
    <t>1143702030174</t>
  </si>
  <si>
    <t>3702746733</t>
  </si>
  <si>
    <t>ДАЙМОНД КЛИНИК, ООО</t>
  </si>
  <si>
    <t>1071435015508</t>
  </si>
  <si>
    <t>1435193222</t>
  </si>
  <si>
    <t>АССИСТ ЭКСПРЕСС, ООО</t>
  </si>
  <si>
    <t>1057812897526</t>
  </si>
  <si>
    <t>7801393099</t>
  </si>
  <si>
    <t>МОСИНА КЛИНИК, ООО</t>
  </si>
  <si>
    <t>1185958014901</t>
  </si>
  <si>
    <t>5904362363</t>
  </si>
  <si>
    <t>ДЕНТСИТИ, ООО</t>
  </si>
  <si>
    <t>1237800136188</t>
  </si>
  <si>
    <t>7807269669</t>
  </si>
  <si>
    <t>КОСМЕТОЛОГИЧЕСКАЯ ПОЛИКЛИНИКА № 1, ООО</t>
  </si>
  <si>
    <t>1107232034799</t>
  </si>
  <si>
    <t>7203252091</t>
  </si>
  <si>
    <t>ИНСМАЙЛ, ООО</t>
  </si>
  <si>
    <t>1137746672315</t>
  </si>
  <si>
    <t>7703794060</t>
  </si>
  <si>
    <t>ПОЧТОВАЯ, ООО</t>
  </si>
  <si>
    <t>1144632013250</t>
  </si>
  <si>
    <t>4632197207</t>
  </si>
  <si>
    <t>1144910002775</t>
  </si>
  <si>
    <t>4909120359</t>
  </si>
  <si>
    <t>ТВИН, ООО</t>
  </si>
  <si>
    <t>1133256016728</t>
  </si>
  <si>
    <t>3257011137</t>
  </si>
  <si>
    <t>ИЗЮМ, ООО</t>
  </si>
  <si>
    <t>1167746251738</t>
  </si>
  <si>
    <t>9715247644</t>
  </si>
  <si>
    <t>1115047012486</t>
  </si>
  <si>
    <t>5025031345</t>
  </si>
  <si>
    <t>СК АРНИКА, ООО</t>
  </si>
  <si>
    <t>1062460032623</t>
  </si>
  <si>
    <t>2460074911</t>
  </si>
  <si>
    <t>ЧЕРНОМОРСКИЙ ЦЛКЗИМ, ООО</t>
  </si>
  <si>
    <t>1226400004841</t>
  </si>
  <si>
    <t>6451020057</t>
  </si>
  <si>
    <t>КЛИНИКА МЕДИНЕФ, ООО</t>
  </si>
  <si>
    <t>1069847550090</t>
  </si>
  <si>
    <t>7802375550</t>
  </si>
  <si>
    <t>ТЛМ, ООО</t>
  </si>
  <si>
    <t>1175275029181</t>
  </si>
  <si>
    <t>5260441415</t>
  </si>
  <si>
    <t>1065836023824</t>
  </si>
  <si>
    <t>5836311618</t>
  </si>
  <si>
    <t>ПЛАСТИЧЕСКАЯ ХИРУРГИЯ ИМПЛАНТ КЛИНИК, ООО</t>
  </si>
  <si>
    <t>1222300010591</t>
  </si>
  <si>
    <t>2308284359</t>
  </si>
  <si>
    <t>1052460060498</t>
  </si>
  <si>
    <t>2460069887</t>
  </si>
  <si>
    <t>ФОРЕСТ, ООО ФИРМА</t>
  </si>
  <si>
    <t>1042313061670</t>
  </si>
  <si>
    <t>2365000282</t>
  </si>
  <si>
    <t>САНАТОРИЙ УСОЛЬЕ, ООО</t>
  </si>
  <si>
    <t>1023802140108</t>
  </si>
  <si>
    <t>3819007614</t>
  </si>
  <si>
    <t>ЗРЕНИЕ НОВОСИБИРСК, ООО</t>
  </si>
  <si>
    <t>1195476016878</t>
  </si>
  <si>
    <t>5403048220</t>
  </si>
  <si>
    <t>ЦЕНТР ПАРОДОНТОЛОГИИ И ИМПЛАНТАЦИИ, ООО</t>
  </si>
  <si>
    <t>1042900011054</t>
  </si>
  <si>
    <t>2901124140</t>
  </si>
  <si>
    <t>МЕДИЦИНСКИЙ ЦЕНТР ПОКОЛЕНИЕ, ООО</t>
  </si>
  <si>
    <t>1143128003853</t>
  </si>
  <si>
    <t>3128100501</t>
  </si>
  <si>
    <t>ВИАВИ МЕДИКАЛ, ООО</t>
  </si>
  <si>
    <t>1166196067355</t>
  </si>
  <si>
    <t>6163146254</t>
  </si>
  <si>
    <t>БИОЛОГИЯ, ООО</t>
  </si>
  <si>
    <t>1187456027219</t>
  </si>
  <si>
    <t>7447283873</t>
  </si>
  <si>
    <t>РОДИЛЬНЫЙ ДОМ №4, ООО</t>
  </si>
  <si>
    <t>1070562002950</t>
  </si>
  <si>
    <t>0562068977</t>
  </si>
  <si>
    <t>СММАСС, ООО</t>
  </si>
  <si>
    <t>1237700799104</t>
  </si>
  <si>
    <t>7734489035</t>
  </si>
  <si>
    <t>ЭСТЕТИКА +, ООО</t>
  </si>
  <si>
    <t>1072902003921</t>
  </si>
  <si>
    <t>2902056414</t>
  </si>
  <si>
    <t>ВИЗУС-1, ООО</t>
  </si>
  <si>
    <t>1045207466061</t>
  </si>
  <si>
    <t>5260136877</t>
  </si>
  <si>
    <t>КЛИНИКА ЛАМАРЭ, ООО</t>
  </si>
  <si>
    <t>1243800008143</t>
  </si>
  <si>
    <t>3849101893</t>
  </si>
  <si>
    <t>ЖЕМЧУЖИНА НЬЮ, ООО</t>
  </si>
  <si>
    <t>1110280012226</t>
  </si>
  <si>
    <t>0272019382</t>
  </si>
  <si>
    <t>БАРС, ООО</t>
  </si>
  <si>
    <t>1183256002093</t>
  </si>
  <si>
    <t>3257060134</t>
  </si>
  <si>
    <t>МЦ КАМЕЛОТ, ООО</t>
  </si>
  <si>
    <t>1055501097772</t>
  </si>
  <si>
    <t>5501090389</t>
  </si>
  <si>
    <t>СТОМАТОЛОГИЧЕСКАЯ ПОЛИКЛИНИКА ДАНТИСТ+, ООО</t>
  </si>
  <si>
    <t>1022101285238</t>
  </si>
  <si>
    <t>2129001131</t>
  </si>
  <si>
    <t>ХАЯТ СМАИЛ, ООО</t>
  </si>
  <si>
    <t>1240500012444</t>
  </si>
  <si>
    <t>0500015196</t>
  </si>
  <si>
    <t>ЭЛОРМА, ООО КЛИНИКА</t>
  </si>
  <si>
    <t>1022601314405</t>
  </si>
  <si>
    <t>2628010526</t>
  </si>
  <si>
    <t>КЕЛЛЕР СОЧИ, ООО</t>
  </si>
  <si>
    <t>1182375023456</t>
  </si>
  <si>
    <t>2366003141</t>
  </si>
  <si>
    <t>РЖД-МЕДИЦИНА Г. ОРЁЛ, ЧУЗ</t>
  </si>
  <si>
    <t>1045751002329</t>
  </si>
  <si>
    <t>5751028129</t>
  </si>
  <si>
    <t>МОСТЛАЙФ, ООО</t>
  </si>
  <si>
    <t>1232500017771</t>
  </si>
  <si>
    <t>2536339871</t>
  </si>
  <si>
    <t>1143525011145</t>
  </si>
  <si>
    <t>3525326720</t>
  </si>
  <si>
    <t>МЕДЦЕНТР НОВО-ДЕНТ, ООО</t>
  </si>
  <si>
    <t>1085022001305</t>
  </si>
  <si>
    <t>5022090007</t>
  </si>
  <si>
    <t>1147746887485</t>
  </si>
  <si>
    <t>7720821878</t>
  </si>
  <si>
    <t>ПРЕЗИДЕНТ СК №2, ООО</t>
  </si>
  <si>
    <t>1027716002126</t>
  </si>
  <si>
    <t>7716220063</t>
  </si>
  <si>
    <t>ИМИДЖЛАБ ДЕНТ, ООО</t>
  </si>
  <si>
    <t>1155260007319</t>
  </si>
  <si>
    <t>5260410520</t>
  </si>
  <si>
    <t>ИЛАТАН, ООО</t>
  </si>
  <si>
    <t>1127747226310</t>
  </si>
  <si>
    <t>7709918259</t>
  </si>
  <si>
    <t>ТОМОГРАФ-АС, ООО</t>
  </si>
  <si>
    <t>1062538089514</t>
  </si>
  <si>
    <t>2538101842</t>
  </si>
  <si>
    <t>МЕДДЕНТ, ООО</t>
  </si>
  <si>
    <t>1097746687719</t>
  </si>
  <si>
    <t>7733716461</t>
  </si>
  <si>
    <t>1165032057420</t>
  </si>
  <si>
    <t>5032250108</t>
  </si>
  <si>
    <t>САНАТОРИЙ СЕВЕРНОЕ СИЯНИЕ, ООО</t>
  </si>
  <si>
    <t>1149102039998</t>
  </si>
  <si>
    <t>9107000828</t>
  </si>
  <si>
    <t>АВЕДЕНТ, ООО</t>
  </si>
  <si>
    <t>1181690024823</t>
  </si>
  <si>
    <t>1650362360</t>
  </si>
  <si>
    <t>МИРОДЕНТ, ООО</t>
  </si>
  <si>
    <t>1197031052910</t>
  </si>
  <si>
    <t>7014064670</t>
  </si>
  <si>
    <t>ИВСТРОЙТЕХ, ООО</t>
  </si>
  <si>
    <t>1023700546242</t>
  </si>
  <si>
    <t>3702234020</t>
  </si>
  <si>
    <t>СИЛА, ООО</t>
  </si>
  <si>
    <t>1233600022226</t>
  </si>
  <si>
    <t>3662307913</t>
  </si>
  <si>
    <t>МЦ ОПЕКАПЛЮС, ООО</t>
  </si>
  <si>
    <t>1147847029846</t>
  </si>
  <si>
    <t>7804524751</t>
  </si>
  <si>
    <t>ХЭЛПИ, ООО</t>
  </si>
  <si>
    <t>1212600014901</t>
  </si>
  <si>
    <t>2635251716</t>
  </si>
  <si>
    <t>ПРАЙМ-МЕДИКА, ООО</t>
  </si>
  <si>
    <t>1176658059379</t>
  </si>
  <si>
    <t>6685134814</t>
  </si>
  <si>
    <t>ДИЕТ-ГРУПП 2009, ООО ПЕРВАЯ АУТСОРСИНГОВАЯ КОМПАНИЯ ПО ОРГАНИЗАЦИИ ЛЕЧЕБНОГО ПИТАНИЯ</t>
  </si>
  <si>
    <t>1090280033975</t>
  </si>
  <si>
    <t>0275069215</t>
  </si>
  <si>
    <t>СК НПЦ, ООО</t>
  </si>
  <si>
    <t>1150725001350</t>
  </si>
  <si>
    <t>0725017153</t>
  </si>
  <si>
    <t>МЦ ОЛМЕД, ООО</t>
  </si>
  <si>
    <t>1126671021806</t>
  </si>
  <si>
    <t>6671408582</t>
  </si>
  <si>
    <t>ИНСТИТУТ ДВИЖЕНИЯ, ООО</t>
  </si>
  <si>
    <t>1171101002324</t>
  </si>
  <si>
    <t>1101156870</t>
  </si>
  <si>
    <t>САНИ-ДЕНТ, ООО</t>
  </si>
  <si>
    <t>1065050022938</t>
  </si>
  <si>
    <t>5050060413</t>
  </si>
  <si>
    <t>СИТИДОК-ЭКСПЕРТ КАЗАНЬ, ООО</t>
  </si>
  <si>
    <t>1181690092275</t>
  </si>
  <si>
    <t>1661059252</t>
  </si>
  <si>
    <t>1037835043300</t>
  </si>
  <si>
    <t>7816178626</t>
  </si>
  <si>
    <t>САНАТОРИЙ ВЕШЕНСКИЙ, АО</t>
  </si>
  <si>
    <t>1026101758484</t>
  </si>
  <si>
    <t>6139003209</t>
  </si>
  <si>
    <t>ЧАСТНАЯ ВРАЧЕБНАЯ ПРАКТИКА, ООО</t>
  </si>
  <si>
    <t>1147448003493</t>
  </si>
  <si>
    <t>7448169757</t>
  </si>
  <si>
    <t>МЕГАКЛИНИКА, ООО</t>
  </si>
  <si>
    <t>1176234021534</t>
  </si>
  <si>
    <t>6234172655</t>
  </si>
  <si>
    <t>ДЕНТАЛ ХОЛЛ ПЛЮС, ООО</t>
  </si>
  <si>
    <t>1190280030027</t>
  </si>
  <si>
    <t>0268086925</t>
  </si>
  <si>
    <t>ЦМП УЛЬТРАМЕД, ООО</t>
  </si>
  <si>
    <t>1165275028820</t>
  </si>
  <si>
    <t>5262339505</t>
  </si>
  <si>
    <t>РЕЛАКС ДЕНТАЛ КЛИНИК, ООО</t>
  </si>
  <si>
    <t>1227700510476</t>
  </si>
  <si>
    <t>9717119077</t>
  </si>
  <si>
    <t>РЭМЕЛИ, ООО</t>
  </si>
  <si>
    <t>1224200008702</t>
  </si>
  <si>
    <t>4253052470</t>
  </si>
  <si>
    <t>ПРОДЕНТ, ООО</t>
  </si>
  <si>
    <t>1197746347226</t>
  </si>
  <si>
    <t>7704492200</t>
  </si>
  <si>
    <t>ЗДОРОВАЯ ЖИЗНЬ, ООО МЦ</t>
  </si>
  <si>
    <t>1180280007973</t>
  </si>
  <si>
    <t>0278938135</t>
  </si>
  <si>
    <t>1132310006620</t>
  </si>
  <si>
    <t>2310170768</t>
  </si>
  <si>
    <t>ВИТА-ДЕНТ, ООО</t>
  </si>
  <si>
    <t>1057100142637</t>
  </si>
  <si>
    <t>7103038390</t>
  </si>
  <si>
    <t>САНАТОРИЙ ЯНТАРЬ, ООО</t>
  </si>
  <si>
    <t>1082301003916</t>
  </si>
  <si>
    <t>2301069320</t>
  </si>
  <si>
    <t>СТОМАТОЛОГИЧЕСКАЯ ПОЛИКЛИНИКА, БУЗОО</t>
  </si>
  <si>
    <t>1025500752826</t>
  </si>
  <si>
    <t>5503024790</t>
  </si>
  <si>
    <t>САНТА, ООО САНАТОРИЙ</t>
  </si>
  <si>
    <t>1111690000267</t>
  </si>
  <si>
    <t>1655206244</t>
  </si>
  <si>
    <t>АЛКОСПАС, ООО</t>
  </si>
  <si>
    <t>1107746192510</t>
  </si>
  <si>
    <t>7713703136</t>
  </si>
  <si>
    <t>1045000921987</t>
  </si>
  <si>
    <t>5003052045</t>
  </si>
  <si>
    <t>АКАДЕМИЯ-ВИП., ООО</t>
  </si>
  <si>
    <t>1045207475939</t>
  </si>
  <si>
    <t>5260140104</t>
  </si>
  <si>
    <t>ДЖУЛИЯ, ООО</t>
  </si>
  <si>
    <t>1023402008486</t>
  </si>
  <si>
    <t>3435027317</t>
  </si>
  <si>
    <t>1223300005026</t>
  </si>
  <si>
    <t>3327149621</t>
  </si>
  <si>
    <t>АБСОЛЮТНО ЗДОРОВ, ООО</t>
  </si>
  <si>
    <t>1194205018457</t>
  </si>
  <si>
    <t>4217195916</t>
  </si>
  <si>
    <t>ПАНОРАМА, ООО</t>
  </si>
  <si>
    <t>1192375087090</t>
  </si>
  <si>
    <t>2311299450</t>
  </si>
  <si>
    <t>КМГ ВИЖУ, ООО</t>
  </si>
  <si>
    <t>1115476070709</t>
  </si>
  <si>
    <t>5408288218</t>
  </si>
  <si>
    <t>СОК СПУТНИК, ООО</t>
  </si>
  <si>
    <t>1182375006945</t>
  </si>
  <si>
    <t>2367001147</t>
  </si>
  <si>
    <t>ЛДЦ ПРЕСТИЖ, ООО</t>
  </si>
  <si>
    <t>1097746745579</t>
  </si>
  <si>
    <t>7721678878</t>
  </si>
  <si>
    <t>МЕДАКТИВ, ООО</t>
  </si>
  <si>
    <t>1125040002977</t>
  </si>
  <si>
    <t>5040115159</t>
  </si>
  <si>
    <t>МИРИТ, ООО МЦ</t>
  </si>
  <si>
    <t>1112721005341</t>
  </si>
  <si>
    <t>2721184340</t>
  </si>
  <si>
    <t>САНАТОРИЙ НАДЕЖДА, ООО</t>
  </si>
  <si>
    <t>1062626007751</t>
  </si>
  <si>
    <t>2626035532</t>
  </si>
  <si>
    <t>ФРАУ КЛИНИК, ООО</t>
  </si>
  <si>
    <t>1117746345870</t>
  </si>
  <si>
    <t>7702760911</t>
  </si>
  <si>
    <t>ГАЛЕРЕЯ КРАСИВЫХ УЛЫБОК, ООО</t>
  </si>
  <si>
    <t>1187325005669</t>
  </si>
  <si>
    <t>7325159269</t>
  </si>
  <si>
    <t>1237200001554</t>
  </si>
  <si>
    <t>7203550517</t>
  </si>
  <si>
    <t>АРКАДИЯ ПЛЮС, ООО</t>
  </si>
  <si>
    <t>1083702021974</t>
  </si>
  <si>
    <t>3702566522</t>
  </si>
  <si>
    <t>ДОБРЫЙ СТОМАТОЛОГ, ООО</t>
  </si>
  <si>
    <t>1116009000480</t>
  </si>
  <si>
    <t>6022010003</t>
  </si>
  <si>
    <t>У ТРЕХ ПЕЩЕР, ООО</t>
  </si>
  <si>
    <t>1069612021930</t>
  </si>
  <si>
    <t>6612021865</t>
  </si>
  <si>
    <t>САНАТОРИЙ БУЗУЛУКСКИЙ БОР, ООО</t>
  </si>
  <si>
    <t>1075658020635</t>
  </si>
  <si>
    <t>5625020024</t>
  </si>
  <si>
    <t>ЛИГА+, ООО</t>
  </si>
  <si>
    <t>1125012000080</t>
  </si>
  <si>
    <t>5012071245</t>
  </si>
  <si>
    <t>СТОМАТЕК, ООО</t>
  </si>
  <si>
    <t>1072452000818</t>
  </si>
  <si>
    <t>2452033975</t>
  </si>
  <si>
    <t>ПАНСИОНАТ СОСНОВАЯ РОЩА, ООО</t>
  </si>
  <si>
    <t>1152304000595</t>
  </si>
  <si>
    <t>2304067868</t>
  </si>
  <si>
    <t>ЛИИС, ООО</t>
  </si>
  <si>
    <t>1027800536389</t>
  </si>
  <si>
    <t>7801191335</t>
  </si>
  <si>
    <t>МЕДИЦИНСКИЙ ЦЕНТР ВИАНТА, ООО</t>
  </si>
  <si>
    <t>1164632057787</t>
  </si>
  <si>
    <t>4632217301</t>
  </si>
  <si>
    <t>КДЦ МЕДИКЛИНИК-ПРОФ, ООО</t>
  </si>
  <si>
    <t>1095835003769</t>
  </si>
  <si>
    <t>5835083704</t>
  </si>
  <si>
    <t>ЛАБОРАТОРИЯ ТОНУС, ООО</t>
  </si>
  <si>
    <t>1155262013389</t>
  </si>
  <si>
    <t>5262325245</t>
  </si>
  <si>
    <t>ГЕРПЕТИЧЕСКИЙ ЦЕНТР, ООО</t>
  </si>
  <si>
    <t>1027700217302</t>
  </si>
  <si>
    <t>7708156294</t>
  </si>
  <si>
    <t>3-Е ПОКОЛЕНИЕ, ООО</t>
  </si>
  <si>
    <t>1026605772236</t>
  </si>
  <si>
    <t>6674099269</t>
  </si>
  <si>
    <t>ТВОЙ ДОБРЫЙ ЗУБНОЙ, ООО</t>
  </si>
  <si>
    <t>1157847151791</t>
  </si>
  <si>
    <t>7811195040</t>
  </si>
  <si>
    <t>НАНО-ДЕНТ, ООО</t>
  </si>
  <si>
    <t>1143711000400</t>
  </si>
  <si>
    <t>3711035856</t>
  </si>
  <si>
    <t>МЕДИЦИНСКАЯ КЛИНИКА ИММУНИКА, ООО</t>
  </si>
  <si>
    <t>1102130007913</t>
  </si>
  <si>
    <t>2130075434</t>
  </si>
  <si>
    <t>1170280028643</t>
  </si>
  <si>
    <t>0276921859</t>
  </si>
  <si>
    <t>АВИ СМАЙЛ СТОМАТОЛОГИЯ, ООО</t>
  </si>
  <si>
    <t>1191001001828</t>
  </si>
  <si>
    <t>1001339479</t>
  </si>
  <si>
    <t>ЗДОРОВЬЕ ДЛЯ ВСЕЙ СЕМЬИ, ООО</t>
  </si>
  <si>
    <t>1104025002751</t>
  </si>
  <si>
    <t>4025426550</t>
  </si>
  <si>
    <t>АЛЬБАДЕНТ, ООО</t>
  </si>
  <si>
    <t>1114027006785</t>
  </si>
  <si>
    <t>4027106298</t>
  </si>
  <si>
    <t>КЛИНИКА ПЕРВОЕ СЛОВО, ООО</t>
  </si>
  <si>
    <t>1172375031586</t>
  </si>
  <si>
    <t>2311235263</t>
  </si>
  <si>
    <t>ДВА-А, ООО</t>
  </si>
  <si>
    <t>1185476050286</t>
  </si>
  <si>
    <t>5405024538</t>
  </si>
  <si>
    <t>1125249002416</t>
  </si>
  <si>
    <t>5249120383</t>
  </si>
  <si>
    <t>ЦЕНТР СЕМЕЙНОЙ МЕДИЦИНЫ ФРЕШ, ООО</t>
  </si>
  <si>
    <t>1217600005996</t>
  </si>
  <si>
    <t>7604375076</t>
  </si>
  <si>
    <t>1125476097340</t>
  </si>
  <si>
    <t>5407476882</t>
  </si>
  <si>
    <t>САНАТОРИЙ КЛЕНОВАЯ ГОРА, УЧРЕЖДЕНИЕ</t>
  </si>
  <si>
    <t>1031205000804</t>
  </si>
  <si>
    <t>1201000450</t>
  </si>
  <si>
    <t>ИЖВИЖН, ООО</t>
  </si>
  <si>
    <t>1101840006608</t>
  </si>
  <si>
    <t>1834053636</t>
  </si>
  <si>
    <t>ЭЛИС МЕДИКОС, ООО</t>
  </si>
  <si>
    <t>1157746580386</t>
  </si>
  <si>
    <t>7725278542</t>
  </si>
  <si>
    <t>1075263006092</t>
  </si>
  <si>
    <t>5263061980</t>
  </si>
  <si>
    <t>ПОВОЛЖСКИЙ ОФТАЛЬМОЛОГИЧЕСКИЙ ЦЕНТР, ООО</t>
  </si>
  <si>
    <t>1176313027802</t>
  </si>
  <si>
    <t>6318024460</t>
  </si>
  <si>
    <t>ДЕНТБЮРО, ООО</t>
  </si>
  <si>
    <t>1187847036167</t>
  </si>
  <si>
    <t>7814720272</t>
  </si>
  <si>
    <t>САНАТОРИЙ СОКОЛИНЫЙ КАМЕНЬ, ООО</t>
  </si>
  <si>
    <t>1026601511463</t>
  </si>
  <si>
    <t>6625026349</t>
  </si>
  <si>
    <t>МРТ ФЕОДОСИЯ, ООО</t>
  </si>
  <si>
    <t>1159102112311</t>
  </si>
  <si>
    <t>9108111231</t>
  </si>
  <si>
    <t>ОМИКРОН, ООО ОЦ</t>
  </si>
  <si>
    <t>1165476215409</t>
  </si>
  <si>
    <t>5406627842</t>
  </si>
  <si>
    <t>СТОМАТОЛОГИЯ АРБАТ, ООО</t>
  </si>
  <si>
    <t>1207700271107</t>
  </si>
  <si>
    <t>9704025576</t>
  </si>
  <si>
    <t>1027807586443</t>
  </si>
  <si>
    <t>7814019451</t>
  </si>
  <si>
    <t>БИОС, ООО</t>
  </si>
  <si>
    <t>1157746366920</t>
  </si>
  <si>
    <t>7731247567</t>
  </si>
  <si>
    <t>ММЦ МЕДИКАЛ ОН ГРУП-СЕВАСТОПОЛЬ, ООО</t>
  </si>
  <si>
    <t>1149204005367</t>
  </si>
  <si>
    <t>9204002838</t>
  </si>
  <si>
    <t>МФЦ РУБИН, ООО</t>
  </si>
  <si>
    <t>1126671000213</t>
  </si>
  <si>
    <t>6671386868</t>
  </si>
  <si>
    <t>ЛЕНЛАБ, ООО</t>
  </si>
  <si>
    <t>1217800121550</t>
  </si>
  <si>
    <t>7842194656</t>
  </si>
  <si>
    <t>ПЕЙСМЕКЕР, ООО</t>
  </si>
  <si>
    <t>1076311008861</t>
  </si>
  <si>
    <t>6311101620</t>
  </si>
  <si>
    <t>МДМЦ ЧАЙКА, АО</t>
  </si>
  <si>
    <t>1149102123719</t>
  </si>
  <si>
    <t>9110006844</t>
  </si>
  <si>
    <t>ЦЕНТР СОВРЕМЕННОЙ СТОМАТОЛОГИИ, ООО</t>
  </si>
  <si>
    <t>1143123019511</t>
  </si>
  <si>
    <t>3123355190</t>
  </si>
  <si>
    <t>ЦЕНТР ПРОФИЛАКТИЧЕСКОЙ МЕДИЦИНЫ УЛЬТРАМЕД, ООО</t>
  </si>
  <si>
    <t>1091102002287</t>
  </si>
  <si>
    <t>1102063587</t>
  </si>
  <si>
    <t>ГК, ООО</t>
  </si>
  <si>
    <t>1197746270072</t>
  </si>
  <si>
    <t>7743299249</t>
  </si>
  <si>
    <t>ПРОФИЛАКТОРИЙ СВЕТЛЫЙ, ООО</t>
  </si>
  <si>
    <t>1107232001690</t>
  </si>
  <si>
    <t>7207011883</t>
  </si>
  <si>
    <t>ЛПЦ ЧУЛПАН-МЕДИЦИНА, ООО</t>
  </si>
  <si>
    <t>1091651001562</t>
  </si>
  <si>
    <t>1651057601</t>
  </si>
  <si>
    <t>МЕДИКЛАБ, ООО</t>
  </si>
  <si>
    <t>1146311003893</t>
  </si>
  <si>
    <t>6311152705</t>
  </si>
  <si>
    <t>1200900003501</t>
  </si>
  <si>
    <t>0917040572</t>
  </si>
  <si>
    <t>ТЕОРЕМА-МЕД, ООО</t>
  </si>
  <si>
    <t>1074027001322</t>
  </si>
  <si>
    <t>4027077907</t>
  </si>
  <si>
    <t>ЭКОЛОГИЧНАЯ МЕДИЦИНА, ООО</t>
  </si>
  <si>
    <t>1221600084683</t>
  </si>
  <si>
    <t>1658244537</t>
  </si>
  <si>
    <t>СТОМА-ДЕНТАЛЬ, ООО</t>
  </si>
  <si>
    <t>1133850042578</t>
  </si>
  <si>
    <t>3811173183</t>
  </si>
  <si>
    <t>1062462026220</t>
  </si>
  <si>
    <t>2462038041</t>
  </si>
  <si>
    <t>АНИС-СТОМАТОЛОГИЯ, ООО</t>
  </si>
  <si>
    <t>1115020004230</t>
  </si>
  <si>
    <t>5020067877</t>
  </si>
  <si>
    <t>КДП, ООО</t>
  </si>
  <si>
    <t>1072607000135</t>
  </si>
  <si>
    <t>2607019503</t>
  </si>
  <si>
    <t>ЛДЦ ПОКОЛЕНИЕ, ООО</t>
  </si>
  <si>
    <t>1146234024419</t>
  </si>
  <si>
    <t>6234139376</t>
  </si>
  <si>
    <t>ВОКСЕЛЬ ПРО, ООО</t>
  </si>
  <si>
    <t>1191690014922</t>
  </si>
  <si>
    <t>1657252013</t>
  </si>
  <si>
    <t>ЗДОРОВЬЕ+, ООО</t>
  </si>
  <si>
    <t>1241600016349</t>
  </si>
  <si>
    <t>1686037821</t>
  </si>
  <si>
    <t>СТОМАТОЛОГИЯ 15, ООО</t>
  </si>
  <si>
    <t>1147847373156</t>
  </si>
  <si>
    <t>7810994970</t>
  </si>
  <si>
    <t>ОДП КЛИНИК, ООО</t>
  </si>
  <si>
    <t>1195081036479</t>
  </si>
  <si>
    <t>5001127312</t>
  </si>
  <si>
    <t>ПОЛИКЛИНИКА ЛЕКОН, ООО</t>
  </si>
  <si>
    <t>1027300538330</t>
  </si>
  <si>
    <t>7302003868</t>
  </si>
  <si>
    <t>ЦЕНТР ОСЛЕПИТЕЛЬНЫХ УЛЫБОК, ООО</t>
  </si>
  <si>
    <t>1164205074538</t>
  </si>
  <si>
    <t>4205333311</t>
  </si>
  <si>
    <t>МУ МЕДАЛЬЯНС, ООО</t>
  </si>
  <si>
    <t>1142722004963</t>
  </si>
  <si>
    <t>2722019004</t>
  </si>
  <si>
    <t>1158617005381</t>
  </si>
  <si>
    <t>8622001893</t>
  </si>
  <si>
    <t>ОРТО+, ООО</t>
  </si>
  <si>
    <t>5107746018947</t>
  </si>
  <si>
    <t>7735574163</t>
  </si>
  <si>
    <t>АНКОР СПА, ООО</t>
  </si>
  <si>
    <t>1167746630193</t>
  </si>
  <si>
    <t>7709496575</t>
  </si>
  <si>
    <t>ДЕТСКАЯ СЕМЕЙНАЯ СТОМАТОЛОГИЧЕСКАЯ КЛИНИКА, ООО</t>
  </si>
  <si>
    <t>1207400022081</t>
  </si>
  <si>
    <t>7447295420</t>
  </si>
  <si>
    <t>ОРТОДОНТ.ПРО, ООО</t>
  </si>
  <si>
    <t>1117746533145</t>
  </si>
  <si>
    <t>7704785911</t>
  </si>
  <si>
    <t>МЕДИЦИНСКИЙ ЦЕНТР АРТМЕД, ООО</t>
  </si>
  <si>
    <t>1055504003191</t>
  </si>
  <si>
    <t>5503086388</t>
  </si>
  <si>
    <t>ХЕЛИКС СИБИРЬ, ООО</t>
  </si>
  <si>
    <t>1167031070590</t>
  </si>
  <si>
    <t>7017410093</t>
  </si>
  <si>
    <t>МЦ, ООО</t>
  </si>
  <si>
    <t>1045003850209</t>
  </si>
  <si>
    <t>5019015955</t>
  </si>
  <si>
    <t>МИР ЗДОРОВЬЯ, ООО МЦ</t>
  </si>
  <si>
    <t>1134632001371</t>
  </si>
  <si>
    <t>4632173647</t>
  </si>
  <si>
    <t>СТОМЦЕНТР ПЕРВЫЙ, ООО</t>
  </si>
  <si>
    <t>1123850036309</t>
  </si>
  <si>
    <t>3808225699</t>
  </si>
  <si>
    <t>ЭЗРАМЕД КЛИНИК, ООО</t>
  </si>
  <si>
    <t>1175543030651</t>
  </si>
  <si>
    <t>5503177204</t>
  </si>
  <si>
    <t>БЕЛЫЕ ВЕРШИНЫ, ООО</t>
  </si>
  <si>
    <t>5137746233169</t>
  </si>
  <si>
    <t>7723894049</t>
  </si>
  <si>
    <t>КОЛЛАБОРАЦИЯ, ООО</t>
  </si>
  <si>
    <t>1202300034111</t>
  </si>
  <si>
    <t>2308273607</t>
  </si>
  <si>
    <t>КРАСНЫЙ ДЕСАНТ, ООО ПАНСИОНАТ</t>
  </si>
  <si>
    <t>1036123000980</t>
  </si>
  <si>
    <t>6123012487</t>
  </si>
  <si>
    <t>АЛЬФА, ООО</t>
  </si>
  <si>
    <t>1185476071835</t>
  </si>
  <si>
    <t>5403043790</t>
  </si>
  <si>
    <t>ДИАГРУПП, ООО ДК</t>
  </si>
  <si>
    <t>1130327000980</t>
  </si>
  <si>
    <t>0326510825</t>
  </si>
  <si>
    <t>СИТИ-ДЕНТ, ООО</t>
  </si>
  <si>
    <t>1167746178544</t>
  </si>
  <si>
    <t>7730197257</t>
  </si>
  <si>
    <t>ЛОР-ЭКСПЕРТ, ООО</t>
  </si>
  <si>
    <t>1214200008164</t>
  </si>
  <si>
    <t>4205397795</t>
  </si>
  <si>
    <t>СТОМАТОЛОГ-С, ООО</t>
  </si>
  <si>
    <t>1115018003760</t>
  </si>
  <si>
    <t>5018108727</t>
  </si>
  <si>
    <t>ИНСТИТУТ ВРОЖДЁННЫХ ЗАБОЛЕВАНИЙ ЧЕЛЮСТНО-ЛИЦЕВОЙ ОБЛАСТИ, ООО</t>
  </si>
  <si>
    <t>1137746395467</t>
  </si>
  <si>
    <t>7731446932</t>
  </si>
  <si>
    <t>МЕЛИССА+, ООО</t>
  </si>
  <si>
    <t>1143668050888</t>
  </si>
  <si>
    <t>3662209497</t>
  </si>
  <si>
    <t>ГМГ АНАПА, ООО</t>
  </si>
  <si>
    <t>1182375029671</t>
  </si>
  <si>
    <t>2301096878</t>
  </si>
  <si>
    <t>ТОМСОН, ООО</t>
  </si>
  <si>
    <t>1037816043990</t>
  </si>
  <si>
    <t>7806142613</t>
  </si>
  <si>
    <t>СТОМАТОЛОГИЯ ДЛЯ ДЕТЕЙ В АФРИКЕ, ООО</t>
  </si>
  <si>
    <t>1182130006189</t>
  </si>
  <si>
    <t>2130201618</t>
  </si>
  <si>
    <t>ЦЕНТР ИМПЛАНТОЛОГИЧЕСКИХ РЕШЕНИЙ, ООО</t>
  </si>
  <si>
    <t>1197627012582</t>
  </si>
  <si>
    <t>7606120250</t>
  </si>
  <si>
    <t>1101215004692</t>
  </si>
  <si>
    <t>1215150142</t>
  </si>
  <si>
    <t>СТОМАДЕНТ, ООО ФИРМА</t>
  </si>
  <si>
    <t>1026103278080</t>
  </si>
  <si>
    <t>6164000040</t>
  </si>
  <si>
    <t>ГАЗМЕДЦЕНТР, ООО</t>
  </si>
  <si>
    <t>1076451001692</t>
  </si>
  <si>
    <t>6451417694</t>
  </si>
  <si>
    <t>ЭФА, ООО</t>
  </si>
  <si>
    <t>1067847741312</t>
  </si>
  <si>
    <t>7841333113</t>
  </si>
  <si>
    <t>ЭЛЬЧЕ, ООО</t>
  </si>
  <si>
    <t>1093304001306</t>
  </si>
  <si>
    <t>3304018380</t>
  </si>
  <si>
    <t>1152366010840</t>
  </si>
  <si>
    <t>2320235823</t>
  </si>
  <si>
    <t>СТОМЭПЛ, ООО</t>
  </si>
  <si>
    <t>1196658077340</t>
  </si>
  <si>
    <t>6686120927</t>
  </si>
  <si>
    <t>КРАСИВЫЕ ЗУБКИ, ООО</t>
  </si>
  <si>
    <t>1127847267680</t>
  </si>
  <si>
    <t>7840470445</t>
  </si>
  <si>
    <t>ЦЕНТР ЗДОРОВЬЯ ВОЛОС, ООО</t>
  </si>
  <si>
    <t>1087847039928</t>
  </si>
  <si>
    <t>7810542068</t>
  </si>
  <si>
    <t>ПОВОЛЖСКИЙ ИНСТИТУТ КРАСОТЫ, ООО</t>
  </si>
  <si>
    <t>1186313064530</t>
  </si>
  <si>
    <t>6324093920</t>
  </si>
  <si>
    <t>АВИЦЕННА ЦЕНТР, ООО</t>
  </si>
  <si>
    <t>1162502050920</t>
  </si>
  <si>
    <t>2502054532</t>
  </si>
  <si>
    <t>КРИСТАЛЛМЕД, ООО</t>
  </si>
  <si>
    <t>1087424000311</t>
  </si>
  <si>
    <t>7424025428</t>
  </si>
  <si>
    <t>1210200001978</t>
  </si>
  <si>
    <t>0254028112</t>
  </si>
  <si>
    <t>ПЛАСТИКА С, ООО</t>
  </si>
  <si>
    <t>1035003362272</t>
  </si>
  <si>
    <t>5018062335</t>
  </si>
  <si>
    <t>КАРДИОПЛЮС, ООО</t>
  </si>
  <si>
    <t>1136182003110</t>
  </si>
  <si>
    <t>6125030548</t>
  </si>
  <si>
    <t>СТЕПДЕНТАЛ, ООО</t>
  </si>
  <si>
    <t>1225000017219</t>
  </si>
  <si>
    <t>5018210801</t>
  </si>
  <si>
    <t>КИДК, ООО</t>
  </si>
  <si>
    <t>1066312057767</t>
  </si>
  <si>
    <t>6312069182</t>
  </si>
  <si>
    <t>КОТЛОСТРОИТЕЛЬ, ООО ДОЦ</t>
  </si>
  <si>
    <t>1066123005530</t>
  </si>
  <si>
    <t>6123015216</t>
  </si>
  <si>
    <t>УМК СИРИУС, АНО</t>
  </si>
  <si>
    <t>1212300035970</t>
  </si>
  <si>
    <t>2367020453</t>
  </si>
  <si>
    <t>1133668026271</t>
  </si>
  <si>
    <t>3651009376</t>
  </si>
  <si>
    <t>ПРАЙД, ООО</t>
  </si>
  <si>
    <t>1127232031585</t>
  </si>
  <si>
    <t>7203279079</t>
  </si>
  <si>
    <t>ДК КЛИНИКА, ООО</t>
  </si>
  <si>
    <t>1162651063035</t>
  </si>
  <si>
    <t>2635219920</t>
  </si>
  <si>
    <t>САН ДЕНТАЛ ЦЕНТР, ООО</t>
  </si>
  <si>
    <t>1185053009987</t>
  </si>
  <si>
    <t>5001119583</t>
  </si>
  <si>
    <t>ДЕНТАЛ-МЕД, ООО</t>
  </si>
  <si>
    <t>1072134000047</t>
  </si>
  <si>
    <t>2123008236</t>
  </si>
  <si>
    <t>ЛАНА-1, ООО</t>
  </si>
  <si>
    <t>1026605631238</t>
  </si>
  <si>
    <t>6663069223</t>
  </si>
  <si>
    <t>ДИАГНОСТ ПЛЮС, ООО МЕДИЦИНСКИЙ ЦЕНТР</t>
  </si>
  <si>
    <t>1182375055720</t>
  </si>
  <si>
    <t>2304073438</t>
  </si>
  <si>
    <t>1153668014895</t>
  </si>
  <si>
    <t>3662994014</t>
  </si>
  <si>
    <t>СЕМЕЙНЫЙ ДОКТОР НСК, ООО МЦ</t>
  </si>
  <si>
    <t>1165476172190</t>
  </si>
  <si>
    <t>5404044933</t>
  </si>
  <si>
    <t>МЕНТАЛЬНАЯ СФЕРА, ООО</t>
  </si>
  <si>
    <t>1217700083644</t>
  </si>
  <si>
    <t>7735190270</t>
  </si>
  <si>
    <t>СТАР, ООО</t>
  </si>
  <si>
    <t>1197847063490</t>
  </si>
  <si>
    <t>7840086655</t>
  </si>
  <si>
    <t>1127232042926</t>
  </si>
  <si>
    <t>7224048442</t>
  </si>
  <si>
    <t>ОРТОФИС, ООО</t>
  </si>
  <si>
    <t>1217700327591</t>
  </si>
  <si>
    <t>9725054867</t>
  </si>
  <si>
    <t>СИБМЕДЛАБ, ООО</t>
  </si>
  <si>
    <t>1128602026310</t>
  </si>
  <si>
    <t>8602197006</t>
  </si>
  <si>
    <t>ДАНТИСТ XXI ВЕК, ООО</t>
  </si>
  <si>
    <t>1044900015490</t>
  </si>
  <si>
    <t>4909910565</t>
  </si>
  <si>
    <t>ЛИНА, ООО</t>
  </si>
  <si>
    <t>1025003533994</t>
  </si>
  <si>
    <t>5018042723</t>
  </si>
  <si>
    <t>САДОВАЯ ПЛЮС, ООО</t>
  </si>
  <si>
    <t>1084632001937</t>
  </si>
  <si>
    <t>4632090430</t>
  </si>
  <si>
    <t>КЛИНИКА РЕПРОДУКЦИИ ФИЛОСОФИЯ ЖИЗНИ, ООО</t>
  </si>
  <si>
    <t>1125906003046</t>
  </si>
  <si>
    <t>5906114302</t>
  </si>
  <si>
    <t>ГАСТРОЭНТЕРОЛОГИЧЕСКИЙ ЦЕНТР ЭКСПЕРТ, ООО</t>
  </si>
  <si>
    <t>1167847099782</t>
  </si>
  <si>
    <t>7813244020</t>
  </si>
  <si>
    <t>ДЕНТАРИО, ООО</t>
  </si>
  <si>
    <t>1142651017431</t>
  </si>
  <si>
    <t>2636809369</t>
  </si>
  <si>
    <t>КДД, ООО</t>
  </si>
  <si>
    <t>1197746251658</t>
  </si>
  <si>
    <t>9729283378</t>
  </si>
  <si>
    <t>ДОКТОР ДЕНТ, ЗАО</t>
  </si>
  <si>
    <t>1026602333889</t>
  </si>
  <si>
    <t>6658141072</t>
  </si>
  <si>
    <t>ХЕЛИКС-СИБИРЬ, ООО</t>
  </si>
  <si>
    <t>1225400015994</t>
  </si>
  <si>
    <t>5402072460</t>
  </si>
  <si>
    <t>МФ ЭЛИТА, ООО</t>
  </si>
  <si>
    <t>1074501003741</t>
  </si>
  <si>
    <t>4501130600</t>
  </si>
  <si>
    <t>МОЛОДОСТЬ, ООО ЦЕНТР КОСМЕТОЛОГИИ</t>
  </si>
  <si>
    <t>1205900017388</t>
  </si>
  <si>
    <t>5905064641</t>
  </si>
  <si>
    <t>СТОМАТОЛОГИЧЕСКАЯ КЛИНИКА ЗДОРОВЬЕ, ООО</t>
  </si>
  <si>
    <t>1177847145915</t>
  </si>
  <si>
    <t>7811646655</t>
  </si>
  <si>
    <t>МЦ АЙБОЛИТ НА КУРСКОЙ, ООО</t>
  </si>
  <si>
    <t>1181690021523</t>
  </si>
  <si>
    <t>1660309686</t>
  </si>
  <si>
    <t>БЕЛЫЙ БЕРЕГ, ООО</t>
  </si>
  <si>
    <t>1080273006230</t>
  </si>
  <si>
    <t>0273071794</t>
  </si>
  <si>
    <t>ЛДЦ МИБС-БАРНАУЛ, ООО</t>
  </si>
  <si>
    <t>1072225001815</t>
  </si>
  <si>
    <t>2225083803</t>
  </si>
  <si>
    <t>НОРД-СТОМ, ООО</t>
  </si>
  <si>
    <t>1025100876052</t>
  </si>
  <si>
    <t>5191323168</t>
  </si>
  <si>
    <t>НТМЦ, ООО</t>
  </si>
  <si>
    <t>1146623000171</t>
  </si>
  <si>
    <t>6623099101</t>
  </si>
  <si>
    <t>1227800089472</t>
  </si>
  <si>
    <t>7801714419</t>
  </si>
  <si>
    <t>ИДВНЭ ИМ. СВТ. ЛУКИ, ООО</t>
  </si>
  <si>
    <t>1167746703827</t>
  </si>
  <si>
    <t>9717035290</t>
  </si>
  <si>
    <t>1157746045896</t>
  </si>
  <si>
    <t>7743046135</t>
  </si>
  <si>
    <t>КЛИНИКА СТАТУС РЕ-ЭЙДЖ, ООО</t>
  </si>
  <si>
    <t>1135543008138</t>
  </si>
  <si>
    <t>5503240720</t>
  </si>
  <si>
    <t>МЕДИК ПРО, ООО</t>
  </si>
  <si>
    <t>1061106010294</t>
  </si>
  <si>
    <t>1106021203</t>
  </si>
  <si>
    <t>1067761239501</t>
  </si>
  <si>
    <t>7726556601</t>
  </si>
  <si>
    <t>АПЕКС, ООО</t>
  </si>
  <si>
    <t>1022201519196</t>
  </si>
  <si>
    <t>2224001614</t>
  </si>
  <si>
    <t>ОРТОСПАЙН, ООО КЛИНИКА</t>
  </si>
  <si>
    <t>1027733013956</t>
  </si>
  <si>
    <t>7733146557</t>
  </si>
  <si>
    <t>ДЕНТАЛ ДИДЖИТАЛ СТУДИО, ООО</t>
  </si>
  <si>
    <t>1197746746130</t>
  </si>
  <si>
    <t>7751174525</t>
  </si>
  <si>
    <t>СОЛА, ООО</t>
  </si>
  <si>
    <t>1237400025389</t>
  </si>
  <si>
    <t>7453354177</t>
  </si>
  <si>
    <t>ЛПУ МИБС, ООО</t>
  </si>
  <si>
    <t>1117847031290</t>
  </si>
  <si>
    <t>7842445557</t>
  </si>
  <si>
    <t>УЛЬТРАЛАБ, ООО</t>
  </si>
  <si>
    <t>1156658108243</t>
  </si>
  <si>
    <t>6683009984</t>
  </si>
  <si>
    <t>АТИСФАБЕР, ООО</t>
  </si>
  <si>
    <t>1147451013181</t>
  </si>
  <si>
    <t>7451375686</t>
  </si>
  <si>
    <t>МЦ МЕДЭКСПЕРТ Л.Д., ООО</t>
  </si>
  <si>
    <t>1123926011769</t>
  </si>
  <si>
    <t>3906260324</t>
  </si>
  <si>
    <t>ЭСТЕТИК, ООО</t>
  </si>
  <si>
    <t>1027200848927</t>
  </si>
  <si>
    <t>7202079599</t>
  </si>
  <si>
    <t>ССК, ООО</t>
  </si>
  <si>
    <t>1036300562682</t>
  </si>
  <si>
    <t>6316083195</t>
  </si>
  <si>
    <t>БЬЮТИВЭЙ КЛИНИК, ООО</t>
  </si>
  <si>
    <t>1197746711766</t>
  </si>
  <si>
    <t>9701150586</t>
  </si>
  <si>
    <t>Я ВИЖУ ЦЕНТР МИКРОХИРУРГИИ ГЛАЗА, ООО</t>
  </si>
  <si>
    <t>1157847198211</t>
  </si>
  <si>
    <t>7805316867</t>
  </si>
  <si>
    <t>АСТЕРИ, ООО</t>
  </si>
  <si>
    <t>1027739345721</t>
  </si>
  <si>
    <t>7719111129</t>
  </si>
  <si>
    <t>МК РАЗУМЕД, ООО</t>
  </si>
  <si>
    <t>1201600038419</t>
  </si>
  <si>
    <t>1660345878</t>
  </si>
  <si>
    <t>ОПТИМУМ +, ООО</t>
  </si>
  <si>
    <t>1027102873489</t>
  </si>
  <si>
    <t>7113016406</t>
  </si>
  <si>
    <t>СТОМАТОЛОГИЧЕСКАЯ ПОЛИКЛИНИКА №2, ООО</t>
  </si>
  <si>
    <t>1157154000090</t>
  </si>
  <si>
    <t>7116147125</t>
  </si>
  <si>
    <t>МЕДИКА, ООО</t>
  </si>
  <si>
    <t>1089847089727</t>
  </si>
  <si>
    <t>7841382181</t>
  </si>
  <si>
    <t>ПОКРОВСКИЙ БСК, ООО</t>
  </si>
  <si>
    <t>1079847062602</t>
  </si>
  <si>
    <t>7801428016</t>
  </si>
  <si>
    <t>АВЕРРОА, ООО</t>
  </si>
  <si>
    <t>5077746897950</t>
  </si>
  <si>
    <t>7722613753</t>
  </si>
  <si>
    <t>СТОМАТОЛОГИЧЕСКИЙ ЦЕНТР КРЕДО, ООО</t>
  </si>
  <si>
    <t>1217700044176</t>
  </si>
  <si>
    <t>7720845290</t>
  </si>
  <si>
    <t>ОГОНЁК-ЭС, ООО</t>
  </si>
  <si>
    <t>1035010657714</t>
  </si>
  <si>
    <t>5053027911</t>
  </si>
  <si>
    <t>СП МУРМАНДЕНТ, ООО</t>
  </si>
  <si>
    <t>1025100838058</t>
  </si>
  <si>
    <t>5191316139</t>
  </si>
  <si>
    <t>ОМИКРОН-ТОМОГРАД, ООО КЛИНИКА</t>
  </si>
  <si>
    <t>1207600015776</t>
  </si>
  <si>
    <t>7610132755</t>
  </si>
  <si>
    <t>НАША КЛИНИКА, ООО МЕДИЦИНСКИЙ ЦЕНТР</t>
  </si>
  <si>
    <t>1116191001343</t>
  </si>
  <si>
    <t>6147036060</t>
  </si>
  <si>
    <t>ПМК, ООО</t>
  </si>
  <si>
    <t>1103850002410</t>
  </si>
  <si>
    <t>3849007361</t>
  </si>
  <si>
    <t>КАЗАНСКАЯ КЛИНИКА, ООО ЛДЦ</t>
  </si>
  <si>
    <t>1121690024334</t>
  </si>
  <si>
    <t>1658134446</t>
  </si>
  <si>
    <t>ДАРГ МЕДИЦИНА, ООО</t>
  </si>
  <si>
    <t>1191690050298</t>
  </si>
  <si>
    <t>1626015950</t>
  </si>
  <si>
    <t>РЕНЕССАНС СТ, ООО</t>
  </si>
  <si>
    <t>1072301004214</t>
  </si>
  <si>
    <t>2301064749</t>
  </si>
  <si>
    <t>ЛАЗЕРОПТИК, ООО ЦКЗ</t>
  </si>
  <si>
    <t>1074205020779</t>
  </si>
  <si>
    <t>4205140380</t>
  </si>
  <si>
    <t>АРВЕГА-СТОМ, ООО</t>
  </si>
  <si>
    <t>1207700493769</t>
  </si>
  <si>
    <t>7743351724</t>
  </si>
  <si>
    <t>СЕРВИС, ООО</t>
  </si>
  <si>
    <t>1146229002743</t>
  </si>
  <si>
    <t>6229073546</t>
  </si>
  <si>
    <t>1057747386619</t>
  </si>
  <si>
    <t>7709617413</t>
  </si>
  <si>
    <t>АСГАРД МЕД, ООО</t>
  </si>
  <si>
    <t>1137847484774</t>
  </si>
  <si>
    <t>7814595864</t>
  </si>
  <si>
    <t>МЕДИЦИНСКИЙ ЦЕНТР КРОКУС, ООО</t>
  </si>
  <si>
    <t>1045206526430</t>
  </si>
  <si>
    <t>5228009360</t>
  </si>
  <si>
    <t>РЕВИТАЛЬ, ООО</t>
  </si>
  <si>
    <t>1066161051660</t>
  </si>
  <si>
    <t>6161047307</t>
  </si>
  <si>
    <t>1133668048469</t>
  </si>
  <si>
    <t>3662195357</t>
  </si>
  <si>
    <t>МЕДИАЛЛАБ, ООО</t>
  </si>
  <si>
    <t>1187847018193</t>
  </si>
  <si>
    <t>7814718643</t>
  </si>
  <si>
    <t>ЦЕНТР КОМПЛЕКСНОЙ СТОМАТОЛОГИИ, ООО</t>
  </si>
  <si>
    <t>1046300770823</t>
  </si>
  <si>
    <t>6318136050</t>
  </si>
  <si>
    <t>МЦ БУДЬТЕ ЗДОРОВЫ, ООО</t>
  </si>
  <si>
    <t>1044800159095</t>
  </si>
  <si>
    <t>4826041640</t>
  </si>
  <si>
    <t>ЦЕНТРАЛЬНАЯ, ООО ДЕТСКАЯ СТОМАТОЛОГИЧЕСКАЯ ПОЛИКЛИНИКА</t>
  </si>
  <si>
    <t>1181832013087</t>
  </si>
  <si>
    <t>1831190480</t>
  </si>
  <si>
    <t>ЛЕБЕДЕВ КЛИНИК, ООО</t>
  </si>
  <si>
    <t>1153926027738</t>
  </si>
  <si>
    <t>3906969921</t>
  </si>
  <si>
    <t>ЛДЦ СЕМЕЙНАЯ КЛИНИКА МЕДА, ООО</t>
  </si>
  <si>
    <t>1157847456018</t>
  </si>
  <si>
    <t>7820046823</t>
  </si>
  <si>
    <t>ПРИОРИТЕТ ДИАГНОСТИКА, ООО</t>
  </si>
  <si>
    <t>1207800003290</t>
  </si>
  <si>
    <t>7810785790</t>
  </si>
  <si>
    <t>МОЙ МЕД, ООО</t>
  </si>
  <si>
    <t>1235000077355</t>
  </si>
  <si>
    <t>5009136164</t>
  </si>
  <si>
    <t>ЭСТЕТПЛАСТИК, ООО</t>
  </si>
  <si>
    <t>1170571009289</t>
  </si>
  <si>
    <t>0573009331</t>
  </si>
  <si>
    <t>ЦЕНТР ДИАГНОСТИКИ, ООО</t>
  </si>
  <si>
    <t>1075050004336</t>
  </si>
  <si>
    <t>5050064834</t>
  </si>
  <si>
    <t>МЕДДИАГНОСТИКА, ООО</t>
  </si>
  <si>
    <t>1056500655078</t>
  </si>
  <si>
    <t>6501160214</t>
  </si>
  <si>
    <t>ИНФАНТ, ООО</t>
  </si>
  <si>
    <t>1157847216603</t>
  </si>
  <si>
    <t>7814249871</t>
  </si>
  <si>
    <t>ДЕНТАЛЬНАЯ ЛАБОРАТОРИЯ, ООО</t>
  </si>
  <si>
    <t>1057421579401</t>
  </si>
  <si>
    <t>7447086480</t>
  </si>
  <si>
    <t>АГРОДИАГНОСТИКА, ООО</t>
  </si>
  <si>
    <t>1057747128185</t>
  </si>
  <si>
    <t>7721531360</t>
  </si>
  <si>
    <t>КДЦ АВИЦЕНА, ООО</t>
  </si>
  <si>
    <t>1071650007285</t>
  </si>
  <si>
    <t>1650155980</t>
  </si>
  <si>
    <t>ГИГА ДЕНТ, ООО</t>
  </si>
  <si>
    <t>1211600039276</t>
  </si>
  <si>
    <t>1650402608</t>
  </si>
  <si>
    <t>ВОССТАНОВИТЕЛЬНАЯ МЕДИЦИНА, ООО</t>
  </si>
  <si>
    <t>5157746178266</t>
  </si>
  <si>
    <t>7727278650</t>
  </si>
  <si>
    <t>ДОКТОР БЕЛОЗУБОВ, ООО</t>
  </si>
  <si>
    <t>1056405314602</t>
  </si>
  <si>
    <t>6453081506</t>
  </si>
  <si>
    <t>ЛДЦ МИБС-ТАМБОВ, ООО</t>
  </si>
  <si>
    <t>1166820061792</t>
  </si>
  <si>
    <t>6820037390</t>
  </si>
  <si>
    <t>КВАНТУМ КЛИНИК ФРУНЗЕНСКАЯ, ООО</t>
  </si>
  <si>
    <t>1217700192819</t>
  </si>
  <si>
    <t>9704061895</t>
  </si>
  <si>
    <t>ЦЕНТР МЕДПРОФ, ООО</t>
  </si>
  <si>
    <t>1214000008100</t>
  </si>
  <si>
    <t>4027147400</t>
  </si>
  <si>
    <t>1235000048580</t>
  </si>
  <si>
    <t>5031150654</t>
  </si>
  <si>
    <t>МЦ СЕВЕРНЫЙ, ООО</t>
  </si>
  <si>
    <t>1176196045960</t>
  </si>
  <si>
    <t>6154149957</t>
  </si>
  <si>
    <t>1127746463822</t>
  </si>
  <si>
    <t>7727781092</t>
  </si>
  <si>
    <t>ЖЕМЧУЖИНА ЧУВАШИИ, ООО</t>
  </si>
  <si>
    <t>1142135000480</t>
  </si>
  <si>
    <t>2116002547</t>
  </si>
  <si>
    <t>ДКС, ООО</t>
  </si>
  <si>
    <t>1187746641543</t>
  </si>
  <si>
    <t>7704457886</t>
  </si>
  <si>
    <t>РЦ САНАТОРИЙ ЛЕСНОЙ, ООО</t>
  </si>
  <si>
    <t>1115445001088</t>
  </si>
  <si>
    <t>5445265628</t>
  </si>
  <si>
    <t>СП КАРАТ, ООО</t>
  </si>
  <si>
    <t>1052202128054</t>
  </si>
  <si>
    <t>2223051820</t>
  </si>
  <si>
    <t>СТОМАТОЛОГИЯ НА АРБАТЕ, ООО</t>
  </si>
  <si>
    <t>1227700561054</t>
  </si>
  <si>
    <t>9704162847</t>
  </si>
  <si>
    <t>САНАТОРИЙ ВОЛГА, ЛПУ</t>
  </si>
  <si>
    <t>1024402232304</t>
  </si>
  <si>
    <t>4414000362</t>
  </si>
  <si>
    <t>ДИАСТОМ. КЛИНИКА ДОКТОРА ДРЕВИНА, ООО</t>
  </si>
  <si>
    <t>1066320177604</t>
  </si>
  <si>
    <t>6321172348</t>
  </si>
  <si>
    <t>МЕДИЦИНСКИЙ ЦЕНТР ТАНАР-А, ООО</t>
  </si>
  <si>
    <t>1171690039443</t>
  </si>
  <si>
    <t>1650347883</t>
  </si>
  <si>
    <t>БЬЮТИ ЛИДЕР, ООО</t>
  </si>
  <si>
    <t>1217700358952</t>
  </si>
  <si>
    <t>9729311748</t>
  </si>
  <si>
    <t>СИТИЛАБ МО, ООО</t>
  </si>
  <si>
    <t>1087746557722</t>
  </si>
  <si>
    <t>7731592884</t>
  </si>
  <si>
    <t>ММЦ МЕДИКАЛ ОН ГРУП-ПЕРМЬ, ООО</t>
  </si>
  <si>
    <t>1085903007211</t>
  </si>
  <si>
    <t>5903091304</t>
  </si>
  <si>
    <t>1107326000858</t>
  </si>
  <si>
    <t>7326036421</t>
  </si>
  <si>
    <t>МК ГЕЛИОС, ООО</t>
  </si>
  <si>
    <t>1026605616905</t>
  </si>
  <si>
    <t>6663056697</t>
  </si>
  <si>
    <t>АЛЬТЕРДЕНТ, ООО</t>
  </si>
  <si>
    <t>1043800838267</t>
  </si>
  <si>
    <t>3804029245</t>
  </si>
  <si>
    <t>НЕФРОЛАЙН-ОРЕЛ, ООО</t>
  </si>
  <si>
    <t>1165749055812</t>
  </si>
  <si>
    <t>5702013401</t>
  </si>
  <si>
    <t>ТЕХНОСТОМ, ООО</t>
  </si>
  <si>
    <t>1170280067660</t>
  </si>
  <si>
    <t>0274931322</t>
  </si>
  <si>
    <t>МЕДМИКС, ООО ЦКМ</t>
  </si>
  <si>
    <t>1055803099032</t>
  </si>
  <si>
    <t>5836310420</t>
  </si>
  <si>
    <t>ЛОТОС ТАЙ, ООО</t>
  </si>
  <si>
    <t>1234200011506</t>
  </si>
  <si>
    <t>4205416409</t>
  </si>
  <si>
    <t>ЦМД, ООО</t>
  </si>
  <si>
    <t>1159102123333</t>
  </si>
  <si>
    <t>9103077160</t>
  </si>
  <si>
    <t>ВЕРИ ВАЙТ, ООО</t>
  </si>
  <si>
    <t>1176658104182</t>
  </si>
  <si>
    <t>6612052535</t>
  </si>
  <si>
    <t>АУРУМ, ООО</t>
  </si>
  <si>
    <t>1047796551890</t>
  </si>
  <si>
    <t>7735505770</t>
  </si>
  <si>
    <t>СК ШУСТОВ, ООО</t>
  </si>
  <si>
    <t>1108904002987</t>
  </si>
  <si>
    <t>8904065750</t>
  </si>
  <si>
    <t>ЮГМЕДТРАНС, ООО МЦ</t>
  </si>
  <si>
    <t>1086166003813</t>
  </si>
  <si>
    <t>6166067811</t>
  </si>
  <si>
    <t>КОЛИБРИ, ООО</t>
  </si>
  <si>
    <t>1206400017152</t>
  </si>
  <si>
    <t>6439098272</t>
  </si>
  <si>
    <t>1121831001577</t>
  </si>
  <si>
    <t>1831152420</t>
  </si>
  <si>
    <t>РАЗВИТИЕ, ООО</t>
  </si>
  <si>
    <t>1176196038358</t>
  </si>
  <si>
    <t>6141052387</t>
  </si>
  <si>
    <t>ЦЕНТР ТЕРАПИИ БОЛИ ФАРМАТЕБ, ООО</t>
  </si>
  <si>
    <t>1037739848684</t>
  </si>
  <si>
    <t>7707501332</t>
  </si>
  <si>
    <t>ИННДЕНТА СП, ООО</t>
  </si>
  <si>
    <t>1225000100588</t>
  </si>
  <si>
    <t>5042160439</t>
  </si>
  <si>
    <t>ОРТОДЕНТ, ООО</t>
  </si>
  <si>
    <t>1041000025043</t>
  </si>
  <si>
    <t>1001155457</t>
  </si>
  <si>
    <t>1177847145850</t>
  </si>
  <si>
    <t>7802618771</t>
  </si>
  <si>
    <t>ДЕМОКРАТ БРАТСК, ООО</t>
  </si>
  <si>
    <t>1153850004890</t>
  </si>
  <si>
    <t>3804052710</t>
  </si>
  <si>
    <t>1243500002734</t>
  </si>
  <si>
    <t>3500005059</t>
  </si>
  <si>
    <t>КЛИНИКА ГАВРИЛОВЫХ РЕАЦЕНТР, ООО</t>
  </si>
  <si>
    <t>1155658013500</t>
  </si>
  <si>
    <t>5612160546</t>
  </si>
  <si>
    <t>СОЗВЕЗДИЕ, ООО</t>
  </si>
  <si>
    <t>1117847047702</t>
  </si>
  <si>
    <t>7814491791</t>
  </si>
  <si>
    <t>ЦЕНТР НЕМЕЦКОЙ СТОМАТОЛОГИИ, ООО</t>
  </si>
  <si>
    <t>1169658010455</t>
  </si>
  <si>
    <t>6679086390</t>
  </si>
  <si>
    <t>ЦМГ СОКОЛ, ООО</t>
  </si>
  <si>
    <t>1166196055530</t>
  </si>
  <si>
    <t>6143086920</t>
  </si>
  <si>
    <t>МЕД АРТ, ООО</t>
  </si>
  <si>
    <t>1170571004471</t>
  </si>
  <si>
    <t>0571009640</t>
  </si>
  <si>
    <t>5157746165011</t>
  </si>
  <si>
    <t>7719433528</t>
  </si>
  <si>
    <t>ИНВИВО, ООО</t>
  </si>
  <si>
    <t>1095009003792</t>
  </si>
  <si>
    <t>5009071728</t>
  </si>
  <si>
    <t>МИРАНА ДЕНТ, ООО</t>
  </si>
  <si>
    <t>1057746582376</t>
  </si>
  <si>
    <t>7728543598</t>
  </si>
  <si>
    <t>ЗДОРОВЬЕ, ООО КДЛ</t>
  </si>
  <si>
    <t>1112223015134</t>
  </si>
  <si>
    <t>2222800354</t>
  </si>
  <si>
    <t>МДЦ НА МАНТУЛИНСКОЙ, ООО</t>
  </si>
  <si>
    <t>1087746799128</t>
  </si>
  <si>
    <t>7703669782</t>
  </si>
  <si>
    <t>МЕДИЦИНСКИЙ ЦЕНТР ВАШ ДОКТОР, ООО</t>
  </si>
  <si>
    <t>1120265000536</t>
  </si>
  <si>
    <t>0265037408</t>
  </si>
  <si>
    <t>РЕВАЙТАЛАЙФ, ООО</t>
  </si>
  <si>
    <t>1197746735009</t>
  </si>
  <si>
    <t>9709057765</t>
  </si>
  <si>
    <t>МЕДИЦИНСКИЙ ЦЕНТР ДИАГНОСТИКИ И ПРОФИЛАКТИКИ СОДРУЖЕСТВО, ООО</t>
  </si>
  <si>
    <t>1107606003966</t>
  </si>
  <si>
    <t>7606079234</t>
  </si>
  <si>
    <t>ЦЕНТР КЕРАЛА, ООО</t>
  </si>
  <si>
    <t>1057749020251</t>
  </si>
  <si>
    <t>7724560553</t>
  </si>
  <si>
    <t>АРХИ-МЕД, ООО</t>
  </si>
  <si>
    <t>1047420003366</t>
  </si>
  <si>
    <t>7444050197</t>
  </si>
  <si>
    <t>МК МИР ЗДОРОВЬЯ, ООО</t>
  </si>
  <si>
    <t>1214700013791</t>
  </si>
  <si>
    <t>4716048635</t>
  </si>
  <si>
    <t>1037600205015</t>
  </si>
  <si>
    <t>7603025270</t>
  </si>
  <si>
    <t>ЕВРОКЛИНИКА 24-ЖУЛЕБИНО, ООО</t>
  </si>
  <si>
    <t>1175027032311</t>
  </si>
  <si>
    <t>5027259916</t>
  </si>
  <si>
    <t>ВАЙТ ПРОВЕНАНС, ООО</t>
  </si>
  <si>
    <t>1225400018458</t>
  </si>
  <si>
    <t>5406822018</t>
  </si>
  <si>
    <t>ЭСТЕТИЧЕСКАЯ СТОМАТОЛОГИЯ ПРОФЕССИОНАЛ, ООО</t>
  </si>
  <si>
    <t>1157746463775</t>
  </si>
  <si>
    <t>7729461549</t>
  </si>
  <si>
    <t>ДАО, ООО</t>
  </si>
  <si>
    <t>1192375085638</t>
  </si>
  <si>
    <t>2301100690</t>
  </si>
  <si>
    <t>СТОМАТОЛОГИЧЕСКАЯ ПОЛИКЛИНИКА № 5 Г. КАЗАНИ, ООО</t>
  </si>
  <si>
    <t>1081690033677</t>
  </si>
  <si>
    <t>1659083138</t>
  </si>
  <si>
    <t>КЛИНИКА-СИТИ, ООО</t>
  </si>
  <si>
    <t>1136229003019</t>
  </si>
  <si>
    <t>6229069772</t>
  </si>
  <si>
    <t>ДИП, ООО КВРТ</t>
  </si>
  <si>
    <t>1037739996447</t>
  </si>
  <si>
    <t>7716500991</t>
  </si>
  <si>
    <t>ПЛАТНАЯ ПОЛИКЛИНИКА, ООО</t>
  </si>
  <si>
    <t>1042600196858</t>
  </si>
  <si>
    <t>2632072123</t>
  </si>
  <si>
    <t>1171690118016</t>
  </si>
  <si>
    <t>1657242223</t>
  </si>
  <si>
    <t>ОЛИМПИЯ, ООО</t>
  </si>
  <si>
    <t>1163328063843</t>
  </si>
  <si>
    <t>3304025242</t>
  </si>
  <si>
    <t>АСМЕДИЯ, ООО</t>
  </si>
  <si>
    <t>1127847664570</t>
  </si>
  <si>
    <t>7841475213</t>
  </si>
  <si>
    <t>ПАРОДОНТОЛОГИЧЕСКИЙ ЦЕНТР, ООО</t>
  </si>
  <si>
    <t>1031000015760</t>
  </si>
  <si>
    <t>1001138130</t>
  </si>
  <si>
    <t>МЕД-Р, ООО</t>
  </si>
  <si>
    <t>1162036057743</t>
  </si>
  <si>
    <t>2014014173</t>
  </si>
  <si>
    <t>МИПОЛЬ, ООО</t>
  </si>
  <si>
    <t>1127747212141</t>
  </si>
  <si>
    <t>7733824643</t>
  </si>
  <si>
    <t>ЭС КЛИНИК, ООО МЦ</t>
  </si>
  <si>
    <t>1113015005949</t>
  </si>
  <si>
    <t>3015095184</t>
  </si>
  <si>
    <t>МАТЬ И ДИТЯ РОСТОВ-НА-ДОНУ, ООО</t>
  </si>
  <si>
    <t>1196196015234</t>
  </si>
  <si>
    <t>6161087525</t>
  </si>
  <si>
    <t>1044701760267</t>
  </si>
  <si>
    <t>4714016740</t>
  </si>
  <si>
    <t>КОСМЕТОЛОГИЧЕСКИЙ САЛОН СИТИКЛИНИК, ООО</t>
  </si>
  <si>
    <t>1102308006283</t>
  </si>
  <si>
    <t>2308169412</t>
  </si>
  <si>
    <t>ЭЛЬ-ДА-7, ООО</t>
  </si>
  <si>
    <t>1071650013852</t>
  </si>
  <si>
    <t>1650159784</t>
  </si>
  <si>
    <t>ДЕНТА СМАЙЛ, ООО</t>
  </si>
  <si>
    <t>1127017013870</t>
  </si>
  <si>
    <t>7017305980</t>
  </si>
  <si>
    <t>СЛА-КЛИНИК, ООО</t>
  </si>
  <si>
    <t>1217700479369</t>
  </si>
  <si>
    <t>9710092595</t>
  </si>
  <si>
    <t>1187031055375</t>
  </si>
  <si>
    <t>7017442320</t>
  </si>
  <si>
    <t>ОЛМЕД-Т, ООО</t>
  </si>
  <si>
    <t>1136623009676</t>
  </si>
  <si>
    <t>6623098683</t>
  </si>
  <si>
    <t>ВЕГА-М, ООО</t>
  </si>
  <si>
    <t>1075038003941</t>
  </si>
  <si>
    <t>5042092059</t>
  </si>
  <si>
    <t>ДЖАЗ-КЛАССИК, ООО</t>
  </si>
  <si>
    <t>1141841006306</t>
  </si>
  <si>
    <t>1841044713</t>
  </si>
  <si>
    <t>МАТЬ И ДИТЯ КАЗАНЬ, ООО</t>
  </si>
  <si>
    <t>1171690021326</t>
  </si>
  <si>
    <t>1658198224</t>
  </si>
  <si>
    <t>1165658076605</t>
  </si>
  <si>
    <t>5610222821</t>
  </si>
  <si>
    <t>АКАДЕМДЕНТ, ООО</t>
  </si>
  <si>
    <t>1236600016201</t>
  </si>
  <si>
    <t>6658561782</t>
  </si>
  <si>
    <t>1070276007735</t>
  </si>
  <si>
    <t>0276111808</t>
  </si>
  <si>
    <t>ЮНИОНМЕД, ООО</t>
  </si>
  <si>
    <t>1097847312958</t>
  </si>
  <si>
    <t>7816474745</t>
  </si>
  <si>
    <t>1216300061526</t>
  </si>
  <si>
    <t>6325077462</t>
  </si>
  <si>
    <t>ЗОЛОТОЙ БЕРЕГ, ООО</t>
  </si>
  <si>
    <t>1055406209100</t>
  </si>
  <si>
    <t>5406320346</t>
  </si>
  <si>
    <t>МЕД-ВЕСТ, ООО</t>
  </si>
  <si>
    <t>1147017004254</t>
  </si>
  <si>
    <t>7017349018</t>
  </si>
  <si>
    <t>1075247000773</t>
  </si>
  <si>
    <t>5247046800</t>
  </si>
  <si>
    <t>ЗДОРОВЬЕ КРАСОТЫ, ООО</t>
  </si>
  <si>
    <t>1141690030393</t>
  </si>
  <si>
    <t>1660201210</t>
  </si>
  <si>
    <t>ОТКРЫТЫЙ РАЗУМ, ООО</t>
  </si>
  <si>
    <t>1227800085810</t>
  </si>
  <si>
    <t>7842205386</t>
  </si>
  <si>
    <t>ВИВАДЕНТ, ООО</t>
  </si>
  <si>
    <t>1155958020877</t>
  </si>
  <si>
    <t>5906125784</t>
  </si>
  <si>
    <t>1056147002295</t>
  </si>
  <si>
    <t>6147024080</t>
  </si>
  <si>
    <t>ИАКИ, ООО</t>
  </si>
  <si>
    <t>5147746374221</t>
  </si>
  <si>
    <t>7703822198</t>
  </si>
  <si>
    <t>ЭКСТРОДЕНТ +, ООО</t>
  </si>
  <si>
    <t>1095038004401</t>
  </si>
  <si>
    <t>5016018404</t>
  </si>
  <si>
    <t>БЬЮТИ, ООО</t>
  </si>
  <si>
    <t>1145190009216</t>
  </si>
  <si>
    <t>5190036227</t>
  </si>
  <si>
    <t>СТРАЙД, ООО</t>
  </si>
  <si>
    <t>1126952011559</t>
  </si>
  <si>
    <t>6952032712</t>
  </si>
  <si>
    <t>ДЕНТАЛ ФЭМИЛИ, ООО</t>
  </si>
  <si>
    <t>1207500002412</t>
  </si>
  <si>
    <t>7536181513</t>
  </si>
  <si>
    <t>МЕДГАРАНТ, ООО</t>
  </si>
  <si>
    <t>1094218001767</t>
  </si>
  <si>
    <t>4218105739</t>
  </si>
  <si>
    <t>ГУДВИЛЛ, ООО</t>
  </si>
  <si>
    <t>1105905002609</t>
  </si>
  <si>
    <t>5905277801</t>
  </si>
  <si>
    <t>СТОМАТОЛОГИЧЕСКИЙ ЦЕНТР ДЛЯ ВЗРОСЛЫХ И ДЕТЕЙ, ООО</t>
  </si>
  <si>
    <t>1198901002002</t>
  </si>
  <si>
    <t>8905065827</t>
  </si>
  <si>
    <t>КЛИНИКА РЕДЕНТ, ООО</t>
  </si>
  <si>
    <t>1135261004163</t>
  </si>
  <si>
    <t>5261088190</t>
  </si>
  <si>
    <t>КОНСТРУКТИВ, ООО</t>
  </si>
  <si>
    <t>1167031075386</t>
  </si>
  <si>
    <t>7017414267</t>
  </si>
  <si>
    <t>ЛАЙК СМАЙЛ КЛИНИК, ООО</t>
  </si>
  <si>
    <t>1184027012872</t>
  </si>
  <si>
    <t>4025452542</t>
  </si>
  <si>
    <t>ЭНДЕНТИКА, ООО МЦ</t>
  </si>
  <si>
    <t>1187746914651</t>
  </si>
  <si>
    <t>7725498837</t>
  </si>
  <si>
    <t>РЕЛАЙ, ООО</t>
  </si>
  <si>
    <t>1042501602230</t>
  </si>
  <si>
    <t>2508063572</t>
  </si>
  <si>
    <t>ПРОФИ-ДЕНТ-ПРЕСТИЖ, ООО</t>
  </si>
  <si>
    <t>1147325004254</t>
  </si>
  <si>
    <t>7325130044</t>
  </si>
  <si>
    <t>ЮГ, ООО КОНЦЕРН</t>
  </si>
  <si>
    <t>1165022052139</t>
  </si>
  <si>
    <t>5022051664</t>
  </si>
  <si>
    <t>СПАРТА, ООО</t>
  </si>
  <si>
    <t>1112724011267</t>
  </si>
  <si>
    <t>2724159279</t>
  </si>
  <si>
    <t>ИНВАЙТ, ООО</t>
  </si>
  <si>
    <t>1186820006306</t>
  </si>
  <si>
    <t>6829143178</t>
  </si>
  <si>
    <t>ГИЛЬДИЯ СТОМАТОЛОГОВ+, ООО</t>
  </si>
  <si>
    <t>1207800033100</t>
  </si>
  <si>
    <t>7810790695</t>
  </si>
  <si>
    <t>МПОЦ ОКОСФЕРА, ООО</t>
  </si>
  <si>
    <t>1226400009032</t>
  </si>
  <si>
    <t>6451020716</t>
  </si>
  <si>
    <t>МЦ МЕДЛАЙН-НОВОСИБИРСК, ООО</t>
  </si>
  <si>
    <t>1155476062048</t>
  </si>
  <si>
    <t>5410050526</t>
  </si>
  <si>
    <t>САНАБИЛИС, ООО</t>
  </si>
  <si>
    <t>1107746327160</t>
  </si>
  <si>
    <t>7731648760</t>
  </si>
  <si>
    <t>КОМПАНИЯ МЕДИНВЕСТСИТИ, ООО</t>
  </si>
  <si>
    <t>1195275035977</t>
  </si>
  <si>
    <t>5259139922</t>
  </si>
  <si>
    <t>ЗДОРОВЫЕ НАСЛЕДНИКИ, ООО</t>
  </si>
  <si>
    <t>1136316001667</t>
  </si>
  <si>
    <t>6316183190</t>
  </si>
  <si>
    <t>САНАТОРИЙ АДОНИС, ООО</t>
  </si>
  <si>
    <t>1243500008707</t>
  </si>
  <si>
    <t>3528342488</t>
  </si>
  <si>
    <t>МАТЬ И ДИТЯ КРАСНОДАР, ООО</t>
  </si>
  <si>
    <t>1192375005811</t>
  </si>
  <si>
    <t>2312279390</t>
  </si>
  <si>
    <t>3Д ДИАГНОСТИКА, ООО</t>
  </si>
  <si>
    <t>1105905005128</t>
  </si>
  <si>
    <t>5905280410</t>
  </si>
  <si>
    <t>ДИВНА, ООО</t>
  </si>
  <si>
    <t>1025400510981</t>
  </si>
  <si>
    <t>5401199054</t>
  </si>
  <si>
    <t>БЛИЖЕ, ООО</t>
  </si>
  <si>
    <t>1192375013995</t>
  </si>
  <si>
    <t>2308263165</t>
  </si>
  <si>
    <t>НАО-СТОМ, ООО</t>
  </si>
  <si>
    <t>1088383021957</t>
  </si>
  <si>
    <t>2983007388</t>
  </si>
  <si>
    <t>ТЕРАПИЯ КРАСОТЫ +, ООО</t>
  </si>
  <si>
    <t>1027724008597</t>
  </si>
  <si>
    <t>7724249877</t>
  </si>
  <si>
    <t>1053100526940</t>
  </si>
  <si>
    <t>3102020611</t>
  </si>
  <si>
    <t>ЛНУПЦ МЕДИДЕНТ, ООО</t>
  </si>
  <si>
    <t>1032402943869</t>
  </si>
  <si>
    <t>2466100484</t>
  </si>
  <si>
    <t>1157746699395</t>
  </si>
  <si>
    <t>7720310954</t>
  </si>
  <si>
    <t>НИКСОР, ООО</t>
  </si>
  <si>
    <t>1185029014906</t>
  </si>
  <si>
    <t>5047213194</t>
  </si>
  <si>
    <t>ИДЕАЛЬНАЯ ПЛОМБА, ООО</t>
  </si>
  <si>
    <t>1047806009866</t>
  </si>
  <si>
    <t>7804179174</t>
  </si>
  <si>
    <t>САНАТОРИЙ ПАДЫ, АО</t>
  </si>
  <si>
    <t>1026401586947</t>
  </si>
  <si>
    <t>6406000482</t>
  </si>
  <si>
    <t>ДОВЕРИЕ, ООО</t>
  </si>
  <si>
    <t>1065018031957</t>
  </si>
  <si>
    <t>5018110243</t>
  </si>
  <si>
    <t>ЛЕКАРСТВЕННЫЕ СРЕДСТВА ВАЛА-Р, ООО</t>
  </si>
  <si>
    <t>1027739798668</t>
  </si>
  <si>
    <t>7705237629</t>
  </si>
  <si>
    <t>БАГЕНА, ООО</t>
  </si>
  <si>
    <t>1022401362532</t>
  </si>
  <si>
    <t>2450017216</t>
  </si>
  <si>
    <t>СИТИЛАБ-КАВКАЗ, ООО</t>
  </si>
  <si>
    <t>1180571008540</t>
  </si>
  <si>
    <t>0571013075</t>
  </si>
  <si>
    <t>АННА ГРИГОРЬЕВА, ООО</t>
  </si>
  <si>
    <t>1249300006450</t>
  </si>
  <si>
    <t>9309027251</t>
  </si>
  <si>
    <t>РЦПМ, АНО</t>
  </si>
  <si>
    <t>1186313111225</t>
  </si>
  <si>
    <t>6318041850</t>
  </si>
  <si>
    <t>1186733004677</t>
  </si>
  <si>
    <t>6732159946</t>
  </si>
  <si>
    <t>ЛАБРУМ, ООО</t>
  </si>
  <si>
    <t>1208600008495</t>
  </si>
  <si>
    <t>8602298580</t>
  </si>
  <si>
    <t>МДЦ-КОМСОМОЛЬСК, ООО</t>
  </si>
  <si>
    <t>1142703004080</t>
  </si>
  <si>
    <t>2703081053</t>
  </si>
  <si>
    <t>1037843110865</t>
  </si>
  <si>
    <t>7825508944</t>
  </si>
  <si>
    <t>ЛИМФА, ООО НПЦ</t>
  </si>
  <si>
    <t>1167746815004</t>
  </si>
  <si>
    <t>9729023482</t>
  </si>
  <si>
    <t>ИННОВАЦИОННЫЕ РЕШЕНИЯ, ООО</t>
  </si>
  <si>
    <t>1250900000515</t>
  </si>
  <si>
    <t>0900013725</t>
  </si>
  <si>
    <t>ЯНКОВАЯ И К, ООО</t>
  </si>
  <si>
    <t>1053001163423</t>
  </si>
  <si>
    <t>3017043618</t>
  </si>
  <si>
    <t>ДОКТОР ДЕНТ ЦЕНТР, ООО</t>
  </si>
  <si>
    <t>1165275011110</t>
  </si>
  <si>
    <t>5260425981</t>
  </si>
  <si>
    <t>ППСК, ООО</t>
  </si>
  <si>
    <t>1177746980542</t>
  </si>
  <si>
    <t>7704444703</t>
  </si>
  <si>
    <t>СИМПЛЕКС, ООО ЦМО</t>
  </si>
  <si>
    <t>1152309000722</t>
  </si>
  <si>
    <t>2309144675</t>
  </si>
  <si>
    <t>ПРЕМИУМ ЛАЗЕР, ООО</t>
  </si>
  <si>
    <t>1187746432422</t>
  </si>
  <si>
    <t>7724438994</t>
  </si>
  <si>
    <t>ЗУБОТЕХНИЧЕСКИЙ ЦЕНТР СИМПЛАДЕНТ, ООО</t>
  </si>
  <si>
    <t>1217700053911</t>
  </si>
  <si>
    <t>9715396413</t>
  </si>
  <si>
    <t>ВИЗУС-1, ООО ОФТАЛЬМОЛОГИЧЕСКИЙ ЦЕНТР</t>
  </si>
  <si>
    <t>1158602002900</t>
  </si>
  <si>
    <t>8602255931</t>
  </si>
  <si>
    <t>СОЛЕЙ ЭСТЕТИК, ООО</t>
  </si>
  <si>
    <t>1195074009371</t>
  </si>
  <si>
    <t>5036177138</t>
  </si>
  <si>
    <t>БЕЛАЛ, ООО</t>
  </si>
  <si>
    <t>1186313037349</t>
  </si>
  <si>
    <t>6316244413</t>
  </si>
  <si>
    <t>СХОДНЯ, ООО</t>
  </si>
  <si>
    <t>1035009551895</t>
  </si>
  <si>
    <t>5047012949</t>
  </si>
  <si>
    <t>КЛИНИКА МАСТЕРСКАЯ ЗДОРОВЬЯ, ООО</t>
  </si>
  <si>
    <t>1137847303670</t>
  </si>
  <si>
    <t>7804513326</t>
  </si>
  <si>
    <t>СИГМА, ООО</t>
  </si>
  <si>
    <t>1229400076938</t>
  </si>
  <si>
    <t>9403019586</t>
  </si>
  <si>
    <t>МЦ МЕДВЕДЬ, ООО</t>
  </si>
  <si>
    <t>1143538000792</t>
  </si>
  <si>
    <t>3526032113</t>
  </si>
  <si>
    <t>СК АЛЬФАДЕНТ, ООО</t>
  </si>
  <si>
    <t>1151101000247</t>
  </si>
  <si>
    <t>1101008664</t>
  </si>
  <si>
    <t>ОЛК, ООО</t>
  </si>
  <si>
    <t>1072900000326</t>
  </si>
  <si>
    <t>2901160243</t>
  </si>
  <si>
    <t>МАРГОША, ООО</t>
  </si>
  <si>
    <t>1113459005417</t>
  </si>
  <si>
    <t>3442117924</t>
  </si>
  <si>
    <t>СП ПРАКТИКА, ООО</t>
  </si>
  <si>
    <t>1176733022377</t>
  </si>
  <si>
    <t>6732154874</t>
  </si>
  <si>
    <t>МЕДГАРД-ЭНГЕЛЬС, ООО</t>
  </si>
  <si>
    <t>1206400011883</t>
  </si>
  <si>
    <t>6449097905</t>
  </si>
  <si>
    <t>1102309000694</t>
  </si>
  <si>
    <t>2309120900</t>
  </si>
  <si>
    <t>РАДИКС, ООО</t>
  </si>
  <si>
    <t>1036500603480</t>
  </si>
  <si>
    <t>6501121840</t>
  </si>
  <si>
    <t>Д.С. СТОМАТОЛОГИЯ, ООО</t>
  </si>
  <si>
    <t>1024001346412</t>
  </si>
  <si>
    <t>4028025637</t>
  </si>
  <si>
    <t>КЛИНИКА М53, ООО</t>
  </si>
  <si>
    <t>1153850019751</t>
  </si>
  <si>
    <t>3811039251</t>
  </si>
  <si>
    <t>ЕС-КЛИНИКА, ООО</t>
  </si>
  <si>
    <t>1157746684105</t>
  </si>
  <si>
    <t>7730179184</t>
  </si>
  <si>
    <t>ДИОМИД, ООО МЦ</t>
  </si>
  <si>
    <t>1065908029208</t>
  </si>
  <si>
    <t>5908035102</t>
  </si>
  <si>
    <t>ЛАБОРАТОРИЯ ДНК-ДИАГНОСТИКИ, ООО МЦ</t>
  </si>
  <si>
    <t>1062222039351</t>
  </si>
  <si>
    <t>2222058799</t>
  </si>
  <si>
    <t>МОРСЕЛЬ, ООО</t>
  </si>
  <si>
    <t>1056601255996</t>
  </si>
  <si>
    <t>6623023769</t>
  </si>
  <si>
    <t>ОКУЛЮС, ООО ЦКЗ</t>
  </si>
  <si>
    <t>1022402650159</t>
  </si>
  <si>
    <t>2466076217</t>
  </si>
  <si>
    <t>ВЛАДИС ГРУПП, ООО</t>
  </si>
  <si>
    <t>1179102024870</t>
  </si>
  <si>
    <t>9102235382</t>
  </si>
  <si>
    <t>СИ-МЕД, ООО</t>
  </si>
  <si>
    <t>1026900585348</t>
  </si>
  <si>
    <t>6904042862</t>
  </si>
  <si>
    <t>ПРАЙМ, ООО</t>
  </si>
  <si>
    <t>1187847384229</t>
  </si>
  <si>
    <t>7802682826</t>
  </si>
  <si>
    <t>СЗМ, ООО</t>
  </si>
  <si>
    <t>1144705002100</t>
  </si>
  <si>
    <t>4705065477</t>
  </si>
  <si>
    <t>БЭБИ ПЛЮС, ООО</t>
  </si>
  <si>
    <t>1135032012390</t>
  </si>
  <si>
    <t>5032274236</t>
  </si>
  <si>
    <t>ВРАЧЪ, АО МЦ</t>
  </si>
  <si>
    <t>1066164204347</t>
  </si>
  <si>
    <t>6164255496</t>
  </si>
  <si>
    <t>ДОБРОЕ ДЕЛО, ООО</t>
  </si>
  <si>
    <t>1065504053515</t>
  </si>
  <si>
    <t>5504117695</t>
  </si>
  <si>
    <t>ГСЦ, ООО</t>
  </si>
  <si>
    <t>1127746133646</t>
  </si>
  <si>
    <t>7730660806</t>
  </si>
  <si>
    <t>КДМ, ООО</t>
  </si>
  <si>
    <t>1217700297561</t>
  </si>
  <si>
    <t>9702034014</t>
  </si>
  <si>
    <t>1217700265386</t>
  </si>
  <si>
    <t>7735191474</t>
  </si>
  <si>
    <t>КОСМОС, ООО</t>
  </si>
  <si>
    <t>1187746196417</t>
  </si>
  <si>
    <t>7704451820</t>
  </si>
  <si>
    <t>АИСТ+, ООО</t>
  </si>
  <si>
    <t>1167325062629</t>
  </si>
  <si>
    <t>7325146291</t>
  </si>
  <si>
    <t>ДЕНТАЛ ВИП, ООО</t>
  </si>
  <si>
    <t>1117746891965</t>
  </si>
  <si>
    <t>7709889470</t>
  </si>
  <si>
    <t>ИМПЛАНТДЕНТ, ООО</t>
  </si>
  <si>
    <t>1080274003787</t>
  </si>
  <si>
    <t>0274128595</t>
  </si>
  <si>
    <t>СТОМАТОЛОГ, ЗАО</t>
  </si>
  <si>
    <t>1023405762896</t>
  </si>
  <si>
    <t>3438001388</t>
  </si>
  <si>
    <t>МЕДПЕРСПЕКТИВА, ООО</t>
  </si>
  <si>
    <t>1203800007542</t>
  </si>
  <si>
    <t>3812532043</t>
  </si>
  <si>
    <t>1156316003436</t>
  </si>
  <si>
    <t>6316207027</t>
  </si>
  <si>
    <t>АЛИНА, ООО</t>
  </si>
  <si>
    <t>1035002456532</t>
  </si>
  <si>
    <t>5012024358</t>
  </si>
  <si>
    <t>CТОМЕКС ПЛЮС, ООО</t>
  </si>
  <si>
    <t>1222800006681</t>
  </si>
  <si>
    <t>2801271729</t>
  </si>
  <si>
    <t>ЦСС, ООО</t>
  </si>
  <si>
    <t>1072648000545</t>
  </si>
  <si>
    <t>2631030603</t>
  </si>
  <si>
    <t>ЗОЛОТАЯ ЛИНИЯ, ООО</t>
  </si>
  <si>
    <t>1125476140888</t>
  </si>
  <si>
    <t>5404468499</t>
  </si>
  <si>
    <t>ДЕНТАЛ-СЕРВИС КОЛЬЦОВО, ООО</t>
  </si>
  <si>
    <t>1195476005515</t>
  </si>
  <si>
    <t>5433969323</t>
  </si>
  <si>
    <t>КЛИНИКА ВМ, ООО</t>
  </si>
  <si>
    <t>1121674002834</t>
  </si>
  <si>
    <t>1646033267</t>
  </si>
  <si>
    <t>СП М-ДЕНТАЛ, ООО</t>
  </si>
  <si>
    <t>1066027002315</t>
  </si>
  <si>
    <t>6027093170</t>
  </si>
  <si>
    <t>ФРАНЦУЗСКИЙ МЕДИЦИНСКИЙ ЦЕНТР, ООО</t>
  </si>
  <si>
    <t>1037730026080</t>
  </si>
  <si>
    <t>7730171925</t>
  </si>
  <si>
    <t>СИБСТОМ, ООО</t>
  </si>
  <si>
    <t>1022402066741</t>
  </si>
  <si>
    <t>2462025726</t>
  </si>
  <si>
    <t>1117746426511</t>
  </si>
  <si>
    <t>7716690492</t>
  </si>
  <si>
    <t>УЛЫБНИСЬ!, ООО</t>
  </si>
  <si>
    <t>1075404018447</t>
  </si>
  <si>
    <t>5404331222</t>
  </si>
  <si>
    <t>ГИГЕЯ-МЕД, ООО</t>
  </si>
  <si>
    <t>1112315002304</t>
  </si>
  <si>
    <t>2315166204</t>
  </si>
  <si>
    <t>САНТАЛЬ, ООО</t>
  </si>
  <si>
    <t>1125476092510</t>
  </si>
  <si>
    <t>5410047989</t>
  </si>
  <si>
    <t>МОСТАРЕНДСЕРВИС, ООО</t>
  </si>
  <si>
    <t>1067746714640</t>
  </si>
  <si>
    <t>7714652501</t>
  </si>
  <si>
    <t>САМАРА СТОМ, ООО</t>
  </si>
  <si>
    <t>1226300040120</t>
  </si>
  <si>
    <t>6311194857</t>
  </si>
  <si>
    <t>ИНСТИТУТ НАУЧНОЙ И КЛИНИЧЕСКОЙ ОФТАЛЬМОЛОГИИ, МЧУ</t>
  </si>
  <si>
    <t>1220200003330</t>
  </si>
  <si>
    <t>0274970699</t>
  </si>
  <si>
    <t>СИД, ООО</t>
  </si>
  <si>
    <t>1217700326832</t>
  </si>
  <si>
    <t>7751201296</t>
  </si>
  <si>
    <t>ВД-ОРТО, ООО</t>
  </si>
  <si>
    <t>1127453010794</t>
  </si>
  <si>
    <t>7453247672</t>
  </si>
  <si>
    <t>НД, ООО</t>
  </si>
  <si>
    <t>1134811000280</t>
  </si>
  <si>
    <t>4811024095</t>
  </si>
  <si>
    <t>МЕДОСМОТРЫ, ООО</t>
  </si>
  <si>
    <t>1137447014011</t>
  </si>
  <si>
    <t>7447232741</t>
  </si>
  <si>
    <t>САНИТАС, ООО</t>
  </si>
  <si>
    <t>1047796333144</t>
  </si>
  <si>
    <t>7708524614</t>
  </si>
  <si>
    <t>КЛИНИКА ДОКТОРА ПОНОМАРЕВА, ООО</t>
  </si>
  <si>
    <t>1216300023642</t>
  </si>
  <si>
    <t>6324119744</t>
  </si>
  <si>
    <t>1127847298622</t>
  </si>
  <si>
    <t>7816539801</t>
  </si>
  <si>
    <t>СТОМАТОЛОГИЯ НА ТАГАНСКОЙ, ООО</t>
  </si>
  <si>
    <t>1167746749422</t>
  </si>
  <si>
    <t>7709499706</t>
  </si>
  <si>
    <t>ДИНАСТИЯ М, ООО</t>
  </si>
  <si>
    <t>1237700427040</t>
  </si>
  <si>
    <t>7733414559</t>
  </si>
  <si>
    <t>ДЕТСКАЯ ПОЛИКЛИНИКА ЦЕЛИТЕЛЬ, ООО</t>
  </si>
  <si>
    <t>1080561001729</t>
  </si>
  <si>
    <t>0561059017</t>
  </si>
  <si>
    <t>МЕЖДУНАРОДНАЯ КЛИНИЧЕСКАЯ ЛАБОРАТОРИЯ, ООО</t>
  </si>
  <si>
    <t>1146230000883</t>
  </si>
  <si>
    <t>6230083362</t>
  </si>
  <si>
    <t>ЗДОРОВЬЕ-КОМИ, ООО МК</t>
  </si>
  <si>
    <t>1061106010019</t>
  </si>
  <si>
    <t>1106021027</t>
  </si>
  <si>
    <t>ЛАЙФ КЛИНИК, ООО</t>
  </si>
  <si>
    <t>1171690029170</t>
  </si>
  <si>
    <t>1660291206</t>
  </si>
  <si>
    <t>ЭЛСИ, ООО</t>
  </si>
  <si>
    <t>1076952027316</t>
  </si>
  <si>
    <t>6950069107</t>
  </si>
  <si>
    <t>1186196018689</t>
  </si>
  <si>
    <t>6165213435</t>
  </si>
  <si>
    <t>ВИТОВАН, ООО</t>
  </si>
  <si>
    <t>1088905002471</t>
  </si>
  <si>
    <t>8905044506</t>
  </si>
  <si>
    <t>1167847340583</t>
  </si>
  <si>
    <t>7841044792</t>
  </si>
  <si>
    <t>ЛЕЧЕБНО-ИССЛЕДОВАТЕЛЬСКИЙ ЦЕНТР МКС СТОМАТОЛОГИЯ, ООО</t>
  </si>
  <si>
    <t>1136685020449</t>
  </si>
  <si>
    <t>6685041415</t>
  </si>
  <si>
    <t>Р Ц В М Т, АНО</t>
  </si>
  <si>
    <t>1055406174482</t>
  </si>
  <si>
    <t>5406316156</t>
  </si>
  <si>
    <t>АМБУЛАТОРИЯ № 1, ООО</t>
  </si>
  <si>
    <t>1184205014289</t>
  </si>
  <si>
    <t>4205371148</t>
  </si>
  <si>
    <t>1067411010963</t>
  </si>
  <si>
    <t>7411022028</t>
  </si>
  <si>
    <t>СЧАСТЛИВЫЕ ЗУБЫ, ООО</t>
  </si>
  <si>
    <t>1067847206734</t>
  </si>
  <si>
    <t>7807311582</t>
  </si>
  <si>
    <t>ММС, ООО</t>
  </si>
  <si>
    <t>1155476052962</t>
  </si>
  <si>
    <t>5401953306</t>
  </si>
  <si>
    <t>ДАНТИСТ, ООО СТОМАТОЛОГИЧЕСКИЙ ЦЕНТР</t>
  </si>
  <si>
    <t>1177627034496</t>
  </si>
  <si>
    <t>7604333598</t>
  </si>
  <si>
    <t>АЛЬФА МЕДИКС, ООО</t>
  </si>
  <si>
    <t>1167746797756</t>
  </si>
  <si>
    <t>7713419742</t>
  </si>
  <si>
    <t>БИЮ, ООО</t>
  </si>
  <si>
    <t>1177746633855</t>
  </si>
  <si>
    <t>7743215898</t>
  </si>
  <si>
    <t>САНЭПИДБЛАГОПОЛУЧИЕ, ООО</t>
  </si>
  <si>
    <t>1047200151052</t>
  </si>
  <si>
    <t>7206028644</t>
  </si>
  <si>
    <t>ОПТИК ЭЛЬ, ООО</t>
  </si>
  <si>
    <t>1047797074313</t>
  </si>
  <si>
    <t>7714584749</t>
  </si>
  <si>
    <t>САНАТОРИЙ ДУБРАВУШКА, ООО</t>
  </si>
  <si>
    <t>1093120001237</t>
  </si>
  <si>
    <t>3110011635</t>
  </si>
  <si>
    <t>МИРАМЕД, ООО</t>
  </si>
  <si>
    <t>1220100001450</t>
  </si>
  <si>
    <t>0100001978</t>
  </si>
  <si>
    <t>ФИТАСИНТЕКС, ООО ПФК</t>
  </si>
  <si>
    <t>1066910007120</t>
  </si>
  <si>
    <t>6927007039</t>
  </si>
  <si>
    <t>ОСК СОСНОВЫЙ БОР, ООО</t>
  </si>
  <si>
    <t>1036602082362</t>
  </si>
  <si>
    <t>6633008921</t>
  </si>
  <si>
    <t>1181690037649</t>
  </si>
  <si>
    <t>1650364021</t>
  </si>
  <si>
    <t>ПАНАЦЕЯ-В, ООО</t>
  </si>
  <si>
    <t>1163443065334</t>
  </si>
  <si>
    <t>3459069362</t>
  </si>
  <si>
    <t>МАРКА, ООО</t>
  </si>
  <si>
    <t>1089847094820</t>
  </si>
  <si>
    <t>7810508620</t>
  </si>
  <si>
    <t>УЛЫБКА 2, ООО</t>
  </si>
  <si>
    <t>1115543015642</t>
  </si>
  <si>
    <t>5503228106</t>
  </si>
  <si>
    <t>НПЦ СТОМАТОЛОГИЯ, ООО</t>
  </si>
  <si>
    <t>1077017032124</t>
  </si>
  <si>
    <t>7017193177</t>
  </si>
  <si>
    <t>С-ТОП, ООО</t>
  </si>
  <si>
    <t>1097746161633</t>
  </si>
  <si>
    <t>7721658624</t>
  </si>
  <si>
    <t>КРАФТ, ООО</t>
  </si>
  <si>
    <t>1068913002091</t>
  </si>
  <si>
    <t>8913006751</t>
  </si>
  <si>
    <t>ЭКСКЛЮЗИВ, ООО</t>
  </si>
  <si>
    <t>1077142000968</t>
  </si>
  <si>
    <t>7113067506</t>
  </si>
  <si>
    <t>КРЫМСКИЕ ЗОРИ, ООО</t>
  </si>
  <si>
    <t>1149102048700</t>
  </si>
  <si>
    <t>9101001350</t>
  </si>
  <si>
    <t>ЛОРАК, ООО КДЛ</t>
  </si>
  <si>
    <t>1090280010325</t>
  </si>
  <si>
    <t>0278157565</t>
  </si>
  <si>
    <t>1026701435914</t>
  </si>
  <si>
    <t>6731033813</t>
  </si>
  <si>
    <t>ДИНАСТИЯ, ООО МЕДИЦИНСКИЙ ЦЕНТР</t>
  </si>
  <si>
    <t>1107450001251</t>
  </si>
  <si>
    <t>7450067569</t>
  </si>
  <si>
    <t>ОРИС +, ООО СТОМАТОЛОГИЯ</t>
  </si>
  <si>
    <t>1121435001720</t>
  </si>
  <si>
    <t>1435250495</t>
  </si>
  <si>
    <t>ЭЛИТ-ИНВЕСТ, ООО</t>
  </si>
  <si>
    <t>1095077000886</t>
  </si>
  <si>
    <t>5077023592</t>
  </si>
  <si>
    <t>1114345021460</t>
  </si>
  <si>
    <t>4345308107</t>
  </si>
  <si>
    <t>АНТИЭЙДЖ, ООО</t>
  </si>
  <si>
    <t>1223900010476</t>
  </si>
  <si>
    <t>3900002006</t>
  </si>
  <si>
    <t>ЛИТЕХ-ЮГ, ООО</t>
  </si>
  <si>
    <t>1146195002524</t>
  </si>
  <si>
    <t>6167124607</t>
  </si>
  <si>
    <t>ГОРОД ЗДОРОВЬЯ, ООО</t>
  </si>
  <si>
    <t>1155032006062</t>
  </si>
  <si>
    <t>5032206807</t>
  </si>
  <si>
    <t>ВИТА ЛАБ, ООО</t>
  </si>
  <si>
    <t>1146196005218</t>
  </si>
  <si>
    <t>6168719406</t>
  </si>
  <si>
    <t>ДЕНТАЛИЯ, ООО</t>
  </si>
  <si>
    <t>1087017020683</t>
  </si>
  <si>
    <t>7017217727</t>
  </si>
  <si>
    <t>НОРД ДЕНТАЛ, ООО</t>
  </si>
  <si>
    <t>1137847084462</t>
  </si>
  <si>
    <t>7802817872</t>
  </si>
  <si>
    <t>ОЛЬГИНКА, ООО</t>
  </si>
  <si>
    <t>1056167019127</t>
  </si>
  <si>
    <t>6167080910</t>
  </si>
  <si>
    <t>МИКРОХИРУРГИЯ ГЛАЗА, ООО</t>
  </si>
  <si>
    <t>1165835062513</t>
  </si>
  <si>
    <t>5834115336</t>
  </si>
  <si>
    <t>СТОМАТОЛОГИЧЕСКАЯ ПОЛИКЛИНИКА ВИЗАВИ, ООО</t>
  </si>
  <si>
    <t>1076672039806</t>
  </si>
  <si>
    <t>6672250242</t>
  </si>
  <si>
    <t>САНАТОРИЙ ФРУНЗЕНЕЦ, ООО</t>
  </si>
  <si>
    <t>1086316009350</t>
  </si>
  <si>
    <t>6316137965</t>
  </si>
  <si>
    <t>ЭДКАР АЛЬФА, ООО</t>
  </si>
  <si>
    <t>1023901643490</t>
  </si>
  <si>
    <t>3907032867</t>
  </si>
  <si>
    <t>НИКАСМЕД, ООО</t>
  </si>
  <si>
    <t>5177746043382</t>
  </si>
  <si>
    <t>7702425261</t>
  </si>
  <si>
    <t>АКВАСТОМ, ООО</t>
  </si>
  <si>
    <t>1045004902953</t>
  </si>
  <si>
    <t>5026115573</t>
  </si>
  <si>
    <t>Д-С, ООО</t>
  </si>
  <si>
    <t>1097746674574</t>
  </si>
  <si>
    <t>7727702446</t>
  </si>
  <si>
    <t>1193668038926</t>
  </si>
  <si>
    <t>3661174386</t>
  </si>
  <si>
    <t>ЛИДЕР СТОМ, ООО</t>
  </si>
  <si>
    <t>1117746746919</t>
  </si>
  <si>
    <t>7723812825</t>
  </si>
  <si>
    <t>ЯРОМЕД, ООО</t>
  </si>
  <si>
    <t>1167232083061</t>
  </si>
  <si>
    <t>7203396745</t>
  </si>
  <si>
    <t>СТЕВИЯ ФЕМЕЛИ-ЦЕНТР СЕМЕЙНОЙ СТОМАТОЛОГИИ, ООО</t>
  </si>
  <si>
    <t>1146733023150</t>
  </si>
  <si>
    <t>6732082612</t>
  </si>
  <si>
    <t>КЭС ГАЛАДЕНТ, ООО</t>
  </si>
  <si>
    <t>1050204330802</t>
  </si>
  <si>
    <t>0276095673</t>
  </si>
  <si>
    <t>РТС, ООО</t>
  </si>
  <si>
    <t>1021602838652</t>
  </si>
  <si>
    <t>1654039696</t>
  </si>
  <si>
    <t>ДК И КО, ООО</t>
  </si>
  <si>
    <t>1165275073040</t>
  </si>
  <si>
    <t>5262344865</t>
  </si>
  <si>
    <t>КЛИНИКА НОВАВИТА, ООО</t>
  </si>
  <si>
    <t>1197847145760</t>
  </si>
  <si>
    <t>7802692535</t>
  </si>
  <si>
    <t>МОСМЕД, ООО</t>
  </si>
  <si>
    <t>1177746497796</t>
  </si>
  <si>
    <t>7725374630</t>
  </si>
  <si>
    <t>ОЗДОРОВИТЕЛЬНЫЙ КОМПЛЕКС ЛОСИНЫЙ ОСТРОВ, ООО</t>
  </si>
  <si>
    <t>1037739581318</t>
  </si>
  <si>
    <t>7716078071</t>
  </si>
  <si>
    <t>МЕДИЧИ ЭКСПЕРТ, ООО МЦ</t>
  </si>
  <si>
    <t>1202300069047</t>
  </si>
  <si>
    <t>2315219079</t>
  </si>
  <si>
    <t>АВ ДГТУ, ООО</t>
  </si>
  <si>
    <t>1166196072679</t>
  </si>
  <si>
    <t>6165200482</t>
  </si>
  <si>
    <t>СТОМАТОЛОГИЯ НА КОМСОМОЛЬСКОЙ, ООО</t>
  </si>
  <si>
    <t>1206600062833</t>
  </si>
  <si>
    <t>6670497283</t>
  </si>
  <si>
    <t>МЕДПОС, ООО</t>
  </si>
  <si>
    <t>1149102069016</t>
  </si>
  <si>
    <t>9103008054</t>
  </si>
  <si>
    <t>МАКСИ-ТРЭВЕЛ, ООО</t>
  </si>
  <si>
    <t>1065407004156</t>
  </si>
  <si>
    <t>5407011943</t>
  </si>
  <si>
    <t>1125118000248</t>
  </si>
  <si>
    <t>5118000244</t>
  </si>
  <si>
    <t>РОДНИЧОК, ООО САНАТОРИЙ</t>
  </si>
  <si>
    <t>1065904119940</t>
  </si>
  <si>
    <t>5904147550</t>
  </si>
  <si>
    <t>ЗДОРОВЬЕ МАЛЫША, ООО</t>
  </si>
  <si>
    <t>1161690176768</t>
  </si>
  <si>
    <t>1659177410</t>
  </si>
  <si>
    <t>ДЕТСКАЯ СТОМАТОЛОГИЧЕСКАЯ ПОЛИКЛИНИКА № 9 Г. КАЗАНИ, ООО</t>
  </si>
  <si>
    <t>1191690052223</t>
  </si>
  <si>
    <t>1657254807</t>
  </si>
  <si>
    <t>СТОМАТОЛОГИЯ НА СИВАШСКОЙ, ООО</t>
  </si>
  <si>
    <t>1217700233684</t>
  </si>
  <si>
    <t>7727465724</t>
  </si>
  <si>
    <t>СОЛОДЕНТ-ПЛЮС, ООО</t>
  </si>
  <si>
    <t>1089847001705</t>
  </si>
  <si>
    <t>7811394856</t>
  </si>
  <si>
    <t>СТОМАТОЛОГИЯ НА ГАККЕЛЕВСКОЙ, ООО</t>
  </si>
  <si>
    <t>1037832004066</t>
  </si>
  <si>
    <t>7814135232</t>
  </si>
  <si>
    <t>ПРОТЕЗИСТ, ООО СПОП</t>
  </si>
  <si>
    <t>1023000827717</t>
  </si>
  <si>
    <t>3015047455</t>
  </si>
  <si>
    <t>СКИН БЮРО, ООО</t>
  </si>
  <si>
    <t>1187847112166</t>
  </si>
  <si>
    <t>7840080124</t>
  </si>
  <si>
    <t>ДОЛ-М, ООО</t>
  </si>
  <si>
    <t>1125047018051</t>
  </si>
  <si>
    <t>5008060025</t>
  </si>
  <si>
    <t>БЭБИ ВИТА ДЕНТ МОСКОВСКИЙ, ООО</t>
  </si>
  <si>
    <t>1187746933593</t>
  </si>
  <si>
    <t>7751151060</t>
  </si>
  <si>
    <t>МНОГОФУНКЦИОНАЛЬНАЯ ХИРУРГИЧЕСКАЯ КЛИНИКА, ООО</t>
  </si>
  <si>
    <t>1132315002786</t>
  </si>
  <si>
    <t>2315180745</t>
  </si>
  <si>
    <t>1135032003853</t>
  </si>
  <si>
    <t>5032265866</t>
  </si>
  <si>
    <t>ЦМРТ ВДНХ, ООО</t>
  </si>
  <si>
    <t>1147746527400</t>
  </si>
  <si>
    <t>7716774671</t>
  </si>
  <si>
    <t>ЛДЦ ЭПИОНА МЕДИКУС, ООО</t>
  </si>
  <si>
    <t>1153128002774</t>
  </si>
  <si>
    <t>3128106133</t>
  </si>
  <si>
    <t>ЛЭЦ ЛАКРИМА, ООО</t>
  </si>
  <si>
    <t>1034100653520</t>
  </si>
  <si>
    <t>4101091996</t>
  </si>
  <si>
    <t>АРТИСТОМ, ООО КЛИНИКА ЦИФРОВОЙ ОРТОДОНТИИ И ИМПЛАНТОЛОГИИ</t>
  </si>
  <si>
    <t>1224400005092</t>
  </si>
  <si>
    <t>4400011445</t>
  </si>
  <si>
    <t>ИДЕАЛИСТ, ООО</t>
  </si>
  <si>
    <t>1167847155497</t>
  </si>
  <si>
    <t>7802570784</t>
  </si>
  <si>
    <t>СТОМАТОЛОГИЯ ДОКТОРА ЖАКОВА, ООО</t>
  </si>
  <si>
    <t>1186952016140</t>
  </si>
  <si>
    <t>6952315781</t>
  </si>
  <si>
    <t>АВРОРА, ООО</t>
  </si>
  <si>
    <t>1142468038866</t>
  </si>
  <si>
    <t>2465315367</t>
  </si>
  <si>
    <t>МЕДСТАР-СЕРВИС, ООО</t>
  </si>
  <si>
    <t>1027000880301</t>
  </si>
  <si>
    <t>7021053581</t>
  </si>
  <si>
    <t>САНАТОРИЙ ЭНЕРГЕТИК, АО</t>
  </si>
  <si>
    <t>1036841127091</t>
  </si>
  <si>
    <t>6820019240</t>
  </si>
  <si>
    <t>САПФИР, ООО</t>
  </si>
  <si>
    <t>1207800163559</t>
  </si>
  <si>
    <t>7810909220</t>
  </si>
  <si>
    <t>ВИВО КЛИНИК, ООО</t>
  </si>
  <si>
    <t>1195321006187</t>
  </si>
  <si>
    <t>5321201460</t>
  </si>
  <si>
    <t>ДЦЗ КМ, ООО</t>
  </si>
  <si>
    <t>1182375053860</t>
  </si>
  <si>
    <t>2311261136</t>
  </si>
  <si>
    <t>БРЕЙНАП, ООО</t>
  </si>
  <si>
    <t>1187746888284</t>
  </si>
  <si>
    <t>7734416975</t>
  </si>
  <si>
    <t>НЕВА, ООО</t>
  </si>
  <si>
    <t>1207800114268</t>
  </si>
  <si>
    <t>7804675207</t>
  </si>
  <si>
    <t>ПАРАДИГМА, ООО</t>
  </si>
  <si>
    <t>1230200016265</t>
  </si>
  <si>
    <t>0278977818</t>
  </si>
  <si>
    <t>1165543076016</t>
  </si>
  <si>
    <t>5501174367</t>
  </si>
  <si>
    <t>АНДРОМЕДА, ООО</t>
  </si>
  <si>
    <t>1097847323100</t>
  </si>
  <si>
    <t>7814452055</t>
  </si>
  <si>
    <t>СТОМАМЕД, ООО</t>
  </si>
  <si>
    <t>1097746621609</t>
  </si>
  <si>
    <t>7715778056</t>
  </si>
  <si>
    <t>ФЬЮЖН, ООО</t>
  </si>
  <si>
    <t>1197847120074</t>
  </si>
  <si>
    <t>7839117838</t>
  </si>
  <si>
    <t>1136952020215</t>
  </si>
  <si>
    <t>6950174870</t>
  </si>
  <si>
    <t>ЦЭСИИ, ООО</t>
  </si>
  <si>
    <t>1095107000372</t>
  </si>
  <si>
    <t>5107912457</t>
  </si>
  <si>
    <t>ВИП-СТОМАТОЛОГИЯ, ООО</t>
  </si>
  <si>
    <t>1095836000237</t>
  </si>
  <si>
    <t>5836635228</t>
  </si>
  <si>
    <t>ЦЕНТР-МЕД, ООО</t>
  </si>
  <si>
    <t>1187232003683</t>
  </si>
  <si>
    <t>7203442342</t>
  </si>
  <si>
    <t>ДЕНТАРУС, ООО</t>
  </si>
  <si>
    <t>1047796202200</t>
  </si>
  <si>
    <t>7743524014</t>
  </si>
  <si>
    <t>5177746273414</t>
  </si>
  <si>
    <t>7720405010</t>
  </si>
  <si>
    <t>СПА КУРОРТ СЕРВИС, ООО</t>
  </si>
  <si>
    <t>1122301003219</t>
  </si>
  <si>
    <t>2301081222</t>
  </si>
  <si>
    <t>АРКМЕД, ООО</t>
  </si>
  <si>
    <t>1197536007569</t>
  </si>
  <si>
    <t>7536179673</t>
  </si>
  <si>
    <t>ЕВРОПА, ООО</t>
  </si>
  <si>
    <t>1175476117937</t>
  </si>
  <si>
    <t>5401980483</t>
  </si>
  <si>
    <t>БЕЛАЯ МЕДВЕДИЦА, ООО</t>
  </si>
  <si>
    <t>1037800123822</t>
  </si>
  <si>
    <t>7801251224</t>
  </si>
  <si>
    <t>МК Н. БЕРЕЗИНОЙ, ООО</t>
  </si>
  <si>
    <t>1137325002231</t>
  </si>
  <si>
    <t>7325120367</t>
  </si>
  <si>
    <t>ОБЩАЯ ПРАКТИКА, ООО</t>
  </si>
  <si>
    <t>1105010001260</t>
  </si>
  <si>
    <t>5010041301</t>
  </si>
  <si>
    <t>АСЦ, ООО</t>
  </si>
  <si>
    <t>1103254012091</t>
  </si>
  <si>
    <t>3250515576</t>
  </si>
  <si>
    <t>ЦУК МЕНЬШИКОВСКИЙ ФОРПОСТ, ООО</t>
  </si>
  <si>
    <t>1167847115963</t>
  </si>
  <si>
    <t>7819033555</t>
  </si>
  <si>
    <t>КАРЛО МЕДИЧИ ГРУПП, ООО</t>
  </si>
  <si>
    <t>1217700067750</t>
  </si>
  <si>
    <t>9703027147</t>
  </si>
  <si>
    <t>КЛИНИКА ЭСТЕТИЧЕСКОЙ СТОМАТОЛОГИИ ИРИНЫ БУТОРИНОЙ, ООО</t>
  </si>
  <si>
    <t>1207700368050</t>
  </si>
  <si>
    <t>7716950126</t>
  </si>
  <si>
    <t>ЦЕНТР ЛАЗЕРНОЙ МЕДИЦИНЫ, ООО</t>
  </si>
  <si>
    <t>1061215017082</t>
  </si>
  <si>
    <t>1215108831</t>
  </si>
  <si>
    <t>ПИК ПАНАЦЕЯ, ООО</t>
  </si>
  <si>
    <t>1162468083690</t>
  </si>
  <si>
    <t>2465147176</t>
  </si>
  <si>
    <t>МЕДЕФ, ООО</t>
  </si>
  <si>
    <t>1147847275311</t>
  </si>
  <si>
    <t>7840510786</t>
  </si>
  <si>
    <t>ТВЕРЬЛАБ, ООО</t>
  </si>
  <si>
    <t>1116952054878</t>
  </si>
  <si>
    <t>6950139837</t>
  </si>
  <si>
    <t>САНАТОРИЙ РЯБИНУШКА, ООО</t>
  </si>
  <si>
    <t>1025602392353</t>
  </si>
  <si>
    <t>5612028900</t>
  </si>
  <si>
    <t>КЛИНИКА ИННОВАЦИОННОЙ ТРАВМАТОЛОГИИ, ООО</t>
  </si>
  <si>
    <t>1195275066073</t>
  </si>
  <si>
    <t>5254494271</t>
  </si>
  <si>
    <t>МЦ ИЗУМРУД, ООО</t>
  </si>
  <si>
    <t>1106629001236</t>
  </si>
  <si>
    <t>6629026340</t>
  </si>
  <si>
    <t>ДВЦ МАКСКЛИНИК, ООО</t>
  </si>
  <si>
    <t>1152721000981</t>
  </si>
  <si>
    <t>2721214796</t>
  </si>
  <si>
    <t>СТОМАТОЛОГИЯ 20, ООО</t>
  </si>
  <si>
    <t>1157847315207</t>
  </si>
  <si>
    <t>7840039415</t>
  </si>
  <si>
    <t>ПРОМЕД, ООО</t>
  </si>
  <si>
    <t>1112651024529</t>
  </si>
  <si>
    <t>2634803347</t>
  </si>
  <si>
    <t>СТУДИЯ ИМПЛАНТОЛОГИИ ДОКТОРА ДЗЮБЫ, ООО</t>
  </si>
  <si>
    <t>1229300129002</t>
  </si>
  <si>
    <t>9303023853</t>
  </si>
  <si>
    <t>1166313118840</t>
  </si>
  <si>
    <t>6350023750</t>
  </si>
  <si>
    <t>ПАЛЬМИРА, ООО</t>
  </si>
  <si>
    <t>1063667296483</t>
  </si>
  <si>
    <t>3662117510</t>
  </si>
  <si>
    <t>ЭЛЬ-ДА, ООО</t>
  </si>
  <si>
    <t>1021602028304</t>
  </si>
  <si>
    <t>1650087554</t>
  </si>
  <si>
    <t>ГК МЕДИЦИНА, ООО</t>
  </si>
  <si>
    <t>1097746195953</t>
  </si>
  <si>
    <t>7728697196</t>
  </si>
  <si>
    <t>АКАДЕМИЯ ЗДОРОВЬЯ СТОЛИЧНЫЙ, ООО МЦ</t>
  </si>
  <si>
    <t>1171832012571</t>
  </si>
  <si>
    <t>1840071288</t>
  </si>
  <si>
    <t>МЕД ДИАГНОСТИКА, ООО</t>
  </si>
  <si>
    <t>1160571055347</t>
  </si>
  <si>
    <t>0548012130</t>
  </si>
  <si>
    <t>НОВИВ, ООО</t>
  </si>
  <si>
    <t>1075050005744</t>
  </si>
  <si>
    <t>5052017910</t>
  </si>
  <si>
    <t>ОФТАЛЬНОВА, ООО</t>
  </si>
  <si>
    <t>1137746169296</t>
  </si>
  <si>
    <t>7751509348</t>
  </si>
  <si>
    <t>АВАЛОН, ООО</t>
  </si>
  <si>
    <t>1157847451002</t>
  </si>
  <si>
    <t>7811269647</t>
  </si>
  <si>
    <t>ЭКСПЕРТМЕД, ООО</t>
  </si>
  <si>
    <t>1105836001920</t>
  </si>
  <si>
    <t>5836640725</t>
  </si>
  <si>
    <t>ЖИВИЦА +, ООО</t>
  </si>
  <si>
    <t>1025002738200</t>
  </si>
  <si>
    <t>5022031989</t>
  </si>
  <si>
    <t>1041800265077</t>
  </si>
  <si>
    <t>1831097900</t>
  </si>
  <si>
    <t>САНАТОРИЙ ДУБОВАЯ РОЩА, АО</t>
  </si>
  <si>
    <t>1025602728062</t>
  </si>
  <si>
    <t>5638040123</t>
  </si>
  <si>
    <t>ЦЕЛИТЕЛЬ ПЛЮС, ООО</t>
  </si>
  <si>
    <t>1120545000993</t>
  </si>
  <si>
    <t>0545025980</t>
  </si>
  <si>
    <t>КЛИНИКА ЗРЕНИЯ САМАРА, ООО</t>
  </si>
  <si>
    <t>1236300015930</t>
  </si>
  <si>
    <t>6317163774</t>
  </si>
  <si>
    <t>АКАДЕМИЯ СТОМАТОЛОГИИ, ООО</t>
  </si>
  <si>
    <t>1041605005860</t>
  </si>
  <si>
    <t>1639028523</t>
  </si>
  <si>
    <t>СТОМСТУДИЯ, ООО</t>
  </si>
  <si>
    <t>1187746856615</t>
  </si>
  <si>
    <t>7725498107</t>
  </si>
  <si>
    <t>АВ МЕДИКАЛ ГРУПП, ООО</t>
  </si>
  <si>
    <t>1157847049238</t>
  </si>
  <si>
    <t>7814180387</t>
  </si>
  <si>
    <t>САНАТОРИЙ АЛАТЫРЬ, АО</t>
  </si>
  <si>
    <t>1031304001145</t>
  </si>
  <si>
    <t>1310087074</t>
  </si>
  <si>
    <t>ЛДОЦ СОКОЛ, ООО</t>
  </si>
  <si>
    <t>1176196054968</t>
  </si>
  <si>
    <t>6147040050</t>
  </si>
  <si>
    <t>ОМИКС, ЗАО</t>
  </si>
  <si>
    <t>1035751003650</t>
  </si>
  <si>
    <t>5751027012</t>
  </si>
  <si>
    <t>КОСМОМЕД, ООО ВРАЧЕБНАЯ КОСМЕТОЛОГИЯ</t>
  </si>
  <si>
    <t>1075836004750</t>
  </si>
  <si>
    <t>5836628213</t>
  </si>
  <si>
    <t>ЭТАЛОН, ООО</t>
  </si>
  <si>
    <t>1087452007862</t>
  </si>
  <si>
    <t>7452066610</t>
  </si>
  <si>
    <t>ИНФАНТ СПБ, ООО</t>
  </si>
  <si>
    <t>1147847397378</t>
  </si>
  <si>
    <t>7807396025</t>
  </si>
  <si>
    <t>МСЧ НИКОМЕД, АНО</t>
  </si>
  <si>
    <t>1076600010882</t>
  </si>
  <si>
    <t>6623043860</t>
  </si>
  <si>
    <t>МЦ АРКЛИНИК, ООО</t>
  </si>
  <si>
    <t>1167847319760</t>
  </si>
  <si>
    <t>7810605688</t>
  </si>
  <si>
    <t>ДОКТОР ДЕНТ, ООО</t>
  </si>
  <si>
    <t>1187847388178</t>
  </si>
  <si>
    <t>7802683072</t>
  </si>
  <si>
    <t>СТОМАТОЛОГИЯ ДЕНТАЛ ПРЕМИУМ, ООО</t>
  </si>
  <si>
    <t>1074705003526</t>
  </si>
  <si>
    <t>4705038931</t>
  </si>
  <si>
    <t>1137847214020</t>
  </si>
  <si>
    <t>7813564006</t>
  </si>
  <si>
    <t>КЛИНИКА НУРИЕВЫХ-КИРОВ, ООО</t>
  </si>
  <si>
    <t>1144345007762</t>
  </si>
  <si>
    <t>4345383087</t>
  </si>
  <si>
    <t>ДИНА, ООО</t>
  </si>
  <si>
    <t>1030203727289</t>
  </si>
  <si>
    <t>0273045360</t>
  </si>
  <si>
    <t>1036300776918</t>
  </si>
  <si>
    <t>6318132105</t>
  </si>
  <si>
    <t>АНЧЕЛ, ООО</t>
  </si>
  <si>
    <t>1053300632802</t>
  </si>
  <si>
    <t>3321020967</t>
  </si>
  <si>
    <t>ДЕНТ ЭКСПЕРТ ПЛЮС, ООО</t>
  </si>
  <si>
    <t>1154827002472</t>
  </si>
  <si>
    <t>4825109969</t>
  </si>
  <si>
    <t>ЦЭТ, ООО</t>
  </si>
  <si>
    <t>1022401944400</t>
  </si>
  <si>
    <t>2461019310</t>
  </si>
  <si>
    <t>МРТ, ООО</t>
  </si>
  <si>
    <t>1089847343420</t>
  </si>
  <si>
    <t>7801478190</t>
  </si>
  <si>
    <t>АЛЛЕГРО М, ООО</t>
  </si>
  <si>
    <t>1157847271779</t>
  </si>
  <si>
    <t>7811222670</t>
  </si>
  <si>
    <t>СТОМАТОЛОГИЯ НА СМОЛЕНКЕ, ООО</t>
  </si>
  <si>
    <t>1107746419440</t>
  </si>
  <si>
    <t>7730626273</t>
  </si>
  <si>
    <t>ВАШ ДОКТОР, ООО</t>
  </si>
  <si>
    <t>1053500034840</t>
  </si>
  <si>
    <t>3525149743</t>
  </si>
  <si>
    <t>ЭЛЬДЕНТ, ООО</t>
  </si>
  <si>
    <t>1187746641983</t>
  </si>
  <si>
    <t>9721067495</t>
  </si>
  <si>
    <t>МД, ООО</t>
  </si>
  <si>
    <t>1212300068573</t>
  </si>
  <si>
    <t>2308282802</t>
  </si>
  <si>
    <t>ЭСТЕТИКА КРАСОТЫ, ООО</t>
  </si>
  <si>
    <t>1237700202112</t>
  </si>
  <si>
    <t>9717131596</t>
  </si>
  <si>
    <t>СЗМЦ, ООО</t>
  </si>
  <si>
    <t>1237800038145</t>
  </si>
  <si>
    <t>7842214207</t>
  </si>
  <si>
    <t>МНПЦ, ООО</t>
  </si>
  <si>
    <t>1027000862327</t>
  </si>
  <si>
    <t>7021049962</t>
  </si>
  <si>
    <t>КЛИНИКА БРАЗИЛИЯ, ООО</t>
  </si>
  <si>
    <t>1023900590108</t>
  </si>
  <si>
    <t>3904040980</t>
  </si>
  <si>
    <t>СТАРМЕД, ООО</t>
  </si>
  <si>
    <t>1225200009110</t>
  </si>
  <si>
    <t>5262384949</t>
  </si>
  <si>
    <t>ЭФ ЭМ СИ, ООО МК</t>
  </si>
  <si>
    <t>1057422521221</t>
  </si>
  <si>
    <t>7449049501</t>
  </si>
  <si>
    <t>ЦЕНТР ГЛАЗНОЙ ХИРУРГИИ НА СЕМЕНОВСКОЙ, ООО</t>
  </si>
  <si>
    <t>1112540007546</t>
  </si>
  <si>
    <t>2540174848</t>
  </si>
  <si>
    <t>ДЕНТИДЕАЛ ЛЮКС, ООО</t>
  </si>
  <si>
    <t>1027810287988</t>
  </si>
  <si>
    <t>7826019350</t>
  </si>
  <si>
    <t>СТОМАТОЛОГИЧЕСКАЯ КЛИНИКА КАРАТ, ООО</t>
  </si>
  <si>
    <t>1024201476452</t>
  </si>
  <si>
    <t>4217034147</t>
  </si>
  <si>
    <t>ИЖ ДЕНТАЛ, ООО</t>
  </si>
  <si>
    <t>1161832077516</t>
  </si>
  <si>
    <t>1841066210</t>
  </si>
  <si>
    <t>ПАНАЦЕЯ-К, ООО</t>
  </si>
  <si>
    <t>1123461001960</t>
  </si>
  <si>
    <t>3448057566</t>
  </si>
  <si>
    <t>КЛИНИКА ЛЕЧЕНИЯ ПОЗВОНОЧНИКА, ООО</t>
  </si>
  <si>
    <t>1147847083592</t>
  </si>
  <si>
    <t>7802853334</t>
  </si>
  <si>
    <t>МЕДГОРОД, ООО</t>
  </si>
  <si>
    <t>1137746803853</t>
  </si>
  <si>
    <t>7710946980</t>
  </si>
  <si>
    <t>ИВИС, ООО</t>
  </si>
  <si>
    <t>1135543003100</t>
  </si>
  <si>
    <t>5507236436</t>
  </si>
  <si>
    <t>МЕДОТЕЛЬ, ООО НТФ</t>
  </si>
  <si>
    <t>1034700564711</t>
  </si>
  <si>
    <t>4703000185</t>
  </si>
  <si>
    <t>БОЛИ НЕТ, ООО</t>
  </si>
  <si>
    <t>1237700385009</t>
  </si>
  <si>
    <t>9723200495</t>
  </si>
  <si>
    <t>ЭЛИТА-1, ООО ТП</t>
  </si>
  <si>
    <t>1028900583140</t>
  </si>
  <si>
    <t>8903020884</t>
  </si>
  <si>
    <t>1158904000881</t>
  </si>
  <si>
    <t>8904077957</t>
  </si>
  <si>
    <t>ДЕНТА, ООО КОМПАНИЯ</t>
  </si>
  <si>
    <t>1025403904074</t>
  </si>
  <si>
    <t>5410140716</t>
  </si>
  <si>
    <t>МАЯК, АО</t>
  </si>
  <si>
    <t>1237700369136</t>
  </si>
  <si>
    <t>9714011413</t>
  </si>
  <si>
    <t>ПОЛИКЛИНИКА ВОССТАНОВИТЕЛЬНОЙ МЕДИЦИНЫ, ООО</t>
  </si>
  <si>
    <t>1136952010513</t>
  </si>
  <si>
    <t>6950168250</t>
  </si>
  <si>
    <t>СТЕПМЕД КЛИНИК, ООО</t>
  </si>
  <si>
    <t>1207800087516</t>
  </si>
  <si>
    <t>7806574123</t>
  </si>
  <si>
    <t>КДЦ РАНМЕД, ООО</t>
  </si>
  <si>
    <t>1227700201860</t>
  </si>
  <si>
    <t>9725080345</t>
  </si>
  <si>
    <t>НИКА, ООО МЦ</t>
  </si>
  <si>
    <t>1057424636675</t>
  </si>
  <si>
    <t>7453153311</t>
  </si>
  <si>
    <t>ОРТО-ПРЕМЬЕР НГ, ООО</t>
  </si>
  <si>
    <t>1214200013060</t>
  </si>
  <si>
    <t>4217202909</t>
  </si>
  <si>
    <t>САНАТОРИЙ ИГУМЕНКА, ООО</t>
  </si>
  <si>
    <t>1026901730382</t>
  </si>
  <si>
    <t>6911000366</t>
  </si>
  <si>
    <t>СТОМАТОЛОГИЯ НА МАВЛЮТОВА, ООО</t>
  </si>
  <si>
    <t>1081690066787</t>
  </si>
  <si>
    <t>1659087301</t>
  </si>
  <si>
    <t>1215300000332</t>
  </si>
  <si>
    <t>5321205295</t>
  </si>
  <si>
    <t>ПРИМА-МЕД, ООО МЦ</t>
  </si>
  <si>
    <t>1148603002470</t>
  </si>
  <si>
    <t>8603206990</t>
  </si>
  <si>
    <t>МЕДСЕРВИС-С, ООО</t>
  </si>
  <si>
    <t>1085043004166</t>
  </si>
  <si>
    <t>5043036480</t>
  </si>
  <si>
    <t>РЕАЦЕНТР САМАРСКИЙ, ООО</t>
  </si>
  <si>
    <t>1146319000630</t>
  </si>
  <si>
    <t>6319179113</t>
  </si>
  <si>
    <t>ЭТАЛОН СК, ООО</t>
  </si>
  <si>
    <t>1157453002156</t>
  </si>
  <si>
    <t>7453279882</t>
  </si>
  <si>
    <t>КЛИНИКА ОРТОПЕДИИ, СПОРТИВНОЙ ТРАВМАТОЛОГИИ И МЕДИЦИНСКОЙ РЕАБИЛИТАЦИИ ДЖАМСИ, ООО</t>
  </si>
  <si>
    <t>1190571006383</t>
  </si>
  <si>
    <t>0571014505</t>
  </si>
  <si>
    <t>МЕДИЦИНСКИЙ ДОМ, ООО</t>
  </si>
  <si>
    <t>5137746003368</t>
  </si>
  <si>
    <t>7707816942</t>
  </si>
  <si>
    <t>МЕДИНТЕК, ООО</t>
  </si>
  <si>
    <t>1115003001673</t>
  </si>
  <si>
    <t>5003093154</t>
  </si>
  <si>
    <t>КЛИНИКА ОМДЕНТ, ООО</t>
  </si>
  <si>
    <t>1025500754070</t>
  </si>
  <si>
    <t>5503035954</t>
  </si>
  <si>
    <t>ГУБЕРНСКИЙ ЦЕНТР ОХРАНЫ ЗРЕНИЯ, ООО</t>
  </si>
  <si>
    <t>1036758317045</t>
  </si>
  <si>
    <t>6730049049</t>
  </si>
  <si>
    <t>НОРМА-XXI, ЗАО</t>
  </si>
  <si>
    <t>1027700275910</t>
  </si>
  <si>
    <t>7735100734</t>
  </si>
  <si>
    <t>ЦЕНТР СЕМЕЙНОЙ МЕДИЦИНЫ, ООО</t>
  </si>
  <si>
    <t>1027600851233</t>
  </si>
  <si>
    <t>7606032331</t>
  </si>
  <si>
    <t>МОКОС, ООО</t>
  </si>
  <si>
    <t>1215200007351</t>
  </si>
  <si>
    <t>5260476626</t>
  </si>
  <si>
    <t>СП ОРТОДОНТ, ООО</t>
  </si>
  <si>
    <t>1026300773080</t>
  </si>
  <si>
    <t>6312037720</t>
  </si>
  <si>
    <t>СТОМАТОЛОГИЯ ДЛЯ ВАС!, ООО</t>
  </si>
  <si>
    <t>1061650016130</t>
  </si>
  <si>
    <t>1650137452</t>
  </si>
  <si>
    <t>1022101270223</t>
  </si>
  <si>
    <t>2129047513</t>
  </si>
  <si>
    <t>ДИАГНОЗ, ООО МЦ</t>
  </si>
  <si>
    <t>1035802005953</t>
  </si>
  <si>
    <t>5834027070</t>
  </si>
  <si>
    <t>ВАРИКОЗА НЕТ ВОЛГОГРАД, ООО</t>
  </si>
  <si>
    <t>1183443001268</t>
  </si>
  <si>
    <t>3444267820</t>
  </si>
  <si>
    <t>КЛИНИКА 17, ООО</t>
  </si>
  <si>
    <t>1226200004645</t>
  </si>
  <si>
    <t>6234200119</t>
  </si>
  <si>
    <t>КОНСТАНТА, ООО КЛИНИКА ДИАГНОСТИКИ</t>
  </si>
  <si>
    <t>1157627026590</t>
  </si>
  <si>
    <t>7604288112</t>
  </si>
  <si>
    <t>ГЕЛИОС, ООО</t>
  </si>
  <si>
    <t>1026403342404</t>
  </si>
  <si>
    <t>6454050726</t>
  </si>
  <si>
    <t>1141650008400</t>
  </si>
  <si>
    <t>1650284915</t>
  </si>
  <si>
    <t>1082130015241</t>
  </si>
  <si>
    <t>2130048310</t>
  </si>
  <si>
    <t>СИБИРСКАЯ АПТЕКА, ООО</t>
  </si>
  <si>
    <t>1155476044184</t>
  </si>
  <si>
    <t>5409000810</t>
  </si>
  <si>
    <t>ЭСТЕТИКА ГРУПП, ООО</t>
  </si>
  <si>
    <t>1185053031877</t>
  </si>
  <si>
    <t>5047216477</t>
  </si>
  <si>
    <t>ИМИДЖ СТОМАТОЛОГИЯ, ООО</t>
  </si>
  <si>
    <t>1095262009523</t>
  </si>
  <si>
    <t>5262245085</t>
  </si>
  <si>
    <t>1205000110743</t>
  </si>
  <si>
    <t>5040170382</t>
  </si>
  <si>
    <t>ДЕНТАЛИЯ-БЛЕСК, ООО</t>
  </si>
  <si>
    <t>1045402463006</t>
  </si>
  <si>
    <t>5406277250</t>
  </si>
  <si>
    <t>АКАДЕМИЯ КРАСОТЫ, ООО</t>
  </si>
  <si>
    <t>1132801006073</t>
  </si>
  <si>
    <t>2801186696</t>
  </si>
  <si>
    <t>1097847258860</t>
  </si>
  <si>
    <t>7802480033</t>
  </si>
  <si>
    <t>САНАТОРИЙ-ПРОФИЛАКТОРИЙ РАДУГА, ООО</t>
  </si>
  <si>
    <t>1174350005026</t>
  </si>
  <si>
    <t>4312153384</t>
  </si>
  <si>
    <t>ОБЛАСТНОЙ МЕДЦЕНТР, ООО</t>
  </si>
  <si>
    <t>1175749003286</t>
  </si>
  <si>
    <t>5753067973</t>
  </si>
  <si>
    <t>БЕЛЫЙ КЛЫК, ООО</t>
  </si>
  <si>
    <t>1082315003781</t>
  </si>
  <si>
    <t>2315143976</t>
  </si>
  <si>
    <t>КС ПРИОР-М, ООО</t>
  </si>
  <si>
    <t>1146658015470</t>
  </si>
  <si>
    <t>6658461763</t>
  </si>
  <si>
    <t>СКОРОМЕД, ООО</t>
  </si>
  <si>
    <t>1127746714644</t>
  </si>
  <si>
    <t>7723847514</t>
  </si>
  <si>
    <t>ДЕНТАЛИС, ООО</t>
  </si>
  <si>
    <t>1217700625603</t>
  </si>
  <si>
    <t>7751212107</t>
  </si>
  <si>
    <t>ЛДЦ МИБС-САРАНСК, ООО</t>
  </si>
  <si>
    <t>1101326001292</t>
  </si>
  <si>
    <t>1326214970</t>
  </si>
  <si>
    <t>МДЦ ЭЛИСА, ООО</t>
  </si>
  <si>
    <t>1022302947380</t>
  </si>
  <si>
    <t>2320076524</t>
  </si>
  <si>
    <t>ПРЕСТИЖ ЛУГАНСК, ООО</t>
  </si>
  <si>
    <t>1239400001796</t>
  </si>
  <si>
    <t>9403026110</t>
  </si>
  <si>
    <t>ДИМЕТРА, ООО</t>
  </si>
  <si>
    <t>1075658028588</t>
  </si>
  <si>
    <t>5611053767</t>
  </si>
  <si>
    <t>МЕДПРОФ, ООО МЦ</t>
  </si>
  <si>
    <t>1054205153617</t>
  </si>
  <si>
    <t>4205088860</t>
  </si>
  <si>
    <t>1105038001485</t>
  </si>
  <si>
    <t>5038074681</t>
  </si>
  <si>
    <t>ДМЦ ВИРИЛИС, ООО</t>
  </si>
  <si>
    <t>1167847117074</t>
  </si>
  <si>
    <t>7806225370</t>
  </si>
  <si>
    <t>ВАШ СЛУХ, ООО</t>
  </si>
  <si>
    <t>1116658011986</t>
  </si>
  <si>
    <t>6658386467</t>
  </si>
  <si>
    <t>ВЕЛНЕС, ООО СТОМАТОЛОГИЯ</t>
  </si>
  <si>
    <t>1097448001683</t>
  </si>
  <si>
    <t>7448117621</t>
  </si>
  <si>
    <t>ЗРЕНИЕ ВОРОНЕЖ, ООО</t>
  </si>
  <si>
    <t>1213600023878</t>
  </si>
  <si>
    <t>3666260790</t>
  </si>
  <si>
    <t>ЭДИСОН, ООО</t>
  </si>
  <si>
    <t>1217700214731</t>
  </si>
  <si>
    <t>7713482166</t>
  </si>
  <si>
    <t>НОВАЯ МЕДИЦИНА В Г. КИРЖАЧ, ООО</t>
  </si>
  <si>
    <t>1213300004587</t>
  </si>
  <si>
    <t>3316019846</t>
  </si>
  <si>
    <t>ПРЕЗИДЕНТ СК №8, ООО</t>
  </si>
  <si>
    <t>5077746881450</t>
  </si>
  <si>
    <t>7716579455</t>
  </si>
  <si>
    <t>ВИОЛА, ООО</t>
  </si>
  <si>
    <t>1172468026620</t>
  </si>
  <si>
    <t>2466181116</t>
  </si>
  <si>
    <t>СКС, ООО</t>
  </si>
  <si>
    <t>1183702021084</t>
  </si>
  <si>
    <t>3702208622</t>
  </si>
  <si>
    <t>1035204712223</t>
  </si>
  <si>
    <t>5247016161</t>
  </si>
  <si>
    <t>1112468070230</t>
  </si>
  <si>
    <t>2464239120</t>
  </si>
  <si>
    <t>ЦК АФРОДИТА, ООО</t>
  </si>
  <si>
    <t>1174101012304</t>
  </si>
  <si>
    <t>4101179591</t>
  </si>
  <si>
    <t>МЕД ЛАЙФ, ООО</t>
  </si>
  <si>
    <t>1060562004348</t>
  </si>
  <si>
    <t>0562062527</t>
  </si>
  <si>
    <t>САНАТОРИЙ САНУС, ООО</t>
  </si>
  <si>
    <t>1187901000187</t>
  </si>
  <si>
    <t>7902536963</t>
  </si>
  <si>
    <t>ПЕРВЫЙ МЕДИЦИНСКИЙ ЦЕНТР, ООО</t>
  </si>
  <si>
    <t>1056601229255</t>
  </si>
  <si>
    <t>6623021345</t>
  </si>
  <si>
    <t>ВИВАП-ДЕНТ, ООО</t>
  </si>
  <si>
    <t>1051901017222</t>
  </si>
  <si>
    <t>1901067010</t>
  </si>
  <si>
    <t>НОВ-ДЕНТА ПЛЮС, ООО</t>
  </si>
  <si>
    <t>1035300295832</t>
  </si>
  <si>
    <t>5321094088</t>
  </si>
  <si>
    <t>КЛИНИКА ПРАКТИЧЕСКОЙ СТОМАТОЛОГИИ, ООО</t>
  </si>
  <si>
    <t>1102468025032</t>
  </si>
  <si>
    <t>2466230099</t>
  </si>
  <si>
    <t>МЕДИС ПЛЮС, ООО</t>
  </si>
  <si>
    <t>1153702009988</t>
  </si>
  <si>
    <t>3702108307</t>
  </si>
  <si>
    <t>КОЛОТ, ООО</t>
  </si>
  <si>
    <t>1022502132070</t>
  </si>
  <si>
    <t>2539006976</t>
  </si>
  <si>
    <t>ДОЧКИ-МАТЕРИ, ООО</t>
  </si>
  <si>
    <t>1223400010470</t>
  </si>
  <si>
    <t>3443149358</t>
  </si>
  <si>
    <t>ДЕНТАВИТА ПЛЮС, ООО</t>
  </si>
  <si>
    <t>1037728055474</t>
  </si>
  <si>
    <t>7728305850</t>
  </si>
  <si>
    <t>1147746523870</t>
  </si>
  <si>
    <t>7751521137</t>
  </si>
  <si>
    <t>МЦ АН-НУР, ООО</t>
  </si>
  <si>
    <t>1211600054247</t>
  </si>
  <si>
    <t>1658233510</t>
  </si>
  <si>
    <t>ДЕНТ МАКСИМУМ, ООО</t>
  </si>
  <si>
    <t>5077746982320</t>
  </si>
  <si>
    <t>7714700868</t>
  </si>
  <si>
    <t>1117154020785</t>
  </si>
  <si>
    <t>7116507152</t>
  </si>
  <si>
    <t>АМУР ИМПЛАНТ, ООО</t>
  </si>
  <si>
    <t>1132801008196</t>
  </si>
  <si>
    <t>2801188774</t>
  </si>
  <si>
    <t>ПРЕМЬЕР, ООО</t>
  </si>
  <si>
    <t>1142540008600</t>
  </si>
  <si>
    <t>2540206747</t>
  </si>
  <si>
    <t>КНТ, ООО</t>
  </si>
  <si>
    <t>1022402665141</t>
  </si>
  <si>
    <t>2466082115</t>
  </si>
  <si>
    <t>1082632005169</t>
  </si>
  <si>
    <t>2632092546</t>
  </si>
  <si>
    <t>КЛИНИКА МЕДИЦИНА, ООО</t>
  </si>
  <si>
    <t>1130572001042</t>
  </si>
  <si>
    <t>0572004700</t>
  </si>
  <si>
    <t>НАМЕК НА СОВЕРШЕНСТВО, ООО</t>
  </si>
  <si>
    <t>1237700312145</t>
  </si>
  <si>
    <t>9721205441</t>
  </si>
  <si>
    <t>ВАЙТ ХАУС КЛИНИК, ООО</t>
  </si>
  <si>
    <t>1207700252066</t>
  </si>
  <si>
    <t>7734435632</t>
  </si>
  <si>
    <t>ЛПП СП АЛМЕД, ООО</t>
  </si>
  <si>
    <t>1025901605278</t>
  </si>
  <si>
    <t>5908006599</t>
  </si>
  <si>
    <t>КОНФИДЕНЦИЯ ПС, ООО</t>
  </si>
  <si>
    <t>1207800142494</t>
  </si>
  <si>
    <t>7813648390</t>
  </si>
  <si>
    <t>ПАНДЕНТ, ООО</t>
  </si>
  <si>
    <t>1037843017794</t>
  </si>
  <si>
    <t>7825373430</t>
  </si>
  <si>
    <t>ГЛАЗНОЙ ЦЕНТР, ООО</t>
  </si>
  <si>
    <t>1162536069442</t>
  </si>
  <si>
    <t>2536295085</t>
  </si>
  <si>
    <t>1127847035910</t>
  </si>
  <si>
    <t>7811511143</t>
  </si>
  <si>
    <t>КОЛМАР, ООО</t>
  </si>
  <si>
    <t>1217700401137</t>
  </si>
  <si>
    <t>9704085487</t>
  </si>
  <si>
    <t>ПРЕМИУМ БМ, ООО</t>
  </si>
  <si>
    <t>1215200006152</t>
  </si>
  <si>
    <t>5256193985</t>
  </si>
  <si>
    <t>АЛЬФА ПРОФ, ООО</t>
  </si>
  <si>
    <t>1182375076674</t>
  </si>
  <si>
    <t>2301097857</t>
  </si>
  <si>
    <t>ДЕНТАЛ ХОУМ, ООО</t>
  </si>
  <si>
    <t>1181001009530</t>
  </si>
  <si>
    <t>1001337591</t>
  </si>
  <si>
    <t>ГРАНДЭСТЕТ, ООО</t>
  </si>
  <si>
    <t>1143926018114</t>
  </si>
  <si>
    <t>3906325540</t>
  </si>
  <si>
    <t>ЛОКОМОТИВ, ООО ЦСМ</t>
  </si>
  <si>
    <t>1177627001859</t>
  </si>
  <si>
    <t>7604319113</t>
  </si>
  <si>
    <t>МСЦ НОВАЦИЯ, ООО</t>
  </si>
  <si>
    <t>1022200566959</t>
  </si>
  <si>
    <t>2204011910</t>
  </si>
  <si>
    <t>МЕДИКАЛ ПАРК, ООО</t>
  </si>
  <si>
    <t>1206100006232</t>
  </si>
  <si>
    <t>6165223909</t>
  </si>
  <si>
    <t>АТЛАНТ ЦДИ, ООО</t>
  </si>
  <si>
    <t>1175543027131</t>
  </si>
  <si>
    <t>5507256672</t>
  </si>
  <si>
    <t>ЦОИР, ООО</t>
  </si>
  <si>
    <t>1219100006344</t>
  </si>
  <si>
    <t>9110027957</t>
  </si>
  <si>
    <t>ЛДЦ МИБС-САМАРА, ООО</t>
  </si>
  <si>
    <t>1066319092938</t>
  </si>
  <si>
    <t>6319125767</t>
  </si>
  <si>
    <t>ЗУБР, ООО</t>
  </si>
  <si>
    <t>1075005002830</t>
  </si>
  <si>
    <t>5005046142</t>
  </si>
  <si>
    <t>СП АЛЬТЕРНАТИВА, ООО</t>
  </si>
  <si>
    <t>1026701435672</t>
  </si>
  <si>
    <t>6731038113</t>
  </si>
  <si>
    <t>1027807561088</t>
  </si>
  <si>
    <t>7814102156</t>
  </si>
  <si>
    <t>ОМЕГА 1, ООО</t>
  </si>
  <si>
    <t>1242400008894</t>
  </si>
  <si>
    <t>2466298989</t>
  </si>
  <si>
    <t>ДУБЛЬ V, ООО</t>
  </si>
  <si>
    <t>1126952021668</t>
  </si>
  <si>
    <t>6950155324</t>
  </si>
  <si>
    <t>СИЛОВЫЕ МАШИНЫ, ЧУЗ МСЧ</t>
  </si>
  <si>
    <t>1097800001606</t>
  </si>
  <si>
    <t>7804182730</t>
  </si>
  <si>
    <t>СТОМАТОЛОГИЯ НА ЛЕВОМ БЕРЕГУ, ООО</t>
  </si>
  <si>
    <t>1175543027010</t>
  </si>
  <si>
    <t>5507256640</t>
  </si>
  <si>
    <t>АМУРСКИЙ МЕДХОЛДИНГ, ООО</t>
  </si>
  <si>
    <t>1162801050763</t>
  </si>
  <si>
    <t>2801216478</t>
  </si>
  <si>
    <t>ДЕНТАЛАДВИЗОР, ООО</t>
  </si>
  <si>
    <t>1197746334235</t>
  </si>
  <si>
    <t>7714445030</t>
  </si>
  <si>
    <t>ПЛАСТИЧЕСКАЯ ХИРУРГИЯ, ООО</t>
  </si>
  <si>
    <t>1021603469887</t>
  </si>
  <si>
    <t>1659023964</t>
  </si>
  <si>
    <t>ЛДЦ КРЫЛАТСКОЕ, ООО</t>
  </si>
  <si>
    <t>1187746518310</t>
  </si>
  <si>
    <t>9731002970</t>
  </si>
  <si>
    <t>СТОЛИЧНАЯ ДИАГНОСТИКА 32, ООО</t>
  </si>
  <si>
    <t>1153256007651</t>
  </si>
  <si>
    <t>3241012939</t>
  </si>
  <si>
    <t>МДКЛИНИКА, ООО</t>
  </si>
  <si>
    <t>1237700361140</t>
  </si>
  <si>
    <t>9714011043</t>
  </si>
  <si>
    <t>ЦКСП, ООО</t>
  </si>
  <si>
    <t>1021000507362</t>
  </si>
  <si>
    <t>1001138980</t>
  </si>
  <si>
    <t>ГЛАЗНАЯ КЛИНИКА ДОКТОРА БЕЛИКОВОЙ, ООО</t>
  </si>
  <si>
    <t>1137746343184</t>
  </si>
  <si>
    <t>7722806353</t>
  </si>
  <si>
    <t>СТОМАТОЛОГИЧЕСКИЙ САЛОН НОВОДЕНТ, ООО</t>
  </si>
  <si>
    <t>1116673008870</t>
  </si>
  <si>
    <t>6673240656</t>
  </si>
  <si>
    <t>ОСК, ООО</t>
  </si>
  <si>
    <t>1056330005753</t>
  </si>
  <si>
    <t>6330027379</t>
  </si>
  <si>
    <t>БИЛПРОФ, ООО</t>
  </si>
  <si>
    <t>1186658051799</t>
  </si>
  <si>
    <t>6658518427</t>
  </si>
  <si>
    <t>ИМТ, АО</t>
  </si>
  <si>
    <t>1027700408526</t>
  </si>
  <si>
    <t>7732100800</t>
  </si>
  <si>
    <t>ЭКСИ, ООО</t>
  </si>
  <si>
    <t>1021801159038</t>
  </si>
  <si>
    <t>0411051717</t>
  </si>
  <si>
    <t>АМИГДАЛА, ООО</t>
  </si>
  <si>
    <t>1247800004044</t>
  </si>
  <si>
    <t>7840110996</t>
  </si>
  <si>
    <t>ЕВРОДЕНТ ЛЮКС, ООО</t>
  </si>
  <si>
    <t>1152311015680</t>
  </si>
  <si>
    <t>2311199537</t>
  </si>
  <si>
    <t>ГЕН 87 ГОРОДСКОЙ КУРОРТ, ООО</t>
  </si>
  <si>
    <t>1197746562881</t>
  </si>
  <si>
    <t>9725020890</t>
  </si>
  <si>
    <t>1063811058112</t>
  </si>
  <si>
    <t>3811105000</t>
  </si>
  <si>
    <t>НЭО, ООО</t>
  </si>
  <si>
    <t>1161690130513</t>
  </si>
  <si>
    <t>1660276783</t>
  </si>
  <si>
    <t>АПИКО.ПРО, ООО</t>
  </si>
  <si>
    <t>1137746653659</t>
  </si>
  <si>
    <t>7704840760</t>
  </si>
  <si>
    <t>ВЕРИСПРОФ, ООО</t>
  </si>
  <si>
    <t>1134345027607</t>
  </si>
  <si>
    <t>4345372952</t>
  </si>
  <si>
    <t>ОРЛАН-СТОМА, ООО</t>
  </si>
  <si>
    <t>1067847366454</t>
  </si>
  <si>
    <t>7814337782</t>
  </si>
  <si>
    <t>СЕМЕЙНАЯ КЛИНИКА ЗИМ, АО</t>
  </si>
  <si>
    <t>1097746120746</t>
  </si>
  <si>
    <t>7701831165</t>
  </si>
  <si>
    <t>МИАССМЕДЦЕНТР, ООО</t>
  </si>
  <si>
    <t>1187456037867</t>
  </si>
  <si>
    <t>7415101175</t>
  </si>
  <si>
    <t>КОСМЕДЕНТ.РУ, ООО</t>
  </si>
  <si>
    <t>1157746611879</t>
  </si>
  <si>
    <t>7703386953</t>
  </si>
  <si>
    <t>ИНМОСКОУ, ООО</t>
  </si>
  <si>
    <t>1177746775326</t>
  </si>
  <si>
    <t>9729112862</t>
  </si>
  <si>
    <t>АРТ МЕДИЧЕ, ООО</t>
  </si>
  <si>
    <t>1147325001670</t>
  </si>
  <si>
    <t>7325127475</t>
  </si>
  <si>
    <t>1167627053967</t>
  </si>
  <si>
    <t>7604298417</t>
  </si>
  <si>
    <t>ГЛАЗЦЕНТР-ЕКАТЕРИНБУРГ, ООО</t>
  </si>
  <si>
    <t>1216600040458</t>
  </si>
  <si>
    <t>6671172489</t>
  </si>
  <si>
    <t>КОСМОДЕНТ+, ООО</t>
  </si>
  <si>
    <t>1217000011733</t>
  </si>
  <si>
    <t>7017489625</t>
  </si>
  <si>
    <t>ЛАЗЕРБЕЛЬ, ООО</t>
  </si>
  <si>
    <t>1215000064102</t>
  </si>
  <si>
    <t>5032330226</t>
  </si>
  <si>
    <t>КАСИМОВСКИЕ ЗОРИ, ООО</t>
  </si>
  <si>
    <t>1136226000536</t>
  </si>
  <si>
    <t>6204008785</t>
  </si>
  <si>
    <t>КЛИНИКА ВОЛХОВМЕД, ООО</t>
  </si>
  <si>
    <t>1154702000331</t>
  </si>
  <si>
    <t>4702018253</t>
  </si>
  <si>
    <t>АТАКА, ООО СП</t>
  </si>
  <si>
    <t>1035002609180</t>
  </si>
  <si>
    <t>5013046530</t>
  </si>
  <si>
    <t>СТОМАСС, ООО</t>
  </si>
  <si>
    <t>1187847195689</t>
  </si>
  <si>
    <t>7814734476</t>
  </si>
  <si>
    <t>1185321003471</t>
  </si>
  <si>
    <t>5321195505</t>
  </si>
  <si>
    <t>ТАБИБ, ООО</t>
  </si>
  <si>
    <t>1040203636692</t>
  </si>
  <si>
    <t>0270014780</t>
  </si>
  <si>
    <t>ВИА-Р, ООО</t>
  </si>
  <si>
    <t>1206600039238</t>
  </si>
  <si>
    <t>6677014129</t>
  </si>
  <si>
    <t>АВТОМОБИЛИСТ, ООО МСЧ</t>
  </si>
  <si>
    <t>1216800000724</t>
  </si>
  <si>
    <t>6829158061</t>
  </si>
  <si>
    <t>СИЛУЭТ, ООО</t>
  </si>
  <si>
    <t>1107847365911</t>
  </si>
  <si>
    <t>7814482451</t>
  </si>
  <si>
    <t>1025001823879</t>
  </si>
  <si>
    <t>5017031461</t>
  </si>
  <si>
    <t>КЛИНИКА ГЛАЗНЫЕ БОЛЕЗНИ, ООО</t>
  </si>
  <si>
    <t>1207700498477</t>
  </si>
  <si>
    <t>9703024259</t>
  </si>
  <si>
    <t>1052604270950</t>
  </si>
  <si>
    <t>2635083892</t>
  </si>
  <si>
    <t>МЦ САЛЮТЕМ, ООО</t>
  </si>
  <si>
    <t>1163025050847</t>
  </si>
  <si>
    <t>3015107376</t>
  </si>
  <si>
    <t>ЭНДОМЕД, ООО</t>
  </si>
  <si>
    <t>1110280019541</t>
  </si>
  <si>
    <t>0278178237</t>
  </si>
  <si>
    <t>АВАНСТОМ, ООО</t>
  </si>
  <si>
    <t>1037739013707</t>
  </si>
  <si>
    <t>7720235993</t>
  </si>
  <si>
    <t>1107455000102</t>
  </si>
  <si>
    <t>7455000134</t>
  </si>
  <si>
    <t>КЕЛЛЕР СИРИУС, ООО</t>
  </si>
  <si>
    <t>1212300043328</t>
  </si>
  <si>
    <t>2366029990</t>
  </si>
  <si>
    <t>ЕГНЫШЕВКА, ООО САНАТОРИЙ (КУРОРТ)</t>
  </si>
  <si>
    <t>1027103674718</t>
  </si>
  <si>
    <t>7111004275</t>
  </si>
  <si>
    <t>БАРНАУЛЬСКИЙ ЦЕНТР РЕПРОДУКТИВНОЙ МЕДИЦИНЫ, ООО</t>
  </si>
  <si>
    <t>1132225011050</t>
  </si>
  <si>
    <t>2225139774</t>
  </si>
  <si>
    <t>АЛЕКС, ООО ЛДЦ</t>
  </si>
  <si>
    <t>1025001627947</t>
  </si>
  <si>
    <t>5013014426</t>
  </si>
  <si>
    <t>БИОМЕД ЭКСПЕРТ, ООО</t>
  </si>
  <si>
    <t>1242500006671</t>
  </si>
  <si>
    <t>2543183103</t>
  </si>
  <si>
    <t>ЕВРОКЛИНИКА, ООО</t>
  </si>
  <si>
    <t>1080562000210</t>
  </si>
  <si>
    <t>0562070052</t>
  </si>
  <si>
    <t>МЦ ОПТИМАМЕД, ООО</t>
  </si>
  <si>
    <t>1132468032696</t>
  </si>
  <si>
    <t>2464253478</t>
  </si>
  <si>
    <t>ДЕНТАВИТА СТАТУС, ООО</t>
  </si>
  <si>
    <t>1027739839071</t>
  </si>
  <si>
    <t>7719213762</t>
  </si>
  <si>
    <t>РЖД-МЕДИЦИНА Г.КАНАШ, ЧУЗ</t>
  </si>
  <si>
    <t>1042134002074</t>
  </si>
  <si>
    <t>2123006616</t>
  </si>
  <si>
    <t>ССС, ООО</t>
  </si>
  <si>
    <t>1025500980614</t>
  </si>
  <si>
    <t>5504071137</t>
  </si>
  <si>
    <t>СМАЙЛ СТУДИЯ, ООО</t>
  </si>
  <si>
    <t>1167746228748</t>
  </si>
  <si>
    <t>7723434789</t>
  </si>
  <si>
    <t>МТ МАЛЫЙ, ООО</t>
  </si>
  <si>
    <t>1237800071783</t>
  </si>
  <si>
    <t>7813673213</t>
  </si>
  <si>
    <t>Д-МЕД, ООО</t>
  </si>
  <si>
    <t>1037821087677</t>
  </si>
  <si>
    <t>7810292548</t>
  </si>
  <si>
    <t>ИСПЫТАТЕЛЬНЫЙ ЦЕНТР ВЕКТОР, ООО</t>
  </si>
  <si>
    <t>1211600031070</t>
  </si>
  <si>
    <t>1648053741</t>
  </si>
  <si>
    <t>СТОМАТОЛОГИЧЕСКИЙ ЦЕНТР ДОКТОРА ЧЕРНЯВСКОГО, ООО</t>
  </si>
  <si>
    <t>1046168019567</t>
  </si>
  <si>
    <t>6168002520</t>
  </si>
  <si>
    <t>ПАНСИОНАТ С ЛЕЧЕНИЕМ ГЕОЛОГ КАЗАХСТАНА, ФИЛИАЛ КОММУНАЛЬНОГО КАЗЕННОГО ГОСУДАРСТВЕННОГО ПРЕДПРИЯТИЯ</t>
  </si>
  <si>
    <t>9909062226</t>
  </si>
  <si>
    <t>ХЭППИ КЛИНИК, ООО</t>
  </si>
  <si>
    <t>1051641101214</t>
  </si>
  <si>
    <t>1660082643</t>
  </si>
  <si>
    <t>МЕДИЦИНСКИЙ ЦЕНТР ПРОГНОЗ, ООО</t>
  </si>
  <si>
    <t>1073906007548</t>
  </si>
  <si>
    <t>3907057420</t>
  </si>
  <si>
    <t>БАНИН И К, ООО</t>
  </si>
  <si>
    <t>1035801401503</t>
  </si>
  <si>
    <t>5823007730</t>
  </si>
  <si>
    <t>МУ ЛУЧ, ООО</t>
  </si>
  <si>
    <t>1202700008246</t>
  </si>
  <si>
    <t>2723210123</t>
  </si>
  <si>
    <t>ТРИО ДЕНТ, ООО</t>
  </si>
  <si>
    <t>1095032003769</t>
  </si>
  <si>
    <t>5032205585</t>
  </si>
  <si>
    <t>РИЦА, ООО</t>
  </si>
  <si>
    <t>1103435005321</t>
  </si>
  <si>
    <t>3435105420</t>
  </si>
  <si>
    <t>КЛИНИКА РЕНЕССАНС, ООО</t>
  </si>
  <si>
    <t>1133668032410</t>
  </si>
  <si>
    <t>3662191391</t>
  </si>
  <si>
    <t>ПРИМА ДЕНТА-ПЛЮС, ООО</t>
  </si>
  <si>
    <t>1151001005341</t>
  </si>
  <si>
    <t>1001296458</t>
  </si>
  <si>
    <t>1143443004099</t>
  </si>
  <si>
    <t>3444212115</t>
  </si>
  <si>
    <t>1160917050106</t>
  </si>
  <si>
    <t>0917028695</t>
  </si>
  <si>
    <t>МПК ПРОГНОЗ, ООО</t>
  </si>
  <si>
    <t>1247800049947</t>
  </si>
  <si>
    <t>7810972222</t>
  </si>
  <si>
    <t>1115040004056</t>
  </si>
  <si>
    <t>5040105418</t>
  </si>
  <si>
    <t>ЦСИЧЛХ, ООО</t>
  </si>
  <si>
    <t>1114025006017</t>
  </si>
  <si>
    <t>4025431165</t>
  </si>
  <si>
    <t>АТЛАНТ-МЕДИЦИНА, ООО</t>
  </si>
  <si>
    <t>1231300000755</t>
  </si>
  <si>
    <t>1300004431</t>
  </si>
  <si>
    <t>АКСИОМА-ДЕНТАЛ, ООО</t>
  </si>
  <si>
    <t>1187847037410</t>
  </si>
  <si>
    <t>7813299816</t>
  </si>
  <si>
    <t>1185050006570</t>
  </si>
  <si>
    <t>5050138483</t>
  </si>
  <si>
    <t>1212400028488</t>
  </si>
  <si>
    <t>2461048505</t>
  </si>
  <si>
    <t>КИВИМЕД, ООО</t>
  </si>
  <si>
    <t>1207700240208</t>
  </si>
  <si>
    <t>9701159645</t>
  </si>
  <si>
    <t>РЦ ХХI ВЕК, ООО</t>
  </si>
  <si>
    <t>1127847131928</t>
  </si>
  <si>
    <t>7802781930</t>
  </si>
  <si>
    <t>1179102027796</t>
  </si>
  <si>
    <t>9110021546</t>
  </si>
  <si>
    <t>Д-Р ЭСТЕТИК ПРЕМИУМ, ООО</t>
  </si>
  <si>
    <t>1247700383611</t>
  </si>
  <si>
    <t>9709111099</t>
  </si>
  <si>
    <t>ЧЖУД-ШИ, ООО</t>
  </si>
  <si>
    <t>1137746453833</t>
  </si>
  <si>
    <t>7729741779</t>
  </si>
  <si>
    <t>РЖД-МЕДИЦИНА ПОС.БЕРКАКИТ, ЧУЗ</t>
  </si>
  <si>
    <t>1041401723791</t>
  </si>
  <si>
    <t>1434024856</t>
  </si>
  <si>
    <t>ПРОФМЕДДИАГНОСТИКА, ООО</t>
  </si>
  <si>
    <t>1123620000503</t>
  </si>
  <si>
    <t>3603002758</t>
  </si>
  <si>
    <t>АКАДЕМИЯ АКНЕ, ООО</t>
  </si>
  <si>
    <t>1247700601488</t>
  </si>
  <si>
    <t>9723238932</t>
  </si>
  <si>
    <t>МК МЕДИКА, ООО</t>
  </si>
  <si>
    <t>1137847244963</t>
  </si>
  <si>
    <t>7842499224</t>
  </si>
  <si>
    <t>МК НОВЕЛЛА, ООО</t>
  </si>
  <si>
    <t>1124205013240</t>
  </si>
  <si>
    <t>4205248176</t>
  </si>
  <si>
    <t>ЕВРОСКАН, ООО</t>
  </si>
  <si>
    <t>1132904001097</t>
  </si>
  <si>
    <t>2904025482</t>
  </si>
  <si>
    <t>АРРАУС, ООО</t>
  </si>
  <si>
    <t>1157456022217</t>
  </si>
  <si>
    <t>7404066507</t>
  </si>
  <si>
    <t>МЕДИЦИНСКИЙ ЦЕНТР НА МАНЕЖНОМ, ООО</t>
  </si>
  <si>
    <t>1217800088208</t>
  </si>
  <si>
    <t>7841094521</t>
  </si>
  <si>
    <t>32, ООО</t>
  </si>
  <si>
    <t>1055401007760</t>
  </si>
  <si>
    <t>5401241605</t>
  </si>
  <si>
    <t>ПИТЕРМЕД, ООО</t>
  </si>
  <si>
    <t>1237800098139</t>
  </si>
  <si>
    <t>7842217529</t>
  </si>
  <si>
    <t>ДИОНИС-ДЕНТ, ООО</t>
  </si>
  <si>
    <t>1173328014463</t>
  </si>
  <si>
    <t>3307022539</t>
  </si>
  <si>
    <t>СОСНЫ ВОС, ЧЛПУ САНАТОРИЙ</t>
  </si>
  <si>
    <t>1025005123990</t>
  </si>
  <si>
    <t>5040036669</t>
  </si>
  <si>
    <t>ЯМАЛДЕНТ, ООО</t>
  </si>
  <si>
    <t>1138911000140</t>
  </si>
  <si>
    <t>8911027604</t>
  </si>
  <si>
    <t>ДЕНАЛИ, ООО</t>
  </si>
  <si>
    <t>1207800008789</t>
  </si>
  <si>
    <t>7814771598</t>
  </si>
  <si>
    <t>АСТРА-МЕД, ООО МЦ</t>
  </si>
  <si>
    <t>1097232023503</t>
  </si>
  <si>
    <t>7203238202</t>
  </si>
  <si>
    <t>КРИОТОП, ООО</t>
  </si>
  <si>
    <t>1177746909097</t>
  </si>
  <si>
    <t>9729131618</t>
  </si>
  <si>
    <t>СТОМАКОМ, ООО</t>
  </si>
  <si>
    <t>1045207791892</t>
  </si>
  <si>
    <t>5262122990</t>
  </si>
  <si>
    <t>МЕДГИД, ООО</t>
  </si>
  <si>
    <t>1135476156144</t>
  </si>
  <si>
    <t>5408304861</t>
  </si>
  <si>
    <t>БЛЕСК-СТОМ, ООО</t>
  </si>
  <si>
    <t>1035401481730</t>
  </si>
  <si>
    <t>5404203968</t>
  </si>
  <si>
    <t>ПРОСВЕТ, ООО</t>
  </si>
  <si>
    <t>1217700327514</t>
  </si>
  <si>
    <t>9715403501</t>
  </si>
  <si>
    <t>ТММ-КЛИНИК, ООО</t>
  </si>
  <si>
    <t>1173443019188</t>
  </si>
  <si>
    <t>3460070436</t>
  </si>
  <si>
    <t>КЛИНИКА МЕДИУМ, ООО</t>
  </si>
  <si>
    <t>1080718000901</t>
  </si>
  <si>
    <t>0701012364</t>
  </si>
  <si>
    <t>ДЕНТАЛ КЛИНИК, ООО</t>
  </si>
  <si>
    <t>1215100005592</t>
  </si>
  <si>
    <t>5190088881</t>
  </si>
  <si>
    <t>БИОДЕНТ, ООО СК</t>
  </si>
  <si>
    <t>1046300882924</t>
  </si>
  <si>
    <t>6319102061</t>
  </si>
  <si>
    <t>1053600099695</t>
  </si>
  <si>
    <t>3665048625</t>
  </si>
  <si>
    <t>АМАЛУНА, ООО</t>
  </si>
  <si>
    <t>1153525032242</t>
  </si>
  <si>
    <t>3525358183</t>
  </si>
  <si>
    <t>АЮДЕНТ, ООО</t>
  </si>
  <si>
    <t>1177847258280</t>
  </si>
  <si>
    <t>7814699704</t>
  </si>
  <si>
    <t>ПМЦ, ООО</t>
  </si>
  <si>
    <t>1095902007002</t>
  </si>
  <si>
    <t>5902170698</t>
  </si>
  <si>
    <t>СВ КЛИНИК, ООО</t>
  </si>
  <si>
    <t>1190280053138</t>
  </si>
  <si>
    <t>0274948904</t>
  </si>
  <si>
    <t>КАПИТАЛ ДЕНТ, ООО</t>
  </si>
  <si>
    <t>1097746639210</t>
  </si>
  <si>
    <t>7702717465</t>
  </si>
  <si>
    <t>НМТ, ООО</t>
  </si>
  <si>
    <t>1232300047000</t>
  </si>
  <si>
    <t>2301110071</t>
  </si>
  <si>
    <t>ПЕРЕКОП (АОО), САНАТОРИЙ-ПРОФИЛАКТОРИЙ</t>
  </si>
  <si>
    <t>1054313528103</t>
  </si>
  <si>
    <t>4312131380</t>
  </si>
  <si>
    <t>СТАРС ДЕНТАЛ, ООО</t>
  </si>
  <si>
    <t>1127746169506</t>
  </si>
  <si>
    <t>7703764267</t>
  </si>
  <si>
    <t>СТОМАТОЛОГИЯ МАРЬИНО, ООО</t>
  </si>
  <si>
    <t>1177746085329</t>
  </si>
  <si>
    <t>9723004892</t>
  </si>
  <si>
    <t>СТОМАТОЛОГИЯ ЭС-ДЕНТ, ООО</t>
  </si>
  <si>
    <t>1097746624634</t>
  </si>
  <si>
    <t>7713693618</t>
  </si>
  <si>
    <t>1133256016695</t>
  </si>
  <si>
    <t>3257011105</t>
  </si>
  <si>
    <t>МЕДИКЛ СОЛЮШЕНС, ООО</t>
  </si>
  <si>
    <t>1126670035502</t>
  </si>
  <si>
    <t>6670390011</t>
  </si>
  <si>
    <t>ДУБКИ-АЛЬТАМЕД, ООО</t>
  </si>
  <si>
    <t>1105032006640</t>
  </si>
  <si>
    <t>5032227885</t>
  </si>
  <si>
    <t>ЦХС, ООО</t>
  </si>
  <si>
    <t>1177746638299</t>
  </si>
  <si>
    <t>9717062078</t>
  </si>
  <si>
    <t>СТУДИЯ УЛЫБОК, ООО</t>
  </si>
  <si>
    <t>1177847233300</t>
  </si>
  <si>
    <t>7814697295</t>
  </si>
  <si>
    <t>САНАТОРИЙ БУЗУЛИ, ООО</t>
  </si>
  <si>
    <t>1152807000301</t>
  </si>
  <si>
    <t>2823000391</t>
  </si>
  <si>
    <t>МАРЕМЕД, ООО</t>
  </si>
  <si>
    <t>1176501005108</t>
  </si>
  <si>
    <t>6501292250</t>
  </si>
  <si>
    <t>НИКС, ООО</t>
  </si>
  <si>
    <t>1022900529959</t>
  </si>
  <si>
    <t>2901052752</t>
  </si>
  <si>
    <t>1135047011989</t>
  </si>
  <si>
    <t>5047147706</t>
  </si>
  <si>
    <t>СТОЛИЧНАЯ ДИАГНОСТИКА 50, ООО</t>
  </si>
  <si>
    <t>1165075050227</t>
  </si>
  <si>
    <t>5075028563</t>
  </si>
  <si>
    <t>НИВА, ООО ДЕТСКИЙ САНАТОРИЙ</t>
  </si>
  <si>
    <t>1025801013644</t>
  </si>
  <si>
    <t>5829010578</t>
  </si>
  <si>
    <t>КЛИНИКА ЛЕЧЕНИЯ БОЛИ, ООО</t>
  </si>
  <si>
    <t>1132511000390</t>
  </si>
  <si>
    <t>2511081733</t>
  </si>
  <si>
    <t>КК ЭВОЛЮШН, ООО</t>
  </si>
  <si>
    <t>1217700306845</t>
  </si>
  <si>
    <t>9703038893</t>
  </si>
  <si>
    <t>ТОНУС МАМА, ООО</t>
  </si>
  <si>
    <t>1125260007828</t>
  </si>
  <si>
    <t>5260330793</t>
  </si>
  <si>
    <t>ПОЛИКЛИНИКА ПРОФИЛАКТИЧЕСКОЙ МЕДИЦИНЫ, ООО</t>
  </si>
  <si>
    <t>1091690024953</t>
  </si>
  <si>
    <t>1655176663</t>
  </si>
  <si>
    <t>КИО СТОМ, ООО СК</t>
  </si>
  <si>
    <t>1096311007946</t>
  </si>
  <si>
    <t>6311118366</t>
  </si>
  <si>
    <t>ЗЛОТНИКОВ И ПОЛЕТАЕВА, ООО</t>
  </si>
  <si>
    <t>1037100322676</t>
  </si>
  <si>
    <t>7104029906</t>
  </si>
  <si>
    <t>АРТРОЛОГИЯ, ООО</t>
  </si>
  <si>
    <t>1172536014090</t>
  </si>
  <si>
    <t>2543111204</t>
  </si>
  <si>
    <t>ДЛ СЕВЕРО-ЗАПАД, ООО</t>
  </si>
  <si>
    <t>1227700268839</t>
  </si>
  <si>
    <t>9728063443</t>
  </si>
  <si>
    <t>1141719001038</t>
  </si>
  <si>
    <t>1701054817</t>
  </si>
  <si>
    <t>ДЕНТА-НОВА, ООО</t>
  </si>
  <si>
    <t>1173256001720</t>
  </si>
  <si>
    <t>3253006922</t>
  </si>
  <si>
    <t>МЦ КАУРИ, ООО</t>
  </si>
  <si>
    <t>1061102018383</t>
  </si>
  <si>
    <t>1102053074</t>
  </si>
  <si>
    <t>КЛИНИКА ДОКТОРА СЕВЕРИНОВА, ООО</t>
  </si>
  <si>
    <t>1184027006646</t>
  </si>
  <si>
    <t>4027137169</t>
  </si>
  <si>
    <t>МЕДКОМИССИЯ 1, ООО</t>
  </si>
  <si>
    <t>1197847157584</t>
  </si>
  <si>
    <t>7801669420</t>
  </si>
  <si>
    <t>САНАТОРИЙ СВЕТЛАНА, АО</t>
  </si>
  <si>
    <t>1046404104130</t>
  </si>
  <si>
    <t>6441013332</t>
  </si>
  <si>
    <t>ИЛТ, ООО</t>
  </si>
  <si>
    <t>1172468025795</t>
  </si>
  <si>
    <t>2465164213</t>
  </si>
  <si>
    <t>ПРИМОРСКИЙ, ООО ПАНСИОНАТ С ЛЕЧЕНИЕМ</t>
  </si>
  <si>
    <t>1022300770909</t>
  </si>
  <si>
    <t>2304026981</t>
  </si>
  <si>
    <t>СТОМАТОЛОГИЯ ЛЮКС, ООО</t>
  </si>
  <si>
    <t>1025202206545</t>
  </si>
  <si>
    <t>5254021885</t>
  </si>
  <si>
    <t>1147154014688</t>
  </si>
  <si>
    <t>7106530339</t>
  </si>
  <si>
    <t>ГАММА, ООО</t>
  </si>
  <si>
    <t>1235400038334</t>
  </si>
  <si>
    <t>5405088820</t>
  </si>
  <si>
    <t>1027739531016</t>
  </si>
  <si>
    <t>7726040253</t>
  </si>
  <si>
    <t>1112311001692</t>
  </si>
  <si>
    <t>2311132846</t>
  </si>
  <si>
    <t>РЕАБИЛИТАЦИЯ ДОКТОРА ВОЛКОВОЙ, ООО</t>
  </si>
  <si>
    <t>1176658104611</t>
  </si>
  <si>
    <t>6671080100</t>
  </si>
  <si>
    <t>КЛИНИКА ИНТЕГРА, ООО</t>
  </si>
  <si>
    <t>1196313056037</t>
  </si>
  <si>
    <t>6324102892</t>
  </si>
  <si>
    <t>МЦ ЖЕНСКОЕ ЗДОРОВЬЕ, ООО</t>
  </si>
  <si>
    <t>1202300051073</t>
  </si>
  <si>
    <t>2304076774</t>
  </si>
  <si>
    <t>СЕМЕЙНАЯ КЛИНИКА ЗДОРОВЬЕ, ООО</t>
  </si>
  <si>
    <t>1125038000042</t>
  </si>
  <si>
    <t>5038088035</t>
  </si>
  <si>
    <t>МДЕНТ, ООО</t>
  </si>
  <si>
    <t>1205800002462</t>
  </si>
  <si>
    <t>5835136025</t>
  </si>
  <si>
    <t>ЦТА И СМ НА МИНСКОЙ, ООО</t>
  </si>
  <si>
    <t>1117746811930</t>
  </si>
  <si>
    <t>7709887593</t>
  </si>
  <si>
    <t>КОНСУЛ СТ, ООО ЦЭМ</t>
  </si>
  <si>
    <t>1106623004146</t>
  </si>
  <si>
    <t>6623070600</t>
  </si>
  <si>
    <t>МИРАДЕНТ, ООО</t>
  </si>
  <si>
    <t>1077847629958</t>
  </si>
  <si>
    <t>7820312377</t>
  </si>
  <si>
    <t>КАВО-ДЕНТ, ООО</t>
  </si>
  <si>
    <t>1167746791662</t>
  </si>
  <si>
    <t>7727298311</t>
  </si>
  <si>
    <t>АЭЛИТА-ДЕНТ, ООО</t>
  </si>
  <si>
    <t>1089848036948</t>
  </si>
  <si>
    <t>7810536410</t>
  </si>
  <si>
    <t>РАДУГА, ООО</t>
  </si>
  <si>
    <t>1057000122519</t>
  </si>
  <si>
    <t>7017113887</t>
  </si>
  <si>
    <t>ЮНИОН БЬЮТИ, ООО</t>
  </si>
  <si>
    <t>1217700039248</t>
  </si>
  <si>
    <t>9719011865</t>
  </si>
  <si>
    <t>КЛИНИКА ЭСТЕТИЧЕСКОЙ МЕДИЦИНЫ И ЛАЗЕРНЫХ ТЕХНОЛОГИЙ, ООО</t>
  </si>
  <si>
    <t>1051622049071</t>
  </si>
  <si>
    <t>1655093921</t>
  </si>
  <si>
    <t>БЬЮТИ ТРЕНД ПРЕМИУМ, ООО</t>
  </si>
  <si>
    <t>1097746700754</t>
  </si>
  <si>
    <t>7710759123</t>
  </si>
  <si>
    <t>ОН КЛИНИК ЛАБ, ООО</t>
  </si>
  <si>
    <t>1227700294689</t>
  </si>
  <si>
    <t>9705170760</t>
  </si>
  <si>
    <t>СТОМАТОЛОГИЯ КОЛОМАКИНЫХ, ООО</t>
  </si>
  <si>
    <t>1186196019745</t>
  </si>
  <si>
    <t>6165213516</t>
  </si>
  <si>
    <t>1187746331585</t>
  </si>
  <si>
    <t>9709028813</t>
  </si>
  <si>
    <t>ТАМИ, ООО</t>
  </si>
  <si>
    <t>1036163005240</t>
  </si>
  <si>
    <t>6163066993</t>
  </si>
  <si>
    <t>МЦ МЕДЭКСПЕРТ Д, ООО</t>
  </si>
  <si>
    <t>1123926067792</t>
  </si>
  <si>
    <t>3906278667</t>
  </si>
  <si>
    <t>ЭКСПЛАНА, ООО</t>
  </si>
  <si>
    <t>1177847121682</t>
  </si>
  <si>
    <t>7813275702</t>
  </si>
  <si>
    <t>ДЕНТАЛЬ, ООО</t>
  </si>
  <si>
    <t>1028900710915</t>
  </si>
  <si>
    <t>8905029603</t>
  </si>
  <si>
    <t>САНАВИТА, ООО</t>
  </si>
  <si>
    <t>1127847387777</t>
  </si>
  <si>
    <t>7838478126</t>
  </si>
  <si>
    <t>АКВАТОРИЯ, ООО ЦМЭ</t>
  </si>
  <si>
    <t>1028600587520</t>
  </si>
  <si>
    <t>8602146347</t>
  </si>
  <si>
    <t>ПОЛИНА, ООО</t>
  </si>
  <si>
    <t>1200800001203</t>
  </si>
  <si>
    <t>0816039997</t>
  </si>
  <si>
    <t>1027739586445</t>
  </si>
  <si>
    <t>7732018104</t>
  </si>
  <si>
    <t>ЛДЦ ПИГМАЛИОН, ООО</t>
  </si>
  <si>
    <t>1132223010545</t>
  </si>
  <si>
    <t>2222816675</t>
  </si>
  <si>
    <t>ГИГИЕЯ, ООО</t>
  </si>
  <si>
    <t>1161101054663</t>
  </si>
  <si>
    <t>1101058834</t>
  </si>
  <si>
    <t>СЦ ЭДЕЛЬВЕЙС, ООО</t>
  </si>
  <si>
    <t>1046300998545</t>
  </si>
  <si>
    <t>6321132715</t>
  </si>
  <si>
    <t>АТИСФАБЕР-ЕКАТЕРИНБУРГ, ООО</t>
  </si>
  <si>
    <t>1196658028500</t>
  </si>
  <si>
    <t>6671095160</t>
  </si>
  <si>
    <t>ЛДЦ ОПТИМА, ООО</t>
  </si>
  <si>
    <t>1032800151768</t>
  </si>
  <si>
    <t>2804010115</t>
  </si>
  <si>
    <t>1032309870317</t>
  </si>
  <si>
    <t>2317037613</t>
  </si>
  <si>
    <t>МЛ МИЦАР, ООО</t>
  </si>
  <si>
    <t>1142801000418</t>
  </si>
  <si>
    <t>2801192202</t>
  </si>
  <si>
    <t>НЕЙРОН, ООО</t>
  </si>
  <si>
    <t>1153850003658</t>
  </si>
  <si>
    <t>3811021381</t>
  </si>
  <si>
    <t>ЭСТЕТ ОРТО, ООО</t>
  </si>
  <si>
    <t>1207700337503</t>
  </si>
  <si>
    <t>9701162172</t>
  </si>
  <si>
    <t>АЙ КЬЮ, ООО</t>
  </si>
  <si>
    <t>1192651007537</t>
  </si>
  <si>
    <t>2631039780</t>
  </si>
  <si>
    <t>ВИТА ДЕНТИС, ООО</t>
  </si>
  <si>
    <t>1047410008293</t>
  </si>
  <si>
    <t>7422035220</t>
  </si>
  <si>
    <t>СП НОВО ДЕНТ НА ТОРЕЗА, ООО</t>
  </si>
  <si>
    <t>1154253000439</t>
  </si>
  <si>
    <t>4253026582</t>
  </si>
  <si>
    <t>ЦЕНТР МРТ ОНА, ООО</t>
  </si>
  <si>
    <t>1037851073732</t>
  </si>
  <si>
    <t>7826179393</t>
  </si>
  <si>
    <t>ЭКСПРЕСС ИМПЛАНТАЦИЯ, ООО</t>
  </si>
  <si>
    <t>1212500000987</t>
  </si>
  <si>
    <t>2540258840</t>
  </si>
  <si>
    <t>СТОМОС, ООО</t>
  </si>
  <si>
    <t>1152540002548</t>
  </si>
  <si>
    <t>2540210133</t>
  </si>
  <si>
    <t>ДЕНТАЛ-АРТ, ООО</t>
  </si>
  <si>
    <t>1092304001206</t>
  </si>
  <si>
    <t>2304055446</t>
  </si>
  <si>
    <t>3Д КЛИНИКА, ООО</t>
  </si>
  <si>
    <t>1190816000561</t>
  </si>
  <si>
    <t>0816038094</t>
  </si>
  <si>
    <t>ЭСТЕТ ДЕНТ, ООО</t>
  </si>
  <si>
    <t>1075047012534</t>
  </si>
  <si>
    <t>5008045010</t>
  </si>
  <si>
    <t>ПОЛИМЕД, ООО</t>
  </si>
  <si>
    <t>1035007216221</t>
  </si>
  <si>
    <t>5036054055</t>
  </si>
  <si>
    <t>КЛИНИЧЕСКИЙ ГОСПИТАЛЬ КОМИР, ООО</t>
  </si>
  <si>
    <t>1136952016387</t>
  </si>
  <si>
    <t>6950172288</t>
  </si>
  <si>
    <t>1027800533463</t>
  </si>
  <si>
    <t>7801017440</t>
  </si>
  <si>
    <t>ЭСТЕМ, ООО</t>
  </si>
  <si>
    <t>1187847172501</t>
  </si>
  <si>
    <t>7842155223</t>
  </si>
  <si>
    <t>КЛИНИКА МХГ РЕТИНА+, ООО</t>
  </si>
  <si>
    <t>1170280070036</t>
  </si>
  <si>
    <t>0274931650</t>
  </si>
  <si>
    <t>УНИВЕРСИТЕТСКАЯ КЛИНИКА, ООО</t>
  </si>
  <si>
    <t>1237700387770</t>
  </si>
  <si>
    <t>7716983241</t>
  </si>
  <si>
    <t>НИКОМЕД-112, ООО</t>
  </si>
  <si>
    <t>1175053004862</t>
  </si>
  <si>
    <t>5001113408</t>
  </si>
  <si>
    <t>КЛИНИКА АКАДЕМИКОВ КАРТАВЕНКО, ООО</t>
  </si>
  <si>
    <t>1152365010698</t>
  </si>
  <si>
    <t>2365024413</t>
  </si>
  <si>
    <t>САНАТОРИЙ БЕЛАЯ ДАЧА, ООО</t>
  </si>
  <si>
    <t>1112651026179</t>
  </si>
  <si>
    <t>2628800348</t>
  </si>
  <si>
    <t>КДЦ МЕДИЛАЙН, ООО</t>
  </si>
  <si>
    <t>1145834000828</t>
  </si>
  <si>
    <t>5834061070</t>
  </si>
  <si>
    <t>1117327003298</t>
  </si>
  <si>
    <t>7327061029</t>
  </si>
  <si>
    <t>ЭЛЬМА, ООО</t>
  </si>
  <si>
    <t>1125053002216</t>
  </si>
  <si>
    <t>5053032083</t>
  </si>
  <si>
    <t>ЦММТ, ООО</t>
  </si>
  <si>
    <t>1216100011291</t>
  </si>
  <si>
    <t>6168114104</t>
  </si>
  <si>
    <t>ЗУБНОЙ МАСТЕР, ООО</t>
  </si>
  <si>
    <t>1027200852337</t>
  </si>
  <si>
    <t>7202098908</t>
  </si>
  <si>
    <t>МИШУТКА, ООО</t>
  </si>
  <si>
    <t>1197746156630</t>
  </si>
  <si>
    <t>7751157914</t>
  </si>
  <si>
    <t>СЕМЕЙНАЯ СТОМАТОЛОГИЧЕСКАЯ КЛИНИКА, ООО</t>
  </si>
  <si>
    <t>1177456038176</t>
  </si>
  <si>
    <t>7448202852</t>
  </si>
  <si>
    <t>ОРИДЕНТ, ООО</t>
  </si>
  <si>
    <t>1187847366321</t>
  </si>
  <si>
    <t>7801655940</t>
  </si>
  <si>
    <t>ДЕНТЕКС, ООО</t>
  </si>
  <si>
    <t>1193443016293</t>
  </si>
  <si>
    <t>3435137870</t>
  </si>
  <si>
    <t>ДЦ НЕФРОС-УДМУРТИЯ, ООО</t>
  </si>
  <si>
    <t>1161832083368</t>
  </si>
  <si>
    <t>1840068020</t>
  </si>
  <si>
    <t>1085045001040</t>
  </si>
  <si>
    <t>5045042151</t>
  </si>
  <si>
    <t>1106317002362</t>
  </si>
  <si>
    <t>6317082099</t>
  </si>
  <si>
    <t>КЛИНИКА ДОКТОРА КУЛИКОВА, ООО</t>
  </si>
  <si>
    <t>1167456060903</t>
  </si>
  <si>
    <t>7453292266</t>
  </si>
  <si>
    <t>ЦЛК ДАНАЯ ИМ. Т.А. КОРЧЕВОЙ, ООО</t>
  </si>
  <si>
    <t>1037739293822</t>
  </si>
  <si>
    <t>7716103433</t>
  </si>
  <si>
    <t>ЛАЙФ ДЕНТ, ООО</t>
  </si>
  <si>
    <t>1115029000283</t>
  </si>
  <si>
    <t>5029147319</t>
  </si>
  <si>
    <t>1128603004386</t>
  </si>
  <si>
    <t>8603187650</t>
  </si>
  <si>
    <t>ВЕРК, ООО</t>
  </si>
  <si>
    <t>1136670004646</t>
  </si>
  <si>
    <t>6670398532</t>
  </si>
  <si>
    <t>1217700037961</t>
  </si>
  <si>
    <t>7751191746</t>
  </si>
  <si>
    <t>МЕДБАЗИС, ООО</t>
  </si>
  <si>
    <t>1127847023468</t>
  </si>
  <si>
    <t>7806469432</t>
  </si>
  <si>
    <t>КРЫЛАТЫЙ ВЕСТНИК, ООО</t>
  </si>
  <si>
    <t>1027739560870</t>
  </si>
  <si>
    <t>7734203487</t>
  </si>
  <si>
    <t>1152901008358</t>
  </si>
  <si>
    <t>2901261160</t>
  </si>
  <si>
    <t>ПИКАССО, ООО</t>
  </si>
  <si>
    <t>1107847150641</t>
  </si>
  <si>
    <t>7842430825</t>
  </si>
  <si>
    <t>ОПТИМУМ, ООО</t>
  </si>
  <si>
    <t>1227600009867</t>
  </si>
  <si>
    <t>7604385934</t>
  </si>
  <si>
    <t>КЛИНИКА В ОКТЯБРЬСКОМ, ООО</t>
  </si>
  <si>
    <t>1222400026287</t>
  </si>
  <si>
    <t>2460122298</t>
  </si>
  <si>
    <t>1143668010683</t>
  </si>
  <si>
    <t>3662200159</t>
  </si>
  <si>
    <t>КСМТ КРЕДЕ ЭКСПЕРТО, ООО</t>
  </si>
  <si>
    <t>1187746426053</t>
  </si>
  <si>
    <t>7720422070</t>
  </si>
  <si>
    <t>ММЦ МЕДИКАЛ ОН ГРУП-ЛЮБЕРЦЫ, ООО</t>
  </si>
  <si>
    <t>1105027000484</t>
  </si>
  <si>
    <t>5027157209</t>
  </si>
  <si>
    <t>ЕВРО-ЮНА, ООО</t>
  </si>
  <si>
    <t>1107746165185</t>
  </si>
  <si>
    <t>7734631429</t>
  </si>
  <si>
    <t>ЭЛЕГРА, ООО МЕДИЦИНСКИЙ ЦЕНТР</t>
  </si>
  <si>
    <t>1035205642427</t>
  </si>
  <si>
    <t>5261038015</t>
  </si>
  <si>
    <t>КЛИНИКА РЕГИНЫ ЯМАЛОВОЙ, ООО</t>
  </si>
  <si>
    <t>1217700094150</t>
  </si>
  <si>
    <t>9710088197</t>
  </si>
  <si>
    <t>АИР МЕД, ООО</t>
  </si>
  <si>
    <t>1141690036840</t>
  </si>
  <si>
    <t>1655293462</t>
  </si>
  <si>
    <t>1021100731475</t>
  </si>
  <si>
    <t>1102013561</t>
  </si>
  <si>
    <t>АПРЕЛЬМЕДЦЕНТР, ООО</t>
  </si>
  <si>
    <t>1243900011211</t>
  </si>
  <si>
    <t>3900030821</t>
  </si>
  <si>
    <t>МГМЦ ИНТЕРМЕДЦЕНТР, ООО</t>
  </si>
  <si>
    <t>1077761370169</t>
  </si>
  <si>
    <t>7708651108</t>
  </si>
  <si>
    <t>ДЕНТАЛ-СИ, ООО</t>
  </si>
  <si>
    <t>1145024002826</t>
  </si>
  <si>
    <t>5024143896</t>
  </si>
  <si>
    <t>СТОМАТОЛОГИЯ СТАТУС, ООО</t>
  </si>
  <si>
    <t>1152360000836</t>
  </si>
  <si>
    <t>2360008930</t>
  </si>
  <si>
    <t>АВЕДА, ООО</t>
  </si>
  <si>
    <t>1167746695467</t>
  </si>
  <si>
    <t>7702404110</t>
  </si>
  <si>
    <t>СЕН, ООО</t>
  </si>
  <si>
    <t>1157154019186</t>
  </si>
  <si>
    <t>7107108264</t>
  </si>
  <si>
    <t>МЕДТЕХ, ООО ТД</t>
  </si>
  <si>
    <t>1056900109870</t>
  </si>
  <si>
    <t>6901082803</t>
  </si>
  <si>
    <t>НОВЫЙ ШАГ, ООО</t>
  </si>
  <si>
    <t>1197746672672</t>
  </si>
  <si>
    <t>9705138741</t>
  </si>
  <si>
    <t>КЛИНИКА ГЕН 87 КУНЦЕВО, ООО</t>
  </si>
  <si>
    <t>1187746147600</t>
  </si>
  <si>
    <t>7731396128</t>
  </si>
  <si>
    <t>НЬЮ МЕД, ООО МЦ</t>
  </si>
  <si>
    <t>1177456025471</t>
  </si>
  <si>
    <t>7448201922</t>
  </si>
  <si>
    <t>1137746909442</t>
  </si>
  <si>
    <t>7719857245</t>
  </si>
  <si>
    <t>КЛИНИКА БЕСТ, ООО</t>
  </si>
  <si>
    <t>5157746034584</t>
  </si>
  <si>
    <t>7727272948</t>
  </si>
  <si>
    <t>СМАРТ, ООО</t>
  </si>
  <si>
    <t>1187746040778</t>
  </si>
  <si>
    <t>9709022000</t>
  </si>
  <si>
    <t>СЦ ДОКТОР КАН, ООО</t>
  </si>
  <si>
    <t>1222700007640</t>
  </si>
  <si>
    <t>2721254358</t>
  </si>
  <si>
    <t>1151832024937</t>
  </si>
  <si>
    <t>1840050231</t>
  </si>
  <si>
    <t>1022304293582</t>
  </si>
  <si>
    <t>2341008927</t>
  </si>
  <si>
    <t>ЛДЦ ЮРМИНО, ООО</t>
  </si>
  <si>
    <t>1149102129901</t>
  </si>
  <si>
    <t>9107004156</t>
  </si>
  <si>
    <t>РДК, ООО</t>
  </si>
  <si>
    <t>1137847206969</t>
  </si>
  <si>
    <t>7842497259</t>
  </si>
  <si>
    <t>ОЦРМ, ООО</t>
  </si>
  <si>
    <t>1055504090091</t>
  </si>
  <si>
    <t>5503091194</t>
  </si>
  <si>
    <t>СОНАР, ООО</t>
  </si>
  <si>
    <t>1087453010886</t>
  </si>
  <si>
    <t>7453202390</t>
  </si>
  <si>
    <t>ЛАБОРАТОРИЯ ЗДОРОВЬЯ, ООО</t>
  </si>
  <si>
    <t>1146952009401</t>
  </si>
  <si>
    <t>6952041308</t>
  </si>
  <si>
    <t>ФЛЕБОЭСТЕТИКА, ООО</t>
  </si>
  <si>
    <t>1181690104210</t>
  </si>
  <si>
    <t>1660323377</t>
  </si>
  <si>
    <t>ЧУЛОЧНИК, ООО</t>
  </si>
  <si>
    <t>1187746123597</t>
  </si>
  <si>
    <t>9710048187</t>
  </si>
  <si>
    <t>АЛЬДЕНТ, ООО</t>
  </si>
  <si>
    <t>1230500005449</t>
  </si>
  <si>
    <t>0508015737</t>
  </si>
  <si>
    <t>ТОТАЛ-С, ООО</t>
  </si>
  <si>
    <t>1207800084194</t>
  </si>
  <si>
    <t>7810798239</t>
  </si>
  <si>
    <t>ФАРМ ТЕХНОЛОГИИ ПЛЮС, ООО</t>
  </si>
  <si>
    <t>1113668012985</t>
  </si>
  <si>
    <t>3664110253</t>
  </si>
  <si>
    <t>КЛИНИКА ДОКАЗАТЕЛЬНОЙ ПСИХОТЕРАПИИ, ООО</t>
  </si>
  <si>
    <t>1217800152041</t>
  </si>
  <si>
    <t>7838097385</t>
  </si>
  <si>
    <t>ДВ-МЫТИЩИ, ООО</t>
  </si>
  <si>
    <t>1145029013810</t>
  </si>
  <si>
    <t>5029192199</t>
  </si>
  <si>
    <t>ДЕНТАЛ-СТУДИО, ООО</t>
  </si>
  <si>
    <t>1152537006445</t>
  </si>
  <si>
    <t>2537118586</t>
  </si>
  <si>
    <t>1021603882816</t>
  </si>
  <si>
    <t>1661006130</t>
  </si>
  <si>
    <t>ЭТАЛОН МЕД, ООО</t>
  </si>
  <si>
    <t>1147536005374</t>
  </si>
  <si>
    <t>7536145233</t>
  </si>
  <si>
    <t>ИНФИНИТУМ, ООО</t>
  </si>
  <si>
    <t>1207700019317</t>
  </si>
  <si>
    <t>9715375237</t>
  </si>
  <si>
    <t>КЛИНИКА ЛЕМБЕРГА, ООО</t>
  </si>
  <si>
    <t>1175027029825</t>
  </si>
  <si>
    <t>5040152457</t>
  </si>
  <si>
    <t>ДЕНТАЛВИЛЬ СТОМАТОЛОГИЯ, ООО</t>
  </si>
  <si>
    <t>1201800002777</t>
  </si>
  <si>
    <t>1831197559</t>
  </si>
  <si>
    <t>САНГИК, ООО</t>
  </si>
  <si>
    <t>1096670001207</t>
  </si>
  <si>
    <t>6670242454</t>
  </si>
  <si>
    <t>БАРАНОВ И КОМПАНИЯ, ООО</t>
  </si>
  <si>
    <t>1186196001892</t>
  </si>
  <si>
    <t>6161083778</t>
  </si>
  <si>
    <t>НОВОДЕНТ, ООО</t>
  </si>
  <si>
    <t>1062124018131</t>
  </si>
  <si>
    <t>2124024880</t>
  </si>
  <si>
    <t>ЭЛЬВИН-ПРЕСТИЖ, ООО</t>
  </si>
  <si>
    <t>1077761623092</t>
  </si>
  <si>
    <t>7733626433</t>
  </si>
  <si>
    <t>БЕРЕЗКА, ООО СП</t>
  </si>
  <si>
    <t>1030203438209</t>
  </si>
  <si>
    <t>0268033578</t>
  </si>
  <si>
    <t>КЛИНИКА ДОКТОРА ПЕЛЯ, ООО</t>
  </si>
  <si>
    <t>1089847233101</t>
  </si>
  <si>
    <t>7814410305</t>
  </si>
  <si>
    <t>ЦЕНТР СТОМАТОЛОГИЧЕСКОГО ЗДОРОВЬЯ, ООО</t>
  </si>
  <si>
    <t>1112225008939</t>
  </si>
  <si>
    <t>2225123069</t>
  </si>
  <si>
    <t>СТОМАТОЛОГИЧЕСКАЯ ПОЛИКЛИНИКА ЛАЗУРЬ, ООО</t>
  </si>
  <si>
    <t>1023403434735</t>
  </si>
  <si>
    <t>3444073630</t>
  </si>
  <si>
    <t>А-ПЛОМБ, ООО</t>
  </si>
  <si>
    <t>1122721009586</t>
  </si>
  <si>
    <t>2721195399</t>
  </si>
  <si>
    <t>РЕСПУБЛИКА, ООО</t>
  </si>
  <si>
    <t>1202900007056</t>
  </si>
  <si>
    <t>2901303734</t>
  </si>
  <si>
    <t>СПЕКТРМЕД, ООО</t>
  </si>
  <si>
    <t>1057746281086</t>
  </si>
  <si>
    <t>7743551561</t>
  </si>
  <si>
    <t>МЕДУСПЕХ, ООО</t>
  </si>
  <si>
    <t>1189204000710</t>
  </si>
  <si>
    <t>9204568380</t>
  </si>
  <si>
    <t>1073528011930</t>
  </si>
  <si>
    <t>3528130050</t>
  </si>
  <si>
    <t>КРАСНАЯ ГЛИНКА, УФПСО САНАТОРИЙ</t>
  </si>
  <si>
    <t>1026300841192</t>
  </si>
  <si>
    <t>6313081231</t>
  </si>
  <si>
    <t>1183668046737</t>
  </si>
  <si>
    <t>3662269873</t>
  </si>
  <si>
    <t>1075260027567</t>
  </si>
  <si>
    <t>5260211877</t>
  </si>
  <si>
    <t>ПЛАТИНЕНТАЛ, ООО</t>
  </si>
  <si>
    <t>5177746394997</t>
  </si>
  <si>
    <t>9709020941</t>
  </si>
  <si>
    <t>АЙДИКЛИНИК, ООО</t>
  </si>
  <si>
    <t>1215000011522</t>
  </si>
  <si>
    <t>5043071291</t>
  </si>
  <si>
    <t>ЗУБНАЯ КЛИНИКА ДОБРЫЕ РУКИ, ООО</t>
  </si>
  <si>
    <t>1107847095432</t>
  </si>
  <si>
    <t>7811460153</t>
  </si>
  <si>
    <t>СТУДИЯ ДЕНТ, ООО</t>
  </si>
  <si>
    <t>1089847321530</t>
  </si>
  <si>
    <t>7814415945</t>
  </si>
  <si>
    <t>ДОКТОРАРТ С, ООО</t>
  </si>
  <si>
    <t>1247800062234</t>
  </si>
  <si>
    <t>7810962129</t>
  </si>
  <si>
    <t>РЕНИДЕНТ-ДЕВЯТКИНО, ООО</t>
  </si>
  <si>
    <t>1204700021790</t>
  </si>
  <si>
    <t>4703180065</t>
  </si>
  <si>
    <t>ГКБ № 11 Г. ЧЕЛЯБИНСК, ГАУЗ</t>
  </si>
  <si>
    <t>1027402698916</t>
  </si>
  <si>
    <t>7449011459</t>
  </si>
  <si>
    <t>САНАТОРИЙ АМУРСКИЙ ЗАЛИВ, ООО</t>
  </si>
  <si>
    <t>1022502122884</t>
  </si>
  <si>
    <t>2539042519</t>
  </si>
  <si>
    <t>БЭЛЛЬ, ООО</t>
  </si>
  <si>
    <t>1057746398291</t>
  </si>
  <si>
    <t>7709597372</t>
  </si>
  <si>
    <t>УЛЫБКА-ПЛЮС. НАХОДКА, ООО</t>
  </si>
  <si>
    <t>1082508001058</t>
  </si>
  <si>
    <t>2508083064</t>
  </si>
  <si>
    <t>МЦ РЕЛАКСМЕДИКА, ООО</t>
  </si>
  <si>
    <t>1109847000944</t>
  </si>
  <si>
    <t>7810575384</t>
  </si>
  <si>
    <t>ВИЗАВИ, ООО</t>
  </si>
  <si>
    <t>1025003208702</t>
  </si>
  <si>
    <t>5027088964</t>
  </si>
  <si>
    <t>ОГК, ООО</t>
  </si>
  <si>
    <t>1135749003301</t>
  </si>
  <si>
    <t>5753200826</t>
  </si>
  <si>
    <t>ЦСМ ВЕРА, ООО</t>
  </si>
  <si>
    <t>1127232036161</t>
  </si>
  <si>
    <t>7202234639</t>
  </si>
  <si>
    <t>1156451025180</t>
  </si>
  <si>
    <t>6454105037</t>
  </si>
  <si>
    <t>ВЕНЕЦИЯ ДЕНТ, ООО</t>
  </si>
  <si>
    <t>1127847240542</t>
  </si>
  <si>
    <t>7814535093</t>
  </si>
  <si>
    <t>ЦКС ЦЕНТР, ООО МЕДИКАЛ</t>
  </si>
  <si>
    <t>1121690005469</t>
  </si>
  <si>
    <t>1659117404</t>
  </si>
  <si>
    <t>ЗДОРОВЬЕ ПРОФ, ООО</t>
  </si>
  <si>
    <t>1225800001701</t>
  </si>
  <si>
    <t>5835139890</t>
  </si>
  <si>
    <t>СТОМАТОЛОГИЧЕСКАЯ ПОЛИКЛИНИКА Г.БОРОВИЧИ, АНО</t>
  </si>
  <si>
    <t>1055302000324</t>
  </si>
  <si>
    <t>5320017620</t>
  </si>
  <si>
    <t>МУЛЬТИ-МЕД, ООО</t>
  </si>
  <si>
    <t>5147746203083</t>
  </si>
  <si>
    <t>7733897627</t>
  </si>
  <si>
    <t>ОРТОЦЕНТР, ООО</t>
  </si>
  <si>
    <t>1202100000970</t>
  </si>
  <si>
    <t>2124046844</t>
  </si>
  <si>
    <t>УЗЛОВСКАЯ СТОМАТОЛОГИЧЕСКАЯ ПОЛИКЛИНИКА, ООО</t>
  </si>
  <si>
    <t>1027101484013</t>
  </si>
  <si>
    <t>7117006381</t>
  </si>
  <si>
    <t>ЧЕЛЯБИНСК ДОКТОР ОСТ, ООО</t>
  </si>
  <si>
    <t>1087452001108</t>
  </si>
  <si>
    <t>7452059933</t>
  </si>
  <si>
    <t>АРАН-М, ООО</t>
  </si>
  <si>
    <t>1187746526681</t>
  </si>
  <si>
    <t>7725493620</t>
  </si>
  <si>
    <t>КЛИНИКА КОСМЕТОЛОГИИ БЬЮТИ МЕД, ООО</t>
  </si>
  <si>
    <t>1125047017292</t>
  </si>
  <si>
    <t>5008059855</t>
  </si>
  <si>
    <t>СТОМАТОЛОГИЧЕСКИЙ ЦЕНТР ДИНАСТИЯ СТ, ООО</t>
  </si>
  <si>
    <t>1157847071975</t>
  </si>
  <si>
    <t>7804188517</t>
  </si>
  <si>
    <t>1068610010204</t>
  </si>
  <si>
    <t>8610018719</t>
  </si>
  <si>
    <t>МЕДИЦИНСКАЯ КЛИНИКА ПАРАЦЕЛЬС, ООО</t>
  </si>
  <si>
    <t>1036602687153</t>
  </si>
  <si>
    <t>6658174720</t>
  </si>
  <si>
    <t>ДУЭТ, ООО СК</t>
  </si>
  <si>
    <t>1086617001877</t>
  </si>
  <si>
    <t>6617016040</t>
  </si>
  <si>
    <t>ММЦ ВОЛГОТРАНСГАЗ, ООО</t>
  </si>
  <si>
    <t>1065260103864</t>
  </si>
  <si>
    <t>5260175876</t>
  </si>
  <si>
    <t>ЦСМ ПРАЙМ, ООО</t>
  </si>
  <si>
    <t>1159102128481</t>
  </si>
  <si>
    <t>9110016391</t>
  </si>
  <si>
    <t>СОЮЗ-СТОМАТОЛОГОВ, ООО</t>
  </si>
  <si>
    <t>1095040002496</t>
  </si>
  <si>
    <t>5040091116</t>
  </si>
  <si>
    <t>КАЙКЛИНИК 2, ООО</t>
  </si>
  <si>
    <t>1175275033691</t>
  </si>
  <si>
    <t>5252041759</t>
  </si>
  <si>
    <t>ЛИЛИЯ, ООО</t>
  </si>
  <si>
    <t>1177847257257</t>
  </si>
  <si>
    <t>7804604083</t>
  </si>
  <si>
    <t>ЛЕДИ, ООО МЦ</t>
  </si>
  <si>
    <t>1035005005562</t>
  </si>
  <si>
    <t>5027076207</t>
  </si>
  <si>
    <t>ВАШ ВЫБОР, ООО</t>
  </si>
  <si>
    <t>1072801010534</t>
  </si>
  <si>
    <t>2801125260</t>
  </si>
  <si>
    <t>РЦСИ, ООО</t>
  </si>
  <si>
    <t>1086229000582</t>
  </si>
  <si>
    <t>6229060970</t>
  </si>
  <si>
    <t>1153328002651</t>
  </si>
  <si>
    <t>3328004675</t>
  </si>
  <si>
    <t>1054316693045</t>
  </si>
  <si>
    <t>4345111767</t>
  </si>
  <si>
    <t>1227700083797</t>
  </si>
  <si>
    <t>9704119922</t>
  </si>
  <si>
    <t>МЦ КЛАССИКА, ООО</t>
  </si>
  <si>
    <t>1197627007005</t>
  </si>
  <si>
    <t>7604354781</t>
  </si>
  <si>
    <t>ТАН, ООО</t>
  </si>
  <si>
    <t>1062901063741</t>
  </si>
  <si>
    <t>2901152725</t>
  </si>
  <si>
    <t>МЕДИЦИНСКИЙ ЦЕНТР ВЕСНА, ООО</t>
  </si>
  <si>
    <t>1217300003645</t>
  </si>
  <si>
    <t>7325173070</t>
  </si>
  <si>
    <t>ДЕНТАЛМАРКЕТ, ООО</t>
  </si>
  <si>
    <t>1090105001656</t>
  </si>
  <si>
    <t>0105058953</t>
  </si>
  <si>
    <t>СМТ, ООО</t>
  </si>
  <si>
    <t>1187456020620</t>
  </si>
  <si>
    <t>7460042130</t>
  </si>
  <si>
    <t>1073804000819</t>
  </si>
  <si>
    <t>3804037912</t>
  </si>
  <si>
    <t>КАРЕЛИЯ-ДЕНТ, ООО</t>
  </si>
  <si>
    <t>1131001000173</t>
  </si>
  <si>
    <t>1001266446</t>
  </si>
  <si>
    <t>1137154009992</t>
  </si>
  <si>
    <t>7116510275</t>
  </si>
  <si>
    <t>СТРОНГ-ДЕНТ, ООО</t>
  </si>
  <si>
    <t>1085263000987</t>
  </si>
  <si>
    <t>5263065818</t>
  </si>
  <si>
    <t>ПРОФЕССИОНАЛЬНЫЙ МЕДИЦИНСКИЙ ЦЕНТР, ООО</t>
  </si>
  <si>
    <t>1147746267272</t>
  </si>
  <si>
    <t>7727829410</t>
  </si>
  <si>
    <t>1234300001396</t>
  </si>
  <si>
    <t>4345523094</t>
  </si>
  <si>
    <t>ЭСТЕТ КЛИНИК, ООО</t>
  </si>
  <si>
    <t>1143025002647</t>
  </si>
  <si>
    <t>3025012317</t>
  </si>
  <si>
    <t>ДЕНТА-ИМИДЖ, ООО МЕДИЦИНСКАЯ ФИРМА</t>
  </si>
  <si>
    <t>1028600590512</t>
  </si>
  <si>
    <t>8602226930</t>
  </si>
  <si>
    <t>НОРМОДЕНТ, ЗАО</t>
  </si>
  <si>
    <t>1027700405380</t>
  </si>
  <si>
    <t>7712097002</t>
  </si>
  <si>
    <t>ФИРСАНОВКА МЕДИЦИНА, АО</t>
  </si>
  <si>
    <t>1215000058240</t>
  </si>
  <si>
    <t>5044122260</t>
  </si>
  <si>
    <t>МК ВАШ ДОКТОР, ООО</t>
  </si>
  <si>
    <t>1149102118879</t>
  </si>
  <si>
    <t>9102056545</t>
  </si>
  <si>
    <t>АНИС-Е, ООО</t>
  </si>
  <si>
    <t>1024301342526</t>
  </si>
  <si>
    <t>4346052031</t>
  </si>
  <si>
    <t>БАЗОН, ООО</t>
  </si>
  <si>
    <t>1127746700058</t>
  </si>
  <si>
    <t>7725766758</t>
  </si>
  <si>
    <t>НОВОСТОМ, ООО ЦЭС</t>
  </si>
  <si>
    <t>1057747445018</t>
  </si>
  <si>
    <t>7702569457</t>
  </si>
  <si>
    <t>СТОМАТОЛОГИЧЕСКАЯ ПОЛИКЛИНИКА АЛСТОМ, АО</t>
  </si>
  <si>
    <t>1041642603089</t>
  </si>
  <si>
    <t>1646016078</t>
  </si>
  <si>
    <t>ЦЕНТР МРТ МАРЬИНО, ООО</t>
  </si>
  <si>
    <t>1197746537493</t>
  </si>
  <si>
    <t>9723090700</t>
  </si>
  <si>
    <t>МЕДСКАН ДАЛЬНИЙ ВОСТОК, ООО</t>
  </si>
  <si>
    <t>1246500000559</t>
  </si>
  <si>
    <t>6500014732</t>
  </si>
  <si>
    <t>ПАРИТЕТ-ДЕНТ, ООО</t>
  </si>
  <si>
    <t>1172901003802</t>
  </si>
  <si>
    <t>2901284143</t>
  </si>
  <si>
    <t>КЛИНИКА-НН, ООО</t>
  </si>
  <si>
    <t>1115257005863</t>
  </si>
  <si>
    <t>5257123927</t>
  </si>
  <si>
    <t>ГЕПАТОЛОГ, ООО</t>
  </si>
  <si>
    <t>1026301152503</t>
  </si>
  <si>
    <t>6316028437</t>
  </si>
  <si>
    <t>ДЕНТАЛ СТУДИО, ООО</t>
  </si>
  <si>
    <t>1169204062268</t>
  </si>
  <si>
    <t>9203541442</t>
  </si>
  <si>
    <t>ЦЕНТР ИМПЛАНТАЦИИ СУПЕР СМАЙЛ, ООО</t>
  </si>
  <si>
    <t>1147847104460</t>
  </si>
  <si>
    <t>7840504422</t>
  </si>
  <si>
    <t>МЦ МЕГАПОЛИС, ООО</t>
  </si>
  <si>
    <t>1124205002415</t>
  </si>
  <si>
    <t>4205238146</t>
  </si>
  <si>
    <t>БУВИ, ООО</t>
  </si>
  <si>
    <t>1149102110783</t>
  </si>
  <si>
    <t>9108009090</t>
  </si>
  <si>
    <t>КЛИНИКА СЕМЕЙНОГО ВРАЧА+, ООО</t>
  </si>
  <si>
    <t>1085260010747</t>
  </si>
  <si>
    <t>5260230774</t>
  </si>
  <si>
    <t>СТОМАТОЛОГИЯ 32 ЖЕМЧУЖИНЫ, ООО</t>
  </si>
  <si>
    <t>1164027054729</t>
  </si>
  <si>
    <t>4029054447</t>
  </si>
  <si>
    <t>СТ-БИОС, ООО</t>
  </si>
  <si>
    <t>1115050007357</t>
  </si>
  <si>
    <t>5052022830</t>
  </si>
  <si>
    <t>БИОТЕХМЕД, ООО</t>
  </si>
  <si>
    <t>1097847271147</t>
  </si>
  <si>
    <t>7811445740</t>
  </si>
  <si>
    <t>САНТАЛЬ 54, ООО</t>
  </si>
  <si>
    <t>1195476042970</t>
  </si>
  <si>
    <t>5403050740</t>
  </si>
  <si>
    <t>ЖЕМЧУЖИНА КАМЧАТКИ, ООО ДЦ</t>
  </si>
  <si>
    <t>1024101224014</t>
  </si>
  <si>
    <t>4105003535</t>
  </si>
  <si>
    <t>1107847074774</t>
  </si>
  <si>
    <t>7841422395</t>
  </si>
  <si>
    <t>МЕДГАРАНТ ДЕВЯТКИНО, ООО</t>
  </si>
  <si>
    <t>1164704058188</t>
  </si>
  <si>
    <t>4703145409</t>
  </si>
  <si>
    <t>МЕДЭДВАНС КОНСАЛТИНГ, ООО</t>
  </si>
  <si>
    <t>1135476114344</t>
  </si>
  <si>
    <t>5408303145</t>
  </si>
  <si>
    <t>ДЦ ТОМОГРАД-ЯРОСЛАВЛЬ, ООО</t>
  </si>
  <si>
    <t>1107606003570</t>
  </si>
  <si>
    <t>7606078865</t>
  </si>
  <si>
    <t>ЗЕМСКЛИНИКА, ООО</t>
  </si>
  <si>
    <t>1197746399069</t>
  </si>
  <si>
    <t>9718140681</t>
  </si>
  <si>
    <t>ЗДОРОВЬЕ ФЕОДОСИЯ, ООО</t>
  </si>
  <si>
    <t>1199112016223</t>
  </si>
  <si>
    <t>9108123780</t>
  </si>
  <si>
    <t>1136914000882</t>
  </si>
  <si>
    <t>6914017216</t>
  </si>
  <si>
    <t>АСКАМ, ООО</t>
  </si>
  <si>
    <t>1102311000879</t>
  </si>
  <si>
    <t>2311122862</t>
  </si>
  <si>
    <t>ДОКТОР УЛЬЯНОВ, ООО</t>
  </si>
  <si>
    <t>1044408619793</t>
  </si>
  <si>
    <t>4401044683</t>
  </si>
  <si>
    <t>ЗРЕНИЕ КРАСНОЯРСК, ООО</t>
  </si>
  <si>
    <t>1222400030137</t>
  </si>
  <si>
    <t>2463128682</t>
  </si>
  <si>
    <t>1136733001327</t>
  </si>
  <si>
    <t>6732054220</t>
  </si>
  <si>
    <t>ЮНИТ-БЭБИ, ООО</t>
  </si>
  <si>
    <t>1095904015503</t>
  </si>
  <si>
    <t>5904216997</t>
  </si>
  <si>
    <t>КЛИНИКА ЗДОРОВЫЕ ДЕТИ, ООО</t>
  </si>
  <si>
    <t>1162468078497</t>
  </si>
  <si>
    <t>2466171862</t>
  </si>
  <si>
    <t>1024701849831</t>
  </si>
  <si>
    <t>4715012820</t>
  </si>
  <si>
    <t>БЛСТОМ, ООО</t>
  </si>
  <si>
    <t>1187746420620</t>
  </si>
  <si>
    <t>9710057978</t>
  </si>
  <si>
    <t>КОЦ АЛТАЙХИМПРОМ, ООО</t>
  </si>
  <si>
    <t>1052201375720</t>
  </si>
  <si>
    <t>2211004424</t>
  </si>
  <si>
    <t>ЦЕНТР ДИАГНОСТИКИ ЭНДОМЕДЛАБ, ООО</t>
  </si>
  <si>
    <t>1137746499274</t>
  </si>
  <si>
    <t>7715966349</t>
  </si>
  <si>
    <t>1062465078125</t>
  </si>
  <si>
    <t>2465106035</t>
  </si>
  <si>
    <t>КЕРАМАДЕНТ, ООО</t>
  </si>
  <si>
    <t>1227700490753</t>
  </si>
  <si>
    <t>7751229830</t>
  </si>
  <si>
    <t>ПРИМА-МЕД, ООО</t>
  </si>
  <si>
    <t>1147536003053</t>
  </si>
  <si>
    <t>7536143204</t>
  </si>
  <si>
    <t>СТОМАТОЛОГИЯ НА КОМЕНДАНТСКОМ 42, ООО</t>
  </si>
  <si>
    <t>1147847232664</t>
  </si>
  <si>
    <t>7814616000</t>
  </si>
  <si>
    <t>ЛЕКАРЬ-ДЕНТ, ООО ЧМ</t>
  </si>
  <si>
    <t>1144230000683</t>
  </si>
  <si>
    <t>4230012590</t>
  </si>
  <si>
    <t>ПЕТЕРГОФ-МЕД, ООО</t>
  </si>
  <si>
    <t>1127847296774</t>
  </si>
  <si>
    <t>7819315800</t>
  </si>
  <si>
    <t>КЛИНИКА БОЙКО, ООО</t>
  </si>
  <si>
    <t>1183443019407</t>
  </si>
  <si>
    <t>3444270741</t>
  </si>
  <si>
    <t>САД ЗДОРОВЬЯ, ООО</t>
  </si>
  <si>
    <t>1207700320695</t>
  </si>
  <si>
    <t>9717094337</t>
  </si>
  <si>
    <t>ШАРМ ГОЛД, ООО</t>
  </si>
  <si>
    <t>1167746802948</t>
  </si>
  <si>
    <t>9717039431</t>
  </si>
  <si>
    <t>НАУКАДЕНТ, ООО</t>
  </si>
  <si>
    <t>1216200008507</t>
  </si>
  <si>
    <t>6234197089</t>
  </si>
  <si>
    <t>ПОЛИДЕНТ, ООО</t>
  </si>
  <si>
    <t>1062901062003</t>
  </si>
  <si>
    <t>2901151457</t>
  </si>
  <si>
    <t>5067746382809</t>
  </si>
  <si>
    <t>7709698074</t>
  </si>
  <si>
    <t>РЕНУВО, ООО</t>
  </si>
  <si>
    <t>1102536007188</t>
  </si>
  <si>
    <t>2536231010</t>
  </si>
  <si>
    <t>АПТЕКА № 8, ООО</t>
  </si>
  <si>
    <t>1151447002673</t>
  </si>
  <si>
    <t>1417009632</t>
  </si>
  <si>
    <t>НАНОЭСТЕТИК, ООО</t>
  </si>
  <si>
    <t>1097232014835</t>
  </si>
  <si>
    <t>7202197169</t>
  </si>
  <si>
    <t>МЕЛАНОМА ЮНИТ СПБ, ООО</t>
  </si>
  <si>
    <t>1227800114728</t>
  </si>
  <si>
    <t>7802929569</t>
  </si>
  <si>
    <t>ДЕНТА-МЕД, ООО</t>
  </si>
  <si>
    <t>1065044034648</t>
  </si>
  <si>
    <t>5044057099</t>
  </si>
  <si>
    <t>КЛИНИКА МЕХТИЕВЫХ, ООО</t>
  </si>
  <si>
    <t>1221600016032</t>
  </si>
  <si>
    <t>1655472870</t>
  </si>
  <si>
    <t>ОРТОДОНТ-ЦЕНТР, ООО</t>
  </si>
  <si>
    <t>1163025050968</t>
  </si>
  <si>
    <t>3015107383</t>
  </si>
  <si>
    <t>ЛИДИНГМЕД, ООО</t>
  </si>
  <si>
    <t>1107847312132</t>
  </si>
  <si>
    <t>7842438302</t>
  </si>
  <si>
    <t>СТОМАТОЛОГИЧЕСКАЯ КЛИНИКА ЦЕНТРАЛЬНАЯ, ООО</t>
  </si>
  <si>
    <t>1081841003287</t>
  </si>
  <si>
    <t>1835085550</t>
  </si>
  <si>
    <t>ЦМРТ СТАРАЯ ДЕРЕВНЯ, ООО</t>
  </si>
  <si>
    <t>1147847288930</t>
  </si>
  <si>
    <t>7814620133</t>
  </si>
  <si>
    <t>СТОМАТОЛОГИЧЕСКАЯ СТУДИЯ БАЛАШОВА, ООО</t>
  </si>
  <si>
    <t>1153702009560</t>
  </si>
  <si>
    <t>3702107871</t>
  </si>
  <si>
    <t>ВЫМПЕЛДЕНТ-А, ООО</t>
  </si>
  <si>
    <t>1207700438956</t>
  </si>
  <si>
    <t>7714466287</t>
  </si>
  <si>
    <t>КПЛПЗ ЕМС, ООО</t>
  </si>
  <si>
    <t>1117847180109</t>
  </si>
  <si>
    <t>7810826711</t>
  </si>
  <si>
    <t>СКМУМЦ, ООО</t>
  </si>
  <si>
    <t>1022601967629</t>
  </si>
  <si>
    <t>2635060581</t>
  </si>
  <si>
    <t>СИТИДЕНТИКА, ООО</t>
  </si>
  <si>
    <t>1106320000566</t>
  </si>
  <si>
    <t>6321239345</t>
  </si>
  <si>
    <t>ДЖОЯ, ООО</t>
  </si>
  <si>
    <t>1237700573032</t>
  </si>
  <si>
    <t>9728104428</t>
  </si>
  <si>
    <t>КЛИНИКА СОВРЕМЕННОЙ МЕДИЦИНЫ, ООО</t>
  </si>
  <si>
    <t>1116027011154</t>
  </si>
  <si>
    <t>6027137846</t>
  </si>
  <si>
    <t>ДЕНТАЛ СИТИ, ООО</t>
  </si>
  <si>
    <t>1181690020632</t>
  </si>
  <si>
    <t>1655399807</t>
  </si>
  <si>
    <t>АДАМ КЛИНИК, ООО МДЦ</t>
  </si>
  <si>
    <t>1142036001381</t>
  </si>
  <si>
    <t>2014800508</t>
  </si>
  <si>
    <t>СК ЕВРО-ДЕНТ, ООО</t>
  </si>
  <si>
    <t>1045900077453</t>
  </si>
  <si>
    <t>5902146085</t>
  </si>
  <si>
    <t>МОЛДИНГ БЬЮТИ МАСК, ООО</t>
  </si>
  <si>
    <t>1177456044699</t>
  </si>
  <si>
    <t>7451422872</t>
  </si>
  <si>
    <t>САНАТОРИЙ ПРАВДА, ЛПУ</t>
  </si>
  <si>
    <t>1025004916881</t>
  </si>
  <si>
    <t>5038036051</t>
  </si>
  <si>
    <t>ДАНТЕС, ООО</t>
  </si>
  <si>
    <t>1212400010426</t>
  </si>
  <si>
    <t>2460119376</t>
  </si>
  <si>
    <t>СТОМАТОЛОГИЧЕСКАЯ КЛИНИКА ДЕНТА СТИЛЬ, ООО</t>
  </si>
  <si>
    <t>1036210007020</t>
  </si>
  <si>
    <t>6230045945</t>
  </si>
  <si>
    <t>ЗОЛОТОЕ СЕЧЕНИЕ, ООО КЛИНИКА</t>
  </si>
  <si>
    <t>1085404014398</t>
  </si>
  <si>
    <t>5404361555</t>
  </si>
  <si>
    <t>КЛИНИКА АКСИОМА-ТВЕРЬ, ООО</t>
  </si>
  <si>
    <t>1186952011245</t>
  </si>
  <si>
    <t>6950221753</t>
  </si>
  <si>
    <t>ЦМРТ СОКОЛЬНИКИ, ООО</t>
  </si>
  <si>
    <t>5137746255830</t>
  </si>
  <si>
    <t>7718962790</t>
  </si>
  <si>
    <t>МЕДЕМ, ООО КЛИНИКА</t>
  </si>
  <si>
    <t>1150544000309</t>
  </si>
  <si>
    <t>0534034038</t>
  </si>
  <si>
    <t>ЗВЕЗДОЧКА, ООО САНАТОРИЙ</t>
  </si>
  <si>
    <t>1102365001562</t>
  </si>
  <si>
    <t>2365016846</t>
  </si>
  <si>
    <t>МЕДЭКСПРЕСС-СЕРВИС, ООО</t>
  </si>
  <si>
    <t>1037843100745</t>
  </si>
  <si>
    <t>7825101838</t>
  </si>
  <si>
    <t>СТОМАТОЛОГИЯ ОДНА УЛЫБКА, ООО</t>
  </si>
  <si>
    <t>1197746475266</t>
  </si>
  <si>
    <t>7714449549</t>
  </si>
  <si>
    <t>НОВЫЕ ГОРИЗОНТЫ, ГБСУСО</t>
  </si>
  <si>
    <t>1043913502148</t>
  </si>
  <si>
    <t>3915446100</t>
  </si>
  <si>
    <t>СТОМАТОЛОГИЧЕСКИЙ ЦЕНТР ТЕСЛА, ООО</t>
  </si>
  <si>
    <t>1226400002410</t>
  </si>
  <si>
    <t>6451019781</t>
  </si>
  <si>
    <t>ЦЕНТР КЛИНИЧЕСКОЙ ОФТАЛЬМОЛОГИИ САДКО, ООО</t>
  </si>
  <si>
    <t>1235200016754</t>
  </si>
  <si>
    <t>5262391463</t>
  </si>
  <si>
    <t>САНА КО, ООО</t>
  </si>
  <si>
    <t>1034637003917</t>
  </si>
  <si>
    <t>4631009570</t>
  </si>
  <si>
    <t>ИНСАЙД БЬЮТИ, ООО</t>
  </si>
  <si>
    <t>1187746986899</t>
  </si>
  <si>
    <t>7704468013</t>
  </si>
  <si>
    <t>ЭКС СЕВЕН КЛИНИКАЛ РЕСЕЧ, ООО</t>
  </si>
  <si>
    <t>1127847624871</t>
  </si>
  <si>
    <t>7838483013</t>
  </si>
  <si>
    <t>НЬЮ МРТ И КТ НА ЗУБКОВОЙ, ООО</t>
  </si>
  <si>
    <t>1146230001840</t>
  </si>
  <si>
    <t>6230084172</t>
  </si>
  <si>
    <t>ХЭППИ ДЕНТС, ООО</t>
  </si>
  <si>
    <t>5137746122597</t>
  </si>
  <si>
    <t>7728863037</t>
  </si>
  <si>
    <t>ЛАЗЕРСТЕП, ООО</t>
  </si>
  <si>
    <t>1216900012405</t>
  </si>
  <si>
    <t>6950254124</t>
  </si>
  <si>
    <t>1101831005748</t>
  </si>
  <si>
    <t>1831144194</t>
  </si>
  <si>
    <t>ЦЕНТР КЛИНИЧЕСКОЙ НЕВРОЛОГИИ ЦМРТ, ООО</t>
  </si>
  <si>
    <t>1137847383520</t>
  </si>
  <si>
    <t>7806511483</t>
  </si>
  <si>
    <t>ЭСКУЛАП, ООО</t>
  </si>
  <si>
    <t>1098602009791</t>
  </si>
  <si>
    <t>8602159434</t>
  </si>
  <si>
    <t>ЛАУКАР, ООО</t>
  </si>
  <si>
    <t>1066164206646</t>
  </si>
  <si>
    <t>6164257670</t>
  </si>
  <si>
    <t>СЦ ДОКТОР СМАЙЛ, ООО</t>
  </si>
  <si>
    <t>1145050000314</t>
  </si>
  <si>
    <t>5050108810</t>
  </si>
  <si>
    <t>ПОДРЯД, ООО</t>
  </si>
  <si>
    <t>1112918000711</t>
  </si>
  <si>
    <t>2918009970</t>
  </si>
  <si>
    <t>ОКТЯБРЬ, ООО</t>
  </si>
  <si>
    <t>1156196058710</t>
  </si>
  <si>
    <t>6161074893</t>
  </si>
  <si>
    <t>1182375043553</t>
  </si>
  <si>
    <t>2311259747</t>
  </si>
  <si>
    <t>ИНЛЗ-ЭКСПЕРТ, ООО</t>
  </si>
  <si>
    <t>1217700280918</t>
  </si>
  <si>
    <t>9725052771</t>
  </si>
  <si>
    <t>1150280056244</t>
  </si>
  <si>
    <t>0265042479</t>
  </si>
  <si>
    <t>1216900007686</t>
  </si>
  <si>
    <t>6909010960</t>
  </si>
  <si>
    <t>ОРМЕДИУМ, ООО РЦ</t>
  </si>
  <si>
    <t>1144101003441</t>
  </si>
  <si>
    <t>4101164690</t>
  </si>
  <si>
    <t>ММЦ МЕДИКАЛ ОН ГРУП-ЯРОСЛАВЛЬ, ООО</t>
  </si>
  <si>
    <t>1087604019667</t>
  </si>
  <si>
    <t>7604143340</t>
  </si>
  <si>
    <t>СТОМАТОЛОГИЯ КОСМЕЯ, ООО</t>
  </si>
  <si>
    <t>1022302382739</t>
  </si>
  <si>
    <t>2315097286</t>
  </si>
  <si>
    <t>МЕДИ ЭСТЕТИК 3, ООО</t>
  </si>
  <si>
    <t>1077847587245</t>
  </si>
  <si>
    <t>7838390619</t>
  </si>
  <si>
    <t>ЦЕНТР СТОМАТОЛОГИИ БОКОЙ, ООО</t>
  </si>
  <si>
    <t>1065504053713</t>
  </si>
  <si>
    <t>5504117945</t>
  </si>
  <si>
    <t>АК МЕДИК КРЫМ, ООО</t>
  </si>
  <si>
    <t>1189102000262</t>
  </si>
  <si>
    <t>9111024148</t>
  </si>
  <si>
    <t>МДТ +, ООО</t>
  </si>
  <si>
    <t>1104632004685</t>
  </si>
  <si>
    <t>4632120959</t>
  </si>
  <si>
    <t>ДАША, ООО</t>
  </si>
  <si>
    <t>1023402023655</t>
  </si>
  <si>
    <t>3435047722</t>
  </si>
  <si>
    <t>МЕД-САНТЭ, ООО</t>
  </si>
  <si>
    <t>1147325002329</t>
  </si>
  <si>
    <t>7325128126</t>
  </si>
  <si>
    <t>ТЕСТ, ООО СК</t>
  </si>
  <si>
    <t>1023202739944</t>
  </si>
  <si>
    <t>3234047377</t>
  </si>
  <si>
    <t>ЛКП АСТРОМЕД, ООО</t>
  </si>
  <si>
    <t>1031100425828</t>
  </si>
  <si>
    <t>1101038147</t>
  </si>
  <si>
    <t>КЛЕОПАТРА, ООО</t>
  </si>
  <si>
    <t>1063304015741</t>
  </si>
  <si>
    <t>3304014586</t>
  </si>
  <si>
    <t>1163443071483</t>
  </si>
  <si>
    <t>3435126646</t>
  </si>
  <si>
    <t>ГЛАВСТОМ, ООО</t>
  </si>
  <si>
    <t>1187847202949</t>
  </si>
  <si>
    <t>7810734852</t>
  </si>
  <si>
    <t>ЭДЕМ, ООО</t>
  </si>
  <si>
    <t>1187746161130</t>
  </si>
  <si>
    <t>9721062176</t>
  </si>
  <si>
    <t>ГРАНАТ МЦ, ООО</t>
  </si>
  <si>
    <t>1167746720514</t>
  </si>
  <si>
    <t>7708296647</t>
  </si>
  <si>
    <t>КВАНТ, ООО</t>
  </si>
  <si>
    <t>1027401187153</t>
  </si>
  <si>
    <t>7422019034</t>
  </si>
  <si>
    <t>БИВНИ ДЕНТАЛ КЛАБ, ООО</t>
  </si>
  <si>
    <t>1207700102301</t>
  </si>
  <si>
    <t>7727441145</t>
  </si>
  <si>
    <t>СЕВЕРМЕД, ООО</t>
  </si>
  <si>
    <t>1132932000190</t>
  </si>
  <si>
    <t>2902075294</t>
  </si>
  <si>
    <t>ЭКО-СОДЕЙСТВИЕ, ООО</t>
  </si>
  <si>
    <t>1107746457499</t>
  </si>
  <si>
    <t>7716665714</t>
  </si>
  <si>
    <t>СТОМАТОЛОГИЯ НА СОКОЛЕ, ООО</t>
  </si>
  <si>
    <t>1147746450720</t>
  </si>
  <si>
    <t>7743924622</t>
  </si>
  <si>
    <t>КДЦ ПОЛИМЕДИКОР, ООО</t>
  </si>
  <si>
    <t>1037832020753</t>
  </si>
  <si>
    <t>7814027935</t>
  </si>
  <si>
    <t>ПРО-МЕДИЦИНА, ООО</t>
  </si>
  <si>
    <t>1237200000730</t>
  </si>
  <si>
    <t>7203549818</t>
  </si>
  <si>
    <t>ПАНСИОНАТ С ЛЕЧЕНИЕМ ИМПУЛЬС, АО</t>
  </si>
  <si>
    <t>1022304916590</t>
  </si>
  <si>
    <t>2355015040</t>
  </si>
  <si>
    <t>СТОМАТОЛОГИЧЕСКАЯ КЛИНИКА ДОКТОРА ПАНТЕЛЕЕВА, ООО</t>
  </si>
  <si>
    <t>1047600204794</t>
  </si>
  <si>
    <t>7603027816</t>
  </si>
  <si>
    <t>1155043000672</t>
  </si>
  <si>
    <t>5043054056</t>
  </si>
  <si>
    <t>РОСА, ООО</t>
  </si>
  <si>
    <t>1217700237776</t>
  </si>
  <si>
    <t>9702033099</t>
  </si>
  <si>
    <t>ЛДЦ МИБС-ЧЕБОКСАРЫ, ООО</t>
  </si>
  <si>
    <t>1082130015615</t>
  </si>
  <si>
    <t>2130048670</t>
  </si>
  <si>
    <t>ЭКВИУМ ДЕНТ, ООО</t>
  </si>
  <si>
    <t>1224700014131</t>
  </si>
  <si>
    <t>4727007655</t>
  </si>
  <si>
    <t>ДЕНТАЛ АРТ, ООО</t>
  </si>
  <si>
    <t>1105254001115</t>
  </si>
  <si>
    <t>5254483216</t>
  </si>
  <si>
    <t>Т.Ц.М-1, ООО</t>
  </si>
  <si>
    <t>1149204012748</t>
  </si>
  <si>
    <t>9204006712</t>
  </si>
  <si>
    <t>МРТ ПЛЮС Н, ООО</t>
  </si>
  <si>
    <t>1146182001085</t>
  </si>
  <si>
    <t>6155069454</t>
  </si>
  <si>
    <t>СМАЙЛ КЛИНИКС, ООО</t>
  </si>
  <si>
    <t>1205000100447</t>
  </si>
  <si>
    <t>5032323010</t>
  </si>
  <si>
    <t>ЮНИТЕСТ, ООО</t>
  </si>
  <si>
    <t>1222500007520</t>
  </si>
  <si>
    <t>2543164608</t>
  </si>
  <si>
    <t>КДЦ ЕВРОМЕДСЕРВИС, АО</t>
  </si>
  <si>
    <t>1047796188032</t>
  </si>
  <si>
    <t>7725506140</t>
  </si>
  <si>
    <t>ГОЛУБЫЕ ЕЛИ, ООО САНАТОРИЙ</t>
  </si>
  <si>
    <t>1100725002058</t>
  </si>
  <si>
    <t>0725003785</t>
  </si>
  <si>
    <t>ПРОВАЙТ, ООО</t>
  </si>
  <si>
    <t>1225900009367</t>
  </si>
  <si>
    <t>5902063223</t>
  </si>
  <si>
    <t>ФОРУМ ИНТЕРНЭШНЛ ТЕХНОЛОДЖИ, ООО</t>
  </si>
  <si>
    <t>1027810335453</t>
  </si>
  <si>
    <t>7826081486</t>
  </si>
  <si>
    <t>СП ПЛЮС МЕДИЦИНСКИЙ ЦЕНТР, ООО</t>
  </si>
  <si>
    <t>1072308011291</t>
  </si>
  <si>
    <t>2308137072</t>
  </si>
  <si>
    <t>ОРТОСТОМ, ООО</t>
  </si>
  <si>
    <t>1067746380712</t>
  </si>
  <si>
    <t>7705720522</t>
  </si>
  <si>
    <t>ИРИС, ООО ЦЕНТР ОФТАЛЬМОХИРУРГИИ</t>
  </si>
  <si>
    <t>1162311051275</t>
  </si>
  <si>
    <t>2311206248</t>
  </si>
  <si>
    <t>МОРЕМЕД, ООО</t>
  </si>
  <si>
    <t>1162304050446</t>
  </si>
  <si>
    <t>2304069657</t>
  </si>
  <si>
    <t>СИКВЕНС, ООО</t>
  </si>
  <si>
    <t>1217800032218</t>
  </si>
  <si>
    <t>7842189279</t>
  </si>
  <si>
    <t>СП ГОРНЫЙ ЛЕН, ООО</t>
  </si>
  <si>
    <t>1086603000131</t>
  </si>
  <si>
    <t>6603021026</t>
  </si>
  <si>
    <t>1077761970461</t>
  </si>
  <si>
    <t>7703647972</t>
  </si>
  <si>
    <t>АНТУРИУМ, ООО КЭМ</t>
  </si>
  <si>
    <t>1032202274587</t>
  </si>
  <si>
    <t>2225061140</t>
  </si>
  <si>
    <t>ИМПЕРИЯ ЦИДК, ООО</t>
  </si>
  <si>
    <t>1187746684014</t>
  </si>
  <si>
    <t>7703462611</t>
  </si>
  <si>
    <t>ИМПЛАНТМАСТЕР, ООО</t>
  </si>
  <si>
    <t>1147746522054</t>
  </si>
  <si>
    <t>7702837730</t>
  </si>
  <si>
    <t>МЕДЛАБ СПБ, ООО</t>
  </si>
  <si>
    <t>1037825060602</t>
  </si>
  <si>
    <t>7811145345</t>
  </si>
  <si>
    <t>СТРАТЕГИЯ КРАСОТЫ, ООО</t>
  </si>
  <si>
    <t>1197746673740</t>
  </si>
  <si>
    <t>7724492857</t>
  </si>
  <si>
    <t>1097448003586</t>
  </si>
  <si>
    <t>7448119636</t>
  </si>
  <si>
    <t>МЕДИВЕЛ, ООО</t>
  </si>
  <si>
    <t>1137746622738</t>
  </si>
  <si>
    <t>7701365250</t>
  </si>
  <si>
    <t>1065918017263</t>
  </si>
  <si>
    <t>5918019808</t>
  </si>
  <si>
    <t>СП-ЭНГЕЛЬСА, ООО</t>
  </si>
  <si>
    <t>1157453006688</t>
  </si>
  <si>
    <t>7453283991</t>
  </si>
  <si>
    <t>АЛИТА, ООО</t>
  </si>
  <si>
    <t>1247700381763</t>
  </si>
  <si>
    <t>7751313874</t>
  </si>
  <si>
    <t>КМД, ООО</t>
  </si>
  <si>
    <t>1195050009153</t>
  </si>
  <si>
    <t>5050142828</t>
  </si>
  <si>
    <t>СТОМАТОЛОГИЯ СЕРЕБРЯКОВЫХ, ООО</t>
  </si>
  <si>
    <t>1182225012419</t>
  </si>
  <si>
    <t>2225191333</t>
  </si>
  <si>
    <t>СП-ТАРАСОВА, ООО</t>
  </si>
  <si>
    <t>1157451008340</t>
  </si>
  <si>
    <t>7451392427</t>
  </si>
  <si>
    <t>СКВКЛИНИК, ООО</t>
  </si>
  <si>
    <t>1222200003046</t>
  </si>
  <si>
    <t>2225224363</t>
  </si>
  <si>
    <t>ДЕЛАЙТ-ЛАНЦЕТЪ, ООО</t>
  </si>
  <si>
    <t>1117746217775</t>
  </si>
  <si>
    <t>7703740259</t>
  </si>
  <si>
    <t>МЦ ВИЗАВИ, ООО</t>
  </si>
  <si>
    <t>1026301995477</t>
  </si>
  <si>
    <t>6323067860</t>
  </si>
  <si>
    <t>ЦЕНТР НОВЫХ ТЕХНОЛОГИЙ РСП, ООО</t>
  </si>
  <si>
    <t>1051622070433</t>
  </si>
  <si>
    <t>1655095950</t>
  </si>
  <si>
    <t>ТАЛАН, ООО</t>
  </si>
  <si>
    <t>1110327004150</t>
  </si>
  <si>
    <t>0323356195</t>
  </si>
  <si>
    <t>ДЕНТ-КЛАССИК, ООО</t>
  </si>
  <si>
    <t>1047000347316</t>
  </si>
  <si>
    <t>7024021588</t>
  </si>
  <si>
    <t>АНЯ-РЫБИНСК, ООО</t>
  </si>
  <si>
    <t>1027601122944</t>
  </si>
  <si>
    <t>7610039570</t>
  </si>
  <si>
    <t>СТОМАТОЛОГИЯ НА ГАГАРИНА, ООО</t>
  </si>
  <si>
    <t>1186234018222</t>
  </si>
  <si>
    <t>6234181339</t>
  </si>
  <si>
    <t>ОПТИМ@МЕД, ООО</t>
  </si>
  <si>
    <t>1027739422171</t>
  </si>
  <si>
    <t>7727187080</t>
  </si>
  <si>
    <t>ПЦМ, ООО</t>
  </si>
  <si>
    <t>1102537002996</t>
  </si>
  <si>
    <t>2537082820</t>
  </si>
  <si>
    <t>1137536001492</t>
  </si>
  <si>
    <t>7536133887</t>
  </si>
  <si>
    <t>МЕДТОРГ, ООО</t>
  </si>
  <si>
    <t>1115476111310</t>
  </si>
  <si>
    <t>5402542651</t>
  </si>
  <si>
    <t>КЛИНИКА ГЛАЗНЫХ БОЛЕЗНЕЙ, ООО</t>
  </si>
  <si>
    <t>1150280071260</t>
  </si>
  <si>
    <t>0277907896</t>
  </si>
  <si>
    <t>ОР, ООО</t>
  </si>
  <si>
    <t>1151690049334</t>
  </si>
  <si>
    <t>1658180241</t>
  </si>
  <si>
    <t>ФРЕЗЕНИУС МЕДИКАЛ КЕА СИБИРЬ, ООО</t>
  </si>
  <si>
    <t>1185476089370</t>
  </si>
  <si>
    <t>5404081621</t>
  </si>
  <si>
    <t>ЛЕ БАР ХИРУРГИЯ ФЛЕБОЦЕНТР, ООО</t>
  </si>
  <si>
    <t>1162315054978</t>
  </si>
  <si>
    <t>2315991180</t>
  </si>
  <si>
    <t>ФЕНИКС-ПЛЮС, ООО</t>
  </si>
  <si>
    <t>1176658057267</t>
  </si>
  <si>
    <t>6684028387</t>
  </si>
  <si>
    <t>1067448023642</t>
  </si>
  <si>
    <t>7448076862</t>
  </si>
  <si>
    <t>1167746482771</t>
  </si>
  <si>
    <t>7731316725</t>
  </si>
  <si>
    <t>ДЕЖАВЮ, ООО</t>
  </si>
  <si>
    <t>1077746079070</t>
  </si>
  <si>
    <t>7721575738</t>
  </si>
  <si>
    <t>ЛДЦ ПРОФДЕНТАЛМЕД, ООО</t>
  </si>
  <si>
    <t>1217000007894</t>
  </si>
  <si>
    <t>7017487064</t>
  </si>
  <si>
    <t>КЛИНИКА ЯДЕРНОЙ МЕДИЦИНЫ, ООО</t>
  </si>
  <si>
    <t>1197154006675</t>
  </si>
  <si>
    <t>7107131947</t>
  </si>
  <si>
    <t>ГОРДИЕНКО КЛИНИК, ООО</t>
  </si>
  <si>
    <t>1198901002926</t>
  </si>
  <si>
    <t>8905065993</t>
  </si>
  <si>
    <t>МРТ-ЭКСПЕРТ ЛИПЕЦК II, ООО</t>
  </si>
  <si>
    <t>1144827002396</t>
  </si>
  <si>
    <t>4823058860</t>
  </si>
  <si>
    <t>ПОЛАРДЕНТ, ООО</t>
  </si>
  <si>
    <t>1065190102372</t>
  </si>
  <si>
    <t>5190159109</t>
  </si>
  <si>
    <t>ЮГОРИЯ-ДЕНТ, ООО</t>
  </si>
  <si>
    <t>1128602001791</t>
  </si>
  <si>
    <t>8602189397</t>
  </si>
  <si>
    <t>ГРАНД-ДЕНТ, ООО</t>
  </si>
  <si>
    <t>1077203024271</t>
  </si>
  <si>
    <t>7202161765</t>
  </si>
  <si>
    <t>ОФТАЛЬМИКА, ООО</t>
  </si>
  <si>
    <t>1062315014530</t>
  </si>
  <si>
    <t>2315122790</t>
  </si>
  <si>
    <t>1095402012353</t>
  </si>
  <si>
    <t>5402518384</t>
  </si>
  <si>
    <t>СТОМАТОЛОГИЧЕСКАЯ ПОЛИКЛИНИКА, АНО</t>
  </si>
  <si>
    <t>1235000053606</t>
  </si>
  <si>
    <t>5031150809</t>
  </si>
  <si>
    <t>СТОМАТОЛОГИЯ 24, ООО</t>
  </si>
  <si>
    <t>1167847302754</t>
  </si>
  <si>
    <t>7840054533</t>
  </si>
  <si>
    <t>ЦЕНТР ЭФФЕКТИВНОЙ ГИНЕКОЛОГИИ ЖЕНСКАЯ ЛИНИЯ, ООО</t>
  </si>
  <si>
    <t>1202600013527</t>
  </si>
  <si>
    <t>2632116902</t>
  </si>
  <si>
    <t>КЛИНИКА ЭКСПЕРТНОЙ СТОМАТОЛОГИИ, ООО</t>
  </si>
  <si>
    <t>1226200006108</t>
  </si>
  <si>
    <t>6234200750</t>
  </si>
  <si>
    <t>АЛЬБА АВИС, ООО</t>
  </si>
  <si>
    <t>1131650021073</t>
  </si>
  <si>
    <t>1650275491</t>
  </si>
  <si>
    <t>РАДОФЛЕБ, ООО</t>
  </si>
  <si>
    <t>1197154018258</t>
  </si>
  <si>
    <t>7105058586</t>
  </si>
  <si>
    <t>САНАТОРИЙ-ПРОФИЛАКТОРИЙ ЧЕПЦА, ООО</t>
  </si>
  <si>
    <t>1081837000640</t>
  </si>
  <si>
    <t>1837004309</t>
  </si>
  <si>
    <t>ПОЛИМЕД-ДЕНТА, ООО</t>
  </si>
  <si>
    <t>1047421009866</t>
  </si>
  <si>
    <t>7446043452</t>
  </si>
  <si>
    <t>1032402509589</t>
  </si>
  <si>
    <t>2464048912</t>
  </si>
  <si>
    <t>АВЕ ДЕНТ, ООО ЦИФРОВАЯ СТОМАТОЛОГИЯ</t>
  </si>
  <si>
    <t>1176196041372</t>
  </si>
  <si>
    <t>6153005215</t>
  </si>
  <si>
    <t>ЛДЦ ГАРМОНИЯ, ООО</t>
  </si>
  <si>
    <t>1121651000712</t>
  </si>
  <si>
    <t>1651065627</t>
  </si>
  <si>
    <t>МРТ ТЕХНОЛОГИИ, ООО</t>
  </si>
  <si>
    <t>1092309000300</t>
  </si>
  <si>
    <t>2309115480</t>
  </si>
  <si>
    <t>МОЁ ДЕЛО, ООО</t>
  </si>
  <si>
    <t>1145543034526</t>
  </si>
  <si>
    <t>5503252123</t>
  </si>
  <si>
    <t>ВИЛЛА СПА, ООО</t>
  </si>
  <si>
    <t>1226100010290</t>
  </si>
  <si>
    <t>6101005415</t>
  </si>
  <si>
    <t>КЛИНИКА НОВЫЕ ТЕХНОЛОГИИ, ООО</t>
  </si>
  <si>
    <t>1083925000830</t>
  </si>
  <si>
    <t>3906190370</t>
  </si>
  <si>
    <t>1186196033308</t>
  </si>
  <si>
    <t>6102070400</t>
  </si>
  <si>
    <t>ГУРУДЕНТ, ООО</t>
  </si>
  <si>
    <t>1187847371656</t>
  </si>
  <si>
    <t>7810745170</t>
  </si>
  <si>
    <t>СТОМУС-КОМФОРТ-НК, ООО</t>
  </si>
  <si>
    <t>1031619009839</t>
  </si>
  <si>
    <t>1651037860</t>
  </si>
  <si>
    <t>КРАСНОЯРСК ДОКТОР ОСТ, ООО</t>
  </si>
  <si>
    <t>1237400010385</t>
  </si>
  <si>
    <t>7448250493</t>
  </si>
  <si>
    <t>УЛЫБКА НА ФПК, ООО</t>
  </si>
  <si>
    <t>1094205004376</t>
  </si>
  <si>
    <t>4205174661</t>
  </si>
  <si>
    <t>КЛИНИКА ДОКТОРА ПЕРШИНА, ООО</t>
  </si>
  <si>
    <t>1213900005516</t>
  </si>
  <si>
    <t>3917054891</t>
  </si>
  <si>
    <t>ЭОЛ, ООО</t>
  </si>
  <si>
    <t>1024001194293</t>
  </si>
  <si>
    <t>4027036114</t>
  </si>
  <si>
    <t>ИЗИДА+, ООО</t>
  </si>
  <si>
    <t>1085029002640</t>
  </si>
  <si>
    <t>5029113006</t>
  </si>
  <si>
    <t>СМ-СТОМАТОЛОГИЯ, ООО</t>
  </si>
  <si>
    <t>1167746140088</t>
  </si>
  <si>
    <t>7743139051</t>
  </si>
  <si>
    <t>МЕДЛАБ С, ООО</t>
  </si>
  <si>
    <t>1186820010134</t>
  </si>
  <si>
    <t>6829145344</t>
  </si>
  <si>
    <t>ЦВКД СЕЛЕНА, ООО</t>
  </si>
  <si>
    <t>1145476063149</t>
  </si>
  <si>
    <t>5433197860</t>
  </si>
  <si>
    <t>КЛИНИКА БЕЛЬФОНТЕЙН, ООО</t>
  </si>
  <si>
    <t>1117746658424</t>
  </si>
  <si>
    <t>7704788775</t>
  </si>
  <si>
    <t>1147530000144</t>
  </si>
  <si>
    <t>7530014001</t>
  </si>
  <si>
    <t>ЛЕ БАР КЛИНИК, ООО</t>
  </si>
  <si>
    <t>1172375048120</t>
  </si>
  <si>
    <t>2315995850</t>
  </si>
  <si>
    <t>1185476006836</t>
  </si>
  <si>
    <t>5402040362</t>
  </si>
  <si>
    <t>РОСТОЧЕК, ООО ДМЦ</t>
  </si>
  <si>
    <t>1067453069881</t>
  </si>
  <si>
    <t>7453165204</t>
  </si>
  <si>
    <t>АРИАДНА-КЛАССИК, ООО</t>
  </si>
  <si>
    <t>1037739200300</t>
  </si>
  <si>
    <t>7712036708</t>
  </si>
  <si>
    <t>САНАТОРИЙ САХАРНЫЙ КЛЮЧ, ООО</t>
  </si>
  <si>
    <t>1202500027993</t>
  </si>
  <si>
    <t>2543154021</t>
  </si>
  <si>
    <t>ТОМОГРАД-УФА ПРЕМИУМ, ООО ДЦ</t>
  </si>
  <si>
    <t>1140280007339</t>
  </si>
  <si>
    <t>0278208724</t>
  </si>
  <si>
    <t>МИТРА, ООО</t>
  </si>
  <si>
    <t>1135476183083</t>
  </si>
  <si>
    <t>5402570786</t>
  </si>
  <si>
    <t>ДИНАМЕДИКА, ООО</t>
  </si>
  <si>
    <t>1155476072355</t>
  </si>
  <si>
    <t>5407236834</t>
  </si>
  <si>
    <t>ЛКЦ, ООО</t>
  </si>
  <si>
    <t>1197746635503</t>
  </si>
  <si>
    <t>9701148403</t>
  </si>
  <si>
    <t>КЛИНИКА ОСТМЕДКОНСАЛТ, ООО</t>
  </si>
  <si>
    <t>1147847023334</t>
  </si>
  <si>
    <t>7841495428</t>
  </si>
  <si>
    <t>ГЕМОМЕДИКАЛ, ООО</t>
  </si>
  <si>
    <t>1111513011664</t>
  </si>
  <si>
    <t>1513030651</t>
  </si>
  <si>
    <t>ДЕЗ-СЕРВИС, ЗАО</t>
  </si>
  <si>
    <t>1027739252617</t>
  </si>
  <si>
    <t>7713142184</t>
  </si>
  <si>
    <t>ЧЕСТНАЯ КЛИНИКА, ООО</t>
  </si>
  <si>
    <t>1211800020530</t>
  </si>
  <si>
    <t>1840107914</t>
  </si>
  <si>
    <t>АЛЬБА СМАЙЛ, ООО</t>
  </si>
  <si>
    <t>1224300004774</t>
  </si>
  <si>
    <t>4345518746</t>
  </si>
  <si>
    <t>ВОСТОК-ПРОЗРЕНИЕ, ООО ГЛАЗНОЙ ЦЕНТР</t>
  </si>
  <si>
    <t>1027739392944</t>
  </si>
  <si>
    <t>7716108262</t>
  </si>
  <si>
    <t>ЦИФРОВАЯ МЕДИЦИНА, ООО</t>
  </si>
  <si>
    <t>1198617009271</t>
  </si>
  <si>
    <t>8602293415</t>
  </si>
  <si>
    <t>ДОКТОР КАН, ООО</t>
  </si>
  <si>
    <t>1192536028387</t>
  </si>
  <si>
    <t>2543142604</t>
  </si>
  <si>
    <t>ЗУБ ЛЕЧИТЬ, ООО</t>
  </si>
  <si>
    <t>1037739298057</t>
  </si>
  <si>
    <t>7720238793</t>
  </si>
  <si>
    <t>ПЕНЗА-МЕД, ООО</t>
  </si>
  <si>
    <t>1135836001289</t>
  </si>
  <si>
    <t>5836655859</t>
  </si>
  <si>
    <t>ЛДЦЕО ДОКТОР ОЗОН, ООО</t>
  </si>
  <si>
    <t>1120264000163</t>
  </si>
  <si>
    <t>0264063405</t>
  </si>
  <si>
    <t>МЕДИЦИНСКИЙ ДИ-СТАЦИОНАР, ООО</t>
  </si>
  <si>
    <t>1096450004826</t>
  </si>
  <si>
    <t>6450938912</t>
  </si>
  <si>
    <t>КЕММА, ООО МЦ</t>
  </si>
  <si>
    <t>1077430001285</t>
  </si>
  <si>
    <t>7430011078</t>
  </si>
  <si>
    <t>КТ СПБ, ООО</t>
  </si>
  <si>
    <t>1147847167346</t>
  </si>
  <si>
    <t>7811580316</t>
  </si>
  <si>
    <t>ВИТА МЕДИКУС ПОЛИКЛИНИКА № 3, ООО</t>
  </si>
  <si>
    <t>1215000021257</t>
  </si>
  <si>
    <t>5003143574</t>
  </si>
  <si>
    <t>ЛДЦ ГАРМОНИЯ-3, ООО</t>
  </si>
  <si>
    <t>1161690121350</t>
  </si>
  <si>
    <t>1651078055</t>
  </si>
  <si>
    <t>ПКЮ, ООО</t>
  </si>
  <si>
    <t>1052503134903</t>
  </si>
  <si>
    <t>2536164011</t>
  </si>
  <si>
    <t>ДИАЛАБ, ООО</t>
  </si>
  <si>
    <t>1097746030249</t>
  </si>
  <si>
    <t>7725663350</t>
  </si>
  <si>
    <t>КИМЕД, ООО</t>
  </si>
  <si>
    <t>1044701428573</t>
  </si>
  <si>
    <t>4707021980</t>
  </si>
  <si>
    <t>1178901005689</t>
  </si>
  <si>
    <t>8904086158</t>
  </si>
  <si>
    <t>КЛИНИКА ПРОФЕССОРА ГОРБАКОВА, ООО</t>
  </si>
  <si>
    <t>1095024006065</t>
  </si>
  <si>
    <t>5024107217</t>
  </si>
  <si>
    <t>АРНИКА, ООО</t>
  </si>
  <si>
    <t>1096312001752</t>
  </si>
  <si>
    <t>6312088379</t>
  </si>
  <si>
    <t>ЧИСТОПОЛЬСКИЙ ЛОК РАЗДОЛЬЕ, ООО</t>
  </si>
  <si>
    <t>1031652402870</t>
  </si>
  <si>
    <t>1652009456</t>
  </si>
  <si>
    <t>ЛЕО-МЕД, ООО</t>
  </si>
  <si>
    <t>1155045000868</t>
  </si>
  <si>
    <t>5045057528</t>
  </si>
  <si>
    <t>СТОМАТОЛОГИЯ АСМАЙЛ, ООО</t>
  </si>
  <si>
    <t>1125905007799</t>
  </si>
  <si>
    <t>5905293673</t>
  </si>
  <si>
    <t>АНГРИС, ООО</t>
  </si>
  <si>
    <t>1027739302337</t>
  </si>
  <si>
    <t>7714223904</t>
  </si>
  <si>
    <t>ПРО-ДЕНТА-ЛЮКС, ООО</t>
  </si>
  <si>
    <t>1044004404212</t>
  </si>
  <si>
    <t>4027064351</t>
  </si>
  <si>
    <t>1194027008890</t>
  </si>
  <si>
    <t>4003040295</t>
  </si>
  <si>
    <t>ЗДРАВСЕРВИС, ООО</t>
  </si>
  <si>
    <t>1095258006910</t>
  </si>
  <si>
    <t>5258087950</t>
  </si>
  <si>
    <t>МАЭСТРО, ООО</t>
  </si>
  <si>
    <t>1144632003746</t>
  </si>
  <si>
    <t>4632188957</t>
  </si>
  <si>
    <t>КИТ КУРКИНО, ООО</t>
  </si>
  <si>
    <t>1207700498280</t>
  </si>
  <si>
    <t>7733363329</t>
  </si>
  <si>
    <t>1101690065773</t>
  </si>
  <si>
    <t>1657100028</t>
  </si>
  <si>
    <t>ДОКТРИНА, ООО</t>
  </si>
  <si>
    <t>1147847345590</t>
  </si>
  <si>
    <t>7814624787</t>
  </si>
  <si>
    <t>ДЕНТАЛХОУМ, ООО</t>
  </si>
  <si>
    <t>1172130000460</t>
  </si>
  <si>
    <t>2130182933</t>
  </si>
  <si>
    <t>ЛДЦ ГАРМОНИЯ-2, ООО</t>
  </si>
  <si>
    <t>1161651050307</t>
  </si>
  <si>
    <t>1651076925</t>
  </si>
  <si>
    <t>КЛИНИКА ЭСТЕТИКИ 18/81, ООО</t>
  </si>
  <si>
    <t>1212700015692</t>
  </si>
  <si>
    <t>2723215820</t>
  </si>
  <si>
    <t>1135476001792</t>
  </si>
  <si>
    <t>5408299210</t>
  </si>
  <si>
    <t>МАЛЕНЬКАЯ ГЕЛЬВЕЦИЯ, ООО</t>
  </si>
  <si>
    <t>1187746599941</t>
  </si>
  <si>
    <t>7720434029</t>
  </si>
  <si>
    <t>КЛИНИКА ДОБРЫНЯ, ООО</t>
  </si>
  <si>
    <t>1165243050268</t>
  </si>
  <si>
    <t>5243036505</t>
  </si>
  <si>
    <t>МК МАКС, ООО</t>
  </si>
  <si>
    <t>1217700483219</t>
  </si>
  <si>
    <t>9731084066</t>
  </si>
  <si>
    <t>АКЕСО КЛИНИК, ООО</t>
  </si>
  <si>
    <t>1215400010550</t>
  </si>
  <si>
    <t>5406811714</t>
  </si>
  <si>
    <t>1161513053195</t>
  </si>
  <si>
    <t>1513059940</t>
  </si>
  <si>
    <t>МЕДИЦИНСКИЙ ЦЕНТР МЕДЛАЙН, ООО</t>
  </si>
  <si>
    <t>1134205007298</t>
  </si>
  <si>
    <t>4205263343</t>
  </si>
  <si>
    <t>БАЛТРЕЗЕРВ, ООО</t>
  </si>
  <si>
    <t>1023900761202</t>
  </si>
  <si>
    <t>3905045807</t>
  </si>
  <si>
    <t>1057325044864</t>
  </si>
  <si>
    <t>7325054428</t>
  </si>
  <si>
    <t>ЗДОРОВЬЕ СЕМЬИ Д, ООО</t>
  </si>
  <si>
    <t>1171690000547</t>
  </si>
  <si>
    <t>1660286453</t>
  </si>
  <si>
    <t>АЛЬЯНСМЕД, ООО</t>
  </si>
  <si>
    <t>1166196089245</t>
  </si>
  <si>
    <t>6166100755</t>
  </si>
  <si>
    <t>СТОМАТОЛОГИЯ ВЛ, ООО</t>
  </si>
  <si>
    <t>1175024017574</t>
  </si>
  <si>
    <t>5024175908</t>
  </si>
  <si>
    <t>1153256007794</t>
  </si>
  <si>
    <t>3257031278</t>
  </si>
  <si>
    <t>ДЕНТА-ЛЮКС, ООО</t>
  </si>
  <si>
    <t>1046601692280</t>
  </si>
  <si>
    <t>6627014846</t>
  </si>
  <si>
    <t>ТВС МЕДИУМ, ООО</t>
  </si>
  <si>
    <t>1025202610113</t>
  </si>
  <si>
    <t>5258029469</t>
  </si>
  <si>
    <t>БЛАНКО, ООО</t>
  </si>
  <si>
    <t>1186658084095</t>
  </si>
  <si>
    <t>6658521243</t>
  </si>
  <si>
    <t>МЕДИЦИНА СЕВЕРО-ЗАПАД, ООО</t>
  </si>
  <si>
    <t>1167847279379</t>
  </si>
  <si>
    <t>7802585621</t>
  </si>
  <si>
    <t>1215000013470</t>
  </si>
  <si>
    <t>5012104211</t>
  </si>
  <si>
    <t>МЕДИНА+, ООО МЦ</t>
  </si>
  <si>
    <t>1135476036739</t>
  </si>
  <si>
    <t>5403345222</t>
  </si>
  <si>
    <t>АВСКЛИНИК, ООО</t>
  </si>
  <si>
    <t>1147847081128</t>
  </si>
  <si>
    <t>7810936471</t>
  </si>
  <si>
    <t>ЦЕНТР ВОССТАНОВИТЕЛЬНОЙ МЕДИЦИНЫ И РЕАБИЛИТАЦИИ ПАРАЦЕЛЬС, ООО</t>
  </si>
  <si>
    <t>1137017000713</t>
  </si>
  <si>
    <t>7017322016</t>
  </si>
  <si>
    <t>МЕДИКУС, ООО</t>
  </si>
  <si>
    <t>1082317000512</t>
  </si>
  <si>
    <t>2317050029</t>
  </si>
  <si>
    <t>1137746439467</t>
  </si>
  <si>
    <t>7720782611</t>
  </si>
  <si>
    <t>КИВАЧ ЭСТЕТИК ПЛЮС, ООО</t>
  </si>
  <si>
    <t>1157847145312</t>
  </si>
  <si>
    <t>7801278868</t>
  </si>
  <si>
    <t>БЕЛАЯ РОЗА, МЕДИЦИНСКОЕ УЧРЕЖДЕНИЕ</t>
  </si>
  <si>
    <t>1145000006942</t>
  </si>
  <si>
    <t>5024999165</t>
  </si>
  <si>
    <t>ДЕНТАЛ КИДС, ООО</t>
  </si>
  <si>
    <t>1180327007805</t>
  </si>
  <si>
    <t>0326561192</t>
  </si>
  <si>
    <t>ВИТАЛ ПЛЮС, ООО</t>
  </si>
  <si>
    <t>1133850028400</t>
  </si>
  <si>
    <t>3812149659</t>
  </si>
  <si>
    <t>СТУДИЯ-С, ООО</t>
  </si>
  <si>
    <t>1046605196670</t>
  </si>
  <si>
    <t>6674136513</t>
  </si>
  <si>
    <t>ТМС 77, ООО</t>
  </si>
  <si>
    <t>1147746628105</t>
  </si>
  <si>
    <t>7718983470</t>
  </si>
  <si>
    <t>СТОМАТОЛОГ+, ООО</t>
  </si>
  <si>
    <t>1115658011523</t>
  </si>
  <si>
    <t>5609080403</t>
  </si>
  <si>
    <t>1135332000330</t>
  </si>
  <si>
    <t>5315005650</t>
  </si>
  <si>
    <t>Ю. С. ДЕНТАЛ КЛИНИК, ООО</t>
  </si>
  <si>
    <t>1127746016573</t>
  </si>
  <si>
    <t>7710905416</t>
  </si>
  <si>
    <t>1237700424895</t>
  </si>
  <si>
    <t>9723202333</t>
  </si>
  <si>
    <t>ПАРТУС, АО ЦРНРФ</t>
  </si>
  <si>
    <t>1026602349630</t>
  </si>
  <si>
    <t>6658028038</t>
  </si>
  <si>
    <t>РУССКИЙ БОР, ООО САНАТОРИЙ</t>
  </si>
  <si>
    <t>1166313074157</t>
  </si>
  <si>
    <t>6324070168</t>
  </si>
  <si>
    <t>ЯСНЫЙ ВЗОР, ООО</t>
  </si>
  <si>
    <t>1025001630940</t>
  </si>
  <si>
    <t>5013042889</t>
  </si>
  <si>
    <t>1085445002950</t>
  </si>
  <si>
    <t>5445257433</t>
  </si>
  <si>
    <t>ДЭНТАЛ ГРУПП, ООО</t>
  </si>
  <si>
    <t>1237700410100</t>
  </si>
  <si>
    <t>9715453358</t>
  </si>
  <si>
    <t>СОВРЕМЕННАЯ МРТ-ДИАГНОСТИКА, ООО</t>
  </si>
  <si>
    <t>1143668017789</t>
  </si>
  <si>
    <t>3662201868</t>
  </si>
  <si>
    <t>НЕОМЕД, ООО</t>
  </si>
  <si>
    <t>1105032005484</t>
  </si>
  <si>
    <t>5032225800</t>
  </si>
  <si>
    <t>1151001010093</t>
  </si>
  <si>
    <t>1001299875</t>
  </si>
  <si>
    <t>СТОМАТОЛОГИЧЕСКАЯ КЛИНИКА ГЛОБО-СТОМ, ООО</t>
  </si>
  <si>
    <t>1052901215344</t>
  </si>
  <si>
    <t>2901143985</t>
  </si>
  <si>
    <t>НЕЙРОН, ООО ЛДЦ</t>
  </si>
  <si>
    <t>1096154001228</t>
  </si>
  <si>
    <t>6154559752</t>
  </si>
  <si>
    <t>ОРДЕНТО, ООО</t>
  </si>
  <si>
    <t>1227700686102</t>
  </si>
  <si>
    <t>9704172355</t>
  </si>
  <si>
    <t>КЛИНИКА ЦЕНТРОМЕД, ООО</t>
  </si>
  <si>
    <t>1126952014826</t>
  </si>
  <si>
    <t>6952033265</t>
  </si>
  <si>
    <t>ГЛОБАЛ КЛИНИК, ООО</t>
  </si>
  <si>
    <t>1125262001237</t>
  </si>
  <si>
    <t>5262273692</t>
  </si>
  <si>
    <t>КРАСНОДАР ДОКТОР ОСТ, ООО</t>
  </si>
  <si>
    <t>1182375017318</t>
  </si>
  <si>
    <t>2312269522</t>
  </si>
  <si>
    <t>1074632003710</t>
  </si>
  <si>
    <t>4632077950</t>
  </si>
  <si>
    <t>ДЕНТАЛВЭЙ, ООО</t>
  </si>
  <si>
    <t>1217700491623</t>
  </si>
  <si>
    <t>9729314587</t>
  </si>
  <si>
    <t>САНАТОРИЙ СВЕТЛАНА, ЗАО</t>
  </si>
  <si>
    <t>1027700251590</t>
  </si>
  <si>
    <t>7716011503</t>
  </si>
  <si>
    <t>ДЕНТ- ЛИНИЯ, ООО ЛПЦ</t>
  </si>
  <si>
    <t>1026300528693</t>
  </si>
  <si>
    <t>6311058371</t>
  </si>
  <si>
    <t>КУБАНСКИЙ МЕДИЦИНСКИЙ ЦЕНТР, ООО</t>
  </si>
  <si>
    <t>1022301821387</t>
  </si>
  <si>
    <t>2311060020</t>
  </si>
  <si>
    <t>ЭКСПЕРТ МРТ, ООО</t>
  </si>
  <si>
    <t>1163668059796</t>
  </si>
  <si>
    <t>3662224343</t>
  </si>
  <si>
    <t>КЛИНИКА ЭКСПЕРТ ЖЕЛЕЗНОГОРСК, ООО</t>
  </si>
  <si>
    <t>1124632013978</t>
  </si>
  <si>
    <t>4632169930</t>
  </si>
  <si>
    <t>СЦ ВЛАДМИВА, ООО</t>
  </si>
  <si>
    <t>1043107016435</t>
  </si>
  <si>
    <t>3123106556</t>
  </si>
  <si>
    <t>ДИАМАНТДЕНТ, ООО</t>
  </si>
  <si>
    <t>1176196031527</t>
  </si>
  <si>
    <t>6161082140</t>
  </si>
  <si>
    <t>МРТ НА МАЛЬЦЕВА, ООО</t>
  </si>
  <si>
    <t>1213500011350</t>
  </si>
  <si>
    <t>3525472016</t>
  </si>
  <si>
    <t>ЛОГИСТИКА, ООО</t>
  </si>
  <si>
    <t>1186658055759</t>
  </si>
  <si>
    <t>6680008333</t>
  </si>
  <si>
    <t>КДЦ ДЕТСКОЕ И ВЗРОСЛОЕ ЗДОРОВЬЕ, ООО</t>
  </si>
  <si>
    <t>1222200006346</t>
  </si>
  <si>
    <t>2222897240</t>
  </si>
  <si>
    <t>РАДИКС-П, ООО</t>
  </si>
  <si>
    <t>1027700421693</t>
  </si>
  <si>
    <t>7731183137</t>
  </si>
  <si>
    <t>В ТЕЛО, ООО</t>
  </si>
  <si>
    <t>1216600046981</t>
  </si>
  <si>
    <t>6671176719</t>
  </si>
  <si>
    <t>1211000003323</t>
  </si>
  <si>
    <t>1001353561</t>
  </si>
  <si>
    <t>МУ ГАРМОНИЯ, ООО</t>
  </si>
  <si>
    <t>1202700008235</t>
  </si>
  <si>
    <t>2721246935</t>
  </si>
  <si>
    <t>ЭСТЕТИКМЕД, ООО</t>
  </si>
  <si>
    <t>1157847283703</t>
  </si>
  <si>
    <t>7801287125</t>
  </si>
  <si>
    <t>СПОРТКЛИНИКА, ООО</t>
  </si>
  <si>
    <t>1117847009829</t>
  </si>
  <si>
    <t>7802737377</t>
  </si>
  <si>
    <t>1057812928557</t>
  </si>
  <si>
    <t>7811331126</t>
  </si>
  <si>
    <t>СТОМАТОЛОГИЧЕСКИЙ ЦЕНТР НА НИКОЛЬСКОЙ, ООО</t>
  </si>
  <si>
    <t>1127747060583</t>
  </si>
  <si>
    <t>7710923800</t>
  </si>
  <si>
    <t>КЛИНИКА ДОКТОРА РОГАЖИНСКАС, ООО</t>
  </si>
  <si>
    <t>1145476083466</t>
  </si>
  <si>
    <t>5406784806</t>
  </si>
  <si>
    <t>СТОМА ПРОФ, ООО</t>
  </si>
  <si>
    <t>1107847040223</t>
  </si>
  <si>
    <t>7813464717</t>
  </si>
  <si>
    <t>АРДЕНТ, ООО</t>
  </si>
  <si>
    <t>1027810258926</t>
  </si>
  <si>
    <t>7826096394</t>
  </si>
  <si>
    <t>АКВИЛИО СТОМ, ООО</t>
  </si>
  <si>
    <t>1145260005483</t>
  </si>
  <si>
    <t>5260383410</t>
  </si>
  <si>
    <t>УМНАЯ СТОМАТОЛОГИЯ, ООО</t>
  </si>
  <si>
    <t>1217700523226</t>
  </si>
  <si>
    <t>7751208823</t>
  </si>
  <si>
    <t>СУПЕРМЕД, ООО</t>
  </si>
  <si>
    <t>1130327010770</t>
  </si>
  <si>
    <t>0326515076</t>
  </si>
  <si>
    <t>КОНСТАНТА, ООО</t>
  </si>
  <si>
    <t>1122709002877</t>
  </si>
  <si>
    <t>2704022068</t>
  </si>
  <si>
    <t>1155072000126</t>
  </si>
  <si>
    <t>5072004388</t>
  </si>
  <si>
    <t>1227100011181</t>
  </si>
  <si>
    <t>7100026284</t>
  </si>
  <si>
    <t>МЦ НОВОМЕД, ООО</t>
  </si>
  <si>
    <t>1133926018137</t>
  </si>
  <si>
    <t>3906294690</t>
  </si>
  <si>
    <t>СТОМАТОЛОГИЧЕСКАЯ ПОЛИКЛИНИКА, ООО</t>
  </si>
  <si>
    <t>1035300291300</t>
  </si>
  <si>
    <t>5321093550</t>
  </si>
  <si>
    <t>САНАТОРИЙ САРАНСКИЙ, АО</t>
  </si>
  <si>
    <t>1021300983164</t>
  </si>
  <si>
    <t>1326015170</t>
  </si>
  <si>
    <t>ДИАДЕНТ, ООО</t>
  </si>
  <si>
    <t>1031000007961</t>
  </si>
  <si>
    <t>1001089268</t>
  </si>
  <si>
    <t>ЦЭС САВЕЛОВСКИЙ, ООО</t>
  </si>
  <si>
    <t>1217700290422</t>
  </si>
  <si>
    <t>9715402642</t>
  </si>
  <si>
    <t>1183525032833</t>
  </si>
  <si>
    <t>3525430954</t>
  </si>
  <si>
    <t>ПАНСИОНАТ С ЛЕЧЕНИЕМ ПЛЁС, ООО</t>
  </si>
  <si>
    <t>1113705001090</t>
  </si>
  <si>
    <t>3705065309</t>
  </si>
  <si>
    <t>ЛДЦ МИБС-СУРГУТ, ООО</t>
  </si>
  <si>
    <t>1148602006948</t>
  </si>
  <si>
    <t>8602218601</t>
  </si>
  <si>
    <t>УНИТ-Т, ООО</t>
  </si>
  <si>
    <t>5147746318506</t>
  </si>
  <si>
    <t>7723926220</t>
  </si>
  <si>
    <t>ЛОФТДЕНТ, ООО</t>
  </si>
  <si>
    <t>1245000004083</t>
  </si>
  <si>
    <t>5029282780</t>
  </si>
  <si>
    <t>ЦЕНТР АВИЦЕННА, ООО</t>
  </si>
  <si>
    <t>1032300667970</t>
  </si>
  <si>
    <t>2302028422</t>
  </si>
  <si>
    <t>1185007011936</t>
  </si>
  <si>
    <t>5007106051</t>
  </si>
  <si>
    <t>МЕДИЦИНСКАЯ КЛИНИКА ОНЕГОМЕД, ООО</t>
  </si>
  <si>
    <t>1051000025658</t>
  </si>
  <si>
    <t>1001164490</t>
  </si>
  <si>
    <t>1180571005581</t>
  </si>
  <si>
    <t>0572021174</t>
  </si>
  <si>
    <t>ВАЛЕО-ФАРМ, ООО</t>
  </si>
  <si>
    <t>1063652012269</t>
  </si>
  <si>
    <t>3652009308</t>
  </si>
  <si>
    <t>С-П МЕТАЛЛУРГ, ООО</t>
  </si>
  <si>
    <t>1031900671802</t>
  </si>
  <si>
    <t>1902017759</t>
  </si>
  <si>
    <t>ОТР, ООО</t>
  </si>
  <si>
    <t>5147746310278</t>
  </si>
  <si>
    <t>7707848246</t>
  </si>
  <si>
    <t>ИНВЕСТКОМ, ООО</t>
  </si>
  <si>
    <t>1060323008283</t>
  </si>
  <si>
    <t>0323126314</t>
  </si>
  <si>
    <t>1117746019104</t>
  </si>
  <si>
    <t>7719769415</t>
  </si>
  <si>
    <t>ПРОФЕССИОНАЛЬНАЯ СТОМАТОЛОГИЯ, ООО</t>
  </si>
  <si>
    <t>1217400023224</t>
  </si>
  <si>
    <t>7447301900</t>
  </si>
  <si>
    <t>СЕЛЕНА-2, ООО</t>
  </si>
  <si>
    <t>1022300514972</t>
  </si>
  <si>
    <t>2324002072</t>
  </si>
  <si>
    <t>РЕКОНСТРУКТИВНАЯ СТОМАТОЛОГИЯ, ООО</t>
  </si>
  <si>
    <t>1162543051593</t>
  </si>
  <si>
    <t>2543089510</t>
  </si>
  <si>
    <t>ЦС ГРУПП, ООО</t>
  </si>
  <si>
    <t>1226600048630</t>
  </si>
  <si>
    <t>6671230638</t>
  </si>
  <si>
    <t>ЗДОРОВЬЕ, ООО ЦАМ</t>
  </si>
  <si>
    <t>1152468052032</t>
  </si>
  <si>
    <t>2464123140</t>
  </si>
  <si>
    <t>ПЛАТОН, ООО</t>
  </si>
  <si>
    <t>1072343000564</t>
  </si>
  <si>
    <t>2343019064</t>
  </si>
  <si>
    <t>1195476048063</t>
  </si>
  <si>
    <t>5402053749</t>
  </si>
  <si>
    <t>ЛАЗЕР БЭСТ, ООО</t>
  </si>
  <si>
    <t>1170571006869</t>
  </si>
  <si>
    <t>0572017876</t>
  </si>
  <si>
    <t>РЕШЕНИЕ, ООО</t>
  </si>
  <si>
    <t>1215900004055</t>
  </si>
  <si>
    <t>5904387537</t>
  </si>
  <si>
    <t>ТЕЛЕМЕДИЦИНА, ООО МЦ</t>
  </si>
  <si>
    <t>1212300011582</t>
  </si>
  <si>
    <t>2310223226</t>
  </si>
  <si>
    <t>СТОМАТОЛОГИЯ СМАЙЛ, ООО</t>
  </si>
  <si>
    <t>1162315050523</t>
  </si>
  <si>
    <t>2315987507</t>
  </si>
  <si>
    <t>СОСНОВЫЙ БОР, ООО ПАНСИОНАТ С ЛЕЧЕНИЕМ</t>
  </si>
  <si>
    <t>1024402234922</t>
  </si>
  <si>
    <t>4401022866</t>
  </si>
  <si>
    <t>1030100530030</t>
  </si>
  <si>
    <t>0105039171</t>
  </si>
  <si>
    <t>ЛИДЕР-ДЕНТ, ООО</t>
  </si>
  <si>
    <t>1067757920383</t>
  </si>
  <si>
    <t>7703611447</t>
  </si>
  <si>
    <t>САТЕЛЛИТ ДЕНТАЛ-ОФФИС ЭЛИТА, ООО ФИРМА</t>
  </si>
  <si>
    <t>1027739106471</t>
  </si>
  <si>
    <t>7728095402</t>
  </si>
  <si>
    <t>ВАРИКОЗА НЕТ ЦЕНТР +, ООО</t>
  </si>
  <si>
    <t>1224600004826</t>
  </si>
  <si>
    <t>4632291746</t>
  </si>
  <si>
    <t>ТУТТО БЕНЕ, ООО</t>
  </si>
  <si>
    <t>1164401060010</t>
  </si>
  <si>
    <t>4401176224</t>
  </si>
  <si>
    <t>МЕДИЦИНСКАЯ КОМПАНИЯ ЭСТЕТ, ООО</t>
  </si>
  <si>
    <t>1026700975058</t>
  </si>
  <si>
    <t>6727013902</t>
  </si>
  <si>
    <t>АЛЬФА БЕТА АКАДЕМИЧЕСКИЙ, ООО</t>
  </si>
  <si>
    <t>1206600068839</t>
  </si>
  <si>
    <t>6658540052</t>
  </si>
  <si>
    <t>МЕДИА-СТОМ, ООО</t>
  </si>
  <si>
    <t>1061215083665</t>
  </si>
  <si>
    <t>1215114031</t>
  </si>
  <si>
    <t>ИТА, ООО</t>
  </si>
  <si>
    <t>1096673001204</t>
  </si>
  <si>
    <t>6673196365</t>
  </si>
  <si>
    <t>1074501002146</t>
  </si>
  <si>
    <t>4501129041</t>
  </si>
  <si>
    <t>ИЛАТАН-2, ООО</t>
  </si>
  <si>
    <t>5137746036610</t>
  </si>
  <si>
    <t>7709939971</t>
  </si>
  <si>
    <t>1043400155589</t>
  </si>
  <si>
    <t>3442072906</t>
  </si>
  <si>
    <t>ЦКЗ АТЛАНТИКА, ООО</t>
  </si>
  <si>
    <t>1157847231145</t>
  </si>
  <si>
    <t>7816274538</t>
  </si>
  <si>
    <t>УРОМЕД, ООО</t>
  </si>
  <si>
    <t>1026701437498</t>
  </si>
  <si>
    <t>6731015758</t>
  </si>
  <si>
    <t>33 ЗУБ ЛЮКС, ООО</t>
  </si>
  <si>
    <t>1077847467862</t>
  </si>
  <si>
    <t>7814378355</t>
  </si>
  <si>
    <t>СК КОРОНА, ООО</t>
  </si>
  <si>
    <t>1042402193558</t>
  </si>
  <si>
    <t>2463066130</t>
  </si>
  <si>
    <t>ЦЕНТР ИМПЛАНТОЛОГИИ И ЭСТЕТИЧЕСКОЙ СТОМАТОЛОГИИ ДОКТОРА ДЫШЕКОВА, ООО</t>
  </si>
  <si>
    <t>1212600002427</t>
  </si>
  <si>
    <t>2631042060</t>
  </si>
  <si>
    <t>ЭЛАЙНЕРС, ООО</t>
  </si>
  <si>
    <t>1237700053381</t>
  </si>
  <si>
    <t>7713496112</t>
  </si>
  <si>
    <t>ЕДИНЫЙ ЦЕНТР МЕДИЦИНЫ, ООО</t>
  </si>
  <si>
    <t>1153668041020</t>
  </si>
  <si>
    <t>3664209414</t>
  </si>
  <si>
    <t>ГЕРМАДЕНТ-ЛАБ, ООО</t>
  </si>
  <si>
    <t>1195476012710</t>
  </si>
  <si>
    <t>5401991118</t>
  </si>
  <si>
    <t>ПРАЙМ СМАЙЛ, ООО СТОМАТОЛОГИЧЕСКИЙ ЦЕНТР</t>
  </si>
  <si>
    <t>1147746266799</t>
  </si>
  <si>
    <t>7715995300</t>
  </si>
  <si>
    <t>ЦСОИЭС, ООО</t>
  </si>
  <si>
    <t>1172724017234</t>
  </si>
  <si>
    <t>2721231488</t>
  </si>
  <si>
    <t>БИОМЕД, ООО</t>
  </si>
  <si>
    <t>1207700225721</t>
  </si>
  <si>
    <t>9705145386</t>
  </si>
  <si>
    <t>ЦС САПФИР, ООО</t>
  </si>
  <si>
    <t>1172468017094</t>
  </si>
  <si>
    <t>2465162135</t>
  </si>
  <si>
    <t>ФАРЛАФТ, ООО</t>
  </si>
  <si>
    <t>1027739849862</t>
  </si>
  <si>
    <t>7715327790</t>
  </si>
  <si>
    <t>НИАРМЕДИК ПЛЮС, ООО</t>
  </si>
  <si>
    <t>1027739098166</t>
  </si>
  <si>
    <t>7734247100</t>
  </si>
  <si>
    <t>ВИЗУС, ООО ОФТАЛЬМОЛОГИЧЕСКИЙ ЦЕНТР</t>
  </si>
  <si>
    <t>1110327007735</t>
  </si>
  <si>
    <t>0323357287</t>
  </si>
  <si>
    <t>ЛЛК, ООО</t>
  </si>
  <si>
    <t>1167746678648</t>
  </si>
  <si>
    <t>9705071670</t>
  </si>
  <si>
    <t>СТОМАТОЛОГИЯ ДОКТОР ХИТРИН И КОЛЛЕГИ, ООО</t>
  </si>
  <si>
    <t>1185275007928</t>
  </si>
  <si>
    <t>5260452174</t>
  </si>
  <si>
    <t>КАРДАКОВА ДЕНТ, ООО</t>
  </si>
  <si>
    <t>1227700000824</t>
  </si>
  <si>
    <t>9706021320</t>
  </si>
  <si>
    <t>ЖЕМЧУЖНАЯ УЛЫБКА +, ООО</t>
  </si>
  <si>
    <t>1178617010538</t>
  </si>
  <si>
    <t>8602278456</t>
  </si>
  <si>
    <t>ВДЦ МЦ, ООО</t>
  </si>
  <si>
    <t>1113443001583</t>
  </si>
  <si>
    <t>3443103674</t>
  </si>
  <si>
    <t>ЭСТЕТИЧЕСКИЙ ЦЕНТР ВЕСТА, ООО</t>
  </si>
  <si>
    <t>1112901011277</t>
  </si>
  <si>
    <t>2901220397</t>
  </si>
  <si>
    <t>ЗУБНЫЕ ВРАЧИ, ООО</t>
  </si>
  <si>
    <t>1235000000355</t>
  </si>
  <si>
    <t>5074079597</t>
  </si>
  <si>
    <t>КИИТОС, ООО</t>
  </si>
  <si>
    <t>1045005514410</t>
  </si>
  <si>
    <t>5029078337</t>
  </si>
  <si>
    <t>КЛИНИКА ДОКТОРА НЕСТЕРОВА, ООО</t>
  </si>
  <si>
    <t>1083016002926</t>
  </si>
  <si>
    <t>3016058410</t>
  </si>
  <si>
    <t>ЦЭС ДЕНТАЛ СТУДИЯ, ООО</t>
  </si>
  <si>
    <t>1091215004539</t>
  </si>
  <si>
    <t>1215142134</t>
  </si>
  <si>
    <t>ПИТЕРДЕНТ, ООО</t>
  </si>
  <si>
    <t>1247800065260</t>
  </si>
  <si>
    <t>7804709551</t>
  </si>
  <si>
    <t>СП ДАНТИСТ-МАСТЕР, ООО</t>
  </si>
  <si>
    <t>1141840007341</t>
  </si>
  <si>
    <t>1840029977</t>
  </si>
  <si>
    <t>ВИМСТОМ, ООО</t>
  </si>
  <si>
    <t>1137746755960</t>
  </si>
  <si>
    <t>7743898027</t>
  </si>
  <si>
    <t>ТРМ, ООО</t>
  </si>
  <si>
    <t>1147847234040</t>
  </si>
  <si>
    <t>7813592589</t>
  </si>
  <si>
    <t>АМВОДЕНТ, ООО</t>
  </si>
  <si>
    <t>1083528002997</t>
  </si>
  <si>
    <t>3528135964</t>
  </si>
  <si>
    <t>ЭСТЕТИКА-МЕД, ООО</t>
  </si>
  <si>
    <t>1228600012167</t>
  </si>
  <si>
    <t>8602308943</t>
  </si>
  <si>
    <t>ЛАБОРАТОРИЯ ДЕНТАВИТА, ООО</t>
  </si>
  <si>
    <t>1127847116825</t>
  </si>
  <si>
    <t>7811515934</t>
  </si>
  <si>
    <t>ОНМЕД, ООО МЦ</t>
  </si>
  <si>
    <t>1227700829817</t>
  </si>
  <si>
    <t>9729335650</t>
  </si>
  <si>
    <t>1216600066396</t>
  </si>
  <si>
    <t>6685193859</t>
  </si>
  <si>
    <t>ХЕЛИКС-КБР, ООО</t>
  </si>
  <si>
    <t>1170726001511</t>
  </si>
  <si>
    <t>0725021939</t>
  </si>
  <si>
    <t>ЦМРТ ОЗЕРКИ, ООО</t>
  </si>
  <si>
    <t>1157847054518</t>
  </si>
  <si>
    <t>7802270477</t>
  </si>
  <si>
    <t>ДНК-КЛИНИКА, ООО</t>
  </si>
  <si>
    <t>1147606007064</t>
  </si>
  <si>
    <t>7606096800</t>
  </si>
  <si>
    <t>1067760219900</t>
  </si>
  <si>
    <t>7723593316</t>
  </si>
  <si>
    <t>БК, ООО</t>
  </si>
  <si>
    <t>1176658033530</t>
  </si>
  <si>
    <t>6678081209</t>
  </si>
  <si>
    <t>МЦ МЕДЭКСПРЕСС, ООО</t>
  </si>
  <si>
    <t>1092130010246</t>
  </si>
  <si>
    <t>2130062900</t>
  </si>
  <si>
    <t>САНАТОРИЙ ДАЛЬНЯЯ ДАЧА, АО</t>
  </si>
  <si>
    <t>1247400036454</t>
  </si>
  <si>
    <t>7460069004</t>
  </si>
  <si>
    <t>ВИК, ООО</t>
  </si>
  <si>
    <t>1105043000138</t>
  </si>
  <si>
    <t>5077024050</t>
  </si>
  <si>
    <t>МАРТА, ООО</t>
  </si>
  <si>
    <t>1163668116215</t>
  </si>
  <si>
    <t>3662239999</t>
  </si>
  <si>
    <t>ДЕНТ-СТУДИЯ, ООО</t>
  </si>
  <si>
    <t>1052600715111</t>
  </si>
  <si>
    <t>2624029004</t>
  </si>
  <si>
    <t>ЦМРТ ДЕВЯТКИНО, ООО</t>
  </si>
  <si>
    <t>1184704001679</t>
  </si>
  <si>
    <t>4703154202</t>
  </si>
  <si>
    <t>СК МЕД, ООО</t>
  </si>
  <si>
    <t>1069658078522</t>
  </si>
  <si>
    <t>6658234295</t>
  </si>
  <si>
    <t>СТУДИЯ 32, ООО</t>
  </si>
  <si>
    <t>1224500001131</t>
  </si>
  <si>
    <t>4501232955</t>
  </si>
  <si>
    <t>УЛЫБКА БУДУЩЕГО, ООО</t>
  </si>
  <si>
    <t>1062404012252</t>
  </si>
  <si>
    <t>2458009369</t>
  </si>
  <si>
    <t>РЕАЦЕНТР КАЗАНСКИЙ, ООО</t>
  </si>
  <si>
    <t>1151690000923</t>
  </si>
  <si>
    <t>1655317699</t>
  </si>
  <si>
    <t>КЛИНИКА АВЕРОН, ООО</t>
  </si>
  <si>
    <t>1126671017703</t>
  </si>
  <si>
    <t>6671404563</t>
  </si>
  <si>
    <t>ЗУБАМИ ЩЁЛК, ООО</t>
  </si>
  <si>
    <t>1197456054685</t>
  </si>
  <si>
    <t>7453332737</t>
  </si>
  <si>
    <t>ПЕТРОМЕДЛАБ, ООО</t>
  </si>
  <si>
    <t>1157847085109</t>
  </si>
  <si>
    <t>7814189929</t>
  </si>
  <si>
    <t>СЕМЕЙНАЯ КЛИНИКА-НМ, ООО</t>
  </si>
  <si>
    <t>1195081026183</t>
  </si>
  <si>
    <t>5035030982</t>
  </si>
  <si>
    <t>НОВЫЙ МЕДИЦИНСКИЙ ЦЕНТР (НМЦ), ООО</t>
  </si>
  <si>
    <t>1067760232979</t>
  </si>
  <si>
    <t>7714672177</t>
  </si>
  <si>
    <t>33 ЗУБ+, ООО</t>
  </si>
  <si>
    <t>1047855071593</t>
  </si>
  <si>
    <t>7814305163</t>
  </si>
  <si>
    <t>АМИ.ВИТА, ООО</t>
  </si>
  <si>
    <t>1187847156232</t>
  </si>
  <si>
    <t>7839103000</t>
  </si>
  <si>
    <t>КОРПОРАТИВНОЕ ЗДОРОВЬЕ, ООО</t>
  </si>
  <si>
    <t>1177031088563</t>
  </si>
  <si>
    <t>7017436253</t>
  </si>
  <si>
    <t>КЛИНИКА В МЫТИЩАХ, ООО</t>
  </si>
  <si>
    <t>1185029009120</t>
  </si>
  <si>
    <t>5029230542</t>
  </si>
  <si>
    <t>МЕДХАБ, ООО</t>
  </si>
  <si>
    <t>1187847043405</t>
  </si>
  <si>
    <t>7819038391</t>
  </si>
  <si>
    <t>НОВОСИБИРСК ДОКТОР ОСТ, ООО</t>
  </si>
  <si>
    <t>1225400026257</t>
  </si>
  <si>
    <t>5406823565</t>
  </si>
  <si>
    <t>АЛЬБИНА, ООО</t>
  </si>
  <si>
    <t>1091690002546</t>
  </si>
  <si>
    <t>1655170862</t>
  </si>
  <si>
    <t>1064632045202</t>
  </si>
  <si>
    <t>4632068265</t>
  </si>
  <si>
    <t>МДЦ НЕФРОЛАЙН, ООО</t>
  </si>
  <si>
    <t>1127901002030</t>
  </si>
  <si>
    <t>7901540741</t>
  </si>
  <si>
    <t>МАСТЕРДЕНТ, ООО</t>
  </si>
  <si>
    <t>1103668020708</t>
  </si>
  <si>
    <t>3616013972</t>
  </si>
  <si>
    <t>ДЕМОС, ООО</t>
  </si>
  <si>
    <t>1037200551068</t>
  </si>
  <si>
    <t>7202017948</t>
  </si>
  <si>
    <t>УРАЛДИАБЕТЦЕНТР, ООО</t>
  </si>
  <si>
    <t>1076671005575</t>
  </si>
  <si>
    <t>6671216714</t>
  </si>
  <si>
    <t>САНАТОРИЙ КАЧАЛИНСКИЙ, ЛПЧУП</t>
  </si>
  <si>
    <t>1023405364443</t>
  </si>
  <si>
    <t>3408001775</t>
  </si>
  <si>
    <t>АТРИМЕД, ООО МЦ</t>
  </si>
  <si>
    <t>1190280029070</t>
  </si>
  <si>
    <t>0278949289</t>
  </si>
  <si>
    <t>1047796575023</t>
  </si>
  <si>
    <t>7704527491</t>
  </si>
  <si>
    <t>1131840005648</t>
  </si>
  <si>
    <t>1840019418</t>
  </si>
  <si>
    <t>1082305000546</t>
  </si>
  <si>
    <t>2305025525</t>
  </si>
  <si>
    <t>СП ГОРКИ-2, ООО</t>
  </si>
  <si>
    <t>1071690062652</t>
  </si>
  <si>
    <t>1659076412</t>
  </si>
  <si>
    <t>1097901001230</t>
  </si>
  <si>
    <t>7901535205</t>
  </si>
  <si>
    <t>БУДЬ ЗДОРОВ!, ООО ПЦ</t>
  </si>
  <si>
    <t>1057600618063</t>
  </si>
  <si>
    <t>7604078570</t>
  </si>
  <si>
    <t>ВИТА-ФАРМ, ООО</t>
  </si>
  <si>
    <t>1173668035430</t>
  </si>
  <si>
    <t>3652900225</t>
  </si>
  <si>
    <t>1084501008679</t>
  </si>
  <si>
    <t>4501144642</t>
  </si>
  <si>
    <t>ЛЕВ, ООО</t>
  </si>
  <si>
    <t>1212700008311</t>
  </si>
  <si>
    <t>2721251036</t>
  </si>
  <si>
    <t>МЕДИЦИНСКИЙ ЦЕНТР НОВА, ООО</t>
  </si>
  <si>
    <t>1141651000303</t>
  </si>
  <si>
    <t>1651071194</t>
  </si>
  <si>
    <t>СОВРЕМЕННАЯ МРТ-ТОМОГРАФИЯ, ООО</t>
  </si>
  <si>
    <t>1143668017800</t>
  </si>
  <si>
    <t>3662201875</t>
  </si>
  <si>
    <t>ФРОН</t>
  </si>
  <si>
    <t>1027200862490</t>
  </si>
  <si>
    <t>7202092039</t>
  </si>
  <si>
    <t>ЗУБОПРОТЕЗИСТ, ООО</t>
  </si>
  <si>
    <t>1035003950200</t>
  </si>
  <si>
    <t>5020015043</t>
  </si>
  <si>
    <t>НМК, ООО</t>
  </si>
  <si>
    <t>1048600503434</t>
  </si>
  <si>
    <t>8603113658</t>
  </si>
  <si>
    <t>КАПИТАН, ООО</t>
  </si>
  <si>
    <t>1217700087164</t>
  </si>
  <si>
    <t>9704050886</t>
  </si>
  <si>
    <t>СТОМАДИМ, ООО</t>
  </si>
  <si>
    <t>1075003010103</t>
  </si>
  <si>
    <t>5003072891</t>
  </si>
  <si>
    <t>1174827017727</t>
  </si>
  <si>
    <t>4823075496</t>
  </si>
  <si>
    <t>ДОКТОР ЕРМАКОВ, ООО</t>
  </si>
  <si>
    <t>1155476097732</t>
  </si>
  <si>
    <t>5410052570</t>
  </si>
  <si>
    <t>ПАНСИОНАТ С ЛЕЧЕНИЕМ ЗВЕНИГОРОД СТД РФ, ЧУ</t>
  </si>
  <si>
    <t>1035006470058</t>
  </si>
  <si>
    <t>5032040044</t>
  </si>
  <si>
    <t>МЕДИЦИНСКИЙ ЦЕНТР СВЕТОЧ, ООО</t>
  </si>
  <si>
    <t>1075038011971</t>
  </si>
  <si>
    <t>5038057238</t>
  </si>
  <si>
    <t>ЗУБНЫЕ ФЕИ, ООО</t>
  </si>
  <si>
    <t>1105911001162</t>
  </si>
  <si>
    <t>5911062498</t>
  </si>
  <si>
    <t>КЛИНИКА ИММУНОХЕЛС, ООО</t>
  </si>
  <si>
    <t>1217700262295</t>
  </si>
  <si>
    <t>9718174426</t>
  </si>
  <si>
    <t>Д-ГРАФИЯ, ООО</t>
  </si>
  <si>
    <t>1167847059852</t>
  </si>
  <si>
    <t>7811273410</t>
  </si>
  <si>
    <t>ОЛЬГОВ ДЕНТ, ООО</t>
  </si>
  <si>
    <t>1124613000291</t>
  </si>
  <si>
    <t>4613012267</t>
  </si>
  <si>
    <t>САНАТОРИЙ ЛЕСНАЯ ЖЕМЧУЖИНА, ООО</t>
  </si>
  <si>
    <t>1146820001811</t>
  </si>
  <si>
    <t>6820035548</t>
  </si>
  <si>
    <t>МЕДИКОМ, ООО Д./Ц.</t>
  </si>
  <si>
    <t>1172468059940</t>
  </si>
  <si>
    <t>2455038509</t>
  </si>
  <si>
    <t>ЛОТОС, ООО МО</t>
  </si>
  <si>
    <t>1192536014109</t>
  </si>
  <si>
    <t>2536317050</t>
  </si>
  <si>
    <t>ЮНИОПТ РУС, ООО</t>
  </si>
  <si>
    <t>1107746968185</t>
  </si>
  <si>
    <t>7713719263</t>
  </si>
  <si>
    <t>ДДГ НА КРАСНОГО ЗНАМЕНИ 84, ООО</t>
  </si>
  <si>
    <t>1152536004037</t>
  </si>
  <si>
    <t>2536282544</t>
  </si>
  <si>
    <t>1172375009509</t>
  </si>
  <si>
    <t>2312257453</t>
  </si>
  <si>
    <t>ЛАБОРАТОРИЯ КАСТОМ, ООО</t>
  </si>
  <si>
    <t>1169658040155</t>
  </si>
  <si>
    <t>6685110891</t>
  </si>
  <si>
    <t>СЕЛФ ЛАВ, ООО</t>
  </si>
  <si>
    <t>1239200003151</t>
  </si>
  <si>
    <t>9200017537</t>
  </si>
  <si>
    <t>БЕСТ ОМ, ООО</t>
  </si>
  <si>
    <t>1137746470025</t>
  </si>
  <si>
    <t>7719846451</t>
  </si>
  <si>
    <t>КЛИНИКА РЕПРОДУКТИВНОЙ МЕДИЦИНЫ, ООО</t>
  </si>
  <si>
    <t>1067448012345</t>
  </si>
  <si>
    <t>7453159296</t>
  </si>
  <si>
    <t>БОДРОСТЬ, ООО САНАТОРИЙ</t>
  </si>
  <si>
    <t>1020201930210</t>
  </si>
  <si>
    <t>0265014866</t>
  </si>
  <si>
    <t>АРИАДНА, ООО РОЦ</t>
  </si>
  <si>
    <t>1074501006007</t>
  </si>
  <si>
    <t>4501133062</t>
  </si>
  <si>
    <t>1163926063289</t>
  </si>
  <si>
    <t>3906987078</t>
  </si>
  <si>
    <t>ИНСАН, ООО</t>
  </si>
  <si>
    <t>1214700000844</t>
  </si>
  <si>
    <t>4715033820</t>
  </si>
  <si>
    <t>СПА-САЛОН ТИХВИН, ООО</t>
  </si>
  <si>
    <t>1056604045695</t>
  </si>
  <si>
    <t>6671170146</t>
  </si>
  <si>
    <t>КЛИНИКА МУЖСКОГО ЗДОРОВЬЯ, ООО</t>
  </si>
  <si>
    <t>1167456125209</t>
  </si>
  <si>
    <t>7448197225</t>
  </si>
  <si>
    <t>МЕДИЦИНА РЯДОМ, ООО</t>
  </si>
  <si>
    <t>1207800114840</t>
  </si>
  <si>
    <t>7811750744</t>
  </si>
  <si>
    <t>ТРИЛАБ, ООО</t>
  </si>
  <si>
    <t>1127746279143</t>
  </si>
  <si>
    <t>7726695154</t>
  </si>
  <si>
    <t>ЦЕНТР СТОМАТОЛОГИИ И ИМПЛАНТОЛОГИИ, ООО</t>
  </si>
  <si>
    <t>1157746069062</t>
  </si>
  <si>
    <t>7751001265</t>
  </si>
  <si>
    <t>1151839000675</t>
  </si>
  <si>
    <t>1839007633</t>
  </si>
  <si>
    <t>С-ЛАЙН, ООО</t>
  </si>
  <si>
    <t>1181690051388</t>
  </si>
  <si>
    <t>1650365811</t>
  </si>
  <si>
    <t>1147847388655</t>
  </si>
  <si>
    <t>7811594848</t>
  </si>
  <si>
    <t>КЛИНИКА ДОКТОРА ЛАЗАРЕВА, ООО</t>
  </si>
  <si>
    <t>1217800094907</t>
  </si>
  <si>
    <t>7810921330</t>
  </si>
  <si>
    <t>СВАО НЦМГИ, ООО</t>
  </si>
  <si>
    <t>1187746829390</t>
  </si>
  <si>
    <t>9715322651</t>
  </si>
  <si>
    <t>КЛИНИКА ДОКТОРА ФЕДОСЕЕВА, ООО</t>
  </si>
  <si>
    <t>1036300991880</t>
  </si>
  <si>
    <t>6321093350</t>
  </si>
  <si>
    <t>1175275063150</t>
  </si>
  <si>
    <t>5249158387</t>
  </si>
  <si>
    <t>ДСКЛИНИК СТУДИО, ООО</t>
  </si>
  <si>
    <t>1197746257983</t>
  </si>
  <si>
    <t>7702466980</t>
  </si>
  <si>
    <t>ДЕЛЬТА ГРУПП, ООО</t>
  </si>
  <si>
    <t>1242400017793</t>
  </si>
  <si>
    <t>2465362960</t>
  </si>
  <si>
    <t>ДМИТРИАДОВСКИЙ, ООО ДОЦ</t>
  </si>
  <si>
    <t>1146171000711</t>
  </si>
  <si>
    <t>6123023376</t>
  </si>
  <si>
    <t>АУРУМ ЭСТЕТИК, ООО</t>
  </si>
  <si>
    <t>1187746161602</t>
  </si>
  <si>
    <t>9729257868</t>
  </si>
  <si>
    <t>ИМПУЛЬС, ООО МЦ</t>
  </si>
  <si>
    <t>1167456141973</t>
  </si>
  <si>
    <t>7448199127</t>
  </si>
  <si>
    <t>СДК+, ООО</t>
  </si>
  <si>
    <t>1137847501824</t>
  </si>
  <si>
    <t>7804523067</t>
  </si>
  <si>
    <t>СТОМАТОЛОГИЧЕСКАЯ КЛИНИКА ДОКТОРА ЗАХАРОВА, ООО</t>
  </si>
  <si>
    <t>1215000076686</t>
  </si>
  <si>
    <t>5012105494</t>
  </si>
  <si>
    <t>РЕМЕДИ ЛАБ, ООО</t>
  </si>
  <si>
    <t>1207700317362</t>
  </si>
  <si>
    <t>9701161570</t>
  </si>
  <si>
    <t>ЮВТМЕДИЦИНА, ООО</t>
  </si>
  <si>
    <t>1177847313731</t>
  </si>
  <si>
    <t>7842141439</t>
  </si>
  <si>
    <t>1074205014949</t>
  </si>
  <si>
    <t>4205134669</t>
  </si>
  <si>
    <t>ФИРМА МДТ, ООО</t>
  </si>
  <si>
    <t>1023101647304</t>
  </si>
  <si>
    <t>3123051956</t>
  </si>
  <si>
    <t>КЛЕРАНС, ООО</t>
  </si>
  <si>
    <t>1037828025597</t>
  </si>
  <si>
    <t>7813170001</t>
  </si>
  <si>
    <t>ЦМД-МЕД, ООО</t>
  </si>
  <si>
    <t>1160726051353</t>
  </si>
  <si>
    <t>0725018502</t>
  </si>
  <si>
    <t>РОДНИК, ООО</t>
  </si>
  <si>
    <t>1065048018001</t>
  </si>
  <si>
    <t>5048014498</t>
  </si>
  <si>
    <t>ЭСТЕТИКАРТ-ПИОНЕРСКИЙ, ООО</t>
  </si>
  <si>
    <t>1196658085832</t>
  </si>
  <si>
    <t>6670489596</t>
  </si>
  <si>
    <t>КЛИНИКА ПРЕВЕНТИВНОЙ МЕДИЦИНЫ ДОКТОРА ЗУБАРЕВОЙ, ООО</t>
  </si>
  <si>
    <t>1217700300872</t>
  </si>
  <si>
    <t>9710090485</t>
  </si>
  <si>
    <t>ЭВИАЛ, ООО</t>
  </si>
  <si>
    <t>1101327001973</t>
  </si>
  <si>
    <t>1327011725</t>
  </si>
  <si>
    <t>МКС СТОМАТОЛОГИЯ, ООО</t>
  </si>
  <si>
    <t>1206600015280</t>
  </si>
  <si>
    <t>6679132110</t>
  </si>
  <si>
    <t>НАЕДИНЕ, ООО МСЦ</t>
  </si>
  <si>
    <t>1025403914040</t>
  </si>
  <si>
    <t>5406135696</t>
  </si>
  <si>
    <t>ЦЕНТР ДНК, ООО НУЗ КЛИНИКА</t>
  </si>
  <si>
    <t>1074501007790</t>
  </si>
  <si>
    <t>4501134877</t>
  </si>
  <si>
    <t>МЕДИКИ, ООО</t>
  </si>
  <si>
    <t>5137746147941</t>
  </si>
  <si>
    <t>7707820593</t>
  </si>
  <si>
    <t>ЗЕНИЦА-УРАЛ, ООО</t>
  </si>
  <si>
    <t>1086658022560</t>
  </si>
  <si>
    <t>6658319573</t>
  </si>
  <si>
    <t>КВАДРО, ООО</t>
  </si>
  <si>
    <t>1191832002317</t>
  </si>
  <si>
    <t>1840086132</t>
  </si>
  <si>
    <t>СТОМАТОЛОГИЯ В ВЫХИНО, ООО</t>
  </si>
  <si>
    <t>1127746058736</t>
  </si>
  <si>
    <t>7721748691</t>
  </si>
  <si>
    <t>МИЛАДЕНТ, ООО</t>
  </si>
  <si>
    <t>1217000005331</t>
  </si>
  <si>
    <t>7017485148</t>
  </si>
  <si>
    <t>ОРДОВСКИЙ И КОЛЛЕГИ, ООО</t>
  </si>
  <si>
    <t>1037727035367</t>
  </si>
  <si>
    <t>7727254508</t>
  </si>
  <si>
    <t>ЧЕМЯНОВ, ООО</t>
  </si>
  <si>
    <t>1217700277486</t>
  </si>
  <si>
    <t>9725052651</t>
  </si>
  <si>
    <t>МЕДЭКСПЕРТ 2011, ООО</t>
  </si>
  <si>
    <t>1117746876631</t>
  </si>
  <si>
    <t>7705967456</t>
  </si>
  <si>
    <t>ГАЛЕРЕЯ УЛЫБОК, ООО</t>
  </si>
  <si>
    <t>1155476044129</t>
  </si>
  <si>
    <t>5405956428</t>
  </si>
  <si>
    <t>1152457000244</t>
  </si>
  <si>
    <t>2457078352</t>
  </si>
  <si>
    <t>Е-КЛИНИК, ООО</t>
  </si>
  <si>
    <t>1237700785002</t>
  </si>
  <si>
    <t>7734488592</t>
  </si>
  <si>
    <t>ИРЦ, ООО</t>
  </si>
  <si>
    <t>1092724004328</t>
  </si>
  <si>
    <t>2724131266</t>
  </si>
  <si>
    <t>ЭЛЬ-ДЕНТО, ООО</t>
  </si>
  <si>
    <t>5077746723610</t>
  </si>
  <si>
    <t>7705789926</t>
  </si>
  <si>
    <t>МГМ, ООО</t>
  </si>
  <si>
    <t>1106164000140</t>
  </si>
  <si>
    <t>6164295210</t>
  </si>
  <si>
    <t>МАКС, ООО ФИРМА</t>
  </si>
  <si>
    <t>1021500918680</t>
  </si>
  <si>
    <t>1510000923</t>
  </si>
  <si>
    <t>БЕРЛИН ДЕНТАЛ ЛАБ, ООО</t>
  </si>
  <si>
    <t>1197847205269</t>
  </si>
  <si>
    <t>7802696762</t>
  </si>
  <si>
    <t>1073528003559</t>
  </si>
  <si>
    <t>3528122147</t>
  </si>
  <si>
    <t>ЦЕНТР ДЕНТАЛЬНОЙ ИМПЛАНТОЛОГИИ, ООО</t>
  </si>
  <si>
    <t>1085018007733</t>
  </si>
  <si>
    <t>5018130063</t>
  </si>
  <si>
    <t>ПЕГАСМЕД, ООО</t>
  </si>
  <si>
    <t>1175074016226</t>
  </si>
  <si>
    <t>5036169419</t>
  </si>
  <si>
    <t>1022700514693</t>
  </si>
  <si>
    <t>2703018580</t>
  </si>
  <si>
    <t>ОНКОСТОП, ООО</t>
  </si>
  <si>
    <t>5157746171248</t>
  </si>
  <si>
    <t>7724346302</t>
  </si>
  <si>
    <t>АВАНТИС, ООО</t>
  </si>
  <si>
    <t>1067746651147</t>
  </si>
  <si>
    <t>7727577717</t>
  </si>
  <si>
    <t>СХЕМА ЛЕЧЕНИЯ, ООО</t>
  </si>
  <si>
    <t>1177847305976</t>
  </si>
  <si>
    <t>7806291950</t>
  </si>
  <si>
    <t>ВИФЛЕЕМ, ООО</t>
  </si>
  <si>
    <t>1026500535038</t>
  </si>
  <si>
    <t>6501101466</t>
  </si>
  <si>
    <t>РАДУЖНЫЙ, ООО МЕДИЦИНСКИЙ ЦЕНТР</t>
  </si>
  <si>
    <t>1114177001311</t>
  </si>
  <si>
    <t>4105039651</t>
  </si>
  <si>
    <t>ДЕНТАЛ ЛОФТ, ООО</t>
  </si>
  <si>
    <t>1192375019671</t>
  </si>
  <si>
    <t>2309170604</t>
  </si>
  <si>
    <t>ТЕХНОДЕНТ, ООО</t>
  </si>
  <si>
    <t>1105658001844</t>
  </si>
  <si>
    <t>5611059624</t>
  </si>
  <si>
    <t>МЕД-ПЛЮС, ООО</t>
  </si>
  <si>
    <t>1209100004630</t>
  </si>
  <si>
    <t>9102263630</t>
  </si>
  <si>
    <t>ЛЮБИМЫЙ ДОКТОР, ООО</t>
  </si>
  <si>
    <t>1194704020224</t>
  </si>
  <si>
    <t>4703168276</t>
  </si>
  <si>
    <t>МЕДСАНЧАСТЬ № 67, ООО</t>
  </si>
  <si>
    <t>1037841002275</t>
  </si>
  <si>
    <t>7819022673</t>
  </si>
  <si>
    <t>ФАРМАКОМ, ООО</t>
  </si>
  <si>
    <t>1028600601303</t>
  </si>
  <si>
    <t>8602106859</t>
  </si>
  <si>
    <t>ТОЧКИ РОСТА, ООО</t>
  </si>
  <si>
    <t>1235500017873</t>
  </si>
  <si>
    <t>5503272779</t>
  </si>
  <si>
    <t>ЦЕНТР СТОМАТОЛОГИИ ПРИОР-М, ООО</t>
  </si>
  <si>
    <t>1086658022880</t>
  </si>
  <si>
    <t>6658320064</t>
  </si>
  <si>
    <t>АЛЬТЕРМЕД СПБ, ООО</t>
  </si>
  <si>
    <t>1127847490231</t>
  </si>
  <si>
    <t>7802801921</t>
  </si>
  <si>
    <t>ЗУБОТЕХНИЧЕСКАЯ ЛАБОРАТОРИЯ ПРОГРЕСС, ООО</t>
  </si>
  <si>
    <t>1186658050270</t>
  </si>
  <si>
    <t>6670469783</t>
  </si>
  <si>
    <t>ДИАСАН, ООО</t>
  </si>
  <si>
    <t>1126670017165</t>
  </si>
  <si>
    <t>6670379120</t>
  </si>
  <si>
    <t>1205000051860</t>
  </si>
  <si>
    <t>5004030037</t>
  </si>
  <si>
    <t>1165038053036</t>
  </si>
  <si>
    <t>5038121719</t>
  </si>
  <si>
    <t>1203800003791</t>
  </si>
  <si>
    <t>3811468116</t>
  </si>
  <si>
    <t>СТАРТЭКС, ООО</t>
  </si>
  <si>
    <t>1173926029200</t>
  </si>
  <si>
    <t>3906361918</t>
  </si>
  <si>
    <t>БИГМЕД, ООО</t>
  </si>
  <si>
    <t>1195081051990</t>
  </si>
  <si>
    <t>5047228673</t>
  </si>
  <si>
    <t>ПРОТЕТИКА, ООО</t>
  </si>
  <si>
    <t>1175275021217</t>
  </si>
  <si>
    <t>5258136069</t>
  </si>
  <si>
    <t>ТРИОЛЬ, ООО</t>
  </si>
  <si>
    <t>1047796055240</t>
  </si>
  <si>
    <t>7721503821</t>
  </si>
  <si>
    <t>СОКОЛОВ И К, ООО</t>
  </si>
  <si>
    <t>1025004710862</t>
  </si>
  <si>
    <t>5036046061</t>
  </si>
  <si>
    <t>ПЕРСОНА, ООО СЦ</t>
  </si>
  <si>
    <t>1196658041733</t>
  </si>
  <si>
    <t>6671096573</t>
  </si>
  <si>
    <t>1063702104432</t>
  </si>
  <si>
    <t>3702089855</t>
  </si>
  <si>
    <t>ПОЛИКЛИНИКА №1, ООО</t>
  </si>
  <si>
    <t>1134217009453</t>
  </si>
  <si>
    <t>4217158833</t>
  </si>
  <si>
    <t>ЦЕНТР МЕДИЦИНСКОГО ОСМОТРА, ООО</t>
  </si>
  <si>
    <t>1191690046030</t>
  </si>
  <si>
    <t>1650379719</t>
  </si>
  <si>
    <t>ЗДОРОВЬЕ ПРОСТО, ООО</t>
  </si>
  <si>
    <t>1169658091712</t>
  </si>
  <si>
    <t>6671051364</t>
  </si>
  <si>
    <t>СЕРЕБРЯНЫЙ БОР, ООО</t>
  </si>
  <si>
    <t>1025801354787</t>
  </si>
  <si>
    <t>5836616793</t>
  </si>
  <si>
    <t>1136733020742</t>
  </si>
  <si>
    <t>6732067188</t>
  </si>
  <si>
    <t>САПФИР, ООО СП</t>
  </si>
  <si>
    <t>1086183004841</t>
  </si>
  <si>
    <t>6150059519</t>
  </si>
  <si>
    <t>МЕД-ВИЗИТ, ООО</t>
  </si>
  <si>
    <t>1022402660004</t>
  </si>
  <si>
    <t>2466082002</t>
  </si>
  <si>
    <t>ЖЁЛТЫЙ ИМПЕРАТОР, ООО ЦТМ</t>
  </si>
  <si>
    <t>1127747096014</t>
  </si>
  <si>
    <t>7704819600</t>
  </si>
  <si>
    <t>1172468059180</t>
  </si>
  <si>
    <t>2465172165</t>
  </si>
  <si>
    <t>1177847063074</t>
  </si>
  <si>
    <t>7814681337</t>
  </si>
  <si>
    <t>ЛДЦ РМ, ООО</t>
  </si>
  <si>
    <t>1191690078678</t>
  </si>
  <si>
    <t>1644095349</t>
  </si>
  <si>
    <t>1106316015288</t>
  </si>
  <si>
    <t>6316160403</t>
  </si>
  <si>
    <t>1206600057949</t>
  </si>
  <si>
    <t>6685179607</t>
  </si>
  <si>
    <t>1152651024448</t>
  </si>
  <si>
    <t>2628056859</t>
  </si>
  <si>
    <t>ИНТАН 11, ООО</t>
  </si>
  <si>
    <t>1137847429191</t>
  </si>
  <si>
    <t>7802842237</t>
  </si>
  <si>
    <t>ЭТЕЛЬ, ООО</t>
  </si>
  <si>
    <t>1123256006500</t>
  </si>
  <si>
    <t>3250529917</t>
  </si>
  <si>
    <t>КДЦ КЛИНИКА-СИТИ, ООО</t>
  </si>
  <si>
    <t>1115836001060</t>
  </si>
  <si>
    <t>5836645353</t>
  </si>
  <si>
    <t>АЛЭЛЬ, ООО</t>
  </si>
  <si>
    <t>1186451005630</t>
  </si>
  <si>
    <t>6439094278</t>
  </si>
  <si>
    <t>ФОРТУНА, ООО</t>
  </si>
  <si>
    <t>1147453006700</t>
  </si>
  <si>
    <t>7453270336</t>
  </si>
  <si>
    <t>ДЕНТАЛЬ К, ООО</t>
  </si>
  <si>
    <t>1065072004546</t>
  </si>
  <si>
    <t>5072723583</t>
  </si>
  <si>
    <t>МЕДАРТА, ООО</t>
  </si>
  <si>
    <t>1185027009375</t>
  </si>
  <si>
    <t>5003127886</t>
  </si>
  <si>
    <t>РИАДЕНТ ПЛЮС, ООО</t>
  </si>
  <si>
    <t>1240200008718</t>
  </si>
  <si>
    <t>0276979908</t>
  </si>
  <si>
    <t>ТАИС, ООО</t>
  </si>
  <si>
    <t>1082625000490</t>
  </si>
  <si>
    <t>2625034600</t>
  </si>
  <si>
    <t>СОКОЛОВ ДЕНТАЛ СТУДИО, ООО</t>
  </si>
  <si>
    <t>1214000009123</t>
  </si>
  <si>
    <t>4028072179</t>
  </si>
  <si>
    <t>ЭЛАР КЛИНИК, ООО</t>
  </si>
  <si>
    <t>1211600029233</t>
  </si>
  <si>
    <t>1657267820</t>
  </si>
  <si>
    <t>КОММУС, ООО</t>
  </si>
  <si>
    <t>1035004262061</t>
  </si>
  <si>
    <t>5022033432</t>
  </si>
  <si>
    <t>КДЦ РАЗУМЕД, ООО</t>
  </si>
  <si>
    <t>1141690047730</t>
  </si>
  <si>
    <t>1657143631</t>
  </si>
  <si>
    <t>ПРОФЕССИОНАЛ, ООО</t>
  </si>
  <si>
    <t>1133443021910</t>
  </si>
  <si>
    <t>3444207725</t>
  </si>
  <si>
    <t>1097445000795</t>
  </si>
  <si>
    <t>7445043322</t>
  </si>
  <si>
    <t>ДЕЛЬТАДЕНТ, ООО</t>
  </si>
  <si>
    <t>1167746160295</t>
  </si>
  <si>
    <t>7721451154</t>
  </si>
  <si>
    <t>ЖИВИЦА, ООО</t>
  </si>
  <si>
    <t>1157746706886</t>
  </si>
  <si>
    <t>7727219334</t>
  </si>
  <si>
    <t>СТОМАТОЛОГИЯ. ФИЛИППОВЪ И К., ООО</t>
  </si>
  <si>
    <t>1095246000740</t>
  </si>
  <si>
    <t>5246036528</t>
  </si>
  <si>
    <t>РЕНИДЕНТ-ГЕРОЕВ, ООО</t>
  </si>
  <si>
    <t>1207800175351</t>
  </si>
  <si>
    <t>7807245435</t>
  </si>
  <si>
    <t>ЭЛИТ-ДЕНТ, ООО</t>
  </si>
  <si>
    <t>1043800540992</t>
  </si>
  <si>
    <t>3801073800</t>
  </si>
  <si>
    <t>МИРАДОК, ООО</t>
  </si>
  <si>
    <t>1235400051501</t>
  </si>
  <si>
    <t>5406837215</t>
  </si>
  <si>
    <t>1082536009050</t>
  </si>
  <si>
    <t>2536205370</t>
  </si>
  <si>
    <t>ПКФ АНТАРЕС, ООО</t>
  </si>
  <si>
    <t>1026103721236</t>
  </si>
  <si>
    <t>6165014775</t>
  </si>
  <si>
    <t>РЕГИОНАЛЬНЫЙ ЦЕНТР ДИАГНОСТИКИ И РЕАБИЛИТАЦИИ, ООО</t>
  </si>
  <si>
    <t>1105243001522</t>
  </si>
  <si>
    <t>5243028977</t>
  </si>
  <si>
    <t>МЕДЭЛЬ, ООО</t>
  </si>
  <si>
    <t>5177746131899</t>
  </si>
  <si>
    <t>7725401517</t>
  </si>
  <si>
    <t>ДЕНТАЛ ЭСТЕТИК КЛИНИК, ООО</t>
  </si>
  <si>
    <t>1207800111903</t>
  </si>
  <si>
    <t>7841090478</t>
  </si>
  <si>
    <t>САХАЛИНСКИЙ ЦЕНТР МИКРОХИРУРГИИ ГЛАЗА, ООО</t>
  </si>
  <si>
    <t>1166501051309</t>
  </si>
  <si>
    <t>6501281307</t>
  </si>
  <si>
    <t>КЛЕВЕР, ООО</t>
  </si>
  <si>
    <t>1217300002523</t>
  </si>
  <si>
    <t>7327097498</t>
  </si>
  <si>
    <t>1067327024753</t>
  </si>
  <si>
    <t>7327037996</t>
  </si>
  <si>
    <t>НЕФРОЛАЙН-АМУР, ООО</t>
  </si>
  <si>
    <t>1152804000040</t>
  </si>
  <si>
    <t>2804016967</t>
  </si>
  <si>
    <t>1095102000069</t>
  </si>
  <si>
    <t>5102045024</t>
  </si>
  <si>
    <t>АРТ МЕДИКАЛ ГРУПП, ООО</t>
  </si>
  <si>
    <t>1136027006873</t>
  </si>
  <si>
    <t>6027153164</t>
  </si>
  <si>
    <t>СТОМАМЕД ЦЕНТР, ООО</t>
  </si>
  <si>
    <t>1083525002956</t>
  </si>
  <si>
    <t>3525200220</t>
  </si>
  <si>
    <t>МЕДИНА-С, ООО</t>
  </si>
  <si>
    <t>1215000075872</t>
  </si>
  <si>
    <t>5012105470</t>
  </si>
  <si>
    <t>АМИРИН, ООО</t>
  </si>
  <si>
    <t>1097746598950</t>
  </si>
  <si>
    <t>7743756350</t>
  </si>
  <si>
    <t>СТЕЛЛИТ, ООО</t>
  </si>
  <si>
    <t>1027802743264</t>
  </si>
  <si>
    <t>7805178840</t>
  </si>
  <si>
    <t>КЛИНИКА УРАЛЬСКАЯ, ООО</t>
  </si>
  <si>
    <t>1136670008639</t>
  </si>
  <si>
    <t>6670402066</t>
  </si>
  <si>
    <t>1100327001224</t>
  </si>
  <si>
    <t>0323349920</t>
  </si>
  <si>
    <t>ДИЛЕСТО, ПК</t>
  </si>
  <si>
    <t>1037808012307</t>
  </si>
  <si>
    <t>7804021684</t>
  </si>
  <si>
    <t>МЦ МТВ-МЕД, ООО</t>
  </si>
  <si>
    <t>1202100006349</t>
  </si>
  <si>
    <t>2130220307</t>
  </si>
  <si>
    <t>ДОКТОР ПРОФИ, ООО</t>
  </si>
  <si>
    <t>1206800000780</t>
  </si>
  <si>
    <t>6829153514</t>
  </si>
  <si>
    <t>КАРДИОЛОГИЧЕСКИЙ ЦЕНТР ПАРИТЕТ, ООО</t>
  </si>
  <si>
    <t>1127604005770</t>
  </si>
  <si>
    <t>7604223901</t>
  </si>
  <si>
    <t>МЕД ПРОФИ, ООО</t>
  </si>
  <si>
    <t>1113926040271</t>
  </si>
  <si>
    <t>3906250333</t>
  </si>
  <si>
    <t>ЯРОСЛАВЛЬ, ООО СЦПИЛ</t>
  </si>
  <si>
    <t>1037600412750</t>
  </si>
  <si>
    <t>7604063528</t>
  </si>
  <si>
    <t>НОВАЯ МЕДИЦИНА ДЛЯ ВАС, ООО</t>
  </si>
  <si>
    <t>1175053007304</t>
  </si>
  <si>
    <t>5034053867</t>
  </si>
  <si>
    <t>1045000700580</t>
  </si>
  <si>
    <t>5001044465</t>
  </si>
  <si>
    <t>МЕДЕНТ-ГАРАНТ, ООО</t>
  </si>
  <si>
    <t>1201200001881</t>
  </si>
  <si>
    <t>1215232067</t>
  </si>
  <si>
    <t>САНЛАЗЕР, ООО</t>
  </si>
  <si>
    <t>1217700438064</t>
  </si>
  <si>
    <t>9729313569</t>
  </si>
  <si>
    <t>МЕДИЦИНСКИЙ ЦЕНТР БРЕДНЕВА, ООО</t>
  </si>
  <si>
    <t>1067415046731</t>
  </si>
  <si>
    <t>7415050594</t>
  </si>
  <si>
    <t>МЕТАМОРФОЗ КЛИНИК, ООО</t>
  </si>
  <si>
    <t>1217700005236</t>
  </si>
  <si>
    <t>7730261544</t>
  </si>
  <si>
    <t>1152468032826</t>
  </si>
  <si>
    <t>2460090487</t>
  </si>
  <si>
    <t>ПАМИР, ООО</t>
  </si>
  <si>
    <t>1227800155054</t>
  </si>
  <si>
    <t>7811782552</t>
  </si>
  <si>
    <t>ТОМОГРАФ, ООО ЦМД</t>
  </si>
  <si>
    <t>1044637012067</t>
  </si>
  <si>
    <t>4632042637</t>
  </si>
  <si>
    <t>БИОПРЕСТИЖ-МЕДИЦИНА, ООО</t>
  </si>
  <si>
    <t>5077746749163</t>
  </si>
  <si>
    <t>7714693836</t>
  </si>
  <si>
    <t>НЕФРОЛАЙН-ДАГЕСТАН, ООО</t>
  </si>
  <si>
    <t>1160571060825</t>
  </si>
  <si>
    <t>0544010981</t>
  </si>
  <si>
    <t>1074501009362</t>
  </si>
  <si>
    <t>4501136472</t>
  </si>
  <si>
    <t>ПОЛИКЛИНИКА МИТИНО, ООО</t>
  </si>
  <si>
    <t>1237700823843</t>
  </si>
  <si>
    <t>7733429643</t>
  </si>
  <si>
    <t>ДЦ, ООО</t>
  </si>
  <si>
    <t>1110570002476</t>
  </si>
  <si>
    <t>0570007833</t>
  </si>
  <si>
    <t>АНТАЛЕКС, ООО</t>
  </si>
  <si>
    <t>1062466151417</t>
  </si>
  <si>
    <t>2466143311</t>
  </si>
  <si>
    <t>БОЧАРОВА, ООО</t>
  </si>
  <si>
    <t>1084632011287</t>
  </si>
  <si>
    <t>4632099961</t>
  </si>
  <si>
    <t>СТОМАДЕНТ, ООО</t>
  </si>
  <si>
    <t>1078608000459</t>
  </si>
  <si>
    <t>8608052776</t>
  </si>
  <si>
    <t>ДЕНТЕРПРАЙЗ, ООО</t>
  </si>
  <si>
    <t>1045403213129</t>
  </si>
  <si>
    <t>5407268787</t>
  </si>
  <si>
    <t>ДОКТОР ЗУБ, ООО</t>
  </si>
  <si>
    <t>1177232018501</t>
  </si>
  <si>
    <t>7203422642</t>
  </si>
  <si>
    <t>НЕОТЛОЖКА, ООО</t>
  </si>
  <si>
    <t>1196234011742</t>
  </si>
  <si>
    <t>6230114282</t>
  </si>
  <si>
    <t>АРФА, ООО</t>
  </si>
  <si>
    <t>1177746026292</t>
  </si>
  <si>
    <t>9723000778</t>
  </si>
  <si>
    <t>СК УЛЫБКА, ООО</t>
  </si>
  <si>
    <t>1192225029149</t>
  </si>
  <si>
    <t>2225204751</t>
  </si>
  <si>
    <t>ДЕНТАЛ ДИАГНОСТИКА, ООО</t>
  </si>
  <si>
    <t>1137456005895</t>
  </si>
  <si>
    <t>7455014458</t>
  </si>
  <si>
    <t>1183850032607</t>
  </si>
  <si>
    <t>3811458069</t>
  </si>
  <si>
    <t>1105190008758</t>
  </si>
  <si>
    <t>5190920725</t>
  </si>
  <si>
    <t>1166313077776</t>
  </si>
  <si>
    <t>6324070400</t>
  </si>
  <si>
    <t>ДЕНТАЛ ВИЗИТ СК, ООО</t>
  </si>
  <si>
    <t>1175027018330</t>
  </si>
  <si>
    <t>5003124148</t>
  </si>
  <si>
    <t>1088601001103</t>
  </si>
  <si>
    <t>8601035267</t>
  </si>
  <si>
    <t>1024200715560</t>
  </si>
  <si>
    <t>4205026864</t>
  </si>
  <si>
    <t>Ф-ДЕНТ, ООО</t>
  </si>
  <si>
    <t>1107746673429</t>
  </si>
  <si>
    <t>7727726327</t>
  </si>
  <si>
    <t>1037402923755</t>
  </si>
  <si>
    <t>7451200083</t>
  </si>
  <si>
    <t>МУ ИМПЕРИЯ ЗДОРОВЬЯ, ООО</t>
  </si>
  <si>
    <t>1132722001763</t>
  </si>
  <si>
    <t>2722119947</t>
  </si>
  <si>
    <t>УЗИ СТУДИЯ, ООО МЦ</t>
  </si>
  <si>
    <t>1095406014329</t>
  </si>
  <si>
    <t>5406531210</t>
  </si>
  <si>
    <t>БЕЛОДЕНТ, ООО</t>
  </si>
  <si>
    <t>1123525000026</t>
  </si>
  <si>
    <t>3525272747</t>
  </si>
  <si>
    <t>СТОМАТОЛОГИЧЕСКИЙ ЦЕНТР СИРИУС, ООО</t>
  </si>
  <si>
    <t>1157232002950</t>
  </si>
  <si>
    <t>7203259178</t>
  </si>
  <si>
    <t>СТОМАТОЛОГИЯ НА ПЛАНЕРНОЙ, ООО</t>
  </si>
  <si>
    <t>1127746223021</t>
  </si>
  <si>
    <t>7733797407</t>
  </si>
  <si>
    <t>ТРИСТАР, ООО</t>
  </si>
  <si>
    <t>1037739980728</t>
  </si>
  <si>
    <t>7701512120</t>
  </si>
  <si>
    <t>МАСТЕР ДЕНТАЛ, ООО</t>
  </si>
  <si>
    <t>1113525008079</t>
  </si>
  <si>
    <t>3525261449</t>
  </si>
  <si>
    <t>ЛЕСНОЕ ОЗЕРО, ООО САНАТОРИЙ</t>
  </si>
  <si>
    <t>1094204000241</t>
  </si>
  <si>
    <t>4204008189</t>
  </si>
  <si>
    <t>ЛДЦ МИБС КРАСНОЯРСК, ООО</t>
  </si>
  <si>
    <t>1052462004649</t>
  </si>
  <si>
    <t>2462031800</t>
  </si>
  <si>
    <t>32+, ООО</t>
  </si>
  <si>
    <t>1173525005422</t>
  </si>
  <si>
    <t>3525396171</t>
  </si>
  <si>
    <t>ЭНДОСКОПИЧЕСКАЯ ДИАГНОСТИКА ЖЕЛУДКА И ТОЛСТОЙ КИШКИ, ООО</t>
  </si>
  <si>
    <t>1195275000502</t>
  </si>
  <si>
    <t>5260460383</t>
  </si>
  <si>
    <t>СТОМАТОЛОГИЯ НА ЮГО-ЗАПАДНОЙ, ООО</t>
  </si>
  <si>
    <t>1117746442307</t>
  </si>
  <si>
    <t>7729684094</t>
  </si>
  <si>
    <t>ЛЕДИН КЛИНИК, ООО</t>
  </si>
  <si>
    <t>1247700370323</t>
  </si>
  <si>
    <t>9704242490</t>
  </si>
  <si>
    <t>МОНТЭ, ООО</t>
  </si>
  <si>
    <t>1217800105016</t>
  </si>
  <si>
    <t>7816719554</t>
  </si>
  <si>
    <t>1237700009601</t>
  </si>
  <si>
    <t>7733401052</t>
  </si>
  <si>
    <t>1126732007324</t>
  </si>
  <si>
    <t>6732038885</t>
  </si>
  <si>
    <t>СИБ-ДЕНТ, ООО</t>
  </si>
  <si>
    <t>1048900953606</t>
  </si>
  <si>
    <t>8913005927</t>
  </si>
  <si>
    <t>ОТКРЫТИЕ, ООО</t>
  </si>
  <si>
    <t>1177746902530</t>
  </si>
  <si>
    <t>9717063561</t>
  </si>
  <si>
    <t>МАКСИДЕНТ СЕВЕР, ООО</t>
  </si>
  <si>
    <t>1245600006750</t>
  </si>
  <si>
    <t>5610253643</t>
  </si>
  <si>
    <t>СТОМАТОЛОГИЯ ЦК, ООО</t>
  </si>
  <si>
    <t>1055227001807</t>
  </si>
  <si>
    <t>5256051726</t>
  </si>
  <si>
    <t>ИНТАН 1-Й ЦЕНТР ИМПЛАНТАЦИИ И СТОМАТОЛОГИИ, ООО</t>
  </si>
  <si>
    <t>1057813084977</t>
  </si>
  <si>
    <t>7814331660</t>
  </si>
  <si>
    <t>1172901001921</t>
  </si>
  <si>
    <t>2902083915</t>
  </si>
  <si>
    <t>АИВ, ООО</t>
  </si>
  <si>
    <t>1037811066810</t>
  </si>
  <si>
    <t>7805253014</t>
  </si>
  <si>
    <t>1022900507695</t>
  </si>
  <si>
    <t>2901106824</t>
  </si>
  <si>
    <t>МЕДМИКС ПЛЮС, ООО</t>
  </si>
  <si>
    <t>1095837003228</t>
  </si>
  <si>
    <t>5837042260</t>
  </si>
  <si>
    <t>МЕДИЦИНСКАЯ ФИРМА СЕВСТОМ, ООО</t>
  </si>
  <si>
    <t>1149204020151</t>
  </si>
  <si>
    <t>9204010204</t>
  </si>
  <si>
    <t>СЭМ, ООО ФИРМА</t>
  </si>
  <si>
    <t>1020700747946</t>
  </si>
  <si>
    <t>0714000091</t>
  </si>
  <si>
    <t>МЕДВЭЙ, ООО</t>
  </si>
  <si>
    <t>1172536010679</t>
  </si>
  <si>
    <t>2508130035</t>
  </si>
  <si>
    <t>СВЕТАДАР, ООО</t>
  </si>
  <si>
    <t>1213700005991</t>
  </si>
  <si>
    <t>3703024770</t>
  </si>
  <si>
    <t>АРТДЕНТ, ООО</t>
  </si>
  <si>
    <t>1095753000276</t>
  </si>
  <si>
    <t>5753048547</t>
  </si>
  <si>
    <t>ГИППОМЕД, ООО МЦ</t>
  </si>
  <si>
    <t>1227700504701</t>
  </si>
  <si>
    <t>9715425576</t>
  </si>
  <si>
    <t>СВЕТОЗАР, ООО</t>
  </si>
  <si>
    <t>1115042004868</t>
  </si>
  <si>
    <t>5042119960</t>
  </si>
  <si>
    <t>СЕВЕРО-ЗАПАДНЫЙ МЕДИЦИНСКИЙ ЦЕНТР, ООО</t>
  </si>
  <si>
    <t>1107847298448</t>
  </si>
  <si>
    <t>7814477691</t>
  </si>
  <si>
    <t>1097746862355</t>
  </si>
  <si>
    <t>7736612446</t>
  </si>
  <si>
    <t>СТОМАТОЛОГИЯ НА МЕЛЬНИЧНОЙ, ООО</t>
  </si>
  <si>
    <t>1147232047940</t>
  </si>
  <si>
    <t>7203323659</t>
  </si>
  <si>
    <t>РУСМЕДИКС ГРУПП, ООО</t>
  </si>
  <si>
    <t>1157746489823</t>
  </si>
  <si>
    <t>7736246422</t>
  </si>
  <si>
    <t>ДЕМИ, ООО</t>
  </si>
  <si>
    <t>1197847251337</t>
  </si>
  <si>
    <t>7810784490</t>
  </si>
  <si>
    <t>1102468016001</t>
  </si>
  <si>
    <t>2466228741</t>
  </si>
  <si>
    <t>САНАТОРИЙ ЧЕРЕХА, ЛПУ</t>
  </si>
  <si>
    <t>1026002342497</t>
  </si>
  <si>
    <t>6018007417</t>
  </si>
  <si>
    <t>1036900044940</t>
  </si>
  <si>
    <t>6901031936</t>
  </si>
  <si>
    <t>МЕДПРОЕКТ, ООО</t>
  </si>
  <si>
    <t>1023500877113</t>
  </si>
  <si>
    <t>3525113419</t>
  </si>
  <si>
    <t>НЕВАКЛИНИК, ООО</t>
  </si>
  <si>
    <t>1187847142768</t>
  </si>
  <si>
    <t>7813612316</t>
  </si>
  <si>
    <t>ЦСВМП, ООО</t>
  </si>
  <si>
    <t>1071435021965</t>
  </si>
  <si>
    <t>1435196022</t>
  </si>
  <si>
    <t>5067847110084</t>
  </si>
  <si>
    <t>7814347364</t>
  </si>
  <si>
    <t>КЛИНИКА ЛАЗЕРНОЙ МЕДИЦИНЫ, ООО</t>
  </si>
  <si>
    <t>1111215004493</t>
  </si>
  <si>
    <t>1215157980</t>
  </si>
  <si>
    <t>СЕМЕЙНАЯ ПРАКТИКА, ООО</t>
  </si>
  <si>
    <t>1195275000843</t>
  </si>
  <si>
    <t>5260460432</t>
  </si>
  <si>
    <t>КЛИНИКА НА КУТУЗОВСКОМ, ООО</t>
  </si>
  <si>
    <t>1237700730740</t>
  </si>
  <si>
    <t>9731123195</t>
  </si>
  <si>
    <t>ЗУБАСТИК К, ООО</t>
  </si>
  <si>
    <t>1097746038532</t>
  </si>
  <si>
    <t>7731622553</t>
  </si>
  <si>
    <t>МОРОЗОВ, ООО</t>
  </si>
  <si>
    <t>5157746111012</t>
  </si>
  <si>
    <t>7714364292</t>
  </si>
  <si>
    <t>ДУЭТ, ООО</t>
  </si>
  <si>
    <t>1084212001158</t>
  </si>
  <si>
    <t>4212027160</t>
  </si>
  <si>
    <t>АРТМОС, ООО</t>
  </si>
  <si>
    <t>1026500528009</t>
  </si>
  <si>
    <t>6501105333</t>
  </si>
  <si>
    <t>ЭР ЭНД ЭМ МЕДИЦИНСКИЙ ЦЕНТР, ООО</t>
  </si>
  <si>
    <t>1202700011656</t>
  </si>
  <si>
    <t>2724240875</t>
  </si>
  <si>
    <t>1032900028787</t>
  </si>
  <si>
    <t>2901118393</t>
  </si>
  <si>
    <t>ЕВРОПЕЙСКИЙ УНИВЕРСИТЕТ ДОЛГОЛЕТИЯ, ООО</t>
  </si>
  <si>
    <t>1207700184240</t>
  </si>
  <si>
    <t>7713475786</t>
  </si>
  <si>
    <t>ТАЙМ, ООО</t>
  </si>
  <si>
    <t>1187847384570</t>
  </si>
  <si>
    <t>7810746209</t>
  </si>
  <si>
    <t>ДИАНА-МЕД, ООО</t>
  </si>
  <si>
    <t>1107610002455</t>
  </si>
  <si>
    <t>7610087492</t>
  </si>
  <si>
    <t>СК ДОКТОР КАН, ООО</t>
  </si>
  <si>
    <t>1132511002447</t>
  </si>
  <si>
    <t>2511083794</t>
  </si>
  <si>
    <t>КМГ ЕВРОСТИЛЬ, ООО</t>
  </si>
  <si>
    <t>1062224019373</t>
  </si>
  <si>
    <t>2224099575</t>
  </si>
  <si>
    <t>ПРОМЭКО, ООО</t>
  </si>
  <si>
    <t>1170327006354</t>
  </si>
  <si>
    <t>0323400133</t>
  </si>
  <si>
    <t>1055610025624</t>
  </si>
  <si>
    <t>5610086784</t>
  </si>
  <si>
    <t>СП МЕГАПОЛИС ДЕНТ, ООО</t>
  </si>
  <si>
    <t>1077847303445</t>
  </si>
  <si>
    <t>7838379968</t>
  </si>
  <si>
    <t>РДЦ, ГБУ РД</t>
  </si>
  <si>
    <t>1020502460395</t>
  </si>
  <si>
    <t>0541017361</t>
  </si>
  <si>
    <t>ЦЕНТР АДДИКТОЛОГИИ В.ГОТЛИБ, ООО</t>
  </si>
  <si>
    <t>1207700038468</t>
  </si>
  <si>
    <t>9709059160</t>
  </si>
  <si>
    <t>МЦ ЕЛАМЕД ДЕТСТВО, ООО</t>
  </si>
  <si>
    <t>1226200008825</t>
  </si>
  <si>
    <t>6234201786</t>
  </si>
  <si>
    <t>ДЕНТА Л ПЛЮС, ООО</t>
  </si>
  <si>
    <t>1027808866865</t>
  </si>
  <si>
    <t>7818011534</t>
  </si>
  <si>
    <t>ГРАНД-КЛИНИК СТОЛИЦА, ООО</t>
  </si>
  <si>
    <t>1187746948905</t>
  </si>
  <si>
    <t>7703467673</t>
  </si>
  <si>
    <t>СЕМЬЯ, ООО МЕДИЦИНСКАЯ КЛИНИКА</t>
  </si>
  <si>
    <t>1124027000140</t>
  </si>
  <si>
    <t>4027107189</t>
  </si>
  <si>
    <t>ЛИНЗ МЕДИКАЛ, ООО</t>
  </si>
  <si>
    <t>1127747053554</t>
  </si>
  <si>
    <t>7703777308</t>
  </si>
  <si>
    <t>ВЕДЕНТА, ООО</t>
  </si>
  <si>
    <t>1069629005930</t>
  </si>
  <si>
    <t>6629019367</t>
  </si>
  <si>
    <t>Р-МЭ2, ООО</t>
  </si>
  <si>
    <t>1167746717467</t>
  </si>
  <si>
    <t>7743165982</t>
  </si>
  <si>
    <t>ВЛАДКО, ООО</t>
  </si>
  <si>
    <t>1022402489108</t>
  </si>
  <si>
    <t>2465065029</t>
  </si>
  <si>
    <t>1026101603483</t>
  </si>
  <si>
    <t>6133005626</t>
  </si>
  <si>
    <t>ПРОФМЕД, ООО ЦМП</t>
  </si>
  <si>
    <t>1164501054739</t>
  </si>
  <si>
    <t>4501209258</t>
  </si>
  <si>
    <t>ИНЛАБ, ООО</t>
  </si>
  <si>
    <t>1233500005749</t>
  </si>
  <si>
    <t>3525487527</t>
  </si>
  <si>
    <t>СТОМАТОЛОГИЧЕСКАЯ КЛИНИКА АКАДЕМИЯ, ООО</t>
  </si>
  <si>
    <t>1217700587390</t>
  </si>
  <si>
    <t>7707459810</t>
  </si>
  <si>
    <t>ЛЕСНАЯ СКАЗКА, ООО ПАНСИОНАТ</t>
  </si>
  <si>
    <t>1035402478627</t>
  </si>
  <si>
    <t>5406249510</t>
  </si>
  <si>
    <t>МЦ ГИППОКРАТ +, ООО</t>
  </si>
  <si>
    <t>1076163007030</t>
  </si>
  <si>
    <t>6163085770</t>
  </si>
  <si>
    <t>САНАТОРИЙ МАЯК, ООО</t>
  </si>
  <si>
    <t>1090725001278</t>
  </si>
  <si>
    <t>0725001467</t>
  </si>
  <si>
    <t>МК ТОЧКА ЗРЕНИЯ, ООО</t>
  </si>
  <si>
    <t>1146453003366</t>
  </si>
  <si>
    <t>6453135790</t>
  </si>
  <si>
    <t>САНАТОРИЙ ЧАЙКА, АО</t>
  </si>
  <si>
    <t>1110725000924</t>
  </si>
  <si>
    <t>0725005454</t>
  </si>
  <si>
    <t>ГГ ИМПЛАНТ КЛИНИК, ООО</t>
  </si>
  <si>
    <t>1242300050387</t>
  </si>
  <si>
    <t>2308298633</t>
  </si>
  <si>
    <t>ДЕНТАЛ-ГАРАНТ, ООО</t>
  </si>
  <si>
    <t>1073128003871</t>
  </si>
  <si>
    <t>3128062278</t>
  </si>
  <si>
    <t>БЕЛЬТАНОВА, ООО</t>
  </si>
  <si>
    <t>1147746714060</t>
  </si>
  <si>
    <t>7701399347</t>
  </si>
  <si>
    <t>1131650001284</t>
  </si>
  <si>
    <t>1650256971</t>
  </si>
  <si>
    <t>МИЛАНА, ООО</t>
  </si>
  <si>
    <t>1187746492977</t>
  </si>
  <si>
    <t>7751143598</t>
  </si>
  <si>
    <t>БАСК-МЕД, ООО</t>
  </si>
  <si>
    <t>1064214011400</t>
  </si>
  <si>
    <t>4214026109</t>
  </si>
  <si>
    <t>СЕМЕЙНАЯ КЛИНИКА ДОКТОР АННА, ООО</t>
  </si>
  <si>
    <t>1157746126856</t>
  </si>
  <si>
    <t>7728196986</t>
  </si>
  <si>
    <t>КЛИНИКА ФОМИНА САРАТОВ, ООО</t>
  </si>
  <si>
    <t>1246400004432</t>
  </si>
  <si>
    <t>6450117955</t>
  </si>
  <si>
    <t>МЕРИДИАН М, ООО</t>
  </si>
  <si>
    <t>1146952012096</t>
  </si>
  <si>
    <t>6950183402</t>
  </si>
  <si>
    <t>ЦЕНТР НОМО-89, ООО</t>
  </si>
  <si>
    <t>1087746240306</t>
  </si>
  <si>
    <t>7724651352</t>
  </si>
  <si>
    <t>КЛИНИКА ЛАФАТЕР, ООО</t>
  </si>
  <si>
    <t>5087746654925</t>
  </si>
  <si>
    <t>7729615990</t>
  </si>
  <si>
    <t>1187746946221</t>
  </si>
  <si>
    <t>9705125397</t>
  </si>
  <si>
    <t>МЕД.ИНВЕСТ, ООО</t>
  </si>
  <si>
    <t>1172375055423</t>
  </si>
  <si>
    <t>2317085550</t>
  </si>
  <si>
    <t>ЛДЦ ФОРМУЛА ЖИЗНИ, ООО</t>
  </si>
  <si>
    <t>1075916000566</t>
  </si>
  <si>
    <t>5916018862</t>
  </si>
  <si>
    <t>ОРЛЕНОК, ООО ДОЦ</t>
  </si>
  <si>
    <t>1026101345687</t>
  </si>
  <si>
    <t>6123012279</t>
  </si>
  <si>
    <t>ЗУБАМИ ЩЁЛК. ЛЕНИНА, ООО</t>
  </si>
  <si>
    <t>1247400014190</t>
  </si>
  <si>
    <t>7453359506</t>
  </si>
  <si>
    <t>КРАСНАЯ ЗВЕЗДА, ООО</t>
  </si>
  <si>
    <t>1155024004772</t>
  </si>
  <si>
    <t>5024155517</t>
  </si>
  <si>
    <t>1037601606547</t>
  </si>
  <si>
    <t>7610058879</t>
  </si>
  <si>
    <t>ПРЕВЕНЦИЯ, ООО</t>
  </si>
  <si>
    <t>1218600007020</t>
  </si>
  <si>
    <t>8603244883</t>
  </si>
  <si>
    <t>ДЕТСКАЯ МЕДИЦИНА, ООО</t>
  </si>
  <si>
    <t>1177847186208</t>
  </si>
  <si>
    <t>7816641812</t>
  </si>
  <si>
    <t>КЛИНИКА СОВРЕМЕННОЙ ТРИХОЛОГИИ, ООО</t>
  </si>
  <si>
    <t>1112468029079</t>
  </si>
  <si>
    <t>2460230222</t>
  </si>
  <si>
    <t>ЦУП МЕДПРОФИ, ООО МЦ</t>
  </si>
  <si>
    <t>1091650002916</t>
  </si>
  <si>
    <t>1650190174</t>
  </si>
  <si>
    <t>СМАЙЛСИБИРЬ, ООО</t>
  </si>
  <si>
    <t>1125476086185</t>
  </si>
  <si>
    <t>5432214217</t>
  </si>
  <si>
    <t>АЛМЕД ГРУПП, ООО</t>
  </si>
  <si>
    <t>1197847126806</t>
  </si>
  <si>
    <t>7811730427</t>
  </si>
  <si>
    <t>ФУЛЛДЕНТ, ООО</t>
  </si>
  <si>
    <t>1157746173023</t>
  </si>
  <si>
    <t>7728201530</t>
  </si>
  <si>
    <t>К 78, ООО</t>
  </si>
  <si>
    <t>1217700073282</t>
  </si>
  <si>
    <t>7733365164</t>
  </si>
  <si>
    <t>1103802000390</t>
  </si>
  <si>
    <t>3802012905</t>
  </si>
  <si>
    <t>ГАЛИЛЕО-МЕД, ООО</t>
  </si>
  <si>
    <t>1147746026108</t>
  </si>
  <si>
    <t>7728867384</t>
  </si>
  <si>
    <t>МЕТЕЛИЦА, ООО</t>
  </si>
  <si>
    <t>1107847001503</t>
  </si>
  <si>
    <t>7814457350</t>
  </si>
  <si>
    <t>УЧЕТ 2007, ООО</t>
  </si>
  <si>
    <t>5077746472623</t>
  </si>
  <si>
    <t>7719628220</t>
  </si>
  <si>
    <t>НЬЮКОРПОРЕЙШН, ООО</t>
  </si>
  <si>
    <t>1083811005960</t>
  </si>
  <si>
    <t>3811122968</t>
  </si>
  <si>
    <t>МВК МИКРОХИРУРГИИ ГЛАЗА СОЧИ, ООО</t>
  </si>
  <si>
    <t>1232300022173</t>
  </si>
  <si>
    <t>2366041115</t>
  </si>
  <si>
    <t>АКВИЛИО-НН, ООО</t>
  </si>
  <si>
    <t>1145260011247</t>
  </si>
  <si>
    <t>5260392863</t>
  </si>
  <si>
    <t>ПМК-МЕДЭК, ООО</t>
  </si>
  <si>
    <t>1027739258580</t>
  </si>
  <si>
    <t>7701228567</t>
  </si>
  <si>
    <t>СКР-ТЕСТ, ООО</t>
  </si>
  <si>
    <t>1205400044134</t>
  </si>
  <si>
    <t>5446021085</t>
  </si>
  <si>
    <t>ЦЕНТР ПРОФЕССИОНАЛЬНОЙ МЕДИЦИНЫ, ООО</t>
  </si>
  <si>
    <t>1162225054265</t>
  </si>
  <si>
    <t>2225167588</t>
  </si>
  <si>
    <t>КЛИНИКА МЕД+, ООО</t>
  </si>
  <si>
    <t>1146234000769</t>
  </si>
  <si>
    <t>6234126232</t>
  </si>
  <si>
    <t>1192536020005</t>
  </si>
  <si>
    <t>2508135770</t>
  </si>
  <si>
    <t>САНАТЕСТ, ООО ЛАБОРАТОРИЯ</t>
  </si>
  <si>
    <t>1135749000122</t>
  </si>
  <si>
    <t>5753200030</t>
  </si>
  <si>
    <t>ДИАЛОГ-ИНВЕСТ, ООО</t>
  </si>
  <si>
    <t>1057328057874</t>
  </si>
  <si>
    <t>7328503625</t>
  </si>
  <si>
    <t>СВС, ООО</t>
  </si>
  <si>
    <t>1026300964447</t>
  </si>
  <si>
    <t>6315514508</t>
  </si>
  <si>
    <t>САЛЬВЕРО, ООО СЕМЕЙНАЯ СТОМАТОЛОГИЯ</t>
  </si>
  <si>
    <t>1202400031184</t>
  </si>
  <si>
    <t>2460118598</t>
  </si>
  <si>
    <t>ПРОЗРЕНИЕ-СЕВЕР, ООО ЦЕНТР МИКРОХИРУРГИИ ГЛАЗА</t>
  </si>
  <si>
    <t>1188901001783</t>
  </si>
  <si>
    <t>8905064703</t>
  </si>
  <si>
    <t>БЬЮТИ ЭСТЕТИК, ООО</t>
  </si>
  <si>
    <t>1177847225710</t>
  </si>
  <si>
    <t>7814696615</t>
  </si>
  <si>
    <t>ТРИ КОТА, ООО</t>
  </si>
  <si>
    <t>1136195007882</t>
  </si>
  <si>
    <t>6167122649</t>
  </si>
  <si>
    <t>1144205019837</t>
  </si>
  <si>
    <t>4205299533</t>
  </si>
  <si>
    <t>1092901006802</t>
  </si>
  <si>
    <t>2901194267</t>
  </si>
  <si>
    <t>ДЕНТАЛ-КЛИНИК, ООО СТОМАТОЛОГИЯ</t>
  </si>
  <si>
    <t>1141690027731</t>
  </si>
  <si>
    <t>1659144775</t>
  </si>
  <si>
    <t>НМП, ХП</t>
  </si>
  <si>
    <t>1207700201873</t>
  </si>
  <si>
    <t>7716947420</t>
  </si>
  <si>
    <t>1237700542584</t>
  </si>
  <si>
    <t>9723206497</t>
  </si>
  <si>
    <t>АРТСТОМ, ООО</t>
  </si>
  <si>
    <t>1063702140622</t>
  </si>
  <si>
    <t>3702098680</t>
  </si>
  <si>
    <t>1051402187440</t>
  </si>
  <si>
    <t>1435162023</t>
  </si>
  <si>
    <t>КОНСУЛЬТАТИВНО-ДИАГНОСТИЧЕСКАЯ ПОЛИКЛИНИКА, ООО</t>
  </si>
  <si>
    <t>1093123016997</t>
  </si>
  <si>
    <t>3123205740</t>
  </si>
  <si>
    <t>КЛИНИКА ФОМИНА РЯЗАНЬ, ООО</t>
  </si>
  <si>
    <t>1246200000551</t>
  </si>
  <si>
    <t>6200001860</t>
  </si>
  <si>
    <t>ЕКАМЕДТЕСТ, ООО</t>
  </si>
  <si>
    <t>1136686033395</t>
  </si>
  <si>
    <t>6686037027</t>
  </si>
  <si>
    <t>ЛИК-ЦЕНТР, ООО</t>
  </si>
  <si>
    <t>1057749476036</t>
  </si>
  <si>
    <t>7702588499</t>
  </si>
  <si>
    <t>АЛЬФА БЕТА, ООО</t>
  </si>
  <si>
    <t>1169658007958</t>
  </si>
  <si>
    <t>6685106486</t>
  </si>
  <si>
    <t>БИПЛАСТИКМЕД, ООО</t>
  </si>
  <si>
    <t>1242600006648</t>
  </si>
  <si>
    <t>2623034393</t>
  </si>
  <si>
    <t>ЛАДАДЕНТ, ООО</t>
  </si>
  <si>
    <t>1062648001800</t>
  </si>
  <si>
    <t>2610017369</t>
  </si>
  <si>
    <t>1076670013782</t>
  </si>
  <si>
    <t>6670172430</t>
  </si>
  <si>
    <t>ГРАНД, ООО</t>
  </si>
  <si>
    <t>1081035000750</t>
  </si>
  <si>
    <t>1007017277</t>
  </si>
  <si>
    <t>ПРОФИ КЛИНИК МЕЖДУРЕЧЬЕ, ООО</t>
  </si>
  <si>
    <t>1232500002580</t>
  </si>
  <si>
    <t>2511122980</t>
  </si>
  <si>
    <t>ДЕНТА-РУС, ООО</t>
  </si>
  <si>
    <t>1087746709930</t>
  </si>
  <si>
    <t>7729603708</t>
  </si>
  <si>
    <t>СТОМАТОЛОГИЯ СТО ПРОЦЕНТОВ, ООО</t>
  </si>
  <si>
    <t>1163702070399</t>
  </si>
  <si>
    <t>3702157826</t>
  </si>
  <si>
    <t>КЛИНИКА МАХАНОВА, ООО</t>
  </si>
  <si>
    <t>1203100020320</t>
  </si>
  <si>
    <t>3123475948</t>
  </si>
  <si>
    <t>1166234076656</t>
  </si>
  <si>
    <t>6229083696</t>
  </si>
  <si>
    <t>1024840829826</t>
  </si>
  <si>
    <t>4823020553</t>
  </si>
  <si>
    <t>ДЕНТА-ПРОФ, ООО</t>
  </si>
  <si>
    <t>1057747249933</t>
  </si>
  <si>
    <t>7743561778</t>
  </si>
  <si>
    <t>СЛЕДУЮЩЕЕ ПОКОЛЕНИЕ, ООО</t>
  </si>
  <si>
    <t>1172651024810</t>
  </si>
  <si>
    <t>2634101490</t>
  </si>
  <si>
    <t>СТОМАТОЛОГИЧЕСКАЯ ПОЛИКЛИНИКА 24, ООО</t>
  </si>
  <si>
    <t>1157847296793</t>
  </si>
  <si>
    <t>7802538195</t>
  </si>
  <si>
    <t>ФОРМУЛА, ООО</t>
  </si>
  <si>
    <t>1167746074990</t>
  </si>
  <si>
    <t>7726366470</t>
  </si>
  <si>
    <t>1127847535310</t>
  </si>
  <si>
    <t>7842483810</t>
  </si>
  <si>
    <t>ЭДЕЛЬВЕЙС, ООО</t>
  </si>
  <si>
    <t>1057746619700</t>
  </si>
  <si>
    <t>7710579723</t>
  </si>
  <si>
    <t>МК СЕРДОЛИК, ООО</t>
  </si>
  <si>
    <t>1182901013877</t>
  </si>
  <si>
    <t>2904029840</t>
  </si>
  <si>
    <t>МИКРО ЛАЙН, ООО</t>
  </si>
  <si>
    <t>1178617005577</t>
  </si>
  <si>
    <t>8602276642</t>
  </si>
  <si>
    <t>НИЖЕГОРОДСКИЙ МЕДИЦИНСКИЙ ЦЕНТР АСТАРМЕДИКА, ООО</t>
  </si>
  <si>
    <t>1075250000099</t>
  </si>
  <si>
    <t>5250038630</t>
  </si>
  <si>
    <t>ЭТА, ООО</t>
  </si>
  <si>
    <t>1197746157916</t>
  </si>
  <si>
    <t>7716933219</t>
  </si>
  <si>
    <t>КЛИНИКА ЛАЗЕР ДЖАЗ, ООО</t>
  </si>
  <si>
    <t>1187746148149</t>
  </si>
  <si>
    <t>7704451362</t>
  </si>
  <si>
    <t>ПРЕВЕНТИВНАЯ МЕДИЦИНА, ООО</t>
  </si>
  <si>
    <t>1116658019940</t>
  </si>
  <si>
    <t>6658393880</t>
  </si>
  <si>
    <t>3Д ТЕХНОЛОГИЯ, ООО</t>
  </si>
  <si>
    <t>1239100013998</t>
  </si>
  <si>
    <t>9102292729</t>
  </si>
  <si>
    <t>ОРТОРОК, ООО</t>
  </si>
  <si>
    <t>1227800129622</t>
  </si>
  <si>
    <t>7805798032</t>
  </si>
  <si>
    <t>СИБМЕДСЕРВИС, ООО</t>
  </si>
  <si>
    <t>1172468055033</t>
  </si>
  <si>
    <t>2461039003</t>
  </si>
  <si>
    <t>НАТАЛИ, ООО УМЦ</t>
  </si>
  <si>
    <t>1063667288002</t>
  </si>
  <si>
    <t>3666138543</t>
  </si>
  <si>
    <t>ДЕНТАЛЦЕНТР, ООО</t>
  </si>
  <si>
    <t>1157746581816</t>
  </si>
  <si>
    <t>7721322984</t>
  </si>
  <si>
    <t>МЕДУСЛУГИ-2, ООО</t>
  </si>
  <si>
    <t>1237800064578</t>
  </si>
  <si>
    <t>7838114288</t>
  </si>
  <si>
    <t>МЕДИЦИНСКАЯ ПРОЦЕДУРА, ООО</t>
  </si>
  <si>
    <t>1167746351464</t>
  </si>
  <si>
    <t>9729001827</t>
  </si>
  <si>
    <t>МК-ДЕНТ +, ООО</t>
  </si>
  <si>
    <t>5067847460907</t>
  </si>
  <si>
    <t>7820308370</t>
  </si>
  <si>
    <t>КОМПАНИЯ ИРБИС, ООО</t>
  </si>
  <si>
    <t>1037706008130</t>
  </si>
  <si>
    <t>7706290858</t>
  </si>
  <si>
    <t>МЕГАИНФО, ООО</t>
  </si>
  <si>
    <t>1027739292294</t>
  </si>
  <si>
    <t>7706197753</t>
  </si>
  <si>
    <t>МЕДИКО-ПРОФИЛАКТИЧЕСКИЙ ЦЕНТР, ООО</t>
  </si>
  <si>
    <t>1027401065394</t>
  </si>
  <si>
    <t>7417009986</t>
  </si>
  <si>
    <t>С-МЕДИК, ООО</t>
  </si>
  <si>
    <t>1091515000994</t>
  </si>
  <si>
    <t>1515919510</t>
  </si>
  <si>
    <t>СП НОВО ДЕНТ НА ТОЛЬЯТТИ, ООО</t>
  </si>
  <si>
    <t>1154217000409</t>
  </si>
  <si>
    <t>4217167789</t>
  </si>
  <si>
    <t>МЦ АВИЦЕННА, ООО</t>
  </si>
  <si>
    <t>1025300783881</t>
  </si>
  <si>
    <t>5321088990</t>
  </si>
  <si>
    <t>АЙМЕД, ООО</t>
  </si>
  <si>
    <t>1206600048016</t>
  </si>
  <si>
    <t>6671113564</t>
  </si>
  <si>
    <t>СТОМАТОЛОГИЯ В НОВОГИРЕЕВО, ООО</t>
  </si>
  <si>
    <t>1117746531561</t>
  </si>
  <si>
    <t>7720722154</t>
  </si>
  <si>
    <t>СОВРЕМЕННАЯ МЕДИЦИНА, АНО</t>
  </si>
  <si>
    <t>1197800003400</t>
  </si>
  <si>
    <t>7806562953</t>
  </si>
  <si>
    <t>СТОМАТОЛОГИЧЕСКИЙ ЦЕНТР Г.ВЕЛИКИЕ ЛУКИ, ООО</t>
  </si>
  <si>
    <t>1136025001397</t>
  </si>
  <si>
    <t>6025040729</t>
  </si>
  <si>
    <t>1052455026458</t>
  </si>
  <si>
    <t>2455024263</t>
  </si>
  <si>
    <t>АЙВОРИ, ООО</t>
  </si>
  <si>
    <t>1057746234248</t>
  </si>
  <si>
    <t>7701582568</t>
  </si>
  <si>
    <t>КДМ ЮНОНА, ООО</t>
  </si>
  <si>
    <t>1226100025469</t>
  </si>
  <si>
    <t>6168118250</t>
  </si>
  <si>
    <t>КЛИНИКА СФЕРА, ООО</t>
  </si>
  <si>
    <t>1047796946592</t>
  </si>
  <si>
    <t>7727528928</t>
  </si>
  <si>
    <t>АРТ-МЕД, ООО</t>
  </si>
  <si>
    <t>1105249003826</t>
  </si>
  <si>
    <t>5249108989</t>
  </si>
  <si>
    <t>ФАРУС, ООО</t>
  </si>
  <si>
    <t>1167746907085</t>
  </si>
  <si>
    <t>9715275426</t>
  </si>
  <si>
    <t>ЭМ ЭР АЙ КЛИНИК, ООО</t>
  </si>
  <si>
    <t>1127452007319</t>
  </si>
  <si>
    <t>7452106502</t>
  </si>
  <si>
    <t>МАТЬ И ДИТЯ ВЛАДИМИР, ООО</t>
  </si>
  <si>
    <t>1163328068859</t>
  </si>
  <si>
    <t>3327135315</t>
  </si>
  <si>
    <t>КЕМСТОМ, ООО</t>
  </si>
  <si>
    <t>1164205057280</t>
  </si>
  <si>
    <t>4212038564</t>
  </si>
  <si>
    <t>КЛИНИКА ГАММА-ДЕНТ, ООО</t>
  </si>
  <si>
    <t>1024301329249</t>
  </si>
  <si>
    <t>4345048603</t>
  </si>
  <si>
    <t>СТОМАТОЛОГИЯ ШЛЕПКОВЫХ, ООО</t>
  </si>
  <si>
    <t>1042307181355</t>
  </si>
  <si>
    <t>2312114871</t>
  </si>
  <si>
    <t>СЕМЕЙНЫЙ ВРАЧ, ООО</t>
  </si>
  <si>
    <t>1157746431468</t>
  </si>
  <si>
    <t>7729460390</t>
  </si>
  <si>
    <t>ЯРА, ООО</t>
  </si>
  <si>
    <t>1215400005017</t>
  </si>
  <si>
    <t>5404197489</t>
  </si>
  <si>
    <t>ДОКМА ЛАЙН, ООО</t>
  </si>
  <si>
    <t>1193443016282</t>
  </si>
  <si>
    <t>3443144134</t>
  </si>
  <si>
    <t>МИЛЛИДЕНТ, ООО</t>
  </si>
  <si>
    <t>1191690071540</t>
  </si>
  <si>
    <t>1655422894</t>
  </si>
  <si>
    <t>1037843000634</t>
  </si>
  <si>
    <t>7825097821</t>
  </si>
  <si>
    <t>СП КАРДЕНТ, ООО</t>
  </si>
  <si>
    <t>1031000024285</t>
  </si>
  <si>
    <t>1001144600</t>
  </si>
  <si>
    <t>КАРЕЛЬСКИЙ НЕФРОЛОГИЧЕСКИЙ ЦЕНТР, ООО</t>
  </si>
  <si>
    <t>1181001001301</t>
  </si>
  <si>
    <t>1001332219</t>
  </si>
  <si>
    <t>КЛИНИКА МИКРОХИРУРГИИ ГЛАЗА, ООО</t>
  </si>
  <si>
    <t>1195074009020</t>
  </si>
  <si>
    <t>5043067538</t>
  </si>
  <si>
    <t>КРОФТ-ОПТИКА, ООО</t>
  </si>
  <si>
    <t>1023102365120</t>
  </si>
  <si>
    <t>3128039938</t>
  </si>
  <si>
    <t>ОРТО ГРУПП, ООО</t>
  </si>
  <si>
    <t>1227800079000</t>
  </si>
  <si>
    <t>7810949128</t>
  </si>
  <si>
    <t>ИТАН, ООО</t>
  </si>
  <si>
    <t>1112366003111</t>
  </si>
  <si>
    <t>2320190749</t>
  </si>
  <si>
    <t>АЮМЕД, ООО</t>
  </si>
  <si>
    <t>1237700809719</t>
  </si>
  <si>
    <t>9723216181</t>
  </si>
  <si>
    <t>ЮВЕНИС, ООО</t>
  </si>
  <si>
    <t>1197847025221</t>
  </si>
  <si>
    <t>7813630629</t>
  </si>
  <si>
    <t>КЛИНИКА МИЛАНО, ООО</t>
  </si>
  <si>
    <t>1157847288257</t>
  </si>
  <si>
    <t>7813229030</t>
  </si>
  <si>
    <t>САНАТОРИЙ-ПРОФИЛАКТОРИЙ АЗНАКАЕВСКИЙ, ООО</t>
  </si>
  <si>
    <t>1031606000810</t>
  </si>
  <si>
    <t>1643005960</t>
  </si>
  <si>
    <t>АВЕРСОН, ООО</t>
  </si>
  <si>
    <t>1117746810290</t>
  </si>
  <si>
    <t>7725736665</t>
  </si>
  <si>
    <t>АМУР ТЕСТ МЕД ОФИС, ООО</t>
  </si>
  <si>
    <t>1212800005648</t>
  </si>
  <si>
    <t>2801265274</t>
  </si>
  <si>
    <t>САНАТОРИЙ-ПРОФИЛАКТОРИЙ ИЖСТАЛЬ, ООО</t>
  </si>
  <si>
    <t>1041800253043</t>
  </si>
  <si>
    <t>1831094955</t>
  </si>
  <si>
    <t>ЛДЦ ВОДНЫЙ СТАДИОН, ООО</t>
  </si>
  <si>
    <t>1237700088560</t>
  </si>
  <si>
    <t>7743408586</t>
  </si>
  <si>
    <t>МЕДИЦИНСКИЙ ЦЕНТР ЭЛИТ, ООО</t>
  </si>
  <si>
    <t>1093850029130</t>
  </si>
  <si>
    <t>3811134917</t>
  </si>
  <si>
    <t>ЗДОРОВО, ООО</t>
  </si>
  <si>
    <t>1103851001396</t>
  </si>
  <si>
    <t>3851001455</t>
  </si>
  <si>
    <t>НМТ, ООО ХИРУРГИЧЕСКИЙ ЦЕНТР</t>
  </si>
  <si>
    <t>1083668029543</t>
  </si>
  <si>
    <t>3662136295</t>
  </si>
  <si>
    <t>МОЙ ЗУБНОЙ, ООО</t>
  </si>
  <si>
    <t>1181832017894</t>
  </si>
  <si>
    <t>1840081896</t>
  </si>
  <si>
    <t>СТЕЛЛА МЕД, ООО</t>
  </si>
  <si>
    <t>1161690138829</t>
  </si>
  <si>
    <t>1650335574</t>
  </si>
  <si>
    <t>1092301001319</t>
  </si>
  <si>
    <t>2301071312</t>
  </si>
  <si>
    <t>ЦЕНТР РЕАБИЛИТАЦИИ И ВОССТАНОВЛЕНИЯ, ООО</t>
  </si>
  <si>
    <t>1134223000801</t>
  </si>
  <si>
    <t>4223059809</t>
  </si>
  <si>
    <t>1131001013978</t>
  </si>
  <si>
    <t>1001276194</t>
  </si>
  <si>
    <t>МЕДИКА ПЛЮС, ООО</t>
  </si>
  <si>
    <t>1200200034430</t>
  </si>
  <si>
    <t>0264078560</t>
  </si>
  <si>
    <t>МОЛОДЕЦКИЙ КУРГАН, МАУ САНАТОРИЙ</t>
  </si>
  <si>
    <t>1026303944160</t>
  </si>
  <si>
    <t>6382010087</t>
  </si>
  <si>
    <t>ЦВМ, ООО</t>
  </si>
  <si>
    <t>1112314000391</t>
  </si>
  <si>
    <t>2314024849</t>
  </si>
  <si>
    <t>ОРТОДОНТИКС ГРУПП, ООО</t>
  </si>
  <si>
    <t>1022502270120</t>
  </si>
  <si>
    <t>2540084633</t>
  </si>
  <si>
    <t>МЕДИЦИНСКАЯ КОСМЕТОЛОГИЯ, ООО</t>
  </si>
  <si>
    <t>1157847139141</t>
  </si>
  <si>
    <t>7810348021</t>
  </si>
  <si>
    <t>МЕДИЦИНСКИЙ ЦЕНТР МАТИС, ООО</t>
  </si>
  <si>
    <t>1104633000944</t>
  </si>
  <si>
    <t>4633024045</t>
  </si>
  <si>
    <t>СТОМАТОЛОГИЧЕСКИЙ ЦЕНТР ЖЕМЧУЖИНА, ООО</t>
  </si>
  <si>
    <t>1150327003386</t>
  </si>
  <si>
    <t>0323387789</t>
  </si>
  <si>
    <t>МЕДКОМ, ООО</t>
  </si>
  <si>
    <t>1191121005646</t>
  </si>
  <si>
    <t>1106034298</t>
  </si>
  <si>
    <t>НЕОКЛАССИКА, ООО</t>
  </si>
  <si>
    <t>1177847242792</t>
  </si>
  <si>
    <t>7810698932</t>
  </si>
  <si>
    <t>ЛЕКАРЬ, ООО ДЦ</t>
  </si>
  <si>
    <t>1067907008421</t>
  </si>
  <si>
    <t>7906504232</t>
  </si>
  <si>
    <t>ЭНТОНИ, ООО</t>
  </si>
  <si>
    <t>1032900015741</t>
  </si>
  <si>
    <t>2901114470</t>
  </si>
  <si>
    <t>ОЦ АБИЛИС, ООО</t>
  </si>
  <si>
    <t>1162468095261</t>
  </si>
  <si>
    <t>2463102927</t>
  </si>
  <si>
    <t>ТРАГУС, ООО</t>
  </si>
  <si>
    <t>1159204004563</t>
  </si>
  <si>
    <t>9204548169</t>
  </si>
  <si>
    <t>1095032003285</t>
  </si>
  <si>
    <t>5032204800</t>
  </si>
  <si>
    <t>НОВАЯ МЕДИЦИНА ДЛЯ ВСЕХ, ООО</t>
  </si>
  <si>
    <t>1183328006950</t>
  </si>
  <si>
    <t>3321035040</t>
  </si>
  <si>
    <t>1164101050662</t>
  </si>
  <si>
    <t>4101173800</t>
  </si>
  <si>
    <t>1045206491626</t>
  </si>
  <si>
    <t>5222014860</t>
  </si>
  <si>
    <t>ВОЗРОЖДЕНИЕ XXI, ООО ДЕТСКАЯ ПОЛИКЛИНИКА</t>
  </si>
  <si>
    <t>1082511004487</t>
  </si>
  <si>
    <t>2511062508</t>
  </si>
  <si>
    <t>СТОМАТОЛОГИЧЕСКАЯ ФИРМА КАРИБ-ПЛЮС, ООО</t>
  </si>
  <si>
    <t>1032202165137</t>
  </si>
  <si>
    <t>2224079392</t>
  </si>
  <si>
    <t>1036300224619</t>
  </si>
  <si>
    <t>6313032107</t>
  </si>
  <si>
    <t>СЮЗАННА, ООО</t>
  </si>
  <si>
    <t>1118603002143</t>
  </si>
  <si>
    <t>8603179666</t>
  </si>
  <si>
    <t>ДОКМЕД ПЛЮС, ООО</t>
  </si>
  <si>
    <t>1231800005106</t>
  </si>
  <si>
    <t>1831208970</t>
  </si>
  <si>
    <t>ТАЛИСМАН-ДЕНТ М, ООО</t>
  </si>
  <si>
    <t>1067415042650</t>
  </si>
  <si>
    <t>7415049535</t>
  </si>
  <si>
    <t>СТОМА -С, ООО</t>
  </si>
  <si>
    <t>1054303508632</t>
  </si>
  <si>
    <t>4307008328</t>
  </si>
  <si>
    <t>ДЕНТА ЛЮКС, ООО</t>
  </si>
  <si>
    <t>1046155000693</t>
  </si>
  <si>
    <t>6155052884</t>
  </si>
  <si>
    <t>КЛИНИКЛАБДИАГНОСТИКА, ООО</t>
  </si>
  <si>
    <t>1149204013529</t>
  </si>
  <si>
    <t>9201004604</t>
  </si>
  <si>
    <t>БСМП</t>
  </si>
  <si>
    <t>1024001192500</t>
  </si>
  <si>
    <t>4027001785</t>
  </si>
  <si>
    <t>АКЦ ПОМОЩЬ, ООО</t>
  </si>
  <si>
    <t>1057746096924</t>
  </si>
  <si>
    <t>7728536872</t>
  </si>
  <si>
    <t>КОМПАНИЯ ОКМ, ООО</t>
  </si>
  <si>
    <t>1025006177680</t>
  </si>
  <si>
    <t>5047048896</t>
  </si>
  <si>
    <t>САНАТОРИЙ ТЕСНА, ООО</t>
  </si>
  <si>
    <t>1135019000050</t>
  </si>
  <si>
    <t>5019024477</t>
  </si>
  <si>
    <t>1045002600763</t>
  </si>
  <si>
    <t>5013047823</t>
  </si>
  <si>
    <t>ЗДОРОВЬЕ ПЛЮС, ООО</t>
  </si>
  <si>
    <t>1103128005287</t>
  </si>
  <si>
    <t>3128078528</t>
  </si>
  <si>
    <t>САНАТОРИЙ-ПРОФИЛАКТОРИЙ НМЗ, ООО</t>
  </si>
  <si>
    <t>1075259001938</t>
  </si>
  <si>
    <t>5259066985</t>
  </si>
  <si>
    <t>РЕМЕДИУМ, ООО</t>
  </si>
  <si>
    <t>1133805002440</t>
  </si>
  <si>
    <t>3805717879</t>
  </si>
  <si>
    <t>КЛИНИКА ОМС, ООО</t>
  </si>
  <si>
    <t>1187627013617</t>
  </si>
  <si>
    <t>7604343162</t>
  </si>
  <si>
    <t>СЕМЕЙНЫЕ ТРАДИЦИИ, ООО</t>
  </si>
  <si>
    <t>1152308010800</t>
  </si>
  <si>
    <t>2308224945</t>
  </si>
  <si>
    <t>1207200018387</t>
  </si>
  <si>
    <t>7203511652</t>
  </si>
  <si>
    <t>1225000126163</t>
  </si>
  <si>
    <t>5030103891</t>
  </si>
  <si>
    <t>ДЕНТАЛ ХАУЗ, ООО</t>
  </si>
  <si>
    <t>1177847180598</t>
  </si>
  <si>
    <t>7842135273</t>
  </si>
  <si>
    <t>СЕМЕЙНЫЙ ДОКТОР 54, ООО</t>
  </si>
  <si>
    <t>1215400021836</t>
  </si>
  <si>
    <t>5404209600</t>
  </si>
  <si>
    <t>ОФТАЛЬМОЛОГ, ООО</t>
  </si>
  <si>
    <t>1195275016166</t>
  </si>
  <si>
    <t>5249166740</t>
  </si>
  <si>
    <t>ФИРМА СОНА, ООО</t>
  </si>
  <si>
    <t>1022502122829</t>
  </si>
  <si>
    <t>2539041040</t>
  </si>
  <si>
    <t>ИНТАН 8, ООО</t>
  </si>
  <si>
    <t>1107847280980</t>
  </si>
  <si>
    <t>7811471370</t>
  </si>
  <si>
    <t>ПОДОЛЬСК СТОМАТОЛОГИЯ, ООО</t>
  </si>
  <si>
    <t>1167746346943</t>
  </si>
  <si>
    <t>7751019544</t>
  </si>
  <si>
    <t>КОМПЬЮТЕРИЯ, ООО</t>
  </si>
  <si>
    <t>1096949000037</t>
  </si>
  <si>
    <t>6949004803</t>
  </si>
  <si>
    <t>ФОРО-СЕРВИС, ООО</t>
  </si>
  <si>
    <t>1037828006578</t>
  </si>
  <si>
    <t>7813127165</t>
  </si>
  <si>
    <t>СОК ГОСПИТАЛЬ ДЛЯ ВЕТЕРАНОВ ВОЙН ИМ. С.И. СПЕКТОРА, ГАУЗ СО</t>
  </si>
  <si>
    <t>1026602341006</t>
  </si>
  <si>
    <t>6658010873</t>
  </si>
  <si>
    <t>УЛЫБНИСЬ, ООО ЦЭС</t>
  </si>
  <si>
    <t>1197746159280</t>
  </si>
  <si>
    <t>7734421735</t>
  </si>
  <si>
    <t>ЮНА, ООО</t>
  </si>
  <si>
    <t>1056164096812</t>
  </si>
  <si>
    <t>6164234880</t>
  </si>
  <si>
    <t>МКЦ, ООО</t>
  </si>
  <si>
    <t>1196658039192</t>
  </si>
  <si>
    <t>6679125378</t>
  </si>
  <si>
    <t>ЦЛС И И ДАНТИСТ, ООО</t>
  </si>
  <si>
    <t>1025003752003</t>
  </si>
  <si>
    <t>5030041821</t>
  </si>
  <si>
    <t>1155009000750</t>
  </si>
  <si>
    <t>5009097571</t>
  </si>
  <si>
    <t>ЮГМЕДТРАНС ПЛЮС, ООО МЦ</t>
  </si>
  <si>
    <t>1146196004811</t>
  </si>
  <si>
    <t>6166150393</t>
  </si>
  <si>
    <t>Д АРТ, ООО</t>
  </si>
  <si>
    <t>1033600145688</t>
  </si>
  <si>
    <t>3666109704</t>
  </si>
  <si>
    <t>КОМЕТА, ООО</t>
  </si>
  <si>
    <t>1022500799826</t>
  </si>
  <si>
    <t>2509002340</t>
  </si>
  <si>
    <t>СГ КРАСУЦКОГО, ООО</t>
  </si>
  <si>
    <t>1117847296786</t>
  </si>
  <si>
    <t>7816516924</t>
  </si>
  <si>
    <t>ТОНУС-АЛЬФА, ООО</t>
  </si>
  <si>
    <t>1085258008560</t>
  </si>
  <si>
    <t>5258081540</t>
  </si>
  <si>
    <t>ДЕНТАПРОФИТ, ООО</t>
  </si>
  <si>
    <t>1025000515231</t>
  </si>
  <si>
    <t>5001038253</t>
  </si>
  <si>
    <t>1125027003166</t>
  </si>
  <si>
    <t>5027184121</t>
  </si>
  <si>
    <t>САНАТОРИЙ БОБАЧЕВСКАЯ РОЩА, ООО</t>
  </si>
  <si>
    <t>1166952064553</t>
  </si>
  <si>
    <t>6950194813</t>
  </si>
  <si>
    <t>БУДЬ ЗДОРОВ, ООО МЦ</t>
  </si>
  <si>
    <t>1082335000330</t>
  </si>
  <si>
    <t>2335014930</t>
  </si>
  <si>
    <t>САНАТОРИЙ-ПРОФИЛАКТОРИЙ ТОНУС, ООО</t>
  </si>
  <si>
    <t>1040203315448</t>
  </si>
  <si>
    <t>0265025459</t>
  </si>
  <si>
    <t>САНАТОРИЙ-ПРОФИЛАКТОРИЙ СОЛНЕЧНЫЙ, АО</t>
  </si>
  <si>
    <t>1045607457345</t>
  </si>
  <si>
    <t>5611031844</t>
  </si>
  <si>
    <t>ЦЕНТР ИСПРАВЛЕНИЯ ПРИКУСА, ООО</t>
  </si>
  <si>
    <t>1174704013406</t>
  </si>
  <si>
    <t>4716043771</t>
  </si>
  <si>
    <t>ЧАЛАМА, ООО</t>
  </si>
  <si>
    <t>1121719002074</t>
  </si>
  <si>
    <t>1701051598</t>
  </si>
  <si>
    <t>АРТ-ДЕНТ, ООО</t>
  </si>
  <si>
    <t>1117847307973</t>
  </si>
  <si>
    <t>7811497820</t>
  </si>
  <si>
    <t>МИЛЛИДЕТИ, ООО</t>
  </si>
  <si>
    <t>1231600047139</t>
  </si>
  <si>
    <t>1655497804</t>
  </si>
  <si>
    <t>1132651027960</t>
  </si>
  <si>
    <t>2634811299</t>
  </si>
  <si>
    <t>СТОМАТОЛОГИЯ 23, ООО</t>
  </si>
  <si>
    <t>1167847303007</t>
  </si>
  <si>
    <t>7806245224</t>
  </si>
  <si>
    <t>ОХРАНА ЗДОРОВЬЯ, ООО</t>
  </si>
  <si>
    <t>1207000012878</t>
  </si>
  <si>
    <t>7017479930</t>
  </si>
  <si>
    <t>АМБУЛАНС-112, ООО МК</t>
  </si>
  <si>
    <t>1125001003588</t>
  </si>
  <si>
    <t>5001089635</t>
  </si>
  <si>
    <t>МЕДИКО, ООО</t>
  </si>
  <si>
    <t>1165050051286</t>
  </si>
  <si>
    <t>5050124032</t>
  </si>
  <si>
    <t>ЭСТЕДЕНТ, ООО</t>
  </si>
  <si>
    <t>1030203640081</t>
  </si>
  <si>
    <t>0270014452</t>
  </si>
  <si>
    <t>ПЕРВАЯ СЕМЕЙНАЯ КЛИНИКА НА ПИОНЕРСКОЙ, ООО</t>
  </si>
  <si>
    <t>1217800074634</t>
  </si>
  <si>
    <t>7814790907</t>
  </si>
  <si>
    <t>САЛЮТИС, ООО</t>
  </si>
  <si>
    <t>1023501246757</t>
  </si>
  <si>
    <t>3528068683</t>
  </si>
  <si>
    <t>НМХ МЕДСТАНДАРТ, ООО</t>
  </si>
  <si>
    <t>1130280054013</t>
  </si>
  <si>
    <t>0277131370</t>
  </si>
  <si>
    <t>ФОРМУЛА ЗДОРОВЬЯ, ООО МДЦ</t>
  </si>
  <si>
    <t>1082468022450</t>
  </si>
  <si>
    <t>2465208541</t>
  </si>
  <si>
    <t>ОДОС +, ООО</t>
  </si>
  <si>
    <t>1053109270103</t>
  </si>
  <si>
    <t>3128052520</t>
  </si>
  <si>
    <t>1022401533604</t>
  </si>
  <si>
    <t>2455017121</t>
  </si>
  <si>
    <t>ДИАГНОСТИКА СМОЛЕНСК, ООО</t>
  </si>
  <si>
    <t>1193668008500</t>
  </si>
  <si>
    <t>3661171988</t>
  </si>
  <si>
    <t>ЮВЕНТА, ООО</t>
  </si>
  <si>
    <t>1051641112588</t>
  </si>
  <si>
    <t>1660083534</t>
  </si>
  <si>
    <t>МЕД, ООО</t>
  </si>
  <si>
    <t>1152311010862</t>
  </si>
  <si>
    <t>2311194585</t>
  </si>
  <si>
    <t>МИКСТАС, ООО</t>
  </si>
  <si>
    <t>1026605236756</t>
  </si>
  <si>
    <t>6671123650</t>
  </si>
  <si>
    <t>ЛС КРАСНОСЕЛЬСКАЯ, ООО</t>
  </si>
  <si>
    <t>1217700487674</t>
  </si>
  <si>
    <t>7708399240</t>
  </si>
  <si>
    <t>ПРОФЛОРЦЕНТР, ООО</t>
  </si>
  <si>
    <t>1037731024737</t>
  </si>
  <si>
    <t>7731276776</t>
  </si>
  <si>
    <t>РЕНИДЕНТ-КОМЕНДАНТСКИЙ, ООО</t>
  </si>
  <si>
    <t>1207800076593</t>
  </si>
  <si>
    <t>7814777078</t>
  </si>
  <si>
    <t>ЦПТ, ООО</t>
  </si>
  <si>
    <t>1042305693748</t>
  </si>
  <si>
    <t>2310093129</t>
  </si>
  <si>
    <t>КУРЧАТОВСКИЙ ЦЕНТР СОВРЕМЕННОЙ МЕДИЦИНЫ, ООО</t>
  </si>
  <si>
    <t>1224600004903</t>
  </si>
  <si>
    <t>4634013790</t>
  </si>
  <si>
    <t>МЕДИКО-ОЗДОРОВИТЕЛЬНЫЙ ЦЕНТР ЮЖНЫЙ, ООО</t>
  </si>
  <si>
    <t>1027739411897</t>
  </si>
  <si>
    <t>7726085624</t>
  </si>
  <si>
    <t>АСТРА-СМАЙЛ, ООО</t>
  </si>
  <si>
    <t>1193256007284</t>
  </si>
  <si>
    <t>3257071190</t>
  </si>
  <si>
    <t>1136449003965</t>
  </si>
  <si>
    <t>6449070597</t>
  </si>
  <si>
    <t>1172651006307</t>
  </si>
  <si>
    <t>2635226685</t>
  </si>
  <si>
    <t>АДСКЛИНИК, ООО</t>
  </si>
  <si>
    <t>1173850034236</t>
  </si>
  <si>
    <t>3811449321</t>
  </si>
  <si>
    <t>МАЙ, ООО</t>
  </si>
  <si>
    <t>1027726007187</t>
  </si>
  <si>
    <t>7726320959</t>
  </si>
  <si>
    <t>ГАРМОНИЯ, ООО ЛЕЧЕБНО-ОЗДОРОВИТЕЛЬНЫЙ МЕДИЦИНСКИЙ ЦЕНТР САНАТОРНОГО ТИПА</t>
  </si>
  <si>
    <t>1047796205368</t>
  </si>
  <si>
    <t>7716505566</t>
  </si>
  <si>
    <t>ДК.ДЕНТ ЦЕНТР, ООО</t>
  </si>
  <si>
    <t>1077847468357</t>
  </si>
  <si>
    <t>7841364859</t>
  </si>
  <si>
    <t>ПРИОКА, АО</t>
  </si>
  <si>
    <t>1046218001170</t>
  </si>
  <si>
    <t>6226006943</t>
  </si>
  <si>
    <t>ЛОК-ВЕЛИКОВЕЧНОЕ, ООО</t>
  </si>
  <si>
    <t>1052301302701</t>
  </si>
  <si>
    <t>2303022783</t>
  </si>
  <si>
    <t>ЦЕНТР ПРО, ООО</t>
  </si>
  <si>
    <t>1100280003185</t>
  </si>
  <si>
    <t>0274145181</t>
  </si>
  <si>
    <t>ПОЛИКЛИНИКА ВИТА-М, МЧУ</t>
  </si>
  <si>
    <t>1125200002817</t>
  </si>
  <si>
    <t>5243995131</t>
  </si>
  <si>
    <t>СВ-СУПРУНОВ, ООО</t>
  </si>
  <si>
    <t>1236100002302</t>
  </si>
  <si>
    <t>6154164296</t>
  </si>
  <si>
    <t>МЕДЛАЙН БАРНАУЛ, ООО</t>
  </si>
  <si>
    <t>1162225064022</t>
  </si>
  <si>
    <t>2221226183</t>
  </si>
  <si>
    <t>ПОЛИНОРМЕД, ООО</t>
  </si>
  <si>
    <t>1135190011186</t>
  </si>
  <si>
    <t>5190025465</t>
  </si>
  <si>
    <t>НЦЛД, ООО</t>
  </si>
  <si>
    <t>1197746753071</t>
  </si>
  <si>
    <t>9715373462</t>
  </si>
  <si>
    <t>СЦ ВОДНИКИ, ООО</t>
  </si>
  <si>
    <t>1175029020495</t>
  </si>
  <si>
    <t>5047201738</t>
  </si>
  <si>
    <t>ОВИК-СЕРВИС, ООО</t>
  </si>
  <si>
    <t>1196501005250</t>
  </si>
  <si>
    <t>6501305597</t>
  </si>
  <si>
    <t>САЛОН КРАСОТЫ 27/7, ООО</t>
  </si>
  <si>
    <t>1187847314159</t>
  </si>
  <si>
    <t>7810742067</t>
  </si>
  <si>
    <t>ОМСКИЙ ЦЕНТР СОВРЕМЕННОЙ СТОМАТОЛОГИИ, ООО</t>
  </si>
  <si>
    <t>1145543027486</t>
  </si>
  <si>
    <t>5503251225</t>
  </si>
  <si>
    <t>ЛИК, ООО</t>
  </si>
  <si>
    <t>1037710028730</t>
  </si>
  <si>
    <t>7710460492</t>
  </si>
  <si>
    <t>1065031031108</t>
  </si>
  <si>
    <t>5031069322</t>
  </si>
  <si>
    <t>ДЕТСКАЯ СТОМАТОЛОГИЧЕСКАЯ ПОЛИКЛИНИКА № 9 НА САБАНЕ, АО</t>
  </si>
  <si>
    <t>1221600049791</t>
  </si>
  <si>
    <t>1658239470</t>
  </si>
  <si>
    <t>ЛДЦ СТ-ДЕНТ, ООО</t>
  </si>
  <si>
    <t>1074011003220</t>
  </si>
  <si>
    <t>4011017042</t>
  </si>
  <si>
    <t>ЮДИН КЛИНИК, ООО</t>
  </si>
  <si>
    <t>1217700121330</t>
  </si>
  <si>
    <t>9710088422</t>
  </si>
  <si>
    <t>1103316000292</t>
  </si>
  <si>
    <t>3321028902</t>
  </si>
  <si>
    <t>МЭДАР, ООО</t>
  </si>
  <si>
    <t>1076674012216</t>
  </si>
  <si>
    <t>6674221430</t>
  </si>
  <si>
    <t>АСК, ООО</t>
  </si>
  <si>
    <t>1207400015900</t>
  </si>
  <si>
    <t>7453335174</t>
  </si>
  <si>
    <t>МЕДУС, ООО</t>
  </si>
  <si>
    <t>1037102031757</t>
  </si>
  <si>
    <t>7123012070</t>
  </si>
  <si>
    <t>ДИАЛИЗ КОВРОВ, ООО</t>
  </si>
  <si>
    <t>1183328009303</t>
  </si>
  <si>
    <t>3305798830</t>
  </si>
  <si>
    <t>ЦИДК, ООО</t>
  </si>
  <si>
    <t>5147746134730</t>
  </si>
  <si>
    <t>7703818138</t>
  </si>
  <si>
    <t>ГОРОДСКОЙ ЦЕНТР СТОМАТОЛОГИИ, ООО</t>
  </si>
  <si>
    <t>1210200033340</t>
  </si>
  <si>
    <t>0278968387</t>
  </si>
  <si>
    <t>ПГС №21, АО</t>
  </si>
  <si>
    <t>1089847364386</t>
  </si>
  <si>
    <t>7811417310</t>
  </si>
  <si>
    <t>НОВОДВИНСКИЙ МЕДИЦИНСКИЙ ЦЕНТР, ООО</t>
  </si>
  <si>
    <t>1122903000296</t>
  </si>
  <si>
    <t>2903010211</t>
  </si>
  <si>
    <t>СОСНОВЫЙ БОР, ООО САНАТОРИЙ</t>
  </si>
  <si>
    <t>1067302002074</t>
  </si>
  <si>
    <t>7302032844</t>
  </si>
  <si>
    <t>1216300046588</t>
  </si>
  <si>
    <t>6316274351</t>
  </si>
  <si>
    <t>ВАКО МЕД, ООО</t>
  </si>
  <si>
    <t>1089847238183</t>
  </si>
  <si>
    <t>7841389677</t>
  </si>
  <si>
    <t>МК ПРОФМЕД, ООО</t>
  </si>
  <si>
    <t>1133435004845</t>
  </si>
  <si>
    <t>3435306920</t>
  </si>
  <si>
    <t>КЛИНИКА НА ЧИСТЫХ ПРУДАХ, ООО</t>
  </si>
  <si>
    <t>1127747259837</t>
  </si>
  <si>
    <t>7708778489</t>
  </si>
  <si>
    <t>МЕДИЦИНСКИЙ ЦЕНТР ЭНДОМЕД, ООО</t>
  </si>
  <si>
    <t>1120280014205</t>
  </si>
  <si>
    <t>0272020934</t>
  </si>
  <si>
    <t>С.К.С., ООО</t>
  </si>
  <si>
    <t>1037842005651</t>
  </si>
  <si>
    <t>7820038170</t>
  </si>
  <si>
    <t>1173850026745</t>
  </si>
  <si>
    <t>3811447645</t>
  </si>
  <si>
    <t>МЕДЖИКДЕНТ, ООО</t>
  </si>
  <si>
    <t>1222300063919</t>
  </si>
  <si>
    <t>2366038909</t>
  </si>
  <si>
    <t>1184027016117</t>
  </si>
  <si>
    <t>4027138571</t>
  </si>
  <si>
    <t>АЛЬТАИР 03, ООО</t>
  </si>
  <si>
    <t>1032502262638</t>
  </si>
  <si>
    <t>2540093229</t>
  </si>
  <si>
    <t>АДЕЛИ ПЕНЗА, ООО</t>
  </si>
  <si>
    <t>1185835005003</t>
  </si>
  <si>
    <t>5835127630</t>
  </si>
  <si>
    <t>ПЕРСПЕКТИВА, ООО</t>
  </si>
  <si>
    <t>1112468030619</t>
  </si>
  <si>
    <t>2465254643</t>
  </si>
  <si>
    <t>ТРИФОЛИУМ, ООО</t>
  </si>
  <si>
    <t>1105040003309</t>
  </si>
  <si>
    <t>5040099500</t>
  </si>
  <si>
    <t>ЛТС, ООО</t>
  </si>
  <si>
    <t>1227700305733</t>
  </si>
  <si>
    <t>7734454875</t>
  </si>
  <si>
    <t>РЕНЕССАНС КОСМЕТОЛОГИЯ. КДЖ, ООО</t>
  </si>
  <si>
    <t>1186313058337</t>
  </si>
  <si>
    <t>6317126116</t>
  </si>
  <si>
    <t>КОСМОЭКСПЕРТ, ООО</t>
  </si>
  <si>
    <t>1237800090230</t>
  </si>
  <si>
    <t>7810982750</t>
  </si>
  <si>
    <t>НЕФТЕГАЗ КЛИНИКА, ООО МЦ</t>
  </si>
  <si>
    <t>1238900002879</t>
  </si>
  <si>
    <t>8904094367</t>
  </si>
  <si>
    <t>ВЕКТОР, ООО</t>
  </si>
  <si>
    <t>1113525010422</t>
  </si>
  <si>
    <t>3525263830</t>
  </si>
  <si>
    <t>МЦ ОПЕКА-МСК, ООО</t>
  </si>
  <si>
    <t>1157746550708</t>
  </si>
  <si>
    <t>7743105165</t>
  </si>
  <si>
    <t>КЛИНИКА 4 УПРАВЛЕНИЯ, ООО МК</t>
  </si>
  <si>
    <t>1056317042286</t>
  </si>
  <si>
    <t>6317060546</t>
  </si>
  <si>
    <t>ПРАКТИКА ДАНТИСТА, ООО</t>
  </si>
  <si>
    <t>1227700537613</t>
  </si>
  <si>
    <t>9702045866</t>
  </si>
  <si>
    <t>ПОЛЮС-Б, ООО ФИРМА</t>
  </si>
  <si>
    <t>1037732001273</t>
  </si>
  <si>
    <t>7732009597</t>
  </si>
  <si>
    <t>КЛИНИКА ДОКТОРА ЕСИПОВОЙ, ООО</t>
  </si>
  <si>
    <t>1217700647350</t>
  </si>
  <si>
    <t>7730272916</t>
  </si>
  <si>
    <t>МЦ СПЕЦИАЛИСТ-МЕД, ООО</t>
  </si>
  <si>
    <t>1142130002618</t>
  </si>
  <si>
    <t>2130133453</t>
  </si>
  <si>
    <t>СМАЙЛДЕНТ, ООО ЦИИС</t>
  </si>
  <si>
    <t>1142468049393</t>
  </si>
  <si>
    <t>2465318375</t>
  </si>
  <si>
    <t>СТОМАТОЛОГИЧЕСКАЯ КЛИНИКА ДОКТОРА АВДЕЕВА, ООО</t>
  </si>
  <si>
    <t>1185053010900</t>
  </si>
  <si>
    <t>5024185487</t>
  </si>
  <si>
    <t>МУДРЫЙ ЗУБ, ООО</t>
  </si>
  <si>
    <t>1177746424085</t>
  </si>
  <si>
    <t>9715301147</t>
  </si>
  <si>
    <t>ПРОГРЕСС-МЕД, ООО</t>
  </si>
  <si>
    <t>1037000334359</t>
  </si>
  <si>
    <t>7022012281</t>
  </si>
  <si>
    <t>ИНЛАБ-ЧЕБОКСАРЫ, ООО</t>
  </si>
  <si>
    <t>1152130007479</t>
  </si>
  <si>
    <t>2130155714</t>
  </si>
  <si>
    <t>1147453000353</t>
  </si>
  <si>
    <t>7453264251</t>
  </si>
  <si>
    <t>СТОМАТОЛОГИЯ НА ЧЕХОВА, ООО</t>
  </si>
  <si>
    <t>1076163001144</t>
  </si>
  <si>
    <t>6163083357</t>
  </si>
  <si>
    <t>ТОПСМАЙЛ, ООО</t>
  </si>
  <si>
    <t>1177746202820</t>
  </si>
  <si>
    <t>7714977651</t>
  </si>
  <si>
    <t>ЛАТОНА, ООО</t>
  </si>
  <si>
    <t>1237700279563</t>
  </si>
  <si>
    <t>9704208690</t>
  </si>
  <si>
    <t>5177746155626</t>
  </si>
  <si>
    <t>9705111330</t>
  </si>
  <si>
    <t>1127746061904</t>
  </si>
  <si>
    <t>7720740724</t>
  </si>
  <si>
    <t>ДЕТСКИЙ ДОКТОР, ООО КЛИНИКА</t>
  </si>
  <si>
    <t>1087232018631</t>
  </si>
  <si>
    <t>7204123772</t>
  </si>
  <si>
    <t>НОВАСТОМ, ООО</t>
  </si>
  <si>
    <t>1105075001338</t>
  </si>
  <si>
    <t>5075371604</t>
  </si>
  <si>
    <t>КЛИНИКА ТОМОГРАД, ООО</t>
  </si>
  <si>
    <t>1197627024748</t>
  </si>
  <si>
    <t>7604361147</t>
  </si>
  <si>
    <t>ЖЕНЕВА, ООО МЦ</t>
  </si>
  <si>
    <t>1102901007186</t>
  </si>
  <si>
    <t>2901206177</t>
  </si>
  <si>
    <t>1213100008076</t>
  </si>
  <si>
    <t>3123480289</t>
  </si>
  <si>
    <t>КЛИНИКА ГОЛИЦЫНО, ООО</t>
  </si>
  <si>
    <t>1035006499472</t>
  </si>
  <si>
    <t>5032096978</t>
  </si>
  <si>
    <t>МЕДЛАЙНСЕЛЕКТ, ООО</t>
  </si>
  <si>
    <t>1243300002990</t>
  </si>
  <si>
    <t>3300011256</t>
  </si>
  <si>
    <t>МК ЗДОРОВАЯ НАЦИЯ, ООО</t>
  </si>
  <si>
    <t>1130546000815</t>
  </si>
  <si>
    <t>0546022693</t>
  </si>
  <si>
    <t>МАГИЯ УЛЫБКИ, ООО СТОМАТОЛОГИЯ</t>
  </si>
  <si>
    <t>1117232060010</t>
  </si>
  <si>
    <t>7204176397</t>
  </si>
  <si>
    <t>МОЙЗДРАВ, ООО</t>
  </si>
  <si>
    <t>1227700219317</t>
  </si>
  <si>
    <t>7751220845</t>
  </si>
  <si>
    <t>САНАТОРИЙ-ПРОФИЛАКТОРИЙ КРИСТАЛЛ, ООО</t>
  </si>
  <si>
    <t>1026700663813</t>
  </si>
  <si>
    <t>6714021857</t>
  </si>
  <si>
    <t>БОЛЬНИЦА ЦЕНТРОСОЮЗА РФ</t>
  </si>
  <si>
    <t>1027700362447</t>
  </si>
  <si>
    <t>7718146496</t>
  </si>
  <si>
    <t>ДАЛИ, ООО КЛИНИКА</t>
  </si>
  <si>
    <t>1107847091604</t>
  </si>
  <si>
    <t>7805516231</t>
  </si>
  <si>
    <t>МЕДСАНЧАСТЬ 03, ООО</t>
  </si>
  <si>
    <t>1097746326039</t>
  </si>
  <si>
    <t>7715761165</t>
  </si>
  <si>
    <t>МЦ ОПТИМА-АВРОРА, ООО</t>
  </si>
  <si>
    <t>1145257005915</t>
  </si>
  <si>
    <t>5257148569</t>
  </si>
  <si>
    <t>1223100000639</t>
  </si>
  <si>
    <t>3123485390</t>
  </si>
  <si>
    <t>ГИМЕНЕЙ, ООО</t>
  </si>
  <si>
    <t>1167456091604</t>
  </si>
  <si>
    <t>7448193559</t>
  </si>
  <si>
    <t>1197847212265</t>
  </si>
  <si>
    <t>7839122443</t>
  </si>
  <si>
    <t>1055002003803</t>
  </si>
  <si>
    <t>5011024612</t>
  </si>
  <si>
    <t>КЛИНИКА СВОБОДА, ООО</t>
  </si>
  <si>
    <t>1237700949364</t>
  </si>
  <si>
    <t>7733434403</t>
  </si>
  <si>
    <t>МЕДИЦИНСКИЙ ЦЕНТР НОВАЯ ЭРА, ООО</t>
  </si>
  <si>
    <t>1103668026164</t>
  </si>
  <si>
    <t>3661050609</t>
  </si>
  <si>
    <t>КЛИНИКА АНАСТАСИЯ, ООО</t>
  </si>
  <si>
    <t>1025203025870</t>
  </si>
  <si>
    <t>5260020304</t>
  </si>
  <si>
    <t>КЛИНИКА В. Н. КОМАРОВОЙ, ООО</t>
  </si>
  <si>
    <t>1107154011370</t>
  </si>
  <si>
    <t>7107522676</t>
  </si>
  <si>
    <t>1156315001842</t>
  </si>
  <si>
    <t>6315002556</t>
  </si>
  <si>
    <t>ЭЛЬКАР, ООО</t>
  </si>
  <si>
    <t>1230200010072</t>
  </si>
  <si>
    <t>0220025748</t>
  </si>
  <si>
    <t>СОНАТА, ООО</t>
  </si>
  <si>
    <t>1075321003713</t>
  </si>
  <si>
    <t>5321117560</t>
  </si>
  <si>
    <t>КРАСОТА И ЗДОРОВЬЕ, ООО ЦЭМ</t>
  </si>
  <si>
    <t>1182468061929</t>
  </si>
  <si>
    <t>2465188510</t>
  </si>
  <si>
    <t>1235600002219</t>
  </si>
  <si>
    <t>5609201753</t>
  </si>
  <si>
    <t>ГАЛАТЕЯ, ООО МКЦ</t>
  </si>
  <si>
    <t>1066731115109</t>
  </si>
  <si>
    <t>6730066686</t>
  </si>
  <si>
    <t>ДЕНТАСПА, ООО</t>
  </si>
  <si>
    <t>1107746707947</t>
  </si>
  <si>
    <t>7715826535</t>
  </si>
  <si>
    <t>ЗА РОЖДЕНИЕ, ООО</t>
  </si>
  <si>
    <t>1173123013282</t>
  </si>
  <si>
    <t>3123411528</t>
  </si>
  <si>
    <t>1153668014390</t>
  </si>
  <si>
    <t>3662993839</t>
  </si>
  <si>
    <t>ТОМОГРАФИЯ, ООО</t>
  </si>
  <si>
    <t>1126229002613</t>
  </si>
  <si>
    <t>6229045517</t>
  </si>
  <si>
    <t>ЗИТАДЕНТ, ООО</t>
  </si>
  <si>
    <t>1167746161550</t>
  </si>
  <si>
    <t>7721451500</t>
  </si>
  <si>
    <t>ДЕНТАЛМЕД, ООО</t>
  </si>
  <si>
    <t>1237700563484</t>
  </si>
  <si>
    <t>9731119801</t>
  </si>
  <si>
    <t>ПРЕМАДЕНТ, ООО</t>
  </si>
  <si>
    <t>1203900016308</t>
  </si>
  <si>
    <t>3906397978</t>
  </si>
  <si>
    <t>СЦ ДЕНТЕС, ООО</t>
  </si>
  <si>
    <t>1026000959995</t>
  </si>
  <si>
    <t>6027072885</t>
  </si>
  <si>
    <t>ЗАБОТЛИВЫЙ ДОКТОР, ООО</t>
  </si>
  <si>
    <t>1137847130475</t>
  </si>
  <si>
    <t>7817329028</t>
  </si>
  <si>
    <t>НИКОЛЬСКИЙ, ООО</t>
  </si>
  <si>
    <t>1157847403295</t>
  </si>
  <si>
    <t>7838046045</t>
  </si>
  <si>
    <t>МЕДИЦИНСКИЙ ЦЕНТР ЛИДЕР, ООО</t>
  </si>
  <si>
    <t>1166027056535</t>
  </si>
  <si>
    <t>6027171893</t>
  </si>
  <si>
    <t>ВАЛААМ ЮГ, ООО</t>
  </si>
  <si>
    <t>1097847241470</t>
  </si>
  <si>
    <t>7807345197</t>
  </si>
  <si>
    <t>ДЕНТАПЛАН, ООО</t>
  </si>
  <si>
    <t>1227800092046</t>
  </si>
  <si>
    <t>7842205918</t>
  </si>
  <si>
    <t>ГОРОДСКАЯ СТОМАТОЛОГИЯ, ООО</t>
  </si>
  <si>
    <t>1195658011845</t>
  </si>
  <si>
    <t>5611084620</t>
  </si>
  <si>
    <t>ПРИВИЛЕГИЯ ПЛЮС, ООО</t>
  </si>
  <si>
    <t>1115476158511</t>
  </si>
  <si>
    <t>5410045004</t>
  </si>
  <si>
    <t>МСЧ СЛАВИЧ, ООО</t>
  </si>
  <si>
    <t>1027601049090</t>
  </si>
  <si>
    <t>7608007161</t>
  </si>
  <si>
    <t>ОВУМ, ООО КЛИ</t>
  </si>
  <si>
    <t>1024200717881</t>
  </si>
  <si>
    <t>4207012673</t>
  </si>
  <si>
    <t>1020900512368</t>
  </si>
  <si>
    <t>0901050078</t>
  </si>
  <si>
    <t>КЛИНИКА ЖЕНСКИЙ ДОКТОР, ООО</t>
  </si>
  <si>
    <t>1158622000459</t>
  </si>
  <si>
    <t>8622001639</t>
  </si>
  <si>
    <t>НАНОМЕД ПЛЮС, ООО</t>
  </si>
  <si>
    <t>1173850042497</t>
  </si>
  <si>
    <t>3812056588</t>
  </si>
  <si>
    <t>СЕНСЕС, ООО</t>
  </si>
  <si>
    <t>1215000125999</t>
  </si>
  <si>
    <t>5017127318</t>
  </si>
  <si>
    <t>ИНВИТРО-ИВАНОВО, ООО</t>
  </si>
  <si>
    <t>1113702003360</t>
  </si>
  <si>
    <t>3702639121</t>
  </si>
  <si>
    <t>КЛИНИКА ФУНКЦИОНАЛЬНОЙ СТОМАТОЛОГИИ ДОКТОРА МЕДВЕДЕВА, ООО</t>
  </si>
  <si>
    <t>1217700408969</t>
  </si>
  <si>
    <t>9729312910</t>
  </si>
  <si>
    <t>ДЕТСТВО, ООО</t>
  </si>
  <si>
    <t>1177536007021</t>
  </si>
  <si>
    <t>7536168946</t>
  </si>
  <si>
    <t>ОДОНТ, ООО</t>
  </si>
  <si>
    <t>1070323003145</t>
  </si>
  <si>
    <t>0323828987</t>
  </si>
  <si>
    <t>МФ ЭСТЕТИЧЕСКАЯ СТОМАТОЛОГИЯ, ООО</t>
  </si>
  <si>
    <t>1177847150095</t>
  </si>
  <si>
    <t>7839083956</t>
  </si>
  <si>
    <t>МЕЖБОЛЬНИЧНЫЕ АПТЕКИ, ООО</t>
  </si>
  <si>
    <t>1055901708312</t>
  </si>
  <si>
    <t>5904129110</t>
  </si>
  <si>
    <t>ЗЕЛЁНОЕ ЯБЛОКО, ООО</t>
  </si>
  <si>
    <t>1136686022934</t>
  </si>
  <si>
    <t>6686029033</t>
  </si>
  <si>
    <t>ВИТАЛАБ, ООО</t>
  </si>
  <si>
    <t>1194632007063</t>
  </si>
  <si>
    <t>4632255762</t>
  </si>
  <si>
    <t>НОН, ООО</t>
  </si>
  <si>
    <t>1226600048620</t>
  </si>
  <si>
    <t>6671230620</t>
  </si>
  <si>
    <t>ЦЕНТР КРАСНОСЕЛЬСКИЙ, ООО</t>
  </si>
  <si>
    <t>1127847368659</t>
  </si>
  <si>
    <t>7807371630</t>
  </si>
  <si>
    <t>ДЕНТА-Т-ЛЮКС, ООО</t>
  </si>
  <si>
    <t>1162468099606</t>
  </si>
  <si>
    <t>2466174380</t>
  </si>
  <si>
    <t>АЙКЬЮДЕНТА, ООО</t>
  </si>
  <si>
    <t>1237700614645</t>
  </si>
  <si>
    <t>9719055397</t>
  </si>
  <si>
    <t>ИД КЛИН, ООО</t>
  </si>
  <si>
    <t>1215000028231</t>
  </si>
  <si>
    <t>5020088348</t>
  </si>
  <si>
    <t>МО КБ №37, ООО</t>
  </si>
  <si>
    <t>1137746590409</t>
  </si>
  <si>
    <t>7721799777</t>
  </si>
  <si>
    <t>МЦ НАДЕЖДА, ООО</t>
  </si>
  <si>
    <t>1127847047228</t>
  </si>
  <si>
    <t>7802776560</t>
  </si>
  <si>
    <t>ДЕНТАРТ, ООО</t>
  </si>
  <si>
    <t>1075246000994</t>
  </si>
  <si>
    <t>5246031390</t>
  </si>
  <si>
    <t>ПРОФИ-ЛАБ, ООО</t>
  </si>
  <si>
    <t>1167627097703</t>
  </si>
  <si>
    <t>7610122387</t>
  </si>
  <si>
    <t>АЛЕВ, ООО</t>
  </si>
  <si>
    <t>1079847150790</t>
  </si>
  <si>
    <t>7802417850</t>
  </si>
  <si>
    <t>СТОМАТОЛОГИЧЕСКАЯ КЛИНИКА ДЛЯ ДЕТЕЙ И РОДИТЕЛЕЙ ЗУБНАЯ ФЕЯ, ООО</t>
  </si>
  <si>
    <t>1152703001571</t>
  </si>
  <si>
    <t>2703083646</t>
  </si>
  <si>
    <t>ЦИДК ЧИСТЫЕ ПРУДЫ, ООО</t>
  </si>
  <si>
    <t>1167746741062</t>
  </si>
  <si>
    <t>7708297143</t>
  </si>
  <si>
    <t>МЕДКЛИНИК1, ООО</t>
  </si>
  <si>
    <t>1107746559568</t>
  </si>
  <si>
    <t>7728742152</t>
  </si>
  <si>
    <t>СТОМАТОЛОГИЧЕСКАЯ ПОЛИКЛИНИКА САМСОН, ООО</t>
  </si>
  <si>
    <t>1025004585814</t>
  </si>
  <si>
    <t>5034011169</t>
  </si>
  <si>
    <t>ЗУБАСТИК ДЕТСТВО, ООО</t>
  </si>
  <si>
    <t>1107746280421</t>
  </si>
  <si>
    <t>7728732108</t>
  </si>
  <si>
    <t>ФЛЕБОЛОГ, ООО</t>
  </si>
  <si>
    <t>1202300070774</t>
  </si>
  <si>
    <t>2372028320</t>
  </si>
  <si>
    <t>КЛИНИКА ДАНИЩУКА, ООО</t>
  </si>
  <si>
    <t>1077761686903</t>
  </si>
  <si>
    <t>7708651997</t>
  </si>
  <si>
    <t>СОФИТЕЛЬ Р, ООО</t>
  </si>
  <si>
    <t>1226900011854</t>
  </si>
  <si>
    <t>6950263841</t>
  </si>
  <si>
    <t>ЛАЗУРНЫЙ ; ЗАО САНАТОРИЙ ЛАЗУРНЫЙ, ЗАО</t>
  </si>
  <si>
    <t>1025404721275</t>
  </si>
  <si>
    <t>5445109587</t>
  </si>
  <si>
    <t>АЭРОДАР-МЕД, ООО</t>
  </si>
  <si>
    <t>1105009002218</t>
  </si>
  <si>
    <t>5009074479</t>
  </si>
  <si>
    <t>РЕГИОНАЛЬНЫЙ МЕДИЦИНСКИЙ ЦЕНТР ЛОТОС, АНО</t>
  </si>
  <si>
    <t>1032501278853</t>
  </si>
  <si>
    <t>2536110626</t>
  </si>
  <si>
    <t>1171901002547</t>
  </si>
  <si>
    <t>1901134900</t>
  </si>
  <si>
    <t>1226800002802</t>
  </si>
  <si>
    <t>6829163752</t>
  </si>
  <si>
    <t>МЕДЭКСПЕРТ ПРОСПЕКТ, ООО</t>
  </si>
  <si>
    <t>1211600017947</t>
  </si>
  <si>
    <t>1660360019</t>
  </si>
  <si>
    <t>ДЕНТАЛКЛАБ, ООО</t>
  </si>
  <si>
    <t>1184704017079</t>
  </si>
  <si>
    <t>4716044990</t>
  </si>
  <si>
    <t>МЕДЭРА, ООО</t>
  </si>
  <si>
    <t>1200200008425</t>
  </si>
  <si>
    <t>0274954714</t>
  </si>
  <si>
    <t>СТУДИЯ ЛАЗЕРНЫХ ТЕХНОЛОГИЙ, ООО</t>
  </si>
  <si>
    <t>1132366008301</t>
  </si>
  <si>
    <t>2320214647</t>
  </si>
  <si>
    <t>СТОМАТОЛОГИЯ НА ЛЕНИНГРАДСКОЙ 3, ООО</t>
  </si>
  <si>
    <t>1144703002751</t>
  </si>
  <si>
    <t>4703141210</t>
  </si>
  <si>
    <t>ЦЕНТР ЭКО НА ВОСКРЕСЕНСКОЙ, ООО</t>
  </si>
  <si>
    <t>1142901003838</t>
  </si>
  <si>
    <t>2901247092</t>
  </si>
  <si>
    <t>АЛАНИЯ ХЕЛСКЕА, ООО</t>
  </si>
  <si>
    <t>1161513052876</t>
  </si>
  <si>
    <t>1513059724</t>
  </si>
  <si>
    <t>ЕВРОПА-МЕД, ООО</t>
  </si>
  <si>
    <t>1183443014050</t>
  </si>
  <si>
    <t>3443140436</t>
  </si>
  <si>
    <t>МДЛ, ООО</t>
  </si>
  <si>
    <t>1057747883148</t>
  </si>
  <si>
    <t>7724552168</t>
  </si>
  <si>
    <t>ДЕНТ СЕРВИС, ООО</t>
  </si>
  <si>
    <t>1077746312313</t>
  </si>
  <si>
    <t>7728610396</t>
  </si>
  <si>
    <t>АЛНЭЙ МЕД, ООО</t>
  </si>
  <si>
    <t>1174101014218</t>
  </si>
  <si>
    <t>4105056752</t>
  </si>
  <si>
    <t>ЛАЙФ-КЛИНИК, ООО</t>
  </si>
  <si>
    <t>1160521050326</t>
  </si>
  <si>
    <t>0521016232</t>
  </si>
  <si>
    <t>ТАО, ООО</t>
  </si>
  <si>
    <t>5087746092143</t>
  </si>
  <si>
    <t>7704699780</t>
  </si>
  <si>
    <t>ЧАРАКА АЮРВЕДА, ООО</t>
  </si>
  <si>
    <t>1107746276978</t>
  </si>
  <si>
    <t>7721690730</t>
  </si>
  <si>
    <t>ЦЕНТР КЛИНИЧЕСКОЙ ПОСТУРОЛОГИИ, ООО</t>
  </si>
  <si>
    <t>5157746104808</t>
  </si>
  <si>
    <t>7703402563</t>
  </si>
  <si>
    <t>1213800019597</t>
  </si>
  <si>
    <t>3811475723</t>
  </si>
  <si>
    <t>1089847236016</t>
  </si>
  <si>
    <t>7811409333</t>
  </si>
  <si>
    <t>АКВАРИУМ, ООО</t>
  </si>
  <si>
    <t>1103435000680</t>
  </si>
  <si>
    <t>3435006941</t>
  </si>
  <si>
    <t>ПОЛИКЛИНИКА ЛАРТОН, ООО</t>
  </si>
  <si>
    <t>1046900026546</t>
  </si>
  <si>
    <t>6901052446</t>
  </si>
  <si>
    <t>СТОМАТОЛОГИЯ НА ТАГАНКЕ, ООО</t>
  </si>
  <si>
    <t>1057748959806</t>
  </si>
  <si>
    <t>7707566403</t>
  </si>
  <si>
    <t>АКАДЕМИЯ ЗДОРОВЬЯ, ООО</t>
  </si>
  <si>
    <t>1167847411940</t>
  </si>
  <si>
    <t>7820050643</t>
  </si>
  <si>
    <t>МЕДИКЭА, ООО</t>
  </si>
  <si>
    <t>1125012008263</t>
  </si>
  <si>
    <t>5012075320</t>
  </si>
  <si>
    <t>ЭКСКЛЮЗИВ ДЕНТ ЛАБ, ООО</t>
  </si>
  <si>
    <t>1071690023240</t>
  </si>
  <si>
    <t>1660100194</t>
  </si>
  <si>
    <t>ЦЕНТР КОСМЕТОЛОГИИ, ООО</t>
  </si>
  <si>
    <t>1175749010238</t>
  </si>
  <si>
    <t>5752077746</t>
  </si>
  <si>
    <t>НЕЗАВИСИМОСТЬ, ООО</t>
  </si>
  <si>
    <t>1177456038110</t>
  </si>
  <si>
    <t>7449133834</t>
  </si>
  <si>
    <t>МЦ МАЛС, ООО</t>
  </si>
  <si>
    <t>1044701480757</t>
  </si>
  <si>
    <t>4708013780</t>
  </si>
  <si>
    <t>ЛЮБАВА, ООО ПОЛИКЛИНИКА</t>
  </si>
  <si>
    <t>1061225010990</t>
  </si>
  <si>
    <t>1208005715</t>
  </si>
  <si>
    <t>ТРИУМФКЛИНИК, ООО</t>
  </si>
  <si>
    <t>1063332006418</t>
  </si>
  <si>
    <t>3305054743</t>
  </si>
  <si>
    <t>ЮСМАЙЛ, ООО</t>
  </si>
  <si>
    <t>1197746412896</t>
  </si>
  <si>
    <t>7707431621</t>
  </si>
  <si>
    <t>1026601766180</t>
  </si>
  <si>
    <t>6630008970</t>
  </si>
  <si>
    <t>СИБИРСКИЙ ЛЕКАРЬ, ООО</t>
  </si>
  <si>
    <t>1138619002510</t>
  </si>
  <si>
    <t>8604055085</t>
  </si>
  <si>
    <t>ТАНДЕМСТОМ, ООО</t>
  </si>
  <si>
    <t>1242700000388</t>
  </si>
  <si>
    <t>2700023984</t>
  </si>
  <si>
    <t>СТАНДАРТ-МЕД, ООО</t>
  </si>
  <si>
    <t>1136450013150</t>
  </si>
  <si>
    <t>6452106317</t>
  </si>
  <si>
    <t>МАММОЛОГИЧЕСКИЙ ЦЕНТР Л7, ООО</t>
  </si>
  <si>
    <t>1150572002195</t>
  </si>
  <si>
    <t>0572011881</t>
  </si>
  <si>
    <t>КЕЛЛЕР СОЧИ 2, ООО</t>
  </si>
  <si>
    <t>1222300044691</t>
  </si>
  <si>
    <t>2366037133</t>
  </si>
  <si>
    <t>ВОЕНВРАЧ, ООО МКЦ</t>
  </si>
  <si>
    <t>1100280033380</t>
  </si>
  <si>
    <t>0278172154</t>
  </si>
  <si>
    <t>ДЕНТАЛЬ М, ООО</t>
  </si>
  <si>
    <t>1182468039566</t>
  </si>
  <si>
    <t>2455038989</t>
  </si>
  <si>
    <t>1040203427318</t>
  </si>
  <si>
    <t>0268035423</t>
  </si>
  <si>
    <t>СО АРУ САЯНСКАЯ БЛАГОДАТЬ, ООО</t>
  </si>
  <si>
    <t>1021900757636</t>
  </si>
  <si>
    <t>1909051325</t>
  </si>
  <si>
    <t>1071031000150</t>
  </si>
  <si>
    <t>1004013450</t>
  </si>
  <si>
    <t>СТОМАТОЛОГИЧЕСКАЯ ПОЛИКЛИНИКА ПОЛИСТОМ, ООО</t>
  </si>
  <si>
    <t>1035009560585</t>
  </si>
  <si>
    <t>5047048293</t>
  </si>
  <si>
    <t>1165658070819</t>
  </si>
  <si>
    <t>5610221497</t>
  </si>
  <si>
    <t>1166313094530</t>
  </si>
  <si>
    <t>6372023680</t>
  </si>
  <si>
    <t>1127232021223</t>
  </si>
  <si>
    <t>7203277522</t>
  </si>
  <si>
    <t>МНОГОКЛИНИКА 02, ООО</t>
  </si>
  <si>
    <t>1220200020886</t>
  </si>
  <si>
    <t>0276969748</t>
  </si>
  <si>
    <t>СЦ КРАНЭКС, ООО</t>
  </si>
  <si>
    <t>1023700555526</t>
  </si>
  <si>
    <t>3702032383</t>
  </si>
  <si>
    <t>БИОМЕД ПЛЮС, ООО ЛДЦ</t>
  </si>
  <si>
    <t>1156196071118</t>
  </si>
  <si>
    <t>6154141740</t>
  </si>
  <si>
    <t>СТОМАТОЛОГИЧЕСКАЯ КЛИНИКА ЛАДА, ООО</t>
  </si>
  <si>
    <t>1023501248121</t>
  </si>
  <si>
    <t>3528015434</t>
  </si>
  <si>
    <t>УЗИ, ООО</t>
  </si>
  <si>
    <t>1142367014811</t>
  </si>
  <si>
    <t>2317075344</t>
  </si>
  <si>
    <t>1157847183306</t>
  </si>
  <si>
    <t>7842038103</t>
  </si>
  <si>
    <t>СИБИРСКИЙ ИНСТИТУТ РЕПРОДУКЦИИ И ГЕНЕТИКИ ЧЕЛОВЕКА, ООО</t>
  </si>
  <si>
    <t>1022201775760</t>
  </si>
  <si>
    <t>2225050420</t>
  </si>
  <si>
    <t>АЛЛЕЯ КИТ, ООО</t>
  </si>
  <si>
    <t>1107453008717</t>
  </si>
  <si>
    <t>7453222237</t>
  </si>
  <si>
    <t>А1С, ООО</t>
  </si>
  <si>
    <t>1237700774827</t>
  </si>
  <si>
    <t>9729358802</t>
  </si>
  <si>
    <t>ШАРМ, ООО</t>
  </si>
  <si>
    <t>1077761591412</t>
  </si>
  <si>
    <t>7715671112</t>
  </si>
  <si>
    <t>АРС-МЕДИКАЛ, ООО</t>
  </si>
  <si>
    <t>1162536081784</t>
  </si>
  <si>
    <t>2543101220</t>
  </si>
  <si>
    <t>МЦ ГАЙДЕ, ООО</t>
  </si>
  <si>
    <t>1137847479813</t>
  </si>
  <si>
    <t>7842509708</t>
  </si>
  <si>
    <t>НОВАЯ МИРОВАЯ ХИРУРГИЯ, ООО</t>
  </si>
  <si>
    <t>1175027015602</t>
  </si>
  <si>
    <t>5040149341</t>
  </si>
  <si>
    <t>ЗУБИК, ООО</t>
  </si>
  <si>
    <t>1044408614040</t>
  </si>
  <si>
    <t>4401042446</t>
  </si>
  <si>
    <t>ЗАБОТА МЕД, ООО</t>
  </si>
  <si>
    <t>1231600000114</t>
  </si>
  <si>
    <t>1686022896</t>
  </si>
  <si>
    <t>ДЕНИ, ООО</t>
  </si>
  <si>
    <t>1166451063008</t>
  </si>
  <si>
    <t>6413010153</t>
  </si>
  <si>
    <t>АЛЬЯНС-2000, ООО</t>
  </si>
  <si>
    <t>1026103048850</t>
  </si>
  <si>
    <t>6162030881</t>
  </si>
  <si>
    <t>МЕРЦАНИЕ, ООО</t>
  </si>
  <si>
    <t>1174704013912</t>
  </si>
  <si>
    <t>4703152269</t>
  </si>
  <si>
    <t>Омега-Мед, ООО</t>
  </si>
  <si>
    <t>1095042002637</t>
  </si>
  <si>
    <t>5042107555</t>
  </si>
  <si>
    <t>АИСТ, ООО</t>
  </si>
  <si>
    <t>1160280136444</t>
  </si>
  <si>
    <t>0268079244</t>
  </si>
  <si>
    <t>РЕВМОЦЕНТР, ООО</t>
  </si>
  <si>
    <t>1187746612338</t>
  </si>
  <si>
    <t>7708333088</t>
  </si>
  <si>
    <t>ИНТЕЛЛЕКТСТОМ, ООО</t>
  </si>
  <si>
    <t>1185958062113</t>
  </si>
  <si>
    <t>5904367153</t>
  </si>
  <si>
    <t>МЕДИЦИНСКИЙ ЦЕНТР ВАШ ДОКТОР Г. ЛЕНИНСК-КУЗНЕЦКИЙ, ООО</t>
  </si>
  <si>
    <t>1114212003300</t>
  </si>
  <si>
    <t>4212032805</t>
  </si>
  <si>
    <t>МДЦ ДОВЕРИЕМЕД, ООО</t>
  </si>
  <si>
    <t>1123926047520</t>
  </si>
  <si>
    <t>3906271975</t>
  </si>
  <si>
    <t>ФС-МЕДИКАЛ, ООО</t>
  </si>
  <si>
    <t>1177847264682</t>
  </si>
  <si>
    <t>7804604478</t>
  </si>
  <si>
    <t>КОЗАК-ДЕНТАЛ, ООО</t>
  </si>
  <si>
    <t>1175074010869</t>
  </si>
  <si>
    <t>5074058290</t>
  </si>
  <si>
    <t>БРАЙТ, ООО</t>
  </si>
  <si>
    <t>1221600022280</t>
  </si>
  <si>
    <t>1684003231</t>
  </si>
  <si>
    <t>1195543017328</t>
  </si>
  <si>
    <t>5507270892</t>
  </si>
  <si>
    <t>МЕДРЕЙССЕРВИС, ООО</t>
  </si>
  <si>
    <t>1167847459713</t>
  </si>
  <si>
    <t>7842122796</t>
  </si>
  <si>
    <t>1056600109631</t>
  </si>
  <si>
    <t>6603017929</t>
  </si>
  <si>
    <t>ЛДЦ МЕДЛАЙН, ООО</t>
  </si>
  <si>
    <t>1042800026433</t>
  </si>
  <si>
    <t>2801098721</t>
  </si>
  <si>
    <t>ЦЕНТР ЗДОРОВЬЯ И КРАСОТЫ, ООО</t>
  </si>
  <si>
    <t>1140280030769</t>
  </si>
  <si>
    <t>0274187329</t>
  </si>
  <si>
    <t>АЙ КЬЮ СТОМАТОЛОГИЯ, ООО</t>
  </si>
  <si>
    <t>1214000003140</t>
  </si>
  <si>
    <t>4027146068</t>
  </si>
  <si>
    <t>СИТИ МЕД, ООО</t>
  </si>
  <si>
    <t>1145658036226</t>
  </si>
  <si>
    <t>5612087663</t>
  </si>
  <si>
    <t>СМС, ООО</t>
  </si>
  <si>
    <t>1095003000256</t>
  </si>
  <si>
    <t>5003085636</t>
  </si>
  <si>
    <t>ЦИР, АНО</t>
  </si>
  <si>
    <t>1027700127795</t>
  </si>
  <si>
    <t>7736156426</t>
  </si>
  <si>
    <t>МЕДСТОМЭЛИТ, ООО</t>
  </si>
  <si>
    <t>1132721002480</t>
  </si>
  <si>
    <t>2721200842</t>
  </si>
  <si>
    <t>ДИАМЕД-ЭЛИТ-КЛИНИК, ООО</t>
  </si>
  <si>
    <t>1027739474344</t>
  </si>
  <si>
    <t>7719235766</t>
  </si>
  <si>
    <t>СТОМАТОЛОГИЧЕСКИЙ ЦЕНТР Г.ПУШКИНА, ООО</t>
  </si>
  <si>
    <t>1117847634805</t>
  </si>
  <si>
    <t>7842466638</t>
  </si>
  <si>
    <t>1183123018210</t>
  </si>
  <si>
    <t>3123438978</t>
  </si>
  <si>
    <t>1171690066129</t>
  </si>
  <si>
    <t>1651080505</t>
  </si>
  <si>
    <t>1077847390862</t>
  </si>
  <si>
    <t>7838381646</t>
  </si>
  <si>
    <t>АТЛАНТИС, ООО</t>
  </si>
  <si>
    <t>1142543008156</t>
  </si>
  <si>
    <t>2543046890</t>
  </si>
  <si>
    <t>1085837003669</t>
  </si>
  <si>
    <t>5837039186</t>
  </si>
  <si>
    <t>ВИТА-МЕД ПЛЮС, ООО</t>
  </si>
  <si>
    <t>1179204003527</t>
  </si>
  <si>
    <t>9204565358</t>
  </si>
  <si>
    <t>1187325017890</t>
  </si>
  <si>
    <t>7325162656</t>
  </si>
  <si>
    <t>1131436000662</t>
  </si>
  <si>
    <t>1433028671</t>
  </si>
  <si>
    <t>МЕДЛАЗ, НАО</t>
  </si>
  <si>
    <t>1027700059793</t>
  </si>
  <si>
    <t>7730083394</t>
  </si>
  <si>
    <t>МЕДЕК, ООО</t>
  </si>
  <si>
    <t>1064223013590</t>
  </si>
  <si>
    <t>4223041625</t>
  </si>
  <si>
    <t>СТОМАТОЛОГИЯ НА ЧЕЛЮСКИНЦЕВ, ООО</t>
  </si>
  <si>
    <t>1117232040067</t>
  </si>
  <si>
    <t>7204172441</t>
  </si>
  <si>
    <t>ДЖЕТСТОМ, ООО</t>
  </si>
  <si>
    <t>1127746292299</t>
  </si>
  <si>
    <t>7714870362</t>
  </si>
  <si>
    <t>ССФ, ООО</t>
  </si>
  <si>
    <t>1227400003049</t>
  </si>
  <si>
    <t>7447305083</t>
  </si>
  <si>
    <t>ЕЛЕНА ПРЕКРАСНАЯ, ООО</t>
  </si>
  <si>
    <t>1237800019852</t>
  </si>
  <si>
    <t>7814819480</t>
  </si>
  <si>
    <t>1024000939357</t>
  </si>
  <si>
    <t>4025073167</t>
  </si>
  <si>
    <t>1076625000275</t>
  </si>
  <si>
    <t>6625041160</t>
  </si>
  <si>
    <t>1170280058651</t>
  </si>
  <si>
    <t>0269998392</t>
  </si>
  <si>
    <t>ЦМОК, ООО</t>
  </si>
  <si>
    <t>1127847390626</t>
  </si>
  <si>
    <t>7810877240</t>
  </si>
  <si>
    <t>СПЕКТРУМ, ООО</t>
  </si>
  <si>
    <t>1043800530674</t>
  </si>
  <si>
    <t>3801073013</t>
  </si>
  <si>
    <t>СТОМАТОЛОГИЯ МОШКУНОВА, ООО</t>
  </si>
  <si>
    <t>1057420505801</t>
  </si>
  <si>
    <t>7445025926</t>
  </si>
  <si>
    <t>ГЛОБАЛ ДЕНТ, ООО</t>
  </si>
  <si>
    <t>1065105020650</t>
  </si>
  <si>
    <t>5105090191</t>
  </si>
  <si>
    <t>СТЕЛС, ООО</t>
  </si>
  <si>
    <t>1067847326910</t>
  </si>
  <si>
    <t>7840333640</t>
  </si>
  <si>
    <t>ДВ-НОВОГИРЕЕВО, ООО</t>
  </si>
  <si>
    <t>1157746285245</t>
  </si>
  <si>
    <t>7720297541</t>
  </si>
  <si>
    <t>1078602000784</t>
  </si>
  <si>
    <t>8602024860</t>
  </si>
  <si>
    <t>СТЭМП КОМПАНИ, ООО</t>
  </si>
  <si>
    <t>1147748134247</t>
  </si>
  <si>
    <t>7715136940</t>
  </si>
  <si>
    <t>САКУРА ДЕНТАЛ, ООО</t>
  </si>
  <si>
    <t>1155050006583</t>
  </si>
  <si>
    <t>5050122067</t>
  </si>
  <si>
    <t>ЦЕНТР МИКРОХИРУРГИИ ГЛАЗА, ООО</t>
  </si>
  <si>
    <t>1063015048249</t>
  </si>
  <si>
    <t>3015074522</t>
  </si>
  <si>
    <t>ДЕЗИР КЛИНИК, ООО</t>
  </si>
  <si>
    <t>1167847292436</t>
  </si>
  <si>
    <t>7810474788</t>
  </si>
  <si>
    <t>ФАРМЛАЙН-ВОЛГА, ООО</t>
  </si>
  <si>
    <t>1127746749976</t>
  </si>
  <si>
    <t>7735588222</t>
  </si>
  <si>
    <t>1031621005778</t>
  </si>
  <si>
    <t>1655070530</t>
  </si>
  <si>
    <t>УСПЕШНЫЕ ЛЮДИ, ООО</t>
  </si>
  <si>
    <t>1154706000547</t>
  </si>
  <si>
    <t>4706036969</t>
  </si>
  <si>
    <t>ЦЕНТР АЛЛЕРГИИ И АСТМЫ ПАРАЦЕЛЬС, ООО</t>
  </si>
  <si>
    <t>1047200603108</t>
  </si>
  <si>
    <t>7202126584</t>
  </si>
  <si>
    <t>ГРУШКА, ООО</t>
  </si>
  <si>
    <t>1206600029316</t>
  </si>
  <si>
    <t>6685175200</t>
  </si>
  <si>
    <t>МИФРМ, ООО</t>
  </si>
  <si>
    <t>1167627073448</t>
  </si>
  <si>
    <t>7602130313</t>
  </si>
  <si>
    <t>АЗУР-ДЕНТ, ООО</t>
  </si>
  <si>
    <t>1157232029789</t>
  </si>
  <si>
    <t>7203352917</t>
  </si>
  <si>
    <t>ММК, АО</t>
  </si>
  <si>
    <t>1027700301364</t>
  </si>
  <si>
    <t>7708006250</t>
  </si>
  <si>
    <t>ДЕНТАЛ-СЕРВИС РОДНИКИ, ООО</t>
  </si>
  <si>
    <t>1175476030201</t>
  </si>
  <si>
    <t>5408014591</t>
  </si>
  <si>
    <t>СТОМАТОЛОГИЧЕСКАЯ КЛИНИКА ОЛЬГА, ООО</t>
  </si>
  <si>
    <t>1217800173447</t>
  </si>
  <si>
    <t>7801706217</t>
  </si>
  <si>
    <t>МЕЛИСГЛОБАЛМЕД, ООО</t>
  </si>
  <si>
    <t>1137746486514</t>
  </si>
  <si>
    <t>7729742780</t>
  </si>
  <si>
    <t>ЭЛИТА ФЭМИЛИ, ООО</t>
  </si>
  <si>
    <t>1205500020395</t>
  </si>
  <si>
    <t>5503193492</t>
  </si>
  <si>
    <t>ЦЕНТР СМАЙЛ, ООО</t>
  </si>
  <si>
    <t>1221600007485</t>
  </si>
  <si>
    <t>1684001918</t>
  </si>
  <si>
    <t>ВИСВИ, ЗАО</t>
  </si>
  <si>
    <t>1027403884694</t>
  </si>
  <si>
    <t>7453011620</t>
  </si>
  <si>
    <t>АСТАРТА, ООО</t>
  </si>
  <si>
    <t>1089848040370</t>
  </si>
  <si>
    <t>7801483602</t>
  </si>
  <si>
    <t>КЛИНИКА АКТУАЛЬ, ООО</t>
  </si>
  <si>
    <t>1237600005312</t>
  </si>
  <si>
    <t>7604392674</t>
  </si>
  <si>
    <t>РИНАБЛАД, ООО</t>
  </si>
  <si>
    <t>1147457001471</t>
  </si>
  <si>
    <t>7457004705</t>
  </si>
  <si>
    <t>1207700068949</t>
  </si>
  <si>
    <t>7720496603</t>
  </si>
  <si>
    <t>32 КАРАТА ПЛЮС, ООО</t>
  </si>
  <si>
    <t>1190280045042</t>
  </si>
  <si>
    <t>0277943083</t>
  </si>
  <si>
    <t>КОЛИБРИ, ООО СТОМАТОЛОГИЧЕСКАЯ КЛИНИКА</t>
  </si>
  <si>
    <t>1056604418782</t>
  </si>
  <si>
    <t>6672186156</t>
  </si>
  <si>
    <t>МЕД ЛАЙН ЭСТЕТИК, ООО</t>
  </si>
  <si>
    <t>1197847210538</t>
  </si>
  <si>
    <t>7804659967</t>
  </si>
  <si>
    <t>НОВЫЙ ВЕК МК, ООО</t>
  </si>
  <si>
    <t>1116449006156</t>
  </si>
  <si>
    <t>6449062726</t>
  </si>
  <si>
    <t>ЭНФАРМ, ООО</t>
  </si>
  <si>
    <t>1229000000250</t>
  </si>
  <si>
    <t>9001000190</t>
  </si>
  <si>
    <t>ЭСТЕТИК ПЛЮС, ООО</t>
  </si>
  <si>
    <t>1174704017795</t>
  </si>
  <si>
    <t>4703153551</t>
  </si>
  <si>
    <t>ИВММ, ПКОУ</t>
  </si>
  <si>
    <t>1022501900101</t>
  </si>
  <si>
    <t>2538044866</t>
  </si>
  <si>
    <t>РОДОС, ООО</t>
  </si>
  <si>
    <t>1162367050779</t>
  </si>
  <si>
    <t>2319060304</t>
  </si>
  <si>
    <t>ВОСТОК-МЕД, ООО</t>
  </si>
  <si>
    <t>1194350003605</t>
  </si>
  <si>
    <t>4345490138</t>
  </si>
  <si>
    <t>ИВЛЕВДЕНТАЛГРУПП, ООО</t>
  </si>
  <si>
    <t>1208900000209</t>
  </si>
  <si>
    <t>8911031142</t>
  </si>
  <si>
    <t>ФОКУС КЛИНИК, ООО</t>
  </si>
  <si>
    <t>1217700499697</t>
  </si>
  <si>
    <t>9715407954</t>
  </si>
  <si>
    <t>ЛИГА ПРОФЕССИОНАЛОВ, ООО СЦ</t>
  </si>
  <si>
    <t>1196658031635</t>
  </si>
  <si>
    <t>6685162120</t>
  </si>
  <si>
    <t>ЗУБНОЙ ДОКТОР, ООО</t>
  </si>
  <si>
    <t>1185022004639</t>
  </si>
  <si>
    <t>5022056535</t>
  </si>
  <si>
    <t>ДЕНТ АРТ, ООО</t>
  </si>
  <si>
    <t>1132468027086</t>
  </si>
  <si>
    <t>2465292399</t>
  </si>
  <si>
    <t>КОСМОС НА ЧАПАЕВА, ООО</t>
  </si>
  <si>
    <t>1217800137169</t>
  </si>
  <si>
    <t>7813656680</t>
  </si>
  <si>
    <t>1117746510397</t>
  </si>
  <si>
    <t>7714843859</t>
  </si>
  <si>
    <t>РОВИДЕНТ, ООО</t>
  </si>
  <si>
    <t>1216500004600</t>
  </si>
  <si>
    <t>6501316045</t>
  </si>
  <si>
    <t>ВИТА-Т, ООО</t>
  </si>
  <si>
    <t>1062503012505</t>
  </si>
  <si>
    <t>2503025005</t>
  </si>
  <si>
    <t>МЦ ВМЛ МОЙ ДОКТОР ПОЛИКЛИНИКА, ООО</t>
  </si>
  <si>
    <t>1175050003182</t>
  </si>
  <si>
    <t>5038126749</t>
  </si>
  <si>
    <t>1143327000970</t>
  </si>
  <si>
    <t>3327120284</t>
  </si>
  <si>
    <t>ДИАДЕНТ, ООО СТОМАТОЛОГИЯ</t>
  </si>
  <si>
    <t>1081001000552</t>
  </si>
  <si>
    <t>1001202756</t>
  </si>
  <si>
    <t>КЛИНИКА ДОКТОРА ЗВОНАРЕВА, ООО</t>
  </si>
  <si>
    <t>1055011905134</t>
  </si>
  <si>
    <t>5004017646</t>
  </si>
  <si>
    <t>ХОМАЙ, ООО</t>
  </si>
  <si>
    <t>1220200024747</t>
  </si>
  <si>
    <t>0274973555</t>
  </si>
  <si>
    <t>1057746127625</t>
  </si>
  <si>
    <t>7716519992</t>
  </si>
  <si>
    <t>СОНОМЕД, ООО</t>
  </si>
  <si>
    <t>1155246001778</t>
  </si>
  <si>
    <t>5246048629</t>
  </si>
  <si>
    <t>САНАТОРИЙ ИТИЛЬ, АО</t>
  </si>
  <si>
    <t>1067328021640</t>
  </si>
  <si>
    <t>7328508334</t>
  </si>
  <si>
    <t>МТКЛИНИК, ООО</t>
  </si>
  <si>
    <t>1155040003744</t>
  </si>
  <si>
    <t>5040103812</t>
  </si>
  <si>
    <t>СП ДЕНТ СЕРВИС, ООО</t>
  </si>
  <si>
    <t>1134205021807</t>
  </si>
  <si>
    <t>4205273849</t>
  </si>
  <si>
    <t>МЕДФАРМ, ООО</t>
  </si>
  <si>
    <t>5157746074096</t>
  </si>
  <si>
    <t>7721379525</t>
  </si>
  <si>
    <t>МЫ И ДЕТИ, ООО</t>
  </si>
  <si>
    <t>1023700527817</t>
  </si>
  <si>
    <t>3728009999</t>
  </si>
  <si>
    <t>ЛДЦ АНКОР, ООО</t>
  </si>
  <si>
    <t>1082801004109</t>
  </si>
  <si>
    <t>2801131707</t>
  </si>
  <si>
    <t>ГЕМОКОД-КРЫМ, ООО</t>
  </si>
  <si>
    <t>1149102084636</t>
  </si>
  <si>
    <t>9102043088</t>
  </si>
  <si>
    <t>ТЕЛЛУРА-МЕД, ООО</t>
  </si>
  <si>
    <t>1185029015775</t>
  </si>
  <si>
    <t>5029232557</t>
  </si>
  <si>
    <t>МИХАЛ МИХАЛЫЧ, ООО</t>
  </si>
  <si>
    <t>1027810289891</t>
  </si>
  <si>
    <t>7826135276</t>
  </si>
  <si>
    <t>КУРОРТНАЯ ПОЛИКЛИНИКА, АО</t>
  </si>
  <si>
    <t>1202200006634</t>
  </si>
  <si>
    <t>2203003949</t>
  </si>
  <si>
    <t>МЕДИЦИНСКИЙ ЦЕНТР ЖИВИЦА +, ООО</t>
  </si>
  <si>
    <t>1135022001949</t>
  </si>
  <si>
    <t>5022042155</t>
  </si>
  <si>
    <t>МАНЕКЛИНИК, ООО</t>
  </si>
  <si>
    <t>1167746219926</t>
  </si>
  <si>
    <t>7708284120</t>
  </si>
  <si>
    <t>ТЮМЕНЬ ДОКТОР ОСТ, ООО</t>
  </si>
  <si>
    <t>1167232056254</t>
  </si>
  <si>
    <t>7203374011</t>
  </si>
  <si>
    <t>МЦ СТОМАТОЛОГИЯ БЕЗ БОЛИ, ООО</t>
  </si>
  <si>
    <t>1064345127230</t>
  </si>
  <si>
    <t>4345155059</t>
  </si>
  <si>
    <t>1127847440137</t>
  </si>
  <si>
    <t>7814545863</t>
  </si>
  <si>
    <t>ДАРЯН, ООО</t>
  </si>
  <si>
    <t>1197746102510</t>
  </si>
  <si>
    <t>9729280793</t>
  </si>
  <si>
    <t>ХЕЛИКС ОТРАДНОЕ, ООО</t>
  </si>
  <si>
    <t>1184704001570</t>
  </si>
  <si>
    <t>4706039511</t>
  </si>
  <si>
    <t>1138905001542</t>
  </si>
  <si>
    <t>8905055057</t>
  </si>
  <si>
    <t>ГРАНЬ, ООО</t>
  </si>
  <si>
    <t>1087536008560</t>
  </si>
  <si>
    <t>7536095769</t>
  </si>
  <si>
    <t>АТЛАНТМЕД, ООО</t>
  </si>
  <si>
    <t>1178617009328</t>
  </si>
  <si>
    <t>8602278167</t>
  </si>
  <si>
    <t>КОТОДЕНТ, ООО</t>
  </si>
  <si>
    <t>1175027004350</t>
  </si>
  <si>
    <t>5003122292</t>
  </si>
  <si>
    <t>АСТРА-ДЕНТ, ООО</t>
  </si>
  <si>
    <t>1022502123390</t>
  </si>
  <si>
    <t>2539050527</t>
  </si>
  <si>
    <t>ЦДБ В МАРЬИНОЙ РОЩЕ, ООО</t>
  </si>
  <si>
    <t>1177746595916</t>
  </si>
  <si>
    <t>9705100321</t>
  </si>
  <si>
    <t>ЭСТЕТИК ЦЕНТР, ООО</t>
  </si>
  <si>
    <t>1089847211376</t>
  </si>
  <si>
    <t>7813415396</t>
  </si>
  <si>
    <t>1167847069004</t>
  </si>
  <si>
    <t>7814638155</t>
  </si>
  <si>
    <t>МРТ ДИАГНОСТИКА, ООО</t>
  </si>
  <si>
    <t>1143668035697</t>
  </si>
  <si>
    <t>3665101653</t>
  </si>
  <si>
    <t>ФЛЕБОАРТ, ООО</t>
  </si>
  <si>
    <t>1132308002012</t>
  </si>
  <si>
    <t>2308196790</t>
  </si>
  <si>
    <t>АРСЛАН, ООО</t>
  </si>
  <si>
    <t>1021200768082</t>
  </si>
  <si>
    <t>1207001267</t>
  </si>
  <si>
    <t>ЗУБНОЙ ТЕХНИК, ООО</t>
  </si>
  <si>
    <t>1076234002020</t>
  </si>
  <si>
    <t>6234037800</t>
  </si>
  <si>
    <t>ЦЕНТР ПЕДИАТРИИ, ООО</t>
  </si>
  <si>
    <t>1184027015204</t>
  </si>
  <si>
    <t>4027138451</t>
  </si>
  <si>
    <t>ОРТОС+, ООО</t>
  </si>
  <si>
    <t>1126678002076</t>
  </si>
  <si>
    <t>6678008858</t>
  </si>
  <si>
    <t>СМОТРИ ОРЕНБУРГ, ООО</t>
  </si>
  <si>
    <t>1195658018599</t>
  </si>
  <si>
    <t>5610237458</t>
  </si>
  <si>
    <t>МЕДИЦИНСКИЙ ЦЕНТР САЛЮС, ООО</t>
  </si>
  <si>
    <t>1149102110552</t>
  </si>
  <si>
    <t>9111006029</t>
  </si>
  <si>
    <t>ЗДОРОВЬЕ СЕМЬИ М, ООО</t>
  </si>
  <si>
    <t>1171690070914</t>
  </si>
  <si>
    <t>1658200970</t>
  </si>
  <si>
    <t>ЭВЕНТУМ, ООО</t>
  </si>
  <si>
    <t>1081105000283</t>
  </si>
  <si>
    <t>1105020172</t>
  </si>
  <si>
    <t>ЦЕНТРПРОФМЕД, ООО</t>
  </si>
  <si>
    <t>1088903000230</t>
  </si>
  <si>
    <t>8903027985</t>
  </si>
  <si>
    <t>ЦЕНТРОМЕД, ООО КЛИНИКО-ДИАГНОСТИЧЕСКИЙ ЦЕНТР</t>
  </si>
  <si>
    <t>1086952013741</t>
  </si>
  <si>
    <t>6950084472</t>
  </si>
  <si>
    <t>СТОМАТОЛОГИЯ ЕЛИЗАРОВЫХ, ООО</t>
  </si>
  <si>
    <t>1237700347565</t>
  </si>
  <si>
    <t>9723199112</t>
  </si>
  <si>
    <t>1171326005839</t>
  </si>
  <si>
    <t>1322001272</t>
  </si>
  <si>
    <t>1147424001273</t>
  </si>
  <si>
    <t>7424032305</t>
  </si>
  <si>
    <t>СТОМСОФИ, ООО</t>
  </si>
  <si>
    <t>1077758297704</t>
  </si>
  <si>
    <t>7728628322</t>
  </si>
  <si>
    <t>САНАТОРИЙ УДЕЛЬНАЯ, ООО</t>
  </si>
  <si>
    <t>1025005120029</t>
  </si>
  <si>
    <t>5040054650</t>
  </si>
  <si>
    <t>ЭКСКЛЮЗИВ-ДЕНТ НК, ООО</t>
  </si>
  <si>
    <t>1021602498862</t>
  </si>
  <si>
    <t>1651033880</t>
  </si>
  <si>
    <t>ЭСКУЛАП+, ООО</t>
  </si>
  <si>
    <t>1035608452660</t>
  </si>
  <si>
    <t>5612036852</t>
  </si>
  <si>
    <t>ЦС, ООО</t>
  </si>
  <si>
    <t>1205000035954</t>
  </si>
  <si>
    <t>5027285850</t>
  </si>
  <si>
    <t>ЗУБНАЯ ФЕЯ, ООО СК</t>
  </si>
  <si>
    <t>1145250000807</t>
  </si>
  <si>
    <t>5250060040</t>
  </si>
  <si>
    <t>АВИ СТОМ, ООО</t>
  </si>
  <si>
    <t>1231000006192</t>
  </si>
  <si>
    <t>1000012223</t>
  </si>
  <si>
    <t>МРЦ МОСКОВИЯ, ООО</t>
  </si>
  <si>
    <t>1045009153089</t>
  </si>
  <si>
    <t>5045032097</t>
  </si>
  <si>
    <t>СТОМАТОЛОГИЯ НЕО, ООО</t>
  </si>
  <si>
    <t>1181832015034</t>
  </si>
  <si>
    <t>1840080941</t>
  </si>
  <si>
    <t>1024900955727</t>
  </si>
  <si>
    <t>4909060974</t>
  </si>
  <si>
    <t>ОРТОДОНТИЧЕСКИЙ ЦЕНТР, ООО</t>
  </si>
  <si>
    <t>1206300051100</t>
  </si>
  <si>
    <t>6324113608</t>
  </si>
  <si>
    <t>САНАТОРИЙ-ПРОФИЛАКТОРИЙ КАМСКИЕ ЗОРИ, ООО</t>
  </si>
  <si>
    <t>1025902033585</t>
  </si>
  <si>
    <t>5920013352</t>
  </si>
  <si>
    <t>ХЕЛСИ ДЖОЙ, ООО</t>
  </si>
  <si>
    <t>1101690054531</t>
  </si>
  <si>
    <t>1655200740</t>
  </si>
  <si>
    <t>ВЕЛКЛИНИК, ООО</t>
  </si>
  <si>
    <t>1222500014208</t>
  </si>
  <si>
    <t>2536334030</t>
  </si>
  <si>
    <t>ПЕРСОНАМЕД-ПЕРМЬ, ООО</t>
  </si>
  <si>
    <t>1215900022898</t>
  </si>
  <si>
    <t>5904399405</t>
  </si>
  <si>
    <t>КОСМЕТ_А, ООО</t>
  </si>
  <si>
    <t>1190280073610</t>
  </si>
  <si>
    <t>0273931270</t>
  </si>
  <si>
    <t>ПАРУС, ООО</t>
  </si>
  <si>
    <t>1206100016572</t>
  </si>
  <si>
    <t>6164131518</t>
  </si>
  <si>
    <t>АКАД, ООО</t>
  </si>
  <si>
    <t>1217700593571</t>
  </si>
  <si>
    <t>9721151806</t>
  </si>
  <si>
    <t>БИЭМ-СПБ, ООО</t>
  </si>
  <si>
    <t>1147847198443</t>
  </si>
  <si>
    <t>7801631586</t>
  </si>
  <si>
    <t>МНЦ МЕДБИОСПЕКТР, ООО</t>
  </si>
  <si>
    <t>1037724043884</t>
  </si>
  <si>
    <t>7724282240</t>
  </si>
  <si>
    <t>Л-МЕД, ООО</t>
  </si>
  <si>
    <t>1033301814512</t>
  </si>
  <si>
    <t>3327327850</t>
  </si>
  <si>
    <t>СОЮЗ-32, ООО</t>
  </si>
  <si>
    <t>1203700002054</t>
  </si>
  <si>
    <t>3702237415</t>
  </si>
  <si>
    <t>ММЦ МЕДИКАЛ ОН ГРУП-ХАБАРОВСК, ООО</t>
  </si>
  <si>
    <t>1082723005870</t>
  </si>
  <si>
    <t>2723108627</t>
  </si>
  <si>
    <t>МЭЛА, ООО</t>
  </si>
  <si>
    <t>1227700137246</t>
  </si>
  <si>
    <t>9729320774</t>
  </si>
  <si>
    <t>АКСИОМА-МЕД, ООО</t>
  </si>
  <si>
    <t>1127746776321</t>
  </si>
  <si>
    <t>7716726029</t>
  </si>
  <si>
    <t>1134205006484</t>
  </si>
  <si>
    <t>4205262565</t>
  </si>
  <si>
    <t>ЦМТ ЦФО, ООО</t>
  </si>
  <si>
    <t>1195074009250</t>
  </si>
  <si>
    <t>5043067591</t>
  </si>
  <si>
    <t>ЦМК ОЛЬГИ ПАХНО ВРЕМЯ КРАСОТЫ, ООО</t>
  </si>
  <si>
    <t>1094028000351</t>
  </si>
  <si>
    <t>4028044044</t>
  </si>
  <si>
    <t>СТОМИДЕАЛ, ООО СП</t>
  </si>
  <si>
    <t>1106027005182</t>
  </si>
  <si>
    <t>6027130030</t>
  </si>
  <si>
    <t>СЕВЕРНАЯ СТОМАТОЛОГИЯ +, ООО</t>
  </si>
  <si>
    <t>1103528002269</t>
  </si>
  <si>
    <t>3528164500</t>
  </si>
  <si>
    <t>МЕДКОМ КРЫМ, ООО</t>
  </si>
  <si>
    <t>1189112036640</t>
  </si>
  <si>
    <t>9102248751</t>
  </si>
  <si>
    <t>ДИОМАГ-Р, ООО</t>
  </si>
  <si>
    <t>1135005000976</t>
  </si>
  <si>
    <t>5005057352</t>
  </si>
  <si>
    <t>ЦВРТ Г. ЧЕЛЯБИНСК, ГАУЗ</t>
  </si>
  <si>
    <t>1057423000854</t>
  </si>
  <si>
    <t>7450035983</t>
  </si>
  <si>
    <t>АПРЕЛЬ ЦМР, ООО</t>
  </si>
  <si>
    <t>1161832061181</t>
  </si>
  <si>
    <t>1840054042</t>
  </si>
  <si>
    <t>КРАСОТА, ООО</t>
  </si>
  <si>
    <t>1162225078058</t>
  </si>
  <si>
    <t>2222848846</t>
  </si>
  <si>
    <t>БИО ДЕНТ, ООО</t>
  </si>
  <si>
    <t>1097746407153</t>
  </si>
  <si>
    <t>7728705023</t>
  </si>
  <si>
    <t>МИРАКЛ КЛИНИК, ООО</t>
  </si>
  <si>
    <t>1177746945353</t>
  </si>
  <si>
    <t>9729139624</t>
  </si>
  <si>
    <t>СТОМАТОЛОГИЯ №1, ООО</t>
  </si>
  <si>
    <t>1186501003182</t>
  </si>
  <si>
    <t>6501298357</t>
  </si>
  <si>
    <t>ДЭЛФИ КЛИНИК, ООО</t>
  </si>
  <si>
    <t>1197746596508</t>
  </si>
  <si>
    <t>7728487696</t>
  </si>
  <si>
    <t>МЕДПРАКТИКА, ООО</t>
  </si>
  <si>
    <t>1105476046807</t>
  </si>
  <si>
    <t>5401339262</t>
  </si>
  <si>
    <t>ДОКТОР ШАБАЛИН, ООО</t>
  </si>
  <si>
    <t>1044408640100</t>
  </si>
  <si>
    <t>4401050158</t>
  </si>
  <si>
    <t>ТУРСЕРВИС, ООО</t>
  </si>
  <si>
    <t>1165032057959</t>
  </si>
  <si>
    <t>5015013805</t>
  </si>
  <si>
    <t>1087206000750</t>
  </si>
  <si>
    <t>7206037952</t>
  </si>
  <si>
    <t>ЭЛЕГИЯ, ООО</t>
  </si>
  <si>
    <t>1026300898030</t>
  </si>
  <si>
    <t>6314004102</t>
  </si>
  <si>
    <t>СТОМАТОЛОГИЧЕСКАЯ ПОЛИКЛИНИКА РОКАДА-МЕД, ООО</t>
  </si>
  <si>
    <t>1051622034155</t>
  </si>
  <si>
    <t>1655091924</t>
  </si>
  <si>
    <t>КЛИНИКА ПРИМА ДЕНТАЛЕ+, ООО</t>
  </si>
  <si>
    <t>5157746039182</t>
  </si>
  <si>
    <t>7736255730</t>
  </si>
  <si>
    <t>ЛДЦ МИБС-АСТРАХАНЬ, ООО</t>
  </si>
  <si>
    <t>1093015000341</t>
  </si>
  <si>
    <t>3015085404</t>
  </si>
  <si>
    <t>ФОРС КЛИНИК, ООО</t>
  </si>
  <si>
    <t>1217700581680</t>
  </si>
  <si>
    <t>9703061490</t>
  </si>
  <si>
    <t>ДЕЛОМЕДИКА, ООО</t>
  </si>
  <si>
    <t>1195081044619</t>
  </si>
  <si>
    <t>5005067199</t>
  </si>
  <si>
    <t>СКАН-Д, ООО</t>
  </si>
  <si>
    <t>1195081053265</t>
  </si>
  <si>
    <t>5017120714</t>
  </si>
  <si>
    <t>ДЕНТА ВИТА, ООО</t>
  </si>
  <si>
    <t>1063339015090</t>
  </si>
  <si>
    <t>3301019924</t>
  </si>
  <si>
    <t>ОЗЁРЫ, ЛПУ САНАТОРИЙ</t>
  </si>
  <si>
    <t>1025004543410</t>
  </si>
  <si>
    <t>5033002210</t>
  </si>
  <si>
    <t>1132543020610</t>
  </si>
  <si>
    <t>2543035480</t>
  </si>
  <si>
    <t>УРАЛЬСКИЙ ЦЕНТР КИНЕЗИОТЕРАПИИ № 3, ООО</t>
  </si>
  <si>
    <t>1126670020025</t>
  </si>
  <si>
    <t>6670381306</t>
  </si>
  <si>
    <t>ЦИФРОДЕНТ ОРИС, ООО</t>
  </si>
  <si>
    <t>1227700246840</t>
  </si>
  <si>
    <t>9728062714</t>
  </si>
  <si>
    <t>ДАНАЯ МК, ООО</t>
  </si>
  <si>
    <t>1107746222671</t>
  </si>
  <si>
    <t>7707722451</t>
  </si>
  <si>
    <t>ССЦ, ООО</t>
  </si>
  <si>
    <t>1157325003351</t>
  </si>
  <si>
    <t>7325136906</t>
  </si>
  <si>
    <t>ОФТАЛЬМОЛОГИЧЕСКИЙ ЦЕНТР, ООО</t>
  </si>
  <si>
    <t>1057600603785</t>
  </si>
  <si>
    <t>7604076975</t>
  </si>
  <si>
    <t>КЛИНИКА КОСМЕТОЛОГИИ НЬЮ-ЙОРК, ООО</t>
  </si>
  <si>
    <t>1187746996029</t>
  </si>
  <si>
    <t>7726444577</t>
  </si>
  <si>
    <t>КОСМОДЕНТА, ООО</t>
  </si>
  <si>
    <t>1087451007720</t>
  </si>
  <si>
    <t>7451267881</t>
  </si>
  <si>
    <t>ЗДОРОВЬЕ КЛАБ, ООО</t>
  </si>
  <si>
    <t>1127746547444</t>
  </si>
  <si>
    <t>7734683723</t>
  </si>
  <si>
    <t>ВИЗАВИ-УНИВЕРСАЛ, ООО</t>
  </si>
  <si>
    <t>1024600616776</t>
  </si>
  <si>
    <t>4611006162</t>
  </si>
  <si>
    <t>МОЯ СЕМЬЯ, ООО</t>
  </si>
  <si>
    <t>1076449001232</t>
  </si>
  <si>
    <t>6449042712</t>
  </si>
  <si>
    <t>ЛОР КЛИНИКА, ООО</t>
  </si>
  <si>
    <t>1146679021213</t>
  </si>
  <si>
    <t>6679052899</t>
  </si>
  <si>
    <t>1060608013542</t>
  </si>
  <si>
    <t>0608004658</t>
  </si>
  <si>
    <t>1229400070415</t>
  </si>
  <si>
    <t>9403018198</t>
  </si>
  <si>
    <t>КЛИНИКА 32, ООО</t>
  </si>
  <si>
    <t>1044900021759</t>
  </si>
  <si>
    <t>4909911640</t>
  </si>
  <si>
    <t>АРТЛЕО, ООО</t>
  </si>
  <si>
    <t>1207700127777</t>
  </si>
  <si>
    <t>9728001253</t>
  </si>
  <si>
    <t>КЛИНИКА СТОМАТОЛОГИЯ, ООО</t>
  </si>
  <si>
    <t>1096027000200</t>
  </si>
  <si>
    <t>6027118949</t>
  </si>
  <si>
    <t>АВАЛОН МЕД, ООО</t>
  </si>
  <si>
    <t>1207700001420</t>
  </si>
  <si>
    <t>7727437117</t>
  </si>
  <si>
    <t>НЕРТА ПЛЮС, ООО</t>
  </si>
  <si>
    <t>1097746029590</t>
  </si>
  <si>
    <t>7701827401</t>
  </si>
  <si>
    <t>ЧСЦ, ООО</t>
  </si>
  <si>
    <t>1165048051740</t>
  </si>
  <si>
    <t>5048041325</t>
  </si>
  <si>
    <t>КДС-1, ООО</t>
  </si>
  <si>
    <t>1057810163620</t>
  </si>
  <si>
    <t>7814316422</t>
  </si>
  <si>
    <t>ЛАЙФ ДИАГНОСТИКС, ООО</t>
  </si>
  <si>
    <t>1135012002663</t>
  </si>
  <si>
    <t>5012078829</t>
  </si>
  <si>
    <t>СЕМЬЯ, ООО КЛИНИКА</t>
  </si>
  <si>
    <t>1125012009594</t>
  </si>
  <si>
    <t>5012075810</t>
  </si>
  <si>
    <t>1157746517015</t>
  </si>
  <si>
    <t>7727183409</t>
  </si>
  <si>
    <t>ВИТА-ЛАЙТ, ООО</t>
  </si>
  <si>
    <t>1143435004657</t>
  </si>
  <si>
    <t>3435313847</t>
  </si>
  <si>
    <t>ПРОФЕССОРСКАЯ КЛИНИКА ХОРОШАЯ ПРАКТИКА, ООО</t>
  </si>
  <si>
    <t>5177746015662</t>
  </si>
  <si>
    <t>9705108916</t>
  </si>
  <si>
    <t>ЗДОРОВОЕ ПОКОЛЕНИЕ ДЕНТА, ООО</t>
  </si>
  <si>
    <t>1037739297232</t>
  </si>
  <si>
    <t>7728243555</t>
  </si>
  <si>
    <t>ОРТОДОНТ ЦЕНТР ПЛЮС, ООО</t>
  </si>
  <si>
    <t>1137746126980</t>
  </si>
  <si>
    <t>7725783062</t>
  </si>
  <si>
    <t>СТОМАТОЛОГИЯ ДОКТОРА ЖУКОВА, ООО</t>
  </si>
  <si>
    <t>1127747147406</t>
  </si>
  <si>
    <t>7717738588</t>
  </si>
  <si>
    <t>КЛИНИКА ДОКТОРА ЖИТО, ООО</t>
  </si>
  <si>
    <t>1237700563572</t>
  </si>
  <si>
    <t>9725132307</t>
  </si>
  <si>
    <t>ЦДБ НА АЛТУШКЕ, ООО</t>
  </si>
  <si>
    <t>1177746978529</t>
  </si>
  <si>
    <t>9715306321</t>
  </si>
  <si>
    <t>ЭЛЕДЕНТ, ООО</t>
  </si>
  <si>
    <t>1107455001851</t>
  </si>
  <si>
    <t>7455001836</t>
  </si>
  <si>
    <t>ЦЭС, ООО</t>
  </si>
  <si>
    <t>1145837002992</t>
  </si>
  <si>
    <t>5837061343</t>
  </si>
  <si>
    <t>1175190008993</t>
  </si>
  <si>
    <t>5190073740</t>
  </si>
  <si>
    <t>ОЛЬВИЯ, ООО</t>
  </si>
  <si>
    <t>1026101889450</t>
  </si>
  <si>
    <t>6142004820</t>
  </si>
  <si>
    <t>1084101000697</t>
  </si>
  <si>
    <t>4101121785</t>
  </si>
  <si>
    <t>САНАТОРИЙ ГОРНЯК, ООО</t>
  </si>
  <si>
    <t>1157907000206</t>
  </si>
  <si>
    <t>7902528377</t>
  </si>
  <si>
    <t>СТОМАТОЛОГИЯ ДОКТОРА ТОМИЛИНОЙ, ООО</t>
  </si>
  <si>
    <t>1140280043309</t>
  </si>
  <si>
    <t>0274188957</t>
  </si>
  <si>
    <t>СК ДУБИНИНА, ООО</t>
  </si>
  <si>
    <t>1221400004154</t>
  </si>
  <si>
    <t>1400007556</t>
  </si>
  <si>
    <t>ЗОЛОТОЕ ЯБЛОКО, ООО</t>
  </si>
  <si>
    <t>1115543005654</t>
  </si>
  <si>
    <t>5507223050</t>
  </si>
  <si>
    <t>ВИЭСТЕТИК, ООО</t>
  </si>
  <si>
    <t>1237700598156</t>
  </si>
  <si>
    <t>7751266536</t>
  </si>
  <si>
    <t>ПАНСИОНАТ ШЕПСИ, АО</t>
  </si>
  <si>
    <t>1022304915742</t>
  </si>
  <si>
    <t>2355005066</t>
  </si>
  <si>
    <t>ШАРИТЕ, ООО</t>
  </si>
  <si>
    <t>1182375117760</t>
  </si>
  <si>
    <t>2301098297</t>
  </si>
  <si>
    <t>ЦВМР ПИГМАЛИОН, ООО</t>
  </si>
  <si>
    <t>1032202272013</t>
  </si>
  <si>
    <t>2225060250</t>
  </si>
  <si>
    <t>ТАЛАНИД, ООО</t>
  </si>
  <si>
    <t>1021602828170</t>
  </si>
  <si>
    <t>1655056655</t>
  </si>
  <si>
    <t>МЦ ЮНОНА, ООО</t>
  </si>
  <si>
    <t>1147603001864</t>
  </si>
  <si>
    <t>7603059720</t>
  </si>
  <si>
    <t>АФИНА, ООО</t>
  </si>
  <si>
    <t>1122722007473</t>
  </si>
  <si>
    <t>2722115251</t>
  </si>
  <si>
    <t>СОЦСФЕРА, АО</t>
  </si>
  <si>
    <t>1045553008720</t>
  </si>
  <si>
    <t>5528022883</t>
  </si>
  <si>
    <t>КБС, ООО</t>
  </si>
  <si>
    <t>1089847399619</t>
  </si>
  <si>
    <t>7814420991</t>
  </si>
  <si>
    <t>ПОЛИКЛИНИКА ПРОФИМЕД, ООО</t>
  </si>
  <si>
    <t>1087746891760</t>
  </si>
  <si>
    <t>7716611839</t>
  </si>
  <si>
    <t>ПК, ООО</t>
  </si>
  <si>
    <t>1036900035545</t>
  </si>
  <si>
    <t>6901029038</t>
  </si>
  <si>
    <t>Д-ГРАФИЯ СЕВЕР, ООО</t>
  </si>
  <si>
    <t>1227800035100</t>
  </si>
  <si>
    <t>7814805864</t>
  </si>
  <si>
    <t>МЕГА-ДЕНТ +, ООО</t>
  </si>
  <si>
    <t>1197232021799</t>
  </si>
  <si>
    <t>7203487390</t>
  </si>
  <si>
    <t>СЕМЕЙНАЯ КЛИНИКА ТОЛМАЧЁВЫХ, ООО</t>
  </si>
  <si>
    <t>1197847196678</t>
  </si>
  <si>
    <t>7804658530</t>
  </si>
  <si>
    <t>СП НОВО ДЕНТ НА ЛЕНИНА, ООО</t>
  </si>
  <si>
    <t>1154253000417</t>
  </si>
  <si>
    <t>4253026575</t>
  </si>
  <si>
    <t>ИМПЛАНТ-ДЕНТ, ООО</t>
  </si>
  <si>
    <t>1121651001680</t>
  </si>
  <si>
    <t>1651066412</t>
  </si>
  <si>
    <t>КСК, ООО</t>
  </si>
  <si>
    <t>1105902011973</t>
  </si>
  <si>
    <t>5902869831</t>
  </si>
  <si>
    <t>СИГМА МЕД, ООО</t>
  </si>
  <si>
    <t>1203900011765</t>
  </si>
  <si>
    <t>3906394776</t>
  </si>
  <si>
    <t>КЛИНИК ГРУПП, ООО</t>
  </si>
  <si>
    <t>1207800056650</t>
  </si>
  <si>
    <t>7810794153</t>
  </si>
  <si>
    <t>ЧАСТНАЯ ПРАКТИКА, ООО</t>
  </si>
  <si>
    <t>1045206637607</t>
  </si>
  <si>
    <t>5244014247</t>
  </si>
  <si>
    <t>АЛВАДЕНТ, ООО</t>
  </si>
  <si>
    <t>1037739766360</t>
  </si>
  <si>
    <t>7717105673</t>
  </si>
  <si>
    <t>ЛПМЦ ФЕНИКС, ООО</t>
  </si>
  <si>
    <t>1163525053790</t>
  </si>
  <si>
    <t>3528244554</t>
  </si>
  <si>
    <t>КАПИТАЛ ЗДОРОВЬЯ, ООО</t>
  </si>
  <si>
    <t>1025403222503</t>
  </si>
  <si>
    <t>5407162910</t>
  </si>
  <si>
    <t>КМП, ООО</t>
  </si>
  <si>
    <t>1153443018706</t>
  </si>
  <si>
    <t>3461057251</t>
  </si>
  <si>
    <t>ЦЕНТР ЦИФРОВОЙ РЕНТГЕНОДИАГНОСТИКИ САЛЬВАДОР, ООО</t>
  </si>
  <si>
    <t>1208600004172</t>
  </si>
  <si>
    <t>8602297201</t>
  </si>
  <si>
    <t>МЕДЭКСПЕРТ СОКОЛ, ООО</t>
  </si>
  <si>
    <t>1217700551947</t>
  </si>
  <si>
    <t>7743370011</t>
  </si>
  <si>
    <t>КДС-3, ООО</t>
  </si>
  <si>
    <t>1147847155851</t>
  </si>
  <si>
    <t>7814610512</t>
  </si>
  <si>
    <t>БАСТЕТ, ООО</t>
  </si>
  <si>
    <t>1223800022214</t>
  </si>
  <si>
    <t>3808279976</t>
  </si>
  <si>
    <t>АРМ КЛИНИК, ООО</t>
  </si>
  <si>
    <t>5167746377563</t>
  </si>
  <si>
    <t>9729041467</t>
  </si>
  <si>
    <t>ИВИТЕРАПИ, ООО</t>
  </si>
  <si>
    <t>1237700399243</t>
  </si>
  <si>
    <t>9704213724</t>
  </si>
  <si>
    <t>1122543010919</t>
  </si>
  <si>
    <t>2543009881</t>
  </si>
  <si>
    <t>КЛИНИКА № 1, ООО</t>
  </si>
  <si>
    <t>1171215000549</t>
  </si>
  <si>
    <t>1215215985</t>
  </si>
  <si>
    <t>СТОМАТОЛОГИЧЕСКАЯ СПА-КЛИНИКА БЕЛЫЕ КЛЕМАТИСЫ, ООО</t>
  </si>
  <si>
    <t>1087746777106</t>
  </si>
  <si>
    <t>7713656260</t>
  </si>
  <si>
    <t>РДЦ НН, ООО</t>
  </si>
  <si>
    <t>1175275057649</t>
  </si>
  <si>
    <t>5257175080</t>
  </si>
  <si>
    <t>ФЕНИКС, ООО НМЦ</t>
  </si>
  <si>
    <t>1073805000576</t>
  </si>
  <si>
    <t>3805705993</t>
  </si>
  <si>
    <t>1157746441797</t>
  </si>
  <si>
    <t>7729460739</t>
  </si>
  <si>
    <t>СТОМАТОЛОГИЯ НА МАЯКОВСКОЙ, ООО</t>
  </si>
  <si>
    <t>1117746443165</t>
  </si>
  <si>
    <t>7710890689</t>
  </si>
  <si>
    <t>ДЕНТАВИТА ЛИДЕР, ООО</t>
  </si>
  <si>
    <t>1037789032324</t>
  </si>
  <si>
    <t>7728500918</t>
  </si>
  <si>
    <t>КЛИНИКА ГЕНОТЕК ЗДОРОВЬЕ, ООО</t>
  </si>
  <si>
    <t>5177746308394</t>
  </si>
  <si>
    <t>7704448842</t>
  </si>
  <si>
    <t>МРТ-ЕССЕНТУКИ, ООО</t>
  </si>
  <si>
    <t>1147746940934</t>
  </si>
  <si>
    <t>7733891960</t>
  </si>
  <si>
    <t>СКБ, ООО</t>
  </si>
  <si>
    <t>1192225018798</t>
  </si>
  <si>
    <t>2221244270</t>
  </si>
  <si>
    <t>1196820005865</t>
  </si>
  <si>
    <t>6829149910</t>
  </si>
  <si>
    <t>МЕДИЦИНА-С, ООО</t>
  </si>
  <si>
    <t>1146501009093</t>
  </si>
  <si>
    <t>6501271732</t>
  </si>
  <si>
    <t>1132308007512</t>
  </si>
  <si>
    <t>2308200447</t>
  </si>
  <si>
    <t>СТОМАТОША, ООО</t>
  </si>
  <si>
    <t>1093668020247</t>
  </si>
  <si>
    <t>3662144296</t>
  </si>
  <si>
    <t>НАУКА ПЦР, ООО</t>
  </si>
  <si>
    <t>1146316004207</t>
  </si>
  <si>
    <t>6316198397</t>
  </si>
  <si>
    <t>ДЕНТ-МАСТЕР, ООО</t>
  </si>
  <si>
    <t>1022900530256</t>
  </si>
  <si>
    <t>2901104143</t>
  </si>
  <si>
    <t>1206100010192</t>
  </si>
  <si>
    <t>6145006293</t>
  </si>
  <si>
    <t>КРЫМСКАЯ СТОМАТОЛОГИЧЕСКАЯ ПОЛИКЛИНИКА, ООО</t>
  </si>
  <si>
    <t>1022304059403</t>
  </si>
  <si>
    <t>2337019267</t>
  </si>
  <si>
    <t>ЮДИС-ГАРАНТ, ООО</t>
  </si>
  <si>
    <t>1069670013181</t>
  </si>
  <si>
    <t>6670109170</t>
  </si>
  <si>
    <t>ТРИ Д, ООО</t>
  </si>
  <si>
    <t>1122366001669</t>
  </si>
  <si>
    <t>2320199903</t>
  </si>
  <si>
    <t>МЕДИЦИНСКИЙ ЦЕНТР УЗИ-ДИАГНОСТИКИ МЕДАР, ООО</t>
  </si>
  <si>
    <t>1136685023364</t>
  </si>
  <si>
    <t>6685042514</t>
  </si>
  <si>
    <t>1186820010057</t>
  </si>
  <si>
    <t>6829145270</t>
  </si>
  <si>
    <t>ЦМГЭ, ООО</t>
  </si>
  <si>
    <t>1134501000655</t>
  </si>
  <si>
    <t>4501182729</t>
  </si>
  <si>
    <t>КИМТ-ВЕКТОР, ООО</t>
  </si>
  <si>
    <t>1117746729935</t>
  </si>
  <si>
    <t>7736634859</t>
  </si>
  <si>
    <t>1033300204838</t>
  </si>
  <si>
    <t>3304010711</t>
  </si>
  <si>
    <t>1155012002078</t>
  </si>
  <si>
    <t>5041202492</t>
  </si>
  <si>
    <t>ЭКО-ДОН, ООО ФИРМА</t>
  </si>
  <si>
    <t>1027700413883</t>
  </si>
  <si>
    <t>7724189949</t>
  </si>
  <si>
    <t>ЛОНГАВИТАС, ООО МК</t>
  </si>
  <si>
    <t>1137847463841</t>
  </si>
  <si>
    <t>7806515375</t>
  </si>
  <si>
    <t>НОРДСТОМ, ООО</t>
  </si>
  <si>
    <t>1112457001557</t>
  </si>
  <si>
    <t>2457072400</t>
  </si>
  <si>
    <t>ММЦ МУЛЬТИ КЛИНИК ТОМСК, ООО</t>
  </si>
  <si>
    <t>1107017019196</t>
  </si>
  <si>
    <t>7017272340</t>
  </si>
  <si>
    <t>БЕЛОДЕНТЪ, ООО</t>
  </si>
  <si>
    <t>1115047000705</t>
  </si>
  <si>
    <t>5025030408</t>
  </si>
  <si>
    <t>ОН КЛИНИК НА ЗУБОВСКОМ, ООО</t>
  </si>
  <si>
    <t>1157746251904</t>
  </si>
  <si>
    <t>7704310393</t>
  </si>
  <si>
    <t>АРИНА, ООО</t>
  </si>
  <si>
    <t>1187746465114</t>
  </si>
  <si>
    <t>7720425698</t>
  </si>
  <si>
    <t>1111102000954</t>
  </si>
  <si>
    <t>1102068296</t>
  </si>
  <si>
    <t>ЦЕНТР КРАСОТЫ И ЗДОРОВЬЯ ПРОФИ, ООО</t>
  </si>
  <si>
    <t>1023801017239</t>
  </si>
  <si>
    <t>3808083660</t>
  </si>
  <si>
    <t>ТАЛАНИД-ПРЕМИУМ, ООО</t>
  </si>
  <si>
    <t>1091690058800</t>
  </si>
  <si>
    <t>1655184640</t>
  </si>
  <si>
    <t>КЛИНИКА РОЖДЕСТВЕНСКАЯ, ООО</t>
  </si>
  <si>
    <t>1092308010662</t>
  </si>
  <si>
    <t>2308163724</t>
  </si>
  <si>
    <t>ФОРТУНА-3, ООО</t>
  </si>
  <si>
    <t>1022402647519</t>
  </si>
  <si>
    <t>2466045674</t>
  </si>
  <si>
    <t>МЕДСОЮЗ, ООО</t>
  </si>
  <si>
    <t>1089847250723</t>
  </si>
  <si>
    <t>7810520900</t>
  </si>
  <si>
    <t>ГОЛЛИВУД, ООО ПЕРВАЯ СТОМАТОЛОГИЧЕСКАЯ КЛИНИКА</t>
  </si>
  <si>
    <t>1154334010060</t>
  </si>
  <si>
    <t>4334009377</t>
  </si>
  <si>
    <t>АРХИМЕД, ООО МЕДИЦИНСКИЙ ЦЕНТР</t>
  </si>
  <si>
    <t>1085410001984</t>
  </si>
  <si>
    <t>5410018018</t>
  </si>
  <si>
    <t>КИДС ДЕНТАЛ-ТЮМЕНЬ, ООО</t>
  </si>
  <si>
    <t>1207200018750</t>
  </si>
  <si>
    <t>7203511941</t>
  </si>
  <si>
    <t>ЭКСТРОДЕНТ ВЫСОТКА, ООО</t>
  </si>
  <si>
    <t>1037739132562</t>
  </si>
  <si>
    <t>7719160486</t>
  </si>
  <si>
    <t>ПРОФМЕДДИАГНОСТИКА ПЛЮС, ООО</t>
  </si>
  <si>
    <t>1163668124102</t>
  </si>
  <si>
    <t>3627029950</t>
  </si>
  <si>
    <t>СП НАРЦИСС, ООО</t>
  </si>
  <si>
    <t>1044217001531</t>
  </si>
  <si>
    <t>4217062793</t>
  </si>
  <si>
    <t>НАТАМЕД, ООО</t>
  </si>
  <si>
    <t>1187746434501</t>
  </si>
  <si>
    <t>7724439081</t>
  </si>
  <si>
    <t>1025001101003</t>
  </si>
  <si>
    <t>5007032508</t>
  </si>
  <si>
    <t>1114217012062</t>
  </si>
  <si>
    <t>4217139407</t>
  </si>
  <si>
    <t>1193123020310</t>
  </si>
  <si>
    <t>3123458406</t>
  </si>
  <si>
    <t>АВТОРСКАЯ КЛИНИКА КОНСТАНТИНА ПОКАНДЮК, ООО</t>
  </si>
  <si>
    <t>1205400024125</t>
  </si>
  <si>
    <t>5406806168</t>
  </si>
  <si>
    <t>СК ГЕММА, ООО</t>
  </si>
  <si>
    <t>1027739613560</t>
  </si>
  <si>
    <t>5010025719</t>
  </si>
  <si>
    <t>НЕФРОХЭЛС, ООО</t>
  </si>
  <si>
    <t>1217700180092</t>
  </si>
  <si>
    <t>9725048648</t>
  </si>
  <si>
    <t>1182468050874</t>
  </si>
  <si>
    <t>2455039140</t>
  </si>
  <si>
    <t>МЦ КЛИНИКА НА ЧУЙКОВА, ООО</t>
  </si>
  <si>
    <t>1181690088656</t>
  </si>
  <si>
    <t>1657249885</t>
  </si>
  <si>
    <t>1107536004498</t>
  </si>
  <si>
    <t>7536111932</t>
  </si>
  <si>
    <t>ЛДЦ МИБС-АРХАНГЕЛЬСК, ООО</t>
  </si>
  <si>
    <t>1112901007890</t>
  </si>
  <si>
    <t>2901217450</t>
  </si>
  <si>
    <t>КЛИНИКА АНДРОЛОГИИ, ООО</t>
  </si>
  <si>
    <t>1027739165739</t>
  </si>
  <si>
    <t>7734195684</t>
  </si>
  <si>
    <t>СТОМАТОЛОГИЯ МАРТ, ООО</t>
  </si>
  <si>
    <t>1071101010474</t>
  </si>
  <si>
    <t>1101134531</t>
  </si>
  <si>
    <t>1128911000822</t>
  </si>
  <si>
    <t>8911027065</t>
  </si>
  <si>
    <t>1026601799795</t>
  </si>
  <si>
    <t>6631006608</t>
  </si>
  <si>
    <t>СТОМАТОЛОГИЯ 32, ООО</t>
  </si>
  <si>
    <t>1025500988985</t>
  </si>
  <si>
    <t>5504071659</t>
  </si>
  <si>
    <t>ЗУБАСТИК, ООО</t>
  </si>
  <si>
    <t>1027739536934</t>
  </si>
  <si>
    <t>7713125848</t>
  </si>
  <si>
    <t>ДЕНТАЛ САЛОН, ООО</t>
  </si>
  <si>
    <t>1060267002212</t>
  </si>
  <si>
    <t>0267011684</t>
  </si>
  <si>
    <t>ДОКТОР ВЕБЕР, ООО</t>
  </si>
  <si>
    <t>1159102028425</t>
  </si>
  <si>
    <t>9102159660</t>
  </si>
  <si>
    <t>НАУКА ОРТО, ООО</t>
  </si>
  <si>
    <t>1216300039548</t>
  </si>
  <si>
    <t>6316273767</t>
  </si>
  <si>
    <t>1185053010405</t>
  </si>
  <si>
    <t>5053046424</t>
  </si>
  <si>
    <t>1227700287429</t>
  </si>
  <si>
    <t>9702043139</t>
  </si>
  <si>
    <t>МРТ-ЭКСПЕРТ СОЧИ, ООО</t>
  </si>
  <si>
    <t>1102367004640</t>
  </si>
  <si>
    <t>2317058476</t>
  </si>
  <si>
    <t>ВИТАКОР+, ООО МЦ</t>
  </si>
  <si>
    <t>1144205004536</t>
  </si>
  <si>
    <t>4205284382</t>
  </si>
  <si>
    <t>МО, ООО</t>
  </si>
  <si>
    <t>1207700198727</t>
  </si>
  <si>
    <t>9709062331</t>
  </si>
  <si>
    <t>ДВ ЦКМИРН, ООО</t>
  </si>
  <si>
    <t>1202700005243</t>
  </si>
  <si>
    <t>2722131937</t>
  </si>
  <si>
    <t>ЛДЦ СЕМЕЙНЫЙ ДОКТОР, ООО</t>
  </si>
  <si>
    <t>1116025003643</t>
  </si>
  <si>
    <t>6025037927</t>
  </si>
  <si>
    <t>ЛЕЧЕБНО-ДИАГНОСТИЧЕСКИЙ ЦЕНТР НА ВЕРНАДСКОГО, ООО</t>
  </si>
  <si>
    <t>1147746894701</t>
  </si>
  <si>
    <t>7736679419</t>
  </si>
  <si>
    <t>1087445004107</t>
  </si>
  <si>
    <t>7445042270</t>
  </si>
  <si>
    <t>ГАРАНТ МЕД-СЕРВИС, ООО</t>
  </si>
  <si>
    <t>1146658016670</t>
  </si>
  <si>
    <t>6658463200</t>
  </si>
  <si>
    <t>МЕДИЦИНСКИЙ ЦЕНТР СТАТУС, ООО</t>
  </si>
  <si>
    <t>1117746081276</t>
  </si>
  <si>
    <t>7729674579</t>
  </si>
  <si>
    <t>ФЛАРТ, ООО</t>
  </si>
  <si>
    <t>1056414926556</t>
  </si>
  <si>
    <t>6449035786</t>
  </si>
  <si>
    <t>СТОМАТОЛОГИЧЕСКИЙ САЛОН НОВОДЕНТ С, ООО</t>
  </si>
  <si>
    <t>1169658020509</t>
  </si>
  <si>
    <t>6670432991</t>
  </si>
  <si>
    <t>ПАНАЦЕЯ ПЛЮС, ООО</t>
  </si>
  <si>
    <t>1232600006990</t>
  </si>
  <si>
    <t>2634112082</t>
  </si>
  <si>
    <t>АРТ СМАЙЛ, ООО</t>
  </si>
  <si>
    <t>1150327001912</t>
  </si>
  <si>
    <t>0323387228</t>
  </si>
  <si>
    <t>ОЗДОРОВИТЕЛЬНЫЙ ЦЕНТР ЛУЧ, ООО</t>
  </si>
  <si>
    <t>1194350000404</t>
  </si>
  <si>
    <t>4345487801</t>
  </si>
  <si>
    <t>1206100007640</t>
  </si>
  <si>
    <t>6155082487</t>
  </si>
  <si>
    <t>1177031082832</t>
  </si>
  <si>
    <t>7017432650</t>
  </si>
  <si>
    <t>ДЦ НЕФРОС-ВОРОНЕЖ, ООО</t>
  </si>
  <si>
    <t>1183668043690</t>
  </si>
  <si>
    <t>3604082636</t>
  </si>
  <si>
    <t>КЛИНИКА ЭСТЕТИЧЕСКОЙ МЕДИЦИНЫ АПРИОРИ, ООО</t>
  </si>
  <si>
    <t>1025201764598</t>
  </si>
  <si>
    <t>5249058632</t>
  </si>
  <si>
    <t>БИ БЬЮТИ КЛИНИК, ООО</t>
  </si>
  <si>
    <t>1199112016730</t>
  </si>
  <si>
    <t>9102259577</t>
  </si>
  <si>
    <t>КАРДЕНТ, ООО</t>
  </si>
  <si>
    <t>1031000041600</t>
  </si>
  <si>
    <t>1001180703</t>
  </si>
  <si>
    <t>КЛИНИКА КРАСОТЫ, ООО</t>
  </si>
  <si>
    <t>1183123031640</t>
  </si>
  <si>
    <t>3123446256</t>
  </si>
  <si>
    <t>ШМИДТ ДЕНТАЛ, ООО</t>
  </si>
  <si>
    <t>1225400026466</t>
  </si>
  <si>
    <t>5406823621</t>
  </si>
  <si>
    <t>НЬЮ ВАЙТ СМАЙЛ1, ООО</t>
  </si>
  <si>
    <t>1207700412633</t>
  </si>
  <si>
    <t>9715392063</t>
  </si>
  <si>
    <t>МРТ-ДИАГНОСТИКА, ООО</t>
  </si>
  <si>
    <t>1143668012036</t>
  </si>
  <si>
    <t>3662200494</t>
  </si>
  <si>
    <t>ДЕНТЕС, ООО</t>
  </si>
  <si>
    <t>1022700519709</t>
  </si>
  <si>
    <t>2703016209</t>
  </si>
  <si>
    <t>ОРТОС ПЛЮС, ООО</t>
  </si>
  <si>
    <t>1036758310490</t>
  </si>
  <si>
    <t>6730048302</t>
  </si>
  <si>
    <t>МОЙ ДОКТОР, ООО МЦ</t>
  </si>
  <si>
    <t>1060105015080</t>
  </si>
  <si>
    <t>0105048585</t>
  </si>
  <si>
    <t>ПОЭМА ЗДОРОВЬЯ, ООО</t>
  </si>
  <si>
    <t>1187847131504</t>
  </si>
  <si>
    <t>7802664947</t>
  </si>
  <si>
    <t>НОВАЭСТЕТИК, ООО</t>
  </si>
  <si>
    <t>5157746022990</t>
  </si>
  <si>
    <t>7728318955</t>
  </si>
  <si>
    <t>КЛИНИКА КИНЕЗИТЕРАПИИ, ООО</t>
  </si>
  <si>
    <t>1107746852311</t>
  </si>
  <si>
    <t>7715833388</t>
  </si>
  <si>
    <t>КЛИНИКА ДЕКО, ООО</t>
  </si>
  <si>
    <t>1037739074944</t>
  </si>
  <si>
    <t>7727147224</t>
  </si>
  <si>
    <t>1214000004272</t>
  </si>
  <si>
    <t>4027146364</t>
  </si>
  <si>
    <t>КДЦ НА ЛУКИНА, ООО</t>
  </si>
  <si>
    <t>1181690082200</t>
  </si>
  <si>
    <t>1661058611</t>
  </si>
  <si>
    <t>КЛИНИКА ДОКАЗАТЕЛЬНОЙ МЕДИЦИНЫ ДИПЛОДОК, ООО</t>
  </si>
  <si>
    <t>1236300019856</t>
  </si>
  <si>
    <t>6318072093</t>
  </si>
  <si>
    <t>1152901004475</t>
  </si>
  <si>
    <t>2901258344</t>
  </si>
  <si>
    <t>МЕДСНАБ, ООО МЦ</t>
  </si>
  <si>
    <t>1144205006846</t>
  </si>
  <si>
    <t>4205286654</t>
  </si>
  <si>
    <t>СТОМАТОЛОГИЯ НА МОСКОВКЕ, ООО</t>
  </si>
  <si>
    <t>1155543022690</t>
  </si>
  <si>
    <t>5506083353</t>
  </si>
  <si>
    <t>МЕДЭСТЕТИКЦЕНТР ЛАБОРАТОРИЯ, ООО</t>
  </si>
  <si>
    <t>1117847006969</t>
  </si>
  <si>
    <t>7811481883</t>
  </si>
  <si>
    <t>АЛЬБАТРОС, ООО</t>
  </si>
  <si>
    <t>1107847239851</t>
  </si>
  <si>
    <t>7811469406</t>
  </si>
  <si>
    <t>УЛЫБАЙТЕСЬ ЧАЩЕ, ООО</t>
  </si>
  <si>
    <t>1203900006375</t>
  </si>
  <si>
    <t>3906391790</t>
  </si>
  <si>
    <t>ОПТИМАЛ, ООО</t>
  </si>
  <si>
    <t>1106722000945</t>
  </si>
  <si>
    <t>6722025319</t>
  </si>
  <si>
    <t>ПЛОМБА, ООО</t>
  </si>
  <si>
    <t>1035402461643</t>
  </si>
  <si>
    <t>5406134519</t>
  </si>
  <si>
    <t>1115040009402</t>
  </si>
  <si>
    <t>5040110136</t>
  </si>
  <si>
    <t>ФЕМИНА, ООО</t>
  </si>
  <si>
    <t>1179102027500</t>
  </si>
  <si>
    <t>9102236918</t>
  </si>
  <si>
    <t>ЛАГУНА-СТОМ, ООО</t>
  </si>
  <si>
    <t>1027700271708</t>
  </si>
  <si>
    <t>7705131573</t>
  </si>
  <si>
    <t>МЦ НАУКА-САРАТОВ, ООО</t>
  </si>
  <si>
    <t>1096450007774</t>
  </si>
  <si>
    <t>6450940238</t>
  </si>
  <si>
    <t>АКВИЛИО-ДЛЯ ВСЕХ, ООО</t>
  </si>
  <si>
    <t>1175275007555</t>
  </si>
  <si>
    <t>5260438130</t>
  </si>
  <si>
    <t>МАТЬ И ДИТЯ КОСТРОМА, ООО</t>
  </si>
  <si>
    <t>1164401050659</t>
  </si>
  <si>
    <t>4401168583</t>
  </si>
  <si>
    <t>ФИРМА КОНКОР-ОПТИКА, ООО</t>
  </si>
  <si>
    <t>1021602013091</t>
  </si>
  <si>
    <t>1650082644</t>
  </si>
  <si>
    <t>ДЕНТА-НОРМА, ООО</t>
  </si>
  <si>
    <t>1051802364305</t>
  </si>
  <si>
    <t>1835067504</t>
  </si>
  <si>
    <t>СОЗВЕЗДИЕ АВРОРА, ООО</t>
  </si>
  <si>
    <t>1057749421806</t>
  </si>
  <si>
    <t>7716538917</t>
  </si>
  <si>
    <t>АРХДЕНТ, ООО</t>
  </si>
  <si>
    <t>1092801009289</t>
  </si>
  <si>
    <t>2801145322</t>
  </si>
  <si>
    <t>МЦ ДУБРАВА, ООО</t>
  </si>
  <si>
    <t>1133128000301</t>
  </si>
  <si>
    <t>3128091455</t>
  </si>
  <si>
    <t>1243600001237</t>
  </si>
  <si>
    <t>3666269666</t>
  </si>
  <si>
    <t>МДС, ООО ЦЕНТР</t>
  </si>
  <si>
    <t>1126324004400</t>
  </si>
  <si>
    <t>6324028600</t>
  </si>
  <si>
    <t>СЕВКЛИНИК, ООО</t>
  </si>
  <si>
    <t>1149204004278</t>
  </si>
  <si>
    <t>9201001466</t>
  </si>
  <si>
    <t>МЕД-ТОКС, ООО</t>
  </si>
  <si>
    <t>1207700471956</t>
  </si>
  <si>
    <t>7743351033</t>
  </si>
  <si>
    <t>СТМ СТОМАТОЛОГИЯ, ООО</t>
  </si>
  <si>
    <t>1145658014754</t>
  </si>
  <si>
    <t>5609095992</t>
  </si>
  <si>
    <t>ЛДЦ МИБС-УЛАН-УДЭ, ООО</t>
  </si>
  <si>
    <t>1150327004035</t>
  </si>
  <si>
    <t>0323387980</t>
  </si>
  <si>
    <t>НЕМЕЦКАЯ КЛИНИКА, ООО</t>
  </si>
  <si>
    <t>1097847265625</t>
  </si>
  <si>
    <t>7810565403</t>
  </si>
  <si>
    <t>АРИСТО, ООО</t>
  </si>
  <si>
    <t>1077759588720</t>
  </si>
  <si>
    <t>7702650965</t>
  </si>
  <si>
    <t>АТЛАСМЕД, ООО</t>
  </si>
  <si>
    <t>1182724006937</t>
  </si>
  <si>
    <t>2723199656</t>
  </si>
  <si>
    <t>ЭЛИТ ДЕНТА, ООО</t>
  </si>
  <si>
    <t>1152932000726</t>
  </si>
  <si>
    <t>2902080689</t>
  </si>
  <si>
    <t>1022603422775</t>
  </si>
  <si>
    <t>2629007090</t>
  </si>
  <si>
    <t>ГСП № 24, АО</t>
  </si>
  <si>
    <t>1097847071387</t>
  </si>
  <si>
    <t>7802464634</t>
  </si>
  <si>
    <t>ИСАЕВ, ООО</t>
  </si>
  <si>
    <t>1072536012570</t>
  </si>
  <si>
    <t>2536192266</t>
  </si>
  <si>
    <t>МНОГОКЛИНИКА 54, ООО</t>
  </si>
  <si>
    <t>1225400023606</t>
  </si>
  <si>
    <t>5404311515</t>
  </si>
  <si>
    <t>ВЕСТДЕНТАЛКЛИНИК, ООО</t>
  </si>
  <si>
    <t>1207700161910</t>
  </si>
  <si>
    <t>9731063500</t>
  </si>
  <si>
    <t>ОЛИС-ДЕНТ, ООО</t>
  </si>
  <si>
    <t>1024300756952</t>
  </si>
  <si>
    <t>4312125161</t>
  </si>
  <si>
    <t>ОПТИМИСТДЕНТ, ООО</t>
  </si>
  <si>
    <t>1197746735119</t>
  </si>
  <si>
    <t>7713472880</t>
  </si>
  <si>
    <t>ДС+, ООО</t>
  </si>
  <si>
    <t>1218600005700</t>
  </si>
  <si>
    <t>8603244562</t>
  </si>
  <si>
    <t>КЛИНИКА ЕЛЕНЫ ГОЛЬЦОВОЙ, ООО</t>
  </si>
  <si>
    <t>1187746674092</t>
  </si>
  <si>
    <t>7707417137</t>
  </si>
  <si>
    <t>АВАНГАРД, ООО</t>
  </si>
  <si>
    <t>1168617061304</t>
  </si>
  <si>
    <t>8601057775</t>
  </si>
  <si>
    <t>ВИВАТ, ООО</t>
  </si>
  <si>
    <t>1141447000507</t>
  </si>
  <si>
    <t>1435276221</t>
  </si>
  <si>
    <t>ЦЭР ВИЗИТ К СТОМАТОЛОГУ, ООО</t>
  </si>
  <si>
    <t>1047424533749</t>
  </si>
  <si>
    <t>7453136820</t>
  </si>
  <si>
    <t>СЦ ГОТЬЕ, ООО</t>
  </si>
  <si>
    <t>1047796213596</t>
  </si>
  <si>
    <t>7707514772</t>
  </si>
  <si>
    <t>МИКРОХИРУРГИЯ ГЛАЗА-ВОРОНЕЖ, ООО</t>
  </si>
  <si>
    <t>1123668047678</t>
  </si>
  <si>
    <t>3666181027</t>
  </si>
  <si>
    <t>РЕВИТОНИКА, ООО</t>
  </si>
  <si>
    <t>1157746775504</t>
  </si>
  <si>
    <t>7725285652</t>
  </si>
  <si>
    <t>ВАЛЕО, ООО</t>
  </si>
  <si>
    <t>1167627065715</t>
  </si>
  <si>
    <t>7602129100</t>
  </si>
  <si>
    <t>ОЛИМПЛАБ, ООО</t>
  </si>
  <si>
    <t>1243600019630</t>
  </si>
  <si>
    <t>3666273020</t>
  </si>
  <si>
    <t>ПОЗИТИВ-ДЕНТ, ООО</t>
  </si>
  <si>
    <t>1106670002317</t>
  </si>
  <si>
    <t>6670281340</t>
  </si>
  <si>
    <t>МЕДИЦИНСКИЙ ЦЕНТР ПЯТЫЙ ЭЛЕМЕНТ, ООО</t>
  </si>
  <si>
    <t>1117746048276</t>
  </si>
  <si>
    <t>7730638039</t>
  </si>
  <si>
    <t>ИНТЕРСТАР-РЕСУРС-СЕРВИС, ООО</t>
  </si>
  <si>
    <t>1159102031230</t>
  </si>
  <si>
    <t>9103064644</t>
  </si>
  <si>
    <t>ЦЕНТР ОПЕРАТИВНОЙ ОФТАЛЬМОЛОГИИ, ООО</t>
  </si>
  <si>
    <t>1237300008593</t>
  </si>
  <si>
    <t>7300022270</t>
  </si>
  <si>
    <t>РАНА, ООО МЕДИЦИНСКАЯ КОРПОРАЦИЯ</t>
  </si>
  <si>
    <t>1107746555256</t>
  </si>
  <si>
    <t>7703724306</t>
  </si>
  <si>
    <t>СК ГАЛАКТИКА, ООО</t>
  </si>
  <si>
    <t>1086658019172</t>
  </si>
  <si>
    <t>6658316068</t>
  </si>
  <si>
    <t>ВМЦ, ООО</t>
  </si>
  <si>
    <t>1197746430859</t>
  </si>
  <si>
    <t>9718141734</t>
  </si>
  <si>
    <t>ИНТЕРСТОМ, ООО СК</t>
  </si>
  <si>
    <t>1081101008867</t>
  </si>
  <si>
    <t>1101069674</t>
  </si>
  <si>
    <t>М-ВИТА, ООО</t>
  </si>
  <si>
    <t>1177232017159</t>
  </si>
  <si>
    <t>7203421462</t>
  </si>
  <si>
    <t>ЦЭМ ЕВРОМЕДИКА, ООО</t>
  </si>
  <si>
    <t>1102224002297</t>
  </si>
  <si>
    <t>2224140375</t>
  </si>
  <si>
    <t>МЦ МЕДЛАБ, ООО</t>
  </si>
  <si>
    <t>1206800004707</t>
  </si>
  <si>
    <t>6829155790</t>
  </si>
  <si>
    <t>ЛАЙК ДЕНТ, ООО СТОМАТОЛОГИЧЕСКАЯ КЛИНИКА</t>
  </si>
  <si>
    <t>1155476076799</t>
  </si>
  <si>
    <t>5402008369</t>
  </si>
  <si>
    <t>СИБМЕДИНВЕСТ, ООО</t>
  </si>
  <si>
    <t>1177232025849</t>
  </si>
  <si>
    <t>7203428852</t>
  </si>
  <si>
    <t>ТОЧНЫЕ АНАЛИЗЫ, ООО</t>
  </si>
  <si>
    <t>1227800070992</t>
  </si>
  <si>
    <t>7805793450</t>
  </si>
  <si>
    <t>АКСОН НН, ООО</t>
  </si>
  <si>
    <t>1135258006113</t>
  </si>
  <si>
    <t>5258112325</t>
  </si>
  <si>
    <t>ЛДК АВИЦЕННА, ООО</t>
  </si>
  <si>
    <t>1043400326111</t>
  </si>
  <si>
    <t>3444115753</t>
  </si>
  <si>
    <t>УРГЕНСИАС, ООО</t>
  </si>
  <si>
    <t>1175029026820</t>
  </si>
  <si>
    <t>5018191933</t>
  </si>
  <si>
    <t>МАСТЕР ДЕНТ, ООО</t>
  </si>
  <si>
    <t>1053902827660</t>
  </si>
  <si>
    <t>3907042093</t>
  </si>
  <si>
    <t>МЕД ДОМ, ООО</t>
  </si>
  <si>
    <t>1227800117137</t>
  </si>
  <si>
    <t>7841100302</t>
  </si>
  <si>
    <t>АС РЕАВИЗ, ООО</t>
  </si>
  <si>
    <t>1226300033651</t>
  </si>
  <si>
    <t>6316280549</t>
  </si>
  <si>
    <t>ДЦ НЕФРОС-ТАМБОВ, ООО</t>
  </si>
  <si>
    <t>1176820010751</t>
  </si>
  <si>
    <t>6829135586</t>
  </si>
  <si>
    <t>ДЕНТ-АРТ, ООО</t>
  </si>
  <si>
    <t>1026300843502</t>
  </si>
  <si>
    <t>6313003226</t>
  </si>
  <si>
    <t>ИКС. О ЛАБОРАТОРИЯ, ООО</t>
  </si>
  <si>
    <t>1157746748994</t>
  </si>
  <si>
    <t>7708264444</t>
  </si>
  <si>
    <t>НЖДЕ, ООО</t>
  </si>
  <si>
    <t>1187847388970</t>
  </si>
  <si>
    <t>7839111339</t>
  </si>
  <si>
    <t>ЭФФЕКТ, ООО</t>
  </si>
  <si>
    <t>1032700032914</t>
  </si>
  <si>
    <t>2703006899</t>
  </si>
  <si>
    <t>ГАЛМЕД, ООО</t>
  </si>
  <si>
    <t>1027739413514</t>
  </si>
  <si>
    <t>7719200080</t>
  </si>
  <si>
    <t>32 ДРУГА, ООО</t>
  </si>
  <si>
    <t>1126193007753</t>
  </si>
  <si>
    <t>6161065899</t>
  </si>
  <si>
    <t>ИНВИТРО-НАЛЬЧИК, ООО</t>
  </si>
  <si>
    <t>1100725002498</t>
  </si>
  <si>
    <t>0725004235</t>
  </si>
  <si>
    <t>МЕДИНА-НСК, ООО</t>
  </si>
  <si>
    <t>1205400013720</t>
  </si>
  <si>
    <t>5403057048</t>
  </si>
  <si>
    <t>ПАРОДЕНТ, ООО</t>
  </si>
  <si>
    <t>1217800020800</t>
  </si>
  <si>
    <t>7814786393</t>
  </si>
  <si>
    <t>ЦЕНТР ЛУЧЕВОЙ ДИАГНОСТИКИ, ООО</t>
  </si>
  <si>
    <t>1124223002420</t>
  </si>
  <si>
    <t>4223058019</t>
  </si>
  <si>
    <t>КЛИНИКА-СИТИ, ООО МЦ</t>
  </si>
  <si>
    <t>1205800011427</t>
  </si>
  <si>
    <t>5837079301</t>
  </si>
  <si>
    <t>ВИТАЛИС, ООО КЛИНИКА</t>
  </si>
  <si>
    <t>1137746882130</t>
  </si>
  <si>
    <t>7713776790</t>
  </si>
  <si>
    <t>КЛИНИКА МОНТРЁ, ООО</t>
  </si>
  <si>
    <t>1233600009334</t>
  </si>
  <si>
    <t>3665821845</t>
  </si>
  <si>
    <t>КАРАТ И К, ООО</t>
  </si>
  <si>
    <t>1026303057076</t>
  </si>
  <si>
    <t>6325014159</t>
  </si>
  <si>
    <t>МЛЦ НИКАМЕД, ООО</t>
  </si>
  <si>
    <t>1220500001721</t>
  </si>
  <si>
    <t>0572030154</t>
  </si>
  <si>
    <t>1208600006780</t>
  </si>
  <si>
    <t>8602298011</t>
  </si>
  <si>
    <t>СОНА ПЛЮС-II, ООО</t>
  </si>
  <si>
    <t>1062538088722</t>
  </si>
  <si>
    <t>2538101105</t>
  </si>
  <si>
    <t>КЛИНИКА 18/81, ООО</t>
  </si>
  <si>
    <t>1192724025471</t>
  </si>
  <si>
    <t>2721245032</t>
  </si>
  <si>
    <t>МАКИ-КЛИНИК, ООО</t>
  </si>
  <si>
    <t>1077746039645</t>
  </si>
  <si>
    <t>7720573470</t>
  </si>
  <si>
    <t>1195074003816</t>
  </si>
  <si>
    <t>5036175589</t>
  </si>
  <si>
    <t>ЭКСКЛЮЗИВ, ООО МЕДЦЕНТР ВТ</t>
  </si>
  <si>
    <t>1090280044238</t>
  </si>
  <si>
    <t>0278165260</t>
  </si>
  <si>
    <t>1072539006682</t>
  </si>
  <si>
    <t>2539085858</t>
  </si>
  <si>
    <t>К.Э.С., ООО</t>
  </si>
  <si>
    <t>1167746346459</t>
  </si>
  <si>
    <t>7728335975</t>
  </si>
  <si>
    <t>1137847122093</t>
  </si>
  <si>
    <t>7814567426</t>
  </si>
  <si>
    <t>МРТ-ЭКСПЕРТ СПБ, ООО</t>
  </si>
  <si>
    <t>1117847155579</t>
  </si>
  <si>
    <t>7843312937</t>
  </si>
  <si>
    <t>ЭКСКЛЮЗИВ-ДЕНТ А, ООО</t>
  </si>
  <si>
    <t>1031608006385</t>
  </si>
  <si>
    <t>1644027395</t>
  </si>
  <si>
    <t>УРАЛЬСКИЙ ЦЕНТР КИНЕЗИОТЕРАПИИ, ООО</t>
  </si>
  <si>
    <t>1056604085108</t>
  </si>
  <si>
    <t>6671174060</t>
  </si>
  <si>
    <t>СТОМАТОЛОГИЧЕСКАЯ КЛИНИКА ЧАРОИТ, ООО</t>
  </si>
  <si>
    <t>1025901366831</t>
  </si>
  <si>
    <t>5906043620</t>
  </si>
  <si>
    <t>СТОМАТОЛОГИЧЕСКАЯ КЛИНИКА ФЕЛИЧИТА, ООО</t>
  </si>
  <si>
    <t>1145257000613</t>
  </si>
  <si>
    <t>5257143264</t>
  </si>
  <si>
    <t>ДЕНТАЛ СПА, ООО</t>
  </si>
  <si>
    <t>1197456021476</t>
  </si>
  <si>
    <t>7449139057</t>
  </si>
  <si>
    <t>САНАТОРИЙ СОСНЫ, ООО</t>
  </si>
  <si>
    <t>1076820000950</t>
  </si>
  <si>
    <t>6820025532</t>
  </si>
  <si>
    <t>1195543025842</t>
  </si>
  <si>
    <t>5504162754</t>
  </si>
  <si>
    <t>1122309002254</t>
  </si>
  <si>
    <t>2309131764</t>
  </si>
  <si>
    <t>ДДЦ, ООО</t>
  </si>
  <si>
    <t>1105009003550</t>
  </si>
  <si>
    <t>5009075698</t>
  </si>
  <si>
    <t>1156671006733</t>
  </si>
  <si>
    <t>6671007950</t>
  </si>
  <si>
    <t>МЦ ОРЛОВА РОЩА, ООО</t>
  </si>
  <si>
    <t>1174704007257</t>
  </si>
  <si>
    <t>4705073686</t>
  </si>
  <si>
    <t>СОДЕЙСТВИЕ, ООО ФИРМА</t>
  </si>
  <si>
    <t>1022900836045</t>
  </si>
  <si>
    <t>2902013403</t>
  </si>
  <si>
    <t>СТОМАТОЛОГИЯ УРАЛА, ООО</t>
  </si>
  <si>
    <t>1176658036136</t>
  </si>
  <si>
    <t>6679106760</t>
  </si>
  <si>
    <t>НАНОМЕД, ООО</t>
  </si>
  <si>
    <t>1163850093406</t>
  </si>
  <si>
    <t>3812059902</t>
  </si>
  <si>
    <t>ФАРМИНВЕСТ, ООО</t>
  </si>
  <si>
    <t>1096674004976</t>
  </si>
  <si>
    <t>6674327109</t>
  </si>
  <si>
    <t>1055014701312</t>
  </si>
  <si>
    <t>5036063420</t>
  </si>
  <si>
    <t>МЕДЕНТАСТАР, ООО</t>
  </si>
  <si>
    <t>1020203084395</t>
  </si>
  <si>
    <t>0277055539</t>
  </si>
  <si>
    <t>ФЕНИКС, ООО</t>
  </si>
  <si>
    <t>1136684001959</t>
  </si>
  <si>
    <t>6684007563</t>
  </si>
  <si>
    <t>ДЕНТЛАЙН, ООО</t>
  </si>
  <si>
    <t>1067604039183</t>
  </si>
  <si>
    <t>7604087127</t>
  </si>
  <si>
    <t>ТАИС-МЕД, ООО</t>
  </si>
  <si>
    <t>1143668055520</t>
  </si>
  <si>
    <t>3604021418</t>
  </si>
  <si>
    <t>МЕДИКОР, ООО</t>
  </si>
  <si>
    <t>1037832015209</t>
  </si>
  <si>
    <t>7814054174</t>
  </si>
  <si>
    <t>ЭВИТА СТУДИЯ, ООО</t>
  </si>
  <si>
    <t>1027739847211</t>
  </si>
  <si>
    <t>7703282009</t>
  </si>
  <si>
    <t>СТОМАТОЛОГИЧЕСКАЯ КЛИНИКА ДОКТОРА БОБРИКА, ООО</t>
  </si>
  <si>
    <t>1186952016096</t>
  </si>
  <si>
    <t>6950224465</t>
  </si>
  <si>
    <t>КДЦ МЕДИСОФТ, ООО</t>
  </si>
  <si>
    <t>1115835003580</t>
  </si>
  <si>
    <t>5835092995</t>
  </si>
  <si>
    <t>МЕДИАГНОСТИКА, ООО</t>
  </si>
  <si>
    <t>1095902001480</t>
  </si>
  <si>
    <t>5902168498</t>
  </si>
  <si>
    <t>ЭС-МЕДИК, ООО МК</t>
  </si>
  <si>
    <t>1192130008201</t>
  </si>
  <si>
    <t>2124046499</t>
  </si>
  <si>
    <t>ВЕРБА КЛИНИКА, ООО</t>
  </si>
  <si>
    <t>1175027015932</t>
  </si>
  <si>
    <t>5003123803</t>
  </si>
  <si>
    <t>МАКСИМА, ООО</t>
  </si>
  <si>
    <t>1067017150617</t>
  </si>
  <si>
    <t>7017144331</t>
  </si>
  <si>
    <t>ЛАБОСТ, ООО</t>
  </si>
  <si>
    <t>1132724005700</t>
  </si>
  <si>
    <t>2724176820</t>
  </si>
  <si>
    <t>ВРАЧЪ, ООО МЦ</t>
  </si>
  <si>
    <t>1146164000718</t>
  </si>
  <si>
    <t>6164316660</t>
  </si>
  <si>
    <t>СП ПОЛОСУХИНСКИЙ, ООО</t>
  </si>
  <si>
    <t>1114221000190</t>
  </si>
  <si>
    <t>4221031036</t>
  </si>
  <si>
    <t>1106671012469</t>
  </si>
  <si>
    <t>6671325343</t>
  </si>
  <si>
    <t>АКСИОМА+, ООО</t>
  </si>
  <si>
    <t>1161690152018</t>
  </si>
  <si>
    <t>1603007456</t>
  </si>
  <si>
    <t>1086025000104</t>
  </si>
  <si>
    <t>6025029676</t>
  </si>
  <si>
    <t>РЕАЦЕНТР САМАРА, ООО</t>
  </si>
  <si>
    <t>1096350000658</t>
  </si>
  <si>
    <t>6350013864</t>
  </si>
  <si>
    <t>1152130012924</t>
  </si>
  <si>
    <t>2130161309</t>
  </si>
  <si>
    <t>1100725002520</t>
  </si>
  <si>
    <t>0725004267</t>
  </si>
  <si>
    <t>АРС ДЕНТАЛ КЛИНИК, ООО</t>
  </si>
  <si>
    <t>1207800035530</t>
  </si>
  <si>
    <t>7802704886</t>
  </si>
  <si>
    <t>5067847508185</t>
  </si>
  <si>
    <t>7807318813</t>
  </si>
  <si>
    <t>ЛЕГКОЕ ДЫХАНИЕ, ООО</t>
  </si>
  <si>
    <t>1027704013644</t>
  </si>
  <si>
    <t>7704248931</t>
  </si>
  <si>
    <t>МРТ И КТ, ООО</t>
  </si>
  <si>
    <t>1136229003657</t>
  </si>
  <si>
    <t>6229070390</t>
  </si>
  <si>
    <t>ВИП, ООО</t>
  </si>
  <si>
    <t>1058602054917</t>
  </si>
  <si>
    <t>8602246038</t>
  </si>
  <si>
    <t>АРТ ДЕНТАЛ КЛИНИК, ООО</t>
  </si>
  <si>
    <t>1097746439009</t>
  </si>
  <si>
    <t>7701845062</t>
  </si>
  <si>
    <t>СИБИРСКОГО ЗДОРОВЬЯ, ООО КЛИНИКА</t>
  </si>
  <si>
    <t>1043801004752</t>
  </si>
  <si>
    <t>3808101090</t>
  </si>
  <si>
    <t>АЛЬМЕД , ЛЕЧЕБНО-КОНСУЛЬТАТИВНЫЙ ЦЕНТР, ООО</t>
  </si>
  <si>
    <t>1171513004717</t>
  </si>
  <si>
    <t>1513067041</t>
  </si>
  <si>
    <t>МИЛАФАРМА, ООО</t>
  </si>
  <si>
    <t>1165030050932</t>
  </si>
  <si>
    <t>5030088555</t>
  </si>
  <si>
    <t>МЕДИЦИНСКИЙ ЦЕНТР ЗДОРОВЬЕ ЮГА, ООО</t>
  </si>
  <si>
    <t>1122315004305</t>
  </si>
  <si>
    <t>2315175022</t>
  </si>
  <si>
    <t>ДЕНТАЛ-СЕРВИС ЗАЕЛЬЦОВСКИЙ, ООО</t>
  </si>
  <si>
    <t>1185476009047</t>
  </si>
  <si>
    <t>5408018892</t>
  </si>
  <si>
    <t>ИННОВАЦИЯ-КЛИНИК, ООО</t>
  </si>
  <si>
    <t>1197746000650</t>
  </si>
  <si>
    <t>9717074972</t>
  </si>
  <si>
    <t>1024000941942</t>
  </si>
  <si>
    <t>4025064067</t>
  </si>
  <si>
    <t>АШИ-МЕД, ООО</t>
  </si>
  <si>
    <t>1113850027411</t>
  </si>
  <si>
    <t>3811149920</t>
  </si>
  <si>
    <t>ОСЦ ДЕНТАЛЮКС, ООО</t>
  </si>
  <si>
    <t>1036238002745</t>
  </si>
  <si>
    <t>6234001032</t>
  </si>
  <si>
    <t>МЕД СЭС ПЛЮС, ООО</t>
  </si>
  <si>
    <t>1175024014791</t>
  </si>
  <si>
    <t>5024175190</t>
  </si>
  <si>
    <t>ДИАНА ДЕНТАЛ КЛИНИКА, ООО</t>
  </si>
  <si>
    <t>1057810199710</t>
  </si>
  <si>
    <t>7807305412</t>
  </si>
  <si>
    <t>1146186000894</t>
  </si>
  <si>
    <t>6153034706</t>
  </si>
  <si>
    <t>ЛООД, ГУЗ</t>
  </si>
  <si>
    <t>1024800834277</t>
  </si>
  <si>
    <t>4823006453</t>
  </si>
  <si>
    <t>Ю КЛИНИКА, ООО</t>
  </si>
  <si>
    <t>1165047061211</t>
  </si>
  <si>
    <t>5047190613</t>
  </si>
  <si>
    <t>1217800095270</t>
  </si>
  <si>
    <t>7814792870</t>
  </si>
  <si>
    <t>ДНК-КОСМЕТОЛОГИЯ, ООО МЦ</t>
  </si>
  <si>
    <t>1107746881868</t>
  </si>
  <si>
    <t>7719763029</t>
  </si>
  <si>
    <t>1137746034425</t>
  </si>
  <si>
    <t>7722797645</t>
  </si>
  <si>
    <t>КСМТ, ЗАО</t>
  </si>
  <si>
    <t>1027739074296</t>
  </si>
  <si>
    <t>7715180548</t>
  </si>
  <si>
    <t>СИБИРЬ-АССИСТ, ООО</t>
  </si>
  <si>
    <t>1077203050650</t>
  </si>
  <si>
    <t>7203202502</t>
  </si>
  <si>
    <t>КАРДИОЛОГИКА, ООО</t>
  </si>
  <si>
    <t>1212000004292</t>
  </si>
  <si>
    <t>2014031531</t>
  </si>
  <si>
    <t>САНАТОРИЙ ИМ. В.П. ЧКАЛОВА, ОАО</t>
  </si>
  <si>
    <t>1026301708520</t>
  </si>
  <si>
    <t>6319015789</t>
  </si>
  <si>
    <t>ДОМИНАНТА, ООО</t>
  </si>
  <si>
    <t>1067448054739</t>
  </si>
  <si>
    <t>7448082217</t>
  </si>
  <si>
    <t>1193850014820</t>
  </si>
  <si>
    <t>3811462523</t>
  </si>
  <si>
    <t>РЭД, ООО</t>
  </si>
  <si>
    <t>1205400034135</t>
  </si>
  <si>
    <t>5406807309</t>
  </si>
  <si>
    <t>СП СТОМАТОЛОГИЯ, ООО</t>
  </si>
  <si>
    <t>1093528009761</t>
  </si>
  <si>
    <t>3528160015</t>
  </si>
  <si>
    <t>ВАСКУЛАБ, ООО</t>
  </si>
  <si>
    <t>1167456075940</t>
  </si>
  <si>
    <t>7453294520</t>
  </si>
  <si>
    <t>АСПРО, ООО</t>
  </si>
  <si>
    <t>1207200015670</t>
  </si>
  <si>
    <t>7203509332</t>
  </si>
  <si>
    <t>СП НОРМА-ДЕНТ, ООО</t>
  </si>
  <si>
    <t>1035902107790</t>
  </si>
  <si>
    <t>5948024361</t>
  </si>
  <si>
    <t>ВИТА-К, ООО</t>
  </si>
  <si>
    <t>1042600202996</t>
  </si>
  <si>
    <t>2632073007</t>
  </si>
  <si>
    <t>МАМОН, ООО</t>
  </si>
  <si>
    <t>1023601070899</t>
  </si>
  <si>
    <t>3606002925</t>
  </si>
  <si>
    <t>КЛИНИКА 100 ВРАЧЕЙ, ООО</t>
  </si>
  <si>
    <t>1226100015052</t>
  </si>
  <si>
    <t>6161096640</t>
  </si>
  <si>
    <t>СТУДИЯ ОРТОДОНТИИ, ООО</t>
  </si>
  <si>
    <t>1155029009442</t>
  </si>
  <si>
    <t>5029203027</t>
  </si>
  <si>
    <t>СТОМА+ВЫБОРГ, ООО</t>
  </si>
  <si>
    <t>1034700883612</t>
  </si>
  <si>
    <t>4704051175</t>
  </si>
  <si>
    <t>МДЦ НУРМЕД, ООО</t>
  </si>
  <si>
    <t>1231600024512</t>
  </si>
  <si>
    <t>1686027510</t>
  </si>
  <si>
    <t>НИКАМЕД, ООО</t>
  </si>
  <si>
    <t>1181447004738</t>
  </si>
  <si>
    <t>1435331345</t>
  </si>
  <si>
    <t>АРТА, ООО</t>
  </si>
  <si>
    <t>1035403654296</t>
  </si>
  <si>
    <t>5408221478</t>
  </si>
  <si>
    <t>ГОРОДСКОЙ МЕДИЦИНСКИЙ ЦЕНТР, ООО</t>
  </si>
  <si>
    <t>1127747024844</t>
  </si>
  <si>
    <t>7733817854</t>
  </si>
  <si>
    <t>СМАРТКЛИНИК, ООО</t>
  </si>
  <si>
    <t>1206100037571</t>
  </si>
  <si>
    <t>6140012825</t>
  </si>
  <si>
    <t>ЭЛИРИ, ООО</t>
  </si>
  <si>
    <t>1211600068492</t>
  </si>
  <si>
    <t>1683001150</t>
  </si>
  <si>
    <t>ЛПЦ СЕМЕЙНЫЙ ДОКТОР, ООО</t>
  </si>
  <si>
    <t>1207300000753</t>
  </si>
  <si>
    <t>7327093782</t>
  </si>
  <si>
    <t>ЛАЗЕРНАЯ КЛИНИКА, ООО</t>
  </si>
  <si>
    <t>1076234009390</t>
  </si>
  <si>
    <t>6234044780</t>
  </si>
  <si>
    <t>МК СТЕЛ, ООО</t>
  </si>
  <si>
    <t>1127329002503</t>
  </si>
  <si>
    <t>7329008327</t>
  </si>
  <si>
    <t>1217200017858</t>
  </si>
  <si>
    <t>7203528423</t>
  </si>
  <si>
    <t>1125911002381</t>
  </si>
  <si>
    <t>5911067993</t>
  </si>
  <si>
    <t>ЗОЛОТОЕ СЕЧЕНИЕ 1, ООО</t>
  </si>
  <si>
    <t>1177746233191</t>
  </si>
  <si>
    <t>7706447266</t>
  </si>
  <si>
    <t>1145190002077</t>
  </si>
  <si>
    <t>5190030793</t>
  </si>
  <si>
    <t>СМЦ ЗДРАВООХРАНЕНИЕ, ООО</t>
  </si>
  <si>
    <t>1192375057753</t>
  </si>
  <si>
    <t>2367010462</t>
  </si>
  <si>
    <t>ДЕНТАЛ ФОРТЕ ЛАБОРАТОРИЯ 2, ООО</t>
  </si>
  <si>
    <t>1081650014170</t>
  </si>
  <si>
    <t>1650182536</t>
  </si>
  <si>
    <t>1125027011339</t>
  </si>
  <si>
    <t>5027188623</t>
  </si>
  <si>
    <t>СТОМАТОЛОГИЧЕСКИЙ ЦЕНТР ДОКТОР ЯКОВЛЕВ, ООО</t>
  </si>
  <si>
    <t>1147847166719</t>
  </si>
  <si>
    <t>7811580281</t>
  </si>
  <si>
    <t>СЕРВИС ГРУПП, ООО</t>
  </si>
  <si>
    <t>1182375001148</t>
  </si>
  <si>
    <t>2367000859</t>
  </si>
  <si>
    <t>МАСТЕРСТОМ, ООО</t>
  </si>
  <si>
    <t>1097847294357</t>
  </si>
  <si>
    <t>7814449687</t>
  </si>
  <si>
    <t>1115050003903</t>
  </si>
  <si>
    <t>5050091154</t>
  </si>
  <si>
    <t>РУНАДЕНТ, ООО</t>
  </si>
  <si>
    <t>1177746437395</t>
  </si>
  <si>
    <t>7728369639</t>
  </si>
  <si>
    <t>СК КЕДР, ООО</t>
  </si>
  <si>
    <t>1237800062367</t>
  </si>
  <si>
    <t>7804701584</t>
  </si>
  <si>
    <t>ФЛЕШ-ЭПИЛ, ООО</t>
  </si>
  <si>
    <t>1217700312587</t>
  </si>
  <si>
    <t>7751200782</t>
  </si>
  <si>
    <t>ЗДОРОВЬЕ ДЛЯ ВСЕХ, ООО</t>
  </si>
  <si>
    <t>1204300006756</t>
  </si>
  <si>
    <t>4345503718</t>
  </si>
  <si>
    <t>АБЫРАЛ ( БЛАГОДЕЯНИЕ ), АНО ЦЗИПД</t>
  </si>
  <si>
    <t>1021401049130</t>
  </si>
  <si>
    <t>1435121041</t>
  </si>
  <si>
    <t>НАСЛЕДИЕ, ООО</t>
  </si>
  <si>
    <t>1243300002660</t>
  </si>
  <si>
    <t>3300010929</t>
  </si>
  <si>
    <t>АМЕРИКЭН РАШН ДЕНТАЛ СЭНТЭР, ООО</t>
  </si>
  <si>
    <t>1037739878538</t>
  </si>
  <si>
    <t>7703501645</t>
  </si>
  <si>
    <t>1047839011010</t>
  </si>
  <si>
    <t>7840014160</t>
  </si>
  <si>
    <t>КУБАНЬ ДИАГНОСТИКА, ООО</t>
  </si>
  <si>
    <t>1192375037700</t>
  </si>
  <si>
    <t>2309171245</t>
  </si>
  <si>
    <t>СТОМАТОЛОГИЯ СЕМЬЯ, ООО</t>
  </si>
  <si>
    <t>1185029006931</t>
  </si>
  <si>
    <t>5047210027</t>
  </si>
  <si>
    <t>1027700402047</t>
  </si>
  <si>
    <t>7705440765</t>
  </si>
  <si>
    <t>МЕДЭКСПЕРТ МИНСКАЯ, ООО</t>
  </si>
  <si>
    <t>1231600046963</t>
  </si>
  <si>
    <t>1686031273</t>
  </si>
  <si>
    <t>АРТИ, ООО</t>
  </si>
  <si>
    <t>1185053010691</t>
  </si>
  <si>
    <t>5032296173</t>
  </si>
  <si>
    <t>СТОМАТОЛОГИЯ НА МАРШАЛА ЖУКОВА, ООО</t>
  </si>
  <si>
    <t>1237700920324</t>
  </si>
  <si>
    <t>7734492221</t>
  </si>
  <si>
    <t>ДЕНТАЛЮКС, ООО</t>
  </si>
  <si>
    <t>1176027006210</t>
  </si>
  <si>
    <t>6025049810</t>
  </si>
  <si>
    <t>ВАЛААМ-ПУШКИН, ООО</t>
  </si>
  <si>
    <t>1197847003166</t>
  </si>
  <si>
    <t>7820068560</t>
  </si>
  <si>
    <t>1023601534769</t>
  </si>
  <si>
    <t>3666100412</t>
  </si>
  <si>
    <t>ИДЕНТИ, ООО</t>
  </si>
  <si>
    <t>1117746464296</t>
  </si>
  <si>
    <t>7720720622</t>
  </si>
  <si>
    <t>СИЛА ПРИТЯЖЕНИЯ, ООО</t>
  </si>
  <si>
    <t>1189102000889</t>
  </si>
  <si>
    <t>9103087105</t>
  </si>
  <si>
    <t>1144501000522</t>
  </si>
  <si>
    <t>4501191064</t>
  </si>
  <si>
    <t>МЕДИЦИНСКИЙ ЦЕНТР ДИАГНОСТИКИ, ООО</t>
  </si>
  <si>
    <t>1216800000130</t>
  </si>
  <si>
    <t>6827033116</t>
  </si>
  <si>
    <t>СТОМАТОЛОГИЧЕСКАЯ КЛИНИКА ДОКТОРА ОСИПОВА, ООО</t>
  </si>
  <si>
    <t>1027728002653</t>
  </si>
  <si>
    <t>7728264185</t>
  </si>
  <si>
    <t>1145029006924</t>
  </si>
  <si>
    <t>5029186290</t>
  </si>
  <si>
    <t>МЦ МЕДИА-ПЛЮС, ООО</t>
  </si>
  <si>
    <t>1229400098201</t>
  </si>
  <si>
    <t>9403024032</t>
  </si>
  <si>
    <t>КЛИНИКА НП, ООО</t>
  </si>
  <si>
    <t>1207700247886</t>
  </si>
  <si>
    <t>9715386736</t>
  </si>
  <si>
    <t>ИМДЕНТ, ООО</t>
  </si>
  <si>
    <t>1232300003308</t>
  </si>
  <si>
    <t>2315228789</t>
  </si>
  <si>
    <t>УЛЫБКА 32, ООО</t>
  </si>
  <si>
    <t>1137847192889</t>
  </si>
  <si>
    <t>7820332711</t>
  </si>
  <si>
    <t>КРИОМЕД, ООО</t>
  </si>
  <si>
    <t>1104823015725</t>
  </si>
  <si>
    <t>4826075198</t>
  </si>
  <si>
    <t>МДЦ АСТРУМ, ООО</t>
  </si>
  <si>
    <t>1135030001116</t>
  </si>
  <si>
    <t>5030080059</t>
  </si>
  <si>
    <t>МЕДИЦИНСКАЯ КЛИНИКА РАНА, ООО</t>
  </si>
  <si>
    <t>1137746837777</t>
  </si>
  <si>
    <t>7729750935</t>
  </si>
  <si>
    <t>КЛИНИКА ЭЛИКС, ООО</t>
  </si>
  <si>
    <t>1115476097934</t>
  </si>
  <si>
    <t>5406680123</t>
  </si>
  <si>
    <t>1134827001891</t>
  </si>
  <si>
    <t>4826087161</t>
  </si>
  <si>
    <t>1104705003259</t>
  </si>
  <si>
    <t>4705051450</t>
  </si>
  <si>
    <t>САЛЮШИНС, ООО</t>
  </si>
  <si>
    <t>1151690000758</t>
  </si>
  <si>
    <t>1657189749</t>
  </si>
  <si>
    <t>РИЭЛТ СПА, ООО</t>
  </si>
  <si>
    <t>1169102086185</t>
  </si>
  <si>
    <t>9110019096</t>
  </si>
  <si>
    <t>АЛЕКСА, ООО</t>
  </si>
  <si>
    <t>1096193002597</t>
  </si>
  <si>
    <t>6161055650</t>
  </si>
  <si>
    <t>СТУДИЯ СТОМАВЕНЮ, ЗАО</t>
  </si>
  <si>
    <t>1117746783813</t>
  </si>
  <si>
    <t>7725735799</t>
  </si>
  <si>
    <t>ДЭНТАЛ СТОРИ, ООО</t>
  </si>
  <si>
    <t>1195275059154</t>
  </si>
  <si>
    <t>5261125317</t>
  </si>
  <si>
    <t>ДИНАСТИЯ+, ООО</t>
  </si>
  <si>
    <t>1151447000385</t>
  </si>
  <si>
    <t>1435290353</t>
  </si>
  <si>
    <t>ЦЕНТР ОРТОДОНТИИ №1, ООО</t>
  </si>
  <si>
    <t>1174632016954</t>
  </si>
  <si>
    <t>4632234829</t>
  </si>
  <si>
    <t>ИНДЕНТИУМ, ООО</t>
  </si>
  <si>
    <t>1207800022836</t>
  </si>
  <si>
    <t>7807238759</t>
  </si>
  <si>
    <t>ПИРАНЬЯ, ООО</t>
  </si>
  <si>
    <t>1082723002834</t>
  </si>
  <si>
    <t>2723105150</t>
  </si>
  <si>
    <t>АВАНГАРД, ООО СП</t>
  </si>
  <si>
    <t>1131840005296</t>
  </si>
  <si>
    <t>1840019048</t>
  </si>
  <si>
    <t>КЛИНИКА МУЖСКОГО И ЖЕНСКОГО ЗДОРОВЬЯ, ООО МЦ</t>
  </si>
  <si>
    <t>1116952010438</t>
  </si>
  <si>
    <t>6950133698</t>
  </si>
  <si>
    <t>КЛИНИКА РЕАБИЛИТАЦИИ, ООО</t>
  </si>
  <si>
    <t>1097847167660</t>
  </si>
  <si>
    <t>7811438694</t>
  </si>
  <si>
    <t>ВАШ ДОКТОР, ООО СТОМАТОЛОГИЧЕСКАЯ КЛИНИКА</t>
  </si>
  <si>
    <t>1023601559618</t>
  </si>
  <si>
    <t>3666101656</t>
  </si>
  <si>
    <t>СТАНДАРТ-МВС, ООО</t>
  </si>
  <si>
    <t>1113668026372</t>
  </si>
  <si>
    <t>3662166162</t>
  </si>
  <si>
    <t>СОТНИК ПЛЮС, ООО</t>
  </si>
  <si>
    <t>1153443024767</t>
  </si>
  <si>
    <t>3457002884</t>
  </si>
  <si>
    <t>АМТ КЛИНИК, ООО</t>
  </si>
  <si>
    <t>1197847204598</t>
  </si>
  <si>
    <t>7805757491</t>
  </si>
  <si>
    <t>СЕМЬЯ-СМОЛЕНСК, ООО</t>
  </si>
  <si>
    <t>1196733010473</t>
  </si>
  <si>
    <t>6732180313</t>
  </si>
  <si>
    <t>ОЛОЙ, ООО</t>
  </si>
  <si>
    <t>1050302730664</t>
  </si>
  <si>
    <t>0323124532</t>
  </si>
  <si>
    <t>ЛЕЧЕБНЫЙ ЦЕНТР ВЕРЕСК, ООО</t>
  </si>
  <si>
    <t>1025300815605</t>
  </si>
  <si>
    <t>5321069099</t>
  </si>
  <si>
    <t>МЕД ТАЙМ, ООО</t>
  </si>
  <si>
    <t>1094345004720</t>
  </si>
  <si>
    <t>4345253440</t>
  </si>
  <si>
    <t>1056319129690</t>
  </si>
  <si>
    <t>6319120494</t>
  </si>
  <si>
    <t>ПРОФЕССИОНАЛЬНАЯ КОСМЕТОЛОГИЯ, ООО</t>
  </si>
  <si>
    <t>5077746709365</t>
  </si>
  <si>
    <t>7714692409</t>
  </si>
  <si>
    <t>1022700825553</t>
  </si>
  <si>
    <t>2715001013</t>
  </si>
  <si>
    <t>ЭКО ДЕНТ, ООО</t>
  </si>
  <si>
    <t>1183025000707</t>
  </si>
  <si>
    <t>3019023783</t>
  </si>
  <si>
    <t>ЦИФ, ООО</t>
  </si>
  <si>
    <t>1197746256102</t>
  </si>
  <si>
    <t>7708347771</t>
  </si>
  <si>
    <t>1025700827987</t>
  </si>
  <si>
    <t>5753001436</t>
  </si>
  <si>
    <t>1025600888147</t>
  </si>
  <si>
    <t>5609032939</t>
  </si>
  <si>
    <t>1185053042195</t>
  </si>
  <si>
    <t>5024190751</t>
  </si>
  <si>
    <t>ПЕРВЫЙ, ООО МЦ</t>
  </si>
  <si>
    <t>1193256007999</t>
  </si>
  <si>
    <t>3245017085</t>
  </si>
  <si>
    <t>НИКАПРОМЕД, ООО</t>
  </si>
  <si>
    <t>1247700585186</t>
  </si>
  <si>
    <t>9715492100</t>
  </si>
  <si>
    <t>АС-МЕД, ООО</t>
  </si>
  <si>
    <t>1113668007342</t>
  </si>
  <si>
    <t>3661052490</t>
  </si>
  <si>
    <t>ЗЕТ 32, ООО</t>
  </si>
  <si>
    <t>1110280056083</t>
  </si>
  <si>
    <t>0278183445</t>
  </si>
  <si>
    <t>СМАРТ АССИСТ, ООО</t>
  </si>
  <si>
    <t>1213600020061</t>
  </si>
  <si>
    <t>3662294911</t>
  </si>
  <si>
    <t>ЗУБНАЯ ЛЕЧЕБНИЦА, ООО</t>
  </si>
  <si>
    <t>1121690009528</t>
  </si>
  <si>
    <t>1660164818</t>
  </si>
  <si>
    <t>СОЮЗМЕД, ООО</t>
  </si>
  <si>
    <t>1187847125212</t>
  </si>
  <si>
    <t>7814728000</t>
  </si>
  <si>
    <t>НАТЮРЕЛЛЕ, ООО</t>
  </si>
  <si>
    <t>1144632008740</t>
  </si>
  <si>
    <t>4632192720</t>
  </si>
  <si>
    <t>СОЛНЕЧНЫЙ ЛУЧ, ООО</t>
  </si>
  <si>
    <t>1036206004581</t>
  </si>
  <si>
    <t>6229033952</t>
  </si>
  <si>
    <t>ДОВОЛЬНАЯ УЛЫБКА, ООО</t>
  </si>
  <si>
    <t>1027801580586</t>
  </si>
  <si>
    <t>7802129474</t>
  </si>
  <si>
    <t>МЕДСПРАВКА ПЛЮС, ООО</t>
  </si>
  <si>
    <t>1147415004175</t>
  </si>
  <si>
    <t>7415086953</t>
  </si>
  <si>
    <t>ЭНДОМЕД-КРЫМ, ООО</t>
  </si>
  <si>
    <t>1189102000768</t>
  </si>
  <si>
    <t>9102239940</t>
  </si>
  <si>
    <t>Л.И.К., ООО</t>
  </si>
  <si>
    <t>1117746414125</t>
  </si>
  <si>
    <t>7743819106</t>
  </si>
  <si>
    <t>1185190001127</t>
  </si>
  <si>
    <t>5190075875</t>
  </si>
  <si>
    <t>САМЕД, ООО</t>
  </si>
  <si>
    <t>1185053038422</t>
  </si>
  <si>
    <t>5047217520</t>
  </si>
  <si>
    <t>ГАММАДЕНТ, ООО</t>
  </si>
  <si>
    <t>1247700399198</t>
  </si>
  <si>
    <t>9731135546</t>
  </si>
  <si>
    <t>ЛАВИ ДЕНТ, ООО</t>
  </si>
  <si>
    <t>1248900001602</t>
  </si>
  <si>
    <t>8911033485</t>
  </si>
  <si>
    <t>ПРОФИЛАКТОРИЙ АЙ, ООО</t>
  </si>
  <si>
    <t>1100220000418</t>
  </si>
  <si>
    <t>0220023532</t>
  </si>
  <si>
    <t>1193328002856</t>
  </si>
  <si>
    <t>3328022522</t>
  </si>
  <si>
    <t>ПОЛЛИДЕНТА, ООО</t>
  </si>
  <si>
    <t>1207700416263</t>
  </si>
  <si>
    <t>7734438305</t>
  </si>
  <si>
    <t>РИТЦ МЕДИКАЛ, ООО</t>
  </si>
  <si>
    <t>1217700055671</t>
  </si>
  <si>
    <t>9710087838</t>
  </si>
  <si>
    <t>ЦПМИП, ООО</t>
  </si>
  <si>
    <t>5147746282206</t>
  </si>
  <si>
    <t>7728894540</t>
  </si>
  <si>
    <t>1165321053996</t>
  </si>
  <si>
    <t>5321182810</t>
  </si>
  <si>
    <t>МЕДХАН, ООО</t>
  </si>
  <si>
    <t>1171690053556</t>
  </si>
  <si>
    <t>1650349640</t>
  </si>
  <si>
    <t>КОРНЕЛЬ, ООО</t>
  </si>
  <si>
    <t>1086501007361</t>
  </si>
  <si>
    <t>6501198313</t>
  </si>
  <si>
    <t>ВСЕГДА32, ООО</t>
  </si>
  <si>
    <t>1175022005333</t>
  </si>
  <si>
    <t>5011036801</t>
  </si>
  <si>
    <t>ДОКТОР ГЛАЗОВ, ООО</t>
  </si>
  <si>
    <t>1165012051445</t>
  </si>
  <si>
    <t>5012091883</t>
  </si>
  <si>
    <t>ДЦ НЕФРОС-ТВЕРЬ, ООО</t>
  </si>
  <si>
    <t>1176952002281</t>
  </si>
  <si>
    <t>6952310617</t>
  </si>
  <si>
    <t>ЛДЦ МИБС-КИРОВ, ООО</t>
  </si>
  <si>
    <t>1084345133718</t>
  </si>
  <si>
    <t>4345238001</t>
  </si>
  <si>
    <t>МЕДКОС, ООО</t>
  </si>
  <si>
    <t>1201100005182</t>
  </si>
  <si>
    <t>1121028274</t>
  </si>
  <si>
    <t>НСЕРГИ, ООО УЗ</t>
  </si>
  <si>
    <t>1026602051904</t>
  </si>
  <si>
    <t>6646009104</t>
  </si>
  <si>
    <t>ГОРОСТОМ, ООО</t>
  </si>
  <si>
    <t>1165031051910</t>
  </si>
  <si>
    <t>5031120811</t>
  </si>
  <si>
    <t>КЛИНИКА ДОКТОРА МАХАНОВА, ООО</t>
  </si>
  <si>
    <t>1033107006217</t>
  </si>
  <si>
    <t>3123090218</t>
  </si>
  <si>
    <t>ГАРМОНИЯ ПЛЮС, ООО</t>
  </si>
  <si>
    <t>1133668047040</t>
  </si>
  <si>
    <t>3662194970</t>
  </si>
  <si>
    <t>БРЫЛЕВСКАЯ И.В., ООО</t>
  </si>
  <si>
    <t>1167456064170</t>
  </si>
  <si>
    <t>7455025266</t>
  </si>
  <si>
    <t>ЦЕНТР ПРОФИЛАКТИЧЕСКОЙ МЕДИЦИНЫ И ОВП, ООО</t>
  </si>
  <si>
    <t>1072721021383</t>
  </si>
  <si>
    <t>2721153550</t>
  </si>
  <si>
    <t>СТОМАТОЛОГИЯ ТОМОГРАД, ООО</t>
  </si>
  <si>
    <t>1217600019450</t>
  </si>
  <si>
    <t>7610135033</t>
  </si>
  <si>
    <t>ДИАГНОСТИЧЕСКИЙ ЦЕНТР ФАВОРИТ-ЯКУТИЯ, ООО</t>
  </si>
  <si>
    <t>1231400006200</t>
  </si>
  <si>
    <t>1400023220</t>
  </si>
  <si>
    <t>1107847091098</t>
  </si>
  <si>
    <t>7839421309</t>
  </si>
  <si>
    <t>ВАЛЕОМЕД, ООО</t>
  </si>
  <si>
    <t>1134217008133</t>
  </si>
  <si>
    <t>4217157621</t>
  </si>
  <si>
    <t>1044408618781</t>
  </si>
  <si>
    <t>4401044210</t>
  </si>
  <si>
    <t>ЦОФЭС ПРИОРИТИ, ООО</t>
  </si>
  <si>
    <t>1197746721446</t>
  </si>
  <si>
    <t>7714456056</t>
  </si>
  <si>
    <t>УРБАН МЕД, ООО</t>
  </si>
  <si>
    <t>1217800104697</t>
  </si>
  <si>
    <t>7811762228</t>
  </si>
  <si>
    <t>ЦТО ИМПУЛЬС, ООО</t>
  </si>
  <si>
    <t>5087746601762</t>
  </si>
  <si>
    <t>7714761331</t>
  </si>
  <si>
    <t>1022500715720</t>
  </si>
  <si>
    <t>2508057900</t>
  </si>
  <si>
    <t>НЕОН, ООО</t>
  </si>
  <si>
    <t>1047796081046</t>
  </si>
  <si>
    <t>7733515162</t>
  </si>
  <si>
    <t>1135902002114</t>
  </si>
  <si>
    <t>5902233588</t>
  </si>
  <si>
    <t>ГОЛЛИВУД, ООО КЛИНИКА</t>
  </si>
  <si>
    <t>1117746930839</t>
  </si>
  <si>
    <t>7707763360</t>
  </si>
  <si>
    <t>ДЕНТАЛЮКС-А, ООО</t>
  </si>
  <si>
    <t>1021601630874</t>
  </si>
  <si>
    <t>1644018898</t>
  </si>
  <si>
    <t>СТОМАТОЛОГИЯ НОБЕЛЬ, ООО</t>
  </si>
  <si>
    <t>1127847440786</t>
  </si>
  <si>
    <t>7810880317</t>
  </si>
  <si>
    <t>ГП №9, ООО</t>
  </si>
  <si>
    <t>1022601958015</t>
  </si>
  <si>
    <t>2633003980</t>
  </si>
  <si>
    <t>МКСМ, ООО</t>
  </si>
  <si>
    <t>1127747191714</t>
  </si>
  <si>
    <t>7727793115</t>
  </si>
  <si>
    <t>НОВАСТОМ-Л, ООО</t>
  </si>
  <si>
    <t>1175024032919</t>
  </si>
  <si>
    <t>5075036684</t>
  </si>
  <si>
    <t>1164501051153</t>
  </si>
  <si>
    <t>4502029956</t>
  </si>
  <si>
    <t>АМОРИА МЕД КЛАБ, ООО</t>
  </si>
  <si>
    <t>1195027017547</t>
  </si>
  <si>
    <t>5027279084</t>
  </si>
  <si>
    <t>КЛВ ФЛЕБОЦЕНТР, ООО</t>
  </si>
  <si>
    <t>1192375005855</t>
  </si>
  <si>
    <t>2310212048</t>
  </si>
  <si>
    <t>ЭСТЕТИК ЛАБ, ООО</t>
  </si>
  <si>
    <t>1085262004783</t>
  </si>
  <si>
    <t>5262226847</t>
  </si>
  <si>
    <t>1065916019355</t>
  </si>
  <si>
    <t>5916017805</t>
  </si>
  <si>
    <t>МАДЕЗ, ООО</t>
  </si>
  <si>
    <t>1027000851591</t>
  </si>
  <si>
    <t>7017049470</t>
  </si>
  <si>
    <t>ДР.ЗУБНОФФ, ООО</t>
  </si>
  <si>
    <t>1132502002632</t>
  </si>
  <si>
    <t>2502048190</t>
  </si>
  <si>
    <t>ТОМЬ-УСИНСКИЙ, АО САНАТОРИЙ</t>
  </si>
  <si>
    <t>1024201428790</t>
  </si>
  <si>
    <t>4215007469</t>
  </si>
  <si>
    <t>МЕДТЕСТ, ООО</t>
  </si>
  <si>
    <t>1133022000264</t>
  </si>
  <si>
    <t>3022002367</t>
  </si>
  <si>
    <t>МЕДЦЕНТР НАДЕЖДА, ООО</t>
  </si>
  <si>
    <t>1061435058464</t>
  </si>
  <si>
    <t>1435179323</t>
  </si>
  <si>
    <t>СОФИТЭЛЬ, ООО КЛИНИКА ЗДОРОВЬЯ И КРАСОТЫ</t>
  </si>
  <si>
    <t>1100280026703</t>
  </si>
  <si>
    <t>0276127283</t>
  </si>
  <si>
    <t>БЕЛОЗУБОФФ, ООО</t>
  </si>
  <si>
    <t>1075908002081</t>
  </si>
  <si>
    <t>5908037981</t>
  </si>
  <si>
    <t>ПРОСПЕКТ, ООО</t>
  </si>
  <si>
    <t>1155476125430</t>
  </si>
  <si>
    <t>5406596094</t>
  </si>
  <si>
    <t>МЕДИЦИНСКИЙ МИГРАЦИОННЫЙ ЦЕНТР НАДЖА, ООО</t>
  </si>
  <si>
    <t>1178617024178</t>
  </si>
  <si>
    <t>8602282734</t>
  </si>
  <si>
    <t>УРАЛМЕДГРУПП, ООО</t>
  </si>
  <si>
    <t>1196658030821</t>
  </si>
  <si>
    <t>6658525022</t>
  </si>
  <si>
    <t>ДАЖАЕВ, ООО</t>
  </si>
  <si>
    <t>1167746591638</t>
  </si>
  <si>
    <t>7714393945</t>
  </si>
  <si>
    <t>СИНЯЯ ПТИЦА, АО САНАТОРИЙ</t>
  </si>
  <si>
    <t>1026401677158</t>
  </si>
  <si>
    <t>6441009921</t>
  </si>
  <si>
    <t>ТРЕТИЙ ЗУБ, ООО СК</t>
  </si>
  <si>
    <t>1224000004359</t>
  </si>
  <si>
    <t>4025461120</t>
  </si>
  <si>
    <t>ЭПИЦЕНТР, ООО</t>
  </si>
  <si>
    <t>1233200001803</t>
  </si>
  <si>
    <t>3257086460</t>
  </si>
  <si>
    <t>ЖЕМЧУЖИНА АЛЬФА, ООО</t>
  </si>
  <si>
    <t>1175190001062</t>
  </si>
  <si>
    <t>5190067948</t>
  </si>
  <si>
    <t>ПОЛИМЕДСЕРВИС, ООО</t>
  </si>
  <si>
    <t>1027100741898</t>
  </si>
  <si>
    <t>7106047851</t>
  </si>
  <si>
    <t>СТОМАТОЛОГИЧЕСКИЙ КОМПЛЕКС, ООО</t>
  </si>
  <si>
    <t>1070408000772</t>
  </si>
  <si>
    <t>0408017579</t>
  </si>
  <si>
    <t>ИБДЭНТ, ООО</t>
  </si>
  <si>
    <t>1222300029071</t>
  </si>
  <si>
    <t>2366035908</t>
  </si>
  <si>
    <t>КАМЧАТСКАЯ НЕВРОЛОГИЧЕСКАЯ КЛИНИКА, ООО</t>
  </si>
  <si>
    <t>1104101001058</t>
  </si>
  <si>
    <t>4101136319</t>
  </si>
  <si>
    <t>ЦДМ, ООО</t>
  </si>
  <si>
    <t>1166196082414</t>
  </si>
  <si>
    <t>6163147988</t>
  </si>
  <si>
    <t>ОЛ-МЕД, ООО</t>
  </si>
  <si>
    <t>1072320003546</t>
  </si>
  <si>
    <t>2320148465</t>
  </si>
  <si>
    <t>МЦ СОЗВЕЗДИЕ ЗДОРОВЬЯ, ООО</t>
  </si>
  <si>
    <t>1177154027005</t>
  </si>
  <si>
    <t>7107123625</t>
  </si>
  <si>
    <t>СТОМАТОЛОГИЯ ПОВОЛЖЬЕ, ООО</t>
  </si>
  <si>
    <t>1023403847565</t>
  </si>
  <si>
    <t>3445047256</t>
  </si>
  <si>
    <t>САНАТОРИЙ СВЕЖЕСТЬ, ООО</t>
  </si>
  <si>
    <t>1036301263272</t>
  </si>
  <si>
    <t>6325033218</t>
  </si>
  <si>
    <t>ЛАЗАРЕТ, ООО</t>
  </si>
  <si>
    <t>1147847547352</t>
  </si>
  <si>
    <t>7801063982</t>
  </si>
  <si>
    <t>ЭМБРИО-СОЧИ, ООО МЦ ЭКО</t>
  </si>
  <si>
    <t>1152366002271</t>
  </si>
  <si>
    <t>2320228030</t>
  </si>
  <si>
    <t>ПАВШИНО-ДЕНТ, ООО</t>
  </si>
  <si>
    <t>1115024009561</t>
  </si>
  <si>
    <t>5024124967</t>
  </si>
  <si>
    <t>МЕДЕЯ ПЛЮС, ООО</t>
  </si>
  <si>
    <t>1186234002404</t>
  </si>
  <si>
    <t>6229089345</t>
  </si>
  <si>
    <t>ЦМХГ ПРОЗРЕНИЕ, ООО</t>
  </si>
  <si>
    <t>1041616026341</t>
  </si>
  <si>
    <t>1650121131</t>
  </si>
  <si>
    <t>ЦЭС ХАРИЗМА, ООО</t>
  </si>
  <si>
    <t>1123256014848</t>
  </si>
  <si>
    <t>3250532613</t>
  </si>
  <si>
    <t>МЕДИЭСТЕТИК-НИКАМЕД, ООО</t>
  </si>
  <si>
    <t>1032311681929</t>
  </si>
  <si>
    <t>2320112370</t>
  </si>
  <si>
    <t>ОСВЕД, ООО</t>
  </si>
  <si>
    <t>1207700228691</t>
  </si>
  <si>
    <t>9704021518</t>
  </si>
  <si>
    <t>МЦ КАПИТАЛ-ЗДОРОВЬЕ, ООО</t>
  </si>
  <si>
    <t>1077759249512</t>
  </si>
  <si>
    <t>7723625127</t>
  </si>
  <si>
    <t>ХЕЛЕН КЛИНИК, ООО</t>
  </si>
  <si>
    <t>1187746250768</t>
  </si>
  <si>
    <t>7704452415</t>
  </si>
  <si>
    <t>КЛИНИКА ЖАНЕЛЬ, ООО</t>
  </si>
  <si>
    <t>1187746752544</t>
  </si>
  <si>
    <t>9701118832</t>
  </si>
  <si>
    <t>ЧЭБДИК, ООО С/П</t>
  </si>
  <si>
    <t>1021401076124</t>
  </si>
  <si>
    <t>1435017869</t>
  </si>
  <si>
    <t>БЦММ, ООО</t>
  </si>
  <si>
    <t>1173850046083</t>
  </si>
  <si>
    <t>3811451754</t>
  </si>
  <si>
    <t>РЕАМЕД СПОРТ, ООО</t>
  </si>
  <si>
    <t>1166196117636</t>
  </si>
  <si>
    <t>6167137081</t>
  </si>
  <si>
    <t>ГАЛА-ДЕНТ, ООО</t>
  </si>
  <si>
    <t>1079847136786</t>
  </si>
  <si>
    <t>7802416623</t>
  </si>
  <si>
    <t>МЦ САФИР, ЗАО</t>
  </si>
  <si>
    <t>1027807568381</t>
  </si>
  <si>
    <t>7813032192</t>
  </si>
  <si>
    <t>МЕДЦЕНТР-УЗИ, ООО</t>
  </si>
  <si>
    <t>1105836004361</t>
  </si>
  <si>
    <t>5836643042</t>
  </si>
  <si>
    <t>ВАЛИДЕНТ ПЕРВОМАЙСКАЯ, ООО</t>
  </si>
  <si>
    <t>1217700170940</t>
  </si>
  <si>
    <t>9719014506</t>
  </si>
  <si>
    <t>ПРОФИЛАКТИКА, ООО НКЦ</t>
  </si>
  <si>
    <t>1187746971950</t>
  </si>
  <si>
    <t>9723070704</t>
  </si>
  <si>
    <t>РЕЗИДЕНЦИЯ, ООО</t>
  </si>
  <si>
    <t>1187325008540</t>
  </si>
  <si>
    <t>7329027577</t>
  </si>
  <si>
    <t>1104205004023</t>
  </si>
  <si>
    <t>4205195710</t>
  </si>
  <si>
    <t>АЛЬФА КЛИНИК, ООО</t>
  </si>
  <si>
    <t>1195476073100</t>
  </si>
  <si>
    <t>5402056316</t>
  </si>
  <si>
    <t>МЕДСАНЧАСТЬ РАБОТНИКОВ НГК, ООО</t>
  </si>
  <si>
    <t>1057810305354</t>
  </si>
  <si>
    <t>7810027211</t>
  </si>
  <si>
    <t>1135032008176</t>
  </si>
  <si>
    <t>5006269920</t>
  </si>
  <si>
    <t>ДА ВИНЧИ, ООО КЛИНИКА ПРОГРЕССИВНОЙ СТОМАТОЛОГИИ</t>
  </si>
  <si>
    <t>1187456020168</t>
  </si>
  <si>
    <t>7455032665</t>
  </si>
  <si>
    <t>КЛИНИКА ЛА САЛЮТЕ, ООО</t>
  </si>
  <si>
    <t>1117746180738</t>
  </si>
  <si>
    <t>7709873368</t>
  </si>
  <si>
    <t>1087449010879</t>
  </si>
  <si>
    <t>7449084217</t>
  </si>
  <si>
    <t>ЦЕНТР СОВРЕМЕННОЙ МЕДИЦИНЫ ОНЕГИН, ООО</t>
  </si>
  <si>
    <t>1171326001813</t>
  </si>
  <si>
    <t>1326248009</t>
  </si>
  <si>
    <t>ПТИЧКА ТАРИ, ООО МК</t>
  </si>
  <si>
    <t>1075243001240</t>
  </si>
  <si>
    <t>5243025084</t>
  </si>
  <si>
    <t>ГАСТРО-НН, ООО</t>
  </si>
  <si>
    <t>1165256052213</t>
  </si>
  <si>
    <t>5256148990</t>
  </si>
  <si>
    <t>ГЛОБАЛ ВОЯДЖЕР АССИСТАНС, ООО</t>
  </si>
  <si>
    <t>1037739477203</t>
  </si>
  <si>
    <t>7713203831</t>
  </si>
  <si>
    <t>ГАЛАКТИКА, ООО</t>
  </si>
  <si>
    <t>1105027005930</t>
  </si>
  <si>
    <t>5027161780</t>
  </si>
  <si>
    <t>ЭС КЛАСС КЛИНИК ТУЛА, ООО</t>
  </si>
  <si>
    <t>1127154021444</t>
  </si>
  <si>
    <t>7105516123</t>
  </si>
  <si>
    <t>СЦ ПОБЕДА, ООО</t>
  </si>
  <si>
    <t>1077536007504</t>
  </si>
  <si>
    <t>7536082022</t>
  </si>
  <si>
    <t>1241900003729</t>
  </si>
  <si>
    <t>1900016319</t>
  </si>
  <si>
    <t>ДЭНТАЛАЙН, ООО</t>
  </si>
  <si>
    <t>1227700023627</t>
  </si>
  <si>
    <t>9715412802</t>
  </si>
  <si>
    <t>МЦ НЕРАТО, ООО</t>
  </si>
  <si>
    <t>1186501005426</t>
  </si>
  <si>
    <t>6501299826</t>
  </si>
  <si>
    <t>РЕГИОН-СТАНДАРТ, ООО</t>
  </si>
  <si>
    <t>1149204052249</t>
  </si>
  <si>
    <t>9204024038</t>
  </si>
  <si>
    <t>НЬЮ СМАЙЛ КИДС, ООО</t>
  </si>
  <si>
    <t>1212300046243</t>
  </si>
  <si>
    <t>2310225921</t>
  </si>
  <si>
    <t>1136685006413</t>
  </si>
  <si>
    <t>6685030558</t>
  </si>
  <si>
    <t>ДАНТИСТ+, ООО</t>
  </si>
  <si>
    <t>1225600000262</t>
  </si>
  <si>
    <t>5607144267</t>
  </si>
  <si>
    <t>ДЕНТИФОРМ НА КОШУРНИКОВА, ООО</t>
  </si>
  <si>
    <t>1195476067632</t>
  </si>
  <si>
    <t>5401995320</t>
  </si>
  <si>
    <t>1214400001254</t>
  </si>
  <si>
    <t>4400001655</t>
  </si>
  <si>
    <t>КЛИНИКА ВИТА АВИС, ООО</t>
  </si>
  <si>
    <t>1093702024020</t>
  </si>
  <si>
    <t>3702598490</t>
  </si>
  <si>
    <t>КМО, ООО</t>
  </si>
  <si>
    <t>1116623003188</t>
  </si>
  <si>
    <t>6623077877</t>
  </si>
  <si>
    <t>АКСОН, ООО</t>
  </si>
  <si>
    <t>1025202608782</t>
  </si>
  <si>
    <t>5258035374</t>
  </si>
  <si>
    <t>ТАНМЕД, ООО</t>
  </si>
  <si>
    <t>1026403043919</t>
  </si>
  <si>
    <t>6453050508</t>
  </si>
  <si>
    <t>ДЕНТ НСК, ООО</t>
  </si>
  <si>
    <t>1205400053176</t>
  </si>
  <si>
    <t>5406809384</t>
  </si>
  <si>
    <t>КОСМЕТ-А ЕКБ, ООО</t>
  </si>
  <si>
    <t>1230200016936</t>
  </si>
  <si>
    <t>0276975117</t>
  </si>
  <si>
    <t>МНПО ЗДОРОВЬЕ НАЦИИ, ООО</t>
  </si>
  <si>
    <t>1046166005203</t>
  </si>
  <si>
    <t>6166050656</t>
  </si>
  <si>
    <t>СИМФОНИЯ ЗДОРОВЬЯ, ООО</t>
  </si>
  <si>
    <t>1084345141473</t>
  </si>
  <si>
    <t>4345245986</t>
  </si>
  <si>
    <t>КМСК, ООО</t>
  </si>
  <si>
    <t>1102904000352</t>
  </si>
  <si>
    <t>2904021960</t>
  </si>
  <si>
    <t>МК, ООО</t>
  </si>
  <si>
    <t>1187031069884</t>
  </si>
  <si>
    <t>7017453925</t>
  </si>
  <si>
    <t>АУРА, ООО</t>
  </si>
  <si>
    <t>1207800158235</t>
  </si>
  <si>
    <t>7804677807</t>
  </si>
  <si>
    <t>СОВРЕМЕННАЯ ЗЭД 3 СТОМАТОЛОГИЯ, ООО</t>
  </si>
  <si>
    <t>1175027004460</t>
  </si>
  <si>
    <t>5040147055</t>
  </si>
  <si>
    <t>1066731013909</t>
  </si>
  <si>
    <t>6730061014</t>
  </si>
  <si>
    <t>1097017001421</t>
  </si>
  <si>
    <t>7017231930</t>
  </si>
  <si>
    <t>ЭСТЕТ+, ООО</t>
  </si>
  <si>
    <t>1231600009024</t>
  </si>
  <si>
    <t>1650421784</t>
  </si>
  <si>
    <t>КРЧ КОЛЫБЕЛЬ, ООО</t>
  </si>
  <si>
    <t>1113668033600</t>
  </si>
  <si>
    <t>3661054032</t>
  </si>
  <si>
    <t>МЦ ВРАЧЕВАТЕЛЬ, ООО</t>
  </si>
  <si>
    <t>1115038007490</t>
  </si>
  <si>
    <t>5038087112</t>
  </si>
  <si>
    <t>ДЕНТАЛ-АНТИСТРЕСС, ООО</t>
  </si>
  <si>
    <t>1066316067400</t>
  </si>
  <si>
    <t>6316108763</t>
  </si>
  <si>
    <t>АНГЕЛ, ООО</t>
  </si>
  <si>
    <t>1155543014285</t>
  </si>
  <si>
    <t>5506079773</t>
  </si>
  <si>
    <t>МЕДЭСТЕТИКА, ООО</t>
  </si>
  <si>
    <t>1037718025553</t>
  </si>
  <si>
    <t>7718245497</t>
  </si>
  <si>
    <t>ГИНЕКОЛОГ И Я, ООО</t>
  </si>
  <si>
    <t>1024400517173</t>
  </si>
  <si>
    <t>4401026162</t>
  </si>
  <si>
    <t>АСД-ЦЕНТР, ООО</t>
  </si>
  <si>
    <t>1227700902428</t>
  </si>
  <si>
    <t>7708413209</t>
  </si>
  <si>
    <t>ТОМОГРАФИЯ ПЛЮС, ООО</t>
  </si>
  <si>
    <t>1133668032740</t>
  </si>
  <si>
    <t>3662191472</t>
  </si>
  <si>
    <t>ОКЕАНИЯ, ООО</t>
  </si>
  <si>
    <t>1096454002347</t>
  </si>
  <si>
    <t>6454093448</t>
  </si>
  <si>
    <t>СК НОВОДЕНТ, ООО</t>
  </si>
  <si>
    <t>1098604000032</t>
  </si>
  <si>
    <t>8604044781</t>
  </si>
  <si>
    <t>МЦ-ТОМОГРАФИЯ ПЛЮС, ООО</t>
  </si>
  <si>
    <t>1135011000552</t>
  </si>
  <si>
    <t>5011034120</t>
  </si>
  <si>
    <t>СТОМАТОЛОГИЧЕСКАЯ КЛИНИКА СЕРВАНТЕС, ООО</t>
  </si>
  <si>
    <t>1117746001603</t>
  </si>
  <si>
    <t>7716679241</t>
  </si>
  <si>
    <t>НЕЙРОЦЕНТР-КРД, ООО</t>
  </si>
  <si>
    <t>1222300017257</t>
  </si>
  <si>
    <t>2311332330</t>
  </si>
  <si>
    <t>ИЛИМ-МЕД, ООО</t>
  </si>
  <si>
    <t>1063817010740</t>
  </si>
  <si>
    <t>3817029115</t>
  </si>
  <si>
    <t>ИНВИТРО НАБЕРЕЖНЫЕ ЧЕЛНЫ, ООО</t>
  </si>
  <si>
    <t>1101650010956</t>
  </si>
  <si>
    <t>1650213015</t>
  </si>
  <si>
    <t>ГЕНЕЗИС ГРУПП, ООО</t>
  </si>
  <si>
    <t>1161690176306</t>
  </si>
  <si>
    <t>1655376528</t>
  </si>
  <si>
    <t>ШЁЛК, ООО</t>
  </si>
  <si>
    <t>1192801008730</t>
  </si>
  <si>
    <t>2801252684</t>
  </si>
  <si>
    <t>ЛАГУНА, ООО КЛИНИКА ЭСТЕТИКИ</t>
  </si>
  <si>
    <t>1155958032559</t>
  </si>
  <si>
    <t>5904302205</t>
  </si>
  <si>
    <t>1107847396392</t>
  </si>
  <si>
    <t>7816501540</t>
  </si>
  <si>
    <t>ИВММ, ООО</t>
  </si>
  <si>
    <t>1102539005568</t>
  </si>
  <si>
    <t>2539109298</t>
  </si>
  <si>
    <t>БЛИК, ООО</t>
  </si>
  <si>
    <t>1054316533468</t>
  </si>
  <si>
    <t>4345097960</t>
  </si>
  <si>
    <t>БАРЕЛЬ, ООО</t>
  </si>
  <si>
    <t>1034800110355</t>
  </si>
  <si>
    <t>4821014882</t>
  </si>
  <si>
    <t>СОВРЕМЕННАЯ КЛИНИКА И-28, ООО</t>
  </si>
  <si>
    <t>1167847481163</t>
  </si>
  <si>
    <t>7811632250</t>
  </si>
  <si>
    <t>3-ДЕНТ, ООО</t>
  </si>
  <si>
    <t>1145040006737</t>
  </si>
  <si>
    <t>5040131182</t>
  </si>
  <si>
    <t>АРТЭСАНИА, ООО</t>
  </si>
  <si>
    <t>1057749385880</t>
  </si>
  <si>
    <t>7717546974</t>
  </si>
  <si>
    <t>АЛАН МЕД, ООО</t>
  </si>
  <si>
    <t>1117746281608</t>
  </si>
  <si>
    <t>7708737210</t>
  </si>
  <si>
    <t>НОРД, ООО</t>
  </si>
  <si>
    <t>1207800019888</t>
  </si>
  <si>
    <t>7802703360</t>
  </si>
  <si>
    <t>ВЛАДЕНТА, ООО</t>
  </si>
  <si>
    <t>1117746345815</t>
  </si>
  <si>
    <t>7723798105</t>
  </si>
  <si>
    <t>ЭДЕМ СТОМАТОЛОГИЧЕСКИЕ РЕШЕНИЯ, ООО</t>
  </si>
  <si>
    <t>1175476079162</t>
  </si>
  <si>
    <t>5406978199</t>
  </si>
  <si>
    <t>1025201754126</t>
  </si>
  <si>
    <t>5249060110</t>
  </si>
  <si>
    <t>1136229001655</t>
  </si>
  <si>
    <t>6229069109</t>
  </si>
  <si>
    <t>ЦЕНТР КИНЕЗИТЕРАПИИ В ПУШКИНО, ООО</t>
  </si>
  <si>
    <t>1165038054092</t>
  </si>
  <si>
    <t>5038122818</t>
  </si>
  <si>
    <t>МЕДИКО-ФАРМАЦЕВТИЧЕСКОЕ ОБЪЕДИНЕНИЕ КЛИНИКА НА ЗДОРОВЬЕ, ООО</t>
  </si>
  <si>
    <t>1022301430579</t>
  </si>
  <si>
    <t>2308043353</t>
  </si>
  <si>
    <t>ОМЕГА КЛИНИК, ООО</t>
  </si>
  <si>
    <t>1096450006553</t>
  </si>
  <si>
    <t>6450939708</t>
  </si>
  <si>
    <t>ЦЕНТР ДИАБЕТА СВЕТ, ООО</t>
  </si>
  <si>
    <t>1165275008722</t>
  </si>
  <si>
    <t>5257161070</t>
  </si>
  <si>
    <t>ЦПЗ, ООО</t>
  </si>
  <si>
    <t>1097017013884</t>
  </si>
  <si>
    <t>7017244720</t>
  </si>
  <si>
    <t>1092722002691</t>
  </si>
  <si>
    <t>2722084469</t>
  </si>
  <si>
    <t>ПРМЕДИКА, ООО</t>
  </si>
  <si>
    <t>1067746444677</t>
  </si>
  <si>
    <t>7728577678</t>
  </si>
  <si>
    <t>ЭТИКА, ООО ЦЕНТР КРАСОТЫ И ЗДОРОВЬЯ</t>
  </si>
  <si>
    <t>1177746038040</t>
  </si>
  <si>
    <t>7707377967</t>
  </si>
  <si>
    <t>АРИАДНА, ООО ЦВТ И О</t>
  </si>
  <si>
    <t>1127232004558</t>
  </si>
  <si>
    <t>7204177320</t>
  </si>
  <si>
    <t>ГИОНИКС, ООО</t>
  </si>
  <si>
    <t>1137847424967</t>
  </si>
  <si>
    <t>7810766332</t>
  </si>
  <si>
    <t>СОЛО-КЛИНИКА, ООО</t>
  </si>
  <si>
    <t>1167746461541</t>
  </si>
  <si>
    <t>9701040047</t>
  </si>
  <si>
    <t>1217700383614</t>
  </si>
  <si>
    <t>9710091383</t>
  </si>
  <si>
    <t>ДЖЕНЕРАЛ МЕДИКАЛ ЦЕНТР-СП, ООО</t>
  </si>
  <si>
    <t>1197847090847</t>
  </si>
  <si>
    <t>7840087218</t>
  </si>
  <si>
    <t>СТОМАТОЛОГИЧЕСКАЯ КЛИНИКА ЭЛИСДЕНТ, ООО</t>
  </si>
  <si>
    <t>1110805000030</t>
  </si>
  <si>
    <t>0804008779</t>
  </si>
  <si>
    <t>ДОКТОР ДАРЬЯ, ООО</t>
  </si>
  <si>
    <t>1235000052781</t>
  </si>
  <si>
    <t>5030104831</t>
  </si>
  <si>
    <t>НЬЮТОН, ООО</t>
  </si>
  <si>
    <t>1185190005208</t>
  </si>
  <si>
    <t>5190077537</t>
  </si>
  <si>
    <t>МЕДГРУПП, ООО</t>
  </si>
  <si>
    <t>1122932001103</t>
  </si>
  <si>
    <t>2902072832</t>
  </si>
  <si>
    <t>СТАНИЧНЫЙ ДОКТОР, ООО</t>
  </si>
  <si>
    <t>1152370000925</t>
  </si>
  <si>
    <t>2336024426</t>
  </si>
  <si>
    <t>ЛДЦ МИБС-ТОЛЬЯТТИ, ООО</t>
  </si>
  <si>
    <t>1126324011549</t>
  </si>
  <si>
    <t>6324032282</t>
  </si>
  <si>
    <t>32 КАРАТА-МЕДИЦИНА, ООО</t>
  </si>
  <si>
    <t>1146324003561</t>
  </si>
  <si>
    <t>6324049254</t>
  </si>
  <si>
    <t>ЧАСТНАЯ КЛИНИКА, ООО</t>
  </si>
  <si>
    <t>1037600804306</t>
  </si>
  <si>
    <t>7606046077</t>
  </si>
  <si>
    <t>ДИАГНОСТИКА ТАМБОВ, ООО</t>
  </si>
  <si>
    <t>1203600039268</t>
  </si>
  <si>
    <t>3663152388</t>
  </si>
  <si>
    <t>1155809000566</t>
  </si>
  <si>
    <t>5829000555</t>
  </si>
  <si>
    <t>ДОМИНАНТАМЕД, АНО</t>
  </si>
  <si>
    <t>1197700010750</t>
  </si>
  <si>
    <t>9701140411</t>
  </si>
  <si>
    <t>1147746366063</t>
  </si>
  <si>
    <t>7718975790</t>
  </si>
  <si>
    <t>СЦ ДЕНТАЛЮКС+, ООО</t>
  </si>
  <si>
    <t>1141690050292</t>
  </si>
  <si>
    <t>1655297065</t>
  </si>
  <si>
    <t>МЕДИЯ, ООО</t>
  </si>
  <si>
    <t>1208900002310</t>
  </si>
  <si>
    <t>8911031488</t>
  </si>
  <si>
    <t>ДИАГНОСТИЧЕСКИЙ ЦЕНТР ИСИДА, ООО</t>
  </si>
  <si>
    <t>1107901000910</t>
  </si>
  <si>
    <t>7901536551</t>
  </si>
  <si>
    <t>32КРАСАВЦА, ООО</t>
  </si>
  <si>
    <t>1172375039902</t>
  </si>
  <si>
    <t>2319063440</t>
  </si>
  <si>
    <t>УРОЛОГИЧЕСКИЙ ЦЕНТР ДОКТОРА СОКОЛОВА А.В., ООО ЛДЦ</t>
  </si>
  <si>
    <t>1127447014045</t>
  </si>
  <si>
    <t>7447216130</t>
  </si>
  <si>
    <t>САНТАЛЬ 23, ООО</t>
  </si>
  <si>
    <t>1162375007926</t>
  </si>
  <si>
    <t>2311210420</t>
  </si>
  <si>
    <t>ИСЦ СПБ, ООО</t>
  </si>
  <si>
    <t>1137847188654</t>
  </si>
  <si>
    <t>7805622046</t>
  </si>
  <si>
    <t>МЦ-ДЕТСТВО, ООО</t>
  </si>
  <si>
    <t>1145022005655</t>
  </si>
  <si>
    <t>5022046520</t>
  </si>
  <si>
    <t>КЛИНИКА КОМПЛЕКСНОГО ЛЕЧЕНИЯ И ВОССТАНОВЛЕНИЯ, ООО</t>
  </si>
  <si>
    <t>1205000120071</t>
  </si>
  <si>
    <t>5007111968</t>
  </si>
  <si>
    <t>СК СЕРВИС 2001, ООО</t>
  </si>
  <si>
    <t>1027739620446</t>
  </si>
  <si>
    <t>7743042028</t>
  </si>
  <si>
    <t>1057422077107</t>
  </si>
  <si>
    <t>7448073815</t>
  </si>
  <si>
    <t>ПОЛЯРНЫЙ КРУГ, ООО</t>
  </si>
  <si>
    <t>1238900000547</t>
  </si>
  <si>
    <t>8905068401</t>
  </si>
  <si>
    <t>1182724009247</t>
  </si>
  <si>
    <t>2723200132</t>
  </si>
  <si>
    <t>ХЭЛП, ООО ПКФ</t>
  </si>
  <si>
    <t>1091650001860</t>
  </si>
  <si>
    <t>1650189066</t>
  </si>
  <si>
    <t>МРТ АЛЬЯНС РЕГИОН, ООО</t>
  </si>
  <si>
    <t>1235400007292</t>
  </si>
  <si>
    <t>5405081751</t>
  </si>
  <si>
    <t>НОВЫЙ ЖЕМЧУГ, ООО</t>
  </si>
  <si>
    <t>1103528000047</t>
  </si>
  <si>
    <t>3528162319</t>
  </si>
  <si>
    <t>ФОРТИС ДЕНТЕ, ООО</t>
  </si>
  <si>
    <t>1187847030810</t>
  </si>
  <si>
    <t>7814719799</t>
  </si>
  <si>
    <t>АМАЭ, ООО МЦ</t>
  </si>
  <si>
    <t>1157453008734</t>
  </si>
  <si>
    <t>7453286150</t>
  </si>
  <si>
    <t>ИМТ, ООО</t>
  </si>
  <si>
    <t>1217700285461</t>
  </si>
  <si>
    <t>7707454298</t>
  </si>
  <si>
    <t>СТОМАТОЛОГИЧЕСКАЯ КЛИНИКА БРЕКЕТ, ООО</t>
  </si>
  <si>
    <t>1234700025559</t>
  </si>
  <si>
    <t>4705105190</t>
  </si>
  <si>
    <t>СТОМАТОЛОГ, ООО КЛИНИКА</t>
  </si>
  <si>
    <t>1023802139701</t>
  </si>
  <si>
    <t>3819011508</t>
  </si>
  <si>
    <t>ЭРСПЕЙ, ООО</t>
  </si>
  <si>
    <t>1187325018561</t>
  </si>
  <si>
    <t>7321006590</t>
  </si>
  <si>
    <t>1173025009618</t>
  </si>
  <si>
    <t>3015112383</t>
  </si>
  <si>
    <t>СИН ШЭН, ООО</t>
  </si>
  <si>
    <t>1137746058515</t>
  </si>
  <si>
    <t>7706788121</t>
  </si>
  <si>
    <t>МЕДСТАР-МАСТЕР, ООО</t>
  </si>
  <si>
    <t>1037000130760</t>
  </si>
  <si>
    <t>7017074109</t>
  </si>
  <si>
    <t>КАНОН, ООО МЦ</t>
  </si>
  <si>
    <t>1021200756037</t>
  </si>
  <si>
    <t>1215057312</t>
  </si>
  <si>
    <t>1127449004407</t>
  </si>
  <si>
    <t>7449110347</t>
  </si>
  <si>
    <t>МЕДИЦИНСКИЙ ЦЕНТР ДЕНТАЛ ПЛЮС, ООО</t>
  </si>
  <si>
    <t>1022302299557</t>
  </si>
  <si>
    <t>2313017574</t>
  </si>
  <si>
    <t>1027801552569</t>
  </si>
  <si>
    <t>7802024746</t>
  </si>
  <si>
    <t>СЕМЬЯ, ООО</t>
  </si>
  <si>
    <t>1142651029575</t>
  </si>
  <si>
    <t>2632813981</t>
  </si>
  <si>
    <t>НУЗ МЕДИЦИНСКИЙ ЦЕНТР, ООО</t>
  </si>
  <si>
    <t>1102724006263</t>
  </si>
  <si>
    <t>2724145163</t>
  </si>
  <si>
    <t>ДИЭСТА, ООО</t>
  </si>
  <si>
    <t>1057747392020</t>
  </si>
  <si>
    <t>7706584294</t>
  </si>
  <si>
    <t>ОРТОДЕНТ-Р, ООО</t>
  </si>
  <si>
    <t>1072536013087</t>
  </si>
  <si>
    <t>2536192851</t>
  </si>
  <si>
    <t>ХОРОШИЙ ВРАЧ, ООО</t>
  </si>
  <si>
    <t>1183926001852</t>
  </si>
  <si>
    <t>3906363760</t>
  </si>
  <si>
    <t>МЕДИКАЛГРУПП, ООО</t>
  </si>
  <si>
    <t>1175022001505</t>
  </si>
  <si>
    <t>5045060810</t>
  </si>
  <si>
    <t>АЛМЕД, ООО</t>
  </si>
  <si>
    <t>1132309003155</t>
  </si>
  <si>
    <t>2309136258</t>
  </si>
  <si>
    <t>1150280030097</t>
  </si>
  <si>
    <t>0278905235</t>
  </si>
  <si>
    <t>ЭДЕНТ, ООО</t>
  </si>
  <si>
    <t>1036405213063</t>
  </si>
  <si>
    <t>6452084127</t>
  </si>
  <si>
    <t>ЦЕНТР МЕДИЦИНСКИХ ОСМОТРОВ, ООО ПОЛИКЛИНИКА</t>
  </si>
  <si>
    <t>1124205020972</t>
  </si>
  <si>
    <t>4205255776</t>
  </si>
  <si>
    <t>ФЛАГМАН, ООО</t>
  </si>
  <si>
    <t>1181001009650</t>
  </si>
  <si>
    <t>1001337626</t>
  </si>
  <si>
    <t>КДВ, ООО</t>
  </si>
  <si>
    <t>1177031083657</t>
  </si>
  <si>
    <t>7017433407</t>
  </si>
  <si>
    <t>1163926072386</t>
  </si>
  <si>
    <t>3906993145</t>
  </si>
  <si>
    <t>СИТИ СМАЙЛ ДЕЛЮКС, ООО</t>
  </si>
  <si>
    <t>1147451000971</t>
  </si>
  <si>
    <t>7451365688</t>
  </si>
  <si>
    <t>ХЕЛИКС СУРГУТ, ООО</t>
  </si>
  <si>
    <t>1168617054121</t>
  </si>
  <si>
    <t>8602265760</t>
  </si>
  <si>
    <t>1083443005040</t>
  </si>
  <si>
    <t>3443086732</t>
  </si>
  <si>
    <t>57 ГРАНЕЙ, ООО</t>
  </si>
  <si>
    <t>1157847327923</t>
  </si>
  <si>
    <t>7802542177</t>
  </si>
  <si>
    <t>ЗДОРОВЬЕ ПЛЮС ОРЕЛ, ООО</t>
  </si>
  <si>
    <t>1225700000074</t>
  </si>
  <si>
    <t>5703017374</t>
  </si>
  <si>
    <t>1185543003227</t>
  </si>
  <si>
    <t>5501187535</t>
  </si>
  <si>
    <t>1113127001008</t>
  </si>
  <si>
    <t>3127010848</t>
  </si>
  <si>
    <t>СТИЛЬ ДЕНТ, ООО</t>
  </si>
  <si>
    <t>1236800000062</t>
  </si>
  <si>
    <t>6800001188</t>
  </si>
  <si>
    <t>1079847123190</t>
  </si>
  <si>
    <t>7841376371</t>
  </si>
  <si>
    <t>МАДИДЕНТ, ООО</t>
  </si>
  <si>
    <t>1187746337943</t>
  </si>
  <si>
    <t>7734411744</t>
  </si>
  <si>
    <t>СКДВ, ООО</t>
  </si>
  <si>
    <t>1069623031235</t>
  </si>
  <si>
    <t>6623030935</t>
  </si>
  <si>
    <t>КЛИНИКА ПЕДИАТРИИ И ДЕТСКОЙ СТОМАТОЛОГИИ ДОКТОРА ТРУХМАНОВА, ООО</t>
  </si>
  <si>
    <t>1126449003504</t>
  </si>
  <si>
    <t>6449066400</t>
  </si>
  <si>
    <t>1065402064265</t>
  </si>
  <si>
    <t>5402472080</t>
  </si>
  <si>
    <t>ИННДЕНТА ХОЛЛ, ООО</t>
  </si>
  <si>
    <t>1235000115130</t>
  </si>
  <si>
    <t>5042163165</t>
  </si>
  <si>
    <t>СФ ПРЕСТИЖ, ООО</t>
  </si>
  <si>
    <t>1062225011254</t>
  </si>
  <si>
    <t>2225075922</t>
  </si>
  <si>
    <t>ВИТА-СТОМ, ООО</t>
  </si>
  <si>
    <t>1025001813990</t>
  </si>
  <si>
    <t>5017047373</t>
  </si>
  <si>
    <t>1116311008220</t>
  </si>
  <si>
    <t>6311131374</t>
  </si>
  <si>
    <t>ВИП СТУДИО, ООО</t>
  </si>
  <si>
    <t>1167746718545</t>
  </si>
  <si>
    <t>7734388291</t>
  </si>
  <si>
    <t>НОВОДЕНТ ПЛЮС, ООО</t>
  </si>
  <si>
    <t>1197746621160</t>
  </si>
  <si>
    <t>7751171605</t>
  </si>
  <si>
    <t>СТОМАТОЛОГИЧЕСКАЯ ПОЛИКЛИНИКА МЕД.ЦЕНТР, ООО</t>
  </si>
  <si>
    <t>1072203001452</t>
  </si>
  <si>
    <t>2203021296</t>
  </si>
  <si>
    <t>1189204002668</t>
  </si>
  <si>
    <t>9201524650</t>
  </si>
  <si>
    <t>ЦВК ЭСТЕТИК КЛИНИК, ООО</t>
  </si>
  <si>
    <t>1226600006984</t>
  </si>
  <si>
    <t>6685197050</t>
  </si>
  <si>
    <t>ЛДЦ МИБС-МАГНИТОГОРСК, ООО</t>
  </si>
  <si>
    <t>1167456118851</t>
  </si>
  <si>
    <t>7455027351</t>
  </si>
  <si>
    <t>ДЕНТ -АУРУМ, ООО</t>
  </si>
  <si>
    <t>1062130001504</t>
  </si>
  <si>
    <t>2130000213</t>
  </si>
  <si>
    <t>1214300007316</t>
  </si>
  <si>
    <t>4345512670</t>
  </si>
  <si>
    <t>НОВОЛИПЕЦКАЯ СТОМАТОЛОГИЧЕСКАЯ КЛИНИКА, ООО</t>
  </si>
  <si>
    <t>1094823004187</t>
  </si>
  <si>
    <t>4823036842</t>
  </si>
  <si>
    <t>КЛИНИКА ХХ1 ВЕКА, ООО</t>
  </si>
  <si>
    <t>1020100823082</t>
  </si>
  <si>
    <t>0106009532</t>
  </si>
  <si>
    <t>АВРОРА, ООО МЕДИЦИНСКАЯ КЛИНИКА</t>
  </si>
  <si>
    <t>1111435014294</t>
  </si>
  <si>
    <t>1435248785</t>
  </si>
  <si>
    <t>ЦМТ ВОСКРЕСЕНСК, ООО</t>
  </si>
  <si>
    <t>1195081056170</t>
  </si>
  <si>
    <t>5005067294</t>
  </si>
  <si>
    <t>МЕДЦЕНТР ДИАГНОСТИКИ, ООО</t>
  </si>
  <si>
    <t>1172724028927</t>
  </si>
  <si>
    <t>2703095306</t>
  </si>
  <si>
    <t>СББ, ООО</t>
  </si>
  <si>
    <t>1132372000507</t>
  </si>
  <si>
    <t>2372005242</t>
  </si>
  <si>
    <t>ГЕРАТ, ООО СК</t>
  </si>
  <si>
    <t>1085012003856</t>
  </si>
  <si>
    <t>5012049070</t>
  </si>
  <si>
    <t>АРИВА-МЕД, ООО</t>
  </si>
  <si>
    <t>1194632009549</t>
  </si>
  <si>
    <t>4632257946</t>
  </si>
  <si>
    <t>ЗУБНАЯ КЛИНИКА, ООО</t>
  </si>
  <si>
    <t>1101690004668</t>
  </si>
  <si>
    <t>1660134884</t>
  </si>
  <si>
    <t>ВСЕ 32, ООО</t>
  </si>
  <si>
    <t>1061435019887</t>
  </si>
  <si>
    <t>1435169300</t>
  </si>
  <si>
    <t>АВИЦЕННА, ООО ЛДЦ</t>
  </si>
  <si>
    <t>1027809011658</t>
  </si>
  <si>
    <t>7820032482</t>
  </si>
  <si>
    <t>ЛАБОРАТОРИЯ МЕДЛАБ, ООО</t>
  </si>
  <si>
    <t>1117847228916</t>
  </si>
  <si>
    <t>7816514116</t>
  </si>
  <si>
    <t>ДСП, ООО</t>
  </si>
  <si>
    <t>1027402908499</t>
  </si>
  <si>
    <t>7451017850</t>
  </si>
  <si>
    <t>1117746857821</t>
  </si>
  <si>
    <t>7725737877</t>
  </si>
  <si>
    <t>МЕДИЦИНСКИЙ ЦЕНТР АРТМЕД +, ООО</t>
  </si>
  <si>
    <t>1245500010030</t>
  </si>
  <si>
    <t>5503276685</t>
  </si>
  <si>
    <t>МЦГЭР ТРИ СЕРДЦА, ООО</t>
  </si>
  <si>
    <t>1022402673963</t>
  </si>
  <si>
    <t>2466082179</t>
  </si>
  <si>
    <t>СЗМЦ+, ООО</t>
  </si>
  <si>
    <t>1237800114298</t>
  </si>
  <si>
    <t>7810987275</t>
  </si>
  <si>
    <t>МЕДИЦИНСКИЙ ЦЕНТР УЛЬТРАЗВУК, ООО</t>
  </si>
  <si>
    <t>1113668027395</t>
  </si>
  <si>
    <t>3662166420</t>
  </si>
  <si>
    <t>СМАЙЛ БУТИК, ООО</t>
  </si>
  <si>
    <t>1157847231849</t>
  </si>
  <si>
    <t>7810367708</t>
  </si>
  <si>
    <t>МЕДИЦИНСКАЯ КЛИНИКА СЕМИЦВЕТ, ООО</t>
  </si>
  <si>
    <t>1151832005380</t>
  </si>
  <si>
    <t>1832128011</t>
  </si>
  <si>
    <t>МЕДИЦИНСКАЯ КЛИНИКА, ООО</t>
  </si>
  <si>
    <t>1177847048851</t>
  </si>
  <si>
    <t>7802610998</t>
  </si>
  <si>
    <t>ДЕЛЬФИН, ООО ММЦ</t>
  </si>
  <si>
    <t>1057424509603</t>
  </si>
  <si>
    <t>7453141588</t>
  </si>
  <si>
    <t>АС МЕДИКЭЛ, ООО</t>
  </si>
  <si>
    <t>1239300007297</t>
  </si>
  <si>
    <t>9310008790</t>
  </si>
  <si>
    <t>ДЕТСКАЯ СТОМАТОЛОГИЧЕСКАЯ ПОЛИКЛИНИКА № 9, АО</t>
  </si>
  <si>
    <t>1171690080803</t>
  </si>
  <si>
    <t>1657239446</t>
  </si>
  <si>
    <t>ГАЛЕРЕЯ УЛЫБОК-ЦКС, ООО</t>
  </si>
  <si>
    <t>1182468022967</t>
  </si>
  <si>
    <t>2460108060</t>
  </si>
  <si>
    <t>ИМПЛАНТ-ДИЗАЙН, ООО</t>
  </si>
  <si>
    <t>1177746823660</t>
  </si>
  <si>
    <t>9729115983</t>
  </si>
  <si>
    <t>1022700920252</t>
  </si>
  <si>
    <t>2721086343</t>
  </si>
  <si>
    <t>ММЦ МЕДИКАЛ ОН ГРУП-БЕЛГОРОД, ООО</t>
  </si>
  <si>
    <t>1133123009832</t>
  </si>
  <si>
    <t>3123324554</t>
  </si>
  <si>
    <t>ДИНАСТИЯ ПАРК, ООО МЦ</t>
  </si>
  <si>
    <t>1197456018110</t>
  </si>
  <si>
    <t>7448217400</t>
  </si>
  <si>
    <t>ВЕТЕР, ООО</t>
  </si>
  <si>
    <t>1216100021631</t>
  </si>
  <si>
    <t>6163223318</t>
  </si>
  <si>
    <t>НАТА-ДЕНТ, ООО СК</t>
  </si>
  <si>
    <t>1057423550612</t>
  </si>
  <si>
    <t>7451220523</t>
  </si>
  <si>
    <t>АЙМЕД ПЛЮС, ООО</t>
  </si>
  <si>
    <t>1159204015035</t>
  </si>
  <si>
    <t>9201507380</t>
  </si>
  <si>
    <t>ВЭХ, ООО</t>
  </si>
  <si>
    <t>1147453005006</t>
  </si>
  <si>
    <t>7453268810</t>
  </si>
  <si>
    <t>ДЕТСКИЙ ЖЕМЧУГ, ООО СЦ</t>
  </si>
  <si>
    <t>1204000001798</t>
  </si>
  <si>
    <t>4025455776</t>
  </si>
  <si>
    <t>ЕВРОПЕЙСКИЙ ДИАГНОСТИЧЕСКИЙ ЦЕНТР, ООО</t>
  </si>
  <si>
    <t>1207700487390</t>
  </si>
  <si>
    <t>7707447029</t>
  </si>
  <si>
    <t>КВМТ, ООО</t>
  </si>
  <si>
    <t>1142309004749</t>
  </si>
  <si>
    <t>2309141018</t>
  </si>
  <si>
    <t>АРИЭЛЬ, ООО</t>
  </si>
  <si>
    <t>1217000006200</t>
  </si>
  <si>
    <t>7017485780</t>
  </si>
  <si>
    <t>НИКОДЕНТ, ООО</t>
  </si>
  <si>
    <t>1072536004848</t>
  </si>
  <si>
    <t>2536185540</t>
  </si>
  <si>
    <t>СЦ ПЕРОВО, ООО</t>
  </si>
  <si>
    <t>1067746640235</t>
  </si>
  <si>
    <t>7720553611</t>
  </si>
  <si>
    <t>НЬЮ МЕД ПЛЮС, ООО МЦ</t>
  </si>
  <si>
    <t>1207400039516</t>
  </si>
  <si>
    <t>7452155073</t>
  </si>
  <si>
    <t>МЕДЗДРАВ, ООО</t>
  </si>
  <si>
    <t>1247700473415</t>
  </si>
  <si>
    <t>9702068581</t>
  </si>
  <si>
    <t>С2 КЛИНИКА, ООО</t>
  </si>
  <si>
    <t>1206300002721</t>
  </si>
  <si>
    <t>6319244620</t>
  </si>
  <si>
    <t>МЕДСЕРВИС БЬЮТИ, ООО</t>
  </si>
  <si>
    <t>1057747256665</t>
  </si>
  <si>
    <t>7702567210</t>
  </si>
  <si>
    <t>ФОРО-МЕД, ООО</t>
  </si>
  <si>
    <t>1187847274053</t>
  </si>
  <si>
    <t>7813621046</t>
  </si>
  <si>
    <t>ММЦ-НОВАЯ КЛИНИКА, ООО</t>
  </si>
  <si>
    <t>1162651063926</t>
  </si>
  <si>
    <t>2626045643</t>
  </si>
  <si>
    <t>МЦ АРТ МЕДИК, ООО</t>
  </si>
  <si>
    <t>1102723005901</t>
  </si>
  <si>
    <t>2723131873</t>
  </si>
  <si>
    <t>ЭСТЕТ БЬЮТИ, ООО ГРУППА КОМПАНИЙ</t>
  </si>
  <si>
    <t>1160571056546</t>
  </si>
  <si>
    <t>0572014280</t>
  </si>
  <si>
    <t>ДАНТИСТ-С, ООО</t>
  </si>
  <si>
    <t>1045008856089</t>
  </si>
  <si>
    <t>5044044220</t>
  </si>
  <si>
    <t>СЕЛЛАДЕНТ, ООО</t>
  </si>
  <si>
    <t>1087746954107</t>
  </si>
  <si>
    <t>7701795132</t>
  </si>
  <si>
    <t>ЭГИДАМЕД, ООО</t>
  </si>
  <si>
    <t>1224300008547</t>
  </si>
  <si>
    <t>4345521604</t>
  </si>
  <si>
    <t>МЕДЦЕНТР ТАОРА МЕДИКАЛ, ООО</t>
  </si>
  <si>
    <t>1095032003835</t>
  </si>
  <si>
    <t>5032205680</t>
  </si>
  <si>
    <t>ЭСТЭТ-ДЕНТ, ООО</t>
  </si>
  <si>
    <t>1037706024828</t>
  </si>
  <si>
    <t>7706298215</t>
  </si>
  <si>
    <t>ФОРМУЛА УЛЫБКИ, ООО</t>
  </si>
  <si>
    <t>1161690187900</t>
  </si>
  <si>
    <t>1660286171</t>
  </si>
  <si>
    <t>ДОКТОР БОРМЕНТАЛЬ, ООО МЦ</t>
  </si>
  <si>
    <t>1047796056769</t>
  </si>
  <si>
    <t>7727503948</t>
  </si>
  <si>
    <t>КУРОРТНАЯ КАРДИОЛОГИЧЕСКАЯ КЛИНИКА ЧЕРНАЯ РЕЧКА, ООО</t>
  </si>
  <si>
    <t>1057810099214</t>
  </si>
  <si>
    <t>7843301149</t>
  </si>
  <si>
    <t>1082723009159</t>
  </si>
  <si>
    <t>2723111852</t>
  </si>
  <si>
    <t>ФИРМА КАВ, ООО</t>
  </si>
  <si>
    <t>1025501259508</t>
  </si>
  <si>
    <t>5506026740</t>
  </si>
  <si>
    <t>КЛИНИКА АКТУАЛЬНОЙ КОСМЕТОЛОГИИ, ООО</t>
  </si>
  <si>
    <t>1096234003843</t>
  </si>
  <si>
    <t>6234068397</t>
  </si>
  <si>
    <t>ЭКОНОМНАЯ СТОМАТОЛОГИЯ, ООО</t>
  </si>
  <si>
    <t>1215000068436</t>
  </si>
  <si>
    <t>5042156633</t>
  </si>
  <si>
    <t>МЕДИАРТ+, ООО</t>
  </si>
  <si>
    <t>1137746784592</t>
  </si>
  <si>
    <t>7729749665</t>
  </si>
  <si>
    <t>Ю.ЭЛ.ТИ-ДЕНТ, ООО</t>
  </si>
  <si>
    <t>1173850019420</t>
  </si>
  <si>
    <t>3801142690</t>
  </si>
  <si>
    <t>НЕО, ООО</t>
  </si>
  <si>
    <t>1105074005321</t>
  </si>
  <si>
    <t>5074114749</t>
  </si>
  <si>
    <t>САКАРА, ООО МЦ</t>
  </si>
  <si>
    <t>1095753002630</t>
  </si>
  <si>
    <t>5753050754</t>
  </si>
  <si>
    <t>МЕДИЦИНСКИЙ ЦЕНТР НА ЗДОРОВЬЕ, ООО</t>
  </si>
  <si>
    <t>1176952018980</t>
  </si>
  <si>
    <t>6950212903</t>
  </si>
  <si>
    <t>ДОМ ЗДОРОВЬЯ, ООО</t>
  </si>
  <si>
    <t>1045300268310</t>
  </si>
  <si>
    <t>5321096906</t>
  </si>
  <si>
    <t>ОЦ ОРТО-Н АНАПА, ООО</t>
  </si>
  <si>
    <t>1142301003019</t>
  </si>
  <si>
    <t>2301086541</t>
  </si>
  <si>
    <t>МИРОСЛАВА, ООО</t>
  </si>
  <si>
    <t>1167746884755</t>
  </si>
  <si>
    <t>9710017566</t>
  </si>
  <si>
    <t>ЦЕНТР МОЛОДОСТИ И КРАСОТЫ, ООО</t>
  </si>
  <si>
    <t>1241600011070</t>
  </si>
  <si>
    <t>1650432610</t>
  </si>
  <si>
    <t>ЦИР, ООО</t>
  </si>
  <si>
    <t>1057746544030</t>
  </si>
  <si>
    <t>7734524836</t>
  </si>
  <si>
    <t>1143339001520</t>
  </si>
  <si>
    <t>3311022436</t>
  </si>
  <si>
    <t>ЭСТЕЛЬ, ООО МКЦ</t>
  </si>
  <si>
    <t>1051101096727</t>
  </si>
  <si>
    <t>1121014257</t>
  </si>
  <si>
    <t>МОРФОЛАБ, ООО</t>
  </si>
  <si>
    <t>1197847043525</t>
  </si>
  <si>
    <t>7804638163</t>
  </si>
  <si>
    <t>ДЭНТАЛИКА, ООО</t>
  </si>
  <si>
    <t>1092223001914</t>
  </si>
  <si>
    <t>2222778807</t>
  </si>
  <si>
    <t>ИНКОМ, ООО</t>
  </si>
  <si>
    <t>1162130050367</t>
  </si>
  <si>
    <t>2130165568</t>
  </si>
  <si>
    <t>ГЕМОКОД+, ООО</t>
  </si>
  <si>
    <t>1169102080047</t>
  </si>
  <si>
    <t>9102215820</t>
  </si>
  <si>
    <t>МС-ДЕНТАКЛИНИК, ООО</t>
  </si>
  <si>
    <t>1175029022684</t>
  </si>
  <si>
    <t>5047202763</t>
  </si>
  <si>
    <t>1202300049027</t>
  </si>
  <si>
    <t>2311309282</t>
  </si>
  <si>
    <t>МЕДИОНА, ООО</t>
  </si>
  <si>
    <t>1197847146089</t>
  </si>
  <si>
    <t>7802692550</t>
  </si>
  <si>
    <t>ДУЭТ ПЛЮС, ООО СК</t>
  </si>
  <si>
    <t>1216600011550</t>
  </si>
  <si>
    <t>6683018153</t>
  </si>
  <si>
    <t>1075011001460</t>
  </si>
  <si>
    <t>5011027934</t>
  </si>
  <si>
    <t>КЛИНИКА ПОЗВОНОЧНИКА НА АВИАКОНСТРУКТОРОВ, ООО</t>
  </si>
  <si>
    <t>1127847076906</t>
  </si>
  <si>
    <t>7814526878</t>
  </si>
  <si>
    <t>1183850009507</t>
  </si>
  <si>
    <t>3801145204</t>
  </si>
  <si>
    <t>ПРЕЗИДЕНТ, ООО СТОМАТОЛОГИЧЕСКАЯ КЛИНИКА</t>
  </si>
  <si>
    <t>1077447022828</t>
  </si>
  <si>
    <t>7447123573</t>
  </si>
  <si>
    <t>1045206804873</t>
  </si>
  <si>
    <t>5249071810</t>
  </si>
  <si>
    <t>НП МЦ ЗДОРОВОЕ ДЕТСТВО, ООО</t>
  </si>
  <si>
    <t>1186658035893</t>
  </si>
  <si>
    <t>6679116430</t>
  </si>
  <si>
    <t>МЕДИЛАЙФ+, ООО</t>
  </si>
  <si>
    <t>1217800036024</t>
  </si>
  <si>
    <t>7804680863</t>
  </si>
  <si>
    <t>ОМОЛОЙ, ООО</t>
  </si>
  <si>
    <t>1217700368533</t>
  </si>
  <si>
    <t>9728043140</t>
  </si>
  <si>
    <t>СТКЛИНИК, ООО</t>
  </si>
  <si>
    <t>1212100008691</t>
  </si>
  <si>
    <t>2130229116</t>
  </si>
  <si>
    <t>ТРЕНД СМАЙЛ, ООО</t>
  </si>
  <si>
    <t>1207800115544</t>
  </si>
  <si>
    <t>7843016896</t>
  </si>
  <si>
    <t>АЮРВЕДА ВЕЛНА, ООО</t>
  </si>
  <si>
    <t>1157746098410</t>
  </si>
  <si>
    <t>7718058144</t>
  </si>
  <si>
    <t>КАРПОВ И К, ООО</t>
  </si>
  <si>
    <t>1167232075812</t>
  </si>
  <si>
    <t>7203390486</t>
  </si>
  <si>
    <t>ВИЗИОДЕНТ, ООО</t>
  </si>
  <si>
    <t>1027739740082</t>
  </si>
  <si>
    <t>7723187900</t>
  </si>
  <si>
    <t>МОРЕИН, ООО ООК</t>
  </si>
  <si>
    <t>1232300040477</t>
  </si>
  <si>
    <t>2365031700</t>
  </si>
  <si>
    <t>СТОМАТОЛОГИЯ НА ПИОНЕРСКОЙ, ООО</t>
  </si>
  <si>
    <t>1157154020913</t>
  </si>
  <si>
    <t>7107108666</t>
  </si>
  <si>
    <t>КЛИНИКА ВОССТАНОВИТЕЛЬНОЙ НЕВРОЛОГИИ, ООО</t>
  </si>
  <si>
    <t>1217700091388</t>
  </si>
  <si>
    <t>7734440833</t>
  </si>
  <si>
    <t>ЯННАМЕД, ООО МЕДИЦИНСКАЯ КЛИНИКА</t>
  </si>
  <si>
    <t>1201400000383</t>
  </si>
  <si>
    <t>1435349198</t>
  </si>
  <si>
    <t>ДОКТОР ФИЛГУД, ООО</t>
  </si>
  <si>
    <t>1157746449398</t>
  </si>
  <si>
    <t>7725273738</t>
  </si>
  <si>
    <t>САНАТОРИЙ КООПЕРАТОР, ООО</t>
  </si>
  <si>
    <t>1121200000129</t>
  </si>
  <si>
    <t>1207017066</t>
  </si>
  <si>
    <t>СТОМИОН, ООО</t>
  </si>
  <si>
    <t>1152651028408</t>
  </si>
  <si>
    <t>2635214506</t>
  </si>
  <si>
    <t>1156027004682</t>
  </si>
  <si>
    <t>6027163412</t>
  </si>
  <si>
    <t>ОРТОДОНТ, ООО</t>
  </si>
  <si>
    <t>1082308009960</t>
  </si>
  <si>
    <t>2308149487</t>
  </si>
  <si>
    <t>БАЛАНС, ООО</t>
  </si>
  <si>
    <t>1245500009369</t>
  </si>
  <si>
    <t>5501287057</t>
  </si>
  <si>
    <t>ЛАДАМЕД, ООО</t>
  </si>
  <si>
    <t>1091101003950</t>
  </si>
  <si>
    <t>1101073215</t>
  </si>
  <si>
    <t>КЛИНИКА ОМОЛОЖЕНИЯ ЛЕВОНА ЧАХОЯНА, ООО</t>
  </si>
  <si>
    <t>1177746685126</t>
  </si>
  <si>
    <t>7702420182</t>
  </si>
  <si>
    <t>АСТРЕЯ, ООО</t>
  </si>
  <si>
    <t>1082130003251</t>
  </si>
  <si>
    <t>2130036530</t>
  </si>
  <si>
    <t>ЭЙДЖИ-СМАЙЛ, ООО</t>
  </si>
  <si>
    <t>1207700088133</t>
  </si>
  <si>
    <t>9701155640</t>
  </si>
  <si>
    <t>ЗУББОКС, ООО</t>
  </si>
  <si>
    <t>1226300027282</t>
  </si>
  <si>
    <t>6317159898</t>
  </si>
  <si>
    <t>ЭПИЛИУМКЛИНИК, ООО</t>
  </si>
  <si>
    <t>1237800058814</t>
  </si>
  <si>
    <t>7816741422</t>
  </si>
  <si>
    <t>АСТРАДЕНТ, ООО</t>
  </si>
  <si>
    <t>1075906002919</t>
  </si>
  <si>
    <t>5906073776</t>
  </si>
  <si>
    <t>1073801005706</t>
  </si>
  <si>
    <t>3801089944</t>
  </si>
  <si>
    <t>АЙДЕНТ, ООО</t>
  </si>
  <si>
    <t>1191447000414</t>
  </si>
  <si>
    <t>1435338492</t>
  </si>
  <si>
    <t>СКАНДИНАВИЯ, ООО</t>
  </si>
  <si>
    <t>1037869015073</t>
  </si>
  <si>
    <t>7842004834</t>
  </si>
  <si>
    <t>ДВЕНАДЦАТЬ МЕСЯЦЕВ, ООО</t>
  </si>
  <si>
    <t>1160327053875</t>
  </si>
  <si>
    <t>0318016845</t>
  </si>
  <si>
    <t>ДТК, ООО</t>
  </si>
  <si>
    <t>1177847004114</t>
  </si>
  <si>
    <t>7816629460</t>
  </si>
  <si>
    <t>КЛИНИКА ДОБРЫЙ ДОКТОРЪ, ООО</t>
  </si>
  <si>
    <t>1203900012414</t>
  </si>
  <si>
    <t>3906395233</t>
  </si>
  <si>
    <t>ТЕА-ДЕНТ, ООО</t>
  </si>
  <si>
    <t>1096906000894</t>
  </si>
  <si>
    <t>6906010915</t>
  </si>
  <si>
    <t>МИДЕНТ, ООО</t>
  </si>
  <si>
    <t>1157746977508</t>
  </si>
  <si>
    <t>7723414567</t>
  </si>
  <si>
    <t>СТОМАТОЛОГИЯ ЦСКБ, ОАО</t>
  </si>
  <si>
    <t>1026301154901</t>
  </si>
  <si>
    <t>6316040755</t>
  </si>
  <si>
    <t>ДОКТОР-М, ООО ДЦ</t>
  </si>
  <si>
    <t>1100917001130</t>
  </si>
  <si>
    <t>0917016450</t>
  </si>
  <si>
    <t>ФЕЙС-КЛИНИК, ООО</t>
  </si>
  <si>
    <t>5157746019217</t>
  </si>
  <si>
    <t>7714361196</t>
  </si>
  <si>
    <t>1195081100697</t>
  </si>
  <si>
    <t>5047237163</t>
  </si>
  <si>
    <t>ЦЕНТР ЗДОРОВАЯ НАЦИЯ, ООО</t>
  </si>
  <si>
    <t>1157746177456</t>
  </si>
  <si>
    <t>7731153742</t>
  </si>
  <si>
    <t>МЕДИКАЛПОРТ, ООО</t>
  </si>
  <si>
    <t>1149204010515</t>
  </si>
  <si>
    <t>9201003470</t>
  </si>
  <si>
    <t>1027707008075</t>
  </si>
  <si>
    <t>7707311846</t>
  </si>
  <si>
    <t>1087746162349</t>
  </si>
  <si>
    <t>7715685732</t>
  </si>
  <si>
    <t>1150280041240</t>
  </si>
  <si>
    <t>0267018457</t>
  </si>
  <si>
    <t>ЭС ДЖИ ДЕНТАЛ КЛИНИК, ООО</t>
  </si>
  <si>
    <t>1227700270489</t>
  </si>
  <si>
    <t>9715419290</t>
  </si>
  <si>
    <t>КОСМЕТОЛОГИ, ООО</t>
  </si>
  <si>
    <t>1216300037601</t>
  </si>
  <si>
    <t>6316273502</t>
  </si>
  <si>
    <t>НОВОМЕД-ДЕТИ, ООО</t>
  </si>
  <si>
    <t>1183926016042</t>
  </si>
  <si>
    <t>3906369755</t>
  </si>
  <si>
    <t>1026101790923</t>
  </si>
  <si>
    <t>6140018270</t>
  </si>
  <si>
    <t>1091841007103</t>
  </si>
  <si>
    <t>1841007341</t>
  </si>
  <si>
    <t>1035601200953</t>
  </si>
  <si>
    <t>5603012816</t>
  </si>
  <si>
    <t>КУБАНЬМЕДСЕРВИС-СОЧИ, ООО</t>
  </si>
  <si>
    <t>1042311696020</t>
  </si>
  <si>
    <t>2320123686</t>
  </si>
  <si>
    <t>КУРОРТНАЯ КЛИНИКА, ООО</t>
  </si>
  <si>
    <t>1182651013874</t>
  </si>
  <si>
    <t>2628059183</t>
  </si>
  <si>
    <t>ПАРАДИЗ +, ООО</t>
  </si>
  <si>
    <t>1127847241169</t>
  </si>
  <si>
    <t>7802787530</t>
  </si>
  <si>
    <t>КЕДР, ООО</t>
  </si>
  <si>
    <t>1112367003583</t>
  </si>
  <si>
    <t>2317060757</t>
  </si>
  <si>
    <t>АРЕАЛ, ООО</t>
  </si>
  <si>
    <t>1077536011410</t>
  </si>
  <si>
    <t>7536085457</t>
  </si>
  <si>
    <t>ММЦ МЕДИКАЛ ОН ГРУП-ТОЛЬЯТТИ, ООО</t>
  </si>
  <si>
    <t>1066320169596</t>
  </si>
  <si>
    <t>6321168888</t>
  </si>
  <si>
    <t>ЦЕЛИТЕЛЬ+, ООО</t>
  </si>
  <si>
    <t>1080265000133</t>
  </si>
  <si>
    <t>0265031565</t>
  </si>
  <si>
    <t>1221800016833</t>
  </si>
  <si>
    <t>1840114750</t>
  </si>
  <si>
    <t>ЗДОРОВЬЕ ПЛЮС ЛУГАНСК, ООО</t>
  </si>
  <si>
    <t>1239400008891</t>
  </si>
  <si>
    <t>9403028460</t>
  </si>
  <si>
    <t>АРАРСТОМ, ООО</t>
  </si>
  <si>
    <t>1225100001268</t>
  </si>
  <si>
    <t>5190090471</t>
  </si>
  <si>
    <t>КЛИНИКА ВИТА +, ООО</t>
  </si>
  <si>
    <t>1181901004119</t>
  </si>
  <si>
    <t>1901139585</t>
  </si>
  <si>
    <t>СПЕЦИАЛИСТ, ООО</t>
  </si>
  <si>
    <t>1027707002652</t>
  </si>
  <si>
    <t>7707309981</t>
  </si>
  <si>
    <t>СЦ-УРСУЛА, ООО</t>
  </si>
  <si>
    <t>1026605255038</t>
  </si>
  <si>
    <t>6661063811</t>
  </si>
  <si>
    <t>ДИНАСТИЯ, ООО СТОМАТОЛОГИЧЕСКАЯ КЛИНИКА</t>
  </si>
  <si>
    <t>1223700007431</t>
  </si>
  <si>
    <t>3702271230</t>
  </si>
  <si>
    <t>1127606002732</t>
  </si>
  <si>
    <t>7606086778</t>
  </si>
  <si>
    <t>ПДЦ, ООО</t>
  </si>
  <si>
    <t>1185074007800</t>
  </si>
  <si>
    <t>5036172002</t>
  </si>
  <si>
    <t>1236700006201</t>
  </si>
  <si>
    <t>6732246518</t>
  </si>
  <si>
    <t>ЮНОНА, ООО</t>
  </si>
  <si>
    <t>1106195000548</t>
  </si>
  <si>
    <t>6167072885</t>
  </si>
  <si>
    <t>СК АРКТИК ДЕНТ, ООО</t>
  </si>
  <si>
    <t>1135190000791</t>
  </si>
  <si>
    <t>5190016206</t>
  </si>
  <si>
    <t>1166451076934</t>
  </si>
  <si>
    <t>6452124147</t>
  </si>
  <si>
    <t>КЛИНИКА ФОРМУЛА ЗДОРОВЬЯ, ООО</t>
  </si>
  <si>
    <t>1115252000533</t>
  </si>
  <si>
    <t>5252028300</t>
  </si>
  <si>
    <t>РЕЗОНАНС, ООО</t>
  </si>
  <si>
    <t>1212700019025</t>
  </si>
  <si>
    <t>2723216710</t>
  </si>
  <si>
    <t>СМАРТМЕДИКА, ООО</t>
  </si>
  <si>
    <t>1172468006457</t>
  </si>
  <si>
    <t>2465159510</t>
  </si>
  <si>
    <t>СОДЕЙСТВИЕ-2014, ООО</t>
  </si>
  <si>
    <t>1147746057392</t>
  </si>
  <si>
    <t>7703804960</t>
  </si>
  <si>
    <t>ДЕНТАЛАБ, ООО</t>
  </si>
  <si>
    <t>1172130006036</t>
  </si>
  <si>
    <t>2130187226</t>
  </si>
  <si>
    <t>ЛАЙМ, ООО</t>
  </si>
  <si>
    <t>1215000004449</t>
  </si>
  <si>
    <t>5038156920</t>
  </si>
  <si>
    <t>КЛИНИКА ДОКТОРА БЕССЧЕТНОВА, ООО</t>
  </si>
  <si>
    <t>1116450002800</t>
  </si>
  <si>
    <t>6450946649</t>
  </si>
  <si>
    <t>АДМИРАЛ, ООО</t>
  </si>
  <si>
    <t>1106658007059</t>
  </si>
  <si>
    <t>6658360701</t>
  </si>
  <si>
    <t>ВИК СМАЙЛ, ООО</t>
  </si>
  <si>
    <t>1247700636930</t>
  </si>
  <si>
    <t>9716000625</t>
  </si>
  <si>
    <t>МЦ ОНКОТЕСТ, ООО</t>
  </si>
  <si>
    <t>1172375028319</t>
  </si>
  <si>
    <t>2311234510</t>
  </si>
  <si>
    <t>ПАНТЕОН, ООО</t>
  </si>
  <si>
    <t>1081901004844</t>
  </si>
  <si>
    <t>1901087369</t>
  </si>
  <si>
    <t>1237700408175</t>
  </si>
  <si>
    <t>9728098492</t>
  </si>
  <si>
    <t>ДС ПЛЮС, ООО</t>
  </si>
  <si>
    <t>1195476070041</t>
  </si>
  <si>
    <t>5406800984</t>
  </si>
  <si>
    <t>5077746675276</t>
  </si>
  <si>
    <t>7724616333</t>
  </si>
  <si>
    <t>ПЕРВЫЙ ТРАВМПУНКТ, ООО</t>
  </si>
  <si>
    <t>1105906001607</t>
  </si>
  <si>
    <t>5906098058</t>
  </si>
  <si>
    <t>1077017030529</t>
  </si>
  <si>
    <t>7017191620</t>
  </si>
  <si>
    <t>СТОМАТОЛОГИЧЕСКАЯ СТУДИЯ, ООО</t>
  </si>
  <si>
    <t>1184205007975</t>
  </si>
  <si>
    <t>4253041855</t>
  </si>
  <si>
    <t>ИНТАН-Н, ООО</t>
  </si>
  <si>
    <t>1142315002928</t>
  </si>
  <si>
    <t>2315188060</t>
  </si>
  <si>
    <t>ЛДЦ МИБС-ИЖЕВСК, ООО</t>
  </si>
  <si>
    <t>1081840001836</t>
  </si>
  <si>
    <t>1833047799</t>
  </si>
  <si>
    <t>1187746827806</t>
  </si>
  <si>
    <t>7724454900</t>
  </si>
  <si>
    <t>ЧЕШИРСКИЙ КОТ, ООО</t>
  </si>
  <si>
    <t>1155009004700</t>
  </si>
  <si>
    <t>5009101475</t>
  </si>
  <si>
    <t>ШЕЛ МЕДИКАЛ, ООО</t>
  </si>
  <si>
    <t>1237700343660</t>
  </si>
  <si>
    <t>9714010508</t>
  </si>
  <si>
    <t>СЕМЕЙНАЯ СТОМАТОЛОГИЯ КРОКОДИЛ ГЕНА, ООО</t>
  </si>
  <si>
    <t>1077761596703</t>
  </si>
  <si>
    <t>7720596929</t>
  </si>
  <si>
    <t>МАСТЕР, ООО</t>
  </si>
  <si>
    <t>1166196082832</t>
  </si>
  <si>
    <t>6161077823</t>
  </si>
  <si>
    <t>ЕВРО МЕД, ООО</t>
  </si>
  <si>
    <t>1045900999352</t>
  </si>
  <si>
    <t>5906057950</t>
  </si>
  <si>
    <t>ФЕЯ, ООО</t>
  </si>
  <si>
    <t>1027101485168</t>
  </si>
  <si>
    <t>7117004779</t>
  </si>
  <si>
    <t>МЕДИЦИНСКАЯ ДИАГНОСТИКА, ООО</t>
  </si>
  <si>
    <t>1173668014596</t>
  </si>
  <si>
    <t>3666217442</t>
  </si>
  <si>
    <t>МКЛИНИК, ООО</t>
  </si>
  <si>
    <t>1156827000736</t>
  </si>
  <si>
    <t>6827025531</t>
  </si>
  <si>
    <t>СМАРТ РЕКАВЕРИ, ООО</t>
  </si>
  <si>
    <t>5147746032561</t>
  </si>
  <si>
    <t>7703817374</t>
  </si>
  <si>
    <t>АЛИФ ДЕНТ, ООО</t>
  </si>
  <si>
    <t>1227700019800</t>
  </si>
  <si>
    <t>7720859864</t>
  </si>
  <si>
    <t>ЭКСПРЕСС СПРАВКИ, ООО</t>
  </si>
  <si>
    <t>1132468037800</t>
  </si>
  <si>
    <t>2460247508</t>
  </si>
  <si>
    <t>МЕДИКОР-СОФИЯ, ООО</t>
  </si>
  <si>
    <t>1037842011525</t>
  </si>
  <si>
    <t>7820039590</t>
  </si>
  <si>
    <t>1074632015226</t>
  </si>
  <si>
    <t>4632083680</t>
  </si>
  <si>
    <t>ДЕТВОРА, ООО</t>
  </si>
  <si>
    <t>1094221001940</t>
  </si>
  <si>
    <t>4221028386</t>
  </si>
  <si>
    <t>АВТОРСКАЯ СТОМАТОЛОГИЧЕСКАЯ КЛИНИКА СТАМОВ, ООО</t>
  </si>
  <si>
    <t>1082309005240</t>
  </si>
  <si>
    <t>2309114286</t>
  </si>
  <si>
    <t>ЗРЕНИЕ БАРНАУЛ, ООО</t>
  </si>
  <si>
    <t>1222200015465</t>
  </si>
  <si>
    <t>2225226522</t>
  </si>
  <si>
    <t>ДОКТОР+, ООО</t>
  </si>
  <si>
    <t>1040203556964</t>
  </si>
  <si>
    <t>0269020719</t>
  </si>
  <si>
    <t>ПЕРВАЯ КЛИНИКА, ООО</t>
  </si>
  <si>
    <t>1211100003674</t>
  </si>
  <si>
    <t>1106035132</t>
  </si>
  <si>
    <t>КЛИНИКА-НМ ДЛЯ ВАС, ООО</t>
  </si>
  <si>
    <t>1215000087180</t>
  </si>
  <si>
    <t>5034060600</t>
  </si>
  <si>
    <t>БАЛТИЙСКАЯ СТОМАТОЛОГИЯ, ООО</t>
  </si>
  <si>
    <t>1167847294526</t>
  </si>
  <si>
    <t>7807130924</t>
  </si>
  <si>
    <t>АКВИЛА, ООО</t>
  </si>
  <si>
    <t>1154632001589</t>
  </si>
  <si>
    <t>4632200139</t>
  </si>
  <si>
    <t>ЮНИДЕНТ СТОМАТОЛОГИЯ-6, ООО</t>
  </si>
  <si>
    <t>5077746347905</t>
  </si>
  <si>
    <t>7713614260</t>
  </si>
  <si>
    <t>ПЕРСОНА МЕД, ООО</t>
  </si>
  <si>
    <t>1210200052501</t>
  </si>
  <si>
    <t>0274969358</t>
  </si>
  <si>
    <t>МВЦ ПРОДВИЖЕНИЕ, ООО</t>
  </si>
  <si>
    <t>1183926001764</t>
  </si>
  <si>
    <t>3906363714</t>
  </si>
  <si>
    <t>САНИС, ООО</t>
  </si>
  <si>
    <t>1201000008043</t>
  </si>
  <si>
    <t>1004019766</t>
  </si>
  <si>
    <t>УНИВЕРСИТЕТСКАЯ ХИРУРГИЧЕСКАЯ КЛИНИКА, ООО</t>
  </si>
  <si>
    <t>1147746261904</t>
  </si>
  <si>
    <t>7715995090</t>
  </si>
  <si>
    <t>ПРАКТИКА КРАСОТЫ, ООО</t>
  </si>
  <si>
    <t>1157746251101</t>
  </si>
  <si>
    <t>7734350019</t>
  </si>
  <si>
    <t>1025002046750</t>
  </si>
  <si>
    <t>5054002211</t>
  </si>
  <si>
    <t>1146439001830</t>
  </si>
  <si>
    <t>6439085435</t>
  </si>
  <si>
    <t>СТОМАТОЛОГИЧЕСКАЯ КЛИНИКА ЗУБ ЗДОРОВ, ООО</t>
  </si>
  <si>
    <t>1237700401740</t>
  </si>
  <si>
    <t>9729348392</t>
  </si>
  <si>
    <t>ЛИПЕЦК-НЕОТЛОЖКА+, ООО</t>
  </si>
  <si>
    <t>1184827003437</t>
  </si>
  <si>
    <t>4813028828</t>
  </si>
  <si>
    <t>СИТИЛАБ-КАЛИНИНГРАД, ООО</t>
  </si>
  <si>
    <t>1113926015170</t>
  </si>
  <si>
    <t>3906235896</t>
  </si>
  <si>
    <t>ЛЕКАРЬ-2006, ООО</t>
  </si>
  <si>
    <t>1127747071891</t>
  </si>
  <si>
    <t>7727790403</t>
  </si>
  <si>
    <t>СТОМАТОЛОГИЯ НА БАРУДИ, ООО</t>
  </si>
  <si>
    <t>1211600042610</t>
  </si>
  <si>
    <t>1656119347</t>
  </si>
  <si>
    <t>МЕДИЦИНСКИЙ ЦЕНТР А.Г. ГРИЦЕНКО, ООО</t>
  </si>
  <si>
    <t>1157746261750</t>
  </si>
  <si>
    <t>7730122117</t>
  </si>
  <si>
    <t>ДИНСТОМ, ООО</t>
  </si>
  <si>
    <t>1227700425985</t>
  </si>
  <si>
    <t>7743386276</t>
  </si>
  <si>
    <t>ПРИМ-КОНТРАКТ, ООО</t>
  </si>
  <si>
    <t>1142502001619</t>
  </si>
  <si>
    <t>2502049645</t>
  </si>
  <si>
    <t>КЛИНИКА ГРИГОРИЯ БОЧКИНА, ООО</t>
  </si>
  <si>
    <t>1193850023212</t>
  </si>
  <si>
    <t>3812528840</t>
  </si>
  <si>
    <t>ЗДОРОВАЯ ИМПЕРИЯ, ООО</t>
  </si>
  <si>
    <t>1199204007562</t>
  </si>
  <si>
    <t>9201530170</t>
  </si>
  <si>
    <t>1145031004975</t>
  </si>
  <si>
    <t>5031113518</t>
  </si>
  <si>
    <t>НОВОСТОМ, ООО ФИРМА</t>
  </si>
  <si>
    <t>1157746193549</t>
  </si>
  <si>
    <t>7714331360</t>
  </si>
  <si>
    <t>1141650008906</t>
  </si>
  <si>
    <t>1650285411</t>
  </si>
  <si>
    <t>АМРИТА, ООО</t>
  </si>
  <si>
    <t>1097746490160</t>
  </si>
  <si>
    <t>7704732155</t>
  </si>
  <si>
    <t>1104307000577</t>
  </si>
  <si>
    <t>4307013550</t>
  </si>
  <si>
    <t>1196658005235</t>
  </si>
  <si>
    <t>6612053793</t>
  </si>
  <si>
    <t>1122468001039</t>
  </si>
  <si>
    <t>2465265589</t>
  </si>
  <si>
    <t>1102635005417</t>
  </si>
  <si>
    <t>2635133494</t>
  </si>
  <si>
    <t>ПОЛИКЛИНИКА РЕГИОН, ООО</t>
  </si>
  <si>
    <t>1200300015167</t>
  </si>
  <si>
    <t>0326584055</t>
  </si>
  <si>
    <t>1206600004203</t>
  </si>
  <si>
    <t>6671102724</t>
  </si>
  <si>
    <t>1097746263878</t>
  </si>
  <si>
    <t>7731627390</t>
  </si>
  <si>
    <t>АРТДЕНТАЛ, ООО</t>
  </si>
  <si>
    <t>1201600024669</t>
  </si>
  <si>
    <t>1650389788</t>
  </si>
  <si>
    <t>АССОЦИАЦИЯ СТОМАТОЛОГОВ САНКТ-ПЕТЕРБУРГА, ООО</t>
  </si>
  <si>
    <t>1117847645640</t>
  </si>
  <si>
    <t>7839455530</t>
  </si>
  <si>
    <t>САЛОН ЭСТЕТИК, ООО</t>
  </si>
  <si>
    <t>1037000354071</t>
  </si>
  <si>
    <t>7024020680</t>
  </si>
  <si>
    <t>МЕДИЦИНСКИЙ ЦЕНТР НА МАКСИМОВА, ООО</t>
  </si>
  <si>
    <t>1201600006684</t>
  </si>
  <si>
    <t>1661065055</t>
  </si>
  <si>
    <t>АКТИВСТОМ, ООО</t>
  </si>
  <si>
    <t>1087746419750</t>
  </si>
  <si>
    <t>7722643772</t>
  </si>
  <si>
    <t>КДМЦ, ООО</t>
  </si>
  <si>
    <t>1026301515492</t>
  </si>
  <si>
    <t>6315538040</t>
  </si>
  <si>
    <t>МЕДИЦИНСКИЙ ДИ ЦЕНТР РЕГИОН, ООО</t>
  </si>
  <si>
    <t>1166451082490</t>
  </si>
  <si>
    <t>6449085219</t>
  </si>
  <si>
    <t>ЛЮДМИЛА, ООО СТОМАТОЛОГИЧЕСКАЯ ПОЛИКЛИНИКА</t>
  </si>
  <si>
    <t>1172375041706</t>
  </si>
  <si>
    <t>2364015494</t>
  </si>
  <si>
    <t>ПРОФМЕДПОМОЩЬ, ООО</t>
  </si>
  <si>
    <t>1117746038651</t>
  </si>
  <si>
    <t>7716680381</t>
  </si>
  <si>
    <t>КЛИНИКАПРОФ, ООО</t>
  </si>
  <si>
    <t>1135020000048</t>
  </si>
  <si>
    <t>5020072161</t>
  </si>
  <si>
    <t>КАСТА, ООО</t>
  </si>
  <si>
    <t>1116154005725</t>
  </si>
  <si>
    <t>6154572739</t>
  </si>
  <si>
    <t>1106632001300</t>
  </si>
  <si>
    <t>6632033072</t>
  </si>
  <si>
    <t>АЛДЕНТ, ООО</t>
  </si>
  <si>
    <t>1042202189699</t>
  </si>
  <si>
    <t>2224090501</t>
  </si>
  <si>
    <t>АЛЬЯНС-2007, ООО</t>
  </si>
  <si>
    <t>1076102001601</t>
  </si>
  <si>
    <t>6102026150</t>
  </si>
  <si>
    <t>НАДЕЖДА, ООО ДЦ</t>
  </si>
  <si>
    <t>1216800005344</t>
  </si>
  <si>
    <t>6829161040</t>
  </si>
  <si>
    <t>КЛИНИКА ДОКТОРА ОСИПОВОЙ, ООО</t>
  </si>
  <si>
    <t>1057747095450</t>
  </si>
  <si>
    <t>7728548772</t>
  </si>
  <si>
    <t>1217800034660</t>
  </si>
  <si>
    <t>7806583470</t>
  </si>
  <si>
    <t>КЛИНИКА АИСТ, ООО</t>
  </si>
  <si>
    <t>1135262003249</t>
  </si>
  <si>
    <t>5262288018</t>
  </si>
  <si>
    <t>КЛИНИКА ДОКТОРА БАБКИНА, ООО</t>
  </si>
  <si>
    <t>1197746723481</t>
  </si>
  <si>
    <t>9703006066</t>
  </si>
  <si>
    <t>1212100005150</t>
  </si>
  <si>
    <t>2130226443</t>
  </si>
  <si>
    <t>МКДЦ ПРОФ-МЕДИЦИНА, ООО</t>
  </si>
  <si>
    <t>1089847022660</t>
  </si>
  <si>
    <t>7841378964</t>
  </si>
  <si>
    <t>ВЕРА, ООО МЦ</t>
  </si>
  <si>
    <t>1197847066890</t>
  </si>
  <si>
    <t>7802687366</t>
  </si>
  <si>
    <t>ДЕНТА-КРИСТАЛЛ, ООО</t>
  </si>
  <si>
    <t>1136685015158</t>
  </si>
  <si>
    <t>6685038148</t>
  </si>
  <si>
    <t>СТОМАТОЛОГИЯ РИСУ, ООО</t>
  </si>
  <si>
    <t>1222300013275</t>
  </si>
  <si>
    <t>2315224640</t>
  </si>
  <si>
    <t>ЛПК, ООО</t>
  </si>
  <si>
    <t>1097400000180</t>
  </si>
  <si>
    <t>7447148786</t>
  </si>
  <si>
    <t>МИРОСЛАВА, ООО МНОГОПРОФИЛЬНЫЙ МЕДИЦИНСКИЙ ЦЕНТР</t>
  </si>
  <si>
    <t>1206600060369</t>
  </si>
  <si>
    <t>6679137447</t>
  </si>
  <si>
    <t>МЦ РИВЬЕРА, ООО</t>
  </si>
  <si>
    <t>1203100018219</t>
  </si>
  <si>
    <t>3102048832</t>
  </si>
  <si>
    <t>ДЕМОСТОМ, НАО</t>
  </si>
  <si>
    <t>1027739742007</t>
  </si>
  <si>
    <t>7704005640</t>
  </si>
  <si>
    <t>ТОТАЛ ШАРМ, ООО ЦПХИК</t>
  </si>
  <si>
    <t>5177746071201</t>
  </si>
  <si>
    <t>7726414029</t>
  </si>
  <si>
    <t>ЗУБ-ОК, ООО</t>
  </si>
  <si>
    <t>1137017008072</t>
  </si>
  <si>
    <t>7017328900</t>
  </si>
  <si>
    <t>АЙЛАК БЬЮТИ КЛАБ, ООО</t>
  </si>
  <si>
    <t>1245000066530</t>
  </si>
  <si>
    <t>5017136880</t>
  </si>
  <si>
    <t>ММЦ СИНАРА, ООО</t>
  </si>
  <si>
    <t>1177456099589</t>
  </si>
  <si>
    <t>7459005888</t>
  </si>
  <si>
    <t>МЦ ВЕРБРИ+, ООО</t>
  </si>
  <si>
    <t>1077326038162</t>
  </si>
  <si>
    <t>7326029777</t>
  </si>
  <si>
    <t>ПРМО.ОНЛАЙН, ООО</t>
  </si>
  <si>
    <t>1156196067246</t>
  </si>
  <si>
    <t>6154141450</t>
  </si>
  <si>
    <t>ЦЕНТР МЕДИЦИНСКИХ КНИЖЕК И СПРАВОК, ООО</t>
  </si>
  <si>
    <t>1152651031906</t>
  </si>
  <si>
    <t>2634094877</t>
  </si>
  <si>
    <t>ДЭНТАЛ СТУДИО, ООО</t>
  </si>
  <si>
    <t>1183702016805</t>
  </si>
  <si>
    <t>3702205170</t>
  </si>
  <si>
    <t>1095260008470</t>
  </si>
  <si>
    <t>5260259100</t>
  </si>
  <si>
    <t>1025005122306</t>
  </si>
  <si>
    <t>5040055855</t>
  </si>
  <si>
    <t>МИЛАН, ООО</t>
  </si>
  <si>
    <t>1086164004024</t>
  </si>
  <si>
    <t>6164278133</t>
  </si>
  <si>
    <t>ЦЕНТР ЗДОРОВЬЯ И КРАСОТЫ ГАРМОНИЯ, ООО</t>
  </si>
  <si>
    <t>1095030000460</t>
  </si>
  <si>
    <t>5030065090</t>
  </si>
  <si>
    <t>СИТИЛАБ-БЕЛГОРОД, ООО</t>
  </si>
  <si>
    <t>1073123029077</t>
  </si>
  <si>
    <t>3123170142</t>
  </si>
  <si>
    <t>КОНЦЕПТ, ООО</t>
  </si>
  <si>
    <t>1051000002536</t>
  </si>
  <si>
    <t>1001160993</t>
  </si>
  <si>
    <t>САМСОН, ООО</t>
  </si>
  <si>
    <t>1201600055568</t>
  </si>
  <si>
    <t>1659210273</t>
  </si>
  <si>
    <t>НМТ, ООО МЕДИЦИНСКИЙ ЦЕНТР</t>
  </si>
  <si>
    <t>1083668008710</t>
  </si>
  <si>
    <t>3662131258</t>
  </si>
  <si>
    <t>В ПУТЬ, ООО</t>
  </si>
  <si>
    <t>1097746532696</t>
  </si>
  <si>
    <t>7714788414</t>
  </si>
  <si>
    <t>1092635013547</t>
  </si>
  <si>
    <t>2635129392</t>
  </si>
  <si>
    <t>РВЭМТ, ООО</t>
  </si>
  <si>
    <t>1031402072349</t>
  </si>
  <si>
    <t>1435142771</t>
  </si>
  <si>
    <t>ДЕНТА-С, ООО</t>
  </si>
  <si>
    <t>1076670018875</t>
  </si>
  <si>
    <t>6670177396</t>
  </si>
  <si>
    <t>КЛИНИКА ДОКТОРА БАЛЬБЕРТА, ООО</t>
  </si>
  <si>
    <t>1176658014598</t>
  </si>
  <si>
    <t>6658497897</t>
  </si>
  <si>
    <t>ПРИМА ДЕНТА, ООО</t>
  </si>
  <si>
    <t>1145958002300</t>
  </si>
  <si>
    <t>5904991114</t>
  </si>
  <si>
    <t>УЛЫБКА ПЛЮС, ООО</t>
  </si>
  <si>
    <t>1075020004465</t>
  </si>
  <si>
    <t>5020052849</t>
  </si>
  <si>
    <t>НОВАДЕНТ 14, ООО</t>
  </si>
  <si>
    <t>5137746174550</t>
  </si>
  <si>
    <t>7743909582</t>
  </si>
  <si>
    <t>ПЕРВЫЙ ФЛЕБОЛОГИЧЕСКИЙ ЦЕНТР, ООО</t>
  </si>
  <si>
    <t>1157746557044</t>
  </si>
  <si>
    <t>7727187749</t>
  </si>
  <si>
    <t>ЛДЦ ЭКСПЕРТ 3, ООО</t>
  </si>
  <si>
    <t>1231600043180</t>
  </si>
  <si>
    <t>1658248595</t>
  </si>
  <si>
    <t>КАШТАК, САНАТОРИЙ-ПРОФИЛАКТОРИЙ</t>
  </si>
  <si>
    <t>1027402825185</t>
  </si>
  <si>
    <t>7450020715</t>
  </si>
  <si>
    <t>ЗДОРОВЬЕ, ООО МЕДИЦИНСКИЙ ЦЕНТР</t>
  </si>
  <si>
    <t>1042900007336</t>
  </si>
  <si>
    <t>2901123040</t>
  </si>
  <si>
    <t>МО ОНА, ООО</t>
  </si>
  <si>
    <t>1027810244219</t>
  </si>
  <si>
    <t>7826057892</t>
  </si>
  <si>
    <t>СТОМАТОЛОГИЧЕСКАЯ КЛИНИКА ЭТАЛОН, ООО</t>
  </si>
  <si>
    <t>1152310005363</t>
  </si>
  <si>
    <t>2310186461</t>
  </si>
  <si>
    <t>РЕГИОНАЛЬНЫЙ ЦЕНТР СКОРОЙ И НЕОТЛОЖНОЙ МЕДИЦИНСКОЙ ПОМОЩИ, АНО</t>
  </si>
  <si>
    <t>1192375035555</t>
  </si>
  <si>
    <t>2367009259</t>
  </si>
  <si>
    <t>МЦ МИР ЗДОРОВЬЯ, ООО</t>
  </si>
  <si>
    <t>1077847441693</t>
  </si>
  <si>
    <t>7810478800</t>
  </si>
  <si>
    <t>МК ТОМОГРАФИЯ, ООО</t>
  </si>
  <si>
    <t>1146311005500</t>
  </si>
  <si>
    <t>6311154156</t>
  </si>
  <si>
    <t>ПИТЕРСТОМ, ООО</t>
  </si>
  <si>
    <t>1247800065259</t>
  </si>
  <si>
    <t>7802954526</t>
  </si>
  <si>
    <t>СТОМАТОЛОГИЯ ФЛАГМАН, ООО</t>
  </si>
  <si>
    <t>1151690012187</t>
  </si>
  <si>
    <t>1660237537</t>
  </si>
  <si>
    <t>ЖЕМЧУЖИНА АРКТИКИ, ООО</t>
  </si>
  <si>
    <t>1221100003409</t>
  </si>
  <si>
    <t>1103046915</t>
  </si>
  <si>
    <t>ПАНДЕНТ ПЛЮС, ООО</t>
  </si>
  <si>
    <t>5067847014406</t>
  </si>
  <si>
    <t>7810061491</t>
  </si>
  <si>
    <t>КЛИНИКА ДОКТОРА ОНИЩЕНКО, ООО</t>
  </si>
  <si>
    <t>1174704001922</t>
  </si>
  <si>
    <t>4703148618</t>
  </si>
  <si>
    <t>АПРИОРИ, ООО</t>
  </si>
  <si>
    <t>1116659005957</t>
  </si>
  <si>
    <t>6659219691</t>
  </si>
  <si>
    <t>ХЕЛИКС ТЮМЕНЬ, ООО</t>
  </si>
  <si>
    <t>1167232076770</t>
  </si>
  <si>
    <t>7203391289</t>
  </si>
  <si>
    <t>БЕРЛИН СТОМА КУДРОВО, ООО</t>
  </si>
  <si>
    <t>1184704017541</t>
  </si>
  <si>
    <t>4703159553</t>
  </si>
  <si>
    <t>СТУДИЯ ЭСТЕТИЧЕСКОЙ МЕДИЦИНЫ, ООО</t>
  </si>
  <si>
    <t>1072536001812</t>
  </si>
  <si>
    <t>2536182613</t>
  </si>
  <si>
    <t>1114329000752</t>
  </si>
  <si>
    <t>4338007116</t>
  </si>
  <si>
    <t>УФИМСКИЙ ЦЕНТР ГЛАЗНОЙ ХИРУРГИИ, ООО</t>
  </si>
  <si>
    <t>1230200042797</t>
  </si>
  <si>
    <t>0250020553</t>
  </si>
  <si>
    <t>ТОМОКО, ООО</t>
  </si>
  <si>
    <t>1067017168833</t>
  </si>
  <si>
    <t>7017158479</t>
  </si>
  <si>
    <t>РОЯЛ ДЕНТАЛ КЛИНИК, ООО</t>
  </si>
  <si>
    <t>1137847483861</t>
  </si>
  <si>
    <t>7814595776</t>
  </si>
  <si>
    <t>ЮНИМЕД-КЕЙДЖИ, ООО</t>
  </si>
  <si>
    <t>1187746552740</t>
  </si>
  <si>
    <t>7716914255</t>
  </si>
  <si>
    <t>МЕДИЦИНСКИЙ ЦЕНТР ВИОМАР, ООО</t>
  </si>
  <si>
    <t>1093925021222</t>
  </si>
  <si>
    <t>3917504597</t>
  </si>
  <si>
    <t>КЛИНИКА ЭДЕНГАРД, ООО</t>
  </si>
  <si>
    <t>1186313092107</t>
  </si>
  <si>
    <t>6316249500</t>
  </si>
  <si>
    <t>ДЮЖОНОК, ООО СП</t>
  </si>
  <si>
    <t>1036601474656</t>
  </si>
  <si>
    <t>6625022270</t>
  </si>
  <si>
    <t>МЦ АППОЛОНИЯ, ООО</t>
  </si>
  <si>
    <t>1219200001690</t>
  </si>
  <si>
    <t>9200002428</t>
  </si>
  <si>
    <t>ТЕСТМЕДИК, ООО</t>
  </si>
  <si>
    <t>1177746283208</t>
  </si>
  <si>
    <t>9729066542</t>
  </si>
  <si>
    <t>ЗДОРОВЫЙ РЕБЕНОК, ООО</t>
  </si>
  <si>
    <t>1115020001030</t>
  </si>
  <si>
    <t>5020066337</t>
  </si>
  <si>
    <t>БРИЛЛИАНТ, ООО</t>
  </si>
  <si>
    <t>1157847210575</t>
  </si>
  <si>
    <t>7802527370</t>
  </si>
  <si>
    <t>НИКА ДЕНТ, ООО</t>
  </si>
  <si>
    <t>1105543022430</t>
  </si>
  <si>
    <t>5507219007</t>
  </si>
  <si>
    <t>ЛОРСТОМ, ООО</t>
  </si>
  <si>
    <t>1141644000123</t>
  </si>
  <si>
    <t>1644070104</t>
  </si>
  <si>
    <t>ДЕТСТВО СОЧИ, ООО</t>
  </si>
  <si>
    <t>1212300024420</t>
  </si>
  <si>
    <t>2366027209</t>
  </si>
  <si>
    <t>ГРАНТ-ЛИДЕР, ООО</t>
  </si>
  <si>
    <t>1116952072643</t>
  </si>
  <si>
    <t>6952030923</t>
  </si>
  <si>
    <t>ДЕЛЬТА-ПЛЮС, ООО</t>
  </si>
  <si>
    <t>1156678004141</t>
  </si>
  <si>
    <t>6658468590</t>
  </si>
  <si>
    <t>1107746699939</t>
  </si>
  <si>
    <t>7725701983</t>
  </si>
  <si>
    <t>ГАРМОНИЯ, ООО МЕДИЦИНСКИЙ ЦЕНТР</t>
  </si>
  <si>
    <t>1215200008143</t>
  </si>
  <si>
    <t>5259151052</t>
  </si>
  <si>
    <t>КЛК ЭКСПЕРТ ЗРЕНИЯ, ООО</t>
  </si>
  <si>
    <t>1195476075838</t>
  </si>
  <si>
    <t>5405048899</t>
  </si>
  <si>
    <t>1147415000908</t>
  </si>
  <si>
    <t>7415084385</t>
  </si>
  <si>
    <t>СТОМАТОЛОГИЯ ЗДОРОВЬЕ, ООО</t>
  </si>
  <si>
    <t>1073460002076</t>
  </si>
  <si>
    <t>3446022511</t>
  </si>
  <si>
    <t>1237700094268</t>
  </si>
  <si>
    <t>9717129043</t>
  </si>
  <si>
    <t>ДАНТ, ООО</t>
  </si>
  <si>
    <t>1036602653130</t>
  </si>
  <si>
    <t>6658162869</t>
  </si>
  <si>
    <t>АВАТАР-ЖИЗНЬ, ООО</t>
  </si>
  <si>
    <t>1070411004410</t>
  </si>
  <si>
    <t>0411133871</t>
  </si>
  <si>
    <t>РЕАВИЗ-М, ООО</t>
  </si>
  <si>
    <t>1227700782210</t>
  </si>
  <si>
    <t>9729334470</t>
  </si>
  <si>
    <t>1106629000763</t>
  </si>
  <si>
    <t>6629025868</t>
  </si>
  <si>
    <t>ИСТОК, ООО</t>
  </si>
  <si>
    <t>1022600937369</t>
  </si>
  <si>
    <t>2617002354</t>
  </si>
  <si>
    <t>СИМ КЛИНИК, ООО</t>
  </si>
  <si>
    <t>1182375099972</t>
  </si>
  <si>
    <t>2366009305</t>
  </si>
  <si>
    <t>ПОЛИКЛИНИКА ВАШ ДОКТОР, ООО</t>
  </si>
  <si>
    <t>1153123003483</t>
  </si>
  <si>
    <t>3123361370</t>
  </si>
  <si>
    <t>АКАДЕМИЯ-ВИП. СТОМАТОЛОГИЯ, ООО</t>
  </si>
  <si>
    <t>1045207448571</t>
  </si>
  <si>
    <t>5260131438</t>
  </si>
  <si>
    <t>СУПЕРЛАБ, ООО</t>
  </si>
  <si>
    <t>1130571001252</t>
  </si>
  <si>
    <t>0571035030</t>
  </si>
  <si>
    <t>АЛЬЗОРИЯ МЕД, ООО</t>
  </si>
  <si>
    <t>1173926017594</t>
  </si>
  <si>
    <t>3906906512</t>
  </si>
  <si>
    <t>1061655062633</t>
  </si>
  <si>
    <t>1655115413</t>
  </si>
  <si>
    <t>1082807000385</t>
  </si>
  <si>
    <t>2807014622</t>
  </si>
  <si>
    <t>ДИАДЕНТ 124, ООО</t>
  </si>
  <si>
    <t>1217800030194</t>
  </si>
  <si>
    <t>7802890287</t>
  </si>
  <si>
    <t>МЕДИЦИНСКИЙ ЦЕНТР МЕДЭКСПЕРТ С, ООО</t>
  </si>
  <si>
    <t>1083925029649</t>
  </si>
  <si>
    <t>3906200798</t>
  </si>
  <si>
    <t>БЬЮТИСЕНС, ООО</t>
  </si>
  <si>
    <t>1217700628166</t>
  </si>
  <si>
    <t>7730272480</t>
  </si>
  <si>
    <t>НЕОТЛОЖКА, ООО ССМП</t>
  </si>
  <si>
    <t>1213400002089</t>
  </si>
  <si>
    <t>3444275764</t>
  </si>
  <si>
    <t>САНАТОРИЙ-ПРОФИЛАКТОРИЙ СТАНКОСТРОИТЕЛЬ, ООО</t>
  </si>
  <si>
    <t>1142225011752</t>
  </si>
  <si>
    <t>2225151972</t>
  </si>
  <si>
    <t>АЭЛИТА, ООО</t>
  </si>
  <si>
    <t>1142365000612</t>
  </si>
  <si>
    <t>2365022871</t>
  </si>
  <si>
    <t>ПФ, ООО</t>
  </si>
  <si>
    <t>1024701761116</t>
  </si>
  <si>
    <t>4714000701</t>
  </si>
  <si>
    <t>МЕДИКОМ-М, АО</t>
  </si>
  <si>
    <t>1037739293129</t>
  </si>
  <si>
    <t>7726243479</t>
  </si>
  <si>
    <t>ХЕЛИКС ОРЕЛ, ООО</t>
  </si>
  <si>
    <t>1185749000084</t>
  </si>
  <si>
    <t>5753069642</t>
  </si>
  <si>
    <t>ДОКТОР МАРЕЕВ, ООО</t>
  </si>
  <si>
    <t>1165275028830</t>
  </si>
  <si>
    <t>5260428862</t>
  </si>
  <si>
    <t>СТОМАТОЛОГИЧЕСКАЯ КЛИНИКА ВИТА, ООО</t>
  </si>
  <si>
    <t>1055216608732</t>
  </si>
  <si>
    <t>5249079801</t>
  </si>
  <si>
    <t>АРТСМАЙЛ, ООО</t>
  </si>
  <si>
    <t>1212100004093</t>
  </si>
  <si>
    <t>2130225665</t>
  </si>
  <si>
    <t>КЛИНИКА АЙСБЕРГ, ООО</t>
  </si>
  <si>
    <t>1085263001592</t>
  </si>
  <si>
    <t>5263052760</t>
  </si>
  <si>
    <t>АЛЬМЕТЬЕВСКЛАБ, ООО</t>
  </si>
  <si>
    <t>1121644001522</t>
  </si>
  <si>
    <t>1644065337</t>
  </si>
  <si>
    <t>АВИЦЕННА ИНК., ООО УЗ ДЦ</t>
  </si>
  <si>
    <t>1028600603437</t>
  </si>
  <si>
    <t>8602148993</t>
  </si>
  <si>
    <t>НОВАЯ МЕДИЦИНА, ООО</t>
  </si>
  <si>
    <t>1101224001450</t>
  </si>
  <si>
    <t>1216019800</t>
  </si>
  <si>
    <t>АЛТЕЙДЕНТ, ООО</t>
  </si>
  <si>
    <t>1175958047682</t>
  </si>
  <si>
    <t>5904357204</t>
  </si>
  <si>
    <t>1044637027698</t>
  </si>
  <si>
    <t>4632045910</t>
  </si>
  <si>
    <t>1146671023245</t>
  </si>
  <si>
    <t>6671462903</t>
  </si>
  <si>
    <t>МАЙНДСЕТ, ООО</t>
  </si>
  <si>
    <t>1217700353188</t>
  </si>
  <si>
    <t>9702034871</t>
  </si>
  <si>
    <t>РЕГИОНАЛЬНЫЕ СТОМАТОЛОГИЧЕСКИЕ СЕТИ, ООО</t>
  </si>
  <si>
    <t>1046758328528</t>
  </si>
  <si>
    <t>6730054225</t>
  </si>
  <si>
    <t>ОРТОДОНТ ЦЕНТР, ООО</t>
  </si>
  <si>
    <t>1132651024252</t>
  </si>
  <si>
    <t>2632809400</t>
  </si>
  <si>
    <t>МЕДИКАЛ ФОРУМ, ООО</t>
  </si>
  <si>
    <t>1205000079679</t>
  </si>
  <si>
    <t>5029257865</t>
  </si>
  <si>
    <t>КОРАЛЛДЕНТ, ООО</t>
  </si>
  <si>
    <t>1183025003776</t>
  </si>
  <si>
    <t>3025033300</t>
  </si>
  <si>
    <t>ОКУЛЮС, ООО ЦДЛГК</t>
  </si>
  <si>
    <t>1163926066259</t>
  </si>
  <si>
    <t>3906988949</t>
  </si>
  <si>
    <t>ВИТА, ООО КЧЛХС</t>
  </si>
  <si>
    <t>1175053003960</t>
  </si>
  <si>
    <t>5012093930</t>
  </si>
  <si>
    <t>ЛЕТО, ООО КЭАМ</t>
  </si>
  <si>
    <t>1242200015860</t>
  </si>
  <si>
    <t>2225234650</t>
  </si>
  <si>
    <t>СТОМАТОЛОГИЧЕСКАЯ ПОЛИКЛИНИКА ДОКТОР АЛЬБУС ПЛЮС, ООО</t>
  </si>
  <si>
    <t>1087232000701</t>
  </si>
  <si>
    <t>7203210207</t>
  </si>
  <si>
    <t>1057813168313</t>
  </si>
  <si>
    <t>7842326542</t>
  </si>
  <si>
    <t>ИННОМЕД-ПЛЮС, ООО</t>
  </si>
  <si>
    <t>1062536038927</t>
  </si>
  <si>
    <t>2536171690</t>
  </si>
  <si>
    <t>ЦЕНТР КОРРЕКЦИИ И ВОССТАНОВЛЕНИЯ ЗРЕНИЯ, ООО</t>
  </si>
  <si>
    <t>1193443005502</t>
  </si>
  <si>
    <t>3460075963</t>
  </si>
  <si>
    <t>ЛЛДЦ, ООО</t>
  </si>
  <si>
    <t>1197746302511</t>
  </si>
  <si>
    <t>9729284212</t>
  </si>
  <si>
    <t>ШАГ ВПЕРЕД. ТОМСК, ООО ДРЦ</t>
  </si>
  <si>
    <t>1167031052880</t>
  </si>
  <si>
    <t>7017395737</t>
  </si>
  <si>
    <t>КЛИНИКА МЕДЕКС СЕВАСТОПОЛЬ, ЧУ</t>
  </si>
  <si>
    <t>1179204000018</t>
  </si>
  <si>
    <t>9204564019</t>
  </si>
  <si>
    <t>1205100004933</t>
  </si>
  <si>
    <t>5190085150</t>
  </si>
  <si>
    <t>КЛИНИКА КОЖИ, ООО</t>
  </si>
  <si>
    <t>1197746539352</t>
  </si>
  <si>
    <t>9702005824</t>
  </si>
  <si>
    <t>ПРОФИСМАЙЛ, ООО</t>
  </si>
  <si>
    <t>1125074003427</t>
  </si>
  <si>
    <t>5036028048</t>
  </si>
  <si>
    <t>ДОКТОР НЕБОЛИТЪ, ООО</t>
  </si>
  <si>
    <t>1105017001363</t>
  </si>
  <si>
    <t>5017086189</t>
  </si>
  <si>
    <t>ДОБРОМЕД, ООО</t>
  </si>
  <si>
    <t>1157746209950</t>
  </si>
  <si>
    <t>7727063616</t>
  </si>
  <si>
    <t>СЛ КОРП, ООО</t>
  </si>
  <si>
    <t>1232300036462</t>
  </si>
  <si>
    <t>2308292409</t>
  </si>
  <si>
    <t>ИНТАН 7, ООО</t>
  </si>
  <si>
    <t>1077847641090</t>
  </si>
  <si>
    <t>7841372592</t>
  </si>
  <si>
    <t>АПТЕКА ПЕРВАЯ, ООО</t>
  </si>
  <si>
    <t>1121121000890</t>
  </si>
  <si>
    <t>1117002820</t>
  </si>
  <si>
    <t>ЭКСПЕРТИЗА, ООО</t>
  </si>
  <si>
    <t>1170571014272</t>
  </si>
  <si>
    <t>0573009846</t>
  </si>
  <si>
    <t>ОРТОСКЛИНИК, ООО</t>
  </si>
  <si>
    <t>5157746039490</t>
  </si>
  <si>
    <t>7719429909</t>
  </si>
  <si>
    <t>КЛИНИКО-ДИАГНОСТИЧЕСКИЙ ЦЕНТР МЕДЭКСПЕРТ-ПРЕМИУМ, ООО</t>
  </si>
  <si>
    <t>1207600005887</t>
  </si>
  <si>
    <t>7609040210</t>
  </si>
  <si>
    <t>1150725001701</t>
  </si>
  <si>
    <t>0725017587</t>
  </si>
  <si>
    <t>МФ ВАШ СТОМАТОЛОГ, ООО</t>
  </si>
  <si>
    <t>1107847390970</t>
  </si>
  <si>
    <t>7807356030</t>
  </si>
  <si>
    <t>МЕДИЦИНСКИЙ ЦЕНТР АСКО-МЕД, ООО</t>
  </si>
  <si>
    <t>1162225089542</t>
  </si>
  <si>
    <t>2225174200</t>
  </si>
  <si>
    <t>СЕМЕЙНАЯ АПТЕКА, ООО</t>
  </si>
  <si>
    <t>1226100000257</t>
  </si>
  <si>
    <t>6134012880</t>
  </si>
  <si>
    <t>АЛЬТАМЕД, ООО</t>
  </si>
  <si>
    <t>1035006468331</t>
  </si>
  <si>
    <t>5032042436</t>
  </si>
  <si>
    <t>НАТАБЬЮТИ, ООО</t>
  </si>
  <si>
    <t>1187746434490</t>
  </si>
  <si>
    <t>7724439074</t>
  </si>
  <si>
    <t>СОК СИБИРСКАЯ ЗДРАВНИЦА, ООО</t>
  </si>
  <si>
    <t>1174205003037</t>
  </si>
  <si>
    <t>4202051735</t>
  </si>
  <si>
    <t>ЦММП РЕАБИЛИТАЦИЯ, ООО</t>
  </si>
  <si>
    <t>1081651003444</t>
  </si>
  <si>
    <t>1651056132</t>
  </si>
  <si>
    <t>ЛДЦ ПРОСПЕКТ МИРА, ООО</t>
  </si>
  <si>
    <t>1197746158015</t>
  </si>
  <si>
    <t>7702464430</t>
  </si>
  <si>
    <t>ФМ-ФАРМ, ООО</t>
  </si>
  <si>
    <t>1122651014309</t>
  </si>
  <si>
    <t>2632804271</t>
  </si>
  <si>
    <t>МСС, ООО</t>
  </si>
  <si>
    <t>1157847090653</t>
  </si>
  <si>
    <t>7839028955</t>
  </si>
  <si>
    <t>ЦЕНТР ДОКТОРА БУБНОВСКОГО В БАЛАШИХЕ, ООО</t>
  </si>
  <si>
    <t>1135001005941</t>
  </si>
  <si>
    <t>5001096110</t>
  </si>
  <si>
    <t>МЕДОРГУЗ, ООО</t>
  </si>
  <si>
    <t>1217700259710</t>
  </si>
  <si>
    <t>9723117381</t>
  </si>
  <si>
    <t>ЛУКЕТС, ООО</t>
  </si>
  <si>
    <t>1023901015632</t>
  </si>
  <si>
    <t>3906030948</t>
  </si>
  <si>
    <t>ДИАС, ООО</t>
  </si>
  <si>
    <t>1116230001470</t>
  </si>
  <si>
    <t>6230073886</t>
  </si>
  <si>
    <t>БЕЛАЯ СТОМАТОЛОГИЯ, ООО</t>
  </si>
  <si>
    <t>1221200000780</t>
  </si>
  <si>
    <t>1200004847</t>
  </si>
  <si>
    <t>1040201636298</t>
  </si>
  <si>
    <t>0262012490</t>
  </si>
  <si>
    <t>СТОМКА, ООО</t>
  </si>
  <si>
    <t>1136194001272</t>
  </si>
  <si>
    <t>6162064143</t>
  </si>
  <si>
    <t>МЕДОСМОТР, ООО</t>
  </si>
  <si>
    <t>1197847152876</t>
  </si>
  <si>
    <t>7810769887</t>
  </si>
  <si>
    <t>1062801078856</t>
  </si>
  <si>
    <t>2801115631</t>
  </si>
  <si>
    <t>СТОМАТОЛОГИЯ НА КУТУЗОВА, ООО</t>
  </si>
  <si>
    <t>1091101007557</t>
  </si>
  <si>
    <t>1101076463</t>
  </si>
  <si>
    <t>ЦЕНТР ПРОФИЛАКТИЧЕСКОЙ СТОМАТОЛОГИИ ПРОФИДЕНТ, ООО</t>
  </si>
  <si>
    <t>1027700225684</t>
  </si>
  <si>
    <t>7704133112</t>
  </si>
  <si>
    <t>МНПП САМСОН, ООО</t>
  </si>
  <si>
    <t>1027739457217</t>
  </si>
  <si>
    <t>7724206707</t>
  </si>
  <si>
    <t>НЕРУД, ООО</t>
  </si>
  <si>
    <t>1147847296288</t>
  </si>
  <si>
    <t>7814620888</t>
  </si>
  <si>
    <t>СМП РЕГИОН, ООО</t>
  </si>
  <si>
    <t>1227700918015</t>
  </si>
  <si>
    <t>9704190690</t>
  </si>
  <si>
    <t>ДА-ПРЕМИУМ, ООО</t>
  </si>
  <si>
    <t>1235000100697</t>
  </si>
  <si>
    <t>5024235610</t>
  </si>
  <si>
    <t>МЦК-3, ООО</t>
  </si>
  <si>
    <t>1035008754110</t>
  </si>
  <si>
    <t>5043022872</t>
  </si>
  <si>
    <t>АЯТ, ООО</t>
  </si>
  <si>
    <t>1198617005586</t>
  </si>
  <si>
    <t>8603237710</t>
  </si>
  <si>
    <t>ЕСК, ООО</t>
  </si>
  <si>
    <t>5177746334189</t>
  </si>
  <si>
    <t>7707401994</t>
  </si>
  <si>
    <t>СОЮЗ ТЕХНО-ЭМ, ООО</t>
  </si>
  <si>
    <t>1082364000883</t>
  </si>
  <si>
    <t>2364000875</t>
  </si>
  <si>
    <t>ДП КЛИНИК, ООО</t>
  </si>
  <si>
    <t>1127746756455</t>
  </si>
  <si>
    <t>7707785349</t>
  </si>
  <si>
    <t>МЕДСИСТЕМА, ООО</t>
  </si>
  <si>
    <t>1064703067923</t>
  </si>
  <si>
    <t>4703086520</t>
  </si>
  <si>
    <t>ЛИНИЯ УЛЫБКИ, ООО</t>
  </si>
  <si>
    <t>1222700008915</t>
  </si>
  <si>
    <t>2703104945</t>
  </si>
  <si>
    <t>ЛЕВИТА, ООО</t>
  </si>
  <si>
    <t>1173025007220</t>
  </si>
  <si>
    <t>3015111870</t>
  </si>
  <si>
    <t>БАН, ООО</t>
  </si>
  <si>
    <t>1177746106625</t>
  </si>
  <si>
    <t>7724399880</t>
  </si>
  <si>
    <t>АЛЬТАМЕД-ГОЛИЦЫНО, ООО</t>
  </si>
  <si>
    <t>1105032000182</t>
  </si>
  <si>
    <t>5032216756</t>
  </si>
  <si>
    <t>ИНТЕРМЕДИКУМ, ООО</t>
  </si>
  <si>
    <t>1157746036139</t>
  </si>
  <si>
    <t>7735140110</t>
  </si>
  <si>
    <t>СМ, ООО</t>
  </si>
  <si>
    <t>1226300005568</t>
  </si>
  <si>
    <t>6318067939</t>
  </si>
  <si>
    <t>НОРДЕНТ, ООО</t>
  </si>
  <si>
    <t>1072902003844</t>
  </si>
  <si>
    <t>2902056333</t>
  </si>
  <si>
    <t>БЭСТДОК ДЭНТИСТРИ, ООО</t>
  </si>
  <si>
    <t>5147746300081</t>
  </si>
  <si>
    <t>7724942697</t>
  </si>
  <si>
    <t>ЛАБ ЭЙДЖ, ООО</t>
  </si>
  <si>
    <t>1231100003562</t>
  </si>
  <si>
    <t>1101177408</t>
  </si>
  <si>
    <t>1152315001915</t>
  </si>
  <si>
    <t>2315982361</t>
  </si>
  <si>
    <t>АВИЦЕНА, ООО</t>
  </si>
  <si>
    <t>1125031006627</t>
  </si>
  <si>
    <t>5031103598</t>
  </si>
  <si>
    <t>МЕДИЦИНСКИЙ СТАНДАРТ, ООО</t>
  </si>
  <si>
    <t>1145256006917</t>
  </si>
  <si>
    <t>5256132894</t>
  </si>
  <si>
    <t>1154827018224</t>
  </si>
  <si>
    <t>4826109489</t>
  </si>
  <si>
    <t>НЕФРОЛАЙН-М, ООО</t>
  </si>
  <si>
    <t>1217700310266</t>
  </si>
  <si>
    <t>7751200743</t>
  </si>
  <si>
    <t>ЭФФЕКТИВНАЯ МЕДИЦИНА, ООО</t>
  </si>
  <si>
    <t>1207700306241</t>
  </si>
  <si>
    <t>9731069195</t>
  </si>
  <si>
    <t>РСМ, ООО</t>
  </si>
  <si>
    <t>1157847144850</t>
  </si>
  <si>
    <t>7810348776</t>
  </si>
  <si>
    <t>1249300004095</t>
  </si>
  <si>
    <t>9303036475</t>
  </si>
  <si>
    <t>КСС ВИДЕНТ, ООО</t>
  </si>
  <si>
    <t>1086319004045</t>
  </si>
  <si>
    <t>6319699264</t>
  </si>
  <si>
    <t>ДЕНТАЛ ЦЕНТР, ООО</t>
  </si>
  <si>
    <t>1036405018880</t>
  </si>
  <si>
    <t>6450068063</t>
  </si>
  <si>
    <t>1157627034443</t>
  </si>
  <si>
    <t>7603063476</t>
  </si>
  <si>
    <t>ДИАДЕНТ 53, ООО</t>
  </si>
  <si>
    <t>1157847439760</t>
  </si>
  <si>
    <t>7804554410</t>
  </si>
  <si>
    <t>НОВАЯ ЗВЕЗДА, ООО</t>
  </si>
  <si>
    <t>1157746853296</t>
  </si>
  <si>
    <t>7751010372</t>
  </si>
  <si>
    <t>КЛИНИКА СИБИРСКАЯ, ООО</t>
  </si>
  <si>
    <t>1187031057938</t>
  </si>
  <si>
    <t>7017444487</t>
  </si>
  <si>
    <t>МЕДЖИК КЛИНИК, ООО</t>
  </si>
  <si>
    <t>1217000005738</t>
  </si>
  <si>
    <t>7017485476</t>
  </si>
  <si>
    <t>БЕСТСМАЙЛ, ООО</t>
  </si>
  <si>
    <t>1187847299837</t>
  </si>
  <si>
    <t>7810741088</t>
  </si>
  <si>
    <t>1171901004615</t>
  </si>
  <si>
    <t>1903027326</t>
  </si>
  <si>
    <t>ОМЕКС-ИМК, ООО</t>
  </si>
  <si>
    <t>1022402664910</t>
  </si>
  <si>
    <t>2466042560</t>
  </si>
  <si>
    <t>ФЕМЕЛИ СМАЙЛ, ООО</t>
  </si>
  <si>
    <t>1166733062957</t>
  </si>
  <si>
    <t>6732127542</t>
  </si>
  <si>
    <t>ОСТЕОВИТАЛЬ, ООО</t>
  </si>
  <si>
    <t>5157746038654</t>
  </si>
  <si>
    <t>7735148197</t>
  </si>
  <si>
    <t>СКГЦ, ООО</t>
  </si>
  <si>
    <t>1037816033595</t>
  </si>
  <si>
    <t>7806048057</t>
  </si>
  <si>
    <t>ЭНКАНТО, ООО</t>
  </si>
  <si>
    <t>1187746979441</t>
  </si>
  <si>
    <t>7703468300</t>
  </si>
  <si>
    <t>ЮВИ КЛИНИКА, ООО</t>
  </si>
  <si>
    <t>1225900002811</t>
  </si>
  <si>
    <t>5902062526</t>
  </si>
  <si>
    <t>ЭЙ БИ ДЖИ КОСМЕТОЛОГИЯ, ООО</t>
  </si>
  <si>
    <t>1175024010040</t>
  </si>
  <si>
    <t>5032274500</t>
  </si>
  <si>
    <t>1166952069778</t>
  </si>
  <si>
    <t>6950198078</t>
  </si>
  <si>
    <t>ГАУЗ КДС РБ</t>
  </si>
  <si>
    <t>1100242000539</t>
  </si>
  <si>
    <t>0219007504</t>
  </si>
  <si>
    <t>ЭМПО, ООО</t>
  </si>
  <si>
    <t>1023402980193</t>
  </si>
  <si>
    <t>3443032254</t>
  </si>
  <si>
    <t>МЦ ЗДОРОВЫЕ ДЕТИ, ООО</t>
  </si>
  <si>
    <t>1066311052565</t>
  </si>
  <si>
    <t>6311091146</t>
  </si>
  <si>
    <t>АНГИО ПЛЮС, ООО КЛИНИКА ИННОВАЦИОННЫХ МЕДИЦИНСКИХ ТЕХНОЛОГИЙ</t>
  </si>
  <si>
    <t>1131690036906</t>
  </si>
  <si>
    <t>1655270391</t>
  </si>
  <si>
    <t>СТОМАТОЛОГИЧЕСКАЯ ПОЛИКЛИНИКА ЦЕНТРАЛЬНАЯ, ООО</t>
  </si>
  <si>
    <t>1091840007346</t>
  </si>
  <si>
    <t>1834049615</t>
  </si>
  <si>
    <t>ГАЛАДЕНТ, ООО</t>
  </si>
  <si>
    <t>1026601375624</t>
  </si>
  <si>
    <t>6623008464</t>
  </si>
  <si>
    <t>МЕДИАРТ КЛИНИК, ООО</t>
  </si>
  <si>
    <t>1107746604129</t>
  </si>
  <si>
    <t>7743788313</t>
  </si>
  <si>
    <t>МАЭСТРО-СМАЙЛ, ООО</t>
  </si>
  <si>
    <t>1155024006928</t>
  </si>
  <si>
    <t>5024157754</t>
  </si>
  <si>
    <t>МЦ РОСТ, ООО</t>
  </si>
  <si>
    <t>1183668022229</t>
  </si>
  <si>
    <t>3662263670</t>
  </si>
  <si>
    <t>ДАЙМОНД-КЛИНИК, ООО</t>
  </si>
  <si>
    <t>1175275055559</t>
  </si>
  <si>
    <t>5260446131</t>
  </si>
  <si>
    <t>АБВ+, ООО</t>
  </si>
  <si>
    <t>1182468003497</t>
  </si>
  <si>
    <t>2465176508</t>
  </si>
  <si>
    <t>ОЛИУС, ООО</t>
  </si>
  <si>
    <t>1022700526441</t>
  </si>
  <si>
    <t>2703017499</t>
  </si>
  <si>
    <t>А2, ООО</t>
  </si>
  <si>
    <t>1135012000694</t>
  </si>
  <si>
    <t>5012077374</t>
  </si>
  <si>
    <t>ЭКСПЕРТ-УСЛУГИ, ООО</t>
  </si>
  <si>
    <t>1077602003764</t>
  </si>
  <si>
    <t>7602062462</t>
  </si>
  <si>
    <t>МОССМАЙЛ, ООО</t>
  </si>
  <si>
    <t>1217700189805</t>
  </si>
  <si>
    <t>9731078369</t>
  </si>
  <si>
    <t>ТОЧНАЯ ДИАГНОСТИКА, ООО</t>
  </si>
  <si>
    <t>1227800070552</t>
  </si>
  <si>
    <t>7805793411</t>
  </si>
  <si>
    <t>ПРАВИЛЬНАЯ СТОМАТОЛОГИЯ, ООО</t>
  </si>
  <si>
    <t>1155012004840</t>
  </si>
  <si>
    <t>5012090520</t>
  </si>
  <si>
    <t>СИМФОНИЯ УЛЫБОК, ООО</t>
  </si>
  <si>
    <t>1196952008065</t>
  </si>
  <si>
    <t>6943007565</t>
  </si>
  <si>
    <t>1185053033439</t>
  </si>
  <si>
    <t>5012098310</t>
  </si>
  <si>
    <t>ТОМОГРАД-НН, ООО ДЦ</t>
  </si>
  <si>
    <t>1185275040466</t>
  </si>
  <si>
    <t>5256175200</t>
  </si>
  <si>
    <t>УЮТ МЕД КЛИНИК, ООО</t>
  </si>
  <si>
    <t>1217700344311</t>
  </si>
  <si>
    <t>7735191900</t>
  </si>
  <si>
    <t>ДОБРЫЙ ВЗГЛЯД, ООО МОЦВТ</t>
  </si>
  <si>
    <t>1084632009307</t>
  </si>
  <si>
    <t>4632098069</t>
  </si>
  <si>
    <t>1067017007188</t>
  </si>
  <si>
    <t>7017135954</t>
  </si>
  <si>
    <t>КЛИНИКА МРТ, ООО</t>
  </si>
  <si>
    <t>1146229002424</t>
  </si>
  <si>
    <t>6229073218</t>
  </si>
  <si>
    <t>1200500014901</t>
  </si>
  <si>
    <t>0554007219</t>
  </si>
  <si>
    <t>1036405514925</t>
  </si>
  <si>
    <t>6455036114</t>
  </si>
  <si>
    <t>1022304837840</t>
  </si>
  <si>
    <t>2353018630</t>
  </si>
  <si>
    <t>МРТ АЛЬЯНС, ООО</t>
  </si>
  <si>
    <t>1194205014937</t>
  </si>
  <si>
    <t>4205382252</t>
  </si>
  <si>
    <t>ЭМИ МЕД, ООО</t>
  </si>
  <si>
    <t>5187746017399</t>
  </si>
  <si>
    <t>7735181194</t>
  </si>
  <si>
    <t>1034205057556</t>
  </si>
  <si>
    <t>4205053755</t>
  </si>
  <si>
    <t>ДОКМЕД КЛИНИКА, ООО</t>
  </si>
  <si>
    <t>1242700004271</t>
  </si>
  <si>
    <t>2700027604</t>
  </si>
  <si>
    <t>ДОКТОР ВЕН КЛИНИК, ООО</t>
  </si>
  <si>
    <t>1202700003296</t>
  </si>
  <si>
    <t>2723209255</t>
  </si>
  <si>
    <t>ТЕХМЕДЭКСПЕРТ 1-6-8, ООО</t>
  </si>
  <si>
    <t>1162375031466</t>
  </si>
  <si>
    <t>2312248723</t>
  </si>
  <si>
    <t>МЕДИЦИНСКИЙ ЦЕНТР СОНАР, ООО</t>
  </si>
  <si>
    <t>1120327002377</t>
  </si>
  <si>
    <t>0326503666</t>
  </si>
  <si>
    <t>СК АКУЛА, ООО</t>
  </si>
  <si>
    <t>1162468100508</t>
  </si>
  <si>
    <t>2465151246</t>
  </si>
  <si>
    <t>МЕД.ЛПЦ ПО ПРОБЛЕМЕ СД, ООО</t>
  </si>
  <si>
    <t>1032402946685</t>
  </si>
  <si>
    <t>2466052569</t>
  </si>
  <si>
    <t>СК ОЛИМПИЯ, ООО</t>
  </si>
  <si>
    <t>1145243001200</t>
  </si>
  <si>
    <t>5243034402</t>
  </si>
  <si>
    <t>НЛ-КЛИНИКА, ООО</t>
  </si>
  <si>
    <t>1157746840140</t>
  </si>
  <si>
    <t>7728312706</t>
  </si>
  <si>
    <t>СЕМЕЙНЫЙ ДОКТОР, ООО ЛДЦ</t>
  </si>
  <si>
    <t>1155022001221</t>
  </si>
  <si>
    <t>5022048252</t>
  </si>
  <si>
    <t>32 ДЕНТ, ООО</t>
  </si>
  <si>
    <t>1213800018740</t>
  </si>
  <si>
    <t>3816033180</t>
  </si>
  <si>
    <t>ЛДЦ МИБС-КОСТРОМА, ООО</t>
  </si>
  <si>
    <t>1104401002364</t>
  </si>
  <si>
    <t>4401106795</t>
  </si>
  <si>
    <t>1084715001667</t>
  </si>
  <si>
    <t>4715021430</t>
  </si>
  <si>
    <t>1175053007755</t>
  </si>
  <si>
    <t>5053044667</t>
  </si>
  <si>
    <t>КЛИНИК, ООО</t>
  </si>
  <si>
    <t>1205000110699</t>
  </si>
  <si>
    <t>5018206139</t>
  </si>
  <si>
    <t>ПРИЗВАНИЕ, ООО</t>
  </si>
  <si>
    <t>1106315007930</t>
  </si>
  <si>
    <t>6315634153</t>
  </si>
  <si>
    <t>КЛИНИКА КЛАССИКА, ООО</t>
  </si>
  <si>
    <t>1027800527270</t>
  </si>
  <si>
    <t>7801186046</t>
  </si>
  <si>
    <t>С 17, ООО</t>
  </si>
  <si>
    <t>1171719001300</t>
  </si>
  <si>
    <t>1701059942</t>
  </si>
  <si>
    <t>ДОКТОР ПЛЮС ЛАБ, ООО</t>
  </si>
  <si>
    <t>1161832063128</t>
  </si>
  <si>
    <t>1841062720</t>
  </si>
  <si>
    <t>СТОМ ПЛЮС ХИРУРГИЯ, ООО</t>
  </si>
  <si>
    <t>1165476141819</t>
  </si>
  <si>
    <t>5405982403</t>
  </si>
  <si>
    <t>ВИТАР, ООО</t>
  </si>
  <si>
    <t>1061684094548</t>
  </si>
  <si>
    <t>1659064382</t>
  </si>
  <si>
    <t>СЕВЕРНОЕ СИЯНИЕ, ООО</t>
  </si>
  <si>
    <t>1027801544704</t>
  </si>
  <si>
    <t>7802200173</t>
  </si>
  <si>
    <t>XXI ВЕК, ООО МЕДИЦИНСКИЙ ЦЕНТР</t>
  </si>
  <si>
    <t>1096154003802</t>
  </si>
  <si>
    <t>6154562459</t>
  </si>
  <si>
    <t>ПОСОЛЬСТВО МОЛОДОСТИ И КРАСОТЫ, ООО</t>
  </si>
  <si>
    <t>1241600010629</t>
  </si>
  <si>
    <t>1684017932</t>
  </si>
  <si>
    <t>КРАСНЫЙ КОТЕЛЬЩИК, ЧУЗ МСЧ</t>
  </si>
  <si>
    <t>1136100003555</t>
  </si>
  <si>
    <t>6154115475</t>
  </si>
  <si>
    <t>МЕДЭЛИТ ПРО, ООО</t>
  </si>
  <si>
    <t>1127747199711</t>
  </si>
  <si>
    <t>7731437279</t>
  </si>
  <si>
    <t>1115001006097</t>
  </si>
  <si>
    <t>5001083030</t>
  </si>
  <si>
    <t>МЦ РОДНИК, ООО</t>
  </si>
  <si>
    <t>1164205061811</t>
  </si>
  <si>
    <t>4205327237</t>
  </si>
  <si>
    <t>ЛАВ КЛИНИК, ООО</t>
  </si>
  <si>
    <t>1197746586102</t>
  </si>
  <si>
    <t>9723092602</t>
  </si>
  <si>
    <t>СЦСР ИМ. С.Л. РУДНИЦКОГО, ООО</t>
  </si>
  <si>
    <t>1106450000678</t>
  </si>
  <si>
    <t>6450941552</t>
  </si>
  <si>
    <t>ОРТОДОНТИЧЕСКИЙ ЦЕНТР ДЕНТИДЕАЛ, ООО</t>
  </si>
  <si>
    <t>1027810275041</t>
  </si>
  <si>
    <t>7809029599</t>
  </si>
  <si>
    <t>ПЧОД, ООО</t>
  </si>
  <si>
    <t>1027807969430</t>
  </si>
  <si>
    <t>7816099082</t>
  </si>
  <si>
    <t>ВИШНЁВЫЙ САД, ООО</t>
  </si>
  <si>
    <t>1194632011750</t>
  </si>
  <si>
    <t>4632259929</t>
  </si>
  <si>
    <t>КЛИНИКА ДОКТОРА ПЕНАЕВА, ООО</t>
  </si>
  <si>
    <t>5117746040297</t>
  </si>
  <si>
    <t>7714860491</t>
  </si>
  <si>
    <t>КИМЦВТ, ООО</t>
  </si>
  <si>
    <t>1111690037491</t>
  </si>
  <si>
    <t>1659111868</t>
  </si>
  <si>
    <t>1126910000986</t>
  </si>
  <si>
    <t>6910021050</t>
  </si>
  <si>
    <t>САЛОН КРАСОТЫ ДОЛЬЧЕ ВИТА, ООО</t>
  </si>
  <si>
    <t>1065504053724</t>
  </si>
  <si>
    <t>5504117952</t>
  </si>
  <si>
    <t>1040502523874</t>
  </si>
  <si>
    <t>0561051000</t>
  </si>
  <si>
    <t>1156827000494</t>
  </si>
  <si>
    <t>6827025330</t>
  </si>
  <si>
    <t>НИЖНИЙ НОВГОРОД ДОКТОР ОСТ, ООО</t>
  </si>
  <si>
    <t>1205200036744</t>
  </si>
  <si>
    <t>5260473720</t>
  </si>
  <si>
    <t>ЛАБВИТА, ООО</t>
  </si>
  <si>
    <t>1154202000963</t>
  </si>
  <si>
    <t>4202049782</t>
  </si>
  <si>
    <t>ПАНГЕЯ, АНО ЦСИ</t>
  </si>
  <si>
    <t>1027739871961</t>
  </si>
  <si>
    <t>7734133085</t>
  </si>
  <si>
    <t>1070323002606</t>
  </si>
  <si>
    <t>0323828352</t>
  </si>
  <si>
    <t>ЭРГОДЕНТ 2, ООО</t>
  </si>
  <si>
    <t>1063906138515</t>
  </si>
  <si>
    <t>3906158754</t>
  </si>
  <si>
    <t>ЭСТЕТИК-ЦЕНТР, ООО</t>
  </si>
  <si>
    <t>1147453010242</t>
  </si>
  <si>
    <t>7453273601</t>
  </si>
  <si>
    <t>1042901201914</t>
  </si>
  <si>
    <t>2903006906</t>
  </si>
  <si>
    <t>СПЕРА, ООО</t>
  </si>
  <si>
    <t>1217700189189</t>
  </si>
  <si>
    <t>9729307597</t>
  </si>
  <si>
    <t>ПРЕСТИЖ-ДЕНТ, ООО</t>
  </si>
  <si>
    <t>1116234002213</t>
  </si>
  <si>
    <t>6234089245</t>
  </si>
  <si>
    <t>1163668112926</t>
  </si>
  <si>
    <t>3666213631</t>
  </si>
  <si>
    <t>1103256002926</t>
  </si>
  <si>
    <t>3250518400</t>
  </si>
  <si>
    <t>САНАТОРИЙ КРАСНЫЙ БОР, ООО</t>
  </si>
  <si>
    <t>1186733004590</t>
  </si>
  <si>
    <t>6713016100</t>
  </si>
  <si>
    <t>СФЕРА, ООО ЦЕНТР МЕДИЦИНЫ</t>
  </si>
  <si>
    <t>1227700056100</t>
  </si>
  <si>
    <t>7727484163</t>
  </si>
  <si>
    <t>1217200010257</t>
  </si>
  <si>
    <t>7203522051</t>
  </si>
  <si>
    <t>МЦ ЭКОМЕД+, ООО</t>
  </si>
  <si>
    <t>1115248001461</t>
  </si>
  <si>
    <t>5248031437</t>
  </si>
  <si>
    <t>ЮНИВЕРСАЛ, ООО</t>
  </si>
  <si>
    <t>1047796239226</t>
  </si>
  <si>
    <t>7725507584</t>
  </si>
  <si>
    <t>ДЕНТ МАСТЕР ПРЕМИУМ ООО, КДЦ И СТОМАТОЛОГИЧЕСКАЯ КЛИНИКА</t>
  </si>
  <si>
    <t>1161690173886</t>
  </si>
  <si>
    <t>1645031806</t>
  </si>
  <si>
    <t>КЛИНИКА АКАДЕМИЯ, ООО</t>
  </si>
  <si>
    <t>1037800128134</t>
  </si>
  <si>
    <t>7801252796</t>
  </si>
  <si>
    <t>АФРОДИТА, ООО</t>
  </si>
  <si>
    <t>1051000094936</t>
  </si>
  <si>
    <t>1001168304</t>
  </si>
  <si>
    <t>ОРТОДОНТИСТ, ООО</t>
  </si>
  <si>
    <t>1207800155144</t>
  </si>
  <si>
    <t>7813649002</t>
  </si>
  <si>
    <t>СПЦ, ООО</t>
  </si>
  <si>
    <t>1187746734581</t>
  </si>
  <si>
    <t>7708333867</t>
  </si>
  <si>
    <t>БОЛИНЕТ, ООО</t>
  </si>
  <si>
    <t>1225600003639</t>
  </si>
  <si>
    <t>5610245032</t>
  </si>
  <si>
    <t>1035403642790</t>
  </si>
  <si>
    <t>5408187890</t>
  </si>
  <si>
    <t>АННИ ДЕНТ, ООО</t>
  </si>
  <si>
    <t>1211400002110</t>
  </si>
  <si>
    <t>1435358636</t>
  </si>
  <si>
    <t>МАВЕРИК, ООО</t>
  </si>
  <si>
    <t>1094025001685</t>
  </si>
  <si>
    <t>4025422202</t>
  </si>
  <si>
    <t>ЦМКС, ООО</t>
  </si>
  <si>
    <t>1202600001757</t>
  </si>
  <si>
    <t>2634106353</t>
  </si>
  <si>
    <t>1061650007913</t>
  </si>
  <si>
    <t>1650136201</t>
  </si>
  <si>
    <t>ЗОЛОТАЯ ПОДКОВА, ООО</t>
  </si>
  <si>
    <t>1072312009021</t>
  </si>
  <si>
    <t>2312139361</t>
  </si>
  <si>
    <t>УНИДЕНТ, ООО</t>
  </si>
  <si>
    <t>1027301566401</t>
  </si>
  <si>
    <t>7328031549</t>
  </si>
  <si>
    <t>РИНОПТИКА, ООО</t>
  </si>
  <si>
    <t>1207700207538</t>
  </si>
  <si>
    <t>7734434854</t>
  </si>
  <si>
    <t>СТОМПРАКТИКА, ООО</t>
  </si>
  <si>
    <t>1156952025031</t>
  </si>
  <si>
    <t>6950043500</t>
  </si>
  <si>
    <t>МЕДГРУПП ПЕТРОЗАВОДСК, ООО</t>
  </si>
  <si>
    <t>1231000005268</t>
  </si>
  <si>
    <t>1000011290</t>
  </si>
  <si>
    <t>ЭСТЛАЙН, ООО</t>
  </si>
  <si>
    <t>1077763698011</t>
  </si>
  <si>
    <t>7704671061</t>
  </si>
  <si>
    <t>ЧПК, ООО</t>
  </si>
  <si>
    <t>1054202000643</t>
  </si>
  <si>
    <t>4202025559</t>
  </si>
  <si>
    <t>НОВАСТОМ-К, ООО</t>
  </si>
  <si>
    <t>1175024032260</t>
  </si>
  <si>
    <t>5075036677</t>
  </si>
  <si>
    <t>ЧАСТНАЯ КЛИНИКА-САЛОН РОДЕН, ООО</t>
  </si>
  <si>
    <t>1025900507820</t>
  </si>
  <si>
    <t>5902140510</t>
  </si>
  <si>
    <t>ДЕМЕД, ООО</t>
  </si>
  <si>
    <t>1195081027085</t>
  </si>
  <si>
    <t>5029243990</t>
  </si>
  <si>
    <t>ТРИ ТРОЙКИ-ФПК, ЗАО</t>
  </si>
  <si>
    <t>1027700270751</t>
  </si>
  <si>
    <t>7714019120</t>
  </si>
  <si>
    <t>ДЕЖА ВЮ, ООО</t>
  </si>
  <si>
    <t>1023700545351</t>
  </si>
  <si>
    <t>3730012156</t>
  </si>
  <si>
    <t>ЛАБОРАТОРНАЯ ДИАГНОСТИКА, ООО</t>
  </si>
  <si>
    <t>1134223000790</t>
  </si>
  <si>
    <t>4223059799</t>
  </si>
  <si>
    <t>РОЯЛ ДЕНТ ТЕХНОЛОДЖИ, ООО</t>
  </si>
  <si>
    <t>1092538005450</t>
  </si>
  <si>
    <t>2538130875</t>
  </si>
  <si>
    <t>ЦРС, ООО</t>
  </si>
  <si>
    <t>1212300064855</t>
  </si>
  <si>
    <t>2373020606</t>
  </si>
  <si>
    <t>ЛАБОРАТОРИЯ ЗДОРОВЬЯ XXI ВЕК, ООО</t>
  </si>
  <si>
    <t>1067847330033</t>
  </si>
  <si>
    <t>7802346870</t>
  </si>
  <si>
    <t>1087746678546</t>
  </si>
  <si>
    <t>7723662841</t>
  </si>
  <si>
    <t>КЛИНИКА БУТИК ЗДОРОВЬЯ, ООО</t>
  </si>
  <si>
    <t>1157746999156</t>
  </si>
  <si>
    <t>7706428930</t>
  </si>
  <si>
    <t>1157154011365</t>
  </si>
  <si>
    <t>7116148175</t>
  </si>
  <si>
    <t>РЕНИДЕНТ-ВАРШАВСКИЙ, ООО</t>
  </si>
  <si>
    <t>1237800003858</t>
  </si>
  <si>
    <t>7838110780</t>
  </si>
  <si>
    <t>ВИПДЕНТ, ООО</t>
  </si>
  <si>
    <t>1054316896622</t>
  </si>
  <si>
    <t>4345116606</t>
  </si>
  <si>
    <t>ОЛРОСТ, ООО</t>
  </si>
  <si>
    <t>1201800023534</t>
  </si>
  <si>
    <t>1831200547</t>
  </si>
  <si>
    <t>ДОСТОИНСТВО, ООО</t>
  </si>
  <si>
    <t>1027601113011</t>
  </si>
  <si>
    <t>7610047475</t>
  </si>
  <si>
    <t>1027806878505</t>
  </si>
  <si>
    <t>7813142830</t>
  </si>
  <si>
    <t>АМЕТИСТ, ООО</t>
  </si>
  <si>
    <t>1165835057904</t>
  </si>
  <si>
    <t>5835117449</t>
  </si>
  <si>
    <t>ЧКАЛОВА 239, ООО</t>
  </si>
  <si>
    <t>1169658038736</t>
  </si>
  <si>
    <t>6671039293</t>
  </si>
  <si>
    <t>ЦЕНТР НЕЗАВИСИМЫХ ЭКСПЕРТИЗ, ООО</t>
  </si>
  <si>
    <t>1065504008085</t>
  </si>
  <si>
    <t>5504110957</t>
  </si>
  <si>
    <t>САНАТОРИЙ УСТЬ-КУТ, ЗАО</t>
  </si>
  <si>
    <t>1033802082324</t>
  </si>
  <si>
    <t>3818000870</t>
  </si>
  <si>
    <t>1157232046718</t>
  </si>
  <si>
    <t>7224068833</t>
  </si>
  <si>
    <t>ЦЕНТР ОБРАБОТКИ ДАННЫХ, ООО</t>
  </si>
  <si>
    <t>1075906004525</t>
  </si>
  <si>
    <t>5906075283</t>
  </si>
  <si>
    <t>1237700631739</t>
  </si>
  <si>
    <t>9702059918</t>
  </si>
  <si>
    <t>МЕДКОМ ТРЕЙД, ООО</t>
  </si>
  <si>
    <t>1027802506225</t>
  </si>
  <si>
    <t>7804076242</t>
  </si>
  <si>
    <t>МПЦ РЕШЕНИЕ, ООО</t>
  </si>
  <si>
    <t>1217800140425</t>
  </si>
  <si>
    <t>7813656842</t>
  </si>
  <si>
    <t>АБСОЛЮТ СМАЙЛ, ООО</t>
  </si>
  <si>
    <t>1124632010470</t>
  </si>
  <si>
    <t>4632166953</t>
  </si>
  <si>
    <t>АЛТАЙЗДРАВНИЦА, ООО</t>
  </si>
  <si>
    <t>1142225001731</t>
  </si>
  <si>
    <t>2225146250</t>
  </si>
  <si>
    <t>АЛЬТЕРНАТИВА ПЛЮС, ООО</t>
  </si>
  <si>
    <t>1227200009695</t>
  </si>
  <si>
    <t>7203539305</t>
  </si>
  <si>
    <t>БЕЛАЯ МАГИЯ, ООО</t>
  </si>
  <si>
    <t>1126229002349</t>
  </si>
  <si>
    <t>6229045299</t>
  </si>
  <si>
    <t>ИМПЕРИАЛ, ООО</t>
  </si>
  <si>
    <t>1223900004800</t>
  </si>
  <si>
    <t>3906412930</t>
  </si>
  <si>
    <t>ЗОЛОТЫЕ КЛЮЧИ, ООО</t>
  </si>
  <si>
    <t>1217700201003</t>
  </si>
  <si>
    <t>9729307847</t>
  </si>
  <si>
    <t>ДИАГНОСТИЧЕСКИЙ ЦЕНТР ЗДОРОВЬЕ, ООО</t>
  </si>
  <si>
    <t>1027900509251</t>
  </si>
  <si>
    <t>7901013287</t>
  </si>
  <si>
    <t>ДЕНТАЛ-СЕРВИС+, ООО</t>
  </si>
  <si>
    <t>1106671003196</t>
  </si>
  <si>
    <t>6671311630</t>
  </si>
  <si>
    <t>ГЕЛЛЕРТ, ООО</t>
  </si>
  <si>
    <t>1217800065548</t>
  </si>
  <si>
    <t>7816717099</t>
  </si>
  <si>
    <t>ЛАНЦЕТЪ, ООО</t>
  </si>
  <si>
    <t>1215200017493</t>
  </si>
  <si>
    <t>5260477796</t>
  </si>
  <si>
    <t>СТАРДЕНТ, ООО</t>
  </si>
  <si>
    <t>1197746436909</t>
  </si>
  <si>
    <t>7743307563</t>
  </si>
  <si>
    <t>ОРТОДОНТИЧЕСКИЕ СИСТЕМЫ, ООО</t>
  </si>
  <si>
    <t>1166451071258</t>
  </si>
  <si>
    <t>6452123231</t>
  </si>
  <si>
    <t>САНАТОРИЙ МОРСКАЯ ЗВЕЗДА, ООО</t>
  </si>
  <si>
    <t>1182375023423</t>
  </si>
  <si>
    <t>2366003134</t>
  </si>
  <si>
    <t>ДАЙМОНД, ООО</t>
  </si>
  <si>
    <t>1207300002139</t>
  </si>
  <si>
    <t>7321009664</t>
  </si>
  <si>
    <t>1085658027608</t>
  </si>
  <si>
    <t>5610124006</t>
  </si>
  <si>
    <t>МЕДИНТЕГ, ООО</t>
  </si>
  <si>
    <t>1137746240785</t>
  </si>
  <si>
    <t>7729735736</t>
  </si>
  <si>
    <t>1215400037753</t>
  </si>
  <si>
    <t>5403065225</t>
  </si>
  <si>
    <t>КДЛ МЕДТЕСТ, ООО</t>
  </si>
  <si>
    <t>1051100467846</t>
  </si>
  <si>
    <t>1101121564</t>
  </si>
  <si>
    <t>ЭСДИАЙ ДЕНТ, ООО</t>
  </si>
  <si>
    <t>1157746557198</t>
  </si>
  <si>
    <t>7743105503</t>
  </si>
  <si>
    <t>АРГО-КОСТРОМА, ООО МЕДИЦИНСКИЙ ЦЕНТР</t>
  </si>
  <si>
    <t>1024400515260</t>
  </si>
  <si>
    <t>4401030257</t>
  </si>
  <si>
    <t>Т.КЛИНИК, ООО</t>
  </si>
  <si>
    <t>1167456081836</t>
  </si>
  <si>
    <t>7430025850</t>
  </si>
  <si>
    <t>ДМЦ НИКСОР, ООО</t>
  </si>
  <si>
    <t>1245000120309</t>
  </si>
  <si>
    <t>5047302863</t>
  </si>
  <si>
    <t>СПАДЕНТ, ООО</t>
  </si>
  <si>
    <t>1187847095391</t>
  </si>
  <si>
    <t>7810726393</t>
  </si>
  <si>
    <t>МЦ ЗАБОТА И ЗДОРОВЬЕ, ООО</t>
  </si>
  <si>
    <t>1033500344074</t>
  </si>
  <si>
    <t>3528087622</t>
  </si>
  <si>
    <t>1032304148128</t>
  </si>
  <si>
    <t>2308089326</t>
  </si>
  <si>
    <t>ЦЕНТР ЖЕНСКОГО ЗДОРОВЬЯ, ООО</t>
  </si>
  <si>
    <t>1174827016000</t>
  </si>
  <si>
    <t>4826133403</t>
  </si>
  <si>
    <t>АВИЦЕННА+, ООО МК</t>
  </si>
  <si>
    <t>1150411004105</t>
  </si>
  <si>
    <t>0411174740</t>
  </si>
  <si>
    <t>ДАЙМОНД ДЕНТ, ООО</t>
  </si>
  <si>
    <t>1033303411404</t>
  </si>
  <si>
    <t>3329030276</t>
  </si>
  <si>
    <t>КЛИНИКО-ДИАГНОСТИЧЕСКАЯ ЛАБОРАТОРИЯ ДЗАГУРОВ Г.К., ООО</t>
  </si>
  <si>
    <t>1091515000939</t>
  </si>
  <si>
    <t>1515919446</t>
  </si>
  <si>
    <t>АПТЕКА №11, ООО</t>
  </si>
  <si>
    <t>1181447001560</t>
  </si>
  <si>
    <t>1419009035</t>
  </si>
  <si>
    <t>ИГТЕХ, ЗАО</t>
  </si>
  <si>
    <t>1027739012300</t>
  </si>
  <si>
    <t>7713290129</t>
  </si>
  <si>
    <t>ТАИС-СЕРВИС, ООО</t>
  </si>
  <si>
    <t>1027600682669</t>
  </si>
  <si>
    <t>7604033347</t>
  </si>
  <si>
    <t>СТОМАТОЛОГИЧЕСКИЙ ЦЕНТР СТИЛЬ ДЕНТ, ООО</t>
  </si>
  <si>
    <t>1233300004442</t>
  </si>
  <si>
    <t>3300002036</t>
  </si>
  <si>
    <t>АГЕНТСТВО МЕДИКО-СОЦИАЛЬНЫХ ПРОЕКТОВ, АНО</t>
  </si>
  <si>
    <t>1197800001981</t>
  </si>
  <si>
    <t>7814758526</t>
  </si>
  <si>
    <t>1145658037315</t>
  </si>
  <si>
    <t>5610165450</t>
  </si>
  <si>
    <t>МЕДАЛЬЯНС-РЫБИНСК, ООО</t>
  </si>
  <si>
    <t>1127610002871</t>
  </si>
  <si>
    <t>7610096578</t>
  </si>
  <si>
    <t>МЕДИТЕК, ООО</t>
  </si>
  <si>
    <t>1148602005441</t>
  </si>
  <si>
    <t>8602217125</t>
  </si>
  <si>
    <t>ЛИК-ЛИДЕР, ООО</t>
  </si>
  <si>
    <t>1117746703293</t>
  </si>
  <si>
    <t>7704789641</t>
  </si>
  <si>
    <t>КЛИНИКА ФОМИНА НИЖНИЙ НОВГОРОД, ООО</t>
  </si>
  <si>
    <t>1245200031780</t>
  </si>
  <si>
    <t>5262397419</t>
  </si>
  <si>
    <t>ВИТАСТОМ, ООО</t>
  </si>
  <si>
    <t>1057536107056</t>
  </si>
  <si>
    <t>7536063911</t>
  </si>
  <si>
    <t>ЦЕЛИУС, ООО</t>
  </si>
  <si>
    <t>1147746752845</t>
  </si>
  <si>
    <t>7719882964</t>
  </si>
  <si>
    <t>МЕДЛАБОР, ООО</t>
  </si>
  <si>
    <t>1229000000657</t>
  </si>
  <si>
    <t>9001000553</t>
  </si>
  <si>
    <t>ПМТ, ООО</t>
  </si>
  <si>
    <t>1077448009253</t>
  </si>
  <si>
    <t>7448094406</t>
  </si>
  <si>
    <t>МЕДИЦИНА, ООО ПОЛИКЛИНИКА</t>
  </si>
  <si>
    <t>1076318016653</t>
  </si>
  <si>
    <t>6318167972</t>
  </si>
  <si>
    <t>1080273002688</t>
  </si>
  <si>
    <t>0273068946</t>
  </si>
  <si>
    <t>ГОРМЕД-М, ООО</t>
  </si>
  <si>
    <t>1167746768034</t>
  </si>
  <si>
    <t>9721011189</t>
  </si>
  <si>
    <t>КРУГОЗОР, ООО</t>
  </si>
  <si>
    <t>1175476045458</t>
  </si>
  <si>
    <t>5402031079</t>
  </si>
  <si>
    <t>МЦ ДОКТОР +, ООО</t>
  </si>
  <si>
    <t>1154827009160</t>
  </si>
  <si>
    <t>4824009344</t>
  </si>
  <si>
    <t>МЕЗОКЛИНИК, ООО</t>
  </si>
  <si>
    <t>1189102001076</t>
  </si>
  <si>
    <t>9102240128</t>
  </si>
  <si>
    <t>ЛДЦ МИБС-ПЕТРОЗАВОДСК, ООО</t>
  </si>
  <si>
    <t>1161001051232</t>
  </si>
  <si>
    <t>1001307597</t>
  </si>
  <si>
    <t>СТОМАТОЛОГИЯ ДОКТОРА ЗВЕЗДИНА, ООО</t>
  </si>
  <si>
    <t>1247600005641</t>
  </si>
  <si>
    <t>7604397344</t>
  </si>
  <si>
    <t>1027804904049</t>
  </si>
  <si>
    <t>7810276257</t>
  </si>
  <si>
    <t>1175476120225</t>
  </si>
  <si>
    <t>5402038349</t>
  </si>
  <si>
    <t>1081435006542</t>
  </si>
  <si>
    <t>1435203664</t>
  </si>
  <si>
    <t>ХОРОШАЯ СТОМАТОЛОГИЯ, ООО</t>
  </si>
  <si>
    <t>1057810809869</t>
  </si>
  <si>
    <t>7802325334</t>
  </si>
  <si>
    <t>СТОМ ГРУПП, ООО</t>
  </si>
  <si>
    <t>1177847279191</t>
  </si>
  <si>
    <t>7810703967</t>
  </si>
  <si>
    <t>ИК, ООО</t>
  </si>
  <si>
    <t>1177746561849</t>
  </si>
  <si>
    <t>9721049802</t>
  </si>
  <si>
    <t>ЭЛИТ МЕДИКА, ООО</t>
  </si>
  <si>
    <t>1192375046764</t>
  </si>
  <si>
    <t>2367009996</t>
  </si>
  <si>
    <t>СОЛОДЕНТ, ООО</t>
  </si>
  <si>
    <t>1047855100039</t>
  </si>
  <si>
    <t>7804305189</t>
  </si>
  <si>
    <t>ВИТАЛАЙН, ООО</t>
  </si>
  <si>
    <t>1082723002790</t>
  </si>
  <si>
    <t>2723105104</t>
  </si>
  <si>
    <t>ПОЛИКЛИНИКА ИМПУЛЬС, ООО</t>
  </si>
  <si>
    <t>1100280012084</t>
  </si>
  <si>
    <t>0278167901</t>
  </si>
  <si>
    <t>ГАММА ЖИЗНИ, ООО</t>
  </si>
  <si>
    <t>1233300008590</t>
  </si>
  <si>
    <t>3300006136</t>
  </si>
  <si>
    <t>ЦЕНТР ДЕНТАЛЬНОЙ ИМПЛАНТАЦИИ, ООО</t>
  </si>
  <si>
    <t>1077604032054</t>
  </si>
  <si>
    <t>7604121762</t>
  </si>
  <si>
    <t>ПРО ЗРЕНИЕ, ООО ЦМХГ</t>
  </si>
  <si>
    <t>1175029019472</t>
  </si>
  <si>
    <t>5047201142</t>
  </si>
  <si>
    <t>СТОМАТОЛОГИЧЕСКАЯ КЛИНИКА МИР ЗДОРОВЬЯ, ООО</t>
  </si>
  <si>
    <t>1137847407708</t>
  </si>
  <si>
    <t>7817330785</t>
  </si>
  <si>
    <t>АКЦЕПТ, ООО</t>
  </si>
  <si>
    <t>1177536006867</t>
  </si>
  <si>
    <t>7536168777</t>
  </si>
  <si>
    <t>ЛДЦ МИБС-КАЛИНИНГРАД, ООО</t>
  </si>
  <si>
    <t>1083925001027</t>
  </si>
  <si>
    <t>3905600271</t>
  </si>
  <si>
    <t>ЦЕНТР СТОМАТОЛОГИИ БЕЛОЙ АПТЕКИ, ООО</t>
  </si>
  <si>
    <t>1195476091491</t>
  </si>
  <si>
    <t>5407977134</t>
  </si>
  <si>
    <t>ПРОФЭНЕРГОМЕД-ЛДЦ, ООО</t>
  </si>
  <si>
    <t>1088602011475</t>
  </si>
  <si>
    <t>8602138709</t>
  </si>
  <si>
    <t>ЗАЙНКОМПАНИ, ООО</t>
  </si>
  <si>
    <t>1089847065439</t>
  </si>
  <si>
    <t>7816434823</t>
  </si>
  <si>
    <t>ГИППОКРАТ, ООО ЛДЦ</t>
  </si>
  <si>
    <t>1073702039070</t>
  </si>
  <si>
    <t>3702538042</t>
  </si>
  <si>
    <t>1162366058689</t>
  </si>
  <si>
    <t>2320243817</t>
  </si>
  <si>
    <t>ВИВАПРОФИЛЬ, ООО</t>
  </si>
  <si>
    <t>1137746783492</t>
  </si>
  <si>
    <t>7726728480</t>
  </si>
  <si>
    <t>ЦЛТ, ООО</t>
  </si>
  <si>
    <t>1107847226167</t>
  </si>
  <si>
    <t>7807352934</t>
  </si>
  <si>
    <t>СЕМЕЙНАЯ КЛИНИКА МАЙСКАЯ ГОРКА, ООО</t>
  </si>
  <si>
    <t>1182901013019</t>
  </si>
  <si>
    <t>2901291373</t>
  </si>
  <si>
    <t>ЦЕНТР ОРТОДОНТИИ, ООО</t>
  </si>
  <si>
    <t>1142651014274</t>
  </si>
  <si>
    <t>2634813803</t>
  </si>
  <si>
    <t>ДИАНА, ООО</t>
  </si>
  <si>
    <t>1037808048079</t>
  </si>
  <si>
    <t>7804173510</t>
  </si>
  <si>
    <t>МЦЭК ТЕРРАФОРМА, ООО</t>
  </si>
  <si>
    <t>1155009003104</t>
  </si>
  <si>
    <t>5009099836</t>
  </si>
  <si>
    <t>АЙДАРОВ, ООО</t>
  </si>
  <si>
    <t>1226800001680</t>
  </si>
  <si>
    <t>6829162974</t>
  </si>
  <si>
    <t>1106671000281</t>
  </si>
  <si>
    <t>6671307400</t>
  </si>
  <si>
    <t>ЦВМР ГАЛАТЕЯ, ООО</t>
  </si>
  <si>
    <t>1052202307244</t>
  </si>
  <si>
    <t>2225070593</t>
  </si>
  <si>
    <t>АРТИДЕНТ, ООО</t>
  </si>
  <si>
    <t>1155012003486</t>
  </si>
  <si>
    <t>5041203129</t>
  </si>
  <si>
    <t>ИММУНОГЕН, ООО</t>
  </si>
  <si>
    <t>1187746460670</t>
  </si>
  <si>
    <t>7743255322</t>
  </si>
  <si>
    <t>ДЕНТА ОС, ООО</t>
  </si>
  <si>
    <t>1076674024130</t>
  </si>
  <si>
    <t>6674231397</t>
  </si>
  <si>
    <t>МЕДИКО ПРОФИ, ООО</t>
  </si>
  <si>
    <t>1132468015987</t>
  </si>
  <si>
    <t>2465289036</t>
  </si>
  <si>
    <t>МАСТЕРСКАЯ УЛЫБОК, ООО</t>
  </si>
  <si>
    <t>5067847573954</t>
  </si>
  <si>
    <t>7840350349</t>
  </si>
  <si>
    <t>ВАСКУЛ КЛИНИК МУРМАНСК, ООО</t>
  </si>
  <si>
    <t>1195190002040</t>
  </si>
  <si>
    <t>5190080177</t>
  </si>
  <si>
    <t>1149102095856</t>
  </si>
  <si>
    <t>9102047212</t>
  </si>
  <si>
    <t>ЛАЙК-УНИВЕРСАЛ, ООО</t>
  </si>
  <si>
    <t>1184632001377</t>
  </si>
  <si>
    <t>4632239560</t>
  </si>
  <si>
    <t>СТОМАТОЛОГИЯ НА ЩЕЛКОВСКОЙ, ООО</t>
  </si>
  <si>
    <t>1127746052939</t>
  </si>
  <si>
    <t>7719801997</t>
  </si>
  <si>
    <t>1145034001661</t>
  </si>
  <si>
    <t>5034048360</t>
  </si>
  <si>
    <t>1133528004125</t>
  </si>
  <si>
    <t>3528200839</t>
  </si>
  <si>
    <t>СКУЛЫ, ООО</t>
  </si>
  <si>
    <t>1217800134265</t>
  </si>
  <si>
    <t>7813656560</t>
  </si>
  <si>
    <t>НЬЮФАРМ-СЕРВИС, ООО</t>
  </si>
  <si>
    <t>1157746311690</t>
  </si>
  <si>
    <t>7722323162</t>
  </si>
  <si>
    <t>1065102008400</t>
  </si>
  <si>
    <t>5102043965</t>
  </si>
  <si>
    <t>ПРАЙМ МЕДИКА, ООО</t>
  </si>
  <si>
    <t>1155260015976</t>
  </si>
  <si>
    <t>5260419353</t>
  </si>
  <si>
    <t>РЕНИДЕНТ-ПАРНАС, ООО</t>
  </si>
  <si>
    <t>1207800175109</t>
  </si>
  <si>
    <t>7802887534</t>
  </si>
  <si>
    <t>КЛИНИКА СТМ, ООО</t>
  </si>
  <si>
    <t>1075027006361</t>
  </si>
  <si>
    <t>5027062660</t>
  </si>
  <si>
    <t>СТОМАТОЛОГИЯ ДИЭЛИТ, ООО</t>
  </si>
  <si>
    <t>1084312000519</t>
  </si>
  <si>
    <t>4309005724</t>
  </si>
  <si>
    <t>МИРРА, ООО</t>
  </si>
  <si>
    <t>1037851080145</t>
  </si>
  <si>
    <t>7838000530</t>
  </si>
  <si>
    <t>КЛИНИКО-ДИАГНОСТИЧЕСКИЙ ЦЕНТР, ООО</t>
  </si>
  <si>
    <t>1227700063568</t>
  </si>
  <si>
    <t>9725073965</t>
  </si>
  <si>
    <t>МАРТ-М, ООО</t>
  </si>
  <si>
    <t>1021602858078</t>
  </si>
  <si>
    <t>1655044466</t>
  </si>
  <si>
    <t>ВЕРХНЕПЫШМИНСКАЯ ЦГКБ ИМ. П.Д. БОРОДИНА, ГАУЗ СО</t>
  </si>
  <si>
    <t>1026600729792</t>
  </si>
  <si>
    <t>6606003441</t>
  </si>
  <si>
    <t>АН АКАДЕМИЧЕСКИЙ, ООО</t>
  </si>
  <si>
    <t>1037728023640</t>
  </si>
  <si>
    <t>7728290795</t>
  </si>
  <si>
    <t>ЛК-ГЕНЕТИКА, АО</t>
  </si>
  <si>
    <t>1227700289013</t>
  </si>
  <si>
    <t>7730279076</t>
  </si>
  <si>
    <t>ИЛОНАИС, ООО</t>
  </si>
  <si>
    <t>1092366003575</t>
  </si>
  <si>
    <t>2320174056</t>
  </si>
  <si>
    <t>МЦ АВТОРСКАЯ ДВ, ООО</t>
  </si>
  <si>
    <t>1212700003130</t>
  </si>
  <si>
    <t>2724244069</t>
  </si>
  <si>
    <t>ЛД, ООО СК</t>
  </si>
  <si>
    <t>1204200014039</t>
  </si>
  <si>
    <t>4205392275</t>
  </si>
  <si>
    <t>АЛИСА-М, ООО</t>
  </si>
  <si>
    <t>1089847280456</t>
  </si>
  <si>
    <t>7805467305</t>
  </si>
  <si>
    <t>ДЕНТА-ФРЕШ, ООО</t>
  </si>
  <si>
    <t>1087746220935</t>
  </si>
  <si>
    <t>7715687962</t>
  </si>
  <si>
    <t>АЛТЕРО, ООО</t>
  </si>
  <si>
    <t>1067746919426</t>
  </si>
  <si>
    <t>7707596422</t>
  </si>
  <si>
    <t>ДОКТОР ПЛЮС СЕМЕЙНЫЙ, ООО</t>
  </si>
  <si>
    <t>1201800012061</t>
  </si>
  <si>
    <t>1831198827</t>
  </si>
  <si>
    <t>1112367003880</t>
  </si>
  <si>
    <t>2317060901</t>
  </si>
  <si>
    <t>ДА ВИНЧИ 76, ООО</t>
  </si>
  <si>
    <t>1233500003318</t>
  </si>
  <si>
    <t>3525486192</t>
  </si>
  <si>
    <t>ДЕМЕТРА ПЛЮС, ООО</t>
  </si>
  <si>
    <t>1133443027343</t>
  </si>
  <si>
    <t>3444209024</t>
  </si>
  <si>
    <t>ГОРОДСКАЯ СТОМАТОЛОГИЯ ИННОПОЛИС, ООО</t>
  </si>
  <si>
    <t>1081690066798</t>
  </si>
  <si>
    <t>1655166263</t>
  </si>
  <si>
    <t>КРАСБИОМЕД-ИММУНО, ООО</t>
  </si>
  <si>
    <t>1092468053369</t>
  </si>
  <si>
    <t>2466225660</t>
  </si>
  <si>
    <t>1021801649517</t>
  </si>
  <si>
    <t>1835052120</t>
  </si>
  <si>
    <t>ДОРОГА-СЕРВИС, ООО</t>
  </si>
  <si>
    <t>1026403041686</t>
  </si>
  <si>
    <t>6453019681</t>
  </si>
  <si>
    <t>ЦЕНТР АКТИВ СЕРВИС, ООО</t>
  </si>
  <si>
    <t>1097017008769</t>
  </si>
  <si>
    <t>7017239618</t>
  </si>
  <si>
    <t>ЦЕНТР ФЛЕБОЛОГИИ, ООО</t>
  </si>
  <si>
    <t>1122540003035</t>
  </si>
  <si>
    <t>2540180986</t>
  </si>
  <si>
    <t>МИГ-ДЕНТ, ООО</t>
  </si>
  <si>
    <t>5137746041912</t>
  </si>
  <si>
    <t>7751516031</t>
  </si>
  <si>
    <t>ДЖИ ЭМ ЭС ЭКСПРЕСС, ООО</t>
  </si>
  <si>
    <t>1217700087296</t>
  </si>
  <si>
    <t>9715397449</t>
  </si>
  <si>
    <t>ПРОМЕДКЛИНИК, ООО</t>
  </si>
  <si>
    <t>1195275032347</t>
  </si>
  <si>
    <t>5260464236</t>
  </si>
  <si>
    <t>МЕДЛАБ ПЛЮС, ООО</t>
  </si>
  <si>
    <t>1186820005129</t>
  </si>
  <si>
    <t>6829142512</t>
  </si>
  <si>
    <t>ЭНИГМА, ООО</t>
  </si>
  <si>
    <t>1201200003707</t>
  </si>
  <si>
    <t>1215233286</t>
  </si>
  <si>
    <t>1102315000116</t>
  </si>
  <si>
    <t>2301073292</t>
  </si>
  <si>
    <t>СТОМ ПЛЮС ДЕТСТВО, ООО</t>
  </si>
  <si>
    <t>1165476050299</t>
  </si>
  <si>
    <t>5405969385</t>
  </si>
  <si>
    <t>МЕДЕРИКА, ООО МЦ</t>
  </si>
  <si>
    <t>1191690018409</t>
  </si>
  <si>
    <t>1650375721</t>
  </si>
  <si>
    <t>ЭКО-СОДЕЙСТВИЕ ПРИВОЛЖЬЕ, ООО</t>
  </si>
  <si>
    <t>1205200039736</t>
  </si>
  <si>
    <t>5262374355</t>
  </si>
  <si>
    <t>МИБС-ОРЕНБУРГ, ООО</t>
  </si>
  <si>
    <t>1185658007853</t>
  </si>
  <si>
    <t>5612170706</t>
  </si>
  <si>
    <t>1175007007812</t>
  </si>
  <si>
    <t>3301035411</t>
  </si>
  <si>
    <t>МЕДКОМИССИЯ, ООО</t>
  </si>
  <si>
    <t>1087746290499</t>
  </si>
  <si>
    <t>7734579761</t>
  </si>
  <si>
    <t>СТЕПАН, ООО</t>
  </si>
  <si>
    <t>1211000002498</t>
  </si>
  <si>
    <t>1001352991</t>
  </si>
  <si>
    <t>НЬЮ СМАЙЛ, ООО</t>
  </si>
  <si>
    <t>1196658050214</t>
  </si>
  <si>
    <t>6671097471</t>
  </si>
  <si>
    <t>УМКА ФЭМИЛИ, ООО</t>
  </si>
  <si>
    <t>1196196044978</t>
  </si>
  <si>
    <t>6165222197</t>
  </si>
  <si>
    <t>МЕДСТАР, ООО</t>
  </si>
  <si>
    <t>1212300031019</t>
  </si>
  <si>
    <t>2360013739</t>
  </si>
  <si>
    <t>СТОМАТОЛОГИЧЕСКИЙ ЦЕНТР ОРХИДЕЯ, ООО</t>
  </si>
  <si>
    <t>1089847270556</t>
  </si>
  <si>
    <t>7838411178</t>
  </si>
  <si>
    <t>СТО ПРОЦЕНТНАЯ ПАРОДОНТОЛОГИЯ, ООО</t>
  </si>
  <si>
    <t>1045404723583</t>
  </si>
  <si>
    <t>5445117588</t>
  </si>
  <si>
    <t>АИС, ООО</t>
  </si>
  <si>
    <t>1177847261008</t>
  </si>
  <si>
    <t>7842139493</t>
  </si>
  <si>
    <t>МЕДИЦИНСКИЙ ЦЕНТР ВОЗНЕСЕНСКИЙ, ООО</t>
  </si>
  <si>
    <t>1155958069849</t>
  </si>
  <si>
    <t>5904314169</t>
  </si>
  <si>
    <t>ХРОНОС, ООО</t>
  </si>
  <si>
    <t>1196658016477</t>
  </si>
  <si>
    <t>6671093780</t>
  </si>
  <si>
    <t>СКФМ, ООО</t>
  </si>
  <si>
    <t>1135254001630</t>
  </si>
  <si>
    <t>5254488006</t>
  </si>
  <si>
    <t>МЕДТЕК-М, ООО</t>
  </si>
  <si>
    <t>1187746841787</t>
  </si>
  <si>
    <t>7704461498</t>
  </si>
  <si>
    <t>ПОЭТИКА-МЕДИКАЛ, ООО</t>
  </si>
  <si>
    <t>1232700010663</t>
  </si>
  <si>
    <t>2700013866</t>
  </si>
  <si>
    <t>ДЕНТИКЮР, ООО</t>
  </si>
  <si>
    <t>1047855076455</t>
  </si>
  <si>
    <t>7813306460</t>
  </si>
  <si>
    <t>СТОМАТОЛОГИЯ ЗУБНАЯ ФЕЯ, ООО</t>
  </si>
  <si>
    <t>1245000075715</t>
  </si>
  <si>
    <t>5017137059</t>
  </si>
  <si>
    <t>ТАМИР, ООО</t>
  </si>
  <si>
    <t>1160327064622</t>
  </si>
  <si>
    <t>0326549526</t>
  </si>
  <si>
    <t>ГЕМОЛАБМЕД, ООО</t>
  </si>
  <si>
    <t>1215000111700</t>
  </si>
  <si>
    <t>5032334710</t>
  </si>
  <si>
    <t>АЛЛЕГРО, ООО</t>
  </si>
  <si>
    <t>1121832000300</t>
  </si>
  <si>
    <t>1832095158</t>
  </si>
  <si>
    <t>СОЛО МИ, ООО</t>
  </si>
  <si>
    <t>1247800105190</t>
  </si>
  <si>
    <t>7810966532</t>
  </si>
  <si>
    <t>ЗАБОТА, ООО</t>
  </si>
  <si>
    <t>1074703003638</t>
  </si>
  <si>
    <t>4703096141</t>
  </si>
  <si>
    <t>1195081064760</t>
  </si>
  <si>
    <t>5022058980</t>
  </si>
  <si>
    <t>АЛВЕНИК, ООО</t>
  </si>
  <si>
    <t>1214300001024</t>
  </si>
  <si>
    <t>4345508191</t>
  </si>
  <si>
    <t>МЦ МЕДЛАЙН НК, ООО</t>
  </si>
  <si>
    <t>1154217004842</t>
  </si>
  <si>
    <t>4217172041</t>
  </si>
  <si>
    <t>ЦПЗ КИСС, ООО</t>
  </si>
  <si>
    <t>1197847053931</t>
  </si>
  <si>
    <t>7840086447</t>
  </si>
  <si>
    <t>ДЕНТАЛ АРТ ГАЛЛЕРИ, ООО</t>
  </si>
  <si>
    <t>1205200030452</t>
  </si>
  <si>
    <t>5262372809</t>
  </si>
  <si>
    <t>АРИАДНА КАЗАНЬ, ООО ЦВТИО</t>
  </si>
  <si>
    <t>1171690118643</t>
  </si>
  <si>
    <t>1659186743</t>
  </si>
  <si>
    <t>КЛИНИКА ФОМИНА СМАРТ, ООО</t>
  </si>
  <si>
    <t>1246200000485</t>
  </si>
  <si>
    <t>6200001796</t>
  </si>
  <si>
    <t>ЭНЕРГЕТИК, ООО</t>
  </si>
  <si>
    <t>1020900669107</t>
  </si>
  <si>
    <t>0906010583</t>
  </si>
  <si>
    <t>1167847397233</t>
  </si>
  <si>
    <t>7842119031</t>
  </si>
  <si>
    <t>АСЕТКЛИНИКА, ООО</t>
  </si>
  <si>
    <t>1225000065729</t>
  </si>
  <si>
    <t>5034062283</t>
  </si>
  <si>
    <t>КРИОЦИТ, ООО</t>
  </si>
  <si>
    <t>1151690080123</t>
  </si>
  <si>
    <t>1659162661</t>
  </si>
  <si>
    <t>ТЮМЕНСКИЙ ИНСТИТУТ МАНУАЛЬНОЙ МЕДИЦИНЫ, АНО</t>
  </si>
  <si>
    <t>1037200563927</t>
  </si>
  <si>
    <t>7202088339</t>
  </si>
  <si>
    <t>СМАЙЛ-ТАЙМ, ООО</t>
  </si>
  <si>
    <t>1185074010472</t>
  </si>
  <si>
    <t>5036172926</t>
  </si>
  <si>
    <t>ЯКОБ, ООО</t>
  </si>
  <si>
    <t>5067847207863</t>
  </si>
  <si>
    <t>7801414359</t>
  </si>
  <si>
    <t>УВЕРЕННОСТЬ, ООО</t>
  </si>
  <si>
    <t>1216100033126</t>
  </si>
  <si>
    <t>6164136509</t>
  </si>
  <si>
    <t>1120724000748</t>
  </si>
  <si>
    <t>0724002443</t>
  </si>
  <si>
    <t>СТОМАТОЛОГИЧЕСКАЯ КЛИНИКА ТУБЕР-2, ООО</t>
  </si>
  <si>
    <t>1062721093984</t>
  </si>
  <si>
    <t>2721139154</t>
  </si>
  <si>
    <t>ПАНДЭНТ, ООО</t>
  </si>
  <si>
    <t>1187456040716</t>
  </si>
  <si>
    <t>7456040919</t>
  </si>
  <si>
    <t>1073332000400</t>
  </si>
  <si>
    <t>3305057832</t>
  </si>
  <si>
    <t>СТОМАТОЛОГИЧЕСКАЯ КЛИНИКА СВЯТОЙ ВАРВАРЫ, ООО</t>
  </si>
  <si>
    <t>1037729008965</t>
  </si>
  <si>
    <t>7729426022</t>
  </si>
  <si>
    <t>ВЕРСАЛЬ, ООО</t>
  </si>
  <si>
    <t>1145009002082</t>
  </si>
  <si>
    <t>5009092799</t>
  </si>
  <si>
    <t>ОММУС, ООО</t>
  </si>
  <si>
    <t>1025001817675</t>
  </si>
  <si>
    <t>5017043266</t>
  </si>
  <si>
    <t>1156658049316</t>
  </si>
  <si>
    <t>6679075751</t>
  </si>
  <si>
    <t>ТАТКЛИНИК, ООО ДЦ</t>
  </si>
  <si>
    <t>1111690036292</t>
  </si>
  <si>
    <t>1655215658</t>
  </si>
  <si>
    <t>СЦ ПАЛКИНЪ, ООО</t>
  </si>
  <si>
    <t>1099847032581</t>
  </si>
  <si>
    <t>7814455539</t>
  </si>
  <si>
    <t>1202200033111</t>
  </si>
  <si>
    <t>2204092839</t>
  </si>
  <si>
    <t>АБИДАТ, ООО</t>
  </si>
  <si>
    <t>1020900669041</t>
  </si>
  <si>
    <t>0906002543</t>
  </si>
  <si>
    <t>АИРА-ПЛЮС, ООО</t>
  </si>
  <si>
    <t>1026101936080</t>
  </si>
  <si>
    <t>6143052520</t>
  </si>
  <si>
    <t>ЛИТЕХ ДИАГНОСТИКА, ООО</t>
  </si>
  <si>
    <t>1127746654640</t>
  </si>
  <si>
    <t>7718898908</t>
  </si>
  <si>
    <t>АМКО КЛИНИК, ООО</t>
  </si>
  <si>
    <t>1217200012446</t>
  </si>
  <si>
    <t>7203523873</t>
  </si>
  <si>
    <t>КЛИНИКА МЕДЕЛ, ООО</t>
  </si>
  <si>
    <t>1201600037650</t>
  </si>
  <si>
    <t>1659208651</t>
  </si>
  <si>
    <t>ПУМПА КЛИНИКА, ООО</t>
  </si>
  <si>
    <t>1227700689611</t>
  </si>
  <si>
    <t>9718206685</t>
  </si>
  <si>
    <t>ПРО ДЕНТАЛ ГРУПП, ООО</t>
  </si>
  <si>
    <t>1089847004500</t>
  </si>
  <si>
    <t>7806378136</t>
  </si>
  <si>
    <t>СТОМАТОЛОГИЯ ЛЫЖНЫЙ, ООО</t>
  </si>
  <si>
    <t>1187847196965</t>
  </si>
  <si>
    <t>7814734596</t>
  </si>
  <si>
    <t>СК ПОЛУЕВ-ДЕНТ, ООО</t>
  </si>
  <si>
    <t>1157746061660</t>
  </si>
  <si>
    <t>7704303406</t>
  </si>
  <si>
    <t>1231800015050</t>
  </si>
  <si>
    <t>1800004768</t>
  </si>
  <si>
    <t>АНГЕЛМЕД-ПИОНЕРСКАЯ, ООО</t>
  </si>
  <si>
    <t>1157847154574</t>
  </si>
  <si>
    <t>7814219429</t>
  </si>
  <si>
    <t>БУДЬТЕ ЗДОРОВЫ!, ООО</t>
  </si>
  <si>
    <t>1101901003379</t>
  </si>
  <si>
    <t>1901096518</t>
  </si>
  <si>
    <t>МИР СЕМЬИ, ООО</t>
  </si>
  <si>
    <t>1137847212360</t>
  </si>
  <si>
    <t>7820332983</t>
  </si>
  <si>
    <t>1165047050761</t>
  </si>
  <si>
    <t>5047179842</t>
  </si>
  <si>
    <t>АКАДЕМОПТИКА, ООО</t>
  </si>
  <si>
    <t>1207700133706</t>
  </si>
  <si>
    <t>7736327505</t>
  </si>
  <si>
    <t>КЛИНИКА ЭНЕРГИЯ ЖИЗНИ, ООО</t>
  </si>
  <si>
    <t>1023100013496</t>
  </si>
  <si>
    <t>3124009636</t>
  </si>
  <si>
    <t>КЛИНИКА УГРЕЙ И РЕАБИЛИТАЦИИ КОЖИ, ООО</t>
  </si>
  <si>
    <t>1037739293460</t>
  </si>
  <si>
    <t>7716186609</t>
  </si>
  <si>
    <t>1135476105522</t>
  </si>
  <si>
    <t>5410778643</t>
  </si>
  <si>
    <t>МЕДИЦИНСКИЙ ЦЕНТР ГАЛЕН, ООО</t>
  </si>
  <si>
    <t>1045751001229</t>
  </si>
  <si>
    <t>5751027710</t>
  </si>
  <si>
    <t>ЭЛИКСИР-Д, ООО</t>
  </si>
  <si>
    <t>1055906282541</t>
  </si>
  <si>
    <t>5920021917</t>
  </si>
  <si>
    <t>ЦЕНТР ПРОФЕССИОНАЛЬНОЙ ЭСТЕТИКИ, ООО</t>
  </si>
  <si>
    <t>1137325004200</t>
  </si>
  <si>
    <t>7325122283</t>
  </si>
  <si>
    <t>МЕГАПОЛИС, ООО</t>
  </si>
  <si>
    <t>1157847322313</t>
  </si>
  <si>
    <t>7840039800</t>
  </si>
  <si>
    <t>ЗДОРОВЬЕ, ООО ДИАГНОСТИЧЕСКИЙ ЦЕНТР</t>
  </si>
  <si>
    <t>1023802141758</t>
  </si>
  <si>
    <t>3819007886</t>
  </si>
  <si>
    <t>СТОМСЕРВИС, ООО</t>
  </si>
  <si>
    <t>1152448000550</t>
  </si>
  <si>
    <t>2453019483</t>
  </si>
  <si>
    <t>СИМПЛАДЕНТАЛ, ООО</t>
  </si>
  <si>
    <t>1227700048333</t>
  </si>
  <si>
    <t>7716963380</t>
  </si>
  <si>
    <t>АМВК-СП, ООО</t>
  </si>
  <si>
    <t>1084027001266</t>
  </si>
  <si>
    <t>4027085626</t>
  </si>
  <si>
    <t>1084223000620</t>
  </si>
  <si>
    <t>4223048130</t>
  </si>
  <si>
    <t>ЗУБНАЯ ФЕЯ, ООО</t>
  </si>
  <si>
    <t>1179102018446</t>
  </si>
  <si>
    <t>9108120684</t>
  </si>
  <si>
    <t>МЕГИ ДЁМА, ООО</t>
  </si>
  <si>
    <t>1180280072268</t>
  </si>
  <si>
    <t>0272911465</t>
  </si>
  <si>
    <t>БОНСТОМ, ООО</t>
  </si>
  <si>
    <t>1157847188620</t>
  </si>
  <si>
    <t>7814236520</t>
  </si>
  <si>
    <t>1133668009970</t>
  </si>
  <si>
    <t>3665092494</t>
  </si>
  <si>
    <t>УНИКА+, ООО</t>
  </si>
  <si>
    <t>1187746943383</t>
  </si>
  <si>
    <t>7713462811</t>
  </si>
  <si>
    <t>КЛИНИКА АМИРХАНОВА, ООО</t>
  </si>
  <si>
    <t>1180571005339</t>
  </si>
  <si>
    <t>0572021128</t>
  </si>
  <si>
    <t>1246100019076</t>
  </si>
  <si>
    <t>6154167868</t>
  </si>
  <si>
    <t>АСТРОЦИТ, ООО</t>
  </si>
  <si>
    <t>1207800147741</t>
  </si>
  <si>
    <t>7813648633</t>
  </si>
  <si>
    <t>ДИФФЕРЕНТ, ООО</t>
  </si>
  <si>
    <t>1177746675391</t>
  </si>
  <si>
    <t>7704433162</t>
  </si>
  <si>
    <t>ТЕРРИТОРИЯ ЗУБНОЙ ФЕИ, ООО</t>
  </si>
  <si>
    <t>5177746238412</t>
  </si>
  <si>
    <t>7713448743</t>
  </si>
  <si>
    <t>1191690012854</t>
  </si>
  <si>
    <t>1657251838</t>
  </si>
  <si>
    <t>ЭСТЕ ЛАЗЕР КЛИНИК, ООО</t>
  </si>
  <si>
    <t>1181690084190</t>
  </si>
  <si>
    <t>1660320111</t>
  </si>
  <si>
    <t>ДИТА, ООО</t>
  </si>
  <si>
    <t>1134706000857</t>
  </si>
  <si>
    <t>4706034785</t>
  </si>
  <si>
    <t>1031614004278</t>
  </si>
  <si>
    <t>1649009897</t>
  </si>
  <si>
    <t>1046758307837</t>
  </si>
  <si>
    <t>6730052299</t>
  </si>
  <si>
    <t>ДИНАСТИЯ МЕДИКАЛ, ООО</t>
  </si>
  <si>
    <t>1197746302005</t>
  </si>
  <si>
    <t>7714444212</t>
  </si>
  <si>
    <t>ЛАЗЕР КС КЛИНИКА, ООО</t>
  </si>
  <si>
    <t>1196196002530</t>
  </si>
  <si>
    <t>6165217736</t>
  </si>
  <si>
    <t>ДИАДЕНТ110, ООО</t>
  </si>
  <si>
    <t>1137847205363</t>
  </si>
  <si>
    <t>7816563096</t>
  </si>
  <si>
    <t>ЗДОРОВЬЕ-МЦ, ООО</t>
  </si>
  <si>
    <t>1122361001509</t>
  </si>
  <si>
    <t>2361009171</t>
  </si>
  <si>
    <t>ЛАД, ООО</t>
  </si>
  <si>
    <t>1107232002701</t>
  </si>
  <si>
    <t>7203244502</t>
  </si>
  <si>
    <t>ДИМЕКО УРАЛ, ООО</t>
  </si>
  <si>
    <t>1196658022318</t>
  </si>
  <si>
    <t>6679123483</t>
  </si>
  <si>
    <t>1160280070015</t>
  </si>
  <si>
    <t>0274913958</t>
  </si>
  <si>
    <t>АПОЛЛОНИЯ-МЕД, ООО</t>
  </si>
  <si>
    <t>1217700580547</t>
  </si>
  <si>
    <t>9726002910</t>
  </si>
  <si>
    <t>К+К ИНВЕСТ, ООО</t>
  </si>
  <si>
    <t>1137746658763</t>
  </si>
  <si>
    <t>7729746985</t>
  </si>
  <si>
    <t>ХЕЛИКС РЕГИОН, ООО</t>
  </si>
  <si>
    <t>1153453000062</t>
  </si>
  <si>
    <t>3453002530</t>
  </si>
  <si>
    <t>НЕФТЯНИК САМОТЛОРА, ООО ЦР</t>
  </si>
  <si>
    <t>1148603008234</t>
  </si>
  <si>
    <t>8603212112</t>
  </si>
  <si>
    <t>1197847175272</t>
  </si>
  <si>
    <t>7801670754</t>
  </si>
  <si>
    <t>ДЦ ЭКСПРЕСС+, ООО</t>
  </si>
  <si>
    <t>1216300035049</t>
  </si>
  <si>
    <t>6312208541</t>
  </si>
  <si>
    <t>АДМ КЛИНИКА, ООО</t>
  </si>
  <si>
    <t>1197746199309</t>
  </si>
  <si>
    <t>9715342231</t>
  </si>
  <si>
    <t>1212900007429</t>
  </si>
  <si>
    <t>2905014388</t>
  </si>
  <si>
    <t>АЛЬБА-МЕД, ООО</t>
  </si>
  <si>
    <t>1149102078212</t>
  </si>
  <si>
    <t>9102040753</t>
  </si>
  <si>
    <t>ЛТ, ООО</t>
  </si>
  <si>
    <t>1126189003291</t>
  </si>
  <si>
    <t>6102041712</t>
  </si>
  <si>
    <t>1025100837992</t>
  </si>
  <si>
    <t>5191300932</t>
  </si>
  <si>
    <t>СТОМАТОЛОГИЯ АСТРА, ООО</t>
  </si>
  <si>
    <t>1142223009213</t>
  </si>
  <si>
    <t>2222827067</t>
  </si>
  <si>
    <t>ГРАНД КЛИНИК, ООО</t>
  </si>
  <si>
    <t>1217700205612</t>
  </si>
  <si>
    <t>7727464720</t>
  </si>
  <si>
    <t>ПРОФДЕНТ, ООО</t>
  </si>
  <si>
    <t>1076025003450</t>
  </si>
  <si>
    <t>6025029281</t>
  </si>
  <si>
    <t>СМАЙЛВЕРИ, ООО</t>
  </si>
  <si>
    <t>1200500011964</t>
  </si>
  <si>
    <t>0572026944</t>
  </si>
  <si>
    <t>СМП МЕД, ООО</t>
  </si>
  <si>
    <t>1187746950148</t>
  </si>
  <si>
    <t>7736319247</t>
  </si>
  <si>
    <t>КРМ ЗДОРОВОЕ НАСЛЕДИЕ, ООО</t>
  </si>
  <si>
    <t>1145032008065</t>
  </si>
  <si>
    <t>5032284403</t>
  </si>
  <si>
    <t>НОВАКЛИНИК, ООО</t>
  </si>
  <si>
    <t>1187746638750</t>
  </si>
  <si>
    <t>7722463593</t>
  </si>
  <si>
    <t>ДУПЛЕКСМЕД, ООО</t>
  </si>
  <si>
    <t>1100268001492</t>
  </si>
  <si>
    <t>0268054391</t>
  </si>
  <si>
    <t>А-МЕДИЯ, ООО</t>
  </si>
  <si>
    <t>1107847098501</t>
  </si>
  <si>
    <t>7802499235</t>
  </si>
  <si>
    <t>1027739895468</t>
  </si>
  <si>
    <t>7715292932</t>
  </si>
  <si>
    <t>ГЦМ СТОЛИЦА-2, ООО</t>
  </si>
  <si>
    <t>1027700271906</t>
  </si>
  <si>
    <t>7716208637</t>
  </si>
  <si>
    <t>АЛЬБА, ООО</t>
  </si>
  <si>
    <t>1044316563610</t>
  </si>
  <si>
    <t>4345089110</t>
  </si>
  <si>
    <t>ЦБМ, АНО</t>
  </si>
  <si>
    <t>1027700072157</t>
  </si>
  <si>
    <t>7710266287</t>
  </si>
  <si>
    <t>АСТОРИА, ООО СТОМАТОЛОГИЯ</t>
  </si>
  <si>
    <t>1183668023220</t>
  </si>
  <si>
    <t>3662263920</t>
  </si>
  <si>
    <t>СОВРЕМЕННАЯ КЛИНИКА И-31, ООО</t>
  </si>
  <si>
    <t>1167847480283</t>
  </si>
  <si>
    <t>7816346990</t>
  </si>
  <si>
    <t>ВСЕЛЕНА, ООО</t>
  </si>
  <si>
    <t>1073528011853</t>
  </si>
  <si>
    <t>3528129946</t>
  </si>
  <si>
    <t>ОРЦ АТЛАНТ, ООО</t>
  </si>
  <si>
    <t>1154632000269</t>
  </si>
  <si>
    <t>4632198786</t>
  </si>
  <si>
    <t>А МЕД, ООО</t>
  </si>
  <si>
    <t>1177746443918</t>
  </si>
  <si>
    <t>9729079326</t>
  </si>
  <si>
    <t>ЗДРАВСТВУЙТЕ, ООО</t>
  </si>
  <si>
    <t>1121690085274</t>
  </si>
  <si>
    <t>1655257489</t>
  </si>
  <si>
    <t>1234800003570</t>
  </si>
  <si>
    <t>4800005421</t>
  </si>
  <si>
    <t>ЭНГЛЬ, ООО</t>
  </si>
  <si>
    <t>1205400053286</t>
  </si>
  <si>
    <t>5405059227</t>
  </si>
  <si>
    <t>УРАЛ ЗДОРОВЬЕ, ООО</t>
  </si>
  <si>
    <t>1186658066836</t>
  </si>
  <si>
    <t>6679118684</t>
  </si>
  <si>
    <t>АРИЯДЕНТ, ООО</t>
  </si>
  <si>
    <t>1237200007076</t>
  </si>
  <si>
    <t>7203555152</t>
  </si>
  <si>
    <t>М-КЛИНИК, ООО</t>
  </si>
  <si>
    <t>1182468023253</t>
  </si>
  <si>
    <t>2465179298</t>
  </si>
  <si>
    <t>МЕДИНСЭС, ООО</t>
  </si>
  <si>
    <t>1027739552235</t>
  </si>
  <si>
    <t>7716217350</t>
  </si>
  <si>
    <t>ОФТАЛЬМОЛОГИЧЕСКИЙ ЦЕНТР ПРОФЕССОРА БАСИНСКОГО С.Н., ООО</t>
  </si>
  <si>
    <t>1055752035558</t>
  </si>
  <si>
    <t>5752037260</t>
  </si>
  <si>
    <t>ДОКТОР ФРАНК, ООО</t>
  </si>
  <si>
    <t>1169658060956</t>
  </si>
  <si>
    <t>6671044159</t>
  </si>
  <si>
    <t>БОН-БОН, ООО</t>
  </si>
  <si>
    <t>1207600008241</t>
  </si>
  <si>
    <t>7604366427</t>
  </si>
  <si>
    <t>СТАНДАРТ, ООО МЦ</t>
  </si>
  <si>
    <t>1116454007009</t>
  </si>
  <si>
    <t>6454112901</t>
  </si>
  <si>
    <t>ВОКА, ООО</t>
  </si>
  <si>
    <t>1022402474665</t>
  </si>
  <si>
    <t>2465042247</t>
  </si>
  <si>
    <t>СК АНТЕЙ, ООО</t>
  </si>
  <si>
    <t>1195050016699</t>
  </si>
  <si>
    <t>5038150558</t>
  </si>
  <si>
    <t>ГАРМОНИЯ ЗДОРОВЬЯ, АО</t>
  </si>
  <si>
    <t>1087017024676</t>
  </si>
  <si>
    <t>7017221843</t>
  </si>
  <si>
    <t>НЕВАМЕД+, ООО</t>
  </si>
  <si>
    <t>1187847070707</t>
  </si>
  <si>
    <t>7804617163</t>
  </si>
  <si>
    <t>КАСТОМ КЛИНИК, ООО</t>
  </si>
  <si>
    <t>1217800170708</t>
  </si>
  <si>
    <t>7842197047</t>
  </si>
  <si>
    <t>ИННОВА ПРОГРЕСС, ООО</t>
  </si>
  <si>
    <t>1222100000572</t>
  </si>
  <si>
    <t>2130230055</t>
  </si>
  <si>
    <t>ЮМТ, ООО</t>
  </si>
  <si>
    <t>1192375057786</t>
  </si>
  <si>
    <t>2312285323</t>
  </si>
  <si>
    <t>ДИАЛИЗ НАЛЬЧИК, ООО</t>
  </si>
  <si>
    <t>1180726004513</t>
  </si>
  <si>
    <t>0725025122</t>
  </si>
  <si>
    <t>РУСТ, ООО</t>
  </si>
  <si>
    <t>1022201131963</t>
  </si>
  <si>
    <t>2222005839</t>
  </si>
  <si>
    <t>МЕДТОРГСЕРВИС, ООО</t>
  </si>
  <si>
    <t>1165024058210</t>
  </si>
  <si>
    <t>5024169069</t>
  </si>
  <si>
    <t>МРТ-ЭКСПЕРТ ОРЕЛ, ООО</t>
  </si>
  <si>
    <t>1105742001903</t>
  </si>
  <si>
    <t>5751040013</t>
  </si>
  <si>
    <t>ВИТА-КАРДИО, ООО</t>
  </si>
  <si>
    <t>1100264001694</t>
  </si>
  <si>
    <t>0264061373</t>
  </si>
  <si>
    <t>МЦ ОПТИМА, ООО</t>
  </si>
  <si>
    <t>1122468062683</t>
  </si>
  <si>
    <t>2460242242</t>
  </si>
  <si>
    <t>Дом Здоровья, ООО Медицинский центр</t>
  </si>
  <si>
    <t>1121435000290</t>
  </si>
  <si>
    <t>1435249108</t>
  </si>
  <si>
    <t>ВИТАМИНКА, ООО</t>
  </si>
  <si>
    <t>1125001006217</t>
  </si>
  <si>
    <t>5001091850</t>
  </si>
  <si>
    <t>МЕТОРЕКС, ООО</t>
  </si>
  <si>
    <t>1037739068762</t>
  </si>
  <si>
    <t>7727084292</t>
  </si>
  <si>
    <t>КЛИНИКА ИСТОК, ООО</t>
  </si>
  <si>
    <t>1135032008154</t>
  </si>
  <si>
    <t>5015269892</t>
  </si>
  <si>
    <t>ВКС, ООО</t>
  </si>
  <si>
    <t>1115020006980</t>
  </si>
  <si>
    <t>5020068824</t>
  </si>
  <si>
    <t>НИКОМЕД ПРОФ, ООО</t>
  </si>
  <si>
    <t>1175024027298</t>
  </si>
  <si>
    <t>5024179123</t>
  </si>
  <si>
    <t>ЦЕНТР ЛАУРА, ООО</t>
  </si>
  <si>
    <t>1045401322713</t>
  </si>
  <si>
    <t>5403173397</t>
  </si>
  <si>
    <t>ЦЕНТР 32, ООО</t>
  </si>
  <si>
    <t>1186658064174</t>
  </si>
  <si>
    <t>6686108775</t>
  </si>
  <si>
    <t>1206600003334</t>
  </si>
  <si>
    <t>6670490464</t>
  </si>
  <si>
    <t>ЭСТЕТИЧЕСКАЯ КОСМЕТОЛОГИЯ, ООО</t>
  </si>
  <si>
    <t>1146952003923</t>
  </si>
  <si>
    <t>6950178890</t>
  </si>
  <si>
    <t>ЖИВИЦА 2, ООО</t>
  </si>
  <si>
    <t>1204600001011</t>
  </si>
  <si>
    <t>4632263499</t>
  </si>
  <si>
    <t>МЕДАЭГГРУПП, ООО</t>
  </si>
  <si>
    <t>1125321001860</t>
  </si>
  <si>
    <t>5321153544</t>
  </si>
  <si>
    <t>СМАРТ М, ООО</t>
  </si>
  <si>
    <t>1204200016140</t>
  </si>
  <si>
    <t>4205393173</t>
  </si>
  <si>
    <t>МЕДГРАФТ ДИАГНОСТИКА, ООО</t>
  </si>
  <si>
    <t>1213800009994</t>
  </si>
  <si>
    <t>3804115021</t>
  </si>
  <si>
    <t>КЛИНИКА АМБУЛАТОРНОЙ ХИРУРГИИ ПЛЮС, ООО</t>
  </si>
  <si>
    <t>1093123016634</t>
  </si>
  <si>
    <t>3123205405</t>
  </si>
  <si>
    <t>ВАЙС СМАЙЛ, ООО</t>
  </si>
  <si>
    <t>1214500004509</t>
  </si>
  <si>
    <t>4501231870</t>
  </si>
  <si>
    <t>ЭЙЧДИ ОПТИКА, ООО</t>
  </si>
  <si>
    <t>1157847353157</t>
  </si>
  <si>
    <t>7801291604</t>
  </si>
  <si>
    <t>ЦЕНТР РЕГИОНАЛЬНОЙ МЕДИЦИНЫ, ООО</t>
  </si>
  <si>
    <t>1195081063737</t>
  </si>
  <si>
    <t>5003135527</t>
  </si>
  <si>
    <t>ИМИДЖ ДЕНТ, ООО</t>
  </si>
  <si>
    <t>1157847341178</t>
  </si>
  <si>
    <t>7814286947</t>
  </si>
  <si>
    <t>МЕДПРЕСТИЖ, ООО</t>
  </si>
  <si>
    <t>1033800543919</t>
  </si>
  <si>
    <t>3801068768</t>
  </si>
  <si>
    <t>КИТ РОДНИК, ООО</t>
  </si>
  <si>
    <t>1197456031959</t>
  </si>
  <si>
    <t>7453329903</t>
  </si>
  <si>
    <t>МЕДИЛОГ, ООО</t>
  </si>
  <si>
    <t>1187746876294</t>
  </si>
  <si>
    <t>7706459582</t>
  </si>
  <si>
    <t>РЕФРЕШ, ООО</t>
  </si>
  <si>
    <t>1162375040134</t>
  </si>
  <si>
    <t>2308236926</t>
  </si>
  <si>
    <t>САНАТОРИЙ КОЛОС, ЛПУ</t>
  </si>
  <si>
    <t>1024402235395</t>
  </si>
  <si>
    <t>4414000884</t>
  </si>
  <si>
    <t>КЭМ, ООО</t>
  </si>
  <si>
    <t>1187031055760</t>
  </si>
  <si>
    <t>7017442666</t>
  </si>
  <si>
    <t>1091101006281</t>
  </si>
  <si>
    <t>1101075290</t>
  </si>
  <si>
    <t>УЛЬТРАДЕНТ, ООО МЦ</t>
  </si>
  <si>
    <t>1022501905030</t>
  </si>
  <si>
    <t>2536072755</t>
  </si>
  <si>
    <t>ЭКСПЕРТНАЯ СТОМАТОЛОГИЯ, ООО</t>
  </si>
  <si>
    <t>5177746289573</t>
  </si>
  <si>
    <t>9718083507</t>
  </si>
  <si>
    <t>1172468017061</t>
  </si>
  <si>
    <t>2459020380</t>
  </si>
  <si>
    <t>КАЧЕСТВО ЖИЗНИ, ООО</t>
  </si>
  <si>
    <t>1181690054160</t>
  </si>
  <si>
    <t>1655404239</t>
  </si>
  <si>
    <t>ЭСПО, ООО</t>
  </si>
  <si>
    <t>1227800027245</t>
  </si>
  <si>
    <t>7810940767</t>
  </si>
  <si>
    <t>ГОРЗДРАВ, МЧУ</t>
  </si>
  <si>
    <t>1175658020306</t>
  </si>
  <si>
    <t>5610228284</t>
  </si>
  <si>
    <t>ВИТТОРИО, ООО</t>
  </si>
  <si>
    <t>1221600020102</t>
  </si>
  <si>
    <t>1655473666</t>
  </si>
  <si>
    <t>ИКС-РЕЙ, ООО</t>
  </si>
  <si>
    <t>1091435002625</t>
  </si>
  <si>
    <t>1435214049</t>
  </si>
  <si>
    <t>АСТРА ДЕНТАЛ КЛИНИК, ООО</t>
  </si>
  <si>
    <t>1177456083672</t>
  </si>
  <si>
    <t>7453315805</t>
  </si>
  <si>
    <t>1117746735974</t>
  </si>
  <si>
    <t>7731413253</t>
  </si>
  <si>
    <t>МУЛЬТИ-М, ООО</t>
  </si>
  <si>
    <t>1137746912401</t>
  </si>
  <si>
    <t>7727816073</t>
  </si>
  <si>
    <t>1104811000546</t>
  </si>
  <si>
    <t>4811012773</t>
  </si>
  <si>
    <t>ЦФ-САХАЛИН, ООО</t>
  </si>
  <si>
    <t>1226500000638</t>
  </si>
  <si>
    <t>6500001821</t>
  </si>
  <si>
    <t>ЗДОРОВЬЕ НАЦИИ, ООО</t>
  </si>
  <si>
    <t>1072315008260</t>
  </si>
  <si>
    <t>2315137612</t>
  </si>
  <si>
    <t>ПРОГРЕССИЯ, ООО</t>
  </si>
  <si>
    <t>1097847175535</t>
  </si>
  <si>
    <t>7801497362</t>
  </si>
  <si>
    <t>ЦД, ООО</t>
  </si>
  <si>
    <t>1197847170674</t>
  </si>
  <si>
    <t>7810772270</t>
  </si>
  <si>
    <t>НОВОМЕД-РОМОДАНОВО, ООО</t>
  </si>
  <si>
    <t>1171326005454</t>
  </si>
  <si>
    <t>1326249108</t>
  </si>
  <si>
    <t>ЦСС ВЭЛАДЕНТ, ООО</t>
  </si>
  <si>
    <t>1167456085004</t>
  </si>
  <si>
    <t>7453295813</t>
  </si>
  <si>
    <t>НОВЛАБ, ООО</t>
  </si>
  <si>
    <t>1024400519428</t>
  </si>
  <si>
    <t>4401028480</t>
  </si>
  <si>
    <t>1137847501208</t>
  </si>
  <si>
    <t>7801619500</t>
  </si>
  <si>
    <t>НОВАЯ ВОЛНА ПЛЮС, ООО</t>
  </si>
  <si>
    <t>1107610003357</t>
  </si>
  <si>
    <t>7610088270</t>
  </si>
  <si>
    <t>1091435007256</t>
  </si>
  <si>
    <t>1435218780</t>
  </si>
  <si>
    <t>БЬЮТИ СМАЙЛ, ООО</t>
  </si>
  <si>
    <t>1117746701214</t>
  </si>
  <si>
    <t>7701930818</t>
  </si>
  <si>
    <t>НЕФРОЛАЙН-ДМГ, ООО</t>
  </si>
  <si>
    <t>1167325058592</t>
  </si>
  <si>
    <t>7329021487</t>
  </si>
  <si>
    <t>БИОМЕД+, ООО</t>
  </si>
  <si>
    <t>1197232013725</t>
  </si>
  <si>
    <t>7203480482</t>
  </si>
  <si>
    <t>СИТИ КИТ, ООО</t>
  </si>
  <si>
    <t>1077453017510</t>
  </si>
  <si>
    <t>7453185578</t>
  </si>
  <si>
    <t>1193525018653</t>
  </si>
  <si>
    <t>3527023979</t>
  </si>
  <si>
    <t>ДАНТИСТ, ООО ПРЕДПРИЯТИЕ</t>
  </si>
  <si>
    <t>1026601505028</t>
  </si>
  <si>
    <t>6625001979</t>
  </si>
  <si>
    <t>ВАЙС ВИТА, ООО</t>
  </si>
  <si>
    <t>1093850010451</t>
  </si>
  <si>
    <t>3812122128</t>
  </si>
  <si>
    <t>1207700207989</t>
  </si>
  <si>
    <t>9701159042</t>
  </si>
  <si>
    <t>ГС ГРУП, ООО</t>
  </si>
  <si>
    <t>1215000075179</t>
  </si>
  <si>
    <t>5024215082</t>
  </si>
  <si>
    <t>ИНТЕЛСТОМ, ООО</t>
  </si>
  <si>
    <t>1047796029335</t>
  </si>
  <si>
    <t>7733513662</t>
  </si>
  <si>
    <t>САНАТОРИЙ МЕДИКАЛ ЭСТЕЙТ, ООО</t>
  </si>
  <si>
    <t>1022201132458</t>
  </si>
  <si>
    <t>2222036820</t>
  </si>
  <si>
    <t>МЦ ВЕСТА-НН, ООО</t>
  </si>
  <si>
    <t>1105263003295</t>
  </si>
  <si>
    <t>5263079095</t>
  </si>
  <si>
    <t>АКСИОМА 21, ООО</t>
  </si>
  <si>
    <t>1182130007344</t>
  </si>
  <si>
    <t>2130202435</t>
  </si>
  <si>
    <t>ФЭЙС КОНЦЕПТ, ООО</t>
  </si>
  <si>
    <t>1185053020459</t>
  </si>
  <si>
    <t>5041207701</t>
  </si>
  <si>
    <t>ПОЛИВИТАКС, ООО</t>
  </si>
  <si>
    <t>1107746328480</t>
  </si>
  <si>
    <t>7727717178</t>
  </si>
  <si>
    <t>ЭПИЛИУМ, ООО</t>
  </si>
  <si>
    <t>1217800119151</t>
  </si>
  <si>
    <t>7802898039</t>
  </si>
  <si>
    <t>МЦ НАРКОМЕД, ООО</t>
  </si>
  <si>
    <t>1191447011502</t>
  </si>
  <si>
    <t>1435345010</t>
  </si>
  <si>
    <t>З-3М, ООО</t>
  </si>
  <si>
    <t>1085105001321</t>
  </si>
  <si>
    <t>5105092382</t>
  </si>
  <si>
    <t>1122651011438</t>
  </si>
  <si>
    <t>2634805320</t>
  </si>
  <si>
    <t>ГОРА, ООО</t>
  </si>
  <si>
    <t>1152904000875</t>
  </si>
  <si>
    <t>2915004318</t>
  </si>
  <si>
    <t>ФИРМА ЛЮКС, ООО</t>
  </si>
  <si>
    <t>1135032007131</t>
  </si>
  <si>
    <t>5032269243</t>
  </si>
  <si>
    <t>ДЕНТАЛ СПА ПЛЮС, ООО</t>
  </si>
  <si>
    <t>1206100023194</t>
  </si>
  <si>
    <t>6165225840</t>
  </si>
  <si>
    <t>СЕМЕЙНЫЙ МЕДИЦИНСКИЙ ЦЕНТР ЗДОРОВЬЕ, ООО</t>
  </si>
  <si>
    <t>1145047003540</t>
  </si>
  <si>
    <t>5047153227</t>
  </si>
  <si>
    <t>МОДИФИК, ООО</t>
  </si>
  <si>
    <t>1207800009230</t>
  </si>
  <si>
    <t>7810786709</t>
  </si>
  <si>
    <t>ПРОФЕССОРСКАЯ КЛИНИКА ДЕНТАЛ-СЕРВИС, ООО</t>
  </si>
  <si>
    <t>1225400030240</t>
  </si>
  <si>
    <t>5473005124</t>
  </si>
  <si>
    <t>ДОСТУПНАЯ СТОМАТОЛОГИЯ, ООО</t>
  </si>
  <si>
    <t>1165476071375</t>
  </si>
  <si>
    <t>5410056630</t>
  </si>
  <si>
    <t>ПСКЛИНИКА, ООО</t>
  </si>
  <si>
    <t>1197746401412</t>
  </si>
  <si>
    <t>7726454529</t>
  </si>
  <si>
    <t>ВОРОНЕЖСКИЙ ОФТАЛЬМОЛОГИЧЕСКИЙ ЦЕНТР, ООО</t>
  </si>
  <si>
    <t>1173668047596</t>
  </si>
  <si>
    <t>3666222428</t>
  </si>
  <si>
    <t>СТОМАТОЛОГИЯ XXI ВЕК, ООО</t>
  </si>
  <si>
    <t>1091690045501</t>
  </si>
  <si>
    <t>1660130086</t>
  </si>
  <si>
    <t>САНАТОРИЙ ВОЛЖСКИЕ ЗОРИ, ООО</t>
  </si>
  <si>
    <t>1022102431780</t>
  </si>
  <si>
    <t>2116490679</t>
  </si>
  <si>
    <t>1161215052943</t>
  </si>
  <si>
    <t>1215208635</t>
  </si>
  <si>
    <t>МБЦ, ООО</t>
  </si>
  <si>
    <t>1025300783496</t>
  </si>
  <si>
    <t>5321072246</t>
  </si>
  <si>
    <t>1240200011314</t>
  </si>
  <si>
    <t>0274986240</t>
  </si>
  <si>
    <t>МЕДФАРМКЛИНИК, ООО</t>
  </si>
  <si>
    <t>1172375091063</t>
  </si>
  <si>
    <t>2311247780</t>
  </si>
  <si>
    <t>ПРИЗМА, ООО</t>
  </si>
  <si>
    <t>1096501009362</t>
  </si>
  <si>
    <t>6501213498</t>
  </si>
  <si>
    <t>ВЯТКАМЕДСЕРВИС, ООО</t>
  </si>
  <si>
    <t>1174350014002</t>
  </si>
  <si>
    <t>4345471167</t>
  </si>
  <si>
    <t>МЕДЛАЙФ, ООО</t>
  </si>
  <si>
    <t>1207800118910</t>
  </si>
  <si>
    <t>7802883064</t>
  </si>
  <si>
    <t>ПАРАЦЕЛЬСМЕД, ООО</t>
  </si>
  <si>
    <t>1213900013920</t>
  </si>
  <si>
    <t>3906408147</t>
  </si>
  <si>
    <t>ДЕНТО-ГРАНД АЛЬЯНС, ООО</t>
  </si>
  <si>
    <t>1047796576585</t>
  </si>
  <si>
    <t>7716511182</t>
  </si>
  <si>
    <t>КОНТИНЕНТ-ДЕНТ, ООО</t>
  </si>
  <si>
    <t>1126682002171</t>
  </si>
  <si>
    <t>6682002055</t>
  </si>
  <si>
    <t>АЛЬФАБОНД, ООО</t>
  </si>
  <si>
    <t>1103925016128</t>
  </si>
  <si>
    <t>3904612475</t>
  </si>
  <si>
    <t>ДИАРТ, ООО</t>
  </si>
  <si>
    <t>1073905001730</t>
  </si>
  <si>
    <t>3905080537</t>
  </si>
  <si>
    <t>ДИАМЕД ЦЕНТР, ООО</t>
  </si>
  <si>
    <t>1212500026529</t>
  </si>
  <si>
    <t>2540264756</t>
  </si>
  <si>
    <t>СЕНСАВИ ФАРМ, ООО</t>
  </si>
  <si>
    <t>1127747120698</t>
  </si>
  <si>
    <t>7704820299</t>
  </si>
  <si>
    <t>1073628000291</t>
  </si>
  <si>
    <t>3628011419</t>
  </si>
  <si>
    <t>ВАСКУЛ КЛИНИК ДМИТРОВ, ООО</t>
  </si>
  <si>
    <t>1205000086081</t>
  </si>
  <si>
    <t>5007111252</t>
  </si>
  <si>
    <t>КЛИНИКА АРТОПТИКА, ООО</t>
  </si>
  <si>
    <t>1137453001894</t>
  </si>
  <si>
    <t>7453252810</t>
  </si>
  <si>
    <t>СЗМЦ ЛО, ООО</t>
  </si>
  <si>
    <t>1194704025042</t>
  </si>
  <si>
    <t>4704105913</t>
  </si>
  <si>
    <t>ГОРОДСКАЯ СТОМАТОЛОГИЧЕСКАЯ ПОЛИКЛИНИКА №1, ООО</t>
  </si>
  <si>
    <t>1151513002860</t>
  </si>
  <si>
    <t>1513055127</t>
  </si>
  <si>
    <t>АКЦЕНТ, ООО МК</t>
  </si>
  <si>
    <t>1177232035144</t>
  </si>
  <si>
    <t>7203436740</t>
  </si>
  <si>
    <t>АРТО, ООО</t>
  </si>
  <si>
    <t>1147746362092</t>
  </si>
  <si>
    <t>7709951030</t>
  </si>
  <si>
    <t>ЦКТ, ООО</t>
  </si>
  <si>
    <t>1146320021803</t>
  </si>
  <si>
    <t>6321367668</t>
  </si>
  <si>
    <t>АЙКОН ГРУПП, ООО</t>
  </si>
  <si>
    <t>1237400025851</t>
  </si>
  <si>
    <t>7453354265</t>
  </si>
  <si>
    <t>ВАЙТ КЛИНИК, ООО</t>
  </si>
  <si>
    <t>1166313114175</t>
  </si>
  <si>
    <t>6315011913</t>
  </si>
  <si>
    <t>ЭНДОСКОПИЯ +, ООО</t>
  </si>
  <si>
    <t>1185275036319</t>
  </si>
  <si>
    <t>5243038573</t>
  </si>
  <si>
    <t>Ю-ДЕНТ, ООО</t>
  </si>
  <si>
    <t>1167456071640</t>
  </si>
  <si>
    <t>7453293742</t>
  </si>
  <si>
    <t>СТОМАТОЛОГИЧЕСКИЙ ГОСПИТАЛЬ, ООО</t>
  </si>
  <si>
    <t>1142723003257</t>
  </si>
  <si>
    <t>2723171509</t>
  </si>
  <si>
    <t>ЦИС, ООО</t>
  </si>
  <si>
    <t>1235200023871</t>
  </si>
  <si>
    <t>5260491470</t>
  </si>
  <si>
    <t>ПРЕСТИЖ А, ООО</t>
  </si>
  <si>
    <t>1095190008957</t>
  </si>
  <si>
    <t>5190906978</t>
  </si>
  <si>
    <t>1175029018713</t>
  </si>
  <si>
    <t>5047200815</t>
  </si>
  <si>
    <t>ФИЛИМЕД, ООО</t>
  </si>
  <si>
    <t>1167746222874</t>
  </si>
  <si>
    <t>7728332484</t>
  </si>
  <si>
    <t>5167746510982</t>
  </si>
  <si>
    <t>9701060565</t>
  </si>
  <si>
    <t>МЦ ФЛЕБОЛОГ, ООО</t>
  </si>
  <si>
    <t>1135904017798</t>
  </si>
  <si>
    <t>5904296086</t>
  </si>
  <si>
    <t>ОРХИ, ООО</t>
  </si>
  <si>
    <t>1175835018028</t>
  </si>
  <si>
    <t>5836684842</t>
  </si>
  <si>
    <t>МЕДИКОМ, ООО МЦ</t>
  </si>
  <si>
    <t>1034205025360</t>
  </si>
  <si>
    <t>4207020346</t>
  </si>
  <si>
    <t>ГЕРМЕС-СТОМАТОЛОГИЯ, ООО</t>
  </si>
  <si>
    <t>1043107028216</t>
  </si>
  <si>
    <t>3123110224</t>
  </si>
  <si>
    <t>МФСК №1, ООО</t>
  </si>
  <si>
    <t>1213100011321</t>
  </si>
  <si>
    <t>3123481966</t>
  </si>
  <si>
    <t>ОРТОАРТ, ООО</t>
  </si>
  <si>
    <t>1246600010293</t>
  </si>
  <si>
    <t>6686158889</t>
  </si>
  <si>
    <t>1071644000405</t>
  </si>
  <si>
    <t>1644043527</t>
  </si>
  <si>
    <t>КЛИНИКА ЦИФРОВОЙ СТОМАТОЛОГИИ ПЕРФЕКТ 32, ООО</t>
  </si>
  <si>
    <t>1213200001959</t>
  </si>
  <si>
    <t>3257078974</t>
  </si>
  <si>
    <t>КМС, ООО</t>
  </si>
  <si>
    <t>1026300518045</t>
  </si>
  <si>
    <t>6311055356</t>
  </si>
  <si>
    <t>СЕМЕЙНАЯ СТОМАТОЛОГИЯ СИЛК, ООО</t>
  </si>
  <si>
    <t>1237700137641</t>
  </si>
  <si>
    <t>9705193453</t>
  </si>
  <si>
    <t>ПРОФИ, ООО</t>
  </si>
  <si>
    <t>1067536002885</t>
  </si>
  <si>
    <t>7536066729</t>
  </si>
  <si>
    <t>МАЭСТРО КЛИНИК, ООО</t>
  </si>
  <si>
    <t>1228600002751</t>
  </si>
  <si>
    <t>8603246489</t>
  </si>
  <si>
    <t>КС СТУДИО, ООО</t>
  </si>
  <si>
    <t>1163668099407</t>
  </si>
  <si>
    <t>3662234983</t>
  </si>
  <si>
    <t>ЭЛЬФЕЯ, ООО</t>
  </si>
  <si>
    <t>1223600016001</t>
  </si>
  <si>
    <t>3665819839</t>
  </si>
  <si>
    <t>СИГМА-ТЕСТ, ООО</t>
  </si>
  <si>
    <t>1137847474533</t>
  </si>
  <si>
    <t>7814594797</t>
  </si>
  <si>
    <t>1125483003425</t>
  </si>
  <si>
    <t>5445014166</t>
  </si>
  <si>
    <t>ЗУБАСТИК С, ООО</t>
  </si>
  <si>
    <t>1087746485441</t>
  </si>
  <si>
    <t>7728655414</t>
  </si>
  <si>
    <t>А-ТЕКС, ООО</t>
  </si>
  <si>
    <t>1025300815770</t>
  </si>
  <si>
    <t>5321081635</t>
  </si>
  <si>
    <t>ККПАБ, ООО</t>
  </si>
  <si>
    <t>1182651002093</t>
  </si>
  <si>
    <t>2634102045</t>
  </si>
  <si>
    <t>ВЕРОДЕНТ, ООО</t>
  </si>
  <si>
    <t>1105003004798</t>
  </si>
  <si>
    <t>5003087591</t>
  </si>
  <si>
    <t>1055003901061</t>
  </si>
  <si>
    <t>5022042123</t>
  </si>
  <si>
    <t>ЕВРООПТИК, ООО</t>
  </si>
  <si>
    <t>1020201433878</t>
  </si>
  <si>
    <t>0253014036</t>
  </si>
  <si>
    <t>ББ, ООО</t>
  </si>
  <si>
    <t>1187746502151</t>
  </si>
  <si>
    <t>9731002602</t>
  </si>
  <si>
    <t>ГЕРИКОН, ООО</t>
  </si>
  <si>
    <t>1157847148447</t>
  </si>
  <si>
    <t>7838037347</t>
  </si>
  <si>
    <t>33 ЗУБА, ООО</t>
  </si>
  <si>
    <t>1164827077205</t>
  </si>
  <si>
    <t>4826129478</t>
  </si>
  <si>
    <t>КЛИНИКА ПРОФИЛАКТИКИ ОНКОЛОГИЧЕСКИХ ЗАБОЛЕВАНИЙ, ООО</t>
  </si>
  <si>
    <t>1121690021540</t>
  </si>
  <si>
    <t>1655241418</t>
  </si>
  <si>
    <t>ЛАЗМЕД, ООО</t>
  </si>
  <si>
    <t>1117746940398</t>
  </si>
  <si>
    <t>7726686880</t>
  </si>
  <si>
    <t>ИНТЕРНЕТ ДЕНТАЛ КОМПАНИ, ООО</t>
  </si>
  <si>
    <t>1137746085828</t>
  </si>
  <si>
    <t>7733830693</t>
  </si>
  <si>
    <t>САНАТОРИЙ-ПРОФИЛАКТОРИЙ КМПО, ООО</t>
  </si>
  <si>
    <t>1061683041001</t>
  </si>
  <si>
    <t>1661015953</t>
  </si>
  <si>
    <t>ОРТОЛАЙМ, ООО</t>
  </si>
  <si>
    <t>5137746243894</t>
  </si>
  <si>
    <t>7719865694</t>
  </si>
  <si>
    <t>БМС, ООО</t>
  </si>
  <si>
    <t>1237800050641</t>
  </si>
  <si>
    <t>7806609633</t>
  </si>
  <si>
    <t>ТВЕРЬ-ДЕНТ, ООО</t>
  </si>
  <si>
    <t>1066950073024</t>
  </si>
  <si>
    <t>6950020052</t>
  </si>
  <si>
    <t>ДЕНТАЛ ГРУП, ООО</t>
  </si>
  <si>
    <t>1057746733714</t>
  </si>
  <si>
    <t>7727540481</t>
  </si>
  <si>
    <t>МАСТЕРСКАЯ УЛЫБКИ, ООО</t>
  </si>
  <si>
    <t>1196952000453</t>
  </si>
  <si>
    <t>6950225356</t>
  </si>
  <si>
    <t>СМОТРИ НИЖНИЙ НОВГОРОД, ООО</t>
  </si>
  <si>
    <t>1235200034706</t>
  </si>
  <si>
    <t>5260492875</t>
  </si>
  <si>
    <t>ЭССИ, ООО</t>
  </si>
  <si>
    <t>1077536005645</t>
  </si>
  <si>
    <t>7536080233</t>
  </si>
  <si>
    <t>СЦ ЗАБОТА, ООО</t>
  </si>
  <si>
    <t>1237200007516</t>
  </si>
  <si>
    <t>7224087089</t>
  </si>
  <si>
    <t>ЦСМ XXI ВЕК, ООО</t>
  </si>
  <si>
    <t>1027809254549</t>
  </si>
  <si>
    <t>7825690809</t>
  </si>
  <si>
    <t>1064217060511</t>
  </si>
  <si>
    <t>4217083585</t>
  </si>
  <si>
    <t>ИННОВАЦИОННЫЙ ИНСТИТУТ ВОЛОС И КОСМЕТОЛОГИИ, ООО</t>
  </si>
  <si>
    <t>1187746071908</t>
  </si>
  <si>
    <t>7751138510</t>
  </si>
  <si>
    <t>ЛАДА-ЭСТЕТ ПРАЙМ, ООО</t>
  </si>
  <si>
    <t>1061831035254</t>
  </si>
  <si>
    <t>1831113968</t>
  </si>
  <si>
    <t>1041200408314</t>
  </si>
  <si>
    <t>1215094378</t>
  </si>
  <si>
    <t>АЛИСА, ООО</t>
  </si>
  <si>
    <t>1036300110824</t>
  </si>
  <si>
    <t>6312031710</t>
  </si>
  <si>
    <t>СИМЕД-КРЫМ, ООО</t>
  </si>
  <si>
    <t>1149102077277</t>
  </si>
  <si>
    <t>9102040305</t>
  </si>
  <si>
    <t>ПЛАТАН, ООО</t>
  </si>
  <si>
    <t>1175275035209</t>
  </si>
  <si>
    <t>5248041450</t>
  </si>
  <si>
    <t>НОВЫЙ ВЕК ФЭМИЛИ, ООО</t>
  </si>
  <si>
    <t>1215000075894</t>
  </si>
  <si>
    <t>5032331283</t>
  </si>
  <si>
    <t>ДЕНТАЛ СЕРВИС, ООО</t>
  </si>
  <si>
    <t>1146670005470</t>
  </si>
  <si>
    <t>6670419990</t>
  </si>
  <si>
    <t>УРАЛЬСКИЙ ЦЕНТР КИНЕЗИОТЕРАПИИ № 2, ООО</t>
  </si>
  <si>
    <t>1126671012852</t>
  </si>
  <si>
    <t>6671398126</t>
  </si>
  <si>
    <t>ЗРЕНИЕ ОМСК, ООО</t>
  </si>
  <si>
    <t>1225500009987</t>
  </si>
  <si>
    <t>5506199333</t>
  </si>
  <si>
    <t>СТОМЦЕНТР-К, ООО</t>
  </si>
  <si>
    <t>1234400004211</t>
  </si>
  <si>
    <t>4400016027</t>
  </si>
  <si>
    <t>УРА, ООО</t>
  </si>
  <si>
    <t>1215500022231</t>
  </si>
  <si>
    <t>5507285289</t>
  </si>
  <si>
    <t>МЦ ДОВЕРИЕ, ООО</t>
  </si>
  <si>
    <t>1112539004654</t>
  </si>
  <si>
    <t>2539115238</t>
  </si>
  <si>
    <t>ПОЛИКЛИНИКА БИОМЕД, ООО</t>
  </si>
  <si>
    <t>1130280002874</t>
  </si>
  <si>
    <t>0266040280</t>
  </si>
  <si>
    <t>СТОМАТОЛОГИЧЕСКАЯ ПОЛИКЛИНИКА №5, ООО</t>
  </si>
  <si>
    <t>1027402922568</t>
  </si>
  <si>
    <t>7451060855</t>
  </si>
  <si>
    <t>АВТОР-ДЕНТ, ООО</t>
  </si>
  <si>
    <t>1051801311870</t>
  </si>
  <si>
    <t>1829006694</t>
  </si>
  <si>
    <t>МЕДИЛЮКС, ООО</t>
  </si>
  <si>
    <t>1055904505964</t>
  </si>
  <si>
    <t>5911044361</t>
  </si>
  <si>
    <t>МЕДИКАЛ СИТИ, ООО</t>
  </si>
  <si>
    <t>1217700336358</t>
  </si>
  <si>
    <t>9729311240</t>
  </si>
  <si>
    <t>СИБДЕНТ, ООО</t>
  </si>
  <si>
    <t>1025500530550</t>
  </si>
  <si>
    <t>5501046291</t>
  </si>
  <si>
    <t>ТЮМЕНЬАЛТИМЕД, ООО</t>
  </si>
  <si>
    <t>1107232038011</t>
  </si>
  <si>
    <t>7203252951</t>
  </si>
  <si>
    <t>ОРТОБЬЮТИ, ООО</t>
  </si>
  <si>
    <t>1127448001471</t>
  </si>
  <si>
    <t>7448144569</t>
  </si>
  <si>
    <t>ПРЕМИУМ СТАНДАРТ, ООО</t>
  </si>
  <si>
    <t>1112721007233</t>
  </si>
  <si>
    <t>2721185898</t>
  </si>
  <si>
    <t>РЕНОВАЦИО, ООО</t>
  </si>
  <si>
    <t>1092468017916</t>
  </si>
  <si>
    <t>2465221944</t>
  </si>
  <si>
    <t>МЕДИЦИНСКИЙ ЦЕНТР РОШ, ООО</t>
  </si>
  <si>
    <t>1037724051793</t>
  </si>
  <si>
    <t>7724285603</t>
  </si>
  <si>
    <t>ДИАГНОСТИЧЕСКИЙ ЦЕНТР МРТ, ООО</t>
  </si>
  <si>
    <t>1197746208780</t>
  </si>
  <si>
    <t>9715342601</t>
  </si>
  <si>
    <t>1134715000848</t>
  </si>
  <si>
    <t>4715028636</t>
  </si>
  <si>
    <t>СРП ДЕНТИС-ДВ, ООО</t>
  </si>
  <si>
    <t>1052701555191</t>
  </si>
  <si>
    <t>2723073886</t>
  </si>
  <si>
    <t>МК ДЕНТАЛ+, ООО</t>
  </si>
  <si>
    <t>1235600005816</t>
  </si>
  <si>
    <t>5610249608</t>
  </si>
  <si>
    <t>СМОТРИ САРАНСК, ООО</t>
  </si>
  <si>
    <t>1211300005025</t>
  </si>
  <si>
    <t>1326257740</t>
  </si>
  <si>
    <t>СМРБ № 1, ГБУЗ</t>
  </si>
  <si>
    <t>1026501181772</t>
  </si>
  <si>
    <t>6517001442</t>
  </si>
  <si>
    <t>1027200818831</t>
  </si>
  <si>
    <t>7204049381</t>
  </si>
  <si>
    <t>ЦЕНТР ДИАГНОСТИКИ ЗЕЛЕНОГРАД, ООО</t>
  </si>
  <si>
    <t>1127747175258</t>
  </si>
  <si>
    <t>7735589579</t>
  </si>
  <si>
    <t>АТЛАНТ И К, ООО</t>
  </si>
  <si>
    <t>1133668014435</t>
  </si>
  <si>
    <t>3664125193</t>
  </si>
  <si>
    <t>СЕКРЕТЫ ДОЛГОЛЕТИЯ, ООО</t>
  </si>
  <si>
    <t>1075321004197</t>
  </si>
  <si>
    <t>5321118028</t>
  </si>
  <si>
    <t>ЦК И ПХ, ООО</t>
  </si>
  <si>
    <t>1036300445697</t>
  </si>
  <si>
    <t>6315536325</t>
  </si>
  <si>
    <t>1243900003489</t>
  </si>
  <si>
    <t>3900023503</t>
  </si>
  <si>
    <t>СТОМАТОЛОГИЯ КИТАЕВОЙ, ООО</t>
  </si>
  <si>
    <t>1193328009412</t>
  </si>
  <si>
    <t>3305800230</t>
  </si>
  <si>
    <t>КАРДЕНТА, ООО СТОМАТОЛОГИЧЕСКАЯ ПОЛИКЛИНИКА</t>
  </si>
  <si>
    <t>1022201764716</t>
  </si>
  <si>
    <t>2225053630</t>
  </si>
  <si>
    <t>АЛЬФАКЛИНИК, ООО</t>
  </si>
  <si>
    <t>1172468046761</t>
  </si>
  <si>
    <t>2462056650</t>
  </si>
  <si>
    <t>1236800000579</t>
  </si>
  <si>
    <t>6800001692</t>
  </si>
  <si>
    <t>БЕЛЫЕ РОСЫ, ООО</t>
  </si>
  <si>
    <t>1215900010600</t>
  </si>
  <si>
    <t>5948063040</t>
  </si>
  <si>
    <t>КАРДИОМЕД, ООО</t>
  </si>
  <si>
    <t>1146182001437</t>
  </si>
  <si>
    <t>6155069729</t>
  </si>
  <si>
    <t>БЕЛЬ ФАМ, ООО</t>
  </si>
  <si>
    <t>1132932000300</t>
  </si>
  <si>
    <t>2902075368</t>
  </si>
  <si>
    <t>ВЭНСТОМ, ООО ФИРМА</t>
  </si>
  <si>
    <t>1037739326723</t>
  </si>
  <si>
    <t>7704001564</t>
  </si>
  <si>
    <t>СТОМПЛАЗА, ООО</t>
  </si>
  <si>
    <t>1210200016179</t>
  </si>
  <si>
    <t>0274964624</t>
  </si>
  <si>
    <t>МЁД И МЁД, ООО</t>
  </si>
  <si>
    <t>1234800001567</t>
  </si>
  <si>
    <t>4800003583</t>
  </si>
  <si>
    <t>ЦЕНТР ДИАГНОСТИКИ РЫБИНСК, ООО</t>
  </si>
  <si>
    <t>1117610007460</t>
  </si>
  <si>
    <t>7610093619</t>
  </si>
  <si>
    <t>1207700307980</t>
  </si>
  <si>
    <t>9725035374</t>
  </si>
  <si>
    <t>1155837000648</t>
  </si>
  <si>
    <t>5837038739</t>
  </si>
  <si>
    <t>1124716000562</t>
  </si>
  <si>
    <t>4716036710</t>
  </si>
  <si>
    <t>ОПТИМУС-МЕД, ООО</t>
  </si>
  <si>
    <t>1107746872892</t>
  </si>
  <si>
    <t>7722730658</t>
  </si>
  <si>
    <t>1126829001859</t>
  </si>
  <si>
    <t>6829081316</t>
  </si>
  <si>
    <t>СК СТАНДАРТ, ООО</t>
  </si>
  <si>
    <t>1087847039477</t>
  </si>
  <si>
    <t>7805482127</t>
  </si>
  <si>
    <t>1093123016975</t>
  </si>
  <si>
    <t>3123205758</t>
  </si>
  <si>
    <t>БЕЛОЗУБ КЛИНИК, ООО</t>
  </si>
  <si>
    <t>1207800055682</t>
  </si>
  <si>
    <t>7807240540</t>
  </si>
  <si>
    <t>КЛИНИКА МАММЭ, ООО</t>
  </si>
  <si>
    <t>1132312006310</t>
  </si>
  <si>
    <t>2312203715</t>
  </si>
  <si>
    <t>1117746128026</t>
  </si>
  <si>
    <t>7733759779</t>
  </si>
  <si>
    <t>МЦ ЛЕКАРЬ КАСПИЙСК, ООО</t>
  </si>
  <si>
    <t>1200500000986</t>
  </si>
  <si>
    <t>0554006328</t>
  </si>
  <si>
    <t>ДОКТОР-СЕРВИС, ООО</t>
  </si>
  <si>
    <t>1032401787318</t>
  </si>
  <si>
    <t>2460057850</t>
  </si>
  <si>
    <t>САЛЮС-МЕДЦЕНТР, ООО</t>
  </si>
  <si>
    <t>1037789034172</t>
  </si>
  <si>
    <t>7717501726</t>
  </si>
  <si>
    <t>1037816006337</t>
  </si>
  <si>
    <t>7806059806</t>
  </si>
  <si>
    <t>ЦЕНТР ВРАЧЕБНОЙ КОСМЕТОЛОГИИ И ПЛАСТИЧЕСКОЙ ХИРУРГИИ КОФЕМЕД, ООО</t>
  </si>
  <si>
    <t>1192130001623</t>
  </si>
  <si>
    <t>2130207754</t>
  </si>
  <si>
    <t>ЭКЛИНИКС, ООО</t>
  </si>
  <si>
    <t>1227700510685</t>
  </si>
  <si>
    <t>9729328734</t>
  </si>
  <si>
    <t>1117746419141</t>
  </si>
  <si>
    <t>7704783431</t>
  </si>
  <si>
    <t>1143668035301</t>
  </si>
  <si>
    <t>3662206143</t>
  </si>
  <si>
    <t>ЗУБНАЯ ПЛАНЕТА, ООО</t>
  </si>
  <si>
    <t>1204600014398</t>
  </si>
  <si>
    <t>4633041273</t>
  </si>
  <si>
    <t>МЦ ГИМЕД-ТРОИЦК, ООО</t>
  </si>
  <si>
    <t>1177746995414</t>
  </si>
  <si>
    <t>7751079060</t>
  </si>
  <si>
    <t>САНАТОРИЙ-ПРОФИЛАКТОРИЙ ВИТА, ООО</t>
  </si>
  <si>
    <t>1111689000565</t>
  </si>
  <si>
    <t>1645026725</t>
  </si>
  <si>
    <t>РУБИКОН, ООО</t>
  </si>
  <si>
    <t>1088901001166</t>
  </si>
  <si>
    <t>8902013041</t>
  </si>
  <si>
    <t>АМИК, ООО НПП</t>
  </si>
  <si>
    <t>1025201767260</t>
  </si>
  <si>
    <t>5249005983</t>
  </si>
  <si>
    <t>1102361000917</t>
  </si>
  <si>
    <t>2361005064</t>
  </si>
  <si>
    <t>ДЕНТАЛМЕДСЕРВИС, ООО</t>
  </si>
  <si>
    <t>5077746564836</t>
  </si>
  <si>
    <t>7710670965</t>
  </si>
  <si>
    <t>ЭДА, ООО</t>
  </si>
  <si>
    <t>1138602010986</t>
  </si>
  <si>
    <t>8602205659</t>
  </si>
  <si>
    <t>1113127000491</t>
  </si>
  <si>
    <t>3127010580</t>
  </si>
  <si>
    <t>МЕДИМПОРТ, ООО</t>
  </si>
  <si>
    <t>1037739842821</t>
  </si>
  <si>
    <t>7713506240</t>
  </si>
  <si>
    <t>1107746080530</t>
  </si>
  <si>
    <t>7704745838</t>
  </si>
  <si>
    <t>ОРБИТАЛЬ, ООО</t>
  </si>
  <si>
    <t>1151690076856</t>
  </si>
  <si>
    <t>1657200618</t>
  </si>
  <si>
    <t>ПНС, ООО</t>
  </si>
  <si>
    <t>1184704014550</t>
  </si>
  <si>
    <t>4725005123</t>
  </si>
  <si>
    <t>КЛИНИКА ДОКТОР, ООО</t>
  </si>
  <si>
    <t>1207800126115</t>
  </si>
  <si>
    <t>7806576709</t>
  </si>
  <si>
    <t>1032402642040</t>
  </si>
  <si>
    <t>2465066880</t>
  </si>
  <si>
    <t>1112804001089</t>
  </si>
  <si>
    <t>2804014938</t>
  </si>
  <si>
    <t>АНАСТАСИЯ, ООО</t>
  </si>
  <si>
    <t>1206100031642</t>
  </si>
  <si>
    <t>6165226681</t>
  </si>
  <si>
    <t>СТОМАТОЛОГИЧЕСКАЯ ПОЛИКЛИНИКА БЕОМЕД-ДЕНТ, ООО</t>
  </si>
  <si>
    <t>1176658113642</t>
  </si>
  <si>
    <t>6670461777</t>
  </si>
  <si>
    <t>САНМЕД-ВОСТОК, ООО</t>
  </si>
  <si>
    <t>1137746113262</t>
  </si>
  <si>
    <t>7720773991</t>
  </si>
  <si>
    <t>СИЯНИЕ ЭЛЕКТРОСТАЛЬ, ООО</t>
  </si>
  <si>
    <t>1125053002370</t>
  </si>
  <si>
    <t>5053032171</t>
  </si>
  <si>
    <t>ЦЕНТР ПРОФЕССИОНАЛЬНОЙ СТОМАТОЛОГИИ, ООО</t>
  </si>
  <si>
    <t>1168617068487</t>
  </si>
  <si>
    <t>8622004005</t>
  </si>
  <si>
    <t>АЛГАДЕНТ+, ООО</t>
  </si>
  <si>
    <t>1221600029090</t>
  </si>
  <si>
    <t>1686009126</t>
  </si>
  <si>
    <t>МЦ ЗДОРОВОЕ ПОКОЛЕНИЕ, ООО</t>
  </si>
  <si>
    <t>1184205013156</t>
  </si>
  <si>
    <t>4205370553</t>
  </si>
  <si>
    <t>А ЭНД К, ООО</t>
  </si>
  <si>
    <t>1197847096182</t>
  </si>
  <si>
    <t>7801663563</t>
  </si>
  <si>
    <t>1122339000167</t>
  </si>
  <si>
    <t>2339021141</t>
  </si>
  <si>
    <t>РЕНОМЕ, ООО</t>
  </si>
  <si>
    <t>1024301308118</t>
  </si>
  <si>
    <t>4348034888</t>
  </si>
  <si>
    <t>САНАТОРИЙ ЛЕДЕНГСК, АО</t>
  </si>
  <si>
    <t>1213500018830</t>
  </si>
  <si>
    <t>3502006241</t>
  </si>
  <si>
    <t>1134345027684</t>
  </si>
  <si>
    <t>4345373032</t>
  </si>
  <si>
    <t>КОЛИБРИДЕНТ, ООО</t>
  </si>
  <si>
    <t>1186196014784</t>
  </si>
  <si>
    <t>6168102395</t>
  </si>
  <si>
    <t>1040200690914</t>
  </si>
  <si>
    <t>0271006408</t>
  </si>
  <si>
    <t>ЗИЛОТ, ООО</t>
  </si>
  <si>
    <t>1122367001822</t>
  </si>
  <si>
    <t>2319052110</t>
  </si>
  <si>
    <t>АНОН-КЛИНИК, ООО</t>
  </si>
  <si>
    <t>1212300035023</t>
  </si>
  <si>
    <t>2308279976</t>
  </si>
  <si>
    <t>МБ-СМАЙЛ, ООО</t>
  </si>
  <si>
    <t>1167746320158</t>
  </si>
  <si>
    <t>7704351181</t>
  </si>
  <si>
    <t>ДЭНТ КО, ООО</t>
  </si>
  <si>
    <t>1025001550287</t>
  </si>
  <si>
    <t>5012021325</t>
  </si>
  <si>
    <t>ИМПЛАНТ-ЦЕНТР-ПРО, ООО</t>
  </si>
  <si>
    <t>1244800002149</t>
  </si>
  <si>
    <t>4800014024</t>
  </si>
  <si>
    <t>ЗРЕНИЕ УФА, ООО</t>
  </si>
  <si>
    <t>1230200017299</t>
  </si>
  <si>
    <t>0274978987</t>
  </si>
  <si>
    <t>ЧИСТЫЕ КЛЮЧИ, ООО СП</t>
  </si>
  <si>
    <t>1086632001488</t>
  </si>
  <si>
    <t>6632028876</t>
  </si>
  <si>
    <t>СТОМПАНОРАМА, ООО</t>
  </si>
  <si>
    <t>1197847151842</t>
  </si>
  <si>
    <t>7807230661</t>
  </si>
  <si>
    <t>СТОМАТОЛОГИЧЕСКАЯ КЛИНИКА ХОРОШЁВСКАЯ, ООО</t>
  </si>
  <si>
    <t>1137746277008</t>
  </si>
  <si>
    <t>7714901892</t>
  </si>
  <si>
    <t>МРТ-ЦЕНТР, ООО</t>
  </si>
  <si>
    <t>1127154024711</t>
  </si>
  <si>
    <t>7116509199</t>
  </si>
  <si>
    <t>МЕДИЦИНСКИЙ ЦЕНТР ПАНАЦЕЯ, ООО</t>
  </si>
  <si>
    <t>1086658023616</t>
  </si>
  <si>
    <t>6658320650</t>
  </si>
  <si>
    <t>1156229000850</t>
  </si>
  <si>
    <t>6229075409</t>
  </si>
  <si>
    <t>ЦЕНТР МЕДСЕРВИС, ООО</t>
  </si>
  <si>
    <t>5157746274318</t>
  </si>
  <si>
    <t>7709481466</t>
  </si>
  <si>
    <t>СОРИЗО, ООО</t>
  </si>
  <si>
    <t>1165024060387</t>
  </si>
  <si>
    <t>5024171029</t>
  </si>
  <si>
    <t>РОНА ДЕНТ, ООО</t>
  </si>
  <si>
    <t>5087746602785</t>
  </si>
  <si>
    <t>7723690863</t>
  </si>
  <si>
    <t>АРКТИКА, ООО</t>
  </si>
  <si>
    <t>5167746371744</t>
  </si>
  <si>
    <t>9718037211</t>
  </si>
  <si>
    <t>ЦЕНТР СТОМАТОЛОГИИ И КОСМЕТОЛОГИИ, ООО</t>
  </si>
  <si>
    <t>1198617006697</t>
  </si>
  <si>
    <t>8604069962</t>
  </si>
  <si>
    <t>МФ ДУНАЙ, ООО</t>
  </si>
  <si>
    <t>1037819005102</t>
  </si>
  <si>
    <t>7807049800</t>
  </si>
  <si>
    <t>КЛИНИКА МЕЧТАЛИНОЙ, ООО</t>
  </si>
  <si>
    <t>1195027000321</t>
  </si>
  <si>
    <t>5040159300</t>
  </si>
  <si>
    <t>ВДЦ-КАМЫШИН, ООО</t>
  </si>
  <si>
    <t>1133453001186</t>
  </si>
  <si>
    <t>3453001093</t>
  </si>
  <si>
    <t>САНАТОРИЙ-ПРОФИЛАКТОРИЙ РОМАНТИКА НН, ООО</t>
  </si>
  <si>
    <t>1165260051615</t>
  </si>
  <si>
    <t>5260421955</t>
  </si>
  <si>
    <t>1113851002418</t>
  </si>
  <si>
    <t>3851003928</t>
  </si>
  <si>
    <t>ТД, ООО</t>
  </si>
  <si>
    <t>1182225038137</t>
  </si>
  <si>
    <t>2204087839</t>
  </si>
  <si>
    <t>1232600003327</t>
  </si>
  <si>
    <t>2634111642</t>
  </si>
  <si>
    <t>НОВАДЕНТ 12, ООО</t>
  </si>
  <si>
    <t>5137746103182</t>
  </si>
  <si>
    <t>7743907634</t>
  </si>
  <si>
    <t>1047796890602</t>
  </si>
  <si>
    <t>7726513326</t>
  </si>
  <si>
    <t>ПРЕСТИЖ-ДЕНТ+, ООО</t>
  </si>
  <si>
    <t>1176234016640</t>
  </si>
  <si>
    <t>6224006881</t>
  </si>
  <si>
    <t>СОЦИАЛЬНАЯ СТОМАТОЛОГИЯ, ООО</t>
  </si>
  <si>
    <t>1151690044560</t>
  </si>
  <si>
    <t>1661044915</t>
  </si>
  <si>
    <t>ЦЕНТР ЭСТЕТИЧЕСКОЙ СТОМАТОЛОГИИ АВРОРА, ООО</t>
  </si>
  <si>
    <t>1172801007631</t>
  </si>
  <si>
    <t>2801232783</t>
  </si>
  <si>
    <t>САНАТОРИЙ СОЛОНИХА, ЛПУ</t>
  </si>
  <si>
    <t>1022901353628</t>
  </si>
  <si>
    <t>2914000511</t>
  </si>
  <si>
    <t>ПАРМАДЕНТАЛ-2000, ООО</t>
  </si>
  <si>
    <t>1035006458992</t>
  </si>
  <si>
    <t>5032059800</t>
  </si>
  <si>
    <t>ЗУБОТЕХНИЧЕСКИЕ МАСТЕРСКИЕ, ООО</t>
  </si>
  <si>
    <t>1036603490395</t>
  </si>
  <si>
    <t>6670024520</t>
  </si>
  <si>
    <t>МЕЖРЕГИОНАЛЬНЫЙ ЦЕНТР ПОДГОТОВКИ МЕДИЦИНСКИХ КАДРОВ, ООО</t>
  </si>
  <si>
    <t>1175835018402</t>
  </si>
  <si>
    <t>5834119740</t>
  </si>
  <si>
    <t>ОВУМ-МЕДИКО, ООО</t>
  </si>
  <si>
    <t>1094205015695</t>
  </si>
  <si>
    <t>4205183592</t>
  </si>
  <si>
    <t>ДЕНТХАУС, ООО</t>
  </si>
  <si>
    <t>1197031057431</t>
  </si>
  <si>
    <t>7017460168</t>
  </si>
  <si>
    <t>ДЕНТЕКС-2, ООО</t>
  </si>
  <si>
    <t>1054218010000</t>
  </si>
  <si>
    <t>4218027689</t>
  </si>
  <si>
    <t>САНАТОРИЙ ИЗУМРУД ЧАЙКОВСКИЙ, ООО</t>
  </si>
  <si>
    <t>1075920000837</t>
  </si>
  <si>
    <t>5920027242</t>
  </si>
  <si>
    <t>КЛИНИКА НЕВЭЛСКИН, ООО</t>
  </si>
  <si>
    <t>1225500026685</t>
  </si>
  <si>
    <t>5503265965</t>
  </si>
  <si>
    <t>ДЕНТС ПЛЮС, ООО</t>
  </si>
  <si>
    <t>1034100657491</t>
  </si>
  <si>
    <t>4101092397</t>
  </si>
  <si>
    <t>АФС, ООО</t>
  </si>
  <si>
    <t>1097847213111</t>
  </si>
  <si>
    <t>7838429626</t>
  </si>
  <si>
    <t>КЛИНИКА ВЕРТЕБРОНЕВРОЛОГИИ, ООО</t>
  </si>
  <si>
    <t>1196196045869</t>
  </si>
  <si>
    <t>6166116480</t>
  </si>
  <si>
    <t>ЛДЦ МИБС-ЕКАТЕРИНБУРГ, ООО</t>
  </si>
  <si>
    <t>1086659019688</t>
  </si>
  <si>
    <t>6659184350</t>
  </si>
  <si>
    <t>ГОРИЗОНТ, ООО</t>
  </si>
  <si>
    <t>1162724086436</t>
  </si>
  <si>
    <t>2722077260</t>
  </si>
  <si>
    <t>ОМЕГА-СЕРВИС, ООО</t>
  </si>
  <si>
    <t>1035008351025</t>
  </si>
  <si>
    <t>5042055240</t>
  </si>
  <si>
    <t>1051901014660</t>
  </si>
  <si>
    <t>1901066834</t>
  </si>
  <si>
    <t>КЛАБ МЕД, ООО</t>
  </si>
  <si>
    <t>1217700596080</t>
  </si>
  <si>
    <t>9701191180</t>
  </si>
  <si>
    <t>АВИЦЕННА-ДВ, ООО</t>
  </si>
  <si>
    <t>1032700445690</t>
  </si>
  <si>
    <t>2723051145</t>
  </si>
  <si>
    <t>МЕДАЛЕДЕНТ, ООО</t>
  </si>
  <si>
    <t>1201200004147</t>
  </si>
  <si>
    <t>1215233504</t>
  </si>
  <si>
    <t>1084230002086</t>
  </si>
  <si>
    <t>4230025889</t>
  </si>
  <si>
    <t>ЦЕНТР ИННОВАЦИОННОЙ ЛАЗЕРНОЙ МЕДИЦИНЫ, ООО</t>
  </si>
  <si>
    <t>1232300007059</t>
  </si>
  <si>
    <t>2312316437</t>
  </si>
  <si>
    <t>ЛИКСМЕД, ООО</t>
  </si>
  <si>
    <t>1147847145445</t>
  </si>
  <si>
    <t>7807390224</t>
  </si>
  <si>
    <t>1186658054395</t>
  </si>
  <si>
    <t>6679117970</t>
  </si>
  <si>
    <t>МЦ ДАР, ООО</t>
  </si>
  <si>
    <t>1238600005115</t>
  </si>
  <si>
    <t>8602310766</t>
  </si>
  <si>
    <t>ЭСТЕТИКА В ЛИЦАХ, ООО</t>
  </si>
  <si>
    <t>1237700817111</t>
  </si>
  <si>
    <t>9714026748</t>
  </si>
  <si>
    <t>1137847503122</t>
  </si>
  <si>
    <t>7806517196</t>
  </si>
  <si>
    <t>МЕДИЦИНСКИЕ КОМИССИИ, ООО</t>
  </si>
  <si>
    <t>1153025004483</t>
  </si>
  <si>
    <t>3023010138</t>
  </si>
  <si>
    <t>ДАНТИСТЪ., ООО</t>
  </si>
  <si>
    <t>1036900091250</t>
  </si>
  <si>
    <t>6901044170</t>
  </si>
  <si>
    <t>МОНБЛАН, ООО</t>
  </si>
  <si>
    <t>1196952005161</t>
  </si>
  <si>
    <t>6950228082</t>
  </si>
  <si>
    <t>ЖЕНСКОЕ ВРЕМЯ, ООО</t>
  </si>
  <si>
    <t>1206100027154</t>
  </si>
  <si>
    <t>6167199176</t>
  </si>
  <si>
    <t>1117847293178</t>
  </si>
  <si>
    <t>7810833807</t>
  </si>
  <si>
    <t>ДИАГНОСТИКА ПЛЮС, ООО КЛИНИКА</t>
  </si>
  <si>
    <t>1104807000660</t>
  </si>
  <si>
    <t>4807014457</t>
  </si>
  <si>
    <t>1073116000396</t>
  </si>
  <si>
    <t>3108007039</t>
  </si>
  <si>
    <t>БЕСТ КЛИНИК ЮГ, ООО</t>
  </si>
  <si>
    <t>1192375034103</t>
  </si>
  <si>
    <t>2311288240</t>
  </si>
  <si>
    <t>1195476033202</t>
  </si>
  <si>
    <t>5405040716</t>
  </si>
  <si>
    <t>ЛАДА, ООО</t>
  </si>
  <si>
    <t>1136658007507</t>
  </si>
  <si>
    <t>6658428847</t>
  </si>
  <si>
    <t>ХЕЛИКС-МЕД, ООО</t>
  </si>
  <si>
    <t>1079847093325</t>
  </si>
  <si>
    <t>7814390916</t>
  </si>
  <si>
    <t>ДОЛГОЛЕТИЕ, ООО</t>
  </si>
  <si>
    <t>1237800023966</t>
  </si>
  <si>
    <t>7813670692</t>
  </si>
  <si>
    <t>ТН-КЛИНИКА, ООО</t>
  </si>
  <si>
    <t>1137746353447</t>
  </si>
  <si>
    <t>7736659003</t>
  </si>
  <si>
    <t>САЛЬВИЯКЛИНИК, ООО</t>
  </si>
  <si>
    <t>1190280033008</t>
  </si>
  <si>
    <t>0276942305</t>
  </si>
  <si>
    <t>АК-2, АО</t>
  </si>
  <si>
    <t>1026403039948</t>
  </si>
  <si>
    <t>6453008150</t>
  </si>
  <si>
    <t>ДЕНТИКУЛ, ООО</t>
  </si>
  <si>
    <t>1175027009805</t>
  </si>
  <si>
    <t>5027251804</t>
  </si>
  <si>
    <t>ЛДЦ КЛИНИКА ВАШЕГО СТОМАТОЛОГА, ООО</t>
  </si>
  <si>
    <t>1165027050704</t>
  </si>
  <si>
    <t>5027236838</t>
  </si>
  <si>
    <t>НИКАДЕНТ-М, ООО</t>
  </si>
  <si>
    <t>1055005147196</t>
  </si>
  <si>
    <t>5029084274</t>
  </si>
  <si>
    <t>1191447004363</t>
  </si>
  <si>
    <t>1402024733</t>
  </si>
  <si>
    <t>ДОКТОР ПЛЮС, ООО</t>
  </si>
  <si>
    <t>1183668004266</t>
  </si>
  <si>
    <t>3663133297</t>
  </si>
  <si>
    <t>МЕДИЦИНСКИЙ ЦЕНТР АЛЛЕРГОМЕД, АНО</t>
  </si>
  <si>
    <t>1037843036824</t>
  </si>
  <si>
    <t>7825451550</t>
  </si>
  <si>
    <t>ДЕГУСТОМ, ООО</t>
  </si>
  <si>
    <t>1197746445170</t>
  </si>
  <si>
    <t>7724483228</t>
  </si>
  <si>
    <t>МАГНЕТОМ-М, ООО</t>
  </si>
  <si>
    <t>1137746934720</t>
  </si>
  <si>
    <t>7726731814</t>
  </si>
  <si>
    <t>МЕДЦЕНТР ЭМИЛИЯ, ООО</t>
  </si>
  <si>
    <t>1084205002848</t>
  </si>
  <si>
    <t>4205149619</t>
  </si>
  <si>
    <t>МСЧ РЕЗИНОТЕХНИКА, НУЗ</t>
  </si>
  <si>
    <t>1081300000253</t>
  </si>
  <si>
    <t>1328909832</t>
  </si>
  <si>
    <t>ХИТ, ООО</t>
  </si>
  <si>
    <t>1195007002706</t>
  </si>
  <si>
    <t>5044114830</t>
  </si>
  <si>
    <t>НЕОМАКС ЕГОРЬЕВСК, ООО</t>
  </si>
  <si>
    <t>1205000115704</t>
  </si>
  <si>
    <t>5011039023</t>
  </si>
  <si>
    <t>СФЕРАМЕД, ООО</t>
  </si>
  <si>
    <t>1201300003607</t>
  </si>
  <si>
    <t>1326256000</t>
  </si>
  <si>
    <t>ОДИНМЕД +, ООО</t>
  </si>
  <si>
    <t>1125032000521</t>
  </si>
  <si>
    <t>5032247401</t>
  </si>
  <si>
    <t>СОВЕТСКАЯ АПТЕКА-НОВЫЙ УРЕНГОЙ, ООО</t>
  </si>
  <si>
    <t>1208900002387</t>
  </si>
  <si>
    <t>8904090429</t>
  </si>
  <si>
    <t>ЭКСПРЕСС-МЕД-ДИАГНОСТИКА, ООО</t>
  </si>
  <si>
    <t>1110105000774</t>
  </si>
  <si>
    <t>0105063174</t>
  </si>
  <si>
    <t>МЕДИЦИНСКИЙ ЦЕНТР АЛЕКС, ООО</t>
  </si>
  <si>
    <t>1065805021699</t>
  </si>
  <si>
    <t>5805009291</t>
  </si>
  <si>
    <t>1112468043050</t>
  </si>
  <si>
    <t>2466242231</t>
  </si>
  <si>
    <t>1097847096104</t>
  </si>
  <si>
    <t>7802466818</t>
  </si>
  <si>
    <t>СГК ГРУПП, ООО</t>
  </si>
  <si>
    <t>1096670008753</t>
  </si>
  <si>
    <t>6670250078</t>
  </si>
  <si>
    <t>ЧИСТЫЙ КЛЮЧ, ООО СП</t>
  </si>
  <si>
    <t>1036600635180</t>
  </si>
  <si>
    <t>6612013590</t>
  </si>
  <si>
    <t>МЕДИЦИНА ДЛЯ ВАС, ООО</t>
  </si>
  <si>
    <t>1157746857014</t>
  </si>
  <si>
    <t>7708267491</t>
  </si>
  <si>
    <t>СТОМАТБИЗНЕС КОМПАНИ, ООО</t>
  </si>
  <si>
    <t>1027739169072</t>
  </si>
  <si>
    <t>7705172925</t>
  </si>
  <si>
    <t>СТОМАТОЛОГИЧЕСКИЙ ЦЕНТР АВИКУЛ, ООО</t>
  </si>
  <si>
    <t>1037808051709</t>
  </si>
  <si>
    <t>7804174377</t>
  </si>
  <si>
    <t>МЦ СИБИРСКИЙ ДОКТОР, ООО</t>
  </si>
  <si>
    <t>1167031079027</t>
  </si>
  <si>
    <t>7017416144</t>
  </si>
  <si>
    <t>МРТГРАД, ООО МЦ</t>
  </si>
  <si>
    <t>1090268002351</t>
  </si>
  <si>
    <t>0268052274</t>
  </si>
  <si>
    <t>МЭМ, ООО</t>
  </si>
  <si>
    <t>1247700475406</t>
  </si>
  <si>
    <t>7730325621</t>
  </si>
  <si>
    <t>МАСТЕР И МАРГАРИТА, ООО</t>
  </si>
  <si>
    <t>1098602001937</t>
  </si>
  <si>
    <t>8602151241</t>
  </si>
  <si>
    <t>КУРБАНОВ КЛИНИК, ООО</t>
  </si>
  <si>
    <t>1221100002023</t>
  </si>
  <si>
    <t>1101174044</t>
  </si>
  <si>
    <t>ЛОРАВИТА, ООО</t>
  </si>
  <si>
    <t>1137447002604</t>
  </si>
  <si>
    <t>7447221620</t>
  </si>
  <si>
    <t>1034800165256</t>
  </si>
  <si>
    <t>4823022007</t>
  </si>
  <si>
    <t>ЦИФРОВАЯ КЛИНИКА, ООО</t>
  </si>
  <si>
    <t>1222300027773</t>
  </si>
  <si>
    <t>2311334585</t>
  </si>
  <si>
    <t>АВТОГРАФ, ООО</t>
  </si>
  <si>
    <t>5157746070752</t>
  </si>
  <si>
    <t>7703402098</t>
  </si>
  <si>
    <t>ТЕРАПЕВТ, ООО</t>
  </si>
  <si>
    <t>1132370001587</t>
  </si>
  <si>
    <t>2370003225</t>
  </si>
  <si>
    <t>1135053001511</t>
  </si>
  <si>
    <t>5053034860</t>
  </si>
  <si>
    <t>КЛИНИКА УЛЫБКА, ООО</t>
  </si>
  <si>
    <t>1064205117635</t>
  </si>
  <si>
    <t>4205111975</t>
  </si>
  <si>
    <t>МЕДИСАНС, ООО КЛИНИКА МЕДИЦИНСКОЙ КОСМЕТОЛОГИИ</t>
  </si>
  <si>
    <t>5077746699641</t>
  </si>
  <si>
    <t>7704645777</t>
  </si>
  <si>
    <t>АРКАДИЯ МЕД, ООО</t>
  </si>
  <si>
    <t>1177847398112</t>
  </si>
  <si>
    <t>7814715191</t>
  </si>
  <si>
    <t>ЗТЛ ИНТАН, ООО</t>
  </si>
  <si>
    <t>1167847364222</t>
  </si>
  <si>
    <t>7811621611</t>
  </si>
  <si>
    <t>ТАНДЕМ, ООО</t>
  </si>
  <si>
    <t>1097746624513</t>
  </si>
  <si>
    <t>7729641510</t>
  </si>
  <si>
    <t>КЛЭР, ООО</t>
  </si>
  <si>
    <t>1047796196876</t>
  </si>
  <si>
    <t>7701529772</t>
  </si>
  <si>
    <t>ЛС-КЛИНИКА, ООО</t>
  </si>
  <si>
    <t>1205000078150</t>
  </si>
  <si>
    <t>5001135585</t>
  </si>
  <si>
    <t>МАЯК, ООО</t>
  </si>
  <si>
    <t>1022304918349</t>
  </si>
  <si>
    <t>2355013483</t>
  </si>
  <si>
    <t>1082804000718</t>
  </si>
  <si>
    <t>2804013606</t>
  </si>
  <si>
    <t>ИННОВА КЛИНИК, ООО</t>
  </si>
  <si>
    <t>1192130003097</t>
  </si>
  <si>
    <t>2130208758</t>
  </si>
  <si>
    <t>ЭЛЕКТРОНИКА АЗЭТ, ООО</t>
  </si>
  <si>
    <t>1025004642420</t>
  </si>
  <si>
    <t>5035013507</t>
  </si>
  <si>
    <t>ПРЕМА, ООО</t>
  </si>
  <si>
    <t>1090263000453</t>
  </si>
  <si>
    <t>0263014540</t>
  </si>
  <si>
    <t>ВАРТИС, ООО</t>
  </si>
  <si>
    <t>1207700063570</t>
  </si>
  <si>
    <t>7736326702</t>
  </si>
  <si>
    <t>АЛКОМЕД, ООО</t>
  </si>
  <si>
    <t>1065040039448</t>
  </si>
  <si>
    <t>5040072593</t>
  </si>
  <si>
    <t>ЭЛИКСИР-ДЕНТА, ООО</t>
  </si>
  <si>
    <t>1035000706949</t>
  </si>
  <si>
    <t>5001033199</t>
  </si>
  <si>
    <t>ДЕНТОГРАД ПЛЮС, ООО</t>
  </si>
  <si>
    <t>1087232043007</t>
  </si>
  <si>
    <t>7203225186</t>
  </si>
  <si>
    <t>ВЕСТМЕД ЭСТЕТИКА, ООО</t>
  </si>
  <si>
    <t>1057746863756</t>
  </si>
  <si>
    <t>7713554928</t>
  </si>
  <si>
    <t>МРТ-ЦЕНТР ИМЕНИ ВЫТНОВА Д.И., ООО</t>
  </si>
  <si>
    <t>1125740004719</t>
  </si>
  <si>
    <t>5751053206</t>
  </si>
  <si>
    <t>1173256012368</t>
  </si>
  <si>
    <t>3257058079</t>
  </si>
  <si>
    <t>СТОМАТОЛОГИЧЕСКАЯ КЛИНИКА ВРАЧЕЙ НИКИТИНЫХ, ООО</t>
  </si>
  <si>
    <t>1045802001948</t>
  </si>
  <si>
    <t>5834028355</t>
  </si>
  <si>
    <t>СТОМАТОЛОГИЯ +, ООО</t>
  </si>
  <si>
    <t>1165027052585</t>
  </si>
  <si>
    <t>5027238666</t>
  </si>
  <si>
    <t>НОВЫЙ ЖЕМЧУГ, ООО СТОМАТОЛОГИЧЕСКАЯ КЛИНИКА</t>
  </si>
  <si>
    <t>1173123035909</t>
  </si>
  <si>
    <t>3123423611</t>
  </si>
  <si>
    <t>1212400019017</t>
  </si>
  <si>
    <t>2465341166</t>
  </si>
  <si>
    <t>РОБИДЕНТ, ООО</t>
  </si>
  <si>
    <t>1175007012553</t>
  </si>
  <si>
    <t>5020083075</t>
  </si>
  <si>
    <t>1195081019726</t>
  </si>
  <si>
    <t>5012099498</t>
  </si>
  <si>
    <t>ПРОФИМЕД, ООО</t>
  </si>
  <si>
    <t>1132315000454</t>
  </si>
  <si>
    <t>2315178418</t>
  </si>
  <si>
    <t>БИРЧ, ООО</t>
  </si>
  <si>
    <t>1157847015072</t>
  </si>
  <si>
    <t>7813212325</t>
  </si>
  <si>
    <t>МЕДАРЕНА, ООО</t>
  </si>
  <si>
    <t>1215000058272</t>
  </si>
  <si>
    <t>5024214025</t>
  </si>
  <si>
    <t>НЕВРОЛОГИЯ ДЛЯ ВСЕХ, ООО КЛИНИКА</t>
  </si>
  <si>
    <t>1035507027335</t>
  </si>
  <si>
    <t>5504086510</t>
  </si>
  <si>
    <t>СТОМАТОЛОГИЧЕСКИЙ ЦЕНТР, ООО</t>
  </si>
  <si>
    <t>1126449001470</t>
  </si>
  <si>
    <t>6449064473</t>
  </si>
  <si>
    <t>ДА ВИНЧИ И К, ООО</t>
  </si>
  <si>
    <t>1087447000717</t>
  </si>
  <si>
    <t>7447126207</t>
  </si>
  <si>
    <t>ЖЕНАР, ООО</t>
  </si>
  <si>
    <t>1057420501225</t>
  </si>
  <si>
    <t>7445025370</t>
  </si>
  <si>
    <t>ЛДЦ ИММУНОЛОГИИ И АЛЛЕРГОЛОГИИ, АО</t>
  </si>
  <si>
    <t>1026301169487</t>
  </si>
  <si>
    <t>6316031790</t>
  </si>
  <si>
    <t>ДОСТУПНАЯ МЕДИЦИНСКАЯ ПОМОЩЬ, ООО</t>
  </si>
  <si>
    <t>1212700017903</t>
  </si>
  <si>
    <t>2724247302</t>
  </si>
  <si>
    <t>АМС-КЛИНИКА, ООО</t>
  </si>
  <si>
    <t>1176313058899</t>
  </si>
  <si>
    <t>6316235899</t>
  </si>
  <si>
    <t>1211400010810</t>
  </si>
  <si>
    <t>1435364090</t>
  </si>
  <si>
    <t>АПШЕРОНСКАЯ РАЙОННАЯ СТОМАТОЛОГИЧЕСКАЯ ПОЛИКЛИНИКА, ООО</t>
  </si>
  <si>
    <t>1022303443865</t>
  </si>
  <si>
    <t>2325012242</t>
  </si>
  <si>
    <t>1146671006888</t>
  </si>
  <si>
    <t>6671447729</t>
  </si>
  <si>
    <t>ЦЕНТР ОТОРИНОЛАРИНГОЛОГИИ, ООО</t>
  </si>
  <si>
    <t>1205200001797</t>
  </si>
  <si>
    <t>5243039591</t>
  </si>
  <si>
    <t>ДОКТОР ФАТИЕВ, ООО</t>
  </si>
  <si>
    <t>5187746026672</t>
  </si>
  <si>
    <t>9723072437</t>
  </si>
  <si>
    <t>МЕДИЦИНА НА ПРЕДПРИЯТИЯХ, ООО</t>
  </si>
  <si>
    <t>1157746345679</t>
  </si>
  <si>
    <t>7713395139</t>
  </si>
  <si>
    <t>1123668022653</t>
  </si>
  <si>
    <t>3662175880</t>
  </si>
  <si>
    <t>ТРИА-МЕД2, ООО</t>
  </si>
  <si>
    <t>1157746127483</t>
  </si>
  <si>
    <t>7702376582</t>
  </si>
  <si>
    <t>1156196062593</t>
  </si>
  <si>
    <t>6154141115</t>
  </si>
  <si>
    <t>КЛИНИКА АЛТЕЯ, ООО</t>
  </si>
  <si>
    <t>1077758255904</t>
  </si>
  <si>
    <t>7715659002</t>
  </si>
  <si>
    <t>МИА СМАЙЛ, ООО</t>
  </si>
  <si>
    <t>1207700172184</t>
  </si>
  <si>
    <t>7727444379</t>
  </si>
  <si>
    <t>ПЛАТИНЕНТАЛ КАЗАНЬ, ООО</t>
  </si>
  <si>
    <t>1111690059733</t>
  </si>
  <si>
    <t>1655219860</t>
  </si>
  <si>
    <t>ИГИТИ, ООО</t>
  </si>
  <si>
    <t>1130280027668</t>
  </si>
  <si>
    <t>0275080530</t>
  </si>
  <si>
    <t>ЦИРКОН ДЕНТАЛ, ООО</t>
  </si>
  <si>
    <t>1239100013448</t>
  </si>
  <si>
    <t>9102292454</t>
  </si>
  <si>
    <t>КОНТИНЕНТ, ООО МЕДИЦИНСКИЙ ЦЕНТР</t>
  </si>
  <si>
    <t>1022301620263</t>
  </si>
  <si>
    <t>2310067866</t>
  </si>
  <si>
    <t>ИНВЕСТМЕДКОМ, ООО</t>
  </si>
  <si>
    <t>1027700391520</t>
  </si>
  <si>
    <t>7706115535</t>
  </si>
  <si>
    <t>1117847413287</t>
  </si>
  <si>
    <t>7814513558</t>
  </si>
  <si>
    <t>1143525003951</t>
  </si>
  <si>
    <t>3525320327</t>
  </si>
  <si>
    <t>ФАРМА-СЕВЕР, ЗАО</t>
  </si>
  <si>
    <t>1092902000553</t>
  </si>
  <si>
    <t>2902061358</t>
  </si>
  <si>
    <t>1140280043860</t>
  </si>
  <si>
    <t>0276158891</t>
  </si>
  <si>
    <t>СОЛАР, ООО</t>
  </si>
  <si>
    <t>1185029003873</t>
  </si>
  <si>
    <t>5047208973</t>
  </si>
  <si>
    <t>МЕДИК-ОЗЕРА, ООО</t>
  </si>
  <si>
    <t>1145045000143</t>
  </si>
  <si>
    <t>5045055030</t>
  </si>
  <si>
    <t>ЦЕНТР ГОМО-89, ООО</t>
  </si>
  <si>
    <t>1027739555502</t>
  </si>
  <si>
    <t>7703012235</t>
  </si>
  <si>
    <t>ЖЕМЧУЖИНА, ООО СП</t>
  </si>
  <si>
    <t>1235900019926</t>
  </si>
  <si>
    <t>5959009132</t>
  </si>
  <si>
    <t>ГАРАНТ, ООО</t>
  </si>
  <si>
    <t>1135248003770</t>
  </si>
  <si>
    <t>5244027253</t>
  </si>
  <si>
    <t>ДАНТИСТ24, ООО</t>
  </si>
  <si>
    <t>1117746483139</t>
  </si>
  <si>
    <t>7703746420</t>
  </si>
  <si>
    <t>СТОМАТОЛОГИЯ 22, ООО</t>
  </si>
  <si>
    <t>1167847276321</t>
  </si>
  <si>
    <t>7840053522</t>
  </si>
  <si>
    <t>ХЕМЕДА, ООО</t>
  </si>
  <si>
    <t>1157847240231</t>
  </si>
  <si>
    <t>7814259012</t>
  </si>
  <si>
    <t>МЕГАДЕНТ, ООО</t>
  </si>
  <si>
    <t>1026500525237</t>
  </si>
  <si>
    <t>6501116423</t>
  </si>
  <si>
    <t>1167847234994</t>
  </si>
  <si>
    <t>7843006930</t>
  </si>
  <si>
    <t>1122651030149</t>
  </si>
  <si>
    <t>2632805821</t>
  </si>
  <si>
    <t>ОРТО ДЕНТ, ООО</t>
  </si>
  <si>
    <t>1134217009288</t>
  </si>
  <si>
    <t>4217158664</t>
  </si>
  <si>
    <t>1164350064284</t>
  </si>
  <si>
    <t>4345445520</t>
  </si>
  <si>
    <t>1022500858005</t>
  </si>
  <si>
    <t>2511032895</t>
  </si>
  <si>
    <t>ЭКО-ЛЕНЗ, ООО</t>
  </si>
  <si>
    <t>1057811780850</t>
  </si>
  <si>
    <t>7801385669</t>
  </si>
  <si>
    <t>АПЕКС-ДЕНТ, ООО</t>
  </si>
  <si>
    <t>1164632063716</t>
  </si>
  <si>
    <t>4607006385</t>
  </si>
  <si>
    <t>1193525026573</t>
  </si>
  <si>
    <t>3525447669</t>
  </si>
  <si>
    <t>СКПА, ООО</t>
  </si>
  <si>
    <t>1142651026077</t>
  </si>
  <si>
    <t>2621800525</t>
  </si>
  <si>
    <t>МАЙ ДЕНТ, ООО</t>
  </si>
  <si>
    <t>1176658110804</t>
  </si>
  <si>
    <t>6678088557</t>
  </si>
  <si>
    <t>МЕДИЦИНСКИЙ ЦЕНТР ДОКТОРА МИНКИНА, ООО</t>
  </si>
  <si>
    <t>1027739423359</t>
  </si>
  <si>
    <t>7707250270</t>
  </si>
  <si>
    <t>ПРОФМЕДКЛИНИК, ООО</t>
  </si>
  <si>
    <t>1207700269941</t>
  </si>
  <si>
    <t>7727449465</t>
  </si>
  <si>
    <t>1196313045565</t>
  </si>
  <si>
    <t>6316256313</t>
  </si>
  <si>
    <t>1186733015039</t>
  </si>
  <si>
    <t>6732166848</t>
  </si>
  <si>
    <t>НЭЛ+, ООО</t>
  </si>
  <si>
    <t>1175029012718</t>
  </si>
  <si>
    <t>5018189765</t>
  </si>
  <si>
    <t>ПЛАНЕТА КРАСОТЫ, ООО</t>
  </si>
  <si>
    <t>1042700201884</t>
  </si>
  <si>
    <t>2722044410</t>
  </si>
  <si>
    <t>1164704058078</t>
  </si>
  <si>
    <t>4716042062</t>
  </si>
  <si>
    <t>1075045001020</t>
  </si>
  <si>
    <t>5045039550</t>
  </si>
  <si>
    <t>КРАСИВАЯ МЕДИЦИНА, ООО</t>
  </si>
  <si>
    <t>1215400007580</t>
  </si>
  <si>
    <t>5404199528</t>
  </si>
  <si>
    <t>МАЙЯ КЛИНИК, ООО</t>
  </si>
  <si>
    <t>1161690067110</t>
  </si>
  <si>
    <t>1655351114</t>
  </si>
  <si>
    <t>АЛИСАР, ООО</t>
  </si>
  <si>
    <t>1197746396430</t>
  </si>
  <si>
    <t>7751164943</t>
  </si>
  <si>
    <t>МЦ ЖЕМЧУЖНЫЙ, ООО</t>
  </si>
  <si>
    <t>1054217125192</t>
  </si>
  <si>
    <t>4217079290</t>
  </si>
  <si>
    <t>НАДИЯ, ООО</t>
  </si>
  <si>
    <t>1229300033225</t>
  </si>
  <si>
    <t>9308005382</t>
  </si>
  <si>
    <t>1147746896461</t>
  </si>
  <si>
    <t>7704871085</t>
  </si>
  <si>
    <t>СМОТРИ ТОЛЬЯТТИ, ООО</t>
  </si>
  <si>
    <t>1216300027657</t>
  </si>
  <si>
    <t>6382082998</t>
  </si>
  <si>
    <t>ДЮБРИЭЛЬ, ООО</t>
  </si>
  <si>
    <t>1177746515540</t>
  </si>
  <si>
    <t>7720382645</t>
  </si>
  <si>
    <t>МЕДИ-ЛАБ, ООО</t>
  </si>
  <si>
    <t>1146671013389</t>
  </si>
  <si>
    <t>6671452969</t>
  </si>
  <si>
    <t>ПРАКТИК-ПЕРМЬ, ООО</t>
  </si>
  <si>
    <t>1145958048807</t>
  </si>
  <si>
    <t>5903999142</t>
  </si>
  <si>
    <t>БЕЛЫЙ МЕДВЕДЬ, ООО</t>
  </si>
  <si>
    <t>1165027053993</t>
  </si>
  <si>
    <t>5027240129</t>
  </si>
  <si>
    <t>ГРУППА КОМПАНИЙ КАЛИНА, ООО</t>
  </si>
  <si>
    <t>1097746342187</t>
  </si>
  <si>
    <t>7735560548</t>
  </si>
  <si>
    <t>1157746805787</t>
  </si>
  <si>
    <t>9715214230</t>
  </si>
  <si>
    <t>УЛЬТРАМЕД ЮГ, ООО</t>
  </si>
  <si>
    <t>1212300026058</t>
  </si>
  <si>
    <t>2308279180</t>
  </si>
  <si>
    <t>ЛДЦ ФАРМ-Т, ООО</t>
  </si>
  <si>
    <t>1021602850928</t>
  </si>
  <si>
    <t>1654036303</t>
  </si>
  <si>
    <t>1152368000795</t>
  </si>
  <si>
    <t>2305029600</t>
  </si>
  <si>
    <t>УЕЗДНЫЙ ДОКТОР, ООО</t>
  </si>
  <si>
    <t>1035006468199</t>
  </si>
  <si>
    <t>7714240113</t>
  </si>
  <si>
    <t>ЩЕЛКУНЧИК 2, ООО</t>
  </si>
  <si>
    <t>1105024005987</t>
  </si>
  <si>
    <t>5024115049</t>
  </si>
  <si>
    <t>МЕДФОДЕНТ ПЛЮС, ООО</t>
  </si>
  <si>
    <t>1152130005257</t>
  </si>
  <si>
    <t>2130153467</t>
  </si>
  <si>
    <t>ДЕТИ ПЛЮС, ООО СКО</t>
  </si>
  <si>
    <t>1075260021473</t>
  </si>
  <si>
    <t>5260202671</t>
  </si>
  <si>
    <t>ОСЦ, ООО</t>
  </si>
  <si>
    <t>1200200034660</t>
  </si>
  <si>
    <t>0265050254</t>
  </si>
  <si>
    <t>1024900950843</t>
  </si>
  <si>
    <t>4909075346</t>
  </si>
  <si>
    <t>ГПЭЦ, ООО</t>
  </si>
  <si>
    <t>1157746389404</t>
  </si>
  <si>
    <t>7714338084</t>
  </si>
  <si>
    <t>ФЭМИЛИ-ДЕНТ, ООО</t>
  </si>
  <si>
    <t>1161690144747</t>
  </si>
  <si>
    <t>1660278967</t>
  </si>
  <si>
    <t>МЦ ГИППОКРАТ, АО</t>
  </si>
  <si>
    <t>1077447012290</t>
  </si>
  <si>
    <t>7447115131</t>
  </si>
  <si>
    <t>ЛАКИ СМАЙЛ, ООО</t>
  </si>
  <si>
    <t>1097746129843</t>
  </si>
  <si>
    <t>7709826625</t>
  </si>
  <si>
    <t>1203200006888</t>
  </si>
  <si>
    <t>3257077410</t>
  </si>
  <si>
    <t>МЦ ЗДОРОВАЯ ЖИЗНЬ, ООО</t>
  </si>
  <si>
    <t>1216300037810</t>
  </si>
  <si>
    <t>6311191447</t>
  </si>
  <si>
    <t>ЦИРКОН-ДЕНТ, ООО</t>
  </si>
  <si>
    <t>1137232051362</t>
  </si>
  <si>
    <t>7204194220</t>
  </si>
  <si>
    <t>БЬЮТИ КЛИНИК, ООО</t>
  </si>
  <si>
    <t>1186820007197</t>
  </si>
  <si>
    <t>6829143643</t>
  </si>
  <si>
    <t>1186658001188</t>
  </si>
  <si>
    <t>6671082186</t>
  </si>
  <si>
    <t>ГАЛИНА, ООО</t>
  </si>
  <si>
    <t>1105908000330</t>
  </si>
  <si>
    <t>5908044964</t>
  </si>
  <si>
    <t>ПРОФМЕДОСМОТР ПЛЮС, ООО</t>
  </si>
  <si>
    <t>1224200011750</t>
  </si>
  <si>
    <t>4217206036</t>
  </si>
  <si>
    <t>1145074006769</t>
  </si>
  <si>
    <t>5036140890</t>
  </si>
  <si>
    <t>АЛЬБА ПЛЮС, ООО</t>
  </si>
  <si>
    <t>1054316680692</t>
  </si>
  <si>
    <t>4345111365</t>
  </si>
  <si>
    <t>ЛАЗЕРМАКС, ООО</t>
  </si>
  <si>
    <t>1187746490612</t>
  </si>
  <si>
    <t>7751143534</t>
  </si>
  <si>
    <t>РЕФЛЕКС ПЛЮС, ООО</t>
  </si>
  <si>
    <t>1196952005612</t>
  </si>
  <si>
    <t>6950228300</t>
  </si>
  <si>
    <t>ДИАГНОСТ, ООО</t>
  </si>
  <si>
    <t>1184205009185</t>
  </si>
  <si>
    <t>4205368508</t>
  </si>
  <si>
    <t>КСП РОДНИК, ООО</t>
  </si>
  <si>
    <t>1025901613187</t>
  </si>
  <si>
    <t>5908021452</t>
  </si>
  <si>
    <t>МЦ МЕДИТРИНА, ООО</t>
  </si>
  <si>
    <t>1102124000703</t>
  </si>
  <si>
    <t>2124032471</t>
  </si>
  <si>
    <t>СОВРЕМЕННАЯ ДИАГНОСТИКА, ООО</t>
  </si>
  <si>
    <t>1146612001722</t>
  </si>
  <si>
    <t>6612045351</t>
  </si>
  <si>
    <t>МЭРИГОЛД, ООО</t>
  </si>
  <si>
    <t>1033265008050</t>
  </si>
  <si>
    <t>3234035332</t>
  </si>
  <si>
    <t>1116619000343</t>
  </si>
  <si>
    <t>6619014070</t>
  </si>
  <si>
    <t>ДЕНТАЛ ДЕЙЛИ, ООО</t>
  </si>
  <si>
    <t>1217700623777</t>
  </si>
  <si>
    <t>9731086842</t>
  </si>
  <si>
    <t>КЛИНИКА МЕДГАРАНТ, ООО</t>
  </si>
  <si>
    <t>1145958019525</t>
  </si>
  <si>
    <t>5906998010</t>
  </si>
  <si>
    <t>СМОТРИ СЕВАСТОПОЛЬ, ООО</t>
  </si>
  <si>
    <t>1229200002283</t>
  </si>
  <si>
    <t>9200010235</t>
  </si>
  <si>
    <t>АЛЬФА-КЛИНИКА, ООО</t>
  </si>
  <si>
    <t>5147746241935</t>
  </si>
  <si>
    <t>7716787712</t>
  </si>
  <si>
    <t>СПА-СТ, ООО</t>
  </si>
  <si>
    <t>1167746630534</t>
  </si>
  <si>
    <t>9710014090</t>
  </si>
  <si>
    <t>БЬЮТИСТОМ, ООО</t>
  </si>
  <si>
    <t>1207700067145</t>
  </si>
  <si>
    <t>7733351820</t>
  </si>
  <si>
    <t>СДМ, ООО</t>
  </si>
  <si>
    <t>1235800004813</t>
  </si>
  <si>
    <t>5835142685</t>
  </si>
  <si>
    <t>СЦ ЭСТЕТИКА, ООО</t>
  </si>
  <si>
    <t>1227700799809</t>
  </si>
  <si>
    <t>9718210628</t>
  </si>
  <si>
    <t>СВИЯГА+, ООО</t>
  </si>
  <si>
    <t>1131673000205</t>
  </si>
  <si>
    <t>1608009030</t>
  </si>
  <si>
    <t>ГЕНОМЕД МО, ООО</t>
  </si>
  <si>
    <t>1106673017296</t>
  </si>
  <si>
    <t>6673224823</t>
  </si>
  <si>
    <t>ОПНБ № 5, ГБУЗ</t>
  </si>
  <si>
    <t>1027402168166</t>
  </si>
  <si>
    <t>7445040138</t>
  </si>
  <si>
    <t>1146229002732</t>
  </si>
  <si>
    <t>6229073539</t>
  </si>
  <si>
    <t>1037600408823</t>
  </si>
  <si>
    <t>7604062186</t>
  </si>
  <si>
    <t>ПЛАНЕТА К-ПЭКС, ООО</t>
  </si>
  <si>
    <t>1217700062733</t>
  </si>
  <si>
    <t>9710087891</t>
  </si>
  <si>
    <t>СИБМЕД, ООО</t>
  </si>
  <si>
    <t>1212400003529</t>
  </si>
  <si>
    <t>2465337593</t>
  </si>
  <si>
    <t>ЮНИТСЕРВИС, ООО</t>
  </si>
  <si>
    <t>1159204020030</t>
  </si>
  <si>
    <t>9202501912</t>
  </si>
  <si>
    <t>КЛИНИКА ЭСТИ ЛАЙН, ООО</t>
  </si>
  <si>
    <t>1056603992565</t>
  </si>
  <si>
    <t>6671162410</t>
  </si>
  <si>
    <t>1222400025264</t>
  </si>
  <si>
    <t>2465349768</t>
  </si>
  <si>
    <t>1165027052266</t>
  </si>
  <si>
    <t>5027238338</t>
  </si>
  <si>
    <t>ПРОФЕССИОНАЛ ПЛЮС, МЕДИЦИНСКИЙ ЦЕНТР ООО</t>
  </si>
  <si>
    <t>1155476140600</t>
  </si>
  <si>
    <t>5404026282</t>
  </si>
  <si>
    <t>ВОССТМЕД, ООО</t>
  </si>
  <si>
    <t>1127746114044</t>
  </si>
  <si>
    <t>7713743139</t>
  </si>
  <si>
    <t>ДЕНТАЛ САЙНС КЛИНИКА, ООО</t>
  </si>
  <si>
    <t>5177746105444</t>
  </si>
  <si>
    <t>9710040163</t>
  </si>
  <si>
    <t>ЛАЗЕРПРОФКОСМЕТИК, ООО МЕДИЦИНСКИЙ ЦЕНТР</t>
  </si>
  <si>
    <t>1173123019651</t>
  </si>
  <si>
    <t>3128124460</t>
  </si>
  <si>
    <t>1176234030026</t>
  </si>
  <si>
    <t>6234174162</t>
  </si>
  <si>
    <t>ЭТЕРНА, ООО</t>
  </si>
  <si>
    <t>1217700410400</t>
  </si>
  <si>
    <t>7714475757</t>
  </si>
  <si>
    <t>1247800096763</t>
  </si>
  <si>
    <t>7811801974</t>
  </si>
  <si>
    <t>ЛПМ, ООО</t>
  </si>
  <si>
    <t>1225800001063</t>
  </si>
  <si>
    <t>5827002765</t>
  </si>
  <si>
    <t>МЦ ИНТРА, ООО</t>
  </si>
  <si>
    <t>1035205774119</t>
  </si>
  <si>
    <t>5262118150</t>
  </si>
  <si>
    <t>АЛЬТАИР, ООО</t>
  </si>
  <si>
    <t>1093925019132</t>
  </si>
  <si>
    <t>3906208927</t>
  </si>
  <si>
    <t>СВОЙ ДОМ, ООО</t>
  </si>
  <si>
    <t>1063808160415</t>
  </si>
  <si>
    <t>3808149416</t>
  </si>
  <si>
    <t>РУМДЕНТ, ООО</t>
  </si>
  <si>
    <t>1184704005727</t>
  </si>
  <si>
    <t>4704103585</t>
  </si>
  <si>
    <t>1025601716502</t>
  </si>
  <si>
    <t>5611027862</t>
  </si>
  <si>
    <t>СТОМЦЕНТР-2, ООО</t>
  </si>
  <si>
    <t>1187847308252</t>
  </si>
  <si>
    <t>7813623283</t>
  </si>
  <si>
    <t>3-А ДЕНТ, ООО</t>
  </si>
  <si>
    <t>1185022004991</t>
  </si>
  <si>
    <t>5019029524</t>
  </si>
  <si>
    <t>СТУДИЯ ДОКТОР, ООО</t>
  </si>
  <si>
    <t>1055005910740</t>
  </si>
  <si>
    <t>5031062310</t>
  </si>
  <si>
    <t>УМНАЯ КЛИНИКА, ООО</t>
  </si>
  <si>
    <t>1146165001366</t>
  </si>
  <si>
    <t>6165188059</t>
  </si>
  <si>
    <t>АТЛАНТИС КЛИНИК, ООО</t>
  </si>
  <si>
    <t>1221600102437</t>
  </si>
  <si>
    <t>1683011014</t>
  </si>
  <si>
    <t>ЛЕНМЕД, ООО</t>
  </si>
  <si>
    <t>1104707001992</t>
  </si>
  <si>
    <t>4707031000</t>
  </si>
  <si>
    <t>МЦ ВМЛ МОЙ ДОКТОР +, ООО</t>
  </si>
  <si>
    <t>1185050002037</t>
  </si>
  <si>
    <t>5038132492</t>
  </si>
  <si>
    <t>НИМЦ СЕМЬЯ, ООО</t>
  </si>
  <si>
    <t>1226100008364</t>
  </si>
  <si>
    <t>6154162394</t>
  </si>
  <si>
    <t>ЭПИЛИУМ САДОВАЯ, ООО</t>
  </si>
  <si>
    <t>1247800058010</t>
  </si>
  <si>
    <t>7838123606</t>
  </si>
  <si>
    <t>1057601815017</t>
  </si>
  <si>
    <t>7610064375</t>
  </si>
  <si>
    <t>ЦЕНТР СЕМЕЙНОЙ МЕДИЦИНЫ ЛАДАМЕД, ООО</t>
  </si>
  <si>
    <t>1114345041865</t>
  </si>
  <si>
    <t>4345315400</t>
  </si>
  <si>
    <t>ЭЛЬБРУС, ООО</t>
  </si>
  <si>
    <t>1216600059940</t>
  </si>
  <si>
    <t>6617028906</t>
  </si>
  <si>
    <t>1127610003300</t>
  </si>
  <si>
    <t>7610096909</t>
  </si>
  <si>
    <t>ДФД КЛИНИК, ООО</t>
  </si>
  <si>
    <t>1227800150808</t>
  </si>
  <si>
    <t>7838109739</t>
  </si>
  <si>
    <t>УГДАНСКАЯ, ООО</t>
  </si>
  <si>
    <t>1167536055675</t>
  </si>
  <si>
    <t>7536160785</t>
  </si>
  <si>
    <t>ГЕРА, ООО ЛКЦ</t>
  </si>
  <si>
    <t>1021100524862</t>
  </si>
  <si>
    <t>1101032970</t>
  </si>
  <si>
    <t>ЮНИОНДЕНТ, ООО</t>
  </si>
  <si>
    <t>1215000024800</t>
  </si>
  <si>
    <t>5029261290</t>
  </si>
  <si>
    <t>АВИЦЕННА, ООО СК</t>
  </si>
  <si>
    <t>1108602010516</t>
  </si>
  <si>
    <t>8602176479</t>
  </si>
  <si>
    <t>АЛЬБА, ООО СК</t>
  </si>
  <si>
    <t>1176658043781</t>
  </si>
  <si>
    <t>6658501198</t>
  </si>
  <si>
    <t>ВМ ФАРМА, ООО</t>
  </si>
  <si>
    <t>1163443052376</t>
  </si>
  <si>
    <t>3460061865</t>
  </si>
  <si>
    <t>ПРОФИМЕД, ООО МЕДИЦИНСКИЙ ЦЕНТР</t>
  </si>
  <si>
    <t>1184632010155</t>
  </si>
  <si>
    <t>4632246292</t>
  </si>
  <si>
    <t>1247800002120</t>
  </si>
  <si>
    <t>7816746935</t>
  </si>
  <si>
    <t>ДОКТОР ГРУПП, ООО</t>
  </si>
  <si>
    <t>1246600002065</t>
  </si>
  <si>
    <t>6658570032</t>
  </si>
  <si>
    <t>ЦЕНТР МЕДИКА, ООО</t>
  </si>
  <si>
    <t>1145256008138</t>
  </si>
  <si>
    <t>5256134027</t>
  </si>
  <si>
    <t>ГЕОМЕД, ООО</t>
  </si>
  <si>
    <t>1115040009446</t>
  </si>
  <si>
    <t>5040110175</t>
  </si>
  <si>
    <t>ЦНМТ В КОЛЬЦОВО, ООО</t>
  </si>
  <si>
    <t>1235400018875</t>
  </si>
  <si>
    <t>5410136928</t>
  </si>
  <si>
    <t>ПРЕМЬЕР ЭСТЕТИК, ООО</t>
  </si>
  <si>
    <t>1242300039992</t>
  </si>
  <si>
    <t>2311367767</t>
  </si>
  <si>
    <t>РЦ ОРТОС, ООО</t>
  </si>
  <si>
    <t>1195476035391</t>
  </si>
  <si>
    <t>5445029300</t>
  </si>
  <si>
    <t>ДИАЛ МЕД, ООО ГЦМ</t>
  </si>
  <si>
    <t>1162225099530</t>
  </si>
  <si>
    <t>2221230817</t>
  </si>
  <si>
    <t>АСТРА-3, ООО</t>
  </si>
  <si>
    <t>1069847164111</t>
  </si>
  <si>
    <t>7802352987</t>
  </si>
  <si>
    <t>ЩЕЛКУНЧИК 8, ООО</t>
  </si>
  <si>
    <t>1137746316597</t>
  </si>
  <si>
    <t>7705537855</t>
  </si>
  <si>
    <t>ВОЛГОГРАДСКИЙ ЛЕЧЕБНО-КОНСУЛЬТАТИВНЫЙ ДИАГНОСТИЧЕСКИЙ ЦЕНТР ЗДОРОВЬЕ, ООО</t>
  </si>
  <si>
    <t>1053444054487</t>
  </si>
  <si>
    <t>3444123000</t>
  </si>
  <si>
    <t>ДЕВА-ДЕНТ, ООО</t>
  </si>
  <si>
    <t>1207700303128</t>
  </si>
  <si>
    <t>9704028440</t>
  </si>
  <si>
    <t>АПЕКС ГРУПП, ООО</t>
  </si>
  <si>
    <t>1241800004445</t>
  </si>
  <si>
    <t>1800015720</t>
  </si>
  <si>
    <t>ИРАМЕД, ООО</t>
  </si>
  <si>
    <t>1249100009652</t>
  </si>
  <si>
    <t>9102297981</t>
  </si>
  <si>
    <t>ЛДЦ МИБС-ВОЛГОГРАД, ООО</t>
  </si>
  <si>
    <t>1053478019099</t>
  </si>
  <si>
    <t>3448034625</t>
  </si>
  <si>
    <t>ПОБЕДА, ООО</t>
  </si>
  <si>
    <t>1217800066770</t>
  </si>
  <si>
    <t>7842191550</t>
  </si>
  <si>
    <t>ДЕНТ-ОПТИМУМ, ООО</t>
  </si>
  <si>
    <t>1037739777877</t>
  </si>
  <si>
    <t>7733023675</t>
  </si>
  <si>
    <t>ДЕНТАЛ АРТ КЛИНИК, ООО</t>
  </si>
  <si>
    <t>1180280033097</t>
  </si>
  <si>
    <t>0278941346</t>
  </si>
  <si>
    <t>ЦД НЕФРОЛЮКС, ООО</t>
  </si>
  <si>
    <t>1237400009527</t>
  </si>
  <si>
    <t>7460060682</t>
  </si>
  <si>
    <t>МЕДИЦИНСКИЙ ЦЕНТР ПРАКТИК, ООО</t>
  </si>
  <si>
    <t>1135543051632</t>
  </si>
  <si>
    <t>5503246391</t>
  </si>
  <si>
    <t>1167746461453</t>
  </si>
  <si>
    <t>7727291161</t>
  </si>
  <si>
    <t>ПРОФИЦЕНТР, ООО</t>
  </si>
  <si>
    <t>1227300002643</t>
  </si>
  <si>
    <t>7325176433</t>
  </si>
  <si>
    <t>ИНПСИ, ООО</t>
  </si>
  <si>
    <t>1157746985769</t>
  </si>
  <si>
    <t>9701016855</t>
  </si>
  <si>
    <t>ГАБРИЭЛЬ, ООО</t>
  </si>
  <si>
    <t>1097746071103</t>
  </si>
  <si>
    <t>7718753250</t>
  </si>
  <si>
    <t>1082222005117</t>
  </si>
  <si>
    <t>2222074381</t>
  </si>
  <si>
    <t>АЛТЕРО ВИП, ООО</t>
  </si>
  <si>
    <t>1197746183634</t>
  </si>
  <si>
    <t>7704482346</t>
  </si>
  <si>
    <t>ЗДРАВИДЕНТ, ООО</t>
  </si>
  <si>
    <t>1163025055720</t>
  </si>
  <si>
    <t>3023017493</t>
  </si>
  <si>
    <t>МКЦ АРТ-МЕДИКА, ООО</t>
  </si>
  <si>
    <t>1107400000069</t>
  </si>
  <si>
    <t>7452074434</t>
  </si>
  <si>
    <t>ЮПИТЕР, ООО</t>
  </si>
  <si>
    <t>1142468113920</t>
  </si>
  <si>
    <t>2460086875</t>
  </si>
  <si>
    <t>ИНСТИТУТ КЛИНИЧЕСКОЙ ТРИХОЛОГИИ, ООО</t>
  </si>
  <si>
    <t>5077746847074</t>
  </si>
  <si>
    <t>7704650142</t>
  </si>
  <si>
    <t>ЦЕНТР ПРОФГАРАНТ, ООО</t>
  </si>
  <si>
    <t>1157746869257</t>
  </si>
  <si>
    <t>7733250766</t>
  </si>
  <si>
    <t>1071690005254</t>
  </si>
  <si>
    <t>1660097720</t>
  </si>
  <si>
    <t>ЛОК ГАРМОНИЯ, ООО</t>
  </si>
  <si>
    <t>1030203262165</t>
  </si>
  <si>
    <t>0264021980</t>
  </si>
  <si>
    <t>1182375056522</t>
  </si>
  <si>
    <t>2310208316</t>
  </si>
  <si>
    <t>ЛДЦ МИБС-КУРСК, ООО</t>
  </si>
  <si>
    <t>1104632004740</t>
  </si>
  <si>
    <t>4632120892</t>
  </si>
  <si>
    <t>1133256014935</t>
  </si>
  <si>
    <t>3245512890</t>
  </si>
  <si>
    <t>ДЕМ-АРК, ООО</t>
  </si>
  <si>
    <t>1149102127855</t>
  </si>
  <si>
    <t>9102060069</t>
  </si>
  <si>
    <t>1227800072939</t>
  </si>
  <si>
    <t>7801713334</t>
  </si>
  <si>
    <t>СТОМАТОЛОГИЯ ПРЕСТИЖ-ДЕНТ, ООО</t>
  </si>
  <si>
    <t>1196234008959</t>
  </si>
  <si>
    <t>6230113708</t>
  </si>
  <si>
    <t>КМ-КЛИНИК, ООО</t>
  </si>
  <si>
    <t>1147746577351</t>
  </si>
  <si>
    <t>7728879439</t>
  </si>
  <si>
    <t>ДЕВИТА, ООО</t>
  </si>
  <si>
    <t>5087746609451</t>
  </si>
  <si>
    <t>7727671050</t>
  </si>
  <si>
    <t>РМА, ООО</t>
  </si>
  <si>
    <t>1137746775870</t>
  </si>
  <si>
    <t>7709935568</t>
  </si>
  <si>
    <t>ЭЛИТСТОМ, ООО</t>
  </si>
  <si>
    <t>1102920000150</t>
  </si>
  <si>
    <t>2906007432</t>
  </si>
  <si>
    <t>1152468057455</t>
  </si>
  <si>
    <t>2465136544</t>
  </si>
  <si>
    <t>ЗУБНОЙ ЛЕКАРЬ, ООО</t>
  </si>
  <si>
    <t>1131644001059</t>
  </si>
  <si>
    <t>1644067817</t>
  </si>
  <si>
    <t>КОСМЕЯ, ООО</t>
  </si>
  <si>
    <t>1024840827472</t>
  </si>
  <si>
    <t>4826012511</t>
  </si>
  <si>
    <t>МИКОС КЛИНИКА, ООО</t>
  </si>
  <si>
    <t>1237700141590</t>
  </si>
  <si>
    <t>9728089040</t>
  </si>
  <si>
    <t>ТРИАЛ ЭСТЕТИК, ООО</t>
  </si>
  <si>
    <t>1167746792058</t>
  </si>
  <si>
    <t>7704369277</t>
  </si>
  <si>
    <t>1176733007109</t>
  </si>
  <si>
    <t>6732143720</t>
  </si>
  <si>
    <t>КЛИНИКА ВАЛМЕД, ООО</t>
  </si>
  <si>
    <t>1187847006896</t>
  </si>
  <si>
    <t>7839096176</t>
  </si>
  <si>
    <t>КЛИНИКА ДОКТОРА ПАВЛОВА, ООО</t>
  </si>
  <si>
    <t>1204100002886</t>
  </si>
  <si>
    <t>4101193099</t>
  </si>
  <si>
    <t>НИИ ПЕДИАТРИИ И НЕВРОЛОГИИ ДЕТИ ИНДИГО, ООО</t>
  </si>
  <si>
    <t>1137452005888</t>
  </si>
  <si>
    <t>7452112104</t>
  </si>
  <si>
    <t>РАДЕНТА, ООО</t>
  </si>
  <si>
    <t>1055402093152</t>
  </si>
  <si>
    <t>5402460494</t>
  </si>
  <si>
    <t>СОВРЕМЕННАЯ СТОМАТОЛОГИЯ ГАЗСТОМ, ООО</t>
  </si>
  <si>
    <t>1215600010086</t>
  </si>
  <si>
    <t>5602026012</t>
  </si>
  <si>
    <t>ДОКТОР ЛИНЗ, ООО ЦЕНТР ЗРЕНИЯ</t>
  </si>
  <si>
    <t>1135476073842</t>
  </si>
  <si>
    <t>5406745490</t>
  </si>
  <si>
    <t>КОРУ-ДЕНТ, ООО</t>
  </si>
  <si>
    <t>1155024004761</t>
  </si>
  <si>
    <t>5024155524</t>
  </si>
  <si>
    <t>ЗЕМСКИЙ ВРАЧ, ООО</t>
  </si>
  <si>
    <t>1075004000774</t>
  </si>
  <si>
    <t>5004020053</t>
  </si>
  <si>
    <t>1203500027356</t>
  </si>
  <si>
    <t>3525464914</t>
  </si>
  <si>
    <t>ЛИНИИ ЖИЗНИ, ООО</t>
  </si>
  <si>
    <t>1155476039740</t>
  </si>
  <si>
    <t>5408002613</t>
  </si>
  <si>
    <t>ЦЕНТР РЕПРОДУКТИВНОГО ЗДОРОВЬЯ ДОКТОРА СПИРИНОЙ, ООО</t>
  </si>
  <si>
    <t>1167031066201</t>
  </si>
  <si>
    <t>7017406724</t>
  </si>
  <si>
    <t>НЕФРОЛАЙН-СЕВ, ООО</t>
  </si>
  <si>
    <t>1229200002503</t>
  </si>
  <si>
    <t>9200010450</t>
  </si>
  <si>
    <t>НАЧАЛО, ООО ЦСП</t>
  </si>
  <si>
    <t>1156234024539</t>
  </si>
  <si>
    <t>6234152426</t>
  </si>
  <si>
    <t>ДЕНТАПРО, ООО</t>
  </si>
  <si>
    <t>1207200006353</t>
  </si>
  <si>
    <t>7203501291</t>
  </si>
  <si>
    <t>СТ ПРАКТИК, ООО</t>
  </si>
  <si>
    <t>1046601483059</t>
  </si>
  <si>
    <t>6625033314</t>
  </si>
  <si>
    <t>ЗУБ, ООО</t>
  </si>
  <si>
    <t>1117017025135</t>
  </si>
  <si>
    <t>7017296535</t>
  </si>
  <si>
    <t>ТЕХНОМИР, ООО</t>
  </si>
  <si>
    <t>1075102000600</t>
  </si>
  <si>
    <t>5102044550</t>
  </si>
  <si>
    <t>М+КЛИНИК ДЕТИ, ООО</t>
  </si>
  <si>
    <t>1164704058386</t>
  </si>
  <si>
    <t>4703145504</t>
  </si>
  <si>
    <t>МЕРКУРИЙ-2 (ООО), АПП</t>
  </si>
  <si>
    <t>1022300517326</t>
  </si>
  <si>
    <t>2301000801</t>
  </si>
  <si>
    <t>СП НЕО-ДЕНТ, ООО</t>
  </si>
  <si>
    <t>1066027044808</t>
  </si>
  <si>
    <t>6027097664</t>
  </si>
  <si>
    <t>ДОКТОР НОС, ООО</t>
  </si>
  <si>
    <t>1196952011574</t>
  </si>
  <si>
    <t>6950231920</t>
  </si>
  <si>
    <t>МАРИБЕЛЬ, ООО</t>
  </si>
  <si>
    <t>1175543020773</t>
  </si>
  <si>
    <t>5507255380</t>
  </si>
  <si>
    <t>ЛАВИАНИ, ООО</t>
  </si>
  <si>
    <t>1173328015189</t>
  </si>
  <si>
    <t>3329092113</t>
  </si>
  <si>
    <t>ХОУМДЕНТАЛ, ООО</t>
  </si>
  <si>
    <t>1231600062990</t>
  </si>
  <si>
    <t>1650430080</t>
  </si>
  <si>
    <t>АРКТИКДЕНТ, ООО</t>
  </si>
  <si>
    <t>1202400029468</t>
  </si>
  <si>
    <t>2457087580</t>
  </si>
  <si>
    <t>ЦЕНТРОДЕНТ, ООО</t>
  </si>
  <si>
    <t>1022101277571</t>
  </si>
  <si>
    <t>2129048041</t>
  </si>
  <si>
    <t>ЮЖУРАЛМЕД, ООО</t>
  </si>
  <si>
    <t>1157448004438</t>
  </si>
  <si>
    <t>7448178575</t>
  </si>
  <si>
    <t>ДУЭТ +, ООО</t>
  </si>
  <si>
    <t>1184350000240</t>
  </si>
  <si>
    <t>4345475595</t>
  </si>
  <si>
    <t>ПЕРВАЯ ОРТОДОНТИЧЕСКАЯ КЛИНИКА, ООО</t>
  </si>
  <si>
    <t>1246600004859</t>
  </si>
  <si>
    <t>6685216954</t>
  </si>
  <si>
    <t>ЭПИЛ, ООО</t>
  </si>
  <si>
    <t>1153926036197</t>
  </si>
  <si>
    <t>3906975570</t>
  </si>
  <si>
    <t>ГАММА-УРСУЛА, ООО</t>
  </si>
  <si>
    <t>1126658041729</t>
  </si>
  <si>
    <t>6658423373</t>
  </si>
  <si>
    <t>ЦРН ФЕДОРА КРАМИНОВА ДОКТОРНЕЙРО, ООО</t>
  </si>
  <si>
    <t>1167746356953</t>
  </si>
  <si>
    <t>7733279370</t>
  </si>
  <si>
    <t>СМАЙЛ-Л, ООО</t>
  </si>
  <si>
    <t>1022502271505</t>
  </si>
  <si>
    <t>2540080004</t>
  </si>
  <si>
    <t>БЕЛЫЙ ЗОНТ, ООО</t>
  </si>
  <si>
    <t>1223800012732</t>
  </si>
  <si>
    <t>3808278179</t>
  </si>
  <si>
    <t>1072311009011</t>
  </si>
  <si>
    <t>2311102200</t>
  </si>
  <si>
    <t>1202400024970</t>
  </si>
  <si>
    <t>2462069339</t>
  </si>
  <si>
    <t>1065053024079</t>
  </si>
  <si>
    <t>5053047989</t>
  </si>
  <si>
    <t>СТОМАТОЛОГИЯ В СОКОЛЬНИКАХ, ООО</t>
  </si>
  <si>
    <t>1237700488475</t>
  </si>
  <si>
    <t>9724139081</t>
  </si>
  <si>
    <t>ДМЛ, ООО</t>
  </si>
  <si>
    <t>1126182004552</t>
  </si>
  <si>
    <t>6155064505</t>
  </si>
  <si>
    <t>АКВИЛИО-МЕДИЦИНА, ООО</t>
  </si>
  <si>
    <t>1225200001278</t>
  </si>
  <si>
    <t>5260481577</t>
  </si>
  <si>
    <t>САНАТЕРРА, ООО</t>
  </si>
  <si>
    <t>1193850017294</t>
  </si>
  <si>
    <t>3817050043</t>
  </si>
  <si>
    <t>СТОМА ПЛЮС, ООО</t>
  </si>
  <si>
    <t>1116501000967</t>
  </si>
  <si>
    <t>6501233631</t>
  </si>
  <si>
    <t>АВТОМЕД, ООО</t>
  </si>
  <si>
    <t>1115837002577</t>
  </si>
  <si>
    <t>5837047469</t>
  </si>
  <si>
    <t>ДЕНТ СТУДИО, ООО</t>
  </si>
  <si>
    <t>1147746706910</t>
  </si>
  <si>
    <t>7709956751</t>
  </si>
  <si>
    <t>ДМГ-КЛИНИК, ООО</t>
  </si>
  <si>
    <t>1137847344986</t>
  </si>
  <si>
    <t>7807383570</t>
  </si>
  <si>
    <t>1212500002990</t>
  </si>
  <si>
    <t>2536326745</t>
  </si>
  <si>
    <t>1121650008193</t>
  </si>
  <si>
    <t>1650242320</t>
  </si>
  <si>
    <t>1186658010725</t>
  </si>
  <si>
    <t>6633026720</t>
  </si>
  <si>
    <t>1145749004224</t>
  </si>
  <si>
    <t>5753202580</t>
  </si>
  <si>
    <t>1177325012435</t>
  </si>
  <si>
    <t>7321004779</t>
  </si>
  <si>
    <t>ЭСКУЛАП-ЮГ, ООО</t>
  </si>
  <si>
    <t>1052306460910</t>
  </si>
  <si>
    <t>2311082320</t>
  </si>
  <si>
    <t>ДЕНТО-КО, ООО</t>
  </si>
  <si>
    <t>1195081044762</t>
  </si>
  <si>
    <t>5017120464</t>
  </si>
  <si>
    <t>НЕ БОЛЬНО НА МАСЛОВКЕ, ООО</t>
  </si>
  <si>
    <t>1227700729838</t>
  </si>
  <si>
    <t>7714495859</t>
  </si>
  <si>
    <t>ЭГЛИН, ООО</t>
  </si>
  <si>
    <t>1079847118768</t>
  </si>
  <si>
    <t>7805447404</t>
  </si>
  <si>
    <t>ФАРМ-ЦЕНТР, ООО</t>
  </si>
  <si>
    <t>1045003376770</t>
  </si>
  <si>
    <t>5018097828</t>
  </si>
  <si>
    <t>МЦПП, ООО</t>
  </si>
  <si>
    <t>1133668050010</t>
  </si>
  <si>
    <t>3665096717</t>
  </si>
  <si>
    <t>ЭСТЕТИЧЕСКИЙ ЦЕНТР ВИРГО, ООО</t>
  </si>
  <si>
    <t>1162536054537</t>
  </si>
  <si>
    <t>2540218502</t>
  </si>
  <si>
    <t>ЦЕЛИТЕЛЬ ХАСАВЮРТ, ООО</t>
  </si>
  <si>
    <t>1120544001599</t>
  </si>
  <si>
    <t>0544008118</t>
  </si>
  <si>
    <t>СТОМАТОЛОГИЯ №4, ООО</t>
  </si>
  <si>
    <t>5147746206383</t>
  </si>
  <si>
    <t>7710969762</t>
  </si>
  <si>
    <t>РЕКСЕЙЛ, ООО</t>
  </si>
  <si>
    <t>1092315005452</t>
  </si>
  <si>
    <t>2315155876</t>
  </si>
  <si>
    <t>ЦЕНТР ЛЕЧЕНИЯ СКОЛИОЗА, ООО</t>
  </si>
  <si>
    <t>1095029002452</t>
  </si>
  <si>
    <t>5029124907</t>
  </si>
  <si>
    <t>ЭСТЕ, ООО</t>
  </si>
  <si>
    <t>1106025001191</t>
  </si>
  <si>
    <t>6025035609</t>
  </si>
  <si>
    <t>ВОЛОСЫ СТОЛИЦЫ, ООО</t>
  </si>
  <si>
    <t>1137746140311</t>
  </si>
  <si>
    <t>7707797376</t>
  </si>
  <si>
    <t>ЭТИОЛОГИЯ-М, ООО</t>
  </si>
  <si>
    <t>1237700296415</t>
  </si>
  <si>
    <t>7733409848</t>
  </si>
  <si>
    <t>ПРОКСИМА КЛИНИК, ООО</t>
  </si>
  <si>
    <t>1217800144957</t>
  </si>
  <si>
    <t>7802905977</t>
  </si>
  <si>
    <t>ПРОЗРЕНИЕ+, ООО</t>
  </si>
  <si>
    <t>5147746017250</t>
  </si>
  <si>
    <t>7702844417</t>
  </si>
  <si>
    <t>ДЕНТАЛ ПЛАТС, ООО</t>
  </si>
  <si>
    <t>1237800025572</t>
  </si>
  <si>
    <t>7802937560</t>
  </si>
  <si>
    <t>СПОРТФИЗИОЛАЙФ, ООО</t>
  </si>
  <si>
    <t>1135001006381</t>
  </si>
  <si>
    <t>5001096520</t>
  </si>
  <si>
    <t>ОРТОРЕХАБ, ООО</t>
  </si>
  <si>
    <t>1167746701528</t>
  </si>
  <si>
    <t>7703413830</t>
  </si>
  <si>
    <t>1113340008264</t>
  </si>
  <si>
    <t>3329068128</t>
  </si>
  <si>
    <t>ИЛЬЮШИНА 33, ООО</t>
  </si>
  <si>
    <t>1089847191455</t>
  </si>
  <si>
    <t>7814407542</t>
  </si>
  <si>
    <t>ЮНИС ДЕНТ НСК, ООО</t>
  </si>
  <si>
    <t>1125476153263</t>
  </si>
  <si>
    <t>5410772916</t>
  </si>
  <si>
    <t>5147746341826</t>
  </si>
  <si>
    <t>7733902130</t>
  </si>
  <si>
    <t>ЦМД ГИСТОПРО, ООО</t>
  </si>
  <si>
    <t>1215400002267</t>
  </si>
  <si>
    <t>5406810799</t>
  </si>
  <si>
    <t>МЕДГРАД, ООО</t>
  </si>
  <si>
    <t>1175053015609</t>
  </si>
  <si>
    <t>5031127214</t>
  </si>
  <si>
    <t>СТОМАГРАД, ООО</t>
  </si>
  <si>
    <t>1177847074052</t>
  </si>
  <si>
    <t>7810658464</t>
  </si>
  <si>
    <t>ФАВОРИТ, ООО</t>
  </si>
  <si>
    <t>1126330000664</t>
  </si>
  <si>
    <t>6330051371</t>
  </si>
  <si>
    <t>ССК ЦЕНТР, ООО</t>
  </si>
  <si>
    <t>1237400023332</t>
  </si>
  <si>
    <t>7453353825</t>
  </si>
  <si>
    <t>СИТИЛАБ ТЮМЕНЬ, ООО</t>
  </si>
  <si>
    <t>1227200008155</t>
  </si>
  <si>
    <t>7203537989</t>
  </si>
  <si>
    <t>ЗДОРОВЫЕ ЗУБЫ, ООО</t>
  </si>
  <si>
    <t>1057601882140</t>
  </si>
  <si>
    <t>7610066679</t>
  </si>
  <si>
    <t>НОРД-СКИН, ООО</t>
  </si>
  <si>
    <t>1185190001985</t>
  </si>
  <si>
    <t>5190076420</t>
  </si>
  <si>
    <t>КАЗАНСКИЙ, ООО МЦ</t>
  </si>
  <si>
    <t>1181690000667</t>
  </si>
  <si>
    <t>1655396980</t>
  </si>
  <si>
    <t>МЕДИСАНА, ООО МК</t>
  </si>
  <si>
    <t>1073128000615</t>
  </si>
  <si>
    <t>3128059638</t>
  </si>
  <si>
    <t>КЛИНИКА ФАМИЛИЯ, ООО</t>
  </si>
  <si>
    <t>1156658071701</t>
  </si>
  <si>
    <t>6671023367</t>
  </si>
  <si>
    <t>1230800005413</t>
  </si>
  <si>
    <t>0800011026</t>
  </si>
  <si>
    <t>АС, ООО</t>
  </si>
  <si>
    <t>1075403002190</t>
  </si>
  <si>
    <t>5403192199</t>
  </si>
  <si>
    <t>КЛИНИКА ПЕРШИНОЙ, ООО</t>
  </si>
  <si>
    <t>1237700879481</t>
  </si>
  <si>
    <t>9701269782</t>
  </si>
  <si>
    <t>КОНФИДЕНЦИЯ, ООО</t>
  </si>
  <si>
    <t>1163443071879</t>
  </si>
  <si>
    <t>3461060399</t>
  </si>
  <si>
    <t>1207800093126</t>
  </si>
  <si>
    <t>7804672823</t>
  </si>
  <si>
    <t>КЛИНИКА ГНАТОЛОГИИ, ООО</t>
  </si>
  <si>
    <t>1217700235235</t>
  </si>
  <si>
    <t>9701177740</t>
  </si>
  <si>
    <t>ХИРУРГИЧЕСКИЙ ЦЕНТР, ООО</t>
  </si>
  <si>
    <t>1052300014800</t>
  </si>
  <si>
    <t>2301053786</t>
  </si>
  <si>
    <t>1226000000203</t>
  </si>
  <si>
    <t>6013009379</t>
  </si>
  <si>
    <t>1117901005056</t>
  </si>
  <si>
    <t>7901539312</t>
  </si>
  <si>
    <t>ВИКТОРИЯ ДЕНТ, ООО</t>
  </si>
  <si>
    <t>1062628008585</t>
  </si>
  <si>
    <t>2628047011</t>
  </si>
  <si>
    <t>РЕНУАР, ООО</t>
  </si>
  <si>
    <t>1227700083676</t>
  </si>
  <si>
    <t>7716963862</t>
  </si>
  <si>
    <t>МЕД ИНТЕЛЛЕКТ, ООО</t>
  </si>
  <si>
    <t>1052700138127</t>
  </si>
  <si>
    <t>2721122672</t>
  </si>
  <si>
    <t>ЛДЦ МИБС-СТАРЫЙ ОСКОЛ, ООО</t>
  </si>
  <si>
    <t>1113128002481</t>
  </si>
  <si>
    <t>3128082228</t>
  </si>
  <si>
    <t>ДЕЛТА, ООО ИНСТИТУТ ЗДОРОВЬЯ И РАЗВИТИЯ</t>
  </si>
  <si>
    <t>1207700339714</t>
  </si>
  <si>
    <t>9728012960</t>
  </si>
  <si>
    <t>ДОКТОР ТИКУНОВА, ООО</t>
  </si>
  <si>
    <t>1199204003415</t>
  </si>
  <si>
    <t>9201528397</t>
  </si>
  <si>
    <t>МЕД-СТУДИО, ООО МЕДИЦИНСКАЯ КЛИНИКА</t>
  </si>
  <si>
    <t>1172651015778</t>
  </si>
  <si>
    <t>2634100513</t>
  </si>
  <si>
    <t>1156196070942</t>
  </si>
  <si>
    <t>6165197430</t>
  </si>
  <si>
    <t>ФК БИОМЕДСЕРВИС, ООО</t>
  </si>
  <si>
    <t>1165543090338</t>
  </si>
  <si>
    <t>5501178234</t>
  </si>
  <si>
    <t>1176313068293</t>
  </si>
  <si>
    <t>6316236821</t>
  </si>
  <si>
    <t>ДЕНТИКУС, ООО</t>
  </si>
  <si>
    <t>1085029011407</t>
  </si>
  <si>
    <t>5029121374</t>
  </si>
  <si>
    <t>ЭЛИТМЕД, ООО</t>
  </si>
  <si>
    <t>1185835001109</t>
  </si>
  <si>
    <t>5836685532</t>
  </si>
  <si>
    <t>СТОМАТОЛОГИЧЕСКИЙ ЦЕНТР АГАТ, ООО</t>
  </si>
  <si>
    <t>1027402060620</t>
  </si>
  <si>
    <t>7444037460</t>
  </si>
  <si>
    <t>ДЕНТКРАФТ, ООО</t>
  </si>
  <si>
    <t>1112468013008</t>
  </si>
  <si>
    <t>2465251071</t>
  </si>
  <si>
    <t>1211600001370</t>
  </si>
  <si>
    <t>1650398091</t>
  </si>
  <si>
    <t>МЕД+ЭКСПЕРТ, ООО</t>
  </si>
  <si>
    <t>1175007002785</t>
  </si>
  <si>
    <t>5010052832</t>
  </si>
  <si>
    <t>УНИ ДЕНТ, ООО</t>
  </si>
  <si>
    <t>1027807583297</t>
  </si>
  <si>
    <t>7814104146</t>
  </si>
  <si>
    <t>АСТЕЛЛА, ООО СК</t>
  </si>
  <si>
    <t>1215000076004</t>
  </si>
  <si>
    <t>5040174299</t>
  </si>
  <si>
    <t>ЕСТЕСТВЕННАЯ МЕДИЦИНА, ООО</t>
  </si>
  <si>
    <t>1067746644833</t>
  </si>
  <si>
    <t>7717559268</t>
  </si>
  <si>
    <t>ФАВОРИТ-ПРИМОРЬЕ, ООО</t>
  </si>
  <si>
    <t>1242500007848</t>
  </si>
  <si>
    <t>2502076342</t>
  </si>
  <si>
    <t>АСЯ, ООО</t>
  </si>
  <si>
    <t>1105047004611</t>
  </si>
  <si>
    <t>5025029307</t>
  </si>
  <si>
    <t>АЛЫЕ ПАРУСА, ООО</t>
  </si>
  <si>
    <t>1206700006413</t>
  </si>
  <si>
    <t>6732194940</t>
  </si>
  <si>
    <t>ИУМП, ООО</t>
  </si>
  <si>
    <t>1147746180581</t>
  </si>
  <si>
    <t>7702833180</t>
  </si>
  <si>
    <t>1063808159942</t>
  </si>
  <si>
    <t>3808149007</t>
  </si>
  <si>
    <t>СК-РОСЭК, ООО</t>
  </si>
  <si>
    <t>1126670012215</t>
  </si>
  <si>
    <t>6670375334</t>
  </si>
  <si>
    <t>МЕДУЗА, ООО</t>
  </si>
  <si>
    <t>1077847119151</t>
  </si>
  <si>
    <t>7802384266</t>
  </si>
  <si>
    <t>1207700112762</t>
  </si>
  <si>
    <t>7727441579</t>
  </si>
  <si>
    <t>ПРЕСТИЖ И КАЧЕСТВО, ООО</t>
  </si>
  <si>
    <t>1067746250604</t>
  </si>
  <si>
    <t>7709657991</t>
  </si>
  <si>
    <t>СВ-ДЕНТ, ООО</t>
  </si>
  <si>
    <t>1173850025733</t>
  </si>
  <si>
    <t>3801143077</t>
  </si>
  <si>
    <t>МЕДЦЕНТР МАГНИТКИ, ООО</t>
  </si>
  <si>
    <t>1197456027218</t>
  </si>
  <si>
    <t>7455035480</t>
  </si>
  <si>
    <t>СТОМАТОЛОГИЧЕСКАЯ ГРУППА ГАРАНТ, ООО</t>
  </si>
  <si>
    <t>1092539002731</t>
  </si>
  <si>
    <t>2539099219</t>
  </si>
  <si>
    <t>АСД, ООО</t>
  </si>
  <si>
    <t>1165190062751</t>
  </si>
  <si>
    <t>5190065549</t>
  </si>
  <si>
    <t>АЛЕКСАНДРОВСКИЙ, ООО</t>
  </si>
  <si>
    <t>1244200007072</t>
  </si>
  <si>
    <t>4217210924</t>
  </si>
  <si>
    <t>СТОМАТОЛОГИЧЕСКАЯ КЛИНИКА ПРЕМИУМ, ООО</t>
  </si>
  <si>
    <t>1145249004647</t>
  </si>
  <si>
    <t>5249135728</t>
  </si>
  <si>
    <t>1197232016728</t>
  </si>
  <si>
    <t>7203483067</t>
  </si>
  <si>
    <t>ЛОР КЛИНИКА ПЛЮС 1 НА ГАРИБАЛЬДИ, ООО</t>
  </si>
  <si>
    <t>5137746010045</t>
  </si>
  <si>
    <t>7736666579</t>
  </si>
  <si>
    <t>АУРЕЛИ-ДЕНТ, ООО</t>
  </si>
  <si>
    <t>1215000091811</t>
  </si>
  <si>
    <t>5027299475</t>
  </si>
  <si>
    <t>ЭДКАР-МЕД, ООО</t>
  </si>
  <si>
    <t>1033902819301</t>
  </si>
  <si>
    <t>3906112781</t>
  </si>
  <si>
    <t>ЕВА-КЛИНИК, ООО</t>
  </si>
  <si>
    <t>1207700374925</t>
  </si>
  <si>
    <t>7726469204</t>
  </si>
  <si>
    <t>1101674001714</t>
  </si>
  <si>
    <t>1646027986</t>
  </si>
  <si>
    <t>МИКО, ООО</t>
  </si>
  <si>
    <t>1085247001036</t>
  </si>
  <si>
    <t>5251112823</t>
  </si>
  <si>
    <t>ГАРМОНИЯ КРАСОТЫ, ООО</t>
  </si>
  <si>
    <t>1237700694439</t>
  </si>
  <si>
    <t>7730312340</t>
  </si>
  <si>
    <t>ЦЕНТР СЕМЕЙНОЙ МЕДИЦИНЫ МЕДИНА, ООО</t>
  </si>
  <si>
    <t>1215000047679</t>
  </si>
  <si>
    <t>5053062095</t>
  </si>
  <si>
    <t>Я ЛЮБЛЮ: КОСМЕТОЛОГИЯ, ООО</t>
  </si>
  <si>
    <t>1235000009265</t>
  </si>
  <si>
    <t>5032352075</t>
  </si>
  <si>
    <t>МЦ ПАРК 2, ООО</t>
  </si>
  <si>
    <t>1155024002528</t>
  </si>
  <si>
    <t>5024153326</t>
  </si>
  <si>
    <t>НЕВА, ООО МК</t>
  </si>
  <si>
    <t>1103327007420</t>
  </si>
  <si>
    <t>3327853010</t>
  </si>
  <si>
    <t>1132367008212</t>
  </si>
  <si>
    <t>2317071420</t>
  </si>
  <si>
    <t>МЕДИС, ООО НУЗ М/Ц</t>
  </si>
  <si>
    <t>1022401537927</t>
  </si>
  <si>
    <t>2455016752</t>
  </si>
  <si>
    <t>ДИ АЙ ЛАБ, ООО</t>
  </si>
  <si>
    <t>5117746045335</t>
  </si>
  <si>
    <t>7718871409</t>
  </si>
  <si>
    <t>АТЛЕТИКА, ООО</t>
  </si>
  <si>
    <t>1173525010988</t>
  </si>
  <si>
    <t>3525399060</t>
  </si>
  <si>
    <t>КИНДЕР КЛИНИК, ООО</t>
  </si>
  <si>
    <t>1155030002225</t>
  </si>
  <si>
    <t>5030086533</t>
  </si>
  <si>
    <t>АРНАНИК, ООО</t>
  </si>
  <si>
    <t>1027800522716</t>
  </si>
  <si>
    <t>7801100056</t>
  </si>
  <si>
    <t>ПОЛИКЛИНИКА КАЗМАСКА, ООО</t>
  </si>
  <si>
    <t>1021801651200</t>
  </si>
  <si>
    <t>1835037429</t>
  </si>
  <si>
    <t>ПРОФМЕДСЕРВИС, ООО</t>
  </si>
  <si>
    <t>1195074006643</t>
  </si>
  <si>
    <t>5036176423</t>
  </si>
  <si>
    <t>1187847049455</t>
  </si>
  <si>
    <t>7814721420</t>
  </si>
  <si>
    <t>ПОДОЛЬСК МЕДИЦИНА, ООО</t>
  </si>
  <si>
    <t>1125030001942</t>
  </si>
  <si>
    <t>5030077289</t>
  </si>
  <si>
    <t>МЕД-ДЕНТ, ООО</t>
  </si>
  <si>
    <t>1117746064787</t>
  </si>
  <si>
    <t>7733757450</t>
  </si>
  <si>
    <t>МЕД+, ООО ММЦ</t>
  </si>
  <si>
    <t>1221600027714</t>
  </si>
  <si>
    <t>1650412370</t>
  </si>
  <si>
    <t>ЦТВМ АМРИТА, ООО</t>
  </si>
  <si>
    <t>1047855091789</t>
  </si>
  <si>
    <t>7802306701</t>
  </si>
  <si>
    <t>1123525013260</t>
  </si>
  <si>
    <t>3525284661</t>
  </si>
  <si>
    <t>СПОРТМЕД, ООО</t>
  </si>
  <si>
    <t>1205400056685</t>
  </si>
  <si>
    <t>5406809786</t>
  </si>
  <si>
    <t>ГРЕНАДА, ООО</t>
  </si>
  <si>
    <t>1022202736434</t>
  </si>
  <si>
    <t>2291000126</t>
  </si>
  <si>
    <t>1052201946059</t>
  </si>
  <si>
    <t>2221112891</t>
  </si>
  <si>
    <t>ГЕНОМ-ТОМСК, ООО</t>
  </si>
  <si>
    <t>1167031072889</t>
  </si>
  <si>
    <t>7017412118</t>
  </si>
  <si>
    <t>АВИЦЕННА, ООО ЦТС</t>
  </si>
  <si>
    <t>1107448007897</t>
  </si>
  <si>
    <t>7448132274</t>
  </si>
  <si>
    <t>БУТОВОМЕД, ООО</t>
  </si>
  <si>
    <t>1227700408308</t>
  </si>
  <si>
    <t>7751227103</t>
  </si>
  <si>
    <t>НК СТОМАТОЛОГИЯ, ООО</t>
  </si>
  <si>
    <t>1047828001803</t>
  </si>
  <si>
    <t>7817046460</t>
  </si>
  <si>
    <t>МЦ ДЕТОКС, ООО</t>
  </si>
  <si>
    <t>1191901002633</t>
  </si>
  <si>
    <t>1901141834</t>
  </si>
  <si>
    <t>ЭС КЛАСС КЛИНИК ПЯТИГОРСК, ООО</t>
  </si>
  <si>
    <t>1112651017577</t>
  </si>
  <si>
    <t>2632801577</t>
  </si>
  <si>
    <t>ЦЕНТР ЛЕЧЕНИЯ ПОЗВОНОЧНИКА И СУСТАВОВ, ООО</t>
  </si>
  <si>
    <t>1187746827905</t>
  </si>
  <si>
    <t>7733330884</t>
  </si>
  <si>
    <t>ЛУИ ДЕ ФЛЕР, ООО</t>
  </si>
  <si>
    <t>1126658008817</t>
  </si>
  <si>
    <t>6658407893</t>
  </si>
  <si>
    <t>1095249002287</t>
  </si>
  <si>
    <t>5249101302</t>
  </si>
  <si>
    <t>ЦЕНТР ОХРАНЫ ЗРЕНИЯ ДЕТЕЙ И ПОДРОСТКОВ, ООО</t>
  </si>
  <si>
    <t>1027709002892</t>
  </si>
  <si>
    <t>7709381983</t>
  </si>
  <si>
    <t>1131644000949</t>
  </si>
  <si>
    <t>1644067704</t>
  </si>
  <si>
    <t>МЕДИЦИНСКАЯ КЛИНИКА ДИАСС, ООО</t>
  </si>
  <si>
    <t>1179102024265</t>
  </si>
  <si>
    <t>9102235079</t>
  </si>
  <si>
    <t>ДЭНТ-ЭЛИТ, ООО</t>
  </si>
  <si>
    <t>1026605774690</t>
  </si>
  <si>
    <t>6664056107</t>
  </si>
  <si>
    <t>ЗЫКОВ ДЕНТАЛ ГРУПП, ООО</t>
  </si>
  <si>
    <t>1177746046246</t>
  </si>
  <si>
    <t>7727309027</t>
  </si>
  <si>
    <t>ДИКСИОН-ПРАКТИКА ОКА, ООО</t>
  </si>
  <si>
    <t>1095753000991</t>
  </si>
  <si>
    <t>5753049205</t>
  </si>
  <si>
    <t>ПРОФЭСТЕТИКА, ООО</t>
  </si>
  <si>
    <t>1102651002321</t>
  </si>
  <si>
    <t>2635801007</t>
  </si>
  <si>
    <t>ЛАБ12, ООО</t>
  </si>
  <si>
    <t>1101215007662</t>
  </si>
  <si>
    <t>1215153320</t>
  </si>
  <si>
    <t>ДЕКАСТРОЙ, ООО</t>
  </si>
  <si>
    <t>1130280006878</t>
  </si>
  <si>
    <t>0274173291</t>
  </si>
  <si>
    <t>1135919000140</t>
  </si>
  <si>
    <t>5919021461</t>
  </si>
  <si>
    <t>СЦ 8КА, ООО</t>
  </si>
  <si>
    <t>1221200002187</t>
  </si>
  <si>
    <t>1200006234</t>
  </si>
  <si>
    <t>АЛЬФА-КЛИНИК, ООО</t>
  </si>
  <si>
    <t>1107746736195</t>
  </si>
  <si>
    <t>7718819166</t>
  </si>
  <si>
    <t>СЦ ВИЗАРД, ООО</t>
  </si>
  <si>
    <t>1236600053579</t>
  </si>
  <si>
    <t>6658566614</t>
  </si>
  <si>
    <t>1175958023350</t>
  </si>
  <si>
    <t>5903132688</t>
  </si>
  <si>
    <t>ВИТА-СЭНС, ООО</t>
  </si>
  <si>
    <t>1061435049433</t>
  </si>
  <si>
    <t>1435174290</t>
  </si>
  <si>
    <t>МЕАЛАБ, ООО</t>
  </si>
  <si>
    <t>1144632009587</t>
  </si>
  <si>
    <t>4632193410</t>
  </si>
  <si>
    <t>ГАММА ПЕРСПЕКТИВ, ООО</t>
  </si>
  <si>
    <t>1194704021610</t>
  </si>
  <si>
    <t>4706040980</t>
  </si>
  <si>
    <t>1168901051912</t>
  </si>
  <si>
    <t>8905062142</t>
  </si>
  <si>
    <t>МЕДИЦИНСКАЯ ПОМОЩЬ, ООО</t>
  </si>
  <si>
    <t>1183256006560</t>
  </si>
  <si>
    <t>3245015144</t>
  </si>
  <si>
    <t>РЕАГЕНТ ПЛЮС, ООО</t>
  </si>
  <si>
    <t>1165835056683</t>
  </si>
  <si>
    <t>5837065500</t>
  </si>
  <si>
    <t>МЕДЭКСПЕРТ 24, ООО</t>
  </si>
  <si>
    <t>1177746104030</t>
  </si>
  <si>
    <t>7726395922</t>
  </si>
  <si>
    <t>НОВЫЙ ВЗГЛЯД, ООО</t>
  </si>
  <si>
    <t>1102502002349</t>
  </si>
  <si>
    <t>2502042008</t>
  </si>
  <si>
    <t>ВИТА ДЕНТ, ООО</t>
  </si>
  <si>
    <t>1082315000536</t>
  </si>
  <si>
    <t>2315140950</t>
  </si>
  <si>
    <t>АКАДЕМИЯ ДЕНТ, ООО</t>
  </si>
  <si>
    <t>1089847329208</t>
  </si>
  <si>
    <t>7814416402</t>
  </si>
  <si>
    <t>ЛЕГЕ АРТИС, ООО НКОЦ</t>
  </si>
  <si>
    <t>1027739559143</t>
  </si>
  <si>
    <t>7720258302</t>
  </si>
  <si>
    <t>РАДЕНТИВ, ООО</t>
  </si>
  <si>
    <t>1183702016409</t>
  </si>
  <si>
    <t>3702204811</t>
  </si>
  <si>
    <t>ЛАЗЕР, ООО</t>
  </si>
  <si>
    <t>1187232021239</t>
  </si>
  <si>
    <t>7203456828</t>
  </si>
  <si>
    <t>КОРОНА ДЕНТАЛ, ООО</t>
  </si>
  <si>
    <t>1032307180179</t>
  </si>
  <si>
    <t>2312083221</t>
  </si>
  <si>
    <t>ЦЕНТР СОВРЕМЕННОЙ СТОМАТОЛОГИИ АРТ-ДЕНТАЛ, ООО</t>
  </si>
  <si>
    <t>1173926015394</t>
  </si>
  <si>
    <t>3906905318</t>
  </si>
  <si>
    <t>КОРУС ТЮМЕНЬ, ООО</t>
  </si>
  <si>
    <t>1167232075823</t>
  </si>
  <si>
    <t>7203390493</t>
  </si>
  <si>
    <t>ОРТОДОНТИЧЕСКИЙ ЦЕНТР ДЕНТИДЕАЛ ПЛЮС, ООО</t>
  </si>
  <si>
    <t>1027810268584</t>
  </si>
  <si>
    <t>7809018340</t>
  </si>
  <si>
    <t>ЕВРОПЕЙСКАЯ СТОМАТОЛОГИЯ, ООО</t>
  </si>
  <si>
    <t>1217700317625</t>
  </si>
  <si>
    <t>9715403170</t>
  </si>
  <si>
    <t>9-11 КЛИНИКА СТОМАТОЛОГИИ, ООО</t>
  </si>
  <si>
    <t>1162375048384</t>
  </si>
  <si>
    <t>2311225032</t>
  </si>
  <si>
    <t>ДОКТОР РЯДОМ СИБИРЬ, ООО</t>
  </si>
  <si>
    <t>1247000000323</t>
  </si>
  <si>
    <t>7000013154</t>
  </si>
  <si>
    <t>О.С.А. И КО, ООО</t>
  </si>
  <si>
    <t>1085040003146</t>
  </si>
  <si>
    <t>5040083877</t>
  </si>
  <si>
    <t>КЛИНИКА НА ВОЛХОНКЕ, ООО</t>
  </si>
  <si>
    <t>1117746088272</t>
  </si>
  <si>
    <t>7704775416</t>
  </si>
  <si>
    <t>1157847461397</t>
  </si>
  <si>
    <t>7810422388</t>
  </si>
  <si>
    <t>1027801529161</t>
  </si>
  <si>
    <t>7802190060</t>
  </si>
  <si>
    <t>САВИОН ПЛЮС, ООО</t>
  </si>
  <si>
    <t>1187847006181</t>
  </si>
  <si>
    <t>7806296878</t>
  </si>
  <si>
    <t>С-Э, ООО</t>
  </si>
  <si>
    <t>1137746293574</t>
  </si>
  <si>
    <t>7723868031</t>
  </si>
  <si>
    <t>1217700000110</t>
  </si>
  <si>
    <t>7720650809</t>
  </si>
  <si>
    <t>ЭНЕРГЕТИК, ООО САНАТОРИЙ-ПРОФИЛАКТОРИЙ</t>
  </si>
  <si>
    <t>1034205005768</t>
  </si>
  <si>
    <t>4205043355</t>
  </si>
  <si>
    <t>1137154029913</t>
  </si>
  <si>
    <t>7115501574</t>
  </si>
  <si>
    <t>1098602009505</t>
  </si>
  <si>
    <t>8602159177</t>
  </si>
  <si>
    <t>ВДЦ-ПОВОЛЖЬЕ, ООО</t>
  </si>
  <si>
    <t>1163443065884</t>
  </si>
  <si>
    <t>3443130163</t>
  </si>
  <si>
    <t>1127746237783</t>
  </si>
  <si>
    <t>7733797968</t>
  </si>
  <si>
    <t>КЛИНИКА ДОКТОРА ЖЕЛЕЗНОГО, ООО</t>
  </si>
  <si>
    <t>1025403907275</t>
  </si>
  <si>
    <t>5410130563</t>
  </si>
  <si>
    <t>АРТСМЕД, ООО</t>
  </si>
  <si>
    <t>1201600086368</t>
  </si>
  <si>
    <t>1650397002</t>
  </si>
  <si>
    <t>ВАРИКОЗА НЕТ ЦЕНТР, ООО</t>
  </si>
  <si>
    <t>1226800003055</t>
  </si>
  <si>
    <t>6829163914</t>
  </si>
  <si>
    <t>КОСМЕТОЛОГИЧЕСКАЯ ЛЕЧЕБНИЦА, ООО</t>
  </si>
  <si>
    <t>1200200060587</t>
  </si>
  <si>
    <t>0278962900</t>
  </si>
  <si>
    <t>ЭМПАТИЯ, ООО ЦМЗ</t>
  </si>
  <si>
    <t>1217700562859</t>
  </si>
  <si>
    <t>9719020725</t>
  </si>
  <si>
    <t>АРСКМЕД, ООО</t>
  </si>
  <si>
    <t>1141690015917</t>
  </si>
  <si>
    <t>1609013706</t>
  </si>
  <si>
    <t>СЕМЬЯ- МЕД, ООО</t>
  </si>
  <si>
    <t>1112722007430</t>
  </si>
  <si>
    <t>2725105050</t>
  </si>
  <si>
    <t>ИКО-ДЕНТ, ООО</t>
  </si>
  <si>
    <t>1181326003242</t>
  </si>
  <si>
    <t>1328016331</t>
  </si>
  <si>
    <t>1207700229164</t>
  </si>
  <si>
    <t>9715386091</t>
  </si>
  <si>
    <t>МЫТИЩИ МЕД, ООО</t>
  </si>
  <si>
    <t>1225000047106</t>
  </si>
  <si>
    <t>5029269596</t>
  </si>
  <si>
    <t>СТОМАТОЛОГИЧЕСКАЯ ПОЛИКЛИНИКА ЮАО, ООО</t>
  </si>
  <si>
    <t>1027739150020</t>
  </si>
  <si>
    <t>7737071951</t>
  </si>
  <si>
    <t>СП АЛЕКСИЙ, ООО</t>
  </si>
  <si>
    <t>1155958023066</t>
  </si>
  <si>
    <t>5906126080</t>
  </si>
  <si>
    <t>РЕКОМ, ООО</t>
  </si>
  <si>
    <t>1111101001692</t>
  </si>
  <si>
    <t>1101086045</t>
  </si>
  <si>
    <t>КЛИНИКА БЬЮТИ ПАРК, ООО</t>
  </si>
  <si>
    <t>1157746086233</t>
  </si>
  <si>
    <t>7733220391</t>
  </si>
  <si>
    <t>ЦДВМ, ООО</t>
  </si>
  <si>
    <t>1045800602198</t>
  </si>
  <si>
    <t>5803013535</t>
  </si>
  <si>
    <t>1105003005524</t>
  </si>
  <si>
    <t>5003088362</t>
  </si>
  <si>
    <t>1222700008882</t>
  </si>
  <si>
    <t>2724249532</t>
  </si>
  <si>
    <t>ПЕРВАЯ СТОМАТОЛОГИЯ, ООО</t>
  </si>
  <si>
    <t>1185053029534</t>
  </si>
  <si>
    <t>5024189160</t>
  </si>
  <si>
    <t>КЛИНИКА АМБУЛАТОРНОЙ МИКРОХИРУРГИИ ГЛАЗА, ООО</t>
  </si>
  <si>
    <t>5137746046818</t>
  </si>
  <si>
    <t>7715981393</t>
  </si>
  <si>
    <t>ФЛЕБОЛАЙФ, ООО</t>
  </si>
  <si>
    <t>1187847047211</t>
  </si>
  <si>
    <t>7813607098</t>
  </si>
  <si>
    <t>ГОРНЫЙ КЛЮЧ, ООО ДОЛ</t>
  </si>
  <si>
    <t>1162036055378</t>
  </si>
  <si>
    <t>2012006642</t>
  </si>
  <si>
    <t>МЕДИСП, ООО</t>
  </si>
  <si>
    <t>1187847212541</t>
  </si>
  <si>
    <t>7813616448</t>
  </si>
  <si>
    <t>1217700251955</t>
  </si>
  <si>
    <t>9729309153</t>
  </si>
  <si>
    <t>ДИАГНОСТИКА КАЛУГА, ООО</t>
  </si>
  <si>
    <t>1193668034086</t>
  </si>
  <si>
    <t>3661173946</t>
  </si>
  <si>
    <t>СК МИДЕНТИКА, ООО</t>
  </si>
  <si>
    <t>1205500026269</t>
  </si>
  <si>
    <t>5501267318</t>
  </si>
  <si>
    <t>ВИТАКРОН, ООО</t>
  </si>
  <si>
    <t>1147847453027</t>
  </si>
  <si>
    <t>7843002445</t>
  </si>
  <si>
    <t>НЕВРОЛОГИЧЕСКИЙ ЦЕНТР ЗДОРОВЬЕ, ООО</t>
  </si>
  <si>
    <t>1183850007791</t>
  </si>
  <si>
    <t>3812522447</t>
  </si>
  <si>
    <t>СТОМАТОЛОГИЧЕСКАЯ КЛИНИКА БЮРО 32, ООО</t>
  </si>
  <si>
    <t>5157746090750</t>
  </si>
  <si>
    <t>7714363500</t>
  </si>
  <si>
    <t>ПРОФИЛЬ, ООО</t>
  </si>
  <si>
    <t>1032600743339</t>
  </si>
  <si>
    <t>2632068617</t>
  </si>
  <si>
    <t>СТОМАТОЛОГИЧЕСКАЯ КЛИНИКА КРОКУС, ООО</t>
  </si>
  <si>
    <t>1152225018791</t>
  </si>
  <si>
    <t>2221222598</t>
  </si>
  <si>
    <t>МИСТЕР СМАЙЛ, ООО</t>
  </si>
  <si>
    <t>1196658016796</t>
  </si>
  <si>
    <t>6686113711</t>
  </si>
  <si>
    <t>ЦЕНТР ЭКО ГЕРА, ООО</t>
  </si>
  <si>
    <t>1141327000990</t>
  </si>
  <si>
    <t>1327021547</t>
  </si>
  <si>
    <t>ДАНА, ООО</t>
  </si>
  <si>
    <t>1167847281205</t>
  </si>
  <si>
    <t>7806243121</t>
  </si>
  <si>
    <t>МАРСО, ООО</t>
  </si>
  <si>
    <t>1183525034153</t>
  </si>
  <si>
    <t>3528294450</t>
  </si>
  <si>
    <t>ЛАЗЕРМЕДКОСМЕТ, ООО</t>
  </si>
  <si>
    <t>1147847251243</t>
  </si>
  <si>
    <t>7841505108</t>
  </si>
  <si>
    <t>СТОМАТОЛОГИЯ ЖЕМЧУГ, ООО</t>
  </si>
  <si>
    <t>1102468041147</t>
  </si>
  <si>
    <t>2465241482</t>
  </si>
  <si>
    <t>МТ-АЛЬЯНС, ООО</t>
  </si>
  <si>
    <t>1178617022715</t>
  </si>
  <si>
    <t>8615004364</t>
  </si>
  <si>
    <t>1087602001849</t>
  </si>
  <si>
    <t>7602066805</t>
  </si>
  <si>
    <t>1062455016502</t>
  </si>
  <si>
    <t>2455025147</t>
  </si>
  <si>
    <t>БИОТЕХСЕРВИС, ООО</t>
  </si>
  <si>
    <t>1097847293180</t>
  </si>
  <si>
    <t>7839411967</t>
  </si>
  <si>
    <t>1175040000024</t>
  </si>
  <si>
    <t>5040146492</t>
  </si>
  <si>
    <t>АГИДЕЛЬ, ООО</t>
  </si>
  <si>
    <t>1076438000517</t>
  </si>
  <si>
    <t>6438912280</t>
  </si>
  <si>
    <t>СМАЙЛ ДИЗАЙН, ООО</t>
  </si>
  <si>
    <t>1157847455985</t>
  </si>
  <si>
    <t>7805343282</t>
  </si>
  <si>
    <t>МИКОН, ООО</t>
  </si>
  <si>
    <t>1122651024682</t>
  </si>
  <si>
    <t>2635814503</t>
  </si>
  <si>
    <t>ВАШ СТОМ1, ООО</t>
  </si>
  <si>
    <t>1247700708936</t>
  </si>
  <si>
    <t>9702071432</t>
  </si>
  <si>
    <t>З ДЕНТ, ООО</t>
  </si>
  <si>
    <t>1157746737488</t>
  </si>
  <si>
    <t>7709465383</t>
  </si>
  <si>
    <t>МЕДПРОФКОМПЛЕКС, ООО</t>
  </si>
  <si>
    <t>1107746509012</t>
  </si>
  <si>
    <t>7717676910</t>
  </si>
  <si>
    <t>СЦ АСТРА, ООО</t>
  </si>
  <si>
    <t>1023501265347</t>
  </si>
  <si>
    <t>3528053310</t>
  </si>
  <si>
    <t>СТОМО, ООО</t>
  </si>
  <si>
    <t>1023501255722</t>
  </si>
  <si>
    <t>3528082818</t>
  </si>
  <si>
    <t>ВАЛЛИСТЕП44, ООО</t>
  </si>
  <si>
    <t>1214400003674</t>
  </si>
  <si>
    <t>4400004085</t>
  </si>
  <si>
    <t>НОРИЛЬСКАЯ СТОМАТОЛОГИЯ, ООО</t>
  </si>
  <si>
    <t>1092457001284</t>
  </si>
  <si>
    <t>2457068273</t>
  </si>
  <si>
    <t>1140107001154</t>
  </si>
  <si>
    <t>0107026918</t>
  </si>
  <si>
    <t>СТОМАТОЛОГИЯ НАНО ДЕНТ, ООО</t>
  </si>
  <si>
    <t>1222300020953</t>
  </si>
  <si>
    <t>2366035224</t>
  </si>
  <si>
    <t>ПЛАСТЭК ХИРУРГИЯ, ООО</t>
  </si>
  <si>
    <t>1072540007781</t>
  </si>
  <si>
    <t>2540134980</t>
  </si>
  <si>
    <t>1117847045227</t>
  </si>
  <si>
    <t>7819313369</t>
  </si>
  <si>
    <t>СТАТУС СТОМАТОЛОГИЯ, ООО</t>
  </si>
  <si>
    <t>1033600004800</t>
  </si>
  <si>
    <t>3661023764</t>
  </si>
  <si>
    <t>СК КОНЦЕПТ, ООО</t>
  </si>
  <si>
    <t>1217700251526</t>
  </si>
  <si>
    <t>9710089874</t>
  </si>
  <si>
    <t>БЬЮТИМЕД +, ООО</t>
  </si>
  <si>
    <t>1149102054991</t>
  </si>
  <si>
    <t>9110002769</t>
  </si>
  <si>
    <t>ЭЛМЕДИКА, ООО</t>
  </si>
  <si>
    <t>1153926034481</t>
  </si>
  <si>
    <t>3913012604</t>
  </si>
  <si>
    <t>ПРОФМЕД, АВ</t>
  </si>
  <si>
    <t>1027739872951</t>
  </si>
  <si>
    <t>7735098027</t>
  </si>
  <si>
    <t>ПОЛИКЛИНИКА ДИАМЕД, ООО</t>
  </si>
  <si>
    <t>1085321004856</t>
  </si>
  <si>
    <t>5321126572</t>
  </si>
  <si>
    <t>ЛИННАС, ООО</t>
  </si>
  <si>
    <t>1234700031554</t>
  </si>
  <si>
    <t>4707053734</t>
  </si>
  <si>
    <t>ВЕРБЕНА, ООО</t>
  </si>
  <si>
    <t>1090280029003</t>
  </si>
  <si>
    <t>0276121919</t>
  </si>
  <si>
    <t>1097847241612</t>
  </si>
  <si>
    <t>7804421386</t>
  </si>
  <si>
    <t>МК РЕФЛЕКС, ООО</t>
  </si>
  <si>
    <t>1103435003253</t>
  </si>
  <si>
    <t>3435071059</t>
  </si>
  <si>
    <t>АЗОРЭЛЬ, ООО</t>
  </si>
  <si>
    <t>1117232060989</t>
  </si>
  <si>
    <t>7203272852</t>
  </si>
  <si>
    <t>С-КЛИНИК, ООО</t>
  </si>
  <si>
    <t>1087302002083</t>
  </si>
  <si>
    <t>7302040524</t>
  </si>
  <si>
    <t>ДЕНТАЛБЬЮТИ, ООО</t>
  </si>
  <si>
    <t>1157746553326</t>
  </si>
  <si>
    <t>7729464557</t>
  </si>
  <si>
    <t>1237700633720</t>
  </si>
  <si>
    <t>7734484936</t>
  </si>
  <si>
    <t>СВЕА-ТЕСТ, ООО</t>
  </si>
  <si>
    <t>1117847013833</t>
  </si>
  <si>
    <t>7802737793</t>
  </si>
  <si>
    <t>1065503040118</t>
  </si>
  <si>
    <t>5503097950</t>
  </si>
  <si>
    <t>ШАРЬЯМЕД, ООО</t>
  </si>
  <si>
    <t>1184401001861</t>
  </si>
  <si>
    <t>4407014036</t>
  </si>
  <si>
    <t>САНАТОРИЙ СТРОИТЕЛЬ, АО</t>
  </si>
  <si>
    <t>1025601032665</t>
  </si>
  <si>
    <t>5610029987</t>
  </si>
  <si>
    <t>БЕРЕЗНИКОВСКАЯ СП, ГБУЗ ПК</t>
  </si>
  <si>
    <t>1025901705411</t>
  </si>
  <si>
    <t>5911028592</t>
  </si>
  <si>
    <t>МСП СТОМЭЛ, ООО</t>
  </si>
  <si>
    <t>1021602845880</t>
  </si>
  <si>
    <t>1654002015</t>
  </si>
  <si>
    <t>МЦ ДОКТОР РЯДОМ, ООО</t>
  </si>
  <si>
    <t>1134501002580</t>
  </si>
  <si>
    <t>4501184596</t>
  </si>
  <si>
    <t>1107746648833</t>
  </si>
  <si>
    <t>7717680345</t>
  </si>
  <si>
    <t>СЕЙФДЕНТ, ООО</t>
  </si>
  <si>
    <t>1218600006030</t>
  </si>
  <si>
    <t>8602302885</t>
  </si>
  <si>
    <t>1196313053837</t>
  </si>
  <si>
    <t>6319240640</t>
  </si>
  <si>
    <t>ЭСТМЕДИКАЛ ГРУПП, ООО</t>
  </si>
  <si>
    <t>1217200018310</t>
  </si>
  <si>
    <t>7203528818</t>
  </si>
  <si>
    <t>1105476091137</t>
  </si>
  <si>
    <t>5405425145</t>
  </si>
  <si>
    <t>ВЕНГЕР, ООО</t>
  </si>
  <si>
    <t>1182468047937</t>
  </si>
  <si>
    <t>2465185252</t>
  </si>
  <si>
    <t>1237700724524</t>
  </si>
  <si>
    <t>9715464159</t>
  </si>
  <si>
    <t>КОСМЕТ-А МСК, ООО</t>
  </si>
  <si>
    <t>1235000071800</t>
  </si>
  <si>
    <t>5029277269</t>
  </si>
  <si>
    <t>1210900000332</t>
  </si>
  <si>
    <t>0917041400</t>
  </si>
  <si>
    <t>СТОМАТОЛОГИЧЕСКАЯ КЛИНИКА ВЕРИТА, АО</t>
  </si>
  <si>
    <t>1149204043405</t>
  </si>
  <si>
    <t>9201014352</t>
  </si>
  <si>
    <t>БЕЛЫЙ ОСТРОВ, АНО МЛДЦ</t>
  </si>
  <si>
    <t>1185658005103</t>
  </si>
  <si>
    <t>5610230702</t>
  </si>
  <si>
    <t>МАТЬ И ДИТЯ ЛИПЕЦК, ООО</t>
  </si>
  <si>
    <t>1234800008376</t>
  </si>
  <si>
    <t>4800009610</t>
  </si>
  <si>
    <t>1026401409462</t>
  </si>
  <si>
    <t>6439039848</t>
  </si>
  <si>
    <t>АСТ, ООО</t>
  </si>
  <si>
    <t>5117746062990</t>
  </si>
  <si>
    <t>7725744320</t>
  </si>
  <si>
    <t>ЛАДЕНТ-ВИП, ООО</t>
  </si>
  <si>
    <t>1027739675270</t>
  </si>
  <si>
    <t>7734241718</t>
  </si>
  <si>
    <t>КЛИНИКА ТИБЕТСКОЙ МЕДИЦИНЫ НАРАН, ООО</t>
  </si>
  <si>
    <t>1117746589620</t>
  </si>
  <si>
    <t>7718854890</t>
  </si>
  <si>
    <t>АРТ- КЛИНИК, ООО</t>
  </si>
  <si>
    <t>1130327002244</t>
  </si>
  <si>
    <t>0323366468</t>
  </si>
  <si>
    <t>ОТЕЛЬ СЕРВИС, ООО</t>
  </si>
  <si>
    <t>1152304000111</t>
  </si>
  <si>
    <t>2304067353</t>
  </si>
  <si>
    <t>МЦ АЛМЕД, АНО</t>
  </si>
  <si>
    <t>1094200001114</t>
  </si>
  <si>
    <t>4217114586</t>
  </si>
  <si>
    <t>ЦЕНТР ЭСТЕТИЧЕСКОЙ СТОМАТОЛОГИИ, ООО</t>
  </si>
  <si>
    <t>1115331000289</t>
  </si>
  <si>
    <t>5320023207</t>
  </si>
  <si>
    <t>МЕДИЦИНСКИЙ ЦЕНТР ЗДОРОВЬЕ ДЕТЕЙ, ООО</t>
  </si>
  <si>
    <t>1146319001400</t>
  </si>
  <si>
    <t>6319179699</t>
  </si>
  <si>
    <t>СТОМАТОЛОГИЯ-32, ООО</t>
  </si>
  <si>
    <t>1103304000271</t>
  </si>
  <si>
    <t>3304019305</t>
  </si>
  <si>
    <t>1137746847886</t>
  </si>
  <si>
    <t>7702822766</t>
  </si>
  <si>
    <t>1207800122232</t>
  </si>
  <si>
    <t>7802883378</t>
  </si>
  <si>
    <t>УЛЫБАЙСЯ, ООО</t>
  </si>
  <si>
    <t>1185476016901</t>
  </si>
  <si>
    <t>5433966114</t>
  </si>
  <si>
    <t>МКНОЦ ЭМ, ООО</t>
  </si>
  <si>
    <t>1167746177060</t>
  </si>
  <si>
    <t>7733270917</t>
  </si>
  <si>
    <t>ЗДОРОВЫЙ МИР, ООО</t>
  </si>
  <si>
    <t>1192724005044</t>
  </si>
  <si>
    <t>2721241285</t>
  </si>
  <si>
    <t>НЕЙРОСПАС, ООО</t>
  </si>
  <si>
    <t>1237700751540</t>
  </si>
  <si>
    <t>9718237651</t>
  </si>
  <si>
    <t>ТРИ СЕСТРЫ, ООО</t>
  </si>
  <si>
    <t>5167746459766</t>
  </si>
  <si>
    <t>7751033676</t>
  </si>
  <si>
    <t>СТОМАТОЛОГИЯ 18, ООО</t>
  </si>
  <si>
    <t>1157847250923</t>
  </si>
  <si>
    <t>7801285329</t>
  </si>
  <si>
    <t>ГПЦ ПАКС, ООО</t>
  </si>
  <si>
    <t>1147847007428</t>
  </si>
  <si>
    <t>7813579450</t>
  </si>
  <si>
    <t>НЕЙТИВ, ООО</t>
  </si>
  <si>
    <t>1169658017979</t>
  </si>
  <si>
    <t>6686076604</t>
  </si>
  <si>
    <t>АУКИЗ, АССОЦИАЦИЯ</t>
  </si>
  <si>
    <t>1027700458830</t>
  </si>
  <si>
    <t>5000001236</t>
  </si>
  <si>
    <t>ЯХОНТ-98, ООО</t>
  </si>
  <si>
    <t>1026604959468</t>
  </si>
  <si>
    <t>6670007919</t>
  </si>
  <si>
    <t>МЭЦ ЭЛИКСИР+, ООО</t>
  </si>
  <si>
    <t>1143926006630</t>
  </si>
  <si>
    <t>3906317845</t>
  </si>
  <si>
    <t>ГЕДЕОН, ООО</t>
  </si>
  <si>
    <t>1151103000070</t>
  </si>
  <si>
    <t>1103012923</t>
  </si>
  <si>
    <t>ИМПЛАНТ БЬЮТИ, ООО</t>
  </si>
  <si>
    <t>1137746543637</t>
  </si>
  <si>
    <t>7714909041</t>
  </si>
  <si>
    <t>НЕЖНАЯ СТОМАТОЛОГИЯ, ООО</t>
  </si>
  <si>
    <t>1127847096079</t>
  </si>
  <si>
    <t>7811514708</t>
  </si>
  <si>
    <t>1176658100343</t>
  </si>
  <si>
    <t>6678087578</t>
  </si>
  <si>
    <t>1225000118617</t>
  </si>
  <si>
    <t>5017130222</t>
  </si>
  <si>
    <t>МОСКОВСКАЯ ЭСТЕТИКА, ООО МЦ</t>
  </si>
  <si>
    <t>1207700163989</t>
  </si>
  <si>
    <t>9705143903</t>
  </si>
  <si>
    <t>АЛЬФА-ВИТА, ООО СЦ</t>
  </si>
  <si>
    <t>1136952015199</t>
  </si>
  <si>
    <t>6950171446</t>
  </si>
  <si>
    <t>ВАЛЕ-ДЕНТАЛЬ, ООО</t>
  </si>
  <si>
    <t>1022302952671</t>
  </si>
  <si>
    <t>2320077165</t>
  </si>
  <si>
    <t>СТОМ-ОС, ООО</t>
  </si>
  <si>
    <t>1057811953396</t>
  </si>
  <si>
    <t>7806320915</t>
  </si>
  <si>
    <t>1022900530036</t>
  </si>
  <si>
    <t>2926010923</t>
  </si>
  <si>
    <t>МСЧ СОДА, ООО</t>
  </si>
  <si>
    <t>1035901359230</t>
  </si>
  <si>
    <t>5911040582</t>
  </si>
  <si>
    <t>СЕВЕР-ДЕНТ, ООО</t>
  </si>
  <si>
    <t>1075190018276</t>
  </si>
  <si>
    <t>5190171145</t>
  </si>
  <si>
    <t>1165275030865</t>
  </si>
  <si>
    <t>5260429190</t>
  </si>
  <si>
    <t>СПЕКТРА А, ООО</t>
  </si>
  <si>
    <t>1027700064611</t>
  </si>
  <si>
    <t>7731187205</t>
  </si>
  <si>
    <t>КТЕ ЮГ, ООО</t>
  </si>
  <si>
    <t>1197746587224</t>
  </si>
  <si>
    <t>9701146685</t>
  </si>
  <si>
    <t>1112370001040</t>
  </si>
  <si>
    <t>2370000520</t>
  </si>
  <si>
    <t>1075321001502</t>
  </si>
  <si>
    <t>5321115443</t>
  </si>
  <si>
    <t>НАТАЛИ-МЕД, ООО</t>
  </si>
  <si>
    <t>1027700342757</t>
  </si>
  <si>
    <t>7734225931</t>
  </si>
  <si>
    <t>ПРОФМЕД, ООО ЦСМ</t>
  </si>
  <si>
    <t>1155047007741</t>
  </si>
  <si>
    <t>5047171145</t>
  </si>
  <si>
    <t>СТК ПЛАНЕТА ШОРИЯ, ООО</t>
  </si>
  <si>
    <t>1094228000283</t>
  </si>
  <si>
    <t>4228012233</t>
  </si>
  <si>
    <t>1105004001101</t>
  </si>
  <si>
    <t>5071005646</t>
  </si>
  <si>
    <t>ДИВО-МЕД, ООО</t>
  </si>
  <si>
    <t>1105003003984</t>
  </si>
  <si>
    <t>5003086855</t>
  </si>
  <si>
    <t>1083816000157</t>
  </si>
  <si>
    <t>3813003187</t>
  </si>
  <si>
    <t>ЗЕМСКАЯ БОЛЬНИЦА, ООО</t>
  </si>
  <si>
    <t>1086673006991</t>
  </si>
  <si>
    <t>6673183775</t>
  </si>
  <si>
    <t>АЙ-КЛИНИК, ООО</t>
  </si>
  <si>
    <t>1236900008036</t>
  </si>
  <si>
    <t>6952325839</t>
  </si>
  <si>
    <t>ДОКТОР БОРМЕНТАЛЬ, ООО</t>
  </si>
  <si>
    <t>1027000853340</t>
  </si>
  <si>
    <t>7017056445</t>
  </si>
  <si>
    <t>ВИСТОМ, ООО</t>
  </si>
  <si>
    <t>1214200007361</t>
  </si>
  <si>
    <t>4212042320</t>
  </si>
  <si>
    <t>1117847412132</t>
  </si>
  <si>
    <t>7805565366</t>
  </si>
  <si>
    <t>ЦЗ, ООО</t>
  </si>
  <si>
    <t>1243800012477</t>
  </si>
  <si>
    <t>3808288723</t>
  </si>
  <si>
    <t>МЕДХЭЛП, ООО</t>
  </si>
  <si>
    <t>1023601556890</t>
  </si>
  <si>
    <t>3666097689</t>
  </si>
  <si>
    <t>МБ, ООО</t>
  </si>
  <si>
    <t>1172375005197</t>
  </si>
  <si>
    <t>2315993130</t>
  </si>
  <si>
    <t>ДП ЗДРАВИНКА, ООО</t>
  </si>
  <si>
    <t>1157328001555</t>
  </si>
  <si>
    <t>7328083385</t>
  </si>
  <si>
    <t>ЛДЦ ТВЕРЬ, ООО</t>
  </si>
  <si>
    <t>1226900008631</t>
  </si>
  <si>
    <t>6950261795</t>
  </si>
  <si>
    <t>МЕДИКС ПРОФИ, ООО</t>
  </si>
  <si>
    <t>1204200007681</t>
  </si>
  <si>
    <t>4205389667</t>
  </si>
  <si>
    <t>1131447010232</t>
  </si>
  <si>
    <t>1435269175</t>
  </si>
  <si>
    <t>МЕДФЕЯ, ООО</t>
  </si>
  <si>
    <t>1195081051307</t>
  </si>
  <si>
    <t>5024197620</t>
  </si>
  <si>
    <t>ВИККИЛС ДЕНТАЛ СЕРВИС, ООО</t>
  </si>
  <si>
    <t>1232400030202</t>
  </si>
  <si>
    <t>2460124721</t>
  </si>
  <si>
    <t>МЕДИТЭКС, ООО</t>
  </si>
  <si>
    <t>1114101005963</t>
  </si>
  <si>
    <t>4101147663</t>
  </si>
  <si>
    <t>ПЛЮС УЛЬТРА, ООО</t>
  </si>
  <si>
    <t>1157746327420</t>
  </si>
  <si>
    <t>7717285419</t>
  </si>
  <si>
    <t>САФИЯ, ООО</t>
  </si>
  <si>
    <t>1042325772081</t>
  </si>
  <si>
    <t>2346012814</t>
  </si>
  <si>
    <t>ЛЕКАРЬ, ООО</t>
  </si>
  <si>
    <t>1022304652810</t>
  </si>
  <si>
    <t>2349022715</t>
  </si>
  <si>
    <t>ОФТАКИТ Р, ООО</t>
  </si>
  <si>
    <t>1207600011189</t>
  </si>
  <si>
    <t>7610132346</t>
  </si>
  <si>
    <t>МАЛИНАРИ, ООО</t>
  </si>
  <si>
    <t>1176196053373</t>
  </si>
  <si>
    <t>6167140782</t>
  </si>
  <si>
    <t>КОМПАНИЯ ДАРЬЯЛ, ООО</t>
  </si>
  <si>
    <t>1075018004687</t>
  </si>
  <si>
    <t>5018118919</t>
  </si>
  <si>
    <t>1111513011642</t>
  </si>
  <si>
    <t>1513030595</t>
  </si>
  <si>
    <t>1108603020811</t>
  </si>
  <si>
    <t>8603176070</t>
  </si>
  <si>
    <t>СТОМАТОЛОГИЧЕСКИЙ ЦЕНТР+, ООО</t>
  </si>
  <si>
    <t>1116827001070</t>
  </si>
  <si>
    <t>6827022033</t>
  </si>
  <si>
    <t>МК КЛИНИК, ООО</t>
  </si>
  <si>
    <t>1149102098221</t>
  </si>
  <si>
    <t>9110005382</t>
  </si>
  <si>
    <t>ДЛЯ ВАШЕЙ СЕМЬИ, ООО</t>
  </si>
  <si>
    <t>1168617069170</t>
  </si>
  <si>
    <t>8602271820</t>
  </si>
  <si>
    <t>МЦ ОРАНТА, ООО</t>
  </si>
  <si>
    <t>1237700433145</t>
  </si>
  <si>
    <t>9704215048</t>
  </si>
  <si>
    <t>1037832042929</t>
  </si>
  <si>
    <t>7814146280</t>
  </si>
  <si>
    <t>1186196043791</t>
  </si>
  <si>
    <t>6102070921</t>
  </si>
  <si>
    <t>АВРОРА СТАР, ООО</t>
  </si>
  <si>
    <t>5067847516490</t>
  </si>
  <si>
    <t>7801421740</t>
  </si>
  <si>
    <t>ПРИВАТКЛИНИК, ООО</t>
  </si>
  <si>
    <t>1155047011173</t>
  </si>
  <si>
    <t>5047174650</t>
  </si>
  <si>
    <t>СВ КЛИНИКА, ООО</t>
  </si>
  <si>
    <t>1147746018023</t>
  </si>
  <si>
    <t>7751517807</t>
  </si>
  <si>
    <t>ЭС КЛАСС КЛИНИК ПЕНЗА, ООО</t>
  </si>
  <si>
    <t>1115836008628</t>
  </si>
  <si>
    <t>5836648788</t>
  </si>
  <si>
    <t>ИРИНАСТОМ, ООО</t>
  </si>
  <si>
    <t>1127747167261</t>
  </si>
  <si>
    <t>7720766786</t>
  </si>
  <si>
    <t>МРТ НА ЦВЕТНОМ, ООО</t>
  </si>
  <si>
    <t>1157746096672</t>
  </si>
  <si>
    <t>7728193047</t>
  </si>
  <si>
    <t>РАДУГА-М, ООО</t>
  </si>
  <si>
    <t>1024701247911</t>
  </si>
  <si>
    <t>4705014056</t>
  </si>
  <si>
    <t>ДЕНТАЛЬНАЯ ИМПЛАНТАЦИЯ, ООО</t>
  </si>
  <si>
    <t>1116315003310</t>
  </si>
  <si>
    <t>6315636841</t>
  </si>
  <si>
    <t>ФРЕЗИЯ, ООО</t>
  </si>
  <si>
    <t>1122363000814</t>
  </si>
  <si>
    <t>2334024195</t>
  </si>
  <si>
    <t>ВОЛГА ОПТИКА, ООО</t>
  </si>
  <si>
    <t>1073015001234</t>
  </si>
  <si>
    <t>3015077121</t>
  </si>
  <si>
    <t>ЛАЗЕР ФАБРИКА, ООО</t>
  </si>
  <si>
    <t>1216400010276</t>
  </si>
  <si>
    <t>6452147867</t>
  </si>
  <si>
    <t>ЮНИДЕНТ СТОМАТОЛОГИЯ-9, ООО</t>
  </si>
  <si>
    <t>1077758104786</t>
  </si>
  <si>
    <t>7715658337</t>
  </si>
  <si>
    <t>МЦ НОВАМЕД, ООО</t>
  </si>
  <si>
    <t>1214200011189</t>
  </si>
  <si>
    <t>4205398936</t>
  </si>
  <si>
    <t>1219100001450</t>
  </si>
  <si>
    <t>9108125570</t>
  </si>
  <si>
    <t>МЕДИАНА, ООО</t>
  </si>
  <si>
    <t>1027800511848</t>
  </si>
  <si>
    <t>7801108464</t>
  </si>
  <si>
    <t>БАЛЬДАР, ООО</t>
  </si>
  <si>
    <t>1152308009083</t>
  </si>
  <si>
    <t>2308223162</t>
  </si>
  <si>
    <t>ТОНУС-ДЕНТАЛ, ООО</t>
  </si>
  <si>
    <t>1075262015553</t>
  </si>
  <si>
    <t>5262215154</t>
  </si>
  <si>
    <t>МРТ КЕРЧЬ, ООО</t>
  </si>
  <si>
    <t>1159102081698</t>
  </si>
  <si>
    <t>9111016299</t>
  </si>
  <si>
    <t>СКОРПИОН-ДЕНТ, ООО</t>
  </si>
  <si>
    <t>1040203262923</t>
  </si>
  <si>
    <t>0264051079</t>
  </si>
  <si>
    <t>1113850021845</t>
  </si>
  <si>
    <t>3811148980</t>
  </si>
  <si>
    <t>СЕМЕЙНАЯ СТОМАТОЛОГИЯ, ЗАО</t>
  </si>
  <si>
    <t>1024700872041</t>
  </si>
  <si>
    <t>4704049088</t>
  </si>
  <si>
    <t>ТАЛАНТ, ООО</t>
  </si>
  <si>
    <t>1227200007022</t>
  </si>
  <si>
    <t>7203537033</t>
  </si>
  <si>
    <t>КЛИНИКА ДОКТОРА ЦЕРЦЕКА, ООО</t>
  </si>
  <si>
    <t>1053453069317</t>
  </si>
  <si>
    <t>3436015748</t>
  </si>
  <si>
    <t>ИЗИДА, ООО</t>
  </si>
  <si>
    <t>1085029001122</t>
  </si>
  <si>
    <t>5029111457</t>
  </si>
  <si>
    <t>МЕЖДУНАРОДНЫЙ ИНСТИТУТ ЗДОРОВЬЯ, ООО</t>
  </si>
  <si>
    <t>1177746998164</t>
  </si>
  <si>
    <t>7743226804</t>
  </si>
  <si>
    <t>ПЛАНЕТА УЛЫБОК, ООО</t>
  </si>
  <si>
    <t>1233500003010</t>
  </si>
  <si>
    <t>3528337216</t>
  </si>
  <si>
    <t>БЛИК+, ООО</t>
  </si>
  <si>
    <t>1114436000690</t>
  </si>
  <si>
    <t>4407012222</t>
  </si>
  <si>
    <t>СК ДЕНТАЛ ЛАБ, ООО</t>
  </si>
  <si>
    <t>1215000081339</t>
  </si>
  <si>
    <t>5034060536</t>
  </si>
  <si>
    <t>1184101005065</t>
  </si>
  <si>
    <t>4101186052</t>
  </si>
  <si>
    <t>ГАЛА ДЕНТ, ООО</t>
  </si>
  <si>
    <t>1093127000328</t>
  </si>
  <si>
    <t>3127006584</t>
  </si>
  <si>
    <t>ДИВА, ООО</t>
  </si>
  <si>
    <t>1127847256096</t>
  </si>
  <si>
    <t>7813533720</t>
  </si>
  <si>
    <t>ЭКСТРА ДЕНТ, ООО</t>
  </si>
  <si>
    <t>1218600002610</t>
  </si>
  <si>
    <t>8619017646</t>
  </si>
  <si>
    <t>ЛИНАДОКТОР, ООО</t>
  </si>
  <si>
    <t>1216600013882</t>
  </si>
  <si>
    <t>6683018192</t>
  </si>
  <si>
    <t>1202700012602</t>
  </si>
  <si>
    <t>2724241043</t>
  </si>
  <si>
    <t>АЛЬЯНСЭКСПЕРТ, ООО</t>
  </si>
  <si>
    <t>1226600074469</t>
  </si>
  <si>
    <t>6678125713</t>
  </si>
  <si>
    <t>НЕФРИТ, ООО</t>
  </si>
  <si>
    <t>1215000042157</t>
  </si>
  <si>
    <t>5027295713</t>
  </si>
  <si>
    <t>ФЬЮТИ СМАЙЛ, ООО</t>
  </si>
  <si>
    <t>1195050006689</t>
  </si>
  <si>
    <t>5038142902</t>
  </si>
  <si>
    <t>ЯРКО, ООО</t>
  </si>
  <si>
    <t>1193443013587</t>
  </si>
  <si>
    <t>3453006084</t>
  </si>
  <si>
    <t>ЦЕНТР ДИАГНОСТИКИ И ЛЕЧЕНИЯ ЭНДОМЕДЛАБ, ООО</t>
  </si>
  <si>
    <t>1137746294256</t>
  </si>
  <si>
    <t>7734698511</t>
  </si>
  <si>
    <t>МЕДДИАГНОСТИКА АСС, ООО</t>
  </si>
  <si>
    <t>1156229000872</t>
  </si>
  <si>
    <t>6229075430</t>
  </si>
  <si>
    <t>КЛИНИКА СЕСИЛЬ +, ООО</t>
  </si>
  <si>
    <t>1047796090176</t>
  </si>
  <si>
    <t>7710529070</t>
  </si>
  <si>
    <t>СОНРИСА, ООО</t>
  </si>
  <si>
    <t>1235400041557</t>
  </si>
  <si>
    <t>5404353184</t>
  </si>
  <si>
    <t>КУВАНАЕВ, ООО</t>
  </si>
  <si>
    <t>1223000001840</t>
  </si>
  <si>
    <t>3000000567</t>
  </si>
  <si>
    <t>КРАСИВАЯ УЛЫБКА, ООО</t>
  </si>
  <si>
    <t>1177847246422</t>
  </si>
  <si>
    <t>7802627110</t>
  </si>
  <si>
    <t>ТРОМАР, ООО</t>
  </si>
  <si>
    <t>1135040005011</t>
  </si>
  <si>
    <t>5040125245</t>
  </si>
  <si>
    <t>СУДАКСКИЙ ТУРИСТИЧЕСКИЙ ЦЕНТР, ООО</t>
  </si>
  <si>
    <t>1239100010918</t>
  </si>
  <si>
    <t>9108128919</t>
  </si>
  <si>
    <t>ГОРОДОК, ООО</t>
  </si>
  <si>
    <t>1206100032380</t>
  </si>
  <si>
    <t>6140012695</t>
  </si>
  <si>
    <t>НОВАЯ ЖИЗНЬ, ООО</t>
  </si>
  <si>
    <t>1182375079523</t>
  </si>
  <si>
    <t>2310209782</t>
  </si>
  <si>
    <t>АЛЕКСА КЛИНИК, ООО</t>
  </si>
  <si>
    <t>1217700493779</t>
  </si>
  <si>
    <t>7730269695</t>
  </si>
  <si>
    <t>СЕМЕЙНАЯ СТОМАТОЛОГИЯ ЛЮКС, ООО</t>
  </si>
  <si>
    <t>1188617007886</t>
  </si>
  <si>
    <t>8602286344</t>
  </si>
  <si>
    <t>ДСК МИК, ООО</t>
  </si>
  <si>
    <t>1137746237705</t>
  </si>
  <si>
    <t>7729735662</t>
  </si>
  <si>
    <t>1065012027420</t>
  </si>
  <si>
    <t>5012037220</t>
  </si>
  <si>
    <t>КОНОХА, ООО</t>
  </si>
  <si>
    <t>1222300003760</t>
  </si>
  <si>
    <t>2311329440</t>
  </si>
  <si>
    <t>ЛРНЦ ФЕНИКС, ООО</t>
  </si>
  <si>
    <t>1026103265473</t>
  </si>
  <si>
    <t>6164002640</t>
  </si>
  <si>
    <t>1021602507508</t>
  </si>
  <si>
    <t>1651024780</t>
  </si>
  <si>
    <t>СОЛНЫШКО, ООО ДСОЛ</t>
  </si>
  <si>
    <t>1232100000615</t>
  </si>
  <si>
    <t>2100004108</t>
  </si>
  <si>
    <t>СТОМАТОЛОГИЧЕСКАЯ КЛИНИКА 32+, ООО</t>
  </si>
  <si>
    <t>1102452000760</t>
  </si>
  <si>
    <t>2452038229</t>
  </si>
  <si>
    <t>РЕАЛМЕДИК, ООО</t>
  </si>
  <si>
    <t>1145040006726</t>
  </si>
  <si>
    <t>5040131143</t>
  </si>
  <si>
    <t>ЦЛФ, ООО</t>
  </si>
  <si>
    <t>1192536020687</t>
  </si>
  <si>
    <t>2540251806</t>
  </si>
  <si>
    <t>МРТ-УРАЛ, ООО</t>
  </si>
  <si>
    <t>1136612002361</t>
  </si>
  <si>
    <t>6612042833</t>
  </si>
  <si>
    <t>ЕЦС, ООО</t>
  </si>
  <si>
    <t>1147746464337</t>
  </si>
  <si>
    <t>7729770917</t>
  </si>
  <si>
    <t>1198617011416</t>
  </si>
  <si>
    <t>8602294105</t>
  </si>
  <si>
    <t>1186501008286</t>
  </si>
  <si>
    <t>6501301666</t>
  </si>
  <si>
    <t>ЦЭМИД, ООО</t>
  </si>
  <si>
    <t>1173525028115</t>
  </si>
  <si>
    <t>3525407899</t>
  </si>
  <si>
    <t>ХРС, ООО МЛ</t>
  </si>
  <si>
    <t>1141840007044</t>
  </si>
  <si>
    <t>1840029670</t>
  </si>
  <si>
    <t>ИНТЕРДЕНТ-СЕРВИС, ООО</t>
  </si>
  <si>
    <t>1025005923876</t>
  </si>
  <si>
    <t>5045019410</t>
  </si>
  <si>
    <t>1185958011865</t>
  </si>
  <si>
    <t>5903137559</t>
  </si>
  <si>
    <t>МЕДИКАЛ ТАЧ, ООО</t>
  </si>
  <si>
    <t>1162130057550</t>
  </si>
  <si>
    <t>2130171716</t>
  </si>
  <si>
    <t>1224700011238</t>
  </si>
  <si>
    <t>4705095626</t>
  </si>
  <si>
    <t>1125834002623</t>
  </si>
  <si>
    <t>5834056553</t>
  </si>
  <si>
    <t>1157154026545</t>
  </si>
  <si>
    <t>7112028134</t>
  </si>
  <si>
    <t>ДРАКОША, ООО</t>
  </si>
  <si>
    <t>1134827004564</t>
  </si>
  <si>
    <t>4826088768</t>
  </si>
  <si>
    <t>МЦ ЛОР ПЛЮС, ООО</t>
  </si>
  <si>
    <t>1055901672133</t>
  </si>
  <si>
    <t>5904127063</t>
  </si>
  <si>
    <t>КЛИНИКА МЕДЕРУС, ООО</t>
  </si>
  <si>
    <t>1186313068590</t>
  </si>
  <si>
    <t>6316247333</t>
  </si>
  <si>
    <t>СТОМАТОЛОГИЧЕСКАЯ КЛИНИКА ДОКТОРА МАРКОСЯНА, ООО</t>
  </si>
  <si>
    <t>1226100005372</t>
  </si>
  <si>
    <t>6162087158</t>
  </si>
  <si>
    <t>АЛЬ -СТОМАТОЛОГИЧЕСКАЯ ПОЛИКЛИНИКА ДЕНТА-Л, ООО</t>
  </si>
  <si>
    <t>1023101674155</t>
  </si>
  <si>
    <t>3123000253</t>
  </si>
  <si>
    <t>МЕДИЦИНА ТОЛЬЯТТИ, ООО</t>
  </si>
  <si>
    <t>1116324002387</t>
  </si>
  <si>
    <t>6324017799</t>
  </si>
  <si>
    <t>ДОКТОР ЗЕТ, ООО СТОМАТОЛОГИЧЕСКАЯ КЛИНИКА</t>
  </si>
  <si>
    <t>1152315003565</t>
  </si>
  <si>
    <t>2315984070</t>
  </si>
  <si>
    <t>НАДЕЖДА, ООО ГОРОДСКАЯ МЕДИЦИНСКАЯ ЛАБОРАТОРИЯ</t>
  </si>
  <si>
    <t>1085903005363</t>
  </si>
  <si>
    <t>5903089390</t>
  </si>
  <si>
    <t>МЕДИЦИНСКИЙ САЛОН ДЛЯ ВАС, ООО</t>
  </si>
  <si>
    <t>1026601126804</t>
  </si>
  <si>
    <t>6615007636</t>
  </si>
  <si>
    <t>МЕДИКА-ПЛЮС, ООО</t>
  </si>
  <si>
    <t>1103017001482</t>
  </si>
  <si>
    <t>3017063928</t>
  </si>
  <si>
    <t>ВЕЛНЕСТ ФОРТЕ, ООО</t>
  </si>
  <si>
    <t>1237800122119</t>
  </si>
  <si>
    <t>7810988085</t>
  </si>
  <si>
    <t>1107847083695</t>
  </si>
  <si>
    <t>7840429126</t>
  </si>
  <si>
    <t>КЛИНИКА РАНДЕВУ, ООО</t>
  </si>
  <si>
    <t>1092536003977</t>
  </si>
  <si>
    <t>2536216245</t>
  </si>
  <si>
    <t>МЕЧТА, ООО</t>
  </si>
  <si>
    <t>1187746571528</t>
  </si>
  <si>
    <t>7728432200</t>
  </si>
  <si>
    <t>ДИВО, ООО</t>
  </si>
  <si>
    <t>1055014720727</t>
  </si>
  <si>
    <t>5036065748</t>
  </si>
  <si>
    <t>1051000027297</t>
  </si>
  <si>
    <t>1001164726</t>
  </si>
  <si>
    <t>МЭЦ КОМИЛЬФО, ООО</t>
  </si>
  <si>
    <t>1094823003956</t>
  </si>
  <si>
    <t>4826067133</t>
  </si>
  <si>
    <t>ДОКТОР Ч, ООО</t>
  </si>
  <si>
    <t>1186820001136</t>
  </si>
  <si>
    <t>6829139904</t>
  </si>
  <si>
    <t>ГАРАНТ С, ООО</t>
  </si>
  <si>
    <t>1095742001222</t>
  </si>
  <si>
    <t>5751037589</t>
  </si>
  <si>
    <t>1027000880983</t>
  </si>
  <si>
    <t>7021055853</t>
  </si>
  <si>
    <t>ФАРММЕД, ООО</t>
  </si>
  <si>
    <t>1065012027145</t>
  </si>
  <si>
    <t>5012036949</t>
  </si>
  <si>
    <t>СЕМЕЙНАЯ СТОМАТОЛОГИЯ КАМЕЛИЯ-МЕД, ООО</t>
  </si>
  <si>
    <t>1111690067280</t>
  </si>
  <si>
    <t>1655228110</t>
  </si>
  <si>
    <t>КЛИНИКА 32 ПЛЮС, ООО</t>
  </si>
  <si>
    <t>1042129014388</t>
  </si>
  <si>
    <t>2129055320</t>
  </si>
  <si>
    <t>НОВМЕДТЕХ, ООО</t>
  </si>
  <si>
    <t>1035007917196</t>
  </si>
  <si>
    <t>5040057098</t>
  </si>
  <si>
    <t>ГЛАВВРАЧ, ООО</t>
  </si>
  <si>
    <t>1182801000051</t>
  </si>
  <si>
    <t>2801237781</t>
  </si>
  <si>
    <t>1122369001116</t>
  </si>
  <si>
    <t>2369001600</t>
  </si>
  <si>
    <t>МАЙДЕНТ, ООО</t>
  </si>
  <si>
    <t>1181832013065</t>
  </si>
  <si>
    <t>1832149484</t>
  </si>
  <si>
    <t>1025005684780</t>
  </si>
  <si>
    <t>5044036109</t>
  </si>
  <si>
    <t>АКСИОМА32, ООО</t>
  </si>
  <si>
    <t>1224500005180</t>
  </si>
  <si>
    <t>4500004113</t>
  </si>
  <si>
    <t>ФОРТУНА-МЕД, ООО</t>
  </si>
  <si>
    <t>1081690048813</t>
  </si>
  <si>
    <t>1657077989</t>
  </si>
  <si>
    <t>1193123017196</t>
  </si>
  <si>
    <t>3121009081</t>
  </si>
  <si>
    <t>МРЦ ЮНОНА, ООО</t>
  </si>
  <si>
    <t>1046167000384</t>
  </si>
  <si>
    <t>6167070430</t>
  </si>
  <si>
    <t>1137611000647</t>
  </si>
  <si>
    <t>7611022547</t>
  </si>
  <si>
    <t>КЛИК, ООО</t>
  </si>
  <si>
    <t>1177746828302</t>
  </si>
  <si>
    <t>9705104598</t>
  </si>
  <si>
    <t>1020201578209</t>
  </si>
  <si>
    <t>0209003846</t>
  </si>
  <si>
    <t>1055752059725</t>
  </si>
  <si>
    <t>5752037687</t>
  </si>
  <si>
    <t>СК ТВЕРСТОМ, ЗАО</t>
  </si>
  <si>
    <t>1027000869752</t>
  </si>
  <si>
    <t>7017003789</t>
  </si>
  <si>
    <t>1143128005679</t>
  </si>
  <si>
    <t>3128102080</t>
  </si>
  <si>
    <t>ЦПС 2, ООО</t>
  </si>
  <si>
    <t>1177746843031</t>
  </si>
  <si>
    <t>9709007700</t>
  </si>
  <si>
    <t>МЕДИЦИНСКИЙ ЦЕНТР ПИТЕРМЕДПРОФИ, ООО</t>
  </si>
  <si>
    <t>1116027003971</t>
  </si>
  <si>
    <t>6027135165</t>
  </si>
  <si>
    <t>БЬЮТИ-ДЕРМ, ООО</t>
  </si>
  <si>
    <t>1151447012045</t>
  </si>
  <si>
    <t>1435302390</t>
  </si>
  <si>
    <t>РАДУГА ПЛЮС, ООО</t>
  </si>
  <si>
    <t>1104703003811</t>
  </si>
  <si>
    <t>4703118660</t>
  </si>
  <si>
    <t>АВС МЕД, ООО</t>
  </si>
  <si>
    <t>1211300000218</t>
  </si>
  <si>
    <t>1326256377</t>
  </si>
  <si>
    <t>ЗДРАВНИЦА ЧЕДЕР, ООО</t>
  </si>
  <si>
    <t>1201700001062</t>
  </si>
  <si>
    <t>1701064565</t>
  </si>
  <si>
    <t>ДИАГНОСТ-НОВОСИБИРСК, ООО</t>
  </si>
  <si>
    <t>1215400044144</t>
  </si>
  <si>
    <t>5406816494</t>
  </si>
  <si>
    <t>МЕДЛАЙН-ПРОФ, ООО</t>
  </si>
  <si>
    <t>1212000002246</t>
  </si>
  <si>
    <t>2014030859</t>
  </si>
  <si>
    <t>1035200529440</t>
  </si>
  <si>
    <t>5249070189</t>
  </si>
  <si>
    <t>1107603001164</t>
  </si>
  <si>
    <t>7603046054</t>
  </si>
  <si>
    <t>1050200886955</t>
  </si>
  <si>
    <t>0220021670</t>
  </si>
  <si>
    <t>КЛИНИКА КУМАЧКОВЫХ, ООО</t>
  </si>
  <si>
    <t>1176501000972</t>
  </si>
  <si>
    <t>6501289320</t>
  </si>
  <si>
    <t>1030203899417</t>
  </si>
  <si>
    <t>0274078048</t>
  </si>
  <si>
    <t>ДЕНТЕРИЯ, ООО</t>
  </si>
  <si>
    <t>1197847236608</t>
  </si>
  <si>
    <t>7813641451</t>
  </si>
  <si>
    <t>САНИДЕНТ, ООО</t>
  </si>
  <si>
    <t>1071102003840</t>
  </si>
  <si>
    <t>1102056660</t>
  </si>
  <si>
    <t>ЦЛПИС ЛЮБЕРЦЫ, ООО</t>
  </si>
  <si>
    <t>1195027010067</t>
  </si>
  <si>
    <t>5027275932</t>
  </si>
  <si>
    <t>НЕЙРОЛОГИЯ-МСК, ООО</t>
  </si>
  <si>
    <t>1207700444511</t>
  </si>
  <si>
    <t>9703022117</t>
  </si>
  <si>
    <t>НОВОСТОМ, ООО</t>
  </si>
  <si>
    <t>1157154011530</t>
  </si>
  <si>
    <t>7116148190</t>
  </si>
  <si>
    <t>ТЕХНОЛОГИЯ СБ, ООО</t>
  </si>
  <si>
    <t>1106672015504</t>
  </si>
  <si>
    <t>6672322514</t>
  </si>
  <si>
    <t>ТИЭЛЭС-ГРУПП, ООО</t>
  </si>
  <si>
    <t>1182375058030</t>
  </si>
  <si>
    <t>2308257740</t>
  </si>
  <si>
    <t>ЗУБОТЕХНИЧЕСКАЯ ЛАБОРАТОРИЯ НА ЧУЙКОВА, ООО</t>
  </si>
  <si>
    <t>1081690066864</t>
  </si>
  <si>
    <t>1657079961</t>
  </si>
  <si>
    <t>ВЭЛДАН, ООО</t>
  </si>
  <si>
    <t>1063913005628</t>
  </si>
  <si>
    <t>3912011799</t>
  </si>
  <si>
    <t>АНАТОМИЯ УЛЫБКИ, ООО</t>
  </si>
  <si>
    <t>1191690043819</t>
  </si>
  <si>
    <t>1648049960</t>
  </si>
  <si>
    <t>ХК ЭЛИГОМЕД, ООО</t>
  </si>
  <si>
    <t>1084205020987</t>
  </si>
  <si>
    <t>4205168065</t>
  </si>
  <si>
    <t>СК ОЛИМП, ООО</t>
  </si>
  <si>
    <t>1125543052360</t>
  </si>
  <si>
    <t>5503238175</t>
  </si>
  <si>
    <t>МОСИТАЛМЕД-СТОМАТОЛОГИЯ, ООО</t>
  </si>
  <si>
    <t>1167746113446</t>
  </si>
  <si>
    <t>7704344025</t>
  </si>
  <si>
    <t>МОРЕ УЛЫБОК, ООО</t>
  </si>
  <si>
    <t>1209100014287</t>
  </si>
  <si>
    <t>9103094818</t>
  </si>
  <si>
    <t>СЗЦДИЛА, ООО</t>
  </si>
  <si>
    <t>1237800031897</t>
  </si>
  <si>
    <t>7802938115</t>
  </si>
  <si>
    <t>ЦНТО, ООО</t>
  </si>
  <si>
    <t>1225900000083</t>
  </si>
  <si>
    <t>5902062244</t>
  </si>
  <si>
    <t>МЕД УСЛУГИ, ООО</t>
  </si>
  <si>
    <t>1117746283247</t>
  </si>
  <si>
    <t>7735577037</t>
  </si>
  <si>
    <t>УНИВЕРСИТЕТСКАЯ СТОМАТОЛОГИЯ-ВЛ, ООО</t>
  </si>
  <si>
    <t>1172536033064</t>
  </si>
  <si>
    <t>2543116900</t>
  </si>
  <si>
    <t>1026600729781</t>
  </si>
  <si>
    <t>6606003890</t>
  </si>
  <si>
    <t>ТОПФОН, ООО</t>
  </si>
  <si>
    <t>1237800139059</t>
  </si>
  <si>
    <t>7838118451</t>
  </si>
  <si>
    <t>ПКЕ, ООО</t>
  </si>
  <si>
    <t>1172536020392</t>
  </si>
  <si>
    <t>2540228606</t>
  </si>
  <si>
    <t>ИНСТИТУТ КРАСОТЫ, ООО</t>
  </si>
  <si>
    <t>1194205017808</t>
  </si>
  <si>
    <t>4205383506</t>
  </si>
  <si>
    <t>ВЕРАМЕД 03, ООО</t>
  </si>
  <si>
    <t>1157746756200</t>
  </si>
  <si>
    <t>7724330165</t>
  </si>
  <si>
    <t>СТОМАТОЛОГИЯ ДЛЯ ВЗРОСЛЫХ И ДЕТЕЙ, ООО</t>
  </si>
  <si>
    <t>1110327008175</t>
  </si>
  <si>
    <t>0326499530</t>
  </si>
  <si>
    <t>1162801052281</t>
  </si>
  <si>
    <t>2801217545</t>
  </si>
  <si>
    <t>ЛДЦ МИБС-ПЕНЗА, ООО</t>
  </si>
  <si>
    <t>1065835031910</t>
  </si>
  <si>
    <t>5835066642</t>
  </si>
  <si>
    <t>САКСЕС, ООО</t>
  </si>
  <si>
    <t>5157746011396</t>
  </si>
  <si>
    <t>7722344910</t>
  </si>
  <si>
    <t>СТОМАТОЛОГИЧЕСКАЯ КЛИНИКА ОРИС, ООО</t>
  </si>
  <si>
    <t>1027739819590</t>
  </si>
  <si>
    <t>7743052266</t>
  </si>
  <si>
    <t>1082207000688</t>
  </si>
  <si>
    <t>2207008296</t>
  </si>
  <si>
    <t>СП ДАНТИКС, ООО</t>
  </si>
  <si>
    <t>1158602000798</t>
  </si>
  <si>
    <t>8602253878</t>
  </si>
  <si>
    <t>ОПТИКА № 1, ООО</t>
  </si>
  <si>
    <t>1156451017656</t>
  </si>
  <si>
    <t>6453142117</t>
  </si>
  <si>
    <t>УЛЬТРА-ВИТА, ООО</t>
  </si>
  <si>
    <t>1053701050810</t>
  </si>
  <si>
    <t>3702068615</t>
  </si>
  <si>
    <t>1178617012793</t>
  </si>
  <si>
    <t>8601064980</t>
  </si>
  <si>
    <t>РОДОЛИКО, ООО</t>
  </si>
  <si>
    <t>1155003003540</t>
  </si>
  <si>
    <t>5003115619</t>
  </si>
  <si>
    <t>ГАЛЕРЕЯ, ООО</t>
  </si>
  <si>
    <t>1243400005133</t>
  </si>
  <si>
    <t>3460086203</t>
  </si>
  <si>
    <t>ПРИМА-ДЕНТ, ООО МЕДИЦИНСКИЙ ЦЕНТР</t>
  </si>
  <si>
    <t>1047829001483</t>
  </si>
  <si>
    <t>7819030265</t>
  </si>
  <si>
    <t>ГАЛИЯ, ООО</t>
  </si>
  <si>
    <t>1040202274144</t>
  </si>
  <si>
    <t>0260007760</t>
  </si>
  <si>
    <t>АВАНГАРД-МЕД, ООО МПЦ</t>
  </si>
  <si>
    <t>1154205017010</t>
  </si>
  <si>
    <t>4205318095</t>
  </si>
  <si>
    <t>КЛИНИКА ГЕН 87-КРАСНОЯРСК, ООО</t>
  </si>
  <si>
    <t>1192468031360</t>
  </si>
  <si>
    <t>2463118814</t>
  </si>
  <si>
    <t>МСЧ ЗАВОДА СОКОЛ, МЧУ</t>
  </si>
  <si>
    <t>1025202840541</t>
  </si>
  <si>
    <t>5259025996</t>
  </si>
  <si>
    <t>1116316003572</t>
  </si>
  <si>
    <t>6316164253</t>
  </si>
  <si>
    <t>ГАРМОНИЯ МЕД, ООО</t>
  </si>
  <si>
    <t>1149102104579</t>
  </si>
  <si>
    <t>9102050864</t>
  </si>
  <si>
    <t>ЛДЦ МИБС-САРАТОВ, ООО</t>
  </si>
  <si>
    <t>1056405419762</t>
  </si>
  <si>
    <t>6454074290</t>
  </si>
  <si>
    <t>1054800484540</t>
  </si>
  <si>
    <t>4823027005</t>
  </si>
  <si>
    <t>КЛИНИКА СЕМЕЙНОГО ЗДОРОВЬЯ И РЕПРОДУКЦИИ, ООО</t>
  </si>
  <si>
    <t>5177746329910</t>
  </si>
  <si>
    <t>7722425679</t>
  </si>
  <si>
    <t>ИМА-ВИЖН, ООО</t>
  </si>
  <si>
    <t>1047796291201</t>
  </si>
  <si>
    <t>7709542101</t>
  </si>
  <si>
    <t>1227700342968</t>
  </si>
  <si>
    <t>7716967458</t>
  </si>
  <si>
    <t>СТОМАТОЛОГИЯ ВЕРА, ООО</t>
  </si>
  <si>
    <t>1177232011175</t>
  </si>
  <si>
    <t>7203416543</t>
  </si>
  <si>
    <t>МЕДСОКОЛЦЕНТР, ООО</t>
  </si>
  <si>
    <t>1232300032084</t>
  </si>
  <si>
    <t>2310233070</t>
  </si>
  <si>
    <t>РЭД ЛАЙН, ООО</t>
  </si>
  <si>
    <t>1145543010800</t>
  </si>
  <si>
    <t>5506230030</t>
  </si>
  <si>
    <t>1052311723991</t>
  </si>
  <si>
    <t>2320133187</t>
  </si>
  <si>
    <t>НЕББИОЛО, ООО</t>
  </si>
  <si>
    <t>1117017007360</t>
  </si>
  <si>
    <t>7017283649</t>
  </si>
  <si>
    <t>КЛИНИКА ФДТ, ООО</t>
  </si>
  <si>
    <t>1152309000777</t>
  </si>
  <si>
    <t>2309144690</t>
  </si>
  <si>
    <t>1169204058286</t>
  </si>
  <si>
    <t>9204562170</t>
  </si>
  <si>
    <t>ББАР, ООО ДЦ</t>
  </si>
  <si>
    <t>1129847019334</t>
  </si>
  <si>
    <t>7801592305</t>
  </si>
  <si>
    <t>АФИНА АЙТИСИ КОНСАЛТИНГ ГРУП, ООО</t>
  </si>
  <si>
    <t>1120280037514</t>
  </si>
  <si>
    <t>0275078481</t>
  </si>
  <si>
    <t>ДЕНТСИ, ООО</t>
  </si>
  <si>
    <t>1207700077419</t>
  </si>
  <si>
    <t>7716945461</t>
  </si>
  <si>
    <t>ОХТА ДЕНТАЛ ПЛЮС, ООО</t>
  </si>
  <si>
    <t>1107847150278</t>
  </si>
  <si>
    <t>7806432520</t>
  </si>
  <si>
    <t>1095048001190</t>
  </si>
  <si>
    <t>5048016784</t>
  </si>
  <si>
    <t>ФЕРТИ-ЛАЙН, ООО</t>
  </si>
  <si>
    <t>1159102097330</t>
  </si>
  <si>
    <t>9102185822</t>
  </si>
  <si>
    <t>СК ДЕНТАЛ, ООО</t>
  </si>
  <si>
    <t>1068604023685</t>
  </si>
  <si>
    <t>8604038330</t>
  </si>
  <si>
    <t>НИКОМЕД, ООО</t>
  </si>
  <si>
    <t>1135001002806</t>
  </si>
  <si>
    <t>5001093399</t>
  </si>
  <si>
    <t>УРОВЕБ, ООО</t>
  </si>
  <si>
    <t>1097746199870</t>
  </si>
  <si>
    <t>7718759492</t>
  </si>
  <si>
    <t>ЦЕНТР МРТ ВЕРУМ, ООО</t>
  </si>
  <si>
    <t>1175476015252</t>
  </si>
  <si>
    <t>5408014055</t>
  </si>
  <si>
    <t>МЕДЛАЙН РЯЗАНЬ, ООО</t>
  </si>
  <si>
    <t>1116234012806</t>
  </si>
  <si>
    <t>6234098017</t>
  </si>
  <si>
    <t>ДОТИ, ООО</t>
  </si>
  <si>
    <t>1229300121654</t>
  </si>
  <si>
    <t>9309018592</t>
  </si>
  <si>
    <t>МЦ ПРОФЕССОР, ООО</t>
  </si>
  <si>
    <t>1027806882036</t>
  </si>
  <si>
    <t>7813043010</t>
  </si>
  <si>
    <t>СОФИ-ДЕНТ, ООО</t>
  </si>
  <si>
    <t>1077760944084</t>
  </si>
  <si>
    <t>7713633175</t>
  </si>
  <si>
    <t>АВТОРСКАЯ СТОМАТОЛОГИЯ ТЕРНОВЫХ, ООО</t>
  </si>
  <si>
    <t>1225000087784</t>
  </si>
  <si>
    <t>5020090185</t>
  </si>
  <si>
    <t>КДЦ МЕДИКАМ, АО</t>
  </si>
  <si>
    <t>1071674000870</t>
  </si>
  <si>
    <t>1646021215</t>
  </si>
  <si>
    <t>ММЦ ВРЕМЯ, ООО</t>
  </si>
  <si>
    <t>1127847185234</t>
  </si>
  <si>
    <t>7802785099</t>
  </si>
  <si>
    <t>1195658001692</t>
  </si>
  <si>
    <t>5603046766</t>
  </si>
  <si>
    <t>ЦДБ В ХИМКАХ, ООО</t>
  </si>
  <si>
    <t>1175029023124</t>
  </si>
  <si>
    <t>5047202957</t>
  </si>
  <si>
    <t>1230500009739</t>
  </si>
  <si>
    <t>0572033998</t>
  </si>
  <si>
    <t>СИНЕГОРЬЕ, ООО</t>
  </si>
  <si>
    <t>1027400875941</t>
  </si>
  <si>
    <t>7415022565</t>
  </si>
  <si>
    <t>1147746326430</t>
  </si>
  <si>
    <t>7701391242</t>
  </si>
  <si>
    <t>ФЛЕБОЦЕНТР КАЛИНИНГРАД, ООО</t>
  </si>
  <si>
    <t>1213900002282</t>
  </si>
  <si>
    <t>3906399710</t>
  </si>
  <si>
    <t>СТОМАТОЛОГИЯ НА АКАДЕМИЧЕСКОЙ, ООО</t>
  </si>
  <si>
    <t>1127746225221</t>
  </si>
  <si>
    <t>7727775490</t>
  </si>
  <si>
    <t>ЮТЭЛИ, ООО</t>
  </si>
  <si>
    <t>1036603159680</t>
  </si>
  <si>
    <t>6659096009</t>
  </si>
  <si>
    <t>ЦЕНТР КОСМЕТОЛОГИИ ЭЛЕГАНТЕ, ООО</t>
  </si>
  <si>
    <t>1187847123496</t>
  </si>
  <si>
    <t>7838079114</t>
  </si>
  <si>
    <t>СМП ЦЕНТР, ООО</t>
  </si>
  <si>
    <t>1217700228657</t>
  </si>
  <si>
    <t>9728036834</t>
  </si>
  <si>
    <t>МИГ-ДЕНТ ЕВД, ООО</t>
  </si>
  <si>
    <t>1207700316340</t>
  </si>
  <si>
    <t>7734436788</t>
  </si>
  <si>
    <t>ИРИНИЙ, ООО</t>
  </si>
  <si>
    <t>1025000657945</t>
  </si>
  <si>
    <t>5003015886</t>
  </si>
  <si>
    <t>1156196048568</t>
  </si>
  <si>
    <t>6165194743</t>
  </si>
  <si>
    <t>НАДЕЖДА, ООО МЕДИЦИНСКИЙ ЦЕНТР</t>
  </si>
  <si>
    <t>1035003952378</t>
  </si>
  <si>
    <t>5020005831</t>
  </si>
  <si>
    <t>1123528003246</t>
  </si>
  <si>
    <t>3528188170</t>
  </si>
  <si>
    <t>1097847302519</t>
  </si>
  <si>
    <t>7806419791</t>
  </si>
  <si>
    <t>ПЛАЗМА ООО, ПП</t>
  </si>
  <si>
    <t>1022303187708</t>
  </si>
  <si>
    <t>2321011230</t>
  </si>
  <si>
    <t>КЛИНИКА МЕДЗДРАВ, ООО</t>
  </si>
  <si>
    <t>1197746309155</t>
  </si>
  <si>
    <t>7751162287</t>
  </si>
  <si>
    <t>МЕДКЛАСТЕР, ООО</t>
  </si>
  <si>
    <t>1207700443455</t>
  </si>
  <si>
    <t>7751188694</t>
  </si>
  <si>
    <t>МЦС, ООО</t>
  </si>
  <si>
    <t>1127847578363</t>
  </si>
  <si>
    <t>7841472406</t>
  </si>
  <si>
    <t>ЛИНИЯ, ООО</t>
  </si>
  <si>
    <t>1187746894818</t>
  </si>
  <si>
    <t>7716924006</t>
  </si>
  <si>
    <t>ОРМЕДИУМ, ООО ЛЕЧЕБНО-МЕТОДИЧЕСКИЙ ЦЕНТР</t>
  </si>
  <si>
    <t>1090264001794</t>
  </si>
  <si>
    <t>0264059568</t>
  </si>
  <si>
    <t>ОПЕКА МЕД, ООО</t>
  </si>
  <si>
    <t>1177847143495</t>
  </si>
  <si>
    <t>7804596330</t>
  </si>
  <si>
    <t>ЦГБ Г. АРЗАМАСА, ГБУЗ НО</t>
  </si>
  <si>
    <t>1025201337204</t>
  </si>
  <si>
    <t>5243009501</t>
  </si>
  <si>
    <t>КЛИНИКА ОДИНЦОВА, ООО</t>
  </si>
  <si>
    <t>1137847430412</t>
  </si>
  <si>
    <t>7801615591</t>
  </si>
  <si>
    <t>МРТ И КТ НА ПАЛЕХСКОЙ, ООО</t>
  </si>
  <si>
    <t>1243700002347</t>
  </si>
  <si>
    <t>3700017630</t>
  </si>
  <si>
    <t>МЕД АНАЛИЗЫ, ООО</t>
  </si>
  <si>
    <t>1145001003014</t>
  </si>
  <si>
    <t>5001100335</t>
  </si>
  <si>
    <t>ЦЕНТР СОВРЕМЕННОЙ МЕДИЦИНЫ, ООО</t>
  </si>
  <si>
    <t>1203500011406</t>
  </si>
  <si>
    <t>3525457635</t>
  </si>
  <si>
    <t>МЕДИКАЛ КОМПАНИ, ООО</t>
  </si>
  <si>
    <t>1177746958696</t>
  </si>
  <si>
    <t>7714414708</t>
  </si>
  <si>
    <t>КЛИНИКА НОВЫЙ ФОРМАТ, ООО</t>
  </si>
  <si>
    <t>1217700305250</t>
  </si>
  <si>
    <t>9710090527</t>
  </si>
  <si>
    <t>СТАРС МЕДИКАЛ, ООО</t>
  </si>
  <si>
    <t>1245200005270</t>
  </si>
  <si>
    <t>5260494086</t>
  </si>
  <si>
    <t>ДЕНТА ПРЕСТИЖ, ООО СЦ</t>
  </si>
  <si>
    <t>1063702144681</t>
  </si>
  <si>
    <t>3702501652</t>
  </si>
  <si>
    <t>МЦ ИБИС, ООО</t>
  </si>
  <si>
    <t>1191690073288</t>
  </si>
  <si>
    <t>1660335213</t>
  </si>
  <si>
    <t>СТОМАТОЛОГИЯ СЕМЕЙНАЯ, ООО</t>
  </si>
  <si>
    <t>1158905011704</t>
  </si>
  <si>
    <t>8905059439</t>
  </si>
  <si>
    <t>МЕГАМЕД, ООО</t>
  </si>
  <si>
    <t>1085017004962</t>
  </si>
  <si>
    <t>5017079495</t>
  </si>
  <si>
    <t>1172375033720</t>
  </si>
  <si>
    <t>2369005450</t>
  </si>
  <si>
    <t>МОЙ ОРТОДОНТ, ООО</t>
  </si>
  <si>
    <t>1201600051400</t>
  </si>
  <si>
    <t>1657262501</t>
  </si>
  <si>
    <t>1072131000270</t>
  </si>
  <si>
    <t>2122006010</t>
  </si>
  <si>
    <t>СИРИУС, ООО</t>
  </si>
  <si>
    <t>1194205017687</t>
  </si>
  <si>
    <t>4205383457</t>
  </si>
  <si>
    <t>МЕГА-ДЕНТАЛЬ, ООО</t>
  </si>
  <si>
    <t>1061102015644</t>
  </si>
  <si>
    <t>1102051510</t>
  </si>
  <si>
    <t>МЕГАДЭНТ, ООО</t>
  </si>
  <si>
    <t>1107746772066</t>
  </si>
  <si>
    <t>7716671718</t>
  </si>
  <si>
    <t>1156450000310</t>
  </si>
  <si>
    <t>6450086496</t>
  </si>
  <si>
    <t>1214200010650</t>
  </si>
  <si>
    <t>4253050458</t>
  </si>
  <si>
    <t>1106319008245</t>
  </si>
  <si>
    <t>6319730926</t>
  </si>
  <si>
    <t>АКЦЕНТ, ООО</t>
  </si>
  <si>
    <t>1040400757836</t>
  </si>
  <si>
    <t>0411118785</t>
  </si>
  <si>
    <t>КЛИНИКА СОВРЕМЕННОЙ СТОМАТОЛОГИИ АРТ С, ООО</t>
  </si>
  <si>
    <t>1055901144419</t>
  </si>
  <si>
    <t>5903005827</t>
  </si>
  <si>
    <t>1035601200470</t>
  </si>
  <si>
    <t>5603012615</t>
  </si>
  <si>
    <t>АЙМЕДКЛИНИК, ООО</t>
  </si>
  <si>
    <t>1193668023383</t>
  </si>
  <si>
    <t>3662276373</t>
  </si>
  <si>
    <t>НОВОДЭНТ, ООО</t>
  </si>
  <si>
    <t>1204100002831</t>
  </si>
  <si>
    <t>4101193050</t>
  </si>
  <si>
    <t>КЛИНИКА МИРОВАЯ КОСМЕТОЛОГИЯ, ООО</t>
  </si>
  <si>
    <t>1225900000633</t>
  </si>
  <si>
    <t>5902062318</t>
  </si>
  <si>
    <t>1214500000670</t>
  </si>
  <si>
    <t>4501229470</t>
  </si>
  <si>
    <t>ФЕЙСАП, ООО</t>
  </si>
  <si>
    <t>1223700004593</t>
  </si>
  <si>
    <t>3702268999</t>
  </si>
  <si>
    <t>АМ КЛИНИК, ООО</t>
  </si>
  <si>
    <t>1177847142252</t>
  </si>
  <si>
    <t>7813276953</t>
  </si>
  <si>
    <t>ТЕРРИТОРИЯ УЛЫБКИ ЦЕНТР, ООО</t>
  </si>
  <si>
    <t>1246600039278</t>
  </si>
  <si>
    <t>6658574936</t>
  </si>
  <si>
    <t>1247800027970</t>
  </si>
  <si>
    <t>7813678733</t>
  </si>
  <si>
    <t>АРТ МЕД, ООО МЦ</t>
  </si>
  <si>
    <t>1126320009342</t>
  </si>
  <si>
    <t>6321292074</t>
  </si>
  <si>
    <t>ДЕА-ДЕНТ ПЛЮС, ООО</t>
  </si>
  <si>
    <t>1102509000769</t>
  </si>
  <si>
    <t>2518118809</t>
  </si>
  <si>
    <t>ГОЛДЕНТ, ООО</t>
  </si>
  <si>
    <t>1067214009895</t>
  </si>
  <si>
    <t>7214008144</t>
  </si>
  <si>
    <t>ЦЕНТР ДИАГНОСТИКИ АРМАВИР, ООО</t>
  </si>
  <si>
    <t>1112302000623</t>
  </si>
  <si>
    <t>2302066298</t>
  </si>
  <si>
    <t>ЛДЦ МИБС-ЧЕЛЯБИНСК, ООО</t>
  </si>
  <si>
    <t>1057423532770</t>
  </si>
  <si>
    <t>7451218718</t>
  </si>
  <si>
    <t>1100327011828</t>
  </si>
  <si>
    <t>0308162100</t>
  </si>
  <si>
    <t>ЭНЖЕ-СТОМАТОЛОГИЯ, ООО</t>
  </si>
  <si>
    <t>1021603270479</t>
  </si>
  <si>
    <t>1658005433</t>
  </si>
  <si>
    <t>МЕД КОМ, ООО</t>
  </si>
  <si>
    <t>1105048001497</t>
  </si>
  <si>
    <t>5048024104</t>
  </si>
  <si>
    <t>1247700719650</t>
  </si>
  <si>
    <t>9729388282</t>
  </si>
  <si>
    <t>1157746740140</t>
  </si>
  <si>
    <t>7743114875</t>
  </si>
  <si>
    <t>1143328004203</t>
  </si>
  <si>
    <t>3328498135</t>
  </si>
  <si>
    <t>ТОМСТОМ, ООО</t>
  </si>
  <si>
    <t>1107017015522</t>
  </si>
  <si>
    <t>7017268552</t>
  </si>
  <si>
    <t>1036300892418</t>
  </si>
  <si>
    <t>6319081728</t>
  </si>
  <si>
    <t>СМАЙЛДЕНТ ПЛЮС, ООО</t>
  </si>
  <si>
    <t>1127747300988</t>
  </si>
  <si>
    <t>7714894412</t>
  </si>
  <si>
    <t>ОРТОДЕНТ-Л, ООО</t>
  </si>
  <si>
    <t>1161101059679</t>
  </si>
  <si>
    <t>1102078745</t>
  </si>
  <si>
    <t>МЦ НУРМЕД, ООО</t>
  </si>
  <si>
    <t>1161690170751</t>
  </si>
  <si>
    <t>1660283580</t>
  </si>
  <si>
    <t>ЭСТЕТИК-КЛУБ, ООО</t>
  </si>
  <si>
    <t>1097847318964</t>
  </si>
  <si>
    <t>7801506539</t>
  </si>
  <si>
    <t>НОВАЯ УЛЫБКА, ООО</t>
  </si>
  <si>
    <t>1070274008705</t>
  </si>
  <si>
    <t>0274123117</t>
  </si>
  <si>
    <t>МЦ СЕВЕР, ООО</t>
  </si>
  <si>
    <t>1147847162715</t>
  </si>
  <si>
    <t>7842519382</t>
  </si>
  <si>
    <t>КЛИНИКА СОВРЕМЕННЫХ ТЕХНОЛОГИЙ , ООО КСТ, ООО</t>
  </si>
  <si>
    <t>1042700165200</t>
  </si>
  <si>
    <t>2721120668</t>
  </si>
  <si>
    <t>ДЕНТАЛЬНАЯ КЛИНИКА АРХИПОВА, ООО</t>
  </si>
  <si>
    <t>1156313047879</t>
  </si>
  <si>
    <t>6316212228</t>
  </si>
  <si>
    <t>ЭКСЕЛЛЕНС, ООО</t>
  </si>
  <si>
    <t>1082309001752</t>
  </si>
  <si>
    <t>2309110796</t>
  </si>
  <si>
    <t>ОЧАРОВАНИЕ, ООО</t>
  </si>
  <si>
    <t>1117847550985</t>
  </si>
  <si>
    <t>7810851115</t>
  </si>
  <si>
    <t>КЛИНИКА ОБЩЕЙ МЕДИЦИНЫ, ООО</t>
  </si>
  <si>
    <t>1105476029383</t>
  </si>
  <si>
    <t>5405416655</t>
  </si>
  <si>
    <t>1236400009548</t>
  </si>
  <si>
    <t>6450116863</t>
  </si>
  <si>
    <t>СТОМАТОЛОГИЧЕСКИЙ ЦЕНТР ВИЗАВИ, ООО</t>
  </si>
  <si>
    <t>1196658033582</t>
  </si>
  <si>
    <t>6658525343</t>
  </si>
  <si>
    <t>1027804595004</t>
  </si>
  <si>
    <t>7807041417</t>
  </si>
  <si>
    <t>1078605000594</t>
  </si>
  <si>
    <t>8605019996</t>
  </si>
  <si>
    <t>СМАИЛФЭНТЕЗИ, ООО</t>
  </si>
  <si>
    <t>1246900004450</t>
  </si>
  <si>
    <t>6900008719</t>
  </si>
  <si>
    <t>КРЕАТИВ, ООО</t>
  </si>
  <si>
    <t>1071215008590</t>
  </si>
  <si>
    <t>1215125266</t>
  </si>
  <si>
    <t>МК ХОКУТО, ООО</t>
  </si>
  <si>
    <t>1112539013696</t>
  </si>
  <si>
    <t>2539119063</t>
  </si>
  <si>
    <t>СП СТРОИТЕЛЬ, ООО</t>
  </si>
  <si>
    <t>1034004416478</t>
  </si>
  <si>
    <t>4027062354</t>
  </si>
  <si>
    <t>СП ДЕНТ МАСТЕР, ООО</t>
  </si>
  <si>
    <t>1111840015891</t>
  </si>
  <si>
    <t>1840004500</t>
  </si>
  <si>
    <t>ИНВИТРО-УЛЬЯНОВСК, ООО</t>
  </si>
  <si>
    <t>1097325000354</t>
  </si>
  <si>
    <t>7325086282</t>
  </si>
  <si>
    <t>ЦЕНТР ИННОВАЦИОННЫХ ТЕХНОЛОГИЙ, ООО</t>
  </si>
  <si>
    <t>1097847250270</t>
  </si>
  <si>
    <t>7807345359</t>
  </si>
  <si>
    <t>КВМ КРАСНОЕ ОЗЕРО, ООО</t>
  </si>
  <si>
    <t>1037843025846</t>
  </si>
  <si>
    <t>7825496294</t>
  </si>
  <si>
    <t>МЦ РАДУЖНЫЙ, ООО</t>
  </si>
  <si>
    <t>1172130003561</t>
  </si>
  <si>
    <t>2130185229</t>
  </si>
  <si>
    <t>МРТ ГРАНД, ООО</t>
  </si>
  <si>
    <t>1197232012064</t>
  </si>
  <si>
    <t>7203479078</t>
  </si>
  <si>
    <t>КЛИНИКА НЭЙТИВ, ООО</t>
  </si>
  <si>
    <t>1236600058782</t>
  </si>
  <si>
    <t>6678132975</t>
  </si>
  <si>
    <t>ЭСТЕТ-СЕРВИС, ООО</t>
  </si>
  <si>
    <t>1021801153857</t>
  </si>
  <si>
    <t>1831082276</t>
  </si>
  <si>
    <t>ТОМОГРАФ +, ООО</t>
  </si>
  <si>
    <t>1132360001014</t>
  </si>
  <si>
    <t>2360007069</t>
  </si>
  <si>
    <t>ЗУБКОВЪ, ООО</t>
  </si>
  <si>
    <t>1175027025161</t>
  </si>
  <si>
    <t>5009112340</t>
  </si>
  <si>
    <t>ДИНАСТИЯ ЗУЕВЫХ, ООО</t>
  </si>
  <si>
    <t>1195749006617</t>
  </si>
  <si>
    <t>5753073053</t>
  </si>
  <si>
    <t>ИНДУСТАР, ООО</t>
  </si>
  <si>
    <t>1026402669810</t>
  </si>
  <si>
    <t>6452026125</t>
  </si>
  <si>
    <t>АРКОБАЛЕНО, ООО</t>
  </si>
  <si>
    <t>1145024004290</t>
  </si>
  <si>
    <t>5024145318</t>
  </si>
  <si>
    <t>СТОМАЛЮКС, ООО</t>
  </si>
  <si>
    <t>1084707001477</t>
  </si>
  <si>
    <t>4707027942</t>
  </si>
  <si>
    <t>ЛАБОРАТОРИЯ ВДЦ, ООО</t>
  </si>
  <si>
    <t>1103443004037</t>
  </si>
  <si>
    <t>3443099996</t>
  </si>
  <si>
    <t>1177847076417</t>
  </si>
  <si>
    <t>7811639577</t>
  </si>
  <si>
    <t>МЦ ЗДРАВНИЦА, ООО</t>
  </si>
  <si>
    <t>1154223000700</t>
  </si>
  <si>
    <t>4223072221</t>
  </si>
  <si>
    <t>ИДНЭ ИМ. СВТ. ЛУКИ, ООО</t>
  </si>
  <si>
    <t>1105030002142</t>
  </si>
  <si>
    <t>5030070639</t>
  </si>
  <si>
    <t>ДЕНТА-1, ООО</t>
  </si>
  <si>
    <t>1037739023740</t>
  </si>
  <si>
    <t>7716024990</t>
  </si>
  <si>
    <t>ЗУБТЕХЛАБ, ООО</t>
  </si>
  <si>
    <t>1165047052268</t>
  </si>
  <si>
    <t>5047181337</t>
  </si>
  <si>
    <t>Д ЭЛФИН, ООО</t>
  </si>
  <si>
    <t>1147459000303</t>
  </si>
  <si>
    <t>7459002654</t>
  </si>
  <si>
    <t>СТОМАТОЛОГИЯ ДОКТОРА ВОЛОШИНСКОГО, ООО</t>
  </si>
  <si>
    <t>1149204053327</t>
  </si>
  <si>
    <t>9204024479</t>
  </si>
  <si>
    <t>1097215000189</t>
  </si>
  <si>
    <t>7215002339</t>
  </si>
  <si>
    <t>ФРТ, ООО</t>
  </si>
  <si>
    <t>1190571001180</t>
  </si>
  <si>
    <t>0534052125</t>
  </si>
  <si>
    <t>1165031051680</t>
  </si>
  <si>
    <t>5031120561</t>
  </si>
  <si>
    <t>МЦ КЕДР, ООО</t>
  </si>
  <si>
    <t>1214000005768</t>
  </si>
  <si>
    <t>4025458914</t>
  </si>
  <si>
    <t>НЬЮ ДЕНТ, ООО</t>
  </si>
  <si>
    <t>1212300067320</t>
  </si>
  <si>
    <t>2311327080</t>
  </si>
  <si>
    <t>СТОМАТЕКС, ООО</t>
  </si>
  <si>
    <t>1191832014670</t>
  </si>
  <si>
    <t>1838022967</t>
  </si>
  <si>
    <t>МЕДИЦИНСКИЙ ЦЕНТР ИНТЕРВАЛ, ООО</t>
  </si>
  <si>
    <t>1022200906738</t>
  </si>
  <si>
    <t>2221030173</t>
  </si>
  <si>
    <t>МЕДЭКСПЕРТ-ОРТО, ООО</t>
  </si>
  <si>
    <t>1103925023377</t>
  </si>
  <si>
    <t>3906221445</t>
  </si>
  <si>
    <t>1097847253140</t>
  </si>
  <si>
    <t>7810564343</t>
  </si>
  <si>
    <t>1057747385520</t>
  </si>
  <si>
    <t>7724548161</t>
  </si>
  <si>
    <t>АРИКОМ, ООО</t>
  </si>
  <si>
    <t>1021000512170</t>
  </si>
  <si>
    <t>1001136711</t>
  </si>
  <si>
    <t>МЕДИЦИНСКИЙ ЦЕНТР ИНКЛИНИК, ООО</t>
  </si>
  <si>
    <t>1210500007189</t>
  </si>
  <si>
    <t>0572028571</t>
  </si>
  <si>
    <t>ПРОФМЕДИЦИНА, ООО</t>
  </si>
  <si>
    <t>1166196060843</t>
  </si>
  <si>
    <t>6161076570</t>
  </si>
  <si>
    <t>5-Я АВЕНЮ, ООО</t>
  </si>
  <si>
    <t>1132721000708</t>
  </si>
  <si>
    <t>2721199121</t>
  </si>
  <si>
    <t>МНПФ АВИЦЕННА, ООО</t>
  </si>
  <si>
    <t>1026104159696</t>
  </si>
  <si>
    <t>6167008061</t>
  </si>
  <si>
    <t>А-СТОМ, ООО</t>
  </si>
  <si>
    <t>1032800054913</t>
  </si>
  <si>
    <t>2801089879</t>
  </si>
  <si>
    <t>КБ, ООО</t>
  </si>
  <si>
    <t>1206300039703</t>
  </si>
  <si>
    <t>6319247557</t>
  </si>
  <si>
    <t>МЕДИЦИНСКИЕ ОСМОТРЫ И КОНСУЛЬТАЦИИ, ООО</t>
  </si>
  <si>
    <t>5147746170611</t>
  </si>
  <si>
    <t>7706814981</t>
  </si>
  <si>
    <t>СК ДЕНТ-ЭСТ, ООО</t>
  </si>
  <si>
    <t>1096191000245</t>
  </si>
  <si>
    <t>6147029112</t>
  </si>
  <si>
    <t>МЕДИЦИНСКИЙ ЦЕНТР НОВЫХ ТЕХНОЛОГИЙ ГИППОКРАТ, ООО</t>
  </si>
  <si>
    <t>1052309101041</t>
  </si>
  <si>
    <t>2315115337</t>
  </si>
  <si>
    <t>1022401804523</t>
  </si>
  <si>
    <t>2460031040</t>
  </si>
  <si>
    <t>1047407009671</t>
  </si>
  <si>
    <t>7415042716</t>
  </si>
  <si>
    <t>АЛЬБИОН, ООО</t>
  </si>
  <si>
    <t>1167746493683</t>
  </si>
  <si>
    <t>7704358010</t>
  </si>
  <si>
    <t>СПБ АЛЬТЕРМЕД, ООО</t>
  </si>
  <si>
    <t>1137847053695</t>
  </si>
  <si>
    <t>7816555480</t>
  </si>
  <si>
    <t>МЦ МАНГУСТИН, ООО</t>
  </si>
  <si>
    <t>1226500002750</t>
  </si>
  <si>
    <t>6500003868</t>
  </si>
  <si>
    <t>1151644001850</t>
  </si>
  <si>
    <t>1644052377</t>
  </si>
  <si>
    <t>МЕДЛАБ СПБ ПЛЮС, ООО</t>
  </si>
  <si>
    <t>1187847272579</t>
  </si>
  <si>
    <t>7811708904</t>
  </si>
  <si>
    <t>КОМПАСМЕД, ООО</t>
  </si>
  <si>
    <t>1214600007423</t>
  </si>
  <si>
    <t>4634013600</t>
  </si>
  <si>
    <t>КУРОРТ МАКОПСЕ, АО</t>
  </si>
  <si>
    <t>1022302793160</t>
  </si>
  <si>
    <t>2318011382</t>
  </si>
  <si>
    <t>КАНТИ, ООО ОЦ</t>
  </si>
  <si>
    <t>1051402156948</t>
  </si>
  <si>
    <t>1435065541</t>
  </si>
  <si>
    <t>СТОМАТОЛОГИЧЕСКАЯ ПОЛИКЛИНИКА КЛАССИК-ДЕНТ, ООО</t>
  </si>
  <si>
    <t>1021900528341</t>
  </si>
  <si>
    <t>1901040628</t>
  </si>
  <si>
    <t>1186196012540</t>
  </si>
  <si>
    <t>6165212657</t>
  </si>
  <si>
    <t>ПРОГРЕСС+, ООО</t>
  </si>
  <si>
    <t>1227800125442</t>
  </si>
  <si>
    <t>7811780315</t>
  </si>
  <si>
    <t>СТОМАТОЛОГИЧЕСКАЯ КЛИНИКА МОЙ ЗУБНОЙ, ООО</t>
  </si>
  <si>
    <t>1115047011408</t>
  </si>
  <si>
    <t>5025031218</t>
  </si>
  <si>
    <t>ДЕНТАЛ-ШТЕРН, ООО</t>
  </si>
  <si>
    <t>1107746837241</t>
  </si>
  <si>
    <t>7729665849</t>
  </si>
  <si>
    <t>1208600000190</t>
  </si>
  <si>
    <t>8605031792</t>
  </si>
  <si>
    <t>1065011010987</t>
  </si>
  <si>
    <t>5011025983</t>
  </si>
  <si>
    <t>КВАЛИТЕТ-95, ООО</t>
  </si>
  <si>
    <t>1229000008489</t>
  </si>
  <si>
    <t>9002003677</t>
  </si>
  <si>
    <t>ЭРГОДЕНТ, ООО</t>
  </si>
  <si>
    <t>1033904502873</t>
  </si>
  <si>
    <t>3907021640</t>
  </si>
  <si>
    <t>ВИТАЛИТЭ, ООО</t>
  </si>
  <si>
    <t>1147746431909</t>
  </si>
  <si>
    <t>7731469898</t>
  </si>
  <si>
    <t>1196658066450</t>
  </si>
  <si>
    <t>6671099609</t>
  </si>
  <si>
    <t>УЛЫБКА-СМАЙЛ, ООО СТОМАТОЛОГИЯ</t>
  </si>
  <si>
    <t>1152308011987</t>
  </si>
  <si>
    <t>2308226131</t>
  </si>
  <si>
    <t>ПРОФИЛАКТИКА, ООО</t>
  </si>
  <si>
    <t>1135476096194</t>
  </si>
  <si>
    <t>5408302409</t>
  </si>
  <si>
    <t>КЛИНИКА ЭКСПЕРТ БЕЛГОРОД, ООО</t>
  </si>
  <si>
    <t>1143123032282</t>
  </si>
  <si>
    <t>3123233346</t>
  </si>
  <si>
    <t>ДЕНТАЛ-ЭСТЕТ, ООО</t>
  </si>
  <si>
    <t>1067746694949</t>
  </si>
  <si>
    <t>7737512363</t>
  </si>
  <si>
    <t>1062310038647</t>
  </si>
  <si>
    <t>2310119151</t>
  </si>
  <si>
    <t>1201100002730</t>
  </si>
  <si>
    <t>1101168770</t>
  </si>
  <si>
    <t>САКУРА, ООО РЦ</t>
  </si>
  <si>
    <t>1147447008433</t>
  </si>
  <si>
    <t>7447241369</t>
  </si>
  <si>
    <t>1055302000820</t>
  </si>
  <si>
    <t>5320017651</t>
  </si>
  <si>
    <t>АРИАДНА СПБ, ООО</t>
  </si>
  <si>
    <t>1227800037024</t>
  </si>
  <si>
    <t>7801710414</t>
  </si>
  <si>
    <t>АЗАТ, ООО</t>
  </si>
  <si>
    <t>1057327007935</t>
  </si>
  <si>
    <t>7327033783</t>
  </si>
  <si>
    <t>ПРОФЕССОРСКИЙ СТОМАТОЛОГИЧЕСКИЙ ЦЕНТР, ООО</t>
  </si>
  <si>
    <t>1162225074384</t>
  </si>
  <si>
    <t>2225171129</t>
  </si>
  <si>
    <t>ВИЗУС ЭКСПЕРТ, ООО</t>
  </si>
  <si>
    <t>1235000081282</t>
  </si>
  <si>
    <t>5047277938</t>
  </si>
  <si>
    <t>ТЕЛОС БЬЮТИ ПРОФ, ООО</t>
  </si>
  <si>
    <t>1097746394734</t>
  </si>
  <si>
    <t>7707707372</t>
  </si>
  <si>
    <t>ДЕТСКАЯ СТОМАТОЛОГИЧЕСКАЯ КЛИНИКА СВЯТОЙ ВАРВАРЫ, ООО</t>
  </si>
  <si>
    <t>1207000006729</t>
  </si>
  <si>
    <t>7017475083</t>
  </si>
  <si>
    <t>1076230005664</t>
  </si>
  <si>
    <t>6230058359</t>
  </si>
  <si>
    <t>КЛИНИКА ОБЛИК, ООО</t>
  </si>
  <si>
    <t>1182651020463</t>
  </si>
  <si>
    <t>2635237648</t>
  </si>
  <si>
    <t>1097847207380</t>
  </si>
  <si>
    <t>7801499360</t>
  </si>
  <si>
    <t>МОНБЛАН ЛЮКС, ООО</t>
  </si>
  <si>
    <t>1197847241954</t>
  </si>
  <si>
    <t>7801675752</t>
  </si>
  <si>
    <t>МЦ СОФИЯ, ООО</t>
  </si>
  <si>
    <t>1042129001221</t>
  </si>
  <si>
    <t>2129052785</t>
  </si>
  <si>
    <t>ЛИНИЯ УЛЫБКИ, ООО СЦ</t>
  </si>
  <si>
    <t>1126671013721</t>
  </si>
  <si>
    <t>6671399000</t>
  </si>
  <si>
    <t>ДИАГНОЗ +, ООО</t>
  </si>
  <si>
    <t>1154217001795</t>
  </si>
  <si>
    <t>4217168976</t>
  </si>
  <si>
    <t>ЛЕЧИМ ПРАВИЛЬНО, ООО</t>
  </si>
  <si>
    <t>1190280041907</t>
  </si>
  <si>
    <t>0262032970</t>
  </si>
  <si>
    <t>ЯЛИТА ГРУПП, ООО</t>
  </si>
  <si>
    <t>1199112018269</t>
  </si>
  <si>
    <t>9103092401</t>
  </si>
  <si>
    <t>НЕО-МЕД, ООО</t>
  </si>
  <si>
    <t>1047833019860</t>
  </si>
  <si>
    <t>7838024299</t>
  </si>
  <si>
    <t>ГИНЕКЛИН, ООО</t>
  </si>
  <si>
    <t>1243000002926</t>
  </si>
  <si>
    <t>3000013855</t>
  </si>
  <si>
    <t>БЕНЕФИС-89, ООО</t>
  </si>
  <si>
    <t>1026403345968</t>
  </si>
  <si>
    <t>6454018698</t>
  </si>
  <si>
    <t>ЦЕНТР МЕДИЦИНСКИХ СПРАВОК МЕДЭКСПРЕСС, ООО</t>
  </si>
  <si>
    <t>1192651017305</t>
  </si>
  <si>
    <t>2632114750</t>
  </si>
  <si>
    <t>БИНООПТИК, ООО</t>
  </si>
  <si>
    <t>1077746313864</t>
  </si>
  <si>
    <t>7727602730</t>
  </si>
  <si>
    <t>ЦЕНТР АНАСТАСИЯ, ООО</t>
  </si>
  <si>
    <t>1045207459186</t>
  </si>
  <si>
    <t>5260134894</t>
  </si>
  <si>
    <t>НЕ БОЛИТ, ООО СЕМЕЙНАЯ КЛИНИКА</t>
  </si>
  <si>
    <t>1063123136988</t>
  </si>
  <si>
    <t>3123137642</t>
  </si>
  <si>
    <t>СОНАРМЕД, ООО</t>
  </si>
  <si>
    <t>1210300014980</t>
  </si>
  <si>
    <t>0326602040</t>
  </si>
  <si>
    <t>СИАР, ООО</t>
  </si>
  <si>
    <t>1027700060992</t>
  </si>
  <si>
    <t>7709274011</t>
  </si>
  <si>
    <t>СТОМАТОЛОГИЧЕСКАЯ КЛИНИКА ДЕНТЕКС, ООО</t>
  </si>
  <si>
    <t>1027739376268</t>
  </si>
  <si>
    <t>7703278570</t>
  </si>
  <si>
    <t>СПЕКТР, ООО СТОМАТОЛОГИЧЕСКАЯ КЛИНИКА</t>
  </si>
  <si>
    <t>1065259003083</t>
  </si>
  <si>
    <t>5259048305</t>
  </si>
  <si>
    <t>1107536000208</t>
  </si>
  <si>
    <t>7536107284</t>
  </si>
  <si>
    <t>1184704008213</t>
  </si>
  <si>
    <t>4703156496</t>
  </si>
  <si>
    <t>КОНТУР, ООО</t>
  </si>
  <si>
    <t>1107746054020</t>
  </si>
  <si>
    <t>7709847294</t>
  </si>
  <si>
    <t>МЕДИКРИС, ООО</t>
  </si>
  <si>
    <t>1187746353541</t>
  </si>
  <si>
    <t>9709029366</t>
  </si>
  <si>
    <t>ТЕСЛА ГРУПП, ООО</t>
  </si>
  <si>
    <t>1165031050546</t>
  </si>
  <si>
    <t>5031119686</t>
  </si>
  <si>
    <t>КЛИНИКА ДЖЕН, ООО</t>
  </si>
  <si>
    <t>1230200027892</t>
  </si>
  <si>
    <t>0278978917</t>
  </si>
  <si>
    <t>ПВЛ ФИЛОСОФИЯ КРАСОТЫ, ЗАО</t>
  </si>
  <si>
    <t>1065906036195</t>
  </si>
  <si>
    <t>5906071377</t>
  </si>
  <si>
    <t>ЗУБЫ МУДРОСТИ, ООО</t>
  </si>
  <si>
    <t>1222400010997</t>
  </si>
  <si>
    <t>2465346686</t>
  </si>
  <si>
    <t>1023100002650</t>
  </si>
  <si>
    <t>3123068886</t>
  </si>
  <si>
    <t>ЦЕНТР СТОМАТОЛОГИИ ГОЛЛИВУД, ООО</t>
  </si>
  <si>
    <t>1145262011180</t>
  </si>
  <si>
    <t>5262306838</t>
  </si>
  <si>
    <t>АРИАДЕНТ, ООО</t>
  </si>
  <si>
    <t>1197627009073</t>
  </si>
  <si>
    <t>7610129696</t>
  </si>
  <si>
    <t>ЕЛЕНА, ООО</t>
  </si>
  <si>
    <t>1045605470240</t>
  </si>
  <si>
    <t>5610083695</t>
  </si>
  <si>
    <t>1163850090910</t>
  </si>
  <si>
    <t>3804055855</t>
  </si>
  <si>
    <t>ПРОКТОРИЯ, ООО</t>
  </si>
  <si>
    <t>1237400047829</t>
  </si>
  <si>
    <t>7451466982</t>
  </si>
  <si>
    <t>СТОМАТОЛОГИЯ ДОКТОРА СЕЙИДОВА, ООО</t>
  </si>
  <si>
    <t>1237300000376</t>
  </si>
  <si>
    <t>7300014085</t>
  </si>
  <si>
    <t>ГАСТРОЦЕНТР, ООО</t>
  </si>
  <si>
    <t>1095906003566</t>
  </si>
  <si>
    <t>5906092306</t>
  </si>
  <si>
    <t>МЦ МЕДПРОФ, ООО</t>
  </si>
  <si>
    <t>1027739840072</t>
  </si>
  <si>
    <t>7711091569</t>
  </si>
  <si>
    <t>РАДИКС, ООО СТОМЦЕНТР</t>
  </si>
  <si>
    <t>1023801545921</t>
  </si>
  <si>
    <t>3811071495</t>
  </si>
  <si>
    <t>1182375017329</t>
  </si>
  <si>
    <t>2370008008</t>
  </si>
  <si>
    <t>ВОКРУГ СВЕТА, ООО</t>
  </si>
  <si>
    <t>1107746155659</t>
  </si>
  <si>
    <t>7707720912</t>
  </si>
  <si>
    <t>1136025001232</t>
  </si>
  <si>
    <t>6025040567</t>
  </si>
  <si>
    <t>1155749000043</t>
  </si>
  <si>
    <t>5702012655</t>
  </si>
  <si>
    <t>НОВАЯ КЛИНИКА, ООО</t>
  </si>
  <si>
    <t>1196196052480</t>
  </si>
  <si>
    <t>6165222976</t>
  </si>
  <si>
    <t>ДИАГНОСТИКА ЭКСТРА ЧЕРНОЗЕМЬЕ, ООО МЦ</t>
  </si>
  <si>
    <t>1143668023520</t>
  </si>
  <si>
    <t>3661063904</t>
  </si>
  <si>
    <t>ЭС КЛАСС КЛИНИК ОРЁЛ, ООО</t>
  </si>
  <si>
    <t>1145749004807</t>
  </si>
  <si>
    <t>5753202767</t>
  </si>
  <si>
    <t>1126174003493</t>
  </si>
  <si>
    <t>6143079521</t>
  </si>
  <si>
    <t>ЛИКС БЬЮТИ, ООО</t>
  </si>
  <si>
    <t>1167847214732</t>
  </si>
  <si>
    <t>7810440500</t>
  </si>
  <si>
    <t>МЕДСПЕКТР, ООО</t>
  </si>
  <si>
    <t>1162310050000</t>
  </si>
  <si>
    <t>2310189543</t>
  </si>
  <si>
    <t>1184205008393</t>
  </si>
  <si>
    <t>4205368152</t>
  </si>
  <si>
    <t>ЭЛЬ, ООО</t>
  </si>
  <si>
    <t>1065262099528</t>
  </si>
  <si>
    <t>5262155032</t>
  </si>
  <si>
    <t>ЭС КЛАСС КЛИНИК ВОЛГОГРАД, ООО</t>
  </si>
  <si>
    <t>1113444016047</t>
  </si>
  <si>
    <t>3444185221</t>
  </si>
  <si>
    <t>АКАДЕМИЧЕСКАЯ СТОМАТОЛОГИЯ, ООО</t>
  </si>
  <si>
    <t>1057812411139</t>
  </si>
  <si>
    <t>7813329299</t>
  </si>
  <si>
    <t>СУПРИМСТОМ, ООО</t>
  </si>
  <si>
    <t>1237200022542</t>
  </si>
  <si>
    <t>7203567905</t>
  </si>
  <si>
    <t>ВОЛГОМЕД, ООО</t>
  </si>
  <si>
    <t>1023403848676</t>
  </si>
  <si>
    <t>3445032500</t>
  </si>
  <si>
    <t>АВЕСТО, ООО</t>
  </si>
  <si>
    <t>1214200004886</t>
  </si>
  <si>
    <t>4250013592</t>
  </si>
  <si>
    <t>НОРДИК, ООО</t>
  </si>
  <si>
    <t>1181001005206</t>
  </si>
  <si>
    <t>1007027412</t>
  </si>
  <si>
    <t>32ДЕНТ, ООО</t>
  </si>
  <si>
    <t>1077760708684</t>
  </si>
  <si>
    <t>7727627164</t>
  </si>
  <si>
    <t>1234300004135</t>
  </si>
  <si>
    <t>4345525126</t>
  </si>
  <si>
    <t>КАРИБ, ООО</t>
  </si>
  <si>
    <t>1022201129730</t>
  </si>
  <si>
    <t>2222000358</t>
  </si>
  <si>
    <t>КЛИНИКА ДОКТОРА КУЛИК, ООО</t>
  </si>
  <si>
    <t>1172225035553</t>
  </si>
  <si>
    <t>2225185146</t>
  </si>
  <si>
    <t>КАНИ СЕРВИС, ООО</t>
  </si>
  <si>
    <t>1136686020591</t>
  </si>
  <si>
    <t>6686026770</t>
  </si>
  <si>
    <t>ЛВИТА, ООО</t>
  </si>
  <si>
    <t>1152311005770</t>
  </si>
  <si>
    <t>2311189874</t>
  </si>
  <si>
    <t>ЗДОРОВЫХ 32, ООО</t>
  </si>
  <si>
    <t>1197325011586</t>
  </si>
  <si>
    <t>7328103024</t>
  </si>
  <si>
    <t>1044701892784</t>
  </si>
  <si>
    <t>4716020358</t>
  </si>
  <si>
    <t>1045300293345</t>
  </si>
  <si>
    <t>5321100655</t>
  </si>
  <si>
    <t>ТЮМДЕНТ, ООО</t>
  </si>
  <si>
    <t>1097232012294</t>
  </si>
  <si>
    <t>7202196302</t>
  </si>
  <si>
    <t>ВТМ ПЛЮС, ООО</t>
  </si>
  <si>
    <t>1201600036703</t>
  </si>
  <si>
    <t>1661066161</t>
  </si>
  <si>
    <t>3Д-ЛАБ, ООО</t>
  </si>
  <si>
    <t>1158617015809</t>
  </si>
  <si>
    <t>8603219742</t>
  </si>
  <si>
    <t>ЛДЦ МИБС-НОВОКУЗНЕЦК, ООО</t>
  </si>
  <si>
    <t>1084220003119</t>
  </si>
  <si>
    <t>4220038215</t>
  </si>
  <si>
    <t>ММЦ КЛИНИКА ЮМР, ООО</t>
  </si>
  <si>
    <t>1202300002288</t>
  </si>
  <si>
    <t>2308271134</t>
  </si>
  <si>
    <t>ГИМ-КЛИНИКА, ООО</t>
  </si>
  <si>
    <t>1200200051567</t>
  </si>
  <si>
    <t>0274959688</t>
  </si>
  <si>
    <t>ЦИБИАН, ООО</t>
  </si>
  <si>
    <t>1167746301249</t>
  </si>
  <si>
    <t>7718744714</t>
  </si>
  <si>
    <t>1037600412618</t>
  </si>
  <si>
    <t>7604063447</t>
  </si>
  <si>
    <t>1022401944840</t>
  </si>
  <si>
    <t>2461021133</t>
  </si>
  <si>
    <t>1193328003747</t>
  </si>
  <si>
    <t>3305799746</t>
  </si>
  <si>
    <t>КИТО, ООО</t>
  </si>
  <si>
    <t>1201600007070</t>
  </si>
  <si>
    <t>1655432275</t>
  </si>
  <si>
    <t>ЙОШКАР-ОЛИНСКАЯ ГОРОДСКАЯ КЛИНИЧЕСКАЯ БОЛЬНИЦА , ГБУ РМЭ ЙГКБ, ГБУ РМЭ</t>
  </si>
  <si>
    <t>1021200771734</t>
  </si>
  <si>
    <t>1215019719</t>
  </si>
  <si>
    <t>АЛМАЗ-МЕДИЦИНА, ООО</t>
  </si>
  <si>
    <t>1037739425437</t>
  </si>
  <si>
    <t>7733090801</t>
  </si>
  <si>
    <t>АЛЬФА-СТОМ8, ООО</t>
  </si>
  <si>
    <t>1102130006736</t>
  </si>
  <si>
    <t>2130074134</t>
  </si>
  <si>
    <t>1196733008449</t>
  </si>
  <si>
    <t>6732178829</t>
  </si>
  <si>
    <t>1217200006495</t>
  </si>
  <si>
    <t>7203518930</t>
  </si>
  <si>
    <t>КОНСУЛЬТАТИВНО-ДИАГНОСТИЧЕСКАЯ ПОЛИКЛИНИКА АВИЦЕННА, ООО</t>
  </si>
  <si>
    <t>1124223003508</t>
  </si>
  <si>
    <t>4223058820</t>
  </si>
  <si>
    <t>СТОМ ДЕНТ, ООО</t>
  </si>
  <si>
    <t>1088901001947</t>
  </si>
  <si>
    <t>8902013323</t>
  </si>
  <si>
    <t>1177847233024</t>
  </si>
  <si>
    <t>7839087816</t>
  </si>
  <si>
    <t>М+КЛИНИК, ООО</t>
  </si>
  <si>
    <t>1164704058310</t>
  </si>
  <si>
    <t>4703145455</t>
  </si>
  <si>
    <t>КЛИНИКА ДОКТОРА КРУТОВА, ООО</t>
  </si>
  <si>
    <t>1146317001600</t>
  </si>
  <si>
    <t>6314038623</t>
  </si>
  <si>
    <t>КАЙКЛИНИК, ООО</t>
  </si>
  <si>
    <t>1165275042899</t>
  </si>
  <si>
    <t>5252040177</t>
  </si>
  <si>
    <t>ДЕНТ-СТАЙЛ, ООО</t>
  </si>
  <si>
    <t>1112225005012</t>
  </si>
  <si>
    <t>2225120822</t>
  </si>
  <si>
    <t>МЕДИЧЕЛ, ООО</t>
  </si>
  <si>
    <t>1085405001318</t>
  </si>
  <si>
    <t>5405362576</t>
  </si>
  <si>
    <t>ЛЕЧЕБНЫЙ ЦЕНТР СЕЙРАН, ООО</t>
  </si>
  <si>
    <t>1026601125275</t>
  </si>
  <si>
    <t>6615008076</t>
  </si>
  <si>
    <t>МАКДЕНТ, ООО</t>
  </si>
  <si>
    <t>1027739452267</t>
  </si>
  <si>
    <t>7733053976</t>
  </si>
  <si>
    <t>ТЕРРАСТОМ, ООО</t>
  </si>
  <si>
    <t>1165027053289</t>
  </si>
  <si>
    <t>5027239405</t>
  </si>
  <si>
    <t>МИК-ДЕНТАЛ, ООО</t>
  </si>
  <si>
    <t>1177746716850</t>
  </si>
  <si>
    <t>9710032123</t>
  </si>
  <si>
    <t>ДМ СТОМАТОЛОГИЧЕСКИЙ ЦЕНТР, ООО</t>
  </si>
  <si>
    <t>1097847208260</t>
  </si>
  <si>
    <t>7806414602</t>
  </si>
  <si>
    <t>МЦ КАРМЕЛЬ, ООО</t>
  </si>
  <si>
    <t>1167456054490</t>
  </si>
  <si>
    <t>7453291488</t>
  </si>
  <si>
    <t>КЛИНИКА ЛЕНКОСТ, ООО</t>
  </si>
  <si>
    <t>1235000090577</t>
  </si>
  <si>
    <t>5012110670</t>
  </si>
  <si>
    <t>ИНТЕРСТОМ, ООО</t>
  </si>
  <si>
    <t>1116164004032</t>
  </si>
  <si>
    <t>6164305316</t>
  </si>
  <si>
    <t>1023601565118</t>
  </si>
  <si>
    <t>3666069674</t>
  </si>
  <si>
    <t>1165001050411</t>
  </si>
  <si>
    <t>5001107059</t>
  </si>
  <si>
    <t>1142208001770</t>
  </si>
  <si>
    <t>2208029034</t>
  </si>
  <si>
    <t>1127746250730</t>
  </si>
  <si>
    <t>7735584193</t>
  </si>
  <si>
    <t>ДЕНТА ЛАЙН, ООО</t>
  </si>
  <si>
    <t>1085190007429</t>
  </si>
  <si>
    <t>5190185476</t>
  </si>
  <si>
    <t>ЦПС СМАЙЛ, ООО</t>
  </si>
  <si>
    <t>1151215008163</t>
  </si>
  <si>
    <t>1215206902</t>
  </si>
  <si>
    <t>ФЕОЛЕНТ, ООО</t>
  </si>
  <si>
    <t>1159204006994</t>
  </si>
  <si>
    <t>9204549444</t>
  </si>
  <si>
    <t>1113620000108</t>
  </si>
  <si>
    <t>3620012971</t>
  </si>
  <si>
    <t>ЭС КЛАСС КЛИНИК БРЯНСК, ООО</t>
  </si>
  <si>
    <t>1153256008773</t>
  </si>
  <si>
    <t>3257031895</t>
  </si>
  <si>
    <t>МЕДИА МЕД, ООО</t>
  </si>
  <si>
    <t>1155030002930</t>
  </si>
  <si>
    <t>5030087294</t>
  </si>
  <si>
    <t>СЦ ДОКТОРА ЮН, ООО</t>
  </si>
  <si>
    <t>1226600001638</t>
  </si>
  <si>
    <t>6679148336</t>
  </si>
  <si>
    <t>НЕБО, ООО</t>
  </si>
  <si>
    <t>1245000018977</t>
  </si>
  <si>
    <t>5047287950</t>
  </si>
  <si>
    <t>ИНТЕНЦИЯ, ООО</t>
  </si>
  <si>
    <t>1062502020558</t>
  </si>
  <si>
    <t>2502033148</t>
  </si>
  <si>
    <t>ПРОФ ЛИДЕР, ООО</t>
  </si>
  <si>
    <t>1217700423368</t>
  </si>
  <si>
    <t>7716959827</t>
  </si>
  <si>
    <t>МЕДКОМ ПЛЮС, ООО</t>
  </si>
  <si>
    <t>1115911001601</t>
  </si>
  <si>
    <t>5911064801</t>
  </si>
  <si>
    <t>1216200010905</t>
  </si>
  <si>
    <t>6229099022</t>
  </si>
  <si>
    <t>САНТАЛЮЧИЯ, ООО</t>
  </si>
  <si>
    <t>1185074002068</t>
  </si>
  <si>
    <t>5030093234</t>
  </si>
  <si>
    <t>ЛЕЧЕБНО-ДИАГНОСТИЧЕСКОЕ ОТДЕЛЕНИЕ КЛИНИКИ МИКРОХИРУРГИИ ГЛАЗА ОКУЛИСТ+, ООО</t>
  </si>
  <si>
    <t>1185476007200</t>
  </si>
  <si>
    <t>5402040404</t>
  </si>
  <si>
    <t>1085742000134</t>
  </si>
  <si>
    <t>5754007198</t>
  </si>
  <si>
    <t>1081901005230</t>
  </si>
  <si>
    <t>1901087785</t>
  </si>
  <si>
    <t>ПРОМЕТЕЙ ООО</t>
  </si>
  <si>
    <t>1032501808020</t>
  </si>
  <si>
    <t>2537066433</t>
  </si>
  <si>
    <t>ГИВ, ООО</t>
  </si>
  <si>
    <t>1036301032767</t>
  </si>
  <si>
    <t>6321028337</t>
  </si>
  <si>
    <t>1227700250194</t>
  </si>
  <si>
    <t>9729323038</t>
  </si>
  <si>
    <t>СТ КЛИНИК ПРЕМИУМ, ООО</t>
  </si>
  <si>
    <t>1236100030935</t>
  </si>
  <si>
    <t>6147042459</t>
  </si>
  <si>
    <t>БАЛАНС БЕЛОГО, ООО</t>
  </si>
  <si>
    <t>1195476071856</t>
  </si>
  <si>
    <t>5408025152</t>
  </si>
  <si>
    <t>ТИГРИД, ООО</t>
  </si>
  <si>
    <t>1037700189053</t>
  </si>
  <si>
    <t>7721216440</t>
  </si>
  <si>
    <t>РАМЕД, ООО</t>
  </si>
  <si>
    <t>1126316008906</t>
  </si>
  <si>
    <t>6316179330</t>
  </si>
  <si>
    <t>МЕЙДЖИК ДЕНТ, ООО</t>
  </si>
  <si>
    <t>1057810141586</t>
  </si>
  <si>
    <t>7804313415</t>
  </si>
  <si>
    <t>ИНВЕСТПЛЮС, ООО</t>
  </si>
  <si>
    <t>1197746382338</t>
  </si>
  <si>
    <t>7719492996</t>
  </si>
  <si>
    <t>ДОКТОР, ООО МЦ</t>
  </si>
  <si>
    <t>1117606003987</t>
  </si>
  <si>
    <t>7606084393</t>
  </si>
  <si>
    <t>РЕН ИНВЕСТ, ООО</t>
  </si>
  <si>
    <t>1210500003922</t>
  </si>
  <si>
    <t>0572028067</t>
  </si>
  <si>
    <t>МАРИМЕД, ООО</t>
  </si>
  <si>
    <t>1175050001939</t>
  </si>
  <si>
    <t>5038126114</t>
  </si>
  <si>
    <t>ЭЛЬДЕНТИКА, ООО</t>
  </si>
  <si>
    <t>1122508000614</t>
  </si>
  <si>
    <t>2508100658</t>
  </si>
  <si>
    <t>РАДЕНТ, ООО СТОМАТОЛОГИЯ</t>
  </si>
  <si>
    <t>1187232006500</t>
  </si>
  <si>
    <t>7206057885</t>
  </si>
  <si>
    <t>МЕДИЦИНСКИЙ ЦЕНТР МИГ, ООО</t>
  </si>
  <si>
    <t>1085263006234</t>
  </si>
  <si>
    <t>5263070737</t>
  </si>
  <si>
    <t>МКГЦ ОТОРИНОЛАРИНГОЛОГИИ И ЭСТЕТИЧЕСКОЙ МЕДИЦИНЫ, ООО</t>
  </si>
  <si>
    <t>1196313083427</t>
  </si>
  <si>
    <t>6311186503</t>
  </si>
  <si>
    <t>ЖЕМЧУЖИНА, ООО СТОМАТОЛОГИЧЕСКАЯ КЛИНИКА</t>
  </si>
  <si>
    <t>1047409505527</t>
  </si>
  <si>
    <t>7420008580</t>
  </si>
  <si>
    <t>СИТИ ДЕНТ, ООО</t>
  </si>
  <si>
    <t>1116670027253</t>
  </si>
  <si>
    <t>6670351823</t>
  </si>
  <si>
    <t>СЕЗОН, ООО</t>
  </si>
  <si>
    <t>1152468051438</t>
  </si>
  <si>
    <t>2466166260</t>
  </si>
  <si>
    <t>БЛДЦ+, ООО</t>
  </si>
  <si>
    <t>1246100001047</t>
  </si>
  <si>
    <t>6141061198</t>
  </si>
  <si>
    <t>1117536012846</t>
  </si>
  <si>
    <t>7536122966</t>
  </si>
  <si>
    <t>1122204004207</t>
  </si>
  <si>
    <t>2204059768</t>
  </si>
  <si>
    <t>МЕДИЦИНСКАЯ ПОМОЩЬ КЛИНЦЫ, ООО</t>
  </si>
  <si>
    <t>1167746580836</t>
  </si>
  <si>
    <t>9715263325</t>
  </si>
  <si>
    <t>1167456060958</t>
  </si>
  <si>
    <t>7449128672</t>
  </si>
  <si>
    <t>МЕДПРОЕКТ-ДВ, ООО</t>
  </si>
  <si>
    <t>1182536023141</t>
  </si>
  <si>
    <t>2543127170</t>
  </si>
  <si>
    <t>МАСТЕРСКАЯ КРАСОТЫ+, ООО</t>
  </si>
  <si>
    <t>1220200008665</t>
  </si>
  <si>
    <t>0274971332</t>
  </si>
  <si>
    <t>1033400319325</t>
  </si>
  <si>
    <t>3444105681</t>
  </si>
  <si>
    <t>МЕД7, ООО</t>
  </si>
  <si>
    <t>1117746321714</t>
  </si>
  <si>
    <t>7703743002</t>
  </si>
  <si>
    <t>1046209035223</t>
  </si>
  <si>
    <t>6234011200</t>
  </si>
  <si>
    <t>1175835004311</t>
  </si>
  <si>
    <t>5836681457</t>
  </si>
  <si>
    <t>НОВЫЙ ЛЕКАРЬ, ООО</t>
  </si>
  <si>
    <t>1147746454107</t>
  </si>
  <si>
    <t>7751520800</t>
  </si>
  <si>
    <t>ОСНОВА ДЕНТ, ООО</t>
  </si>
  <si>
    <t>1206600002510</t>
  </si>
  <si>
    <t>6670490337</t>
  </si>
  <si>
    <t>АВЕНЮ МЕД, ООО</t>
  </si>
  <si>
    <t>1217200016384</t>
  </si>
  <si>
    <t>7203527116</t>
  </si>
  <si>
    <t>1065047062442</t>
  </si>
  <si>
    <t>5025024010</t>
  </si>
  <si>
    <t>ЭСТЭ-СКИН, ООО КЭК</t>
  </si>
  <si>
    <t>1200200001066</t>
  </si>
  <si>
    <t>0276948963</t>
  </si>
  <si>
    <t>СЕРВИС XXI ВЕК, ООО</t>
  </si>
  <si>
    <t>1117746073609</t>
  </si>
  <si>
    <t>7731665194</t>
  </si>
  <si>
    <t>МЕД-ЮТАС, ООО</t>
  </si>
  <si>
    <t>1027739502482</t>
  </si>
  <si>
    <t>7708104095</t>
  </si>
  <si>
    <t>ЮВИДЕНТ, ООО</t>
  </si>
  <si>
    <t>1025500524202</t>
  </si>
  <si>
    <t>5501045883</t>
  </si>
  <si>
    <t>АЛЬФА-МЕД, ООО</t>
  </si>
  <si>
    <t>1203400013211</t>
  </si>
  <si>
    <t>3457010130</t>
  </si>
  <si>
    <t>ВЕСНА МЕДИКАЛ ГРУП, ООО</t>
  </si>
  <si>
    <t>1195958000105</t>
  </si>
  <si>
    <t>5902051676</t>
  </si>
  <si>
    <t>МЦ ДАГОМЫС, ООО</t>
  </si>
  <si>
    <t>1122366010535</t>
  </si>
  <si>
    <t>2318040312</t>
  </si>
  <si>
    <t>КДЛИЦ, ООО</t>
  </si>
  <si>
    <t>1147847353048</t>
  </si>
  <si>
    <t>7842529077</t>
  </si>
  <si>
    <t>1076910000881</t>
  </si>
  <si>
    <t>6910016878</t>
  </si>
  <si>
    <t>КАМЕЛИЯ-МЕД, ООО</t>
  </si>
  <si>
    <t>1081690013558</t>
  </si>
  <si>
    <t>1659080176</t>
  </si>
  <si>
    <t>1217800186911</t>
  </si>
  <si>
    <t>7814801370</t>
  </si>
  <si>
    <t>1248600011021</t>
  </si>
  <si>
    <t>8603252732</t>
  </si>
  <si>
    <t>ЦЕНТР ЛАЗЕРНОЙ И ЭСТЕТИЧЕСКОЙ МЕДИЦИНЫ, ООО</t>
  </si>
  <si>
    <t>1121650002220</t>
  </si>
  <si>
    <t>1650237457</t>
  </si>
  <si>
    <t>КРЫМ-ИРЕЙ-МЕД, ООО</t>
  </si>
  <si>
    <t>1149102002818</t>
  </si>
  <si>
    <t>9102002395</t>
  </si>
  <si>
    <t>ФО КЛИНИК, ООО</t>
  </si>
  <si>
    <t>1247700715756</t>
  </si>
  <si>
    <t>9705233875</t>
  </si>
  <si>
    <t>1165018054442</t>
  </si>
  <si>
    <t>5018186010</t>
  </si>
  <si>
    <t>ЛЕГЕ АРТИС КЛИНИК, ООО</t>
  </si>
  <si>
    <t>1137746877740</t>
  </si>
  <si>
    <t>7704845462</t>
  </si>
  <si>
    <t>КАЛИН, ООО</t>
  </si>
  <si>
    <t>1243800008242</t>
  </si>
  <si>
    <t>3808287737</t>
  </si>
  <si>
    <t>ОРТО-СЕРВИС, ООО</t>
  </si>
  <si>
    <t>1162225090224</t>
  </si>
  <si>
    <t>2204081347</t>
  </si>
  <si>
    <t>1127747147780</t>
  </si>
  <si>
    <t>7721775656</t>
  </si>
  <si>
    <t>МЕДИЛАЙТ, ООО</t>
  </si>
  <si>
    <t>1191121005415</t>
  </si>
  <si>
    <t>1101165949</t>
  </si>
  <si>
    <t>МДЦ ДОКТОР ТЕРИЙОКИ, ООО</t>
  </si>
  <si>
    <t>1147847056466</t>
  </si>
  <si>
    <t>7843317251</t>
  </si>
  <si>
    <t>МФС, ООО</t>
  </si>
  <si>
    <t>1022601957960</t>
  </si>
  <si>
    <t>2635050086</t>
  </si>
  <si>
    <t>БЛАГОМЕД-Л, ООО</t>
  </si>
  <si>
    <t>1164827071265</t>
  </si>
  <si>
    <t>4825120338</t>
  </si>
  <si>
    <t>ЗОЛОТОЕ СВЕЧЕНИЕ, ООО ЦХП</t>
  </si>
  <si>
    <t>1141690065857</t>
  </si>
  <si>
    <t>1658159063</t>
  </si>
  <si>
    <t>СТОМАТОЛОГИЯ ДОКТОРА ФЕДОРОВОЙ, ООО</t>
  </si>
  <si>
    <t>1047000183438</t>
  </si>
  <si>
    <t>7017101105</t>
  </si>
  <si>
    <t>ДОБРОДЕНТ, ООО</t>
  </si>
  <si>
    <t>1227500006502</t>
  </si>
  <si>
    <t>7500007060</t>
  </si>
  <si>
    <t>ГЕОГРАФТ-М, ООО</t>
  </si>
  <si>
    <t>1257700026473</t>
  </si>
  <si>
    <t>9726092368</t>
  </si>
  <si>
    <t>ИНТЕГРИ, ООО ФИРМА</t>
  </si>
  <si>
    <t>1058900007870</t>
  </si>
  <si>
    <t>8901016716</t>
  </si>
  <si>
    <t>СТОМАТОЛОГИЯ СИТИ, ООО</t>
  </si>
  <si>
    <t>1206600061315</t>
  </si>
  <si>
    <t>6658539040</t>
  </si>
  <si>
    <t>ККЦГ, ООО</t>
  </si>
  <si>
    <t>1022301428434</t>
  </si>
  <si>
    <t>2309063472</t>
  </si>
  <si>
    <t>ЯСТОМ, ООО</t>
  </si>
  <si>
    <t>1207700063867</t>
  </si>
  <si>
    <t>9729294299</t>
  </si>
  <si>
    <t>1083820001121</t>
  </si>
  <si>
    <t>3820013891</t>
  </si>
  <si>
    <t>1047000156136</t>
  </si>
  <si>
    <t>7017097265</t>
  </si>
  <si>
    <t>ЦЕНТР МЕДИЦИНСКОЙ РЕАБИЛИТАЦИИ ТЕРРИТОРИЯ ЗДОРОВЬЯ, ООО</t>
  </si>
  <si>
    <t>1242700009969</t>
  </si>
  <si>
    <t>2700033245</t>
  </si>
  <si>
    <t>ХЕЛМИ, ООО</t>
  </si>
  <si>
    <t>1142224002095</t>
  </si>
  <si>
    <t>2224166292</t>
  </si>
  <si>
    <t>1160327055767</t>
  </si>
  <si>
    <t>0323393976</t>
  </si>
  <si>
    <t>1117847134371</t>
  </si>
  <si>
    <t>7801544968</t>
  </si>
  <si>
    <t>СМАЙЛ-ДЕНТ ПЛЮС, ООО</t>
  </si>
  <si>
    <t>1181690063720</t>
  </si>
  <si>
    <t>1649037527</t>
  </si>
  <si>
    <t>МЦ МЕГИ БЕЛЕБЕЙ, ООО</t>
  </si>
  <si>
    <t>1180280036540</t>
  </si>
  <si>
    <t>0255021060</t>
  </si>
  <si>
    <t>ДЕНТАС, ООО</t>
  </si>
  <si>
    <t>1057600576989</t>
  </si>
  <si>
    <t>7604074819</t>
  </si>
  <si>
    <t>МАРИ-ФАРМ, ООО</t>
  </si>
  <si>
    <t>1025003749297</t>
  </si>
  <si>
    <t>5030041557</t>
  </si>
  <si>
    <t>БИЙФАРМ, ООО</t>
  </si>
  <si>
    <t>1090522000293</t>
  </si>
  <si>
    <t>0515014251</t>
  </si>
  <si>
    <t>1197746745822</t>
  </si>
  <si>
    <t>7727436297</t>
  </si>
  <si>
    <t>1055742041519</t>
  </si>
  <si>
    <t>5754004937</t>
  </si>
  <si>
    <t>ДОЛГОЛЕТИЕ, ООО МЕДИЦИНСКИЙ ЦЕНТР</t>
  </si>
  <si>
    <t>1132337000454</t>
  </si>
  <si>
    <t>2337043647</t>
  </si>
  <si>
    <t>1041100434210</t>
  </si>
  <si>
    <t>1101042961</t>
  </si>
  <si>
    <t>НК-БЬЮТИ, ООО</t>
  </si>
  <si>
    <t>1237800078306</t>
  </si>
  <si>
    <t>7810981509</t>
  </si>
  <si>
    <t>ОРТОДОНТ СЕРВИС, ООО</t>
  </si>
  <si>
    <t>1141447025169</t>
  </si>
  <si>
    <t>1435289911</t>
  </si>
  <si>
    <t>1174827010005</t>
  </si>
  <si>
    <t>4826132103</t>
  </si>
  <si>
    <t>1032307188605</t>
  </si>
  <si>
    <t>2312107881</t>
  </si>
  <si>
    <t>КИСЛОРОД, ООО</t>
  </si>
  <si>
    <t>1104101000079</t>
  </si>
  <si>
    <t>4101135347</t>
  </si>
  <si>
    <t>ТАНТАЛ, ООО</t>
  </si>
  <si>
    <t>1117746927759</t>
  </si>
  <si>
    <t>7702775530</t>
  </si>
  <si>
    <t>АСТИ МЕД, ООО</t>
  </si>
  <si>
    <t>1142366012800</t>
  </si>
  <si>
    <t>2318048840</t>
  </si>
  <si>
    <t>ТАРИ-ДЕНТ, ООО</t>
  </si>
  <si>
    <t>1023601540445</t>
  </si>
  <si>
    <t>3664035743</t>
  </si>
  <si>
    <t>КОСМЕТОЛОГИЯ, ООО</t>
  </si>
  <si>
    <t>1025202408153</t>
  </si>
  <si>
    <t>5257007913</t>
  </si>
  <si>
    <t>КИНДЕР-ДЕНТ, ООО</t>
  </si>
  <si>
    <t>1227700217381</t>
  </si>
  <si>
    <t>9721162484</t>
  </si>
  <si>
    <t>АЛЬФА-СТОМ, ООО</t>
  </si>
  <si>
    <t>1067450024730</t>
  </si>
  <si>
    <t>7450044868</t>
  </si>
  <si>
    <t>ГЛИНКИН ХОЛИСТИК СПОРТ ЦЕНТР, ООО</t>
  </si>
  <si>
    <t>1227400007911</t>
  </si>
  <si>
    <t>7453345398</t>
  </si>
  <si>
    <t>ДЕНТОКЛАСС, ООО</t>
  </si>
  <si>
    <t>1027700462460</t>
  </si>
  <si>
    <t>7716188451</t>
  </si>
  <si>
    <t>СТОМАТОЛОГИЯ ДОКТОРА ТРУХМАНОВА, ООО</t>
  </si>
  <si>
    <t>1116449006068</t>
  </si>
  <si>
    <t>6449062638</t>
  </si>
  <si>
    <t>АНФЕЯ, ООО</t>
  </si>
  <si>
    <t>1124633001184</t>
  </si>
  <si>
    <t>4633034357</t>
  </si>
  <si>
    <t>АЛЬТАВИР, ООО</t>
  </si>
  <si>
    <t>1073610000133</t>
  </si>
  <si>
    <t>3610010171</t>
  </si>
  <si>
    <t>МАСТЕР ДЕНТ, ООО СТОМАТОЛОГИЧЕСКАЯ КЛИНИКА</t>
  </si>
  <si>
    <t>1122134000724</t>
  </si>
  <si>
    <t>2123012867</t>
  </si>
  <si>
    <t>1227600019932</t>
  </si>
  <si>
    <t>7606133347</t>
  </si>
  <si>
    <t>ХЕЛИКС НА СРЕДНЕМ, ООО</t>
  </si>
  <si>
    <t>1137847049977</t>
  </si>
  <si>
    <t>7801594870</t>
  </si>
  <si>
    <t>ТМС, ООО</t>
  </si>
  <si>
    <t>1167232061875</t>
  </si>
  <si>
    <t>7203378859</t>
  </si>
  <si>
    <t>1174205025532</t>
  </si>
  <si>
    <t>4212039984</t>
  </si>
  <si>
    <t>СК ЭСТЕЛЬ, ООО</t>
  </si>
  <si>
    <t>1221100000362</t>
  </si>
  <si>
    <t>1101173330</t>
  </si>
  <si>
    <t>МРТ+, ООО</t>
  </si>
  <si>
    <t>1153443033776</t>
  </si>
  <si>
    <t>3444256585</t>
  </si>
  <si>
    <t>СУПЕРМЕДИК, ООО</t>
  </si>
  <si>
    <t>1107746035396</t>
  </si>
  <si>
    <t>7714798973</t>
  </si>
  <si>
    <t>РЕФОРМА-ДЕНТ, ООО</t>
  </si>
  <si>
    <t>1173123013645</t>
  </si>
  <si>
    <t>3123411694</t>
  </si>
  <si>
    <t>ЩЕЛКУНЧИК, ООО</t>
  </si>
  <si>
    <t>1087746194304</t>
  </si>
  <si>
    <t>7743677821</t>
  </si>
  <si>
    <t>1225400022473</t>
  </si>
  <si>
    <t>5402073216</t>
  </si>
  <si>
    <t>СИЯНИЕ УРАЛА, ООО</t>
  </si>
  <si>
    <t>1215900003747</t>
  </si>
  <si>
    <t>5906169358</t>
  </si>
  <si>
    <t>1238900000525</t>
  </si>
  <si>
    <t>8901041529</t>
  </si>
  <si>
    <t>ИДЕАЛ, ООО ЦЕНТР СОВРЕМЕННОЙ СТОМАТОЛОГИИ</t>
  </si>
  <si>
    <t>1202300058124</t>
  </si>
  <si>
    <t>2367016400</t>
  </si>
  <si>
    <t>1221600033082</t>
  </si>
  <si>
    <t>1683005050</t>
  </si>
  <si>
    <t>ОСТЕОПАТИЯ, ООО</t>
  </si>
  <si>
    <t>1067453061466</t>
  </si>
  <si>
    <t>7453160407</t>
  </si>
  <si>
    <t>МАГНИТ+, ООО</t>
  </si>
  <si>
    <t>1223600009379</t>
  </si>
  <si>
    <t>3666263840</t>
  </si>
  <si>
    <t>ДЖИПОЙНТКЛИНИК, ООО</t>
  </si>
  <si>
    <t>1232300018774</t>
  </si>
  <si>
    <t>2311347577</t>
  </si>
  <si>
    <t>1185835013033</t>
  </si>
  <si>
    <t>5834121883</t>
  </si>
  <si>
    <t>МРТ ПЛЮС, ООО</t>
  </si>
  <si>
    <t>1151690061940</t>
  </si>
  <si>
    <t>1656087085</t>
  </si>
  <si>
    <t>АСТРА КЛИНИК, ООО</t>
  </si>
  <si>
    <t>1235800002261</t>
  </si>
  <si>
    <t>5837083650</t>
  </si>
  <si>
    <t>ИЗИСТОМ, ООО</t>
  </si>
  <si>
    <t>1217800157310</t>
  </si>
  <si>
    <t>7814798600</t>
  </si>
  <si>
    <t>СТОМАТОЛОГИЧЕСКИЙ САЛОН ВЛАДИМИР А, ООО</t>
  </si>
  <si>
    <t>1069659063726</t>
  </si>
  <si>
    <t>6659175290</t>
  </si>
  <si>
    <t>СЕКРЕТЫ КРАСОТЫ, ООО</t>
  </si>
  <si>
    <t>1165958055471</t>
  </si>
  <si>
    <t>5905039282</t>
  </si>
  <si>
    <t>АЙДЕНТА, ООО</t>
  </si>
  <si>
    <t>1037832052500</t>
  </si>
  <si>
    <t>7814150304</t>
  </si>
  <si>
    <t>СМАЙЛ ЦЕНТР, ООО</t>
  </si>
  <si>
    <t>1192375003040</t>
  </si>
  <si>
    <t>2311283041</t>
  </si>
  <si>
    <t>ЦСЗ ЮНОНА, ООО</t>
  </si>
  <si>
    <t>1075904002756</t>
  </si>
  <si>
    <t>5904158590</t>
  </si>
  <si>
    <t>КЛИНИКА ДОКТОРА ЖУРАВЛЕВА ООО</t>
  </si>
  <si>
    <t>1045010950203</t>
  </si>
  <si>
    <t>5056004327</t>
  </si>
  <si>
    <t>АК КОСМЕТИК, ООО</t>
  </si>
  <si>
    <t>1195081020310</t>
  </si>
  <si>
    <t>5017119613</t>
  </si>
  <si>
    <t>КЛИНИКА ЭЛИТ ПЛЮС, ООО</t>
  </si>
  <si>
    <t>1177746884501</t>
  </si>
  <si>
    <t>9710033504</t>
  </si>
  <si>
    <t>ЛЕОНАРДО, ООО</t>
  </si>
  <si>
    <t>1109847039147</t>
  </si>
  <si>
    <t>7813489750</t>
  </si>
  <si>
    <t>ЦЕНТР ТОМОГРАФИИ МАГНЕСИЯ-ЯКУТСК, ООО</t>
  </si>
  <si>
    <t>1161447058937</t>
  </si>
  <si>
    <t>1435309854</t>
  </si>
  <si>
    <t>ДОКТОР КУЛИКОВ, ООО</t>
  </si>
  <si>
    <t>1122130007394</t>
  </si>
  <si>
    <t>2130104798</t>
  </si>
  <si>
    <t>ПРЕСТИЖ КОСМЕТИНГ, ООО</t>
  </si>
  <si>
    <t>1212300015498</t>
  </si>
  <si>
    <t>2301103564</t>
  </si>
  <si>
    <t>1022301987828</t>
  </si>
  <si>
    <t>2312021105</t>
  </si>
  <si>
    <t>ГЕНЕТИК МЕД, ООО</t>
  </si>
  <si>
    <t>1171690123032</t>
  </si>
  <si>
    <t>1660304889</t>
  </si>
  <si>
    <t>ЛДЦ МИБС-НАБЕРЕЖНЫЕ ЧЕЛНЫ, ООО</t>
  </si>
  <si>
    <t>1081650008879</t>
  </si>
  <si>
    <t>1650177737</t>
  </si>
  <si>
    <t>КЛИНИКА ВОЗРОЖДЕНИЕ, ООО</t>
  </si>
  <si>
    <t>1104345001386</t>
  </si>
  <si>
    <t>4345271418</t>
  </si>
  <si>
    <t>КИНЕЗИОЦЕНТР, ООО</t>
  </si>
  <si>
    <t>1196658086822</t>
  </si>
  <si>
    <t>6671102107</t>
  </si>
  <si>
    <t>АДЕНТАЛ, ООО</t>
  </si>
  <si>
    <t>1195476036117</t>
  </si>
  <si>
    <t>5406797403</t>
  </si>
  <si>
    <t>1116679002725</t>
  </si>
  <si>
    <t>6679001750</t>
  </si>
  <si>
    <t>СВОБОДНЫЙ, АНО С</t>
  </si>
  <si>
    <t>1022800758727</t>
  </si>
  <si>
    <t>2807006340</t>
  </si>
  <si>
    <t>МЕДИЛУНА, ООО</t>
  </si>
  <si>
    <t>1147847260670</t>
  </si>
  <si>
    <t>7813594064</t>
  </si>
  <si>
    <t>ОСНОВА, ООО</t>
  </si>
  <si>
    <t>1246600061399</t>
  </si>
  <si>
    <t>6671319759</t>
  </si>
  <si>
    <t>ОПТИК СТАЙЛ, ООО</t>
  </si>
  <si>
    <t>1106670032743</t>
  </si>
  <si>
    <t>6670321272</t>
  </si>
  <si>
    <t>МРТ-СИТИ, ООО</t>
  </si>
  <si>
    <t>1137746395742</t>
  </si>
  <si>
    <t>7725790983</t>
  </si>
  <si>
    <t>БЕОМЕД-ДЕНТ, ООО</t>
  </si>
  <si>
    <t>1026605405859</t>
  </si>
  <si>
    <t>6662055926</t>
  </si>
  <si>
    <t>ЛАЙТ, ООО СК</t>
  </si>
  <si>
    <t>1101001012188</t>
  </si>
  <si>
    <t>1001240663</t>
  </si>
  <si>
    <t>АРХИТЕКТУРА ЗДОРОВЬЯ, ООО</t>
  </si>
  <si>
    <t>1197847162985</t>
  </si>
  <si>
    <t>7810771371</t>
  </si>
  <si>
    <t>1197847003310</t>
  </si>
  <si>
    <t>7801657552</t>
  </si>
  <si>
    <t>ЮКО, ООО</t>
  </si>
  <si>
    <t>1072465010045</t>
  </si>
  <si>
    <t>2465115625</t>
  </si>
  <si>
    <t>ТТБ, ООО</t>
  </si>
  <si>
    <t>1247700486835</t>
  </si>
  <si>
    <t>9705228057</t>
  </si>
  <si>
    <t>БЕЛЫЙ ЗУБИК, ООО</t>
  </si>
  <si>
    <t>1195081052891</t>
  </si>
  <si>
    <t>5075038650</t>
  </si>
  <si>
    <t>ПЕРВАЯ ВЕНОЗНАЯ КЛИНИКА, ООО</t>
  </si>
  <si>
    <t>1187456016395</t>
  </si>
  <si>
    <t>7448211342</t>
  </si>
  <si>
    <t>РОЯЛ ГРАНД, ООО КЦПХК</t>
  </si>
  <si>
    <t>1175476086884</t>
  </si>
  <si>
    <t>5407966171</t>
  </si>
  <si>
    <t>КРАСЦЕНТР, ООО</t>
  </si>
  <si>
    <t>1192468007270</t>
  </si>
  <si>
    <t>2465192700</t>
  </si>
  <si>
    <t>ВДОХНОВЕНИЕ, ООО</t>
  </si>
  <si>
    <t>1087451008798</t>
  </si>
  <si>
    <t>7451268934</t>
  </si>
  <si>
    <t>ГОРИЗОНТ ДЕНТ, ООО</t>
  </si>
  <si>
    <t>1171690054612</t>
  </si>
  <si>
    <t>1615013528</t>
  </si>
  <si>
    <t>1051629014128</t>
  </si>
  <si>
    <t>1657052423</t>
  </si>
  <si>
    <t>ЗАРИНА, ООО</t>
  </si>
  <si>
    <t>1025001063350</t>
  </si>
  <si>
    <t>5006006505</t>
  </si>
  <si>
    <t>ОЦФ, ООО</t>
  </si>
  <si>
    <t>1175053012001</t>
  </si>
  <si>
    <t>5035029458</t>
  </si>
  <si>
    <t>АВИЦЕННА МЕДИКА, ООО</t>
  </si>
  <si>
    <t>1122304002237</t>
  </si>
  <si>
    <t>2304063126</t>
  </si>
  <si>
    <t>БОНД, ООО</t>
  </si>
  <si>
    <t>1137746881360</t>
  </si>
  <si>
    <t>7708797731</t>
  </si>
  <si>
    <t>КАРАВАЙ, ООО</t>
  </si>
  <si>
    <t>1116725001095</t>
  </si>
  <si>
    <t>6725017411</t>
  </si>
  <si>
    <t>УРАЛТЕСТ, ООО</t>
  </si>
  <si>
    <t>1197456035061</t>
  </si>
  <si>
    <t>7448219486</t>
  </si>
  <si>
    <t>СТОМАТОЛОГИЯ НА КОМПРОСЕ 38А, ООО</t>
  </si>
  <si>
    <t>1255900004030</t>
  </si>
  <si>
    <t>5902070887</t>
  </si>
  <si>
    <t>СИМЕД, ООО</t>
  </si>
  <si>
    <t>1117847105089</t>
  </si>
  <si>
    <t>7842449456</t>
  </si>
  <si>
    <t>СП НОРМА-ДЕНТ+, ООО</t>
  </si>
  <si>
    <t>1175958009370</t>
  </si>
  <si>
    <t>5905049650</t>
  </si>
  <si>
    <t>1147456002737</t>
  </si>
  <si>
    <t>7455017240</t>
  </si>
  <si>
    <t>СТОМАТОЛОГИЯ 21, ООО</t>
  </si>
  <si>
    <t>1167847232156</t>
  </si>
  <si>
    <t>7806238731</t>
  </si>
  <si>
    <t>МЕДИЦИНСКИЙ ЦЕНТР ВИОМАР ПЛЮС, ООО</t>
  </si>
  <si>
    <t>1183926007330</t>
  </si>
  <si>
    <t>3917049450</t>
  </si>
  <si>
    <t>МАСТЕР ДЕНТ ПЛЮС, ООО</t>
  </si>
  <si>
    <t>1052600140449</t>
  </si>
  <si>
    <t>2628045180</t>
  </si>
  <si>
    <t>РЕНОМЕ, ООО ФАБРИКА СТИЛЯ</t>
  </si>
  <si>
    <t>1157847089784</t>
  </si>
  <si>
    <t>7814190762</t>
  </si>
  <si>
    <t>ДЕНТАЛСТУДИО, ООО</t>
  </si>
  <si>
    <t>1089847152031</t>
  </si>
  <si>
    <t>7810512909</t>
  </si>
  <si>
    <t>МЕДПРАКТИКЪ, ООО</t>
  </si>
  <si>
    <t>1172468035343</t>
  </si>
  <si>
    <t>2465166718</t>
  </si>
  <si>
    <t>МЕДИКОМ+, ООО</t>
  </si>
  <si>
    <t>1054700281239</t>
  </si>
  <si>
    <t>4705030080</t>
  </si>
  <si>
    <t>ЯГУАР, ООО</t>
  </si>
  <si>
    <t>1103652000154</t>
  </si>
  <si>
    <t>3614006916</t>
  </si>
  <si>
    <t>КИДСМАЙЛПЛЮС, ООО</t>
  </si>
  <si>
    <t>1147746749831</t>
  </si>
  <si>
    <t>7733886142</t>
  </si>
  <si>
    <t>1140280066850</t>
  </si>
  <si>
    <t>0269039075</t>
  </si>
  <si>
    <t>ДОКТОР КОШАКОВ, ООО</t>
  </si>
  <si>
    <t>1226600081718</t>
  </si>
  <si>
    <t>6678126210</t>
  </si>
  <si>
    <t>СКФ-МЕД, ООО</t>
  </si>
  <si>
    <t>1157746651842</t>
  </si>
  <si>
    <t>7720309719</t>
  </si>
  <si>
    <t>ЭВИДЕНТ, ООО</t>
  </si>
  <si>
    <t>1035010215680</t>
  </si>
  <si>
    <t>5050032705</t>
  </si>
  <si>
    <t>МЕДИЦИНА СТОМ ПЛЮС, ООО</t>
  </si>
  <si>
    <t>1122920000829</t>
  </si>
  <si>
    <t>2925005857</t>
  </si>
  <si>
    <t>ПЕРВАЯ СЕМЕЙНАЯ КЛИНИКА НА ЛЕНИНСКОМ, ООО</t>
  </si>
  <si>
    <t>1257800003339</t>
  </si>
  <si>
    <t>7814847889</t>
  </si>
  <si>
    <t>1207800027390</t>
  </si>
  <si>
    <t>7804665544</t>
  </si>
  <si>
    <t>ОКБ, ООО</t>
  </si>
  <si>
    <t>1206500006800</t>
  </si>
  <si>
    <t>6501312210</t>
  </si>
  <si>
    <t>АЛЬКАСАР, ООО</t>
  </si>
  <si>
    <t>1243800001697</t>
  </si>
  <si>
    <t>3808286187</t>
  </si>
  <si>
    <t>ДЕНТАРИС, ООО</t>
  </si>
  <si>
    <t>1142468018450</t>
  </si>
  <si>
    <t>2464260281</t>
  </si>
  <si>
    <t>ТРАВМОТОЛОГИЧЕСКИЙ ЦЕНТР ЛОКОХЕЛП, ООО</t>
  </si>
  <si>
    <t>1113015005718</t>
  </si>
  <si>
    <t>3015095000</t>
  </si>
  <si>
    <t>ДОК, ООО</t>
  </si>
  <si>
    <t>1020201576911</t>
  </si>
  <si>
    <t>0255008366</t>
  </si>
  <si>
    <t>1175050011663</t>
  </si>
  <si>
    <t>5050135838</t>
  </si>
  <si>
    <t>МЦРК, ООО</t>
  </si>
  <si>
    <t>1137746376052</t>
  </si>
  <si>
    <t>7703788910</t>
  </si>
  <si>
    <t>АМЕРИКАН ДЕНТ, ООО</t>
  </si>
  <si>
    <t>1067746251385</t>
  </si>
  <si>
    <t>7718574004</t>
  </si>
  <si>
    <t>КАНТРИ-МЕД, ООО</t>
  </si>
  <si>
    <t>5067746598442</t>
  </si>
  <si>
    <t>7727588170</t>
  </si>
  <si>
    <t>МЕДИКС+, ООО</t>
  </si>
  <si>
    <t>1185053021350</t>
  </si>
  <si>
    <t>5032298420</t>
  </si>
  <si>
    <t>1107847125935</t>
  </si>
  <si>
    <t>7801518213</t>
  </si>
  <si>
    <t>МЕДИКПРО, ООО</t>
  </si>
  <si>
    <t>1154027000775</t>
  </si>
  <si>
    <t>4027122980</t>
  </si>
  <si>
    <t>ПОЛИКЛИНИКА МЕДИКАНА, ООО</t>
  </si>
  <si>
    <t>1185658012847</t>
  </si>
  <si>
    <t>5614081995</t>
  </si>
  <si>
    <t>С-ТРЕЙД, ООО</t>
  </si>
  <si>
    <t>1105031004220</t>
  </si>
  <si>
    <t>5031093639</t>
  </si>
  <si>
    <t>СТОМАТОЛОГИЯ БЕЛЫЙ ЖЕМЧУГ, ООО</t>
  </si>
  <si>
    <t>1022100908290</t>
  </si>
  <si>
    <t>2124018967</t>
  </si>
  <si>
    <t>ГАРМОНИЯ, ООО ЛОК</t>
  </si>
  <si>
    <t>1040204205997</t>
  </si>
  <si>
    <t>0276082106</t>
  </si>
  <si>
    <t>КЛИНИКА НОБИЛИ, ООО</t>
  </si>
  <si>
    <t>1202300071050</t>
  </si>
  <si>
    <t>2315219209</t>
  </si>
  <si>
    <t>ВОЛГОДОН-МЕД, ООО</t>
  </si>
  <si>
    <t>1216100014591</t>
  </si>
  <si>
    <t>6143100188</t>
  </si>
  <si>
    <t>ГРЕЙС-МЕД, ООО</t>
  </si>
  <si>
    <t>1157847379458</t>
  </si>
  <si>
    <t>7842074302</t>
  </si>
  <si>
    <t>СКИНПЛАСТИК, ООО</t>
  </si>
  <si>
    <t>5147746197143</t>
  </si>
  <si>
    <t>7724938919</t>
  </si>
  <si>
    <t>ВЫСЕЛКОВСКАЯ СТОМАТОЛОГИЧЕСКАЯ ПОЛИКЛИНИКА, ООО</t>
  </si>
  <si>
    <t>1082328000149</t>
  </si>
  <si>
    <t>2328020259</t>
  </si>
  <si>
    <t>ДС АЛЛАДИН, ООО</t>
  </si>
  <si>
    <t>1027739450034</t>
  </si>
  <si>
    <t>7705220311</t>
  </si>
  <si>
    <t>ЦЕНТРСТОМ, ООО</t>
  </si>
  <si>
    <t>1127746549490</t>
  </si>
  <si>
    <t>7721763273</t>
  </si>
  <si>
    <t>1141840005713</t>
  </si>
  <si>
    <t>1840028356</t>
  </si>
  <si>
    <t>ДЖИДЖИМЕД СПБ, ООО</t>
  </si>
  <si>
    <t>1257800026714</t>
  </si>
  <si>
    <t>7840118554</t>
  </si>
  <si>
    <t>МЕДСЕРВИС КАМЕНСК, ООО</t>
  </si>
  <si>
    <t>1126612002725</t>
  </si>
  <si>
    <t>6612039894</t>
  </si>
  <si>
    <t>1062649007992</t>
  </si>
  <si>
    <t>2630036730</t>
  </si>
  <si>
    <t>ФЕЛИКС, ООО</t>
  </si>
  <si>
    <t>1097746472922</t>
  </si>
  <si>
    <t>7721669295</t>
  </si>
  <si>
    <t>СТОМАТОЛОГИЧЕСКАЯ КЛИНИКА БЕЛЫЙ КЛЫК, ООО</t>
  </si>
  <si>
    <t>1031801965117</t>
  </si>
  <si>
    <t>1835057746</t>
  </si>
  <si>
    <t>ДЕНТИК ФЭМИЛИ, ООО</t>
  </si>
  <si>
    <t>1192375058028</t>
  </si>
  <si>
    <t>2308267755</t>
  </si>
  <si>
    <t>ФАБРИКА, ООО</t>
  </si>
  <si>
    <t>1247800010457</t>
  </si>
  <si>
    <t>7804706790</t>
  </si>
  <si>
    <t>СТОМАТОЛОГИЧЕСКИЙ КОМПЛЕКС-2, ООО</t>
  </si>
  <si>
    <t>1042402959136</t>
  </si>
  <si>
    <t>2466120794</t>
  </si>
  <si>
    <t>САКАРА, ООО ЛДЦ</t>
  </si>
  <si>
    <t>1125744000634</t>
  </si>
  <si>
    <t>5703005033</t>
  </si>
  <si>
    <t>АКВАМАРИН, ООО</t>
  </si>
  <si>
    <t>1157847110794</t>
  </si>
  <si>
    <t>7810344475</t>
  </si>
  <si>
    <t>БНЛ-П, ООО</t>
  </si>
  <si>
    <t>1185050008978</t>
  </si>
  <si>
    <t>5038136560</t>
  </si>
  <si>
    <t>И1 КРАСНОДАР, ООО</t>
  </si>
  <si>
    <t>1142310003010</t>
  </si>
  <si>
    <t>2310177570</t>
  </si>
  <si>
    <t>СТОМАТОЛОГИЯ ТАРИ, ООО</t>
  </si>
  <si>
    <t>1124502000314</t>
  </si>
  <si>
    <t>4502026440</t>
  </si>
  <si>
    <t>ДИАГНОСТИКА, ООО МЦ</t>
  </si>
  <si>
    <t>1027700192618</t>
  </si>
  <si>
    <t>7734057525</t>
  </si>
  <si>
    <t>1188901002905</t>
  </si>
  <si>
    <t>8905064975</t>
  </si>
  <si>
    <t>ТОМОГРАД-ОКТЯБРЬСКИЙ, ООО ДЦ</t>
  </si>
  <si>
    <t>1110265001252</t>
  </si>
  <si>
    <t>0265036267</t>
  </si>
  <si>
    <t>СТОМАТОЛОГИИ МСК, ООО</t>
  </si>
  <si>
    <t>1167746456151</t>
  </si>
  <si>
    <t>7725316685</t>
  </si>
  <si>
    <t>1131690040030</t>
  </si>
  <si>
    <t>1659131462</t>
  </si>
  <si>
    <t>МЕДИКАЛ КЛАБ КОНСИЛИУМ, ООО</t>
  </si>
  <si>
    <t>1067746719919</t>
  </si>
  <si>
    <t>7709684360</t>
  </si>
  <si>
    <t>БИОВЭР, ООО МЦ</t>
  </si>
  <si>
    <t>1025403199250</t>
  </si>
  <si>
    <t>5407206565</t>
  </si>
  <si>
    <t>Д ВИТА ДЕНТ, ООО</t>
  </si>
  <si>
    <t>1077762855576</t>
  </si>
  <si>
    <t>7719658190</t>
  </si>
  <si>
    <t>РЕГИОМЕД, ООО</t>
  </si>
  <si>
    <t>1182724009050</t>
  </si>
  <si>
    <t>2721236380</t>
  </si>
  <si>
    <t>СЕМЯНИН-ДЕНТАЛ, ООО</t>
  </si>
  <si>
    <t>1204000005330</t>
  </si>
  <si>
    <t>4027143677</t>
  </si>
  <si>
    <t>ВЕАСТОМА, ООО</t>
  </si>
  <si>
    <t>1097603001231</t>
  </si>
  <si>
    <t>7603043303</t>
  </si>
  <si>
    <t>1025901972843</t>
  </si>
  <si>
    <t>5919018772</t>
  </si>
  <si>
    <t>ЦПМ УХП, ООО</t>
  </si>
  <si>
    <t>1076623003049</t>
  </si>
  <si>
    <t>6623039180</t>
  </si>
  <si>
    <t>ВЕЙДЕНТ, ООО</t>
  </si>
  <si>
    <t>1214400005775</t>
  </si>
  <si>
    <t>4400006170</t>
  </si>
  <si>
    <t>СТУДИЯ УСПЕХА, ООО</t>
  </si>
  <si>
    <t>1087604008953</t>
  </si>
  <si>
    <t>7604134031</t>
  </si>
  <si>
    <t>РУДЕНТА 24, ООО</t>
  </si>
  <si>
    <t>1157746252773</t>
  </si>
  <si>
    <t>7714333329</t>
  </si>
  <si>
    <t>КЛИНИКА ДОКТОРА КОРОВИНА, ООО</t>
  </si>
  <si>
    <t>1143328000089</t>
  </si>
  <si>
    <t>3328494003</t>
  </si>
  <si>
    <t>МАСТЕРМЕД, ООО</t>
  </si>
  <si>
    <t>1137154003910</t>
  </si>
  <si>
    <t>7116509921</t>
  </si>
  <si>
    <t>ДИОМАГ-М, ООО</t>
  </si>
  <si>
    <t>1155005000336</t>
  </si>
  <si>
    <t>5005060570</t>
  </si>
  <si>
    <t>ВИТАДЕНТ-ЗОРГЕ, ООО</t>
  </si>
  <si>
    <t>1150280033111</t>
  </si>
  <si>
    <t>0276904243</t>
  </si>
  <si>
    <t>РАРИТЕТ, ООО</t>
  </si>
  <si>
    <t>1020202875604</t>
  </si>
  <si>
    <t>0276052687</t>
  </si>
  <si>
    <t>ИСТДЕНТ, ООО</t>
  </si>
  <si>
    <t>1047796413125</t>
  </si>
  <si>
    <t>7713528886</t>
  </si>
  <si>
    <t>ВАУ ОРТО, ООО</t>
  </si>
  <si>
    <t>1232300037738</t>
  </si>
  <si>
    <t>2310233432</t>
  </si>
  <si>
    <t>КЛИНИКА АЙДИ, ООО</t>
  </si>
  <si>
    <t>1197847169035</t>
  </si>
  <si>
    <t>7805754934</t>
  </si>
  <si>
    <t>КЛАССИКА 3, ООО</t>
  </si>
  <si>
    <t>1226300024081</t>
  </si>
  <si>
    <t>6320067950</t>
  </si>
  <si>
    <t>ЦС АТЛАНТ, ООО</t>
  </si>
  <si>
    <t>1225500006599</t>
  </si>
  <si>
    <t>5501277732</t>
  </si>
  <si>
    <t>КЛИНИКА НДЦ, ООО</t>
  </si>
  <si>
    <t>1235000006328</t>
  </si>
  <si>
    <t>5050157944</t>
  </si>
  <si>
    <t>КЛИНИКА ДОКТОРА БАНДУРИНОЙ, ООО</t>
  </si>
  <si>
    <t>1167746088058</t>
  </si>
  <si>
    <t>9715238738</t>
  </si>
  <si>
    <t>МЦ ДИАГНОСТИКА ЭКСТРА-СОЧИ, ООО</t>
  </si>
  <si>
    <t>1162366056027</t>
  </si>
  <si>
    <t>2320241418</t>
  </si>
  <si>
    <t>ЛЕЙБ-МЕДИК, ООО</t>
  </si>
  <si>
    <t>1157746515520</t>
  </si>
  <si>
    <t>7724321636</t>
  </si>
  <si>
    <t>ПЕНТАПЛЮС, ООО</t>
  </si>
  <si>
    <t>1107746197679</t>
  </si>
  <si>
    <t>7707721842</t>
  </si>
  <si>
    <t>1203600015585</t>
  </si>
  <si>
    <t>3662284712</t>
  </si>
  <si>
    <t>ДОМАСК, ООО</t>
  </si>
  <si>
    <t>1216600027445</t>
  </si>
  <si>
    <t>6671163967</t>
  </si>
  <si>
    <t>ЕВРОМЕДПРЕСТИЖ, ООО</t>
  </si>
  <si>
    <t>1037739713824</t>
  </si>
  <si>
    <t>7707286734</t>
  </si>
  <si>
    <t>НОВОСИБИРСКИЙ ГОМЕОПАТИЧЕСКИЙ ЦЕНТР, ООО</t>
  </si>
  <si>
    <t>1155476000558</t>
  </si>
  <si>
    <t>5404002443</t>
  </si>
  <si>
    <t>БИОТЕРМ, ООО СПДЦ</t>
  </si>
  <si>
    <t>1042201922718</t>
  </si>
  <si>
    <t>2221065225</t>
  </si>
  <si>
    <t>ГАСТРОПРАКТИКА УФИМЦЕВА К.А., ООО</t>
  </si>
  <si>
    <t>1067453078384</t>
  </si>
  <si>
    <t>7453171134</t>
  </si>
  <si>
    <t>1195190003227</t>
  </si>
  <si>
    <t>5190080931</t>
  </si>
  <si>
    <t>МАСТЕР ЗТЛ МП, ООО</t>
  </si>
  <si>
    <t>1080274007659</t>
  </si>
  <si>
    <t>0274132432</t>
  </si>
  <si>
    <t>МЕДИЦИНСКИЙ ЦЕНТР А-1, ООО</t>
  </si>
  <si>
    <t>1144401001689</t>
  </si>
  <si>
    <t>4401149541</t>
  </si>
  <si>
    <t>ПАТРИКИ СМАЙЛ, ООО</t>
  </si>
  <si>
    <t>1027739630324</t>
  </si>
  <si>
    <t>7701247224</t>
  </si>
  <si>
    <t>МЕДИЦИНСКИЙ ЦЕНТР ОСТЕОПАТ, ООО</t>
  </si>
  <si>
    <t>1131690043022</t>
  </si>
  <si>
    <t>1657131185</t>
  </si>
  <si>
    <t>АЛМСТОМ, ООО</t>
  </si>
  <si>
    <t>1214200009253</t>
  </si>
  <si>
    <t>4205398245</t>
  </si>
  <si>
    <t>МЦ ПРЕМИУМ, ООО</t>
  </si>
  <si>
    <t>1172375028363</t>
  </si>
  <si>
    <t>2368008610</t>
  </si>
  <si>
    <t>СТОМУЗ ДЕНТ, ООО</t>
  </si>
  <si>
    <t>1021601900540</t>
  </si>
  <si>
    <t>1647006837</t>
  </si>
  <si>
    <t>1205800011130</t>
  </si>
  <si>
    <t>5836695065</t>
  </si>
  <si>
    <t>ГОРОД УЛЫБОК, ООО</t>
  </si>
  <si>
    <t>1206400015216</t>
  </si>
  <si>
    <t>6452145242</t>
  </si>
  <si>
    <t>АЭЛИТА-ДЕНТАЛ, ООО</t>
  </si>
  <si>
    <t>1127847235218</t>
  </si>
  <si>
    <t>7842473850</t>
  </si>
  <si>
    <t>ЮЛЛИКОМ, ООО</t>
  </si>
  <si>
    <t>1225200026017</t>
  </si>
  <si>
    <t>5260484828</t>
  </si>
  <si>
    <t>1167456078350</t>
  </si>
  <si>
    <t>7448192019</t>
  </si>
  <si>
    <t>КЛИНИКА САВУАР, ООО</t>
  </si>
  <si>
    <t>1237700793505</t>
  </si>
  <si>
    <t>9702061650</t>
  </si>
  <si>
    <t>1165024057087</t>
  </si>
  <si>
    <t>5024167939</t>
  </si>
  <si>
    <t>ПРЕДРЕЙСОВЫЙ ОСМОТР, ООО</t>
  </si>
  <si>
    <t>1195081037645</t>
  </si>
  <si>
    <t>5032308238</t>
  </si>
  <si>
    <t>1117328000151</t>
  </si>
  <si>
    <t>7328062547</t>
  </si>
  <si>
    <t>ТОНУС+, ООО</t>
  </si>
  <si>
    <t>1111650005070</t>
  </si>
  <si>
    <t>1650222475</t>
  </si>
  <si>
    <t>1187154011164</t>
  </si>
  <si>
    <t>7111022482</t>
  </si>
  <si>
    <t>МАРТИК КЛИНИКА ЭСТЕТИЧЕСКОЙ ХИРУРГИИ, ООО</t>
  </si>
  <si>
    <t>1222300037310</t>
  </si>
  <si>
    <t>2315226277</t>
  </si>
  <si>
    <t>КЛИНИКА ЖЕНСКОГО ЗДОРОВЬЯ, ООО</t>
  </si>
  <si>
    <t>1025900523252</t>
  </si>
  <si>
    <t>5902141288</t>
  </si>
  <si>
    <t>ДИОМЕД, ООО</t>
  </si>
  <si>
    <t>1023900594838</t>
  </si>
  <si>
    <t>3904011516</t>
  </si>
  <si>
    <t>1177154003366</t>
  </si>
  <si>
    <t>7116153810</t>
  </si>
  <si>
    <t>ДОМ СТОМАТОЛОГИИ, ООО</t>
  </si>
  <si>
    <t>1143528007072</t>
  </si>
  <si>
    <t>3528216109</t>
  </si>
  <si>
    <t>МЕДЛАБ КЛИНИК, ООО</t>
  </si>
  <si>
    <t>1217800197669</t>
  </si>
  <si>
    <t>7804689577</t>
  </si>
  <si>
    <t>СЧАСТЬЕ, ООО</t>
  </si>
  <si>
    <t>5147746032385</t>
  </si>
  <si>
    <t>7751524265</t>
  </si>
  <si>
    <t>ИНТЭКОС, ООО</t>
  </si>
  <si>
    <t>1047796264449</t>
  </si>
  <si>
    <t>7723509900</t>
  </si>
  <si>
    <t>УРАЛ ФОРАМЕД, ООО</t>
  </si>
  <si>
    <t>1096671001404</t>
  </si>
  <si>
    <t>6671279369</t>
  </si>
  <si>
    <t>ОРФАМЕД ТЕХНОЛОДЖИ, ООО</t>
  </si>
  <si>
    <t>1117847657410</t>
  </si>
  <si>
    <t>7804476152</t>
  </si>
  <si>
    <t>ТЕРРА ПИ, ООО</t>
  </si>
  <si>
    <t>1225000141134</t>
  </si>
  <si>
    <t>5024228476</t>
  </si>
  <si>
    <t>СЦ ДОКТОР ДЕНТ, ООО</t>
  </si>
  <si>
    <t>1149204029644</t>
  </si>
  <si>
    <t>9203004127</t>
  </si>
  <si>
    <t>1047200675466</t>
  </si>
  <si>
    <t>7202131680</t>
  </si>
  <si>
    <t>ЭВИДЕНТ-ЛАЙТ, ООО</t>
  </si>
  <si>
    <t>1195081096869</t>
  </si>
  <si>
    <t>5050145064</t>
  </si>
  <si>
    <t>ДЕТСКАЯ ОФТАЛЬМОЛОГИЯ ТОНУС АМАРИС, ООО</t>
  </si>
  <si>
    <t>1155260013204</t>
  </si>
  <si>
    <t>5260416514</t>
  </si>
  <si>
    <t>М АССИСТ, ООО</t>
  </si>
  <si>
    <t>1197746592944</t>
  </si>
  <si>
    <t>7743317554</t>
  </si>
  <si>
    <t>ВЕЛНЕСТ, ООО</t>
  </si>
  <si>
    <t>1174704003418</t>
  </si>
  <si>
    <t>4705073044</t>
  </si>
  <si>
    <t>СТОМА-ЛЮКС, ООО</t>
  </si>
  <si>
    <t>1024702084220</t>
  </si>
  <si>
    <t>4719018653</t>
  </si>
  <si>
    <t>ЕТ-ЛАЗЕР, ООО</t>
  </si>
  <si>
    <t>1197746162525</t>
  </si>
  <si>
    <t>9705129176</t>
  </si>
  <si>
    <t>ДАР ПЛЮС, ООО</t>
  </si>
  <si>
    <t>1222500025208</t>
  </si>
  <si>
    <t>2511121753</t>
  </si>
  <si>
    <t>МИР ЗРЕНИЯ, ООО</t>
  </si>
  <si>
    <t>1179102012418</t>
  </si>
  <si>
    <t>9102229004</t>
  </si>
  <si>
    <t>АЙКОН, ООО</t>
  </si>
  <si>
    <t>1097746011307</t>
  </si>
  <si>
    <t>7743731772</t>
  </si>
  <si>
    <t>СТОМАТОЛОГИЯ ДЛЯ ВАС, ООО</t>
  </si>
  <si>
    <t>1065012028223</t>
  </si>
  <si>
    <t>5012038022</t>
  </si>
  <si>
    <t>ЛУЧЕВАЯ ТЕРАПИЯ, ООО</t>
  </si>
  <si>
    <t>1191690031720</t>
  </si>
  <si>
    <t>1657253320</t>
  </si>
  <si>
    <t>МЕДИЦИНСКИЙ ЦЕНТР ПРАЙМ РОУЗ, ООО</t>
  </si>
  <si>
    <t>1077847579523</t>
  </si>
  <si>
    <t>7814384119</t>
  </si>
  <si>
    <t>ЭЛЬ-ДЕНТА, ООО</t>
  </si>
  <si>
    <t>1144027000897</t>
  </si>
  <si>
    <t>4027118021</t>
  </si>
  <si>
    <t>КИСС, ООО</t>
  </si>
  <si>
    <t>1152301000686</t>
  </si>
  <si>
    <t>2301088316</t>
  </si>
  <si>
    <t>ИНВИТРО НА МИЧУРИНСКОМ, ООО</t>
  </si>
  <si>
    <t>1097746266826</t>
  </si>
  <si>
    <t>7729632579</t>
  </si>
  <si>
    <t>НОВЫЙ ВЕК, ООО МЦ</t>
  </si>
  <si>
    <t>1197847146617</t>
  </si>
  <si>
    <t>7804652256</t>
  </si>
  <si>
    <t>НЕЙРОХИРУРГИЧЕСКИЙ ЦЕНТР ИМЕНИ ПРОФЕССОРА Г.С. ТИГЛИЕВА, ООО</t>
  </si>
  <si>
    <t>1027810304477</t>
  </si>
  <si>
    <t>7826023727</t>
  </si>
  <si>
    <t>ЛЬВИЦА, ООО</t>
  </si>
  <si>
    <t>1047796507802</t>
  </si>
  <si>
    <t>7716510037</t>
  </si>
  <si>
    <t>ФАКТОР АЛЬФА, ООО</t>
  </si>
  <si>
    <t>1156658089983</t>
  </si>
  <si>
    <t>6658479344</t>
  </si>
  <si>
    <t>1167847060050</t>
  </si>
  <si>
    <t>7811273442</t>
  </si>
  <si>
    <t>АМПУЛЛАМЕД, ООО</t>
  </si>
  <si>
    <t>1217800196613</t>
  </si>
  <si>
    <t>7802919465</t>
  </si>
  <si>
    <t>1025001206438</t>
  </si>
  <si>
    <t>5008032518</t>
  </si>
  <si>
    <t>КЛИНИКДЕНТ, ООО</t>
  </si>
  <si>
    <t>1165048051860</t>
  </si>
  <si>
    <t>5048045182</t>
  </si>
  <si>
    <t>МЕДИНФО, ООО</t>
  </si>
  <si>
    <t>1212300025376</t>
  </si>
  <si>
    <t>2312300780</t>
  </si>
  <si>
    <t>НОВЫЕ МЕТОДЫ, ООО КДЛ</t>
  </si>
  <si>
    <t>1096670012955</t>
  </si>
  <si>
    <t>6670254298</t>
  </si>
  <si>
    <t>СТОМАТОЛОГИЧЕСКАЯ КЛИНИКА ДЕНТА ВЛАД И В.В., ООО</t>
  </si>
  <si>
    <t>1068611001360</t>
  </si>
  <si>
    <t>8611007325</t>
  </si>
  <si>
    <t>МДЦ-С, ООО</t>
  </si>
  <si>
    <t>1027739065804</t>
  </si>
  <si>
    <t>7720227865</t>
  </si>
  <si>
    <t>ГИГАНТ, ООО</t>
  </si>
  <si>
    <t>1025003913604</t>
  </si>
  <si>
    <t>5031011499</t>
  </si>
  <si>
    <t>ССТ, ООО</t>
  </si>
  <si>
    <t>1172375095980</t>
  </si>
  <si>
    <t>2308251106</t>
  </si>
  <si>
    <t>1201600083211</t>
  </si>
  <si>
    <t>1660353565</t>
  </si>
  <si>
    <t>КОСМЕТ А СМР, ООО</t>
  </si>
  <si>
    <t>1236300034563</t>
  </si>
  <si>
    <t>6319262629</t>
  </si>
  <si>
    <t>32 СПБ, ООО</t>
  </si>
  <si>
    <t>1157847064100</t>
  </si>
  <si>
    <t>7842025802</t>
  </si>
  <si>
    <t>ГЛОУМЕД, ООО</t>
  </si>
  <si>
    <t>1247800023470</t>
  </si>
  <si>
    <t>7813678500</t>
  </si>
  <si>
    <t>ВЕРТИКАЛЬ, ООО</t>
  </si>
  <si>
    <t>1245000113654</t>
  </si>
  <si>
    <t>5009141140</t>
  </si>
  <si>
    <t>МОРСКОЙ МЕДИЦИНСКИЙ ЦЕНТР, ООО</t>
  </si>
  <si>
    <t>1127847465162</t>
  </si>
  <si>
    <t>7805599679</t>
  </si>
  <si>
    <t>1082130003427</t>
  </si>
  <si>
    <t>2130036763</t>
  </si>
  <si>
    <t>1192651013323</t>
  </si>
  <si>
    <t>2627027196</t>
  </si>
  <si>
    <t>ЕДИНИЦА ПЛЮС, ООО МЕДЦЕНТР</t>
  </si>
  <si>
    <t>1141215009154</t>
  </si>
  <si>
    <t>1215185272</t>
  </si>
  <si>
    <t>ИДЕАЛДЕНТ, ООО</t>
  </si>
  <si>
    <t>1084029002397</t>
  </si>
  <si>
    <t>4018009410</t>
  </si>
  <si>
    <t>1215500003113</t>
  </si>
  <si>
    <t>5507282062</t>
  </si>
  <si>
    <t>РИО +, ООО</t>
  </si>
  <si>
    <t>1115074014032</t>
  </si>
  <si>
    <t>5036117788</t>
  </si>
  <si>
    <t>СТОМАТОЛОГИЯ 22 ВЕК, ООО</t>
  </si>
  <si>
    <t>5077746595339</t>
  </si>
  <si>
    <t>7717586864</t>
  </si>
  <si>
    <t>АЛЛЕРГОСИТИ ПЛЮС, ООО</t>
  </si>
  <si>
    <t>1105406008795</t>
  </si>
  <si>
    <t>5406565096</t>
  </si>
  <si>
    <t>КВК СОВЕРШЕНСТВО, ООО</t>
  </si>
  <si>
    <t>1171690004750</t>
  </si>
  <si>
    <t>1657233290</t>
  </si>
  <si>
    <t>КЛИНИКА АНИМА, ООО</t>
  </si>
  <si>
    <t>1195476041012</t>
  </si>
  <si>
    <t>5406798020</t>
  </si>
  <si>
    <t>МИРАБЕЛЛА-ДЕНТ, ООО</t>
  </si>
  <si>
    <t>1024200688203</t>
  </si>
  <si>
    <t>4209012615</t>
  </si>
  <si>
    <t>ЦЕНТР КАРДИОЛОГИИ И НЕВРОЛОГИИ, ООО</t>
  </si>
  <si>
    <t>1136829004311</t>
  </si>
  <si>
    <t>6829092283</t>
  </si>
  <si>
    <t>СЕРВИС-ДЕНТ, ООО</t>
  </si>
  <si>
    <t>1043700756923</t>
  </si>
  <si>
    <t>3726004120</t>
  </si>
  <si>
    <t>1147746437981</t>
  </si>
  <si>
    <t>7723906390</t>
  </si>
  <si>
    <t>ЛДЦ МИБС-ТУЛА, ООО</t>
  </si>
  <si>
    <t>1087154019193</t>
  </si>
  <si>
    <t>7103502894</t>
  </si>
  <si>
    <t>АИДА, ООО</t>
  </si>
  <si>
    <t>1052457057620</t>
  </si>
  <si>
    <t>2457059776</t>
  </si>
  <si>
    <t>ЮНИДЕНТ, ООО</t>
  </si>
  <si>
    <t>1117154016099</t>
  </si>
  <si>
    <t>7118504340</t>
  </si>
  <si>
    <t>ПРЕВОСХОДСТВО, ООО</t>
  </si>
  <si>
    <t>1213800027320</t>
  </si>
  <si>
    <t>3812987883</t>
  </si>
  <si>
    <t>ОКИНАВА, ООО</t>
  </si>
  <si>
    <t>1093123015138</t>
  </si>
  <si>
    <t>3123203905</t>
  </si>
  <si>
    <t>ЛПУ АДЦ, ООО</t>
  </si>
  <si>
    <t>1143926028443</t>
  </si>
  <si>
    <t>3914804183</t>
  </si>
  <si>
    <t>УЛЫБКА-СФ, ООО</t>
  </si>
  <si>
    <t>1027739376246</t>
  </si>
  <si>
    <t>7711075091</t>
  </si>
  <si>
    <t>Ю ДЕНТ ПЛЮС, ООО</t>
  </si>
  <si>
    <t>1247800013977</t>
  </si>
  <si>
    <t>7804706952</t>
  </si>
  <si>
    <t>1073338000361</t>
  </si>
  <si>
    <t>3338002973</t>
  </si>
  <si>
    <t>1075981000072</t>
  </si>
  <si>
    <t>5981001523</t>
  </si>
  <si>
    <t>ГРАНД РЕТИНА, ООО</t>
  </si>
  <si>
    <t>1107017012156</t>
  </si>
  <si>
    <t>7017265142</t>
  </si>
  <si>
    <t>ВИТА-МЕД, ООО</t>
  </si>
  <si>
    <t>1027601117521</t>
  </si>
  <si>
    <t>7610057145</t>
  </si>
  <si>
    <t>КЛИНИКА СОВРЕМЕННОЙ МЕДИЦИНЫ МЕДЛАЙН, ООО</t>
  </si>
  <si>
    <t>1175958040510</t>
  </si>
  <si>
    <t>5904355422</t>
  </si>
  <si>
    <t>ДАНТИСТЪ, ООО</t>
  </si>
  <si>
    <t>1103256000484</t>
  </si>
  <si>
    <t>3243501276</t>
  </si>
  <si>
    <t>АЛЬТАМЕД + К, ООО</t>
  </si>
  <si>
    <t>1184027013180</t>
  </si>
  <si>
    <t>4028067563</t>
  </si>
  <si>
    <t>1187746515197</t>
  </si>
  <si>
    <t>7722460296</t>
  </si>
  <si>
    <t>МИРРАМЕД +, ООО</t>
  </si>
  <si>
    <t>1249100007089</t>
  </si>
  <si>
    <t>9103104103</t>
  </si>
  <si>
    <t>МЕДЦЕНТР 39, ООО</t>
  </si>
  <si>
    <t>1163926073080</t>
  </si>
  <si>
    <t>3906993681</t>
  </si>
  <si>
    <t>1052320799002</t>
  </si>
  <si>
    <t>2337029353</t>
  </si>
  <si>
    <t>ДАНТИСТ-ПРОФИ, ООО</t>
  </si>
  <si>
    <t>1046000315613</t>
  </si>
  <si>
    <t>6027084288</t>
  </si>
  <si>
    <t>АЛЭМ, ООО</t>
  </si>
  <si>
    <t>1159102031220</t>
  </si>
  <si>
    <t>9102160666</t>
  </si>
  <si>
    <t>1237200010431</t>
  </si>
  <si>
    <t>7224087314</t>
  </si>
  <si>
    <t>СТАРТ, АО САНАТОРИЙ</t>
  </si>
  <si>
    <t>1036300112914</t>
  </si>
  <si>
    <t>6312042046</t>
  </si>
  <si>
    <t>1145476128423</t>
  </si>
  <si>
    <t>5433199667</t>
  </si>
  <si>
    <t>ЮНИВЕРС СМАЙЛ, ООО</t>
  </si>
  <si>
    <t>1157847239098</t>
  </si>
  <si>
    <t>7810368290</t>
  </si>
  <si>
    <t>ДЕНТАЛ-СВ, ООО</t>
  </si>
  <si>
    <t>1023500874506</t>
  </si>
  <si>
    <t>3525112430</t>
  </si>
  <si>
    <t>МЦ ВРЕМЯ, ООО</t>
  </si>
  <si>
    <t>1151101007881</t>
  </si>
  <si>
    <t>1101054639</t>
  </si>
  <si>
    <t>АВИЦЕННА-ЭНДОКРИНОЛОГИЯ, ООО</t>
  </si>
  <si>
    <t>1021603626604</t>
  </si>
  <si>
    <t>1653000230</t>
  </si>
  <si>
    <t>ПЕНТАЛЬФА, ООО</t>
  </si>
  <si>
    <t>1065908029505</t>
  </si>
  <si>
    <t>5908035367</t>
  </si>
  <si>
    <t>АВЕОНА, ООО</t>
  </si>
  <si>
    <t>1156612001886</t>
  </si>
  <si>
    <t>6612048345</t>
  </si>
  <si>
    <t>ОРТО-ДЕНТ ПЛЮС, ООО</t>
  </si>
  <si>
    <t>1072632003322</t>
  </si>
  <si>
    <t>2632085940</t>
  </si>
  <si>
    <t>СТОМАТОЛОГИЯ НОВАЯ УЛЫБКА, ООО</t>
  </si>
  <si>
    <t>1167746895007</t>
  </si>
  <si>
    <t>7722376510</t>
  </si>
  <si>
    <t>ТАМБОВМЕДСЕРВИС, ООО</t>
  </si>
  <si>
    <t>1036882296560</t>
  </si>
  <si>
    <t>6831024516</t>
  </si>
  <si>
    <t>ЭГОИСТ-МЕД, ООО</t>
  </si>
  <si>
    <t>1069671053473</t>
  </si>
  <si>
    <t>6671197807</t>
  </si>
  <si>
    <t>МЦ СВЯТОЙ МАРИИ, ООО</t>
  </si>
  <si>
    <t>1166733068215</t>
  </si>
  <si>
    <t>6722030848</t>
  </si>
  <si>
    <t>ИДЛ СТОМАТОЛОГИЯ, ООО</t>
  </si>
  <si>
    <t>1192375038085</t>
  </si>
  <si>
    <t>2312283100</t>
  </si>
  <si>
    <t>КОСМЕТОЛОДЖИ ПРЕМИУМ, ООО</t>
  </si>
  <si>
    <t>1217800035815</t>
  </si>
  <si>
    <t>7813651481</t>
  </si>
  <si>
    <t>ДЕНТИДЕАЛ XXI, ООО</t>
  </si>
  <si>
    <t>1047855021510</t>
  </si>
  <si>
    <t>7838300936</t>
  </si>
  <si>
    <t>ПЛАСТСЕРВИС, ООО</t>
  </si>
  <si>
    <t>1097405000142</t>
  </si>
  <si>
    <t>7405012046</t>
  </si>
  <si>
    <t>КЛИНИКА СОВРЕМЕННОЙ КОСМЕТОЛОГИИ, ООО</t>
  </si>
  <si>
    <t>1227000007090</t>
  </si>
  <si>
    <t>7017495097</t>
  </si>
  <si>
    <t>КЛИНИКА МЕД 16, ООО МЦ</t>
  </si>
  <si>
    <t>1151650004725</t>
  </si>
  <si>
    <t>1650304390</t>
  </si>
  <si>
    <t>МЦ ЦЕЛИТЕЛЬ, ООО</t>
  </si>
  <si>
    <t>1210200003232</t>
  </si>
  <si>
    <t>0273940028</t>
  </si>
  <si>
    <t>1136679012910</t>
  </si>
  <si>
    <t>6679038333</t>
  </si>
  <si>
    <t>АКАДЕМИЯ МЕДИЦИНЫ, ООО ЛДЦ</t>
  </si>
  <si>
    <t>1153328004532</t>
  </si>
  <si>
    <t>3328008824</t>
  </si>
  <si>
    <t>УСЛУГА, ООО</t>
  </si>
  <si>
    <t>1021605358103</t>
  </si>
  <si>
    <t>1632005615</t>
  </si>
  <si>
    <t>ЮМЕД, ООО</t>
  </si>
  <si>
    <t>1162468083084</t>
  </si>
  <si>
    <t>2446008258</t>
  </si>
  <si>
    <t>КОСМЕТОЛОГИЧЕСКАЯ ЛЕЧЕБНИЦА МЦКЗ ЭСТЕТИК-ЦЕНТР, ООО</t>
  </si>
  <si>
    <t>1023101637448</t>
  </si>
  <si>
    <t>3123082697</t>
  </si>
  <si>
    <t>РЕАЦЕНТР АСТРАХАНЬ, ООО</t>
  </si>
  <si>
    <t>1123025000933</t>
  </si>
  <si>
    <t>3025002929</t>
  </si>
  <si>
    <t>СМАЙЛС, ООО</t>
  </si>
  <si>
    <t>1207800074800</t>
  </si>
  <si>
    <t>7842181907</t>
  </si>
  <si>
    <t>КЛИНИКА АВИЦЕННА, ООО</t>
  </si>
  <si>
    <t>1193525030434</t>
  </si>
  <si>
    <t>3525449641</t>
  </si>
  <si>
    <t>ПРОМЕТР-Д, ООО</t>
  </si>
  <si>
    <t>1057747186111</t>
  </si>
  <si>
    <t>7733545135</t>
  </si>
  <si>
    <t>СЦ ЭСТЕТИК, ООО</t>
  </si>
  <si>
    <t>1064214001972</t>
  </si>
  <si>
    <t>4214024334</t>
  </si>
  <si>
    <t>ДК-32, ООО</t>
  </si>
  <si>
    <t>1197746477917</t>
  </si>
  <si>
    <t>7728482296</t>
  </si>
  <si>
    <t>РЕНЕССАНС, ООО</t>
  </si>
  <si>
    <t>1077760934030</t>
  </si>
  <si>
    <t>7717600822</t>
  </si>
  <si>
    <t>КАВКАЗ, САНАТОРИЙ</t>
  </si>
  <si>
    <t>1022302832969</t>
  </si>
  <si>
    <t>2319016810</t>
  </si>
  <si>
    <t>СОЛДЕНТ, ООО</t>
  </si>
  <si>
    <t>1045008856980</t>
  </si>
  <si>
    <t>5044044607</t>
  </si>
  <si>
    <t>ЦМЭ, ООО</t>
  </si>
  <si>
    <t>1089847337733</t>
  </si>
  <si>
    <t>7802445399</t>
  </si>
  <si>
    <t>ВИА-МЕДИКА, ООО</t>
  </si>
  <si>
    <t>1104704001555</t>
  </si>
  <si>
    <t>4704084090</t>
  </si>
  <si>
    <t>АЛЬФАДЕНТ 2, ООО</t>
  </si>
  <si>
    <t>1205600007612</t>
  </si>
  <si>
    <t>5611086272</t>
  </si>
  <si>
    <t>1108905000137</t>
  </si>
  <si>
    <t>8905046990</t>
  </si>
  <si>
    <t>1235000156412</t>
  </si>
  <si>
    <t>5045070825</t>
  </si>
  <si>
    <t>1023403429070</t>
  </si>
  <si>
    <t>3444102105</t>
  </si>
  <si>
    <t>ОРБИТА, ООО</t>
  </si>
  <si>
    <t>1115906007975</t>
  </si>
  <si>
    <t>5906111679</t>
  </si>
  <si>
    <t>КАРИ, ООО</t>
  </si>
  <si>
    <t>1026605426099</t>
  </si>
  <si>
    <t>6662082687</t>
  </si>
  <si>
    <t>1057810065543</t>
  </si>
  <si>
    <t>7819301540</t>
  </si>
  <si>
    <t>А.С.ДЕНТ, ООО</t>
  </si>
  <si>
    <t>1245000040977</t>
  </si>
  <si>
    <t>5050163539</t>
  </si>
  <si>
    <t>КАНДЕЛА КОНЦЕПТ КЛИНИК, ООО</t>
  </si>
  <si>
    <t>1197746638869</t>
  </si>
  <si>
    <t>7707435190</t>
  </si>
  <si>
    <t>АНТАРЕС, ООО</t>
  </si>
  <si>
    <t>1023301464328</t>
  </si>
  <si>
    <t>3329016338</t>
  </si>
  <si>
    <t>ВИДА, ООО</t>
  </si>
  <si>
    <t>1207700435030</t>
  </si>
  <si>
    <t>7720649063</t>
  </si>
  <si>
    <t>МЕД ЛАЙН МЕДИЦИНА, ООО</t>
  </si>
  <si>
    <t>1167847104116</t>
  </si>
  <si>
    <t>7811600555</t>
  </si>
  <si>
    <t>МИРОЛ, ООО</t>
  </si>
  <si>
    <t>1075543010730</t>
  </si>
  <si>
    <t>5507201169</t>
  </si>
  <si>
    <t>СТИЛ МЕД, ООО</t>
  </si>
  <si>
    <t>1110280059735</t>
  </si>
  <si>
    <t>0274161419</t>
  </si>
  <si>
    <t>ЦЕНТР КОСМЕТОЛОГИИ ЮНОСТЬ, ООО</t>
  </si>
  <si>
    <t>1192375025930</t>
  </si>
  <si>
    <t>2373016286</t>
  </si>
  <si>
    <t>1056154000320</t>
  </si>
  <si>
    <t>6154093976</t>
  </si>
  <si>
    <t>ММЦ АЛГОРИТМ ЗДОРОВЬЯ, ООО</t>
  </si>
  <si>
    <t>1227700405569</t>
  </si>
  <si>
    <t>9729326230</t>
  </si>
  <si>
    <t>ТАЧДЕНТ, ООО</t>
  </si>
  <si>
    <t>1223500007455</t>
  </si>
  <si>
    <t>3528334825</t>
  </si>
  <si>
    <t>1087448001739</t>
  </si>
  <si>
    <t>7448101420</t>
  </si>
  <si>
    <t>1141447013025</t>
  </si>
  <si>
    <t>1435287865</t>
  </si>
  <si>
    <t>СЕВЕРНЫЙ, ООО МЦ</t>
  </si>
  <si>
    <t>1027739839885</t>
  </si>
  <si>
    <t>7743031227</t>
  </si>
  <si>
    <t>ДИЛУНА, ООО</t>
  </si>
  <si>
    <t>1097847296062</t>
  </si>
  <si>
    <t>7802483010</t>
  </si>
  <si>
    <t>1115476099386</t>
  </si>
  <si>
    <t>5402541880</t>
  </si>
  <si>
    <t>СМАИЛ ЛЕНД, ООО</t>
  </si>
  <si>
    <t>1177746136116</t>
  </si>
  <si>
    <t>7726396531</t>
  </si>
  <si>
    <t>СК ЭДЕЛЬВЕЙС-1, ООО</t>
  </si>
  <si>
    <t>1076320027255</t>
  </si>
  <si>
    <t>6321198025</t>
  </si>
  <si>
    <t>КЛИНИКА ДОКТОРА ПЕТРОВСКОГО, ООО</t>
  </si>
  <si>
    <t>1213300004741</t>
  </si>
  <si>
    <t>3328026527</t>
  </si>
  <si>
    <t>САЛЮСМЕД, ООО</t>
  </si>
  <si>
    <t>1136192000647</t>
  </si>
  <si>
    <t>6142024590</t>
  </si>
  <si>
    <t>СТОМАТОЛОГИЯ НА СВОБОДЕ, ООО</t>
  </si>
  <si>
    <t>1075040000287</t>
  </si>
  <si>
    <t>5040075562</t>
  </si>
  <si>
    <t>МЦ МСЧ-24, ООО</t>
  </si>
  <si>
    <t>5067847361742</t>
  </si>
  <si>
    <t>7804345840</t>
  </si>
  <si>
    <t>ОРИГО, ООО МЕДИЦИНСКИЙ ЦЕНТР</t>
  </si>
  <si>
    <t>1053000002098</t>
  </si>
  <si>
    <t>3015067564</t>
  </si>
  <si>
    <t>1065027026096</t>
  </si>
  <si>
    <t>5027117319</t>
  </si>
  <si>
    <t>РМ, ООО</t>
  </si>
  <si>
    <t>1177746888692</t>
  </si>
  <si>
    <t>7704443178</t>
  </si>
  <si>
    <t>Ю-ЭКСПЕРТ, ООО</t>
  </si>
  <si>
    <t>1173123021477</t>
  </si>
  <si>
    <t>3123415258</t>
  </si>
  <si>
    <t>АРМЕД-03, ООО</t>
  </si>
  <si>
    <t>1170327011469</t>
  </si>
  <si>
    <t>0323401970</t>
  </si>
  <si>
    <t>АСКОМ, ООО</t>
  </si>
  <si>
    <t>1094345008933</t>
  </si>
  <si>
    <t>4345257460</t>
  </si>
  <si>
    <t>ШОЛОХОВА 5, ООО</t>
  </si>
  <si>
    <t>1237700669975</t>
  </si>
  <si>
    <t>9729356139</t>
  </si>
  <si>
    <t>ПОЛИКЛИНИКА БЕБИ РУ, ООО</t>
  </si>
  <si>
    <t>1162375056766</t>
  </si>
  <si>
    <t>2311227696</t>
  </si>
  <si>
    <t>ПСТ, ООО</t>
  </si>
  <si>
    <t>1206000000964</t>
  </si>
  <si>
    <t>6037010503</t>
  </si>
  <si>
    <t>1192536022469</t>
  </si>
  <si>
    <t>2508135932</t>
  </si>
  <si>
    <t>1187746451914</t>
  </si>
  <si>
    <t>7733327585</t>
  </si>
  <si>
    <t>МАЙКЛСТУДИО, ООО</t>
  </si>
  <si>
    <t>1187746432466</t>
  </si>
  <si>
    <t>7724439003</t>
  </si>
  <si>
    <t>ТРАНСПОРТНЫЙ КОНТРОЛЬ, ООО</t>
  </si>
  <si>
    <t>1187232011471</t>
  </si>
  <si>
    <t>7203449080</t>
  </si>
  <si>
    <t>1096191000828</t>
  </si>
  <si>
    <t>6147029497</t>
  </si>
  <si>
    <t>СИМИЛИЯ, ООО</t>
  </si>
  <si>
    <t>1022101287636</t>
  </si>
  <si>
    <t>2129031288</t>
  </si>
  <si>
    <t>1035504022707</t>
  </si>
  <si>
    <t>5503076502</t>
  </si>
  <si>
    <t>КЛИНИКА 7Я, ООО</t>
  </si>
  <si>
    <t>1107746181553</t>
  </si>
  <si>
    <t>7714802676</t>
  </si>
  <si>
    <t>ЦЕНТР ЧЕЛЮСТНО-ЛИЦЕВОЙ ХИРУРГИИ И ПАРАДОНТОЛОГИИ, ООО</t>
  </si>
  <si>
    <t>1071690020764</t>
  </si>
  <si>
    <t>1660099799</t>
  </si>
  <si>
    <t>ПАВЛИН, ООО</t>
  </si>
  <si>
    <t>1075018015896</t>
  </si>
  <si>
    <t>5018121767</t>
  </si>
  <si>
    <t>ХЭППИ ДЕНТ, ООО</t>
  </si>
  <si>
    <t>1134716000770</t>
  </si>
  <si>
    <t>4716038193</t>
  </si>
  <si>
    <t>ДЕМИ КИДС, ООО</t>
  </si>
  <si>
    <t>1227800083411</t>
  </si>
  <si>
    <t>7805794535</t>
  </si>
  <si>
    <t>СК ДОКТОРА ИВАНОВА, ООО</t>
  </si>
  <si>
    <t>1245000114490</t>
  </si>
  <si>
    <t>5030107920</t>
  </si>
  <si>
    <t>СОЛАНЖ, ООО</t>
  </si>
  <si>
    <t>1167746314834</t>
  </si>
  <si>
    <t>7724358682</t>
  </si>
  <si>
    <t>1198901001738</t>
  </si>
  <si>
    <t>8904088500</t>
  </si>
  <si>
    <t>1022304445349</t>
  </si>
  <si>
    <t>2345009093</t>
  </si>
  <si>
    <t>ЧАСТНАЯ ПРАКТИКА ИРИНЫ ЗАЙЦЕВОЙ, ООО</t>
  </si>
  <si>
    <t>1027736003008</t>
  </si>
  <si>
    <t>7736224845</t>
  </si>
  <si>
    <t>МК КЗК, ООО</t>
  </si>
  <si>
    <t>1086623006887</t>
  </si>
  <si>
    <t>6623052047</t>
  </si>
  <si>
    <t>КЛИНИКА ЗВЁЗДНАЯ, ООО</t>
  </si>
  <si>
    <t>1167847361384</t>
  </si>
  <si>
    <t>7810612999</t>
  </si>
  <si>
    <t>ВЕСТДЕНТ, ООО</t>
  </si>
  <si>
    <t>1027700488749</t>
  </si>
  <si>
    <t>7735029249</t>
  </si>
  <si>
    <t>КСС ДОБРО, ООО</t>
  </si>
  <si>
    <t>1235000137580</t>
  </si>
  <si>
    <t>5007120458</t>
  </si>
  <si>
    <t>ССК 32 ДЕНТ, ООО</t>
  </si>
  <si>
    <t>1162468096108</t>
  </si>
  <si>
    <t>2443047805</t>
  </si>
  <si>
    <t>1105742000506</t>
  </si>
  <si>
    <t>5751039096</t>
  </si>
  <si>
    <t>1172536007511</t>
  </si>
  <si>
    <t>2511101531</t>
  </si>
  <si>
    <t>СТОМАТОЛОГИЧЕСКИЙ ЦЕНТР АННЫ ДОЛИДЗЕ, ООО</t>
  </si>
  <si>
    <t>1165260050890</t>
  </si>
  <si>
    <t>5260421553</t>
  </si>
  <si>
    <t>МЕДКЛИНИК3, ООО</t>
  </si>
  <si>
    <t>1107746552430</t>
  </si>
  <si>
    <t>7727723083</t>
  </si>
  <si>
    <t>1026700927330</t>
  </si>
  <si>
    <t>6725009918</t>
  </si>
  <si>
    <t>ДЕНТАЛЛЮКС СЕРВИС, ООО</t>
  </si>
  <si>
    <t>1022502264707</t>
  </si>
  <si>
    <t>2540047286</t>
  </si>
  <si>
    <t>1066162017932</t>
  </si>
  <si>
    <t>6162048504</t>
  </si>
  <si>
    <t>АКТУАЛЬНАЯ СТОМАТОЛОГИЯ, ООО</t>
  </si>
  <si>
    <t>1125321005040</t>
  </si>
  <si>
    <t>5321156376</t>
  </si>
  <si>
    <t>1027806081160</t>
  </si>
  <si>
    <t>7811099931</t>
  </si>
  <si>
    <t>1085038012730</t>
  </si>
  <si>
    <t>5023010124</t>
  </si>
  <si>
    <t>СТОМАТОЛОГИЧЕСКИЙ ЦЕНТР АТМОСФЕРА, ООО</t>
  </si>
  <si>
    <t>1189204000985</t>
  </si>
  <si>
    <t>9201523906</t>
  </si>
  <si>
    <t>ПИРИТ, ООО</t>
  </si>
  <si>
    <t>1225000029957</t>
  </si>
  <si>
    <t>5027304580</t>
  </si>
  <si>
    <t>ЛЕЧЕБНО-ПРОФИЛАКТИЧЕСКИЙ ЦЕНТР МАТЕРИ И РЕБЕНКА, ООО</t>
  </si>
  <si>
    <t>1036758311040</t>
  </si>
  <si>
    <t>6730048415</t>
  </si>
  <si>
    <t>ГС-КЛИНИКА, ООО</t>
  </si>
  <si>
    <t>1107746566245</t>
  </si>
  <si>
    <t>7720691259</t>
  </si>
  <si>
    <t>1133123023923</t>
  </si>
  <si>
    <t>3123335179</t>
  </si>
  <si>
    <t>СТОМДЕНТ СПБ, ООО</t>
  </si>
  <si>
    <t>1217800065603</t>
  </si>
  <si>
    <t>7814789926</t>
  </si>
  <si>
    <t>1032307153010</t>
  </si>
  <si>
    <t>2312102185</t>
  </si>
  <si>
    <t>ПАНСИОНАТ С ЛЕЧЕНИЕМ ЧАЙКА, АО</t>
  </si>
  <si>
    <t>1133702028074</t>
  </si>
  <si>
    <t>3704007375</t>
  </si>
  <si>
    <t>СЕНТЯБРЬ, ООО</t>
  </si>
  <si>
    <t>1086311008068</t>
  </si>
  <si>
    <t>6311111096</t>
  </si>
  <si>
    <t>ИНТЕР-СЕРВИС, ООО</t>
  </si>
  <si>
    <t>1037739822890</t>
  </si>
  <si>
    <t>7710500836</t>
  </si>
  <si>
    <t>1162468055430</t>
  </si>
  <si>
    <t>2465139802</t>
  </si>
  <si>
    <t>ИНСТИТУТ КЛИНИЧЕСКОЙ РЕАБИЛИТОЛОГИИ, АО</t>
  </si>
  <si>
    <t>1027100597920</t>
  </si>
  <si>
    <t>7104004108</t>
  </si>
  <si>
    <t>ДОКТОР ПЛЮС ЛЕНИНСКИЙ, ООО</t>
  </si>
  <si>
    <t>1201800010455</t>
  </si>
  <si>
    <t>1832157206</t>
  </si>
  <si>
    <t>1185543003975</t>
  </si>
  <si>
    <t>5505058428</t>
  </si>
  <si>
    <t>МЕДИЦИНСКИЙ КОНСИЛИУМ, ООО</t>
  </si>
  <si>
    <t>1124025003090</t>
  </si>
  <si>
    <t>4025432842</t>
  </si>
  <si>
    <t>1045605467016</t>
  </si>
  <si>
    <t>5610082885</t>
  </si>
  <si>
    <t>НИКАДЕНТ, ООО</t>
  </si>
  <si>
    <t>1035005519724</t>
  </si>
  <si>
    <t>5029071081</t>
  </si>
  <si>
    <t>КЛИНИКА МЕДСИБ, ООО</t>
  </si>
  <si>
    <t>1225400038401</t>
  </si>
  <si>
    <t>5405077096</t>
  </si>
  <si>
    <t>1146320023145</t>
  </si>
  <si>
    <t>6321370188</t>
  </si>
  <si>
    <t>МЕДИЦИНСКИЙ ЦЕНТР РЕЗУС-ФАКТОР, ООО</t>
  </si>
  <si>
    <t>1166234064050</t>
  </si>
  <si>
    <t>6230097943</t>
  </si>
  <si>
    <t>АДОНИС, ООО СП</t>
  </si>
  <si>
    <t>1167232065142</t>
  </si>
  <si>
    <t>7203381587</t>
  </si>
  <si>
    <t>ОРТОДОНТИЯ, ООО</t>
  </si>
  <si>
    <t>1182375044994</t>
  </si>
  <si>
    <t>2311260020</t>
  </si>
  <si>
    <t>ЛДЦ МИБС-НИЖНИЙ ТАГИЛ, ООО</t>
  </si>
  <si>
    <t>1126623007280</t>
  </si>
  <si>
    <t>6623087787</t>
  </si>
  <si>
    <t>КЛИНИКА ЭСТЕТИЧЕСКОЙ МЕДИЦИНЫ ГЕЛЬТЕК, ООО</t>
  </si>
  <si>
    <t>1247700286822</t>
  </si>
  <si>
    <t>9707028543</t>
  </si>
  <si>
    <t>САНАТОРИЙ-ПРОФИЛАКТОРИЙ ЭНЕРГЕТИК, АО</t>
  </si>
  <si>
    <t>1031801950564</t>
  </si>
  <si>
    <t>1835053854</t>
  </si>
  <si>
    <t>А-ГРУПП, ООО</t>
  </si>
  <si>
    <t>1204700022680</t>
  </si>
  <si>
    <t>4703180410</t>
  </si>
  <si>
    <t>СТОМА ЦЕНТР, ООО</t>
  </si>
  <si>
    <t>1091839000142</t>
  </si>
  <si>
    <t>1839002120</t>
  </si>
  <si>
    <t>СЕМЕЙНАЯ СТОМАТОЛОГИЯ ПРАКТИКА, ООО</t>
  </si>
  <si>
    <t>1224400001143</t>
  </si>
  <si>
    <t>4400007505</t>
  </si>
  <si>
    <t>ЦЕФАЛГОЛОГ, ООО</t>
  </si>
  <si>
    <t>5147746196989</t>
  </si>
  <si>
    <t>7743942325</t>
  </si>
  <si>
    <t>АЛЬФА-С, ООО</t>
  </si>
  <si>
    <t>1195081076519</t>
  </si>
  <si>
    <t>5032312227</t>
  </si>
  <si>
    <t>МЕД-ЭСТ, ООО НПФ</t>
  </si>
  <si>
    <t>1192724013778</t>
  </si>
  <si>
    <t>2721242803</t>
  </si>
  <si>
    <t>ПРОТЕК, ООО НПКФ</t>
  </si>
  <si>
    <t>1027739749036</t>
  </si>
  <si>
    <t>7726076940</t>
  </si>
  <si>
    <t>ЭСТЕТИКСТОМ, ООО</t>
  </si>
  <si>
    <t>1142124001458</t>
  </si>
  <si>
    <t>2124039692</t>
  </si>
  <si>
    <t>МЕДИКАЛСЕРВИС, ООО</t>
  </si>
  <si>
    <t>1187746886205</t>
  </si>
  <si>
    <t>7734416950</t>
  </si>
  <si>
    <t>ДУНКАН, ООО</t>
  </si>
  <si>
    <t>1027800538468</t>
  </si>
  <si>
    <t>7801081300</t>
  </si>
  <si>
    <t>МЦ АФИНА, ООО</t>
  </si>
  <si>
    <t>1123461002059</t>
  </si>
  <si>
    <t>3448057630</t>
  </si>
  <si>
    <t>ГАЛИМЕД, ООО</t>
  </si>
  <si>
    <t>1105001002446</t>
  </si>
  <si>
    <t>5001077936</t>
  </si>
  <si>
    <t>А2МЕД ПЕРМЬ, ООО</t>
  </si>
  <si>
    <t>1185958013075</t>
  </si>
  <si>
    <t>5902048289</t>
  </si>
  <si>
    <t>ДОМИНУСДЕНТ, ООО</t>
  </si>
  <si>
    <t>1037725013413</t>
  </si>
  <si>
    <t>7725224586</t>
  </si>
  <si>
    <t>С ФЭМИЛИ, ООО</t>
  </si>
  <si>
    <t>1161644050017</t>
  </si>
  <si>
    <t>1644076402</t>
  </si>
  <si>
    <t>ЭРНИКА, ООО</t>
  </si>
  <si>
    <t>1234300004498</t>
  </si>
  <si>
    <t>4345525398</t>
  </si>
  <si>
    <t>ЛИДЕРМЕД, ООО</t>
  </si>
  <si>
    <t>1217800028731</t>
  </si>
  <si>
    <t>7840095353</t>
  </si>
  <si>
    <t>ЭМАС КЛИНИК ЛАПИНО, ООО</t>
  </si>
  <si>
    <t>1185053027114</t>
  </si>
  <si>
    <t>5032299470</t>
  </si>
  <si>
    <t>ЮГ-СТОМСЕРВИС, ООО</t>
  </si>
  <si>
    <t>1062342000577</t>
  </si>
  <si>
    <t>2342016254</t>
  </si>
  <si>
    <t>БК-ПОЛИСЕРВИС, ООО</t>
  </si>
  <si>
    <t>1036142003292</t>
  </si>
  <si>
    <t>6142018276</t>
  </si>
  <si>
    <t>СТОМАТОЛОГИЯ МИЛАНА, ООО</t>
  </si>
  <si>
    <t>1067602029483</t>
  </si>
  <si>
    <t>7602054158</t>
  </si>
  <si>
    <t>ДИ ЭЙЧ ЦЕНТР, ООО</t>
  </si>
  <si>
    <t>1147746789057</t>
  </si>
  <si>
    <t>7715438229</t>
  </si>
  <si>
    <t>ДЕРБЕНТСКИЕ ЗОЛОТЫЕ ПЕСКИ, ООО</t>
  </si>
  <si>
    <t>1210500016671</t>
  </si>
  <si>
    <t>0512012464</t>
  </si>
  <si>
    <t>1168617063230</t>
  </si>
  <si>
    <t>8603223121</t>
  </si>
  <si>
    <t>ДИЗАЙН ДЕНТ, ООО</t>
  </si>
  <si>
    <t>1036301002957</t>
  </si>
  <si>
    <t>6321109473</t>
  </si>
  <si>
    <t>1137847099246</t>
  </si>
  <si>
    <t>7804504339</t>
  </si>
  <si>
    <t>АКУЛА, ООО</t>
  </si>
  <si>
    <t>1236100018472</t>
  </si>
  <si>
    <t>6162089109</t>
  </si>
  <si>
    <t>1067452017588</t>
  </si>
  <si>
    <t>7452047695</t>
  </si>
  <si>
    <t>УРАЛЬСКИЙ ЦЕНТР КИНЕЗИОТЕРАПИИ № 4, ООО</t>
  </si>
  <si>
    <t>1169658104945</t>
  </si>
  <si>
    <t>6686084926</t>
  </si>
  <si>
    <t>РАДОСТЬ, ООО</t>
  </si>
  <si>
    <t>1147847309290</t>
  </si>
  <si>
    <t>7816594418</t>
  </si>
  <si>
    <t>1106320020696</t>
  </si>
  <si>
    <t>6321255837</t>
  </si>
  <si>
    <t>1233600018255</t>
  </si>
  <si>
    <t>3666268616</t>
  </si>
  <si>
    <t>1160571054050</t>
  </si>
  <si>
    <t>0571007434</t>
  </si>
  <si>
    <t>КОСМЕТОЛОГИКА, ООО</t>
  </si>
  <si>
    <t>1197031051942</t>
  </si>
  <si>
    <t>7017455633</t>
  </si>
  <si>
    <t>1137017017070</t>
  </si>
  <si>
    <t>7017336690</t>
  </si>
  <si>
    <t>РЕПРОДУКТИВНОЕ ЗДОРОВЬЕ +, ООО</t>
  </si>
  <si>
    <t>1037400776522</t>
  </si>
  <si>
    <t>7411018416</t>
  </si>
  <si>
    <t>ТЕХНОЛОГИИ ЗДОРОВЬЯ, ООО</t>
  </si>
  <si>
    <t>1157847122729</t>
  </si>
  <si>
    <t>7842031605</t>
  </si>
  <si>
    <t>СЕЛЕБРИТИ КЛИНИК, ООО</t>
  </si>
  <si>
    <t>1185275053370</t>
  </si>
  <si>
    <t>5262359212</t>
  </si>
  <si>
    <t>СМ ПРЕМИУМ, ООО</t>
  </si>
  <si>
    <t>1221500005176</t>
  </si>
  <si>
    <t>1500006316</t>
  </si>
  <si>
    <t>АРТ-ДЕНТАЛЕ, ООО</t>
  </si>
  <si>
    <t>1177746845836</t>
  </si>
  <si>
    <t>7728376788</t>
  </si>
  <si>
    <t>ДИА-ДЕНТ, ООО</t>
  </si>
  <si>
    <t>1114345044956</t>
  </si>
  <si>
    <t>4345316958</t>
  </si>
  <si>
    <t>ЛИПЕЦКАЯ КЛИНИКА СОСУДИСТОЙ ХИРУРГИИ, ООО</t>
  </si>
  <si>
    <t>1244800003986</t>
  </si>
  <si>
    <t>4800015638</t>
  </si>
  <si>
    <t>1097017010133</t>
  </si>
  <si>
    <t>7017241014</t>
  </si>
  <si>
    <t>МЕДИЦИНСКИЙ КОМПЛЕКС, ООО</t>
  </si>
  <si>
    <t>1034800165201</t>
  </si>
  <si>
    <t>4825034270</t>
  </si>
  <si>
    <t>ОКТАВА 7, ООО</t>
  </si>
  <si>
    <t>1215000067578</t>
  </si>
  <si>
    <t>5047253158</t>
  </si>
  <si>
    <t>1087847031690</t>
  </si>
  <si>
    <t>7804407328</t>
  </si>
  <si>
    <t>КЛИНИКА АНГИОФАРМ, ООО</t>
  </si>
  <si>
    <t>1227700610059</t>
  </si>
  <si>
    <t>9715428513</t>
  </si>
  <si>
    <t>1095053002186</t>
  </si>
  <si>
    <t>5053067907</t>
  </si>
  <si>
    <t>АНИКС-ФАРМ, ООО</t>
  </si>
  <si>
    <t>1177325017968</t>
  </si>
  <si>
    <t>7313011525</t>
  </si>
  <si>
    <t>ДЕНТАЛ ГАРАНТ, ООО</t>
  </si>
  <si>
    <t>1157847013610</t>
  </si>
  <si>
    <t>7810329131</t>
  </si>
  <si>
    <t>КРИО-КЛИНИК, ООО</t>
  </si>
  <si>
    <t>1117746205280</t>
  </si>
  <si>
    <t>7726672534</t>
  </si>
  <si>
    <t>ИДЕАЛ-Д, ООО</t>
  </si>
  <si>
    <t>1025500983881</t>
  </si>
  <si>
    <t>5504064651</t>
  </si>
  <si>
    <t>ДРИМ ДВ, ООО</t>
  </si>
  <si>
    <t>1172536022988</t>
  </si>
  <si>
    <t>2536303988</t>
  </si>
  <si>
    <t>НКЦПГ ИМ. А.А. ШМИДТА, ООО</t>
  </si>
  <si>
    <t>1217700007920</t>
  </si>
  <si>
    <t>7743352559</t>
  </si>
  <si>
    <t>КЛИНИКА ДОКТОРА ЕЛИСТРАТОВА, ООО</t>
  </si>
  <si>
    <t>1042503460064</t>
  </si>
  <si>
    <t>2537072042</t>
  </si>
  <si>
    <t>АВТОРСКАЯ СТОМАТОЛОГИЯ, ООО</t>
  </si>
  <si>
    <t>1167456085125</t>
  </si>
  <si>
    <t>7451408412</t>
  </si>
  <si>
    <t>1149102115392</t>
  </si>
  <si>
    <t>9110006435</t>
  </si>
  <si>
    <t>ЦЕНТР СОДЕЙСТВИЯ РАЗВИТИЮ ОЗДОРОВИТЕЛЬНЫХ ПРОГРАММ, РОО</t>
  </si>
  <si>
    <t>1047746002072</t>
  </si>
  <si>
    <t>7714318271</t>
  </si>
  <si>
    <t>ЦЕНТР РЕАБИЛИТАЦИИ И ПРОФИЛАКТИКИ ЭВОЛАЙФ, ООО</t>
  </si>
  <si>
    <t>1186658025784</t>
  </si>
  <si>
    <t>6685147556</t>
  </si>
  <si>
    <t>МЦ-ПРОФЕССИОНАЛ, ООО</t>
  </si>
  <si>
    <t>1141651002745</t>
  </si>
  <si>
    <t>1651072952</t>
  </si>
  <si>
    <t>МЕДИКАЛГРУПП72, ООО</t>
  </si>
  <si>
    <t>1217200003558</t>
  </si>
  <si>
    <t>7203516636</t>
  </si>
  <si>
    <t>АДМИРАЛ ПЛЮС, ООО</t>
  </si>
  <si>
    <t>1156658099872</t>
  </si>
  <si>
    <t>6671029129</t>
  </si>
  <si>
    <t>СТОМАТОЛОГИЧЕСКАЯ КЛИНИКА СТИЛЬ ДЕНТ, ООО</t>
  </si>
  <si>
    <t>1233300004475</t>
  </si>
  <si>
    <t>3300002075</t>
  </si>
  <si>
    <t>МЦ АУРА, ООО</t>
  </si>
  <si>
    <t>1027804890530</t>
  </si>
  <si>
    <t>7810169760</t>
  </si>
  <si>
    <t>ТЕМЕД НОВОКУЗНЕЦКАЯ, ООО</t>
  </si>
  <si>
    <t>1227700514469</t>
  </si>
  <si>
    <t>9705176271</t>
  </si>
  <si>
    <t>НЕЙРО-ПРАКТИКА, ООО</t>
  </si>
  <si>
    <t>1157232036720</t>
  </si>
  <si>
    <t>7203358789</t>
  </si>
  <si>
    <t>ДАНТИСТ УЛЬТРА, ООО</t>
  </si>
  <si>
    <t>1203500009723</t>
  </si>
  <si>
    <t>3525456889</t>
  </si>
  <si>
    <t>БРИДЖ, ООО</t>
  </si>
  <si>
    <t>1107746974037</t>
  </si>
  <si>
    <t>7720702623</t>
  </si>
  <si>
    <t>МУ ЦМК-БЛАГОВЕЩЕНСК, ООО</t>
  </si>
  <si>
    <t>1212700011138</t>
  </si>
  <si>
    <t>2723214946</t>
  </si>
  <si>
    <t>ЦЕНТР ТРАДИЦИОННОЙ МЕДИЦИНЫ ДАО, ООО</t>
  </si>
  <si>
    <t>1157746027460</t>
  </si>
  <si>
    <t>7708244600</t>
  </si>
  <si>
    <t>1143435000521</t>
  </si>
  <si>
    <t>3435309745</t>
  </si>
  <si>
    <t>СОВРЕМЕННАЯ КЛИНИКА И-25, ООО</t>
  </si>
  <si>
    <t>1167847363826</t>
  </si>
  <si>
    <t>7804577200</t>
  </si>
  <si>
    <t>СМАЙЛ+, ООО</t>
  </si>
  <si>
    <t>1117455002345</t>
  </si>
  <si>
    <t>7455004146</t>
  </si>
  <si>
    <t>ЭРК, ООО</t>
  </si>
  <si>
    <t>1085321002480</t>
  </si>
  <si>
    <t>5321124374</t>
  </si>
  <si>
    <t>ИНПРАКТИК, АНО</t>
  </si>
  <si>
    <t>1217800074470</t>
  </si>
  <si>
    <t>7811759747</t>
  </si>
  <si>
    <t>1127746585042</t>
  </si>
  <si>
    <t>7723843887</t>
  </si>
  <si>
    <t>РАЙСКАЯ ПТИЦА, ООО</t>
  </si>
  <si>
    <t>1146319010364</t>
  </si>
  <si>
    <t>6319186760</t>
  </si>
  <si>
    <t>ДЕНТАЛ-СПБ, ООО</t>
  </si>
  <si>
    <t>1037808033020</t>
  </si>
  <si>
    <t>7804168084</t>
  </si>
  <si>
    <t>1191326006046</t>
  </si>
  <si>
    <t>1328018233</t>
  </si>
  <si>
    <t>СТОМАТОЛОГИЧЕСКАЯ КЛИНИКА АЛЬТЕРНАТИВА, ООО</t>
  </si>
  <si>
    <t>1122468054664</t>
  </si>
  <si>
    <t>2464247080</t>
  </si>
  <si>
    <t>СТАРТ-М, ООО</t>
  </si>
  <si>
    <t>1227700327084</t>
  </si>
  <si>
    <t>7727496673</t>
  </si>
  <si>
    <t>СПОРТКЛИНИКА ПЛЮС, ООО</t>
  </si>
  <si>
    <t>1167847295208</t>
  </si>
  <si>
    <t>7802586985</t>
  </si>
  <si>
    <t>СКИН-НН, ООО</t>
  </si>
  <si>
    <t>1205200019683</t>
  </si>
  <si>
    <t>5260471353</t>
  </si>
  <si>
    <t>ХЕЛСКЕА, ООО</t>
  </si>
  <si>
    <t>1227700040490</t>
  </si>
  <si>
    <t>9726006440</t>
  </si>
  <si>
    <t>ДЕНТАЛПРО, ООО</t>
  </si>
  <si>
    <t>1172724027178</t>
  </si>
  <si>
    <t>2722099842</t>
  </si>
  <si>
    <t>ИНТЕР, ООО</t>
  </si>
  <si>
    <t>1057749151140</t>
  </si>
  <si>
    <t>7723555504</t>
  </si>
  <si>
    <t>СКО ЗДОРОВЬЕ, ООО</t>
  </si>
  <si>
    <t>1165047056250</t>
  </si>
  <si>
    <t>5047185557</t>
  </si>
  <si>
    <t>МИР ДЕНТАЛГУРУ, ООО</t>
  </si>
  <si>
    <t>1157746402043</t>
  </si>
  <si>
    <t>7702382635</t>
  </si>
  <si>
    <t>АМУР ТЕСТ, ООО</t>
  </si>
  <si>
    <t>1142801010505</t>
  </si>
  <si>
    <t>2801202764</t>
  </si>
  <si>
    <t>ЦЕНТР ОСТЕОПАТИИ ДОКТОРА КОВАЛЕНКО, ООО</t>
  </si>
  <si>
    <t>1186313011477</t>
  </si>
  <si>
    <t>6315022200</t>
  </si>
  <si>
    <t>1127847653922</t>
  </si>
  <si>
    <t>7814556262</t>
  </si>
  <si>
    <t>РИАДЕНТ, ООО</t>
  </si>
  <si>
    <t>1197847135353</t>
  </si>
  <si>
    <t>7813636035</t>
  </si>
  <si>
    <t>ПРАКТИК, ООО</t>
  </si>
  <si>
    <t>1045900355071</t>
  </si>
  <si>
    <t>5903046414</t>
  </si>
  <si>
    <t>1196234012787</t>
  </si>
  <si>
    <t>6234186231</t>
  </si>
  <si>
    <t>НАША РАДОСТЬ, ООО</t>
  </si>
  <si>
    <t>1134345020721</t>
  </si>
  <si>
    <t>4345366324</t>
  </si>
  <si>
    <t>МИССАДЕНА, ООО</t>
  </si>
  <si>
    <t>1107746879085</t>
  </si>
  <si>
    <t>7702744860</t>
  </si>
  <si>
    <t>ОЛДЕНТ, ООО</t>
  </si>
  <si>
    <t>1027700035538</t>
  </si>
  <si>
    <t>7718194394</t>
  </si>
  <si>
    <t>МЦ МЕЧНИКОВ +, ООО</t>
  </si>
  <si>
    <t>1142536001827</t>
  </si>
  <si>
    <t>2536270468</t>
  </si>
  <si>
    <t>НПО ЛЕСНОЕ ОЗЕРО, ООО</t>
  </si>
  <si>
    <t>1146318004447</t>
  </si>
  <si>
    <t>6318242980</t>
  </si>
  <si>
    <t>ОДА-МЕД, ООО</t>
  </si>
  <si>
    <t>1152511001334</t>
  </si>
  <si>
    <t>2511092421</t>
  </si>
  <si>
    <t>ЦЕНТР КОСМЕТОЛОГИИ И ЭСТЕТИКИ М-АЛЕНА КЛИНИК, ООО</t>
  </si>
  <si>
    <t>1207700186803</t>
  </si>
  <si>
    <t>7714460694</t>
  </si>
  <si>
    <t>ДЕНТАЛ ПЛЭЙС, ООО</t>
  </si>
  <si>
    <t>1211300003090</t>
  </si>
  <si>
    <t>1326257194</t>
  </si>
  <si>
    <t>ЦЕНТР СЕМЕЙНОЙ СТОМАТОЛОГИИ ХЭППИ СМАЙЛ, ООО</t>
  </si>
  <si>
    <t>1173926008717</t>
  </si>
  <si>
    <t>3906352127</t>
  </si>
  <si>
    <t>ДАНКО, ООО ФИРМА</t>
  </si>
  <si>
    <t>1026601372148</t>
  </si>
  <si>
    <t>6668020197</t>
  </si>
  <si>
    <t>КЛИНИКА ЭСТЕТИЧЕСКОЙ КОСМЕТОЛОГИИ ДОКТОРА АБРАМОВА, ООО</t>
  </si>
  <si>
    <t>1216600049423</t>
  </si>
  <si>
    <t>6671178071</t>
  </si>
  <si>
    <t>ЭС ТУ БИ, ООО</t>
  </si>
  <si>
    <t>1195027022024</t>
  </si>
  <si>
    <t>5027280996</t>
  </si>
  <si>
    <t>МРТ-ЭКСПЕРТ СУРГУТ, ООО</t>
  </si>
  <si>
    <t>1138602015254</t>
  </si>
  <si>
    <t>8602209572</t>
  </si>
  <si>
    <t>ТАИС, ООО ЦКИЗ</t>
  </si>
  <si>
    <t>1027600683648</t>
  </si>
  <si>
    <t>7604032093</t>
  </si>
  <si>
    <t>БЬЮТИПЛАН, ООО</t>
  </si>
  <si>
    <t>1217800143131</t>
  </si>
  <si>
    <t>7814797250</t>
  </si>
  <si>
    <t>АЛЬФА СТОМ, ООО</t>
  </si>
  <si>
    <t>1225600012340</t>
  </si>
  <si>
    <t>5614088126</t>
  </si>
  <si>
    <t>1103339002282</t>
  </si>
  <si>
    <t>3301028069</t>
  </si>
  <si>
    <t>НЬЮ СМАЙЛ КЛИНИК, ООО</t>
  </si>
  <si>
    <t>1225000079248</t>
  </si>
  <si>
    <t>5030103186</t>
  </si>
  <si>
    <t>СТУДИЯ 7, ООО</t>
  </si>
  <si>
    <t>1194632012783</t>
  </si>
  <si>
    <t>4632260900</t>
  </si>
  <si>
    <t>ЦЕНТР ЗРЕНИЯ, ООО</t>
  </si>
  <si>
    <t>1167456084510</t>
  </si>
  <si>
    <t>7448192756</t>
  </si>
  <si>
    <t>ПОЛИКЛИНИКА ЭКСПЕРТ, ООО</t>
  </si>
  <si>
    <t>1167847445864</t>
  </si>
  <si>
    <t>7813265408</t>
  </si>
  <si>
    <t>ТАРИМЕД, ООО</t>
  </si>
  <si>
    <t>1231100000867</t>
  </si>
  <si>
    <t>1101176186</t>
  </si>
  <si>
    <t>АКАДЕМИ КЛИНИК, ООО</t>
  </si>
  <si>
    <t>1196313053815</t>
  </si>
  <si>
    <t>6317138626</t>
  </si>
  <si>
    <t>СКК, ООО</t>
  </si>
  <si>
    <t>1212900006220</t>
  </si>
  <si>
    <t>2901307295</t>
  </si>
  <si>
    <t>МЦ ПАРНАС, ООО</t>
  </si>
  <si>
    <t>1147847288588</t>
  </si>
  <si>
    <t>7802868475</t>
  </si>
  <si>
    <t>ОТЕЛЬ-КЛИНИКА, ООО</t>
  </si>
  <si>
    <t>1061655070828</t>
  </si>
  <si>
    <t>1655119954</t>
  </si>
  <si>
    <t>РОЙАЛ ДИДЖИТАЛ ДЕНТАЛ РЕЗОРТ, ООО</t>
  </si>
  <si>
    <t>1197847204147</t>
  </si>
  <si>
    <t>7813639678</t>
  </si>
  <si>
    <t>1097746088835</t>
  </si>
  <si>
    <t>7718754173</t>
  </si>
  <si>
    <t>ФЛЕКС МАСТЕР, ООО</t>
  </si>
  <si>
    <t>1123926062424</t>
  </si>
  <si>
    <t>3906276395</t>
  </si>
  <si>
    <t>СТОМАТОЛОГИЯ ЛЮДЕЙ, ООО</t>
  </si>
  <si>
    <t>1155009000530</t>
  </si>
  <si>
    <t>5009097356</t>
  </si>
  <si>
    <t>ФЭМИЛИ КЛИНИКА, ООО</t>
  </si>
  <si>
    <t>1197746188265</t>
  </si>
  <si>
    <t>7706469100</t>
  </si>
  <si>
    <t>ХЕЛИКС БАЛТИКА, ООО</t>
  </si>
  <si>
    <t>5067847428985</t>
  </si>
  <si>
    <t>7804347284</t>
  </si>
  <si>
    <t>ДИАГНОСТИКА ЗДОРОВЬЯ, ООО</t>
  </si>
  <si>
    <t>1204800010249</t>
  </si>
  <si>
    <t>4823079268</t>
  </si>
  <si>
    <t>ЕВВИС, ООО</t>
  </si>
  <si>
    <t>1205000112327</t>
  </si>
  <si>
    <t>5001136973</t>
  </si>
  <si>
    <t>1227200007869</t>
  </si>
  <si>
    <t>7203537724</t>
  </si>
  <si>
    <t>СТОМЦЕНТР-1, ООО</t>
  </si>
  <si>
    <t>1187847308197</t>
  </si>
  <si>
    <t>7842165140</t>
  </si>
  <si>
    <t>1176196040899</t>
  </si>
  <si>
    <t>6154149636</t>
  </si>
  <si>
    <t>ВИП-МЕД СЕРГИЕВ ПОСАД, ООО</t>
  </si>
  <si>
    <t>1205000115528</t>
  </si>
  <si>
    <t>5042155252</t>
  </si>
  <si>
    <t>ДАНТИСТИКА, ООО</t>
  </si>
  <si>
    <t>1116829006282</t>
  </si>
  <si>
    <t>6829076098</t>
  </si>
  <si>
    <t>1105249002253</t>
  </si>
  <si>
    <t>5249107488</t>
  </si>
  <si>
    <t>ЛЕЧЕБНО-ДИАГНОСТИЧЕСКИЙ ЦЕНТР АЗИЯ, ООО</t>
  </si>
  <si>
    <t>1087028000036</t>
  </si>
  <si>
    <t>7007010160</t>
  </si>
  <si>
    <t>ДЕНТАЛ-КОМФОРТ, ООО</t>
  </si>
  <si>
    <t>1047200153395</t>
  </si>
  <si>
    <t>7206028972</t>
  </si>
  <si>
    <t>Е-Н, ООО</t>
  </si>
  <si>
    <t>1127747145261</t>
  </si>
  <si>
    <t>7727791929</t>
  </si>
  <si>
    <t>ФАЙВСТАРСДЕНТ, ООО</t>
  </si>
  <si>
    <t>1217700238601</t>
  </si>
  <si>
    <t>9704066300</t>
  </si>
  <si>
    <t>РЕГИОН, ООО</t>
  </si>
  <si>
    <t>1202200003830</t>
  </si>
  <si>
    <t>2225210025</t>
  </si>
  <si>
    <t>1231600043179</t>
  </si>
  <si>
    <t>1686030625</t>
  </si>
  <si>
    <t>ОНЛАЙНСТОМ, ООО</t>
  </si>
  <si>
    <t>1147847431412</t>
  </si>
  <si>
    <t>7816600862</t>
  </si>
  <si>
    <t>МАСТЕРДЕНТАЛ, ООО</t>
  </si>
  <si>
    <t>1087746643104</t>
  </si>
  <si>
    <t>7728659874</t>
  </si>
  <si>
    <t>ЦДС, ООО</t>
  </si>
  <si>
    <t>1122370000730</t>
  </si>
  <si>
    <t>2370001549</t>
  </si>
  <si>
    <t>ВАЙТ ДЭЙ, ООО</t>
  </si>
  <si>
    <t>1196952011387</t>
  </si>
  <si>
    <t>6950231751</t>
  </si>
  <si>
    <t>ОРТОДЕНТИКА, ООО</t>
  </si>
  <si>
    <t>1106829003500</t>
  </si>
  <si>
    <t>6829066195</t>
  </si>
  <si>
    <t>АЛИКСМА, ООО</t>
  </si>
  <si>
    <t>1135074014888</t>
  </si>
  <si>
    <t>5036134470</t>
  </si>
  <si>
    <t>КОМПЛИМЕНТ, ООО</t>
  </si>
  <si>
    <t>1135247000701</t>
  </si>
  <si>
    <t>5247052160</t>
  </si>
  <si>
    <t>МКЦ-ЛИНЗА, ООО</t>
  </si>
  <si>
    <t>1031100404972</t>
  </si>
  <si>
    <t>1101015679</t>
  </si>
  <si>
    <t>1169658118431</t>
  </si>
  <si>
    <t>6670443168</t>
  </si>
  <si>
    <t>ПОВОЛЖСКИЙ ПАРТНЕР, ООО</t>
  </si>
  <si>
    <t>1147328002062</t>
  </si>
  <si>
    <t>7328078191</t>
  </si>
  <si>
    <t>ПУЛЬС ПЛЮС, ООО</t>
  </si>
  <si>
    <t>1056758300576</t>
  </si>
  <si>
    <t>6731048344</t>
  </si>
  <si>
    <t>1205000093374</t>
  </si>
  <si>
    <t>5012103401</t>
  </si>
  <si>
    <t>ПАНАКЕЯ, ООО</t>
  </si>
  <si>
    <t>1152452000414</t>
  </si>
  <si>
    <t>2452042049</t>
  </si>
  <si>
    <t>1067453030578</t>
  </si>
  <si>
    <t>7453158447</t>
  </si>
  <si>
    <t>ЛИКС, ООО</t>
  </si>
  <si>
    <t>1137847076168</t>
  </si>
  <si>
    <t>7813556439</t>
  </si>
  <si>
    <t>СТОМАТОЛОГИЯ ДЕЛЬ КАМ, ООО</t>
  </si>
  <si>
    <t>1141690093192</t>
  </si>
  <si>
    <t>1659151934</t>
  </si>
  <si>
    <t>1217100007300</t>
  </si>
  <si>
    <t>7100007443</t>
  </si>
  <si>
    <t>ТРАЙДЕНТ, ООО</t>
  </si>
  <si>
    <t>1093850017150</t>
  </si>
  <si>
    <t>3808209418</t>
  </si>
  <si>
    <t>1042900050654</t>
  </si>
  <si>
    <t>2901131482</t>
  </si>
  <si>
    <t>ИНВЕСТМЕДКОМ ГРАНТ, ООО</t>
  </si>
  <si>
    <t>1037739249525</t>
  </si>
  <si>
    <t>7706212722</t>
  </si>
  <si>
    <t>МНОГОПРОФИЛЬНЫЙ МЕДИЦИНСКИЙ ЦЕНТР, ООО</t>
  </si>
  <si>
    <t>1157017015770</t>
  </si>
  <si>
    <t>7017384439</t>
  </si>
  <si>
    <t>КА-ПЭКС, ООО</t>
  </si>
  <si>
    <t>1107847387780</t>
  </si>
  <si>
    <t>7804449374</t>
  </si>
  <si>
    <t>ИНСТИТУТ ОФТАЛЬМОЛОГИИ, ООО</t>
  </si>
  <si>
    <t>1210200025331</t>
  </si>
  <si>
    <t>0274965723</t>
  </si>
  <si>
    <t>СДК, ООО</t>
  </si>
  <si>
    <t>1192375024566</t>
  </si>
  <si>
    <t>2315211094</t>
  </si>
  <si>
    <t>1045002201200</t>
  </si>
  <si>
    <t>5010030170</t>
  </si>
  <si>
    <t>МОРОЗ-СТОМАТОЛОГИЯ, ООО</t>
  </si>
  <si>
    <t>1045601152255</t>
  </si>
  <si>
    <t>5603014122</t>
  </si>
  <si>
    <t>1215300004622</t>
  </si>
  <si>
    <t>5300000603</t>
  </si>
  <si>
    <t>ФИНАНС-МЕДИЦИНА, ООО</t>
  </si>
  <si>
    <t>1212600001613</t>
  </si>
  <si>
    <t>2623031890</t>
  </si>
  <si>
    <t>ДОКТОР-ОФИС, ООО</t>
  </si>
  <si>
    <t>1061435009460</t>
  </si>
  <si>
    <t>1435168226</t>
  </si>
  <si>
    <t>ПРИЗМА-ДЕНТ, ООО</t>
  </si>
  <si>
    <t>1117456005204</t>
  </si>
  <si>
    <t>7456004741</t>
  </si>
  <si>
    <t>АВАНТА-ДЕНТ, ООО</t>
  </si>
  <si>
    <t>1074345033575</t>
  </si>
  <si>
    <t>4345189675</t>
  </si>
  <si>
    <t>1036604405738</t>
  </si>
  <si>
    <t>6672153986</t>
  </si>
  <si>
    <t>ЛЮВИДЕНТА, ООО</t>
  </si>
  <si>
    <t>1063914013107</t>
  </si>
  <si>
    <t>3914016954</t>
  </si>
  <si>
    <t>АКЦЕНТ ПЛЮС, ООО</t>
  </si>
  <si>
    <t>1027001690440</t>
  </si>
  <si>
    <t>7024019807</t>
  </si>
  <si>
    <t>ВЕРТА, ООО</t>
  </si>
  <si>
    <t>1128602016476</t>
  </si>
  <si>
    <t>8602193467</t>
  </si>
  <si>
    <t>ВИТАДЕН, ООО</t>
  </si>
  <si>
    <t>1127746102868</t>
  </si>
  <si>
    <t>7707769682</t>
  </si>
  <si>
    <t>АПТЕКА №206 НА РЯЗАНСКОМ ПРОСПЕКТЕ, ООО</t>
  </si>
  <si>
    <t>5147746259084</t>
  </si>
  <si>
    <t>7721849724</t>
  </si>
  <si>
    <t>МЦ ВЛАДМЕД, ООО</t>
  </si>
  <si>
    <t>1171513005069</t>
  </si>
  <si>
    <t>1513067309</t>
  </si>
  <si>
    <t>ТЕЛЕКЛИНИКА24, ООО</t>
  </si>
  <si>
    <t>1197746755403</t>
  </si>
  <si>
    <t>7733349853</t>
  </si>
  <si>
    <t>ДИНАСТИЯ, ООО МЦ</t>
  </si>
  <si>
    <t>1163123089194</t>
  </si>
  <si>
    <t>3128118146</t>
  </si>
  <si>
    <t>1157404000600</t>
  </si>
  <si>
    <t>7404065655</t>
  </si>
  <si>
    <t>ФЕОДАЛ, ООО</t>
  </si>
  <si>
    <t>1032402113512</t>
  </si>
  <si>
    <t>2462028558</t>
  </si>
  <si>
    <t>ЖИВИ БЕЗ ВАРИКОЗА, ООО МУ</t>
  </si>
  <si>
    <t>1157456008368</t>
  </si>
  <si>
    <t>7447252843</t>
  </si>
  <si>
    <t>СКИНЛАЗЕР</t>
  </si>
  <si>
    <t>1197746237765</t>
  </si>
  <si>
    <t>9709047365</t>
  </si>
  <si>
    <t>1140280072217</t>
  </si>
  <si>
    <t>0268072707</t>
  </si>
  <si>
    <t>ЛАВИНА, ООО</t>
  </si>
  <si>
    <t>1116234000244</t>
  </si>
  <si>
    <t>6234087199</t>
  </si>
  <si>
    <t>СТАВРОПОЛЬСКИЙ ЦЕНТР СПЕЦИАЛИЗИРОВАННОЙ МЕДИЦИНСКОЙ ПОМОЩИ, ООО</t>
  </si>
  <si>
    <t>1162651063486</t>
  </si>
  <si>
    <t>2636210720</t>
  </si>
  <si>
    <t>1161001061506</t>
  </si>
  <si>
    <t>1001314795</t>
  </si>
  <si>
    <t>1232300043359</t>
  </si>
  <si>
    <t>2315231213</t>
  </si>
  <si>
    <t>1104223003884</t>
  </si>
  <si>
    <t>4223715560</t>
  </si>
  <si>
    <t>ЦС ХЛЫНОВ, ООО</t>
  </si>
  <si>
    <t>1134345018917</t>
  </si>
  <si>
    <t>4345364609</t>
  </si>
  <si>
    <t>МЕДИЦИНА ДЛЯ ВАС +, ООО</t>
  </si>
  <si>
    <t>1035802512570</t>
  </si>
  <si>
    <t>5835048241</t>
  </si>
  <si>
    <t>ЛАТИНИЦА, ООО</t>
  </si>
  <si>
    <t>1177847154363</t>
  </si>
  <si>
    <t>7806267958</t>
  </si>
  <si>
    <t>АНТЕРИОР, ООО</t>
  </si>
  <si>
    <t>1169658001017</t>
  </si>
  <si>
    <t>6671031576</t>
  </si>
  <si>
    <t>1076167002460</t>
  </si>
  <si>
    <t>6167091415</t>
  </si>
  <si>
    <t>МЕЛИОР МЕДИКАЛ ГРУПП, ООО</t>
  </si>
  <si>
    <t>1147847006834</t>
  </si>
  <si>
    <t>7804523606</t>
  </si>
  <si>
    <t>1123850032448</t>
  </si>
  <si>
    <t>3811998530</t>
  </si>
  <si>
    <t>ШКАВРО СТОМАТОЛОГИЯ, ООО</t>
  </si>
  <si>
    <t>1183850007648</t>
  </si>
  <si>
    <t>3811453448</t>
  </si>
  <si>
    <t>1054002524333</t>
  </si>
  <si>
    <t>4025082965</t>
  </si>
  <si>
    <t>1147746696899</t>
  </si>
  <si>
    <t>7730708335</t>
  </si>
  <si>
    <t>1145031001543</t>
  </si>
  <si>
    <t>5031110450</t>
  </si>
  <si>
    <t>ОРИОН ПЛЮС, ООО</t>
  </si>
  <si>
    <t>1068911007296</t>
  </si>
  <si>
    <t>8911022356</t>
  </si>
  <si>
    <t>МОЙ ЗУБ, ООО</t>
  </si>
  <si>
    <t>1232400028960</t>
  </si>
  <si>
    <t>2463131678</t>
  </si>
  <si>
    <t>1212400008710</t>
  </si>
  <si>
    <t>2465338727</t>
  </si>
  <si>
    <t>ЦЕНТР КОСМЕТОЛОГИИ ДОКТОРА АГАПОВОЙ, ООО</t>
  </si>
  <si>
    <t>1193443009011</t>
  </si>
  <si>
    <t>3435136860</t>
  </si>
  <si>
    <t>СОЗВЕЗДИЕ-МЕД, ООО</t>
  </si>
  <si>
    <t>1105252000150</t>
  </si>
  <si>
    <t>5252025429</t>
  </si>
  <si>
    <t>АН КЛИНИК, ООО</t>
  </si>
  <si>
    <t>1225000042068</t>
  </si>
  <si>
    <t>5024221054</t>
  </si>
  <si>
    <t>ПЕРВАЯ ЧАСТНАЯ СКОРАЯ ПОМОЩЬ, ООО</t>
  </si>
  <si>
    <t>1036300441110</t>
  </si>
  <si>
    <t>6315563544</t>
  </si>
  <si>
    <t>1117847023810</t>
  </si>
  <si>
    <t>7813492175</t>
  </si>
  <si>
    <t>5157746046013</t>
  </si>
  <si>
    <t>7751012789</t>
  </si>
  <si>
    <t>КЛИНИКА МАЛАХОВА МЕДИКАЛ, ООО</t>
  </si>
  <si>
    <t>1177746432522</t>
  </si>
  <si>
    <t>7704408913</t>
  </si>
  <si>
    <t>Д-Р ЭСТЕТИК, ООО</t>
  </si>
  <si>
    <t>1197746404239</t>
  </si>
  <si>
    <t>9709050953</t>
  </si>
  <si>
    <t>СТОМАТОЛОГИЯ ЦВЕТНОЙ, ООО</t>
  </si>
  <si>
    <t>1197746396682</t>
  </si>
  <si>
    <t>7707431445</t>
  </si>
  <si>
    <t>1115047004390</t>
  </si>
  <si>
    <t>5047122973</t>
  </si>
  <si>
    <t>ДЕНТАЛ-СТУДИЯ, ООО</t>
  </si>
  <si>
    <t>1122124000998</t>
  </si>
  <si>
    <t>2124036081</t>
  </si>
  <si>
    <t>1227800044603</t>
  </si>
  <si>
    <t>7811774054</t>
  </si>
  <si>
    <t>КЛИНИКА ДОКТОРА ШАТОХИНА, ООО</t>
  </si>
  <si>
    <t>1232600016505</t>
  </si>
  <si>
    <t>2635259867</t>
  </si>
  <si>
    <t>СПЕКТР-ДЕНТ, ООО</t>
  </si>
  <si>
    <t>1115031000017</t>
  </si>
  <si>
    <t>5031094470</t>
  </si>
  <si>
    <t>ГЕМАКС, ООО</t>
  </si>
  <si>
    <t>1125074012623</t>
  </si>
  <si>
    <t>5036123414</t>
  </si>
  <si>
    <t>МЕДИКОСТОМ, ООО</t>
  </si>
  <si>
    <t>1171447013011</t>
  </si>
  <si>
    <t>1435325285</t>
  </si>
  <si>
    <t>ЖЕНСКИЙ ДОКТОР, ООО</t>
  </si>
  <si>
    <t>1205400058599</t>
  </si>
  <si>
    <t>5402064081</t>
  </si>
  <si>
    <t>УРАЙСКАЯ АПТЕКА, ООО</t>
  </si>
  <si>
    <t>1268600004276</t>
  </si>
  <si>
    <t>8600002460</t>
  </si>
  <si>
    <t>ЭСТЕДЕНТ ПЛЮС, ООО</t>
  </si>
  <si>
    <t>1114632006983</t>
  </si>
  <si>
    <t>4632154965</t>
  </si>
  <si>
    <t>1095258004160</t>
  </si>
  <si>
    <t>5258085576</t>
  </si>
  <si>
    <t>САНАТОРИЙ ИМЕНИ А.П. БОРОДИНА, ЛПУ</t>
  </si>
  <si>
    <t>1024401438050</t>
  </si>
  <si>
    <t>4426001843</t>
  </si>
  <si>
    <t>1225500006148</t>
  </si>
  <si>
    <t>5507287984</t>
  </si>
  <si>
    <t>МЕДТРАНССЕРВИС, ООО</t>
  </si>
  <si>
    <t>1206100028793</t>
  </si>
  <si>
    <t>6168112386</t>
  </si>
  <si>
    <t>СТОМАТОЛОГИЯ. СЕМЕЙНЫЙ ДОКТОР, ООО</t>
  </si>
  <si>
    <t>1115072000317</t>
  </si>
  <si>
    <t>5072002278</t>
  </si>
  <si>
    <t>НИКА-ДОН, ООО</t>
  </si>
  <si>
    <t>1121651001867</t>
  </si>
  <si>
    <t>1651066571</t>
  </si>
  <si>
    <t>МЕДИЦИНСКИЙ ЦЕНТР ДИАГНОСТИКИ И ЛЕЧЕНИЯ, ООО</t>
  </si>
  <si>
    <t>1102650001508</t>
  </si>
  <si>
    <t>2626042184</t>
  </si>
  <si>
    <t>ЛДЦ АС-МЕДИКАЛ, ООО</t>
  </si>
  <si>
    <t>1061516000380</t>
  </si>
  <si>
    <t>1516609944</t>
  </si>
  <si>
    <t>1202300019613</t>
  </si>
  <si>
    <t>2368013459</t>
  </si>
  <si>
    <t>ПОЛИКЛИНИКА МЕТАХИМ, ЧУЗ</t>
  </si>
  <si>
    <t>1144700000301</t>
  </si>
  <si>
    <t>4702470149</t>
  </si>
  <si>
    <t>ПРОФИДЕНТ ГРУПП, ООО</t>
  </si>
  <si>
    <t>1125040006398</t>
  </si>
  <si>
    <t>5040118495</t>
  </si>
  <si>
    <t>КОРОНА ПЛЮС, ООО</t>
  </si>
  <si>
    <t>1164704064238</t>
  </si>
  <si>
    <t>4705071664</t>
  </si>
  <si>
    <t>ЧЕРНОЗЕМЬЕ РЕГИОН ПЛЮС, ООО ДЦ</t>
  </si>
  <si>
    <t>1073668009898</t>
  </si>
  <si>
    <t>3663069250</t>
  </si>
  <si>
    <t>СТОМАТОЛОГИЯ НА НИКИТИНСКОЙ, ООО</t>
  </si>
  <si>
    <t>1093668004990</t>
  </si>
  <si>
    <t>3664095580</t>
  </si>
  <si>
    <t>1212100006799</t>
  </si>
  <si>
    <t>2124048506</t>
  </si>
  <si>
    <t>ДИАГОНАЛЬ-ПЛЮС, ООО</t>
  </si>
  <si>
    <t>1189102007984</t>
  </si>
  <si>
    <t>9102243778</t>
  </si>
  <si>
    <t>ДЦ АЛЬМА, ООО</t>
  </si>
  <si>
    <t>1222600003295</t>
  </si>
  <si>
    <t>2632119597</t>
  </si>
  <si>
    <t>1126451001401</t>
  </si>
  <si>
    <t>6451431762</t>
  </si>
  <si>
    <t>БИОСФЕРА, ООО</t>
  </si>
  <si>
    <t>1215400004654</t>
  </si>
  <si>
    <t>5410086794</t>
  </si>
  <si>
    <t>ПОЛИКЛИНИКА СТАТУС-ДЕДЕНЕВО, ООО</t>
  </si>
  <si>
    <t>1025001101025</t>
  </si>
  <si>
    <t>5007034495</t>
  </si>
  <si>
    <t>1146633000348</t>
  </si>
  <si>
    <t>6633021827</t>
  </si>
  <si>
    <t>АРС-ДЕНТАЛ, ООО</t>
  </si>
  <si>
    <t>1207800032483</t>
  </si>
  <si>
    <t>7804665978</t>
  </si>
  <si>
    <t>СЦ АПОЛЛОНИЯ, ООО</t>
  </si>
  <si>
    <t>1025900766374</t>
  </si>
  <si>
    <t>5903038999</t>
  </si>
  <si>
    <t>ГОРОДСКАЯ НЕГОСУДАРСТВЕННАЯ ПОЛИКЛИНИКА, ООО</t>
  </si>
  <si>
    <t>1092223004092</t>
  </si>
  <si>
    <t>2222780267</t>
  </si>
  <si>
    <t>ФАБРА АРС, ООО</t>
  </si>
  <si>
    <t>1152366010455</t>
  </si>
  <si>
    <t>2320235460</t>
  </si>
  <si>
    <t>МК ПАНАЦЕЯ, ООО</t>
  </si>
  <si>
    <t>1115009001777</t>
  </si>
  <si>
    <t>5009079124</t>
  </si>
  <si>
    <t>1136681001742</t>
  </si>
  <si>
    <t>6681003271</t>
  </si>
  <si>
    <t>ЭСТЕТ-ЛАЙН, ООО</t>
  </si>
  <si>
    <t>1131513000630</t>
  </si>
  <si>
    <t>1513039693</t>
  </si>
  <si>
    <t>ЛДЦ МИБС-СЫЗРАНЬ, ООО</t>
  </si>
  <si>
    <t>1146325001206</t>
  </si>
  <si>
    <t>6325063702</t>
  </si>
  <si>
    <t>БНЛ-Л, ООО</t>
  </si>
  <si>
    <t>1185050008967</t>
  </si>
  <si>
    <t>5038136585</t>
  </si>
  <si>
    <t>ДЕНТА-ЛИС, ООО</t>
  </si>
  <si>
    <t>1117604013812</t>
  </si>
  <si>
    <t>7604210927</t>
  </si>
  <si>
    <t>ТЕСТ, ООО</t>
  </si>
  <si>
    <t>1097746356872</t>
  </si>
  <si>
    <t>7730611598</t>
  </si>
  <si>
    <t>АЙМЕД СИТИ КЛИНИК, ООО</t>
  </si>
  <si>
    <t>1167746383530</t>
  </si>
  <si>
    <t>9715255349</t>
  </si>
  <si>
    <t>ТЕРИОКИ, ООО</t>
  </si>
  <si>
    <t>1157847093700</t>
  </si>
  <si>
    <t>7843002950</t>
  </si>
  <si>
    <t>СТОМАТОЛОГИЯ НИКОЛАЕВЫХ, ООО</t>
  </si>
  <si>
    <t>1126191000649</t>
  </si>
  <si>
    <t>6144014510</t>
  </si>
  <si>
    <t>МАКСИМКА, ООО ЦЕНТР РЕАБИЛИТАЦИИ ЗРЕНИЯ</t>
  </si>
  <si>
    <t>1179102017797</t>
  </si>
  <si>
    <t>9102231606</t>
  </si>
  <si>
    <t>РЕАЦЕНТР ЧЕЛЯБИНСК, ООО</t>
  </si>
  <si>
    <t>1187456040144</t>
  </si>
  <si>
    <t>7451436755</t>
  </si>
  <si>
    <t>ДИПЛОМАТ, ООО</t>
  </si>
  <si>
    <t>1246600025198</t>
  </si>
  <si>
    <t>6623145527</t>
  </si>
  <si>
    <t>1067847231077</t>
  </si>
  <si>
    <t>7838345214</t>
  </si>
  <si>
    <t>НЕЙРОФИТ-ЮГ, ООО</t>
  </si>
  <si>
    <t>1222300039532</t>
  </si>
  <si>
    <t>2373021800</t>
  </si>
  <si>
    <t>УЗИ-ЦЕНТР, ООО</t>
  </si>
  <si>
    <t>1114633002220</t>
  </si>
  <si>
    <t>4633033434</t>
  </si>
  <si>
    <t>ТРИАКТИВ, ООО</t>
  </si>
  <si>
    <t>1155958001957</t>
  </si>
  <si>
    <t>5948046005</t>
  </si>
  <si>
    <t>ДЕНТАЛЬ-ПРО, ООО</t>
  </si>
  <si>
    <t>1175029016865</t>
  </si>
  <si>
    <t>5047199831</t>
  </si>
  <si>
    <t>МЦ НЕВСКИЙ, ООО</t>
  </si>
  <si>
    <t>1097847199592</t>
  </si>
  <si>
    <t>7811440799</t>
  </si>
  <si>
    <t>ДЦА, ООО</t>
  </si>
  <si>
    <t>1060105005124</t>
  </si>
  <si>
    <t>0105047101</t>
  </si>
  <si>
    <t>АМФИ-ДЕНТ, ООО</t>
  </si>
  <si>
    <t>1072635005332</t>
  </si>
  <si>
    <t>2635098962</t>
  </si>
  <si>
    <t>ИМПЛАДЕНТ, ООО</t>
  </si>
  <si>
    <t>1123340000420</t>
  </si>
  <si>
    <t>3329070279</t>
  </si>
  <si>
    <t>АВАНТА КЛИНИК, ООО</t>
  </si>
  <si>
    <t>1179204004869</t>
  </si>
  <si>
    <t>9204565823</t>
  </si>
  <si>
    <t>ЛЕДИ, ООО</t>
  </si>
  <si>
    <t>1195081025688</t>
  </si>
  <si>
    <t>5032306745</t>
  </si>
  <si>
    <t>1085190002171</t>
  </si>
  <si>
    <t>5190180118</t>
  </si>
  <si>
    <t>ЖИВИЦА 3, ООО</t>
  </si>
  <si>
    <t>1214600006169</t>
  </si>
  <si>
    <t>4632281480</t>
  </si>
  <si>
    <t>МАЛКО, ООО</t>
  </si>
  <si>
    <t>1069671047720</t>
  </si>
  <si>
    <t>6671191033</t>
  </si>
  <si>
    <t>ОРТОПЕДИЧЕСКОЕ ОТДЕЛЕНИЕ ПОЛИКЛИНИКИ КАЗМАСКА, ООО</t>
  </si>
  <si>
    <t>1061841049313</t>
  </si>
  <si>
    <t>1835073339</t>
  </si>
  <si>
    <t>МЕДИМА+, ООО</t>
  </si>
  <si>
    <t>1193668041962</t>
  </si>
  <si>
    <t>3627999450</t>
  </si>
  <si>
    <t>1084823012890</t>
  </si>
  <si>
    <t>4826063114</t>
  </si>
  <si>
    <t>КОНСУЛЬТАТИВНЫЙ ЦЕНТР ШЕВЧЕНКО, ООО</t>
  </si>
  <si>
    <t>1086162002277</t>
  </si>
  <si>
    <t>6162055276</t>
  </si>
  <si>
    <t>1186196008283</t>
  </si>
  <si>
    <t>6162078107</t>
  </si>
  <si>
    <t>1022800536110</t>
  </si>
  <si>
    <t>2801082993</t>
  </si>
  <si>
    <t>МЦ КОМПАНИЯ АЛЕКСАНДР, ООО</t>
  </si>
  <si>
    <t>1157746158635</t>
  </si>
  <si>
    <t>7707334554</t>
  </si>
  <si>
    <t>ЭМКОН, ООО</t>
  </si>
  <si>
    <t>1227700330527</t>
  </si>
  <si>
    <t>9705171611</t>
  </si>
  <si>
    <t>ПОКОЛЕНИЕ, ООО</t>
  </si>
  <si>
    <t>1205800012110</t>
  </si>
  <si>
    <t>5837079460</t>
  </si>
  <si>
    <t>ЗДОРОВЫЙ ГОРОД, ООО</t>
  </si>
  <si>
    <t>1215700001065</t>
  </si>
  <si>
    <t>5704007442</t>
  </si>
  <si>
    <t>ЕВРОМЕДС, ООО</t>
  </si>
  <si>
    <t>1197746756580</t>
  </si>
  <si>
    <t>7736325956</t>
  </si>
  <si>
    <t>РАЗВИТИЕ ДНК, ООО</t>
  </si>
  <si>
    <t>1062635129974</t>
  </si>
  <si>
    <t>2635093178</t>
  </si>
  <si>
    <t>1022401797934</t>
  </si>
  <si>
    <t>2460040126</t>
  </si>
  <si>
    <t>ДЕНС, ООО</t>
  </si>
  <si>
    <t>1026300535470</t>
  </si>
  <si>
    <t>6311006905</t>
  </si>
  <si>
    <t>СТОМАТОМА, ООО</t>
  </si>
  <si>
    <t>1105001001709</t>
  </si>
  <si>
    <t>5001077140</t>
  </si>
  <si>
    <t>ОЗЕРНОЙ, ООО</t>
  </si>
  <si>
    <t>1089847235345</t>
  </si>
  <si>
    <t>7842387471</t>
  </si>
  <si>
    <t>КРЕАТИВ ДЕНТ ОДИНЦОВО, ООО</t>
  </si>
  <si>
    <t>1105032009598</t>
  </si>
  <si>
    <t>5032232187</t>
  </si>
  <si>
    <t>1156623004196</t>
  </si>
  <si>
    <t>6623111479</t>
  </si>
  <si>
    <t>КОСТРОМСКАЯ ОФТАЛЬМОЛОГИЧЕСКАЯ КЛИНИКА, ООО</t>
  </si>
  <si>
    <t>1204400002806</t>
  </si>
  <si>
    <t>4401196380</t>
  </si>
  <si>
    <t>ЮЛДЕНТ, ООО</t>
  </si>
  <si>
    <t>1157847327990</t>
  </si>
  <si>
    <t>7807093447</t>
  </si>
  <si>
    <t>ЛОР +, ООО</t>
  </si>
  <si>
    <t>1205200040605</t>
  </si>
  <si>
    <t>5243039954</t>
  </si>
  <si>
    <t>МЕДИЦИНСКИЙ ЦЕНТР КИПАРИС, ООО</t>
  </si>
  <si>
    <t>1176733018648</t>
  </si>
  <si>
    <t>6732152010</t>
  </si>
  <si>
    <t>ЧИСТАЯ КЛИНИКА-ТОМСК, ООО</t>
  </si>
  <si>
    <t>1217000011568</t>
  </si>
  <si>
    <t>7017489488</t>
  </si>
  <si>
    <t>ЭПИЛЕЙТМИ, ООО</t>
  </si>
  <si>
    <t>1217700587202</t>
  </si>
  <si>
    <t>9710093951</t>
  </si>
  <si>
    <t>МАЙНД КЛИНИК, ООО</t>
  </si>
  <si>
    <t>1222300011064</t>
  </si>
  <si>
    <t>2309178875</t>
  </si>
  <si>
    <t>1172375055258</t>
  </si>
  <si>
    <t>2311240440</t>
  </si>
  <si>
    <t>КЭМ СКВКЛИНИК, ООО</t>
  </si>
  <si>
    <t>1182225007348</t>
  </si>
  <si>
    <t>2225190146</t>
  </si>
  <si>
    <t>ЭЛИТДЕНТ, ООО</t>
  </si>
  <si>
    <t>1222500020874</t>
  </si>
  <si>
    <t>2536335281</t>
  </si>
  <si>
    <t>СКАН, ООО</t>
  </si>
  <si>
    <t>1124823018517</t>
  </si>
  <si>
    <t>4826085485</t>
  </si>
  <si>
    <t>ВЕНТУ-МЕДИКАЛ, ООО</t>
  </si>
  <si>
    <t>1195081075595</t>
  </si>
  <si>
    <t>5032312114</t>
  </si>
  <si>
    <t>1136733013042</t>
  </si>
  <si>
    <t>6732061732</t>
  </si>
  <si>
    <t>МЕДИЦИНСКИЙ ЦЕНТР ВОСХОД, ООО</t>
  </si>
  <si>
    <t>1160917052064</t>
  </si>
  <si>
    <t>0917030052</t>
  </si>
  <si>
    <t>НАДЕЖДА+, ООО</t>
  </si>
  <si>
    <t>1073327004706</t>
  </si>
  <si>
    <t>3327832490</t>
  </si>
  <si>
    <t>1026403351116</t>
  </si>
  <si>
    <t>6454035781</t>
  </si>
  <si>
    <t>1204000007925</t>
  </si>
  <si>
    <t>4007022307</t>
  </si>
  <si>
    <t>КЛИНИКА СМ, ООО МЦ</t>
  </si>
  <si>
    <t>1161215052635</t>
  </si>
  <si>
    <t>1216025176</t>
  </si>
  <si>
    <t>1105916000783</t>
  </si>
  <si>
    <t>5916024030</t>
  </si>
  <si>
    <t>ГЛАЗОВСКАЯ МБ МЗ УР, БУЗ УР</t>
  </si>
  <si>
    <t>1041801905749</t>
  </si>
  <si>
    <t>1829015681</t>
  </si>
  <si>
    <t>МЕДИЦИНСКИЙ ЦЕНТР ОНКОДИАГНОСТИКИ, ООО</t>
  </si>
  <si>
    <t>1194205002980</t>
  </si>
  <si>
    <t>4217192633</t>
  </si>
  <si>
    <t>ЗЦ, ООО</t>
  </si>
  <si>
    <t>1063808132970</t>
  </si>
  <si>
    <t>3808138196</t>
  </si>
  <si>
    <t>ДЕНТ-СТУДИЯ ШОКОЛАД, ООО</t>
  </si>
  <si>
    <t>1147746868169</t>
  </si>
  <si>
    <t>7725837342</t>
  </si>
  <si>
    <t>1234100001805</t>
  </si>
  <si>
    <t>4100046990</t>
  </si>
  <si>
    <t>1132204007759</t>
  </si>
  <si>
    <t>2203001684</t>
  </si>
  <si>
    <t>ЧАСТНАЯ МЕДИЦИНСКАЯ ПРАКТИКА, ООО</t>
  </si>
  <si>
    <t>1177847169499</t>
  </si>
  <si>
    <t>7820057127</t>
  </si>
  <si>
    <t>ЗОРИ ВАХА, ООО</t>
  </si>
  <si>
    <t>1058600613752</t>
  </si>
  <si>
    <t>8620016407</t>
  </si>
  <si>
    <t>ЦЕНТР ПСИХОТЕРАПИИ ПОДДЕРЖКА, ООО</t>
  </si>
  <si>
    <t>1052604298504</t>
  </si>
  <si>
    <t>2635085515</t>
  </si>
  <si>
    <t>СТОМ ДОМ, ООО</t>
  </si>
  <si>
    <t>1239400001840</t>
  </si>
  <si>
    <t>9402014264</t>
  </si>
  <si>
    <t>ЗЕВС, ООО</t>
  </si>
  <si>
    <t>1107746432947</t>
  </si>
  <si>
    <t>7722718450</t>
  </si>
  <si>
    <t>АВЕНЮ, ООО</t>
  </si>
  <si>
    <t>1190280014550</t>
  </si>
  <si>
    <t>0278947838</t>
  </si>
  <si>
    <t>1052840143421</t>
  </si>
  <si>
    <t>2807013202</t>
  </si>
  <si>
    <t>БЕГО, ООО</t>
  </si>
  <si>
    <t>1197746136301</t>
  </si>
  <si>
    <t>7734421245</t>
  </si>
  <si>
    <t>1157746466580</t>
  </si>
  <si>
    <t>7727176521</t>
  </si>
  <si>
    <t>ЦЕНТР КРАСОТЫ ДЖИЭМ БЬЮТИ, ООО</t>
  </si>
  <si>
    <t>1217700341836</t>
  </si>
  <si>
    <t>7714474305</t>
  </si>
  <si>
    <t>СТОМКО, ООО</t>
  </si>
  <si>
    <t>1171832030160</t>
  </si>
  <si>
    <t>1841075655</t>
  </si>
  <si>
    <t>ФЛАЙ ДЕНТ КЛИНИК, ООО</t>
  </si>
  <si>
    <t>1187325015778</t>
  </si>
  <si>
    <t>7325162092</t>
  </si>
  <si>
    <t>НЕО ВИТА, ООО</t>
  </si>
  <si>
    <t>1077758207317</t>
  </si>
  <si>
    <t>7731571732</t>
  </si>
  <si>
    <t>ДЕНТАЛКЛИНИК, ООО</t>
  </si>
  <si>
    <t>1077017022323</t>
  </si>
  <si>
    <t>7017183926</t>
  </si>
  <si>
    <t>ЗДОРОВЬЕ-1, ООО МЦ</t>
  </si>
  <si>
    <t>1130573000711</t>
  </si>
  <si>
    <t>0573002801</t>
  </si>
  <si>
    <t>БЬЮТИ КЛАБ, ООО</t>
  </si>
  <si>
    <t>1197746512094</t>
  </si>
  <si>
    <t>9715358111</t>
  </si>
  <si>
    <t>1197847014067</t>
  </si>
  <si>
    <t>7843011930</t>
  </si>
  <si>
    <t>ЦГХ-ЕЛАБУГА, ООО</t>
  </si>
  <si>
    <t>1181690083673</t>
  </si>
  <si>
    <t>1646046361</t>
  </si>
  <si>
    <t>КЛИНИКА СОВРЕМЕННОЙ МАММОЛОГИИ, ООО</t>
  </si>
  <si>
    <t>1065506000438</t>
  </si>
  <si>
    <t>5506062674</t>
  </si>
  <si>
    <t>ДЕНТА ПРО, ООО</t>
  </si>
  <si>
    <t>1155048000634</t>
  </si>
  <si>
    <t>5048034857</t>
  </si>
  <si>
    <t>СТУДИЯ АС, ООО</t>
  </si>
  <si>
    <t>1137746513464</t>
  </si>
  <si>
    <t>7704837743</t>
  </si>
  <si>
    <t>ПРОФИЛАКТОРИЙ ЭДЕЛЬВЕЙС, ЧЛПУ</t>
  </si>
  <si>
    <t>1192375036578</t>
  </si>
  <si>
    <t>2304075058</t>
  </si>
  <si>
    <t>ГАРМОНИЯ УЛЫБКИ, ООО</t>
  </si>
  <si>
    <t>1197746230120</t>
  </si>
  <si>
    <t>7727415265</t>
  </si>
  <si>
    <t>1085256009387</t>
  </si>
  <si>
    <t>5256084753</t>
  </si>
  <si>
    <t>ТЕХНОЛОГИЯ, ООО</t>
  </si>
  <si>
    <t>1186451029258</t>
  </si>
  <si>
    <t>6454118244</t>
  </si>
  <si>
    <t>БИОМАРКЕР, ООО</t>
  </si>
  <si>
    <t>1117746844885</t>
  </si>
  <si>
    <t>7719792936</t>
  </si>
  <si>
    <t>МК ЖИЗНЬ ; ООО МЕДИЦИНСКАЯ КОМПАНИЯ ЖИЗНЬ, ООО</t>
  </si>
  <si>
    <t>1047200593021</t>
  </si>
  <si>
    <t>7203149104</t>
  </si>
  <si>
    <t>ПРОФИСТИЛЬ, ООО</t>
  </si>
  <si>
    <t>1175027020299</t>
  </si>
  <si>
    <t>5003124532</t>
  </si>
  <si>
    <t>1187847015212</t>
  </si>
  <si>
    <t>7805720981</t>
  </si>
  <si>
    <t>САТУРН, ООО</t>
  </si>
  <si>
    <t>1197847197020</t>
  </si>
  <si>
    <t>7810776041</t>
  </si>
  <si>
    <t>МЕРКУРИЙ-СЕРВИС, ООО</t>
  </si>
  <si>
    <t>1025003216941</t>
  </si>
  <si>
    <t>5027071047</t>
  </si>
  <si>
    <t>ДОКТОР ЧОЙ ПЛЮС, ООО</t>
  </si>
  <si>
    <t>1217700560351</t>
  </si>
  <si>
    <t>9703059830</t>
  </si>
  <si>
    <t>КОСМЕТ-А СПБ, ООО</t>
  </si>
  <si>
    <t>1247800008807</t>
  </si>
  <si>
    <t>7838119825</t>
  </si>
  <si>
    <t>ДЕНТАМАКСИМУМ, ООО</t>
  </si>
  <si>
    <t>1177746826080</t>
  </si>
  <si>
    <t>7707389401</t>
  </si>
  <si>
    <t>1197746168718</t>
  </si>
  <si>
    <t>9701128333</t>
  </si>
  <si>
    <t>КОСМЕТОЛОГИЯ, ООО СОФТ</t>
  </si>
  <si>
    <t>1235400046584</t>
  </si>
  <si>
    <t>5402080460</t>
  </si>
  <si>
    <t>САНСТОМ, ООО</t>
  </si>
  <si>
    <t>1192468039499</t>
  </si>
  <si>
    <t>2465328479</t>
  </si>
  <si>
    <t>БЬЮТИЛАЙН, ООО</t>
  </si>
  <si>
    <t>1106195004112</t>
  </si>
  <si>
    <t>6163102377</t>
  </si>
  <si>
    <t>МЕДИЦИНСКИЙ ЦЕНТР МАГНИТ ДОН, ООО</t>
  </si>
  <si>
    <t>1186196001672</t>
  </si>
  <si>
    <t>6168101539</t>
  </si>
  <si>
    <t>А&amp;К-ГРУПП, ООО</t>
  </si>
  <si>
    <t>1232300009875</t>
  </si>
  <si>
    <t>2367029569</t>
  </si>
  <si>
    <t>1227700322354</t>
  </si>
  <si>
    <t>9702043570</t>
  </si>
  <si>
    <t>1187847024111</t>
  </si>
  <si>
    <t>7804614853</t>
  </si>
  <si>
    <t>СЕМЕЙНАЯ СТОМАТОЛОГИЯ ДОКТОРА ЗОЛОТАРЁВА, ООО</t>
  </si>
  <si>
    <t>1217700191972</t>
  </si>
  <si>
    <t>7743359723</t>
  </si>
  <si>
    <t>НИЛЬ И К, ООО МЕДИЦИНСКИЙ КОНЦЕРН</t>
  </si>
  <si>
    <t>1030204438549</t>
  </si>
  <si>
    <t>0277033038</t>
  </si>
  <si>
    <t>АНГИО ЛАЙН ПЛЮС, ООО МЦ</t>
  </si>
  <si>
    <t>1176658026797</t>
  </si>
  <si>
    <t>6678080727</t>
  </si>
  <si>
    <t>1185074003124</t>
  </si>
  <si>
    <t>5036170622</t>
  </si>
  <si>
    <t>1022900842931</t>
  </si>
  <si>
    <t>2902043920</t>
  </si>
  <si>
    <t>ЛДЦ МИБС-НИЖНЕВАРТОВСК, ООО</t>
  </si>
  <si>
    <t>1118603010492</t>
  </si>
  <si>
    <t>8603183990</t>
  </si>
  <si>
    <t>1175835012550</t>
  </si>
  <si>
    <t>5836683503</t>
  </si>
  <si>
    <t>1216800003936</t>
  </si>
  <si>
    <t>6829160127</t>
  </si>
  <si>
    <t>ЦСМ-СТОМАТОЛОГИЯ, ООО</t>
  </si>
  <si>
    <t>1117017010659</t>
  </si>
  <si>
    <t>7017286880</t>
  </si>
  <si>
    <t>АВАНТА-МЕД, ООО</t>
  </si>
  <si>
    <t>1055406009097</t>
  </si>
  <si>
    <t>5406302509</t>
  </si>
  <si>
    <t>1191901001731</t>
  </si>
  <si>
    <t>1903028383</t>
  </si>
  <si>
    <t>1247200006866</t>
  </si>
  <si>
    <t>7203573539</t>
  </si>
  <si>
    <t>КЛИНИКА ЭСТЕТИЧЕСКОЙ МЕДИЦИНЫ ДОКТОР, ООО</t>
  </si>
  <si>
    <t>1147746546353</t>
  </si>
  <si>
    <t>7734724585</t>
  </si>
  <si>
    <t>МОДЕРН ЛАБ, ООО</t>
  </si>
  <si>
    <t>1214700012262</t>
  </si>
  <si>
    <t>4725011783</t>
  </si>
  <si>
    <t>ВИТАСТОМ КЛИНИКА БЕЗБОЛЕЗНЕННОЙ СТОМАТОЛОГИИ, ООО</t>
  </si>
  <si>
    <t>1042401481363</t>
  </si>
  <si>
    <t>2456009300</t>
  </si>
  <si>
    <t>МЕДЭКСПЕРТИЗА, ООО</t>
  </si>
  <si>
    <t>1175027004569</t>
  </si>
  <si>
    <t>5027249851</t>
  </si>
  <si>
    <t>1180280011120</t>
  </si>
  <si>
    <t>0263026545</t>
  </si>
  <si>
    <t>1226900007641</t>
  </si>
  <si>
    <t>6950261114</t>
  </si>
  <si>
    <t>ЧЕТЫРЕ ТИГРА, ООО</t>
  </si>
  <si>
    <t>1027739552620</t>
  </si>
  <si>
    <t>7734194289</t>
  </si>
  <si>
    <t>АКСОН МП, ООО</t>
  </si>
  <si>
    <t>1096455000510</t>
  </si>
  <si>
    <t>6455049201</t>
  </si>
  <si>
    <t>1105906001960</t>
  </si>
  <si>
    <t>5906098442</t>
  </si>
  <si>
    <t>МЕДИТОКС, ООО</t>
  </si>
  <si>
    <t>1056900171118</t>
  </si>
  <si>
    <t>6901091082</t>
  </si>
  <si>
    <t>1023601564425</t>
  </si>
  <si>
    <t>3666101864</t>
  </si>
  <si>
    <t>НИКА ДЕНТАЛЬ ГРУПП, ООО</t>
  </si>
  <si>
    <t>1187746808391</t>
  </si>
  <si>
    <t>7735178988</t>
  </si>
  <si>
    <t>ТЕМЕД ТЕХНОПАРК, ООО</t>
  </si>
  <si>
    <t>1237700103178</t>
  </si>
  <si>
    <t>9725114227</t>
  </si>
  <si>
    <t>БАВАРИЯ РЕХА, ООО</t>
  </si>
  <si>
    <t>1217700169004</t>
  </si>
  <si>
    <t>9705154581</t>
  </si>
  <si>
    <t>АРТДЕНТАЛЬ СТОМАТОЛОГИЯ, ООО</t>
  </si>
  <si>
    <t>1193668011844</t>
  </si>
  <si>
    <t>3616023674</t>
  </si>
  <si>
    <t>ЦДБ КОСИНО, ООО</t>
  </si>
  <si>
    <t>1237700021558</t>
  </si>
  <si>
    <t>7720885448</t>
  </si>
  <si>
    <t>1193850018339</t>
  </si>
  <si>
    <t>3811463090</t>
  </si>
  <si>
    <t>АСЕРВИС, ООО</t>
  </si>
  <si>
    <t>1163443085409</t>
  </si>
  <si>
    <t>3443133580</t>
  </si>
  <si>
    <t>1109847035715</t>
  </si>
  <si>
    <t>7802735034</t>
  </si>
  <si>
    <t>ЦНИП, ООО</t>
  </si>
  <si>
    <t>1207700314986</t>
  </si>
  <si>
    <t>7743346065</t>
  </si>
  <si>
    <t>1093332002059</t>
  </si>
  <si>
    <t>3305707745</t>
  </si>
  <si>
    <t>МЕДИ-СТОМ, ООО</t>
  </si>
  <si>
    <t>1167847312291</t>
  </si>
  <si>
    <t>7810603916</t>
  </si>
  <si>
    <t>ДИАГНОСТИК МОСКВА, ООО</t>
  </si>
  <si>
    <t>1197746202719</t>
  </si>
  <si>
    <t>9731034280</t>
  </si>
  <si>
    <t>МРТ АЛЬЯНС ПЛЮС, ООО</t>
  </si>
  <si>
    <t>1225400043450</t>
  </si>
  <si>
    <t>5405078082</t>
  </si>
  <si>
    <t>СМЦ ЗДОРОВАЯ СЕМЬЯ, ООО</t>
  </si>
  <si>
    <t>1093327003681</t>
  </si>
  <si>
    <t>3327844463</t>
  </si>
  <si>
    <t>АТРИ-ДЕНТ, ООО</t>
  </si>
  <si>
    <t>1027700448918</t>
  </si>
  <si>
    <t>7721181571</t>
  </si>
  <si>
    <t>ДЕНТАЛСЕРВИС, ООО</t>
  </si>
  <si>
    <t>1201600043853</t>
  </si>
  <si>
    <t>1657261956</t>
  </si>
  <si>
    <t>ВЕКУЛ, ООО</t>
  </si>
  <si>
    <t>1225000108783</t>
  </si>
  <si>
    <t>5024226221</t>
  </si>
  <si>
    <t>1064230000394</t>
  </si>
  <si>
    <t>4230020792</t>
  </si>
  <si>
    <t>АНТЕЛ, ООО</t>
  </si>
  <si>
    <t>1147746557760</t>
  </si>
  <si>
    <t>7728878940</t>
  </si>
  <si>
    <t>1237700293159</t>
  </si>
  <si>
    <t>9714009245</t>
  </si>
  <si>
    <t>РЕАБИЛИТАЦИОННЫЙ ЦЕНТР РОДИСЬ ЗАНОВО, ООО</t>
  </si>
  <si>
    <t>1055227002423</t>
  </si>
  <si>
    <t>5256051814</t>
  </si>
  <si>
    <t>ЦЕНТР ИННОВАЦИОННОЙ СТОМАТОЛОГИИ КРИСТАЛЛ, ООО</t>
  </si>
  <si>
    <t>1177847200740</t>
  </si>
  <si>
    <t>7810691373</t>
  </si>
  <si>
    <t>1172375021720</t>
  </si>
  <si>
    <t>2373012475</t>
  </si>
  <si>
    <t>1150280048918</t>
  </si>
  <si>
    <t>0273903185</t>
  </si>
  <si>
    <t>МАМА ПЛЮС, ООО</t>
  </si>
  <si>
    <t>1181513000382</t>
  </si>
  <si>
    <t>1513068990</t>
  </si>
  <si>
    <t>КЛИНИКА ЭКСПЕРТ ВЛАДИКАВКАЗ, ООО</t>
  </si>
  <si>
    <t>1171513003980</t>
  </si>
  <si>
    <t>1513066432</t>
  </si>
  <si>
    <t>СТОМАТОЛОГИЧЕСКИЙ ЦЕНТР ИМПЛАНТАЦИИ, ООО</t>
  </si>
  <si>
    <t>1178901004996</t>
  </si>
  <si>
    <t>8905064044</t>
  </si>
  <si>
    <t>МЦ СВОБОДА ДВИЖЕНИЯ, ООО</t>
  </si>
  <si>
    <t>1177746203755</t>
  </si>
  <si>
    <t>7733317989</t>
  </si>
  <si>
    <t>СД, ООО</t>
  </si>
  <si>
    <t>1076313000323</t>
  </si>
  <si>
    <t>6313136280</t>
  </si>
  <si>
    <t>СЕМЕЙНАЯ КЛИНИКА АЛЕКСАНДРОВСКАЯ, ООО</t>
  </si>
  <si>
    <t>1157448009553</t>
  </si>
  <si>
    <t>7448183631</t>
  </si>
  <si>
    <t>ДЕНТА, АО</t>
  </si>
  <si>
    <t>1055194037755</t>
  </si>
  <si>
    <t>5190140267</t>
  </si>
  <si>
    <t>1175476089964</t>
  </si>
  <si>
    <t>5403033880</t>
  </si>
  <si>
    <t>ВЕРИСДЕНТ, ООО</t>
  </si>
  <si>
    <t>1181326001405</t>
  </si>
  <si>
    <t>1328015948</t>
  </si>
  <si>
    <t>ЦИФРАКЛИНИК, ООО</t>
  </si>
  <si>
    <t>1238600009229</t>
  </si>
  <si>
    <t>8602312058</t>
  </si>
  <si>
    <t>ЭТЦ, ООО</t>
  </si>
  <si>
    <t>1046900088454</t>
  </si>
  <si>
    <t>6901065558</t>
  </si>
  <si>
    <t>СТИЛЬСЕРВИС, ООО ФИРМА</t>
  </si>
  <si>
    <t>1034637008120</t>
  </si>
  <si>
    <t>4630017970</t>
  </si>
  <si>
    <t>ВАЛЕНТА, ООО</t>
  </si>
  <si>
    <t>1077536004919</t>
  </si>
  <si>
    <t>7536079485</t>
  </si>
  <si>
    <t>НАШ ДОКТОР НА ЖМАЙЛОВА, ООО СЕМЕЙНАЯ КЛИНИКА</t>
  </si>
  <si>
    <t>1146194004450</t>
  </si>
  <si>
    <t>6168073345</t>
  </si>
  <si>
    <t>1157456001416</t>
  </si>
  <si>
    <t>7455021141</t>
  </si>
  <si>
    <t>КЛИНИКА ЛЕЧЕНИЯ ПОЗВОНОЧНИКА И СУСТАВОВ, ООО</t>
  </si>
  <si>
    <t>1147847360924</t>
  </si>
  <si>
    <t>7813599915</t>
  </si>
  <si>
    <t>СТОМАТОЛОГИЧЕСКОЕ СООБЩЕСТВО, ООО</t>
  </si>
  <si>
    <t>1155476025253</t>
  </si>
  <si>
    <t>5407213900</t>
  </si>
  <si>
    <t>МЕСТО ЗАБОТЫ, ООО</t>
  </si>
  <si>
    <t>1217800197053</t>
  </si>
  <si>
    <t>7842198788</t>
  </si>
  <si>
    <t>МИК ЗРЕНИЕ, ООО</t>
  </si>
  <si>
    <t>1122225008850</t>
  </si>
  <si>
    <t>2221198899</t>
  </si>
  <si>
    <t>1179102027576</t>
  </si>
  <si>
    <t>9103086567</t>
  </si>
  <si>
    <t>САИР-ДЕНТА, ООО</t>
  </si>
  <si>
    <t>1063819001949</t>
  </si>
  <si>
    <t>3819016457</t>
  </si>
  <si>
    <t>ГКЛДЦ № 1, ООО</t>
  </si>
  <si>
    <t>1215000030398</t>
  </si>
  <si>
    <t>5038157948</t>
  </si>
  <si>
    <t>ДЕНТАЛ-ЭСТЕТИКА, ООО</t>
  </si>
  <si>
    <t>1085402011166</t>
  </si>
  <si>
    <t>5402498674</t>
  </si>
  <si>
    <t>СЕВЕРНАЯ АВРОРА, ООО</t>
  </si>
  <si>
    <t>1172901004737</t>
  </si>
  <si>
    <t>2902084147</t>
  </si>
  <si>
    <t>АНТАРА, ООО ЦС</t>
  </si>
  <si>
    <t>1182468017258</t>
  </si>
  <si>
    <t>2463112805</t>
  </si>
  <si>
    <t>ИНДИВИДУАЛЬНАЯ МЕДИЦИНА, ООО</t>
  </si>
  <si>
    <t>1157746673677</t>
  </si>
  <si>
    <t>7727211350</t>
  </si>
  <si>
    <t>МЦ ЭКСТРА, ООО</t>
  </si>
  <si>
    <t>1187746777613</t>
  </si>
  <si>
    <t>9723063810</t>
  </si>
  <si>
    <t>1193525025650</t>
  </si>
  <si>
    <t>3528306842</t>
  </si>
  <si>
    <t>1194027009538</t>
  </si>
  <si>
    <t>4025454645</t>
  </si>
  <si>
    <t>КЛДЦ, ООО</t>
  </si>
  <si>
    <t>1176196030900</t>
  </si>
  <si>
    <t>6147039872</t>
  </si>
  <si>
    <t>СОЛ МАР, ООО ФИРМА</t>
  </si>
  <si>
    <t>1082365001410</t>
  </si>
  <si>
    <t>2365011823</t>
  </si>
  <si>
    <t>НОВОЛАБ, ООО</t>
  </si>
  <si>
    <t>1157746538762</t>
  </si>
  <si>
    <t>7720306010</t>
  </si>
  <si>
    <t>БУТА СПА, ООО</t>
  </si>
  <si>
    <t>1187456035029</t>
  </si>
  <si>
    <t>7447284980</t>
  </si>
  <si>
    <t>АЛЛЕРГОДОК, ООО</t>
  </si>
  <si>
    <t>1177847412599</t>
  </si>
  <si>
    <t>7840074152</t>
  </si>
  <si>
    <t>АЛМАКС, ООО</t>
  </si>
  <si>
    <t>1213200005039</t>
  </si>
  <si>
    <t>3257081208</t>
  </si>
  <si>
    <t>1087448004863</t>
  </si>
  <si>
    <t>7448104580</t>
  </si>
  <si>
    <t>ГОРОДСКАЯ БОЛЬНИЦА № 1 ИМ. Г.И. ДРОБЫШЕВА Г. МАГНИТОГОРСК, ГАУЗ</t>
  </si>
  <si>
    <t>1027402172874</t>
  </si>
  <si>
    <t>7445040385</t>
  </si>
  <si>
    <t>ФИРМА УСПЕХ, ООО</t>
  </si>
  <si>
    <t>1057747145708</t>
  </si>
  <si>
    <t>7703552992</t>
  </si>
  <si>
    <t>СИТИДЕНТ ПЕРМЬ, ООО</t>
  </si>
  <si>
    <t>1155958001044</t>
  </si>
  <si>
    <t>5904019389</t>
  </si>
  <si>
    <t>ЦММО, ООО</t>
  </si>
  <si>
    <t>1157017021633</t>
  </si>
  <si>
    <t>7017390390</t>
  </si>
  <si>
    <t>СТОМАТОЛОГИЧЕСКИЙ ЦЕНТР ДОКТОРА ЗУБКОВА, ООО</t>
  </si>
  <si>
    <t>1163668077363</t>
  </si>
  <si>
    <t>3661072289</t>
  </si>
  <si>
    <t>ЭСТМЕДИКА, ООО</t>
  </si>
  <si>
    <t>1197456005130</t>
  </si>
  <si>
    <t>7448215763</t>
  </si>
  <si>
    <t>1087746786203</t>
  </si>
  <si>
    <t>7728663711</t>
  </si>
  <si>
    <t>ФАРМКОМПЛАЕНС, ООО</t>
  </si>
  <si>
    <t>1187746941425</t>
  </si>
  <si>
    <t>7727398309</t>
  </si>
  <si>
    <t>ММЦ МЕД АЛЕКС БАЙКАЛ, ООО</t>
  </si>
  <si>
    <t>1163850064465</t>
  </si>
  <si>
    <t>3811433843</t>
  </si>
  <si>
    <t>МАГНИТ ПЛЮС, ООО</t>
  </si>
  <si>
    <t>1093668048980</t>
  </si>
  <si>
    <t>3664100777</t>
  </si>
  <si>
    <t>ФРЭНДС КЛИНИК, ООО</t>
  </si>
  <si>
    <t>1197847049102</t>
  </si>
  <si>
    <t>7813631830</t>
  </si>
  <si>
    <t>МЦОРОС, ООО</t>
  </si>
  <si>
    <t>1237700202860</t>
  </si>
  <si>
    <t>7707486162</t>
  </si>
  <si>
    <t>АЛЬФА БЕТТА ПЛЮС, ООО</t>
  </si>
  <si>
    <t>1236600001769</t>
  </si>
  <si>
    <t>6685207540</t>
  </si>
  <si>
    <t>ГОСПИТАЛЬ ВСМО КРАСНАЯ ЗВЕЗДА, ООО</t>
  </si>
  <si>
    <t>1185024000116</t>
  </si>
  <si>
    <t>5024181901</t>
  </si>
  <si>
    <t>1203800015440</t>
  </si>
  <si>
    <t>3851025424</t>
  </si>
  <si>
    <t>ДЕНТАЛЬНАЯ МАСТЕРСКАЯ АНТАРИС, ООО</t>
  </si>
  <si>
    <t>1127847338233</t>
  </si>
  <si>
    <t>7814540329</t>
  </si>
  <si>
    <t>1027802771358</t>
  </si>
  <si>
    <t>7805085610</t>
  </si>
  <si>
    <t>АПИК, ООО</t>
  </si>
  <si>
    <t>1055610124437</t>
  </si>
  <si>
    <t>5610091368</t>
  </si>
  <si>
    <t>ЦЕНТР ДЕНТ, ООО</t>
  </si>
  <si>
    <t>1021900697697</t>
  </si>
  <si>
    <t>1903013517</t>
  </si>
  <si>
    <t>ООО ПАРТНЕРЫ, ООО</t>
  </si>
  <si>
    <t>1234700023249</t>
  </si>
  <si>
    <t>4706065751</t>
  </si>
  <si>
    <t>ЦЕНТР ДОКТОРА БУБНОВСКОГО В БУТОВО, ООО</t>
  </si>
  <si>
    <t>5147746016039</t>
  </si>
  <si>
    <t>7721844204</t>
  </si>
  <si>
    <t>1062628000357</t>
  </si>
  <si>
    <t>2628046554</t>
  </si>
  <si>
    <t>ОКОДЕНТ, ООО</t>
  </si>
  <si>
    <t>1057812818194</t>
  </si>
  <si>
    <t>7814329887</t>
  </si>
  <si>
    <t>МХГ ВИЗУМ, ООО</t>
  </si>
  <si>
    <t>1175658019327</t>
  </si>
  <si>
    <t>5638072220</t>
  </si>
  <si>
    <t>КОХНОВИЧ КЛИНИК, ООО</t>
  </si>
  <si>
    <t>1217700299211</t>
  </si>
  <si>
    <t>7713482906</t>
  </si>
  <si>
    <t>БИКЕЙ МЕДИКА, ООО</t>
  </si>
  <si>
    <t>1112468002745</t>
  </si>
  <si>
    <t>2465248248</t>
  </si>
  <si>
    <t>МЦ НИКСОР, ООО</t>
  </si>
  <si>
    <t>1215000020124</t>
  </si>
  <si>
    <t>5047248599</t>
  </si>
  <si>
    <t>КЛИНИКА ОСТЕОПАТИИ ГАЙНУЛЛИНА, ООО</t>
  </si>
  <si>
    <t>1181690076578</t>
  </si>
  <si>
    <t>1656104157</t>
  </si>
  <si>
    <t>БЕРЛИН СТОМА ЦЕНТР, ООО</t>
  </si>
  <si>
    <t>1227800042690</t>
  </si>
  <si>
    <t>7840100074</t>
  </si>
  <si>
    <t>ЗЕЛЬЯ КРАСОТЫ, ООО</t>
  </si>
  <si>
    <t>1227700632543</t>
  </si>
  <si>
    <t>9725097878</t>
  </si>
  <si>
    <t>ЛЕОДЕНТ, ООО СТОМАТОЛОГИЧЕСКАЯ СТУДИЯ</t>
  </si>
  <si>
    <t>1157536003118</t>
  </si>
  <si>
    <t>7536151692</t>
  </si>
  <si>
    <t>ТРИНИТИ М, ООО</t>
  </si>
  <si>
    <t>1197232030588</t>
  </si>
  <si>
    <t>7203494774</t>
  </si>
  <si>
    <t>ДЖЕЙ КЕЙ, ООО</t>
  </si>
  <si>
    <t>1236600032943</t>
  </si>
  <si>
    <t>6671271521</t>
  </si>
  <si>
    <t>МЕДИЦИНСКАЯ КЛИНИКА ВРАЧЕЙ КНЯЗЬКОВЫХ, ООО</t>
  </si>
  <si>
    <t>1165040051791</t>
  </si>
  <si>
    <t>5040140099</t>
  </si>
  <si>
    <t>ЛДЦ ЗДОРОВЬЕ, ООО</t>
  </si>
  <si>
    <t>1186196019382</t>
  </si>
  <si>
    <t>6103017374</t>
  </si>
  <si>
    <t>1124028004451</t>
  </si>
  <si>
    <t>4028051926</t>
  </si>
  <si>
    <t>СТАТУС, ООО МЦ</t>
  </si>
  <si>
    <t>1177154011540</t>
  </si>
  <si>
    <t>7107120342</t>
  </si>
  <si>
    <t>МЕДИЦИНСКИЙ ЦЕНТР МУСАЛОВОЙ, ООО</t>
  </si>
  <si>
    <t>1125658019057</t>
  </si>
  <si>
    <t>5610146659</t>
  </si>
  <si>
    <t>1065107006942</t>
  </si>
  <si>
    <t>5107910851</t>
  </si>
  <si>
    <t>1145476137267</t>
  </si>
  <si>
    <t>5433199988</t>
  </si>
  <si>
    <t>ДОКТОР АЙБОЛИТ, ООО</t>
  </si>
  <si>
    <t>1085917000608</t>
  </si>
  <si>
    <t>5917597002</t>
  </si>
  <si>
    <t>ВЕРШЕ ЦЕНТР, ООО</t>
  </si>
  <si>
    <t>1247800006574</t>
  </si>
  <si>
    <t>7842220465</t>
  </si>
  <si>
    <t>1217700158268</t>
  </si>
  <si>
    <t>7733367490</t>
  </si>
  <si>
    <t>ЛАНАСТРОЙ, ООО</t>
  </si>
  <si>
    <t>1167746252299</t>
  </si>
  <si>
    <t>9715247683</t>
  </si>
  <si>
    <t>АБС-ДЭНТ, ООО</t>
  </si>
  <si>
    <t>1195958027605</t>
  </si>
  <si>
    <t>5919029848</t>
  </si>
  <si>
    <t>1035205768157</t>
  </si>
  <si>
    <t>5262116851</t>
  </si>
  <si>
    <t>ТАМЕД, ООО</t>
  </si>
  <si>
    <t>1207700234378</t>
  </si>
  <si>
    <t>7714461698</t>
  </si>
  <si>
    <t>1027700321440</t>
  </si>
  <si>
    <t>7733009399</t>
  </si>
  <si>
    <t>1118905000191</t>
  </si>
  <si>
    <t>8905049053</t>
  </si>
  <si>
    <t>САНИН И КО, ООО</t>
  </si>
  <si>
    <t>1215100006230</t>
  </si>
  <si>
    <t>5190089282</t>
  </si>
  <si>
    <t>БИЮНИК, ООО</t>
  </si>
  <si>
    <t>1171215000659</t>
  </si>
  <si>
    <t>1215216058</t>
  </si>
  <si>
    <t>ЗЕЛМЕДЦЕНТР, ООО</t>
  </si>
  <si>
    <t>1037733032370</t>
  </si>
  <si>
    <t>7733173511</t>
  </si>
  <si>
    <t>ВАЙТКЛИНИК, ООО</t>
  </si>
  <si>
    <t>1182375089753</t>
  </si>
  <si>
    <t>2301098089</t>
  </si>
  <si>
    <t>СТО УЛЫБОК, ООО</t>
  </si>
  <si>
    <t>1155010000078</t>
  </si>
  <si>
    <t>5078021943</t>
  </si>
  <si>
    <t>СТОМАТОЛОГИЧЕСКАЯ СТУДИЯ АЛЬ ДЕНТЕ, ООО</t>
  </si>
  <si>
    <t>1176658077860</t>
  </si>
  <si>
    <t>6671077517</t>
  </si>
  <si>
    <t>ОНЛИ ГРУПП МЕДИКАЛ, ООО</t>
  </si>
  <si>
    <t>1225200028140</t>
  </si>
  <si>
    <t>5260485204</t>
  </si>
  <si>
    <t>БОНУС, ООО</t>
  </si>
  <si>
    <t>1026303274260</t>
  </si>
  <si>
    <t>6350006560</t>
  </si>
  <si>
    <t>КОСМОКОРНЕР, ООО</t>
  </si>
  <si>
    <t>1147746609669</t>
  </si>
  <si>
    <t>7743927990</t>
  </si>
  <si>
    <t>1145040002161</t>
  </si>
  <si>
    <t>5040128870</t>
  </si>
  <si>
    <t>РЕ-КЛИНИК, ООО</t>
  </si>
  <si>
    <t>1137746734531</t>
  </si>
  <si>
    <t>7718943607</t>
  </si>
  <si>
    <t>ЛАЗЕР МЕД, ООО</t>
  </si>
  <si>
    <t>1241900001573</t>
  </si>
  <si>
    <t>1900014255</t>
  </si>
  <si>
    <t>МИА ДЕНТ, ООО</t>
  </si>
  <si>
    <t>1166313109335</t>
  </si>
  <si>
    <t>6321412127</t>
  </si>
  <si>
    <t>1116324008250</t>
  </si>
  <si>
    <t>6324021587</t>
  </si>
  <si>
    <t>МЕДЦЕНТР ПРАКТИКА ОБЪГЭС, ООО</t>
  </si>
  <si>
    <t>1095473010599</t>
  </si>
  <si>
    <t>5408275995</t>
  </si>
  <si>
    <t>1132130012376</t>
  </si>
  <si>
    <t>2130125597</t>
  </si>
  <si>
    <t>1187325002622</t>
  </si>
  <si>
    <t>7327085943</t>
  </si>
  <si>
    <t>ЗОЛОТОЙ ВЕК, ООО</t>
  </si>
  <si>
    <t>1133850000118</t>
  </si>
  <si>
    <t>3812145100</t>
  </si>
  <si>
    <t>1170280021295</t>
  </si>
  <si>
    <t>0220024222</t>
  </si>
  <si>
    <t>ЛЮКС-ДЕНТ, ООО</t>
  </si>
  <si>
    <t>1113123003278</t>
  </si>
  <si>
    <t>3123227896</t>
  </si>
  <si>
    <t>СВОБОДА, ООО</t>
  </si>
  <si>
    <t>1130327000550</t>
  </si>
  <si>
    <t>0326510695</t>
  </si>
  <si>
    <t>МЦ АКВА МЕД МАРИН, ООО</t>
  </si>
  <si>
    <t>1159102014917</t>
  </si>
  <si>
    <t>9111011195</t>
  </si>
  <si>
    <t>ХОРОШЕЕ ЗРЕНИЕ, ООО</t>
  </si>
  <si>
    <t>1157453012463</t>
  </si>
  <si>
    <t>7453290036</t>
  </si>
  <si>
    <t>СИБИРСКОЕ ЗДОРОВЬЕ+, ООО КЛИНИКА</t>
  </si>
  <si>
    <t>1148905000595</t>
  </si>
  <si>
    <t>8905056340</t>
  </si>
  <si>
    <t>БЬЮТИФУЛ СМАЙЛ, ООО</t>
  </si>
  <si>
    <t>1117536011560</t>
  </si>
  <si>
    <t>7536121828</t>
  </si>
  <si>
    <t>СЦ АКАДЕМИЯ, ООО</t>
  </si>
  <si>
    <t>1213500014782</t>
  </si>
  <si>
    <t>3528331310</t>
  </si>
  <si>
    <t>1227100014965</t>
  </si>
  <si>
    <t>7100030065</t>
  </si>
  <si>
    <t>МЭДЖИК ДЭНТАЛ СТУДИО, ООО</t>
  </si>
  <si>
    <t>1097746356454</t>
  </si>
  <si>
    <t>7714783053</t>
  </si>
  <si>
    <t>МЕДСИ</t>
  </si>
  <si>
    <t>EMC</t>
  </si>
  <si>
    <t>ИНВИТРО</t>
  </si>
  <si>
    <t>МАТЬ И ДИТЯ</t>
  </si>
  <si>
    <t>СМ-КЛИНИКА</t>
  </si>
  <si>
    <t>Скандинавия</t>
  </si>
  <si>
    <t>КДЛ</t>
  </si>
  <si>
    <t>ХЕЛИКС</t>
  </si>
  <si>
    <t>ГЕМОТЕСТ</t>
  </si>
  <si>
    <t>К+31</t>
  </si>
  <si>
    <t>СБЕР ЗДОРОВЬЕ</t>
  </si>
  <si>
    <t>СЕМЕЙНЫЙ ДОКТОР</t>
  </si>
  <si>
    <t>КЛИНИКА ЕКАТЕРИНИНСКАЯ</t>
  </si>
  <si>
    <t>АО «Медицина»</t>
  </si>
  <si>
    <t>РЖД МЕДИЦИНА</t>
  </si>
  <si>
    <t>Санатории</t>
  </si>
  <si>
    <t>MedSwiss</t>
  </si>
  <si>
    <t>Будь здоров</t>
  </si>
  <si>
    <t>Название клиники/сети</t>
  </si>
  <si>
    <t>Регионы присутствия</t>
  </si>
  <si>
    <t>Выручка за 2025 год, млн руб.</t>
  </si>
  <si>
    <t>Выручка за 2024 год, млн руб.</t>
  </si>
  <si>
    <t>Динамика год к году, %</t>
  </si>
  <si>
    <t>Количество точек на 1 апреля 2026 года</t>
  </si>
  <si>
    <t>Выручка 2025</t>
  </si>
  <si>
    <t>Выручка 2024</t>
  </si>
  <si>
    <t>Диапозон выручки MIN 25</t>
  </si>
  <si>
    <t>Диапозон выручки MAX 25</t>
  </si>
  <si>
    <t>Число компаний 25</t>
  </si>
  <si>
    <t>ГК «Медси»</t>
  </si>
  <si>
    <t>Москва, Московская область, Санкт-Петербург, Алтайский край, Брянская область, Волгоградская область, Краснодарский край, Нижегородская область, Пермский край, Республика Башкортостан, Республика Коми, Ростовская область, Тюменская область, Удмуртская Республика, ХМАО</t>
  </si>
  <si>
    <t>TOP 5</t>
  </si>
  <si>
    <t>ГК «Мать и дитя»</t>
  </si>
  <si>
    <t>Москва, Московская область, Санкт-Петербург, Ярославская область, Костромская область, Владимирская область, Тульская область, Воронежская область, Пермский край, Самарская область, Краснодарский край, Ростовская область, Новосибирская область, Тюменская область, Омская область, Иркутская область, Алтайский край, Приморский край, Свердловская область, Республика Башкортостан, Республика Татарстан, Нижегородская область, Республика Коми, Кемеровская область, Волгоградская область, ХМАО-Югра, Красноярский край, Рязанская область, Белгородская область, Калининградская область, Курская область, Липецкая область, Оренбургская область, Республика Адыгея, Республика Карелия, Смоленская область, Ставропольский край, Тверская область, Удмуртская Республика, Хабаровский край</t>
  </si>
  <si>
    <t>TOP 20</t>
  </si>
  <si>
    <t>СМ-Клиника</t>
  </si>
  <si>
    <t>Москва, Московская область, Санкт-Петербург, Рязанская область, Ивановская область</t>
  </si>
  <si>
    <t>TOP 50</t>
  </si>
  <si>
    <t>Москва, Московская область</t>
  </si>
  <si>
    <t>TOP 200</t>
  </si>
  <si>
    <t>ГК «МедИнвестГрупп»</t>
  </si>
  <si>
    <t>Москва, Московская область, Санкт-Петербург, Белгородская область, Свердловская область, Курская область, Липецкая область, Ростовская область, Самарская область, Тамбовская область, Республика Башкортостан, Ярославская область, Калужская область, Астраханская область, Республика Дагестан, Ставропольский край, Республика Крым, Ульяновская область, Рязанская область, Пермский край, Новосибирская область, Нижегородская область, Удмуртская Республика, Тульская область, Владимирская область, Омская область, Краснодарский край</t>
  </si>
  <si>
    <t>ГК «Медскан»*</t>
  </si>
  <si>
    <t>Москва, Московская область, Санкт-Петербург, Астраханская область, Белгородская область, Волгоградская область, Воронежская область, Иркутская область, Краснодарский край, Красноярский край, Курганская область, Курская область, Новосибирская область, Оренбургская область, Пермский край, Псковская область, Республика Башкортостан, Республика Карелия, Ростовская область, Рязанская область, Самарская область, Сахалинская область, Ставропольский край, Тюменская область, Хабаровский край, Ярославская область</t>
  </si>
  <si>
    <t>Скандинавия (Ава-Петер)</t>
  </si>
  <si>
    <t>Санкт-Петербург, Вологодская область, Республика Татарстан</t>
  </si>
  <si>
    <t>Поликлиника.ру</t>
  </si>
  <si>
    <t>Екатерининская</t>
  </si>
  <si>
    <t>Краснодарский край</t>
  </si>
  <si>
    <t>Клиника Фомина</t>
  </si>
  <si>
    <t>Москва, Санкт-Петербург, Тверская область, Калужская область, Тульская область, Краснодарский край, Воронежская область, Белгородская область, Пермский край, Пензенская область, Республика Башкортостан, Нижегородская область, Тюменская область, Рязанская область, Саратовская область, Сахалинская область</t>
  </si>
  <si>
    <t>Семейный доктор</t>
  </si>
  <si>
    <t>Москва</t>
  </si>
  <si>
    <t>Москва, Московская область, Санкт-Петербург</t>
  </si>
  <si>
    <t>Семейная</t>
  </si>
  <si>
    <t>Москва, Московская область, Рязанская область, Тульская область</t>
  </si>
  <si>
    <t>Москва, Санкт-Петербург, Республика Татарстан, Республика Башкортостан, Краснодарский край, Свердловская область</t>
  </si>
  <si>
    <t>УГМК-Здоровье</t>
  </si>
  <si>
    <t>Свердловская область</t>
  </si>
  <si>
    <t>ГК «Олимп здоровья»</t>
  </si>
  <si>
    <t>Москва, Воронежская область</t>
  </si>
  <si>
    <t>МЦ «XXI век»</t>
  </si>
  <si>
    <t>Санкт-Петербург, Новгородская область, Новосибирская область</t>
  </si>
  <si>
    <t>Сова</t>
  </si>
  <si>
    <t>Саратовская область, Волгоградская область, Воронежская область, Краснодарский край</t>
  </si>
  <si>
    <t>GMS Clinic + Lahta Clinic</t>
  </si>
  <si>
    <t>Москва, Санкт-Петербург, ОАЭ</t>
  </si>
  <si>
    <t>Евромед</t>
  </si>
  <si>
    <t>Омская область</t>
  </si>
  <si>
    <t>Лайт</t>
  </si>
  <si>
    <t>Кировская область, Пермский край</t>
  </si>
  <si>
    <t>Альфа-Центр здоровья</t>
  </si>
  <si>
    <t>Москва, Пермский край, Ростовская область, Саратовская область, Самарская область, Мурманская область, Кировская область, Ярославская область, Тюменская область, Нижегородская область</t>
  </si>
  <si>
    <t>Медгард</t>
  </si>
  <si>
    <t>Самарская область, Саратовская область, Оренбургская область, Ульяновская область, Пензенская область, Республика Татарстан</t>
  </si>
  <si>
    <t>Тонус</t>
  </si>
  <si>
    <t>Нижегородская область</t>
  </si>
  <si>
    <t>Садко</t>
  </si>
  <si>
    <t>ABC-Медицина**</t>
  </si>
  <si>
    <t>Москва, Калужская область</t>
  </si>
  <si>
    <t>Ильинская больница</t>
  </si>
  <si>
    <t>Московская область</t>
  </si>
  <si>
    <t>Чайка</t>
  </si>
  <si>
    <t>Лотос</t>
  </si>
  <si>
    <t>Челябинская область</t>
  </si>
  <si>
    <t>Чудо Доктор</t>
  </si>
  <si>
    <t>ЦНМТ</t>
  </si>
  <si>
    <t>Новосибирская область</t>
  </si>
  <si>
    <t>Он Клиник</t>
  </si>
  <si>
    <t>Москва, Санкт-Петербург, Рязанская область</t>
  </si>
  <si>
    <t>Ставропольский краевой клинический консультативно-диагностический центр</t>
  </si>
  <si>
    <t>Ставропольский край, Республика Калмыкия, Карачаево-Черкесская Республика</t>
  </si>
  <si>
    <t>Семейная поликлиника</t>
  </si>
  <si>
    <t>«Здоровье 365»</t>
  </si>
  <si>
    <t>Академия здоровья</t>
  </si>
  <si>
    <t>Забайкальский край</t>
  </si>
  <si>
    <t>Grand Medica + UMС</t>
  </si>
  <si>
    <t>Кемеровская область, Новосибирская область, Красноярский край</t>
  </si>
  <si>
    <t>Юсуповская больница</t>
  </si>
  <si>
    <t>Претор</t>
  </si>
  <si>
    <t>СМТ</t>
  </si>
  <si>
    <t>Санкт-Петербург</t>
  </si>
  <si>
    <t>Айболит</t>
  </si>
  <si>
    <t>Республика Татарстан, Республика Марий Эл</t>
  </si>
  <si>
    <t>Клиника Пирогова</t>
  </si>
  <si>
    <t>Доктор Арбитайло</t>
  </si>
  <si>
    <t>Тюменская область</t>
  </si>
  <si>
    <t>100med</t>
  </si>
  <si>
    <t>Московская область, Тверская область</t>
  </si>
  <si>
    <t>Персона и Прозрение</t>
  </si>
  <si>
    <t>Новая медицина</t>
  </si>
  <si>
    <t>Московская область, Владимирская область</t>
  </si>
  <si>
    <t>МедЭксперт</t>
  </si>
  <si>
    <t>Воронежская область, Московская область, Липецкая область, Белгородская область</t>
  </si>
  <si>
    <t>Медлайн-Сервис</t>
  </si>
  <si>
    <t>Центральная поликлиника на Ленинградке</t>
  </si>
  <si>
    <t>Астро</t>
  </si>
  <si>
    <t>Калужская область</t>
  </si>
  <si>
    <t>ГК «ЛеО»</t>
  </si>
  <si>
    <t>Кемеровская область, Свердловская область</t>
  </si>
  <si>
    <t>Лечебный центр</t>
  </si>
  <si>
    <t>Жемчужина Подолья</t>
  </si>
  <si>
    <t>Здоровье семьи</t>
  </si>
  <si>
    <t>Республика Татарстан</t>
  </si>
  <si>
    <t>Клиника «Парацельс»</t>
  </si>
  <si>
    <t>Деломедика</t>
  </si>
  <si>
    <t>Балтмед</t>
  </si>
  <si>
    <t>МЕГИ</t>
  </si>
  <si>
    <t>Республика Башкортостан</t>
  </si>
  <si>
    <t>Медика</t>
  </si>
  <si>
    <t>Санкт-Петербург, Ленинградская область, Москва</t>
  </si>
  <si>
    <t>Полимедика</t>
  </si>
  <si>
    <t>Санкт-Петербург, Оренбургская область, Белгородская область, Челябинская область, Новгородская область</t>
  </si>
  <si>
    <t>Атлас</t>
  </si>
  <si>
    <t>Доктор плюс</t>
  </si>
  <si>
    <t>Удмуртская Республика</t>
  </si>
  <si>
    <t>А2Мед</t>
  </si>
  <si>
    <t>Самарская область, Пермский край, Республика Крым, Челябинская область</t>
  </si>
  <si>
    <t>МЛЦ</t>
  </si>
  <si>
    <t>Самарская область, Краснодарский край, Челябинская область, Свердловская область</t>
  </si>
  <si>
    <t>Андреевские больницы – Неболит</t>
  </si>
  <si>
    <t>Euromed Group</t>
  </si>
  <si>
    <t>УКЛРЦ им. В.В. Тетюхина</t>
  </si>
  <si>
    <t>Санитас</t>
  </si>
  <si>
    <t>ПКМЦ</t>
  </si>
  <si>
    <t>Владимирская область</t>
  </si>
  <si>
    <t>Медицинский центр «Консультант»</t>
  </si>
  <si>
    <t>Тульская область</t>
  </si>
  <si>
    <t>Авиценна</t>
  </si>
  <si>
    <t>Республика Крым</t>
  </si>
  <si>
    <t>Вита + Целди</t>
  </si>
  <si>
    <t>Вологодская область, Архангельская область</t>
  </si>
  <si>
    <t>Медицинский центр диагностики и профилактики</t>
  </si>
  <si>
    <t>Ярославская область</t>
  </si>
  <si>
    <t>Клиника «Мир»</t>
  </si>
  <si>
    <t>МАММА</t>
  </si>
  <si>
    <t>ГУТА клиник</t>
  </si>
  <si>
    <t>Скандинавский центр здоровья</t>
  </si>
  <si>
    <t>Медицея</t>
  </si>
  <si>
    <t>Удмуртская Республика, Пермский край</t>
  </si>
  <si>
    <t>Major Clinic</t>
  </si>
  <si>
    <t>Клиника «Источник»</t>
  </si>
  <si>
    <t>Челябинская область, Санкт-Петербург</t>
  </si>
  <si>
    <t>ЕвроМед + СтильДент</t>
  </si>
  <si>
    <t>Бест Клиник</t>
  </si>
  <si>
    <t>ММС</t>
  </si>
  <si>
    <t>МЦ «Медассист»</t>
  </si>
  <si>
    <t>Курская область</t>
  </si>
  <si>
    <t>Диагрупп</t>
  </si>
  <si>
    <t>Республика Бурятия, Забайкальский край</t>
  </si>
  <si>
    <t>Медицинский центр «Надежда»</t>
  </si>
  <si>
    <t>Тамбовская область, Липецкая область</t>
  </si>
  <si>
    <t>РАМИ</t>
  </si>
  <si>
    <t>ОРИС</t>
  </si>
  <si>
    <t>Семья</t>
  </si>
  <si>
    <t>Ростовская область</t>
  </si>
  <si>
    <t>Мед Гарант</t>
  </si>
  <si>
    <t>Открытая клиника</t>
  </si>
  <si>
    <t>Нева</t>
  </si>
  <si>
    <t>Москва, Ульяновск, Киров, Санкт-Петербург, Тольятти, Смоленск, Петрозаводск, Пенза</t>
  </si>
  <si>
    <t>ЦСМ-Санталь</t>
  </si>
  <si>
    <t>Томская область, Новосибирская область, Республика Тыва, Краснодарский край, Республика Адыгея, Республика Хакасия, Кемеровская область</t>
  </si>
  <si>
    <t>Городская больница № 41</t>
  </si>
  <si>
    <t>Столица</t>
  </si>
  <si>
    <t>Александрия</t>
  </si>
  <si>
    <t>Асклепий</t>
  </si>
  <si>
    <t>Приморский край</t>
  </si>
  <si>
    <t>Клиники доктора Парамонова</t>
  </si>
  <si>
    <t>Саратовская область, Волгоградская область</t>
  </si>
  <si>
    <t>Евродон</t>
  </si>
  <si>
    <t>Медэксперт</t>
  </si>
  <si>
    <t>Калининградская область</t>
  </si>
  <si>
    <t>НАКФФ</t>
  </si>
  <si>
    <t>Здоровье</t>
  </si>
  <si>
    <t>Алтайский край</t>
  </si>
  <si>
    <t>Медицинский центр «Альфа»</t>
  </si>
  <si>
    <t>СМТ-Клиника</t>
  </si>
  <si>
    <t>Genesis</t>
  </si>
  <si>
    <t>МЦ «Поколение»</t>
  </si>
  <si>
    <t>Белгородская область</t>
  </si>
  <si>
    <t>Альтамед+</t>
  </si>
  <si>
    <t>Ника Спринг</t>
  </si>
  <si>
    <t>ГК «Никор»</t>
  </si>
  <si>
    <t>ДНК Клиника</t>
  </si>
  <si>
    <t>Клиника «Солнечная»</t>
  </si>
  <si>
    <t>Эдкар</t>
  </si>
  <si>
    <t>Здравица</t>
  </si>
  <si>
    <t>Медлайн</t>
  </si>
  <si>
    <t>Амурская область</t>
  </si>
  <si>
    <t>Доктор-А</t>
  </si>
  <si>
    <t>Медина + Медиал</t>
  </si>
  <si>
    <t>Московская область, Республика Крым</t>
  </si>
  <si>
    <t>Армед</t>
  </si>
  <si>
    <t>Апрель</t>
  </si>
  <si>
    <t>АвисМед</t>
  </si>
  <si>
    <t>Медсервис</t>
  </si>
  <si>
    <t>Медиклиник</t>
  </si>
  <si>
    <t>Пензенская область</t>
  </si>
  <si>
    <t>Гармония</t>
  </si>
  <si>
    <t>Медеор</t>
  </si>
  <si>
    <t>Авеню</t>
  </si>
  <si>
    <t>Мой доктор</t>
  </si>
  <si>
    <t>Брянская область</t>
  </si>
  <si>
    <t>Медицинские услуги</t>
  </si>
  <si>
    <t>Ультрамед</t>
  </si>
  <si>
    <t>Di Центр</t>
  </si>
  <si>
    <t>Доктор Боголюбов</t>
  </si>
  <si>
    <t>МК «Детство Плюс»</t>
  </si>
  <si>
    <t>АйМед</t>
  </si>
  <si>
    <t>Чеченская Республика</t>
  </si>
  <si>
    <t>БалтЗдрав</t>
  </si>
  <si>
    <t>Медицинский центр в Коломенском</t>
  </si>
  <si>
    <t>Центр молекулярной диагностики</t>
  </si>
  <si>
    <t>Иркутская область</t>
  </si>
  <si>
    <t>Эко-безопасность</t>
  </si>
  <si>
    <t>Санкт-Петербург, Ленинградская область</t>
  </si>
  <si>
    <t>Промедика</t>
  </si>
  <si>
    <t>Москва, Московская область, Республика Татарстан, Омская область, Белгородская область, Чувашская Республика, Курская область</t>
  </si>
  <si>
    <t>ЦЭЛТ</t>
  </si>
  <si>
    <t>Профи-Клиник</t>
  </si>
  <si>
    <t>КВТ «Бионика»</t>
  </si>
  <si>
    <t>Красноярский край</t>
  </si>
  <si>
    <t>Клиника профессора Клинченко</t>
  </si>
  <si>
    <t>Династия</t>
  </si>
  <si>
    <t>Медика + Визус</t>
  </si>
  <si>
    <t>Псковская область</t>
  </si>
  <si>
    <t>МЦ «Еламед»</t>
  </si>
  <si>
    <t>Рязанская область</t>
  </si>
  <si>
    <t>Палитра</t>
  </si>
  <si>
    <t>Новомед</t>
  </si>
  <si>
    <t>Spectra</t>
  </si>
  <si>
    <t>МЦ «Академия»</t>
  </si>
  <si>
    <t>Ульяновская область</t>
  </si>
  <si>
    <t>Парацельс</t>
  </si>
  <si>
    <t>Арсмедика</t>
  </si>
  <si>
    <t>Добромед</t>
  </si>
  <si>
    <t>СМС</t>
  </si>
  <si>
    <t>Ленинградская область</t>
  </si>
  <si>
    <t>МедикаМенте</t>
  </si>
  <si>
    <t>Моситалмед</t>
  </si>
  <si>
    <t>Панацея</t>
  </si>
  <si>
    <t>Волгоградская область</t>
  </si>
  <si>
    <t>Доктор Клин</t>
  </si>
  <si>
    <t>МЦ «Гиппократ»</t>
  </si>
  <si>
    <t>Сакара</t>
  </si>
  <si>
    <t>Орловская область</t>
  </si>
  <si>
    <t>Вся медицина</t>
  </si>
  <si>
    <t>Единые медицинские системы</t>
  </si>
  <si>
    <t>МЕДИК</t>
  </si>
  <si>
    <t>Чувашская Республика</t>
  </si>
  <si>
    <t>Клиника медицинских экспертиз</t>
  </si>
  <si>
    <t>Мир здоровья</t>
  </si>
  <si>
    <t>Костромская область</t>
  </si>
  <si>
    <t>Медико-санитарная часть № 157</t>
  </si>
  <si>
    <t>MacroClinic</t>
  </si>
  <si>
    <t>ХМАО-Югра, ЯНАО, Тюменская область</t>
  </si>
  <si>
    <t>Клиника Пасман</t>
  </si>
  <si>
    <t>МЦ «Норма»</t>
  </si>
  <si>
    <t>Поликлиника им. Е.М. Нигинского</t>
  </si>
  <si>
    <t>Тюмень</t>
  </si>
  <si>
    <t>ПримаМед</t>
  </si>
  <si>
    <t>Биомед</t>
  </si>
  <si>
    <t>Северо-Западный центр доказательной медицины</t>
  </si>
  <si>
    <t>Санкт-Петербург, Ленинградская область, Новгородская область, Калининградская область, Псковская область</t>
  </si>
  <si>
    <t>Олмед</t>
  </si>
  <si>
    <t>Свердловская область, Пермский край</t>
  </si>
  <si>
    <t>Областной многопрофильный медцентр им. Святителя Луки</t>
  </si>
  <si>
    <t>МО «Здоровье»</t>
  </si>
  <si>
    <t>Томская область</t>
  </si>
  <si>
    <t>ЛебГОК-Здоровье</t>
  </si>
  <si>
    <t>КМСЧ «Энергетик»</t>
  </si>
  <si>
    <t>Кемеровская область</t>
  </si>
  <si>
    <t>АБИА</t>
  </si>
  <si>
    <t>Duet Clinic</t>
  </si>
  <si>
    <t>Новосибирская область, Красноярский край</t>
  </si>
  <si>
    <t>Ситидок</t>
  </si>
  <si>
    <t>Свердловская область, Республика Татарстан, Калининградская область</t>
  </si>
  <si>
    <t>Медицинский центр Елены Малышевой</t>
  </si>
  <si>
    <t>Медквадрат</t>
  </si>
  <si>
    <t>Клиника современной медицины</t>
  </si>
  <si>
    <t>Ивановская область</t>
  </si>
  <si>
    <t>ГК «Объединенные медицинские системы»</t>
  </si>
  <si>
    <t>UNIКлиник</t>
  </si>
  <si>
    <t>Адамант медицинская клиника (Американская медицинская клиника)</t>
  </si>
  <si>
    <t>Клиника № 1</t>
  </si>
  <si>
    <t>Антуриум</t>
  </si>
  <si>
    <t>Эдельвейс</t>
  </si>
  <si>
    <t>Давинчи</t>
  </si>
  <si>
    <t>Клиника Ильи Труханова</t>
  </si>
  <si>
    <t>Медсанчасть-168</t>
  </si>
  <si>
    <t>Астра-Мед</t>
  </si>
  <si>
    <t>Капитал-Полис + Невская клиника</t>
  </si>
  <si>
    <t>Аксис</t>
  </si>
  <si>
    <t>L-Clinic</t>
  </si>
  <si>
    <t>Сибирское здоровье</t>
  </si>
  <si>
    <t>ЯНАО</t>
  </si>
  <si>
    <t>ЕВРОМЕД</t>
  </si>
  <si>
    <t>ГАЗПРОМ МЕДИЦИНА</t>
  </si>
  <si>
    <t>ИЛЬИНСКАЯ БОЛЬНИЦА</t>
  </si>
  <si>
    <t>Офтальмология</t>
  </si>
  <si>
    <t>3Z</t>
  </si>
  <si>
    <t>Стоматология</t>
  </si>
  <si>
    <t>Альфа-Центр Здоровья</t>
  </si>
  <si>
    <t>Мой Зубной</t>
  </si>
  <si>
    <t>ЛОТОС</t>
  </si>
  <si>
    <t>СИТИЛАБ</t>
  </si>
  <si>
    <t>ЕВРООНКО</t>
  </si>
  <si>
    <t>ЧУДО ДОКТОР</t>
  </si>
  <si>
    <t>Частная клиника</t>
  </si>
  <si>
    <t>ЛАБКВЕСТ</t>
  </si>
  <si>
    <t>Селин</t>
  </si>
  <si>
    <t>Мой медицинский центр</t>
  </si>
  <si>
    <t>Лукойл</t>
  </si>
  <si>
    <t>КЛИНИКА ФОМИНА</t>
  </si>
  <si>
    <t>Сургутнефтегаз</t>
  </si>
  <si>
    <t>МЕДСКАН</t>
  </si>
  <si>
    <t>Эстетическая медицина</t>
  </si>
  <si>
    <t>Сибмедцентр</t>
  </si>
  <si>
    <t>Моторика-Орто</t>
  </si>
  <si>
    <t>ЦВМП</t>
  </si>
  <si>
    <t>Эксперт</t>
  </si>
  <si>
    <t>ЭКСПЕРТ</t>
  </si>
  <si>
    <t>ДИАЛАБ</t>
  </si>
  <si>
    <t>Мединвест</t>
  </si>
  <si>
    <t>Ростех</t>
  </si>
  <si>
    <t>СЛ</t>
  </si>
  <si>
    <t>Диализный центр</t>
  </si>
  <si>
    <t>Нефрос</t>
  </si>
  <si>
    <t>Доктор Плюс</t>
  </si>
  <si>
    <t>Прайм</t>
  </si>
  <si>
    <t>Олимпик Марс</t>
  </si>
  <si>
    <t>Lab4U</t>
  </si>
  <si>
    <t>Тип</t>
  </si>
  <si>
    <t>Название бренда</t>
  </si>
  <si>
    <t>Профиль</t>
  </si>
  <si>
    <t>Многопрофильная</t>
  </si>
  <si>
    <t>Специализированная</t>
  </si>
  <si>
    <t>Специализация</t>
  </si>
  <si>
    <t>На протяжении последних 3 лет хотя бы 2 года маржинальность на уровне 20% или выше</t>
  </si>
  <si>
    <t>Лабораторные анализы</t>
  </si>
  <si>
    <t>Медосмотры</t>
  </si>
  <si>
    <t>Помощь призывникам</t>
  </si>
  <si>
    <t>Пластическая хирургия</t>
  </si>
  <si>
    <t>Репродуктивная медицина, эмбриология, генетика</t>
  </si>
  <si>
    <t>Наркология</t>
  </si>
  <si>
    <t>Морфологическая диагностика</t>
  </si>
  <si>
    <t>Приоритет</t>
  </si>
  <si>
    <t>Репродуктивная медицина (ЭКО), гинекология, генетика, андрология</t>
  </si>
  <si>
    <t>Хранение стволовых клеток</t>
  </si>
  <si>
    <t>Дезинфекция, дезинсекция и дератизация медицинских учреждений, клининг</t>
  </si>
  <si>
    <t>Производитель</t>
  </si>
  <si>
    <t>Урология, андрология, гинекология, дерматовенерология, проктология, хирургия</t>
  </si>
  <si>
    <t>Флебология</t>
  </si>
  <si>
    <t>МРТ</t>
  </si>
  <si>
    <t>Хирургия</t>
  </si>
  <si>
    <t>Проктология, урология (основные); также андрология, гинекология, эндокринология, неврология, ортопедия</t>
  </si>
  <si>
    <t>Лучевая диагностика (МРТ, МСКТ, УЗИ), консультации неврологов</t>
  </si>
  <si>
    <t>Лучевая диагностика (МРТ, КТ, УЗИ, рентген), лабораторная и функциональная диагностика</t>
  </si>
  <si>
    <t>Медицинская косметология, гинекология, дерматовенерология, SPA-услуги, парикмахерские услуги</t>
  </si>
  <si>
    <t>Физиотерапия, реабилитация, медицинская и эстетическая косметология, мануальная терапия, остеопатия, рефлексотерапия, трихология</t>
  </si>
  <si>
    <t>Онкология, гематология, химиотерапия, хирургия (в т.ч. бариатрия), гистологическая лаборатория</t>
  </si>
  <si>
    <t>Медицинская косметология, дерматология</t>
  </si>
  <si>
    <t>Гериатрия</t>
  </si>
  <si>
    <t>Лучевая диагностика (МРТ, КТ, УЗИ)</t>
  </si>
  <si>
    <t>Скорая помощь</t>
  </si>
  <si>
    <t>Лучевая диагностика (МРТ), консультации специалистов</t>
  </si>
  <si>
    <t>Лучевая диагностика (МРТ, КТ)</t>
  </si>
  <si>
    <t>Лучевая диагностика (МРТ)</t>
  </si>
  <si>
    <t>Косметология</t>
  </si>
  <si>
    <t>СПА</t>
  </si>
  <si>
    <t>косметология и дерматология, гинекология и эстетическая гинекология, эндокринология, ментальное здоровье, мануальная терапия и неврология, гастроэнтерология</t>
  </si>
  <si>
    <t>аппаратная, инъекционная и лазерная косметология, дерматология, трихология, пластическая хирургия (лицо, тело, грудь, интимная), челюстно-лицевая хирургия, эстетическая гинекология (интимная пластика и косметология), флебология, эстетика стопы</t>
  </si>
  <si>
    <t>Косметология (аппаратная, инъекционная, лазерная), пластическая хирургия (блефаропластика, ринопластика, маммопластика, абдоминопластика), дерматология, трихология, маммология, онкология (онколог-маммолог), флебология, массаж, коррекция фигуры</t>
  </si>
  <si>
    <t>аппаратная косметология, инъекционная косметология, пластическая хирургия (лицо, тело, грудь, интимная пластика), дерматология, трихология, эстетическая гинекология (лазерное интимное омоложение, пластика влагалища), флебология (склеротерапия), превентивная медицина (генетические тесты, нутрициология)</t>
  </si>
  <si>
    <t>Государственная клиника</t>
  </si>
  <si>
    <t>ДМС клиника</t>
  </si>
  <si>
    <t>Диализ</t>
  </si>
  <si>
    <t>Репродуктивная медицина, генетика, ЭКО</t>
  </si>
  <si>
    <t>Узкопрофильная</t>
  </si>
  <si>
    <t>косметология (аппаратная, инъекционная, лазерная), пластическая хирургия (блефаропластика, ринопластика, маммопластика, абдоминопластика), дерматология, трихология, маммология, онкология (онколог-маммолог), флебология, массаж, коррекция фигуры</t>
  </si>
  <si>
    <t>аппаратная косметология, инъекционная косметология, лазерная эпиляция, уходовая косметология, пластическая хирургия (лицо, тело, грудь), дерматология (лазерное лечение сосудов, папиллом, розацеа), трихология, гинекология</t>
  </si>
  <si>
    <t>Восстановительная медицина</t>
  </si>
  <si>
    <t>Моно</t>
  </si>
  <si>
    <t>СТОМЕД</t>
  </si>
  <si>
    <t>Гинекология</t>
  </si>
  <si>
    <t>Медицинская косметология, трихология, SPA-услуги</t>
  </si>
  <si>
    <t>Аппаратная косметология, инъекционная косметология, лазерная косметология, дерматология, интимная косметология</t>
  </si>
  <si>
    <t>Репродуктология</t>
  </si>
  <si>
    <t>Косметология в отдельном направлении</t>
  </si>
  <si>
    <t>Гинекология, Косметология, УЗИ</t>
  </si>
  <si>
    <t>Онкология</t>
  </si>
  <si>
    <t>Лазерная эпиляция</t>
  </si>
  <si>
    <t>Маммология</t>
  </si>
  <si>
    <t>акушерство и гинекология</t>
  </si>
  <si>
    <t>Педиатрия</t>
  </si>
  <si>
    <t>Пластическая хирургия, косметология, гинекология, флебология</t>
  </si>
  <si>
    <t>Пластическая хирургия, косметология, гинекология, гасто, оталаринголог</t>
  </si>
  <si>
    <t>Трилохология</t>
  </si>
  <si>
    <t>Пластическая хирургия, Косметология, Гинекология, дерматология, стоматология, ортопедия</t>
  </si>
  <si>
    <t>Пластическая хирургия, стоматология, косметология</t>
  </si>
  <si>
    <t>Эстетическая косметология</t>
  </si>
  <si>
    <t>Косметология, дерматология, Трихология, эпиляция</t>
  </si>
  <si>
    <t>Пластическая хирургия, косметология, стоматология, флебология</t>
  </si>
  <si>
    <t>Косметология, дерматология, пластическая хирургия, женское здоровье, трихология</t>
  </si>
  <si>
    <t>Эстетическая клиника + многопрофиль</t>
  </si>
  <si>
    <t>Юридические лица сетей частных клиник России (≥5 точек), TOP-200 2025</t>
  </si>
  <si>
    <t>Расширенный поиск: справочник пользователя + открытые реестры ЕГРЮЛ (rusprofile, checko, klerk, saby, tbank, list-org и офиц. сайты сетей). Дата: 10.09.2026</t>
  </si>
  <si>
    <t>Сеть</t>
  </si>
  <si>
    <t>Точки на 01.04.2026</t>
  </si>
  <si>
    <t>Юридическое лицо</t>
  </si>
  <si>
    <t>ИНН</t>
  </si>
  <si>
    <t>Источник</t>
  </si>
  <si>
    <t>Частичный справочник (файл)</t>
  </si>
  <si>
    <t>278058204</t>
  </si>
  <si>
    <t>276128576</t>
  </si>
  <si>
    <t>АО "Северо-Западный центр доказательной медицины" (СЗЦДМ)</t>
  </si>
  <si>
    <t>Веб-поиск (rusprofile, list-org)</t>
  </si>
  <si>
    <t>ООО "АВСМЕДИЦИНА"</t>
  </si>
  <si>
    <t>7701271731</t>
  </si>
  <si>
    <t>Веб-поиск (saby.ru, abc-medicina.com)</t>
  </si>
  <si>
    <t>ООО "АВС-МЕДИЦИНА"</t>
  </si>
  <si>
    <t>7709937452</t>
  </si>
  <si>
    <t>Веб-поиск (audit-it.ru)</t>
  </si>
  <si>
    <t>ООО "АВС-БЕГОВАЯ" (входит в структуру владения)</t>
  </si>
  <si>
    <t>н/д</t>
  </si>
  <si>
    <t>Веб-поиск (vademec.ru)</t>
  </si>
  <si>
    <t>ООО "АВС-ДИАГНОСТИКА" (входит в структуру владения)</t>
  </si>
  <si>
    <t>ООО "АВС-СЕМЕЙНАЯ" (входит в структуру владения)</t>
  </si>
  <si>
    <t>ООО "Аксиома" (входит в структуру владения)</t>
  </si>
  <si>
    <t>ООО "Поликлиника ДСК-1"</t>
  </si>
  <si>
    <t>Веб-поиск (abc-medicina.com)</t>
  </si>
  <si>
    <t>ООО "Премьер Медика"</t>
  </si>
  <si>
    <t>Веб-поиск (vademec.ru, СПАРК)</t>
  </si>
  <si>
    <t>ООО "ПРОМЕДИКА" (г. Белгород)</t>
  </si>
  <si>
    <t>Веб-поиск (kontragent.skrin.ru)</t>
  </si>
  <si>
    <t>274137670</t>
  </si>
  <si>
    <t>ООО "Клиника Фомина Ставрополь"</t>
  </si>
  <si>
    <t>2635268942</t>
  </si>
  <si>
    <t>Веб-поиск (klerk.ru)</t>
  </si>
  <si>
    <t>ООО "Клиника Фомина Нижний Новгород"</t>
  </si>
  <si>
    <t>ООО "Клиника Фомина Госпиталь" (Тверь)</t>
  </si>
  <si>
    <t>ООО "Клиника Фомина Владимир"</t>
  </si>
  <si>
    <t>3300018413</t>
  </si>
  <si>
    <t>ООО "Клиника Фомина ЮС" (Южно-Сахалинск)</t>
  </si>
  <si>
    <t>6500023590</t>
  </si>
  <si>
    <t>ООО "Клиника Фомина Ростов-на-Дону"</t>
  </si>
  <si>
    <t>5017141859</t>
  </si>
  <si>
    <t>Веб-поиск (fbc.ru)</t>
  </si>
  <si>
    <t>ООО "Клиника Фомина Омск"</t>
  </si>
  <si>
    <t>5017142228</t>
  </si>
  <si>
    <t>Веб-поиск (zachestnyibiznes.ru)</t>
  </si>
  <si>
    <t>ООО "Клиника Фомина Тверь"</t>
  </si>
  <si>
    <t>Веб-поиск (list-org.com)</t>
  </si>
  <si>
    <t>ООО "Клиника Фомина Ульяновск"</t>
  </si>
  <si>
    <t>5017141979</t>
  </si>
  <si>
    <t>Веб-поиск (tbank.ru)</t>
  </si>
  <si>
    <t>ООО "Клиника Фомина Мичуринский" (Москва)</t>
  </si>
  <si>
    <t>Веб-поиск (fomin-clinic.ru)</t>
  </si>
  <si>
    <t>ООО "Клиника Фомина Долгоруковская" (Москва)</t>
  </si>
  <si>
    <t>ООО "Клиника Фомина Смарт"</t>
  </si>
  <si>
    <t>ООО "Клиника Фомина 1905 года" (Москва)</t>
  </si>
  <si>
    <t>ООО "К+31"</t>
  </si>
  <si>
    <t>Веб-поиск</t>
  </si>
  <si>
    <t>АО "Медицина"</t>
  </si>
  <si>
    <t>ООО "МЦ "XXI век"</t>
  </si>
  <si>
    <t>Веб-поиск (tbank.ru, mc21.ru)</t>
  </si>
  <si>
    <t>АНО "Медицинский центр "XXI век"</t>
  </si>
  <si>
    <t>Веб-поиск (mc21.ru)</t>
  </si>
  <si>
    <t>ООО "Медицинский центр "XXI век" Восток"</t>
  </si>
  <si>
    <t>АО "Семейный доктор"</t>
  </si>
  <si>
    <t>Веб-поиск (klerk.ru, saby.ru)</t>
  </si>
  <si>
    <t>ООО "Медицинская клиника "Семейный доктор"</t>
  </si>
  <si>
    <t>Веб-поиск (alfazdrav.ru)</t>
  </si>
  <si>
    <t>ООО "Клиника современной медицины "Семейный доктор" (Курск)</t>
  </si>
  <si>
    <t>3602009180</t>
  </si>
  <si>
    <t>ООО "Семейный доктор" (Ижевск)</t>
  </si>
  <si>
    <t>АО "Клиника Вся медицина"</t>
  </si>
  <si>
    <t>ООО "Стоматологическая клиника "Лайт" (Брянск)</t>
  </si>
  <si>
    <t>3257054733</t>
  </si>
  <si>
    <t>Веб-поиск (companies.rbc.ru)</t>
  </si>
  <si>
    <t>ООО "УК СМК "Тонус" (управляющая компания)</t>
  </si>
  <si>
    <t>5260453940</t>
  </si>
  <si>
    <t>Веб-поиск (tonus.nnov.ru)</t>
  </si>
  <si>
    <t>ООО "Тонус"</t>
  </si>
  <si>
    <t>ООО "Тонус+"</t>
  </si>
  <si>
    <t>ООО "Тонус АЛЬФА"</t>
  </si>
  <si>
    <t>ООО "Тонус-С"</t>
  </si>
  <si>
    <t>5228057691</t>
  </si>
  <si>
    <t>ООО "Тонус Премиум"</t>
  </si>
  <si>
    <t>ООО "Лео-М"</t>
  </si>
  <si>
    <t>Веб-поиск (leonet.ru)</t>
  </si>
  <si>
    <t>ООО "Леомед" (реабилитационный центр)</t>
  </si>
  <si>
    <t>Веб-поиск (saby.ru)</t>
  </si>
  <si>
    <t>ООО "МЦ "Медэксперт" (Калининград)</t>
  </si>
  <si>
    <t>Веб-поиск (med-expert.ru)</t>
  </si>
  <si>
    <t>ООО "Медицинский центр Медэксперт С"</t>
  </si>
  <si>
    <t>ООО "МедЭксперт плюс"</t>
  </si>
  <si>
    <t>7730245060</t>
  </si>
  <si>
    <t>Веб-поиск (mymedex.ru)</t>
  </si>
  <si>
    <t>ООО "МЦ Медэксперт Д"</t>
  </si>
  <si>
    <t>ООО "Медицинский центр Медэксперт-Восток"</t>
  </si>
  <si>
    <t>ООО "МЦ Медэксперт-5"</t>
  </si>
  <si>
    <t>ООО "МедЭксперт-ОРТО"</t>
  </si>
  <si>
    <t>ООО "Медицинский центр Медэксперт-4"</t>
  </si>
  <si>
    <t>ООО "Медэксперт Лаб"</t>
  </si>
  <si>
    <t>278069100</t>
  </si>
  <si>
    <t>ООО "Клиника "Садко"</t>
  </si>
  <si>
    <t>5262355754</t>
  </si>
  <si>
    <t>Веб-поиск (checko.ru, rusprofile.ru)</t>
  </si>
  <si>
    <t>ООО "Нижегородское отделение Клиники "Садко"</t>
  </si>
  <si>
    <t>ООО "Центр Клинической Офтальмологии "Садко"</t>
  </si>
  <si>
    <t>Веб-поиск (rusprofile.ru)</t>
  </si>
  <si>
    <t>ООО "Клинико-Диагностическая Лаборатория "Садко"</t>
  </si>
  <si>
    <t>ООО "Центр Развития Стоматологии "Садко"</t>
  </si>
  <si>
    <t>ООО "Медилюкс-ТМ" (MedSwiss)</t>
  </si>
  <si>
    <t>Веб-поиск (companium.ru, rbc.ru)</t>
  </si>
  <si>
    <t>ООО "Медицинская клиника "Сова" (Саратов)</t>
  </si>
  <si>
    <t>АО "Многопрофильная лечебно-диагностическая клиника" (Сова, Воронеж)</t>
  </si>
  <si>
    <t>ООО "ДЖИ ЭМ ЭС" (GMS Clinic)</t>
  </si>
  <si>
    <t>Веб-поиск (gmsclinic.ru)</t>
  </si>
  <si>
    <t>ООО "МЕДИЦИНА БУДУЩЕГО" (GMS Clinic Садовническая)</t>
  </si>
  <si>
    <t>ООО "GMS Hospital"</t>
  </si>
  <si>
    <t>ООО "МЛЦ" (Медицинский лучевой центр, Самара)</t>
  </si>
  <si>
    <t>Веб-поиск (synapsenet.ru)</t>
  </si>
  <si>
    <t>ООО "Диагрупп" (Улан-Удэ)</t>
  </si>
  <si>
    <t>326036852</t>
  </si>
  <si>
    <t>ООО ДК "Диагрупп" (детская клиника, Улан-Удэ)</t>
  </si>
  <si>
    <t>326510825</t>
  </si>
  <si>
    <t>ООО "Поликлиника.РУ" (головная)</t>
  </si>
  <si>
    <t>ООО "МДЦ "Поликлиника.РУ"</t>
  </si>
  <si>
    <t>ООО "Медицинский центр "Поликлиника.Ру"</t>
  </si>
  <si>
    <t>ООО "КДЦ "Поликлиника.РУ"</t>
  </si>
  <si>
    <t>542026680</t>
  </si>
  <si>
    <t>ООО "ДОБРОМЕД" (Москва)</t>
  </si>
  <si>
    <t>7729527736</t>
  </si>
  <si>
    <t>ООО "ДоброМед" (Ханты-Мансийск)</t>
  </si>
  <si>
    <t>8601068801</t>
  </si>
  <si>
    <t>Веб-поиск (dobromedhm.ru)</t>
  </si>
  <si>
    <t>ООО "МедГард" (Самара)</t>
  </si>
  <si>
    <t>Веб-поиск (samara.medguard.ru)</t>
  </si>
  <si>
    <t>ООО "Медгард-Ульяновск"</t>
  </si>
  <si>
    <t>Веб-поиск (ul.medguard.ru)</t>
  </si>
  <si>
    <t>ООО "МЦ "Айболит" (Казань)</t>
  </si>
  <si>
    <t>Веб-поиск (kontragent.vbr.ru)</t>
  </si>
  <si>
    <t>ООО "Айболит" (Уфа)</t>
  </si>
  <si>
    <t>3328470193</t>
  </si>
  <si>
    <t>ООО "МЦ "Айболит" (Севастополь)</t>
  </si>
  <si>
    <t>9201512870</t>
  </si>
  <si>
    <t>ООО "Претор" (управляющая, Новосибирск)</t>
  </si>
  <si>
    <t>Веб-поиск (vz-nsk.ru)</t>
  </si>
  <si>
    <t>ООО "Клиника Претор"</t>
  </si>
  <si>
    <t>5402088195</t>
  </si>
  <si>
    <t>ООО МСЧ "Клиницист-Клиника Претор"</t>
  </si>
  <si>
    <t>Веб-поиск (checko.ru)</t>
  </si>
  <si>
    <t>ИНН Код налогоплательщика</t>
  </si>
  <si>
    <t/>
  </si>
  <si>
    <t>Row Labels</t>
  </si>
  <si>
    <t>Grand Total</t>
  </si>
  <si>
    <t>Sum of 2025, Выручка, RUB</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</si>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</sst>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
    <numFmt numFmtId="165" formatCode="#,##0.0"/>
    <numFmt numFmtId="166" formatCode="\+0;\-0"/>
  </numFmts>
  <fonts count="13" x14ac:knownFonts="1">
    <font>
      <sz val="11"/>
      <color rgb="FF000000"/>
      <name val="Calibri"/>
      <family val="2"/>
    </font>
    <font>
      <b/>
      <sz val="11"/>
      <color rgb="FF000000"/>
      <name val="Calibri"/>
      <family val="2"/>
    </font>
    <font>
      <b/>
      <sz val="10"/>
      <color rgb="FF000000"/>
      <name val="Calibri"/>
      <family val="2"/>
    </font>
    <font>
      <sz val="10"/>
      <color rgb="FF000000"/>
      <name val="Calibri"/>
      <family val="2"/>
    </font>
    <font>
      <u/>
      <sz val="11"/>
      <color rgb="FF0000FF"/>
      <name val="Calibri"/>
      <family val="2"/>
    </font>
    <font>
      <b/>
      <sz val="11"/>
      <color rgb="FFFFFFFF"/>
      <name val="Calibri"/>
      <family val="2"/>
      <scheme val="minor"/>
    </font>
    <font>
      <sz val="11"/>
      <color theme="1"/>
      <name val="Calibri"/>
      <family val="2"/>
      <charset val="204"/>
    </font>
    <font>
      <sz val="11"/>
      <color theme="1"/>
      <name val="Calibri"/>
      <family val="2"/>
      <scheme val="minor"/>
    </font>
    <font>
      <b/>
      <sz val="14"/>
      <name val="Calibri"/>
    </font>
    <font>
      <i/>
      <sz val="9"/>
      <color rgb="FF808080"/>
      <name val="Calibri"/>
    </font>
    <font>
      <b/>
      <sz val="11"/>
      <color rgb="FFFFFFFF"/>
      <name val="Calibri"/>
    </font>
    <font>
      <sz val="10"/>
      <name val="Calibri"/>
    </font>
    <font>
      <sz val="11"/>
      <color rgb="FF000000"/>
      <name val="Calibri"/>
      <family val="2"/>
    </font>
  </fonts>
  <fills count="6">
    <fill>
      <patternFill patternType="none"/>
    </fill>
    <fill>
      <patternFill patternType="gray125"/>
    </fill>
    <fill>
      <patternFill patternType="solid">
        <fgColor rgb="FF1F4E78"/>
        <bgColor indexed="64"/>
      </patternFill>
    </fill>
    <fill>
      <patternFill patternType="solid">
        <fgColor rgb="FFFFFF00"/>
        <bgColor indexed="64"/>
      </patternFill>
    </fill>
    <fill>
      <patternFill patternType="solid">
        <fgColor theme="6" tint="0.79998168889431442"/>
        <bgColor indexed="64"/>
      </patternFill>
    </fill>
    <fill>
      <patternFill patternType="solid">
        <fgColor rgb="FF1F38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s>
  <cellStyleXfs count="3">
    <xf numFmtId="0" fontId="0" fillId="0" borderId="0" applyBorder="0"/>
    <xf numFmtId="0" fontId="7" fillId="0" borderId="0"/>
    <xf numFmtId="44" fontId="12" fillId="0" borderId="0" applyFont="0" applyFill="0" applyBorder="0" applyAlignment="0" applyProtection="0"/>
  </cellStyleXfs>
  <cellXfs count="45">
    <xf numFmtId="0" fontId="0" fillId="0" borderId="0" xfId="0" applyNumberFormat="1" applyFill="1" applyAlignment="1" applyProtection="1"/>
    <xf numFmtId="0" fontId="0" fillId="0" borderId="1" xfId="0" applyBorder="1"/>
    <xf numFmtId="0" fontId="0" fillId="0" borderId="2" xfId="0" applyBorder="1" applyAlignment="1">
      <alignment vertical="top"/>
    </xf>
    <xf numFmtId="0" fontId="5" fillId="2" borderId="2" xfId="0" applyFont="1" applyFill="1" applyBorder="1" applyAlignment="1">
      <alignment vertical="center" wrapText="1"/>
    </xf>
    <xf numFmtId="0" fontId="0" fillId="0" borderId="0" xfId="0"/>
    <xf numFmtId="0" fontId="5" fillId="2" borderId="0" xfId="0" applyFont="1" applyFill="1" applyBorder="1" applyAlignment="1">
      <alignment vertical="center" wrapText="1"/>
    </xf>
    <xf numFmtId="1" fontId="0" fillId="0" borderId="2" xfId="0" applyNumberFormat="1" applyBorder="1"/>
    <xf numFmtId="165" fontId="0" fillId="0" borderId="2" xfId="0" applyNumberFormat="1" applyBorder="1"/>
    <xf numFmtId="166" fontId="0" fillId="0" borderId="2" xfId="0" applyNumberFormat="1" applyBorder="1"/>
    <xf numFmtId="165" fontId="0" fillId="0" borderId="0" xfId="0" applyNumberFormat="1"/>
    <xf numFmtId="9" fontId="0" fillId="0" borderId="0" xfId="0" applyNumberFormat="1"/>
    <xf numFmtId="0" fontId="0" fillId="3" borderId="1" xfId="0" applyFill="1" applyBorder="1"/>
    <xf numFmtId="0" fontId="0" fillId="0" borderId="0" xfId="0" applyBorder="1"/>
    <xf numFmtId="0" fontId="0" fillId="4" borderId="1" xfId="0" applyFill="1" applyBorder="1"/>
    <xf numFmtId="0" fontId="0" fillId="4" borderId="1" xfId="0" applyFill="1" applyBorder="1" applyAlignment="1">
      <alignment horizontal="left"/>
    </xf>
    <xf numFmtId="0" fontId="0" fillId="4" borderId="1" xfId="0" applyFill="1" applyBorder="1" applyAlignment="1">
      <alignment wrapText="1"/>
    </xf>
    <xf numFmtId="0" fontId="6" fillId="4" borderId="1" xfId="0" applyFont="1" applyFill="1" applyBorder="1" applyAlignment="1">
      <alignment wrapText="1"/>
    </xf>
    <xf numFmtId="0" fontId="0" fillId="0" borderId="1" xfId="0" applyBorder="1" applyAlignment="1">
      <alignment vertical="top"/>
    </xf>
    <xf numFmtId="0" fontId="0" fillId="0" borderId="2" xfId="0" applyBorder="1"/>
    <xf numFmtId="0" fontId="10" fillId="5" borderId="0" xfId="1" applyFont="1" applyFill="1" applyAlignment="1">
      <alignment horizontal="center" vertical="center"/>
    </xf>
    <xf numFmtId="0" fontId="11" fillId="0" borderId="0" xfId="1" applyFont="1"/>
    <xf numFmtId="0" fontId="11" fillId="0" borderId="0" xfId="1" applyFont="1" applyAlignment="1">
      <alignment horizontal="center"/>
    </xf>
    <xf numFmtId="0" fontId="8" fillId="0" borderId="0" xfId="1" applyFont="1" applyAlignment="1"/>
    <xf numFmtId="0" fontId="7" fillId="0" borderId="0" xfId="1" applyAlignment="1"/>
    <xf numFmtId="0" fontId="9" fillId="0" borderId="0" xfId="1" applyFont="1" applyAlignment="1"/>
    <xf numFmtId="0" fontId="0" fillId="0" borderId="0" xfId="0" pivotButton="1" applyNumberFormat="1" applyFill="1" applyAlignment="1" applyProtection="1"/>
    <xf numFmtId="0" fontId="0" fillId="0" borderId="0" xfId="0" applyNumberFormat="1" applyFill="1" applyAlignment="1" applyProtection="1">
      <alignment horizontal="left"/>
    </xf>
    <xf numFmtId="44" fontId="0" fillId="0" borderId="0" xfId="2" applyFont="1" applyFill="1" applyAlignment="1" applyProtection="1"/>
    <xf numFmtId="4" fontId="0" fillId="0" borderId="0" xfId="0" applyNumberFormat="1" applyFill="1" applyAlignment="1" applyProtection="1"/>
    <xf numFmtId="49" fontId="1" fillId="0" borderId="0" xfId="0" applyNumberFormat="1" applyFont="1"/>
    <xf numFmtId="49" fontId="1" fillId="0" borderId="0" xfId="0" applyNumberFormat="1" applyFont="1" applyAlignment="1">
      <alignment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3" fontId="3" fillId="0" borderId="1" xfId="0" applyNumberFormat="1" applyFont="1" applyBorder="1" applyAlignment="1">
      <alignment horizontal="right"/>
    </xf>
    <xf numFmtId="0" fontId="3" fillId="0" borderId="1" xfId="0" applyFont="1" applyBorder="1" applyAlignment="1">
      <alignment wrapText="1"/>
    </xf>
    <xf numFmtId="3" fontId="3" fillId="0" borderId="1" xfId="0" applyNumberFormat="1" applyFont="1" applyBorder="1" applyAlignment="1">
      <alignment horizontal="right" wrapText="1"/>
    </xf>
    <xf numFmtId="164" fontId="3" fillId="0" borderId="1" xfId="0" applyNumberFormat="1" applyFont="1" applyBorder="1" applyAlignment="1">
      <alignment horizontal="right" wrapText="1"/>
    </xf>
    <xf numFmtId="0" fontId="3" fillId="0" borderId="1" xfId="0" applyFont="1" applyBorder="1" applyAlignment="1">
      <alignment horizontal="left" wrapText="1"/>
    </xf>
    <xf numFmtId="3" fontId="3" fillId="4" borderId="1" xfId="0" applyNumberFormat="1" applyFont="1" applyFill="1" applyBorder="1" applyAlignment="1">
      <alignment horizontal="right"/>
    </xf>
    <xf numFmtId="0" fontId="3" fillId="4" borderId="1" xfId="0" applyFont="1" applyFill="1" applyBorder="1" applyAlignment="1">
      <alignment wrapText="1"/>
    </xf>
    <xf numFmtId="3" fontId="3" fillId="4" borderId="1" xfId="0" applyNumberFormat="1" applyFont="1" applyFill="1" applyBorder="1" applyAlignment="1">
      <alignment horizontal="right" wrapText="1"/>
    </xf>
    <xf numFmtId="164" fontId="3" fillId="4" borderId="1" xfId="0" applyNumberFormat="1" applyFont="1" applyFill="1" applyBorder="1" applyAlignment="1">
      <alignment horizontal="right" wrapText="1"/>
    </xf>
    <xf numFmtId="0" fontId="0" fillId="0" borderId="0" xfId="0" applyAlignment="1">
      <alignment wrapText="1"/>
    </xf>
    <xf numFmtId="0" fontId="4" fillId="0" borderId="0" xfId="0" applyFont="1"/>
  </cellXfs>
  <cellStyles count="3">
    <cellStyle name="Currency" xfId="2" builtinId="4"/>
    <cellStyle name="Normal" xfId="0" builtinId="0"/>
    <cellStyle name="Normal 2" xfId="1" xr:uid="{CBF3D730-3553-4501-A69D-C7986EC87D4B}"/>
  </cellStyles>
  <dxfs count="4">
    <dxf>
      <fill>
        <patternFill patternType="none">
          <bgColor auto="1"/>
        </patternFill>
      </fill>
    </dxf>
    <dxf>
      <numFmt numFmtId="4" formatCode="#,##0.00"/>
    </dxf>
    <dxf>
      <fill>
        <patternFill patternType="none">
          <bgColor auto="1"/>
        </patternFill>
      </fill>
    </dxf>
    <dxf>
      <fill>
        <patternFill patternType="solid">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nis.kutyin/AppData/Local/Microsoft/Windows/INetCache/Content.Outlook/VHQ0VPZK/&#1042;&#1072;&#1085;&#1080;&#1085;&#1072;%20&#1074;&#1099;&#1075;&#1088;&#1091;&#1079;&#1082;&#107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Grigoriev" refreshedDate="46276.52572395833" createdVersion="6" refreshedVersion="6" minRefreshableVersion="3" recordCount="9960" xr:uid="{FE0B329E-64AC-4F51-90C5-CBF2EEF30ECF}">
  <cacheSource type="worksheet">
    <worksheetSource ref="A4:X9964" sheet="Компании мед отрасли" r:id="rId2"/>
  </cacheSource>
  <cacheFields count="24">
    <cacheField name="№" numFmtId="3">
      <sharedItems containsSemiMixedTypes="0" containsString="0" containsNumber="1" containsInteger="1" minValue="1" maxValue="10000"/>
    </cacheField>
    <cacheField name="Наименование" numFmtId="0">
      <sharedItems/>
    </cacheField>
    <cacheField name="Тип" numFmtId="0">
      <sharedItems containsBlank="1" count="9">
        <s v="Частная клиника"/>
        <s v="Производитель"/>
        <s v="Лабораторные анализы"/>
        <s v="Государственная клиника"/>
        <s v="Телемедицина"/>
        <s v="не берем"/>
        <s v="Санатории"/>
        <s v="ДМС клиника"/>
        <m/>
      </sharedItems>
    </cacheField>
    <cacheField name="Профиль" numFmtId="0">
      <sharedItems containsBlank="1"/>
    </cacheField>
    <cacheField name="Специализация" numFmtId="0">
      <sharedItems containsBlank="1" longText="1"/>
    </cacheField>
    <cacheField name="Название бренда" numFmtId="0">
      <sharedItems containsBlank="1" count="683">
        <s v="ГК «Медси»"/>
        <s v="EMC"/>
        <m/>
        <s v="ИНВИТРО"/>
        <s v="КДЛ"/>
        <s v="ГК «Мать и дитя»"/>
        <s v="ХЕЛИКС"/>
        <s v="ГЕМОТЕСТ"/>
        <s v="СБЕР ЗДОРОВЬЕ"/>
        <s v="СЕМЕЙНЫЙ ДОКТОР"/>
        <s v="Скандинавия"/>
        <s v="АО «Медицина»"/>
        <s v="РЖД МЕДИЦИНА"/>
        <s v="Екатерининская"/>
        <s v="К+31"/>
        <s v="MedSwiss"/>
        <s v="Будь здоров"/>
        <s v="СМ-КЛИНИКА"/>
        <s v="ГАЗПРОМ МЕДИЦИНА"/>
        <s v="ЕВРОМЕД"/>
        <s v="ИЛЬИНСКАЯ БОЛЬНИЦА"/>
        <s v="3Z"/>
        <s v="Мединвест"/>
        <s v="Альфа-Центр Здоровья"/>
        <s v="Б.БРАУН АВИТУМ РУССЛАНД КЛИНИКС, ООО"/>
        <s v="Мой Зубной"/>
        <s v="ЛОТОС"/>
        <s v="ЕКАТЕРИНБУРГСКИЙ ЦЕНТР МНТК МГ, АО"/>
        <s v="СИТИЛАБ"/>
        <s v="ЕВРООНКО"/>
        <s v="ЧУДО ДОКТОР"/>
        <s v="ЛАБКВЕСТ"/>
        <s v="Мой медицинский центр"/>
        <s v="Лукойл"/>
        <s v="Поликлиника.ру"/>
        <s v="Сургутнефтегаз"/>
        <s v="ГЕНОМЕД, ООО"/>
        <s v="МЕДСКАН"/>
        <s v="Селин"/>
        <s v="Моторика-Орто"/>
        <s v="КЛИНИКА ФОМИНА"/>
        <s v="Клиника Пирогова"/>
        <s v="Сибмедцентр"/>
        <s v="АВК-МЕД, ООО"/>
        <s v="Доктор Арбитайло"/>
        <s v="ЦВМП"/>
        <s v="ЭКСПЕРТ"/>
        <s v="ДИАЛАБ"/>
        <s v="ГК «Олимп здоровья»"/>
        <s v="МЦ «XXI век»"/>
        <s v="Ростех"/>
        <s v="СЛ"/>
        <s v="Атлас"/>
        <s v="Нефрос"/>
        <s v="Лечебный центр"/>
        <s v="Доктор Плюс"/>
        <s v="Андреевские больницы – Неболит"/>
        <s v="Прайм"/>
        <s v="Семейная"/>
        <s v="Lab4U"/>
        <s v="ЦКДЛ, ООО"/>
        <s v="КЛД, ООО"/>
        <s v="ГРАНД МЕДИКА, ООО"/>
        <s v="ХАДАР КЛИНИКА, ООО"/>
        <s v="Балтмед"/>
        <s v="ПЕРВЫЙ КМЦ, ООО"/>
        <s v="ЭСТЕТ, ООО"/>
        <s v="МЕДИЦИНА БУДУЩЕГО, ООО"/>
        <s v="РУСАЛ МЕДИЦИНСКИЙ ЦЕНТР, ООО"/>
        <s v="ЭМСИПИ-МЕДИКЕЙР, ООО"/>
        <s v="ТРИОМЕД, ООО"/>
        <s v="РЦ ТРИ СЕСТРЫ, ООО"/>
        <s v="МОЦ, ООО"/>
        <s v="ЧАЙКА МОСКВА-СИТИ, ООО"/>
        <s v="МЦ ФИЛОСОФИЯ КРАСОТЫ И ЗДОРОВЬЯ, АО"/>
        <s v="МЕДЛАБЭКСПРЕСС, ООО"/>
        <s v="ЛДЦ, ООО"/>
        <s v="ДОКТОР ЛАЙТ, ООО"/>
        <s v="ГУТА-КЛИНИК, ООО"/>
        <s v="КЛИНИКА ВАШЕГО ЗДОРОВЬЯ, ООО"/>
        <s v="СЦЗ, ООО"/>
        <s v="МЕДГАРД, ООО"/>
        <s v="МЕГИ"/>
        <s v="БС, ООО"/>
        <s v="ЦЕНТР ПЭТ-ТЕХНОЛОДЖИ, ООО"/>
        <s v="СТОМЕД"/>
        <s v="АНАЛИТИЧЕСКИЙ ЦЕНТР БЛУМ, ООО"/>
        <s v="МЦ XXI ВЕК, ООО"/>
        <s v=""/>
        <s v="ЦЕНТР ДИАЛИЗА, ООО"/>
        <s v="ЦП НА ЛЕНИНГРАДКЕ, АО"/>
        <s v="МЦ ДИАЛОГ, ООО"/>
        <s v="НИЖСТОМ, ООО"/>
        <s v="ЦПМ, ООО"/>
        <s v="Нева"/>
        <s v="КЛИНИКА ГОРОД ЗДОРОВЬЯ, ООО"/>
        <s v="ССМЦ №1, ООО"/>
        <s v="ФИРМА ВЕРОНИКА ЛТД, ООО"/>
        <s v="МЕДАССИСТ-К, ООО"/>
        <s v="ПЭТ-ТЕХНОЛОДЖИ ДИАГНОСТИКА, ООО"/>
        <s v="МЕДИЦИНСКИЙ ЦЕНТР РАМИ, АО"/>
        <s v="УМЦ, ООО"/>
        <s v="МЕД ГАРАНТ, ООО"/>
        <s v="УКЛРЦ, ООО"/>
        <s v="ИНСТИТУТ ЗДОРОВЬЯ, ООО"/>
        <s v="СИТИЛАБ, ООО"/>
        <s v="ЛАДА-ЭСТЕТ, ООО МИЦ"/>
        <s v="РЕЙН-ЛТД, ООО"/>
        <s v="ГОРОДСКАЯ БОЛЬНИЦА № 41, ООО"/>
        <s v="БИОН, ООО"/>
        <s v="ИМПЛАНТЛАБ, ООО"/>
        <s v="ПРОМЫШЛЕННАЯ МЕДИЦИНА, ООО"/>
        <s v="ГК ПЕРСОНА, ООО"/>
        <s v="МЛЦ, ООО"/>
        <s v="ЦЕНТР РАЗВИТИЯ СТОМАТОЛОГИИ САДКО, ООО"/>
        <s v="ЮНИЛАБ-ХАБАРОВСК, ООО"/>
        <s v="НАДЕЖДА, ООО МЦ"/>
        <s v="РДЛ, ООО"/>
        <s v="КЛИНИЦИСТ-КЛИНИКА ПРЕТОР, ООО МСЧ"/>
        <s v="РЦК, ООО"/>
        <s v="СОВРЕМЕННЫЕ МЕДИЦИНСКИЕ ТЕХНОЛОГИИ, АО"/>
        <s v="КЛИНИКА НУРИЕВЫХ, ООО"/>
        <s v="МЦ ИНТЕРДЕНТОС, ООО"/>
        <s v="МК НАКФФ, ООО"/>
        <s v="ПРЕАМБУЛА, ООО"/>
        <s v="КЛИНИКА ЭКСПЕРТ ИРКУТСК, ООО"/>
        <s v="КАЗАНСКИЙ ЛАБОРАТОРНЫЙ ЦЕНТР, ООО"/>
        <s v="В.К.Р., ООО"/>
        <s v="ЭКО ЦЕНТР, ООО"/>
        <s v="КЛИНИКА СОВРЕМЕННЫХ ТЕХНОЛОГИЙ САДКО, ООО"/>
        <s v="ЮНИЛАБ-ВЛАДИВОСТОК, ООО"/>
        <s v="МЕДИНСЕРВИС, ООО"/>
        <s v="МЕДИЦИНСКИЕ ТЕХНОЛОГИИ, АО"/>
        <s v="ЕВРОТЕСТ, ООО"/>
        <s v="ЦЕНТР КОСМЕТОЛОГИИ И ПЛАСТИЧЕСКОЙ ХИРУРГИИ, ООО"/>
        <s v="АС АНДРОЛОГИЯ, ООО"/>
        <s v="МЕДРЕЙД, ООО"/>
        <s v="ПРОЕКТ МИЧУРИНСКИЙ, ООО"/>
        <s v="КЛИНИЧЕСКИЙ ГОСПИТАЛЬ НА ЯУЗЕ, ООО"/>
        <s v="АЛЬФА ПРЕСТИЖ, ООО"/>
        <s v="ИНКЕРМАН, ООО"/>
        <s v="ЛАБОРАТОРИЯ ГЕМОДИАЛИЗА, ООО"/>
        <s v="КЛИНИКА ГЕНЕЗИС, ООО"/>
        <s v="СОВРЕМЕННЫЕ ДИАГНОСТИЧЕСКИЕ ТЕХНОЛОГИИ, ООО"/>
        <s v="ДИАМЕДИКА, ООО"/>
        <s v="РУСЬ, ООО МЦ"/>
        <s v="АРЦИУС, ООО"/>
        <s v="ОМЕГА, ООО"/>
        <s v="ЛАХТА КЛИНИКА, ООО"/>
        <s v="АГАТ, ООО"/>
        <s v="ИМПЛАНТСИТИ, ООО"/>
        <s v="ДЦ ЗРЕНИЕ, ООО"/>
        <s v="МКС, ООО"/>
        <s v="ДИАГРУПП, ООО"/>
        <s v="ЗДРАВИЦА, ООО ЦСМ"/>
        <s v="СИТИЛАБ ВО, ООО"/>
        <s v="ЦКМСЧ, АНО"/>
        <s v="БМК, ООО"/>
        <s v="ФРЕЗЕНИУС МЕДИКАЛ КЕА КУБАНЬ, ООО"/>
        <s v="ПОЛИКЛИНИЧЕСКИЙ КОМПЛЕКС, АО"/>
        <s v="СИТИЛАБ-УРАЛ, ООО"/>
        <s v="ЮНИЛАБ-ИРКУТСК, ООО"/>
        <s v="МЕДЦЕНТР ПАРАЦЕЛЬС, ООО"/>
        <s v="СП, ООО"/>
        <s v="ГЕМОТЕСТ ЛЕНИНГРАД, ООО"/>
        <s v="АВИСМЕД, ООО ЛДЦ"/>
        <s v="СОГАЗ-МЕДСЕРВИС, ООО"/>
        <s v="МЕДСЕРВИС, ООО"/>
        <s v="ПРОФИСТОМ, ООО"/>
        <s v="СТОЛИЦА, ООО МЕДИЦИНСКИЙ ЦЕНТР"/>
        <s v="ФОРМИ, ООО"/>
        <s v="КЛИНИКА ДОКТОРА ПАРАМОНОВА, АО"/>
        <s v="ПРЕМИУМ КЛИНИК-2, ООО"/>
        <s v="ССМЦ №2, ООО"/>
        <s v="«Здоровье 365»"/>
        <s v="МПК, ООО"/>
        <s v="ХИРУРГИЯ ГМ, ООО"/>
        <s v="МЕДИ ЛЕН, ООО"/>
        <s v="ГАРМОНИЯ, ООО МФЦ"/>
        <s v="Сова"/>
        <s v="МСЧ , ЧУЗ МЕДИКО-САНИТАРНАЯ ЧАСТЬ, ЧУЗ"/>
        <s v="МЕДЕОР, ООО МЦ"/>
        <s v="МЦ МИРТ, ООО"/>
        <s v="МЕДИЦИНСКИЙ ЦЕНТР МОЙ ДОКТОР, ООО"/>
        <s v="ММЦ МЕДИКАЛ ОН ГРУП-СПБ ВОСТОК, ООО"/>
        <s v="Он Клиник"/>
        <s v="ЭН ДЖИ СИ, ООО"/>
        <s v="МЕДИ ЗДРАВ, ООО"/>
        <s v="ММЦ ПТ, ООО"/>
        <s v="БАРСМЕД, ООО"/>
        <s v="МЕДИЦИНСКИЕ УСЛУГИ, АО"/>
        <s v="КДЦ УЛЬТРАМЕД, ООО"/>
        <s v="МЦ ДОКТОР БОГОЛЮБОВ, ООО"/>
        <s v="МЕДИЦИНСКАЯ КОМПАНИЯ, ООО"/>
        <s v="ДЕГА, ООО"/>
        <s v="МЕДИЦИНСКИЙ ЦЕНТР ДИАГНОСТИКИ И ПРОФИЛАКТИКИ ПЛЮС, ООО"/>
        <s v="КЛИНИКА ЕВРОДОН, ООО"/>
        <s v="ДОКМЕД, ООО"/>
        <s v="СЕМЕЙНАЯ ПОЛИКЛИНИКА №3, ООО"/>
        <s v="ИНВИТРО-СТАВРОПОЛЬЕ, ООО"/>
        <s v="МЦК, ЗАО"/>
        <s v="Семейная поликлиника"/>
        <s v="ДЕНТО ЭЛЬ ЛИДЕР, ООО"/>
        <s v="ДОКТОР РЯДОМ, ООО"/>
        <s v="МЕДПРОФ, ООО"/>
        <s v="НЕМЕЦКАЯ СЕМЕЙНАЯ КЛИНИКА, ООО"/>
        <s v="МЕДОК, ООО"/>
        <s v="ЛЕГЕ АРТИС, ООО"/>
        <s v="АВА-КАЗАНЬ, АО"/>
        <s v="КЛИНИКА №1, ООО"/>
        <s v="ММЦРДИЛОЗ, ООО"/>
        <s v="МКМ МЕДИЦИНА, ООО"/>
        <s v="АРМЕД, ООО"/>
        <s v="ПЕТРОВСКИЕ ВОРОТА, ООО МЦ"/>
        <s v="А2МЕД САМАРА, ООО"/>
        <s v="ММХЦ ЖУКОВКА, ООО"/>
        <s v="ОИГ, ООО"/>
        <s v="ВАЙДЕНТ, ООО"/>
        <s v="НАУКА, ООО"/>
        <s v="МЕДГАРД-ОРЕНБУРГ, ООО"/>
        <s v="МТК МГ, ООО"/>
        <s v="МЕДИЦИНСКИЙ ЦЕНТР ГИППОКРАТ, ООО"/>
        <s v="НОВОЛАЗЕР, ООО"/>
        <s v="ГЦ РОСТОВ, ООО"/>
        <s v="МЕДИЛАЙН, ООО"/>
        <s v="НМЦ, АССОЦИАЦИЯ"/>
        <s v="ЯМТ, ООО"/>
        <s v="СТОМАТОЛОГИЧЕСКАЯ КЛИНИКА ЗУБ.РУ, ООО"/>
        <s v="ЦЭЛТ, АО"/>
        <s v="КЭРОС-ТОРГ, ООО"/>
        <s v="ЦЕНТР РЕПРОДУКЦИИ ЛИНИЯ ЖИЗНИ, ООО"/>
        <s v="ГОРОДСКИЕ ПОЛИКЛИНИКИ, ООО"/>
        <s v="ВОККДЦ, АУЗ ВО"/>
        <s v="КВТ БИОНИКА, ООО"/>
        <s v="МАСТЕРСЛУХ, ООО"/>
        <s v="КГБ, ООО"/>
        <s v="ТАВРИКА, ООО"/>
        <s v="КЛИНИКА ПРОФЕССОРА КАЛИНЧЕНКО, ООО"/>
        <s v="ЖЕНСКОЕ ЗДОРОВЬЕ, ООО"/>
        <s v="СОВМЕДТЕХ, ООО"/>
        <s v="ФРАУ КЛИНИК (ХАМОВНИКИ), ООО"/>
        <s v="МЕДСТАНДАРТ, ООО"/>
        <s v="СП ПЛЮС, ООО"/>
        <s v="ЦСМ, АО"/>
        <s v="КЛИНИКА МЕДЛАЙН-ПРЕМЬЕР, ООО"/>
        <s v="МЦ ИНТЕРВЗГЛЯД, ООО"/>
        <s v="ДЕТСКАЯ КЛИНИКА, ООО"/>
        <s v="ДОКМЕД ЭКО, ООО"/>
        <s v="ЛЕКОНС, ООО"/>
        <s v="НАЦИОНАЛЬНЫЙ ЦЕНТР РАЗВИТИЯ ТЕХНОЛОГИЙ СОЦИАЛЬНОЙ ПОДДЕРЖКИ И МЕДИЦИНСКОЙ РЕАБИЛИТАЦИИ ДОВЕРИЕ, АНО"/>
        <s v="РОДИЛЬНЫЙ ДОМ №2, ЛПУ"/>
        <s v="МЕДИСПА, ООО"/>
        <s v="ДЕНТАЛДИАГНОСТИК МОСКВА, ООО"/>
        <s v="ДЕЛАР, ООО"/>
        <s v="МСК ДИАГНОСТИК, ООО"/>
        <s v="АСТРОДЕНТ-ФОРТЕ, ООО"/>
        <s v="МЕДГАРД-САРАТОВ, ООО"/>
        <s v="РЕНЕССАНС ЗДОРОВЬЕ, ООО"/>
        <s v="ЛДЦ, АО"/>
        <s v="АМИ КЛИНИК СЕВЕР, ООО"/>
        <s v="ДЖИЭМТИ, ООО"/>
        <s v="Жемчужина Подолья"/>
        <s v="БИО-ЛАЙН, ООО"/>
        <s v="ПРИБОЙ ЛТД МЦ САНАС, ООО"/>
        <s v="Авеню"/>
        <s v="СОНЭТ, ООО"/>
        <s v="МЕДСЕРВИСЦЕНТР, ООО"/>
        <s v="ПАЛИТРА, ООО МЦ"/>
        <s v="КЛИНИКА ЭКСПЕРТ ВОРОНЕЖ, ООО"/>
        <s v="ГУДСМАЙЛ, ООО"/>
        <s v="КДЦ ВИТА КЛИНИКА, ООО"/>
        <s v="КЛАССИКУС, ООО"/>
        <s v="ПОЛИМЕДИКА ЧЕЛЯБИНСК, ООО"/>
        <s v="ЭВЕРЕСТ, ООО"/>
        <s v="МТ-СЕРВИС, ООО"/>
        <s v="РЕАЛ ТРАНС ХАЙР Т, ООО"/>
        <s v="ПМТ-ЛАБОРАТОРИЯ, ООО"/>
        <s v="ДЕНТАЛДИАГНОСТИК, ООО"/>
        <s v="РЕФЕРАТИВНАЯ ПРАКТИКА, ООО"/>
        <s v="КАНОН, ООО"/>
        <s v="ЦСМ МЕДИКА, ООО"/>
        <s v="ЦЕНТРОДЕНТ, АО"/>
        <s v="КЛИНИКА ЭКСПЕРТ ХАБАРОВСК, ООО"/>
        <s v="ПРОМЕДИКА, ООО"/>
        <s v="ГК «Медскан»*"/>
        <s v="УРАЛКАЛИЙ-МЕД, ООО"/>
        <s v="КЛИНИКА ЭКСПЕРТ ПЕРМЬ, ООО"/>
        <s v="КЛИНИКА, ООО"/>
        <s v="АЗБУКА ЗДОРОВЬЯ, ООО"/>
        <s v="МЦ ПАЛЛАДИУМ, ООО"/>
        <s v="КЛИНИКА СЕМЕЙНОЙ МЕДИЦИНЫ, ООО"/>
        <s v="МЭЙДЖОР КЛИНИК, ООО"/>
        <s v="ПРИМОРСКИЙ ЦЕНТР МИКРОХИРУРГИИ ГЛАЗА, ООО"/>
        <s v="ЛИТЕХ, ООО ЛАБОРАТОРИЯ"/>
        <s v="ДЖИДЖИМЕД, ООО"/>
        <s v="СМС СТОМАМЕДСЕРВИС+, ООО"/>
        <s v="МЦ XXI ВЕК СЕВЕР, ООО"/>
        <s v="МРТ ЭКСПРЕСС, ООО"/>
        <s v="МЕДИКА МЕНТЕ, ООО НИМЦ"/>
        <s v="ГЕМОТЕСТ ЮГ, ООО"/>
        <s v="ЛДЦ СОКОЛ, ООО"/>
        <s v="КДФ-СОЧИ, ООО"/>
        <s v="МЦ ПОДМОСКОВЬЕ, ООО"/>
        <s v="НИЖЕГОРОДСКОЕ ОТДЕЛЕНИЕ КЛИНИКИ САДКО, ООО"/>
        <s v="НАШ МЦ ПАРАЦЕЛЬС, ООО"/>
        <s v="ЗДОРОВЫЕ ЛЮДИ, ООО"/>
        <s v="ДЕНТАЛ-ЦЕНТР, ООО"/>
        <s v="НАКФФ, ООО"/>
        <s v="ПАРАЛЛЕЛЕПИПЕД, ООО"/>
        <s v="МЦ АКАДЕМИЯ, ООО"/>
        <s v="ПРАКТИК, ООО ФИРМА"/>
        <s v="СЕМЕЙНАЯ СТОМАТОЛОГИЯ, ООО"/>
        <s v="ЦМГ КОНСИЛИУМ, ООО"/>
        <s v="МЕДИКА ХОЛДИНГ, ООО"/>
        <s v="Тонус"/>
        <s v="МЦ ЛЕКАРЬ СТАРЫЙ, ООО"/>
        <s v="КЛИНИКА ВМ, АО"/>
        <s v="МЦ ЕЛАМЕД, ООО"/>
        <s v="ЗАКОНОФФ, ООО"/>
        <s v="РЕГИОН-МЕДСЕРВИС, ООО"/>
        <s v="САНАТОРИЙ ПАРУС-РЕЗОРТ, ООО"/>
        <s v="ГАММА ГРУПП, ООО"/>
        <s v="КЛИНИЧЕСКИЙ ЛЕЧЕБНО-РЕАБИЛИТАЦИОННЫЙ ЦЕНТР ТЕРРИТОРИЯ ЗДОРОВЬЯ, ООО"/>
        <s v="ЕВРОСИТИКЛИНИК, ООО"/>
        <s v="СТОМАТОЛОГИЧЕСКАЯ ПОЛИКЛИНИКА № 3, ООО"/>
        <s v="ГЕМОТЕСТ-НН, ООО"/>
        <s v="АЛТАИР, ООО"/>
        <s v="ХЕЛИКС НОВОСИБИРСК, ООО"/>
        <s v="МЕДИК, ООО"/>
        <s v="КДЦ УРО-ПРО, ООО"/>
        <s v="ЕВРОМЕД КЛИНИК, ООО"/>
        <s v="МЕДИНА, ООО"/>
        <s v="МОБИЛ МЕДИКАЛ ЛАБ, ООО"/>
        <s v="КЛИНИКА СОЛНЕЧНАЯ, ООО ЛДЦ"/>
        <s v="ОБЪЕДИНЕНИЕ СТОМАТОЛОГИЯ, АНО"/>
        <s v="МЕДИК"/>
        <s v="ЕСЦ, ООО"/>
        <s v="ДЕТСКАЯ СТОМАТОЛОГИЯ №2, ООО"/>
        <s v="КДЛ НА ИЗМАЙЛОВА, ООО"/>
        <s v="Мир здоровья"/>
        <s v="ММЦ, ООО"/>
        <s v="АНАТОМИЯ СПБ, ООО"/>
        <s v="МРТ-МАГАДАН, ООО"/>
        <s v="ТАБИБ ПЛЮС, ООО"/>
        <s v="НОВОЕ РУССКОЕ КАЧЕСТВО (НРК), ООО"/>
        <s v="МедЭксперт"/>
        <s v="КЛИНИКА НИИТО, АНО"/>
        <s v="СТОМАТОЛОГИЯ ЛАЙТ, ООО"/>
        <s v="ССМЦ РЕГИОН № 2, ООО"/>
        <s v="МТК МГ+, ООО"/>
        <s v="ВАРИКОЗА НЕТ, ООО"/>
        <s v="СЕТЬ КЛИНИК ПОДРУЖКИ, ООО"/>
        <s v="ВИТАЦЕНТР, ООО"/>
        <s v="КЛИНИКА ЭКСПЕРТ НОВОСИБИРСК, ООО"/>
        <s v="ДАНТИСТОФФ, ООО"/>
        <s v="ДЕМАНТС, ООО"/>
        <s v="ПРЕТОР, ООО"/>
        <s v="КЛИНИКА ПРОФЕССОРА ПАСМАН, ООО"/>
        <s v="КЛИНИКА САНИТАС В МЕДПАРКЕ, ООО"/>
        <s v="ДЖИ ЭМ ЭС, ООО"/>
        <s v="КДЦ МЕДИКЛИНИК, ООО"/>
        <s v="КЛИНИКА АРХИМЕД, ООО"/>
        <s v="ЦЛКЗИМ, ООО"/>
        <s v="МЦ АЙБОЛИТ, ООО"/>
        <s v="КОРЛ, ООО"/>
        <s v="ОФТАЛЬМОЛОГИЧЕСКАЯ КЛИНИКА СПЕКТР, ООО"/>
        <s v="ЕВРОМЕДКЛИНИКА ПЛЮС, ООО"/>
        <s v="ДАНТИСТОФФ 2, ООО"/>
        <s v="ПОЛИКЛИНИКА ИМ. НИГИНСКОГО, ООО"/>
        <s v="ЛДД, ООО"/>
        <s v="МЕРИДИАН, ООО"/>
        <s v="АВИСМА-МЕД, ООО"/>
        <s v="ЦЕНТР ИМПЛАНТАЦИИ, ООО"/>
        <s v="КЕЛЛЕР СТАЧКИ, ООО"/>
        <s v="ВЕРАМЕД ПРЕМИУМ, ООО"/>
        <s v="СТОМАТОЛОГ, АО"/>
        <s v="АКАДЕМИЯ ЖЕНСКОГО ЗДОРОВЬЯ И РЕПРОДУКЦИИ ЧЕЛОВЕКА, ООО"/>
        <s v="МЕДСАНЧАСТЬ-36"/>
        <s v="ДЕТСКАЯ СТОМАТОЛОГИЯ, ООО"/>
        <s v="ЮГЭКОСЕРВИС+, ООО"/>
        <s v="МЕД ПЛЮС, ООО"/>
        <s v="ЕВРОМЕД, ООО"/>
        <s v="ДОКТОР-А, ООО"/>
        <s v="ЦЕНТР РЕАБИЛИТАЦИИ, ООО"/>
        <s v="ЭХК, ООО"/>
        <s v="ЭНДОХИРУРГИЧЕСКИЙ ЦЕНТР, ООО"/>
        <s v="ПРИМАМЕД +, ООО"/>
        <s v="БИОМЕД, ООО ЛДЦ"/>
        <s v="МАК, ООО"/>
        <s v="ЛАБОРАТУАР ДЕ ЖЕНИ, ООО"/>
        <s v="СЗЦДМ, АО"/>
        <s v="МЕДИ ЛАБ, ООО"/>
        <s v="СИТИЛАБ-ИВАНОВО, ООО"/>
        <s v="ОКК 308, ООО"/>
        <s v="МАКСИДЕНТ, ООО"/>
        <s v="ДЖИ ЭМ ЭС ХОСПИТАЛ, ООО"/>
        <s v="ЦЕНТР ФЛЕБОЛОГИИ, ЗАО"/>
        <s v="ЦКБ, ООО"/>
        <s v="ПОЛИКЛИНИКА, ООО"/>
        <s v="РМЦ, ООО"/>
        <s v="ОБНОВЛЕНИЕ, ООО"/>
        <s v="РЭМСИ ДИАГНОСТИКА РУС, ООО"/>
        <s v="ВНР, ООО МК"/>
        <s v="ДЕНТАЛ ФОРТЕ ЭЛИТ, ООО"/>
        <s v="ЛЕБГОК-ЗДОРОВЬЕ, ООО"/>
        <s v="ЭНЕРГЕТИК, АО КЛИНИКА"/>
        <s v="ЦГРМ ГЕНЕТИКО, ПАО"/>
        <s v="МЕДЦЕНТРСЕРВИС, ООО"/>
        <s v="РЕМИ, ООО"/>
        <s v="МЕДИЦИНСКАЯ ЛАБОРАТОРИЯ ОПТИМУМ, ООО"/>
        <s v="ТИГР, ООО"/>
        <s v="НК АБИА, ООО"/>
        <s v="КДЛ НОВОКУЗНЕЦК-ТЕСТ, ООО"/>
        <s v="ИМИДЖЛАБ, ООО"/>
        <s v="МК СЕМЕЙНЫЙ ДОКТОР, ООО"/>
        <s v="КОМАНДА МЕЧТЫ КЕМЕРОВО, ООО"/>
        <s v="МСЧ № 157, ООО"/>
        <s v="ЕМС, ООО"/>
        <s v="СМТ-КЛИНИКА, ООО"/>
        <s v="НОВАЯ ОРБИТА ПЛЮС, ООО"/>
        <s v="ПРОФЕССИОНАЛЬНАЯ МЕДИЦИНСКАЯ ЛИГА, ООО"/>
        <s v="СПБ ДИАГНОСТИК, ООО"/>
        <s v="МЕД-Ю-МЕД, ООО"/>
        <s v="ЧАЙКА МЕТРОПОЛИС, ООО"/>
        <s v="ЛЮБИМЫЙ ДОКТОР, ООО МЦ"/>
        <s v="СИБИРЬ ДЕНТ, ООО"/>
        <s v="РРЦ, ООО"/>
        <s v="ДУЭТ КЛИНИК, ООО"/>
        <s v="НЦКМД, ООО"/>
        <s v="ТЕНТАНДА ВИА, ООО"/>
        <s v="КСМ, ООО"/>
        <s v="НОВЫЕ МЕДТЕХНОЛОГИИ 1, ООО"/>
        <s v="Чайка"/>
        <s v="КУРАТОР, ООО"/>
        <s v="СОКБ №1, ГАУЗ СО"/>
        <s v="АСКЛЕПИЙ, ООО"/>
        <s v="ФОНТЕ ПЛЮС, ООО"/>
        <s v="СОН-МЕД, ООО"/>
        <s v="ЧАЙКА УНИВЕРСИТЕТ, ООО"/>
        <s v="ГЛОБУС МЕД, ООО"/>
        <s v="ГСП №5, АО"/>
        <s v="КЛИНИКА ЭКСПЕРТ КУРСК, ООО"/>
        <s v="ЦСМТ, ООО"/>
        <s v="ЦЕНТР ДИАЛИЗА АСТРАХАНЬ, ООО"/>
        <s v="ЗДОРОВЬЕ, ООО ПКД"/>
        <s v="ЮНИ МЕДИКА, ООО"/>
        <s v="ЭКСПЕРТ, ООО"/>
        <s v="НОВОМЕД, ООО"/>
        <s v="ОФТАЛЬМОЛОГИЧЕСКАЯ КЛИНИКА ЭКСИМЕР, ООО"/>
        <s v="ВОРЛД ВИЖЕН, ООО"/>
        <s v="ИПХ, ООО"/>
        <s v="АМК, ООО"/>
        <s v="ЭДКАР, ООО"/>
        <s v="АЛЬТРА, ООО"/>
        <s v="ИНВАЙТ МЕДИКАЛ, ООО"/>
        <s v="МЕДИЦИНСКИЙ ЦЕНТР КУРКИНО, ООО"/>
        <s v="АМЕТРИН, ООО"/>
        <s v="ЧАЙКА КУНЦЕВО, ООО"/>
        <s v="МЕДСВИСС 03, ООО"/>
        <s v="СТОМАТОЛОГИЯ 25, ООО"/>
        <s v="КЛИНИКА МЕДИКС, ООО"/>
        <s v="ЦИФРОВАЯ СТОМАТОЛОГИЯ, ООО"/>
        <s v="МЕГАДЕНТА КЛИНИК, ООО"/>
        <s v="СТЕМФИС, ООО"/>
        <s v="АРС МЕДИКА, ООО"/>
        <s v="УГМК-Здоровье"/>
        <s v="СКНЦ, ООО"/>
        <s v="МЕДАЛЛ ЭСТЕТИКА, ООО"/>
        <s v="ДОКТОР ЛАЙТ ПЕРМЬ, ООО"/>
        <s v="ОЦ ЭКСИМЕР, ООО"/>
        <s v="ДЕНТА, ООО"/>
        <s v="НАБЕРЕЖНЫЕ ЧЕЛНЫ, ООО КЛИНИКА-САНАТОРИЙ"/>
        <s v="ЕВРОМЕДХОЛДИНГ, ООО"/>
        <s v="СИТИЛАБ-ДОН, ООО"/>
        <s v="А1, ООО"/>
        <s v="ВМТ, ООО"/>
        <s v="ИНСТИТУТ РЕПРОДУКТИВНОЙ МЕДИЦИНЫ, ООО"/>
        <s v="СТОМАТОЛОГИЯ САМАРА, ООО"/>
        <s v="КЛИНИКА ЭКСПЕРТ ТУЛА, ООО"/>
        <s v="АЛЬТАМЕД +, ООО"/>
        <s v="ФИЛАТОВСКАЯ КЛИНИКА, ООО"/>
        <s v="ЕВРАЗМЕДЦЕНТР, ООО"/>
        <s v="КЛИНИКА ЦМД, ООО"/>
        <s v="МЦ XXI ВЕК ВОСТОК, ООО"/>
        <s v="МЕДИКА НСК, ООО"/>
        <s v="МИРТ, ООО"/>
        <s v="СМЛАБ ЮГ, ООО"/>
        <s v="ИНФИНИТИ, ООО"/>
        <s v="НЕО ПЛЮС, ООО"/>
        <s v="КЛИНИКА ПРОМЫШЛЕННОЙ МЕДИЦИНЫ, ООО"/>
        <s v="МЕДПРОФ-М, ООО"/>
        <s v="ЦИТТ, ООО"/>
        <s v="МЕНДЕЛЕЕФ ФИТНЕС, ООО"/>
        <s v="СИБИРЬ, ООО"/>
        <s v="МЕД.КОМ, АО"/>
        <s v="ЭЙ-БИ-СИ, ООО"/>
        <s v="ПРЕЗИДЕНТ СК №1, ООО"/>
        <s v="МАРС, ООО"/>
        <s v="МЕДИЦИНСКИЙ ЦЕНТР ДИАПАЗОН, ООО"/>
        <s v="ИНМЕД, ООО"/>
        <s v="ЛДЦ ДОКТОРА ДУКИНА ПЛЮС, ООО"/>
        <s v="КЛИНИКА ПАРАЦЕЛЬС, ООО"/>
        <s v="МЕДИЦИНСКИЕ ЦЕНТРЫ-2, ООО"/>
        <s v="ЦОЗСР КРАСНАЯ ГОРКА, ООО"/>
        <s v="АПХ, ООО"/>
        <s v="КЛИНИКА АЛЛЕРГОМЕД, ООО"/>
        <s v="ДИАМЕД, ООО"/>
        <s v="БОГАТЫРЬ, ООО"/>
        <s v="АНДРОМЕД-КЛИНИКА, ООО"/>
        <s v="ДИАЛИЗНЫЙ ЦЕНТР КРЫМ, ООО"/>
        <s v="МЕЖДУНАРОДНАЯ БИОКЛИНИКА, ООО"/>
        <s v="КАЛИТА, ООО"/>
        <s v="ЮНИМ, ООО"/>
        <s v="ТИРУС, МСЧ"/>
        <s v="ММЦ УРО-ПРО, ООО"/>
        <s v="ЦЕЛИТЕЛЬ, ООО"/>
        <s v="ПОКОЛЕНИЕ НЕКСТ, ООО"/>
        <s v="ДОКДЕНТ, ООО"/>
        <s v="СТОМАТОЛОГИЧЕСКАЯ ПОЛИКЛИНИКА № 9, ЗАО"/>
        <s v="ПОЛИКЛИНИКА 101, ООО"/>
        <s v="МЕДГАРД-НАБЕРЕЖНЫЕ ЧЕЛНЫ, ООО"/>
        <s v="ЛИЧНЫЙ ДОКТОР, ООО"/>
        <s v="ЦСИ, ООО"/>
        <s v="ЛДЦ ДОКТОРА ДУКИНА, ООО"/>
        <s v="ВИТА МЕД, ООО"/>
        <s v="ОРИС ПРОФ, ООО"/>
        <s v="МЕГА-ЦЕНТР, ООО"/>
        <s v="АЙ-ДЕНТ, ООО МЦИ"/>
        <s v="УЛЫБКА, ООО СК"/>
        <s v="ДЕНТ-КЛИНИК, ООО"/>
        <s v="МЦРМ, АО"/>
        <s v="КДФ-СПБ, ООО"/>
        <s v="КЛИНИКА СЕРДЦА, ООО"/>
        <s v="ДЕНИС, ООО"/>
        <s v="КДЛ СИБИРЬ, ООО"/>
        <s v="ЦМПК РУБИКОН, ООО"/>
        <s v="ОЦ ВИТАЛЕНА, ООО"/>
        <s v="МЕДИЦИНСКИЕ ЦЕНТРЫ-7, ООО"/>
        <s v="СПБ РЕНТГЕН, ООО"/>
        <s v="ЮНИМЕД ЛАБОРАТОРИЗ, АО"/>
        <s v="СКАЙЛАБ, ООО"/>
        <s v="ГЕМОДИАЛИЗНЫЙ ЦЕНТР КРАСНОЯРСК, ООО"/>
        <s v="АЛЕКСАНДРИТ, ООО"/>
        <s v="БЬЮТИ-ДЕНТ, ООО"/>
        <s v="СЕМЕЙНАЯ ПОЛИКЛИНИКА №4, ООО"/>
        <s v="ДМК, ООО"/>
        <s v="ТЕМП, ООО"/>
        <s v="КЛИНИКА ДРУЖКОВЫХ, ООО"/>
        <s v="МЕДИЦИНСКИЙ ЦЕНТР СИТИМЕД, ООО"/>
        <s v="МЕДПАРК НТ, ООО"/>
        <s v="ОПТИК-ЦЕНТР, ООО МО"/>
        <s v="НАУКА КДЛ, ООО"/>
        <s v="СЕСАНА, ООО"/>
        <s v="ГЕМОТЕСТ СИБИРЬ, ООО"/>
        <s v="МЮ КЛИНИКА, ООО"/>
        <s v="МЕДИЦЕНТР ЮЗ, ООО"/>
        <s v="КЛИНИКА БОСКО, ООО"/>
        <s v="АСТРА-МЕД, ООО"/>
        <s v="КЛИНИКА КОНСТАНТА, ООО"/>
        <s v="ДДГ НА ОКЕАНСКОМ 41, ООО"/>
        <s v="МЕДИЦИНСКИЙ ЦЕНТР ДИАГНОСТИКИ И ПРОФИЛАКТИКИ, ООО"/>
        <s v="МФЦ-КУЗБАСС, ООО"/>
        <s v="КИРМ, ООО"/>
        <s v="ДИАЛИЗ МС, ООО"/>
        <s v="СТОМАТОЛОГИЯ РОСТОВ, ООО"/>
        <s v="АКСИС, ООО"/>
        <s v="САН СМАЙЛ, ООО"/>
        <s v="ПЕРВАЯ СЕМЕЙНАЯ КЛИНИКА ПЕТЕРБУРГА, ООО"/>
        <s v="ПЭТ-ТЕХНОЛОДЖИ ПОДОЛЬСК, ООО"/>
        <s v="СИМБИОЗ, ООО"/>
        <s v="МЕДИЦИНСКИЙ ЦЕНТР ЕЛЕНЫ МАЛЫШЕВОЙ, ООО"/>
        <s v="ДАЛЬВЕН, ООО"/>
        <s v="РУДЕНТА ФЭМИЛИ, ООО"/>
        <s v="РУСС-ДЕНТ, ООО"/>
        <s v="СИЛИКОН, ООО"/>
        <s v="БЕСТ КЛИНИК, ООО"/>
        <s v="АЛМ МЕДИЦИНА, ООО"/>
        <s v="КЛИНИКА ЭКСПЕРТ ЧЕЛЯБИНСК, ООО"/>
        <s v="ГЕМОТЕСТ КАВКАЗ, ООО"/>
        <s v="ПАНАЦЕЯ, ООО"/>
        <s v="МЦВТП, ООО"/>
        <s v="ВОРЛД ВИЖЕН КЛИНИК СПБ, ООО"/>
        <s v="СТРЕЛЕЦ, ООО"/>
        <s v="НОВАЯ МЕДИЦИНА-2000, ООО"/>
        <s v="ФОМАЛЬГАУТ, ООО"/>
        <s v="МЕДИЦИНСКИЙ ОЗДОРОВИТЕЛЬНЫЙ ЦЕНТР ЛУЧАНО, ООО"/>
        <s v="ЛЕЧЕБНО-ДИАГНОСТИЧЕСКИЙ ЦЕНТР КУТУЗОВСКИЙ, ООО"/>
        <s v="СТОМАТОЛОГИЧЕСКАЯ ПОЛИКЛИНИКА № 9 АЗИНО Г. КАЗАНИ, ООО"/>
        <s v="ДЭНТ, ООО"/>
        <s v="АЙ-КЛИНИК ПЕТЕРГОФ, ООО"/>
        <s v="СИТИМЕД, ООО"/>
        <s v="НЕФРОЛАЙН-СИБИРЬ, ООО"/>
        <s v="РЕКОМЕНДЕНТ, ООО"/>
        <s v="МЕДИКАЛ ПЛЮС, ООО"/>
        <s v="АНК ТРЕЙД, ООО"/>
        <s v="МС, ООО"/>
        <s v="НИКОР-2, ООО"/>
        <s v="МЕДИЦИНСКИЙ ДИ ЦЕНТР, ООО"/>
        <s v="ИННОВАЦИОННЫЕ ТЕХНОЛОГИИ, ООО"/>
        <s v="БЕЛАЯ РАДУГА, ООО"/>
        <s v="ДЖОРДЖ ПОЛИКЛИНИКА № 1, ООО"/>
        <s v="ЭСТЕТИКА, ООО"/>
        <s v="СТОМАТИКА, ООО"/>
        <s v="СТОМАТОЛОГИЯ ДЖАЗ, ООО"/>
        <s v="ФРАУ КЛИНИК 1, ООО"/>
        <s v="КЛИНИКА ПЛЮС, ООО"/>
        <s v="ЛЕВКОР, ООО"/>
        <s v="АКАДЕММЕДИКАЛ, ООО"/>
        <s v="ЦАГ №1, ООО"/>
        <s v="ЦСМ, ООО"/>
        <s v="КЛИНИКА АРТДЕНТ, ООО"/>
        <s v="МЦ ЭКО-БЕЗОПАСНОСТЬ, ООО"/>
        <s v="БИЗНЕС ЦЕНТР АРБАТ, ООО"/>
        <s v="СМАЙЛСПА, ООО"/>
        <s v="МЦ XXI ВЕК СЗ, ООО"/>
        <s v="ДИАДЕМА, ООО"/>
        <s v="ЛИНИЯ МЕДКОНТРОЛЯ, ООО"/>
        <s v="КЛИНИКА №1 ПЛЮС, ООО"/>
        <s v="МЕДАЛЛ СТОМАТОЛОГИЯ, ООО"/>
        <s v="ГУР.У.КЛИНИК, ООО"/>
        <s v="МЕДИВА+, ООО"/>
        <s v="ПЕРВАЯ ДЕТСКАЯ ПОЛИКЛИНИКА, ООО"/>
        <s v="ЦЕНТР СОВРЕМЕННОЙ ПЕДИАТРИИ, ООО"/>
        <s v="ЛД-АСКЛЕПИЙ, ООО ДЦ"/>
        <s v="КУРОРТЫ ЧЕЧНИ, ООО"/>
        <s v="ЗОЛОТОЙ КВАДРАТ, ООО"/>
        <s v="ДЕЛЬТА, ООО"/>
        <s v="СКОРМЕД, ООО"/>
        <s v="ВТОРОЕ МНЕНИЕ, ООО"/>
        <s v="КОМПАНИЯ МЕДСЕРВИС, ООО"/>
        <s v="А2МЕД СИМФЕРОПОЛЬ, ООО"/>
        <s v="ВЕБКЛИНИКА, ООО"/>
        <s v="ЭВЕНТУС, ООО"/>
        <s v="ТРАСТ, ООО"/>
        <s v="ЦЕНТР КРАСОТЫ И ЗДОРОВЬЯ НВ 9, ООО"/>
        <s v="ЗДОРОВЬЕ, ООО"/>
        <s v="ВИТАМЕД, ООО"/>
        <s v="ДИАЛИЗ СП, ООО"/>
        <s v="МАТЕРИНСТВО И ДЕТСТВО, ООО"/>
        <s v="ЦЕНТР СТОМАТОЛОГИИ, ООО"/>
        <s v="ЦЕНТР ДЕТСКОГО ЗДОРОВЬЯ, ООО"/>
        <s v="ДАНТИСТ, ООО"/>
        <s v="ЛДМЦ ЭКСИМА, ООО"/>
        <s v="Здоровье семьи"/>
        <s v="ЦНМТ"/>
        <s v="Гармония"/>
        <s v="Медика"/>
        <s v="Полимедика"/>
        <s v="Медицинский центр «Надежда»"/>
        <s v="ГК «МедИнвестГрупп»"/>
        <s v="Доктор Боголюбов"/>
        <s v="Олимпик Марс"/>
        <s v="РЖД МЕДИЦИНА, АО" u="1"/>
        <s v="РЖД-МЕДИЦИНА Г.ВОЛОГДА, ЧУЗ" u="1"/>
        <s v="КЛИНИКА ЕКАТЕРИНИНСКАЯ" u="1"/>
        <s v="РЖД-МЕДИЦИНА Г.НОВЫЙ УРЕНГОЙ, ЧУЗ" u="1"/>
        <s v="РЖД-МЕДИЦИНА Г. КУРГАН, ЧУЗ" u="1"/>
        <s v="РЖД-МЕДИЦИНА Г. ТЫНДА, ЧУЗ" u="1"/>
        <s v="КБ РЖД-МЕДИЦИНА Г.ВОЛГОГРАД, ЧУЗ" u="1"/>
        <s v="МАТЬ И ДИТЯ" u="1"/>
        <s v="КБ РЖД-МЕДИЦИНА Г.МУРОМ, ЧУЗ" u="1"/>
        <s v="РЖД-МЕДИЦИНА Г.ЮЖНО-САХАЛИНСК, ЧУЗ" u="1"/>
        <s v="КБ РЖД-МЕДИЦИНА Г. АСТРАХАНЬ, ЧУЗ" u="1"/>
        <s v="РЖД-МЕДИЦИНА Г. КАЛИНИНГРАД, ЧУЗ" u="1"/>
        <s v="КБ РЖД-МЕДИЦИНА Г. ТВЕРЬ, ЧУЗ" u="1"/>
        <s v="КП РЖД-МЕДИЦИНА Г. АРХАНГЕЛЬСК, ЧУЗ" u="1"/>
        <s v="КБ РЖД-МЕДИЦИНА Г.ПЕТРОЗАВОДСК, ЧУЗ" u="1"/>
        <s v="КБ РЖД-МЕДИЦИНА Г. КИРОВ, ЧУЗ" u="1"/>
        <s v="КБ РЖД-МЕДИЦИНА Г. ПЕНЗА, ЧУЗ" u="1"/>
        <s v="КБ РЖД-МЕДИЦИНА Г.КАЗАНЬ, ЧУЗ" u="1"/>
        <s v="КБ РЖД-МЕДИЦИНА Г. ОРЕНБУРГ, ЧУЗ" u="1"/>
        <s v="РЖД-МЕДИЦИНА Г. БРЯНСК, ЧУЗ" u="1"/>
        <s v="РЖД-МЕДИЦИНА Г. ИЖЕВСК, ЧУЗ" u="1"/>
        <s v="КБ РЖД-МЕДИЦИНА Г.ОМСК, ЧУЗ" u="1"/>
        <s v="РЖД-МЕДИЦИНА Г. РЯЗАНИ, ЧУЗ" u="1"/>
        <s v="КБ РЖД-МЕДИЦИНА Г.ПЕРМЬ, ЧУЗ" u="1"/>
        <s v="РЖД-МЕДИЦИНА Г. ПЕЧОРА, ЧУЗ" u="1"/>
        <s v="МЕДСИ" u="1"/>
        <s v="КБ РЖД-МЕДИЦИНА Г.ТУЛА, ЧУЗ" u="1"/>
        <s v="КБ РЖД-МЕДИЦИНА Г.ТЮМЕНЬ, ЧУЗ" u="1"/>
        <s v="КБ РЖД-МЕДИЦИНА Г. МАХАЧКАЛА, ЧУЗ" u="1"/>
        <s v="КБ РЖД-МЕДИЦИНА Г.МИНЕРАЛЬНЫЕ ВОДЫ, ЧУЗ" u="1"/>
        <s v="КБ РЖД-МЕДИЦИНА Г. СУРГУТ, ЧУЗ" u="1"/>
      </sharedItems>
    </cacheField>
    <cacheField name="Регистрационный номер" numFmtId="0">
      <sharedItems containsBlank="1"/>
    </cacheField>
    <cacheField name="ИНН Код налогоплательщика" numFmtId="0">
      <sharedItems containsMixedTypes="1" containsNumber="1" containsInteger="1" minValue="105053225" maxValue="7816639651"/>
    </cacheField>
    <cacheField name="Вид деятельности/отрасль" numFmtId="0">
      <sharedItems/>
    </cacheField>
    <cacheField name="2021, Выручка, RUB" numFmtId="3">
      <sharedItems containsString="0" containsBlank="1" containsNumber="1" containsInteger="1" minValue="2000" maxValue="25276548000"/>
    </cacheField>
    <cacheField name="2022, Выручка, RUB" numFmtId="3">
      <sharedItems containsString="0" containsBlank="1" containsNumber="1" containsInteger="1" minValue="1000" maxValue="34402564000"/>
    </cacheField>
    <cacheField name="2023, Выручка, RUB" numFmtId="3">
      <sharedItems containsString="0" containsBlank="1" containsNumber="1" containsInteger="1" minValue="-2000" maxValue="30842346000"/>
    </cacheField>
    <cacheField name="2024, Выручка, RUB" numFmtId="3">
      <sharedItems containsString="0" containsBlank="1" containsNumber="1" containsInteger="1" minValue="3000" maxValue="37476483000"/>
    </cacheField>
    <cacheField name="2025, Выручка, RUB" numFmtId="3">
      <sharedItems containsSemiMixedTypes="0" containsString="0" containsNumber="1" containsInteger="1" minValue="1467150" maxValue="46227112000"/>
    </cacheField>
    <cacheField name="2021, Рентабельность продаж, %" numFmtId="164">
      <sharedItems containsString="0" containsBlank="1" containsNumber="1" minValue="-590.25869999999998" maxValue="1"/>
    </cacheField>
    <cacheField name="2022, Рентабельность продаж, %" numFmtId="164">
      <sharedItems containsString="0" containsBlank="1" containsNumber="1" minValue="-1109.7143000000001" maxValue="1"/>
    </cacheField>
    <cacheField name="2023, Рентабельность продаж, %" numFmtId="164">
      <sharedItems containsString="0" containsBlank="1" containsNumber="1" minValue="-991.45830000000001" maxValue="1945"/>
    </cacheField>
    <cacheField name="2024, Рентабельность продаж, %" numFmtId="164">
      <sharedItems containsString="0" containsBlank="1" containsNumber="1" minValue="-428.8" maxValue="1"/>
    </cacheField>
    <cacheField name="2025, Рентабельность продаж, %" numFmtId="164">
      <sharedItems containsString="0" containsBlank="1" containsNumber="1" minValue="-8.9121000000000006" maxValue="2.0865"/>
    </cacheField>
    <cacheField name="2021, Рентабельность прибыли до налогообложения и процентов - (EBITM), %" numFmtId="164">
      <sharedItems containsString="0" containsBlank="1" containsNumber="1" minValue="-1891.0714" maxValue="1.7525999999999999"/>
    </cacheField>
    <cacheField name="2022, Рентабельность прибыли до налогообложения и процентов - (EBITM), %" numFmtId="164">
      <sharedItems containsString="0" containsBlank="1" containsNumber="1" minValue="-587.39580000000001" maxValue="12.148099999999999"/>
    </cacheField>
    <cacheField name="2023, Рентабельность прибыли до налогообложения и процентов - (EBITM), %" numFmtId="164">
      <sharedItems containsString="0" containsBlank="1" containsNumber="1" minValue="-5016" maxValue="18.062100000000001"/>
    </cacheField>
    <cacheField name="2024, Рентабельность прибыли до налогообложения и процентов - (EBITM), %" numFmtId="164">
      <sharedItems containsString="0" containsBlank="1" containsNumber="1" minValue="-426.24259999999998" maxValue="11.0587"/>
    </cacheField>
    <cacheField name="2025, Рентабельность прибыли до налогообложения и процентов - (EBITM), %" numFmtId="164">
      <sharedItems containsString="0" containsBlank="1" containsNumber="1" minValue="-10.3" maxValue="65.995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0">
  <r>
    <n v="2"/>
    <s v="ГРУППА КОМПАНИЙ МЕДСИ, АО"/>
    <x v="0"/>
    <s v="Многопрофильная"/>
    <m/>
    <x v="0"/>
    <s v="5067746338732"/>
    <s v="7710641442"/>
    <s v="Деятельность больничных организаций"/>
    <n v="24077487000"/>
    <n v="26785645000"/>
    <n v="30842346000"/>
    <n v="37476483000"/>
    <n v="46227112000"/>
    <n v="6.1199999999999997E-2"/>
    <n v="-3.0000000000000001E-3"/>
    <n v="9.9000000000000008E-3"/>
    <n v="4.9000000000000002E-2"/>
    <n v="9.9099999999999994E-2"/>
    <n v="1.7899999999999999E-2"/>
    <n v="-2.2800000000000001E-2"/>
    <n v="8.0999999999999996E-3"/>
    <n v="8.9999999999999998E-4"/>
    <n v="7.2499999999999995E-2"/>
  </r>
  <r>
    <n v="4"/>
    <s v="ЕМЦ, АО"/>
    <x v="0"/>
    <s v="Многопрофильная"/>
    <m/>
    <x v="1"/>
    <s v="1027739031418"/>
    <s v="7710025517"/>
    <s v="Общая врачебная практика"/>
    <n v="22834532000"/>
    <n v="17624495000"/>
    <n v="20773196000"/>
    <n v="21768768000"/>
    <n v="22366007000"/>
    <n v="0.40300000000000002"/>
    <n v="0.34689999999999999"/>
    <n v="0.43580000000000002"/>
    <n v="0.43959999999999999"/>
    <n v="0.42180000000000001"/>
    <n v="0.3528"/>
    <n v="0.2712"/>
    <n v="0.38469999999999999"/>
    <n v="0.35260000000000002"/>
    <n v="0.41249999999999998"/>
  </r>
  <r>
    <n v="5"/>
    <s v="МИК, ООО"/>
    <x v="1"/>
    <m/>
    <m/>
    <x v="2"/>
    <s v="1197746278608"/>
    <n v="7728468982"/>
    <s v="Деятельность в области медицины прочая"/>
    <n v="96412000"/>
    <n v="117428000"/>
    <n v="290552000"/>
    <n v="42904000"/>
    <n v="22138917000"/>
    <n v="2.24E-2"/>
    <n v="-7.6999999999999999E-2"/>
    <n v="-8.3900000000000002E-2"/>
    <n v="-0.76949999999999996"/>
    <n v="-4.2000000000000003E-2"/>
    <m/>
    <m/>
    <m/>
    <n v="-0.17580000000000001"/>
    <n v="-1.18E-2"/>
  </r>
  <r>
    <n v="7"/>
    <s v="ИНВИТРО, ООО"/>
    <x v="2"/>
    <s v="Многопрофильная"/>
    <m/>
    <x v="3"/>
    <s v="1037739468381"/>
    <s v="7710294238"/>
    <s v="Деятельность в области медицины прочая, не включенная в другие группировки"/>
    <n v="13940641000"/>
    <n v="11259272000"/>
    <n v="11761121000"/>
    <n v="14319369000"/>
    <n v="16787419000"/>
    <n v="0.14949999999999999"/>
    <n v="7.1300000000000002E-2"/>
    <n v="8.8200000000000001E-2"/>
    <n v="0.14749999999999999"/>
    <n v="0.1807"/>
    <n v="0.14180000000000001"/>
    <n v="4.4499999999999998E-2"/>
    <n v="9.9000000000000008E-3"/>
    <n v="8.1799999999999998E-2"/>
    <n v="0.1038"/>
  </r>
  <r>
    <n v="8"/>
    <s v="КДЛ ДОМОДЕДОВО-ТЕСТ, ООО"/>
    <x v="2"/>
    <m/>
    <m/>
    <x v="4"/>
    <s v="1045002010085"/>
    <s v="5009046778"/>
    <s v="Деятельность в области медицины прочая, не включенная в другие группировки"/>
    <n v="10100771000"/>
    <n v="8766625000"/>
    <n v="10408881000"/>
    <n v="12966484000"/>
    <n v="16323704000"/>
    <n v="0.20150000000000001"/>
    <n v="0.10340000000000001"/>
    <n v="0.13930000000000001"/>
    <n v="0.1148"/>
    <n v="0.129"/>
    <n v="0.21940000000000001"/>
    <n v="4.0500000000000001E-2"/>
    <n v="9.5500000000000002E-2"/>
    <n v="0.1013"/>
    <n v="7.4200000000000002E-2"/>
  </r>
  <r>
    <n v="9"/>
    <s v="ХАВЕН, ООО"/>
    <x v="0"/>
    <s v="Многопрофильная"/>
    <m/>
    <x v="5"/>
    <s v="1027700442494"/>
    <s v="7706219750"/>
    <s v="Общая врачебная практика"/>
    <n v="11171091000"/>
    <n v="10339253000"/>
    <n v="10464797000"/>
    <n v="12745124000"/>
    <n v="15126139000"/>
    <n v="0.30630000000000002"/>
    <n v="0.26079999999999998"/>
    <n v="0.2782"/>
    <n v="0.24440000000000001"/>
    <n v="0.23749999999999999"/>
    <n v="0.34420000000000001"/>
    <n v="4.3799999999999999E-2"/>
    <n v="0.3397"/>
    <n v="0.38119999999999998"/>
    <n v="0.34200000000000003"/>
  </r>
  <r>
    <n v="11"/>
    <s v="НПФ ХЕЛИКС, ООО"/>
    <x v="2"/>
    <m/>
    <m/>
    <x v="6"/>
    <s v="1027801545925"/>
    <s v="7802122535"/>
    <s v="Деятельность в области медицины прочая, не включенная в другие группировки"/>
    <n v="16104043000"/>
    <n v="11976238000"/>
    <n v="12521673000"/>
    <n v="15010398000"/>
    <n v="14250103000"/>
    <n v="0.15440000000000001"/>
    <n v="0.04"/>
    <n v="4.0899999999999999E-2"/>
    <n v="4.6699999999999998E-2"/>
    <n v="2.5600000000000001E-2"/>
    <n v="0.1336"/>
    <n v="8.6E-3"/>
    <n v="4.0800000000000003E-2"/>
    <n v="1.5E-3"/>
    <n v="-6.2799999999999995E-2"/>
  </r>
  <r>
    <n v="12"/>
    <s v="МОСАВТОСАНТРАНС, ГБУ"/>
    <x v="3"/>
    <m/>
    <m/>
    <x v="2"/>
    <s v="1257700588111"/>
    <s v="7730346220"/>
    <s v="Деятельность в области медицины прочая, не включенная в другие группировки"/>
    <n v="8978674000"/>
    <n v="8875233000"/>
    <n v="8704560000"/>
    <n v="9484948000"/>
    <n v="14212337000"/>
    <n v="-3.4299999999999997E-2"/>
    <n v="-6.0499999999999998E-2"/>
    <n v="-8.9899999999999994E-2"/>
    <n v="-0.17849999999999999"/>
    <n v="4.1000000000000003E-3"/>
    <n v="-1.9099999999999999E-2"/>
    <n v="-6.0199999999999997E-2"/>
    <n v="-9.8799999999999999E-2"/>
    <n v="3.5400000000000001E-2"/>
    <n v="0.10589999999999999"/>
  </r>
  <r>
    <n v="13"/>
    <s v="ЛАБОРАТОРИЯ ГЕМОТЕСТ, ООО"/>
    <x v="2"/>
    <m/>
    <m/>
    <x v="7"/>
    <s v="1027709005642"/>
    <s v="7709383571"/>
    <s v="Деятельность в области медицины прочая, не включенная в другие группировки"/>
    <n v="25276548000"/>
    <n v="13825010000"/>
    <n v="11959581000"/>
    <n v="12814738000"/>
    <n v="13836925000"/>
    <n v="0.39179999999999998"/>
    <n v="0.22589999999999999"/>
    <n v="0.1903"/>
    <n v="0.1535"/>
    <n v="0.15820000000000001"/>
    <n v="0.27479999999999999"/>
    <n v="0.2225"/>
    <n v="0.15609999999999999"/>
    <n v="7.8100000000000003E-2"/>
    <n v="5.3600000000000002E-2"/>
  </r>
  <r>
    <n v="15"/>
    <s v="ИННОВАЦИОННАЯ МЕДИЦИНА, ООО"/>
    <x v="4"/>
    <s v="Многопрофильная"/>
    <m/>
    <x v="8"/>
    <s v="1197746310618"/>
    <s v="9706000111"/>
    <s v="Общая врачебная практика"/>
    <n v="2158149000"/>
    <n v="3826808000"/>
    <n v="6406161000"/>
    <n v="8925522000"/>
    <n v="11894122000"/>
    <n v="-0.1429"/>
    <n v="8.5900000000000004E-2"/>
    <n v="0.247"/>
    <n v="7.6700000000000004E-2"/>
    <n v="0.28199999999999997"/>
    <n v="-0.16320000000000001"/>
    <n v="6.0999999999999999E-2"/>
    <n v="0.23250000000000001"/>
    <n v="4.3700000000000003E-2"/>
    <n v="0.252"/>
  </r>
  <r>
    <n v="16"/>
    <s v="МОСКОВСКИЙ ЦЕНТР ДЕРМАТОВЕНЕРОЛОГИИ И КОСМЕТОЛОГИИ, ГБУЗ"/>
    <x v="3"/>
    <m/>
    <m/>
    <x v="2"/>
    <s v="1027700456156"/>
    <s v="7725034169"/>
    <s v="Деятельность больничных организаций"/>
    <n v="3917578000"/>
    <n v="5897311000"/>
    <n v="6573304000"/>
    <n v="9254779000"/>
    <n v="11874898000"/>
    <n v="0.29849999999999999"/>
    <n v="0.29149999999999998"/>
    <n v="0.3427"/>
    <n v="0.44240000000000002"/>
    <n v="0.48670000000000002"/>
    <n v="0.314"/>
    <n v="0.31340000000000001"/>
    <n v="0.35389999999999999"/>
    <n v="0.44819999999999999"/>
    <n v="0.49049999999999999"/>
  </r>
  <r>
    <n v="18"/>
    <s v="СЕМЕЙНЫЙ ДОКТОР, АО"/>
    <x v="0"/>
    <s v="Многопрофильная"/>
    <m/>
    <x v="9"/>
    <s v="1027739589107"/>
    <s v="7727194344"/>
    <s v="Общая врачебная практика"/>
    <n v="4636025000"/>
    <n v="5277548000"/>
    <n v="6117799000"/>
    <n v="7184805000"/>
    <n v="8758507000"/>
    <n v="0.20349999999999999"/>
    <n v="0.21859999999999999"/>
    <n v="0.23369999999999999"/>
    <n v="0.24299999999999999"/>
    <n v="0.20899999999999999"/>
    <n v="-0.13830000000000001"/>
    <n v="0.14940000000000001"/>
    <n v="0.17230000000000001"/>
    <n v="0.17660000000000001"/>
    <n v="0.11799999999999999"/>
  </r>
  <r>
    <n v="19"/>
    <s v="АВА-ПЕТЕР, ООО"/>
    <x v="0"/>
    <s v="Многопрофильная"/>
    <m/>
    <x v="10"/>
    <s v="1027809228072"/>
    <s v="7825052242"/>
    <s v="Деятельность больничных организаций"/>
    <n v="4043268000"/>
    <n v="4490171000"/>
    <n v="5512615000"/>
    <n v="6786143000"/>
    <n v="8438861000"/>
    <n v="0.1343"/>
    <n v="0.186"/>
    <n v="0.22109999999999999"/>
    <n v="0.20960000000000001"/>
    <n v="0.2006"/>
    <n v="0.13539999999999999"/>
    <n v="0.19070000000000001"/>
    <n v="9.6799999999999997E-2"/>
    <n v="0.17699999999999999"/>
    <n v="-2.3E-3"/>
  </r>
  <r>
    <n v="20"/>
    <s v="МЕДИЦИНА, АО"/>
    <x v="0"/>
    <s v="Многопрофильная"/>
    <m/>
    <x v="11"/>
    <s v="1027700417524"/>
    <s v="7729058330"/>
    <s v="Общая врачебная практика"/>
    <n v="5344251000"/>
    <n v="6029919000"/>
    <n v="6481008000"/>
    <n v="7347907000"/>
    <n v="8104186000"/>
    <n v="0.21099999999999999"/>
    <n v="0.22620000000000001"/>
    <n v="0.21820000000000001"/>
    <n v="0.22020000000000001"/>
    <n v="0.21920000000000001"/>
    <n v="0.11260000000000001"/>
    <n v="8.0600000000000005E-2"/>
    <n v="8.1100000000000005E-2"/>
    <n v="5.33E-2"/>
    <n v="4.6600000000000003E-2"/>
  </r>
  <r>
    <n v="21"/>
    <s v="МЕДСИ 2, АО"/>
    <x v="0"/>
    <s v="Многопрофильная"/>
    <m/>
    <x v="0"/>
    <s v="1037704021992"/>
    <s v="7704261185"/>
    <s v="Общая врачебная практика"/>
    <n v="4634299000"/>
    <n v="5003829000"/>
    <n v="5658275000"/>
    <n v="6694590000"/>
    <n v="7903558000"/>
    <n v="0.26400000000000001"/>
    <n v="0.26379999999999998"/>
    <n v="0.30819999999999997"/>
    <n v="0.2984"/>
    <n v="0.31909999999999999"/>
    <n v="0.2394"/>
    <n v="0.25950000000000001"/>
    <n v="0.32240000000000002"/>
    <n v="0.18290000000000001"/>
    <n v="0.3135"/>
  </r>
  <r>
    <n v="22"/>
    <s v="РЖД-ЗДОРОВЬЕ, АО"/>
    <x v="5"/>
    <m/>
    <m/>
    <x v="12"/>
    <s v="1107746105610"/>
    <s v="7703715816"/>
    <s v="Деятельность санаторно-курортных организаций"/>
    <n v="4544634000"/>
    <n v="5425691000"/>
    <n v="6400889000"/>
    <n v="7212527000"/>
    <n v="7743824000"/>
    <n v="0.16489999999999999"/>
    <n v="0.19"/>
    <n v="0.19750000000000001"/>
    <n v="0.20799999999999999"/>
    <n v="0.19769999999999999"/>
    <n v="0.1242"/>
    <n v="0.1915"/>
    <n v="0.18940000000000001"/>
    <n v="0.20039999999999999"/>
    <n v="0.1862"/>
  </r>
  <r>
    <n v="23"/>
    <s v="ЦКБ РЖД-МЕДИЦИНА, ЧУЗ"/>
    <x v="5"/>
    <m/>
    <m/>
    <x v="12"/>
    <s v="1047796593525"/>
    <s v="7716511464"/>
    <s v="Деятельность больничных организаций"/>
    <n v="6837472000"/>
    <n v="6051640000"/>
    <n v="6249143000"/>
    <n v="6753535000"/>
    <n v="7592310000"/>
    <n v="0.1115"/>
    <n v="-2.46E-2"/>
    <n v="-7.9000000000000008E-3"/>
    <n v="-7.9000000000000008E-3"/>
    <n v="2.7900000000000001E-2"/>
    <n v="9.1499999999999998E-2"/>
    <n v="-3.1099999999999999E-2"/>
    <n v="-3.4099999999999998E-2"/>
    <n v="-3.7499999999999999E-2"/>
    <n v="2.8500000000000001E-2"/>
  </r>
  <r>
    <n v="24"/>
    <s v="КЛИНИКА ЕКАТЕРИНИНСКАЯ, ООО"/>
    <x v="0"/>
    <s v="Многопрофильная"/>
    <m/>
    <x v="13"/>
    <s v="1092310000276"/>
    <s v="2310136870"/>
    <s v="Деятельность больничных организаций"/>
    <n v="4034388000"/>
    <n v="3786004000"/>
    <n v="4493029000"/>
    <n v="5879428000"/>
    <n v="7332458000"/>
    <n v="0.34079999999999999"/>
    <n v="0.30359999999999998"/>
    <n v="0.29930000000000001"/>
    <n v="0.29749999999999999"/>
    <n v="0.37109999999999999"/>
    <n v="0.28210000000000002"/>
    <n v="0.21759999999999999"/>
    <n v="0.20799999999999999"/>
    <n v="0.1933"/>
    <n v="0.28089999999999998"/>
  </r>
  <r>
    <n v="25"/>
    <s v="КБ РЖД-МЕДИЦИНА ИМ.Н.А.СЕМАШКО, ЧУЗ"/>
    <x v="5"/>
    <m/>
    <m/>
    <x v="12"/>
    <s v="1047796580600"/>
    <s v="7723518340"/>
    <s v="Деятельность больничных организаций"/>
    <n v="4475789000"/>
    <n v="4309515000"/>
    <n v="5019815000"/>
    <n v="5937373000"/>
    <n v="6885921000"/>
    <n v="0.1196"/>
    <n v="7.7499999999999999E-2"/>
    <n v="0.1012"/>
    <n v="6.8900000000000003E-2"/>
    <n v="6.6600000000000006E-2"/>
    <n v="0.11459999999999999"/>
    <n v="6.3600000000000004E-2"/>
    <n v="4.0599999999999997E-2"/>
    <n v="4.9000000000000002E-2"/>
    <n v="1.78E-2"/>
  </r>
  <r>
    <n v="26"/>
    <s v="ИНВИТРО СПБ, ООО"/>
    <x v="2"/>
    <s v="Многопрофильная"/>
    <m/>
    <x v="3"/>
    <s v="1057813259371"/>
    <s v="7810047507"/>
    <s v="Деятельность в области медицины прочая, не включенная в другие группировки"/>
    <n v="4228250000"/>
    <n v="3938388000"/>
    <n v="4297208000"/>
    <n v="5400214000"/>
    <n v="6803233000"/>
    <n v="0.14960000000000001"/>
    <n v="9.69E-2"/>
    <n v="0.1166"/>
    <n v="0.1714"/>
    <n v="0.21429999999999999"/>
    <n v="0.13769999999999999"/>
    <n v="5.0700000000000002E-2"/>
    <n v="6.4299999999999996E-2"/>
    <n v="0.12859999999999999"/>
    <n v="0.1754"/>
  </r>
  <r>
    <n v="27"/>
    <s v="К+31, АО"/>
    <x v="0"/>
    <s v="Многопрофильная"/>
    <m/>
    <x v="14"/>
    <s v="1117746085490"/>
    <s v="7729674716"/>
    <s v="Деятельность больничных организаций"/>
    <n v="4195224000"/>
    <n v="4063620000"/>
    <n v="4767427000"/>
    <n v="5808862000"/>
    <n v="6765745000"/>
    <n v="0.1179"/>
    <n v="0.13320000000000001"/>
    <n v="0.14610000000000001"/>
    <n v="0.15629999999999999"/>
    <n v="0.15820000000000001"/>
    <n v="-0.18190000000000001"/>
    <n v="-0.2099"/>
    <n v="-0.20660000000000001"/>
    <n v="-0.15329999999999999"/>
    <n v="-0.1133"/>
  </r>
  <r>
    <n v="28"/>
    <s v="ЛДЦ МИБС, ООО"/>
    <x v="3"/>
    <m/>
    <m/>
    <x v="2"/>
    <s v="1137800001448"/>
    <s v="7802290931"/>
    <s v="Деятельность больничных организаций"/>
    <n v="5243457000"/>
    <n v="5631568000"/>
    <n v="6100787000"/>
    <n v="6237772000"/>
    <n v="6733955000"/>
    <n v="0.26240000000000002"/>
    <n v="0.20649999999999999"/>
    <n v="0.17100000000000001"/>
    <n v="0.1147"/>
    <n v="7.0699999999999999E-2"/>
    <n v="0.30840000000000001"/>
    <n v="0.23599999999999999"/>
    <n v="0.17710000000000001"/>
    <n v="0.13189999999999999"/>
    <n v="7.2800000000000004E-2"/>
  </r>
  <r>
    <n v="29"/>
    <s v="АРБАТ ОТЕЛЬ МЕНЕДЖМЕНТ, ООО"/>
    <x v="6"/>
    <m/>
    <m/>
    <x v="2"/>
    <s v="1057748482824"/>
    <s v="7714619663"/>
    <s v="Деятельность санаторно-курортных организаций"/>
    <n v="3751620000"/>
    <n v="4632011000"/>
    <n v="5961482000"/>
    <n v="7070534000"/>
    <n v="6704525000"/>
    <n v="0.1094"/>
    <n v="9.2600000000000002E-2"/>
    <n v="0.09"/>
    <n v="4.2299999999999997E-2"/>
    <n v="2.3E-2"/>
    <n v="5.4399999999999997E-2"/>
    <n v="5.74E-2"/>
    <n v="4.6899999999999997E-2"/>
    <n v="2.8500000000000001E-2"/>
    <n v="-3.5099999999999999E-2"/>
  </r>
  <r>
    <n v="30"/>
    <s v="МЕДИЛЮКС-ТМ, ООО"/>
    <x v="0"/>
    <s v="Многопрофильная"/>
    <m/>
    <x v="15"/>
    <s v="1037700249872"/>
    <s v="7725100534"/>
    <s v="Деятельность больничных организаций"/>
    <n v="5046867000"/>
    <n v="5020223000"/>
    <n v="4674480000"/>
    <n v="5345828000"/>
    <n v="6635832000"/>
    <n v="0.29020000000000001"/>
    <n v="0.16639999999999999"/>
    <n v="0.1132"/>
    <n v="0.1017"/>
    <n v="7.5200000000000003E-2"/>
    <n v="0.29420000000000002"/>
    <n v="0.1757"/>
    <n v="9.3899999999999997E-2"/>
    <n v="5.6399999999999999E-2"/>
    <n v="5.16E-2"/>
  </r>
  <r>
    <n v="31"/>
    <s v="КЛИНИКА БУДЬ ЗДОРОВ, ООО"/>
    <x v="0"/>
    <s v="Многопрофильная"/>
    <m/>
    <x v="16"/>
    <s v="1057746061262"/>
    <s v="7704544391"/>
    <s v="Деятельность больничных организаций"/>
    <n v="3959463000"/>
    <n v="4269768000"/>
    <n v="4521759000"/>
    <n v="5133686000"/>
    <n v="6569319000"/>
    <n v="6.6000000000000003E-2"/>
    <n v="2.5899999999999999E-2"/>
    <n v="3.5999999999999999E-3"/>
    <n v="3.0099999999999998E-2"/>
    <n v="2.8000000000000001E-2"/>
    <n v="2.7E-2"/>
    <n v="-0.1036"/>
    <n v="-0.14799999999999999"/>
    <n v="-9.1800000000000007E-2"/>
    <n v="-7.2800000000000004E-2"/>
  </r>
  <r>
    <n v="32"/>
    <s v="МД ПРОЕКТ 2000, АО"/>
    <x v="0"/>
    <s v="Многопрофильная"/>
    <m/>
    <x v="5"/>
    <s v="1027700500453"/>
    <s v="7713244771"/>
    <s v="Деятельность больничных организаций"/>
    <n v="3576889000"/>
    <n v="3725958000"/>
    <n v="4338626000"/>
    <n v="5209828000"/>
    <n v="6317669000"/>
    <n v="0.35870000000000002"/>
    <n v="0.3654"/>
    <n v="0.4083"/>
    <n v="0.4294"/>
    <n v="0.43740000000000001"/>
    <n v="0.35149999999999998"/>
    <n v="0.3589"/>
    <n v="0.40210000000000001"/>
    <n v="0.42130000000000001"/>
    <n v="0.42799999999999999"/>
  </r>
  <r>
    <n v="33"/>
    <s v="МРИЯ, ООО"/>
    <x v="6"/>
    <m/>
    <m/>
    <x v="2"/>
    <s v="1149102066740"/>
    <s v="9103007830"/>
    <s v="Деятельность санаторно-курортных организаций"/>
    <n v="6081684000"/>
    <n v="4520272000"/>
    <n v="4434714000"/>
    <n v="4861789000"/>
    <n v="6157657000"/>
    <n v="4.99E-2"/>
    <n v="-0.23180000000000001"/>
    <n v="-0.53939999999999999"/>
    <n v="-0.81189999999999996"/>
    <n v="-0.19070000000000001"/>
    <n v="5.2900000000000003E-2"/>
    <n v="-0.4501"/>
    <n v="-0.75860000000000005"/>
    <n v="-0.99980000000000002"/>
    <n v="-0.24970000000000001"/>
  </r>
  <r>
    <n v="34"/>
    <s v="ИНВИТРО-СИБИРЬ, ООО"/>
    <x v="2"/>
    <s v="Многопрофильная"/>
    <m/>
    <x v="3"/>
    <s v="1105402003904"/>
    <s v="5402525254"/>
    <s v="Деятельность в области медицины прочая, не включенная в другие группировки"/>
    <n v="4177507000"/>
    <n v="3681890000"/>
    <n v="4027598000"/>
    <n v="4855863000"/>
    <n v="5626159000"/>
    <n v="0.24279999999999999"/>
    <n v="0.17849999999999999"/>
    <n v="0.19040000000000001"/>
    <n v="0.21010000000000001"/>
    <n v="0.2505"/>
    <n v="0.2283"/>
    <n v="0.15870000000000001"/>
    <n v="0.15559999999999999"/>
    <n v="0.17219999999999999"/>
    <n v="0.20200000000000001"/>
  </r>
  <r>
    <n v="35"/>
    <s v="СМ-КЛИНИКА, ООО"/>
    <x v="0"/>
    <s v="Многопрофильная"/>
    <m/>
    <x v="17"/>
    <s v="5067746883309"/>
    <s v="7743613031"/>
    <s v="Деятельность больничных организаций"/>
    <n v="2680932000"/>
    <n v="2830730000"/>
    <n v="3482176000"/>
    <n v="4422066000"/>
    <n v="5599804000"/>
    <n v="0.1951"/>
    <n v="8.5300000000000001E-2"/>
    <n v="9.2499999999999999E-2"/>
    <n v="8.3599999999999994E-2"/>
    <n v="7.46E-2"/>
    <n v="0.16669999999999999"/>
    <n v="2.01E-2"/>
    <n v="1.0500000000000001E-2"/>
    <n v="-3.4099999999999998E-2"/>
    <n v="-5.3999999999999999E-2"/>
  </r>
  <r>
    <n v="36"/>
    <s v="ФРЕЗЕНИУС НЕФРОКЕА ООО"/>
    <x v="1"/>
    <m/>
    <m/>
    <x v="2"/>
    <s v="1057746868068"/>
    <s v="7736522023"/>
    <s v="Деятельность больничных организаций"/>
    <n v="4147256000"/>
    <n v="4278514000"/>
    <n v="4571228000"/>
    <n v="5045580000"/>
    <n v="5531880000"/>
    <n v="-0.19120000000000001"/>
    <n v="-5.7299999999999997E-2"/>
    <n v="5.2699999999999997E-2"/>
    <n v="9.4299999999999995E-2"/>
    <n v="0.1137"/>
    <n v="-0.19059999999999999"/>
    <n v="-0.29189999999999999"/>
    <n v="-0.1419"/>
    <n v="-8.2000000000000003E-2"/>
    <n v="-6.5299999999999997E-2"/>
  </r>
  <r>
    <n v="1"/>
    <s v="ПОЖАРСКАЯ ЦРБ, КГБУЗ"/>
    <x v="3"/>
    <m/>
    <m/>
    <x v="2"/>
    <s v="1022501148064"/>
    <s v="2526003992"/>
    <s v="Деятельность больничных организаций"/>
    <m/>
    <m/>
    <m/>
    <n v="4219418800"/>
    <n v="5464575120"/>
    <m/>
    <m/>
    <m/>
    <n v="-5.5399999999999998E-2"/>
    <n v="-0.22120000000000001"/>
    <m/>
    <m/>
    <m/>
    <n v="-5.5399999999999998E-2"/>
    <n v="-0.22120000000000001"/>
  </r>
  <r>
    <n v="37"/>
    <s v="ИНВИТРО-УРАЛ, ООО"/>
    <x v="2"/>
    <s v="Многопрофильная"/>
    <m/>
    <x v="3"/>
    <s v="1027402903901"/>
    <s v="7451097559"/>
    <s v="Общая врачебная практика"/>
    <n v="3954645000"/>
    <n v="3321799000"/>
    <n v="3679904000"/>
    <n v="4674082000"/>
    <n v="5420723000"/>
    <n v="0.21160000000000001"/>
    <n v="8.5099999999999995E-2"/>
    <n v="0.1328"/>
    <n v="0.1754"/>
    <n v="0.22989999999999999"/>
    <n v="0.1726"/>
    <n v="5.6000000000000001E-2"/>
    <n v="0.10489999999999999"/>
    <n v="0.13919999999999999"/>
    <n v="0.19320000000000001"/>
  </r>
  <r>
    <n v="39"/>
    <s v="НОВАЯ БОЛЬНИЦА, ООО МО"/>
    <x v="3"/>
    <m/>
    <m/>
    <x v="2"/>
    <s v="1026602335693"/>
    <s v="6658122658"/>
    <s v="Деятельность больничных организаций"/>
    <n v="3670659000"/>
    <n v="3878551000"/>
    <n v="4084669000"/>
    <n v="4499811000"/>
    <n v="5259208000"/>
    <n v="6.13E-2"/>
    <n v="0.1002"/>
    <n v="0.1215"/>
    <n v="9.9000000000000005E-2"/>
    <n v="0.10050000000000001"/>
    <n v="4.9000000000000002E-2"/>
    <n v="9.8100000000000007E-2"/>
    <n v="0.1167"/>
    <n v="0.1011"/>
    <n v="9.4200000000000006E-2"/>
  </r>
  <r>
    <n v="40"/>
    <s v="ГАЗПРОМ, ОКДЦ ПАО"/>
    <x v="7"/>
    <m/>
    <m/>
    <x v="18"/>
    <s v="1027739558296"/>
    <s v="7728159705"/>
    <s v="Общая врачебная практика"/>
    <n v="4393725000"/>
    <n v="4580988000"/>
    <n v="4720771000"/>
    <n v="4973187000"/>
    <n v="4812159000"/>
    <n v="-0.10349999999999999"/>
    <n v="-0.1079"/>
    <n v="-0.1227"/>
    <n v="-9.4299999999999995E-2"/>
    <n v="-0.13200000000000001"/>
    <n v="-0.1019"/>
    <n v="-0.1041"/>
    <n v="-0.1188"/>
    <n v="-8.5900000000000004E-2"/>
    <n v="-0.1348"/>
  </r>
  <r>
    <n v="41"/>
    <s v="КБ РЖД-МЕДИЦИНА Г. ЧЕЛЯБИНСК, ЧУЗ"/>
    <x v="5"/>
    <m/>
    <m/>
    <x v="12"/>
    <s v="1047423520320"/>
    <s v="7451207988"/>
    <s v="Деятельность больничных организаций"/>
    <n v="3278435000"/>
    <n v="3206461000"/>
    <n v="3905103000"/>
    <n v="4535297000"/>
    <n v="4709537000"/>
    <n v="1.8800000000000001E-2"/>
    <n v="2.52E-2"/>
    <n v="2.1700000000000001E-2"/>
    <n v="2.5000000000000001E-2"/>
    <n v="2.24E-2"/>
    <n v="6.6E-3"/>
    <n v="3.0999999999999999E-3"/>
    <n v="9.2999999999999992E-3"/>
    <n v="4.0000000000000001E-3"/>
    <n v="1.8800000000000001E-2"/>
  </r>
  <r>
    <n v="42"/>
    <s v="ИНВИТРО-ВОРОНЕЖ, ООО"/>
    <x v="2"/>
    <s v="Многопрофильная"/>
    <m/>
    <x v="3"/>
    <s v="1103668017914"/>
    <s v="3664104281"/>
    <s v="Деятельность в области медицины прочая, не включенная в другие группировки"/>
    <n v="2696245000"/>
    <n v="2501234000"/>
    <n v="2925781000"/>
    <n v="3629682000"/>
    <n v="4550976000"/>
    <n v="0.1638"/>
    <n v="8.43E-2"/>
    <n v="0.13250000000000001"/>
    <n v="0.1701"/>
    <n v="0.22459999999999999"/>
    <n v="0.1545"/>
    <n v="7.3200000000000001E-2"/>
    <n v="0.1203"/>
    <n v="0.1452"/>
    <n v="0.1996"/>
  </r>
  <r>
    <n v="43"/>
    <s v="ИНВИТРО-САМАРА, ООО"/>
    <x v="2"/>
    <s v="Многопрофильная"/>
    <m/>
    <x v="3"/>
    <s v="1076316009450"/>
    <s v="6316126787"/>
    <s v="Деятельность в области медицины прочая, не включенная в другие группировки"/>
    <n v="2896458000"/>
    <n v="2575807000"/>
    <n v="2938354000"/>
    <n v="3652418000"/>
    <n v="4454396000"/>
    <n v="0.10920000000000001"/>
    <n v="2.7E-2"/>
    <n v="0.1197"/>
    <n v="0.16539999999999999"/>
    <n v="0.21210000000000001"/>
    <n v="6.7199999999999996E-2"/>
    <n v="-9.0700000000000003E-2"/>
    <n v="0.05"/>
    <n v="0.13750000000000001"/>
    <n v="0.16930000000000001"/>
  </r>
  <r>
    <n v="44"/>
    <s v="ИПХИК, АО"/>
    <x v="3"/>
    <s v="Специализированная"/>
    <s v="Косметология"/>
    <x v="2"/>
    <s v="1097746190970"/>
    <s v="7708698635"/>
    <s v="Деятельность больничных организаций"/>
    <n v="2007570000"/>
    <n v="2312240000"/>
    <n v="2776115000"/>
    <n v="3331434000"/>
    <n v="4135985000"/>
    <n v="7.1499999999999994E-2"/>
    <n v="7.9500000000000001E-2"/>
    <n v="0.1958"/>
    <n v="0.1331"/>
    <n v="3.9199999999999999E-2"/>
    <n v="3.7199999999999997E-2"/>
    <n v="4.6600000000000003E-2"/>
    <n v="0.17169999999999999"/>
    <n v="0.10290000000000001"/>
    <n v="5.7000000000000002E-3"/>
  </r>
  <r>
    <n v="45"/>
    <s v="КБ РЖД-МЕДИЦИНА Г. РОСТОВ-НА-ДОНУ, ЧУЗ"/>
    <x v="5"/>
    <m/>
    <m/>
    <x v="12"/>
    <s v="1046164020385"/>
    <s v="6164224554"/>
    <s v="Деятельность больничных организаций"/>
    <n v="2639150000"/>
    <n v="2772660000"/>
    <n v="3079037000"/>
    <n v="3573944000"/>
    <n v="4015167000"/>
    <n v="0.1203"/>
    <n v="7.6499999999999999E-2"/>
    <n v="0.1053"/>
    <n v="0.108"/>
    <n v="4.8800000000000003E-2"/>
    <n v="0.1038"/>
    <n v="5.1799999999999999E-2"/>
    <n v="9.2499999999999999E-2"/>
    <n v="8.1900000000000001E-2"/>
    <n v="4.4499999999999998E-2"/>
  </r>
  <r>
    <n v="46"/>
    <s v="МЦСМ ЕВРОМЕД, ООО"/>
    <x v="0"/>
    <s v="Многопрофильная"/>
    <m/>
    <x v="19"/>
    <s v="1145543033943"/>
    <s v="5504248024"/>
    <s v="Деятельность больничных организаций"/>
    <n v="2347974000"/>
    <n v="2294601000"/>
    <n v="2677112000"/>
    <n v="3332956000"/>
    <n v="3956505000"/>
    <n v="0.30930000000000002"/>
    <n v="0.1368"/>
    <n v="0.18310000000000001"/>
    <n v="0.17"/>
    <n v="0.1643"/>
    <n v="0.28660000000000002"/>
    <n v="8.3500000000000005E-2"/>
    <n v="0.1719"/>
    <n v="0.13769999999999999"/>
    <n v="0.1474"/>
  </r>
  <r>
    <n v="47"/>
    <s v="ИЛЬИНСКАЯ БОЛЬНИЦА, АО"/>
    <x v="0"/>
    <s v="Многопрофильная"/>
    <m/>
    <x v="20"/>
    <s v="1157746997374"/>
    <s v="7707354060"/>
    <s v="Общая врачебная практика"/>
    <n v="2177246000"/>
    <n v="2461572000"/>
    <n v="2788068000"/>
    <n v="3659153000"/>
    <n v="3888283000"/>
    <n v="-6.5100000000000005E-2"/>
    <n v="-1.8100000000000002E-2"/>
    <n v="2E-3"/>
    <n v="0.15890000000000001"/>
    <n v="0.123"/>
    <n v="-0.44979999999999998"/>
    <n v="-0.26519999999999999"/>
    <n v="-0.43259999999999998"/>
    <n v="-0.15210000000000001"/>
    <n v="8.7499999999999994E-2"/>
  </r>
  <r>
    <n v="48"/>
    <s v="ТРИ-3, ООО"/>
    <x v="0"/>
    <s v="Многопрофильная"/>
    <s v="Офтальмология"/>
    <x v="21"/>
    <s v="1032304158193"/>
    <s v="2308092939"/>
    <s v="Общая врачебная практика"/>
    <n v="2331837000"/>
    <n v="2865801000"/>
    <n v="3001904000"/>
    <n v="3369454000"/>
    <n v="3798854000"/>
    <n v="8.5999999999999993E-2"/>
    <n v="0.1348"/>
    <n v="0.11990000000000001"/>
    <n v="1.2E-2"/>
    <n v="4.5999999999999999E-3"/>
    <n v="8.3900000000000002E-2"/>
    <n v="0.1193"/>
    <n v="7.4200000000000002E-2"/>
    <n v="-2.1299999999999999E-2"/>
    <n v="4.0000000000000002E-4"/>
  </r>
  <r>
    <n v="49"/>
    <s v="САНАТОРИЙ ПЛАЗА, ООО"/>
    <x v="6"/>
    <m/>
    <m/>
    <x v="2"/>
    <s v="1052600187188"/>
    <s v="2628046272"/>
    <s v="Деятельность санаторно-курортных организаций"/>
    <n v="249236000"/>
    <n v="1342188000"/>
    <n v="2957835000"/>
    <n v="3677702000"/>
    <n v="3798563000"/>
    <n v="-1.8103"/>
    <n v="0.22950000000000001"/>
    <n v="0.50800000000000001"/>
    <n v="0.50980000000000003"/>
    <n v="0.46750000000000003"/>
    <n v="-1.8035000000000001"/>
    <n v="0.19289999999999999"/>
    <n v="0.50880000000000003"/>
    <n v="0.48060000000000003"/>
    <n v="0.45440000000000003"/>
  </r>
  <r>
    <n v="50"/>
    <s v="МЕДИ, ЗАО"/>
    <x v="0"/>
    <s v="Многопрофильная"/>
    <m/>
    <x v="22"/>
    <s v="1027809206017"/>
    <s v="7815006487"/>
    <s v="Стоматологическая практика"/>
    <n v="2585250000"/>
    <n v="2864031000"/>
    <n v="2995164000"/>
    <n v="3395422000"/>
    <n v="3795230000"/>
    <n v="0.2949"/>
    <n v="0.34549999999999997"/>
    <n v="0.3523"/>
    <n v="0.35809999999999997"/>
    <n v="0.36409999999999998"/>
    <n v="0.26590000000000003"/>
    <n v="0.3145"/>
    <n v="0.32840000000000003"/>
    <n v="0.33860000000000001"/>
    <n v="0.35289999999999999"/>
  </r>
  <r>
    <n v="51"/>
    <s v="МЕДАС , ООО МЕДИЦИНА АЛЬФАСТРАХОВАНИЯ, ООО"/>
    <x v="7"/>
    <m/>
    <m/>
    <x v="23"/>
    <s v="1027739432687"/>
    <s v="7728240723"/>
    <s v="Общая врачебная практика"/>
    <n v="2281933000"/>
    <n v="2513039000"/>
    <n v="2852584000"/>
    <n v="3220500000"/>
    <n v="3756601000"/>
    <n v="8.4500000000000006E-2"/>
    <n v="0.15659999999999999"/>
    <n v="0.16800000000000001"/>
    <n v="0.16120000000000001"/>
    <n v="0.17580000000000001"/>
    <n v="0.1012"/>
    <n v="0.1249"/>
    <n v="0.1022"/>
    <n v="0.1042"/>
    <n v="7.2700000000000001E-2"/>
  </r>
  <r>
    <n v="52"/>
    <s v="ЗДОРОВЬЕ И ОТДЫХ, ЧУ"/>
    <x v="6"/>
    <m/>
    <m/>
    <x v="2"/>
    <s v="1227700152239"/>
    <s v="7716964633"/>
    <s v="Деятельность санаторно-курортных организаций"/>
    <m/>
    <m/>
    <m/>
    <n v="245041000"/>
    <n v="3724968000"/>
    <m/>
    <m/>
    <m/>
    <n v="0.2457"/>
    <n v="-0.24909999999999999"/>
    <m/>
    <m/>
    <m/>
    <n v="0.2382"/>
    <n v="-0.26450000000000001"/>
  </r>
  <r>
    <n v="53"/>
    <s v="САНАТОРИЙ ЮЖНОЕ ВЗМОРЬЕ, ОАО"/>
    <x v="6"/>
    <m/>
    <m/>
    <x v="2"/>
    <s v="1022302715710"/>
    <s v="2317008757"/>
    <s v="Деятельность санаторно-курортных организаций"/>
    <n v="2136107000"/>
    <n v="2474887000"/>
    <n v="2998574000"/>
    <n v="3648913000"/>
    <n v="3659622000"/>
    <n v="1.84E-2"/>
    <n v="3.6600000000000001E-2"/>
    <n v="2.3199999999999998E-2"/>
    <n v="2.64E-2"/>
    <n v="8.2199999999999995E-2"/>
    <n v="1.1000000000000001E-3"/>
    <n v="8.8999999999999999E-3"/>
    <n v="1.11E-2"/>
    <n v="-1.06E-2"/>
    <n v="4.2000000000000003E-2"/>
  </r>
  <r>
    <n v="54"/>
    <s v="ИНВИТРО-ЮГ, ООО"/>
    <x v="2"/>
    <s v="Многопрофильная"/>
    <m/>
    <x v="3"/>
    <s v="1086166002702"/>
    <s v="6166066649"/>
    <s v="Деятельность в области медицины прочая, не включенная в другие группировки"/>
    <n v="1729804000"/>
    <n v="1550711000"/>
    <n v="1784121000"/>
    <n v="2340538000"/>
    <n v="3616053000"/>
    <n v="0.14069999999999999"/>
    <n v="-1.8100000000000002E-2"/>
    <n v="5.9400000000000001E-2"/>
    <n v="0.1258"/>
    <n v="0.15579999999999999"/>
    <n v="0.1057"/>
    <n v="-0.1268"/>
    <n v="1.0999999999999999E-2"/>
    <n v="8.7800000000000003E-2"/>
    <n v="0.1123"/>
  </r>
  <r>
    <n v="55"/>
    <s v="К 31 СИТИ, АО"/>
    <x v="0"/>
    <s v="Многопрофильная"/>
    <m/>
    <x v="14"/>
    <s v="1127746238267"/>
    <s v="7703765687"/>
    <s v="Деятельность больничных организаций"/>
    <n v="857819000"/>
    <n v="1535265000"/>
    <n v="2492183000"/>
    <n v="2851547000"/>
    <n v="3603728000"/>
    <n v="-0.31540000000000001"/>
    <n v="-0.26540000000000002"/>
    <n v="-2.63E-2"/>
    <n v="3.3599999999999998E-2"/>
    <n v="0.1016"/>
    <n v="-0.32429999999999998"/>
    <n v="-0.61170000000000002"/>
    <n v="-8.1500000000000003E-2"/>
    <n v="-6.4000000000000001E-2"/>
    <n v="4.4699999999999997E-2"/>
  </r>
  <r>
    <n v="56"/>
    <s v="ТИРВАС, ООО"/>
    <x v="6"/>
    <m/>
    <m/>
    <x v="2"/>
    <s v="1125118000336"/>
    <s v="5103300037"/>
    <s v="Деятельность санаторно-курортных организаций"/>
    <n v="1198629000"/>
    <n v="1679183000"/>
    <n v="2296381000"/>
    <n v="2924922000"/>
    <n v="3515932000"/>
    <n v="-0.40889999999999999"/>
    <n v="-0.29749999999999999"/>
    <n v="-0.13200000000000001"/>
    <n v="-4.7699999999999999E-2"/>
    <n v="-7.2599999999999998E-2"/>
    <n v="-0.18149999999999999"/>
    <n v="0.59060000000000001"/>
    <n v="0.82569999999999999"/>
    <n v="0.38350000000000001"/>
    <n v="2.9399999999999999E-2"/>
  </r>
  <r>
    <n v="57"/>
    <s v="Б.БРАУН АВИТУМ РУССЛАНД КЛИНИКС, ООО"/>
    <x v="0"/>
    <s v="Специализированная"/>
    <s v="Диализный центр"/>
    <x v="24"/>
    <s v="1099847044098"/>
    <s v="7801510334"/>
    <s v="Деятельность больничных организаций"/>
    <n v="2520806000"/>
    <n v="2621243000"/>
    <n v="2823206000"/>
    <n v="3104600000"/>
    <n v="3419025000"/>
    <n v="-7.2499999999999995E-2"/>
    <n v="-0.02"/>
    <n v="-3.9600000000000003E-2"/>
    <n v="1.6999999999999999E-3"/>
    <n v="1.2E-2"/>
    <n v="-7.8899999999999998E-2"/>
    <n v="-0.11849999999999999"/>
    <n v="-0.12870000000000001"/>
    <n v="-7.7600000000000002E-2"/>
    <n v="-5.0200000000000002E-2"/>
  </r>
  <r>
    <n v="58"/>
    <s v="КУРОРТ БЕЛОКУРИХА, АО"/>
    <x v="6"/>
    <m/>
    <m/>
    <x v="2"/>
    <s v="1022200534608"/>
    <s v="2203000190"/>
    <s v="Деятельность санаторно-курортных организаций"/>
    <n v="1777855000"/>
    <n v="2390596000"/>
    <n v="2661194000"/>
    <n v="2933337000"/>
    <n v="3416329000"/>
    <n v="5.8900000000000001E-2"/>
    <n v="0.1641"/>
    <n v="0.1114"/>
    <n v="8.2299999999999998E-2"/>
    <n v="7.9500000000000001E-2"/>
    <n v="6.8900000000000003E-2"/>
    <n v="0.12859999999999999"/>
    <n v="7.2099999999999997E-2"/>
    <n v="3.1800000000000002E-2"/>
    <n v="-8.6999999999999994E-3"/>
  </r>
  <r>
    <n v="59"/>
    <s v="ВИТА, ООО"/>
    <x v="0"/>
    <s v="Моно"/>
    <s v="Стоматология"/>
    <x v="25"/>
    <s v="1187847258554"/>
    <n v="7801650405"/>
    <s v="Стоматологическая практика"/>
    <n v="2031338000"/>
    <n v="2074308000"/>
    <n v="2290724000"/>
    <n v="2956463000"/>
    <n v="3396022000"/>
    <n v="0.1978"/>
    <n v="0.19900000000000001"/>
    <n v="0.1399"/>
    <n v="9.5500000000000002E-2"/>
    <n v="0.1111"/>
    <n v="0.18709999999999999"/>
    <n v="0.1938"/>
    <n v="2.9100000000000001E-2"/>
    <n v="7.1300000000000002E-2"/>
    <n v="9.35E-2"/>
  </r>
  <r>
    <n v="60"/>
    <s v="ЛОТОС, ООО МЦ"/>
    <x v="0"/>
    <m/>
    <m/>
    <x v="26"/>
    <s v="1047424008092"/>
    <s v="7452039662"/>
    <s v="Общая врачебная практика"/>
    <n v="1298932000"/>
    <n v="1990639000"/>
    <n v="2566247000"/>
    <n v="3575458000"/>
    <n v="3385788000"/>
    <n v="0.15590000000000001"/>
    <n v="0.14560000000000001"/>
    <n v="0.1704"/>
    <n v="0.18840000000000001"/>
    <n v="0.1517"/>
    <n v="7.7799999999999994E-2"/>
    <n v="7.6600000000000001E-2"/>
    <n v="0.12740000000000001"/>
    <n v="0.1522"/>
    <n v="0.11749999999999999"/>
  </r>
  <r>
    <n v="61"/>
    <s v="ЦСТЭ (ХОЛДИНГ), АО"/>
    <x v="6"/>
    <m/>
    <m/>
    <x v="2"/>
    <s v="1027739038326"/>
    <s v="7705010473"/>
    <s v="Деятельность санаторно-курортных организаций"/>
    <n v="1719679000"/>
    <n v="2136624000"/>
    <n v="2547244000"/>
    <n v="2926536000"/>
    <n v="3369728000"/>
    <n v="0.16489999999999999"/>
    <n v="0.21279999999999999"/>
    <n v="0.13350000000000001"/>
    <n v="0.1007"/>
    <n v="0.13289999999999999"/>
    <n v="0.1847"/>
    <n v="0.19309999999999999"/>
    <n v="0.108"/>
    <n v="7.1499999999999994E-2"/>
    <n v="9.1499999999999998E-2"/>
  </r>
  <r>
    <n v="62"/>
    <s v="КРАСНАЯ ТАЛКА, ОАО САНАТОРИЙ"/>
    <x v="6"/>
    <m/>
    <m/>
    <x v="2"/>
    <s v="1022300773351"/>
    <s v="2304031212"/>
    <s v="Деятельность санаторно-курортных организаций"/>
    <n v="1245656000"/>
    <n v="1481735000"/>
    <n v="2176438000"/>
    <n v="3015412000"/>
    <n v="3328133000"/>
    <n v="0.15129999999999999"/>
    <n v="0.1239"/>
    <n v="0.18590000000000001"/>
    <n v="0.25140000000000001"/>
    <n v="0.1663"/>
    <n v="7.9500000000000001E-2"/>
    <n v="2.0299999999999999E-2"/>
    <n v="0.1419"/>
    <n v="0.26429999999999998"/>
    <n v="0.20269999999999999"/>
  </r>
  <r>
    <n v="63"/>
    <s v="КБ РЖД-МЕДИЦИНА Г. НОВОСИБИРСК, ЧУЗ"/>
    <x v="5"/>
    <m/>
    <m/>
    <x v="12"/>
    <s v="1045403212436"/>
    <s v="5407268635"/>
    <s v="Деятельность больничных организаций"/>
    <n v="1941959000"/>
    <n v="2150849000"/>
    <n v="2360059000"/>
    <n v="2852655000"/>
    <n v="3298245000"/>
    <n v="8.4699999999999998E-2"/>
    <n v="3.61E-2"/>
    <n v="5.1499999999999997E-2"/>
    <n v="2.5399999999999999E-2"/>
    <n v="1.29E-2"/>
    <n v="7.1499999999999994E-2"/>
    <n v="1.9900000000000001E-2"/>
    <n v="2.4500000000000001E-2"/>
    <n v="4.0000000000000002E-4"/>
    <n v="4.5999999999999999E-3"/>
  </r>
  <r>
    <n v="64"/>
    <s v="КБ РЖД-МЕДИЦИНА Г.ЧИТА, ЧУЗ"/>
    <x v="5"/>
    <m/>
    <m/>
    <x v="12"/>
    <s v="1047550017261"/>
    <s v="7534018494"/>
    <s v="Деятельность больничных организаций"/>
    <n v="1833209000"/>
    <n v="1997550000"/>
    <n v="2206959000"/>
    <n v="3042436000"/>
    <n v="3298068000"/>
    <n v="5.9200000000000003E-2"/>
    <n v="9.2700000000000005E-2"/>
    <n v="5.3400000000000003E-2"/>
    <n v="5.9900000000000002E-2"/>
    <n v="9.1000000000000004E-3"/>
    <n v="3.7199999999999997E-2"/>
    <n v="6.3200000000000006E-2"/>
    <n v="6.7199999999999996E-2"/>
    <n v="3.9899999999999998E-2"/>
    <n v="2.9999999999999997E-4"/>
  </r>
  <r>
    <n v="65"/>
    <s v="КБ РЖД-МЕДИЦИНА Г. ХАБАРОВСК, ЧУЗ"/>
    <x v="5"/>
    <m/>
    <m/>
    <x v="12"/>
    <s v="1042700243607"/>
    <s v="2724078132"/>
    <s v="Деятельность больничных организаций"/>
    <n v="1510720000"/>
    <n v="1627709000"/>
    <n v="1905825000"/>
    <n v="2327551000"/>
    <n v="3256956000"/>
    <n v="1.1299999999999999E-2"/>
    <n v="1.8599999999999998E-2"/>
    <n v="4.9299999999999997E-2"/>
    <n v="2.3300000000000001E-2"/>
    <n v="-1.9099999999999999E-2"/>
    <n v="1.24E-2"/>
    <n v="1.8700000000000001E-2"/>
    <n v="3.8800000000000001E-2"/>
    <n v="1.06E-2"/>
    <n v="-2.47E-2"/>
  </r>
  <r>
    <n v="66"/>
    <s v="ЕКАТЕРИНБУРГСКИЙ ЦЕНТР МНТК МГ, АО"/>
    <x v="0"/>
    <m/>
    <s v="Офтальмология"/>
    <x v="27"/>
    <s v="1026602342073"/>
    <s v="6658018488"/>
    <s v="Деятельность больничных организаций"/>
    <n v="2035344000"/>
    <n v="2419550000"/>
    <n v="2573318000"/>
    <n v="2851865000"/>
    <n v="3206556000"/>
    <n v="4.58E-2"/>
    <n v="7.8200000000000006E-2"/>
    <n v="4.7399999999999998E-2"/>
    <n v="3.7900000000000003E-2"/>
    <n v="8.6999999999999994E-2"/>
    <n v="2.2599999999999999E-2"/>
    <n v="3.6799999999999999E-2"/>
    <n v="-3.5000000000000001E-3"/>
    <n v="-1.32E-2"/>
    <n v="4.2799999999999998E-2"/>
  </r>
  <r>
    <n v="67"/>
    <s v="КБ РЖД-МЕДИЦИНА Г. САНКТ-ПЕТЕРБУРГА, ЧУЗ"/>
    <x v="5"/>
    <m/>
    <m/>
    <x v="12"/>
    <s v="1047855051749"/>
    <s v="7804302780"/>
    <s v="Деятельность больничных организаций"/>
    <n v="1807373000"/>
    <n v="1883022000"/>
    <n v="2214875000"/>
    <n v="2799790000"/>
    <n v="3174029000"/>
    <n v="5.2600000000000001E-2"/>
    <n v="1.3899999999999999E-2"/>
    <n v="2.9700000000000001E-2"/>
    <n v="2.8999999999999998E-3"/>
    <n v="4.4400000000000002E-2"/>
    <n v="5.5399999999999998E-2"/>
    <n v="7.7999999999999996E-3"/>
    <n v="2.4799999999999999E-2"/>
    <n v="-1.2999999999999999E-3"/>
    <n v="1.9E-2"/>
  </r>
  <r>
    <n v="68"/>
    <s v="МЕДИЦИНСКАЯ КОМПАНИЯ ИДК, АО"/>
    <x v="0"/>
    <s v="Многопрофильная"/>
    <m/>
    <x v="5"/>
    <s v="1026301515371"/>
    <s v="6318323477"/>
    <s v="Деятельность больничных организаций"/>
    <n v="2007680000"/>
    <n v="2100931000"/>
    <n v="2360811000"/>
    <n v="2777547000"/>
    <n v="3158770000"/>
    <n v="0.1245"/>
    <n v="0.13600000000000001"/>
    <n v="0.1966"/>
    <n v="0.2402"/>
    <n v="0.24959999999999999"/>
    <n v="3.9199999999999999E-2"/>
    <n v="6.4100000000000004E-2"/>
    <n v="0.1714"/>
    <n v="0.22009999999999999"/>
    <n v="0.22950000000000001"/>
  </r>
  <r>
    <n v="69"/>
    <s v="ХЕЛИКС КРАСНОДАР, ООО"/>
    <x v="2"/>
    <m/>
    <m/>
    <x v="6"/>
    <s v="1242300017277"/>
    <s v="2312325921"/>
    <s v="Деятельность в области медицины прочая, не включенная в другие группировки"/>
    <m/>
    <m/>
    <m/>
    <m/>
    <n v="3129782000"/>
    <m/>
    <m/>
    <m/>
    <m/>
    <n v="0.14599999999999999"/>
    <m/>
    <m/>
    <m/>
    <m/>
    <n v="0.1356"/>
  </r>
  <r>
    <n v="71"/>
    <s v="НАУЧНО-МЕТОДИЧЕСКИЙ ЦЕНТР КЛИНИЧЕСКОЙ ЛАБОРАТОРНОЙ ДИАГНОСТИКИ СИТИЛАБ, ООО"/>
    <x v="2"/>
    <m/>
    <m/>
    <x v="28"/>
    <s v="1107746923613"/>
    <s v="7714822471"/>
    <s v="Деятельность в области медицины прочая, не включенная в другие группировки"/>
    <n v="2963056000"/>
    <n v="1809067000"/>
    <n v="2388354000"/>
    <n v="2762875000"/>
    <n v="3019375000"/>
    <n v="0.3674"/>
    <n v="-7.0900000000000005E-2"/>
    <n v="-1E-3"/>
    <n v="-1.11E-2"/>
    <n v="-2.52E-2"/>
    <n v="0.38290000000000002"/>
    <n v="-6.7299999999999999E-2"/>
    <n v="1E-3"/>
    <n v="6.9999999999999999E-4"/>
    <n v="-8.9099999999999999E-2"/>
  </r>
  <r>
    <n v="73"/>
    <s v="САНАТОРИЙ ИСТОЧНИК КИСЛОВОДСК, ООО"/>
    <x v="6"/>
    <m/>
    <m/>
    <x v="2"/>
    <s v="1172651006880"/>
    <s v="2628058253"/>
    <s v="Деятельность санаторно-курортных организаций"/>
    <m/>
    <m/>
    <m/>
    <n v="764469000"/>
    <n v="2939055000"/>
    <m/>
    <m/>
    <m/>
    <n v="-0.8286"/>
    <n v="0.4788"/>
    <m/>
    <m/>
    <m/>
    <n v="-1.3242"/>
    <n v="0.4229"/>
  </r>
  <r>
    <n v="74"/>
    <s v="КБ РЖД-МЕДИЦИНА Г.КРАСНОЯРСК, ЧУЗ"/>
    <x v="5"/>
    <m/>
    <m/>
    <x v="12"/>
    <s v="1042401793103"/>
    <s v="2460063910"/>
    <s v="Деятельность больничных организаций"/>
    <n v="1431415000"/>
    <n v="1563517000"/>
    <n v="1800961000"/>
    <n v="2322374000"/>
    <n v="2896352000"/>
    <n v="9.3899999999999997E-2"/>
    <n v="3.5099999999999999E-2"/>
    <n v="5.5899999999999998E-2"/>
    <n v="4.3799999999999999E-2"/>
    <n v="1.06E-2"/>
    <n v="8.43E-2"/>
    <n v="1.8200000000000001E-2"/>
    <n v="3.2800000000000003E-2"/>
    <n v="2.2800000000000001E-2"/>
    <n v="6.7000000000000002E-3"/>
  </r>
  <r>
    <n v="75"/>
    <s v="ЦЕНТР ИННОВАЦИОННЫХ МЕДИЦИНСКИХ ТЕХНОЛОГИЙ, ООО"/>
    <x v="0"/>
    <m/>
    <m/>
    <x v="29"/>
    <s v="1137746528710"/>
    <s v="7701362604"/>
    <s v="Деятельность больничных организаций"/>
    <n v="1588461000"/>
    <n v="1308404000"/>
    <n v="1788016000"/>
    <n v="2306239000"/>
    <n v="2859933000"/>
    <n v="0.31240000000000001"/>
    <n v="0.2477"/>
    <n v="0.35270000000000001"/>
    <n v="0.39810000000000001"/>
    <n v="0.42059999999999997"/>
    <n v="0.22120000000000001"/>
    <n v="7.6300000000000007E-2"/>
    <n v="0.1328"/>
    <n v="-0.1356"/>
    <n v="3.3099999999999997E-2"/>
  </r>
  <r>
    <n v="76"/>
    <s v="ЯНГАН-ТАУ, АО САНАТОРИЙ"/>
    <x v="6"/>
    <m/>
    <m/>
    <x v="2"/>
    <s v="1170280044330"/>
    <s v="0240007225"/>
    <s v="Деятельность санаторно-курортных организаций"/>
    <n v="1573223000"/>
    <n v="2038709000"/>
    <n v="2205368000"/>
    <n v="2557622000"/>
    <n v="2836326000"/>
    <n v="7.1000000000000004E-3"/>
    <n v="0.1565"/>
    <n v="0.13439999999999999"/>
    <n v="9.9299999999999999E-2"/>
    <n v="8.9399999999999993E-2"/>
    <n v="6.6100000000000006E-2"/>
    <n v="9.5600000000000004E-2"/>
    <n v="0.10979999999999999"/>
    <n v="2.5100000000000001E-2"/>
    <n v="1.8200000000000001E-2"/>
  </r>
  <r>
    <n v="77"/>
    <s v="КСКК АКВАЛОО, ООО"/>
    <x v="6"/>
    <m/>
    <m/>
    <x v="2"/>
    <s v="1052310488823"/>
    <s v="2318030924"/>
    <s v="Деятельность санаторно-курортных организаций"/>
    <n v="1578811000"/>
    <n v="1742076000"/>
    <n v="2908517000"/>
    <n v="2951973000"/>
    <n v="2830615000"/>
    <n v="0.1452"/>
    <n v="9.6799999999999997E-2"/>
    <n v="0.1305"/>
    <n v="0.1221"/>
    <n v="7.8600000000000003E-2"/>
    <n v="8.9499999999999996E-2"/>
    <n v="5.0200000000000002E-2"/>
    <n v="8.3799999999999999E-2"/>
    <n v="5.45E-2"/>
    <n v="1.38E-2"/>
  </r>
  <r>
    <n v="78"/>
    <s v="МЕДИ ПРОФ, ООО"/>
    <x v="0"/>
    <m/>
    <m/>
    <x v="17"/>
    <s v="1127847663800"/>
    <s v="7806492270"/>
    <s v="Деятельность больничных организаций"/>
    <n v="1485217000"/>
    <n v="1685283000"/>
    <n v="2094518000"/>
    <n v="2438238000"/>
    <n v="2815788000"/>
    <n v="3.73E-2"/>
    <n v="7.85E-2"/>
    <n v="9.5100000000000004E-2"/>
    <n v="0.1011"/>
    <n v="7.5200000000000003E-2"/>
    <n v="2.23E-2"/>
    <n v="4.2799999999999998E-2"/>
    <n v="6.6699999999999995E-2"/>
    <n v="8.9700000000000002E-2"/>
    <n v="4.9099999999999998E-2"/>
  </r>
  <r>
    <n v="79"/>
    <s v="НИКИТА И КО, ООО"/>
    <x v="0"/>
    <s v="Многопрофильная"/>
    <m/>
    <x v="30"/>
    <s v="1037739080235"/>
    <s v="7706108947"/>
    <s v="Деятельность больничных организаций"/>
    <n v="1341139000"/>
    <n v="1456668000"/>
    <n v="1748784000"/>
    <n v="2236767000"/>
    <n v="2782155000"/>
    <n v="0.223"/>
    <n v="0.25169999999999998"/>
    <n v="0.27429999999999999"/>
    <n v="0.26800000000000002"/>
    <n v="0.25380000000000003"/>
    <n v="0.20219999999999999"/>
    <n v="0.19900000000000001"/>
    <n v="0.22869999999999999"/>
    <n v="0.22969999999999999"/>
    <n v="0.21759999999999999"/>
  </r>
  <r>
    <n v="80"/>
    <s v="АВИЦЕННА, АО МЕДИЦИНСКИЙ ЦЕНТР"/>
    <x v="0"/>
    <s v="Многопрофильная"/>
    <m/>
    <x v="5"/>
    <s v="1025402478782"/>
    <s v="5406137478"/>
    <s v="Деятельность больничных организаций"/>
    <n v="1924512000"/>
    <n v="1964440000"/>
    <n v="2184978000"/>
    <n v="2527013000"/>
    <n v="2753073000"/>
    <n v="0.2392"/>
    <n v="0.23319999999999999"/>
    <n v="0.29049999999999998"/>
    <n v="0.27700000000000002"/>
    <n v="0.2422"/>
    <n v="0.2661"/>
    <n v="0.25929999999999997"/>
    <n v="0.3054"/>
    <n v="0.30099999999999999"/>
    <n v="0.2535"/>
  </r>
  <r>
    <n v="81"/>
    <s v="САНАТОРИЙ РАССИЯ, АО"/>
    <x v="6"/>
    <m/>
    <m/>
    <x v="2"/>
    <s v="1022200534784"/>
    <s v="2203000218"/>
    <s v="Деятельность санаторно-курортных организаций"/>
    <n v="1585120000"/>
    <n v="1945742000"/>
    <n v="2244085000"/>
    <n v="2468652000"/>
    <n v="2667833000"/>
    <n v="0.1226"/>
    <n v="0.13320000000000001"/>
    <n v="9.6199999999999994E-2"/>
    <n v="0.1072"/>
    <n v="4.6699999999999998E-2"/>
    <n v="0.1885"/>
    <n v="0.11749999999999999"/>
    <n v="8.0100000000000005E-2"/>
    <n v="8.4699999999999998E-2"/>
    <n v="3.0800000000000001E-2"/>
  </r>
  <r>
    <n v="82"/>
    <s v="КБ РЖД-МЕДИЦИНА Г. ИРКУТСК, ЧУЗ"/>
    <x v="5"/>
    <m/>
    <m/>
    <x v="12"/>
    <s v="1043801757834"/>
    <s v="3812079585"/>
    <s v="Деятельность больничных организаций"/>
    <n v="1309754000"/>
    <n v="1383234000"/>
    <n v="1572203000"/>
    <n v="2273508000"/>
    <n v="2652899000"/>
    <n v="3.5799999999999998E-2"/>
    <n v="0.10920000000000001"/>
    <n v="4.3E-3"/>
    <n v="3.2300000000000002E-2"/>
    <n v="4.6199999999999998E-2"/>
    <n v="3.9199999999999999E-2"/>
    <n v="8.09E-2"/>
    <n v="1.29E-2"/>
    <n v="2.7099999999999999E-2"/>
    <n v="4.1300000000000003E-2"/>
  </r>
  <r>
    <n v="83"/>
    <s v="ДОКТОР 03, ООО"/>
    <x v="0"/>
    <m/>
    <m/>
    <x v="17"/>
    <s v="1117746308173"/>
    <s v="7722745206"/>
    <s v="Деятельность больничных организаций"/>
    <n v="1027517000"/>
    <n v="1810938000"/>
    <n v="2238656000"/>
    <n v="2374136000"/>
    <n v="2652072000"/>
    <n v="3.04E-2"/>
    <n v="0.1522"/>
    <n v="0.20469999999999999"/>
    <n v="0.13139999999999999"/>
    <n v="3.6499999999999998E-2"/>
    <n v="-8.3999999999999995E-3"/>
    <n v="9.7100000000000006E-2"/>
    <n v="0.16259999999999999"/>
    <n v="9.01E-2"/>
    <n v="-1.5299999999999999E-2"/>
  </r>
  <r>
    <n v="84"/>
    <s v="ЛАБКВЕСТ, АО"/>
    <x v="2"/>
    <m/>
    <m/>
    <x v="31"/>
    <s v="1167746128692"/>
    <s v="7730196038"/>
    <s v="Деятельность в области медицины прочая, не включенная в другие группировки"/>
    <n v="2337305000"/>
    <n v="1603377000"/>
    <n v="1413358000"/>
    <n v="1909464000"/>
    <n v="2638625000"/>
    <n v="8.9700000000000002E-2"/>
    <n v="3.5000000000000001E-3"/>
    <n v="5.9299999999999999E-2"/>
    <n v="1.8599999999999998E-2"/>
    <n v="0.11459999999999999"/>
    <n v="4.1700000000000001E-2"/>
    <n v="-1.9300000000000001E-2"/>
    <n v="-3.7499999999999999E-2"/>
    <n v="-0.12590000000000001"/>
    <n v="-6.7000000000000004E-2"/>
  </r>
  <r>
    <n v="85"/>
    <s v="ЦВМИР СИБИРЬ, АО"/>
    <x v="6"/>
    <m/>
    <m/>
    <x v="2"/>
    <s v="1027200846760"/>
    <s v="7224009884"/>
    <s v="Деятельность санаторно-курортных организаций"/>
    <n v="1337565000"/>
    <n v="1708226000"/>
    <n v="1951644000"/>
    <n v="2252175000"/>
    <n v="2575026000"/>
    <n v="4.1200000000000001E-2"/>
    <n v="0.13"/>
    <n v="0.20660000000000001"/>
    <n v="0.23649999999999999"/>
    <n v="0.19919999999999999"/>
    <n v="8.43E-2"/>
    <n v="0.1249"/>
    <n v="0.18529999999999999"/>
    <n v="0.21990000000000001"/>
    <n v="0.16139999999999999"/>
  </r>
  <r>
    <n v="86"/>
    <s v="САНАТОРИЙ РУСЬ, ООО"/>
    <x v="6"/>
    <m/>
    <m/>
    <x v="2"/>
    <s v="1082650002247"/>
    <s v="2626039150"/>
    <s v="Деятельность санаторно-курортных организаций"/>
    <n v="1539810000"/>
    <n v="1866038000"/>
    <n v="2161695000"/>
    <n v="2448365000"/>
    <n v="2528691000"/>
    <n v="0.32740000000000002"/>
    <n v="0.36890000000000001"/>
    <n v="0.38679999999999998"/>
    <n v="0.40529999999999999"/>
    <n v="0.29709999999999998"/>
    <n v="0.2777"/>
    <n v="0.27060000000000001"/>
    <n v="0.2883"/>
    <n v="0.39369999999999999"/>
    <n v="0.308"/>
  </r>
  <r>
    <n v="87"/>
    <s v="КЛИНИКА ТРИ ПОКОЛЕНИЯ, ООО"/>
    <x v="0"/>
    <m/>
    <m/>
    <x v="17"/>
    <s v="1097746392897"/>
    <s v="7717654810"/>
    <s v="Деятельность больничных организаций"/>
    <n v="1644537000"/>
    <n v="1792307000"/>
    <n v="2048929000"/>
    <n v="2217284000"/>
    <n v="2503595000"/>
    <n v="0.14269999999999999"/>
    <n v="0.12479999999999999"/>
    <n v="0.1983"/>
    <n v="0.1434"/>
    <n v="6.8000000000000005E-2"/>
    <n v="0.1234"/>
    <n v="0.1051"/>
    <n v="0.16239999999999999"/>
    <n v="7.0099999999999996E-2"/>
    <n v="-4.87E-2"/>
  </r>
  <r>
    <n v="88"/>
    <s v="САНАТОРИЙ СОЛНЕЧНЫЙ, ООО"/>
    <x v="6"/>
    <m/>
    <m/>
    <x v="2"/>
    <s v="1022601313481"/>
    <s v="2628042430"/>
    <s v="Деятельность санаторно-курортных организаций"/>
    <n v="857770000"/>
    <n v="1350308000"/>
    <n v="1745382000"/>
    <n v="2016914000"/>
    <n v="2479325000"/>
    <n v="0.11840000000000001"/>
    <n v="0.14940000000000001"/>
    <n v="0.183"/>
    <n v="0.17050000000000001"/>
    <n v="6.2100000000000002E-2"/>
    <n v="0.14180000000000001"/>
    <n v="0.13170000000000001"/>
    <n v="0.1953"/>
    <n v="0.16520000000000001"/>
    <n v="5.16E-2"/>
  </r>
  <r>
    <n v="89"/>
    <s v="АДЛЕРКУРОРТ, АО"/>
    <x v="6"/>
    <m/>
    <m/>
    <x v="2"/>
    <s v="1022302714092"/>
    <s v="2317010611"/>
    <s v="Деятельность санаторно-курортных организаций"/>
    <n v="1131699000"/>
    <n v="1518401000"/>
    <n v="1918156000"/>
    <n v="2158864000"/>
    <n v="2467873000"/>
    <n v="0.1249"/>
    <n v="0.16339999999999999"/>
    <n v="0.2737"/>
    <n v="0.19309999999999999"/>
    <n v="0.14360000000000001"/>
    <n v="0.1038"/>
    <n v="0.1237"/>
    <n v="0.23019999999999999"/>
    <n v="0.1573"/>
    <n v="0.1183"/>
  </r>
  <r>
    <n v="91"/>
    <s v="МАТЬ И ДИТЯ ТЮМЕНЬ, ООО"/>
    <x v="0"/>
    <m/>
    <m/>
    <x v="5"/>
    <s v="1167232077980"/>
    <s v="7203392395"/>
    <s v="Деятельность больничных организаций"/>
    <n v="1286703000"/>
    <n v="1594459000"/>
    <n v="1858715000"/>
    <n v="2154274000"/>
    <n v="2446654000"/>
    <n v="4.8599999999999997E-2"/>
    <n v="3.3000000000000002E-2"/>
    <n v="0.12509999999999999"/>
    <n v="0.14349999999999999"/>
    <n v="0.1668"/>
    <n v="-4.0899999999999999E-2"/>
    <n v="-3.04E-2"/>
    <n v="9.9000000000000005E-2"/>
    <n v="0.1482"/>
    <n v="0.1701"/>
  </r>
  <r>
    <n v="92"/>
    <s v="ММЦ ПРОФМЕДИЦИНА, ООО"/>
    <x v="7"/>
    <m/>
    <m/>
    <x v="32"/>
    <s v="1107847075863"/>
    <s v="7816483740"/>
    <s v="Деятельность больничных организаций"/>
    <n v="3311656000"/>
    <n v="2101037000"/>
    <n v="1938010000"/>
    <n v="2068271000"/>
    <n v="2438966000"/>
    <n v="0.19450000000000001"/>
    <n v="0.25059999999999999"/>
    <n v="0.1361"/>
    <n v="0.1022"/>
    <n v="6.0100000000000001E-2"/>
    <n v="0.15440000000000001"/>
    <n v="-0.23250000000000001"/>
    <n v="0.39739999999999998"/>
    <n v="-3.9399999999999998E-2"/>
    <n v="1.9E-3"/>
  </r>
  <r>
    <n v="93"/>
    <s v="МЕДИС, ООО"/>
    <x v="5"/>
    <m/>
    <m/>
    <x v="33"/>
    <s v="1027739106482"/>
    <s v="7709239289"/>
    <s v="Общая врачебная практика"/>
    <n v="2148186000"/>
    <n v="2049215000"/>
    <n v="1944994000"/>
    <n v="2139179000"/>
    <n v="2435040000"/>
    <n v="6.5500000000000003E-2"/>
    <n v="4.6800000000000001E-2"/>
    <n v="4.7800000000000002E-2"/>
    <n v="1.0500000000000001E-2"/>
    <n v="6.5699999999999995E-2"/>
    <n v="5.7799999999999997E-2"/>
    <n v="2.4899999999999999E-2"/>
    <n v="9.5999999999999992E-3"/>
    <n v="-8.2000000000000007E-3"/>
    <n v="5.4899999999999997E-2"/>
  </r>
  <r>
    <n v="94"/>
    <s v="КБ РЖД-МЕДИЦИНА Г. САМАРА, ЧУЗ"/>
    <x v="5"/>
    <m/>
    <m/>
    <x v="12"/>
    <s v="1046300011471"/>
    <s v="6311071446"/>
    <s v="Деятельность больничных организаций"/>
    <n v="1650618000"/>
    <n v="1726393000"/>
    <n v="1914946000"/>
    <n v="2076160000"/>
    <n v="2431993000"/>
    <n v="3.6900000000000002E-2"/>
    <n v="5.5300000000000002E-2"/>
    <n v="3.7999999999999999E-2"/>
    <n v="1.6400000000000001E-2"/>
    <n v="5.0500000000000003E-2"/>
    <n v="2.0999999999999999E-3"/>
    <n v="3.44E-2"/>
    <n v="1.8499999999999999E-2"/>
    <n v="6.6E-3"/>
    <n v="4.5199999999999997E-2"/>
  </r>
  <r>
    <n v="95"/>
    <s v="КУРОРТ УСТЬ-КАЧКА, АО"/>
    <x v="6"/>
    <m/>
    <m/>
    <x v="2"/>
    <s v="1025902395441"/>
    <s v="5948001710"/>
    <s v="Деятельность санаторно-курортных организаций"/>
    <n v="1252444000"/>
    <n v="1491538000"/>
    <n v="1440829000"/>
    <n v="1709943000"/>
    <n v="2408254000"/>
    <n v="0.17580000000000001"/>
    <n v="0.1719"/>
    <n v="0.153"/>
    <n v="0.15029999999999999"/>
    <n v="0.20669999999999999"/>
    <n v="0.22459999999999999"/>
    <n v="0.1593"/>
    <n v="0.1285"/>
    <n v="0.11169999999999999"/>
    <n v="1.95E-2"/>
  </r>
  <r>
    <n v="96"/>
    <s v="ММЦ, АО"/>
    <x v="7"/>
    <m/>
    <m/>
    <x v="32"/>
    <s v="1267800062936"/>
    <s v="7840131160"/>
    <s v="Деятельность больничных организаций"/>
    <n v="2651995000"/>
    <n v="3037243000"/>
    <n v="2915683000"/>
    <n v="2458919000"/>
    <n v="2380846000"/>
    <n v="-9.3399999999999997E-2"/>
    <n v="-7.0499999999999993E-2"/>
    <n v="-0.24210000000000001"/>
    <n v="-0.43120000000000003"/>
    <n v="-0.63680000000000003"/>
    <n v="-0.15160000000000001"/>
    <n v="-7.1999999999999995E-2"/>
    <n v="-0.25929999999999997"/>
    <n v="-0.5454"/>
    <n v="-0.82569999999999999"/>
  </r>
  <r>
    <n v="97"/>
    <s v="МЕДИЦИНСКИЙ ЦЕНТР ПОЛИКЛИНИКА.РУ, ООО"/>
    <x v="0"/>
    <m/>
    <m/>
    <x v="34"/>
    <s v="1027700512267"/>
    <s v="7701020336"/>
    <s v="Общая врачебная практика"/>
    <n v="1820995000"/>
    <n v="1979377000"/>
    <n v="1936023000"/>
    <n v="1937487000"/>
    <n v="2379549000"/>
    <n v="0.2034"/>
    <n v="8.4900000000000003E-2"/>
    <n v="0.1212"/>
    <n v="0.14760000000000001"/>
    <n v="0.1358"/>
    <n v="0.14649999999999999"/>
    <n v="5.1200000000000002E-2"/>
    <n v="6.7199999999999996E-2"/>
    <n v="5.6599999999999998E-2"/>
    <n v="7.7999999999999996E-3"/>
  </r>
  <r>
    <n v="98"/>
    <s v="ММЦ ВТ, ООО"/>
    <x v="7"/>
    <m/>
    <m/>
    <x v="32"/>
    <s v="1184704010347"/>
    <s v="4703157394"/>
    <s v="Деятельность больничных организаций"/>
    <n v="4602000"/>
    <n v="5693000"/>
    <n v="6435000"/>
    <n v="737342000"/>
    <n v="2371984000"/>
    <n v="-58.082099999999997"/>
    <n v="-61.939599999999999"/>
    <n v="-90.500500000000002"/>
    <n v="-4.6077000000000004"/>
    <n v="-1.9894000000000001"/>
    <n v="-58.5687"/>
    <n v="-104.19459999999999"/>
    <n v="-114.44410000000001"/>
    <n v="-5.0130999999999997"/>
    <n v="-2.4123999999999999"/>
  </r>
  <r>
    <n v="99"/>
    <s v="МСЧ НЕФТЯНИК, АО"/>
    <x v="5"/>
    <m/>
    <m/>
    <x v="35"/>
    <s v="1027200780750"/>
    <s v="7202086042"/>
    <s v="Деятельность больничных организаций"/>
    <n v="1520484000"/>
    <n v="1626304000"/>
    <n v="1756053000"/>
    <n v="1977401000"/>
    <n v="2317138000"/>
    <n v="-8.2199999999999995E-2"/>
    <n v="-7.4399999999999994E-2"/>
    <n v="-0.1011"/>
    <n v="-8.3699999999999997E-2"/>
    <n v="-7.1499999999999994E-2"/>
    <n v="-2.5999999999999999E-2"/>
    <n v="-9.6299999999999997E-2"/>
    <n v="-0.1105"/>
    <n v="-0.104"/>
    <n v="2.4299999999999999E-2"/>
  </r>
  <r>
    <n v="100"/>
    <s v="ГЕНОМЕД, ООО"/>
    <x v="8"/>
    <m/>
    <m/>
    <x v="36"/>
    <s v="1077763509977"/>
    <s v="7701759381"/>
    <s v="Деятельность больничных организаций"/>
    <n v="780228000"/>
    <n v="919140000"/>
    <n v="1279979000"/>
    <n v="1683187000"/>
    <n v="2292397000"/>
    <n v="0.1012"/>
    <n v="8.4900000000000003E-2"/>
    <n v="3.5299999999999998E-2"/>
    <n v="3.3599999999999998E-2"/>
    <n v="0.1615"/>
    <m/>
    <n v="-2.0000000000000001E-4"/>
    <n v="-1E-3"/>
    <n v="-5.4999999999999997E-3"/>
    <n v="-4.3E-3"/>
  </r>
  <r>
    <n v="101"/>
    <s v="КБ РЖД-МЕДИЦИНА Г. ЕКАТЕРИНБУРГ, ЧУЗ"/>
    <x v="5"/>
    <m/>
    <m/>
    <x v="12"/>
    <s v="1046603152661"/>
    <s v="6659108134"/>
    <s v="Деятельность больничных организаций"/>
    <n v="1098786000"/>
    <n v="1190142000"/>
    <n v="1419958000"/>
    <n v="1980346000"/>
    <n v="2286957000"/>
    <n v="2.2499999999999999E-2"/>
    <n v="2.5899999999999999E-2"/>
    <n v="6.2799999999999995E-2"/>
    <n v="2.4799999999999999E-2"/>
    <n v="2.7799999999999998E-2"/>
    <n v="1.55E-2"/>
    <n v="5.1000000000000004E-3"/>
    <n v="4.9500000000000002E-2"/>
    <n v="1.1900000000000001E-2"/>
    <n v="1.8499999999999999E-2"/>
  </r>
  <r>
    <n v="102"/>
    <s v="НЕЙРО-КЛИНИКА, ООО"/>
    <x v="0"/>
    <m/>
    <m/>
    <x v="37"/>
    <s v="1137746528644"/>
    <s v="7701362594"/>
    <s v="Деятельность больничных организаций"/>
    <n v="650326000"/>
    <n v="664594000"/>
    <n v="1172673000"/>
    <n v="1552758000"/>
    <n v="2270123000"/>
    <n v="1.95E-2"/>
    <n v="1.1999999999999999E-3"/>
    <n v="0.14330000000000001"/>
    <n v="0.125"/>
    <n v="0.1691"/>
    <n v="-8.3000000000000001E-3"/>
    <n v="-1.2200000000000001E-2"/>
    <n v="0.13070000000000001"/>
    <n v="0.106"/>
    <n v="0.15720000000000001"/>
  </r>
  <r>
    <n v="103"/>
    <s v="СЕЛИН МЕДИКАЛ ГРУПП, ООО"/>
    <x v="0"/>
    <s v="Многопрофильная"/>
    <s v="Эстетическая клиника + многопрофиль"/>
    <x v="38"/>
    <s v="1187746315382"/>
    <s v="7703445101"/>
    <s v="Деятельность больничных организаций"/>
    <n v="770456000"/>
    <n v="1087705000"/>
    <n v="1531378000"/>
    <n v="1905685000"/>
    <n v="2269704000"/>
    <n v="7.2900000000000006E-2"/>
    <n v="1.72E-2"/>
    <n v="2.8500000000000001E-2"/>
    <n v="1.5800000000000002E-2"/>
    <n v="2.5100000000000001E-2"/>
    <m/>
    <m/>
    <n v="5.5999999999999999E-3"/>
    <n v="1.21E-2"/>
    <n v="2.0299999999999999E-2"/>
  </r>
  <r>
    <n v="104"/>
    <s v="МОТОРИКА ОРТО, ООО"/>
    <x v="1"/>
    <m/>
    <m/>
    <x v="39"/>
    <s v="1247800099172"/>
    <s v="7838126068"/>
    <s v="Деятельность в области медицины прочая"/>
    <m/>
    <m/>
    <m/>
    <m/>
    <n v="2259399000"/>
    <m/>
    <m/>
    <m/>
    <m/>
    <n v="5.7099999999999998E-2"/>
    <m/>
    <m/>
    <m/>
    <m/>
    <n v="4.8599999999999997E-2"/>
  </r>
  <r>
    <n v="105"/>
    <s v="КЛИНИКА ФОМИНА МИЧУРИНСКИЙ, ООО"/>
    <x v="0"/>
    <m/>
    <m/>
    <x v="40"/>
    <s v="1197746521543"/>
    <s v="9729288016"/>
    <s v="Деятельность больничных организаций"/>
    <n v="351797000"/>
    <n v="546212000"/>
    <n v="1060321000"/>
    <n v="1795909000"/>
    <n v="2229570000"/>
    <n v="6.54E-2"/>
    <n v="-2E-3"/>
    <n v="0.12130000000000001"/>
    <n v="0.15210000000000001"/>
    <n v="0.18090000000000001"/>
    <n v="4.4299999999999999E-2"/>
    <n v="-2.1299999999999999E-2"/>
    <n v="0.10100000000000001"/>
    <n v="0.1389"/>
    <n v="0.161"/>
  </r>
  <r>
    <n v="106"/>
    <s v="КБ РЖД-МЕДИЦИНА Г. КРАСНОДАР, ЧУЗ"/>
    <x v="5"/>
    <m/>
    <m/>
    <x v="12"/>
    <s v="1042306436468"/>
    <s v="2311077377"/>
    <s v="Деятельность больничных организаций"/>
    <n v="510061000"/>
    <n v="681362000"/>
    <n v="1313065000"/>
    <n v="1740915000"/>
    <n v="2201984000"/>
    <n v="-4.9099999999999998E-2"/>
    <n v="-3.8E-3"/>
    <n v="6.59E-2"/>
    <n v="1.3599999999999999E-2"/>
    <n v="4.53E-2"/>
    <n v="8.0999999999999996E-3"/>
    <n v="4.4900000000000002E-2"/>
    <n v="7.9600000000000004E-2"/>
    <n v="2.5000000000000001E-2"/>
    <n v="4.1399999999999999E-2"/>
  </r>
  <r>
    <n v="107"/>
    <s v="СМ-ДОКТОР, ООО"/>
    <x v="0"/>
    <m/>
    <m/>
    <x v="17"/>
    <s v="1087746375386"/>
    <s v="7743683906"/>
    <s v="Деятельность больничных организаций"/>
    <n v="1231331000"/>
    <n v="1452191000"/>
    <n v="1733788000"/>
    <n v="1863290000"/>
    <n v="2176933000"/>
    <n v="6.2E-2"/>
    <n v="7.6399999999999996E-2"/>
    <n v="0.1615"/>
    <n v="0.153"/>
    <n v="7.5999999999999998E-2"/>
    <n v="4.8800000000000003E-2"/>
    <n v="3.3500000000000002E-2"/>
    <n v="0.1178"/>
    <n v="7.8299999999999995E-2"/>
    <n v="-3.2399999999999998E-2"/>
  </r>
  <r>
    <n v="108"/>
    <s v="ПРИМОРЬЕ, АО ПАНСИОНАТ"/>
    <x v="6"/>
    <m/>
    <m/>
    <x v="2"/>
    <s v="1022300774011"/>
    <s v="2304000550"/>
    <s v="Деятельность санаторно-курортных организаций"/>
    <n v="1372043000"/>
    <n v="1347574000"/>
    <n v="1682342000"/>
    <n v="2020109000"/>
    <n v="2151046000"/>
    <n v="-0.12239999999999999"/>
    <n v="5.9999999999999995E-4"/>
    <n v="0.1583"/>
    <n v="0.18940000000000001"/>
    <n v="0.1991"/>
    <n v="-0.10979999999999999"/>
    <n v="1.6999999999999999E-3"/>
    <n v="0.1462"/>
    <n v="0.1603"/>
    <n v="0.1308"/>
  </r>
  <r>
    <n v="109"/>
    <s v="НИЛЦ ДЕОМА, ООО"/>
    <x v="0"/>
    <s v="Многопрофильная"/>
    <m/>
    <x v="41"/>
    <s v="1027809257640"/>
    <s v="7825107822"/>
    <s v="Деятельность в области медицины прочая, не включенная в другие группировки"/>
    <n v="835297000"/>
    <n v="1210197000"/>
    <n v="1583916000"/>
    <n v="1922145000"/>
    <n v="2117333000"/>
    <n v="0.4672"/>
    <n v="0.52300000000000002"/>
    <n v="0.53069999999999995"/>
    <n v="0.44080000000000003"/>
    <n v="0.43519999999999998"/>
    <n v="0.47510000000000002"/>
    <n v="0.51359999999999995"/>
    <n v="0.51439999999999997"/>
    <n v="0.432"/>
    <n v="0.42849999999999999"/>
  </r>
  <r>
    <n v="110"/>
    <s v="СИБМЕДЦЕНТР, ООО"/>
    <x v="7"/>
    <m/>
    <m/>
    <x v="42"/>
    <s v="1067022007590"/>
    <s v="7022015476"/>
    <s v="Деятельность больничных организаций"/>
    <n v="1931078000"/>
    <n v="1889305000"/>
    <n v="1655769000"/>
    <n v="1781566000"/>
    <n v="2078707000"/>
    <n v="0.1575"/>
    <n v="0.1007"/>
    <n v="5.7200000000000001E-2"/>
    <n v="1.6E-2"/>
    <n v="1.5900000000000001E-2"/>
    <n v="0.14580000000000001"/>
    <n v="0.1069"/>
    <n v="5.6399999999999999E-2"/>
    <n v="1.89E-2"/>
    <n v="3.8999999999999998E-3"/>
  </r>
  <r>
    <n v="111"/>
    <s v="САНАТОРИЙ ИСТОЧНИК ЖЕЛЕЗНОВОДСК, ООО"/>
    <x v="6"/>
    <m/>
    <m/>
    <x v="2"/>
    <s v="1172651019551"/>
    <s v="2626046830"/>
    <s v="Деятельность санаторно-курортных организаций"/>
    <n v="244000"/>
    <n v="892523000"/>
    <n v="1668496000"/>
    <n v="1868039000"/>
    <n v="2075663000"/>
    <n v="-250.13929999999999"/>
    <n v="0.40989999999999999"/>
    <n v="0.58460000000000001"/>
    <n v="0.57099999999999995"/>
    <n v="0.52539999999999998"/>
    <n v="-773.51229999999998"/>
    <n v="0.35189999999999999"/>
    <n v="0.2147"/>
    <n v="0.37969999999999998"/>
    <n v="0.68600000000000005"/>
  </r>
  <r>
    <n v="112"/>
    <s v="АВК-МЕД, ООО"/>
    <x v="2"/>
    <m/>
    <m/>
    <x v="43"/>
    <s v="1055238125690"/>
    <s v="5260156369"/>
    <s v="Деятельность в области медицины прочая, не включенная в другие группировки"/>
    <n v="1029269000"/>
    <n v="831038000"/>
    <n v="1326283000"/>
    <n v="1649882000"/>
    <n v="2055637000"/>
    <n v="0.37259999999999999"/>
    <n v="0.14680000000000001"/>
    <n v="0.20330000000000001"/>
    <n v="0.154"/>
    <n v="0.1641"/>
    <n v="0.36940000000000001"/>
    <n v="9.6699999999999994E-2"/>
    <n v="0.1555"/>
    <n v="0.10340000000000001"/>
    <n v="0.1196"/>
  </r>
  <r>
    <n v="113"/>
    <s v="ДОКТОР АРБИТАЙЛО, ООО"/>
    <x v="0"/>
    <m/>
    <m/>
    <x v="44"/>
    <s v="1097232031270"/>
    <s v="7202201665"/>
    <s v="Специальная врачебная практика прочая"/>
    <n v="1062425000"/>
    <n v="953951000"/>
    <n v="1136566000"/>
    <n v="1625145000"/>
    <n v="2047274000"/>
    <n v="0.33539999999999998"/>
    <n v="0.13020000000000001"/>
    <n v="9.35E-2"/>
    <n v="0.17419999999999999"/>
    <n v="0.21079999999999999"/>
    <n v="0.31809999999999999"/>
    <n v="7.7600000000000002E-2"/>
    <n v="4.9099999999999998E-2"/>
    <n v="0.1331"/>
    <n v="0.183"/>
  </r>
  <r>
    <n v="114"/>
    <s v="ЭНДОКРИННЫЕ ТЕХНОЛОГИИ, ООО"/>
    <x v="1"/>
    <m/>
    <m/>
    <x v="2"/>
    <s v="1153435001862"/>
    <s v="3435118606"/>
    <s v="Деятельность в области медицины прочая, не включенная в другие группировки"/>
    <n v="212175000"/>
    <n v="304234000"/>
    <n v="1281722000"/>
    <n v="1712497000"/>
    <n v="2046261000"/>
    <n v="0.43580000000000002"/>
    <n v="0.55420000000000003"/>
    <n v="0.61439999999999995"/>
    <n v="0.55820000000000003"/>
    <n v="0.4879"/>
    <n v="0.43169999999999997"/>
    <n v="0.54790000000000005"/>
    <n v="0.60289999999999999"/>
    <n v="0.54830000000000001"/>
    <n v="0.47739999999999999"/>
  </r>
  <r>
    <n v="115"/>
    <s v="ЦВМП, ООО"/>
    <x v="3"/>
    <m/>
    <m/>
    <x v="45"/>
    <s v="1187746927367"/>
    <s v="9731015168"/>
    <s v="Деятельность в области медицины прочая, не включенная в другие группировки"/>
    <n v="1110359000"/>
    <n v="943377000"/>
    <n v="872351000"/>
    <n v="1064001000"/>
    <n v="2041165000"/>
    <n v="0.1633"/>
    <n v="0.1719"/>
    <n v="0.20119999999999999"/>
    <n v="0.25319999999999998"/>
    <n v="0.15279999999999999"/>
    <n v="0.15970000000000001"/>
    <n v="0.16739999999999999"/>
    <n v="0.1888"/>
    <n v="0.24779999999999999"/>
    <n v="0.1469"/>
  </r>
  <r>
    <n v="116"/>
    <s v="СМ-МЕДИКА, ООО"/>
    <x v="0"/>
    <m/>
    <m/>
    <x v="17"/>
    <s v="1027739503912"/>
    <s v="7709244970"/>
    <s v="Деятельность больничных организаций"/>
    <n v="951682000"/>
    <n v="1240765000"/>
    <n v="1526086000"/>
    <n v="1796486000"/>
    <n v="2022405000"/>
    <n v="8.6300000000000002E-2"/>
    <n v="0.121"/>
    <n v="0.18820000000000001"/>
    <n v="0.15670000000000001"/>
    <n v="4.9599999999999998E-2"/>
    <n v="8.7999999999999995E-2"/>
    <n v="-1.1000000000000001E-3"/>
    <n v="9.5299999999999996E-2"/>
    <n v="9.6000000000000002E-2"/>
    <n v="8.0000000000000004E-4"/>
  </r>
  <r>
    <n v="117"/>
    <s v="КДЦ ПОЛИКЛИНИКА.РУ, ООО"/>
    <x v="0"/>
    <m/>
    <m/>
    <x v="34"/>
    <s v="1197746234290"/>
    <s v="7736321535"/>
    <s v="Деятельность больничных организаций"/>
    <n v="1382000"/>
    <m/>
    <n v="121358000"/>
    <n v="960398000"/>
    <n v="1981937000"/>
    <n v="-4.5109000000000004"/>
    <m/>
    <n v="-0.95579999999999998"/>
    <n v="-5.7299999999999997E-2"/>
    <n v="0.14180000000000001"/>
    <n v="-13.6035"/>
    <m/>
    <n v="-2.6172"/>
    <n v="-0.48599999999999999"/>
    <n v="-8.3000000000000004E-2"/>
  </r>
  <r>
    <n v="118"/>
    <s v="КЛИНИКА КИВАЧ, АО"/>
    <x v="6"/>
    <m/>
    <m/>
    <x v="2"/>
    <s v="1101039000260"/>
    <s v="1003001854"/>
    <s v="Деятельность санаторно-курортных организаций"/>
    <n v="1696655000"/>
    <n v="1765851000"/>
    <n v="1873864000"/>
    <n v="2146834000"/>
    <n v="1966039000"/>
    <n v="7.9699999999999993E-2"/>
    <n v="7.8200000000000006E-2"/>
    <n v="6.6500000000000004E-2"/>
    <n v="5.16E-2"/>
    <n v="3.4500000000000003E-2"/>
    <n v="4.5199999999999997E-2"/>
    <n v="7.17E-2"/>
    <n v="5.6300000000000003E-2"/>
    <n v="4.5499999999999999E-2"/>
    <n v="3.2300000000000002E-2"/>
  </r>
  <r>
    <n v="119"/>
    <s v="МЕДЭКСПЕРТ, ООО"/>
    <x v="0"/>
    <m/>
    <m/>
    <x v="46"/>
    <s v="1113668045028"/>
    <s v="3662170024"/>
    <s v="Деятельность больничных организаций"/>
    <n v="818782000"/>
    <n v="884312000"/>
    <n v="1209885000"/>
    <n v="1618088000"/>
    <n v="1936105000"/>
    <n v="0.41589999999999999"/>
    <n v="0.31590000000000001"/>
    <n v="0.26989999999999997"/>
    <n v="0.27329999999999999"/>
    <n v="0.2475"/>
    <n v="0.36330000000000001"/>
    <n v="0.1268"/>
    <n v="3.4700000000000002E-2"/>
    <n v="2.5899999999999999E-2"/>
    <n v="9.7999999999999997E-3"/>
  </r>
  <r>
    <n v="120"/>
    <s v="КУРОРТ СТАРАЯ РУССА, АО"/>
    <x v="6"/>
    <m/>
    <m/>
    <x v="2"/>
    <s v="1025301189572"/>
    <s v="5322004369"/>
    <s v="Деятельность санаторно-курортных организаций"/>
    <n v="889782000"/>
    <n v="1204093000"/>
    <n v="1288299000"/>
    <n v="1471267000"/>
    <n v="1930854000"/>
    <n v="0.19350000000000001"/>
    <n v="0.2006"/>
    <n v="0.20979999999999999"/>
    <n v="0.18820000000000001"/>
    <n v="0.1532"/>
    <n v="0.23080000000000001"/>
    <n v="0.1729"/>
    <n v="0.20860000000000001"/>
    <n v="0.1552"/>
    <n v="8.3000000000000004E-2"/>
  </r>
  <r>
    <n v="121"/>
    <s v="ДИАЛАБ ПЛЮС, ООО"/>
    <x v="2"/>
    <m/>
    <m/>
    <x v="47"/>
    <s v="5077746808530"/>
    <s v="7728621567"/>
    <s v="Деятельность в области медицины прочая, не включенная в другие группировки"/>
    <n v="1972805000"/>
    <n v="1472741000"/>
    <n v="1628816000"/>
    <n v="1871411000"/>
    <n v="1930121000"/>
    <n v="0.39290000000000003"/>
    <n v="0.14829999999999999"/>
    <n v="8.3400000000000002E-2"/>
    <n v="0.12139999999999999"/>
    <n v="0.21"/>
    <n v="0.38200000000000001"/>
    <n v="9.2399999999999996E-2"/>
    <n v="7.7899999999999997E-2"/>
    <n v="0.1217"/>
    <n v="0.2311"/>
  </r>
  <r>
    <n v="122"/>
    <s v="КБ РЖД-МЕДИЦИНА Г.ВОРОНЕЖ, ЧУЗ"/>
    <x v="5"/>
    <m/>
    <m/>
    <x v="12"/>
    <s v="1043600062978"/>
    <s v="3662090146"/>
    <s v="Деятельность больничных организаций"/>
    <n v="1589061000"/>
    <n v="1511858000"/>
    <n v="1666452000"/>
    <n v="1799333000"/>
    <n v="1922943000"/>
    <n v="6.0600000000000001E-2"/>
    <n v="3.8100000000000002E-2"/>
    <n v="1.6500000000000001E-2"/>
    <n v="3.61E-2"/>
    <n v="2.2000000000000001E-3"/>
    <n v="3.73E-2"/>
    <n v="3.1699999999999999E-2"/>
    <n v="5.7999999999999996E-3"/>
    <n v="-2.0000000000000001E-4"/>
    <n v="-2.3199999999999998E-2"/>
  </r>
  <r>
    <n v="123"/>
    <s v="ПОЛИКЛИНИКА.РУ, ООО"/>
    <x v="0"/>
    <m/>
    <m/>
    <x v="34"/>
    <s v="1187746014851"/>
    <s v="7702428093"/>
    <s v="Общая врачебная практика"/>
    <n v="658615000"/>
    <n v="897755000"/>
    <n v="1562209000"/>
    <n v="1940812000"/>
    <n v="1911541000"/>
    <n v="7.9799999999999996E-2"/>
    <n v="5.3600000000000002E-2"/>
    <n v="8.2100000000000006E-2"/>
    <n v="6.8000000000000005E-2"/>
    <n v="0.11020000000000001"/>
    <n v="2.9399999999999999E-2"/>
    <n v="-3.0000000000000001E-3"/>
    <n v="-6.1999999999999998E-3"/>
    <n v="-2.2700000000000001E-2"/>
    <n v="-5.9799999999999999E-2"/>
  </r>
  <r>
    <n v="124"/>
    <s v="ОЛИМП КЛИНИК, ООО"/>
    <x v="0"/>
    <m/>
    <m/>
    <x v="48"/>
    <s v="1207700030933"/>
    <s v="9702013663"/>
    <s v="Специальная врачебная практика"/>
    <n v="214712000"/>
    <n v="721284000"/>
    <n v="1070642000"/>
    <n v="1499423000"/>
    <n v="1895922000"/>
    <n v="-0.62319999999999998"/>
    <n v="-0.2089"/>
    <n v="0.1032"/>
    <n v="0.10290000000000001"/>
    <n v="8.4599999999999995E-2"/>
    <n v="-0.72740000000000005"/>
    <n v="-0.30080000000000001"/>
    <n v="6.3700000000000007E-2"/>
    <n v="5.2600000000000001E-2"/>
    <n v="6.3E-2"/>
  </r>
  <r>
    <n v="125"/>
    <s v="КБ РЖД-МЕДИЦИНА Г. УЛАН-УДЭ, ЧУЗ"/>
    <x v="5"/>
    <m/>
    <m/>
    <x v="12"/>
    <s v="1040302975481"/>
    <s v="0326021408"/>
    <s v="Деятельность больничных организаций"/>
    <n v="679382000"/>
    <n v="706714000"/>
    <n v="761084000"/>
    <n v="1310415000"/>
    <n v="1884909000"/>
    <n v="6.0000000000000001E-3"/>
    <n v="6.3E-3"/>
    <n v="1.12E-2"/>
    <n v="1.0200000000000001E-2"/>
    <n v="1.41E-2"/>
    <n v="3.2000000000000002E-3"/>
    <n v="1.9E-3"/>
    <n v="1.6999999999999999E-3"/>
    <n v="5.1000000000000004E-3"/>
    <n v="-2.3E-3"/>
  </r>
  <r>
    <n v="126"/>
    <s v="МЕДИЦИНСКИЙ ЦЕНТР XXI ВЕК, АНО"/>
    <x v="0"/>
    <m/>
    <m/>
    <x v="49"/>
    <s v="1037851022076"/>
    <s v="7826706917"/>
    <s v="Общая врачебная практика"/>
    <n v="1116976000"/>
    <n v="1164842000"/>
    <n v="1207900000"/>
    <n v="1454857000"/>
    <n v="1877531000"/>
    <n v="0.17480000000000001"/>
    <n v="0.1119"/>
    <n v="0.1147"/>
    <n v="7.7700000000000005E-2"/>
    <n v="0.111"/>
    <n v="8.4500000000000006E-2"/>
    <n v="6.5199999999999994E-2"/>
    <n v="3.5299999999999998E-2"/>
    <n v="2.0199999999999999E-2"/>
    <n v="5.9799999999999999E-2"/>
  </r>
  <r>
    <n v="127"/>
    <s v="МЕДИ КОМ, ООО"/>
    <x v="0"/>
    <m/>
    <m/>
    <x v="17"/>
    <s v="1079847076407"/>
    <s v="7802411791"/>
    <s v="Деятельность больничных организаций"/>
    <n v="1260851000"/>
    <n v="1358781000"/>
    <n v="1510207000"/>
    <n v="1701904000"/>
    <n v="1862731000"/>
    <n v="7.5800000000000006E-2"/>
    <n v="8.4099999999999994E-2"/>
    <n v="3.9699999999999999E-2"/>
    <n v="0.10059999999999999"/>
    <n v="7.6700000000000004E-2"/>
    <n v="6.4399999999999999E-2"/>
    <n v="6.2300000000000001E-2"/>
    <n v="1.7600000000000001E-2"/>
    <n v="8.1699999999999995E-2"/>
    <n v="5.7299999999999997E-2"/>
  </r>
  <r>
    <n v="128"/>
    <s v="МД ПРОЕКТ 2010, ООО"/>
    <x v="0"/>
    <m/>
    <m/>
    <x v="5"/>
    <s v="1100280035910"/>
    <s v="0276128576"/>
    <s v="Деятельность больничных организаций"/>
    <n v="1281460000"/>
    <n v="1270067000"/>
    <n v="1355576000"/>
    <n v="1614315000"/>
    <n v="1854024000"/>
    <n v="4.7000000000000002E-3"/>
    <n v="7.3999999999999996E-2"/>
    <n v="0.1157"/>
    <n v="0.17680000000000001"/>
    <n v="0.17699999999999999"/>
    <n v="-4.7399999999999998E-2"/>
    <n v="-0.1794"/>
    <n v="7.0900000000000005E-2"/>
    <n v="0.31259999999999999"/>
    <n v="0.16200000000000001"/>
  </r>
  <r>
    <n v="129"/>
    <s v="КБ РЖД-МЕДИЦИНА Г. НИЖНИЙ НОВГОРОД, ЧУЗ"/>
    <x v="5"/>
    <m/>
    <m/>
    <x v="12"/>
    <s v="1045207248833"/>
    <s v="5258051464"/>
    <s v="Деятельность больничных организаций"/>
    <n v="862601000"/>
    <n v="1040549000"/>
    <n v="1281068000"/>
    <n v="1580836000"/>
    <n v="1849524000"/>
    <n v="3.6799999999999999E-2"/>
    <n v="6.8099999999999994E-2"/>
    <n v="2.52E-2"/>
    <n v="2.7900000000000001E-2"/>
    <n v="4.4900000000000002E-2"/>
    <n v="2.4899999999999999E-2"/>
    <n v="5.4100000000000002E-2"/>
    <n v="5.9999999999999995E-4"/>
    <n v="2.8E-3"/>
    <n v="2.69E-2"/>
  </r>
  <r>
    <n v="130"/>
    <s v="ГЕМОТЕСТ СТОЛИЦА, ООО"/>
    <x v="2"/>
    <m/>
    <m/>
    <x v="7"/>
    <s v="1207700461737"/>
    <s v="7751189306"/>
    <s v="Деятельность в области медицины прочая, не включенная в другие группировки"/>
    <n v="237138000"/>
    <n v="668740000"/>
    <n v="1148065000"/>
    <n v="1544511000"/>
    <n v="1831248000"/>
    <n v="-3.4464000000000001"/>
    <n v="-2.379"/>
    <n v="-0.80659999999999998"/>
    <n v="-0.3332"/>
    <n v="-0.21840000000000001"/>
    <n v="-3.4588000000000001"/>
    <n v="-2.6789000000000001"/>
    <n v="-1"/>
    <n v="-0.46129999999999999"/>
    <n v="-0.36759999999999998"/>
  </r>
  <r>
    <n v="131"/>
    <s v="ДЭРАЙС, ООО"/>
    <x v="0"/>
    <m/>
    <m/>
    <x v="17"/>
    <s v="1037739596322"/>
    <s v="7710421359"/>
    <s v="Деятельность больничных организаций"/>
    <n v="1492996000"/>
    <n v="1321866000"/>
    <n v="1485814000"/>
    <n v="1685859000"/>
    <n v="1828570000"/>
    <n v="0.2099"/>
    <n v="0.16650000000000001"/>
    <n v="0.23100000000000001"/>
    <n v="0.20849999999999999"/>
    <n v="9.6000000000000002E-2"/>
    <n v="0.2011"/>
    <n v="0.12089999999999999"/>
    <n v="0.19270000000000001"/>
    <n v="0.1575"/>
    <n v="-2E-3"/>
  </r>
  <r>
    <n v="132"/>
    <s v="МЦВЛ, ООО"/>
    <x v="0"/>
    <m/>
    <m/>
    <x v="22"/>
    <s v="1187746570582"/>
    <s v="9731004293"/>
    <s v="Деятельность больничных организаций"/>
    <n v="1358835000"/>
    <n v="1649127000"/>
    <n v="1767347000"/>
    <n v="2039510000"/>
    <n v="1820437000"/>
    <n v="-0.22570000000000001"/>
    <n v="-9.5799999999999996E-2"/>
    <n v="-3.0499999999999999E-2"/>
    <n v="1.49E-2"/>
    <n v="-3.5700000000000003E-2"/>
    <n v="-0.23799999999999999"/>
    <n v="-0.22869999999999999"/>
    <n v="-8.8800000000000004E-2"/>
    <n v="-5.3E-3"/>
    <n v="-9.6600000000000005E-2"/>
  </r>
  <r>
    <n v="133"/>
    <s v="САНАТОРИЙ ИСТОЧНИК, ООО"/>
    <x v="6"/>
    <m/>
    <m/>
    <x v="2"/>
    <s v="1062650001347"/>
    <s v="2626036769"/>
    <s v="Деятельность санаторно-курортных организаций"/>
    <n v="1105904000"/>
    <n v="1347583000"/>
    <n v="1583564000"/>
    <n v="1759576000"/>
    <n v="1807591000"/>
    <n v="0.51449999999999996"/>
    <n v="0.54830000000000001"/>
    <n v="0.5605"/>
    <n v="0.55049999999999999"/>
    <n v="0.49430000000000002"/>
    <n v="0.3019"/>
    <n v="0.52600000000000002"/>
    <n v="0.50800000000000001"/>
    <n v="0.53720000000000001"/>
    <n v="0.47220000000000001"/>
  </r>
  <r>
    <n v="134"/>
    <s v="КУРОРТ КЛЮЧИ, ЗАО"/>
    <x v="6"/>
    <m/>
    <m/>
    <x v="2"/>
    <s v="1025902467040"/>
    <s v="5951001445"/>
    <s v="Деятельность санаторно-курортных организаций"/>
    <n v="936684000"/>
    <n v="1196215000"/>
    <n v="1457991000"/>
    <n v="1667665000"/>
    <n v="1799480000"/>
    <n v="0.129"/>
    <n v="0.185"/>
    <n v="0.19209999999999999"/>
    <n v="0.22650000000000001"/>
    <n v="0.25850000000000001"/>
    <n v="0.13639999999999999"/>
    <n v="0.1258"/>
    <n v="0.15010000000000001"/>
    <n v="0.19589999999999999"/>
    <n v="0.2016"/>
  </r>
  <r>
    <n v="135"/>
    <s v="МЕДСИ-УФА, ООО"/>
    <x v="0"/>
    <m/>
    <m/>
    <x v="0"/>
    <s v="1030204593968"/>
    <s v="0278058204"/>
    <s v="Общая врачебная практика"/>
    <n v="707608000"/>
    <n v="938800000"/>
    <n v="1303403000"/>
    <n v="1501652000"/>
    <n v="1785245000"/>
    <n v="0.15079999999999999"/>
    <n v="0.16339999999999999"/>
    <n v="0.109"/>
    <n v="0.1067"/>
    <n v="0.1172"/>
    <n v="0.114"/>
    <n v="7.22E-2"/>
    <n v="9.4999999999999998E-3"/>
    <n v="2.69E-2"/>
    <n v="1.6799999999999999E-2"/>
  </r>
  <r>
    <n v="136"/>
    <s v="РТ-СОЦИАЛЬНАЯ СФЕРА, ООО"/>
    <x v="5"/>
    <m/>
    <m/>
    <x v="50"/>
    <s v="1197746077759"/>
    <s v="9709043018"/>
    <s v="Деятельность в области медицины прочая, не включенная в другие группировки"/>
    <n v="1553724000"/>
    <n v="1349243000"/>
    <n v="1309794000"/>
    <n v="1729735000"/>
    <n v="1771088000"/>
    <n v="2.7400000000000001E-2"/>
    <n v="5.8200000000000002E-2"/>
    <n v="4.8099999999999997E-2"/>
    <n v="0.109"/>
    <n v="9.4600000000000004E-2"/>
    <n v="-3.3000000000000002E-2"/>
    <n v="-6.9999999999999999E-4"/>
    <n v="-4.2500000000000003E-2"/>
    <n v="-0.15859999999999999"/>
    <n v="-7.9000000000000001E-2"/>
  </r>
  <r>
    <n v="137"/>
    <s v="СЛ МЕДИКАЛГРУП, ООО"/>
    <x v="2"/>
    <m/>
    <m/>
    <x v="51"/>
    <s v="1052303680538"/>
    <s v="2308108201"/>
    <s v="Деятельность в области медицины прочая, не включенная в другие группировки"/>
    <n v="2064449000"/>
    <n v="1413812000"/>
    <n v="1324463000"/>
    <n v="1510869000"/>
    <n v="1761738000"/>
    <n v="0.23449999999999999"/>
    <n v="1.4E-2"/>
    <n v="-5.28E-2"/>
    <n v="-3.8300000000000001E-2"/>
    <n v="-2.2800000000000001E-2"/>
    <n v="0.21060000000000001"/>
    <n v="3.3500000000000002E-2"/>
    <n v="-4.4600000000000001E-2"/>
    <n v="-6.3600000000000004E-2"/>
    <n v="-4.19E-2"/>
  </r>
  <r>
    <n v="138"/>
    <s v="ХЕЛИКС ЕКАТЕРИНБУРГ, ООО"/>
    <x v="2"/>
    <m/>
    <m/>
    <x v="6"/>
    <s v="1246600016960"/>
    <s v="6671298940"/>
    <s v="Деятельность в области медицины прочая, не включенная в другие группировки"/>
    <m/>
    <m/>
    <m/>
    <m/>
    <n v="1755848000"/>
    <m/>
    <m/>
    <m/>
    <m/>
    <n v="0.1095"/>
    <m/>
    <m/>
    <m/>
    <m/>
    <n v="0.1048"/>
  </r>
  <r>
    <n v="139"/>
    <s v="КБ РЖД-МЕДИЦИНА Г.БАРНАУЛ, ЧУЗ"/>
    <x v="5"/>
    <m/>
    <m/>
    <x v="12"/>
    <s v="1042201871579"/>
    <s v="2221063789"/>
    <s v="Деятельность больничных организаций"/>
    <n v="1091435000"/>
    <n v="1166332000"/>
    <n v="1279254000"/>
    <n v="1526113000"/>
    <n v="1751065000"/>
    <n v="2.8299999999999999E-2"/>
    <n v="5.2999999999999999E-2"/>
    <n v="3.1699999999999999E-2"/>
    <n v="3.7400000000000003E-2"/>
    <n v="7.2900000000000006E-2"/>
    <n v="1.34E-2"/>
    <n v="3.6200000000000003E-2"/>
    <n v="1.09E-2"/>
    <n v="2.4199999999999999E-2"/>
    <n v="5.5E-2"/>
  </r>
  <r>
    <n v="140"/>
    <s v="ДИАГНОСТИКА, ООО"/>
    <x v="2"/>
    <m/>
    <m/>
    <x v="28"/>
    <s v="1229300005660"/>
    <s v="9311001003"/>
    <s v="Общая врачебная практика"/>
    <m/>
    <n v="817700000"/>
    <n v="1114000000"/>
    <n v="1290000"/>
    <n v="1727439000"/>
    <m/>
    <n v="8.6699999999999999E-2"/>
    <n v="8.0100000000000005E-2"/>
    <n v="0.13800000000000001"/>
    <n v="2.2700000000000001E-2"/>
    <m/>
    <n v="8.6699999999999999E-2"/>
    <n v="8.0100000000000005E-2"/>
    <n v="0.13800000000000001"/>
    <m/>
  </r>
  <r>
    <n v="141"/>
    <s v="КБ РЖД-МЕДИЦИНА Г. ЯРОСЛАВЛЬ, ЧУЗ"/>
    <x v="5"/>
    <m/>
    <m/>
    <x v="12"/>
    <s v="1047600412914"/>
    <s v="7604068188"/>
    <s v="Деятельность больничных организаций"/>
    <n v="955001000"/>
    <n v="1017855000"/>
    <n v="1143823000"/>
    <n v="1325055000"/>
    <n v="1711922000"/>
    <n v="8.2000000000000007E-3"/>
    <n v="4.07E-2"/>
    <n v="3.8300000000000001E-2"/>
    <n v="2.0500000000000001E-2"/>
    <n v="0.1201"/>
    <n v="4.1999999999999997E-3"/>
    <n v="7.1000000000000004E-3"/>
    <n v="2.3199999999999998E-2"/>
    <n v="7.7999999999999996E-3"/>
    <n v="0.107"/>
  </r>
  <r>
    <n v="142"/>
    <s v="МЕДИЦИНСКИЙ ЦЕНТР АТЛАС, ООО"/>
    <x v="0"/>
    <m/>
    <m/>
    <x v="52"/>
    <s v="5137746244422"/>
    <s v="7730699137"/>
    <s v="Общая врачебная практика"/>
    <n v="117541000"/>
    <n v="131307000"/>
    <n v="475412000"/>
    <n v="978917000"/>
    <n v="1696770000"/>
    <n v="-1.1073999999999999"/>
    <n v="-1.7544"/>
    <n v="-0.83360000000000001"/>
    <n v="-0.2843"/>
    <n v="-5.8799999999999998E-2"/>
    <n v="-1.1265000000000001"/>
    <n v="-1.8308"/>
    <n v="-0.92079999999999995"/>
    <n v="-0.308"/>
    <n v="-7.3300000000000004E-2"/>
  </r>
  <r>
    <n v="143"/>
    <s v="ЖЕМЧУЖИНА, ООО ДСОК"/>
    <x v="6"/>
    <m/>
    <m/>
    <x v="2"/>
    <s v="1092309003412"/>
    <s v="2309118393"/>
    <s v="Деятельность санаторно-курортных организаций"/>
    <n v="991738000"/>
    <n v="1417048000"/>
    <n v="1882350000"/>
    <n v="2148805000"/>
    <n v="1694191000"/>
    <n v="0.1479"/>
    <n v="0.25530000000000003"/>
    <n v="0.32319999999999999"/>
    <n v="0.32100000000000001"/>
    <n v="0.27029999999999998"/>
    <n v="9.8900000000000002E-2"/>
    <n v="0.27360000000000001"/>
    <n v="0.22070000000000001"/>
    <n v="0.1492"/>
    <n v="3.3099999999999997E-2"/>
  </r>
  <r>
    <n v="144"/>
    <s v="НЕФРОС, ООО МЦ"/>
    <x v="0"/>
    <m/>
    <s v="Диализ"/>
    <x v="53"/>
    <s v="1102308010969"/>
    <s v="2308173828"/>
    <s v="Общая врачебная практика"/>
    <n v="1196115000"/>
    <n v="1320825000"/>
    <n v="1473345000"/>
    <n v="1603479000"/>
    <n v="1681226000"/>
    <n v="-1.72E-2"/>
    <n v="-8.8000000000000005E-3"/>
    <n v="-3.7699999999999997E-2"/>
    <n v="1.8499999999999999E-2"/>
    <n v="-0.1031"/>
    <n v="-1.8599999999999998E-2"/>
    <n v="-3.9699999999999999E-2"/>
    <n v="-5.91E-2"/>
    <n v="-3.5799999999999998E-2"/>
    <n v="-0.1656"/>
  </r>
  <r>
    <n v="145"/>
    <s v="КБ РЖД-МЕДИЦИНА Г. САРАТОВ, ЧУЗ"/>
    <x v="5"/>
    <m/>
    <m/>
    <x v="12"/>
    <s v="1046405410039"/>
    <s v="6454070024"/>
    <s v="Деятельность больничных организаций"/>
    <n v="1267502000"/>
    <n v="1328959000"/>
    <n v="1329546000"/>
    <n v="1561810000"/>
    <n v="1678729000"/>
    <n v="5.7999999999999996E-3"/>
    <n v="1.9199999999999998E-2"/>
    <n v="1.2800000000000001E-2"/>
    <n v="1.38E-2"/>
    <n v="1.38E-2"/>
    <n v="2E-3"/>
    <n v="3.0000000000000001E-3"/>
    <n v="1.6999999999999999E-3"/>
    <n v="-1.9E-3"/>
    <n v="-2.0000000000000001E-4"/>
  </r>
  <r>
    <n v="146"/>
    <s v="ПЭТ-ТЕХНОЛОДЖИ БАЛАШИХА, ООО"/>
    <x v="0"/>
    <m/>
    <m/>
    <x v="22"/>
    <s v="1147746685525"/>
    <s v="7703812376"/>
    <s v="Деятельность больничных организаций"/>
    <n v="1768431000"/>
    <n v="1771846000"/>
    <n v="1505780000"/>
    <n v="1883698000"/>
    <n v="1676092000"/>
    <n v="-2.0899999999999998E-2"/>
    <n v="-4.07E-2"/>
    <n v="-0.19220000000000001"/>
    <n v="2.0000000000000001E-4"/>
    <n v="-1.17E-2"/>
    <n v="-0.15640000000000001"/>
    <n v="-0.27960000000000002"/>
    <n v="-8.14E-2"/>
    <n v="7.0800000000000002E-2"/>
    <n v="9.3700000000000006E-2"/>
  </r>
  <r>
    <n v="147"/>
    <s v="РЖД-МЕДИЦИНА Г. КЕМЕРОВО, ЧУЗ"/>
    <x v="5"/>
    <m/>
    <m/>
    <x v="12"/>
    <s v="1044205035820"/>
    <s v="4205069755"/>
    <s v="Деятельность больничных организаций"/>
    <n v="385887000"/>
    <n v="421654000"/>
    <n v="519926000"/>
    <n v="827486000"/>
    <n v="1669334000"/>
    <n v="1.26E-2"/>
    <n v="-1.3299999999999999E-2"/>
    <n v="-4.8800000000000003E-2"/>
    <n v="-4.7100000000000003E-2"/>
    <n v="-5.2400000000000002E-2"/>
    <n v="2.35E-2"/>
    <n v="-1.4E-3"/>
    <n v="-9.4999999999999998E-3"/>
    <n v="2.7000000000000001E-3"/>
    <n v="-5.04E-2"/>
  </r>
  <r>
    <n v="148"/>
    <s v="ЛЦ, ООО"/>
    <x v="0"/>
    <m/>
    <m/>
    <x v="54"/>
    <s v="5147746272020"/>
    <s v="7704878482"/>
    <s v="Деятельность больничных организаций"/>
    <n v="1454070000"/>
    <n v="1446881000"/>
    <n v="1513909000"/>
    <n v="1547595000"/>
    <n v="1665014000"/>
    <n v="0.19040000000000001"/>
    <n v="0.1205"/>
    <n v="0.1633"/>
    <n v="0.16869999999999999"/>
    <n v="0.1686"/>
    <n v="0.184"/>
    <n v="0.1108"/>
    <n v="0.15509999999999999"/>
    <n v="0.151"/>
    <n v="0.16139999999999999"/>
  </r>
  <r>
    <n v="149"/>
    <s v="КЛИНИКА ЭКСПЕРТ ТВЕРЬ, ООО"/>
    <x v="0"/>
    <m/>
    <m/>
    <x v="46"/>
    <s v="1026901601220"/>
    <s v="6908005170"/>
    <s v="Общая врачебная практика"/>
    <n v="722247000"/>
    <n v="949764000"/>
    <n v="1212751000"/>
    <n v="1455141000"/>
    <n v="1660849000"/>
    <n v="9.3200000000000005E-2"/>
    <n v="8.9599999999999999E-2"/>
    <n v="0.1148"/>
    <n v="0.14480000000000001"/>
    <n v="0.17030000000000001"/>
    <n v="-9.35E-2"/>
    <n v="-4.2299999999999997E-2"/>
    <n v="4.7899999999999998E-2"/>
    <n v="0.15010000000000001"/>
    <n v="0.1285"/>
  </r>
  <r>
    <n v="150"/>
    <s v="МЦ ДОКТОР ПЛЮС, ООО"/>
    <x v="0"/>
    <m/>
    <m/>
    <x v="55"/>
    <s v="1141840002226"/>
    <s v="1840025034"/>
    <s v="Деятельность больничных организаций"/>
    <n v="874227000"/>
    <n v="850188000"/>
    <n v="1043411000"/>
    <n v="1332934000"/>
    <n v="1657422000"/>
    <n v="0.25080000000000002"/>
    <n v="0.1071"/>
    <n v="7.4499999999999997E-2"/>
    <n v="-2.3E-3"/>
    <n v="-9.7999999999999997E-3"/>
    <n v="0.25259999999999999"/>
    <n v="4.7800000000000002E-2"/>
    <n v="2.06E-2"/>
    <n v="-4.9700000000000001E-2"/>
    <n v="-5.7299999999999997E-2"/>
  </r>
  <r>
    <n v="151"/>
    <s v="КБ РЖД-МЕДИЦИНА Г. ВЛАДИВОСТОК, ЧУЗ"/>
    <x v="5"/>
    <m/>
    <m/>
    <x v="12"/>
    <s v="1042504363857"/>
    <s v="2540105410"/>
    <s v="Деятельность больничных организаций"/>
    <n v="595505000"/>
    <n v="615816000"/>
    <n v="679400000"/>
    <n v="1063596000"/>
    <n v="1649778000"/>
    <n v="4.5100000000000001E-2"/>
    <n v="4.9099999999999998E-2"/>
    <n v="3.0200000000000001E-2"/>
    <n v="7.0000000000000001E-3"/>
    <n v="4.87E-2"/>
    <n v="4.1500000000000002E-2"/>
    <n v="3.56E-2"/>
    <n v="1.24E-2"/>
    <n v="3.0999999999999999E-3"/>
    <n v="4.0599999999999997E-2"/>
  </r>
  <r>
    <n v="152"/>
    <s v="МЕДСИ-ВОЛГОГРАД, ООО"/>
    <x v="0"/>
    <m/>
    <m/>
    <x v="0"/>
    <s v="1133443033074"/>
    <s v="3443925716"/>
    <s v="Деятельность больничных организаций"/>
    <n v="1003742000"/>
    <n v="1017408000"/>
    <n v="1263056000"/>
    <n v="1464910000"/>
    <n v="1638984000"/>
    <n v="0.1167"/>
    <n v="0.1018"/>
    <n v="7.2300000000000003E-2"/>
    <n v="9.2200000000000004E-2"/>
    <n v="9.6100000000000005E-2"/>
    <n v="0.1021"/>
    <n v="3.32E-2"/>
    <n v="1.0200000000000001E-2"/>
    <n v="2.4400000000000002E-2"/>
    <n v="2.8299999999999999E-2"/>
  </r>
  <r>
    <n v="153"/>
    <s v="АЛТАЙ, АО САНАТОРИЙ"/>
    <x v="6"/>
    <m/>
    <m/>
    <x v="2"/>
    <s v="1022200534510"/>
    <s v="2203002039"/>
    <s v="Деятельность санаторно-курортных организаций"/>
    <n v="1015332000"/>
    <n v="1223638000"/>
    <n v="1409418000"/>
    <n v="1526381000"/>
    <n v="1628128000"/>
    <n v="0.218"/>
    <n v="0.27460000000000001"/>
    <n v="0.26519999999999999"/>
    <n v="0.25819999999999999"/>
    <n v="0.2356"/>
    <n v="0.25719999999999998"/>
    <n v="0.86299999999999999"/>
    <n v="-0.2155"/>
    <n v="0.2122"/>
    <n v="0.14940000000000001"/>
  </r>
  <r>
    <n v="154"/>
    <s v="НЕБОЛИТ, ООО МЕДИЦИНСКИЙ ЦЕНТР"/>
    <x v="0"/>
    <m/>
    <m/>
    <x v="56"/>
    <s v="1037739379226"/>
    <s v="7708190746"/>
    <s v="Общая врачебная практика"/>
    <n v="1139098000"/>
    <n v="1198572000"/>
    <n v="1337132000"/>
    <n v="1464263000"/>
    <n v="1613229000"/>
    <n v="5.2600000000000001E-2"/>
    <n v="5.04E-2"/>
    <n v="0.10580000000000001"/>
    <n v="0.12039999999999999"/>
    <n v="0.14219999999999999"/>
    <n v="4.4200000000000003E-2"/>
    <n v="3.5900000000000001E-2"/>
    <n v="9.0499999999999997E-2"/>
    <n v="0.10249999999999999"/>
    <n v="0.1323"/>
  </r>
  <r>
    <n v="155"/>
    <s v="ПРАЙМ-СТОМАТОЛОГИЯ, ООО"/>
    <x v="0"/>
    <m/>
    <s v="Стоматология"/>
    <x v="57"/>
    <s v="1056206002797"/>
    <s v="6230016574"/>
    <s v="Стоматологическая практика"/>
    <n v="807664000"/>
    <n v="1067984000"/>
    <n v="1201705000"/>
    <n v="1379480000"/>
    <n v="1611369000"/>
    <n v="5.8200000000000002E-2"/>
    <n v="9.1999999999999998E-2"/>
    <n v="9.0999999999999998E-2"/>
    <n v="9.01E-2"/>
    <n v="7.9000000000000001E-2"/>
    <n v="7.1199999999999999E-2"/>
    <n v="6.8199999999999997E-2"/>
    <n v="6.88E-2"/>
    <n v="6.9400000000000003E-2"/>
    <n v="5.6500000000000002E-2"/>
  </r>
  <r>
    <n v="156"/>
    <s v="ИНВИТРО-ПРИМОРЬЕ, ООО"/>
    <x v="2"/>
    <s v="Многопрофильная"/>
    <m/>
    <x v="3"/>
    <s v="1182536011085"/>
    <s v="2536309490"/>
    <s v="Деятельность в области медицины прочая, не включенная в другие группировки"/>
    <n v="1132378000"/>
    <n v="998689000"/>
    <n v="1135009000"/>
    <n v="1371803000"/>
    <n v="1608862000"/>
    <n v="0.1948"/>
    <n v="0.16539999999999999"/>
    <n v="0.2"/>
    <n v="0.22989999999999999"/>
    <n v="0.2757"/>
    <n v="0.18809999999999999"/>
    <n v="0.1525"/>
    <n v="0.18709999999999999"/>
    <n v="0.21629999999999999"/>
    <n v="0.25209999999999999"/>
  </r>
  <r>
    <n v="157"/>
    <s v="ССМЦ, ООО"/>
    <x v="0"/>
    <m/>
    <m/>
    <x v="58"/>
    <s v="1067746774270"/>
    <s v="7716552848"/>
    <s v="Общая врачебная практика"/>
    <n v="1189628000"/>
    <n v="1401201000"/>
    <n v="1526527000"/>
    <n v="1258812000"/>
    <n v="1607682000"/>
    <n v="0.29320000000000002"/>
    <n v="0.18940000000000001"/>
    <n v="0.20710000000000001"/>
    <n v="0.1527"/>
    <n v="0.14710000000000001"/>
    <n v="0.27"/>
    <n v="0.16889999999999999"/>
    <n v="0.19420000000000001"/>
    <n v="0.1401"/>
    <n v="0.13350000000000001"/>
  </r>
  <r>
    <n v="158"/>
    <s v="БАЗОВЫЙ САНАТОРИЙ ВИКТОРИЯ (СКРЦ), ЛПУ"/>
    <x v="6"/>
    <m/>
    <m/>
    <x v="2"/>
    <s v="1022601223303"/>
    <s v="2626027475"/>
    <s v="Деятельность санаторно-курортных организаций"/>
    <n v="745449000"/>
    <n v="937660000"/>
    <n v="1255587000"/>
    <n v="1431602000"/>
    <n v="1595859000"/>
    <n v="3.3399999999999999E-2"/>
    <n v="6.6699999999999995E-2"/>
    <n v="6.9400000000000003E-2"/>
    <n v="1.11E-2"/>
    <n v="2.47E-2"/>
    <n v="0.12770000000000001"/>
    <n v="7.9899999999999999E-2"/>
    <n v="6.6500000000000004E-2"/>
    <n v="6.4000000000000003E-3"/>
    <n v="1.26E-2"/>
  </r>
  <r>
    <n v="160"/>
    <s v="ДИОН МЕДИКАЛ ГРУПП, ООО"/>
    <x v="1"/>
    <m/>
    <m/>
    <x v="2"/>
    <s v="1141690023090"/>
    <s v="1655289787"/>
    <s v="Деятельность больничных организаций"/>
    <n v="4165000"/>
    <n v="4770000"/>
    <n v="5080000"/>
    <n v="121281000"/>
    <n v="1582806000"/>
    <n v="-2.6928999999999998"/>
    <n v="-3.0045999999999999"/>
    <n v="-5.5885999999999996"/>
    <n v="-8.7128999999999994"/>
    <n v="-0.3266"/>
    <n v="-6.0069999999999997"/>
    <n v="0.21510000000000001"/>
    <n v="-6.0351999999999997"/>
    <n v="-9.0263000000000009"/>
    <n v="-0.4924"/>
  </r>
  <r>
    <n v="161"/>
    <s v="ВАША ЛАБОРАТОРИЯ, ООО"/>
    <x v="2"/>
    <m/>
    <m/>
    <x v="59"/>
    <s v="1127746021765"/>
    <s v="7715899727"/>
    <s v="Деятельность в области медицины прочая, не включенная в другие группировки"/>
    <n v="173489000"/>
    <n v="595021000"/>
    <n v="842041000"/>
    <n v="1187647000"/>
    <n v="1582337000"/>
    <n v="0.22550000000000001"/>
    <n v="0.18920000000000001"/>
    <n v="0.24440000000000001"/>
    <n v="0.26300000000000001"/>
    <n v="0.25979999999999998"/>
    <m/>
    <n v="0.17730000000000001"/>
    <n v="0.2321"/>
    <n v="0.26419999999999999"/>
    <n v="0.26979999999999998"/>
  </r>
  <r>
    <n v="162"/>
    <s v="ЦКДЛ, ООО"/>
    <x v="2"/>
    <m/>
    <m/>
    <x v="60"/>
    <s v="1054316911912"/>
    <s v="4345118466"/>
    <s v="Деятельность в области медицины прочая, не включенная в другие группировки"/>
    <n v="2523846000"/>
    <n v="1572095000"/>
    <n v="1038408000"/>
    <n v="1314013000"/>
    <n v="1580721000"/>
    <n v="0.26669999999999999"/>
    <n v="0.16120000000000001"/>
    <n v="0.19819999999999999"/>
    <n v="0.2407"/>
    <n v="0.2432"/>
    <n v="0.24079999999999999"/>
    <n v="0.13150000000000001"/>
    <n v="0.1479"/>
    <n v="5.7099999999999998E-2"/>
    <n v="-1.5599999999999999E-2"/>
  </r>
  <r>
    <n v="163"/>
    <s v="КЛД, ООО"/>
    <x v="8"/>
    <m/>
    <m/>
    <x v="61"/>
    <s v="1160571059000"/>
    <s v="0520004273"/>
    <s v="Деятельность в области медицины прочая, не включенная в другие группировки"/>
    <n v="101965000"/>
    <n v="237912000"/>
    <n v="240711000"/>
    <n v="953856000"/>
    <n v="1576133000"/>
    <n v="0.30359999999999998"/>
    <n v="3.6799999999999999E-2"/>
    <n v="4.7999999999999996E-3"/>
    <n v="1.6999999999999999E-3"/>
    <n v="0.47589999999999999"/>
    <m/>
    <m/>
    <m/>
    <m/>
    <m/>
  </r>
  <r>
    <n v="164"/>
    <s v="ГРАНД МЕДИКА, ООО"/>
    <x v="8"/>
    <m/>
    <m/>
    <x v="62"/>
    <s v="1144217003490"/>
    <s v="4217162879"/>
    <s v="Деятельность больничных организаций"/>
    <n v="929351000"/>
    <n v="1057539000"/>
    <n v="1205519000"/>
    <n v="1349300000"/>
    <n v="1568568000"/>
    <n v="1.23E-2"/>
    <n v="5.9999999999999995E-4"/>
    <n v="6.5799999999999997E-2"/>
    <n v="0.10639999999999999"/>
    <n v="0.17030000000000001"/>
    <n v="-0.3276"/>
    <n v="-0.45669999999999999"/>
    <n v="-0.20799999999999999"/>
    <n v="-0.1414"/>
    <n v="4.0000000000000002E-4"/>
  </r>
  <r>
    <n v="165"/>
    <s v="РОДНИК АЛТАЯ, ООО САНАТОРИЙ"/>
    <x v="6"/>
    <m/>
    <m/>
    <x v="2"/>
    <s v="1032201090745"/>
    <s v="2203010657"/>
    <s v="Деятельность санаторно-курортных организаций"/>
    <n v="749964000"/>
    <n v="979532000"/>
    <n v="1143995000"/>
    <n v="1221021000"/>
    <n v="1567160000"/>
    <n v="0.10059999999999999"/>
    <n v="0.1195"/>
    <n v="0.12529999999999999"/>
    <n v="3.8199999999999998E-2"/>
    <n v="0.12280000000000001"/>
    <n v="0.15029999999999999"/>
    <n v="9.6000000000000002E-2"/>
    <n v="7.6100000000000001E-2"/>
    <n v="9.9000000000000008E-3"/>
    <n v="3.9600000000000003E-2"/>
  </r>
  <r>
    <n v="166"/>
    <s v="ХАДАР КЛИНИКА, ООО"/>
    <x v="8"/>
    <m/>
    <m/>
    <x v="63"/>
    <s v="1247700263678"/>
    <s v="9731132993"/>
    <s v="Деятельность в области медицины прочая"/>
    <m/>
    <m/>
    <m/>
    <m/>
    <n v="1556000000"/>
    <m/>
    <m/>
    <m/>
    <m/>
    <n v="0.111"/>
    <m/>
    <m/>
    <m/>
    <m/>
    <n v="0.111"/>
  </r>
  <r>
    <n v="167"/>
    <s v="МЕДИЦИНСКИЕ УСЛУГИ, ООО"/>
    <x v="0"/>
    <s v="Многопрофильная"/>
    <m/>
    <x v="64"/>
    <s v="1157847071260"/>
    <s v="7802276038"/>
    <s v="Деятельность больничных организаций"/>
    <n v="645681000"/>
    <n v="675614000"/>
    <n v="991958000"/>
    <n v="1275144000"/>
    <n v="1551592000"/>
    <n v="0.23230000000000001"/>
    <n v="0.1187"/>
    <n v="0.23039999999999999"/>
    <n v="0.21990000000000001"/>
    <n v="0.20069999999999999"/>
    <m/>
    <m/>
    <m/>
    <n v="0.2079"/>
    <n v="9.5000000000000001E-2"/>
  </r>
  <r>
    <n v="168"/>
    <s v="САНАТОРИЙ ЮБИЛЕЙНЫЙ, ООО"/>
    <x v="6"/>
    <m/>
    <m/>
    <x v="2"/>
    <s v="1030202127581"/>
    <s v="0201007687"/>
    <s v="Деятельность санаторно-курортных организаций"/>
    <n v="811099000"/>
    <n v="1006431000"/>
    <n v="1222521000"/>
    <n v="1375020000"/>
    <n v="1539733000"/>
    <n v="4.3200000000000002E-2"/>
    <n v="9.9599999999999994E-2"/>
    <n v="0.1007"/>
    <n v="9.1399999999999995E-2"/>
    <n v="3.5999999999999997E-2"/>
    <n v="1.2500000000000001E-2"/>
    <n v="6.8900000000000003E-2"/>
    <n v="8.2299999999999998E-2"/>
    <n v="6.8000000000000005E-2"/>
    <n v="1.54E-2"/>
  </r>
  <r>
    <n v="169"/>
    <s v="ПЕРВЫЙ КМЦ, ООО"/>
    <x v="8"/>
    <m/>
    <m/>
    <x v="65"/>
    <s v="1133332003540"/>
    <s v="3305719564"/>
    <s v="Деятельность больничных организаций"/>
    <n v="1295496000"/>
    <n v="1151728000"/>
    <n v="1248950000"/>
    <n v="1330158000"/>
    <n v="1539389000"/>
    <n v="-1.9699999999999999E-2"/>
    <n v="-0.03"/>
    <n v="0.1091"/>
    <n v="6.59E-2"/>
    <n v="0.15939999999999999"/>
    <n v="-0.1196"/>
    <n v="-0.33529999999999999"/>
    <n v="-0.1915"/>
    <n v="-0.34110000000000001"/>
    <n v="-0.20799999999999999"/>
  </r>
  <r>
    <n v="170"/>
    <s v="ЭСТЕТ, ООО"/>
    <x v="0"/>
    <m/>
    <s v="Стоматология"/>
    <x v="66"/>
    <s v="1245000085626"/>
    <s v="5045072491"/>
    <s v="Стоматологическая практика"/>
    <m/>
    <m/>
    <m/>
    <m/>
    <n v="1538100000"/>
    <m/>
    <m/>
    <m/>
    <m/>
    <n v="0.21049999999999999"/>
    <m/>
    <m/>
    <m/>
    <m/>
    <m/>
  </r>
  <r>
    <n v="171"/>
    <s v="ЛОК ВИТЯЗЬ, ООО"/>
    <x v="6"/>
    <m/>
    <m/>
    <x v="2"/>
    <s v="1152301000961"/>
    <s v="2301088612"/>
    <s v="Деятельность санаторно-курортных организаций"/>
    <n v="1078098000"/>
    <n v="1222954000"/>
    <n v="1411662000"/>
    <n v="1565247000"/>
    <n v="1527148000"/>
    <n v="7.8700000000000006E-2"/>
    <n v="4.5699999999999998E-2"/>
    <n v="7.9799999999999996E-2"/>
    <n v="8.6900000000000005E-2"/>
    <n v="8.5599999999999996E-2"/>
    <n v="7.3200000000000001E-2"/>
    <n v="3.5200000000000002E-2"/>
    <n v="7.2700000000000001E-2"/>
    <n v="7.8100000000000003E-2"/>
    <n v="8.1199999999999994E-2"/>
  </r>
  <r>
    <n v="172"/>
    <s v="МЕДИЦИНА БУДУЩЕГО, ООО"/>
    <x v="8"/>
    <m/>
    <m/>
    <x v="67"/>
    <s v="1177746205570"/>
    <s v="7708311687"/>
    <s v="Общая врачебная практика"/>
    <n v="3365000"/>
    <n v="361716000"/>
    <n v="439533000"/>
    <n v="1115644000"/>
    <n v="1524005000"/>
    <n v="-2.8704000000000001"/>
    <n v="0.1704"/>
    <n v="3.3700000000000001E-2"/>
    <n v="0.27679999999999999"/>
    <n v="0.16209999999999999"/>
    <n v="-0.76049999999999995"/>
    <n v="-2.7900000000000001E-2"/>
    <n v="-3.8699999999999998E-2"/>
    <n v="0.2475"/>
    <n v="0.14899999999999999"/>
  </r>
  <r>
    <n v="173"/>
    <s v="РУСАЛ МЕДИЦИНСКИЙ ЦЕНТР, ООО"/>
    <x v="8"/>
    <m/>
    <m/>
    <x v="68"/>
    <s v="1052465118200"/>
    <s v="2465094460"/>
    <s v="Деятельность больничных организаций"/>
    <n v="780907000"/>
    <n v="939331000"/>
    <n v="1126423000"/>
    <n v="1256316000"/>
    <n v="1520867000"/>
    <n v="-5.8999999999999999E-3"/>
    <n v="3.7900000000000003E-2"/>
    <n v="0.12520000000000001"/>
    <n v="9.0899999999999995E-2"/>
    <n v="0.1077"/>
    <n v="-1.8599999999999998E-2"/>
    <n v="1.77E-2"/>
    <n v="7.8100000000000003E-2"/>
    <n v="4.07E-2"/>
    <n v="6.5699999999999995E-2"/>
  </r>
  <r>
    <n v="174"/>
    <s v="ЭМСИПИ-МЕДИКЕЙР, ООО"/>
    <x v="8"/>
    <m/>
    <m/>
    <x v="69"/>
    <s v="1037800020037"/>
    <s v="7801137352"/>
    <s v="Деятельность больничных организаций"/>
    <n v="1080971000"/>
    <n v="1040757000"/>
    <n v="1267286000"/>
    <n v="1442347000"/>
    <n v="1519211000"/>
    <n v="-0.106"/>
    <n v="-0.1052"/>
    <n v="-0.1134"/>
    <n v="-4.6800000000000001E-2"/>
    <n v="-5.96E-2"/>
    <n v="-0.1062"/>
    <n v="-0.26200000000000001"/>
    <n v="-0.2329"/>
    <n v="-0.1542"/>
    <n v="-0.16769999999999999"/>
  </r>
  <r>
    <n v="175"/>
    <s v="ТРИОМЕД, ООО"/>
    <x v="8"/>
    <m/>
    <m/>
    <x v="70"/>
    <s v="1025901225030"/>
    <s v="5905030280"/>
    <s v="Деятельность в области здравоохранения"/>
    <n v="296039000"/>
    <n v="317761000"/>
    <n v="407743000"/>
    <n v="733791000"/>
    <n v="1513700000"/>
    <n v="3.15E-2"/>
    <n v="7.6200000000000004E-2"/>
    <n v="2.4E-2"/>
    <n v="0.12790000000000001"/>
    <n v="0.18659999999999999"/>
    <n v="3.2599999999999997E-2"/>
    <n v="7.5399999999999995E-2"/>
    <n v="3.2899999999999999E-2"/>
    <n v="0.2046"/>
    <n v="0.16800000000000001"/>
  </r>
  <r>
    <n v="176"/>
    <s v="РЦ ТРИ СЕСТРЫ, ООО"/>
    <x v="8"/>
    <m/>
    <m/>
    <x v="71"/>
    <s v="1115050007456"/>
    <s v="5050092951"/>
    <s v="Деятельность больничных организаций"/>
    <n v="675819000"/>
    <n v="895034000"/>
    <n v="1041427000"/>
    <n v="1309169000"/>
    <n v="1511972000"/>
    <n v="0.28960000000000002"/>
    <n v="0.27110000000000001"/>
    <n v="9.3200000000000005E-2"/>
    <n v="0.1198"/>
    <n v="0.13270000000000001"/>
    <n v="0.29199999999999998"/>
    <n v="0.25469999999999998"/>
    <n v="-0.10929999999999999"/>
    <n v="9.0499999999999997E-2"/>
    <n v="9.4600000000000004E-2"/>
  </r>
  <r>
    <n v="177"/>
    <s v="МОЛНИЯ ЯМАЛ, ООО"/>
    <x v="6"/>
    <m/>
    <m/>
    <x v="2"/>
    <s v="1022304917800"/>
    <s v="2355002668"/>
    <s v="Деятельность санаторно-курортных организаций"/>
    <n v="1074393000"/>
    <n v="1173906000"/>
    <n v="1293811000"/>
    <n v="1392923000"/>
    <n v="1506834000"/>
    <n v="0.1462"/>
    <n v="0.12479999999999999"/>
    <n v="0.1245"/>
    <n v="0.1565"/>
    <n v="0.12559999999999999"/>
    <n v="0.11940000000000001"/>
    <n v="9.3100000000000002E-2"/>
    <n v="9.4600000000000004E-2"/>
    <n v="0.13120000000000001"/>
    <n v="7.2499999999999995E-2"/>
  </r>
  <r>
    <n v="178"/>
    <s v="МОЦ, ООО"/>
    <x v="8"/>
    <m/>
    <m/>
    <x v="72"/>
    <s v="1195081061438"/>
    <s v="5032310830"/>
    <s v="Общая врачебная практика"/>
    <n v="1424833000"/>
    <n v="1604042000"/>
    <n v="1521194000"/>
    <n v="1385724000"/>
    <n v="1505145000"/>
    <n v="-9.1899999999999996E-2"/>
    <n v="-6.6900000000000001E-2"/>
    <n v="-5.3199999999999997E-2"/>
    <n v="-1.4200000000000001E-2"/>
    <n v="-8.1100000000000005E-2"/>
    <n v="-0.1206"/>
    <n v="-0.27"/>
    <n v="-0.28649999999999998"/>
    <n v="-0.21110000000000001"/>
    <n v="-0.1948"/>
  </r>
  <r>
    <n v="179"/>
    <s v="ЧАЙКА МОСКВА-СИТИ, ООО"/>
    <x v="8"/>
    <m/>
    <m/>
    <x v="73"/>
    <s v="1117746910027"/>
    <s v="7702775040"/>
    <s v="Общая врачебная практика"/>
    <n v="1624591000"/>
    <n v="1817809000"/>
    <n v="1451923000"/>
    <n v="1880045000"/>
    <n v="1505005000"/>
    <n v="0.19670000000000001"/>
    <n v="0.12470000000000001"/>
    <n v="0.1008"/>
    <n v="0.1361"/>
    <n v="0.11310000000000001"/>
    <n v="3.5200000000000002E-2"/>
    <n v="-4.5499999999999999E-2"/>
    <n v="-8.2699999999999996E-2"/>
    <n v="-0.17549999999999999"/>
    <n v="2.93E-2"/>
  </r>
  <r>
    <n v="180"/>
    <s v="ВЕРБАМЕД, ООО"/>
    <x v="6"/>
    <m/>
    <m/>
    <x v="2"/>
    <s v="1145038008180"/>
    <s v="5038109158"/>
    <s v="Деятельность больничных организаций"/>
    <n v="1412338000"/>
    <n v="1308903000"/>
    <n v="1244615000"/>
    <n v="1238338000"/>
    <n v="1497194000"/>
    <n v="0.73760000000000003"/>
    <n v="0.71419999999999995"/>
    <n v="0.65129999999999999"/>
    <n v="0.65110000000000001"/>
    <n v="0.64570000000000005"/>
    <n v="0.73299999999999998"/>
    <n v="0.47360000000000002"/>
    <n v="0.85660000000000003"/>
    <n v="0.61919999999999997"/>
    <n v="0.65680000000000005"/>
  </r>
  <r>
    <n v="181"/>
    <s v="МЦ ФИЛОСОФИЯ КРАСОТЫ И ЗДОРОВЬЯ, АО"/>
    <x v="8"/>
    <m/>
    <m/>
    <x v="74"/>
    <s v="1055903435422"/>
    <s v="5906064411"/>
    <s v="Деятельность больничных организаций"/>
    <n v="1057895000"/>
    <n v="980300000"/>
    <n v="1008402000"/>
    <n v="1162763000"/>
    <n v="1496568000"/>
    <n v="0.17230000000000001"/>
    <n v="8.5300000000000001E-2"/>
    <n v="6.3700000000000007E-2"/>
    <n v="4.2799999999999998E-2"/>
    <n v="3.9899999999999998E-2"/>
    <n v="0.14130000000000001"/>
    <n v="3.5000000000000001E-3"/>
    <n v="-2.1399999999999999E-2"/>
    <n v="2.2800000000000001E-2"/>
    <n v="-0.19270000000000001"/>
  </r>
  <r>
    <n v="182"/>
    <s v="МЕДЛАБЭКСПРЕСС, ООО"/>
    <x v="2"/>
    <m/>
    <m/>
    <x v="75"/>
    <s v="1065906033269"/>
    <s v="5906069554"/>
    <s v="Деятельность в области медицины прочая, не включенная в другие группировки"/>
    <n v="1309424000"/>
    <n v="1036760000"/>
    <n v="1081724000"/>
    <n v="1286047000"/>
    <n v="1488819000"/>
    <n v="0.33889999999999998"/>
    <n v="0.2051"/>
    <n v="0.17469999999999999"/>
    <n v="0.23749999999999999"/>
    <n v="0.25090000000000001"/>
    <n v="0.3327"/>
    <n v="0.18690000000000001"/>
    <n v="0.1396"/>
    <n v="0.22500000000000001"/>
    <n v="0.2341"/>
  </r>
  <r>
    <n v="183"/>
    <s v="ЛДЦ, ООО"/>
    <x v="8"/>
    <m/>
    <m/>
    <x v="76"/>
    <s v="1107746721543"/>
    <s v="7743791980"/>
    <s v="Деятельность в области медицины прочая, не включенная в другие группировки"/>
    <n v="886171000"/>
    <n v="1060174000"/>
    <n v="1156646000"/>
    <n v="1297673000"/>
    <n v="1480341000"/>
    <n v="2.2200000000000001E-2"/>
    <n v="5.8200000000000002E-2"/>
    <n v="2.7300000000000001E-2"/>
    <n v="2.29E-2"/>
    <n v="2.8000000000000001E-2"/>
    <n v="2.41E-2"/>
    <n v="1.7600000000000001E-2"/>
    <n v="2.2700000000000001E-2"/>
    <n v="1.1599999999999999E-2"/>
    <n v="-5.4999999999999997E-3"/>
  </r>
  <r>
    <n v="184"/>
    <s v="ДОКТОР ЛАЙТ, ООО"/>
    <x v="8"/>
    <m/>
    <m/>
    <x v="77"/>
    <s v="1154350002696"/>
    <s v="4345421649"/>
    <s v="Общая врачебная практика"/>
    <n v="974024000"/>
    <n v="905924000"/>
    <n v="1520798000"/>
    <n v="1986988000"/>
    <n v="1467557000"/>
    <n v="8.7400000000000005E-2"/>
    <n v="4.2599999999999999E-2"/>
    <n v="-2.4500000000000001E-2"/>
    <n v="-2.69E-2"/>
    <n v="5.2600000000000001E-2"/>
    <n v="6.4299999999999996E-2"/>
    <n v="-3.3000000000000002E-2"/>
    <n v="-0.1638"/>
    <n v="-0.10920000000000001"/>
    <n v="-0.1575"/>
  </r>
  <r>
    <n v="185"/>
    <s v="КБ РЖД-МЕДИЦИНА Г. УФА, ЧУЗ"/>
    <x v="5"/>
    <m/>
    <m/>
    <x v="12"/>
    <s v="1040204118910"/>
    <s v="0275045380"/>
    <s v="Деятельность больничных организаций"/>
    <n v="697234000"/>
    <n v="758134000"/>
    <n v="894800000"/>
    <n v="1211604000"/>
    <n v="1467294000"/>
    <n v="6.8900000000000003E-2"/>
    <n v="6.9599999999999995E-2"/>
    <n v="5.3400000000000003E-2"/>
    <n v="4.0800000000000003E-2"/>
    <n v="3.5099999999999999E-2"/>
    <n v="3.8699999999999998E-2"/>
    <n v="5.0700000000000002E-2"/>
    <n v="4.0399999999999998E-2"/>
    <n v="2.8400000000000002E-2"/>
    <n v="3.32E-2"/>
  </r>
  <r>
    <n v="187"/>
    <s v="ГУТА-КЛИНИК, ООО"/>
    <x v="8"/>
    <m/>
    <m/>
    <x v="78"/>
    <s v="1127746347145"/>
    <s v="7710912220"/>
    <s v="Общая врачебная практика"/>
    <n v="402195000"/>
    <n v="611320000"/>
    <n v="1152145000"/>
    <n v="1331685000"/>
    <n v="1464826000"/>
    <n v="-1.2544999999999999"/>
    <n v="-0.73499999999999999"/>
    <n v="-0.1263"/>
    <n v="-0.16689999999999999"/>
    <n v="-0.1583"/>
    <n v="-1.4034"/>
    <n v="-0.92010000000000003"/>
    <n v="-0.2661"/>
    <n v="-0.29260000000000003"/>
    <n v="-0.35389999999999999"/>
  </r>
  <r>
    <n v="188"/>
    <s v="КЛИНИКА ВАШЕГО ЗДОРОВЬЯ, ООО"/>
    <x v="8"/>
    <m/>
    <m/>
    <x v="79"/>
    <s v="1157746555559"/>
    <s v="7731285700"/>
    <s v="Общая врачебная практика"/>
    <n v="28039000"/>
    <n v="254116000"/>
    <n v="573524000"/>
    <n v="1052436000"/>
    <n v="1462100000"/>
    <n v="0.1066"/>
    <n v="0.27879999999999999"/>
    <n v="9.74E-2"/>
    <n v="0.1178"/>
    <n v="0.27279999999999999"/>
    <n v="9.5699999999999993E-2"/>
    <m/>
    <m/>
    <m/>
    <m/>
  </r>
  <r>
    <n v="189"/>
    <s v="СКК ЗНАНИЕ, ООО"/>
    <x v="6"/>
    <m/>
    <m/>
    <x v="2"/>
    <s v="1022302716501"/>
    <s v="2317030449"/>
    <s v="Деятельность санаторно-курортных организаций"/>
    <n v="945515000"/>
    <n v="1026321000"/>
    <n v="1083626000"/>
    <n v="1345647000"/>
    <n v="1460636000"/>
    <n v="0.16520000000000001"/>
    <n v="0.20449999999999999"/>
    <n v="0.2283"/>
    <n v="0.25659999999999999"/>
    <n v="0.21490000000000001"/>
    <n v="0.16900000000000001"/>
    <n v="0.20080000000000001"/>
    <n v="0.2293"/>
    <n v="0.2462"/>
    <n v="0.21629999999999999"/>
  </r>
  <r>
    <n v="190"/>
    <s v="СЦЗ, ООО"/>
    <x v="8"/>
    <m/>
    <m/>
    <x v="80"/>
    <s v="1027739141000"/>
    <s v="7722255709"/>
    <s v="Деятельность больничных организаций"/>
    <n v="1001787000"/>
    <n v="1090125000"/>
    <n v="1132830000"/>
    <n v="1265111000"/>
    <n v="1458538000"/>
    <n v="0.14019999999999999"/>
    <n v="0.11409999999999999"/>
    <n v="0.1119"/>
    <n v="1.4E-2"/>
    <n v="-1.6299999999999999E-2"/>
    <n v="0.1074"/>
    <n v="5.6000000000000001E-2"/>
    <n v="8.3900000000000002E-2"/>
    <n v="-2.1399999999999999E-2"/>
    <n v="-4.4699999999999997E-2"/>
  </r>
  <r>
    <n v="191"/>
    <s v="МЕДГАРД, ООО"/>
    <x v="8"/>
    <m/>
    <m/>
    <x v="81"/>
    <s v="1066316085230"/>
    <s v="6316110096"/>
    <s v="Деятельность больничных организаций"/>
    <n v="796181000"/>
    <n v="867553000"/>
    <n v="1040963000"/>
    <n v="1249446000"/>
    <n v="1457375000"/>
    <n v="0.2656"/>
    <n v="0.1971"/>
    <n v="0.22059999999999999"/>
    <n v="9.9099999999999994E-2"/>
    <n v="0.1288"/>
    <n v="5.33E-2"/>
    <n v="4.6199999999999998E-2"/>
    <n v="1.4200000000000001E-2"/>
    <n v="1.23E-2"/>
    <n v="2.3999999999999998E-3"/>
  </r>
  <r>
    <n v="192"/>
    <s v="МЦ МЕГИ, ООО"/>
    <x v="0"/>
    <s v="Многопрофильная"/>
    <m/>
    <x v="82"/>
    <s v="1030204597455"/>
    <s v="0278069100"/>
    <s v="Общая врачебная практика"/>
    <n v="1044812000"/>
    <n v="962035000"/>
    <n v="1042313000"/>
    <n v="1316845000"/>
    <n v="1456812000"/>
    <n v="0.23"/>
    <n v="0.2117"/>
    <n v="0.22339999999999999"/>
    <n v="0.27039999999999997"/>
    <n v="0.222"/>
    <n v="0.19159999999999999"/>
    <n v="0.1716"/>
    <n v="0.1759"/>
    <n v="0.1414"/>
    <n v="6.2799999999999995E-2"/>
  </r>
  <r>
    <n v="193"/>
    <s v="МЕДСИ-ПЕРМЬ, ООО"/>
    <x v="0"/>
    <m/>
    <m/>
    <x v="0"/>
    <s v="1165958102529"/>
    <s v="5902038996"/>
    <s v="Общая врачебная практика"/>
    <n v="404109000"/>
    <n v="470783000"/>
    <n v="704445000"/>
    <n v="1202362000"/>
    <n v="1452967000"/>
    <n v="-7.1599999999999997E-2"/>
    <n v="-2.6599999999999999E-2"/>
    <n v="-2.1700000000000001E-2"/>
    <n v="0.1241"/>
    <n v="0.10299999999999999"/>
    <n v="-9.0999999999999998E-2"/>
    <n v="-9.3299999999999994E-2"/>
    <n v="-0.10390000000000001"/>
    <n v="-8.7099999999999997E-2"/>
    <n v="-8.5000000000000006E-2"/>
  </r>
  <r>
    <n v="194"/>
    <s v="БС, ООО"/>
    <x v="8"/>
    <m/>
    <m/>
    <x v="83"/>
    <s v="1061831033417"/>
    <s v="1831112587"/>
    <s v="Деятельность больничных организаций"/>
    <n v="565463000"/>
    <n v="646792000"/>
    <n v="812835000"/>
    <n v="1138131000"/>
    <n v="1440950000"/>
    <n v="0.2923"/>
    <n v="0.24809999999999999"/>
    <n v="0.1678"/>
    <n v="9.8199999999999996E-2"/>
    <n v="0.13850000000000001"/>
    <n v="0.27950000000000003"/>
    <n v="0.2356"/>
    <n v="0.13719999999999999"/>
    <n v="6.0999999999999999E-2"/>
    <n v="0.1051"/>
  </r>
  <r>
    <n v="195"/>
    <s v="ЦЕНТР ПЭТ-ТЕХНОЛОДЖИ, ООО"/>
    <x v="8"/>
    <m/>
    <m/>
    <x v="84"/>
    <s v="1186658079035"/>
    <s v="6658520916"/>
    <s v="Деятельность больничных организаций"/>
    <n v="1562270000"/>
    <n v="1857191000"/>
    <n v="1585438000"/>
    <n v="1371926000"/>
    <n v="1434473000"/>
    <n v="2.6100000000000002E-2"/>
    <n v="0.11269999999999999"/>
    <n v="-4.5400000000000003E-2"/>
    <n v="3.15E-2"/>
    <n v="-6.4399999999999999E-2"/>
    <n v="-6.3799999999999996E-2"/>
    <n v="-0.1714"/>
    <n v="-0.11070000000000001"/>
    <n v="-0.11550000000000001"/>
    <n v="-0.22389999999999999"/>
  </r>
  <r>
    <n v="196"/>
    <s v="СТОМЕД, ООО"/>
    <x v="0"/>
    <s v="Многопрофильная"/>
    <m/>
    <x v="85"/>
    <s v="1035005006552"/>
    <s v="5027073196"/>
    <s v="Общая врачебная практика"/>
    <n v="638382000"/>
    <n v="782859000"/>
    <n v="999862000"/>
    <n v="1214993000"/>
    <n v="1427398000"/>
    <n v="0.21690000000000001"/>
    <n v="0.22559999999999999"/>
    <n v="0.2482"/>
    <n v="0.28970000000000001"/>
    <n v="0.22789999999999999"/>
    <n v="0.1729"/>
    <n v="0.15859999999999999"/>
    <n v="0.2107"/>
    <n v="0.25290000000000001"/>
    <n v="0.1978"/>
  </r>
  <r>
    <n v="197"/>
    <s v="КЛИНИКА ЗДОРОВЬЯ, ООО"/>
    <x v="8"/>
    <m/>
    <m/>
    <x v="5"/>
    <s v="1220900004380"/>
    <s v="0900005668"/>
    <s v="Общая врачебная практика"/>
    <m/>
    <n v="210000"/>
    <n v="1035861000"/>
    <n v="1570457000"/>
    <n v="1420020000"/>
    <m/>
    <m/>
    <n v="9.7000000000000003E-3"/>
    <n v="6.4000000000000003E-3"/>
    <n v="7.0000000000000001E-3"/>
    <m/>
    <m/>
    <m/>
    <m/>
    <m/>
  </r>
  <r>
    <n v="198"/>
    <s v="АНАЛИТИЧЕСКИЙ ЦЕНТР БЛУМ, ООО"/>
    <x v="8"/>
    <m/>
    <m/>
    <x v="86"/>
    <s v="1177847381799"/>
    <s v="7804610785"/>
    <s v="Деятельность в области медицины прочая"/>
    <n v="56373000"/>
    <n v="71326000"/>
    <n v="89619000"/>
    <m/>
    <n v="1409035000"/>
    <n v="0.23"/>
    <n v="0.29020000000000001"/>
    <n v="0.13450000000000001"/>
    <m/>
    <n v="2.4899999999999999E-2"/>
    <m/>
    <m/>
    <m/>
    <m/>
    <n v="2.0199999999999999E-2"/>
  </r>
  <r>
    <n v="199"/>
    <s v="МЦ XXI ВЕК, ООО"/>
    <x v="8"/>
    <m/>
    <m/>
    <x v="87"/>
    <s v="1047825014775"/>
    <s v="7816238530"/>
    <s v="Деятельность больничных организаций"/>
    <n v="789606000"/>
    <n v="904132000"/>
    <n v="1021090000"/>
    <n v="1163263000"/>
    <n v="1408490000"/>
    <n v="9.4200000000000006E-2"/>
    <n v="0.1152"/>
    <n v="0.10340000000000001"/>
    <n v="0.11"/>
    <n v="0.1186"/>
    <n v="7.3800000000000004E-2"/>
    <n v="9.3100000000000002E-2"/>
    <n v="7.51E-2"/>
    <n v="7.5999999999999998E-2"/>
    <n v="9.6799999999999997E-2"/>
  </r>
  <r>
    <n v="200"/>
    <s v="ПСКК МАШУК АКВА-ТЕРМ, ООО"/>
    <x v="6"/>
    <m/>
    <m/>
    <x v="88"/>
    <s v="1032601905192"/>
    <s v="2627061655"/>
    <s v="Деятельность санаторно-курортных организаций"/>
    <n v="661120000"/>
    <n v="855852000"/>
    <n v="1064305000"/>
    <n v="1326508000"/>
    <n v="1398728000"/>
    <n v="0.25380000000000003"/>
    <n v="0.38429999999999997"/>
    <n v="0.32650000000000001"/>
    <n v="0.29609999999999997"/>
    <n v="0.25750000000000001"/>
    <n v="0.23480000000000001"/>
    <n v="0.37669999999999998"/>
    <n v="0.30919999999999997"/>
    <n v="0.27750000000000002"/>
    <n v="0.2397"/>
  </r>
  <r>
    <n v="201"/>
    <s v="ЦЕНТР ДИАЛИЗА, ООО"/>
    <x v="8"/>
    <m/>
    <m/>
    <x v="89"/>
    <s v="1027739283538"/>
    <s v="7705211772"/>
    <s v="Деятельность больничных организаций"/>
    <n v="899386000"/>
    <n v="978308000"/>
    <n v="1109432000"/>
    <n v="1225309000"/>
    <n v="1394291000"/>
    <n v="-0.54569999999999996"/>
    <n v="-0.30009999999999998"/>
    <n v="-4.1599999999999998E-2"/>
    <n v="3.3300000000000003E-2"/>
    <n v="7.9299999999999995E-2"/>
    <n v="-0.76390000000000002"/>
    <n v="-0.58850000000000002"/>
    <n v="-0.24199999999999999"/>
    <n v="-0.11600000000000001"/>
    <n v="-8.0999999999999996E-3"/>
  </r>
  <r>
    <n v="202"/>
    <s v="ЦП НА ЛЕНИНГРАДКЕ, АО"/>
    <x v="0"/>
    <s v="Многопрофильная"/>
    <m/>
    <x v="90"/>
    <s v="1027739113214"/>
    <s v="7714066169"/>
    <s v="Общая врачебная практика"/>
    <n v="720041000"/>
    <n v="813659000"/>
    <n v="870687000"/>
    <n v="1054330000"/>
    <n v="1393604000"/>
    <n v="0.28889999999999999"/>
    <n v="0.29360000000000003"/>
    <n v="0.25840000000000002"/>
    <n v="0.29299999999999998"/>
    <n v="0.35120000000000001"/>
    <n v="0.28439999999999999"/>
    <n v="0.28199999999999997"/>
    <n v="0.24560000000000001"/>
    <n v="-7.0699999999999999E-2"/>
    <n v="-0.37919999999999998"/>
  </r>
  <r>
    <n v="203"/>
    <s v="МЦ ДИАЛОГ, ООО"/>
    <x v="8"/>
    <m/>
    <m/>
    <x v="91"/>
    <s v="1137746741175"/>
    <s v="7725799859"/>
    <s v="Деятельность больничных организаций"/>
    <n v="855369000"/>
    <n v="1015979000"/>
    <n v="1168255000"/>
    <n v="1264728000"/>
    <n v="1390466000"/>
    <n v="-0.19059999999999999"/>
    <n v="-0.2286"/>
    <n v="-0.2286"/>
    <n v="-6.9500000000000006E-2"/>
    <n v="-7.1999999999999998E-3"/>
    <n v="-0.1938"/>
    <n v="-0.1615"/>
    <n v="-0.22950000000000001"/>
    <n v="-8.3099999999999993E-2"/>
    <n v="-2.01E-2"/>
  </r>
  <r>
    <n v="204"/>
    <s v="САНАТОРИЙ СЛАВУТИЧ, ООО"/>
    <x v="6"/>
    <m/>
    <m/>
    <x v="88"/>
    <s v="1149102025160"/>
    <s v="9101000606"/>
    <s v="Деятельность санаторно-курортных организаций"/>
    <n v="537837000"/>
    <n v="606358000"/>
    <n v="971508000"/>
    <n v="1183045000"/>
    <n v="1389703000"/>
    <n v="0.1326"/>
    <n v="7.3599999999999999E-2"/>
    <n v="1.89E-2"/>
    <n v="4.8500000000000001E-2"/>
    <n v="7.8799999999999995E-2"/>
    <n v="0.18179999999999999"/>
    <n v="7.8100000000000003E-2"/>
    <n v="4.7600000000000003E-2"/>
    <n v="1.47E-2"/>
    <n v="6.4100000000000004E-2"/>
  </r>
  <r>
    <n v="205"/>
    <s v="НИЖСТОМ, ООО"/>
    <x v="0"/>
    <m/>
    <s v="Стоматология"/>
    <x v="92"/>
    <s v="1035205778299"/>
    <s v="5262119669"/>
    <s v="Стоматологическая практика"/>
    <n v="561000"/>
    <n v="1282000"/>
    <n v="582000"/>
    <n v="302000"/>
    <n v="1387000000"/>
    <n v="7.3099999999999998E-2"/>
    <n v="3.8199999999999998E-2"/>
    <n v="0.14949999999999999"/>
    <n v="4.9700000000000001E-2"/>
    <n v="5.11E-2"/>
    <m/>
    <m/>
    <m/>
    <m/>
    <m/>
  </r>
  <r>
    <n v="206"/>
    <s v="ЦПМ, ООО"/>
    <x v="8"/>
    <m/>
    <m/>
    <x v="93"/>
    <s v="1145476064315"/>
    <s v="5408308707"/>
    <s v="Деятельность больничных организаций"/>
    <n v="677063000"/>
    <n v="761869000"/>
    <n v="958932000"/>
    <n v="1289900000"/>
    <n v="1376238000"/>
    <n v="0.1046"/>
    <n v="1.4500000000000001E-2"/>
    <n v="2.0500000000000001E-2"/>
    <n v="4.8999999999999998E-3"/>
    <n v="0.10780000000000001"/>
    <n v="9.9299999999999999E-2"/>
    <n v="1.1000000000000001E-3"/>
    <n v="5.4000000000000003E-3"/>
    <n v="1E-4"/>
    <n v="3.5099999999999999E-2"/>
  </r>
  <r>
    <n v="207"/>
    <s v="МЕДМИГСЕРВИС, ООО"/>
    <x v="0"/>
    <s v="Многопрофильная"/>
    <m/>
    <x v="94"/>
    <s v="1217800085458"/>
    <s v="7811760622"/>
    <s v="Общая врачебная практика"/>
    <n v="7786000"/>
    <n v="904831000"/>
    <n v="983114000"/>
    <n v="810958000"/>
    <n v="1364160000"/>
    <n v="-2.0255999999999998"/>
    <n v="0.49659999999999999"/>
    <n v="0.48110000000000003"/>
    <n v="0.57230000000000003"/>
    <n v="0.65590000000000004"/>
    <n v="-2.4678"/>
    <n v="0.48120000000000002"/>
    <n v="0.46970000000000001"/>
    <n v="0.53969999999999996"/>
    <n v="0.63539999999999996"/>
  </r>
  <r>
    <n v="208"/>
    <s v="САНАТОРИЙ РОЗА ХУТОР, ООО"/>
    <x v="6"/>
    <m/>
    <m/>
    <x v="88"/>
    <s v="1157746157690"/>
    <s v="7734348517"/>
    <s v="Деятельность санаторно-курортных организаций"/>
    <n v="855261000"/>
    <n v="994275000"/>
    <n v="1144986000"/>
    <n v="1273561000"/>
    <n v="1362494000"/>
    <n v="0.31530000000000002"/>
    <n v="0.29980000000000001"/>
    <n v="0.35470000000000002"/>
    <n v="0.29799999999999999"/>
    <n v="0.20319999999999999"/>
    <n v="0.29949999999999999"/>
    <n v="0.245"/>
    <n v="0.31419999999999998"/>
    <n v="0.26219999999999999"/>
    <n v="0.16789999999999999"/>
  </r>
  <r>
    <n v="209"/>
    <s v="КЛИНИКА ГОРОД ЗДОРОВЬЯ, ООО"/>
    <x v="8"/>
    <m/>
    <m/>
    <x v="95"/>
    <s v="1173668019194"/>
    <s v="3666218213"/>
    <s v="Деятельность в области медицины прочая, не включенная в другие группировки"/>
    <n v="546881000"/>
    <n v="638929000"/>
    <n v="943143000"/>
    <n v="1091269000"/>
    <n v="1361655000"/>
    <n v="-8.9300000000000004E-2"/>
    <n v="-4.3200000000000002E-2"/>
    <n v="6.9199999999999998E-2"/>
    <n v="9.3200000000000005E-2"/>
    <n v="7.2999999999999995E-2"/>
    <n v="-6.9699999999999998E-2"/>
    <n v="-3.49E-2"/>
    <n v="-4.7999999999999996E-3"/>
    <n v="-3.32E-2"/>
    <n v="-2.8500000000000001E-2"/>
  </r>
  <r>
    <n v="210"/>
    <s v="ССМЦ №1, ООО"/>
    <x v="8"/>
    <m/>
    <m/>
    <x v="96"/>
    <s v="1147746023644"/>
    <s v="7716764391"/>
    <s v="Общая врачебная практика"/>
    <n v="877197000"/>
    <n v="1036965000"/>
    <n v="1141205000"/>
    <n v="1163484000"/>
    <n v="1361282000"/>
    <n v="2.76E-2"/>
    <n v="5.1700000000000003E-2"/>
    <n v="0.12939999999999999"/>
    <n v="0.16789999999999999"/>
    <n v="1.5299999999999999E-2"/>
    <n v="-6.7999999999999996E-3"/>
    <n v="2.5399999999999999E-2"/>
    <n v="0.1057"/>
    <n v="0.14810000000000001"/>
    <n v="6.9999999999999999E-4"/>
  </r>
  <r>
    <n v="211"/>
    <s v="КУРОРТ УВИЛЬДЫ, ООО МЦМИР"/>
    <x v="6"/>
    <m/>
    <m/>
    <x v="88"/>
    <s v="1127460006156"/>
    <s v="7460004663"/>
    <s v="Деятельность санаторно-курортных организаций"/>
    <n v="625541000"/>
    <n v="808407000"/>
    <n v="942346000"/>
    <n v="1217361000"/>
    <n v="1351138000"/>
    <n v="3.9399999999999998E-2"/>
    <n v="4.9599999999999998E-2"/>
    <n v="0.1077"/>
    <n v="0.13869999999999999"/>
    <n v="0.12089999999999999"/>
    <n v="5.11E-2"/>
    <n v="4.1599999999999998E-2"/>
    <n v="-0.12839999999999999"/>
    <n v="8.7999999999999995E-2"/>
    <n v="4.7E-2"/>
  </r>
  <r>
    <n v="212"/>
    <s v="ФИРМА ВЕРОНИКА ЛТД, ООО"/>
    <x v="0"/>
    <m/>
    <s v="Стоматология"/>
    <x v="97"/>
    <s v="1037832009401"/>
    <s v="7814015070"/>
    <s v="Стоматологическая практика"/>
    <n v="786043000"/>
    <n v="899726000"/>
    <n v="1028121000"/>
    <n v="1204061000"/>
    <n v="1345616000"/>
    <n v="0.16669999999999999"/>
    <n v="0.15640000000000001"/>
    <n v="0.16500000000000001"/>
    <n v="0.11700000000000001"/>
    <n v="8.1199999999999994E-2"/>
    <n v="0.18129999999999999"/>
    <n v="9.3399999999999997E-2"/>
    <n v="0.1134"/>
    <n v="7.7100000000000002E-2"/>
    <n v="5.5999999999999999E-3"/>
  </r>
  <r>
    <n v="213"/>
    <s v="МЕДСИ САНКТ-ПЕТЕРБУРГ, ООО"/>
    <x v="0"/>
    <m/>
    <m/>
    <x v="0"/>
    <s v="1027810326774"/>
    <s v="7826117076"/>
    <s v="Общая врачебная практика"/>
    <n v="956219000"/>
    <n v="721438000"/>
    <n v="1152573000"/>
    <n v="1195212000"/>
    <n v="1344157000"/>
    <n v="-2.2700000000000001E-2"/>
    <n v="-0.32240000000000002"/>
    <n v="-0.12620000000000001"/>
    <n v="-0.17949999999999999"/>
    <n v="-0.1837"/>
    <n v="-4.3900000000000002E-2"/>
    <n v="-0.4798"/>
    <n v="-0.24429999999999999"/>
    <n v="-0.31619999999999998"/>
    <n v="-0.36049999999999999"/>
  </r>
  <r>
    <n v="214"/>
    <s v="МЕДАССИСТ-К, ООО"/>
    <x v="8"/>
    <m/>
    <m/>
    <x v="98"/>
    <s v="1027700262810"/>
    <s v="7701241688"/>
    <s v="Общая врачебная практика"/>
    <n v="688568000"/>
    <n v="713934000"/>
    <n v="775965000"/>
    <n v="984662000"/>
    <n v="1333155000"/>
    <n v="0.2114"/>
    <n v="0.22320000000000001"/>
    <n v="0.1615"/>
    <n v="0.17299999999999999"/>
    <n v="0.26929999999999998"/>
    <n v="0.16020000000000001"/>
    <n v="0.1381"/>
    <n v="1.95E-2"/>
    <n v="3.3999999999999998E-3"/>
    <n v="0.1444"/>
  </r>
  <r>
    <n v="215"/>
    <s v="БАКИРОВО, САНАТОРИЙ"/>
    <x v="6"/>
    <m/>
    <m/>
    <x v="88"/>
    <s v="1021601975207"/>
    <s v="1625000119"/>
    <s v="Деятельность санаторно-курортных организаций"/>
    <n v="533842000"/>
    <n v="750445000"/>
    <n v="873691000"/>
    <n v="1095560000"/>
    <n v="1325578000"/>
    <n v="0.1303"/>
    <n v="0.23200000000000001"/>
    <n v="0.3211"/>
    <n v="0.26779999999999998"/>
    <n v="0.25409999999999999"/>
    <n v="3.3500000000000002E-2"/>
    <n v="0.16869999999999999"/>
    <n v="0.25"/>
    <n v="0.2218"/>
    <n v="0.21629999999999999"/>
  </r>
  <r>
    <n v="216"/>
    <s v="САНАТОРИЙ ИСТРА, АО"/>
    <x v="6"/>
    <m/>
    <m/>
    <x v="88"/>
    <s v="1025001812846"/>
    <s v="5017003947"/>
    <s v="Деятельность санаторно-курортных организаций"/>
    <n v="583763000"/>
    <n v="747009000"/>
    <n v="798390000"/>
    <n v="987776000"/>
    <n v="1322472000"/>
    <n v="7.2800000000000004E-2"/>
    <n v="9.9099999999999994E-2"/>
    <n v="0.11990000000000001"/>
    <n v="0.1593"/>
    <n v="0.2112"/>
    <n v="5.8099999999999999E-2"/>
    <n v="2.35E-2"/>
    <n v="0.10580000000000001"/>
    <n v="0.1459"/>
    <n v="0.12670000000000001"/>
  </r>
  <r>
    <n v="217"/>
    <s v="ККДЦ, АО"/>
    <x v="3"/>
    <m/>
    <m/>
    <x v="88"/>
    <s v="1022601932011"/>
    <s v="2633001799"/>
    <s v="Деятельность больничных организаций"/>
    <n v="907116000"/>
    <n v="889197000"/>
    <n v="1065522000"/>
    <n v="1225038000"/>
    <n v="1314644000"/>
    <n v="0.1177"/>
    <n v="0.1202"/>
    <n v="0.2336"/>
    <n v="0.2321"/>
    <n v="0.1205"/>
    <n v="9.2399999999999996E-2"/>
    <n v="9.6699999999999994E-2"/>
    <n v="0.21179999999999999"/>
    <n v="0.20830000000000001"/>
    <n v="0.1082"/>
  </r>
  <r>
    <n v="218"/>
    <s v="ПЭТ-ТЕХНОЛОДЖИ ДИАГНОСТИКА, ООО"/>
    <x v="8"/>
    <m/>
    <m/>
    <x v="99"/>
    <s v="1186313095979"/>
    <s v="6319233890"/>
    <s v="Деятельность больничных организаций"/>
    <n v="1068996000"/>
    <n v="1256320000"/>
    <n v="1609931000"/>
    <n v="1437602000"/>
    <n v="1314455000"/>
    <n v="-0.1101"/>
    <n v="-6.4000000000000001E-2"/>
    <n v="-1.1900000000000001E-2"/>
    <n v="6.1999999999999998E-3"/>
    <n v="4.5100000000000001E-2"/>
    <n v="-0.13439999999999999"/>
    <n v="-0.66139999999999999"/>
    <n v="-0.31809999999999999"/>
    <n v="-0.37880000000000003"/>
    <n v="-0.27839999999999998"/>
  </r>
  <r>
    <n v="219"/>
    <s v="САНАТОРИЙ БЕЛАРУСЬ, ГУ"/>
    <x v="6"/>
    <m/>
    <m/>
    <x v="88"/>
    <s v="1022302959271"/>
    <s v="2320042317"/>
    <s v="Деятельность санаторно-курортных организаций"/>
    <n v="1310465000"/>
    <n v="751055000"/>
    <n v="1017405000"/>
    <n v="1178600000"/>
    <n v="1303389000"/>
    <n v="0.32169999999999999"/>
    <n v="7.5899999999999995E-2"/>
    <n v="8.1900000000000001E-2"/>
    <n v="7.9899999999999999E-2"/>
    <n v="2.3800000000000002E-2"/>
    <n v="0.28749999999999998"/>
    <n v="5.9700000000000003E-2"/>
    <n v="2.5999999999999999E-2"/>
    <n v="7.3800000000000004E-2"/>
    <n v="6.5199999999999994E-2"/>
  </r>
  <r>
    <n v="220"/>
    <s v="КРАСНОУСОЛЬСК, АО САНАТОРИЙ"/>
    <x v="6"/>
    <m/>
    <m/>
    <x v="88"/>
    <s v="1230200043501"/>
    <s v="0219010384"/>
    <s v="Деятельность санаторно-курортных организаций"/>
    <n v="328049000"/>
    <n v="708818000"/>
    <n v="895747000"/>
    <n v="1109803000"/>
    <n v="1300475000"/>
    <n v="-0.21929999999999999"/>
    <n v="0.10050000000000001"/>
    <n v="7.5499999999999998E-2"/>
    <n v="6.1100000000000002E-2"/>
    <n v="0.14810000000000001"/>
    <n v="-0.21179999999999999"/>
    <n v="3.1600000000000003E-2"/>
    <n v="4.2099999999999999E-2"/>
    <n v="1.46E-2"/>
    <n v="9.4E-2"/>
  </r>
  <r>
    <n v="221"/>
    <s v="МЕДИЦИНСКИЙ ЦЕНТР РАМИ, АО"/>
    <x v="0"/>
    <s v="Многопрофильная"/>
    <m/>
    <x v="100"/>
    <s v="1037843113208"/>
    <s v="7825679308"/>
    <s v="Деятельность больничных организаций"/>
    <n v="693225000"/>
    <n v="843619000"/>
    <n v="1017634000"/>
    <n v="1255631000"/>
    <n v="1299190000"/>
    <n v="7.6399999999999996E-2"/>
    <n v="7.6999999999999999E-2"/>
    <n v="0.23830000000000001"/>
    <n v="0.32119999999999999"/>
    <n v="0.29970000000000002"/>
    <n v="3.7400000000000003E-2"/>
    <n v="4.8399999999999999E-2"/>
    <n v="0.2056"/>
    <n v="0.18909999999999999"/>
    <n v="2.4199999999999999E-2"/>
  </r>
  <r>
    <n v="222"/>
    <s v="УМЦ, ООО"/>
    <x v="8"/>
    <m/>
    <m/>
    <x v="101"/>
    <s v="1136671035522"/>
    <s v="6671436903"/>
    <s v="Деятельность больничных организаций"/>
    <n v="1029679000"/>
    <n v="967427000"/>
    <n v="999694000"/>
    <n v="1090934000"/>
    <n v="1295881000"/>
    <n v="-6.3500000000000001E-2"/>
    <n v="-3.4000000000000002E-2"/>
    <n v="1.8800000000000001E-2"/>
    <n v="-1.6400000000000001E-2"/>
    <n v="3.8800000000000001E-2"/>
    <n v="-6.9699999999999998E-2"/>
    <n v="-4.3700000000000003E-2"/>
    <n v="-1.12E-2"/>
    <n v="-1.4E-2"/>
    <n v="3.2899999999999999E-2"/>
  </r>
  <r>
    <n v="223"/>
    <s v="САНАТОРИЙ ИСТОКЪ, ООО"/>
    <x v="6"/>
    <m/>
    <m/>
    <x v="88"/>
    <s v="1022601229309"/>
    <s v="2626029264"/>
    <s v="Деятельность санаторно-курортных организаций"/>
    <m/>
    <m/>
    <n v="514800000"/>
    <n v="760414000"/>
    <n v="1290444000"/>
    <m/>
    <m/>
    <n v="5.3699999999999998E-2"/>
    <n v="5.6000000000000001E-2"/>
    <n v="9.3700000000000006E-2"/>
    <m/>
    <m/>
    <n v="6.1600000000000002E-2"/>
    <n v="6.4799999999999996E-2"/>
    <n v="8.7300000000000003E-2"/>
  </r>
  <r>
    <n v="224"/>
    <s v="МЕД ГАРАНТ, ООО"/>
    <x v="0"/>
    <s v="Многопрофильная"/>
    <m/>
    <x v="102"/>
    <s v="1085012001128"/>
    <s v="5012046256"/>
    <s v="Деятельность больничных организаций"/>
    <n v="683767000"/>
    <n v="811777000"/>
    <n v="958381000"/>
    <n v="1152031000"/>
    <n v="1290128000"/>
    <n v="0.14829999999999999"/>
    <n v="0.21759999999999999"/>
    <n v="0.22070000000000001"/>
    <n v="0.2324"/>
    <n v="0.20039999999999999"/>
    <n v="0.1646"/>
    <n v="0.19339999999999999"/>
    <n v="0.19800000000000001"/>
    <n v="0.19819999999999999"/>
    <n v="0.15659999999999999"/>
  </r>
  <r>
    <n v="225"/>
    <s v="УКЛРЦ, ООО"/>
    <x v="8"/>
    <m/>
    <m/>
    <x v="103"/>
    <s v="1146623001073"/>
    <s v="6623099990"/>
    <s v="Деятельность больничных организаций"/>
    <n v="748348000"/>
    <n v="748197000"/>
    <n v="763338000"/>
    <n v="1018827000"/>
    <n v="1286464000"/>
    <n v="-0.13020000000000001"/>
    <n v="7.6899999999999996E-2"/>
    <n v="-2.9499999999999998E-2"/>
    <n v="7.4499999999999997E-2"/>
    <n v="0.16400000000000001"/>
    <n v="-0.1389"/>
    <n v="-0.16800000000000001"/>
    <n v="-0.18579999999999999"/>
    <n v="-3.5099999999999999E-2"/>
    <n v="5.0700000000000002E-2"/>
  </r>
  <r>
    <n v="226"/>
    <s v="ИНСТИТУТ ЗДОРОВЬЯ, ООО"/>
    <x v="0"/>
    <s v="Многопрофильная"/>
    <m/>
    <x v="104"/>
    <s v="1105027011847"/>
    <s v="5027166669"/>
    <s v="Деятельность больничных организаций"/>
    <n v="692940000"/>
    <n v="760301000"/>
    <n v="877044000"/>
    <n v="1055055000"/>
    <n v="1279711000"/>
    <n v="0.30690000000000001"/>
    <n v="0.2036"/>
    <n v="0.31109999999999999"/>
    <n v="0.31040000000000001"/>
    <n v="0.25080000000000002"/>
    <n v="0.28670000000000001"/>
    <n v="0.18709999999999999"/>
    <n v="0.28889999999999999"/>
    <n v="0.32469999999999999"/>
    <n v="0.21959999999999999"/>
  </r>
  <r>
    <n v="227"/>
    <s v="СИТИЛАБ, ООО"/>
    <x v="2"/>
    <m/>
    <m/>
    <x v="105"/>
    <s v="1051680050620"/>
    <s v="1660085820"/>
    <s v="Деятельность в области медицины прочая, не включенная в другие группировки"/>
    <n v="846916000"/>
    <n v="694147000"/>
    <n v="876235000"/>
    <n v="1046002000"/>
    <n v="1275375000"/>
    <n v="0.24859999999999999"/>
    <n v="0.19520000000000001"/>
    <n v="0.18629999999999999"/>
    <n v="0.19270000000000001"/>
    <n v="0.19239999999999999"/>
    <n v="0.13769999999999999"/>
    <n v="0.17710000000000001"/>
    <n v="0.18990000000000001"/>
    <n v="0.18740000000000001"/>
    <n v="0.14610000000000001"/>
  </r>
  <r>
    <n v="228"/>
    <s v="ЛАДА-ЭСТЕТ, ООО МИЦ"/>
    <x v="0"/>
    <m/>
    <s v="Стоматология"/>
    <x v="106"/>
    <s v="1031800550154"/>
    <s v="1831088045"/>
    <s v="Стоматологическая практика"/>
    <n v="107937000"/>
    <n v="163728000"/>
    <n v="252742000"/>
    <n v="748485000"/>
    <n v="1273003000"/>
    <n v="1.8200000000000001E-2"/>
    <n v="7.0900000000000005E-2"/>
    <n v="0.13159999999999999"/>
    <n v="6.7299999999999999E-2"/>
    <n v="0.18160000000000001"/>
    <m/>
    <m/>
    <m/>
    <n v="-4.5999999999999999E-3"/>
    <n v="3.5000000000000001E-3"/>
  </r>
  <r>
    <n v="229"/>
    <s v="САНАТОРИЙ ЯНТАРНЫЙ БЕРЕГ, ООО"/>
    <x v="6"/>
    <m/>
    <m/>
    <x v="88"/>
    <s v="1023902053317"/>
    <s v="3912006703"/>
    <s v="Деятельность санаторно-курортных организаций"/>
    <n v="661239000"/>
    <n v="771090000"/>
    <n v="930698000"/>
    <n v="1103366000"/>
    <n v="1269714000"/>
    <n v="0.13550000000000001"/>
    <n v="0.1106"/>
    <n v="0.16889999999999999"/>
    <n v="0.1719"/>
    <n v="0.16089999999999999"/>
    <n v="0.19350000000000001"/>
    <n v="7.4899999999999994E-2"/>
    <n v="0.14760000000000001"/>
    <n v="0.14979999999999999"/>
    <n v="0.1328"/>
  </r>
  <r>
    <n v="230"/>
    <s v="МДЦ ПОЛИКЛИНИКА.РУ, ООО"/>
    <x v="0"/>
    <m/>
    <m/>
    <x v="34"/>
    <s v="1027739117053"/>
    <s v="7705446862"/>
    <s v="Деятельность больничных организаций"/>
    <n v="536156000"/>
    <n v="682876000"/>
    <n v="789305000"/>
    <n v="942599000"/>
    <n v="1267415000"/>
    <n v="0.1573"/>
    <n v="0.10580000000000001"/>
    <n v="0.12670000000000001"/>
    <n v="8.1900000000000001E-2"/>
    <n v="5.1400000000000001E-2"/>
    <n v="5.9299999999999999E-2"/>
    <n v="6.4299999999999996E-2"/>
    <n v="7.3200000000000001E-2"/>
    <n v="4.8999999999999998E-3"/>
    <n v="4.1999999999999997E-3"/>
  </r>
  <r>
    <n v="231"/>
    <s v="РЕЙН-ЛТД, ООО"/>
    <x v="8"/>
    <m/>
    <m/>
    <x v="107"/>
    <s v="1159102023937"/>
    <s v="9102158096"/>
    <s v="Общая врачебная практика"/>
    <n v="317427000"/>
    <n v="476242000"/>
    <n v="744607000"/>
    <n v="1043754000"/>
    <n v="1262543000"/>
    <n v="8.7900000000000006E-2"/>
    <n v="4.36E-2"/>
    <n v="0.13120000000000001"/>
    <n v="0.1208"/>
    <n v="6.1600000000000002E-2"/>
    <n v="5.1999999999999998E-2"/>
    <n v="1.34E-2"/>
    <n v="0.1149"/>
    <n v="7.8899999999999998E-2"/>
    <n v="8.8999999999999999E-3"/>
  </r>
  <r>
    <n v="232"/>
    <s v="ГОРОДСКАЯ БОЛЬНИЦА № 41, ООО"/>
    <x v="8"/>
    <m/>
    <m/>
    <x v="108"/>
    <s v="1026602310943"/>
    <s v="6658119020"/>
    <s v="Деятельность больничных организаций"/>
    <n v="732911000"/>
    <n v="840043000"/>
    <n v="876555000"/>
    <n v="996022000"/>
    <n v="1250063000"/>
    <n v="3.8100000000000002E-2"/>
    <n v="3.0099999999999998E-2"/>
    <n v="2.29E-2"/>
    <n v="2.98E-2"/>
    <n v="9.1700000000000004E-2"/>
    <n v="3.7699999999999997E-2"/>
    <n v="2.52E-2"/>
    <n v="2.1600000000000001E-2"/>
    <n v="2.5700000000000001E-2"/>
    <n v="9.2499999999999999E-2"/>
  </r>
  <r>
    <n v="233"/>
    <s v="БИОН, ООО"/>
    <x v="8"/>
    <m/>
    <m/>
    <x v="109"/>
    <s v="1107746112880"/>
    <s v="7715797877"/>
    <s v="Деятельность в области медицины прочая, не включенная в другие группировки"/>
    <n v="904334000"/>
    <n v="709544000"/>
    <n v="794879000"/>
    <n v="999595000"/>
    <n v="1244690000"/>
    <n v="0.25269999999999998"/>
    <n v="0.129"/>
    <n v="5.9700000000000003E-2"/>
    <n v="9.6299999999999997E-2"/>
    <n v="6.7199999999999996E-2"/>
    <n v="0.21929999999999999"/>
    <n v="4.0800000000000003E-2"/>
    <n v="1.77E-2"/>
    <n v="6.2899999999999998E-2"/>
    <n v="5.7500000000000002E-2"/>
  </r>
  <r>
    <n v="234"/>
    <s v="ИМПЛАНТЛАБ, ООО"/>
    <x v="0"/>
    <m/>
    <s v="Стоматология"/>
    <x v="110"/>
    <s v="1167746204120"/>
    <s v="7722356513"/>
    <s v="Стоматологическая практика"/>
    <n v="141299000"/>
    <n v="249258000"/>
    <n v="244408000"/>
    <n v="657158000"/>
    <n v="1234435000"/>
    <n v="0.1201"/>
    <n v="0.27250000000000002"/>
    <n v="0.16389999999999999"/>
    <n v="0.14990000000000001"/>
    <n v="0.1867"/>
    <m/>
    <m/>
    <m/>
    <m/>
    <n v="-1.2699999999999999E-2"/>
  </r>
  <r>
    <n v="235"/>
    <s v="ПРОМЫШЛЕННАЯ МЕДИЦИНА, ООО"/>
    <x v="8"/>
    <m/>
    <m/>
    <x v="111"/>
    <s v="1147017013263"/>
    <s v="7017357160"/>
    <s v="Деятельность больничных организаций"/>
    <n v="379162000"/>
    <n v="417634000"/>
    <n v="836675000"/>
    <n v="1038450000"/>
    <n v="1233246000"/>
    <n v="0.20369999999999999"/>
    <n v="0.1774"/>
    <n v="0.13850000000000001"/>
    <n v="0.10879999999999999"/>
    <n v="0.1376"/>
    <n v="0.2167"/>
    <n v="0.14929999999999999"/>
    <n v="9.2799999999999994E-2"/>
    <n v="5.1900000000000002E-2"/>
    <n v="7.7200000000000005E-2"/>
  </r>
  <r>
    <n v="236"/>
    <s v="ДОНАГРОКУРОРТ, СХК"/>
    <x v="6"/>
    <m/>
    <m/>
    <x v="88"/>
    <s v="1026103171379"/>
    <s v="6163051203"/>
    <s v="Деятельность санаторно-курортных организаций"/>
    <n v="664925000"/>
    <n v="786554000"/>
    <n v="951097000"/>
    <n v="1070622000"/>
    <n v="1230194000"/>
    <n v="5.62E-2"/>
    <n v="4.36E-2"/>
    <n v="6.93E-2"/>
    <n v="4.2299999999999997E-2"/>
    <n v="4.1099999999999998E-2"/>
    <n v="0.1381"/>
    <n v="4.0800000000000003E-2"/>
    <n v="6.2199999999999998E-2"/>
    <n v="3.6600000000000001E-2"/>
    <n v="3.6499999999999998E-2"/>
  </r>
  <r>
    <n v="237"/>
    <s v="ГК ПЕРСОНА, ООО"/>
    <x v="8"/>
    <m/>
    <m/>
    <x v="112"/>
    <s v="1155260005548"/>
    <s v="5260408721"/>
    <s v="Деятельность больничных организаций"/>
    <n v="695124000"/>
    <n v="740315000"/>
    <n v="841507000"/>
    <n v="1016721000"/>
    <n v="1223231000"/>
    <n v="0.17560000000000001"/>
    <n v="0.12429999999999999"/>
    <n v="5.0799999999999998E-2"/>
    <n v="1.49E-2"/>
    <n v="0.1149"/>
    <n v="0.15049999999999999"/>
    <n v="0.10009999999999999"/>
    <n v="3.6200000000000003E-2"/>
    <n v="-1E-4"/>
    <n v="7.9600000000000004E-2"/>
  </r>
  <r>
    <n v="238"/>
    <s v="САНАТОРИЙ СОСНОВАЯ РОЩА, ООО"/>
    <x v="6"/>
    <m/>
    <m/>
    <x v="88"/>
    <s v="1149102128328"/>
    <s v="9103015220"/>
    <s v="Деятельность санаторно-курортных организаций"/>
    <n v="585079000"/>
    <n v="308476000"/>
    <n v="138664000"/>
    <n v="542934000"/>
    <n v="1220862000"/>
    <n v="0.1565"/>
    <n v="-0.17879999999999999"/>
    <n v="-0.45710000000000001"/>
    <n v="0.16789999999999999"/>
    <n v="0.25340000000000001"/>
    <n v="0.1668"/>
    <n v="0.1336"/>
    <n v="-0.28989999999999999"/>
    <n v="0.22550000000000001"/>
    <n v="0.1371"/>
  </r>
  <r>
    <n v="239"/>
    <s v="МЛЦ, ООО"/>
    <x v="8"/>
    <m/>
    <m/>
    <x v="113"/>
    <s v="1086318001110"/>
    <s v="6318169232"/>
    <s v="Деятельность больничных организаций"/>
    <n v="667965000"/>
    <n v="735332000"/>
    <n v="829863000"/>
    <n v="970207000"/>
    <n v="1219939000"/>
    <n v="0.2422"/>
    <n v="-6.7699999999999996E-2"/>
    <n v="9.4999999999999998E-3"/>
    <n v="6.1000000000000004E-3"/>
    <n v="5.7799999999999997E-2"/>
    <n v="0.29909999999999998"/>
    <n v="-7.0999999999999994E-2"/>
    <n v="-4.7999999999999996E-3"/>
    <n v="2.0999999999999999E-3"/>
    <n v="6.0699999999999997E-2"/>
  </r>
  <r>
    <n v="240"/>
    <s v="ЦЕНТР РАЗВИТИЯ СТОМАТОЛОГИИ САДКО, ООО"/>
    <x v="0"/>
    <m/>
    <s v="Стоматология"/>
    <x v="114"/>
    <s v="1065262009230"/>
    <s v="5262146310"/>
    <s v="Стоматологическая практика"/>
    <n v="713062000"/>
    <n v="893658000"/>
    <n v="983062000"/>
    <n v="996899000"/>
    <n v="1213337000"/>
    <n v="0.12470000000000001"/>
    <n v="5.0599999999999999E-2"/>
    <n v="2.8299999999999999E-2"/>
    <n v="0.14680000000000001"/>
    <n v="0.18870000000000001"/>
    <n v="0.15840000000000001"/>
    <n v="3.1699999999999999E-2"/>
    <n v="8.8999999999999999E-3"/>
    <n v="0.12429999999999999"/>
    <n v="7.3499999999999996E-2"/>
  </r>
  <r>
    <n v="241"/>
    <s v="ЮНИЛАБ-ХАБАРОВСК, ООО"/>
    <x v="8"/>
    <m/>
    <m/>
    <x v="115"/>
    <s v="1052740530480"/>
    <s v="2722049320"/>
    <s v="Общая врачебная практика"/>
    <n v="1036687000"/>
    <n v="819012000"/>
    <n v="811331000"/>
    <n v="950563000"/>
    <n v="1210081000"/>
    <n v="0.1825"/>
    <n v="2.9700000000000001E-2"/>
    <n v="1.7600000000000001E-2"/>
    <n v="5.9799999999999999E-2"/>
    <n v="1.7100000000000001E-2"/>
    <n v="0.1696"/>
    <n v="1.6199999999999999E-2"/>
    <n v="6.7000000000000002E-3"/>
    <n v="3.2099999999999997E-2"/>
    <n v="-1.2500000000000001E-2"/>
  </r>
  <r>
    <n v="242"/>
    <s v="КЛИНИКА ЕКАТЕРИНИНСКАЯ СОЧИ, ООО"/>
    <x v="0"/>
    <s v="Многопрофильная"/>
    <m/>
    <x v="13"/>
    <s v="1172375107893"/>
    <s v="2311251297"/>
    <s v="Деятельность больничных организаций"/>
    <n v="724746000"/>
    <n v="765338000"/>
    <n v="897418000"/>
    <n v="1075722000"/>
    <n v="1206509000"/>
    <n v="0.27300000000000002"/>
    <n v="0.30120000000000002"/>
    <n v="0.32029999999999997"/>
    <n v="0.34520000000000001"/>
    <n v="0.1835"/>
    <n v="0.25950000000000001"/>
    <n v="0.29170000000000001"/>
    <n v="0.30909999999999999"/>
    <n v="0.33500000000000002"/>
    <n v="0.17349999999999999"/>
  </r>
  <r>
    <n v="243"/>
    <s v="НАДЕЖДА, ООО МЦ"/>
    <x v="8"/>
    <m/>
    <m/>
    <x v="116"/>
    <s v="1126829002024"/>
    <s v="6829081500"/>
    <s v="Общая врачебная практика"/>
    <n v="197812000"/>
    <n v="222894000"/>
    <n v="413393000"/>
    <n v="828523000"/>
    <n v="1204886000"/>
    <n v="0.1449"/>
    <n v="0.1113"/>
    <n v="-1.01E-2"/>
    <n v="0.1008"/>
    <n v="0.1487"/>
    <n v="0.1885"/>
    <n v="0.1045"/>
    <n v="-1.83E-2"/>
    <n v="8.5300000000000001E-2"/>
    <n v="0.14169999999999999"/>
  </r>
  <r>
    <n v="244"/>
    <s v="РДЛ, ООО"/>
    <x v="8"/>
    <m/>
    <m/>
    <x v="117"/>
    <s v="1183443000146"/>
    <s v="3443138282"/>
    <s v="Деятельность в области медицины прочая, не включенная в другие группировки"/>
    <n v="984376000"/>
    <n v="822605000"/>
    <n v="803653000"/>
    <n v="1133674000"/>
    <n v="1203574000"/>
    <n v="-9.4999999999999998E-3"/>
    <n v="-0.15679999999999999"/>
    <n v="-0.22720000000000001"/>
    <n v="-3.6600000000000001E-2"/>
    <n v="-8.7599999999999997E-2"/>
    <n v="-2.3199999999999998E-2"/>
    <n v="-0.16439999999999999"/>
    <n v="-0.2172"/>
    <n v="-4.53E-2"/>
    <n v="-9.2600000000000002E-2"/>
  </r>
  <r>
    <n v="245"/>
    <s v="ИВАМЕД, ООО"/>
    <x v="0"/>
    <s v="Специализированная"/>
    <m/>
    <x v="5"/>
    <s v="1027739306979"/>
    <s v="7706106964"/>
    <s v="Деятельность больничных организаций"/>
    <n v="612511000"/>
    <n v="674529000"/>
    <n v="820062000"/>
    <n v="988851000"/>
    <n v="1203413000"/>
    <n v="0.2576"/>
    <n v="0.29499999999999998"/>
    <n v="0.29920000000000002"/>
    <n v="0.2525"/>
    <n v="0.26840000000000003"/>
    <n v="0.2571"/>
    <n v="0.28089999999999998"/>
    <n v="0.28160000000000002"/>
    <n v="0.22470000000000001"/>
    <n v="0.2409"/>
  </r>
  <r>
    <n v="246"/>
    <s v="КЛИНИЦИСТ-КЛИНИКА ПРЕТОР, ООО МСЧ"/>
    <x v="8"/>
    <m/>
    <m/>
    <x v="118"/>
    <s v="1115476045871"/>
    <s v="5402537179"/>
    <s v="Деятельность больничных организаций"/>
    <n v="235498000"/>
    <n v="407022000"/>
    <n v="586600000"/>
    <n v="963412000"/>
    <n v="1199436000"/>
    <n v="8.3000000000000001E-3"/>
    <n v="4.2099999999999999E-2"/>
    <n v="3.9800000000000002E-2"/>
    <n v="2.47E-2"/>
    <n v="2.1100000000000001E-2"/>
    <n v="3.1699999999999999E-2"/>
    <n v="1.5800000000000002E-2"/>
    <n v="1.38E-2"/>
    <n v="2.8E-3"/>
    <n v="7.1000000000000004E-3"/>
  </r>
  <r>
    <n v="247"/>
    <s v="РЖД-МЕДИЦИНА Г. ТЫНДА, ЧУЗ"/>
    <x v="5"/>
    <m/>
    <m/>
    <x v="12"/>
    <s v="1042800171061"/>
    <s v="2808016397"/>
    <s v="Деятельность больничных организаций"/>
    <n v="291026000"/>
    <n v="306257000"/>
    <n v="40299000"/>
    <n v="1160209000"/>
    <n v="1197720000"/>
    <n v="5.3E-3"/>
    <n v="8.1199999999999994E-2"/>
    <n v="0.1225"/>
    <n v="4.0099999999999997E-2"/>
    <n v="-3.0300000000000001E-2"/>
    <n v="8.0999999999999996E-3"/>
    <n v="7.0199999999999999E-2"/>
    <m/>
    <n v="1.9800000000000002E-2"/>
    <n v="-3.3000000000000002E-2"/>
  </r>
  <r>
    <n v="248"/>
    <s v="РЦК, ООО"/>
    <x v="8"/>
    <m/>
    <m/>
    <x v="119"/>
    <s v="1077536011739"/>
    <s v="7536085866"/>
    <s v="Общая врачебная практика"/>
    <n v="936542000"/>
    <n v="925101000"/>
    <n v="975229000"/>
    <n v="1094000000"/>
    <n v="1193750000"/>
    <n v="0.28360000000000002"/>
    <n v="0.24310000000000001"/>
    <n v="0.20880000000000001"/>
    <n v="0.19520000000000001"/>
    <n v="0.1033"/>
    <n v="0.22969999999999999"/>
    <n v="0.1847"/>
    <n v="0.16539999999999999"/>
    <n v="0.1651"/>
    <n v="6.0199999999999997E-2"/>
  </r>
  <r>
    <n v="249"/>
    <s v="СОВРЕМЕННЫЕ МЕДИЦИНСКИЕ ТЕХНОЛОГИИ, АО"/>
    <x v="8"/>
    <m/>
    <m/>
    <x v="120"/>
    <s v="1089847230417"/>
    <s v="7810519012"/>
    <s v="Деятельность больничных организаций"/>
    <n v="1186569000"/>
    <n v="960623000"/>
    <n v="1141033000"/>
    <n v="1057893000"/>
    <n v="1190980000"/>
    <n v="5.1999999999999998E-3"/>
    <n v="-1.8499999999999999E-2"/>
    <n v="3.78E-2"/>
    <n v="-3.3000000000000002E-2"/>
    <n v="-2.5999999999999999E-3"/>
    <n v="-0.03"/>
    <n v="4.41E-2"/>
    <n v="7.1000000000000004E-3"/>
    <n v="-7.6399999999999996E-2"/>
    <n v="-4.7E-2"/>
  </r>
  <r>
    <n v="250"/>
    <s v="СМ-МЕД, ООО"/>
    <x v="0"/>
    <m/>
    <m/>
    <x v="17"/>
    <s v="1107746032415"/>
    <s v="7713699948"/>
    <s v="Деятельность больничных организаций"/>
    <n v="823331000"/>
    <n v="924501000"/>
    <n v="1038419000"/>
    <n v="1101063000"/>
    <n v="1186722000"/>
    <n v="0.14680000000000001"/>
    <n v="0.1167"/>
    <n v="0.16070000000000001"/>
    <n v="0.11260000000000001"/>
    <n v="3.3000000000000002E-2"/>
    <n v="0.1321"/>
    <n v="6.9900000000000004E-2"/>
    <n v="0.12959999999999999"/>
    <n v="8.9499999999999996E-2"/>
    <n v="5.4000000000000003E-3"/>
  </r>
  <r>
    <n v="251"/>
    <s v="ЦЕНТРОСОЮЗ-КИСЛОВОДСК, ООО САНАТОРИЙ"/>
    <x v="6"/>
    <m/>
    <m/>
    <x v="88"/>
    <s v="1082600000460"/>
    <s v="2628050776"/>
    <s v="Деятельность санаторно-курортных организаций"/>
    <n v="776627000"/>
    <n v="904307000"/>
    <n v="923722000"/>
    <n v="1235165000"/>
    <n v="1173401000"/>
    <n v="0.28089999999999998"/>
    <n v="0.2225"/>
    <n v="0.21929999999999999"/>
    <n v="0.27050000000000002"/>
    <n v="0.22670000000000001"/>
    <n v="0.1244"/>
    <n v="6.4899999999999999E-2"/>
    <n v="0.14360000000000001"/>
    <n v="0.1174"/>
    <n v="0.18629999999999999"/>
  </r>
  <r>
    <n v="252"/>
    <s v="КЛИНИКА НУРИЕВЫХ, ООО"/>
    <x v="8"/>
    <m/>
    <m/>
    <x v="121"/>
    <s v="1121690005106"/>
    <s v="1657113595"/>
    <s v="Деятельность больничных организаций"/>
    <n v="355152000"/>
    <n v="349838000"/>
    <n v="638474000"/>
    <n v="942273000"/>
    <n v="1171819000"/>
    <n v="7.3899999999999993E-2"/>
    <n v="-2.2599999999999999E-2"/>
    <n v="0.12089999999999999"/>
    <n v="0.14599999999999999"/>
    <n v="1.2500000000000001E-2"/>
    <n v="5.8299999999999998E-2"/>
    <n v="-3.5400000000000001E-2"/>
    <n v="0.12039999999999999"/>
    <n v="0.11020000000000001"/>
    <n v="2.7000000000000001E-3"/>
  </r>
  <r>
    <n v="253"/>
    <s v="МЦ ИНТЕРДЕНТОС, ООО"/>
    <x v="0"/>
    <m/>
    <s v="Стоматология"/>
    <x v="122"/>
    <s v="1155018002864"/>
    <s v="5018179703"/>
    <s v="Стоматологическая практика"/>
    <n v="814975000"/>
    <n v="894484000"/>
    <n v="1014941000"/>
    <n v="1085447000"/>
    <n v="1165169000"/>
    <n v="0.28839999999999999"/>
    <n v="0.2082"/>
    <n v="0.22950000000000001"/>
    <n v="0.18360000000000001"/>
    <n v="0.17710000000000001"/>
    <n v="0.32300000000000001"/>
    <n v="0.12089999999999999"/>
    <n v="0.19500000000000001"/>
    <n v="0.1173"/>
    <n v="0.13170000000000001"/>
  </r>
  <r>
    <n v="254"/>
    <s v="МК НАКФФ, ООО"/>
    <x v="8"/>
    <m/>
    <m/>
    <x v="123"/>
    <s v="1157746597689"/>
    <s v="7723398026"/>
    <s v="Деятельность больничных организаций"/>
    <n v="931070000"/>
    <n v="574975000"/>
    <n v="815279000"/>
    <n v="1049928000"/>
    <n v="1163356000"/>
    <n v="8.7099999999999997E-2"/>
    <n v="4.0099999999999997E-2"/>
    <n v="0.1076"/>
    <n v="2.3099999999999999E-2"/>
    <n v="1.34E-2"/>
    <n v="6.8599999999999994E-2"/>
    <n v="2.3199999999999998E-2"/>
    <n v="3.27E-2"/>
    <n v="1E-3"/>
    <n v="4.3299999999999998E-2"/>
  </r>
  <r>
    <n v="255"/>
    <s v="ИНВЕСТИЦИИ ЗАПАД, ООО"/>
    <x v="6"/>
    <m/>
    <m/>
    <x v="88"/>
    <s v="1087746069157"/>
    <s v="7734576633"/>
    <s v="Деятельность санаторно-курортных организаций"/>
    <n v="168401000"/>
    <n v="523942000"/>
    <n v="882743000"/>
    <n v="1141465000"/>
    <n v="1160942000"/>
    <n v="-0.1295"/>
    <n v="-4.4299999999999999E-2"/>
    <n v="0.21099999999999999"/>
    <n v="0.14130000000000001"/>
    <n v="5.0599999999999999E-2"/>
    <n v="-0.89410000000000001"/>
    <n v="-0.37659999999999999"/>
    <n v="6.5000000000000002E-2"/>
    <n v="1.67E-2"/>
    <n v="-3.2399999999999998E-2"/>
  </r>
  <r>
    <n v="256"/>
    <s v="ПРЕАМБУЛА, ООО"/>
    <x v="0"/>
    <s v="Многопрофильная"/>
    <m/>
    <x v="124"/>
    <s v="5077746722390"/>
    <s v="7721584940"/>
    <s v="Деятельность больничных организаций"/>
    <n v="585927000"/>
    <n v="732048000"/>
    <n v="867571000"/>
    <n v="1028995000"/>
    <n v="1160012000"/>
    <n v="0.3619"/>
    <n v="0.38990000000000002"/>
    <n v="0.41220000000000001"/>
    <n v="0.40429999999999999"/>
    <n v="0.36159999999999998"/>
    <n v="0.3291"/>
    <n v="0.35849999999999999"/>
    <n v="0.38129999999999997"/>
    <n v="0.37"/>
    <n v="0.3165"/>
  </r>
  <r>
    <n v="257"/>
    <s v="СМ-ПЕРСПЕКТИВА, ООО"/>
    <x v="0"/>
    <m/>
    <m/>
    <x v="17"/>
    <s v="1227700133803"/>
    <s v="9729320703"/>
    <s v="Деятельность больничных организаций"/>
    <n v="1537000"/>
    <n v="15792000"/>
    <n v="448860000"/>
    <n v="803346000"/>
    <n v="1158952000"/>
    <n v="-4.8385999999999996"/>
    <n v="-3.8079999999999998"/>
    <n v="5.4199999999999998E-2"/>
    <n v="0.11890000000000001"/>
    <n v="4.6800000000000001E-2"/>
    <n v="-5.4053000000000004"/>
    <n v="-4.3944000000000001"/>
    <n v="2.75E-2"/>
    <n v="9.3799999999999994E-2"/>
    <n v="3.2300000000000002E-2"/>
  </r>
  <r>
    <n v="258"/>
    <s v="КЛИНИКА ЭКСПЕРТ ИРКУТСК, ООО"/>
    <x v="0"/>
    <m/>
    <m/>
    <x v="125"/>
    <s v="1173850033532"/>
    <s v="3812055680"/>
    <s v="Общая врачебная практика"/>
    <n v="469549000"/>
    <n v="597075000"/>
    <n v="784087000"/>
    <n v="976087000"/>
    <n v="1157198000"/>
    <n v="-0.21460000000000001"/>
    <n v="-4.7000000000000002E-3"/>
    <n v="0.10920000000000001"/>
    <n v="0.13450000000000001"/>
    <n v="0.1885"/>
    <n v="-0.61539999999999995"/>
    <n v="-0.51759999999999995"/>
    <n v="-0.1583"/>
    <n v="-7.1099999999999997E-2"/>
    <n v="-5.2299999999999999E-2"/>
  </r>
  <r>
    <n v="259"/>
    <s v="КАЗАНСКИЙ ЛАБОРАТОРНЫЙ ЦЕНТР, ООО"/>
    <x v="2"/>
    <m/>
    <m/>
    <x v="126"/>
    <s v="1101690022037"/>
    <s v="1655191943"/>
    <s v="Деятельность в области медицины прочая, не включенная в другие группировки"/>
    <n v="526458000"/>
    <n v="589135000"/>
    <n v="790934000"/>
    <n v="968985000"/>
    <n v="1151265000"/>
    <n v="0.254"/>
    <n v="0.21920000000000001"/>
    <n v="0.25059999999999999"/>
    <n v="0.24429999999999999"/>
    <n v="0.25009999999999999"/>
    <n v="0.2366"/>
    <n v="0.18090000000000001"/>
    <n v="0.22140000000000001"/>
    <n v="0.21179999999999999"/>
    <n v="0.222"/>
  </r>
  <r>
    <n v="260"/>
    <s v="МД КЛИНИК Н, ООО"/>
    <x v="0"/>
    <m/>
    <m/>
    <x v="5"/>
    <s v="1107746206985"/>
    <s v="7720680553"/>
    <s v="Деятельность в области здравоохранения"/>
    <n v="2582000"/>
    <n v="2917000"/>
    <n v="1332000"/>
    <n v="548575000"/>
    <n v="1150041000"/>
    <n v="-0.88190000000000002"/>
    <n v="-0.88070000000000004"/>
    <n v="-3.1598999999999999"/>
    <n v="-1.14E-2"/>
    <n v="3.32E-2"/>
    <m/>
    <m/>
    <m/>
    <m/>
    <m/>
  </r>
  <r>
    <n v="261"/>
    <s v="В.К.Р., ООО"/>
    <x v="0"/>
    <s v="Специализированная"/>
    <s v="Репродуктивная медицина, генетика, ЭКО"/>
    <x v="127"/>
    <s v="1127847247626"/>
    <s v="7801573870"/>
    <s v="Специальная врачебная практика"/>
    <n v="643463000"/>
    <n v="653974000"/>
    <n v="689880000"/>
    <n v="819890000"/>
    <n v="1147298000"/>
    <n v="0.1996"/>
    <n v="0.218"/>
    <n v="0.28470000000000001"/>
    <n v="0.29139999999999999"/>
    <n v="0.32340000000000002"/>
    <n v="0.252"/>
    <n v="0.31280000000000002"/>
    <n v="0.34150000000000003"/>
    <n v="0.41260000000000002"/>
    <n v="0.38590000000000002"/>
  </r>
  <r>
    <n v="262"/>
    <s v="ЭКО ЦЕНТР, ООО"/>
    <x v="8"/>
    <m/>
    <m/>
    <x v="128"/>
    <s v="1027727002522"/>
    <s v="7727222665"/>
    <s v="Деятельность больничных организаций"/>
    <n v="945659000"/>
    <n v="928666000"/>
    <n v="923652000"/>
    <n v="1061489000"/>
    <n v="1143009000"/>
    <n v="0.22020000000000001"/>
    <n v="0.14230000000000001"/>
    <n v="0.1211"/>
    <n v="0.13619999999999999"/>
    <n v="0.1079"/>
    <n v="0.19539999999999999"/>
    <n v="0.1018"/>
    <n v="8.4599999999999995E-2"/>
    <n v="5.16E-2"/>
    <n v="8.3999999999999995E-3"/>
  </r>
  <r>
    <n v="263"/>
    <s v="ПАНСИОНАТ БУРГАС, АО"/>
    <x v="6"/>
    <m/>
    <m/>
    <x v="88"/>
    <s v="1022302717139"/>
    <s v="2317009790"/>
    <s v="Деятельность санаторно-курортных организаций"/>
    <n v="519952000"/>
    <n v="801918000"/>
    <n v="987642000"/>
    <n v="1174653000"/>
    <n v="1142657000"/>
    <n v="7.0699999999999999E-2"/>
    <n v="0.19500000000000001"/>
    <n v="0.25290000000000001"/>
    <n v="0.24970000000000001"/>
    <n v="0.1573"/>
    <n v="5.4199999999999998E-2"/>
    <n v="0.19850000000000001"/>
    <n v="0.23350000000000001"/>
    <n v="0.2266"/>
    <n v="0.13969999999999999"/>
  </r>
  <r>
    <n v="264"/>
    <s v="КЛИНИКА СОВРЕМЕННЫХ ТЕХНОЛОГИЙ САДКО, ООО"/>
    <x v="8"/>
    <m/>
    <m/>
    <x v="129"/>
    <s v="1065262009306"/>
    <s v="5262146334"/>
    <s v="Общая врачебная практика"/>
    <n v="911445000"/>
    <n v="731470000"/>
    <n v="794955000"/>
    <n v="940892000"/>
    <n v="1131534000"/>
    <n v="0.13150000000000001"/>
    <n v="2.0199999999999999E-2"/>
    <n v="2.3E-2"/>
    <n v="3.3300000000000003E-2"/>
    <n v="7.8200000000000006E-2"/>
    <n v="0.10489999999999999"/>
    <n v="-1.2200000000000001E-2"/>
    <n v="-1.84E-2"/>
    <n v="3.2000000000000002E-3"/>
    <n v="-3.1E-2"/>
  </r>
  <r>
    <n v="265"/>
    <s v="СКККДЦ, АНМО"/>
    <x v="3"/>
    <m/>
    <m/>
    <x v="88"/>
    <s v="1022601932100"/>
    <s v="2634049360"/>
    <s v="Деятельность больничных организаций"/>
    <n v="895365000"/>
    <n v="752111000"/>
    <n v="795394000"/>
    <n v="928609000"/>
    <n v="1127784000"/>
    <n v="0.1226"/>
    <n v="9.9900000000000003E-2"/>
    <n v="0.2026"/>
    <n v="0.23530000000000001"/>
    <n v="0.1792"/>
    <n v="0.1157"/>
    <n v="0.10009999999999999"/>
    <n v="0.20080000000000001"/>
    <n v="0.22550000000000001"/>
    <n v="0.1668"/>
  </r>
  <r>
    <n v="266"/>
    <s v="ЮНИЛАБ-ВЛАДИВОСТОК, ООО"/>
    <x v="8"/>
    <m/>
    <m/>
    <x v="130"/>
    <s v="1032501275510"/>
    <s v="2536130291"/>
    <s v="Общая врачебная практика"/>
    <n v="972862000"/>
    <n v="968192000"/>
    <n v="888503000"/>
    <n v="997675000"/>
    <n v="1120540000"/>
    <n v="8.1500000000000003E-2"/>
    <n v="8.9499999999999996E-2"/>
    <n v="7.17E-2"/>
    <n v="5.4699999999999999E-2"/>
    <n v="2.47E-2"/>
    <n v="5.9200000000000003E-2"/>
    <n v="-2.9499999999999998E-2"/>
    <n v="-4.4699999999999997E-2"/>
    <n v="-6.7999999999999996E-3"/>
    <n v="-1.3100000000000001E-2"/>
  </r>
  <r>
    <n v="267"/>
    <s v="КБ РЖД-МЕДИЦИНА Г. ОРЕНБУРГ, ЧУЗ"/>
    <x v="5"/>
    <m/>
    <m/>
    <x v="12"/>
    <s v="1045607456234"/>
    <s v="5611031682"/>
    <s v="Деятельность больничных организаций"/>
    <n v="321656000"/>
    <n v="304376000"/>
    <n v="337584000"/>
    <n v="842421000"/>
    <n v="1103426000"/>
    <n v="6.0699999999999997E-2"/>
    <n v="2.4299999999999999E-2"/>
    <n v="1.9800000000000002E-2"/>
    <n v="4.6199999999999998E-2"/>
    <n v="1.72E-2"/>
    <n v="4.7300000000000002E-2"/>
    <n v="9.1000000000000004E-3"/>
    <n v="-6.7000000000000002E-3"/>
    <n v="1.1599999999999999E-2"/>
    <n v="-2E-3"/>
  </r>
  <r>
    <n v="268"/>
    <s v="МЕДИНСЕРВИС, ООО"/>
    <x v="0"/>
    <s v="Специализированная"/>
    <s v="Репродуктивная медицина, генетика, ЭКО"/>
    <x v="131"/>
    <s v="1177746371747"/>
    <s v="7702415873"/>
    <s v="Деятельность больничных организаций"/>
    <n v="760156000"/>
    <n v="831904000"/>
    <n v="847010000"/>
    <n v="973145000"/>
    <n v="1103319000"/>
    <n v="0.15210000000000001"/>
    <n v="0.22650000000000001"/>
    <n v="0.19450000000000001"/>
    <n v="0.2477"/>
    <n v="0.22839999999999999"/>
    <n v="0.15179999999999999"/>
    <n v="0.20219999999999999"/>
    <n v="0.18029999999999999"/>
    <n v="0.22090000000000001"/>
    <n v="0.20230000000000001"/>
  </r>
  <r>
    <n v="269"/>
    <s v="МЕДИЦИНСКИЕ ТЕХНОЛОГИИ, АО"/>
    <x v="0"/>
    <s v="Многопрофильная"/>
    <m/>
    <x v="132"/>
    <s v="1086672000744"/>
    <s v="6672258587"/>
    <s v="Деятельность больничных организаций"/>
    <n v="806589000"/>
    <n v="961787000"/>
    <n v="1203979000"/>
    <n v="912237000"/>
    <n v="1102485000"/>
    <n v="5.3100000000000001E-2"/>
    <n v="5.0900000000000001E-2"/>
    <n v="0.28179999999999999"/>
    <n v="0.19939999999999999"/>
    <n v="0.25679999999999997"/>
    <n v="3.6700000000000003E-2"/>
    <n v="-1.1000000000000001E-3"/>
    <n v="0.24179999999999999"/>
    <n v="0.14960000000000001"/>
    <n v="0.21809999999999999"/>
  </r>
  <r>
    <n v="270"/>
    <s v="ЕВРОТЕСТ, ООО"/>
    <x v="2"/>
    <m/>
    <m/>
    <x v="133"/>
    <s v="1117746771075"/>
    <s v="7724806278"/>
    <s v="Деятельность в области медицины прочая, не включенная в другие группировки"/>
    <n v="265596000"/>
    <n v="395685000"/>
    <n v="747702000"/>
    <n v="960068000"/>
    <n v="1099715000"/>
    <n v="0.45939999999999998"/>
    <n v="0.53900000000000003"/>
    <n v="0.61229999999999996"/>
    <n v="0.61780000000000002"/>
    <n v="0.65190000000000003"/>
    <m/>
    <m/>
    <n v="0.55910000000000004"/>
    <n v="0.56530000000000002"/>
    <n v="0.55700000000000005"/>
  </r>
  <r>
    <n v="271"/>
    <s v="ПАРК ФОРОС, ООО"/>
    <x v="6"/>
    <m/>
    <m/>
    <x v="88"/>
    <s v="1169102061039"/>
    <s v="9103079217"/>
    <s v="Деятельность санаторно-курортных организаций"/>
    <n v="1025891000"/>
    <n v="784946000"/>
    <n v="728804000"/>
    <n v="1009647000"/>
    <n v="1097829000"/>
    <n v="-1.1599999999999999E-2"/>
    <n v="-0.19409999999999999"/>
    <n v="-0.31080000000000002"/>
    <n v="-4.4200000000000003E-2"/>
    <n v="3.5000000000000001E-3"/>
    <n v="2.52E-2"/>
    <n v="-0.23769999999999999"/>
    <n v="-0.30769999999999997"/>
    <n v="-5.0999999999999997E-2"/>
    <n v="-1.61E-2"/>
  </r>
  <r>
    <n v="272"/>
    <s v="ЦЕНТР КОСМЕТОЛОГИИ И ПЛАСТИЧЕСКОЙ ХИРУРГИИ, ООО"/>
    <x v="8"/>
    <m/>
    <m/>
    <x v="134"/>
    <s v="1036603151265"/>
    <s v="6659009084"/>
    <s v="Общая врачебная практика"/>
    <n v="711427000"/>
    <n v="768576000"/>
    <n v="885875000"/>
    <n v="963790000"/>
    <n v="1087780000"/>
    <n v="7.5300000000000006E-2"/>
    <n v="7.3800000000000004E-2"/>
    <n v="9.0999999999999998E-2"/>
    <n v="0.1226"/>
    <n v="0.1101"/>
    <n v="5.1999999999999998E-2"/>
    <n v="2.63E-2"/>
    <n v="9.1300000000000006E-2"/>
    <n v="0.09"/>
    <n v="9.2100000000000001E-2"/>
  </r>
  <r>
    <n v="273"/>
    <s v="АС АНДРОЛОГИЯ, ООО"/>
    <x v="8"/>
    <m/>
    <m/>
    <x v="135"/>
    <s v="1222300050840"/>
    <s v="2372031041"/>
    <s v="Общая врачебная практика"/>
    <m/>
    <m/>
    <m/>
    <m/>
    <n v="1085300000"/>
    <m/>
    <m/>
    <m/>
    <m/>
    <m/>
    <m/>
    <m/>
    <m/>
    <m/>
    <m/>
  </r>
  <r>
    <n v="274"/>
    <s v="МЕДРЕЙД, ООО"/>
    <x v="0"/>
    <s v="Многопрофильная"/>
    <m/>
    <x v="136"/>
    <s v="1037100777625"/>
    <s v="7106054305"/>
    <s v="Общая врачебная практика"/>
    <n v="492103000"/>
    <n v="581995000"/>
    <n v="717836000"/>
    <n v="897571000"/>
    <n v="1083650000"/>
    <n v="0.23089999999999999"/>
    <n v="0.18099999999999999"/>
    <n v="0.2205"/>
    <n v="0.1125"/>
    <n v="0.25509999999999999"/>
    <n v="0.26379999999999998"/>
    <n v="0.17"/>
    <n v="0.18110000000000001"/>
    <n v="5.8200000000000002E-2"/>
    <n v="0.29399999999999998"/>
  </r>
  <r>
    <n v="275"/>
    <s v="ПРОЕКТ МИЧУРИНСКИЙ, ООО"/>
    <x v="8"/>
    <m/>
    <m/>
    <x v="137"/>
    <s v="1177746107186"/>
    <s v="9729055420"/>
    <s v="Деятельность больничных организаций"/>
    <n v="16822556000"/>
    <n v="6084997000"/>
    <n v="237358000"/>
    <n v="3641416000"/>
    <n v="1079580000"/>
    <n v="0.83079999999999998"/>
    <n v="5.8999999999999997E-2"/>
    <n v="0.18770000000000001"/>
    <n v="0.2379"/>
    <n v="0.19359999999999999"/>
    <n v="0.76859999999999995"/>
    <n v="-0.2109"/>
    <n v="-0.95779999999999998"/>
    <n v="0.18479999999999999"/>
    <n v="-0.30809999999999998"/>
  </r>
  <r>
    <n v="276"/>
    <s v="РОДНИК, ЛПУП САНАТОРИЙ"/>
    <x v="6"/>
    <m/>
    <m/>
    <x v="88"/>
    <s v="1022601620117"/>
    <s v="2632053836"/>
    <s v="Деятельность санаторно-курортных организаций"/>
    <n v="544355000"/>
    <n v="690145000"/>
    <n v="835931000"/>
    <n v="969827000"/>
    <n v="1078559000"/>
    <n v="5.67E-2"/>
    <n v="2.4199999999999999E-2"/>
    <n v="3.32E-2"/>
    <n v="3.1699999999999999E-2"/>
    <n v="1.9800000000000002E-2"/>
    <n v="0.13650000000000001"/>
    <n v="1.2699999999999999E-2"/>
    <n v="2.3199999999999998E-2"/>
    <n v="2.0299999999999999E-2"/>
    <n v="8.6999999999999994E-3"/>
  </r>
  <r>
    <n v="277"/>
    <s v="КЛИНИЧЕСКИЙ ГОСПИТАЛЬ НА ЯУЗЕ, ООО"/>
    <x v="8"/>
    <m/>
    <m/>
    <x v="138"/>
    <s v="1117746919597"/>
    <s v="7729695811"/>
    <s v="Деятельность больничных организаций"/>
    <n v="378428000"/>
    <n v="495648000"/>
    <n v="734459000"/>
    <n v="951286000"/>
    <n v="1078224000"/>
    <n v="-0.30380000000000001"/>
    <n v="-0.3417"/>
    <n v="-0.1812"/>
    <n v="-0.1525"/>
    <n v="-2.1600000000000001E-2"/>
    <n v="-0.38169999999999998"/>
    <n v="-0.56120000000000003"/>
    <n v="-0.38140000000000002"/>
    <n v="-0.42870000000000003"/>
    <n v="-0.32729999999999998"/>
  </r>
  <r>
    <n v="278"/>
    <s v="ПОЛИКЛИНИКА.РУ НА ТАГАНСКОЙ, ООО"/>
    <x v="0"/>
    <m/>
    <m/>
    <x v="34"/>
    <s v="1157746504178"/>
    <s v="7709459703"/>
    <s v="Деятельность больничных организаций"/>
    <n v="189219000"/>
    <n v="463515000"/>
    <n v="694319000"/>
    <n v="864755000"/>
    <n v="1074855000"/>
    <n v="0.21440000000000001"/>
    <n v="0.1154"/>
    <n v="5.57E-2"/>
    <n v="3.9899999999999998E-2"/>
    <n v="4.4499999999999998E-2"/>
    <n v="-2.3199999999999998E-2"/>
    <n v="-1.0699999999999999E-2"/>
    <n v="7.1000000000000004E-3"/>
    <n v="8.6E-3"/>
    <n v="8.3000000000000001E-3"/>
  </r>
  <r>
    <n v="279"/>
    <s v="КУРОРТНЫЙ КОМПЛЕКС НАДЕЖДА, ООО"/>
    <x v="6"/>
    <m/>
    <m/>
    <x v="88"/>
    <s v="1022300768490"/>
    <s v="2304030699"/>
    <s v="Деятельность санаторно-курортных организаций"/>
    <n v="884205000"/>
    <n v="923328000"/>
    <n v="993702000"/>
    <n v="1019923000"/>
    <n v="1074654000"/>
    <n v="0.15720000000000001"/>
    <n v="0.12529999999999999"/>
    <n v="0.1212"/>
    <n v="0.1265"/>
    <n v="0.15970000000000001"/>
    <n v="0.16270000000000001"/>
    <n v="9.0700000000000003E-2"/>
    <n v="9.9000000000000005E-2"/>
    <n v="0.11609999999999999"/>
    <n v="0.108"/>
  </r>
  <r>
    <n v="280"/>
    <s v="СЕЛИН ФАРМАЦЕВТИК, ООО"/>
    <x v="1"/>
    <m/>
    <m/>
    <x v="88"/>
    <s v="5157746118602"/>
    <s v="7702394380"/>
    <s v="Деятельность больничных организаций"/>
    <n v="569671000"/>
    <n v="630035000"/>
    <n v="772116000"/>
    <n v="955522000"/>
    <n v="1073757000"/>
    <n v="0.66590000000000005"/>
    <n v="0.5081"/>
    <n v="0.624"/>
    <n v="0.34870000000000001"/>
    <n v="9.2299999999999993E-2"/>
    <n v="6.7500000000000004E-2"/>
    <n v="0.12740000000000001"/>
    <n v="0.10059999999999999"/>
    <n v="1.0999999999999999E-2"/>
    <n v="2.3300000000000001E-2"/>
  </r>
  <r>
    <n v="281"/>
    <s v="НИКА, ООО"/>
    <x v="8"/>
    <m/>
    <m/>
    <x v="55"/>
    <s v="1055475034097"/>
    <s v="5424400481"/>
    <s v="Деятельность в области медицины прочая, не включенная в другие группировки"/>
    <n v="752000"/>
    <n v="730000"/>
    <n v="982000"/>
    <n v="1061210000"/>
    <n v="1072560000"/>
    <n v="5.3199999999999997E-2"/>
    <n v="9.4500000000000001E-2"/>
    <n v="6.0100000000000001E-2"/>
    <n v="1E-4"/>
    <n v="1E-4"/>
    <n v="5.3199999999999997E-2"/>
    <n v="9.4500000000000001E-2"/>
    <n v="6.0100000000000001E-2"/>
    <n v="1E-4"/>
    <n v="1E-4"/>
  </r>
  <r>
    <n v="282"/>
    <s v="АЛЬФА ПРЕСТИЖ, ООО"/>
    <x v="0"/>
    <s v="Специализированная"/>
    <s v="Гинекология"/>
    <x v="139"/>
    <s v="1182375028857"/>
    <s v="2301096839"/>
    <s v="Деятельность больничных организаций"/>
    <n v="347780000"/>
    <n v="512163000"/>
    <n v="760836000"/>
    <n v="1072286000"/>
    <n v="1072213000"/>
    <n v="0.54520000000000002"/>
    <n v="0.4199"/>
    <n v="0.38550000000000001"/>
    <n v="0.33429999999999999"/>
    <n v="0.12809999999999999"/>
    <n v="-7.9000000000000008E-3"/>
    <n v="-5.7000000000000002E-3"/>
    <n v="0.36459999999999998"/>
    <n v="0.32050000000000001"/>
    <n v="0.11650000000000001"/>
  </r>
  <r>
    <n v="283"/>
    <s v="ДОКТОР 2000, ООО"/>
    <x v="0"/>
    <s v="Многопрофильная"/>
    <m/>
    <x v="15"/>
    <s v="1027739064429"/>
    <s v="7701192127"/>
    <s v="Деятельность больничных организаций"/>
    <n v="323120000"/>
    <n v="401996000"/>
    <n v="494308000"/>
    <n v="719407000"/>
    <n v="1067556000"/>
    <n v="0.32419999999999999"/>
    <n v="0.3881"/>
    <n v="0.22109999999999999"/>
    <n v="0.25309999999999999"/>
    <n v="0.24629999999999999"/>
    <n v="0.32029999999999997"/>
    <n v="0.32129999999999997"/>
    <n v="0.1545"/>
    <n v="0.2195"/>
    <n v="0.21199999999999999"/>
  </r>
  <r>
    <n v="284"/>
    <s v="БЕЛАЯ РУСЬ, ГУ САНАТОРИЙ"/>
    <x v="6"/>
    <m/>
    <m/>
    <x v="88"/>
    <s v="1022304916259"/>
    <s v="2355008500"/>
    <s v="Деятельность санаторно-курортных организаций"/>
    <n v="439683000"/>
    <n v="640885000"/>
    <n v="830180000"/>
    <n v="966972000"/>
    <n v="1067063000"/>
    <n v="3.2199999999999999E-2"/>
    <n v="2.1999999999999999E-2"/>
    <n v="6.7900000000000002E-2"/>
    <n v="5.9900000000000002E-2"/>
    <n v="6.88E-2"/>
    <n v="3.2199999999999999E-2"/>
    <n v="2.1999999999999999E-2"/>
    <n v="6.7900000000000002E-2"/>
    <n v="5.4600000000000003E-2"/>
    <n v="6.6600000000000006E-2"/>
  </r>
  <r>
    <n v="285"/>
    <s v="ИНКЕРМАН, ООО"/>
    <x v="0"/>
    <s v="Многопрофильная"/>
    <m/>
    <x v="140"/>
    <s v="1147847202580"/>
    <s v="7813590944"/>
    <s v="Деятельность больничных организаций"/>
    <n v="388664000"/>
    <n v="649675000"/>
    <n v="697815000"/>
    <n v="865215000"/>
    <n v="1064285000"/>
    <n v="0.17610000000000001"/>
    <n v="0.19339999999999999"/>
    <n v="0.38019999999999998"/>
    <n v="0.35570000000000002"/>
    <n v="0.29020000000000001"/>
    <m/>
    <m/>
    <m/>
    <m/>
    <n v="0.17549999999999999"/>
  </r>
  <r>
    <n v="286"/>
    <s v="ЛАБОРАТОРИЯ ГЕМОДИАЛИЗА, ООО"/>
    <x v="8"/>
    <m/>
    <m/>
    <x v="141"/>
    <s v="1100280032533"/>
    <s v="0278171979"/>
    <s v="Деятельность больничных организаций"/>
    <n v="668849000"/>
    <n v="711478000"/>
    <n v="800542000"/>
    <n v="909086000"/>
    <n v="1063674000"/>
    <n v="-0.1024"/>
    <n v="-0.15260000000000001"/>
    <n v="-3.7100000000000001E-2"/>
    <n v="9.4000000000000004E-3"/>
    <n v="0.1145"/>
    <n v="-0.1027"/>
    <n v="-0.1532"/>
    <n v="-3.7900000000000003E-2"/>
    <n v="9.2999999999999992E-3"/>
    <n v="0.1133"/>
  </r>
  <r>
    <n v="287"/>
    <s v="КЛИНИКА ГЕНЕЗИС, ООО"/>
    <x v="8"/>
    <m/>
    <m/>
    <x v="142"/>
    <s v="1149102025907"/>
    <s v="9102017391"/>
    <s v="Деятельность больничных организаций"/>
    <n v="601715000"/>
    <n v="630101000"/>
    <n v="724293000"/>
    <n v="924761000"/>
    <n v="1062254000"/>
    <n v="0.13389999999999999"/>
    <n v="8.8200000000000001E-2"/>
    <n v="0.17080000000000001"/>
    <n v="0.19689999999999999"/>
    <n v="0.18379999999999999"/>
    <n v="0.1888"/>
    <n v="4.2200000000000001E-2"/>
    <n v="0.14499999999999999"/>
    <n v="0.1822"/>
    <n v="0.1249"/>
  </r>
  <r>
    <n v="288"/>
    <s v="СОВРЕМЕННЫЕ ДИАГНОСТИЧЕСКИЕ ТЕХНОЛОГИИ, ООО"/>
    <x v="8"/>
    <m/>
    <m/>
    <x v="143"/>
    <s v="1032307185173"/>
    <s v="2312106687"/>
    <s v="Общая врачебная практика"/>
    <n v="451367000"/>
    <n v="575091000"/>
    <n v="730023000"/>
    <n v="912236000"/>
    <n v="1061489000"/>
    <n v="-0.11"/>
    <n v="-3.2399999999999998E-2"/>
    <n v="0.1103"/>
    <n v="8.4500000000000006E-2"/>
    <n v="4.8300000000000003E-2"/>
    <n v="-3.0999999999999999E-3"/>
    <n v="-3.49E-2"/>
    <n v="5.8799999999999998E-2"/>
    <n v="2.9100000000000001E-2"/>
    <n v="3.3E-3"/>
  </r>
  <r>
    <n v="289"/>
    <s v="САНАТОРИЙ КРЕПОСТЬ, АО"/>
    <x v="6"/>
    <m/>
    <m/>
    <x v="88"/>
    <s v="1232600014460"/>
    <s v="2628062115"/>
    <s v="Деятельность санаторно-курортных организаций"/>
    <m/>
    <m/>
    <m/>
    <n v="750038000"/>
    <n v="1052437000"/>
    <m/>
    <m/>
    <m/>
    <n v="0.35589999999999999"/>
    <n v="0.35980000000000001"/>
    <m/>
    <m/>
    <m/>
    <n v="0.30499999999999999"/>
    <n v="0.31769999999999998"/>
  </r>
  <r>
    <n v="290"/>
    <s v="ДИАМЕДИКА, ООО"/>
    <x v="8"/>
    <m/>
    <m/>
    <x v="144"/>
    <s v="1161690050994"/>
    <s v="1657216791"/>
    <s v="Деятельность больничных организаций"/>
    <n v="604190000"/>
    <n v="729182000"/>
    <n v="833743000"/>
    <n v="942685000"/>
    <n v="1051494000"/>
    <n v="-4.1000000000000003E-3"/>
    <n v="2.2000000000000001E-3"/>
    <n v="1.24E-2"/>
    <n v="4.7000000000000002E-3"/>
    <n v="1.3299999999999999E-2"/>
    <n v="-0.01"/>
    <n v="-2.18E-2"/>
    <n v="-5.3E-3"/>
    <n v="-6.4000000000000003E-3"/>
    <n v="6.4000000000000003E-3"/>
  </r>
  <r>
    <n v="291"/>
    <s v="ГРАНД БАЙКАЛ, ООО"/>
    <x v="6"/>
    <m/>
    <m/>
    <x v="88"/>
    <s v="1023801016821"/>
    <s v="3808079832"/>
    <s v="Деятельность санаторно-курортных организаций"/>
    <n v="650325000"/>
    <n v="791566000"/>
    <n v="873647000"/>
    <n v="1084762000"/>
    <n v="1039527000"/>
    <n v="4.8800000000000003E-2"/>
    <n v="2.1399999999999999E-2"/>
    <n v="6.8999999999999999E-3"/>
    <n v="3.0599999999999999E-2"/>
    <n v="-6.1400000000000003E-2"/>
    <n v="-2.4163999999999999"/>
    <n v="-0.44340000000000002"/>
    <n v="-0.2291"/>
    <n v="5.04E-2"/>
    <n v="-0.1009"/>
  </r>
  <r>
    <n v="292"/>
    <s v="САНАТОРИЙ ЖЕМЧУЖИНА МОРЯ, ЗАО"/>
    <x v="6"/>
    <m/>
    <m/>
    <x v="88"/>
    <s v="1022300768820"/>
    <s v="2304012594"/>
    <s v="Деятельность санаторно-курортных организаций"/>
    <n v="433731000"/>
    <n v="561515000"/>
    <n v="677443000"/>
    <n v="829005000"/>
    <n v="1036317000"/>
    <n v="0.1051"/>
    <n v="0.12709999999999999"/>
    <n v="0.10539999999999999"/>
    <n v="8.6599999999999996E-2"/>
    <n v="0.1017"/>
    <n v="0.12909999999999999"/>
    <n v="7.6600000000000001E-2"/>
    <n v="4.2999999999999997E-2"/>
    <n v="1.6500000000000001E-2"/>
    <n v="2.7E-2"/>
  </r>
  <r>
    <n v="293"/>
    <s v="РУСЬ, ООО МЦ"/>
    <x v="0"/>
    <s v="Многопрофильная"/>
    <m/>
    <x v="145"/>
    <s v="1122651025991"/>
    <s v="2626801593"/>
    <s v="Общая врачебная практика"/>
    <n v="752953000"/>
    <n v="844252000"/>
    <n v="950107000"/>
    <n v="909164000"/>
    <n v="1033049000"/>
    <n v="0.55710000000000004"/>
    <n v="0.56610000000000005"/>
    <n v="0.55630000000000002"/>
    <n v="0.51029999999999998"/>
    <n v="0.51380000000000003"/>
    <n v="0.35870000000000002"/>
    <n v="0.40310000000000001"/>
    <n v="0.41689999999999999"/>
    <n v="0.53159999999999996"/>
    <n v="0.56420000000000003"/>
  </r>
  <r>
    <n v="294"/>
    <s v="АРЦИУС, ООО"/>
    <x v="8"/>
    <m/>
    <m/>
    <x v="146"/>
    <s v="5087746151070"/>
    <s v="7730590299"/>
    <s v="Деятельность в области медицины прочая, не включенная в другие группировки"/>
    <n v="382846000"/>
    <n v="534977000"/>
    <n v="819551000"/>
    <n v="985359000"/>
    <n v="1031677000"/>
    <n v="-0.1968"/>
    <n v="-0.48220000000000002"/>
    <n v="-0.18590000000000001"/>
    <n v="3.0999999999999999E-3"/>
    <n v="6.25E-2"/>
    <n v="-0.39129999999999998"/>
    <n v="-0.75700000000000001"/>
    <n v="-0.3377"/>
    <n v="-0.221"/>
    <n v="-0.16450000000000001"/>
  </r>
  <r>
    <n v="295"/>
    <s v="КП РЖД-МЕДИЦИНА Г. АРХАНГЕЛЬСК, ЧУЗ"/>
    <x v="5"/>
    <m/>
    <m/>
    <x v="12"/>
    <s v="1042900020239"/>
    <s v="2901126556"/>
    <s v="Деятельность больничных организаций"/>
    <n v="302329000"/>
    <n v="343936000"/>
    <n v="482390000"/>
    <n v="854571000"/>
    <n v="1024966000"/>
    <n v="5.1400000000000001E-2"/>
    <n v="0.19570000000000001"/>
    <n v="0.16839999999999999"/>
    <n v="9.6799999999999997E-2"/>
    <n v="0.1105"/>
    <n v="5.4300000000000001E-2"/>
    <n v="0.16500000000000001"/>
    <n v="0.1244"/>
    <n v="6.1899999999999997E-2"/>
    <n v="8.6800000000000002E-2"/>
  </r>
  <r>
    <n v="296"/>
    <s v="ОМЕГА, ООО"/>
    <x v="0"/>
    <s v="Многопрофильная"/>
    <m/>
    <x v="147"/>
    <s v="1217700130097"/>
    <s v="7722499021"/>
    <s v="Деятельность больничных организаций"/>
    <m/>
    <n v="55625000"/>
    <n v="246634000"/>
    <n v="608193000"/>
    <n v="1016472000"/>
    <m/>
    <n v="0.1862"/>
    <n v="0.40949999999999998"/>
    <n v="0.3599"/>
    <n v="0.28010000000000002"/>
    <m/>
    <m/>
    <m/>
    <m/>
    <m/>
  </r>
  <r>
    <n v="297"/>
    <s v="ЛАХТА КЛИНИКА, ООО"/>
    <x v="8"/>
    <m/>
    <m/>
    <x v="148"/>
    <s v="1107847358244"/>
    <s v="7814481842"/>
    <s v="Деятельность больничных организаций"/>
    <n v="380329000"/>
    <n v="363400000"/>
    <n v="551198000"/>
    <n v="783990000"/>
    <n v="1015457000"/>
    <n v="4.3400000000000001E-2"/>
    <n v="-1.2500000000000001E-2"/>
    <n v="0.12"/>
    <n v="0.18540000000000001"/>
    <n v="0.19639999999999999"/>
    <m/>
    <n v="-1E-4"/>
    <m/>
    <n v="-4.7000000000000002E-3"/>
    <n v="0.11899999999999999"/>
  </r>
  <r>
    <n v="298"/>
    <s v="САНАТОРИЙ ПЛАЗАСПА, ООО"/>
    <x v="6"/>
    <m/>
    <m/>
    <x v="88"/>
    <s v="1122651010800"/>
    <s v="2627800708"/>
    <s v="Деятельность санаторно-курортных организаций"/>
    <n v="623040000"/>
    <n v="740902000"/>
    <n v="831849000"/>
    <n v="940385000"/>
    <n v="1010544000"/>
    <n v="0.34320000000000001"/>
    <n v="0.31259999999999999"/>
    <n v="0.3085"/>
    <n v="0.28420000000000001"/>
    <n v="0.2661"/>
    <n v="0.35809999999999997"/>
    <n v="0.8629"/>
    <n v="0.29959999999999998"/>
    <n v="0.25700000000000001"/>
    <n v="0.24540000000000001"/>
  </r>
  <r>
    <n v="299"/>
    <s v="САНАТОРИЙ КИРОВА, ООО"/>
    <x v="6"/>
    <m/>
    <m/>
    <x v="88"/>
    <s v="1149102087683"/>
    <s v="9103010511"/>
    <s v="Деятельность санаторно-курортных организаций"/>
    <n v="533674000"/>
    <n v="477866000"/>
    <n v="606650000"/>
    <n v="741158000"/>
    <n v="1006779000"/>
    <n v="0.2777"/>
    <n v="2.8799999999999999E-2"/>
    <n v="8.4500000000000006E-2"/>
    <n v="0.14149999999999999"/>
    <n v="0.1389"/>
    <n v="0.32529999999999998"/>
    <n v="-2.3800000000000002E-2"/>
    <n v="-2.3999999999999998E-3"/>
    <n v="-1.5E-3"/>
    <n v="-1E-4"/>
  </r>
  <r>
    <n v="300"/>
    <s v="АГАТ, ООО"/>
    <x v="8"/>
    <m/>
    <m/>
    <x v="149"/>
    <s v="1196196028258"/>
    <s v="6162081830"/>
    <s v="Деятельность больничных организаций"/>
    <n v="321576000"/>
    <n v="438675000"/>
    <n v="617839000"/>
    <n v="802550000"/>
    <n v="1005479000"/>
    <n v="0.15490000000000001"/>
    <n v="0.1585"/>
    <n v="0.1033"/>
    <n v="1.72E-2"/>
    <n v="0.21290000000000001"/>
    <n v="0.1472"/>
    <n v="0.13389999999999999"/>
    <n v="9.5600000000000004E-2"/>
    <n v="9.7000000000000003E-3"/>
    <n v="0.19089999999999999"/>
  </r>
  <r>
    <n v="301"/>
    <s v="ИМПЛАНТСИТИ, ООО"/>
    <x v="0"/>
    <m/>
    <s v="Стоматология"/>
    <x v="150"/>
    <s v="1177746921879"/>
    <s v="7720392900"/>
    <s v="Стоматологическая практика"/>
    <n v="352211000"/>
    <n v="464310000"/>
    <n v="649777000"/>
    <n v="656476000"/>
    <n v="1004915000"/>
    <n v="0.1706"/>
    <n v="9.4299999999999995E-2"/>
    <n v="0.12429999999999999"/>
    <n v="0.13730000000000001"/>
    <n v="0.11899999999999999"/>
    <m/>
    <m/>
    <m/>
    <m/>
    <n v="-8.6E-3"/>
  </r>
  <r>
    <n v="302"/>
    <s v="ДЦ ЗРЕНИЕ, ООО"/>
    <x v="0"/>
    <s v="Узкопрофильная"/>
    <s v="Офтальмология"/>
    <x v="151"/>
    <s v="1077847621830"/>
    <s v="7814386846"/>
    <s v="Деятельность больничных организаций"/>
    <n v="633657000"/>
    <n v="744934000"/>
    <n v="858117000"/>
    <n v="920726000"/>
    <n v="1003895000"/>
    <n v="0.4224"/>
    <n v="0.42109999999999997"/>
    <n v="0.41570000000000001"/>
    <n v="0.24149999999999999"/>
    <n v="0.2094"/>
    <n v="0.43230000000000002"/>
    <n v="0.41370000000000001"/>
    <n v="0.40539999999999998"/>
    <n v="0.13120000000000001"/>
    <n v="9.8100000000000007E-2"/>
  </r>
  <r>
    <n v="303"/>
    <s v="КБ РЖД-МЕДИЦИНА Г.ТУЛА, ЧУЗ"/>
    <x v="5"/>
    <m/>
    <m/>
    <x v="12"/>
    <s v="1047100326327"/>
    <s v="7104044855"/>
    <s v="Деятельность больничных организаций"/>
    <n v="726752000"/>
    <n v="805602000"/>
    <n v="871446000"/>
    <n v="861061000"/>
    <n v="996048000"/>
    <n v="3.4799999999999998E-2"/>
    <n v="3.85E-2"/>
    <n v="2.5700000000000001E-2"/>
    <n v="2.6599999999999999E-2"/>
    <n v="4.0899999999999999E-2"/>
    <n v="1.4800000000000001E-2"/>
    <n v="1.8599999999999998E-2"/>
    <n v="9.2999999999999992E-3"/>
    <n v="2.0000000000000001E-4"/>
    <n v="1.23E-2"/>
  </r>
  <r>
    <n v="304"/>
    <s v="САНАТОРИЙ АЙ-ПЕТРИ, АО"/>
    <x v="6"/>
    <m/>
    <m/>
    <x v="88"/>
    <s v="1169102093797"/>
    <s v="9103082749"/>
    <s v="Деятельность санаторно-курортных организаций"/>
    <n v="708635000"/>
    <n v="504836000"/>
    <n v="464115000"/>
    <n v="660961000"/>
    <n v="994645000"/>
    <n v="0.38800000000000001"/>
    <n v="0.2369"/>
    <n v="0.1341"/>
    <n v="0.29060000000000002"/>
    <n v="0.23549999999999999"/>
    <n v="0.43190000000000001"/>
    <n v="4.4699999999999997E-2"/>
    <n v="0.161"/>
    <n v="0.25929999999999997"/>
    <n v="0.2288"/>
  </r>
  <r>
    <n v="305"/>
    <s v="МКС, ООО"/>
    <x v="8"/>
    <m/>
    <m/>
    <x v="152"/>
    <s v="1197847211110"/>
    <s v="7843014962"/>
    <s v="Деятельность больничных организаций"/>
    <n v="373937000"/>
    <n v="549953000"/>
    <n v="615818000"/>
    <n v="810092000"/>
    <n v="994609000"/>
    <n v="3.85E-2"/>
    <n v="1.0999999999999999E-2"/>
    <n v="1.47E-2"/>
    <n v="0.12640000000000001"/>
    <n v="0.121"/>
    <n v="-2.3E-3"/>
    <n v="-1.67E-2"/>
    <m/>
    <n v="0.11409999999999999"/>
    <n v="4.3099999999999999E-2"/>
  </r>
  <r>
    <n v="306"/>
    <s v="МЕДИЦИНСКАЯ ПРАКТИКА, ООО"/>
    <x v="0"/>
    <s v="Специализированная"/>
    <s v="Медосмотры"/>
    <x v="94"/>
    <s v="1227800003507"/>
    <s v="7842199277"/>
    <s v="Общая врачебная практика"/>
    <m/>
    <m/>
    <n v="96130000"/>
    <n v="766865000"/>
    <n v="992226000"/>
    <m/>
    <m/>
    <n v="0.50229999999999997"/>
    <n v="0.28910000000000002"/>
    <n v="0.44719999999999999"/>
    <m/>
    <m/>
    <n v="0.48720000000000002"/>
    <n v="0.28710000000000002"/>
    <n v="0.44490000000000002"/>
  </r>
  <r>
    <n v="307"/>
    <s v="ДИАГРУПП, ООО"/>
    <x v="8"/>
    <m/>
    <m/>
    <x v="153"/>
    <s v="1060326045670"/>
    <s v="0326036852"/>
    <s v="Общая врачебная практика"/>
    <n v="775411000"/>
    <n v="691206000"/>
    <n v="748140000"/>
    <n v="890333000"/>
    <n v="991647000"/>
    <n v="0.23530000000000001"/>
    <n v="0.19439999999999999"/>
    <n v="0.14549999999999999"/>
    <n v="0.1588"/>
    <n v="0.13239999999999999"/>
    <n v="0.2072"/>
    <n v="0.1895"/>
    <n v="0.18759999999999999"/>
    <n v="0.14829999999999999"/>
    <n v="0.13719999999999999"/>
  </r>
  <r>
    <n v="308"/>
    <s v="ЗДРАВИЦА, ООО ЦСМ"/>
    <x v="8"/>
    <m/>
    <m/>
    <x v="154"/>
    <s v="1145476127488"/>
    <s v="5406792123"/>
    <s v="Общая врачебная практика"/>
    <n v="638641000"/>
    <n v="715167000"/>
    <n v="756504000"/>
    <n v="908186000"/>
    <n v="991561000"/>
    <n v="8.0500000000000002E-2"/>
    <n v="6.2300000000000001E-2"/>
    <n v="5.5199999999999999E-2"/>
    <n v="6.4500000000000002E-2"/>
    <n v="4.4299999999999999E-2"/>
    <n v="5.1999999999999998E-2"/>
    <n v="-2.0199999999999999E-2"/>
    <n v="-2.7799999999999998E-2"/>
    <n v="-1.0800000000000001E-2"/>
    <n v="-2.8999999999999998E-3"/>
  </r>
  <r>
    <n v="309"/>
    <s v="СИТИЛАБ ВО, ООО"/>
    <x v="2"/>
    <m/>
    <m/>
    <x v="155"/>
    <s v="1173525022220"/>
    <s v="3525404922"/>
    <s v="Деятельность в области медицины прочая"/>
    <n v="7009000"/>
    <n v="56492000"/>
    <n v="467377000"/>
    <n v="779875000"/>
    <n v="990796000"/>
    <n v="-0.71609999999999996"/>
    <n v="-1.4377"/>
    <n v="-0.22900000000000001"/>
    <n v="-7.6799999999999993E-2"/>
    <n v="-0.04"/>
    <n v="-1.1106"/>
    <n v="-1.4555"/>
    <n v="-0.20810000000000001"/>
    <n v="-6.8699999999999997E-2"/>
    <n v="-1.2500000000000001E-2"/>
  </r>
  <r>
    <n v="310"/>
    <s v="ЦКМСЧ, АНО"/>
    <x v="8"/>
    <m/>
    <m/>
    <x v="156"/>
    <s v="1027402173270"/>
    <s v="7445019792"/>
    <s v="Деятельность больничных организаций"/>
    <n v="653467000"/>
    <n v="757095000"/>
    <n v="779602000"/>
    <n v="900012000"/>
    <n v="987545000"/>
    <n v="-8.1199999999999994E-2"/>
    <n v="4.7699999999999999E-2"/>
    <n v="0.12920000000000001"/>
    <n v="5.79E-2"/>
    <n v="6.08E-2"/>
    <n v="5.5E-2"/>
    <n v="1.8800000000000001E-2"/>
    <n v="0.12330000000000001"/>
    <n v="5.0700000000000002E-2"/>
    <n v="4.6199999999999998E-2"/>
  </r>
  <r>
    <n v="311"/>
    <s v="БМК, ООО"/>
    <x v="8"/>
    <m/>
    <m/>
    <x v="157"/>
    <s v="1127847492123"/>
    <s v="7801584505"/>
    <s v="Общая врачебная практика"/>
    <n v="800314000"/>
    <n v="830584000"/>
    <n v="733213000"/>
    <n v="879670000"/>
    <n v="979849000"/>
    <n v="1.32E-2"/>
    <n v="0.14230000000000001"/>
    <n v="0.114"/>
    <n v="0.12790000000000001"/>
    <n v="0.1273"/>
    <n v="8.8999999999999999E-3"/>
    <n v="7.5899999999999995E-2"/>
    <n v="6.1400000000000003E-2"/>
    <n v="4.1200000000000001E-2"/>
    <n v="6.1199999999999997E-2"/>
  </r>
  <r>
    <n v="312"/>
    <s v="ФРЕЗЕНИУС МЕДИКАЛ КЕА КУБАНЬ, ООО"/>
    <x v="8"/>
    <m/>
    <m/>
    <x v="158"/>
    <s v="1022301622650"/>
    <s v="2310065315"/>
    <s v="Деятельность больничных организаций"/>
    <n v="1000773000"/>
    <n v="1034948000"/>
    <n v="1095253000"/>
    <n v="1106872000"/>
    <n v="977548000"/>
    <n v="-0.16839999999999999"/>
    <n v="-5.5199999999999999E-2"/>
    <n v="1.55E-2"/>
    <n v="4.1000000000000003E-3"/>
    <n v="1.7500000000000002E-2"/>
    <n v="-0.22700000000000001"/>
    <n v="-9.3200000000000005E-2"/>
    <n v="-2.86E-2"/>
    <n v="-4.7699999999999999E-2"/>
    <n v="-4.8300000000000003E-2"/>
  </r>
  <r>
    <n v="313"/>
    <s v="КБ РЖД-МЕДИЦИНА Г.МУРОМ, ЧУЗ"/>
    <x v="5"/>
    <m/>
    <m/>
    <x v="12"/>
    <s v="1043302403803"/>
    <s v="3334004271"/>
    <s v="Деятельность больничных организаций"/>
    <n v="509729000"/>
    <n v="585590000"/>
    <n v="654854000"/>
    <n v="889942000"/>
    <n v="972449000"/>
    <n v="2.76E-2"/>
    <n v="3.1800000000000002E-2"/>
    <n v="2.64E-2"/>
    <n v="2.4400000000000002E-2"/>
    <n v="1.4800000000000001E-2"/>
    <n v="7.9000000000000008E-3"/>
    <n v="5.4999999999999997E-3"/>
    <n v="2.0000000000000001E-4"/>
    <n v="5.0000000000000001E-4"/>
    <n v="-1E-4"/>
  </r>
  <r>
    <n v="314"/>
    <s v="ШАХТЕР, АО САНАТОРИЙ"/>
    <x v="6"/>
    <m/>
    <m/>
    <x v="88"/>
    <s v="1022601228484"/>
    <s v="2626007158"/>
    <s v="Деятельность санаторно-курортных организаций"/>
    <n v="443598000"/>
    <n v="654509000"/>
    <n v="757577000"/>
    <n v="861455000"/>
    <n v="971449000"/>
    <n v="2.8E-3"/>
    <n v="0.11509999999999999"/>
    <n v="7.6300000000000007E-2"/>
    <n v="0.1123"/>
    <n v="0.1133"/>
    <n v="2.86E-2"/>
    <n v="5.7500000000000002E-2"/>
    <n v="8.1500000000000003E-2"/>
    <n v="0.1208"/>
    <n v="0.11609999999999999"/>
  </r>
  <r>
    <n v="315"/>
    <s v="ПОЛИКЛИНИЧЕСКИЙ КОМПЛЕКС, АО"/>
    <x v="8"/>
    <m/>
    <m/>
    <x v="159"/>
    <s v="1027810236387"/>
    <s v="7830002889"/>
    <s v="Общая врачебная практика"/>
    <n v="776540000"/>
    <n v="802614000"/>
    <n v="867078000"/>
    <n v="904239000"/>
    <n v="971311000"/>
    <n v="0.17130000000000001"/>
    <n v="9.1800000000000007E-2"/>
    <n v="0.16669999999999999"/>
    <n v="0.12230000000000001"/>
    <n v="0.1237"/>
    <n v="0.1457"/>
    <n v="6.8000000000000005E-2"/>
    <n v="0.1472"/>
    <n v="9.8599999999999993E-2"/>
    <n v="8.2900000000000001E-2"/>
  </r>
  <r>
    <n v="316"/>
    <s v="СИТИЛАБ-УРАЛ, ООО"/>
    <x v="2"/>
    <m/>
    <m/>
    <x v="160"/>
    <s v="1076674015483"/>
    <s v="6674223830"/>
    <s v="Деятельность в области медицины прочая, не включенная в другие группировки"/>
    <n v="1105768000"/>
    <n v="872628000"/>
    <n v="760000000"/>
    <n v="862162000"/>
    <n v="966320000"/>
    <n v="0.1079"/>
    <n v="0.1057"/>
    <n v="-7.5300000000000006E-2"/>
    <n v="3.3500000000000002E-2"/>
    <n v="7.3300000000000004E-2"/>
    <n v="0.10340000000000001"/>
    <n v="8.6199999999999999E-2"/>
    <n v="-8.1000000000000003E-2"/>
    <n v="2.69E-2"/>
    <n v="6.8699999999999997E-2"/>
  </r>
  <r>
    <n v="317"/>
    <s v="ЮНИЛАБ-ИРКУТСК, ООО"/>
    <x v="8"/>
    <m/>
    <m/>
    <x v="161"/>
    <s v="1123850041006"/>
    <s v="3849025522"/>
    <s v="Общая врачебная практика"/>
    <n v="974053000"/>
    <n v="667263000"/>
    <n v="778171000"/>
    <n v="787090000"/>
    <n v="963643000"/>
    <n v="0.2049"/>
    <n v="0.13869999999999999"/>
    <n v="3.3799999999999997E-2"/>
    <n v="5.6399999999999999E-2"/>
    <n v="6.0100000000000001E-2"/>
    <n v="0.13950000000000001"/>
    <n v="-3.3E-3"/>
    <n v="-0.13089999999999999"/>
    <n v="-4.1300000000000003E-2"/>
    <n v="-3.0800000000000001E-2"/>
  </r>
  <r>
    <n v="318"/>
    <s v="МЕДЦЕНТР ПАРАЦЕЛЬС, ООО"/>
    <x v="8"/>
    <m/>
    <m/>
    <x v="162"/>
    <s v="1145017005187"/>
    <s v="5017102747"/>
    <s v="Деятельность больничных организаций"/>
    <n v="877421000"/>
    <n v="1000190000"/>
    <n v="1180770000"/>
    <n v="1442135000"/>
    <n v="963312000"/>
    <n v="0.28199999999999997"/>
    <n v="0.23810000000000001"/>
    <n v="0.2175"/>
    <n v="7.8E-2"/>
    <n v="-7.3700000000000002E-2"/>
    <n v="0.2717"/>
    <n v="0.2344"/>
    <n v="0.18160000000000001"/>
    <n v="6.4199999999999993E-2"/>
    <n v="-7.2499999999999995E-2"/>
  </r>
  <r>
    <n v="319"/>
    <s v="СП, ООО"/>
    <x v="8"/>
    <m/>
    <m/>
    <x v="163"/>
    <s v="1157847340298"/>
    <s v="7802543967"/>
    <s v="Деятельность больничных организаций"/>
    <n v="683532000"/>
    <n v="711810000"/>
    <n v="739731000"/>
    <n v="872495000"/>
    <n v="962799000"/>
    <n v="0.22059999999999999"/>
    <n v="0.1973"/>
    <n v="0.1759"/>
    <n v="0.16769999999999999"/>
    <n v="0.1686"/>
    <n v="0.2077"/>
    <n v="0.183"/>
    <n v="0.16769999999999999"/>
    <n v="0.1668"/>
    <n v="0.16350000000000001"/>
  </r>
  <r>
    <n v="320"/>
    <s v="ГЕМОТЕСТ ЛЕНИНГРАД, ООО"/>
    <x v="2"/>
    <m/>
    <m/>
    <x v="164"/>
    <s v="1147847022740"/>
    <s v="7840501238"/>
    <s v="Деятельность в области медицины прочая, не включенная в другие группировки"/>
    <n v="719248000"/>
    <n v="565908000"/>
    <n v="603719000"/>
    <n v="716737000"/>
    <n v="957524000"/>
    <n v="-0.19839999999999999"/>
    <n v="-0.38250000000000001"/>
    <n v="-0.22550000000000001"/>
    <n v="-7.0699999999999999E-2"/>
    <n v="3.1899999999999998E-2"/>
    <n v="-0.2087"/>
    <n v="-0.55249999999999999"/>
    <n v="-0.34250000000000003"/>
    <n v="-0.1867"/>
    <n v="-5.04E-2"/>
  </r>
  <r>
    <n v="321"/>
    <s v="ОЗЕРО КАРАЧИ, ООО САНАТОРИЙ"/>
    <x v="6"/>
    <m/>
    <m/>
    <x v="88"/>
    <s v="1115476106569"/>
    <s v="5405441098"/>
    <s v="Деятельность санаторно-курортных организаций"/>
    <n v="529369000"/>
    <n v="674328000"/>
    <n v="760357000"/>
    <n v="829582000"/>
    <n v="957012000"/>
    <n v="0.19139999999999999"/>
    <n v="0.21629999999999999"/>
    <n v="0.26040000000000002"/>
    <n v="0.26769999999999999"/>
    <n v="0.20810000000000001"/>
    <n v="0.25090000000000001"/>
    <n v="0.20119999999999999"/>
    <n v="0.24440000000000001"/>
    <n v="0.24940000000000001"/>
    <n v="0.1893"/>
  </r>
  <r>
    <n v="322"/>
    <s v="АВИСМЕД, ООО ЛДЦ"/>
    <x v="0"/>
    <s v="Многопрофильная"/>
    <m/>
    <x v="165"/>
    <s v="1085406050740"/>
    <s v="5406513676"/>
    <s v="Общая врачебная практика"/>
    <n v="488861000"/>
    <n v="562286000"/>
    <n v="709976000"/>
    <n v="862525000"/>
    <n v="956598000"/>
    <n v="0.2208"/>
    <n v="0.25259999999999999"/>
    <n v="0.29249999999999998"/>
    <n v="0.31280000000000002"/>
    <n v="0.29709999999999998"/>
    <n v="0.16270000000000001"/>
    <n v="0.16520000000000001"/>
    <n v="0.18709999999999999"/>
    <n v="0.17680000000000001"/>
    <n v="0.1928"/>
  </r>
  <r>
    <n v="323"/>
    <s v="СОГАЗ-МЕДСЕРВИС, ООО"/>
    <x v="8"/>
    <m/>
    <m/>
    <x v="166"/>
    <s v="1037724019893"/>
    <s v="7724269320"/>
    <s v="Общая врачебная практика"/>
    <n v="652557000"/>
    <n v="484327000"/>
    <n v="532519000"/>
    <n v="836861000"/>
    <n v="953857000"/>
    <n v="8.3900000000000002E-2"/>
    <n v="-3.5999999999999999E-3"/>
    <n v="-0.27600000000000002"/>
    <n v="8.6099999999999996E-2"/>
    <n v="9.1300000000000006E-2"/>
    <n v="6.5600000000000006E-2"/>
    <n v="7.0599999999999996E-2"/>
    <n v="-0.3271"/>
    <n v="0.05"/>
    <n v="4.9200000000000001E-2"/>
  </r>
  <r>
    <n v="324"/>
    <s v="МЕДСЕРВИС, ООО"/>
    <x v="8"/>
    <m/>
    <m/>
    <x v="167"/>
    <s v="1040203382834"/>
    <s v="0266023905"/>
    <s v="Деятельность больничных организаций"/>
    <n v="723080000"/>
    <n v="775835000"/>
    <n v="808016000"/>
    <n v="871114000"/>
    <n v="951606000"/>
    <n v="-3.7000000000000002E-3"/>
    <n v="-5.3E-3"/>
    <n v="2.0999999999999999E-3"/>
    <n v="1E-3"/>
    <n v="4.8999999999999998E-3"/>
    <n v="-8.0000000000000004E-4"/>
    <n v="-3.5999999999999999E-3"/>
    <n v="1.26E-2"/>
    <n v="-9.5999999999999992E-3"/>
    <n v="5.0000000000000001E-4"/>
  </r>
  <r>
    <n v="325"/>
    <s v="ПРОФИСТОМ, ООО"/>
    <x v="0"/>
    <m/>
    <s v="Стоматология"/>
    <x v="168"/>
    <s v="5167746312938"/>
    <s v="7708303982"/>
    <s v="Стоматологическая практика"/>
    <n v="373886000"/>
    <n v="685944000"/>
    <n v="737589000"/>
    <n v="831344000"/>
    <n v="950863000"/>
    <n v="0.55279999999999996"/>
    <n v="0.64880000000000004"/>
    <n v="0.66449999999999998"/>
    <n v="0.59289999999999998"/>
    <n v="0.50939999999999996"/>
    <m/>
    <m/>
    <m/>
    <m/>
    <n v="0.501"/>
  </r>
  <r>
    <n v="326"/>
    <s v="КУРОРТЫ ПОВОЛЖЬЯ, ООО"/>
    <x v="6"/>
    <m/>
    <m/>
    <x v="88"/>
    <s v="1186313112644"/>
    <s v="6312193831"/>
    <s v="Деятельность санаторно-курортных организаций"/>
    <n v="419733000"/>
    <n v="541424000"/>
    <n v="640916000"/>
    <n v="805832000"/>
    <n v="947060000"/>
    <n v="-4.9299999999999997E-2"/>
    <n v="-5.0900000000000001E-2"/>
    <n v="4.0599999999999997E-2"/>
    <n v="7.1999999999999995E-2"/>
    <n v="0.17369999999999999"/>
    <n v="2.52E-2"/>
    <n v="-8.3999999999999995E-3"/>
    <n v="-3.6900000000000002E-2"/>
    <n v="-0.10340000000000001"/>
    <n v="-0.25080000000000002"/>
  </r>
  <r>
    <n v="327"/>
    <s v="СТОЛИЦА, ООО МЕДИЦИНСКИЙ ЦЕНТР"/>
    <x v="8"/>
    <m/>
    <m/>
    <x v="169"/>
    <s v="1057748546800"/>
    <s v="7736529149"/>
    <s v="Общая врачебная практика"/>
    <n v="826273000"/>
    <n v="791329000"/>
    <n v="768838000"/>
    <n v="825706000"/>
    <n v="947024000"/>
    <n v="0.13439999999999999"/>
    <n v="0.13389999999999999"/>
    <n v="0.1479"/>
    <n v="0.13780000000000001"/>
    <n v="9.35E-2"/>
    <n v="9.4100000000000003E-2"/>
    <n v="7.8E-2"/>
    <n v="7.8100000000000003E-2"/>
    <n v="6.93E-2"/>
    <n v="3.4599999999999999E-2"/>
  </r>
  <r>
    <n v="328"/>
    <s v="ПАНСИОНАТ ШЕКСНА, ООО"/>
    <x v="6"/>
    <m/>
    <m/>
    <x v="88"/>
    <s v="1022302795701"/>
    <s v="2318028072"/>
    <s v="Деятельность санаторно-курортных организаций"/>
    <n v="499483000"/>
    <n v="579726000"/>
    <n v="670896000"/>
    <n v="993181000"/>
    <n v="946465000"/>
    <n v="0.1731"/>
    <n v="0.15809999999999999"/>
    <n v="0.2084"/>
    <n v="-1.0699999999999999E-2"/>
    <n v="-0.1203"/>
    <n v="-0.18740000000000001"/>
    <n v="-0.1464"/>
    <n v="-0.13239999999999999"/>
    <n v="-0.34639999999999999"/>
    <n v="-0.4163"/>
  </r>
  <r>
    <n v="329"/>
    <s v="ФОРМИ, ООО"/>
    <x v="8"/>
    <m/>
    <m/>
    <x v="170"/>
    <s v="1217800092586"/>
    <s v="7801700487"/>
    <s v="Специальная врачебная практика"/>
    <n v="2580000"/>
    <n v="194008000"/>
    <n v="391671000"/>
    <n v="627568000"/>
    <n v="942112000"/>
    <n v="6.4299999999999996E-2"/>
    <n v="0.4496"/>
    <n v="0.19570000000000001"/>
    <n v="8.5199999999999998E-2"/>
    <n v="0.21759999999999999"/>
    <n v="2.1299999999999999E-2"/>
    <n v="0.439"/>
    <n v="0.18440000000000001"/>
    <n v="7.1599999999999997E-2"/>
    <n v="0.1991"/>
  </r>
  <r>
    <n v="330"/>
    <s v="КЛИНИКА ДОКТОРА ПАРАМОНОВА, АО"/>
    <x v="0"/>
    <s v="Многопрофильная"/>
    <m/>
    <x v="171"/>
    <s v="1056405055706"/>
    <s v="6452913261"/>
    <s v="Деятельность больничных организаций"/>
    <n v="418980000"/>
    <n v="479640000"/>
    <n v="615094000"/>
    <n v="773484000"/>
    <n v="940632000"/>
    <n v="0.24990000000000001"/>
    <n v="0.3332"/>
    <n v="0.34960000000000002"/>
    <n v="0.32250000000000001"/>
    <n v="0.32800000000000001"/>
    <n v="0.24690000000000001"/>
    <n v="0.32990000000000003"/>
    <n v="0.34520000000000001"/>
    <n v="0.30819999999999997"/>
    <n v="0.31659999999999999"/>
  </r>
  <r>
    <n v="331"/>
    <s v="ПРЕМИУМ КЛИНИК-2, ООО"/>
    <x v="8"/>
    <m/>
    <m/>
    <x v="172"/>
    <s v="1137746101965"/>
    <s v="7743878207"/>
    <s v="Деятельность больничных организаций"/>
    <n v="283692000"/>
    <n v="359530000"/>
    <n v="569139000"/>
    <n v="793355000"/>
    <n v="938644000"/>
    <n v="0.12809999999999999"/>
    <n v="8.8599999999999998E-2"/>
    <n v="7.6399999999999996E-2"/>
    <n v="0.1434"/>
    <n v="0.21410000000000001"/>
    <n v="-3.8999999999999998E-3"/>
    <n v="-6.4999999999999997E-3"/>
    <n v="-5.7999999999999996E-3"/>
    <n v="-9.4999999999999998E-3"/>
    <n v="-7.4000000000000003E-3"/>
  </r>
  <r>
    <n v="332"/>
    <s v="САНАТОРИЙ БИРЮЗА, ООО"/>
    <x v="6"/>
    <m/>
    <m/>
    <x v="88"/>
    <s v="1022302791235"/>
    <s v="2318025314"/>
    <s v="Деятельность санаторно-курортных организаций"/>
    <n v="367109000"/>
    <n v="470346000"/>
    <n v="643087000"/>
    <n v="793650000"/>
    <n v="938385000"/>
    <n v="0.1474"/>
    <n v="8.9399999999999993E-2"/>
    <n v="0.1"/>
    <n v="0.15260000000000001"/>
    <n v="7.85E-2"/>
    <n v="0.12820000000000001"/>
    <n v="7.3000000000000001E-3"/>
    <n v="3.5200000000000002E-2"/>
    <n v="0.10780000000000001"/>
    <n v="2.6700000000000002E-2"/>
  </r>
  <r>
    <n v="333"/>
    <s v="ССМЦ №2, ООО"/>
    <x v="8"/>
    <m/>
    <m/>
    <x v="173"/>
    <s v="5137746103248"/>
    <s v="7736667727"/>
    <s v="Общая врачебная практика"/>
    <n v="377982000"/>
    <n v="459769000"/>
    <n v="558137000"/>
    <n v="787707000"/>
    <n v="938164000"/>
    <n v="2.8299999999999999E-2"/>
    <n v="0.13189999999999999"/>
    <n v="0.13850000000000001"/>
    <n v="0.14280000000000001"/>
    <n v="0.14510000000000001"/>
    <n v="1.6199999999999999E-2"/>
    <n v="0.12479999999999999"/>
    <n v="0.13200000000000001"/>
    <n v="0.1226"/>
    <n v="0.13789999999999999"/>
  </r>
  <r>
    <n v="334"/>
    <s v="ЗДОРОВЬЕ 365, ООО"/>
    <x v="0"/>
    <s v="Многопрофильная"/>
    <m/>
    <x v="174"/>
    <s v="1216600018348"/>
    <s v="6685185216"/>
    <s v="Деятельность больничных организаций"/>
    <n v="153000"/>
    <n v="13968000"/>
    <n v="1235000"/>
    <n v="770555000"/>
    <n v="937212000"/>
    <n v="-2.6100000000000002E-2"/>
    <n v="1.49E-2"/>
    <n v="0.58220000000000005"/>
    <n v="0.34350000000000003"/>
    <n v="2.18E-2"/>
    <n v="-0.13070000000000001"/>
    <n v="1.9E-3"/>
    <n v="-9.0428999999999995"/>
    <n v="0.32800000000000001"/>
    <n v="-1.7899999999999999E-2"/>
  </r>
  <r>
    <n v="335"/>
    <s v="МПК, ООО"/>
    <x v="0"/>
    <s v="Узкопрофильная"/>
    <s v="Помощь призывникам"/>
    <x v="175"/>
    <s v="1105543037082"/>
    <s v="5505209691"/>
    <s v="Деятельность в области медицины прочая, не включенная в другие группировки"/>
    <n v="1086863000"/>
    <n v="739885000"/>
    <n v="878201000"/>
    <n v="803249000"/>
    <n v="933371000"/>
    <n v="-2.0000000000000001E-4"/>
    <n v="6.7500000000000004E-2"/>
    <n v="0.27539999999999998"/>
    <n v="1.7999999999999999E-2"/>
    <n v="0.25180000000000002"/>
    <n v="-0.1008"/>
    <n v="9.8799999999999999E-2"/>
    <n v="0.22900000000000001"/>
    <n v="3.9399999999999998E-2"/>
    <n v="0.2104"/>
  </r>
  <r>
    <n v="336"/>
    <s v="ХИРУРГИЯ ГМ, ООО"/>
    <x v="8"/>
    <m/>
    <m/>
    <x v="176"/>
    <s v="1177847122716"/>
    <s v="7838067750"/>
    <s v="Деятельность больничных организаций"/>
    <n v="338676000"/>
    <n v="345790000"/>
    <n v="448700000"/>
    <n v="570803000"/>
    <n v="932045000"/>
    <n v="0.13159999999999999"/>
    <n v="0.11840000000000001"/>
    <n v="0.1087"/>
    <n v="0.1358"/>
    <n v="0.40789999999999998"/>
    <n v="9.74E-2"/>
    <n v="8.5599999999999996E-2"/>
    <n v="7.9899999999999999E-2"/>
    <n v="0.1056"/>
    <n v="0.36470000000000002"/>
  </r>
  <r>
    <n v="337"/>
    <s v="МЕДИ ЛЕН, ООО"/>
    <x v="8"/>
    <m/>
    <m/>
    <x v="177"/>
    <s v="1167847213522"/>
    <s v="7806236621"/>
    <s v="Деятельность больничных организаций"/>
    <n v="589496000"/>
    <n v="600549000"/>
    <n v="687283000"/>
    <n v="818643000"/>
    <n v="931496000"/>
    <n v="0.1585"/>
    <n v="0.13500000000000001"/>
    <n v="0.11360000000000001"/>
    <n v="0.14319999999999999"/>
    <n v="0.1225"/>
    <n v="0.14960000000000001"/>
    <n v="0.1047"/>
    <n v="9.8699999999999996E-2"/>
    <n v="0.1202"/>
    <n v="9.1600000000000001E-2"/>
  </r>
  <r>
    <n v="338"/>
    <s v="ГАРМОНИЯ, ООО МФЦ"/>
    <x v="8"/>
    <m/>
    <m/>
    <x v="178"/>
    <s v="1036605200312"/>
    <s v="6664012484"/>
    <s v="Общая врачебная практика"/>
    <n v="695366000"/>
    <n v="638550000"/>
    <n v="702731000"/>
    <n v="815760000"/>
    <n v="930442000"/>
    <n v="0.27310000000000001"/>
    <n v="0.1956"/>
    <n v="0.1928"/>
    <n v="0.19220000000000001"/>
    <n v="0.17829999999999999"/>
    <n v="0.23419999999999999"/>
    <n v="0.18290000000000001"/>
    <n v="0.1792"/>
    <n v="0.19600000000000001"/>
    <n v="0.17"/>
  </r>
  <r>
    <n v="339"/>
    <s v="АКТЕР, АО САНАТОРИЙ"/>
    <x v="6"/>
    <m/>
    <m/>
    <x v="88"/>
    <s v="1042311079491"/>
    <s v="2319033100"/>
    <s v="Деятельность санаторно-курортных организаций"/>
    <n v="485324000"/>
    <n v="559061000"/>
    <n v="663015000"/>
    <n v="791695000"/>
    <n v="930267000"/>
    <n v="0.14630000000000001"/>
    <n v="7.4800000000000005E-2"/>
    <n v="0.12239999999999999"/>
    <n v="0.1966"/>
    <n v="0.2361"/>
    <n v="0.18640000000000001"/>
    <n v="2.3599999999999999E-2"/>
    <n v="8.0000000000000002E-3"/>
    <n v="0.1368"/>
    <n v="0.12770000000000001"/>
  </r>
  <r>
    <n v="340"/>
    <s v="МК СОВА, ООО"/>
    <x v="0"/>
    <s v="Многопрофильная"/>
    <m/>
    <x v="179"/>
    <s v="1126450014657"/>
    <s v="6452100298"/>
    <s v="Деятельность больничных организаций"/>
    <n v="598187000"/>
    <n v="610928000"/>
    <n v="687105000"/>
    <n v="796987000"/>
    <n v="929393000"/>
    <n v="0.4027"/>
    <n v="0.31979999999999997"/>
    <n v="0.37369999999999998"/>
    <n v="0.36430000000000001"/>
    <n v="0.2666"/>
    <n v="0.37759999999999999"/>
    <n v="-0.37719999999999998"/>
    <n v="0.23549999999999999"/>
    <n v="0.25629999999999997"/>
    <n v="0.16500000000000001"/>
  </r>
  <r>
    <n v="341"/>
    <s v="ПЕРСОНА-МЕД, ООО КДЦ"/>
    <x v="0"/>
    <s v="Многопрофильная"/>
    <m/>
    <x v="179"/>
    <s v="1172375094418"/>
    <s v="2309157674"/>
    <s v="Деятельность больничных организаций"/>
    <n v="621305000"/>
    <n v="598591000"/>
    <n v="671003000"/>
    <n v="739354000"/>
    <n v="927701000"/>
    <n v="-0.1163"/>
    <n v="9.9000000000000005E-2"/>
    <n v="0.16550000000000001"/>
    <n v="0.26840000000000003"/>
    <n v="0.39700000000000002"/>
    <n v="6.8400000000000002E-2"/>
    <n v="-6.0199999999999997E-2"/>
    <n v="-0.17599999999999999"/>
    <n v="-0.127"/>
    <n v="1.34E-2"/>
  </r>
  <r>
    <n v="342"/>
    <s v="МСЧ , ЧУЗ МЕДИКО-САНИТАРНАЯ ЧАСТЬ, ЧУЗ"/>
    <x v="8"/>
    <m/>
    <m/>
    <x v="180"/>
    <s v="1043001830310"/>
    <s v="3017041071"/>
    <s v="Деятельность больничных организаций"/>
    <n v="531045000"/>
    <n v="743554000"/>
    <n v="745983000"/>
    <n v="857021000"/>
    <n v="927524000"/>
    <n v="-2.3999999999999998E-3"/>
    <n v="-5.5999999999999999E-3"/>
    <n v="2.3999999999999998E-3"/>
    <n v="-1.77E-2"/>
    <n v="8.9999999999999998E-4"/>
    <n v="2.5999999999999999E-3"/>
    <n v="-3.5999999999999999E-3"/>
    <n v="-5.3E-3"/>
    <n v="-4.4999999999999997E-3"/>
    <n v="-3.8999999999999998E-3"/>
  </r>
  <r>
    <n v="343"/>
    <s v="МЕДЕОР, ООО МЦ"/>
    <x v="8"/>
    <m/>
    <m/>
    <x v="181"/>
    <s v="1157456003814"/>
    <s v="7452123748"/>
    <s v="Деятельность больничных организаций"/>
    <n v="424990000"/>
    <n v="506100000"/>
    <n v="673810000"/>
    <n v="792136000"/>
    <n v="927007000"/>
    <n v="6.8199999999999997E-2"/>
    <n v="0.17460000000000001"/>
    <n v="0.22550000000000001"/>
    <n v="0.17469999999999999"/>
    <n v="0.17399999999999999"/>
    <n v="2.5499999999999998E-2"/>
    <n v="0.15970000000000001"/>
    <n v="0.2001"/>
    <n v="0.1636"/>
    <n v="0.18290000000000001"/>
  </r>
  <r>
    <n v="344"/>
    <s v="МЦ МИРТ, ООО"/>
    <x v="8"/>
    <m/>
    <m/>
    <x v="182"/>
    <s v="1054408611344"/>
    <s v="4401050775"/>
    <s v="Деятельность больничных организаций"/>
    <n v="438617000"/>
    <n v="572175000"/>
    <n v="740628000"/>
    <n v="785101000"/>
    <n v="925980000"/>
    <n v="3.3E-3"/>
    <n v="7.5899999999999995E-2"/>
    <n v="1.95E-2"/>
    <n v="5.3199999999999997E-2"/>
    <n v="6.7699999999999996E-2"/>
    <n v="6.9800000000000001E-2"/>
    <n v="4.0399999999999998E-2"/>
    <n v="9.2999999999999992E-3"/>
    <n v="-1.23E-2"/>
    <n v="-3.27E-2"/>
  </r>
  <r>
    <n v="345"/>
    <s v="САНАТОРИЙ УРАЛ, ОАО"/>
    <x v="6"/>
    <m/>
    <m/>
    <x v="88"/>
    <s v="1027401923493"/>
    <s v="7440001262"/>
    <s v="Деятельность санаторно-курортных организаций"/>
    <n v="355659000"/>
    <n v="509029000"/>
    <n v="624108000"/>
    <n v="696976000"/>
    <n v="924691000"/>
    <n v="-6.2700000000000006E-2"/>
    <n v="-0.06"/>
    <n v="-3.73E-2"/>
    <n v="4.4299999999999999E-2"/>
    <n v="0.13009999999999999"/>
    <n v="-1.8100000000000002E-2"/>
    <n v="3.0000000000000001E-3"/>
    <n v="2.07E-2"/>
    <n v="0.1119"/>
    <n v="0.11700000000000001"/>
  </r>
  <r>
    <n v="346"/>
    <s v="КЛИНИКА ЗДОРОВЬЯ, ООО"/>
    <x v="0"/>
    <s v="Специализированная"/>
    <m/>
    <x v="5"/>
    <s v="1067746126964"/>
    <s v="7728570714"/>
    <s v="Деятельность больничных организаций"/>
    <n v="592433000"/>
    <n v="687214000"/>
    <n v="722121000"/>
    <n v="795521000"/>
    <n v="923056000"/>
    <n v="0.30370000000000003"/>
    <n v="0.3523"/>
    <n v="0.35580000000000001"/>
    <n v="0.36230000000000001"/>
    <n v="0.35460000000000003"/>
    <n v="0.30280000000000001"/>
    <n v="0.35449999999999998"/>
    <n v="0.3538"/>
    <n v="0.36080000000000001"/>
    <n v="0.35120000000000001"/>
  </r>
  <r>
    <n v="347"/>
    <s v="МЕДИЦИНСКИЙ ЦЕНТР МОЙ ДОКТОР, ООО"/>
    <x v="0"/>
    <s v="Многопрофильная"/>
    <m/>
    <x v="183"/>
    <s v="1093254008760"/>
    <s v="3250512536"/>
    <s v="Общая врачебная практика"/>
    <n v="402326000"/>
    <n v="475638000"/>
    <n v="580120000"/>
    <n v="753782000"/>
    <n v="922029000"/>
    <n v="0.32800000000000001"/>
    <n v="0.30209999999999998"/>
    <n v="0.24340000000000001"/>
    <n v="0.22409999999999999"/>
    <n v="0.24410000000000001"/>
    <n v="0.307"/>
    <n v="0.29120000000000001"/>
    <n v="0.23380000000000001"/>
    <n v="0.21010000000000001"/>
    <n v="0.23619999999999999"/>
  </r>
  <r>
    <n v="348"/>
    <s v="ММЦ МЕДИКАЛ ОН ГРУП-СПБ ВОСТОК, ООО"/>
    <x v="0"/>
    <m/>
    <m/>
    <x v="184"/>
    <s v="1137847057204"/>
    <s v="7811543025"/>
    <s v="Деятельность больничных организаций"/>
    <n v="276933000"/>
    <n v="318218000"/>
    <n v="846330000"/>
    <n v="886606000"/>
    <n v="921506000"/>
    <n v="0.20930000000000001"/>
    <n v="0.24840000000000001"/>
    <n v="0.22589999999999999"/>
    <n v="0.22220000000000001"/>
    <n v="0.19239999999999999"/>
    <n v="0.1973"/>
    <n v="0.2349"/>
    <n v="0.2185"/>
    <n v="0.18540000000000001"/>
    <n v="0.13969999999999999"/>
  </r>
  <r>
    <n v="349"/>
    <s v="КАПРИТО, АО"/>
    <x v="6"/>
    <m/>
    <m/>
    <x v="88"/>
    <s v="1067746424701"/>
    <s v="7704592814"/>
    <s v="Деятельность санаторно-курортных организаций"/>
    <n v="537164000"/>
    <n v="730503000"/>
    <n v="817083000"/>
    <n v="947394000"/>
    <n v="916605000"/>
    <n v="0.2278"/>
    <n v="0.32119999999999999"/>
    <n v="0.36220000000000002"/>
    <n v="0.45340000000000003"/>
    <n v="0.39190000000000003"/>
    <n v="9.2399999999999996E-2"/>
    <n v="0.22600000000000001"/>
    <n v="0.3075"/>
    <n v="0.3553"/>
    <n v="0.26219999999999999"/>
  </r>
  <r>
    <n v="350"/>
    <s v="ОН КЛИНИК ЛЮКС, ООО"/>
    <x v="0"/>
    <s v="Многопрофильная"/>
    <m/>
    <x v="185"/>
    <s v="1107746102826"/>
    <s v="7705910160"/>
    <s v="Деятельность больничных организаций"/>
    <n v="370293000"/>
    <n v="420717000"/>
    <n v="617717000"/>
    <n v="755176000"/>
    <n v="915763000"/>
    <n v="5.0799999999999998E-2"/>
    <n v="0.1132"/>
    <n v="0.23369999999999999"/>
    <n v="0.2505"/>
    <n v="0.22459999999999999"/>
    <n v="1.9800000000000002E-2"/>
    <n v="7.8100000000000003E-2"/>
    <n v="0.2044"/>
    <n v="0.23369999999999999"/>
    <n v="0.20760000000000001"/>
  </r>
  <r>
    <n v="351"/>
    <s v="ЭН ДЖИ СИ, ООО"/>
    <x v="0"/>
    <s v="Специализированная"/>
    <s v="Репродуктивная медицина, генетика, ЭКО"/>
    <x v="186"/>
    <s v="1167746888748"/>
    <s v="7704372512"/>
    <s v="Специальная врачебная практика"/>
    <n v="435749000"/>
    <n v="506130000"/>
    <n v="624871000"/>
    <n v="794393000"/>
    <n v="915042000"/>
    <n v="0.1396"/>
    <n v="0.16209999999999999"/>
    <n v="0.21870000000000001"/>
    <n v="0.2316"/>
    <n v="0.2412"/>
    <n v="0.11559999999999999"/>
    <n v="0.1762"/>
    <n v="0.21360000000000001"/>
    <n v="0.21909999999999999"/>
    <n v="0.22209999999999999"/>
  </r>
  <r>
    <n v="352"/>
    <s v="МЕДИ ЗДРАВ, ООО"/>
    <x v="8"/>
    <m/>
    <m/>
    <x v="187"/>
    <s v="1217800056649"/>
    <s v="7806585069"/>
    <s v="Деятельность больничных организаций"/>
    <m/>
    <m/>
    <n v="225440000"/>
    <n v="613993000"/>
    <n v="914078000"/>
    <m/>
    <m/>
    <n v="-6.2300000000000001E-2"/>
    <n v="0.20480000000000001"/>
    <n v="0.18770000000000001"/>
    <m/>
    <m/>
    <n v="-0.21970000000000001"/>
    <n v="0.15840000000000001"/>
    <n v="0.17499999999999999"/>
  </r>
  <r>
    <n v="353"/>
    <s v="ММЦ ПТ, ООО"/>
    <x v="8"/>
    <m/>
    <m/>
    <x v="188"/>
    <s v="1232300039861"/>
    <s v="2367031952"/>
    <s v="Деятельность больничных организаций"/>
    <m/>
    <m/>
    <n v="6838000"/>
    <n v="882161000"/>
    <n v="912665000"/>
    <m/>
    <m/>
    <n v="-10.6951"/>
    <n v="0.4481"/>
    <n v="0.18629999999999999"/>
    <m/>
    <m/>
    <n v="-18.5472"/>
    <n v="0.29720000000000002"/>
    <n v="1.8599999999999998E-2"/>
  </r>
  <r>
    <n v="354"/>
    <s v="БАРСМЕД, ООО"/>
    <x v="8"/>
    <m/>
    <m/>
    <x v="189"/>
    <s v="1151690019502"/>
    <s v="1660239020"/>
    <s v="Деятельность больничных организаций"/>
    <n v="477624000"/>
    <n v="466493000"/>
    <n v="582024000"/>
    <n v="721102000"/>
    <n v="912660000"/>
    <n v="0.14949999999999999"/>
    <n v="0.14050000000000001"/>
    <n v="9.0700000000000003E-2"/>
    <n v="0.1938"/>
    <n v="0.17760000000000001"/>
    <n v="0.1076"/>
    <n v="9.9299999999999999E-2"/>
    <n v="6.1199999999999997E-2"/>
    <n v="0.17510000000000001"/>
    <n v="0.155"/>
  </r>
  <r>
    <n v="355"/>
    <s v="МЕДИЦИНСКИЕ УСЛУГИ, АО"/>
    <x v="8"/>
    <m/>
    <m/>
    <x v="190"/>
    <s v="1027700231195"/>
    <s v="7708043526"/>
    <s v="Общая врачебная практика"/>
    <n v="669034000"/>
    <n v="654805000"/>
    <n v="748473000"/>
    <n v="792922000"/>
    <n v="910464000"/>
    <n v="1.26E-2"/>
    <n v="-3.2500000000000001E-2"/>
    <n v="2.76E-2"/>
    <n v="2.01E-2"/>
    <n v="9.7000000000000003E-3"/>
    <n v="1E-4"/>
    <n v="-5.1400000000000001E-2"/>
    <n v="-5.9999999999999995E-4"/>
    <n v="-2.0000000000000001E-4"/>
    <n v="-2.9999999999999997E-4"/>
  </r>
  <r>
    <n v="356"/>
    <s v="КДЦ УЛЬТРАМЕД, ООО"/>
    <x v="8"/>
    <m/>
    <m/>
    <x v="191"/>
    <s v="1075504005323"/>
    <s v="5504128136"/>
    <s v="Деятельность больничных организаций"/>
    <n v="672136000"/>
    <n v="714525000"/>
    <n v="788829000"/>
    <n v="839523000"/>
    <n v="906031000"/>
    <n v="0.22639999999999999"/>
    <n v="2.0000000000000001E-4"/>
    <n v="7.9299999999999995E-2"/>
    <n v="2.0500000000000001E-2"/>
    <n v="4.2700000000000002E-2"/>
    <n v="0.1676"/>
    <n v="-1.6999999999999999E-3"/>
    <n v="-2.29E-2"/>
    <n v="-2.7799999999999998E-2"/>
    <n v="5.4999999999999997E-3"/>
  </r>
  <r>
    <n v="357"/>
    <s v="САНАТОРИЙ ИМ. ГЕОРГИЯ ДИМИТРОВА, САНАТОРНО-КУРОРТНОЕ УЧРЕЖДЕНИЕ"/>
    <x v="6"/>
    <m/>
    <m/>
    <x v="88"/>
    <s v="1022601312414"/>
    <s v="2628036130"/>
    <s v="Деятельность санаторно-курортных организаций"/>
    <n v="371734000"/>
    <n v="489440000"/>
    <n v="635296000"/>
    <n v="712441000"/>
    <n v="904753000"/>
    <n v="6.9000000000000006E-2"/>
    <n v="2.4199999999999999E-2"/>
    <n v="1.9900000000000001E-2"/>
    <n v="2.29E-2"/>
    <n v="1.23E-2"/>
    <n v="0.1242"/>
    <n v="2.1999999999999999E-2"/>
    <n v="2.2700000000000001E-2"/>
    <n v="1.7500000000000002E-2"/>
    <n v="7.3000000000000001E-3"/>
  </r>
  <r>
    <n v="358"/>
    <s v="МЦ ДОКТОР БОГОЛЮБОВ, ООО"/>
    <x v="8"/>
    <m/>
    <m/>
    <x v="192"/>
    <s v="1035000713440"/>
    <s v="5001041721"/>
    <s v="Общая врачебная практика"/>
    <n v="597275000"/>
    <n v="674607000"/>
    <n v="775156000"/>
    <n v="847825000"/>
    <n v="902484000"/>
    <n v="4.6300000000000001E-2"/>
    <n v="4.7600000000000003E-2"/>
    <n v="4.2200000000000001E-2"/>
    <n v="5.0999999999999997E-2"/>
    <n v="6.1000000000000004E-3"/>
    <n v="2.4400000000000002E-2"/>
    <n v="9.7999999999999997E-3"/>
    <n v="2.5100000000000001E-2"/>
    <n v="3.7499999999999999E-2"/>
    <n v="2.8000000000000001E-2"/>
  </r>
  <r>
    <n v="359"/>
    <s v="МЕДИЦИНСКАЯ КОМПАНИЯ, ООО"/>
    <x v="8"/>
    <m/>
    <m/>
    <x v="193"/>
    <s v="1192036005072"/>
    <s v="2014019799"/>
    <s v="Деятельность больничных организаций"/>
    <n v="2377112000"/>
    <n v="2802369000"/>
    <n v="876330000"/>
    <n v="793339000"/>
    <n v="901316000"/>
    <n v="9.6600000000000005E-2"/>
    <n v="5.96E-2"/>
    <n v="-9.6799999999999997E-2"/>
    <n v="-2.93E-2"/>
    <n v="0.1201"/>
    <n v="7.6300000000000007E-2"/>
    <n v="2.3E-2"/>
    <n v="-0.1129"/>
    <n v="-4.6199999999999998E-2"/>
    <n v="0.1217"/>
  </r>
  <r>
    <n v="360"/>
    <s v="ДЕГА, ООО"/>
    <x v="0"/>
    <s v="Специализированная"/>
    <s v="Пластическая хирургия, косметология, гинекология, флебология"/>
    <x v="194"/>
    <s v="1177847154396"/>
    <n v="7816639651"/>
    <s v="Общая врачебная практика"/>
    <n v="575351000"/>
    <n v="672868000"/>
    <n v="772208000"/>
    <n v="968491000"/>
    <n v="897493000"/>
    <n v="0.32090000000000002"/>
    <n v="0.25890000000000002"/>
    <n v="0.30769999999999997"/>
    <n v="0.28649999999999998"/>
    <n v="0.1797"/>
    <m/>
    <m/>
    <n v="-8.8000000000000005E-3"/>
    <n v="0.2505"/>
    <n v="0.13100000000000001"/>
  </r>
  <r>
    <n v="361"/>
    <s v="МЕДИЦИНСКИЙ ЦЕНТР ДИАГНОСТИКИ И ПРОФИЛАКТИКИ ПЛЮС, ООО"/>
    <x v="8"/>
    <m/>
    <m/>
    <x v="195"/>
    <s v="1107606001150"/>
    <s v="7606077043"/>
    <s v="Деятельность в области здравоохранения"/>
    <n v="429361000"/>
    <n v="482947000"/>
    <n v="600908000"/>
    <n v="705905000"/>
    <n v="897373000"/>
    <n v="0.185"/>
    <n v="0.186"/>
    <n v="0.22589999999999999"/>
    <n v="0.19589999999999999"/>
    <n v="0.16200000000000001"/>
    <n v="-1.4E-3"/>
    <n v="-8.0000000000000004E-4"/>
    <n v="-4.0000000000000002E-4"/>
    <m/>
    <n v="0.14899999999999999"/>
  </r>
  <r>
    <n v="362"/>
    <s v="КЛИНИКА ЕВРОДОН, ООО"/>
    <x v="8"/>
    <m/>
    <m/>
    <x v="196"/>
    <s v="1226100034467"/>
    <s v="6163228073"/>
    <s v="Деятельность больничных организаций"/>
    <m/>
    <m/>
    <n v="24000"/>
    <n v="320299000"/>
    <n v="896957000"/>
    <m/>
    <m/>
    <n v="-4.1666999999999996"/>
    <n v="0.22040000000000001"/>
    <n v="0.14899999999999999"/>
    <m/>
    <m/>
    <n v="-4.6666999999999996"/>
    <n v="0.2109"/>
    <n v="0.1434"/>
  </r>
  <r>
    <n v="363"/>
    <s v="ДОКМЕД, ООО"/>
    <x v="8"/>
    <m/>
    <m/>
    <x v="197"/>
    <s v="1197746681626"/>
    <s v="9702010278"/>
    <s v="Деятельность больничных организаций"/>
    <n v="250165000"/>
    <n v="409157000"/>
    <n v="469525000"/>
    <n v="672074000"/>
    <n v="887190000"/>
    <n v="-6.3200000000000006E-2"/>
    <n v="0.1094"/>
    <n v="0.2104"/>
    <n v="0.19070000000000001"/>
    <n v="6.3100000000000003E-2"/>
    <m/>
    <m/>
    <m/>
    <m/>
    <m/>
  </r>
  <r>
    <n v="364"/>
    <s v="СЕМЕЙНАЯ ПОЛИКЛИНИКА №3, ООО"/>
    <x v="8"/>
    <m/>
    <m/>
    <x v="198"/>
    <s v="1075038015546"/>
    <s v="5042096367"/>
    <s v="Деятельность больничных организаций"/>
    <n v="516967000"/>
    <n v="594463000"/>
    <n v="690245000"/>
    <n v="783189000"/>
    <n v="886944000"/>
    <n v="0.18110000000000001"/>
    <n v="0.23649999999999999"/>
    <n v="0.15160000000000001"/>
    <n v="0.11749999999999999"/>
    <n v="5.8200000000000002E-2"/>
    <n v="0.1726"/>
    <n v="0.21199999999999999"/>
    <n v="0.13700000000000001"/>
    <n v="0.12609999999999999"/>
    <n v="6.7900000000000002E-2"/>
  </r>
  <r>
    <n v="365"/>
    <s v="ИНВИТРО-СТАВРОПОЛЬЕ, ООО"/>
    <x v="2"/>
    <m/>
    <m/>
    <x v="199"/>
    <s v="1122651016058"/>
    <s v="2632804465"/>
    <s v="Деятельность в области медицины прочая, не включенная в другие группировки"/>
    <n v="1061635000"/>
    <n v="1026134000"/>
    <n v="1212059000"/>
    <n v="1481632000"/>
    <n v="886558000"/>
    <n v="0.1105"/>
    <n v="1.7600000000000001E-2"/>
    <n v="0.11119999999999999"/>
    <n v="0.15609999999999999"/>
    <n v="0.1736"/>
    <n v="9.1800000000000007E-2"/>
    <n v="-2.7E-2"/>
    <n v="7.5700000000000003E-2"/>
    <n v="0.1231"/>
    <n v="0.1353"/>
  </r>
  <r>
    <n v="366"/>
    <s v="МЦК, ЗАО"/>
    <x v="8"/>
    <m/>
    <m/>
    <x v="200"/>
    <s v="1027739228846"/>
    <s v="7726266317"/>
    <s v="Общая врачебная практика"/>
    <n v="853117000"/>
    <n v="818212000"/>
    <n v="756523000"/>
    <n v="832281000"/>
    <n v="886288000"/>
    <n v="8.4500000000000006E-2"/>
    <n v="5.1200000000000002E-2"/>
    <n v="-2.7900000000000001E-2"/>
    <n v="2.0400000000000001E-2"/>
    <n v="-8.3000000000000001E-3"/>
    <n v="6.5100000000000005E-2"/>
    <n v="4.0899999999999999E-2"/>
    <n v="-4.02E-2"/>
    <n v="1.0500000000000001E-2"/>
    <n v="-1.6E-2"/>
  </r>
  <r>
    <n v="367"/>
    <s v="СЕМЕЙНАЯ ПОЛИКЛИНИКА №1, ООО"/>
    <x v="0"/>
    <s v="Многопрофильная"/>
    <m/>
    <x v="201"/>
    <s v="1037739932933"/>
    <s v="7708507182"/>
    <s v="Деятельность больничных организаций"/>
    <n v="454767000"/>
    <n v="523831000"/>
    <n v="629365000"/>
    <n v="747399000"/>
    <n v="884037000"/>
    <n v="0.13739999999999999"/>
    <n v="0.20580000000000001"/>
    <n v="0.26450000000000001"/>
    <n v="0.2616"/>
    <n v="0.27229999999999999"/>
    <n v="0.17610000000000001"/>
    <n v="0.19"/>
    <n v="0.254"/>
    <n v="0.28720000000000001"/>
    <n v="0.29820000000000002"/>
  </r>
  <r>
    <n v="368"/>
    <s v="КБ РЖД-МЕДИЦИНА Г.ВОЛГОГРАД, ЧУЗ"/>
    <x v="5"/>
    <m/>
    <m/>
    <x v="12"/>
    <s v="1043400327618"/>
    <s v="3444116186"/>
    <s v="Деятельность больничных организаций"/>
    <n v="608857000"/>
    <n v="640289000"/>
    <n v="717754000"/>
    <n v="847396000"/>
    <n v="882299000"/>
    <n v="1.1599999999999999E-2"/>
    <n v="1.84E-2"/>
    <n v="1.7500000000000002E-2"/>
    <n v="-1.24E-2"/>
    <n v="1.6199999999999999E-2"/>
    <n v="4.0000000000000002E-4"/>
    <n v="8.0000000000000004E-4"/>
    <n v="5.0000000000000001E-4"/>
    <n v="-2.1499999999999998E-2"/>
    <n v="-4.3E-3"/>
  </r>
  <r>
    <n v="369"/>
    <s v="ДЕНТО ЭЛЬ ЛИДЕР, ООО"/>
    <x v="8"/>
    <m/>
    <m/>
    <x v="202"/>
    <s v="1027739447944"/>
    <s v="7702218716"/>
    <s v="Общая врачебная практика"/>
    <n v="428661000"/>
    <n v="476554000"/>
    <n v="592057000"/>
    <n v="664419000"/>
    <n v="878571000"/>
    <n v="8.4199999999999997E-2"/>
    <n v="7.5600000000000001E-2"/>
    <n v="0.15859999999999999"/>
    <n v="8.8499999999999995E-2"/>
    <n v="0.1545"/>
    <n v="7.3499999999999996E-2"/>
    <n v="6.7299999999999999E-2"/>
    <n v="0.14710000000000001"/>
    <n v="8.2000000000000003E-2"/>
    <n v="0.14929999999999999"/>
  </r>
  <r>
    <n v="370"/>
    <s v="ДОКТОР РЯДОМ, ООО"/>
    <x v="8"/>
    <m/>
    <m/>
    <x v="203"/>
    <s v="1027739819898"/>
    <s v="7715211034"/>
    <s v="Общая врачебная практика"/>
    <n v="733008000"/>
    <n v="802857000"/>
    <n v="877092000"/>
    <n v="744051000"/>
    <n v="878460000"/>
    <n v="-4.1500000000000002E-2"/>
    <n v="4.1300000000000003E-2"/>
    <n v="6.0600000000000001E-2"/>
    <n v="-7.8899999999999998E-2"/>
    <n v="-0.1273"/>
    <n v="-3.9300000000000002E-2"/>
    <n v="6.6E-3"/>
    <n v="-1.2800000000000001E-2"/>
    <n v="-0.13339999999999999"/>
    <n v="-0.1913"/>
  </r>
  <r>
    <n v="371"/>
    <s v="МЕДПРОФ, ООО"/>
    <x v="8"/>
    <m/>
    <m/>
    <x v="204"/>
    <s v="1117847070109"/>
    <s v="7805545867"/>
    <s v="Деятельность в области медицины прочая"/>
    <n v="366016000"/>
    <n v="428203000"/>
    <n v="509696000"/>
    <n v="751584000"/>
    <n v="876715000"/>
    <n v="0.1217"/>
    <n v="0.10440000000000001"/>
    <n v="0.1799"/>
    <n v="0.111"/>
    <n v="9.2999999999999992E-3"/>
    <n v="-5.8299999999999998E-2"/>
    <n v="-7.4000000000000003E-3"/>
    <m/>
    <m/>
    <n v="-9.4000000000000004E-3"/>
  </r>
  <r>
    <n v="372"/>
    <s v="НЕМЕЦКАЯ СЕМЕЙНАЯ КЛИНИКА, ООО"/>
    <x v="0"/>
    <s v="Многопрофильная"/>
    <m/>
    <x v="205"/>
    <s v="1157847302799"/>
    <s v="7810379929"/>
    <s v="Общая врачебная практика"/>
    <n v="242346000"/>
    <n v="360075000"/>
    <n v="559991000"/>
    <n v="704789000"/>
    <n v="871788000"/>
    <n v="9.7299999999999998E-2"/>
    <n v="8.2600000000000007E-2"/>
    <n v="0.17119999999999999"/>
    <n v="0.2016"/>
    <n v="0.2044"/>
    <n v="-2.07E-2"/>
    <n v="-1.0800000000000001E-2"/>
    <n v="-4.4999999999999997E-3"/>
    <n v="-3.0999999999999999E-3"/>
    <n v="-1.4E-3"/>
  </r>
  <r>
    <n v="373"/>
    <s v="КБ РЖД-МЕДИЦИНА Г.ТЮМЕНЬ, ЧУЗ"/>
    <x v="5"/>
    <m/>
    <m/>
    <x v="12"/>
    <s v="1047200610423"/>
    <s v="7204084594"/>
    <s v="Деятельность больничных организаций"/>
    <n v="498767000"/>
    <n v="539697000"/>
    <n v="599160000"/>
    <n v="742899000"/>
    <n v="870675000"/>
    <n v="3.9300000000000002E-2"/>
    <n v="1.47E-2"/>
    <n v="2.63E-2"/>
    <n v="4.1399999999999999E-2"/>
    <n v="4.48E-2"/>
    <n v="2.5000000000000001E-2"/>
    <n v="3.0999999999999999E-3"/>
    <n v="2.1700000000000001E-2"/>
    <n v="2.93E-2"/>
    <n v="2.81E-2"/>
  </r>
  <r>
    <n v="374"/>
    <s v="МЕДОК, ООО"/>
    <x v="8"/>
    <m/>
    <m/>
    <x v="206"/>
    <s v="5147746291567"/>
    <s v="7724942440"/>
    <s v="Деятельность больничных организаций"/>
    <n v="619845000"/>
    <n v="596522000"/>
    <n v="727083000"/>
    <n v="835880000"/>
    <n v="869844000"/>
    <n v="0.1042"/>
    <n v="5.04E-2"/>
    <n v="8.6099999999999996E-2"/>
    <n v="-9.1999999999999998E-3"/>
    <n v="8.3000000000000001E-3"/>
    <n v="9.5100000000000004E-2"/>
    <n v="5.11E-2"/>
    <n v="5.96E-2"/>
    <n v="-1.3599999999999999E-2"/>
    <n v="-0.1123"/>
  </r>
  <r>
    <n v="375"/>
    <s v="ЛЕГЕ АРТИС, ООО"/>
    <x v="0"/>
    <s v="Узкопрофильная"/>
    <s v="Офтальмология"/>
    <x v="207"/>
    <s v="1036163004910"/>
    <s v="6163066834"/>
    <s v="Деятельность больничных организаций"/>
    <n v="286810000"/>
    <n v="390885000"/>
    <n v="583928000"/>
    <n v="679435000"/>
    <n v="868294000"/>
    <n v="5.5199999999999999E-2"/>
    <n v="0.12540000000000001"/>
    <n v="0.22700000000000001"/>
    <n v="0.19869999999999999"/>
    <n v="0.23369999999999999"/>
    <m/>
    <m/>
    <m/>
    <m/>
    <n v="0.2079"/>
  </r>
  <r>
    <n v="376"/>
    <s v="АВА-КАЗАНЬ, АО"/>
    <x v="8"/>
    <m/>
    <m/>
    <x v="208"/>
    <s v="1071690062872"/>
    <s v="1655146267"/>
    <s v="Деятельность больничных организаций"/>
    <n v="431637000"/>
    <n v="456481000"/>
    <n v="549113000"/>
    <n v="717396000"/>
    <n v="864960000"/>
    <n v="0.14530000000000001"/>
    <n v="0.1013"/>
    <n v="0.1298"/>
    <n v="0.10249999999999999"/>
    <n v="0.12870000000000001"/>
    <n v="8.0699999999999994E-2"/>
    <n v="7.8600000000000003E-2"/>
    <n v="0.1173"/>
    <n v="9.0399999999999994E-2"/>
    <n v="0.1191"/>
  </r>
  <r>
    <n v="377"/>
    <s v="КЛИНИКА №1, ООО"/>
    <x v="0"/>
    <s v="Многопрофильная"/>
    <m/>
    <x v="209"/>
    <s v="1104025001992"/>
    <s v="4025426126"/>
    <s v="Деятельность в области здравоохранения"/>
    <n v="410136000"/>
    <n v="439103000"/>
    <n v="615144000"/>
    <n v="803658000"/>
    <n v="864082000"/>
    <n v="0.3609"/>
    <n v="0.29270000000000002"/>
    <n v="0.42649999999999999"/>
    <n v="0.30299999999999999"/>
    <n v="0.1893"/>
    <n v="0.36380000000000001"/>
    <m/>
    <n v="0.43190000000000001"/>
    <n v="0.2999"/>
    <n v="0.18290000000000001"/>
  </r>
  <r>
    <n v="378"/>
    <s v="ММЦРДИЛОЗ, ООО"/>
    <x v="8"/>
    <m/>
    <m/>
    <x v="210"/>
    <s v="1123668003601"/>
    <s v="3661055621"/>
    <s v="Деятельность больничных организаций"/>
    <n v="229323000"/>
    <n v="361077000"/>
    <n v="639890000"/>
    <n v="707442000"/>
    <n v="862124000"/>
    <n v="-0.3639"/>
    <n v="-0.1777"/>
    <n v="4.6699999999999998E-2"/>
    <n v="-0.13300000000000001"/>
    <n v="-8.5000000000000006E-2"/>
    <n v="-0.1885"/>
    <n v="-0.22450000000000001"/>
    <n v="-0.1077"/>
    <n v="-0.5484"/>
    <n v="-0.58779999999999999"/>
  </r>
  <r>
    <n v="379"/>
    <s v="МКМ МЕДИЦИНА, ООО"/>
    <x v="0"/>
    <s v="Узкопрофильная"/>
    <s v="Стоматология"/>
    <x v="211"/>
    <s v="1136678021754"/>
    <s v="6678037249"/>
    <s v="Деятельность больничных организаций"/>
    <n v="89030000"/>
    <n v="228837000"/>
    <n v="344075000"/>
    <n v="532515000"/>
    <n v="859361000"/>
    <n v="0.1593"/>
    <n v="0.20100000000000001"/>
    <n v="9.3399999999999997E-2"/>
    <n v="0.41510000000000002"/>
    <n v="0.31309999999999999"/>
    <n v="0.14940000000000001"/>
    <m/>
    <n v="8.2000000000000003E-2"/>
    <n v="0.41089999999999999"/>
    <n v="0.30270000000000002"/>
  </r>
  <r>
    <n v="380"/>
    <s v="АРМЕД, ООО"/>
    <x v="8"/>
    <m/>
    <m/>
    <x v="212"/>
    <s v="1072320000917"/>
    <s v="2320147542"/>
    <s v="Деятельность больничных организаций"/>
    <n v="457194000"/>
    <n v="500990000"/>
    <n v="582798000"/>
    <n v="735755000"/>
    <n v="858238000"/>
    <n v="0.26529999999999998"/>
    <n v="0.2455"/>
    <n v="0.14130000000000001"/>
    <n v="0.15359999999999999"/>
    <n v="0.1011"/>
    <n v="0.24740000000000001"/>
    <n v="0.20380000000000001"/>
    <n v="0.14510000000000001"/>
    <n v="0.1186"/>
    <n v="9.3299999999999994E-2"/>
  </r>
  <r>
    <n v="381"/>
    <s v="ПЕТРОВСКИЕ ВОРОТА, ООО МЦ"/>
    <x v="8"/>
    <m/>
    <m/>
    <x v="213"/>
    <s v="1107746869273"/>
    <s v="7707736084"/>
    <s v="Общая врачебная практика"/>
    <n v="554860000"/>
    <n v="542611000"/>
    <n v="495059000"/>
    <n v="630673000"/>
    <n v="857369000"/>
    <n v="0.14299999999999999"/>
    <n v="0.12239999999999999"/>
    <n v="4.7800000000000002E-2"/>
    <n v="0.1565"/>
    <n v="0.21829999999999999"/>
    <n v="3.0700000000000002E-2"/>
    <n v="2.0000000000000001E-4"/>
    <n v="-0.34960000000000002"/>
    <n v="-3.3E-3"/>
    <n v="0.13220000000000001"/>
  </r>
  <r>
    <n v="382"/>
    <s v="КАСПИЙ, ООО"/>
    <x v="6"/>
    <m/>
    <m/>
    <x v="88"/>
    <s v="1030502629189"/>
    <s v="0562056315"/>
    <s v="Деятельность санаторно-курортных организаций"/>
    <n v="343466000"/>
    <n v="472115000"/>
    <n v="631766000"/>
    <n v="781942000"/>
    <n v="857317000"/>
    <n v="0.24010000000000001"/>
    <n v="0.50619999999999998"/>
    <n v="0.38819999999999999"/>
    <n v="0.31979999999999997"/>
    <n v="0.15140000000000001"/>
    <n v="0.23100000000000001"/>
    <n v="0.43980000000000002"/>
    <n v="0.3211"/>
    <n v="0.15359999999999999"/>
    <n v="3.2399999999999998E-2"/>
  </r>
  <r>
    <n v="383"/>
    <s v="КБ РЖД-МЕДИЦИНА Г.ОМСК, ЧУЗ"/>
    <x v="5"/>
    <m/>
    <m/>
    <x v="12"/>
    <s v="1045509004716"/>
    <s v="5505036350"/>
    <s v="Деятельность больничных организаций"/>
    <n v="456368000"/>
    <n v="499779000"/>
    <n v="613220000"/>
    <n v="746222000"/>
    <n v="855724000"/>
    <n v="1.7299999999999999E-2"/>
    <n v="2.6499999999999999E-2"/>
    <n v="1.5E-3"/>
    <n v="-4.8099999999999997E-2"/>
    <n v="2.4E-2"/>
    <n v="1.4800000000000001E-2"/>
    <n v="2.7900000000000001E-2"/>
    <n v="-2.0000000000000001E-4"/>
    <n v="-5.8099999999999999E-2"/>
    <n v="4.7000000000000002E-3"/>
  </r>
  <r>
    <n v="384"/>
    <s v="ГРУППА КОМПАНИЙ СМ-КЛИНИКА, ООО"/>
    <x v="0"/>
    <m/>
    <m/>
    <x v="17"/>
    <s v="1127746177184"/>
    <s v="7743846660"/>
    <s v="Деятельность в области медицины прочая"/>
    <n v="153742000"/>
    <n v="185628000"/>
    <n v="397373000"/>
    <n v="532928000"/>
    <n v="855606000"/>
    <n v="-0.1007"/>
    <n v="-0.12559999999999999"/>
    <n v="0.17069999999999999"/>
    <n v="0.1111"/>
    <n v="0.125"/>
    <m/>
    <m/>
    <n v="-5.1000000000000004E-3"/>
    <n v="-7.7799999999999994E-2"/>
    <n v="-5.96E-2"/>
  </r>
  <r>
    <n v="385"/>
    <s v="А2МЕД САМАРА, ООО"/>
    <x v="8"/>
    <m/>
    <m/>
    <x v="214"/>
    <s v="1186313048052"/>
    <s v="6315023806"/>
    <s v="Деятельность в области медицины прочая, не включенная в другие группировки"/>
    <n v="223524000"/>
    <n v="462025000"/>
    <n v="563780000"/>
    <n v="694622000"/>
    <n v="853073000"/>
    <n v="9.5600000000000004E-2"/>
    <n v="0.10150000000000001"/>
    <n v="0.1171"/>
    <n v="0.1222"/>
    <n v="0.1134"/>
    <n v="-8.7099999999999997E-2"/>
    <n v="1.78E-2"/>
    <n v="6.5799999999999997E-2"/>
    <n v="7.9600000000000004E-2"/>
    <n v="9.01E-2"/>
  </r>
  <r>
    <n v="386"/>
    <s v="ММХЦ ЖУКОВКА, ООО"/>
    <x v="8"/>
    <m/>
    <m/>
    <x v="215"/>
    <s v="1205000063894"/>
    <s v="5032320027"/>
    <s v="Деятельность больничных организаций"/>
    <n v="35765000"/>
    <m/>
    <m/>
    <m/>
    <n v="846344000"/>
    <n v="0.10780000000000001"/>
    <m/>
    <m/>
    <m/>
    <n v="0.09"/>
    <m/>
    <m/>
    <m/>
    <m/>
    <m/>
  </r>
  <r>
    <n v="387"/>
    <s v="ЦЕНТР ДИАЛИЗА, ООО"/>
    <x v="8"/>
    <m/>
    <m/>
    <x v="89"/>
    <s v="1137453007394"/>
    <s v="7453258025"/>
    <s v="Деятельность больничных организаций"/>
    <n v="658022000"/>
    <n v="690349000"/>
    <n v="713549000"/>
    <n v="748967000"/>
    <n v="846040000"/>
    <n v="-1.06E-2"/>
    <n v="4.7399999999999998E-2"/>
    <n v="1.7000000000000001E-2"/>
    <n v="5.7999999999999996E-3"/>
    <n v="-4.4000000000000003E-3"/>
    <n v="-1.11E-2"/>
    <n v="4.4699999999999997E-2"/>
    <n v="1.54E-2"/>
    <n v="4.4999999999999997E-3"/>
    <n v="-1.18E-2"/>
  </r>
  <r>
    <n v="388"/>
    <s v="ОИГ, ООО"/>
    <x v="0"/>
    <s v="Узкопрофильная"/>
    <s v="Стоматология"/>
    <x v="216"/>
    <s v="5087746093782"/>
    <s v="7743706310"/>
    <s v="Общая врачебная практика"/>
    <n v="185768000"/>
    <n v="172468000"/>
    <n v="179183000"/>
    <n v="547893000"/>
    <n v="844296000"/>
    <n v="0.54169999999999996"/>
    <n v="0.47639999999999999"/>
    <n v="0.1174"/>
    <n v="0.60429999999999995"/>
    <n v="0.45429999999999998"/>
    <n v="0.51959999999999995"/>
    <n v="0.4632"/>
    <n v="6.8199999999999997E-2"/>
    <m/>
    <n v="-1.8E-3"/>
  </r>
  <r>
    <n v="389"/>
    <s v="ВАЙДЕНТ, ООО"/>
    <x v="0"/>
    <m/>
    <s v="Стоматология"/>
    <x v="217"/>
    <s v="1162036056160"/>
    <s v="2013005730"/>
    <s v="Стоматологическая практика"/>
    <n v="854000"/>
    <n v="679000"/>
    <n v="646000"/>
    <n v="844000"/>
    <n v="843611000"/>
    <n v="5.62E-2"/>
    <n v="-3.39E-2"/>
    <n v="4.4900000000000002E-2"/>
    <n v="1.9E-2"/>
    <m/>
    <n v="5.62E-2"/>
    <n v="-3.39E-2"/>
    <n v="4.4900000000000002E-2"/>
    <n v="1.9E-2"/>
    <m/>
  </r>
  <r>
    <n v="390"/>
    <s v="НАУКА, ООО"/>
    <x v="8"/>
    <m/>
    <m/>
    <x v="218"/>
    <s v="1116316006795"/>
    <s v="6316167230"/>
    <s v="Деятельность больничных организаций"/>
    <n v="310727000"/>
    <n v="399816000"/>
    <n v="471938000"/>
    <n v="639417000"/>
    <n v="842878000"/>
    <n v="0.38009999999999999"/>
    <n v="0.15939999999999999"/>
    <n v="0.15770000000000001"/>
    <n v="0.13039999999999999"/>
    <n v="9.5500000000000002E-2"/>
    <m/>
    <m/>
    <n v="0.1507"/>
    <n v="0.1235"/>
    <m/>
  </r>
  <r>
    <n v="391"/>
    <s v="МЕДГАРД-ОРЕНБУРГ, ООО"/>
    <x v="0"/>
    <s v="Многопрофильная"/>
    <m/>
    <x v="219"/>
    <s v="1165658060380"/>
    <s v="5610219642"/>
    <s v="Деятельность больничных организаций"/>
    <n v="304463000"/>
    <n v="426072000"/>
    <n v="584944000"/>
    <n v="668617000"/>
    <n v="842310000"/>
    <n v="-1.0500000000000001E-2"/>
    <n v="0.13189999999999999"/>
    <n v="0.22120000000000001"/>
    <n v="0.23369999999999999"/>
    <n v="0.23269999999999999"/>
    <n v="3.85E-2"/>
    <n v="3.5099999999999999E-2"/>
    <n v="0.1578"/>
    <n v="0.19819999999999999"/>
    <n v="0.1731"/>
  </r>
  <r>
    <n v="392"/>
    <s v="КЛИНИЧЕСКИЙ САНАТОРИЙ ПОЛТАВА, АО"/>
    <x v="6"/>
    <m/>
    <m/>
    <x v="88"/>
    <s v="1149102029713"/>
    <s v="9107000497"/>
    <s v="Деятельность санаторно-курортных организаций"/>
    <n v="1023650000"/>
    <n v="727632000"/>
    <n v="598718000"/>
    <n v="868202000"/>
    <n v="837398000"/>
    <n v="5.91E-2"/>
    <n v="-0.1593"/>
    <n v="7.4999999999999997E-3"/>
    <n v="0.15959999999999999"/>
    <n v="0.26029999999999998"/>
    <n v="6.3500000000000001E-2"/>
    <n v="-0.18229999999999999"/>
    <n v="3.0000000000000001E-3"/>
    <n v="0.18390000000000001"/>
    <n v="-0.1124"/>
  </r>
  <r>
    <n v="393"/>
    <s v="ИМ. М.Ю. ЛЕРМОНТОВА, ЛПУП САНАТОРИЙ"/>
    <x v="6"/>
    <m/>
    <m/>
    <x v="88"/>
    <s v="1022601620139"/>
    <s v="2632053770"/>
    <s v="Деятельность санаторно-курортных организаций"/>
    <n v="418417000"/>
    <n v="554350000"/>
    <n v="685947000"/>
    <n v="798963000"/>
    <n v="837132000"/>
    <n v="4.7399999999999998E-2"/>
    <n v="5.9900000000000002E-2"/>
    <n v="3.6299999999999999E-2"/>
    <n v="3.0300000000000001E-2"/>
    <n v="1.8100000000000002E-2"/>
    <n v="0.12180000000000001"/>
    <n v="5.33E-2"/>
    <n v="2.9000000000000001E-2"/>
    <n v="1.9400000000000001E-2"/>
    <n v="8.0999999999999996E-3"/>
  </r>
  <r>
    <n v="394"/>
    <s v="МТК МГ, ООО"/>
    <x v="8"/>
    <m/>
    <m/>
    <x v="220"/>
    <s v="1124027002241"/>
    <s v="4027109130"/>
    <s v="Общая врачебная практика"/>
    <n v="308094000"/>
    <n v="423610000"/>
    <n v="484072000"/>
    <n v="747007000"/>
    <n v="836764000"/>
    <n v="1.15E-2"/>
    <n v="3.0700000000000002E-2"/>
    <n v="8.8000000000000005E-3"/>
    <n v="0.13239999999999999"/>
    <n v="0.18990000000000001"/>
    <n v="1.7399999999999999E-2"/>
    <n v="2.58E-2"/>
    <n v="2.7000000000000001E-3"/>
    <n v="0.1104"/>
    <n v="0.1401"/>
  </r>
  <r>
    <n v="395"/>
    <s v="МЕДИЦИНСКИЙ ЦЕНТР ГИППОКРАТ, ООО"/>
    <x v="0"/>
    <s v="Многопрофильная"/>
    <m/>
    <x v="221"/>
    <s v="1125047017545"/>
    <s v="5047136983"/>
    <s v="Общая врачебная практика"/>
    <n v="328030000"/>
    <n v="487676000"/>
    <n v="636696000"/>
    <n v="763442000"/>
    <n v="836312000"/>
    <n v="0.23799999999999999"/>
    <n v="0.17730000000000001"/>
    <n v="0.21490000000000001"/>
    <n v="0.20349999999999999"/>
    <n v="0.16170000000000001"/>
    <m/>
    <m/>
    <n v="0.18970000000000001"/>
    <n v="0.15870000000000001"/>
    <n v="0.121"/>
  </r>
  <r>
    <n v="396"/>
    <s v="НОВОЛАЗЕР, ООО"/>
    <x v="8"/>
    <m/>
    <m/>
    <x v="222"/>
    <s v="1177746592308"/>
    <s v="9729095832"/>
    <s v="Деятельность в области медицины прочая"/>
    <n v="292961000"/>
    <n v="411240000"/>
    <n v="627192000"/>
    <n v="818922000"/>
    <n v="835625000"/>
    <n v="3.2099999999999997E-2"/>
    <n v="2.5399999999999999E-2"/>
    <n v="0.1472"/>
    <n v="-2.2000000000000001E-3"/>
    <n v="-1.0999999999999999E-2"/>
    <m/>
    <n v="-1.03E-2"/>
    <n v="-8.3000000000000001E-3"/>
    <n v="-6.4999999999999997E-3"/>
    <n v="-3.3999999999999998E-3"/>
  </r>
  <r>
    <n v="397"/>
    <s v="ГЦ РОСТОВ, ООО"/>
    <x v="8"/>
    <m/>
    <m/>
    <x v="223"/>
    <s v="1116188000312"/>
    <s v="6101924120"/>
    <s v="Деятельность больничных организаций"/>
    <n v="518081000"/>
    <n v="608874000"/>
    <n v="716392000"/>
    <n v="793805000"/>
    <n v="833872000"/>
    <n v="-0.2782"/>
    <n v="-4.8500000000000001E-2"/>
    <n v="7.9399999999999998E-2"/>
    <n v="8.8300000000000003E-2"/>
    <n v="5.91E-2"/>
    <n v="-0.36880000000000002"/>
    <n v="-0.1147"/>
    <n v="1.9300000000000001E-2"/>
    <n v="3.4599999999999999E-2"/>
    <n v="-1.3299999999999999E-2"/>
  </r>
  <r>
    <n v="398"/>
    <s v="ММЦ, АО"/>
    <x v="0"/>
    <s v="Многопрофильная"/>
    <m/>
    <x v="179"/>
    <s v="1126455000275"/>
    <s v="6455054963"/>
    <s v="Деятельность больничных организаций"/>
    <n v="297636000"/>
    <n v="379517000"/>
    <n v="535832000"/>
    <n v="676212000"/>
    <n v="833721000"/>
    <n v="0.16880000000000001"/>
    <n v="0.34960000000000002"/>
    <n v="0.36930000000000002"/>
    <n v="0.2404"/>
    <n v="0.2417"/>
    <n v="0.113"/>
    <n v="0.12839999999999999"/>
    <n v="6.8199999999999997E-2"/>
    <n v="-0.11509999999999999"/>
    <n v="-5.1200000000000002E-2"/>
  </r>
  <r>
    <n v="399"/>
    <s v="САНАТОРИЙ РАССВЕТ, ООО"/>
    <x v="6"/>
    <m/>
    <m/>
    <x v="88"/>
    <s v="1075400004294"/>
    <s v="5445253534"/>
    <s v="Деятельность санаторно-курортных организаций"/>
    <n v="399332000"/>
    <n v="459901000"/>
    <n v="516507000"/>
    <n v="700464000"/>
    <n v="829272000"/>
    <n v="7.1599999999999997E-2"/>
    <n v="2.3599999999999999E-2"/>
    <n v="4.9099999999999998E-2"/>
    <n v="0.20369999999999999"/>
    <n v="0.22370000000000001"/>
    <n v="0.10299999999999999"/>
    <n v="1.4999999999999999E-2"/>
    <n v="3.7699999999999997E-2"/>
    <n v="0.19939999999999999"/>
    <n v="0.21659999999999999"/>
  </r>
  <r>
    <n v="400"/>
    <s v="МЕДИЛАЙН, ООО"/>
    <x v="8"/>
    <m/>
    <m/>
    <x v="224"/>
    <s v="1045900844330"/>
    <s v="5905230465"/>
    <s v="Деятельность больничных организаций"/>
    <n v="466801000"/>
    <n v="468237000"/>
    <n v="265528000"/>
    <n v="554058000"/>
    <n v="827101000"/>
    <n v="1.83E-2"/>
    <n v="1.7600000000000001E-2"/>
    <n v="1.18E-2"/>
    <n v="1.3599999999999999E-2"/>
    <n v="2.1999999999999999E-2"/>
    <n v="-1.4E-3"/>
    <n v="-4.0000000000000002E-4"/>
    <m/>
    <n v="-1.2999999999999999E-3"/>
    <n v="7.1000000000000004E-3"/>
  </r>
  <r>
    <n v="401"/>
    <s v="НМЦ, АССОЦИАЦИЯ"/>
    <x v="8"/>
    <m/>
    <m/>
    <x v="225"/>
    <s v="1074800000032"/>
    <s v="4823029651"/>
    <s v="Деятельность больничных организаций"/>
    <n v="536349000"/>
    <n v="414575000"/>
    <n v="409326000"/>
    <n v="548380000"/>
    <n v="825996000"/>
    <n v="3.9399999999999998E-2"/>
    <n v="1.7100000000000001E-2"/>
    <n v="-2.3400000000000001E-2"/>
    <n v="-0.1893"/>
    <n v="-0.1822"/>
    <n v="3.8699999999999998E-2"/>
    <n v="1.66E-2"/>
    <n v="-1.0999999999999999E-2"/>
    <n v="-0.19220000000000001"/>
    <n v="-0.20419999999999999"/>
  </r>
  <r>
    <n v="402"/>
    <s v="ЯМТ, ООО"/>
    <x v="8"/>
    <m/>
    <m/>
    <x v="226"/>
    <s v="1187746566886"/>
    <s v="9729272496"/>
    <s v="Деятельность больничных организаций"/>
    <n v="197830000"/>
    <n v="572560000"/>
    <n v="898420000"/>
    <n v="1103539000"/>
    <n v="825737000"/>
    <n v="-1.4111"/>
    <n v="-8.8700000000000001E-2"/>
    <n v="-0.2001"/>
    <n v="-0.20849999999999999"/>
    <n v="-0.22889999999999999"/>
    <n v="-2.6467000000000001"/>
    <n v="-0.87509999999999999"/>
    <n v="-1.0550999999999999"/>
    <n v="-0.57420000000000004"/>
    <n v="-0.55289999999999995"/>
  </r>
  <r>
    <n v="403"/>
    <s v="СТОМАТОЛОГИЧЕСКАЯ КЛИНИКА ЗУБ.РУ, ООО"/>
    <x v="0"/>
    <m/>
    <s v="Стоматология"/>
    <x v="227"/>
    <s v="1047705059434"/>
    <s v="7705513318"/>
    <s v="Стоматологическая практика"/>
    <n v="392803000"/>
    <n v="590983000"/>
    <n v="573555000"/>
    <n v="625874000"/>
    <n v="824966000"/>
    <n v="0.25519999999999998"/>
    <n v="0.1275"/>
    <n v="0.111"/>
    <n v="0.11849999999999999"/>
    <n v="0.12039999999999999"/>
    <n v="0.19889999999999999"/>
    <n v="0.111"/>
    <n v="7.0199999999999999E-2"/>
    <n v="1.9400000000000001E-2"/>
    <n v="-3.9100000000000003E-2"/>
  </r>
  <r>
    <n v="404"/>
    <s v="УЛЬЯНОВСККУРОРТ, АО"/>
    <x v="6"/>
    <m/>
    <m/>
    <x v="88"/>
    <s v="1027301171094"/>
    <s v="7325007322"/>
    <s v="Деятельность санаторно-курортных организаций"/>
    <n v="476903000"/>
    <n v="575139000"/>
    <n v="689805000"/>
    <n v="748617000"/>
    <n v="819354000"/>
    <n v="-2.4299999999999999E-2"/>
    <n v="7.1800000000000003E-2"/>
    <n v="0.1043"/>
    <n v="5.16E-2"/>
    <n v="-2.3800000000000002E-2"/>
    <n v="7.0000000000000007E-2"/>
    <n v="7.3400000000000007E-2"/>
    <n v="9.6799999999999997E-2"/>
    <n v="3.0800000000000001E-2"/>
    <n v="-1.09E-2"/>
  </r>
  <r>
    <n v="405"/>
    <s v="ЦЭЛТ, АО"/>
    <x v="8"/>
    <m/>
    <m/>
    <x v="228"/>
    <s v="1027739245962"/>
    <s v="7720025548"/>
    <s v="Деятельность больничных организаций"/>
    <n v="753705000"/>
    <n v="776467000"/>
    <n v="867705000"/>
    <n v="855883000"/>
    <n v="818821000"/>
    <n v="-3.5400000000000001E-2"/>
    <n v="-4.48E-2"/>
    <n v="-1.21E-2"/>
    <n v="5.21E-2"/>
    <n v="-9.8599999999999993E-2"/>
    <n v="-4.7899999999999998E-2"/>
    <n v="-9.69E-2"/>
    <n v="-6.2700000000000006E-2"/>
    <n v="1.1999999999999999E-3"/>
    <n v="-0.20039999999999999"/>
  </r>
  <r>
    <n v="406"/>
    <s v="КЭРОС-ТОРГ, ООО"/>
    <x v="8"/>
    <m/>
    <m/>
    <x v="229"/>
    <s v="1046405007725"/>
    <s v="6452088844"/>
    <s v="Общая врачебная практика"/>
    <n v="115136000"/>
    <n v="211708000"/>
    <n v="401163000"/>
    <n v="537875000"/>
    <n v="817295000"/>
    <n v="0.188"/>
    <n v="3.9100000000000003E-2"/>
    <n v="0.15809999999999999"/>
    <n v="0.18579999999999999"/>
    <n v="0.17"/>
    <n v="0.17230000000000001"/>
    <n v="2.1399999999999999E-2"/>
    <n v="0.13070000000000001"/>
    <n v="0.14080000000000001"/>
    <n v="0.17460000000000001"/>
  </r>
  <r>
    <n v="407"/>
    <s v="САНАТОРИЙ МЕТАЛЛУРГ, ООО"/>
    <x v="6"/>
    <m/>
    <m/>
    <x v="88"/>
    <s v="1032600465920"/>
    <s v="2626032122"/>
    <s v="Деятельность санаторно-курортных организаций"/>
    <n v="394279000"/>
    <n v="480849000"/>
    <n v="593609000"/>
    <n v="701240000"/>
    <n v="815209000"/>
    <n v="0.12690000000000001"/>
    <n v="0.16120000000000001"/>
    <n v="0.21329999999999999"/>
    <n v="0.21210000000000001"/>
    <n v="0.23"/>
    <n v="9.8199999999999996E-2"/>
    <n v="0.13739999999999999"/>
    <n v="0.19389999999999999"/>
    <n v="0.19009999999999999"/>
    <n v="0.21099999999999999"/>
  </r>
  <r>
    <n v="408"/>
    <s v="ЯСЕНЬ, ФКП"/>
    <x v="6"/>
    <m/>
    <m/>
    <x v="88"/>
    <s v="1027700101307"/>
    <s v="7728047631"/>
    <s v="Деятельность санаторно-курортных организаций"/>
    <n v="148386000"/>
    <n v="163941000"/>
    <n v="164618000"/>
    <n v="181552000"/>
    <n v="813720000"/>
    <n v="-2.9700000000000001E-2"/>
    <n v="-1.1000000000000001E-3"/>
    <n v="-6.0299999999999999E-2"/>
    <n v="-5.0099999999999999E-2"/>
    <n v="-0.33610000000000001"/>
    <n v="-2.6499999999999999E-2"/>
    <n v="-2.0000000000000001E-4"/>
    <n v="-5.5100000000000003E-2"/>
    <n v="-6.1800000000000001E-2"/>
    <n v="-0.30270000000000002"/>
  </r>
  <r>
    <n v="409"/>
    <s v="ЦЕНТР РЕПРОДУКЦИИ ЛИНИЯ ЖИЗНИ, ООО"/>
    <x v="8"/>
    <m/>
    <m/>
    <x v="230"/>
    <s v="1147746059988"/>
    <s v="7731463800"/>
    <s v="Общая врачебная практика"/>
    <n v="315297000"/>
    <n v="510081000"/>
    <n v="619980000"/>
    <n v="723069000"/>
    <n v="813387000"/>
    <n v="-6.6299999999999998E-2"/>
    <n v="0.12909999999999999"/>
    <n v="0.1424"/>
    <n v="0.15720000000000001"/>
    <n v="0.17660000000000001"/>
    <n v="-1.09E-2"/>
    <n v="-2.7000000000000001E-3"/>
    <n v="-5.0000000000000001E-4"/>
    <m/>
    <m/>
  </r>
  <r>
    <n v="410"/>
    <s v="ГОРОДСКИЕ ПОЛИКЛИНИКИ, ООО"/>
    <x v="0"/>
    <s v="Многопрофильная"/>
    <m/>
    <x v="231"/>
    <s v="1137847071636"/>
    <s v="7801595948"/>
    <s v="Деятельность больничных организаций"/>
    <n v="336067000"/>
    <n v="421603000"/>
    <n v="499402000"/>
    <n v="737236000"/>
    <n v="812330000"/>
    <n v="5.0900000000000001E-2"/>
    <n v="0.24060000000000001"/>
    <n v="0.27600000000000002"/>
    <n v="0.26950000000000002"/>
    <n v="0.25879999999999997"/>
    <n v="-1E-4"/>
    <m/>
    <n v="-1E-4"/>
    <m/>
    <n v="-9.5500000000000002E-2"/>
  </r>
  <r>
    <n v="411"/>
    <s v="ЗЕЛЕНАЯ РОЩА, АО САНАТОРИЙ"/>
    <x v="6"/>
    <m/>
    <m/>
    <x v="88"/>
    <s v="1022302835081"/>
    <s v="2319009266"/>
    <s v="Деятельность санаторно-курортных организаций"/>
    <n v="443290000"/>
    <n v="517928000"/>
    <n v="651298000"/>
    <n v="740625000"/>
    <n v="807408000"/>
    <n v="-0.2268"/>
    <n v="-0.10979999999999999"/>
    <n v="8.5000000000000006E-3"/>
    <n v="-1.0699999999999999E-2"/>
    <n v="-0.15049999999999999"/>
    <n v="-0.24049999999999999"/>
    <n v="-0.18579999999999999"/>
    <n v="-3.1099999999999999E-2"/>
    <n v="-7.3599999999999999E-2"/>
    <n v="-0.24410000000000001"/>
  </r>
  <r>
    <n v="412"/>
    <s v="КБ РЖД-МЕДИЦИНА Г.ПЕТРОЗАВОДСК, ЧУЗ"/>
    <x v="5"/>
    <m/>
    <m/>
    <x v="12"/>
    <s v="1041000027309"/>
    <s v="1001047966"/>
    <s v="Деятельность больничных организаций"/>
    <n v="322163000"/>
    <n v="333282000"/>
    <n v="400909000"/>
    <n v="644583000"/>
    <n v="805766000"/>
    <n v="-3.8E-3"/>
    <n v="1.5900000000000001E-2"/>
    <n v="7.7000000000000002E-3"/>
    <n v="4.5999999999999999E-3"/>
    <n v="-7.4000000000000003E-3"/>
    <n v="2.2000000000000001E-3"/>
    <n v="1.8800000000000001E-2"/>
    <n v="2.9999999999999997E-4"/>
    <n v="-1.4200000000000001E-2"/>
    <n v="-7.4000000000000003E-3"/>
  </r>
  <r>
    <n v="413"/>
    <s v="ВОККДЦ, АУЗ ВО"/>
    <x v="8"/>
    <m/>
    <m/>
    <x v="232"/>
    <s v="1033600065619"/>
    <s v="3664013370"/>
    <s v="Деятельность больничных организаций"/>
    <n v="708749000"/>
    <n v="525801000"/>
    <n v="605053000"/>
    <n v="660219000"/>
    <n v="805329000"/>
    <n v="0.26379999999999998"/>
    <n v="0.15"/>
    <n v="0.1211"/>
    <n v="0.12"/>
    <n v="0.17219999999999999"/>
    <n v="0.1221"/>
    <n v="-1.03E-2"/>
    <n v="-1.47E-2"/>
    <n v="-5.4999999999999997E-3"/>
    <n v="1.6299999999999999E-2"/>
  </r>
  <r>
    <n v="414"/>
    <s v="КВТ БИОНИКА, ООО"/>
    <x v="8"/>
    <m/>
    <m/>
    <x v="233"/>
    <s v="1032401781763"/>
    <s v="2460056493"/>
    <s v="Общая врачебная практика"/>
    <n v="334148000"/>
    <n v="403570000"/>
    <n v="536295000"/>
    <n v="674163000"/>
    <n v="804666000"/>
    <n v="0.1052"/>
    <n v="5.3499999999999999E-2"/>
    <n v="9.6100000000000005E-2"/>
    <n v="6.8599999999999994E-2"/>
    <n v="3.15E-2"/>
    <n v="4.3099999999999999E-2"/>
    <n v="1.14E-2"/>
    <n v="5.2400000000000002E-2"/>
    <n v="5.3800000000000001E-2"/>
    <n v="2.0400000000000001E-2"/>
  </r>
  <r>
    <n v="415"/>
    <s v="МАСТЕРСЛУХ, ООО"/>
    <x v="8"/>
    <m/>
    <m/>
    <x v="234"/>
    <s v="1066154013001"/>
    <s v="6154100310"/>
    <s v="Общая врачебная практика"/>
    <n v="343142000"/>
    <n v="410786000"/>
    <n v="502460000"/>
    <n v="791004000"/>
    <n v="801282000"/>
    <n v="4.0300000000000002E-2"/>
    <n v="6.3399999999999998E-2"/>
    <n v="0.14460000000000001"/>
    <n v="0.19620000000000001"/>
    <n v="0.1827"/>
    <n v="-3.7000000000000002E-3"/>
    <n v="-8.5000000000000006E-3"/>
    <n v="-4.3E-3"/>
    <n v="-1.2999999999999999E-3"/>
    <n v="-2E-3"/>
  </r>
  <r>
    <n v="416"/>
    <s v="САНАТОРИЙ НИЖНЕ-ИВКИНО, ЗАО"/>
    <x v="6"/>
    <m/>
    <m/>
    <x v="88"/>
    <s v="1024300833787"/>
    <s v="4314000305"/>
    <s v="Деятельность санаторно-курортных организаций"/>
    <n v="409821000"/>
    <n v="564594000"/>
    <n v="601653000"/>
    <n v="666805000"/>
    <n v="798706000"/>
    <n v="2.5999999999999999E-2"/>
    <n v="0.21679999999999999"/>
    <n v="0.24610000000000001"/>
    <n v="0.15190000000000001"/>
    <n v="0.1429"/>
    <n v="9.2100000000000001E-2"/>
    <n v="0.2273"/>
    <n v="0.2626"/>
    <n v="0.1633"/>
    <n v="0.14729999999999999"/>
  </r>
  <r>
    <n v="417"/>
    <s v="КГБ, ООО"/>
    <x v="0"/>
    <s v="Узкопрофильная"/>
    <s v="Офтальмология"/>
    <x v="235"/>
    <s v="1201600009280"/>
    <s v="1657259530"/>
    <s v="Деятельность больничных организаций"/>
    <n v="327197000"/>
    <n v="542953000"/>
    <n v="625975000"/>
    <n v="713572000"/>
    <n v="798383000"/>
    <n v="0.32369999999999999"/>
    <n v="0.39760000000000001"/>
    <n v="0.27289999999999998"/>
    <n v="0.30449999999999999"/>
    <n v="0.25950000000000001"/>
    <m/>
    <m/>
    <n v="0.18229999999999999"/>
    <n v="5.2299999999999999E-2"/>
    <n v="0.15359999999999999"/>
  </r>
  <r>
    <n v="418"/>
    <s v="ТАВРИКА, ООО"/>
    <x v="8"/>
    <m/>
    <m/>
    <x v="236"/>
    <s v="1105045002380"/>
    <s v="5045048467"/>
    <s v="Деятельность в области медицины прочая, не включенная в другие группировки"/>
    <n v="524586000"/>
    <n v="428632000"/>
    <n v="443001000"/>
    <n v="561878000"/>
    <n v="795314000"/>
    <n v="5.4199999999999998E-2"/>
    <n v="3.0300000000000001E-2"/>
    <n v="0.1333"/>
    <n v="0.15129999999999999"/>
    <n v="0.17599999999999999"/>
    <n v="1.24E-2"/>
    <n v="-8.3299999999999999E-2"/>
    <n v="0.12590000000000001"/>
    <n v="0.12709999999999999"/>
    <n v="0.11609999999999999"/>
  </r>
  <r>
    <n v="419"/>
    <s v="КЛИНИКА ПРОФЕССОРА КАЛИНЧЕНКО, ООО"/>
    <x v="8"/>
    <m/>
    <m/>
    <x v="237"/>
    <s v="1107746453704"/>
    <s v="7703722193"/>
    <s v="Общая врачебная практика"/>
    <n v="327344000"/>
    <n v="331332000"/>
    <n v="515568000"/>
    <n v="772626000"/>
    <n v="795293000"/>
    <n v="0.25019999999999998"/>
    <n v="0.18329999999999999"/>
    <n v="0.25019999999999998"/>
    <n v="0.18690000000000001"/>
    <n v="0.14949999999999999"/>
    <m/>
    <m/>
    <m/>
    <m/>
    <n v="0.129"/>
  </r>
  <r>
    <n v="420"/>
    <s v="КБ РЖД-МЕДИЦИНА Г.ПЕРМЬ, ЧУЗ"/>
    <x v="5"/>
    <m/>
    <m/>
    <x v="12"/>
    <s v="1045900359141"/>
    <s v="5903017780"/>
    <s v="Деятельность больничных организаций"/>
    <n v="539608000"/>
    <n v="519948000"/>
    <n v="590004000"/>
    <n v="704144000"/>
    <n v="794662000"/>
    <n v="3.4000000000000002E-2"/>
    <n v="2.5399999999999999E-2"/>
    <n v="1.6799999999999999E-2"/>
    <n v="1.2500000000000001E-2"/>
    <n v="1.6199999999999999E-2"/>
    <n v="3.27E-2"/>
    <n v="1.4800000000000001E-2"/>
    <n v="3.7000000000000002E-3"/>
    <n v="1E-3"/>
    <n v="4.7000000000000002E-3"/>
  </r>
  <r>
    <n v="421"/>
    <s v="САНАТОРИЙ РЕВИТАЛЬ ПАРК, ООО"/>
    <x v="6"/>
    <m/>
    <m/>
    <x v="88"/>
    <s v="1222300011042"/>
    <s v="2304078838"/>
    <s v="Деятельность санаторно-курортных организаций"/>
    <m/>
    <n v="84504000"/>
    <n v="284240000"/>
    <n v="623822000"/>
    <n v="787510000"/>
    <m/>
    <n v="-0.16789999999999999"/>
    <n v="0.13850000000000001"/>
    <n v="0.18329999999999999"/>
    <n v="0.04"/>
    <m/>
    <n v="-1.1891"/>
    <n v="-0.41399999999999998"/>
    <n v="-0.1799"/>
    <n v="-0.4748"/>
  </r>
  <r>
    <n v="422"/>
    <s v="КЛИНИКА ФОМИНА ДОЛГОРУКОВСКАЯ, ООО"/>
    <x v="0"/>
    <m/>
    <m/>
    <x v="40"/>
    <s v="1187746863875"/>
    <s v="7707421260"/>
    <s v="Деятельность больничных организаций"/>
    <n v="301536000"/>
    <n v="343956000"/>
    <n v="424454000"/>
    <n v="597259000"/>
    <n v="787188000"/>
    <n v="0.19370000000000001"/>
    <n v="0.1303"/>
    <n v="0.2177"/>
    <n v="0.17710000000000001"/>
    <n v="0.2162"/>
    <n v="0.1575"/>
    <n v="0.1118"/>
    <n v="0.191"/>
    <n v="0.1497"/>
    <n v="0.192"/>
  </r>
  <r>
    <n v="423"/>
    <s v="ЖЕНСКОЕ ЗДОРОВЬЕ, ООО"/>
    <x v="0"/>
    <s v="Многопрофильная"/>
    <m/>
    <x v="238"/>
    <s v="1055003021545"/>
    <s v="5018102370"/>
    <s v="Общая врачебная практика"/>
    <n v="203737000"/>
    <n v="421764000"/>
    <n v="562409000"/>
    <n v="669538000"/>
    <n v="785928000"/>
    <n v="0.22289999999999999"/>
    <n v="0.33910000000000001"/>
    <n v="0.108"/>
    <n v="0.29210000000000003"/>
    <n v="0.2162"/>
    <m/>
    <m/>
    <n v="-2.9999999999999997E-4"/>
    <n v="-2.6800000000000001E-2"/>
    <n v="-4.4200000000000003E-2"/>
  </r>
  <r>
    <n v="424"/>
    <s v="СОВМЕДТЕХ, ООО"/>
    <x v="0"/>
    <s v="Узкопрофильная"/>
    <s v="Офтальмология"/>
    <x v="239"/>
    <s v="1027739576677"/>
    <s v="7722140024"/>
    <s v="Общая врачебная практика"/>
    <n v="695283000"/>
    <n v="873539000"/>
    <n v="821626000"/>
    <n v="822089000"/>
    <n v="785377000"/>
    <n v="0.4083"/>
    <n v="0.50109999999999999"/>
    <n v="0.45900000000000002"/>
    <n v="0.34799999999999998"/>
    <n v="0.2676"/>
    <m/>
    <m/>
    <n v="0.4425"/>
    <n v="0.31209999999999999"/>
    <n v="0.22040000000000001"/>
  </r>
  <r>
    <n v="425"/>
    <s v="ФРАУ КЛИНИК (ХАМОВНИКИ), ООО"/>
    <x v="0"/>
    <s v="Специализированная"/>
    <s v="Пластическая хирургия, косметология, гинекология, гасто, оталаринголог"/>
    <x v="240"/>
    <s v="1227700326105"/>
    <s v="9704142470"/>
    <s v="Деятельность больничных организаций"/>
    <m/>
    <m/>
    <n v="251539000"/>
    <n v="558743000"/>
    <n v="784119000"/>
    <m/>
    <m/>
    <n v="0.4486"/>
    <n v="0.3009"/>
    <n v="0.2029"/>
    <m/>
    <m/>
    <m/>
    <m/>
    <m/>
  </r>
  <r>
    <n v="426"/>
    <s v="МЕДСТАНДАРТ, ООО"/>
    <x v="8"/>
    <m/>
    <m/>
    <x v="241"/>
    <s v="1153850039463"/>
    <s v="3811045093"/>
    <s v="Деятельность больничных организаций"/>
    <n v="378787000"/>
    <n v="457180000"/>
    <n v="593928000"/>
    <n v="684611000"/>
    <n v="783659000"/>
    <n v="0.2656"/>
    <n v="0.1396"/>
    <n v="0.15759999999999999"/>
    <n v="7.1599999999999997E-2"/>
    <n v="7.7200000000000005E-2"/>
    <n v="0.28660000000000002"/>
    <n v="8.2400000000000001E-2"/>
    <n v="8.2600000000000007E-2"/>
    <n v="-7.7999999999999996E-3"/>
    <n v="-2.6800000000000001E-2"/>
  </r>
  <r>
    <n v="427"/>
    <s v="СП ПЛЮС, ООО"/>
    <x v="0"/>
    <s v="Специализированная"/>
    <s v="Пластическая хирургия"/>
    <x v="242"/>
    <s v="1157847339870"/>
    <s v="7802543879"/>
    <s v="Деятельность больничных организаций"/>
    <n v="543324000"/>
    <n v="550839000"/>
    <n v="628695000"/>
    <n v="682466000"/>
    <n v="782691000"/>
    <n v="0.25"/>
    <n v="0.25480000000000003"/>
    <n v="0.23649999999999999"/>
    <n v="0.2651"/>
    <n v="0.27500000000000002"/>
    <n v="0.2344"/>
    <n v="0.24429999999999999"/>
    <n v="0.22819999999999999"/>
    <n v="0.25940000000000002"/>
    <n v="0.27339999999999998"/>
  </r>
  <r>
    <n v="428"/>
    <s v="ЦСМ, АО"/>
    <x v="8"/>
    <m/>
    <m/>
    <x v="243"/>
    <s v="1026602320502"/>
    <s v="6658112160"/>
    <s v="Общая врачебная практика"/>
    <n v="610308000"/>
    <n v="630867000"/>
    <n v="678205000"/>
    <n v="741609000"/>
    <n v="779842000"/>
    <n v="6.7599999999999993E-2"/>
    <n v="3.8999999999999998E-3"/>
    <n v="2.24E-2"/>
    <n v="4.4299999999999999E-2"/>
    <n v="7.3700000000000002E-2"/>
    <n v="-9.3799999999999994E-2"/>
    <n v="6.7999999999999996E-3"/>
    <n v="1.3899999999999999E-2"/>
    <n v="3.56E-2"/>
    <n v="7.1099999999999997E-2"/>
  </r>
  <r>
    <n v="429"/>
    <s v="КЛИНИКА МЕДЛАЙН-ПРЕМЬЕР, ООО"/>
    <x v="8"/>
    <m/>
    <m/>
    <x v="244"/>
    <s v="1182801010336"/>
    <s v="2801245461"/>
    <s v="Деятельность больничных организаций"/>
    <n v="386200000"/>
    <n v="387912000"/>
    <n v="466612000"/>
    <n v="582149000"/>
    <n v="778539000"/>
    <n v="2.53E-2"/>
    <n v="1.4500000000000001E-2"/>
    <n v="2.18E-2"/>
    <n v="4.8099999999999997E-2"/>
    <n v="0.14929999999999999"/>
    <n v="5.1999999999999998E-3"/>
    <n v="5.1000000000000004E-3"/>
    <n v="4.0000000000000001E-3"/>
    <n v="3.4099999999999998E-2"/>
    <n v="0.13780000000000001"/>
  </r>
  <r>
    <n v="430"/>
    <s v="МЦ ИНТЕРВЗГЛЯД, ООО"/>
    <x v="8"/>
    <m/>
    <m/>
    <x v="245"/>
    <s v="1075504007138"/>
    <s v="5504129595"/>
    <s v="Общая врачебная практика"/>
    <n v="231500000"/>
    <n v="265856000"/>
    <n v="363094000"/>
    <n v="552614000"/>
    <n v="778282000"/>
    <n v="0.37919999999999998"/>
    <n v="0.2772"/>
    <n v="0.18720000000000001"/>
    <n v="0.19570000000000001"/>
    <n v="0.155"/>
    <n v="0.24890000000000001"/>
    <n v="0.13800000000000001"/>
    <n v="5.1400000000000001E-2"/>
    <n v="0.1195"/>
    <n v="0.1023"/>
  </r>
  <r>
    <n v="431"/>
    <s v="ДЕТСКАЯ КЛИНИКА, ООО"/>
    <x v="8"/>
    <m/>
    <m/>
    <x v="246"/>
    <s v="5147746223763"/>
    <s v="7716787350"/>
    <s v="Деятельность больничных организаций"/>
    <n v="131781000"/>
    <n v="145716000"/>
    <n v="173742000"/>
    <n v="470231000"/>
    <n v="773939000"/>
    <n v="0.35759999999999997"/>
    <n v="-0.14940000000000001"/>
    <n v="5.7000000000000002E-3"/>
    <n v="-1.4999999999999999E-2"/>
    <n v="7.8600000000000003E-2"/>
    <n v="-4.0000000000000002E-4"/>
    <n v="-6.4999999999999997E-3"/>
    <n v="-7.5399999999999995E-2"/>
    <n v="-7.3200000000000001E-2"/>
    <n v="-0.25590000000000002"/>
  </r>
  <r>
    <n v="432"/>
    <s v="ДОКМЕД ЭКО, ООО"/>
    <x v="8"/>
    <m/>
    <m/>
    <x v="247"/>
    <s v="1227700498255"/>
    <s v="9702045619"/>
    <s v="Деятельность больничных организаций"/>
    <m/>
    <m/>
    <n v="111636000"/>
    <n v="420501000"/>
    <n v="773065000"/>
    <m/>
    <m/>
    <n v="-1.3633"/>
    <n v="7.1900000000000006E-2"/>
    <n v="5.3400000000000003E-2"/>
    <m/>
    <m/>
    <m/>
    <m/>
    <n v="-1.5900000000000001E-2"/>
  </r>
  <r>
    <n v="433"/>
    <s v="ЛЕКОНС, ООО"/>
    <x v="8"/>
    <m/>
    <m/>
    <x v="248"/>
    <s v="1137746153896"/>
    <s v="7735591610"/>
    <s v="Деятельность больничных организаций"/>
    <n v="486741000"/>
    <n v="522232000"/>
    <n v="591299000"/>
    <n v="678622000"/>
    <n v="771919000"/>
    <n v="0.1074"/>
    <n v="6.1800000000000001E-2"/>
    <n v="5.0700000000000002E-2"/>
    <n v="3.4099999999999998E-2"/>
    <n v="9.4899999999999998E-2"/>
    <n v="9.9199999999999997E-2"/>
    <n v="5.1200000000000002E-2"/>
    <n v="3.8699999999999998E-2"/>
    <n v="1.95E-2"/>
    <n v="8.4599999999999995E-2"/>
  </r>
  <r>
    <n v="434"/>
    <s v="НАЦИОНАЛЬНЫЙ ЦЕНТР РАЗВИТИЯ ТЕХНОЛОГИЙ СОЦИАЛЬНОЙ ПОДДЕРЖКИ И МЕДИЦИНСКОЙ РЕАБИЛИТАЦИИ ДОВЕРИЕ, АНО"/>
    <x v="8"/>
    <m/>
    <m/>
    <x v="249"/>
    <s v="1167700064839"/>
    <s v="7724382124"/>
    <s v="Деятельность больничных организаций"/>
    <n v="43911000"/>
    <n v="57256000"/>
    <n v="102172000"/>
    <n v="618622000"/>
    <n v="770265000"/>
    <n v="6.8500000000000005E-2"/>
    <n v="0.12809999999999999"/>
    <n v="0.15310000000000001"/>
    <n v="0.17"/>
    <n v="0.13370000000000001"/>
    <n v="7.0599999999999996E-2"/>
    <n v="0.1411"/>
    <n v="0.17050000000000001"/>
    <n v="0.16389999999999999"/>
    <n v="0.12989999999999999"/>
  </r>
  <r>
    <n v="435"/>
    <s v="РОДИЛЬНЫЙ ДОМ №2, ЛПУ"/>
    <x v="8"/>
    <m/>
    <m/>
    <x v="250"/>
    <s v="1037843055250"/>
    <s v="7825120929"/>
    <s v="Деятельность больничных организаций"/>
    <n v="487856000"/>
    <n v="514955000"/>
    <n v="532137000"/>
    <n v="651004000"/>
    <n v="769148000"/>
    <n v="6.8999999999999999E-3"/>
    <n v="1.12E-2"/>
    <n v="4.2099999999999999E-2"/>
    <n v="0.10340000000000001"/>
    <n v="5.9700000000000003E-2"/>
    <n v="-1.5E-3"/>
    <n v="-5.0000000000000001E-3"/>
    <n v="-1.5E-3"/>
    <n v="4.8399999999999999E-2"/>
    <n v="1.35E-2"/>
  </r>
  <r>
    <n v="436"/>
    <s v="МЕДИСПА, ООО"/>
    <x v="0"/>
    <s v="Специализированная"/>
    <s v="СПА"/>
    <x v="251"/>
    <s v="1147746633297"/>
    <s v="7728880804"/>
    <s v="Общая врачебная практика"/>
    <n v="484197000"/>
    <n v="496542000"/>
    <n v="570849000"/>
    <n v="728669000"/>
    <n v="767292000"/>
    <n v="0.18240000000000001"/>
    <n v="0.18129999999999999"/>
    <n v="0.1943"/>
    <n v="0.20849999999999999"/>
    <n v="0.20910000000000001"/>
    <n v="0.18379999999999999"/>
    <n v="0.17519999999999999"/>
    <n v="0.19339999999999999"/>
    <n v="0.2079"/>
    <n v="0.20599999999999999"/>
  </r>
  <r>
    <n v="437"/>
    <s v="ДЕНТАЛДИАГНОСТИК МОСКВА, ООО"/>
    <x v="0"/>
    <s v="Узкопрофильная"/>
    <s v="Стоматология"/>
    <x v="252"/>
    <s v="1197746287133"/>
    <s v="9718136237"/>
    <s v="Деятельность больничных организаций"/>
    <n v="104356000"/>
    <n v="108077000"/>
    <n v="135732000"/>
    <n v="412056000"/>
    <n v="765952000"/>
    <n v="0.66080000000000005"/>
    <n v="0.53149999999999997"/>
    <n v="0.59209999999999996"/>
    <n v="0.60029999999999994"/>
    <n v="0.60819999999999996"/>
    <n v="-1.1000000000000001E-3"/>
    <m/>
    <m/>
    <m/>
    <m/>
  </r>
  <r>
    <n v="438"/>
    <s v="ЛАЙФ ЭНЕРДЖИ САНКТ-ПЕТЕРБУРГ, ООО"/>
    <x v="6"/>
    <m/>
    <m/>
    <x v="88"/>
    <s v="1167847061920"/>
    <s v="7802560786"/>
    <s v="Деятельность санаторно-курортных организаций"/>
    <n v="883747000"/>
    <n v="747954000"/>
    <n v="709897000"/>
    <n v="801359000"/>
    <n v="765670000"/>
    <n v="0.30869999999999997"/>
    <n v="0.15690000000000001"/>
    <n v="8.5000000000000006E-2"/>
    <n v="9.4500000000000001E-2"/>
    <n v="3.9E-2"/>
    <n v="0.2944"/>
    <n v="0.1249"/>
    <n v="4.2000000000000003E-2"/>
    <n v="6.1499999999999999E-2"/>
    <n v="7.9000000000000008E-3"/>
  </r>
  <r>
    <n v="439"/>
    <s v="САНАТОРИЙ ИМ. М.В.ФРУНЗЕ, ООО"/>
    <x v="6"/>
    <m/>
    <m/>
    <x v="88"/>
    <s v="1142367014723"/>
    <s v="2319057693"/>
    <s v="Деятельность санаторно-курортных организаций"/>
    <n v="463738000"/>
    <n v="527748000"/>
    <n v="609620000"/>
    <n v="687812000"/>
    <n v="764927000"/>
    <n v="0.1241"/>
    <n v="0.1085"/>
    <n v="0.13919999999999999"/>
    <n v="0.1053"/>
    <n v="7.8899999999999998E-2"/>
    <n v="8.7099999999999997E-2"/>
    <n v="3.8699999999999998E-2"/>
    <n v="9.5100000000000004E-2"/>
    <n v="5.8500000000000003E-2"/>
    <n v="4.1000000000000002E-2"/>
  </r>
  <r>
    <n v="440"/>
    <s v="САНАТОРИЙ РУСЬ, ООО"/>
    <x v="6"/>
    <m/>
    <m/>
    <x v="88"/>
    <s v="1122304000081"/>
    <s v="2304061320"/>
    <s v="Деятельность санаторно-курортных организаций"/>
    <n v="413480000"/>
    <n v="466272000"/>
    <n v="594249000"/>
    <n v="735490000"/>
    <n v="760609000"/>
    <n v="0.1009"/>
    <n v="4.0800000000000003E-2"/>
    <n v="6.13E-2"/>
    <n v="6.7199999999999996E-2"/>
    <n v="-3.56E-2"/>
    <n v="6.7199999999999996E-2"/>
    <n v="2.58E-2"/>
    <n v="1.95E-2"/>
    <n v="7.2599999999999998E-2"/>
    <n v="3.2599999999999997E-2"/>
  </r>
  <r>
    <n v="441"/>
    <s v="ДЕЛАР, ООО"/>
    <x v="0"/>
    <s v="Специализированная"/>
    <s v="Медосмотры"/>
    <x v="253"/>
    <s v="1157847367336"/>
    <s v="7810389885"/>
    <s v="Общая врачебная практика"/>
    <n v="221835000"/>
    <n v="239066000"/>
    <n v="574967000"/>
    <n v="660383000"/>
    <n v="756130000"/>
    <n v="7.51E-2"/>
    <n v="0.3584"/>
    <n v="0.37209999999999999"/>
    <n v="0.30649999999999999"/>
    <n v="0.33"/>
    <n v="7.2499999999999995E-2"/>
    <n v="0.33789999999999998"/>
    <n v="0.35560000000000003"/>
    <n v="0.27729999999999999"/>
    <n v="0.30819999999999997"/>
  </r>
  <r>
    <n v="442"/>
    <s v="МСК ДИАГНОСТИК, ООО"/>
    <x v="0"/>
    <s v="Многопрофильная"/>
    <m/>
    <x v="254"/>
    <s v="1177746100707"/>
    <s v="7731345677"/>
    <s v="Деятельность больничных организаций"/>
    <n v="86671000"/>
    <n v="142322000"/>
    <n v="231767000"/>
    <n v="442622000"/>
    <n v="755060000"/>
    <n v="0.74039999999999995"/>
    <n v="0.58930000000000005"/>
    <n v="0.5887"/>
    <n v="0.67449999999999999"/>
    <n v="0.63680000000000003"/>
    <m/>
    <m/>
    <m/>
    <m/>
    <m/>
  </r>
  <r>
    <n v="443"/>
    <s v="РЖД-МЕДИЦИНА Г. ПЕЧОРА, ЧУЗ"/>
    <x v="5"/>
    <m/>
    <m/>
    <x v="12"/>
    <s v="1041100742077"/>
    <s v="1105016553"/>
    <s v="Деятельность больничных организаций"/>
    <n v="206594000"/>
    <n v="239747000"/>
    <n v="270450000"/>
    <n v="669895000"/>
    <n v="754545000"/>
    <n v="2.2700000000000001E-2"/>
    <n v="0.11219999999999999"/>
    <n v="3.8899999999999997E-2"/>
    <n v="2.24E-2"/>
    <n v="4.4600000000000001E-2"/>
    <n v="-1E-3"/>
    <n v="8.4900000000000003E-2"/>
    <n v="2.3099999999999999E-2"/>
    <n v="5.0000000000000001E-3"/>
    <n v="2.5100000000000001E-2"/>
  </r>
  <r>
    <n v="444"/>
    <s v="ЗОРИ СТАВРОПОЛЬЯ, САНАТОРИЙ"/>
    <x v="6"/>
    <m/>
    <m/>
    <x v="88"/>
    <s v="1022601627278"/>
    <s v="2632014548"/>
    <s v="Деятельность санаторно-курортных организаций"/>
    <n v="395102000"/>
    <n v="476336000"/>
    <n v="588207000"/>
    <n v="681319000"/>
    <n v="753911000"/>
    <n v="6.7599999999999993E-2"/>
    <n v="5.6300000000000003E-2"/>
    <n v="0.10970000000000001"/>
    <n v="9.2100000000000001E-2"/>
    <n v="7.1900000000000006E-2"/>
    <n v="7.1999999999999995E-2"/>
    <n v="2.8500000000000001E-2"/>
    <n v="7.2099999999999997E-2"/>
    <n v="7.9100000000000004E-2"/>
    <n v="4.4200000000000003E-2"/>
  </r>
  <r>
    <n v="445"/>
    <s v="ДЕМИДКОВО, ООО САНАТОРИЙ"/>
    <x v="6"/>
    <m/>
    <m/>
    <x v="88"/>
    <s v="1025901796084"/>
    <s v="5914015640"/>
    <s v="Деятельность санаторно-курортных организаций"/>
    <n v="422264000"/>
    <n v="553246000"/>
    <n v="621463000"/>
    <n v="704462000"/>
    <n v="753442000"/>
    <n v="-3.8199999999999998E-2"/>
    <n v="5.4699999999999999E-2"/>
    <n v="0.108"/>
    <n v="7.4499999999999997E-2"/>
    <n v="7.9600000000000004E-2"/>
    <n v="2.9700000000000001E-2"/>
    <n v="3.1600000000000003E-2"/>
    <n v="8.2500000000000004E-2"/>
    <n v="5.1700000000000003E-2"/>
    <n v="0.1011"/>
  </r>
  <r>
    <n v="446"/>
    <s v="САНАТОРИЙ ХИЛОВО, ЛПУ"/>
    <x v="6"/>
    <m/>
    <m/>
    <x v="88"/>
    <s v="1026001745021"/>
    <s v="6017009683"/>
    <s v="Деятельность санаторно-курортных организаций"/>
    <n v="387279000"/>
    <n v="504595000"/>
    <n v="615949000"/>
    <n v="687613000"/>
    <n v="751752000"/>
    <n v="0.18329999999999999"/>
    <n v="0.1827"/>
    <n v="0.18529999999999999"/>
    <n v="9.3700000000000006E-2"/>
    <n v="9.0399999999999994E-2"/>
    <n v="0.15640000000000001"/>
    <n v="0.14299999999999999"/>
    <n v="0.10639999999999999"/>
    <n v="2.7E-2"/>
    <n v="5.3699999999999998E-2"/>
  </r>
  <r>
    <n v="447"/>
    <s v="АСТРОДЕНТ-ФОРТЕ, ООО"/>
    <x v="0"/>
    <m/>
    <s v="Стоматология"/>
    <x v="255"/>
    <s v="1036164006779"/>
    <s v="6164203762"/>
    <s v="Стоматологическая практика"/>
    <n v="218086000"/>
    <n v="280822000"/>
    <n v="496342000"/>
    <n v="623465000"/>
    <n v="751734000"/>
    <n v="6.25E-2"/>
    <n v="4.1799999999999997E-2"/>
    <n v="2.2800000000000001E-2"/>
    <n v="9.0200000000000002E-2"/>
    <n v="8.4000000000000005E-2"/>
    <n v="1.34E-2"/>
    <n v="3.5999999999999999E-3"/>
    <n v="-8.0000000000000004E-4"/>
    <n v="7.5499999999999998E-2"/>
    <n v="7.1099999999999997E-2"/>
  </r>
  <r>
    <n v="448"/>
    <s v="КБ РЖД-МЕДИЦИНА Г. ПЕНЗА, ЧУЗ"/>
    <x v="5"/>
    <m/>
    <m/>
    <x v="12"/>
    <s v="1045802005292"/>
    <s v="5834028940"/>
    <s v="Деятельность больничных организаций"/>
    <n v="443912000"/>
    <n v="488040000"/>
    <n v="556848000"/>
    <n v="638282000"/>
    <n v="751403000"/>
    <n v="2.9499999999999998E-2"/>
    <n v="4.2599999999999999E-2"/>
    <n v="4.4200000000000003E-2"/>
    <n v="4.82E-2"/>
    <n v="7.6600000000000001E-2"/>
    <n v="2.29E-2"/>
    <n v="3.0800000000000001E-2"/>
    <n v="2.98E-2"/>
    <n v="2.9499999999999998E-2"/>
    <n v="5.7700000000000001E-2"/>
  </r>
  <r>
    <n v="449"/>
    <s v="МЛДК, АО"/>
    <x v="0"/>
    <s v="Многопрофильная"/>
    <m/>
    <x v="179"/>
    <s v="1116451003460"/>
    <s v="6451430470"/>
    <s v="Деятельность больничных организаций"/>
    <n v="154836000"/>
    <n v="255241000"/>
    <n v="370998000"/>
    <n v="569262000"/>
    <n v="751371000"/>
    <n v="0.13339999999999999"/>
    <n v="0.40079999999999999"/>
    <n v="0.39829999999999999"/>
    <n v="0.37380000000000002"/>
    <n v="0.43340000000000001"/>
    <n v="5.4100000000000002E-2"/>
    <n v="0.30359999999999998"/>
    <n v="0.27510000000000001"/>
    <n v="0.24329999999999999"/>
    <n v="0.17050000000000001"/>
  </r>
  <r>
    <n v="450"/>
    <s v="МЕДГАРД-САРАТОВ, ООО"/>
    <x v="8"/>
    <m/>
    <m/>
    <x v="256"/>
    <s v="1076450007820"/>
    <s v="6450927244"/>
    <s v="Общая врачебная практика"/>
    <n v="478821000"/>
    <n v="471450000"/>
    <n v="546950000"/>
    <n v="662268000"/>
    <n v="750366000"/>
    <n v="0.1588"/>
    <n v="0.16389999999999999"/>
    <n v="0.20419999999999999"/>
    <n v="0.1636"/>
    <n v="0.1368"/>
    <n v="0.1464"/>
    <n v="3.8100000000000002E-2"/>
    <n v="9.4500000000000001E-2"/>
    <n v="2.7900000000000001E-2"/>
    <n v="1.37E-2"/>
  </r>
  <r>
    <n v="451"/>
    <s v="РЕНЕССАНС ЗДОРОВЬЕ, ООО"/>
    <x v="8"/>
    <m/>
    <m/>
    <x v="257"/>
    <s v="1207800111474"/>
    <s v="7840093388"/>
    <s v="Общая врачебная практика"/>
    <n v="96970000"/>
    <n v="321675000"/>
    <n v="488843000"/>
    <n v="694340000"/>
    <n v="749154000"/>
    <n v="-0.41739999999999999"/>
    <n v="-4.7699999999999999E-2"/>
    <n v="5.1799999999999999E-2"/>
    <n v="0.09"/>
    <n v="-5.4000000000000003E-3"/>
    <n v="-0.4194"/>
    <n v="-0.11219999999999999"/>
    <n v="1.32E-2"/>
    <n v="6.4299999999999996E-2"/>
    <n v="-3.5999999999999997E-2"/>
  </r>
  <r>
    <n v="452"/>
    <s v="САНАТОРИЙ МОСКВА, САНАТОРНО-КУРОРТНОЕ УЧРЕЖДЕНИЕ"/>
    <x v="6"/>
    <m/>
    <m/>
    <x v="88"/>
    <s v="1022601320114"/>
    <s v="2628036179"/>
    <s v="Деятельность санаторно-курортных организаций"/>
    <n v="346837000"/>
    <n v="457912000"/>
    <n v="589601000"/>
    <n v="671008000"/>
    <n v="745900000"/>
    <n v="9.9400000000000002E-2"/>
    <n v="5.2699999999999997E-2"/>
    <n v="4.3200000000000002E-2"/>
    <n v="2.1100000000000001E-2"/>
    <n v="4.7000000000000002E-3"/>
    <n v="0.155"/>
    <n v="4.3299999999999998E-2"/>
    <n v="3.7499999999999999E-2"/>
    <n v="1.2999999999999999E-2"/>
    <n v="-6.9999999999999999E-4"/>
  </r>
  <r>
    <n v="453"/>
    <s v="ЛДЦ, АО"/>
    <x v="8"/>
    <m/>
    <m/>
    <x v="258"/>
    <s v="1247800066018"/>
    <s v="7816750280"/>
    <s v="Деятельность больничных организаций"/>
    <m/>
    <n v="106000"/>
    <n v="4681000"/>
    <n v="75513000"/>
    <n v="743015000"/>
    <m/>
    <n v="-4.1132"/>
    <n v="1.09E-2"/>
    <n v="4.41E-2"/>
    <n v="0.49719999999999998"/>
    <m/>
    <n v="-0.23580000000000001"/>
    <n v="-1.15E-2"/>
    <n v="-3.9E-2"/>
    <n v="-2.0999999999999999E-3"/>
  </r>
  <r>
    <n v="454"/>
    <s v="АМИ КЛИНИК СЕВЕР, ООО"/>
    <x v="0"/>
    <m/>
    <s v="Стоматология"/>
    <x v="259"/>
    <s v="1197847097139"/>
    <s v="7840087426"/>
    <s v="Стоматологическая практика"/>
    <n v="47935000"/>
    <n v="174138000"/>
    <n v="354597000"/>
    <n v="510706000"/>
    <n v="742668000"/>
    <n v="0.21940000000000001"/>
    <n v="0.17430000000000001"/>
    <n v="0.20119999999999999"/>
    <n v="5.4800000000000001E-2"/>
    <n v="0.2112"/>
    <m/>
    <m/>
    <m/>
    <m/>
    <m/>
  </r>
  <r>
    <n v="455"/>
    <s v="ДЖИЭМТИ, ООО"/>
    <x v="0"/>
    <s v="Многопрофильная"/>
    <m/>
    <x v="260"/>
    <s v="1137746696614"/>
    <s v="7704841394"/>
    <s v="Деятельность больничных организаций"/>
    <n v="77769000"/>
    <n v="128153000"/>
    <n v="254322000"/>
    <n v="531510000"/>
    <n v="741585000"/>
    <n v="0.1183"/>
    <n v="0.36030000000000001"/>
    <n v="0.31409999999999999"/>
    <n v="0.2205"/>
    <n v="0.22800000000000001"/>
    <m/>
    <m/>
    <m/>
    <m/>
    <m/>
  </r>
  <r>
    <n v="456"/>
    <s v="ЖЕМЧУЖИНА ПОДОЛЬЯ, ООО"/>
    <x v="0"/>
    <s v="Многопрофильная"/>
    <m/>
    <x v="261"/>
    <s v="1095074007060"/>
    <s v="5036100135"/>
    <s v="Общая врачебная практика"/>
    <n v="486464000"/>
    <n v="555042000"/>
    <n v="529250000"/>
    <n v="613925000"/>
    <n v="741186000"/>
    <n v="0.47110000000000002"/>
    <n v="0.64510000000000001"/>
    <n v="0.43030000000000002"/>
    <n v="0.53749999999999998"/>
    <n v="0.56179999999999997"/>
    <n v="0.46339999999999998"/>
    <n v="0.63919999999999999"/>
    <n v="0.42480000000000001"/>
    <n v="0.53280000000000005"/>
    <n v="0.55030000000000001"/>
  </r>
  <r>
    <n v="457"/>
    <s v="КБ РЖД-МЕДИЦИНА Г. ТВЕРЬ, ЧУЗ"/>
    <x v="5"/>
    <m/>
    <m/>
    <x v="12"/>
    <s v="1046900058259"/>
    <s v="6901060246"/>
    <s v="Деятельность больничных организаций"/>
    <n v="341370000"/>
    <n v="418931000"/>
    <n v="509237000"/>
    <n v="668697000"/>
    <n v="734908000"/>
    <n v="1.0200000000000001E-2"/>
    <n v="1.49E-2"/>
    <n v="4.6399999999999997E-2"/>
    <n v="1.47E-2"/>
    <n v="6.8999999999999999E-3"/>
    <n v="1.0200000000000001E-2"/>
    <n v="1.0200000000000001E-2"/>
    <n v="3.6600000000000001E-2"/>
    <n v="1.0500000000000001E-2"/>
    <n v="4.8999999999999998E-3"/>
  </r>
  <r>
    <n v="458"/>
    <s v="БИО-ЛАЙН, ООО"/>
    <x v="8"/>
    <m/>
    <m/>
    <x v="262"/>
    <s v="1229300076598"/>
    <s v="9309011822"/>
    <s v="Деятельность в области медицины прочая, не включенная в другие группировки"/>
    <m/>
    <m/>
    <n v="205158000"/>
    <n v="414569000"/>
    <n v="734286000"/>
    <m/>
    <m/>
    <n v="0.11600000000000001"/>
    <n v="0.1072"/>
    <n v="0.20469999999999999"/>
    <m/>
    <m/>
    <n v="0.1114"/>
    <n v="9.9099999999999994E-2"/>
    <n v="0.19259999999999999"/>
  </r>
  <r>
    <n v="459"/>
    <s v="САНАТОРИЙ КАРАГАЙСКИЙ БОР, ООО"/>
    <x v="6"/>
    <m/>
    <m/>
    <x v="88"/>
    <s v="1187456019520"/>
    <s v="7455032633"/>
    <s v="Деятельность санаторно-курортных организаций"/>
    <n v="387537000"/>
    <n v="488990000"/>
    <n v="566673000"/>
    <n v="640330000"/>
    <n v="732735000"/>
    <n v="0.05"/>
    <n v="0.15160000000000001"/>
    <n v="0.15790000000000001"/>
    <n v="0.1023"/>
    <n v="0.13980000000000001"/>
    <n v="0.15770000000000001"/>
    <n v="0.1474"/>
    <n v="0.14860000000000001"/>
    <n v="8.3299999999999999E-2"/>
    <n v="0.1212"/>
  </r>
  <r>
    <n v="460"/>
    <s v="САНАТОРИЙ ПРЕДГОРЬЕ КАВКАЗА, ЗАО"/>
    <x v="6"/>
    <m/>
    <m/>
    <x v="88"/>
    <s v="1022301068833"/>
    <s v="2305005039"/>
    <s v="Деятельность санаторно-курортных организаций"/>
    <n v="315506000"/>
    <n v="427386000"/>
    <n v="536801000"/>
    <n v="642941000"/>
    <n v="731019000"/>
    <n v="5.2600000000000001E-2"/>
    <n v="0.02"/>
    <n v="0.1636"/>
    <n v="0.2402"/>
    <n v="0.22109999999999999"/>
    <n v="0.1013"/>
    <n v="-1.5699999999999999E-2"/>
    <n v="0.12670000000000001"/>
    <n v="0.2097"/>
    <n v="0.18110000000000001"/>
  </r>
  <r>
    <n v="461"/>
    <s v="ПРИБОЙ ЛТД МЦ САНАС, ООО"/>
    <x v="8"/>
    <m/>
    <m/>
    <x v="263"/>
    <s v="1022502273738"/>
    <s v="2540012854"/>
    <s v="Общая врачебная практика"/>
    <n v="349081000"/>
    <n v="401760000"/>
    <n v="446444000"/>
    <n v="566393000"/>
    <n v="729198000"/>
    <n v="0.52100000000000002"/>
    <n v="0.35880000000000001"/>
    <n v="0.22919999999999999"/>
    <n v="0.18790000000000001"/>
    <n v="0.1142"/>
    <n v="0.50700000000000001"/>
    <n v="0.35170000000000001"/>
    <n v="0.2213"/>
    <n v="0.1739"/>
    <n v="9.7799999999999998E-2"/>
  </r>
  <r>
    <n v="462"/>
    <s v="СЕВЕРНАЯ ЗВЕЗДА, ООО"/>
    <x v="0"/>
    <s v="Многопрофильная"/>
    <m/>
    <x v="264"/>
    <s v="1136181005135"/>
    <s v="6141045157"/>
    <s v="Деятельность больничных организаций"/>
    <n v="242931000"/>
    <n v="282420000"/>
    <n v="362078000"/>
    <n v="500728000"/>
    <n v="728809000"/>
    <n v="0.23860000000000001"/>
    <n v="0.18"/>
    <n v="0.2001"/>
    <n v="0.20730000000000001"/>
    <n v="0.19570000000000001"/>
    <n v="-4.8999999999999998E-3"/>
    <n v="-7.0000000000000001E-3"/>
    <n v="-5.1999999999999998E-3"/>
    <n v="-1.6299999999999999E-2"/>
    <n v="-1.72E-2"/>
  </r>
  <r>
    <n v="463"/>
    <s v="СОНЭТ, ООО"/>
    <x v="8"/>
    <m/>
    <m/>
    <x v="265"/>
    <s v="1197746156497"/>
    <s v="7704480451"/>
    <s v="Деятельность больничных организаций"/>
    <n v="130380000"/>
    <n v="203911000"/>
    <n v="341939000"/>
    <n v="430605000"/>
    <n v="728078000"/>
    <n v="2.1999999999999999E-2"/>
    <n v="3.44E-2"/>
    <n v="0.16520000000000001"/>
    <n v="2.41E-2"/>
    <n v="1.41E-2"/>
    <m/>
    <m/>
    <n v="0.14929999999999999"/>
    <n v="1.0500000000000001E-2"/>
    <n v="7.4999999999999997E-3"/>
  </r>
  <r>
    <n v="464"/>
    <s v="РЕАБИЛИТАЦИОННЫЙ ЦЕНТР-САНАТОРИЙ ДУГИНО, АНО"/>
    <x v="6"/>
    <m/>
    <m/>
    <x v="88"/>
    <s v="1196733015005"/>
    <s v="6722034480"/>
    <s v="Деятельность санаторно-курортных организаций"/>
    <n v="8151000"/>
    <n v="96028000"/>
    <n v="334765000"/>
    <n v="505280000"/>
    <n v="726579000"/>
    <n v="-0.49709999999999999"/>
    <n v="0.64570000000000005"/>
    <n v="0.33350000000000002"/>
    <n v="0.11360000000000001"/>
    <n v="0.43070000000000003"/>
    <n v="-0.51739999999999997"/>
    <n v="0.63819999999999999"/>
    <n v="0.31869999999999998"/>
    <n v="0.27660000000000001"/>
    <n v="0.48049999999999998"/>
  </r>
  <r>
    <n v="465"/>
    <s v="МЕДСЕРВИСЦЕНТР, ООО"/>
    <x v="8"/>
    <m/>
    <m/>
    <x v="266"/>
    <s v="1092902000795"/>
    <s v="2902061573"/>
    <s v="Общая врачебная практика"/>
    <m/>
    <m/>
    <m/>
    <m/>
    <n v="725169000"/>
    <m/>
    <m/>
    <m/>
    <m/>
    <n v="-0.27660000000000001"/>
    <m/>
    <m/>
    <m/>
    <m/>
    <m/>
  </r>
  <r>
    <n v="466"/>
    <s v="ПАЛИТРА, ООО МЦ"/>
    <x v="0"/>
    <s v="Многопрофильная"/>
    <m/>
    <x v="267"/>
    <s v="1153340002716"/>
    <s v="3329081506"/>
    <s v="Деятельность больничных организаций"/>
    <n v="447843000"/>
    <n v="464048000"/>
    <n v="546873000"/>
    <n v="620515000"/>
    <n v="725129000"/>
    <n v="0.1396"/>
    <n v="0.14330000000000001"/>
    <n v="0.19939999999999999"/>
    <n v="0.21659999999999999"/>
    <n v="0.21360000000000001"/>
    <n v="0.1323"/>
    <n v="0.1358"/>
    <n v="0.1908"/>
    <n v="0.21279999999999999"/>
    <n v="0.20760000000000001"/>
  </r>
  <r>
    <n v="467"/>
    <s v="МЕДИЦИНСКИЙ ЦЕНТР, АО"/>
    <x v="6"/>
    <m/>
    <m/>
    <x v="88"/>
    <s v="1247700670788"/>
    <s v="9701298293"/>
    <s v="Деятельность санаторно-курортных организаций"/>
    <n v="947220000"/>
    <n v="611933000"/>
    <n v="637060000"/>
    <n v="713202000"/>
    <n v="724585000"/>
    <n v="-0.75749999999999995"/>
    <n v="-0.71450000000000002"/>
    <n v="-0.27900000000000003"/>
    <n v="-0.26929999999999998"/>
    <n v="-0.25169999999999998"/>
    <n v="3.9600000000000003E-2"/>
    <n v="-0.44769999999999999"/>
    <n v="-0.55259999999999998"/>
    <n v="11.0587"/>
    <n v="-0.15010000000000001"/>
  </r>
  <r>
    <n v="468"/>
    <s v="КЛИНИКА ЭКСПЕРТ ВОРОНЕЖ, ООО"/>
    <x v="0"/>
    <m/>
    <m/>
    <x v="268"/>
    <s v="1243600016505"/>
    <s v="3665828590"/>
    <s v="Общая врачебная практика"/>
    <m/>
    <m/>
    <m/>
    <n v="141664000"/>
    <n v="724184000"/>
    <m/>
    <m/>
    <m/>
    <n v="8.1799999999999998E-2"/>
    <n v="0.25340000000000001"/>
    <m/>
    <m/>
    <m/>
    <n v="2.0799999999999999E-2"/>
    <n v="0.21859999999999999"/>
  </r>
  <r>
    <n v="469"/>
    <s v="ГУДСМАЙЛ, ООО"/>
    <x v="0"/>
    <m/>
    <s v="Стоматология"/>
    <x v="269"/>
    <s v="1177847050479"/>
    <s v="7810652399"/>
    <s v="Стоматологическая практика"/>
    <n v="177074000"/>
    <n v="284792000"/>
    <n v="403676000"/>
    <n v="625096000"/>
    <n v="723626000"/>
    <n v="0.4829"/>
    <n v="0.45319999999999999"/>
    <n v="0.38490000000000002"/>
    <n v="0.4753"/>
    <n v="0.4209"/>
    <m/>
    <m/>
    <n v="-1.35E-2"/>
    <n v="-1.29E-2"/>
    <n v="0.40429999999999999"/>
  </r>
  <r>
    <n v="470"/>
    <s v="КДЦ ВИТА КЛИНИКА, ООО"/>
    <x v="8"/>
    <m/>
    <m/>
    <x v="270"/>
    <s v="1063525107095"/>
    <s v="3525170400"/>
    <s v="Деятельность больничных организаций"/>
    <n v="157003000"/>
    <n v="176986000"/>
    <n v="386418000"/>
    <n v="622669000"/>
    <n v="723568000"/>
    <n v="0.48549999999999999"/>
    <n v="0.70669999999999999"/>
    <n v="7.6899999999999996E-2"/>
    <n v="8.2000000000000003E-2"/>
    <n v="0.23530000000000001"/>
    <m/>
    <m/>
    <m/>
    <m/>
    <n v="4.2900000000000001E-2"/>
  </r>
  <r>
    <n v="471"/>
    <s v="КЛАССИКУС, ООО"/>
    <x v="8"/>
    <m/>
    <m/>
    <x v="271"/>
    <s v="1117746263348"/>
    <s v="7701913724"/>
    <s v="Деятельность больничных организаций"/>
    <n v="386328000"/>
    <n v="426918000"/>
    <n v="550598000"/>
    <n v="694954000"/>
    <n v="723229000"/>
    <n v="8.1299999999999997E-2"/>
    <n v="7.3700000000000002E-2"/>
    <n v="0.14910000000000001"/>
    <n v="7.2700000000000001E-2"/>
    <n v="1.6500000000000001E-2"/>
    <n v="-5.9999999999999995E-4"/>
    <n v="-2.8999999999999998E-3"/>
    <n v="-6.0000000000000001E-3"/>
    <n v="-1.21E-2"/>
    <n v="-2.2800000000000001E-2"/>
  </r>
  <r>
    <n v="472"/>
    <s v="ПОЛИМЕДИКА ЧЕЛЯБИНСК, ООО"/>
    <x v="8"/>
    <m/>
    <m/>
    <x v="272"/>
    <s v="1177456067557"/>
    <s v="7447274861"/>
    <s v="Деятельность больничных организаций"/>
    <n v="304980000"/>
    <n v="410163000"/>
    <n v="505004000"/>
    <n v="589027000"/>
    <n v="722583000"/>
    <n v="9.1000000000000004E-3"/>
    <n v="-4.9799999999999997E-2"/>
    <n v="2.7699999999999999E-2"/>
    <n v="-1.5599999999999999E-2"/>
    <n v="-2.9700000000000001E-2"/>
    <n v="3.0000000000000001E-3"/>
    <n v="-2.76E-2"/>
    <n v="2.41E-2"/>
    <n v="-1.6799999999999999E-2"/>
    <n v="-3.0099999999999998E-2"/>
  </r>
  <r>
    <n v="473"/>
    <s v="ЭВЕРЕСТ, ООО"/>
    <x v="8"/>
    <m/>
    <m/>
    <x v="273"/>
    <s v="1124823006538"/>
    <s v="4826081900"/>
    <s v="Деятельность больничных организаций"/>
    <n v="448579000"/>
    <n v="517239000"/>
    <n v="540585000"/>
    <n v="695083000"/>
    <n v="722252000"/>
    <n v="-5.5100000000000003E-2"/>
    <n v="-1.6999999999999999E-3"/>
    <n v="0.21129999999999999"/>
    <n v="2.01E-2"/>
    <n v="-8.2000000000000007E-3"/>
    <n v="-5.8999999999999997E-2"/>
    <n v="-1.5100000000000001E-2"/>
    <n v="0.27960000000000002"/>
    <n v="2.8E-3"/>
    <n v="5.2600000000000001E-2"/>
  </r>
  <r>
    <n v="474"/>
    <s v="МТ-СЕРВИС, ООО"/>
    <x v="8"/>
    <m/>
    <m/>
    <x v="274"/>
    <s v="1143443024185"/>
    <s v="3444216568"/>
    <s v="Деятельность в области медицины прочая, не включенная в другие группировки"/>
    <n v="631459000"/>
    <n v="694237000"/>
    <n v="499138000"/>
    <n v="703924000"/>
    <n v="721965000"/>
    <n v="6.2600000000000003E-2"/>
    <n v="5.9700000000000003E-2"/>
    <n v="7.7200000000000005E-2"/>
    <n v="7.0099999999999996E-2"/>
    <n v="9.8799999999999999E-2"/>
    <n v="-2.98E-2"/>
    <n v="-2.3199999999999998E-2"/>
    <n v="-3.5099999999999999E-2"/>
    <n v="0.15190000000000001"/>
    <n v="1.24E-2"/>
  </r>
  <r>
    <n v="475"/>
    <s v="РЕАЛ ТРАНС ХАЙР Т, ООО"/>
    <x v="8"/>
    <m/>
    <m/>
    <x v="275"/>
    <s v="1167746895436"/>
    <s v="7709974623"/>
    <s v="Специальная врачебная практика"/>
    <n v="349011000"/>
    <n v="392760000"/>
    <n v="484518000"/>
    <n v="583868000"/>
    <n v="720906000"/>
    <n v="1.95E-2"/>
    <n v="2.52E-2"/>
    <n v="3.61E-2"/>
    <n v="4.7500000000000001E-2"/>
    <n v="3.4500000000000003E-2"/>
    <n v="-8.0000000000000004E-4"/>
    <n v="-2.8E-3"/>
    <n v="-1.9E-3"/>
    <n v="-1.5E-3"/>
    <n v="-1.8E-3"/>
  </r>
  <r>
    <n v="476"/>
    <s v="КЛИНИЧЕСКИЙ САНАТОРИЙ МЕТАЛЛУРГ, АО"/>
    <x v="6"/>
    <m/>
    <m/>
    <x v="88"/>
    <s v="1022302831946"/>
    <s v="2319001757"/>
    <s v="Деятельность санаторно-курортных организаций"/>
    <n v="420567000"/>
    <n v="491360000"/>
    <n v="580318000"/>
    <n v="670703000"/>
    <n v="720023000"/>
    <n v="0.1235"/>
    <n v="0.1074"/>
    <n v="7.7499999999999999E-2"/>
    <n v="7.3099999999999998E-2"/>
    <n v="6.6699999999999995E-2"/>
    <n v="6.0999999999999999E-2"/>
    <n v="1.7899999999999999E-2"/>
    <n v="-8.8999999999999999E-3"/>
    <n v="2.0000000000000001E-4"/>
    <n v="3.0499999999999999E-2"/>
  </r>
  <r>
    <n v="477"/>
    <s v="ПМТ-ЛАБОРАТОРИЯ, ООО"/>
    <x v="2"/>
    <m/>
    <m/>
    <x v="276"/>
    <s v="1087448002806"/>
    <s v="7448102505"/>
    <s v="Деятельность в области медицины прочая, не включенная в другие группировки"/>
    <n v="685683000"/>
    <n v="555268000"/>
    <n v="593077000"/>
    <n v="655825000"/>
    <n v="719832000"/>
    <n v="0.47899999999999998"/>
    <n v="0.39140000000000003"/>
    <n v="0.38450000000000001"/>
    <n v="0.33800000000000002"/>
    <n v="0.33510000000000001"/>
    <m/>
    <m/>
    <m/>
    <m/>
    <n v="0.31780000000000003"/>
  </r>
  <r>
    <n v="478"/>
    <s v="ДЕНТАЛДИАГНОСТИК, ООО"/>
    <x v="0"/>
    <s v="Узкопрофильная"/>
    <s v="Стоматология"/>
    <x v="277"/>
    <s v="1117746343186"/>
    <s v="7731406440"/>
    <s v="Деятельность в области здравоохранения"/>
    <n v="227557000"/>
    <n v="357751000"/>
    <n v="542027000"/>
    <n v="627761000"/>
    <n v="719375000"/>
    <n v="0.78969999999999996"/>
    <n v="0.71220000000000006"/>
    <n v="0.76080000000000003"/>
    <n v="0.76439999999999997"/>
    <n v="0.75360000000000005"/>
    <m/>
    <m/>
    <m/>
    <m/>
    <m/>
  </r>
  <r>
    <n v="479"/>
    <s v="РЕФЕРАТИВНАЯ ПРАКТИКА, ООО"/>
    <x v="0"/>
    <m/>
    <s v="Стоматология"/>
    <x v="278"/>
    <s v="5157746172546"/>
    <s v="7707357262"/>
    <s v="Стоматологическая практика"/>
    <n v="312059000"/>
    <n v="361407000"/>
    <n v="429199000"/>
    <n v="573160000"/>
    <n v="717675000"/>
    <n v="0.2341"/>
    <n v="0.1948"/>
    <n v="0.15540000000000001"/>
    <n v="0.18279999999999999"/>
    <n v="0.1263"/>
    <n v="0.2273"/>
    <n v="9.1399999999999995E-2"/>
    <n v="0.13150000000000001"/>
    <n v="0.15629999999999999"/>
    <m/>
  </r>
  <r>
    <n v="480"/>
    <s v="САН. ИМ. 30-ЛЕТИЯ ПОБЕДЫ, ЛПУ"/>
    <x v="6"/>
    <m/>
    <m/>
    <x v="88"/>
    <s v="1022603420476"/>
    <s v="2627016885"/>
    <s v="Деятельность санаторно-курортных организаций"/>
    <n v="381040000"/>
    <n v="483589000"/>
    <n v="560583000"/>
    <n v="674140000"/>
    <n v="717007000"/>
    <n v="7.3899999999999993E-2"/>
    <n v="2.3E-3"/>
    <n v="2.7199999999999998E-2"/>
    <n v="1.5E-3"/>
    <n v="1.0500000000000001E-2"/>
    <n v="0.1318"/>
    <n v="-5.4999999999999997E-3"/>
    <n v="1.8599999999999998E-2"/>
    <n v="-4.7999999999999996E-3"/>
    <n v="4.1999999999999997E-3"/>
  </r>
  <r>
    <n v="481"/>
    <s v="КАНОН, ООО"/>
    <x v="8"/>
    <m/>
    <m/>
    <x v="279"/>
    <s v="1097447011265"/>
    <s v="7447158103"/>
    <s v="Деятельность больничных организаций"/>
    <n v="364759000"/>
    <n v="292680000"/>
    <n v="495509000"/>
    <n v="522137000"/>
    <n v="715254000"/>
    <n v="6.3E-3"/>
    <n v="4.4000000000000003E-3"/>
    <n v="2.3300000000000001E-2"/>
    <n v="3.15E-2"/>
    <n v="2.3900000000000001E-2"/>
    <m/>
    <m/>
    <m/>
    <m/>
    <m/>
  </r>
  <r>
    <n v="482"/>
    <s v="ЦСМ МЕДИКА, ООО"/>
    <x v="8"/>
    <m/>
    <m/>
    <x v="280"/>
    <s v="1127847085080"/>
    <s v="7841459356"/>
    <s v="Деятельность в области здравоохранения"/>
    <n v="323369000"/>
    <n v="373776000"/>
    <n v="425668000"/>
    <n v="566941000"/>
    <n v="714983000"/>
    <n v="0.27429999999999999"/>
    <n v="0.29389999999999999"/>
    <n v="0.26679999999999998"/>
    <n v="0.184"/>
    <n v="7.3899999999999993E-2"/>
    <n v="-2.0000000000000001E-4"/>
    <n v="-2.3999999999999998E-3"/>
    <n v="-3.3E-3"/>
    <n v="-5.5999999999999999E-3"/>
    <n v="-8.3999999999999995E-3"/>
  </r>
  <r>
    <n v="483"/>
    <s v="СИТИЛАБ, ООО"/>
    <x v="2"/>
    <m/>
    <m/>
    <x v="105"/>
    <s v="1056319037026"/>
    <s v="6319115960"/>
    <s v="Деятельность в области медицины прочая, не включенная в другие группировки"/>
    <n v="893711000"/>
    <n v="551332000"/>
    <n v="586007000"/>
    <n v="650962000"/>
    <n v="713103000"/>
    <n v="0.26250000000000001"/>
    <n v="0.1081"/>
    <n v="2.5399999999999999E-2"/>
    <n v="1.2500000000000001E-2"/>
    <n v="-1.4999999999999999E-2"/>
    <n v="0.24970000000000001"/>
    <n v="0.1361"/>
    <n v="2.69E-2"/>
    <n v="1.24E-2"/>
    <n v="-2.1999999999999999E-2"/>
  </r>
  <r>
    <n v="484"/>
    <s v="ЦЕНТРОДЕНТ, АО"/>
    <x v="0"/>
    <m/>
    <s v="Стоматология"/>
    <x v="281"/>
    <s v="1023900589195"/>
    <s v="3904002705"/>
    <s v="Стоматологическая практика"/>
    <n v="475656000"/>
    <n v="538521000"/>
    <n v="622299000"/>
    <n v="668773000"/>
    <n v="711031000"/>
    <n v="1.11E-2"/>
    <n v="2.4899999999999999E-2"/>
    <n v="1.0699999999999999E-2"/>
    <n v="2.2200000000000001E-2"/>
    <n v="2.3699999999999999E-2"/>
    <n v="4.2999999999999997E-2"/>
    <n v="8.0000000000000002E-3"/>
    <n v="-7.4999999999999997E-3"/>
    <n v="5.0000000000000001E-4"/>
    <n v="5.0000000000000001E-4"/>
  </r>
  <r>
    <n v="485"/>
    <s v="КЛИНИКА ЭКСПЕРТ ХАБАРОВСК, ООО"/>
    <x v="0"/>
    <m/>
    <m/>
    <x v="282"/>
    <s v="1132721007055"/>
    <s v="2721204734"/>
    <s v="Общая врачебная практика"/>
    <n v="447789000"/>
    <n v="431293000"/>
    <n v="490999000"/>
    <n v="605359000"/>
    <n v="709227000"/>
    <n v="-0.14349999999999999"/>
    <n v="-7.1199999999999999E-2"/>
    <n v="4.7899999999999998E-2"/>
    <n v="4.6100000000000002E-2"/>
    <n v="0.10589999999999999"/>
    <n v="-0.2031"/>
    <n v="-0.25059999999999999"/>
    <n v="-0.1545"/>
    <n v="-0.15559999999999999"/>
    <n v="-8.7900000000000006E-2"/>
  </r>
  <r>
    <n v="486"/>
    <s v="ПРОМЕДИКА, ООО"/>
    <x v="8"/>
    <m/>
    <m/>
    <x v="283"/>
    <s v="1133123024033"/>
    <s v="3123335299"/>
    <s v="Общая врачебная практика"/>
    <n v="375816000"/>
    <n v="396719000"/>
    <n v="496655000"/>
    <n v="520535000"/>
    <n v="709163000"/>
    <n v="9.4899999999999998E-2"/>
    <n v="0.1202"/>
    <n v="0.112"/>
    <n v="3.4099999999999998E-2"/>
    <n v="8.5999999999999993E-2"/>
    <n v="9.9500000000000005E-2"/>
    <n v="8.0399999999999999E-2"/>
    <n v="5.2400000000000002E-2"/>
    <n v="-4.1399999999999999E-2"/>
    <n v="-5.4000000000000003E-3"/>
  </r>
  <r>
    <n v="487"/>
    <s v="РЕГИОНСК, ООО"/>
    <x v="6"/>
    <m/>
    <m/>
    <x v="88"/>
    <s v="1157746480847"/>
    <s v="7706421719"/>
    <s v="Деятельность санаторно-курортных организаций"/>
    <n v="484881000"/>
    <n v="556222000"/>
    <n v="594093000"/>
    <n v="681888000"/>
    <n v="708240000"/>
    <n v="0.28029999999999999"/>
    <n v="0.26569999999999999"/>
    <n v="0.2311"/>
    <n v="0.1515"/>
    <n v="0.15559999999999999"/>
    <n v="5.0299999999999997E-2"/>
    <n v="8.2500000000000004E-2"/>
    <n v="8.8999999999999996E-2"/>
    <n v="2.81E-2"/>
    <n v="5.5399999999999998E-2"/>
  </r>
  <r>
    <n v="488"/>
    <s v="МЕДСКАН, ООО"/>
    <x v="0"/>
    <m/>
    <m/>
    <x v="284"/>
    <s v="1147746128694"/>
    <s v="7725819008"/>
    <s v="Деятельность больничных организаций"/>
    <n v="679594000"/>
    <n v="557280000"/>
    <n v="659743000"/>
    <n v="641990000"/>
    <n v="707049000"/>
    <n v="-0.27700000000000002"/>
    <n v="-0.24840000000000001"/>
    <n v="-0.1027"/>
    <n v="-0.1128"/>
    <n v="-6.2199999999999998E-2"/>
    <n v="-0.29709999999999998"/>
    <n v="-0.33729999999999999"/>
    <n v="-0.19900000000000001"/>
    <n v="-0.43890000000000001"/>
    <n v="-0.37059999999999998"/>
  </r>
  <r>
    <n v="489"/>
    <s v="УРАЛКАЛИЙ-МЕД, ООО"/>
    <x v="8"/>
    <m/>
    <m/>
    <x v="285"/>
    <s v="1075911003409"/>
    <s v="5911054352"/>
    <s v="Общая врачебная практика"/>
    <n v="457306000"/>
    <n v="443663000"/>
    <n v="467211000"/>
    <n v="559782000"/>
    <n v="706587000"/>
    <n v="0.14460000000000001"/>
    <n v="2.35E-2"/>
    <n v="4.0599999999999997E-2"/>
    <n v="3.5799999999999998E-2"/>
    <n v="6.6600000000000006E-2"/>
    <n v="0.1424"/>
    <n v="1.0999999999999999E-2"/>
    <n v="-6.3700000000000007E-2"/>
    <n v="-1.43E-2"/>
    <n v="2.8000000000000001E-2"/>
  </r>
  <r>
    <n v="490"/>
    <s v="КЛИНИКА ФОМИНА УФА, ООО"/>
    <x v="0"/>
    <m/>
    <m/>
    <x v="40"/>
    <s v="1090280009786"/>
    <s v="0274137670"/>
    <s v="Деятельность в области здравоохранения"/>
    <n v="90391000"/>
    <n v="252328000"/>
    <n v="356886000"/>
    <n v="532979000"/>
    <n v="705846000"/>
    <n v="0.1145"/>
    <n v="1.3899999999999999E-2"/>
    <n v="0.12130000000000001"/>
    <n v="0.19450000000000001"/>
    <n v="0.16719999999999999"/>
    <m/>
    <m/>
    <m/>
    <n v="0.1956"/>
    <n v="0.1653"/>
  </r>
  <r>
    <n v="491"/>
    <s v="КЛИНИКА ЭКСПЕРТ ПЕРМЬ, ООО"/>
    <x v="0"/>
    <m/>
    <m/>
    <x v="286"/>
    <s v="1105903005295"/>
    <s v="5903062920"/>
    <s v="Общая врачебная практика"/>
    <n v="275159000"/>
    <n v="378753000"/>
    <n v="482848000"/>
    <n v="604486000"/>
    <n v="701674000"/>
    <n v="-0.1787"/>
    <n v="1.2E-2"/>
    <n v="6.4299999999999996E-2"/>
    <n v="8.7900000000000006E-2"/>
    <n v="0.13869999999999999"/>
    <n v="-0.45340000000000003"/>
    <n v="-0.33239999999999997"/>
    <n v="-0.18579999999999999"/>
    <n v="-9.3399999999999997E-2"/>
    <n v="-7.46E-2"/>
  </r>
  <r>
    <n v="492"/>
    <s v="КЛИНИКА, ООО"/>
    <x v="0"/>
    <s v="Многопрофильная"/>
    <m/>
    <x v="287"/>
    <s v="1086027006141"/>
    <s v="6027115521"/>
    <s v="Деятельность в области здравоохранения"/>
    <n v="270157000"/>
    <n v="297116000"/>
    <n v="396883000"/>
    <n v="540713000"/>
    <n v="701519000"/>
    <n v="0.33650000000000002"/>
    <n v="0.28620000000000001"/>
    <n v="0.38450000000000001"/>
    <n v="0.38290000000000002"/>
    <n v="0.23119999999999999"/>
    <n v="-5.5999999999999999E-3"/>
    <n v="-3.8999999999999998E-3"/>
    <n v="-4.5999999999999999E-3"/>
    <n v="-4.7999999999999996E-3"/>
    <n v="-2.5999999999999999E-3"/>
  </r>
  <r>
    <n v="493"/>
    <s v="АЗБУКА ЗДОРОВЬЯ, ООО"/>
    <x v="0"/>
    <s v="Многопрофильная"/>
    <m/>
    <x v="288"/>
    <s v="1157327003646"/>
    <s v="7327032740"/>
    <s v="Деятельность больничных организаций"/>
    <n v="178234000"/>
    <n v="320670000"/>
    <n v="439986000"/>
    <n v="510628000"/>
    <n v="700429000"/>
    <n v="0.1371"/>
    <n v="0.14630000000000001"/>
    <n v="0.43940000000000001"/>
    <n v="0.26550000000000001"/>
    <n v="0.2949"/>
    <m/>
    <n v="-3.61E-2"/>
    <n v="-3.2800000000000003E-2"/>
    <n v="-3.4799999999999998E-2"/>
    <n v="0.26740000000000003"/>
  </r>
  <r>
    <n v="494"/>
    <s v="МЦ ПАЛЛАДИУМ, ООО"/>
    <x v="8"/>
    <m/>
    <m/>
    <x v="289"/>
    <s v="1101841001107"/>
    <s v="1841008899"/>
    <s v="Деятельность в области медицины прочая"/>
    <n v="43170000"/>
    <n v="54640000"/>
    <n v="290497000"/>
    <n v="506601000"/>
    <n v="699136000"/>
    <n v="0.33069999999999999"/>
    <n v="-0.38229999999999997"/>
    <n v="7.7200000000000005E-2"/>
    <n v="0.11"/>
    <n v="6.8400000000000002E-2"/>
    <n v="-0.18140000000000001"/>
    <n v="-0.1217"/>
    <n v="-1.89E-2"/>
    <n v="-6.8999999999999999E-3"/>
    <n v="-4.5999999999999999E-3"/>
  </r>
  <r>
    <n v="495"/>
    <s v="КУРОРТ КРАСНАЯ ПАХРА, ООО"/>
    <x v="6"/>
    <m/>
    <m/>
    <x v="88"/>
    <s v="1137746190119"/>
    <s v="7751509556"/>
    <s v="Деятельность санаторно-курортных организаций"/>
    <n v="419938000"/>
    <n v="505101000"/>
    <n v="501796000"/>
    <n v="580051000"/>
    <n v="698902000"/>
    <n v="0.1111"/>
    <n v="0.1065"/>
    <n v="0.1186"/>
    <n v="0.1457"/>
    <n v="0.1011"/>
    <m/>
    <m/>
    <m/>
    <m/>
    <m/>
  </r>
  <r>
    <n v="496"/>
    <s v="КЛИНИКА СЕМЕЙНОЙ МЕДИЦИНЫ, ООО"/>
    <x v="8"/>
    <m/>
    <m/>
    <x v="290"/>
    <s v="1173668029908"/>
    <s v="3665140973"/>
    <s v="Деятельность в области медицины прочая"/>
    <n v="229187000"/>
    <n v="311538000"/>
    <n v="434633000"/>
    <n v="563982000"/>
    <n v="697536000"/>
    <n v="-1.35E-2"/>
    <n v="1.6799999999999999E-2"/>
    <n v="6.9099999999999995E-2"/>
    <n v="8.5300000000000001E-2"/>
    <n v="6.4199999999999993E-2"/>
    <n v="6.2600000000000003E-2"/>
    <n v="-5.6399999999999999E-2"/>
    <n v="-4.0399999999999998E-2"/>
    <n v="-3.95E-2"/>
    <n v="-4.5999999999999999E-2"/>
  </r>
  <r>
    <n v="497"/>
    <s v="МЭЙДЖОР КЛИНИК, ООО"/>
    <x v="8"/>
    <m/>
    <m/>
    <x v="291"/>
    <s v="1237700594955"/>
    <s v="9709098747"/>
    <s v="Деятельность больничных организаций"/>
    <n v="209567000"/>
    <n v="283323000"/>
    <n v="355066000"/>
    <n v="440652000"/>
    <n v="697231000"/>
    <n v="0.1346"/>
    <n v="0.1951"/>
    <n v="0.1547"/>
    <n v="0.1457"/>
    <n v="0.21299999999999999"/>
    <n v="1.9099999999999999E-2"/>
    <n v="0.1915"/>
    <n v="8.5400000000000004E-2"/>
    <n v="0.12479999999999999"/>
    <n v="0.21049999999999999"/>
  </r>
  <r>
    <n v="498"/>
    <s v="ПРИМОРСКИЙ ЦЕНТР МИКРОХИРУРГИИ ГЛАЗА, ООО"/>
    <x v="8"/>
    <m/>
    <m/>
    <x v="292"/>
    <s v="1102537000235"/>
    <s v="2537066641"/>
    <s v="Деятельность больничных организаций"/>
    <n v="442052000"/>
    <n v="460711000"/>
    <n v="540997000"/>
    <n v="645189000"/>
    <n v="696178000"/>
    <n v="0.14019999999999999"/>
    <n v="0.1047"/>
    <n v="0.13450000000000001"/>
    <n v="0.108"/>
    <n v="6.2899999999999998E-2"/>
    <n v="0.1153"/>
    <n v="0.1115"/>
    <n v="0.13880000000000001"/>
    <m/>
    <m/>
  </r>
  <r>
    <n v="499"/>
    <s v="ЛИТЕХ, ООО ЛАБОРАТОРИЯ"/>
    <x v="8"/>
    <m/>
    <m/>
    <x v="293"/>
    <s v="1117746302387"/>
    <s v="7718844243"/>
    <s v="Деятельность в области медицины прочая, не включенная в другие группировки"/>
    <n v="1450789000"/>
    <n v="729788000"/>
    <n v="602493000"/>
    <n v="634865000"/>
    <n v="695884000"/>
    <n v="0.36370000000000002"/>
    <n v="1.46E-2"/>
    <n v="-5.6300000000000003E-2"/>
    <n v="-7.8700000000000006E-2"/>
    <n v="-7.2499999999999995E-2"/>
    <n v="0.35470000000000002"/>
    <n v="-2.06E-2"/>
    <n v="-3.1800000000000002E-2"/>
    <n v="-9.1899999999999996E-2"/>
    <n v="-9.0899999999999995E-2"/>
  </r>
  <r>
    <n v="500"/>
    <s v="САНАТОРИЙ ЦЕЛЕБНЫЙ НАРЗАН, ООО"/>
    <x v="6"/>
    <m/>
    <m/>
    <x v="88"/>
    <s v="1022601311105"/>
    <s v="2628041355"/>
    <s v="Деятельность санаторно-курортных организаций"/>
    <n v="495233000"/>
    <n v="563519000"/>
    <n v="695437000"/>
    <n v="686622000"/>
    <n v="693170000"/>
    <n v="0.30730000000000002"/>
    <n v="0.36259999999999998"/>
    <n v="0.443"/>
    <n v="0.28620000000000001"/>
    <n v="0.24249999999999999"/>
    <n v="0.24249999999999999"/>
    <n v="0.19009999999999999"/>
    <n v="1.3651"/>
    <n v="4.6699999999999998E-2"/>
    <n v="6.3299999999999995E-2"/>
  </r>
  <r>
    <n v="502"/>
    <s v="ДЖИДЖИМЕД, ООО"/>
    <x v="0"/>
    <s v="Специализированная"/>
    <s v="Трилохология"/>
    <x v="294"/>
    <s v="1237700699290"/>
    <s v="7733424839"/>
    <s v="Специальная врачебная практика"/>
    <m/>
    <m/>
    <m/>
    <n v="148307000"/>
    <n v="690741000"/>
    <m/>
    <m/>
    <m/>
    <n v="0.53390000000000004"/>
    <n v="0.27150000000000002"/>
    <m/>
    <m/>
    <m/>
    <n v="0.51419999999999999"/>
    <m/>
  </r>
  <r>
    <n v="503"/>
    <s v="СМС СТОМАМЕДСЕРВИС+, ООО"/>
    <x v="0"/>
    <m/>
    <s v="Стоматология"/>
    <x v="295"/>
    <s v="1064705054699"/>
    <s v="4705036300"/>
    <s v="Стоматологическая практика"/>
    <n v="85155000"/>
    <n v="112139000"/>
    <n v="117955000"/>
    <n v="169928000"/>
    <n v="688421000"/>
    <n v="0.111"/>
    <n v="2.29E-2"/>
    <n v="3.5200000000000002E-2"/>
    <n v="3.9600000000000003E-2"/>
    <n v="0.61439999999999995"/>
    <n v="-1.61E-2"/>
    <m/>
    <m/>
    <m/>
    <m/>
  </r>
  <r>
    <n v="504"/>
    <s v="МЦ XXI ВЕК СЕВЕР, ООО"/>
    <x v="8"/>
    <m/>
    <m/>
    <x v="296"/>
    <s v="1207800104467"/>
    <s v="7802881853"/>
    <s v="Общая врачебная практика"/>
    <n v="313356000"/>
    <n v="319850000"/>
    <n v="394434000"/>
    <n v="495315000"/>
    <n v="688096000"/>
    <n v="7.9100000000000004E-2"/>
    <n v="9.0499999999999997E-2"/>
    <n v="9.0700000000000003E-2"/>
    <n v="9.06E-2"/>
    <n v="9.4399999999999998E-2"/>
    <m/>
    <n v="7.9200000000000007E-2"/>
    <n v="7.8600000000000003E-2"/>
    <n v="8.0299999999999996E-2"/>
    <n v="8.6499999999999994E-2"/>
  </r>
  <r>
    <n v="505"/>
    <s v="МРТ ЭКСПРЕСС, ООО"/>
    <x v="8"/>
    <m/>
    <m/>
    <x v="297"/>
    <s v="1151690078935"/>
    <s v="1659162510"/>
    <s v="Деятельность больничных организаций"/>
    <n v="136989000"/>
    <n v="244274000"/>
    <n v="325153000"/>
    <n v="413936000"/>
    <n v="687375000"/>
    <n v="-3.5400000000000001E-2"/>
    <n v="0.2303"/>
    <n v="0.1212"/>
    <n v="0.1182"/>
    <n v="0.1326"/>
    <n v="-2.9600000000000001E-2"/>
    <n v="-9.5999999999999992E-3"/>
    <n v="-1.0699999999999999E-2"/>
    <n v="-1.49E-2"/>
    <n v="-2.0500000000000001E-2"/>
  </r>
  <r>
    <n v="506"/>
    <s v="МЦ ДОКТОР ПЛЮС, ООО"/>
    <x v="0"/>
    <m/>
    <m/>
    <x v="55"/>
    <s v="1056603986801"/>
    <s v="6671161293"/>
    <s v="Деятельность больничных организаций"/>
    <n v="399696000"/>
    <n v="415714000"/>
    <n v="492621000"/>
    <n v="567204000"/>
    <n v="686533000"/>
    <n v="0.14979999999999999"/>
    <n v="0.14829999999999999"/>
    <n v="9.4899999999999998E-2"/>
    <n v="8.7400000000000005E-2"/>
    <n v="0.1105"/>
    <n v="8.9300000000000004E-2"/>
    <n v="0.1173"/>
    <n v="3.9800000000000002E-2"/>
    <n v="8.0999999999999996E-3"/>
    <n v="2.41E-2"/>
  </r>
  <r>
    <n v="507"/>
    <s v="МЕДИКА МЕНТЕ, ООО НИМЦ"/>
    <x v="8"/>
    <m/>
    <m/>
    <x v="298"/>
    <s v="1195081003391"/>
    <s v="5018198350"/>
    <s v="Деятельность больничных организаций"/>
    <n v="439986000"/>
    <n v="472997000"/>
    <n v="518304000"/>
    <n v="570996000"/>
    <n v="685241000"/>
    <n v="2.3400000000000001E-2"/>
    <n v="7.7499999999999999E-2"/>
    <n v="4.1799999999999997E-2"/>
    <n v="4.3099999999999999E-2"/>
    <n v="4.8800000000000003E-2"/>
    <n v="7.9299999999999995E-2"/>
    <n v="6.6000000000000003E-2"/>
    <n v="4.1799999999999997E-2"/>
    <n v="2.3199999999999998E-2"/>
    <n v="4.02E-2"/>
  </r>
  <r>
    <n v="508"/>
    <s v="МЕДИКАЛ ГЕНОМИКС, ООО"/>
    <x v="0"/>
    <m/>
    <m/>
    <x v="40"/>
    <s v="1136952010546"/>
    <s v="6952037742"/>
    <s v="Деятельность в области медицины прочая, не включенная в другие группировки"/>
    <n v="201903000"/>
    <n v="244308000"/>
    <n v="301715000"/>
    <n v="431556000"/>
    <n v="684842000"/>
    <n v="0.29959999999999998"/>
    <n v="0.108"/>
    <n v="0.19719999999999999"/>
    <n v="0.29880000000000001"/>
    <n v="0.37040000000000001"/>
    <n v="0.2354"/>
    <n v="1.2E-2"/>
    <n v="0.1578"/>
    <n v="0.23469999999999999"/>
    <n v="0.32900000000000001"/>
  </r>
  <r>
    <n v="509"/>
    <s v="КБ РЖД-МЕДИЦИНА Г.КАЗАНЬ, ЧУЗ"/>
    <x v="5"/>
    <m/>
    <m/>
    <x v="12"/>
    <s v="1041630217232"/>
    <s v="1660072927"/>
    <s v="Деятельность больничных организаций"/>
    <n v="301542000"/>
    <n v="335770000"/>
    <n v="379675000"/>
    <n v="557370000"/>
    <n v="684717000"/>
    <n v="1.15E-2"/>
    <n v="5.7999999999999996E-3"/>
    <n v="-1.3299999999999999E-2"/>
    <n v="1.6E-2"/>
    <n v="2.5000000000000001E-3"/>
    <n v="1.9300000000000001E-2"/>
    <n v="1.2500000000000001E-2"/>
    <n v="-1.61E-2"/>
    <n v="7.1999999999999998E-3"/>
    <n v="-1.1999999999999999E-3"/>
  </r>
  <r>
    <n v="510"/>
    <s v="ГЕМОТЕСТ ЮГ, ООО"/>
    <x v="2"/>
    <m/>
    <m/>
    <x v="299"/>
    <s v="1146193004352"/>
    <s v="6161071645"/>
    <s v="Деятельность в области медицины прочая, не включенная в другие группировки"/>
    <n v="347751000"/>
    <n v="272440000"/>
    <n v="446330000"/>
    <n v="544390000"/>
    <n v="683326000"/>
    <n v="-0.19919999999999999"/>
    <n v="-0.73250000000000004"/>
    <n v="-0.29409999999999997"/>
    <n v="-0.1389"/>
    <n v="-4.2599999999999999E-2"/>
    <n v="-0.2056"/>
    <n v="-1.0425"/>
    <n v="-0.44819999999999999"/>
    <n v="-0.25850000000000001"/>
    <n v="-0.12690000000000001"/>
  </r>
  <r>
    <n v="511"/>
    <s v="ЛДЦ СОКОЛ, ООО"/>
    <x v="8"/>
    <m/>
    <m/>
    <x v="300"/>
    <s v="1096195000813"/>
    <s v="6167029777"/>
    <s v="Деятельность больничных организаций"/>
    <n v="386607000"/>
    <n v="501540000"/>
    <n v="591983000"/>
    <n v="689961000"/>
    <n v="681984000"/>
    <n v="0.1263"/>
    <n v="0.1338"/>
    <n v="8.3000000000000004E-2"/>
    <n v="3.6299999999999999E-2"/>
    <n v="5.1999999999999998E-3"/>
    <n v="0.14000000000000001"/>
    <n v="0.11700000000000001"/>
    <n v="6.7599999999999993E-2"/>
    <n v="6.9500000000000006E-2"/>
    <n v="3.0099999999999998E-2"/>
  </r>
  <r>
    <n v="512"/>
    <s v="КДФ-СОЧИ, ООО"/>
    <x v="8"/>
    <m/>
    <m/>
    <x v="301"/>
    <s v="1212300029545"/>
    <s v="2366027819"/>
    <s v="Деятельность больничных организаций"/>
    <m/>
    <n v="477000"/>
    <n v="263520000"/>
    <n v="493188000"/>
    <n v="680953000"/>
    <m/>
    <n v="-23.3249"/>
    <n v="-0.12130000000000001"/>
    <n v="-7.3599999999999999E-2"/>
    <n v="-8.8999999999999999E-3"/>
    <m/>
    <m/>
    <n v="-0.13789999999999999"/>
    <n v="-8.4400000000000003E-2"/>
    <n v="-1.9400000000000001E-2"/>
  </r>
  <r>
    <n v="513"/>
    <s v="МЦ ПОДМОСКОВЬЕ, ООО"/>
    <x v="0"/>
    <m/>
    <s v="Стоматология"/>
    <x v="302"/>
    <s v="1117604006541"/>
    <s v="7604204144"/>
    <s v="Стоматологическая практика"/>
    <n v="274340000"/>
    <n v="376610000"/>
    <n v="468346000"/>
    <n v="583200000"/>
    <n v="680879000"/>
    <n v="5.1400000000000001E-2"/>
    <n v="3.5999999999999999E-3"/>
    <n v="7.7999999999999996E-3"/>
    <n v="4.8800000000000003E-2"/>
    <n v="0.29249999999999998"/>
    <m/>
    <m/>
    <m/>
    <m/>
    <m/>
  </r>
  <r>
    <n v="514"/>
    <s v="НИЖЕГОРОДСКОЕ ОТДЕЛЕНИЕ КЛИНИКИ САДКО, ООО"/>
    <x v="0"/>
    <m/>
    <s v="Стоматология"/>
    <x v="303"/>
    <s v="1055238180678"/>
    <s v="5260159627"/>
    <s v="Стоматологическая практика"/>
    <n v="303749000"/>
    <n v="369313000"/>
    <n v="424608000"/>
    <n v="541658000"/>
    <n v="679990000"/>
    <n v="5.3E-3"/>
    <n v="5.0099999999999999E-2"/>
    <n v="3.5000000000000003E-2"/>
    <n v="4.6899999999999997E-2"/>
    <n v="9.11E-2"/>
    <n v="7.8E-2"/>
    <n v="3.0800000000000001E-2"/>
    <n v="1.12E-2"/>
    <n v="3.2500000000000001E-2"/>
    <n v="7.0000000000000007E-2"/>
  </r>
  <r>
    <n v="515"/>
    <s v="НАШ МЦ ПАРАЦЕЛЬС, ООО"/>
    <x v="8"/>
    <m/>
    <m/>
    <x v="304"/>
    <s v="1076658010329"/>
    <s v="6658263352"/>
    <s v="Деятельность больничных организаций"/>
    <n v="430638000"/>
    <n v="459509000"/>
    <n v="550643000"/>
    <n v="647695000"/>
    <n v="679151000"/>
    <n v="3.6999999999999998E-2"/>
    <n v="0.1593"/>
    <n v="0.15390000000000001"/>
    <n v="0.12909999999999999"/>
    <n v="0.12909999999999999"/>
    <n v="2.53E-2"/>
    <n v="0.14949999999999999"/>
    <n v="0.1351"/>
    <n v="0.1177"/>
    <n v="0.1177"/>
  </r>
  <r>
    <n v="516"/>
    <s v="СМ-МЕДИЦИНА, ООО"/>
    <x v="0"/>
    <m/>
    <m/>
    <x v="17"/>
    <s v="1217700329725"/>
    <s v="7743363938"/>
    <s v="Деятельность больничных организаций"/>
    <m/>
    <m/>
    <n v="136028000"/>
    <n v="560728000"/>
    <n v="676483000"/>
    <m/>
    <m/>
    <n v="-0.29020000000000001"/>
    <n v="-0.04"/>
    <n v="-3.5299999999999998E-2"/>
    <m/>
    <m/>
    <n v="-0.219"/>
    <n v="-0.12180000000000001"/>
    <n v="-0.17119999999999999"/>
  </r>
  <r>
    <n v="517"/>
    <s v="ЗДОРОВЫЕ ЛЮДИ, ООО"/>
    <x v="0"/>
    <s v="Многопрофильная"/>
    <m/>
    <x v="305"/>
    <s v="1184350012076"/>
    <s v="4345484575"/>
    <s v="Общая врачебная практика"/>
    <n v="155564000"/>
    <n v="212093000"/>
    <n v="316890000"/>
    <n v="437585000"/>
    <n v="674103000"/>
    <n v="0.49540000000000001"/>
    <n v="0.59750000000000003"/>
    <n v="0.25979999999999998"/>
    <n v="0.3085"/>
    <n v="0.23899999999999999"/>
    <m/>
    <m/>
    <n v="-2.8999999999999998E-3"/>
    <n v="-9.5999999999999992E-3"/>
    <n v="-1.0699999999999999E-2"/>
  </r>
  <r>
    <n v="518"/>
    <s v="СОЛЕНЫЕ ОЗЕРА, ООО"/>
    <x v="6"/>
    <m/>
    <m/>
    <x v="88"/>
    <s v="1185658000230"/>
    <s v="5646033708"/>
    <s v="Деятельность санаторно-курортных организаций"/>
    <n v="341976000"/>
    <n v="367870000"/>
    <n v="502725000"/>
    <n v="522537000"/>
    <n v="673715000"/>
    <n v="0.64219999999999999"/>
    <n v="0.61080000000000001"/>
    <n v="0.65269999999999995"/>
    <n v="0.48449999999999999"/>
    <n v="0.43009999999999998"/>
    <n v="-1.1608000000000001"/>
    <n v="0.62619999999999998"/>
    <n v="0.62660000000000005"/>
    <n v="0.47249999999999998"/>
    <n v="0.40820000000000001"/>
  </r>
  <r>
    <n v="519"/>
    <s v="ДЕНТАЛ-ЦЕНТР, ООО"/>
    <x v="8"/>
    <m/>
    <m/>
    <x v="306"/>
    <s v="1097746580733"/>
    <s v="7709838282"/>
    <s v="Деятельность в области здравоохранения"/>
    <n v="349776000"/>
    <n v="351132000"/>
    <n v="389011000"/>
    <n v="472617000"/>
    <n v="670635000"/>
    <n v="0.14230000000000001"/>
    <n v="9.9299999999999999E-2"/>
    <n v="5.6000000000000001E-2"/>
    <n v="2.5999999999999999E-2"/>
    <n v="5.3E-3"/>
    <m/>
    <m/>
    <n v="-1E-4"/>
    <n v="-1E-4"/>
    <n v="-3.0999999999999999E-3"/>
  </r>
  <r>
    <n v="520"/>
    <s v="НАКФФ, ООО"/>
    <x v="8"/>
    <m/>
    <m/>
    <x v="307"/>
    <s v="1077760501213"/>
    <s v="7723628921"/>
    <s v="Деятельность больничных организаций"/>
    <n v="689853000"/>
    <n v="501859000"/>
    <n v="567148000"/>
    <n v="576903000"/>
    <n v="670615000"/>
    <n v="-3.8999999999999998E-3"/>
    <n v="-8.3699999999999997E-2"/>
    <n v="-9.4000000000000004E-3"/>
    <n v="-1.15E-2"/>
    <n v="6.1999999999999998E-3"/>
    <n v="7.5700000000000003E-2"/>
    <n v="3.7499999999999999E-2"/>
    <n v="1.1999999999999999E-3"/>
    <n v="1.6000000000000001E-3"/>
    <n v="0.01"/>
  </r>
  <r>
    <n v="521"/>
    <s v="ПАРАЛЛЕЛЕПИПЕД, ООО"/>
    <x v="0"/>
    <s v="Специализированная"/>
    <s v="Пластическая хирургия, Косметология, Гинекология, дерматология, стоматология, ортопедия"/>
    <x v="308"/>
    <s v="1177746430730"/>
    <s v="7704408737"/>
    <s v="Специальная врачебная практика"/>
    <n v="485140000"/>
    <n v="608801000"/>
    <n v="612251000"/>
    <n v="650279000"/>
    <n v="670085000"/>
    <n v="0.18029999999999999"/>
    <n v="0.17910000000000001"/>
    <n v="0.2235"/>
    <n v="0.25740000000000002"/>
    <n v="0.2276"/>
    <m/>
    <m/>
    <m/>
    <m/>
    <m/>
  </r>
  <r>
    <n v="522"/>
    <s v="МЦ АКАДЕМИЯ, ООО"/>
    <x v="8"/>
    <m/>
    <m/>
    <x v="309"/>
    <s v="1177325003151"/>
    <s v="7325152320"/>
    <s v="Деятельность больничных организаций"/>
    <n v="392487000"/>
    <n v="385354000"/>
    <n v="484775000"/>
    <n v="547927000"/>
    <n v="670037000"/>
    <n v="0.15329999999999999"/>
    <n v="1.34E-2"/>
    <n v="8.9999999999999993E-3"/>
    <n v="4.5699999999999998E-2"/>
    <n v="3.6600000000000001E-2"/>
    <n v="0.1487"/>
    <n v="-5.9999999999999995E-4"/>
    <n v="-5.9999999999999995E-4"/>
    <n v="1.32E-2"/>
    <n v="-1E-3"/>
  </r>
  <r>
    <n v="523"/>
    <s v="ПРАКТИК, ООО ФИРМА"/>
    <x v="0"/>
    <m/>
    <s v="Стоматология"/>
    <x v="310"/>
    <s v="1026402494799"/>
    <s v="6451115277"/>
    <s v="Стоматологическая практика"/>
    <n v="443530000"/>
    <n v="528827000"/>
    <n v="583044000"/>
    <n v="636630000"/>
    <n v="669834000"/>
    <n v="5.8299999999999998E-2"/>
    <n v="8.1500000000000003E-2"/>
    <n v="7.0800000000000002E-2"/>
    <n v="4.4200000000000003E-2"/>
    <n v="4.6399999999999997E-2"/>
    <n v="0.1031"/>
    <n v="8.2299999999999998E-2"/>
    <n v="7.0800000000000002E-2"/>
    <n v="4.4200000000000003E-2"/>
    <n v="4.6399999999999997E-2"/>
  </r>
  <r>
    <n v="524"/>
    <s v="САНАТОРИЙ МАГАДАН, ОАО"/>
    <x v="6"/>
    <m/>
    <m/>
    <x v="88"/>
    <s v="1022302787187"/>
    <s v="2318001955"/>
    <s v="Деятельность санаторно-курортных организаций"/>
    <n v="394139000"/>
    <n v="461695000"/>
    <n v="305703000"/>
    <n v="458414000"/>
    <n v="669518000"/>
    <n v="0.1017"/>
    <n v="0.1128"/>
    <n v="-0.48080000000000001"/>
    <n v="-0.30409999999999998"/>
    <n v="-0.17910000000000001"/>
    <n v="6.83E-2"/>
    <n v="4.9099999999999998E-2"/>
    <n v="-0.57879999999999998"/>
    <n v="-0.31559999999999999"/>
    <n v="-0.23949999999999999"/>
  </r>
  <r>
    <n v="525"/>
    <s v="СЕМЕЙНАЯ СТОМАТОЛОГИЯ, ООО"/>
    <x v="0"/>
    <m/>
    <s v="Стоматология"/>
    <x v="311"/>
    <s v="1145543004826"/>
    <s v="5505219940"/>
    <s v="Стоматологическая практика"/>
    <n v="216746000"/>
    <n v="305812000"/>
    <n v="441250000"/>
    <n v="557339000"/>
    <n v="667864000"/>
    <n v="-9.35E-2"/>
    <n v="9.8299999999999998E-2"/>
    <n v="0.18720000000000001"/>
    <n v="0.1052"/>
    <n v="7.1599999999999997E-2"/>
    <m/>
    <m/>
    <n v="-2E-3"/>
    <m/>
    <n v="-1.5100000000000001E-2"/>
  </r>
  <r>
    <n v="526"/>
    <s v="ЦМГ КОНСИЛИУМ, ООО"/>
    <x v="0"/>
    <s v="Многопрофильная"/>
    <m/>
    <x v="312"/>
    <s v="1175053005522"/>
    <s v="5012094098"/>
    <s v="Деятельность больничных организаций"/>
    <n v="121613000"/>
    <n v="224261000"/>
    <n v="312207000"/>
    <n v="434729000"/>
    <n v="667244000"/>
    <n v="0.2001"/>
    <n v="0.2913"/>
    <n v="0.218"/>
    <n v="0.1651"/>
    <n v="0.28349999999999997"/>
    <m/>
    <m/>
    <m/>
    <m/>
    <n v="-4.0000000000000002E-4"/>
  </r>
  <r>
    <n v="527"/>
    <s v="МЕДИКА ХОЛДИНГ, ООО"/>
    <x v="0"/>
    <s v="Многопрофильная"/>
    <m/>
    <x v="313"/>
    <s v="1087536004324"/>
    <s v="7536091443"/>
    <s v="Общая врачебная практика"/>
    <n v="383027000"/>
    <n v="397077000"/>
    <n v="472479000"/>
    <n v="545834000"/>
    <n v="666878000"/>
    <n v="0.17699999999999999"/>
    <n v="0.2026"/>
    <n v="0.24610000000000001"/>
    <n v="0.29830000000000001"/>
    <n v="0.25059999999999999"/>
    <n v="0.18559999999999999"/>
    <n v="0.14000000000000001"/>
    <n v="0.1963"/>
    <n v="0.23130000000000001"/>
    <n v="0.19700000000000001"/>
  </r>
  <r>
    <n v="528"/>
    <s v="ЦЛД ТОНУС ПРЕМИУМ, ООО"/>
    <x v="0"/>
    <s v="Специализированная"/>
    <s v="Пластическая хирургия, стоматология, косметология"/>
    <x v="314"/>
    <s v="1125260005584"/>
    <s v="5260327409"/>
    <s v="Общая врачебная практика"/>
    <n v="213447000"/>
    <n v="403900000"/>
    <n v="427404000"/>
    <n v="577296000"/>
    <n v="666282000"/>
    <n v="0.24859999999999999"/>
    <n v="0.35"/>
    <n v="0.25490000000000002"/>
    <n v="0.3468"/>
    <n v="0.29980000000000001"/>
    <m/>
    <m/>
    <m/>
    <m/>
    <m/>
  </r>
  <r>
    <n v="529"/>
    <s v="МЦ ЛЕКАРЬ СТАРЫЙ, ООО"/>
    <x v="0"/>
    <s v="Многопрофильная"/>
    <m/>
    <x v="315"/>
    <s v="1020502458734"/>
    <s v="0560024759"/>
    <s v="Деятельность больничных организаций"/>
    <n v="223548000"/>
    <n v="221532000"/>
    <n v="283968000"/>
    <n v="437796000"/>
    <n v="665387000"/>
    <n v="0.72509999999999997"/>
    <n v="0.1782"/>
    <n v="8.2100000000000006E-2"/>
    <n v="0.27910000000000001"/>
    <n v="0.25230000000000002"/>
    <m/>
    <m/>
    <m/>
    <m/>
    <m/>
  </r>
  <r>
    <n v="530"/>
    <s v="СМ-КОСМЕТОЛОГИЯ, ООО"/>
    <x v="0"/>
    <m/>
    <m/>
    <x v="17"/>
    <s v="1127747110710"/>
    <s v="7743868760"/>
    <s v="Деятельность в области здравоохранения"/>
    <n v="137859000"/>
    <n v="139460000"/>
    <n v="160367000"/>
    <n v="319884000"/>
    <n v="665010000"/>
    <n v="6.7400000000000002E-2"/>
    <n v="1.2800000000000001E-2"/>
    <n v="2.3E-2"/>
    <n v="6.9800000000000001E-2"/>
    <n v="5.7700000000000001E-2"/>
    <n v="-1E-4"/>
    <m/>
    <m/>
    <m/>
    <n v="-1.1000000000000001E-3"/>
  </r>
  <r>
    <n v="531"/>
    <s v="САНАТОРИЙ РОДНИК, АО"/>
    <x v="6"/>
    <m/>
    <m/>
    <x v="88"/>
    <s v="1022601322501"/>
    <s v="2628008118"/>
    <s v="Деятельность санаторно-курортных организаций"/>
    <n v="348889000"/>
    <n v="416880000"/>
    <n v="430930000"/>
    <n v="542067000"/>
    <n v="663768000"/>
    <n v="0.1837"/>
    <n v="0.15890000000000001"/>
    <n v="6.3399999999999998E-2"/>
    <n v="0.1094"/>
    <n v="0.1004"/>
    <n v="0.1908"/>
    <n v="0.14269999999999999"/>
    <n v="3.6600000000000001E-2"/>
    <n v="8.8700000000000001E-2"/>
    <n v="9.4899999999999998E-2"/>
  </r>
  <r>
    <n v="532"/>
    <s v="КЛИНИКА ВМ, АО"/>
    <x v="8"/>
    <m/>
    <m/>
    <x v="316"/>
    <s v="1037402702501"/>
    <s v="7449040820"/>
    <s v="Деятельность больничных организаций"/>
    <n v="589422000"/>
    <n v="566807000"/>
    <n v="592175000"/>
    <n v="595371000"/>
    <n v="663411000"/>
    <n v="2.4199999999999999E-2"/>
    <n v="2.06E-2"/>
    <n v="5.6300000000000003E-2"/>
    <n v="6.3500000000000001E-2"/>
    <n v="9.7799999999999998E-2"/>
    <n v="2.92E-2"/>
    <n v="3.78E-2"/>
    <n v="8.3099999999999993E-2"/>
    <n v="5.0299999999999997E-2"/>
    <n v="8.8999999999999996E-2"/>
  </r>
  <r>
    <n v="533"/>
    <s v="МЦ ЕЛАМЕД, ООО"/>
    <x v="8"/>
    <m/>
    <m/>
    <x v="317"/>
    <s v="1186234012470"/>
    <s v="6234179227"/>
    <s v="Деятельность больничных организаций"/>
    <n v="234532000"/>
    <n v="316022000"/>
    <n v="406498000"/>
    <n v="527778000"/>
    <n v="663285000"/>
    <n v="8.0999999999999996E-3"/>
    <n v="6.6100000000000006E-2"/>
    <n v="7.5999999999999998E-2"/>
    <n v="5.2699999999999997E-2"/>
    <n v="0.1202"/>
    <n v="-3.0999999999999999E-3"/>
    <n v="5.67E-2"/>
    <n v="6.7199999999999996E-2"/>
    <n v="3.4599999999999999E-2"/>
    <n v="0.1082"/>
  </r>
  <r>
    <n v="534"/>
    <s v="ЗАКОНОФФ, ООО"/>
    <x v="0"/>
    <s v="Специализированная"/>
    <s v="Репродуктология"/>
    <x v="318"/>
    <s v="1072312007921"/>
    <s v="2312138287"/>
    <s v="Деятельность больничных организаций"/>
    <n v="415294000"/>
    <n v="520619000"/>
    <n v="536694000"/>
    <n v="527954000"/>
    <n v="662463000"/>
    <n v="0.59530000000000005"/>
    <n v="0.52890000000000004"/>
    <n v="0.59719999999999995"/>
    <n v="0.62549999999999994"/>
    <n v="0.60070000000000001"/>
    <m/>
    <m/>
    <m/>
    <m/>
    <m/>
  </r>
  <r>
    <n v="535"/>
    <s v="РЕГИОН-МЕДСЕРВИС, ООО"/>
    <x v="7"/>
    <m/>
    <m/>
    <x v="319"/>
    <s v="1097746255441"/>
    <s v="7714780197"/>
    <s v="Деятельность больничных организаций"/>
    <n v="214577000"/>
    <n v="295874000"/>
    <n v="267952000"/>
    <n v="355878000"/>
    <n v="660808000"/>
    <n v="2.3400000000000001E-2"/>
    <n v="0.16950000000000001"/>
    <n v="0.2427"/>
    <n v="0.34660000000000002"/>
    <n v="0.3639"/>
    <n v="-1E-4"/>
    <n v="-1.03E-2"/>
    <m/>
    <m/>
    <m/>
  </r>
  <r>
    <n v="536"/>
    <s v="САНАТОРИЙ ПАРУС-РЕЗОРТ, ООО"/>
    <x v="8"/>
    <m/>
    <m/>
    <x v="320"/>
    <s v="1175476106090"/>
    <s v="5433964357"/>
    <s v="Деятельность в области медицины прочая"/>
    <n v="198501000"/>
    <n v="229646000"/>
    <n v="309828000"/>
    <n v="446439000"/>
    <n v="660711000"/>
    <n v="3.4599999999999999E-2"/>
    <n v="9.7000000000000003E-3"/>
    <n v="2.63E-2"/>
    <n v="0.1285"/>
    <n v="0.17910000000000001"/>
    <m/>
    <m/>
    <m/>
    <m/>
    <m/>
  </r>
  <r>
    <n v="537"/>
    <s v="ГАММА ГРУПП, ООО"/>
    <x v="8"/>
    <m/>
    <m/>
    <x v="321"/>
    <s v="1102308004270"/>
    <s v="2308167567"/>
    <s v="Деятельность в области медицины прочая"/>
    <m/>
    <n v="2743000"/>
    <n v="191287000"/>
    <n v="324021000"/>
    <n v="659294000"/>
    <m/>
    <n v="0.113"/>
    <n v="2.1000000000000001E-2"/>
    <n v="1.4999999999999999E-2"/>
    <n v="7.8E-2"/>
    <m/>
    <n v="-2.1100000000000001E-2"/>
    <n v="-1.46E-2"/>
    <n v="-7.0000000000000001E-3"/>
    <n v="-1.4E-3"/>
  </r>
  <r>
    <n v="538"/>
    <s v="КЛИНИЧЕСКИЙ ЛЕЧЕБНО-РЕАБИЛИТАЦИОННЫЙ ЦЕНТР ТЕРРИТОРИЯ ЗДОРОВЬЯ, ООО"/>
    <x v="8"/>
    <m/>
    <m/>
    <x v="322"/>
    <s v="1172225039953"/>
    <s v="2225186132"/>
    <s v="Деятельность больничных организаций"/>
    <n v="277528000"/>
    <n v="343269000"/>
    <n v="421530000"/>
    <n v="536549000"/>
    <n v="659233000"/>
    <n v="1.41E-2"/>
    <n v="6.7000000000000002E-3"/>
    <n v="2.6200000000000001E-2"/>
    <n v="2.2599999999999999E-2"/>
    <n v="8.9899999999999994E-2"/>
    <m/>
    <m/>
    <m/>
    <m/>
    <m/>
  </r>
  <r>
    <n v="539"/>
    <s v="ЕВРОСИТИКЛИНИК, ООО"/>
    <x v="8"/>
    <m/>
    <m/>
    <x v="323"/>
    <s v="1187847390928"/>
    <s v="7813629447"/>
    <s v="Деятельность больничных организаций"/>
    <m/>
    <m/>
    <n v="467110000"/>
    <n v="492558000"/>
    <n v="659182000"/>
    <m/>
    <m/>
    <n v="1.23E-2"/>
    <n v="-5.3900000000000003E-2"/>
    <n v="3.3999999999999998E-3"/>
    <m/>
    <m/>
    <m/>
    <m/>
    <m/>
  </r>
  <r>
    <n v="540"/>
    <s v="СТОМАТОЛОГИЧЕСКАЯ ПОЛИКЛИНИКА № 3, ООО"/>
    <x v="0"/>
    <m/>
    <s v="Стоматология"/>
    <x v="324"/>
    <s v="1127232070525"/>
    <s v="7202242446"/>
    <s v="Стоматологическая практика"/>
    <n v="405435000"/>
    <n v="412752000"/>
    <n v="519554000"/>
    <n v="624329000"/>
    <n v="658800000"/>
    <n v="5.9499999999999997E-2"/>
    <n v="-6.9199999999999998E-2"/>
    <n v="1.6500000000000001E-2"/>
    <n v="7.8899999999999998E-2"/>
    <n v="3.7999999999999999E-2"/>
    <n v="1.5100000000000001E-2"/>
    <n v="-0.112"/>
    <n v="-5.0500000000000003E-2"/>
    <n v="1.2500000000000001E-2"/>
    <n v="-2.58E-2"/>
  </r>
  <r>
    <n v="541"/>
    <s v="ГЕМОТЕСТ-НН, ООО"/>
    <x v="2"/>
    <m/>
    <m/>
    <x v="325"/>
    <s v="1105260014782"/>
    <s v="5260290734"/>
    <s v="Деятельность в области медицины прочая, не включенная в другие группировки"/>
    <n v="564790000"/>
    <n v="363888000"/>
    <n v="326319000"/>
    <n v="462600000"/>
    <n v="658407000"/>
    <n v="9.0300000000000005E-2"/>
    <n v="-0.2087"/>
    <n v="-0.26719999999999999"/>
    <n v="-1.8499999999999999E-2"/>
    <n v="0.14299999999999999"/>
    <n v="7.9100000000000004E-2"/>
    <n v="-0.29289999999999999"/>
    <n v="-0.37280000000000002"/>
    <n v="-8.7099999999999997E-2"/>
    <n v="8.1000000000000003E-2"/>
  </r>
  <r>
    <n v="542"/>
    <s v="САНАТОРИЙ КРУГОЗОР, ЗАО"/>
    <x v="6"/>
    <m/>
    <m/>
    <x v="88"/>
    <s v="1022601314889"/>
    <s v="2628005220"/>
    <s v="Деятельность санаторно-курортных организаций"/>
    <n v="350277000"/>
    <n v="437515000"/>
    <n v="549302000"/>
    <n v="610632000"/>
    <n v="658111000"/>
    <n v="0.14130000000000001"/>
    <n v="0.1007"/>
    <n v="0.2414"/>
    <n v="0.24879999999999999"/>
    <n v="0.24510000000000001"/>
    <n v="8.8700000000000001E-2"/>
    <n v="4.7300000000000002E-2"/>
    <n v="0.2009"/>
    <n v="0.2031"/>
    <n v="0.19520000000000001"/>
  </r>
  <r>
    <n v="543"/>
    <s v="АЛТАИР, ООО"/>
    <x v="8"/>
    <m/>
    <m/>
    <x v="326"/>
    <s v="1197536006403"/>
    <s v="7536178736"/>
    <s v="Общая врачебная практика"/>
    <n v="344852000"/>
    <n v="356523000"/>
    <n v="447943000"/>
    <n v="526562000"/>
    <n v="657783000"/>
    <n v="0.19570000000000001"/>
    <n v="0.1474"/>
    <n v="0.16830000000000001"/>
    <n v="0.10390000000000001"/>
    <n v="0.15490000000000001"/>
    <m/>
    <m/>
    <m/>
    <m/>
    <m/>
  </r>
  <r>
    <n v="544"/>
    <s v="САНАТОРИЙ СИНЕГОРСКИЕ МИНЕРАЛЬНЫЕ ВОДЫ, АО"/>
    <x v="6"/>
    <m/>
    <m/>
    <x v="88"/>
    <s v="1026500526392"/>
    <s v="6501111560"/>
    <s v="Деятельность санаторно-курортных организаций"/>
    <n v="383413000"/>
    <n v="389651000"/>
    <n v="488389000"/>
    <n v="543762000"/>
    <n v="654426000"/>
    <n v="-0.35970000000000002"/>
    <n v="-0.4163"/>
    <n v="-0.1973"/>
    <n v="-0.2792"/>
    <n v="-8.4099999999999994E-2"/>
    <n v="-0.30859999999999999"/>
    <n v="-0.40579999999999999"/>
    <n v="-0.31440000000000001"/>
    <n v="-0.27550000000000002"/>
    <n v="-9.4E-2"/>
  </r>
  <r>
    <n v="545"/>
    <s v="ХЕЛИКС НОВОСИБИРСК, ООО"/>
    <x v="2"/>
    <m/>
    <m/>
    <x v="327"/>
    <s v="1245400015640"/>
    <s v="5402083133"/>
    <s v="Деятельность в области медицины прочая, не включенная в другие группировки"/>
    <m/>
    <m/>
    <m/>
    <m/>
    <n v="652433000"/>
    <m/>
    <m/>
    <m/>
    <m/>
    <n v="8.6999999999999994E-3"/>
    <m/>
    <m/>
    <m/>
    <m/>
    <n v="-1.6999999999999999E-3"/>
  </r>
  <r>
    <n v="546"/>
    <s v="СМ-ЗДОРОВЬЕ, ООО"/>
    <x v="0"/>
    <m/>
    <m/>
    <x v="17"/>
    <s v="1217700250250"/>
    <s v="7743361793"/>
    <s v="Деятельность больничных организаций"/>
    <m/>
    <n v="185367000"/>
    <n v="489322000"/>
    <n v="589090000"/>
    <n v="651175000"/>
    <m/>
    <n v="-0.65090000000000003"/>
    <n v="3.7499999999999999E-2"/>
    <n v="5.74E-2"/>
    <n v="3.6200000000000003E-2"/>
    <m/>
    <n v="-1.0118"/>
    <n v="-8.43E-2"/>
    <n v="-3.1899999999999998E-2"/>
    <n v="-0.12809999999999999"/>
  </r>
  <r>
    <n v="547"/>
    <s v="МЕДИК, ООО"/>
    <x v="8"/>
    <m/>
    <m/>
    <x v="328"/>
    <s v="1142130007623"/>
    <s v="2130138476"/>
    <s v="Деятельность больничных организаций"/>
    <n v="264805000"/>
    <n v="314208000"/>
    <n v="398013000"/>
    <n v="520167000"/>
    <n v="648873000"/>
    <n v="5.9400000000000001E-2"/>
    <n v="0.13850000000000001"/>
    <n v="0.15629999999999999"/>
    <n v="0.16109999999999999"/>
    <n v="0.1467"/>
    <n v="0.1236"/>
    <n v="0.12740000000000001"/>
    <n v="0.1234"/>
    <n v="0.1462"/>
    <n v="0.1527"/>
  </r>
  <r>
    <n v="548"/>
    <s v="КДЦ УРО-ПРО, ООО"/>
    <x v="0"/>
    <s v="Специализированная"/>
    <s v="Урология, андрология, гинекология, дерматовенерология, проктология, хирургия"/>
    <x v="329"/>
    <s v="1132311008829"/>
    <s v="2311160402"/>
    <s v="Деятельность больничных организаций"/>
    <n v="170086000"/>
    <n v="309432000"/>
    <n v="567259000"/>
    <n v="641316000"/>
    <n v="648673000"/>
    <n v="0.25740000000000002"/>
    <n v="0.18360000000000001"/>
    <n v="0.23530000000000001"/>
    <n v="0.22090000000000001"/>
    <n v="0.16830000000000001"/>
    <m/>
    <m/>
    <m/>
    <m/>
    <m/>
  </r>
  <r>
    <n v="549"/>
    <s v="ЕВРОМЕД КЛИНИК, ООО"/>
    <x v="8"/>
    <m/>
    <m/>
    <x v="330"/>
    <s v="1027807578094"/>
    <s v="7814098943"/>
    <s v="Деятельность больничных организаций"/>
    <n v="424661000"/>
    <n v="313144000"/>
    <n v="322252000"/>
    <n v="405300000"/>
    <n v="647853000"/>
    <n v="0.22259999999999999"/>
    <n v="-6.8000000000000005E-2"/>
    <n v="6.4000000000000003E-3"/>
    <n v="6.1800000000000001E-2"/>
    <n v="0.2029"/>
    <n v="0.21879999999999999"/>
    <n v="-7.6499999999999999E-2"/>
    <n v="-0.1181"/>
    <n v="3.0700000000000002E-2"/>
    <n v="0.19170000000000001"/>
  </r>
  <r>
    <n v="550"/>
    <s v="МЕДИНА, ООО"/>
    <x v="8"/>
    <m/>
    <m/>
    <x v="331"/>
    <s v="1045021603109"/>
    <s v="5053030738"/>
    <s v="Общая врачебная практика"/>
    <n v="334647000"/>
    <n v="358225000"/>
    <n v="426212000"/>
    <n v="527033000"/>
    <n v="646824000"/>
    <n v="0.19670000000000001"/>
    <n v="0.1744"/>
    <n v="0.15690000000000001"/>
    <n v="0.15989999999999999"/>
    <n v="0.217"/>
    <n v="-2.0000000000000001E-4"/>
    <m/>
    <n v="-4.8999999999999998E-3"/>
    <m/>
    <m/>
  </r>
  <r>
    <n v="551"/>
    <s v="МОБИЛ МЕДИКАЛ ЛАБ, ООО"/>
    <x v="8"/>
    <m/>
    <m/>
    <x v="332"/>
    <s v="1157746081998"/>
    <s v="7709448243"/>
    <s v="Деятельность в области медицины прочая, не включенная в другие группировки"/>
    <n v="925669000"/>
    <n v="603019000"/>
    <n v="524682000"/>
    <n v="558661000"/>
    <n v="646383000"/>
    <n v="0.26790000000000003"/>
    <n v="0.114"/>
    <n v="8.4599999999999995E-2"/>
    <n v="0.1026"/>
    <n v="0.13650000000000001"/>
    <n v="0.26729999999999998"/>
    <n v="0.1168"/>
    <n v="8.5800000000000001E-2"/>
    <n v="0.10199999999999999"/>
    <m/>
  </r>
  <r>
    <n v="552"/>
    <s v="КЛИНИКА СОЛНЕЧНАЯ, ООО ЛДЦ"/>
    <x v="0"/>
    <s v="Многопрофильная"/>
    <m/>
    <x v="333"/>
    <s v="1162375030003"/>
    <s v="2309151400"/>
    <s v="Деятельность больничных организаций"/>
    <n v="360293000"/>
    <n v="406236000"/>
    <n v="500099000"/>
    <n v="592072000"/>
    <n v="644724000"/>
    <n v="0.29709999999999998"/>
    <n v="0.21299999999999999"/>
    <n v="0.21809999999999999"/>
    <n v="0.2697"/>
    <n v="0.26419999999999999"/>
    <n v="0.29020000000000001"/>
    <n v="0.20730000000000001"/>
    <n v="0.21579999999999999"/>
    <n v="0.27460000000000001"/>
    <n v="0.27460000000000001"/>
  </r>
  <r>
    <n v="553"/>
    <s v="СПЕЦИАЛИЗИРОВАННЫЙ ЗАСТРОЙЩИК- УРАЛЬСКИЕ ГОРЯЧИЕ ИСТОЧНИКИ, ООО"/>
    <x v="6"/>
    <m/>
    <m/>
    <x v="88"/>
    <s v="1144501002623"/>
    <s v="4501192928"/>
    <s v="Деятельность санаторно-курортных организаций"/>
    <n v="377132000"/>
    <n v="354985000"/>
    <n v="13531000"/>
    <n v="75482000"/>
    <n v="644530000"/>
    <n v="0.13059999999999999"/>
    <n v="8.5500000000000007E-2"/>
    <n v="-1.2924"/>
    <n v="0.13100000000000001"/>
    <n v="0.15140000000000001"/>
    <n v="0.12130000000000001"/>
    <n v="3.9899999999999998E-2"/>
    <n v="-1.2654000000000001"/>
    <n v="-1.6419999999999999"/>
    <n v="-0.2828"/>
  </r>
  <r>
    <n v="554"/>
    <s v="ОБЪЕДИНЕНИЕ СТОМАТОЛОГИЯ, АНО"/>
    <x v="0"/>
    <m/>
    <s v="Стоматология"/>
    <x v="334"/>
    <s v="1056602662522"/>
    <s v="6658203297"/>
    <s v="Стоматологическая практика"/>
    <n v="441102000"/>
    <n v="479748000"/>
    <n v="516781000"/>
    <n v="561592000"/>
    <n v="641459000"/>
    <n v="-4.1999999999999997E-3"/>
    <n v="-1.7000000000000001E-2"/>
    <n v="1.6500000000000001E-2"/>
    <n v="-3.3E-3"/>
    <n v="-1.38E-2"/>
    <m/>
    <m/>
    <m/>
    <m/>
    <m/>
  </r>
  <r>
    <n v="555"/>
    <s v="МХК, ООО"/>
    <x v="0"/>
    <s v="Многопрофильная"/>
    <m/>
    <x v="335"/>
    <s v="1154827015980"/>
    <s v="4826108830"/>
    <s v="Общая врачебная практика"/>
    <n v="264099000"/>
    <n v="327337000"/>
    <n v="427040000"/>
    <n v="503602000"/>
    <n v="640992000"/>
    <n v="0.12989999999999999"/>
    <n v="0.13250000000000001"/>
    <n v="0.1724"/>
    <n v="0.221"/>
    <n v="0.2417"/>
    <m/>
    <m/>
    <m/>
    <m/>
    <m/>
  </r>
  <r>
    <n v="556"/>
    <s v="ЕСЦ, ООО"/>
    <x v="0"/>
    <m/>
    <s v="Стоматология"/>
    <x v="336"/>
    <s v="1136679007585"/>
    <s v="6679033670"/>
    <s v="Стоматологическая практика"/>
    <n v="382996000"/>
    <n v="553491000"/>
    <n v="596309000"/>
    <n v="631306000"/>
    <n v="640819000"/>
    <n v="0.28010000000000002"/>
    <n v="0.41599999999999998"/>
    <n v="0.43009999999999998"/>
    <n v="0.38690000000000002"/>
    <n v="0.34350000000000003"/>
    <n v="-2.9999999999999997E-4"/>
    <m/>
    <m/>
    <m/>
    <m/>
  </r>
  <r>
    <n v="557"/>
    <s v="РЖД МЕДИЦИНА, АО"/>
    <x v="5"/>
    <m/>
    <m/>
    <x v="12"/>
    <s v="1207700168213"/>
    <s v="7708379090"/>
    <s v="Деятельность больничных организаций"/>
    <n v="18113000"/>
    <n v="271404000"/>
    <n v="376564000"/>
    <n v="522564000"/>
    <n v="640425000"/>
    <n v="0.2621"/>
    <n v="0.36270000000000002"/>
    <n v="0.1376"/>
    <n v="0.1305"/>
    <n v="3.0800000000000001E-2"/>
    <n v="0.26"/>
    <n v="0.35820000000000002"/>
    <n v="0.108"/>
    <n v="-6.8099999999999994E-2"/>
    <n v="-0.47699999999999998"/>
  </r>
  <r>
    <n v="558"/>
    <s v="ДЕТСКАЯ СТОМАТОЛОГИЯ №2, ООО"/>
    <x v="0"/>
    <m/>
    <s v="Стоматология"/>
    <x v="337"/>
    <s v="1097746708146"/>
    <s v="7716652715"/>
    <s v="Стоматологическая практика"/>
    <n v="333488000"/>
    <n v="420055000"/>
    <n v="445052000"/>
    <n v="548913000"/>
    <n v="640368000"/>
    <n v="0.3125"/>
    <n v="0.32250000000000001"/>
    <n v="0.3775"/>
    <n v="0.48570000000000002"/>
    <n v="0.42620000000000002"/>
    <n v="-5.7000000000000002E-3"/>
    <n v="-5.4000000000000003E-3"/>
    <n v="-3.5000000000000001E-3"/>
    <n v="-1.9E-3"/>
    <n v="0.32019999999999998"/>
  </r>
  <r>
    <n v="559"/>
    <s v="САНАТОРИЙ ЧЕРНАЯ РЕЧКА, ЗАО"/>
    <x v="6"/>
    <m/>
    <m/>
    <x v="88"/>
    <s v="1027812401275"/>
    <s v="7827775871"/>
    <s v="Деятельность санаторно-курортных организаций"/>
    <n v="303662000"/>
    <n v="363720000"/>
    <n v="460136000"/>
    <n v="518650000"/>
    <n v="639519000"/>
    <n v="0.15179999999999999"/>
    <n v="0.1842"/>
    <n v="0.27960000000000002"/>
    <n v="0.253"/>
    <n v="0.26740000000000003"/>
    <n v="0.1595"/>
    <n v="0.16159999999999999"/>
    <n v="0.26669999999999999"/>
    <n v="0.19439999999999999"/>
    <n v="8.9700000000000002E-2"/>
  </r>
  <r>
    <n v="560"/>
    <s v="КДЛ НА ИЗМАЙЛОВА, ООО"/>
    <x v="8"/>
    <m/>
    <m/>
    <x v="338"/>
    <s v="1145834003105"/>
    <s v="5834063350"/>
    <s v="Общая врачебная практика"/>
    <n v="111598000"/>
    <n v="130453000"/>
    <n v="192425000"/>
    <n v="264029000"/>
    <n v="639037000"/>
    <n v="0.27229999999999999"/>
    <n v="0.15140000000000001"/>
    <n v="0.1583"/>
    <n v="0.25929999999999997"/>
    <n v="9.7500000000000003E-2"/>
    <n v="0.31069999999999998"/>
    <n v="0.1343"/>
    <n v="0.13539999999999999"/>
    <n v="0.13200000000000001"/>
    <n v="9.2399999999999996E-2"/>
  </r>
  <r>
    <n v="561"/>
    <s v="МИР ЗДОРОВЬЯ, ООО"/>
    <x v="0"/>
    <s v="Многопрофильная"/>
    <s v="Косметология в отдельном направлении"/>
    <x v="339"/>
    <s v="1084401005655"/>
    <s v="4401090055"/>
    <s v="Деятельность больничных организаций"/>
    <n v="343377000"/>
    <n v="311927000"/>
    <n v="382100000"/>
    <n v="487720000"/>
    <n v="638576000"/>
    <n v="0.60409999999999997"/>
    <n v="0.53979999999999995"/>
    <n v="0.4415"/>
    <n v="0.29420000000000002"/>
    <n v="0.1462"/>
    <n v="0.57940000000000003"/>
    <n v="0.52790000000000004"/>
    <n v="0.4259"/>
    <n v="0.27389999999999998"/>
    <n v="0.10059999999999999"/>
  </r>
  <r>
    <n v="562"/>
    <s v="ММЦ, ООО"/>
    <x v="8"/>
    <m/>
    <m/>
    <x v="340"/>
    <s v="1162304050633"/>
    <s v="2304069840"/>
    <s v="Деятельность больничных организаций"/>
    <n v="437805000"/>
    <n v="466466000"/>
    <n v="564518000"/>
    <n v="677904000"/>
    <n v="638440000"/>
    <n v="8.5000000000000006E-2"/>
    <n v="5.2999999999999999E-2"/>
    <n v="0.10290000000000001"/>
    <n v="0.1111"/>
    <n v="5.4300000000000001E-2"/>
    <n v="6.0199999999999997E-2"/>
    <n v="3.2099999999999997E-2"/>
    <n v="9.5799999999999996E-2"/>
    <n v="9.5600000000000004E-2"/>
    <n v="5.5100000000000003E-2"/>
  </r>
  <r>
    <n v="563"/>
    <s v="АНАТОМИЯ СПБ, ООО"/>
    <x v="0"/>
    <s v="Специализированная"/>
    <s v="Эстетическая косметология"/>
    <x v="341"/>
    <s v="1177847326194"/>
    <s v="7840070905"/>
    <s v="Деятельность больничных организаций"/>
    <n v="201407000"/>
    <n v="260704000"/>
    <n v="373778000"/>
    <n v="499149000"/>
    <n v="636313000"/>
    <n v="0.25480000000000003"/>
    <n v="0.40410000000000001"/>
    <n v="0.51100000000000001"/>
    <n v="0.40089999999999998"/>
    <n v="0.46479999999999999"/>
    <n v="0.20369999999999999"/>
    <n v="-8.3000000000000001E-3"/>
    <n v="-0.01"/>
    <n v="-1.0699999999999999E-2"/>
    <n v="-1.55E-2"/>
  </r>
  <r>
    <n v="564"/>
    <s v="МРТ-МАГАДАН, ООО"/>
    <x v="0"/>
    <s v="Многопрофильная"/>
    <m/>
    <x v="342"/>
    <s v="1144910002808"/>
    <s v="4909120380"/>
    <s v="Общая врачебная практика"/>
    <n v="226519000"/>
    <n v="277777000"/>
    <n v="351174000"/>
    <n v="442987000"/>
    <n v="636007000"/>
    <n v="0.43730000000000002"/>
    <n v="0.46250000000000002"/>
    <n v="0.43149999999999999"/>
    <n v="0.18329999999999999"/>
    <n v="0.37759999999999999"/>
    <n v="-6.3399999999999998E-2"/>
    <n v="-4.1399999999999999E-2"/>
    <n v="-2.9399999999999999E-2"/>
    <n v="0.1273"/>
    <n v="0.34899999999999998"/>
  </r>
  <r>
    <n v="565"/>
    <s v="ТАБИБ ПЛЮС, ООО"/>
    <x v="0"/>
    <m/>
    <s v="Стоматология"/>
    <x v="343"/>
    <s v="1060273006287"/>
    <s v="0273057743"/>
    <s v="Стоматологическая практика"/>
    <n v="300611000"/>
    <n v="368445000"/>
    <n v="478773000"/>
    <n v="602127000"/>
    <n v="633946000"/>
    <n v="4.0399999999999998E-2"/>
    <n v="2.98E-2"/>
    <n v="3.7699999999999997E-2"/>
    <n v="2.2700000000000001E-2"/>
    <n v="2.2700000000000001E-2"/>
    <n v="1.7999999999999999E-2"/>
    <n v="2.1999999999999999E-2"/>
    <n v="2.18E-2"/>
    <n v="0.02"/>
    <n v="1.4800000000000001E-2"/>
  </r>
  <r>
    <n v="566"/>
    <s v="НОВОЕ РУССКОЕ КАЧЕСТВО (НРК), ООО"/>
    <x v="8"/>
    <m/>
    <m/>
    <x v="344"/>
    <s v="1027700118687"/>
    <s v="7719183123"/>
    <s v="Общая врачебная практика"/>
    <n v="369706000"/>
    <n v="432849000"/>
    <n v="480567000"/>
    <n v="551865000"/>
    <n v="631052000"/>
    <n v="0.19059999999999999"/>
    <n v="0.1948"/>
    <n v="0.193"/>
    <n v="0.1908"/>
    <n v="0.1784"/>
    <m/>
    <m/>
    <m/>
    <m/>
    <m/>
  </r>
  <r>
    <n v="567"/>
    <s v="КЛИНИКА МЕДИЦИНСКИХ ЭКСПЕРТИЗ, ООО"/>
    <x v="0"/>
    <s v="Многопрофильная"/>
    <m/>
    <x v="345"/>
    <s v="1093340002557"/>
    <s v="3329056612"/>
    <s v="Деятельность больничных организаций"/>
    <n v="307283000"/>
    <n v="314092000"/>
    <n v="385589000"/>
    <n v="487961000"/>
    <n v="630994000"/>
    <n v="0.30380000000000001"/>
    <n v="0.45619999999999999"/>
    <n v="0.37569999999999998"/>
    <n v="0.43149999999999999"/>
    <n v="0.45190000000000002"/>
    <n v="0.26219999999999999"/>
    <n v="0.44359999999999999"/>
    <n v="0.36820000000000003"/>
    <n v="0.41909999999999997"/>
    <n v="0.43190000000000001"/>
  </r>
  <r>
    <n v="568"/>
    <s v="ШИФАЛЫ СУ-ИЖМИНВОДЫ, УЧРЕЖДЕНИЕ ПРОФСОЮЗОВ САНАТОРИЙ"/>
    <x v="6"/>
    <m/>
    <m/>
    <x v="88"/>
    <s v="1021601116240"/>
    <s v="1627000509"/>
    <s v="Деятельность санаторно-курортных организаций"/>
    <n v="297261000"/>
    <n v="389677000"/>
    <n v="441774000"/>
    <n v="517744000"/>
    <n v="630582000"/>
    <n v="8.6199999999999999E-2"/>
    <n v="4.4900000000000002E-2"/>
    <n v="0.1145"/>
    <n v="8.9899999999999994E-2"/>
    <n v="0.15479999999999999"/>
    <n v="9.0399999999999994E-2"/>
    <n v="1.89E-2"/>
    <n v="8.6499999999999994E-2"/>
    <n v="4.7E-2"/>
    <n v="0.121"/>
  </r>
  <r>
    <n v="569"/>
    <s v="КЛИНИКА НИИТО, АНО"/>
    <x v="8"/>
    <m/>
    <m/>
    <x v="346"/>
    <s v="1025402469620"/>
    <s v="5406189081"/>
    <s v="Деятельность больничных организаций"/>
    <n v="612276000"/>
    <n v="622078000"/>
    <n v="600322000"/>
    <n v="527274000"/>
    <n v="629444000"/>
    <n v="5.4800000000000001E-2"/>
    <n v="2.86E-2"/>
    <n v="-2.63E-2"/>
    <n v="-0.2014"/>
    <n v="-5.0099999999999999E-2"/>
    <n v="3.1699999999999999E-2"/>
    <n v="2.1899999999999999E-2"/>
    <n v="-7.5899999999999995E-2"/>
    <n v="-0.71299999999999997"/>
    <n v="-7.9500000000000001E-2"/>
  </r>
  <r>
    <n v="570"/>
    <s v="ТОНУС, ООО"/>
    <x v="0"/>
    <s v="Многопрофильная"/>
    <m/>
    <x v="314"/>
    <s v="1075262015564"/>
    <s v="5262215161"/>
    <s v="Общая врачебная практика"/>
    <n v="258676000"/>
    <n v="313439000"/>
    <n v="294645000"/>
    <n v="343876000"/>
    <n v="628920000"/>
    <n v="0.39710000000000001"/>
    <n v="0.30869999999999997"/>
    <n v="0.15659999999999999"/>
    <n v="0.20599999999999999"/>
    <n v="0.4163"/>
    <m/>
    <m/>
    <m/>
    <m/>
    <m/>
  </r>
  <r>
    <n v="571"/>
    <s v="СТОМАТОЛОГИЯ ЛАЙТ, ООО"/>
    <x v="0"/>
    <m/>
    <s v="Стоматология"/>
    <x v="347"/>
    <s v="1244300004464"/>
    <s v="4345532155"/>
    <s v="Стоматологическая практика"/>
    <m/>
    <m/>
    <m/>
    <n v="2299000"/>
    <n v="628815000"/>
    <m/>
    <m/>
    <m/>
    <n v="-0.52239999999999998"/>
    <n v="0.2016"/>
    <m/>
    <m/>
    <m/>
    <n v="-0.65249999999999997"/>
    <n v="0.17849999999999999"/>
  </r>
  <r>
    <n v="572"/>
    <s v="САНАТОРИЙ ИМ. Ф.Э. ДЗЕРЖИНСКОГО, ООО"/>
    <x v="6"/>
    <m/>
    <m/>
    <x v="88"/>
    <s v="1023601530688"/>
    <s v="3625006160"/>
    <s v="Деятельность санаторно-курортных организаций"/>
    <n v="88121000"/>
    <n v="149273000"/>
    <n v="297376000"/>
    <n v="436027000"/>
    <n v="628425000"/>
    <n v="-0.17319999999999999"/>
    <n v="-0.44919999999999999"/>
    <n v="-7.0199999999999999E-2"/>
    <n v="-6.7299999999999999E-2"/>
    <n v="-5.5100000000000003E-2"/>
    <n v="0.73939999999999995"/>
    <n v="-0.72889999999999999"/>
    <n v="-0.35039999999999999"/>
    <n v="-0.23319999999999999"/>
    <n v="-0.48430000000000001"/>
  </r>
  <r>
    <n v="573"/>
    <s v="ПАНСИОНАТ ВОСТОК-6, ООО"/>
    <x v="6"/>
    <m/>
    <m/>
    <x v="88"/>
    <s v="1027812404938"/>
    <s v="7827000899"/>
    <s v="Деятельность санаторно-курортных организаций"/>
    <n v="359060000"/>
    <n v="419853000"/>
    <n v="467081000"/>
    <n v="551375000"/>
    <n v="628102000"/>
    <n v="7.7399999999999997E-2"/>
    <n v="0.1295"/>
    <n v="0.16070000000000001"/>
    <n v="9.2600000000000002E-2"/>
    <n v="6.1499999999999999E-2"/>
    <n v="7.8200000000000006E-2"/>
    <n v="0.11459999999999999"/>
    <n v="0.14530000000000001"/>
    <n v="7.5700000000000003E-2"/>
    <n v="5.3999999999999999E-2"/>
  </r>
  <r>
    <n v="574"/>
    <s v="КЛИНИКА ФОМИНА 1905 ГОДА, ООО"/>
    <x v="0"/>
    <m/>
    <m/>
    <x v="40"/>
    <s v="5167746256410"/>
    <s v="7703418644"/>
    <s v="Деятельность больничных организаций"/>
    <n v="263389000"/>
    <n v="272633000"/>
    <n v="278617000"/>
    <n v="509797000"/>
    <n v="628049000"/>
    <n v="0.24940000000000001"/>
    <n v="0.19089999999999999"/>
    <n v="2.4899999999999999E-2"/>
    <n v="7.6399999999999996E-2"/>
    <n v="3.78E-2"/>
    <n v="0.1734"/>
    <n v="0.1166"/>
    <n v="-1.49E-2"/>
    <n v="-6.7000000000000002E-3"/>
    <n v="9.7000000000000003E-3"/>
  </r>
  <r>
    <n v="575"/>
    <s v="САНАТОРИЙ ЦЕНТРОСОЮЗА РФ В Г.БЕЛОКУРИХА"/>
    <x v="6"/>
    <m/>
    <m/>
    <x v="88"/>
    <s v="1022200534630"/>
    <s v="2203006509"/>
    <s v="Деятельность санаторно-курортных организаций"/>
    <n v="368177000"/>
    <n v="489950000"/>
    <n v="522299000"/>
    <n v="577918000"/>
    <n v="627796000"/>
    <n v="0.1414"/>
    <n v="6.9900000000000004E-2"/>
    <n v="3.6200000000000003E-2"/>
    <n v="3.9800000000000002E-2"/>
    <n v="2.1000000000000001E-2"/>
    <n v="0.1943"/>
    <n v="6.9099999999999995E-2"/>
    <n v="3.3399999999999999E-2"/>
    <n v="3.6299999999999999E-2"/>
    <n v="1.7299999999999999E-2"/>
  </r>
  <r>
    <n v="576"/>
    <s v="НИИ СП ИМ. Н.В. СКЛИФОСОВСКОГО ДЗМ, ГБУЗ"/>
    <x v="3"/>
    <m/>
    <m/>
    <x v="88"/>
    <s v="1027739252067"/>
    <s v="7702036321"/>
    <s v="Деятельность больничных организаций"/>
    <n v="938707000"/>
    <n v="588080000"/>
    <n v="498395000"/>
    <n v="502404000"/>
    <n v="627482000"/>
    <n v="0.19289999999999999"/>
    <n v="0.11260000000000001"/>
    <n v="0.14680000000000001"/>
    <n v="0.1027"/>
    <n v="5.7599999999999998E-2"/>
    <n v="0.21390000000000001"/>
    <n v="0.1613"/>
    <n v="0.16500000000000001"/>
    <n v="0.17150000000000001"/>
    <n v="0.1174"/>
  </r>
  <r>
    <n v="577"/>
    <s v="САН. ЭЛЬБРУС, ЛПУ"/>
    <x v="6"/>
    <m/>
    <m/>
    <x v="88"/>
    <s v="1022603421169"/>
    <s v="2627016772"/>
    <s v="Деятельность санаторно-курортных организаций"/>
    <n v="293887000"/>
    <n v="384162000"/>
    <n v="489129000"/>
    <n v="549936000"/>
    <n v="626920000"/>
    <n v="0.1094"/>
    <n v="2.98E-2"/>
    <n v="3.0099999999999998E-2"/>
    <n v="2.1399999999999999E-2"/>
    <n v="-6.7999999999999996E-3"/>
    <n v="0.18340000000000001"/>
    <n v="2.1299999999999999E-2"/>
    <n v="3.2000000000000001E-2"/>
    <n v="1.9300000000000001E-2"/>
    <n v="-7.4999999999999997E-3"/>
  </r>
  <r>
    <n v="578"/>
    <s v="ССМЦ РЕГИОН № 2, ООО"/>
    <x v="8"/>
    <m/>
    <m/>
    <x v="348"/>
    <s v="1186234006628"/>
    <s v="6234177090"/>
    <s v="Общая врачебная практика"/>
    <n v="116992000"/>
    <n v="236111000"/>
    <n v="362282000"/>
    <n v="493151000"/>
    <n v="624715000"/>
    <n v="-0.1409"/>
    <n v="-0.1477"/>
    <n v="-0.1492"/>
    <n v="-0.1178"/>
    <n v="-2.47E-2"/>
    <n v="-0.31419999999999998"/>
    <n v="-0.29449999999999998"/>
    <n v="-0.26550000000000001"/>
    <n v="-0.2049"/>
    <n v="-9.3899999999999997E-2"/>
  </r>
  <r>
    <n v="579"/>
    <s v="МТК МГ+, ООО"/>
    <x v="8"/>
    <m/>
    <m/>
    <x v="349"/>
    <s v="1174027015260"/>
    <s v="4027134760"/>
    <s v="Общая врачебная практика"/>
    <n v="306921000"/>
    <n v="411399000"/>
    <n v="445958000"/>
    <n v="581687000"/>
    <n v="624282000"/>
    <n v="0.16600000000000001"/>
    <n v="0.29830000000000001"/>
    <n v="6.0000000000000001E-3"/>
    <n v="0.15090000000000001"/>
    <n v="0.1062"/>
    <n v="8.9700000000000002E-2"/>
    <n v="0.2621"/>
    <n v="-2.8999999999999998E-3"/>
    <n v="0.20100000000000001"/>
    <n v="0.11990000000000001"/>
  </r>
  <r>
    <n v="580"/>
    <s v="СМ-РЕГИОНМЕД, ООО"/>
    <x v="0"/>
    <m/>
    <m/>
    <x v="17"/>
    <s v="5177746288374"/>
    <s v="7743236175"/>
    <s v="Деятельность больничных организаций"/>
    <n v="170112000"/>
    <n v="214591000"/>
    <n v="340451000"/>
    <n v="469688000"/>
    <n v="624185000"/>
    <n v="0.1065"/>
    <n v="-0.74650000000000005"/>
    <n v="-0.27850000000000003"/>
    <n v="-8.6900000000000005E-2"/>
    <n v="2.4E-2"/>
    <n v="-2.0000000000000001E-4"/>
    <n v="-2.7000000000000001E-3"/>
    <n v="-2.9999999999999997E-4"/>
    <m/>
    <n v="1.6299999999999999E-2"/>
  </r>
  <r>
    <n v="581"/>
    <s v="ВАРИКОЗА НЕТ, ООО"/>
    <x v="0"/>
    <s v="Специализированная"/>
    <s v="Флебология"/>
    <x v="350"/>
    <s v="1145543006542"/>
    <s v="5501255633"/>
    <s v="Общая врачебная практика"/>
    <n v="398997000"/>
    <n v="570697000"/>
    <n v="619784000"/>
    <n v="657457000"/>
    <n v="623387000"/>
    <n v="0.40310000000000001"/>
    <n v="0.43930000000000002"/>
    <n v="0.40699999999999997"/>
    <n v="0.32319999999999999"/>
    <n v="0.216"/>
    <m/>
    <m/>
    <m/>
    <m/>
    <m/>
  </r>
  <r>
    <n v="582"/>
    <s v="СМ-ВИТА, ООО"/>
    <x v="0"/>
    <m/>
    <m/>
    <x v="17"/>
    <s v="1227700267343"/>
    <s v="7743380796"/>
    <s v="Деятельность больничных организаций"/>
    <m/>
    <m/>
    <n v="60853000"/>
    <n v="380720000"/>
    <n v="621873000"/>
    <m/>
    <m/>
    <n v="-0.93789999999999996"/>
    <n v="-1.9E-2"/>
    <n v="0.1221"/>
    <m/>
    <m/>
    <m/>
    <m/>
    <n v="-5.8000000000000003E-2"/>
  </r>
  <r>
    <n v="583"/>
    <s v="САНАТОРИЙ СТАРИННАЯ АНАПА, ООО"/>
    <x v="6"/>
    <m/>
    <m/>
    <x v="88"/>
    <s v="1072301000639"/>
    <s v="2301061307"/>
    <s v="Деятельность санаторно-курортных организаций"/>
    <n v="165941000"/>
    <n v="172009000"/>
    <n v="209953000"/>
    <n v="502700000"/>
    <n v="621696000"/>
    <n v="0.27860000000000001"/>
    <n v="0.19719999999999999"/>
    <n v="0.27500000000000002"/>
    <n v="0.1023"/>
    <n v="0.1618"/>
    <n v="0.20030000000000001"/>
    <n v="0.12920000000000001"/>
    <n v="0.21410000000000001"/>
    <n v="-0.1489"/>
    <n v="-8.7499999999999994E-2"/>
  </r>
  <r>
    <n v="584"/>
    <s v="СЕТЬ КЛИНИК ПОДРУЖКИ, ООО"/>
    <x v="8"/>
    <m/>
    <m/>
    <x v="351"/>
    <s v="1247700659007"/>
    <s v="9715494957"/>
    <s v="Деятельность в области медицины прочая"/>
    <m/>
    <m/>
    <m/>
    <m/>
    <n v="619947000"/>
    <m/>
    <m/>
    <m/>
    <m/>
    <n v="9.8500000000000004E-2"/>
    <m/>
    <m/>
    <m/>
    <m/>
    <n v="7.2099999999999997E-2"/>
  </r>
  <r>
    <n v="585"/>
    <s v="КБ РЖД-МЕДИЦИНА Г. АСТРАХАНЬ, ЧУЗ"/>
    <x v="5"/>
    <m/>
    <m/>
    <x v="12"/>
    <s v="1043000707243"/>
    <s v="3015066391"/>
    <s v="Деятельность больничных организаций"/>
    <n v="492336000"/>
    <n v="491620000"/>
    <n v="513718000"/>
    <n v="562584000"/>
    <n v="619352000"/>
    <n v="0.12709999999999999"/>
    <n v="-2.5999999999999999E-3"/>
    <n v="-2.29E-2"/>
    <n v="-3.32E-2"/>
    <n v="-5.1999999999999998E-3"/>
    <n v="0.11990000000000001"/>
    <n v="-1.47E-2"/>
    <n v="-3.6600000000000001E-2"/>
    <n v="-4.48E-2"/>
    <n v="-3.3399999999999999E-2"/>
  </r>
  <r>
    <n v="586"/>
    <s v="ВИТАЦЕНТР, ООО"/>
    <x v="8"/>
    <m/>
    <m/>
    <x v="352"/>
    <s v="1118603004134"/>
    <s v="8603180911"/>
    <s v="Деятельность в области медицины прочая, не включенная в другие группировки"/>
    <n v="392062000"/>
    <n v="394246000"/>
    <n v="436692000"/>
    <n v="522984000"/>
    <n v="619288000"/>
    <n v="0.1036"/>
    <n v="1.17E-2"/>
    <n v="-2.01E-2"/>
    <n v="1.5900000000000001E-2"/>
    <n v="3.5400000000000001E-2"/>
    <m/>
    <n v="6.8999999999999999E-3"/>
    <n v="9.2999999999999992E-3"/>
    <m/>
    <m/>
  </r>
  <r>
    <n v="587"/>
    <s v="ГОЛУБАЯ ДАЛЬ, ОАО САНАТОРИЙ"/>
    <x v="6"/>
    <m/>
    <m/>
    <x v="88"/>
    <s v="1022300772548"/>
    <s v="2304013407"/>
    <s v="Деятельность санаторно-курортных организаций"/>
    <n v="353068000"/>
    <n v="417769000"/>
    <n v="537139000"/>
    <n v="695399000"/>
    <n v="617586000"/>
    <n v="5.0700000000000002E-2"/>
    <n v="2.1999999999999999E-2"/>
    <n v="2.64E-2"/>
    <n v="4.3099999999999999E-2"/>
    <n v="2.6700000000000002E-2"/>
    <n v="6.9099999999999995E-2"/>
    <n v="1.1000000000000001E-3"/>
    <n v="1.44E-2"/>
    <n v="1.03E-2"/>
    <n v="7.7999999999999996E-3"/>
  </r>
  <r>
    <n v="588"/>
    <s v="РЖД-МЕДИЦИНА Г. БРЯНСК, ЧУЗ"/>
    <x v="5"/>
    <m/>
    <m/>
    <x v="12"/>
    <s v="1043260504055"/>
    <s v="3254001613"/>
    <s v="Деятельность больничных организаций"/>
    <n v="374928000"/>
    <n v="402163000"/>
    <n v="488590000"/>
    <n v="552444000"/>
    <n v="616728000"/>
    <n v="1.77E-2"/>
    <n v="1.5299999999999999E-2"/>
    <n v="6.1800000000000001E-2"/>
    <n v="7.6100000000000001E-2"/>
    <n v="0.1295"/>
    <n v="5.0000000000000001E-3"/>
    <n v="8.0999999999999996E-3"/>
    <n v="4.7899999999999998E-2"/>
    <n v="6.0100000000000001E-2"/>
    <n v="0.1231"/>
  </r>
  <r>
    <n v="589"/>
    <s v="КЛИНИКА ЭКСПЕРТ НОВОСИБИРСК, ООО"/>
    <x v="0"/>
    <m/>
    <m/>
    <x v="353"/>
    <s v="1105476068609"/>
    <s v="5405422176"/>
    <s v="Общая врачебная практика"/>
    <n v="114123000"/>
    <n v="173618000"/>
    <n v="343914000"/>
    <n v="499964000"/>
    <n v="616363000"/>
    <n v="9.0200000000000002E-2"/>
    <n v="-0.37259999999999999"/>
    <n v="-8.8200000000000001E-2"/>
    <n v="3.9899999999999998E-2"/>
    <n v="0.1363"/>
    <n v="1.34E-2"/>
    <n v="-0.89570000000000005"/>
    <n v="-0.32169999999999999"/>
    <n v="-0.13070000000000001"/>
    <n v="-1.3599999999999999E-2"/>
  </r>
  <r>
    <n v="590"/>
    <s v="ДАНТИСТОФФ, ООО"/>
    <x v="0"/>
    <m/>
    <s v="Стоматология"/>
    <x v="354"/>
    <s v="1127746242315"/>
    <s v="7715911798"/>
    <s v="Стоматологическая практика"/>
    <n v="244707000"/>
    <n v="341682000"/>
    <n v="326850000"/>
    <n v="437327000"/>
    <n v="616352000"/>
    <n v="0.1648"/>
    <n v="0.21379999999999999"/>
    <n v="9.2999999999999999E-2"/>
    <n v="0.1459"/>
    <n v="3.5499999999999997E-2"/>
    <m/>
    <n v="-2.0000000000000001E-4"/>
    <n v="-1E-4"/>
    <n v="-5.3E-3"/>
    <n v="-1.7100000000000001E-2"/>
  </r>
  <r>
    <n v="591"/>
    <s v="САНАТОРИЙ НАДЕЖДА, ЗАО"/>
    <x v="6"/>
    <m/>
    <m/>
    <x v="88"/>
    <s v="1022300508878"/>
    <s v="2301006169"/>
    <s v="Деятельность санаторно-курортных организаций"/>
    <n v="407760000"/>
    <n v="450906000"/>
    <n v="634735000"/>
    <n v="807265000"/>
    <n v="615955000"/>
    <n v="0.1444"/>
    <n v="0.1036"/>
    <n v="0.18099999999999999"/>
    <n v="4.1599999999999998E-2"/>
    <n v="-6.1800000000000001E-2"/>
    <n v="-0.33979999999999999"/>
    <n v="-4.1000000000000003E-3"/>
    <n v="0.14069999999999999"/>
    <n v="6.7000000000000002E-3"/>
    <n v="-6.0299999999999999E-2"/>
  </r>
  <r>
    <n v="592"/>
    <s v="ДЕМАНТС, ООО"/>
    <x v="0"/>
    <m/>
    <s v="Стоматология"/>
    <x v="355"/>
    <s v="1216600027104"/>
    <s v="6671163572"/>
    <s v="Стоматологическая практика"/>
    <n v="7159000"/>
    <n v="103457000"/>
    <n v="239461000"/>
    <n v="552677000"/>
    <n v="614392000"/>
    <n v="-3.1926000000000001"/>
    <n v="-1.8599999999999998E-2"/>
    <n v="9.7100000000000006E-2"/>
    <n v="0.22670000000000001"/>
    <n v="0.13780000000000001"/>
    <n v="-3.2763"/>
    <m/>
    <m/>
    <m/>
    <m/>
  </r>
  <r>
    <n v="593"/>
    <s v="ПРЕТОР, ООО"/>
    <x v="8"/>
    <m/>
    <m/>
    <x v="356"/>
    <s v="1035400514313"/>
    <s v="5401179869"/>
    <s v="Деятельность в области здравоохранения"/>
    <n v="298290000"/>
    <n v="220366000"/>
    <n v="280772000"/>
    <n v="418760000"/>
    <n v="613057000"/>
    <n v="3.6999999999999998E-2"/>
    <n v="4.8899999999999999E-2"/>
    <n v="4.1399999999999999E-2"/>
    <n v="4.5199999999999997E-2"/>
    <n v="5.5599999999999997E-2"/>
    <n v="2.23E-2"/>
    <n v="1.34E-2"/>
    <n v="1.7000000000000001E-2"/>
    <n v="1.8700000000000001E-2"/>
    <n v="1.9699999999999999E-2"/>
  </r>
  <r>
    <n v="594"/>
    <s v="КЛИНИКА ПРОФЕССОРА ПАСМАН, ООО"/>
    <x v="8"/>
    <m/>
    <m/>
    <x v="357"/>
    <s v="1055406271843"/>
    <s v="5406325640"/>
    <s v="Деятельность в области здравоохранения"/>
    <n v="320760000"/>
    <n v="344293000"/>
    <n v="452070000"/>
    <n v="535146000"/>
    <n v="612176000"/>
    <n v="9.3100000000000002E-2"/>
    <n v="0.1003"/>
    <n v="0.15870000000000001"/>
    <n v="0.13289999999999999"/>
    <n v="0.15140000000000001"/>
    <n v="7.2099999999999997E-2"/>
    <n v="4.9399999999999999E-2"/>
    <n v="0.1138"/>
    <n v="5.33E-2"/>
    <n v="-8.2000000000000007E-3"/>
  </r>
  <r>
    <n v="595"/>
    <s v="САНАТОРИЙ ЕРИНО, АО"/>
    <x v="6"/>
    <m/>
    <m/>
    <x v="88"/>
    <s v="1025007509372"/>
    <s v="5074017181"/>
    <s v="Деятельность санаторно-курортных организаций"/>
    <n v="72098000"/>
    <n v="239028000"/>
    <n v="294436000"/>
    <n v="398306000"/>
    <n v="611752000"/>
    <n v="-1.6997"/>
    <n v="-0.38429999999999997"/>
    <n v="-0.1691"/>
    <n v="-0.24360000000000001"/>
    <n v="-5.4000000000000003E-3"/>
    <n v="-2.6964000000000001"/>
    <n v="-1.2879"/>
    <n v="-0.87660000000000005"/>
    <n v="-1.0025999999999999"/>
    <n v="-0.6331"/>
  </r>
  <r>
    <n v="596"/>
    <s v="КБ РЖД-МЕДИЦИНА Г.МИНЕРАЛЬНЫЕ ВОДЫ, ЧУЗ"/>
    <x v="5"/>
    <m/>
    <m/>
    <x v="12"/>
    <s v="1042601024960"/>
    <s v="2630033954"/>
    <s v="Деятельность больничных организаций"/>
    <n v="396543000"/>
    <n v="425805000"/>
    <n v="472513000"/>
    <n v="522948000"/>
    <n v="611403000"/>
    <n v="2.4E-2"/>
    <n v="1.5299999999999999E-2"/>
    <n v="1.84E-2"/>
    <n v="1.8100000000000002E-2"/>
    <n v="5.5E-2"/>
    <n v="1.49E-2"/>
    <n v="1.7600000000000001E-2"/>
    <n v="-1.0999999999999999E-2"/>
    <n v="2.0000000000000001E-4"/>
    <n v="4.6199999999999998E-2"/>
  </r>
  <r>
    <n v="597"/>
    <s v="КЛИНИКА САНИТАС В МЕДПАРКЕ, ООО"/>
    <x v="8"/>
    <m/>
    <m/>
    <x v="358"/>
    <s v="1175476101239"/>
    <s v="5446019209"/>
    <s v="Деятельность больничных организаций"/>
    <n v="191697000"/>
    <n v="201485000"/>
    <n v="315661000"/>
    <n v="471609000"/>
    <n v="611067000"/>
    <n v="0.19109999999999999"/>
    <n v="-4.4999999999999997E-3"/>
    <n v="1.7999999999999999E-2"/>
    <n v="8.2699999999999996E-2"/>
    <n v="2.41E-2"/>
    <m/>
    <n v="-1.1000000000000001E-3"/>
    <n v="-1E-3"/>
    <m/>
    <m/>
  </r>
  <r>
    <n v="598"/>
    <s v="ДЖИ ЭМ ЭС, ООО"/>
    <x v="8"/>
    <m/>
    <m/>
    <x v="359"/>
    <s v="5147746196692"/>
    <s v="7704876260"/>
    <s v="Деятельность больничных организаций"/>
    <n v="443766000"/>
    <n v="329236000"/>
    <n v="330572000"/>
    <n v="398370000"/>
    <n v="610488000"/>
    <n v="1.7999999999999999E-2"/>
    <n v="-0.13070000000000001"/>
    <n v="-0.1444"/>
    <n v="-0.14130000000000001"/>
    <n v="5.67E-2"/>
    <m/>
    <m/>
    <n v="-5.0000000000000001E-4"/>
    <n v="-5.4999999999999997E-3"/>
    <n v="1.7299999999999999E-2"/>
  </r>
  <r>
    <n v="599"/>
    <s v="КДЦ МЕДИКЛИНИК, ООО"/>
    <x v="8"/>
    <m/>
    <m/>
    <x v="360"/>
    <s v="1065837033239"/>
    <s v="5837029808"/>
    <s v="Общая врачебная практика"/>
    <n v="285702000"/>
    <n v="354256000"/>
    <n v="420600000"/>
    <n v="501876000"/>
    <n v="610376000"/>
    <n v="0.15920000000000001"/>
    <n v="0.13930000000000001"/>
    <n v="0.17130000000000001"/>
    <n v="0.19439999999999999"/>
    <n v="0.23019999999999999"/>
    <n v="0.15190000000000001"/>
    <n v="0.1046"/>
    <n v="0.14169999999999999"/>
    <n v="0.17730000000000001"/>
    <n v="0.21870000000000001"/>
  </r>
  <r>
    <n v="600"/>
    <s v="КЛИНИКА АРХИМЕД, ООО"/>
    <x v="8"/>
    <m/>
    <m/>
    <x v="361"/>
    <s v="1055011327140"/>
    <s v="5003055720"/>
    <s v="Деятельность в области медицины прочая, не включенная в другие группировки"/>
    <n v="5660880000"/>
    <n v="1728650000"/>
    <n v="504369000"/>
    <n v="609469000"/>
    <n v="609865000"/>
    <n v="0.56440000000000001"/>
    <n v="0.33119999999999999"/>
    <n v="-8.9399999999999993E-2"/>
    <n v="1.9E-2"/>
    <n v="-5.8999999999999999E-3"/>
    <n v="0.55420000000000003"/>
    <n v="0.37769999999999998"/>
    <n v="-4.3900000000000002E-2"/>
    <n v="-2.5899999999999999E-2"/>
    <n v="-3.9899999999999998E-2"/>
  </r>
  <r>
    <n v="601"/>
    <s v="ЦЛКЗИМ, ООО"/>
    <x v="0"/>
    <s v="Специализированная"/>
    <s v="Офтальмология"/>
    <x v="362"/>
    <s v="1066453097886"/>
    <s v="6453089720"/>
    <s v="Общая врачебная практика"/>
    <n v="350546000"/>
    <n v="432615000"/>
    <n v="458456000"/>
    <n v="528731000"/>
    <n v="609429000"/>
    <n v="0.33339999999999997"/>
    <n v="0.29759999999999998"/>
    <n v="0.37309999999999999"/>
    <n v="0.35920000000000002"/>
    <n v="0.30359999999999998"/>
    <n v="0.3498"/>
    <n v="0.28460000000000002"/>
    <n v="0.36499999999999999"/>
    <n v="0.35070000000000001"/>
    <n v="0.28560000000000002"/>
  </r>
  <r>
    <n v="602"/>
    <s v="МЦ АЙБОЛИТ, ООО"/>
    <x v="8"/>
    <m/>
    <m/>
    <x v="363"/>
    <s v="1121690033057"/>
    <s v="1658135390"/>
    <s v="Деятельность в области здравоохранения"/>
    <n v="589906000"/>
    <n v="365467000"/>
    <n v="365869000"/>
    <n v="433089000"/>
    <n v="608305000"/>
    <n v="0.30049999999999999"/>
    <n v="9.9599999999999994E-2"/>
    <n v="0.13900000000000001"/>
    <n v="0.1018"/>
    <n v="6.4600000000000005E-2"/>
    <m/>
    <n v="-2.2000000000000001E-3"/>
    <n v="-6.9999999999999999E-4"/>
    <m/>
    <m/>
  </r>
  <r>
    <n v="603"/>
    <s v="КОРЛ, ООО"/>
    <x v="8"/>
    <m/>
    <m/>
    <x v="364"/>
    <s v="1041625493271"/>
    <s v="1657050680"/>
    <s v="Деятельность в области здравоохранения"/>
    <n v="303267000"/>
    <n v="367347000"/>
    <n v="426255000"/>
    <n v="490348000"/>
    <n v="607994000"/>
    <n v="0.1061"/>
    <n v="0.1149"/>
    <n v="0.1482"/>
    <n v="0.13980000000000001"/>
    <n v="0.1482"/>
    <n v="-1.2800000000000001E-2"/>
    <n v="-2.8E-3"/>
    <n v="3.6400000000000002E-2"/>
    <n v="-0.02"/>
    <n v="3.5000000000000001E-3"/>
  </r>
  <r>
    <n v="604"/>
    <s v="ОФТАЛЬМОЛОГИЧЕСКАЯ КЛИНИКА СПЕКТР, ООО"/>
    <x v="0"/>
    <s v="Узкопрофильная"/>
    <s v="Офтальмология"/>
    <x v="365"/>
    <s v="1177746591648"/>
    <s v="7714996020"/>
    <s v="Специальная врачебная практика"/>
    <n v="472034000"/>
    <n v="712437000"/>
    <n v="580518000"/>
    <n v="580784000"/>
    <n v="607988000"/>
    <n v="0.4299"/>
    <n v="0.42330000000000001"/>
    <n v="0.4264"/>
    <n v="0.58009999999999995"/>
    <n v="0.52610000000000001"/>
    <m/>
    <m/>
    <m/>
    <m/>
    <n v="0.49399999999999999"/>
  </r>
  <r>
    <n v="605"/>
    <s v="ЕВРОМЕДКЛИНИКА ПЛЮС, ООО"/>
    <x v="8"/>
    <m/>
    <m/>
    <x v="366"/>
    <s v="1155476125650"/>
    <s v="5402012728"/>
    <s v="Общая врачебная практика"/>
    <n v="184049000"/>
    <n v="198277000"/>
    <n v="240706000"/>
    <n v="388609000"/>
    <n v="606860000"/>
    <n v="0.23230000000000001"/>
    <n v="0.18940000000000001"/>
    <n v="0.15620000000000001"/>
    <n v="2.6499999999999999E-2"/>
    <n v="0.15609999999999999"/>
    <m/>
    <m/>
    <m/>
    <n v="1.1599999999999999E-2"/>
    <n v="0.14369999999999999"/>
  </r>
  <r>
    <n v="606"/>
    <s v="ЦВМ-САНАТОРИЙ ЛЕСНАЯ ПОЛЯНА, ЛПУП"/>
    <x v="6"/>
    <m/>
    <m/>
    <x v="88"/>
    <s v="1022601622570"/>
    <s v="2632053787"/>
    <s v="Деятельность санаторно-курортных организаций"/>
    <n v="260300000"/>
    <n v="313935000"/>
    <n v="403599000"/>
    <n v="520312000"/>
    <n v="606734000"/>
    <n v="1.9E-2"/>
    <n v="5.0900000000000001E-2"/>
    <n v="3.2399999999999998E-2"/>
    <n v="1.26E-2"/>
    <n v="2.5000000000000001E-2"/>
    <n v="0.1052"/>
    <n v="3.9800000000000002E-2"/>
    <n v="2.2800000000000001E-2"/>
    <n v="1.8E-3"/>
    <n v="1.95E-2"/>
  </r>
  <r>
    <n v="607"/>
    <s v="ДАНТИСТОФФ 2, ООО"/>
    <x v="0"/>
    <m/>
    <s v="Стоматология"/>
    <x v="367"/>
    <s v="5167746239854"/>
    <s v="7702407960"/>
    <s v="Стоматологическая практика"/>
    <n v="229286000"/>
    <n v="346748000"/>
    <n v="344707000"/>
    <n v="430543000"/>
    <n v="605301000"/>
    <n v="0.18329999999999999"/>
    <n v="0.20499999999999999"/>
    <n v="9.3600000000000003E-2"/>
    <n v="0.14299999999999999"/>
    <n v="5.6500000000000002E-2"/>
    <m/>
    <n v="-2.0000000000000001E-4"/>
    <n v="-1E-3"/>
    <n v="-1.8499999999999999E-2"/>
    <n v="-3.5200000000000002E-2"/>
  </r>
  <r>
    <n v="608"/>
    <s v="КЛИНИКА ВМТ СОВА, ООО"/>
    <x v="0"/>
    <s v="Многопрофильная"/>
    <m/>
    <x v="179"/>
    <s v="1222300003090"/>
    <s v="2311329289"/>
    <s v="Деятельность больничных организаций"/>
    <m/>
    <n v="15195000"/>
    <n v="195558000"/>
    <n v="459032000"/>
    <n v="603913000"/>
    <m/>
    <n v="-3.3336999999999999"/>
    <n v="8.6599999999999996E-2"/>
    <n v="0.4173"/>
    <n v="0.44819999999999999"/>
    <m/>
    <n v="-3.3611"/>
    <n v="-0.1731"/>
    <n v="0.1535"/>
    <n v="0.10680000000000001"/>
  </r>
  <r>
    <n v="609"/>
    <s v="ПОЛИКЛИНИКА ИМ. НИГИНСКОГО, ООО"/>
    <x v="8"/>
    <m/>
    <m/>
    <x v="368"/>
    <s v="1057200694540"/>
    <s v="7203162031"/>
    <s v="Деятельность больничных организаций"/>
    <n v="403712000"/>
    <n v="443435000"/>
    <n v="488817000"/>
    <n v="543089000"/>
    <n v="600067000"/>
    <n v="8.0199999999999994E-2"/>
    <n v="9.9500000000000005E-2"/>
    <n v="9.9099999999999994E-2"/>
    <n v="0.12479999999999999"/>
    <n v="0.1414"/>
    <n v="4.9700000000000001E-2"/>
    <n v="6.9400000000000003E-2"/>
    <n v="8.3400000000000002E-2"/>
    <n v="8.0199999999999994E-2"/>
    <n v="0.1076"/>
  </r>
  <r>
    <n v="610"/>
    <s v="ЛДД, ООО"/>
    <x v="0"/>
    <s v="Специализированная"/>
    <s v="Репродуктивная медицина, эмбриология, генетика"/>
    <x v="369"/>
    <s v="1097847286613"/>
    <s v="7838432820"/>
    <s v="Общая врачебная практика"/>
    <n v="198238000"/>
    <n v="296569000"/>
    <n v="383328000"/>
    <n v="562775000"/>
    <n v="599864000"/>
    <n v="0.1183"/>
    <n v="0.1288"/>
    <n v="0.13250000000000001"/>
    <n v="0.2422"/>
    <n v="0.37390000000000001"/>
    <n v="0.1007"/>
    <n v="0.1086"/>
    <n v="0.1133"/>
    <n v="0.2208"/>
    <n v="0.35099999999999998"/>
  </r>
  <r>
    <n v="611"/>
    <s v="ЦЕНТР НОВЫХ МЕДИЦИНСКИХ ТЕХНОЛОГИЙ, ООО"/>
    <x v="6"/>
    <s v="Многопрофильная"/>
    <m/>
    <x v="88"/>
    <s v="1113334004838"/>
    <s v="3334017680"/>
    <s v="Деятельность больничных организаций"/>
    <n v="223851000"/>
    <n v="289940000"/>
    <n v="358605000"/>
    <n v="435423000"/>
    <n v="599013000"/>
    <n v="0.3039"/>
    <n v="0.24429999999999999"/>
    <n v="0.27100000000000002"/>
    <n v="0.23769999999999999"/>
    <n v="0.14000000000000001"/>
    <n v="-2.24E-2"/>
    <n v="-1.43E-2"/>
    <n v="-5.8999999999999999E-3"/>
    <n v="-2.0999999999999999E-3"/>
    <n v="-5.9999999999999995E-4"/>
  </r>
  <r>
    <n v="612"/>
    <s v="МЕРИДИАН, ООО"/>
    <x v="8"/>
    <m/>
    <m/>
    <x v="370"/>
    <s v="1202400030084"/>
    <s v="2465336399"/>
    <s v="Общая врачебная практика"/>
    <m/>
    <n v="10600000"/>
    <n v="75113000"/>
    <n v="390537000"/>
    <n v="598434000"/>
    <m/>
    <n v="-8.1462000000000003"/>
    <n v="-3.0651000000000002"/>
    <n v="6.1899999999999997E-2"/>
    <n v="0.2011"/>
    <m/>
    <n v="-9.9972999999999992"/>
    <n v="-3.2511000000000001"/>
    <n v="2.6499999999999999E-2"/>
    <n v="0.17460000000000001"/>
  </r>
  <r>
    <n v="613"/>
    <s v="АВИСМА-МЕД, ООО"/>
    <x v="8"/>
    <m/>
    <m/>
    <x v="371"/>
    <s v="1105911002031"/>
    <s v="5911063420"/>
    <s v="Деятельность больничных организаций"/>
    <n v="298496000"/>
    <n v="391674000"/>
    <n v="456360000"/>
    <n v="523233000"/>
    <n v="598069000"/>
    <n v="1.17E-2"/>
    <n v="2.8500000000000001E-2"/>
    <n v="7.1000000000000004E-3"/>
    <n v="3.2099999999999997E-2"/>
    <n v="0.11749999999999999"/>
    <n v="2.3E-3"/>
    <n v="2.1899999999999999E-2"/>
    <n v="-6.1999999999999998E-3"/>
    <n v="-2.76E-2"/>
    <n v="4.9399999999999999E-2"/>
  </r>
  <r>
    <n v="614"/>
    <s v="ЦЕНТР ИМПЛАНТАЦИИ, ООО"/>
    <x v="0"/>
    <m/>
    <s v="Стоматология"/>
    <x v="372"/>
    <s v="5177746364648"/>
    <s v="7725411265"/>
    <s v="Стоматологическая практика"/>
    <n v="200939000"/>
    <n v="247692000"/>
    <n v="318143000"/>
    <n v="474889000"/>
    <n v="597969000"/>
    <n v="0.3372"/>
    <n v="1.4200000000000001E-2"/>
    <n v="2.0500000000000001E-2"/>
    <n v="2.4E-2"/>
    <n v="3.3000000000000002E-2"/>
    <m/>
    <m/>
    <m/>
    <m/>
    <m/>
  </r>
  <r>
    <n v="615"/>
    <s v="КЕЛЛЕР СТАЧКИ, ООО"/>
    <x v="0"/>
    <m/>
    <s v="Стоматология"/>
    <x v="373"/>
    <s v="1186196046563"/>
    <s v="6168104730"/>
    <s v="Стоматологическая практика"/>
    <n v="270877000"/>
    <n v="388795000"/>
    <n v="470081000"/>
    <n v="510203000"/>
    <n v="597878000"/>
    <n v="0.55920000000000003"/>
    <n v="0.34870000000000001"/>
    <n v="4.1500000000000002E-2"/>
    <n v="0.17130000000000001"/>
    <n v="0.2747"/>
    <n v="-8.9999999999999998E-4"/>
    <m/>
    <m/>
    <m/>
    <m/>
  </r>
  <r>
    <n v="616"/>
    <s v="ВЕРАМЕД ПРЕМИУМ, ООО"/>
    <x v="8"/>
    <m/>
    <m/>
    <x v="374"/>
    <s v="1145032011475"/>
    <s v="5032288310"/>
    <s v="Деятельность больничных организаций"/>
    <n v="200982000"/>
    <n v="280465000"/>
    <n v="382105000"/>
    <n v="480865000"/>
    <n v="597797000"/>
    <n v="5.96E-2"/>
    <n v="3.1600000000000003E-2"/>
    <n v="5.8599999999999999E-2"/>
    <n v="6.59E-2"/>
    <n v="7.2800000000000004E-2"/>
    <m/>
    <m/>
    <m/>
    <m/>
    <m/>
  </r>
  <r>
    <n v="617"/>
    <s v="САНАТОРИЙ ДЖИНАЛ, ОАО"/>
    <x v="6"/>
    <m/>
    <m/>
    <x v="88"/>
    <s v="1022601314625"/>
    <s v="2628001793"/>
    <s v="Деятельность санаторно-курортных организаций"/>
    <n v="260593000"/>
    <n v="356209000"/>
    <n v="435779000"/>
    <n v="509142000"/>
    <n v="596332000"/>
    <n v="1.24E-2"/>
    <n v="-0.12470000000000001"/>
    <n v="7.1999999999999998E-3"/>
    <n v="1.8E-3"/>
    <n v="1.2999999999999999E-3"/>
    <n v="7.5200000000000003E-2"/>
    <n v="0.30919999999999997"/>
    <n v="1.24E-2"/>
    <n v="-2.0999999999999999E-3"/>
    <n v="-7.0000000000000001E-3"/>
  </r>
  <r>
    <n v="618"/>
    <s v="СТОМАТОЛОГ, АО"/>
    <x v="0"/>
    <m/>
    <s v="Стоматология"/>
    <x v="375"/>
    <s v="1027100596137"/>
    <s v="7104002478"/>
    <s v="Стоматологическая практика"/>
    <n v="361794000"/>
    <n v="409807000"/>
    <n v="447183000"/>
    <n v="536578000"/>
    <n v="596124000"/>
    <n v="-4.7999999999999996E-3"/>
    <n v="2.5700000000000001E-2"/>
    <n v="1.67E-2"/>
    <n v="3.2099999999999997E-2"/>
    <n v="-1.7100000000000001E-2"/>
    <n v="2.3999999999999998E-3"/>
    <n v="4.99E-2"/>
    <n v="2.3E-2"/>
    <n v="2.7699999999999999E-2"/>
    <n v="-3.2099999999999997E-2"/>
  </r>
  <r>
    <n v="619"/>
    <s v="АКАДЕМИЯ ЖЕНСКОГО ЗДОРОВЬЯ И РЕПРОДУКЦИИ ЧЕЛОВЕКА, ООО"/>
    <x v="8"/>
    <m/>
    <m/>
    <x v="376"/>
    <s v="1105260005894"/>
    <s v="5260277388"/>
    <s v="Деятельность больничных организаций"/>
    <n v="193248000"/>
    <n v="266499000"/>
    <n v="334844000"/>
    <n v="453515000"/>
    <n v="596099000"/>
    <n v="0.19750000000000001"/>
    <n v="0.1069"/>
    <n v="0.12970000000000001"/>
    <n v="0.15229999999999999"/>
    <n v="0.1477"/>
    <m/>
    <m/>
    <m/>
    <m/>
    <m/>
  </r>
  <r>
    <n v="620"/>
    <s v="ВАРДА +, АО"/>
    <x v="6"/>
    <m/>
    <m/>
    <x v="88"/>
    <s v="1259100008727"/>
    <s v="9103106936"/>
    <s v="Деятельность санаторно-курортных организаций"/>
    <m/>
    <m/>
    <m/>
    <n v="455489000"/>
    <n v="595004000"/>
    <m/>
    <m/>
    <m/>
    <n v="-1.3504"/>
    <n v="-0.8952"/>
    <m/>
    <m/>
    <m/>
    <n v="-1.3855"/>
    <n v="-0.89129999999999998"/>
  </r>
  <r>
    <n v="621"/>
    <s v="САНАТОРИЙ РЕВИТАЛЬ ПАРК, ООО"/>
    <x v="6"/>
    <m/>
    <m/>
    <x v="88"/>
    <s v="1065012025649"/>
    <s v="5012035367"/>
    <s v="Деятельность санаторно-курортных организаций"/>
    <n v="467483000"/>
    <n v="475103000"/>
    <n v="535087000"/>
    <n v="570367000"/>
    <n v="594818000"/>
    <n v="0.19500000000000001"/>
    <n v="0.154"/>
    <n v="0.2031"/>
    <n v="0.12280000000000001"/>
    <n v="5.8000000000000003E-2"/>
    <n v="0.18990000000000001"/>
    <n v="0.16220000000000001"/>
    <n v="0.1978"/>
    <n v="0.10680000000000001"/>
    <n v="5.6599999999999998E-2"/>
  </r>
  <r>
    <n v="622"/>
    <s v="МЕДСАНЧАСТЬ-36"/>
    <x v="8"/>
    <m/>
    <m/>
    <x v="377"/>
    <s v="1093800002328"/>
    <s v="3801105032"/>
    <s v="Деятельность больничных организаций"/>
    <n v="467466000"/>
    <n v="531945000"/>
    <n v="458283000"/>
    <n v="524450000"/>
    <n v="592131000"/>
    <n v="7.6E-3"/>
    <n v="4.8099999999999997E-2"/>
    <n v="-0.10539999999999999"/>
    <n v="-3.9399999999999998E-2"/>
    <n v="9.9000000000000008E-3"/>
    <n v="9.2999999999999992E-3"/>
    <n v="4.5600000000000002E-2"/>
    <n v="-9.8100000000000007E-2"/>
    <n v="-3.9600000000000003E-2"/>
    <n v="8.3000000000000001E-3"/>
  </r>
  <r>
    <n v="623"/>
    <s v="КЛИНИКА, ООО"/>
    <x v="8"/>
    <m/>
    <m/>
    <x v="287"/>
    <s v="1095020001339"/>
    <s v="5020058777"/>
    <s v="Деятельность больничных организаций"/>
    <n v="345641000"/>
    <n v="384774000"/>
    <n v="464335000"/>
    <n v="526211000"/>
    <n v="590791000"/>
    <n v="0.16880000000000001"/>
    <n v="0.17299999999999999"/>
    <n v="0.17169999999999999"/>
    <n v="0.15079999999999999"/>
    <n v="5.16E-2"/>
    <n v="0.16300000000000001"/>
    <n v="0.1613"/>
    <n v="0.16739999999999999"/>
    <n v="0.1469"/>
    <m/>
  </r>
  <r>
    <n v="624"/>
    <s v="ОН КЛИНИК, ООО"/>
    <x v="0"/>
    <s v="Многопрофильная"/>
    <m/>
    <x v="185"/>
    <s v="1027739174033"/>
    <s v="7702323774"/>
    <s v="Общая врачебная практика"/>
    <n v="417376000"/>
    <n v="437119000"/>
    <n v="453066000"/>
    <n v="497212000"/>
    <n v="590198000"/>
    <n v="0.1978"/>
    <n v="0.1888"/>
    <n v="0.2266"/>
    <n v="0.15310000000000001"/>
    <n v="0.18609999999999999"/>
    <n v="0.1988"/>
    <n v="0.19620000000000001"/>
    <n v="0.22459999999999999"/>
    <n v="0.19869999999999999"/>
    <n v="0.2135"/>
  </r>
  <r>
    <n v="625"/>
    <s v="ТАНЫП, АО САНАТОРИЙ"/>
    <x v="6"/>
    <m/>
    <m/>
    <x v="88"/>
    <s v="1250200020014"/>
    <s v="0277969476"/>
    <s v="Деятельность санаторно-курортных организаций"/>
    <n v="303613000"/>
    <n v="377295000"/>
    <n v="435203000"/>
    <n v="522363000"/>
    <n v="589687000"/>
    <n v="2.01E-2"/>
    <n v="6.5600000000000006E-2"/>
    <n v="6.6900000000000001E-2"/>
    <n v="6.4100000000000004E-2"/>
    <n v="6.6500000000000004E-2"/>
    <n v="-6.1699999999999998E-2"/>
    <n v="3.0300000000000001E-2"/>
    <n v="2.8199999999999999E-2"/>
    <n v="3.3599999999999998E-2"/>
    <n v="3.0599999999999999E-2"/>
  </r>
  <r>
    <n v="626"/>
    <s v="ДЕТСКАЯ СТОМАТОЛОГИЯ, ООО"/>
    <x v="0"/>
    <m/>
    <s v="Стоматология"/>
    <x v="378"/>
    <s v="1057746028141"/>
    <s v="7716519135"/>
    <s v="Стоматологическая практика"/>
    <n v="278118000"/>
    <n v="333349000"/>
    <n v="427315000"/>
    <n v="509973000"/>
    <n v="587996000"/>
    <n v="0.22939999999999999"/>
    <n v="0.2797"/>
    <n v="0.4017"/>
    <n v="0.4551"/>
    <n v="0.37730000000000002"/>
    <n v="-9.4000000000000004E-3"/>
    <n v="-7.4999999999999997E-3"/>
    <n v="-1.5E-3"/>
    <n v="-2.3300000000000001E-2"/>
    <n v="0.24049999999999999"/>
  </r>
  <r>
    <n v="627"/>
    <s v="ЮГЭКОСЕРВИС+, ООО"/>
    <x v="0"/>
    <s v="Специализированная"/>
    <s v="Наркология"/>
    <x v="379"/>
    <s v="1216100020718"/>
    <s v="6161094681"/>
    <s v="Общая врачебная практика"/>
    <m/>
    <n v="36376000"/>
    <n v="163042000"/>
    <n v="200825000"/>
    <n v="587594000"/>
    <m/>
    <n v="0.11559999999999999"/>
    <n v="0.39129999999999998"/>
    <n v="0.34200000000000003"/>
    <n v="0.22"/>
    <m/>
    <m/>
    <m/>
    <n v="0.32200000000000001"/>
    <n v="0.20250000000000001"/>
  </r>
  <r>
    <n v="628"/>
    <s v="МЕД ПЛЮС, ООО"/>
    <x v="8"/>
    <m/>
    <m/>
    <x v="380"/>
    <s v="1107847292365"/>
    <s v="7816495801"/>
    <s v="Деятельность в области здравоохранения"/>
    <n v="303859000"/>
    <n v="302513000"/>
    <n v="329006000"/>
    <n v="344536000"/>
    <n v="587310000"/>
    <n v="0.42380000000000001"/>
    <n v="0.43740000000000001"/>
    <n v="0.185"/>
    <n v="7.2400000000000006E-2"/>
    <n v="2.2200000000000001E-2"/>
    <n v="-1.9E-3"/>
    <m/>
    <m/>
    <m/>
    <m/>
  </r>
  <r>
    <n v="629"/>
    <s v="ЕВРОМЕД, ООО"/>
    <x v="0"/>
    <s v="Многопрофильная"/>
    <m/>
    <x v="381"/>
    <s v="1167746627839"/>
    <s v="7733291836"/>
    <s v="Общая врачебная практика"/>
    <n v="190732000"/>
    <n v="216065000"/>
    <n v="299236000"/>
    <n v="460519000"/>
    <n v="586339000"/>
    <n v="0.18010000000000001"/>
    <n v="-4.6600000000000003E-2"/>
    <n v="0.2641"/>
    <n v="0.34239999999999998"/>
    <n v="0.18529999999999999"/>
    <m/>
    <m/>
    <m/>
    <m/>
    <m/>
  </r>
  <r>
    <n v="630"/>
    <s v="ДОКТОР-А, ООО"/>
    <x v="0"/>
    <s v="Многопрофильная"/>
    <m/>
    <x v="382"/>
    <s v="1177232032185"/>
    <s v="7203434013"/>
    <s v="Специальная врачебная практика прочая"/>
    <n v="393454000"/>
    <n v="386762000"/>
    <n v="410709000"/>
    <n v="498431000"/>
    <n v="586032000"/>
    <n v="0.24709999999999999"/>
    <n v="0.2429"/>
    <n v="0.2331"/>
    <n v="0.21110000000000001"/>
    <n v="0.18840000000000001"/>
    <m/>
    <m/>
    <m/>
    <m/>
    <m/>
  </r>
  <r>
    <n v="631"/>
    <s v="ЦЕНТР РЕАБИЛИТАЦИИ, ООО"/>
    <x v="8"/>
    <m/>
    <m/>
    <x v="383"/>
    <s v="1024000957947"/>
    <s v="4025010833"/>
    <s v="Деятельность больничных организаций"/>
    <n v="343724000"/>
    <n v="381311000"/>
    <n v="422660000"/>
    <n v="529382000"/>
    <n v="585496000"/>
    <n v="9.6799999999999997E-2"/>
    <n v="9.9500000000000005E-2"/>
    <n v="9.35E-2"/>
    <n v="0.10539999999999999"/>
    <n v="9.1499999999999998E-2"/>
    <n v="-7.6100000000000001E-2"/>
    <n v="-9.0499999999999997E-2"/>
    <n v="-6.3700000000000007E-2"/>
    <n v="-1.46E-2"/>
    <n v="9.1999999999999998E-3"/>
  </r>
  <r>
    <n v="632"/>
    <s v="ЭХК, ООО"/>
    <x v="8"/>
    <m/>
    <m/>
    <x v="384"/>
    <s v="1215000120587"/>
    <s v="5009129801"/>
    <s v="Общая врачебная практика"/>
    <m/>
    <n v="121000"/>
    <n v="316270000"/>
    <n v="647734000"/>
    <n v="582909000"/>
    <m/>
    <n v="-22.752099999999999"/>
    <n v="-5.57E-2"/>
    <n v="0.15260000000000001"/>
    <n v="-8.6999999999999994E-2"/>
    <m/>
    <n v="-22.8264"/>
    <n v="-5.57E-2"/>
    <n v="0.1055"/>
    <n v="-5.9799999999999999E-2"/>
  </r>
  <r>
    <n v="633"/>
    <s v="ОДИССЕЯ, ООО"/>
    <x v="6"/>
    <m/>
    <m/>
    <x v="88"/>
    <s v="1022302793017"/>
    <s v="2318024060"/>
    <s v="Деятельность санаторно-курортных организаций"/>
    <n v="268851000"/>
    <n v="391958000"/>
    <n v="540982000"/>
    <n v="660958000"/>
    <n v="582806000"/>
    <n v="-0.17699999999999999"/>
    <n v="3.6499999999999998E-2"/>
    <n v="0.11269999999999999"/>
    <n v="9.4500000000000001E-2"/>
    <n v="-0.23369999999999999"/>
    <n v="-0.31319999999999998"/>
    <n v="-0.157"/>
    <n v="2.7300000000000001E-2"/>
    <n v="0.01"/>
    <n v="-0.3342"/>
  </r>
  <r>
    <n v="634"/>
    <s v="ДИЛУЧ, АО"/>
    <x v="6"/>
    <m/>
    <m/>
    <x v="88"/>
    <s v="1022300507063"/>
    <s v="2301010750"/>
    <s v="Деятельность санаторно-курортных организаций"/>
    <n v="508126000"/>
    <n v="593147000"/>
    <n v="722936000"/>
    <n v="853116000"/>
    <n v="580712000"/>
    <n v="2.06E-2"/>
    <n v="1.1599999999999999E-2"/>
    <n v="4.58E-2"/>
    <n v="6.7000000000000004E-2"/>
    <n v="-0.156"/>
    <n v="0.1201"/>
    <n v="-5.6899999999999999E-2"/>
    <n v="-2.6700000000000002E-2"/>
    <n v="1.46E-2"/>
    <n v="-0.27250000000000002"/>
  </r>
  <r>
    <n v="635"/>
    <s v="ЭНДОХИРУРГИЧЕСКИЙ ЦЕНТР, ООО"/>
    <x v="0"/>
    <s v="Многопрофильная"/>
    <m/>
    <x v="385"/>
    <s v="1154027004185"/>
    <s v="4027126463"/>
    <s v="Общая врачебная практика"/>
    <n v="256841000"/>
    <n v="284549000"/>
    <n v="376065000"/>
    <n v="473633000"/>
    <n v="580125000"/>
    <n v="0.37030000000000002"/>
    <n v="0.25729999999999997"/>
    <n v="0.36409999999999998"/>
    <n v="0.47249999999999998"/>
    <n v="0.47799999999999998"/>
    <m/>
    <m/>
    <m/>
    <m/>
    <n v="0.45190000000000002"/>
  </r>
  <r>
    <n v="636"/>
    <s v="ПРИМАМЕД +, ООО"/>
    <x v="0"/>
    <s v="Специализированная"/>
    <s v="Гинекология, Косметология, УЗИ"/>
    <x v="386"/>
    <s v="1152543022004"/>
    <s v="2543083652"/>
    <s v="Деятельность больничных организаций"/>
    <n v="334824000"/>
    <n v="397170000"/>
    <n v="460979000"/>
    <n v="538163000"/>
    <n v="579673000"/>
    <n v="0.40329999999999999"/>
    <n v="0.43180000000000002"/>
    <n v="0.2954"/>
    <n v="0.36940000000000001"/>
    <n v="0.22289999999999999"/>
    <n v="-2.2000000000000001E-3"/>
    <n v="-1.6000000000000001E-3"/>
    <n v="-5.0000000000000001E-4"/>
    <m/>
    <m/>
  </r>
  <r>
    <n v="637"/>
    <s v="БИОМЕД, ООО ЛДЦ"/>
    <x v="8"/>
    <m/>
    <m/>
    <x v="387"/>
    <s v="1131690004489"/>
    <s v="1655262224"/>
    <s v="Общая врачебная практика"/>
    <n v="554978000"/>
    <n v="466128000"/>
    <n v="491292000"/>
    <n v="544902000"/>
    <n v="579217000"/>
    <n v="8.8999999999999996E-2"/>
    <n v="-4.4200000000000003E-2"/>
    <n v="4.8999999999999998E-3"/>
    <n v="-2.7799999999999998E-2"/>
    <n v="-3.5400000000000001E-2"/>
    <n v="7.4499999999999997E-2"/>
    <n v="-5.5199999999999999E-2"/>
    <n v="-7.9000000000000008E-3"/>
    <n v="-3.6200000000000003E-2"/>
    <n v="-4.9200000000000001E-2"/>
  </r>
  <r>
    <n v="638"/>
    <s v="МАК, ООО"/>
    <x v="0"/>
    <s v="Многопрофильная"/>
    <m/>
    <x v="388"/>
    <s v="1237700154130"/>
    <s v="9725116305"/>
    <s v="Деятельность больничных организаций"/>
    <m/>
    <m/>
    <n v="-2000"/>
    <n v="289803000"/>
    <n v="578653000"/>
    <m/>
    <m/>
    <n v="1945"/>
    <n v="1.9800000000000002E-2"/>
    <n v="0.45"/>
    <m/>
    <m/>
    <m/>
    <n v="-0.1613"/>
    <n v="2.1499999999999998E-2"/>
  </r>
  <r>
    <n v="639"/>
    <s v="ЛАБОРАТУАР ДЕ ЖЕНИ, ООО"/>
    <x v="2"/>
    <m/>
    <m/>
    <x v="389"/>
    <s v="1127747009620"/>
    <s v="7713755254"/>
    <s v="Деятельность больничных организаций"/>
    <n v="313245000"/>
    <n v="346051000"/>
    <n v="382375000"/>
    <n v="445327000"/>
    <n v="578633000"/>
    <n v="0.3266"/>
    <n v="0.31209999999999999"/>
    <n v="0.38279999999999997"/>
    <n v="0.34710000000000002"/>
    <n v="0.35099999999999998"/>
    <n v="0.33439999999999998"/>
    <n v="0.30520000000000003"/>
    <n v="0.37759999999999999"/>
    <n v="0.35880000000000001"/>
    <n v="0.34970000000000001"/>
  </r>
  <r>
    <n v="640"/>
    <s v="СЗЦДМ, АО"/>
    <x v="8"/>
    <m/>
    <m/>
    <x v="390"/>
    <s v="1057810089523"/>
    <s v="7813316148"/>
    <s v="Деятельность в области медицины прочая, не включенная в другие группировки"/>
    <n v="1179892000"/>
    <n v="995379000"/>
    <n v="741506000"/>
    <n v="601855000"/>
    <n v="577433000"/>
    <n v="1.49E-2"/>
    <n v="4.3999999999999997E-2"/>
    <n v="-1.6299999999999999E-2"/>
    <n v="1.84E-2"/>
    <n v="3.8300000000000001E-2"/>
    <n v="-1E-3"/>
    <n v="-1.89E-2"/>
    <n v="-1.41E-2"/>
    <n v="-1.84E-2"/>
    <n v="-2.1299999999999999E-2"/>
  </r>
  <r>
    <n v="641"/>
    <s v="САНАТОРИЙ ДУБРАВА, ЛПУ"/>
    <x v="6"/>
    <m/>
    <m/>
    <x v="88"/>
    <s v="1022603421356"/>
    <s v="2627016839"/>
    <s v="Деятельность санаторно-курортных организаций"/>
    <n v="223718000"/>
    <n v="330558000"/>
    <n v="427818000"/>
    <n v="477172000"/>
    <n v="577108000"/>
    <n v="-2.06E-2"/>
    <n v="4.6899999999999997E-2"/>
    <n v="7.22E-2"/>
    <n v="2.9399999999999999E-2"/>
    <n v="2.3900000000000001E-2"/>
    <n v="5.9799999999999999E-2"/>
    <n v="3.8100000000000002E-2"/>
    <n v="6.3399999999999998E-2"/>
    <n v="1.9099999999999999E-2"/>
    <n v="1.52E-2"/>
  </r>
  <r>
    <n v="642"/>
    <s v="МЕДИ ЛАБ, ООО"/>
    <x v="8"/>
    <m/>
    <m/>
    <x v="391"/>
    <s v="1137847280614"/>
    <s v="7806506268"/>
    <s v="Деятельность в области медицины прочая, не включенная в другие группировки"/>
    <n v="308259000"/>
    <n v="283368000"/>
    <n v="344565000"/>
    <n v="461181000"/>
    <n v="575926000"/>
    <n v="0.12280000000000001"/>
    <n v="7.7200000000000005E-2"/>
    <n v="0.1106"/>
    <n v="0.16739999999999999"/>
    <n v="0.2535"/>
    <m/>
    <m/>
    <m/>
    <m/>
    <m/>
  </r>
  <r>
    <n v="643"/>
    <s v="ТАВРИЯ, ООО"/>
    <x v="6"/>
    <m/>
    <m/>
    <x v="88"/>
    <s v="1159102118581"/>
    <s v="9110015856"/>
    <s v="Деятельность санаторно-курортных организаций"/>
    <n v="342078000"/>
    <n v="267860000"/>
    <n v="290965000"/>
    <n v="413442000"/>
    <n v="575790000"/>
    <n v="0.37709999999999999"/>
    <n v="-2.4799999999999999E-2"/>
    <n v="9.3899999999999997E-2"/>
    <n v="0.2571"/>
    <n v="0.23680000000000001"/>
    <m/>
    <m/>
    <m/>
    <m/>
    <n v="-1.9199999999999998E-2"/>
  </r>
  <r>
    <n v="644"/>
    <s v="СИТИЛАБ-ИВАНОВО, ООО"/>
    <x v="2"/>
    <m/>
    <m/>
    <x v="392"/>
    <s v="1083702001998"/>
    <s v="3702546396"/>
    <s v="Деятельность в области медицины прочая, не включенная в другие группировки"/>
    <n v="443286000"/>
    <n v="387518000"/>
    <n v="444016000"/>
    <n v="498553000"/>
    <n v="574887000"/>
    <n v="0.1308"/>
    <n v="0.1817"/>
    <n v="0.1366"/>
    <n v="0.1017"/>
    <n v="0.1041"/>
    <n v="0.12690000000000001"/>
    <n v="0.17849999999999999"/>
    <n v="0.13339999999999999"/>
    <n v="9.98E-2"/>
    <n v="0.112"/>
  </r>
  <r>
    <n v="645"/>
    <s v="ОКК 308, ООО"/>
    <x v="8"/>
    <m/>
    <m/>
    <x v="393"/>
    <s v="1227700060466"/>
    <s v="7707462034"/>
    <s v="Общая врачебная практика"/>
    <m/>
    <n v="60225000"/>
    <n v="222026000"/>
    <n v="343035000"/>
    <n v="574634000"/>
    <m/>
    <n v="1.2E-2"/>
    <n v="-9.1899999999999996E-2"/>
    <n v="-0.28670000000000001"/>
    <n v="-0.28799999999999998"/>
    <m/>
    <n v="7.6E-3"/>
    <n v="-4.4999999999999997E-3"/>
    <n v="-5.7999999999999996E-3"/>
    <n v="-1E-4"/>
  </r>
  <r>
    <n v="646"/>
    <s v="МАКСИДЕНТ, ООО"/>
    <x v="0"/>
    <m/>
    <s v="Стоматология"/>
    <x v="394"/>
    <s v="1145658001763"/>
    <s v="5612084694"/>
    <s v="Стоматологическая практика"/>
    <n v="179022000"/>
    <n v="245893000"/>
    <n v="323505000"/>
    <n v="450950000"/>
    <n v="571035000"/>
    <n v="3.15E-2"/>
    <n v="0.2213"/>
    <n v="0.22550000000000001"/>
    <n v="2.0199999999999999E-2"/>
    <n v="0.128"/>
    <m/>
    <m/>
    <n v="-1E-4"/>
    <m/>
    <n v="-8.0000000000000004E-4"/>
  </r>
  <r>
    <n v="647"/>
    <s v="САНАТОРИЙ ВАРЗИ-ЯТЧИ, ООО"/>
    <x v="6"/>
    <m/>
    <m/>
    <x v="88"/>
    <s v="1021800838542"/>
    <s v="1801000290"/>
    <s v="Деятельность санаторно-курортных организаций"/>
    <n v="307295000"/>
    <n v="374525000"/>
    <n v="423031000"/>
    <n v="468990000"/>
    <n v="569837000"/>
    <n v="0.12740000000000001"/>
    <n v="0.1265"/>
    <n v="0.15609999999999999"/>
    <n v="0.14829999999999999"/>
    <n v="0.1154"/>
    <n v="0.1867"/>
    <n v="8.1900000000000001E-2"/>
    <n v="0.1134"/>
    <n v="0.126"/>
    <n v="9.8799999999999999E-2"/>
  </r>
  <r>
    <n v="648"/>
    <s v="ДЖИ ЭМ ЭС ХОСПИТАЛ, ООО"/>
    <x v="8"/>
    <m/>
    <m/>
    <x v="395"/>
    <s v="1167746053749"/>
    <s v="7708278775"/>
    <s v="Деятельность больничных организаций"/>
    <n v="541769000"/>
    <n v="475851000"/>
    <n v="455959000"/>
    <n v="561713000"/>
    <n v="568834000"/>
    <n v="4.6699999999999998E-2"/>
    <n v="1.2500000000000001E-2"/>
    <n v="4.7699999999999999E-2"/>
    <n v="7.5899999999999995E-2"/>
    <n v="1.4E-3"/>
    <n v="-4.0000000000000001E-3"/>
    <n v="-3.0000000000000001E-3"/>
    <n v="-4.7000000000000002E-3"/>
    <n v="-9.1999999999999998E-3"/>
    <n v="-4.0500000000000001E-2"/>
  </r>
  <r>
    <n v="649"/>
    <s v="РЖД-МЕДИЦИНА Г. КУРГАН, ЧУЗ"/>
    <x v="5"/>
    <m/>
    <m/>
    <x v="12"/>
    <s v="1044500015394"/>
    <s v="4501109694"/>
    <s v="Деятельность больничных организаций"/>
    <n v="325787000"/>
    <n v="354824000"/>
    <n v="435390000"/>
    <n v="501868000"/>
    <n v="568066000"/>
    <n v="6.6E-3"/>
    <n v="1.6500000000000001E-2"/>
    <n v="5.04E-2"/>
    <n v="5.2999999999999999E-2"/>
    <n v="3.3000000000000002E-2"/>
    <n v="4.8999999999999998E-3"/>
    <n v="1.35E-2"/>
    <n v="3.7900000000000003E-2"/>
    <n v="3.2199999999999999E-2"/>
    <n v="2.01E-2"/>
  </r>
  <r>
    <n v="650"/>
    <s v="ЦЕНТР ФЛЕБОЛОГИИ, ЗАО"/>
    <x v="8"/>
    <m/>
    <m/>
    <x v="396"/>
    <s v="1027700201671"/>
    <s v="7728199296"/>
    <s v="Общая врачебная практика"/>
    <n v="409438000"/>
    <n v="433191000"/>
    <n v="467787000"/>
    <n v="545417000"/>
    <n v="566394000"/>
    <n v="0.18559999999999999"/>
    <n v="0.12089999999999999"/>
    <n v="0.10680000000000001"/>
    <n v="0.1409"/>
    <n v="4.5400000000000003E-2"/>
    <n v="0.16739999999999999"/>
    <n v="8.5099999999999995E-2"/>
    <n v="7.8399999999999997E-2"/>
    <n v="0.1069"/>
    <n v="3.5999999999999999E-3"/>
  </r>
  <r>
    <n v="651"/>
    <s v="ЦКБ, ООО"/>
    <x v="8"/>
    <m/>
    <m/>
    <x v="397"/>
    <s v="1137017003859"/>
    <s v="7017324969"/>
    <s v="Деятельность в области здравоохранения"/>
    <n v="144112000"/>
    <n v="206716000"/>
    <n v="305748000"/>
    <n v="469918000"/>
    <n v="566011000"/>
    <n v="5.0900000000000001E-2"/>
    <n v="8.3500000000000005E-2"/>
    <n v="9.7799999999999998E-2"/>
    <n v="9.8599999999999993E-2"/>
    <n v="7.1499999999999994E-2"/>
    <n v="0.1333"/>
    <n v="-1.1900000000000001E-2"/>
    <n v="2.4E-2"/>
    <n v="3.2199999999999999E-2"/>
    <n v="7.8200000000000006E-2"/>
  </r>
  <r>
    <n v="652"/>
    <s v="ПОЛИКЛИНИКА, ООО"/>
    <x v="8"/>
    <m/>
    <m/>
    <x v="398"/>
    <s v="1157448005065"/>
    <s v="7448179152"/>
    <s v="Общая врачебная практика"/>
    <n v="341552000"/>
    <n v="373005000"/>
    <n v="428026000"/>
    <n v="515251000"/>
    <n v="565935000"/>
    <n v="-5.3100000000000001E-2"/>
    <n v="3.5000000000000003E-2"/>
    <n v="8.2900000000000001E-2"/>
    <n v="0.13919999999999999"/>
    <n v="6.8199999999999997E-2"/>
    <n v="-2.8000000000000001E-2"/>
    <n v="4.5999999999999999E-3"/>
    <n v="6.7500000000000004E-2"/>
    <n v="0.1053"/>
    <n v="-1.7299999999999999E-2"/>
  </r>
  <r>
    <n v="653"/>
    <s v="АССЫ, АО САНАТОРИЙ"/>
    <x v="6"/>
    <m/>
    <m/>
    <x v="88"/>
    <s v="1250200028430"/>
    <s v="0272932923"/>
    <s v="Деятельность санаторно-курортных организаций"/>
    <n v="269856000"/>
    <n v="284899000"/>
    <n v="402166000"/>
    <n v="496429000"/>
    <n v="565661000"/>
    <n v="2.3900000000000001E-2"/>
    <n v="1.5299999999999999E-2"/>
    <n v="4.1300000000000003E-2"/>
    <n v="6.4299999999999996E-2"/>
    <n v="4.1799999999999997E-2"/>
    <n v="3.8699999999999998E-2"/>
    <n v="-5.3499999999999999E-2"/>
    <n v="2.3599999999999999E-2"/>
    <n v="2.9100000000000001E-2"/>
    <n v="1.26E-2"/>
  </r>
  <r>
    <n v="654"/>
    <s v="РМЦ, ООО"/>
    <x v="8"/>
    <m/>
    <m/>
    <x v="399"/>
    <s v="1166313101921"/>
    <s v="6316222339"/>
    <s v="Деятельность больничных организаций"/>
    <n v="141542000"/>
    <n v="199453000"/>
    <n v="375855000"/>
    <n v="466409000"/>
    <n v="564507000"/>
    <n v="0.2782"/>
    <n v="0.22900000000000001"/>
    <n v="0.30659999999999998"/>
    <n v="0.13880000000000001"/>
    <n v="6.6400000000000001E-2"/>
    <n v="0.27960000000000002"/>
    <n v="0.26889999999999997"/>
    <n v="0.27629999999999999"/>
    <n v="0.14480000000000001"/>
    <n v="0.11260000000000001"/>
  </r>
  <r>
    <n v="655"/>
    <s v="ОБНОВЛЕНИЕ, ООО"/>
    <x v="0"/>
    <s v="Специализированная"/>
    <s v="Косметология, дерматология, Трихология, эпиляция"/>
    <x v="400"/>
    <s v="1177746085967"/>
    <s v="7714970906"/>
    <s v="Специальная врачебная практика"/>
    <n v="181861000"/>
    <m/>
    <n v="347324000"/>
    <n v="484314000"/>
    <n v="562612000"/>
    <n v="0.3664"/>
    <m/>
    <n v="0.28249999999999997"/>
    <n v="0.28270000000000001"/>
    <n v="0.37480000000000002"/>
    <n v="-1.6999999999999999E-3"/>
    <m/>
    <n v="-9.4999999999999998E-3"/>
    <n v="-1.1999999999999999E-3"/>
    <n v="-5.9999999999999995E-4"/>
  </r>
  <r>
    <n v="656"/>
    <s v="ООЦ ИЛОНА, ООО"/>
    <x v="6"/>
    <m/>
    <m/>
    <x v="88"/>
    <s v="1172375068216"/>
    <s v="2318044331"/>
    <s v="Деятельность санаторно-курортных организаций"/>
    <n v="192742000"/>
    <n v="299167000"/>
    <n v="537657000"/>
    <n v="545334000"/>
    <n v="561641000"/>
    <n v="0.16900000000000001"/>
    <n v="0.25869999999999999"/>
    <n v="0.22770000000000001"/>
    <n v="0.1217"/>
    <n v="0.21590000000000001"/>
    <m/>
    <n v="0.24329999999999999"/>
    <n v="0.224"/>
    <n v="0.11600000000000001"/>
    <n v="0.2059"/>
  </r>
  <r>
    <n v="657"/>
    <s v="ЕВРОПОЛИС, ООО ПКФ"/>
    <x v="6"/>
    <m/>
    <m/>
    <x v="88"/>
    <s v="1022302795580"/>
    <s v="2318004480"/>
    <s v="Деятельность санаторно-курортных организаций"/>
    <n v="443557000"/>
    <n v="452047000"/>
    <n v="551689000"/>
    <n v="697684000"/>
    <n v="560634000"/>
    <n v="0.1181"/>
    <n v="0.11840000000000001"/>
    <n v="5.6000000000000001E-2"/>
    <n v="7.4000000000000003E-3"/>
    <n v="0.2888"/>
    <n v="5.3400000000000003E-2"/>
    <n v="0.1004"/>
    <n v="2.47E-2"/>
    <n v="-2.1499999999999998E-2"/>
    <n v="2.4400000000000002E-2"/>
  </r>
  <r>
    <n v="658"/>
    <s v="РЭМСИ ДИАГНОСТИКА РУС, ООО"/>
    <x v="8"/>
    <m/>
    <m/>
    <x v="401"/>
    <s v="1137847092393"/>
    <s v="7804504071"/>
    <s v="Деятельность больничных организаций"/>
    <n v="307334000"/>
    <n v="321239000"/>
    <n v="413915000"/>
    <n v="482055000"/>
    <n v="559781000"/>
    <n v="7.4300000000000005E-2"/>
    <n v="-8.5300000000000001E-2"/>
    <n v="0.1202"/>
    <n v="0.12039999999999999"/>
    <n v="0.10390000000000001"/>
    <n v="7.4200000000000002E-2"/>
    <n v="-0.13289999999999999"/>
    <n v="7.2499999999999995E-2"/>
    <n v="9.2499999999999999E-2"/>
    <n v="8.3500000000000005E-2"/>
  </r>
  <r>
    <n v="659"/>
    <s v="САНАТОРИЙ АВТОТРАНСПОРТНИК, АО"/>
    <x v="6"/>
    <m/>
    <m/>
    <x v="88"/>
    <s v="1052313057543"/>
    <s v="2365000772"/>
    <s v="Деятельность санаторно-курортных организаций"/>
    <n v="336696000"/>
    <n v="363540000"/>
    <n v="421165000"/>
    <n v="536872000"/>
    <n v="559328000"/>
    <n v="0.1993"/>
    <n v="0.23719999999999999"/>
    <n v="0.25019999999999998"/>
    <n v="0.26519999999999999"/>
    <n v="0.20710000000000001"/>
    <n v="0.1676"/>
    <n v="0.19939999999999999"/>
    <n v="0.2056"/>
    <n v="0.22409999999999999"/>
    <n v="0.17069999999999999"/>
  </r>
  <r>
    <n v="660"/>
    <s v="ВНР, ООО МК"/>
    <x v="8"/>
    <m/>
    <m/>
    <x v="402"/>
    <s v="1212300050753"/>
    <s v="2308281333"/>
    <s v="Деятельность больничных организаций"/>
    <m/>
    <n v="90082000"/>
    <n v="595919000"/>
    <n v="705341000"/>
    <n v="557847000"/>
    <m/>
    <n v="0.59279999999999999"/>
    <n v="0.1157"/>
    <n v="0.18840000000000001"/>
    <n v="6.8400000000000002E-2"/>
    <m/>
    <m/>
    <m/>
    <n v="-1E-3"/>
    <n v="-7.4999999999999997E-3"/>
  </r>
  <r>
    <n v="661"/>
    <s v="МЕДСИ-НИЖНИЙ, ООО"/>
    <x v="0"/>
    <m/>
    <m/>
    <x v="0"/>
    <s v="1225200011882"/>
    <s v="5247056213"/>
    <s v="Деятельность больничных организаций"/>
    <m/>
    <n v="10239000"/>
    <n v="491921000"/>
    <n v="517822000"/>
    <n v="557105000"/>
    <m/>
    <n v="0.1678"/>
    <n v="0.27850000000000003"/>
    <n v="0.1474"/>
    <n v="0.19950000000000001"/>
    <m/>
    <n v="5.91E-2"/>
    <n v="5.3400000000000003E-2"/>
    <n v="-6.3100000000000003E-2"/>
    <n v="-3.7000000000000002E-3"/>
  </r>
  <r>
    <n v="662"/>
    <s v="ДЕНТАЛ ФОРТЕ ЭЛИТ, ООО"/>
    <x v="0"/>
    <m/>
    <s v="Стоматология"/>
    <x v="403"/>
    <s v="1031616039399"/>
    <s v="1650104792"/>
    <s v="Стоматологическая практика"/>
    <n v="224854000"/>
    <n v="286581000"/>
    <n v="388262000"/>
    <n v="497358000"/>
    <n v="556880000"/>
    <n v="0.23549999999999999"/>
    <n v="0.18140000000000001"/>
    <n v="0.4652"/>
    <n v="0.41920000000000002"/>
    <n v="0.48089999999999999"/>
    <m/>
    <m/>
    <m/>
    <m/>
    <m/>
  </r>
  <r>
    <n v="663"/>
    <s v="ЛЕБГОК-ЗДОРОВЬЕ, ООО"/>
    <x v="8"/>
    <m/>
    <m/>
    <x v="404"/>
    <s v="1023102363460"/>
    <s v="3128037264"/>
    <s v="Общая врачебная практика"/>
    <n v="392949000"/>
    <n v="394462000"/>
    <n v="421560000"/>
    <n v="504564000"/>
    <n v="556217000"/>
    <n v="-4.1799999999999997E-2"/>
    <n v="2.3E-3"/>
    <n v="1.4999999999999999E-2"/>
    <n v="3.9E-2"/>
    <n v="5.74E-2"/>
    <n v="-4.7500000000000001E-2"/>
    <n v="-3.09E-2"/>
    <n v="-1.83E-2"/>
    <n v="-4.5999999999999999E-2"/>
    <n v="-1.47E-2"/>
  </r>
  <r>
    <n v="664"/>
    <s v="ЭНЕРГЕТИК, АО КЛИНИКА"/>
    <x v="8"/>
    <m/>
    <m/>
    <x v="405"/>
    <s v="1024200677819"/>
    <s v="4205036090"/>
    <s v="Деятельность больничных организаций"/>
    <n v="358442000"/>
    <n v="335744000"/>
    <n v="652701000"/>
    <n v="538809000"/>
    <n v="555204000"/>
    <n v="-0.189"/>
    <n v="-0.307"/>
    <n v="0.16689999999999999"/>
    <n v="-1.12E-2"/>
    <n v="-5.8299999999999998E-2"/>
    <n v="-1.6500000000000001E-2"/>
    <n v="-0.2087"/>
    <n v="0.2601"/>
    <n v="8.72E-2"/>
    <n v="1.8800000000000001E-2"/>
  </r>
  <r>
    <n v="665"/>
    <s v="ЕВРОМЕД, ООО"/>
    <x v="8"/>
    <m/>
    <m/>
    <x v="381"/>
    <s v="1217700404900"/>
    <s v="7727471830"/>
    <s v="Деятельность в области медицины прочая"/>
    <m/>
    <n v="132038000"/>
    <n v="280408000"/>
    <n v="425488000"/>
    <n v="555192000"/>
    <m/>
    <n v="5.5800000000000002E-2"/>
    <n v="9.35E-2"/>
    <n v="3.2899999999999999E-2"/>
    <n v="1.6400000000000001E-2"/>
    <m/>
    <n v="-4.5999999999999999E-3"/>
    <n v="-1E-4"/>
    <n v="-5.0000000000000001E-4"/>
    <n v="-2.5000000000000001E-3"/>
  </r>
  <r>
    <n v="666"/>
    <s v="САНАТОРИЙ ОРЕН-КРЫМ, ООО"/>
    <x v="6"/>
    <m/>
    <m/>
    <x v="88"/>
    <s v="1149102085736"/>
    <s v="9110004614"/>
    <s v="Деятельность санаторно-курортных организаций"/>
    <n v="323609000"/>
    <n v="281798000"/>
    <n v="259896000"/>
    <n v="281281000"/>
    <n v="554333000"/>
    <n v="9.8699999999999996E-2"/>
    <n v="4.0000000000000001E-3"/>
    <n v="-0.06"/>
    <n v="-8.8000000000000005E-3"/>
    <n v="8.8999999999999996E-2"/>
    <n v="9.2999999999999999E-2"/>
    <n v="-1.23E-2"/>
    <n v="-2.7199999999999998E-2"/>
    <n v="-2.3900000000000001E-2"/>
    <n v="8.5599999999999996E-2"/>
  </r>
  <r>
    <n v="667"/>
    <s v="ЦГРМ ГЕНЕТИКО, ПАО"/>
    <x v="8"/>
    <m/>
    <m/>
    <x v="406"/>
    <s v="1217700203632"/>
    <s v="9731078633"/>
    <s v="Деятельность в области медицины прочая, не включенная в другие группировки"/>
    <n v="396072000"/>
    <n v="312602000"/>
    <n v="346101000"/>
    <n v="425964000"/>
    <n v="553142000"/>
    <n v="-0.25569999999999998"/>
    <n v="-0.1419"/>
    <n v="-4.3799999999999999E-2"/>
    <n v="1.55E-2"/>
    <n v="-6.3799999999999996E-2"/>
    <n v="-0.41820000000000002"/>
    <n v="-0.34839999999999999"/>
    <n v="-0.19370000000000001"/>
    <n v="-0.1069"/>
    <n v="-0.13969999999999999"/>
  </r>
  <r>
    <n v="668"/>
    <s v="ПРИВЕТЛИВЫЙ БЕРЕГ, ЗАО ПАНСИОНАТ"/>
    <x v="6"/>
    <m/>
    <m/>
    <x v="88"/>
    <s v="1022300768445"/>
    <s v="2304018243"/>
    <s v="Деятельность санаторно-курортных организаций"/>
    <n v="220565000"/>
    <n v="270590000"/>
    <n v="362094000"/>
    <n v="493239000"/>
    <n v="551790000"/>
    <n v="0.18379999999999999"/>
    <n v="0.26850000000000002"/>
    <n v="0.20979999999999999"/>
    <n v="6.7599999999999993E-2"/>
    <n v="-4.02E-2"/>
    <n v="0.19059999999999999"/>
    <n v="0.29370000000000002"/>
    <n v="0.2258"/>
    <n v="9.3600000000000003E-2"/>
    <n v="-4.0500000000000001E-2"/>
  </r>
  <r>
    <n v="669"/>
    <s v="МЕДЦЕНТРСЕРВИС, ООО"/>
    <x v="0"/>
    <s v="Многопрофильная"/>
    <m/>
    <x v="407"/>
    <s v="1027739726233"/>
    <s v="7704184928"/>
    <s v="Деятельность больничных организаций"/>
    <n v="256283000"/>
    <n v="378707000"/>
    <n v="440291000"/>
    <n v="541814000"/>
    <n v="551540000"/>
    <n v="0.32740000000000002"/>
    <n v="0.374"/>
    <n v="0.36149999999999999"/>
    <n v="0.371"/>
    <n v="0.28320000000000001"/>
    <n v="-2.5000000000000001E-3"/>
    <n v="-5.9999999999999995E-4"/>
    <m/>
    <m/>
    <m/>
  </r>
  <r>
    <n v="670"/>
    <s v="РЕМИ, ООО"/>
    <x v="0"/>
    <m/>
    <s v="Стоматология"/>
    <x v="408"/>
    <s v="1097847299043"/>
    <s v="7806419569"/>
    <s v="Стоматологическая практика"/>
    <n v="110668000"/>
    <n v="137308000"/>
    <n v="185939000"/>
    <n v="395607000"/>
    <n v="551352000"/>
    <n v="0.1055"/>
    <n v="0.1004"/>
    <n v="0.18260000000000001"/>
    <n v="0.33439999999999998"/>
    <n v="0.42020000000000002"/>
    <n v="-5.0000000000000001E-4"/>
    <n v="-5.9999999999999995E-4"/>
    <n v="-2.7300000000000001E-2"/>
    <n v="-4.6300000000000001E-2"/>
    <n v="-2.7699999999999999E-2"/>
  </r>
  <r>
    <n v="671"/>
    <s v="САНАТОРИЙ ЗОЛОТОЙ БЕРЕГ, ООО"/>
    <x v="6"/>
    <m/>
    <m/>
    <x v="88"/>
    <s v="1229100014472"/>
    <s v="9110031142"/>
    <s v="Деятельность санаторно-курортных организаций"/>
    <m/>
    <m/>
    <n v="251140000"/>
    <n v="345842000"/>
    <n v="550442000"/>
    <m/>
    <m/>
    <n v="6.6100000000000006E-2"/>
    <n v="0.13619999999999999"/>
    <n v="0.27789999999999998"/>
    <m/>
    <m/>
    <n v="5.9400000000000001E-2"/>
    <n v="0.12939999999999999"/>
    <n v="0.2661"/>
  </r>
  <r>
    <n v="672"/>
    <s v="МЕДИЦИНСКАЯ ЛАБОРАТОРИЯ ОПТИМУМ, ООО"/>
    <x v="2"/>
    <m/>
    <m/>
    <x v="409"/>
    <s v="1142367014030"/>
    <s v="2317075094"/>
    <s v="Деятельность в области медицины прочая, не включенная в другие группировки"/>
    <n v="543171000"/>
    <n v="438503000"/>
    <n v="478111000"/>
    <n v="543611000"/>
    <n v="550285000"/>
    <n v="0.30249999999999999"/>
    <n v="0.2273"/>
    <n v="0.25950000000000001"/>
    <n v="0.29199999999999998"/>
    <n v="0.26600000000000001"/>
    <m/>
    <m/>
    <m/>
    <m/>
    <n v="-2.0000000000000001E-4"/>
  </r>
  <r>
    <n v="673"/>
    <s v="СОЛНЕЧНЫЙ БЕРЕГ, АО СКК"/>
    <x v="6"/>
    <m/>
    <m/>
    <x v="88"/>
    <s v="1022102428710"/>
    <s v="2116480110"/>
    <s v="Деятельность санаторно-курортных организаций"/>
    <n v="354707000"/>
    <n v="444393000"/>
    <n v="460096000"/>
    <n v="517334000"/>
    <n v="549793000"/>
    <n v="9.4000000000000004E-3"/>
    <n v="0.1348"/>
    <n v="3.5799999999999998E-2"/>
    <n v="4.2599999999999999E-2"/>
    <n v="3.2000000000000001E-2"/>
    <n v="6.4999999999999997E-3"/>
    <n v="0.12759999999999999"/>
    <n v="2.6800000000000001E-2"/>
    <n v="3.5700000000000003E-2"/>
    <n v="2.47E-2"/>
  </r>
  <r>
    <n v="674"/>
    <s v="ТИГР, ООО"/>
    <x v="0"/>
    <s v="Многопрофильная"/>
    <m/>
    <x v="410"/>
    <s v="1132367008553"/>
    <s v="2317071565"/>
    <s v="Общая врачебная практика"/>
    <n v="328935000"/>
    <n v="347491000"/>
    <n v="398875000"/>
    <n v="503164000"/>
    <n v="549697000"/>
    <n v="0.37759999999999999"/>
    <n v="0.36209999999999998"/>
    <n v="0.44429999999999997"/>
    <n v="0.5202"/>
    <n v="0.67989999999999995"/>
    <n v="0.2014"/>
    <n v="0.2036"/>
    <n v="0.3105"/>
    <n v="0.43540000000000001"/>
    <n v="0.64600000000000002"/>
  </r>
  <r>
    <n v="675"/>
    <s v="НК АБИА, ООО"/>
    <x v="8"/>
    <m/>
    <m/>
    <x v="411"/>
    <s v="1089847134850"/>
    <s v="7814403851"/>
    <s v="Деятельность больничных организаций"/>
    <n v="271079000"/>
    <n v="300152000"/>
    <n v="386216000"/>
    <n v="449284000"/>
    <n v="548412000"/>
    <n v="2.0799999999999999E-2"/>
    <n v="3.5499999999999997E-2"/>
    <n v="0.104"/>
    <n v="0.2014"/>
    <n v="0.1336"/>
    <n v="4.7000000000000002E-3"/>
    <n v="1.4E-3"/>
    <n v="8.6099999999999996E-2"/>
    <m/>
    <m/>
  </r>
  <r>
    <n v="676"/>
    <s v="КДЛ НОВОКУЗНЕЦК-ТЕСТ, ООО"/>
    <x v="8"/>
    <m/>
    <m/>
    <x v="412"/>
    <s v="1134217004712"/>
    <s v="4217154613"/>
    <s v="Деятельность в области медицины прочая, не включенная в другие группировки"/>
    <n v="539574000"/>
    <n v="545447000"/>
    <n v="655611000"/>
    <n v="629430000"/>
    <n v="546906000"/>
    <n v="4.7300000000000002E-2"/>
    <n v="7.6100000000000001E-2"/>
    <n v="0.1346"/>
    <n v="0.18099999999999999"/>
    <n v="0.2392"/>
    <n v="2.87E-2"/>
    <n v="3.39E-2"/>
    <n v="0.10150000000000001"/>
    <n v="0.152"/>
    <n v="0.20660000000000001"/>
  </r>
  <r>
    <n v="677"/>
    <s v="ИМИДЖЛАБ, ООО"/>
    <x v="8"/>
    <m/>
    <m/>
    <x v="413"/>
    <s v="1155260007320"/>
    <s v="5260410537"/>
    <s v="Деятельность больничных организаций"/>
    <m/>
    <m/>
    <m/>
    <m/>
    <n v="546442000"/>
    <m/>
    <m/>
    <m/>
    <m/>
    <n v="3.5000000000000003E-2"/>
    <m/>
    <m/>
    <m/>
    <m/>
    <m/>
  </r>
  <r>
    <n v="678"/>
    <s v="МК СЕМЕЙНЫЙ ДОКТОР, ООО"/>
    <x v="8"/>
    <m/>
    <m/>
    <x v="414"/>
    <s v="1027700420076"/>
    <s v="7710430219"/>
    <s v="Общая врачебная практика"/>
    <n v="701835000"/>
    <n v="726782000"/>
    <n v="691575000"/>
    <n v="686138000"/>
    <n v="546318000"/>
    <n v="1.7100000000000001E-2"/>
    <n v="7.2099999999999997E-2"/>
    <n v="2.53E-2"/>
    <n v="4.2900000000000001E-2"/>
    <n v="-0.1008"/>
    <n v="-8.6999999999999994E-3"/>
    <n v="1.32E-2"/>
    <n v="2E-3"/>
    <n v="-3.4799999999999998E-2"/>
    <n v="-0.34570000000000001"/>
  </r>
  <r>
    <n v="679"/>
    <s v="КОМАНДА МЕЧТЫ КЕМЕРОВО, ООО"/>
    <x v="0"/>
    <m/>
    <s v="Стоматология"/>
    <x v="415"/>
    <s v="1244200005642"/>
    <s v="4205421649"/>
    <s v="Стоматологическая практика"/>
    <m/>
    <m/>
    <m/>
    <n v="23521000"/>
    <n v="545566000"/>
    <m/>
    <m/>
    <m/>
    <n v="-0.83950000000000002"/>
    <n v="0.1331"/>
    <m/>
    <m/>
    <m/>
    <n v="-3.3099999999999997E-2"/>
    <n v="-2E-3"/>
  </r>
  <r>
    <n v="680"/>
    <s v="МСЧ № 157, ООО"/>
    <x v="0"/>
    <s v="Многопрофильная"/>
    <m/>
    <x v="416"/>
    <s v="1077847551396"/>
    <s v="7810486166"/>
    <s v="Деятельность больничных организаций"/>
    <n v="471628000"/>
    <n v="446405000"/>
    <n v="480776000"/>
    <n v="496408000"/>
    <n v="544482000"/>
    <n v="0.39200000000000002"/>
    <n v="0.37680000000000002"/>
    <n v="0.38900000000000001"/>
    <n v="0.34770000000000001"/>
    <n v="0.3422"/>
    <n v="0.38159999999999999"/>
    <n v="0.36770000000000003"/>
    <n v="0.37859999999999999"/>
    <n v="0.32829999999999998"/>
    <n v="0.3286"/>
  </r>
  <r>
    <n v="681"/>
    <s v="ЕМС, ООО"/>
    <x v="0"/>
    <s v="Многопрофильная"/>
    <m/>
    <x v="417"/>
    <s v="1027810329942"/>
    <s v="7826131761"/>
    <s v="Деятельность больничных организаций"/>
    <n v="318113000"/>
    <n v="349358000"/>
    <n v="398978000"/>
    <n v="487701000"/>
    <n v="543598000"/>
    <n v="0.12989999999999999"/>
    <n v="0.31180000000000002"/>
    <n v="0.2918"/>
    <n v="0.2145"/>
    <n v="0.13150000000000001"/>
    <n v="0.106"/>
    <n v="0.20069999999999999"/>
    <n v="0.1963"/>
    <n v="0.14180000000000001"/>
    <n v="0.1212"/>
  </r>
  <r>
    <n v="682"/>
    <s v="СМТ-КЛИНИКА, ООО"/>
    <x v="0"/>
    <s v="Многопрофильная"/>
    <m/>
    <x v="418"/>
    <s v="1169658089127"/>
    <s v="6670440008"/>
    <s v="Специальная врачебная практика"/>
    <n v="90208000"/>
    <n v="96999000"/>
    <n v="141983000"/>
    <n v="228442000"/>
    <n v="542279000"/>
    <n v="0.40649999999999997"/>
    <n v="0.161"/>
    <n v="0.311"/>
    <n v="8.4400000000000003E-2"/>
    <n v="0.2437"/>
    <n v="-5.8099999999999999E-2"/>
    <n v="-0.15490000000000001"/>
    <n v="-0.13339999999999999"/>
    <n v="-0.10299999999999999"/>
    <n v="-7.1400000000000005E-2"/>
  </r>
  <r>
    <n v="683"/>
    <s v="НОВАЯ ОРБИТА ПЛЮС, ООО"/>
    <x v="0"/>
    <m/>
    <s v="Стоматология"/>
    <x v="419"/>
    <s v="1207800059829"/>
    <s v="7840092352"/>
    <s v="Стоматологическая практика"/>
    <n v="124816000"/>
    <n v="300585000"/>
    <n v="366698000"/>
    <n v="499030000"/>
    <n v="542217000"/>
    <n v="0.22009999999999999"/>
    <n v="8.8499999999999995E-2"/>
    <n v="8.6699999999999999E-2"/>
    <n v="0.27350000000000002"/>
    <n v="6.7100000000000007E-2"/>
    <m/>
    <m/>
    <m/>
    <m/>
    <m/>
  </r>
  <r>
    <n v="684"/>
    <s v="ПОЗИТИВ, ООО"/>
    <x v="6"/>
    <m/>
    <m/>
    <x v="88"/>
    <s v="1192375009804"/>
    <s v="2301098593"/>
    <s v="Деятельность санаторно-курортных организаций"/>
    <n v="624425000"/>
    <n v="603557000"/>
    <n v="830510000"/>
    <n v="940241000"/>
    <n v="539169000"/>
    <n v="2.01E-2"/>
    <n v="0.1047"/>
    <n v="0.16919999999999999"/>
    <n v="0.16489999999999999"/>
    <n v="-8.6300000000000002E-2"/>
    <n v="4.1000000000000003E-3"/>
    <n v="3.1699999999999999E-2"/>
    <n v="0.12429999999999999"/>
    <n v="0.13569999999999999"/>
    <n v="-0.1007"/>
  </r>
  <r>
    <n v="685"/>
    <s v="ПРОФЕССИОНАЛЬНАЯ МЕДИЦИНСКАЯ ЛИГА, ООО"/>
    <x v="8"/>
    <m/>
    <m/>
    <x v="420"/>
    <s v="1067746397630"/>
    <s v="7729543520"/>
    <s v="Деятельность в области медицины прочая, не включенная в другие группировки"/>
    <n v="377927000"/>
    <n v="273782000"/>
    <n v="478420000"/>
    <n v="496515000"/>
    <n v="538259000"/>
    <n v="0.3231"/>
    <n v="0.13930000000000001"/>
    <n v="3.7199999999999997E-2"/>
    <n v="3.0700000000000002E-2"/>
    <n v="0.20979999999999999"/>
    <n v="0.31269999999999998"/>
    <m/>
    <n v="2.0799999999999999E-2"/>
    <m/>
    <m/>
  </r>
  <r>
    <n v="686"/>
    <s v="СПБ ДИАГНОСТИК, ООО"/>
    <x v="0"/>
    <s v="Многопрофильная"/>
    <m/>
    <x v="421"/>
    <s v="1167847216756"/>
    <s v="7842107815"/>
    <s v="Деятельность больничных организаций"/>
    <n v="64007000"/>
    <n v="92870000"/>
    <n v="117005000"/>
    <n v="297147000"/>
    <n v="537812000"/>
    <n v="0.4733"/>
    <n v="0.64900000000000002"/>
    <n v="0.61080000000000001"/>
    <n v="0.69499999999999995"/>
    <n v="0.31369999999999998"/>
    <n v="0.45550000000000002"/>
    <n v="0.63519999999999999"/>
    <n v="0.59570000000000001"/>
    <m/>
    <m/>
  </r>
  <r>
    <n v="687"/>
    <s v="МЕД-Ю-МЕД, ООО"/>
    <x v="8"/>
    <m/>
    <m/>
    <x v="422"/>
    <s v="1237700886081"/>
    <s v="7730315567"/>
    <s v="Деятельность в области медицины прочая"/>
    <m/>
    <m/>
    <m/>
    <n v="110991000"/>
    <n v="536248000"/>
    <m/>
    <m/>
    <m/>
    <n v="0.1913"/>
    <n v="0.3609"/>
    <m/>
    <m/>
    <m/>
    <n v="0.17530000000000001"/>
    <m/>
  </r>
  <r>
    <n v="688"/>
    <s v="ЧАЙКА МЕТРОПОЛИС, ООО"/>
    <x v="0"/>
    <s v="Многопрофильная"/>
    <m/>
    <x v="423"/>
    <s v="1237700523345"/>
    <s v="7743423859"/>
    <s v="Деятельность больничных организаций"/>
    <m/>
    <m/>
    <n v="27028000"/>
    <n v="530483000"/>
    <n v="536022000"/>
    <m/>
    <m/>
    <n v="0.3871"/>
    <n v="0.3246"/>
    <n v="0.1774"/>
    <m/>
    <m/>
    <n v="4.7E-2"/>
    <n v="0.31950000000000001"/>
    <n v="0.15740000000000001"/>
  </r>
  <r>
    <n v="689"/>
    <s v="ЛЮБИМЫЙ ДОКТОР, ООО МЦ"/>
    <x v="8"/>
    <m/>
    <m/>
    <x v="424"/>
    <s v="1085902002185"/>
    <s v="5902163411"/>
    <s v="Деятельность больничных организаций"/>
    <n v="192222000"/>
    <n v="260483000"/>
    <n v="353165000"/>
    <n v="485343000"/>
    <n v="535292000"/>
    <n v="0.19700000000000001"/>
    <n v="7.8E-2"/>
    <n v="6.6600000000000006E-2"/>
    <n v="0.13420000000000001"/>
    <n v="0.12039999999999999"/>
    <n v="-3.2000000000000002E-3"/>
    <n v="-2.5999999999999999E-3"/>
    <n v="-1.4999999999999999E-2"/>
    <n v="-2.0500000000000001E-2"/>
    <n v="-2.23E-2"/>
  </r>
  <r>
    <n v="690"/>
    <s v="СИБИРЬ ДЕНТ, ООО"/>
    <x v="0"/>
    <m/>
    <s v="Стоматология"/>
    <x v="425"/>
    <s v="1212400020601"/>
    <s v="2466288571"/>
    <s v="Стоматологическая практика"/>
    <m/>
    <m/>
    <n v="144403000"/>
    <n v="323816000"/>
    <n v="533375000"/>
    <m/>
    <m/>
    <n v="8.8300000000000003E-2"/>
    <n v="0.1671"/>
    <n v="0.10780000000000001"/>
    <m/>
    <m/>
    <m/>
    <m/>
    <m/>
  </r>
  <r>
    <n v="691"/>
    <s v="РРЦ, ООО"/>
    <x v="8"/>
    <m/>
    <m/>
    <x v="426"/>
    <s v="1222600008872"/>
    <s v="2635254192"/>
    <s v="Деятельность больничных организаций"/>
    <m/>
    <n v="141000"/>
    <n v="1904000"/>
    <n v="5979000"/>
    <n v="532590000"/>
    <m/>
    <n v="-18.085100000000001"/>
    <n v="-0.78469999999999995"/>
    <n v="-0.3014"/>
    <n v="0.2102"/>
    <m/>
    <n v="-18.404299999999999"/>
    <n v="-1.1644000000000001"/>
    <n v="-0.42970000000000003"/>
    <n v="0.1865"/>
  </r>
  <r>
    <n v="692"/>
    <s v="ДУЭТ КЛИНИК, ООО"/>
    <x v="8"/>
    <m/>
    <m/>
    <x v="427"/>
    <s v="1155476081001"/>
    <s v="5406589114"/>
    <s v="Специальная врачебная практика"/>
    <n v="144985000"/>
    <n v="204669000"/>
    <n v="253563000"/>
    <n v="381897000"/>
    <n v="532322000"/>
    <n v="0.28789999999999999"/>
    <n v="0.1623"/>
    <n v="-7.4899999999999994E-2"/>
    <n v="9.11E-2"/>
    <n v="3.1300000000000001E-2"/>
    <m/>
    <m/>
    <n v="-7.9299999999999995E-2"/>
    <n v="5.7799999999999997E-2"/>
    <n v="-1.84E-2"/>
  </r>
  <r>
    <n v="693"/>
    <s v="ВЕРНИСАЖ-ЛАЙН, ООО"/>
    <x v="6"/>
    <m/>
    <m/>
    <x v="88"/>
    <s v="1187746050766"/>
    <s v="7724428435"/>
    <s v="Деятельность санаторно-курортных организаций"/>
    <n v="9024000"/>
    <n v="58251000"/>
    <n v="197252000"/>
    <n v="269927000"/>
    <n v="532172000"/>
    <n v="0.15029999999999999"/>
    <n v="5.5300000000000002E-2"/>
    <n v="1.8100000000000002E-2"/>
    <n v="2.6200000000000001E-2"/>
    <n v="3.5400000000000001E-2"/>
    <n v="0.1226"/>
    <n v="4.4699999999999997E-2"/>
    <n v="4.3400000000000001E-2"/>
    <n v="1.5800000000000002E-2"/>
    <n v="1.7100000000000001E-2"/>
  </r>
  <r>
    <n v="694"/>
    <s v="БАЗОВЫЙ САНАТОРИЙ ИМ.М.В.ЛОМОНОСОВА, АО"/>
    <x v="6"/>
    <m/>
    <m/>
    <x v="88"/>
    <s v="1022300771217"/>
    <s v="2304003215"/>
    <s v="Деятельность санаторно-курортных организаций"/>
    <n v="295477000"/>
    <n v="388824000"/>
    <n v="404204000"/>
    <n v="455172000"/>
    <n v="532127000"/>
    <n v="1.95E-2"/>
    <n v="6.9999999999999999E-4"/>
    <n v="9.6100000000000005E-2"/>
    <n v="0.1149"/>
    <n v="0.23"/>
    <n v="4.6100000000000002E-2"/>
    <n v="3.2300000000000002E-2"/>
    <n v="0.1041"/>
    <n v="0.1229"/>
    <n v="0.23119999999999999"/>
  </r>
  <r>
    <n v="695"/>
    <s v="НЦКМД, ООО"/>
    <x v="0"/>
    <s v="Узкопрофильная"/>
    <s v="Морфологическая диагностика"/>
    <x v="428"/>
    <s v="1147847305616"/>
    <s v="7816594168"/>
    <s v="Деятельность в области медицины прочая, не включенная в другие группировки"/>
    <n v="212228000"/>
    <n v="275796000"/>
    <n v="318370000"/>
    <n v="401529000"/>
    <n v="531819000"/>
    <n v="0.32650000000000001"/>
    <n v="0.31259999999999999"/>
    <n v="0.25900000000000001"/>
    <n v="0.29470000000000002"/>
    <n v="0.2833"/>
    <n v="0.3508"/>
    <n v="0.28720000000000001"/>
    <n v="0.22639999999999999"/>
    <n v="0.28620000000000001"/>
    <n v="0.26290000000000002"/>
  </r>
  <r>
    <n v="696"/>
    <s v="КБ РЖД-МЕДИЦИНА Г. КИРОВ, ЧУЗ"/>
    <x v="5"/>
    <m/>
    <m/>
    <x v="12"/>
    <s v="1044316542632"/>
    <s v="4345084841"/>
    <s v="Деятельность больничных организаций"/>
    <n v="325505000"/>
    <n v="331657000"/>
    <n v="389463000"/>
    <n v="459390000"/>
    <n v="530470000"/>
    <n v="3.1199999999999999E-2"/>
    <n v="1.6799999999999999E-2"/>
    <n v="2.29E-2"/>
    <n v="3.9399999999999998E-2"/>
    <n v="4.2900000000000001E-2"/>
    <n v="2.0400000000000001E-2"/>
    <n v="2.3E-3"/>
    <n v="1.46E-2"/>
    <n v="2.75E-2"/>
    <n v="4.3799999999999999E-2"/>
  </r>
  <r>
    <n v="697"/>
    <s v="ТЕНТАНДА ВИА, ООО"/>
    <x v="0"/>
    <s v="Специализированная"/>
    <s v="Онкология"/>
    <x v="429"/>
    <s v="1187847181752"/>
    <s v="7805729279"/>
    <s v="Деятельность больничных организаций"/>
    <n v="269136000"/>
    <n v="163363000"/>
    <n v="286522000"/>
    <n v="417646000"/>
    <n v="530063000"/>
    <n v="4.36E-2"/>
    <n v="-0.1391"/>
    <n v="0.14829999999999999"/>
    <n v="0.23710000000000001"/>
    <n v="0.25169999999999998"/>
    <n v="2.64E-2"/>
    <n v="-0.2087"/>
    <n v="7.7700000000000005E-2"/>
    <n v="0.18099999999999999"/>
    <n v="0.23810000000000001"/>
  </r>
  <r>
    <n v="698"/>
    <s v="КСМ, ООО"/>
    <x v="0"/>
    <s v="Многопрофильная"/>
    <m/>
    <x v="430"/>
    <s v="1103702006891"/>
    <s v="3702613035"/>
    <s v="Деятельность больничных организаций"/>
    <n v="317939000"/>
    <n v="357677000"/>
    <n v="404795000"/>
    <n v="469319000"/>
    <n v="529862000"/>
    <n v="0.155"/>
    <n v="0.17610000000000001"/>
    <n v="0.23419999999999999"/>
    <n v="0.26219999999999999"/>
    <n v="0.23330000000000001"/>
    <m/>
    <m/>
    <m/>
    <m/>
    <m/>
  </r>
  <r>
    <n v="699"/>
    <s v="НОВЫЕ МЕДТЕХНОЛОГИИ 1, ООО"/>
    <x v="8"/>
    <m/>
    <m/>
    <x v="431"/>
    <s v="1165040052100"/>
    <s v="5040140370"/>
    <s v="Деятельность больничных организаций"/>
    <n v="113521000"/>
    <n v="167186000"/>
    <n v="220581000"/>
    <n v="249285000"/>
    <n v="529334000"/>
    <n v="0.27589999999999998"/>
    <n v="0.37690000000000001"/>
    <n v="2E-3"/>
    <n v="0.29459999999999997"/>
    <n v="0.1239"/>
    <m/>
    <m/>
    <m/>
    <m/>
    <m/>
  </r>
  <r>
    <n v="700"/>
    <s v="ЧАЙКА БЕЛЫЕ САДЫ, ООО"/>
    <x v="0"/>
    <s v="Многопрофильная"/>
    <m/>
    <x v="432"/>
    <s v="5087746571567"/>
    <s v="7704707198"/>
    <s v="Деятельность больничных организаций"/>
    <n v="53239000"/>
    <n v="36286000"/>
    <m/>
    <n v="68099000"/>
    <n v="529082000"/>
    <n v="0.2127"/>
    <n v="0.27700000000000002"/>
    <m/>
    <n v="0.2056"/>
    <n v="0.24729999999999999"/>
    <m/>
    <n v="0.1055"/>
    <m/>
    <n v="0.20369999999999999"/>
    <n v="0.2397"/>
  </r>
  <r>
    <n v="701"/>
    <s v="КУРАТОР, ООО"/>
    <x v="0"/>
    <s v="Многопрофильная"/>
    <m/>
    <x v="433"/>
    <s v="1025004586420"/>
    <s v="5034008092"/>
    <s v="Деятельность больничных организаций"/>
    <n v="236114000"/>
    <n v="276795000"/>
    <n v="343499000"/>
    <n v="415908000"/>
    <n v="528937000"/>
    <n v="0.1424"/>
    <n v="0.2137"/>
    <n v="0.28170000000000001"/>
    <n v="0.12620000000000001"/>
    <n v="0.21329999999999999"/>
    <n v="0.12920000000000001"/>
    <n v="0.151"/>
    <n v="0.2727"/>
    <n v="0.1128"/>
    <m/>
  </r>
  <r>
    <n v="702"/>
    <s v="СОКБ №1, ГАУЗ СО"/>
    <x v="8"/>
    <m/>
    <m/>
    <x v="434"/>
    <s v="1026602329710"/>
    <s v="6658081585"/>
    <s v="Деятельность больничных организаций"/>
    <n v="350750000"/>
    <n v="393510000"/>
    <n v="431498000"/>
    <n v="494708000"/>
    <n v="528521000"/>
    <n v="8.2000000000000007E-3"/>
    <n v="0.21840000000000001"/>
    <n v="4.2999999999999997E-2"/>
    <n v="0.13200000000000001"/>
    <n v="5.91E-2"/>
    <n v="3.4299999999999997E-2"/>
    <n v="0.2384"/>
    <n v="7.85E-2"/>
    <n v="0.1595"/>
    <n v="0.1082"/>
  </r>
  <r>
    <n v="703"/>
    <s v="АСКЛЕПИЙ, ООО"/>
    <x v="8"/>
    <m/>
    <m/>
    <x v="435"/>
    <s v="1022501280856"/>
    <s v="2536015549"/>
    <s v="Деятельность в области медицины прочая, не включенная в другие группировки"/>
    <n v="289533000"/>
    <n v="316541000"/>
    <n v="338197000"/>
    <n v="457191000"/>
    <n v="528337000"/>
    <n v="5.7799999999999997E-2"/>
    <n v="4.7E-2"/>
    <n v="4.5900000000000003E-2"/>
    <n v="-2E-3"/>
    <n v="1.9300000000000001E-2"/>
    <n v="3.32E-2"/>
    <n v="1.9300000000000001E-2"/>
    <n v="1.4E-3"/>
    <n v="-3.0599999999999999E-2"/>
    <n v="-2E-3"/>
  </r>
  <r>
    <n v="704"/>
    <s v="ФОНТЕ ПЛЮС, ООО"/>
    <x v="0"/>
    <m/>
    <s v="Стоматология"/>
    <x v="436"/>
    <s v="1137746774021"/>
    <s v="7714914002"/>
    <s v="Стоматологическая практика"/>
    <n v="93143000"/>
    <n v="167939000"/>
    <n v="214351000"/>
    <n v="448905000"/>
    <n v="528258000"/>
    <n v="0.2132"/>
    <n v="0.15989999999999999"/>
    <n v="0.1779"/>
    <n v="0.19600000000000001"/>
    <n v="0.1457"/>
    <m/>
    <m/>
    <m/>
    <m/>
    <m/>
  </r>
  <r>
    <n v="705"/>
    <s v="СОН-МЕД, ООО"/>
    <x v="8"/>
    <m/>
    <m/>
    <x v="437"/>
    <s v="5067746783198"/>
    <s v="7713596893"/>
    <s v="Деятельность больничных организаций"/>
    <n v="422633000"/>
    <n v="388718000"/>
    <n v="417497000"/>
    <n v="479750000"/>
    <n v="527065000"/>
    <n v="4.9399999999999999E-2"/>
    <n v="2.3599999999999999E-2"/>
    <n v="6.7100000000000007E-2"/>
    <n v="6.5699999999999995E-2"/>
    <n v="4.1700000000000001E-2"/>
    <n v="-1.1000000000000001E-3"/>
    <n v="-4.0000000000000002E-4"/>
    <n v="-4.4299999999999999E-2"/>
    <n v="-4.0899999999999999E-2"/>
    <n v="-1.12E-2"/>
  </r>
  <r>
    <n v="706"/>
    <s v="ЧАЙКА УНИВЕРСИТЕТ, ООО"/>
    <x v="8"/>
    <m/>
    <m/>
    <x v="438"/>
    <s v="1077758710611"/>
    <s v="7704657420"/>
    <s v="Деятельность больничных организаций"/>
    <n v="33159000"/>
    <n v="248037000"/>
    <n v="341367000"/>
    <n v="505892000"/>
    <n v="523726000"/>
    <n v="-1.3421000000000001"/>
    <n v="1.11E-2"/>
    <n v="0.15210000000000001"/>
    <n v="0.22789999999999999"/>
    <n v="0.1457"/>
    <n v="-1.2776000000000001"/>
    <n v="2.0000000000000001E-4"/>
    <n v="0.13750000000000001"/>
    <n v="0.1963"/>
    <n v="0.1002"/>
  </r>
  <r>
    <n v="707"/>
    <s v="ГЛОБУС МЕД, ООО"/>
    <x v="8"/>
    <m/>
    <m/>
    <x v="439"/>
    <s v="1037832011040"/>
    <s v="7814135874"/>
    <s v="Деятельность больничных организаций"/>
    <n v="436000000"/>
    <n v="365280000"/>
    <n v="364085000"/>
    <n v="448221000"/>
    <n v="522927000"/>
    <n v="0.19750000000000001"/>
    <n v="8.9200000000000002E-2"/>
    <n v="0.1095"/>
    <n v="0.156"/>
    <n v="0.18129999999999999"/>
    <n v="0.1963"/>
    <n v="6.93E-2"/>
    <n v="5.62E-2"/>
    <n v="3.8199999999999998E-2"/>
    <n v="9.7100000000000006E-2"/>
  </r>
  <r>
    <n v="708"/>
    <s v="ГСП №5, АО"/>
    <x v="0"/>
    <m/>
    <s v="Стоматология"/>
    <x v="440"/>
    <s v="1025900893292"/>
    <s v="5904130041"/>
    <s v="Стоматологическая практика"/>
    <n v="234222000"/>
    <n v="299699000"/>
    <n v="374544000"/>
    <n v="422412000"/>
    <n v="522637000"/>
    <n v="0.25850000000000001"/>
    <n v="0.32700000000000001"/>
    <n v="0.28160000000000002"/>
    <n v="0.33119999999999999"/>
    <n v="0.3896"/>
    <n v="0.2505"/>
    <n v="0.31809999999999999"/>
    <n v="0.26939999999999997"/>
    <n v="0.32029999999999997"/>
    <n v="0.37930000000000003"/>
  </r>
  <r>
    <n v="709"/>
    <s v="ЕЛИЗАВЕТА-МИНЕРАЛЬНЫЕ ВОДЫ, ООО"/>
    <x v="6"/>
    <m/>
    <m/>
    <x v="88"/>
    <s v="1212600012547"/>
    <s v="2630052026"/>
    <s v="Деятельность санаторно-курортных организаций"/>
    <m/>
    <n v="240599000"/>
    <n v="421677000"/>
    <n v="483172000"/>
    <n v="522411000"/>
    <m/>
    <n v="3.0800000000000001E-2"/>
    <n v="4.5199999999999997E-2"/>
    <n v="6.2899999999999998E-2"/>
    <n v="0.1419"/>
    <m/>
    <n v="2.9000000000000001E-2"/>
    <n v="3.4299999999999997E-2"/>
    <n v="3.8800000000000001E-2"/>
    <n v="7.5200000000000003E-2"/>
  </r>
  <r>
    <n v="710"/>
    <s v="КЛИНИКА ЭКСПЕРТ КУРСК, ООО"/>
    <x v="0"/>
    <m/>
    <m/>
    <x v="441"/>
    <s v="1104632008470"/>
    <s v="4632124858"/>
    <s v="Общая врачебная практика"/>
    <n v="334765000"/>
    <n v="334884000"/>
    <n v="379621000"/>
    <n v="409603000"/>
    <n v="521859000"/>
    <n v="0.14499999999999999"/>
    <n v="0.23619999999999999"/>
    <n v="0.25019999999999998"/>
    <n v="0.21590000000000001"/>
    <n v="0.32100000000000001"/>
    <n v="1.9199999999999998E-2"/>
    <n v="9.2200000000000004E-2"/>
    <n v="0.23150000000000001"/>
    <n v="0.18279999999999999"/>
    <n v="0.26769999999999999"/>
  </r>
  <r>
    <n v="711"/>
    <s v="САНАТОРИЙ-ПРОФИЛАКТОРИЙ СИБИРЯК, АО"/>
    <x v="6"/>
    <m/>
    <m/>
    <x v="88"/>
    <s v="1065445011664"/>
    <s v="5445122235"/>
    <s v="Деятельность санаторно-курортных организаций"/>
    <n v="370928000"/>
    <n v="423608000"/>
    <n v="449250000"/>
    <n v="507968000"/>
    <n v="521854000"/>
    <n v="6.4399999999999999E-2"/>
    <n v="4.4999999999999998E-2"/>
    <n v="7.8200000000000006E-2"/>
    <n v="0.16889999999999999"/>
    <n v="0.15640000000000001"/>
    <n v="8.2900000000000001E-2"/>
    <n v="-5.0000000000000001E-3"/>
    <n v="3.6600000000000001E-2"/>
    <n v="0.14050000000000001"/>
    <n v="0.128"/>
  </r>
  <r>
    <n v="712"/>
    <s v="РЖД-МЕДИЦИНА Г.ВОЛОГДА, ЧУЗ"/>
    <x v="5"/>
    <m/>
    <m/>
    <x v="12"/>
    <s v="1043500064255"/>
    <s v="3525140557"/>
    <s v="Деятельность больничных организаций"/>
    <n v="259495000"/>
    <n v="305698000"/>
    <n v="326959000"/>
    <n v="433908000"/>
    <n v="521562000"/>
    <n v="8.8599999999999998E-2"/>
    <n v="0.16"/>
    <n v="3.4500000000000003E-2"/>
    <n v="4.4400000000000002E-2"/>
    <n v="0.1236"/>
    <n v="4.4900000000000002E-2"/>
    <n v="0.1278"/>
    <n v="-5.0000000000000001E-4"/>
    <n v="2.3699999999999999E-2"/>
    <n v="9.9699999999999997E-2"/>
  </r>
  <r>
    <n v="713"/>
    <s v="ЦСМТ, ООО"/>
    <x v="0"/>
    <s v="Многопрофильная"/>
    <m/>
    <x v="442"/>
    <s v="1136670021454"/>
    <s v="6670409738"/>
    <s v="Общая врачебная практика"/>
    <n v="333619000"/>
    <n v="358137000"/>
    <n v="443169000"/>
    <n v="475838000"/>
    <n v="521134000"/>
    <n v="0.437"/>
    <n v="0.41389999999999999"/>
    <n v="0.42420000000000002"/>
    <n v="0.2303"/>
    <n v="0.18840000000000001"/>
    <n v="0.38100000000000001"/>
    <n v="0.36480000000000001"/>
    <n v="0.36199999999999999"/>
    <n v="0.12529999999999999"/>
    <n v="8.3599999999999994E-2"/>
  </r>
  <r>
    <n v="714"/>
    <s v="САНАТОРИЙ ЗЕЛЕНАЯ РОЩА, АО"/>
    <x v="6"/>
    <m/>
    <m/>
    <x v="88"/>
    <s v="1230200045833"/>
    <s v="0274983338"/>
    <s v="Деятельность санаторно-курортных организаций"/>
    <n v="496749000"/>
    <n v="550523000"/>
    <n v="566314000"/>
    <n v="499210000"/>
    <n v="520964000"/>
    <n v="1E-3"/>
    <n v="1.6299999999999999E-2"/>
    <n v="1.2800000000000001E-2"/>
    <n v="1.23E-2"/>
    <n v="3.0700000000000002E-2"/>
    <n v="4.82E-2"/>
    <n v="-1.0699999999999999E-2"/>
    <n v="1.9E-2"/>
    <n v="-1.5E-3"/>
    <n v="1.9900000000000001E-2"/>
  </r>
  <r>
    <n v="715"/>
    <s v="ЦЕНТР ДИАЛИЗА АСТРАХАНЬ, ООО"/>
    <x v="8"/>
    <m/>
    <m/>
    <x v="443"/>
    <s v="1063017045662"/>
    <s v="3017048662"/>
    <s v="Деятельность больничных организаций"/>
    <n v="394379000"/>
    <n v="381544000"/>
    <n v="404377000"/>
    <n v="489281000"/>
    <n v="520753000"/>
    <n v="-0.23200000000000001"/>
    <n v="-9.0700000000000003E-2"/>
    <n v="7.6200000000000004E-2"/>
    <n v="0.1905"/>
    <n v="0.26100000000000001"/>
    <n v="-0.23899999999999999"/>
    <n v="-0.14330000000000001"/>
    <n v="1.24E-2"/>
    <n v="9.9599999999999994E-2"/>
    <n v="0.14369999999999999"/>
  </r>
  <r>
    <n v="716"/>
    <s v="ЗДОРОВЬЕ, ООО ПКД"/>
    <x v="0"/>
    <s v="Многопрофильная"/>
    <m/>
    <x v="444"/>
    <s v="1022201133624"/>
    <s v="2222035270"/>
    <s v="Деятельность больничных организаций"/>
    <n v="224575000"/>
    <n v="228670000"/>
    <n v="360391000"/>
    <n v="433156000"/>
    <n v="520529000"/>
    <n v="0.30959999999999999"/>
    <n v="5.5E-2"/>
    <n v="0.21240000000000001"/>
    <n v="0.21809999999999999"/>
    <n v="0.16839999999999999"/>
    <m/>
    <m/>
    <m/>
    <m/>
    <n v="0.16270000000000001"/>
  </r>
  <r>
    <n v="717"/>
    <s v="ЮНИ МЕДИКА, ООО"/>
    <x v="8"/>
    <m/>
    <m/>
    <x v="445"/>
    <s v="1207700193282"/>
    <s v="9715384866"/>
    <s v="Деятельность больничных организаций"/>
    <n v="201000"/>
    <n v="159682000"/>
    <n v="381080000"/>
    <n v="432015000"/>
    <n v="520185000"/>
    <n v="-590.25869999999998"/>
    <n v="-1.9134"/>
    <n v="-0.43219999999999997"/>
    <n v="-0.39689999999999998"/>
    <n v="-0.4052"/>
    <n v="-937.67160000000001"/>
    <n v="-2.8988999999999998"/>
    <n v="-0.94130000000000003"/>
    <n v="-0.75260000000000005"/>
    <n v="-0.7611"/>
  </r>
  <r>
    <n v="718"/>
    <s v="ЭКСПЕРТ, ООО"/>
    <x v="8"/>
    <m/>
    <m/>
    <x v="446"/>
    <s v="1184205021032"/>
    <s v="4217191421"/>
    <s v="Деятельность больничных организаций"/>
    <n v="169842000"/>
    <n v="242058000"/>
    <n v="354836000"/>
    <n v="466275000"/>
    <n v="520098000"/>
    <n v="0.24249999999999999"/>
    <n v="4.5699999999999998E-2"/>
    <n v="0.18490000000000001"/>
    <n v="7.4999999999999997E-2"/>
    <n v="1.6E-2"/>
    <n v="-2.8899999999999999E-2"/>
    <n v="-1.7899999999999999E-2"/>
    <n v="-7.6E-3"/>
    <n v="-3.8999999999999998E-3"/>
    <n v="-1.38E-2"/>
  </r>
  <r>
    <n v="719"/>
    <s v="НОВОМЕД, ООО"/>
    <x v="8"/>
    <m/>
    <m/>
    <x v="447"/>
    <s v="1042309101317"/>
    <s v="2315111205"/>
    <s v="Деятельность больничных организаций"/>
    <n v="228485000"/>
    <n v="232703000"/>
    <n v="263751000"/>
    <n v="436055000"/>
    <n v="519920000"/>
    <n v="0.13539999999999999"/>
    <n v="9.1999999999999998E-2"/>
    <n v="5.0900000000000001E-2"/>
    <n v="0.19159999999999999"/>
    <n v="0.15310000000000001"/>
    <n v="0.1198"/>
    <n v="7.1099999999999997E-2"/>
    <n v="2.3900000000000001E-2"/>
    <n v="0.17599999999999999"/>
    <n v="0.1351"/>
  </r>
  <r>
    <n v="720"/>
    <s v="ОФТАЛЬМОЛОГИЧЕСКАЯ КЛИНИКА ЭКСИМЕР, ООО"/>
    <x v="8"/>
    <m/>
    <m/>
    <x v="448"/>
    <s v="1035401917396"/>
    <s v="5405248369"/>
    <s v="Общая врачебная практика"/>
    <n v="245699000"/>
    <n v="274630000"/>
    <n v="284712000"/>
    <n v="440676000"/>
    <n v="519450000"/>
    <n v="0.29330000000000001"/>
    <n v="0.30859999999999999"/>
    <n v="0.1739"/>
    <n v="9.5899999999999999E-2"/>
    <n v="0.13539999999999999"/>
    <n v="0.28599999999999998"/>
    <n v="0.3029"/>
    <n v="0.155"/>
    <n v="-0.1207"/>
    <n v="-6.0400000000000002E-2"/>
  </r>
  <r>
    <n v="721"/>
    <s v="ОММЦ ИМ. СВ. ЛУКИ, ООО"/>
    <x v="3"/>
    <m/>
    <m/>
    <x v="88"/>
    <s v="1173850017857"/>
    <s v="3811445969"/>
    <s v="Деятельность больничных организаций"/>
    <n v="230863000"/>
    <n v="295356000"/>
    <n v="371653000"/>
    <n v="470988000"/>
    <n v="519070000"/>
    <n v="-7.7200000000000005E-2"/>
    <n v="0.1046"/>
    <n v="0.18160000000000001"/>
    <n v="0.24629999999999999"/>
    <n v="0.246"/>
    <m/>
    <m/>
    <m/>
    <m/>
    <m/>
  </r>
  <r>
    <n v="722"/>
    <s v="ВОРЛД ВИЖЕН, ООО"/>
    <x v="8"/>
    <m/>
    <m/>
    <x v="449"/>
    <s v="1237700704163"/>
    <s v="9705210067"/>
    <s v="Деятельность в области медицины прочая"/>
    <m/>
    <m/>
    <m/>
    <n v="288694000"/>
    <n v="518982000"/>
    <m/>
    <m/>
    <m/>
    <n v="9.01E-2"/>
    <n v="1.2800000000000001E-2"/>
    <m/>
    <m/>
    <m/>
    <n v="-1.1999999999999999E-3"/>
    <n v="-6.9999999999999999E-4"/>
  </r>
  <r>
    <n v="723"/>
    <s v="ИПХ, ООО"/>
    <x v="8"/>
    <m/>
    <m/>
    <x v="450"/>
    <s v="1107746124089"/>
    <s v="7702725988"/>
    <s v="Деятельность больничных организаций"/>
    <n v="78601000"/>
    <n v="63148000"/>
    <n v="183121000"/>
    <n v="383978000"/>
    <n v="518475000"/>
    <n v="7.3499999999999996E-2"/>
    <n v="7.46E-2"/>
    <n v="7.3300000000000004E-2"/>
    <n v="7.3300000000000004E-2"/>
    <n v="0.27639999999999998"/>
    <m/>
    <m/>
    <m/>
    <m/>
    <m/>
  </r>
  <r>
    <n v="724"/>
    <s v="АМК, ООО"/>
    <x v="8"/>
    <m/>
    <m/>
    <x v="451"/>
    <s v="1027810324915"/>
    <s v="7826141914"/>
    <s v="Деятельность больничных организаций"/>
    <n v="430022000"/>
    <n v="426495000"/>
    <n v="439294000"/>
    <n v="467451000"/>
    <n v="517881000"/>
    <n v="0.121"/>
    <n v="2.69E-2"/>
    <n v="0.13600000000000001"/>
    <n v="0.1744"/>
    <n v="9.7100000000000006E-2"/>
    <n v="9.8199999999999996E-2"/>
    <n v="1.03E-2"/>
    <n v="0.1202"/>
    <n v="0.16009999999999999"/>
    <n v="8.2900000000000001E-2"/>
  </r>
  <r>
    <n v="725"/>
    <s v="ЭДКАР, ООО"/>
    <x v="0"/>
    <m/>
    <s v="Стоматология"/>
    <x v="452"/>
    <s v="1023900995469"/>
    <s v="3906001489"/>
    <s v="Стоматологическая практика"/>
    <n v="311239000"/>
    <n v="377540000"/>
    <n v="415832000"/>
    <n v="468692000"/>
    <n v="517659000"/>
    <n v="0.26819999999999999"/>
    <n v="0.27879999999999999"/>
    <n v="0.25950000000000001"/>
    <n v="0.23100000000000001"/>
    <n v="0.21909999999999999"/>
    <n v="0.29609999999999997"/>
    <n v="0.26900000000000002"/>
    <n v="0.24979999999999999"/>
    <n v="0.23150000000000001"/>
    <n v="0.22550000000000001"/>
  </r>
  <r>
    <n v="726"/>
    <s v="САНАТОРИЙ ТАРХАНЫ, ООО"/>
    <x v="6"/>
    <m/>
    <m/>
    <x v="88"/>
    <s v="1022601614111"/>
    <s v="2632012646"/>
    <s v="Деятельность санаторно-курортных организаций"/>
    <n v="204366000"/>
    <n v="306322000"/>
    <n v="423390000"/>
    <n v="481448000"/>
    <n v="517610000"/>
    <n v="-1.6199999999999999E-2"/>
    <n v="0.27589999999999998"/>
    <n v="0.39529999999999998"/>
    <n v="0.30590000000000001"/>
    <n v="0.13800000000000001"/>
    <n v="8.9300000000000004E-2"/>
    <n v="0.26500000000000001"/>
    <n v="0.39200000000000002"/>
    <n v="0.29749999999999999"/>
    <n v="0.12939999999999999"/>
  </r>
  <r>
    <n v="727"/>
    <s v="АЛЬТРА, ООО"/>
    <x v="0"/>
    <s v="Специализированная"/>
    <s v="Косметология, дерматология, пластическая хирургия, женское здоровье, трихология"/>
    <x v="453"/>
    <s v="1092468051422"/>
    <s v="2460219772"/>
    <s v="Деятельность больничных организаций"/>
    <n v="187982000"/>
    <n v="250309000"/>
    <n v="340706000"/>
    <n v="418111000"/>
    <n v="516850000"/>
    <n v="0.2457"/>
    <n v="0.3266"/>
    <n v="0.28599999999999998"/>
    <n v="0.27860000000000001"/>
    <n v="0.2084"/>
    <n v="-7.9000000000000008E-3"/>
    <n v="-4.4000000000000003E-3"/>
    <n v="-1.9E-3"/>
    <n v="-5.0000000000000001E-4"/>
    <m/>
  </r>
  <r>
    <n v="728"/>
    <s v="ММК, ООО"/>
    <x v="0"/>
    <s v="Многопрофильная"/>
    <m/>
    <x v="179"/>
    <s v="1076450005147"/>
    <s v="6452928814"/>
    <s v="Деятельность больничных организаций"/>
    <n v="269742000"/>
    <n v="324511000"/>
    <n v="383590000"/>
    <n v="441740000"/>
    <n v="516494000"/>
    <n v="0.31740000000000002"/>
    <n v="0.34179999999999999"/>
    <n v="0.41149999999999998"/>
    <n v="0.41120000000000001"/>
    <n v="0.1167"/>
    <n v="0.17419999999999999"/>
    <n v="1.8412999999999999"/>
    <n v="1.9400000000000001E-2"/>
    <n v="0.14050000000000001"/>
    <n v="0.1956"/>
  </r>
  <r>
    <n v="729"/>
    <s v="БЕРЕЗОВАЯ РОЩА, ЛПУ САНАТОРИЙ"/>
    <x v="6"/>
    <m/>
    <m/>
    <x v="88"/>
    <s v="1025801016933"/>
    <s v="5829120010"/>
    <s v="Деятельность санаторно-курортных организаций"/>
    <n v="75338000"/>
    <n v="513536000"/>
    <n v="686012000"/>
    <n v="616140000"/>
    <n v="516049000"/>
    <n v="-0.1736"/>
    <n v="0.11210000000000001"/>
    <n v="3.2899999999999999E-2"/>
    <n v="8.5000000000000006E-3"/>
    <n v="-2.5899999999999999E-2"/>
    <n v="-2.1100000000000001E-2"/>
    <n v="0.1206"/>
    <n v="4.4400000000000002E-2"/>
    <n v="8.6999999999999994E-3"/>
    <n v="-2.2800000000000001E-2"/>
  </r>
  <r>
    <n v="730"/>
    <s v="ИНВАЙТ МЕДИКАЛ, ООО"/>
    <x v="0"/>
    <m/>
    <s v="Стоматология"/>
    <x v="454"/>
    <s v="5157746210298"/>
    <s v="7729487836"/>
    <s v="Стоматологическая практика"/>
    <n v="190400000"/>
    <n v="295054000"/>
    <n v="298260000"/>
    <n v="439293000"/>
    <n v="515609000"/>
    <n v="0.2984"/>
    <n v="0.31630000000000003"/>
    <n v="0.221"/>
    <n v="0.29480000000000001"/>
    <n v="0.1363"/>
    <m/>
    <m/>
    <n v="-5.9999999999999995E-4"/>
    <n v="-1E-4"/>
    <n v="-2.3999999999999998E-3"/>
  </r>
  <r>
    <n v="731"/>
    <s v="САНАТОРИЙ АНАПА, АО"/>
    <x v="6"/>
    <m/>
    <m/>
    <x v="88"/>
    <s v="1022300513575"/>
    <s v="2301001266"/>
    <s v="Деятельность санаторно-курортных организаций"/>
    <n v="326525000"/>
    <n v="356271000"/>
    <n v="433198000"/>
    <n v="494322000"/>
    <n v="515560000"/>
    <n v="-0.1203"/>
    <n v="-6.5299999999999997E-2"/>
    <n v="4.4400000000000002E-2"/>
    <n v="8.8999999999999996E-2"/>
    <n v="4.9099999999999998E-2"/>
    <n v="-2.1299999999999999E-2"/>
    <n v="7.4000000000000003E-3"/>
    <n v="6.25E-2"/>
    <n v="0.10009999999999999"/>
    <n v="6.5000000000000002E-2"/>
  </r>
  <r>
    <n v="732"/>
    <s v="МЕДИЦИНСКИЙ ЦЕНТР КУРКИНО, ООО"/>
    <x v="8"/>
    <m/>
    <m/>
    <x v="455"/>
    <s v="1197746559878"/>
    <s v="9717086400"/>
    <s v="Общая врачебная практика"/>
    <n v="484176000"/>
    <n v="501129000"/>
    <n v="511512000"/>
    <n v="499071000"/>
    <n v="515259000"/>
    <n v="9.74E-2"/>
    <n v="0.2545"/>
    <n v="0.252"/>
    <n v="0.12670000000000001"/>
    <n v="6.6400000000000001E-2"/>
    <n v="0.1103"/>
    <n v="0.28310000000000002"/>
    <n v="0.2999"/>
    <n v="0.21099999999999999"/>
    <n v="7.3700000000000002E-2"/>
  </r>
  <r>
    <n v="733"/>
    <s v="АМЕТРИН, ООО"/>
    <x v="0"/>
    <s v="Узкопрофильная"/>
    <s v="Лазерная эпиляция"/>
    <x v="456"/>
    <s v="1188617012616"/>
    <s v="8602288197"/>
    <s v="Деятельность в области медицины прочая"/>
    <m/>
    <n v="117588000"/>
    <n v="176578000"/>
    <n v="418686000"/>
    <n v="514537000"/>
    <m/>
    <n v="3.7999999999999999E-2"/>
    <n v="0.46650000000000003"/>
    <n v="0.49419999999999997"/>
    <n v="4.2000000000000003E-2"/>
    <m/>
    <m/>
    <m/>
    <m/>
    <m/>
  </r>
  <r>
    <n v="734"/>
    <s v="ЧАЙКА КУНЦЕВО, ООО"/>
    <x v="8"/>
    <m/>
    <m/>
    <x v="457"/>
    <s v="1217700223564"/>
    <s v="9731079010"/>
    <s v="Деятельность больничных организаций"/>
    <n v="18735000"/>
    <n v="106921000"/>
    <n v="230054000"/>
    <n v="415609000"/>
    <n v="513691000"/>
    <n v="-2.3147000000000002"/>
    <n v="-0.48480000000000001"/>
    <n v="1.4500000000000001E-2"/>
    <n v="0.1676"/>
    <n v="0.12970000000000001"/>
    <n v="-2.3393000000000002"/>
    <n v="-0.502"/>
    <n v="-6.9999999999999999E-4"/>
    <n v="0.14560000000000001"/>
    <n v="7.8E-2"/>
  </r>
  <r>
    <n v="735"/>
    <s v="МЕДСВИСС 03, ООО"/>
    <x v="8"/>
    <m/>
    <m/>
    <x v="458"/>
    <s v="1027739006437"/>
    <s v="7705247296"/>
    <s v="Общая врачебная практика"/>
    <n v="620922000"/>
    <n v="545823000"/>
    <n v="646999000"/>
    <n v="390414000"/>
    <n v="512427000"/>
    <n v="-3.3700000000000001E-2"/>
    <n v="-0.2621"/>
    <n v="1.7100000000000001E-2"/>
    <n v="-9.4899999999999998E-2"/>
    <n v="-0.1525"/>
    <n v="-1.2999999999999999E-3"/>
    <n v="-0.27139999999999997"/>
    <n v="1.06E-2"/>
    <n v="-3.0099999999999998E-2"/>
    <n v="-0.21229999999999999"/>
  </r>
  <r>
    <n v="736"/>
    <s v="СТОМАТОЛОГИЯ 25, ООО"/>
    <x v="0"/>
    <m/>
    <s v="Стоматология"/>
    <x v="459"/>
    <s v="1187232029819"/>
    <s v="7203463864"/>
    <s v="Стоматологическая практика"/>
    <n v="151633000"/>
    <n v="179615000"/>
    <n v="245286000"/>
    <n v="374245000"/>
    <n v="511499000"/>
    <n v="7.1900000000000006E-2"/>
    <n v="8.9200000000000002E-2"/>
    <n v="5.4199999999999998E-2"/>
    <n v="-7.51E-2"/>
    <n v="0.13650000000000001"/>
    <n v="7.3200000000000001E-2"/>
    <m/>
    <m/>
    <m/>
    <m/>
  </r>
  <r>
    <n v="737"/>
    <s v="КЛИНИКА МЕДИКС, ООО"/>
    <x v="0"/>
    <m/>
    <s v="Стоматология"/>
    <x v="460"/>
    <s v="1127536004892"/>
    <s v="7536128703"/>
    <s v="Стоматологическая практика"/>
    <n v="324711000"/>
    <n v="342862000"/>
    <n v="391402000"/>
    <n v="446996000"/>
    <n v="511198000"/>
    <n v="0.13039999999999999"/>
    <n v="0.17510000000000001"/>
    <n v="0.20330000000000001"/>
    <n v="0.19309999999999999"/>
    <n v="0.17299999999999999"/>
    <n v="0.22539999999999999"/>
    <n v="0.15409999999999999"/>
    <n v="0.15970000000000001"/>
    <n v="0.17050000000000001"/>
    <n v="0.16850000000000001"/>
  </r>
  <r>
    <n v="738"/>
    <s v="ЦИФРОВАЯ СТОМАТОЛОГИЯ, ООО"/>
    <x v="0"/>
    <m/>
    <s v="Стоматология"/>
    <x v="461"/>
    <s v="1187847145727"/>
    <s v="7842153410"/>
    <s v="Стоматологическая практика"/>
    <n v="246636000"/>
    <n v="286549000"/>
    <n v="340864000"/>
    <n v="400717000"/>
    <n v="510662000"/>
    <n v="0.41220000000000001"/>
    <n v="0.45579999999999998"/>
    <n v="0.5675"/>
    <n v="0.47270000000000001"/>
    <n v="0.52180000000000004"/>
    <m/>
    <m/>
    <m/>
    <m/>
    <m/>
  </r>
  <r>
    <n v="739"/>
    <s v="МЕГАДЕНТА КЛИНИК, ООО"/>
    <x v="0"/>
    <m/>
    <s v="Стоматология"/>
    <x v="462"/>
    <s v="1026604955981"/>
    <s v="6670013101"/>
    <s v="Стоматологическая практика"/>
    <n v="324773000"/>
    <n v="380927000"/>
    <n v="419991000"/>
    <n v="469280000"/>
    <n v="509931000"/>
    <n v="0.34200000000000003"/>
    <n v="0.3493"/>
    <n v="0.37019999999999997"/>
    <n v="0.3332"/>
    <n v="0.25030000000000002"/>
    <n v="0.35370000000000001"/>
    <n v="0.33200000000000002"/>
    <n v="0.35659999999999997"/>
    <m/>
    <m/>
  </r>
  <r>
    <n v="740"/>
    <s v="СТЕМФИС, ООО"/>
    <x v="8"/>
    <m/>
    <m/>
    <x v="463"/>
    <s v="1137746977466"/>
    <s v="7702824837"/>
    <s v="Деятельность больничных организаций"/>
    <n v="198599000"/>
    <m/>
    <n v="174077000"/>
    <n v="570172000"/>
    <n v="509584000"/>
    <n v="0.17080000000000001"/>
    <m/>
    <n v="0.25409999999999999"/>
    <n v="9.2299999999999993E-2"/>
    <n v="-5.0000000000000001E-4"/>
    <m/>
    <m/>
    <m/>
    <m/>
    <m/>
  </r>
  <r>
    <n v="741"/>
    <s v="АРС МЕДИКА, ООО"/>
    <x v="0"/>
    <s v="Многопрофильная"/>
    <m/>
    <x v="464"/>
    <s v="1093925016492"/>
    <s v="3904606440"/>
    <s v="Деятельность больничных организаций"/>
    <n v="131526000"/>
    <n v="123063000"/>
    <n v="146632000"/>
    <n v="171133000"/>
    <n v="509138000"/>
    <n v="0.63190000000000002"/>
    <n v="0.48780000000000001"/>
    <n v="0.51590000000000003"/>
    <n v="0.56040000000000001"/>
    <n v="0.1164"/>
    <n v="-7.4000000000000003E-3"/>
    <n v="-8.9999999999999993E-3"/>
    <n v="-4.4999999999999997E-3"/>
    <n v="-4.0000000000000002E-4"/>
    <m/>
  </r>
  <r>
    <n v="742"/>
    <s v="МЦ ЗДОРОВЬЕ, ООО"/>
    <x v="0"/>
    <s v="Многопрофильная"/>
    <m/>
    <x v="465"/>
    <s v="1052504358576"/>
    <s v="2540110227"/>
    <s v="Деятельность больничных организаций"/>
    <n v="211359000"/>
    <n v="285921000"/>
    <n v="369319000"/>
    <n v="450194000"/>
    <n v="508569000"/>
    <n v="0.1071"/>
    <n v="0.1021"/>
    <n v="9.4100000000000003E-2"/>
    <n v="0.2203"/>
    <n v="0.23630000000000001"/>
    <m/>
    <m/>
    <m/>
    <n v="-2.8899999999999999E-2"/>
    <n v="-2.0299999999999999E-2"/>
  </r>
  <r>
    <n v="743"/>
    <s v="СКНЦ, ООО"/>
    <x v="8"/>
    <m/>
    <m/>
    <x v="466"/>
    <s v="1116195008577"/>
    <s v="6163109069"/>
    <s v="Деятельность больничных организаций"/>
    <n v="347640000"/>
    <n v="354976000"/>
    <n v="397148000"/>
    <n v="453825000"/>
    <n v="508567000"/>
    <n v="-0.31979999999999997"/>
    <n v="-0.1867"/>
    <n v="-8.2199999999999995E-2"/>
    <n v="-3.1099999999999999E-2"/>
    <n v="3.8E-3"/>
    <n v="-0.3286"/>
    <n v="-0.25169999999999998"/>
    <n v="-0.17460000000000001"/>
    <n v="-9.7500000000000003E-2"/>
    <n v="-6.0600000000000001E-2"/>
  </r>
  <r>
    <n v="744"/>
    <s v="САН. ТЕЛЬМАНА, ЛПУ"/>
    <x v="6"/>
    <m/>
    <m/>
    <x v="88"/>
    <s v="1022603421390"/>
    <s v="2627016797"/>
    <s v="Деятельность санаторно-курортных организаций"/>
    <n v="220649000"/>
    <n v="308069000"/>
    <n v="376713000"/>
    <n v="444888000"/>
    <n v="508546000"/>
    <n v="2.35E-2"/>
    <n v="5.1999999999999998E-2"/>
    <n v="2.2000000000000001E-3"/>
    <n v="1.29E-2"/>
    <n v="1.7999999999999999E-2"/>
    <n v="9.5299999999999996E-2"/>
    <n v="4.19E-2"/>
    <n v="-2.7000000000000001E-3"/>
    <n v="7.3000000000000001E-3"/>
    <n v="1.14E-2"/>
  </r>
  <r>
    <n v="745"/>
    <s v="МЕДАЛЛ ЭСТЕТИКА, ООО"/>
    <x v="0"/>
    <s v="Специализированная"/>
    <s v="Пластическая хирургия, косметология, стоматология, флебология"/>
    <x v="467"/>
    <s v="1187847146190"/>
    <s v="7813612669"/>
    <s v="Специальная врачебная практика"/>
    <n v="237846000"/>
    <n v="246601000"/>
    <n v="344736000"/>
    <n v="365987000"/>
    <n v="508346000"/>
    <n v="0.54420000000000002"/>
    <n v="0.5262"/>
    <n v="0.5998"/>
    <n v="0.66220000000000001"/>
    <n v="0.75829999999999997"/>
    <m/>
    <n v="-2.3E-2"/>
    <n v="-1.6299999999999999E-2"/>
    <n v="-5.1000000000000004E-3"/>
    <n v="-4.3E-3"/>
  </r>
  <r>
    <n v="746"/>
    <s v="ДОКТОР ЛАЙТ ПЕРМЬ, ООО"/>
    <x v="8"/>
    <m/>
    <m/>
    <x v="468"/>
    <s v="1245900012302"/>
    <s v="5902068221"/>
    <s v="Общая врачебная практика"/>
    <m/>
    <m/>
    <m/>
    <n v="43222000"/>
    <n v="506920000"/>
    <m/>
    <m/>
    <m/>
    <n v="0.12909999999999999"/>
    <n v="-0.1089"/>
    <m/>
    <m/>
    <m/>
    <n v="8.6400000000000005E-2"/>
    <n v="-0.2596"/>
  </r>
  <r>
    <n v="747"/>
    <s v="ОЦ ЭКСИМЕР, ООО"/>
    <x v="0"/>
    <s v="Узкопрофильная"/>
    <s v="Офтальмология"/>
    <x v="469"/>
    <s v="1026103276836"/>
    <s v="6164096310"/>
    <s v="Общая врачебная практика"/>
    <n v="331873000"/>
    <n v="363548000"/>
    <n v="430175000"/>
    <n v="478678000"/>
    <n v="506411000"/>
    <n v="0.19059999999999999"/>
    <n v="0.18779999999999999"/>
    <n v="0.22450000000000001"/>
    <n v="0.21"/>
    <n v="6.6199999999999995E-2"/>
    <m/>
    <m/>
    <m/>
    <m/>
    <m/>
  </r>
  <r>
    <n v="748"/>
    <s v="ДЕНТА, ООО"/>
    <x v="0"/>
    <m/>
    <s v="Стоматология"/>
    <x v="470"/>
    <s v="1024101222408"/>
    <s v="4105000950"/>
    <s v="Стоматологическая практика"/>
    <n v="217603000"/>
    <n v="272713000"/>
    <n v="353599000"/>
    <n v="461419000"/>
    <n v="506206000"/>
    <n v="0.3926"/>
    <n v="0.41660000000000003"/>
    <n v="0.53920000000000001"/>
    <n v="0.57969999999999999"/>
    <n v="0.55769999999999997"/>
    <n v="-5.0000000000000001E-3"/>
    <n v="-6.0000000000000001E-3"/>
    <n v="-4.0000000000000002E-4"/>
    <n v="-6.9999999999999999E-4"/>
    <n v="-5.0000000000000001E-4"/>
  </r>
  <r>
    <n v="749"/>
    <s v="НАБЕРЕЖНЫЕ ЧЕЛНЫ, ООО КЛИНИКА-САНАТОРИЙ"/>
    <x v="8"/>
    <m/>
    <m/>
    <x v="471"/>
    <s v="1151650007442"/>
    <s v="1650307217"/>
    <s v="Деятельность больничных организаций"/>
    <n v="259326000"/>
    <n v="322323000"/>
    <n v="394938000"/>
    <n v="436106000"/>
    <n v="505678000"/>
    <n v="1.03E-2"/>
    <n v="-3.9600000000000003E-2"/>
    <n v="-1.67E-2"/>
    <n v="-2.64E-2"/>
    <n v="-1.4500000000000001E-2"/>
    <n v="-2.53E-2"/>
    <n v="-5.2299999999999999E-2"/>
    <n v="-3.09E-2"/>
    <n v="-4.4900000000000002E-2"/>
    <n v="-2.41E-2"/>
  </r>
  <r>
    <n v="750"/>
    <s v="ЕВРОМЕДХОЛДИНГ, ООО"/>
    <x v="7"/>
    <m/>
    <m/>
    <x v="472"/>
    <s v="1065032058651"/>
    <s v="5032158470"/>
    <s v="Деятельность больничных организаций"/>
    <n v="299883000"/>
    <n v="314867000"/>
    <n v="325504000"/>
    <n v="431650000"/>
    <n v="505085000"/>
    <n v="0.52259999999999995"/>
    <n v="0.49309999999999998"/>
    <n v="0.49669999999999997"/>
    <n v="0.3921"/>
    <n v="0.2802"/>
    <n v="0.52429999999999999"/>
    <n v="0.50280000000000002"/>
    <n v="0.501"/>
    <n v="0.38819999999999999"/>
    <n v="0.27250000000000002"/>
  </r>
  <r>
    <n v="751"/>
    <s v="СИТИЛАБ-ДОН, ООО"/>
    <x v="2"/>
    <m/>
    <m/>
    <x v="473"/>
    <s v="1106195005212"/>
    <s v="6163102962"/>
    <s v="Деятельность в области медицины прочая, не включенная в другие группировки"/>
    <n v="34776000"/>
    <n v="63082000"/>
    <n v="212438000"/>
    <n v="360236000"/>
    <n v="504950000"/>
    <n v="-4.53E-2"/>
    <n v="-0.19270000000000001"/>
    <n v="-0.1174"/>
    <n v="-5.1200000000000002E-2"/>
    <n v="1.2699999999999999E-2"/>
    <n v="-1.11E-2"/>
    <n v="-0.2177"/>
    <n v="-0.1159"/>
    <n v="-3.5900000000000001E-2"/>
    <n v="1.5900000000000001E-2"/>
  </r>
  <r>
    <n v="752"/>
    <s v="А1, ООО"/>
    <x v="0"/>
    <m/>
    <s v="Стоматология"/>
    <x v="474"/>
    <s v="1177746516716"/>
    <s v="9729087165"/>
    <s v="Стоматологическая практика"/>
    <n v="56989000"/>
    <n v="55803000"/>
    <n v="83068000"/>
    <n v="141381000"/>
    <n v="504519000"/>
    <n v="0.17249999999999999"/>
    <n v="8.2699999999999996E-2"/>
    <n v="0.1447"/>
    <n v="0.1177"/>
    <n v="1.9E-3"/>
    <m/>
    <m/>
    <m/>
    <m/>
    <m/>
  </r>
  <r>
    <n v="753"/>
    <s v="МЕДАЛЬТЕРНАТИВА, ООО"/>
    <x v="6"/>
    <m/>
    <m/>
    <x v="88"/>
    <s v="1027402328030"/>
    <s v="7447059737"/>
    <s v="Деятельность санаторно-курортных организаций"/>
    <n v="60042000"/>
    <n v="298316000"/>
    <n v="403120000"/>
    <n v="495069000"/>
    <n v="504463000"/>
    <n v="2.8500000000000001E-2"/>
    <n v="1.9300000000000001E-2"/>
    <n v="9.5299999999999996E-2"/>
    <n v="-1.1999999999999999E-3"/>
    <n v="5.8200000000000002E-2"/>
    <m/>
    <m/>
    <m/>
    <m/>
    <n v="-8.2000000000000007E-3"/>
  </r>
  <r>
    <n v="754"/>
    <s v="ВМТ, ООО"/>
    <x v="8"/>
    <m/>
    <m/>
    <x v="475"/>
    <s v="1187746565676"/>
    <s v="9729272464"/>
    <s v="Деятельность больничных организаций"/>
    <n v="157679000"/>
    <n v="233580000"/>
    <n v="341558000"/>
    <n v="359326000"/>
    <n v="504234000"/>
    <n v="-0.15790000000000001"/>
    <n v="-0.10050000000000001"/>
    <n v="1.95E-2"/>
    <n v="0.1123"/>
    <n v="6.54E-2"/>
    <n v="-0.24279999999999999"/>
    <n v="-0.26219999999999999"/>
    <n v="-7.7899999999999997E-2"/>
    <n v="-1.5800000000000002E-2"/>
    <n v="6.4699999999999994E-2"/>
  </r>
  <r>
    <n v="755"/>
    <s v="ИНСТИТУТ РЕПРОДУКТИВНОЙ МЕДИЦИНЫ, ООО"/>
    <x v="0"/>
    <s v="Специализированная"/>
    <s v="Репродуктивная медицина, эмбриология, генетика"/>
    <x v="476"/>
    <s v="1177746081523"/>
    <s v="7703422697"/>
    <s v="Специальная врачебная практика"/>
    <n v="267285000"/>
    <n v="273066000"/>
    <n v="368331000"/>
    <n v="452952000"/>
    <n v="503769000"/>
    <n v="0.1057"/>
    <n v="4.9500000000000002E-2"/>
    <n v="0.12889999999999999"/>
    <n v="0.20219999999999999"/>
    <n v="0.21099999999999999"/>
    <n v="4.2000000000000003E-2"/>
    <n v="7.1999999999999998E-3"/>
    <n v="0.1515"/>
    <n v="0.18340000000000001"/>
    <n v="0.1777"/>
  </r>
  <r>
    <n v="756"/>
    <s v="САНАТОРИЙ САКИ, ООО"/>
    <x v="6"/>
    <m/>
    <m/>
    <x v="88"/>
    <s v="1169102065439"/>
    <s v="9107039906"/>
    <s v="Деятельность санаторно-курортных организаций"/>
    <n v="364394000"/>
    <n v="237769000"/>
    <n v="228152000"/>
    <n v="349461000"/>
    <n v="503663000"/>
    <n v="8.2900000000000001E-2"/>
    <n v="-0.1217"/>
    <n v="-0.11990000000000001"/>
    <n v="5.1999999999999998E-3"/>
    <n v="0.1052"/>
    <n v="0.22939999999999999"/>
    <n v="-0.1089"/>
    <n v="-5.2499999999999998E-2"/>
    <n v="-2.3E-3"/>
    <n v="0.1075"/>
  </r>
  <r>
    <n v="757"/>
    <s v="СТОМАТОЛОГИЯ САМАРА, ООО"/>
    <x v="0"/>
    <m/>
    <s v="Стоматология"/>
    <x v="477"/>
    <s v="1236300009340"/>
    <s v="6317163189"/>
    <s v="Стоматологическая практика"/>
    <m/>
    <m/>
    <n v="27650000"/>
    <n v="292671000"/>
    <n v="503539000"/>
    <m/>
    <m/>
    <n v="-0.38519999999999999"/>
    <n v="0.24199999999999999"/>
    <n v="0.18909999999999999"/>
    <m/>
    <m/>
    <n v="-1.6199999999999999E-2"/>
    <n v="-1.8E-3"/>
    <m/>
  </r>
  <r>
    <n v="758"/>
    <s v="КЛИНИКА ЭКСПЕРТ ТУЛА, ООО"/>
    <x v="0"/>
    <m/>
    <m/>
    <x v="478"/>
    <s v="1107154024427"/>
    <s v="7106515997"/>
    <s v="Общая врачебная практика"/>
    <n v="265113000"/>
    <n v="278229000"/>
    <n v="340215000"/>
    <n v="405546000"/>
    <n v="503239000"/>
    <n v="8.0399999999999999E-2"/>
    <n v="0.1573"/>
    <n v="0.14219999999999999"/>
    <n v="0.14699999999999999"/>
    <n v="0.22689999999999999"/>
    <n v="6.1499999999999999E-2"/>
    <n v="8.5999999999999993E-2"/>
    <n v="0.123"/>
    <n v="0.1007"/>
    <n v="0.19059999999999999"/>
  </r>
  <r>
    <n v="759"/>
    <s v="ВОЛОДАРСКАЯ ЦРБ, ГБУЗ НО"/>
    <x v="3"/>
    <m/>
    <m/>
    <x v="88"/>
    <s v="1025201755809"/>
    <s v="5214002974"/>
    <s v="Деятельность больничных организаций"/>
    <n v="272884000"/>
    <n v="354986000"/>
    <n v="356039000"/>
    <n v="429691000"/>
    <n v="503044000"/>
    <n v="-7.5600000000000001E-2"/>
    <n v="-7.0000000000000001E-3"/>
    <n v="-0.1167"/>
    <n v="2.75E-2"/>
    <n v="-1.34E-2"/>
    <n v="-7.5600000000000001E-2"/>
    <n v="-7.0000000000000001E-3"/>
    <n v="-0.1167"/>
    <n v="2.75E-2"/>
    <n v="-1.34E-2"/>
  </r>
  <r>
    <n v="760"/>
    <s v="АЛЬТАМЕД +, ООО"/>
    <x v="0"/>
    <m/>
    <s v="Стоматология"/>
    <x v="479"/>
    <s v="1055006356932"/>
    <s v="5032138346"/>
    <s v="Стоматологическая практика"/>
    <n v="235611000"/>
    <n v="317456000"/>
    <n v="401707000"/>
    <n v="412175000"/>
    <n v="502751000"/>
    <n v="0.19800000000000001"/>
    <n v="0.30099999999999999"/>
    <n v="0.37390000000000001"/>
    <n v="0.25609999999999999"/>
    <n v="0.25779999999999997"/>
    <m/>
    <m/>
    <m/>
    <m/>
    <m/>
  </r>
  <r>
    <n v="761"/>
    <s v="ФИЛАТОВСКАЯ КЛИНИКА, ООО"/>
    <x v="0"/>
    <s v="Многопрофильная"/>
    <m/>
    <x v="480"/>
    <s v="1177232013408"/>
    <s v="7203418269"/>
    <s v="Общая врачебная практика"/>
    <n v="155108000"/>
    <n v="216808000"/>
    <n v="294324000"/>
    <n v="432949000"/>
    <n v="502737000"/>
    <n v="0.20930000000000001"/>
    <n v="-1.8100000000000002E-2"/>
    <n v="0.51229999999999998"/>
    <n v="0.3226"/>
    <n v="0.28270000000000001"/>
    <n v="0.2122"/>
    <n v="-2.52E-2"/>
    <n v="8.3999999999999995E-3"/>
    <n v="0.23680000000000001"/>
    <n v="0.27750000000000002"/>
  </r>
  <r>
    <n v="762"/>
    <s v="ЕВРАЗМЕДЦЕНТР, ООО"/>
    <x v="8"/>
    <m/>
    <m/>
    <x v="481"/>
    <s v="1037729009801"/>
    <s v="7729426449"/>
    <s v="Деятельность больничных организаций"/>
    <n v="512001000"/>
    <n v="449177000"/>
    <n v="393607000"/>
    <n v="423743000"/>
    <n v="501918000"/>
    <n v="0.3745"/>
    <n v="0.27660000000000001"/>
    <n v="0.16400000000000001"/>
    <n v="0.124"/>
    <n v="0.1087"/>
    <n v="0.37319999999999998"/>
    <n v="0.27529999999999999"/>
    <n v="0.1628"/>
    <n v="0.1222"/>
    <n v="9.11E-2"/>
  </r>
  <r>
    <n v="763"/>
    <s v="КЛИНИКА ЦМД, ООО"/>
    <x v="8"/>
    <m/>
    <m/>
    <x v="482"/>
    <s v="1063808145070"/>
    <s v="3808142058"/>
    <s v="Деятельность больничных организаций"/>
    <n v="418675000"/>
    <n v="402419000"/>
    <n v="414328000"/>
    <n v="455431000"/>
    <n v="500667000"/>
    <n v="4.9599999999999998E-2"/>
    <n v="3.3500000000000002E-2"/>
    <n v="7.2300000000000003E-2"/>
    <n v="3.3599999999999998E-2"/>
    <n v="5.5800000000000002E-2"/>
    <n v="1.8E-3"/>
    <n v="3.7699999999999997E-2"/>
    <n v="7.8399999999999997E-2"/>
    <n v="3.8699999999999998E-2"/>
    <n v="3.6200000000000003E-2"/>
  </r>
  <r>
    <n v="764"/>
    <s v="МЦ XXI ВЕК ВОСТОК, ООО"/>
    <x v="8"/>
    <m/>
    <m/>
    <x v="483"/>
    <s v="1077847026454"/>
    <s v="7806355065"/>
    <s v="Деятельность больничных организаций"/>
    <n v="223133000"/>
    <n v="309921000"/>
    <n v="375724000"/>
    <n v="439034000"/>
    <n v="499934000"/>
    <n v="0.17749999999999999"/>
    <n v="0.14960000000000001"/>
    <n v="0.16389999999999999"/>
    <n v="0.1615"/>
    <n v="0.1041"/>
    <n v="-2.6200000000000001E-2"/>
    <n v="8.8700000000000001E-2"/>
    <n v="0.12479999999999999"/>
    <n v="0.11890000000000001"/>
    <n v="8.5699999999999998E-2"/>
  </r>
  <r>
    <n v="765"/>
    <s v="РЖД-МЕДИЦИНА Г. КАЛИНИНГРАД, ЧУЗ"/>
    <x v="5"/>
    <m/>
    <m/>
    <x v="12"/>
    <s v="1043900824604"/>
    <s v="3908029088"/>
    <s v="Деятельность больничных организаций"/>
    <n v="264397000"/>
    <n v="297170000"/>
    <n v="341381000"/>
    <n v="427589000"/>
    <n v="499292000"/>
    <n v="1.8200000000000001E-2"/>
    <n v="3.6200000000000003E-2"/>
    <n v="3.4500000000000003E-2"/>
    <n v="4.0899999999999999E-2"/>
    <n v="5.0099999999999999E-2"/>
    <n v="1.44E-2"/>
    <n v="2.46E-2"/>
    <n v="2.6700000000000002E-2"/>
    <n v="3.3500000000000002E-2"/>
    <n v="3.9E-2"/>
  </r>
  <r>
    <n v="766"/>
    <s v="САНАТОРИЙ СОСНОВЫЙ БОР, ООО"/>
    <x v="6"/>
    <m/>
    <m/>
    <x v="88"/>
    <s v="1161690144637"/>
    <s v="1648044000"/>
    <s v="Деятельность санаторно-курортных организаций"/>
    <n v="216532000"/>
    <n v="308015000"/>
    <n v="335526000"/>
    <n v="434239000"/>
    <n v="498537000"/>
    <n v="-0.1231"/>
    <n v="5.9400000000000001E-2"/>
    <n v="7.5399999999999995E-2"/>
    <n v="5.5E-2"/>
    <n v="1.46E-2"/>
    <n v="-8.8000000000000005E-3"/>
    <n v="5.0599999999999999E-2"/>
    <n v="7.0300000000000001E-2"/>
    <n v="4.9599999999999998E-2"/>
    <n v="1.2500000000000001E-2"/>
  </r>
  <r>
    <n v="767"/>
    <s v="МЕДИКА НСК, ООО"/>
    <x v="8"/>
    <m/>
    <m/>
    <x v="484"/>
    <s v="1135476140040"/>
    <s v="5406758500"/>
    <s v="Деятельность больничных организаций"/>
    <m/>
    <m/>
    <m/>
    <m/>
    <n v="498284000"/>
    <m/>
    <m/>
    <m/>
    <m/>
    <n v="-0.81100000000000005"/>
    <m/>
    <m/>
    <m/>
    <m/>
    <n v="-1.0004999999999999"/>
  </r>
  <r>
    <n v="768"/>
    <s v="МИРТ, ООО"/>
    <x v="8"/>
    <m/>
    <m/>
    <x v="485"/>
    <s v="1197746531080"/>
    <s v="9705136328"/>
    <s v="Общая врачебная практика"/>
    <n v="14565000"/>
    <n v="162685000"/>
    <n v="171565000"/>
    <n v="364499000"/>
    <n v="498200000"/>
    <n v="-1.3668"/>
    <n v="-0.27900000000000003"/>
    <n v="-0.7339"/>
    <n v="2.8299999999999999E-2"/>
    <n v="5.0000000000000001E-4"/>
    <n v="-1.403"/>
    <m/>
    <m/>
    <m/>
    <m/>
  </r>
  <r>
    <n v="769"/>
    <s v="СМЛАБ ЮГ, ООО"/>
    <x v="8"/>
    <m/>
    <m/>
    <x v="486"/>
    <s v="1192375045070"/>
    <s v="2308266279"/>
    <s v="Деятельность в области медицины прочая, не включенная в другие группировки"/>
    <n v="350748000"/>
    <n v="382076000"/>
    <n v="441991000"/>
    <n v="483252000"/>
    <n v="494988000"/>
    <n v="0.24890000000000001"/>
    <n v="0.2046"/>
    <n v="0.184"/>
    <n v="0.12609999999999999"/>
    <n v="9.3899999999999997E-2"/>
    <m/>
    <m/>
    <m/>
    <n v="-2.9999999999999997E-4"/>
    <n v="-2.0000000000000001E-4"/>
  </r>
  <r>
    <n v="770"/>
    <s v="ИНФИНИТИ, ООО"/>
    <x v="0"/>
    <s v="Многопрофильная"/>
    <m/>
    <x v="487"/>
    <s v="1187847142724"/>
    <s v="7810730632"/>
    <s v="Деятельность в области медицины прочая"/>
    <n v="109012000"/>
    <n v="315574000"/>
    <n v="462858000"/>
    <n v="541575000"/>
    <n v="494883000"/>
    <n v="5.1700000000000003E-2"/>
    <n v="1.06E-2"/>
    <n v="0.11840000000000001"/>
    <n v="0.2172"/>
    <n v="0.45739999999999997"/>
    <m/>
    <m/>
    <n v="0.10539999999999999"/>
    <n v="0.20680000000000001"/>
    <n v="0.44529999999999997"/>
  </r>
  <r>
    <n v="771"/>
    <s v="НЕО ПЛЮС, ООО"/>
    <x v="0"/>
    <s v="Узкопрофильная"/>
    <s v="Наркология"/>
    <x v="488"/>
    <s v="1226600076185"/>
    <s v="6670512492"/>
    <s v="Деятельность больничных организаций"/>
    <m/>
    <m/>
    <n v="74940000"/>
    <n v="169214000"/>
    <n v="494397000"/>
    <m/>
    <m/>
    <n v="-0.33360000000000001"/>
    <n v="0.23050000000000001"/>
    <n v="0.21260000000000001"/>
    <m/>
    <m/>
    <n v="-5.9999999999999995E-4"/>
    <n v="0.21299999999999999"/>
    <n v="0.18160000000000001"/>
  </r>
  <r>
    <n v="772"/>
    <s v="КЛИНИКА ПРОМЫШЛЕННОЙ МЕДИЦИНЫ, ООО"/>
    <x v="8"/>
    <m/>
    <m/>
    <x v="489"/>
    <s v="1025601021214"/>
    <s v="5610065008"/>
    <s v="Общая врачебная практика"/>
    <n v="289110000"/>
    <n v="301974000"/>
    <n v="289832000"/>
    <n v="320299000"/>
    <n v="494179000"/>
    <n v="5.8999999999999999E-3"/>
    <n v="-2.46E-2"/>
    <n v="-8.3999999999999995E-3"/>
    <n v="1.9300000000000001E-2"/>
    <n v="6.9400000000000003E-2"/>
    <n v="1.6000000000000001E-3"/>
    <n v="-2.29E-2"/>
    <n v="-5.1999999999999998E-2"/>
    <n v="7.9100000000000004E-2"/>
    <n v="4.6800000000000001E-2"/>
  </r>
  <r>
    <n v="773"/>
    <s v="ГОЛУБАЯ ВОЛНА, ООО"/>
    <x v="6"/>
    <m/>
    <m/>
    <x v="88"/>
    <s v="1169102093819"/>
    <s v="9101034034"/>
    <s v="Деятельность санаторно-курортных организаций"/>
    <n v="291793000"/>
    <n v="314220000"/>
    <n v="334457000"/>
    <n v="409397000"/>
    <n v="492802000"/>
    <n v="-9.9299999999999999E-2"/>
    <n v="3.73E-2"/>
    <n v="3.3599999999999998E-2"/>
    <n v="4.2000000000000003E-2"/>
    <n v="3.85E-2"/>
    <n v="-3.1899999999999998E-2"/>
    <n v="-3.0499999999999999E-2"/>
    <n v="-4.1999999999999997E-3"/>
    <n v="-2.6599999999999999E-2"/>
    <n v="-2.0899999999999998E-2"/>
  </r>
  <r>
    <n v="774"/>
    <s v="СОК РУССИЯ, ГУП РК"/>
    <x v="6"/>
    <m/>
    <m/>
    <x v="88"/>
    <s v="1149102044442"/>
    <s v="9103005053"/>
    <s v="Деятельность санаторно-курортных организаций"/>
    <n v="372024000"/>
    <n v="286259000"/>
    <n v="295909000"/>
    <n v="383358000"/>
    <n v="491901000"/>
    <n v="-0.1095"/>
    <n v="-4.2900000000000001E-2"/>
    <n v="-8.0199999999999994E-2"/>
    <n v="2.0000000000000001E-4"/>
    <m/>
    <n v="3.8E-3"/>
    <n v="4.7000000000000002E-3"/>
    <n v="2.0000000000000001E-4"/>
    <n v="-4.7000000000000002E-3"/>
    <n v="2.5000000000000001E-3"/>
  </r>
  <r>
    <n v="775"/>
    <s v="МЕДПРОФ-М, ООО"/>
    <x v="8"/>
    <m/>
    <m/>
    <x v="490"/>
    <s v="1187746462056"/>
    <s v="9717068136"/>
    <s v="Деятельность в области медицины прочая"/>
    <n v="84403000"/>
    <n v="91263000"/>
    <n v="108864000"/>
    <n v="421311000"/>
    <n v="491744000"/>
    <n v="5.45E-2"/>
    <n v="8.0500000000000002E-2"/>
    <n v="8.8000000000000005E-3"/>
    <n v="0.2417"/>
    <n v="6.4899999999999999E-2"/>
    <n v="-2.07E-2"/>
    <n v="-1.2699999999999999E-2"/>
    <n v="-4.7999999999999996E-3"/>
    <n v="-3.3999999999999998E-3"/>
    <n v="-3.8999999999999998E-3"/>
  </r>
  <r>
    <n v="776"/>
    <s v="ЦИТТ, ООО"/>
    <x v="8"/>
    <m/>
    <m/>
    <x v="491"/>
    <s v="1197746294900"/>
    <s v="7707430201"/>
    <s v="Общая врачебная практика"/>
    <n v="1042832000"/>
    <n v="1031807000"/>
    <n v="1116928000"/>
    <n v="558953000"/>
    <n v="490681000"/>
    <n v="8.2000000000000003E-2"/>
    <n v="1.9E-3"/>
    <n v="-4.8300000000000003E-2"/>
    <n v="-0.22670000000000001"/>
    <n v="-0.15720000000000001"/>
    <n v="0.1013"/>
    <n v="2.7300000000000001E-2"/>
    <n v="-2.0400000000000001E-2"/>
    <n v="-0.26250000000000001"/>
    <n v="-0.215"/>
  </r>
  <r>
    <n v="777"/>
    <s v="МЕНДЕЛЕЕФ ФИТНЕС, ООО"/>
    <x v="8"/>
    <m/>
    <m/>
    <x v="492"/>
    <s v="1070274006010"/>
    <s v="0274120476"/>
    <s v="Общая врачебная практика"/>
    <n v="181032000"/>
    <m/>
    <n v="222768000"/>
    <n v="326824000"/>
    <n v="490404000"/>
    <n v="-9.1000000000000004E-3"/>
    <m/>
    <n v="9.9000000000000005E-2"/>
    <n v="5.1900000000000002E-2"/>
    <n v="7.7000000000000002E-3"/>
    <n v="3.7000000000000002E-3"/>
    <m/>
    <n v="3.3E-3"/>
    <n v="2.3E-3"/>
    <n v="1.5E-3"/>
  </r>
  <r>
    <n v="778"/>
    <s v="РЖД-МЕДИЦИНА Г. РЯЗАНИ, ЧУЗ"/>
    <x v="5"/>
    <m/>
    <m/>
    <x v="12"/>
    <s v="1046216003052"/>
    <s v="6213007033"/>
    <s v="Деятельность больничных организаций"/>
    <n v="277762000"/>
    <n v="341399000"/>
    <n v="359890000"/>
    <n v="414181000"/>
    <n v="490362000"/>
    <n v="2.6499999999999999E-2"/>
    <n v="8.0299999999999996E-2"/>
    <n v="4.3999999999999997E-2"/>
    <n v="5.04E-2"/>
    <n v="0.1308"/>
    <n v="1.41E-2"/>
    <n v="6.3299999999999995E-2"/>
    <n v="3.04E-2"/>
    <n v="2.3E-2"/>
    <n v="0.1106"/>
  </r>
  <r>
    <n v="779"/>
    <s v="СИБИРЬ, ООО"/>
    <x v="0"/>
    <m/>
    <s v="Стоматология"/>
    <x v="493"/>
    <s v="1025002692373"/>
    <s v="5021001205"/>
    <s v="Стоматологическая практика"/>
    <n v="321725000"/>
    <n v="337815000"/>
    <n v="384991000"/>
    <n v="464089000"/>
    <n v="489326000"/>
    <n v="7.1599999999999997E-2"/>
    <n v="4.0099999999999997E-2"/>
    <n v="8.1199999999999994E-2"/>
    <n v="0.06"/>
    <n v="8.0000000000000002E-3"/>
    <n v="6.59E-2"/>
    <n v="3.8199999999999998E-2"/>
    <n v="8.5300000000000001E-2"/>
    <n v="6.4699999999999994E-2"/>
    <n v="6.7000000000000002E-3"/>
  </r>
  <r>
    <n v="780"/>
    <s v="МЕД.КОМ, АО"/>
    <x v="0"/>
    <m/>
    <s v="Стоматология"/>
    <x v="494"/>
    <s v="1087746448393"/>
    <s v="7733650323"/>
    <s v="Стоматологическая практика"/>
    <n v="253775000"/>
    <n v="348499000"/>
    <n v="413202000"/>
    <n v="413020000"/>
    <n v="488774000"/>
    <n v="2.4799999999999999E-2"/>
    <n v="2.58E-2"/>
    <n v="4.0500000000000001E-2"/>
    <n v="9.3700000000000006E-2"/>
    <n v="2.5399999999999999E-2"/>
    <n v="1.67E-2"/>
    <n v="1.78E-2"/>
    <n v="2.8400000000000002E-2"/>
    <n v="8.7300000000000003E-2"/>
    <n v="2.7199999999999998E-2"/>
  </r>
  <r>
    <n v="781"/>
    <s v="ЭЙ-БИ-СИ, ООО"/>
    <x v="0"/>
    <s v="Узкопрофильная"/>
    <s v="Стоматология"/>
    <x v="495"/>
    <s v="1162375011545"/>
    <s v="2308230508"/>
    <s v="Общая врачебная практика"/>
    <n v="288021000"/>
    <n v="326082000"/>
    <n v="333504000"/>
    <n v="442400000"/>
    <n v="488719000"/>
    <n v="0.37640000000000001"/>
    <n v="0.2024"/>
    <n v="0.1076"/>
    <n v="0.21190000000000001"/>
    <n v="0.21929999999999999"/>
    <m/>
    <m/>
    <n v="-5.9999999999999995E-4"/>
    <n v="-4.0000000000000002E-4"/>
    <m/>
  </r>
  <r>
    <n v="782"/>
    <s v="САНАТОРИЙ НАРЗАН, СКУ"/>
    <x v="6"/>
    <m/>
    <m/>
    <x v="88"/>
    <s v="1022601318849"/>
    <s v="2628037768"/>
    <s v="Деятельность санаторно-курортных организаций"/>
    <n v="183438000"/>
    <n v="225510000"/>
    <n v="334478000"/>
    <n v="402077000"/>
    <n v="488373000"/>
    <n v="5.5500000000000001E-2"/>
    <n v="-1.0200000000000001E-2"/>
    <n v="9.4799999999999995E-2"/>
    <n v="5.3800000000000001E-2"/>
    <n v="5.9299999999999999E-2"/>
    <n v="0.1527"/>
    <n v="-1.78E-2"/>
    <n v="8.2299999999999998E-2"/>
    <n v="3.9899999999999998E-2"/>
    <n v="4.8899999999999999E-2"/>
  </r>
  <r>
    <n v="783"/>
    <s v="ПРЕЗИДЕНТ СК №1, ООО"/>
    <x v="0"/>
    <m/>
    <s v="Стоматология"/>
    <x v="496"/>
    <s v="1027721006345"/>
    <s v="7723323158"/>
    <s v="Стоматологическая практика"/>
    <n v="437439000"/>
    <n v="413019000"/>
    <n v="440117000"/>
    <n v="450229000"/>
    <n v="487662000"/>
    <n v="0.16889999999999999"/>
    <n v="0.26740000000000003"/>
    <n v="0.1273"/>
    <n v="0.27679999999999999"/>
    <n v="3.3500000000000002E-2"/>
    <m/>
    <m/>
    <m/>
    <m/>
    <m/>
  </r>
  <r>
    <n v="784"/>
    <s v="МАРС, ООО"/>
    <x v="8"/>
    <m/>
    <m/>
    <x v="497"/>
    <s v="1193123023279"/>
    <s v="3123460243"/>
    <s v="Деятельность больничных организаций"/>
    <n v="2500000"/>
    <n v="2500000"/>
    <n v="24000"/>
    <n v="268103000"/>
    <n v="487498000"/>
    <n v="-14.3352"/>
    <n v="-8.8756000000000004"/>
    <n v="-991.45830000000001"/>
    <n v="8.9099999999999999E-2"/>
    <n v="0.13819999999999999"/>
    <n v="-34.860399999999998"/>
    <n v="-39.553199999999997"/>
    <n v="-5016"/>
    <n v="-0.10580000000000001"/>
    <n v="5.0299999999999997E-2"/>
  </r>
  <r>
    <n v="785"/>
    <s v="МЕДИЦИНСКИЙ ЦЕНТР ДИАПАЗОН, ООО"/>
    <x v="8"/>
    <m/>
    <m/>
    <x v="498"/>
    <s v="1035900995723"/>
    <s v="5906053240"/>
    <s v="Общая врачебная практика"/>
    <n v="823731000"/>
    <n v="746800000"/>
    <n v="892740000"/>
    <n v="944142000"/>
    <n v="487187000"/>
    <n v="9.5399999999999999E-2"/>
    <n v="4.9700000000000001E-2"/>
    <n v="9.98E-2"/>
    <n v="6.9400000000000003E-2"/>
    <n v="3.6600000000000001E-2"/>
    <n v="7.6399999999999996E-2"/>
    <n v="-3.3999999999999998E-3"/>
    <n v="5.3600000000000002E-2"/>
    <n v="3.3799999999999997E-2"/>
    <n v="-4.3799999999999999E-2"/>
  </r>
  <r>
    <n v="786"/>
    <s v="ИНМЕД, ООО"/>
    <x v="0"/>
    <m/>
    <s v="Стоматология"/>
    <x v="499"/>
    <s v="1216200004943"/>
    <s v="6230120078"/>
    <s v="Стоматологическая практика"/>
    <m/>
    <n v="7431000"/>
    <n v="51748000"/>
    <n v="222286000"/>
    <n v="486292000"/>
    <m/>
    <n v="-2.7000000000000001E-3"/>
    <n v="0.19900000000000001"/>
    <n v="0.16619999999999999"/>
    <n v="8.4699999999999998E-2"/>
    <m/>
    <m/>
    <m/>
    <m/>
    <m/>
  </r>
  <r>
    <n v="787"/>
    <s v="ЛДЦ ДОКТОРА ДУКИНА ПЛЮС, ООО"/>
    <x v="8"/>
    <m/>
    <m/>
    <x v="500"/>
    <s v="1182375087476"/>
    <s v="2373015444"/>
    <s v="Деятельность больничных организаций"/>
    <n v="216105000"/>
    <n v="236960000"/>
    <n v="268632000"/>
    <n v="353396000"/>
    <n v="486200000"/>
    <n v="0.23169999999999999"/>
    <n v="-2.6200000000000001E-2"/>
    <n v="1.4E-2"/>
    <n v="9.5600000000000004E-2"/>
    <n v="3.8699999999999998E-2"/>
    <n v="-2.0000000000000001E-4"/>
    <n v="-1.1000000000000001E-3"/>
    <n v="-1.1000000000000001E-3"/>
    <m/>
    <n v="-1E-4"/>
  </r>
  <r>
    <n v="788"/>
    <s v="КЛИНИКА ПАРАЦЕЛЬС, ООО"/>
    <x v="8"/>
    <m/>
    <m/>
    <x v="501"/>
    <s v="1245000078762"/>
    <s v="5017137147"/>
    <s v="Деятельность больничных организаций"/>
    <m/>
    <m/>
    <m/>
    <m/>
    <n v="485086000"/>
    <m/>
    <m/>
    <m/>
    <m/>
    <n v="8.4500000000000006E-2"/>
    <m/>
    <m/>
    <m/>
    <m/>
    <m/>
  </r>
  <r>
    <n v="789"/>
    <s v="МЕДИЦИНСКИЕ ЦЕНТРЫ-2, ООО"/>
    <x v="8"/>
    <m/>
    <m/>
    <x v="502"/>
    <s v="1127746374051"/>
    <s v="7717724659"/>
    <s v="Деятельность больничных организаций"/>
    <n v="367100000"/>
    <n v="367705000"/>
    <n v="406556000"/>
    <n v="434529000"/>
    <n v="485083000"/>
    <n v="0.19869999999999999"/>
    <n v="0.11020000000000001"/>
    <n v="0.17480000000000001"/>
    <n v="0.16070000000000001"/>
    <n v="6.6500000000000004E-2"/>
    <n v="0.20280000000000001"/>
    <n v="0.115"/>
    <n v="0.19020000000000001"/>
    <n v="0.1767"/>
    <n v="7.5899999999999995E-2"/>
  </r>
  <r>
    <n v="790"/>
    <s v="ЦОЗСР КРАСНАЯ ГОРКА, ООО"/>
    <x v="8"/>
    <m/>
    <m/>
    <x v="503"/>
    <s v="1174205003763"/>
    <s v="4205350892"/>
    <s v="Общая врачебная практика"/>
    <n v="156093000"/>
    <n v="254668000"/>
    <n v="343858000"/>
    <n v="394114000"/>
    <n v="484723000"/>
    <n v="3.27E-2"/>
    <n v="2.46E-2"/>
    <n v="0.1129"/>
    <n v="0.121"/>
    <n v="7.2300000000000003E-2"/>
    <n v="-6.7999999999999996E-3"/>
    <n v="-3.1899999999999998E-2"/>
    <n v="-2.1899999999999999E-2"/>
    <n v="-2.5000000000000001E-2"/>
    <n v="-1.7000000000000001E-2"/>
  </r>
  <r>
    <n v="791"/>
    <s v="АПХ, ООО"/>
    <x v="8"/>
    <m/>
    <m/>
    <x v="504"/>
    <s v="1117847140894"/>
    <s v="7806452975"/>
    <s v="Специальная врачебная практика"/>
    <n v="275167000"/>
    <n v="263339000"/>
    <n v="311083000"/>
    <n v="435765000"/>
    <n v="483919000"/>
    <n v="5.4300000000000001E-2"/>
    <n v="-6.8999999999999999E-3"/>
    <n v="8.2199999999999995E-2"/>
    <n v="0.104"/>
    <n v="5.6800000000000003E-2"/>
    <n v="-2.0000000000000001E-4"/>
    <m/>
    <n v="-2.0000000000000001E-4"/>
    <n v="-1E-4"/>
    <n v="-2.0000000000000001E-4"/>
  </r>
  <r>
    <n v="792"/>
    <s v="САНАТОРИЙ БЕШТАУ, ОАО"/>
    <x v="6"/>
    <m/>
    <m/>
    <x v="88"/>
    <s v="1022603426559"/>
    <s v="2627002353"/>
    <s v="Деятельность санаторно-курортных организаций"/>
    <n v="270637000"/>
    <n v="330162000"/>
    <n v="385623000"/>
    <n v="392033000"/>
    <n v="483223000"/>
    <n v="4.1700000000000001E-2"/>
    <n v="6.13E-2"/>
    <n v="4.8099999999999997E-2"/>
    <n v="3.0700000000000002E-2"/>
    <n v="3.15E-2"/>
    <n v="0.1021"/>
    <n v="5.1700000000000003E-2"/>
    <n v="3.6999999999999998E-2"/>
    <n v="2.5100000000000001E-2"/>
    <n v="2.01E-2"/>
  </r>
  <r>
    <n v="793"/>
    <s v="КЛИНИКА АЛЛЕРГОМЕД, ООО"/>
    <x v="8"/>
    <m/>
    <m/>
    <x v="505"/>
    <s v="1089847032692"/>
    <s v="7841379478"/>
    <s v="Деятельность больничных организаций"/>
    <n v="192295000"/>
    <n v="243261000"/>
    <n v="310165000"/>
    <n v="403918000"/>
    <n v="482304000"/>
    <n v="0.1051"/>
    <n v="3.1800000000000002E-2"/>
    <n v="5.45E-2"/>
    <n v="3.4000000000000002E-2"/>
    <n v="2.6499999999999999E-2"/>
    <n v="-6.9999999999999999E-4"/>
    <n v="-7.4999999999999997E-3"/>
    <n v="-3.2000000000000002E-3"/>
    <n v="-5.0000000000000001E-3"/>
    <n v="-3.0000000000000001E-3"/>
  </r>
  <r>
    <n v="794"/>
    <s v="ДИАМЕД, ООО"/>
    <x v="8"/>
    <m/>
    <m/>
    <x v="506"/>
    <s v="1105018005234"/>
    <s v="5018146360"/>
    <s v="Деятельность больничных организаций"/>
    <n v="123565000"/>
    <n v="176525000"/>
    <n v="223317000"/>
    <n v="336754000"/>
    <n v="482241000"/>
    <n v="-0.34920000000000001"/>
    <n v="4.9700000000000001E-2"/>
    <n v="5.4000000000000003E-3"/>
    <n v="0.15579999999999999"/>
    <n v="0.20580000000000001"/>
    <n v="-1.8E-3"/>
    <m/>
    <n v="-2.8E-3"/>
    <n v="-1.0800000000000001E-2"/>
    <n v="-1.4999999999999999E-2"/>
  </r>
  <r>
    <n v="795"/>
    <s v="БОГАТЫРЬ, ООО"/>
    <x v="8"/>
    <m/>
    <m/>
    <x v="507"/>
    <s v="1173850018374"/>
    <s v="3811446063"/>
    <s v="Деятельность больничных организаций"/>
    <n v="160229000"/>
    <n v="172695000"/>
    <n v="243249000"/>
    <n v="373766000"/>
    <n v="482232000"/>
    <n v="0.1226"/>
    <n v="2.8400000000000002E-2"/>
    <n v="3.2899999999999999E-2"/>
    <n v="7.7700000000000005E-2"/>
    <n v="0.1258"/>
    <m/>
    <n v="-1.23E-2"/>
    <n v="-2.53E-2"/>
    <n v="-2.7900000000000001E-2"/>
    <n v="6.9199999999999998E-2"/>
  </r>
  <r>
    <n v="796"/>
    <s v="АНДРОМЕД-КЛИНИКА, ООО"/>
    <x v="0"/>
    <s v="Многопрофильная"/>
    <m/>
    <x v="508"/>
    <s v="1065406133737"/>
    <s v="5406348983"/>
    <s v="Общая врачебная практика"/>
    <n v="347002000"/>
    <n v="393468000"/>
    <n v="501254000"/>
    <n v="482096000"/>
    <n v="482030000"/>
    <n v="0.28939999999999999"/>
    <n v="0.31680000000000003"/>
    <n v="0.3931"/>
    <n v="0.37780000000000002"/>
    <n v="0.30730000000000002"/>
    <n v="0.28349999999999997"/>
    <n v="0.29609999999999997"/>
    <n v="0.38080000000000003"/>
    <n v="0.36670000000000003"/>
    <n v="0.29820000000000002"/>
  </r>
  <r>
    <n v="797"/>
    <s v="САНАТОРИЙ САКРОПОЛЬ, АО"/>
    <x v="6"/>
    <m/>
    <m/>
    <x v="88"/>
    <s v="1149102093029"/>
    <s v="9107002737"/>
    <s v="Деятельность санаторно-курортных организаций"/>
    <n v="403185000"/>
    <n v="241902000"/>
    <n v="285023000"/>
    <n v="360636000"/>
    <n v="481693000"/>
    <n v="0.32919999999999999"/>
    <n v="0.10290000000000001"/>
    <n v="0.18579999999999999"/>
    <n v="0.27979999999999999"/>
    <n v="0.27289999999999998"/>
    <n v="0.39079999999999998"/>
    <n v="0.3609"/>
    <n v="-0.39029999999999998"/>
    <n v="1.9400000000000001E-2"/>
    <n v="0.60289999999999999"/>
  </r>
  <r>
    <n v="798"/>
    <s v="ДИАЛИЗНЫЙ ЦЕНТР КРЫМ, ООО"/>
    <x v="8"/>
    <m/>
    <m/>
    <x v="509"/>
    <s v="1149102041868"/>
    <s v="9102025730"/>
    <s v="Общая врачебная практика"/>
    <n v="367538000"/>
    <n v="357728000"/>
    <n v="378233000"/>
    <n v="425327000"/>
    <n v="481501000"/>
    <n v="-7.6799999999999993E-2"/>
    <n v="-6.8199999999999997E-2"/>
    <n v="-3.8100000000000002E-2"/>
    <n v="5.9499999999999997E-2"/>
    <n v="0.1021"/>
    <n v="-7.7499999999999999E-2"/>
    <n v="-6.93E-2"/>
    <n v="-3.8300000000000001E-2"/>
    <n v="5.9400000000000001E-2"/>
    <n v="0.10199999999999999"/>
  </r>
  <r>
    <n v="799"/>
    <s v="МЕЖДУНАРОДНАЯ БИОКЛИНИКА, ООО"/>
    <x v="8"/>
    <m/>
    <m/>
    <x v="510"/>
    <s v="1186313036656"/>
    <s v="6316244357"/>
    <s v="Деятельность больничных организаций"/>
    <m/>
    <n v="93906000"/>
    <n v="197701000"/>
    <n v="313108000"/>
    <n v="480059000"/>
    <m/>
    <n v="-0.06"/>
    <n v="8.9399999999999993E-2"/>
    <n v="0.108"/>
    <n v="4.58E-2"/>
    <m/>
    <n v="-7.5600000000000001E-2"/>
    <n v="-3.9899999999999998E-2"/>
    <n v="-2.23E-2"/>
    <n v="-1.2E-2"/>
  </r>
  <r>
    <n v="800"/>
    <s v="РЖД-МЕДИЦИНА Г.ЮЖНО-САХАЛИНСК, ЧУЗ"/>
    <x v="5"/>
    <m/>
    <m/>
    <x v="12"/>
    <s v="1046500632650"/>
    <s v="6501151403"/>
    <s v="Деятельность больничных организаций"/>
    <n v="389858000"/>
    <n v="347497000"/>
    <n v="369489000"/>
    <n v="432746000"/>
    <n v="480001000"/>
    <n v="4.4000000000000003E-3"/>
    <n v="-6.3E-2"/>
    <n v="1.0999999999999999E-2"/>
    <n v="7.0599999999999996E-2"/>
    <n v="1.6500000000000001E-2"/>
    <n v="3.0999999999999999E-3"/>
    <n v="-8.1000000000000003E-2"/>
    <n v="-4.4999999999999997E-3"/>
    <n v="4.48E-2"/>
    <n v="1.77E-2"/>
  </r>
  <r>
    <n v="801"/>
    <s v="КАЛИТА, ООО"/>
    <x v="8"/>
    <m/>
    <m/>
    <x v="511"/>
    <s v="1026801363148"/>
    <s v="6833015820"/>
    <s v="Общая врачебная практика"/>
    <n v="180503000"/>
    <n v="159232000"/>
    <n v="226716000"/>
    <n v="420426000"/>
    <n v="479494000"/>
    <n v="0.13769999999999999"/>
    <n v="0.17319999999999999"/>
    <n v="0.1421"/>
    <n v="7.17E-2"/>
    <n v="3.8600000000000002E-2"/>
    <n v="6.2600000000000003E-2"/>
    <n v="9.9699999999999997E-2"/>
    <n v="0.13830000000000001"/>
    <n v="-1.04E-2"/>
    <n v="-3.1600000000000003E-2"/>
  </r>
  <r>
    <n v="802"/>
    <s v="ГАЗПРОМНЕФТЬ-ОНПЗ СОЦКУЛЬТБЫТ, УЧРЕЖДЕНИЕ АО"/>
    <x v="6"/>
    <m/>
    <m/>
    <x v="88"/>
    <s v="1025500512707"/>
    <s v="5501048228"/>
    <s v="Деятельность санаторно-курортных организаций"/>
    <n v="172040000"/>
    <n v="235156000"/>
    <n v="295200000"/>
    <n v="347805000"/>
    <n v="479097000"/>
    <n v="2.29E-2"/>
    <n v="-2.6100000000000002E-2"/>
    <n v="-2.5999999999999999E-3"/>
    <n v="1.06E-2"/>
    <n v="8.6300000000000002E-2"/>
    <n v="6.4000000000000003E-3"/>
    <n v="2.3E-3"/>
    <n v="2.8E-3"/>
    <n v="3.0000000000000001E-3"/>
    <n v="0.1004"/>
  </r>
  <r>
    <n v="803"/>
    <s v="РЖД-МЕДИЦИНА Г.НОВЫЙ УРЕНГОЙ, ЧУЗ"/>
    <x v="5"/>
    <m/>
    <m/>
    <x v="12"/>
    <s v="1048900305167"/>
    <s v="8904044567"/>
    <s v="Деятельность больничных организаций"/>
    <n v="241104000"/>
    <n v="276029000"/>
    <n v="325232000"/>
    <n v="454394000"/>
    <n v="478617000"/>
    <n v="3.73E-2"/>
    <n v="3.9199999999999999E-2"/>
    <n v="3.5200000000000002E-2"/>
    <n v="-1.49E-2"/>
    <n v="-3.5400000000000001E-2"/>
    <n v="1.2800000000000001E-2"/>
    <n v="7.7000000000000002E-3"/>
    <n v="1.0699999999999999E-2"/>
    <n v="-2.8299999999999999E-2"/>
    <n v="-5.0999999999999997E-2"/>
  </r>
  <r>
    <n v="804"/>
    <s v="ЦВМР КРАСНОДАРСКАЯ БАЛЬНЕОЛЕЧЕБНИЦА, ОАО"/>
    <x v="6"/>
    <m/>
    <m/>
    <x v="88"/>
    <s v="1022301813764"/>
    <s v="2311022787"/>
    <s v="Деятельность санаторно-курортных организаций"/>
    <n v="191010000"/>
    <n v="226102000"/>
    <n v="278880000"/>
    <n v="331653000"/>
    <n v="478285000"/>
    <n v="4.3499999999999997E-2"/>
    <n v="4.4999999999999997E-3"/>
    <n v="4.1099999999999998E-2"/>
    <n v="1.7299999999999999E-2"/>
    <n v="3.7999999999999999E-2"/>
    <n v="0.10440000000000001"/>
    <n v="-4.4999999999999997E-3"/>
    <n v="1.32E-2"/>
    <n v="-3.49E-2"/>
    <n v="2.8199999999999999E-2"/>
  </r>
  <r>
    <n v="805"/>
    <s v="ЮНИМ, ООО"/>
    <x v="8"/>
    <m/>
    <m/>
    <x v="512"/>
    <s v="1137746655970"/>
    <s v="7724883963"/>
    <s v="Деятельность в области медицины прочая, не включенная в другие группировки"/>
    <n v="267422000"/>
    <n v="291457000"/>
    <n v="356889000"/>
    <n v="391201000"/>
    <n v="476750000"/>
    <n v="2.86E-2"/>
    <n v="1.03E-2"/>
    <n v="3.0499999999999999E-2"/>
    <n v="6.3299999999999995E-2"/>
    <n v="3.3700000000000001E-2"/>
    <n v="4.5100000000000001E-2"/>
    <n v="4.5999999999999999E-3"/>
    <n v="3.9300000000000002E-2"/>
    <n v="6.4199999999999993E-2"/>
    <n v="2.7E-2"/>
  </r>
  <r>
    <n v="806"/>
    <s v="ТИРУС, МСЧ"/>
    <x v="8"/>
    <m/>
    <m/>
    <x v="513"/>
    <s v="1036600360610"/>
    <s v="6607008643"/>
    <s v="Деятельность больничных организаций"/>
    <n v="269080000"/>
    <n v="297016000"/>
    <n v="352621000"/>
    <n v="431497000"/>
    <n v="476585000"/>
    <n v="3.2500000000000001E-2"/>
    <n v="-6.0000000000000001E-3"/>
    <n v="4.1200000000000001E-2"/>
    <n v="-5.1999999999999998E-3"/>
    <n v="-3.5700000000000003E-2"/>
    <n v="2.4299999999999999E-2"/>
    <n v="-1.5699999999999999E-2"/>
    <n v="3.4000000000000002E-2"/>
    <n v="-1.12E-2"/>
    <n v="-3.8199999999999998E-2"/>
  </r>
  <r>
    <n v="807"/>
    <s v="ММЦ УРО-ПРО, ООО"/>
    <x v="0"/>
    <s v="Специализированная"/>
    <s v="Урология, андрология, гинекология, дерматовенерология, проктология, хирургия"/>
    <x v="514"/>
    <s v="1036163014513"/>
    <s v="6163068711"/>
    <s v="Общая врачебная практика"/>
    <n v="219395000"/>
    <n v="235337000"/>
    <n v="256692000"/>
    <n v="325299000"/>
    <n v="476285000"/>
    <n v="0.34260000000000002"/>
    <n v="0.30070000000000002"/>
    <n v="0.23760000000000001"/>
    <n v="-4.0899999999999999E-2"/>
    <n v="0.1056"/>
    <m/>
    <n v="-2.2000000000000001E-3"/>
    <n v="-3.0999999999999999E-3"/>
    <n v="-1.5E-3"/>
    <m/>
  </r>
  <r>
    <n v="808"/>
    <s v="ЦЕЛИТЕЛЬ, ООО"/>
    <x v="8"/>
    <m/>
    <m/>
    <x v="515"/>
    <s v="1040502522830"/>
    <s v="0561050511"/>
    <s v="Общая врачебная практика"/>
    <n v="111820000"/>
    <n v="128540000"/>
    <n v="151661000"/>
    <n v="329041000"/>
    <n v="475103000"/>
    <n v="4.1000000000000003E-3"/>
    <n v="4.2700000000000002E-2"/>
    <n v="3.0000000000000001E-3"/>
    <n v="3.5000000000000001E-3"/>
    <n v="3.8E-3"/>
    <n v="4.1000000000000003E-3"/>
    <n v="4.2700000000000002E-2"/>
    <n v="3.0000000000000001E-3"/>
    <n v="3.5000000000000001E-3"/>
    <n v="3.8E-3"/>
  </r>
  <r>
    <n v="809"/>
    <s v="ПОКОЛЕНИЕ НЕКСТ, ООО"/>
    <x v="0"/>
    <s v="Специализированная"/>
    <s v="Репродуктивная медицина, эмбриология, генетика"/>
    <x v="516"/>
    <s v="5147746300917"/>
    <s v="7709966774"/>
    <s v="Общая врачебная практика"/>
    <n v="328646000"/>
    <n v="335714000"/>
    <n v="356384000"/>
    <n v="421425000"/>
    <n v="474320000"/>
    <n v="0.61939999999999995"/>
    <n v="0.67749999999999999"/>
    <n v="0.70389999999999997"/>
    <n v="0.21340000000000001"/>
    <n v="0.51129999999999998"/>
    <m/>
    <m/>
    <m/>
    <m/>
    <m/>
  </r>
  <r>
    <n v="810"/>
    <s v="ДОКДЕНТ, ООО"/>
    <x v="8"/>
    <m/>
    <m/>
    <x v="517"/>
    <s v="1217700208769"/>
    <s v="9704063155"/>
    <s v="Деятельность больничных организаций"/>
    <m/>
    <n v="119601000"/>
    <n v="241826000"/>
    <n v="345648000"/>
    <n v="473742000"/>
    <m/>
    <n v="-0.30099999999999999"/>
    <n v="0.14430000000000001"/>
    <n v="9.5200000000000007E-2"/>
    <n v="0.15359999999999999"/>
    <m/>
    <m/>
    <m/>
    <m/>
    <n v="-7.1000000000000004E-3"/>
  </r>
  <r>
    <n v="811"/>
    <s v="СТОМАТОЛОГИЧЕСКАЯ ПОЛИКЛИНИКА № 9, ЗАО"/>
    <x v="0"/>
    <m/>
    <s v="Стоматология"/>
    <x v="518"/>
    <s v="1025400527426"/>
    <s v="5401202363"/>
    <s v="Стоматологическая практика"/>
    <n v="207265000"/>
    <n v="240211000"/>
    <n v="350521000"/>
    <n v="389186000"/>
    <n v="473524000"/>
    <n v="0.25779999999999997"/>
    <n v="0.2681"/>
    <n v="0.2576"/>
    <n v="0.25309999999999999"/>
    <n v="0.27939999999999998"/>
    <n v="0.24779999999999999"/>
    <n v="0.25430000000000003"/>
    <n v="0.24740000000000001"/>
    <n v="0.2394"/>
    <n v="0.27010000000000001"/>
  </r>
  <r>
    <n v="812"/>
    <s v="КЛИНИКА ФОМИНА ГОСПИТАЛЬ, ООО"/>
    <x v="0"/>
    <m/>
    <m/>
    <x v="40"/>
    <s v="1246900006814"/>
    <s v="6900011060"/>
    <s v="Деятельность больничных организаций"/>
    <m/>
    <m/>
    <m/>
    <n v="22141000"/>
    <n v="473273000"/>
    <m/>
    <m/>
    <m/>
    <n v="1.6999999999999999E-3"/>
    <n v="9.0800000000000006E-2"/>
    <m/>
    <m/>
    <m/>
    <m/>
    <m/>
  </r>
  <r>
    <n v="813"/>
    <s v="ПОЛИКЛИНИКА 101, ООО"/>
    <x v="8"/>
    <m/>
    <m/>
    <x v="519"/>
    <s v="1165024050234"/>
    <s v="5024161461"/>
    <s v="Деятельность больничных организаций"/>
    <n v="323252000"/>
    <n v="338826000"/>
    <n v="385665000"/>
    <n v="470567000"/>
    <n v="472841000"/>
    <n v="1.46E-2"/>
    <n v="4.1000000000000003E-3"/>
    <n v="9.7500000000000003E-2"/>
    <n v="0.12429999999999999"/>
    <n v="0.17030000000000001"/>
    <n v="4.8999999999999998E-3"/>
    <n v="1.06E-2"/>
    <n v="8.0799999999999997E-2"/>
    <n v="0.1094"/>
    <n v="0.15409999999999999"/>
  </r>
  <r>
    <n v="814"/>
    <s v="МЕДГАРД-НАБЕРЕЖНЫЕ ЧЕЛНЫ, ООО"/>
    <x v="8"/>
    <m/>
    <m/>
    <x v="520"/>
    <s v="1151650006716"/>
    <s v="1650306453"/>
    <s v="Деятельность больничных организаций"/>
    <n v="219444000"/>
    <n v="258073000"/>
    <n v="316893000"/>
    <n v="440842000"/>
    <n v="471927000"/>
    <n v="-0.1193"/>
    <n v="1.32E-2"/>
    <n v="4.4699999999999997E-2"/>
    <n v="0.11119999999999999"/>
    <n v="6.6900000000000001E-2"/>
    <n v="-0.1192"/>
    <n v="-6.5000000000000002E-2"/>
    <n v="-1.4999999999999999E-2"/>
    <n v="2.6800000000000001E-2"/>
    <n v="-2.1100000000000001E-2"/>
  </r>
  <r>
    <n v="815"/>
    <s v="ЛИЧНЫЙ ДОКТОР, ООО"/>
    <x v="0"/>
    <s v="Многопрофильная"/>
    <m/>
    <x v="521"/>
    <s v="1097447007789"/>
    <s v="7447154733"/>
    <s v="Деятельность в области здравоохранения"/>
    <n v="279264000"/>
    <n v="317591000"/>
    <n v="384438000"/>
    <n v="433092000"/>
    <n v="471662000"/>
    <n v="0.47939999999999999"/>
    <n v="0.2666"/>
    <n v="0.22989999999999999"/>
    <n v="0.16919999999999999"/>
    <n v="0.30719999999999997"/>
    <n v="-2E-3"/>
    <n v="-1.8E-3"/>
    <n v="-2.9999999999999997E-4"/>
    <m/>
    <m/>
  </r>
  <r>
    <n v="816"/>
    <s v="ЦСИ, ООО"/>
    <x v="0"/>
    <m/>
    <s v="Стоматология"/>
    <x v="522"/>
    <s v="1197746510862"/>
    <s v="9729287823"/>
    <s v="Стоматологическая практика"/>
    <n v="230451000"/>
    <n v="302226000"/>
    <n v="316877000"/>
    <n v="380263000"/>
    <n v="470824000"/>
    <n v="1.1900000000000001E-2"/>
    <n v="7.0699999999999999E-2"/>
    <n v="5.3900000000000003E-2"/>
    <n v="0.1313"/>
    <n v="0.20119999999999999"/>
    <m/>
    <n v="-1.1000000000000001E-3"/>
    <m/>
    <n v="-6.4000000000000003E-3"/>
    <n v="-2.58E-2"/>
  </r>
  <r>
    <n v="817"/>
    <s v="ЛДЦ ДОКТОРА ДУКИНА, ООО"/>
    <x v="8"/>
    <m/>
    <m/>
    <x v="523"/>
    <s v="1102356000339"/>
    <s v="2356049436"/>
    <s v="Деятельность больничных организаций"/>
    <n v="282223000"/>
    <n v="291759000"/>
    <n v="356678000"/>
    <n v="406441000"/>
    <n v="470755000"/>
    <n v="0.21840000000000001"/>
    <n v="0.1351"/>
    <n v="0.2089"/>
    <n v="0.1144"/>
    <n v="2.63E-2"/>
    <n v="0.24959999999999999"/>
    <n v="9.2399999999999996E-2"/>
    <n v="-0.155"/>
    <n v="-3.04E-2"/>
    <n v="-1.7100000000000001E-2"/>
  </r>
  <r>
    <n v="818"/>
    <s v="ВИТА МЕД, ООО"/>
    <x v="8"/>
    <m/>
    <m/>
    <x v="524"/>
    <s v="1167746583707"/>
    <s v="7727293786"/>
    <s v="Деятельность больничных организаций"/>
    <n v="504378000"/>
    <n v="489500000"/>
    <n v="395052000"/>
    <n v="334198000"/>
    <n v="470742000"/>
    <n v="0.32519999999999999"/>
    <n v="0.17199999999999999"/>
    <n v="0.13200000000000001"/>
    <n v="0.1108"/>
    <n v="8.7300000000000003E-2"/>
    <n v="-1.4E-3"/>
    <n v="-1.5E-3"/>
    <n v="-1.1000000000000001E-3"/>
    <n v="-3.3999999999999998E-3"/>
    <n v="-1.5100000000000001E-2"/>
  </r>
  <r>
    <n v="819"/>
    <s v="САНАТОРИЙ ЖЕМЧУЖИНА КАВКАЗА, ОАО"/>
    <x v="6"/>
    <m/>
    <m/>
    <x v="88"/>
    <s v="1022601220982"/>
    <s v="2626015279"/>
    <s v="Деятельность санаторно-курортных организаций"/>
    <n v="214489000"/>
    <n v="293214000"/>
    <n v="342299000"/>
    <n v="395684000"/>
    <n v="470174000"/>
    <n v="6.93E-2"/>
    <n v="7.6999999999999999E-2"/>
    <n v="3.9300000000000002E-2"/>
    <n v="4.7800000000000002E-2"/>
    <n v="4.6899999999999997E-2"/>
    <n v="0.1502"/>
    <n v="6.5699999999999995E-2"/>
    <n v="3.3599999999999998E-2"/>
    <n v="3.49E-2"/>
    <n v="3.3399999999999999E-2"/>
  </r>
  <r>
    <n v="820"/>
    <s v="САНАТОРИЙ СЛАВЯНОВСКИЙ ИСТОК, ООО"/>
    <x v="6"/>
    <m/>
    <m/>
    <x v="88"/>
    <s v="1192651015127"/>
    <s v="2627027220"/>
    <s v="Деятельность санаторно-курортных организаций"/>
    <n v="114370000"/>
    <n v="152267000"/>
    <n v="226397000"/>
    <n v="270052000"/>
    <n v="470087000"/>
    <n v="-9.7100000000000006E-2"/>
    <n v="0.13869999999999999"/>
    <n v="-4.3200000000000002E-2"/>
    <n v="-5.1999999999999998E-3"/>
    <n v="-0.12130000000000001"/>
    <m/>
    <m/>
    <m/>
    <m/>
    <m/>
  </r>
  <r>
    <n v="821"/>
    <s v="ОРИС ПРОФ, ООО"/>
    <x v="8"/>
    <m/>
    <m/>
    <x v="525"/>
    <s v="1047796046066"/>
    <s v="7734507990"/>
    <s v="Общая врачебная практика"/>
    <n v="255775000"/>
    <n v="168075000"/>
    <n v="198385000"/>
    <n v="372104000"/>
    <n v="468977000"/>
    <n v="-3.9899999999999998E-2"/>
    <n v="-4.0000000000000001E-3"/>
    <n v="7.1999999999999998E-3"/>
    <n v="8.8200000000000001E-2"/>
    <n v="5.9799999999999999E-2"/>
    <n v="4.9500000000000002E-2"/>
    <n v="6.2300000000000001E-2"/>
    <n v="9.74E-2"/>
    <n v="7.6200000000000004E-2"/>
    <n v="3.5200000000000002E-2"/>
  </r>
  <r>
    <n v="822"/>
    <s v="МЕГА-ЦЕНТР, ООО"/>
    <x v="8"/>
    <m/>
    <m/>
    <x v="526"/>
    <s v="1042503037367"/>
    <s v="2536150072"/>
    <s v="Деятельность больничных организаций"/>
    <n v="246079000"/>
    <n v="286470000"/>
    <n v="347653000"/>
    <n v="424353000"/>
    <n v="467951000"/>
    <n v="0.2384"/>
    <n v="9.4299999999999995E-2"/>
    <n v="4.7399999999999998E-2"/>
    <n v="6.3399999999999998E-2"/>
    <n v="8.9099999999999999E-2"/>
    <m/>
    <m/>
    <m/>
    <m/>
    <m/>
  </r>
  <r>
    <n v="823"/>
    <s v="АЙ-ДЕНТ, ООО МЦИ"/>
    <x v="0"/>
    <m/>
    <s v="Стоматология"/>
    <x v="527"/>
    <s v="1115476037907"/>
    <s v="5407463361"/>
    <s v="Стоматологическая практика"/>
    <n v="351018000"/>
    <n v="356542000"/>
    <n v="364180000"/>
    <n v="440047000"/>
    <n v="467297000"/>
    <n v="0.51600000000000001"/>
    <n v="0.53369999999999995"/>
    <n v="0.56759999999999999"/>
    <n v="0.59330000000000005"/>
    <n v="0.60119999999999996"/>
    <n v="0.50749999999999995"/>
    <n v="0.49740000000000001"/>
    <n v="0.52080000000000004"/>
    <n v="0.53349999999999997"/>
    <n v="0.51759999999999995"/>
  </r>
  <r>
    <n v="824"/>
    <s v="УЛЫБКА, ООО СК"/>
    <x v="0"/>
    <m/>
    <s v="Стоматология"/>
    <x v="528"/>
    <s v="1025501388219"/>
    <s v="5507058310"/>
    <s v="Стоматологическая практика"/>
    <n v="159459000"/>
    <n v="184679000"/>
    <n v="247903000"/>
    <n v="353591000"/>
    <n v="467213000"/>
    <n v="0.1153"/>
    <n v="0.104"/>
    <n v="0.13150000000000001"/>
    <n v="0.122"/>
    <n v="0.13420000000000001"/>
    <n v="-5.7999999999999996E-3"/>
    <n v="-5.8999999999999999E-3"/>
    <n v="-4.1000000000000003E-3"/>
    <n v="-3.0000000000000001E-3"/>
    <n v="-1.5E-3"/>
  </r>
  <r>
    <n v="825"/>
    <s v="ДЕНТ-КЛИНИК, ООО"/>
    <x v="0"/>
    <m/>
    <s v="Стоматология"/>
    <x v="529"/>
    <s v="1167746195055"/>
    <s v="9715244065"/>
    <s v="Стоматологическая практика"/>
    <n v="22993000"/>
    <n v="17631000"/>
    <n v="59577000"/>
    <n v="17555000"/>
    <n v="465645000"/>
    <n v="7.5300000000000006E-2"/>
    <n v="7.5200000000000003E-2"/>
    <n v="7.3300000000000004E-2"/>
    <n v="7.2099999999999997E-2"/>
    <n v="0.4602"/>
    <m/>
    <m/>
    <m/>
    <m/>
    <m/>
  </r>
  <r>
    <n v="826"/>
    <s v="МЦРМ, АО"/>
    <x v="8"/>
    <m/>
    <m/>
    <x v="530"/>
    <s v="1037800025042"/>
    <s v="7810930695"/>
    <s v="Деятельность больничных организаций"/>
    <n v="373559000"/>
    <n v="371905000"/>
    <n v="366574000"/>
    <n v="379189000"/>
    <n v="465606000"/>
    <n v="4.6899999999999997E-2"/>
    <n v="6.4000000000000001E-2"/>
    <n v="4.4200000000000003E-2"/>
    <n v="2.69E-2"/>
    <n v="0.10539999999999999"/>
    <n v="-1.72E-2"/>
    <n v="-3.09E-2"/>
    <n v="-2.8199999999999999E-2"/>
    <n v="-2.01E-2"/>
    <n v="4.8099999999999997E-2"/>
  </r>
  <r>
    <n v="827"/>
    <s v="КДФ-СПБ, ООО"/>
    <x v="8"/>
    <m/>
    <m/>
    <x v="531"/>
    <s v="1197847188406"/>
    <s v="7811736556"/>
    <s v="Деятельность больничных организаций"/>
    <n v="69330000"/>
    <n v="104490000"/>
    <n v="184765000"/>
    <n v="337181000"/>
    <n v="465067000"/>
    <n v="-0.72970000000000002"/>
    <n v="-0.2913"/>
    <n v="2.24E-2"/>
    <n v="0.1193"/>
    <n v="0.1231"/>
    <n v="-0.75570000000000004"/>
    <n v="-0.28610000000000002"/>
    <n v="7.3000000000000001E-3"/>
    <n v="0.10150000000000001"/>
    <n v="0.1124"/>
  </r>
  <r>
    <n v="828"/>
    <s v="КЛИНИКА СЕРДЦА, ООО"/>
    <x v="8"/>
    <m/>
    <m/>
    <x v="532"/>
    <s v="1153128004534"/>
    <s v="3128107899"/>
    <s v="Деятельность больничных организаций"/>
    <n v="319366000"/>
    <n v="324187000"/>
    <n v="367112000"/>
    <n v="404946000"/>
    <n v="464622000"/>
    <n v="3.6700000000000003E-2"/>
    <n v="-8.0000000000000004E-4"/>
    <n v="5.0599999999999999E-2"/>
    <n v="-9.5999999999999992E-3"/>
    <n v="3.2899999999999999E-2"/>
    <n v="3.2000000000000002E-3"/>
    <n v="-2.9899999999999999E-2"/>
    <n v="2.41E-2"/>
    <n v="-2.1700000000000001E-2"/>
    <n v="1.4999999999999999E-2"/>
  </r>
  <r>
    <n v="829"/>
    <s v="ТОНУС +, ООО"/>
    <x v="0"/>
    <s v="Многопрофильная"/>
    <m/>
    <x v="314"/>
    <s v="1075262015542"/>
    <s v="5262215147"/>
    <s v="Общая врачебная практика"/>
    <n v="73122000"/>
    <n v="81445000"/>
    <n v="246420000"/>
    <n v="447654000"/>
    <n v="464296000"/>
    <n v="3.2199999999999999E-2"/>
    <n v="0.2046"/>
    <n v="0.59119999999999995"/>
    <n v="0.52010000000000001"/>
    <n v="0.11260000000000001"/>
    <m/>
    <m/>
    <m/>
    <m/>
    <m/>
  </r>
  <r>
    <n v="830"/>
    <s v="ДЕНИС, ООО"/>
    <x v="0"/>
    <s v="Узкопрофильная"/>
    <s v="Стоматология"/>
    <x v="533"/>
    <s v="1023500595678"/>
    <s v="3507008813"/>
    <s v="Деятельность в области здравоохранения"/>
    <n v="245940000"/>
    <m/>
    <n v="431058000"/>
    <n v="571607000"/>
    <n v="464149000"/>
    <n v="2.3699999999999999E-2"/>
    <m/>
    <n v="0.12559999999999999"/>
    <n v="0.53490000000000004"/>
    <n v="0.2384"/>
    <m/>
    <m/>
    <m/>
    <m/>
    <m/>
  </r>
  <r>
    <n v="831"/>
    <s v="КДЛ СИБИРЬ, ООО"/>
    <x v="8"/>
    <m/>
    <m/>
    <x v="534"/>
    <s v="1135476080508"/>
    <s v="5407486055"/>
    <s v="Деятельность в области медицины прочая, не включенная в другие группировки"/>
    <n v="375304000"/>
    <n v="437044000"/>
    <n v="618214000"/>
    <n v="734955000"/>
    <n v="463560000"/>
    <n v="-2.3599999999999999E-2"/>
    <n v="-7.1999999999999998E-3"/>
    <n v="8.0500000000000002E-2"/>
    <n v="6.7000000000000004E-2"/>
    <n v="6.4500000000000002E-2"/>
    <n v="-4.6399999999999997E-2"/>
    <n v="-9.69E-2"/>
    <n v="1.8499999999999999E-2"/>
    <n v="2.23E-2"/>
    <n v="2.0799999999999999E-2"/>
  </r>
  <r>
    <n v="832"/>
    <s v="ЛЕЧЕБНО-ПРОФИЛАКТИЧЕСКОЕ УЧРЕЖДЕНИЕ САНАТОРИЙ ДОРОХОВО, ООО"/>
    <x v="6"/>
    <m/>
    <m/>
    <x v="88"/>
    <s v="1125075002282"/>
    <s v="5075023100"/>
    <s v="Деятельность санаторно-курортных организаций"/>
    <n v="270602000"/>
    <n v="286001000"/>
    <n v="363058000"/>
    <n v="426069000"/>
    <n v="462464000"/>
    <n v="-1.1000000000000001E-3"/>
    <n v="-2E-3"/>
    <n v="-8.5000000000000006E-2"/>
    <n v="6.8999999999999999E-3"/>
    <n v="5.7999999999999996E-3"/>
    <n v="4.82E-2"/>
    <n v="-3.0999999999999999E-3"/>
    <n v="-3.3999999999999998E-3"/>
    <n v="5.0000000000000001E-4"/>
    <n v="-1E-3"/>
  </r>
  <r>
    <n v="833"/>
    <s v="ЦМПК РУБИКОН, ООО"/>
    <x v="0"/>
    <m/>
    <s v="Стоматология"/>
    <x v="535"/>
    <s v="1105260001703"/>
    <s v="5260271308"/>
    <s v="Стоматологическая практика"/>
    <n v="29097000"/>
    <n v="88840000"/>
    <n v="170100000"/>
    <n v="299094000"/>
    <n v="461878000"/>
    <n v="-2.3E-3"/>
    <n v="8.3400000000000002E-2"/>
    <n v="-2.5000000000000001E-3"/>
    <n v="8.9700000000000002E-2"/>
    <n v="5.3800000000000001E-2"/>
    <n v="4.4000000000000003E-3"/>
    <m/>
    <m/>
    <m/>
    <n v="-3.2000000000000002E-3"/>
  </r>
  <r>
    <n v="834"/>
    <s v="ОЦ ВИТАЛЕНА, ООО"/>
    <x v="8"/>
    <m/>
    <m/>
    <x v="536"/>
    <s v="1032402202910"/>
    <s v="2463062752"/>
    <s v="Общая врачебная практика"/>
    <n v="340694000"/>
    <n v="243329000"/>
    <n v="195583000"/>
    <n v="324569000"/>
    <n v="461677000"/>
    <n v="0.25369999999999998"/>
    <n v="3.7100000000000001E-2"/>
    <n v="6.2399999999999997E-2"/>
    <n v="9.1200000000000003E-2"/>
    <n v="0.1585"/>
    <m/>
    <m/>
    <m/>
    <m/>
    <m/>
  </r>
  <r>
    <n v="835"/>
    <s v="МЕДИЦИНСКИЕ ЦЕНТРЫ-7, ООО"/>
    <x v="0"/>
    <s v="Многопрофильная"/>
    <m/>
    <x v="537"/>
    <s v="1177746748365"/>
    <s v="7751056881"/>
    <s v="Общая врачебная практика"/>
    <n v="209621000"/>
    <n v="237320000"/>
    <n v="298314000"/>
    <n v="366026000"/>
    <n v="461254000"/>
    <n v="0.23499999999999999"/>
    <n v="0.13170000000000001"/>
    <n v="0.27700000000000002"/>
    <n v="0.2225"/>
    <n v="8.1500000000000003E-2"/>
    <n v="0.2404"/>
    <n v="0.15010000000000001"/>
    <n v="0.28260000000000002"/>
    <n v="0.2422"/>
    <n v="8.2199999999999995E-2"/>
  </r>
  <r>
    <n v="836"/>
    <s v="СПБ РЕНТГЕН, ООО"/>
    <x v="0"/>
    <s v="Многопрофильная"/>
    <m/>
    <x v="538"/>
    <s v="1177847034936"/>
    <s v="7842126688"/>
    <s v="Деятельность больничных организаций"/>
    <n v="68545000"/>
    <n v="82204000"/>
    <n v="97491000"/>
    <n v="239376000"/>
    <n v="460415000"/>
    <n v="0.503"/>
    <n v="0.66310000000000002"/>
    <n v="0.65810000000000002"/>
    <n v="0.65049999999999997"/>
    <n v="0.37609999999999999"/>
    <n v="0.48870000000000002"/>
    <n v="0.6502"/>
    <n v="0.64339999999999997"/>
    <m/>
    <m/>
  </r>
  <r>
    <n v="837"/>
    <s v="ЮНИМЕД ЛАБОРАТОРИЗ, АО"/>
    <x v="8"/>
    <m/>
    <m/>
    <x v="539"/>
    <s v="1027700153678"/>
    <s v="7706141937"/>
    <s v="Деятельность в области медицины прочая, не включенная в другие группировки"/>
    <n v="373565000"/>
    <n v="273906000"/>
    <n v="263650000"/>
    <n v="391325000"/>
    <n v="460394000"/>
    <n v="2.87E-2"/>
    <n v="-5.79E-2"/>
    <n v="-4.3900000000000002E-2"/>
    <n v="4.6699999999999998E-2"/>
    <n v="4.3799999999999999E-2"/>
    <n v="2.1999999999999999E-2"/>
    <n v="-3.8100000000000002E-2"/>
    <n v="-6.7900000000000002E-2"/>
    <n v="4.6699999999999998E-2"/>
    <n v="2.2700000000000001E-2"/>
  </r>
  <r>
    <n v="838"/>
    <s v="АСТАНА, ООО"/>
    <x v="6"/>
    <m/>
    <m/>
    <x v="88"/>
    <s v="1152651032930"/>
    <s v="2626044992"/>
    <s v="Деятельность санаторно-курортных организаций"/>
    <n v="299319000"/>
    <n v="355524000"/>
    <n v="416960000"/>
    <n v="468694000"/>
    <n v="460179000"/>
    <n v="-3.3999999999999998E-3"/>
    <n v="3.3E-3"/>
    <n v="5.0000000000000001E-3"/>
    <n v="-2.8E-3"/>
    <n v="-1.89E-2"/>
    <n v="-3.5000000000000001E-3"/>
    <n v="-9.7999999999999997E-3"/>
    <n v="-3.5000000000000001E-3"/>
    <n v="-1.43E-2"/>
    <n v="-2.98E-2"/>
  </r>
  <r>
    <n v="839"/>
    <s v="СКАЙЛАБ, ООО"/>
    <x v="8"/>
    <m/>
    <m/>
    <x v="540"/>
    <s v="1156316001599"/>
    <s v="6316205446"/>
    <s v="Деятельность в области медицины прочая"/>
    <n v="311804000"/>
    <n v="352730000"/>
    <n v="461616000"/>
    <n v="463676000"/>
    <n v="459375000"/>
    <n v="9.4799999999999995E-2"/>
    <n v="2.87E-2"/>
    <n v="5.3600000000000002E-2"/>
    <n v="-7.4300000000000005E-2"/>
    <n v="-1.89E-2"/>
    <n v="-6.3E-3"/>
    <n v="-3.5999999999999999E-3"/>
    <n v="-3.3E-3"/>
    <n v="-1.04E-2"/>
    <n v="-5.3E-3"/>
  </r>
  <r>
    <n v="840"/>
    <s v="ГЕМОДИАЛИЗНЫЙ ЦЕНТР КРАСНОЯРСК, ООО"/>
    <x v="8"/>
    <m/>
    <m/>
    <x v="541"/>
    <s v="1112468013503"/>
    <s v="2465251177"/>
    <s v="Деятельность больничных организаций"/>
    <n v="355123000"/>
    <n v="336715000"/>
    <n v="369453000"/>
    <n v="408857000"/>
    <n v="459309000"/>
    <n v="-0.19040000000000001"/>
    <n v="-0.1079"/>
    <n v="6.4600000000000005E-2"/>
    <n v="3.5200000000000002E-2"/>
    <n v="0.14180000000000001"/>
    <n v="-0.19040000000000001"/>
    <n v="-0.31080000000000002"/>
    <n v="-0.1084"/>
    <n v="-0.1158"/>
    <n v="-1.3299999999999999E-2"/>
  </r>
  <r>
    <n v="841"/>
    <s v="АЛЕКСАНДРИТ, ООО"/>
    <x v="8"/>
    <m/>
    <m/>
    <x v="542"/>
    <s v="1162468089794"/>
    <s v="2464128734"/>
    <s v="Деятельность больничных организаций"/>
    <m/>
    <n v="132401000"/>
    <m/>
    <n v="369543000"/>
    <n v="459210000"/>
    <m/>
    <n v="3.3099999999999997E-2"/>
    <m/>
    <n v="9.8599999999999993E-2"/>
    <n v="0.13039999999999999"/>
    <m/>
    <m/>
    <m/>
    <m/>
    <m/>
  </r>
  <r>
    <n v="842"/>
    <s v="САНАТОРИЙ ПИКЕТ, САНАТОРНО-КУРОРТНОЕ УЧРЕЖДЕНИЕ"/>
    <x v="6"/>
    <m/>
    <m/>
    <x v="88"/>
    <s v="1022601318838"/>
    <s v="2628036186"/>
    <s v="Деятельность санаторно-курортных организаций"/>
    <n v="199494000"/>
    <n v="230572000"/>
    <n v="318531000"/>
    <n v="394509000"/>
    <n v="458687000"/>
    <n v="-3.7100000000000001E-2"/>
    <n v="3.2500000000000001E-2"/>
    <n v="8.6300000000000002E-2"/>
    <n v="2.7099999999999999E-2"/>
    <n v="5.0799999999999998E-2"/>
    <n v="7.3000000000000001E-3"/>
    <n v="5.2600000000000001E-2"/>
    <n v="8.6199999999999999E-2"/>
    <n v="9.7000000000000003E-3"/>
    <n v="3.9600000000000003E-2"/>
  </r>
  <r>
    <n v="843"/>
    <s v="БЬЮТИ-ДЕНТ, ООО"/>
    <x v="0"/>
    <s v="Узкопрофильная"/>
    <s v="Стоматология"/>
    <x v="543"/>
    <s v="1152468018977"/>
    <s v="2465124161"/>
    <s v="Общая врачебная практика"/>
    <n v="80360000"/>
    <n v="143978000"/>
    <n v="243968000"/>
    <n v="406883000"/>
    <n v="457781000"/>
    <n v="0.3881"/>
    <n v="0.4929"/>
    <n v="0.51270000000000004"/>
    <n v="0.59140000000000004"/>
    <n v="0.4138"/>
    <m/>
    <m/>
    <m/>
    <m/>
    <n v="-2.5000000000000001E-3"/>
  </r>
  <r>
    <n v="844"/>
    <s v="СЕМЕЙНАЯ ПОЛИКЛИНИКА №4, ООО"/>
    <x v="0"/>
    <s v="Многопрофильная"/>
    <m/>
    <x v="544"/>
    <s v="1105018004387"/>
    <s v="5018145662"/>
    <s v="Деятельность больничных организаций"/>
    <n v="330737000"/>
    <n v="348271000"/>
    <n v="378750000"/>
    <n v="408866000"/>
    <n v="456808000"/>
    <n v="0.182"/>
    <n v="0.19670000000000001"/>
    <n v="0.23080000000000001"/>
    <n v="0.2409"/>
    <n v="0.2185"/>
    <n v="-5.0000000000000001E-4"/>
    <m/>
    <m/>
    <m/>
    <m/>
  </r>
  <r>
    <n v="845"/>
    <s v="ДМК, ООО"/>
    <x v="8"/>
    <m/>
    <m/>
    <x v="545"/>
    <s v="1124910014536"/>
    <s v="4909115101"/>
    <s v="Общая врачебная практика"/>
    <n v="272803000"/>
    <n v="306994000"/>
    <n v="377532000"/>
    <n v="393887000"/>
    <n v="455550000"/>
    <n v="-3.4500000000000003E-2"/>
    <n v="1.1900000000000001E-2"/>
    <n v="0.16650000000000001"/>
    <n v="0.18240000000000001"/>
    <n v="1.77E-2"/>
    <n v="2.8999999999999998E-3"/>
    <n v="-1.47E-2"/>
    <n v="0.21959999999999999"/>
    <n v="0.1598"/>
    <n v="2.1000000000000001E-2"/>
  </r>
  <r>
    <n v="846"/>
    <s v="ТЕМП, ООО"/>
    <x v="8"/>
    <m/>
    <m/>
    <x v="546"/>
    <s v="1165027054686"/>
    <s v="5027240810"/>
    <s v="Общая врачебная практика"/>
    <n v="133989000"/>
    <n v="163411000"/>
    <n v="206156000"/>
    <n v="306044000"/>
    <n v="455385000"/>
    <n v="3.0700000000000002E-2"/>
    <n v="9.1999999999999998E-2"/>
    <n v="7.7799999999999994E-2"/>
    <n v="0.10199999999999999"/>
    <n v="0.20369999999999999"/>
    <n v="1.11E-2"/>
    <n v="6.1499999999999999E-2"/>
    <n v="3.1600000000000003E-2"/>
    <n v="7.4899999999999994E-2"/>
    <n v="0.18459999999999999"/>
  </r>
  <r>
    <n v="847"/>
    <s v="КЛИНИКА ДРУЖКОВЫХ, ООО"/>
    <x v="0"/>
    <s v="Узкопрофильная"/>
    <s v="Маммология"/>
    <x v="547"/>
    <s v="1161690158057"/>
    <s v="1660281416"/>
    <s v="Деятельность больничных организаций"/>
    <n v="127381000"/>
    <n v="138180000"/>
    <n v="201714000"/>
    <n v="323547000"/>
    <n v="454291000"/>
    <n v="0.185"/>
    <n v="0.19450000000000001"/>
    <n v="0.27179999999999999"/>
    <n v="0.28939999999999999"/>
    <n v="0.1802"/>
    <m/>
    <m/>
    <m/>
    <m/>
    <m/>
  </r>
  <r>
    <n v="848"/>
    <s v="САНАТОРИЙ ДЮЛЬБЕР, АО"/>
    <x v="6"/>
    <m/>
    <m/>
    <x v="88"/>
    <s v="1179102009525"/>
    <s v="9103084143"/>
    <s v="Деятельность санаторно-курортных организаций"/>
    <n v="417749000"/>
    <n v="237813000"/>
    <n v="188584000"/>
    <n v="289026000"/>
    <n v="454220000"/>
    <n v="-1.89E-2"/>
    <n v="-0.14879999999999999"/>
    <n v="-8.8400000000000006E-2"/>
    <n v="2.7199999999999998E-2"/>
    <n v="0.1852"/>
    <n v="0.1142"/>
    <n v="-0.1206"/>
    <n v="-0.1555"/>
    <n v="1.29E-2"/>
    <n v="0.1394"/>
  </r>
  <r>
    <n v="849"/>
    <s v="МЕДИЦИНСКИЙ ЦЕНТР СИТИМЕД, ООО"/>
    <x v="8"/>
    <m/>
    <m/>
    <x v="548"/>
    <s v="1111215003789"/>
    <s v="1215157275"/>
    <s v="Деятельность больничных организаций"/>
    <n v="265275000"/>
    <n v="284090000"/>
    <n v="361956000"/>
    <n v="407766000"/>
    <n v="454111000"/>
    <n v="3.15E-2"/>
    <n v="3.2199999999999999E-2"/>
    <n v="8.2799999999999999E-2"/>
    <n v="4.3400000000000001E-2"/>
    <n v="5.5999999999999999E-3"/>
    <n v="1.5E-3"/>
    <n v="-1.0200000000000001E-2"/>
    <n v="4.2799999999999998E-2"/>
    <n v="2.3E-2"/>
    <n v="9.5999999999999992E-3"/>
  </r>
  <r>
    <n v="850"/>
    <s v="МЕДПАРК НТ, ООО"/>
    <x v="8"/>
    <m/>
    <m/>
    <x v="549"/>
    <s v="1195476047315"/>
    <s v="5405043555"/>
    <s v="Деятельность больничных организаций"/>
    <n v="9745000"/>
    <n v="96021000"/>
    <n v="252373000"/>
    <n v="356623000"/>
    <n v="453868000"/>
    <n v="-1.9861"/>
    <n v="0.14149999999999999"/>
    <n v="0.10290000000000001"/>
    <n v="6.7999999999999996E-3"/>
    <n v="1.0200000000000001E-2"/>
    <n v="-1.9867999999999999"/>
    <n v="0.13650000000000001"/>
    <n v="0.10150000000000001"/>
    <n v="3.0000000000000001E-3"/>
    <n v="4.4000000000000003E-3"/>
  </r>
  <r>
    <n v="851"/>
    <s v="ТОК СУДАК, АО"/>
    <x v="6"/>
    <m/>
    <m/>
    <x v="88"/>
    <s v="1149102118043"/>
    <s v="9108009735"/>
    <s v="Деятельность санаторно-курортных организаций"/>
    <n v="525426000"/>
    <n v="325375000"/>
    <n v="225998000"/>
    <n v="390619000"/>
    <n v="453613000"/>
    <n v="-2.75E-2"/>
    <n v="-6.2100000000000002E-2"/>
    <n v="-0.25419999999999998"/>
    <n v="-2.3199999999999998E-2"/>
    <n v="1.29E-2"/>
    <n v="-1.5E-3"/>
    <n v="-0.16239999999999999"/>
    <n v="-0.26319999999999999"/>
    <n v="-0.1249"/>
    <n v="-3.2300000000000002E-2"/>
  </r>
  <r>
    <n v="852"/>
    <s v="САНАТОРИЙ УВА, ООО"/>
    <x v="6"/>
    <m/>
    <m/>
    <x v="88"/>
    <s v="1021800915080"/>
    <s v="1821000122"/>
    <s v="Деятельность санаторно-курортных организаций"/>
    <n v="204788000"/>
    <n v="269796000"/>
    <n v="331208000"/>
    <n v="375504000"/>
    <n v="452866000"/>
    <n v="5.7799999999999997E-2"/>
    <n v="0.13370000000000001"/>
    <n v="0.17019999999999999"/>
    <n v="0.13539999999999999"/>
    <n v="0.14480000000000001"/>
    <n v="0.14899999999999999"/>
    <n v="9.1800000000000007E-2"/>
    <n v="0.13159999999999999"/>
    <n v="0.1031"/>
    <n v="0.1147"/>
  </r>
  <r>
    <n v="853"/>
    <s v="ОПТИК-ЦЕНТР, ООО МО"/>
    <x v="8"/>
    <m/>
    <m/>
    <x v="550"/>
    <s v="1137453012135"/>
    <s v="7452113210"/>
    <s v="Общая врачебная практика"/>
    <n v="206537000"/>
    <n v="239378000"/>
    <n v="296626000"/>
    <n v="377667000"/>
    <n v="452740000"/>
    <n v="3.1800000000000002E-2"/>
    <n v="5.5899999999999998E-2"/>
    <n v="8.9099999999999999E-2"/>
    <n v="8.2100000000000006E-2"/>
    <n v="5.1499999999999997E-2"/>
    <n v="2.64E-2"/>
    <n v="4.6600000000000003E-2"/>
    <n v="8.1199999999999994E-2"/>
    <n v="7.51E-2"/>
    <n v="4.3200000000000002E-2"/>
  </r>
  <r>
    <n v="854"/>
    <s v="НАУКА КДЛ, ООО"/>
    <x v="8"/>
    <m/>
    <m/>
    <x v="551"/>
    <s v="1146316004218"/>
    <s v="6316198407"/>
    <s v="Деятельность в области медицины прочая, не включенная в другие группировки"/>
    <n v="172673000"/>
    <n v="197262000"/>
    <n v="230517000"/>
    <n v="624336000"/>
    <n v="451977000"/>
    <n v="0.1976"/>
    <n v="0.16089999999999999"/>
    <n v="3.9899999999999998E-2"/>
    <n v="5.04E-2"/>
    <n v="4.8599999999999997E-2"/>
    <m/>
    <m/>
    <n v="3.6499999999999998E-2"/>
    <n v="4.6899999999999997E-2"/>
    <m/>
  </r>
  <r>
    <n v="855"/>
    <s v="СЕСАНА, ООО"/>
    <x v="8"/>
    <m/>
    <m/>
    <x v="552"/>
    <s v="5147746422962"/>
    <s v="7728898135"/>
    <s v="Деятельность больничных организаций"/>
    <n v="238893000"/>
    <n v="110416000"/>
    <n v="186031000"/>
    <n v="239959000"/>
    <n v="450867000"/>
    <n v="7.8899999999999998E-2"/>
    <n v="0.12479999999999999"/>
    <n v="7.4800000000000005E-2"/>
    <n v="6.6000000000000003E-2"/>
    <n v="8.4699999999999998E-2"/>
    <m/>
    <m/>
    <m/>
    <m/>
    <m/>
  </r>
  <r>
    <n v="856"/>
    <s v="САНАТОРИЙ ТАНАЙ, ООО"/>
    <x v="6"/>
    <m/>
    <m/>
    <x v="88"/>
    <s v="1094240000051"/>
    <s v="4240010070"/>
    <s v="Деятельность санаторно-курортных организаций"/>
    <n v="193444000"/>
    <n v="307470000"/>
    <n v="371643000"/>
    <n v="436648000"/>
    <n v="450853000"/>
    <n v="-0.77290000000000003"/>
    <n v="-0.28389999999999999"/>
    <n v="-0.24660000000000001"/>
    <n v="-0.15679999999999999"/>
    <n v="-0.48459999999999998"/>
    <n v="-1.0526"/>
    <n v="-0.5534"/>
    <n v="-0.3654"/>
    <n v="0.25330000000000003"/>
    <n v="-0.53849999999999998"/>
  </r>
  <r>
    <n v="857"/>
    <s v="ГЕМОТЕСТ СИБИРЬ, ООО"/>
    <x v="2"/>
    <m/>
    <m/>
    <x v="553"/>
    <s v="1107746485241"/>
    <s v="7702734446"/>
    <s v="Деятельность в области медицины прочая, не включенная в другие группировки"/>
    <n v="354369000"/>
    <n v="271226000"/>
    <n v="282346000"/>
    <n v="334630000"/>
    <n v="449316000"/>
    <n v="-0.35520000000000002"/>
    <n v="-0.74019999999999997"/>
    <n v="-0.65680000000000005"/>
    <n v="-0.41839999999999999"/>
    <n v="-0.34720000000000001"/>
    <n v="-0.35589999999999999"/>
    <n v="-0.88829999999999998"/>
    <n v="-0.7873"/>
    <n v="-0.53959999999999997"/>
    <n v="-0.42899999999999999"/>
  </r>
  <r>
    <n v="858"/>
    <s v="МЮ КЛИНИКА, ООО"/>
    <x v="8"/>
    <m/>
    <m/>
    <x v="554"/>
    <s v="1197746184129"/>
    <s v="7728463938"/>
    <s v="Деятельность больничных организаций"/>
    <n v="87187000"/>
    <n v="139827000"/>
    <n v="245257000"/>
    <n v="332540000"/>
    <n v="449051000"/>
    <n v="0.16109999999999999"/>
    <n v="0.1187"/>
    <n v="0.1837"/>
    <n v="0.1767"/>
    <n v="0.16739999999999999"/>
    <n v="0.14069999999999999"/>
    <n v="5.8400000000000001E-2"/>
    <n v="0.1195"/>
    <n v="9.8799999999999999E-2"/>
    <n v="9.8699999999999996E-2"/>
  </r>
  <r>
    <n v="859"/>
    <s v="МЕДИЦЕНТР ЮЗ, ООО"/>
    <x v="8"/>
    <m/>
    <m/>
    <x v="555"/>
    <s v="1177847235983"/>
    <s v="7805710454"/>
    <s v="Общая врачебная практика"/>
    <n v="374824000"/>
    <n v="320995000"/>
    <n v="348928000"/>
    <n v="429695000"/>
    <n v="449050000"/>
    <n v="2.0500000000000001E-2"/>
    <n v="1.89E-2"/>
    <n v="2.0299999999999999E-2"/>
    <n v="2.0400000000000001E-2"/>
    <n v="1.46E-2"/>
    <m/>
    <m/>
    <m/>
    <n v="2.8999999999999998E-3"/>
    <n v="2.2000000000000001E-3"/>
  </r>
  <r>
    <n v="860"/>
    <s v="КЛИНИКА БОСКО, ООО"/>
    <x v="0"/>
    <m/>
    <s v="Стоматология"/>
    <x v="556"/>
    <s v="1037739850356"/>
    <s v="7706503792"/>
    <s v="Стоматологическая практика"/>
    <n v="388056000"/>
    <n v="430297000"/>
    <n v="429819000"/>
    <n v="429898000"/>
    <n v="448080000"/>
    <n v="0.14219999999999999"/>
    <n v="0.1409"/>
    <n v="7.5700000000000003E-2"/>
    <n v="7.3499999999999996E-2"/>
    <n v="5.7200000000000001E-2"/>
    <m/>
    <n v="9.9099999999999994E-2"/>
    <n v="3.15E-2"/>
    <m/>
    <m/>
  </r>
  <r>
    <n v="861"/>
    <s v="АСТРА-МЕД, ООО"/>
    <x v="7"/>
    <m/>
    <m/>
    <x v="557"/>
    <s v="1025442450593"/>
    <s v="5406242440"/>
    <s v="Деятельность в области медицины прочая, не включенная в другие группировки"/>
    <n v="255726000"/>
    <n v="288793000"/>
    <n v="370214000"/>
    <n v="418268000"/>
    <n v="447733000"/>
    <n v="0.22270000000000001"/>
    <n v="0.29380000000000001"/>
    <n v="0.2626"/>
    <n v="0.26529999999999998"/>
    <n v="0.20069999999999999"/>
    <n v="0.20960000000000001"/>
    <n v="0.27939999999999998"/>
    <n v="0.29249999999999998"/>
    <n v="0.30780000000000002"/>
    <n v="0.22839999999999999"/>
  </r>
  <r>
    <n v="862"/>
    <s v="КЛИНИКА КОНСТАНТА, ООО"/>
    <x v="0"/>
    <s v="Многопрофильная"/>
    <m/>
    <x v="558"/>
    <s v="1167627086670"/>
    <s v="7604310921"/>
    <s v="Деятельность больничных организаций"/>
    <n v="199452000"/>
    <n v="235331000"/>
    <n v="301224000"/>
    <n v="362081000"/>
    <n v="447147000"/>
    <n v="0.16289999999999999"/>
    <n v="8.0799999999999997E-2"/>
    <n v="0.23119999999999999"/>
    <n v="0.23899999999999999"/>
    <n v="0.23119999999999999"/>
    <n v="0.17610000000000001"/>
    <n v="4.6300000000000001E-2"/>
    <n v="0.20780000000000001"/>
    <n v="0.2167"/>
    <n v="0.2296"/>
  </r>
  <r>
    <n v="863"/>
    <s v="ДДГ НА ОКЕАНСКОМ 41, ООО"/>
    <x v="0"/>
    <m/>
    <s v="Стоматология"/>
    <x v="559"/>
    <s v="1122536001477"/>
    <s v="2536251112"/>
    <s v="Стоматологическая практика"/>
    <n v="172268000"/>
    <n v="208716000"/>
    <n v="230557000"/>
    <n v="335868000"/>
    <n v="447088000"/>
    <n v="2.58E-2"/>
    <n v="0.1197"/>
    <n v="0.1178"/>
    <n v="0.12859999999999999"/>
    <n v="0.15570000000000001"/>
    <m/>
    <n v="-3.0999999999999999E-3"/>
    <n v="-3.7000000000000002E-3"/>
    <n v="-1.66E-2"/>
    <n v="-1.3100000000000001E-2"/>
  </r>
  <r>
    <n v="864"/>
    <s v="САНАТОРИЙ СОЛНЕЧНЫЙ БЕРЕГ ВОС, ЧЛПУ"/>
    <x v="6"/>
    <m/>
    <m/>
    <x v="88"/>
    <s v="1022300775133"/>
    <s v="2304015997"/>
    <s v="Деятельность санаторно-курортных организаций"/>
    <n v="196611000"/>
    <n v="265245000"/>
    <n v="316145000"/>
    <n v="371831000"/>
    <n v="446794000"/>
    <n v="-5.7700000000000001E-2"/>
    <n v="-5.6899999999999999E-2"/>
    <n v="2.69E-2"/>
    <n v="3.4299999999999997E-2"/>
    <n v="2.3E-3"/>
    <n v="4.48E-2"/>
    <n v="-6.5699999999999995E-2"/>
    <n v="1.7600000000000001E-2"/>
    <n v="2.63E-2"/>
    <n v="-5.0000000000000001E-3"/>
  </r>
  <r>
    <n v="865"/>
    <s v="МЕДИЦИНСКИЙ ЦЕНТР ДИАГНОСТИКИ И ПРОФИЛАКТИКИ, ООО"/>
    <x v="7"/>
    <m/>
    <m/>
    <x v="560"/>
    <s v="1027600841927"/>
    <s v="7606040999"/>
    <s v="Деятельность в области здравоохранения"/>
    <n v="203914000"/>
    <n v="211554000"/>
    <n v="261982000"/>
    <n v="360091000"/>
    <n v="446703000"/>
    <n v="0.24249999999999999"/>
    <n v="0.11219999999999999"/>
    <n v="0.19420000000000001"/>
    <n v="0.26179999999999998"/>
    <n v="0.2198"/>
    <n v="-1.5E-3"/>
    <n v="-1E-3"/>
    <n v="-4.0000000000000002E-4"/>
    <n v="0.24709999999999999"/>
    <n v="0.2122"/>
  </r>
  <r>
    <n v="866"/>
    <s v="БМК, ООО"/>
    <x v="8"/>
    <m/>
    <m/>
    <x v="157"/>
    <s v="1145024003882"/>
    <s v="5024144956"/>
    <s v="Общая врачебная практика"/>
    <n v="208987000"/>
    <n v="240705000"/>
    <n v="302631000"/>
    <n v="364386000"/>
    <n v="445575000"/>
    <n v="-0.127"/>
    <n v="2.0899999999999998E-2"/>
    <n v="0.10249999999999999"/>
    <n v="5.4399999999999997E-2"/>
    <n v="0.1176"/>
    <n v="-0.1273"/>
    <m/>
    <m/>
    <m/>
    <m/>
  </r>
  <r>
    <n v="867"/>
    <s v="МФЦ-КУЗБАСС, ООО"/>
    <x v="8"/>
    <m/>
    <m/>
    <x v="561"/>
    <s v="1124217003514"/>
    <s v="4217143812"/>
    <s v="Деятельность больничных организаций"/>
    <n v="127745000"/>
    <n v="180122000"/>
    <n v="271238000"/>
    <n v="365025000"/>
    <n v="443686000"/>
    <n v="4.2500000000000003E-2"/>
    <n v="2.1100000000000001E-2"/>
    <n v="1.9300000000000001E-2"/>
    <n v="5.91E-2"/>
    <n v="7.9799999999999996E-2"/>
    <m/>
    <m/>
    <m/>
    <m/>
    <m/>
  </r>
  <r>
    <n v="868"/>
    <s v="КИРМ, ООО"/>
    <x v="8"/>
    <m/>
    <m/>
    <x v="562"/>
    <s v="1176658096383"/>
    <s v="6658507009"/>
    <s v="Деятельность больничных организаций"/>
    <n v="252525000"/>
    <n v="303539000"/>
    <n v="354407000"/>
    <n v="384838000"/>
    <n v="443274000"/>
    <n v="2.6200000000000001E-2"/>
    <n v="2.81E-2"/>
    <n v="4.3499999999999997E-2"/>
    <n v="6.0400000000000002E-2"/>
    <n v="3.1E-2"/>
    <n v="1.26E-2"/>
    <n v="2.2800000000000001E-2"/>
    <n v="2.0400000000000001E-2"/>
    <n v="3.7699999999999997E-2"/>
    <n v="-5.1000000000000004E-3"/>
  </r>
  <r>
    <n v="869"/>
    <s v="КБ РЖД-МЕДИЦИНА Г. МАХАЧКАЛА, ЧУЗ"/>
    <x v="5"/>
    <m/>
    <m/>
    <x v="12"/>
    <s v="1040502627549"/>
    <s v="0562058249"/>
    <s v="Деятельность больничных организаций"/>
    <n v="708220000"/>
    <n v="749072000"/>
    <n v="502620000"/>
    <n v="505925000"/>
    <n v="443234000"/>
    <n v="0.1082"/>
    <n v="4.2299999999999997E-2"/>
    <n v="4.5100000000000001E-2"/>
    <n v="6.13E-2"/>
    <n v="2.75E-2"/>
    <n v="9.3299999999999994E-2"/>
    <n v="2.7300000000000001E-2"/>
    <n v="1.5E-3"/>
    <n v="1.5E-3"/>
    <n v="6.0000000000000001E-3"/>
  </r>
  <r>
    <n v="870"/>
    <s v="САНАТОРИЙ ЛАБА, АО"/>
    <x v="6"/>
    <m/>
    <m/>
    <x v="88"/>
    <s v="1022302347550"/>
    <s v="2314000615"/>
    <s v="Деятельность санаторно-курортных организаций"/>
    <n v="205121000"/>
    <n v="284893000"/>
    <n v="358363000"/>
    <n v="546997000"/>
    <n v="442702000"/>
    <n v="0.17960000000000001"/>
    <n v="0.10539999999999999"/>
    <n v="5.1499999999999997E-2"/>
    <n v="8.5699999999999998E-2"/>
    <n v="9.5899999999999999E-2"/>
    <n v="0.16320000000000001"/>
    <n v="-2.5399999999999999E-2"/>
    <n v="-2.5600000000000001E-2"/>
    <n v="-1.3599999999999999E-2"/>
    <n v="2.8999999999999998E-3"/>
  </r>
  <r>
    <n v="871"/>
    <s v="ДИАЛИЗ МС, ООО"/>
    <x v="8"/>
    <m/>
    <m/>
    <x v="563"/>
    <s v="1177746729038"/>
    <s v="7719470640"/>
    <s v="Деятельность больничных организаций"/>
    <n v="298573000"/>
    <n v="340707000"/>
    <n v="388431000"/>
    <n v="396448000"/>
    <n v="442640000"/>
    <n v="-0.23649999999999999"/>
    <n v="4.4999999999999997E-3"/>
    <n v="3.56E-2"/>
    <n v="3.0499999999999999E-2"/>
    <n v="-6.0999999999999999E-2"/>
    <n v="-0.30180000000000001"/>
    <n v="-0.1128"/>
    <n v="-0.153"/>
    <n v="-0.17280000000000001"/>
    <n v="-0.13730000000000001"/>
  </r>
  <r>
    <n v="872"/>
    <s v="САНАТОРИЙ ИЗУМРУДНЫЙ, ООО"/>
    <x v="6"/>
    <m/>
    <m/>
    <x v="88"/>
    <s v="1022500678023"/>
    <s v="2516000664"/>
    <s v="Деятельность санаторно-курортных организаций"/>
    <n v="392800000"/>
    <n v="466834000"/>
    <n v="448076000"/>
    <n v="455983000"/>
    <n v="441713000"/>
    <n v="1.4E-2"/>
    <n v="3.2199999999999999E-2"/>
    <n v="3.5900000000000001E-2"/>
    <n v="8.6999999999999994E-3"/>
    <n v="-3.6700000000000003E-2"/>
    <n v="0.13220000000000001"/>
    <n v="7.6E-3"/>
    <n v="1.0800000000000001E-2"/>
    <n v="-2.18E-2"/>
    <n v="-5.8900000000000001E-2"/>
  </r>
  <r>
    <n v="873"/>
    <s v="СТОМАТОЛОГИЯ РОСТОВ, ООО"/>
    <x v="0"/>
    <m/>
    <s v="Стоматология"/>
    <x v="564"/>
    <s v="1176196045959"/>
    <s v="6165209767"/>
    <s v="Стоматологическая практика"/>
    <n v="217097000"/>
    <n v="280090000"/>
    <n v="349058000"/>
    <n v="432647000"/>
    <n v="441497000"/>
    <n v="2.4299999999999999E-2"/>
    <n v="4.07E-2"/>
    <n v="0.20419999999999999"/>
    <n v="0.3221"/>
    <n v="0.1638"/>
    <m/>
    <n v="-2.9999999999999997E-4"/>
    <m/>
    <m/>
    <n v="-1E-4"/>
  </r>
  <r>
    <n v="874"/>
    <s v="АКСИС, ООО"/>
    <x v="8"/>
    <m/>
    <m/>
    <x v="565"/>
    <s v="1157746552039"/>
    <s v="7735144516"/>
    <s v="Деятельность больничных организаций"/>
    <n v="314434000"/>
    <n v="342303000"/>
    <n v="346493000"/>
    <n v="397786000"/>
    <n v="441099000"/>
    <n v="0.1898"/>
    <n v="0.17349999999999999"/>
    <n v="0.14130000000000001"/>
    <n v="0.12540000000000001"/>
    <n v="0.10979999999999999"/>
    <n v="0.1484"/>
    <n v="0.15590000000000001"/>
    <n v="-4.0000000000000002E-4"/>
    <m/>
    <m/>
  </r>
  <r>
    <n v="875"/>
    <s v="САН СМАЙЛ, ООО"/>
    <x v="0"/>
    <m/>
    <s v="Стоматология"/>
    <x v="566"/>
    <s v="1147746843837"/>
    <s v="7707839805"/>
    <s v="Стоматологическая практика"/>
    <n v="265689000"/>
    <n v="287010000"/>
    <n v="383247000"/>
    <n v="375757000"/>
    <n v="440758000"/>
    <n v="-0.25369999999999998"/>
    <n v="8.6699999999999999E-2"/>
    <n v="-1.6500000000000001E-2"/>
    <n v="-2.4400000000000002E-2"/>
    <n v="3.2000000000000001E-2"/>
    <n v="-0.37740000000000001"/>
    <n v="4.8899999999999999E-2"/>
    <n v="-0.21429999999999999"/>
    <n v="-3.1899999999999998E-2"/>
    <n v="-2.7000000000000001E-3"/>
  </r>
  <r>
    <n v="876"/>
    <s v="ПЕРВАЯ СЕМЕЙНАЯ КЛИНИКА ПЕТЕРБУРГА, ООО"/>
    <x v="8"/>
    <m/>
    <m/>
    <x v="567"/>
    <s v="1107847252226"/>
    <s v="7813478318"/>
    <s v="Деятельность больничных организаций"/>
    <n v="196932000"/>
    <n v="234201000"/>
    <n v="283940000"/>
    <n v="328617000"/>
    <n v="440521000"/>
    <n v="0.2445"/>
    <n v="0.13500000000000001"/>
    <n v="0.1285"/>
    <n v="0.1244"/>
    <n v="9.7699999999999995E-2"/>
    <n v="-2.0000000000000001E-4"/>
    <m/>
    <m/>
    <m/>
    <m/>
  </r>
  <r>
    <n v="877"/>
    <s v="МАТЬ И ДИТЯ ЮГО-ЗАПАД, ООО"/>
    <x v="0"/>
    <m/>
    <m/>
    <x v="5"/>
    <s v="5107746048438"/>
    <s v="7728759195"/>
    <s v="Деятельность больничных организаций"/>
    <n v="306034000"/>
    <n v="325046000"/>
    <n v="371514000"/>
    <n v="373884000"/>
    <n v="439659000"/>
    <n v="0.20680000000000001"/>
    <n v="0.26650000000000001"/>
    <n v="0.3019"/>
    <n v="0.26740000000000003"/>
    <n v="0.27810000000000001"/>
    <n v="0.21629999999999999"/>
    <n v="0.26050000000000001"/>
    <n v="0.2918"/>
    <n v="0.25559999999999999"/>
    <n v="0.2303"/>
  </r>
  <r>
    <n v="878"/>
    <s v="ПЭТ-ТЕХНОЛОДЖИ ПОДОЛЬСК, ООО"/>
    <x v="8"/>
    <m/>
    <m/>
    <x v="568"/>
    <s v="1147746678958"/>
    <s v="7703812224"/>
    <s v="Деятельность больничных организаций"/>
    <n v="531138000"/>
    <n v="424282000"/>
    <n v="379595000"/>
    <n v="433752000"/>
    <n v="439156000"/>
    <n v="-0.33689999999999998"/>
    <n v="-0.77790000000000004"/>
    <n v="-0.6754"/>
    <n v="-0.55610000000000004"/>
    <n v="-0.53900000000000003"/>
    <n v="-0.37580000000000002"/>
    <n v="-0.93330000000000002"/>
    <n v="-0.1714"/>
    <n v="-7.9200000000000007E-2"/>
    <n v="-0.20300000000000001"/>
  </r>
  <r>
    <n v="879"/>
    <s v="СИМБИОЗ, ООО"/>
    <x v="0"/>
    <m/>
    <s v="Стоматология"/>
    <x v="569"/>
    <s v="1147847069028"/>
    <s v="7810457486"/>
    <s v="Стоматологическая практика"/>
    <n v="75697000"/>
    <n v="132431000"/>
    <n v="206191000"/>
    <n v="315057000"/>
    <n v="439093000"/>
    <n v="0.2641"/>
    <n v="0.24049999999999999"/>
    <n v="7.46E-2"/>
    <n v="0.17299999999999999"/>
    <n v="0.11020000000000001"/>
    <m/>
    <m/>
    <m/>
    <m/>
    <m/>
  </r>
  <r>
    <n v="880"/>
    <s v="МЕДИЦИНСКИЙ ЦЕНТР ЕЛЕНЫ МАЛЫШЕВОЙ, ООО"/>
    <x v="8"/>
    <m/>
    <m/>
    <x v="570"/>
    <s v="1127746227179"/>
    <s v="7717721626"/>
    <s v="Деятельность больничных организаций"/>
    <n v="382151000"/>
    <n v="324412000"/>
    <n v="393030000"/>
    <n v="437946000"/>
    <n v="438930000"/>
    <n v="0.1077"/>
    <n v="3.0800000000000001E-2"/>
    <n v="4.4400000000000002E-2"/>
    <n v="5.5800000000000002E-2"/>
    <n v="3.1099999999999999E-2"/>
    <n v="6.0600000000000001E-2"/>
    <n v="2.0500000000000001E-2"/>
    <n v="-2.29E-2"/>
    <n v="1.6000000000000001E-3"/>
    <m/>
  </r>
  <r>
    <n v="881"/>
    <s v="ДАЛЬВЕН, ООО"/>
    <x v="0"/>
    <m/>
    <s v="Стоматология"/>
    <x v="571"/>
    <s v="1027739219210"/>
    <s v="7726270112"/>
    <s v="Стоматологическая практика"/>
    <n v="469817000"/>
    <n v="421643000"/>
    <n v="387739000"/>
    <n v="412610000"/>
    <n v="437714000"/>
    <n v="0.66739999999999999"/>
    <n v="0.6512"/>
    <n v="0.67220000000000002"/>
    <n v="0.61629999999999996"/>
    <n v="0.61839999999999995"/>
    <n v="0.66279999999999994"/>
    <n v="0.63990000000000002"/>
    <n v="0.65249999999999997"/>
    <n v="0.60450000000000004"/>
    <n v="0.60509999999999997"/>
  </r>
  <r>
    <n v="882"/>
    <s v="РУДЕНТА ФЭМИЛИ, ООО"/>
    <x v="0"/>
    <m/>
    <s v="Стоматология"/>
    <x v="572"/>
    <s v="5177746179397"/>
    <s v="7714417949"/>
    <s v="Стоматологическая практика"/>
    <n v="192566000"/>
    <n v="311160000"/>
    <n v="317207000"/>
    <n v="363740000"/>
    <n v="436274000"/>
    <n v="0.16589999999999999"/>
    <n v="0.22289999999999999"/>
    <n v="6.13E-2"/>
    <n v="0.185"/>
    <n v="0.14230000000000001"/>
    <m/>
    <m/>
    <m/>
    <m/>
    <m/>
  </r>
  <r>
    <n v="883"/>
    <s v="РУСС-ДЕНТ, ООО"/>
    <x v="0"/>
    <m/>
    <s v="Стоматология"/>
    <x v="573"/>
    <s v="1032304163957"/>
    <s v="2308094686"/>
    <s v="Стоматологическая практика"/>
    <n v="257951000"/>
    <n v="295924000"/>
    <n v="304089000"/>
    <n v="387145000"/>
    <n v="435981000"/>
    <n v="2.8400000000000002E-2"/>
    <n v="2.3699999999999999E-2"/>
    <n v="1.66E-2"/>
    <n v="2.35E-2"/>
    <n v="2.5399999999999999E-2"/>
    <m/>
    <m/>
    <m/>
    <m/>
    <m/>
  </r>
  <r>
    <n v="884"/>
    <s v="СИЛИКОН, ООО"/>
    <x v="0"/>
    <m/>
    <s v="Стоматология"/>
    <x v="574"/>
    <s v="1027700021667"/>
    <s v="7731016390"/>
    <s v="Стоматологическая практика"/>
    <n v="271272000"/>
    <n v="337502000"/>
    <n v="332266000"/>
    <n v="392692000"/>
    <n v="435718000"/>
    <n v="0.2051"/>
    <n v="0.24560000000000001"/>
    <n v="0.22109999999999999"/>
    <n v="0.24360000000000001"/>
    <n v="0.2321"/>
    <n v="0.15110000000000001"/>
    <n v="0.20219999999999999"/>
    <n v="0.1757"/>
    <n v="0.1948"/>
    <n v="0.17249999999999999"/>
  </r>
  <r>
    <n v="885"/>
    <s v="БЕСТ КЛИНИК, ООО"/>
    <x v="8"/>
    <m/>
    <m/>
    <x v="575"/>
    <s v="1137746557387"/>
    <s v="7701363414"/>
    <s v="Деятельность больничных организаций"/>
    <n v="288362000"/>
    <n v="315580000"/>
    <n v="366795000"/>
    <n v="395303000"/>
    <n v="435582000"/>
    <n v="6.5699999999999995E-2"/>
    <n v="1.38E-2"/>
    <n v="5.6300000000000003E-2"/>
    <n v="1.5599999999999999E-2"/>
    <n v="7.5700000000000003E-2"/>
    <m/>
    <n v="-5.0000000000000001E-4"/>
    <m/>
    <n v="-3.8E-3"/>
    <n v="-1.8800000000000001E-2"/>
  </r>
  <r>
    <n v="886"/>
    <s v="АЛМ МЕДИЦИНА, ООО"/>
    <x v="0"/>
    <s v="Многопрофильная"/>
    <m/>
    <x v="576"/>
    <s v="1107746043173"/>
    <s v="7727709385"/>
    <s v="Деятельность больничных организаций"/>
    <n v="334464000"/>
    <n v="385705000"/>
    <n v="316389000"/>
    <n v="330178000"/>
    <n v="434595000"/>
    <n v="0.38590000000000002"/>
    <n v="0.33989999999999998"/>
    <n v="0.1022"/>
    <n v="0.22850000000000001"/>
    <n v="0.36809999999999998"/>
    <n v="0.38569999999999999"/>
    <n v="0.34439999999999998"/>
    <n v="0.1045"/>
    <n v="0.23849999999999999"/>
    <n v="0.35659999999999997"/>
  </r>
  <r>
    <n v="887"/>
    <s v="КЛИНИКА ЭКСПЕРТ ЧЕЛЯБИНСК, ООО"/>
    <x v="0"/>
    <m/>
    <m/>
    <x v="577"/>
    <s v="1227400048424"/>
    <s v="7451461769"/>
    <s v="Общая врачебная практика"/>
    <m/>
    <n v="19909000"/>
    <n v="290607000"/>
    <n v="376690000"/>
    <n v="434386000"/>
    <m/>
    <n v="5.2600000000000001E-2"/>
    <n v="0.15629999999999999"/>
    <n v="0.2329"/>
    <n v="0.2359"/>
    <m/>
    <n v="0.12870000000000001"/>
    <n v="0.1222"/>
    <n v="0.18840000000000001"/>
    <n v="0.20449999999999999"/>
  </r>
  <r>
    <n v="888"/>
    <s v="ГЕМОТЕСТ КАВКАЗ, ООО"/>
    <x v="2"/>
    <m/>
    <m/>
    <x v="578"/>
    <s v="1163443066467"/>
    <s v="3459069524"/>
    <s v="Деятельность в области медицины прочая, не включенная в другие группировки"/>
    <n v="162196000"/>
    <n v="226173000"/>
    <n v="326283000"/>
    <n v="390022000"/>
    <n v="433662000"/>
    <n v="-0.74780000000000002"/>
    <n v="-0.31019999999999998"/>
    <n v="-9.5100000000000004E-2"/>
    <n v="2.81E-2"/>
    <n v="2.7799999999999998E-2"/>
    <n v="-0.76500000000000001"/>
    <n v="-0.41610000000000003"/>
    <n v="-0.1976"/>
    <n v="-4.6800000000000001E-2"/>
    <n v="-3.4000000000000002E-2"/>
  </r>
  <r>
    <n v="889"/>
    <s v="ПАНАЦЕЯ, ООО"/>
    <x v="0"/>
    <s v="Многопрофильная"/>
    <m/>
    <x v="579"/>
    <s v="1073459004376"/>
    <s v="3442091433"/>
    <s v="Деятельность больничных организаций"/>
    <n v="178537000"/>
    <n v="207233000"/>
    <n v="255103000"/>
    <n v="323538000"/>
    <n v="433414000"/>
    <n v="0.1694"/>
    <n v="0.19109999999999999"/>
    <n v="0.27439999999999998"/>
    <n v="0.21809999999999999"/>
    <n v="0.2213"/>
    <n v="0.14410000000000001"/>
    <n v="0.1691"/>
    <n v="0.25969999999999999"/>
    <n v="0.21920000000000001"/>
    <n v="-4.0000000000000002E-4"/>
  </r>
  <r>
    <n v="890"/>
    <s v="ЯКТЫ-КУЛЬ, АО САНАТОРИЙ"/>
    <x v="6"/>
    <m/>
    <m/>
    <x v="88"/>
    <s v="1240200026010"/>
    <s v="0268101997"/>
    <s v="Деятельность санаторно-курортных организаций"/>
    <n v="200901000"/>
    <n v="241745000"/>
    <n v="294513000"/>
    <n v="191900000"/>
    <n v="433388000"/>
    <n v="-3.0099999999999998E-2"/>
    <n v="-0.04"/>
    <n v="-2.64E-2"/>
    <n v="-5.45E-2"/>
    <n v="-1.52E-2"/>
    <n v="-0.1036"/>
    <n v="-0.10390000000000001"/>
    <n v="-2.86E-2"/>
    <n v="-7.3200000000000001E-2"/>
    <n v="-7.3000000000000001E-3"/>
  </r>
  <r>
    <n v="891"/>
    <s v="БАРНАУЛЬСКИЙ, САНАТОРИЙ"/>
    <x v="6"/>
    <m/>
    <m/>
    <x v="88"/>
    <s v="1022201768710"/>
    <s v="2225020666"/>
    <s v="Деятельность санаторно-курортных организаций"/>
    <n v="264734000"/>
    <n v="335419000"/>
    <n v="368836000"/>
    <n v="409256000"/>
    <n v="433197000"/>
    <n v="3.9899999999999998E-2"/>
    <n v="2.4400000000000002E-2"/>
    <n v="2.1299999999999999E-2"/>
    <n v="2.8999999999999998E-3"/>
    <n v="-2.0000000000000001E-4"/>
    <n v="0.13070000000000001"/>
    <n v="6.0000000000000001E-3"/>
    <n v="4.8999999999999998E-3"/>
    <n v="-9.5999999999999992E-3"/>
    <n v="-1.3899999999999999E-2"/>
  </r>
  <r>
    <n v="892"/>
    <s v="САНАТОРИЙ КРАСНОЯРСКОЕ ЗАГОРЬЕ, АО"/>
    <x v="6"/>
    <m/>
    <m/>
    <x v="88"/>
    <s v="1022400524519"/>
    <s v="2403001924"/>
    <s v="Деятельность санаторно-курортных организаций"/>
    <n v="442399000"/>
    <n v="288920000"/>
    <n v="284014000"/>
    <n v="340242000"/>
    <n v="432715000"/>
    <n v="0.2044"/>
    <n v="9.0700000000000003E-2"/>
    <n v="6.0900000000000003E-2"/>
    <n v="0.13420000000000001"/>
    <n v="8.0999999999999996E-3"/>
    <n v="0.1701"/>
    <n v="1.5599999999999999E-2"/>
    <n v="5.0500000000000003E-2"/>
    <m/>
    <n v="-7.4999999999999997E-3"/>
  </r>
  <r>
    <n v="893"/>
    <s v="РЖД-МЕДИЦИНА Г. ИЖЕВСК, ЧУЗ"/>
    <x v="5"/>
    <m/>
    <m/>
    <x v="12"/>
    <s v="1041800756953"/>
    <s v="1832039114"/>
    <s v="Деятельность больничных организаций"/>
    <n v="288793000"/>
    <n v="317980000"/>
    <n v="371527000"/>
    <n v="415580000"/>
    <n v="432579000"/>
    <n v="-1.3899999999999999E-2"/>
    <n v="7.9000000000000008E-3"/>
    <n v="3.0800000000000001E-2"/>
    <n v="2.7300000000000001E-2"/>
    <n v="8.3999999999999995E-3"/>
    <n v="-9.7999999999999997E-3"/>
    <n v="5.4999999999999997E-3"/>
    <n v="1.54E-2"/>
    <n v="2.1499999999999998E-2"/>
    <n v="-1.9E-3"/>
  </r>
  <r>
    <n v="894"/>
    <s v="МЦВТП, ООО"/>
    <x v="8"/>
    <m/>
    <m/>
    <x v="580"/>
    <s v="1117746770261"/>
    <s v="7733779398"/>
    <s v="Деятельность в области здравоохранения"/>
    <n v="244907000"/>
    <n v="272807000"/>
    <n v="335008000"/>
    <n v="373119000"/>
    <n v="431939000"/>
    <n v="-0.20100000000000001"/>
    <n v="-4.0000000000000001E-3"/>
    <n v="-1.44E-2"/>
    <n v="6.5699999999999995E-2"/>
    <n v="4.4900000000000002E-2"/>
    <n v="-0.20100000000000001"/>
    <n v="-8.8499999999999995E-2"/>
    <n v="-8.7999999999999995E-2"/>
    <n v="-0.1023"/>
    <n v="-9.9900000000000003E-2"/>
  </r>
  <r>
    <n v="895"/>
    <s v="ВОРЛД ВИЖЕН КЛИНИК СПБ, ООО"/>
    <x v="0"/>
    <m/>
    <s v="Стоматология"/>
    <x v="581"/>
    <s v="1207800031141"/>
    <s v="7841088341"/>
    <s v="Стоматологическая практика"/>
    <n v="128323000"/>
    <n v="112938000"/>
    <n v="260340000"/>
    <n v="502554000"/>
    <n v="431923000"/>
    <n v="-3.5799999999999998E-2"/>
    <n v="6.9000000000000006E-2"/>
    <n v="0.2495"/>
    <n v="0.2505"/>
    <n v="6.1999999999999998E-3"/>
    <m/>
    <m/>
    <m/>
    <m/>
    <n v="-5.0000000000000001E-4"/>
  </r>
  <r>
    <n v="896"/>
    <s v="СТРЕЛЕЦ, ООО"/>
    <x v="0"/>
    <m/>
    <s v="Стоматология"/>
    <x v="582"/>
    <s v="1177746194064"/>
    <s v="7707380134"/>
    <s v="Стоматологическая практика"/>
    <n v="152367000"/>
    <n v="216671000"/>
    <n v="223242000"/>
    <n v="285695000"/>
    <n v="431752000"/>
    <n v="4.4299999999999999E-2"/>
    <n v="1.9099999999999999E-2"/>
    <n v="3.1199999999999999E-2"/>
    <n v="3.5400000000000001E-2"/>
    <n v="0.1028"/>
    <n v="-4.1999999999999997E-3"/>
    <n v="-4.4000000000000003E-3"/>
    <n v="-2.5999999999999999E-3"/>
    <n v="-8.0000000000000004E-4"/>
    <n v="-1.4E-3"/>
  </r>
  <r>
    <n v="897"/>
    <s v="НОВАЯ МЕДИЦИНА-2000, ООО"/>
    <x v="8"/>
    <m/>
    <m/>
    <x v="583"/>
    <s v="1035007002040"/>
    <s v="5034004041"/>
    <s v="Общая врачебная практика"/>
    <n v="199339000"/>
    <n v="218542000"/>
    <n v="260234000"/>
    <n v="346714000"/>
    <n v="431474000"/>
    <n v="0.22270000000000001"/>
    <n v="0.1633"/>
    <n v="0.25480000000000003"/>
    <n v="0.18110000000000001"/>
    <n v="0.1331"/>
    <n v="0.21440000000000001"/>
    <n v="0.1368"/>
    <n v="0.2472"/>
    <n v="0.1736"/>
    <m/>
  </r>
  <r>
    <n v="898"/>
    <s v="ФОМАЛЬГАУТ, ООО"/>
    <x v="8"/>
    <m/>
    <m/>
    <x v="584"/>
    <s v="1177746339539"/>
    <s v="7706447805"/>
    <s v="Общая врачебная практика"/>
    <n v="220747000"/>
    <n v="259492000"/>
    <n v="352482000"/>
    <n v="405821000"/>
    <n v="431157000"/>
    <n v="0.216"/>
    <n v="0.2457"/>
    <n v="0.19900000000000001"/>
    <n v="0.21729999999999999"/>
    <n v="0.123"/>
    <n v="-1.5E-3"/>
    <n v="-5.0000000000000001E-4"/>
    <m/>
    <n v="-1.2999999999999999E-3"/>
    <n v="-1.9E-3"/>
  </r>
  <r>
    <n v="899"/>
    <s v="МЕДИЦИНСКИЙ ОЗДОРОВИТЕЛЬНЫЙ ЦЕНТР ЛУЧАНО, ООО"/>
    <x v="8"/>
    <m/>
    <m/>
    <x v="585"/>
    <s v="1111690034081"/>
    <s v="1655215023"/>
    <s v="Специальная врачебная практика"/>
    <n v="262683000"/>
    <n v="298966000"/>
    <n v="358782000"/>
    <n v="402673000"/>
    <n v="429962000"/>
    <n v="3.2000000000000002E-3"/>
    <n v="9.4E-2"/>
    <n v="0.14580000000000001"/>
    <n v="0.17660000000000001"/>
    <n v="0.13719999999999999"/>
    <n v="0.03"/>
    <n v="7.3700000000000002E-2"/>
    <n v="0.13669999999999999"/>
    <n v="0.17879999999999999"/>
    <n v="0.13350000000000001"/>
  </r>
  <r>
    <n v="900"/>
    <s v="ЛЕЧЕБНО-ДИАГНОСТИЧЕСКИЙ ЦЕНТР КУТУЗОВСКИЙ, ООО"/>
    <x v="0"/>
    <s v="Многопрофильная"/>
    <m/>
    <x v="586"/>
    <s v="1097746223244"/>
    <s v="7731626340"/>
    <s v="Деятельность в области здравоохранения"/>
    <n v="291959000"/>
    <n v="324864000"/>
    <n v="341942000"/>
    <n v="388289000"/>
    <n v="429258000"/>
    <n v="0.2218"/>
    <n v="0.27910000000000001"/>
    <n v="0.2576"/>
    <n v="0.29420000000000002"/>
    <n v="0.26829999999999998"/>
    <n v="0.25669999999999998"/>
    <n v="0.27039999999999997"/>
    <n v="0.24340000000000001"/>
    <n v="0.28139999999999998"/>
    <m/>
  </r>
  <r>
    <n v="901"/>
    <s v="СТОМАТОЛОГИЧЕСКАЯ ПОЛИКЛИНИКА № 9 АЗИНО Г. КАЗАНИ, ООО"/>
    <x v="0"/>
    <m/>
    <s v="Стоматология"/>
    <x v="587"/>
    <s v="1131690062184"/>
    <s v="1660190310"/>
    <s v="Стоматологическая практика"/>
    <n v="21943000"/>
    <n v="53041000"/>
    <n v="28073000"/>
    <n v="32352000"/>
    <n v="429124000"/>
    <n v="-9.3899999999999997E-2"/>
    <n v="0.39979999999999999"/>
    <n v="-0.16600000000000001"/>
    <n v="-7.6100000000000001E-2"/>
    <n v="0.1706"/>
    <n v="-1.6000000000000001E-3"/>
    <m/>
    <m/>
    <m/>
    <m/>
  </r>
  <r>
    <n v="902"/>
    <s v="ДЭНТ, ООО"/>
    <x v="0"/>
    <m/>
    <s v="Стоматология"/>
    <x v="588"/>
    <s v="1157154019296"/>
    <s v="7106032326"/>
    <s v="Стоматологическая практика"/>
    <n v="287670000"/>
    <n v="320076000"/>
    <n v="370484000"/>
    <n v="445889000"/>
    <n v="428792000"/>
    <n v="0.37140000000000001"/>
    <n v="0.30809999999999998"/>
    <n v="0.34289999999999998"/>
    <n v="0.4017"/>
    <n v="0.30880000000000002"/>
    <n v="0.36280000000000001"/>
    <n v="0.29799999999999999"/>
    <n v="0.3306"/>
    <n v="0.3886"/>
    <m/>
  </r>
  <r>
    <n v="903"/>
    <s v="СОЛОТЧА, ООО САНАТОРИЙ"/>
    <x v="6"/>
    <m/>
    <m/>
    <x v="88"/>
    <s v="1026201271304"/>
    <s v="6231037506"/>
    <s v="Деятельность санаторно-курортных организаций"/>
    <n v="159829000"/>
    <n v="220632000"/>
    <n v="257475000"/>
    <n v="316023000"/>
    <n v="428569000"/>
    <n v="3.9899999999999998E-2"/>
    <n v="0.1144"/>
    <n v="0.123"/>
    <n v="0.11940000000000001"/>
    <n v="0.20519999999999999"/>
    <n v="2.5499999999999998E-2"/>
    <n v="4.8500000000000001E-2"/>
    <n v="6.4100000000000004E-2"/>
    <n v="5.5599999999999997E-2"/>
    <n v="-3.0099999999999998E-2"/>
  </r>
  <r>
    <n v="904"/>
    <s v="АЙ-КЛИНИК ПЕТЕРГОФ, ООО"/>
    <x v="8"/>
    <m/>
    <m/>
    <x v="589"/>
    <s v="1167847409432"/>
    <s v="7819035545"/>
    <s v="Деятельность в области медицины прочая"/>
    <n v="147201000"/>
    <n v="161848000"/>
    <n v="191953000"/>
    <n v="291556000"/>
    <n v="428288000"/>
    <n v="5.4600000000000003E-2"/>
    <n v="-7.6399999999999996E-2"/>
    <n v="6.8999999999999999E-3"/>
    <n v="-0.1628"/>
    <n v="-0.18179999999999999"/>
    <n v="1.21E-2"/>
    <n v="-0.2109"/>
    <n v="-0.1956"/>
    <n v="-0.2185"/>
    <n v="-0.2351"/>
  </r>
  <r>
    <n v="905"/>
    <s v="СИТИМЕД, ООО"/>
    <x v="0"/>
    <s v="Многопрофильная"/>
    <m/>
    <x v="590"/>
    <s v="5087746603104"/>
    <s v="7719703573"/>
    <s v="Деятельность больничных организаций"/>
    <n v="409431000"/>
    <n v="215822000"/>
    <n v="205715000"/>
    <n v="186547000"/>
    <n v="428259000"/>
    <n v="0.42099999999999999"/>
    <n v="0.32729999999999998"/>
    <n v="0.52270000000000005"/>
    <n v="0.39279999999999998"/>
    <n v="0.51060000000000005"/>
    <n v="-1E-4"/>
    <n v="-6.2799999999999995E-2"/>
    <n v="-6.9900000000000004E-2"/>
    <n v="-5.0700000000000002E-2"/>
    <n v="-2.0199999999999999E-2"/>
  </r>
  <r>
    <n v="906"/>
    <s v="НЕФРОЛАЙН-СИБИРЬ, ООО"/>
    <x v="8"/>
    <m/>
    <m/>
    <x v="591"/>
    <s v="1175476051035"/>
    <s v="5406975310"/>
    <s v="Деятельность больничных организаций"/>
    <n v="37060000"/>
    <n v="57698000"/>
    <n v="127773000"/>
    <n v="404306000"/>
    <n v="427615000"/>
    <n v="-0.4516"/>
    <n v="-0.22750000000000001"/>
    <n v="-0.11119999999999999"/>
    <n v="1.8599999999999998E-2"/>
    <n v="-1.2E-2"/>
    <n v="-1.9E-3"/>
    <n v="-1.2999999999999999E-3"/>
    <n v="-6.9999999999999999E-4"/>
    <n v="-5.0000000000000001E-4"/>
    <n v="-5.0000000000000001E-4"/>
  </r>
  <r>
    <n v="907"/>
    <s v="РЕКОМЕНДЕНТ, ООО"/>
    <x v="0"/>
    <m/>
    <s v="Стоматология"/>
    <x v="592"/>
    <s v="1155476048639"/>
    <s v="5406583828"/>
    <s v="Стоматологическая практика"/>
    <n v="196498000"/>
    <n v="245225000"/>
    <n v="303399000"/>
    <n v="377443000"/>
    <n v="427576000"/>
    <n v="0.4"/>
    <n v="0.38040000000000002"/>
    <n v="0.36199999999999999"/>
    <n v="0.30159999999999998"/>
    <n v="0.20349999999999999"/>
    <m/>
    <m/>
    <m/>
    <m/>
    <m/>
  </r>
  <r>
    <n v="908"/>
    <s v="САНАТОРИЙ АЛУШТА, ООО"/>
    <x v="6"/>
    <m/>
    <m/>
    <x v="88"/>
    <s v="1149102122839"/>
    <s v="9101004784"/>
    <s v="Деятельность санаторно-курортных организаций"/>
    <n v="330126000"/>
    <n v="181120000"/>
    <n v="142782000"/>
    <n v="272783000"/>
    <n v="427137000"/>
    <n v="0.27860000000000001"/>
    <n v="-9.2100000000000001E-2"/>
    <n v="-0.14799999999999999"/>
    <n v="0.14130000000000001"/>
    <n v="0.17150000000000001"/>
    <n v="0.255"/>
    <n v="0.6119"/>
    <n v="-0.1177"/>
    <n v="0.1172"/>
    <n v="0.1656"/>
  </r>
  <r>
    <n v="909"/>
    <s v="МЕДИКАЛ ПЛЮС, ООО"/>
    <x v="8"/>
    <m/>
    <m/>
    <x v="593"/>
    <s v="1184027014445"/>
    <s v="4025452775"/>
    <s v="Общая врачебная практика"/>
    <n v="150330000"/>
    <n v="199675000"/>
    <n v="262748000"/>
    <n v="361409000"/>
    <n v="424551000"/>
    <n v="0.26379999999999998"/>
    <n v="0.23080000000000001"/>
    <n v="0.1757"/>
    <n v="9.8199999999999996E-2"/>
    <n v="0.1573"/>
    <n v="0.27160000000000001"/>
    <n v="0.20039999999999999"/>
    <n v="0.17119999999999999"/>
    <n v="9.1200000000000003E-2"/>
    <n v="0.15060000000000001"/>
  </r>
  <r>
    <n v="910"/>
    <s v="АНК ТРЕЙД, ООО"/>
    <x v="8"/>
    <m/>
    <m/>
    <x v="594"/>
    <s v="1057746390492"/>
    <s v="7710576560"/>
    <s v="Деятельность больничных организаций"/>
    <n v="260808000"/>
    <n v="301376000"/>
    <n v="341748000"/>
    <n v="368200000"/>
    <n v="424505000"/>
    <n v="-3.5000000000000001E-3"/>
    <n v="-1.2999999999999999E-3"/>
    <n v="1.0999999999999999E-2"/>
    <n v="1.9E-3"/>
    <n v="-2E-3"/>
    <m/>
    <n v="-3.5999999999999999E-3"/>
    <n v="3.8E-3"/>
    <n v="-1.21E-2"/>
    <n v="-2.3999999999999998E-3"/>
  </r>
  <r>
    <n v="911"/>
    <s v="МС, ООО"/>
    <x v="0"/>
    <s v="Многопрофильная"/>
    <m/>
    <x v="595"/>
    <s v="1137847214042"/>
    <s v="7814575025"/>
    <s v="Деятельность больничных организаций"/>
    <n v="202681000"/>
    <n v="230977000"/>
    <n v="311287000"/>
    <n v="397222000"/>
    <n v="424475000"/>
    <n v="0.21240000000000001"/>
    <n v="0.2349"/>
    <n v="0.3382"/>
    <n v="0.28820000000000001"/>
    <n v="0.13650000000000001"/>
    <m/>
    <m/>
    <m/>
    <m/>
    <m/>
  </r>
  <r>
    <n v="912"/>
    <s v="НИКОР-2, ООО"/>
    <x v="0"/>
    <m/>
    <s v="Стоматология"/>
    <x v="596"/>
    <s v="1027700194378"/>
    <s v="7735083662"/>
    <s v="Стоматологическая практика"/>
    <n v="180817000"/>
    <n v="235646000"/>
    <n v="295371000"/>
    <n v="363887000"/>
    <n v="424316000"/>
    <n v="0.12470000000000001"/>
    <n v="0.19839999999999999"/>
    <n v="0.16239999999999999"/>
    <n v="9.8400000000000001E-2"/>
    <n v="0.18820000000000001"/>
    <n v="-1.4E-3"/>
    <n v="-8.0000000000000004E-4"/>
    <n v="-1E-3"/>
    <m/>
    <m/>
  </r>
  <r>
    <n v="913"/>
    <s v="МЕДИЦИНСКИЙ ДИ ЦЕНТР, ООО"/>
    <x v="8"/>
    <m/>
    <m/>
    <x v="597"/>
    <s v="1056414903709"/>
    <s v="6449034126"/>
    <s v="Общая врачебная практика"/>
    <n v="221132000"/>
    <n v="191205000"/>
    <n v="216543000"/>
    <n v="263883000"/>
    <n v="424237000"/>
    <n v="7.9399999999999998E-2"/>
    <n v="4.7399999999999998E-2"/>
    <n v="1.12E-2"/>
    <n v="2.8999999999999998E-3"/>
    <n v="1.8800000000000001E-2"/>
    <n v="7.2400000000000006E-2"/>
    <n v="3.9399999999999998E-2"/>
    <n v="5.8999999999999999E-3"/>
    <n v="-3.0000000000000001E-3"/>
    <n v="1.47E-2"/>
  </r>
  <r>
    <n v="914"/>
    <s v="ИННОВАЦИОННЫЕ ТЕХНОЛОГИИ, ООО"/>
    <x v="0"/>
    <s v="Многопрофильная"/>
    <m/>
    <x v="598"/>
    <s v="1157746656363"/>
    <s v="7735145478"/>
    <s v="Деятельность больничных организаций"/>
    <n v="177807000"/>
    <n v="207350000"/>
    <n v="242325000"/>
    <n v="350251000"/>
    <n v="423909000"/>
    <n v="0.16289999999999999"/>
    <n v="0.2162"/>
    <n v="0.16070000000000001"/>
    <n v="0.30769999999999997"/>
    <n v="0.2218"/>
    <m/>
    <n v="-1E-4"/>
    <m/>
    <m/>
    <n v="-3.5999999999999999E-3"/>
  </r>
  <r>
    <n v="915"/>
    <s v="БЕЛАЯ РАДУГА, ООО"/>
    <x v="0"/>
    <m/>
    <s v="Стоматология"/>
    <x v="599"/>
    <s v="1177746694586"/>
    <s v="9705103146"/>
    <s v="Стоматологическая практика"/>
    <n v="225883000"/>
    <n v="394854000"/>
    <n v="413531000"/>
    <n v="446814000"/>
    <n v="423760000"/>
    <n v="0.40710000000000002"/>
    <n v="0.218"/>
    <n v="5.9700000000000003E-2"/>
    <n v="2.5600000000000001E-2"/>
    <n v="2.4299999999999999E-2"/>
    <n v="-1.6000000000000001E-3"/>
    <n v="-2E-3"/>
    <n v="-3.0000000000000001E-3"/>
    <n v="-4.8999999999999998E-3"/>
    <n v="-1.03E-2"/>
  </r>
  <r>
    <n v="916"/>
    <s v="ДЖОРДЖ ПОЛИКЛИНИКА № 1, ООО"/>
    <x v="8"/>
    <m/>
    <m/>
    <x v="600"/>
    <s v="1122511000688"/>
    <s v="2511077945"/>
    <s v="Деятельность больничных организаций"/>
    <n v="208874000"/>
    <n v="233419000"/>
    <n v="247483000"/>
    <n v="288763000"/>
    <n v="423597000"/>
    <n v="0.1353"/>
    <n v="0.08"/>
    <n v="5.5399999999999998E-2"/>
    <n v="6.8099999999999994E-2"/>
    <n v="0.10780000000000001"/>
    <m/>
    <m/>
    <m/>
    <m/>
    <m/>
  </r>
  <r>
    <n v="917"/>
    <s v="ЭСТЕТИКА, ООО"/>
    <x v="0"/>
    <m/>
    <s v="Стоматология"/>
    <x v="601"/>
    <s v="1142723005292"/>
    <s v="2723173993"/>
    <s v="Стоматологическая практика"/>
    <n v="93752000"/>
    <n v="185258000"/>
    <n v="305639000"/>
    <n v="368956000"/>
    <n v="423150000"/>
    <n v="1.23E-2"/>
    <n v="0.2278"/>
    <n v="0.16189999999999999"/>
    <n v="0.1978"/>
    <n v="7.6E-3"/>
    <m/>
    <m/>
    <m/>
    <m/>
    <m/>
  </r>
  <r>
    <n v="918"/>
    <s v="СТОМАТИКА, ООО"/>
    <x v="0"/>
    <m/>
    <s v="Стоматология"/>
    <x v="602"/>
    <s v="1185476092801"/>
    <s v="5401988700"/>
    <s v="Стоматологическая практика"/>
    <n v="161636000"/>
    <n v="225600000"/>
    <n v="233424000"/>
    <n v="328024000"/>
    <n v="423068000"/>
    <n v="0.10730000000000001"/>
    <n v="0.19259999999999999"/>
    <n v="3.78E-2"/>
    <n v="7.8600000000000003E-2"/>
    <n v="-0.25369999999999998"/>
    <n v="0.10539999999999999"/>
    <n v="0.17749999999999999"/>
    <n v="2.3599999999999999E-2"/>
    <n v="6.5000000000000002E-2"/>
    <n v="-0.34"/>
  </r>
  <r>
    <n v="919"/>
    <s v="АРКАДИА, ООО"/>
    <x v="6"/>
    <m/>
    <m/>
    <x v="88"/>
    <s v="1117746843378"/>
    <s v="7703755216"/>
    <s v="Деятельность санаторно-курортных организаций"/>
    <n v="170008000"/>
    <n v="310976000"/>
    <n v="406255000"/>
    <n v="556093000"/>
    <n v="422631000"/>
    <n v="0.2268"/>
    <n v="0.43070000000000003"/>
    <n v="0.45710000000000001"/>
    <n v="0.47449999999999998"/>
    <n v="0.41360000000000002"/>
    <n v="-0.20200000000000001"/>
    <n v="-0.41620000000000001"/>
    <n v="-0.43290000000000001"/>
    <n v="-0.4103"/>
    <n v="-0.36830000000000002"/>
  </r>
  <r>
    <n v="920"/>
    <s v="НПП ЗАПАДНАЯ СИБИРЬ, ЗАО"/>
    <x v="6"/>
    <m/>
    <m/>
    <x v="88"/>
    <s v="1037200587533"/>
    <s v="7203092666"/>
    <s v="Деятельность санаторно-курортных организаций"/>
    <n v="206960000"/>
    <n v="290344000"/>
    <n v="305961000"/>
    <n v="353388000"/>
    <n v="421464000"/>
    <n v="0.1333"/>
    <n v="0.14979999999999999"/>
    <n v="9.2999999999999999E-2"/>
    <n v="0.13150000000000001"/>
    <n v="0.1754"/>
    <n v="0.106"/>
    <n v="0.1265"/>
    <n v="6.6699999999999995E-2"/>
    <n v="0.10059999999999999"/>
    <n v="0.1236"/>
  </r>
  <r>
    <n v="921"/>
    <s v="СТОМАТОЛОГИЯ ДЖАЗ, ООО"/>
    <x v="0"/>
    <m/>
    <s v="Стоматология"/>
    <x v="603"/>
    <s v="1091831002328"/>
    <s v="1831135030"/>
    <s v="Стоматологическая практика"/>
    <n v="212004000"/>
    <n v="243501000"/>
    <n v="291288000"/>
    <n v="359761000"/>
    <n v="420788000"/>
    <n v="0.1116"/>
    <n v="0.13950000000000001"/>
    <n v="6.8199999999999997E-2"/>
    <n v="0.121"/>
    <n v="8.5900000000000004E-2"/>
    <n v="-1.8E-3"/>
    <m/>
    <m/>
    <m/>
    <m/>
  </r>
  <r>
    <n v="922"/>
    <s v="ФРАУ КЛИНИК 1, ООО"/>
    <x v="0"/>
    <s v="Специализированная"/>
    <s v="косметология (аппаратная, инъекционная, лазерная), пластическая хирургия (блефаропластика, ринопластика, маммопластика, абдоминопластика), дерматология, трихология, маммология, онкология (онколог-маммолог), флебология, массаж, коррекция фигуры"/>
    <x v="604"/>
    <s v="1157746638268"/>
    <s v="7702386767"/>
    <s v="Деятельность больничных организаций"/>
    <n v="187256000"/>
    <n v="211463000"/>
    <n v="246790000"/>
    <n v="380168000"/>
    <n v="420504000"/>
    <n v="0.24129999999999999"/>
    <n v="0.04"/>
    <n v="0.24390000000000001"/>
    <n v="0.13450000000000001"/>
    <n v="0.1172"/>
    <m/>
    <m/>
    <m/>
    <m/>
    <m/>
  </r>
  <r>
    <n v="923"/>
    <s v="ПМЛ СМП, ООО"/>
    <x v="0"/>
    <s v="Многопрофильная"/>
    <m/>
    <x v="0"/>
    <s v="1207700198287"/>
    <s v="7726465249"/>
    <s v="Деятельность в области медицины прочая, не включенная в другие группировки"/>
    <n v="73884000"/>
    <n v="264934000"/>
    <n v="300502000"/>
    <n v="341398000"/>
    <n v="420203000"/>
    <n v="1.6899999999999998E-2"/>
    <n v="0.15490000000000001"/>
    <n v="0.311"/>
    <n v="0.2681"/>
    <n v="0.39910000000000001"/>
    <m/>
    <m/>
    <m/>
    <m/>
    <m/>
  </r>
  <r>
    <n v="924"/>
    <s v="КЛИНИКА ПЛЮС, ООО"/>
    <x v="8"/>
    <m/>
    <m/>
    <x v="605"/>
    <s v="1186952006922"/>
    <s v="6949110978"/>
    <s v="Деятельность больничных организаций"/>
    <n v="450000"/>
    <n v="6910000"/>
    <n v="78623000"/>
    <n v="139499000"/>
    <n v="419915000"/>
    <n v="-0.46"/>
    <n v="0.16669999999999999"/>
    <n v="8.3000000000000004E-2"/>
    <n v="0.1424"/>
    <n v="-6.3399999999999998E-2"/>
    <m/>
    <m/>
    <m/>
    <n v="0.12559999999999999"/>
    <n v="-8.9099999999999999E-2"/>
  </r>
  <r>
    <n v="925"/>
    <s v="ЛЕВКОР, ООО"/>
    <x v="8"/>
    <m/>
    <m/>
    <x v="606"/>
    <s v="1024600970162"/>
    <s v="4630012394"/>
    <s v="Общая врачебная практика"/>
    <n v="383270000"/>
    <n v="351371000"/>
    <n v="306514000"/>
    <n v="339121000"/>
    <n v="419265000"/>
    <n v="4.6699999999999998E-2"/>
    <n v="5.1299999999999998E-2"/>
    <n v="7.85E-2"/>
    <n v="5.4300000000000001E-2"/>
    <n v="8.1900000000000001E-2"/>
    <n v="6.7000000000000004E-2"/>
    <n v="7.5200000000000003E-2"/>
    <n v="9.3299999999999994E-2"/>
    <n v="2.86E-2"/>
    <n v="4.3200000000000002E-2"/>
  </r>
  <r>
    <n v="926"/>
    <s v="АКАДЕММЕДИКАЛ, ООО"/>
    <x v="8"/>
    <m/>
    <m/>
    <x v="607"/>
    <s v="1145476089637"/>
    <s v="5408309740"/>
    <s v="Деятельность больничных организаций"/>
    <n v="221333000"/>
    <n v="236306000"/>
    <n v="300931000"/>
    <n v="424334000"/>
    <n v="417938000"/>
    <n v="0.1226"/>
    <n v="8.8700000000000001E-2"/>
    <n v="7.4999999999999997E-2"/>
    <n v="0.1545"/>
    <n v="1.44E-2"/>
    <n v="0.18729999999999999"/>
    <n v="8.14E-2"/>
    <n v="-1.41E-2"/>
    <n v="8.8400000000000006E-2"/>
    <n v="-6.8000000000000005E-2"/>
  </r>
  <r>
    <n v="927"/>
    <s v="САНАТОРИЙ ИМЕНИ ВОРОВСКОГО, АО"/>
    <x v="6"/>
    <m/>
    <m/>
    <x v="88"/>
    <s v="1027601107247"/>
    <s v="7626001860"/>
    <s v="Деятельность санаторно-курортных организаций"/>
    <n v="202275000"/>
    <n v="279677000"/>
    <n v="320774000"/>
    <n v="358135000"/>
    <n v="417878000"/>
    <n v="6.9500000000000006E-2"/>
    <n v="3.8699999999999998E-2"/>
    <n v="9.9000000000000005E-2"/>
    <n v="9.2799999999999994E-2"/>
    <n v="0.1051"/>
    <n v="0.1298"/>
    <n v="1.7600000000000001E-2"/>
    <n v="5.8599999999999999E-2"/>
    <n v="7.5399999999999995E-2"/>
    <n v="7.1400000000000005E-2"/>
  </r>
  <r>
    <n v="928"/>
    <s v="ЦАГ №1, ООО"/>
    <x v="0"/>
    <s v="Специализированная"/>
    <s v="акушерство и гинекология"/>
    <x v="608"/>
    <s v="1097448002288"/>
    <s v="7448118255"/>
    <s v="Деятельность больничных организаций"/>
    <n v="129812000"/>
    <n v="169254000"/>
    <n v="237436000"/>
    <n v="349018000"/>
    <n v="417611000"/>
    <n v="0.4093"/>
    <n v="0.24529999999999999"/>
    <n v="0.27800000000000002"/>
    <n v="0.2782"/>
    <n v="0.37630000000000002"/>
    <n v="-3.7199999999999997E-2"/>
    <m/>
    <m/>
    <m/>
    <m/>
  </r>
  <r>
    <n v="929"/>
    <s v="ЦСМ, ООО"/>
    <x v="0"/>
    <m/>
    <s v="Стоматология"/>
    <x v="609"/>
    <s v="1187232027861"/>
    <s v="7203462412"/>
    <s v="Стоматологическая практика"/>
    <n v="170513000"/>
    <n v="230558000"/>
    <n v="273867000"/>
    <n v="354521000"/>
    <n v="415652000"/>
    <n v="0.1021"/>
    <n v="8.5099999999999995E-2"/>
    <n v="0.14130000000000001"/>
    <n v="0.1176"/>
    <n v="7.7000000000000002E-3"/>
    <m/>
    <m/>
    <n v="8.8099999999999998E-2"/>
    <n v="0.10050000000000001"/>
    <n v="-7.0000000000000001E-3"/>
  </r>
  <r>
    <n v="930"/>
    <s v="САНАТОРИЙ ДЮНЫ, ООО"/>
    <x v="6"/>
    <m/>
    <m/>
    <x v="88"/>
    <s v="1037857002590"/>
    <s v="7827010368"/>
    <s v="Деятельность санаторно-курортных организаций"/>
    <n v="221573000"/>
    <n v="274517000"/>
    <n v="316538000"/>
    <n v="350794000"/>
    <n v="415610000"/>
    <n v="-0.10630000000000001"/>
    <n v="-7.4000000000000003E-3"/>
    <n v="-3.7600000000000001E-2"/>
    <n v="-0.1057"/>
    <n v="-1.44E-2"/>
    <n v="-5.3499999999999999E-2"/>
    <n v="-1.9800000000000002E-2"/>
    <n v="-5.4600000000000003E-2"/>
    <n v="-0.1142"/>
    <n v="-2.8899999999999999E-2"/>
  </r>
  <r>
    <n v="931"/>
    <s v="КЛИНИКА АРТДЕНТ, ООО"/>
    <x v="0"/>
    <m/>
    <s v="Стоматология"/>
    <x v="610"/>
    <s v="1065260059171"/>
    <s v="5260166952"/>
    <s v="Стоматологическая практика"/>
    <n v="64723000"/>
    <n v="93404000"/>
    <n v="181792000"/>
    <n v="269363000"/>
    <n v="414559000"/>
    <n v="2.06E-2"/>
    <n v="7.5399999999999995E-2"/>
    <n v="3.0200000000000001E-2"/>
    <n v="1.01E-2"/>
    <n v="7.3999999999999996E-2"/>
    <n v="1.29E-2"/>
    <m/>
    <n v="-8.0000000000000004E-4"/>
    <m/>
    <n v="-4.1000000000000003E-3"/>
  </r>
  <r>
    <n v="932"/>
    <s v="МЦ ЭКО-БЕЗОПАСНОСТЬ, ООО"/>
    <x v="8"/>
    <m/>
    <m/>
    <x v="611"/>
    <s v="1089847212355"/>
    <s v="7816442599"/>
    <s v="Деятельность больничных организаций"/>
    <n v="347190000"/>
    <n v="310786000"/>
    <n v="373301000"/>
    <n v="344542000"/>
    <n v="414195000"/>
    <n v="0.16489999999999999"/>
    <n v="4.1099999999999998E-2"/>
    <n v="0.17699999999999999"/>
    <n v="8.0199999999999994E-2"/>
    <n v="8.0799999999999997E-2"/>
    <n v="0.12659999999999999"/>
    <n v="3.7600000000000001E-2"/>
    <n v="0.16819999999999999"/>
    <n v="6.0900000000000003E-2"/>
    <n v="6.6299999999999998E-2"/>
  </r>
  <r>
    <n v="933"/>
    <s v="БИЗНЕС ЦЕНТР АРБАТ, ООО"/>
    <x v="0"/>
    <s v="Узкопрофильная"/>
    <s v="Наркология"/>
    <x v="612"/>
    <s v="1027704008804"/>
    <s v="7704246476"/>
    <s v="Деятельность больничных организаций"/>
    <n v="210118000"/>
    <n v="226690000"/>
    <n v="272311000"/>
    <n v="320408000"/>
    <n v="413556000"/>
    <n v="0.1396"/>
    <n v="0.1777"/>
    <n v="0.2442"/>
    <n v="0.2233"/>
    <n v="0.22600000000000001"/>
    <n v="-5.1200000000000002E-2"/>
    <n v="-3.6499999999999998E-2"/>
    <n v="-1.55E-2"/>
    <n v="-5.7000000000000002E-3"/>
    <n v="-4.0000000000000002E-4"/>
  </r>
  <r>
    <n v="934"/>
    <s v="КЛИНИКА АКАДЕМИЧЕСКАЯ, ООО"/>
    <x v="0"/>
    <s v="Многопрофильная"/>
    <m/>
    <x v="179"/>
    <s v="1123460005547"/>
    <s v="3445127448"/>
    <s v="Деятельность больничных организаций"/>
    <n v="164568000"/>
    <n v="196315000"/>
    <n v="251744000"/>
    <n v="328661000"/>
    <n v="412627000"/>
    <n v="0.14000000000000001"/>
    <n v="0.34329999999999999"/>
    <n v="0.33729999999999999"/>
    <n v="0.1661"/>
    <n v="0.2419"/>
    <n v="0.22259999999999999"/>
    <n v="0.2215"/>
    <n v="0.24590000000000001"/>
    <n v="0.1197"/>
    <n v="7.6399999999999996E-2"/>
  </r>
  <r>
    <n v="935"/>
    <s v="СМАЙЛСПА, ООО"/>
    <x v="0"/>
    <m/>
    <s v="Стоматология"/>
    <x v="613"/>
    <s v="1147154004821"/>
    <s v="7104523840"/>
    <s v="Стоматологическая практика"/>
    <n v="47425000"/>
    <n v="52392000"/>
    <n v="186902000"/>
    <n v="314856000"/>
    <n v="412403000"/>
    <n v="0.5474"/>
    <n v="0.40039999999999998"/>
    <n v="0.60489999999999999"/>
    <n v="0.48780000000000001"/>
    <n v="0.27129999999999999"/>
    <n v="-1.9699999999999999E-2"/>
    <n v="-2.2200000000000001E-2"/>
    <n v="-4.7899999999999998E-2"/>
    <n v="-5.0200000000000002E-2"/>
    <n v="-3.78E-2"/>
  </r>
  <r>
    <n v="936"/>
    <s v="МЦ XXI ВЕК СЗ, ООО"/>
    <x v="8"/>
    <m/>
    <m/>
    <x v="614"/>
    <s v="1077847187153"/>
    <s v="7814369015"/>
    <s v="Деятельность больничных организаций"/>
    <n v="194630000"/>
    <n v="229591000"/>
    <n v="279711000"/>
    <n v="339589000"/>
    <n v="412076000"/>
    <n v="3.2500000000000001E-2"/>
    <n v="8.5099999999999995E-2"/>
    <n v="8.7099999999999997E-2"/>
    <n v="8.9300000000000004E-2"/>
    <n v="9.2799999999999994E-2"/>
    <m/>
    <n v="7.4499999999999997E-2"/>
    <n v="7.51E-2"/>
    <n v="8.0799999999999997E-2"/>
    <n v="8.5000000000000006E-2"/>
  </r>
  <r>
    <n v="937"/>
    <s v="САНАТОРИЙ ИМЕНИ СТАНКО, ООО"/>
    <x v="6"/>
    <m/>
    <m/>
    <x v="88"/>
    <s v="1023701591517"/>
    <s v="3713005769"/>
    <s v="Деятельность санаторно-курортных организаций"/>
    <n v="213790000"/>
    <n v="294554000"/>
    <n v="313637000"/>
    <n v="345279000"/>
    <n v="411785000"/>
    <n v="2.3099999999999999E-2"/>
    <n v="2.6200000000000001E-2"/>
    <n v="1.35E-2"/>
    <n v="1.2200000000000001E-2"/>
    <n v="1.1599999999999999E-2"/>
    <n v="8.2799999999999999E-2"/>
    <n v="9.9000000000000008E-3"/>
    <n v="3.2000000000000002E-3"/>
    <n v="1E-3"/>
    <n v="8.0000000000000004E-4"/>
  </r>
  <r>
    <n v="938"/>
    <s v="КЛИНИКА ФОМИНА ПЕНЗА, ООО"/>
    <x v="0"/>
    <m/>
    <m/>
    <x v="40"/>
    <s v="1185835017972"/>
    <s v="5836688808"/>
    <s v="Деятельность больничных организаций"/>
    <n v="119051000"/>
    <n v="186647000"/>
    <n v="272525000"/>
    <n v="354840000"/>
    <n v="411730000"/>
    <n v="0.14729999999999999"/>
    <n v="0.14360000000000001"/>
    <n v="0.28010000000000002"/>
    <n v="0.18559999999999999"/>
    <n v="0.24429999999999999"/>
    <n v="0.17369999999999999"/>
    <n v="0.14760000000000001"/>
    <n v="0.12280000000000001"/>
    <n v="-9.9699999999999997E-2"/>
    <n v="-6.7799999999999999E-2"/>
  </r>
  <r>
    <n v="939"/>
    <s v="ДИАДЕМА, ООО"/>
    <x v="0"/>
    <m/>
    <s v="Стоматология"/>
    <x v="615"/>
    <s v="1217800134551"/>
    <s v="7841095758"/>
    <s v="Стоматологическая практика"/>
    <n v="1530000"/>
    <n v="56263000"/>
    <n v="113082000"/>
    <n v="191146000"/>
    <n v="411598000"/>
    <n v="0.62290000000000001"/>
    <n v="0.56710000000000005"/>
    <n v="0.59260000000000002"/>
    <n v="0.65210000000000001"/>
    <n v="0.57320000000000004"/>
    <m/>
    <m/>
    <m/>
    <m/>
    <m/>
  </r>
  <r>
    <n v="940"/>
    <s v="ЛИНИЯ МЕДКОНТРОЛЯ, ООО"/>
    <x v="7"/>
    <m/>
    <m/>
    <x v="616"/>
    <s v="1125001006151"/>
    <s v="5001091779"/>
    <s v="Деятельность больничных организаций"/>
    <n v="60273000"/>
    <n v="90025000"/>
    <n v="151441000"/>
    <n v="196835000"/>
    <n v="410460000"/>
    <n v="0.3659"/>
    <n v="0.1515"/>
    <n v="0.21820000000000001"/>
    <n v="0.21940000000000001"/>
    <n v="0.2457"/>
    <m/>
    <m/>
    <m/>
    <n v="-3.9600000000000003E-2"/>
    <n v="-2.0299999999999999E-2"/>
  </r>
  <r>
    <n v="941"/>
    <s v="КЛИНИКА №1 ПЛЮС, ООО"/>
    <x v="0"/>
    <s v="Многопрофильная"/>
    <m/>
    <x v="617"/>
    <s v="1154025001350"/>
    <s v="4025443160"/>
    <s v="Общая врачебная практика"/>
    <n v="195567000"/>
    <n v="240296000"/>
    <n v="276897000"/>
    <n v="399708000"/>
    <n v="410424000"/>
    <n v="0.27729999999999999"/>
    <n v="0.25769999999999998"/>
    <n v="0.2218"/>
    <n v="0.25919999999999999"/>
    <n v="1.4500000000000001E-2"/>
    <n v="0.251"/>
    <n v="0.2394"/>
    <m/>
    <m/>
    <m/>
  </r>
  <r>
    <n v="942"/>
    <s v="МЕДАЛЛ СТОМАТОЛОГИЯ, ООО"/>
    <x v="0"/>
    <m/>
    <s v="Стоматология"/>
    <x v="618"/>
    <s v="1187847146200"/>
    <s v="7813612683"/>
    <s v="Стоматологическая практика"/>
    <n v="151571000"/>
    <n v="203456000"/>
    <n v="249277000"/>
    <n v="326050000"/>
    <n v="409633000"/>
    <n v="0.45329999999999998"/>
    <n v="0.46510000000000001"/>
    <n v="0.4788"/>
    <n v="0.50360000000000005"/>
    <n v="0.29949999999999999"/>
    <n v="-3.5499999999999997E-2"/>
    <n v="-2.4299999999999999E-2"/>
    <n v="-1.44E-2"/>
    <n v="-3.7000000000000002E-3"/>
    <n v="-2.0000000000000001E-4"/>
  </r>
  <r>
    <n v="943"/>
    <s v="ГУР.У.КЛИНИК, ООО"/>
    <x v="0"/>
    <m/>
    <s v="Стоматология"/>
    <x v="619"/>
    <s v="1182375029209"/>
    <s v="2366003670"/>
    <s v="Стоматологическая практика"/>
    <n v="158230000"/>
    <n v="164196000"/>
    <n v="214878000"/>
    <n v="409017000"/>
    <n v="409551000"/>
    <n v="0.38129999999999997"/>
    <n v="0.35389999999999999"/>
    <n v="0.31900000000000001"/>
    <n v="0.60550000000000004"/>
    <n v="0.61119999999999997"/>
    <m/>
    <m/>
    <n v="0.21029999999999999"/>
    <n v="-0.1694"/>
    <n v="-0.15939999999999999"/>
  </r>
  <r>
    <n v="944"/>
    <s v="МЕДИВА+, ООО"/>
    <x v="8"/>
    <m/>
    <m/>
    <x v="620"/>
    <s v="1111650020514"/>
    <s v="1650230412"/>
    <s v="Общая врачебная практика"/>
    <n v="53679000"/>
    <n v="92545000"/>
    <n v="96935000"/>
    <n v="156804000"/>
    <n v="408569000"/>
    <n v="9.5299999999999996E-2"/>
    <n v="2.76E-2"/>
    <n v="5.1299999999999998E-2"/>
    <n v="0.1017"/>
    <n v="0.1042"/>
    <m/>
    <m/>
    <m/>
    <m/>
    <m/>
  </r>
  <r>
    <n v="945"/>
    <s v="ПЕРВАЯ ДЕТСКАЯ ПОЛИКЛИНИКА, ООО"/>
    <x v="8"/>
    <m/>
    <m/>
    <x v="621"/>
    <s v="1146671019769"/>
    <s v="6671459611"/>
    <s v="Деятельность больничных организаций"/>
    <n v="244722000"/>
    <n v="270042000"/>
    <n v="297790000"/>
    <n v="352069000"/>
    <n v="408287000"/>
    <n v="8.5000000000000006E-2"/>
    <n v="1.1999999999999999E-3"/>
    <n v="-0.21249999999999999"/>
    <n v="-2.7199999999999998E-2"/>
    <n v="9.5899999999999999E-2"/>
    <n v="5.2499999999999998E-2"/>
    <n v="-1.7299999999999999E-2"/>
    <n v="-0.21360000000000001"/>
    <n v="-3.39E-2"/>
    <n v="8.7999999999999995E-2"/>
  </r>
  <r>
    <n v="946"/>
    <s v="ЦЕНТР СОВРЕМЕННОЙ ПЕДИАТРИИ, ООО"/>
    <x v="0"/>
    <s v="Узкопрофильная"/>
    <s v="Педиатрия"/>
    <x v="622"/>
    <s v="1187746052405"/>
    <s v="7736314986"/>
    <s v="Деятельность больничных организаций"/>
    <n v="296420000"/>
    <n v="308889000"/>
    <n v="331943000"/>
    <n v="340559000"/>
    <n v="408031000"/>
    <n v="0.31119999999999998"/>
    <n v="0.33850000000000002"/>
    <n v="0.27760000000000001"/>
    <n v="0.21"/>
    <n v="0.11940000000000001"/>
    <m/>
    <m/>
    <n v="-1.12E-2"/>
    <n v="-9.1000000000000004E-3"/>
    <n v="-2.5999999999999999E-3"/>
  </r>
  <r>
    <n v="947"/>
    <s v="ЛД-АСКЛЕПИЙ, ООО ДЦ"/>
    <x v="0"/>
    <s v="Многопрофильная"/>
    <m/>
    <x v="623"/>
    <s v="1092538000928"/>
    <s v="2538126251"/>
    <s v="Деятельность в области медицины прочая, не включенная в другие группировки"/>
    <n v="398786000"/>
    <n v="362246000"/>
    <n v="382343000"/>
    <n v="377648000"/>
    <n v="407553000"/>
    <n v="0.50880000000000003"/>
    <n v="0.42149999999999999"/>
    <n v="0.33"/>
    <n v="0.35260000000000002"/>
    <n v="0.29520000000000002"/>
    <n v="0.442"/>
    <n v="0.41570000000000001"/>
    <m/>
    <m/>
    <m/>
  </r>
  <r>
    <n v="948"/>
    <s v="КУРОРТЫ ЧЕЧНИ, ООО"/>
    <x v="8"/>
    <m/>
    <m/>
    <x v="624"/>
    <s v="1112033000320"/>
    <s v="2029001628"/>
    <s v="Деятельность больничных организаций"/>
    <n v="158529000"/>
    <n v="266052000"/>
    <n v="290329000"/>
    <n v="364187000"/>
    <n v="407154000"/>
    <n v="7.1199999999999999E-2"/>
    <n v="3.3500000000000002E-2"/>
    <n v="-2.86E-2"/>
    <n v="1.89E-2"/>
    <n v="1.3299999999999999E-2"/>
    <n v="7.1199999999999999E-2"/>
    <n v="3.3500000000000002E-2"/>
    <n v="-2.6800000000000001E-2"/>
    <n v="1.7999999999999999E-2"/>
    <n v="1.3599999999999999E-2"/>
  </r>
  <r>
    <n v="949"/>
    <s v="ЗОЛОТОЙ КВАДРАТ, ООО"/>
    <x v="8"/>
    <m/>
    <m/>
    <x v="625"/>
    <s v="1217700378081"/>
    <s v="9729312188"/>
    <s v="Специальная врачебная практика"/>
    <n v="6147000"/>
    <n v="150249000"/>
    <n v="169341000"/>
    <n v="229451000"/>
    <n v="406603000"/>
    <n v="-5.9700000000000003E-2"/>
    <n v="0.1888"/>
    <n v="5.3800000000000001E-2"/>
    <n v="8.9300000000000004E-2"/>
    <n v="0.38200000000000001"/>
    <m/>
    <m/>
    <m/>
    <m/>
    <m/>
  </r>
  <r>
    <n v="950"/>
    <s v="ДЕЛЬТА, ООО"/>
    <x v="0"/>
    <m/>
    <s v="Стоматология"/>
    <x v="626"/>
    <s v="1215400039282"/>
    <s v="5406815525"/>
    <s v="Стоматологическая практика"/>
    <m/>
    <n v="84414000"/>
    <n v="190373000"/>
    <n v="292471000"/>
    <n v="406207000"/>
    <m/>
    <n v="2.7400000000000001E-2"/>
    <n v="5.1999999999999998E-3"/>
    <n v="4.4999999999999997E-3"/>
    <n v="1.5900000000000001E-2"/>
    <m/>
    <n v="-4.7000000000000002E-3"/>
    <m/>
    <m/>
    <m/>
  </r>
  <r>
    <n v="951"/>
    <s v="СКОРМЕД, ООО"/>
    <x v="8"/>
    <m/>
    <m/>
    <x v="627"/>
    <s v="5077746959835"/>
    <s v="7714700040"/>
    <s v="Деятельность в области медицины прочая, не включенная в другие группировки"/>
    <n v="161399000"/>
    <n v="174062000"/>
    <n v="241962000"/>
    <n v="226015000"/>
    <n v="406138000"/>
    <n v="-6.0499999999999998E-2"/>
    <n v="8.6499999999999994E-2"/>
    <n v="0.16200000000000001"/>
    <n v="-6.6E-3"/>
    <n v="0.2104"/>
    <m/>
    <m/>
    <m/>
    <m/>
    <m/>
  </r>
  <r>
    <n v="952"/>
    <s v="САНАТОРИЙ ГОРЯЧИЙ КЛЮЧ, ЗАО"/>
    <x v="6"/>
    <m/>
    <m/>
    <x v="88"/>
    <s v="1022301067612"/>
    <s v="2305001884"/>
    <s v="Деятельность санаторно-курортных организаций"/>
    <n v="160393000"/>
    <n v="224527000"/>
    <n v="300350000"/>
    <n v="344757000"/>
    <n v="405962000"/>
    <n v="1.1599999999999999E-2"/>
    <n v="9.9299999999999999E-2"/>
    <n v="0.19789999999999999"/>
    <n v="0.1641"/>
    <n v="0.1158"/>
    <n v="0.1217"/>
    <n v="9.3399999999999997E-2"/>
    <n v="0.22209999999999999"/>
    <n v="0.17549999999999999"/>
    <n v="8.8800000000000004E-2"/>
  </r>
  <r>
    <n v="953"/>
    <s v="ВТОРОЕ МНЕНИЕ, ООО"/>
    <x v="7"/>
    <m/>
    <m/>
    <x v="628"/>
    <s v="1132310007720"/>
    <s v="2310171680"/>
    <s v="Общая врачебная практика"/>
    <n v="180157000"/>
    <n v="166013000"/>
    <n v="208038000"/>
    <n v="261383000"/>
    <n v="405630000"/>
    <n v="0.48899999999999999"/>
    <n v="0.43780000000000002"/>
    <n v="0.38819999999999999"/>
    <n v="0.48180000000000001"/>
    <n v="0.5141"/>
    <n v="0.48809999999999998"/>
    <n v="0.43509999999999999"/>
    <n v="0.32690000000000002"/>
    <n v="0.43180000000000002"/>
    <n v="0.4405"/>
  </r>
  <r>
    <n v="954"/>
    <s v="КОМПАНИЯ МЕДСЕРВИС, ООО"/>
    <x v="0"/>
    <m/>
    <s v="Стоматология"/>
    <x v="629"/>
    <s v="1088602005953"/>
    <s v="8602075819"/>
    <s v="Стоматологическая практика"/>
    <n v="106782000"/>
    <n v="164776000"/>
    <n v="163996000"/>
    <n v="228005000"/>
    <n v="405165000"/>
    <n v="1.0800000000000001E-2"/>
    <n v="0.19980000000000001"/>
    <n v="0.15029999999999999"/>
    <n v="0.12089999999999999"/>
    <n v="0.17199999999999999"/>
    <m/>
    <m/>
    <m/>
    <m/>
    <m/>
  </r>
  <r>
    <n v="955"/>
    <s v="А2МЕД СИМФЕРОПОЛЬ, ООО"/>
    <x v="8"/>
    <m/>
    <m/>
    <x v="630"/>
    <s v="1189112030249"/>
    <s v="9102245366"/>
    <s v="Деятельность в области медицины прочая, не включенная в другие группировки"/>
    <n v="114499000"/>
    <n v="167114000"/>
    <n v="252471000"/>
    <n v="325786000"/>
    <n v="404775000"/>
    <n v="2.3E-2"/>
    <n v="8.3299999999999999E-2"/>
    <n v="0.19589999999999999"/>
    <n v="0.17730000000000001"/>
    <n v="0.159"/>
    <m/>
    <m/>
    <m/>
    <m/>
    <m/>
  </r>
  <r>
    <n v="956"/>
    <s v="СП ЛЕНЕВКА, ЧУ"/>
    <x v="6"/>
    <m/>
    <m/>
    <x v="88"/>
    <s v="1026601376515"/>
    <s v="6669012262"/>
    <s v="Деятельность санаторно-курортных организаций"/>
    <n v="102418000"/>
    <n v="252250000"/>
    <n v="320434000"/>
    <n v="373999000"/>
    <n v="404716000"/>
    <n v="0.1305"/>
    <n v="0.14630000000000001"/>
    <n v="0.12640000000000001"/>
    <n v="5.9900000000000002E-2"/>
    <n v="4.0500000000000001E-2"/>
    <n v="9.06E-2"/>
    <n v="0.106"/>
    <n v="9.69E-2"/>
    <n v="5.5500000000000001E-2"/>
    <n v="6.7000000000000002E-3"/>
  </r>
  <r>
    <n v="957"/>
    <s v="ВЕБКЛИНИКА, ООО"/>
    <x v="8"/>
    <m/>
    <m/>
    <x v="631"/>
    <s v="1207700039580"/>
    <s v="7751176064"/>
    <s v="Общая врачебная практика"/>
    <n v="148067000"/>
    <n v="190451000"/>
    <n v="243826000"/>
    <n v="310714000"/>
    <n v="404675000"/>
    <n v="0.16719999999999999"/>
    <n v="0.1865"/>
    <n v="0.18509999999999999"/>
    <n v="0.1147"/>
    <n v="2.1399999999999999E-2"/>
    <n v="0.1681"/>
    <n v="0.16589999999999999"/>
    <n v="0.1681"/>
    <n v="0.1143"/>
    <n v="4.6300000000000001E-2"/>
  </r>
  <r>
    <n v="958"/>
    <s v="ЭВЕНТУС, ООО"/>
    <x v="8"/>
    <m/>
    <m/>
    <x v="632"/>
    <s v="1042504061720"/>
    <s v="2539063861"/>
    <s v="Деятельность больничных организаций"/>
    <n v="1269000"/>
    <n v="41541000"/>
    <n v="172677000"/>
    <n v="278020000"/>
    <n v="404291000"/>
    <n v="-4.2758000000000003"/>
    <n v="-1.5918000000000001"/>
    <n v="-3.9699999999999999E-2"/>
    <n v="7.2999999999999995E-2"/>
    <n v="6.0100000000000001E-2"/>
    <n v="-3.8976000000000002"/>
    <n v="-1.5787"/>
    <n v="-3.0300000000000001E-2"/>
    <n v="6.1400000000000003E-2"/>
    <n v="4.6699999999999998E-2"/>
  </r>
  <r>
    <n v="959"/>
    <s v="ТРАСТ, ООО"/>
    <x v="8"/>
    <m/>
    <m/>
    <x v="633"/>
    <s v="1127747010390"/>
    <s v="7714885930"/>
    <s v="Деятельность в области медицины прочая"/>
    <n v="205591000"/>
    <n v="232171000"/>
    <n v="228855000"/>
    <n v="266618000"/>
    <n v="404135000"/>
    <n v="0.161"/>
    <n v="9.8299999999999998E-2"/>
    <n v="0.129"/>
    <n v="9.2999999999999999E-2"/>
    <n v="0.20300000000000001"/>
    <m/>
    <m/>
    <m/>
    <m/>
    <m/>
  </r>
  <r>
    <n v="960"/>
    <s v="ЦЕНТР КРАСОТЫ И ЗДОРОВЬЯ НВ 9, ООО"/>
    <x v="0"/>
    <s v="Узкопрофильная"/>
    <s v="Офтальмология"/>
    <x v="634"/>
    <s v="1217700445401"/>
    <s v="9709074545"/>
    <s v="Общая врачебная практика"/>
    <m/>
    <m/>
    <n v="83561000"/>
    <n v="199920000"/>
    <n v="404116000"/>
    <m/>
    <m/>
    <n v="0.2399"/>
    <n v="0.3029"/>
    <n v="0.376"/>
    <m/>
    <m/>
    <m/>
    <m/>
    <m/>
  </r>
  <r>
    <n v="961"/>
    <s v="ЗДОРОВЬЕ, ООО"/>
    <x v="0"/>
    <m/>
    <s v="Стоматология"/>
    <x v="635"/>
    <s v="1183850021233"/>
    <s v="3808204949"/>
    <s v="Стоматологическая практика"/>
    <n v="173229000"/>
    <n v="216103000"/>
    <n v="346615000"/>
    <n v="388452000"/>
    <n v="403785000"/>
    <n v="0.1923"/>
    <n v="0.44600000000000001"/>
    <n v="0.4214"/>
    <n v="0.4138"/>
    <n v="0.44890000000000002"/>
    <m/>
    <m/>
    <m/>
    <m/>
    <m/>
  </r>
  <r>
    <n v="962"/>
    <s v="КБ РЖД-МЕДИЦИНА Г. СУРГУТ, ЧУЗ"/>
    <x v="5"/>
    <m/>
    <m/>
    <x v="12"/>
    <s v="1048602074531"/>
    <s v="8602211525"/>
    <s v="Деятельность больничных организаций"/>
    <n v="343708000"/>
    <n v="362606000"/>
    <n v="387814000"/>
    <n v="422867000"/>
    <n v="403413000"/>
    <n v="-3.6799999999999999E-2"/>
    <n v="3.1E-2"/>
    <n v="1.6899999999999998E-2"/>
    <n v="-4.5999999999999999E-2"/>
    <n v="3.56E-2"/>
    <n v="-3.73E-2"/>
    <n v="6.6E-3"/>
    <n v="-2.6700000000000002E-2"/>
    <n v="-4.7399999999999998E-2"/>
    <n v="1.18E-2"/>
  </r>
  <r>
    <n v="963"/>
    <s v="ВИТАМЕД, ООО"/>
    <x v="8"/>
    <m/>
    <m/>
    <x v="636"/>
    <s v="1037717023057"/>
    <s v="7717147049"/>
    <s v="Деятельность больничных организаций"/>
    <n v="59162000"/>
    <n v="85865000"/>
    <n v="186273000"/>
    <n v="312911000"/>
    <n v="403103000"/>
    <n v="6.13E-2"/>
    <n v="0.1769"/>
    <n v="0.1628"/>
    <n v="0.1774"/>
    <n v="8.4699999999999998E-2"/>
    <n v="5.8299999999999998E-2"/>
    <n v="0.15970000000000001"/>
    <n v="0.158"/>
    <n v="0.17799999999999999"/>
    <n v="8.1500000000000003E-2"/>
  </r>
  <r>
    <n v="964"/>
    <s v="ДИАЛИЗ СП, ООО"/>
    <x v="8"/>
    <m/>
    <m/>
    <x v="637"/>
    <s v="1167847102994"/>
    <s v="7801301595"/>
    <s v="Деятельность больничных организаций"/>
    <n v="289122000"/>
    <n v="280077000"/>
    <n v="304250000"/>
    <n v="401678000"/>
    <n v="402431000"/>
    <n v="-0.1221"/>
    <n v="8.6300000000000002E-2"/>
    <n v="9.7699999999999995E-2"/>
    <n v="0.23419999999999999"/>
    <n v="-0.13669999999999999"/>
    <n v="-0.1221"/>
    <n v="-2.1399999999999999E-2"/>
    <n v="6.6E-3"/>
    <n v="0.1757"/>
    <n v="-0.17530000000000001"/>
  </r>
  <r>
    <n v="965"/>
    <s v="МАТЕРИНСТВО И ДЕТСТВО, ООО"/>
    <x v="8"/>
    <m/>
    <m/>
    <x v="638"/>
    <s v="1173328004079"/>
    <s v="3327136510"/>
    <s v="Деятельность больничных организаций"/>
    <n v="140766000"/>
    <n v="194420000"/>
    <n v="278987000"/>
    <n v="346738000"/>
    <n v="402209000"/>
    <n v="0.13150000000000001"/>
    <n v="0.20580000000000001"/>
    <n v="0.1847"/>
    <n v="0.14849999999999999"/>
    <n v="0.153"/>
    <n v="0.1166"/>
    <n v="0.19489999999999999"/>
    <n v="0.17199999999999999"/>
    <n v="0.1404"/>
    <n v="-5.9999999999999995E-4"/>
  </r>
  <r>
    <n v="966"/>
    <s v="ЦЕНТР СТОМАТОЛОГИИ, ООО"/>
    <x v="0"/>
    <m/>
    <s v="Стоматология"/>
    <x v="639"/>
    <s v="1111327000377"/>
    <s v="1327012704"/>
    <s v="Стоматологическая практика"/>
    <n v="164323000"/>
    <n v="262074000"/>
    <n v="307335000"/>
    <n v="383178000"/>
    <n v="401861000"/>
    <n v="0.20960000000000001"/>
    <n v="0.22839999999999999"/>
    <n v="0.2369"/>
    <n v="0.2782"/>
    <n v="0.23039999999999999"/>
    <n v="-2.3999999999999998E-3"/>
    <n v="-2.9999999999999997E-4"/>
    <n v="-2.9999999999999997E-4"/>
    <m/>
    <m/>
  </r>
  <r>
    <n v="967"/>
    <s v="ЦЕНТР ДЕТСКОГО ЗДОРОВЬЯ, ООО"/>
    <x v="8"/>
    <m/>
    <m/>
    <x v="640"/>
    <s v="1162536078154"/>
    <s v="2543100040"/>
    <s v="Деятельность больничных организаций"/>
    <n v="231521000"/>
    <n v="257457000"/>
    <n v="300991000"/>
    <n v="308707000"/>
    <n v="401154000"/>
    <n v="1.4999999999999999E-2"/>
    <n v="4.07E-2"/>
    <n v="5.8700000000000002E-2"/>
    <n v="3.09E-2"/>
    <n v="7.17E-2"/>
    <n v="-8.6999999999999994E-3"/>
    <n v="6.0000000000000001E-3"/>
    <n v="2.1499999999999998E-2"/>
    <n v="3.3999999999999998E-3"/>
    <n v="4.8099999999999997E-2"/>
  </r>
  <r>
    <n v="968"/>
    <s v="ДАНТИСТ, ООО"/>
    <x v="0"/>
    <m/>
    <s v="Стоматология"/>
    <x v="641"/>
    <s v="1177746502614"/>
    <s v="7704415029"/>
    <s v="Стоматологическая практика"/>
    <n v="32862000"/>
    <n v="18221000"/>
    <n v="106073000"/>
    <n v="216832000"/>
    <n v="400512000"/>
    <n v="7.3700000000000002E-2"/>
    <n v="8.2799999999999999E-2"/>
    <n v="7.3300000000000004E-2"/>
    <n v="7.3300000000000004E-2"/>
    <n v="0.4738"/>
    <m/>
    <m/>
    <m/>
    <m/>
    <m/>
  </r>
  <r>
    <n v="969"/>
    <s v="САНАТОРИЙ ЛЕСНАЯ НОВЬ, ООО"/>
    <x v="6"/>
    <m/>
    <m/>
    <x v="88"/>
    <s v="1134321000340"/>
    <s v="4314005945"/>
    <s v="Деятельность санаторно-курортных организаций"/>
    <n v="183961000"/>
    <n v="257982000"/>
    <n v="294371000"/>
    <n v="342258000"/>
    <n v="400021000"/>
    <n v="3.2199999999999999E-2"/>
    <n v="0.13819999999999999"/>
    <n v="8.3900000000000002E-2"/>
    <n v="0.1875"/>
    <n v="0.1893"/>
    <n v="1.17E-2"/>
    <n v="6.25E-2"/>
    <n v="0.1109"/>
    <n v="0.11849999999999999"/>
    <n v="0.17019999999999999"/>
  </r>
  <r>
    <n v="970"/>
    <s v="ЛДМЦ ЭКСИМА, ООО"/>
    <x v="8"/>
    <m/>
    <m/>
    <x v="642"/>
    <s v="1135476139908"/>
    <s v="5406758468"/>
    <s v="Деятельность больничных организаций"/>
    <n v="471157000"/>
    <n v="554874000"/>
    <n v="642967000"/>
    <n v="319988000"/>
    <n v="400006000"/>
    <n v="0.1106"/>
    <n v="8.9599999999999999E-2"/>
    <n v="0.1084"/>
    <n v="-0.12590000000000001"/>
    <n v="-5.7099999999999998E-2"/>
    <n v="0.108"/>
    <n v="7.7799999999999994E-2"/>
    <n v="9.8900000000000002E-2"/>
    <n v="-0.1197"/>
    <n v="-5.0299999999999997E-2"/>
  </r>
  <r>
    <n v="971"/>
    <s v="РОЗДРАВ АЛЬЯНС, ООО"/>
    <x v="6"/>
    <m/>
    <m/>
    <x v="88"/>
    <s v="1107746159707"/>
    <s v="7743771655"/>
    <s v="Деятельность санаторно-курортных организаций"/>
    <m/>
    <m/>
    <m/>
    <m/>
    <n v="400000000"/>
    <m/>
    <m/>
    <m/>
    <m/>
    <n v="0.6492"/>
    <m/>
    <m/>
    <m/>
    <m/>
    <n v="-2.07E-2"/>
  </r>
  <r>
    <n v="972"/>
    <s v="МЕДИКСИТИ, ООО"/>
    <x v="8"/>
    <m/>
    <m/>
    <x v="88"/>
    <s v="1107746745413"/>
    <s v="7714817721"/>
    <s v="Специальная врачебная практика прочая"/>
    <n v="370249000"/>
    <n v="366881000"/>
    <n v="373504000"/>
    <n v="385622000"/>
    <n v="399371000"/>
    <n v="1.61E-2"/>
    <n v="2.5000000000000001E-2"/>
    <n v="1.9699999999999999E-2"/>
    <n v="5.4999999999999997E-3"/>
    <n v="-3.8399999999999997E-2"/>
    <n v="3.8E-3"/>
    <n v="1.4200000000000001E-2"/>
    <n v="6.7999999999999996E-3"/>
    <n v="-8.6E-3"/>
    <m/>
  </r>
  <r>
    <n v="973"/>
    <s v="БЭЛ-АР МЕД, ООО"/>
    <x v="8"/>
    <m/>
    <m/>
    <x v="88"/>
    <s v="1155009003049"/>
    <s v="5009099770"/>
    <s v="Деятельность больничных организаций"/>
    <n v="191035000"/>
    <n v="192084000"/>
    <n v="281503000"/>
    <n v="344454000"/>
    <n v="399072000"/>
    <n v="9.0200000000000002E-2"/>
    <n v="3.1899999999999998E-2"/>
    <n v="9.3399999999999997E-2"/>
    <n v="0.155"/>
    <n v="0.18029999999999999"/>
    <m/>
    <m/>
    <n v="8.3099999999999993E-2"/>
    <n v="0.1676"/>
    <n v="0.17119999999999999"/>
  </r>
  <r>
    <n v="974"/>
    <s v="КОМПАНИЯ ИНТЕРЛАБОР, ООО"/>
    <x v="8"/>
    <m/>
    <m/>
    <x v="88"/>
    <s v="1149102009418"/>
    <s v="9102007033"/>
    <s v="Деятельность в области медицины прочая, не включенная в другие группировки"/>
    <n v="258463000"/>
    <n v="228333000"/>
    <n v="301764000"/>
    <n v="371438000"/>
    <n v="398348000"/>
    <n v="0.27089999999999997"/>
    <n v="0.19089999999999999"/>
    <n v="0.214"/>
    <n v="0.246"/>
    <n v="0.23480000000000001"/>
    <m/>
    <m/>
    <m/>
    <m/>
    <m/>
  </r>
  <r>
    <n v="975"/>
    <s v="КЛИНИКА СТАНДАРТ ПЕНЗА, ООО"/>
    <x v="8"/>
    <m/>
    <m/>
    <x v="88"/>
    <s v="1135837001442"/>
    <s v="5837054089"/>
    <s v="Деятельность больничных организаций"/>
    <n v="187937000"/>
    <n v="239970000"/>
    <n v="249998000"/>
    <n v="304955000"/>
    <n v="398098000"/>
    <n v="7.0999999999999994E-2"/>
    <n v="8.2699999999999996E-2"/>
    <n v="4.87E-2"/>
    <n v="4.7399999999999998E-2"/>
    <n v="4.8899999999999999E-2"/>
    <n v="-1E-4"/>
    <m/>
    <m/>
    <n v="-7.0000000000000001E-3"/>
    <n v="-1.1900000000000001E-2"/>
  </r>
  <r>
    <n v="976"/>
    <s v="МЕДПРОМТОРГ, ООО"/>
    <x v="8"/>
    <m/>
    <m/>
    <x v="88"/>
    <s v="1213400007545"/>
    <s v="3460081131"/>
    <s v="Деятельность в области медицины прочая"/>
    <m/>
    <n v="176246000"/>
    <n v="324621000"/>
    <n v="414777000"/>
    <n v="397942000"/>
    <m/>
    <n v="7.2800000000000004E-2"/>
    <n v="0.22770000000000001"/>
    <n v="6.2799999999999995E-2"/>
    <n v="0.105"/>
    <m/>
    <m/>
    <m/>
    <n v="-7.6E-3"/>
    <n v="-2.5000000000000001E-3"/>
  </r>
  <r>
    <n v="977"/>
    <s v="ЗДОРОВЬЕ, ООО"/>
    <x v="8"/>
    <m/>
    <m/>
    <x v="88"/>
    <s v="1037000137998"/>
    <s v="7017076113"/>
    <s v="Деятельность больничных организаций"/>
    <n v="253687000"/>
    <n v="319690000"/>
    <n v="378791000"/>
    <n v="340262000"/>
    <n v="397793000"/>
    <n v="2.9499999999999998E-2"/>
    <n v="0.18790000000000001"/>
    <n v="0.17760000000000001"/>
    <n v="-3.2800000000000003E-2"/>
    <n v="0.06"/>
    <n v="0.12590000000000001"/>
    <n v="0.192"/>
    <n v="5.1799999999999999E-2"/>
    <n v="-3.7499999999999999E-2"/>
    <n v="2.23E-2"/>
  </r>
  <r>
    <n v="978"/>
    <s v="ПОЛИКЛИНИКА.РУ НА СМОЛЕНСКОЙ, ООО"/>
    <x v="0"/>
    <m/>
    <m/>
    <x v="34"/>
    <s v="1157746846564"/>
    <s v="7704329242"/>
    <s v="Деятельность больничных организаций"/>
    <n v="169628000"/>
    <n v="257278000"/>
    <n v="309268000"/>
    <n v="360052000"/>
    <n v="397719000"/>
    <n v="2.3800000000000002E-2"/>
    <n v="0.15679999999999999"/>
    <n v="0.22489999999999999"/>
    <n v="0.20549999999999999"/>
    <n v="0.14749999999999999"/>
    <n v="-0.38990000000000002"/>
    <n v="-0.1348"/>
    <n v="-1.21E-2"/>
    <n v="3.7000000000000002E-3"/>
    <n v="-1.9300000000000001E-2"/>
  </r>
  <r>
    <n v="979"/>
    <s v="РЕАМЕД, ООО"/>
    <x v="8"/>
    <m/>
    <m/>
    <x v="88"/>
    <s v="1171690076690"/>
    <s v="1644090460"/>
    <s v="Общая врачебная практика"/>
    <n v="91305000"/>
    <n v="100002000"/>
    <n v="187306000"/>
    <n v="249729000"/>
    <n v="397446000"/>
    <n v="0.15490000000000001"/>
    <n v="6.6799999999999998E-2"/>
    <n v="0.1419"/>
    <n v="0.1895"/>
    <n v="0.1106"/>
    <n v="-6.0000000000000001E-3"/>
    <n v="-4.4000000000000003E-3"/>
    <n v="-4.4999999999999997E-3"/>
    <n v="-6.7999999999999996E-3"/>
    <m/>
  </r>
  <r>
    <n v="980"/>
    <s v="ЮМЦ, ООО"/>
    <x v="8"/>
    <m/>
    <m/>
    <x v="88"/>
    <s v="1168617058169"/>
    <s v="8604060455"/>
    <s v="Деятельность больничных организаций"/>
    <n v="221466000"/>
    <n v="277274000"/>
    <n v="277699000"/>
    <n v="316833000"/>
    <n v="396888000"/>
    <n v="0.24690000000000001"/>
    <n v="0.19220000000000001"/>
    <n v="4.2700000000000002E-2"/>
    <n v="6.5500000000000003E-2"/>
    <n v="0.122"/>
    <m/>
    <m/>
    <m/>
    <m/>
    <n v="-1E-3"/>
  </r>
  <r>
    <n v="981"/>
    <s v="ЭДЕЛЬВЕЙС, ООО МЦ"/>
    <x v="8"/>
    <m/>
    <m/>
    <x v="88"/>
    <s v="1156685006235"/>
    <s v="6685086857"/>
    <s v="Деятельность больничных организаций"/>
    <n v="229624000"/>
    <n v="228151000"/>
    <n v="251928000"/>
    <n v="327392000"/>
    <n v="396699000"/>
    <n v="0.16489999999999999"/>
    <n v="5.7599999999999998E-2"/>
    <n v="0.1159"/>
    <n v="0.19170000000000001"/>
    <n v="7.9100000000000004E-2"/>
    <m/>
    <m/>
    <m/>
    <m/>
    <m/>
  </r>
  <r>
    <n v="982"/>
    <s v="ВИЗУС-АБСОЛЮТ, ООО"/>
    <x v="8"/>
    <m/>
    <m/>
    <x v="88"/>
    <s v="1147604009080"/>
    <s v="7604261865"/>
    <s v="Деятельность больничных организаций"/>
    <n v="110073000"/>
    <n v="162958000"/>
    <n v="229298000"/>
    <n v="311780000"/>
    <n v="396178000"/>
    <n v="0.19040000000000001"/>
    <n v="0.28439999999999999"/>
    <n v="0.12"/>
    <n v="0.13120000000000001"/>
    <n v="0.1918"/>
    <m/>
    <m/>
    <m/>
    <n v="-2.2000000000000001E-3"/>
    <n v="-1.26E-2"/>
  </r>
  <r>
    <n v="983"/>
    <s v="ПРИОР КЛИНИКА, ООО"/>
    <x v="8"/>
    <m/>
    <m/>
    <x v="88"/>
    <s v="1117746711213"/>
    <s v="7701931265"/>
    <s v="Деятельность больничных организаций"/>
    <n v="347648000"/>
    <n v="315627000"/>
    <n v="174231000"/>
    <n v="239574000"/>
    <n v="395621000"/>
    <n v="9.69E-2"/>
    <n v="1.38E-2"/>
    <n v="-0.1338"/>
    <n v="-9.4399999999999998E-2"/>
    <n v="6.8999999999999999E-3"/>
    <m/>
    <m/>
    <m/>
    <m/>
    <m/>
  </r>
  <r>
    <n v="984"/>
    <s v="ММЦ ЗДОРОВЬЕ ПЛЮС, ООО"/>
    <x v="0"/>
    <s v="Многопрофильная"/>
    <m/>
    <x v="88"/>
    <s v="1196658056869"/>
    <s v="6686118163"/>
    <s v="Деятельность больничных организаций"/>
    <n v="174078000"/>
    <n v="201582000"/>
    <n v="265264000"/>
    <n v="335606000"/>
    <n v="395396000"/>
    <n v="0.36380000000000001"/>
    <n v="0.33879999999999999"/>
    <n v="0.29630000000000001"/>
    <n v="0.34110000000000001"/>
    <n v="0.30330000000000001"/>
    <n v="0.43409999999999999"/>
    <n v="0.30309999999999998"/>
    <n v="0.27189999999999998"/>
    <n v="0.32590000000000002"/>
    <n v="0.28399999999999997"/>
  </r>
  <r>
    <n v="985"/>
    <s v="КРАСНОЯРСКИЙ ЦЕНТР РЕПРОДУКТИВНОЙ МЕДИЦИНЫ, ООО"/>
    <x v="0"/>
    <s v="Специализированная"/>
    <s v="Репродуктивная медицина (ЭКО), гинекология, генетика, андрология"/>
    <x v="5"/>
    <s v="1022402468197"/>
    <s v="2465040426"/>
    <s v="Общая врачебная практика"/>
    <n v="321686000"/>
    <n v="344033000"/>
    <n v="354830000"/>
    <n v="379618000"/>
    <n v="395166000"/>
    <n v="6.4500000000000002E-2"/>
    <n v="0.16389999999999999"/>
    <n v="0.34360000000000002"/>
    <n v="0.28100000000000003"/>
    <n v="0.2467"/>
    <n v="8.8400000000000006E-2"/>
    <n v="0.1802"/>
    <n v="0.34310000000000002"/>
    <n v="0.27879999999999999"/>
    <n v="0.2366"/>
  </r>
  <r>
    <n v="986"/>
    <s v="КОНТРАКТ, ООО ОЦ"/>
    <x v="8"/>
    <m/>
    <m/>
    <x v="88"/>
    <s v="1055010405757"/>
    <s v="5053040493"/>
    <s v="Деятельность в области здравоохранения"/>
    <n v="192426000"/>
    <n v="175125000"/>
    <n v="261240000"/>
    <n v="324702000"/>
    <n v="394868000"/>
    <n v="8.1699999999999995E-2"/>
    <n v="3.7600000000000001E-2"/>
    <n v="0.18909999999999999"/>
    <n v="0.2349"/>
    <n v="0.26369999999999999"/>
    <m/>
    <m/>
    <m/>
    <m/>
    <m/>
  </r>
  <r>
    <n v="987"/>
    <s v="ВЭЛАДЕНТ-ЮНИОР, ООО"/>
    <x v="0"/>
    <m/>
    <s v="Стоматология"/>
    <x v="88"/>
    <s v="1177456059406"/>
    <s v="7448204401"/>
    <s v="Стоматологическая практика"/>
    <n v="105098000"/>
    <n v="128474000"/>
    <n v="206928000"/>
    <n v="324569000"/>
    <n v="394098000"/>
    <n v="0.11459999999999999"/>
    <n v="0.18190000000000001"/>
    <n v="0.1411"/>
    <n v="0.26900000000000002"/>
    <n v="0.1004"/>
    <m/>
    <m/>
    <m/>
    <m/>
    <m/>
  </r>
  <r>
    <n v="988"/>
    <s v="КЛИНИКА ПРЕОБРАЖЕНСКАЯ, ООО"/>
    <x v="0"/>
    <s v="Многопрофильная"/>
    <m/>
    <x v="88"/>
    <s v="1102309000815"/>
    <s v="2309121029"/>
    <s v="Деятельность больничных организаций"/>
    <n v="258136000"/>
    <n v="268129000"/>
    <n v="319164000"/>
    <n v="360964000"/>
    <n v="394063000"/>
    <n v="0.29310000000000003"/>
    <n v="2.64E-2"/>
    <n v="0.33650000000000002"/>
    <n v="0.2742"/>
    <n v="0.26400000000000001"/>
    <n v="0.29980000000000001"/>
    <n v="2.1499999999999998E-2"/>
    <n v="0.33360000000000001"/>
    <n v="0.27489999999999998"/>
    <n v="0.26979999999999998"/>
  </r>
  <r>
    <n v="989"/>
    <s v="НОВОСТОМ, ООО СЦНТ"/>
    <x v="0"/>
    <m/>
    <s v="Стоматология"/>
    <x v="88"/>
    <s v="1027707005424"/>
    <s v="7707310881"/>
    <s v="Стоматологическая практика"/>
    <n v="185020000"/>
    <n v="239766000"/>
    <n v="262837000"/>
    <n v="350809000"/>
    <n v="394061000"/>
    <n v="9.8100000000000007E-2"/>
    <n v="0.1668"/>
    <n v="0.18010000000000001"/>
    <n v="0.1744"/>
    <n v="0.18870000000000001"/>
    <n v="-2.0000000000000001E-4"/>
    <n v="-5.0000000000000001E-4"/>
    <n v="-2.9999999999999997E-4"/>
    <m/>
    <m/>
  </r>
  <r>
    <n v="990"/>
    <s v="САНАТОРИЙ ИМЕНИ АНДЖИЕВСКОГО, ЛПУ"/>
    <x v="6"/>
    <m/>
    <m/>
    <x v="88"/>
    <s v="1022601225888"/>
    <s v="2626027468"/>
    <s v="Деятельность санаторно-курортных организаций"/>
    <n v="165579000"/>
    <n v="236000000"/>
    <n v="317245000"/>
    <n v="362336000"/>
    <n v="392691000"/>
    <n v="-1.9900000000000001E-2"/>
    <n v="7.6899999999999996E-2"/>
    <n v="4.9399999999999999E-2"/>
    <n v="-6.7999999999999996E-3"/>
    <n v="-1.17E-2"/>
    <n v="6.3799999999999996E-2"/>
    <n v="6.1899999999999997E-2"/>
    <n v="3.0599999999999999E-2"/>
    <n v="-3.0000000000000001E-3"/>
    <n v="-3.5000000000000001E-3"/>
  </r>
  <r>
    <n v="991"/>
    <s v="КЛИНИЧЕСКИЙ САНАТОРИЙ ИМЕНИ СВЯТИТЕЛЯ ЛУКИ КРЫМСКОГО (ВОЙНО-ЯСЕНЕЦКОГО), ООО"/>
    <x v="6"/>
    <m/>
    <m/>
    <x v="88"/>
    <s v="1249100000698"/>
    <s v="9108129454"/>
    <s v="Деятельность санаторно-курортных организаций"/>
    <m/>
    <m/>
    <m/>
    <n v="6168000"/>
    <n v="392310000"/>
    <m/>
    <m/>
    <m/>
    <n v="5.6399999999999999E-2"/>
    <n v="2.63E-2"/>
    <m/>
    <m/>
    <m/>
    <m/>
    <n v="4.8999999999999998E-3"/>
  </r>
  <r>
    <n v="992"/>
    <s v="НОВАЯ СТОМАТОЛОГИЯ, ООО"/>
    <x v="0"/>
    <m/>
    <s v="Стоматология"/>
    <x v="88"/>
    <s v="1127452002226"/>
    <s v="7452101504"/>
    <s v="Стоматологическая практика"/>
    <n v="230720000"/>
    <n v="250583000"/>
    <n v="295302000"/>
    <n v="348566000"/>
    <n v="391864000"/>
    <n v="2.9999999999999997E-4"/>
    <n v="4.7699999999999999E-2"/>
    <n v="8.8200000000000001E-2"/>
    <n v="8.8099999999999998E-2"/>
    <n v="5.96E-2"/>
    <n v="3.6499999999999998E-2"/>
    <n v="3.7999999999999999E-2"/>
    <n v="6.1600000000000002E-2"/>
    <n v="7.1400000000000005E-2"/>
    <n v="4.6100000000000002E-2"/>
  </r>
  <r>
    <n v="993"/>
    <s v="СМЦ, ООО"/>
    <x v="8"/>
    <m/>
    <m/>
    <x v="88"/>
    <s v="1135012010407"/>
    <s v="5012081412"/>
    <s v="Общая врачебная практика"/>
    <n v="199997000"/>
    <n v="235027000"/>
    <n v="292228000"/>
    <n v="316614000"/>
    <n v="391354000"/>
    <n v="0.42709999999999998"/>
    <n v="0.37280000000000002"/>
    <n v="0.33779999999999999"/>
    <n v="0.2087"/>
    <n v="0.16420000000000001"/>
    <m/>
    <m/>
    <m/>
    <m/>
    <n v="-2.0000000000000001E-4"/>
  </r>
  <r>
    <n v="994"/>
    <s v="ВАРИКОЗА НЕТ, ООО"/>
    <x v="8"/>
    <m/>
    <m/>
    <x v="88"/>
    <s v="1175958030490"/>
    <s v="5902044502"/>
    <s v="Деятельность больничных организаций"/>
    <n v="77665000"/>
    <n v="197976000"/>
    <n v="379075000"/>
    <n v="371334000"/>
    <n v="391337000"/>
    <n v="0.29559999999999997"/>
    <n v="0.18079999999999999"/>
    <n v="0.2208"/>
    <n v="0.19420000000000001"/>
    <n v="0.1719"/>
    <m/>
    <m/>
    <m/>
    <m/>
    <m/>
  </r>
  <r>
    <n v="995"/>
    <s v="ДОКТОР-А МЕДОСМОТРЫ, ООО"/>
    <x v="8"/>
    <m/>
    <m/>
    <x v="88"/>
    <s v="1177232005675"/>
    <s v="7203411802"/>
    <s v="Специальная врачебная практика"/>
    <n v="251223000"/>
    <n v="231813000"/>
    <n v="250611000"/>
    <n v="322082000"/>
    <n v="391260000"/>
    <n v="0.29099999999999998"/>
    <n v="0.30449999999999999"/>
    <n v="0.34860000000000002"/>
    <n v="0.34279999999999999"/>
    <n v="0.30719999999999997"/>
    <m/>
    <m/>
    <m/>
    <m/>
    <m/>
  </r>
  <r>
    <n v="996"/>
    <s v="МСК ШИФА, ООО"/>
    <x v="0"/>
    <m/>
    <s v="Стоматология"/>
    <x v="88"/>
    <s v="1127746050134"/>
    <s v="7729701656"/>
    <s v="Стоматологическая практика"/>
    <n v="238169000"/>
    <n v="275506000"/>
    <n v="333999000"/>
    <n v="375733000"/>
    <n v="390634000"/>
    <n v="2.3E-2"/>
    <n v="4.0599999999999997E-2"/>
    <n v="6.3600000000000004E-2"/>
    <n v="6.2300000000000001E-2"/>
    <n v="8.0000000000000002E-3"/>
    <m/>
    <m/>
    <m/>
    <n v="-1E-4"/>
    <m/>
  </r>
  <r>
    <n v="997"/>
    <s v="МЕТАЛЛУРГ, АО САНАТОРИЙ"/>
    <x v="6"/>
    <m/>
    <m/>
    <x v="88"/>
    <s v="1021801660870"/>
    <s v="1835012287"/>
    <s v="Деятельность санаторно-курортных организаций"/>
    <n v="187148000"/>
    <n v="228203000"/>
    <n v="275361000"/>
    <n v="318276000"/>
    <n v="390605000"/>
    <n v="-6.0299999999999999E-2"/>
    <n v="8.9999999999999998E-4"/>
    <n v="5.1499999999999997E-2"/>
    <n v="1.47E-2"/>
    <n v="0.105"/>
    <n v="7.0199999999999999E-2"/>
    <n v="-1.17E-2"/>
    <n v="4.0800000000000003E-2"/>
    <n v="6.9999999999999999E-4"/>
    <n v="9.74E-2"/>
  </r>
  <r>
    <n v="998"/>
    <s v="АКСИОМА-ТЮМЕНЬ, ООО"/>
    <x v="0"/>
    <m/>
    <s v="Стоматология"/>
    <x v="88"/>
    <s v="1187232010569"/>
    <s v="7203448263"/>
    <s v="Стоматологическая практика"/>
    <n v="3184000"/>
    <n v="75145000"/>
    <n v="130804000"/>
    <n v="252235000"/>
    <n v="390211000"/>
    <n v="-0.1149"/>
    <n v="0.1356"/>
    <n v="0.10249999999999999"/>
    <n v="0.1255"/>
    <n v="0.13370000000000001"/>
    <n v="-5.9999999999999995E-4"/>
    <m/>
    <m/>
    <m/>
    <m/>
  </r>
  <r>
    <n v="999"/>
    <s v="ЭКСПРЕСС-СЕРВИС, ООО"/>
    <x v="8"/>
    <m/>
    <m/>
    <x v="88"/>
    <s v="1037832018575"/>
    <s v="7814136660"/>
    <s v="Общая врачебная практика"/>
    <n v="200281000"/>
    <n v="201141000"/>
    <n v="216105000"/>
    <n v="281341000"/>
    <n v="389963000"/>
    <n v="-3.3099999999999997E-2"/>
    <n v="7.4999999999999997E-3"/>
    <n v="4.2500000000000003E-2"/>
    <n v="5.2400000000000002E-2"/>
    <n v="0.11509999999999999"/>
    <m/>
    <m/>
    <m/>
    <m/>
    <m/>
  </r>
  <r>
    <n v="1000"/>
    <s v="ЦЕНТРАЛЬНАЯ СТОМАТОЛОГИЯ, ООО"/>
    <x v="0"/>
    <m/>
    <s v="Стоматология"/>
    <x v="88"/>
    <s v="1167456085818"/>
    <s v="7453296045"/>
    <s v="Стоматологическая практика"/>
    <n v="202854000"/>
    <n v="238008000"/>
    <n v="271659000"/>
    <n v="332081000"/>
    <n v="389783000"/>
    <n v="4.8599999999999997E-2"/>
    <n v="9.2600000000000002E-2"/>
    <n v="4.3700000000000003E-2"/>
    <n v="5.7000000000000002E-2"/>
    <n v="1.3100000000000001E-2"/>
    <n v="0.1091"/>
    <n v="7.4999999999999997E-2"/>
    <n v="2.1100000000000001E-2"/>
    <n v="3.8899999999999997E-2"/>
    <n v="-7.8E-2"/>
  </r>
  <r>
    <n v="1001"/>
    <s v="ТАФИ-ДИАГНОСТИКА, ООО МЛ"/>
    <x v="8"/>
    <m/>
    <m/>
    <x v="88"/>
    <s v="1112536006593"/>
    <s v="2536242157"/>
    <s v="Деятельность в области здравоохранения"/>
    <n v="411803000"/>
    <n v="350241000"/>
    <n v="326694000"/>
    <n v="380130000"/>
    <n v="389729000"/>
    <n v="0.24299999999999999"/>
    <n v="3.7100000000000001E-2"/>
    <n v="1.4800000000000001E-2"/>
    <n v="1.83E-2"/>
    <n v="3.6700000000000003E-2"/>
    <n v="-2.0000000000000001E-4"/>
    <n v="-6.9999999999999999E-4"/>
    <n v="-5.3E-3"/>
    <n v="-7.7000000000000002E-3"/>
    <n v="-2.8299999999999999E-2"/>
  </r>
  <r>
    <n v="1002"/>
    <s v="СТОМАТОЛОГИЧЕСКИЙ ЦЕНТР, АО"/>
    <x v="8"/>
    <m/>
    <m/>
    <x v="88"/>
    <s v="1053808169249"/>
    <s v="3808128864"/>
    <s v="Деятельность в области здравоохранения"/>
    <n v="237358000"/>
    <n v="276437000"/>
    <n v="309748000"/>
    <n v="352604000"/>
    <n v="389661000"/>
    <n v="1.4E-2"/>
    <n v="5.91E-2"/>
    <n v="3.7699999999999997E-2"/>
    <n v="7.0099999999999996E-2"/>
    <n v="3.7999999999999999E-2"/>
    <n v="2.3999999999999998E-3"/>
    <n v="4.8099999999999997E-2"/>
    <n v="2.4899999999999999E-2"/>
    <n v="3.4200000000000001E-2"/>
    <n v="2.5100000000000001E-2"/>
  </r>
  <r>
    <n v="1003"/>
    <s v="РАМБАМ, МЧУ МЦ"/>
    <x v="8"/>
    <m/>
    <m/>
    <x v="88"/>
    <s v="1117799014585"/>
    <s v="7715490412"/>
    <s v="Деятельность больничных организаций"/>
    <n v="266217000"/>
    <n v="295531000"/>
    <n v="305209000"/>
    <n v="345846000"/>
    <n v="389207000"/>
    <n v="0.2321"/>
    <n v="0.15079999999999999"/>
    <n v="0.16170000000000001"/>
    <n v="0.1759"/>
    <n v="0.14199999999999999"/>
    <n v="0.2152"/>
    <n v="0.13769999999999999"/>
    <n v="0.15040000000000001"/>
    <n v="0.15509999999999999"/>
    <n v="0.1371"/>
  </r>
  <r>
    <n v="1004"/>
    <s v="ЛС, ООО"/>
    <x v="8"/>
    <m/>
    <m/>
    <x v="88"/>
    <s v="1097847033954"/>
    <s v="7801489428"/>
    <s v="Деятельность в области медицины прочая, не включенная в другие группировки"/>
    <n v="598795000"/>
    <n v="425129000"/>
    <n v="423678000"/>
    <n v="430844000"/>
    <n v="389190000"/>
    <n v="0.16500000000000001"/>
    <n v="-0.1681"/>
    <n v="-0.14099999999999999"/>
    <n v="-0.1009"/>
    <n v="-6.8500000000000005E-2"/>
    <n v="0.15939999999999999"/>
    <n v="-0.18740000000000001"/>
    <n v="-0.1512"/>
    <n v="-0.14199999999999999"/>
    <n v="-0.14019999999999999"/>
  </r>
  <r>
    <n v="1005"/>
    <s v="СИТИЛАБ, АО"/>
    <x v="2"/>
    <m/>
    <m/>
    <x v="88"/>
    <s v="1057810454492"/>
    <s v="7801381840"/>
    <s v="Деятельность в области медицины прочая, не включенная в другие группировки"/>
    <n v="415708000"/>
    <n v="295106000"/>
    <n v="295995000"/>
    <n v="422855000"/>
    <n v="389152000"/>
    <n v="2.0899999999999998E-2"/>
    <n v="4.5499999999999999E-2"/>
    <n v="0.12429999999999999"/>
    <n v="9.9000000000000008E-3"/>
    <n v="-4.7600000000000003E-2"/>
    <n v="2.1399999999999999E-2"/>
    <n v="-2.2599999999999999E-2"/>
    <n v="0.1663"/>
    <n v="1.03E-2"/>
    <n v="-8.2199999999999995E-2"/>
  </r>
  <r>
    <n v="1006"/>
    <s v="НЕФТЯНИК-МЕД, ООО"/>
    <x v="8"/>
    <m/>
    <m/>
    <x v="88"/>
    <s v="1187232018456"/>
    <s v="7203454588"/>
    <s v="Деятельность больничных организаций"/>
    <n v="322718000"/>
    <n v="288056000"/>
    <n v="198598000"/>
    <n v="334817000"/>
    <n v="389090000"/>
    <n v="9.6799999999999997E-2"/>
    <n v="0.1489"/>
    <n v="7.4000000000000003E-3"/>
    <n v="3.5999999999999999E-3"/>
    <n v="1.9300000000000001E-2"/>
    <n v="5.5199999999999999E-2"/>
    <n v="0.2359"/>
    <n v="1.9E-3"/>
    <n v="4.0000000000000002E-4"/>
    <n v="-1.6999999999999999E-3"/>
  </r>
  <r>
    <n v="1007"/>
    <s v="КЛИНИКА ДОКТОРА КУРЕНКОВА, ООО"/>
    <x v="8"/>
    <m/>
    <m/>
    <x v="88"/>
    <s v="1147746225450"/>
    <s v="7731466819"/>
    <s v="Деятельность больничных организаций"/>
    <n v="216817000"/>
    <n v="284312000"/>
    <n v="314202000"/>
    <n v="333862000"/>
    <n v="388801000"/>
    <n v="3.0300000000000001E-2"/>
    <n v="9.4500000000000001E-2"/>
    <n v="3.4700000000000002E-2"/>
    <n v="2.3400000000000001E-2"/>
    <n v="2.86E-2"/>
    <n v="-6.8999999999999999E-3"/>
    <n v="8.4599999999999995E-2"/>
    <n v="-7.4999999999999997E-3"/>
    <n v="-1.2800000000000001E-2"/>
    <n v="-9.7000000000000003E-3"/>
  </r>
  <r>
    <n v="1008"/>
    <s v="КЛИНИКА САНИТАС, ЗАО"/>
    <x v="8"/>
    <m/>
    <m/>
    <x v="88"/>
    <s v="1025404792456"/>
    <s v="5446109269"/>
    <s v="Деятельность больничных организаций"/>
    <n v="305104000"/>
    <n v="179012000"/>
    <n v="214591000"/>
    <n v="311643000"/>
    <n v="388581000"/>
    <n v="0.1255"/>
    <n v="3.2500000000000001E-2"/>
    <n v="3.6299999999999999E-2"/>
    <n v="9.8100000000000007E-2"/>
    <n v="2.8199999999999999E-2"/>
    <n v="0.14130000000000001"/>
    <n v="5.3E-3"/>
    <n v="3.5000000000000001E-3"/>
    <n v="6.8500000000000005E-2"/>
    <n v="-8.6E-3"/>
  </r>
  <r>
    <n v="1009"/>
    <s v="ЦЭХ ТОНУС ПРЕМИУМ, ООО"/>
    <x v="8"/>
    <m/>
    <m/>
    <x v="88"/>
    <s v="1125260005551"/>
    <s v="5260327423"/>
    <s v="Общая врачебная практика"/>
    <n v="89331000"/>
    <n v="89653000"/>
    <n v="143179000"/>
    <n v="292200000"/>
    <n v="388567000"/>
    <n v="-4.02E-2"/>
    <n v="-6.8900000000000003E-2"/>
    <n v="9.3100000000000002E-2"/>
    <n v="0.219"/>
    <n v="0.21959999999999999"/>
    <m/>
    <m/>
    <m/>
    <m/>
    <m/>
  </r>
  <r>
    <n v="1010"/>
    <s v="ПРОГНОЗМЕД, ООО"/>
    <x v="8"/>
    <m/>
    <m/>
    <x v="88"/>
    <s v="1067847934945"/>
    <s v="7802351366"/>
    <s v="Деятельность в области здравоохранения"/>
    <n v="138842000"/>
    <n v="160151000"/>
    <n v="178806000"/>
    <n v="235476000"/>
    <n v="388408000"/>
    <n v="0.1231"/>
    <n v="0.17469999999999999"/>
    <n v="0.1757"/>
    <n v="0.25230000000000002"/>
    <n v="0.23139999999999999"/>
    <m/>
    <m/>
    <n v="-5.8999999999999999E-3"/>
    <n v="-6.1999999999999998E-3"/>
    <n v="-2.5999999999999999E-3"/>
  </r>
  <r>
    <n v="1011"/>
    <s v="СИБИРСКОЕ ЗДОРОВЬЕ, ООО МЦ"/>
    <x v="0"/>
    <s v="Многопрофильная"/>
    <m/>
    <x v="88"/>
    <s v="1058900826005"/>
    <s v="8905036470"/>
    <s v="Общая врачебная практика"/>
    <n v="312353000"/>
    <n v="274433000"/>
    <n v="311782000"/>
    <n v="335891000"/>
    <n v="388334000"/>
    <n v="0.31680000000000003"/>
    <n v="0.2198"/>
    <n v="0.35599999999999998"/>
    <n v="0.4012"/>
    <n v="0.36420000000000002"/>
    <n v="0.3553"/>
    <n v="0.18390000000000001"/>
    <n v="0.33950000000000002"/>
    <n v="0.42109999999999997"/>
    <n v="0.29010000000000002"/>
  </r>
  <r>
    <n v="1012"/>
    <s v="МОСИТАЛМЕД, АО"/>
    <x v="8"/>
    <m/>
    <m/>
    <x v="88"/>
    <s v="1027739192645"/>
    <s v="7704082468"/>
    <s v="Деятельность больничных организаций"/>
    <n v="359760000"/>
    <n v="424895000"/>
    <n v="375167000"/>
    <n v="391723000"/>
    <n v="388156000"/>
    <n v="0.2155"/>
    <n v="0.23230000000000001"/>
    <n v="0.1305"/>
    <n v="7.9799999999999996E-2"/>
    <n v="8.8999999999999999E-3"/>
    <n v="0.20349999999999999"/>
    <n v="0.21609999999999999"/>
    <n v="0.1106"/>
    <n v="5.8200000000000002E-2"/>
    <n v="-8.2000000000000007E-3"/>
  </r>
  <r>
    <n v="1013"/>
    <s v="ПРИОРИТЕТ, ООО"/>
    <x v="7"/>
    <m/>
    <s v="Приоритет"/>
    <x v="88"/>
    <s v="1074716001832"/>
    <s v="4716029110"/>
    <s v="Деятельность в области медицины прочая, не включенная в другие группировки"/>
    <n v="299647000"/>
    <n v="284878000"/>
    <n v="336267000"/>
    <n v="346656000"/>
    <n v="387938000"/>
    <n v="0.4874"/>
    <n v="0.38779999999999998"/>
    <n v="0.37530000000000002"/>
    <n v="0.3528"/>
    <n v="0.3327"/>
    <n v="0.48199999999999998"/>
    <n v="0.4526"/>
    <n v="0.37019999999999997"/>
    <n v="0.35730000000000001"/>
    <n v="0.32690000000000002"/>
  </r>
  <r>
    <n v="1014"/>
    <s v="ПОЛИКЛИНИКА ПРОФМЕДОСМОТР, ООО"/>
    <x v="8"/>
    <m/>
    <m/>
    <x v="88"/>
    <s v="1034218003643"/>
    <s v="4218024649"/>
    <s v="Общая врачебная практика"/>
    <n v="225620000"/>
    <n v="260531000"/>
    <n v="273869000"/>
    <n v="365547000"/>
    <n v="387576000"/>
    <n v="0.21060000000000001"/>
    <n v="0.12790000000000001"/>
    <n v="0.10680000000000001"/>
    <n v="-3.4700000000000002E-2"/>
    <n v="3.8E-3"/>
    <n v="0.26379999999999998"/>
    <n v="0.1389"/>
    <n v="0.1114"/>
    <n v="-1.6E-2"/>
    <n v="1.18E-2"/>
  </r>
  <r>
    <n v="1015"/>
    <s v="ВИТАСМАЙЛ, ООО"/>
    <x v="0"/>
    <m/>
    <s v="Стоматология"/>
    <x v="88"/>
    <s v="1057422004727"/>
    <s v="7448066335"/>
    <s v="Стоматологическая практика"/>
    <n v="125539000"/>
    <n v="183361000"/>
    <n v="219862000"/>
    <n v="314247000"/>
    <n v="386987000"/>
    <n v="9.2499999999999999E-2"/>
    <n v="0.21729999999999999"/>
    <n v="0.2039"/>
    <n v="9.6600000000000005E-2"/>
    <n v="6.6900000000000001E-2"/>
    <n v="7.8399999999999997E-2"/>
    <n v="0.20499999999999999"/>
    <n v="0.2"/>
    <n v="9.8100000000000007E-2"/>
    <n v="8.5300000000000001E-2"/>
  </r>
  <r>
    <n v="1016"/>
    <s v="ОК ПРОМЕТЕЙ, ООО"/>
    <x v="6"/>
    <m/>
    <m/>
    <x v="88"/>
    <s v="1182375025304"/>
    <s v="2365027728"/>
    <s v="Деятельность санаторно-курортных организаций"/>
    <n v="258076000"/>
    <n v="339349000"/>
    <n v="416736000"/>
    <n v="414438000"/>
    <n v="386639000"/>
    <n v="-0.17660000000000001"/>
    <n v="-6.4000000000000003E-3"/>
    <n v="4.7500000000000001E-2"/>
    <n v="0.10199999999999999"/>
    <n v="4.7100000000000003E-2"/>
    <n v="-0.19159999999999999"/>
    <n v="-3.6499999999999998E-2"/>
    <n v="1.0200000000000001E-2"/>
    <n v="2.2100000000000002E-2"/>
    <n v="6.6E-3"/>
  </r>
  <r>
    <n v="1017"/>
    <s v="МЕДУСЛУГИ, ООО"/>
    <x v="8"/>
    <m/>
    <m/>
    <x v="88"/>
    <s v="1177847096680"/>
    <s v="7811641992"/>
    <s v="Деятельность больничных организаций"/>
    <n v="135250000"/>
    <n v="218325000"/>
    <n v="202456000"/>
    <n v="264004000"/>
    <n v="386241000"/>
    <n v="0.29210000000000003"/>
    <n v="0.31119999999999998"/>
    <n v="0.2082"/>
    <n v="0.30159999999999998"/>
    <n v="0.46650000000000003"/>
    <n v="0.28949999999999998"/>
    <n v="0.3095"/>
    <n v="0.18110000000000001"/>
    <n v="0.29709999999999998"/>
    <m/>
  </r>
  <r>
    <n v="1018"/>
    <s v="ФОНТЕ, ООО"/>
    <x v="0"/>
    <m/>
    <s v="Стоматология"/>
    <x v="88"/>
    <s v="1127746340820"/>
    <s v="7729709503"/>
    <s v="Стоматологическая практика"/>
    <n v="265777000"/>
    <n v="301416000"/>
    <n v="331360000"/>
    <n v="338891000"/>
    <n v="385575000"/>
    <n v="6.9900000000000004E-2"/>
    <n v="0.1003"/>
    <n v="0.1227"/>
    <n v="0.1062"/>
    <n v="0.1062"/>
    <m/>
    <m/>
    <m/>
    <m/>
    <m/>
  </r>
  <r>
    <n v="1019"/>
    <s v="ВИЗУАЛ, ООО"/>
    <x v="8"/>
    <m/>
    <m/>
    <x v="88"/>
    <s v="1182130003131"/>
    <s v="2130199126"/>
    <s v="Общая врачебная практика"/>
    <m/>
    <m/>
    <n v="147363000"/>
    <n v="210478000"/>
    <n v="385374000"/>
    <m/>
    <m/>
    <n v="0.42109999999999997"/>
    <n v="0.39069999999999999"/>
    <n v="0.20860000000000001"/>
    <m/>
    <m/>
    <m/>
    <m/>
    <m/>
  </r>
  <r>
    <n v="1020"/>
    <s v="ЮМАТОВО, АО САНАТОРИЙ"/>
    <x v="6"/>
    <m/>
    <m/>
    <x v="88"/>
    <s v="1250200018639"/>
    <s v="0272931609"/>
    <s v="Деятельность санаторно-курортных организаций"/>
    <n v="257185000"/>
    <n v="234536000"/>
    <n v="290793000"/>
    <n v="333174000"/>
    <n v="385335000"/>
    <n v="-3.1399999999999997E-2"/>
    <n v="-0.13600000000000001"/>
    <n v="-1.29E-2"/>
    <n v="5.8700000000000002E-2"/>
    <n v="1.15E-2"/>
    <n v="-5.8999999999999999E-3"/>
    <n v="-0.1111"/>
    <n v="5.0000000000000001E-3"/>
    <n v="-1.1999999999999999E-3"/>
    <n v="1.2999999999999999E-3"/>
  </r>
  <r>
    <n v="1021"/>
    <s v="МЕДИЦИНА КОМПЬЮТЕРНЫХ ТЕХНОЛОГИЙ, ООО"/>
    <x v="8"/>
    <m/>
    <m/>
    <x v="88"/>
    <s v="1042402663709"/>
    <s v="2465086580"/>
    <s v="Деятельность больничных организаций"/>
    <n v="169490000"/>
    <n v="199536000"/>
    <n v="297022000"/>
    <n v="334638000"/>
    <n v="384373000"/>
    <n v="5.8200000000000002E-2"/>
    <n v="5.8099999999999999E-2"/>
    <n v="5.16E-2"/>
    <n v="5.0999999999999997E-2"/>
    <n v="0.25409999999999999"/>
    <n v="5.4100000000000002E-2"/>
    <n v="4.0899999999999999E-2"/>
    <n v="2.9499999999999998E-2"/>
    <n v="0.01"/>
    <n v="0.2213"/>
  </r>
  <r>
    <n v="1022"/>
    <s v="ЦЕНТР ИНТЕГРАЛЬНОЙ ПРЕВЕНТИВНОЙ И ВОССТАНОВИТЕЛЬНОЙ МЕДИЦИНЫ, ООО"/>
    <x v="8"/>
    <m/>
    <m/>
    <x v="88"/>
    <s v="1227700617320"/>
    <s v="9702046644"/>
    <s v="Деятельность в области медицины прочая"/>
    <m/>
    <m/>
    <m/>
    <n v="7965000"/>
    <n v="384209000"/>
    <m/>
    <m/>
    <m/>
    <n v="-1.3218000000000001"/>
    <n v="0.2336"/>
    <m/>
    <m/>
    <m/>
    <m/>
    <m/>
  </r>
  <r>
    <n v="1023"/>
    <s v="ООКНД, ГАУЗ"/>
    <x v="8"/>
    <m/>
    <m/>
    <x v="88"/>
    <s v="1035607500620"/>
    <s v="5611020440"/>
    <s v="Деятельность больничных организаций"/>
    <n v="220520000"/>
    <n v="243561000"/>
    <n v="277303000"/>
    <n v="319187000"/>
    <n v="383693000"/>
    <n v="-1.2999999999999999E-3"/>
    <n v="-2.5000000000000001E-3"/>
    <n v="1.1299999999999999E-2"/>
    <n v="5.1000000000000004E-3"/>
    <n v="8.9999999999999998E-4"/>
    <n v="2.0999999999999999E-3"/>
    <n v="8.9999999999999993E-3"/>
    <n v="1.2E-2"/>
    <n v="7.7000000000000002E-3"/>
    <n v="1.0800000000000001E-2"/>
  </r>
  <r>
    <n v="1024"/>
    <s v="МЕДОСМОТР39, ООО"/>
    <x v="8"/>
    <m/>
    <m/>
    <x v="88"/>
    <s v="1143926000371"/>
    <s v="3906313738"/>
    <s v="Деятельность больничных организаций"/>
    <n v="170385000"/>
    <n v="190937000"/>
    <n v="252344000"/>
    <n v="313144000"/>
    <n v="383607000"/>
    <n v="0.25140000000000001"/>
    <n v="0.30790000000000001"/>
    <n v="0.3881"/>
    <n v="0.33439999999999998"/>
    <n v="0.33019999999999999"/>
    <m/>
    <n v="-5.1000000000000004E-3"/>
    <n v="-4.1999999999999997E-3"/>
    <n v="-9.2999999999999992E-3"/>
    <n v="-8.9999999999999993E-3"/>
  </r>
  <r>
    <n v="1025"/>
    <s v="КЛИНИКА ПРОФЕССОРА БУШТЫРЕВОЙ, ООО"/>
    <x v="8"/>
    <m/>
    <m/>
    <x v="88"/>
    <s v="1156196033377"/>
    <s v="6165192224"/>
    <s v="Деятельность больничных организаций"/>
    <n v="216591000"/>
    <n v="228103000"/>
    <n v="295803000"/>
    <n v="358157000"/>
    <n v="382601000"/>
    <n v="0.2167"/>
    <n v="0.23250000000000001"/>
    <n v="0.29270000000000002"/>
    <n v="0.30559999999999998"/>
    <n v="0.17749999999999999"/>
    <n v="1.5900000000000001E-2"/>
    <n v="-5.7299999999999997E-2"/>
    <n v="0.11600000000000001"/>
    <n v="0.16669999999999999"/>
    <n v="0.114"/>
  </r>
  <r>
    <n v="1026"/>
    <s v="ЦЕНТР ЦИФРОВОЙ СТОМАТОЛОГИИ САДКО, ООО"/>
    <x v="0"/>
    <m/>
    <s v="Стоматология"/>
    <x v="88"/>
    <s v="1235200017304"/>
    <s v="5262391512"/>
    <s v="Стоматологическая практика"/>
    <m/>
    <m/>
    <n v="66073000"/>
    <n v="290463000"/>
    <n v="381936000"/>
    <m/>
    <m/>
    <n v="1.95E-2"/>
    <n v="7.0699999999999999E-2"/>
    <n v="0.1072"/>
    <m/>
    <m/>
    <n v="-3.8E-3"/>
    <n v="5.1200000000000002E-2"/>
    <m/>
  </r>
  <r>
    <n v="1027"/>
    <s v="КЛИНИКА ТОРИ, ООО"/>
    <x v="8"/>
    <m/>
    <m/>
    <x v="88"/>
    <s v="5167746375451"/>
    <s v="7725342188"/>
    <s v="Деятельность в области медицины прочая"/>
    <n v="273329000"/>
    <n v="294274000"/>
    <n v="358051000"/>
    <n v="378321000"/>
    <n v="381831000"/>
    <n v="0.27400000000000002"/>
    <n v="9.1200000000000003E-2"/>
    <n v="5.3900000000000003E-2"/>
    <n v="3.5799999999999998E-2"/>
    <n v="2.7099999999999999E-2"/>
    <n v="0.25469999999999998"/>
    <n v="7.0000000000000007E-2"/>
    <n v="2.8500000000000001E-2"/>
    <n v="6.6E-3"/>
    <n v="8.3000000000000001E-3"/>
  </r>
  <r>
    <n v="1028"/>
    <s v="ОЦК, ООО"/>
    <x v="8"/>
    <m/>
    <m/>
    <x v="88"/>
    <s v="1161001058833"/>
    <s v="1001313008"/>
    <s v="Деятельность больничных организаций"/>
    <n v="383031000"/>
    <n v="362465000"/>
    <n v="343045000"/>
    <n v="354858000"/>
    <n v="381644000"/>
    <n v="0.1668"/>
    <n v="0.18940000000000001"/>
    <n v="3.9800000000000002E-2"/>
    <n v="0.1245"/>
    <n v="0.11459999999999999"/>
    <n v="-9.5200000000000007E-2"/>
    <n v="3.61E-2"/>
    <n v="-2.7000000000000001E-3"/>
    <n v="0.121"/>
    <n v="0.10589999999999999"/>
  </r>
  <r>
    <n v="1029"/>
    <s v="КБ РЖД-МЕДИЦИНА Г.ИВАНОВО, ЧУЗ"/>
    <x v="7"/>
    <m/>
    <m/>
    <x v="88"/>
    <s v="1043700080082"/>
    <s v="3702058617"/>
    <s v="Деятельность больничных организаций"/>
    <n v="210922000"/>
    <n v="238402000"/>
    <n v="278319000"/>
    <n v="334580000"/>
    <n v="381393000"/>
    <n v="4.3200000000000002E-2"/>
    <n v="2.58E-2"/>
    <n v="2.93E-2"/>
    <n v="2.12E-2"/>
    <n v="1.49E-2"/>
    <n v="3.7600000000000001E-2"/>
    <n v="1.83E-2"/>
    <n v="1.6799999999999999E-2"/>
    <n v="2.8E-3"/>
    <n v="-1.01E-2"/>
  </r>
  <r>
    <n v="1030"/>
    <s v="ДЕТСКИЙ ГОСПИТАЛЬ, ООО"/>
    <x v="0"/>
    <m/>
    <s v="Стоматология"/>
    <x v="88"/>
    <s v="1127747085509"/>
    <s v="7716728604"/>
    <s v="Стоматологическая практика"/>
    <n v="215979000"/>
    <n v="272109000"/>
    <n v="304787000"/>
    <n v="345279000"/>
    <n v="381053000"/>
    <n v="0.26050000000000001"/>
    <n v="0.31369999999999998"/>
    <n v="0.371"/>
    <n v="0.39939999999999998"/>
    <n v="0.31730000000000003"/>
    <n v="-1.26E-2"/>
    <n v="-1.4999999999999999E-2"/>
    <n v="-1.01E-2"/>
    <n v="-9.7000000000000003E-3"/>
    <n v="9.5699999999999993E-2"/>
  </r>
  <r>
    <n v="1031"/>
    <s v="ОРТОДОНТИЧЕСКАЯ КЛИНИКА ОК, ООО"/>
    <x v="0"/>
    <m/>
    <s v="Стоматология"/>
    <x v="88"/>
    <s v="1137447011327"/>
    <s v="7447230222"/>
    <s v="Стоматологическая практика"/>
    <n v="143704000"/>
    <n v="191672000"/>
    <n v="275220000"/>
    <n v="348045000"/>
    <n v="381039000"/>
    <n v="0.2382"/>
    <n v="0.3044"/>
    <n v="0.38319999999999999"/>
    <n v="0.30869999999999997"/>
    <n v="0.2525"/>
    <m/>
    <m/>
    <m/>
    <m/>
    <m/>
  </r>
  <r>
    <n v="1032"/>
    <s v="ТОНУС ПРЕМИУМ, ООО"/>
    <x v="0"/>
    <m/>
    <s v="Стоматология"/>
    <x v="88"/>
    <s v="1125260005573"/>
    <s v="5260327416"/>
    <s v="Стоматологическая практика"/>
    <n v="182661000"/>
    <n v="151391000"/>
    <n v="254533000"/>
    <n v="306820000"/>
    <n v="380977000"/>
    <n v="9.1000000000000004E-3"/>
    <n v="6.8099999999999994E-2"/>
    <n v="0.16900000000000001"/>
    <n v="9.9400000000000002E-2"/>
    <n v="0.1419"/>
    <n v="-7.3000000000000001E-3"/>
    <n v="-2.46E-2"/>
    <n v="-7.4000000000000003E-3"/>
    <m/>
    <m/>
  </r>
  <r>
    <n v="1033"/>
    <s v="ПРЕСТИЖ, ООО"/>
    <x v="0"/>
    <m/>
    <s v="Стоматология"/>
    <x v="88"/>
    <s v="1222400010975"/>
    <s v="2462072980"/>
    <s v="Стоматологическая практика"/>
    <m/>
    <n v="19569000"/>
    <n v="170087000"/>
    <n v="323814000"/>
    <n v="380787000"/>
    <m/>
    <n v="6.1100000000000002E-2"/>
    <n v="1.1999999999999999E-3"/>
    <n v="0.24460000000000001"/>
    <n v="1.2E-2"/>
    <m/>
    <n v="2.6700000000000002E-2"/>
    <n v="-2.8E-3"/>
    <n v="0.23799999999999999"/>
    <m/>
  </r>
  <r>
    <n v="1034"/>
    <s v="НИКА СПРИНГ ЦЕНТР, ООО"/>
    <x v="8"/>
    <m/>
    <m/>
    <x v="88"/>
    <s v="1155260014964"/>
    <s v="5260418335"/>
    <s v="Деятельность больничных организаций"/>
    <n v="148811000"/>
    <n v="190140000"/>
    <n v="233930000"/>
    <n v="294184000"/>
    <n v="380266000"/>
    <n v="-2.41E-2"/>
    <n v="2.5499999999999998E-2"/>
    <n v="3.6299999999999999E-2"/>
    <n v="1.46E-2"/>
    <n v="6.7799999999999999E-2"/>
    <n v="-3.7000000000000002E-3"/>
    <n v="-1.5E-3"/>
    <n v="-1.1000000000000001E-3"/>
    <n v="-1E-3"/>
    <n v="-6.9999999999999999E-4"/>
  </r>
  <r>
    <n v="1035"/>
    <s v="ЗДОРОВЬЕ СЕМЬИ, ООО"/>
    <x v="0"/>
    <s v="Многопрофильная"/>
    <m/>
    <x v="643"/>
    <s v="1021603640761"/>
    <s v="1660056139"/>
    <s v="Деятельность больничных организаций"/>
    <n v="194124000"/>
    <n v="187711000"/>
    <n v="231385000"/>
    <n v="289295000"/>
    <n v="380018000"/>
    <n v="0.24779999999999999"/>
    <n v="0.2112"/>
    <n v="0.38690000000000002"/>
    <n v="0.44900000000000001"/>
    <n v="0.47199999999999998"/>
    <n v="0.2681"/>
    <n v="0.18920000000000001"/>
    <n v="0.2954"/>
    <n v="0.3972"/>
    <n v="0.45540000000000003"/>
  </r>
  <r>
    <n v="1036"/>
    <s v="УСПЕХ, ООО"/>
    <x v="8"/>
    <m/>
    <m/>
    <x v="88"/>
    <s v="1098603004807"/>
    <s v="8603165712"/>
    <s v="Деятельность больничных организаций"/>
    <n v="329900000"/>
    <n v="215305000"/>
    <n v="194231000"/>
    <n v="269405000"/>
    <n v="380012000"/>
    <n v="0.45929999999999999"/>
    <n v="0.19439999999999999"/>
    <n v="-6.7199999999999996E-2"/>
    <n v="0.109"/>
    <n v="7.1900000000000006E-2"/>
    <m/>
    <m/>
    <n v="-6.3200000000000006E-2"/>
    <n v="-6.3899999999999998E-2"/>
    <n v="-3.5799999999999998E-2"/>
  </r>
  <r>
    <n v="1037"/>
    <s v="ЭКОМЕД, ООО"/>
    <x v="8"/>
    <m/>
    <m/>
    <x v="88"/>
    <s v="1047855070955"/>
    <s v="7810006388"/>
    <s v="Деятельность больничных организаций"/>
    <n v="295041000"/>
    <n v="159849000"/>
    <n v="178099000"/>
    <n v="223359000"/>
    <n v="378899000"/>
    <n v="0.4294"/>
    <n v="0.3357"/>
    <n v="0.53510000000000002"/>
    <n v="0.47470000000000001"/>
    <n v="0.30919999999999997"/>
    <m/>
    <m/>
    <m/>
    <m/>
    <m/>
  </r>
  <r>
    <n v="1038"/>
    <s v="СИБИРСКИЙ ЦЕНТР ЯДЕРНОЙ МЕДИЦИНЫ, ООО"/>
    <x v="8"/>
    <m/>
    <m/>
    <x v="88"/>
    <s v="1185476097652"/>
    <s v="5406996286"/>
    <s v="Деятельность больничных организаций"/>
    <m/>
    <n v="88796000"/>
    <n v="317094000"/>
    <n v="364437000"/>
    <n v="378879000"/>
    <m/>
    <n v="-2.8191999999999999"/>
    <n v="-1.1511"/>
    <n v="-0.69889999999999997"/>
    <n v="-0.29609999999999997"/>
    <m/>
    <n v="-6.1619000000000002"/>
    <n v="-2.6316000000000002"/>
    <n v="-1.7898000000000001"/>
    <n v="-1.0479000000000001"/>
  </r>
  <r>
    <n v="1039"/>
    <s v="ТАТЬЯНА, ООО"/>
    <x v="8"/>
    <m/>
    <m/>
    <x v="88"/>
    <s v="1160571064136"/>
    <s v="0573008049"/>
    <s v="Общая врачебная практика"/>
    <n v="90999000"/>
    <n v="119368000"/>
    <n v="149646000"/>
    <n v="180202000"/>
    <n v="378788000"/>
    <n v="0.30520000000000003"/>
    <n v="0.2092"/>
    <n v="0.24940000000000001"/>
    <n v="0.16769999999999999"/>
    <n v="5.9499999999999997E-2"/>
    <n v="0.29149999999999998"/>
    <n v="0.20230000000000001"/>
    <n v="0.23980000000000001"/>
    <n v="0.2031"/>
    <n v="6.2600000000000003E-2"/>
  </r>
  <r>
    <n v="1040"/>
    <s v="МК СЕМЬЯ, ООО"/>
    <x v="8"/>
    <m/>
    <m/>
    <x v="88"/>
    <s v="1157746277105"/>
    <s v="7702380042"/>
    <s v="Деятельность больничных организаций"/>
    <n v="263520000"/>
    <n v="300179000"/>
    <n v="271121000"/>
    <n v="239297000"/>
    <n v="377925000"/>
    <n v="0.15310000000000001"/>
    <n v="0.11310000000000001"/>
    <n v="1.43E-2"/>
    <n v="3.2599999999999997E-2"/>
    <n v="0.15620000000000001"/>
    <m/>
    <m/>
    <m/>
    <m/>
    <m/>
  </r>
  <r>
    <n v="1041"/>
    <s v="КХЛС ДЕНТАЛ-СЕРВИС, ООО"/>
    <x v="0"/>
    <m/>
    <s v="Стоматология"/>
    <x v="88"/>
    <s v="1175476033930"/>
    <s v="5408014760"/>
    <s v="Стоматологическая практика"/>
    <n v="123200000"/>
    <n v="163125000"/>
    <n v="207962000"/>
    <n v="276609000"/>
    <n v="377799000"/>
    <n v="0.14929999999999999"/>
    <n v="9.6199999999999994E-2"/>
    <n v="0.13850000000000001"/>
    <n v="0.1234"/>
    <n v="0.25419999999999998"/>
    <m/>
    <m/>
    <m/>
    <m/>
    <m/>
  </r>
  <r>
    <n v="1042"/>
    <s v="ДЖЕРАЛЬ, ООО"/>
    <x v="8"/>
    <m/>
    <m/>
    <x v="88"/>
    <s v="1137746142808"/>
    <s v="7701989240"/>
    <s v="Общая врачебная практика"/>
    <n v="38999000"/>
    <n v="55989000"/>
    <n v="76694000"/>
    <n v="89210000"/>
    <n v="377717000"/>
    <n v="-0.20610000000000001"/>
    <n v="0.13669999999999999"/>
    <n v="0.26100000000000001"/>
    <n v="9.7500000000000003E-2"/>
    <n v="-3.39E-2"/>
    <n v="-4.0800000000000003E-2"/>
    <n v="-2.7099999999999999E-2"/>
    <n v="-1.26E-2"/>
    <n v="-1.03E-2"/>
    <m/>
  </r>
  <r>
    <n v="1043"/>
    <s v="ММЦБ, ПАО"/>
    <x v="0"/>
    <s v="Узкопрофильная"/>
    <s v="Хранение стволовых клеток"/>
    <x v="88"/>
    <s v="1187746787810"/>
    <s v="7736317497"/>
    <s v="Деятельность в области медицины прочая, не включенная в другие группировки"/>
    <n v="265889000"/>
    <n v="254677000"/>
    <n v="283512000"/>
    <n v="348604000"/>
    <n v="376736000"/>
    <n v="0.52110000000000001"/>
    <n v="0.54420000000000002"/>
    <n v="0.52680000000000005"/>
    <n v="0.51100000000000001"/>
    <n v="0.48259999999999997"/>
    <n v="0.40679999999999999"/>
    <n v="0.27489999999999998"/>
    <n v="0.28299999999999997"/>
    <n v="0.26619999999999999"/>
    <n v="0.25480000000000003"/>
  </r>
  <r>
    <n v="1045"/>
    <s v="ЭСТЕТУС, ООО"/>
    <x v="0"/>
    <m/>
    <s v="Стоматология"/>
    <x v="88"/>
    <s v="1197746205062"/>
    <s v="9710074236"/>
    <s v="Стоматологическая практика"/>
    <n v="99390000"/>
    <n v="257018000"/>
    <n v="522616000"/>
    <n v="367503000"/>
    <n v="376500000"/>
    <n v="-8.4400000000000003E-2"/>
    <n v="0.29859999999999998"/>
    <n v="0.39329999999999998"/>
    <n v="0.16930000000000001"/>
    <n v="0.21049999999999999"/>
    <n v="-9.3799999999999994E-2"/>
    <n v="0.28760000000000002"/>
    <n v="0.3695"/>
    <n v="0.12139999999999999"/>
    <n v="-0.1532"/>
  </r>
  <r>
    <n v="1046"/>
    <s v="ЦЛТ АБВ, ООО"/>
    <x v="2"/>
    <m/>
    <m/>
    <x v="88"/>
    <s v="1152468043023"/>
    <s v="2464122080"/>
    <s v="Деятельность в области медицины прочая, не включенная в другие группировки"/>
    <n v="541114000"/>
    <n v="375264000"/>
    <n v="332154000"/>
    <n v="383602000"/>
    <n v="376434000"/>
    <n v="0.54790000000000005"/>
    <n v="0.30930000000000002"/>
    <n v="0.21210000000000001"/>
    <n v="0.40079999999999999"/>
    <n v="0.12189999999999999"/>
    <n v="0.84009999999999996"/>
    <n v="0.48699999999999999"/>
    <n v="0.57930000000000004"/>
    <n v="0.49"/>
    <n v="0.27739999999999998"/>
  </r>
  <r>
    <n v="1047"/>
    <s v="АГАМИ, ООО МЦ"/>
    <x v="0"/>
    <m/>
    <s v="Стоматология"/>
    <x v="88"/>
    <s v="1057748674004"/>
    <s v="7729534236"/>
    <s v="Стоматологическая практика"/>
    <n v="326359000"/>
    <n v="314869000"/>
    <n v="325317000"/>
    <n v="283588000"/>
    <n v="375738000"/>
    <n v="0.39550000000000002"/>
    <n v="0.38950000000000001"/>
    <n v="0.42449999999999999"/>
    <n v="0.31709999999999999"/>
    <n v="0.39369999999999999"/>
    <n v="0.39179999999999998"/>
    <n v="0.36"/>
    <n v="0.4123"/>
    <n v="0.31140000000000001"/>
    <n v="0.38229999999999997"/>
  </r>
  <r>
    <n v="1048"/>
    <s v="КДЦ КЛИНИЦИСТ ПЛЮС, ООО"/>
    <x v="8"/>
    <m/>
    <m/>
    <x v="88"/>
    <s v="1032304930514"/>
    <s v="2309063360"/>
    <s v="Общая врачебная практика"/>
    <n v="248458000"/>
    <n v="296687000"/>
    <n v="335908000"/>
    <n v="356144000"/>
    <n v="375276000"/>
    <n v="0.17219999999999999"/>
    <n v="0.24340000000000001"/>
    <n v="0.19159999999999999"/>
    <n v="0.28139999999999998"/>
    <n v="6.7199999999999996E-2"/>
    <n v="0.53869999999999996"/>
    <n v="0.22950000000000001"/>
    <n v="0.17910000000000001"/>
    <n v="0.26569999999999999"/>
    <n v="5.5599999999999997E-2"/>
  </r>
  <r>
    <n v="1049"/>
    <s v="ОЛИМП, ООО МДЦ"/>
    <x v="8"/>
    <m/>
    <m/>
    <x v="88"/>
    <s v="1047796725129"/>
    <s v="7729513765"/>
    <s v="Деятельность больничных организаций"/>
    <n v="218216000"/>
    <n v="233951000"/>
    <n v="285258000"/>
    <n v="328496000"/>
    <n v="374829000"/>
    <n v="1.8700000000000001E-2"/>
    <n v="2.5899999999999999E-2"/>
    <n v="2.5600000000000001E-2"/>
    <n v="4.87E-2"/>
    <n v="4.58E-2"/>
    <m/>
    <n v="1.14E-2"/>
    <n v="1.6999999999999999E-3"/>
    <n v="2.46E-2"/>
    <n v="2.5999999999999999E-2"/>
  </r>
  <r>
    <n v="1050"/>
    <s v="СТОМАТОЛОГИЯ НИЖНИЙ НОВГОРОД, ООО"/>
    <x v="0"/>
    <m/>
    <s v="Стоматология"/>
    <x v="88"/>
    <s v="1205200015976"/>
    <s v="5260470737"/>
    <s v="Стоматологическая практика"/>
    <n v="36161000"/>
    <n v="109217000"/>
    <n v="183526000"/>
    <n v="225845000"/>
    <n v="373975000"/>
    <n v="-0.18429999999999999"/>
    <n v="2.1299999999999999E-2"/>
    <n v="0.13089999999999999"/>
    <n v="0.1148"/>
    <n v="0.21329999999999999"/>
    <m/>
    <m/>
    <m/>
    <m/>
    <m/>
  </r>
  <r>
    <n v="1051"/>
    <s v="САНАТОРИЙ КРАСНОЗЕРСКИЙ, АО"/>
    <x v="6"/>
    <m/>
    <m/>
    <x v="88"/>
    <s v="1075456000256"/>
    <s v="5427106382"/>
    <s v="Деятельность санаторно-курортных организаций"/>
    <n v="188783000"/>
    <n v="242827000"/>
    <n v="275073000"/>
    <n v="342987000"/>
    <n v="373748000"/>
    <n v="-3.6200000000000003E-2"/>
    <n v="4.5199999999999997E-2"/>
    <n v="8.8000000000000005E-3"/>
    <n v="-5.67E-2"/>
    <n v="-6.8999999999999999E-3"/>
    <n v="0.15210000000000001"/>
    <n v="5.7799999999999997E-2"/>
    <n v="0.16950000000000001"/>
    <n v="2.3400000000000001E-2"/>
    <n v="8.0000000000000004E-4"/>
  </r>
  <r>
    <n v="1052"/>
    <s v="АРКТУР, ООО"/>
    <x v="0"/>
    <m/>
    <s v="Стоматология"/>
    <x v="88"/>
    <s v="1177847323147"/>
    <s v="7814706567"/>
    <s v="Стоматологическая практика"/>
    <n v="183073000"/>
    <n v="244146000"/>
    <n v="249742000"/>
    <n v="318975000"/>
    <n v="373358000"/>
    <n v="1.9900000000000001E-2"/>
    <n v="0.12180000000000001"/>
    <n v="0.12039999999999999"/>
    <n v="0.1474"/>
    <n v="0.1381"/>
    <n v="-0.2432"/>
    <n v="-8.4699999999999998E-2"/>
    <n v="-4.5199999999999997E-2"/>
    <n v="3.4299999999999997E-2"/>
    <n v="2.6700000000000002E-2"/>
  </r>
  <r>
    <n v="1053"/>
    <s v="ЗДРАВНИЦА ЛАГО-НАКИ, АО САНАТОРИЙ"/>
    <x v="6"/>
    <m/>
    <m/>
    <x v="88"/>
    <s v="1072321001015"/>
    <s v="2321016334"/>
    <s v="Деятельность санаторно-курортных организаций"/>
    <n v="252031000"/>
    <n v="280043000"/>
    <n v="301061000"/>
    <n v="323849000"/>
    <n v="372659000"/>
    <n v="0.1308"/>
    <n v="7.1800000000000003E-2"/>
    <n v="7.6399999999999996E-2"/>
    <n v="0.1207"/>
    <n v="6.1800000000000001E-2"/>
    <n v="0.1235"/>
    <n v="3.7900000000000003E-2"/>
    <n v="-1.9900000000000001E-2"/>
    <n v="4.9399999999999999E-2"/>
    <n v="2.0000000000000001E-4"/>
  </r>
  <r>
    <n v="1054"/>
    <s v="ЖЕМЧУЖИНА ЗДОРОВЬЯ, ООО"/>
    <x v="8"/>
    <m/>
    <m/>
    <x v="88"/>
    <s v="1175074003280"/>
    <s v="5036165647"/>
    <s v="Общая врачебная практика"/>
    <n v="177329000"/>
    <n v="202132000"/>
    <n v="273221000"/>
    <n v="331121000"/>
    <n v="372287000"/>
    <n v="0.2084"/>
    <n v="0.45789999999999997"/>
    <n v="0.27079999999999999"/>
    <n v="9.7500000000000003E-2"/>
    <n v="1.46E-2"/>
    <n v="0.19969999999999999"/>
    <n v="0.4461"/>
    <n v="0.26129999999999998"/>
    <n v="8.6699999999999999E-2"/>
    <n v="8.3999999999999995E-3"/>
  </r>
  <r>
    <n v="1055"/>
    <s v="ЦМГ ПОДМОСКОВЬЕ, ООО"/>
    <x v="8"/>
    <m/>
    <m/>
    <x v="88"/>
    <s v="1195081042750"/>
    <s v="5042151674"/>
    <s v="Деятельность больничных организаций"/>
    <n v="45798000"/>
    <n v="106650000"/>
    <n v="187254000"/>
    <n v="281264000"/>
    <n v="372281000"/>
    <n v="-8.6999999999999994E-2"/>
    <n v="0.1832"/>
    <n v="0.24210000000000001"/>
    <n v="0.28810000000000002"/>
    <n v="0.29470000000000002"/>
    <m/>
    <m/>
    <m/>
    <n v="-1.4E-3"/>
    <n v="-1.11E-2"/>
  </r>
  <r>
    <n v="1056"/>
    <s v="ДОКТОР ПЕТРОВ ПЛЮС, ООО"/>
    <x v="0"/>
    <m/>
    <s v="Стоматология"/>
    <x v="88"/>
    <s v="1193850028954"/>
    <s v="3804113360"/>
    <s v="Стоматологическая практика"/>
    <n v="36133000"/>
    <n v="68449000"/>
    <n v="85025000"/>
    <n v="160688000"/>
    <n v="371810000"/>
    <n v="9.0899999999999995E-2"/>
    <n v="0.12609999999999999"/>
    <n v="9.5799999999999996E-2"/>
    <n v="0.1016"/>
    <n v="9.4100000000000003E-2"/>
    <m/>
    <m/>
    <m/>
    <m/>
    <m/>
  </r>
  <r>
    <n v="1057"/>
    <s v="КЛАЗКО, ООО"/>
    <x v="0"/>
    <s v="Специализированная"/>
    <s v="аппаратная, инъекционная и лазерная косметология, дерматология, трихология, пластическая хирургия (лицо, тело, грудь, интимная), челюстно-лицевая хирургия, эстетическая гинекология (интимная пластика и косметология), флебология, эстетика стопы"/>
    <x v="88"/>
    <s v="1037700019345"/>
    <s v="7710267361"/>
    <s v="Деятельность больничных организаций"/>
    <n v="175540000"/>
    <n v="182293000"/>
    <n v="258360000"/>
    <n v="205816000"/>
    <n v="371541000"/>
    <n v="7.8899999999999998E-2"/>
    <n v="9.3200000000000005E-2"/>
    <n v="0.19939999999999999"/>
    <n v="-1.5599999999999999E-2"/>
    <n v="6.2899999999999998E-2"/>
    <n v="-1.49E-2"/>
    <n v="-9.1999999999999998E-3"/>
    <n v="-3.5000000000000001E-3"/>
    <n v="-1.1999999999999999E-3"/>
    <m/>
  </r>
  <r>
    <n v="1058"/>
    <s v="ПОЛИКЛИНИКА НА СМОЛЕНСКОЙ, НУЗ НДЦ"/>
    <x v="8"/>
    <m/>
    <m/>
    <x v="88"/>
    <s v="1207700144893"/>
    <s v="9703011820"/>
    <s v="Деятельность больничных организаций"/>
    <n v="67129000"/>
    <n v="163982000"/>
    <n v="244694000"/>
    <n v="305501000"/>
    <n v="370778000"/>
    <n v="9.1600000000000001E-2"/>
    <n v="7.2599999999999998E-2"/>
    <n v="5.9700000000000003E-2"/>
    <n v="5.79E-2"/>
    <n v="2.3599999999999999E-2"/>
    <n v="7.7700000000000005E-2"/>
    <n v="6.1400000000000003E-2"/>
    <n v="5.2299999999999999E-2"/>
    <n v="5.0999999999999997E-2"/>
    <m/>
  </r>
  <r>
    <n v="1059"/>
    <s v="КОСМОСТОМ, ООО"/>
    <x v="0"/>
    <m/>
    <s v="Стоматология"/>
    <x v="88"/>
    <s v="1055511029122"/>
    <s v="5506060099"/>
    <s v="Стоматологическая практика"/>
    <n v="215084000"/>
    <n v="263681000"/>
    <n v="290439000"/>
    <n v="322911000"/>
    <n v="370449000"/>
    <n v="0.11990000000000001"/>
    <n v="0.14480000000000001"/>
    <n v="0.15049999999999999"/>
    <n v="7.7399999999999997E-2"/>
    <n v="6.1199999999999997E-2"/>
    <n v="0.10589999999999999"/>
    <n v="0.13550000000000001"/>
    <n v="0.1019"/>
    <n v="8.4400000000000003E-2"/>
    <n v="6.8699999999999997E-2"/>
  </r>
  <r>
    <n v="1060"/>
    <s v="ДИАГНОСТИЧЕСКИЙ ЦЕНТР ЭНЕРГО, ООО"/>
    <x v="8"/>
    <m/>
    <m/>
    <x v="88"/>
    <s v="1117847002547"/>
    <s v="7810812758"/>
    <s v="Деятельность в области здравоохранения"/>
    <n v="500335000"/>
    <n v="290600000"/>
    <n v="293773000"/>
    <n v="322085000"/>
    <n v="370392000"/>
    <n v="0.35539999999999999"/>
    <n v="-0.126"/>
    <n v="-8.0399999999999999E-2"/>
    <n v="8.8200000000000001E-2"/>
    <n v="0.15620000000000001"/>
    <n v="0.33139999999999997"/>
    <n v="-0.18770000000000001"/>
    <n v="-0.11269999999999999"/>
    <n v="1.9699999999999999E-2"/>
    <n v="6.4299999999999996E-2"/>
  </r>
  <r>
    <n v="1062"/>
    <s v="ЦАХ, ООО"/>
    <x v="8"/>
    <m/>
    <m/>
    <x v="88"/>
    <s v="1024400535884"/>
    <s v="4401032448"/>
    <s v="Деятельность больничных организаций"/>
    <n v="164228000"/>
    <n v="184665000"/>
    <n v="219812000"/>
    <n v="254762000"/>
    <n v="369875000"/>
    <n v="-7.2400000000000006E-2"/>
    <n v="-0.21390000000000001"/>
    <n v="5.1700000000000003E-2"/>
    <n v="-4.2500000000000003E-2"/>
    <n v="7.6399999999999996E-2"/>
    <n v="5.3999999999999999E-2"/>
    <n v="7.5899999999999995E-2"/>
    <n v="0.1389"/>
    <n v="2.3400000000000001E-2"/>
    <n v="0.1125"/>
  </r>
  <r>
    <n v="1063"/>
    <s v="КЛИНИКА ОСНОВА, ООО"/>
    <x v="8"/>
    <m/>
    <m/>
    <x v="88"/>
    <s v="1167847444687"/>
    <s v="7814672420"/>
    <s v="Деятельность больничных организаций"/>
    <n v="146975000"/>
    <n v="190703000"/>
    <n v="178917000"/>
    <n v="221073000"/>
    <n v="368306000"/>
    <n v="8.1299999999999997E-2"/>
    <n v="0.11600000000000001"/>
    <n v="9.8299999999999998E-2"/>
    <n v="0.1777"/>
    <n v="0.26250000000000001"/>
    <m/>
    <m/>
    <m/>
    <m/>
    <m/>
  </r>
  <r>
    <n v="1064"/>
    <s v="ЧЕЛОВЕК, ООО"/>
    <x v="8"/>
    <m/>
    <m/>
    <x v="88"/>
    <s v="1126193004563"/>
    <s v="6166083531"/>
    <s v="Деятельность в области медицины прочая"/>
    <n v="59995000"/>
    <n v="63270000"/>
    <n v="79676000"/>
    <n v="270293000"/>
    <n v="368113000"/>
    <n v="4.1200000000000001E-2"/>
    <n v="6.7199999999999996E-2"/>
    <n v="0.14000000000000001"/>
    <n v="0.28999999999999998"/>
    <n v="0.1822"/>
    <m/>
    <m/>
    <m/>
    <m/>
    <m/>
  </r>
  <r>
    <n v="1065"/>
    <s v="КИМ, ООО"/>
    <x v="8"/>
    <m/>
    <m/>
    <x v="88"/>
    <s v="1116604000820"/>
    <s v="6604028754"/>
    <s v="Деятельность больничных организаций"/>
    <n v="230657000"/>
    <n v="240556000"/>
    <n v="272452000"/>
    <n v="305101000"/>
    <n v="368029000"/>
    <n v="7.8700000000000006E-2"/>
    <n v="7.4399999999999994E-2"/>
    <n v="9.7900000000000001E-2"/>
    <n v="0.1024"/>
    <n v="0.1275"/>
    <n v="4.3200000000000002E-2"/>
    <n v="3.5999999999999997E-2"/>
    <n v="6.8000000000000005E-2"/>
    <n v="0.1159"/>
    <n v="0.1166"/>
  </r>
  <r>
    <n v="1066"/>
    <s v="ММЦ ПРОФМЕДИЦИНА-НК, ООО"/>
    <x v="8"/>
    <m/>
    <m/>
    <x v="88"/>
    <s v="1081651001629"/>
    <s v="1651054488"/>
    <s v="Общая врачебная практика"/>
    <n v="163142000"/>
    <n v="164323000"/>
    <n v="322208000"/>
    <n v="308472000"/>
    <n v="367608000"/>
    <n v="6.5299999999999997E-2"/>
    <n v="6.0199999999999997E-2"/>
    <n v="0.2392"/>
    <n v="0.13650000000000001"/>
    <n v="0.1694"/>
    <n v="5.8299999999999998E-2"/>
    <n v="5.2999999999999999E-2"/>
    <n v="0.25469999999999998"/>
    <n v="7.4399999999999994E-2"/>
    <n v="0.15959999999999999"/>
  </r>
  <r>
    <n v="1067"/>
    <s v="ИКС-КЛИНИКА, ООО"/>
    <x v="6"/>
    <m/>
    <m/>
    <x v="88"/>
    <s v="1177847348733"/>
    <s v="7843009377"/>
    <s v="Деятельность санаторно-курортных организаций"/>
    <n v="480303000"/>
    <n v="364312000"/>
    <n v="365772000"/>
    <n v="392212000"/>
    <n v="367309000"/>
    <n v="0.192"/>
    <n v="8.9200000000000002E-2"/>
    <n v="4.7999999999999996E-3"/>
    <n v="1.09E-2"/>
    <n v="-5.8200000000000002E-2"/>
    <n v="-2.0000000000000001E-4"/>
    <n v="-1.6000000000000001E-3"/>
    <n v="-4.1000000000000003E-3"/>
    <m/>
    <m/>
  </r>
  <r>
    <n v="1068"/>
    <s v="КУРОРТ ОБОЛСУНОВО, ООО"/>
    <x v="6"/>
    <m/>
    <m/>
    <x v="88"/>
    <s v="1033700472002"/>
    <s v="3724004407"/>
    <s v="Деятельность санаторно-курортных организаций"/>
    <n v="168119000"/>
    <n v="227488000"/>
    <n v="279111000"/>
    <n v="311829000"/>
    <n v="367135000"/>
    <n v="1.21E-2"/>
    <n v="6.5600000000000006E-2"/>
    <n v="8.0699999999999994E-2"/>
    <n v="5.5500000000000001E-2"/>
    <n v="1.3599999999999999E-2"/>
    <n v="6.2700000000000006E-2"/>
    <n v="4.8899999999999999E-2"/>
    <n v="6.6400000000000001E-2"/>
    <n v="3.8899999999999997E-2"/>
    <n v="-2.7000000000000001E-3"/>
  </r>
  <r>
    <n v="1069"/>
    <s v="НОВОСТОМ, ООО СЦНТ"/>
    <x v="0"/>
    <m/>
    <s v="Стоматология"/>
    <x v="88"/>
    <s v="1155012001902"/>
    <s v="5012088739"/>
    <s v="Стоматологическая практика"/>
    <n v="116504000"/>
    <n v="251048000"/>
    <n v="306126000"/>
    <n v="328327000"/>
    <n v="367042000"/>
    <n v="1.32E-2"/>
    <n v="7.1400000000000005E-2"/>
    <n v="0.1668"/>
    <n v="4.1399999999999999E-2"/>
    <n v="3.5400000000000001E-2"/>
    <n v="-2.0000000000000001E-4"/>
    <n v="-5.9999999999999995E-4"/>
    <n v="-4.0000000000000002E-4"/>
    <m/>
    <m/>
  </r>
  <r>
    <n v="1070"/>
    <s v="ХРОМОЛАБ, ООО"/>
    <x v="8"/>
    <m/>
    <m/>
    <x v="88"/>
    <s v="1197746334906"/>
    <s v="7727419598"/>
    <s v="Деятельность в области медицины прочая"/>
    <n v="142481000"/>
    <n v="128220000"/>
    <n v="178384000"/>
    <n v="276595000"/>
    <n v="366240000"/>
    <n v="0.35980000000000001"/>
    <n v="7.7600000000000002E-2"/>
    <n v="0.17349999999999999"/>
    <n v="0.25869999999999999"/>
    <n v="0.2969"/>
    <m/>
    <n v="-2.0000000000000001E-4"/>
    <m/>
    <m/>
    <n v="-6.1999999999999998E-3"/>
  </r>
  <r>
    <n v="1071"/>
    <s v="ЦТМ-МЕДИЦИНА, ООО"/>
    <x v="8"/>
    <m/>
    <m/>
    <x v="88"/>
    <s v="1190280031226"/>
    <s v="0278949497"/>
    <s v="Деятельность больничных организаций"/>
    <n v="196356000"/>
    <n v="318091000"/>
    <n v="359826000"/>
    <n v="401903000"/>
    <n v="366040000"/>
    <n v="0.49759999999999999"/>
    <n v="0.62539999999999996"/>
    <n v="0.66120000000000001"/>
    <n v="0.49"/>
    <n v="0.4572"/>
    <m/>
    <m/>
    <m/>
    <m/>
    <m/>
  </r>
  <r>
    <n v="1072"/>
    <s v="ДЕЛЬТА ФЕРТИЛИТИ КЛИНИК, ООО"/>
    <x v="8"/>
    <m/>
    <m/>
    <x v="88"/>
    <s v="1207800090684"/>
    <s v="7801685623"/>
    <s v="Специальная врачебная практика"/>
    <n v="128562000"/>
    <n v="188216000"/>
    <n v="227587000"/>
    <n v="313406000"/>
    <n v="365310000"/>
    <n v="-0.15870000000000001"/>
    <n v="1.4500000000000001E-2"/>
    <n v="6.7299999999999999E-2"/>
    <n v="0.1123"/>
    <n v="0.1409"/>
    <n v="-5.4000000000000003E-3"/>
    <n v="-4.7999999999999996E-3"/>
    <n v="-1.6000000000000001E-3"/>
    <n v="-2.5999999999999999E-3"/>
    <m/>
  </r>
  <r>
    <n v="1073"/>
    <s v="АЛЬФА КАПИТАЛ, ООО"/>
    <x v="8"/>
    <m/>
    <m/>
    <x v="88"/>
    <s v="1117847266778"/>
    <s v="7811495967"/>
    <s v="Деятельность в области здравоохранения"/>
    <n v="146832000"/>
    <n v="78071000"/>
    <n v="57869000"/>
    <n v="94338000"/>
    <n v="364195000"/>
    <n v="0.2893"/>
    <n v="0.22"/>
    <n v="0.4667"/>
    <n v="0.1109"/>
    <n v="0.36870000000000003"/>
    <n v="-1.72E-2"/>
    <n v="-5.8299999999999998E-2"/>
    <n v="-7.0000000000000007E-2"/>
    <n v="-3.7600000000000001E-2"/>
    <n v="-8.3999999999999995E-3"/>
  </r>
  <r>
    <n v="1074"/>
    <s v="ДАЛЬМЕД, ООО"/>
    <x v="8"/>
    <m/>
    <m/>
    <x v="88"/>
    <s v="1221400005397"/>
    <s v="1400008775"/>
    <s v="Деятельность больничных организаций"/>
    <m/>
    <n v="65973000"/>
    <n v="296914000"/>
    <n v="399087000"/>
    <n v="364107000"/>
    <m/>
    <n v="9.0200000000000002E-2"/>
    <n v="0.10639999999999999"/>
    <n v="1.7999999999999999E-2"/>
    <n v="3.7499999999999999E-2"/>
    <m/>
    <m/>
    <n v="9.7000000000000003E-2"/>
    <n v="-2.69E-2"/>
    <n v="1.6E-2"/>
  </r>
  <r>
    <n v="1075"/>
    <s v="АВРОРА ДЕНТ, ООО"/>
    <x v="0"/>
    <m/>
    <s v="Стоматология"/>
    <x v="88"/>
    <s v="1196196053790"/>
    <s v="6161090207"/>
    <s v="Стоматологическая практика"/>
    <n v="70263000"/>
    <n v="102839000"/>
    <n v="193527000"/>
    <n v="308497000"/>
    <n v="364008000"/>
    <n v="8.0299999999999996E-2"/>
    <n v="2.75E-2"/>
    <n v="1.3599999999999999E-2"/>
    <n v="0.13789999999999999"/>
    <n v="0.13469999999999999"/>
    <n v="6.7500000000000004E-2"/>
    <n v="1.35E-2"/>
    <n v="2.0999999999999999E-3"/>
    <n v="0.12130000000000001"/>
    <n v="0.11169999999999999"/>
  </r>
  <r>
    <n v="1076"/>
    <s v="СИЛЬВИЯ, ООО"/>
    <x v="0"/>
    <m/>
    <s v="Стоматология"/>
    <x v="88"/>
    <s v="1037739814375"/>
    <s v="7743503014"/>
    <s v="Стоматологическая практика"/>
    <n v="306060000"/>
    <n v="311110000"/>
    <n v="323937000"/>
    <n v="385498000"/>
    <n v="363312000"/>
    <n v="0.3589"/>
    <n v="4.24E-2"/>
    <n v="6.5600000000000006E-2"/>
    <n v="4.0899999999999999E-2"/>
    <n v="4.4200000000000003E-2"/>
    <n v="-1E-4"/>
    <n v="-3.3E-3"/>
    <n v="-4.7000000000000002E-3"/>
    <n v="-3.2000000000000002E-3"/>
    <n v="-1.1999999999999999E-3"/>
  </r>
  <r>
    <n v="1077"/>
    <s v="БАЙКАЛКУРОРТ, СКУП РБ"/>
    <x v="6"/>
    <m/>
    <m/>
    <x v="88"/>
    <s v="1020300970502"/>
    <s v="0323000209"/>
    <s v="Деятельность санаторно-курортных организаций"/>
    <n v="270905000"/>
    <n v="414292000"/>
    <n v="470562000"/>
    <n v="576514000"/>
    <n v="362986000"/>
    <n v="-5.9799999999999999E-2"/>
    <n v="7.2800000000000004E-2"/>
    <n v="0.1729"/>
    <n v="0.16300000000000001"/>
    <n v="-1E-4"/>
    <n v="0.15140000000000001"/>
    <n v="6.0999999999999999E-2"/>
    <n v="0.1741"/>
    <n v="0.1482"/>
    <n v="-1.6799999999999999E-2"/>
  </r>
  <r>
    <n v="1078"/>
    <s v="КЛИНИКА КРАФТВЭЙ, ООО"/>
    <x v="8"/>
    <m/>
    <m/>
    <x v="88"/>
    <s v="5157746175670"/>
    <s v="9717011186"/>
    <s v="Общая врачебная практика"/>
    <n v="171517000"/>
    <n v="151421000"/>
    <n v="183805000"/>
    <n v="300765000"/>
    <n v="362624000"/>
    <n v="0.14330000000000001"/>
    <n v="6.1800000000000001E-2"/>
    <n v="5.9900000000000002E-2"/>
    <n v="2.29E-2"/>
    <n v="0.1095"/>
    <m/>
    <m/>
    <m/>
    <m/>
    <m/>
  </r>
  <r>
    <n v="1079"/>
    <s v="МАШУК ВОС, САНАТОРИЙ"/>
    <x v="6"/>
    <m/>
    <m/>
    <x v="88"/>
    <s v="1022601628906"/>
    <s v="2632033854"/>
    <s v="Деятельность санаторно-курортных организаций"/>
    <n v="170123000"/>
    <n v="207454000"/>
    <n v="282721000"/>
    <n v="310138000"/>
    <n v="361999000"/>
    <n v="5.3E-3"/>
    <n v="4.3400000000000001E-2"/>
    <n v="0.12939999999999999"/>
    <n v="4.2500000000000003E-2"/>
    <n v="8.0699999999999994E-2"/>
    <n v="7.1499999999999994E-2"/>
    <n v="1.6899999999999998E-2"/>
    <n v="0.11799999999999999"/>
    <n v="-1.2999999999999999E-3"/>
    <n v="6.4000000000000001E-2"/>
  </r>
  <r>
    <n v="1080"/>
    <s v="ЕЛЕНА ПЛЮС, ООО"/>
    <x v="8"/>
    <m/>
    <m/>
    <x v="88"/>
    <s v="1025403655474"/>
    <s v="5408173023"/>
    <s v="Деятельность больничных организаций"/>
    <n v="197795000"/>
    <n v="184073000"/>
    <n v="250330000"/>
    <n v="333970000"/>
    <n v="361973000"/>
    <n v="0.1075"/>
    <n v="0.27029999999999998"/>
    <n v="0.39340000000000003"/>
    <n v="0.1668"/>
    <n v="0.19409999999999999"/>
    <m/>
    <m/>
    <m/>
    <m/>
    <m/>
  </r>
  <r>
    <n v="1081"/>
    <s v="ДИНАСТИЯ, ООО"/>
    <x v="8"/>
    <m/>
    <m/>
    <x v="88"/>
    <s v="1187847192719"/>
    <s v="7813615229"/>
    <s v="Деятельность больничных организаций"/>
    <n v="65450000"/>
    <n v="94699000"/>
    <n v="119721000"/>
    <n v="221798000"/>
    <n v="361380000"/>
    <n v="0.35499999999999998"/>
    <n v="0.24360000000000001"/>
    <n v="0.1792"/>
    <n v="0.13100000000000001"/>
    <n v="0.1208"/>
    <n v="0.34279999999999999"/>
    <n v="0.19270000000000001"/>
    <n v="0.16339999999999999"/>
    <n v="0.1148"/>
    <m/>
  </r>
  <r>
    <n v="1082"/>
    <s v="СИТИЛАБ-СИБИРЬ, ООО"/>
    <x v="2"/>
    <m/>
    <m/>
    <x v="88"/>
    <s v="1135476030667"/>
    <s v="5409238523"/>
    <s v="Деятельность в области медицины прочая, не включенная в другие группировки"/>
    <n v="315304000"/>
    <n v="281043000"/>
    <n v="238336000"/>
    <n v="277129000"/>
    <n v="361348000"/>
    <n v="0.13619999999999999"/>
    <n v="-3.4599999999999999E-2"/>
    <n v="-0.1246"/>
    <n v="4.7000000000000002E-3"/>
    <n v="9.6299999999999997E-2"/>
    <n v="9.0300000000000005E-2"/>
    <n v="-0.1168"/>
    <n v="-0.15679999999999999"/>
    <n v="-3.1800000000000002E-2"/>
    <n v="-1.67E-2"/>
  </r>
  <r>
    <n v="1083"/>
    <s v="НОВОМЕД, ООО"/>
    <x v="8"/>
    <m/>
    <m/>
    <x v="88"/>
    <s v="1167456070671"/>
    <s v="7456031135"/>
    <s v="Деятельность больничных организаций"/>
    <n v="153922000"/>
    <n v="152882000"/>
    <n v="219288000"/>
    <n v="283342000"/>
    <n v="361147000"/>
    <n v="9.0899999999999995E-2"/>
    <n v="7.2099999999999997E-2"/>
    <n v="6.3299999999999995E-2"/>
    <n v="0.1077"/>
    <n v="7.1499999999999994E-2"/>
    <n v="-3.5900000000000001E-2"/>
    <n v="-8.3999999999999995E-3"/>
    <n v="-1.9400000000000001E-2"/>
    <n v="-2.5499999999999998E-2"/>
    <n v="-0.01"/>
  </r>
  <r>
    <n v="1084"/>
    <s v="ЗДОРОВЬЕ ЛЮКС, ООО"/>
    <x v="8"/>
    <m/>
    <m/>
    <x v="88"/>
    <s v="1037739388840"/>
    <s v="7704238080"/>
    <s v="Деятельность больничных организаций"/>
    <n v="219908000"/>
    <n v="203024000"/>
    <n v="265015000"/>
    <n v="309908000"/>
    <n v="361072000"/>
    <n v="5.0299999999999997E-2"/>
    <n v="3.8699999999999998E-2"/>
    <n v="0.14949999999999999"/>
    <n v="0.1119"/>
    <n v="0.15179999999999999"/>
    <n v="2.75E-2"/>
    <n v="1.4E-2"/>
    <n v="0.1346"/>
    <n v="9.7699999999999995E-2"/>
    <n v="0.13539999999999999"/>
  </r>
  <r>
    <n v="1085"/>
    <s v="СТОМАТОЛОГИЯ ПИТЕР, ООО"/>
    <x v="0"/>
    <m/>
    <s v="Стоматология"/>
    <x v="88"/>
    <s v="1187847284020"/>
    <s v="7841077780"/>
    <s v="Стоматологическая практика"/>
    <n v="264606000"/>
    <n v="300285000"/>
    <n v="373825000"/>
    <n v="405963000"/>
    <n v="361035000"/>
    <n v="7.2499999999999995E-2"/>
    <n v="5.5899999999999998E-2"/>
    <n v="0.1913"/>
    <n v="0.27089999999999997"/>
    <n v="0.13569999999999999"/>
    <m/>
    <n v="-4.0000000000000002E-4"/>
    <m/>
    <n v="-2.0000000000000001E-4"/>
    <m/>
  </r>
  <r>
    <n v="1086"/>
    <s v="ИЦФИРМ, ООО"/>
    <x v="8"/>
    <m/>
    <m/>
    <x v="88"/>
    <s v="1212000001707"/>
    <s v="2001002942"/>
    <s v="Деятельность больничных организаций"/>
    <m/>
    <n v="6920000"/>
    <n v="15477000"/>
    <n v="22810000"/>
    <n v="360698000"/>
    <m/>
    <n v="-0.58350000000000002"/>
    <n v="0.63239999999999996"/>
    <n v="2.1700000000000001E-2"/>
    <n v="-7.9799999999999996E-2"/>
    <m/>
    <m/>
    <n v="0.60499999999999998"/>
    <n v="1.01E-2"/>
    <n v="7.9899999999999999E-2"/>
  </r>
  <r>
    <n v="1087"/>
    <s v="УЛЬТРА-МЕД, ООО"/>
    <x v="0"/>
    <m/>
    <s v="Стоматология"/>
    <x v="88"/>
    <s v="1187232005740"/>
    <s v="7203444156"/>
    <s v="Стоматологическая практика"/>
    <n v="146306000"/>
    <n v="181266000"/>
    <n v="268686000"/>
    <n v="325620000"/>
    <n v="360193000"/>
    <n v="2.9899999999999999E-2"/>
    <n v="7.9500000000000001E-2"/>
    <n v="0.19120000000000001"/>
    <n v="0.19450000000000001"/>
    <n v="0.185"/>
    <n v="1.8200000000000001E-2"/>
    <m/>
    <m/>
    <m/>
    <m/>
  </r>
  <r>
    <n v="1088"/>
    <s v="НИКОЙЛ, ООО"/>
    <x v="8"/>
    <m/>
    <m/>
    <x v="88"/>
    <s v="1157232024619"/>
    <s v="7203348710"/>
    <s v="Деятельность больничных организаций"/>
    <n v="197107000"/>
    <n v="189297000"/>
    <n v="198090000"/>
    <n v="249173000"/>
    <n v="359648000"/>
    <n v="5.4800000000000001E-2"/>
    <n v="3.7499999999999999E-2"/>
    <n v="-4.2900000000000001E-2"/>
    <n v="0.1133"/>
    <n v="0.24340000000000001"/>
    <n v="5.11E-2"/>
    <n v="4.0599999999999997E-2"/>
    <n v="-5.0999999999999997E-2"/>
    <n v="0.1132"/>
    <n v="0.2374"/>
  </r>
  <r>
    <n v="1089"/>
    <s v="КС, ООО"/>
    <x v="8"/>
    <m/>
    <m/>
    <x v="88"/>
    <s v="1056603583398"/>
    <s v="6670088509"/>
    <s v="Деятельность в области здравоохранения"/>
    <n v="104341000"/>
    <n v="110880000"/>
    <n v="173962000"/>
    <n v="263713000"/>
    <n v="359610000"/>
    <n v="0.49259999999999998"/>
    <n v="0.26379999999999998"/>
    <n v="0.20760000000000001"/>
    <n v="0.125"/>
    <n v="4.4200000000000003E-2"/>
    <m/>
    <n v="-0.30809999999999998"/>
    <n v="-0.18679999999999999"/>
    <n v="-9.98E-2"/>
    <n v="-6.7699999999999996E-2"/>
  </r>
  <r>
    <n v="1090"/>
    <s v="КСТ-ДВ, ООО"/>
    <x v="8"/>
    <m/>
    <m/>
    <x v="88"/>
    <s v="1122721002073"/>
    <s v="2721191316"/>
    <s v="Деятельность в области здравоохранения"/>
    <n v="165353000"/>
    <n v="184520000"/>
    <n v="232045000"/>
    <n v="292057000"/>
    <n v="359042000"/>
    <n v="0.30059999999999998"/>
    <n v="0.25359999999999999"/>
    <n v="9.0300000000000005E-2"/>
    <n v="0.1036"/>
    <n v="2.4E-2"/>
    <n v="-3.8E-3"/>
    <m/>
    <n v="-2.9999999999999997E-4"/>
    <m/>
    <n v="-5.9999999999999995E-4"/>
  </r>
  <r>
    <n v="1091"/>
    <s v="ВЕРТЕБРА, ООО"/>
    <x v="8"/>
    <m/>
    <m/>
    <x v="88"/>
    <s v="1116312007184"/>
    <s v="6312109685"/>
    <s v="Деятельность в области здравоохранения"/>
    <n v="191491000"/>
    <n v="246009000"/>
    <n v="281366000"/>
    <n v="321602000"/>
    <n v="359009000"/>
    <n v="0.23760000000000001"/>
    <n v="0.24110000000000001"/>
    <n v="0.37540000000000001"/>
    <n v="0.1623"/>
    <n v="0.21010000000000001"/>
    <m/>
    <m/>
    <m/>
    <m/>
    <m/>
  </r>
  <r>
    <n v="1092"/>
    <s v="КЕДР, ООО САНАТОРИЙ"/>
    <x v="6"/>
    <m/>
    <m/>
    <x v="88"/>
    <s v="1143850031753"/>
    <s v="3814019221"/>
    <s v="Деятельность санаторно-курортных организаций"/>
    <n v="175342000"/>
    <n v="245424000"/>
    <n v="274263000"/>
    <n v="331737000"/>
    <n v="358836000"/>
    <n v="0.1232"/>
    <n v="0.16980000000000001"/>
    <n v="0.14699999999999999"/>
    <n v="0.14960000000000001"/>
    <n v="4.9599999999999998E-2"/>
    <n v="0.34699999999999998"/>
    <n v="0.15629999999999999"/>
    <n v="0.13619999999999999"/>
    <n v="0.13880000000000001"/>
    <n v="3.6999999999999998E-2"/>
  </r>
  <r>
    <n v="1093"/>
    <s v="КЛИНИКА ДНК, ООО"/>
    <x v="8"/>
    <m/>
    <m/>
    <x v="88"/>
    <s v="1205000113449"/>
    <s v="5010057950"/>
    <s v="Деятельность в области медицины прочая, не включенная в другие группировки"/>
    <n v="8755000"/>
    <n v="58838000"/>
    <n v="153170000"/>
    <n v="239077000"/>
    <n v="358467000"/>
    <n v="-0.13930000000000001"/>
    <n v="0.1242"/>
    <n v="7.7000000000000002E-3"/>
    <n v="6.4199999999999993E-2"/>
    <n v="0.1636"/>
    <n v="-3.5999999999999997E-2"/>
    <n v="-2.5000000000000001E-3"/>
    <n v="-2.0000000000000001E-4"/>
    <n v="-5.0000000000000001E-4"/>
    <m/>
  </r>
  <r>
    <n v="1094"/>
    <s v="ВАСИЛЬЕВСКИЙ, УЧРЕЖДЕНИЕ ПРОФСОЮЗОВ САНАТОРИЙ"/>
    <x v="6"/>
    <m/>
    <m/>
    <x v="88"/>
    <s v="1021606753112"/>
    <s v="1620000411"/>
    <s v="Деятельность санаторно-курортных организаций"/>
    <n v="170890000"/>
    <n v="196682000"/>
    <n v="260481000"/>
    <n v="312232000"/>
    <n v="358423000"/>
    <n v="-5.16E-2"/>
    <n v="-6.6699999999999995E-2"/>
    <n v="-2.7699999999999999E-2"/>
    <n v="3.5400000000000001E-2"/>
    <n v="4.2500000000000003E-2"/>
    <n v="5.0000000000000001E-3"/>
    <n v="2.2000000000000001E-3"/>
    <n v="8.6999999999999994E-3"/>
    <n v="-5.0000000000000001E-4"/>
    <n v="1.6199999999999999E-2"/>
  </r>
  <r>
    <n v="1095"/>
    <s v="МЦ ДЕНТ ВЕСТ, ООО"/>
    <x v="0"/>
    <m/>
    <s v="Стоматология"/>
    <x v="88"/>
    <s v="1165275071873"/>
    <s v="5263128296"/>
    <s v="Стоматологическая практика"/>
    <n v="163958000"/>
    <n v="207460000"/>
    <n v="249205000"/>
    <n v="300899000"/>
    <n v="358264000"/>
    <n v="0.34970000000000001"/>
    <n v="0.3836"/>
    <n v="0.4955"/>
    <n v="0.54869999999999997"/>
    <n v="0.52849999999999997"/>
    <n v="0.30530000000000002"/>
    <n v="0.36699999999999999"/>
    <n v="0.48470000000000002"/>
    <n v="0.54090000000000005"/>
    <n v="-7.7999999999999996E-3"/>
  </r>
  <r>
    <n v="1096"/>
    <s v="НОВА, ООО"/>
    <x v="8"/>
    <m/>
    <m/>
    <x v="88"/>
    <s v="1025001274870"/>
    <s v="5009019809"/>
    <s v="Деятельность больничных организаций"/>
    <n v="150198000"/>
    <n v="205710000"/>
    <n v="143151000"/>
    <n v="126889000"/>
    <n v="357833000"/>
    <n v="4.6100000000000002E-2"/>
    <n v="0.13569999999999999"/>
    <n v="0.26090000000000002"/>
    <n v="4.2000000000000003E-2"/>
    <n v="7.3999999999999996E-2"/>
    <n v="4.3900000000000002E-2"/>
    <n v="0.1419"/>
    <n v="0.24379999999999999"/>
    <n v="4.41E-2"/>
    <m/>
  </r>
  <r>
    <n v="1097"/>
    <s v="АКАДЕМИЯ УЛЫБКИ, ООО"/>
    <x v="0"/>
    <m/>
    <s v="Стоматология"/>
    <x v="88"/>
    <s v="1183256000179"/>
    <s v="3257058689"/>
    <s v="Стоматологическая практика"/>
    <n v="184505000"/>
    <n v="214642000"/>
    <n v="223789000"/>
    <n v="291071000"/>
    <n v="357393000"/>
    <n v="0.27560000000000001"/>
    <n v="0.28710000000000002"/>
    <n v="0.23449999999999999"/>
    <n v="0.2147"/>
    <n v="0.20169999999999999"/>
    <m/>
    <m/>
    <m/>
    <m/>
    <m/>
  </r>
  <r>
    <n v="1098"/>
    <s v="КРЕДЕ ЭКСПЕРТО, ООО КЛИНИКА"/>
    <x v="8"/>
    <m/>
    <m/>
    <x v="88"/>
    <s v="1157746122270"/>
    <s v="7709449303"/>
    <s v="Деятельность больничных организаций"/>
    <n v="338304000"/>
    <n v="295042000"/>
    <n v="316912000"/>
    <n v="276609000"/>
    <n v="357097000"/>
    <n v="4.6899999999999997E-2"/>
    <n v="2.3800000000000002E-2"/>
    <n v="3.3099999999999997E-2"/>
    <n v="4.7899999999999998E-2"/>
    <n v="5.16E-2"/>
    <n v="3.73E-2"/>
    <m/>
    <m/>
    <m/>
    <m/>
  </r>
  <r>
    <n v="1099"/>
    <s v="ОДИНМЕД, ООО"/>
    <x v="0"/>
    <m/>
    <s v="Стоматология"/>
    <x v="88"/>
    <s v="1095032006410"/>
    <s v="5032210169"/>
    <s v="Стоматологическая практика"/>
    <n v="158741000"/>
    <n v="186346000"/>
    <n v="200792000"/>
    <n v="277481000"/>
    <n v="356536000"/>
    <n v="0.50149999999999995"/>
    <n v="0.26840000000000003"/>
    <n v="0.10050000000000001"/>
    <n v="0.31909999999999999"/>
    <n v="0.32829999999999998"/>
    <m/>
    <m/>
    <m/>
    <m/>
    <m/>
  </r>
  <r>
    <n v="1100"/>
    <s v="ДОКДЕТИ ОКТЯБРЬСКОЕ ПОЛЕ, ООО"/>
    <x v="8"/>
    <m/>
    <m/>
    <x v="88"/>
    <s v="1217700432575"/>
    <s v="7734446063"/>
    <s v="Деятельность больничных организаций"/>
    <m/>
    <n v="81532000"/>
    <n v="230751000"/>
    <n v="301744000"/>
    <n v="356461000"/>
    <m/>
    <n v="-0.33810000000000001"/>
    <n v="0.34460000000000002"/>
    <n v="0.30359999999999998"/>
    <n v="8.72E-2"/>
    <m/>
    <m/>
    <m/>
    <m/>
    <n v="-4.4999999999999997E-3"/>
  </r>
  <r>
    <n v="1101"/>
    <s v="ГЕМОТЕСТ УРАЛ, ООО"/>
    <x v="2"/>
    <m/>
    <m/>
    <x v="88"/>
    <s v="1105024002544"/>
    <s v="5024111502"/>
    <s v="Деятельность в области медицины прочая, не включенная в другие группировки"/>
    <n v="447821000"/>
    <n v="214102000"/>
    <n v="215062000"/>
    <n v="281626000"/>
    <n v="356441000"/>
    <n v="2.2599999999999999E-2"/>
    <n v="-0.7278"/>
    <n v="-0.75960000000000005"/>
    <n v="-0.30120000000000002"/>
    <n v="-0.29339999999999999"/>
    <n v="2.12E-2"/>
    <n v="-0.91879999999999995"/>
    <n v="-0.94710000000000005"/>
    <n v="-0.3533"/>
    <n v="-0.41760000000000003"/>
  </r>
  <r>
    <n v="1102"/>
    <s v="БЕКА-ИНВЕСТ, ООО"/>
    <x v="8"/>
    <m/>
    <m/>
    <x v="88"/>
    <s v="5137746131518"/>
    <s v="7735598132"/>
    <s v="Деятельность больничных организаций"/>
    <n v="228288000"/>
    <n v="234399000"/>
    <n v="288506000"/>
    <n v="306420000"/>
    <n v="356403000"/>
    <n v="0.28939999999999999"/>
    <n v="6.8099999999999994E-2"/>
    <n v="0.10349999999999999"/>
    <n v="9.8599999999999993E-2"/>
    <n v="0.1157"/>
    <n v="0.27279999999999999"/>
    <n v="6.7100000000000007E-2"/>
    <n v="9.2200000000000004E-2"/>
    <n v="8.4900000000000003E-2"/>
    <n v="9.8500000000000004E-2"/>
  </r>
  <r>
    <n v="1103"/>
    <s v="ДИАЛАМ+, ООО"/>
    <x v="8"/>
    <m/>
    <m/>
    <x v="88"/>
    <s v="1161215058400"/>
    <s v="1215211807"/>
    <s v="Деятельность больничных организаций"/>
    <n v="348628000"/>
    <n v="289040000"/>
    <n v="309732000"/>
    <n v="330415000"/>
    <n v="355734000"/>
    <n v="-1.8800000000000001E-2"/>
    <n v="2.9399999999999999E-2"/>
    <n v="2.8999999999999998E-3"/>
    <n v="5.0000000000000001E-4"/>
    <n v="4.7000000000000002E-3"/>
    <n v="-2.47E-2"/>
    <n v="2.9600000000000001E-2"/>
    <n v="-4.1000000000000003E-3"/>
    <n v="-5.1999999999999998E-3"/>
    <n v="1.1000000000000001E-3"/>
  </r>
  <r>
    <n v="1104"/>
    <s v="Д1, ООО"/>
    <x v="0"/>
    <m/>
    <s v="Стоматология"/>
    <x v="88"/>
    <s v="1217700295614"/>
    <s v="7714473301"/>
    <s v="Стоматологическая практика"/>
    <m/>
    <m/>
    <n v="192919000"/>
    <n v="246234000"/>
    <n v="355690000"/>
    <m/>
    <m/>
    <n v="0.1011"/>
    <n v="7.8299999999999995E-2"/>
    <n v="-1.2E-2"/>
    <m/>
    <m/>
    <m/>
    <m/>
    <m/>
  </r>
  <r>
    <n v="1105"/>
    <s v="ГОРОДСКАЯ СТОМАТОЛОГИЯ, АО"/>
    <x v="0"/>
    <m/>
    <s v="Стоматология"/>
    <x v="88"/>
    <s v="1081690043918"/>
    <s v="1655160832"/>
    <s v="Стоматологическая практика"/>
    <n v="247730000"/>
    <n v="273172000"/>
    <n v="293264000"/>
    <n v="318869000"/>
    <n v="355569000"/>
    <n v="-1E-3"/>
    <n v="-5.28E-2"/>
    <n v="-7.1400000000000005E-2"/>
    <n v="-0.14280000000000001"/>
    <n v="-4.1200000000000001E-2"/>
    <n v="-1.01E-2"/>
    <n v="-6.93E-2"/>
    <n v="-0.1193"/>
    <n v="-0.18609999999999999"/>
    <n v="-7.7899999999999997E-2"/>
  </r>
  <r>
    <n v="1106"/>
    <s v="УЛЬТРА-ДЕНТ, ООО"/>
    <x v="0"/>
    <m/>
    <s v="Стоматология"/>
    <x v="88"/>
    <s v="1167232050810"/>
    <s v="7203369438"/>
    <s v="Стоматологическая практика"/>
    <n v="232949000"/>
    <n v="260270000"/>
    <n v="343815000"/>
    <n v="399336000"/>
    <n v="354725000"/>
    <n v="0.1827"/>
    <n v="2.2599999999999999E-2"/>
    <n v="7.3700000000000002E-2"/>
    <n v="0.13350000000000001"/>
    <n v="0.11260000000000001"/>
    <n v="0.1865"/>
    <m/>
    <m/>
    <m/>
    <m/>
  </r>
  <r>
    <n v="1107"/>
    <s v="КРИСТАЛЛ, ООО"/>
    <x v="0"/>
    <m/>
    <s v="Стоматология"/>
    <x v="88"/>
    <s v="1205100002821"/>
    <s v="5190083964"/>
    <s v="Стоматологическая практика"/>
    <n v="86290000"/>
    <n v="168815000"/>
    <n v="255218000"/>
    <n v="279554000"/>
    <n v="354706000"/>
    <n v="0.15210000000000001"/>
    <n v="0.1174"/>
    <n v="0.17069999999999999"/>
    <n v="5.79E-2"/>
    <n v="4.7E-2"/>
    <m/>
    <m/>
    <m/>
    <m/>
    <m/>
  </r>
  <r>
    <n v="1108"/>
    <s v="ЗДОРОВЬЕ, ООО"/>
    <x v="8"/>
    <m/>
    <m/>
    <x v="88"/>
    <s v="1145018002843"/>
    <s v="5018164129"/>
    <s v="Деятельность больничных организаций"/>
    <n v="189444000"/>
    <n v="153454000"/>
    <n v="200891000"/>
    <n v="237124000"/>
    <n v="354460000"/>
    <n v="-0.26379999999999998"/>
    <n v="0.20580000000000001"/>
    <n v="0.21079999999999999"/>
    <n v="9.4399999999999998E-2"/>
    <n v="2.2599999999999999E-2"/>
    <n v="-5.7000000000000002E-3"/>
    <n v="-4.5699999999999998E-2"/>
    <n v="-2.69E-2"/>
    <n v="-1.61E-2"/>
    <n v="-2.3800000000000002E-2"/>
  </r>
  <r>
    <n v="1109"/>
    <s v="МИРА, ООО МЦ"/>
    <x v="8"/>
    <m/>
    <m/>
    <x v="88"/>
    <s v="1057748889330"/>
    <s v="7736530867"/>
    <s v="Деятельность больничных организаций"/>
    <n v="242938000"/>
    <n v="226961000"/>
    <n v="272006000"/>
    <n v="294216000"/>
    <n v="354258000"/>
    <n v="5.5300000000000002E-2"/>
    <n v="-1E-3"/>
    <n v="6.9099999999999995E-2"/>
    <n v="7.6200000000000004E-2"/>
    <n v="4.4900000000000002E-2"/>
    <m/>
    <m/>
    <m/>
    <m/>
    <m/>
  </r>
  <r>
    <n v="1110"/>
    <s v="СМИТРА, ООО СМК"/>
    <x v="8"/>
    <m/>
    <m/>
    <x v="88"/>
    <s v="1195476086123"/>
    <s v="5404097100"/>
    <s v="Общая врачебная практика"/>
    <n v="174643000"/>
    <n v="189991000"/>
    <n v="235477000"/>
    <n v="294427000"/>
    <n v="354054000"/>
    <n v="2.75E-2"/>
    <n v="5.7299999999999997E-2"/>
    <n v="9.35E-2"/>
    <n v="7.8799999999999995E-2"/>
    <n v="-5.1200000000000002E-2"/>
    <m/>
    <m/>
    <m/>
    <m/>
    <n v="-6.9999999999999999E-4"/>
  </r>
  <r>
    <n v="1111"/>
    <s v="ЗВЕЗДА, ООО"/>
    <x v="0"/>
    <m/>
    <s v="Стоматология"/>
    <x v="88"/>
    <s v="1097536002134"/>
    <s v="7536100296"/>
    <s v="Стоматологическая практика"/>
    <n v="107410000"/>
    <n v="126832000"/>
    <n v="208649000"/>
    <n v="274847000"/>
    <n v="353723000"/>
    <n v="0.1925"/>
    <n v="0.1363"/>
    <n v="0.2097"/>
    <n v="0.21540000000000001"/>
    <n v="0.29349999999999998"/>
    <m/>
    <m/>
    <m/>
    <m/>
    <m/>
  </r>
  <r>
    <n v="1112"/>
    <s v="СТОМАТОЛОГИЯ ЗУБ.РУ, ООО"/>
    <x v="0"/>
    <m/>
    <s v="Стоматология"/>
    <x v="88"/>
    <s v="1217700178332"/>
    <s v="7727463741"/>
    <s v="Стоматологическая практика"/>
    <n v="11178000"/>
    <n v="172185000"/>
    <n v="243855000"/>
    <n v="292250000"/>
    <n v="353535000"/>
    <n v="-1.5960000000000001"/>
    <n v="3.8899999999999997E-2"/>
    <n v="9.2899999999999996E-2"/>
    <n v="5.0999999999999997E-2"/>
    <n v="4.2999999999999997E-2"/>
    <n v="-1.6404000000000001"/>
    <n v="1.14E-2"/>
    <n v="5.6500000000000002E-2"/>
    <n v="6.8999999999999999E-3"/>
    <n v="-4.7999999999999996E-3"/>
  </r>
  <r>
    <n v="1113"/>
    <s v="ИМПЛАНТ-24, ООО"/>
    <x v="0"/>
    <m/>
    <s v="Стоматология"/>
    <x v="88"/>
    <s v="1137746009015"/>
    <s v="7714894846"/>
    <s v="Стоматологическая практика"/>
    <n v="207633000"/>
    <n v="224149000"/>
    <n v="215632000"/>
    <n v="234841000"/>
    <n v="353300000"/>
    <n v="0.2137"/>
    <n v="3.7400000000000003E-2"/>
    <n v="0.29480000000000001"/>
    <n v="0.23769999999999999"/>
    <n v="5.8599999999999999E-2"/>
    <n v="0.2477"/>
    <n v="-1.0800000000000001E-2"/>
    <n v="-2.2499999999999999E-2"/>
    <n v="-1.44E-2"/>
    <n v="-3.0999999999999999E-3"/>
  </r>
  <r>
    <n v="1114"/>
    <s v="КЛИНИКА, АО"/>
    <x v="8"/>
    <m/>
    <m/>
    <x v="88"/>
    <s v="1027739562619"/>
    <s v="7724187356"/>
    <s v="Деятельность больничных организаций"/>
    <n v="264042000"/>
    <n v="263975000"/>
    <n v="296419000"/>
    <n v="331147000"/>
    <n v="353137000"/>
    <n v="0.4466"/>
    <n v="0.46870000000000001"/>
    <n v="0.50849999999999995"/>
    <n v="0.4637"/>
    <n v="0.29320000000000002"/>
    <n v="0.26669999999999999"/>
    <n v="0.31340000000000001"/>
    <n v="0.38979999999999998"/>
    <n v="0.32400000000000001"/>
    <n v="0.1772"/>
  </r>
  <r>
    <n v="1115"/>
    <s v="ПЯТИГОРСКАЯ БАЛЬНЕОГРЯЗЕЛЕЧЕБНИЦА, ЛПУП"/>
    <x v="6"/>
    <m/>
    <m/>
    <x v="88"/>
    <s v="1022601619567"/>
    <s v="2632054854"/>
    <s v="Деятельность санаторно-курортных организаций"/>
    <n v="155601000"/>
    <n v="202045000"/>
    <n v="266245000"/>
    <n v="325598000"/>
    <n v="352908000"/>
    <n v="9.1499999999999998E-2"/>
    <n v="2.58E-2"/>
    <n v="5.8799999999999998E-2"/>
    <n v="2.92E-2"/>
    <n v="4.3900000000000002E-2"/>
    <n v="0.1555"/>
    <n v="0.02"/>
    <n v="5.57E-2"/>
    <n v="2.1299999999999999E-2"/>
    <n v="3.2599999999999997E-2"/>
  </r>
  <r>
    <n v="1116"/>
    <s v="САНАТОРИЙ САМАРСКИЙ, ООО"/>
    <x v="6"/>
    <m/>
    <m/>
    <x v="88"/>
    <s v="1126312006017"/>
    <s v="6312119500"/>
    <s v="Деятельность санаторно-курортных организаций"/>
    <n v="173592000"/>
    <n v="244484000"/>
    <n v="273055000"/>
    <n v="292949000"/>
    <n v="352714000"/>
    <n v="0.1457"/>
    <n v="0.1862"/>
    <n v="0.222"/>
    <n v="0.17530000000000001"/>
    <n v="0.10639999999999999"/>
    <n v="0.14149999999999999"/>
    <n v="0.1794"/>
    <n v="0.21879999999999999"/>
    <n v="0.1704"/>
    <n v="0.1042"/>
  </r>
  <r>
    <n v="1117"/>
    <s v="ЦЕНТР ЗРЕНИЯ ГЕНЕЗИС, ООО"/>
    <x v="8"/>
    <m/>
    <m/>
    <x v="88"/>
    <s v="1149102106273"/>
    <s v="9102051610"/>
    <s v="Деятельность больничных организаций"/>
    <n v="193881000"/>
    <n v="203099000"/>
    <n v="262473000"/>
    <n v="304351000"/>
    <n v="352678000"/>
    <n v="1.03E-2"/>
    <n v="5.6099999999999997E-2"/>
    <n v="0.11559999999999999"/>
    <n v="0.15629999999999999"/>
    <n v="0.16009999999999999"/>
    <m/>
    <m/>
    <m/>
    <m/>
    <m/>
  </r>
  <r>
    <n v="1118"/>
    <s v="ДЕЛАЙТ, ООО"/>
    <x v="0"/>
    <m/>
    <s v="Стоматология"/>
    <x v="88"/>
    <s v="1125836004293"/>
    <s v="5836652431"/>
    <s v="Стоматологическая практика"/>
    <n v="59221000"/>
    <n v="89047000"/>
    <n v="131620000"/>
    <n v="179617000"/>
    <n v="352642000"/>
    <n v="0.44729999999999998"/>
    <n v="0.28749999999999998"/>
    <n v="0.20519999999999999"/>
    <n v="-2.2800000000000001E-2"/>
    <n v="7.3000000000000001E-3"/>
    <n v="-1.4500000000000001E-2"/>
    <n v="-1.8499999999999999E-2"/>
    <n v="-4.1000000000000002E-2"/>
    <n v="-5.9200000000000003E-2"/>
    <n v="-3.2000000000000001E-2"/>
  </r>
  <r>
    <n v="1119"/>
    <s v="АЛГОРИТМ ПЛЮС, ООО"/>
    <x v="8"/>
    <m/>
    <m/>
    <x v="88"/>
    <s v="1077746037951"/>
    <s v="7707614745"/>
    <s v="Деятельность больничных организаций"/>
    <n v="333311000"/>
    <n v="337426000"/>
    <n v="368166000"/>
    <n v="441685000"/>
    <n v="352302000"/>
    <n v="0.3422"/>
    <n v="0.3231"/>
    <n v="0.35589999999999999"/>
    <n v="0.36420000000000002"/>
    <n v="0.14610000000000001"/>
    <m/>
    <m/>
    <m/>
    <m/>
    <m/>
  </r>
  <r>
    <n v="1120"/>
    <s v="САНАТОРИЙ РОДНИК, АО"/>
    <x v="6"/>
    <m/>
    <m/>
    <x v="88"/>
    <s v="1022300521341"/>
    <s v="2301006151"/>
    <s v="Деятельность санаторно-курортных организаций"/>
    <n v="298237000"/>
    <n v="321020000"/>
    <n v="394095000"/>
    <n v="472852000"/>
    <n v="352280000"/>
    <n v="8.6499999999999994E-2"/>
    <n v="4.2900000000000001E-2"/>
    <n v="0.12189999999999999"/>
    <n v="6.7799999999999999E-2"/>
    <n v="-0.22969999999999999"/>
    <n v="0.16639999999999999"/>
    <n v="0.01"/>
    <n v="0.1048"/>
    <n v="2.6800000000000001E-2"/>
    <n v="-0.31459999999999999"/>
  </r>
  <r>
    <n v="1121"/>
    <s v="ДЦ НЕФРОС-КАЛУГА, ООО"/>
    <x v="8"/>
    <m/>
    <m/>
    <x v="88"/>
    <s v="1164027064882"/>
    <s v="4027130639"/>
    <s v="Деятельность больничных организаций"/>
    <n v="149562000"/>
    <n v="182040000"/>
    <n v="251677000"/>
    <n v="308186000"/>
    <n v="352221000"/>
    <n v="-0.11940000000000001"/>
    <n v="-4.6899999999999997E-2"/>
    <n v="-3.9899999999999998E-2"/>
    <n v="-4.1200000000000001E-2"/>
    <n v="-2.3800000000000002E-2"/>
    <n v="-0.1143"/>
    <n v="-4.9799999999999997E-2"/>
    <n v="-1.84E-2"/>
    <n v="5.4999999999999997E-3"/>
    <n v="-6.9999999999999999E-4"/>
  </r>
  <r>
    <n v="1122"/>
    <s v="ЛИНИЯ ЖИЗНИ, ООО"/>
    <x v="8"/>
    <m/>
    <m/>
    <x v="88"/>
    <s v="1113850006016"/>
    <s v="3811145901"/>
    <s v="Общая врачебная практика"/>
    <n v="114641000"/>
    <n v="168060000"/>
    <n v="242004000"/>
    <n v="286171000"/>
    <n v="352141000"/>
    <n v="0.30220000000000002"/>
    <n v="0.37859999999999999"/>
    <n v="0.53569999999999995"/>
    <n v="3.2899999999999999E-2"/>
    <n v="0.35289999999999999"/>
    <n v="0.3211"/>
    <n v="0.37330000000000002"/>
    <n v="0.52939999999999998"/>
    <n v="2.6499999999999999E-2"/>
    <m/>
  </r>
  <r>
    <n v="1123"/>
    <s v="КАРАГАЙ, АО САНАТОРИЙ"/>
    <x v="6"/>
    <m/>
    <m/>
    <x v="88"/>
    <s v="1250200016659"/>
    <s v="0276182358"/>
    <s v="Деятельность санаторно-курортных организаций"/>
    <n v="147900000"/>
    <n v="195308000"/>
    <n v="239757000"/>
    <n v="304588000"/>
    <n v="352047000"/>
    <n v="-0.4052"/>
    <n v="2.06E-2"/>
    <n v="2.3E-3"/>
    <n v="-7.4999999999999997E-3"/>
    <n v="3.5999999999999999E-3"/>
    <n v="1.41E-2"/>
    <n v="-0.01"/>
    <n v="-2.5999999999999999E-3"/>
    <n v="-6.4999999999999997E-3"/>
    <n v="1.2800000000000001E-2"/>
  </r>
  <r>
    <n v="1124"/>
    <s v="РЖД-МЕДИЦИНА Г. МУРМАНСК, ЧУЗ"/>
    <x v="7"/>
    <m/>
    <m/>
    <x v="88"/>
    <s v="1045100176098"/>
    <s v="5190128421"/>
    <s v="Деятельность больничных организаций"/>
    <n v="145515000"/>
    <n v="161942000"/>
    <n v="133260000"/>
    <n v="308790000"/>
    <n v="351873000"/>
    <n v="3.3700000000000001E-2"/>
    <n v="2.9399999999999999E-2"/>
    <n v="7.3000000000000001E-3"/>
    <n v="3.5299999999999998E-2"/>
    <n v="3.5400000000000001E-2"/>
    <n v="3.1399999999999997E-2"/>
    <n v="1.0500000000000001E-2"/>
    <m/>
    <n v="2.92E-2"/>
    <n v="2.18E-2"/>
  </r>
  <r>
    <n v="1125"/>
    <s v="СВЕТОДАР, ООО"/>
    <x v="8"/>
    <m/>
    <m/>
    <x v="88"/>
    <s v="1103702010455"/>
    <s v="3702616621"/>
    <s v="Деятельность больничных организаций"/>
    <n v="167042000"/>
    <n v="217545000"/>
    <n v="277203000"/>
    <n v="360493000"/>
    <n v="351263000"/>
    <n v="7.2999999999999995E-2"/>
    <n v="4.7300000000000002E-2"/>
    <n v="9.2499999999999999E-2"/>
    <n v="9.0700000000000003E-2"/>
    <n v="1.2999999999999999E-2"/>
    <n v="0.10249999999999999"/>
    <n v="3.1699999999999999E-2"/>
    <n v="6.6199999999999995E-2"/>
    <n v="8.6400000000000005E-2"/>
    <n v="4.5999999999999999E-3"/>
  </r>
  <r>
    <n v="1126"/>
    <s v="НМТ, ООО КОМПАНИЯ"/>
    <x v="0"/>
    <s v="Многопрофильная"/>
    <m/>
    <x v="644"/>
    <s v="1033600008914"/>
    <s v="3666096460"/>
    <s v="Деятельность в области медицины прочая, не включенная в другие группировки"/>
    <n v="106560000"/>
    <n v="227310000"/>
    <n v="234755000"/>
    <n v="297267000"/>
    <n v="351258000"/>
    <n v="0.39140000000000003"/>
    <n v="0.33529999999999999"/>
    <n v="0.16600000000000001"/>
    <n v="0.26869999999999999"/>
    <n v="0.3226"/>
    <n v="0.3695"/>
    <n v="0.3322"/>
    <n v="0.15440000000000001"/>
    <n v="0.25319999999999998"/>
    <n v="0.31509999999999999"/>
  </r>
  <r>
    <n v="1127"/>
    <s v="ГСП №6, ЗАО"/>
    <x v="0"/>
    <m/>
    <s v="Стоматология"/>
    <x v="88"/>
    <s v="1025403204914"/>
    <s v="5407115727"/>
    <s v="Стоматологическая практика"/>
    <n v="229646000"/>
    <n v="251572000"/>
    <n v="285987000"/>
    <n v="316344000"/>
    <n v="350919000"/>
    <n v="-0.01"/>
    <n v="-2.7000000000000001E-3"/>
    <n v="2.3099999999999999E-2"/>
    <n v="1.14E-2"/>
    <n v="1.29E-2"/>
    <n v="-2.93E-2"/>
    <n v="-1.0200000000000001E-2"/>
    <n v="1.1900000000000001E-2"/>
    <n v="-5.0000000000000001E-4"/>
    <n v="2.0000000000000001E-4"/>
  </r>
  <r>
    <n v="1128"/>
    <s v="СТОМАТОЛОГИЧЕСКАЯ ПОЛИКЛИНИКА №1, АО"/>
    <x v="0"/>
    <m/>
    <s v="Стоматология"/>
    <x v="88"/>
    <s v="1025300787214"/>
    <s v="5321057784"/>
    <s v="Стоматологическая практика"/>
    <n v="195213000"/>
    <n v="236408000"/>
    <n v="257233000"/>
    <n v="288917000"/>
    <n v="350286000"/>
    <n v="5.0500000000000003E-2"/>
    <n v="7.51E-2"/>
    <n v="0.1077"/>
    <n v="2.8199999999999999E-2"/>
    <n v="0.1208"/>
    <n v="0.106"/>
    <n v="7.1099999999999997E-2"/>
    <n v="9.7799999999999998E-2"/>
    <n v="3.2800000000000003E-2"/>
    <n v="0.1245"/>
  </r>
  <r>
    <n v="1129"/>
    <s v="ГЕНОМ-ДОН, ООО"/>
    <x v="8"/>
    <m/>
    <m/>
    <x v="88"/>
    <s v="1186196023034"/>
    <s v="6165213883"/>
    <s v="Деятельность больничных организаций"/>
    <n v="110761000"/>
    <n v="138019000"/>
    <n v="198662000"/>
    <n v="253829000"/>
    <n v="350000000"/>
    <n v="0.14280000000000001"/>
    <n v="0.1681"/>
    <n v="0.20799999999999999"/>
    <n v="0.20680000000000001"/>
    <n v="0.16850000000000001"/>
    <n v="6.5000000000000002E-2"/>
    <n v="0.1598"/>
    <n v="0.14580000000000001"/>
    <n v="0.1724"/>
    <n v="0.19869999999999999"/>
  </r>
  <r>
    <n v="1131"/>
    <s v="ХЕЛФИ, ООО МЦ"/>
    <x v="8"/>
    <m/>
    <m/>
    <x v="88"/>
    <s v="1024301345221"/>
    <s v="4345039415"/>
    <s v="Специальная врачебная практика"/>
    <n v="149930000"/>
    <n v="220083000"/>
    <n v="274407000"/>
    <n v="315228000"/>
    <n v="349084000"/>
    <n v="0.25590000000000002"/>
    <n v="0.35349999999999998"/>
    <n v="0.28399999999999997"/>
    <n v="0.22570000000000001"/>
    <n v="0.1113"/>
    <n v="-2.8299999999999999E-2"/>
    <n v="0.32879999999999998"/>
    <m/>
    <m/>
    <m/>
  </r>
  <r>
    <n v="1132"/>
    <s v="ЦЕНТР ПОТОКА МСК-ЛЕНИНСКИЙ, ООО"/>
    <x v="8"/>
    <m/>
    <m/>
    <x v="88"/>
    <s v="1227700435291"/>
    <s v="9728069318"/>
    <s v="Деятельность в области медицины прочая"/>
    <m/>
    <m/>
    <n v="5382000"/>
    <n v="165195000"/>
    <n v="348440000"/>
    <m/>
    <m/>
    <n v="-2.0493999999999999"/>
    <n v="1.04E-2"/>
    <n v="0.10680000000000001"/>
    <m/>
    <m/>
    <n v="-2.0790000000000002"/>
    <n v="-3.8999999999999998E-3"/>
    <n v="9.5799999999999996E-2"/>
  </r>
  <r>
    <n v="1133"/>
    <s v="ГОРМЕДЦЕНТР, ООО"/>
    <x v="8"/>
    <m/>
    <m/>
    <x v="88"/>
    <s v="1135029011237"/>
    <s v="5029180595"/>
    <s v="Деятельность больничных организаций"/>
    <n v="108075000"/>
    <n v="98976000"/>
    <n v="115844000"/>
    <n v="154561000"/>
    <n v="348427000"/>
    <n v="6.0900000000000003E-2"/>
    <n v="-8.6999999999999994E-3"/>
    <n v="5.2900000000000003E-2"/>
    <n v="5.7799999999999997E-2"/>
    <n v="8.4400000000000003E-2"/>
    <m/>
    <n v="-7.6E-3"/>
    <n v="-2.4799999999999999E-2"/>
    <n v="-3.6999999999999998E-2"/>
    <n v="-1.26E-2"/>
  </r>
  <r>
    <n v="1134"/>
    <s v="СТОМАТОЛОГИЯ РИСМАЙЛ, ООО"/>
    <x v="0"/>
    <m/>
    <s v="Стоматология"/>
    <x v="88"/>
    <s v="1217700369512"/>
    <s v="9715404657"/>
    <s v="Стоматологическая практика"/>
    <m/>
    <n v="257631000"/>
    <n v="303719000"/>
    <n v="329631000"/>
    <n v="348387000"/>
    <m/>
    <n v="0.158"/>
    <n v="2.7400000000000001E-2"/>
    <n v="3.3599999999999998E-2"/>
    <n v="2.7400000000000001E-2"/>
    <m/>
    <m/>
    <m/>
    <m/>
    <m/>
  </r>
  <r>
    <n v="1135"/>
    <s v="РОСТ-КЛИНИК, ООО"/>
    <x v="8"/>
    <m/>
    <m/>
    <x v="88"/>
    <s v="1145262003523"/>
    <s v="5262299235"/>
    <s v="Общая врачебная практика"/>
    <n v="155326000"/>
    <n v="190604000"/>
    <n v="248564000"/>
    <n v="301370000"/>
    <n v="348180000"/>
    <n v="-1.03E-2"/>
    <n v="0.11749999999999999"/>
    <n v="9.7299999999999998E-2"/>
    <n v="9.2899999999999996E-2"/>
    <n v="8.2199999999999995E-2"/>
    <m/>
    <m/>
    <m/>
    <m/>
    <m/>
  </r>
  <r>
    <n v="1136"/>
    <s v="САНАТОРИЙ ВОРОБЬЕВО, ООО"/>
    <x v="6"/>
    <m/>
    <m/>
    <x v="88"/>
    <s v="1024000692374"/>
    <s v="4011010230"/>
    <s v="Деятельность санаторно-курортных организаций"/>
    <n v="126557000"/>
    <n v="185231000"/>
    <n v="295272000"/>
    <n v="322094000"/>
    <n v="347759000"/>
    <n v="8.6300000000000002E-2"/>
    <n v="0.2001"/>
    <n v="0.16880000000000001"/>
    <n v="0.1047"/>
    <n v="5.2999999999999999E-2"/>
    <n v="4.87E-2"/>
    <n v="0.1678"/>
    <n v="0.16189999999999999"/>
    <n v="0.105"/>
    <n v="2.8400000000000002E-2"/>
  </r>
  <r>
    <n v="1137"/>
    <s v="ЛДЦ, ООО"/>
    <x v="0"/>
    <s v="Многопрофильная"/>
    <m/>
    <x v="88"/>
    <s v="1117000001436"/>
    <s v="7017999513"/>
    <s v="Деятельность больничных организаций"/>
    <n v="246025000"/>
    <n v="246035000"/>
    <n v="281693000"/>
    <n v="327724000"/>
    <n v="347466000"/>
    <n v="0.27829999999999999"/>
    <n v="0.16300000000000001"/>
    <n v="0.21529999999999999"/>
    <n v="0.31559999999999999"/>
    <n v="0.2833"/>
    <n v="0.2349"/>
    <n v="6.5100000000000005E-2"/>
    <n v="0.13159999999999999"/>
    <n v="0.30570000000000003"/>
    <n v="0.26190000000000002"/>
  </r>
  <r>
    <n v="1138"/>
    <s v="СОСТОЯНИЕ ЗДОРОВЬЯ, ООО"/>
    <x v="8"/>
    <m/>
    <m/>
    <x v="88"/>
    <s v="1177847059345"/>
    <s v="7804590151"/>
    <s v="Деятельность больничных организаций"/>
    <n v="37642000"/>
    <n v="85782000"/>
    <n v="182247000"/>
    <n v="223171000"/>
    <n v="347015000"/>
    <n v="0.1898"/>
    <n v="6.3899999999999998E-2"/>
    <n v="6.2300000000000001E-2"/>
    <n v="0.1033"/>
    <n v="6.3299999999999995E-2"/>
    <n v="0.1724"/>
    <n v="7.8200000000000006E-2"/>
    <n v="0.05"/>
    <n v="9.1700000000000004E-2"/>
    <m/>
  </r>
  <r>
    <n v="1139"/>
    <s v="КЛИНИЧЕСКИЙ КУРОРТ АНГАРА, АО"/>
    <x v="6"/>
    <m/>
    <m/>
    <x v="88"/>
    <s v="1033801751763"/>
    <s v="3812010801"/>
    <s v="Деятельность санаторно-курортных организаций"/>
    <n v="205987000"/>
    <n v="246186000"/>
    <n v="274963000"/>
    <n v="297998000"/>
    <n v="346913000"/>
    <n v="3.3300000000000003E-2"/>
    <n v="4.41E-2"/>
    <n v="3.7999999999999999E-2"/>
    <n v="5.67E-2"/>
    <n v="3.6700000000000003E-2"/>
    <n v="3.3099999999999997E-2"/>
    <n v="3.1399999999999997E-2"/>
    <n v="2.9600000000000001E-2"/>
    <n v="4.4600000000000001E-2"/>
    <n v="2.86E-2"/>
  </r>
  <r>
    <n v="1140"/>
    <s v="КОММУНАЛЬНИК, ОАО"/>
    <x v="6"/>
    <m/>
    <m/>
    <x v="88"/>
    <s v="1095543013180"/>
    <s v="5528203801"/>
    <s v="Деятельность санаторно-курортных организаций"/>
    <n v="178174000"/>
    <n v="223160000"/>
    <n v="277488000"/>
    <n v="288311000"/>
    <n v="346624000"/>
    <n v="-1.83E-2"/>
    <n v="1.83E-2"/>
    <n v="2.5399999999999999E-2"/>
    <n v="1.78E-2"/>
    <n v="1.01E-2"/>
    <n v="8.9999999999999998E-4"/>
    <n v="8.0000000000000004E-4"/>
    <n v="1.6899999999999998E-2"/>
    <n v="6.8999999999999999E-3"/>
    <n v="3.0000000000000001E-3"/>
  </r>
  <r>
    <n v="1141"/>
    <s v="НИКСОР КЛИНИК, ООО"/>
    <x v="8"/>
    <m/>
    <m/>
    <x v="88"/>
    <s v="1135047001869"/>
    <s v="5008060762"/>
    <s v="Деятельность больничных организаций"/>
    <n v="183081000"/>
    <n v="213442000"/>
    <n v="261027000"/>
    <n v="297207000"/>
    <n v="346474000"/>
    <n v="0.37140000000000001"/>
    <n v="0.44890000000000002"/>
    <n v="0.47589999999999999"/>
    <n v="0.25069999999999998"/>
    <n v="0.29170000000000001"/>
    <m/>
    <n v="-1E-4"/>
    <m/>
    <m/>
    <m/>
  </r>
  <r>
    <n v="1142"/>
    <s v="ПАНСИОНАТ ВОЛНА, АО"/>
    <x v="6"/>
    <m/>
    <m/>
    <x v="88"/>
    <s v="1023902057343"/>
    <s v="3912001960"/>
    <s v="Деятельность санаторно-курортных организаций"/>
    <n v="150401000"/>
    <n v="168014000"/>
    <n v="199182000"/>
    <n v="258516000"/>
    <n v="346465000"/>
    <n v="5.62E-2"/>
    <n v="6.1499999999999999E-2"/>
    <n v="3.7699999999999997E-2"/>
    <n v="3.09E-2"/>
    <n v="0.17949999999999999"/>
    <n v="0.1096"/>
    <n v="4.6899999999999997E-2"/>
    <n v="2.9700000000000001E-2"/>
    <n v="1.2800000000000001E-2"/>
    <n v="0.16619999999999999"/>
  </r>
  <r>
    <n v="1143"/>
    <s v="ГЕМОТЕСТ, ООО"/>
    <x v="2"/>
    <m/>
    <m/>
    <x v="88"/>
    <s v="1149102116129"/>
    <s v="9102055380"/>
    <s v="Деятельность в области медицины прочая, не включенная в другие группировки"/>
    <n v="371190000"/>
    <n v="208838000"/>
    <n v="223613000"/>
    <n v="299284000"/>
    <n v="346453000"/>
    <n v="0.1588"/>
    <n v="-0.18229999999999999"/>
    <n v="-0.1168"/>
    <n v="-1.0200000000000001E-2"/>
    <n v="6.8999999999999999E-3"/>
    <n v="0.15740000000000001"/>
    <n v="-0.26200000000000001"/>
    <n v="-0.17899999999999999"/>
    <n v="-2.9399999999999999E-2"/>
    <n v="-2.1700000000000001E-2"/>
  </r>
  <r>
    <n v="1144"/>
    <s v="ЕВГЕНИЯ, ООО"/>
    <x v="8"/>
    <m/>
    <m/>
    <x v="88"/>
    <s v="1022800512811"/>
    <s v="2801084045"/>
    <s v="Общая врачебная практика"/>
    <n v="230458000"/>
    <n v="236478000"/>
    <n v="241743000"/>
    <n v="293719000"/>
    <n v="346370000"/>
    <n v="2.7300000000000001E-2"/>
    <n v="4.41E-2"/>
    <n v="1.9599999999999999E-2"/>
    <n v="0.11269999999999999"/>
    <n v="0.1249"/>
    <n v="1.4E-2"/>
    <n v="3.6200000000000003E-2"/>
    <n v="1.41E-2"/>
    <n v="0.1077"/>
    <n v="0.14230000000000001"/>
  </r>
  <r>
    <n v="1145"/>
    <s v="ЭЛИТЛАБ, ООО"/>
    <x v="8"/>
    <m/>
    <m/>
    <x v="88"/>
    <s v="1112651015443"/>
    <s v="2632801351"/>
    <s v="Деятельность в области медицины прочая, не включенная в другие группировки"/>
    <n v="337347000"/>
    <n v="281531000"/>
    <n v="310457000"/>
    <n v="346385000"/>
    <n v="346285000"/>
    <n v="0.2712"/>
    <n v="0.115"/>
    <n v="0.15989999999999999"/>
    <n v="0.12690000000000001"/>
    <n v="0.14000000000000001"/>
    <n v="0.26100000000000001"/>
    <n v="2.9399999999999999E-2"/>
    <n v="8.2299999999999998E-2"/>
    <n v="7.1400000000000005E-2"/>
    <n v="9.9199999999999997E-2"/>
  </r>
  <r>
    <n v="1146"/>
    <s v="МЦ ЖИЗНЬ, ООО"/>
    <x v="8"/>
    <m/>
    <m/>
    <x v="88"/>
    <s v="1185024002250"/>
    <s v="5024182574"/>
    <s v="Деятельность больничных организаций"/>
    <n v="230529000"/>
    <n v="197358000"/>
    <n v="227051000"/>
    <n v="284758000"/>
    <n v="346273000"/>
    <n v="-9.4500000000000001E-2"/>
    <n v="-0.17269999999999999"/>
    <n v="-0.1089"/>
    <n v="2.07E-2"/>
    <n v="-6.6400000000000001E-2"/>
    <n v="-9.8799999999999999E-2"/>
    <n v="-0.17599999999999999"/>
    <n v="-0.1103"/>
    <n v="1.95E-2"/>
    <n v="-6.4899999999999999E-2"/>
  </r>
  <r>
    <n v="1147"/>
    <s v="ПЕТРОВСКИЕ ВОРОТА, ООО ЦМРМ"/>
    <x v="8"/>
    <m/>
    <m/>
    <x v="88"/>
    <s v="1107746869284"/>
    <s v="7707736091"/>
    <s v="Общая врачебная практика"/>
    <n v="142028000"/>
    <n v="153489000"/>
    <n v="195570000"/>
    <n v="241996000"/>
    <n v="346230000"/>
    <n v="-4.1399999999999999E-2"/>
    <n v="6.1999999999999998E-3"/>
    <n v="0.14560000000000001"/>
    <n v="0.14729999999999999"/>
    <n v="0.185"/>
    <n v="-0.2339"/>
    <n v="-0.219"/>
    <n v="9.5999999999999992E-3"/>
    <n v="2.2700000000000001E-2"/>
    <n v="0.14000000000000001"/>
  </r>
  <r>
    <n v="1148"/>
    <s v="ДЕТОКС, ООО"/>
    <x v="8"/>
    <m/>
    <m/>
    <x v="88"/>
    <s v="1182375001511"/>
    <s v="2312268085"/>
    <s v="Специальная врачебная практика"/>
    <n v="9822000"/>
    <n v="62283000"/>
    <n v="136287000"/>
    <n v="115615000"/>
    <n v="346067000"/>
    <n v="-9.5799999999999996E-2"/>
    <n v="0.17080000000000001"/>
    <n v="0.24490000000000001"/>
    <n v="0.1066"/>
    <n v="4.07E-2"/>
    <n v="-0.12659999999999999"/>
    <n v="0.16009999999999999"/>
    <n v="0.2082"/>
    <n v="6.5000000000000002E-2"/>
    <n v="2.18E-2"/>
  </r>
  <r>
    <n v="1149"/>
    <s v="МЕДИ ЭСТЕТИК, ООО"/>
    <x v="0"/>
    <s v="Специализированная"/>
    <s v="аппаратная косметология, инъекционная косметология, лазерная эпиляция, уходовая косметология, пластическая хирургия (лицо, тело, грудь), дерматология (лазерное лечение сосудов, папиллом, розацеа), трихология, гинекология"/>
    <x v="88"/>
    <s v="1027809206700"/>
    <s v="7825439070"/>
    <s v="Деятельность в области здравоохранения"/>
    <n v="134723000"/>
    <n v="322823000"/>
    <n v="356472000"/>
    <n v="416358000"/>
    <n v="346030000"/>
    <n v="1.5699999999999999E-2"/>
    <n v="0.1074"/>
    <n v="0.1447"/>
    <n v="0.1081"/>
    <n v="-4.0599999999999997E-2"/>
    <n v="-2E-3"/>
    <n v="-3.0999999999999999E-3"/>
    <n v="-2.8E-3"/>
    <n v="-2.3999999999999998E-3"/>
    <n v="-1.6000000000000001E-3"/>
  </r>
  <r>
    <n v="1150"/>
    <s v="ЛОЦ ЭНЕРГЕТИК, ООО"/>
    <x v="6"/>
    <m/>
    <m/>
    <x v="88"/>
    <s v="1040203904267"/>
    <s v="0274097675"/>
    <s v="Деятельность санаторно-курортных организаций"/>
    <n v="405287000"/>
    <n v="380044000"/>
    <n v="284468000"/>
    <n v="310749000"/>
    <n v="345916000"/>
    <n v="-0.1613"/>
    <n v="-0.16"/>
    <n v="-0.1394"/>
    <n v="-0.13439999999999999"/>
    <n v="-0.11169999999999999"/>
    <n v="-0.19800000000000001"/>
    <n v="-0.18149999999999999"/>
    <n v="-6.1899999999999997E-2"/>
    <n v="7.6399999999999996E-2"/>
    <n v="0.1183"/>
  </r>
  <r>
    <n v="1151"/>
    <s v="ПРОМТЕХСЕРВИС, ООО"/>
    <x v="0"/>
    <s v="Узкопрофильная"/>
    <s v="Дезинфекция, дезинсекция и дератизация медицинских учреждений, клининг"/>
    <x v="88"/>
    <s v="1030203436999"/>
    <s v="0268033377"/>
    <s v="Деятельность в области медицины прочая, не включенная в другие группировки"/>
    <n v="153805000"/>
    <n v="128653000"/>
    <n v="200987000"/>
    <n v="352662000"/>
    <n v="345793000"/>
    <n v="0.13450000000000001"/>
    <n v="0.12559999999999999"/>
    <n v="0.113"/>
    <n v="0.24660000000000001"/>
    <n v="0.25729999999999997"/>
    <n v="0.22570000000000001"/>
    <n v="0.1149"/>
    <n v="0.1132"/>
    <n v="0.26929999999999998"/>
    <n v="0.25619999999999998"/>
  </r>
  <r>
    <n v="1152"/>
    <s v="ДОБРЫЙ ДОКТОР, ООО КДЦ"/>
    <x v="8"/>
    <m/>
    <m/>
    <x v="88"/>
    <s v="1022200896486"/>
    <s v="2221003116"/>
    <s v="Общая врачебная практика"/>
    <n v="367157000"/>
    <n v="374136000"/>
    <n v="406566000"/>
    <n v="284893000"/>
    <n v="345761000"/>
    <n v="0.15529999999999999"/>
    <n v="2.92E-2"/>
    <n v="0.1845"/>
    <n v="-0.32990000000000003"/>
    <n v="-8.7400000000000005E-2"/>
    <n v="-0.35599999999999998"/>
    <n v="0.1777"/>
    <n v="0.1749"/>
    <n v="-0.28960000000000002"/>
    <n v="-9.3200000000000005E-2"/>
  </r>
  <r>
    <n v="1153"/>
    <s v="ЛАБОРАТОРИЯ.РУ, ООО"/>
    <x v="8"/>
    <m/>
    <m/>
    <x v="88"/>
    <s v="5077746972507"/>
    <s v="7706661968"/>
    <s v="Деятельность в области медицины прочая"/>
    <n v="183592000"/>
    <n v="227047000"/>
    <n v="266873000"/>
    <n v="326216000"/>
    <n v="344826000"/>
    <n v="5.4100000000000002E-2"/>
    <n v="5.4300000000000001E-2"/>
    <n v="8.5300000000000001E-2"/>
    <n v="7.5999999999999998E-2"/>
    <n v="7.8299999999999995E-2"/>
    <n v="5.0700000000000002E-2"/>
    <n v="0.05"/>
    <n v="8.5999999999999993E-2"/>
    <n v="7.3400000000000007E-2"/>
    <n v="-1.1000000000000001E-3"/>
  </r>
  <r>
    <n v="1154"/>
    <s v="ЦМР ГАЛАМЕД, ООО"/>
    <x v="8"/>
    <m/>
    <m/>
    <x v="88"/>
    <s v="1092632002902"/>
    <s v="2632096727"/>
    <s v="Деятельность в области здравоохранения"/>
    <n v="78547000"/>
    <n v="190797000"/>
    <n v="248309000"/>
    <n v="280910000"/>
    <n v="344524000"/>
    <n v="-0.30149999999999999"/>
    <n v="0.2392"/>
    <n v="4.1500000000000002E-2"/>
    <n v="-1.8700000000000001E-2"/>
    <n v="7.8100000000000003E-2"/>
    <m/>
    <m/>
    <m/>
    <m/>
    <m/>
  </r>
  <r>
    <n v="1155"/>
    <s v="МЕГА-ДЕНТ, ООО"/>
    <x v="0"/>
    <m/>
    <s v="Стоматология"/>
    <x v="88"/>
    <s v="1077203004713"/>
    <s v="7203188865"/>
    <s v="Стоматологическая практика"/>
    <n v="242287000"/>
    <n v="249949000"/>
    <n v="283782000"/>
    <n v="324826000"/>
    <n v="344114000"/>
    <n v="0.185"/>
    <n v="0.24829999999999999"/>
    <n v="0.30830000000000002"/>
    <n v="0.12790000000000001"/>
    <n v="5.1700000000000003E-2"/>
    <n v="0.20810000000000001"/>
    <n v="0.23499999999999999"/>
    <n v="0.2903"/>
    <n v="-2.7300000000000001E-2"/>
    <n v="-0.14130000000000001"/>
  </r>
  <r>
    <n v="1156"/>
    <s v="ЦПХ, ООО"/>
    <x v="8"/>
    <m/>
    <m/>
    <x v="88"/>
    <s v="1202400003420"/>
    <s v="2464151821"/>
    <s v="Деятельность больничных организаций"/>
    <m/>
    <m/>
    <n v="157490000"/>
    <n v="227323000"/>
    <n v="344078000"/>
    <m/>
    <m/>
    <n v="0.1042"/>
    <n v="0.06"/>
    <n v="7.4800000000000005E-2"/>
    <m/>
    <m/>
    <m/>
    <m/>
    <m/>
  </r>
  <r>
    <n v="1157"/>
    <s v="КЛИНИКА ЭКСПЕРТ ЛИПЕЦК, ООО"/>
    <x v="0"/>
    <m/>
    <m/>
    <x v="88"/>
    <s v="1104823009422"/>
    <s v="4826073289"/>
    <s v="Общая врачебная практика"/>
    <n v="145811000"/>
    <n v="215120000"/>
    <n v="252769000"/>
    <n v="290093000"/>
    <n v="344052000"/>
    <n v="-1.5299999999999999E-2"/>
    <n v="0.14530000000000001"/>
    <n v="0.1439"/>
    <n v="0.14699999999999999"/>
    <n v="0.1777"/>
    <n v="-5.1700000000000003E-2"/>
    <n v="4.0500000000000001E-2"/>
    <n v="0.1041"/>
    <n v="0.12479999999999999"/>
    <n v="0.15859999999999999"/>
  </r>
  <r>
    <n v="1158"/>
    <s v="СМАРТМЕД, ООО"/>
    <x v="8"/>
    <m/>
    <m/>
    <x v="88"/>
    <s v="1217800103432"/>
    <s v="7801701219"/>
    <s v="Деятельность в области медицины прочая"/>
    <n v="18800000"/>
    <n v="220015000"/>
    <n v="236898000"/>
    <n v="281965000"/>
    <n v="343830000"/>
    <n v="5.8500000000000003E-2"/>
    <n v="1.32E-2"/>
    <n v="7.7899999999999997E-2"/>
    <n v="2.3900000000000001E-2"/>
    <n v="0.26019999999999999"/>
    <m/>
    <m/>
    <n v="5.8999999999999997E-2"/>
    <n v="-1E-3"/>
    <n v="-1.8E-3"/>
  </r>
  <r>
    <n v="1159"/>
    <s v="СТОМАТОЛОГИЯ НОВОСИБИРСК, ООО"/>
    <x v="0"/>
    <m/>
    <s v="Стоматология"/>
    <x v="88"/>
    <s v="1215400016963"/>
    <s v="5405063625"/>
    <s v="Стоматологическая практика"/>
    <n v="23060000"/>
    <n v="200684000"/>
    <n v="282650000"/>
    <n v="336384000"/>
    <n v="343779000"/>
    <n v="5.5E-2"/>
    <n v="3.9699999999999999E-2"/>
    <n v="0.15989999999999999"/>
    <n v="0.1166"/>
    <n v="7.5999999999999998E-2"/>
    <m/>
    <m/>
    <m/>
    <m/>
    <m/>
  </r>
  <r>
    <n v="1160"/>
    <s v="КЛИНИКА ВОССТАНОВИТЕЛЬНОЙ МЕДИЦИНЫ, ООО"/>
    <x v="8"/>
    <m/>
    <m/>
    <x v="88"/>
    <s v="1091690008332"/>
    <s v="1657082883"/>
    <s v="Деятельность больничных организаций"/>
    <n v="178125000"/>
    <n v="224108000"/>
    <n v="180780000"/>
    <n v="270730000"/>
    <n v="343577000"/>
    <n v="8.4199999999999997E-2"/>
    <n v="0.18709999999999999"/>
    <n v="0.15060000000000001"/>
    <n v="0.14960000000000001"/>
    <n v="7.1999999999999995E-2"/>
    <n v="7.3999999999999996E-2"/>
    <n v="0.18459999999999999"/>
    <n v="0.18340000000000001"/>
    <n v="0.14330000000000001"/>
    <n v="6.8000000000000005E-2"/>
  </r>
  <r>
    <n v="1161"/>
    <s v="ТВОЯ КЛИНИКА, ООО МКДЦ"/>
    <x v="0"/>
    <m/>
    <s v="Стоматология"/>
    <x v="88"/>
    <s v="1202300035299"/>
    <s v="2308273727"/>
    <s v="Стоматологическая практика"/>
    <n v="68889000"/>
    <n v="150139000"/>
    <n v="241321000"/>
    <n v="236277000"/>
    <n v="343405000"/>
    <n v="0.4778"/>
    <n v="0.1056"/>
    <n v="0.13109999999999999"/>
    <n v="0.1087"/>
    <n v="3.6499999999999998E-2"/>
    <n v="0.18529999999999999"/>
    <n v="6.4299999999999996E-2"/>
    <n v="5.7700000000000001E-2"/>
    <n v="6.6900000000000001E-2"/>
    <n v="3.6499999999999998E-2"/>
  </r>
  <r>
    <n v="1162"/>
    <s v="ГЛОБАЛЬНАЯ ПЛЮС, ООО"/>
    <x v="0"/>
    <m/>
    <s v="Стоматология"/>
    <x v="88"/>
    <s v="1084632013168"/>
    <s v="4632101346"/>
    <s v="Стоматологическая практика"/>
    <n v="107838000"/>
    <n v="159398000"/>
    <n v="210038000"/>
    <n v="273910000"/>
    <n v="343123000"/>
    <n v="0.2382"/>
    <n v="0.47149999999999997"/>
    <n v="0.42080000000000001"/>
    <n v="0.37740000000000001"/>
    <n v="0.37330000000000002"/>
    <m/>
    <m/>
    <m/>
    <m/>
    <m/>
  </r>
  <r>
    <n v="1163"/>
    <s v="АЛЬЯНС-ГРУПП, ООО"/>
    <x v="0"/>
    <m/>
    <s v="Стоматология"/>
    <x v="88"/>
    <s v="1080548000642"/>
    <s v="0548114068"/>
    <s v="Стоматологическая практика"/>
    <n v="198791000"/>
    <n v="210700000"/>
    <n v="224789000"/>
    <n v="258583000"/>
    <n v="342641000"/>
    <n v="4.9099999999999998E-2"/>
    <n v="3.8899999999999997E-2"/>
    <n v="3.2000000000000001E-2"/>
    <n v="3.1600000000000003E-2"/>
    <n v="3.0700000000000002E-2"/>
    <m/>
    <m/>
    <m/>
    <m/>
    <m/>
  </r>
  <r>
    <n v="1164"/>
    <s v="МИГ, ООО"/>
    <x v="0"/>
    <s v="Многопрофильная"/>
    <m/>
    <x v="88"/>
    <s v="1022901028248"/>
    <s v="2904009265"/>
    <s v="Общая врачебная практика"/>
    <n v="238738000"/>
    <n v="259277000"/>
    <n v="283535000"/>
    <n v="304898000"/>
    <n v="342486000"/>
    <n v="0.34279999999999999"/>
    <n v="0.34350000000000003"/>
    <n v="0.215"/>
    <n v="0.21759999999999999"/>
    <n v="0.32400000000000001"/>
    <n v="0.34279999999999999"/>
    <n v="0.34350000000000003"/>
    <n v="0.215"/>
    <n v="0.21759999999999999"/>
    <n v="0.32400000000000001"/>
  </r>
  <r>
    <n v="1165"/>
    <s v="ПРЕМЬЕРА, ООО"/>
    <x v="0"/>
    <m/>
    <s v="Стоматология"/>
    <x v="88"/>
    <s v="1080278006951"/>
    <s v="0278150714"/>
    <s v="Стоматологическая практика"/>
    <n v="163998000"/>
    <n v="186195000"/>
    <n v="226337000"/>
    <n v="300092000"/>
    <n v="341733000"/>
    <n v="0.18940000000000001"/>
    <n v="0.2024"/>
    <n v="0.18260000000000001"/>
    <n v="0.1162"/>
    <n v="0.22120000000000001"/>
    <m/>
    <m/>
    <m/>
    <m/>
    <m/>
  </r>
  <r>
    <n v="1166"/>
    <s v="ЭЛ ЭЙ КЛИНИК, ООО"/>
    <x v="8"/>
    <m/>
    <m/>
    <x v="88"/>
    <s v="1217700582175"/>
    <s v="7734448310"/>
    <s v="Общая врачебная практика"/>
    <m/>
    <n v="9248000"/>
    <n v="54165000"/>
    <n v="152594000"/>
    <n v="341607000"/>
    <m/>
    <n v="-2.1825999999999999"/>
    <n v="0.15110000000000001"/>
    <n v="0.49519999999999997"/>
    <n v="0.52769999999999995"/>
    <m/>
    <m/>
    <m/>
    <m/>
    <m/>
  </r>
  <r>
    <n v="1167"/>
    <s v="КЛИНИКА ФОМИНА ТВЕРЬ, ООО"/>
    <x v="0"/>
    <m/>
    <m/>
    <x v="40"/>
    <s v="1136952017223"/>
    <s v="6950172866"/>
    <s v="Общая врачебная практика"/>
    <n v="274080000"/>
    <n v="281688000"/>
    <n v="362543000"/>
    <n v="467219000"/>
    <n v="341514000"/>
    <n v="0.18279999999999999"/>
    <n v="0.1527"/>
    <n v="0.19209999999999999"/>
    <n v="0.21890000000000001"/>
    <n v="9.1800000000000007E-2"/>
    <n v="-7.1000000000000004E-3"/>
    <n v="-4.7999999999999996E-3"/>
    <n v="-2.0999999999999999E-3"/>
    <n v="-4.0000000000000002E-4"/>
    <m/>
  </r>
  <r>
    <n v="1168"/>
    <s v="СОК, ООО"/>
    <x v="8"/>
    <m/>
    <m/>
    <x v="88"/>
    <s v="1202600009699"/>
    <s v="2632116444"/>
    <s v="Общая врачебная практика"/>
    <n v="20508000"/>
    <n v="100908000"/>
    <n v="195796000"/>
    <n v="266124000"/>
    <n v="341376000"/>
    <n v="-0.7046"/>
    <n v="4.8300000000000003E-2"/>
    <n v="0.13120000000000001"/>
    <n v="0.157"/>
    <n v="0.13239999999999999"/>
    <n v="-1.4061999999999999"/>
    <n v="-0.20619999999999999"/>
    <n v="-8.9999999999999993E-3"/>
    <n v="3.09E-2"/>
    <n v="3.0099999999999998E-2"/>
  </r>
  <r>
    <n v="1169"/>
    <s v="ДЦН, АО"/>
    <x v="8"/>
    <m/>
    <m/>
    <x v="88"/>
    <s v="1027700369817"/>
    <s v="7710150613"/>
    <s v="Деятельность больничных организаций"/>
    <n v="269404000"/>
    <n v="277830000"/>
    <n v="278935000"/>
    <n v="302639000"/>
    <n v="341329000"/>
    <n v="0.26240000000000002"/>
    <n v="0.23569999999999999"/>
    <n v="0.152"/>
    <n v="0.12959999999999999"/>
    <n v="0.2056"/>
    <n v="0.22639999999999999"/>
    <n v="0.2273"/>
    <n v="0.1235"/>
    <n v="1.1917"/>
    <n v="0.1148"/>
  </r>
  <r>
    <n v="1170"/>
    <s v="ЖЕМЧУЖИНА, ООО"/>
    <x v="8"/>
    <m/>
    <m/>
    <x v="88"/>
    <s v="1077758575971"/>
    <s v="7733616932"/>
    <s v="Общая врачебная практика"/>
    <n v="283529000"/>
    <n v="263030000"/>
    <n v="298531000"/>
    <n v="326124000"/>
    <n v="341326000"/>
    <n v="5.8999999999999997E-2"/>
    <n v="0.55259999999999998"/>
    <n v="0.47789999999999999"/>
    <n v="0.2114"/>
    <n v="8.5599999999999996E-2"/>
    <n v="3.1300000000000001E-2"/>
    <n v="0.51319999999999999"/>
    <n v="0.4672"/>
    <n v="0.20119999999999999"/>
    <n v="7.6300000000000007E-2"/>
  </r>
  <r>
    <n v="1171"/>
    <s v="МОСТ-ФАРМ, ООО"/>
    <x v="8"/>
    <m/>
    <m/>
    <x v="88"/>
    <s v="1085032007390"/>
    <s v="5032191815"/>
    <s v="Общая врачебная практика"/>
    <n v="207350000"/>
    <n v="223788000"/>
    <n v="258835000"/>
    <n v="297222000"/>
    <n v="341307000"/>
    <n v="0.32719999999999999"/>
    <n v="0.13150000000000001"/>
    <n v="9.6299999999999997E-2"/>
    <n v="0.15409999999999999"/>
    <n v="3.8999999999999998E-3"/>
    <n v="-6.8999999999999999E-3"/>
    <n v="-5.1000000000000004E-3"/>
    <n v="-1E-4"/>
    <m/>
    <m/>
  </r>
  <r>
    <n v="1172"/>
    <s v="САНАТОРИЙ СЕВЕРНАЯ РИВЬЕРА, ЗАО"/>
    <x v="6"/>
    <m/>
    <m/>
    <x v="88"/>
    <s v="1027812400604"/>
    <s v="7827001726"/>
    <s v="Деятельность санаторно-курортных организаций"/>
    <n v="247978000"/>
    <n v="270064000"/>
    <n v="268891000"/>
    <n v="298739000"/>
    <n v="341006000"/>
    <n v="4.1300000000000003E-2"/>
    <n v="5.1700000000000003E-2"/>
    <n v="-1.55E-2"/>
    <n v="7.3400000000000007E-2"/>
    <n v="5.79E-2"/>
    <n v="6.2100000000000002E-2"/>
    <n v="-1.66E-2"/>
    <n v="-7.8299999999999995E-2"/>
    <n v="3.3500000000000002E-2"/>
    <n v="2.2100000000000002E-2"/>
  </r>
  <r>
    <n v="1173"/>
    <s v="РЕГИОНАЛЬНЫЙ ДИАЛИЗНЫЙ ЦЕНТР, ООО"/>
    <x v="8"/>
    <m/>
    <m/>
    <x v="88"/>
    <s v="1124632012548"/>
    <s v="4632168816"/>
    <s v="Деятельность больничных организаций"/>
    <n v="279737000"/>
    <n v="263688000"/>
    <n v="266119000"/>
    <n v="299898000"/>
    <n v="340881000"/>
    <n v="0.1103"/>
    <n v="3.2899999999999999E-2"/>
    <n v="0.18379999999999999"/>
    <n v="9.3700000000000006E-2"/>
    <n v="0.19670000000000001"/>
    <n v="0.11070000000000001"/>
    <n v="-3.6700000000000003E-2"/>
    <n v="0.1144"/>
    <n v="-2.3300000000000001E-2"/>
    <n v="7.1199999999999999E-2"/>
  </r>
  <r>
    <n v="1174"/>
    <s v="НЕМЕЦКИЙ МЕДИЦИНСКИЙ ЦЕНТР, ООО"/>
    <x v="8"/>
    <m/>
    <m/>
    <x v="88"/>
    <s v="1147847312711"/>
    <s v="7810375473"/>
    <s v="Общая врачебная практика"/>
    <n v="185007000"/>
    <n v="188798000"/>
    <n v="205954000"/>
    <n v="233763000"/>
    <n v="340805000"/>
    <n v="0.3085"/>
    <n v="0.2303"/>
    <n v="0.1381"/>
    <n v="0.1303"/>
    <n v="0.1787"/>
    <n v="-5.9999999999999995E-4"/>
    <n v="-4.1000000000000003E-3"/>
    <n v="-2.8999999999999998E-3"/>
    <n v="-7.7999999999999996E-3"/>
    <n v="-4.4999999999999997E-3"/>
  </r>
  <r>
    <n v="1175"/>
    <s v="ГОРОДСКОЙ ЦЕНТР МЕДОСМОТРА, ООО"/>
    <x v="8"/>
    <m/>
    <m/>
    <x v="88"/>
    <s v="1125476168938"/>
    <s v="5402556132"/>
    <s v="Общая врачебная практика"/>
    <n v="191541000"/>
    <n v="228784000"/>
    <n v="220539000"/>
    <n v="279486000"/>
    <n v="340767000"/>
    <n v="8.0299999999999996E-2"/>
    <n v="1.0200000000000001E-2"/>
    <n v="3.9899999999999998E-2"/>
    <n v="9.7999999999999997E-3"/>
    <n v="0.05"/>
    <n v="6.83E-2"/>
    <n v="7.3000000000000001E-3"/>
    <n v="1.8E-3"/>
    <n v="1.1000000000000001E-3"/>
    <n v="4.0399999999999998E-2"/>
  </r>
  <r>
    <n v="1176"/>
    <s v="ГЛОБУС, ООО САНАТОРИЙ"/>
    <x v="6"/>
    <m/>
    <m/>
    <x v="88"/>
    <s v="1032300010489"/>
    <s v="2301048602"/>
    <s v="Деятельность санаторно-курортных организаций"/>
    <n v="152849000"/>
    <n v="210043000"/>
    <n v="318912000"/>
    <n v="359763000"/>
    <n v="340693000"/>
    <n v="8.6300000000000002E-2"/>
    <n v="0.21529999999999999"/>
    <n v="8.3400000000000002E-2"/>
    <n v="2.7400000000000001E-2"/>
    <n v="4.3999999999999997E-2"/>
    <n v="1.8700000000000001E-2"/>
    <n v="8.0199999999999994E-2"/>
    <n v="8.5500000000000007E-2"/>
    <n v="-6.7000000000000004E-2"/>
    <n v="-2.86E-2"/>
  </r>
  <r>
    <n v="1177"/>
    <s v="ГСП №1, АО"/>
    <x v="0"/>
    <m/>
    <s v="Стоматология"/>
    <x v="88"/>
    <s v="1089847283206"/>
    <s v="7841391387"/>
    <s v="Стоматологическая практика"/>
    <n v="219784000"/>
    <n v="250939000"/>
    <n v="264431000"/>
    <n v="280693000"/>
    <n v="340273000"/>
    <n v="2.3E-3"/>
    <n v="1.9E-3"/>
    <n v="4.7999999999999996E-3"/>
    <n v="4.1999999999999997E-3"/>
    <n v="5.0000000000000001E-3"/>
    <n v="2.3E-3"/>
    <n v="2.0999999999999999E-3"/>
    <n v="2.8999999999999998E-3"/>
    <n v="3.8999999999999998E-3"/>
    <n v="5.3E-3"/>
  </r>
  <r>
    <n v="1178"/>
    <s v="СФЕРА-МЕД, ООО"/>
    <x v="8"/>
    <m/>
    <m/>
    <x v="88"/>
    <s v="1089847305250"/>
    <s v="7842391319"/>
    <s v="Общая врачебная практика"/>
    <n v="328669000"/>
    <n v="309275000"/>
    <n v="289375000"/>
    <n v="301560000"/>
    <n v="340249000"/>
    <n v="0.4294"/>
    <n v="0.33529999999999999"/>
    <n v="0.31919999999999998"/>
    <n v="0.32769999999999999"/>
    <n v="0.3488"/>
    <n v="-1E-4"/>
    <m/>
    <m/>
    <n v="-2.0000000000000001E-4"/>
    <m/>
  </r>
  <r>
    <n v="1179"/>
    <s v="ДИАЛОГ ПЛЮС, ООО"/>
    <x v="8"/>
    <m/>
    <m/>
    <x v="88"/>
    <s v="1072461002778"/>
    <s v="2461125862"/>
    <s v="Деятельность больничных организаций"/>
    <n v="186971000"/>
    <n v="199181000"/>
    <n v="248879000"/>
    <n v="290570000"/>
    <n v="340147000"/>
    <n v="0.46500000000000002"/>
    <n v="0.31319999999999998"/>
    <n v="0.2465"/>
    <n v="0.17330000000000001"/>
    <n v="0.53400000000000003"/>
    <m/>
    <m/>
    <m/>
    <m/>
    <n v="-2.86E-2"/>
  </r>
  <r>
    <n v="1180"/>
    <s v="АГАМИ СТОМАТОЛОГИЯ, ООО"/>
    <x v="0"/>
    <m/>
    <s v="Стоматология"/>
    <x v="88"/>
    <s v="1157746910265"/>
    <s v="7709469677"/>
    <s v="Стоматологическая практика"/>
    <n v="115075000"/>
    <n v="203751000"/>
    <n v="204071000"/>
    <n v="336700000"/>
    <n v="340042000"/>
    <n v="0.39460000000000001"/>
    <n v="0.50009999999999999"/>
    <n v="0.39190000000000003"/>
    <n v="0.47339999999999999"/>
    <n v="0.38569999999999999"/>
    <m/>
    <n v="0.4859"/>
    <n v="0.37980000000000003"/>
    <n v="0.4602"/>
    <n v="0.37459999999999999"/>
  </r>
  <r>
    <n v="1181"/>
    <s v="ПОЛИКЛИНИКА №2 ВИТА МЕДИКУС, ООО"/>
    <x v="8"/>
    <m/>
    <m/>
    <x v="88"/>
    <s v="1115003008922"/>
    <s v="5003097247"/>
    <s v="Деятельность в области здравоохранения"/>
    <n v="193602000"/>
    <n v="198052000"/>
    <n v="234767000"/>
    <n v="265509000"/>
    <n v="339745000"/>
    <n v="4.87E-2"/>
    <n v="3.4700000000000002E-2"/>
    <n v="2.9499999999999998E-2"/>
    <n v="2.8799999999999999E-2"/>
    <n v="5.3699999999999998E-2"/>
    <m/>
    <m/>
    <m/>
    <m/>
    <n v="-1E-4"/>
  </r>
  <r>
    <n v="1182"/>
    <s v="ПЛАСТИКА, ООО"/>
    <x v="8"/>
    <m/>
    <m/>
    <x v="88"/>
    <s v="1163926051794"/>
    <s v="3906979704"/>
    <s v="Деятельность больничных организаций"/>
    <n v="131230000"/>
    <n v="118731000"/>
    <n v="168397000"/>
    <n v="242854000"/>
    <n v="339530000"/>
    <n v="0.2787"/>
    <n v="0.1905"/>
    <n v="0.1114"/>
    <n v="7.1499999999999994E-2"/>
    <n v="4.2000000000000003E-2"/>
    <n v="-1.2699999999999999E-2"/>
    <n v="-1.12E-2"/>
    <n v="-3.8E-3"/>
    <n v="-3.3E-3"/>
    <n v="-1.5E-3"/>
  </r>
  <r>
    <n v="1183"/>
    <s v="АМУРМЭТ, ООО"/>
    <x v="8"/>
    <m/>
    <m/>
    <x v="88"/>
    <s v="1022800512734"/>
    <s v="2801079849"/>
    <s v="Деятельность в области здравоохранения"/>
    <n v="449034000"/>
    <n v="289735000"/>
    <n v="256408000"/>
    <n v="280941000"/>
    <n v="339011000"/>
    <n v="0.2626"/>
    <n v="7.1900000000000006E-2"/>
    <n v="1.1299999999999999E-2"/>
    <n v="4.7999999999999996E-3"/>
    <n v="4.7800000000000002E-2"/>
    <n v="0.30180000000000001"/>
    <n v="7.0000000000000007E-2"/>
    <n v="1.89E-2"/>
    <n v="-3.1099999999999999E-2"/>
    <n v="-5.1299999999999998E-2"/>
  </r>
  <r>
    <n v="1184"/>
    <s v="МЕДИЦИНА И КРАСОТА НА ПАВЕЛЕЦКОЙ, ООО"/>
    <x v="8"/>
    <m/>
    <m/>
    <x v="88"/>
    <s v="1127747163125"/>
    <s v="7705526028"/>
    <s v="Деятельность в области здравоохранения"/>
    <n v="178388000"/>
    <n v="213072000"/>
    <n v="266352000"/>
    <n v="284373000"/>
    <n v="338460000"/>
    <n v="8.7599999999999997E-2"/>
    <n v="0.10630000000000001"/>
    <n v="0.1295"/>
    <n v="6.2399999999999997E-2"/>
    <n v="7.9200000000000007E-2"/>
    <m/>
    <m/>
    <m/>
    <m/>
    <n v="7.2499999999999995E-2"/>
  </r>
  <r>
    <n v="1185"/>
    <s v="САНАТОРИЙ ГОРОДЕЦКИЙ, ООО"/>
    <x v="6"/>
    <m/>
    <m/>
    <x v="88"/>
    <s v="1025201679007"/>
    <s v="5248013357"/>
    <s v="Деятельность санаторно-курортных организаций"/>
    <n v="175516000"/>
    <n v="227007000"/>
    <n v="268739000"/>
    <n v="309257000"/>
    <n v="338438000"/>
    <n v="-2.0299999999999999E-2"/>
    <n v="4.7E-2"/>
    <n v="8.6699999999999999E-2"/>
    <n v="9.4399999999999998E-2"/>
    <n v="4.6600000000000003E-2"/>
    <n v="-1.5E-3"/>
    <n v="1.01E-2"/>
    <n v="3.1E-2"/>
    <n v="4.1500000000000002E-2"/>
    <n v="2.8E-3"/>
  </r>
  <r>
    <n v="1186"/>
    <s v="ЭЙ-БИ-СИ МОСКВА, ООО"/>
    <x v="0"/>
    <m/>
    <s v="Стоматология"/>
    <x v="88"/>
    <s v="1187746865900"/>
    <s v="7743277855"/>
    <s v="Стоматологическая практика"/>
    <n v="139026000"/>
    <n v="224509000"/>
    <n v="257631000"/>
    <n v="358388000"/>
    <n v="338191000"/>
    <n v="6.8699999999999997E-2"/>
    <n v="0.38850000000000001"/>
    <n v="0.4718"/>
    <n v="0.31390000000000001"/>
    <n v="0.4304"/>
    <m/>
    <m/>
    <m/>
    <n v="-3.3E-3"/>
    <n v="-1.6000000000000001E-3"/>
  </r>
  <r>
    <n v="1187"/>
    <s v="СТОМАТОЛОГ Л. А., ООО"/>
    <x v="0"/>
    <m/>
    <s v="Стоматология"/>
    <x v="88"/>
    <s v="1217700522490"/>
    <s v="7707458687"/>
    <s v="Стоматологическая практика"/>
    <m/>
    <n v="1157000"/>
    <n v="29008000"/>
    <n v="220293000"/>
    <n v="338054000"/>
    <m/>
    <n v="-4.6534000000000004"/>
    <n v="0.16919999999999999"/>
    <n v="0.16719999999999999"/>
    <n v="0.2273"/>
    <m/>
    <m/>
    <m/>
    <m/>
    <m/>
  </r>
  <r>
    <n v="1188"/>
    <s v="МЕДИА-СЕРВИС, ООО"/>
    <x v="8"/>
    <m/>
    <m/>
    <x v="88"/>
    <s v="1024201672549"/>
    <s v="4218023395"/>
    <s v="Общая врачебная практика"/>
    <n v="261215000"/>
    <n v="226854000"/>
    <n v="248990000"/>
    <n v="292846000"/>
    <n v="337893000"/>
    <n v="0.23619999999999999"/>
    <n v="8.8499999999999995E-2"/>
    <n v="5.0200000000000002E-2"/>
    <n v="0.17380000000000001"/>
    <n v="0.154"/>
    <n v="-1.14E-2"/>
    <n v="-1.8100000000000002E-2"/>
    <n v="-2.1700000000000001E-2"/>
    <n v="-1.2699999999999999E-2"/>
    <n v="-4.0000000000000001E-3"/>
  </r>
  <r>
    <n v="1189"/>
    <s v="МСК КЛИНИК, ООО"/>
    <x v="0"/>
    <m/>
    <s v="Стоматология"/>
    <x v="88"/>
    <s v="1208600009485"/>
    <s v="8602299015"/>
    <s v="Стоматологическая практика"/>
    <m/>
    <m/>
    <n v="62907000"/>
    <m/>
    <n v="336677000"/>
    <m/>
    <m/>
    <n v="8.2000000000000007E-3"/>
    <m/>
    <n v="0.40799999999999997"/>
    <m/>
    <m/>
    <m/>
    <m/>
    <n v="0.41120000000000001"/>
  </r>
  <r>
    <n v="1190"/>
    <s v="МЦ КАПИТАЛ-ПОЛИС, ООО"/>
    <x v="0"/>
    <s v="Многопрофильная"/>
    <m/>
    <x v="88"/>
    <s v="1027810220393"/>
    <s v="7826058328"/>
    <s v="Общая врачебная практика"/>
    <n v="222495000"/>
    <n v="254499000"/>
    <n v="292321000"/>
    <n v="295436000"/>
    <n v="336664000"/>
    <n v="0.22020000000000001"/>
    <n v="0.23369999999999999"/>
    <n v="0.28839999999999999"/>
    <n v="0.25650000000000001"/>
    <n v="0.27479999999999999"/>
    <n v="0.19919999999999999"/>
    <n v="0.2482"/>
    <n v="0.28270000000000001"/>
    <n v="0.24970000000000001"/>
    <n v="0.26790000000000003"/>
  </r>
  <r>
    <n v="1191"/>
    <s v="КЛИНИКА ДИКСИОН-ОРЁЛ, ООО"/>
    <x v="1"/>
    <m/>
    <m/>
    <x v="88"/>
    <s v="1125740005511"/>
    <s v="5751053407"/>
    <s v="Деятельность больничных организаций"/>
    <n v="166448000"/>
    <n v="190575000"/>
    <n v="229423000"/>
    <n v="271745000"/>
    <n v="336217000"/>
    <n v="3.9899999999999998E-2"/>
    <n v="3.7400000000000003E-2"/>
    <n v="0.29830000000000001"/>
    <n v="1.7000000000000001E-2"/>
    <n v="0.44"/>
    <n v="3.1800000000000002E-2"/>
    <n v="3.04E-2"/>
    <n v="0.28889999999999999"/>
    <n v="7.7999999999999996E-3"/>
    <n v="0.38100000000000001"/>
  </r>
  <r>
    <n v="1192"/>
    <s v="САНАТОРИЙ РУСЬ, АО"/>
    <x v="6"/>
    <m/>
    <m/>
    <x v="88"/>
    <s v="1022300512827"/>
    <s v="2301006345"/>
    <s v="Деятельность санаторно-курортных организаций"/>
    <n v="260097000"/>
    <n v="352026000"/>
    <n v="353393000"/>
    <n v="409050000"/>
    <n v="336186000"/>
    <n v="-5.0900000000000001E-2"/>
    <n v="4.5699999999999998E-2"/>
    <n v="4.8300000000000003E-2"/>
    <n v="7.7799999999999994E-2"/>
    <n v="-0.114"/>
    <n v="3.6499999999999998E-2"/>
    <n v="3.5099999999999999E-2"/>
    <n v="-1.6E-2"/>
    <n v="-9.9000000000000008E-3"/>
    <n v="-0.1983"/>
  </r>
  <r>
    <n v="1193"/>
    <s v="АЛТАЙСКИЙ ЗАМОК, ООО САНАТОРИЙ"/>
    <x v="6"/>
    <m/>
    <m/>
    <x v="88"/>
    <s v="1032201090250"/>
    <s v="2203010600"/>
    <s v="Деятельность санаторно-курортных организаций"/>
    <n v="175682000"/>
    <n v="248460000"/>
    <n v="280911000"/>
    <n v="307311000"/>
    <n v="335786000"/>
    <n v="1.2E-2"/>
    <n v="1.5299999999999999E-2"/>
    <n v="0.1079"/>
    <n v="5.1700000000000003E-2"/>
    <n v="3.7199999999999997E-2"/>
    <n v="-8.0000000000000004E-4"/>
    <n v="1.2999999999999999E-3"/>
    <n v="0.12540000000000001"/>
    <n v="4.24E-2"/>
    <n v="1.8100000000000002E-2"/>
  </r>
  <r>
    <n v="1194"/>
    <s v="КБ РЖД-МЕДИЦИНА Г. КАЛУГА, ЧУЗ"/>
    <x v="7"/>
    <m/>
    <m/>
    <x v="88"/>
    <s v="1044004754023"/>
    <s v="4029030735"/>
    <s v="Деятельность больничных организаций"/>
    <n v="177483000"/>
    <n v="196728000"/>
    <n v="229212000"/>
    <n v="292694000"/>
    <n v="335435000"/>
    <n v="1.3100000000000001E-2"/>
    <n v="9.9000000000000005E-2"/>
    <n v="3.8600000000000002E-2"/>
    <n v="3.5999999999999997E-2"/>
    <n v="6.7999999999999996E-3"/>
    <n v="1.1000000000000001E-3"/>
    <n v="7.4999999999999997E-2"/>
    <n v="1.9800000000000002E-2"/>
    <n v="1.95E-2"/>
    <n v="-6.9999999999999999E-4"/>
  </r>
  <r>
    <n v="1195"/>
    <s v="КБ РЖД-МЕДИЦИНА Г.КУРСК, ЧУЗ"/>
    <x v="7"/>
    <m/>
    <m/>
    <x v="88"/>
    <s v="1044637019778"/>
    <s v="4632044497"/>
    <s v="Деятельность больничных организаций"/>
    <n v="218320000"/>
    <n v="253756000"/>
    <n v="258809000"/>
    <n v="300691000"/>
    <n v="335359000"/>
    <n v="8.5000000000000006E-3"/>
    <n v="3.6299999999999999E-2"/>
    <n v="-2.0500000000000001E-2"/>
    <n v="1.4500000000000001E-2"/>
    <n v="3.0999999999999999E-3"/>
    <n v="6.1000000000000004E-3"/>
    <n v="2.6200000000000001E-2"/>
    <n v="-3.2399999999999998E-2"/>
    <n v="1.3100000000000001E-2"/>
    <n v="2.5999999999999999E-3"/>
  </r>
  <r>
    <n v="1196"/>
    <s v="ДИСТАНЦИОННАЯ МНОГОПРОФИЛЬНАЯ КЛИНИКА № 1 , ООО ДМК № 1, ООО"/>
    <x v="8"/>
    <m/>
    <m/>
    <x v="88"/>
    <s v="5167746498882"/>
    <s v="7713426475"/>
    <s v="Деятельность в области медицины прочая, не включенная в другие группировки"/>
    <n v="50740000"/>
    <n v="81533000"/>
    <n v="140680000"/>
    <n v="231708000"/>
    <n v="335352000"/>
    <n v="0.61499999999999999"/>
    <n v="0.36359999999999998"/>
    <n v="0.2457"/>
    <n v="0.31659999999999999"/>
    <n v="0.27639999999999998"/>
    <n v="-1.4200000000000001E-2"/>
    <n v="-2.7099999999999999E-2"/>
    <n v="-5.8500000000000003E-2"/>
    <n v="-5.8099999999999999E-2"/>
    <n v="-0.23380000000000001"/>
  </r>
  <r>
    <n v="1197"/>
    <s v="МОЙ СТОМАТОЛОГ 2, ООО"/>
    <x v="0"/>
    <m/>
    <s v="Стоматология"/>
    <x v="88"/>
    <s v="1227700200496"/>
    <s v="9731091024"/>
    <s v="Стоматологическая практика"/>
    <m/>
    <n v="2284000"/>
    <n v="109071000"/>
    <n v="247008000"/>
    <n v="334755000"/>
    <m/>
    <n v="0.10199999999999999"/>
    <n v="0.43049999999999999"/>
    <n v="0.3805"/>
    <n v="8.09E-2"/>
    <m/>
    <m/>
    <m/>
    <m/>
    <m/>
  </r>
  <r>
    <n v="1198"/>
    <s v="СТОМ МЕДИКАЛ, ООО"/>
    <x v="0"/>
    <m/>
    <s v="Стоматология"/>
    <x v="88"/>
    <s v="1244200006522"/>
    <s v="4217210804"/>
    <s v="Стоматологическая практика"/>
    <m/>
    <m/>
    <m/>
    <n v="21831000"/>
    <n v="334624000"/>
    <m/>
    <m/>
    <m/>
    <n v="-1.3243"/>
    <n v="0.24199999999999999"/>
    <m/>
    <m/>
    <m/>
    <n v="-1.4629000000000001"/>
    <n v="-5.0000000000000001E-4"/>
  </r>
  <r>
    <n v="1199"/>
    <s v="ННЦ ФАРМАКОНАДЗОРА, АНО"/>
    <x v="8"/>
    <m/>
    <m/>
    <x v="88"/>
    <s v="1171690018610"/>
    <s v="1660289447"/>
    <s v="Деятельность в области медицины прочая, не включенная в другие группировки"/>
    <n v="147973000"/>
    <n v="204434000"/>
    <n v="255813000"/>
    <n v="299148000"/>
    <n v="334227000"/>
    <n v="0.372"/>
    <n v="0.1013"/>
    <n v="0.10680000000000001"/>
    <n v="5.9700000000000003E-2"/>
    <n v="2.35E-2"/>
    <n v="0.36130000000000001"/>
    <n v="0.10929999999999999"/>
    <n v="0.1095"/>
    <n v="6.88E-2"/>
    <n v="2.23E-2"/>
  </r>
  <r>
    <n v="1200"/>
    <s v="ПЕРВЫЙ ДМЦ, ООО"/>
    <x v="8"/>
    <m/>
    <m/>
    <x v="88"/>
    <s v="1126455000935"/>
    <s v="6455055460"/>
    <s v="Деятельность больничных организаций"/>
    <n v="149940000"/>
    <n v="193538000"/>
    <n v="265738000"/>
    <n v="302374000"/>
    <n v="333286000"/>
    <n v="0.25790000000000002"/>
    <n v="0.29070000000000001"/>
    <n v="0.39679999999999999"/>
    <n v="0.17030000000000001"/>
    <n v="0.21490000000000001"/>
    <n v="0.23469999999999999"/>
    <n v="0.2762"/>
    <n v="0.38450000000000001"/>
    <n v="0.109"/>
    <n v="0.14979999999999999"/>
  </r>
  <r>
    <n v="1201"/>
    <s v="СТОМАТОЛОГИЯ НА БАБУШКИНСКОЙ, ООО"/>
    <x v="0"/>
    <m/>
    <s v="Стоматология"/>
    <x v="88"/>
    <s v="1207700126105"/>
    <s v="9725031637"/>
    <s v="Стоматологическая практика"/>
    <n v="26637000"/>
    <n v="25595000"/>
    <n v="112114000"/>
    <n v="248720000"/>
    <n v="332451000"/>
    <n v="7.4300000000000005E-2"/>
    <n v="7.6899999999999996E-2"/>
    <n v="7.3300000000000004E-2"/>
    <n v="7.3300000000000004E-2"/>
    <n v="0.15409999999999999"/>
    <m/>
    <m/>
    <m/>
    <m/>
    <m/>
  </r>
  <r>
    <n v="1202"/>
    <s v="СПАРТА-МЕД, ООО"/>
    <x v="0"/>
    <m/>
    <s v="Стоматология"/>
    <x v="88"/>
    <s v="1025501248288"/>
    <s v="5506031524"/>
    <s v="Стоматологическая практика"/>
    <n v="194613000"/>
    <n v="208866000"/>
    <n v="241200000"/>
    <n v="286935000"/>
    <n v="332278000"/>
    <n v="2.6700000000000002E-2"/>
    <n v="1.6000000000000001E-3"/>
    <n v="3.27E-2"/>
    <n v="-4.5400000000000003E-2"/>
    <n v="-1.0200000000000001E-2"/>
    <m/>
    <m/>
    <n v="1.2699999999999999E-2"/>
    <n v="-6.3399999999999998E-2"/>
    <n v="-2.5600000000000001E-2"/>
  </r>
  <r>
    <n v="1203"/>
    <s v="МЕДАЛЬЯНС, ООО"/>
    <x v="0"/>
    <s v="Многопрофильная"/>
    <m/>
    <x v="88"/>
    <s v="1097746465959"/>
    <s v="7701846193"/>
    <s v="Деятельность больничных организаций"/>
    <n v="72854000"/>
    <n v="56215000"/>
    <n v="54130000"/>
    <n v="64009000"/>
    <n v="332278000"/>
    <n v="0.64910000000000001"/>
    <n v="0.56210000000000004"/>
    <n v="0.54359999999999997"/>
    <n v="0.46429999999999999"/>
    <n v="0.2021"/>
    <n v="0.62019999999999997"/>
    <n v="0.51149999999999995"/>
    <n v="0.48970000000000002"/>
    <n v="0.53690000000000004"/>
    <n v="0.20039999999999999"/>
  </r>
  <r>
    <n v="1204"/>
    <s v="КЛИНИКА ФОМИНА ПЕРМЬ, ООО"/>
    <x v="0"/>
    <m/>
    <m/>
    <x v="40"/>
    <s v="1205900030060"/>
    <s v="5902059749"/>
    <s v="Деятельность больничных организаций"/>
    <n v="29174000"/>
    <n v="115429000"/>
    <n v="182208000"/>
    <n v="238269000"/>
    <n v="332234000"/>
    <n v="-0.90990000000000004"/>
    <n v="-3.49E-2"/>
    <n v="0.18529999999999999"/>
    <n v="0.18290000000000001"/>
    <n v="0.19939999999999999"/>
    <n v="-0.93910000000000005"/>
    <n v="-3.15E-2"/>
    <n v="0.19470000000000001"/>
    <n v="0.1835"/>
    <n v="0.1971"/>
  </r>
  <r>
    <n v="1205"/>
    <s v="ПОЛИКЛИНИКА ОТРАДНОЕ, ООО"/>
    <x v="8"/>
    <m/>
    <m/>
    <x v="88"/>
    <s v="1137746225418"/>
    <s v="7715956397"/>
    <s v="Деятельность в области здравоохранения"/>
    <n v="180671000"/>
    <n v="205102000"/>
    <n v="231559000"/>
    <n v="251970000"/>
    <n v="331821000"/>
    <n v="3.2599999999999997E-2"/>
    <n v="8.8200000000000001E-2"/>
    <n v="5.3900000000000003E-2"/>
    <n v="2.7699999999999999E-2"/>
    <n v="-1.66E-2"/>
    <m/>
    <m/>
    <m/>
    <m/>
    <m/>
  </r>
  <r>
    <n v="1206"/>
    <s v="АЛЬТЕРМЕДИКА, ООО"/>
    <x v="8"/>
    <m/>
    <m/>
    <x v="88"/>
    <s v="1117746901282"/>
    <s v="7716701803"/>
    <s v="Деятельность в области здравоохранения"/>
    <n v="157313000"/>
    <n v="195575000"/>
    <n v="228434000"/>
    <n v="264457000"/>
    <n v="331715000"/>
    <n v="8.2799999999999999E-2"/>
    <n v="0.10539999999999999"/>
    <n v="0.17610000000000001"/>
    <n v="0.11020000000000001"/>
    <n v="8.7300000000000003E-2"/>
    <m/>
    <m/>
    <m/>
    <m/>
    <m/>
  </r>
  <r>
    <n v="1207"/>
    <s v="ДЦ НЕФРОС-ДОН, ООО"/>
    <x v="8"/>
    <m/>
    <m/>
    <x v="88"/>
    <s v="1166196089806"/>
    <s v="6167134732"/>
    <s v="Деятельность больничных организаций"/>
    <n v="166860000"/>
    <n v="198414000"/>
    <n v="247950000"/>
    <n v="303940000"/>
    <n v="331710000"/>
    <n v="-4.3799999999999999E-2"/>
    <n v="2.0999999999999999E-3"/>
    <n v="8.5999999999999993E-2"/>
    <n v="0.14910000000000001"/>
    <n v="-3.7600000000000001E-2"/>
    <n v="-2.87E-2"/>
    <n v="4.1000000000000002E-2"/>
    <n v="9.69E-2"/>
    <n v="0.18290000000000001"/>
    <m/>
  </r>
  <r>
    <n v="1208"/>
    <s v="КОНСИЛИУМ, ООО МЦВЛ"/>
    <x v="8"/>
    <m/>
    <m/>
    <x v="88"/>
    <s v="1127746125308"/>
    <s v="7716709979"/>
    <s v="Деятельность в области здравоохранения"/>
    <n v="139082000"/>
    <n v="195533000"/>
    <n v="282614000"/>
    <n v="326777000"/>
    <n v="331653000"/>
    <n v="-0.26119999999999999"/>
    <n v="1.34E-2"/>
    <n v="2.6800000000000001E-2"/>
    <n v="4.7300000000000002E-2"/>
    <n v="-0.1132"/>
    <m/>
    <n v="-2.5999999999999999E-3"/>
    <n v="-1.5299999999999999E-2"/>
    <n v="-7.9000000000000008E-3"/>
    <n v="-6.8999999999999999E-3"/>
  </r>
  <r>
    <n v="1209"/>
    <s v="КЛИНИКА РУТТ, ООО"/>
    <x v="0"/>
    <m/>
    <s v="Стоматология"/>
    <x v="88"/>
    <s v="1137746659368"/>
    <s v="7721801440"/>
    <s v="Стоматологическая практика"/>
    <n v="129639000"/>
    <n v="274914000"/>
    <n v="305222000"/>
    <n v="324491000"/>
    <n v="331522000"/>
    <n v="0.24079999999999999"/>
    <n v="9.1000000000000004E-3"/>
    <n v="-9.1000000000000004E-3"/>
    <n v="3.4799999999999998E-2"/>
    <n v="2.18E-2"/>
    <m/>
    <m/>
    <m/>
    <m/>
    <m/>
  </r>
  <r>
    <n v="1210"/>
    <s v="КЛИНИКА ЭКСПЕРТ ЮГ, ООО"/>
    <x v="0"/>
    <m/>
    <m/>
    <x v="88"/>
    <s v="1226100030848"/>
    <s v="6163227721"/>
    <s v="Общая врачебная практика"/>
    <m/>
    <n v="33220000"/>
    <n v="292698000"/>
    <n v="316659000"/>
    <n v="331450000"/>
    <m/>
    <n v="-4.5699999999999998E-2"/>
    <n v="0.2341"/>
    <n v="0.15"/>
    <n v="0.2303"/>
    <m/>
    <n v="-0.1023"/>
    <n v="0.19370000000000001"/>
    <n v="0.11509999999999999"/>
    <n v="0.1696"/>
  </r>
  <r>
    <n v="1211"/>
    <s v="ПРЕМИУМ КЛИНИК, ООО"/>
    <x v="8"/>
    <m/>
    <m/>
    <x v="88"/>
    <s v="1225400029029"/>
    <s v="5406824209"/>
    <s v="Деятельность больничных организаций"/>
    <m/>
    <n v="4063000"/>
    <n v="9705000"/>
    <n v="133367000"/>
    <n v="330986000"/>
    <m/>
    <n v="0.33050000000000002"/>
    <n v="0.23860000000000001"/>
    <n v="0.21129999999999999"/>
    <n v="6.4399999999999999E-2"/>
    <m/>
    <m/>
    <n v="-2.8E-3"/>
    <n v="0.19259999999999999"/>
    <n v="3.7999999999999999E-2"/>
  </r>
  <r>
    <n v="1212"/>
    <s v="ГЕЛИОСДЕНТ, ООО"/>
    <x v="0"/>
    <m/>
    <s v="Стоматология"/>
    <x v="88"/>
    <s v="1076673020148"/>
    <s v="6673169467"/>
    <s v="Стоматологическая практика"/>
    <n v="145424000"/>
    <n v="195514000"/>
    <n v="245374000"/>
    <n v="283991000"/>
    <n v="330551000"/>
    <n v="6.1800000000000001E-2"/>
    <n v="0.1439"/>
    <n v="0.1726"/>
    <n v="0.14810000000000001"/>
    <n v="0.1295"/>
    <n v="0.1003"/>
    <n v="0.13059999999999999"/>
    <n v="0.15809999999999999"/>
    <n v="0.13200000000000001"/>
    <n v="0.112"/>
  </r>
  <r>
    <n v="1213"/>
    <s v="МК ДОКТОР РЯДОМ, ООО"/>
    <x v="0"/>
    <s v="Многопрофильная"/>
    <m/>
    <x v="88"/>
    <s v="1157746867464"/>
    <s v="7736253130"/>
    <s v="Общая врачебная практика"/>
    <n v="529025000"/>
    <n v="336634000"/>
    <n v="300313000"/>
    <n v="312179000"/>
    <n v="330347000"/>
    <n v="0.1115"/>
    <n v="0.1166"/>
    <n v="0.32550000000000001"/>
    <n v="0.28810000000000002"/>
    <n v="0.2621"/>
    <n v="3.9100000000000003E-2"/>
    <n v="5.4800000000000001E-2"/>
    <n v="0.29420000000000002"/>
    <n v="-7.0900000000000005E-2"/>
    <n v="0.2397"/>
  </r>
  <r>
    <n v="1214"/>
    <s v="БЕРДЯНСКАЯ ГОРОДСКАЯ СТОМАТОЛОГИЧЕСКАЯ ПОЛИКЛИНИКА, АО"/>
    <x v="0"/>
    <m/>
    <s v="Стоматология"/>
    <x v="88"/>
    <s v="1229000003616"/>
    <s v="9002000845"/>
    <s v="Стоматологическая практика"/>
    <m/>
    <m/>
    <n v="70929000"/>
    <n v="186399000"/>
    <n v="330235000"/>
    <m/>
    <m/>
    <n v="1.7000000000000001E-2"/>
    <n v="0.12330000000000001"/>
    <n v="0.2238"/>
    <m/>
    <m/>
    <n v="1.29E-2"/>
    <n v="0.11409999999999999"/>
    <n v="0.21529999999999999"/>
  </r>
  <r>
    <n v="1215"/>
    <s v="АБАЛЬ, ООО"/>
    <x v="8"/>
    <m/>
    <m/>
    <x v="88"/>
    <s v="1157746976177"/>
    <s v="7707353613"/>
    <s v="Общая врачебная практика"/>
    <m/>
    <m/>
    <n v="2967000"/>
    <n v="118505000"/>
    <n v="330235000"/>
    <m/>
    <m/>
    <n v="9.74E-2"/>
    <n v="0.1719"/>
    <n v="0.28899999999999998"/>
    <m/>
    <m/>
    <m/>
    <m/>
    <m/>
  </r>
  <r>
    <n v="1216"/>
    <s v="МЕДИЦИНСКИЙ ЦЕНТР ШАНС, ООО"/>
    <x v="0"/>
    <s v="Многопрофильная"/>
    <m/>
    <x v="88"/>
    <s v="1026605611372"/>
    <s v="6663062531"/>
    <s v="Деятельность в области здравоохранения"/>
    <n v="157609000"/>
    <n v="179981000"/>
    <n v="226089000"/>
    <n v="277578000"/>
    <n v="330118000"/>
    <n v="2.1600000000000001E-2"/>
    <n v="4.6399999999999997E-2"/>
    <n v="0.1762"/>
    <n v="0.30259999999999998"/>
    <n v="0.187"/>
    <n v="1.35E-2"/>
    <n v="3.9699999999999999E-2"/>
    <n v="0.17019999999999999"/>
    <n v="0.2994"/>
    <n v="0.20319999999999999"/>
  </r>
  <r>
    <n v="1217"/>
    <s v="БК МАЦЕСТА (ХОЛДИНГ) ГОРОДА СОЧИ, ООО"/>
    <x v="6"/>
    <m/>
    <m/>
    <x v="88"/>
    <s v="1022302831583"/>
    <s v="2319026342"/>
    <s v="Деятельность санаторно-курортных организаций"/>
    <n v="181477000"/>
    <n v="215288000"/>
    <n v="244784000"/>
    <n v="292061000"/>
    <n v="330085000"/>
    <n v="7.85E-2"/>
    <n v="7.0499999999999993E-2"/>
    <n v="-8.9499999999999996E-2"/>
    <n v="-0.10349999999999999"/>
    <n v="-6.3399999999999998E-2"/>
    <n v="1.7525999999999999"/>
    <n v="-1.6799999999999999E-2"/>
    <n v="3.3500000000000002E-2"/>
    <n v="0.1595"/>
    <n v="-9.8900000000000002E-2"/>
  </r>
  <r>
    <n v="1218"/>
    <s v="КЛАССИКА, ООО"/>
    <x v="8"/>
    <m/>
    <m/>
    <x v="88"/>
    <s v="1115658023887"/>
    <s v="5612076502"/>
    <s v="Деятельность в области здравоохранения"/>
    <n v="169162000"/>
    <n v="210130000"/>
    <n v="233934000"/>
    <n v="259667000"/>
    <n v="329505000"/>
    <n v="0.25309999999999999"/>
    <n v="0.31540000000000001"/>
    <n v="0.49020000000000002"/>
    <n v="0.46300000000000002"/>
    <n v="-0.14929999999999999"/>
    <m/>
    <n v="0.31269999999999998"/>
    <n v="0.48159999999999997"/>
    <n v="0.4577"/>
    <n v="-0.1535"/>
  </r>
  <r>
    <n v="1219"/>
    <s v="ВЕЛЮМ, ООО"/>
    <x v="0"/>
    <s v="Специализированная"/>
    <s v="Репродуктивная медицина (ЭКО), гинекология, генетика, андрология"/>
    <x v="5"/>
    <s v="1037700030653"/>
    <s v="7706216942"/>
    <s v="Деятельность больничных организаций"/>
    <n v="351348000"/>
    <n v="333756000"/>
    <n v="303996000"/>
    <n v="316702000"/>
    <n v="329445000"/>
    <n v="0.34520000000000001"/>
    <n v="0.3281"/>
    <n v="0.29199999999999998"/>
    <n v="0.26140000000000002"/>
    <n v="0.23580000000000001"/>
    <n v="0.33779999999999999"/>
    <n v="0.31890000000000002"/>
    <n v="0.29060000000000002"/>
    <n v="0.25940000000000002"/>
    <n v="0.23169999999999999"/>
  </r>
  <r>
    <n v="1220"/>
    <s v="ЦЕНТР РЕПРОДУКТИВНОЙ МЕДИЦИНЫ, ООО"/>
    <x v="0"/>
    <s v="Специализированная"/>
    <s v="Репродуктивная медицина (ЭКО), гинекология, генетика, андрология"/>
    <x v="88"/>
    <s v="1073808007140"/>
    <s v="3808164319"/>
    <s v="Общая врачебная практика"/>
    <n v="228707000"/>
    <n v="244478000"/>
    <n v="276009000"/>
    <n v="307940000"/>
    <n v="329147000"/>
    <n v="0.23069999999999999"/>
    <n v="0.35170000000000001"/>
    <n v="0.32290000000000002"/>
    <n v="0.2213"/>
    <n v="0.26869999999999999"/>
    <n v="0.2235"/>
    <n v="0.36399999999999999"/>
    <n v="0.3024"/>
    <n v="0.184"/>
    <n v="0.23019999999999999"/>
  </r>
  <r>
    <n v="1221"/>
    <s v="АНЭКО, ООО"/>
    <x v="8"/>
    <m/>
    <m/>
    <x v="88"/>
    <s v="1080277001628"/>
    <s v="0277090893"/>
    <s v="Деятельность больничных организаций"/>
    <n v="199425000"/>
    <n v="235663000"/>
    <n v="276704000"/>
    <n v="309248000"/>
    <n v="328154000"/>
    <n v="0.46550000000000002"/>
    <n v="0.40089999999999998"/>
    <n v="0.43859999999999999"/>
    <n v="0.3528"/>
    <n v="0.2767"/>
    <m/>
    <m/>
    <m/>
    <m/>
    <m/>
  </r>
  <r>
    <n v="1222"/>
    <s v="САНАТОРИЙ МИТИНО, ООО"/>
    <x v="6"/>
    <m/>
    <m/>
    <x v="88"/>
    <s v="1026901921672"/>
    <s v="6943000986"/>
    <s v="Деятельность санаторно-курортных организаций"/>
    <n v="78014000"/>
    <n v="60215000"/>
    <n v="80498000"/>
    <n v="234833000"/>
    <n v="327953000"/>
    <n v="-0.21609999999999999"/>
    <n v="-0.37319999999999998"/>
    <n v="-0.27889999999999998"/>
    <n v="4.6699999999999998E-2"/>
    <n v="7.3099999999999998E-2"/>
    <n v="-0.1431"/>
    <n v="-0.39279999999999998"/>
    <n v="-0.41489999999999999"/>
    <n v="2.87E-2"/>
    <n v="-2.5100000000000001E-2"/>
  </r>
  <r>
    <n v="1223"/>
    <s v="ГЛАЗЦЕНТР, ООО"/>
    <x v="8"/>
    <m/>
    <m/>
    <x v="88"/>
    <s v="1177325002964"/>
    <s v="7325152256"/>
    <s v="Общая врачебная практика"/>
    <n v="146193000"/>
    <n v="131648000"/>
    <n v="145659000"/>
    <n v="201427000"/>
    <n v="327813000"/>
    <n v="0.2278"/>
    <n v="0.26950000000000002"/>
    <n v="0.15279999999999999"/>
    <n v="0.22270000000000001"/>
    <n v="0.45779999999999998"/>
    <m/>
    <m/>
    <m/>
    <m/>
    <m/>
  </r>
  <r>
    <n v="1224"/>
    <s v="ДОКТОР ЗНАЕТ, ООО"/>
    <x v="8"/>
    <m/>
    <m/>
    <x v="88"/>
    <s v="1152651015901"/>
    <s v="2635211128"/>
    <s v="Общая врачебная практика"/>
    <n v="118188000"/>
    <n v="171038000"/>
    <n v="222717000"/>
    <n v="283944000"/>
    <n v="327662000"/>
    <n v="0.22140000000000001"/>
    <n v="0.27839999999999998"/>
    <n v="0.37819999999999998"/>
    <n v="0.48370000000000002"/>
    <n v="0.52339999999999998"/>
    <n v="-6.3E-3"/>
    <n v="-8.6999999999999994E-3"/>
    <n v="-5.1999999999999998E-3"/>
    <n v="-2.8999999999999998E-3"/>
    <n v="-1.5E-3"/>
  </r>
  <r>
    <n v="1225"/>
    <s v="ММЦ УРО-ПРО, ООО"/>
    <x v="0"/>
    <s v="Специализированная"/>
    <s v="Урология, андрология, гинекология, дерматовенерология, проктология, хирургия"/>
    <x v="88"/>
    <s v="1086670019545"/>
    <s v="6670216140"/>
    <s v="Деятельность в области здравоохранения"/>
    <n v="169965000"/>
    <n v="184246000"/>
    <n v="227861000"/>
    <n v="294787000"/>
    <n v="327654000"/>
    <n v="0.43269999999999997"/>
    <n v="0.39689999999999998"/>
    <n v="0.48130000000000001"/>
    <n v="0.4773"/>
    <n v="0.37480000000000002"/>
    <n v="0.40920000000000001"/>
    <n v="0.37859999999999999"/>
    <n v="0.4718"/>
    <n v="0.46899999999999997"/>
    <n v="0.37030000000000002"/>
  </r>
  <r>
    <n v="1226"/>
    <s v="ЦСО, ООО"/>
    <x v="8"/>
    <m/>
    <m/>
    <x v="88"/>
    <s v="1133850031424"/>
    <s v="3812150012"/>
    <s v="Деятельность больничных организаций"/>
    <n v="235580000"/>
    <n v="278160000"/>
    <n v="306315000"/>
    <n v="338133000"/>
    <n v="327208000"/>
    <n v="4.1000000000000002E-2"/>
    <n v="9.4399999999999998E-2"/>
    <n v="9.0800000000000006E-2"/>
    <n v="3.0700000000000002E-2"/>
    <n v="-5.9900000000000002E-2"/>
    <n v="-1.03E-2"/>
    <n v="-7.4999999999999997E-3"/>
    <n v="-4.0000000000000001E-3"/>
    <n v="-2E-3"/>
    <n v="-3.5000000000000001E-3"/>
  </r>
  <r>
    <n v="1227"/>
    <s v="ЦСМ ТИТАНМЕД, ООО"/>
    <x v="8"/>
    <m/>
    <m/>
    <x v="88"/>
    <s v="1094714000490"/>
    <s v="4714023441"/>
    <s v="Деятельность больничных организаций"/>
    <n v="149421000"/>
    <n v="183723000"/>
    <n v="205049000"/>
    <n v="221021000"/>
    <n v="327110000"/>
    <n v="0.14349999999999999"/>
    <n v="0.16739999999999999"/>
    <n v="0.19339999999999999"/>
    <n v="0.19550000000000001"/>
    <n v="0.15479999999999999"/>
    <n v="0.1406"/>
    <n v="0.15359999999999999"/>
    <n v="0.161"/>
    <n v="0.1764"/>
    <n v="0.1409"/>
  </r>
  <r>
    <n v="1228"/>
    <s v="АСТРЕЯ, ООО ЦС"/>
    <x v="0"/>
    <m/>
    <s v="Стоматология"/>
    <x v="88"/>
    <s v="1042402511260"/>
    <s v="2464055099"/>
    <s v="Стоматологическая практика"/>
    <n v="231611000"/>
    <n v="259614000"/>
    <n v="279883000"/>
    <n v="302958000"/>
    <n v="326876000"/>
    <n v="1.6E-2"/>
    <n v="0.11020000000000001"/>
    <n v="3.9E-2"/>
    <n v="8.1600000000000006E-2"/>
    <n v="0.14430000000000001"/>
    <n v="0.02"/>
    <n v="9.0800000000000006E-2"/>
    <n v="5.8999999999999999E-3"/>
    <n v="2.24E-2"/>
    <n v="6.1800000000000001E-2"/>
  </r>
  <r>
    <n v="1229"/>
    <s v="МЕДИЦИНА, ООО"/>
    <x v="0"/>
    <m/>
    <s v="Стоматология"/>
    <x v="88"/>
    <s v="1222300043063"/>
    <s v="2310229806"/>
    <s v="Стоматологическая практика"/>
    <m/>
    <m/>
    <m/>
    <n v="15886000"/>
    <n v="326686000"/>
    <m/>
    <m/>
    <m/>
    <n v="-1.357"/>
    <n v="0.1678"/>
    <m/>
    <m/>
    <m/>
    <m/>
    <n v="-4.8999999999999998E-3"/>
  </r>
  <r>
    <n v="1230"/>
    <s v="НСД КЛИНИК, ООО"/>
    <x v="0"/>
    <m/>
    <s v="Стоматология"/>
    <x v="88"/>
    <s v="1197746553861"/>
    <s v="7743315187"/>
    <s v="Стоматологическая практика"/>
    <n v="103316000"/>
    <n v="140069000"/>
    <n v="176091000"/>
    <n v="257846000"/>
    <n v="326517000"/>
    <n v="0.28170000000000001"/>
    <n v="0.54620000000000002"/>
    <n v="0.47570000000000001"/>
    <n v="0.43969999999999998"/>
    <n v="0.55259999999999998"/>
    <n v="0.2228"/>
    <n v="0.50900000000000001"/>
    <n v="0.43819999999999998"/>
    <n v="0.42859999999999998"/>
    <n v="0.53320000000000001"/>
  </r>
  <r>
    <n v="1231"/>
    <s v="КОМПЛЕКС ВОЛЖАНКА, ООО"/>
    <x v="6"/>
    <m/>
    <m/>
    <x v="88"/>
    <s v="1142135000435"/>
    <s v="2116002498"/>
    <s v="Деятельность санаторно-курортных организаций"/>
    <n v="152764000"/>
    <n v="241516000"/>
    <n v="261723000"/>
    <n v="268802000"/>
    <n v="326170000"/>
    <n v="6.9900000000000004E-2"/>
    <n v="0.16839999999999999"/>
    <n v="0.21379999999999999"/>
    <n v="0.16819999999999999"/>
    <n v="0.16550000000000001"/>
    <n v="0.1061"/>
    <n v="0.1186"/>
    <n v="0.16880000000000001"/>
    <n v="9.9299999999999999E-2"/>
    <n v="9.4100000000000003E-2"/>
  </r>
  <r>
    <n v="1232"/>
    <s v="КЛИНИКА ФЭНТЕЗИ, ООО"/>
    <x v="0"/>
    <m/>
    <s v="Стоматология"/>
    <x v="88"/>
    <s v="1167746767737"/>
    <s v="7716831457"/>
    <s v="Стоматологическая практика"/>
    <n v="140116000"/>
    <n v="187128000"/>
    <n v="260141000"/>
    <n v="298255000"/>
    <n v="326027000"/>
    <n v="0.34610000000000002"/>
    <n v="0.34439999999999998"/>
    <n v="0.42070000000000002"/>
    <n v="0.49740000000000001"/>
    <n v="0.36830000000000002"/>
    <n v="-5.4699999999999999E-2"/>
    <n v="-3.15E-2"/>
    <n v="-7.4999999999999997E-3"/>
    <n v="-1.6999999999999999E-3"/>
    <n v="0.2341"/>
  </r>
  <r>
    <n v="1233"/>
    <s v="ГЛАЗЦЕНТР-ТЮМЕНЬ, ООО"/>
    <x v="8"/>
    <m/>
    <m/>
    <x v="88"/>
    <s v="1227200012270"/>
    <s v="7203541400"/>
    <s v="Общая врачебная практика"/>
    <m/>
    <m/>
    <n v="51148000"/>
    <n v="203195000"/>
    <n v="325993000"/>
    <m/>
    <m/>
    <n v="-0.25519999999999998"/>
    <n v="0.2336"/>
    <n v="0.28349999999999997"/>
    <m/>
    <m/>
    <m/>
    <m/>
    <m/>
  </r>
  <r>
    <n v="1234"/>
    <s v="РАДЕНТ, ООО"/>
    <x v="0"/>
    <m/>
    <s v="Стоматология"/>
    <x v="88"/>
    <s v="1081651002751"/>
    <s v="1651055467"/>
    <s v="Стоматологическая практика"/>
    <n v="132604000"/>
    <n v="165110000"/>
    <n v="213787000"/>
    <n v="252829000"/>
    <n v="325832000"/>
    <n v="0.1326"/>
    <n v="0.10580000000000001"/>
    <n v="0.14499999999999999"/>
    <n v="0.1094"/>
    <n v="0.1439"/>
    <m/>
    <m/>
    <m/>
    <m/>
    <m/>
  </r>
  <r>
    <n v="1235"/>
    <s v="СТОМАТОЛОГИЯ НА КОМЕНДАТСКОМ, ООО"/>
    <x v="0"/>
    <m/>
    <s v="Стоматология"/>
    <x v="88"/>
    <s v="1217700618618"/>
    <s v="7727480497"/>
    <s v="Стоматологическая практика"/>
    <m/>
    <n v="6654000"/>
    <n v="58752000"/>
    <n v="116625000"/>
    <n v="325135000"/>
    <m/>
    <n v="7.4099999999999999E-2"/>
    <n v="7.3300000000000004E-2"/>
    <n v="7.3200000000000001E-2"/>
    <n v="0.46810000000000002"/>
    <m/>
    <m/>
    <m/>
    <m/>
    <m/>
  </r>
  <r>
    <n v="1236"/>
    <s v="32 ЖЕМЧУЖИНЫ, ООО"/>
    <x v="0"/>
    <m/>
    <s v="Стоматология"/>
    <x v="88"/>
    <s v="1136451001114"/>
    <s v="6451000501"/>
    <s v="Стоматологическая практика"/>
    <n v="143997000"/>
    <n v="190094000"/>
    <n v="244885000"/>
    <n v="285831000"/>
    <n v="324723000"/>
    <n v="0.1915"/>
    <n v="0.31190000000000001"/>
    <n v="0.21540000000000001"/>
    <n v="0.29449999999999998"/>
    <n v="0.1663"/>
    <n v="0.2094"/>
    <n v="0.3014"/>
    <n v="0.1993"/>
    <n v="0.28139999999999998"/>
    <n v="-5.0000000000000001E-4"/>
  </r>
  <r>
    <n v="1237"/>
    <s v="КЛИНИКА СЕМЕЙНОГО ЗДОРОВЬЯ, ООО"/>
    <x v="8"/>
    <m/>
    <m/>
    <x v="88"/>
    <s v="1165476187590"/>
    <s v="5433959893"/>
    <s v="Деятельность больничных организаций"/>
    <n v="155268000"/>
    <n v="135191000"/>
    <n v="169270000"/>
    <n v="205677000"/>
    <n v="324467000"/>
    <n v="0.1464"/>
    <n v="3.6499999999999998E-2"/>
    <n v="0.11210000000000001"/>
    <n v="7.4000000000000003E-3"/>
    <n v="2.6800000000000001E-2"/>
    <n v="0.1988"/>
    <n v="2.7900000000000001E-2"/>
    <n v="0.1008"/>
    <n v="3.0999999999999999E-3"/>
    <n v="2.18E-2"/>
  </r>
  <r>
    <n v="1238"/>
    <s v="НЕФРОЛАЙН-НН, ООО"/>
    <x v="8"/>
    <m/>
    <m/>
    <x v="88"/>
    <s v="1145228000532"/>
    <s v="5228057300"/>
    <s v="Деятельность больничных организаций"/>
    <n v="172621000"/>
    <n v="199160000"/>
    <n v="226167000"/>
    <n v="269318000"/>
    <n v="324216000"/>
    <n v="-0.109"/>
    <n v="6.4500000000000002E-2"/>
    <n v="9.9900000000000003E-2"/>
    <n v="9.1899999999999996E-2"/>
    <n v="0.1401"/>
    <n v="-0.1235"/>
    <n v="6.3600000000000004E-2"/>
    <n v="9.9099999999999994E-2"/>
    <n v="9.0999999999999998E-2"/>
    <n v="0.13969999999999999"/>
  </r>
  <r>
    <n v="1239"/>
    <s v="СТАМУС, ООО"/>
    <x v="0"/>
    <m/>
    <s v="Стоматология"/>
    <x v="88"/>
    <s v="1062310036293"/>
    <s v="2310116979"/>
    <s v="Стоматологическая практика"/>
    <n v="172933000"/>
    <n v="267923000"/>
    <n v="276599000"/>
    <n v="299879000"/>
    <n v="324192000"/>
    <n v="0.2515"/>
    <n v="0.33189999999999997"/>
    <n v="0.2596"/>
    <n v="8.5400000000000004E-2"/>
    <n v="-0.106"/>
    <n v="-2.6100000000000002E-2"/>
    <n v="-1.0699999999999999E-2"/>
    <n v="-3.04E-2"/>
    <n v="-4.9700000000000001E-2"/>
    <n v="-1.9E-2"/>
  </r>
  <r>
    <n v="1240"/>
    <s v="АЙТИИНВЕСТ, ООО"/>
    <x v="0"/>
    <s v="Специализированная"/>
    <s v="Наркология"/>
    <x v="645"/>
    <s v="1212300059718"/>
    <s v="2312305298"/>
    <s v="Деятельность больничных организаций"/>
    <m/>
    <m/>
    <m/>
    <n v="147845000"/>
    <n v="324088000"/>
    <m/>
    <m/>
    <m/>
    <n v="0.35520000000000002"/>
    <n v="0.40479999999999999"/>
    <m/>
    <m/>
    <m/>
    <n v="0.34760000000000002"/>
    <n v="0.39510000000000001"/>
  </r>
  <r>
    <n v="1241"/>
    <s v="ЦКЗ, ООО"/>
    <x v="8"/>
    <m/>
    <m/>
    <x v="88"/>
    <s v="1203600024220"/>
    <s v="3666249042"/>
    <s v="Деятельность в области медицины прочая"/>
    <n v="49808000"/>
    <n v="219066000"/>
    <n v="175767000"/>
    <n v="223237000"/>
    <n v="324078000"/>
    <n v="-0.54879999999999995"/>
    <n v="-0.30359999999999998"/>
    <n v="-0.28589999999999999"/>
    <n v="-0.3301"/>
    <n v="-0.1971"/>
    <n v="-0.12540000000000001"/>
    <n v="-2.5999999999999999E-3"/>
    <n v="2.9999999999999997E-4"/>
    <n v="1.3100000000000001E-2"/>
    <n v="5.7999999999999996E-3"/>
  </r>
  <r>
    <n v="1242"/>
    <s v="СТОМАТОЛОГИЧЕСКАЯ ПОЛИКЛИНИКА №9 ГОРОДА КАЗАНИ, ООО"/>
    <x v="0"/>
    <m/>
    <s v="Стоматология"/>
    <x v="88"/>
    <s v="1071690004374"/>
    <s v="1657064725"/>
    <s v="Стоматологическая практика"/>
    <n v="73254000"/>
    <n v="95441000"/>
    <n v="112571000"/>
    <n v="142427000"/>
    <n v="323869000"/>
    <n v="-4.36E-2"/>
    <n v="5.6500000000000002E-2"/>
    <n v="5.1299999999999998E-2"/>
    <n v="7.9600000000000004E-2"/>
    <n v="6.25E-2"/>
    <n v="-4.0000000000000002E-4"/>
    <m/>
    <m/>
    <m/>
    <m/>
  </r>
  <r>
    <n v="1243"/>
    <s v="РЖД-МЕДИЦИНА Г. БЕЛГОРОД, ЧУЗ"/>
    <x v="7"/>
    <m/>
    <m/>
    <x v="88"/>
    <s v="1043107023464"/>
    <s v="3123109067"/>
    <s v="Деятельность больничных организаций"/>
    <n v="267871000"/>
    <n v="293470000"/>
    <n v="295063000"/>
    <n v="324980000"/>
    <n v="323669000"/>
    <n v="2.0899999999999998E-2"/>
    <n v="6.5000000000000002E-2"/>
    <n v="-6.8199999999999997E-2"/>
    <n v="6.0999999999999999E-2"/>
    <n v="4.5499999999999999E-2"/>
    <n v="6.1999999999999998E-3"/>
    <n v="2.3400000000000001E-2"/>
    <n v="-6.8400000000000002E-2"/>
    <n v="4.6399999999999997E-2"/>
    <n v="1.3599999999999999E-2"/>
  </r>
  <r>
    <n v="1244"/>
    <s v="МФ ДЕНТА ПЛЮС, ООО"/>
    <x v="0"/>
    <m/>
    <s v="Стоматология"/>
    <x v="88"/>
    <s v="1025500739406"/>
    <s v="5503042366"/>
    <s v="Стоматологическая практика"/>
    <n v="171926000"/>
    <n v="209306000"/>
    <n v="243344000"/>
    <n v="265583000"/>
    <n v="323600000"/>
    <n v="0.30769999999999997"/>
    <n v="0.36919999999999997"/>
    <n v="0.3856"/>
    <n v="0.31259999999999999"/>
    <n v="0.31069999999999998"/>
    <m/>
    <m/>
    <m/>
    <m/>
    <m/>
  </r>
  <r>
    <n v="1245"/>
    <s v="ДОМО-СТОМ, ООО"/>
    <x v="0"/>
    <m/>
    <s v="Стоматология"/>
    <x v="88"/>
    <s v="1075009002232"/>
    <s v="5009058075"/>
    <s v="Стоматологическая практика"/>
    <n v="128960000"/>
    <n v="187294000"/>
    <n v="232330000"/>
    <n v="278213000"/>
    <n v="323382000"/>
    <n v="0.1002"/>
    <n v="0.108"/>
    <n v="9.7799999999999998E-2"/>
    <n v="8.7499999999999994E-2"/>
    <n v="8.6400000000000005E-2"/>
    <m/>
    <m/>
    <m/>
    <m/>
    <m/>
  </r>
  <r>
    <n v="1246"/>
    <s v="БИО АБСОЛЮТ, ООО"/>
    <x v="8"/>
    <m/>
    <m/>
    <x v="88"/>
    <s v="1023301955247"/>
    <s v="3305014910"/>
    <s v="Деятельность больничных организаций"/>
    <n v="78780000"/>
    <n v="119911000"/>
    <n v="191560000"/>
    <n v="250273000"/>
    <n v="323323000"/>
    <n v="0.2329"/>
    <n v="0.28849999999999998"/>
    <n v="0.36759999999999998"/>
    <n v="0.28910000000000002"/>
    <n v="0.1532"/>
    <m/>
    <m/>
    <m/>
    <m/>
    <m/>
  </r>
  <r>
    <n v="1247"/>
    <s v="ЦЕНТР КСТОВО, ООО"/>
    <x v="6"/>
    <m/>
    <m/>
    <x v="88"/>
    <s v="1037601611046"/>
    <s v="7610059872"/>
    <s v="Деятельность санаторно-курортных организаций"/>
    <n v="140315000"/>
    <n v="185204000"/>
    <n v="213868000"/>
    <n v="244505000"/>
    <n v="323323000"/>
    <n v="0.11219999999999999"/>
    <n v="0.17449999999999999"/>
    <n v="0.21920000000000001"/>
    <n v="0.22670000000000001"/>
    <n v="0.21709999999999999"/>
    <n v="0.17349999999999999"/>
    <n v="0.15890000000000001"/>
    <n v="0.20050000000000001"/>
    <n v="0.2152"/>
    <n v="0.19489999999999999"/>
  </r>
  <r>
    <n v="1248"/>
    <s v="МЦ НЕФРОС-ЧР, АНО"/>
    <x v="8"/>
    <m/>
    <m/>
    <x v="88"/>
    <s v="1242000010394"/>
    <s v="2016008707"/>
    <s v="Деятельность больничных организаций"/>
    <m/>
    <m/>
    <m/>
    <m/>
    <n v="323049000"/>
    <m/>
    <m/>
    <m/>
    <m/>
    <n v="0.16980000000000001"/>
    <m/>
    <m/>
    <m/>
    <m/>
    <n v="0.18790000000000001"/>
  </r>
  <r>
    <n v="1249"/>
    <s v="МЦ ЛЮКС, ООО"/>
    <x v="8"/>
    <m/>
    <m/>
    <x v="88"/>
    <s v="1206200008222"/>
    <s v="6234191390"/>
    <s v="Общая врачебная практика"/>
    <n v="10130000"/>
    <n v="47951000"/>
    <n v="108753000"/>
    <n v="199279000"/>
    <n v="322750000"/>
    <n v="-0.2089"/>
    <n v="0.1164"/>
    <n v="1.9E-2"/>
    <n v="0.2636"/>
    <n v="0.1159"/>
    <n v="-0.2233"/>
    <n v="0.1056"/>
    <n v="-4.1000000000000003E-3"/>
    <n v="0.2487"/>
    <n v="0.1226"/>
  </r>
  <r>
    <n v="1250"/>
    <s v="ДА ВИНЧИ, ООО"/>
    <x v="0"/>
    <m/>
    <s v="Стоматология"/>
    <x v="88"/>
    <s v="1172724002494"/>
    <s v="2721229182"/>
    <s v="Стоматологическая практика"/>
    <n v="105044000"/>
    <n v="149109000"/>
    <n v="178057000"/>
    <n v="236561000"/>
    <n v="322468000"/>
    <n v="0.39150000000000001"/>
    <n v="0.33329999999999999"/>
    <n v="4.5199999999999997E-2"/>
    <n v="0.22589999999999999"/>
    <n v="0.21049999999999999"/>
    <n v="0.4108"/>
    <n v="0.317"/>
    <n v="2.52E-2"/>
    <n v="0.20449999999999999"/>
    <m/>
  </r>
  <r>
    <n v="1251"/>
    <s v="НАУЧНО-ПРАКТИЧЕСКИЙ ЦЕНТР ВОССТАНОВЛЕНИЯ ЗРЕНИЯ, ООО"/>
    <x v="8"/>
    <m/>
    <m/>
    <x v="88"/>
    <s v="1027739719028"/>
    <s v="7705219323"/>
    <s v="Деятельность больничных организаций"/>
    <n v="178187000"/>
    <n v="328412000"/>
    <n v="337200000"/>
    <n v="341764000"/>
    <n v="321878000"/>
    <n v="0.53969999999999996"/>
    <n v="0.44969999999999999"/>
    <n v="0.3271"/>
    <n v="0.29949999999999999"/>
    <n v="0.221"/>
    <n v="0.5343"/>
    <n v="0.43120000000000003"/>
    <n v="0.31409999999999999"/>
    <n v="0.24490000000000001"/>
    <n v="0.19"/>
  </r>
  <r>
    <n v="1252"/>
    <s v="ОЛИМП КЛИНИК ВОРОНЕЖ, ООО"/>
    <x v="8"/>
    <m/>
    <m/>
    <x v="88"/>
    <s v="1223600020819"/>
    <s v="3664253780"/>
    <s v="Специальная врачебная практика"/>
    <m/>
    <m/>
    <n v="153305000"/>
    <n v="264920000"/>
    <n v="321828000"/>
    <m/>
    <m/>
    <n v="2.8799999999999999E-2"/>
    <n v="2.46E-2"/>
    <n v="4.3799999999999999E-2"/>
    <m/>
    <m/>
    <n v="-3.1099999999999999E-2"/>
    <n v="-3.1099999999999999E-2"/>
    <n v="-2.63E-2"/>
  </r>
  <r>
    <n v="1253"/>
    <s v="ДАНКАП, ООО"/>
    <x v="0"/>
    <m/>
    <s v="Стоматология"/>
    <x v="88"/>
    <s v="1037715030935"/>
    <s v="7715377449"/>
    <s v="Стоматологическая практика"/>
    <n v="176031000"/>
    <n v="241195000"/>
    <n v="279331000"/>
    <n v="345669000"/>
    <n v="321625000"/>
    <n v="0.1336"/>
    <n v="0.1227"/>
    <n v="5.9799999999999999E-2"/>
    <n v="0.17419999999999999"/>
    <n v="0.1273"/>
    <m/>
    <m/>
    <m/>
    <m/>
    <m/>
  </r>
  <r>
    <n v="1254"/>
    <s v="САЛЮС, ООО"/>
    <x v="8"/>
    <m/>
    <m/>
    <x v="88"/>
    <s v="1187746833922"/>
    <s v="9715322820"/>
    <s v="Деятельность больничных организаций"/>
    <n v="343938000"/>
    <n v="222063000"/>
    <n v="203357000"/>
    <n v="265179000"/>
    <n v="321495000"/>
    <n v="0.13739999999999999"/>
    <n v="-7.9100000000000004E-2"/>
    <n v="9.4200000000000006E-2"/>
    <n v="8.48E-2"/>
    <n v="0.1784"/>
    <n v="4.2900000000000001E-2"/>
    <n v="-0.15459999999999999"/>
    <n v="1.9800000000000002E-2"/>
    <n v="-3.15E-2"/>
    <n v="6.8900000000000003E-2"/>
  </r>
  <r>
    <n v="1255"/>
    <s v="СТОМАТОЛОГИЯ ДЛЯ ДЕТЕЙ И ВЗРОСЛЫХ, ООО"/>
    <x v="0"/>
    <m/>
    <s v="Стоматология"/>
    <x v="88"/>
    <s v="1147746787550"/>
    <s v="7716779704"/>
    <s v="Стоматологическая практика"/>
    <n v="211356000"/>
    <n v="262479000"/>
    <n v="292858000"/>
    <n v="305863000"/>
    <n v="321314000"/>
    <n v="0.34660000000000002"/>
    <n v="0.38229999999999997"/>
    <n v="0.45660000000000001"/>
    <n v="0.34649999999999997"/>
    <n v="0.28489999999999999"/>
    <n v="-3.7000000000000002E-3"/>
    <n v="-6.8999999999999999E-3"/>
    <n v="-6.1000000000000004E-3"/>
    <n v="-6.4999999999999997E-3"/>
    <n v="0.18459999999999999"/>
  </r>
  <r>
    <n v="1256"/>
    <s v="РЖД-МЕДИЦИНА Г. ЕЛЕЦ, ЧУЗ"/>
    <x v="7"/>
    <m/>
    <m/>
    <x v="88"/>
    <s v="1044800113071"/>
    <s v="4821016054"/>
    <s v="Деятельность больничных организаций"/>
    <n v="217215000"/>
    <n v="259101000"/>
    <n v="266337000"/>
    <n v="312880000"/>
    <n v="321305000"/>
    <n v="-9.2899999999999996E-2"/>
    <n v="7.2400000000000006E-2"/>
    <n v="4.1000000000000003E-3"/>
    <n v="3.2599999999999997E-2"/>
    <n v="4.1700000000000001E-2"/>
    <n v="-9.1300000000000006E-2"/>
    <n v="5.1299999999999998E-2"/>
    <n v="-6.0000000000000001E-3"/>
    <n v="1.2500000000000001E-2"/>
    <n v="2.9499999999999998E-2"/>
  </r>
  <r>
    <n v="1257"/>
    <s v="ТВОЯ КЛИНИКА, ООО"/>
    <x v="0"/>
    <m/>
    <s v="Стоматология"/>
    <x v="88"/>
    <s v="1237700458820"/>
    <s v="9703149890"/>
    <s v="Стоматологическая практика"/>
    <m/>
    <m/>
    <n v="22819000"/>
    <n v="182422000"/>
    <n v="320976000"/>
    <m/>
    <m/>
    <n v="0.20230000000000001"/>
    <n v="0.10979999999999999"/>
    <n v="7.0800000000000002E-2"/>
    <m/>
    <m/>
    <m/>
    <m/>
    <m/>
  </r>
  <r>
    <n v="1258"/>
    <s v="КЛИНИКА ЭКСПЕРТ СИБИРЬ, ООО"/>
    <x v="0"/>
    <m/>
    <m/>
    <x v="88"/>
    <s v="1222400026309"/>
    <s v="2461050127"/>
    <s v="Общая врачебная практика"/>
    <m/>
    <n v="54717000"/>
    <n v="290900000"/>
    <n v="314552000"/>
    <n v="320835000"/>
    <m/>
    <n v="0.1736"/>
    <n v="0.18590000000000001"/>
    <n v="0.18609999999999999"/>
    <n v="0.2056"/>
    <m/>
    <n v="0.1636"/>
    <n v="0.1167"/>
    <n v="0.1399"/>
    <n v="0.15559999999999999"/>
  </r>
  <r>
    <n v="1259"/>
    <s v="НМ, ООО"/>
    <x v="8"/>
    <m/>
    <m/>
    <x v="88"/>
    <s v="1157746792268"/>
    <s v="7703396052"/>
    <s v="Деятельность больничных организаций"/>
    <n v="48288000"/>
    <n v="98484000"/>
    <n v="198828000"/>
    <n v="235809000"/>
    <n v="320698000"/>
    <n v="0.32529999999999998"/>
    <n v="9.5399999999999999E-2"/>
    <n v="8.9800000000000005E-2"/>
    <n v="9.0700000000000003E-2"/>
    <n v="6.3700000000000007E-2"/>
    <m/>
    <m/>
    <m/>
    <m/>
    <m/>
  </r>
  <r>
    <n v="1260"/>
    <s v="УНИВЕРСИТЕТСКАЯ КЛИНИКА АРХАНГЕЛЬСК, ООО"/>
    <x v="8"/>
    <m/>
    <m/>
    <x v="88"/>
    <s v="1112901011541"/>
    <s v="2901220580"/>
    <s v="Общая врачебная практика"/>
    <n v="143293000"/>
    <n v="150403000"/>
    <n v="169339000"/>
    <n v="202951000"/>
    <n v="320619000"/>
    <n v="8.8300000000000003E-2"/>
    <n v="6.6199999999999995E-2"/>
    <n v="6.9900000000000004E-2"/>
    <n v="7.9899999999999999E-2"/>
    <n v="0.04"/>
    <m/>
    <m/>
    <m/>
    <m/>
    <m/>
  </r>
  <r>
    <n v="1261"/>
    <s v="ЦЕНТР ЭСТЕТИЧЕСКОЙ МЕДИЦИНЫ, ООО"/>
    <x v="8"/>
    <m/>
    <m/>
    <x v="88"/>
    <s v="1237700387583"/>
    <s v="7734478940"/>
    <s v="Деятельность больничных организаций"/>
    <m/>
    <m/>
    <n v="20953000"/>
    <n v="261066000"/>
    <n v="320472000"/>
    <m/>
    <m/>
    <n v="0.56040000000000001"/>
    <n v="8.6699999999999999E-2"/>
    <n v="5.7700000000000001E-2"/>
    <m/>
    <m/>
    <m/>
    <m/>
    <m/>
  </r>
  <r>
    <n v="1262"/>
    <s v="КЛИНИКА СУДАРЕВОЙ, ООО"/>
    <x v="0"/>
    <m/>
    <s v="Стоматология"/>
    <x v="88"/>
    <s v="1153668054980"/>
    <s v="3665114726"/>
    <s v="Стоматологическая практика"/>
    <n v="113862000"/>
    <n v="155629000"/>
    <n v="186200000"/>
    <n v="251402000"/>
    <n v="319768000"/>
    <n v="0.14119999999999999"/>
    <n v="8.8900000000000007E-2"/>
    <n v="9.01E-2"/>
    <n v="7.22E-2"/>
    <n v="5.9499999999999997E-2"/>
    <m/>
    <m/>
    <m/>
    <m/>
    <m/>
  </r>
  <r>
    <n v="1263"/>
    <s v="ЦЕНТР РЕПРОДУКЦИИ И ГЕНЕТИКИ, ООО"/>
    <x v="8"/>
    <m/>
    <m/>
    <x v="88"/>
    <s v="1057748889208"/>
    <s v="7719570933"/>
    <s v="Деятельность в области здравоохранения"/>
    <n v="216860000"/>
    <n v="181738000"/>
    <n v="232116000"/>
    <n v="267806000"/>
    <n v="319714000"/>
    <n v="0.34279999999999999"/>
    <n v="1.3299999999999999E-2"/>
    <n v="1.29E-2"/>
    <n v="5.1900000000000002E-2"/>
    <n v="8.6199999999999999E-2"/>
    <n v="0.33689999999999998"/>
    <n v="1.1999999999999999E-3"/>
    <n v="-1.1999999999999999E-3"/>
    <n v="5.0900000000000001E-2"/>
    <n v="7.7899999999999997E-2"/>
  </r>
  <r>
    <n v="1264"/>
    <s v="ВИТА-МЕД, ООО МРЦ"/>
    <x v="8"/>
    <m/>
    <m/>
    <x v="88"/>
    <s v="1091326001711"/>
    <s v="1326211506"/>
    <s v="Деятельность больничных организаций"/>
    <n v="150076000"/>
    <n v="176712000"/>
    <n v="218494000"/>
    <n v="257051000"/>
    <n v="319688000"/>
    <n v="0.23380000000000001"/>
    <n v="2.4E-2"/>
    <n v="0.1043"/>
    <n v="0.1908"/>
    <n v="0.15989999999999999"/>
    <n v="0.214"/>
    <n v="-5.8500000000000003E-2"/>
    <n v="0.10970000000000001"/>
    <n v="0.19309999999999999"/>
    <n v="-5.0000000000000001E-4"/>
  </r>
  <r>
    <n v="1265"/>
    <s v="КАРАТ, ООО"/>
    <x v="0"/>
    <m/>
    <s v="Стоматология"/>
    <x v="88"/>
    <s v="1157746929240"/>
    <s v="9715221438"/>
    <s v="Стоматологическая практика"/>
    <n v="169723000"/>
    <n v="190596000"/>
    <n v="219506000"/>
    <n v="267807000"/>
    <n v="319673000"/>
    <n v="0.2276"/>
    <n v="0.1739"/>
    <n v="0.2394"/>
    <n v="0.2203"/>
    <n v="0.16209999999999999"/>
    <n v="-1.5E-3"/>
    <n v="-2.9999999999999997E-4"/>
    <n v="-5.0000000000000001E-4"/>
    <n v="-2.0000000000000001E-4"/>
    <n v="-9.1600000000000001E-2"/>
  </r>
  <r>
    <n v="1266"/>
    <s v="СТОМАТОЛОГИЯ НК, ООО"/>
    <x v="0"/>
    <m/>
    <s v="Стоматология"/>
    <x v="88"/>
    <s v="1131690084646"/>
    <s v="1656074008"/>
    <s v="Стоматологическая практика"/>
    <n v="98646000"/>
    <n v="136860000"/>
    <n v="154796000"/>
    <n v="242189000"/>
    <n v="319169000"/>
    <n v="0.2782"/>
    <n v="0.26590000000000003"/>
    <n v="-2.7199999999999998E-2"/>
    <n v="0.17979999999999999"/>
    <n v="0.1895"/>
    <m/>
    <m/>
    <m/>
    <n v="0.17080000000000001"/>
    <n v="0.1764"/>
  </r>
  <r>
    <n v="1267"/>
    <s v="ИНТЕРЮНА, ЗАО"/>
    <x v="8"/>
    <m/>
    <m/>
    <x v="88"/>
    <s v="1026103164438"/>
    <s v="6163013279"/>
    <s v="Деятельность больничных организаций"/>
    <n v="193814000"/>
    <n v="219248000"/>
    <n v="278822000"/>
    <n v="321700000"/>
    <n v="318887000"/>
    <n v="-1.9800000000000002E-2"/>
    <n v="1.06E-2"/>
    <n v="7.2099999999999997E-2"/>
    <n v="-2.81E-2"/>
    <n v="-5.7000000000000002E-3"/>
    <n v="-2.1399999999999999E-2"/>
    <n v="8.8000000000000005E-3"/>
    <n v="7.0599999999999996E-2"/>
    <n v="-2.9000000000000001E-2"/>
    <n v="-5.7999999999999996E-3"/>
  </r>
  <r>
    <n v="1268"/>
    <s v="МЕДГАРД-ПЕНЗА, ООО"/>
    <x v="8"/>
    <m/>
    <m/>
    <x v="88"/>
    <s v="1205800008920"/>
    <s v="5837078805"/>
    <s v="Деятельность больничных организаций"/>
    <n v="1194000"/>
    <n v="35562000"/>
    <n v="137653000"/>
    <n v="216397000"/>
    <n v="318527000"/>
    <n v="-0.79400000000000004"/>
    <n v="-2.8479000000000001"/>
    <n v="-0.38779999999999998"/>
    <n v="-0.14330000000000001"/>
    <n v="-1.03E-2"/>
    <n v="-0.3735"/>
    <n v="-3.4327000000000001"/>
    <n v="-0.65269999999999995"/>
    <n v="-0.31540000000000001"/>
    <n v="-0.1368"/>
  </r>
  <r>
    <n v="1269"/>
    <s v="ИЗУМРУД, ООО"/>
    <x v="8"/>
    <m/>
    <m/>
    <x v="88"/>
    <s v="1167746106208"/>
    <s v="7731305508"/>
    <s v="Общая врачебная практика"/>
    <n v="22207000"/>
    <n v="168332000"/>
    <n v="182081000"/>
    <n v="265122000"/>
    <n v="318371000"/>
    <n v="0.13159999999999999"/>
    <n v="9.2399999999999996E-2"/>
    <n v="4.3E-3"/>
    <n v="0.16289999999999999"/>
    <n v="0.1827"/>
    <m/>
    <m/>
    <m/>
    <m/>
    <n v="0.16139999999999999"/>
  </r>
  <r>
    <n v="1270"/>
    <s v="ЛАПЛАС, ООО"/>
    <x v="8"/>
    <m/>
    <m/>
    <x v="88"/>
    <s v="1177232009778"/>
    <s v="7203415300"/>
    <s v="Деятельность больничных организаций"/>
    <n v="115745000"/>
    <n v="123883000"/>
    <n v="151286000"/>
    <n v="203103000"/>
    <n v="318045000"/>
    <n v="-0.15720000000000001"/>
    <n v="-0.1195"/>
    <n v="4.36E-2"/>
    <n v="0.12720000000000001"/>
    <n v="7.7100000000000002E-2"/>
    <n v="-8.3999999999999995E-3"/>
    <n v="-1.54E-2"/>
    <n v="-1.2699999999999999E-2"/>
    <n v="-1.2500000000000001E-2"/>
    <n v="-5.5999999999999999E-3"/>
  </r>
  <r>
    <n v="1271"/>
    <s v="32 ПРАКТИКА, ООО"/>
    <x v="0"/>
    <m/>
    <s v="Стоматология"/>
    <x v="88"/>
    <s v="1105902012127"/>
    <s v="5902176259"/>
    <s v="Стоматологическая практика"/>
    <n v="150437000"/>
    <n v="168605000"/>
    <n v="201992000"/>
    <n v="241585000"/>
    <n v="317964000"/>
    <n v="0.17680000000000001"/>
    <n v="1.0800000000000001E-2"/>
    <n v="9.1399999999999995E-2"/>
    <n v="0.11360000000000001"/>
    <n v="3.9199999999999999E-2"/>
    <m/>
    <m/>
    <m/>
    <m/>
    <m/>
  </r>
  <r>
    <n v="1272"/>
    <s v="КС ВАЛУЕВО, АО"/>
    <x v="6"/>
    <m/>
    <m/>
    <x v="88"/>
    <s v="1035000904949"/>
    <s v="7710013582"/>
    <s v="Деятельность санаторно-курортных организаций"/>
    <n v="159709000"/>
    <n v="218723000"/>
    <n v="242122000"/>
    <n v="273465000"/>
    <n v="317858000"/>
    <n v="-0.29609999999999997"/>
    <n v="-0.14219999999999999"/>
    <n v="-0.19309999999999999"/>
    <n v="-0.21490000000000001"/>
    <n v="-0.1653"/>
    <n v="-0.1174"/>
    <n v="-7.9600000000000004E-2"/>
    <n v="-9.8199999999999996E-2"/>
    <n v="-0.20849999999999999"/>
    <n v="0.29909999999999998"/>
  </r>
  <r>
    <n v="1273"/>
    <s v="БРЯНСКАГРОЗДРАВНИЦА, ООО"/>
    <x v="6"/>
    <m/>
    <m/>
    <x v="88"/>
    <s v="1193256008978"/>
    <s v="3241017260"/>
    <s v="Деятельность санаторно-курортных организаций"/>
    <n v="172658000"/>
    <n v="188076000"/>
    <n v="250489000"/>
    <n v="217742000"/>
    <n v="317829000"/>
    <n v="2.5600000000000001E-2"/>
    <n v="-6.3E-3"/>
    <n v="2.3300000000000001E-2"/>
    <n v="1.09E-2"/>
    <n v="-9.2999999999999992E-3"/>
    <n v="-1.2999999999999999E-2"/>
    <n v="-8.0000000000000002E-3"/>
    <n v="-3.3E-3"/>
    <n v="-1.37E-2"/>
    <n v="-3.3799999999999997E-2"/>
  </r>
  <r>
    <n v="1274"/>
    <s v="НАРОДНАЯ СТОМАТОЛОГИЯ, ООО"/>
    <x v="0"/>
    <m/>
    <s v="Стоматология"/>
    <x v="88"/>
    <s v="1162375051167"/>
    <s v="2308239317"/>
    <s v="Стоматологическая практика"/>
    <n v="134494000"/>
    <n v="152710000"/>
    <n v="222368000"/>
    <n v="279502000"/>
    <n v="317310000"/>
    <n v="8.6999999999999994E-2"/>
    <n v="0.1467"/>
    <n v="9.0899999999999995E-2"/>
    <n v="9.4399999999999998E-2"/>
    <n v="-0.1091"/>
    <n v="0.13070000000000001"/>
    <n v="0.13250000000000001"/>
    <n v="7.6600000000000001E-2"/>
    <n v="7.9799999999999996E-2"/>
    <n v="-3.7499999999999999E-2"/>
  </r>
  <r>
    <n v="1275"/>
    <s v="ЦМТ, ООО"/>
    <x v="8"/>
    <m/>
    <m/>
    <x v="88"/>
    <s v="1145043002686"/>
    <s v="5043051993"/>
    <s v="Деятельность больничных организаций"/>
    <n v="401426000"/>
    <n v="373581000"/>
    <n v="298211000"/>
    <n v="310566000"/>
    <n v="317093000"/>
    <n v="0.17180000000000001"/>
    <n v="0.1217"/>
    <n v="3.8600000000000002E-2"/>
    <n v="3.7699999999999997E-2"/>
    <n v="6.5299999999999997E-2"/>
    <n v="0.1769"/>
    <n v="0.1041"/>
    <n v="6.9999999999999999E-4"/>
    <n v="9.7999999999999997E-3"/>
    <n v="-1.5100000000000001E-2"/>
  </r>
  <r>
    <n v="1276"/>
    <s v="ДЕТСКИЙ ДОКТОР, ООО"/>
    <x v="8"/>
    <m/>
    <m/>
    <x v="88"/>
    <s v="1096674010168"/>
    <s v="6674331899"/>
    <s v="Деятельность в области здравоохранения"/>
    <n v="99543000"/>
    <n v="138920000"/>
    <n v="205480000"/>
    <n v="270198000"/>
    <n v="317079000"/>
    <n v="9.7100000000000006E-2"/>
    <n v="0.1108"/>
    <n v="0.1166"/>
    <n v="0.1096"/>
    <n v="0.16869999999999999"/>
    <n v="-1E-3"/>
    <n v="-3.0999999999999999E-3"/>
    <n v="-1.8E-3"/>
    <n v="-2.0999999999999999E-3"/>
    <n v="-5.0000000000000001E-3"/>
  </r>
  <r>
    <n v="1277"/>
    <s v="ДА ВИНЧИ, ООО"/>
    <x v="0"/>
    <m/>
    <s v="Стоматология"/>
    <x v="88"/>
    <s v="1143525017690"/>
    <s v="3525333083"/>
    <s v="Стоматологическая практика"/>
    <n v="179193000"/>
    <n v="204036000"/>
    <n v="203315000"/>
    <n v="258971000"/>
    <n v="316954000"/>
    <n v="0.1031"/>
    <n v="9.4100000000000003E-2"/>
    <n v="9.8900000000000002E-2"/>
    <n v="6.5199999999999994E-2"/>
    <n v="5.1700000000000003E-2"/>
    <n v="-1E-3"/>
    <n v="-2.9999999999999997E-4"/>
    <m/>
    <m/>
    <m/>
  </r>
  <r>
    <n v="1278"/>
    <s v="ВРАЧ НА ДОМ, ООО"/>
    <x v="8"/>
    <m/>
    <m/>
    <x v="88"/>
    <s v="1157746051308"/>
    <s v="7701075254"/>
    <s v="Общая врачебная практика"/>
    <n v="346045000"/>
    <n v="336466000"/>
    <n v="195085000"/>
    <n v="224673000"/>
    <n v="316899000"/>
    <n v="0.3009"/>
    <n v="0.32819999999999999"/>
    <n v="0.19969999999999999"/>
    <n v="0.22489999999999999"/>
    <n v="0.23699999999999999"/>
    <n v="-2.0000000000000001E-4"/>
    <m/>
    <m/>
    <m/>
    <m/>
  </r>
  <r>
    <n v="1279"/>
    <s v="НЕФРОФАРМ, ООО"/>
    <x v="8"/>
    <m/>
    <m/>
    <x v="88"/>
    <s v="1053205500402"/>
    <s v="3202009890"/>
    <s v="Деятельность больничных организаций"/>
    <n v="217121000"/>
    <n v="257767000"/>
    <n v="238433000"/>
    <n v="297786000"/>
    <n v="316740000"/>
    <n v="9.0899999999999995E-2"/>
    <n v="1.9400000000000001E-2"/>
    <n v="0.15029999999999999"/>
    <n v="0.1618"/>
    <n v="0.2321"/>
    <n v="-2.7300000000000001E-2"/>
    <n v="-2.06E-2"/>
    <n v="-3.8199999999999998E-2"/>
    <n v="-5.8700000000000002E-2"/>
    <n v="-5.4600000000000003E-2"/>
  </r>
  <r>
    <n v="1280"/>
    <s v="ПРОСТРАНСТВО КРАСОТЫ, ООО"/>
    <x v="8"/>
    <m/>
    <m/>
    <x v="88"/>
    <s v="1207700039964"/>
    <s v="9704011118"/>
    <s v="Общая врачебная практика"/>
    <m/>
    <n v="119910000"/>
    <n v="233142000"/>
    <n v="261573000"/>
    <n v="316605000"/>
    <m/>
    <n v="-0.85619999999999996"/>
    <n v="0.39119999999999999"/>
    <n v="8.9499999999999996E-2"/>
    <n v="8.1900000000000001E-2"/>
    <m/>
    <m/>
    <m/>
    <m/>
    <m/>
  </r>
  <r>
    <n v="1281"/>
    <s v="КОНКОР, ООО"/>
    <x v="0"/>
    <m/>
    <s v="Стоматология"/>
    <x v="88"/>
    <s v="1157746930406"/>
    <s v="7709470288"/>
    <s v="Стоматологическая практика"/>
    <n v="158244000"/>
    <n v="196593000"/>
    <n v="247064000"/>
    <n v="271005000"/>
    <n v="316456000"/>
    <n v="2.76E-2"/>
    <n v="2.0299999999999999E-2"/>
    <n v="3.1800000000000002E-2"/>
    <n v="2.12E-2"/>
    <n v="0.11119999999999999"/>
    <n v="-3.2000000000000002E-3"/>
    <n v="-4.4999999999999997E-3"/>
    <n v="-3.0000000000000001E-3"/>
    <m/>
    <n v="-7.1999999999999998E-3"/>
  </r>
  <r>
    <n v="1282"/>
    <s v="СЕМЕЙНЫЙ ДОКТОР, ООО"/>
    <x v="0"/>
    <m/>
    <s v="Стоматология"/>
    <x v="9"/>
    <s v="1031801056319"/>
    <s v="1832035896"/>
    <s v="Стоматологическая практика"/>
    <n v="64094000"/>
    <n v="107284000"/>
    <n v="130382000"/>
    <n v="190008000"/>
    <n v="316320000"/>
    <n v="8.5699999999999998E-2"/>
    <n v="3.56E-2"/>
    <n v="4.9599999999999998E-2"/>
    <n v="0.1704"/>
    <n v="0.126"/>
    <n v="-1.1999999999999999E-3"/>
    <n v="-2.8999999999999998E-3"/>
    <n v="-1.8E-3"/>
    <n v="-6.9999999999999999E-4"/>
    <n v="-2.0000000000000001E-4"/>
  </r>
  <r>
    <n v="1283"/>
    <s v="АХТАНИН, ООО"/>
    <x v="0"/>
    <m/>
    <s v="Стоматология"/>
    <x v="88"/>
    <s v="1155024001220"/>
    <s v="5024151960"/>
    <s v="Стоматологическая практика"/>
    <n v="141539000"/>
    <n v="172177000"/>
    <n v="162513000"/>
    <n v="198997000"/>
    <n v="316230000"/>
    <n v="0.42699999999999999"/>
    <n v="0.4158"/>
    <n v="0.5464"/>
    <n v="0.25469999999999998"/>
    <n v="0.56789999999999996"/>
    <m/>
    <m/>
    <m/>
    <m/>
    <m/>
  </r>
  <r>
    <n v="1284"/>
    <s v="МЕДИЦИНСКИЙ ЦЕНТР ХИМКИ, ООО"/>
    <x v="8"/>
    <m/>
    <m/>
    <x v="88"/>
    <s v="1215000113008"/>
    <s v="5047257963"/>
    <s v="Общая врачебная практика"/>
    <m/>
    <m/>
    <n v="4379000"/>
    <n v="122333000"/>
    <n v="316215000"/>
    <m/>
    <m/>
    <n v="-30.031300000000002"/>
    <n v="-0.78280000000000005"/>
    <n v="-0.14530000000000001"/>
    <m/>
    <m/>
    <n v="-30.7714"/>
    <n v="-0.79620000000000002"/>
    <n v="-0.1326"/>
  </r>
  <r>
    <n v="1285"/>
    <s v="ПРЕЗИДЕНТ ПРЕСТИЖ, ООО"/>
    <x v="0"/>
    <m/>
    <s v="Стоматология"/>
    <x v="88"/>
    <s v="1117746876477"/>
    <s v="7729694857"/>
    <s v="Стоматологическая практика"/>
    <n v="222072000"/>
    <n v="232153000"/>
    <n v="260024000"/>
    <n v="273485000"/>
    <n v="316135000"/>
    <n v="7.0199999999999999E-2"/>
    <n v="0.17599999999999999"/>
    <n v="0.15659999999999999"/>
    <n v="0.1094"/>
    <n v="6.4399999999999999E-2"/>
    <n v="-1E-4"/>
    <n v="-1.5100000000000001E-2"/>
    <n v="-3.2000000000000001E-2"/>
    <n v="-2.3800000000000002E-2"/>
    <n v="-1.6299999999999999E-2"/>
  </r>
  <r>
    <n v="1286"/>
    <s v="РЕНЕССАНС-С, ООО"/>
    <x v="8"/>
    <m/>
    <m/>
    <x v="88"/>
    <s v="1156451020032"/>
    <s v="6454104555"/>
    <s v="Деятельность больничных организаций"/>
    <n v="126165000"/>
    <n v="130155000"/>
    <n v="163111000"/>
    <n v="256447000"/>
    <n v="316031000"/>
    <n v="0.27560000000000001"/>
    <n v="0.17150000000000001"/>
    <n v="0.19420000000000001"/>
    <n v="0.17069999999999999"/>
    <n v="0.11700000000000001"/>
    <m/>
    <m/>
    <n v="-2.0000000000000001E-4"/>
    <m/>
    <m/>
  </r>
  <r>
    <n v="1287"/>
    <s v="МЕДКВАДРАТ, ООО"/>
    <x v="8"/>
    <m/>
    <m/>
    <x v="88"/>
    <s v="1107746417690"/>
    <s v="7724748241"/>
    <s v="Общая врачебная практика"/>
    <n v="329457000"/>
    <n v="274769000"/>
    <n v="243072000"/>
    <n v="271543000"/>
    <n v="316010000"/>
    <n v="-8.2000000000000007E-3"/>
    <n v="-8.2500000000000004E-2"/>
    <n v="-0.1159"/>
    <n v="-9.2100000000000001E-2"/>
    <n v="-7.4700000000000003E-2"/>
    <n v="-1.8599999999999998E-2"/>
    <n v="-9.2600000000000002E-2"/>
    <n v="-0.22539999999999999"/>
    <n v="-0.15790000000000001"/>
    <n v="-4.6600000000000003E-2"/>
  </r>
  <r>
    <n v="1288"/>
    <s v="САНАТОРИЙ ИМ.ЦЮРУПЫ, ООО"/>
    <x v="6"/>
    <m/>
    <m/>
    <x v="88"/>
    <s v="1053684510120"/>
    <s v="3614004933"/>
    <s v="Деятельность санаторно-курортных организаций"/>
    <n v="248531000"/>
    <n v="252727000"/>
    <n v="287153000"/>
    <n v="309555000"/>
    <n v="315583000"/>
    <n v="1.5800000000000002E-2"/>
    <n v="8.8999999999999999E-3"/>
    <n v="1.44E-2"/>
    <n v="4.0000000000000002E-4"/>
    <n v="-2.3999999999999998E-3"/>
    <n v="0.13500000000000001"/>
    <n v="8.3999999999999995E-3"/>
    <n v="4.4299999999999999E-2"/>
    <n v="-1.1000000000000001E-3"/>
    <n v="-6.4000000000000003E-3"/>
  </r>
  <r>
    <n v="1289"/>
    <s v="ГУДЕНТАЛ, ООО"/>
    <x v="0"/>
    <m/>
    <s v="Стоматология"/>
    <x v="88"/>
    <s v="1171690094520"/>
    <s v="1650353693"/>
    <s v="Стоматологическая практика"/>
    <n v="72831000"/>
    <n v="149467000"/>
    <n v="194198000"/>
    <n v="259403000"/>
    <n v="315514000"/>
    <n v="0.3019"/>
    <n v="0.17910000000000001"/>
    <n v="0.313"/>
    <n v="0.22539999999999999"/>
    <n v="0.21990000000000001"/>
    <m/>
    <m/>
    <m/>
    <m/>
    <m/>
  </r>
  <r>
    <n v="1290"/>
    <s v="ВМ КЛИНИК, ООО"/>
    <x v="8"/>
    <m/>
    <m/>
    <x v="88"/>
    <s v="1117327004080"/>
    <s v="7327061766"/>
    <s v="Деятельность в области здравоохранения"/>
    <n v="65517000"/>
    <n v="120490000"/>
    <n v="171468000"/>
    <n v="259869000"/>
    <n v="315507000"/>
    <n v="0.13320000000000001"/>
    <n v="0.49709999999999999"/>
    <n v="0.45179999999999998"/>
    <n v="0.51060000000000005"/>
    <n v="0.43440000000000001"/>
    <m/>
    <m/>
    <m/>
    <m/>
    <m/>
  </r>
  <r>
    <n v="1291"/>
    <s v="ДЕНТА, ООО"/>
    <x v="8"/>
    <m/>
    <m/>
    <x v="88"/>
    <s v="1192375058798"/>
    <s v="2310216010"/>
    <s v="Общая врачебная практика"/>
    <n v="337000"/>
    <n v="1533000"/>
    <m/>
    <n v="258053000"/>
    <n v="315406000"/>
    <n v="-11.6469"/>
    <n v="-0.24399999999999999"/>
    <m/>
    <n v="8.5300000000000001E-2"/>
    <n v="0.29270000000000002"/>
    <m/>
    <m/>
    <m/>
    <m/>
    <n v="-1.09E-2"/>
  </r>
  <r>
    <n v="1292"/>
    <s v="ДОКТОР ДОБРЯКОВ, ООО"/>
    <x v="0"/>
    <m/>
    <s v="Стоматология"/>
    <x v="88"/>
    <s v="1135543015783"/>
    <s v="5504238450"/>
    <s v="Стоматологическая практика"/>
    <n v="75193000"/>
    <n v="86420000"/>
    <n v="99614000"/>
    <n v="212169000"/>
    <n v="315310000"/>
    <n v="0.22889999999999999"/>
    <n v="0.2452"/>
    <n v="-0.32490000000000002"/>
    <n v="-0.16020000000000001"/>
    <n v="0.1338"/>
    <m/>
    <m/>
    <n v="-4.0000000000000002E-4"/>
    <n v="-6.9999999999999999E-4"/>
    <n v="-4.0000000000000002E-4"/>
  </r>
  <r>
    <n v="1293"/>
    <s v="АГ ФАБЕР ДЕНТАПЛАНТ, ООО"/>
    <x v="0"/>
    <m/>
    <s v="Стоматология"/>
    <x v="88"/>
    <s v="1100280023238"/>
    <s v="0277110959"/>
    <s v="Стоматологическая практика"/>
    <n v="201323000"/>
    <n v="250728000"/>
    <n v="253312000"/>
    <n v="293393000"/>
    <n v="315276000"/>
    <n v="0.16189999999999999"/>
    <n v="0.15609999999999999"/>
    <n v="0.15179999999999999"/>
    <n v="8.4099999999999994E-2"/>
    <n v="0.14610000000000001"/>
    <n v="0.15029999999999999"/>
    <n v="0.1225"/>
    <n v="0.1028"/>
    <n v="1.0699999999999999E-2"/>
    <n v="9.4899999999999998E-2"/>
  </r>
  <r>
    <n v="1294"/>
    <s v="НОВАМЕД, ООО"/>
    <x v="8"/>
    <m/>
    <m/>
    <x v="88"/>
    <s v="1247800033766"/>
    <s v="7801732739"/>
    <s v="Общая врачебная практика"/>
    <m/>
    <m/>
    <m/>
    <n v="13616000"/>
    <n v="315262000"/>
    <m/>
    <m/>
    <m/>
    <n v="0.29020000000000001"/>
    <n v="0.2329"/>
    <m/>
    <m/>
    <m/>
    <m/>
    <m/>
  </r>
  <r>
    <n v="1295"/>
    <s v="РЖД-МЕДИЦИНА Г.МИЧУРИНСК, ЧУЗ"/>
    <x v="7"/>
    <m/>
    <m/>
    <x v="88"/>
    <s v="1046870522819"/>
    <s v="6827014547"/>
    <s v="Деятельность больничных организаций"/>
    <n v="235653000"/>
    <n v="221190000"/>
    <n v="241084000"/>
    <n v="288349000"/>
    <n v="315081000"/>
    <n v="1.9400000000000001E-2"/>
    <n v="-1.12E-2"/>
    <n v="-5.0599999999999999E-2"/>
    <n v="4.1200000000000001E-2"/>
    <n v="6.6100000000000006E-2"/>
    <n v="1.0699999999999999E-2"/>
    <n v="-2.4500000000000001E-2"/>
    <n v="-6.9199999999999998E-2"/>
    <n v="3.3099999999999997E-2"/>
    <n v="4.6399999999999997E-2"/>
  </r>
  <r>
    <n v="1296"/>
    <s v="ЧЕСТНАЯ МЕДИЦИНА, ООО"/>
    <x v="8"/>
    <m/>
    <m/>
    <x v="88"/>
    <s v="1185053018479"/>
    <s v="5024186995"/>
    <s v="Общая врачебная практика"/>
    <n v="113515000"/>
    <n v="144929000"/>
    <n v="189836000"/>
    <n v="257142000"/>
    <n v="314793000"/>
    <n v="5.1900000000000002E-2"/>
    <n v="0.2417"/>
    <n v="0.17219999999999999"/>
    <n v="7.4999999999999997E-2"/>
    <n v="0.1114"/>
    <m/>
    <m/>
    <m/>
    <m/>
    <m/>
  </r>
  <r>
    <n v="1297"/>
    <s v="АЛЛОРО, ООО"/>
    <x v="8"/>
    <m/>
    <m/>
    <x v="88"/>
    <s v="1147746855233"/>
    <s v="7717790274"/>
    <s v="Деятельность больничных организаций"/>
    <n v="115384000"/>
    <n v="140212000"/>
    <n v="168540000"/>
    <n v="205389000"/>
    <n v="314790000"/>
    <n v="0.30130000000000001"/>
    <n v="0.1421"/>
    <n v="0.13320000000000001"/>
    <n v="0.193"/>
    <n v="0.14849999999999999"/>
    <m/>
    <m/>
    <m/>
    <m/>
    <m/>
  </r>
  <r>
    <n v="1298"/>
    <s v="ЛИМ, ООО"/>
    <x v="8"/>
    <m/>
    <m/>
    <x v="88"/>
    <s v="1127746423243"/>
    <s v="7703769184"/>
    <s v="Деятельность больничных организаций"/>
    <n v="197225000"/>
    <n v="227649000"/>
    <n v="260699000"/>
    <n v="274670000"/>
    <n v="314419000"/>
    <n v="0.122"/>
    <n v="1.72E-2"/>
    <n v="-2.2499999999999999E-2"/>
    <n v="2.5499999999999998E-2"/>
    <n v="5.91E-2"/>
    <n v="-4.0000000000000002E-4"/>
    <n v="-1.4E-3"/>
    <n v="-6.9999999999999999E-4"/>
    <n v="-5.9999999999999995E-4"/>
    <m/>
  </r>
  <r>
    <n v="1299"/>
    <s v="МЕД-СПРАВКА, ООО"/>
    <x v="8"/>
    <m/>
    <m/>
    <x v="88"/>
    <s v="1157325005441"/>
    <s v="7325139054"/>
    <s v="Деятельность больничных организаций"/>
    <n v="134328000"/>
    <n v="207541000"/>
    <n v="223499000"/>
    <n v="260611000"/>
    <n v="314395000"/>
    <n v="0.13569999999999999"/>
    <n v="0.1656"/>
    <n v="0.1273"/>
    <n v="0.11899999999999999"/>
    <n v="9.2499999999999999E-2"/>
    <n v="0.1341"/>
    <n v="0.1578"/>
    <n v="0.1221"/>
    <n v="0.1148"/>
    <n v="8.9099999999999999E-2"/>
  </r>
  <r>
    <n v="1300"/>
    <s v="РЕУТОВСКАЯ СТОМАТОЛОГИЧЕСКАЯ КЛИНИКА, ООО"/>
    <x v="0"/>
    <m/>
    <s v="Стоматология"/>
    <x v="88"/>
    <s v="1035008252608"/>
    <s v="5041020220"/>
    <s v="Стоматологическая практика"/>
    <n v="162184000"/>
    <n v="212353000"/>
    <n v="233880000"/>
    <n v="292979000"/>
    <n v="314230000"/>
    <n v="3.0999999999999999E-3"/>
    <n v="3.8300000000000001E-2"/>
    <n v="4.3400000000000001E-2"/>
    <n v="0.12620000000000001"/>
    <n v="0.1394"/>
    <n v="4.7E-2"/>
    <m/>
    <n v="-2.3999999999999998E-3"/>
    <n v="-2E-3"/>
    <n v="-8.9999999999999998E-4"/>
  </r>
  <r>
    <n v="1301"/>
    <s v="ПИКАСО, ООО"/>
    <x v="8"/>
    <m/>
    <m/>
    <x v="88"/>
    <s v="1097746269500"/>
    <s v="7724706234"/>
    <s v="Деятельность в области здравоохранения"/>
    <n v="109768000"/>
    <n v="148867000"/>
    <n v="222890000"/>
    <n v="265749000"/>
    <n v="313853000"/>
    <n v="0.50870000000000004"/>
    <n v="0.58850000000000002"/>
    <n v="0.6653"/>
    <n v="0.66439999999999999"/>
    <n v="0.5988"/>
    <m/>
    <m/>
    <m/>
    <m/>
    <m/>
  </r>
  <r>
    <n v="1302"/>
    <s v="ВОЗРОЖДЕНИЕ-ХХI, ООО МЕДИЦИНСКАЯ КЛИНИКА"/>
    <x v="0"/>
    <s v="Многопрофильная"/>
    <m/>
    <x v="88"/>
    <s v="1022500859853"/>
    <s v="2511036113"/>
    <s v="Деятельность больничных организаций"/>
    <n v="208543000"/>
    <n v="190538000"/>
    <n v="199867000"/>
    <n v="250962000"/>
    <n v="313829000"/>
    <n v="0.3987"/>
    <n v="0.34189999999999998"/>
    <n v="0.32400000000000001"/>
    <n v="0.38929999999999998"/>
    <n v="0.47060000000000002"/>
    <n v="0.38469999999999999"/>
    <n v="0.32900000000000001"/>
    <n v="0.31"/>
    <n v="0.38929999999999998"/>
    <n v="0.45729999999999998"/>
  </r>
  <r>
    <n v="1303"/>
    <s v="РИЛ, ООО"/>
    <x v="8"/>
    <m/>
    <m/>
    <x v="88"/>
    <s v="1187847001924"/>
    <s v="7838075790"/>
    <s v="Специальная врачебная практика"/>
    <n v="132606000"/>
    <n v="175034000"/>
    <n v="208182000"/>
    <n v="328674000"/>
    <n v="313786000"/>
    <n v="0.39319999999999999"/>
    <n v="0.31440000000000001"/>
    <n v="0.40429999999999999"/>
    <n v="0.38290000000000002"/>
    <n v="0.29799999999999999"/>
    <m/>
    <m/>
    <m/>
    <n v="-6.8999999999999999E-3"/>
    <n v="-4.02E-2"/>
  </r>
  <r>
    <n v="1304"/>
    <s v="ЛИВАДИЯ-ТАТАРСТАН, УЧРЕЖДЕНИЕ ПРОФСОЮЗОВ САНАТОРИЙ"/>
    <x v="6"/>
    <m/>
    <m/>
    <x v="88"/>
    <s v="1021603623458"/>
    <s v="1660009940"/>
    <s v="Деятельность санаторно-курортных организаций"/>
    <n v="136952000"/>
    <n v="129009000"/>
    <n v="187286000"/>
    <n v="257917000"/>
    <n v="313642000"/>
    <n v="-0.1171"/>
    <n v="-0.38800000000000001"/>
    <n v="-0.26740000000000003"/>
    <n v="-8.9099999999999999E-2"/>
    <n v="-6.4899999999999999E-2"/>
    <n v="-7.4999999999999997E-3"/>
    <n v="-3.95E-2"/>
    <n v="-4.9799999999999997E-2"/>
    <n v="1.29E-2"/>
    <n v="-1.5E-3"/>
  </r>
  <r>
    <n v="1305"/>
    <s v="СПЕКТР, ООО"/>
    <x v="8"/>
    <m/>
    <m/>
    <x v="88"/>
    <s v="1091327000357"/>
    <s v="1327007976"/>
    <s v="Общая врачебная практика"/>
    <n v="123618000"/>
    <n v="146623000"/>
    <n v="182153000"/>
    <n v="237882000"/>
    <n v="313532000"/>
    <n v="3.7600000000000001E-2"/>
    <n v="9.8500000000000004E-2"/>
    <n v="0.14660000000000001"/>
    <n v="0.14249999999999999"/>
    <n v="0.15709999999999999"/>
    <n v="-9.1999999999999998E-3"/>
    <n v="-8.9999999999999993E-3"/>
    <n v="-5.5999999999999999E-3"/>
    <n v="-2.5000000000000001E-3"/>
    <n v="-8.9999999999999998E-4"/>
  </r>
  <r>
    <n v="1306"/>
    <s v="К МЕДИЦИНА, ООО"/>
    <x v="8"/>
    <m/>
    <m/>
    <x v="88"/>
    <s v="1157746907020"/>
    <s v="9717002752"/>
    <s v="Деятельность больничных организаций"/>
    <n v="205721000"/>
    <n v="216851000"/>
    <n v="244189000"/>
    <n v="279374000"/>
    <n v="313483000"/>
    <n v="8.3500000000000005E-2"/>
    <n v="6.6199999999999995E-2"/>
    <n v="4.3200000000000002E-2"/>
    <n v="2.6100000000000002E-2"/>
    <n v="1.55E-2"/>
    <n v="-1.7500000000000002E-2"/>
    <n v="-8.0000000000000004E-4"/>
    <n v="-1.2999999999999999E-3"/>
    <n v="-3.8999999999999998E-3"/>
    <n v="-3.5999999999999999E-3"/>
  </r>
  <r>
    <n v="1307"/>
    <s v="ЭЛЬТОН-МЕД, ООО"/>
    <x v="6"/>
    <m/>
    <m/>
    <x v="88"/>
    <s v="1157746106308"/>
    <s v="7725262133"/>
    <s v="Деятельность санаторно-курортных организаций"/>
    <n v="146020000"/>
    <n v="211046000"/>
    <n v="267358000"/>
    <n v="310300000"/>
    <n v="313469000"/>
    <n v="3.2000000000000001E-2"/>
    <n v="0.10150000000000001"/>
    <n v="0.16900000000000001"/>
    <n v="0.19409999999999999"/>
    <n v="0.1273"/>
    <n v="2.5000000000000001E-3"/>
    <n v="4.6199999999999998E-2"/>
    <n v="0.1244"/>
    <n v="0.28270000000000001"/>
    <n v="0.1144"/>
  </r>
  <r>
    <n v="1308"/>
    <s v="НОВЕЛЛА-К, ООО"/>
    <x v="8"/>
    <m/>
    <m/>
    <x v="88"/>
    <s v="1027700045757"/>
    <s v="7703206255"/>
    <s v="Деятельность больничных организаций"/>
    <n v="232442000"/>
    <n v="245328000"/>
    <n v="249166000"/>
    <n v="277208000"/>
    <n v="312716000"/>
    <n v="0.20069999999999999"/>
    <n v="0.255"/>
    <n v="0.1555"/>
    <n v="0.1188"/>
    <n v="0.14249999999999999"/>
    <m/>
    <m/>
    <m/>
    <m/>
    <m/>
  </r>
  <r>
    <n v="1309"/>
    <s v="НЦ ЭФИС, ООО"/>
    <x v="8"/>
    <m/>
    <m/>
    <x v="88"/>
    <s v="1027700063786"/>
    <s v="7709017293"/>
    <s v="Деятельность в области медицины прочая, не включенная в другие группировки"/>
    <n v="300793000"/>
    <n v="266551000"/>
    <n v="303392000"/>
    <n v="263080000"/>
    <n v="312457000"/>
    <n v="2.3E-3"/>
    <n v="-5.5999999999999999E-3"/>
    <n v="-1.0999999999999999E-2"/>
    <n v="-5.5999999999999999E-3"/>
    <n v="-5.3E-3"/>
    <n v="-4.7999999999999996E-3"/>
    <m/>
    <m/>
    <m/>
    <m/>
  </r>
  <r>
    <n v="1310"/>
    <s v="БИЭМ, ООО"/>
    <x v="8"/>
    <m/>
    <m/>
    <x v="88"/>
    <s v="1147746685767"/>
    <s v="7713790146"/>
    <s v="Общая врачебная практика"/>
    <n v="304547000"/>
    <n v="226323000"/>
    <n v="203931000"/>
    <n v="164706000"/>
    <n v="312411000"/>
    <n v="6.3299999999999995E-2"/>
    <n v="6.4699999999999994E-2"/>
    <n v="5.1799999999999999E-2"/>
    <n v="1.4200000000000001E-2"/>
    <n v="3.44E-2"/>
    <m/>
    <m/>
    <m/>
    <m/>
    <m/>
  </r>
  <r>
    <n v="1311"/>
    <s v="ВЕРАМЕД, ООО"/>
    <x v="8"/>
    <m/>
    <m/>
    <x v="88"/>
    <s v="1115032010180"/>
    <s v="5015245490"/>
    <s v="Деятельность больничных организаций"/>
    <n v="149957000"/>
    <n v="187174000"/>
    <n v="227733000"/>
    <n v="261146000"/>
    <n v="312108000"/>
    <n v="4.8599999999999997E-2"/>
    <n v="5.8099999999999999E-2"/>
    <n v="1.6400000000000001E-2"/>
    <n v="2.93E-2"/>
    <n v="6.8599999999999994E-2"/>
    <m/>
    <m/>
    <m/>
    <m/>
    <m/>
  </r>
  <r>
    <n v="1312"/>
    <s v="ЕВРОДЕНТ, ООО"/>
    <x v="0"/>
    <m/>
    <s v="Стоматология"/>
    <x v="88"/>
    <s v="1207700112938"/>
    <s v="7708376490"/>
    <s v="Стоматологическая практика"/>
    <n v="23433000"/>
    <n v="160509000"/>
    <n v="225418000"/>
    <n v="308072000"/>
    <n v="311903000"/>
    <n v="0.1908"/>
    <n v="5.5599999999999997E-2"/>
    <n v="0.1217"/>
    <n v="0.1628"/>
    <n v="0.1239"/>
    <m/>
    <m/>
    <n v="-2.9999999999999997E-4"/>
    <m/>
    <n v="-1E-4"/>
  </r>
  <r>
    <n v="1313"/>
    <s v="ГЛАЗКЛИНИК, ООО"/>
    <x v="8"/>
    <m/>
    <m/>
    <x v="88"/>
    <s v="1211600068250"/>
    <s v="1655463668"/>
    <s v="Деятельность больничных организаций"/>
    <m/>
    <n v="12290000"/>
    <n v="129846000"/>
    <n v="270973000"/>
    <n v="311831000"/>
    <m/>
    <n v="-0.71079999999999999"/>
    <n v="0.35010000000000002"/>
    <n v="0.38179999999999997"/>
    <n v="0.26490000000000002"/>
    <m/>
    <m/>
    <m/>
    <m/>
    <m/>
  </r>
  <r>
    <n v="1314"/>
    <s v="АНТУРИУМ, ООО ММК"/>
    <x v="8"/>
    <m/>
    <m/>
    <x v="88"/>
    <s v="1042202270021"/>
    <s v="2225064342"/>
    <s v="Общая врачебная практика"/>
    <n v="165840000"/>
    <n v="191834000"/>
    <n v="218164000"/>
    <n v="252797000"/>
    <n v="311820000"/>
    <n v="0.1537"/>
    <n v="9.0499999999999997E-2"/>
    <n v="0.1157"/>
    <n v="8.4199999999999997E-2"/>
    <n v="3.3500000000000002E-2"/>
    <n v="-1.21E-2"/>
    <n v="-1.4E-3"/>
    <m/>
    <m/>
    <m/>
  </r>
  <r>
    <n v="1315"/>
    <s v="КЛИНИКА СОВРЕМЕННОЙ ОФТАЛЬМОЛОГИИ, ООО"/>
    <x v="8"/>
    <m/>
    <m/>
    <x v="88"/>
    <s v="1217700249315"/>
    <s v="9721131221"/>
    <s v="Деятельность в области медицины прочая"/>
    <m/>
    <n v="9479000"/>
    <n v="223138000"/>
    <n v="248167000"/>
    <n v="311538000"/>
    <m/>
    <n v="-1.2261"/>
    <n v="0.30640000000000001"/>
    <n v="0.35220000000000001"/>
    <n v="0.41060000000000002"/>
    <m/>
    <m/>
    <m/>
    <m/>
    <m/>
  </r>
  <r>
    <n v="1316"/>
    <s v="ЦЕНТР ЛАЗЕРНОЙ МИКРОХИРУРГИИ ГЛАЗА, ООО"/>
    <x v="8"/>
    <m/>
    <m/>
    <x v="88"/>
    <s v="1149102118021"/>
    <s v="9102056129"/>
    <s v="Деятельность больничных организаций"/>
    <n v="97675000"/>
    <n v="129321000"/>
    <n v="199671000"/>
    <n v="282420000"/>
    <n v="311415000"/>
    <n v="0.2261"/>
    <n v="2.01E-2"/>
    <n v="3.8300000000000001E-2"/>
    <n v="3.09E-2"/>
    <n v="7.7899999999999997E-2"/>
    <m/>
    <m/>
    <m/>
    <m/>
    <m/>
  </r>
  <r>
    <n v="1317"/>
    <s v="ДЕНТАЛ-КОСМЕТИК, ООО"/>
    <x v="0"/>
    <m/>
    <s v="Стоматология"/>
    <x v="88"/>
    <s v="1026500537216"/>
    <s v="6501120148"/>
    <s v="Стоматологическая практика"/>
    <n v="193867000"/>
    <n v="188666000"/>
    <n v="264321000"/>
    <n v="252844000"/>
    <n v="311264000"/>
    <n v="0.39500000000000002"/>
    <n v="0.35010000000000002"/>
    <n v="0.47849999999999998"/>
    <n v="0.3876"/>
    <n v="0.43759999999999999"/>
    <n v="-1.6000000000000001E-3"/>
    <m/>
    <m/>
    <m/>
    <m/>
  </r>
  <r>
    <n v="1318"/>
    <s v="РЖД-МЕДИЦИНА Г. ПСКОВ, ЧУЗ"/>
    <x v="7"/>
    <m/>
    <m/>
    <x v="88"/>
    <s v="1046000313314"/>
    <s v="6027083809"/>
    <s v="Деятельность больничных организаций"/>
    <n v="82392000"/>
    <n v="78538000"/>
    <n v="106266000"/>
    <n v="278374000"/>
    <n v="311218000"/>
    <n v="4.58E-2"/>
    <n v="1.78E-2"/>
    <n v="6.1899999999999997E-2"/>
    <n v="3.0499999999999999E-2"/>
    <n v="1.52E-2"/>
    <n v="3.27E-2"/>
    <n v="8.0000000000000002E-3"/>
    <n v="5.3900000000000003E-2"/>
    <n v="1.7999999999999999E-2"/>
    <n v="8.9999999999999998E-4"/>
  </r>
  <r>
    <n v="1319"/>
    <s v="ЦПС МЕДИКА, ООО"/>
    <x v="8"/>
    <m/>
    <m/>
    <x v="88"/>
    <s v="1107847112009"/>
    <s v="7802710329"/>
    <s v="Деятельность в области здравоохранения"/>
    <n v="191444000"/>
    <n v="221885000"/>
    <n v="264348000"/>
    <n v="310934000"/>
    <n v="311103000"/>
    <n v="0.219"/>
    <n v="0.25800000000000001"/>
    <n v="0.1976"/>
    <n v="0.20349999999999999"/>
    <n v="0.14990000000000001"/>
    <m/>
    <m/>
    <m/>
    <n v="-5.9999999999999995E-4"/>
    <m/>
  </r>
  <r>
    <n v="1320"/>
    <s v="ООО ДЕНТ -ЛАЙН, ООО"/>
    <x v="0"/>
    <m/>
    <s v="Стоматология"/>
    <x v="88"/>
    <s v="1241800002751"/>
    <s v="1800014036"/>
    <s v="Стоматологическая практика"/>
    <m/>
    <m/>
    <m/>
    <n v="174419000"/>
    <n v="310682000"/>
    <m/>
    <m/>
    <m/>
    <n v="0.128"/>
    <n v="-6.5799999999999997E-2"/>
    <m/>
    <m/>
    <m/>
    <m/>
    <m/>
  </r>
  <r>
    <n v="1321"/>
    <s v="НАРСТОМ, ООО"/>
    <x v="0"/>
    <m/>
    <s v="Стоматология"/>
    <x v="88"/>
    <s v="1192375070634"/>
    <s v="2311295625"/>
    <s v="Стоматологическая практика"/>
    <n v="62524000"/>
    <n v="73558000"/>
    <n v="138337000"/>
    <n v="195306000"/>
    <n v="310164000"/>
    <n v="-5.5899999999999998E-2"/>
    <n v="8.6400000000000005E-2"/>
    <n v="0.1166"/>
    <n v="4.4999999999999998E-2"/>
    <n v="4.2099999999999999E-2"/>
    <m/>
    <m/>
    <m/>
    <m/>
    <m/>
  </r>
  <r>
    <n v="1322"/>
    <s v="ДЕНТАЛ-СЕРВИС, ООО"/>
    <x v="0"/>
    <m/>
    <s v="Стоматология"/>
    <x v="88"/>
    <s v="1025403656541"/>
    <s v="5408120705"/>
    <s v="Стоматологическая практика"/>
    <n v="171560000"/>
    <n v="186217000"/>
    <n v="240044000"/>
    <n v="310006000"/>
    <n v="310066000"/>
    <n v="0.17480000000000001"/>
    <n v="1.67E-2"/>
    <n v="0.22919999999999999"/>
    <n v="0.30659999999999998"/>
    <n v="9.4100000000000003E-2"/>
    <m/>
    <m/>
    <m/>
    <m/>
    <m/>
  </r>
  <r>
    <n v="1323"/>
    <s v="ГБ № 41-СЕМЕЙНАЯ МЕДИЦИНА, ООО"/>
    <x v="8"/>
    <m/>
    <m/>
    <x v="88"/>
    <s v="1069674077835"/>
    <s v="6674194106"/>
    <s v="Деятельность в области здравоохранения"/>
    <n v="165515000"/>
    <n v="174419000"/>
    <n v="211652000"/>
    <n v="266299000"/>
    <n v="309591000"/>
    <n v="0.1246"/>
    <n v="0.15640000000000001"/>
    <n v="0.1608"/>
    <n v="0.1595"/>
    <n v="0.14050000000000001"/>
    <m/>
    <m/>
    <m/>
    <m/>
    <m/>
  </r>
  <r>
    <n v="1324"/>
    <s v="ВОСХОД, ООО"/>
    <x v="8"/>
    <m/>
    <m/>
    <x v="88"/>
    <s v="1154632003932"/>
    <s v="4632202577"/>
    <s v="Деятельность в области медицины прочая, не включенная в другие группировки"/>
    <n v="294664000"/>
    <n v="250342000"/>
    <n v="327267000"/>
    <n v="331331000"/>
    <n v="309286000"/>
    <n v="0.3538"/>
    <n v="0.30649999999999999"/>
    <n v="0.1041"/>
    <n v="6.1699999999999998E-2"/>
    <n v="3.5700000000000003E-2"/>
    <m/>
    <m/>
    <m/>
    <m/>
    <m/>
  </r>
  <r>
    <n v="1325"/>
    <s v="СИТИЛАБ-ТВЕРЬ, ООО"/>
    <x v="2"/>
    <m/>
    <m/>
    <x v="88"/>
    <s v="1086952012685"/>
    <s v="6950083599"/>
    <s v="Деятельность в области медицины прочая, не включенная в другие группировки"/>
    <n v="244583000"/>
    <n v="187550000"/>
    <n v="222829000"/>
    <n v="259402000"/>
    <n v="309211000"/>
    <n v="0.112"/>
    <n v="8.3000000000000004E-2"/>
    <n v="5.2200000000000003E-2"/>
    <n v="2.5000000000000001E-2"/>
    <n v="9.2799999999999994E-2"/>
    <n v="9.3600000000000003E-2"/>
    <n v="9.7699999999999995E-2"/>
    <n v="5.0099999999999999E-2"/>
    <n v="-6.9400000000000003E-2"/>
    <n v="8.5800000000000001E-2"/>
  </r>
  <r>
    <n v="1326"/>
    <s v="ИНМЕД, ООО"/>
    <x v="8"/>
    <m/>
    <m/>
    <x v="88"/>
    <s v="1065410038561"/>
    <s v="5410005989"/>
    <s v="Деятельность больничных организаций"/>
    <n v="243135000"/>
    <n v="173303000"/>
    <n v="228392000"/>
    <n v="292004000"/>
    <n v="309047000"/>
    <n v="0.37090000000000001"/>
    <n v="0.20519999999999999"/>
    <n v="9.2299999999999993E-2"/>
    <n v="0.18090000000000001"/>
    <n v="0.1163"/>
    <n v="0.33019999999999999"/>
    <n v="0.15720000000000001"/>
    <n v="5.3999999999999999E-2"/>
    <n v="0.152"/>
    <n v="9.2299999999999993E-2"/>
  </r>
  <r>
    <n v="1327"/>
    <s v="МЕДЦЕНТР ИМ. Р. П. АСКЕРХАНОВА, ООО"/>
    <x v="8"/>
    <m/>
    <m/>
    <x v="88"/>
    <s v="1160573050000"/>
    <s v="0573006411"/>
    <s v="Общая врачебная практика"/>
    <n v="223618000"/>
    <n v="257562000"/>
    <n v="246618000"/>
    <n v="255359000"/>
    <n v="308975000"/>
    <n v="7.7200000000000005E-2"/>
    <n v="0.1076"/>
    <n v="2.92E-2"/>
    <n v="0.13139999999999999"/>
    <n v="0.1928"/>
    <n v="7.4899999999999994E-2"/>
    <n v="0.10059999999999999"/>
    <n v="1.78E-2"/>
    <n v="0.1148"/>
    <n v="0.18640000000000001"/>
  </r>
  <r>
    <n v="1328"/>
    <s v="МЕДЛАЙН-СЕРВИС, ООО"/>
    <x v="8"/>
    <m/>
    <m/>
    <x v="88"/>
    <s v="1027739315163"/>
    <s v="7733124828"/>
    <s v="Деятельность больничных организаций"/>
    <n v="306327000"/>
    <n v="258147000"/>
    <n v="230409000"/>
    <n v="257504000"/>
    <n v="308947000"/>
    <n v="1.8100000000000002E-2"/>
    <n v="-2.8000000000000001E-2"/>
    <n v="3.6400000000000002E-2"/>
    <n v="3.4200000000000001E-2"/>
    <n v="3.3399999999999999E-2"/>
    <m/>
    <n v="-1E-3"/>
    <n v="-3.5999999999999999E-3"/>
    <n v="-3.7000000000000002E-3"/>
    <n v="-5.7999999999999996E-3"/>
  </r>
  <r>
    <n v="1329"/>
    <s v="КЛИНИКА КРАСОТЫ ДОКТОРА ЛЕКОМЦЕВОЙ, ООО"/>
    <x v="8"/>
    <m/>
    <m/>
    <x v="88"/>
    <s v="1217700313852"/>
    <s v="9703039255"/>
    <s v="Общая врачебная практика"/>
    <m/>
    <n v="40206000"/>
    <n v="158701000"/>
    <n v="205980000"/>
    <n v="308895000"/>
    <m/>
    <n v="3.4299999999999997E-2"/>
    <n v="0.26910000000000001"/>
    <n v="0.2838"/>
    <n v="0.26300000000000001"/>
    <m/>
    <m/>
    <m/>
    <m/>
    <m/>
  </r>
  <r>
    <n v="1330"/>
    <s v="ИМЗ-2, АО"/>
    <x v="6"/>
    <m/>
    <m/>
    <x v="88"/>
    <s v="1161832062908"/>
    <s v="1841062631"/>
    <s v="Деятельность санаторно-курортных организаций"/>
    <n v="437257000"/>
    <n v="239264000"/>
    <n v="330569000"/>
    <n v="637175000"/>
    <n v="308807000"/>
    <n v="0.37240000000000001"/>
    <n v="-0.10050000000000001"/>
    <n v="0.1041"/>
    <n v="0.39650000000000002"/>
    <n v="-1.4999999999999999E-2"/>
    <n v="0.37259999999999999"/>
    <n v="-7.4399999999999994E-2"/>
    <n v="0.1082"/>
    <n v="0.43099999999999999"/>
    <n v="-1.21E-2"/>
  </r>
  <r>
    <n v="1331"/>
    <s v="НОЙ, ООО"/>
    <x v="0"/>
    <m/>
    <s v="Стоматология"/>
    <x v="88"/>
    <s v="1033500066093"/>
    <s v="3525128937"/>
    <s v="Стоматологическая практика"/>
    <n v="134775000"/>
    <n v="147667000"/>
    <n v="175152000"/>
    <n v="258310000"/>
    <n v="308602000"/>
    <n v="0.59499999999999997"/>
    <n v="0.50239999999999996"/>
    <n v="0.4602"/>
    <n v="0.43819999999999998"/>
    <n v="0.44209999999999999"/>
    <n v="0.57720000000000005"/>
    <m/>
    <m/>
    <m/>
    <m/>
  </r>
  <r>
    <n v="1332"/>
    <s v="СМК, ООО"/>
    <x v="8"/>
    <m/>
    <m/>
    <x v="88"/>
    <s v="1115047010341"/>
    <s v="5047125501"/>
    <s v="Общая врачебная практика"/>
    <n v="238596000"/>
    <n v="248677000"/>
    <n v="260135000"/>
    <n v="270797000"/>
    <n v="308557000"/>
    <n v="0.23830000000000001"/>
    <n v="0.2762"/>
    <n v="0.24909999999999999"/>
    <n v="0.2341"/>
    <n v="0.1827"/>
    <n v="-6.9999999999999999E-4"/>
    <n v="-1E-4"/>
    <m/>
    <m/>
    <m/>
  </r>
  <r>
    <n v="1333"/>
    <s v="МОБИЛ.МЕД, ООО"/>
    <x v="8"/>
    <m/>
    <m/>
    <x v="88"/>
    <s v="1077746283284"/>
    <s v="7707616703"/>
    <s v="Деятельность больничных организаций"/>
    <n v="337602000"/>
    <n v="295931000"/>
    <n v="267993000"/>
    <n v="278365000"/>
    <n v="308473000"/>
    <n v="1.5699999999999999E-2"/>
    <n v="1.46E-2"/>
    <n v="1.5299999999999999E-2"/>
    <n v="1.9400000000000001E-2"/>
    <n v="2.3599999999999999E-2"/>
    <n v="1.0800000000000001E-2"/>
    <n v="9.4999999999999998E-3"/>
    <n v="8.3999999999999995E-3"/>
    <n v="1.24E-2"/>
    <m/>
  </r>
  <r>
    <n v="1334"/>
    <s v="СОЮЗ, ОАО МНОГОПРОФИЛЬНАЯ КЛИНИКА"/>
    <x v="0"/>
    <m/>
    <s v="Стоматология"/>
    <x v="88"/>
    <s v="1027700030786"/>
    <s v="7718015292"/>
    <s v="Стоматологическая практика"/>
    <n v="220119000"/>
    <n v="215560000"/>
    <n v="253588000"/>
    <n v="286089000"/>
    <n v="308436000"/>
    <n v="0.23699999999999999"/>
    <n v="0.21540000000000001"/>
    <n v="0.3034"/>
    <n v="0.1696"/>
    <n v="9.1300000000000006E-2"/>
    <n v="0.2054"/>
    <n v="9.7000000000000003E-2"/>
    <n v="0.18490000000000001"/>
    <n v="6.2799999999999995E-2"/>
    <n v="-1.5900000000000001E-2"/>
  </r>
  <r>
    <n v="1335"/>
    <s v="САНАТОРИЙ МАРЦИАЛЬНЫЕ ВОДЫ, АО"/>
    <x v="6"/>
    <m/>
    <m/>
    <x v="88"/>
    <s v="1231000007358"/>
    <s v="1000013379"/>
    <s v="Деятельность санаторно-курортных организаций"/>
    <n v="154833000"/>
    <n v="197021000"/>
    <n v="240964000"/>
    <n v="253992000"/>
    <n v="308387000"/>
    <n v="-0.17760000000000001"/>
    <n v="3.7400000000000003E-2"/>
    <n v="8.3500000000000005E-2"/>
    <n v="1.8E-3"/>
    <n v="4.7699999999999999E-2"/>
    <n v="0.1633"/>
    <n v="-1.9599999999999999E-2"/>
    <n v="4.9200000000000001E-2"/>
    <n v="-3.3999999999999998E-3"/>
    <n v="1.7999999999999999E-2"/>
  </r>
  <r>
    <n v="1336"/>
    <s v="СПК XXI ВЕК, ООО"/>
    <x v="8"/>
    <m/>
    <m/>
    <x v="88"/>
    <s v="1157847330640"/>
    <s v="7802542667"/>
    <s v="Деятельность больничных организаций"/>
    <m/>
    <m/>
    <m/>
    <n v="8808000"/>
    <n v="308366000"/>
    <m/>
    <m/>
    <m/>
    <n v="-8.4628999999999994"/>
    <n v="-1.6086"/>
    <m/>
    <m/>
    <m/>
    <n v="-26.235900000000001"/>
    <n v="-2.5356999999999998"/>
  </r>
  <r>
    <n v="1337"/>
    <s v="СТОМАТОЛОГИЧЕСКАЯ КЛИНИКА ОРТОЛАЙК, ООО"/>
    <x v="0"/>
    <m/>
    <s v="Стоматология"/>
    <x v="88"/>
    <s v="1167746085870"/>
    <s v="9705058630"/>
    <s v="Стоматологическая практика"/>
    <n v="190913000"/>
    <n v="306030000"/>
    <n v="327921000"/>
    <n v="326882000"/>
    <n v="308068000"/>
    <n v="0.21110000000000001"/>
    <n v="0.33210000000000001"/>
    <n v="0.2167"/>
    <n v="0.1124"/>
    <n v="7.1900000000000006E-2"/>
    <m/>
    <m/>
    <m/>
    <m/>
    <m/>
  </r>
  <r>
    <n v="1338"/>
    <s v="МЕДИЧИ, ООО"/>
    <x v="8"/>
    <m/>
    <m/>
    <x v="88"/>
    <s v="1182468039600"/>
    <s v="2463114337"/>
    <s v="Деятельность больничных организаций"/>
    <n v="54591000"/>
    <n v="140168000"/>
    <n v="120905000"/>
    <n v="140580000"/>
    <n v="307813000"/>
    <n v="0.4153"/>
    <n v="0.52249999999999996"/>
    <n v="0.48880000000000001"/>
    <n v="0.56879999999999997"/>
    <n v="0.69520000000000004"/>
    <m/>
    <m/>
    <m/>
    <m/>
    <m/>
  </r>
  <r>
    <n v="1339"/>
    <s v="КЛИНИКА КОМПЛЕКСНОЙ МЕДИЦИНЫ КЛИНИЦИСТ, ООО"/>
    <x v="8"/>
    <m/>
    <m/>
    <x v="88"/>
    <s v="1095906003610"/>
    <s v="5906092320"/>
    <s v="Деятельность больничных организаций"/>
    <n v="144562000"/>
    <n v="185156000"/>
    <n v="213382000"/>
    <n v="254669000"/>
    <n v="307755000"/>
    <n v="0.39850000000000002"/>
    <n v="0.24379999999999999"/>
    <n v="0.18160000000000001"/>
    <n v="-1.6299999999999999E-2"/>
    <n v="4.1000000000000002E-2"/>
    <m/>
    <m/>
    <m/>
    <m/>
    <m/>
  </r>
  <r>
    <n v="1340"/>
    <s v="ДОМ КРАСОТЫ БИМОНД, ООО"/>
    <x v="8"/>
    <m/>
    <m/>
    <x v="88"/>
    <s v="1227700017676"/>
    <s v="9704113381"/>
    <s v="Специальная врачебная практика"/>
    <m/>
    <m/>
    <n v="25685000"/>
    <n v="158868000"/>
    <n v="307559000"/>
    <m/>
    <m/>
    <n v="0.18179999999999999"/>
    <n v="0.26800000000000002"/>
    <n v="0.1961"/>
    <m/>
    <m/>
    <n v="-5.7000000000000002E-3"/>
    <n v="-6.7000000000000002E-3"/>
    <n v="-2.3E-3"/>
  </r>
  <r>
    <n v="1341"/>
    <s v="ДИАГНОСТИКА ПЛЮС, ООО МЦ"/>
    <x v="8"/>
    <m/>
    <m/>
    <x v="88"/>
    <s v="1033600045137"/>
    <s v="3662067203"/>
    <s v="Деятельность больничных организаций"/>
    <n v="296724000"/>
    <n v="223432000"/>
    <n v="231095000"/>
    <n v="254149000"/>
    <n v="307113000"/>
    <n v="0.45250000000000001"/>
    <n v="0.24979999999999999"/>
    <n v="0.18029999999999999"/>
    <n v="0.26989999999999997"/>
    <n v="0.33439999999999998"/>
    <m/>
    <m/>
    <m/>
    <m/>
    <m/>
  </r>
  <r>
    <n v="1342"/>
    <s v="МЦ СЕМЕЙНЫЙ ДОКТОР, ООО"/>
    <x v="0"/>
    <s v="Многопрофильная"/>
    <m/>
    <x v="9"/>
    <s v="1147456000780"/>
    <s v="7456020292"/>
    <s v="Общая врачебная практика"/>
    <n v="144961000"/>
    <n v="186693000"/>
    <n v="211491000"/>
    <n v="255142000"/>
    <n v="307067000"/>
    <n v="0.14369999999999999"/>
    <n v="0.36830000000000002"/>
    <n v="0.43190000000000001"/>
    <n v="0.51890000000000003"/>
    <n v="0.54530000000000001"/>
    <m/>
    <n v="0.38479999999999998"/>
    <n v="0.42409999999999998"/>
    <n v="0.50749999999999995"/>
    <n v="0.53869999999999996"/>
  </r>
  <r>
    <n v="1343"/>
    <s v="ГЕНЕЗИС, ООО"/>
    <x v="8"/>
    <m/>
    <m/>
    <x v="88"/>
    <s v="1196196002287"/>
    <s v="6165217687"/>
    <s v="Деятельность больничных организаций"/>
    <n v="48594000"/>
    <n v="146467000"/>
    <n v="211897000"/>
    <n v="251465000"/>
    <n v="307067000"/>
    <n v="-0.1426"/>
    <n v="0.3669"/>
    <n v="0.42480000000000001"/>
    <n v="0.40579999999999999"/>
    <n v="0.4294"/>
    <n v="-1.9E-3"/>
    <n v="-4.0000000000000002E-4"/>
    <m/>
    <m/>
    <m/>
  </r>
  <r>
    <n v="1344"/>
    <s v="КЛИНИКА САНИТАС НА ВОСХОДЕ, ООО"/>
    <x v="8"/>
    <m/>
    <m/>
    <x v="88"/>
    <s v="1235400048245"/>
    <s v="5405090700"/>
    <s v="Деятельность больничных организаций"/>
    <m/>
    <m/>
    <m/>
    <n v="108236000"/>
    <n v="306897000"/>
    <m/>
    <m/>
    <m/>
    <n v="-0.39650000000000002"/>
    <n v="5.2499999999999998E-2"/>
    <m/>
    <m/>
    <m/>
    <m/>
    <m/>
  </r>
  <r>
    <n v="1345"/>
    <s v="КОНТРАКТ, ООО МЦ"/>
    <x v="8"/>
    <m/>
    <m/>
    <x v="88"/>
    <s v="1185053009096"/>
    <s v="5053046336"/>
    <s v="Деятельность в области медицины прочая"/>
    <n v="80657000"/>
    <n v="148114000"/>
    <n v="154618000"/>
    <n v="233728000"/>
    <n v="306889000"/>
    <n v="0.28689999999999999"/>
    <n v="0.18060000000000001"/>
    <n v="9.6100000000000005E-2"/>
    <n v="0.1394"/>
    <n v="0.1278"/>
    <n v="-1E-4"/>
    <n v="-1.1000000000000001E-3"/>
    <n v="-2.0000000000000001E-4"/>
    <m/>
    <m/>
  </r>
  <r>
    <n v="1346"/>
    <s v="КАРДИОКЛИНИКА, АО"/>
    <x v="8"/>
    <m/>
    <m/>
    <x v="88"/>
    <s v="1037821049177"/>
    <s v="7813018737"/>
    <s v="Общая врачебная практика"/>
    <n v="154795000"/>
    <n v="158854000"/>
    <n v="219433000"/>
    <n v="270578000"/>
    <n v="306744000"/>
    <n v="-5.62E-2"/>
    <n v="-0.1426"/>
    <n v="5.0999999999999997E-2"/>
    <n v="9.8799999999999999E-2"/>
    <n v="3.4099999999999998E-2"/>
    <n v="-3.7600000000000001E-2"/>
    <n v="-0.17269999999999999"/>
    <n v="2.6100000000000002E-2"/>
    <n v="7.0300000000000001E-2"/>
    <m/>
  </r>
  <r>
    <n v="1347"/>
    <s v="СПЕКТР-ДИАГНОСТИКА, ООО"/>
    <x v="8"/>
    <m/>
    <m/>
    <x v="88"/>
    <s v="1143668056850"/>
    <s v="3663107635"/>
    <s v="Деятельность больничных организаций"/>
    <n v="55226000"/>
    <n v="57265000"/>
    <n v="107083000"/>
    <n v="246817000"/>
    <n v="306684000"/>
    <n v="1.6799999999999999E-2"/>
    <n v="3.5499999999999997E-2"/>
    <n v="-2.6800000000000001E-2"/>
    <n v="1.78E-2"/>
    <n v="0.34060000000000001"/>
    <m/>
    <m/>
    <m/>
    <m/>
    <m/>
  </r>
  <r>
    <n v="1348"/>
    <s v="МДЦ ЭКСПЕРТ, ООО"/>
    <x v="8"/>
    <m/>
    <m/>
    <x v="88"/>
    <s v="1116194003584"/>
    <s v="6168044672"/>
    <s v="Деятельность в области медицины прочая"/>
    <n v="207100000"/>
    <n v="174367000"/>
    <n v="216990000"/>
    <n v="273695000"/>
    <n v="306544000"/>
    <n v="1.1900000000000001E-2"/>
    <n v="7.7999999999999996E-3"/>
    <n v="2.3E-2"/>
    <n v="1.17E-2"/>
    <n v="8.0000000000000002E-3"/>
    <m/>
    <m/>
    <m/>
    <m/>
    <m/>
  </r>
  <r>
    <n v="1349"/>
    <s v="СВ. МАРИЯ, ООО"/>
    <x v="0"/>
    <s v="Специализированная"/>
    <s v="Репродуктивная медицина (ЭКО), гинекология, генетика, андрология"/>
    <x v="88"/>
    <s v="1022502126350"/>
    <s v="2538048405"/>
    <s v="Деятельность больничных организаций"/>
    <n v="180136000"/>
    <n v="219112000"/>
    <n v="271474000"/>
    <n v="291142000"/>
    <n v="306389000"/>
    <n v="0.13439999999999999"/>
    <n v="0.28399999999999997"/>
    <n v="0.34360000000000002"/>
    <n v="0.34379999999999999"/>
    <n v="0.3024"/>
    <n v="5.04E-2"/>
    <n v="0.25309999999999999"/>
    <n v="0.34079999999999999"/>
    <n v="0.3301"/>
    <n v="0.31459999999999999"/>
  </r>
  <r>
    <n v="1350"/>
    <s v="СКМ3, ООО"/>
    <x v="0"/>
    <m/>
    <s v="Стоматология"/>
    <x v="88"/>
    <s v="1237700709135"/>
    <s v="9705210268"/>
    <s v="Стоматологическая практика"/>
    <m/>
    <m/>
    <m/>
    <n v="69856000"/>
    <n v="306280000"/>
    <m/>
    <m/>
    <m/>
    <n v="2.4799999999999999E-2"/>
    <n v="0.06"/>
    <m/>
    <m/>
    <m/>
    <m/>
    <m/>
  </r>
  <r>
    <n v="1351"/>
    <s v="АВИЦЕННА, ООО"/>
    <x v="8"/>
    <m/>
    <m/>
    <x v="88"/>
    <s v="1047200568910"/>
    <s v="7204082420"/>
    <s v="Общая врачебная практика"/>
    <n v="209667000"/>
    <n v="174352000"/>
    <n v="213795000"/>
    <n v="259023000"/>
    <n v="306277000"/>
    <n v="0.1142"/>
    <n v="1.5900000000000001E-2"/>
    <n v="7.2099999999999997E-2"/>
    <n v="9.2499999999999999E-2"/>
    <n v="0.1021"/>
    <m/>
    <m/>
    <m/>
    <m/>
    <m/>
  </r>
  <r>
    <n v="1352"/>
    <s v="СТОМА ЭСТ, ООО"/>
    <x v="0"/>
    <m/>
    <s v="Стоматология"/>
    <x v="88"/>
    <s v="1117847414057"/>
    <s v="7801557251"/>
    <s v="Стоматологическая практика"/>
    <n v="199590000"/>
    <n v="239238000"/>
    <n v="265113000"/>
    <n v="281592000"/>
    <n v="305929000"/>
    <n v="8.1600000000000006E-2"/>
    <n v="0.2301"/>
    <n v="0.1026"/>
    <n v="2.7099999999999999E-2"/>
    <n v="1.8100000000000002E-2"/>
    <n v="-1.1000000000000001E-3"/>
    <n v="-5.0000000000000001E-4"/>
    <n v="-1E-4"/>
    <m/>
    <m/>
  </r>
  <r>
    <n v="1353"/>
    <s v="СТОМАТОЛОГИЧЕСКАЯ КЛИНИКА РЕСТО, ООО"/>
    <x v="0"/>
    <m/>
    <s v="Стоматология"/>
    <x v="88"/>
    <s v="1071841005543"/>
    <s v="1835078584"/>
    <s v="Стоматологическая практика"/>
    <n v="160734000"/>
    <n v="181821000"/>
    <n v="229261000"/>
    <n v="279640000"/>
    <n v="305743000"/>
    <n v="0.34460000000000002"/>
    <n v="0.35930000000000001"/>
    <n v="0.35589999999999999"/>
    <n v="0.29909999999999998"/>
    <n v="0.13789999999999999"/>
    <m/>
    <m/>
    <m/>
    <m/>
    <n v="0.1004"/>
  </r>
  <r>
    <n v="1354"/>
    <s v="БРАВО, ООО"/>
    <x v="0"/>
    <m/>
    <s v="Стоматология"/>
    <x v="88"/>
    <s v="1173850037239"/>
    <s v="3810072200"/>
    <s v="Стоматологическая практика"/>
    <n v="77160000"/>
    <n v="101199000"/>
    <n v="160662000"/>
    <n v="233992000"/>
    <n v="305687000"/>
    <n v="0.22700000000000001"/>
    <n v="-0.12740000000000001"/>
    <n v="0.19939999999999999"/>
    <n v="0.1477"/>
    <n v="0.12690000000000001"/>
    <m/>
    <m/>
    <n v="0.1903"/>
    <n v="0.1457"/>
    <n v="-9.4000000000000004E-3"/>
  </r>
  <r>
    <n v="1355"/>
    <s v="МЦ ФЕНИКС, ООО"/>
    <x v="8"/>
    <m/>
    <m/>
    <x v="88"/>
    <s v="1075190019673"/>
    <s v="5190172646"/>
    <s v="Деятельность больничных организаций"/>
    <n v="204676000"/>
    <n v="240077000"/>
    <n v="275824000"/>
    <n v="282496000"/>
    <n v="305532000"/>
    <n v="0.56920000000000004"/>
    <n v="0.438"/>
    <n v="0.41689999999999999"/>
    <n v="0.34289999999999998"/>
    <n v="0.18509999999999999"/>
    <m/>
    <m/>
    <m/>
    <m/>
    <m/>
  </r>
  <r>
    <n v="1356"/>
    <s v="ЭКСПЕРТ НН, ООО МЕДИЦИНСКИЙ ЦЕНТР"/>
    <x v="8"/>
    <m/>
    <m/>
    <x v="88"/>
    <s v="1105262003879"/>
    <s v="5262251794"/>
    <s v="Общая врачебная практика"/>
    <n v="263311000"/>
    <n v="236223000"/>
    <n v="246376000"/>
    <n v="272331000"/>
    <n v="305247000"/>
    <n v="6.3700000000000007E-2"/>
    <n v="2.4E-2"/>
    <n v="6.3200000000000006E-2"/>
    <n v="0.1615"/>
    <n v="0.113"/>
    <n v="0.10440000000000001"/>
    <n v="-6.0000000000000001E-3"/>
    <n v="-4.8999999999999998E-3"/>
    <n v="-3.2000000000000002E-3"/>
    <n v="-2.5000000000000001E-3"/>
  </r>
  <r>
    <n v="1357"/>
    <s v="ЕВРОСТОМАТОЛОГИЯ, ООО"/>
    <x v="0"/>
    <m/>
    <s v="Стоматология"/>
    <x v="88"/>
    <s v="1113123020757"/>
    <s v="3123293112"/>
    <s v="Стоматологическая практика"/>
    <n v="131184000"/>
    <n v="137129000"/>
    <n v="172265000"/>
    <n v="200410000"/>
    <n v="305197000"/>
    <n v="0.13289999999999999"/>
    <n v="1.77E-2"/>
    <n v="0.1244"/>
    <n v="0.1825"/>
    <n v="0.15140000000000001"/>
    <n v="-1.46E-2"/>
    <n v="-6.7000000000000002E-3"/>
    <n v="-8.2000000000000007E-3"/>
    <n v="-2.5000000000000001E-3"/>
    <n v="-8.0000000000000004E-4"/>
  </r>
  <r>
    <n v="1358"/>
    <s v="МЕДИЦИНСКИЙ ЦЕНТР ЭКСПЕРТ52, ООО"/>
    <x v="8"/>
    <m/>
    <m/>
    <x v="88"/>
    <s v="1105262005265"/>
    <s v="5262253270"/>
    <s v="Общая врачебная практика"/>
    <n v="227914000"/>
    <n v="222720000"/>
    <n v="249188000"/>
    <n v="265346000"/>
    <n v="305011000"/>
    <n v="0.1142"/>
    <n v="8.1500000000000003E-2"/>
    <n v="0.1047"/>
    <n v="0.1595"/>
    <n v="0.13189999999999999"/>
    <n v="-4.0000000000000002E-4"/>
    <n v="-1E-4"/>
    <n v="-2.0000000000000001E-4"/>
    <n v="-8.0000000000000004E-4"/>
    <n v="-6.9999999999999999E-4"/>
  </r>
  <r>
    <n v="1359"/>
    <s v="НИКА СПРИНГ МЕД, ООО"/>
    <x v="8"/>
    <m/>
    <m/>
    <x v="88"/>
    <s v="1105260003826"/>
    <s v="5260274404"/>
    <s v="Деятельность больничных организаций"/>
    <n v="98097000"/>
    <n v="100909000"/>
    <n v="172747000"/>
    <n v="237407000"/>
    <n v="304708000"/>
    <n v="-5.2499999999999998E-2"/>
    <n v="-0.4264"/>
    <n v="-0.14599999999999999"/>
    <n v="3.56E-2"/>
    <n v="3.1199999999999999E-2"/>
    <n v="-4.0000000000000002E-4"/>
    <n v="-1.7000000000000001E-2"/>
    <n v="-1.38E-2"/>
    <n v="-1.06E-2"/>
    <n v="-6.8999999999999999E-3"/>
  </r>
  <r>
    <n v="1360"/>
    <s v="ДИ-МЕД, ООО"/>
    <x v="8"/>
    <m/>
    <m/>
    <x v="88"/>
    <s v="1237700480203"/>
    <s v="7730307929"/>
    <s v="Общая врачебная практика"/>
    <m/>
    <m/>
    <m/>
    <n v="125080000"/>
    <n v="304608000"/>
    <m/>
    <m/>
    <m/>
    <n v="0.1749"/>
    <n v="0.18110000000000001"/>
    <m/>
    <m/>
    <m/>
    <m/>
    <m/>
  </r>
  <r>
    <n v="1361"/>
    <s v="СП № 4 , ООО СТОМАТОЛОГИЧЕСКАЯ ПОЛИКЛИНИКА № 4, ООО"/>
    <x v="0"/>
    <m/>
    <s v="Стоматология"/>
    <x v="88"/>
    <s v="1097449005070"/>
    <s v="7449090612"/>
    <s v="Стоматологическая практика"/>
    <n v="155332000"/>
    <n v="191004000"/>
    <n v="221715000"/>
    <n v="268596000"/>
    <n v="304452000"/>
    <n v="6.59E-2"/>
    <n v="0.11169999999999999"/>
    <n v="0.13"/>
    <n v="0.1075"/>
    <n v="8.4099999999999994E-2"/>
    <n v="0.1676"/>
    <n v="0.12529999999999999"/>
    <n v="0.1454"/>
    <n v="0.14069999999999999"/>
    <n v="0.14699999999999999"/>
  </r>
  <r>
    <n v="1362"/>
    <s v="ЦЕНТР СТОМАТОЛОГИИ, ООО"/>
    <x v="0"/>
    <m/>
    <s v="Стоматология"/>
    <x v="88"/>
    <s v="1187746839389"/>
    <s v="7716922418"/>
    <s v="Стоматологическая практика"/>
    <n v="168642000"/>
    <n v="183312000"/>
    <n v="201803000"/>
    <n v="279343000"/>
    <n v="304200000"/>
    <n v="0.1341"/>
    <n v="5.1700000000000003E-2"/>
    <n v="0.13350000000000001"/>
    <n v="0.28320000000000001"/>
    <n v="0.1051"/>
    <m/>
    <m/>
    <m/>
    <m/>
    <m/>
  </r>
  <r>
    <n v="1363"/>
    <s v="ФОРАЛАБ, ООО"/>
    <x v="8"/>
    <m/>
    <m/>
    <x v="88"/>
    <s v="1207800019162"/>
    <s v="7810788537"/>
    <s v="Деятельность в области медицины прочая"/>
    <n v="74793000"/>
    <n v="47931000"/>
    <n v="23166000"/>
    <n v="153181000"/>
    <n v="304137000"/>
    <n v="5.3400000000000003E-2"/>
    <n v="-0.36599999999999999"/>
    <n v="-1.5524"/>
    <n v="-0.1118"/>
    <n v="7.3300000000000004E-2"/>
    <n v="-4.1799999999999997E-2"/>
    <n v="-7.4899999999999994E-2"/>
    <n v="-0.22320000000000001"/>
    <n v="-5.8799999999999998E-2"/>
    <n v="-3.4000000000000002E-2"/>
  </r>
  <r>
    <n v="1364"/>
    <s v="НЕОМАКС, ООО"/>
    <x v="8"/>
    <m/>
    <m/>
    <x v="88"/>
    <s v="1175022001703"/>
    <s v="5022052643"/>
    <s v="Общая врачебная практика"/>
    <n v="115887000"/>
    <n v="132746000"/>
    <n v="172639000"/>
    <n v="219661000"/>
    <n v="304077000"/>
    <n v="0.1086"/>
    <n v="6.2199999999999998E-2"/>
    <n v="0.2301"/>
    <n v="0.2268"/>
    <n v="0.32990000000000003"/>
    <n v="-1.24E-2"/>
    <n v="-9.7000000000000003E-3"/>
    <n v="-1.1900000000000001E-2"/>
    <n v="-4.7000000000000002E-3"/>
    <n v="-2.5000000000000001E-3"/>
  </r>
  <r>
    <n v="1365"/>
    <s v="ЭСТЕТИЧЕСКАЯ МЕДИЦИНА, ООО"/>
    <x v="8"/>
    <m/>
    <m/>
    <x v="88"/>
    <s v="1024000948927"/>
    <s v="4025071723"/>
    <s v="Общая врачебная практика"/>
    <n v="129226000"/>
    <n v="158704000"/>
    <n v="151525000"/>
    <n v="163358000"/>
    <n v="303938000"/>
    <n v="0.25769999999999998"/>
    <n v="0.41249999999999998"/>
    <n v="0.21290000000000001"/>
    <n v="3.2500000000000001E-2"/>
    <n v="0.43669999999999998"/>
    <n v="0.2457"/>
    <n v="0.40200000000000002"/>
    <m/>
    <m/>
    <m/>
  </r>
  <r>
    <n v="1366"/>
    <s v="ЛАНТА, ООО"/>
    <x v="8"/>
    <m/>
    <m/>
    <x v="88"/>
    <s v="1022701130088"/>
    <s v="2722027615"/>
    <s v="Общая врачебная практика"/>
    <n v="232242000"/>
    <n v="200354000"/>
    <n v="207788000"/>
    <n v="259698000"/>
    <n v="303923000"/>
    <n v="0.36270000000000002"/>
    <n v="0.39350000000000002"/>
    <n v="0.25009999999999999"/>
    <n v="0.27539999999999998"/>
    <n v="0.19800000000000001"/>
    <m/>
    <m/>
    <m/>
    <m/>
    <m/>
  </r>
  <r>
    <n v="1367"/>
    <s v="СТОМАТОЛОГИЯ ДЛЯ ВСЕХ, ООО"/>
    <x v="0"/>
    <m/>
    <s v="Стоматология"/>
    <x v="88"/>
    <s v="1024400521122"/>
    <s v="4401026772"/>
    <s v="Стоматологическая практика"/>
    <n v="120584000"/>
    <n v="179075000"/>
    <n v="221887000"/>
    <n v="269281000"/>
    <n v="303781000"/>
    <n v="9.1600000000000001E-2"/>
    <n v="8.7999999999999995E-2"/>
    <n v="7.8799999999999995E-2"/>
    <n v="0.1007"/>
    <n v="3.49E-2"/>
    <n v="-1.0200000000000001E-2"/>
    <n v="-1.18E-2"/>
    <n v="-7.7999999999999996E-3"/>
    <n v="-1.7899999999999999E-2"/>
    <n v="-1.5699999999999999E-2"/>
  </r>
  <r>
    <n v="1368"/>
    <s v="САНАТОРИЙ КРАСНЫЙ БОР, АНО"/>
    <x v="6"/>
    <m/>
    <m/>
    <x v="88"/>
    <s v="1176733002258"/>
    <s v="6732140014"/>
    <s v="Деятельность санаторно-курортных организаций"/>
    <n v="116901000"/>
    <n v="139562000"/>
    <n v="241295000"/>
    <n v="294446000"/>
    <n v="303516000"/>
    <n v="2.87E-2"/>
    <n v="5.0700000000000002E-2"/>
    <n v="3.2399999999999998E-2"/>
    <n v="2.07E-2"/>
    <n v="4.1999999999999997E-3"/>
    <n v="4.8999999999999998E-3"/>
    <n v="1.35E-2"/>
    <n v="4.7999999999999996E-3"/>
    <n v="1.3100000000000001E-2"/>
    <n v="7.0000000000000001E-3"/>
  </r>
  <r>
    <n v="1369"/>
    <s v="МЕДГРАФТ, ООО"/>
    <x v="8"/>
    <m/>
    <m/>
    <x v="88"/>
    <s v="1163850070900"/>
    <s v="3804055171"/>
    <s v="Деятельность больничных организаций"/>
    <n v="133106000"/>
    <n v="150780000"/>
    <n v="185549000"/>
    <n v="256073000"/>
    <n v="303308000"/>
    <n v="5.8999999999999997E-2"/>
    <n v="4.53E-2"/>
    <n v="0.1113"/>
    <n v="0.1212"/>
    <n v="0.20369999999999999"/>
    <n v="-7.6E-3"/>
    <n v="-8.6E-3"/>
    <n v="-1.2E-2"/>
    <n v="-1.26E-2"/>
    <n v="9.7900000000000001E-2"/>
  </r>
  <r>
    <n v="1370"/>
    <s v="АНАТОМИЯ-1, ООО"/>
    <x v="8"/>
    <m/>
    <m/>
    <x v="88"/>
    <s v="1177746854790"/>
    <s v="9701084340"/>
    <s v="Деятельность больничных организаций"/>
    <n v="219279000"/>
    <n v="277861000"/>
    <n v="316350000"/>
    <n v="294483000"/>
    <n v="303254000"/>
    <n v="0.31969999999999998"/>
    <n v="0.42620000000000002"/>
    <n v="0.2387"/>
    <n v="0.34179999999999999"/>
    <n v="0.30559999999999998"/>
    <n v="-1E-3"/>
    <n v="-3.7000000000000002E-3"/>
    <n v="-1.29E-2"/>
    <n v="-2.6499999999999999E-2"/>
    <n v="-2.46E-2"/>
  </r>
  <r>
    <n v="1371"/>
    <s v="ЭСТЕТМЕД, ООО"/>
    <x v="8"/>
    <m/>
    <m/>
    <x v="88"/>
    <s v="1217700088616"/>
    <s v="7714469369"/>
    <s v="Общая врачебная практика"/>
    <n v="234000"/>
    <n v="99375000"/>
    <n v="126872000"/>
    <n v="217239000"/>
    <n v="303114000"/>
    <n v="-204.78210000000001"/>
    <n v="0.1192"/>
    <n v="0.1623"/>
    <n v="0.3619"/>
    <n v="0.42649999999999999"/>
    <m/>
    <m/>
    <m/>
    <m/>
    <m/>
  </r>
  <r>
    <n v="1372"/>
    <s v="НАША КЛИНИКА-МЕДИЦИНА, ООО"/>
    <x v="8"/>
    <m/>
    <m/>
    <x v="88"/>
    <s v="1122723002027"/>
    <s v="2723148429"/>
    <s v="Общая врачебная практика"/>
    <n v="217885000"/>
    <n v="233623000"/>
    <n v="272662000"/>
    <n v="293604000"/>
    <n v="302871000"/>
    <n v="7.4999999999999997E-2"/>
    <n v="5.3800000000000001E-2"/>
    <n v="0.2001"/>
    <n v="5.1999999999999998E-2"/>
    <n v="7.7000000000000002E-3"/>
    <n v="5.8599999999999999E-2"/>
    <n v="4.53E-2"/>
    <n v="0.19539999999999999"/>
    <n v="4.87E-2"/>
    <n v="6.4999999999999997E-3"/>
  </r>
  <r>
    <n v="1373"/>
    <s v="САНАТОРИЙ ПАРУС, ООО"/>
    <x v="6"/>
    <m/>
    <m/>
    <x v="88"/>
    <s v="1035404723881"/>
    <s v="5445115020"/>
    <s v="Деятельность санаторно-курортных организаций"/>
    <n v="115543000"/>
    <n v="182385000"/>
    <n v="210616000"/>
    <n v="240296000"/>
    <n v="302869000"/>
    <n v="2.0299999999999999E-2"/>
    <n v="2.3099999999999999E-2"/>
    <n v="2.69E-2"/>
    <n v="3.4000000000000002E-2"/>
    <n v="3.4500000000000003E-2"/>
    <n v="5.1000000000000004E-3"/>
    <n v="1.03E-2"/>
    <n v="1.0800000000000001E-2"/>
    <n v="1.1900000000000001E-2"/>
    <n v="1.0200000000000001E-2"/>
  </r>
  <r>
    <n v="1374"/>
    <s v="ДЕНТАМЕД, ООО"/>
    <x v="0"/>
    <m/>
    <s v="Стоматология"/>
    <x v="88"/>
    <s v="1097746580722"/>
    <s v="7709838275"/>
    <s v="Стоматологическая практика"/>
    <n v="112184000"/>
    <n v="114988000"/>
    <n v="134228000"/>
    <n v="191098000"/>
    <n v="302670000"/>
    <n v="5.2900000000000003E-2"/>
    <n v="6.5100000000000005E-2"/>
    <n v="0.10539999999999999"/>
    <n v="0.1013"/>
    <n v="1.8E-3"/>
    <m/>
    <m/>
    <m/>
    <n v="-1.6999999999999999E-3"/>
    <n v="-3.4599999999999999E-2"/>
  </r>
  <r>
    <n v="1375"/>
    <s v="КЛИНИКА КОСМЕТОЛОГИИ, ООО"/>
    <x v="8"/>
    <m/>
    <m/>
    <x v="88"/>
    <s v="1135012011320"/>
    <s v="5012082208"/>
    <s v="Деятельность больничных организаций"/>
    <n v="139582000"/>
    <n v="148001000"/>
    <n v="183262000"/>
    <n v="228013000"/>
    <n v="302425000"/>
    <n v="0.1041"/>
    <n v="0.28000000000000003"/>
    <n v="0.30009999999999998"/>
    <n v="0.2374"/>
    <n v="0.26400000000000001"/>
    <m/>
    <n v="-5.0000000000000001E-4"/>
    <n v="-1.1000000000000001E-3"/>
    <m/>
    <m/>
  </r>
  <r>
    <n v="1376"/>
    <s v="ПРОФЕССОРСКАЯ СТОМАТОЛОГИЯ, ООО"/>
    <x v="0"/>
    <m/>
    <s v="Стоматология"/>
    <x v="88"/>
    <s v="1206200000522"/>
    <s v="6234188373"/>
    <s v="Стоматологическая практика"/>
    <m/>
    <n v="43504000"/>
    <n v="182946000"/>
    <n v="238404000"/>
    <n v="302375000"/>
    <m/>
    <n v="-0.26869999999999999"/>
    <n v="0.1424"/>
    <n v="0.1363"/>
    <n v="0.2268"/>
    <m/>
    <n v="-0.37359999999999999"/>
    <n v="0.1084"/>
    <n v="0.10349999999999999"/>
    <n v="-2.7000000000000001E-3"/>
  </r>
  <r>
    <n v="1377"/>
    <s v="КЛИНИКА ЛУЧ, ООО"/>
    <x v="8"/>
    <m/>
    <m/>
    <x v="88"/>
    <s v="1213700000711"/>
    <s v="3702254026"/>
    <s v="Общая врачебная практика"/>
    <m/>
    <n v="7138000"/>
    <n v="73863000"/>
    <n v="172807000"/>
    <n v="302169000"/>
    <m/>
    <n v="-5.4898999999999996"/>
    <n v="-0.12130000000000001"/>
    <n v="0.24990000000000001"/>
    <n v="0.35039999999999999"/>
    <m/>
    <m/>
    <n v="-0.11219999999999999"/>
    <m/>
    <n v="-3.2099999999999997E-2"/>
  </r>
  <r>
    <n v="1378"/>
    <s v="ЮФДО, ООО"/>
    <x v="8"/>
    <m/>
    <m/>
    <x v="88"/>
    <s v="1176196057290"/>
    <s v="6165210875"/>
    <s v="Деятельность больничных организаций"/>
    <n v="139527000"/>
    <n v="157206000"/>
    <n v="184823000"/>
    <n v="233542000"/>
    <n v="301963000"/>
    <n v="1.2200000000000001E-2"/>
    <n v="6.8999999999999999E-3"/>
    <n v="0.12280000000000001"/>
    <n v="3.4000000000000002E-2"/>
    <n v="-8.3299999999999999E-2"/>
    <n v="1.0500000000000001E-2"/>
    <n v="6.1000000000000004E-3"/>
    <n v="0.1221"/>
    <n v="3.2800000000000003E-2"/>
    <m/>
  </r>
  <r>
    <n v="1379"/>
    <s v="МЕДИЦИНСКИЕ ТЕХНОЛОГИИ, ООО"/>
    <x v="8"/>
    <m/>
    <m/>
    <x v="88"/>
    <s v="1169658114020"/>
    <s v="6670442661"/>
    <s v="Деятельность больничных организаций"/>
    <n v="108690000"/>
    <n v="99461000"/>
    <n v="191542000"/>
    <n v="233129000"/>
    <n v="301466000"/>
    <n v="0.13109999999999999"/>
    <n v="-8.5400000000000004E-2"/>
    <n v="-0.26050000000000001"/>
    <n v="-1.84E-2"/>
    <n v="-4.02E-2"/>
    <n v="0.1055"/>
    <n v="-0.10979999999999999"/>
    <n v="-0.27729999999999999"/>
    <n v="-3.78E-2"/>
    <n v="-5.8000000000000003E-2"/>
  </r>
  <r>
    <n v="1380"/>
    <s v="СКАЙФЕРТ, ООО"/>
    <x v="8"/>
    <m/>
    <m/>
    <x v="88"/>
    <s v="1177847152933"/>
    <s v="7841058379"/>
    <s v="Специальная врачебная практика"/>
    <n v="122408000"/>
    <n v="161217000"/>
    <n v="171856000"/>
    <n v="236074000"/>
    <n v="301386000"/>
    <n v="-0.16919999999999999"/>
    <n v="7.5600000000000001E-2"/>
    <n v="9.9900000000000003E-2"/>
    <n v="0.26390000000000002"/>
    <n v="0.1704"/>
    <n v="-0.28949999999999998"/>
    <m/>
    <m/>
    <m/>
    <m/>
  </r>
  <r>
    <n v="1381"/>
    <s v="СКМ 1, ООО"/>
    <x v="0"/>
    <m/>
    <s v="Стоматология"/>
    <x v="88"/>
    <s v="1207700172085"/>
    <s v="9717091583"/>
    <s v="Стоматологическая практика"/>
    <n v="2368000"/>
    <n v="112759000"/>
    <n v="190383000"/>
    <n v="240207000"/>
    <n v="301286000"/>
    <n v="6.7100000000000007E-2"/>
    <n v="3.4099999999999998E-2"/>
    <n v="1.6299999999999999E-2"/>
    <n v="2.76E-2"/>
    <n v="5.8599999999999999E-2"/>
    <m/>
    <m/>
    <m/>
    <m/>
    <m/>
  </r>
  <r>
    <n v="1382"/>
    <s v="НДЦ, ООО"/>
    <x v="8"/>
    <m/>
    <m/>
    <x v="88"/>
    <s v="1115050000537"/>
    <s v="5050089437"/>
    <s v="Деятельность больничных организаций"/>
    <n v="145272000"/>
    <n v="162373000"/>
    <n v="210374000"/>
    <n v="272953000"/>
    <n v="301242000"/>
    <n v="0.3236"/>
    <n v="0.2467"/>
    <n v="0.30280000000000001"/>
    <n v="0.12790000000000001"/>
    <n v="0.1042"/>
    <n v="-4.0000000000000002E-4"/>
    <n v="-1.1999999999999999E-3"/>
    <n v="-3.5999999999999999E-3"/>
    <n v="-1.2999999999999999E-3"/>
    <n v="-4.0000000000000002E-4"/>
  </r>
  <r>
    <n v="1383"/>
    <s v="КДЦ ДЕТСКОЕ ЗДОРОВЬЕ, ООО"/>
    <x v="8"/>
    <m/>
    <m/>
    <x v="88"/>
    <s v="1122225005869"/>
    <s v="2225130309"/>
    <s v="Деятельность в области медицины прочая"/>
    <n v="110104000"/>
    <n v="156167000"/>
    <n v="193127000"/>
    <n v="264392000"/>
    <n v="301199000"/>
    <n v="3.0499999999999999E-2"/>
    <n v="8.09E-2"/>
    <n v="0.34820000000000001"/>
    <n v="0.41120000000000001"/>
    <n v="0.36730000000000002"/>
    <m/>
    <m/>
    <m/>
    <m/>
    <m/>
  </r>
  <r>
    <n v="1384"/>
    <s v="ЦЕНТР СОВРЕМЕННОЙ КАРДИОЛОГИИ, ООО"/>
    <x v="8"/>
    <m/>
    <m/>
    <x v="88"/>
    <s v="1082468052589"/>
    <s v="2465215235"/>
    <s v="Деятельность больничных организаций"/>
    <n v="155420000"/>
    <n v="192489000"/>
    <n v="204920000"/>
    <n v="260660000"/>
    <n v="300948000"/>
    <n v="0.20749999999999999"/>
    <n v="6.1699999999999998E-2"/>
    <n v="0.10539999999999999"/>
    <n v="0.28849999999999998"/>
    <n v="4.2900000000000001E-2"/>
    <n v="-1.21E-2"/>
    <n v="-1.0500000000000001E-2"/>
    <n v="-1.6299999999999999E-2"/>
    <n v="-6.1999999999999998E-3"/>
    <n v="-1.1000000000000001E-3"/>
  </r>
  <r>
    <n v="1385"/>
    <s v="ГЛАЗЦЕНТР-КРАСНОДАР, ООО"/>
    <x v="8"/>
    <m/>
    <m/>
    <x v="88"/>
    <s v="1192375058260"/>
    <s v="2308267794"/>
    <s v="Общая врачебная практика"/>
    <n v="77992000"/>
    <n v="134215000"/>
    <n v="193348000"/>
    <n v="229548000"/>
    <n v="300795000"/>
    <n v="0.42459999999999998"/>
    <n v="0.51160000000000005"/>
    <n v="0.31040000000000001"/>
    <n v="0.32829999999999998"/>
    <n v="0.41299999999999998"/>
    <m/>
    <m/>
    <m/>
    <m/>
    <m/>
  </r>
  <r>
    <n v="1386"/>
    <s v="А2МЕД, ООО"/>
    <x v="8"/>
    <m/>
    <m/>
    <x v="88"/>
    <s v="1226300004743"/>
    <s v="6317157682"/>
    <s v="Деятельность больничных организаций"/>
    <m/>
    <n v="1861000"/>
    <n v="87380000"/>
    <n v="171147000"/>
    <n v="300498000"/>
    <m/>
    <n v="-6.0704000000000002"/>
    <n v="-0.1457"/>
    <n v="8.1000000000000003E-2"/>
    <n v="5.2999999999999999E-2"/>
    <m/>
    <n v="-1.0908"/>
    <n v="-6.9199999999999998E-2"/>
    <n v="-4.6300000000000001E-2"/>
    <n v="-0.03"/>
  </r>
  <r>
    <n v="1387"/>
    <s v="ЗАБОТА И УЛЫБКА, ООО"/>
    <x v="8"/>
    <m/>
    <m/>
    <x v="88"/>
    <s v="1217700126236"/>
    <s v="9706014114"/>
    <s v="Общая врачебная практика"/>
    <m/>
    <n v="16968000"/>
    <n v="142188000"/>
    <n v="273546000"/>
    <n v="300180000"/>
    <m/>
    <n v="8.72E-2"/>
    <n v="0.186"/>
    <n v="0.1857"/>
    <n v="0.17080000000000001"/>
    <m/>
    <n v="6.5000000000000002E-2"/>
    <n v="0.1741"/>
    <n v="0.1741"/>
    <n v="0.15890000000000001"/>
  </r>
  <r>
    <n v="1388"/>
    <s v="КМ ГЛАЗ ИМ. С.Н. ФЕДОРОВА, ООО"/>
    <x v="8"/>
    <m/>
    <m/>
    <x v="88"/>
    <s v="1146670009540"/>
    <s v="6670422810"/>
    <s v="Деятельность больничных организаций"/>
    <n v="164131000"/>
    <n v="181008000"/>
    <n v="218871000"/>
    <n v="265332000"/>
    <n v="299922000"/>
    <n v="0.1898"/>
    <n v="7.5300000000000006E-2"/>
    <n v="7.7299999999999994E-2"/>
    <n v="0.1154"/>
    <n v="0.15340000000000001"/>
    <n v="0.20549999999999999"/>
    <n v="9.4700000000000006E-2"/>
    <n v="8.6400000000000005E-2"/>
    <n v="0.1123"/>
    <m/>
  </r>
  <r>
    <n v="1389"/>
    <s v="АМЕГА ГРУП, ООО"/>
    <x v="0"/>
    <s v="Многопрофильная"/>
    <m/>
    <x v="88"/>
    <s v="1135030001974"/>
    <s v="5030080683"/>
    <s v="Деятельность больничных организаций"/>
    <n v="174541000"/>
    <n v="187820000"/>
    <n v="232542000"/>
    <n v="280057000"/>
    <n v="299909000"/>
    <n v="0.34839999999999999"/>
    <n v="0.35909999999999997"/>
    <n v="0.3533"/>
    <n v="0.36370000000000002"/>
    <n v="0.34620000000000001"/>
    <n v="0.32319999999999999"/>
    <n v="0.33760000000000001"/>
    <n v="0.3362"/>
    <n v="0.35049999999999998"/>
    <n v="0.3337"/>
  </r>
  <r>
    <n v="1390"/>
    <s v="ПЕРВАЯ СЕМЕЙНАЯ КЛИНИКА НА КОЛОМЯЖСКОМ, ООО"/>
    <x v="8"/>
    <m/>
    <m/>
    <x v="88"/>
    <s v="1197847007423"/>
    <s v="7814751295"/>
    <s v="Деятельность больничных организаций"/>
    <n v="158973000"/>
    <n v="183136000"/>
    <n v="218815000"/>
    <n v="250884000"/>
    <n v="299822000"/>
    <n v="0.25869999999999999"/>
    <n v="0.151"/>
    <n v="0.16350000000000001"/>
    <n v="0.1585"/>
    <n v="0.17749999999999999"/>
    <n v="-2.0000000000000001E-4"/>
    <m/>
    <m/>
    <m/>
    <m/>
  </r>
  <r>
    <n v="1391"/>
    <s v="СДС, ООО"/>
    <x v="0"/>
    <m/>
    <s v="Стоматология"/>
    <x v="88"/>
    <s v="1167746173352"/>
    <s v="7729493438"/>
    <s v="Стоматологическая практика"/>
    <n v="89926000"/>
    <n v="158695000"/>
    <n v="159027000"/>
    <n v="199359000"/>
    <n v="299713000"/>
    <n v="0.1071"/>
    <n v="3.4599999999999999E-2"/>
    <n v="8.4400000000000003E-2"/>
    <n v="-3.2099999999999997E-2"/>
    <n v="0.18410000000000001"/>
    <m/>
    <m/>
    <m/>
    <m/>
    <m/>
  </r>
  <r>
    <n v="1392"/>
    <s v="ОКСИ-ЦЕНТР, ООО"/>
    <x v="8"/>
    <m/>
    <m/>
    <x v="88"/>
    <s v="1062308029365"/>
    <s v="2308123376"/>
    <s v="Общая врачебная практика"/>
    <n v="194614000"/>
    <n v="204523000"/>
    <n v="274879000"/>
    <n v="318651000"/>
    <n v="299692000"/>
    <n v="-2.9899999999999999E-2"/>
    <n v="0.03"/>
    <n v="6.3899999999999998E-2"/>
    <n v="2.4299999999999999E-2"/>
    <n v="5.4699999999999999E-2"/>
    <n v="-6.8900000000000003E-2"/>
    <n v="-2.41E-2"/>
    <m/>
    <n v="-1.9800000000000002E-2"/>
    <n v="-3.6900000000000002E-2"/>
  </r>
  <r>
    <n v="1393"/>
    <s v="СИТИ-КЛИНИК, ООО"/>
    <x v="8"/>
    <m/>
    <m/>
    <x v="88"/>
    <s v="1052303680550"/>
    <s v="2308108219"/>
    <s v="Общая врачебная практика"/>
    <n v="310589000"/>
    <n v="302501000"/>
    <n v="289117000"/>
    <n v="251381000"/>
    <n v="299618000"/>
    <n v="-9.1999999999999998E-3"/>
    <n v="1.2999999999999999E-2"/>
    <n v="-0.11940000000000001"/>
    <n v="-9.4500000000000001E-2"/>
    <n v="1.89E-2"/>
    <n v="-2.2499999999999999E-2"/>
    <n v="-5.9999999999999995E-4"/>
    <n v="-0.1535"/>
    <n v="-0.10340000000000001"/>
    <n v="2.9999999999999997E-4"/>
  </r>
  <r>
    <n v="1394"/>
    <s v="АГАТ, ООО"/>
    <x v="0"/>
    <m/>
    <s v="Стоматология"/>
    <x v="88"/>
    <s v="1167746247228"/>
    <s v="9715247330"/>
    <s v="Стоматологическая практика"/>
    <n v="150167000"/>
    <n v="113562000"/>
    <n v="139977000"/>
    <n v="184672000"/>
    <n v="299319000"/>
    <n v="4.8800000000000003E-2"/>
    <n v="-2.8E-3"/>
    <n v="5.7299999999999997E-2"/>
    <n v="0.10050000000000001"/>
    <n v="6.1199999999999997E-2"/>
    <m/>
    <m/>
    <m/>
    <m/>
    <n v="-6.3E-3"/>
  </r>
  <r>
    <n v="1395"/>
    <s v="СКВН, ООО"/>
    <x v="0"/>
    <m/>
    <s v="Стоматология"/>
    <x v="88"/>
    <s v="1027739325767"/>
    <s v="7704236252"/>
    <s v="Стоматологическая практика"/>
    <n v="132675000"/>
    <n v="248892000"/>
    <n v="239122000"/>
    <n v="266707000"/>
    <n v="299065000"/>
    <n v="2.06E-2"/>
    <n v="2.24E-2"/>
    <n v="1.44E-2"/>
    <n v="4.1500000000000002E-2"/>
    <n v="0.1278"/>
    <n v="-2.0000000000000001E-4"/>
    <m/>
    <m/>
    <m/>
    <m/>
  </r>
  <r>
    <n v="1396"/>
    <s v="СТОМАТОЛОГИЯ НА БЕЛЯЕВО, ООО"/>
    <x v="0"/>
    <m/>
    <s v="Стоматология"/>
    <x v="88"/>
    <s v="1217700385858"/>
    <s v="9728043944"/>
    <s v="Стоматологическая практика"/>
    <n v="3895000"/>
    <n v="23883000"/>
    <n v="137128000"/>
    <n v="262497000"/>
    <n v="298833000"/>
    <n v="0.1181"/>
    <n v="7.3300000000000004E-2"/>
    <n v="7.3300000000000004E-2"/>
    <n v="7.3300000000000004E-2"/>
    <n v="0.18629999999999999"/>
    <m/>
    <m/>
    <m/>
    <m/>
    <m/>
  </r>
  <r>
    <n v="1397"/>
    <s v="ЗРЕНИЕ 2100, ООО"/>
    <x v="8"/>
    <m/>
    <m/>
    <x v="88"/>
    <s v="1187746085460"/>
    <s v="9729248052"/>
    <s v="Деятельность больничных организаций"/>
    <n v="125677000"/>
    <n v="314910000"/>
    <n v="375060000"/>
    <n v="336069000"/>
    <n v="298813000"/>
    <n v="0.26989999999999997"/>
    <n v="0.41639999999999999"/>
    <n v="0.42080000000000001"/>
    <n v="0.30549999999999999"/>
    <n v="0.30869999999999997"/>
    <m/>
    <n v="-1.6999999999999999E-3"/>
    <n v="-1.4E-2"/>
    <n v="-3.2099999999999997E-2"/>
    <n v="-6.6799999999999998E-2"/>
  </r>
  <r>
    <n v="1398"/>
    <s v="МОЛОДО, ООО"/>
    <x v="8"/>
    <m/>
    <m/>
    <x v="88"/>
    <s v="1192375043541"/>
    <s v="2308266110"/>
    <s v="Общая врачебная практика"/>
    <n v="52628000"/>
    <n v="132322000"/>
    <n v="190959000"/>
    <n v="246915000"/>
    <n v="298546000"/>
    <n v="-0.45190000000000002"/>
    <n v="7.51E-2"/>
    <n v="0.1472"/>
    <n v="9.5399999999999999E-2"/>
    <n v="0.11360000000000001"/>
    <n v="-0.47089999999999999"/>
    <n v="6.7100000000000007E-2"/>
    <n v="0.12939999999999999"/>
    <n v="7.8799999999999995E-2"/>
    <n v="9.6699999999999994E-2"/>
  </r>
  <r>
    <n v="1399"/>
    <s v="СТИМУЛ, ООО"/>
    <x v="0"/>
    <m/>
    <s v="Стоматология"/>
    <x v="88"/>
    <s v="1097746389641"/>
    <s v="7718768708"/>
    <s v="Стоматологическая практика"/>
    <n v="125613000"/>
    <n v="193854000"/>
    <n v="169528000"/>
    <n v="296139000"/>
    <n v="298469000"/>
    <n v="0.34870000000000001"/>
    <n v="0.30059999999999998"/>
    <n v="-0.38629999999999998"/>
    <n v="0.1045"/>
    <n v="5.1499999999999997E-2"/>
    <n v="-1.6999999999999999E-3"/>
    <n v="0.36940000000000001"/>
    <n v="-0.39850000000000002"/>
    <m/>
    <m/>
  </r>
  <r>
    <n v="1400"/>
    <s v="СОВРЕМЕННАЯ МЕДИЦИНА, ООО"/>
    <x v="8"/>
    <m/>
    <m/>
    <x v="88"/>
    <s v="1104027000076"/>
    <s v="4027097244"/>
    <s v="Деятельность в области здравоохранения"/>
    <n v="150000000"/>
    <n v="150000000"/>
    <n v="216266000"/>
    <n v="258923000"/>
    <n v="298365000"/>
    <n v="0.36699999999999999"/>
    <n v="0.2157"/>
    <n v="0.3831"/>
    <n v="0.1207"/>
    <n v="0.115"/>
    <n v="0.42330000000000001"/>
    <n v="0.49459999999999998"/>
    <m/>
    <m/>
    <m/>
  </r>
  <r>
    <n v="1401"/>
    <s v="МЕДИКАЛ ПАРК, ООО ММЦ"/>
    <x v="0"/>
    <s v="Многопрофильная"/>
    <m/>
    <x v="646"/>
    <s v="1211800006703"/>
    <s v="1841098451"/>
    <s v="Деятельность больничных организаций"/>
    <m/>
    <n v="48000"/>
    <n v="89855000"/>
    <n v="196559000"/>
    <n v="298323000"/>
    <m/>
    <n v="-443.41669999999999"/>
    <n v="-1.7399999999999999E-2"/>
    <n v="0.31929999999999997"/>
    <n v="0.46210000000000001"/>
    <m/>
    <n v="-587.39580000000001"/>
    <n v="-0.10349999999999999"/>
    <n v="0.30559999999999998"/>
    <n v="0.45290000000000002"/>
  </r>
  <r>
    <n v="1402"/>
    <s v="МИРА, ООО"/>
    <x v="8"/>
    <m/>
    <m/>
    <x v="88"/>
    <s v="1076674002943"/>
    <s v="6674211760"/>
    <s v="Деятельность больничных организаций"/>
    <n v="96012000"/>
    <n v="96096000"/>
    <n v="152410000"/>
    <n v="233694000"/>
    <n v="298037000"/>
    <n v="0.1303"/>
    <n v="-7.5700000000000003E-2"/>
    <n v="3.4299999999999997E-2"/>
    <n v="0.1004"/>
    <n v="0.11310000000000001"/>
    <m/>
    <n v="-0.11260000000000001"/>
    <n v="-7.6E-3"/>
    <n v="8.8099999999999998E-2"/>
    <n v="-1E-4"/>
  </r>
  <r>
    <n v="1403"/>
    <s v="КДС, ООО"/>
    <x v="8"/>
    <m/>
    <m/>
    <x v="88"/>
    <s v="1147746795591"/>
    <s v="7715438331"/>
    <s v="Деятельность больничных организаций"/>
    <n v="65901000"/>
    <n v="102271000"/>
    <n v="162638000"/>
    <n v="227269000"/>
    <n v="297950000"/>
    <n v="0.15329999999999999"/>
    <n v="0.1782"/>
    <n v="0.19620000000000001"/>
    <n v="0.14399999999999999"/>
    <n v="0.1242"/>
    <m/>
    <m/>
    <m/>
    <m/>
    <m/>
  </r>
  <r>
    <n v="1404"/>
    <s v="САНАТОРИЙ УТЕС, АО"/>
    <x v="6"/>
    <m/>
    <m/>
    <x v="88"/>
    <s v="1149102181271"/>
    <s v="9101005900"/>
    <s v="Деятельность санаторно-курортных организаций"/>
    <n v="375275000"/>
    <n v="224908000"/>
    <n v="111784000"/>
    <n v="254402000"/>
    <n v="297939000"/>
    <n v="0.10780000000000001"/>
    <n v="-7.4000000000000003E-3"/>
    <n v="-0.22800000000000001"/>
    <n v="1.83E-2"/>
    <n v="-8.3999999999999995E-3"/>
    <n v="0.15"/>
    <n v="7.1999999999999998E-3"/>
    <n v="-0.19689999999999999"/>
    <n v="-1.34E-2"/>
    <n v="-2.3999999999999998E-3"/>
  </r>
  <r>
    <n v="1405"/>
    <s v="СТОМАТОЛОГИЧЕСКАЯ КЛИНИКА ДОКТОР СМАЙЛ, ООО"/>
    <x v="0"/>
    <m/>
    <s v="Стоматология"/>
    <x v="88"/>
    <s v="1037701921718"/>
    <s v="7701343834"/>
    <s v="Стоматологическая практика"/>
    <n v="99740000"/>
    <n v="132994000"/>
    <n v="179097000"/>
    <n v="260443000"/>
    <n v="297914000"/>
    <n v="8.1600000000000006E-2"/>
    <n v="8.7099999999999997E-2"/>
    <n v="7.3800000000000004E-2"/>
    <n v="7.7899999999999997E-2"/>
    <n v="0.08"/>
    <n v="-1.9E-3"/>
    <m/>
    <n v="-3.3E-3"/>
    <n v="-2.3999999999999998E-3"/>
    <n v="-2.0000000000000001E-4"/>
  </r>
  <r>
    <n v="1406"/>
    <s v="КЛИНИКА ЭКСПЕРТ КАЛИНИНГРАД, ООО"/>
    <x v="0"/>
    <m/>
    <m/>
    <x v="88"/>
    <s v="1243900012542"/>
    <s v="3900032145"/>
    <s v="Общая врачебная практика"/>
    <m/>
    <m/>
    <m/>
    <n v="57919000"/>
    <n v="297876000"/>
    <m/>
    <m/>
    <m/>
    <n v="-0.14979999999999999"/>
    <n v="0.1956"/>
    <m/>
    <m/>
    <m/>
    <n v="-0.1104"/>
    <n v="0.15620000000000001"/>
  </r>
  <r>
    <n v="1407"/>
    <s v="ЦИРПП, ООО"/>
    <x v="8"/>
    <m/>
    <m/>
    <x v="88"/>
    <s v="1127747057470"/>
    <s v="7715939169"/>
    <s v="Деятельность больничных организаций"/>
    <n v="165893000"/>
    <n v="161764000"/>
    <n v="173367000"/>
    <n v="230881000"/>
    <n v="297632000"/>
    <n v="0.1159"/>
    <n v="0.12180000000000001"/>
    <n v="0.15989999999999999"/>
    <n v="0.1497"/>
    <n v="0.21609999999999999"/>
    <n v="0.1221"/>
    <n v="0.1125"/>
    <n v="0.1643"/>
    <n v="0.1477"/>
    <m/>
  </r>
  <r>
    <n v="1408"/>
    <s v="ВЕРИМЕД-М, ООО"/>
    <x v="8"/>
    <m/>
    <m/>
    <x v="88"/>
    <s v="1187746861301"/>
    <s v="9721070191"/>
    <s v="Общая врачебная практика"/>
    <n v="111268000"/>
    <n v="155183000"/>
    <n v="189197000"/>
    <n v="227273000"/>
    <n v="297337000"/>
    <n v="8.4400000000000003E-2"/>
    <n v="3.1399999999999997E-2"/>
    <n v="8.72E-2"/>
    <n v="-3.4799999999999998E-2"/>
    <n v="7.0000000000000001E-3"/>
    <m/>
    <m/>
    <m/>
    <m/>
    <m/>
  </r>
  <r>
    <n v="1409"/>
    <s v="ДОКТОР ЛИНЗ, ООО"/>
    <x v="8"/>
    <m/>
    <m/>
    <x v="88"/>
    <s v="1057748197968"/>
    <s v="7701616802"/>
    <s v="Деятельность в области здравоохранения"/>
    <n v="41880000"/>
    <n v="141326000"/>
    <n v="182999000"/>
    <n v="243985000"/>
    <n v="297274000"/>
    <n v="0.24590000000000001"/>
    <n v="0.31340000000000001"/>
    <n v="0.2155"/>
    <n v="0.19489999999999999"/>
    <n v="9.8000000000000004E-2"/>
    <m/>
    <n v="-7.6E-3"/>
    <n v="-8.0000000000000002E-3"/>
    <n v="-1.49E-2"/>
    <n v="-1.9400000000000001E-2"/>
  </r>
  <r>
    <n v="1410"/>
    <s v="СЕМЕЙНЫЙ МЕДИЦИНСКИЙ ЦЕНТР, ООО"/>
    <x v="8"/>
    <m/>
    <m/>
    <x v="88"/>
    <s v="1147746354590"/>
    <s v="7717780734"/>
    <s v="Деятельность больничных организаций"/>
    <n v="288870000"/>
    <n v="254323000"/>
    <n v="266023000"/>
    <n v="287405000"/>
    <n v="297081000"/>
    <n v="0.2823"/>
    <n v="0.1633"/>
    <n v="0.14649999999999999"/>
    <n v="0.1056"/>
    <n v="-4.6399999999999997E-2"/>
    <n v="0.28970000000000001"/>
    <n v="0.17069999999999999"/>
    <n v="0.16739999999999999"/>
    <n v="0.13789999999999999"/>
    <n v="-4.0800000000000003E-2"/>
  </r>
  <r>
    <n v="1411"/>
    <s v="СНЕГИРИ, ООО"/>
    <x v="0"/>
    <m/>
    <s v="Стоматология"/>
    <x v="88"/>
    <s v="1142723007690"/>
    <s v="2723177042"/>
    <s v="Стоматологическая практика"/>
    <n v="112294000"/>
    <n v="121216000"/>
    <n v="192132000"/>
    <n v="292874000"/>
    <n v="296903000"/>
    <n v="0.436"/>
    <n v="0.47599999999999998"/>
    <n v="0.59379999999999999"/>
    <n v="0.61850000000000005"/>
    <n v="0.61009999999999998"/>
    <n v="0.49830000000000002"/>
    <n v="0.46870000000000001"/>
    <n v="0.57069999999999999"/>
    <n v="0.60060000000000002"/>
    <n v="0.59460000000000002"/>
  </r>
  <r>
    <n v="1412"/>
    <s v="САНАТОРИЙ БЕЛОРУССИЯ, ГМУ"/>
    <x v="6"/>
    <m/>
    <m/>
    <x v="88"/>
    <s v="1159102036741"/>
    <s v="9103065334"/>
    <s v="Деятельность санаторно-курортных организаций"/>
    <n v="290085000"/>
    <n v="229034000"/>
    <n v="138071000"/>
    <n v="188451000"/>
    <n v="296806000"/>
    <n v="5.3699999999999998E-2"/>
    <n v="-2.8999999999999998E-3"/>
    <n v="-9.5100000000000004E-2"/>
    <n v="3.0000000000000001E-3"/>
    <n v="-4.5999999999999999E-3"/>
    <n v="5.7200000000000001E-2"/>
    <n v="3.2599999999999997E-2"/>
    <n v="9.1999999999999998E-3"/>
    <n v="1.5599999999999999E-2"/>
    <n v="1.12E-2"/>
  </r>
  <r>
    <n v="1413"/>
    <s v="УНИМЕД, ООО"/>
    <x v="8"/>
    <m/>
    <m/>
    <x v="88"/>
    <s v="1232300039553"/>
    <s v="2308292617"/>
    <s v="Деятельность больничных организаций"/>
    <m/>
    <m/>
    <m/>
    <n v="19446000"/>
    <n v="296735000"/>
    <m/>
    <m/>
    <m/>
    <n v="0.16819999999999999"/>
    <n v="5.8200000000000002E-2"/>
    <m/>
    <m/>
    <m/>
    <m/>
    <n v="-4.4000000000000003E-3"/>
  </r>
  <r>
    <n v="1414"/>
    <s v="СДЦ , АО САМАРСКИЙ ДИАГНОСТИЧЕСКИЙ ЦЕНТР, АО"/>
    <x v="8"/>
    <m/>
    <m/>
    <x v="88"/>
    <s v="1026300523237"/>
    <s v="6311011743"/>
    <s v="Деятельность больничных организаций"/>
    <n v="189814000"/>
    <n v="203109000"/>
    <n v="239152000"/>
    <n v="264613000"/>
    <n v="296494000"/>
    <n v="5.7599999999999998E-2"/>
    <n v="3.1399999999999997E-2"/>
    <n v="4.82E-2"/>
    <n v="2.9499999999999998E-2"/>
    <n v="8.1299999999999997E-2"/>
    <n v="5.5800000000000002E-2"/>
    <n v="3.15E-2"/>
    <n v="3.44E-2"/>
    <n v="1.9E-2"/>
    <n v="4.6399999999999997E-2"/>
  </r>
  <r>
    <n v="1415"/>
    <s v="СТОМАТОЛОГИЧЕСКАЯ КЛИНИКА ОРТОЛАЙК 2.0, ООО"/>
    <x v="0"/>
    <m/>
    <s v="Стоматология"/>
    <x v="88"/>
    <s v="1217700550066"/>
    <s v="7730270852"/>
    <s v="Стоматологическая практика"/>
    <m/>
    <n v="91545000"/>
    <n v="217907000"/>
    <n v="269555000"/>
    <n v="296368000"/>
    <m/>
    <n v="0.22989999999999999"/>
    <n v="0.37980000000000003"/>
    <n v="0.39860000000000001"/>
    <n v="0.40600000000000003"/>
    <m/>
    <m/>
    <m/>
    <m/>
    <m/>
  </r>
  <r>
    <n v="1416"/>
    <s v="ТС КЛИНИКА, ООО"/>
    <x v="8"/>
    <m/>
    <m/>
    <x v="88"/>
    <s v="1192375027107"/>
    <s v="2310213725"/>
    <s v="Деятельность больничных организаций"/>
    <n v="131476000"/>
    <n v="160121000"/>
    <n v="243866000"/>
    <n v="293378000"/>
    <n v="296282000"/>
    <n v="0.18099999999999999"/>
    <n v="3.2800000000000003E-2"/>
    <n v="4.3400000000000001E-2"/>
    <n v="6.3399999999999998E-2"/>
    <n v="9.2999999999999992E-3"/>
    <m/>
    <m/>
    <m/>
    <n v="4.5199999999999997E-2"/>
    <m/>
  </r>
  <r>
    <n v="1417"/>
    <s v="СПАРТА-МЕД ПРЕМИУМ, ООО"/>
    <x v="0"/>
    <m/>
    <s v="Стоматология"/>
    <x v="88"/>
    <s v="1035507020174"/>
    <s v="5504084778"/>
    <s v="Стоматологическая практика"/>
    <n v="141271000"/>
    <n v="201738000"/>
    <n v="214665000"/>
    <n v="249893000"/>
    <n v="296063000"/>
    <n v="0.32140000000000002"/>
    <n v="0.34949999999999998"/>
    <n v="0.39900000000000002"/>
    <n v="0.37669999999999998"/>
    <n v="0.35809999999999997"/>
    <m/>
    <m/>
    <m/>
    <m/>
    <m/>
  </r>
  <r>
    <n v="1418"/>
    <s v="ЗДОРОВЬЕ, ООО ЛДЦ"/>
    <x v="8"/>
    <m/>
    <m/>
    <x v="88"/>
    <s v="1025300807685"/>
    <s v="5321063033"/>
    <s v="Деятельность больничных организаций"/>
    <n v="155919000"/>
    <n v="172273000"/>
    <n v="198643000"/>
    <n v="243150000"/>
    <n v="295995000"/>
    <n v="0.15690000000000001"/>
    <n v="0.14069999999999999"/>
    <n v="0.12690000000000001"/>
    <n v="0.18310000000000001"/>
    <n v="0.22639999999999999"/>
    <n v="0.1338"/>
    <n v="0.1038"/>
    <n v="9.74E-2"/>
    <n v="0.15870000000000001"/>
    <n v="0.20449999999999999"/>
  </r>
  <r>
    <n v="1419"/>
    <s v="СТОМАТОЛОГИЧЕСКИЙ ЦЕНТР БУТОВО, ООО"/>
    <x v="0"/>
    <m/>
    <s v="Стоматология"/>
    <x v="88"/>
    <s v="1237700623841"/>
    <s v="9727047336"/>
    <s v="Стоматологическая практика"/>
    <m/>
    <m/>
    <m/>
    <n v="77538000"/>
    <n v="295946000"/>
    <m/>
    <m/>
    <m/>
    <n v="0.46899999999999997"/>
    <n v="0.2873"/>
    <m/>
    <m/>
    <m/>
    <m/>
    <m/>
  </r>
  <r>
    <n v="1420"/>
    <s v="ГОРОДСКАЯ СТОМАТОЛОГИЧЕСКАЯ ПОЛИКЛИНИКА, АО"/>
    <x v="0"/>
    <m/>
    <s v="Стоматология"/>
    <x v="88"/>
    <s v="1023800520963"/>
    <s v="3801024930"/>
    <s v="Стоматологическая практика"/>
    <n v="240084000"/>
    <n v="271386000"/>
    <n v="281384000"/>
    <n v="282255000"/>
    <n v="295729000"/>
    <n v="3.3099999999999997E-2"/>
    <n v="3.0800000000000001E-2"/>
    <n v="2.9899999999999999E-2"/>
    <n v="1.7999999999999999E-2"/>
    <n v="1.2E-2"/>
    <n v="1.7399999999999999E-2"/>
    <n v="1.78E-2"/>
    <m/>
    <n v="6.9999999999999999E-4"/>
    <n v="-6.4000000000000003E-3"/>
  </r>
  <r>
    <n v="1421"/>
    <s v="ДЕНТАЛ ДЕПО, ООО"/>
    <x v="0"/>
    <m/>
    <s v="Стоматология"/>
    <x v="88"/>
    <s v="1247800079042"/>
    <s v="7842224332"/>
    <s v="Стоматологическая практика"/>
    <m/>
    <m/>
    <m/>
    <m/>
    <n v="295719000"/>
    <m/>
    <m/>
    <m/>
    <m/>
    <n v="0.46700000000000003"/>
    <m/>
    <m/>
    <m/>
    <m/>
    <m/>
  </r>
  <r>
    <n v="1422"/>
    <s v="СТИЛЬДЕНТ, ООО"/>
    <x v="0"/>
    <m/>
    <s v="Стоматология"/>
    <x v="88"/>
    <s v="1115476005248"/>
    <s v="5406656755"/>
    <s v="Стоматологическая практика"/>
    <n v="124247000"/>
    <n v="156051000"/>
    <n v="196185000"/>
    <n v="259826000"/>
    <n v="295517000"/>
    <n v="0.22170000000000001"/>
    <n v="0.22270000000000001"/>
    <n v="0.28149999999999997"/>
    <n v="0.31519999999999998"/>
    <n v="0.19239999999999999"/>
    <m/>
    <m/>
    <m/>
    <m/>
    <m/>
  </r>
  <r>
    <n v="1423"/>
    <s v="АЙМЕД ЛАБС, ООО"/>
    <x v="0"/>
    <s v="Многопрофильная"/>
    <m/>
    <x v="88"/>
    <s v="1192036000342"/>
    <s v="2014018428"/>
    <s v="Деятельность в области медицины прочая, не включенная в другие группировки"/>
    <n v="42842000"/>
    <n v="52379000"/>
    <n v="50242000"/>
    <n v="276756000"/>
    <n v="295485000"/>
    <n v="7.8399999999999997E-2"/>
    <n v="-4.9399999999999999E-2"/>
    <n v="-0.2009"/>
    <n v="0.21959999999999999"/>
    <n v="0.18140000000000001"/>
    <m/>
    <m/>
    <m/>
    <n v="0.2208"/>
    <n v="0.20349999999999999"/>
  </r>
  <r>
    <n v="1424"/>
    <s v="НИКОР-Н, ООО"/>
    <x v="0"/>
    <m/>
    <s v="Стоматология"/>
    <x v="88"/>
    <s v="1027700194785"/>
    <s v="7735042320"/>
    <s v="Стоматологическая практика"/>
    <n v="158595000"/>
    <n v="173481000"/>
    <n v="184067000"/>
    <n v="274455000"/>
    <n v="295147000"/>
    <n v="0.10349999999999999"/>
    <n v="0.15240000000000001"/>
    <n v="0.1164"/>
    <n v="0.1118"/>
    <n v="0.18479999999999999"/>
    <m/>
    <m/>
    <m/>
    <m/>
    <m/>
  </r>
  <r>
    <n v="1425"/>
    <s v="КЛИНИКА СЕМЕЙНОЙ СТОМАТОЛОГИИ, ООО"/>
    <x v="0"/>
    <m/>
    <s v="Стоматология"/>
    <x v="88"/>
    <s v="5077746705383"/>
    <s v="7728618934"/>
    <s v="Стоматологическая практика"/>
    <n v="119349000"/>
    <n v="159561000"/>
    <n v="192582000"/>
    <n v="239931000"/>
    <n v="294833000"/>
    <n v="2.46E-2"/>
    <n v="3.8699999999999998E-2"/>
    <n v="5.11E-2"/>
    <n v="3.1800000000000002E-2"/>
    <n v="4.4400000000000002E-2"/>
    <n v="-4.8999999999999998E-3"/>
    <n v="-2.8E-3"/>
    <n v="-1.6999999999999999E-3"/>
    <n v="-4.7000000000000002E-3"/>
    <n v="-8.8999999999999999E-3"/>
  </r>
  <r>
    <n v="1426"/>
    <s v="САНАТОРИЙ ГОЛДЕН, ООО"/>
    <x v="6"/>
    <m/>
    <m/>
    <x v="88"/>
    <s v="1159102048731"/>
    <s v="9101007802"/>
    <s v="Деятельность санаторно-курортных организаций"/>
    <n v="335554000"/>
    <n v="206490000"/>
    <n v="178379000"/>
    <n v="223306000"/>
    <n v="294814000"/>
    <n v="9.7699999999999995E-2"/>
    <n v="6.8999999999999999E-3"/>
    <n v="3.4500000000000003E-2"/>
    <n v="7.9000000000000008E-3"/>
    <n v="3.9300000000000002E-2"/>
    <n v="0.18090000000000001"/>
    <n v="4.7999999999999996E-3"/>
    <n v="6.8999999999999999E-3"/>
    <n v="9.9000000000000008E-3"/>
    <n v="3.5999999999999999E-3"/>
  </r>
  <r>
    <n v="1427"/>
    <s v="РАЗВИТИЕ-ПЛЮС, ООО"/>
    <x v="8"/>
    <m/>
    <m/>
    <x v="88"/>
    <s v="1037739246555"/>
    <s v="7701137849"/>
    <s v="Деятельность больничных организаций"/>
    <n v="191848000"/>
    <n v="214820000"/>
    <n v="234522000"/>
    <n v="277333000"/>
    <n v="294722000"/>
    <n v="-0.1077"/>
    <n v="0.11650000000000001"/>
    <n v="-2.1100000000000001E-2"/>
    <n v="0.13320000000000001"/>
    <n v="0.1009"/>
    <m/>
    <m/>
    <m/>
    <m/>
    <n v="-1E-4"/>
  </r>
  <r>
    <n v="1428"/>
    <s v="АЙКОУН, ООО"/>
    <x v="8"/>
    <m/>
    <m/>
    <x v="88"/>
    <s v="1207700199673"/>
    <s v="9705144600"/>
    <s v="Деятельность в области медицины прочая"/>
    <n v="154037000"/>
    <n v="148764000"/>
    <n v="149875000"/>
    <n v="243291000"/>
    <n v="294661000"/>
    <n v="0.13930000000000001"/>
    <n v="-5.4000000000000003E-3"/>
    <n v="-4.1399999999999999E-2"/>
    <n v="0.13880000000000001"/>
    <n v="2.5700000000000001E-2"/>
    <m/>
    <m/>
    <m/>
    <m/>
    <m/>
  </r>
  <r>
    <n v="1429"/>
    <s v="СТОМАТОЛОГИЧЕСКАЯ ПОЛИКЛИНИКА № 4, ЗАО"/>
    <x v="0"/>
    <m/>
    <s v="Стоматология"/>
    <x v="88"/>
    <s v="1025401912139"/>
    <s v="5405242504"/>
    <s v="Стоматологическая практика"/>
    <n v="151956000"/>
    <n v="209400000"/>
    <n v="238343000"/>
    <n v="271111000"/>
    <n v="294424000"/>
    <n v="5.7000000000000002E-3"/>
    <n v="0.13350000000000001"/>
    <n v="0.1082"/>
    <n v="8.9800000000000005E-2"/>
    <n v="5.0999999999999997E-2"/>
    <n v="3.0000000000000001E-3"/>
    <n v="0.1095"/>
    <n v="8.7999999999999995E-2"/>
    <n v="6.0499999999999998E-2"/>
    <n v="2.8500000000000001E-2"/>
  </r>
  <r>
    <n v="1430"/>
    <s v="СОЮЗ, ООО ММК"/>
    <x v="8"/>
    <m/>
    <m/>
    <x v="88"/>
    <s v="1153850054830"/>
    <s v="3808193285"/>
    <s v="Деятельность больничных организаций"/>
    <n v="3153000"/>
    <n v="27161000"/>
    <n v="93238000"/>
    <n v="200498000"/>
    <n v="293917000"/>
    <n v="-26.276199999999999"/>
    <n v="-3.6937000000000002"/>
    <n v="-0.85870000000000002"/>
    <n v="-0.3216"/>
    <n v="-0.1303"/>
    <n v="-31.2226"/>
    <n v="-3.0790000000000002"/>
    <n v="-2.3010999999999999"/>
    <n v="-0.73809999999999998"/>
    <n v="0.12609999999999999"/>
  </r>
  <r>
    <n v="1431"/>
    <s v="РОСТ-МЕДИЦИНА, ООО"/>
    <x v="8"/>
    <m/>
    <m/>
    <x v="88"/>
    <s v="1075262022330"/>
    <s v="5262221180"/>
    <s v="Общая врачебная практика"/>
    <n v="135487000"/>
    <n v="158437000"/>
    <n v="196171000"/>
    <n v="250751000"/>
    <n v="293868000"/>
    <n v="0.1812"/>
    <n v="1.12E-2"/>
    <n v="2.7300000000000001E-2"/>
    <n v="1.9599999999999999E-2"/>
    <n v="1.03E-2"/>
    <m/>
    <m/>
    <m/>
    <m/>
    <m/>
  </r>
  <r>
    <n v="1432"/>
    <s v="АРИОН, ООО"/>
    <x v="0"/>
    <m/>
    <s v="Стоматология"/>
    <x v="88"/>
    <s v="1132468047128"/>
    <s v="2465298351"/>
    <s v="Стоматологическая практика"/>
    <n v="60721000"/>
    <n v="208532000"/>
    <n v="238844000"/>
    <n v="296455000"/>
    <n v="293811000"/>
    <n v="0.1055"/>
    <n v="6.3100000000000003E-2"/>
    <n v="0.12379999999999999"/>
    <n v="0.13420000000000001"/>
    <n v="-3.7100000000000001E-2"/>
    <m/>
    <n v="-2.0000000000000001E-4"/>
    <n v="-5.0000000000000001E-4"/>
    <n v="-1.4200000000000001E-2"/>
    <n v="-1.9699999999999999E-2"/>
  </r>
  <r>
    <n v="1433"/>
    <s v="ЯВ, ООО"/>
    <x v="8"/>
    <m/>
    <m/>
    <x v="88"/>
    <s v="1173256007000"/>
    <s v="3257054405"/>
    <s v="Деятельность больничных организаций"/>
    <n v="100771000"/>
    <n v="160206000"/>
    <n v="176447000"/>
    <n v="215463000"/>
    <n v="293789000"/>
    <n v="0.29859999999999998"/>
    <n v="0.49690000000000001"/>
    <n v="0.44180000000000003"/>
    <n v="0.43209999999999998"/>
    <n v="0.4446"/>
    <m/>
    <m/>
    <m/>
    <m/>
    <m/>
  </r>
  <r>
    <n v="1434"/>
    <s v="БОЛЬНИЦА ПИРОГОВА, ООО"/>
    <x v="8"/>
    <m/>
    <m/>
    <x v="88"/>
    <s v="1176952015646"/>
    <s v="6950211025"/>
    <s v="Специальная врачебная практика"/>
    <n v="112910000"/>
    <n v="157309000"/>
    <n v="247687000"/>
    <n v="265345000"/>
    <n v="293481000"/>
    <n v="0.26550000000000001"/>
    <n v="0.2051"/>
    <n v="0.2051"/>
    <n v="5.1900000000000002E-2"/>
    <n v="4.0899999999999999E-2"/>
    <m/>
    <m/>
    <m/>
    <m/>
    <m/>
  </r>
  <r>
    <n v="1435"/>
    <s v="МЦ ФЭМИЛИ, ООО"/>
    <x v="8"/>
    <m/>
    <m/>
    <x v="88"/>
    <s v="1070562001740"/>
    <s v="0562067620"/>
    <s v="Деятельность больничных организаций"/>
    <n v="138602000"/>
    <n v="160525000"/>
    <n v="207959000"/>
    <m/>
    <n v="293387000"/>
    <n v="0.1983"/>
    <n v="0.2"/>
    <n v="0.17510000000000001"/>
    <m/>
    <n v="9.5799999999999996E-2"/>
    <n v="0.1983"/>
    <n v="0.2"/>
    <m/>
    <m/>
    <m/>
  </r>
  <r>
    <n v="1436"/>
    <s v="СТОМАТОЛОГИЯ НА ЧОБОТОВСКОЙ, ООО"/>
    <x v="0"/>
    <m/>
    <s v="Стоматология"/>
    <x v="88"/>
    <s v="1217700627957"/>
    <s v="9729317429"/>
    <s v="Стоматологическая практика"/>
    <m/>
    <n v="5890000"/>
    <n v="96702000"/>
    <n v="189902000"/>
    <n v="292765000"/>
    <m/>
    <n v="7.5399999999999995E-2"/>
    <n v="7.3300000000000004E-2"/>
    <n v="7.3300000000000004E-2"/>
    <n v="0.74780000000000002"/>
    <m/>
    <m/>
    <m/>
    <m/>
    <m/>
  </r>
  <r>
    <n v="1437"/>
    <s v="ЛАЙТМЕД, ООО"/>
    <x v="8"/>
    <m/>
    <m/>
    <x v="88"/>
    <s v="1235000062439"/>
    <s v="5029276811"/>
    <s v="Деятельность больничных организаций"/>
    <m/>
    <m/>
    <m/>
    <n v="117344000"/>
    <n v="292709000"/>
    <m/>
    <m/>
    <m/>
    <n v="0.24129999999999999"/>
    <n v="0.14829999999999999"/>
    <m/>
    <m/>
    <m/>
    <m/>
    <n v="-5.0000000000000001E-4"/>
  </r>
  <r>
    <n v="1438"/>
    <s v="М24, ООО"/>
    <x v="0"/>
    <s v="Многопрофильная"/>
    <m/>
    <x v="88"/>
    <s v="1127847398678"/>
    <s v="7816543396"/>
    <s v="Деятельность больничных организаций"/>
    <n v="176795000"/>
    <n v="212569000"/>
    <n v="226845000"/>
    <n v="250483000"/>
    <n v="292462000"/>
    <n v="0.38619999999999999"/>
    <n v="0.43480000000000002"/>
    <n v="0.47599999999999998"/>
    <n v="0.48499999999999999"/>
    <n v="0.4718"/>
    <n v="0.377"/>
    <n v="0.4269"/>
    <n v="0.47"/>
    <n v="0.4738"/>
    <n v="0.46439999999999998"/>
  </r>
  <r>
    <n v="1439"/>
    <s v="ПЛЮС, ООО"/>
    <x v="8"/>
    <m/>
    <m/>
    <x v="88"/>
    <s v="1136195007343"/>
    <s v="6167122494"/>
    <s v="Общая врачебная практика"/>
    <n v="168778000"/>
    <n v="215173000"/>
    <n v="259303000"/>
    <n v="297325000"/>
    <n v="292007000"/>
    <n v="3.5799999999999998E-2"/>
    <n v="6.0900000000000003E-2"/>
    <n v="6.9599999999999995E-2"/>
    <n v="1.4500000000000001E-2"/>
    <n v="3.8399999999999997E-2"/>
    <m/>
    <m/>
    <m/>
    <n v="4.1999999999999997E-3"/>
    <n v="1.4E-2"/>
  </r>
  <r>
    <n v="1440"/>
    <s v="КОНРАД, ООО"/>
    <x v="0"/>
    <m/>
    <s v="Стоматология"/>
    <x v="88"/>
    <s v="1092724006836"/>
    <s v="2724134718"/>
    <s v="Стоматологическая практика"/>
    <n v="92028000"/>
    <n v="128654000"/>
    <n v="170762000"/>
    <n v="227485000"/>
    <n v="291972000"/>
    <n v="0.12089999999999999"/>
    <n v="0.10639999999999999"/>
    <n v="0.19589999999999999"/>
    <n v="0.1671"/>
    <n v="7.0599999999999996E-2"/>
    <m/>
    <m/>
    <m/>
    <m/>
    <m/>
  </r>
  <r>
    <n v="1441"/>
    <s v="ГЛАЗНАЯ ХИРУРГИЯ РАСЧЕСКОВ, ООО"/>
    <x v="8"/>
    <m/>
    <m/>
    <x v="88"/>
    <s v="1081690067029"/>
    <s v="1660120306"/>
    <s v="Деятельность больничных организаций"/>
    <n v="150960000"/>
    <n v="172668000"/>
    <n v="197549000"/>
    <n v="291023000"/>
    <n v="291971000"/>
    <n v="-0.10970000000000001"/>
    <n v="-1.7100000000000001E-2"/>
    <n v="0.1406"/>
    <n v="0.1285"/>
    <n v="0.1447"/>
    <n v="-5.7500000000000002E-2"/>
    <n v="-7.2800000000000004E-2"/>
    <n v="0.12520000000000001"/>
    <n v="0.1179"/>
    <n v="0.14269999999999999"/>
  </r>
  <r>
    <n v="1442"/>
    <s v="ЦЕНТР, ООО"/>
    <x v="8"/>
    <m/>
    <m/>
    <x v="88"/>
    <s v="1165043052272"/>
    <s v="5043059030"/>
    <s v="Специальная врачебная практика"/>
    <n v="51604000"/>
    <n v="81804000"/>
    <n v="144302000"/>
    <n v="232043000"/>
    <n v="291957000"/>
    <n v="0.115"/>
    <n v="8.8700000000000001E-2"/>
    <n v="0.14879999999999999"/>
    <n v="8.4199999999999997E-2"/>
    <n v="4.82E-2"/>
    <n v="-2.2000000000000001E-3"/>
    <n v="-5.9999999999999995E-4"/>
    <n v="-4.0000000000000002E-4"/>
    <n v="-2.2000000000000001E-3"/>
    <n v="-4.0000000000000002E-4"/>
  </r>
  <r>
    <n v="1443"/>
    <s v="ИСКРОМЕД, ООО"/>
    <x v="0"/>
    <s v="Узкопрофильная"/>
    <s v="Стоматология"/>
    <x v="88"/>
    <s v="1027807988383"/>
    <s v="7816126868"/>
    <s v="Общая врачебная практика"/>
    <n v="83225000"/>
    <n v="117818000"/>
    <n v="123263000"/>
    <n v="137261000"/>
    <n v="291823000"/>
    <n v="0.50390000000000001"/>
    <n v="0.50770000000000004"/>
    <n v="0.35210000000000002"/>
    <n v="0.3725"/>
    <n v="0.68100000000000005"/>
    <n v="0.50290000000000001"/>
    <n v="0.48770000000000002"/>
    <n v="0.31969999999999998"/>
    <n v="0.36820000000000003"/>
    <n v="0.6764"/>
  </r>
  <r>
    <n v="1444"/>
    <s v="АПРЕЛЬ МЕД, ООО"/>
    <x v="0"/>
    <m/>
    <s v="Стоматология"/>
    <x v="88"/>
    <s v="1133926028576"/>
    <s v="3906301059"/>
    <s v="Стоматологическая практика"/>
    <n v="152029000"/>
    <n v="163758000"/>
    <n v="181524000"/>
    <n v="270090000"/>
    <n v="291676000"/>
    <n v="0.112"/>
    <n v="6.3399999999999998E-2"/>
    <n v="6.4000000000000003E-3"/>
    <n v="5.8999999999999997E-2"/>
    <n v="0.1193"/>
    <m/>
    <m/>
    <m/>
    <m/>
    <n v="-1.37E-2"/>
  </r>
  <r>
    <n v="1445"/>
    <s v="СПУТНИК, ООО"/>
    <x v="8"/>
    <m/>
    <m/>
    <x v="88"/>
    <s v="1107847304476"/>
    <s v="7813481649"/>
    <s v="Деятельность в области медицины прочая"/>
    <m/>
    <n v="158378000"/>
    <n v="200059000"/>
    <n v="242129000"/>
    <n v="291207000"/>
    <m/>
    <n v="0.1086"/>
    <n v="0.13880000000000001"/>
    <n v="-4.8999999999999998E-3"/>
    <n v="1.3899999999999999E-2"/>
    <m/>
    <n v="-4.7399999999999998E-2"/>
    <n v="-3.5200000000000002E-2"/>
    <n v="-2.8799999999999999E-2"/>
    <n v="-2.4E-2"/>
  </r>
  <r>
    <n v="1446"/>
    <s v="ЛДК ЦЕНТР ДНК, ООО"/>
    <x v="8"/>
    <m/>
    <m/>
    <x v="88"/>
    <s v="1034500013712"/>
    <s v="4501102314"/>
    <s v="Общая врачебная практика"/>
    <n v="181922000"/>
    <n v="138430000"/>
    <n v="151867000"/>
    <n v="199086000"/>
    <n v="291095000"/>
    <n v="0.27929999999999999"/>
    <n v="0.17649999999999999"/>
    <n v="0.2102"/>
    <n v="0.2432"/>
    <n v="0.28439999999999999"/>
    <n v="0.18809999999999999"/>
    <n v="5.28E-2"/>
    <n v="0.111"/>
    <n v="0.1822"/>
    <n v="0.2409"/>
  </r>
  <r>
    <n v="1447"/>
    <s v="ЗДОРОВАЯ СЕМЬЯ, ООО"/>
    <x v="8"/>
    <m/>
    <m/>
    <x v="88"/>
    <s v="1216600072974"/>
    <s v="6679147484"/>
    <s v="Деятельность больничных организаций"/>
    <m/>
    <m/>
    <m/>
    <n v="199459000"/>
    <n v="290906000"/>
    <m/>
    <m/>
    <m/>
    <n v="0.1487"/>
    <n v="0.2001"/>
    <m/>
    <m/>
    <m/>
    <m/>
    <n v="-6.7999999999999996E-3"/>
  </r>
  <r>
    <n v="1448"/>
    <s v="ВСЕ СВОИ СОКОЛЬНИКИ, ООО"/>
    <x v="0"/>
    <m/>
    <s v="Стоматология"/>
    <x v="88"/>
    <s v="1187746446942"/>
    <s v="9710059196"/>
    <s v="Стоматологическая практика"/>
    <n v="41774000"/>
    <n v="13959000"/>
    <n v="118086000"/>
    <n v="233794000"/>
    <n v="290843000"/>
    <n v="9.98E-2"/>
    <n v="7.4399999999999994E-2"/>
    <n v="7.3300000000000004E-2"/>
    <n v="7.3300000000000004E-2"/>
    <n v="0.25869999999999999"/>
    <m/>
    <m/>
    <m/>
    <m/>
    <m/>
  </r>
  <r>
    <n v="1449"/>
    <s v="ВИТАЛ ЕВВ, ООО"/>
    <x v="0"/>
    <m/>
    <s v="Стоматология"/>
    <x v="88"/>
    <s v="1026602340511"/>
    <s v="6658089249"/>
    <s v="Стоматологическая практика"/>
    <n v="166209000"/>
    <n v="192473000"/>
    <n v="205556000"/>
    <n v="254370000"/>
    <n v="290812000"/>
    <n v="0.1409"/>
    <n v="0.1207"/>
    <n v="0.1767"/>
    <n v="0.15129999999999999"/>
    <n v="0.11219999999999999"/>
    <n v="-5.7000000000000002E-3"/>
    <n v="3.1300000000000001E-2"/>
    <n v="0.10780000000000001"/>
    <n v="0.10390000000000001"/>
    <n v="5.8799999999999998E-2"/>
  </r>
  <r>
    <n v="1450"/>
    <s v="КЛИНИКА ДОКТОРА КУПРИНА, ООО"/>
    <x v="8"/>
    <m/>
    <m/>
    <x v="88"/>
    <s v="1157847127206"/>
    <s v="7804198836"/>
    <s v="Деятельность больничных организаций"/>
    <n v="158554000"/>
    <n v="188601000"/>
    <n v="225881000"/>
    <n v="250110000"/>
    <n v="290810000"/>
    <n v="0.1036"/>
    <n v="4.7E-2"/>
    <n v="6.7100000000000007E-2"/>
    <n v="4.6100000000000002E-2"/>
    <n v="0.1043"/>
    <m/>
    <m/>
    <m/>
    <m/>
    <m/>
  </r>
  <r>
    <n v="1451"/>
    <s v="МЕД ФОРМУЛА, ООО"/>
    <x v="8"/>
    <m/>
    <m/>
    <x v="88"/>
    <s v="1169204060904"/>
    <s v="9203541322"/>
    <s v="Деятельность больничных организаций"/>
    <n v="111718000"/>
    <n v="128279000"/>
    <n v="153775000"/>
    <n v="199025000"/>
    <n v="290717000"/>
    <n v="0.1605"/>
    <n v="0.2253"/>
    <n v="0.2384"/>
    <n v="0.21199999999999999"/>
    <n v="0.2077"/>
    <m/>
    <m/>
    <m/>
    <m/>
    <m/>
  </r>
  <r>
    <n v="1452"/>
    <s v="ОРИС МЕД, ООО"/>
    <x v="8"/>
    <m/>
    <m/>
    <x v="88"/>
    <s v="1047796264163"/>
    <s v="7743525794"/>
    <s v="Деятельность в области здравоохранения"/>
    <n v="632529000"/>
    <n v="358553000"/>
    <n v="306013000"/>
    <n v="291819000"/>
    <n v="290644000"/>
    <n v="0.20619999999999999"/>
    <n v="8.8999999999999999E-3"/>
    <n v="8.8000000000000005E-3"/>
    <n v="-0.1744"/>
    <n v="-1.6000000000000001E-3"/>
    <n v="0.23089999999999999"/>
    <n v="2.6800000000000001E-2"/>
    <n v="1.41E-2"/>
    <n v="-0.2989"/>
    <n v="-1.2999999999999999E-3"/>
  </r>
  <r>
    <n v="1453"/>
    <s v="СКУЛЬПТУРА ЧАРЛИ, ООО СС"/>
    <x v="0"/>
    <m/>
    <s v="Стоматология"/>
    <x v="88"/>
    <s v="1096658008402"/>
    <s v="6658344266"/>
    <s v="Стоматологическая практика"/>
    <n v="165534000"/>
    <n v="187523000"/>
    <n v="212431000"/>
    <n v="273266000"/>
    <n v="290332000"/>
    <n v="0.1045"/>
    <n v="0.15129999999999999"/>
    <n v="0.1812"/>
    <n v="9.5500000000000002E-2"/>
    <n v="0.1547"/>
    <n v="0.1065"/>
    <n v="0.13089999999999999"/>
    <n v="0.15909999999999999"/>
    <n v="7.6499999999999999E-2"/>
    <n v="0.13320000000000001"/>
  </r>
  <r>
    <n v="1454"/>
    <s v="ЦЕНТР МЕДИС, ООО"/>
    <x v="8"/>
    <m/>
    <m/>
    <x v="88"/>
    <s v="1040204218383"/>
    <s v="0276085570"/>
    <s v="Деятельность в области медицины прочая, не включенная в другие группировки"/>
    <n v="344732000"/>
    <n v="233205000"/>
    <n v="239534000"/>
    <n v="271789000"/>
    <n v="290222000"/>
    <n v="0.44690000000000002"/>
    <n v="-9.2799999999999994E-2"/>
    <n v="-3.6400000000000002E-2"/>
    <n v="-9.8199999999999996E-2"/>
    <n v="-5.04E-2"/>
    <n v="0.33479999999999999"/>
    <n v="-0.12809999999999999"/>
    <n v="-0.26150000000000001"/>
    <n v="-0.19259999999999999"/>
    <n v="4.6800000000000001E-2"/>
  </r>
  <r>
    <n v="1455"/>
    <s v="МЕДТАЙМ, ООО"/>
    <x v="8"/>
    <m/>
    <m/>
    <x v="88"/>
    <s v="1187746780121"/>
    <s v="7726439129"/>
    <s v="Деятельность больничных организаций"/>
    <n v="46465000"/>
    <n v="61162000"/>
    <n v="157820000"/>
    <n v="279955000"/>
    <n v="290190000"/>
    <n v="7.6100000000000001E-2"/>
    <n v="5.8099999999999999E-2"/>
    <n v="0.1532"/>
    <n v="6.4999999999999997E-3"/>
    <n v="4.4600000000000001E-2"/>
    <m/>
    <m/>
    <m/>
    <m/>
    <m/>
  </r>
  <r>
    <n v="1456"/>
    <s v="СТОЛИЦА ЗДОРОВЬЯ, ООО"/>
    <x v="8"/>
    <m/>
    <m/>
    <x v="88"/>
    <s v="1217700181577"/>
    <s v="9728034636"/>
    <s v="Деятельность больничных организаций"/>
    <m/>
    <n v="27805000"/>
    <n v="204880000"/>
    <n v="262381000"/>
    <n v="290140000"/>
    <m/>
    <n v="-0.99770000000000003"/>
    <n v="9.1899999999999996E-2"/>
    <n v="0.13450000000000001"/>
    <n v="8.7300000000000003E-2"/>
    <m/>
    <n v="-1.1198999999999999"/>
    <n v="0.05"/>
    <n v="0.1087"/>
    <n v="6.6299999999999998E-2"/>
  </r>
  <r>
    <n v="1457"/>
    <s v="ОФТАЛЬМОЛОГИЧЕСКАЯ КЛИНИКА, ООО"/>
    <x v="8"/>
    <m/>
    <m/>
    <x v="88"/>
    <s v="1066234040124"/>
    <s v="6234032760"/>
    <s v="Деятельность в области здравоохранения"/>
    <n v="147487000"/>
    <n v="176612000"/>
    <n v="203664000"/>
    <n v="248492000"/>
    <n v="289997000"/>
    <n v="0.34870000000000001"/>
    <n v="0.24179999999999999"/>
    <n v="0.4788"/>
    <n v="0.3926"/>
    <n v="0.2944"/>
    <n v="0.35949999999999999"/>
    <n v="0.23139999999999999"/>
    <n v="0.47910000000000003"/>
    <n v="0.39229999999999998"/>
    <n v="-1.1999999999999999E-3"/>
  </r>
  <r>
    <n v="1458"/>
    <s v="КЦ МЕДИАЛЬ, ООО"/>
    <x v="8"/>
    <m/>
    <m/>
    <x v="88"/>
    <s v="1111831013810"/>
    <s v="1831149812"/>
    <s v="Общая врачебная практика"/>
    <n v="157151000"/>
    <n v="216884000"/>
    <n v="285262000"/>
    <n v="261699000"/>
    <n v="289895000"/>
    <n v="8.6300000000000002E-2"/>
    <n v="6.2399999999999997E-2"/>
    <n v="9.6600000000000005E-2"/>
    <n v="6.2E-2"/>
    <n v="-2.5700000000000001E-2"/>
    <n v="-8.2000000000000007E-3"/>
    <n v="-4.3E-3"/>
    <n v="-1.6000000000000001E-3"/>
    <n v="-2.0000000000000001E-4"/>
    <m/>
  </r>
  <r>
    <n v="1459"/>
    <s v="ПАРАДИЗ ДЕНТАЛЬ, ООО"/>
    <x v="0"/>
    <m/>
    <s v="Стоматология"/>
    <x v="88"/>
    <s v="1082901004031"/>
    <s v="2901177046"/>
    <s v="Стоматологическая практика"/>
    <n v="159937000"/>
    <n v="206383000"/>
    <n v="257831000"/>
    <n v="274310000"/>
    <n v="289879000"/>
    <n v="0.42980000000000002"/>
    <n v="0.51500000000000001"/>
    <n v="0.59460000000000002"/>
    <n v="0.57699999999999996"/>
    <n v="0.54339999999999999"/>
    <m/>
    <m/>
    <m/>
    <m/>
    <m/>
  </r>
  <r>
    <n v="1460"/>
    <s v="ОРИОН, ООО"/>
    <x v="0"/>
    <m/>
    <s v="Стоматология"/>
    <x v="88"/>
    <s v="1137536007399"/>
    <s v="7536139712"/>
    <s v="Стоматологическая практика"/>
    <n v="66189000"/>
    <n v="151034000"/>
    <n v="182866000"/>
    <n v="243836000"/>
    <n v="289878000"/>
    <n v="0.10059999999999999"/>
    <n v="0.13439999999999999"/>
    <n v="0.16"/>
    <n v="7.3300000000000004E-2"/>
    <n v="0.2293"/>
    <m/>
    <m/>
    <m/>
    <m/>
    <m/>
  </r>
  <r>
    <n v="1461"/>
    <s v="СФЕРА, ООО"/>
    <x v="8"/>
    <m/>
    <m/>
    <x v="88"/>
    <s v="1217700375034"/>
    <s v="9705158579"/>
    <s v="Общая врачебная практика"/>
    <m/>
    <n v="8240000"/>
    <n v="111239000"/>
    <n v="230475000"/>
    <n v="289809000"/>
    <m/>
    <n v="-0.33239999999999997"/>
    <n v="2.4500000000000001E-2"/>
    <n v="9.9000000000000008E-3"/>
    <n v="0.16170000000000001"/>
    <m/>
    <m/>
    <m/>
    <m/>
    <m/>
  </r>
  <r>
    <n v="1462"/>
    <s v="ЦКС АВРОРА, ООО"/>
    <x v="0"/>
    <m/>
    <s v="Стоматология"/>
    <x v="88"/>
    <s v="1212300059620"/>
    <s v="2308282062"/>
    <s v="Стоматологическая практика"/>
    <m/>
    <n v="45908000"/>
    <n v="148625000"/>
    <n v="229416000"/>
    <n v="289802000"/>
    <m/>
    <n v="0.17780000000000001"/>
    <n v="0.48580000000000001"/>
    <n v="0.29980000000000001"/>
    <n v="0.36659999999999998"/>
    <m/>
    <n v="0.15790000000000001"/>
    <n v="0.24429999999999999"/>
    <n v="-1.11E-2"/>
    <n v="-4.7000000000000002E-3"/>
  </r>
  <r>
    <n v="1463"/>
    <s v="ЭЛЕФАНТ, ЗАО"/>
    <x v="0"/>
    <m/>
    <s v="Стоматология"/>
    <x v="88"/>
    <s v="1024701763690"/>
    <s v="4714002748"/>
    <s v="Стоматологическая практика"/>
    <n v="136318000"/>
    <n v="182535000"/>
    <n v="210797000"/>
    <n v="252488000"/>
    <n v="289251000"/>
    <n v="0.49740000000000001"/>
    <n v="0.54220000000000002"/>
    <n v="0.58830000000000005"/>
    <n v="0.61080000000000001"/>
    <n v="0.58760000000000001"/>
    <n v="0.48110000000000003"/>
    <m/>
    <m/>
    <m/>
    <m/>
  </r>
  <r>
    <n v="1464"/>
    <s v="МЕДИЦИНСКИЙ ЦЕНТР ЖИЗНЬ, АНО"/>
    <x v="8"/>
    <m/>
    <m/>
    <x v="88"/>
    <s v="1185000002032"/>
    <s v="5024185423"/>
    <s v="Деятельность больничных организаций"/>
    <n v="86120000"/>
    <n v="159033000"/>
    <n v="318320000"/>
    <n v="378803000"/>
    <n v="289197000"/>
    <n v="-0.31640000000000001"/>
    <n v="-2.75E-2"/>
    <n v="-2.58E-2"/>
    <n v="-1.8800000000000001E-2"/>
    <n v="-0.13150000000000001"/>
    <n v="-0.31769999999999998"/>
    <n v="-2.0199999999999999E-2"/>
    <n v="-1.6199999999999999E-2"/>
    <n v="-1.95E-2"/>
    <n v="-0.13070000000000001"/>
  </r>
  <r>
    <n v="1465"/>
    <s v="МЕДИЦИНСКИЙ ЦЕНТР ЭСКУЛАП, ООО"/>
    <x v="8"/>
    <m/>
    <m/>
    <x v="88"/>
    <s v="1143926028707"/>
    <s v="3906333300"/>
    <s v="Деятельность больничных организаций"/>
    <n v="206040000"/>
    <n v="228887000"/>
    <n v="230229000"/>
    <n v="272599000"/>
    <n v="288974000"/>
    <n v="-5.8900000000000001E-2"/>
    <n v="5.3699999999999998E-2"/>
    <n v="2.0000000000000001E-4"/>
    <n v="4.7500000000000001E-2"/>
    <n v="8.9999999999999998E-4"/>
    <n v="-5.91E-2"/>
    <n v="5.3199999999999997E-2"/>
    <m/>
    <n v="4.7E-2"/>
    <n v="2.0000000000000001E-4"/>
  </r>
  <r>
    <n v="1466"/>
    <s v="ПРОФОСМОТР, ООО"/>
    <x v="8"/>
    <m/>
    <m/>
    <x v="88"/>
    <s v="1146685039500"/>
    <s v="6685079514"/>
    <s v="Общая врачебная практика"/>
    <n v="170992000"/>
    <n v="192043000"/>
    <n v="187108000"/>
    <n v="225328000"/>
    <n v="288606000"/>
    <n v="3.5700000000000003E-2"/>
    <n v="4.5699999999999998E-2"/>
    <n v="7.8600000000000003E-2"/>
    <n v="4.2599999999999999E-2"/>
    <n v="6.3600000000000004E-2"/>
    <m/>
    <m/>
    <m/>
    <m/>
    <m/>
  </r>
  <r>
    <n v="1467"/>
    <s v="МЕГА-ДЕНТ М, ООО"/>
    <x v="0"/>
    <m/>
    <s v="Стоматология"/>
    <x v="88"/>
    <s v="1177232035045"/>
    <s v="7203436645"/>
    <s v="Стоматологическая практика"/>
    <n v="110685000"/>
    <n v="116834000"/>
    <n v="145117000"/>
    <n v="236112000"/>
    <n v="288353000"/>
    <n v="0.1099"/>
    <n v="0.12429999999999999"/>
    <n v="-3.6799999999999999E-2"/>
    <n v="0.30709999999999998"/>
    <n v="0.17519999999999999"/>
    <n v="0.121"/>
    <n v="0.10349999999999999"/>
    <n v="-3.3000000000000002E-2"/>
    <n v="0.27710000000000001"/>
    <n v="-7.3000000000000001E-3"/>
  </r>
  <r>
    <n v="1468"/>
    <s v="КЛИНИКА №1, ООО"/>
    <x v="8"/>
    <m/>
    <m/>
    <x v="88"/>
    <s v="1175050008011"/>
    <s v="5038129154"/>
    <s v="Деятельность больничных организаций"/>
    <n v="72349000"/>
    <n v="117827000"/>
    <n v="195404000"/>
    <n v="254897000"/>
    <n v="288345000"/>
    <n v="0.28749999999999998"/>
    <n v="0.51619999999999999"/>
    <n v="0.6653"/>
    <n v="0.59730000000000005"/>
    <n v="0.3463"/>
    <m/>
    <m/>
    <m/>
    <m/>
    <n v="-2.2000000000000001E-3"/>
  </r>
  <r>
    <n v="1469"/>
    <s v="ОКХЗ"/>
    <x v="0"/>
    <m/>
    <s v="Стоматология"/>
    <x v="88"/>
    <s v="1033301003350"/>
    <s v="3316007449"/>
    <s v="Стоматологическая практика"/>
    <n v="78660000"/>
    <n v="99680000"/>
    <n v="132556000"/>
    <n v="182996000"/>
    <n v="288173000"/>
    <n v="4.8599999999999997E-2"/>
    <n v="5.5199999999999999E-2"/>
    <n v="5.2200000000000003E-2"/>
    <n v="5.9200000000000003E-2"/>
    <n v="0.24610000000000001"/>
    <n v="4.0399999999999998E-2"/>
    <n v="4.3400000000000001E-2"/>
    <n v="4.9399999999999999E-2"/>
    <n v="4.6300000000000001E-2"/>
    <m/>
  </r>
  <r>
    <n v="1470"/>
    <s v="НОВЫЕ ТЕХНОЛОГИИ ПЛЮС, ООО"/>
    <x v="8"/>
    <m/>
    <m/>
    <x v="88"/>
    <s v="1117746861231"/>
    <s v="7709888759"/>
    <s v="Деятельность больничных организаций"/>
    <n v="332239000"/>
    <n v="283964000"/>
    <n v="293669000"/>
    <n v="297862000"/>
    <n v="287809000"/>
    <n v="0.41820000000000002"/>
    <n v="0.1268"/>
    <n v="0.1371"/>
    <n v="5.3499999999999999E-2"/>
    <n v="5.4999999999999997E-3"/>
    <m/>
    <m/>
    <m/>
    <m/>
    <m/>
  </r>
  <r>
    <n v="1471"/>
    <s v="ВАШ ВРАЧ, ООО"/>
    <x v="0"/>
    <s v="Узкопрофильная"/>
    <s v="Флебология"/>
    <x v="88"/>
    <s v="1147448009939"/>
    <s v="7448049837"/>
    <s v="Общая врачебная практика"/>
    <n v="58715000"/>
    <n v="134940000"/>
    <n v="195149000"/>
    <n v="291584000"/>
    <n v="287774000"/>
    <n v="0.38350000000000001"/>
    <n v="0.3851"/>
    <n v="0.36890000000000001"/>
    <n v="0.37680000000000002"/>
    <n v="0.22389999999999999"/>
    <n v="0.37480000000000002"/>
    <n v="0.37740000000000001"/>
    <n v="0.35930000000000001"/>
    <n v="0.36670000000000003"/>
    <n v="0.21579999999999999"/>
  </r>
  <r>
    <n v="1472"/>
    <s v="СЕМЕЙНЫЙ ДОКТОР, ООО"/>
    <x v="0"/>
    <s v="Многопрофильная"/>
    <m/>
    <x v="9"/>
    <s v="1117456015522"/>
    <s v="7456007414"/>
    <s v="Общая врачебная практика"/>
    <n v="120664000"/>
    <n v="148809000"/>
    <n v="168950000"/>
    <n v="227220000"/>
    <n v="287398000"/>
    <n v="0.23549999999999999"/>
    <n v="0.18540000000000001"/>
    <n v="0.34210000000000002"/>
    <n v="0.51359999999999995"/>
    <n v="0.53359999999999996"/>
    <n v="0.21099999999999999"/>
    <n v="0.17549999999999999"/>
    <n v="0.33129999999999998"/>
    <n v="0.50249999999999995"/>
    <n v="0.52539999999999998"/>
  </r>
  <r>
    <n v="1473"/>
    <s v="САНАТОРИЙ МАЛАЯ БУХТА, ЗАО"/>
    <x v="6"/>
    <m/>
    <m/>
    <x v="88"/>
    <s v="1022300509010"/>
    <s v="2301006360"/>
    <s v="Деятельность санаторно-курортных организаций"/>
    <n v="507710000"/>
    <n v="540249000"/>
    <n v="621990000"/>
    <n v="677875000"/>
    <n v="287360000"/>
    <n v="0.4914"/>
    <n v="0.46510000000000001"/>
    <n v="0.379"/>
    <n v="0.39650000000000002"/>
    <n v="-3.6799999999999999E-2"/>
    <n v="0.55189999999999995"/>
    <n v="0.61260000000000003"/>
    <n v="0.4592"/>
    <n v="0.4582"/>
    <n v="4.07E-2"/>
  </r>
  <r>
    <n v="1474"/>
    <s v="СКИФ-ПЛЮС, ООО"/>
    <x v="0"/>
    <m/>
    <s v="Стоматология"/>
    <x v="88"/>
    <s v="1077411000292"/>
    <s v="7411023303"/>
    <s v="Стоматологическая практика"/>
    <n v="26024000"/>
    <n v="28446000"/>
    <n v="90777000"/>
    <n v="250530000"/>
    <n v="287339000"/>
    <n v="0.1449"/>
    <n v="0.12130000000000001"/>
    <n v="0.1951"/>
    <n v="0.1991"/>
    <n v="0.12920000000000001"/>
    <n v="0.20319999999999999"/>
    <n v="9.3100000000000002E-2"/>
    <n v="0.17899999999999999"/>
    <n v="0.20760000000000001"/>
    <n v="0.1244"/>
  </r>
  <r>
    <n v="1475"/>
    <s v="ИМПЛАНТ КЛИНИК, ООО"/>
    <x v="0"/>
    <m/>
    <s v="Стоматология"/>
    <x v="88"/>
    <s v="1222300018181"/>
    <s v="2377003753"/>
    <s v="Стоматологическая практика"/>
    <m/>
    <n v="12584000"/>
    <n v="163333000"/>
    <n v="257869000"/>
    <n v="287079000"/>
    <m/>
    <n v="4.6199999999999998E-2"/>
    <n v="0.14960000000000001"/>
    <n v="4.41E-2"/>
    <n v="0.13370000000000001"/>
    <m/>
    <n v="3.0300000000000001E-2"/>
    <m/>
    <m/>
    <m/>
  </r>
  <r>
    <n v="1476"/>
    <s v="СИТИЛАБ-КРАСНОЯРСК, ООО"/>
    <x v="2"/>
    <m/>
    <m/>
    <x v="88"/>
    <s v="1022402467801"/>
    <s v="2465069337"/>
    <s v="Деятельность в области медицины прочая, не включенная в другие группировки"/>
    <n v="285589000"/>
    <n v="193695000"/>
    <n v="151547000"/>
    <n v="228876000"/>
    <n v="287036000"/>
    <n v="0.1452"/>
    <n v="-0.10589999999999999"/>
    <n v="-0.16089999999999999"/>
    <n v="-4.5199999999999997E-2"/>
    <n v="-4.8500000000000001E-2"/>
    <n v="0.1598"/>
    <n v="-0.112"/>
    <n v="-0.1706"/>
    <n v="-6.9800000000000001E-2"/>
    <n v="-6.0499999999999998E-2"/>
  </r>
  <r>
    <n v="1477"/>
    <s v="КЛИНИКА МЕДИЦИНЫ ТРУДА, ООО"/>
    <x v="8"/>
    <m/>
    <m/>
    <x v="88"/>
    <s v="1152468048875"/>
    <s v="2465133720"/>
    <s v="Деятельность больничных организаций"/>
    <n v="183563000"/>
    <n v="211427000"/>
    <n v="235590000"/>
    <n v="228196000"/>
    <n v="286852000"/>
    <n v="0.44779999999999998"/>
    <n v="0.4052"/>
    <n v="0.43230000000000002"/>
    <n v="0.5101"/>
    <n v="0.58020000000000005"/>
    <n v="0.44500000000000001"/>
    <n v="0.4002"/>
    <n v="0.52239999999999998"/>
    <n v="0.56840000000000002"/>
    <m/>
  </r>
  <r>
    <n v="1478"/>
    <s v="МАКСТРИТ, ООО"/>
    <x v="0"/>
    <m/>
    <s v="Стоматология"/>
    <x v="88"/>
    <s v="1187746035608"/>
    <s v="7734410155"/>
    <s v="Стоматологическая практика"/>
    <n v="157796000"/>
    <n v="231733000"/>
    <n v="272034000"/>
    <n v="305554000"/>
    <n v="286847000"/>
    <n v="0.31430000000000002"/>
    <n v="0.33929999999999999"/>
    <n v="0.3337"/>
    <n v="0.2888"/>
    <n v="0.1867"/>
    <m/>
    <m/>
    <m/>
    <m/>
    <m/>
  </r>
  <r>
    <n v="1479"/>
    <s v="РЦПМ, ООО"/>
    <x v="8"/>
    <m/>
    <m/>
    <x v="88"/>
    <s v="1077760945096"/>
    <s v="7727627767"/>
    <s v="Общая врачебная практика"/>
    <n v="277614000"/>
    <n v="227561000"/>
    <n v="180536000"/>
    <n v="235712000"/>
    <n v="286469000"/>
    <n v="0.4113"/>
    <n v="0.33800000000000002"/>
    <n v="8.6300000000000002E-2"/>
    <n v="0.1389"/>
    <n v="0.1464"/>
    <n v="0.39939999999999998"/>
    <n v="0.32950000000000002"/>
    <n v="5.0900000000000001E-2"/>
    <n v="0.15110000000000001"/>
    <n v="0.14299999999999999"/>
  </r>
  <r>
    <n v="1480"/>
    <s v="НОВАЯ СТОМАТОЛОГИЯ, ООО"/>
    <x v="0"/>
    <m/>
    <s v="Стоматология"/>
    <x v="88"/>
    <s v="1054205151220"/>
    <s v="4205088388"/>
    <s v="Стоматологическая практика"/>
    <n v="132736000"/>
    <n v="181097000"/>
    <n v="222403000"/>
    <n v="266495000"/>
    <n v="286323000"/>
    <n v="0.13020000000000001"/>
    <n v="0.22600000000000001"/>
    <n v="0.24979999999999999"/>
    <n v="0.26150000000000001"/>
    <n v="0.1249"/>
    <n v="0.1585"/>
    <m/>
    <m/>
    <m/>
    <m/>
  </r>
  <r>
    <n v="1481"/>
    <s v="МЕДИЦИНСКАЯ ПРАКТИКА, ООО"/>
    <x v="8"/>
    <m/>
    <m/>
    <x v="94"/>
    <s v="1074223005922"/>
    <s v="4223047320"/>
    <s v="Деятельность больничных организаций"/>
    <n v="158419000"/>
    <n v="187652000"/>
    <n v="204383000"/>
    <n v="289065000"/>
    <n v="286253000"/>
    <n v="1.8700000000000001E-2"/>
    <n v="4.0000000000000001E-3"/>
    <n v="9.0800000000000006E-2"/>
    <n v="0.1273"/>
    <n v="-0.1086"/>
    <n v="1.4800000000000001E-2"/>
    <n v="-2.0000000000000001E-4"/>
    <m/>
    <m/>
    <n v="-4.4999999999999997E-3"/>
  </r>
  <r>
    <n v="1482"/>
    <s v="ПАНОРАМА МЕД, ООО"/>
    <x v="8"/>
    <m/>
    <m/>
    <x v="88"/>
    <s v="1137847235800"/>
    <s v="7840491029"/>
    <s v="Деятельность в области здравоохранения"/>
    <n v="148967000"/>
    <n v="193448000"/>
    <n v="233029000"/>
    <n v="267569000"/>
    <n v="286036000"/>
    <n v="7.3099999999999998E-2"/>
    <n v="8.6900000000000005E-2"/>
    <n v="0.15029999999999999"/>
    <n v="0.12509999999999999"/>
    <n v="0.1115"/>
    <n v="0.124"/>
    <m/>
    <n v="-6.8999999999999999E-3"/>
    <n v="-2.52E-2"/>
    <n v="-1.6400000000000001E-2"/>
  </r>
  <r>
    <n v="1483"/>
    <s v="НМЦ-ТОМОГРАФИЯ, ООО"/>
    <x v="8"/>
    <m/>
    <m/>
    <x v="88"/>
    <s v="5067847102362"/>
    <s v="7841339193"/>
    <s v="Деятельность в области медицины прочая, не включенная в другие группировки"/>
    <n v="167027000"/>
    <n v="158106000"/>
    <n v="186419000"/>
    <n v="185786000"/>
    <n v="286007000"/>
    <n v="0.42249999999999999"/>
    <n v="0.20280000000000001"/>
    <n v="0.23430000000000001"/>
    <n v="7.5899999999999995E-2"/>
    <n v="0.20799999999999999"/>
    <n v="0.41260000000000002"/>
    <n v="0.18820000000000001"/>
    <n v="0.20880000000000001"/>
    <n v="4.8399999999999999E-2"/>
    <n v="0.15570000000000001"/>
  </r>
  <r>
    <n v="1484"/>
    <s v="МЕДИЦИНСКАЯ ФИРМА ЭЛИТА, ООО"/>
    <x v="0"/>
    <m/>
    <s v="Стоматология"/>
    <x v="88"/>
    <s v="1025500989580"/>
    <s v="5504030324"/>
    <s v="Стоматологическая практика"/>
    <n v="88716000"/>
    <n v="115357000"/>
    <n v="149289000"/>
    <n v="142270000"/>
    <n v="285901000"/>
    <n v="4.4400000000000002E-2"/>
    <n v="0.27"/>
    <n v="0.30840000000000001"/>
    <n v="0.29360000000000003"/>
    <n v="0.2697"/>
    <m/>
    <m/>
    <m/>
    <m/>
    <m/>
  </r>
  <r>
    <n v="1485"/>
    <s v="ЭХО, НПАО"/>
    <x v="8"/>
    <m/>
    <m/>
    <x v="88"/>
    <s v="1025901226053"/>
    <s v="5906011804"/>
    <s v="Деятельность больничных организаций"/>
    <n v="212947000"/>
    <n v="234131000"/>
    <n v="263400000"/>
    <n v="288263000"/>
    <n v="285733000"/>
    <n v="0.1234"/>
    <n v="0.12529999999999999"/>
    <n v="0.09"/>
    <n v="0.10929999999999999"/>
    <n v="0.14319999999999999"/>
    <n v="7.1999999999999995E-2"/>
    <n v="6.1999999999999998E-3"/>
    <n v="-1.72E-2"/>
    <n v="-1.4999999999999999E-2"/>
    <n v="5.3800000000000001E-2"/>
  </r>
  <r>
    <n v="1486"/>
    <s v="СТОМА, ООО"/>
    <x v="0"/>
    <m/>
    <s v="Стоматология"/>
    <x v="88"/>
    <s v="1033500344426"/>
    <s v="3528087686"/>
    <s v="Стоматологическая практика"/>
    <n v="126220000"/>
    <n v="169228000"/>
    <n v="203814000"/>
    <n v="263466000"/>
    <n v="285496000"/>
    <n v="7.1999999999999998E-3"/>
    <n v="2.86E-2"/>
    <n v="3.3099999999999997E-2"/>
    <n v="1.72E-2"/>
    <n v="2.53E-2"/>
    <m/>
    <m/>
    <m/>
    <m/>
    <m/>
  </r>
  <r>
    <n v="1487"/>
    <s v="САНАТОРИЙ КРУТУШКА, АО"/>
    <x v="6"/>
    <m/>
    <m/>
    <x v="88"/>
    <s v="1131690005864"/>
    <s v="1661035220"/>
    <s v="Деятельность санаторно-курортных организаций"/>
    <n v="106350000"/>
    <n v="125971000"/>
    <n v="151962000"/>
    <n v="211720000"/>
    <n v="285389000"/>
    <n v="-0.14019999999999999"/>
    <n v="6.4999999999999997E-3"/>
    <n v="3.1399999999999997E-2"/>
    <n v="4.0899999999999999E-2"/>
    <n v="6.3200000000000006E-2"/>
    <n v="-0.21820000000000001"/>
    <n v="-2.8400000000000002E-2"/>
    <n v="-2.52E-2"/>
    <n v="-2.0400000000000001E-2"/>
    <n v="3.1800000000000002E-2"/>
  </r>
  <r>
    <n v="1488"/>
    <s v="ОК ЭКСИМЕР НН, ООО"/>
    <x v="8"/>
    <m/>
    <m/>
    <x v="88"/>
    <s v="1145263006063"/>
    <s v="5263109720"/>
    <s v="Общая врачебная практика"/>
    <n v="211840000"/>
    <n v="253657000"/>
    <n v="254044000"/>
    <n v="260406000"/>
    <n v="285300000"/>
    <n v="7.9399999999999998E-2"/>
    <n v="0.2034"/>
    <n v="0.108"/>
    <n v="4.07E-2"/>
    <n v="-3.0000000000000001E-3"/>
    <m/>
    <m/>
    <m/>
    <m/>
    <m/>
  </r>
  <r>
    <n v="1490"/>
    <s v="САНАТОРИЙ ЧУВАШИЯКУРОРТ, АО"/>
    <x v="6"/>
    <m/>
    <m/>
    <x v="88"/>
    <s v="1022101284116"/>
    <s v="2127301549"/>
    <s v="Деятельность санаторно-курортных организаций"/>
    <n v="142747000"/>
    <n v="170955000"/>
    <n v="183318000"/>
    <n v="242862000"/>
    <n v="285211000"/>
    <n v="0.1191"/>
    <n v="0.1094"/>
    <n v="0.13170000000000001"/>
    <n v="0.2384"/>
    <n v="0.22969999999999999"/>
    <n v="0.34039999999999998"/>
    <n v="0.13189999999999999"/>
    <n v="0.45350000000000001"/>
    <n v="0.21210000000000001"/>
    <n v="4.2599999999999999E-2"/>
  </r>
  <r>
    <n v="1491"/>
    <s v="ДЕНТУМ, ООО"/>
    <x v="0"/>
    <m/>
    <s v="Стоматология"/>
    <x v="88"/>
    <s v="1157746912180"/>
    <s v="7734365329"/>
    <s v="Стоматологическая практика"/>
    <n v="101603000"/>
    <n v="163024000"/>
    <n v="199073000"/>
    <n v="238961000"/>
    <n v="285019000"/>
    <n v="0.2273"/>
    <n v="0.34399999999999997"/>
    <n v="0.29980000000000001"/>
    <n v="0.33150000000000002"/>
    <n v="0.15079999999999999"/>
    <m/>
    <m/>
    <m/>
    <m/>
    <m/>
  </r>
  <r>
    <n v="1492"/>
    <s v="САНАТОРИЙ ЦЕЛЕБНЫЙ КЛЮЧ, ЛПУ"/>
    <x v="6"/>
    <m/>
    <m/>
    <x v="88"/>
    <s v="1022601220784"/>
    <s v="2626027450"/>
    <s v="Деятельность санаторно-курортных организаций"/>
    <n v="136464000"/>
    <n v="182658000"/>
    <n v="222751000"/>
    <n v="259682000"/>
    <n v="284740000"/>
    <n v="2.8899999999999999E-2"/>
    <n v="6.2E-2"/>
    <n v="7.1300000000000002E-2"/>
    <n v="2.9700000000000001E-2"/>
    <n v="1.18E-2"/>
    <n v="0.1103"/>
    <n v="5.2499999999999998E-2"/>
    <n v="5.91E-2"/>
    <n v="1.6500000000000001E-2"/>
    <n v="1.6000000000000001E-3"/>
  </r>
  <r>
    <n v="1493"/>
    <s v="КОНСИЛИУМ, ООО"/>
    <x v="8"/>
    <m/>
    <m/>
    <x v="88"/>
    <s v="1093017002583"/>
    <s v="3017061381"/>
    <s v="Общая врачебная практика"/>
    <n v="137643000"/>
    <n v="159213000"/>
    <n v="194471000"/>
    <n v="251025000"/>
    <n v="284590000"/>
    <n v="0.1512"/>
    <n v="0.2142"/>
    <n v="9.8799999999999999E-2"/>
    <n v="0.2011"/>
    <n v="4.7999999999999996E-3"/>
    <m/>
    <m/>
    <m/>
    <m/>
    <m/>
  </r>
  <r>
    <n v="1495"/>
    <s v="ВИТА+, ООО"/>
    <x v="8"/>
    <m/>
    <m/>
    <x v="88"/>
    <s v="1197847082443"/>
    <s v="7813633370"/>
    <s v="Деятельность в области медицины прочая"/>
    <n v="128362000"/>
    <n v="166944000"/>
    <n v="204894000"/>
    <n v="268492000"/>
    <n v="284313000"/>
    <n v="9.2499999999999999E-2"/>
    <n v="0.21010000000000001"/>
    <n v="0.10920000000000001"/>
    <n v="8.6800000000000002E-2"/>
    <n v="-1.0999999999999999E-2"/>
    <m/>
    <n v="-1E-4"/>
    <n v="-2.9999999999999997E-4"/>
    <n v="-1.4E-3"/>
    <n v="-3.0999999999999999E-3"/>
  </r>
  <r>
    <n v="1494"/>
    <s v="ДЕНТА-ОПТИМАЛ, ООО"/>
    <x v="8"/>
    <m/>
    <m/>
    <x v="88"/>
    <s v="1027700501740"/>
    <s v="7735109825"/>
    <s v="Общая врачебная практика"/>
    <n v="98258000"/>
    <n v="109882000"/>
    <n v="132847000"/>
    <n v="203956000"/>
    <n v="284313000"/>
    <n v="0.23019999999999999"/>
    <n v="0.10970000000000001"/>
    <n v="0.1885"/>
    <n v="0.1139"/>
    <n v="0.1825"/>
    <m/>
    <m/>
    <m/>
    <m/>
    <m/>
  </r>
  <r>
    <n v="1496"/>
    <s v="ДЕНТАМЕД ЭЛИТ, ООО"/>
    <x v="0"/>
    <m/>
    <s v="Стоматология"/>
    <x v="88"/>
    <s v="1172130002330"/>
    <s v="2130184232"/>
    <s v="Стоматологическая практика"/>
    <n v="129595000"/>
    <n v="159632000"/>
    <n v="184517000"/>
    <n v="238942000"/>
    <n v="284048000"/>
    <n v="9.2600000000000002E-2"/>
    <n v="4.6199999999999998E-2"/>
    <n v="0.21490000000000001"/>
    <n v="0.14779999999999999"/>
    <n v="3.95E-2"/>
    <m/>
    <m/>
    <m/>
    <m/>
    <m/>
  </r>
  <r>
    <n v="1497"/>
    <s v="А-КЛИНИК, ООО"/>
    <x v="0"/>
    <m/>
    <s v="Стоматология"/>
    <x v="88"/>
    <s v="1247700478662"/>
    <s v="9709113057"/>
    <s v="Стоматологическая практика"/>
    <m/>
    <m/>
    <m/>
    <n v="21238000"/>
    <n v="284019000"/>
    <m/>
    <m/>
    <m/>
    <n v="-0.21440000000000001"/>
    <n v="0.112"/>
    <m/>
    <m/>
    <m/>
    <n v="-1E-4"/>
    <m/>
  </r>
  <r>
    <n v="1498"/>
    <s v="КОСМЕТОЛОГИЧЕСКАЯ КЛИНИКА, ООО"/>
    <x v="8"/>
    <m/>
    <m/>
    <x v="88"/>
    <s v="1127232041837"/>
    <s v="7202236700"/>
    <s v="Общая врачебная практика"/>
    <n v="119138000"/>
    <n v="142487000"/>
    <n v="186763000"/>
    <n v="227476000"/>
    <n v="283895000"/>
    <n v="0.38200000000000001"/>
    <n v="0.38329999999999997"/>
    <n v="0.3473"/>
    <n v="0.30909999999999999"/>
    <n v="0.32369999999999999"/>
    <m/>
    <m/>
    <m/>
    <m/>
    <m/>
  </r>
  <r>
    <n v="1499"/>
    <s v="ДЕЛИС МЕДИА, ООО"/>
    <x v="8"/>
    <m/>
    <m/>
    <x v="88"/>
    <s v="1077764467021"/>
    <s v="7714724185"/>
    <s v="Деятельность больничных организаций"/>
    <n v="377866000"/>
    <n v="316810000"/>
    <n v="285716000"/>
    <n v="257494000"/>
    <n v="283852000"/>
    <n v="1.72E-2"/>
    <n v="1.26E-2"/>
    <n v="1.26E-2"/>
    <n v="1.6899999999999998E-2"/>
    <n v="3.3399999999999999E-2"/>
    <n v="1.2E-2"/>
    <n v="7.1000000000000004E-3"/>
    <n v="5.8999999999999999E-3"/>
    <n v="1.1599999999999999E-2"/>
    <m/>
  </r>
  <r>
    <n v="1500"/>
    <s v="АЛАН КЛИНИК, ООО"/>
    <x v="8"/>
    <m/>
    <m/>
    <x v="88"/>
    <s v="1081690048120"/>
    <s v="1655161900"/>
    <s v="Деятельность в области здравоохранения"/>
    <n v="95985000"/>
    <n v="104042000"/>
    <n v="136288000"/>
    <n v="176393000"/>
    <n v="283839000"/>
    <n v="0.31609999999999999"/>
    <n v="0.27750000000000002"/>
    <n v="0.35189999999999999"/>
    <n v="0.373"/>
    <n v="0.33250000000000002"/>
    <m/>
    <m/>
    <m/>
    <m/>
    <m/>
  </r>
  <r>
    <n v="1501"/>
    <s v="МУ ЦМК-ДЗЕМГИ, ООО"/>
    <x v="8"/>
    <m/>
    <m/>
    <x v="88"/>
    <s v="1172724029895"/>
    <s v="2703095352"/>
    <s v="Общая врачебная практика"/>
    <n v="117854000"/>
    <n v="119593000"/>
    <n v="146878000"/>
    <n v="257115000"/>
    <n v="283387000"/>
    <n v="0.14949999999999999"/>
    <n v="0.16639999999999999"/>
    <n v="0.13009999999999999"/>
    <n v="0.1797"/>
    <n v="1.4E-3"/>
    <n v="-1E-3"/>
    <n v="-1.2500000000000001E-2"/>
    <n v="-3.6600000000000001E-2"/>
    <n v="-1.23E-2"/>
    <n v="-8.4199999999999997E-2"/>
  </r>
  <r>
    <n v="1502"/>
    <s v="КЛИНИКА ДОКТОРА ГРИГОРЕНКО, ООО"/>
    <x v="8"/>
    <m/>
    <m/>
    <x v="88"/>
    <s v="1162536094049"/>
    <s v="2543105426"/>
    <s v="Деятельность больничных организаций"/>
    <n v="80273000"/>
    <n v="124411000"/>
    <n v="146877000"/>
    <n v="221861000"/>
    <n v="283370000"/>
    <n v="0.23019999999999999"/>
    <n v="0.1242"/>
    <n v="4.6600000000000003E-2"/>
    <n v="3.2099999999999997E-2"/>
    <n v="8.2699999999999996E-2"/>
    <m/>
    <m/>
    <n v="-8.9999999999999998E-4"/>
    <n v="-1.1000000000000001E-3"/>
    <n v="-1.1999999999999999E-3"/>
  </r>
  <r>
    <n v="1503"/>
    <s v="КЛИНИКА ФОМИНА БЕЛГОРОД, ООО"/>
    <x v="0"/>
    <m/>
    <m/>
    <x v="40"/>
    <s v="1183123016933"/>
    <s v="3123438270"/>
    <s v="Деятельность больничных организаций"/>
    <n v="103219000"/>
    <n v="125013000"/>
    <n v="156554000"/>
    <n v="189629000"/>
    <n v="283092000"/>
    <n v="5.7000000000000002E-2"/>
    <n v="-1.21E-2"/>
    <n v="0.2084"/>
    <n v="4.1500000000000002E-2"/>
    <n v="0.20019999999999999"/>
    <n v="8.6099999999999996E-2"/>
    <n v="-2.5000000000000001E-2"/>
    <n v="0.1804"/>
    <n v="2.9100000000000001E-2"/>
    <n v="0.18140000000000001"/>
  </r>
  <r>
    <n v="1504"/>
    <s v="КУРОРТНАЯ ПОЛИКЛИНИКА ИМ. Н.И. ПИРОГОВА С ПАНСИОНАТОМ С ЛЕЧЕНИЕМ ИСКРА, ЛПУП"/>
    <x v="6"/>
    <m/>
    <m/>
    <x v="88"/>
    <s v="1022601622108"/>
    <s v="2632053829"/>
    <s v="Деятельность санаторно-курортных организаций"/>
    <n v="129226000"/>
    <n v="164745000"/>
    <n v="213585000"/>
    <n v="243755000"/>
    <n v="282973000"/>
    <n v="-4.3299999999999998E-2"/>
    <n v="-1.4200000000000001E-2"/>
    <n v="2.4500000000000001E-2"/>
    <n v="8.3999999999999995E-3"/>
    <n v="-7.9000000000000008E-3"/>
    <n v="5.8599999999999999E-2"/>
    <n v="-2.1499999999999998E-2"/>
    <n v="1.35E-2"/>
    <n v="-3.8E-3"/>
    <n v="-1.43E-2"/>
  </r>
  <r>
    <n v="1505"/>
    <s v="ЭСДИАЙ МАТРИХ, ООО"/>
    <x v="0"/>
    <m/>
    <s v="Стоматология"/>
    <x v="88"/>
    <s v="1205000076973"/>
    <s v="5024207109"/>
    <s v="Стоматологическая практика"/>
    <n v="65511000"/>
    <n v="128239000"/>
    <n v="162268000"/>
    <n v="263969000"/>
    <n v="282843000"/>
    <n v="0.49"/>
    <n v="0.31040000000000001"/>
    <n v="0.26319999999999999"/>
    <n v="0.4405"/>
    <n v="0.1714"/>
    <m/>
    <m/>
    <m/>
    <m/>
    <m/>
  </r>
  <r>
    <n v="1506"/>
    <s v="ЦЕНТР СТОМАТОЛОГИИ, ООО"/>
    <x v="0"/>
    <m/>
    <s v="Стоматология"/>
    <x v="88"/>
    <s v="1025403210546"/>
    <s v="5407190026"/>
    <s v="Стоматологическая практика"/>
    <n v="103335000"/>
    <n v="137112000"/>
    <n v="131092000"/>
    <n v="222694000"/>
    <n v="282795000"/>
    <n v="8.3199999999999996E-2"/>
    <n v="0.17799999999999999"/>
    <n v="0.16"/>
    <n v="0.32879999999999998"/>
    <n v="0.34789999999999999"/>
    <n v="-2.9999999999999997E-4"/>
    <m/>
    <m/>
    <m/>
    <m/>
  </r>
  <r>
    <n v="1507"/>
    <s v="ПОЛИКЛИНИКА ФНПР, МУ"/>
    <x v="8"/>
    <m/>
    <m/>
    <x v="88"/>
    <s v="1027739100036"/>
    <s v="7725117626"/>
    <s v="Общая врачебная практика"/>
    <n v="320187000"/>
    <n v="297705000"/>
    <n v="297170000"/>
    <n v="293658000"/>
    <n v="282704000"/>
    <n v="3.9899999999999998E-2"/>
    <n v="3.4799999999999998E-2"/>
    <n v="-5.1000000000000004E-3"/>
    <n v="-1.54E-2"/>
    <n v="7.9000000000000008E-3"/>
    <n v="8.0000000000000004E-4"/>
    <n v="2.9999999999999997E-4"/>
    <n v="-3.8899999999999997E-2"/>
    <n v="-4.1399999999999999E-2"/>
    <n v="1E-3"/>
  </r>
  <r>
    <n v="1508"/>
    <s v="МЕДИЦИНА КРАСОТЫ, ООО"/>
    <x v="8"/>
    <m/>
    <m/>
    <x v="88"/>
    <s v="1041621125160"/>
    <s v="1655089121"/>
    <s v="Деятельность в области здравоохранения"/>
    <n v="313581000"/>
    <n v="188826000"/>
    <n v="222369000"/>
    <n v="262604000"/>
    <n v="282669000"/>
    <n v="0.1706"/>
    <n v="0.1537"/>
    <n v="0.25130000000000002"/>
    <n v="-2.5700000000000001E-2"/>
    <n v="0.10199999999999999"/>
    <n v="0.158"/>
    <n v="0.13819999999999999"/>
    <n v="0.23130000000000001"/>
    <n v="-4.5600000000000002E-2"/>
    <n v="7.7899999999999997E-2"/>
  </r>
  <r>
    <n v="1509"/>
    <s v="МЕДИКАЛ-ГРУПП, ООО"/>
    <x v="8"/>
    <m/>
    <m/>
    <x v="88"/>
    <s v="1179102006632"/>
    <s v="9102226331"/>
    <s v="Общая врачебная практика"/>
    <n v="75634000"/>
    <n v="87405000"/>
    <n v="116865000"/>
    <n v="160573000"/>
    <n v="282263000"/>
    <n v="0.35849999999999999"/>
    <n v="-6.4999999999999997E-3"/>
    <n v="0.20280000000000001"/>
    <n v="0.26600000000000001"/>
    <n v="0.16309999999999999"/>
    <n v="-1.5E-3"/>
    <n v="-6.4999999999999997E-3"/>
    <n v="-1.03E-2"/>
    <n v="-4.0099999999999997E-2"/>
    <n v="-3.8100000000000002E-2"/>
  </r>
  <r>
    <n v="1510"/>
    <s v="ДП НА ЛЕНИНГРАДКЕ, АО"/>
    <x v="8"/>
    <m/>
    <m/>
    <x v="88"/>
    <s v="1037739333070"/>
    <s v="7727196430"/>
    <s v="Общая врачебная практика"/>
    <n v="157090000"/>
    <n v="185770000"/>
    <n v="209775000"/>
    <n v="228542000"/>
    <n v="282251000"/>
    <n v="0.2422"/>
    <n v="0.27089999999999997"/>
    <n v="0.2984"/>
    <n v="0.26889999999999997"/>
    <n v="0.16969999999999999"/>
    <n v="0.1507"/>
    <n v="0.24390000000000001"/>
    <n v="0.1804"/>
    <n v="0.35930000000000001"/>
    <n v="-0.15909999999999999"/>
  </r>
  <r>
    <n v="1511"/>
    <s v="МИТРАЛАБ, ООО"/>
    <x v="0"/>
    <m/>
    <s v="Стоматология"/>
    <x v="88"/>
    <s v="1197746115148"/>
    <s v="7716932286"/>
    <s v="Стоматологическая практика"/>
    <n v="35088000"/>
    <n v="50115000"/>
    <n v="78006000"/>
    <n v="168236000"/>
    <n v="282033000"/>
    <n v="0.11799999999999999"/>
    <n v="0.1171"/>
    <n v="0.26719999999999999"/>
    <n v="0.4466"/>
    <n v="0.14360000000000001"/>
    <n v="-2.7000000000000001E-3"/>
    <n v="-1.6999999999999999E-3"/>
    <m/>
    <n v="-1.1299999999999999E-2"/>
    <n v="-3.2300000000000002E-2"/>
  </r>
  <r>
    <n v="1512"/>
    <s v="БОГАТЫРЬ, ООО"/>
    <x v="8"/>
    <m/>
    <m/>
    <x v="88"/>
    <s v="1132310009831"/>
    <s v="2310173279"/>
    <s v="Деятельность больничных организаций"/>
    <n v="214254000"/>
    <n v="238291000"/>
    <n v="238513000"/>
    <n v="265191000"/>
    <n v="282014000"/>
    <n v="0.17430000000000001"/>
    <n v="2.2800000000000001E-2"/>
    <n v="6.7000000000000002E-3"/>
    <n v="9.7000000000000003E-3"/>
    <n v="1.49E-2"/>
    <n v="0.1585"/>
    <n v="1.52E-2"/>
    <n v="-4.8999999999999998E-3"/>
    <m/>
    <m/>
  </r>
  <r>
    <n v="1513"/>
    <s v="САНАТОРИЙ МИТИНО, АО"/>
    <x v="6"/>
    <m/>
    <m/>
    <x v="88"/>
    <s v="1024301078317"/>
    <s v="4329000724"/>
    <s v="Деятельность санаторно-курортных организаций"/>
    <n v="133952000"/>
    <n v="189581000"/>
    <n v="219083000"/>
    <n v="253520000"/>
    <n v="281981000"/>
    <n v="-8.8800000000000004E-2"/>
    <n v="9.1999999999999998E-2"/>
    <n v="5.4699999999999999E-2"/>
    <n v="5.1299999999999998E-2"/>
    <n v="5.4899999999999997E-2"/>
    <n v="2.4299999999999999E-2"/>
    <n v="7.8399999999999997E-2"/>
    <n v="4.7300000000000002E-2"/>
    <n v="4.3799999999999999E-2"/>
    <n v="4.8000000000000001E-2"/>
  </r>
  <r>
    <n v="1514"/>
    <s v="КОСМЕТОЛОДЖИ, ООО"/>
    <x v="8"/>
    <m/>
    <m/>
    <x v="88"/>
    <s v="1217700173789"/>
    <s v="9704059906"/>
    <s v="Деятельность больничных организаций"/>
    <n v="161601000"/>
    <n v="213618000"/>
    <n v="127253000"/>
    <n v="242739000"/>
    <n v="281887000"/>
    <n v="8.6199999999999999E-2"/>
    <n v="4.7399999999999998E-2"/>
    <n v="5.2499999999999998E-2"/>
    <n v="3.6799999999999999E-2"/>
    <n v="0.1009"/>
    <m/>
    <n v="-5.0000000000000001E-4"/>
    <n v="-4.1000000000000003E-3"/>
    <n v="-4.7999999999999996E-3"/>
    <n v="-1.5900000000000001E-2"/>
  </r>
  <r>
    <n v="1515"/>
    <s v="КОНСУЛЬТАНТ ФАРМ, ООО"/>
    <x v="0"/>
    <s v="Многопрофильная"/>
    <m/>
    <x v="88"/>
    <s v="1117154028540"/>
    <s v="7106520027"/>
    <s v="Общая врачебная практика"/>
    <n v="257506000"/>
    <n v="178025000"/>
    <n v="205608000"/>
    <n v="250503000"/>
    <n v="281827000"/>
    <n v="0.24729999999999999"/>
    <n v="0.13669999999999999"/>
    <n v="0.35360000000000003"/>
    <n v="0.35659999999999997"/>
    <n v="0.31840000000000002"/>
    <n v="0.28210000000000002"/>
    <n v="0.13739999999999999"/>
    <n v="0.3548"/>
    <n v="0.36070000000000002"/>
    <n v="0.31319999999999998"/>
  </r>
  <r>
    <n v="1516"/>
    <s v="ЕВА КЛИНИК, ООО"/>
    <x v="8"/>
    <m/>
    <m/>
    <x v="88"/>
    <s v="1154910000695"/>
    <s v="4909121666"/>
    <s v="Деятельность больничных организаций"/>
    <n v="122440000"/>
    <n v="138776000"/>
    <n v="208945000"/>
    <n v="230680000"/>
    <n v="281780000"/>
    <n v="0.10639999999999999"/>
    <n v="-1.2699999999999999E-2"/>
    <n v="2.8000000000000001E-2"/>
    <n v="1E-4"/>
    <n v="7.8299999999999995E-2"/>
    <n v="-1E-4"/>
    <m/>
    <m/>
    <m/>
    <m/>
  </r>
  <r>
    <n v="1517"/>
    <s v="СПЕКТР-ДИАГНОСТИКА ВОРОНЕЖ, ООО"/>
    <x v="8"/>
    <m/>
    <m/>
    <x v="88"/>
    <s v="1163668058025"/>
    <s v="3616018040"/>
    <s v="Деятельность больничных организаций"/>
    <n v="19719000"/>
    <n v="26132000"/>
    <n v="48010000"/>
    <n v="136502000"/>
    <n v="281764000"/>
    <n v="7.2099999999999997E-2"/>
    <n v="2.64E-2"/>
    <n v="0.15190000000000001"/>
    <n v="0.1676"/>
    <n v="0.113"/>
    <m/>
    <m/>
    <m/>
    <m/>
    <m/>
  </r>
  <r>
    <n v="1518"/>
    <s v="МЕДИЦИНСКИЙ ЦЕНТР ГАРАНТ, ООО"/>
    <x v="8"/>
    <m/>
    <m/>
    <x v="88"/>
    <s v="1146678012326"/>
    <s v="6678048177"/>
    <s v="Деятельность больничных организаций"/>
    <n v="20519000"/>
    <n v="20338000"/>
    <n v="92052000"/>
    <n v="247636000"/>
    <n v="281661000"/>
    <n v="-0.1206"/>
    <n v="-0.26269999999999999"/>
    <n v="0.25419999999999998"/>
    <n v="0.19270000000000001"/>
    <n v="0.1648"/>
    <n v="-2.69E-2"/>
    <n v="-2.8799999999999999E-2"/>
    <n v="-5.4000000000000003E-3"/>
    <m/>
    <m/>
  </r>
  <r>
    <n v="1519"/>
    <s v="ЛЕГЕНДА СМАЙЛ, ООО"/>
    <x v="0"/>
    <m/>
    <s v="Стоматология"/>
    <x v="88"/>
    <s v="1233300000636"/>
    <s v="3328030717"/>
    <s v="Стоматологическая практика"/>
    <m/>
    <m/>
    <n v="39109000"/>
    <n v="201208000"/>
    <n v="281597000"/>
    <m/>
    <m/>
    <n v="-0.31230000000000002"/>
    <n v="0.35520000000000002"/>
    <n v="0.35149999999999998"/>
    <m/>
    <m/>
    <m/>
    <m/>
    <m/>
  </r>
  <r>
    <n v="1520"/>
    <s v="АНИДЕНТ, ООО"/>
    <x v="0"/>
    <m/>
    <s v="Стоматология"/>
    <x v="88"/>
    <s v="1185053014068"/>
    <s v="5001120109"/>
    <s v="Стоматологическая практика"/>
    <n v="62231000"/>
    <n v="88084000"/>
    <n v="115466000"/>
    <n v="170548000"/>
    <n v="281464000"/>
    <n v="9.0800000000000006E-2"/>
    <n v="0.2271"/>
    <n v="-1.61E-2"/>
    <n v="3.0700000000000002E-2"/>
    <n v="3.7699999999999997E-2"/>
    <m/>
    <m/>
    <n v="-3.4599999999999999E-2"/>
    <n v="-2.6100000000000002E-2"/>
    <m/>
  </r>
  <r>
    <n v="1521"/>
    <s v="КУРОРТЫ БУРЯТИИ, ООО"/>
    <x v="6"/>
    <m/>
    <m/>
    <x v="88"/>
    <s v="1190327006286"/>
    <s v="0326568141"/>
    <s v="Деятельность санаторно-курортных организаций"/>
    <n v="2775000"/>
    <n v="2073000"/>
    <n v="1854000"/>
    <n v="9056000"/>
    <n v="281019000"/>
    <n v="-1.8227"/>
    <n v="-0.87990000000000002"/>
    <n v="-0.94440000000000002"/>
    <n v="-0.87539999999999996"/>
    <n v="7.3899999999999993E-2"/>
    <n v="-11.3636"/>
    <n v="-31.9894"/>
    <n v="-41.9649"/>
    <n v="-3.6168999999999998"/>
    <n v="-0.1555"/>
  </r>
  <r>
    <n v="1522"/>
    <s v="ЭВЕРЛАСТ, ООО"/>
    <x v="8"/>
    <m/>
    <m/>
    <x v="88"/>
    <s v="1192375010970"/>
    <s v="2310212351"/>
    <s v="Общая врачебная практика"/>
    <n v="71020000"/>
    <n v="130313000"/>
    <n v="196083000"/>
    <n v="224168000"/>
    <n v="280969000"/>
    <n v="6.1499999999999999E-2"/>
    <n v="0.1081"/>
    <n v="0.18240000000000001"/>
    <n v="0.12909999999999999"/>
    <n v="0.32890000000000003"/>
    <m/>
    <m/>
    <m/>
    <m/>
    <n v="0.313"/>
  </r>
  <r>
    <n v="1523"/>
    <s v="САНАТОРИЙ СЕРЕБРЯНЫЙ ПЛЕС, ООО"/>
    <x v="6"/>
    <m/>
    <m/>
    <x v="88"/>
    <s v="1174401000102"/>
    <s v="4414015721"/>
    <s v="Деятельность санаторно-курортных организаций"/>
    <n v="174000000"/>
    <n v="255290000"/>
    <n v="268973000"/>
    <n v="268973000"/>
    <n v="280270000"/>
    <n v="0.47039999999999998"/>
    <n v="0.55210000000000004"/>
    <n v="0.47039999999999998"/>
    <n v="0.45500000000000002"/>
    <n v="0.49380000000000002"/>
    <n v="-0.1484"/>
    <n v="-0.1075"/>
    <n v="-2.18E-2"/>
    <m/>
    <m/>
  </r>
  <r>
    <n v="1524"/>
    <s v="ИСТОЧНИК, ООО"/>
    <x v="6"/>
    <m/>
    <m/>
    <x v="88"/>
    <s v="1169658055555"/>
    <s v="6678071761"/>
    <s v="Деятельность санаторно-курортных организаций"/>
    <n v="24715000"/>
    <n v="57509000"/>
    <n v="51434000"/>
    <n v="180144000"/>
    <n v="280166000"/>
    <n v="0.22239999999999999"/>
    <n v="6.2600000000000003E-2"/>
    <n v="-6.8599999999999994E-2"/>
    <n v="4.5999999999999999E-2"/>
    <n v="-2.2599999999999999E-2"/>
    <n v="-0.23630000000000001"/>
    <n v="-7.9500000000000001E-2"/>
    <m/>
    <n v="-1.0999999999999999E-2"/>
    <n v="-5.3E-3"/>
  </r>
  <r>
    <n v="1525"/>
    <s v="ДИНАСТИЯ, ООО"/>
    <x v="0"/>
    <m/>
    <s v="Стоматология"/>
    <x v="88"/>
    <s v="1116234011651"/>
    <s v="6234097060"/>
    <s v="Стоматологическая практика"/>
    <n v="84864000"/>
    <n v="119508000"/>
    <n v="150617000"/>
    <n v="194730000"/>
    <n v="279934000"/>
    <n v="-5.2400000000000002E-2"/>
    <n v="3.0300000000000001E-2"/>
    <n v="9.0200000000000002E-2"/>
    <n v="5.5999999999999999E-3"/>
    <n v="1.6000000000000001E-3"/>
    <n v="1.8E-3"/>
    <n v="2.9999999999999997E-4"/>
    <n v="1.5599999999999999E-2"/>
    <n v="8.2000000000000007E-3"/>
    <n v="2.3E-3"/>
  </r>
  <r>
    <n v="1526"/>
    <s v="ВСЕ СВОИ! СТОМАТОЛОГИЯ, ООО"/>
    <x v="0"/>
    <m/>
    <s v="Стоматология"/>
    <x v="88"/>
    <s v="1177746255048"/>
    <s v="7708312602"/>
    <s v="Стоматологическая практика"/>
    <n v="23531000"/>
    <n v="21698000"/>
    <n v="113745000"/>
    <n v="187050000"/>
    <n v="279778000"/>
    <n v="7.6300000000000007E-2"/>
    <n v="7.9200000000000007E-2"/>
    <n v="7.3300000000000004E-2"/>
    <n v="7.3300000000000004E-2"/>
    <n v="0.17349999999999999"/>
    <m/>
    <m/>
    <m/>
    <m/>
    <m/>
  </r>
  <r>
    <n v="1527"/>
    <s v="ПРЕЗИДЕНТ СК №6, ООО"/>
    <x v="0"/>
    <m/>
    <s v="Стоматология"/>
    <x v="88"/>
    <s v="1057747620611"/>
    <s v="7723545136"/>
    <s v="Стоматологическая практика"/>
    <n v="111287000"/>
    <n v="155819000"/>
    <n v="163210000"/>
    <n v="243124000"/>
    <n v="279759000"/>
    <n v="0.24010000000000001"/>
    <n v="0.20599999999999999"/>
    <n v="0.17710000000000001"/>
    <n v="0.13700000000000001"/>
    <n v="-2.3099999999999999E-2"/>
    <n v="-2.3099999999999999E-2"/>
    <m/>
    <n v="-2.3E-3"/>
    <m/>
    <m/>
  </r>
  <r>
    <n v="1528"/>
    <s v="БЬЮТИ МАСТЕР, ООО"/>
    <x v="8"/>
    <m/>
    <m/>
    <x v="88"/>
    <s v="1127746533287"/>
    <s v="7731429800"/>
    <s v="Общая врачебная практика"/>
    <n v="134654000"/>
    <n v="124454000"/>
    <n v="139026000"/>
    <n v="194301000"/>
    <n v="279482000"/>
    <n v="9.4799999999999995E-2"/>
    <n v="0.15429999999999999"/>
    <n v="0.10050000000000001"/>
    <n v="0.182"/>
    <n v="8.6599999999999996E-2"/>
    <n v="7.7499999999999999E-2"/>
    <n v="0.13869999999999999"/>
    <n v="8.1299999999999997E-2"/>
    <n v="0.1598"/>
    <n v="6.83E-2"/>
  </r>
  <r>
    <n v="1529"/>
    <s v="СТОМ ПРАКТИК, ООО"/>
    <x v="0"/>
    <m/>
    <s v="Стоматология"/>
    <x v="88"/>
    <s v="1233900012378"/>
    <s v="3900017563"/>
    <s v="Стоматологическая практика"/>
    <m/>
    <m/>
    <m/>
    <n v="159149000"/>
    <n v="279350000"/>
    <m/>
    <m/>
    <m/>
    <n v="1.41E-2"/>
    <n v="-1.14E-2"/>
    <m/>
    <m/>
    <m/>
    <n v="-4.1000000000000003E-3"/>
    <m/>
  </r>
  <r>
    <n v="1530"/>
    <s v="САНАТОРИЙ (КУРОРТ) КРАИНКА, ООО"/>
    <x v="6"/>
    <m/>
    <m/>
    <x v="88"/>
    <s v="1027103473473"/>
    <s v="7133000690"/>
    <s v="Деятельность санаторно-курортных организаций"/>
    <n v="126597000"/>
    <n v="242232000"/>
    <n v="246784000"/>
    <n v="286281000"/>
    <n v="278987000"/>
    <n v="-2.4299999999999999E-2"/>
    <n v="0.27039999999999997"/>
    <n v="0.23039999999999999"/>
    <n v="0.1244"/>
    <n v="4.02E-2"/>
    <n v="-2.3599999999999999E-2"/>
    <n v="0.22639999999999999"/>
    <n v="0.19389999999999999"/>
    <n v="0.1018"/>
    <n v="4.5900000000000003E-2"/>
  </r>
  <r>
    <n v="1531"/>
    <s v="ПРОФМЕДАССИСТ САХАЛИН, АО"/>
    <x v="8"/>
    <m/>
    <m/>
    <x v="88"/>
    <s v="1026500538162"/>
    <s v="6501095879"/>
    <s v="Общая врачебная практика"/>
    <n v="1076547000"/>
    <n v="615422000"/>
    <n v="448666000"/>
    <n v="334948000"/>
    <n v="278952000"/>
    <n v="0.15609999999999999"/>
    <n v="0.1255"/>
    <n v="0.06"/>
    <n v="-0.1386"/>
    <n v="-0.1744"/>
    <n v="0.19769999999999999"/>
    <n v="-0.104"/>
    <n v="7.5200000000000003E-2"/>
    <n v="-0.16439999999999999"/>
    <n v="-0.38690000000000002"/>
  </r>
  <r>
    <n v="1532"/>
    <s v="ОГНИ ОЛИМПА, ООО"/>
    <x v="8"/>
    <m/>
    <m/>
    <x v="88"/>
    <s v="1217700347897"/>
    <s v="7714474400"/>
    <s v="Специальная врачебная практика"/>
    <n v="5694000"/>
    <n v="60587000"/>
    <n v="91546000"/>
    <n v="118452000"/>
    <n v="278928000"/>
    <n v="-2.5451000000000001"/>
    <n v="-0.47599999999999998"/>
    <n v="-0.2392"/>
    <n v="-0.28970000000000001"/>
    <n v="6.1800000000000001E-2"/>
    <n v="-0.11849999999999999"/>
    <n v="-7.2400000000000006E-2"/>
    <n v="-0.39200000000000002"/>
    <n v="-8.1000000000000003E-2"/>
    <n v="-2.18E-2"/>
  </r>
  <r>
    <n v="1533"/>
    <s v="МЕДКЛУБ, ООО"/>
    <x v="8"/>
    <m/>
    <m/>
    <x v="88"/>
    <s v="1167847219891"/>
    <s v="7813251814"/>
    <s v="Общая врачебная практика"/>
    <n v="143453000"/>
    <n v="290282000"/>
    <n v="298274000"/>
    <n v="167073000"/>
    <n v="278847000"/>
    <n v="8.77E-2"/>
    <n v="3.7999999999999999E-2"/>
    <n v="-0.1239"/>
    <n v="-7.4200000000000002E-2"/>
    <n v="7.0999999999999994E-2"/>
    <n v="7.6999999999999999E-2"/>
    <n v="8.3999999999999995E-3"/>
    <n v="-0.1439"/>
    <n v="-0.1321"/>
    <n v="1.9800000000000002E-2"/>
  </r>
  <r>
    <n v="1534"/>
    <s v="МЕДИЦИНСКИЙ ЦЕНТР, ГБ АО"/>
    <x v="8"/>
    <m/>
    <m/>
    <x v="88"/>
    <s v="1027200810262"/>
    <s v="7203087803"/>
    <s v="Общая врачебная практика"/>
    <n v="177882000"/>
    <n v="190818000"/>
    <n v="217358000"/>
    <n v="245144000"/>
    <n v="278588000"/>
    <n v="4.5400000000000003E-2"/>
    <n v="4.3499999999999997E-2"/>
    <n v="4.7199999999999999E-2"/>
    <n v="5.2200000000000003E-2"/>
    <n v="5.11E-2"/>
    <n v="4.1799999999999997E-2"/>
    <n v="2.7199999999999998E-2"/>
    <n v="3.5499999999999997E-2"/>
    <n v="4.1799999999999997E-2"/>
    <m/>
  </r>
  <r>
    <n v="1535"/>
    <s v="БАЛТЗДРАВ КУПЧИНО, ООО"/>
    <x v="8"/>
    <m/>
    <m/>
    <x v="88"/>
    <s v="1167847250823"/>
    <s v="7816330550"/>
    <s v="Общая врачебная практика"/>
    <n v="140408000"/>
    <n v="152918000"/>
    <n v="179108000"/>
    <n v="196798000"/>
    <n v="278443000"/>
    <n v="0.26469999999999999"/>
    <n v="0.15620000000000001"/>
    <n v="0.34039999999999998"/>
    <n v="0.31369999999999998"/>
    <n v="0.32079999999999997"/>
    <m/>
    <m/>
    <m/>
    <m/>
    <m/>
  </r>
  <r>
    <n v="1536"/>
    <s v="КЛИНИКА СИНАЙ, ООО"/>
    <x v="8"/>
    <m/>
    <m/>
    <x v="88"/>
    <s v="1147746723200"/>
    <s v="7709957096"/>
    <s v="Общая врачебная практика"/>
    <n v="151253000"/>
    <n v="164819000"/>
    <n v="191352000"/>
    <n v="217178000"/>
    <n v="278112000"/>
    <n v="0.19439999999999999"/>
    <n v="0.15359999999999999"/>
    <n v="0.11799999999999999"/>
    <n v="0.113"/>
    <n v="0.1046"/>
    <n v="-1.2800000000000001E-2"/>
    <n v="-8.5000000000000006E-3"/>
    <n v="-3.7000000000000002E-3"/>
    <n v="-3.8999999999999998E-3"/>
    <n v="-5.4000000000000003E-3"/>
  </r>
  <r>
    <n v="1537"/>
    <s v="ДОКТОРПЛАСТИК, ООО"/>
    <x v="8"/>
    <m/>
    <m/>
    <x v="88"/>
    <s v="1077762455540"/>
    <s v="7714718600"/>
    <s v="Деятельность в области здравоохранения"/>
    <n v="102431000"/>
    <n v="105489000"/>
    <n v="170727000"/>
    <n v="213725000"/>
    <n v="277878000"/>
    <n v="2.9999999999999997E-4"/>
    <n v="9.06E-2"/>
    <n v="0.25779999999999997"/>
    <n v="0.27860000000000001"/>
    <n v="0.24990000000000001"/>
    <m/>
    <m/>
    <m/>
    <m/>
    <m/>
  </r>
  <r>
    <n v="1538"/>
    <s v="МЕДЭКСПЕРТ, ООО"/>
    <x v="0"/>
    <m/>
    <m/>
    <x v="88"/>
    <s v="1061685050173"/>
    <s v="1657061636"/>
    <s v="Деятельность в области здравоохранения"/>
    <n v="95991000"/>
    <n v="100341000"/>
    <n v="136406000"/>
    <n v="201346000"/>
    <n v="277799000"/>
    <n v="3.5299999999999998E-2"/>
    <n v="2.0400000000000001E-2"/>
    <n v="2.52E-2"/>
    <n v="0.13750000000000001"/>
    <n v="8.3299999999999999E-2"/>
    <m/>
    <m/>
    <n v="-1.1999999999999999E-3"/>
    <n v="-5.0000000000000001E-4"/>
    <n v="-1E-4"/>
  </r>
  <r>
    <n v="1539"/>
    <s v="ОКСФОРД-СМАЙЛ, ООО"/>
    <x v="0"/>
    <m/>
    <s v="Стоматология"/>
    <x v="88"/>
    <s v="1203300009879"/>
    <s v="3327146733"/>
    <s v="Стоматологическая практика"/>
    <n v="31069000"/>
    <n v="103319000"/>
    <n v="156360000"/>
    <n v="195527000"/>
    <n v="277690000"/>
    <n v="0.90949999999999998"/>
    <n v="0.27100000000000002"/>
    <n v="0.16289999999999999"/>
    <n v="0.22950000000000001"/>
    <n v="0.28499999999999998"/>
    <m/>
    <n v="-1E-4"/>
    <n v="-1E-4"/>
    <m/>
    <m/>
  </r>
  <r>
    <n v="1540"/>
    <s v="МЕДСИ-ИЖЕВСК, ООО"/>
    <x v="0"/>
    <m/>
    <m/>
    <x v="0"/>
    <s v="1191832017893"/>
    <s v="1831195583"/>
    <s v="Общая врачебная практика"/>
    <n v="117099000"/>
    <n v="125125000"/>
    <n v="167878000"/>
    <n v="217572000"/>
    <n v="277616000"/>
    <n v="-0.63759999999999994"/>
    <n v="-0.52800000000000002"/>
    <n v="-0.43430000000000002"/>
    <n v="-0.25509999999999999"/>
    <n v="-2.3699999999999999E-2"/>
    <n v="-0.67579999999999996"/>
    <n v="-0.58309999999999995"/>
    <n v="-0.38450000000000001"/>
    <n v="-0.19739999999999999"/>
    <n v="-4.4600000000000001E-2"/>
  </r>
  <r>
    <n v="1541"/>
    <s v="СТОМАТОЛОГИЯ В МИТИНО, ООО"/>
    <x v="0"/>
    <m/>
    <s v="Стоматология"/>
    <x v="88"/>
    <s v="1227700178320"/>
    <s v="7733382307"/>
    <s v="Стоматологическая практика"/>
    <m/>
    <n v="4280000"/>
    <n v="91011000"/>
    <n v="179268000"/>
    <n v="277409000"/>
    <m/>
    <n v="7.4300000000000005E-2"/>
    <n v="7.3300000000000004E-2"/>
    <n v="7.3300000000000004E-2"/>
    <n v="0.17199999999999999"/>
    <m/>
    <m/>
    <m/>
    <m/>
    <m/>
  </r>
  <r>
    <n v="1542"/>
    <s v="ИРИС, АО"/>
    <x v="8"/>
    <m/>
    <m/>
    <x v="88"/>
    <s v="1082468036144"/>
    <s v="2466211755"/>
    <s v="Деятельность больничных организаций"/>
    <n v="287422000"/>
    <n v="321483000"/>
    <n v="316379000"/>
    <n v="293181000"/>
    <n v="277182000"/>
    <n v="0.71360000000000001"/>
    <n v="0.67290000000000005"/>
    <n v="0.66220000000000001"/>
    <n v="0.62719999999999998"/>
    <n v="0.56540000000000001"/>
    <n v="0.70550000000000002"/>
    <n v="0.67010000000000003"/>
    <n v="0.65739999999999998"/>
    <n v="0.6179"/>
    <m/>
  </r>
  <r>
    <n v="1543"/>
    <s v="ЖЕМЧУГ, ООО"/>
    <x v="0"/>
    <m/>
    <s v="Стоматология"/>
    <x v="88"/>
    <s v="1024000946881"/>
    <s v="4025018800"/>
    <s v="Стоматологическая практика"/>
    <n v="140133000"/>
    <n v="148615000"/>
    <n v="183807000"/>
    <n v="233088000"/>
    <n v="277032000"/>
    <n v="4.6300000000000001E-2"/>
    <n v="4.8599999999999997E-2"/>
    <n v="8.2600000000000007E-2"/>
    <n v="0.13750000000000001"/>
    <n v="0.09"/>
    <m/>
    <m/>
    <m/>
    <m/>
    <m/>
  </r>
  <r>
    <n v="1544"/>
    <s v="МЕДИЦИНСКИЙ ЦЕНТР МОН БЛАН, ООО"/>
    <x v="8"/>
    <m/>
    <m/>
    <x v="88"/>
    <s v="1177746852205"/>
    <s v="7714998637"/>
    <s v="Общая врачебная практика"/>
    <n v="156557000"/>
    <n v="200749000"/>
    <n v="220731000"/>
    <n v="260873000"/>
    <n v="276955000"/>
    <n v="0.20960000000000001"/>
    <n v="0.1867"/>
    <n v="1.01E-2"/>
    <n v="0.10390000000000001"/>
    <n v="1.0699999999999999E-2"/>
    <n v="0.17829999999999999"/>
    <n v="0.17419999999999999"/>
    <m/>
    <m/>
    <m/>
  </r>
  <r>
    <n v="1545"/>
    <s v="МИТ, ООО"/>
    <x v="8"/>
    <m/>
    <m/>
    <x v="88"/>
    <s v="1236100019320"/>
    <s v="6163229648"/>
    <s v="Деятельность больничных организаций"/>
    <m/>
    <m/>
    <m/>
    <n v="62497000"/>
    <n v="276692000"/>
    <m/>
    <m/>
    <m/>
    <n v="0.1328"/>
    <n v="9.1600000000000001E-2"/>
    <m/>
    <m/>
    <m/>
    <m/>
    <m/>
  </r>
  <r>
    <n v="1546"/>
    <s v="ЛДЦ ФАРМЛЕНД, ООО"/>
    <x v="8"/>
    <m/>
    <m/>
    <x v="88"/>
    <s v="1150280009252"/>
    <s v="0277901277"/>
    <s v="Общая врачебная практика"/>
    <n v="124620000"/>
    <n v="153561000"/>
    <n v="185407000"/>
    <n v="208626000"/>
    <n v="276139000"/>
    <n v="1.18E-2"/>
    <n v="6.9599999999999995E-2"/>
    <n v="6.2700000000000006E-2"/>
    <n v="0.13120000000000001"/>
    <n v="0.17330000000000001"/>
    <m/>
    <m/>
    <m/>
    <m/>
    <m/>
  </r>
  <r>
    <n v="1547"/>
    <s v="ТОНУС АМАРИС, ООО"/>
    <x v="8"/>
    <m/>
    <m/>
    <x v="88"/>
    <s v="1105260000471"/>
    <s v="5260269651"/>
    <s v="Общая врачебная практика"/>
    <n v="204359000"/>
    <n v="248327000"/>
    <n v="265591000"/>
    <n v="275263000"/>
    <n v="276089000"/>
    <n v="0.1298"/>
    <n v="0.22189999999999999"/>
    <n v="0.123"/>
    <n v="6.6400000000000001E-2"/>
    <n v="2.8299999999999999E-2"/>
    <m/>
    <m/>
    <m/>
    <m/>
    <m/>
  </r>
  <r>
    <n v="1548"/>
    <s v="АРТИС, ООО"/>
    <x v="8"/>
    <m/>
    <m/>
    <x v="88"/>
    <s v="1153668074120"/>
    <s v="3662221335"/>
    <s v="Деятельность больничных организаций"/>
    <n v="93739000"/>
    <n v="137448000"/>
    <n v="235274000"/>
    <n v="258663000"/>
    <n v="275930000"/>
    <n v="0.55379999999999996"/>
    <n v="0.161"/>
    <n v="2.64E-2"/>
    <n v="0.16170000000000001"/>
    <n v="4.1399999999999999E-2"/>
    <m/>
    <m/>
    <m/>
    <m/>
    <m/>
  </r>
  <r>
    <n v="1549"/>
    <s v="КМДЦ, ООО"/>
    <x v="8"/>
    <m/>
    <m/>
    <x v="88"/>
    <s v="1031628210085"/>
    <s v="1659047034"/>
    <s v="Общая врачебная практика"/>
    <n v="359000"/>
    <n v="359000"/>
    <n v="359000"/>
    <n v="106982000"/>
    <n v="275738000"/>
    <n v="-5.8719000000000001"/>
    <n v="-17.072399999999998"/>
    <n v="-52.284100000000002"/>
    <n v="-0.19789999999999999"/>
    <n v="0.33090000000000003"/>
    <m/>
    <m/>
    <m/>
    <n v="-0.2228"/>
    <n v="0.3241"/>
  </r>
  <r>
    <n v="1550"/>
    <s v="ДЖИ ЭМ ЭС ДЕНТАЛ, ООО"/>
    <x v="0"/>
    <m/>
    <s v="Стоматология"/>
    <x v="88"/>
    <s v="5147746196824"/>
    <s v="7704876277"/>
    <s v="Стоматологическая практика"/>
    <n v="213670000"/>
    <n v="202554000"/>
    <n v="213696000"/>
    <n v="211207000"/>
    <n v="275621000"/>
    <n v="1.44E-2"/>
    <n v="4.7999999999999996E-3"/>
    <n v="6.0199999999999997E-2"/>
    <n v="1.2E-2"/>
    <n v="5.6800000000000003E-2"/>
    <n v="-5.9999999999999995E-4"/>
    <m/>
    <m/>
    <n v="-2.3999999999999998E-3"/>
    <n v="4.4699999999999997E-2"/>
  </r>
  <r>
    <n v="1551"/>
    <s v="НИКА СПРИНГ, ООО"/>
    <x v="0"/>
    <m/>
    <s v="Стоматология"/>
    <x v="88"/>
    <s v="1035200518385"/>
    <s v="5214007965"/>
    <s v="Стоматологическая практика"/>
    <n v="179834000"/>
    <n v="180224000"/>
    <n v="189308000"/>
    <n v="224026000"/>
    <n v="275489000"/>
    <n v="1.32E-2"/>
    <n v="2.8899999999999999E-2"/>
    <n v="2.3800000000000002E-2"/>
    <n v="-3.8999999999999998E-3"/>
    <n v="1.78E-2"/>
    <m/>
    <m/>
    <m/>
    <m/>
    <m/>
  </r>
  <r>
    <n v="1552"/>
    <s v="ОФТАЛЬМОЦЕНТР, ООО"/>
    <x v="0"/>
    <s v="Специализированная"/>
    <s v="Офтальмология"/>
    <x v="88"/>
    <s v="1037739270436"/>
    <s v="7719201164"/>
    <s v="Общая врачебная практика"/>
    <n v="94908000"/>
    <n v="130447000"/>
    <n v="128646000"/>
    <n v="135223000"/>
    <n v="275422000"/>
    <n v="1.2999999999999999E-2"/>
    <n v="0.13769999999999999"/>
    <n v="0.112"/>
    <n v="2.2599999999999999E-2"/>
    <n v="0.26640000000000003"/>
    <n v="8.2000000000000007E-3"/>
    <n v="0.12659999999999999"/>
    <n v="0.3957"/>
    <n v="-6.4999999999999997E-3"/>
    <n v="0.25559999999999999"/>
  </r>
  <r>
    <n v="1553"/>
    <s v="ПРЕОБРАЖЕНСКАЯ КЛИНИКА, ООО"/>
    <x v="8"/>
    <m/>
    <m/>
    <x v="88"/>
    <s v="1026604948480"/>
    <s v="6660076663"/>
    <s v="Деятельность больничных организаций"/>
    <n v="227657000"/>
    <n v="242322000"/>
    <n v="193606000"/>
    <n v="232850000"/>
    <n v="274929000"/>
    <n v="5.8999999999999997E-2"/>
    <n v="6.4699999999999994E-2"/>
    <n v="9.74E-2"/>
    <n v="9.4899999999999998E-2"/>
    <n v="6.2700000000000006E-2"/>
    <n v="3.0200000000000001E-2"/>
    <n v="2.0299999999999999E-2"/>
    <n v="-7.7999999999999996E-3"/>
    <n v="2E-3"/>
    <n v="9.4000000000000004E-3"/>
  </r>
  <r>
    <n v="1554"/>
    <s v="СПЕКТР-ДИАГНОСТИКА БРЯНСК, ООО"/>
    <x v="8"/>
    <m/>
    <m/>
    <x v="88"/>
    <s v="1173668006995"/>
    <s v="3661076886"/>
    <s v="Деятельность больничных организаций"/>
    <n v="53551000"/>
    <n v="84456000"/>
    <n v="92065000"/>
    <n v="183774000"/>
    <n v="274888000"/>
    <n v="4.2200000000000001E-2"/>
    <n v="4.7800000000000002E-2"/>
    <n v="0.12709999999999999"/>
    <n v="0.15390000000000001"/>
    <n v="0.2928"/>
    <m/>
    <m/>
    <m/>
    <m/>
    <m/>
  </r>
  <r>
    <n v="1555"/>
    <s v="ИННОВАЦИОННЫЙ ЦЕНТР ИМПЛАНТАЦИИ, ООО"/>
    <x v="0"/>
    <m/>
    <s v="Стоматология"/>
    <x v="88"/>
    <s v="1145543016190"/>
    <s v="5504245859"/>
    <s v="Стоматологическая практика"/>
    <n v="94419000"/>
    <n v="149589000"/>
    <n v="176785000"/>
    <n v="235994000"/>
    <n v="274882000"/>
    <n v="0.2727"/>
    <n v="0.30640000000000001"/>
    <n v="0.2908"/>
    <n v="0.3241"/>
    <n v="0.31069999999999998"/>
    <m/>
    <m/>
    <m/>
    <m/>
    <m/>
  </r>
  <r>
    <n v="1556"/>
    <s v="ДИАМЕД, ООО"/>
    <x v="8"/>
    <m/>
    <m/>
    <x v="88"/>
    <s v="1107746536501"/>
    <s v="7735570320"/>
    <s v="Деятельность больничных организаций"/>
    <n v="134505000"/>
    <n v="156534000"/>
    <n v="183151000"/>
    <n v="206591000"/>
    <n v="274830000"/>
    <n v="8.2299999999999998E-2"/>
    <n v="0.11799999999999999"/>
    <n v="8.0299999999999996E-2"/>
    <n v="0.1"/>
    <n v="0.30580000000000002"/>
    <m/>
    <m/>
    <n v="-2.8999999999999998E-3"/>
    <n v="-2.63E-2"/>
    <n v="-4.9700000000000001E-2"/>
  </r>
  <r>
    <n v="1557"/>
    <s v="ЦДИ АТЛАНТ, ООО"/>
    <x v="0"/>
    <m/>
    <s v="Стоматология"/>
    <x v="88"/>
    <s v="1163926068855"/>
    <s v="3906990673"/>
    <s v="Стоматологическая практика"/>
    <n v="119496000"/>
    <n v="130006000"/>
    <n v="175357000"/>
    <n v="227345000"/>
    <n v="274703000"/>
    <n v="0.30399999999999999"/>
    <n v="0.31759999999999999"/>
    <n v="0.30580000000000002"/>
    <n v="0.35620000000000002"/>
    <n v="0.40789999999999998"/>
    <m/>
    <m/>
    <m/>
    <m/>
    <m/>
  </r>
  <r>
    <n v="1558"/>
    <s v="СЕЛФ МЕЙД КЛИННИК, ООО"/>
    <x v="8"/>
    <m/>
    <m/>
    <x v="88"/>
    <s v="1192375043508"/>
    <s v="2308266102"/>
    <s v="Деятельность в области медицины прочая, не включенная в другие группировки"/>
    <n v="31427000"/>
    <n v="66110000"/>
    <n v="90948000"/>
    <n v="167179000"/>
    <n v="274550000"/>
    <n v="-1.03E-2"/>
    <n v="0.1555"/>
    <n v="0.2114"/>
    <n v="0.26"/>
    <n v="0.25969999999999999"/>
    <m/>
    <m/>
    <m/>
    <m/>
    <m/>
  </r>
  <r>
    <n v="1559"/>
    <s v="СЕМЕЙНАЯ МЕДИЦИНА, ООО"/>
    <x v="8"/>
    <m/>
    <m/>
    <x v="88"/>
    <s v="1131513001531"/>
    <s v="1513040427"/>
    <s v="Общая врачебная практика"/>
    <n v="124941000"/>
    <n v="216680000"/>
    <n v="338552000"/>
    <n v="255455000"/>
    <n v="274461000"/>
    <n v="0.08"/>
    <n v="6.7500000000000004E-2"/>
    <n v="0.2177"/>
    <n v="0.36709999999999998"/>
    <n v="6.2700000000000006E-2"/>
    <n v="-5.7000000000000002E-3"/>
    <n v="-4.1999999999999997E-3"/>
    <n v="0.21210000000000001"/>
    <n v="-1.78E-2"/>
    <n v="-1.8100000000000002E-2"/>
  </r>
  <r>
    <n v="1560"/>
    <s v="ЭЛЬ-МЕД, ООО"/>
    <x v="8"/>
    <m/>
    <m/>
    <x v="88"/>
    <s v="1043500058139"/>
    <s v="3525139199"/>
    <s v="Общая врачебная практика"/>
    <n v="152610000"/>
    <n v="156721000"/>
    <n v="191684000"/>
    <n v="218675000"/>
    <n v="274450000"/>
    <n v="0.3206"/>
    <n v="0.1603"/>
    <n v="9.8900000000000002E-2"/>
    <n v="-1E-4"/>
    <n v="2.7000000000000001E-3"/>
    <n v="-2.1399999999999999E-2"/>
    <n v="-1.9400000000000001E-2"/>
    <n v="-1.5100000000000001E-2"/>
    <n v="-1.38E-2"/>
    <n v="-8.3999999999999995E-3"/>
  </r>
  <r>
    <n v="1561"/>
    <s v="ПОЛИКЛИНИКА АО ГАЗПРОМНЕФТЬ-ОНПЗ, ЧУЗ"/>
    <x v="8"/>
    <m/>
    <m/>
    <x v="88"/>
    <s v="1025500533167"/>
    <s v="5501069556"/>
    <s v="Деятельность больничных организаций"/>
    <n v="170141000"/>
    <n v="153628000"/>
    <n v="188373000"/>
    <n v="213799000"/>
    <n v="274433000"/>
    <n v="0.12809999999999999"/>
    <n v="6.4999999999999997E-3"/>
    <n v="5.8500000000000003E-2"/>
    <n v="7.0000000000000007E-2"/>
    <n v="5.5399999999999998E-2"/>
    <n v="6.2399999999999997E-2"/>
    <n v="-4.1200000000000001E-2"/>
    <n v="5.1000000000000004E-3"/>
    <n v="1.5599999999999999E-2"/>
    <n v="2.64E-2"/>
  </r>
  <r>
    <n v="1562"/>
    <s v="ЦЕНТР ДИАЛИЗА САНКТ-ПЕТЕРБУРГ, ООО"/>
    <x v="8"/>
    <m/>
    <m/>
    <x v="88"/>
    <s v="1047855055258"/>
    <s v="7801363337"/>
    <s v="Общая врачебная практика"/>
    <n v="168329000"/>
    <n v="218875000"/>
    <n v="235883000"/>
    <n v="246069000"/>
    <n v="274371000"/>
    <n v="-0.82299999999999995"/>
    <n v="-0.13370000000000001"/>
    <n v="0.13320000000000001"/>
    <n v="0.16539999999999999"/>
    <n v="0.2261"/>
    <n v="-0.82609999999999995"/>
    <n v="-0.28449999999999998"/>
    <n v="8.8200000000000001E-2"/>
    <n v="2.5600000000000001E-2"/>
    <n v="6.5600000000000006E-2"/>
  </r>
  <r>
    <n v="1563"/>
    <s v="САНАТОРИЙ МАЛЫЕ СОЛИ, АО"/>
    <x v="6"/>
    <m/>
    <m/>
    <x v="88"/>
    <s v="1077627000483"/>
    <s v="7621007192"/>
    <s v="Деятельность санаторно-курортных организаций"/>
    <n v="135610000"/>
    <n v="165781000"/>
    <n v="209992000"/>
    <n v="247290000"/>
    <n v="274098000"/>
    <n v="-3.9800000000000002E-2"/>
    <n v="3.2000000000000001E-2"/>
    <n v="4.7800000000000002E-2"/>
    <n v="5.9900000000000002E-2"/>
    <n v="5.3999999999999999E-2"/>
    <n v="1.95E-2"/>
    <n v="1.24E-2"/>
    <n v="3.85E-2"/>
    <n v="4.6199999999999998E-2"/>
    <n v="3.4000000000000002E-2"/>
  </r>
  <r>
    <n v="1564"/>
    <s v="ДС НА ХОДЫНКЕ, ООО"/>
    <x v="0"/>
    <m/>
    <s v="Стоматология"/>
    <x v="88"/>
    <s v="1137746431690"/>
    <s v="7714905953"/>
    <s v="Стоматологическая практика"/>
    <n v="123223000"/>
    <n v="159616000"/>
    <n v="192764000"/>
    <n v="230987000"/>
    <n v="273487000"/>
    <n v="8.8499999999999995E-2"/>
    <n v="0.20039999999999999"/>
    <n v="0.14380000000000001"/>
    <n v="0.1308"/>
    <n v="0.14499999999999999"/>
    <m/>
    <m/>
    <m/>
    <m/>
    <m/>
  </r>
  <r>
    <n v="1565"/>
    <s v="КЦС, ООО"/>
    <x v="0"/>
    <m/>
    <s v="Стоматология"/>
    <x v="88"/>
    <s v="1225800000326"/>
    <s v="5836897336"/>
    <s v="Стоматологическая практика"/>
    <m/>
    <n v="28121000"/>
    <n v="93593000"/>
    <n v="225494000"/>
    <n v="273464000"/>
    <m/>
    <n v="0.76849999999999996"/>
    <n v="0.46899999999999997"/>
    <n v="0.47449999999999998"/>
    <n v="0.20480000000000001"/>
    <m/>
    <m/>
    <n v="-5.4000000000000003E-3"/>
    <n v="0.4551"/>
    <m/>
  </r>
  <r>
    <n v="1566"/>
    <s v="СТОМАТОЛОГИЯ СП, АО"/>
    <x v="0"/>
    <m/>
    <s v="Стоматология"/>
    <x v="88"/>
    <s v="1021500574688"/>
    <s v="1502018910"/>
    <s v="Стоматологическая практика"/>
    <n v="156643000"/>
    <n v="183165000"/>
    <n v="214648000"/>
    <n v="249594000"/>
    <n v="273426000"/>
    <n v="-1.06E-2"/>
    <n v="3.04E-2"/>
    <n v="4.6199999999999998E-2"/>
    <n v="4.0300000000000002E-2"/>
    <n v="4.0800000000000003E-2"/>
    <n v="0.13120000000000001"/>
    <n v="2.1100000000000001E-2"/>
    <n v="3.49E-2"/>
    <n v="2.52E-2"/>
    <n v="2.4299999999999999E-2"/>
  </r>
  <r>
    <n v="1567"/>
    <s v="ССП № 2, ГАУЗ"/>
    <x v="0"/>
    <m/>
    <s v="Стоматология"/>
    <x v="88"/>
    <s v="1026403054919"/>
    <s v="6453041327"/>
    <s v="Стоматологическая практика"/>
    <n v="129272000"/>
    <n v="197267000"/>
    <n v="232039000"/>
    <n v="244823000"/>
    <n v="273352000"/>
    <n v="4.1000000000000003E-3"/>
    <n v="1.5299999999999999E-2"/>
    <n v="1.83E-2"/>
    <n v="1.7299999999999999E-2"/>
    <n v="2.7099999999999999E-2"/>
    <n v="4.1000000000000003E-3"/>
    <n v="1.55E-2"/>
    <n v="1.83E-2"/>
    <n v="1.7399999999999999E-2"/>
    <n v="2.8799999999999999E-2"/>
  </r>
  <r>
    <n v="1568"/>
    <s v="АВИЦЕННА, ООО"/>
    <x v="8"/>
    <m/>
    <m/>
    <x v="88"/>
    <s v="1132651026562"/>
    <s v="2632809664"/>
    <s v="Общая врачебная практика"/>
    <n v="89837000"/>
    <n v="108407000"/>
    <n v="133656000"/>
    <n v="202884000"/>
    <n v="273234000"/>
    <n v="0.56950000000000001"/>
    <n v="0.57640000000000002"/>
    <n v="0.4662"/>
    <n v="0.23530000000000001"/>
    <n v="0.1043"/>
    <m/>
    <m/>
    <m/>
    <m/>
    <m/>
  </r>
  <r>
    <n v="1569"/>
    <s v="МИРАКОЛИ, ООО"/>
    <x v="8"/>
    <m/>
    <m/>
    <x v="88"/>
    <s v="1207700127403"/>
    <s v="9704015225"/>
    <s v="Общая врачебная практика"/>
    <n v="8114000"/>
    <n v="6331000"/>
    <n v="29762000"/>
    <n v="151973000"/>
    <n v="273206000"/>
    <n v="0.1542"/>
    <n v="-0.1744"/>
    <n v="0.16700000000000001"/>
    <n v="0.23400000000000001"/>
    <n v="0.1091"/>
    <m/>
    <m/>
    <m/>
    <m/>
    <m/>
  </r>
  <r>
    <n v="1570"/>
    <s v="САНАТОРИЙ ВИЛЛА АРНЕСТ, ООО"/>
    <x v="6"/>
    <m/>
    <m/>
    <x v="88"/>
    <s v="1072628000543"/>
    <s v="2628048865"/>
    <s v="Деятельность санаторно-курортных организаций"/>
    <n v="129450000"/>
    <n v="154267000"/>
    <n v="178690000"/>
    <n v="202203000"/>
    <n v="273120000"/>
    <n v="0.1118"/>
    <n v="4.8599999999999997E-2"/>
    <n v="1.8599999999999998E-2"/>
    <n v="-9.7299999999999998E-2"/>
    <n v="-9.2399999999999996E-2"/>
    <n v="0.14019999999999999"/>
    <n v="1.2999999999999999E-2"/>
    <n v="-1.2800000000000001E-2"/>
    <n v="-0.15720000000000001"/>
    <n v="-0.18479999999999999"/>
  </r>
  <r>
    <n v="1571"/>
    <s v="НИВА, АНП САНАТОРИЙ"/>
    <x v="6"/>
    <m/>
    <m/>
    <x v="88"/>
    <s v="1022601222467"/>
    <s v="2626007197"/>
    <s v="Деятельность санаторно-курортных организаций"/>
    <n v="129549000"/>
    <n v="166044000"/>
    <n v="190232000"/>
    <n v="228521000"/>
    <n v="273049000"/>
    <n v="-9.7000000000000003E-3"/>
    <n v="-4.3E-3"/>
    <n v="2.0199999999999999E-2"/>
    <n v="1.2E-2"/>
    <n v="7.0900000000000005E-2"/>
    <n v="5.7099999999999998E-2"/>
    <n v="-1.6799999999999999E-2"/>
    <n v="1.0999999999999999E-2"/>
    <n v="2.7000000000000001E-3"/>
    <n v="5.8200000000000002E-2"/>
  </r>
  <r>
    <n v="1572"/>
    <s v="ПОЛИКЛИНИКА ПОЛИМЕДИКА ОРЕНБУРГ, ООО"/>
    <x v="8"/>
    <m/>
    <m/>
    <x v="88"/>
    <s v="1215600006687"/>
    <s v="5610241895"/>
    <s v="Деятельность больничных организаций"/>
    <m/>
    <n v="95075000"/>
    <n v="176751000"/>
    <n v="222896000"/>
    <n v="272962000"/>
    <m/>
    <n v="-4.87E-2"/>
    <n v="-0.16980000000000001"/>
    <n v="-0.1125"/>
    <n v="-0.1497"/>
    <m/>
    <n v="-4.9099999999999998E-2"/>
    <n v="-0.1709"/>
    <m/>
    <m/>
  </r>
  <r>
    <n v="1573"/>
    <s v="ЦИДК ОСТОЖЕНКА, ООО"/>
    <x v="8"/>
    <m/>
    <m/>
    <x v="88"/>
    <s v="1217700289234"/>
    <s v="9704072897"/>
    <s v="Специальная врачебная практика"/>
    <n v="18221000"/>
    <n v="128490000"/>
    <n v="153288000"/>
    <n v="194673000"/>
    <n v="272832000"/>
    <n v="4.6199999999999998E-2"/>
    <n v="4.53E-2"/>
    <n v="7.6200000000000004E-2"/>
    <n v="8.6300000000000002E-2"/>
    <n v="0.31509999999999999"/>
    <n v="-9.4999999999999998E-3"/>
    <n v="-1E-4"/>
    <m/>
    <m/>
    <m/>
  </r>
  <r>
    <n v="1574"/>
    <s v="ЦТТ, ООО"/>
    <x v="8"/>
    <m/>
    <m/>
    <x v="88"/>
    <s v="1155009005051"/>
    <s v="5009101813"/>
    <s v="Общая врачебная практика"/>
    <n v="187922000"/>
    <n v="273726000"/>
    <n v="230610000"/>
    <n v="253117000"/>
    <n v="272805000"/>
    <n v="-0.34889999999999999"/>
    <n v="-9.35E-2"/>
    <n v="-9.4200000000000006E-2"/>
    <n v="-0.15"/>
    <n v="-0.15010000000000001"/>
    <m/>
    <m/>
    <m/>
    <m/>
    <m/>
  </r>
  <r>
    <n v="1575"/>
    <s v="РУССКИЙ ЛЕС-СПБ, ООО"/>
    <x v="8"/>
    <m/>
    <m/>
    <x v="88"/>
    <s v="1027809247201"/>
    <s v="7825492564"/>
    <s v="Деятельность в области здравоохранения"/>
    <n v="133832000"/>
    <n v="138789000"/>
    <n v="193521000"/>
    <n v="194398000"/>
    <n v="272669000"/>
    <n v="9.1399999999999995E-2"/>
    <n v="0.1173"/>
    <n v="0.12640000000000001"/>
    <n v="0.1101"/>
    <n v="9.6799999999999997E-2"/>
    <n v="-7.0000000000000001E-3"/>
    <n v="-4.0000000000000001E-3"/>
    <n v="-2E-3"/>
    <n v="-3.2000000000000002E-3"/>
    <n v="-5.4000000000000003E-3"/>
  </r>
  <r>
    <n v="1576"/>
    <s v="ММТ, ООО"/>
    <x v="8"/>
    <m/>
    <m/>
    <x v="88"/>
    <s v="1186820009925"/>
    <s v="6829145150"/>
    <s v="Деятельность больничных организаций"/>
    <n v="42000"/>
    <n v="149561000"/>
    <n v="547182000"/>
    <n v="266315000"/>
    <n v="272603000"/>
    <n v="-492.1429"/>
    <n v="-0.43819999999999998"/>
    <n v="-0.1643"/>
    <n v="-0.43509999999999999"/>
    <n v="-1.7999999999999999E-2"/>
    <n v="-1891.0714"/>
    <n v="-0.88639999999999997"/>
    <n v="-0.27200000000000002"/>
    <n v="-0.89039999999999997"/>
    <n v="-0.12809999999999999"/>
  </r>
  <r>
    <n v="1577"/>
    <s v="СП НОВО ДЕНТ НА ОРДЖОНИКИДЗЕ, ООО"/>
    <x v="0"/>
    <m/>
    <s v="Стоматология"/>
    <x v="88"/>
    <s v="1154217000398"/>
    <s v="4217167732"/>
    <s v="Стоматологическая практика"/>
    <n v="163036000"/>
    <n v="204145000"/>
    <n v="253414000"/>
    <n v="294856000"/>
    <n v="272123000"/>
    <n v="-2.2800000000000001E-2"/>
    <n v="0.1545"/>
    <n v="0.20730000000000001"/>
    <n v="0.22020000000000001"/>
    <n v="0.20749999999999999"/>
    <m/>
    <m/>
    <m/>
    <m/>
    <m/>
  </r>
  <r>
    <n v="1578"/>
    <s v="КЛИНИКА ЭСТЕЛАБ, ООО"/>
    <x v="8"/>
    <m/>
    <m/>
    <x v="88"/>
    <s v="1157746642371"/>
    <s v="9705044074"/>
    <s v="Общая врачебная практика"/>
    <n v="87052000"/>
    <n v="128675000"/>
    <n v="206554000"/>
    <n v="229520000"/>
    <n v="271970000"/>
    <n v="-8.6999999999999994E-2"/>
    <n v="4.6800000000000001E-2"/>
    <n v="1.6899999999999998E-2"/>
    <n v="-3.0599999999999999E-2"/>
    <n v="7.5999999999999998E-2"/>
    <m/>
    <m/>
    <n v="-1.38E-2"/>
    <n v="-2.8400000000000002E-2"/>
    <n v="-4.1999999999999997E-3"/>
  </r>
  <r>
    <n v="1579"/>
    <s v="КЛИНИКА ВЗГЛЯД, АНО"/>
    <x v="8"/>
    <m/>
    <m/>
    <x v="88"/>
    <s v="1037100324140"/>
    <s v="7104020050"/>
    <s v="Деятельность больничных организаций"/>
    <n v="175717000"/>
    <n v="216792000"/>
    <n v="236396000"/>
    <n v="244756000"/>
    <n v="271836000"/>
    <n v="8.4900000000000003E-2"/>
    <n v="9.6199999999999994E-2"/>
    <n v="8.0999999999999996E-3"/>
    <n v="2.2000000000000001E-3"/>
    <n v="2.9999999999999997E-4"/>
    <n v="2.8999999999999998E-3"/>
    <n v="2.8999999999999998E-3"/>
    <n v="3.5999999999999999E-3"/>
    <n v="4.0000000000000001E-3"/>
    <n v="4.5999999999999999E-3"/>
  </r>
  <r>
    <n v="1580"/>
    <s v="ФРАУ КЛИНИК И К, ООО"/>
    <x v="0"/>
    <s v="Специализированная"/>
    <s v="косметология (аппаратная, инъекционная, лазерная), пластическая хирургия (блефаропластика, ринопластика, маммопластика, абдоминопластика), дерматология, трихология, маммология, онкология (онколог-маммолог), флебология, массаж, коррекция фигуры"/>
    <x v="88"/>
    <s v="5177746165636"/>
    <s v="7722417766"/>
    <s v="Деятельность больничных организаций"/>
    <n v="194294000"/>
    <n v="210559000"/>
    <n v="239702000"/>
    <n v="252586000"/>
    <n v="271459000"/>
    <n v="3.8199999999999998E-2"/>
    <n v="0.2382"/>
    <n v="9.06E-2"/>
    <n v="4.0399999999999998E-2"/>
    <n v="0.2339"/>
    <m/>
    <m/>
    <m/>
    <m/>
    <m/>
  </r>
  <r>
    <n v="1581"/>
    <s v="ДОБРЫЙ ДОКТОР, ООО"/>
    <x v="8"/>
    <m/>
    <m/>
    <x v="88"/>
    <s v="1166952059515"/>
    <s v="6950191996"/>
    <s v="Деятельность больничных организаций"/>
    <n v="125718000"/>
    <n v="140961000"/>
    <n v="178554000"/>
    <n v="229222000"/>
    <n v="271407000"/>
    <n v="0.46839999999999998"/>
    <n v="0.40189999999999998"/>
    <n v="0.378"/>
    <n v="0.34229999999999999"/>
    <n v="0.10249999999999999"/>
    <m/>
    <m/>
    <m/>
    <m/>
    <m/>
  </r>
  <r>
    <n v="1582"/>
    <s v="БЬЮТИ ЛАЙН, ООО"/>
    <x v="0"/>
    <m/>
    <s v="Стоматология"/>
    <x v="88"/>
    <s v="1207700171436"/>
    <s v="9725032574"/>
    <s v="Стоматологическая практика"/>
    <n v="105127000"/>
    <n v="115923000"/>
    <n v="133840000"/>
    <n v="165809000"/>
    <n v="270977000"/>
    <n v="0.46100000000000002"/>
    <n v="0.2407"/>
    <n v="0.18179999999999999"/>
    <n v="0.1769"/>
    <n v="0.23930000000000001"/>
    <m/>
    <m/>
    <m/>
    <m/>
    <m/>
  </r>
  <r>
    <n v="1583"/>
    <s v="ЮДЕНТ, ООО"/>
    <x v="0"/>
    <m/>
    <s v="Стоматология"/>
    <x v="88"/>
    <s v="1187746632600"/>
    <s v="7727379521"/>
    <s v="Стоматологическая практика"/>
    <n v="14748000"/>
    <n v="16030000"/>
    <n v="119675000"/>
    <n v="209640000"/>
    <n v="270820000"/>
    <n v="7.3400000000000007E-2"/>
    <n v="7.7600000000000002E-2"/>
    <n v="7.3300000000000004E-2"/>
    <n v="7.3300000000000004E-2"/>
    <n v="0.2404"/>
    <m/>
    <m/>
    <m/>
    <m/>
    <m/>
  </r>
  <r>
    <n v="1584"/>
    <s v="ЛА-ДЕНТ, ООО"/>
    <x v="0"/>
    <m/>
    <s v="Стоматология"/>
    <x v="88"/>
    <s v="1177746205911"/>
    <s v="7707380303"/>
    <s v="Стоматологическая практика"/>
    <n v="29105000"/>
    <n v="14456000"/>
    <n v="87275000"/>
    <n v="109489000"/>
    <n v="270710000"/>
    <n v="7.2900000000000006E-2"/>
    <n v="7.5300000000000006E-2"/>
    <n v="7.3300000000000004E-2"/>
    <n v="7.3800000000000004E-2"/>
    <n v="0.13"/>
    <m/>
    <m/>
    <m/>
    <m/>
    <m/>
  </r>
  <r>
    <n v="1585"/>
    <s v="ПЕРСОНА, ООО"/>
    <x v="8"/>
    <m/>
    <m/>
    <x v="88"/>
    <s v="1182468060345"/>
    <s v="2463115644"/>
    <s v="Деятельность в области медицины прочая"/>
    <n v="34557000"/>
    <n v="57364000"/>
    <n v="105306000"/>
    <n v="161333000"/>
    <n v="270678000"/>
    <n v="0.45429999999999998"/>
    <n v="4.0800000000000003E-2"/>
    <n v="0.49830000000000002"/>
    <n v="0.34279999999999999"/>
    <n v="0.22739999999999999"/>
    <m/>
    <m/>
    <m/>
    <m/>
    <m/>
  </r>
  <r>
    <n v="1586"/>
    <s v="Я ЗДОРОВ, ООО"/>
    <x v="8"/>
    <m/>
    <m/>
    <x v="88"/>
    <s v="1181690013559"/>
    <s v="1650360595"/>
    <s v="Общая врачебная практика"/>
    <n v="57567000"/>
    <n v="62716000"/>
    <n v="105538000"/>
    <n v="184276000"/>
    <n v="270641000"/>
    <n v="9.1499999999999998E-2"/>
    <n v="5.3600000000000002E-2"/>
    <n v="3.8800000000000001E-2"/>
    <n v="2.7199999999999998E-2"/>
    <n v="6.1600000000000002E-2"/>
    <m/>
    <m/>
    <m/>
    <n v="-9.2999999999999992E-3"/>
    <n v="-4.7999999999999996E-3"/>
  </r>
  <r>
    <n v="1587"/>
    <s v="ММЦ МЕДИКАЛ ОН ГРУП-УФА, ООО"/>
    <x v="0"/>
    <m/>
    <m/>
    <x v="88"/>
    <s v="1050204217557"/>
    <s v="0276091679"/>
    <s v="Специальная врачебная практика прочая"/>
    <n v="191356000"/>
    <n v="212137000"/>
    <n v="240905000"/>
    <n v="264638000"/>
    <n v="270518000"/>
    <n v="6.9199999999999998E-2"/>
    <n v="0.15010000000000001"/>
    <n v="0.17680000000000001"/>
    <n v="0.18809999999999999"/>
    <n v="0.16520000000000001"/>
    <n v="5.3900000000000003E-2"/>
    <n v="5.9200000000000003E-2"/>
    <n v="9.3700000000000006E-2"/>
    <n v="0.10539999999999999"/>
    <n v="6.7000000000000004E-2"/>
  </r>
  <r>
    <n v="1588"/>
    <s v="ТЕЛЕДОКТОР 24, ООО"/>
    <x v="8"/>
    <m/>
    <m/>
    <x v="88"/>
    <s v="1077758164440"/>
    <s v="7731571690"/>
    <s v="Деятельность в области медицины прочая"/>
    <n v="106906000"/>
    <n v="223882000"/>
    <n v="184879000"/>
    <n v="214340000"/>
    <n v="270333000"/>
    <n v="6.6500000000000004E-2"/>
    <n v="0.1714"/>
    <n v="-2.1600000000000001E-2"/>
    <n v="0.18559999999999999"/>
    <n v="-0.25890000000000002"/>
    <n v="-1.2999999999999999E-3"/>
    <n v="-5.9999999999999995E-4"/>
    <n v="-8.0000000000000004E-4"/>
    <n v="-6.9999999999999999E-4"/>
    <n v="-5.0000000000000001E-4"/>
  </r>
  <r>
    <n v="1589"/>
    <s v="МЦОЗ, ООО"/>
    <x v="8"/>
    <m/>
    <m/>
    <x v="88"/>
    <s v="1067746027029"/>
    <s v="7715588680"/>
    <s v="Деятельность в области здравоохранения"/>
    <n v="140763000"/>
    <n v="162459000"/>
    <n v="184276000"/>
    <n v="217313000"/>
    <n v="270217000"/>
    <n v="2.0400000000000001E-2"/>
    <n v="3.0700000000000002E-2"/>
    <n v="3.5700000000000003E-2"/>
    <n v="3.6999999999999998E-2"/>
    <n v="2.07E-2"/>
    <m/>
    <m/>
    <m/>
    <m/>
    <m/>
  </r>
  <r>
    <n v="1590"/>
    <s v="ПЕРВАЯ СЕМЕЙНАЯ КЛИНИКА НА МЕЖДУНАРОДНОЙ, ООО"/>
    <x v="8"/>
    <m/>
    <m/>
    <x v="88"/>
    <s v="1197847041941"/>
    <s v="7810750734"/>
    <s v="Деятельность больничных организаций"/>
    <n v="74518000"/>
    <n v="106079000"/>
    <n v="161221000"/>
    <n v="184188000"/>
    <n v="270199000"/>
    <n v="0.31240000000000001"/>
    <n v="0.27650000000000002"/>
    <n v="0.19719999999999999"/>
    <n v="0.188"/>
    <n v="0.17369999999999999"/>
    <n v="-1E-4"/>
    <m/>
    <m/>
    <m/>
    <m/>
  </r>
  <r>
    <n v="1591"/>
    <s v="МЕЖДУНАРОДНЫЙ ЦЕНТР ФЕРТИЛЬНОСТИ, ООО"/>
    <x v="8"/>
    <m/>
    <m/>
    <x v="88"/>
    <s v="1187847367377"/>
    <s v="7840085309"/>
    <s v="Деятельность больничных организаций"/>
    <n v="281151000"/>
    <n v="246995000"/>
    <n v="193945000"/>
    <n v="245362000"/>
    <n v="270031000"/>
    <n v="7.7000000000000002E-3"/>
    <n v="0.1101"/>
    <n v="-0.14169999999999999"/>
    <n v="-2.0299999999999999E-2"/>
    <n v="-2.41E-2"/>
    <m/>
    <m/>
    <m/>
    <m/>
    <m/>
  </r>
  <r>
    <n v="1592"/>
    <s v="МЕДИКУМ, ООО"/>
    <x v="8"/>
    <m/>
    <m/>
    <x v="88"/>
    <s v="1137847214010"/>
    <s v="7807380963"/>
    <s v="Деятельность в области здравоохранения"/>
    <n v="293096000"/>
    <n v="292139000"/>
    <n v="300946000"/>
    <n v="325873000"/>
    <n v="269695000"/>
    <n v="0.25779999999999997"/>
    <n v="6.7999999999999996E-3"/>
    <n v="0.19470000000000001"/>
    <n v="0.1158"/>
    <n v="2.5700000000000001E-2"/>
    <m/>
    <m/>
    <m/>
    <m/>
    <m/>
  </r>
  <r>
    <n v="1593"/>
    <s v="ГЕНЕЗИС, ООО"/>
    <x v="8"/>
    <m/>
    <m/>
    <x v="88"/>
    <s v="1107847148639"/>
    <s v="7802713697"/>
    <s v="Деятельность в области здравоохранения"/>
    <n v="181848000"/>
    <n v="193392000"/>
    <n v="209381000"/>
    <n v="233882000"/>
    <n v="269554000"/>
    <n v="0.1183"/>
    <n v="0.1105"/>
    <n v="0.1173"/>
    <n v="5.1700000000000003E-2"/>
    <n v="4.2599999999999999E-2"/>
    <m/>
    <n v="-4.3E-3"/>
    <n v="-1.9E-3"/>
    <m/>
    <n v="-1.1000000000000001E-3"/>
  </r>
  <r>
    <n v="1594"/>
    <s v="САНАТОРИЙ КИЕВ, АО"/>
    <x v="6"/>
    <m/>
    <m/>
    <x v="88"/>
    <s v="1149102122674"/>
    <s v="9101004777"/>
    <s v="Деятельность санаторно-курортных организаций"/>
    <n v="217137000"/>
    <n v="95124000"/>
    <n v="155264000"/>
    <n v="226517000"/>
    <n v="269489000"/>
    <n v="0.23830000000000001"/>
    <n v="-0.1651"/>
    <n v="6.7699999999999996E-2"/>
    <n v="0.1363"/>
    <n v="0.27300000000000002"/>
    <n v="0.29559999999999997"/>
    <n v="-9.2700000000000005E-2"/>
    <n v="9.7699999999999995E-2"/>
    <n v="0.1236"/>
    <n v="0.32150000000000001"/>
  </r>
  <r>
    <n v="1595"/>
    <s v="КИТ, ООО"/>
    <x v="0"/>
    <m/>
    <s v="Стоматология"/>
    <x v="88"/>
    <s v="1227600006875"/>
    <s v="7604384828"/>
    <s v="Стоматологическая практика"/>
    <m/>
    <m/>
    <n v="111332000"/>
    <n v="211920000"/>
    <n v="269392000"/>
    <m/>
    <m/>
    <n v="0.1661"/>
    <n v="0.19289999999999999"/>
    <n v="0.1719"/>
    <m/>
    <m/>
    <m/>
    <m/>
    <m/>
  </r>
  <r>
    <n v="1596"/>
    <s v="ЭДКАР БЕТА, ООО"/>
    <x v="0"/>
    <m/>
    <s v="Стоматология"/>
    <x v="88"/>
    <s v="1023900588150"/>
    <s v="3904049541"/>
    <s v="Стоматологическая практика"/>
    <n v="167747000"/>
    <n v="198589000"/>
    <n v="207310000"/>
    <n v="230601000"/>
    <n v="268788000"/>
    <n v="0.30149999999999999"/>
    <n v="0.30809999999999998"/>
    <n v="0.29480000000000001"/>
    <n v="0.25509999999999999"/>
    <n v="0.27879999999999999"/>
    <n v="0.30170000000000002"/>
    <n v="0.29820000000000002"/>
    <n v="0.28710000000000002"/>
    <n v="0.25719999999999998"/>
    <n v="0.28620000000000001"/>
  </r>
  <r>
    <n v="1597"/>
    <s v="МЕДИЦИНСКИЙ ЦЕНТР АКРОН, ООО"/>
    <x v="8"/>
    <m/>
    <m/>
    <x v="88"/>
    <s v="1095321004844"/>
    <s v="5321135792"/>
    <s v="Деятельность больничных организаций"/>
    <n v="113507000"/>
    <n v="119277000"/>
    <n v="197400000"/>
    <n v="239593000"/>
    <n v="268620000"/>
    <n v="8.8099999999999998E-2"/>
    <n v="3.5000000000000001E-3"/>
    <n v="-6.1999999999999998E-3"/>
    <n v="2.07E-2"/>
    <n v="-2.7000000000000001E-3"/>
    <n v="5.1299999999999998E-2"/>
    <n v="-2.9600000000000001E-2"/>
    <n v="-1.01E-2"/>
    <n v="1.6999999999999999E-3"/>
    <n v="-2.12E-2"/>
  </r>
  <r>
    <n v="1598"/>
    <s v="МОЯ СТОМАТОЛОГИЯ, ООО"/>
    <x v="0"/>
    <m/>
    <s v="Стоматология"/>
    <x v="88"/>
    <s v="1186234014746"/>
    <s v="6234180102"/>
    <s v="Стоматологическая практика"/>
    <n v="145967000"/>
    <n v="243520000"/>
    <n v="213752000"/>
    <n v="219117000"/>
    <n v="268386000"/>
    <n v="0.23949999999999999"/>
    <n v="0.38429999999999997"/>
    <n v="0.21029999999999999"/>
    <n v="0.39269999999999999"/>
    <n v="0.31809999999999999"/>
    <n v="0.29310000000000003"/>
    <m/>
    <m/>
    <m/>
    <m/>
  </r>
  <r>
    <n v="1599"/>
    <s v="РЦМОИГ, ООО"/>
    <x v="0"/>
    <s v="Специализированная"/>
    <s v="Медосмотры"/>
    <x v="88"/>
    <s v="1171690071299"/>
    <s v="1660297039"/>
    <s v="Деятельность больничных организаций"/>
    <n v="199821000"/>
    <n v="174917000"/>
    <n v="165395000"/>
    <n v="226595000"/>
    <n v="268174000"/>
    <n v="0.39090000000000003"/>
    <n v="0.46789999999999998"/>
    <n v="0.41610000000000003"/>
    <n v="0.372"/>
    <n v="0.38030000000000003"/>
    <n v="0.38700000000000001"/>
    <n v="0.4647"/>
    <n v="0.41389999999999999"/>
    <n v="0.36980000000000002"/>
    <n v="0.37880000000000003"/>
  </r>
  <r>
    <n v="1600"/>
    <s v="МЕДСЕКТОР, ООО"/>
    <x v="8"/>
    <m/>
    <m/>
    <x v="88"/>
    <s v="1117746177240"/>
    <s v="7731402526"/>
    <s v="Деятельность больничных организаций"/>
    <n v="91252000"/>
    <n v="114917000"/>
    <n v="154034000"/>
    <n v="199951000"/>
    <n v="268093000"/>
    <n v="0.6552"/>
    <n v="0.60270000000000001"/>
    <n v="0.70479999999999998"/>
    <n v="0.68320000000000003"/>
    <n v="0.73399999999999999"/>
    <m/>
    <m/>
    <m/>
    <m/>
    <m/>
  </r>
  <r>
    <n v="1601"/>
    <s v="КСП, ООО"/>
    <x v="0"/>
    <m/>
    <s v="Стоматология"/>
    <x v="88"/>
    <s v="1032319138830"/>
    <s v="2334013972"/>
    <s v="Стоматологическая практика"/>
    <n v="155543000"/>
    <n v="185806000"/>
    <n v="213896000"/>
    <n v="238585000"/>
    <n v="267972000"/>
    <n v="6.4799999999999996E-2"/>
    <n v="0.1082"/>
    <n v="9.3700000000000006E-2"/>
    <n v="8.4199999999999997E-2"/>
    <n v="0.1336"/>
    <n v="7.6700000000000004E-2"/>
    <n v="0.12239999999999999"/>
    <n v="0.11360000000000001"/>
    <n v="0.1201"/>
    <n v="0.17269999999999999"/>
  </r>
  <r>
    <n v="1602"/>
    <s v="КЛИНИКА ЭКСПЕРТ СМОЛЕНСК, ООО"/>
    <x v="0"/>
    <m/>
    <m/>
    <x v="88"/>
    <s v="1136733019500"/>
    <s v="6732066219"/>
    <s v="Общая врачебная практика"/>
    <n v="182322000"/>
    <n v="194591000"/>
    <n v="205344000"/>
    <n v="224881000"/>
    <n v="267885000"/>
    <n v="7.3300000000000004E-2"/>
    <n v="0.12770000000000001"/>
    <n v="0.1134"/>
    <n v="0.1147"/>
    <n v="0.19889999999999999"/>
    <n v="-0.25629999999999997"/>
    <n v="-0.1525"/>
    <n v="5.5300000000000002E-2"/>
    <n v="7.0000000000000007E-2"/>
    <n v="0.1404"/>
  </r>
  <r>
    <n v="1603"/>
    <s v="ГУТЕН ТАГ, ООО"/>
    <x v="0"/>
    <m/>
    <s v="Стоматология"/>
    <x v="88"/>
    <s v="1105902009454"/>
    <s v="5902867665"/>
    <s v="Стоматологическая практика"/>
    <n v="93107000"/>
    <n v="90796000"/>
    <n v="108303000"/>
    <n v="200978000"/>
    <n v="267563000"/>
    <n v="0.25159999999999999"/>
    <n v="0.18740000000000001"/>
    <n v="0.17949999999999999"/>
    <n v="7.6600000000000001E-2"/>
    <n v="4.7399999999999998E-2"/>
    <m/>
    <m/>
    <m/>
    <m/>
    <m/>
  </r>
  <r>
    <n v="1604"/>
    <s v="САНАТОРИЙ ШАХТЕР, ООО"/>
    <x v="6"/>
    <m/>
    <m/>
    <x v="88"/>
    <s v="1024201880735"/>
    <s v="4223032282"/>
    <s v="Деятельность санаторно-курортных организаций"/>
    <n v="187509000"/>
    <n v="233260000"/>
    <n v="250444000"/>
    <n v="266585000"/>
    <n v="267504000"/>
    <n v="-4.0000000000000002E-4"/>
    <n v="7.1099999999999997E-2"/>
    <n v="-8.3999999999999995E-3"/>
    <n v="-2.8899999999999999E-2"/>
    <n v="-3.2199999999999999E-2"/>
    <n v="7.2400000000000006E-2"/>
    <n v="8.8700000000000001E-2"/>
    <n v="-1.2999999999999999E-2"/>
    <n v="-3.3700000000000001E-2"/>
    <n v="-0.04"/>
  </r>
  <r>
    <n v="1605"/>
    <s v="САНАТОРИЙ ЕВРОМЕД, ООО"/>
    <x v="6"/>
    <m/>
    <m/>
    <x v="88"/>
    <s v="1235500014023"/>
    <s v="5528052944"/>
    <s v="Деятельность санаторно-курортных организаций"/>
    <m/>
    <m/>
    <n v="177000"/>
    <n v="182362000"/>
    <n v="267240000"/>
    <m/>
    <m/>
    <n v="-110.4576"/>
    <n v="-0.27500000000000002"/>
    <n v="-0.10979999999999999"/>
    <m/>
    <m/>
    <n v="18.062100000000001"/>
    <n v="-0.15090000000000001"/>
    <n v="-0.1706"/>
  </r>
  <r>
    <n v="1606"/>
    <s v="ДЕЛЬФИН, ООО"/>
    <x v="0"/>
    <m/>
    <s v="Стоматология"/>
    <x v="88"/>
    <s v="1076501004755"/>
    <s v="6501182024"/>
    <s v="Стоматологическая практика"/>
    <n v="2300000"/>
    <n v="21140000"/>
    <n v="50897000"/>
    <n v="237965000"/>
    <n v="267155000"/>
    <n v="0.93220000000000003"/>
    <n v="0.13100000000000001"/>
    <n v="5.2299999999999999E-2"/>
    <n v="0.1174"/>
    <n v="-2.76E-2"/>
    <m/>
    <m/>
    <m/>
    <m/>
    <m/>
  </r>
  <r>
    <n v="1607"/>
    <s v="НОВЫЙ ВЗГЛЯД+, ООО"/>
    <x v="8"/>
    <m/>
    <m/>
    <x v="88"/>
    <s v="1187847205919"/>
    <s v="7816677512"/>
    <s v="Общая врачебная практика"/>
    <n v="89026000"/>
    <n v="121097000"/>
    <n v="148663000"/>
    <n v="239752000"/>
    <n v="266760000"/>
    <n v="0.3644"/>
    <n v="0.39850000000000002"/>
    <n v="0.26200000000000001"/>
    <n v="0.27529999999999999"/>
    <n v="0.39069999999999999"/>
    <m/>
    <m/>
    <m/>
    <m/>
    <m/>
  </r>
  <r>
    <n v="1608"/>
    <s v="СТОМАТОЛОГИЯ В ЖУЛЕБИНО, ООО"/>
    <x v="0"/>
    <m/>
    <s v="Стоматология"/>
    <x v="88"/>
    <s v="1207700325260"/>
    <s v="9721104612"/>
    <s v="Стоматологическая практика"/>
    <n v="25912000"/>
    <n v="25951000"/>
    <n v="122714000"/>
    <n v="232189000"/>
    <n v="266666000"/>
    <n v="7.2999999999999995E-2"/>
    <n v="8.9599999999999999E-2"/>
    <n v="7.3300000000000004E-2"/>
    <n v="7.3300000000000004E-2"/>
    <n v="0.37259999999999999"/>
    <m/>
    <m/>
    <m/>
    <m/>
    <m/>
  </r>
  <r>
    <n v="1609"/>
    <s v="32 БЕЛЫХ, ООО"/>
    <x v="0"/>
    <m/>
    <s v="Стоматология"/>
    <x v="88"/>
    <s v="1123850037211"/>
    <s v="3811999734"/>
    <s v="Стоматологическая практика"/>
    <n v="87760000"/>
    <n v="109662000"/>
    <n v="148874000"/>
    <n v="208619000"/>
    <n v="266599000"/>
    <n v="0.35510000000000003"/>
    <n v="0.33139999999999997"/>
    <n v="0.37169999999999997"/>
    <n v="0.43990000000000001"/>
    <n v="0.41610000000000003"/>
    <m/>
    <n v="-2.9999999999999997E-4"/>
    <n v="-2.9999999999999997E-4"/>
    <m/>
    <m/>
  </r>
  <r>
    <n v="1610"/>
    <s v="МЦ ДОКТОР НЕФРО, ООО"/>
    <x v="8"/>
    <m/>
    <m/>
    <x v="88"/>
    <s v="1180571006076"/>
    <s v="0542018135"/>
    <s v="Деятельность больничных организаций"/>
    <n v="103532000"/>
    <n v="165834000"/>
    <n v="177011000"/>
    <n v="237355000"/>
    <n v="266576000"/>
    <n v="-0.40329999999999999"/>
    <n v="-7.5700000000000003E-2"/>
    <n v="0.32679999999999998"/>
    <n v="0.25559999999999999"/>
    <n v="0.24179999999999999"/>
    <n v="-0.28999999999999998"/>
    <n v="-7.8299999999999995E-2"/>
    <n v="0.36170000000000002"/>
    <n v="0.2545"/>
    <m/>
  </r>
  <r>
    <n v="1611"/>
    <s v="МЕДИУС С, АО"/>
    <x v="0"/>
    <m/>
    <s v="Стоматология"/>
    <x v="88"/>
    <s v="1027739237151"/>
    <s v="7715008716"/>
    <s v="Стоматологическая практика"/>
    <n v="148077000"/>
    <n v="92184000"/>
    <n v="108342000"/>
    <n v="137165000"/>
    <n v="266526000"/>
    <n v="0.35589999999999999"/>
    <n v="0.1172"/>
    <n v="0.1135"/>
    <n v="0.16170000000000001"/>
    <n v="0.21890000000000001"/>
    <n v="0.32879999999999998"/>
    <n v="0.1115"/>
    <n v="9.3700000000000006E-2"/>
    <n v="0.13639999999999999"/>
    <n v="0.1905"/>
  </r>
  <r>
    <n v="1612"/>
    <s v="КБГЛ, ЛПУ"/>
    <x v="8"/>
    <m/>
    <m/>
    <x v="88"/>
    <s v="1022601318398"/>
    <s v="2628036161"/>
    <s v="Общая врачебная практика"/>
    <n v="149067000"/>
    <n v="170597000"/>
    <n v="211084000"/>
    <n v="255387000"/>
    <n v="266481000"/>
    <n v="6.7299999999999999E-2"/>
    <n v="2.2200000000000001E-2"/>
    <n v="8.2699999999999996E-2"/>
    <n v="3.3099999999999997E-2"/>
    <n v="6.13E-2"/>
    <n v="5.4699999999999999E-2"/>
    <n v="1.1599999999999999E-2"/>
    <n v="6.88E-2"/>
    <n v="1.89E-2"/>
    <n v="5.1499999999999997E-2"/>
  </r>
  <r>
    <n v="1613"/>
    <s v="РУСМЕД, ООО"/>
    <x v="8"/>
    <m/>
    <m/>
    <x v="88"/>
    <s v="1175275057000"/>
    <s v="5260446420"/>
    <s v="Деятельность больничных организаций"/>
    <n v="104001000"/>
    <n v="143341000"/>
    <n v="236989000"/>
    <n v="333004000"/>
    <n v="266402000"/>
    <n v="0.15559999999999999"/>
    <n v="5.5399999999999998E-2"/>
    <n v="9.5000000000000001E-2"/>
    <n v="-3.32E-2"/>
    <n v="3.1099999999999999E-2"/>
    <m/>
    <m/>
    <m/>
    <m/>
    <m/>
  </r>
  <r>
    <n v="1614"/>
    <s v="МАТЬ И ДИТЯ ЯРОСЛАВЛЬ, ООО"/>
    <x v="0"/>
    <m/>
    <m/>
    <x v="5"/>
    <s v="1137603001964"/>
    <s v="7603056849"/>
    <s v="Деятельность больничных организаций"/>
    <n v="147832000"/>
    <n v="157822000"/>
    <n v="195505000"/>
    <n v="224907000"/>
    <n v="266394000"/>
    <n v="0.2737"/>
    <n v="0.26290000000000002"/>
    <n v="0.29420000000000002"/>
    <n v="0.32840000000000003"/>
    <n v="0.2989"/>
    <n v="0.28270000000000001"/>
    <n v="0.25009999999999999"/>
    <n v="0.36030000000000001"/>
    <n v="0.47810000000000002"/>
    <n v="0.4335"/>
  </r>
  <r>
    <n v="1615"/>
    <s v="ВИТАЛИНИЯ-М, ООО"/>
    <x v="8"/>
    <m/>
    <m/>
    <x v="88"/>
    <s v="1172651011763"/>
    <s v="2635228241"/>
    <s v="Общая врачебная практика"/>
    <n v="123203000"/>
    <n v="150346000"/>
    <n v="175948000"/>
    <n v="226603000"/>
    <n v="266221000"/>
    <n v="0.26140000000000002"/>
    <n v="0.22750000000000001"/>
    <n v="0.24529999999999999"/>
    <n v="0.25790000000000002"/>
    <n v="0.2671"/>
    <m/>
    <m/>
    <m/>
    <m/>
    <n v="-3.8999999999999998E-3"/>
  </r>
  <r>
    <n v="1616"/>
    <s v="УЗБЕКИСТОН ГЛАВНОГО МЕДИЦИНСКОГО УПРАВЛЕНИЯ АДМИНИСТРАЦИИ ПРЕЗИДЕНТА РЕСПУБЛИКИ УЗБЕКИСТАН , САНАТОРИЙ УЗБЕКИСТАН В ГОРОДЕ КИСЛОВОДСКЕ, ФИЛИАЛ КУРОРТНО-ОЗДОРОВИТЕЛЬНОГО АКЦИОНЕРНОГО ОБЩЕСТВА"/>
    <x v="6"/>
    <m/>
    <m/>
    <x v="88"/>
    <m/>
    <s v="9909066196"/>
    <s v="Деятельность санаторно-курортных организаций"/>
    <n v="154661000"/>
    <n v="170703000"/>
    <n v="201439000"/>
    <n v="257387000"/>
    <n v="266015000"/>
    <n v="0.23269999999999999"/>
    <n v="0.11269999999999999"/>
    <n v="9.7100000000000006E-2"/>
    <n v="0.1467"/>
    <n v="0.1278"/>
    <n v="0.1079"/>
    <n v="1.83E-2"/>
    <n v="3.3E-3"/>
    <n v="2.1299999999999999E-2"/>
    <n v="1.6999999999999999E-3"/>
  </r>
  <r>
    <n v="1617"/>
    <s v="ОФТАЛЬМОХИРУРГИЯ ПРОФЕССОРСКАЯ ПЛЮС, ООО"/>
    <x v="8"/>
    <m/>
    <m/>
    <x v="88"/>
    <s v="1186658035684"/>
    <s v="6658516116"/>
    <s v="Специальная врачебная практика"/>
    <n v="14330000"/>
    <n v="45987000"/>
    <n v="127677000"/>
    <n v="183387000"/>
    <n v="265467000"/>
    <n v="-0.61009999999999998"/>
    <n v="0.15540000000000001"/>
    <n v="0.29480000000000001"/>
    <n v="0.15240000000000001"/>
    <n v="9.35E-2"/>
    <m/>
    <m/>
    <m/>
    <m/>
    <n v="-1E-4"/>
  </r>
  <r>
    <n v="1618"/>
    <s v="РУСЬ, АО КУРОРТ"/>
    <x v="6"/>
    <m/>
    <m/>
    <x v="88"/>
    <s v="1033802002519"/>
    <s v="3817007841"/>
    <s v="Деятельность санаторно-курортных организаций"/>
    <n v="83770000"/>
    <n v="90931000"/>
    <n v="155748000"/>
    <n v="192484000"/>
    <n v="265461000"/>
    <n v="-0.1077"/>
    <n v="0.18360000000000001"/>
    <n v="0.3049"/>
    <n v="1.1299999999999999E-2"/>
    <n v="0.1105"/>
    <n v="1.2200000000000001E-2"/>
    <n v="-4.4000000000000003E-3"/>
    <n v="-4.0000000000000002E-4"/>
    <m/>
    <m/>
  </r>
  <r>
    <n v="1619"/>
    <s v="ЦЕНТР ОРГНАБОРА, ООО"/>
    <x v="8"/>
    <m/>
    <m/>
    <x v="88"/>
    <s v="1213000002522"/>
    <s v="3025038940"/>
    <s v="Деятельность больничных организаций"/>
    <m/>
    <n v="59790000"/>
    <n v="157859000"/>
    <n v="199010000"/>
    <n v="265378000"/>
    <m/>
    <n v="8.7099999999999997E-2"/>
    <n v="0.41660000000000003"/>
    <n v="0.47020000000000001"/>
    <n v="0.54290000000000005"/>
    <m/>
    <n v="-1.1599999999999999E-2"/>
    <n v="-4.7999999999999996E-3"/>
    <m/>
    <m/>
  </r>
  <r>
    <n v="1620"/>
    <s v="ПРАЙМЕР, ООО"/>
    <x v="8"/>
    <m/>
    <m/>
    <x v="88"/>
    <s v="1149102114512"/>
    <s v="9102054851"/>
    <s v="Деятельность больничных организаций"/>
    <n v="177712000"/>
    <n v="165922000"/>
    <n v="191936000"/>
    <n v="228877000"/>
    <n v="265312000"/>
    <n v="0.1172"/>
    <n v="2.41E-2"/>
    <n v="1.3299999999999999E-2"/>
    <n v="3.2599999999999997E-2"/>
    <n v="1.15E-2"/>
    <m/>
    <m/>
    <m/>
    <m/>
    <m/>
  </r>
  <r>
    <n v="1621"/>
    <s v="МЕДЭКО, ООО"/>
    <x v="8"/>
    <m/>
    <m/>
    <x v="88"/>
    <s v="5107746036811"/>
    <s v="7714826123"/>
    <s v="Общая врачебная практика"/>
    <n v="154649000"/>
    <n v="142496000"/>
    <n v="135583000"/>
    <n v="184541000"/>
    <n v="265288000"/>
    <n v="-8.5500000000000007E-2"/>
    <n v="4.4999999999999998E-2"/>
    <n v="-7.9000000000000008E-3"/>
    <n v="0.13550000000000001"/>
    <n v="0.28370000000000001"/>
    <m/>
    <m/>
    <m/>
    <m/>
    <m/>
  </r>
  <r>
    <n v="1622"/>
    <s v="НВ-МЕДИКА, ООО"/>
    <x v="8"/>
    <m/>
    <m/>
    <x v="88"/>
    <s v="1157746375434"/>
    <s v="7707339672"/>
    <s v="Деятельность больничных организаций"/>
    <n v="342062000"/>
    <n v="265734000"/>
    <n v="207137000"/>
    <n v="252430000"/>
    <n v="265286000"/>
    <n v="5.7500000000000002E-2"/>
    <n v="-0.1234"/>
    <n v="3.4200000000000001E-2"/>
    <n v="5.4399999999999997E-2"/>
    <n v="3.32E-2"/>
    <m/>
    <n v="-5.7000000000000002E-3"/>
    <n v="-2.1000000000000001E-2"/>
    <n v="-1.49E-2"/>
    <n v="-1.2999999999999999E-3"/>
  </r>
  <r>
    <n v="1623"/>
    <s v="КОРД-КЛИНИКА, ООО"/>
    <x v="8"/>
    <m/>
    <m/>
    <x v="88"/>
    <s v="1171690087910"/>
    <s v="1660299597"/>
    <s v="Деятельность больничных организаций"/>
    <n v="142028000"/>
    <n v="179134000"/>
    <n v="167366000"/>
    <n v="211663000"/>
    <n v="265249000"/>
    <n v="0.1905"/>
    <n v="0.22520000000000001"/>
    <n v="0.1363"/>
    <n v="0.22789999999999999"/>
    <n v="0.18609999999999999"/>
    <n v="0.16600000000000001"/>
    <n v="0.2077"/>
    <n v="0.12039999999999999"/>
    <n v="0.29459999999999997"/>
    <n v="-3.7000000000000002E-3"/>
  </r>
  <r>
    <n v="1624"/>
    <s v="РЖД-МЕДИЦИНА Г. АБАКАН, ЧУЗ"/>
    <x v="7"/>
    <m/>
    <m/>
    <x v="88"/>
    <s v="1041901009611"/>
    <s v="1901063791"/>
    <s v="Общая врачебная практика"/>
    <n v="145053000"/>
    <n v="158641000"/>
    <n v="197929000"/>
    <n v="240238000"/>
    <n v="265175000"/>
    <n v="4.4000000000000003E-3"/>
    <n v="6.7999999999999996E-3"/>
    <n v="2.4199999999999999E-2"/>
    <n v="5.33E-2"/>
    <n v="3.2199999999999999E-2"/>
    <n v="4.7000000000000002E-3"/>
    <n v="7.4999999999999997E-3"/>
    <n v="3.3500000000000002E-2"/>
    <n v="6.7900000000000002E-2"/>
    <n v="3.39E-2"/>
  </r>
  <r>
    <n v="1625"/>
    <s v="КЛИНИКА ПРОФЕССИОНАЛЬНОЙ МЕДИЦИНЫ, ООО"/>
    <x v="8"/>
    <m/>
    <m/>
    <x v="88"/>
    <s v="1077758500160"/>
    <s v="7725613575"/>
    <s v="Общая врачебная практика"/>
    <n v="268695000"/>
    <n v="257427000"/>
    <n v="269748000"/>
    <n v="236758000"/>
    <n v="265163000"/>
    <n v="0.56420000000000003"/>
    <n v="0.40439999999999998"/>
    <n v="0.22819999999999999"/>
    <n v="0.20799999999999999"/>
    <n v="0.2271"/>
    <n v="0.49099999999999999"/>
    <n v="0.26379999999999998"/>
    <n v="0.17929999999999999"/>
    <n v="0.14319999999999999"/>
    <m/>
  </r>
  <r>
    <n v="1626"/>
    <s v="МЕДТЭК, ООО"/>
    <x v="8"/>
    <m/>
    <m/>
    <x v="88"/>
    <s v="1037728031440"/>
    <s v="7728294020"/>
    <s v="Деятельность в области здравоохранения"/>
    <n v="386422000"/>
    <n v="333333000"/>
    <n v="328373000"/>
    <n v="146399000"/>
    <n v="265029000"/>
    <n v="1.4500000000000001E-2"/>
    <n v="2.9499999999999998E-2"/>
    <n v="0.10829999999999999"/>
    <n v="8.5999999999999993E-2"/>
    <n v="2.5600000000000001E-2"/>
    <n v="5.1000000000000004E-3"/>
    <n v="3.0000000000000001E-3"/>
    <n v="7.7999999999999996E-3"/>
    <n v="-5.9999999999999995E-4"/>
    <n v="4.1999999999999997E-3"/>
  </r>
  <r>
    <n v="1627"/>
    <s v="САНАТОРИЙ ИМ.ВЦСПС, ООО"/>
    <x v="6"/>
    <m/>
    <m/>
    <x v="88"/>
    <s v="1025203037122"/>
    <s v="5260082300"/>
    <s v="Деятельность санаторно-курортных организаций"/>
    <n v="175071000"/>
    <n v="187712000"/>
    <n v="206919000"/>
    <n v="237364000"/>
    <n v="265020000"/>
    <n v="-5.0500000000000003E-2"/>
    <n v="-2.18E-2"/>
    <n v="-3.8E-3"/>
    <n v="-1.2200000000000001E-2"/>
    <n v="-2.6499999999999999E-2"/>
    <n v="2.06E-2"/>
    <n v="-4.9200000000000001E-2"/>
    <n v="-2.5899999999999999E-2"/>
    <n v="2.0799999999999999E-2"/>
    <n v="-6.0900000000000003E-2"/>
  </r>
  <r>
    <n v="1628"/>
    <s v="ЭЛЬВИЗУС, ООО"/>
    <x v="8"/>
    <m/>
    <m/>
    <x v="88"/>
    <s v="1155053001289"/>
    <s v="5053039152"/>
    <s v="Деятельность больничных организаций"/>
    <n v="134114000"/>
    <n v="165377000"/>
    <n v="147997000"/>
    <n v="197966000"/>
    <n v="264915000"/>
    <n v="8.6800000000000002E-2"/>
    <n v="0.17019999999999999"/>
    <n v="5.28E-2"/>
    <n v="2.9899999999999999E-2"/>
    <n v="3.8699999999999998E-2"/>
    <m/>
    <m/>
    <m/>
    <m/>
    <m/>
  </r>
  <r>
    <n v="1629"/>
    <s v="САНТЕМ, ООО"/>
    <x v="8"/>
    <m/>
    <m/>
    <x v="88"/>
    <s v="1152468051020"/>
    <s v="2462044609"/>
    <s v="Деятельность больничных организаций"/>
    <n v="130444000"/>
    <n v="188786000"/>
    <n v="215798000"/>
    <n v="226988000"/>
    <n v="264763000"/>
    <n v="5.8400000000000001E-2"/>
    <n v="6.08E-2"/>
    <n v="9.2100000000000001E-2"/>
    <n v="7.9500000000000001E-2"/>
    <n v="6.13E-2"/>
    <n v="7.1000000000000004E-3"/>
    <n v="5.2499999999999998E-2"/>
    <n v="7.7100000000000002E-2"/>
    <n v="6.7100000000000007E-2"/>
    <n v="3.09E-2"/>
  </r>
  <r>
    <n v="1630"/>
    <s v="ЦЕНТР СЕМЕЙНОЙ СТОМАТОЛОГИИ, ООО"/>
    <x v="0"/>
    <m/>
    <s v="Стоматология"/>
    <x v="88"/>
    <s v="1172225035520"/>
    <s v="2222861702"/>
    <s v="Стоматологическая практика"/>
    <n v="64288000"/>
    <n v="129749000"/>
    <n v="186492000"/>
    <n v="227376000"/>
    <n v="264748000"/>
    <n v="4.1999999999999997E-3"/>
    <n v="0.16300000000000001"/>
    <n v="9.7299999999999998E-2"/>
    <n v="0.18609999999999999"/>
    <n v="0.15809999999999999"/>
    <m/>
    <m/>
    <m/>
    <m/>
    <n v="0.13950000000000001"/>
  </r>
  <r>
    <n v="1631"/>
    <s v="ДОСТУПНАЯ МЕДИЦИНА, ООО"/>
    <x v="8"/>
    <m/>
    <m/>
    <x v="88"/>
    <s v="1187847221540"/>
    <s v="7801647762"/>
    <s v="Деятельность в области медицины прочая"/>
    <n v="154473000"/>
    <n v="129770000"/>
    <n v="167304000"/>
    <n v="251896000"/>
    <n v="264624000"/>
    <n v="0.1192"/>
    <n v="0.37930000000000003"/>
    <n v="0.2888"/>
    <n v="0.19220000000000001"/>
    <n v="0.15479999999999999"/>
    <m/>
    <m/>
    <m/>
    <m/>
    <m/>
  </r>
  <r>
    <n v="1632"/>
    <s v="КОММОД, ООО"/>
    <x v="8"/>
    <m/>
    <m/>
    <x v="88"/>
    <s v="1157847272901"/>
    <s v="7842056367"/>
    <s v="Общая врачебная практика"/>
    <n v="168516000"/>
    <n v="163494000"/>
    <n v="186336000"/>
    <n v="197975000"/>
    <n v="264598000"/>
    <n v="3.9800000000000002E-2"/>
    <n v="0.11899999999999999"/>
    <n v="0.13639999999999999"/>
    <n v="8.1100000000000005E-2"/>
    <n v="0.1666"/>
    <n v="-1.6000000000000001E-3"/>
    <n v="-9.9000000000000008E-3"/>
    <n v="-3.7600000000000001E-2"/>
    <n v="-2.6599999999999999E-2"/>
    <n v="-2.4199999999999999E-2"/>
  </r>
  <r>
    <n v="1633"/>
    <s v="СТОМАТОЛОГИЧЕСКАЯ КЛИНИКА ЕЛЕНЫ МОКРЕНКО, ООО"/>
    <x v="0"/>
    <m/>
    <s v="Стоматология"/>
    <x v="88"/>
    <s v="1177746857320"/>
    <s v="7702421620"/>
    <s v="Стоматологическая практика"/>
    <n v="77605000"/>
    <n v="99672000"/>
    <n v="78361000"/>
    <n v="113807000"/>
    <n v="264564000"/>
    <n v="0.22339999999999999"/>
    <n v="0.20200000000000001"/>
    <n v="3.8100000000000002E-2"/>
    <n v="8.2000000000000003E-2"/>
    <n v="0.1"/>
    <m/>
    <m/>
    <m/>
    <m/>
    <m/>
  </r>
  <r>
    <n v="1634"/>
    <s v="ИНТЕРСТАР, ООО"/>
    <x v="8"/>
    <m/>
    <m/>
    <x v="88"/>
    <s v="1146196012775"/>
    <s v="6164321798"/>
    <s v="Деятельность больничных организаций"/>
    <n v="128219000"/>
    <n v="105171000"/>
    <n v="127423000"/>
    <n v="183939000"/>
    <n v="264560000"/>
    <n v="0.28860000000000002"/>
    <n v="5.9499999999999997E-2"/>
    <n v="3.32E-2"/>
    <n v="0.106"/>
    <n v="0.14979999999999999"/>
    <n v="-3.1399999999999997E-2"/>
    <n v="-3.6400000000000002E-2"/>
    <n v="-2.1299999999999999E-2"/>
    <n v="-1.83E-2"/>
    <n v="-8.0000000000000002E-3"/>
  </r>
  <r>
    <n v="1635"/>
    <s v="АЛЬФА МЕД ПЛЮС, ООО"/>
    <x v="8"/>
    <m/>
    <m/>
    <x v="88"/>
    <s v="1177847006094"/>
    <s v="7814677757"/>
    <s v="Деятельность больничных организаций"/>
    <n v="116130000"/>
    <n v="126768000"/>
    <n v="168107000"/>
    <n v="212256000"/>
    <n v="264517000"/>
    <n v="0.37859999999999999"/>
    <n v="0.30570000000000003"/>
    <n v="0.47910000000000003"/>
    <n v="0.28499999999999998"/>
    <n v="0.32019999999999998"/>
    <m/>
    <m/>
    <m/>
    <m/>
    <m/>
  </r>
  <r>
    <n v="1636"/>
    <s v="ПОЛИКЛИНИКА ВОЛНА, ООО"/>
    <x v="8"/>
    <m/>
    <m/>
    <x v="88"/>
    <s v="1205300001961"/>
    <s v="5321203065"/>
    <s v="Общая врачебная практика"/>
    <n v="148086000"/>
    <n v="144882000"/>
    <n v="176968000"/>
    <n v="225745000"/>
    <n v="264460000"/>
    <n v="2.2599999999999999E-2"/>
    <n v="2.29E-2"/>
    <n v="1.4800000000000001E-2"/>
    <n v="1.84E-2"/>
    <n v="7.7999999999999996E-3"/>
    <m/>
    <m/>
    <m/>
    <m/>
    <m/>
  </r>
  <r>
    <n v="1637"/>
    <s v="КЛАЗКОДЕНТ, ООО"/>
    <x v="0"/>
    <m/>
    <s v="Стоматология"/>
    <x v="88"/>
    <s v="1217700369721"/>
    <s v="9703042963"/>
    <s v="Стоматологическая практика"/>
    <m/>
    <n v="7843000"/>
    <n v="101898000"/>
    <n v="171945000"/>
    <n v="264278000"/>
    <m/>
    <n v="-1.2870999999999999"/>
    <n v="0.12859999999999999"/>
    <n v="0.10009999999999999"/>
    <n v="0.19739999999999999"/>
    <m/>
    <n v="-7.4700000000000003E-2"/>
    <n v="-1.34E-2"/>
    <n v="-9.2999999999999992E-3"/>
    <n v="-2.0000000000000001E-4"/>
  </r>
  <r>
    <n v="1638"/>
    <s v="КЛИНИКА ФОМИНА КАЛУГА, ООО"/>
    <x v="0"/>
    <m/>
    <m/>
    <x v="40"/>
    <s v="1174027002555"/>
    <s v="4027131985"/>
    <s v="Общая врачебная практика"/>
    <n v="150861000"/>
    <n v="185459000"/>
    <n v="188157000"/>
    <n v="221868000"/>
    <n v="264265000"/>
    <n v="0.14119999999999999"/>
    <n v="0.157"/>
    <n v="0.19550000000000001"/>
    <n v="0.17419999999999999"/>
    <n v="0.1759"/>
    <n v="0.1648"/>
    <n v="0.15060000000000001"/>
    <n v="0.17299999999999999"/>
    <n v="0.14460000000000001"/>
    <n v="0.1615"/>
  </r>
  <r>
    <n v="1639"/>
    <s v="ДЕМЕТРА, ООО"/>
    <x v="8"/>
    <m/>
    <m/>
    <x v="88"/>
    <s v="1187746874270"/>
    <s v="9731012819"/>
    <s v="Деятельность в области медицины прочая"/>
    <n v="100000"/>
    <n v="5611000"/>
    <n v="38689000"/>
    <n v="160258000"/>
    <n v="264226000"/>
    <n v="0.05"/>
    <n v="0.1084"/>
    <n v="2.47E-2"/>
    <n v="3.7699999999999997E-2"/>
    <n v="6.5000000000000002E-2"/>
    <m/>
    <m/>
    <m/>
    <n v="-1.5E-3"/>
    <n v="-4.4999999999999997E-3"/>
  </r>
  <r>
    <n v="1640"/>
    <s v="АЛЬБА ДЕНТ, ООО"/>
    <x v="8"/>
    <m/>
    <m/>
    <x v="88"/>
    <s v="1084345004677"/>
    <s v="4345223076"/>
    <s v="Деятельность в области здравоохранения"/>
    <n v="116948000"/>
    <n v="151414000"/>
    <n v="170328000"/>
    <n v="213175000"/>
    <n v="264197000"/>
    <n v="0.24959999999999999"/>
    <n v="0.24809999999999999"/>
    <n v="0.23760000000000001"/>
    <n v="0.24709999999999999"/>
    <n v="0.19719999999999999"/>
    <m/>
    <m/>
    <m/>
    <n v="-5.7999999999999996E-3"/>
    <n v="0.16569999999999999"/>
  </r>
  <r>
    <n v="1641"/>
    <s v="ЦМП ГАЗ, ЧЛПУ"/>
    <x v="8"/>
    <m/>
    <m/>
    <x v="88"/>
    <s v="1025202269058"/>
    <s v="5256042739"/>
    <s v="Общая врачебная практика"/>
    <n v="312745000"/>
    <n v="278875000"/>
    <n v="265066000"/>
    <n v="263373000"/>
    <n v="264189000"/>
    <n v="-6.3E-3"/>
    <n v="-0.1137"/>
    <n v="-2.4899999999999999E-2"/>
    <n v="-2.2599999999999999E-2"/>
    <n v="-0.1023"/>
    <n v="-3.44E-2"/>
    <n v="-0.11849999999999999"/>
    <n v="-3.3000000000000002E-2"/>
    <n v="-4.65E-2"/>
    <n v="-7.9699999999999993E-2"/>
  </r>
  <r>
    <n v="1642"/>
    <s v="ДЕНТАЛ ФОРТЕ ПРЕСТИЖ, ООО"/>
    <x v="0"/>
    <m/>
    <s v="Стоматология"/>
    <x v="88"/>
    <s v="1071650002511"/>
    <s v="1650153045"/>
    <s v="Стоматологическая практика"/>
    <n v="136064000"/>
    <n v="147104000"/>
    <n v="180185000"/>
    <n v="227522000"/>
    <n v="264064000"/>
    <n v="0.2979"/>
    <n v="0.154"/>
    <n v="0.13370000000000001"/>
    <n v="4.0899999999999999E-2"/>
    <n v="0.33250000000000002"/>
    <m/>
    <m/>
    <m/>
    <n v="-1.1000000000000001E-3"/>
    <m/>
  </r>
  <r>
    <n v="1643"/>
    <s v="СЕМЕЙНЫЙ ДОКТОР, ООО"/>
    <x v="8"/>
    <m/>
    <m/>
    <x v="9"/>
    <s v="1113256022868"/>
    <s v="3250527966"/>
    <s v="Деятельность больничных организаций"/>
    <n v="137765000"/>
    <n v="144219000"/>
    <n v="179743000"/>
    <n v="202823000"/>
    <n v="264001000"/>
    <n v="-2.3999999999999998E-3"/>
    <n v="8.7499999999999994E-2"/>
    <n v="5.3800000000000001E-2"/>
    <n v="5.8000000000000003E-2"/>
    <n v="4.6699999999999998E-2"/>
    <n v="-1.0500000000000001E-2"/>
    <n v="-6.4000000000000003E-3"/>
    <n v="-9.7000000000000003E-3"/>
    <n v="-2.1499999999999998E-2"/>
    <n v="-1.21E-2"/>
  </r>
  <r>
    <n v="1644"/>
    <s v="РЕПРОЛАБ, АО"/>
    <x v="8"/>
    <m/>
    <m/>
    <x v="88"/>
    <s v="1257700209128"/>
    <s v="7736368847"/>
    <s v="Деятельность в области медицины прочая"/>
    <n v="283811000"/>
    <n v="202940000"/>
    <n v="206876000"/>
    <n v="219054000"/>
    <n v="263831000"/>
    <n v="0.27160000000000001"/>
    <n v="0.1832"/>
    <n v="0.21340000000000001"/>
    <n v="8.8300000000000003E-2"/>
    <n v="4.2200000000000001E-2"/>
    <n v="0.25069999999999998"/>
    <n v="0.1278"/>
    <n v="0.1686"/>
    <n v="1.47E-2"/>
    <n v="-7.7399999999999997E-2"/>
  </r>
  <r>
    <n v="1645"/>
    <s v="ЛДЦ РАЗУМЕД, ООО"/>
    <x v="8"/>
    <m/>
    <m/>
    <x v="88"/>
    <s v="1151690088505"/>
    <s v="1659163471"/>
    <s v="Деятельность больничных организаций"/>
    <n v="89838000"/>
    <n v="90848000"/>
    <n v="121276000"/>
    <n v="184914000"/>
    <n v="263602000"/>
    <n v="-6.6699999999999995E-2"/>
    <n v="4.5999999999999999E-2"/>
    <n v="1.3299999999999999E-2"/>
    <n v="2.4799999999999999E-2"/>
    <n v="6.0400000000000002E-2"/>
    <n v="-9.0700000000000003E-2"/>
    <n v="-2.7099999999999999E-2"/>
    <n v="-8.3000000000000001E-3"/>
    <n v="4.5999999999999999E-3"/>
    <n v="5.3600000000000002E-2"/>
  </r>
  <r>
    <n v="1646"/>
    <s v="ОЛИМП, ООО"/>
    <x v="0"/>
    <m/>
    <s v="Стоматология"/>
    <x v="88"/>
    <s v="1176313046326"/>
    <s v="6319218355"/>
    <s v="Стоматологическая практика"/>
    <n v="73838000"/>
    <n v="117819000"/>
    <n v="179621000"/>
    <n v="133012000"/>
    <n v="263527000"/>
    <n v="0.1043"/>
    <n v="2.1999999999999999E-2"/>
    <n v="4.8000000000000001E-2"/>
    <n v="2.9600000000000001E-2"/>
    <n v="1.24E-2"/>
    <n v="-2.5000000000000001E-3"/>
    <m/>
    <m/>
    <m/>
    <m/>
  </r>
  <r>
    <n v="1647"/>
    <s v="ПЕРВЫЙ ДОКТОР, ООО"/>
    <x v="8"/>
    <m/>
    <m/>
    <x v="88"/>
    <s v="1037723025075"/>
    <s v="7723339817"/>
    <s v="Общая врачебная практика"/>
    <n v="152506000"/>
    <n v="153051000"/>
    <n v="184063000"/>
    <n v="208762000"/>
    <n v="263446000"/>
    <n v="0.12839999999999999"/>
    <n v="6.6600000000000006E-2"/>
    <n v="0.12620000000000001"/>
    <n v="0.17119999999999999"/>
    <n v="0.40910000000000002"/>
    <m/>
    <m/>
    <m/>
    <m/>
    <m/>
  </r>
  <r>
    <n v="1648"/>
    <s v="ВМ СТОМАТОЛОГИЯ, ООО"/>
    <x v="0"/>
    <m/>
    <s v="Стоматология"/>
    <x v="88"/>
    <s v="1067327029670"/>
    <s v="7327040170"/>
    <s v="Стоматологическая практика"/>
    <n v="55821000"/>
    <n v="69658000"/>
    <n v="95259000"/>
    <n v="165560000"/>
    <n v="263368000"/>
    <n v="0.63039999999999996"/>
    <n v="0.1981"/>
    <n v="0.46210000000000001"/>
    <n v="0.41360000000000002"/>
    <n v="0.27239999999999998"/>
    <n v="-4.3799999999999999E-2"/>
    <m/>
    <m/>
    <m/>
    <m/>
  </r>
  <r>
    <n v="1649"/>
    <s v="САНАТОРИЙ СОСНОВЫЙ БОР, АО"/>
    <x v="6"/>
    <m/>
    <m/>
    <x v="88"/>
    <s v="1032201590497"/>
    <s v="2263000950"/>
    <s v="Деятельность санаторно-курортных организаций"/>
    <n v="138194000"/>
    <n v="175470000"/>
    <n v="199529000"/>
    <n v="241114000"/>
    <n v="263283000"/>
    <n v="6.3500000000000001E-2"/>
    <n v="8.8000000000000005E-3"/>
    <n v="2.35E-2"/>
    <n v="7.8399999999999997E-2"/>
    <n v="-5.9999999999999995E-4"/>
    <n v="9.8299999999999998E-2"/>
    <n v="8.3999999999999995E-3"/>
    <n v="1.2699999999999999E-2"/>
    <n v="7.46E-2"/>
    <n v="-4.5999999999999999E-3"/>
  </r>
  <r>
    <n v="1650"/>
    <s v="СОЮЗ, ООО"/>
    <x v="0"/>
    <m/>
    <s v="Стоматология"/>
    <x v="88"/>
    <s v="1113256019470"/>
    <s v="3250526923"/>
    <s v="Стоматологическая практика"/>
    <n v="146093000"/>
    <n v="164113000"/>
    <n v="179621000"/>
    <n v="216122000"/>
    <n v="263274000"/>
    <n v="-1.2699999999999999E-2"/>
    <n v="3.3500000000000002E-2"/>
    <n v="2.9700000000000001E-2"/>
    <n v="4.1500000000000002E-2"/>
    <n v="4.9200000000000001E-2"/>
    <n v="-2.0000000000000001E-4"/>
    <m/>
    <m/>
    <m/>
    <n v="-2.7000000000000001E-3"/>
  </r>
  <r>
    <n v="1651"/>
    <s v="САЛУС, ООО"/>
    <x v="0"/>
    <m/>
    <s v="Стоматология"/>
    <x v="88"/>
    <s v="1041200415123"/>
    <s v="1215095710"/>
    <s v="Стоматологическая практика"/>
    <n v="118125000"/>
    <n v="141087000"/>
    <n v="154722000"/>
    <n v="215550000"/>
    <n v="263268000"/>
    <n v="0.51060000000000005"/>
    <n v="0.52329999999999999"/>
    <n v="0.55449999999999999"/>
    <n v="0.56469999999999998"/>
    <n v="0.61799999999999999"/>
    <n v="-3.7000000000000002E-3"/>
    <m/>
    <m/>
    <m/>
    <m/>
  </r>
  <r>
    <n v="1652"/>
    <s v="БЬЮТИЛОГИЯ, ООО"/>
    <x v="8"/>
    <m/>
    <m/>
    <x v="88"/>
    <s v="1187746549363"/>
    <s v="7751144496"/>
    <s v="Деятельность в области медицины прочая"/>
    <n v="198316000"/>
    <n v="188865000"/>
    <n v="233447000"/>
    <n v="245950000"/>
    <n v="263007000"/>
    <n v="0.28539999999999999"/>
    <n v="0.37240000000000001"/>
    <n v="0.25490000000000002"/>
    <n v="0.12529999999999999"/>
    <n v="0.16159999999999999"/>
    <m/>
    <m/>
    <m/>
    <m/>
    <m/>
  </r>
  <r>
    <n v="1653"/>
    <s v="ЭСТЕТИКС, ООО"/>
    <x v="0"/>
    <m/>
    <s v="Стоматология"/>
    <x v="88"/>
    <s v="1077746713714"/>
    <s v="7718629359"/>
    <s v="Стоматологическая практика"/>
    <n v="105783000"/>
    <n v="145126000"/>
    <n v="194550000"/>
    <n v="235882000"/>
    <n v="262874000"/>
    <n v="0.1069"/>
    <n v="0.37559999999999999"/>
    <n v="0.3427"/>
    <n v="0.35470000000000002"/>
    <n v="0.21079999999999999"/>
    <m/>
    <m/>
    <n v="0.32540000000000002"/>
    <n v="0.34320000000000001"/>
    <m/>
  </r>
  <r>
    <n v="1654"/>
    <s v="КОНСУЛ, ООО СТОМАТОЛОГИЧЕСКИЙ САЛОН"/>
    <x v="0"/>
    <m/>
    <s v="Стоматология"/>
    <x v="88"/>
    <s v="1036601238046"/>
    <s v="6623013175"/>
    <s v="Стоматологическая практика"/>
    <n v="115753000"/>
    <n v="142627000"/>
    <n v="168195000"/>
    <n v="199646000"/>
    <n v="262843000"/>
    <n v="6.2799999999999995E-2"/>
    <n v="0.1449"/>
    <n v="0.13930000000000001"/>
    <n v="0.18679999999999999"/>
    <n v="0.26679999999999998"/>
    <n v="7.0099999999999996E-2"/>
    <m/>
    <m/>
    <m/>
    <m/>
  </r>
  <r>
    <n v="1655"/>
    <s v="НЕФРОЛАЙН-МО, ООО"/>
    <x v="8"/>
    <m/>
    <m/>
    <x v="88"/>
    <s v="1155043000200"/>
    <s v="5043053655"/>
    <s v="Деятельность больничных организаций"/>
    <n v="145289000"/>
    <n v="165524000"/>
    <n v="187760000"/>
    <n v="214753000"/>
    <n v="262439000"/>
    <n v="-0.41749999999999998"/>
    <n v="-0.2092"/>
    <n v="-9.8799999999999999E-2"/>
    <n v="-2.7699999999999999E-2"/>
    <n v="6.2300000000000001E-2"/>
    <m/>
    <m/>
    <m/>
    <m/>
    <m/>
  </r>
  <r>
    <n v="1656"/>
    <s v="КЛАССИК ДЕНТ ДЕТЯМ, ООО"/>
    <x v="0"/>
    <m/>
    <s v="Стоматология"/>
    <x v="88"/>
    <s v="1216600013288"/>
    <s v="6679140545"/>
    <s v="Стоматологическая практика"/>
    <n v="203000"/>
    <n v="73893000"/>
    <n v="134018000"/>
    <n v="194189000"/>
    <n v="262383000"/>
    <n v="-35.014800000000001"/>
    <n v="0.1055"/>
    <n v="0.12570000000000001"/>
    <n v="0.10580000000000001"/>
    <n v="0.1865"/>
    <m/>
    <m/>
    <m/>
    <m/>
    <m/>
  </r>
  <r>
    <n v="1657"/>
    <s v="ТАНАР, ООО"/>
    <x v="8"/>
    <m/>
    <m/>
    <x v="88"/>
    <s v="1021602011584"/>
    <s v="1650093967"/>
    <s v="Деятельность больничных организаций"/>
    <n v="112397000"/>
    <n v="114858000"/>
    <n v="146145000"/>
    <n v="199273000"/>
    <n v="262230000"/>
    <n v="0.1087"/>
    <n v="0.12790000000000001"/>
    <n v="0.15440000000000001"/>
    <n v="0.14380000000000001"/>
    <n v="0.27239999999999998"/>
    <n v="0.1087"/>
    <n v="0.1273"/>
    <n v="0.1429"/>
    <n v="0.1293"/>
    <n v="0.23930000000000001"/>
  </r>
  <r>
    <n v="1658"/>
    <s v="ПРАЙММЕД, ООО"/>
    <x v="8"/>
    <m/>
    <m/>
    <x v="88"/>
    <s v="1181690067261"/>
    <s v="1656103749"/>
    <s v="Деятельность больничных организаций"/>
    <n v="71210000"/>
    <n v="104430000"/>
    <n v="159361000"/>
    <n v="216062000"/>
    <n v="262217000"/>
    <n v="0.24399999999999999"/>
    <n v="0.18959999999999999"/>
    <n v="0.18379999999999999"/>
    <n v="0.1492"/>
    <n v="0.15310000000000001"/>
    <m/>
    <n v="-1.1000000000000001E-3"/>
    <n v="-6.1000000000000004E-3"/>
    <n v="-2.7000000000000001E-3"/>
    <n v="-6.9999999999999999E-4"/>
  </r>
  <r>
    <n v="1659"/>
    <s v="КАМЕЯ+, ООО"/>
    <x v="0"/>
    <m/>
    <s v="Стоматология"/>
    <x v="88"/>
    <s v="1057600651063"/>
    <s v="7604079359"/>
    <s v="Стоматологическая практика"/>
    <n v="100821000"/>
    <n v="135195000"/>
    <n v="168255000"/>
    <n v="218020000"/>
    <n v="262209000"/>
    <n v="0.16009999999999999"/>
    <n v="0.20319999999999999"/>
    <n v="0.21940000000000001"/>
    <n v="0.27"/>
    <n v="0.2397"/>
    <n v="0.16009999999999999"/>
    <n v="0.20319999999999999"/>
    <n v="0.1673"/>
    <n v="0.20469999999999999"/>
    <n v="0.2397"/>
  </r>
  <r>
    <n v="1660"/>
    <s v="ШАРМ, ООО ЦПХИК"/>
    <x v="8"/>
    <m/>
    <m/>
    <x v="88"/>
    <s v="1025403205937"/>
    <s v="5407179135"/>
    <s v="Общая врачебная практика"/>
    <n v="152307000"/>
    <n v="205394000"/>
    <n v="270006000"/>
    <n v="273277000"/>
    <n v="262051000"/>
    <n v="2.76E-2"/>
    <n v="6.2399999999999997E-2"/>
    <n v="8.7099999999999997E-2"/>
    <n v="4.02E-2"/>
    <n v="-6.2300000000000001E-2"/>
    <n v="1.2200000000000001E-2"/>
    <n v="6.1199999999999997E-2"/>
    <n v="8.2199999999999995E-2"/>
    <n v="2.93E-2"/>
    <n v="-7.1999999999999995E-2"/>
  </r>
  <r>
    <n v="1661"/>
    <s v="КЛИНИКА ЗДОРОВЬЯ, ООО"/>
    <x v="8"/>
    <m/>
    <m/>
    <x v="5"/>
    <s v="1137746418886"/>
    <s v="7729740870"/>
    <s v="Деятельность больничных организаций"/>
    <n v="130336000"/>
    <n v="142976000"/>
    <n v="183940000"/>
    <n v="217703000"/>
    <n v="262047000"/>
    <n v="0.11899999999999999"/>
    <n v="7.0699999999999999E-2"/>
    <n v="9.0399999999999994E-2"/>
    <n v="0.18179999999999999"/>
    <n v="9.2200000000000004E-2"/>
    <m/>
    <m/>
    <m/>
    <m/>
    <m/>
  </r>
  <r>
    <n v="1662"/>
    <s v="МЕДИС, ООО"/>
    <x v="8"/>
    <m/>
    <m/>
    <x v="88"/>
    <s v="1065260096615"/>
    <s v="5260170042"/>
    <s v="Общая врачебная практика"/>
    <n v="127829000"/>
    <n v="174684000"/>
    <n v="200805000"/>
    <n v="210643000"/>
    <n v="261849000"/>
    <n v="-0.10050000000000001"/>
    <n v="0.1729"/>
    <n v="0.14360000000000001"/>
    <n v="3.4299999999999997E-2"/>
    <n v="7.9500000000000001E-2"/>
    <n v="-4.65E-2"/>
    <n v="-7.4499999999999997E-2"/>
    <n v="-2.7900000000000001E-2"/>
    <n v="-1.41E-2"/>
    <n v="-4.5999999999999999E-3"/>
  </r>
  <r>
    <n v="1663"/>
    <s v="ЦСМ, ООО"/>
    <x v="8"/>
    <m/>
    <m/>
    <x v="88"/>
    <s v="1132721001930"/>
    <s v="2721200296"/>
    <s v="Общая врачебная практика"/>
    <n v="131905000"/>
    <n v="162843000"/>
    <n v="198814000"/>
    <n v="237669000"/>
    <n v="261820000"/>
    <n v="4.7999999999999996E-3"/>
    <n v="4.6199999999999998E-2"/>
    <n v="0.115"/>
    <n v="0.13830000000000001"/>
    <n v="0.13370000000000001"/>
    <m/>
    <m/>
    <m/>
    <m/>
    <m/>
  </r>
  <r>
    <n v="1664"/>
    <s v="ЦСП, ООО"/>
    <x v="8"/>
    <m/>
    <m/>
    <x v="88"/>
    <s v="1213600020655"/>
    <s v="3666260173"/>
    <s v="Деятельность в области медицины прочая"/>
    <n v="5455000"/>
    <n v="77401000"/>
    <n v="104891000"/>
    <n v="157155000"/>
    <n v="261782000"/>
    <n v="-1.3771"/>
    <n v="0.16"/>
    <n v="7.2900000000000006E-2"/>
    <n v="-3.9899999999999998E-2"/>
    <n v="0.13850000000000001"/>
    <m/>
    <m/>
    <m/>
    <m/>
    <m/>
  </r>
  <r>
    <n v="1665"/>
    <s v="ГНК, ООО"/>
    <x v="8"/>
    <m/>
    <m/>
    <x v="88"/>
    <s v="1045007908175"/>
    <s v="5040062267"/>
    <s v="Общая врачебная практика"/>
    <n v="148187000"/>
    <n v="177824000"/>
    <n v="214459000"/>
    <n v="234711000"/>
    <n v="261669000"/>
    <n v="0.18640000000000001"/>
    <n v="0.26390000000000002"/>
    <n v="0.4531"/>
    <n v="0.40610000000000002"/>
    <n v="0.48580000000000001"/>
    <m/>
    <m/>
    <m/>
    <m/>
    <m/>
  </r>
  <r>
    <n v="1666"/>
    <s v="СТОМАТОЛОГИЧЕСКИЙ ЦЕНТР СТВОЛЫГИН, ООО"/>
    <x v="0"/>
    <m/>
    <s v="Стоматология"/>
    <x v="88"/>
    <s v="1133702007218"/>
    <s v="3702695126"/>
    <s v="Стоматологическая практика"/>
    <n v="90630000"/>
    <n v="117601000"/>
    <n v="149570000"/>
    <n v="195950000"/>
    <n v="261615000"/>
    <n v="0.33069999999999999"/>
    <n v="0.38279999999999997"/>
    <n v="0.35709999999999997"/>
    <n v="0.24740000000000001"/>
    <n v="0.40799999999999997"/>
    <m/>
    <n v="-1.72E-2"/>
    <m/>
    <m/>
    <m/>
  </r>
  <r>
    <n v="1667"/>
    <s v="ТЕРРИТОРИЯ УЛЫБКИ, ООО"/>
    <x v="0"/>
    <m/>
    <s v="Стоматология"/>
    <x v="88"/>
    <s v="1237700603678"/>
    <s v="9725133533"/>
    <s v="Стоматологическая практика"/>
    <m/>
    <m/>
    <m/>
    <n v="26360000"/>
    <n v="261542000"/>
    <m/>
    <m/>
    <m/>
    <n v="8.0199999999999994E-2"/>
    <n v="7.7600000000000002E-2"/>
    <m/>
    <m/>
    <m/>
    <m/>
    <m/>
  </r>
  <r>
    <n v="1668"/>
    <s v="ДЕНТАРИЗ ПЛЮС, ООО"/>
    <x v="0"/>
    <m/>
    <s v="Стоматология"/>
    <x v="88"/>
    <s v="1181690083409"/>
    <s v="1656104534"/>
    <s v="Стоматологическая практика"/>
    <n v="56679000"/>
    <n v="68460000"/>
    <n v="91503000"/>
    <n v="168084000"/>
    <n v="261454000"/>
    <n v="0.25519999999999998"/>
    <n v="0.21210000000000001"/>
    <n v="4.2799999999999998E-2"/>
    <n v="0.12939999999999999"/>
    <n v="1.01E-2"/>
    <m/>
    <m/>
    <m/>
    <m/>
    <m/>
  </r>
  <r>
    <n v="1669"/>
    <s v="РИАЛМИ КЛИНИК, ООО"/>
    <x v="8"/>
    <m/>
    <m/>
    <x v="88"/>
    <s v="1197746759044"/>
    <s v="9701152368"/>
    <s v="Общая врачебная практика"/>
    <n v="76623000"/>
    <n v="107685000"/>
    <n v="143848000"/>
    <n v="197144000"/>
    <n v="261245000"/>
    <n v="0.3241"/>
    <n v="0.32369999999999999"/>
    <n v="0.27060000000000001"/>
    <n v="0.22320000000000001"/>
    <n v="0.14480000000000001"/>
    <m/>
    <m/>
    <m/>
    <m/>
    <m/>
  </r>
  <r>
    <n v="1670"/>
    <s v="ДИАГНОСТИЧЕСКИЙ ЦЕНТР ЛДЛ, ООО"/>
    <x v="8"/>
    <m/>
    <m/>
    <x v="88"/>
    <s v="1229400052694"/>
    <s v="9403013947"/>
    <s v="Общая врачебная практика"/>
    <m/>
    <m/>
    <n v="201041000"/>
    <n v="242167000"/>
    <n v="261200000"/>
    <m/>
    <m/>
    <n v="0.2051"/>
    <n v="0.1055"/>
    <n v="-5.7500000000000002E-2"/>
    <m/>
    <m/>
    <n v="0.20180000000000001"/>
    <n v="9.9500000000000005E-2"/>
    <n v="-7.0300000000000001E-2"/>
  </r>
  <r>
    <n v="1671"/>
    <s v="ЦДТ, ООО"/>
    <x v="0"/>
    <m/>
    <s v="Стоматология"/>
    <x v="88"/>
    <s v="1137746098720"/>
    <s v="7734695253"/>
    <s v="Стоматологическая практика"/>
    <n v="191308000"/>
    <n v="212623000"/>
    <n v="180018000"/>
    <n v="219515000"/>
    <n v="261197000"/>
    <n v="0.20630000000000001"/>
    <n v="0.1951"/>
    <n v="0.2074"/>
    <n v="0.2094"/>
    <n v="0.1908"/>
    <n v="0.19719999999999999"/>
    <n v="0.1757"/>
    <n v="0.18110000000000001"/>
    <n v="0.1716"/>
    <n v="0.17230000000000001"/>
  </r>
  <r>
    <n v="1672"/>
    <s v="КЛИНИКА ЛОР, ООО"/>
    <x v="8"/>
    <m/>
    <m/>
    <x v="88"/>
    <s v="1132311011249"/>
    <s v="2311162833"/>
    <s v="Общая врачебная практика"/>
    <n v="139399000"/>
    <n v="162135000"/>
    <n v="212359000"/>
    <n v="241502000"/>
    <n v="261136000"/>
    <n v="0.24049999999999999"/>
    <n v="8.5599999999999996E-2"/>
    <n v="0.21560000000000001"/>
    <n v="0.25009999999999999"/>
    <n v="0.19070000000000001"/>
    <m/>
    <m/>
    <m/>
    <m/>
    <m/>
  </r>
  <r>
    <n v="1673"/>
    <s v="КЛИНИКА ЗДОРОВЬЯ, ООО"/>
    <x v="8"/>
    <m/>
    <m/>
    <x v="5"/>
    <s v="1144027002525"/>
    <s v="4027119829"/>
    <s v="Деятельность больничных организаций"/>
    <n v="131328000"/>
    <n v="109117000"/>
    <n v="125157000"/>
    <n v="187345000"/>
    <n v="260880000"/>
    <n v="-7.4999999999999997E-2"/>
    <n v="-2.93E-2"/>
    <n v="9.3700000000000006E-2"/>
    <n v="6.3799999999999996E-2"/>
    <n v="0.1115"/>
    <m/>
    <m/>
    <m/>
    <n v="5.7500000000000002E-2"/>
    <m/>
  </r>
  <r>
    <n v="1674"/>
    <s v="АЙ КЬЮ ПЛАСТИК, ООО"/>
    <x v="8"/>
    <m/>
    <m/>
    <x v="88"/>
    <s v="1197746479050"/>
    <s v="7743310439"/>
    <s v="Деятельность больничных организаций"/>
    <n v="1567000"/>
    <n v="53699000"/>
    <n v="718163000"/>
    <n v="484188000"/>
    <n v="260865000"/>
    <n v="-15.5488"/>
    <n v="-3.8199999999999998E-2"/>
    <n v="0.2009"/>
    <n v="-0.1051"/>
    <n v="-0.26269999999999999"/>
    <n v="-18.684100000000001"/>
    <n v="-0.1837"/>
    <m/>
    <m/>
    <m/>
  </r>
  <r>
    <n v="1675"/>
    <s v="ГОЛЛИВУД, ООО"/>
    <x v="0"/>
    <m/>
    <s v="Стоматология"/>
    <x v="88"/>
    <s v="1086659005070"/>
    <s v="6659169698"/>
    <s v="Стоматологическая практика"/>
    <n v="99356000"/>
    <n v="128740000"/>
    <n v="153343000"/>
    <n v="201443000"/>
    <n v="260840000"/>
    <n v="0.1762"/>
    <n v="0.1196"/>
    <n v="0.13730000000000001"/>
    <n v="0.1179"/>
    <n v="0.1794"/>
    <m/>
    <m/>
    <m/>
    <m/>
    <m/>
  </r>
  <r>
    <n v="1676"/>
    <s v="ЦЕНТР РЕПРОДУКТИВНОЙ МЕДИЦИНЫ АИСТ, ООО"/>
    <x v="8"/>
    <m/>
    <m/>
    <x v="88"/>
    <s v="1201600089679"/>
    <s v="1657265446"/>
    <s v="Деятельность больничных организаций"/>
    <n v="30128000"/>
    <n v="81187000"/>
    <n v="102527000"/>
    <n v="189583000"/>
    <n v="260814000"/>
    <n v="-0.1096"/>
    <n v="0.16500000000000001"/>
    <n v="6.5000000000000002E-2"/>
    <n v="0.18190000000000001"/>
    <n v="0.24679999999999999"/>
    <n v="-0.12590000000000001"/>
    <m/>
    <m/>
    <m/>
    <m/>
  </r>
  <r>
    <n v="1677"/>
    <s v="ЗТЛ, ООО"/>
    <x v="0"/>
    <m/>
    <s v="Стоматология"/>
    <x v="88"/>
    <s v="1089848006654"/>
    <s v="7805475480"/>
    <s v="Стоматологическая практика"/>
    <n v="151771000"/>
    <n v="197268000"/>
    <n v="215245000"/>
    <n v="248067000"/>
    <n v="260526000"/>
    <n v="9.3299999999999994E-2"/>
    <n v="7.9000000000000008E-3"/>
    <n v="3.5200000000000002E-2"/>
    <n v="8.7599999999999997E-2"/>
    <n v="0.1149"/>
    <m/>
    <m/>
    <m/>
    <m/>
    <m/>
  </r>
  <r>
    <n v="1678"/>
    <s v="ДОКТОР ТАФИ, ООО МДЦ"/>
    <x v="8"/>
    <m/>
    <m/>
    <x v="88"/>
    <s v="1142536005259"/>
    <s v="2536273927"/>
    <s v="Общая врачебная практика"/>
    <n v="141934000"/>
    <n v="149083000"/>
    <n v="212047000"/>
    <n v="239383000"/>
    <n v="260525000"/>
    <n v="-3.2000000000000001E-2"/>
    <n v="-0.22450000000000001"/>
    <n v="2.46E-2"/>
    <n v="1.7600000000000001E-2"/>
    <n v="-5.5500000000000001E-2"/>
    <n v="-2E-3"/>
    <n v="-7.6E-3"/>
    <n v="-3.7000000000000002E-3"/>
    <n v="-7.1999999999999998E-3"/>
    <n v="-8.3999999999999995E-3"/>
  </r>
  <r>
    <n v="1679"/>
    <s v="ПОЛИКЛИНИКА НА АВТОЗАВОДСКОЙ, НУЗ НДЦ"/>
    <x v="8"/>
    <m/>
    <m/>
    <x v="88"/>
    <s v="1197700001366"/>
    <s v="9725001696"/>
    <s v="Деятельность больничных организаций"/>
    <n v="157768000"/>
    <n v="178587000"/>
    <n v="195266000"/>
    <n v="229122000"/>
    <n v="260419000"/>
    <n v="2.4E-2"/>
    <n v="2.2499999999999999E-2"/>
    <n v="2.58E-2"/>
    <n v="2.2800000000000001E-2"/>
    <n v="2.5999999999999999E-2"/>
    <n v="1.6E-2"/>
    <n v="1.6E-2"/>
    <n v="1.3899999999999999E-2"/>
    <n v="1.4E-2"/>
    <m/>
  </r>
  <r>
    <n v="1680"/>
    <s v="МЦ ВЕРАМЕД, ООО"/>
    <x v="8"/>
    <m/>
    <m/>
    <x v="88"/>
    <s v="1065032047607"/>
    <s v="5032147189"/>
    <s v="Деятельность больничных организаций"/>
    <n v="136647000"/>
    <n v="172110000"/>
    <n v="208546000"/>
    <n v="224057000"/>
    <n v="260121000"/>
    <n v="1.3299999999999999E-2"/>
    <n v="4.41E-2"/>
    <n v="1.2699999999999999E-2"/>
    <n v="6.9800000000000001E-2"/>
    <n v="7.17E-2"/>
    <m/>
    <m/>
    <m/>
    <m/>
    <m/>
  </r>
  <r>
    <n v="1681"/>
    <s v="ОДИН К ОДНОМУ, ООО"/>
    <x v="0"/>
    <m/>
    <s v="Стоматология"/>
    <x v="88"/>
    <s v="1125905006040"/>
    <s v="5905292567"/>
    <s v="Стоматологическая практика"/>
    <n v="99115000"/>
    <n v="110851000"/>
    <n v="156538000"/>
    <n v="194401000"/>
    <n v="260011000"/>
    <n v="0.1226"/>
    <n v="2.2599999999999999E-2"/>
    <n v="8.8099999999999998E-2"/>
    <n v="0.12709999999999999"/>
    <n v="0.16589999999999999"/>
    <m/>
    <n v="-3.7000000000000002E-3"/>
    <m/>
    <m/>
    <m/>
  </r>
  <r>
    <n v="1682"/>
    <s v="СИТИЛАБ-УФА, ООО"/>
    <x v="2"/>
    <m/>
    <m/>
    <x v="88"/>
    <s v="1210200056615"/>
    <s v="0274969968"/>
    <s v="Деятельность в области медицины прочая, не включенная в другие группировки"/>
    <n v="9812000"/>
    <n v="168008000"/>
    <n v="223820000"/>
    <n v="264409000"/>
    <n v="259932000"/>
    <n v="-0.83389999999999997"/>
    <n v="-7.5700000000000003E-2"/>
    <n v="-0.11990000000000001"/>
    <n v="-5.91E-2"/>
    <n v="1.5599999999999999E-2"/>
    <n v="-0.86309999999999998"/>
    <n v="-9.7900000000000001E-2"/>
    <n v="-0.1203"/>
    <n v="-4.2799999999999998E-2"/>
    <n v="3.5000000000000001E-3"/>
  </r>
  <r>
    <n v="1683"/>
    <s v="СТОМАТОЛОГИЯ ОМСК, ООО"/>
    <x v="0"/>
    <m/>
    <s v="Стоматология"/>
    <x v="88"/>
    <s v="1245500006290"/>
    <s v="5503275579"/>
    <s v="Стоматологическая практика"/>
    <m/>
    <m/>
    <m/>
    <m/>
    <n v="259880000"/>
    <m/>
    <m/>
    <m/>
    <m/>
    <n v="0.22059999999999999"/>
    <m/>
    <m/>
    <m/>
    <m/>
    <n v="-6.0000000000000001E-3"/>
  </r>
  <r>
    <n v="1684"/>
    <s v="МЕД-СКАН, ООО"/>
    <x v="8"/>
    <m/>
    <m/>
    <x v="88"/>
    <s v="1126027001760"/>
    <s v="6027141610"/>
    <s v="Деятельность больничных организаций"/>
    <n v="116435000"/>
    <n v="122013000"/>
    <n v="161098000"/>
    <n v="212946000"/>
    <n v="259819000"/>
    <n v="0.24709999999999999"/>
    <n v="0.16"/>
    <n v="0.28289999999999998"/>
    <n v="0.12479999999999999"/>
    <n v="0.14119999999999999"/>
    <m/>
    <m/>
    <m/>
    <m/>
    <m/>
  </r>
  <r>
    <n v="1685"/>
    <s v="БИОТЕСТ, ООО"/>
    <x v="8"/>
    <m/>
    <m/>
    <x v="88"/>
    <s v="1052600230792"/>
    <s v="2632076375"/>
    <s v="Деятельность в области медицины прочая, не включенная в другие группировки"/>
    <n v="246629000"/>
    <n v="194837000"/>
    <n v="199493000"/>
    <n v="224145000"/>
    <n v="259776000"/>
    <n v="0.41110000000000002"/>
    <n v="0.12790000000000001"/>
    <n v="0.25619999999999998"/>
    <n v="0.27010000000000001"/>
    <n v="0.25069999999999998"/>
    <n v="0.42509999999999998"/>
    <n v="0.12509999999999999"/>
    <n v="0.24729999999999999"/>
    <n v="0.2631"/>
    <m/>
  </r>
  <r>
    <n v="1686"/>
    <s v="ЕР СЕРВИС, ООО"/>
    <x v="8"/>
    <m/>
    <m/>
    <x v="88"/>
    <s v="1037843025571"/>
    <s v="7825495999"/>
    <s v="Деятельность в области медицины прочая, не включенная в другие группировки"/>
    <n v="165960000"/>
    <n v="136462000"/>
    <n v="162670000"/>
    <n v="209735000"/>
    <n v="259731000"/>
    <n v="8.9700000000000002E-2"/>
    <n v="8.43E-2"/>
    <n v="5.7599999999999998E-2"/>
    <n v="4.3799999999999999E-2"/>
    <n v="0.1046"/>
    <m/>
    <m/>
    <m/>
    <m/>
    <m/>
  </r>
  <r>
    <n v="1687"/>
    <s v="СЕНСИТИВ, ООО"/>
    <x v="8"/>
    <m/>
    <m/>
    <x v="88"/>
    <s v="1022301119500"/>
    <s v="2306021788"/>
    <s v="Общая врачебная практика"/>
    <n v="147150000"/>
    <n v="185323000"/>
    <n v="204903000"/>
    <n v="243125000"/>
    <n v="259059000"/>
    <n v="8.0600000000000005E-2"/>
    <n v="7.2099999999999997E-2"/>
    <n v="0.1047"/>
    <n v="9.6699999999999994E-2"/>
    <n v="7.4399999999999994E-2"/>
    <m/>
    <m/>
    <m/>
    <m/>
    <m/>
  </r>
  <r>
    <n v="1688"/>
    <s v="НОРДЕН, ООО КОНЦЕРН"/>
    <x v="8"/>
    <m/>
    <m/>
    <x v="88"/>
    <s v="1135022003852"/>
    <s v="5022043328"/>
    <s v="Деятельность больничных организаций"/>
    <n v="114576000"/>
    <n v="140585000"/>
    <n v="164902000"/>
    <n v="204839000"/>
    <n v="258978000"/>
    <n v="9.1399999999999995E-2"/>
    <n v="0.1255"/>
    <n v="8.0600000000000005E-2"/>
    <n v="9.2999999999999999E-2"/>
    <n v="9.1600000000000001E-2"/>
    <n v="-1.83E-2"/>
    <n v="-1.4500000000000001E-2"/>
    <m/>
    <m/>
    <m/>
  </r>
  <r>
    <n v="1689"/>
    <s v="ЛИДЕР-МЕД СМП, ООО"/>
    <x v="8"/>
    <m/>
    <m/>
    <x v="88"/>
    <s v="1247700370917"/>
    <s v="9724191300"/>
    <s v="Общая врачебная практика"/>
    <m/>
    <m/>
    <m/>
    <n v="88899000"/>
    <n v="258932000"/>
    <m/>
    <m/>
    <m/>
    <n v="0.11409999999999999"/>
    <n v="9.4000000000000004E-3"/>
    <m/>
    <m/>
    <m/>
    <n v="9.1899999999999996E-2"/>
    <m/>
  </r>
  <r>
    <n v="1690"/>
    <s v="КЛИНИКА ЭСТЕТИЧЕСКОЙ МЕДИЦИНЫ ВИТАУРА, ООО"/>
    <x v="8"/>
    <m/>
    <m/>
    <x v="88"/>
    <s v="1177746681661"/>
    <s v="7703430176"/>
    <s v="Деятельность больничных организаций"/>
    <n v="123594000"/>
    <n v="146432000"/>
    <n v="179504000"/>
    <n v="219097000"/>
    <n v="258883000"/>
    <n v="0.2293"/>
    <n v="0.15690000000000001"/>
    <n v="2.6700000000000002E-2"/>
    <n v="6.6500000000000004E-2"/>
    <n v="2.69E-2"/>
    <m/>
    <m/>
    <m/>
    <m/>
    <m/>
  </r>
  <r>
    <n v="1691"/>
    <s v="СК ДЕНТАЛ-АРТ, ООО"/>
    <x v="0"/>
    <m/>
    <s v="Стоматология"/>
    <x v="88"/>
    <s v="1159102030735"/>
    <s v="9102160585"/>
    <s v="Стоматологическая практика"/>
    <n v="194660000"/>
    <n v="218025000"/>
    <n v="247060000"/>
    <n v="246960000"/>
    <n v="258752000"/>
    <n v="0.1368"/>
    <n v="7.5200000000000003E-2"/>
    <n v="0.15790000000000001"/>
    <n v="5.4899999999999997E-2"/>
    <n v="2.8500000000000001E-2"/>
    <m/>
    <m/>
    <m/>
    <m/>
    <m/>
  </r>
  <r>
    <n v="1692"/>
    <s v="МЕДЕНТА, ООО"/>
    <x v="0"/>
    <m/>
    <s v="Стоматология"/>
    <x v="88"/>
    <s v="1060254006229"/>
    <s v="0254010612"/>
    <s v="Стоматологическая практика"/>
    <n v="54773000"/>
    <n v="76843000"/>
    <n v="118371000"/>
    <n v="197606000"/>
    <n v="258750000"/>
    <n v="0.51859999999999995"/>
    <n v="0.38329999999999997"/>
    <n v="-1.34E-2"/>
    <n v="7.5399999999999995E-2"/>
    <n v="0.14169999999999999"/>
    <m/>
    <m/>
    <m/>
    <m/>
    <m/>
  </r>
  <r>
    <n v="1693"/>
    <s v="МЭЙДЖОР БЬЮТИ, ООО"/>
    <x v="8"/>
    <m/>
    <m/>
    <x v="88"/>
    <s v="1107746946658"/>
    <s v="7728755507"/>
    <s v="Деятельность больничных организаций"/>
    <n v="99882000"/>
    <n v="98813000"/>
    <n v="188031000"/>
    <n v="199644000"/>
    <n v="258620000"/>
    <n v="1.03E-2"/>
    <n v="1.6999999999999999E-3"/>
    <n v="0.48259999999999997"/>
    <n v="0.53790000000000004"/>
    <n v="0.47989999999999999"/>
    <m/>
    <m/>
    <m/>
    <m/>
    <m/>
  </r>
  <r>
    <n v="1694"/>
    <s v="СЦС, ООО"/>
    <x v="0"/>
    <m/>
    <s v="Стоматология"/>
    <x v="88"/>
    <s v="1211100002630"/>
    <s v="1101171702"/>
    <s v="Стоматологическая практика"/>
    <m/>
    <n v="133670000"/>
    <n v="199635000"/>
    <n v="234070000"/>
    <n v="258397000"/>
    <m/>
    <n v="0.27460000000000001"/>
    <n v="0.19359999999999999"/>
    <n v="0.2205"/>
    <n v="0.20100000000000001"/>
    <m/>
    <m/>
    <m/>
    <m/>
    <m/>
  </r>
  <r>
    <n v="1695"/>
    <s v="МАЛЫШ, ЗАО МЦ"/>
    <x v="8"/>
    <m/>
    <m/>
    <x v="88"/>
    <s v="1027200790473"/>
    <s v="7204012536"/>
    <s v="Общая врачебная практика"/>
    <n v="179318000"/>
    <n v="163786000"/>
    <n v="197999000"/>
    <n v="244453000"/>
    <n v="258256000"/>
    <n v="0.2056"/>
    <n v="-0.13120000000000001"/>
    <n v="6.7599999999999993E-2"/>
    <n v="0.104"/>
    <n v="5.74E-2"/>
    <n v="0.14399999999999999"/>
    <n v="-0.1482"/>
    <n v="-0.12859999999999999"/>
    <n v="0.1086"/>
    <n v="3.6799999999999999E-2"/>
  </r>
  <r>
    <n v="1696"/>
    <s v="ЮГ-М, ООО"/>
    <x v="0"/>
    <m/>
    <s v="Стоматология"/>
    <x v="88"/>
    <s v="1042308532485"/>
    <s v="2314017383"/>
    <s v="Стоматологическая практика"/>
    <n v="136745000"/>
    <n v="210750000"/>
    <n v="243641000"/>
    <n v="280704000"/>
    <n v="258167000"/>
    <m/>
    <n v="7.2700000000000001E-2"/>
    <n v="7.6600000000000001E-2"/>
    <n v="5.4800000000000001E-2"/>
    <n v="0.13730000000000001"/>
    <m/>
    <n v="5.96E-2"/>
    <n v="6.2199999999999998E-2"/>
    <n v="5.1400000000000001E-2"/>
    <m/>
  </r>
  <r>
    <n v="1697"/>
    <s v="НАУКА-САМАРА, ООО"/>
    <x v="8"/>
    <m/>
    <m/>
    <x v="88"/>
    <s v="1116316010007"/>
    <s v="6316170345"/>
    <s v="Деятельность в области медицины прочая, не включенная в другие группировки"/>
    <n v="220911000"/>
    <n v="78964000"/>
    <n v="78405000"/>
    <n v="93435000"/>
    <n v="257894000"/>
    <n v="0.64119999999999999"/>
    <n v="-0.14610000000000001"/>
    <n v="0.109"/>
    <n v="0.1946"/>
    <n v="2.29E-2"/>
    <m/>
    <m/>
    <m/>
    <m/>
    <m/>
  </r>
  <r>
    <n v="1698"/>
    <s v="МАТЬ И ДИТЯ САНКТ-ПЕТЕРБУРГ, ООО"/>
    <x v="0"/>
    <m/>
    <m/>
    <x v="5"/>
    <s v="1107847102560"/>
    <s v="7801516992"/>
    <s v="Деятельность больничных организаций"/>
    <n v="262810000"/>
    <n v="201534000"/>
    <n v="245986000"/>
    <n v="266586000"/>
    <n v="257751000"/>
    <n v="8.1699999999999995E-2"/>
    <n v="6.6199999999999995E-2"/>
    <n v="0.17510000000000001"/>
    <n v="0.19"/>
    <n v="0.13850000000000001"/>
    <n v="9.4100000000000003E-2"/>
    <n v="6.6199999999999995E-2"/>
    <n v="0.17130000000000001"/>
    <n v="0.17960000000000001"/>
    <n v="0.1222"/>
  </r>
  <r>
    <n v="1699"/>
    <s v="МЕДИЦИНСКИЙ ЦЕНТР НОВОЕ ЗРЕНИЕ, ООО"/>
    <x v="8"/>
    <m/>
    <m/>
    <x v="88"/>
    <s v="1182536012405"/>
    <s v="2543124490"/>
    <s v="Специальная врачебная практика"/>
    <n v="108703000"/>
    <n v="154814000"/>
    <n v="172843000"/>
    <n v="215694000"/>
    <n v="257717000"/>
    <n v="0.2064"/>
    <n v="5.6000000000000001E-2"/>
    <n v="0.1082"/>
    <n v="0.14460000000000001"/>
    <n v="8.3799999999999999E-2"/>
    <n v="-1.8200000000000001E-2"/>
    <n v="-1.8800000000000001E-2"/>
    <n v="-3.7600000000000001E-2"/>
    <n v="-4.4000000000000003E-3"/>
    <n v="-1.4E-3"/>
  </r>
  <r>
    <n v="1700"/>
    <s v="СЦ СТОМУС, ООО"/>
    <x v="0"/>
    <m/>
    <s v="Стоматология"/>
    <x v="88"/>
    <s v="1069847503461"/>
    <s v="7802373610"/>
    <s v="Стоматологическая практика"/>
    <n v="173890000"/>
    <n v="206416000"/>
    <n v="198888000"/>
    <n v="233836000"/>
    <n v="257553000"/>
    <n v="4.1799999999999997E-2"/>
    <n v="3.4200000000000001E-2"/>
    <n v="-2.2100000000000002E-2"/>
    <n v="-9.4000000000000004E-3"/>
    <n v="-2.8999999999999998E-3"/>
    <n v="0.1106"/>
    <n v="-9.1000000000000004E-3"/>
    <n v="2.8E-3"/>
    <n v="3.3E-3"/>
    <n v="5.9999999999999995E-4"/>
  </r>
  <r>
    <n v="1701"/>
    <s v="МЕДЛАЙН, ООО"/>
    <x v="8"/>
    <m/>
    <m/>
    <x v="88"/>
    <s v="1117746449590"/>
    <s v="7734658212"/>
    <s v="Деятельность больничных организаций"/>
    <n v="158946000"/>
    <n v="157526000"/>
    <n v="198962000"/>
    <n v="239419000"/>
    <n v="257542000"/>
    <n v="4.8300000000000003E-2"/>
    <n v="1.61E-2"/>
    <n v="2.1100000000000001E-2"/>
    <n v="2.3099999999999999E-2"/>
    <n v="3.5200000000000002E-2"/>
    <m/>
    <m/>
    <m/>
    <m/>
    <n v="-1E-4"/>
  </r>
  <r>
    <n v="1702"/>
    <s v="Д-ЭСТЕТИК, ООО"/>
    <x v="8"/>
    <m/>
    <m/>
    <x v="88"/>
    <s v="1022502261121"/>
    <s v="2540089695"/>
    <s v="Общая врачебная практика"/>
    <n v="173550000"/>
    <n v="183126000"/>
    <n v="226819000"/>
    <n v="249015000"/>
    <n v="257416000"/>
    <n v="0.22459999999999999"/>
    <n v="0.13969999999999999"/>
    <n v="0.31219999999999998"/>
    <n v="0.1782"/>
    <n v="-8.0000000000000002E-3"/>
    <m/>
    <m/>
    <n v="-1.1000000000000001E-3"/>
    <m/>
    <m/>
  </r>
  <r>
    <n v="1703"/>
    <s v="ЛЕДА МЦ, ООО"/>
    <x v="8"/>
    <m/>
    <m/>
    <x v="88"/>
    <s v="1055009305735"/>
    <s v="5047064295"/>
    <s v="Деятельность больничных организаций"/>
    <n v="196121000"/>
    <n v="200409000"/>
    <n v="212477000"/>
    <n v="210895000"/>
    <n v="257403000"/>
    <n v="0.20019999999999999"/>
    <n v="0.28070000000000001"/>
    <n v="0.27300000000000002"/>
    <n v="0.23019999999999999"/>
    <n v="0.23050000000000001"/>
    <n v="-8.9999999999999998E-4"/>
    <n v="-1E-4"/>
    <n v="-4.0000000000000002E-4"/>
    <m/>
    <m/>
  </r>
  <r>
    <n v="1704"/>
    <s v="МЕДИС, ООО"/>
    <x v="0"/>
    <m/>
    <s v="Стоматология"/>
    <x v="88"/>
    <s v="1057536035534"/>
    <s v="7536059256"/>
    <s v="Стоматологическая практика"/>
    <n v="97490000"/>
    <n v="102118000"/>
    <n v="111389000"/>
    <n v="175287000"/>
    <n v="257277000"/>
    <n v="-3.1199999999999999E-2"/>
    <n v="2.3E-2"/>
    <n v="0.1077"/>
    <n v="8.2799999999999999E-2"/>
    <n v="0.17610000000000001"/>
    <m/>
    <m/>
    <n v="-1E-3"/>
    <m/>
    <m/>
  </r>
  <r>
    <n v="1705"/>
    <s v="КЛИНИКА ЛАЗЕРНОЙ МИКРОХИРУРГИИ ГЛАЗА, ООО"/>
    <x v="0"/>
    <s v="Специализированная"/>
    <s v="Офтальмология"/>
    <x v="88"/>
    <s v="1052460054426"/>
    <s v="2460069566"/>
    <s v="Деятельность больничных организаций"/>
    <n v="145311000"/>
    <n v="183325000"/>
    <n v="209109000"/>
    <n v="227598000"/>
    <n v="257200000"/>
    <n v="0.35520000000000002"/>
    <n v="0.47939999999999999"/>
    <n v="0.46050000000000002"/>
    <n v="0.47220000000000001"/>
    <n v="0.40060000000000001"/>
    <n v="0.34699999999999998"/>
    <n v="0.47770000000000001"/>
    <n v="0.45319999999999999"/>
    <n v="0.46750000000000003"/>
    <n v="0.40050000000000002"/>
  </r>
  <r>
    <n v="1706"/>
    <s v="СЕМЕЙНАЯ СТОМАТОЛОГИЯ УЛЬТРАМЕД, ООО"/>
    <x v="0"/>
    <m/>
    <s v="Стоматология"/>
    <x v="88"/>
    <s v="1175275053370"/>
    <s v="5256165603"/>
    <s v="Стоматологическая практика"/>
    <n v="107176000"/>
    <n v="153858000"/>
    <n v="176030000"/>
    <n v="206157000"/>
    <n v="257052000"/>
    <n v="1.83E-2"/>
    <n v="0.15490000000000001"/>
    <n v="5.6399999999999999E-2"/>
    <n v="1.1299999999999999E-2"/>
    <n v="9.9900000000000003E-2"/>
    <m/>
    <n v="-2.7000000000000001E-3"/>
    <m/>
    <m/>
    <m/>
  </r>
  <r>
    <n v="1707"/>
    <s v="МЦ АРТ-ЭКО, ООО"/>
    <x v="8"/>
    <m/>
    <m/>
    <x v="88"/>
    <s v="1047796458731"/>
    <s v="7704523715"/>
    <s v="Деятельность больничных организаций"/>
    <n v="230014000"/>
    <n v="247758000"/>
    <n v="266011000"/>
    <n v="278505000"/>
    <n v="257003000"/>
    <n v="3.1699999999999999E-2"/>
    <n v="0.1196"/>
    <n v="0.1147"/>
    <n v="7.4300000000000005E-2"/>
    <n v="1.6000000000000001E-3"/>
    <n v="9.5999999999999992E-3"/>
    <n v="9.5299999999999996E-2"/>
    <n v="5.1200000000000002E-2"/>
    <n v="5.16E-2"/>
    <n v="-1.1299999999999999E-2"/>
  </r>
  <r>
    <n v="1708"/>
    <s v="ЦСО, ООО"/>
    <x v="8"/>
    <m/>
    <m/>
    <x v="88"/>
    <s v="1187847267850"/>
    <s v="7842163048"/>
    <s v="Деятельность больничных организаций"/>
    <m/>
    <n v="26379000"/>
    <n v="111763000"/>
    <n v="225885000"/>
    <n v="256809000"/>
    <m/>
    <n v="-2.0167999999999999"/>
    <n v="-0.29930000000000001"/>
    <n v="6.7799999999999999E-2"/>
    <n v="-4.6300000000000001E-2"/>
    <m/>
    <n v="-1.1553"/>
    <n v="-0.65839999999999999"/>
    <n v="-0.1191"/>
    <n v="-7.5800000000000006E-2"/>
  </r>
  <r>
    <n v="1709"/>
    <s v="ДЕНТАЛ-ФОРТЕ, ООО"/>
    <x v="0"/>
    <m/>
    <s v="Стоматология"/>
    <x v="88"/>
    <s v="1031616008005"/>
    <s v="1650083447"/>
    <s v="Стоматологическая практика"/>
    <n v="112267000"/>
    <n v="117073000"/>
    <n v="153152000"/>
    <n v="212542000"/>
    <n v="256655000"/>
    <n v="0.1832"/>
    <n v="0.1103"/>
    <n v="2.9000000000000001E-2"/>
    <n v="4.0800000000000003E-2"/>
    <n v="5.8999999999999997E-2"/>
    <m/>
    <m/>
    <m/>
    <m/>
    <m/>
  </r>
  <r>
    <n v="1710"/>
    <s v="ИНМЕД, ООО"/>
    <x v="8"/>
    <m/>
    <m/>
    <x v="88"/>
    <s v="1055802565279"/>
    <s v="5835060457"/>
    <s v="Общая врачебная практика"/>
    <n v="133436000"/>
    <n v="144994000"/>
    <n v="176466000"/>
    <n v="221066000"/>
    <n v="256423000"/>
    <n v="3.5900000000000001E-2"/>
    <n v="7.2999999999999995E-2"/>
    <n v="0.1191"/>
    <n v="8.1199999999999994E-2"/>
    <n v="0.10829999999999999"/>
    <n v="2.5999999999999999E-2"/>
    <n v="6.9000000000000006E-2"/>
    <n v="0.1111"/>
    <n v="7.2099999999999997E-2"/>
    <n v="0.1016"/>
  </r>
  <r>
    <n v="1711"/>
    <s v="СЕМЕЙНАЯ СТОМАТОЛОГИЯ, ООО"/>
    <x v="0"/>
    <m/>
    <s v="Стоматология"/>
    <x v="88"/>
    <s v="1127847469617"/>
    <s v="7814547645"/>
    <s v="Стоматологическая практика"/>
    <m/>
    <n v="138183000"/>
    <n v="172937000"/>
    <n v="221212000"/>
    <n v="256311000"/>
    <m/>
    <n v="4.4999999999999997E-3"/>
    <n v="8.9999999999999993E-3"/>
    <n v="1.11E-2"/>
    <n v="4.7999999999999996E-3"/>
    <m/>
    <m/>
    <m/>
    <m/>
    <m/>
  </r>
  <r>
    <n v="1712"/>
    <s v="МЕД-ДЕНТА, ООО"/>
    <x v="0"/>
    <m/>
    <s v="Стоматология"/>
    <x v="88"/>
    <s v="1027700386340"/>
    <s v="7737057700"/>
    <s v="Стоматологическая практика"/>
    <n v="65928000"/>
    <n v="117766000"/>
    <n v="138666000"/>
    <n v="210405000"/>
    <n v="256192000"/>
    <n v="0.20369999999999999"/>
    <n v="0.10920000000000001"/>
    <n v="0.1053"/>
    <n v="0.105"/>
    <n v="0.15029999999999999"/>
    <m/>
    <n v="-2.9999999999999997E-4"/>
    <m/>
    <m/>
    <m/>
  </r>
  <r>
    <n v="1713"/>
    <s v="МРТ-ЭКСПЕРТ МУРМАНСК, ООО"/>
    <x v="0"/>
    <s v="Специализированная"/>
    <s v="МРТ"/>
    <x v="88"/>
    <s v="1115190000705"/>
    <s v="5190927199"/>
    <s v="Общая врачебная практика"/>
    <n v="176179000"/>
    <n v="219642000"/>
    <n v="243858000"/>
    <n v="257829000"/>
    <n v="256086000"/>
    <n v="0.23169999999999999"/>
    <n v="0.24179999999999999"/>
    <n v="0.27360000000000001"/>
    <n v="0.29530000000000001"/>
    <n v="0.31540000000000001"/>
    <n v="0.1749"/>
    <n v="0.159"/>
    <n v="0.25640000000000002"/>
    <n v="0.27650000000000002"/>
    <n v="0.4017"/>
  </r>
  <r>
    <n v="1714"/>
    <s v="СТОМАТОЛОГИЯ НА КИРОВА, ООО"/>
    <x v="0"/>
    <m/>
    <s v="Стоматология"/>
    <x v="88"/>
    <s v="1083328000986"/>
    <s v="3328456329"/>
    <s v="Стоматологическая практика"/>
    <n v="131392000"/>
    <n v="144226000"/>
    <n v="184960000"/>
    <n v="234179000"/>
    <n v="255695000"/>
    <n v="0.61850000000000005"/>
    <n v="0.52929999999999999"/>
    <n v="0.50209999999999999"/>
    <n v="0.57669999999999999"/>
    <n v="0.5595"/>
    <n v="-3.0000000000000001E-3"/>
    <n v="-2.3999999999999998E-3"/>
    <n v="-1.5E-3"/>
    <n v="-1.8E-3"/>
    <n v="-2.8999999999999998E-3"/>
  </r>
  <r>
    <n v="1715"/>
    <s v="АЛАН КЛИНИК, АО"/>
    <x v="0"/>
    <s v="Специализированная"/>
    <s v="Проктология, урология (основные); также андрология, гинекология, эндокринология, неврология, ортопедия"/>
    <x v="88"/>
    <s v="1187746728465"/>
    <s v="7734415107"/>
    <s v="Деятельность больничных организаций"/>
    <n v="110499000"/>
    <n v="112303000"/>
    <n v="137324000"/>
    <n v="199996000"/>
    <n v="255553000"/>
    <n v="0.3085"/>
    <n v="0.218"/>
    <n v="0.28000000000000003"/>
    <n v="0.3231"/>
    <n v="0.38529999999999998"/>
    <n v="0.29289999999999999"/>
    <n v="0.20619999999999999"/>
    <n v="0.2752"/>
    <n v="0.32740000000000002"/>
    <n v="0.38200000000000001"/>
  </r>
  <r>
    <n v="1716"/>
    <s v="ММЦ МЕДИКАЛ ОН ГРУП-НОВОСИБИРСК, ООО"/>
    <x v="0"/>
    <m/>
    <m/>
    <x v="88"/>
    <s v="1105476013114"/>
    <s v="5405414471"/>
    <s v="Деятельность больничных организаций"/>
    <n v="200403000"/>
    <n v="205160000"/>
    <n v="223049000"/>
    <n v="259293000"/>
    <n v="255460000"/>
    <n v="0.1489"/>
    <n v="0.114"/>
    <n v="0.15670000000000001"/>
    <n v="0.17849999999999999"/>
    <n v="0.1163"/>
    <n v="0.1358"/>
    <n v="8.5800000000000001E-2"/>
    <n v="0.129"/>
    <n v="0.1724"/>
    <n v="0.1124"/>
  </r>
  <r>
    <n v="1717"/>
    <s v="ФАБЕРЖЕ, ООО КЭС"/>
    <x v="0"/>
    <m/>
    <s v="Стоматология"/>
    <x v="88"/>
    <s v="1136658039044"/>
    <s v="6658447906"/>
    <s v="Стоматологическая практика"/>
    <n v="95316000"/>
    <n v="118420000"/>
    <n v="137637000"/>
    <n v="187076000"/>
    <n v="255357000"/>
    <n v="6.2399999999999997E-2"/>
    <n v="0.2394"/>
    <n v="0.1273"/>
    <n v="0.251"/>
    <n v="0.16400000000000001"/>
    <n v="-4.8000000000000001E-2"/>
    <n v="-4.1700000000000001E-2"/>
    <n v="-2.9399999999999999E-2"/>
    <n v="-2.41E-2"/>
    <n v="-1.9300000000000001E-2"/>
  </r>
  <r>
    <n v="1718"/>
    <s v="НОВЫЙ ВЗГЛЯД, ООО МНИОЦ"/>
    <x v="8"/>
    <m/>
    <m/>
    <x v="88"/>
    <s v="1037739072436"/>
    <s v="7731242079"/>
    <s v="Общая врачебная практика"/>
    <n v="143196000"/>
    <n v="228228000"/>
    <n v="208636000"/>
    <n v="231431000"/>
    <n v="255278000"/>
    <n v="0.15440000000000001"/>
    <n v="0.29139999999999999"/>
    <n v="0.15909999999999999"/>
    <n v="0.24049999999999999"/>
    <n v="0.1938"/>
    <n v="-3.7000000000000002E-3"/>
    <n v="-1.1000000000000001E-3"/>
    <n v="-1E-4"/>
    <m/>
    <m/>
  </r>
  <r>
    <n v="1719"/>
    <s v="МЦ МАКСИМЕД, ООО"/>
    <x v="8"/>
    <m/>
    <m/>
    <x v="88"/>
    <s v="1065504013442"/>
    <s v="5504111830"/>
    <s v="Общая врачебная практика"/>
    <n v="181403000"/>
    <n v="199364000"/>
    <n v="205460000"/>
    <n v="222066000"/>
    <n v="255272000"/>
    <n v="0.16800000000000001"/>
    <n v="0.22020000000000001"/>
    <n v="0.18279999999999999"/>
    <n v="0.21970000000000001"/>
    <n v="0.3362"/>
    <n v="0.1643"/>
    <n v="0.22520000000000001"/>
    <m/>
    <m/>
    <m/>
  </r>
  <r>
    <n v="1720"/>
    <s v="СТОМАТОЛОГИЧЕСКАЯ ПОЛИКЛИНИКА №4, АО"/>
    <x v="0"/>
    <m/>
    <s v="Стоматология"/>
    <x v="88"/>
    <s v="1025901512504"/>
    <s v="5907017358"/>
    <s v="Стоматологическая практика"/>
    <n v="138330000"/>
    <n v="156975000"/>
    <n v="190492000"/>
    <n v="225373000"/>
    <n v="255115000"/>
    <n v="0.10440000000000001"/>
    <n v="6.9400000000000003E-2"/>
    <n v="8.4400000000000003E-2"/>
    <n v="0.1024"/>
    <n v="3.2300000000000002E-2"/>
    <n v="0.21729999999999999"/>
    <n v="5.3800000000000001E-2"/>
    <n v="7.2800000000000004E-2"/>
    <n v="8.6499999999999994E-2"/>
    <n v="1.6299999999999999E-2"/>
  </r>
  <r>
    <n v="1721"/>
    <s v="ИМПЛАНТ, ООО"/>
    <x v="0"/>
    <m/>
    <s v="Стоматология"/>
    <x v="88"/>
    <s v="1241600001939"/>
    <s v="1683018683"/>
    <s v="Стоматологическая практика"/>
    <m/>
    <m/>
    <m/>
    <n v="41908000"/>
    <n v="255057000"/>
    <m/>
    <m/>
    <m/>
    <n v="0.13059999999999999"/>
    <n v="0.43209999999999998"/>
    <m/>
    <m/>
    <m/>
    <m/>
    <m/>
  </r>
  <r>
    <n v="1722"/>
    <s v="МЕДИКПРОФ, ООО"/>
    <x v="8"/>
    <m/>
    <m/>
    <x v="88"/>
    <s v="1158905010857"/>
    <s v="8905058516"/>
    <s v="Деятельность больничных организаций"/>
    <n v="66729000"/>
    <n v="56410000"/>
    <n v="123485000"/>
    <n v="211424000"/>
    <n v="255041000"/>
    <n v="0.2286"/>
    <n v="0.21840000000000001"/>
    <n v="0.19500000000000001"/>
    <n v="0.27410000000000001"/>
    <n v="0.2258"/>
    <m/>
    <m/>
    <m/>
    <m/>
    <m/>
  </r>
  <r>
    <n v="1723"/>
    <s v="ЦЕНТР 7, ООО"/>
    <x v="0"/>
    <m/>
    <s v="Стоматология"/>
    <x v="88"/>
    <s v="1062635106071"/>
    <s v="2634070121"/>
    <s v="Стоматологическая практика"/>
    <n v="88955000"/>
    <n v="97591000"/>
    <n v="138512000"/>
    <n v="184040000"/>
    <n v="254914000"/>
    <n v="0.21859999999999999"/>
    <n v="0.28310000000000002"/>
    <n v="0.1016"/>
    <n v="0.22420000000000001"/>
    <n v="0.18190000000000001"/>
    <m/>
    <m/>
    <m/>
    <m/>
    <m/>
  </r>
  <r>
    <n v="1724"/>
    <s v="МЦ ГЛАРУС, ООО"/>
    <x v="8"/>
    <m/>
    <m/>
    <x v="88"/>
    <s v="1055100203025"/>
    <s v="5190136415"/>
    <s v="Деятельность в области здравоохранения"/>
    <n v="149774000"/>
    <n v="132412000"/>
    <n v="219125000"/>
    <n v="234153000"/>
    <n v="254763000"/>
    <n v="0.29730000000000001"/>
    <n v="-4.6300000000000001E-2"/>
    <n v="0.33079999999999998"/>
    <n v="0.30909999999999999"/>
    <n v="0.27150000000000002"/>
    <n v="-8.9999999999999998E-4"/>
    <n v="-9.9000000000000008E-3"/>
    <n v="-7.9000000000000008E-3"/>
    <n v="-4.5999999999999999E-3"/>
    <n v="-1.5E-3"/>
  </r>
  <r>
    <n v="1725"/>
    <s v="ТСС, ООО"/>
    <x v="6"/>
    <m/>
    <m/>
    <x v="88"/>
    <s v="1147154011113"/>
    <s v="7107548603"/>
    <s v="Деятельность санаторно-курортных организаций"/>
    <n v="85406000"/>
    <n v="110312000"/>
    <n v="152286000"/>
    <n v="199092000"/>
    <n v="254736000"/>
    <n v="9.7999999999999997E-3"/>
    <n v="-8.1900000000000001E-2"/>
    <n v="2.5999999999999999E-3"/>
    <n v="-1.52E-2"/>
    <n v="4.0000000000000002E-4"/>
    <n v="-2.0199999999999999E-2"/>
    <n v="1.09E-2"/>
    <n v="-9.7999999999999997E-3"/>
    <n v="5.8999999999999997E-2"/>
    <n v="-1.6500000000000001E-2"/>
  </r>
  <r>
    <n v="1726"/>
    <s v="ДЭЛИТ, ООО"/>
    <x v="8"/>
    <m/>
    <m/>
    <x v="88"/>
    <s v="5167746454783"/>
    <s v="7703421157"/>
    <s v="Общая врачебная практика"/>
    <n v="69187000"/>
    <n v="88282000"/>
    <n v="145216000"/>
    <n v="194083000"/>
    <n v="254698000"/>
    <n v="0.32529999999999998"/>
    <n v="0.1142"/>
    <n v="0.18920000000000001"/>
    <n v="0.17929999999999999"/>
    <n v="0.1507"/>
    <m/>
    <m/>
    <m/>
    <n v="-1.7600000000000001E-2"/>
    <n v="-1.18E-2"/>
  </r>
  <r>
    <n v="1727"/>
    <s v="МЕДИ ПРЕМИУМ, ООО"/>
    <x v="0"/>
    <m/>
    <s v="Стоматология"/>
    <x v="88"/>
    <s v="1197746280137"/>
    <s v="9709048496"/>
    <s v="Стоматологическая практика"/>
    <n v="183330000"/>
    <n v="188902000"/>
    <n v="187781000"/>
    <n v="225127000"/>
    <n v="254211000"/>
    <n v="0.42580000000000001"/>
    <n v="0.42709999999999998"/>
    <n v="0.38150000000000001"/>
    <n v="0.43169999999999997"/>
    <n v="0.45639999999999997"/>
    <m/>
    <m/>
    <m/>
    <m/>
    <m/>
  </r>
  <r>
    <n v="1728"/>
    <s v="НЦ ЛАЗЕРМЕД, ООО"/>
    <x v="8"/>
    <m/>
    <m/>
    <x v="88"/>
    <s v="1166196069764"/>
    <s v="6164107917"/>
    <s v="Деятельность больничных организаций"/>
    <n v="102491000"/>
    <n v="120855000"/>
    <n v="157566000"/>
    <n v="235347000"/>
    <n v="254159000"/>
    <n v="9.6600000000000005E-2"/>
    <n v="0.12540000000000001"/>
    <n v="0.26600000000000001"/>
    <n v="0.25"/>
    <n v="0.24410000000000001"/>
    <m/>
    <n v="-4.0000000000000001E-3"/>
    <n v="-1.11E-2"/>
    <n v="-2.35E-2"/>
    <n v="-1.5800000000000002E-2"/>
  </r>
  <r>
    <n v="1729"/>
    <s v="БИОАЛЬЯНС, ООО"/>
    <x v="0"/>
    <m/>
    <s v="Стоматология"/>
    <x v="88"/>
    <s v="1213300004170"/>
    <s v="3327147568"/>
    <s v="Стоматологическая практика"/>
    <m/>
    <m/>
    <n v="46047000"/>
    <n v="140836000"/>
    <n v="253734000"/>
    <m/>
    <m/>
    <n v="0.28949999999999998"/>
    <n v="0.42080000000000001"/>
    <n v="2.47E-2"/>
    <m/>
    <m/>
    <n v="-2.2599999999999999E-2"/>
    <m/>
    <m/>
  </r>
  <r>
    <n v="1730"/>
    <s v="СТОМАТОЛОГИЯ В ЛЮБЛИНО, ООО"/>
    <x v="0"/>
    <m/>
    <s v="Стоматология"/>
    <x v="88"/>
    <s v="1227700373273"/>
    <s v="9723158395"/>
    <s v="Стоматологическая практика"/>
    <m/>
    <n v="11000"/>
    <n v="107161000"/>
    <n v="222837000"/>
    <n v="253688000"/>
    <m/>
    <n v="0.45450000000000002"/>
    <n v="7.3300000000000004E-2"/>
    <n v="7.3300000000000004E-2"/>
    <n v="0.20830000000000001"/>
    <m/>
    <m/>
    <m/>
    <m/>
    <m/>
  </r>
  <r>
    <n v="1731"/>
    <s v="МЕД-ПАРТНЕР, ООО"/>
    <x v="8"/>
    <m/>
    <m/>
    <x v="88"/>
    <s v="1037730017390"/>
    <s v="7730169059"/>
    <s v="Общая врачебная практика"/>
    <n v="117111000"/>
    <n v="66151000"/>
    <n v="106144000"/>
    <n v="170948000"/>
    <n v="253657000"/>
    <n v="6.54E-2"/>
    <n v="-2.0400000000000001E-2"/>
    <n v="-4.99E-2"/>
    <n v="-9.11E-2"/>
    <n v="-0.23860000000000001"/>
    <m/>
    <m/>
    <m/>
    <n v="-2.9999999999999997E-4"/>
    <m/>
  </r>
  <r>
    <n v="1732"/>
    <s v="СЕМЕЙНЫЙ ДОКТОР, ООО"/>
    <x v="8"/>
    <m/>
    <m/>
    <x v="9"/>
    <s v="1078904000614"/>
    <s v="8904052159"/>
    <s v="Деятельность больничных организаций"/>
    <n v="123073000"/>
    <n v="143169000"/>
    <n v="204650000"/>
    <n v="222279000"/>
    <n v="253517000"/>
    <n v="8.1600000000000006E-2"/>
    <n v="5.4399999999999997E-2"/>
    <n v="0.19409999999999999"/>
    <n v="8.5300000000000001E-2"/>
    <n v="9.1600000000000001E-2"/>
    <m/>
    <m/>
    <m/>
    <m/>
    <m/>
  </r>
  <r>
    <n v="1733"/>
    <s v="СТАНДАРТ, ООО"/>
    <x v="0"/>
    <m/>
    <s v="Стоматология"/>
    <x v="88"/>
    <s v="1161690167638"/>
    <s v="1660283075"/>
    <s v="Стоматологическая практика"/>
    <n v="56510000"/>
    <n v="73294000"/>
    <n v="123526000"/>
    <n v="173306000"/>
    <n v="253458000"/>
    <n v="0.1016"/>
    <n v="2.4E-2"/>
    <n v="5.8299999999999998E-2"/>
    <n v="6.9699999999999998E-2"/>
    <n v="0.1216"/>
    <m/>
    <n v="-2.3E-3"/>
    <n v="-8.5000000000000006E-3"/>
    <n v="-3.5000000000000001E-3"/>
    <n v="-1.6000000000000001E-3"/>
  </r>
  <r>
    <n v="1734"/>
    <s v="АПРЕЛЬ, ООО"/>
    <x v="8"/>
    <m/>
    <m/>
    <x v="88"/>
    <s v="1123926040380"/>
    <s v="3906267513"/>
    <s v="Общая врачебная практика"/>
    <n v="161811000"/>
    <n v="176008000"/>
    <n v="208160000"/>
    <n v="266719000"/>
    <n v="253351000"/>
    <n v="8.2799999999999999E-2"/>
    <n v="9.0399999999999994E-2"/>
    <n v="5.9299999999999999E-2"/>
    <n v="5.3499999999999999E-2"/>
    <n v="5.8299999999999998E-2"/>
    <m/>
    <m/>
    <m/>
    <m/>
    <n v="-2.4299999999999999E-2"/>
  </r>
  <r>
    <n v="1735"/>
    <s v="ЮНИМЕД, ООО"/>
    <x v="8"/>
    <m/>
    <m/>
    <x v="88"/>
    <s v="1057200571306"/>
    <s v="7202133060"/>
    <s v="Деятельность больничных организаций"/>
    <n v="115196000"/>
    <n v="122690000"/>
    <n v="163805000"/>
    <n v="223077000"/>
    <n v="253349000"/>
    <n v="-7.9399999999999998E-2"/>
    <n v="-0.23799999999999999"/>
    <n v="-4.99E-2"/>
    <n v="0.1651"/>
    <n v="0.20069999999999999"/>
    <n v="-4.2099999999999999E-2"/>
    <n v="-7.3700000000000002E-2"/>
    <n v="-4.4699999999999997E-2"/>
    <n v="-4.2000000000000003E-2"/>
    <n v="-2.2800000000000001E-2"/>
  </r>
  <r>
    <n v="1736"/>
    <s v="ГАРМОНИЯ СИТИ, ООО"/>
    <x v="8"/>
    <m/>
    <m/>
    <x v="88"/>
    <s v="1217800076801"/>
    <s v="7810919155"/>
    <s v="Общая врачебная практика"/>
    <n v="7118000"/>
    <n v="124054000"/>
    <n v="182010000"/>
    <n v="208218000"/>
    <n v="253122000"/>
    <n v="-2.12E-2"/>
    <n v="0.29820000000000002"/>
    <n v="0.43530000000000002"/>
    <n v="0.61570000000000003"/>
    <n v="0.17069999999999999"/>
    <m/>
    <m/>
    <n v="-5.9999999999999995E-4"/>
    <n v="-2.9999999999999997E-4"/>
    <m/>
  </r>
  <r>
    <n v="1737"/>
    <s v="МТЦ МАГНЕССИЯ-КЕМЕРОВО, ООО"/>
    <x v="8"/>
    <m/>
    <m/>
    <x v="88"/>
    <s v="1114205043633"/>
    <s v="4205234367"/>
    <s v="Деятельность больничных организаций"/>
    <n v="142414000"/>
    <n v="153858000"/>
    <n v="204068000"/>
    <n v="236180000"/>
    <n v="253121000"/>
    <n v="3.2199999999999999E-2"/>
    <n v="5.6000000000000001E-2"/>
    <n v="6.83E-2"/>
    <n v="0.22789999999999999"/>
    <n v="0.109"/>
    <n v="-1.9900000000000001E-2"/>
    <n v="-1.9300000000000001E-2"/>
    <n v="-2.1100000000000001E-2"/>
    <n v="-1.7600000000000001E-2"/>
    <n v="-1.2500000000000001E-2"/>
  </r>
  <r>
    <n v="1738"/>
    <s v="СКИФ, ООО"/>
    <x v="0"/>
    <m/>
    <s v="Стоматология"/>
    <x v="88"/>
    <s v="1027400778580"/>
    <s v="7411000426"/>
    <s v="Стоматологическая практика"/>
    <n v="250134000"/>
    <n v="303669000"/>
    <n v="294413000"/>
    <n v="221638000"/>
    <n v="253039000"/>
    <n v="0.26869999999999999"/>
    <n v="0.29959999999999998"/>
    <n v="0.3473"/>
    <n v="0.36709999999999998"/>
    <n v="0.37959999999999999"/>
    <n v="0.28070000000000001"/>
    <n v="0.29199999999999998"/>
    <n v="0.31890000000000002"/>
    <n v="0.37459999999999999"/>
    <n v="0.41299999999999998"/>
  </r>
  <r>
    <n v="1739"/>
    <s v="ЭСТЕТИКА, ООО"/>
    <x v="8"/>
    <m/>
    <m/>
    <x v="88"/>
    <s v="1176313003074"/>
    <s v="6315015509"/>
    <s v="Общая врачебная практика"/>
    <n v="76187000"/>
    <n v="74545000"/>
    <n v="118589000"/>
    <n v="181216000"/>
    <n v="252992000"/>
    <n v="2.9700000000000001E-2"/>
    <n v="-0.1128"/>
    <n v="-5.1200000000000002E-2"/>
    <n v="-0.16120000000000001"/>
    <n v="3.3700000000000001E-2"/>
    <m/>
    <m/>
    <m/>
    <m/>
    <m/>
  </r>
  <r>
    <n v="1740"/>
    <s v="ИДЕАЛ, ООО"/>
    <x v="8"/>
    <m/>
    <m/>
    <x v="88"/>
    <s v="1182468057485"/>
    <s v="2465187348"/>
    <s v="Деятельность в области медицины прочая"/>
    <m/>
    <n v="89080000"/>
    <n v="99253000"/>
    <n v="149089000"/>
    <n v="252843000"/>
    <m/>
    <n v="4.24E-2"/>
    <n v="0.39250000000000002"/>
    <n v="0.49109999999999998"/>
    <n v="0.1157"/>
    <m/>
    <m/>
    <m/>
    <m/>
    <m/>
  </r>
  <r>
    <n v="1741"/>
    <s v="КОМПАНИЯ ЭТЕЛЬ, ООО"/>
    <x v="8"/>
    <m/>
    <m/>
    <x v="88"/>
    <s v="1149102089300"/>
    <s v="9102044765"/>
    <s v="Общая врачебная практика"/>
    <n v="45109000"/>
    <n v="68429000"/>
    <n v="168708000"/>
    <n v="193592000"/>
    <n v="252766000"/>
    <n v="0.1532"/>
    <n v="0.1202"/>
    <n v="0.1011"/>
    <n v="5.91E-2"/>
    <n v="5.5E-2"/>
    <m/>
    <m/>
    <m/>
    <m/>
    <m/>
  </r>
  <r>
    <n v="1742"/>
    <s v="МРЦ БЕЛЯЕВО, ООО"/>
    <x v="8"/>
    <m/>
    <m/>
    <x v="88"/>
    <s v="1027739254916"/>
    <s v="7709084959"/>
    <s v="Деятельность больничных организаций"/>
    <n v="160522000"/>
    <n v="163611000"/>
    <n v="184780000"/>
    <n v="222184000"/>
    <n v="252759000"/>
    <n v="0.19589999999999999"/>
    <n v="0.18260000000000001"/>
    <n v="0.15579999999999999"/>
    <n v="0.26490000000000002"/>
    <n v="0.28520000000000001"/>
    <n v="-1E-4"/>
    <m/>
    <m/>
    <m/>
    <m/>
  </r>
  <r>
    <n v="1743"/>
    <s v="РАЙДЕН, ООО"/>
    <x v="0"/>
    <m/>
    <s v="Стоматология"/>
    <x v="88"/>
    <s v="1037811015439"/>
    <s v="7805024487"/>
    <s v="Стоматологическая практика"/>
    <n v="159763000"/>
    <n v="190374000"/>
    <n v="193992000"/>
    <n v="223498000"/>
    <n v="252595000"/>
    <n v="0.17699999999999999"/>
    <n v="0.24149999999999999"/>
    <n v="0.27450000000000002"/>
    <n v="0.25269999999999998"/>
    <n v="0.2326"/>
    <m/>
    <m/>
    <m/>
    <m/>
    <n v="-2.8999999999999998E-3"/>
  </r>
  <r>
    <n v="1744"/>
    <s v="МЦТ, ООО"/>
    <x v="8"/>
    <m/>
    <m/>
    <x v="88"/>
    <s v="1242500003712"/>
    <s v="2536343363"/>
    <s v="Деятельность больничных организаций"/>
    <m/>
    <m/>
    <m/>
    <n v="227212000"/>
    <n v="252586000"/>
    <m/>
    <m/>
    <m/>
    <n v="0.32769999999999999"/>
    <n v="0.223"/>
    <m/>
    <m/>
    <m/>
    <m/>
    <m/>
  </r>
  <r>
    <n v="1745"/>
    <s v="ГАЛИЛЕОС, ООО"/>
    <x v="8"/>
    <m/>
    <m/>
    <x v="88"/>
    <s v="1184704019840"/>
    <s v="4704104606"/>
    <s v="Общая врачебная практика"/>
    <n v="103669000"/>
    <n v="116419000"/>
    <n v="166745000"/>
    <n v="172324000"/>
    <n v="252518000"/>
    <n v="0.2014"/>
    <n v="0.35410000000000003"/>
    <n v="0.51049999999999995"/>
    <n v="0.3805"/>
    <n v="0.31619999999999998"/>
    <m/>
    <m/>
    <m/>
    <m/>
    <m/>
  </r>
  <r>
    <n v="1746"/>
    <s v="МОЙ ДОКТОР, ООО"/>
    <x v="8"/>
    <m/>
    <m/>
    <x v="88"/>
    <s v="1146678003262"/>
    <s v="6678040153"/>
    <s v="Общая врачебная практика"/>
    <n v="136748000"/>
    <n v="153390000"/>
    <n v="174463000"/>
    <n v="221354000"/>
    <n v="252453000"/>
    <n v="9.35E-2"/>
    <n v="9.3899999999999997E-2"/>
    <n v="7.7899999999999997E-2"/>
    <n v="0.11070000000000001"/>
    <n v="5.45E-2"/>
    <m/>
    <m/>
    <m/>
    <m/>
    <m/>
  </r>
  <r>
    <n v="1747"/>
    <s v="ОТКРЫТАЯ МЕДИЦИНА, ООО"/>
    <x v="8"/>
    <m/>
    <m/>
    <x v="88"/>
    <s v="1206300050791"/>
    <s v="6320052986"/>
    <s v="Общая врачебная практика"/>
    <n v="110058000"/>
    <n v="155079000"/>
    <n v="181314000"/>
    <n v="222081000"/>
    <n v="252419000"/>
    <n v="-2.6200000000000001E-2"/>
    <n v="-7.6700000000000004E-2"/>
    <n v="-3.0499999999999999E-2"/>
    <n v="3.6600000000000001E-2"/>
    <n v="2.9499999999999998E-2"/>
    <n v="-2.9999999999999997E-4"/>
    <m/>
    <m/>
    <m/>
    <m/>
  </r>
  <r>
    <n v="1748"/>
    <s v="ЧАСТНАЯ КЛИНИКА №1, ООО"/>
    <x v="8"/>
    <m/>
    <m/>
    <x v="88"/>
    <s v="1047000278742"/>
    <s v="7017106030"/>
    <s v="Общая врачебная практика"/>
    <n v="196514000"/>
    <n v="206592000"/>
    <n v="221429000"/>
    <n v="238430000"/>
    <n v="252399000"/>
    <n v="0.1255"/>
    <n v="6.7500000000000004E-2"/>
    <n v="0.1416"/>
    <n v="8.5999999999999993E-2"/>
    <n v="6.6900000000000001E-2"/>
    <m/>
    <m/>
    <m/>
    <m/>
    <m/>
  </r>
  <r>
    <n v="1749"/>
    <s v="ПРОФИ КЛИНИК УССУРИЙСК, ООО"/>
    <x v="8"/>
    <m/>
    <m/>
    <x v="88"/>
    <s v="1122537004644"/>
    <s v="2537095628"/>
    <s v="Деятельность больничных организаций"/>
    <n v="112186000"/>
    <n v="152098000"/>
    <n v="206370000"/>
    <n v="225457000"/>
    <n v="252169000"/>
    <n v="0.10349999999999999"/>
    <n v="7.3499999999999996E-2"/>
    <n v="2.5999999999999999E-2"/>
    <n v="7.8700000000000006E-2"/>
    <n v="4.6199999999999998E-2"/>
    <m/>
    <m/>
    <m/>
    <m/>
    <m/>
  </r>
  <r>
    <n v="1750"/>
    <s v="МО АБВ, ООО"/>
    <x v="8"/>
    <m/>
    <m/>
    <x v="88"/>
    <s v="1162468122321"/>
    <s v="2464132184"/>
    <s v="Деятельность в области медицины прочая"/>
    <n v="465812000"/>
    <n v="274157000"/>
    <n v="205130000"/>
    <n v="230723000"/>
    <n v="251767000"/>
    <n v="0.51219999999999999"/>
    <n v="0.27800000000000002"/>
    <n v="0.17430000000000001"/>
    <n v="0.192"/>
    <n v="0.1993"/>
    <n v="0.50109999999999999"/>
    <n v="0.26729999999999998"/>
    <n v="0.1177"/>
    <n v="0.18340000000000001"/>
    <n v="0.20380000000000001"/>
  </r>
  <r>
    <n v="1751"/>
    <s v="ХОПРОВСКИЕ ЗОРИ, ООО САНАТОРИЙ"/>
    <x v="6"/>
    <m/>
    <m/>
    <x v="88"/>
    <s v="1025800811893"/>
    <s v="5817000430"/>
    <s v="Деятельность санаторно-курортных организаций"/>
    <n v="148096000"/>
    <n v="177357000"/>
    <n v="205945000"/>
    <n v="230240000"/>
    <n v="251669000"/>
    <n v="1.24E-2"/>
    <n v="-6.1000000000000004E-3"/>
    <n v="0.15959999999999999"/>
    <n v="0.14660000000000001"/>
    <n v="0.11169999999999999"/>
    <n v="7.4800000000000005E-2"/>
    <n v="1.0999999999999999E-2"/>
    <n v="0.1226"/>
    <n v="0.106"/>
    <n v="5.3199999999999997E-2"/>
  </r>
  <r>
    <n v="1752"/>
    <s v="ДЕНТА, ООО"/>
    <x v="0"/>
    <m/>
    <s v="Стоматология"/>
    <x v="88"/>
    <s v="1025403904063"/>
    <s v="5410105486"/>
    <s v="Стоматологическая практика"/>
    <n v="113958000"/>
    <n v="137466000"/>
    <n v="174267000"/>
    <n v="209366000"/>
    <n v="251580000"/>
    <n v="7.4099999999999999E-2"/>
    <n v="0.1027"/>
    <n v="0.1328"/>
    <n v="2.8500000000000001E-2"/>
    <n v="3.6499999999999998E-2"/>
    <m/>
    <m/>
    <m/>
    <m/>
    <m/>
  </r>
  <r>
    <n v="1753"/>
    <s v="САНАТОРИЙ ЕЙСК, ЗАО"/>
    <x v="6"/>
    <m/>
    <m/>
    <x v="88"/>
    <s v="1022301120885"/>
    <s v="2306001189"/>
    <s v="Деятельность санаторно-курортных организаций"/>
    <n v="157152000"/>
    <n v="150152000"/>
    <n v="181163000"/>
    <n v="219673000"/>
    <n v="251402000"/>
    <n v="4.6300000000000001E-2"/>
    <n v="-0.18629999999999999"/>
    <n v="-0.24779999999999999"/>
    <n v="1.4E-2"/>
    <n v="2.0799999999999999E-2"/>
    <n v="0.14000000000000001"/>
    <n v="0.1235"/>
    <n v="6.4500000000000002E-2"/>
    <n v="-1.9E-3"/>
    <n v="2.58E-2"/>
  </r>
  <r>
    <n v="1754"/>
    <s v="СТОМАТОЛОГИЯ, ООО"/>
    <x v="0"/>
    <m/>
    <s v="Стоматология"/>
    <x v="88"/>
    <s v="1197746716320"/>
    <s v="9725026073"/>
    <s v="Стоматологическая практика"/>
    <n v="15332000"/>
    <n v="16953000"/>
    <n v="114772000"/>
    <n v="221362000"/>
    <n v="251377000"/>
    <n v="7.3200000000000001E-2"/>
    <n v="7.3099999999999998E-2"/>
    <n v="7.3300000000000004E-2"/>
    <n v="7.3300000000000004E-2"/>
    <n v="0.25019999999999998"/>
    <m/>
    <m/>
    <m/>
    <m/>
    <m/>
  </r>
  <r>
    <n v="1755"/>
    <s v="КЛИНИКА УЗИ 4 Д, ООО"/>
    <x v="8"/>
    <m/>
    <m/>
    <x v="88"/>
    <s v="1022601453896"/>
    <s v="2630017960"/>
    <s v="Специальная врачебная практика"/>
    <n v="83997000"/>
    <n v="143720000"/>
    <n v="233601000"/>
    <n v="220658000"/>
    <n v="251358000"/>
    <n v="0.15340000000000001"/>
    <n v="0.33950000000000002"/>
    <n v="0.50290000000000001"/>
    <n v="0.31609999999999999"/>
    <n v="4.2500000000000003E-2"/>
    <m/>
    <m/>
    <m/>
    <m/>
    <m/>
  </r>
  <r>
    <n v="1756"/>
    <s v="ОМЕГА, ООО"/>
    <x v="8"/>
    <m/>
    <m/>
    <x v="88"/>
    <s v="1097449005499"/>
    <s v="7449091045"/>
    <s v="Деятельность в области здравоохранения"/>
    <n v="159417000"/>
    <n v="190522000"/>
    <n v="202113000"/>
    <n v="231880000"/>
    <n v="251262000"/>
    <n v="0.41489999999999999"/>
    <n v="0.3402"/>
    <n v="0.21929999999999999"/>
    <n v="0.1452"/>
    <n v="0.27629999999999999"/>
    <n v="-4.1000000000000003E-3"/>
    <n v="-1E-4"/>
    <m/>
    <m/>
    <m/>
  </r>
  <r>
    <n v="1757"/>
    <s v="СТОМАТОЛОГИЧЕСКАЯ КЛИНИКА ЮНИДЕНТ, ООО"/>
    <x v="0"/>
    <m/>
    <s v="Стоматология"/>
    <x v="88"/>
    <s v="1177232013144"/>
    <s v="7203418082"/>
    <s v="Стоматологическая практика"/>
    <n v="119821000"/>
    <n v="141805000"/>
    <n v="192443000"/>
    <n v="231321000"/>
    <n v="251157000"/>
    <n v="0.52600000000000002"/>
    <n v="0.54390000000000005"/>
    <n v="0.54330000000000001"/>
    <n v="0.59650000000000003"/>
    <n v="0.49270000000000003"/>
    <n v="-2.0000000000000001E-4"/>
    <m/>
    <m/>
    <m/>
    <m/>
  </r>
  <r>
    <n v="1758"/>
    <s v="ЛЕЧЕБНО-ДИАГНОСТИЧЕСКИЙ ЦЕНТР, ООО"/>
    <x v="8"/>
    <m/>
    <m/>
    <x v="88"/>
    <s v="1183525038498"/>
    <s v="3528296270"/>
    <s v="Деятельность больничных организаций"/>
    <n v="189438000"/>
    <n v="132448000"/>
    <n v="135242000"/>
    <n v="193534000"/>
    <n v="250985000"/>
    <n v="0.52980000000000005"/>
    <n v="0.39610000000000001"/>
    <n v="0.2175"/>
    <n v="0.1782"/>
    <n v="6.54E-2"/>
    <m/>
    <m/>
    <m/>
    <m/>
    <m/>
  </r>
  <r>
    <n v="1759"/>
    <s v="СКАНЛАЙН, ООО"/>
    <x v="8"/>
    <m/>
    <m/>
    <x v="88"/>
    <s v="1206600001783"/>
    <s v="6670490224"/>
    <s v="Деятельность больничных организаций"/>
    <n v="73103000"/>
    <n v="84839000"/>
    <n v="147877000"/>
    <n v="200811000"/>
    <n v="250882000"/>
    <n v="2.3300000000000001E-2"/>
    <n v="4.2299999999999997E-2"/>
    <n v="4.0099999999999997E-2"/>
    <n v="4.5199999999999997E-2"/>
    <n v="1.7899999999999999E-2"/>
    <n v="1.06E-2"/>
    <n v="2.7E-2"/>
    <n v="2.76E-2"/>
    <n v="3.4200000000000001E-2"/>
    <n v="3.0200000000000001E-2"/>
  </r>
  <r>
    <n v="1760"/>
    <s v="ЭСТЕТИКАРТ-ЦЕНТР, ООО"/>
    <x v="0"/>
    <m/>
    <s v="Стоматология"/>
    <x v="88"/>
    <s v="1196658047508"/>
    <s v="6679126389"/>
    <s v="Стоматологическая практика"/>
    <n v="153511000"/>
    <n v="148062000"/>
    <n v="156817000"/>
    <n v="192930000"/>
    <n v="250832000"/>
    <n v="0.37109999999999999"/>
    <n v="0.38769999999999999"/>
    <n v="0.32629999999999998"/>
    <n v="0.25119999999999998"/>
    <n v="0.1762"/>
    <m/>
    <m/>
    <m/>
    <m/>
    <m/>
  </r>
  <r>
    <n v="1761"/>
    <s v="РЖД-МЕДИЦИНА Г. УЛЬЯНОВСК, ЧУЗ"/>
    <x v="7"/>
    <m/>
    <m/>
    <x v="88"/>
    <s v="1047301154460"/>
    <s v="7326022130"/>
    <s v="Деятельность больничных организаций"/>
    <n v="161243000"/>
    <n v="183109000"/>
    <n v="206454000"/>
    <n v="232020000"/>
    <n v="250775000"/>
    <n v="7.6E-3"/>
    <n v="2.7E-2"/>
    <n v="3.2300000000000002E-2"/>
    <n v="3.3700000000000001E-2"/>
    <n v="1.06E-2"/>
    <n v="9.4000000000000004E-3"/>
    <n v="2.8500000000000001E-2"/>
    <n v="2.2100000000000002E-2"/>
    <n v="2.5399999999999999E-2"/>
    <n v="-1.32E-2"/>
  </r>
  <r>
    <n v="1762"/>
    <s v="АБТ, ООО ЛАБОРАТОРИЯ"/>
    <x v="8"/>
    <m/>
    <m/>
    <x v="88"/>
    <s v="1217700200651"/>
    <s v="9728035559"/>
    <s v="Деятельность в области медицины прочая"/>
    <n v="43625000"/>
    <n v="74479000"/>
    <n v="3909000"/>
    <n v="13517000"/>
    <n v="250559000"/>
    <m/>
    <m/>
    <n v="2.8E-3"/>
    <n v="0.31419999999999998"/>
    <n v="8.7099999999999997E-2"/>
    <n v="8.9999999999999998E-4"/>
    <m/>
    <n v="-2.9999999999999997E-4"/>
    <n v="-5.0200000000000002E-2"/>
    <n v="-6.8599999999999994E-2"/>
  </r>
  <r>
    <n v="1763"/>
    <s v="САНАТОРИЙ РАДУГА, ЗАО"/>
    <x v="6"/>
    <m/>
    <m/>
    <x v="88"/>
    <s v="1081650006020"/>
    <s v="1650174969"/>
    <s v="Деятельность санаторно-курортных организаций"/>
    <n v="132250000"/>
    <n v="153179000"/>
    <n v="174748000"/>
    <n v="202096000"/>
    <n v="250409000"/>
    <n v="-2.4400000000000002E-2"/>
    <n v="1.26E-2"/>
    <n v="8.8000000000000005E-3"/>
    <n v="-1.0800000000000001E-2"/>
    <n v="-9.1999999999999998E-3"/>
    <n v="4.5400000000000003E-2"/>
    <n v="1.06E-2"/>
    <n v="6.3E-3"/>
    <m/>
    <m/>
  </r>
  <r>
    <n v="1764"/>
    <s v="ФЭС, ООО"/>
    <x v="0"/>
    <m/>
    <s v="Стоматология"/>
    <x v="88"/>
    <s v="1113702014348"/>
    <s v="3702648951"/>
    <s v="Стоматологическая практика"/>
    <n v="107449000"/>
    <n v="150348000"/>
    <n v="189548000"/>
    <n v="230193000"/>
    <n v="250398000"/>
    <n v="0.1646"/>
    <n v="0.2339"/>
    <n v="0.223"/>
    <n v="0.151"/>
    <n v="9.9900000000000003E-2"/>
    <n v="0.1913"/>
    <n v="0.16189999999999999"/>
    <n v="0.20979999999999999"/>
    <n v="0.13519999999999999"/>
    <n v="7.5700000000000003E-2"/>
  </r>
  <r>
    <n v="1765"/>
    <s v="САНАТОРИЙ ЧУВАШИЯ, АО"/>
    <x v="6"/>
    <m/>
    <m/>
    <x v="88"/>
    <s v="1022101267539"/>
    <s v="2129027450"/>
    <s v="Деятельность санаторно-курортных организаций"/>
    <n v="130276000"/>
    <n v="185468000"/>
    <n v="216195000"/>
    <n v="228279000"/>
    <n v="250362000"/>
    <n v="1.35E-2"/>
    <n v="0.2127"/>
    <n v="0.30609999999999998"/>
    <n v="0.22020000000000001"/>
    <n v="0.1537"/>
    <n v="4.6300000000000001E-2"/>
    <n v="0.1875"/>
    <n v="0.2913"/>
    <n v="0.20200000000000001"/>
    <n v="0.12740000000000001"/>
  </r>
  <r>
    <n v="1766"/>
    <s v="ЦЕНТР ХИРУРГИИ, ООО"/>
    <x v="0"/>
    <s v="Специализированная"/>
    <s v="Хирургия"/>
    <x v="88"/>
    <s v="1185275003594"/>
    <s v="5260451533"/>
    <s v="Деятельность больничных организаций"/>
    <n v="69283000"/>
    <n v="82173000"/>
    <n v="121972000"/>
    <n v="210480000"/>
    <n v="250361000"/>
    <n v="8.2900000000000001E-2"/>
    <n v="0.27010000000000001"/>
    <n v="0.14710000000000001"/>
    <n v="0.21360000000000001"/>
    <n v="0.25619999999999998"/>
    <m/>
    <n v="0.25740000000000002"/>
    <n v="0.1333"/>
    <n v="0.2157"/>
    <n v="0.23719999999999999"/>
  </r>
  <r>
    <n v="1767"/>
    <s v="БОДРОСТЬ, ООО ЦЕНТР ГЕМОДИАЛИЗА"/>
    <x v="8"/>
    <m/>
    <m/>
    <x v="88"/>
    <s v="1153525000166"/>
    <s v="3525339180"/>
    <s v="Деятельность больничных организаций"/>
    <n v="174102000"/>
    <n v="173284000"/>
    <n v="184304000"/>
    <n v="226409000"/>
    <n v="250147000"/>
    <n v="6.25E-2"/>
    <n v="-2.9700000000000001E-2"/>
    <n v="2.0000000000000001E-4"/>
    <n v="-3.3999999999999998E-3"/>
    <n v="-2.8000000000000001E-2"/>
    <n v="6.1600000000000002E-2"/>
    <n v="-3.1800000000000002E-2"/>
    <n v="-1.8E-3"/>
    <n v="-7.7999999999999996E-3"/>
    <n v="-2.9100000000000001E-2"/>
  </r>
  <r>
    <n v="1768"/>
    <s v="ДОНМЕД, ООО"/>
    <x v="8"/>
    <m/>
    <m/>
    <x v="88"/>
    <s v="1196196014520"/>
    <s v="6165219187"/>
    <s v="Деятельность больничных организаций"/>
    <n v="139106000"/>
    <n v="132065000"/>
    <n v="161182000"/>
    <n v="204402000"/>
    <n v="250094000"/>
    <n v="0.27150000000000002"/>
    <n v="0.14749999999999999"/>
    <n v="0.38829999999999998"/>
    <n v="5.9700000000000003E-2"/>
    <n v="9.7600000000000006E-2"/>
    <m/>
    <m/>
    <m/>
    <n v="-2.69E-2"/>
    <n v="-3.1300000000000001E-2"/>
  </r>
  <r>
    <n v="1769"/>
    <s v="НОВАЯ МЕДИЦИНА ДЛЯ ВСЕЙ СЕМЬИ, ООО"/>
    <x v="8"/>
    <m/>
    <m/>
    <x v="88"/>
    <s v="1133316001257"/>
    <s v="3321033500"/>
    <s v="Деятельность больничных организаций"/>
    <n v="133200000"/>
    <n v="165024000"/>
    <n v="213789000"/>
    <n v="219808000"/>
    <n v="249704000"/>
    <n v="6.9900000000000004E-2"/>
    <n v="0.3256"/>
    <n v="0.14649999999999999"/>
    <n v="0.2898"/>
    <n v="0.3574"/>
    <n v="9.7900000000000001E-2"/>
    <n v="0.33710000000000001"/>
    <n v="0.13769999999999999"/>
    <n v="0.27210000000000001"/>
    <m/>
  </r>
  <r>
    <n v="1770"/>
    <s v="АВАНДЕНТ, ООО"/>
    <x v="0"/>
    <m/>
    <s v="Стоматология"/>
    <x v="88"/>
    <s v="1171447011603"/>
    <s v="1435324228"/>
    <s v="Стоматологическая практика"/>
    <n v="141986000"/>
    <n v="155117000"/>
    <n v="183712000"/>
    <n v="223879000"/>
    <n v="249598000"/>
    <n v="0.44619999999999999"/>
    <n v="0.49930000000000002"/>
    <n v="0.42759999999999998"/>
    <n v="0.21890000000000001"/>
    <n v="0.2"/>
    <m/>
    <m/>
    <m/>
    <m/>
    <m/>
  </r>
  <r>
    <n v="1771"/>
    <s v="ЦЕНТР АМБУЛАТОРНОГО ГЕМОДИАЛИЗА АРХАНГЕЛЬСК, ООО"/>
    <x v="8"/>
    <m/>
    <m/>
    <x v="88"/>
    <s v="1122901009747"/>
    <s v="2901226906"/>
    <s v="Деятельность больничных организаций"/>
    <n v="233173000"/>
    <n v="222767000"/>
    <n v="252131000"/>
    <n v="275871000"/>
    <n v="249340000"/>
    <n v="-3.4500000000000003E-2"/>
    <n v="-1.6000000000000001E-3"/>
    <n v="0.12180000000000001"/>
    <n v="0.1187"/>
    <n v="-4.5699999999999998E-2"/>
    <n v="-3.6799999999999999E-2"/>
    <n v="-3.7000000000000002E-3"/>
    <n v="0.1195"/>
    <n v="0.112"/>
    <n v="-4.7100000000000003E-2"/>
  </r>
  <r>
    <n v="1772"/>
    <s v="ХИРУРГИЧЕСКАЯ КЛИНИКА, ООО"/>
    <x v="8"/>
    <m/>
    <m/>
    <x v="88"/>
    <s v="1197847107853"/>
    <s v="7801664479"/>
    <s v="Деятельность больничных организаций"/>
    <n v="119524000"/>
    <n v="132636000"/>
    <n v="125622000"/>
    <n v="139115000"/>
    <n v="249273000"/>
    <n v="0.40429999999999999"/>
    <n v="0.3674"/>
    <n v="0.41110000000000002"/>
    <n v="0.47220000000000001"/>
    <n v="0.50460000000000005"/>
    <m/>
    <m/>
    <m/>
    <m/>
    <m/>
  </r>
  <r>
    <n v="1773"/>
    <s v="ЭЛЬ-КЛИНИК, ООО"/>
    <x v="8"/>
    <m/>
    <m/>
    <x v="88"/>
    <s v="1185029009417"/>
    <s v="5047211077"/>
    <s v="Деятельность больничных организаций"/>
    <n v="139767000"/>
    <n v="132097000"/>
    <n v="164744000"/>
    <n v="216572000"/>
    <n v="249207000"/>
    <n v="8.0799999999999997E-2"/>
    <n v="9.9000000000000008E-3"/>
    <n v="0.13550000000000001"/>
    <n v="0.14910000000000001"/>
    <n v="9.0499999999999997E-2"/>
    <m/>
    <m/>
    <m/>
    <m/>
    <m/>
  </r>
  <r>
    <n v="1774"/>
    <s v="МОБИЛЬНАЯ МЕДИЦИНА, ООО"/>
    <x v="8"/>
    <m/>
    <m/>
    <x v="88"/>
    <s v="1126195013229"/>
    <s v="6163126843"/>
    <s v="Деятельность в области медицины прочая, не включенная в другие группировки"/>
    <n v="110062000"/>
    <n v="130408000"/>
    <n v="164212000"/>
    <n v="184139000"/>
    <n v="249087000"/>
    <n v="0.25030000000000002"/>
    <n v="0.23549999999999999"/>
    <n v="0.2089"/>
    <n v="0.24709999999999999"/>
    <n v="0.12230000000000001"/>
    <m/>
    <m/>
    <m/>
    <m/>
    <m/>
  </r>
  <r>
    <n v="1775"/>
    <s v="КДЦ, ООО"/>
    <x v="8"/>
    <m/>
    <m/>
    <x v="88"/>
    <s v="1145658027459"/>
    <s v="5612086814"/>
    <s v="Деятельность больничных организаций"/>
    <n v="354200000"/>
    <n v="253978000"/>
    <n v="191032000"/>
    <n v="210209000"/>
    <n v="249070000"/>
    <n v="0.15110000000000001"/>
    <n v="-1.2E-2"/>
    <n v="-2.0400000000000001E-2"/>
    <n v="0.04"/>
    <n v="0.1082"/>
    <n v="0.13950000000000001"/>
    <n v="-5.9799999999999999E-2"/>
    <n v="-1.23E-2"/>
    <n v="-2.81E-2"/>
    <n v="-2.86E-2"/>
  </r>
  <r>
    <n v="1776"/>
    <s v="МЕДИЦИНСКИЙ ЦЕНТР КУНДАЛА, ООО"/>
    <x v="8"/>
    <m/>
    <m/>
    <x v="88"/>
    <s v="1027700045515"/>
    <s v="7729319101"/>
    <s v="Деятельность больничных организаций"/>
    <n v="181850000"/>
    <n v="173159000"/>
    <n v="176738000"/>
    <n v="235838000"/>
    <n v="248545000"/>
    <n v="7.6300000000000007E-2"/>
    <n v="5.6599999999999998E-2"/>
    <n v="0.1288"/>
    <n v="0.2455"/>
    <n v="6.9199999999999998E-2"/>
    <n v="-1.2999999999999999E-3"/>
    <n v="-3.2000000000000002E-3"/>
    <n v="-8.0000000000000004E-4"/>
    <m/>
    <m/>
  </r>
  <r>
    <n v="1777"/>
    <s v="МЕДИАЛАБ, ООО"/>
    <x v="8"/>
    <m/>
    <m/>
    <x v="88"/>
    <s v="1080274007153"/>
    <s v="0274131950"/>
    <s v="Деятельность в области медицины прочая, не включенная в другие группировки"/>
    <n v="692409000"/>
    <n v="330074000"/>
    <n v="259958000"/>
    <n v="256715000"/>
    <n v="248528000"/>
    <n v="0.14860000000000001"/>
    <n v="7.5399999999999995E-2"/>
    <n v="-4.1000000000000003E-3"/>
    <n v="-4.5699999999999998E-2"/>
    <n v="-3.1199999999999999E-2"/>
    <n v="6.0299999999999999E-2"/>
    <n v="-5.96E-2"/>
    <n v="-3.09E-2"/>
    <n v="-0.10489999999999999"/>
    <n v="-5.3900000000000003E-2"/>
  </r>
  <r>
    <n v="1778"/>
    <s v="ОЛЬГА-С, ООО"/>
    <x v="0"/>
    <m/>
    <s v="Стоматология"/>
    <x v="88"/>
    <s v="1023404244379"/>
    <s v="3446014302"/>
    <s v="Стоматологическая практика"/>
    <n v="107840000"/>
    <n v="141188000"/>
    <n v="162337000"/>
    <n v="194946000"/>
    <n v="248224000"/>
    <n v="1.6299999999999999E-2"/>
    <n v="7.8200000000000006E-2"/>
    <n v="0.1132"/>
    <n v="9.7699999999999995E-2"/>
    <n v="0.1208"/>
    <m/>
    <m/>
    <m/>
    <m/>
    <m/>
  </r>
  <r>
    <n v="1779"/>
    <s v="КЛИНИКА СЕМЕЙНОЙ МЕДИЦИНЫ, ООО"/>
    <x v="8"/>
    <m/>
    <m/>
    <x v="88"/>
    <s v="1112801012422"/>
    <s v="2801168270"/>
    <s v="Общая врачебная практика"/>
    <n v="157875000"/>
    <n v="186379000"/>
    <n v="203363000"/>
    <n v="217917000"/>
    <n v="248125000"/>
    <n v="0.1225"/>
    <n v="0.1137"/>
    <n v="0.1069"/>
    <n v="6.59E-2"/>
    <n v="6.1800000000000001E-2"/>
    <m/>
    <m/>
    <m/>
    <m/>
    <m/>
  </r>
  <r>
    <n v="1780"/>
    <s v="МЕДИЦИНСКИЙ ЦЕНТР, ООО"/>
    <x v="8"/>
    <m/>
    <m/>
    <x v="88"/>
    <s v="1057747251616"/>
    <s v="7715566661"/>
    <s v="Деятельность в области медицины прочая, не включенная в другие группировки"/>
    <n v="77358000"/>
    <n v="76986000"/>
    <n v="111296000"/>
    <n v="187296000"/>
    <n v="248064000"/>
    <n v="0.15959999999999999"/>
    <n v="5.5300000000000002E-2"/>
    <n v="0.31740000000000002"/>
    <n v="0.4405"/>
    <n v="0.52410000000000001"/>
    <n v="0.15479999999999999"/>
    <n v="4.9799999999999997E-2"/>
    <n v="0.75780000000000003"/>
    <n v="0.43669999999999998"/>
    <m/>
  </r>
  <r>
    <n v="1781"/>
    <s v="ВЕСТ-ТЕХ, ООО"/>
    <x v="8"/>
    <m/>
    <m/>
    <x v="88"/>
    <s v="1047796085260"/>
    <s v="7704512505"/>
    <s v="Деятельность в области здравоохранения"/>
    <n v="126426000"/>
    <n v="133643000"/>
    <n v="205687000"/>
    <n v="239500000"/>
    <n v="248049000"/>
    <n v="0.10630000000000001"/>
    <n v="0.14230000000000001"/>
    <n v="0.2303"/>
    <n v="0.13350000000000001"/>
    <n v="0.20480000000000001"/>
    <n v="-7.6E-3"/>
    <n v="-1.52E-2"/>
    <n v="-1.8700000000000001E-2"/>
    <n v="-2.1700000000000001E-2"/>
    <n v="-4.4900000000000002E-2"/>
  </r>
  <r>
    <n v="1782"/>
    <s v="ПРИВИЛЕГИЯ, ООО"/>
    <x v="8"/>
    <m/>
    <m/>
    <x v="88"/>
    <s v="1196196027664"/>
    <s v="6163215331"/>
    <s v="Деятельность больничных организаций"/>
    <n v="3467000"/>
    <n v="11031000"/>
    <n v="43484000"/>
    <n v="68969000"/>
    <n v="247828000"/>
    <n v="-4.8474000000000004"/>
    <n v="-1.8576999999999999"/>
    <n v="-0.33040000000000003"/>
    <n v="-0.25629999999999997"/>
    <n v="0.23910000000000001"/>
    <n v="-3.8100000000000002E-2"/>
    <n v="-1.0200000000000001E-2"/>
    <m/>
    <m/>
    <n v="-2.2000000000000001E-3"/>
  </r>
  <r>
    <n v="1783"/>
    <s v="ОРХИДЕЯ ПЛЮС, ООО"/>
    <x v="0"/>
    <m/>
    <s v="Стоматология"/>
    <x v="88"/>
    <s v="1178617014311"/>
    <s v="8602279724"/>
    <s v="Стоматологическая практика"/>
    <n v="54573000"/>
    <n v="84589000"/>
    <n v="94013000"/>
    <n v="118144000"/>
    <n v="247621000"/>
    <n v="0.51770000000000005"/>
    <n v="0.50900000000000001"/>
    <n v="0.56850000000000001"/>
    <n v="0.61539999999999995"/>
    <n v="0.1283"/>
    <m/>
    <m/>
    <m/>
    <m/>
    <m/>
  </r>
  <r>
    <n v="1784"/>
    <s v="СТОМАТОЛОГИЯ В ПЕРОВО, ООО"/>
    <x v="0"/>
    <m/>
    <s v="Стоматология"/>
    <x v="88"/>
    <s v="1217700293250"/>
    <s v="7720851255"/>
    <s v="Стоматологическая практика"/>
    <n v="5420000"/>
    <n v="18155000"/>
    <n v="106382000"/>
    <n v="218233000"/>
    <n v="247519000"/>
    <n v="7.3400000000000007E-2"/>
    <n v="7.3800000000000004E-2"/>
    <n v="7.3300000000000004E-2"/>
    <n v="7.3300000000000004E-2"/>
    <n v="0.20130000000000001"/>
    <m/>
    <m/>
    <m/>
    <m/>
    <m/>
  </r>
  <r>
    <n v="1785"/>
    <s v="ДИНА-К ПЛЮС, ООО МЕДЦЕНТР"/>
    <x v="8"/>
    <m/>
    <m/>
    <x v="88"/>
    <s v="1127746017618"/>
    <s v="7716706819"/>
    <s v="Деятельность больничных организаций"/>
    <n v="121839000"/>
    <n v="175227000"/>
    <n v="191068000"/>
    <n v="238019000"/>
    <n v="247462000"/>
    <n v="0.15040000000000001"/>
    <n v="0.37630000000000002"/>
    <n v="0.35980000000000001"/>
    <n v="0.43709999999999999"/>
    <n v="0.29420000000000002"/>
    <m/>
    <m/>
    <m/>
    <m/>
    <m/>
  </r>
  <r>
    <n v="1786"/>
    <s v="АКАДЕМИЯ ЗДОРОВЬЯ, ООО МЦ"/>
    <x v="8"/>
    <m/>
    <m/>
    <x v="88"/>
    <s v="1131840004988"/>
    <s v="1840018742"/>
    <s v="Деятельность больничных организаций"/>
    <n v="199999000"/>
    <n v="174426000"/>
    <n v="187170000"/>
    <n v="210788000"/>
    <n v="247389000"/>
    <n v="0.30399999999999999"/>
    <n v="0.18909999999999999"/>
    <n v="0.19409999999999999"/>
    <n v="8.7999999999999995E-2"/>
    <n v="0.26500000000000001"/>
    <n v="0.26490000000000002"/>
    <n v="0.12559999999999999"/>
    <n v="0.111"/>
    <n v="5.1999999999999998E-2"/>
    <n v="0.22720000000000001"/>
  </r>
  <r>
    <n v="1787"/>
    <s v="НАДЕЖДА-МЕД, ООО"/>
    <x v="8"/>
    <m/>
    <m/>
    <x v="88"/>
    <s v="1023900588007"/>
    <s v="3904043691"/>
    <s v="Специальная врачебная практика"/>
    <n v="162128000"/>
    <n v="173699000"/>
    <n v="202244000"/>
    <n v="212370000"/>
    <n v="247333000"/>
    <n v="0.189"/>
    <n v="5.91E-2"/>
    <n v="8.9800000000000005E-2"/>
    <n v="5.04E-2"/>
    <n v="9.2499999999999999E-2"/>
    <n v="-2.2000000000000001E-3"/>
    <n v="-1.5E-3"/>
    <n v="-1.4E-3"/>
    <m/>
    <m/>
  </r>
  <r>
    <n v="1788"/>
    <s v="КОСМОДЕНТ, ООО"/>
    <x v="0"/>
    <m/>
    <s v="Стоматология"/>
    <x v="88"/>
    <s v="1157017015902"/>
    <s v="7017384566"/>
    <s v="Стоматологическая практика"/>
    <n v="187206000"/>
    <n v="194287000"/>
    <n v="162673000"/>
    <n v="238937000"/>
    <n v="247331000"/>
    <n v="0.2291"/>
    <n v="0.1875"/>
    <n v="0.1915"/>
    <n v="0.31259999999999999"/>
    <n v="8.4199999999999997E-2"/>
    <n v="0.2291"/>
    <n v="0.18720000000000001"/>
    <n v="0.1706"/>
    <m/>
    <m/>
  </r>
  <r>
    <n v="1789"/>
    <s v="БЕЛАЯ РАДУГА-1, ООО"/>
    <x v="0"/>
    <m/>
    <s v="Стоматология"/>
    <x v="88"/>
    <s v="1197746247841"/>
    <s v="9701131216"/>
    <s v="Стоматологическая практика"/>
    <n v="54954000"/>
    <n v="100436000"/>
    <n v="148446000"/>
    <n v="247949000"/>
    <n v="247275000"/>
    <n v="0.25700000000000001"/>
    <n v="-9.2799999999999994E-2"/>
    <n v="-0.12509999999999999"/>
    <n v="0.26860000000000001"/>
    <n v="8.2799999999999999E-2"/>
    <m/>
    <n v="-3.3E-3"/>
    <n v="-8.0999999999999996E-3"/>
    <n v="-2.8E-3"/>
    <n v="-6.9999999999999999E-4"/>
  </r>
  <r>
    <n v="1790"/>
    <s v="ЛЮКС СМАИЛ, ООО"/>
    <x v="0"/>
    <m/>
    <s v="Стоматология"/>
    <x v="88"/>
    <s v="1225900024020"/>
    <s v="5904404158"/>
    <s v="Стоматологическая практика"/>
    <m/>
    <m/>
    <n v="91323000"/>
    <n v="280798000"/>
    <n v="247265000"/>
    <m/>
    <m/>
    <n v="-3.3E-3"/>
    <n v="2.3E-3"/>
    <n v="-6.8999999999999999E-3"/>
    <m/>
    <m/>
    <m/>
    <n v="-5.5999999999999999E-3"/>
    <m/>
  </r>
  <r>
    <n v="1791"/>
    <s v="ДЕНТСЕРВИС, ООО"/>
    <x v="0"/>
    <m/>
    <s v="Стоматология"/>
    <x v="88"/>
    <s v="1037811111920"/>
    <s v="7805288296"/>
    <s v="Стоматологическая практика"/>
    <n v="167040000"/>
    <n v="198042000"/>
    <n v="229694000"/>
    <n v="248179000"/>
    <n v="247225000"/>
    <n v="2.46E-2"/>
    <n v="3.7699999999999997E-2"/>
    <n v="4.3499999999999997E-2"/>
    <n v="4.6600000000000003E-2"/>
    <n v="0.1178"/>
    <m/>
    <m/>
    <m/>
    <m/>
    <m/>
  </r>
  <r>
    <n v="1792"/>
    <s v="НАУКА, ООО"/>
    <x v="8"/>
    <m/>
    <m/>
    <x v="88"/>
    <s v="1065612036775"/>
    <s v="5612047220"/>
    <s v="Деятельность в области медицины прочая, не включенная в другие группировки"/>
    <n v="142590000"/>
    <n v="84647000"/>
    <n v="87847000"/>
    <n v="93586000"/>
    <n v="247136000"/>
    <n v="0.52729999999999999"/>
    <n v="0.2394"/>
    <n v="5.2200000000000003E-2"/>
    <n v="-0.14549999999999999"/>
    <n v="-2.0500000000000001E-2"/>
    <m/>
    <m/>
    <m/>
    <m/>
    <m/>
  </r>
  <r>
    <n v="1793"/>
    <s v="ПМО СТАНДАРТ, ООО"/>
    <x v="8"/>
    <m/>
    <m/>
    <x v="88"/>
    <s v="1077017024325"/>
    <s v="7017185610"/>
    <s v="Общая врачебная практика"/>
    <n v="146719000"/>
    <n v="190494000"/>
    <n v="194422000"/>
    <n v="212884000"/>
    <n v="247098000"/>
    <n v="0.18110000000000001"/>
    <n v="0.1915"/>
    <n v="8.8999999999999999E-3"/>
    <n v="0.1686"/>
    <n v="0.1178"/>
    <n v="0.23200000000000001"/>
    <n v="0.188"/>
    <n v="2.3999999999999998E-3"/>
    <n v="0.155"/>
    <m/>
  </r>
  <r>
    <n v="1794"/>
    <s v="ДЕНТИКА, ООО"/>
    <x v="0"/>
    <m/>
    <s v="Стоматология"/>
    <x v="88"/>
    <s v="1033600138098"/>
    <s v="3662083251"/>
    <s v="Стоматологическая практика"/>
    <n v="116056000"/>
    <n v="141713000"/>
    <n v="148181000"/>
    <n v="192897000"/>
    <n v="247006000"/>
    <n v="0.16869999999999999"/>
    <n v="0.1216"/>
    <n v="0.15129999999999999"/>
    <n v="0.23430000000000001"/>
    <n v="0.18529999999999999"/>
    <m/>
    <n v="0.1207"/>
    <n v="0.15559999999999999"/>
    <n v="0.2162"/>
    <n v="0.18540000000000001"/>
  </r>
  <r>
    <n v="1795"/>
    <s v="ЛЮМЕНА, ООО"/>
    <x v="8"/>
    <m/>
    <m/>
    <x v="88"/>
    <s v="1147017014099"/>
    <s v="7017357820"/>
    <s v="Деятельность больничных организаций"/>
    <n v="60073000"/>
    <n v="95214000"/>
    <n v="175688000"/>
    <n v="237482000"/>
    <n v="246913000"/>
    <n v="0.2576"/>
    <n v="-3.2399999999999998E-2"/>
    <n v="-2.6100000000000002E-2"/>
    <n v="6.1499999999999999E-2"/>
    <n v="2.1899999999999999E-2"/>
    <n v="0.33189999999999997"/>
    <n v="3.8800000000000001E-2"/>
    <n v="5.3E-3"/>
    <n v="6.0400000000000002E-2"/>
    <n v="-1.09E-2"/>
  </r>
  <r>
    <n v="1796"/>
    <s v="ЭКСПЕРТ, ООО МЕДИЦИНСКИЙ ЦЕНТР"/>
    <x v="8"/>
    <m/>
    <m/>
    <x v="88"/>
    <s v="1132721007121"/>
    <s v="2721204808"/>
    <s v="Деятельность больничных организаций"/>
    <n v="121469000"/>
    <n v="139063000"/>
    <n v="154256000"/>
    <n v="180598000"/>
    <n v="246831000"/>
    <n v="0.246"/>
    <n v="8.7999999999999995E-2"/>
    <n v="-0.373"/>
    <n v="0.1855"/>
    <n v="7.6300000000000007E-2"/>
    <m/>
    <m/>
    <m/>
    <m/>
    <n v="-2.9499999999999998E-2"/>
  </r>
  <r>
    <n v="1797"/>
    <s v="КАРАТ, ООО СФ"/>
    <x v="0"/>
    <m/>
    <s v="Стоматология"/>
    <x v="88"/>
    <s v="1026101940182"/>
    <s v="6143024917"/>
    <s v="Стоматологическая практика"/>
    <n v="93791000"/>
    <n v="106967000"/>
    <n v="121580000"/>
    <n v="180145000"/>
    <n v="246762000"/>
    <n v="-1.52E-2"/>
    <n v="0.17949999999999999"/>
    <n v="0.1633"/>
    <n v="0.1313"/>
    <n v="2.5000000000000001E-2"/>
    <m/>
    <m/>
    <m/>
    <m/>
    <m/>
  </r>
  <r>
    <n v="1798"/>
    <s v="МЕДФАРМСОЮЗ, ООО МУП"/>
    <x v="0"/>
    <m/>
    <s v="Стоматология"/>
    <x v="88"/>
    <s v="1136617000398"/>
    <s v="6617022220"/>
    <s v="Стоматологическая практика"/>
    <n v="106163000"/>
    <n v="126724000"/>
    <n v="149253000"/>
    <n v="208648000"/>
    <n v="246635000"/>
    <n v="0.245"/>
    <n v="0.47249999999999998"/>
    <n v="0.17169999999999999"/>
    <n v="0.36570000000000003"/>
    <n v="0.3211"/>
    <m/>
    <m/>
    <m/>
    <m/>
    <m/>
  </r>
  <r>
    <n v="1799"/>
    <s v="СКОРАЯ ПОМОЩЬ"/>
    <x v="8"/>
    <m/>
    <m/>
    <x v="88"/>
    <s v="1158905010538"/>
    <s v="8905058160"/>
    <s v="Деятельность в области медицины прочая, не включенная в другие группировки"/>
    <n v="143236000"/>
    <n v="124747000"/>
    <n v="153039000"/>
    <n v="199426000"/>
    <n v="246473000"/>
    <n v="0.16070000000000001"/>
    <n v="6.4600000000000005E-2"/>
    <n v="4.1399999999999999E-2"/>
    <n v="0.10730000000000001"/>
    <n v="0.11559999999999999"/>
    <m/>
    <m/>
    <m/>
    <m/>
    <n v="0.113"/>
  </r>
  <r>
    <n v="1800"/>
    <s v="ОЦ ХОРОШЕЕ ЗРЕНИЕ, ООО"/>
    <x v="8"/>
    <m/>
    <m/>
    <x v="88"/>
    <s v="1114205004825"/>
    <s v="4205217001"/>
    <s v="Деятельность больничных организаций"/>
    <n v="139276000"/>
    <n v="166548000"/>
    <n v="175592000"/>
    <n v="203893000"/>
    <n v="246436000"/>
    <n v="-7.8200000000000006E-2"/>
    <n v="8.0500000000000002E-2"/>
    <n v="5.2200000000000003E-2"/>
    <n v="1.5100000000000001E-2"/>
    <n v="-0.04"/>
    <n v="-1.3599999999999999E-2"/>
    <n v="-1.09E-2"/>
    <n v="-6.4000000000000003E-3"/>
    <n v="-6.0000000000000001E-3"/>
    <n v="-1.09E-2"/>
  </r>
  <r>
    <n v="1801"/>
    <s v="СТОМАТОЛОГИЯ ОРЕХОВО, ООО"/>
    <x v="0"/>
    <m/>
    <s v="Стоматология"/>
    <x v="88"/>
    <s v="1217700206240"/>
    <s v="9724046380"/>
    <s v="Стоматологическая практика"/>
    <n v="2795000"/>
    <n v="13139000"/>
    <n v="112722000"/>
    <n v="222105000"/>
    <n v="246410000"/>
    <n v="7.3300000000000004E-2"/>
    <n v="7.3499999999999996E-2"/>
    <n v="7.3300000000000004E-2"/>
    <n v="7.3300000000000004E-2"/>
    <n v="0.21740000000000001"/>
    <m/>
    <m/>
    <m/>
    <m/>
    <m/>
  </r>
  <r>
    <n v="1802"/>
    <s v="ЕВРО СПАС, ООО"/>
    <x v="8"/>
    <m/>
    <m/>
    <x v="88"/>
    <s v="1217800008227"/>
    <s v="7804679307"/>
    <s v="Деятельность больничных организаций"/>
    <n v="51973000"/>
    <n v="143484000"/>
    <n v="208257000"/>
    <n v="195404000"/>
    <n v="246340000"/>
    <n v="0.1134"/>
    <n v="5.8599999999999999E-2"/>
    <n v="6.6199999999999995E-2"/>
    <n v="5.62E-2"/>
    <n v="3.7999999999999999E-2"/>
    <m/>
    <m/>
    <m/>
    <m/>
    <m/>
  </r>
  <r>
    <n v="1803"/>
    <s v="МЕДИКАЛ БЭСТ, ООО"/>
    <x v="8"/>
    <m/>
    <m/>
    <x v="88"/>
    <s v="1155248001215"/>
    <s v="5244029370"/>
    <s v="Деятельность больничных организаций"/>
    <n v="64407000"/>
    <n v="92323000"/>
    <n v="131230000"/>
    <n v="182639000"/>
    <n v="246315000"/>
    <n v="-7.3800000000000004E-2"/>
    <n v="0.11409999999999999"/>
    <n v="0.24909999999999999"/>
    <n v="5.2299999999999999E-2"/>
    <n v="8.0100000000000005E-2"/>
    <m/>
    <m/>
    <m/>
    <m/>
    <m/>
  </r>
  <r>
    <n v="1804"/>
    <s v="СТОМ, ООО"/>
    <x v="0"/>
    <m/>
    <s v="Стоматология"/>
    <x v="88"/>
    <s v="1217700465432"/>
    <s v="9729314114"/>
    <s v="Стоматологическая практика"/>
    <m/>
    <n v="10222000"/>
    <n v="101345000"/>
    <n v="164983000"/>
    <n v="246190000"/>
    <m/>
    <n v="7.4700000000000003E-2"/>
    <n v="7.3300000000000004E-2"/>
    <n v="7.3300000000000004E-2"/>
    <n v="0.13039999999999999"/>
    <m/>
    <m/>
    <m/>
    <m/>
    <m/>
  </r>
  <r>
    <n v="1805"/>
    <s v="НОВАЯ ПОЛИКЛИНИКА, ООО"/>
    <x v="8"/>
    <m/>
    <m/>
    <x v="88"/>
    <s v="1057746204119"/>
    <s v="7703541944"/>
    <s v="Деятельность больничных организаций"/>
    <n v="218095000"/>
    <n v="135411000"/>
    <n v="113008000"/>
    <n v="179308000"/>
    <n v="245945000"/>
    <n v="9.4000000000000004E-3"/>
    <n v="-0.53110000000000002"/>
    <n v="-1.0189999999999999"/>
    <n v="-0.41249999999999998"/>
    <n v="-0.46179999999999999"/>
    <n v="-1.6E-2"/>
    <n v="-5.0900000000000001E-2"/>
    <n v="-1.0450999999999999"/>
    <n v="-0.47670000000000001"/>
    <n v="-0.9194"/>
  </r>
  <r>
    <n v="1806"/>
    <s v="ОФТАЛЬМАК, ООО"/>
    <x v="8"/>
    <m/>
    <m/>
    <x v="88"/>
    <s v="1229400035974"/>
    <s v="9403010047"/>
    <s v="Специальная врачебная практика"/>
    <m/>
    <m/>
    <n v="75855000"/>
    <n v="133891000"/>
    <n v="245901000"/>
    <m/>
    <m/>
    <n v="0.12"/>
    <n v="0.35580000000000001"/>
    <n v="0.1668"/>
    <m/>
    <m/>
    <m/>
    <n v="-6.0000000000000001E-3"/>
    <n v="-1.7299999999999999E-2"/>
  </r>
  <r>
    <n v="1807"/>
    <s v="ПРОГНОЗ, ООО"/>
    <x v="8"/>
    <m/>
    <m/>
    <x v="88"/>
    <s v="1157847016568"/>
    <s v="7810329438"/>
    <s v="Общая врачебная практика"/>
    <n v="183754000"/>
    <n v="207553000"/>
    <n v="207669000"/>
    <n v="238044000"/>
    <n v="245798000"/>
    <n v="0.2339"/>
    <n v="0.2114"/>
    <n v="0.13039999999999999"/>
    <n v="0.13469999999999999"/>
    <n v="6.3E-2"/>
    <n v="0.21510000000000001"/>
    <n v="0.19900000000000001"/>
    <n v="0.1177"/>
    <n v="0.12870000000000001"/>
    <n v="5.3199999999999997E-2"/>
  </r>
  <r>
    <n v="1808"/>
    <s v="СК МЕНДЕЛЕЕВ 9, ООО"/>
    <x v="0"/>
    <m/>
    <s v="Стоматология"/>
    <x v="88"/>
    <s v="1197746322322"/>
    <s v="9717082451"/>
    <s v="Стоматологическая практика"/>
    <n v="140349000"/>
    <n v="148269000"/>
    <n v="177815000"/>
    <n v="194997000"/>
    <n v="245771000"/>
    <n v="7.3599999999999999E-2"/>
    <n v="2.3800000000000002E-2"/>
    <n v="2.4199999999999999E-2"/>
    <n v="2.87E-2"/>
    <n v="2.1700000000000001E-2"/>
    <m/>
    <n v="-2.0999999999999999E-3"/>
    <n v="-3.0000000000000001E-3"/>
    <m/>
    <m/>
  </r>
  <r>
    <n v="1809"/>
    <s v="МЦ НА КЫРЛИ, ООО"/>
    <x v="8"/>
    <m/>
    <m/>
    <x v="88"/>
    <s v="1181215006972"/>
    <s v="1215226585"/>
    <s v="Общая врачебная практика"/>
    <n v="90264000"/>
    <n v="98510000"/>
    <n v="123536000"/>
    <n v="175111000"/>
    <n v="245550000"/>
    <n v="4.5999999999999999E-2"/>
    <n v="6.0900000000000003E-2"/>
    <n v="6.4000000000000001E-2"/>
    <n v="6.4000000000000001E-2"/>
    <n v="6.8500000000000005E-2"/>
    <n v="-5.9999999999999995E-4"/>
    <n v="-5.0000000000000001E-4"/>
    <n v="-6.1999999999999998E-3"/>
    <m/>
    <m/>
  </r>
  <r>
    <n v="1810"/>
    <s v="ПОКРОВМЕД, ООО"/>
    <x v="8"/>
    <m/>
    <m/>
    <x v="88"/>
    <s v="1182468059388"/>
    <s v="2466196497"/>
    <s v="Общая врачебная практика"/>
    <n v="16930000"/>
    <n v="88354000"/>
    <n v="169772000"/>
    <n v="220509000"/>
    <n v="245365000"/>
    <n v="0.2203"/>
    <n v="0.3276"/>
    <n v="0.379"/>
    <n v="0.27100000000000002"/>
    <n v="0.23799999999999999"/>
    <m/>
    <m/>
    <m/>
    <m/>
    <m/>
  </r>
  <r>
    <n v="1811"/>
    <s v="ЦПО, ООО"/>
    <x v="8"/>
    <m/>
    <m/>
    <x v="88"/>
    <s v="1172651000972"/>
    <s v="2635225120"/>
    <s v="Деятельность в области медицины прочая"/>
    <n v="61678000"/>
    <n v="129386000"/>
    <n v="80127000"/>
    <n v="164542000"/>
    <n v="244821000"/>
    <n v="0.12839999999999999"/>
    <n v="0.15870000000000001"/>
    <n v="-3.4200000000000001E-2"/>
    <n v="0.1996"/>
    <n v="0.22650000000000001"/>
    <n v="5.0200000000000002E-2"/>
    <n v="9.98E-2"/>
    <m/>
    <m/>
    <n v="-5.9999999999999995E-4"/>
  </r>
  <r>
    <n v="1812"/>
    <s v="КЛИНИКА ВЫЗДОРОВЛЕНИЯ, ООО"/>
    <x v="8"/>
    <m/>
    <m/>
    <x v="88"/>
    <s v="1232300019060"/>
    <s v="2376005980"/>
    <s v="Общая врачебная практика"/>
    <m/>
    <m/>
    <n v="23233000"/>
    <n v="170430000"/>
    <n v="244587000"/>
    <m/>
    <m/>
    <n v="0.371"/>
    <n v="0.1862"/>
    <n v="0.12870000000000001"/>
    <m/>
    <m/>
    <m/>
    <m/>
    <m/>
  </r>
  <r>
    <n v="1813"/>
    <s v="ПОЛИКЛИНИКИ ОРЕНБУРЖЬЯ, ООО"/>
    <x v="8"/>
    <m/>
    <m/>
    <x v="88"/>
    <s v="1245600003230"/>
    <s v="5609204970"/>
    <s v="Деятельность больничных организаций"/>
    <m/>
    <m/>
    <m/>
    <n v="113695000"/>
    <n v="244576000"/>
    <m/>
    <m/>
    <m/>
    <n v="0.1202"/>
    <n v="-0.1085"/>
    <m/>
    <m/>
    <m/>
    <m/>
    <m/>
  </r>
  <r>
    <n v="1814"/>
    <s v="МЕДХЕЛП, ООО"/>
    <x v="8"/>
    <m/>
    <m/>
    <x v="88"/>
    <s v="1063804028562"/>
    <s v="3804036161"/>
    <s v="Общая врачебная практика"/>
    <n v="108865000"/>
    <n v="109828000"/>
    <n v="116766000"/>
    <n v="185291000"/>
    <n v="244488000"/>
    <n v="0.26550000000000001"/>
    <n v="1.9E-3"/>
    <n v="5.2200000000000003E-2"/>
    <n v="0.55449999999999999"/>
    <n v="0.1953"/>
    <n v="0.4551"/>
    <m/>
    <m/>
    <m/>
    <m/>
  </r>
  <r>
    <n v="1815"/>
    <s v="НАШЕ ЗДОРОВЬЕ, ООО"/>
    <x v="8"/>
    <m/>
    <m/>
    <x v="88"/>
    <s v="1102366000043"/>
    <s v="2320179216"/>
    <s v="Деятельность в области здравоохранения"/>
    <n v="198143000"/>
    <n v="165285000"/>
    <n v="169379000"/>
    <n v="220344000"/>
    <n v="244478000"/>
    <n v="0.23880000000000001"/>
    <n v="0.14760000000000001"/>
    <n v="0.1101"/>
    <n v="0.14979999999999999"/>
    <n v="0.1605"/>
    <m/>
    <m/>
    <m/>
    <m/>
    <m/>
  </r>
  <r>
    <n v="1816"/>
    <s v="СТАВМЕДКЛИНИКА, ООО"/>
    <x v="8"/>
    <m/>
    <m/>
    <x v="88"/>
    <s v="1192651017570"/>
    <s v="2634105705"/>
    <s v="Деятельность больничных организаций"/>
    <n v="41312000"/>
    <n v="83779000"/>
    <n v="136163000"/>
    <n v="195684000"/>
    <n v="244359000"/>
    <n v="-0.1331"/>
    <n v="-0.36020000000000002"/>
    <n v="9.9500000000000005E-2"/>
    <n v="0.1012"/>
    <n v="7.7399999999999997E-2"/>
    <n v="-0.129"/>
    <m/>
    <m/>
    <m/>
    <m/>
  </r>
  <r>
    <n v="1817"/>
    <s v="ОК ЧАЙКА, АО"/>
    <x v="6"/>
    <m/>
    <m/>
    <x v="88"/>
    <s v="1142365000975"/>
    <s v="2365023226"/>
    <s v="Деятельность санаторно-курортных организаций"/>
    <n v="127831000"/>
    <n v="161912000"/>
    <n v="170857000"/>
    <n v="180431000"/>
    <n v="244283000"/>
    <n v="7.0599999999999996E-2"/>
    <n v="5.5E-2"/>
    <n v="9.4000000000000004E-3"/>
    <n v="-3.7600000000000001E-2"/>
    <n v="-3.8E-3"/>
    <n v="8.0000000000000002E-3"/>
    <n v="4.3999999999999997E-2"/>
    <n v="4.4000000000000003E-3"/>
    <n v="-4.6199999999999998E-2"/>
    <n v="-8.6999999999999994E-3"/>
  </r>
  <r>
    <n v="1818"/>
    <s v="ЛАХТА ДЕНТАЛ, ООО"/>
    <x v="8"/>
    <m/>
    <m/>
    <x v="88"/>
    <s v="1217800070388"/>
    <s v="7841094049"/>
    <s v="Общая врачебная практика"/>
    <m/>
    <m/>
    <n v="30660000"/>
    <n v="154628000"/>
    <n v="244218000"/>
    <m/>
    <m/>
    <n v="-0.86080000000000001"/>
    <n v="0.13170000000000001"/>
    <n v="0.13789999999999999"/>
    <m/>
    <m/>
    <m/>
    <m/>
    <m/>
  </r>
  <r>
    <n v="1819"/>
    <s v="ЕКАТЕРИНБУРГСКИЙ ДЕЛОВОЙ МИР, ООО"/>
    <x v="8"/>
    <m/>
    <m/>
    <x v="88"/>
    <s v="1026602962650"/>
    <s v="6659056736"/>
    <s v="Деятельность в области здравоохранения"/>
    <n v="115290000"/>
    <n v="109374000"/>
    <n v="120758000"/>
    <n v="183214000"/>
    <n v="243895000"/>
    <n v="0.15240000000000001"/>
    <n v="0.11890000000000001"/>
    <n v="8.1000000000000003E-2"/>
    <n v="5.5500000000000001E-2"/>
    <n v="6.8999999999999999E-3"/>
    <n v="0.1167"/>
    <n v="7.3599999999999999E-2"/>
    <n v="2.6100000000000002E-2"/>
    <n v="3.04E-2"/>
    <n v="-2.0999999999999999E-3"/>
  </r>
  <r>
    <n v="1820"/>
    <s v="ГАРМОНИЯ, ООО"/>
    <x v="8"/>
    <m/>
    <m/>
    <x v="88"/>
    <s v="1102204003241"/>
    <s v="2204049978"/>
    <s v="Общая врачебная практика"/>
    <n v="155300000"/>
    <n v="163563000"/>
    <n v="183387000"/>
    <n v="218608000"/>
    <n v="243505000"/>
    <n v="4.3099999999999999E-2"/>
    <n v="-6.8999999999999999E-3"/>
    <n v="7.0000000000000007E-2"/>
    <n v="0.24660000000000001"/>
    <n v="5.6399999999999999E-2"/>
    <n v="-8.3000000000000001E-3"/>
    <n v="-1.6500000000000001E-2"/>
    <n v="-1.8499999999999999E-2"/>
    <n v="-0.14879999999999999"/>
    <n v="-3.8300000000000001E-2"/>
  </r>
  <r>
    <n v="1821"/>
    <s v="КОСМО-ПРО, ООО"/>
    <x v="8"/>
    <m/>
    <m/>
    <x v="88"/>
    <s v="1177746521700"/>
    <s v="7727319900"/>
    <s v="Деятельность больничных организаций"/>
    <n v="192749000"/>
    <n v="202507000"/>
    <n v="211195000"/>
    <n v="198855000"/>
    <n v="243449000"/>
    <n v="0.19370000000000001"/>
    <n v="8.8400000000000006E-2"/>
    <n v="3.9800000000000002E-2"/>
    <n v="-7.3000000000000001E-3"/>
    <n v="-1.2500000000000001E-2"/>
    <m/>
    <m/>
    <m/>
    <n v="-2.3999999999999998E-3"/>
    <n v="-5.0000000000000001E-3"/>
  </r>
  <r>
    <n v="1822"/>
    <s v="ОРТОФЛЕКС, ООО"/>
    <x v="0"/>
    <m/>
    <s v="Стоматология"/>
    <x v="88"/>
    <s v="1227700343078"/>
    <s v="7751225057"/>
    <s v="Стоматологическая практика"/>
    <m/>
    <n v="145486000"/>
    <n v="186826000"/>
    <n v="173787000"/>
    <n v="243337000"/>
    <m/>
    <n v="0.36799999999999999"/>
    <n v="0.1079"/>
    <n v="0.40400000000000003"/>
    <n v="-8.2699999999999996E-2"/>
    <m/>
    <n v="0.36630000000000001"/>
    <m/>
    <m/>
    <m/>
  </r>
  <r>
    <n v="1823"/>
    <s v="МЦ АГИДЕЛЬ, ООО"/>
    <x v="8"/>
    <m/>
    <m/>
    <x v="88"/>
    <s v="1180280030435"/>
    <s v="0277928720"/>
    <s v="Деятельность больничных организаций"/>
    <n v="141980000"/>
    <n v="175275000"/>
    <n v="194050000"/>
    <n v="212119000"/>
    <n v="243326000"/>
    <n v="-0.31950000000000001"/>
    <n v="-0.12790000000000001"/>
    <n v="0.25069999999999998"/>
    <n v="6.7199999999999996E-2"/>
    <n v="0.1535"/>
    <n v="-0.32090000000000002"/>
    <n v="-0.13200000000000001"/>
    <n v="0.23419999999999999"/>
    <n v="5.4699999999999999E-2"/>
    <m/>
  </r>
  <r>
    <n v="1824"/>
    <s v="СИТИДОК-УРАЛ, ООО"/>
    <x v="8"/>
    <m/>
    <m/>
    <x v="88"/>
    <s v="1056604496717"/>
    <s v="6672195009"/>
    <s v="Деятельность больничных организаций"/>
    <n v="283870000"/>
    <n v="400334000"/>
    <n v="342065000"/>
    <n v="239123000"/>
    <n v="243304000"/>
    <n v="-0.1195"/>
    <n v="-3.6400000000000002E-2"/>
    <n v="-8.2000000000000003E-2"/>
    <n v="-8.1799999999999998E-2"/>
    <n v="-7.3099999999999998E-2"/>
    <n v="-6.0699999999999997E-2"/>
    <n v="-4.1200000000000001E-2"/>
    <n v="-2.8400000000000002E-2"/>
    <n v="-4.07E-2"/>
    <n v="-4.0099999999999997E-2"/>
  </r>
  <r>
    <n v="1825"/>
    <s v="ЭДЕЛЬВЕЙС ДИАЙ КЛИНИК, ООО"/>
    <x v="0"/>
    <m/>
    <s v="Стоматология"/>
    <x v="88"/>
    <s v="1113850032504"/>
    <s v="3808220108"/>
    <s v="Стоматологическая практика"/>
    <n v="162329000"/>
    <n v="162237000"/>
    <n v="233639000"/>
    <n v="237037000"/>
    <n v="243242000"/>
    <n v="2.0999999999999999E-3"/>
    <n v="8.0299999999999996E-2"/>
    <n v="0.1094"/>
    <n v="5.7999999999999996E-3"/>
    <n v="3.5799999999999998E-2"/>
    <n v="-4.5999999999999999E-3"/>
    <n v="-1.01E-2"/>
    <n v="-5.8999999999999999E-3"/>
    <n v="-8.8000000000000005E-3"/>
    <n v="-1.17E-2"/>
  </r>
  <r>
    <n v="1826"/>
    <s v="КОСМЕДИК, ООО"/>
    <x v="0"/>
    <s v="Специализированная"/>
    <s v="Медицинская косметология, трихология, SPA-услуги"/>
    <x v="88"/>
    <s v="1091039000250"/>
    <s v="1003103133"/>
    <s v="Деятельность в области косметологии"/>
    <n v="151425000"/>
    <n v="121082000"/>
    <n v="142656000"/>
    <n v="184351000"/>
    <n v="243136000"/>
    <n v="0.36730000000000002"/>
    <n v="0.29720000000000002"/>
    <n v="0.35360000000000003"/>
    <n v="0.36330000000000001"/>
    <n v="0.4133"/>
    <m/>
    <m/>
    <n v="-1E-4"/>
    <m/>
    <n v="0.40039999999999998"/>
  </r>
  <r>
    <n v="1827"/>
    <s v="ИСИДА, ООО"/>
    <x v="8"/>
    <m/>
    <m/>
    <x v="88"/>
    <s v="1062225019812"/>
    <s v="2225078313"/>
    <s v="Деятельность больничных организаций"/>
    <n v="118901000"/>
    <n v="141402000"/>
    <n v="159434000"/>
    <n v="203606000"/>
    <n v="243065000"/>
    <n v="9.7100000000000006E-2"/>
    <n v="5.79E-2"/>
    <n v="0.1116"/>
    <n v="0.19819999999999999"/>
    <n v="0.1119"/>
    <m/>
    <n v="-2.9999999999999997E-4"/>
    <n v="-3.8E-3"/>
    <n v="-2.2000000000000001E-3"/>
    <n v="-1.1999999999999999E-3"/>
  </r>
  <r>
    <n v="1828"/>
    <s v="ДЕНТА ПЛЮС, ООО"/>
    <x v="0"/>
    <m/>
    <s v="Стоматология"/>
    <x v="88"/>
    <s v="1177847275594"/>
    <s v="7820058064"/>
    <s v="Стоматологическая практика"/>
    <n v="111394000"/>
    <n v="140512000"/>
    <n v="185660000"/>
    <n v="238771000"/>
    <n v="243047000"/>
    <n v="-5.9999999999999995E-4"/>
    <n v="1.67E-2"/>
    <n v="3.56E-2"/>
    <n v="3.6900000000000002E-2"/>
    <n v="-4.19E-2"/>
    <n v="-4.7999999999999996E-3"/>
    <n v="-8.3999999999999995E-3"/>
    <n v="-1.35E-2"/>
    <n v="-1.61E-2"/>
    <n v="-3.2599999999999997E-2"/>
  </r>
  <r>
    <n v="1829"/>
    <s v="ЦЕНТР СЕМЕЙНОГО ЗДОРОВЬЯ, ООО"/>
    <x v="8"/>
    <m/>
    <m/>
    <x v="88"/>
    <s v="1205000107729"/>
    <s v="5047245982"/>
    <s v="Деятельность больничных организаций"/>
    <n v="75288000"/>
    <n v="133624000"/>
    <n v="142539000"/>
    <n v="188227000"/>
    <n v="242538000"/>
    <n v="0.24379999999999999"/>
    <n v="0.40600000000000003"/>
    <n v="0.33589999999999998"/>
    <n v="0.25690000000000002"/>
    <n v="0.32269999999999999"/>
    <m/>
    <n v="-2.9999999999999997E-4"/>
    <m/>
    <m/>
    <m/>
  </r>
  <r>
    <n v="1830"/>
    <s v="МО СПАСЕНИЕ, ООО"/>
    <x v="8"/>
    <m/>
    <m/>
    <x v="88"/>
    <s v="1121690035532"/>
    <s v="1659120340"/>
    <s v="Общая врачебная практика"/>
    <n v="229524000"/>
    <n v="196537000"/>
    <n v="200989000"/>
    <n v="209784000"/>
    <n v="242356000"/>
    <n v="9.0399999999999994E-2"/>
    <n v="0.1235"/>
    <n v="8.3199999999999996E-2"/>
    <n v="8.8300000000000003E-2"/>
    <n v="8.9599999999999999E-2"/>
    <n v="6.3100000000000003E-2"/>
    <n v="9.9400000000000002E-2"/>
    <n v="6.6500000000000004E-2"/>
    <n v="6.93E-2"/>
    <n v="7.2700000000000001E-2"/>
  </r>
  <r>
    <n v="1831"/>
    <s v="ЮМИ, ООО"/>
    <x v="8"/>
    <m/>
    <m/>
    <x v="88"/>
    <s v="1155005000963"/>
    <s v="5005061221"/>
    <s v="Общая врачебная практика"/>
    <n v="71065000"/>
    <n v="98182000"/>
    <n v="145106000"/>
    <n v="188944000"/>
    <n v="242273000"/>
    <n v="0.1986"/>
    <n v="0.14219999999999999"/>
    <n v="0.21640000000000001"/>
    <n v="0.13789999999999999"/>
    <n v="7.3499999999999996E-2"/>
    <n v="-1.6799999999999999E-2"/>
    <n v="-1.6999999999999999E-3"/>
    <m/>
    <m/>
    <n v="-3.0599999999999999E-2"/>
  </r>
  <r>
    <n v="1832"/>
    <s v="КПЮ, ООО"/>
    <x v="8"/>
    <m/>
    <m/>
    <x v="88"/>
    <s v="1167746394826"/>
    <s v="9717023304"/>
    <s v="Деятельность больничных организаций"/>
    <n v="150000000"/>
    <n v="175993000"/>
    <n v="195326000"/>
    <n v="218962000"/>
    <n v="242176000"/>
    <n v="-2.1600000000000001E-2"/>
    <n v="5.28E-2"/>
    <n v="0.2014"/>
    <n v="0.14219999999999999"/>
    <n v="0.1263"/>
    <n v="4.6699999999999998E-2"/>
    <n v="3.8199999999999998E-2"/>
    <n v="0.1865"/>
    <n v="0.12939999999999999"/>
    <m/>
  </r>
  <r>
    <n v="1833"/>
    <s v="ЭММАСМАЙЛ, ООО"/>
    <x v="0"/>
    <m/>
    <s v="Стоматология"/>
    <x v="88"/>
    <s v="1247700155350"/>
    <s v="9703173892"/>
    <s v="Стоматологическая практика"/>
    <m/>
    <m/>
    <m/>
    <n v="18726000"/>
    <n v="242106000"/>
    <m/>
    <m/>
    <m/>
    <n v="-1.5963000000000001"/>
    <n v="2.4899999999999999E-2"/>
    <m/>
    <m/>
    <m/>
    <m/>
    <m/>
  </r>
  <r>
    <n v="1834"/>
    <s v="ТОПАЗ, ООО"/>
    <x v="8"/>
    <m/>
    <m/>
    <x v="88"/>
    <s v="1217800114620"/>
    <s v="7838095677"/>
    <s v="Общая врачебная практика"/>
    <n v="4299000"/>
    <n v="98575000"/>
    <n v="175280000"/>
    <n v="221649000"/>
    <n v="242061000"/>
    <n v="-1.1514"/>
    <n v="0.13950000000000001"/>
    <n v="0.42899999999999999"/>
    <n v="0.61499999999999999"/>
    <n v="0.30109999999999998"/>
    <m/>
    <m/>
    <m/>
    <m/>
    <m/>
  </r>
  <r>
    <n v="1835"/>
    <s v="САНАТОРИЙ ЗДОРОВЬЕ ОЛДЦ, ЛПУ"/>
    <x v="6"/>
    <m/>
    <m/>
    <x v="88"/>
    <s v="1022603421400"/>
    <s v="2627016941"/>
    <s v="Деятельность санаторно-курортных организаций"/>
    <n v="101545000"/>
    <n v="138895000"/>
    <n v="176321000"/>
    <n v="204821000"/>
    <n v="242057000"/>
    <n v="3.5299999999999998E-2"/>
    <n v="4.1799999999999997E-2"/>
    <n v="3.1199999999999999E-2"/>
    <n v="3.1800000000000002E-2"/>
    <n v="1.0699999999999999E-2"/>
    <n v="0.1328"/>
    <n v="3.4000000000000002E-2"/>
    <n v="2.2200000000000001E-2"/>
    <n v="2.2499999999999999E-2"/>
    <n v="5.0000000000000001E-4"/>
  </r>
  <r>
    <n v="1836"/>
    <s v="НАВА, ООО"/>
    <x v="0"/>
    <m/>
    <s v="Стоматология"/>
    <x v="88"/>
    <s v="1027739915301"/>
    <s v="7703077063"/>
    <s v="Стоматологическая практика"/>
    <n v="171539000"/>
    <n v="186577000"/>
    <n v="202359000"/>
    <n v="223973000"/>
    <n v="242055000"/>
    <n v="5.91E-2"/>
    <n v="2.58E-2"/>
    <n v="2.6499999999999999E-2"/>
    <n v="3.4299999999999997E-2"/>
    <n v="2.98E-2"/>
    <n v="0.1172"/>
    <n v="2.1000000000000001E-2"/>
    <n v="1.7399999999999999E-2"/>
    <n v="2.2599999999999999E-2"/>
    <n v="2.8899999999999999E-2"/>
  </r>
  <r>
    <n v="1837"/>
    <s v="ФРЕЗЕНИУС МЕДИКАЛ КЕА ОМСК, ООО"/>
    <x v="8"/>
    <m/>
    <m/>
    <x v="88"/>
    <s v="1065501052847"/>
    <s v="5501094930"/>
    <s v="Деятельность больничных организаций"/>
    <n v="253577000"/>
    <n v="243412000"/>
    <n v="235378000"/>
    <n v="235774000"/>
    <n v="241915000"/>
    <n v="-0.1177"/>
    <n v="-7.0599999999999996E-2"/>
    <n v="4.3499999999999997E-2"/>
    <n v="1.47E-2"/>
    <n v="-4.2999999999999997E-2"/>
    <n v="-0.12139999999999999"/>
    <n v="-0.1462"/>
    <n v="2.7099999999999999E-2"/>
    <n v="4.4999999999999997E-3"/>
    <n v="-4.41E-2"/>
  </r>
  <r>
    <n v="1838"/>
    <s v="МЕДЕЯ, ООО"/>
    <x v="0"/>
    <m/>
    <s v="Стоматология"/>
    <x v="88"/>
    <s v="1187746719610"/>
    <s v="9723058626"/>
    <s v="Стоматологическая практика"/>
    <n v="15450000"/>
    <n v="12136000"/>
    <n v="46600000"/>
    <n v="95619000"/>
    <n v="241673000"/>
    <n v="0.10829999999999999"/>
    <n v="7.6700000000000004E-2"/>
    <n v="7.3300000000000004E-2"/>
    <n v="7.3300000000000004E-2"/>
    <n v="0.13"/>
    <m/>
    <m/>
    <m/>
    <m/>
    <m/>
  </r>
  <r>
    <n v="1839"/>
    <s v="ЭППЛ ДЕНТ, ООО"/>
    <x v="0"/>
    <m/>
    <s v="Стоматология"/>
    <x v="88"/>
    <s v="1137746046261"/>
    <s v="7736654534"/>
    <s v="Стоматологическая практика"/>
    <n v="158688000"/>
    <n v="172562000"/>
    <n v="239510000"/>
    <n v="257519000"/>
    <n v="241671000"/>
    <n v="0.2591"/>
    <n v="0.28349999999999997"/>
    <n v="0.3594"/>
    <n v="0.36919999999999997"/>
    <n v="0.312"/>
    <n v="-2.47E-2"/>
    <n v="-2.0299999999999999E-2"/>
    <n v="-1.43E-2"/>
    <n v="-7.7000000000000002E-3"/>
    <n v="-2.0999999999999999E-3"/>
  </r>
  <r>
    <n v="1840"/>
    <s v="ВОКА-СЕРВИС, ООО"/>
    <x v="0"/>
    <m/>
    <s v="Стоматология"/>
    <x v="88"/>
    <s v="1082468015365"/>
    <s v="2465206946"/>
    <s v="Стоматологическая практика"/>
    <n v="136448000"/>
    <n v="139664000"/>
    <n v="182708000"/>
    <n v="226823000"/>
    <n v="241667000"/>
    <n v="0.1046"/>
    <n v="5.9400000000000001E-2"/>
    <n v="0.1366"/>
    <n v="0.1198"/>
    <n v="8.0399999999999999E-2"/>
    <n v="0.1038"/>
    <n v="4.9700000000000001E-2"/>
    <n v="0.1241"/>
    <n v="0.1094"/>
    <n v="6.8500000000000005E-2"/>
  </r>
  <r>
    <n v="1841"/>
    <s v="КРАЕВОЙ ЦЕНТР ФЛЕБОЛОГИИ И МАЛОИНВАЗИВНОЙ ХИРУРГИИ, ООО"/>
    <x v="8"/>
    <m/>
    <m/>
    <x v="88"/>
    <s v="1202600003572"/>
    <s v="2635245007"/>
    <s v="Деятельность больничных организаций"/>
    <n v="72833000"/>
    <n v="124855000"/>
    <n v="171292000"/>
    <n v="191013000"/>
    <n v="241629000"/>
    <n v="0.2044"/>
    <n v="0.20219999999999999"/>
    <n v="6.9900000000000004E-2"/>
    <n v="9.9900000000000003E-2"/>
    <n v="0.13930000000000001"/>
    <m/>
    <m/>
    <m/>
    <m/>
    <m/>
  </r>
  <r>
    <n v="1842"/>
    <s v="САНАТОРИЙ ОЛИМП ЗДОРОВЬЯ, ООО"/>
    <x v="6"/>
    <m/>
    <m/>
    <x v="88"/>
    <s v="1213600028751"/>
    <s v="3665817430"/>
    <s v="Деятельность санаторно-курортных организаций"/>
    <m/>
    <m/>
    <m/>
    <n v="85559000"/>
    <n v="241450000"/>
    <m/>
    <m/>
    <m/>
    <n v="-2.9611999999999998"/>
    <n v="-0.88839999999999997"/>
    <m/>
    <m/>
    <m/>
    <n v="-0.35399999999999998"/>
    <m/>
  </r>
  <r>
    <n v="1843"/>
    <s v="МАТЬ И ДИТЯ ЕКАТЕРИНБУРГ, ООО"/>
    <x v="0"/>
    <m/>
    <m/>
    <x v="5"/>
    <s v="1126686019217"/>
    <s v="6686015753"/>
    <s v="Деятельность больничных организаций"/>
    <m/>
    <n v="1584000"/>
    <n v="102594000"/>
    <n v="174127000"/>
    <n v="241244000"/>
    <m/>
    <n v="-6.4532999999999996"/>
    <n v="2.92E-2"/>
    <n v="0.1986"/>
    <n v="0.26440000000000002"/>
    <m/>
    <n v="-8.6547000000000001"/>
    <n v="-0.2147"/>
    <n v="0.17019999999999999"/>
    <n v="0.25"/>
  </r>
  <r>
    <n v="1844"/>
    <s v="ПРЕЗИДЕНТ, ООО"/>
    <x v="0"/>
    <m/>
    <s v="Стоматология"/>
    <x v="88"/>
    <s v="1176451005840"/>
    <s v="6453150492"/>
    <s v="Стоматологическая практика"/>
    <n v="43185000"/>
    <n v="84305000"/>
    <n v="115089000"/>
    <n v="201179000"/>
    <n v="241074000"/>
    <n v="9.2299999999999993E-2"/>
    <n v="0.35670000000000002"/>
    <n v="0.19259999999999999"/>
    <n v="0.36699999999999999"/>
    <n v="0.21260000000000001"/>
    <m/>
    <m/>
    <m/>
    <m/>
    <m/>
  </r>
  <r>
    <n v="1846"/>
    <s v="СЕМЕЙНАЯ СТОМАТОЛОГИЯ, ООО"/>
    <x v="0"/>
    <m/>
    <s v="Стоматология"/>
    <x v="88"/>
    <s v="1177232022098"/>
    <s v="7203425650"/>
    <s v="Стоматологическая практика"/>
    <n v="60558000"/>
    <n v="60558000"/>
    <n v="157600000"/>
    <n v="167294000"/>
    <n v="240909000"/>
    <n v="3.39E-2"/>
    <n v="3.39E-2"/>
    <n v="5.2900000000000003E-2"/>
    <n v="1.7000000000000001E-2"/>
    <n v="6.25E-2"/>
    <m/>
    <m/>
    <m/>
    <m/>
    <n v="-5.0000000000000001E-4"/>
  </r>
  <r>
    <n v="1847"/>
    <s v="АВТОРСКАЯ КЛИНИКА, ООО"/>
    <x v="0"/>
    <m/>
    <s v="Стоматология"/>
    <x v="88"/>
    <s v="1076501006230"/>
    <s v="6501184487"/>
    <s v="Стоматологическая практика"/>
    <n v="106028000"/>
    <n v="124908000"/>
    <n v="173366000"/>
    <n v="240821000"/>
    <n v="240821000"/>
    <n v="0.1391"/>
    <n v="0.1394"/>
    <n v="0.24410000000000001"/>
    <n v="0.13009999999999999"/>
    <n v="0.13009999999999999"/>
    <m/>
    <m/>
    <m/>
    <m/>
    <m/>
  </r>
  <r>
    <n v="1848"/>
    <s v="ДИАЛОГ, ООО"/>
    <x v="0"/>
    <m/>
    <s v="Стоматология"/>
    <x v="88"/>
    <s v="1065011011670"/>
    <s v="5011026200"/>
    <s v="Стоматологическая практика"/>
    <n v="138870000"/>
    <n v="157003000"/>
    <n v="170856000"/>
    <n v="230079000"/>
    <n v="240785000"/>
    <n v="0.59970000000000001"/>
    <n v="0.5927"/>
    <n v="0.4037"/>
    <n v="0.3775"/>
    <n v="0.21809999999999999"/>
    <m/>
    <m/>
    <m/>
    <m/>
    <n v="-3.8E-3"/>
  </r>
  <r>
    <n v="1849"/>
    <s v="ЦГ ОМЕГА КЛИНИК, ООО"/>
    <x v="0"/>
    <s v="Многопрофильная"/>
    <m/>
    <x v="88"/>
    <s v="1216400010177"/>
    <s v="6439099325"/>
    <s v="Деятельность больничных организаций"/>
    <m/>
    <n v="3010000"/>
    <n v="116646000"/>
    <n v="167402000"/>
    <n v="240773000"/>
    <m/>
    <n v="0.32519999999999999"/>
    <n v="0.28760000000000002"/>
    <n v="0.18709999999999999"/>
    <n v="0.2742"/>
    <m/>
    <n v="0.311"/>
    <n v="0.28039999999999998"/>
    <n v="0.1799"/>
    <n v="0.26900000000000002"/>
  </r>
  <r>
    <n v="1850"/>
    <s v="ДОЛИНСК, ООО САНАТОРИЙ"/>
    <x v="6"/>
    <m/>
    <m/>
    <x v="88"/>
    <s v="1020700754172"/>
    <s v="0711003224"/>
    <s v="Деятельность санаторно-курортных организаций"/>
    <n v="92958000"/>
    <n v="138782000"/>
    <n v="187135000"/>
    <n v="217060000"/>
    <n v="240630000"/>
    <n v="1.6500000000000001E-2"/>
    <n v="3.15E-2"/>
    <n v="5.4199999999999998E-2"/>
    <n v="6.3299999999999995E-2"/>
    <n v="7.2900000000000006E-2"/>
    <n v="1.4999999999999999E-2"/>
    <n v="3.0499999999999999E-2"/>
    <n v="5.3900000000000003E-2"/>
    <n v="6.0400000000000002E-2"/>
    <n v="6.9800000000000001E-2"/>
  </r>
  <r>
    <n v="1851"/>
    <s v="АДАНТИС, ООО"/>
    <x v="0"/>
    <m/>
    <s v="Стоматология"/>
    <x v="88"/>
    <s v="1111435002337"/>
    <s v="1435238970"/>
    <s v="Стоматологическая практика"/>
    <n v="131265000"/>
    <n v="172838000"/>
    <n v="189309000"/>
    <n v="214871000"/>
    <n v="240394000"/>
    <n v="0.18640000000000001"/>
    <n v="0.13739999999999999"/>
    <n v="5.4899999999999997E-2"/>
    <n v="2.0299999999999999E-2"/>
    <n v="5.6500000000000002E-2"/>
    <n v="-4.4999999999999997E-3"/>
    <n v="-7.1000000000000004E-3"/>
    <n v="-3.3999999999999998E-3"/>
    <n v="-1.4E-3"/>
    <n v="-2.8999999999999998E-3"/>
  </r>
  <r>
    <n v="1852"/>
    <s v="СМ-ДЕНТ, ООО"/>
    <x v="0"/>
    <m/>
    <m/>
    <x v="17"/>
    <s v="1206600054210"/>
    <s v="6685179029"/>
    <s v="Стоматологическая практика"/>
    <n v="5880000"/>
    <n v="55084000"/>
    <n v="104171000"/>
    <n v="156903000"/>
    <n v="240385000"/>
    <n v="-1.0616000000000001"/>
    <n v="0.22509999999999999"/>
    <n v="5.91E-2"/>
    <n v="3.3E-3"/>
    <n v="0.16270000000000001"/>
    <m/>
    <m/>
    <m/>
    <m/>
    <m/>
  </r>
  <r>
    <n v="1853"/>
    <s v="ЦЕНТР ЗДОРОВЬЯ И ДОЛГОЛЕТИЯ, ООО"/>
    <x v="8"/>
    <m/>
    <m/>
    <x v="88"/>
    <s v="5157746173217"/>
    <s v="7706431379"/>
    <s v="Деятельность больничных организаций"/>
    <n v="125410000"/>
    <n v="137591000"/>
    <n v="153819000"/>
    <n v="179348000"/>
    <n v="239930000"/>
    <n v="0.21129999999999999"/>
    <n v="4.5699999999999998E-2"/>
    <n v="0.02"/>
    <n v="0.24529999999999999"/>
    <n v="0.1115"/>
    <m/>
    <m/>
    <m/>
    <m/>
    <m/>
  </r>
  <r>
    <n v="1854"/>
    <s v="МОСМЕДПРОФ, ООО"/>
    <x v="8"/>
    <m/>
    <m/>
    <x v="88"/>
    <s v="1187746573530"/>
    <s v="7727370102"/>
    <s v="Деятельность больничных организаций"/>
    <n v="17521000"/>
    <n v="23107000"/>
    <n v="42284000"/>
    <n v="165655000"/>
    <n v="239865000"/>
    <n v="-3.8399999999999997E-2"/>
    <n v="-9.8000000000000004E-2"/>
    <n v="6.9800000000000001E-2"/>
    <n v="4.8300000000000003E-2"/>
    <n v="5.8900000000000001E-2"/>
    <n v="-7.5999999999999998E-2"/>
    <n v="-0.13389999999999999"/>
    <n v="3.9399999999999998E-2"/>
    <n v="5.0299999999999997E-2"/>
    <n v="3.4700000000000002E-2"/>
  </r>
  <r>
    <n v="1855"/>
    <s v="САНС-КЛИНИК, ООО"/>
    <x v="8"/>
    <m/>
    <m/>
    <x v="88"/>
    <s v="1135543024484"/>
    <s v="5501249816"/>
    <s v="Деятельность больничных организаций"/>
    <n v="125814000"/>
    <n v="154028000"/>
    <n v="180962000"/>
    <n v="216884000"/>
    <n v="239774000"/>
    <n v="0.1129"/>
    <n v="8.0100000000000005E-2"/>
    <n v="6.2300000000000001E-2"/>
    <n v="2.8400000000000002E-2"/>
    <n v="7.4899999999999994E-2"/>
    <n v="9.98E-2"/>
    <n v="6.6699999999999995E-2"/>
    <n v="4.9299999999999997E-2"/>
    <n v="1.4800000000000001E-2"/>
    <m/>
  </r>
  <r>
    <n v="1856"/>
    <s v="ЦЕНТР ВОССТАНОВЛЕНИЯ ЗРЕНИЯ+, ООО"/>
    <x v="8"/>
    <m/>
    <m/>
    <x v="88"/>
    <s v="1037722060375"/>
    <s v="7722305519"/>
    <s v="Деятельность больничных организаций"/>
    <n v="152205000"/>
    <n v="227913000"/>
    <n v="273791000"/>
    <n v="305045000"/>
    <n v="239570000"/>
    <n v="0.44180000000000003"/>
    <n v="0.38350000000000001"/>
    <n v="0.17699999999999999"/>
    <n v="0.21590000000000001"/>
    <n v="0.2392"/>
    <n v="0.437"/>
    <n v="0.38129999999999997"/>
    <n v="0.1678"/>
    <n v="0.18609999999999999"/>
    <n v="0.2261"/>
  </r>
  <r>
    <n v="1857"/>
    <s v="ШАЛЕ САНТЭ, ООО"/>
    <x v="8"/>
    <m/>
    <m/>
    <x v="88"/>
    <s v="1162308051256"/>
    <s v="2308227897"/>
    <s v="Деятельность больничных организаций"/>
    <n v="131304000"/>
    <n v="164104000"/>
    <n v="205833000"/>
    <n v="247322000"/>
    <n v="239517000"/>
    <n v="7.7100000000000002E-2"/>
    <n v="1.6000000000000001E-3"/>
    <n v="0.14349999999999999"/>
    <n v="0.158"/>
    <n v="4.3299999999999998E-2"/>
    <m/>
    <m/>
    <m/>
    <m/>
    <m/>
  </r>
  <r>
    <n v="1858"/>
    <s v="НОРМОДЕНТ-ЦЕНТР, ООО"/>
    <x v="8"/>
    <m/>
    <m/>
    <x v="88"/>
    <s v="1047796569270"/>
    <s v="7708532326"/>
    <s v="Деятельность больничных организаций"/>
    <n v="173606000"/>
    <n v="252052000"/>
    <n v="213763000"/>
    <n v="236668000"/>
    <n v="239477000"/>
    <n v="2.3699999999999999E-2"/>
    <n v="1.55E-2"/>
    <n v="4.6800000000000001E-2"/>
    <n v="5.7000000000000002E-2"/>
    <n v="7.8E-2"/>
    <m/>
    <m/>
    <n v="1E-4"/>
    <m/>
    <m/>
  </r>
  <r>
    <n v="1859"/>
    <s v="СКАНЕР, ООО"/>
    <x v="8"/>
    <m/>
    <m/>
    <x v="88"/>
    <s v="1028900688992"/>
    <s v="8904002920"/>
    <s v="Общая врачебная практика"/>
    <n v="437052000"/>
    <n v="259302000"/>
    <n v="234895000"/>
    <n v="246312000"/>
    <n v="239461000"/>
    <n v="0.41589999999999999"/>
    <n v="2.18E-2"/>
    <n v="2.0299999999999999E-2"/>
    <n v="1.8599999999999998E-2"/>
    <n v="-1.47E-2"/>
    <n v="0.40050000000000002"/>
    <n v="2E-3"/>
    <n v="4.0000000000000002E-4"/>
    <n v="1E-4"/>
    <m/>
  </r>
  <r>
    <n v="1860"/>
    <s v="ВАРИОКС, ООО МК"/>
    <x v="0"/>
    <m/>
    <s v="Стоматология"/>
    <x v="88"/>
    <s v="1058600527622"/>
    <s v="8603122518"/>
    <s v="Стоматологическая практика"/>
    <n v="154192000"/>
    <n v="163818000"/>
    <n v="187107000"/>
    <n v="209812000"/>
    <n v="239403000"/>
    <n v="0.1744"/>
    <n v="0.15809999999999999"/>
    <n v="0.13400000000000001"/>
    <n v="0.1031"/>
    <n v="9.74E-2"/>
    <m/>
    <m/>
    <m/>
    <m/>
    <m/>
  </r>
  <r>
    <n v="1861"/>
    <s v="КЛИНИКА ДОКТОР КИТ, ООО"/>
    <x v="8"/>
    <m/>
    <m/>
    <x v="88"/>
    <s v="1112651031283"/>
    <s v="2635807986"/>
    <s v="Деятельность больничных организаций"/>
    <n v="98695000"/>
    <n v="131443000"/>
    <n v="149353000"/>
    <n v="180670000"/>
    <n v="239371000"/>
    <n v="0.38600000000000001"/>
    <n v="0.59760000000000002"/>
    <n v="0.442"/>
    <n v="0.189"/>
    <n v="0.11559999999999999"/>
    <n v="0.45340000000000003"/>
    <n v="0.60360000000000003"/>
    <n v="0.40670000000000001"/>
    <n v="0.16619999999999999"/>
    <n v="9.2200000000000004E-2"/>
  </r>
  <r>
    <n v="1862"/>
    <s v="ПРОФМЕД, ООО"/>
    <x v="8"/>
    <m/>
    <m/>
    <x v="88"/>
    <s v="1133443004859"/>
    <s v="3443920355"/>
    <s v="Деятельность в области здравоохранения"/>
    <n v="140287000"/>
    <n v="146015000"/>
    <n v="150120000"/>
    <n v="182807000"/>
    <n v="239252000"/>
    <n v="0.1893"/>
    <n v="0.1026"/>
    <n v="0.18060000000000001"/>
    <n v="0.20749999999999999"/>
    <n v="0.1198"/>
    <n v="0.17549999999999999"/>
    <n v="8.6800000000000002E-2"/>
    <n v="0.1399"/>
    <n v="0.18049999999999999"/>
    <n v="-1.24E-2"/>
  </r>
  <r>
    <n v="1863"/>
    <s v="СМАРТ КЛИНИК, ООО"/>
    <x v="0"/>
    <m/>
    <s v="Стоматология"/>
    <x v="88"/>
    <s v="1086320031291"/>
    <s v="6321223514"/>
    <s v="Стоматологическая практика"/>
    <n v="111073000"/>
    <n v="130811000"/>
    <n v="155055000"/>
    <n v="182176000"/>
    <n v="238946000"/>
    <n v="0.23710000000000001"/>
    <n v="0.2233"/>
    <n v="0.20119999999999999"/>
    <n v="8.3900000000000002E-2"/>
    <n v="0.18559999999999999"/>
    <n v="-2.0999999999999999E-3"/>
    <n v="-1.1000000000000001E-3"/>
    <n v="-5.0000000000000001E-4"/>
    <m/>
    <m/>
  </r>
  <r>
    <n v="1864"/>
    <s v="ДОЛИНА АЛТАЯ, ООО ЛЕЧЕБНО-ОЗДОРОВИТЕЛЬНЫЙ КОМПЛЕКС"/>
    <x v="6"/>
    <m/>
    <m/>
    <x v="88"/>
    <s v="1082203001165"/>
    <s v="2232009110"/>
    <s v="Деятельность санаторно-курортных организаций"/>
    <n v="79246000"/>
    <n v="149855000"/>
    <n v="162122000"/>
    <n v="152638000"/>
    <n v="238765000"/>
    <n v="4.2099999999999999E-2"/>
    <n v="0.3906"/>
    <n v="0.40600000000000003"/>
    <n v="5.8299999999999998E-2"/>
    <n v="0.17"/>
    <n v="8.8300000000000003E-2"/>
    <n v="0.39579999999999999"/>
    <n v="0.39"/>
    <n v="4.6100000000000002E-2"/>
    <n v="0.1484"/>
  </r>
  <r>
    <n v="1865"/>
    <s v="КОМКБ, ОБУЗ"/>
    <x v="3"/>
    <m/>
    <m/>
    <x v="88"/>
    <s v="1214600011890"/>
    <s v="4632286337"/>
    <s v="Деятельность больничных организаций"/>
    <n v="37390000"/>
    <n v="170937000"/>
    <n v="151269000"/>
    <n v="291134000"/>
    <n v="238729000"/>
    <n v="0.45390000000000003"/>
    <n v="0.34899999999999998"/>
    <n v="0.25030000000000002"/>
    <n v="0.36899999999999999"/>
    <n v="0.1288"/>
    <n v="0.45390000000000003"/>
    <n v="0.34899999999999998"/>
    <n v="0.25030000000000002"/>
    <n v="0.36899999999999999"/>
    <n v="0.1288"/>
  </r>
  <r>
    <n v="1866"/>
    <s v="СКО КАЛИНИНГРАДПРОФКУРОРТ, ООО"/>
    <x v="6"/>
    <m/>
    <m/>
    <x v="88"/>
    <s v="1023900992224"/>
    <s v="3906073814"/>
    <s v="Деятельность санаторно-курортных организаций"/>
    <n v="47563000"/>
    <n v="49372000"/>
    <n v="50606000"/>
    <n v="61281000"/>
    <n v="238497000"/>
    <n v="1.0200000000000001E-2"/>
    <n v="3.1699999999999999E-2"/>
    <n v="-6.8099999999999994E-2"/>
    <n v="8.9300000000000004E-2"/>
    <n v="0.3417"/>
    <n v="0.22059999999999999"/>
    <n v="2.6850999999999998"/>
    <n v="0.63390000000000002"/>
    <n v="1.8572"/>
    <n v="0.76910000000000001"/>
  </r>
  <r>
    <n v="1867"/>
    <s v="КЛАРИСА, ООО"/>
    <x v="6"/>
    <m/>
    <m/>
    <x v="88"/>
    <s v="1082314000053"/>
    <s v="2314021012"/>
    <s v="Деятельность санаторно-курортных организаций"/>
    <n v="35696000"/>
    <n v="67922000"/>
    <n v="111614000"/>
    <n v="120392000"/>
    <n v="238444000"/>
    <n v="-0.24179999999999999"/>
    <n v="3.7699999999999997E-2"/>
    <n v="7.6499999999999999E-2"/>
    <n v="9.6000000000000002E-2"/>
    <n v="1.78E-2"/>
    <n v="-0.10489999999999999"/>
    <n v="-6.9999999999999999E-4"/>
    <n v="3.0000000000000001E-3"/>
    <n v="3.3E-3"/>
    <n v="3.2000000000000002E-3"/>
  </r>
  <r>
    <n v="1868"/>
    <s v="КЛИНИКА В СЕВЕРНОМ, ООО"/>
    <x v="8"/>
    <m/>
    <m/>
    <x v="88"/>
    <s v="1052465031178"/>
    <s v="2465090593"/>
    <s v="Общая врачебная практика"/>
    <n v="133436000"/>
    <n v="162608000"/>
    <n v="205885000"/>
    <n v="219207000"/>
    <n v="238372000"/>
    <n v="0.41570000000000001"/>
    <n v="0.38319999999999999"/>
    <n v="0.35959999999999998"/>
    <n v="0.35439999999999999"/>
    <n v="0.31640000000000001"/>
    <m/>
    <m/>
    <m/>
    <m/>
    <m/>
  </r>
  <r>
    <n v="1869"/>
    <s v="САНАТОРИЙ ЦЕНТР-СОЮЗ В Г.ЕССЕНТУКИ, МАНО"/>
    <x v="6"/>
    <m/>
    <m/>
    <x v="88"/>
    <s v="1192651000101"/>
    <s v="2626048034"/>
    <s v="Деятельность санаторно-курортных организаций"/>
    <n v="167882000"/>
    <n v="195148000"/>
    <n v="284139000"/>
    <n v="247613000"/>
    <n v="238241000"/>
    <n v="-5.1799999999999999E-2"/>
    <n v="1.9900000000000001E-2"/>
    <n v="1.15E-2"/>
    <n v="-4.4000000000000003E-3"/>
    <n v="1.35E-2"/>
    <n v="4.8000000000000001E-2"/>
    <n v="1.6E-2"/>
    <n v="-5.7999999999999996E-3"/>
    <n v="-1.1599999999999999E-2"/>
    <n v="-2.5999999999999999E-3"/>
  </r>
  <r>
    <n v="1870"/>
    <s v="АНАПСКИЙ МЕДИЦИНСКИЙ ДИАГНОСТИЧЕСКИЙ ЦЕНТР, ООО"/>
    <x v="8"/>
    <m/>
    <m/>
    <x v="88"/>
    <s v="1022300519317"/>
    <s v="2301028123"/>
    <s v="Общая врачебная практика"/>
    <n v="98935000"/>
    <n v="115097000"/>
    <n v="157686000"/>
    <n v="202412000"/>
    <n v="238207000"/>
    <n v="0.1547"/>
    <n v="5.2900000000000003E-2"/>
    <n v="8.5999999999999993E-2"/>
    <n v="6.6299999999999998E-2"/>
    <n v="3.0300000000000001E-2"/>
    <n v="-2.9999999999999997E-4"/>
    <n v="-1.1999999999999999E-3"/>
    <m/>
    <m/>
    <m/>
  </r>
  <r>
    <n v="1871"/>
    <s v="ДЕНТТАЙМ, ООО"/>
    <x v="0"/>
    <m/>
    <s v="Стоматология"/>
    <x v="88"/>
    <s v="1033600098179"/>
    <s v="3664053380"/>
    <s v="Стоматологическая практика"/>
    <n v="62309000"/>
    <n v="101642000"/>
    <n v="127336000"/>
    <n v="183708000"/>
    <n v="238150000"/>
    <n v="0.436"/>
    <n v="0.14430000000000001"/>
    <n v="0.3508"/>
    <n v="0.38040000000000002"/>
    <n v="0.18609999999999999"/>
    <n v="0.38940000000000002"/>
    <n v="0.1016"/>
    <n v="0.33789999999999998"/>
    <n v="0.36770000000000003"/>
    <n v="0.17299999999999999"/>
  </r>
  <r>
    <n v="1872"/>
    <s v="ПОЛИМЕДИКА, ООО"/>
    <x v="0"/>
    <s v="Многопрофильная"/>
    <m/>
    <x v="647"/>
    <s v="1188617012759"/>
    <s v="8602288260"/>
    <s v="Деятельность больничных организаций"/>
    <n v="97277000"/>
    <n v="117489000"/>
    <n v="155539000"/>
    <n v="178876000"/>
    <n v="237911000"/>
    <n v="0.61450000000000005"/>
    <n v="0.60580000000000001"/>
    <n v="0.58919999999999995"/>
    <n v="0.48420000000000002"/>
    <n v="0.56989999999999996"/>
    <n v="0.59419999999999995"/>
    <n v="0.58169999999999999"/>
    <n v="0.5645"/>
    <n v="0.4647"/>
    <n v="0.54869999999999997"/>
  </r>
  <r>
    <n v="1873"/>
    <s v="КУРАРЕ-ЗВЕЗДЫ ХИРУРГИИ, ООО"/>
    <x v="8"/>
    <m/>
    <m/>
    <x v="88"/>
    <s v="1167746138746"/>
    <s v="7733269340"/>
    <s v="Деятельность больничных организаций"/>
    <n v="177160000"/>
    <n v="191833000"/>
    <n v="188145000"/>
    <n v="223875000"/>
    <n v="237773000"/>
    <n v="0.26690000000000003"/>
    <n v="0.1759"/>
    <n v="0.1555"/>
    <n v="0.17369999999999999"/>
    <n v="7.6999999999999999E-2"/>
    <m/>
    <m/>
    <m/>
    <m/>
    <m/>
  </r>
  <r>
    <n v="1874"/>
    <s v="КЛИНИКА НЖС УФА, ООО"/>
    <x v="8"/>
    <m/>
    <m/>
    <x v="88"/>
    <s v="1190280069979"/>
    <s v="0274951103"/>
    <s v="Деятельность больничных организаций"/>
    <n v="108951000"/>
    <n v="148893000"/>
    <n v="171524000"/>
    <n v="203515000"/>
    <n v="237589000"/>
    <n v="4.9799999999999997E-2"/>
    <n v="0.14199999999999999"/>
    <n v="0.16539999999999999"/>
    <n v="0.2059"/>
    <n v="0.23080000000000001"/>
    <m/>
    <m/>
    <m/>
    <m/>
    <m/>
  </r>
  <r>
    <n v="1875"/>
    <s v="ИЗОВЕЛА, ООО СГК"/>
    <x v="6"/>
    <m/>
    <m/>
    <x v="88"/>
    <s v="1025100510104"/>
    <s v="5101307220"/>
    <s v="Деятельность санаторно-курортных организаций"/>
    <n v="70863000"/>
    <n v="93722000"/>
    <n v="115351000"/>
    <n v="184597000"/>
    <n v="237493000"/>
    <n v="-1.44E-2"/>
    <n v="-3.1699999999999999E-2"/>
    <n v="-0.1129"/>
    <n v="-7.5499999999999998E-2"/>
    <n v="-1.44E-2"/>
    <n v="0.13170000000000001"/>
    <n v="-3.5799999999999998E-2"/>
    <n v="-9.4000000000000004E-3"/>
    <n v="-7.0900000000000005E-2"/>
    <n v="0.09"/>
  </r>
  <r>
    <n v="1876"/>
    <s v="БАЛЬНЕОГРЯЗЕЛЕЧЕБНИЦА, ЛПУ"/>
    <x v="6"/>
    <m/>
    <m/>
    <x v="88"/>
    <s v="1022603421158"/>
    <s v="2627016780"/>
    <s v="Деятельность санаторно-курортных организаций"/>
    <n v="78794000"/>
    <n v="107356000"/>
    <n v="152647000"/>
    <n v="193907000"/>
    <n v="237347000"/>
    <n v="-6.5199999999999994E-2"/>
    <n v="4.9799999999999997E-2"/>
    <n v="7.3999999999999996E-2"/>
    <n v="6.0000000000000001E-3"/>
    <n v="3.3399999999999999E-2"/>
    <n v="8.5099999999999995E-2"/>
    <n v="4.1099999999999998E-2"/>
    <n v="7.2099999999999997E-2"/>
    <n v="-1.5E-3"/>
    <n v="2.46E-2"/>
  </r>
  <r>
    <n v="1877"/>
    <s v="МЕДИЦИНСКИЙ ЦЕНТР АКСИОМА, ООО"/>
    <x v="8"/>
    <m/>
    <m/>
    <x v="88"/>
    <s v="1192536018290"/>
    <s v="2511109587"/>
    <s v="Деятельность больничных организаций"/>
    <n v="31699000"/>
    <n v="48947000"/>
    <n v="98459000"/>
    <n v="109440000"/>
    <n v="237255000"/>
    <n v="5.5599999999999997E-2"/>
    <n v="0.11799999999999999"/>
    <n v="0.34329999999999999"/>
    <n v="0.43259999999999998"/>
    <n v="0.39379999999999998"/>
    <m/>
    <m/>
    <m/>
    <m/>
    <m/>
  </r>
  <r>
    <n v="1878"/>
    <s v="ЗДОРОВЬЕ, ООО"/>
    <x v="8"/>
    <m/>
    <m/>
    <x v="88"/>
    <s v="1120327013850"/>
    <s v="0326508270"/>
    <s v="Деятельность больничных организаций"/>
    <n v="80496000"/>
    <n v="96478000"/>
    <n v="191857000"/>
    <n v="211602000"/>
    <n v="237210000"/>
    <n v="-0.5948"/>
    <n v="-0.3306"/>
    <n v="-3.8300000000000001E-2"/>
    <n v="0.1043"/>
    <n v="0.1384"/>
    <n v="-0.60360000000000003"/>
    <n v="-0.45100000000000001"/>
    <n v="-0.14860000000000001"/>
    <n v="6.5799999999999997E-2"/>
    <n v="0.10489999999999999"/>
  </r>
  <r>
    <n v="1879"/>
    <s v="МОЙ ДОКТОР, ООО"/>
    <x v="8"/>
    <m/>
    <m/>
    <x v="88"/>
    <s v="1192375024346"/>
    <s v="2372025175"/>
    <s v="Деятельность больничных организаций"/>
    <n v="35665000"/>
    <n v="69359000"/>
    <n v="107765000"/>
    <n v="167281000"/>
    <n v="237003000"/>
    <n v="0.41249999999999998"/>
    <n v="0.35620000000000002"/>
    <n v="0.26550000000000001"/>
    <n v="0.35759999999999997"/>
    <n v="0.19700000000000001"/>
    <m/>
    <m/>
    <n v="-8.5500000000000007E-2"/>
    <n v="-6.9000000000000006E-2"/>
    <n v="-3.9699999999999999E-2"/>
  </r>
  <r>
    <n v="1880"/>
    <s v="РОДЕН, ООО"/>
    <x v="8"/>
    <m/>
    <m/>
    <x v="88"/>
    <s v="1177847181874"/>
    <s v="7842135379"/>
    <s v="Деятельность в области медицины прочая, не включенная в другие группировки"/>
    <n v="59443000"/>
    <n v="81195000"/>
    <n v="135645000"/>
    <n v="189885000"/>
    <n v="236729000"/>
    <n v="0.20230000000000001"/>
    <n v="0.1232"/>
    <n v="0.16259999999999999"/>
    <n v="5.6899999999999999E-2"/>
    <n v="2.4799999999999999E-2"/>
    <m/>
    <m/>
    <m/>
    <m/>
    <m/>
  </r>
  <r>
    <n v="1881"/>
    <s v="НИК.КЛИНИК, ООО"/>
    <x v="8"/>
    <m/>
    <m/>
    <x v="88"/>
    <s v="1237700837296"/>
    <s v="9729360671"/>
    <s v="Деятельность в области медицины прочая"/>
    <m/>
    <m/>
    <m/>
    <n v="54450000"/>
    <n v="236713000"/>
    <m/>
    <m/>
    <m/>
    <n v="0.65439999999999998"/>
    <n v="0.47470000000000001"/>
    <m/>
    <m/>
    <m/>
    <m/>
    <m/>
  </r>
  <r>
    <n v="1882"/>
    <s v="ДЕЛОМЕДИКА-ПМО, ООО"/>
    <x v="8"/>
    <m/>
    <m/>
    <x v="88"/>
    <s v="1195081038756"/>
    <s v="5018200218"/>
    <s v="Деятельность в области медицины прочая"/>
    <n v="40792000"/>
    <n v="70030000"/>
    <n v="94163000"/>
    <n v="141163000"/>
    <n v="236504000"/>
    <n v="0.65259999999999996"/>
    <n v="9.8599999999999993E-2"/>
    <n v="0.1804"/>
    <n v="0.21970000000000001"/>
    <n v="0.44019999999999998"/>
    <m/>
    <n v="-4.4000000000000003E-3"/>
    <n v="-1.5900000000000001E-2"/>
    <n v="-2.8000000000000001E-2"/>
    <n v="-9.6199999999999994E-2"/>
  </r>
  <r>
    <n v="1883"/>
    <s v="МАГНОЛИЯ, ООО"/>
    <x v="8"/>
    <m/>
    <m/>
    <x v="88"/>
    <s v="1056604072073"/>
    <s v="6671173725"/>
    <s v="Деятельность больничных организаций"/>
    <n v="122525000"/>
    <n v="152079000"/>
    <n v="178679000"/>
    <n v="189852000"/>
    <n v="236480000"/>
    <n v="0.55689999999999995"/>
    <n v="0.2399"/>
    <n v="0.22359999999999999"/>
    <n v="0.22109999999999999"/>
    <n v="0.1285"/>
    <m/>
    <m/>
    <m/>
    <m/>
    <m/>
  </r>
  <r>
    <n v="1884"/>
    <s v="АВИТЕК, ООО САНАТОРИЙ"/>
    <x v="6"/>
    <m/>
    <m/>
    <x v="88"/>
    <s v="1034316593684"/>
    <s v="4345064387"/>
    <s v="Деятельность санаторно-курортных организаций"/>
    <n v="109529000"/>
    <n v="126493000"/>
    <n v="157987000"/>
    <n v="197455000"/>
    <n v="236236000"/>
    <n v="0.12740000000000001"/>
    <n v="0.16289999999999999"/>
    <n v="0.25369999999999998"/>
    <n v="0.247"/>
    <n v="0.21460000000000001"/>
    <n v="0.2311"/>
    <n v="0.15260000000000001"/>
    <n v="0.24460000000000001"/>
    <n v="0.23250000000000001"/>
    <n v="0.1983"/>
  </r>
  <r>
    <n v="1885"/>
    <s v="СП-МАКСИМА, ООО"/>
    <x v="0"/>
    <m/>
    <s v="Стоматология"/>
    <x v="88"/>
    <s v="1087453010490"/>
    <s v="7453201981"/>
    <s v="Стоматологическая практика"/>
    <n v="97290000"/>
    <n v="126048000"/>
    <n v="152574000"/>
    <n v="154535000"/>
    <n v="236225000"/>
    <n v="1.6500000000000001E-2"/>
    <n v="1.54E-2"/>
    <n v="5.5E-2"/>
    <n v="4.1399999999999999E-2"/>
    <n v="3.2199999999999999E-2"/>
    <m/>
    <m/>
    <n v="-3.2000000000000002E-3"/>
    <n v="-1.1999999999999999E-3"/>
    <n v="-2.9999999999999997E-4"/>
  </r>
  <r>
    <n v="1886"/>
    <s v="ИНТЕЛЛИ, ООО"/>
    <x v="0"/>
    <m/>
    <s v="Стоматология"/>
    <x v="88"/>
    <s v="1027000854990"/>
    <s v="7017056685"/>
    <s v="Стоматологическая практика"/>
    <n v="109624000"/>
    <n v="158623000"/>
    <n v="181456000"/>
    <n v="215930000"/>
    <n v="235974000"/>
    <n v="0.13550000000000001"/>
    <n v="0.16880000000000001"/>
    <n v="9.9400000000000002E-2"/>
    <n v="8.1199999999999994E-2"/>
    <n v="7.7799999999999994E-2"/>
    <m/>
    <m/>
    <m/>
    <m/>
    <m/>
  </r>
  <r>
    <n v="1887"/>
    <s v="НВ-МЕДИКА, ООО"/>
    <x v="8"/>
    <m/>
    <m/>
    <x v="88"/>
    <s v="1227700083709"/>
    <s v="9709078275"/>
    <s v="Деятельность больничных организаций"/>
    <m/>
    <n v="11792000"/>
    <n v="112675000"/>
    <n v="160450000"/>
    <n v="235855000"/>
    <m/>
    <n v="0.18360000000000001"/>
    <n v="3.1699999999999999E-2"/>
    <n v="2.7E-2"/>
    <n v="4.3999999999999997E-2"/>
    <m/>
    <n v="-4.5999999999999999E-3"/>
    <n v="-9.4999999999999998E-3"/>
    <n v="-1.47E-2"/>
    <n v="-1.35E-2"/>
  </r>
  <r>
    <n v="1888"/>
    <s v="ЧАЙКА НОВАЯ РИГА, ООО"/>
    <x v="8"/>
    <m/>
    <m/>
    <x v="88"/>
    <s v="1235000094603"/>
    <s v="5024235191"/>
    <s v="Деятельность больничных организаций"/>
    <m/>
    <m/>
    <m/>
    <n v="197139000"/>
    <n v="235678000"/>
    <m/>
    <m/>
    <m/>
    <n v="0.1074"/>
    <n v="3.0999999999999999E-3"/>
    <m/>
    <m/>
    <m/>
    <n v="9.2700000000000005E-2"/>
    <n v="-2.2499999999999999E-2"/>
  </r>
  <r>
    <n v="1889"/>
    <s v="МЕДИЦИНАСЕРВИС, ООО"/>
    <x v="7"/>
    <s v="Специализированная"/>
    <s v="Медосмотры"/>
    <x v="88"/>
    <s v="1215200031903"/>
    <s v="5260479539"/>
    <s v="Деятельность больничных организаций"/>
    <m/>
    <n v="24151000"/>
    <n v="49372000"/>
    <n v="115913000"/>
    <n v="235625000"/>
    <m/>
    <n v="-0.2316"/>
    <n v="-1.4200000000000001E-2"/>
    <n v="0.37940000000000002"/>
    <n v="0.45500000000000002"/>
    <m/>
    <n v="-0.18429999999999999"/>
    <n v="6.6E-3"/>
    <n v="0.37319999999999998"/>
    <n v="0.4496"/>
  </r>
  <r>
    <n v="1890"/>
    <s v="КЛИНИКА ВТМ-ЮГ, ООО"/>
    <x v="8"/>
    <m/>
    <m/>
    <x v="88"/>
    <s v="1135027000900"/>
    <s v="5027196550"/>
    <s v="Деятельность больничных организаций"/>
    <n v="149658000"/>
    <n v="103807000"/>
    <n v="169402000"/>
    <n v="196730000"/>
    <n v="235489000"/>
    <n v="0.1171"/>
    <n v="6.2700000000000006E-2"/>
    <n v="0.1246"/>
    <n v="6.6000000000000003E-2"/>
    <n v="0.19259999999999999"/>
    <n v="3.5200000000000002E-2"/>
    <n v="3.1600000000000003E-2"/>
    <n v="0.1067"/>
    <n v="4.6600000000000003E-2"/>
    <n v="0.14649999999999999"/>
  </r>
  <r>
    <n v="1891"/>
    <s v="САНАТОРИЙ ОБСКИЕ ПЛЁСЫ, ООО"/>
    <x v="6"/>
    <m/>
    <m/>
    <x v="88"/>
    <s v="1112208000937"/>
    <s v="2277012218"/>
    <s v="Деятельность санаторно-курортных организаций"/>
    <n v="118378000"/>
    <n v="133080000"/>
    <n v="158674000"/>
    <n v="191259000"/>
    <n v="235465000"/>
    <n v="-0.1273"/>
    <n v="-9.2799999999999994E-2"/>
    <n v="2.2499999999999999E-2"/>
    <n v="-6.9099999999999995E-2"/>
    <n v="3.4099999999999998E-2"/>
    <n v="-1.9699999999999999E-2"/>
    <n v="-0.1009"/>
    <m/>
    <m/>
    <m/>
  </r>
  <r>
    <n v="1892"/>
    <s v="МЦ ПРОФМЕД, ООО"/>
    <x v="8"/>
    <m/>
    <m/>
    <x v="88"/>
    <s v="1121690030032"/>
    <s v="1656063920"/>
    <s v="Деятельность в области здравоохранения"/>
    <n v="187178000"/>
    <n v="140242000"/>
    <n v="150712000"/>
    <n v="163737000"/>
    <n v="235461000"/>
    <n v="6.6600000000000006E-2"/>
    <n v="2.8500000000000001E-2"/>
    <n v="4.2200000000000001E-2"/>
    <n v="3.7600000000000001E-2"/>
    <n v="2.5499999999999998E-2"/>
    <m/>
    <n v="-1.2999999999999999E-3"/>
    <n v="-6.8999999999999999E-3"/>
    <m/>
    <m/>
  </r>
  <r>
    <n v="1893"/>
    <s v="ЭНДОСКОПИЧЕСКАЯ ХИРУРГИЯ, ООО"/>
    <x v="8"/>
    <m/>
    <m/>
    <x v="88"/>
    <s v="1142801003256"/>
    <s v="2801194930"/>
    <s v="Деятельность больничных организаций"/>
    <n v="83263000"/>
    <n v="95979000"/>
    <n v="112118000"/>
    <n v="183212000"/>
    <n v="235303000"/>
    <n v="0.16289999999999999"/>
    <n v="4.4900000000000002E-2"/>
    <n v="0.21029999999999999"/>
    <n v="0.21959999999999999"/>
    <n v="0.1421"/>
    <m/>
    <m/>
    <m/>
    <m/>
    <m/>
  </r>
  <r>
    <n v="1894"/>
    <s v="ГАРМОНИЯ, ООО МЦ"/>
    <x v="8"/>
    <m/>
    <m/>
    <x v="88"/>
    <s v="1155029010553"/>
    <s v="5029204158"/>
    <s v="Общая врачебная практика"/>
    <n v="131681000"/>
    <n v="87995000"/>
    <n v="156950000"/>
    <n v="174786000"/>
    <n v="235285000"/>
    <n v="-0.20499999999999999"/>
    <n v="-0.32700000000000001"/>
    <n v="-0.14099999999999999"/>
    <n v="-0.1047"/>
    <n v="-0.1981"/>
    <m/>
    <m/>
    <m/>
    <m/>
    <m/>
  </r>
  <r>
    <n v="1895"/>
    <s v="СТОМАТОЛОГИЯ НА ЛИГОВСКОМ, ООО"/>
    <x v="0"/>
    <m/>
    <s v="Стоматология"/>
    <x v="88"/>
    <s v="1177746205845"/>
    <s v="9701066101"/>
    <s v="Стоматологическая практика"/>
    <n v="1940000"/>
    <m/>
    <n v="44835000"/>
    <n v="132289000"/>
    <n v="235082000"/>
    <n v="7.3700000000000002E-2"/>
    <m/>
    <n v="7.3300000000000004E-2"/>
    <n v="7.3099999999999998E-2"/>
    <n v="-3.2300000000000002E-2"/>
    <m/>
    <m/>
    <m/>
    <m/>
    <m/>
  </r>
  <r>
    <n v="1896"/>
    <s v="ЛЕОМЕД, ООО"/>
    <x v="8"/>
    <m/>
    <m/>
    <x v="88"/>
    <s v="1094223000838"/>
    <s v="4223052994"/>
    <s v="Деятельность больничных организаций"/>
    <n v="140676000"/>
    <n v="160641000"/>
    <n v="184777000"/>
    <n v="210869000"/>
    <n v="234960000"/>
    <n v="2.64E-2"/>
    <n v="0.1293"/>
    <n v="0.16020000000000001"/>
    <n v="0.129"/>
    <n v="2.18E-2"/>
    <n v="7.2499999999999995E-2"/>
    <n v="0.1133"/>
    <n v="0.16220000000000001"/>
    <n v="0.1111"/>
    <n v="-2.7000000000000001E-3"/>
  </r>
  <r>
    <n v="1897"/>
    <s v="ЖЕМЧУЖИНКА, ООО"/>
    <x v="0"/>
    <m/>
    <s v="Стоматология"/>
    <x v="88"/>
    <s v="1101841006112"/>
    <s v="1841013867"/>
    <s v="Стоматологическая практика"/>
    <n v="62828000"/>
    <n v="85433000"/>
    <n v="114107000"/>
    <n v="190727000"/>
    <n v="234889000"/>
    <n v="0.1812"/>
    <n v="0.23719999999999999"/>
    <n v="5.8299999999999998E-2"/>
    <n v="0.37680000000000002"/>
    <n v="0.8669"/>
    <n v="0.18579999999999999"/>
    <n v="0.2278"/>
    <n v="4.65E-2"/>
    <n v="0.36180000000000001"/>
    <m/>
  </r>
  <r>
    <n v="1898"/>
    <s v="САНАТОРИЙ ИМ. В.В. ВОЛОДАРСКОГО, ЛПУ"/>
    <x v="6"/>
    <m/>
    <m/>
    <x v="88"/>
    <s v="1025801105879"/>
    <s v="5834013694"/>
    <s v="Деятельность санаторно-курортных организаций"/>
    <n v="29303000"/>
    <n v="183481000"/>
    <n v="235907000"/>
    <n v="243803000"/>
    <n v="234878000"/>
    <n v="-0.86680000000000001"/>
    <n v="0.25230000000000002"/>
    <n v="4.0000000000000002E-4"/>
    <n v="6.7199999999999996E-2"/>
    <n v="2.4E-2"/>
    <n v="-0.60840000000000005"/>
    <n v="0.2059"/>
    <n v="2.2000000000000001E-3"/>
    <n v="6.3E-2"/>
    <n v="2.8799999999999999E-2"/>
  </r>
  <r>
    <n v="1899"/>
    <s v="ССБ. ОБЬЕДИНЕННАЯ СТОМАТОЛОГИЧЕСКАЯ ПОЛИКЛИНИКА СТАРООСКОЛЬСКОГО ГОРОДСКОГО ОКРУГА, ООО"/>
    <x v="0"/>
    <m/>
    <s v="Стоматология"/>
    <x v="88"/>
    <s v="1183123027230"/>
    <s v="3128136459"/>
    <s v="Стоматологическая практика"/>
    <n v="148551000"/>
    <n v="181900000"/>
    <n v="197685000"/>
    <n v="205610000"/>
    <n v="234763000"/>
    <n v="-0.30740000000000001"/>
    <n v="-0.23139999999999999"/>
    <n v="-0.25130000000000002"/>
    <n v="-0.15579999999999999"/>
    <n v="-0.12859999999999999"/>
    <n v="-3.8300000000000001E-2"/>
    <n v="3.6400000000000002E-2"/>
    <n v="1.9E-2"/>
    <n v="0.14130000000000001"/>
    <n v="0.11609999999999999"/>
  </r>
  <r>
    <n v="1900"/>
    <s v="ЛАБОРАТОРИЯ ЕВРОТЕСТ, ООО"/>
    <x v="8"/>
    <m/>
    <m/>
    <x v="88"/>
    <s v="1207700039854"/>
    <s v="9702013840"/>
    <s v="Деятельность в области медицины прочая, не включенная в другие группировки"/>
    <n v="185209000"/>
    <n v="208810000"/>
    <n v="231095000"/>
    <n v="227638000"/>
    <n v="234618000"/>
    <n v="0.76339999999999997"/>
    <n v="0.62319999999999998"/>
    <n v="0.42459999999999998"/>
    <n v="0.48199999999999998"/>
    <n v="0.53100000000000003"/>
    <m/>
    <m/>
    <m/>
    <m/>
    <m/>
  </r>
  <r>
    <n v="1901"/>
    <s v="МАК ЭКО, ООО"/>
    <x v="8"/>
    <m/>
    <m/>
    <x v="88"/>
    <s v="1187746484694"/>
    <s v="7702431762"/>
    <s v="Деятельность больничных организаций"/>
    <n v="282288000"/>
    <n v="299429000"/>
    <n v="333039000"/>
    <n v="322170000"/>
    <n v="234604000"/>
    <n v="0.49259999999999998"/>
    <n v="0.42599999999999999"/>
    <n v="0.3044"/>
    <n v="0.17860000000000001"/>
    <n v="8.5000000000000006E-3"/>
    <n v="-0.03"/>
    <n v="-1.5E-3"/>
    <m/>
    <m/>
    <n v="-1.1999999999999999E-3"/>
  </r>
  <r>
    <n v="1902"/>
    <s v="ЭДЕМ, ООО САНАТОРИЙ"/>
    <x v="6"/>
    <m/>
    <m/>
    <x v="88"/>
    <s v="1092203000834"/>
    <s v="2203022074"/>
    <s v="Деятельность санаторно-курортных организаций"/>
    <n v="120222000"/>
    <n v="162826000"/>
    <n v="176221000"/>
    <n v="209337000"/>
    <n v="234590000"/>
    <n v="0.1633"/>
    <n v="0.18279999999999999"/>
    <n v="0.1366"/>
    <n v="0.16389999999999999"/>
    <n v="0.18010000000000001"/>
    <m/>
    <m/>
    <m/>
    <m/>
    <m/>
  </r>
  <r>
    <n v="1903"/>
    <s v="САНАТОРИЙ ИМ. С.М. КИРОВА, СКУ"/>
    <x v="6"/>
    <m/>
    <m/>
    <x v="88"/>
    <s v="1022601318431"/>
    <s v="2628037743"/>
    <s v="Деятельность санаторно-курортных организаций"/>
    <n v="90620000"/>
    <n v="114213000"/>
    <n v="145733000"/>
    <n v="186783000"/>
    <n v="234139000"/>
    <n v="-7.8E-2"/>
    <n v="6.6E-3"/>
    <n v="4.7699999999999999E-2"/>
    <n v="7.5999999999999998E-2"/>
    <n v="6.4100000000000004E-2"/>
    <n v="1.4E-3"/>
    <n v="-4.1000000000000003E-3"/>
    <n v="3.9800000000000002E-2"/>
    <n v="6.0699999999999997E-2"/>
    <n v="5.1499999999999997E-2"/>
  </r>
  <r>
    <n v="1904"/>
    <s v="АНГИО ЛАЙН, ООО МЦ"/>
    <x v="8"/>
    <m/>
    <m/>
    <x v="88"/>
    <s v="1156658027228"/>
    <s v="6679072359"/>
    <s v="Деятельность больничных организаций"/>
    <n v="116111000"/>
    <n v="132420000"/>
    <n v="147230000"/>
    <n v="200214000"/>
    <n v="233684000"/>
    <n v="0.1002"/>
    <n v="4.4400000000000002E-2"/>
    <n v="0.1923"/>
    <n v="0.16070000000000001"/>
    <n v="5.6899999999999999E-2"/>
    <m/>
    <m/>
    <m/>
    <m/>
    <n v="-3.0000000000000001E-3"/>
  </r>
  <r>
    <n v="1905"/>
    <s v="РЕСУРС-МЕД, ООО"/>
    <x v="8"/>
    <m/>
    <m/>
    <x v="88"/>
    <s v="1235700001041"/>
    <s v="5700002860"/>
    <s v="Общая врачебная практика"/>
    <m/>
    <m/>
    <m/>
    <n v="55901000"/>
    <n v="233653000"/>
    <m/>
    <m/>
    <m/>
    <n v="1.7899999999999999E-2"/>
    <n v="7.1000000000000004E-3"/>
    <m/>
    <m/>
    <m/>
    <n v="9.9000000000000008E-3"/>
    <n v="1E-4"/>
  </r>
  <r>
    <n v="1906"/>
    <s v="ИНВАЙТ МЕДИКАЛ КИДС, ООО"/>
    <x v="0"/>
    <m/>
    <s v="Стоматология"/>
    <x v="88"/>
    <s v="1197746108999"/>
    <s v="9729280909"/>
    <s v="Стоматологическая практика"/>
    <n v="172848000"/>
    <n v="164730000"/>
    <n v="176875000"/>
    <n v="193914000"/>
    <n v="233369000"/>
    <n v="0.57340000000000002"/>
    <n v="0.1789"/>
    <n v="0.14849999999999999"/>
    <n v="9.4799999999999995E-2"/>
    <n v="2.6200000000000001E-2"/>
    <n v="-2.8E-3"/>
    <n v="-5.0000000000000001E-4"/>
    <m/>
    <m/>
    <m/>
  </r>
  <r>
    <n v="1907"/>
    <s v="СЦ ДЕНТИКА, ООО"/>
    <x v="0"/>
    <m/>
    <s v="Стоматология"/>
    <x v="88"/>
    <s v="1023601574611"/>
    <s v="3663042988"/>
    <s v="Стоматологическая практика"/>
    <n v="99897000"/>
    <n v="134850000"/>
    <n v="142807000"/>
    <n v="192267000"/>
    <n v="233342000"/>
    <n v="0.1832"/>
    <n v="0.1308"/>
    <n v="0.1038"/>
    <n v="0.21820000000000001"/>
    <n v="0.15409999999999999"/>
    <n v="0.1978"/>
    <n v="0.1424"/>
    <n v="0.1023"/>
    <n v="0.19869999999999999"/>
    <n v="0.15759999999999999"/>
  </r>
  <r>
    <n v="1908"/>
    <s v="МЕДИЦИНСКИЙ ЦЕНТР КОРСАКОВ, ООО"/>
    <x v="8"/>
    <m/>
    <m/>
    <x v="88"/>
    <s v="1157746237219"/>
    <s v="7717161043"/>
    <s v="Деятельность больничных организаций"/>
    <n v="142729000"/>
    <n v="156848000"/>
    <n v="162191000"/>
    <n v="250892000"/>
    <n v="233327000"/>
    <n v="0.10489999999999999"/>
    <n v="6.6500000000000004E-2"/>
    <n v="-5.1299999999999998E-2"/>
    <n v="6.4500000000000002E-2"/>
    <n v="8.3299999999999999E-2"/>
    <n v="-1.5E-3"/>
    <n v="-8.0000000000000004E-4"/>
    <m/>
    <m/>
    <m/>
  </r>
  <r>
    <n v="1909"/>
    <s v="ИНСТИТУТ ИННОВАЦИОННЫХ МЕДИКО-ЭСТЕТИЧЕСКИХ ТЕХНОЛОГИЙ БИАРРИЦ, ООО"/>
    <x v="8"/>
    <m/>
    <m/>
    <x v="88"/>
    <s v="1102721005441"/>
    <s v="2721178097"/>
    <s v="Деятельность больничных организаций"/>
    <n v="89361000"/>
    <n v="115038000"/>
    <n v="172846000"/>
    <n v="227755000"/>
    <n v="233074000"/>
    <n v="0.3014"/>
    <n v="0.47349999999999998"/>
    <n v="0.29049999999999998"/>
    <n v="0.31780000000000003"/>
    <n v="0.31740000000000002"/>
    <m/>
    <m/>
    <m/>
    <m/>
    <n v="0.29270000000000002"/>
  </r>
  <r>
    <n v="1910"/>
    <s v="МЕДИКА, ООО КИД"/>
    <x v="8"/>
    <m/>
    <m/>
    <x v="88"/>
    <s v="1183328010766"/>
    <s v="3329094255"/>
    <s v="Общая врачебная практика"/>
    <n v="156761000"/>
    <n v="162731000"/>
    <n v="185045000"/>
    <n v="209820000"/>
    <n v="232985000"/>
    <n v="0.25469999999999998"/>
    <n v="0.1928"/>
    <n v="0.17199999999999999"/>
    <n v="0.11609999999999999"/>
    <n v="4.9500000000000002E-2"/>
    <n v="0.2407"/>
    <n v="0.1007"/>
    <n v="9.9099999999999994E-2"/>
    <n v="6.4500000000000002E-2"/>
    <n v="1.4800000000000001E-2"/>
  </r>
  <r>
    <n v="1911"/>
    <s v="ПРИМА-ДЕНТ, ООО"/>
    <x v="0"/>
    <m/>
    <s v="Стоматология"/>
    <x v="88"/>
    <s v="1182130006321"/>
    <s v="2130201696"/>
    <s v="Стоматологическая практика"/>
    <n v="23418000"/>
    <n v="35836000"/>
    <n v="52993000"/>
    <n v="107926000"/>
    <n v="232909000"/>
    <n v="6.7000000000000004E-2"/>
    <n v="0.29049999999999998"/>
    <n v="3.3099999999999997E-2"/>
    <n v="0.11650000000000001"/>
    <n v="0.29139999999999999"/>
    <m/>
    <m/>
    <m/>
    <n v="0.17879999999999999"/>
    <n v="0.2762"/>
  </r>
  <r>
    <n v="1912"/>
    <s v="МЕДКОМ-ПРОФИ, ООО"/>
    <x v="8"/>
    <m/>
    <m/>
    <x v="88"/>
    <s v="1126229002437"/>
    <s v="6229045370"/>
    <s v="Деятельность в области здравоохранения"/>
    <n v="87386000"/>
    <n v="89997000"/>
    <n v="121975000"/>
    <n v="164573000"/>
    <n v="232878000"/>
    <n v="2.3599999999999999E-2"/>
    <n v="6.6299999999999998E-2"/>
    <n v="0.12520000000000001"/>
    <n v="6.7199999999999996E-2"/>
    <n v="0.15060000000000001"/>
    <n v="6.7500000000000004E-2"/>
    <n v="4.5699999999999998E-2"/>
    <n v="9.6199999999999994E-2"/>
    <n v="4.4499999999999998E-2"/>
    <n v="-1.2999999999999999E-3"/>
  </r>
  <r>
    <n v="1913"/>
    <s v="ЭС КЛАСС КЛИНИК ВОРОНЕЖ, ООО"/>
    <x v="8"/>
    <m/>
    <m/>
    <x v="88"/>
    <s v="1113668029210"/>
    <s v="3666172657"/>
    <s v="Деятельность больничных организаций"/>
    <n v="158048000"/>
    <n v="140946000"/>
    <n v="142437000"/>
    <n v="197725000"/>
    <n v="232854000"/>
    <n v="0.13089999999999999"/>
    <n v="-9.8500000000000004E-2"/>
    <n v="-2.3199999999999998E-2"/>
    <n v="0.15909999999999999"/>
    <n v="0.32300000000000001"/>
    <n v="-2E-3"/>
    <m/>
    <m/>
    <m/>
    <m/>
  </r>
  <r>
    <n v="1914"/>
    <s v="КОНСИЛИУМ, ООО"/>
    <x v="0"/>
    <m/>
    <s v="Стоматология"/>
    <x v="88"/>
    <s v="1103668036097"/>
    <s v="3662158845"/>
    <s v="Стоматологическая практика"/>
    <n v="163209000"/>
    <n v="186703000"/>
    <n v="168917000"/>
    <n v="197667000"/>
    <n v="232715000"/>
    <n v="0.3463"/>
    <n v="0.39500000000000002"/>
    <n v="0.37909999999999999"/>
    <n v="0.40039999999999998"/>
    <n v="0.30640000000000001"/>
    <n v="0.37430000000000002"/>
    <n v="0.3916"/>
    <n v="0.36320000000000002"/>
    <n v="0.38629999999999998"/>
    <n v="0.29330000000000001"/>
  </r>
  <r>
    <n v="1915"/>
    <s v="ГЕНОМ-ВОЛГА, ООО"/>
    <x v="8"/>
    <m/>
    <m/>
    <x v="88"/>
    <s v="1113459005406"/>
    <s v="3442117850"/>
    <s v="Общая врачебная практика"/>
    <n v="130354000"/>
    <n v="154590000"/>
    <n v="192460000"/>
    <n v="210311000"/>
    <n v="232420000"/>
    <n v="0.24299999999999999"/>
    <n v="0.25019999999999998"/>
    <n v="0.26860000000000001"/>
    <n v="0.30599999999999999"/>
    <n v="0.22009999999999999"/>
    <n v="0.1172"/>
    <n v="0.21890000000000001"/>
    <n v="0.2495"/>
    <n v="0.28260000000000002"/>
    <m/>
  </r>
  <r>
    <n v="1916"/>
    <s v="ДОКТОР-ДЕНТ, ООО"/>
    <x v="0"/>
    <m/>
    <s v="Стоматология"/>
    <x v="88"/>
    <s v="1177746221916"/>
    <s v="9701066542"/>
    <s v="Стоматологическая практика"/>
    <n v="21084000"/>
    <n v="23077000"/>
    <n v="119565000"/>
    <n v="206888000"/>
    <n v="232375000"/>
    <n v="7.3400000000000007E-2"/>
    <n v="8.1699999999999995E-2"/>
    <n v="7.3300000000000004E-2"/>
    <n v="7.3300000000000004E-2"/>
    <n v="3.0499999999999999E-2"/>
    <m/>
    <m/>
    <m/>
    <m/>
    <m/>
  </r>
  <r>
    <n v="1917"/>
    <s v="ДЕНТАВИТА ПРОФИ, ООО"/>
    <x v="0"/>
    <m/>
    <s v="Стоматология"/>
    <x v="88"/>
    <s v="1027700189956"/>
    <s v="7701027780"/>
    <s v="Стоматологическая практика"/>
    <n v="119261000"/>
    <n v="146018000"/>
    <n v="148394000"/>
    <n v="189702000"/>
    <n v="232137000"/>
    <n v="0.1052"/>
    <n v="0.21260000000000001"/>
    <n v="0.16420000000000001"/>
    <n v="0.30969999999999998"/>
    <n v="0.16120000000000001"/>
    <n v="5.9799999999999999E-2"/>
    <n v="0.16039999999999999"/>
    <n v="0.1348"/>
    <n v="0.26719999999999999"/>
    <n v="0.1298"/>
  </r>
  <r>
    <n v="1918"/>
    <s v="ЛИДЕР ДЕНТ, ООО"/>
    <x v="0"/>
    <m/>
    <s v="Стоматология"/>
    <x v="88"/>
    <s v="1235100000288"/>
    <s v="5190093987"/>
    <s v="Стоматологическая практика"/>
    <m/>
    <m/>
    <n v="136232000"/>
    <n v="174455000"/>
    <n v="232036000"/>
    <m/>
    <m/>
    <n v="3.5999999999999999E-3"/>
    <n v="-0.23330000000000001"/>
    <n v="0.1069"/>
    <m/>
    <m/>
    <m/>
    <m/>
    <m/>
  </r>
  <r>
    <n v="1919"/>
    <s v="ПЕРВАЯ СЕМЕЙНАЯ КЛИНИКА НА ГРАЖДАНСКОМ, ООО"/>
    <x v="8"/>
    <m/>
    <m/>
    <x v="88"/>
    <s v="1227800080056"/>
    <s v="7804694087"/>
    <s v="Деятельность больничных организаций"/>
    <m/>
    <n v="19000"/>
    <n v="90404000"/>
    <n v="148733000"/>
    <n v="231943000"/>
    <m/>
    <n v="-478.1053"/>
    <n v="0.24030000000000001"/>
    <n v="0.27479999999999999"/>
    <n v="0.2281"/>
    <m/>
    <m/>
    <m/>
    <m/>
    <m/>
  </r>
  <r>
    <n v="1920"/>
    <s v="ЗДОРОВЬЕ, ООО"/>
    <x v="8"/>
    <m/>
    <m/>
    <x v="88"/>
    <s v="1021500772270"/>
    <s v="1504034650"/>
    <s v="Деятельность в области здравоохранения"/>
    <n v="197180000"/>
    <n v="187948000"/>
    <n v="201952000"/>
    <n v="221256000"/>
    <n v="231860000"/>
    <n v="0.12509999999999999"/>
    <n v="8.9099999999999999E-2"/>
    <n v="9.0399999999999994E-2"/>
    <n v="8.72E-2"/>
    <n v="0.1085"/>
    <n v="0.2064"/>
    <n v="7.3300000000000004E-2"/>
    <n v="6.6400000000000001E-2"/>
    <n v="5.21E-2"/>
    <n v="0.06"/>
  </r>
  <r>
    <n v="1921"/>
    <s v="МК НАРКОЛОГИЧЕСКИЙ ЦЕНТР, ООО"/>
    <x v="8"/>
    <m/>
    <m/>
    <x v="88"/>
    <s v="1180280047661"/>
    <s v="0274939850"/>
    <s v="Общая врачебная практика"/>
    <n v="231000"/>
    <m/>
    <n v="821000"/>
    <n v="38761000"/>
    <n v="231810000"/>
    <n v="-0.11260000000000001"/>
    <m/>
    <n v="-0.56879999999999997"/>
    <n v="6.1400000000000003E-2"/>
    <n v="0.1095"/>
    <n v="-0.1212"/>
    <m/>
    <m/>
    <n v="4.0500000000000001E-2"/>
    <n v="0.09"/>
  </r>
  <r>
    <n v="1922"/>
    <s v="КЛИНИКА НАУЧНОЙ МЕДИЦИНЫ, ООО"/>
    <x v="8"/>
    <m/>
    <m/>
    <x v="88"/>
    <s v="5137746099739"/>
    <s v="7714921320"/>
    <s v="Деятельность больничных организаций"/>
    <n v="237624000"/>
    <n v="231696000"/>
    <n v="221871000"/>
    <n v="208211000"/>
    <n v="231711000"/>
    <n v="0.25109999999999999"/>
    <n v="0.40739999999999998"/>
    <n v="0.1893"/>
    <n v="0.1915"/>
    <n v="0.21299999999999999"/>
    <m/>
    <m/>
    <m/>
    <m/>
    <m/>
  </r>
  <r>
    <n v="1923"/>
    <s v="ЦИРКОН, ООО"/>
    <x v="0"/>
    <m/>
    <s v="Стоматология"/>
    <x v="88"/>
    <s v="1242200010524"/>
    <s v="2225233706"/>
    <s v="Стоматологическая практика"/>
    <m/>
    <m/>
    <m/>
    <n v="72000"/>
    <n v="231520000"/>
    <m/>
    <m/>
    <m/>
    <n v="-46.75"/>
    <n v="8.48E-2"/>
    <m/>
    <m/>
    <m/>
    <m/>
    <m/>
  </r>
  <r>
    <n v="1924"/>
    <s v="ЮНИТ, ООО СК"/>
    <x v="0"/>
    <m/>
    <s v="Стоматология"/>
    <x v="88"/>
    <s v="1025900914764"/>
    <s v="5904011848"/>
    <s v="Стоматологическая практика"/>
    <n v="296725000"/>
    <n v="249041000"/>
    <n v="218981000"/>
    <n v="249362000"/>
    <n v="231513000"/>
    <n v="3.44E-2"/>
    <n v="7.2300000000000003E-2"/>
    <n v="5.3199999999999997E-2"/>
    <n v="9.5000000000000001E-2"/>
    <n v="0.1147"/>
    <n v="7.4000000000000003E-3"/>
    <n v="-2.0400000000000001E-2"/>
    <n v="-3.49E-2"/>
    <n v="2.8999999999999998E-3"/>
    <n v="-2.7799999999999998E-2"/>
  </r>
  <r>
    <n v="1925"/>
    <s v="ДСВ, ООО"/>
    <x v="8"/>
    <m/>
    <m/>
    <x v="88"/>
    <s v="5107746017264"/>
    <s v="7723781006"/>
    <s v="Деятельность больничных организаций"/>
    <n v="224955000"/>
    <n v="119683000"/>
    <n v="95391000"/>
    <n v="101508000"/>
    <n v="231443000"/>
    <n v="0.43509999999999999"/>
    <n v="0.55010000000000003"/>
    <n v="0.57769999999999999"/>
    <n v="0.53649999999999998"/>
    <n v="0.6734"/>
    <m/>
    <n v="-1.7999999999999999E-2"/>
    <n v="-9.5999999999999992E-3"/>
    <n v="-6.9999999999999999E-4"/>
    <m/>
  </r>
  <r>
    <n v="1926"/>
    <s v="КДЦ НА ПРЕСНЕ, ООО"/>
    <x v="8"/>
    <m/>
    <m/>
    <x v="88"/>
    <s v="1207700049611"/>
    <s v="9703008539"/>
    <s v="Деятельность больничных организаций"/>
    <n v="79541000"/>
    <n v="111009000"/>
    <n v="171048000"/>
    <n v="196040000"/>
    <n v="231361000"/>
    <n v="4.5999999999999999E-2"/>
    <n v="-7.0300000000000001E-2"/>
    <n v="-9.7799999999999998E-2"/>
    <n v="4.8399999999999999E-2"/>
    <n v="6.8400000000000002E-2"/>
    <n v="-2.2800000000000001E-2"/>
    <n v="-0.15620000000000001"/>
    <n v="-0.19639999999999999"/>
    <n v="-5.5199999999999999E-2"/>
    <n v="-1.9E-2"/>
  </r>
  <r>
    <n v="1927"/>
    <s v="ННЦ ИССЛЕДОВАНИЙ И ФАРМАКОНАДЗОРА, ООО"/>
    <x v="8"/>
    <m/>
    <m/>
    <x v="88"/>
    <s v="1221600048218"/>
    <s v="1655479650"/>
    <s v="Общая врачебная практика"/>
    <m/>
    <n v="13452000"/>
    <n v="63291000"/>
    <n v="92896000"/>
    <n v="230732000"/>
    <m/>
    <n v="0.50129999999999997"/>
    <n v="8.5999999999999993E-2"/>
    <n v="0.12609999999999999"/>
    <n v="0.16470000000000001"/>
    <m/>
    <m/>
    <m/>
    <m/>
    <m/>
  </r>
  <r>
    <n v="1928"/>
    <s v="СИЛА ЖИЗНИ, ООО"/>
    <x v="8"/>
    <m/>
    <m/>
    <x v="88"/>
    <s v="5157746178882"/>
    <s v="9715234557"/>
    <s v="Деятельность больничных организаций"/>
    <n v="94156000"/>
    <n v="108601000"/>
    <n v="132586000"/>
    <n v="167501000"/>
    <n v="230700000"/>
    <n v="1.6199999999999999E-2"/>
    <n v="7.5700000000000003E-2"/>
    <n v="7.7200000000000005E-2"/>
    <n v="0.21179999999999999"/>
    <n v="0.14630000000000001"/>
    <m/>
    <m/>
    <m/>
    <m/>
    <m/>
  </r>
  <r>
    <n v="1929"/>
    <s v="АСТЕРА, ООО"/>
    <x v="8"/>
    <m/>
    <m/>
    <x v="88"/>
    <s v="1241800001277"/>
    <s v="1800012550"/>
    <s v="Деятельность больничных организаций"/>
    <m/>
    <m/>
    <m/>
    <n v="11450000"/>
    <n v="230644000"/>
    <m/>
    <m/>
    <m/>
    <n v="-2.18E-2"/>
    <n v="2.6800000000000001E-2"/>
    <m/>
    <m/>
    <m/>
    <m/>
    <n v="1.9800000000000002E-2"/>
  </r>
  <r>
    <n v="1930"/>
    <s v="АЗБУКА ЗДОРОВЬЯ, ООО"/>
    <x v="8"/>
    <m/>
    <m/>
    <x v="88"/>
    <s v="1187847108646"/>
    <s v="7813610598"/>
    <s v="Деятельность больничных организаций"/>
    <n v="106441000"/>
    <n v="107504000"/>
    <n v="181919000"/>
    <n v="210814000"/>
    <n v="230525000"/>
    <n v="0.36180000000000001"/>
    <n v="0.16320000000000001"/>
    <n v="0.55910000000000004"/>
    <n v="0.48099999999999998"/>
    <n v="0.1085"/>
    <m/>
    <m/>
    <m/>
    <n v="-1.2500000000000001E-2"/>
    <n v="-5.3E-3"/>
  </r>
  <r>
    <n v="1931"/>
    <s v="КИДНЕЙ, ООО ДЕТСКАЯ КЛИНИКА"/>
    <x v="8"/>
    <m/>
    <m/>
    <x v="88"/>
    <s v="1180571004426"/>
    <s v="0572020861"/>
    <s v="Общая врачебная практика"/>
    <n v="51146000"/>
    <n v="77189000"/>
    <n v="118050000"/>
    <n v="196474000"/>
    <n v="230415000"/>
    <n v="6.0100000000000001E-2"/>
    <n v="0.11360000000000001"/>
    <n v="0.182"/>
    <n v="0.12520000000000001"/>
    <n v="0.12280000000000001"/>
    <m/>
    <m/>
    <m/>
    <n v="0.12520000000000001"/>
    <n v="0.12280000000000001"/>
  </r>
  <r>
    <n v="1932"/>
    <s v="ЦЕНТР МРТ, ООО"/>
    <x v="8"/>
    <m/>
    <m/>
    <x v="88"/>
    <s v="1177746021386"/>
    <s v="7713426980"/>
    <s v="Специальная врачебная практика"/>
    <n v="85670000"/>
    <n v="113016000"/>
    <n v="132666000"/>
    <n v="171033000"/>
    <n v="230310000"/>
    <n v="1.7500000000000002E-2"/>
    <n v="2.23E-2"/>
    <n v="1.77E-2"/>
    <n v="3.0300000000000001E-2"/>
    <n v="6.5199999999999994E-2"/>
    <n v="-2.5000000000000001E-3"/>
    <n v="-5.7999999999999996E-3"/>
    <n v="-3.2000000000000002E-3"/>
    <n v="-2.0000000000000001E-4"/>
    <m/>
  </r>
  <r>
    <n v="1933"/>
    <s v="МРТ-ЭКСПЕРТ ПРИМОРЬЕ, ООО"/>
    <x v="8"/>
    <m/>
    <m/>
    <x v="88"/>
    <s v="1132540005234"/>
    <s v="2540191667"/>
    <s v="Общая врачебная практика"/>
    <n v="128089000"/>
    <n v="214911000"/>
    <n v="233800000"/>
    <n v="232175000"/>
    <n v="230249000"/>
    <n v="-6.4699999999999994E-2"/>
    <n v="9.9699999999999997E-2"/>
    <n v="3.5099999999999999E-2"/>
    <n v="-0.12520000000000001"/>
    <n v="4.0000000000000002E-4"/>
    <n v="-9.5600000000000004E-2"/>
    <n v="1.8599999999999998E-2"/>
    <n v="-6.1499999999999999E-2"/>
    <n v="-0.32129999999999997"/>
    <n v="-0.3347"/>
  </r>
  <r>
    <n v="1934"/>
    <s v="ПЕРВАЯ МЕДИЦИНСКАЯ КЛИНИКА, ООО"/>
    <x v="8"/>
    <m/>
    <m/>
    <x v="88"/>
    <s v="1114823010257"/>
    <s v="4825084753"/>
    <s v="Деятельность больничных организаций"/>
    <n v="179844000"/>
    <n v="176151000"/>
    <n v="193166000"/>
    <n v="210966000"/>
    <n v="230107000"/>
    <n v="0.5121"/>
    <n v="0.49299999999999999"/>
    <n v="0.4572"/>
    <n v="0.35570000000000002"/>
    <n v="0.18920000000000001"/>
    <m/>
    <m/>
    <m/>
    <m/>
    <m/>
  </r>
  <r>
    <n v="1935"/>
    <s v="МЕДИЦИНСКИЙ ЦЕНТР ЕВРОМЕД, ООО"/>
    <x v="8"/>
    <m/>
    <m/>
    <x v="88"/>
    <s v="1034217022620"/>
    <s v="4217059769"/>
    <s v="Общая врачебная практика"/>
    <n v="125815000"/>
    <n v="161859000"/>
    <n v="186940000"/>
    <n v="199195000"/>
    <n v="230072000"/>
    <n v="1.3100000000000001E-2"/>
    <n v="8.6E-3"/>
    <n v="2.18E-2"/>
    <n v="2.8E-3"/>
    <n v="-3.4700000000000002E-2"/>
    <n v="-2.8E-3"/>
    <n v="-1.8E-3"/>
    <n v="-2.3E-3"/>
    <n v="-1.5E-3"/>
    <n v="-5.9999999999999995E-4"/>
  </r>
  <r>
    <n v="1936"/>
    <s v="ГАРАНТ-ЭЛ, ООО"/>
    <x v="0"/>
    <m/>
    <s v="Стоматология"/>
    <x v="88"/>
    <s v="1076670017313"/>
    <s v="6670175751"/>
    <s v="Стоматологическая практика"/>
    <n v="84288000"/>
    <n v="93281000"/>
    <n v="124949000"/>
    <n v="150439000"/>
    <n v="229885000"/>
    <n v="0.18029999999999999"/>
    <n v="0.21859999999999999"/>
    <n v="0.26240000000000002"/>
    <n v="0.15809999999999999"/>
    <n v="6.3299999999999995E-2"/>
    <m/>
    <m/>
    <m/>
    <n v="-5.9999999999999995E-4"/>
    <n v="-6.6E-3"/>
  </r>
  <r>
    <n v="1937"/>
    <s v="РЕМИ КИДС, ООО"/>
    <x v="0"/>
    <m/>
    <s v="Стоматология"/>
    <x v="88"/>
    <s v="1197847148960"/>
    <s v="7806562248"/>
    <s v="Стоматологическая практика"/>
    <n v="56119000"/>
    <n v="114822000"/>
    <n v="172245000"/>
    <n v="194188000"/>
    <n v="229779000"/>
    <n v="4.0899999999999999E-2"/>
    <n v="0.2984"/>
    <n v="0.13039999999999999"/>
    <n v="0.10299999999999999"/>
    <n v="0.24129999999999999"/>
    <m/>
    <n v="-5.5999999999999999E-3"/>
    <n v="-7.0000000000000001E-3"/>
    <n v="-2.3900000000000001E-2"/>
    <n v="-2.0400000000000001E-2"/>
  </r>
  <r>
    <n v="1938"/>
    <s v="АВС-ПРОФМЕДИЦИНА, ООО"/>
    <x v="8"/>
    <m/>
    <m/>
    <x v="88"/>
    <s v="1217700501226"/>
    <s v="7734447116"/>
    <s v="Деятельность в области медицины прочая"/>
    <m/>
    <n v="26905000"/>
    <n v="82023000"/>
    <n v="109167000"/>
    <n v="229657000"/>
    <m/>
    <n v="3.9800000000000002E-2"/>
    <n v="6.4000000000000003E-3"/>
    <n v="0.12809999999999999"/>
    <n v="9.5399999999999999E-2"/>
    <m/>
    <m/>
    <m/>
    <m/>
    <m/>
  </r>
  <r>
    <n v="1939"/>
    <s v="ЗДОРОВЬЕ, ООО ММЦВЛ"/>
    <x v="8"/>
    <m/>
    <m/>
    <x v="88"/>
    <s v="1034701242916"/>
    <s v="4705024456"/>
    <s v="Деятельность больничных организаций"/>
    <n v="116399000"/>
    <n v="131650000"/>
    <n v="155330000"/>
    <n v="185844000"/>
    <n v="229616000"/>
    <n v="0.19589999999999999"/>
    <n v="0.2233"/>
    <n v="0.22059999999999999"/>
    <n v="9.9599999999999994E-2"/>
    <n v="0.23669999999999999"/>
    <n v="0.21740000000000001"/>
    <n v="0.21"/>
    <n v="0.20580000000000001"/>
    <n v="6.13E-2"/>
    <n v="0.186"/>
  </r>
  <r>
    <n v="1940"/>
    <s v="НОВЫЙ ИСТОЧНИК, МЧУ ПРОФСОЮЗОВ САНАТОРИЙ"/>
    <x v="6"/>
    <m/>
    <m/>
    <x v="88"/>
    <s v="1023500596217"/>
    <s v="3507009976"/>
    <s v="Деятельность санаторно-курортных организаций"/>
    <n v="126315000"/>
    <n v="183254000"/>
    <n v="203288000"/>
    <n v="217308000"/>
    <n v="229420000"/>
    <n v="-2.7300000000000001E-2"/>
    <n v="5.74E-2"/>
    <n v="2.0500000000000001E-2"/>
    <n v="-2.5999999999999999E-3"/>
    <n v="5.8999999999999999E-3"/>
    <n v="-3.0000000000000001E-3"/>
    <n v="4.5100000000000001E-2"/>
    <n v="1.43E-2"/>
    <n v="-1.4500000000000001E-2"/>
    <m/>
  </r>
  <r>
    <n v="1941"/>
    <s v="ПОЛИКЛИНИКА ПОЛИМЕДИКА НОВГОРОД ВЕЛИКИЙ, ООО"/>
    <x v="8"/>
    <m/>
    <m/>
    <x v="88"/>
    <s v="1185321002921"/>
    <s v="5310022677"/>
    <s v="Деятельность больничных организаций"/>
    <n v="245749000"/>
    <n v="229392000"/>
    <n v="168065000"/>
    <n v="170552000"/>
    <n v="229401000"/>
    <n v="-0.2157"/>
    <n v="-4.82E-2"/>
    <n v="1.8599999999999998E-2"/>
    <n v="-2.8400000000000002E-2"/>
    <n v="0.12939999999999999"/>
    <n v="9.6000000000000002E-2"/>
    <n v="0.17899999999999999"/>
    <n v="6.6699999999999995E-2"/>
    <n v="-0.43419999999999997"/>
    <m/>
  </r>
  <r>
    <n v="1942"/>
    <s v="САНАТОРИЙ ПАРУС, ООО"/>
    <x v="6"/>
    <m/>
    <m/>
    <x v="88"/>
    <s v="1062301012080"/>
    <s v="2301057935"/>
    <s v="Деятельность санаторно-курортных организаций"/>
    <n v="476739000"/>
    <n v="603533000"/>
    <n v="547892000"/>
    <n v="642069000"/>
    <n v="229210000"/>
    <n v="0.15129999999999999"/>
    <n v="0.16950000000000001"/>
    <n v="0.22650000000000001"/>
    <n v="0.18679999999999999"/>
    <n v="-0.47660000000000002"/>
    <n v="-8.5999999999999993E-2"/>
    <n v="-1.6400000000000001E-2"/>
    <n v="7.4300000000000005E-2"/>
    <n v="3.3500000000000002E-2"/>
    <n v="-1.2376"/>
  </r>
  <r>
    <n v="1943"/>
    <s v="МРТ-ЭКСПЕРТ МАЙКОП, ООО"/>
    <x v="8"/>
    <m/>
    <m/>
    <x v="88"/>
    <s v="1130105002125"/>
    <s v="0105069680"/>
    <s v="Общая врачебная практика"/>
    <n v="102453000"/>
    <n v="118417000"/>
    <n v="141834000"/>
    <n v="165320000"/>
    <n v="228877000"/>
    <n v="-2.9899999999999999E-2"/>
    <n v="1.1599999999999999E-2"/>
    <n v="5.9900000000000002E-2"/>
    <n v="4.99E-2"/>
    <n v="3.5999999999999997E-2"/>
    <n v="-0.18429999999999999"/>
    <n v="-0.1812"/>
    <n v="-8.6400000000000005E-2"/>
    <n v="1.6E-2"/>
    <n v="0.01"/>
  </r>
  <r>
    <n v="1944"/>
    <s v="ЦЕРЕКОН, ООО"/>
    <x v="8"/>
    <m/>
    <m/>
    <x v="88"/>
    <s v="1177746692793"/>
    <s v="7725384477"/>
    <s v="Деятельность больничных организаций"/>
    <n v="63426000"/>
    <n v="72537000"/>
    <n v="80427000"/>
    <n v="98548000"/>
    <n v="228830000"/>
    <n v="-7.0599999999999996E-2"/>
    <n v="-7.6999999999999999E-2"/>
    <n v="1.4500000000000001E-2"/>
    <n v="7.4099999999999999E-2"/>
    <n v="0.47739999999999999"/>
    <n v="-7.6E-3"/>
    <n v="-3.3999999999999998E-3"/>
    <n v="-5.9999999999999995E-4"/>
    <n v="-9.5999999999999992E-3"/>
    <n v="-9.4999999999999998E-3"/>
  </r>
  <r>
    <n v="1945"/>
    <s v="МАТРЁШКА, ООО"/>
    <x v="0"/>
    <m/>
    <s v="Стоматология"/>
    <x v="88"/>
    <s v="1173123029562"/>
    <s v="3123419975"/>
    <s v="Стоматологическая практика"/>
    <n v="59035000"/>
    <n v="124644000"/>
    <n v="152883000"/>
    <n v="173980000"/>
    <n v="228816000"/>
    <n v="0.46239999999999998"/>
    <n v="0.45660000000000001"/>
    <n v="0.34639999999999999"/>
    <n v="0.3609"/>
    <n v="0.433"/>
    <n v="0.46679999999999999"/>
    <n v="0.44819999999999999"/>
    <n v="0.31"/>
    <n v="0.3785"/>
    <n v="0.39329999999999998"/>
  </r>
  <r>
    <n v="1946"/>
    <s v="ЦЕНТР ЭСТЕТИЧЕСКОЙ МЕДИЦИНЫ И ГИРУДОТЕРАПИИ, ООО"/>
    <x v="8"/>
    <m/>
    <m/>
    <x v="88"/>
    <s v="1027739004468"/>
    <s v="7701210979"/>
    <s v="Общая врачебная практика"/>
    <m/>
    <n v="195814000"/>
    <n v="297585000"/>
    <n v="252450000"/>
    <n v="228801000"/>
    <m/>
    <n v="5.1999999999999998E-3"/>
    <n v="0.18090000000000001"/>
    <n v="2.1700000000000001E-2"/>
    <n v="2.1499999999999998E-2"/>
    <m/>
    <m/>
    <m/>
    <m/>
    <m/>
  </r>
  <r>
    <n v="1947"/>
    <s v="ЛАМЭ, ООО"/>
    <x v="8"/>
    <m/>
    <m/>
    <x v="88"/>
    <s v="1197627019369"/>
    <s v="7604359035"/>
    <s v="Деятельность больничных организаций"/>
    <n v="50399000"/>
    <n v="93198000"/>
    <n v="123590000"/>
    <n v="177402000"/>
    <n v="228786000"/>
    <n v="0.18060000000000001"/>
    <n v="0.1353"/>
    <n v="0.1123"/>
    <n v="6.1100000000000002E-2"/>
    <n v="0.15939999999999999"/>
    <n v="0.155"/>
    <n v="0.111"/>
    <n v="6.3399999999999998E-2"/>
    <n v="1.46E-2"/>
    <m/>
  </r>
  <r>
    <n v="1948"/>
    <s v="ЭСТЕТИК КЛИНИК, ООО"/>
    <x v="0"/>
    <s v="Специализированная"/>
    <s v="Косметология"/>
    <x v="88"/>
    <s v="1187746821756"/>
    <s v="7733330820"/>
    <s v="Деятельность в области медицины прочая, не включенная в другие группировки"/>
    <n v="87783000"/>
    <n v="126568000"/>
    <n v="213309000"/>
    <n v="211513000"/>
    <n v="228718000"/>
    <n v="0.3463"/>
    <n v="-1.34E-2"/>
    <n v="0.2261"/>
    <n v="0.1152"/>
    <n v="4.2599999999999999E-2"/>
    <n v="-4.7000000000000002E-3"/>
    <m/>
    <n v="-1.1000000000000001E-3"/>
    <n v="2.6499999999999999E-2"/>
    <n v="3.0800000000000001E-2"/>
  </r>
  <r>
    <n v="1949"/>
    <s v="САКУРА, ООО МЦ"/>
    <x v="8"/>
    <m/>
    <m/>
    <x v="88"/>
    <s v="1117450000580"/>
    <s v="7450071893"/>
    <s v="Общая врачебная практика"/>
    <n v="86835000"/>
    <n v="124599000"/>
    <n v="151295000"/>
    <n v="189865000"/>
    <n v="228701000"/>
    <n v="0.36209999999999998"/>
    <n v="0.36159999999999998"/>
    <n v="0.36420000000000002"/>
    <n v="0.18609999999999999"/>
    <n v="0.28670000000000001"/>
    <m/>
    <m/>
    <m/>
    <m/>
    <m/>
  </r>
  <r>
    <n v="1950"/>
    <s v="НОВЫЙ СТАНДАРТ 32, ООО"/>
    <x v="0"/>
    <m/>
    <s v="Стоматология"/>
    <x v="88"/>
    <s v="1095321005163"/>
    <s v="5321136066"/>
    <s v="Стоматологическая практика"/>
    <n v="127700000"/>
    <n v="156333000"/>
    <n v="185992000"/>
    <n v="198358000"/>
    <n v="228685000"/>
    <n v="0.15029999999999999"/>
    <n v="0.19389999999999999"/>
    <n v="0.18679999999999999"/>
    <n v="0.17510000000000001"/>
    <n v="0.2001"/>
    <n v="0.21129999999999999"/>
    <n v="0.1804"/>
    <n v="0.1719"/>
    <n v="0.1827"/>
    <n v="0.19209999999999999"/>
  </r>
  <r>
    <n v="1951"/>
    <s v="СТУДИО 13, ООО"/>
    <x v="8"/>
    <m/>
    <m/>
    <x v="88"/>
    <s v="1107746701710"/>
    <s v="7704763241"/>
    <s v="Деятельность в области медицины прочая"/>
    <n v="24296000"/>
    <n v="62243000"/>
    <n v="130701000"/>
    <m/>
    <n v="228667000"/>
    <n v="-0.26719999999999999"/>
    <n v="5.9200000000000003E-2"/>
    <n v="0.29930000000000001"/>
    <m/>
    <n v="0.26029999999999998"/>
    <m/>
    <n v="-3.2000000000000002E-3"/>
    <n v="-1.03E-2"/>
    <m/>
    <n v="-9.2999999999999992E-3"/>
  </r>
  <r>
    <n v="1952"/>
    <s v="КАРАЧАРОВО, АО САНАТОРИЙ"/>
    <x v="6"/>
    <m/>
    <m/>
    <x v="88"/>
    <s v="1026901729656"/>
    <s v="6911004730"/>
    <s v="Деятельность санаторно-курортных организаций"/>
    <n v="156535000"/>
    <n v="195455000"/>
    <n v="199078000"/>
    <n v="226475000"/>
    <n v="228576000"/>
    <n v="-0.25740000000000002"/>
    <n v="-0.17510000000000001"/>
    <n v="-0.14599999999999999"/>
    <n v="-5.5399999999999998E-2"/>
    <n v="-0.1095"/>
    <n v="-0.16869999999999999"/>
    <n v="-0.2331"/>
    <n v="-0.1653"/>
    <n v="1E-4"/>
    <n v="-0.19359999999999999"/>
  </r>
  <r>
    <n v="1953"/>
    <s v="АКАДЕМИЯ ЗДОРОВЬЯ, ООО КЛИНИКА"/>
    <x v="8"/>
    <m/>
    <m/>
    <x v="88"/>
    <s v="1130608001435"/>
    <s v="0608023107"/>
    <s v="Деятельность в области здравоохранения"/>
    <n v="50666000"/>
    <n v="54405000"/>
    <n v="79487000"/>
    <n v="97550000"/>
    <n v="228503000"/>
    <n v="8.5199999999999998E-2"/>
    <n v="0.13539999999999999"/>
    <n v="0.3644"/>
    <n v="0.14299999999999999"/>
    <n v="0.1782"/>
    <m/>
    <m/>
    <m/>
    <m/>
    <m/>
  </r>
  <r>
    <n v="1954"/>
    <s v="ФИРМА ОРИС, ООО"/>
    <x v="8"/>
    <m/>
    <m/>
    <x v="88"/>
    <s v="1117746765410"/>
    <s v="7728784681"/>
    <s v="Общая врачебная практика"/>
    <n v="578783000"/>
    <n v="344101000"/>
    <n v="271714000"/>
    <n v="306157000"/>
    <n v="228344000"/>
    <n v="6.3899999999999998E-2"/>
    <n v="3.3099999999999997E-2"/>
    <n v="8.3000000000000001E-3"/>
    <n v="2.7699999999999999E-2"/>
    <n v="4.9700000000000001E-2"/>
    <n v="0.1012"/>
    <n v="7.6399999999999996E-2"/>
    <n v="0.12379999999999999"/>
    <n v="-9.6500000000000002E-2"/>
    <n v="1.72E-2"/>
  </r>
  <r>
    <n v="1955"/>
    <s v="ЦЕНТР МЕДИЦИНСКИХ ОСМОТРОВ, ООО"/>
    <x v="8"/>
    <m/>
    <m/>
    <x v="88"/>
    <s v="1136164003942"/>
    <s v="6164312419"/>
    <s v="Общая врачебная практика"/>
    <n v="140626000"/>
    <n v="129176000"/>
    <n v="150132000"/>
    <n v="182218000"/>
    <n v="228251000"/>
    <n v="-3.9699999999999999E-2"/>
    <n v="3.44E-2"/>
    <n v="1.8800000000000001E-2"/>
    <n v="5.3900000000000003E-2"/>
    <n v="0.22339999999999999"/>
    <n v="-1E-4"/>
    <n v="-1.01E-2"/>
    <n v="-1.2500000000000001E-2"/>
    <n v="-1.01E-2"/>
    <n v="-3.0000000000000001E-3"/>
  </r>
  <r>
    <n v="1956"/>
    <s v="ЦСС ЭЛИКСИР, ООО"/>
    <x v="0"/>
    <m/>
    <s v="Стоматология"/>
    <x v="88"/>
    <s v="1077017035402"/>
    <s v="7017196682"/>
    <s v="Стоматологическая практика"/>
    <n v="108190000"/>
    <n v="164500000"/>
    <n v="194105000"/>
    <n v="207419000"/>
    <n v="228216000"/>
    <n v="0.18959999999999999"/>
    <n v="0.29020000000000001"/>
    <n v="0.26450000000000001"/>
    <n v="0.26440000000000002"/>
    <n v="0.223"/>
    <m/>
    <m/>
    <m/>
    <m/>
    <m/>
  </r>
  <r>
    <n v="1957"/>
    <s v="БЬЮТИ ПРЕМИУМ, ООО"/>
    <x v="8"/>
    <m/>
    <m/>
    <x v="88"/>
    <s v="1192536015814"/>
    <s v="2540251115"/>
    <s v="Деятельность в области медицины прочая"/>
    <n v="115677000"/>
    <n v="125660000"/>
    <n v="153868000"/>
    <n v="165610000"/>
    <n v="228215000"/>
    <n v="3.9199999999999999E-2"/>
    <n v="0.28449999999999998"/>
    <n v="0.18459999999999999"/>
    <n v="3.2000000000000001E-2"/>
    <n v="0.3201"/>
    <m/>
    <m/>
    <m/>
    <m/>
    <m/>
  </r>
  <r>
    <n v="1958"/>
    <s v="ССЦ ДИАЛ-ДЕНТ, ООО"/>
    <x v="8"/>
    <m/>
    <m/>
    <x v="88"/>
    <s v="1157746581354"/>
    <s v="9705042503"/>
    <s v="Деятельность больничных организаций"/>
    <n v="183172000"/>
    <n v="194383000"/>
    <n v="197364000"/>
    <n v="218940000"/>
    <n v="228199000"/>
    <n v="8.3699999999999997E-2"/>
    <n v="7.4700000000000003E-2"/>
    <n v="8.9599999999999999E-2"/>
    <n v="9.9199999999999997E-2"/>
    <n v="6.9000000000000006E-2"/>
    <n v="7.5999999999999998E-2"/>
    <m/>
    <m/>
    <m/>
    <n v="5.5199999999999999E-2"/>
  </r>
  <r>
    <n v="1959"/>
    <s v="ЦИФРОВАЯ СТОМАТОЛОГИЯ, ООО"/>
    <x v="0"/>
    <m/>
    <s v="Стоматология"/>
    <x v="88"/>
    <s v="1195081063462"/>
    <s v="5029249293"/>
    <s v="Стоматологическая практика"/>
    <n v="65423000"/>
    <n v="90431000"/>
    <n v="141075000"/>
    <n v="174965000"/>
    <n v="228191000"/>
    <n v="0.251"/>
    <n v="0.2954"/>
    <n v="5.04E-2"/>
    <n v="6.4500000000000002E-2"/>
    <n v="0.14680000000000001"/>
    <n v="0.2397"/>
    <m/>
    <m/>
    <m/>
    <m/>
  </r>
  <r>
    <n v="1960"/>
    <s v="ВИТА ДИЗАЙН, ООО"/>
    <x v="8"/>
    <m/>
    <m/>
    <x v="88"/>
    <s v="1067758526340"/>
    <s v="7721568875"/>
    <s v="Деятельность больничных организаций"/>
    <n v="157577000"/>
    <n v="196102000"/>
    <n v="195044000"/>
    <n v="216987000"/>
    <n v="228144000"/>
    <n v="7.0300000000000001E-2"/>
    <n v="3.9100000000000003E-2"/>
    <n v="2.6599999999999999E-2"/>
    <n v="3.9800000000000002E-2"/>
    <n v="2.46E-2"/>
    <n v="6.9699999999999998E-2"/>
    <n v="1.47E-2"/>
    <n v="2.64E-2"/>
    <n v="2.6599999999999999E-2"/>
    <n v="-1.6999999999999999E-3"/>
  </r>
  <r>
    <n v="1961"/>
    <s v="ОРТОФРЭШ, ООО"/>
    <x v="0"/>
    <m/>
    <s v="Стоматология"/>
    <x v="88"/>
    <s v="1172724001944"/>
    <s v="2721229104"/>
    <s v="Стоматологическая практика"/>
    <n v="76965000"/>
    <n v="92957000"/>
    <n v="128815000"/>
    <n v="168525000"/>
    <n v="227863000"/>
    <n v="0.1245"/>
    <n v="3.8899999999999997E-2"/>
    <n v="0.1694"/>
    <n v="0.15040000000000001"/>
    <n v="0.2261"/>
    <m/>
    <m/>
    <m/>
    <m/>
    <m/>
  </r>
  <r>
    <n v="1962"/>
    <s v="СПЕКТР КАЛИНИНГРАД, ООО"/>
    <x v="8"/>
    <m/>
    <m/>
    <x v="88"/>
    <s v="1213600022195"/>
    <s v="3661177669"/>
    <s v="Деятельность больничных организаций"/>
    <m/>
    <n v="10976000"/>
    <n v="70001000"/>
    <n v="130245000"/>
    <n v="227855000"/>
    <m/>
    <n v="5.9900000000000002E-2"/>
    <n v="0.17380000000000001"/>
    <n v="0.2127"/>
    <n v="0.1512"/>
    <m/>
    <m/>
    <m/>
    <m/>
    <m/>
  </r>
  <r>
    <n v="1963"/>
    <s v="СП ОЛЬХОВКА, ООО"/>
    <x v="6"/>
    <m/>
    <m/>
    <x v="88"/>
    <s v="1200200025574"/>
    <s v="0268090537"/>
    <s v="Деятельность санаторно-курортных организаций"/>
    <n v="68160000"/>
    <n v="121593000"/>
    <n v="154156000"/>
    <n v="200726000"/>
    <n v="227849000"/>
    <n v="-0.53400000000000003"/>
    <n v="-0.11700000000000001"/>
    <n v="-9.0499999999999997E-2"/>
    <n v="-2.7E-2"/>
    <n v="-1.1599999999999999E-2"/>
    <n v="-0.59460000000000002"/>
    <n v="-0.12759999999999999"/>
    <n v="-8.9800000000000005E-2"/>
    <n v="-3.5799999999999998E-2"/>
    <n v="-1.9E-2"/>
  </r>
  <r>
    <n v="1964"/>
    <s v="МЕДЛУКИ, ООО"/>
    <x v="0"/>
    <m/>
    <s v="Стоматология"/>
    <x v="88"/>
    <s v="1136025000836"/>
    <s v="6025040334"/>
    <s v="Стоматологическая практика"/>
    <n v="28230000"/>
    <n v="45504000"/>
    <n v="53046000"/>
    <n v="79445000"/>
    <n v="227824000"/>
    <n v="4.4600000000000001E-2"/>
    <n v="0.159"/>
    <n v="0.1706"/>
    <n v="0.14330000000000001"/>
    <n v="0.1008"/>
    <m/>
    <n v="-2.9999999999999997E-4"/>
    <n v="-1.46E-2"/>
    <n v="-2.01E-2"/>
    <n v="-5.1000000000000004E-3"/>
  </r>
  <r>
    <n v="1965"/>
    <s v="МЭДЖИККИДС, ООО"/>
    <x v="0"/>
    <m/>
    <s v="Стоматология"/>
    <x v="88"/>
    <s v="1135476139402"/>
    <s v="5406758330"/>
    <s v="Стоматологическая практика"/>
    <n v="82098000"/>
    <n v="159612000"/>
    <n v="209242000"/>
    <n v="224462000"/>
    <n v="227772000"/>
    <n v="-0.24360000000000001"/>
    <n v="4.6100000000000002E-2"/>
    <n v="0.1077"/>
    <n v="7.3599999999999999E-2"/>
    <n v="3.4000000000000002E-2"/>
    <n v="-0.38900000000000001"/>
    <n v="-7.7200000000000005E-2"/>
    <n v="2.3400000000000001E-2"/>
    <n v="-2.0999999999999999E-3"/>
    <n v="-2.5399999999999999E-2"/>
  </r>
  <r>
    <n v="1966"/>
    <s v="КЛИНИКА НМ, ООО"/>
    <x v="8"/>
    <m/>
    <m/>
    <x v="88"/>
    <s v="1125034003379"/>
    <s v="5034045111"/>
    <s v="Общая врачебная практика"/>
    <n v="169337000"/>
    <n v="185784000"/>
    <n v="203366000"/>
    <n v="231579000"/>
    <n v="227578000"/>
    <n v="2.5999999999999999E-2"/>
    <n v="3.8699999999999998E-2"/>
    <n v="-7.8299999999999995E-2"/>
    <n v="-5.7599999999999998E-2"/>
    <n v="0.1091"/>
    <m/>
    <m/>
    <m/>
    <m/>
    <m/>
  </r>
  <r>
    <n v="1967"/>
    <s v="МКЦ ОРИС, ООО"/>
    <x v="8"/>
    <m/>
    <m/>
    <x v="88"/>
    <s v="1157746178314"/>
    <s v="7703105360"/>
    <s v="Деятельность больничных организаций"/>
    <n v="184051000"/>
    <n v="128572000"/>
    <n v="114590000"/>
    <n v="124847000"/>
    <n v="227510000"/>
    <n v="0.1404"/>
    <n v="-3.5900000000000001E-2"/>
    <n v="-0.1129"/>
    <n v="-1.5599999999999999E-2"/>
    <n v="6.0100000000000001E-2"/>
    <n v="0.1474"/>
    <n v="0.1125"/>
    <n v="5.3800000000000001E-2"/>
    <n v="3.0999999999999999E-3"/>
    <n v="5.0200000000000002E-2"/>
  </r>
  <r>
    <n v="1968"/>
    <s v="МЦ АВАНТА, ООО"/>
    <x v="8"/>
    <m/>
    <m/>
    <x v="88"/>
    <s v="1179204004980"/>
    <s v="9204565894"/>
    <s v="Общая врачебная практика"/>
    <n v="116636000"/>
    <n v="126040000"/>
    <n v="148580000"/>
    <n v="178759000"/>
    <n v="227301000"/>
    <n v="0.10290000000000001"/>
    <n v="8.2000000000000003E-2"/>
    <n v="7.6300000000000007E-2"/>
    <n v="8.5199999999999998E-2"/>
    <n v="0.1792"/>
    <m/>
    <m/>
    <m/>
    <m/>
    <m/>
  </r>
  <r>
    <n v="1969"/>
    <s v="МЕДИЦИНСКИЙ ДИ-СТАЦИОНАР ПЛЮС, ООО"/>
    <x v="8"/>
    <m/>
    <m/>
    <x v="88"/>
    <s v="1126449001887"/>
    <s v="6449064850"/>
    <s v="Деятельность в области здравоохранения"/>
    <n v="141203000"/>
    <n v="134238000"/>
    <n v="156335000"/>
    <n v="186230000"/>
    <n v="227102000"/>
    <n v="0.14929999999999999"/>
    <n v="7.8100000000000003E-2"/>
    <n v="6.0199999999999997E-2"/>
    <n v="6.5699999999999995E-2"/>
    <n v="2.6100000000000002E-2"/>
    <m/>
    <m/>
    <m/>
    <m/>
    <m/>
  </r>
  <r>
    <n v="1970"/>
    <s v="ДК СОВЁНОК, ООО"/>
    <x v="8"/>
    <m/>
    <m/>
    <x v="88"/>
    <s v="1206400008517"/>
    <s v="6454124801"/>
    <s v="Деятельность больничных организаций"/>
    <n v="86105000"/>
    <n v="127179000"/>
    <n v="162859000"/>
    <n v="197874000"/>
    <n v="226919000"/>
    <n v="0.15090000000000001"/>
    <n v="0.29559999999999997"/>
    <n v="0.16539999999999999"/>
    <n v="0.16750000000000001"/>
    <n v="0.23719999999999999"/>
    <n v="0.1168"/>
    <n v="0.1973"/>
    <n v="4.4000000000000003E-3"/>
    <n v="0.10630000000000001"/>
    <n v="-2.9700000000000001E-2"/>
  </r>
  <r>
    <n v="1971"/>
    <s v="НЕО-КЛИНИК, ООО"/>
    <x v="8"/>
    <m/>
    <m/>
    <x v="88"/>
    <s v="1067203308820"/>
    <s v="7202148852"/>
    <s v="Деятельность больничных организаций"/>
    <n v="151261000"/>
    <n v="174091000"/>
    <n v="193179000"/>
    <n v="225090000"/>
    <n v="226755000"/>
    <n v="9.5399999999999999E-2"/>
    <n v="9.0899999999999995E-2"/>
    <n v="0.1318"/>
    <n v="0.14799999999999999"/>
    <n v="8.2100000000000006E-2"/>
    <n v="-1.83E-2"/>
    <n v="-1.2500000000000001E-2"/>
    <n v="-3.2000000000000002E-3"/>
    <m/>
    <m/>
  </r>
  <r>
    <n v="1972"/>
    <s v="ЛИЧНЫЙ ДОКТОР, ООО"/>
    <x v="8"/>
    <m/>
    <m/>
    <x v="88"/>
    <s v="1111828002648"/>
    <s v="1828021481"/>
    <s v="Деятельность больничных организаций"/>
    <n v="111933000"/>
    <n v="117940000"/>
    <n v="135897000"/>
    <n v="174739000"/>
    <n v="226636000"/>
    <n v="0.1613"/>
    <n v="0.155"/>
    <n v="0.18870000000000001"/>
    <n v="0.218"/>
    <n v="0.10879999999999999"/>
    <m/>
    <m/>
    <n v="-5.0000000000000001E-4"/>
    <m/>
    <m/>
  </r>
  <r>
    <n v="1973"/>
    <s v="ПРЕДРЕЙСОВЫЙ, ООО"/>
    <x v="8"/>
    <m/>
    <m/>
    <x v="88"/>
    <s v="1167746315604"/>
    <s v="7704351079"/>
    <s v="Деятельность больничных организаций"/>
    <n v="117751000"/>
    <n v="112093000"/>
    <n v="141081000"/>
    <n v="171305000"/>
    <n v="226626000"/>
    <n v="0.33260000000000001"/>
    <n v="0.42859999999999998"/>
    <n v="0.4622"/>
    <n v="0.41980000000000001"/>
    <n v="0.4259"/>
    <m/>
    <m/>
    <m/>
    <m/>
    <m/>
  </r>
  <r>
    <n v="1974"/>
    <s v="ЗДРАВНИЦА, ООО"/>
    <x v="8"/>
    <m/>
    <m/>
    <x v="88"/>
    <s v="1154632003130"/>
    <s v="4632201710"/>
    <s v="Деятельность в области медицины прочая, не включенная в другие группировки"/>
    <n v="287971000"/>
    <n v="220125000"/>
    <n v="233872000"/>
    <n v="237900000"/>
    <n v="226584000"/>
    <n v="0.28270000000000001"/>
    <n v="0.158"/>
    <n v="6.3200000000000006E-2"/>
    <n v="2.7900000000000001E-2"/>
    <n v="-2.3999999999999998E-3"/>
    <m/>
    <m/>
    <m/>
    <m/>
    <m/>
  </r>
  <r>
    <n v="1975"/>
    <s v="НОВОМЕД Н, ООО"/>
    <x v="8"/>
    <m/>
    <m/>
    <x v="88"/>
    <s v="1112315000930"/>
    <s v="2315165730"/>
    <s v="Деятельность больничных организаций"/>
    <n v="51127000"/>
    <n v="89562000"/>
    <n v="138858000"/>
    <n v="201160000"/>
    <n v="226506000"/>
    <n v="0.1678"/>
    <n v="0.1515"/>
    <n v="0.21590000000000001"/>
    <n v="0.18940000000000001"/>
    <n v="6.5500000000000003E-2"/>
    <m/>
    <m/>
    <m/>
    <m/>
    <m/>
  </r>
  <r>
    <n v="1976"/>
    <s v="МЕДИЦИНСКИЙ ЦЕНТР ДОКТОР АЛЕКС, ООО"/>
    <x v="8"/>
    <m/>
    <m/>
    <x v="88"/>
    <s v="1153850052795"/>
    <s v="3812117431"/>
    <s v="Деятельность больничных организаций"/>
    <n v="91459000"/>
    <n v="119254000"/>
    <n v="100078000"/>
    <n v="147525000"/>
    <n v="226496000"/>
    <n v="0.31630000000000003"/>
    <n v="0.19439999999999999"/>
    <n v="0.1419"/>
    <n v="0.29930000000000001"/>
    <n v="0.2049"/>
    <m/>
    <m/>
    <m/>
    <m/>
    <m/>
  </r>
  <r>
    <n v="1977"/>
    <s v="ПЯТНИЦКАЯ МЕД, ООО"/>
    <x v="8"/>
    <m/>
    <m/>
    <x v="88"/>
    <s v="1197746478380"/>
    <s v="9705135109"/>
    <s v="Деятельность больничных организаций"/>
    <n v="145053000"/>
    <n v="177253000"/>
    <n v="183456000"/>
    <n v="207756000"/>
    <n v="226492000"/>
    <n v="8.9200000000000002E-2"/>
    <n v="8.1000000000000003E-2"/>
    <n v="2.9100000000000001E-2"/>
    <n v="2.2499999999999999E-2"/>
    <n v="4.8399999999999999E-2"/>
    <n v="7.3999999999999996E-2"/>
    <n v="7.2900000000000006E-2"/>
    <n v="2.4299999999999999E-2"/>
    <n v="1.7500000000000002E-2"/>
    <m/>
  </r>
  <r>
    <n v="1978"/>
    <s v="КЛИНИКА ПРЕОБРАЖЕНИЕ, ООО"/>
    <x v="8"/>
    <m/>
    <m/>
    <x v="88"/>
    <s v="1217700318241"/>
    <s v="9722004392"/>
    <s v="Деятельность больничных организаций"/>
    <m/>
    <n v="19360000"/>
    <n v="40995000"/>
    <n v="117530000"/>
    <n v="226488000"/>
    <m/>
    <n v="-4.2700000000000002E-2"/>
    <n v="0.1951"/>
    <n v="0.23949999999999999"/>
    <n v="0.12609999999999999"/>
    <m/>
    <n v="-6.5699999999999995E-2"/>
    <n v="0.1794"/>
    <n v="0.22309999999999999"/>
    <m/>
  </r>
  <r>
    <n v="1979"/>
    <s v="ЗДОРОВЬЕ СЕМЬИ К, ООО"/>
    <x v="8"/>
    <m/>
    <m/>
    <x v="88"/>
    <s v="1171690070750"/>
    <s v="1656099411"/>
    <s v="Деятельность больничных организаций"/>
    <n v="108429000"/>
    <n v="148549000"/>
    <n v="169653000"/>
    <n v="196335000"/>
    <n v="226363000"/>
    <n v="0.16819999999999999"/>
    <n v="0.1464"/>
    <n v="0.19489999999999999"/>
    <n v="0.32040000000000002"/>
    <n v="0.23039999999999999"/>
    <m/>
    <n v="-2.5999999999999999E-3"/>
    <m/>
    <n v="-9.9000000000000008E-3"/>
    <n v="-2.7000000000000001E-3"/>
  </r>
  <r>
    <n v="1980"/>
    <s v="РЕНИДЕНТ ПРЕМИУМ, ООО"/>
    <x v="0"/>
    <m/>
    <s v="Стоматология"/>
    <x v="88"/>
    <s v="1137847465634"/>
    <s v="7814594003"/>
    <s v="Стоматологическая практика"/>
    <n v="104254000"/>
    <n v="123813000"/>
    <n v="133606000"/>
    <n v="180876000"/>
    <n v="226321000"/>
    <n v="0.5353"/>
    <n v="0.52529999999999999"/>
    <n v="0.54210000000000003"/>
    <n v="0.4894"/>
    <n v="0.49530000000000002"/>
    <m/>
    <m/>
    <m/>
    <m/>
    <m/>
  </r>
  <r>
    <n v="1981"/>
    <s v="ЮНОНА, ООО МЖЦ"/>
    <x v="8"/>
    <m/>
    <m/>
    <x v="88"/>
    <s v="1025401929728"/>
    <s v="5405222610"/>
    <s v="Общая врачебная практика"/>
    <n v="103861000"/>
    <n v="115492000"/>
    <n v="145618000"/>
    <n v="175324000"/>
    <n v="225639000"/>
    <n v="-5.9999999999999995E-4"/>
    <n v="3.8699999999999998E-2"/>
    <n v="4.5600000000000002E-2"/>
    <n v="5.9799999999999999E-2"/>
    <n v="4.8899999999999999E-2"/>
    <n v="6.8999999999999999E-3"/>
    <n v="8.6999999999999994E-3"/>
    <m/>
    <m/>
    <n v="-4.24E-2"/>
  </r>
  <r>
    <n v="1982"/>
    <s v="МЦ ГИППОКРАТ 21 ВЕК, ООО"/>
    <x v="8"/>
    <m/>
    <m/>
    <x v="88"/>
    <s v="1126195008257"/>
    <s v="6163125342"/>
    <s v="Деятельность в области здравоохранения"/>
    <n v="85242000"/>
    <n v="78795000"/>
    <n v="99720000"/>
    <n v="169749000"/>
    <n v="225579000"/>
    <n v="0.1348"/>
    <n v="0.41980000000000001"/>
    <n v="0.37790000000000001"/>
    <n v="0.39500000000000002"/>
    <n v="0.3034"/>
    <m/>
    <n v="-1E-4"/>
    <m/>
    <m/>
    <n v="-2.8999999999999998E-3"/>
  </r>
  <r>
    <n v="1983"/>
    <s v="ЦЕНТР СЕМЕЙНОЙ МЕДИЦИНЫ АЛМИТА, ООО"/>
    <x v="8"/>
    <m/>
    <m/>
    <x v="88"/>
    <s v="1085407009710"/>
    <s v="5407050847"/>
    <s v="Деятельность больничных организаций"/>
    <n v="96861000"/>
    <n v="114724000"/>
    <n v="149986000"/>
    <n v="188247000"/>
    <n v="225512000"/>
    <n v="0.1013"/>
    <n v="0.12139999999999999"/>
    <n v="9.3299999999999994E-2"/>
    <n v="0.1041"/>
    <n v="9.5699999999999993E-2"/>
    <m/>
    <m/>
    <m/>
    <m/>
    <m/>
  </r>
  <r>
    <n v="1984"/>
    <s v="СТОМАТОЛОГИЧЕСКАЯ КЛИНИКА ФИРМА УЛЫБКА, ООО"/>
    <x v="0"/>
    <m/>
    <s v="Стоматология"/>
    <x v="88"/>
    <s v="1034205046567"/>
    <s v="4205050627"/>
    <s v="Стоматологическая практика"/>
    <n v="122711000"/>
    <n v="157236000"/>
    <n v="62778000"/>
    <n v="192398000"/>
    <n v="225423000"/>
    <n v="7.85E-2"/>
    <n v="0.24049999999999999"/>
    <n v="-8.6900000000000005E-2"/>
    <n v="9.2700000000000005E-2"/>
    <n v="0.16889999999999999"/>
    <m/>
    <m/>
    <m/>
    <m/>
    <m/>
  </r>
  <r>
    <n v="1985"/>
    <s v="НЕМЕЦКИЙ ДЕНТАЛЬНЫЙ ИМПЛАНТОЛОГИЧЕСКИЙ ЦЕНТР, ООО"/>
    <x v="0"/>
    <m/>
    <s v="Стоматология"/>
    <x v="88"/>
    <s v="1167746527596"/>
    <s v="9729010420"/>
    <s v="Стоматологическая практика"/>
    <n v="123949000"/>
    <n v="139157000"/>
    <n v="151373000"/>
    <n v="189360000"/>
    <n v="225383000"/>
    <n v="2.92E-2"/>
    <n v="2.35E-2"/>
    <n v="3.1899999999999998E-2"/>
    <n v="2.8799999999999999E-2"/>
    <n v="2.4899999999999999E-2"/>
    <n v="1.72E-2"/>
    <n v="1.43E-2"/>
    <n v="1.6799999999999999E-2"/>
    <n v="1.7899999999999999E-2"/>
    <n v="1.49E-2"/>
  </r>
  <r>
    <n v="1986"/>
    <s v="СТОМАТОЛОГ, ООО"/>
    <x v="0"/>
    <m/>
    <s v="Стоматология"/>
    <x v="88"/>
    <s v="1177746841865"/>
    <s v="7703431652"/>
    <s v="Стоматологическая практика"/>
    <n v="106876000"/>
    <n v="108311000"/>
    <n v="147902000"/>
    <n v="158479000"/>
    <n v="225273000"/>
    <n v="0.1046"/>
    <n v="2.1000000000000001E-2"/>
    <n v="0.21010000000000001"/>
    <n v="7.7600000000000002E-2"/>
    <n v="3.9899999999999998E-2"/>
    <m/>
    <m/>
    <m/>
    <m/>
    <m/>
  </r>
  <r>
    <n v="1987"/>
    <s v="НОВАЯ СТОМАТОЛОГИЯ, ООО"/>
    <x v="0"/>
    <m/>
    <s v="Стоматология"/>
    <x v="88"/>
    <s v="1082308007165"/>
    <s v="2308146687"/>
    <s v="Стоматологическая практика"/>
    <n v="66595000"/>
    <n v="121298000"/>
    <n v="176354000"/>
    <n v="202268000"/>
    <n v="225052000"/>
    <n v="-0.67579999999999996"/>
    <n v="8.0199999999999994E-2"/>
    <n v="0.12280000000000001"/>
    <n v="5.1400000000000001E-2"/>
    <n v="4.5900000000000003E-2"/>
    <n v="-1.52E-2"/>
    <n v="-1.0200000000000001E-2"/>
    <n v="-5.7000000000000002E-3"/>
    <n v="-8.0000000000000002E-3"/>
    <n v="-2.18E-2"/>
  </r>
  <r>
    <n v="1988"/>
    <s v="ХОЗРАСЧЕТНАЯ СТОМАТОЛОГИЧЕСКАЯ ПОЛИКЛИНИКА, ООО"/>
    <x v="0"/>
    <m/>
    <s v="Стоматология"/>
    <x v="88"/>
    <s v="1240200037142"/>
    <s v="0276178707"/>
    <s v="Стоматологическая практика"/>
    <n v="135048000"/>
    <n v="155359000"/>
    <n v="183958000"/>
    <n v="39779000"/>
    <n v="224899000"/>
    <n v="9.1800000000000007E-2"/>
    <n v="8.1100000000000005E-2"/>
    <n v="0.1701"/>
    <n v="0.1804"/>
    <n v="8.7599999999999997E-2"/>
    <n v="5.8099999999999999E-2"/>
    <n v="5.5300000000000002E-2"/>
    <n v="0.1019"/>
    <n v="0.1132"/>
    <n v="5.6899999999999999E-2"/>
  </r>
  <r>
    <n v="1989"/>
    <s v="МЕДАЛЬЯНС КЛИНИК, ООО"/>
    <x v="8"/>
    <m/>
    <m/>
    <x v="88"/>
    <s v="1167746307740"/>
    <s v="7716821219"/>
    <s v="Деятельность больничных организаций"/>
    <n v="15529000"/>
    <n v="16027000"/>
    <n v="45541000"/>
    <n v="179734000"/>
    <n v="224868000"/>
    <n v="-3.2000000000000002E-3"/>
    <n v="5.6000000000000001E-2"/>
    <n v="3.2099999999999997E-2"/>
    <n v="3.2099999999999997E-2"/>
    <n v="6.2600000000000003E-2"/>
    <n v="-1.2800000000000001E-2"/>
    <n v="4.5400000000000003E-2"/>
    <n v="2.07E-2"/>
    <n v="-1.9800000000000002E-2"/>
    <n v="-2.7199999999999998E-2"/>
  </r>
  <r>
    <n v="1990"/>
    <s v="МАСТЕР-ДЕНТ, ООО"/>
    <x v="0"/>
    <s v="Узкопрофильная"/>
    <s v="Стоматология"/>
    <x v="88"/>
    <s v="1065263040237"/>
    <s v="5263058120"/>
    <s v="Деятельность в области медицины прочая, не включенная в другие группировки"/>
    <n v="150000000"/>
    <n v="150000000"/>
    <n v="150000000"/>
    <n v="150000000"/>
    <n v="224834000"/>
    <n v="0.27429999999999999"/>
    <n v="1.6999999999999999E-3"/>
    <n v="-0.21079999999999999"/>
    <n v="-0.34320000000000001"/>
    <n v="0.3569"/>
    <n v="0.30790000000000001"/>
    <n v="0.40050000000000002"/>
    <n v="0.3982"/>
    <n v="0.16020000000000001"/>
    <n v="0.33550000000000002"/>
  </r>
  <r>
    <n v="1991"/>
    <s v="ИМПЛАНТ52, ООО"/>
    <x v="0"/>
    <m/>
    <s v="Стоматология"/>
    <x v="88"/>
    <s v="1165275033604"/>
    <s v="5259125221"/>
    <s v="Стоматологическая практика"/>
    <n v="116557000"/>
    <n v="159468000"/>
    <n v="169119000"/>
    <n v="202847000"/>
    <n v="224696000"/>
    <n v="0.33679999999999999"/>
    <n v="0.3967"/>
    <n v="0.33210000000000001"/>
    <n v="0.3659"/>
    <n v="0.18049999999999999"/>
    <n v="0.35439999999999999"/>
    <n v="0.4032"/>
    <m/>
    <m/>
    <n v="-3.2000000000000002E-3"/>
  </r>
  <r>
    <n v="1992"/>
    <s v="ЦКБ, ООО"/>
    <x v="8"/>
    <m/>
    <m/>
    <x v="88"/>
    <s v="1125543035760"/>
    <s v="5504232225"/>
    <s v="Деятельность больничных организаций"/>
    <n v="123381000"/>
    <n v="124616000"/>
    <n v="151450000"/>
    <n v="178522000"/>
    <n v="224618000"/>
    <n v="0.1666"/>
    <n v="0.10929999999999999"/>
    <n v="0.1525"/>
    <n v="0.1226"/>
    <n v="5.9799999999999999E-2"/>
    <n v="-5.1999999999999998E-3"/>
    <n v="-1.4999999999999999E-2"/>
    <n v="-9.7999999999999997E-3"/>
    <n v="-6.4000000000000003E-3"/>
    <n v="-1.7899999999999999E-2"/>
  </r>
  <r>
    <n v="1993"/>
    <s v="АЛЕКС СМАЙЛ, ООО"/>
    <x v="0"/>
    <m/>
    <s v="Стоматология"/>
    <x v="88"/>
    <s v="1237800013846"/>
    <s v="7810971204"/>
    <s v="Стоматологическая практика"/>
    <m/>
    <m/>
    <n v="54578000"/>
    <n v="153207000"/>
    <n v="224522000"/>
    <m/>
    <m/>
    <n v="0.37669999999999998"/>
    <n v="0.38"/>
    <n v="0.31330000000000002"/>
    <m/>
    <m/>
    <m/>
    <m/>
    <n v="-2.07E-2"/>
  </r>
  <r>
    <n v="1994"/>
    <s v="МАШУК, ООО"/>
    <x v="6"/>
    <m/>
    <m/>
    <x v="88"/>
    <s v="1042600209024"/>
    <s v="2632073832"/>
    <s v="Деятельность санаторно-курортных организаций"/>
    <n v="150382000"/>
    <n v="175847000"/>
    <n v="181162000"/>
    <n v="193494000"/>
    <n v="224520000"/>
    <n v="0.37369999999999998"/>
    <n v="0.45019999999999999"/>
    <n v="0.47270000000000001"/>
    <n v="0.2261"/>
    <n v="0.10970000000000001"/>
    <n v="6.13E-2"/>
    <n v="-2.35E-2"/>
    <n v="-3.56E-2"/>
    <n v="-6.1100000000000002E-2"/>
    <n v="-5.4199999999999998E-2"/>
  </r>
  <r>
    <n v="1995"/>
    <s v="ПЬЮРСКИН, ООО"/>
    <x v="0"/>
    <s v="Специализированная"/>
    <s v="Аппаратная косметология, инъекционная косметология, лазерная косметология, дерматология, интимная косметология"/>
    <x v="88"/>
    <s v="1197746339460"/>
    <s v="7707430804"/>
    <s v="Деятельность в области медицины прочая, не включенная в другие группировки"/>
    <n v="114894000"/>
    <n v="122314000"/>
    <n v="160756000"/>
    <n v="197411000"/>
    <n v="224354000"/>
    <n v="0.33539999999999998"/>
    <n v="0.35970000000000002"/>
    <n v="0.37480000000000002"/>
    <n v="0.36209999999999998"/>
    <n v="0.37090000000000001"/>
    <m/>
    <m/>
    <m/>
    <m/>
    <m/>
  </r>
  <r>
    <n v="1996"/>
    <s v="МЕДИТЕКС, ООО МЦ"/>
    <x v="8"/>
    <m/>
    <m/>
    <x v="88"/>
    <s v="1044100644697"/>
    <s v="4101095493"/>
    <s v="Общая врачебная практика"/>
    <n v="203234000"/>
    <n v="204416000"/>
    <n v="218317000"/>
    <n v="218333000"/>
    <n v="224334000"/>
    <n v="0.2243"/>
    <n v="0.248"/>
    <n v="0.17130000000000001"/>
    <n v="0.15740000000000001"/>
    <n v="0.10780000000000001"/>
    <n v="0.22539999999999999"/>
    <n v="0.2495"/>
    <n v="0.17130000000000001"/>
    <n v="0.1588"/>
    <n v="0.1137"/>
  </r>
  <r>
    <n v="1997"/>
    <s v="КЛУБ КРАСОТЫ, ООО ЦЭМ"/>
    <x v="8"/>
    <m/>
    <m/>
    <x v="88"/>
    <s v="1076658041701"/>
    <s v="6658292219"/>
    <s v="Специальная врачебная практика"/>
    <n v="87543000"/>
    <m/>
    <n v="152347000"/>
    <n v="168911000"/>
    <n v="224256000"/>
    <n v="0.157"/>
    <m/>
    <n v="0.40239999999999998"/>
    <n v="0.21029999999999999"/>
    <n v="0.187"/>
    <n v="-5.4899999999999997E-2"/>
    <m/>
    <n v="-2.35E-2"/>
    <m/>
    <m/>
  </r>
  <r>
    <n v="1998"/>
    <s v="МАРТ, ООО"/>
    <x v="8"/>
    <m/>
    <m/>
    <x v="88"/>
    <s v="1137847294595"/>
    <s v="7801607657"/>
    <s v="Деятельность больничных организаций"/>
    <n v="144049000"/>
    <n v="156566000"/>
    <n v="156121000"/>
    <n v="198957000"/>
    <n v="224106000"/>
    <n v="0.16669999999999999"/>
    <n v="0.19739999999999999"/>
    <n v="0.16930000000000001"/>
    <n v="0.21329999999999999"/>
    <n v="0.1835"/>
    <m/>
    <n v="-3.0000000000000001E-3"/>
    <n v="-2.0999999999999999E-3"/>
    <n v="-5.9999999999999995E-4"/>
    <m/>
  </r>
  <r>
    <n v="1999"/>
    <s v="ДИНАСТИЯ ВРАЧЕЙ.СОМ, ООО"/>
    <x v="0"/>
    <m/>
    <s v="Стоматология"/>
    <x v="88"/>
    <s v="1175027001797"/>
    <s v="5040146453"/>
    <s v="Стоматологическая практика"/>
    <n v="129853000"/>
    <n v="136001000"/>
    <n v="219926000"/>
    <n v="228968000"/>
    <n v="224057000"/>
    <n v="3.3700000000000001E-2"/>
    <n v="7.8100000000000003E-2"/>
    <n v="0.25159999999999999"/>
    <n v="0.15679999999999999"/>
    <n v="1.2999999999999999E-2"/>
    <m/>
    <m/>
    <n v="-1E-3"/>
    <m/>
    <m/>
  </r>
  <r>
    <n v="2000"/>
    <s v="ЕВРО-МЕД, ООО"/>
    <x v="0"/>
    <m/>
    <s v="Стоматология"/>
    <x v="88"/>
    <s v="1174205011903"/>
    <s v="4217183340"/>
    <s v="Стоматологическая практика"/>
    <n v="56115000"/>
    <n v="75622000"/>
    <n v="117425000"/>
    <n v="171273000"/>
    <n v="224038000"/>
    <m/>
    <n v="4.8999999999999998E-3"/>
    <n v="4.9000000000000002E-2"/>
    <n v="5.04E-2"/>
    <n v="5.1999999999999998E-2"/>
    <m/>
    <n v="-1.1000000000000001E-3"/>
    <m/>
    <m/>
    <m/>
  </r>
  <r>
    <n v="2001"/>
    <s v="КВТМГ, ООО"/>
    <x v="8"/>
    <m/>
    <m/>
    <x v="88"/>
    <s v="1132651002967"/>
    <s v="2635818360"/>
    <s v="Деятельность больничных организаций"/>
    <n v="115661000"/>
    <n v="148941000"/>
    <n v="188949000"/>
    <n v="195911000"/>
    <n v="224014000"/>
    <n v="0.28970000000000001"/>
    <n v="0.107"/>
    <n v="0.29139999999999999"/>
    <n v="0.44829999999999998"/>
    <n v="0.3357"/>
    <m/>
    <m/>
    <m/>
    <m/>
    <m/>
  </r>
  <r>
    <n v="2002"/>
    <s v="САНАТОРИЙ ГРУШЕВАЯ РОЩА, ООО"/>
    <x v="6"/>
    <m/>
    <m/>
    <x v="88"/>
    <s v="1020700744998"/>
    <s v="0711004789"/>
    <s v="Деятельность санаторно-курортных организаций"/>
    <n v="108006000"/>
    <n v="128021000"/>
    <n v="195459000"/>
    <n v="220822000"/>
    <n v="223978000"/>
    <n v="1.8599999999999998E-2"/>
    <n v="3.9100000000000003E-2"/>
    <n v="4.1500000000000002E-2"/>
    <n v="0.19409999999999999"/>
    <n v="0.1583"/>
    <n v="2.92E-2"/>
    <n v="1.7500000000000002E-2"/>
    <n v="4.3999999999999997E-2"/>
    <n v="0.1971"/>
    <n v="0.17080000000000001"/>
  </r>
  <r>
    <n v="2003"/>
    <s v="КЭМ ЛЕГЕ АРТИС, ООО"/>
    <x v="8"/>
    <m/>
    <m/>
    <x v="88"/>
    <s v="1027739907502"/>
    <s v="7731179300"/>
    <s v="Общая врачебная практика"/>
    <n v="104304000"/>
    <n v="108265000"/>
    <n v="138094000"/>
    <n v="162455000"/>
    <n v="223949000"/>
    <n v="0.23630000000000001"/>
    <n v="0.1487"/>
    <n v="9.4299999999999995E-2"/>
    <n v="2.5999999999999999E-2"/>
    <n v="2.23E-2"/>
    <n v="-1.89E-2"/>
    <n v="-8.6E-3"/>
    <n v="-4.8999999999999998E-3"/>
    <m/>
    <m/>
  </r>
  <r>
    <n v="2004"/>
    <s v="АЛЬТЕРНАТИВА, ООО"/>
    <x v="8"/>
    <m/>
    <m/>
    <x v="88"/>
    <s v="1152703004233"/>
    <s v="2703086340"/>
    <s v="Общая врачебная практика"/>
    <n v="96834000"/>
    <n v="98302000"/>
    <n v="115299000"/>
    <n v="129600000"/>
    <n v="223869000"/>
    <n v="0.38109999999999999"/>
    <n v="0.18820000000000001"/>
    <n v="8.9300000000000004E-2"/>
    <n v="0.1017"/>
    <n v="6.3100000000000003E-2"/>
    <m/>
    <m/>
    <m/>
    <m/>
    <m/>
  </r>
  <r>
    <n v="2005"/>
    <s v="9 МЕСЯЦЕВ, ООО КЛИНИКА"/>
    <x v="8"/>
    <m/>
    <m/>
    <x v="88"/>
    <s v="1101690070789"/>
    <s v="1660147957"/>
    <s v="Деятельность в области здравоохранения"/>
    <n v="84185000"/>
    <n v="101787000"/>
    <n v="125624000"/>
    <n v="165059000"/>
    <n v="223846000"/>
    <n v="-6.6600000000000006E-2"/>
    <n v="3.8100000000000002E-2"/>
    <n v="3.2599999999999997E-2"/>
    <n v="0.04"/>
    <n v="4.82E-2"/>
    <m/>
    <m/>
    <m/>
    <m/>
    <m/>
  </r>
  <r>
    <n v="2006"/>
    <s v="КЛИНИКА ФОМИНА ТУЛА, ООО"/>
    <x v="0"/>
    <m/>
    <m/>
    <x v="40"/>
    <s v="1227100002634"/>
    <s v="7100017843"/>
    <s v="Деятельность больничных организаций"/>
    <m/>
    <n v="3080000"/>
    <n v="64879000"/>
    <n v="135090000"/>
    <n v="223840000"/>
    <m/>
    <n v="-2.1987000000000001"/>
    <n v="-0.22320000000000001"/>
    <n v="0.1119"/>
    <n v="0.2039"/>
    <m/>
    <m/>
    <m/>
    <n v="9.6000000000000002E-2"/>
    <n v="0.1933"/>
  </r>
  <r>
    <n v="2007"/>
    <s v="АМЦ, ООО"/>
    <x v="8"/>
    <m/>
    <m/>
    <x v="88"/>
    <s v="1152223007342"/>
    <s v="2223605243"/>
    <s v="Специальная врачебная практика"/>
    <n v="120627000"/>
    <n v="138102000"/>
    <n v="175633000"/>
    <n v="226554000"/>
    <n v="223784000"/>
    <n v="8.9599999999999999E-2"/>
    <n v="0.14710000000000001"/>
    <n v="0.2102"/>
    <n v="0.28339999999999999"/>
    <n v="0.24079999999999999"/>
    <m/>
    <m/>
    <m/>
    <m/>
    <m/>
  </r>
  <r>
    <n v="2008"/>
    <s v="МЕДОРИА, ООО"/>
    <x v="8"/>
    <m/>
    <m/>
    <x v="88"/>
    <s v="1217700180390"/>
    <s v="9724044866"/>
    <s v="Общая врачебная практика"/>
    <m/>
    <n v="10264000"/>
    <n v="62570000"/>
    <n v="155990000"/>
    <n v="223755000"/>
    <m/>
    <n v="0.20330000000000001"/>
    <n v="0.14219999999999999"/>
    <n v="9.7699999999999995E-2"/>
    <n v="1.9199999999999998E-2"/>
    <m/>
    <n v="0.1986"/>
    <n v="0.1371"/>
    <n v="8.7400000000000005E-2"/>
    <n v="1.0699999999999999E-2"/>
  </r>
  <r>
    <n v="2009"/>
    <s v="ВИКТОРИЯ-М, ООО"/>
    <x v="8"/>
    <m/>
    <m/>
    <x v="88"/>
    <s v="1075190015174"/>
    <s v="5190168382"/>
    <s v="Деятельность больничных организаций"/>
    <n v="149600000"/>
    <n v="154886000"/>
    <n v="160801000"/>
    <n v="175690000"/>
    <n v="223737000"/>
    <n v="0.21190000000000001"/>
    <n v="0.23799999999999999"/>
    <n v="0.18440000000000001"/>
    <n v="8.9099999999999999E-2"/>
    <n v="0.251"/>
    <m/>
    <m/>
    <m/>
    <m/>
    <m/>
  </r>
  <r>
    <n v="2010"/>
    <s v="ЦКО МЕДИНВЕСТ, ООО"/>
    <x v="8"/>
    <m/>
    <m/>
    <x v="88"/>
    <s v="1133668050262"/>
    <s v="3666188336"/>
    <s v="Деятельность больничных организаций"/>
    <n v="139092000"/>
    <n v="176713000"/>
    <n v="219296000"/>
    <n v="195481000"/>
    <n v="223592000"/>
    <n v="6.8900000000000003E-2"/>
    <n v="0.13880000000000001"/>
    <n v="0.1031"/>
    <n v="1.7999999999999999E-2"/>
    <n v="7.6600000000000001E-2"/>
    <n v="-4.5600000000000002E-2"/>
    <n v="-2.9000000000000001E-2"/>
    <n v="-2.3E-2"/>
    <n v="-2.58E-2"/>
    <n v="-2.3800000000000002E-2"/>
  </r>
  <r>
    <n v="2011"/>
    <s v="МК ИМПРОМЕД, ООО"/>
    <x v="8"/>
    <m/>
    <m/>
    <x v="88"/>
    <s v="1217700228668"/>
    <s v="9728036841"/>
    <s v="Общая врачебная практика"/>
    <n v="13055000"/>
    <n v="284080000"/>
    <n v="381864000"/>
    <n v="270167000"/>
    <n v="223542000"/>
    <n v="-1.0593999999999999"/>
    <n v="0.34960000000000002"/>
    <n v="0.4854"/>
    <n v="0.26450000000000001"/>
    <n v="0.13750000000000001"/>
    <n v="-1.0711999999999999"/>
    <n v="0.34699999999999998"/>
    <n v="0.48609999999999998"/>
    <n v="0.2601"/>
    <n v="0.12670000000000001"/>
  </r>
  <r>
    <n v="2012"/>
    <s v="ВЕРНУМ, ООО"/>
    <x v="8"/>
    <m/>
    <m/>
    <x v="88"/>
    <s v="1117746345122"/>
    <s v="7702760870"/>
    <s v="Деятельность больничных организаций"/>
    <n v="165203000"/>
    <n v="162079000"/>
    <n v="183430000"/>
    <n v="200325000"/>
    <n v="223434000"/>
    <n v="0.17480000000000001"/>
    <n v="-3.6600000000000001E-2"/>
    <n v="0.1124"/>
    <n v="6.9500000000000006E-2"/>
    <n v="9.2499999999999999E-2"/>
    <m/>
    <m/>
    <m/>
    <m/>
    <m/>
  </r>
  <r>
    <n v="2013"/>
    <s v="КДЦ РИТМ, ООО"/>
    <x v="8"/>
    <m/>
    <m/>
    <x v="88"/>
    <s v="1050303042943"/>
    <s v="0326028675"/>
    <s v="Деятельность в области медицины прочая, не включенная в другие группировки"/>
    <n v="130677000"/>
    <n v="169984000"/>
    <n v="190496000"/>
    <n v="215355000"/>
    <n v="223390000"/>
    <n v="1"/>
    <n v="1"/>
    <n v="1"/>
    <n v="0.05"/>
    <n v="1.2E-2"/>
    <m/>
    <m/>
    <m/>
    <m/>
    <m/>
  </r>
  <r>
    <n v="2014"/>
    <s v="М2-КУРКИНО, ООО"/>
    <x v="8"/>
    <m/>
    <m/>
    <x v="88"/>
    <s v="1167746610580"/>
    <s v="7733291201"/>
    <s v="Общая врачебная практика"/>
    <n v="225710000"/>
    <n v="201640000"/>
    <n v="195632000"/>
    <n v="219712000"/>
    <n v="223380000"/>
    <n v="0.2029"/>
    <n v="0.1741"/>
    <n v="0.1222"/>
    <n v="0.15740000000000001"/>
    <n v="0.11840000000000001"/>
    <n v="0.2135"/>
    <n v="0.16950000000000001"/>
    <n v="0.10009999999999999"/>
    <n v="0.1527"/>
    <n v="0.11509999999999999"/>
  </r>
  <r>
    <n v="2015"/>
    <s v="СОФИЯ, ООО"/>
    <x v="0"/>
    <m/>
    <s v="Стоматология"/>
    <x v="88"/>
    <s v="1185958024207"/>
    <s v="5903138665"/>
    <s v="Стоматологическая практика"/>
    <n v="66749000"/>
    <n v="101488000"/>
    <n v="126897000"/>
    <n v="169183000"/>
    <n v="223331000"/>
    <n v="0.1288"/>
    <n v="0.35680000000000001"/>
    <n v="0.33700000000000002"/>
    <n v="0.33789999999999998"/>
    <n v="0.27629999999999999"/>
    <n v="-3.8E-3"/>
    <n v="-4.0000000000000002E-4"/>
    <m/>
    <m/>
    <m/>
  </r>
  <r>
    <n v="2016"/>
    <s v="ТИХОНОВ И.Е., ООО"/>
    <x v="0"/>
    <m/>
    <s v="Стоматология"/>
    <x v="88"/>
    <s v="1157154019307"/>
    <s v="7105043597"/>
    <s v="Стоматологическая практика"/>
    <n v="117457000"/>
    <n v="137154000"/>
    <n v="146594000"/>
    <n v="170492000"/>
    <n v="223242000"/>
    <n v="0.1898"/>
    <n v="0.1338"/>
    <n v="0.2535"/>
    <n v="0.23350000000000001"/>
    <n v="0.1847"/>
    <m/>
    <m/>
    <m/>
    <m/>
    <m/>
  </r>
  <r>
    <n v="2017"/>
    <s v="ДВ, ООО"/>
    <x v="0"/>
    <m/>
    <s v="Стоматология"/>
    <x v="88"/>
    <s v="1157746344051"/>
    <s v="7709455201"/>
    <s v="Стоматологическая практика"/>
    <n v="93308000"/>
    <n v="140449000"/>
    <n v="196885000"/>
    <n v="281746000"/>
    <n v="223235000"/>
    <n v="4.24E-2"/>
    <n v="2.5000000000000001E-3"/>
    <n v="0.12859999999999999"/>
    <n v="0.1923"/>
    <n v="2.7300000000000001E-2"/>
    <m/>
    <m/>
    <n v="-3.0000000000000001E-3"/>
    <m/>
    <n v="-1.9E-3"/>
  </r>
  <r>
    <n v="2018"/>
    <s v="ОПТИМА, ООО"/>
    <x v="8"/>
    <m/>
    <m/>
    <x v="88"/>
    <s v="1196733004148"/>
    <s v="6732175497"/>
    <s v="Деятельность больничных организаций"/>
    <n v="180062000"/>
    <n v="189136000"/>
    <n v="200578000"/>
    <n v="196007000"/>
    <n v="223110000"/>
    <n v="0.66080000000000005"/>
    <n v="0.61980000000000002"/>
    <n v="0.64429999999999998"/>
    <n v="0.55400000000000005"/>
    <n v="0.35639999999999999"/>
    <m/>
    <m/>
    <m/>
    <m/>
    <m/>
  </r>
  <r>
    <n v="2019"/>
    <s v="ЭВИМЕД, ООО"/>
    <x v="8"/>
    <m/>
    <m/>
    <x v="88"/>
    <s v="1147451007550"/>
    <s v="7451371610"/>
    <s v="Общая врачебная практика"/>
    <n v="99157000"/>
    <n v="110931000"/>
    <n v="146838000"/>
    <n v="183694000"/>
    <n v="223054000"/>
    <n v="0.10920000000000001"/>
    <n v="0.17849999999999999"/>
    <n v="0.17710000000000001"/>
    <n v="0.1895"/>
    <n v="0.18160000000000001"/>
    <n v="7.9200000000000007E-2"/>
    <n v="0.15260000000000001"/>
    <n v="0.14560000000000001"/>
    <n v="0.1643"/>
    <n v="0.1593"/>
  </r>
  <r>
    <n v="2020"/>
    <s v="АЛЬФА-ЭМБИО, ООО"/>
    <x v="8"/>
    <m/>
    <m/>
    <x v="88"/>
    <s v="1125543054207"/>
    <s v="5503238418"/>
    <s v="Деятельность больничных организаций"/>
    <n v="141488000"/>
    <n v="148077000"/>
    <n v="183088000"/>
    <n v="209078000"/>
    <n v="222909000"/>
    <n v="0.1903"/>
    <n v="0.18360000000000001"/>
    <n v="0.22420000000000001"/>
    <n v="0.27679999999999999"/>
    <n v="0.1193"/>
    <m/>
    <n v="-1.1999999999999999E-3"/>
    <n v="-1E-4"/>
    <n v="-1.2999999999999999E-3"/>
    <n v="-4.0000000000000002E-4"/>
  </r>
  <r>
    <n v="2021"/>
    <s v="ПРАВИЛА ЖИЗНИ, ООО"/>
    <x v="8"/>
    <m/>
    <m/>
    <x v="88"/>
    <s v="1195958011149"/>
    <s v="5905060076"/>
    <s v="Деятельность больничных организаций"/>
    <n v="105130000"/>
    <n v="121346000"/>
    <n v="150541000"/>
    <n v="172506000"/>
    <n v="222849000"/>
    <n v="-0.1701"/>
    <n v="-9.01E-2"/>
    <n v="-6.8999999999999999E-3"/>
    <n v="-5.2900000000000003E-2"/>
    <n v="-3.2099999999999997E-2"/>
    <m/>
    <m/>
    <m/>
    <n v="-4.1500000000000002E-2"/>
    <n v="9.4000000000000004E-3"/>
  </r>
  <r>
    <n v="2022"/>
    <s v="ВОРЛДДЕНТ, ООО"/>
    <x v="0"/>
    <m/>
    <s v="Стоматология"/>
    <x v="88"/>
    <s v="1172375058327"/>
    <s v="2308246988"/>
    <s v="Стоматологическая практика"/>
    <n v="453129000"/>
    <n v="574231000"/>
    <n v="540043000"/>
    <n v="356868000"/>
    <n v="222843000"/>
    <n v="8.1799999999999998E-2"/>
    <n v="0.14760000000000001"/>
    <n v="0.21560000000000001"/>
    <n v="0.13569999999999999"/>
    <n v="4.7699999999999999E-2"/>
    <m/>
    <n v="-4.0000000000000002E-4"/>
    <m/>
    <m/>
    <m/>
  </r>
  <r>
    <n v="2023"/>
    <s v="ММЦ МЕДИКАЛ ОН ГРУП-БАЛАШИХА, ООО"/>
    <x v="0"/>
    <m/>
    <m/>
    <x v="88"/>
    <s v="1125001005106"/>
    <s v="5001090983"/>
    <s v="Деятельность больничных организаций"/>
    <n v="176485000"/>
    <n v="176345000"/>
    <n v="185042000"/>
    <n v="193130000"/>
    <n v="222784000"/>
    <n v="0.12839999999999999"/>
    <n v="0.20519999999999999"/>
    <n v="0.22770000000000001"/>
    <n v="0.21279999999999999"/>
    <n v="0.22309999999999999"/>
    <m/>
    <m/>
    <n v="-1E-4"/>
    <m/>
    <m/>
  </r>
  <r>
    <n v="2024"/>
    <s v="АЛКОКЛИНИК, ООО"/>
    <x v="8"/>
    <m/>
    <m/>
    <x v="88"/>
    <s v="1157746284893"/>
    <s v="7715459780"/>
    <s v="Деятельность больничных организаций"/>
    <n v="52165000"/>
    <n v="107081000"/>
    <n v="252566000"/>
    <n v="268519000"/>
    <n v="222362000"/>
    <n v="0.24279999999999999"/>
    <n v="1.29E-2"/>
    <n v="0.184"/>
    <n v="0.14169999999999999"/>
    <n v="0.1242"/>
    <m/>
    <n v="-1.4E-3"/>
    <n v="3.3399999999999999E-2"/>
    <n v="5.5E-2"/>
    <n v="4.3499999999999997E-2"/>
  </r>
  <r>
    <n v="2025"/>
    <s v="СТОМАТОЛОГИЧЕСКАЯ ПРАКТИКА 14*14, ООО"/>
    <x v="0"/>
    <m/>
    <s v="Стоматология"/>
    <x v="88"/>
    <s v="1025000511590"/>
    <s v="5001039680"/>
    <s v="Стоматологическая практика"/>
    <n v="117111000"/>
    <n v="136443000"/>
    <n v="168543000"/>
    <n v="189604000"/>
    <n v="222301000"/>
    <n v="0.22"/>
    <n v="0.21"/>
    <n v="0.21"/>
    <n v="0.21"/>
    <n v="0.1973"/>
    <m/>
    <m/>
    <m/>
    <m/>
    <m/>
  </r>
  <r>
    <n v="2026"/>
    <s v="МОК, ООО"/>
    <x v="8"/>
    <m/>
    <m/>
    <x v="88"/>
    <s v="1217700328482"/>
    <s v="7707455164"/>
    <s v="Общая врачебная практика"/>
    <m/>
    <m/>
    <n v="41653000"/>
    <n v="138856000"/>
    <n v="222295000"/>
    <m/>
    <m/>
    <n v="-0.44569999999999999"/>
    <n v="5.3499999999999999E-2"/>
    <n v="0.41249999999999998"/>
    <m/>
    <m/>
    <n v="-1.4200999999999999"/>
    <n v="-0.26269999999999999"/>
    <n v="0.2702"/>
  </r>
  <r>
    <n v="2027"/>
    <s v="МАТЬ И ДИТЯ, ООО"/>
    <x v="0"/>
    <m/>
    <m/>
    <x v="5"/>
    <s v="1034800566525"/>
    <s v="4826040251"/>
    <s v="Общая врачебная практика"/>
    <n v="112929000"/>
    <n v="114697000"/>
    <n v="123821000"/>
    <n v="147635000"/>
    <n v="222049000"/>
    <n v="0.21149999999999999"/>
    <n v="3.2399999999999998E-2"/>
    <n v="2.3599999999999999E-2"/>
    <n v="-2.4299999999999999E-2"/>
    <n v="0.1154"/>
    <n v="-5.5899999999999998E-2"/>
    <n v="-5.9200000000000003E-2"/>
    <n v="-5.6500000000000002E-2"/>
    <n v="-4.99E-2"/>
    <n v="-5.0099999999999999E-2"/>
  </r>
  <r>
    <n v="2028"/>
    <s v="МЕДИЦИНСКИЙ ЦЕНТР ОЛИМП, ООО"/>
    <x v="8"/>
    <m/>
    <m/>
    <x v="88"/>
    <s v="1107232002514"/>
    <s v="7203244439"/>
    <s v="Деятельность больничных организаций"/>
    <n v="104422000"/>
    <n v="126180000"/>
    <n v="174279000"/>
    <n v="197127000"/>
    <n v="221984000"/>
    <n v="1.52E-2"/>
    <n v="6.4600000000000005E-2"/>
    <n v="0.1222"/>
    <n v="5.0200000000000002E-2"/>
    <n v="9.35E-2"/>
    <n v="-5.9999999999999995E-4"/>
    <n v="-1E-4"/>
    <m/>
    <m/>
    <n v="-1E-4"/>
  </r>
  <r>
    <n v="2029"/>
    <s v="СЕМЕЙНАЯ СТОМАТОЛОГИЯ, ООО"/>
    <x v="0"/>
    <m/>
    <s v="Стоматология"/>
    <x v="88"/>
    <s v="1203100001774"/>
    <s v="3123466238"/>
    <s v="Стоматологическая практика"/>
    <n v="108637000"/>
    <n v="138528000"/>
    <n v="154281000"/>
    <n v="162012000"/>
    <n v="221906000"/>
    <n v="6.4699999999999994E-2"/>
    <n v="8.9399999999999993E-2"/>
    <n v="6.2100000000000002E-2"/>
    <n v="7.6100000000000001E-2"/>
    <n v="6.9400000000000003E-2"/>
    <n v="4.6300000000000001E-2"/>
    <n v="8.2400000000000001E-2"/>
    <n v="7.4700000000000003E-2"/>
    <n v="0.1026"/>
    <n v="5.5399999999999998E-2"/>
  </r>
  <r>
    <n v="2030"/>
    <s v="ПОЛИКЛИНИКА НА ФРУНЗЕНСКОЙ, НУЗ КДЦ"/>
    <x v="0"/>
    <m/>
    <s v="Стоматология"/>
    <x v="88"/>
    <s v="1197700014247"/>
    <s v="9704001938"/>
    <s v="Стоматологическая практика"/>
    <n v="121327000"/>
    <n v="143526000"/>
    <n v="148417000"/>
    <n v="182401000"/>
    <n v="221871000"/>
    <n v="3.09E-2"/>
    <n v="3.3300000000000003E-2"/>
    <n v="6.25E-2"/>
    <n v="4.1700000000000001E-2"/>
    <n v="2.3099999999999999E-2"/>
    <n v="2.3E-2"/>
    <n v="2.2100000000000002E-2"/>
    <n v="5.0500000000000003E-2"/>
    <n v="3.2899999999999999E-2"/>
    <m/>
  </r>
  <r>
    <n v="2031"/>
    <s v="КБ РЖД-МЕДИЦИНА Г. СМОЛЕНСК, ЧУЗ"/>
    <x v="7"/>
    <m/>
    <m/>
    <x v="88"/>
    <s v="1046758318683"/>
    <s v="6730053359"/>
    <s v="Деятельность больничных организаций"/>
    <n v="602134000"/>
    <n v="621284000"/>
    <n v="788939000"/>
    <n v="861566000"/>
    <n v="221859000"/>
    <n v="2.86E-2"/>
    <n v="3.5700000000000003E-2"/>
    <n v="8.2100000000000006E-2"/>
    <n v="1E-4"/>
    <n v="6.6900000000000001E-2"/>
    <n v="2.29E-2"/>
    <n v="9.4999999999999998E-3"/>
    <n v="6.1899999999999997E-2"/>
    <n v="3.0000000000000001E-3"/>
    <n v="1.66E-2"/>
  </r>
  <r>
    <n v="2032"/>
    <s v="КЛИНИКА ОСНОВА-ДЕТИ, ООО"/>
    <x v="8"/>
    <m/>
    <m/>
    <x v="88"/>
    <s v="1197847061389"/>
    <s v="7814755243"/>
    <s v="Деятельность больничных организаций"/>
    <n v="90079000"/>
    <n v="122847000"/>
    <n v="148711000"/>
    <n v="177784000"/>
    <n v="221817000"/>
    <n v="0.11940000000000001"/>
    <n v="0.1241"/>
    <n v="0.1018"/>
    <n v="0.14829999999999999"/>
    <n v="0.15029999999999999"/>
    <m/>
    <m/>
    <m/>
    <m/>
    <m/>
  </r>
  <r>
    <n v="2033"/>
    <s v="САНАТОРИЙ ОКТЯБРЬСКОЕ УЩЕЛЬЕ, АО"/>
    <x v="6"/>
    <m/>
    <m/>
    <x v="88"/>
    <s v="1026403669160"/>
    <s v="6455002010"/>
    <s v="Деятельность санаторно-курортных организаций"/>
    <n v="222909000"/>
    <n v="164437000"/>
    <n v="171736000"/>
    <n v="209561000"/>
    <n v="221729000"/>
    <n v="0.1845"/>
    <n v="-5.7000000000000002E-2"/>
    <n v="-2.3900000000000001E-2"/>
    <n v="5.7000000000000002E-3"/>
    <n v="-1.5E-3"/>
    <n v="0.19919999999999999"/>
    <n v="5.0000000000000001E-4"/>
    <n v="-3.0800000000000001E-2"/>
    <n v="9.1999999999999998E-3"/>
    <n v="1.2999999999999999E-3"/>
  </r>
  <r>
    <n v="2034"/>
    <s v="ДССТУДИО, ООО"/>
    <x v="0"/>
    <m/>
    <s v="Стоматология"/>
    <x v="88"/>
    <s v="1197746740762"/>
    <s v="9706004324"/>
    <s v="Стоматологическая практика"/>
    <n v="48509000"/>
    <n v="102221000"/>
    <n v="178546000"/>
    <n v="231439000"/>
    <n v="221690000"/>
    <n v="8.0500000000000002E-2"/>
    <n v="0.33110000000000001"/>
    <n v="6.2799999999999995E-2"/>
    <n v="1.78E-2"/>
    <n v="-3.2099999999999997E-2"/>
    <m/>
    <m/>
    <m/>
    <m/>
    <m/>
  </r>
  <r>
    <n v="2035"/>
    <s v="НИКОР-МЕД, ООО"/>
    <x v="0"/>
    <m/>
    <s v="Стоматология"/>
    <x v="88"/>
    <s v="1127747242435"/>
    <s v="7735590060"/>
    <s v="Стоматологическая практика"/>
    <n v="105405000"/>
    <n v="85306000"/>
    <n v="105811000"/>
    <n v="149614000"/>
    <n v="221631000"/>
    <n v="8.4099999999999994E-2"/>
    <n v="5.62E-2"/>
    <n v="9.06E-2"/>
    <n v="8.6699999999999999E-2"/>
    <n v="0.23130000000000001"/>
    <m/>
    <m/>
    <m/>
    <n v="-1E-4"/>
    <n v="-8.0000000000000004E-4"/>
  </r>
  <r>
    <n v="2036"/>
    <s v="АКАДЕМИЧЕСКИЙ, ООО МЦ"/>
    <x v="8"/>
    <m/>
    <m/>
    <x v="88"/>
    <s v="1169658075883"/>
    <s v="6623117417"/>
    <s v="Деятельность больничных организаций"/>
    <n v="74343000"/>
    <n v="98118000"/>
    <n v="107997000"/>
    <n v="121492000"/>
    <n v="221611000"/>
    <n v="-4.0000000000000001E-3"/>
    <n v="6.9199999999999998E-2"/>
    <n v="2.5600000000000001E-2"/>
    <n v="7.3300000000000004E-2"/>
    <n v="5.6800000000000003E-2"/>
    <m/>
    <m/>
    <m/>
    <m/>
    <m/>
  </r>
  <r>
    <n v="2037"/>
    <s v="ПРИМА ОРИС, ООО"/>
    <x v="0"/>
    <m/>
    <s v="Стоматология"/>
    <x v="88"/>
    <s v="1147746124701"/>
    <s v="7733870061"/>
    <s v="Стоматологическая практика"/>
    <n v="131173000"/>
    <n v="152208000"/>
    <n v="183505000"/>
    <n v="196945000"/>
    <n v="221555000"/>
    <n v="0.44650000000000001"/>
    <n v="0.46110000000000001"/>
    <n v="0.50249999999999995"/>
    <n v="0.49490000000000001"/>
    <n v="0.57179999999999997"/>
    <n v="-5.1999999999999998E-3"/>
    <n v="-4.0000000000000001E-3"/>
    <n v="-1.6999999999999999E-3"/>
    <n v="-2.9999999999999997E-4"/>
    <m/>
  </r>
  <r>
    <n v="2038"/>
    <s v="ТАРИ, ООО"/>
    <x v="0"/>
    <m/>
    <s v="Стоматология"/>
    <x v="88"/>
    <s v="1216700015553"/>
    <s v="6732217299"/>
    <s v="Стоматологическая практика"/>
    <n v="4704000"/>
    <n v="89378000"/>
    <n v="129677000"/>
    <n v="169325000"/>
    <n v="221336000"/>
    <n v="-7.4200000000000002E-2"/>
    <n v="0.40039999999999998"/>
    <n v="0.25369999999999998"/>
    <n v="0.2545"/>
    <n v="0.27050000000000002"/>
    <n v="-8.2900000000000001E-2"/>
    <n v="0.39050000000000001"/>
    <n v="0.24160000000000001"/>
    <n v="0.24049999999999999"/>
    <n v="0.25519999999999998"/>
  </r>
  <r>
    <n v="2039"/>
    <s v="ДЕТСКИЙ МЕДЦЕНТР ПАРАЦЕЛЬС, ООО"/>
    <x v="8"/>
    <m/>
    <m/>
    <x v="88"/>
    <s v="1245000079136"/>
    <s v="5017137186"/>
    <s v="Деятельность больничных организаций"/>
    <m/>
    <m/>
    <m/>
    <m/>
    <n v="221299000"/>
    <m/>
    <m/>
    <m/>
    <m/>
    <n v="-1.1000000000000001E-3"/>
    <m/>
    <m/>
    <m/>
    <m/>
    <m/>
  </r>
  <r>
    <n v="2040"/>
    <s v="ЖЕМЧУЖИНА УРАЛА, ООО САНАТОРИЙ"/>
    <x v="6"/>
    <m/>
    <m/>
    <x v="88"/>
    <s v="1027401351999"/>
    <s v="7423016406"/>
    <s v="Деятельность санаторно-курортных организаций"/>
    <n v="140728000"/>
    <n v="190069000"/>
    <n v="189216000"/>
    <n v="232841000"/>
    <n v="221282000"/>
    <n v="5.04E-2"/>
    <n v="7.4700000000000003E-2"/>
    <n v="8.2699999999999996E-2"/>
    <n v="0.1178"/>
    <n v="8.3699999999999997E-2"/>
    <n v="1.44E-2"/>
    <n v="8.6300000000000002E-2"/>
    <n v="8.5599999999999996E-2"/>
    <n v="0.1464"/>
    <m/>
  </r>
  <r>
    <n v="2041"/>
    <s v="САНАТОРИЙ ШУШЕНСКИЙ, ООО"/>
    <x v="6"/>
    <m/>
    <m/>
    <x v="88"/>
    <s v="1042402946299"/>
    <s v="2442009959"/>
    <s v="Деятельность санаторно-курортных организаций"/>
    <n v="109320000"/>
    <n v="141597000"/>
    <n v="168557000"/>
    <n v="196133000"/>
    <n v="220605000"/>
    <n v="1.5100000000000001E-2"/>
    <n v="1.47E-2"/>
    <n v="1.6E-2"/>
    <n v="1.43E-2"/>
    <n v="1.44E-2"/>
    <n v="1.7899999999999999E-2"/>
    <n v="1.3100000000000001E-2"/>
    <n v="1.4500000000000001E-2"/>
    <n v="1.6500000000000001E-2"/>
    <n v="1.5100000000000001E-2"/>
  </r>
  <r>
    <n v="2042"/>
    <s v="ЗУБРЁНОК, ООО"/>
    <x v="0"/>
    <m/>
    <s v="Стоматология"/>
    <x v="88"/>
    <s v="1197746604263"/>
    <s v="7726458386"/>
    <s v="Стоматологическая практика"/>
    <n v="153656000"/>
    <n v="168207000"/>
    <n v="195800000"/>
    <n v="216905000"/>
    <n v="220570000"/>
    <n v="3.9199999999999999E-2"/>
    <n v="5.8500000000000003E-2"/>
    <n v="9.0899999999999995E-2"/>
    <n v="8.0100000000000005E-2"/>
    <n v="9.4299999999999995E-2"/>
    <n v="2.7199999999999998E-2"/>
    <n v="6.1600000000000002E-2"/>
    <n v="6.1800000000000001E-2"/>
    <n v="5.6300000000000003E-2"/>
    <n v="6.9800000000000001E-2"/>
  </r>
  <r>
    <n v="2043"/>
    <s v="ДЕНТАЛ-АРТ ДЕТИ, ООО"/>
    <x v="0"/>
    <m/>
    <s v="Стоматология"/>
    <x v="88"/>
    <s v="1249100003680"/>
    <s v="9102295303"/>
    <s v="Стоматологическая практика"/>
    <m/>
    <m/>
    <m/>
    <n v="91782000"/>
    <n v="220494000"/>
    <m/>
    <m/>
    <m/>
    <n v="0.31209999999999999"/>
    <n v="0.2094"/>
    <m/>
    <m/>
    <m/>
    <m/>
    <m/>
  </r>
  <r>
    <n v="2044"/>
    <s v="ЮНИ-ДЕНТ, ООО"/>
    <x v="0"/>
    <m/>
    <s v="Стоматология"/>
    <x v="88"/>
    <s v="1028600952775"/>
    <s v="8603081220"/>
    <s v="Стоматологическая практика"/>
    <n v="148268000"/>
    <n v="145881000"/>
    <n v="183108000"/>
    <n v="188452000"/>
    <n v="220486000"/>
    <n v="0.2999"/>
    <n v="0.26450000000000001"/>
    <n v="0.26960000000000001"/>
    <n v="0.15490000000000001"/>
    <n v="0.35499999999999998"/>
    <m/>
    <m/>
    <m/>
    <m/>
    <m/>
  </r>
  <r>
    <n v="2045"/>
    <s v="САНАТОРИЙ ГОРНЫЙ РОДНИК, ООО"/>
    <x v="6"/>
    <m/>
    <m/>
    <x v="88"/>
    <s v="1020700745262"/>
    <s v="0711001107"/>
    <s v="Деятельность санаторно-курортных организаций"/>
    <n v="71884000"/>
    <n v="101836000"/>
    <n v="129613000"/>
    <n v="164905000"/>
    <n v="220471000"/>
    <n v="1.9E-3"/>
    <n v="3.49E-2"/>
    <n v="8.6499999999999994E-2"/>
    <n v="2.4400000000000002E-2"/>
    <n v="0.1129"/>
    <n v="9.4000000000000004E-3"/>
    <n v="3.49E-2"/>
    <n v="8.6499999999999994E-2"/>
    <n v="2.4400000000000002E-2"/>
    <n v="0.1129"/>
  </r>
  <r>
    <n v="2046"/>
    <s v="СКДЛ, ООО"/>
    <x v="0"/>
    <m/>
    <s v="Стоматология"/>
    <x v="88"/>
    <s v="1113850039819"/>
    <s v="3808220620"/>
    <s v="Стоматологическая практика"/>
    <n v="105614000"/>
    <n v="118642000"/>
    <n v="123680000"/>
    <n v="156986000"/>
    <n v="220366000"/>
    <n v="0.12039999999999999"/>
    <n v="0.13769999999999999"/>
    <n v="0.13059999999999999"/>
    <n v="0.15890000000000001"/>
    <n v="0.1014"/>
    <m/>
    <n v="-2.7000000000000001E-3"/>
    <n v="-1.4E-3"/>
    <m/>
    <m/>
  </r>
  <r>
    <n v="2047"/>
    <s v="САНАТОРИЙ ГОЛУБЫЕ ОЗЕРА, ЛПУ"/>
    <x v="6"/>
    <m/>
    <m/>
    <x v="88"/>
    <s v="1026000616300"/>
    <s v="6009001218"/>
    <s v="Деятельность санаторно-курортных организаций"/>
    <n v="99401000"/>
    <n v="139895000"/>
    <n v="156836000"/>
    <n v="182796000"/>
    <n v="220275000"/>
    <n v="-0.27060000000000001"/>
    <n v="1.5599999999999999E-2"/>
    <n v="8.14E-2"/>
    <n v="4.5100000000000001E-2"/>
    <n v="-9.1999999999999998E-3"/>
    <n v="-0.15540000000000001"/>
    <n v="-2.4400000000000002E-2"/>
    <n v="8.48E-2"/>
    <n v="1.4200000000000001E-2"/>
    <n v="-2.1299999999999999E-2"/>
  </r>
  <r>
    <n v="2048"/>
    <s v="САНШАЙН, ООО"/>
    <x v="8"/>
    <m/>
    <m/>
    <x v="88"/>
    <s v="1207700043715"/>
    <s v="9702013984"/>
    <s v="Деятельность в области медицины прочая, не включенная в другие группировки"/>
    <n v="75501000"/>
    <n v="136714000"/>
    <n v="154909000"/>
    <n v="164201000"/>
    <n v="220159000"/>
    <n v="0.19719999999999999"/>
    <n v="0.18099999999999999"/>
    <n v="0.26390000000000002"/>
    <n v="0.20619999999999999"/>
    <n v="0.10390000000000001"/>
    <m/>
    <m/>
    <m/>
    <m/>
    <m/>
  </r>
  <r>
    <n v="2049"/>
    <s v="АА ИМПЛАНТ КЛИНИК, ООО"/>
    <x v="0"/>
    <m/>
    <s v="Стоматология"/>
    <x v="88"/>
    <s v="1222300059630"/>
    <s v="2377004250"/>
    <s v="Стоматологическая практика"/>
    <m/>
    <m/>
    <n v="19161000"/>
    <n v="140943000"/>
    <n v="220101000"/>
    <m/>
    <m/>
    <n v="5.6300000000000003E-2"/>
    <n v="9.5100000000000004E-2"/>
    <n v="0.17860000000000001"/>
    <m/>
    <m/>
    <m/>
    <m/>
    <m/>
  </r>
  <r>
    <n v="2050"/>
    <s v="КЛИНИКА САНИТАС+, ООО"/>
    <x v="8"/>
    <m/>
    <m/>
    <x v="88"/>
    <s v="1045401926151"/>
    <s v="5405276905"/>
    <s v="Деятельность больничных организаций"/>
    <n v="140491000"/>
    <n v="111205000"/>
    <n v="135789000"/>
    <n v="170958000"/>
    <n v="220079000"/>
    <n v="-3.0499999999999999E-2"/>
    <n v="-5.1900000000000002E-2"/>
    <n v="-1.7600000000000001E-2"/>
    <n v="-4.7000000000000002E-3"/>
    <n v="1.2999999999999999E-2"/>
    <n v="-2.7000000000000001E-3"/>
    <n v="-8.0000000000000004E-4"/>
    <m/>
    <m/>
    <m/>
  </r>
  <r>
    <n v="2051"/>
    <s v="ЛМЕДКОМ, ООО"/>
    <x v="8"/>
    <m/>
    <m/>
    <x v="88"/>
    <s v="1057101587905"/>
    <s v="7116127880"/>
    <s v="Общая врачебная практика"/>
    <n v="113579000"/>
    <n v="145328000"/>
    <n v="156871000"/>
    <n v="179478000"/>
    <n v="219963000"/>
    <n v="8.8999999999999996E-2"/>
    <n v="9.1300000000000006E-2"/>
    <n v="9.6199999999999994E-2"/>
    <n v="9.2399999999999996E-2"/>
    <n v="9.35E-2"/>
    <m/>
    <m/>
    <m/>
    <m/>
    <m/>
  </r>
  <r>
    <n v="2052"/>
    <s v="КЭС СБОРДЕНТ, ООО"/>
    <x v="0"/>
    <m/>
    <s v="Стоматология"/>
    <x v="88"/>
    <s v="1094714001029"/>
    <s v="4714023931"/>
    <s v="Стоматологическая практика"/>
    <n v="89952000"/>
    <n v="116363000"/>
    <n v="143737000"/>
    <n v="180267000"/>
    <n v="219865000"/>
    <n v="0.35470000000000002"/>
    <n v="0.4526"/>
    <n v="0.52380000000000004"/>
    <n v="0.54949999999999999"/>
    <n v="0.4652"/>
    <m/>
    <n v="-5.0000000000000001E-4"/>
    <n v="-5.9999999999999995E-4"/>
    <n v="-5.0000000000000001E-4"/>
    <n v="-2.9999999999999997E-4"/>
  </r>
  <r>
    <n v="2053"/>
    <s v="МЕДИЦИНСКАЯ КОМПАНИЯ РЕАВИЗ, ООО"/>
    <x v="8"/>
    <m/>
    <m/>
    <x v="88"/>
    <s v="1166313150343"/>
    <s v="6315014223"/>
    <s v="Деятельность больничных организаций"/>
    <n v="13132000"/>
    <n v="45423000"/>
    <n v="99127000"/>
    <n v="144782000"/>
    <n v="219757000"/>
    <n v="-9.4899999999999998E-2"/>
    <n v="-3.0999999999999999E-3"/>
    <n v="-2.3400000000000001E-2"/>
    <n v="-3.1800000000000002E-2"/>
    <n v="-4.6399999999999997E-2"/>
    <m/>
    <m/>
    <m/>
    <m/>
    <n v="9.4000000000000004E-3"/>
  </r>
  <r>
    <n v="2054"/>
    <s v="СТОМ ПЛЮС, ООО"/>
    <x v="0"/>
    <m/>
    <s v="Стоматология"/>
    <x v="88"/>
    <s v="1155476097864"/>
    <s v="5405963048"/>
    <s v="Стоматологическая практика"/>
    <m/>
    <m/>
    <n v="154392000"/>
    <n v="181317000"/>
    <n v="219691000"/>
    <m/>
    <m/>
    <n v="0.1207"/>
    <n v="1.17E-2"/>
    <n v="0.37130000000000002"/>
    <m/>
    <m/>
    <m/>
    <m/>
    <m/>
  </r>
  <r>
    <n v="2055"/>
    <s v="ЦЕНТР МЕДИЦИНЫ, ООО"/>
    <x v="8"/>
    <m/>
    <m/>
    <x v="88"/>
    <s v="1158911000280"/>
    <s v="8911005791"/>
    <s v="Деятельность больничных организаций"/>
    <n v="103892000"/>
    <n v="135302000"/>
    <n v="115570000"/>
    <n v="192749000"/>
    <n v="219360000"/>
    <n v="0.1384"/>
    <n v="0.11890000000000001"/>
    <n v="-0.33179999999999998"/>
    <n v="0.56659999999999999"/>
    <n v="0.7198"/>
    <m/>
    <m/>
    <m/>
    <m/>
    <n v="-3.6400000000000002E-2"/>
  </r>
  <r>
    <n v="2056"/>
    <s v="ПРЕМИУМ, ООО"/>
    <x v="0"/>
    <m/>
    <s v="Стоматология"/>
    <x v="88"/>
    <s v="1213600009611"/>
    <s v="3662292520"/>
    <s v="Стоматологическая практика"/>
    <n v="57619000"/>
    <n v="102806000"/>
    <n v="92876000"/>
    <n v="117122000"/>
    <n v="219329000"/>
    <n v="4.3999999999999997E-2"/>
    <n v="3.5099999999999999E-2"/>
    <n v="3.3099999999999997E-2"/>
    <n v="0.1953"/>
    <n v="-7.0000000000000001E-3"/>
    <n v="3.3999999999999998E-3"/>
    <n v="7.9000000000000008E-3"/>
    <n v="6.1999999999999998E-3"/>
    <n v="0.17610000000000001"/>
    <m/>
  </r>
  <r>
    <n v="2057"/>
    <s v="МЕДКОНСУЛЬТАНТ, ООО"/>
    <x v="8"/>
    <m/>
    <m/>
    <x v="88"/>
    <s v="1035901473266"/>
    <s v="5914017479"/>
    <s v="Деятельность в области здравоохранения"/>
    <n v="127893000"/>
    <n v="138035000"/>
    <n v="154095000"/>
    <n v="181147000"/>
    <n v="219257000"/>
    <n v="0.1573"/>
    <n v="0.30549999999999999"/>
    <n v="0.39710000000000001"/>
    <n v="0.33660000000000001"/>
    <n v="0.1991"/>
    <m/>
    <m/>
    <m/>
    <m/>
    <m/>
  </r>
  <r>
    <n v="2058"/>
    <s v="ФОРМУЛА ЗДОРОВЬЯ, ООО"/>
    <x v="8"/>
    <m/>
    <m/>
    <x v="88"/>
    <s v="1082321000266"/>
    <s v="2321016729"/>
    <s v="Деятельность больничных организаций"/>
    <n v="139630000"/>
    <n v="142280000"/>
    <n v="173650000"/>
    <n v="201861000"/>
    <n v="219151000"/>
    <n v="0.37390000000000001"/>
    <n v="0.21840000000000001"/>
    <n v="0.35189999999999999"/>
    <n v="0.39240000000000003"/>
    <n v="0.3327"/>
    <n v="0.41670000000000001"/>
    <n v="0.21"/>
    <n v="0.34439999999999998"/>
    <n v="0.38640000000000002"/>
    <n v="-2E-3"/>
  </r>
  <r>
    <n v="2059"/>
    <s v="АЙСБЕРГ, ООО"/>
    <x v="0"/>
    <m/>
    <s v="Стоматология"/>
    <x v="88"/>
    <s v="1173328016180"/>
    <s v="3307022602"/>
    <s v="Стоматологическая практика"/>
    <n v="54050000"/>
    <n v="70217000"/>
    <n v="114143000"/>
    <n v="168883000"/>
    <n v="219126000"/>
    <n v="0.26669999999999999"/>
    <n v="0.27010000000000001"/>
    <n v="0.28000000000000003"/>
    <n v="0.2238"/>
    <n v="0.16189999999999999"/>
    <n v="-2.8999999999999998E-3"/>
    <n v="-1.1000000000000001E-3"/>
    <m/>
    <m/>
    <m/>
  </r>
  <r>
    <n v="2060"/>
    <s v="ДАВИНЧИ, ООО"/>
    <x v="0"/>
    <m/>
    <s v="Стоматология"/>
    <x v="88"/>
    <s v="1172225023871"/>
    <s v="2225182882"/>
    <s v="Стоматологическая практика"/>
    <n v="89571000"/>
    <n v="113332000"/>
    <n v="143090000"/>
    <n v="173407000"/>
    <n v="219103000"/>
    <n v="0.57540000000000002"/>
    <n v="0.48330000000000001"/>
    <n v="0.65459999999999996"/>
    <n v="0.58840000000000003"/>
    <n v="0.21940000000000001"/>
    <m/>
    <m/>
    <m/>
    <m/>
    <m/>
  </r>
  <r>
    <n v="2061"/>
    <s v="САНАТОРИЙ НАДЕЖДА, АО"/>
    <x v="6"/>
    <m/>
    <m/>
    <x v="88"/>
    <s v="1122124001515"/>
    <s v="2124036606"/>
    <s v="Деятельность санаторно-курортных организаций"/>
    <n v="87940000"/>
    <n v="118097000"/>
    <n v="148401000"/>
    <n v="173149000"/>
    <n v="218961000"/>
    <n v="2.76E-2"/>
    <n v="8.6E-3"/>
    <n v="2.4299999999999999E-2"/>
    <n v="1.32E-2"/>
    <n v="3.1199999999999999E-2"/>
    <n v="9.1200000000000003E-2"/>
    <n v="5.0000000000000001E-4"/>
    <n v="1.72E-2"/>
    <n v="4.5999999999999999E-3"/>
    <n v="2.3099999999999999E-2"/>
  </r>
  <r>
    <n v="2062"/>
    <s v="РЖД-МЕДИЦИНА Г.РУЗАЕВКА, ЧУЗ"/>
    <x v="7"/>
    <m/>
    <m/>
    <x v="88"/>
    <s v="1041314001068"/>
    <s v="1324128080"/>
    <s v="Деятельность больничных организаций"/>
    <n v="134013000"/>
    <n v="148750000"/>
    <n v="174260000"/>
    <n v="204745000"/>
    <n v="218672000"/>
    <n v="-1.0200000000000001E-2"/>
    <n v="3.3E-3"/>
    <n v="8.0999999999999996E-3"/>
    <n v="3.4000000000000002E-2"/>
    <n v="-5.1000000000000004E-3"/>
    <n v="2E-3"/>
    <n v="6.4999999999999997E-3"/>
    <n v="1.2800000000000001E-2"/>
    <n v="3.4599999999999999E-2"/>
    <n v="-2E-3"/>
  </r>
  <r>
    <n v="2063"/>
    <s v="КЛИНИКА НА ПИРОГОВА, ООО МЦ"/>
    <x v="0"/>
    <m/>
    <s v="Стоматология"/>
    <x v="88"/>
    <s v="1157154000860"/>
    <s v="7118010408"/>
    <s v="Стоматологическая практика"/>
    <n v="88117000"/>
    <n v="97591000"/>
    <n v="122591000"/>
    <n v="177096000"/>
    <n v="218653000"/>
    <n v="1"/>
    <n v="1"/>
    <n v="1"/>
    <n v="1"/>
    <n v="7.17E-2"/>
    <m/>
    <m/>
    <m/>
    <m/>
    <m/>
  </r>
  <r>
    <n v="2064"/>
    <s v="ЭКСИМЕР, ООО"/>
    <x v="8"/>
    <m/>
    <m/>
    <x v="88"/>
    <s v="1020100706306"/>
    <s v="0105029374"/>
    <s v="Общая врачебная практика"/>
    <n v="80838000"/>
    <n v="127514000"/>
    <n v="184984000"/>
    <n v="238524000"/>
    <n v="218567000"/>
    <n v="1.5299999999999999E-2"/>
    <n v="0.13159999999999999"/>
    <n v="0.17649999999999999"/>
    <n v="0.16839999999999999"/>
    <n v="-0.1867"/>
    <m/>
    <m/>
    <m/>
    <m/>
    <m/>
  </r>
  <r>
    <n v="2065"/>
    <s v="КЛИНИКА ЭХИНАЦЕЯ, ООО"/>
    <x v="8"/>
    <m/>
    <m/>
    <x v="88"/>
    <s v="1097746696167"/>
    <s v="7715781771"/>
    <s v="Деятельность в области здравоохранения"/>
    <n v="149217000"/>
    <n v="151693000"/>
    <n v="155040000"/>
    <n v="195170000"/>
    <n v="218457000"/>
    <n v="0.18490000000000001"/>
    <n v="0.12659999999999999"/>
    <n v="0.3216"/>
    <n v="0.25869999999999999"/>
    <n v="0.21740000000000001"/>
    <m/>
    <m/>
    <m/>
    <m/>
    <m/>
  </r>
  <r>
    <n v="2066"/>
    <s v="ИНТАН 1-Й ЦЕНТР ЗУБНОЙ ИМПЛАНТАЦИИ И СТОМАТОЛОГИИ, ООО"/>
    <x v="0"/>
    <m/>
    <s v="Стоматология"/>
    <x v="88"/>
    <s v="1089847018194"/>
    <s v="7814395939"/>
    <s v="Стоматологическая практика"/>
    <n v="49949000"/>
    <n v="71627000"/>
    <n v="97098000"/>
    <n v="134461000"/>
    <n v="218381000"/>
    <n v="0.16"/>
    <n v="0.2109"/>
    <n v="0.20230000000000001"/>
    <n v="0.1285"/>
    <n v="0.13489999999999999"/>
    <m/>
    <m/>
    <m/>
    <m/>
    <m/>
  </r>
  <r>
    <n v="2067"/>
    <s v="ДЕНТАЛ, ООО"/>
    <x v="0"/>
    <m/>
    <s v="Стоматология"/>
    <x v="88"/>
    <s v="1083334000320"/>
    <s v="3334010980"/>
    <s v="Стоматологическая практика"/>
    <n v="80757000"/>
    <n v="92927000"/>
    <n v="119339000"/>
    <n v="161665000"/>
    <n v="218256000"/>
    <n v="0.1014"/>
    <n v="0.1119"/>
    <n v="0.15579999999999999"/>
    <n v="0.1217"/>
    <n v="0.1547"/>
    <n v="7.6399999999999996E-2"/>
    <n v="9.2100000000000001E-2"/>
    <n v="0.12230000000000001"/>
    <n v="-3.8E-3"/>
    <m/>
  </r>
  <r>
    <n v="2068"/>
    <s v="МЦ АЗБУКА ЗДОРОВЬЯ, ООО"/>
    <x v="8"/>
    <m/>
    <m/>
    <x v="88"/>
    <s v="1131690015302"/>
    <s v="1655265095"/>
    <s v="Деятельность в области здравоохранения"/>
    <n v="92173000"/>
    <n v="131708000"/>
    <n v="155431000"/>
    <n v="198753000"/>
    <n v="218228000"/>
    <n v="-0.1522"/>
    <n v="0.1507"/>
    <n v="0.1842"/>
    <n v="8.5500000000000007E-2"/>
    <n v="0.2306"/>
    <n v="-0.27210000000000001"/>
    <n v="0.1168"/>
    <n v="0.1515"/>
    <n v="5.0900000000000001E-2"/>
    <n v="0.1938"/>
  </r>
  <r>
    <n v="2069"/>
    <s v="ДИНАСТИЯ +, ООО"/>
    <x v="0"/>
    <m/>
    <s v="Стоматология"/>
    <x v="88"/>
    <s v="1225000137680"/>
    <s v="5038169541"/>
    <s v="Стоматологическая практика"/>
    <m/>
    <m/>
    <n v="57019000"/>
    <n v="164602000"/>
    <n v="217880000"/>
    <m/>
    <m/>
    <n v="0.28949999999999998"/>
    <n v="6.8199999999999997E-2"/>
    <n v="7.4800000000000005E-2"/>
    <m/>
    <m/>
    <m/>
    <m/>
    <m/>
  </r>
  <r>
    <n v="2070"/>
    <s v="ДОКТОР ВИЗУС, ООО"/>
    <x v="8"/>
    <m/>
    <m/>
    <x v="88"/>
    <s v="1217700623326"/>
    <s v="7708400834"/>
    <s v="Деятельность больничных организаций"/>
    <n v="140872000"/>
    <n v="201206000"/>
    <n v="206758000"/>
    <n v="201883000"/>
    <n v="217835000"/>
    <n v="0.4083"/>
    <n v="0.53480000000000005"/>
    <n v="0.46910000000000002"/>
    <n v="0.4592"/>
    <n v="0.4415"/>
    <n v="-3.5700000000000003E-2"/>
    <n v="-1.9599999999999999E-2"/>
    <n v="-1.37E-2"/>
    <n v="-1E-4"/>
    <m/>
  </r>
  <r>
    <n v="2071"/>
    <s v="МЦ АЯТ, ООО"/>
    <x v="0"/>
    <m/>
    <s v="Стоматология"/>
    <x v="88"/>
    <s v="1180571015657"/>
    <s v="0573011877"/>
    <s v="Стоматологическая практика"/>
    <m/>
    <n v="3041000"/>
    <n v="86544000"/>
    <m/>
    <n v="217784000"/>
    <m/>
    <n v="0.4002"/>
    <n v="0.39560000000000001"/>
    <m/>
    <n v="0.54269999999999996"/>
    <m/>
    <n v="0.4002"/>
    <m/>
    <m/>
    <m/>
  </r>
  <r>
    <n v="2072"/>
    <s v="СИТИ ДЕНТ, ООО СК"/>
    <x v="0"/>
    <m/>
    <s v="Стоматология"/>
    <x v="88"/>
    <s v="1153702025069"/>
    <s v="3702123295"/>
    <s v="Стоматологическая практика"/>
    <n v="43141000"/>
    <n v="59831000"/>
    <n v="102920000"/>
    <n v="93259000"/>
    <n v="217672000"/>
    <n v="3.5900000000000001E-2"/>
    <n v="3.5400000000000001E-2"/>
    <n v="1.15E-2"/>
    <n v="0.58530000000000004"/>
    <n v="0.16470000000000001"/>
    <n v="4.1000000000000003E-3"/>
    <n v="1.23E-2"/>
    <n v="1.6000000000000001E-3"/>
    <n v="0.54090000000000005"/>
    <n v="9.4899999999999998E-2"/>
  </r>
  <r>
    <n v="2073"/>
    <s v="ИДМК, ООО"/>
    <x v="8"/>
    <m/>
    <m/>
    <x v="88"/>
    <s v="1183443016558"/>
    <s v="3444270332"/>
    <s v="Деятельность больничных организаций"/>
    <n v="55970000"/>
    <n v="94483000"/>
    <n v="137959000"/>
    <n v="175906000"/>
    <n v="217649000"/>
    <n v="-4.7999999999999996E-3"/>
    <n v="9.5100000000000004E-2"/>
    <n v="6.9500000000000006E-2"/>
    <n v="0.17599999999999999"/>
    <n v="0.1598"/>
    <m/>
    <m/>
    <m/>
    <m/>
    <m/>
  </r>
  <r>
    <n v="2074"/>
    <s v="ВИТАНИКА, ООО"/>
    <x v="0"/>
    <m/>
    <s v="Стоматология"/>
    <x v="88"/>
    <s v="1069847285122"/>
    <s v="7816387524"/>
    <s v="Стоматологическая практика"/>
    <n v="33447000"/>
    <n v="41215000"/>
    <n v="45351000"/>
    <n v="51341000"/>
    <n v="217494000"/>
    <n v="0.35549999999999998"/>
    <n v="-4.3799999999999999E-2"/>
    <n v="5.33E-2"/>
    <n v="4.0599999999999997E-2"/>
    <n v="1.7100000000000001E-2"/>
    <n v="0.39510000000000001"/>
    <n v="-5.0200000000000002E-2"/>
    <n v="5.4199999999999998E-2"/>
    <n v="7.3000000000000001E-3"/>
    <n v="5.4000000000000003E-3"/>
  </r>
  <r>
    <n v="2075"/>
    <s v="МГК, ООО"/>
    <x v="8"/>
    <m/>
    <m/>
    <x v="88"/>
    <s v="1107746889172"/>
    <s v="7704768345"/>
    <s v="Деятельность больничных организаций"/>
    <n v="113546000"/>
    <n v="149237000"/>
    <n v="138626000"/>
    <n v="134057000"/>
    <n v="217260000"/>
    <n v="0.1411"/>
    <n v="0.13009999999999999"/>
    <n v="3.0599999999999999E-2"/>
    <n v="2.2000000000000001E-3"/>
    <n v="3.8399999999999997E-2"/>
    <m/>
    <m/>
    <m/>
    <m/>
    <m/>
  </r>
  <r>
    <n v="2076"/>
    <s v="ДЕНТАЛ ГРУПП, ООО"/>
    <x v="0"/>
    <m/>
    <s v="Стоматология"/>
    <x v="88"/>
    <s v="1237000009278"/>
    <s v="7000011830"/>
    <s v="Стоматологическая практика"/>
    <m/>
    <m/>
    <m/>
    <n v="159296000"/>
    <n v="217216000"/>
    <m/>
    <m/>
    <m/>
    <n v="3.8E-3"/>
    <n v="-8.3000000000000001E-3"/>
    <m/>
    <m/>
    <m/>
    <n v="-4.8999999999999998E-3"/>
    <m/>
  </r>
  <r>
    <n v="2077"/>
    <s v="ТАРИ ДЕНТ, ООО"/>
    <x v="0"/>
    <m/>
    <s v="Стоматология"/>
    <x v="88"/>
    <s v="1062721098615"/>
    <s v="2721143520"/>
    <s v="Стоматологическая практика"/>
    <n v="163931000"/>
    <n v="186958000"/>
    <n v="189600000"/>
    <n v="207549000"/>
    <n v="217132000"/>
    <n v="0.15409999999999999"/>
    <n v="0.25"/>
    <n v="0.1963"/>
    <n v="0.16059999999999999"/>
    <n v="-1.47E-2"/>
    <n v="0.21290000000000001"/>
    <n v="0.2432"/>
    <n v="0.16109999999999999"/>
    <n v="0.1835"/>
    <n v="-3.5400000000000001E-2"/>
  </r>
  <r>
    <n v="2078"/>
    <s v="РЦПМ, ООО"/>
    <x v="8"/>
    <m/>
    <m/>
    <x v="88"/>
    <s v="1132315006141"/>
    <s v="2315184098"/>
    <s v="Деятельность больничных организаций"/>
    <n v="121650000"/>
    <n v="129107000"/>
    <n v="143225000"/>
    <n v="175421000"/>
    <n v="217035000"/>
    <n v="0.4975"/>
    <n v="0.52159999999999995"/>
    <n v="0.50219999999999998"/>
    <n v="0.43459999999999999"/>
    <n v="9.6000000000000002E-2"/>
    <n v="0.43490000000000001"/>
    <n v="0.22689999999999999"/>
    <n v="0.28499999999999998"/>
    <n v="0.35649999999999998"/>
    <m/>
  </r>
  <r>
    <n v="2079"/>
    <s v="ИПОТЕЧНЫЙ ДОМ, ООО"/>
    <x v="8"/>
    <m/>
    <m/>
    <x v="88"/>
    <s v="1126441000839"/>
    <s v="6441021397"/>
    <s v="Общая врачебная практика"/>
    <n v="44648000"/>
    <n v="75526000"/>
    <n v="92777000"/>
    <n v="143981000"/>
    <n v="216928000"/>
    <n v="1.9599999999999999E-2"/>
    <n v="7.3899999999999993E-2"/>
    <n v="9.4299999999999995E-2"/>
    <n v="9.5500000000000002E-2"/>
    <n v="9.2899999999999996E-2"/>
    <m/>
    <m/>
    <m/>
    <m/>
    <m/>
  </r>
  <r>
    <n v="2080"/>
    <s v="ММЦ МЕДИКАЛ ОН ГРУП-КРАСНОЯРСК, ООО"/>
    <x v="0"/>
    <m/>
    <m/>
    <x v="88"/>
    <s v="1112468058196"/>
    <s v="2463231591"/>
    <s v="Деятельность больничных организаций"/>
    <n v="148988000"/>
    <n v="169426000"/>
    <n v="154246000"/>
    <n v="176690000"/>
    <n v="216810000"/>
    <n v="0.13750000000000001"/>
    <n v="0.18490000000000001"/>
    <n v="0.21079999999999999"/>
    <n v="0.1865"/>
    <n v="0.1981"/>
    <n v="0.12909999999999999"/>
    <n v="0.16769999999999999"/>
    <n v="0.18629999999999999"/>
    <n v="0.1709"/>
    <n v="0.19089999999999999"/>
  </r>
  <r>
    <n v="2081"/>
    <s v="ХЕЛИКС 77, ООО"/>
    <x v="2"/>
    <m/>
    <m/>
    <x v="88"/>
    <s v="1117847286237"/>
    <s v="7802756845"/>
    <s v="Деятельность в области медицины прочая, не включенная в другие группировки"/>
    <n v="329173000"/>
    <n v="246032000"/>
    <n v="338536000"/>
    <n v="277729000"/>
    <n v="216764000"/>
    <n v="0.3528"/>
    <n v="-0.55559999999999998"/>
    <n v="-0.7712"/>
    <n v="-0.21879999999999999"/>
    <n v="6.0000000000000001E-3"/>
    <n v="0.33789999999999998"/>
    <n v="-0.61480000000000001"/>
    <n v="-0.56469999999999998"/>
    <n v="-0.46429999999999999"/>
    <n v="-2.3199999999999998E-2"/>
  </r>
  <r>
    <n v="2082"/>
    <s v="КЛИНИКА РОСА, ООО"/>
    <x v="8"/>
    <m/>
    <m/>
    <x v="88"/>
    <s v="5147746379699"/>
    <s v="7716790680"/>
    <s v="Деятельность больничных организаций"/>
    <n v="157929000"/>
    <n v="153940000"/>
    <n v="185571000"/>
    <n v="177501000"/>
    <n v="216670000"/>
    <n v="0.2349"/>
    <n v="0.44619999999999999"/>
    <n v="0.48659999999999998"/>
    <n v="0.37440000000000001"/>
    <n v="0.44950000000000001"/>
    <m/>
    <m/>
    <m/>
    <m/>
    <m/>
  </r>
  <r>
    <n v="2083"/>
    <s v="КЛАН, ООО"/>
    <x v="0"/>
    <s v="Узкопрофильная"/>
    <s v="Наркология"/>
    <x v="88"/>
    <s v="1107847192485"/>
    <s v="7802717349"/>
    <s v="Деятельность больничных организаций"/>
    <n v="149903000"/>
    <n v="158363000"/>
    <n v="185148000"/>
    <n v="227219000"/>
    <n v="216508000"/>
    <n v="0.153"/>
    <n v="0.30449999999999999"/>
    <n v="0.34860000000000002"/>
    <n v="0.2853"/>
    <n v="0.29620000000000002"/>
    <m/>
    <m/>
    <n v="0.33929999999999999"/>
    <n v="0.27910000000000001"/>
    <n v="0.38590000000000002"/>
  </r>
  <r>
    <n v="2084"/>
    <s v="АПОЛЛОНИЯ, ООО"/>
    <x v="0"/>
    <m/>
    <s v="Стоматология"/>
    <x v="88"/>
    <s v="1197456055543"/>
    <s v="7413026934"/>
    <s v="Стоматологическая практика"/>
    <n v="19302000"/>
    <n v="72360000"/>
    <n v="114770000"/>
    <n v="166719000"/>
    <n v="216353000"/>
    <n v="-6.4100000000000004E-2"/>
    <n v="0.1898"/>
    <n v="0.29949999999999999"/>
    <n v="0.29010000000000002"/>
    <n v="0.28079999999999999"/>
    <n v="-5.8500000000000003E-2"/>
    <n v="-1.26E-2"/>
    <n v="-5.4000000000000003E-3"/>
    <n v="-2.0999999999999999E-3"/>
    <n v="-1E-3"/>
  </r>
  <r>
    <n v="2085"/>
    <s v="ДЕНТ-АРТ-ВОСТОК, ООО"/>
    <x v="0"/>
    <m/>
    <s v="Стоматология"/>
    <x v="88"/>
    <s v="1022700914378"/>
    <s v="2721085396"/>
    <s v="Стоматологическая практика"/>
    <n v="163366000"/>
    <n v="184720000"/>
    <n v="179563000"/>
    <n v="203441000"/>
    <n v="216338000"/>
    <n v="0.22689999999999999"/>
    <n v="0.2422"/>
    <n v="0.23369999999999999"/>
    <n v="0.13700000000000001"/>
    <n v="5.7999999999999996E-3"/>
    <n v="0.34179999999999999"/>
    <n v="0.2321"/>
    <n v="0.22309999999999999"/>
    <n v="0.12670000000000001"/>
    <n v="4.1000000000000003E-3"/>
  </r>
  <r>
    <n v="2086"/>
    <s v="ОФТАКИТ, ООО"/>
    <x v="8"/>
    <m/>
    <m/>
    <x v="88"/>
    <s v="1137604007683"/>
    <s v="7604243249"/>
    <s v="Деятельность больничных организаций"/>
    <n v="173750000"/>
    <n v="196582000"/>
    <n v="169549000"/>
    <n v="149280000"/>
    <n v="216248000"/>
    <n v="0.32700000000000001"/>
    <n v="0.2447"/>
    <n v="-3.5000000000000003E-2"/>
    <n v="-0.249"/>
    <n v="-0.20419999999999999"/>
    <n v="-1.9199999999999998E-2"/>
    <n v="-1.4200000000000001E-2"/>
    <n v="-4.2000000000000003E-2"/>
    <n v="-0.31809999999999999"/>
    <n v="-0.18809999999999999"/>
  </r>
  <r>
    <n v="2087"/>
    <s v="ЛДЦ МЕДИЦИНА, ООО"/>
    <x v="8"/>
    <m/>
    <m/>
    <x v="88"/>
    <s v="1135030001193"/>
    <s v="5030080130"/>
    <s v="Общая врачебная практика"/>
    <n v="121006000"/>
    <n v="127812000"/>
    <n v="173972000"/>
    <n v="197491000"/>
    <n v="216237000"/>
    <n v="4.0300000000000002E-2"/>
    <n v="-4.9599999999999998E-2"/>
    <n v="4.2200000000000001E-2"/>
    <n v="9.7699999999999995E-2"/>
    <n v="0.1079"/>
    <n v="6.6E-3"/>
    <n v="-6.9199999999999998E-2"/>
    <n v="1.06E-2"/>
    <n v="6.9099999999999995E-2"/>
    <n v="9.5000000000000001E-2"/>
  </r>
  <r>
    <n v="2088"/>
    <s v="ТОМОГРАФ, ООО"/>
    <x v="8"/>
    <m/>
    <m/>
    <x v="88"/>
    <s v="1148602008202"/>
    <s v="8602219732"/>
    <s v="Деятельность больничных организаций"/>
    <n v="65885000"/>
    <n v="65662000"/>
    <n v="126644000"/>
    <n v="139633000"/>
    <n v="216197000"/>
    <n v="2.41E-2"/>
    <n v="5.0900000000000001E-2"/>
    <n v="0.28050000000000003"/>
    <n v="0.29260000000000003"/>
    <n v="0.1502"/>
    <m/>
    <m/>
    <m/>
    <m/>
    <n v="-3.3E-3"/>
  </r>
  <r>
    <n v="2089"/>
    <s v="КЛИНИКА РАДИУС, ООО"/>
    <x v="8"/>
    <m/>
    <m/>
    <x v="88"/>
    <s v="1197746704550"/>
    <s v="9703005520"/>
    <s v="Общая врачебная практика"/>
    <n v="62980000"/>
    <n v="138251000"/>
    <n v="107360000"/>
    <n v="173442000"/>
    <n v="216062000"/>
    <n v="0.189"/>
    <n v="0.4541"/>
    <n v="8.0299999999999996E-2"/>
    <n v="0.21129999999999999"/>
    <n v="0.15720000000000001"/>
    <n v="7.2499999999999995E-2"/>
    <n v="0.39729999999999999"/>
    <n v="4.02E-2"/>
    <n v="0.1734"/>
    <n v="0.1293"/>
  </r>
  <r>
    <n v="2090"/>
    <s v="КЛИНИКА ЛЮКС, ООО"/>
    <x v="8"/>
    <m/>
    <m/>
    <x v="88"/>
    <s v="1217700610192"/>
    <s v="9729316947"/>
    <s v="Специальная врачебная практика"/>
    <m/>
    <n v="41571000"/>
    <n v="224785000"/>
    <n v="194711000"/>
    <n v="216000000"/>
    <m/>
    <n v="0.95199999999999996"/>
    <n v="0.40389999999999998"/>
    <n v="0.4718"/>
    <n v="0.37269999999999998"/>
    <m/>
    <m/>
    <m/>
    <m/>
    <m/>
  </r>
  <r>
    <n v="2091"/>
    <s v="КОСМЕДЕРМ, ООО"/>
    <x v="8"/>
    <m/>
    <m/>
    <x v="88"/>
    <s v="1171690096258"/>
    <s v="1655392093"/>
    <s v="Специальная врачебная практика"/>
    <n v="79445000"/>
    <n v="98260000"/>
    <n v="128660000"/>
    <n v="187274000"/>
    <n v="215848000"/>
    <n v="0.47339999999999999"/>
    <n v="5.8299999999999998E-2"/>
    <n v="0.16309999999999999"/>
    <n v="0.16980000000000001"/>
    <n v="0.2185"/>
    <m/>
    <m/>
    <m/>
    <m/>
    <m/>
  </r>
  <r>
    <n v="2092"/>
    <s v="ЕВРОМЕДКЛИНИК 24, ООО"/>
    <x v="8"/>
    <m/>
    <m/>
    <x v="88"/>
    <s v="1177746104480"/>
    <s v="7725354850"/>
    <s v="Деятельность в области медицины прочая"/>
    <n v="206252000"/>
    <n v="195313000"/>
    <n v="218498000"/>
    <n v="204017000"/>
    <n v="215725000"/>
    <n v="0.19670000000000001"/>
    <n v="0.17199999999999999"/>
    <n v="0.17599999999999999"/>
    <n v="2.1399999999999999E-2"/>
    <n v="9.7000000000000003E-3"/>
    <m/>
    <m/>
    <m/>
    <n v="-1E-4"/>
    <m/>
  </r>
  <r>
    <n v="2093"/>
    <s v="ИЗИД, ООО"/>
    <x v="8"/>
    <m/>
    <m/>
    <x v="88"/>
    <s v="1211600070879"/>
    <s v="1655464502"/>
    <s v="Деятельность больничных организаций"/>
    <m/>
    <n v="13439000"/>
    <n v="79097000"/>
    <n v="142336000"/>
    <n v="215697000"/>
    <m/>
    <n v="1.26E-2"/>
    <n v="1.2200000000000001E-2"/>
    <n v="5.7999999999999996E-3"/>
    <n v="4.5999999999999999E-3"/>
    <m/>
    <n v="1E-3"/>
    <m/>
    <n v="-8.0000000000000004E-4"/>
    <n v="-1.1000000000000001E-3"/>
  </r>
  <r>
    <n v="2094"/>
    <s v="ЦКТ, ЗАО"/>
    <x v="0"/>
    <s v="Специализированная"/>
    <s v="Лучевая диагностика (МРТ, МСКТ, УЗИ), консультации неврологов"/>
    <x v="88"/>
    <s v="1083808013057"/>
    <s v="3808184442"/>
    <s v="Общая врачебная практика"/>
    <n v="147296000"/>
    <n v="156225000"/>
    <n v="162503000"/>
    <n v="180887000"/>
    <n v="215679000"/>
    <n v="0.42659999999999998"/>
    <n v="0.2006"/>
    <n v="0.21560000000000001"/>
    <n v="0.26979999999999998"/>
    <n v="0.30470000000000003"/>
    <n v="0.42659999999999998"/>
    <n v="0.1396"/>
    <n v="0.16619999999999999"/>
    <n v="0.22359999999999999"/>
    <n v="0.26929999999999998"/>
  </r>
  <r>
    <n v="2095"/>
    <s v="КЛИНИЧЕСКИЙ САНАТОРИЙ СТАРИЦА, ООО"/>
    <x v="6"/>
    <m/>
    <m/>
    <x v="88"/>
    <s v="1247700322165"/>
    <s v="9715480834"/>
    <s v="Деятельность санаторно-курортных организаций"/>
    <m/>
    <m/>
    <m/>
    <n v="49055000"/>
    <n v="215626000"/>
    <m/>
    <m/>
    <m/>
    <n v="6.7900000000000002E-2"/>
    <n v="6.8900000000000003E-2"/>
    <m/>
    <m/>
    <m/>
    <n v="6.7900000000000002E-2"/>
    <n v="6.8900000000000003E-2"/>
  </r>
  <r>
    <n v="2096"/>
    <s v="КТ, ООО"/>
    <x v="8"/>
    <m/>
    <m/>
    <x v="88"/>
    <s v="1117746177230"/>
    <s v="7731402519"/>
    <s v="Деятельность больничных организаций"/>
    <n v="88548000"/>
    <n v="103886000"/>
    <n v="133265000"/>
    <n v="159850000"/>
    <n v="215346000"/>
    <n v="0.73540000000000005"/>
    <n v="0.68530000000000002"/>
    <n v="0.63890000000000002"/>
    <n v="0.60609999999999997"/>
    <n v="0.60560000000000003"/>
    <m/>
    <m/>
    <m/>
    <m/>
    <m/>
  </r>
  <r>
    <n v="2097"/>
    <s v="САНАТОРИЙ ЗЕЛЕНЫЙ ГОРОД, ООО"/>
    <x v="6"/>
    <m/>
    <m/>
    <x v="88"/>
    <s v="1025203018367"/>
    <s v="5260082406"/>
    <s v="Деятельность санаторно-курортных организаций"/>
    <n v="110542000"/>
    <n v="144384000"/>
    <n v="175467000"/>
    <n v="192706000"/>
    <n v="215345000"/>
    <n v="9.2999999999999992E-3"/>
    <n v="9.2299999999999993E-2"/>
    <n v="7.6700000000000004E-2"/>
    <n v="3.8100000000000002E-2"/>
    <n v="-1.0500000000000001E-2"/>
    <n v="3.1399999999999997E-2"/>
    <n v="4.1000000000000002E-2"/>
    <n v="2.6200000000000001E-2"/>
    <n v="6.4999999999999997E-3"/>
    <n v="-5.2200000000000003E-2"/>
  </r>
  <r>
    <n v="2098"/>
    <s v="МАЛЫШ, ООО ЦКДД"/>
    <x v="8"/>
    <m/>
    <m/>
    <x v="88"/>
    <s v="1022201136132"/>
    <s v="2222033025"/>
    <s v="Общая врачебная практика"/>
    <n v="104798000"/>
    <n v="131962000"/>
    <n v="159901000"/>
    <n v="186630000"/>
    <n v="215321000"/>
    <n v="-8.5699999999999998E-2"/>
    <n v="0.2082"/>
    <n v="0.1363"/>
    <n v="0.16020000000000001"/>
    <n v="0.13550000000000001"/>
    <m/>
    <m/>
    <m/>
    <m/>
    <m/>
  </r>
  <r>
    <n v="2099"/>
    <s v="МАРИ, ООО МЦ"/>
    <x v="8"/>
    <m/>
    <m/>
    <x v="88"/>
    <s v="1192801003295"/>
    <s v="2807007150"/>
    <s v="Специальная врачебная практика"/>
    <n v="83989000"/>
    <n v="107577000"/>
    <n v="127828000"/>
    <n v="158326000"/>
    <n v="215150000"/>
    <n v="0.70020000000000004"/>
    <n v="0.52449999999999997"/>
    <n v="0.66839999999999999"/>
    <n v="0.6038"/>
    <n v="0.49690000000000001"/>
    <m/>
    <m/>
    <m/>
    <m/>
    <m/>
  </r>
  <r>
    <n v="2100"/>
    <s v="ОКУЛЮС, ООО"/>
    <x v="8"/>
    <m/>
    <m/>
    <x v="88"/>
    <s v="1084823018752"/>
    <s v="4823035239"/>
    <s v="Деятельность больничных организаций"/>
    <n v="194956000"/>
    <n v="236613000"/>
    <n v="220307000"/>
    <n v="218487000"/>
    <n v="215147000"/>
    <n v="6.7400000000000002E-2"/>
    <n v="5.6300000000000003E-2"/>
    <n v="5.2499999999999998E-2"/>
    <n v="0.1615"/>
    <n v="5.7200000000000001E-2"/>
    <m/>
    <m/>
    <m/>
    <m/>
    <m/>
  </r>
  <r>
    <n v="2101"/>
    <s v="ЭЙЧ-КЛИНИК, ООО"/>
    <x v="8"/>
    <m/>
    <m/>
    <x v="88"/>
    <s v="5167746441143"/>
    <s v="7714964074"/>
    <s v="Деятельность больничных организаций"/>
    <n v="331954000"/>
    <n v="123099000"/>
    <n v="135528000"/>
    <n v="184053000"/>
    <n v="215063000"/>
    <n v="1.8200000000000001E-2"/>
    <n v="3.0700000000000002E-2"/>
    <n v="2.9399999999999999E-2"/>
    <n v="1.14E-2"/>
    <n v="0.22620000000000001"/>
    <n v="6.1999999999999998E-3"/>
    <n v="5.0000000000000001E-3"/>
    <m/>
    <m/>
    <m/>
  </r>
  <r>
    <n v="2102"/>
    <s v="ЭМБРИО, ООО СП МЦ ЭКО"/>
    <x v="8"/>
    <m/>
    <m/>
    <x v="88"/>
    <s v="1062308026362"/>
    <s v="2308121763"/>
    <s v="Общая врачебная практика"/>
    <n v="130375000"/>
    <n v="130298000"/>
    <n v="179840000"/>
    <n v="196529000"/>
    <n v="214903000"/>
    <n v="0.1615"/>
    <n v="0.14330000000000001"/>
    <n v="0.2228"/>
    <n v="0.1933"/>
    <n v="0.1953"/>
    <n v="0.15479999999999999"/>
    <n v="0.1348"/>
    <n v="0.19989999999999999"/>
    <n v="0.19270000000000001"/>
    <n v="0.17269999999999999"/>
  </r>
  <r>
    <n v="2103"/>
    <s v="МЕРИДИАНУМ, ООО"/>
    <x v="0"/>
    <m/>
    <s v="Стоматология"/>
    <x v="88"/>
    <s v="1195190005460"/>
    <s v="5190082304"/>
    <s v="Стоматологическая практика"/>
    <n v="45441000"/>
    <n v="108873000"/>
    <n v="119445000"/>
    <n v="159522000"/>
    <n v="214827000"/>
    <n v="2.2700000000000001E-2"/>
    <n v="3.8800000000000001E-2"/>
    <n v="0.28270000000000001"/>
    <n v="0.20530000000000001"/>
    <n v="0.29330000000000001"/>
    <n v="-1.9E-3"/>
    <m/>
    <m/>
    <m/>
    <m/>
  </r>
  <r>
    <n v="2104"/>
    <s v="ДЕНТАМЕД НОВЫЙ, ООО"/>
    <x v="0"/>
    <m/>
    <s v="Стоматология"/>
    <x v="88"/>
    <s v="1222100004455"/>
    <s v="2130232655"/>
    <s v="Стоматологическая практика"/>
    <m/>
    <m/>
    <m/>
    <n v="60557000"/>
    <n v="214670000"/>
    <m/>
    <m/>
    <m/>
    <n v="0.2432"/>
    <n v="5.1700000000000003E-2"/>
    <m/>
    <m/>
    <m/>
    <m/>
    <m/>
  </r>
  <r>
    <n v="2105"/>
    <s v="БУДЬ ЗДОРОВ, ООО"/>
    <x v="8"/>
    <m/>
    <m/>
    <x v="88"/>
    <s v="1105476056058"/>
    <s v="5410037050"/>
    <s v="Деятельность в области медицины прочая, не включенная в другие группировки"/>
    <n v="76409000"/>
    <n v="77818000"/>
    <n v="82789000"/>
    <n v="97392000"/>
    <n v="214661000"/>
    <n v="0.45079999999999998"/>
    <n v="0.48039999999999999"/>
    <n v="0.4965"/>
    <n v="0.53810000000000002"/>
    <n v="0.1285"/>
    <m/>
    <m/>
    <m/>
    <m/>
    <m/>
  </r>
  <r>
    <n v="2106"/>
    <s v="БЕЛМЕДКЛИНИКА, ООО"/>
    <x v="8"/>
    <m/>
    <m/>
    <x v="88"/>
    <s v="1177746582375"/>
    <s v="9705099926"/>
    <s v="Деятельность больничных организаций"/>
    <n v="85233000"/>
    <n v="123756000"/>
    <n v="142516000"/>
    <n v="192170000"/>
    <n v="214650000"/>
    <n v="0.2177"/>
    <n v="0.3508"/>
    <n v="0.35749999999999998"/>
    <n v="0.35630000000000001"/>
    <n v="0.27160000000000001"/>
    <m/>
    <m/>
    <m/>
    <m/>
    <m/>
  </r>
  <r>
    <n v="2107"/>
    <s v="ЭН ДЖИ СИ ВЛАДИВОСТОК, ООО"/>
    <x v="8"/>
    <m/>
    <m/>
    <x v="88"/>
    <s v="1187847389091"/>
    <s v="7801657270"/>
    <s v="Специальная врачебная практика"/>
    <n v="179520000"/>
    <n v="184595000"/>
    <n v="191463000"/>
    <n v="229818000"/>
    <n v="214628000"/>
    <n v="0.1457"/>
    <n v="0.13350000000000001"/>
    <n v="0.16450000000000001"/>
    <n v="0.16969999999999999"/>
    <n v="0.16220000000000001"/>
    <n v="0.1051"/>
    <n v="0.1191"/>
    <n v="0.1487"/>
    <n v="0.1547"/>
    <n v="0.1474"/>
  </r>
  <r>
    <n v="2108"/>
    <s v="АУРУМ ПЛЮС, ООО"/>
    <x v="0"/>
    <m/>
    <s v="Стоматология"/>
    <x v="88"/>
    <s v="1022900840764"/>
    <s v="2902044730"/>
    <s v="Стоматологическая практика"/>
    <n v="130255000"/>
    <n v="157201000"/>
    <n v="166257000"/>
    <n v="179678000"/>
    <n v="214628000"/>
    <n v="0.2979"/>
    <n v="0.38590000000000002"/>
    <n v="0.42459999999999998"/>
    <n v="0.46410000000000001"/>
    <n v="0.32529999999999998"/>
    <n v="-8.9999999999999998E-4"/>
    <n v="-4.1000000000000003E-3"/>
    <n v="-6.0000000000000001E-3"/>
    <n v="-1.6000000000000001E-3"/>
    <n v="-1.6000000000000001E-3"/>
  </r>
  <r>
    <n v="2109"/>
    <s v="ДВ-ХИМКИ, ООО"/>
    <x v="0"/>
    <m/>
    <s v="Стоматология"/>
    <x v="88"/>
    <s v="1175029014093"/>
    <s v="5047198517"/>
    <s v="Стоматологическая практика"/>
    <n v="38335000"/>
    <n v="24983000"/>
    <n v="62871000"/>
    <n v="119953000"/>
    <n v="214619000"/>
    <n v="-5.5E-2"/>
    <n v="9.0399999999999994E-2"/>
    <n v="0.23430000000000001"/>
    <n v="0.35260000000000002"/>
    <n v="0.27779999999999999"/>
    <m/>
    <m/>
    <m/>
    <m/>
    <m/>
  </r>
  <r>
    <n v="2110"/>
    <s v="МЕДИЦИНСКИЙ ЦЕНТР САКАРА Н.Г., ООО"/>
    <x v="8"/>
    <m/>
    <m/>
    <x v="88"/>
    <s v="1035753005970"/>
    <s v="5753033766"/>
    <s v="Общая врачебная практика"/>
    <n v="149331000"/>
    <n v="178416000"/>
    <n v="211765000"/>
    <n v="228617000"/>
    <n v="214567000"/>
    <n v="5.6399999999999999E-2"/>
    <n v="6.9199999999999998E-2"/>
    <n v="6.8099999999999994E-2"/>
    <n v="7.7299999999999994E-2"/>
    <n v="4.4999999999999998E-2"/>
    <n v="3.2800000000000003E-2"/>
    <n v="2.53E-2"/>
    <n v="1.9E-2"/>
    <n v="1.2800000000000001E-2"/>
    <n v="2.0000000000000001E-4"/>
  </r>
  <r>
    <n v="2111"/>
    <s v="НАТАДЕНТ, ООО"/>
    <x v="0"/>
    <m/>
    <s v="Стоматология"/>
    <x v="88"/>
    <s v="1037739882740"/>
    <s v="7714514396"/>
    <s v="Стоматологическая практика"/>
    <n v="129767000"/>
    <n v="157666000"/>
    <n v="186780000"/>
    <n v="211485000"/>
    <n v="214469000"/>
    <n v="0.17030000000000001"/>
    <n v="0.1203"/>
    <n v="0.182"/>
    <n v="0.19359999999999999"/>
    <n v="0.154"/>
    <n v="0.17030000000000001"/>
    <n v="9.2999999999999999E-2"/>
    <n v="0.16689999999999999"/>
    <n v="0.17949999999999999"/>
    <n v="0.1394"/>
  </r>
  <r>
    <n v="2112"/>
    <s v="МЕДИЦИНСКИЙ ЦЕНТР РОДНИК, НУ"/>
    <x v="6"/>
    <m/>
    <m/>
    <x v="88"/>
    <s v="1023501242951"/>
    <s v="3528080730"/>
    <s v="Деятельность санаторно-курортных организаций"/>
    <n v="137811000"/>
    <n v="153788000"/>
    <n v="155372000"/>
    <n v="183208000"/>
    <n v="214264000"/>
    <n v="0.17580000000000001"/>
    <n v="0.1128"/>
    <n v="5.9999999999999995E-4"/>
    <n v="-4.4000000000000003E-3"/>
    <n v="5.5999999999999999E-3"/>
    <n v="0.16500000000000001"/>
    <n v="0.1027"/>
    <n v="-3.5999999999999999E-3"/>
    <n v="-2.6800000000000001E-2"/>
    <n v="-1.66E-2"/>
  </r>
  <r>
    <n v="2113"/>
    <s v="ПМК-МЦ, ООО"/>
    <x v="8"/>
    <m/>
    <m/>
    <x v="88"/>
    <s v="1145031000157"/>
    <s v="5031109078"/>
    <s v="Общая врачебная практика"/>
    <n v="230900000"/>
    <n v="251319000"/>
    <n v="189255000"/>
    <n v="208703000"/>
    <n v="214206000"/>
    <n v="1.2699999999999999E-2"/>
    <n v="7.7999999999999996E-3"/>
    <n v="1.2999999999999999E-2"/>
    <n v="-4.0000000000000001E-3"/>
    <n v="3.0000000000000001E-3"/>
    <n v="8.8999999999999999E-3"/>
    <n v="1.1999999999999999E-3"/>
    <n v="-7.4999999999999997E-3"/>
    <n v="-6.4999999999999997E-3"/>
    <m/>
  </r>
  <r>
    <n v="2114"/>
    <s v="ВИТА, ООО"/>
    <x v="0"/>
    <m/>
    <s v="Стоматология"/>
    <x v="88"/>
    <s v="1128904008144"/>
    <s v="8904070246"/>
    <s v="Стоматологическая практика"/>
    <n v="146629000"/>
    <n v="165207000"/>
    <n v="212319000"/>
    <n v="247353000"/>
    <n v="214169000"/>
    <n v="8.5199999999999998E-2"/>
    <n v="0.24249999999999999"/>
    <n v="0.1426"/>
    <n v="0.14449999999999999"/>
    <n v="9.8000000000000004E-2"/>
    <m/>
    <m/>
    <n v="-7.9000000000000008E-3"/>
    <m/>
    <m/>
  </r>
  <r>
    <n v="2115"/>
    <s v="МЕДИНА, ООО"/>
    <x v="8"/>
    <m/>
    <m/>
    <x v="88"/>
    <s v="1035007924203"/>
    <s v="5040058623"/>
    <s v="Общая врачебная практика"/>
    <n v="170604000"/>
    <n v="161462000"/>
    <n v="164189000"/>
    <n v="175551000"/>
    <n v="214070000"/>
    <n v="0.3029"/>
    <n v="0.34110000000000001"/>
    <n v="0.25619999999999998"/>
    <n v="0.186"/>
    <n v="0.15890000000000001"/>
    <m/>
    <n v="-8.0000000000000002E-3"/>
    <n v="-3.7000000000000002E-3"/>
    <n v="-1.2999999999999999E-3"/>
    <m/>
  </r>
  <r>
    <n v="2116"/>
    <s v="ВИД, ООО"/>
    <x v="0"/>
    <m/>
    <s v="Стоматология"/>
    <x v="88"/>
    <s v="1116194000372"/>
    <s v="6162058372"/>
    <s v="Стоматологическая практика"/>
    <n v="145330000"/>
    <n v="150612000"/>
    <n v="177037000"/>
    <n v="189852000"/>
    <n v="213643000"/>
    <n v="0.1615"/>
    <n v="6.9199999999999998E-2"/>
    <n v="6.9699999999999998E-2"/>
    <n v="0.06"/>
    <n v="8.3000000000000004E-2"/>
    <n v="0.17660000000000001"/>
    <n v="5.79E-2"/>
    <n v="5.8799999999999998E-2"/>
    <n v="5.2200000000000003E-2"/>
    <n v="7.0999999999999994E-2"/>
  </r>
  <r>
    <n v="2117"/>
    <s v="ОНКОЛОГИЧЕСКИЙ ЦЕНТР ДЕВИТА, ООО"/>
    <x v="8"/>
    <m/>
    <m/>
    <x v="88"/>
    <s v="1147847003776"/>
    <s v="7814598181"/>
    <s v="Деятельность больничных организаций"/>
    <n v="127954000"/>
    <n v="133690000"/>
    <n v="153461000"/>
    <n v="177513000"/>
    <n v="213499000"/>
    <n v="0.15909999999999999"/>
    <n v="1.2800000000000001E-2"/>
    <n v="1.24E-2"/>
    <n v="4.4400000000000002E-2"/>
    <n v="7.8399999999999997E-2"/>
    <n v="0.16339999999999999"/>
    <n v="1.0699999999999999E-2"/>
    <n v="1.4999999999999999E-2"/>
    <n v="4.3700000000000003E-2"/>
    <n v="8.3099999999999993E-2"/>
  </r>
  <r>
    <n v="2118"/>
    <s v="ДОКТОР ФОКУС, ООО"/>
    <x v="8"/>
    <m/>
    <m/>
    <x v="88"/>
    <s v="1036603545582"/>
    <s v="6670043280"/>
    <s v="Деятельность больничных организаций"/>
    <n v="140424000"/>
    <n v="149695000"/>
    <n v="182711000"/>
    <n v="209941000"/>
    <n v="213425000"/>
    <n v="0.14860000000000001"/>
    <n v="0.1739"/>
    <n v="0.1976"/>
    <n v="0.18010000000000001"/>
    <n v="0.13789999999999999"/>
    <n v="0.18079999999999999"/>
    <n v="0.19270000000000001"/>
    <n v="0.2228"/>
    <n v="0.2747"/>
    <n v="0.11840000000000001"/>
  </r>
  <r>
    <n v="2119"/>
    <s v="ЦПС АПЕКС, ООО"/>
    <x v="0"/>
    <m/>
    <s v="Стоматология"/>
    <x v="88"/>
    <s v="1141840000070"/>
    <s v="1840022883"/>
    <s v="Стоматологическая практика"/>
    <n v="135250000"/>
    <n v="151368000"/>
    <n v="182117000"/>
    <n v="251717000"/>
    <n v="213363000"/>
    <n v="0.29499999999999998"/>
    <n v="0.18099999999999999"/>
    <n v="0.38879999999999998"/>
    <n v="0.27389999999999998"/>
    <n v="8.9700000000000002E-2"/>
    <m/>
    <m/>
    <m/>
    <n v="-4.0000000000000002E-4"/>
    <m/>
  </r>
  <r>
    <n v="2120"/>
    <s v="КЛИНИЧЕСКИЙ ИНСТИТУТ ЭСТЕТИЧЕСКОЙ МЕДИЦИНЫ, ООО"/>
    <x v="8"/>
    <m/>
    <m/>
    <x v="88"/>
    <s v="1097746722787"/>
    <s v="7704738485"/>
    <s v="Специальная врачебная практика"/>
    <n v="146054000"/>
    <n v="143353000"/>
    <n v="159974000"/>
    <n v="190452000"/>
    <n v="213299000"/>
    <n v="0.27110000000000001"/>
    <n v="0.13589999999999999"/>
    <n v="0.30859999999999999"/>
    <n v="0.39279999999999998"/>
    <n v="0.35220000000000001"/>
    <m/>
    <m/>
    <m/>
    <m/>
    <m/>
  </r>
  <r>
    <n v="2121"/>
    <s v="АНГАРА, ООО"/>
    <x v="8"/>
    <m/>
    <m/>
    <x v="88"/>
    <s v="1025001549847"/>
    <s v="5012014889"/>
    <s v="Общая врачебная практика"/>
    <n v="70148000"/>
    <n v="77442000"/>
    <n v="120548000"/>
    <n v="175082000"/>
    <n v="213231000"/>
    <n v="0.13009999999999999"/>
    <n v="0.2437"/>
    <n v="0.23860000000000001"/>
    <n v="3.5499999999999997E-2"/>
    <n v="-9.5999999999999992E-3"/>
    <n v="-2.9999999999999997E-4"/>
    <m/>
    <n v="-5.9999999999999995E-4"/>
    <n v="-5.0000000000000001E-4"/>
    <n v="-5.0000000000000001E-4"/>
  </r>
  <r>
    <n v="2122"/>
    <s v="ЭС КЛАСС КЛИНИК, ООО"/>
    <x v="8"/>
    <m/>
    <m/>
    <x v="88"/>
    <s v="1073906027909"/>
    <s v="3906179426"/>
    <s v="Деятельность больничных организаций"/>
    <n v="86809000"/>
    <n v="77643000"/>
    <n v="71259000"/>
    <n v="142559000"/>
    <n v="213177000"/>
    <n v="-1.78E-2"/>
    <n v="2.3300000000000001E-2"/>
    <n v="4.0399999999999998E-2"/>
    <n v="0.17460000000000001"/>
    <n v="0.16830000000000001"/>
    <m/>
    <n v="-8.9999999999999998E-4"/>
    <n v="-1.24E-2"/>
    <n v="-4.7999999999999996E-3"/>
    <n v="-5.0000000000000001E-4"/>
  </r>
  <r>
    <n v="2123"/>
    <s v="БИОЛОГИЧЕСКАЯ МЕДИЦИНА, ООО МЦ"/>
    <x v="8"/>
    <m/>
    <m/>
    <x v="88"/>
    <s v="1088602004534"/>
    <s v="8602073787"/>
    <s v="Деятельность больничных организаций"/>
    <n v="190313000"/>
    <n v="172276000"/>
    <n v="172551000"/>
    <n v="167902000"/>
    <n v="213139000"/>
    <n v="0.2301"/>
    <n v="0.19719999999999999"/>
    <n v="8.9399999999999993E-2"/>
    <n v="7.0900000000000005E-2"/>
    <n v="-4.6600000000000003E-2"/>
    <m/>
    <m/>
    <m/>
    <n v="1.9400000000000001E-2"/>
    <n v="-0.1125"/>
  </r>
  <r>
    <n v="2124"/>
    <s v="ЦЕНТР ЗДОРОВЬЯ, ООО"/>
    <x v="8"/>
    <m/>
    <m/>
    <x v="88"/>
    <s v="1074632002697"/>
    <s v="4632076890"/>
    <s v="Общая врачебная практика"/>
    <n v="182548000"/>
    <n v="156117000"/>
    <n v="169184000"/>
    <n v="172455000"/>
    <n v="213021000"/>
    <n v="0.1341"/>
    <n v="0.1719"/>
    <n v="0.16789999999999999"/>
    <n v="0.1158"/>
    <n v="0.25059999999999999"/>
    <m/>
    <m/>
    <m/>
    <m/>
    <m/>
  </r>
  <r>
    <n v="2125"/>
    <s v="КСМ, АНО"/>
    <x v="8"/>
    <m/>
    <m/>
    <x v="88"/>
    <s v="1127799011064"/>
    <s v="7704279601"/>
    <s v="Деятельность больничных организаций"/>
    <n v="107355000"/>
    <n v="132152000"/>
    <n v="166013000"/>
    <n v="204405000"/>
    <n v="212870000"/>
    <n v="9.1200000000000003E-2"/>
    <n v="8.2699999999999996E-2"/>
    <n v="0.19850000000000001"/>
    <n v="0.11799999999999999"/>
    <n v="-6.7999999999999996E-3"/>
    <n v="8.2500000000000004E-2"/>
    <n v="4.2000000000000003E-2"/>
    <n v="0.14879999999999999"/>
    <n v="6.7999999999999996E-3"/>
    <n v="3.8E-3"/>
  </r>
  <r>
    <n v="2126"/>
    <s v="ДЛ ПРОФ, ООО"/>
    <x v="8"/>
    <m/>
    <m/>
    <x v="88"/>
    <s v="1217700448900"/>
    <s v="9724058273"/>
    <s v="Деятельность в области медицины прочая"/>
    <m/>
    <n v="18985000"/>
    <n v="70281000"/>
    <n v="38968000"/>
    <n v="212850000"/>
    <m/>
    <n v="-2.0642999999999998"/>
    <n v="-1.09E-2"/>
    <n v="-0.2346"/>
    <n v="8.1100000000000005E-2"/>
    <m/>
    <m/>
    <n v="-0.1031"/>
    <n v="-0.1079"/>
    <m/>
  </r>
  <r>
    <n v="2127"/>
    <s v="САКСОНИЯ КЛИНИКА ИННОВАЦИОННЫХ МЕДИЦИНСКИХ ТЕХНОЛОГИЙ, ООО"/>
    <x v="0"/>
    <m/>
    <s v="Стоматология"/>
    <x v="88"/>
    <s v="1229400091876"/>
    <s v="9402012517"/>
    <s v="Стоматологическая практика"/>
    <m/>
    <n v="5246000"/>
    <n v="71975000"/>
    <n v="130023000"/>
    <n v="212816000"/>
    <m/>
    <n v="-1.3920999999999999"/>
    <n v="0.2447"/>
    <n v="9.8900000000000002E-2"/>
    <n v="0.30640000000000001"/>
    <m/>
    <n v="-1.3920999999999999"/>
    <n v="0.2447"/>
    <m/>
    <n v="-4.0000000000000001E-3"/>
  </r>
  <r>
    <n v="2128"/>
    <s v="БРИГАНТИНА, ООО"/>
    <x v="6"/>
    <m/>
    <m/>
    <x v="88"/>
    <s v="1162375059153"/>
    <s v="2301093235"/>
    <s v="Деятельность санаторно-курортных организаций"/>
    <n v="184336000"/>
    <n v="250104000"/>
    <n v="180041000"/>
    <n v="242507000"/>
    <n v="212775000"/>
    <n v="-3.27E-2"/>
    <n v="2.6599999999999999E-2"/>
    <n v="-8.8800000000000004E-2"/>
    <n v="-0.17469999999999999"/>
    <n v="-1.6400000000000001E-2"/>
    <n v="-1.66E-2"/>
    <m/>
    <m/>
    <m/>
    <m/>
  </r>
  <r>
    <n v="2129"/>
    <s v="КОСМЕТОЛОГИЯ НА МАРКСИСТСКОЙ, ООО"/>
    <x v="0"/>
    <s v="Специализированная"/>
    <s v="Косметология"/>
    <x v="88"/>
    <s v="1217700619707"/>
    <s v="9729317161"/>
    <s v="Деятельность в области косметологии"/>
    <m/>
    <n v="1181000"/>
    <n v="32836000"/>
    <n v="112347000"/>
    <n v="212697000"/>
    <m/>
    <n v="7.7100000000000002E-2"/>
    <n v="7.3300000000000004E-2"/>
    <n v="7.3300000000000004E-2"/>
    <n v="0.13"/>
    <m/>
    <m/>
    <m/>
    <m/>
    <m/>
  </r>
  <r>
    <n v="2130"/>
    <s v="ГЛАВМЕДСЕРВИС, ООО"/>
    <x v="8"/>
    <m/>
    <m/>
    <x v="88"/>
    <s v="1247700456838"/>
    <s v="9715487149"/>
    <s v="Специальная врачебная практика"/>
    <m/>
    <m/>
    <m/>
    <n v="51543000"/>
    <n v="212631000"/>
    <m/>
    <m/>
    <m/>
    <n v="0.42799999999999999"/>
    <n v="0.23849999999999999"/>
    <m/>
    <m/>
    <m/>
    <m/>
    <m/>
  </r>
  <r>
    <n v="2131"/>
    <s v="НЕВА-КАСКАД 2009, ООО"/>
    <x v="6"/>
    <m/>
    <m/>
    <x v="88"/>
    <s v="1149102074956"/>
    <s v="9101002515"/>
    <s v="Деятельность санаторно-курортных организаций"/>
    <n v="73209000"/>
    <n v="50471000"/>
    <n v="62798000"/>
    <n v="123734000"/>
    <n v="212276000"/>
    <n v="7.4700000000000003E-2"/>
    <n v="-0.28470000000000001"/>
    <n v="0.1464"/>
    <n v="0.21440000000000001"/>
    <n v="0.2697"/>
    <n v="0.1103"/>
    <n v="-0.27060000000000001"/>
    <m/>
    <m/>
    <n v="-3.8E-3"/>
  </r>
  <r>
    <n v="2132"/>
    <s v="ДАЛЬНИЙ ВОСТОК, ООО"/>
    <x v="8"/>
    <m/>
    <m/>
    <x v="88"/>
    <s v="1071435001109"/>
    <s v="1435182848"/>
    <s v="Деятельность в области медицины прочая"/>
    <m/>
    <n v="83778000"/>
    <n v="226748000"/>
    <n v="108053000"/>
    <n v="212077000"/>
    <m/>
    <n v="0.1595"/>
    <n v="0.1245"/>
    <n v="0.25879999999999997"/>
    <n v="7.0900000000000005E-2"/>
    <m/>
    <m/>
    <m/>
    <m/>
    <m/>
  </r>
  <r>
    <n v="2133"/>
    <s v="ОКЕАН, ООО МЕДИЦИНСКИЙ ЦЕНТР"/>
    <x v="6"/>
    <m/>
    <m/>
    <x v="88"/>
    <s v="1122543007993"/>
    <s v="2543006908"/>
    <s v="Деятельность санаторно-курортных организаций"/>
    <n v="84140000"/>
    <n v="124742000"/>
    <n v="141810000"/>
    <n v="187641000"/>
    <n v="212058000"/>
    <n v="0.12479999999999999"/>
    <n v="0.2417"/>
    <n v="0.14610000000000001"/>
    <n v="0.153"/>
    <m/>
    <n v="0.12479999999999999"/>
    <m/>
    <m/>
    <m/>
    <m/>
  </r>
  <r>
    <n v="2134"/>
    <s v="МОЙ СТОМАТОЛОГ, ООО"/>
    <x v="0"/>
    <m/>
    <s v="Стоматология"/>
    <x v="88"/>
    <s v="1149102093315"/>
    <s v="9102046089"/>
    <s v="Стоматологическая практика"/>
    <n v="47932000"/>
    <n v="69639000"/>
    <n v="97000000"/>
    <n v="140596000"/>
    <n v="211934000"/>
    <n v="0.3911"/>
    <n v="0.49730000000000002"/>
    <n v="0.5212"/>
    <n v="0.27650000000000002"/>
    <n v="0.1457"/>
    <m/>
    <m/>
    <m/>
    <m/>
    <m/>
  </r>
  <r>
    <n v="2135"/>
    <s v="СОВЕРШЕНСТВО, ООО"/>
    <x v="8"/>
    <m/>
    <m/>
    <x v="88"/>
    <s v="1192468019963"/>
    <s v="2466279351"/>
    <s v="Деятельность в области медицины прочая"/>
    <m/>
    <n v="49350000"/>
    <n v="81018000"/>
    <n v="135327000"/>
    <n v="211889000"/>
    <m/>
    <n v="3.5999999999999997E-2"/>
    <n v="0.43969999999999998"/>
    <n v="0.62619999999999998"/>
    <n v="0.23830000000000001"/>
    <m/>
    <m/>
    <m/>
    <m/>
    <m/>
  </r>
  <r>
    <n v="2136"/>
    <s v="ВЕРОНА, ООО"/>
    <x v="8"/>
    <m/>
    <m/>
    <x v="88"/>
    <s v="1097746528220"/>
    <s v="7716648010"/>
    <s v="Деятельность в области здравоохранения"/>
    <n v="167987000"/>
    <n v="174094000"/>
    <n v="199255000"/>
    <n v="214871000"/>
    <n v="211836000"/>
    <n v="4.5999999999999999E-2"/>
    <n v="2.01E-2"/>
    <n v="-2.4799999999999999E-2"/>
    <n v="2.98E-2"/>
    <n v="-5.1799999999999999E-2"/>
    <n v="2.5399999999999999E-2"/>
    <n v="-9.4000000000000004E-3"/>
    <n v="-5.1799999999999999E-2"/>
    <n v="-4.8999999999999998E-3"/>
    <n v="-5.8799999999999998E-2"/>
  </r>
  <r>
    <n v="2137"/>
    <s v="КУРОРТ ОЗЕРО ШИРА, АО"/>
    <x v="6"/>
    <m/>
    <m/>
    <x v="88"/>
    <s v="1021900880220"/>
    <s v="1911001829"/>
    <s v="Деятельность санаторно-курортных организаций"/>
    <n v="108012000"/>
    <n v="146377000"/>
    <n v="151893000"/>
    <n v="185260000"/>
    <n v="211787000"/>
    <n v="-8.8700000000000001E-2"/>
    <n v="6.8599999999999994E-2"/>
    <n v="-0.10009999999999999"/>
    <n v="-0.14369999999999999"/>
    <n v="-0.13539999999999999"/>
    <n v="-6.3E-2"/>
    <n v="-3.3399999999999999E-2"/>
    <n v="-0.1008"/>
    <n v="-0.36749999999999999"/>
    <n v="-0.36499999999999999"/>
  </r>
  <r>
    <n v="2138"/>
    <s v="ВИТАДЕНТ, ООО"/>
    <x v="0"/>
    <m/>
    <s v="Стоматология"/>
    <x v="88"/>
    <s v="1197746458964"/>
    <s v="7704496638"/>
    <s v="Стоматологическая практика"/>
    <n v="10170000"/>
    <m/>
    <n v="34527000"/>
    <n v="14280000"/>
    <n v="211702000"/>
    <n v="7.2599999999999998E-2"/>
    <m/>
    <n v="7.3300000000000004E-2"/>
    <n v="7.2300000000000003E-2"/>
    <n v="0.48149999999999998"/>
    <m/>
    <m/>
    <m/>
    <m/>
    <m/>
  </r>
  <r>
    <n v="2139"/>
    <s v="ТРАНСМЕДАВИА, ООО"/>
    <x v="8"/>
    <m/>
    <m/>
    <x v="88"/>
    <s v="5107746024898"/>
    <s v="7718830307"/>
    <s v="Деятельность в области медицины прочая, не включенная в другие группировки"/>
    <n v="183930000"/>
    <n v="134022000"/>
    <n v="138261000"/>
    <n v="114045000"/>
    <n v="211638000"/>
    <n v="1.26E-2"/>
    <n v="-1.6E-2"/>
    <n v="1.9E-2"/>
    <n v="5.8900000000000001E-2"/>
    <n v="6.5199999999999994E-2"/>
    <m/>
    <m/>
    <m/>
    <n v="-6.1000000000000004E-3"/>
    <m/>
  </r>
  <r>
    <n v="2140"/>
    <s v="ЦЕНТР ЛАБОРАТОРНОЙ ДИАГНОСТИКИ, ООО"/>
    <x v="8"/>
    <m/>
    <m/>
    <x v="88"/>
    <s v="1053500006845"/>
    <s v="3525146502"/>
    <s v="Деятельность больничных организаций"/>
    <n v="136534000"/>
    <n v="93372000"/>
    <n v="288945000"/>
    <n v="186996000"/>
    <n v="211586000"/>
    <n v="0.36530000000000001"/>
    <n v="0.189"/>
    <n v="0.57099999999999995"/>
    <n v="0.18110000000000001"/>
    <n v="8.5400000000000004E-2"/>
    <m/>
    <m/>
    <m/>
    <m/>
    <n v="-5.1999999999999998E-3"/>
  </r>
  <r>
    <n v="2141"/>
    <s v="СТОЛИЦА, ООО"/>
    <x v="0"/>
    <m/>
    <s v="Стоматология"/>
    <x v="88"/>
    <s v="5177746325136"/>
    <s v="7702427452"/>
    <s v="Стоматологическая практика"/>
    <n v="122265000"/>
    <n v="123633000"/>
    <n v="143257000"/>
    <n v="166746000"/>
    <n v="211438000"/>
    <n v="8.2600000000000007E-2"/>
    <n v="7.7499999999999999E-2"/>
    <n v="7.9699999999999993E-2"/>
    <n v="7.0599999999999996E-2"/>
    <n v="8.0399999999999999E-2"/>
    <n v="8.2600000000000007E-2"/>
    <n v="7.7499999999999999E-2"/>
    <n v="7.9699999999999993E-2"/>
    <n v="7.0599999999999996E-2"/>
    <n v="8.0399999999999999E-2"/>
  </r>
  <r>
    <n v="2142"/>
    <s v="БИОМЕДЛАБ-ДОН, ООО"/>
    <x v="8"/>
    <m/>
    <m/>
    <x v="88"/>
    <s v="1229300071637"/>
    <s v="9309010924"/>
    <s v="Деятельность в области медицины прочая"/>
    <m/>
    <m/>
    <n v="78717000"/>
    <n v="122780000"/>
    <n v="211434000"/>
    <m/>
    <m/>
    <n v="7.5700000000000003E-2"/>
    <n v="0.1157"/>
    <n v="0.12759999999999999"/>
    <m/>
    <m/>
    <n v="7.0900000000000005E-2"/>
    <n v="0.1109"/>
    <m/>
  </r>
  <r>
    <n v="2143"/>
    <s v="РАДИ МЕНЯ, ООО"/>
    <x v="8"/>
    <m/>
    <m/>
    <x v="88"/>
    <s v="1174350011010"/>
    <s v="4345468693"/>
    <s v="Деятельность больничных организаций"/>
    <n v="46686000"/>
    <n v="62928000"/>
    <n v="111146000"/>
    <n v="150713000"/>
    <n v="211355000"/>
    <n v="1.3100000000000001E-2"/>
    <n v="4.1399999999999999E-2"/>
    <n v="0.113"/>
    <n v="5.2999999999999999E-2"/>
    <n v="6.7599999999999993E-2"/>
    <n v="-4.8999999999999998E-3"/>
    <n v="-1.9400000000000001E-2"/>
    <n v="-1.11E-2"/>
    <n v="-6.7999999999999996E-3"/>
    <n v="-3.7000000000000002E-3"/>
  </r>
  <r>
    <n v="2144"/>
    <s v="АЛЬ-ДЕНТИС, ООО"/>
    <x v="0"/>
    <m/>
    <s v="Стоматология"/>
    <x v="88"/>
    <s v="1127232018473"/>
    <s v="7203276977"/>
    <s v="Стоматологическая практика"/>
    <n v="123436000"/>
    <n v="144541000"/>
    <n v="169973000"/>
    <n v="194734000"/>
    <n v="211263000"/>
    <n v="4.4499999999999998E-2"/>
    <n v="0.1004"/>
    <n v="0.12540000000000001"/>
    <n v="0.14530000000000001"/>
    <n v="0.12740000000000001"/>
    <m/>
    <m/>
    <n v="-3.2000000000000002E-3"/>
    <m/>
    <m/>
  </r>
  <r>
    <n v="2145"/>
    <s v="МЕДИН, ООО"/>
    <x v="8"/>
    <m/>
    <m/>
    <x v="88"/>
    <s v="1127603000524"/>
    <s v="7603052883"/>
    <s v="Деятельность больничных организаций"/>
    <n v="155384000"/>
    <n v="138796000"/>
    <n v="148883000"/>
    <n v="170135000"/>
    <n v="211262000"/>
    <n v="0.26340000000000002"/>
    <n v="0.19700000000000001"/>
    <n v="0.317"/>
    <n v="0.27510000000000001"/>
    <n v="0.24210000000000001"/>
    <m/>
    <m/>
    <m/>
    <m/>
    <n v="-6.9999999999999999E-4"/>
  </r>
  <r>
    <n v="2146"/>
    <s v="ЖЕМЧУЖИНА, УЧРЕЖДЕНИЕ ПРОФСОЮЗОВ САНАТОРИЙ"/>
    <x v="6"/>
    <m/>
    <m/>
    <x v="88"/>
    <s v="1021602028799"/>
    <s v="1650015790"/>
    <s v="Деятельность санаторно-курортных организаций"/>
    <n v="101944000"/>
    <n v="107748000"/>
    <n v="140159000"/>
    <n v="177498000"/>
    <n v="211236000"/>
    <n v="-0.1273"/>
    <n v="-0.2094"/>
    <n v="-0.17560000000000001"/>
    <n v="-0.1234"/>
    <n v="-6.7799999999999999E-2"/>
    <n v="-3.5999999999999999E-3"/>
    <n v="1.6400000000000001E-2"/>
    <n v="4.9500000000000002E-2"/>
    <n v="7.3499999999999996E-2"/>
    <n v="7.4800000000000005E-2"/>
  </r>
  <r>
    <n v="2147"/>
    <s v="МЕДИЦИНСКИЙ ЦЕНТР ДИАЛОГ-И, ООО"/>
    <x v="8"/>
    <m/>
    <m/>
    <x v="88"/>
    <s v="1145017005011"/>
    <s v="5017102497"/>
    <s v="Деятельность в области медицины прочая, не включенная в другие группировки"/>
    <n v="94497000"/>
    <n v="142756000"/>
    <n v="201375000"/>
    <n v="197625000"/>
    <n v="211230000"/>
    <n v="0.1981"/>
    <n v="0.20219999999999999"/>
    <n v="0.35299999999999998"/>
    <n v="0.20499999999999999"/>
    <n v="5.6800000000000003E-2"/>
    <n v="1.44E-2"/>
    <n v="7.4999999999999997E-3"/>
    <n v="0.26529999999999998"/>
    <n v="0.15579999999999999"/>
    <n v="-2.23E-2"/>
  </r>
  <r>
    <n v="2148"/>
    <s v="СЕМЕЙНАЯ КЛИНИКА, ООО"/>
    <x v="0"/>
    <s v="Многопрофильная"/>
    <m/>
    <x v="643"/>
    <s v="1081690051761"/>
    <s v="1659085368"/>
    <s v="Деятельность в области здравоохранения"/>
    <n v="146644000"/>
    <n v="144752000"/>
    <n v="159450000"/>
    <n v="182873000"/>
    <n v="211189000"/>
    <n v="0.2702"/>
    <n v="0.1368"/>
    <n v="0.2099"/>
    <n v="0.30049999999999999"/>
    <n v="0.32550000000000001"/>
    <n v="0.2591"/>
    <n v="0.1255"/>
    <n v="0.18970000000000001"/>
    <n v="0.28520000000000001"/>
    <n v="0.31540000000000001"/>
  </r>
  <r>
    <n v="2149"/>
    <s v="УРАЛЬСКАЯ ЗДРАВНИЦА, ООО"/>
    <x v="6"/>
    <m/>
    <m/>
    <x v="88"/>
    <s v="1045603204240"/>
    <s v="5607017741"/>
    <s v="Деятельность санаторно-курортных организаций"/>
    <n v="144490000"/>
    <n v="151689000"/>
    <n v="168543000"/>
    <n v="203439000"/>
    <n v="211032000"/>
    <n v="-0.18310000000000001"/>
    <n v="-3.95E-2"/>
    <n v="-1.61E-2"/>
    <n v="-8.6499999999999994E-2"/>
    <n v="-8.6999999999999994E-3"/>
    <n v="-0.19670000000000001"/>
    <n v="-6.5100000000000005E-2"/>
    <n v="-2.7300000000000001E-2"/>
    <n v="-9.7799999999999998E-2"/>
    <n v="-2.1100000000000001E-2"/>
  </r>
  <r>
    <n v="2150"/>
    <s v="ОРМЕДИКЛ, ООО"/>
    <x v="8"/>
    <m/>
    <m/>
    <x v="88"/>
    <s v="1025004581117"/>
    <s v="5034006313"/>
    <s v="Общая врачебная практика"/>
    <n v="75328000"/>
    <n v="104661000"/>
    <n v="114650000"/>
    <n v="176281000"/>
    <n v="211022000"/>
    <n v="0.308"/>
    <n v="0.2457"/>
    <n v="1.34E-2"/>
    <n v="0.1265"/>
    <n v="4.5400000000000003E-2"/>
    <m/>
    <m/>
    <m/>
    <n v="-1.1999999999999999E-3"/>
    <n v="-1.61E-2"/>
  </r>
  <r>
    <n v="2151"/>
    <s v="АКВАДЕЗ, ООО"/>
    <x v="8"/>
    <m/>
    <m/>
    <x v="88"/>
    <s v="1070277004544"/>
    <s v="0277084787"/>
    <s v="Деятельность в области медицины прочая"/>
    <n v="119485000"/>
    <n v="154372000"/>
    <n v="187360000"/>
    <n v="207999000"/>
    <n v="210899000"/>
    <n v="0.14549999999999999"/>
    <n v="0.1303"/>
    <n v="0.20710000000000001"/>
    <n v="0.2145"/>
    <n v="0.19009999999999999"/>
    <n v="0.2419"/>
    <n v="0.1401"/>
    <n v="0.2049"/>
    <n v="0.2147"/>
    <n v="0.1885"/>
  </r>
  <r>
    <n v="2152"/>
    <s v="ИМПЛАНТ-ЦЕНТР, ООО"/>
    <x v="0"/>
    <m/>
    <s v="Стоматология"/>
    <x v="88"/>
    <s v="1147746256943"/>
    <s v="7717778358"/>
    <s v="Стоматологическая практика"/>
    <n v="94929000"/>
    <n v="135672000"/>
    <n v="149059000"/>
    <n v="210818000"/>
    <n v="210762000"/>
    <n v="0.55549999999999999"/>
    <n v="-0.1729"/>
    <n v="8.5999999999999993E-2"/>
    <n v="2.5600000000000001E-2"/>
    <n v="1.7500000000000002E-2"/>
    <m/>
    <m/>
    <m/>
    <m/>
    <m/>
  </r>
  <r>
    <n v="2153"/>
    <s v="СМОТРИ КЛИНИКА, ООО"/>
    <x v="8"/>
    <m/>
    <m/>
    <x v="88"/>
    <s v="1181690049518"/>
    <s v="1655403605"/>
    <s v="Деятельность больничных организаций"/>
    <n v="142567000"/>
    <n v="202730000"/>
    <n v="235882000"/>
    <n v="207339000"/>
    <n v="210680000"/>
    <n v="0.20100000000000001"/>
    <n v="0.24179999999999999"/>
    <n v="0.10979999999999999"/>
    <n v="0.13930000000000001"/>
    <n v="6.7100000000000007E-2"/>
    <m/>
    <m/>
    <m/>
    <m/>
    <m/>
  </r>
  <r>
    <n v="2154"/>
    <s v="МЛЦ ЧЕЛЯБИНСК, ООО"/>
    <x v="8"/>
    <m/>
    <m/>
    <x v="88"/>
    <s v="1216300016118"/>
    <s v="6317152684"/>
    <s v="Деятельность больничных организаций"/>
    <n v="367000"/>
    <n v="46606000"/>
    <n v="103859000"/>
    <n v="159511000"/>
    <n v="210671000"/>
    <n v="-61.632199999999997"/>
    <n v="-1.3653999999999999"/>
    <n v="-0.27479999999999999"/>
    <n v="1.41E-2"/>
    <n v="-0.27760000000000001"/>
    <n v="-63.896500000000003"/>
    <n v="-1.4617"/>
    <n v="-0.32269999999999999"/>
    <n v="2.8E-3"/>
    <n v="-0.28420000000000001"/>
  </r>
  <r>
    <n v="2155"/>
    <s v="СПЕКТРА, ООО"/>
    <x v="0"/>
    <m/>
    <s v="Стоматология"/>
    <x v="88"/>
    <s v="1084502001341"/>
    <s v="4502021315"/>
    <s v="Стоматологическая практика"/>
    <n v="98874000"/>
    <n v="121253000"/>
    <n v="152370000"/>
    <n v="177544000"/>
    <n v="210668000"/>
    <n v="0.40360000000000001"/>
    <n v="0.50409999999999999"/>
    <n v="0.56569999999999998"/>
    <n v="0.60189999999999999"/>
    <n v="0.43559999999999999"/>
    <n v="0.4088"/>
    <n v="0.51949999999999996"/>
    <m/>
    <m/>
    <m/>
  </r>
  <r>
    <n v="2156"/>
    <s v="МЦ КЛИНИКА РЫЗВАНОВА, ООО"/>
    <x v="8"/>
    <m/>
    <m/>
    <x v="88"/>
    <s v="1171690065403"/>
    <s v="1657238322"/>
    <s v="Деятельность больничных организаций"/>
    <n v="137550000"/>
    <n v="119737000"/>
    <n v="134082000"/>
    <n v="170568000"/>
    <n v="210636000"/>
    <n v="-3.3999999999999998E-3"/>
    <n v="0.12920000000000001"/>
    <n v="4.4200000000000003E-2"/>
    <n v="3.3599999999999998E-2"/>
    <n v="2.93E-2"/>
    <n v="-8.0000000000000002E-3"/>
    <n v="-9.1000000000000004E-3"/>
    <n v="-1.06E-2"/>
    <n v="-5.1000000000000004E-3"/>
    <n v="-2.3999999999999998E-3"/>
  </r>
  <r>
    <n v="2157"/>
    <s v="ДСОЛ КД БЕРЕЗОВАЯ РОЩА, ООО"/>
    <x v="6"/>
    <m/>
    <m/>
    <x v="88"/>
    <s v="1023701509919"/>
    <s v="3711003188"/>
    <s v="Деятельность санаторно-курортных организаций"/>
    <n v="94770000"/>
    <n v="132520000"/>
    <n v="153077000"/>
    <n v="183174000"/>
    <n v="210300000"/>
    <n v="8.8999999999999999E-3"/>
    <n v="1.4800000000000001E-2"/>
    <n v="1.7500000000000002E-2"/>
    <n v="2.1000000000000001E-2"/>
    <n v="3.8199999999999998E-2"/>
    <n v="1.12E-2"/>
    <n v="2.3300000000000001E-2"/>
    <n v="2.64E-2"/>
    <n v="5.0500000000000003E-2"/>
    <n v="5.4199999999999998E-2"/>
  </r>
  <r>
    <n v="2158"/>
    <s v="СТОМАТОЛОГИЧЕСКИЙ ЦЕНТР ПРИОР-М, ООО"/>
    <x v="0"/>
    <m/>
    <s v="Стоматология"/>
    <x v="88"/>
    <s v="1146671023234"/>
    <s v="6671462893"/>
    <s v="Стоматологическая практика"/>
    <n v="98318000"/>
    <n v="124627000"/>
    <n v="147499000"/>
    <n v="185354000"/>
    <n v="210092000"/>
    <n v="0.27310000000000001"/>
    <n v="0.28999999999999998"/>
    <n v="0.3322"/>
    <n v="0.35570000000000002"/>
    <n v="0.27929999999999999"/>
    <m/>
    <m/>
    <n v="-1.4E-3"/>
    <m/>
    <m/>
  </r>
  <r>
    <n v="2159"/>
    <s v="ТКСС, ООО"/>
    <x v="8"/>
    <m/>
    <m/>
    <x v="88"/>
    <s v="1175275070904"/>
    <s v="5260448770"/>
    <s v="Общая врачебная практика"/>
    <n v="118267000"/>
    <n v="162857000"/>
    <n v="174634000"/>
    <n v="202396000"/>
    <n v="210050000"/>
    <n v="0.1368"/>
    <n v="0.23180000000000001"/>
    <n v="8.72E-2"/>
    <n v="0.12280000000000001"/>
    <n v="-5.1999999999999998E-3"/>
    <m/>
    <m/>
    <m/>
    <m/>
    <m/>
  </r>
  <r>
    <n v="2160"/>
    <s v="ДИНАСТИЯ ДЕТИ, ООО"/>
    <x v="0"/>
    <m/>
    <s v="Стоматология"/>
    <x v="88"/>
    <s v="1195050005138"/>
    <s v="5038141747"/>
    <s v="Стоматологическая практика"/>
    <n v="40521000"/>
    <n v="82452000"/>
    <n v="96378000"/>
    <n v="148108000"/>
    <n v="209969000"/>
    <n v="0.25240000000000001"/>
    <n v="0.53710000000000002"/>
    <n v="6.3700000000000007E-2"/>
    <n v="5.7799999999999997E-2"/>
    <n v="6.1899999999999997E-2"/>
    <m/>
    <m/>
    <m/>
    <m/>
    <m/>
  </r>
  <r>
    <n v="2161"/>
    <s v="СТОМАТОЛОГИЯ ДЛЯ ВСЕХ-1, ООО"/>
    <x v="0"/>
    <m/>
    <s v="Стоматология"/>
    <x v="88"/>
    <s v="1084401003840"/>
    <s v="4401088218"/>
    <s v="Стоматологическая практика"/>
    <n v="113925000"/>
    <n v="128318000"/>
    <n v="129499000"/>
    <n v="175495000"/>
    <n v="209914000"/>
    <n v="7.4000000000000003E-3"/>
    <n v="5.5500000000000001E-2"/>
    <n v="7.7700000000000005E-2"/>
    <n v="4.7199999999999999E-2"/>
    <n v="9.2700000000000005E-2"/>
    <n v="5.1200000000000002E-2"/>
    <n v="3.1899999999999998E-2"/>
    <n v="3.0800000000000001E-2"/>
    <n v="3.5299999999999998E-2"/>
    <m/>
  </r>
  <r>
    <n v="2162"/>
    <s v="ВЗГЛЯД, ООО"/>
    <x v="8"/>
    <m/>
    <m/>
    <x v="88"/>
    <s v="1167536052056"/>
    <s v="7536157912"/>
    <s v="Общая врачебная практика"/>
    <n v="48698000"/>
    <n v="69677000"/>
    <n v="96968000"/>
    <n v="162973000"/>
    <n v="209837000"/>
    <n v="6.4500000000000002E-2"/>
    <n v="7.3200000000000001E-2"/>
    <n v="7.1900000000000006E-2"/>
    <n v="6.8099999999999994E-2"/>
    <n v="6.6699999999999995E-2"/>
    <m/>
    <m/>
    <m/>
    <m/>
    <m/>
  </r>
  <r>
    <n v="2163"/>
    <s v="ВОРОНЕЖСКАЯ КЛИНИЧЕСКАЯ СТОМАТОЛОГИЯ, ООО"/>
    <x v="0"/>
    <m/>
    <s v="Стоматология"/>
    <x v="88"/>
    <s v="1143668057455"/>
    <s v="3666195693"/>
    <s v="Стоматологическая практика"/>
    <n v="131334000"/>
    <n v="131285000"/>
    <n v="148502000"/>
    <n v="154720000"/>
    <n v="209763000"/>
    <n v="0.29759999999999998"/>
    <n v="6.4399999999999999E-2"/>
    <n v="0.14230000000000001"/>
    <n v="0.14829999999999999"/>
    <n v="0.1764"/>
    <n v="0.29699999999999999"/>
    <n v="7.7399999999999997E-2"/>
    <n v="0.1192"/>
    <n v="0.13500000000000001"/>
    <n v="0.1653"/>
  </r>
  <r>
    <n v="2164"/>
    <s v="КЛИНИКА ЭКСПЕРТ ОРЕНБУРГ, ООО"/>
    <x v="0"/>
    <m/>
    <m/>
    <x v="88"/>
    <s v="1135658042068"/>
    <s v="5610158654"/>
    <s v="Общая врачебная практика"/>
    <n v="75303000"/>
    <n v="83813000"/>
    <n v="122032000"/>
    <n v="176579000"/>
    <n v="209666000"/>
    <n v="4.8500000000000001E-2"/>
    <n v="0.1018"/>
    <n v="-2E-3"/>
    <n v="0.106"/>
    <n v="0.1439"/>
    <n v="2.93E-2"/>
    <n v="-9.7999999999999997E-3"/>
    <n v="-8.7499999999999994E-2"/>
    <n v="2.81E-2"/>
    <n v="6.2100000000000002E-2"/>
  </r>
  <r>
    <n v="2165"/>
    <s v="КУРОРТ КИСЕГАЧ, ООО"/>
    <x v="6"/>
    <m/>
    <m/>
    <x v="88"/>
    <s v="1167456060364"/>
    <s v="7451404344"/>
    <s v="Деятельность санаторно-курортных организаций"/>
    <n v="77583000"/>
    <n v="114093000"/>
    <n v="141639000"/>
    <n v="192446000"/>
    <n v="209617000"/>
    <n v="-1.66E-2"/>
    <n v="6.9699999999999998E-2"/>
    <n v="4.99E-2"/>
    <n v="7.6700000000000004E-2"/>
    <n v="3.4299999999999997E-2"/>
    <n v="1.52E-2"/>
    <m/>
    <m/>
    <m/>
    <m/>
  </r>
  <r>
    <n v="2166"/>
    <s v="КЛИНИК СИТИ, ООО"/>
    <x v="0"/>
    <s v="Многопрофильная"/>
    <m/>
    <x v="643"/>
    <s v="1081690051728"/>
    <s v="1658102028"/>
    <s v="Деятельность в области здравоохранения"/>
    <n v="129193000"/>
    <n v="134806000"/>
    <n v="167159000"/>
    <n v="188245000"/>
    <n v="209535000"/>
    <n v="0.19400000000000001"/>
    <n v="0.1474"/>
    <n v="0.21249999999999999"/>
    <n v="0.27510000000000001"/>
    <n v="0.3241"/>
    <n v="0.18340000000000001"/>
    <n v="0.1353"/>
    <n v="0.2127"/>
    <n v="0.25740000000000002"/>
    <n v="0.31330000000000002"/>
  </r>
  <r>
    <n v="2167"/>
    <s v="АЛЬФАМЕД, ООО"/>
    <x v="8"/>
    <m/>
    <m/>
    <x v="88"/>
    <s v="1184501003741"/>
    <s v="4501220572"/>
    <s v="Деятельность больничных организаций"/>
    <n v="111987000"/>
    <n v="114770000"/>
    <n v="130613000"/>
    <n v="152449000"/>
    <n v="209500000"/>
    <n v="0.32550000000000001"/>
    <n v="0.2457"/>
    <n v="0.24590000000000001"/>
    <n v="0.25929999999999997"/>
    <n v="0.15720000000000001"/>
    <n v="0.3155"/>
    <n v="0.22439999999999999"/>
    <n v="0.2291"/>
    <n v="0.2447"/>
    <m/>
  </r>
  <r>
    <n v="2168"/>
    <s v="А МЕДКЛИНИК, ООО"/>
    <x v="8"/>
    <m/>
    <m/>
    <x v="88"/>
    <s v="1207700405648"/>
    <s v="9705149334"/>
    <s v="Общая врачебная практика"/>
    <n v="65763000"/>
    <n v="122506000"/>
    <n v="103637000"/>
    <n v="133606000"/>
    <n v="209400000"/>
    <n v="6.7199999999999996E-2"/>
    <n v="0.15959999999999999"/>
    <n v="0.1249"/>
    <n v="0.15809999999999999"/>
    <n v="3.5999999999999997E-2"/>
    <m/>
    <m/>
    <m/>
    <m/>
    <m/>
  </r>
  <r>
    <n v="2169"/>
    <s v="ЗДРАВКЛИНИК, ООО"/>
    <x v="8"/>
    <m/>
    <m/>
    <x v="88"/>
    <s v="1247700057274"/>
    <s v="7720921872"/>
    <s v="Деятельность больничных организаций"/>
    <m/>
    <m/>
    <m/>
    <n v="99689000"/>
    <n v="209294000"/>
    <m/>
    <m/>
    <m/>
    <n v="0.14799999999999999"/>
    <n v="0.126"/>
    <m/>
    <m/>
    <m/>
    <m/>
    <n v="8.6999999999999994E-2"/>
  </r>
  <r>
    <n v="2170"/>
    <s v="МЕДЭКСПРЕСС, ООО"/>
    <x v="8"/>
    <m/>
    <m/>
    <x v="88"/>
    <s v="1183025007637"/>
    <s v="3015114310"/>
    <s v="Деятельность больничных организаций"/>
    <n v="188665000"/>
    <n v="161964000"/>
    <n v="136606000"/>
    <n v="168059000"/>
    <n v="209283000"/>
    <n v="0.25629999999999997"/>
    <n v="0.18340000000000001"/>
    <n v="0.1206"/>
    <n v="0.21110000000000001"/>
    <n v="0.27079999999999999"/>
    <m/>
    <n v="-3.7000000000000002E-3"/>
    <n v="-2.92E-2"/>
    <n v="-2.1899999999999999E-2"/>
    <n v="-0.1255"/>
  </r>
  <r>
    <n v="2171"/>
    <s v="МИЛЕНАРИС, ООО ЛДЦ"/>
    <x v="8"/>
    <m/>
    <m/>
    <x v="88"/>
    <s v="1083702005925"/>
    <s v="3702550226"/>
    <s v="Деятельность больничных организаций"/>
    <n v="93827000"/>
    <n v="91161000"/>
    <n v="101968000"/>
    <n v="121035000"/>
    <n v="209270000"/>
    <n v="7.9899999999999999E-2"/>
    <n v="3.4500000000000003E-2"/>
    <n v="-1.4999999999999999E-2"/>
    <n v="0.1003"/>
    <n v="-3.9800000000000002E-2"/>
    <m/>
    <m/>
    <m/>
    <m/>
    <m/>
  </r>
  <r>
    <n v="2172"/>
    <s v="КРАЕВОЙ МЕДИЦИНСКИЙ ЦЕНТР, ООО"/>
    <x v="8"/>
    <m/>
    <m/>
    <x v="88"/>
    <s v="1062311048447"/>
    <s v="2311091822"/>
    <s v="Деятельность больничных организаций"/>
    <n v="103910000"/>
    <n v="129045000"/>
    <n v="180313000"/>
    <n v="208429000"/>
    <n v="209079000"/>
    <n v="-0.11749999999999999"/>
    <n v="-8.1699999999999995E-2"/>
    <n v="5.2600000000000001E-2"/>
    <n v="7.4700000000000003E-2"/>
    <n v="2.12E-2"/>
    <n v="-0.34939999999999999"/>
    <n v="-8.3500000000000005E-2"/>
    <n v="4.6600000000000003E-2"/>
    <n v="6.8199999999999997E-2"/>
    <n v="4.4999999999999997E-3"/>
  </r>
  <r>
    <n v="2173"/>
    <s v="ЭЛИТ, ООО"/>
    <x v="0"/>
    <m/>
    <s v="Стоматология"/>
    <x v="88"/>
    <s v="1162375047911"/>
    <s v="2312253226"/>
    <s v="Стоматологическая практика"/>
    <n v="34380000"/>
    <n v="55280000"/>
    <n v="126253000"/>
    <n v="168772000"/>
    <n v="209028000"/>
    <n v="0.24160000000000001"/>
    <n v="0.26419999999999999"/>
    <n v="0.43709999999999999"/>
    <n v="0.49730000000000002"/>
    <n v="0.3574"/>
    <m/>
    <m/>
    <m/>
    <m/>
    <m/>
  </r>
  <r>
    <n v="2174"/>
    <s v="МЦ ФАБРИКА ЗДОРОВЬЯ, ООО"/>
    <x v="8"/>
    <m/>
    <m/>
    <x v="88"/>
    <s v="1166196062471"/>
    <s v="6167132809"/>
    <s v="Общая врачебная практика"/>
    <n v="124065000"/>
    <n v="130690000"/>
    <n v="154389000"/>
    <n v="159159000"/>
    <n v="208855000"/>
    <n v="4.8500000000000001E-2"/>
    <n v="8.9300000000000004E-2"/>
    <n v="3.6900000000000002E-2"/>
    <n v="-9.69E-2"/>
    <n v="-3.6499999999999998E-2"/>
    <n v="-2.2000000000000001E-3"/>
    <n v="-1.1999999999999999E-3"/>
    <m/>
    <n v="-1E-4"/>
    <m/>
  </r>
  <r>
    <n v="2175"/>
    <s v="ДОКТОР САН, ООО"/>
    <x v="8"/>
    <m/>
    <m/>
    <x v="88"/>
    <s v="1127847043048"/>
    <s v="7840464000"/>
    <s v="Деятельность в области здравоохранения"/>
    <n v="117203000"/>
    <n v="130226000"/>
    <n v="147442000"/>
    <n v="177910000"/>
    <n v="208840000"/>
    <n v="7.1999999999999995E-2"/>
    <n v="0.1784"/>
    <n v="0.48"/>
    <n v="0.44119999999999998"/>
    <n v="0.38450000000000001"/>
    <m/>
    <m/>
    <m/>
    <m/>
    <m/>
  </r>
  <r>
    <n v="2176"/>
    <s v="ВИКТОРИЯ, ООО"/>
    <x v="0"/>
    <m/>
    <s v="Стоматология"/>
    <x v="88"/>
    <s v="1073250000911"/>
    <s v="3250072123"/>
    <s v="Стоматологическая практика"/>
    <n v="40893000"/>
    <n v="56297000"/>
    <n v="98282000"/>
    <m/>
    <n v="208610000"/>
    <n v="0.18140000000000001"/>
    <n v="9.74E-2"/>
    <n v="0.25659999999999999"/>
    <m/>
    <n v="0.1245"/>
    <n v="-1E-4"/>
    <m/>
    <m/>
    <m/>
    <m/>
  </r>
  <r>
    <n v="2177"/>
    <s v="ЮГРА, ООО МЦ"/>
    <x v="8"/>
    <m/>
    <m/>
    <x v="88"/>
    <s v="1178617013277"/>
    <s v="8602279273"/>
    <s v="Деятельность больничных организаций"/>
    <n v="98900000"/>
    <n v="126956000"/>
    <n v="154313000"/>
    <n v="174147000"/>
    <n v="208604000"/>
    <n v="0.22839999999999999"/>
    <n v="7.0999999999999994E-2"/>
    <n v="9.7799999999999998E-2"/>
    <n v="3.4000000000000002E-2"/>
    <n v="5.8000000000000003E-2"/>
    <n v="0.22839999999999999"/>
    <n v="5.4699999999999999E-2"/>
    <n v="8.14E-2"/>
    <n v="1.5699999999999999E-2"/>
    <m/>
  </r>
  <r>
    <n v="2178"/>
    <s v="СТОМАТОЛОГИЯ НА АВТОЗАВОДСКОЙ, ООО"/>
    <x v="0"/>
    <m/>
    <s v="Стоматология"/>
    <x v="88"/>
    <s v="1127746276888"/>
    <s v="7723834120"/>
    <s v="Стоматологическая практика"/>
    <n v="72877000"/>
    <n v="92925000"/>
    <n v="121893000"/>
    <n v="177743000"/>
    <n v="208530000"/>
    <n v="0.3639"/>
    <n v="-9.7000000000000003E-2"/>
    <n v="9.3700000000000006E-2"/>
    <n v="0.11899999999999999"/>
    <n v="0.22739999999999999"/>
    <n v="-7.6200000000000004E-2"/>
    <n v="-4.2599999999999999E-2"/>
    <n v="-3.8699999999999998E-2"/>
    <n v="-3.0700000000000002E-2"/>
    <n v="-3.2899999999999999E-2"/>
  </r>
  <r>
    <n v="2179"/>
    <s v="НИКА СПРИНГ НН, ООО"/>
    <x v="8"/>
    <m/>
    <m/>
    <x v="88"/>
    <s v="1135260014306"/>
    <s v="5260368469"/>
    <s v="Деятельность в области медицины прочая, не включенная в другие группировки"/>
    <n v="178289000"/>
    <n v="141760000"/>
    <n v="156138000"/>
    <n v="181427000"/>
    <n v="208515000"/>
    <n v="4.9000000000000002E-2"/>
    <n v="1.9400000000000001E-2"/>
    <n v="2.2499999999999999E-2"/>
    <n v="1.9699999999999999E-2"/>
    <n v="6.1000000000000004E-3"/>
    <m/>
    <m/>
    <m/>
    <m/>
    <m/>
  </r>
  <r>
    <n v="2180"/>
    <s v="ФГБУЗ ЦМСЧ № 38 ФМБА РОССИИ"/>
    <x v="3"/>
    <m/>
    <m/>
    <x v="88"/>
    <s v="1024701764042"/>
    <s v="4714004079"/>
    <s v="Деятельность больничных организаций"/>
    <n v="164921000"/>
    <n v="164689000"/>
    <n v="180313000"/>
    <n v="210077000"/>
    <n v="208413000"/>
    <n v="-3.3999999999999998E-3"/>
    <n v="-1.0500000000000001E-2"/>
    <n v="3.6299999999999999E-2"/>
    <n v="5.8099999999999999E-2"/>
    <n v="-6.1999999999999998E-3"/>
    <n v="3.5200000000000002E-2"/>
    <n v="3.9300000000000002E-2"/>
    <n v="6.4399999999999999E-2"/>
    <n v="9.9199999999999997E-2"/>
    <n v="3.44E-2"/>
  </r>
  <r>
    <n v="2181"/>
    <s v="МЛЦ ЕКАТЕРИНБУРГ, ООО"/>
    <x v="8"/>
    <m/>
    <m/>
    <x v="88"/>
    <s v="1216300016107"/>
    <s v="6317152677"/>
    <s v="Деятельность больничных организаций"/>
    <n v="2830000"/>
    <n v="50263000"/>
    <n v="96373000"/>
    <n v="180576000"/>
    <n v="208299000"/>
    <n v="-6.2950999999999997"/>
    <n v="-0.53010000000000002"/>
    <n v="5.1400000000000001E-2"/>
    <n v="1.4E-2"/>
    <n v="-3.3599999999999998E-2"/>
    <n v="-6.6826999999999996"/>
    <n v="-0.60019999999999996"/>
    <n v="1.4200000000000001E-2"/>
    <n v="-2.5999999999999999E-3"/>
    <n v="-4.0800000000000003E-2"/>
  </r>
  <r>
    <n v="2182"/>
    <s v="ГОМЕД, ООО"/>
    <x v="8"/>
    <m/>
    <m/>
    <x v="88"/>
    <s v="1197746016599"/>
    <s v="7704471633"/>
    <s v="Деятельность больничных организаций"/>
    <n v="92651000"/>
    <n v="134839000"/>
    <n v="176849000"/>
    <n v="185692000"/>
    <n v="208262000"/>
    <n v="0.14929999999999999"/>
    <n v="0.1305"/>
    <n v="0.1328"/>
    <n v="7.0499999999999993E-2"/>
    <n v="8.2100000000000006E-2"/>
    <n v="0.13569999999999999"/>
    <m/>
    <m/>
    <m/>
    <m/>
  </r>
  <r>
    <n v="2183"/>
    <s v="ВИТАЛИС, ООО ЦЕНТР ЭКО"/>
    <x v="8"/>
    <m/>
    <m/>
    <x v="88"/>
    <s v="1167746286960"/>
    <s v="7702399163"/>
    <s v="Общая врачебная практика"/>
    <n v="120559000"/>
    <n v="129398000"/>
    <n v="155881000"/>
    <n v="180605000"/>
    <n v="208256000"/>
    <n v="2.6200000000000001E-2"/>
    <n v="-1.2200000000000001E-2"/>
    <n v="0.12870000000000001"/>
    <n v="0.1426"/>
    <n v="0.1653"/>
    <m/>
    <m/>
    <m/>
    <m/>
    <m/>
  </r>
  <r>
    <n v="2184"/>
    <s v="МЕГАДЕНТ+, ООО"/>
    <x v="0"/>
    <m/>
    <s v="Стоматология"/>
    <x v="88"/>
    <s v="1075032004805"/>
    <s v="5032165935"/>
    <s v="Стоматологическая практика"/>
    <n v="151698000"/>
    <n v="172910000"/>
    <n v="179311000"/>
    <n v="197187000"/>
    <n v="208196000"/>
    <n v="4.9000000000000002E-2"/>
    <n v="9.5299999999999996E-2"/>
    <n v="7.9100000000000004E-2"/>
    <n v="6.4299999999999996E-2"/>
    <n v="4.7399999999999998E-2"/>
    <m/>
    <m/>
    <m/>
    <m/>
    <m/>
  </r>
  <r>
    <n v="2185"/>
    <s v="ВОЛГАМЕД, ООО"/>
    <x v="8"/>
    <m/>
    <m/>
    <x v="88"/>
    <s v="1173443015822"/>
    <s v="3444265004"/>
    <s v="Общая врачебная практика"/>
    <n v="88941000"/>
    <n v="330055000"/>
    <n v="367752000"/>
    <n v="196796000"/>
    <n v="208129000"/>
    <n v="-0.51559999999999995"/>
    <n v="0.45629999999999998"/>
    <n v="0.436"/>
    <n v="6.4299999999999996E-2"/>
    <n v="0.1096"/>
    <n v="-0.52780000000000005"/>
    <n v="0.45290000000000002"/>
    <n v="0.43480000000000002"/>
    <n v="4.4999999999999998E-2"/>
    <m/>
  </r>
  <r>
    <n v="2186"/>
    <s v="КЛИНИКА СЕМЕЙНАЯ, ООО"/>
    <x v="8"/>
    <m/>
    <m/>
    <x v="88"/>
    <s v="1165047054611"/>
    <s v="5047183768"/>
    <s v="Деятельность больничных организаций"/>
    <n v="73127000"/>
    <n v="99909000"/>
    <n v="128894000"/>
    <n v="166185000"/>
    <n v="208047000"/>
    <n v="5.3900000000000003E-2"/>
    <n v="5.8400000000000001E-2"/>
    <n v="0.21560000000000001"/>
    <n v="0.23019999999999999"/>
    <n v="0.1396"/>
    <m/>
    <m/>
    <m/>
    <m/>
    <m/>
  </r>
  <r>
    <n v="2187"/>
    <s v="ВИРА-ЦЕНТР, ООО"/>
    <x v="8"/>
    <m/>
    <m/>
    <x v="88"/>
    <s v="1028601258234"/>
    <s v="8604012765"/>
    <s v="Деятельность больничных организаций"/>
    <n v="283584000"/>
    <n v="156571000"/>
    <n v="149321000"/>
    <n v="184049000"/>
    <n v="208021000"/>
    <n v="0.43519999999999998"/>
    <n v="0.1515"/>
    <n v="5.7500000000000002E-2"/>
    <n v="0.10009999999999999"/>
    <n v="9.69E-2"/>
    <m/>
    <m/>
    <n v="-6.9999999999999999E-4"/>
    <n v="7.2999999999999995E-2"/>
    <n v="8.5000000000000006E-2"/>
  </r>
  <r>
    <n v="2188"/>
    <s v="ГЛАВНЫЙ ПАЦИЕНТ, ООО"/>
    <x v="8"/>
    <m/>
    <m/>
    <x v="88"/>
    <s v="1175476102702"/>
    <s v="5406980906"/>
    <s v="Деятельность больничных организаций"/>
    <n v="82495000"/>
    <n v="91815000"/>
    <n v="132370000"/>
    <n v="188160000"/>
    <n v="208014000"/>
    <n v="0.28860000000000002"/>
    <n v="0.19420000000000001"/>
    <n v="0.18490000000000001"/>
    <n v="0.37219999999999998"/>
    <n v="-0.55789999999999995"/>
    <m/>
    <m/>
    <m/>
    <m/>
    <m/>
  </r>
  <r>
    <n v="2189"/>
    <s v="КП № 1, АО"/>
    <x v="6"/>
    <m/>
    <m/>
    <x v="88"/>
    <s v="1022302835169"/>
    <s v="2319010790"/>
    <s v="Деятельность санаторно-курортных организаций"/>
    <n v="93619000"/>
    <n v="136427000"/>
    <n v="180646000"/>
    <n v="193491000"/>
    <n v="208002000"/>
    <n v="-6.9999999999999999E-4"/>
    <n v="-1.35E-2"/>
    <n v="0.2989"/>
    <n v="-1.6999999999999999E-3"/>
    <n v="5.96E-2"/>
    <n v="2.23E-2"/>
    <n v="-3.7600000000000001E-2"/>
    <m/>
    <m/>
    <m/>
  </r>
  <r>
    <n v="2190"/>
    <s v="ДОКТОР ПРЕОБРАЖЕНСКИЙ, ООО"/>
    <x v="0"/>
    <m/>
    <s v="Стоматология"/>
    <x v="88"/>
    <s v="1227700312069"/>
    <s v="7708405590"/>
    <s v="Стоматологическая практика"/>
    <m/>
    <m/>
    <n v="18568000"/>
    <n v="137871000"/>
    <n v="207986000"/>
    <m/>
    <m/>
    <n v="-0.1195"/>
    <n v="2.1000000000000001E-2"/>
    <n v="5.57E-2"/>
    <m/>
    <m/>
    <m/>
    <m/>
    <n v="-5.0000000000000001E-3"/>
  </r>
  <r>
    <n v="2191"/>
    <s v="ХИРУРГИЯ ГЛАЗА, ООО"/>
    <x v="8"/>
    <m/>
    <m/>
    <x v="88"/>
    <s v="1134401012712"/>
    <s v="4401146124"/>
    <s v="Деятельность больничных организаций"/>
    <n v="130830000"/>
    <n v="156680000"/>
    <n v="169274000"/>
    <n v="199176000"/>
    <n v="207926000"/>
    <n v="0.37540000000000001"/>
    <n v="0.27450000000000002"/>
    <n v="0.27889999999999998"/>
    <n v="0.25219999999999998"/>
    <n v="0.248"/>
    <n v="0.33169999999999999"/>
    <n v="0.24149999999999999"/>
    <n v="0.26050000000000001"/>
    <n v="0.1908"/>
    <n v="-1.7100000000000001E-2"/>
  </r>
  <r>
    <n v="2192"/>
    <s v="МВК, ООО"/>
    <x v="8"/>
    <m/>
    <m/>
    <x v="88"/>
    <s v="1186658046849"/>
    <s v="6658517913"/>
    <s v="Общая врачебная практика"/>
    <n v="30555000"/>
    <n v="89261000"/>
    <n v="431231000"/>
    <n v="475949000"/>
    <n v="207867000"/>
    <n v="0.1633"/>
    <n v="0.10879999999999999"/>
    <n v="6.5600000000000006E-2"/>
    <n v="-6.5500000000000003E-2"/>
    <n v="-0.20469999999999999"/>
    <n v="0.15129999999999999"/>
    <n v="9.8900000000000002E-2"/>
    <n v="5.9799999999999999E-2"/>
    <n v="-8.7800000000000003E-2"/>
    <n v="-0.26029999999999998"/>
  </r>
  <r>
    <n v="2193"/>
    <s v="МЦ ИНТЕРВЗГЛЯД, ООО"/>
    <x v="8"/>
    <m/>
    <m/>
    <x v="88"/>
    <s v="1162225099717"/>
    <s v="2221230831"/>
    <s v="Общая врачебная практика"/>
    <n v="88865000"/>
    <n v="110882000"/>
    <n v="126393000"/>
    <n v="170520000"/>
    <n v="207818000"/>
    <n v="7.7899999999999997E-2"/>
    <n v="0.1447"/>
    <n v="0.14680000000000001"/>
    <n v="0.1042"/>
    <n v="0.1323"/>
    <n v="7.7899999999999997E-2"/>
    <n v="0.14410000000000001"/>
    <n v="0.14549999999999999"/>
    <n v="0.1031"/>
    <n v="0.1318"/>
  </r>
  <r>
    <n v="2194"/>
    <s v="ОФТАКОН КЛИНИКА, ООО"/>
    <x v="8"/>
    <m/>
    <m/>
    <x v="88"/>
    <s v="1217800045210"/>
    <s v="7802891594"/>
    <s v="Специальная врачебная практика"/>
    <n v="10527000"/>
    <n v="61615000"/>
    <n v="105539000"/>
    <n v="151842000"/>
    <n v="207816000"/>
    <n v="0.20549999999999999"/>
    <n v="0.2374"/>
    <n v="0.3251"/>
    <n v="0.1071"/>
    <n v="8.9099999999999999E-2"/>
    <m/>
    <m/>
    <m/>
    <m/>
    <m/>
  </r>
  <r>
    <n v="2195"/>
    <s v="КЛИНИКА УХО, ГОРЛО, НОС, ООО"/>
    <x v="8"/>
    <m/>
    <m/>
    <x v="88"/>
    <s v="1115904009077"/>
    <s v="5904250275"/>
    <s v="Деятельность в области здравоохранения"/>
    <n v="100016000"/>
    <n v="116503000"/>
    <n v="138235000"/>
    <n v="178438000"/>
    <n v="207665000"/>
    <n v="0.255"/>
    <n v="0.29909999999999998"/>
    <n v="0.28610000000000002"/>
    <n v="0.1648"/>
    <n v="8.5500000000000007E-2"/>
    <m/>
    <m/>
    <m/>
    <m/>
    <m/>
  </r>
  <r>
    <n v="2196"/>
    <s v="КЛИНИКА ЛЕЧЕНИЯ БОЛИ ДОКТОРА МЕРЕДЖИ, ООО"/>
    <x v="8"/>
    <m/>
    <m/>
    <x v="88"/>
    <s v="1237800020622"/>
    <s v="7814819578"/>
    <s v="Деятельность больничных организаций"/>
    <m/>
    <m/>
    <m/>
    <n v="30566000"/>
    <n v="207617000"/>
    <m/>
    <m/>
    <m/>
    <n v="-1.897"/>
    <n v="5.4199999999999998E-2"/>
    <m/>
    <m/>
    <m/>
    <n v="-1.9081999999999999"/>
    <n v="-0.23319999999999999"/>
  </r>
  <r>
    <n v="2197"/>
    <s v="ДЕНТАР, ООО"/>
    <x v="0"/>
    <m/>
    <s v="Стоматология"/>
    <x v="88"/>
    <s v="1043000705549"/>
    <s v="3015066063"/>
    <s v="Стоматологическая практика"/>
    <n v="79015000"/>
    <n v="91084000"/>
    <n v="113219000"/>
    <n v="145602000"/>
    <n v="207608000"/>
    <n v="0.106"/>
    <n v="0.30170000000000002"/>
    <n v="0.4042"/>
    <n v="0.48920000000000002"/>
    <n v="0.5504"/>
    <n v="-5.0000000000000001E-4"/>
    <m/>
    <m/>
    <m/>
    <m/>
  </r>
  <r>
    <n v="2198"/>
    <s v="ВРАЧЕБНАЯ ПРАКТИКА, ООО"/>
    <x v="8"/>
    <m/>
    <m/>
    <x v="88"/>
    <s v="1025401494623"/>
    <s v="5404147103"/>
    <s v="Общая врачебная практика"/>
    <n v="142736000"/>
    <n v="143828000"/>
    <n v="158731000"/>
    <n v="184262000"/>
    <n v="207475000"/>
    <n v="0.1215"/>
    <n v="0.13059999999999999"/>
    <n v="0.13009999999999999"/>
    <n v="0.14749999999999999"/>
    <n v="0.16969999999999999"/>
    <n v="9.3600000000000003E-2"/>
    <n v="0.1225"/>
    <n v="0.1198"/>
    <n v="0.13750000000000001"/>
    <n v="0.1633"/>
  </r>
  <r>
    <n v="2199"/>
    <s v="КДЦ ТОМОГРАД, ООО"/>
    <x v="8"/>
    <m/>
    <m/>
    <x v="88"/>
    <s v="1217600018558"/>
    <s v="7606125427"/>
    <s v="Деятельность больничных организаций"/>
    <m/>
    <n v="9975000"/>
    <n v="55131000"/>
    <n v="129571000"/>
    <n v="207341000"/>
    <m/>
    <n v="-2.2572000000000001"/>
    <n v="3.3099999999999997E-2"/>
    <n v="4.7E-2"/>
    <n v="0.2001"/>
    <m/>
    <n v="-2.2844000000000002"/>
    <n v="1.7100000000000001E-2"/>
    <n v="4.1700000000000001E-2"/>
    <n v="0.19789999999999999"/>
  </r>
  <r>
    <n v="2200"/>
    <s v="МЕДИЦИНА ПЛЮС, ООО"/>
    <x v="8"/>
    <m/>
    <m/>
    <x v="88"/>
    <s v="1197746368489"/>
    <s v="7703476815"/>
    <s v="Специальная врачебная практика"/>
    <n v="109275000"/>
    <n v="102270000"/>
    <n v="146569000"/>
    <n v="197120000"/>
    <n v="207300000"/>
    <n v="0.35210000000000002"/>
    <n v="0.4163"/>
    <n v="0.4955"/>
    <n v="0.56240000000000001"/>
    <n v="0.50209999999999999"/>
    <m/>
    <m/>
    <m/>
    <m/>
    <m/>
  </r>
  <r>
    <n v="2201"/>
    <s v="АТИСФАБЕР-КИДС, ООО"/>
    <x v="0"/>
    <m/>
    <s v="Стоматология"/>
    <x v="88"/>
    <s v="1196658028490"/>
    <s v="6671095153"/>
    <s v="Стоматологическая практика"/>
    <n v="62237000"/>
    <n v="91665000"/>
    <n v="123642000"/>
    <n v="155904000"/>
    <n v="207123000"/>
    <n v="5.8599999999999999E-2"/>
    <n v="4.5699999999999998E-2"/>
    <n v="5.5500000000000001E-2"/>
    <n v="0.23269999999999999"/>
    <n v="8.0299999999999996E-2"/>
    <n v="-4.7999999999999996E-3"/>
    <m/>
    <m/>
    <n v="-1.9599999999999999E-2"/>
    <n v="-1.5E-3"/>
  </r>
  <r>
    <n v="2202"/>
    <s v="ВЭЛБИН, ООО"/>
    <x v="0"/>
    <m/>
    <s v="Стоматология"/>
    <x v="88"/>
    <s v="1123850008380"/>
    <s v="3811158530"/>
    <s v="Стоматологическая практика"/>
    <n v="54537000"/>
    <n v="77977000"/>
    <n v="114591000"/>
    <n v="153811000"/>
    <n v="206939000"/>
    <n v="0.2782"/>
    <n v="0.24249999999999999"/>
    <n v="0.17269999999999999"/>
    <n v="0.20380000000000001"/>
    <n v="0.18559999999999999"/>
    <n v="0.2782"/>
    <n v="0.24249999999999999"/>
    <n v="0.17269999999999999"/>
    <n v="0.20380000000000001"/>
    <n v="5.8900000000000001E-2"/>
  </r>
  <r>
    <n v="2203"/>
    <s v="СТАТУС, ООО"/>
    <x v="8"/>
    <m/>
    <m/>
    <x v="88"/>
    <s v="1066165060565"/>
    <s v="6165135931"/>
    <s v="Общая врачебная практика"/>
    <n v="72515000"/>
    <n v="83263000"/>
    <n v="122027000"/>
    <n v="139586000"/>
    <n v="206929000"/>
    <n v="0.13339999999999999"/>
    <n v="0.2104"/>
    <n v="0.33300000000000002"/>
    <n v="0.28649999999999998"/>
    <n v="0.39429999999999998"/>
    <m/>
    <m/>
    <m/>
    <m/>
    <m/>
  </r>
  <r>
    <n v="2205"/>
    <s v="УЛЫБНИСЬ, ООО СЦ"/>
    <x v="0"/>
    <m/>
    <s v="Стоматология"/>
    <x v="88"/>
    <s v="1087746550781"/>
    <s v="7716604976"/>
    <s v="Стоматологическая практика"/>
    <n v="124381000"/>
    <n v="160578000"/>
    <n v="159990000"/>
    <n v="176003000"/>
    <n v="206921000"/>
    <n v="0.1217"/>
    <n v="6.0900000000000003E-2"/>
    <n v="0.1024"/>
    <n v="0.1041"/>
    <n v="6.8199999999999997E-2"/>
    <m/>
    <m/>
    <m/>
    <m/>
    <m/>
  </r>
  <r>
    <n v="2204"/>
    <s v="НКЦМХГ, ООО"/>
    <x v="8"/>
    <m/>
    <m/>
    <x v="88"/>
    <s v="1103256001683"/>
    <s v="3250517950"/>
    <s v="Деятельность больничных организаций"/>
    <n v="95407000"/>
    <n v="139775000"/>
    <n v="147768000"/>
    <n v="171586000"/>
    <n v="206921000"/>
    <n v="0.30570000000000003"/>
    <n v="0.40550000000000003"/>
    <n v="0.37159999999999999"/>
    <n v="0.26440000000000002"/>
    <n v="0.39929999999999999"/>
    <m/>
    <m/>
    <m/>
    <m/>
    <m/>
  </r>
  <r>
    <n v="2206"/>
    <s v="СТОМАТОЛОГИЧЕСКАЯ СТУДИЯ ВАШ ДОКТОР, ООО"/>
    <x v="0"/>
    <m/>
    <s v="Стоматология"/>
    <x v="88"/>
    <s v="1075905003085"/>
    <s v="5905249498"/>
    <s v="Стоматологическая практика"/>
    <n v="11468000"/>
    <n v="36279000"/>
    <n v="115828000"/>
    <n v="168978000"/>
    <n v="206910000"/>
    <n v="9.1499999999999998E-2"/>
    <n v="0.28889999999999999"/>
    <n v="0.12039999999999999"/>
    <n v="0.22919999999999999"/>
    <n v="0.19570000000000001"/>
    <n v="-1.44E-2"/>
    <n v="-1.2999999999999999E-3"/>
    <m/>
    <m/>
    <n v="-3.7000000000000002E-3"/>
  </r>
  <r>
    <n v="2207"/>
    <s v="ГЛАЗНАЯ КЛИНИКА-ОПТИКСТАЙЛ, ООО"/>
    <x v="8"/>
    <m/>
    <m/>
    <x v="88"/>
    <s v="1073327000120"/>
    <s v="3327828581"/>
    <s v="Общая врачебная практика"/>
    <n v="49895000"/>
    <n v="78235000"/>
    <n v="115372000"/>
    <n v="141605000"/>
    <n v="206742000"/>
    <n v="0.1158"/>
    <n v="0.1464"/>
    <n v="7.4399999999999994E-2"/>
    <n v="8.1299999999999997E-2"/>
    <n v="0.1678"/>
    <m/>
    <m/>
    <n v="6.6900000000000001E-2"/>
    <n v="9.7199999999999995E-2"/>
    <m/>
  </r>
  <r>
    <n v="2208"/>
    <s v="КНЯЗЕ-ВОЛКОНСКАЯ РБ, КГБУЗ"/>
    <x v="3"/>
    <m/>
    <m/>
    <x v="88"/>
    <s v="1022700859785"/>
    <s v="2720001643"/>
    <s v="Деятельность больничных организаций"/>
    <n v="120000"/>
    <n v="109000"/>
    <n v="106000"/>
    <n v="144326000"/>
    <n v="206730000"/>
    <n v="1"/>
    <m/>
    <m/>
    <m/>
    <m/>
    <n v="1"/>
    <m/>
    <m/>
    <m/>
    <m/>
  </r>
  <r>
    <n v="2209"/>
    <s v="ЦЕНТР НЕФРОЛОГИИ И ДИАЛИЗА, ООО"/>
    <x v="8"/>
    <m/>
    <m/>
    <x v="88"/>
    <s v="1197232017003"/>
    <s v="7203483317"/>
    <s v="Деятельность больничных организаций"/>
    <n v="24787000"/>
    <n v="133165000"/>
    <n v="168777000"/>
    <n v="175556000"/>
    <n v="206676000"/>
    <n v="-0.68640000000000001"/>
    <n v="0.1288"/>
    <n v="0.22919999999999999"/>
    <n v="0.1215"/>
    <n v="1.7899999999999999E-2"/>
    <n v="-0.69389999999999996"/>
    <n v="0.121"/>
    <n v="0.1898"/>
    <n v="9.6299999999999997E-2"/>
    <m/>
  </r>
  <r>
    <n v="2210"/>
    <s v="ЦЕНТР МЕДОСМОТРОВ, ООО"/>
    <x v="8"/>
    <m/>
    <m/>
    <x v="88"/>
    <s v="1106501000540"/>
    <s v="6501214950"/>
    <s v="Деятельность больничных организаций"/>
    <n v="141328000"/>
    <n v="149924000"/>
    <n v="160252000"/>
    <n v="185840000"/>
    <n v="206561000"/>
    <n v="0.1648"/>
    <n v="0.28160000000000002"/>
    <n v="-4.3E-3"/>
    <n v="3.9199999999999999E-2"/>
    <n v="0.16189999999999999"/>
    <m/>
    <m/>
    <m/>
    <m/>
    <m/>
  </r>
  <r>
    <n v="2211"/>
    <s v="СЕЛЕЗЕНЕВА, ООО"/>
    <x v="8"/>
    <m/>
    <m/>
    <x v="88"/>
    <s v="1237700293203"/>
    <s v="7751253248"/>
    <s v="Деятельность больничных организаций"/>
    <m/>
    <m/>
    <n v="75000"/>
    <n v="124304000"/>
    <n v="206559000"/>
    <m/>
    <m/>
    <n v="-56.84"/>
    <n v="6.7699999999999996E-2"/>
    <n v="0.43159999999999998"/>
    <m/>
    <m/>
    <n v="-56.84"/>
    <n v="5.7299999999999997E-2"/>
    <n v="0.42049999999999998"/>
  </r>
  <r>
    <n v="2212"/>
    <s v="ПАНСИОНАТ УРАЛ, АО"/>
    <x v="6"/>
    <m/>
    <m/>
    <x v="88"/>
    <s v="1022300519010"/>
    <s v="2301003344"/>
    <s v="Деятельность санаторно-курортных организаций"/>
    <n v="369866000"/>
    <n v="357775000"/>
    <n v="426143000"/>
    <n v="420291000"/>
    <n v="206491000"/>
    <n v="0.1172"/>
    <n v="3.8E-3"/>
    <n v="4.9799999999999997E-2"/>
    <n v="1.4E-3"/>
    <n v="-0.36659999999999998"/>
    <n v="9.9000000000000005E-2"/>
    <n v="-1.77E-2"/>
    <n v="1.8100000000000002E-2"/>
    <n v="-2.4500000000000001E-2"/>
    <n v="-0.43919999999999998"/>
  </r>
  <r>
    <n v="2213"/>
    <s v="ЦДБ КРАСНОГВАРДЕЙСКИЙ, ООО"/>
    <x v="8"/>
    <m/>
    <m/>
    <x v="88"/>
    <s v="1167847388720"/>
    <s v="7806252662"/>
    <s v="Общая врачебная практика"/>
    <n v="79467000"/>
    <n v="93294000"/>
    <n v="126696000"/>
    <n v="161373000"/>
    <n v="206489000"/>
    <n v="0.25380000000000003"/>
    <n v="0.15260000000000001"/>
    <n v="8.0500000000000002E-2"/>
    <n v="5.5899999999999998E-2"/>
    <n v="7.3700000000000002E-2"/>
    <m/>
    <n v="-2.5999999999999999E-3"/>
    <m/>
    <n v="3.4000000000000002E-2"/>
    <n v="5.62E-2"/>
  </r>
  <r>
    <n v="2214"/>
    <s v="ДСОК КРИНИЦА, ООО"/>
    <x v="6"/>
    <m/>
    <m/>
    <x v="88"/>
    <s v="1182375070547"/>
    <s v="2304073692"/>
    <s v="Деятельность санаторно-курортных организаций"/>
    <n v="82298000"/>
    <n v="109558000"/>
    <n v="142055000"/>
    <n v="164223000"/>
    <n v="206444000"/>
    <n v="0.10580000000000001"/>
    <n v="0.1472"/>
    <n v="0.10879999999999999"/>
    <n v="9.3200000000000005E-2"/>
    <n v="0.10630000000000001"/>
    <n v="9.8500000000000004E-2"/>
    <n v="0.14449999999999999"/>
    <n v="0.10639999999999999"/>
    <n v="9.01E-2"/>
    <n v="0.10630000000000001"/>
  </r>
  <r>
    <n v="2215"/>
    <s v="МИАМЕДИКУС, ООО"/>
    <x v="8"/>
    <m/>
    <m/>
    <x v="88"/>
    <s v="1207700500534"/>
    <s v="7734439605"/>
    <s v="Общая врачебная практика"/>
    <m/>
    <m/>
    <m/>
    <n v="182775000"/>
    <n v="206378000"/>
    <m/>
    <m/>
    <m/>
    <n v="0.27650000000000002"/>
    <n v="0.26629999999999998"/>
    <m/>
    <m/>
    <m/>
    <m/>
    <m/>
  </r>
  <r>
    <n v="2216"/>
    <s v="ЭРА ФАРМА, ООО"/>
    <x v="8"/>
    <m/>
    <m/>
    <x v="88"/>
    <s v="5167746240569"/>
    <s v="7724387370"/>
    <s v="Деятельность в области медицины прочая"/>
    <n v="54007000"/>
    <n v="80333000"/>
    <n v="68312000"/>
    <n v="174444000"/>
    <n v="206351000"/>
    <n v="0.83150000000000002"/>
    <n v="0.65280000000000005"/>
    <n v="0.28910000000000002"/>
    <n v="0.1363"/>
    <n v="0.59030000000000005"/>
    <m/>
    <m/>
    <m/>
    <m/>
    <m/>
  </r>
  <r>
    <n v="2217"/>
    <s v="ЛАНАДЕНТ, ООО"/>
    <x v="0"/>
    <m/>
    <s v="Стоматология"/>
    <x v="88"/>
    <s v="1067759418451"/>
    <s v="7718611810"/>
    <s v="Стоматологическая практика"/>
    <n v="101610000"/>
    <n v="152053000"/>
    <n v="176096000"/>
    <n v="198799000"/>
    <n v="206308000"/>
    <n v="9.0700000000000003E-2"/>
    <n v="6.9999999999999999E-4"/>
    <n v="9.1899999999999996E-2"/>
    <n v="-4.4000000000000003E-3"/>
    <n v="2.4199999999999999E-2"/>
    <m/>
    <m/>
    <m/>
    <m/>
    <m/>
  </r>
  <r>
    <n v="2218"/>
    <s v="КЛИНИКА НОВЫХ МЕДИЦИНСКИХ ТЕХНОЛОГИЙ АРХИМЕДМ, ООО"/>
    <x v="8"/>
    <m/>
    <m/>
    <x v="88"/>
    <s v="1047796961486"/>
    <s v="7716517723"/>
    <s v="Деятельность в области медицины прочая, не включенная в другие группировки"/>
    <n v="533702000"/>
    <n v="358072000"/>
    <n v="303511000"/>
    <n v="224203000"/>
    <n v="206162000"/>
    <n v="0.54800000000000004"/>
    <n v="0.57889999999999997"/>
    <n v="0.47020000000000001"/>
    <n v="-1.55E-2"/>
    <n v="1.09E-2"/>
    <n v="0.54769999999999996"/>
    <n v="0.58499999999999996"/>
    <n v="0.47820000000000001"/>
    <n v="-7.1000000000000004E-3"/>
    <n v="-1.5900000000000001E-2"/>
  </r>
  <r>
    <n v="2219"/>
    <s v="АЛЬФАМЕД, ООО"/>
    <x v="0"/>
    <m/>
    <s v="Стоматология"/>
    <x v="88"/>
    <s v="1217000010226"/>
    <s v="7017488780"/>
    <s v="Стоматологическая практика"/>
    <m/>
    <n v="26590000"/>
    <n v="102161000"/>
    <n v="161447000"/>
    <n v="206160000"/>
    <m/>
    <n v="-0.43219999999999997"/>
    <n v="0.1961"/>
    <n v="0.27450000000000002"/>
    <n v="0.13039999999999999"/>
    <m/>
    <n v="-3.85E-2"/>
    <n v="-8.6999999999999994E-3"/>
    <n v="-1.1000000000000001E-3"/>
    <n v="-1E-4"/>
  </r>
  <r>
    <n v="2220"/>
    <s v="КЛИНИКА МД+, ООО"/>
    <x v="0"/>
    <s v="Многопрофильная"/>
    <m/>
    <x v="88"/>
    <s v="1030204453465"/>
    <s v="0277043519"/>
    <s v="Общая врачебная практика"/>
    <n v="102784000"/>
    <n v="119238000"/>
    <n v="139726000"/>
    <n v="172004000"/>
    <n v="206124000"/>
    <n v="0.1913"/>
    <n v="0.1144"/>
    <n v="0.17"/>
    <n v="0.39839999999999998"/>
    <n v="0.27410000000000001"/>
    <n v="0.22689999999999999"/>
    <n v="0.1023"/>
    <n v="0.19550000000000001"/>
    <n v="0.38329999999999997"/>
    <n v="0.25690000000000002"/>
  </r>
  <r>
    <n v="2221"/>
    <s v="ООО РАДОСТЬ"/>
    <x v="0"/>
    <m/>
    <s v="Стоматология"/>
    <x v="88"/>
    <s v="1206200010807"/>
    <s v="6234192588"/>
    <s v="Стоматологическая практика"/>
    <m/>
    <n v="74584000"/>
    <n v="90738000"/>
    <n v="166950000"/>
    <n v="206121000"/>
    <m/>
    <n v="0.4098"/>
    <n v="-5.9799999999999999E-2"/>
    <n v="0.1331"/>
    <n v="0.13950000000000001"/>
    <m/>
    <n v="-5.0000000000000001E-4"/>
    <n v="-2.9999999999999997E-4"/>
    <m/>
    <m/>
  </r>
  <r>
    <n v="2222"/>
    <s v="ДИНАСТИЯ, ООО"/>
    <x v="0"/>
    <m/>
    <s v="Стоматология"/>
    <x v="88"/>
    <s v="1243500008960"/>
    <s v="3500009374"/>
    <s v="Стоматологическая практика"/>
    <m/>
    <m/>
    <m/>
    <m/>
    <n v="206116000"/>
    <m/>
    <m/>
    <m/>
    <m/>
    <n v="0.59079999999999999"/>
    <m/>
    <m/>
    <m/>
    <m/>
    <m/>
  </r>
  <r>
    <n v="2223"/>
    <s v="МЦ ГИППОКРАТ, ООО"/>
    <x v="8"/>
    <m/>
    <m/>
    <x v="88"/>
    <s v="1146195002667"/>
    <s v="6167124660"/>
    <s v="Деятельность больничных организаций"/>
    <n v="118732000"/>
    <n v="90652000"/>
    <n v="140070000"/>
    <n v="169541000"/>
    <n v="206031000"/>
    <n v="0.1231"/>
    <n v="1.5699999999999999E-2"/>
    <n v="7.0400000000000004E-2"/>
    <n v="0.1037"/>
    <n v="7.0400000000000004E-2"/>
    <n v="-1E-3"/>
    <n v="-1.0999999999999999E-2"/>
    <n v="-1.7399999999999999E-2"/>
    <n v="-2.5999999999999999E-2"/>
    <n v="-2.1899999999999999E-2"/>
  </r>
  <r>
    <n v="2224"/>
    <s v="САНАТОРИЙ ИМ. АКАДЕМИКА И. П. ПАВЛОВА, ООО"/>
    <x v="6"/>
    <m/>
    <m/>
    <x v="88"/>
    <s v="1152651018145"/>
    <s v="2626044311"/>
    <s v="Деятельность санаторно-курортных организаций"/>
    <n v="92884000"/>
    <n v="111040000"/>
    <n v="151512000"/>
    <n v="177556000"/>
    <n v="206008000"/>
    <n v="0.1115"/>
    <n v="6.2799999999999995E-2"/>
    <n v="0.21579999999999999"/>
    <n v="0.2298"/>
    <n v="0.2026"/>
    <m/>
    <m/>
    <m/>
    <m/>
    <m/>
  </r>
  <r>
    <n v="2225"/>
    <s v="БЕСТ КЛИНИК, ООО"/>
    <x v="8"/>
    <m/>
    <m/>
    <x v="88"/>
    <s v="1116195004727"/>
    <s v="6163107696"/>
    <s v="Общая врачебная практика"/>
    <n v="70574000"/>
    <n v="110668000"/>
    <n v="160161000"/>
    <n v="154572000"/>
    <n v="205753000"/>
    <n v="0.127"/>
    <n v="0.17469999999999999"/>
    <n v="0.42259999999999998"/>
    <n v="0.32879999999999998"/>
    <n v="0.22750000000000001"/>
    <m/>
    <n v="-2.8E-3"/>
    <n v="-1.9E-3"/>
    <n v="-3.3999999999999998E-3"/>
    <n v="-2.8899999999999999E-2"/>
  </r>
  <r>
    <n v="2226"/>
    <s v="ЛОЦ ДЕМЕРДЖИ, ООО"/>
    <x v="6"/>
    <m/>
    <m/>
    <x v="88"/>
    <s v="1149102061514"/>
    <s v="9101001896"/>
    <s v="Деятельность санаторно-курортных организаций"/>
    <n v="137259000"/>
    <n v="34164000"/>
    <n v="31834000"/>
    <n v="125926000"/>
    <n v="205743000"/>
    <n v="-9.3200000000000005E-2"/>
    <n v="-1.0051000000000001"/>
    <n v="-0.54800000000000004"/>
    <n v="0.36480000000000001"/>
    <n v="0.2205"/>
    <m/>
    <m/>
    <m/>
    <m/>
    <m/>
  </r>
  <r>
    <n v="2227"/>
    <s v="ЕДИНЫЙ МЕДИЦИНСКИЙ СЕРВИС, ООО"/>
    <x v="8"/>
    <m/>
    <m/>
    <x v="88"/>
    <s v="1155032012783"/>
    <s v="5032222943"/>
    <s v="Общая врачебная практика"/>
    <n v="52531000"/>
    <n v="35148000"/>
    <n v="62698000"/>
    <n v="68218000"/>
    <n v="205611000"/>
    <n v="-4.9799999999999997E-2"/>
    <n v="-0.432"/>
    <n v="9.1000000000000004E-3"/>
    <n v="-2.3300000000000001E-2"/>
    <n v="8.3000000000000001E-3"/>
    <m/>
    <m/>
    <m/>
    <m/>
    <m/>
  </r>
  <r>
    <n v="2228"/>
    <s v="ЛИДЕР, ООО"/>
    <x v="8"/>
    <m/>
    <m/>
    <x v="88"/>
    <s v="1167746704795"/>
    <s v="9705072346"/>
    <s v="Общая врачебная практика"/>
    <n v="53509000"/>
    <n v="110181000"/>
    <n v="190546000"/>
    <n v="199021000"/>
    <n v="205492000"/>
    <n v="7.9899999999999999E-2"/>
    <n v="0.15620000000000001"/>
    <n v="0.39369999999999999"/>
    <n v="0.60719999999999996"/>
    <n v="0.39090000000000003"/>
    <m/>
    <m/>
    <n v="-5.0000000000000001E-4"/>
    <n v="-2.0999999999999999E-3"/>
    <m/>
  </r>
  <r>
    <n v="2229"/>
    <s v="ПРОДОБРО, ООО"/>
    <x v="0"/>
    <m/>
    <s v="Стоматология"/>
    <x v="88"/>
    <s v="1170280040347"/>
    <s v="0276923535"/>
    <s v="Стоматологическая практика"/>
    <n v="157126000"/>
    <n v="154543000"/>
    <n v="148110000"/>
    <n v="175399000"/>
    <n v="205477000"/>
    <n v="8.6E-3"/>
    <n v="0.02"/>
    <n v="3.3099999999999997E-2"/>
    <n v="3.1899999999999998E-2"/>
    <n v="2.7900000000000001E-2"/>
    <m/>
    <m/>
    <m/>
    <m/>
    <m/>
  </r>
  <r>
    <n v="2230"/>
    <s v="ПРИМА МЕДИКА, ООО"/>
    <x v="0"/>
    <m/>
    <s v="Стоматология"/>
    <x v="88"/>
    <s v="1126027006995"/>
    <s v="6027146375"/>
    <s v="Стоматологическая практика"/>
    <n v="65187000"/>
    <n v="78468000"/>
    <n v="99767000"/>
    <n v="132797000"/>
    <n v="205421000"/>
    <n v="9.2200000000000004E-2"/>
    <n v="5.3400000000000003E-2"/>
    <n v="0.13719999999999999"/>
    <n v="0.1042"/>
    <n v="8.1699999999999995E-2"/>
    <n v="0.14510000000000001"/>
    <n v="4.19E-2"/>
    <n v="0.12239999999999999"/>
    <n v="6.93E-2"/>
    <n v="6.0900000000000003E-2"/>
  </r>
  <r>
    <n v="2231"/>
    <s v="ПРОТОПОПОВ, ООО"/>
    <x v="0"/>
    <m/>
    <s v="Стоматология"/>
    <x v="88"/>
    <s v="1111001014410"/>
    <s v="1001252147"/>
    <s v="Стоматологическая практика"/>
    <n v="124740000"/>
    <n v="175223000"/>
    <n v="190086000"/>
    <n v="201800000"/>
    <n v="205351000"/>
    <n v="0.37369999999999998"/>
    <n v="7.7799999999999994E-2"/>
    <n v="0.15840000000000001"/>
    <n v="0.13869999999999999"/>
    <n v="5.5999999999999999E-3"/>
    <m/>
    <m/>
    <n v="-4.0000000000000002E-4"/>
    <m/>
    <m/>
  </r>
  <r>
    <n v="2232"/>
    <s v="САНАТОРИЙ ЗОЛОТОЙ КОЛОС, ООО"/>
    <x v="6"/>
    <m/>
    <m/>
    <x v="88"/>
    <s v="1037602608691"/>
    <s v="7621006054"/>
    <s v="Деятельность санаторно-курортных организаций"/>
    <n v="91047000"/>
    <n v="128417000"/>
    <n v="151813000"/>
    <n v="171423000"/>
    <n v="205289000"/>
    <n v="-4.2700000000000002E-2"/>
    <n v="0.1731"/>
    <n v="0.1835"/>
    <n v="7.2099999999999997E-2"/>
    <n v="0.14530000000000001"/>
    <n v="0.10539999999999999"/>
    <n v="0.17699999999999999"/>
    <n v="0.18329999999999999"/>
    <n v="6.5199999999999994E-2"/>
    <n v="0.1336"/>
  </r>
  <r>
    <n v="2233"/>
    <s v="ЗДОРОВЬЕ, ООО"/>
    <x v="8"/>
    <m/>
    <m/>
    <x v="88"/>
    <s v="1125809001108"/>
    <s v="5829901341"/>
    <s v="Деятельность больничных организаций"/>
    <n v="119852000"/>
    <n v="152013000"/>
    <n v="168381000"/>
    <n v="182995000"/>
    <n v="205064000"/>
    <n v="0.28510000000000002"/>
    <n v="0.33679999999999999"/>
    <n v="0.34210000000000002"/>
    <n v="0.25290000000000001"/>
    <n v="0.16350000000000001"/>
    <m/>
    <m/>
    <m/>
    <m/>
    <m/>
  </r>
  <r>
    <n v="2234"/>
    <s v="ДДГ НА ФОКИНА 29, ООО"/>
    <x v="0"/>
    <m/>
    <s v="Стоматология"/>
    <x v="88"/>
    <s v="1122536001488"/>
    <s v="2536251120"/>
    <s v="Стоматологическая практика"/>
    <n v="138597000"/>
    <n v="138952000"/>
    <n v="128746000"/>
    <n v="160058000"/>
    <n v="205026000"/>
    <n v="5.2600000000000001E-2"/>
    <n v="8.0000000000000002E-3"/>
    <n v="3.5099999999999999E-2"/>
    <n v="9.6199999999999994E-2"/>
    <n v="5.7200000000000001E-2"/>
    <m/>
    <n v="-1E-4"/>
    <n v="-2.0000000000000001E-4"/>
    <m/>
    <m/>
  </r>
  <r>
    <n v="2235"/>
    <s v="ИМК КЛИНИКА №1, ООО"/>
    <x v="8"/>
    <m/>
    <m/>
    <x v="88"/>
    <s v="1095007002562"/>
    <s v="5007071680"/>
    <s v="Деятельность больничных организаций"/>
    <n v="109560000"/>
    <n v="114528000"/>
    <n v="144804000"/>
    <n v="175320000"/>
    <n v="205001000"/>
    <n v="0.2722"/>
    <n v="0.23980000000000001"/>
    <n v="0.32269999999999999"/>
    <n v="0.31669999999999998"/>
    <n v="0.21260000000000001"/>
    <n v="0.32029999999999997"/>
    <n v="0.21920000000000001"/>
    <n v="0.28079999999999999"/>
    <n v="0.29239999999999999"/>
    <n v="0.19270000000000001"/>
  </r>
  <r>
    <n v="2236"/>
    <s v="СТОМАТОЛОГИЧЕСКАЯ КЛИНИКА АСТРА, ООО"/>
    <x v="0"/>
    <m/>
    <s v="Стоматология"/>
    <x v="88"/>
    <s v="1201600038980"/>
    <s v="1650391530"/>
    <s v="Стоматологическая практика"/>
    <n v="33253000"/>
    <n v="68333000"/>
    <n v="90475000"/>
    <n v="174408000"/>
    <n v="204796000"/>
    <n v="0.2737"/>
    <n v="0.1449"/>
    <n v="6.0900000000000003E-2"/>
    <n v="0.1953"/>
    <n v="0.18920000000000001"/>
    <m/>
    <m/>
    <m/>
    <m/>
    <n v="-7.4000000000000003E-3"/>
  </r>
  <r>
    <n v="2237"/>
    <s v="МЕДИСТ, ООО"/>
    <x v="8"/>
    <m/>
    <m/>
    <x v="88"/>
    <s v="1182375047117"/>
    <s v="2308257098"/>
    <s v="Деятельность больничных организаций"/>
    <n v="88863000"/>
    <n v="62441000"/>
    <n v="105723000"/>
    <n v="156782000"/>
    <n v="204790000"/>
    <n v="0.1211"/>
    <n v="0.14729999999999999"/>
    <n v="0.25919999999999999"/>
    <n v="0.2316"/>
    <n v="0.30819999999999997"/>
    <m/>
    <m/>
    <m/>
    <m/>
    <m/>
  </r>
  <r>
    <n v="2238"/>
    <s v="ДЕНТА ВИТА ПРЕСТИЖ, ООО"/>
    <x v="0"/>
    <m/>
    <s v="Стоматология"/>
    <x v="88"/>
    <s v="1027739382220"/>
    <s v="7728174566"/>
    <s v="Стоматологическая практика"/>
    <n v="114609000"/>
    <n v="169525000"/>
    <n v="167861000"/>
    <n v="181054000"/>
    <n v="204735000"/>
    <n v="7.1900000000000006E-2"/>
    <n v="0.26619999999999999"/>
    <n v="0.21490000000000001"/>
    <n v="0.21859999999999999"/>
    <n v="0.21429999999999999"/>
    <m/>
    <m/>
    <m/>
    <m/>
    <m/>
  </r>
  <r>
    <n v="2239"/>
    <s v="ДИАГНОСТ, ООО МЛДЦ"/>
    <x v="8"/>
    <m/>
    <m/>
    <x v="88"/>
    <s v="1132801005820"/>
    <s v="2801186463"/>
    <s v="Деятельность в области здравоохранения"/>
    <n v="118492000"/>
    <n v="150683000"/>
    <n v="152632000"/>
    <n v="166124000"/>
    <n v="204580000"/>
    <n v="0.63390000000000002"/>
    <n v="0.57220000000000004"/>
    <n v="0.42570000000000002"/>
    <n v="0.29480000000000001"/>
    <n v="0.24709999999999999"/>
    <n v="-2.5999999999999999E-3"/>
    <n v="-3.8999999999999998E-3"/>
    <n v="-1.2999999999999999E-3"/>
    <n v="-8.8999999999999999E-3"/>
    <n v="-1.14E-2"/>
  </r>
  <r>
    <n v="2240"/>
    <s v="МГОК-ЗДОРОВЬЕ, ЧЛПУ"/>
    <x v="8"/>
    <m/>
    <m/>
    <x v="88"/>
    <s v="1204600015333"/>
    <s v="4633041330"/>
    <s v="Общая врачебная практика"/>
    <n v="234340000"/>
    <n v="242977000"/>
    <n v="240818000"/>
    <n v="243860000"/>
    <n v="204463000"/>
    <n v="-2.5700000000000001E-2"/>
    <n v="4.2599999999999999E-2"/>
    <n v="-1.5299999999999999E-2"/>
    <n v="3.8800000000000001E-2"/>
    <n v="-3.2599999999999997E-2"/>
    <n v="-3.1699999999999999E-2"/>
    <n v="3.1800000000000002E-2"/>
    <n v="-2.6100000000000002E-2"/>
    <n v="2.9499999999999998E-2"/>
    <n v="-0.1133"/>
  </r>
  <r>
    <n v="2241"/>
    <s v="СЕРБАЛАБ, ООО"/>
    <x v="8"/>
    <m/>
    <m/>
    <x v="88"/>
    <s v="1157847439045"/>
    <s v="7801297356"/>
    <s v="Деятельность в области медицины прочая, не включенная в другие группировки"/>
    <n v="82816000"/>
    <n v="100397000"/>
    <n v="136828000"/>
    <n v="174968000"/>
    <n v="204374000"/>
    <n v="9.64E-2"/>
    <n v="4.3200000000000002E-2"/>
    <n v="9.7100000000000006E-2"/>
    <n v="5.91E-2"/>
    <n v="0.1116"/>
    <n v="9.64E-2"/>
    <n v="1.7899999999999999E-2"/>
    <n v="0.1193"/>
    <n v="6.0299999999999999E-2"/>
    <n v="9.5500000000000002E-2"/>
  </r>
  <r>
    <n v="2242"/>
    <s v="КОММЕРСАНТ, ООО"/>
    <x v="0"/>
    <m/>
    <s v="Стоматология"/>
    <x v="88"/>
    <s v="1025201639781"/>
    <s v="5247002828"/>
    <s v="Стоматологическая практика"/>
    <n v="99013000"/>
    <n v="121985000"/>
    <n v="154871000"/>
    <n v="189230000"/>
    <n v="204366000"/>
    <n v="5.0700000000000002E-2"/>
    <n v="1.7000000000000001E-2"/>
    <n v="1.4500000000000001E-2"/>
    <n v="1.4E-2"/>
    <n v="2.6700000000000002E-2"/>
    <n v="0.1082"/>
    <n v="9.1000000000000004E-3"/>
    <n v="1.4E-3"/>
    <n v="4.1000000000000003E-3"/>
    <m/>
  </r>
  <r>
    <n v="2243"/>
    <s v="БЕЛОЗУБ, ООО"/>
    <x v="0"/>
    <m/>
    <s v="Стоматология"/>
    <x v="88"/>
    <s v="1177746538045"/>
    <s v="7728371684"/>
    <s v="Стоматологическая практика"/>
    <n v="73346000"/>
    <n v="107840000"/>
    <n v="123610000"/>
    <n v="149354000"/>
    <n v="204365000"/>
    <n v="0.2384"/>
    <n v="0.36080000000000001"/>
    <n v="0.42249999999999999"/>
    <n v="0.39529999999999998"/>
    <n v="0.4088"/>
    <m/>
    <m/>
    <m/>
    <m/>
    <n v="-3.0999999999999999E-3"/>
  </r>
  <r>
    <n v="2244"/>
    <s v="МРТШКА-ВОЛЖСКИЙ, ООО"/>
    <x v="0"/>
    <s v="Специализированная"/>
    <s v="Лучевая диагностика (МРТ, КТ, УЗИ, рентген), лабораторная и функциональная диагностика"/>
    <x v="88"/>
    <s v="1143668021694"/>
    <s v="3662202950"/>
    <s v="Общая врачебная практика"/>
    <n v="113510000"/>
    <n v="106916000"/>
    <n v="116399000"/>
    <n v="156394000"/>
    <n v="204258000"/>
    <n v="0.43859999999999999"/>
    <n v="0.2787"/>
    <n v="0.17119999999999999"/>
    <n v="0.27629999999999999"/>
    <n v="0.3362"/>
    <n v="0.4299"/>
    <n v="0.27500000000000002"/>
    <n v="0.16189999999999999"/>
    <n v="0.26300000000000001"/>
    <n v="0.31950000000000001"/>
  </r>
  <r>
    <n v="2245"/>
    <s v="НИЦ, ООО"/>
    <x v="0"/>
    <m/>
    <s v="Стоматология"/>
    <x v="88"/>
    <s v="1097746260677"/>
    <s v="7730609888"/>
    <s v="Стоматологическая практика"/>
    <n v="115360000"/>
    <n v="129044000"/>
    <n v="138619000"/>
    <n v="181698000"/>
    <n v="204224000"/>
    <n v="3.6700000000000003E-2"/>
    <n v="1.9400000000000001E-2"/>
    <n v="2.8899999999999999E-2"/>
    <n v="1.8100000000000002E-2"/>
    <n v="1.9099999999999999E-2"/>
    <n v="2.81E-2"/>
    <n v="1.1299999999999999E-2"/>
    <n v="2.07E-2"/>
    <n v="1.24E-2"/>
    <n v="1.2800000000000001E-2"/>
  </r>
  <r>
    <n v="2246"/>
    <s v="СПЕКТР-ДИАГНОСТИКА БК, ООО"/>
    <x v="8"/>
    <m/>
    <m/>
    <x v="88"/>
    <s v="1173668024386"/>
    <s v="3661078354"/>
    <s v="Деятельность больничных организаций"/>
    <n v="37762000"/>
    <n v="51329000"/>
    <n v="88521000"/>
    <n v="161753000"/>
    <n v="204126000"/>
    <n v="2.5700000000000001E-2"/>
    <n v="0.1043"/>
    <n v="-7.0999999999999994E-2"/>
    <n v="3.4599999999999999E-2"/>
    <n v="0.20649999999999999"/>
    <m/>
    <m/>
    <m/>
    <m/>
    <m/>
  </r>
  <r>
    <n v="2247"/>
    <s v="ИВМЕДЦЕНТР, ООО"/>
    <x v="8"/>
    <m/>
    <m/>
    <x v="88"/>
    <s v="1193702005936"/>
    <s v="3702215563"/>
    <s v="Общая врачебная практика"/>
    <n v="25992000"/>
    <n v="38896000"/>
    <n v="81386000"/>
    <n v="132549000"/>
    <n v="204002000"/>
    <n v="-0.1198"/>
    <n v="0.1033"/>
    <n v="0.13089999999999999"/>
    <n v="0.13289999999999999"/>
    <n v="0.129"/>
    <n v="-2.7E-2"/>
    <n v="-8.5000000000000006E-3"/>
    <n v="-2.8999999999999998E-3"/>
    <n v="-1.5E-3"/>
    <n v="-1.8E-3"/>
  </r>
  <r>
    <n v="2248"/>
    <s v="МАТЬ И ДИТЯ ПЕРМЬ, ООО"/>
    <x v="0"/>
    <m/>
    <m/>
    <x v="5"/>
    <s v="1115902005493"/>
    <s v="5902879068"/>
    <s v="Деятельность больничных организаций"/>
    <n v="129628000"/>
    <n v="130061000"/>
    <n v="156144000"/>
    <n v="190712000"/>
    <n v="203989000"/>
    <n v="0.23369999999999999"/>
    <n v="0.21609999999999999"/>
    <n v="0.2505"/>
    <n v="0.2303"/>
    <n v="0.24129999999999999"/>
    <n v="0.2409"/>
    <n v="0.2273"/>
    <n v="0.24610000000000001"/>
    <n v="0.22409999999999999"/>
    <n v="0.2339"/>
  </r>
  <r>
    <n v="2249"/>
    <s v="МЕДЛАЙН, ООО"/>
    <x v="8"/>
    <m/>
    <m/>
    <x v="88"/>
    <s v="1074502000990"/>
    <s v="4502019933"/>
    <s v="Общая врачебная практика"/>
    <n v="118682000"/>
    <n v="127581000"/>
    <n v="166869000"/>
    <n v="168396000"/>
    <n v="203989000"/>
    <n v="5.9299999999999999E-2"/>
    <n v="4.9299999999999997E-2"/>
    <n v="2.6700000000000002E-2"/>
    <n v="2.1000000000000001E-2"/>
    <n v="1.4E-2"/>
    <n v="4.6699999999999998E-2"/>
    <n v="4.5100000000000001E-2"/>
    <n v="2.18E-2"/>
    <n v="1.24E-2"/>
    <n v="8.8000000000000005E-3"/>
  </r>
  <r>
    <n v="2250"/>
    <s v="СТОМАТОЛОГ И Я, ООО"/>
    <x v="0"/>
    <m/>
    <s v="Стоматология"/>
    <x v="88"/>
    <s v="1055227048381"/>
    <s v="5256053000"/>
    <s v="Стоматологическая практика"/>
    <n v="56934000"/>
    <n v="62975000"/>
    <n v="99573000"/>
    <n v="139787000"/>
    <n v="203808000"/>
    <n v="6.8500000000000005E-2"/>
    <n v="6.7000000000000004E-2"/>
    <n v="6.8099999999999994E-2"/>
    <n v="6.7000000000000004E-2"/>
    <n v="6.8400000000000002E-2"/>
    <n v="6.8500000000000005E-2"/>
    <n v="6.7000000000000004E-2"/>
    <n v="6.8099999999999994E-2"/>
    <n v="6.7000000000000004E-2"/>
    <n v="7.4899999999999994E-2"/>
  </r>
  <r>
    <n v="2251"/>
    <s v="КАЛУЖСКАЯ КЛИНИКА БОЛИ, ООО"/>
    <x v="8"/>
    <m/>
    <m/>
    <x v="88"/>
    <s v="1114027002418"/>
    <s v="4027103723"/>
    <s v="Общая врачебная практика"/>
    <n v="141710000"/>
    <n v="170412000"/>
    <n v="187171000"/>
    <n v="170556000"/>
    <n v="203787000"/>
    <n v="9.5399999999999999E-2"/>
    <n v="9.8299999999999998E-2"/>
    <n v="0.12720000000000001"/>
    <n v="0.1231"/>
    <n v="7.7499999999999999E-2"/>
    <n v="7.1499999999999994E-2"/>
    <n v="8.1699999999999995E-2"/>
    <n v="0.1087"/>
    <n v="0.10059999999999999"/>
    <n v="6.0199999999999997E-2"/>
  </r>
  <r>
    <n v="2252"/>
    <s v="КЛИНИКА МИР ВЗГЛЯДОВ, ООО"/>
    <x v="8"/>
    <m/>
    <m/>
    <x v="88"/>
    <s v="1149102070171"/>
    <s v="9102037687"/>
    <s v="Деятельность больничных организаций"/>
    <n v="58090000"/>
    <n v="62632000"/>
    <n v="107360000"/>
    <n v="191747000"/>
    <n v="203734000"/>
    <n v="0.15029999999999999"/>
    <n v="0.31"/>
    <n v="0.4955"/>
    <n v="0.58389999999999997"/>
    <n v="0.64749999999999996"/>
    <m/>
    <m/>
    <m/>
    <m/>
    <m/>
  </r>
  <r>
    <n v="2253"/>
    <s v="МЕДСОНАР, ООО"/>
    <x v="8"/>
    <m/>
    <m/>
    <x v="88"/>
    <s v="1162375022798"/>
    <s v="2311215820"/>
    <s v="Общая врачебная практика"/>
    <n v="22816000"/>
    <n v="40009000"/>
    <m/>
    <n v="130253000"/>
    <n v="203561000"/>
    <n v="0.4259"/>
    <n v="8.0600000000000005E-2"/>
    <m/>
    <n v="2.46E-2"/>
    <n v="-2.8500000000000001E-2"/>
    <m/>
    <n v="-3.7600000000000001E-2"/>
    <m/>
    <n v="1.24E-2"/>
    <n v="-1.7000000000000001E-2"/>
  </r>
  <r>
    <n v="2254"/>
    <s v="СРЦ ИМ. К-Х.КИШИЕВА, ООО"/>
    <x v="8"/>
    <m/>
    <m/>
    <x v="88"/>
    <s v="1172036002027"/>
    <s v="2003002338"/>
    <s v="Деятельность в области медицины прочая"/>
    <n v="100427000"/>
    <n v="100732000"/>
    <n v="124391000"/>
    <n v="530000"/>
    <n v="203443000"/>
    <n v="2.3E-3"/>
    <m/>
    <m/>
    <m/>
    <n v="6.1000000000000004E-3"/>
    <n v="2.3E-3"/>
    <m/>
    <m/>
    <m/>
    <n v="6.1000000000000004E-3"/>
  </r>
  <r>
    <n v="2255"/>
    <s v="ЦСС ЖУЛЕБИНО, ООО"/>
    <x v="0"/>
    <m/>
    <s v="Стоматология"/>
    <x v="88"/>
    <s v="1167746073736"/>
    <s v="7721422770"/>
    <s v="Стоматологическая практика"/>
    <n v="89217000"/>
    <n v="116943000"/>
    <n v="138998000"/>
    <n v="168682000"/>
    <n v="203389000"/>
    <n v="0.22170000000000001"/>
    <n v="0.1837"/>
    <n v="0.33689999999999998"/>
    <n v="0.11700000000000001"/>
    <n v="0.10780000000000001"/>
    <m/>
    <m/>
    <m/>
    <m/>
    <m/>
  </r>
  <r>
    <n v="2256"/>
    <s v="ДОКТОР ЛИНЗА, ООО"/>
    <x v="8"/>
    <m/>
    <m/>
    <x v="88"/>
    <s v="1196658068793"/>
    <s v="6671099944"/>
    <s v="Общая врачебная практика"/>
    <n v="101821000"/>
    <n v="119828000"/>
    <n v="166713000"/>
    <n v="175324000"/>
    <n v="203312000"/>
    <n v="0.23419999999999999"/>
    <n v="0.2392"/>
    <n v="0.2009"/>
    <n v="0.10299999999999999"/>
    <n v="8.1000000000000003E-2"/>
    <m/>
    <m/>
    <m/>
    <m/>
    <m/>
  </r>
  <r>
    <n v="2257"/>
    <s v="СЛ ДОКТОР ХИРУРГИЯ, ООО"/>
    <x v="8"/>
    <m/>
    <m/>
    <x v="88"/>
    <s v="1232300013296"/>
    <s v="2308290391"/>
    <s v="Общая врачебная практика"/>
    <m/>
    <m/>
    <m/>
    <n v="102945000"/>
    <n v="203221000"/>
    <m/>
    <m/>
    <m/>
    <n v="-1.1247"/>
    <n v="-0.86839999999999995"/>
    <m/>
    <m/>
    <m/>
    <n v="-0.15690000000000001"/>
    <n v="-0.15609999999999999"/>
  </r>
  <r>
    <n v="2258"/>
    <s v="ПОЛИКЛИНИКА ПОЛИМЕДИКА-БЕЛГОРОД, ООО"/>
    <x v="8"/>
    <m/>
    <m/>
    <x v="88"/>
    <s v="1173123009531"/>
    <s v="3123409222"/>
    <s v="Деятельность больничных организаций"/>
    <n v="146598000"/>
    <n v="154007000"/>
    <n v="151601000"/>
    <n v="178158000"/>
    <n v="203178000"/>
    <n v="6.7299999999999999E-2"/>
    <n v="-5.0500000000000003E-2"/>
    <n v="-9.8400000000000001E-2"/>
    <n v="-1.95E-2"/>
    <n v="-1.01E-2"/>
    <n v="7.4800000000000005E-2"/>
    <n v="-1.9E-3"/>
    <n v="-2.3800000000000002E-2"/>
    <n v="-2.23E-2"/>
    <n v="-1.15E-2"/>
  </r>
  <r>
    <n v="2259"/>
    <s v="ДОКТОР ЛИНЗ ПЛЮС, ООО"/>
    <x v="8"/>
    <m/>
    <m/>
    <x v="88"/>
    <s v="1147746353842"/>
    <s v="7718975253"/>
    <s v="Деятельность больничных организаций"/>
    <n v="30373000"/>
    <n v="115014000"/>
    <n v="153323000"/>
    <n v="187445000"/>
    <n v="203135000"/>
    <n v="5.6000000000000001E-2"/>
    <n v="0.42930000000000001"/>
    <n v="0.42849999999999999"/>
    <n v="0.43430000000000002"/>
    <n v="0.43130000000000002"/>
    <m/>
    <n v="-4.99E-2"/>
    <n v="-2.7300000000000001E-2"/>
    <n v="-1.61E-2"/>
    <n v="-8.0999999999999996E-3"/>
  </r>
  <r>
    <n v="2260"/>
    <s v="ДЕНТСТОМ, ООО"/>
    <x v="0"/>
    <m/>
    <s v="Стоматология"/>
    <x v="88"/>
    <s v="1117847414134"/>
    <s v="7804469941"/>
    <s v="Стоматологическая практика"/>
    <n v="40727000"/>
    <n v="136491000"/>
    <n v="164040000"/>
    <n v="198925000"/>
    <n v="203086000"/>
    <n v="0.28310000000000002"/>
    <n v="-1.7999999999999999E-2"/>
    <n v="6.4899999999999999E-2"/>
    <n v="0.1071"/>
    <n v="-2.9700000000000001E-2"/>
    <m/>
    <m/>
    <m/>
    <m/>
    <n v="-5.9999999999999995E-4"/>
  </r>
  <r>
    <n v="2261"/>
    <s v="НЬЮ-ВИЖН, ООО"/>
    <x v="8"/>
    <m/>
    <m/>
    <x v="88"/>
    <s v="1152309004517"/>
    <s v="2309148574"/>
    <s v="Общая врачебная практика"/>
    <n v="52201000"/>
    <n v="126513000"/>
    <n v="170979000"/>
    <n v="176496000"/>
    <n v="203063000"/>
    <n v="6.9599999999999995E-2"/>
    <n v="7.9399999999999998E-2"/>
    <n v="0.19600000000000001"/>
    <n v="0.112"/>
    <n v="9.5299999999999996E-2"/>
    <n v="6.9599999999999995E-2"/>
    <m/>
    <m/>
    <m/>
    <n v="-2.0000000000000001E-4"/>
  </r>
  <r>
    <n v="2262"/>
    <s v="КЛИНИКА ЭКСПЕРТ УФА, ООО"/>
    <x v="0"/>
    <m/>
    <m/>
    <x v="88"/>
    <s v="1090280044029"/>
    <s v="0277108325"/>
    <s v="Общая врачебная практика"/>
    <n v="89401000"/>
    <n v="125102000"/>
    <n v="155894000"/>
    <n v="181865000"/>
    <n v="203038000"/>
    <n v="-0.21360000000000001"/>
    <m/>
    <n v="8.5400000000000004E-2"/>
    <n v="0.15720000000000001"/>
    <n v="0.1825"/>
    <n v="-0.30449999999999999"/>
    <n v="-0.13489999999999999"/>
    <n v="9.1000000000000004E-3"/>
    <n v="9.6699999999999994E-2"/>
    <n v="0.16450000000000001"/>
  </r>
  <r>
    <n v="2263"/>
    <s v="САНАТОРИЙ-ПРОФИЛАКТОРИЙ МЕТАЛЛУРГ, ООО"/>
    <x v="6"/>
    <m/>
    <m/>
    <x v="88"/>
    <s v="1047402500628"/>
    <s v="7404038147"/>
    <s v="Деятельность санаторно-курортных организаций"/>
    <n v="138200000"/>
    <n v="151472000"/>
    <n v="182328000"/>
    <n v="186702000"/>
    <n v="203028000"/>
    <n v="0.1396"/>
    <n v="0.23300000000000001"/>
    <n v="0.1918"/>
    <n v="9.0300000000000005E-2"/>
    <n v="0.12520000000000001"/>
    <m/>
    <m/>
    <n v="-1.1000000000000001E-3"/>
    <m/>
    <m/>
  </r>
  <r>
    <n v="2264"/>
    <s v="МЕДПРОФЦЕНТР, ООО"/>
    <x v="6"/>
    <m/>
    <m/>
    <x v="88"/>
    <s v="1020502624229"/>
    <s v="0562028950"/>
    <s v="Деятельность санаторно-курортных организаций"/>
    <n v="95416000"/>
    <n v="112660000"/>
    <n v="153653000"/>
    <n v="167304000"/>
    <n v="203019000"/>
    <n v="5.79E-2"/>
    <n v="6.9000000000000006E-2"/>
    <n v="5.6500000000000002E-2"/>
    <n v="-1.0200000000000001E-2"/>
    <n v="4.4000000000000003E-3"/>
    <n v="3.0200000000000001E-2"/>
    <n v="-2.9100000000000001E-2"/>
    <n v="-3.5999999999999999E-3"/>
    <n v="-5.3499999999999999E-2"/>
    <n v="-3.7199999999999997E-2"/>
  </r>
  <r>
    <n v="2265"/>
    <s v="НАШЕ ВРЕМЯ, ООО"/>
    <x v="8"/>
    <m/>
    <m/>
    <x v="88"/>
    <s v="1187746434017"/>
    <s v="7728426566"/>
    <s v="Деятельность больничных организаций"/>
    <n v="39288000"/>
    <n v="56654000"/>
    <n v="74379000"/>
    <n v="109294000"/>
    <n v="203016000"/>
    <n v="7.4300000000000005E-2"/>
    <n v="0.3301"/>
    <n v="0.2238"/>
    <n v="3.9E-2"/>
    <n v="0.12590000000000001"/>
    <m/>
    <m/>
    <m/>
    <m/>
    <m/>
  </r>
  <r>
    <n v="2266"/>
    <s v="ЗРЕНИЕ НЕВА, ООО"/>
    <x v="8"/>
    <m/>
    <m/>
    <x v="88"/>
    <s v="1187847210100"/>
    <s v="7801646977"/>
    <s v="Деятельность больничных организаций"/>
    <n v="79477000"/>
    <n v="199421000"/>
    <n v="249153000"/>
    <n v="228607000"/>
    <n v="203006000"/>
    <n v="0.15790000000000001"/>
    <n v="0.37159999999999999"/>
    <n v="0.29959999999999998"/>
    <n v="0.2656"/>
    <n v="0.36509999999999998"/>
    <m/>
    <m/>
    <m/>
    <n v="-1.1599999999999999E-2"/>
    <n v="-9.7000000000000003E-3"/>
  </r>
  <r>
    <n v="2267"/>
    <s v="МЕДЭКСПЕРТ ПЛЮС, ООО"/>
    <x v="0"/>
    <m/>
    <m/>
    <x v="88"/>
    <s v="1043902828584"/>
    <s v="3906124956"/>
    <s v="Деятельность в области здравоохранения"/>
    <n v="196405000"/>
    <n v="113414000"/>
    <n v="151089000"/>
    <n v="175907000"/>
    <n v="203003000"/>
    <n v="0.51559999999999995"/>
    <n v="0.12709999999999999"/>
    <n v="0.29409999999999997"/>
    <n v="0.28970000000000001"/>
    <n v="0.12139999999999999"/>
    <n v="-8.0000000000000004E-4"/>
    <n v="-1E-4"/>
    <m/>
    <m/>
    <m/>
  </r>
  <r>
    <n v="2268"/>
    <s v="ОРХИДЕЯ, ООО"/>
    <x v="8"/>
    <m/>
    <m/>
    <x v="88"/>
    <s v="1104025002300"/>
    <s v="4025426327"/>
    <s v="Общая врачебная практика"/>
    <n v="140738000"/>
    <n v="158535000"/>
    <n v="182843000"/>
    <n v="192397000"/>
    <n v="202927000"/>
    <n v="7.9699999999999993E-2"/>
    <n v="-3.09E-2"/>
    <n v="4.9500000000000002E-2"/>
    <n v="8.6599999999999996E-2"/>
    <n v="4.5999999999999999E-2"/>
    <m/>
    <n v="-0.1168"/>
    <n v="-3.4599999999999999E-2"/>
    <n v="-8.0999999999999996E-3"/>
    <n v="-4.4900000000000002E-2"/>
  </r>
  <r>
    <n v="2269"/>
    <s v="БРАЙТ СМАЙЛ, ООО"/>
    <x v="0"/>
    <m/>
    <s v="Стоматология"/>
    <x v="88"/>
    <s v="1217800166737"/>
    <s v="7811767071"/>
    <s v="Стоматологическая практика"/>
    <m/>
    <n v="9637000"/>
    <n v="47960000"/>
    <n v="136134000"/>
    <n v="202826000"/>
    <m/>
    <n v="-1.77E-2"/>
    <n v="0.23630000000000001"/>
    <n v="0.33460000000000001"/>
    <n v="0.36359999999999998"/>
    <m/>
    <n v="-3.3500000000000002E-2"/>
    <n v="0.223"/>
    <m/>
    <m/>
  </r>
  <r>
    <n v="2270"/>
    <s v="ВОЛНА-ДЕНТА, ООО"/>
    <x v="0"/>
    <m/>
    <s v="Стоматология"/>
    <x v="88"/>
    <s v="1055300983286"/>
    <s v="5321103328"/>
    <s v="Стоматологическая практика"/>
    <n v="96463000"/>
    <n v="106493000"/>
    <n v="136676000"/>
    <n v="160093000"/>
    <n v="202823000"/>
    <n v="4.0599999999999997E-2"/>
    <n v="2.3300000000000001E-2"/>
    <n v="2.86E-2"/>
    <n v="7.0499999999999993E-2"/>
    <n v="2.9999999999999997E-4"/>
    <m/>
    <m/>
    <m/>
    <m/>
    <m/>
  </r>
  <r>
    <n v="2271"/>
    <s v="ПРЕЗИДЕНТ СК №7, ООО"/>
    <x v="0"/>
    <m/>
    <s v="Стоматология"/>
    <x v="88"/>
    <s v="5077746881922"/>
    <s v="7716579504"/>
    <s v="Стоматологическая практика"/>
    <n v="113759000"/>
    <n v="113340000"/>
    <n v="131400000"/>
    <n v="157464000"/>
    <n v="202817000"/>
    <n v="6.9500000000000006E-2"/>
    <n v="6.93E-2"/>
    <n v="0.1285"/>
    <n v="0.1578"/>
    <n v="0.14660000000000001"/>
    <m/>
    <m/>
    <m/>
    <m/>
    <m/>
  </r>
  <r>
    <n v="2272"/>
    <s v="МД ГРУП СЫКТЫВКАР, ООО"/>
    <x v="0"/>
    <m/>
    <m/>
    <x v="5"/>
    <s v="1041100414453"/>
    <s v="1101041326"/>
    <s v="Общая врачебная практика"/>
    <n v="246843000"/>
    <n v="152366000"/>
    <n v="139828000"/>
    <n v="143017000"/>
    <n v="202764000"/>
    <n v="-2.3E-2"/>
    <n v="-0.22289999999999999"/>
    <n v="-0.1404"/>
    <n v="4.4900000000000002E-2"/>
    <n v="8.0100000000000005E-2"/>
    <n v="-7.4499999999999997E-2"/>
    <n v="-0.26519999999999999"/>
    <n v="-0.1903"/>
    <n v="-3.7600000000000001E-2"/>
    <n v="-8.5699999999999998E-2"/>
  </r>
  <r>
    <n v="2273"/>
    <s v="АРТ СТОМ, ООО"/>
    <x v="0"/>
    <m/>
    <s v="Стоматология"/>
    <x v="88"/>
    <s v="1142721007000"/>
    <s v="2721212260"/>
    <s v="Стоматологическая практика"/>
    <n v="47719000"/>
    <n v="52003000"/>
    <n v="73045000"/>
    <n v="134911000"/>
    <n v="202728000"/>
    <n v="1.7999999999999999E-2"/>
    <n v="-1.89E-2"/>
    <n v="0.24759999999999999"/>
    <n v="0.1265"/>
    <n v="0.1071"/>
    <n v="-8.3999999999999995E-3"/>
    <n v="-8.9999999999999998E-4"/>
    <n v="-3.7499999999999999E-2"/>
    <n v="-3.0800000000000001E-2"/>
    <n v="-1.8700000000000001E-2"/>
  </r>
  <r>
    <n v="2274"/>
    <s v="МЕДИЦИНСКИЙ ЦЕНТР ПАРА, ООО"/>
    <x v="8"/>
    <m/>
    <m/>
    <x v="88"/>
    <s v="1071001011619"/>
    <s v="1001194135"/>
    <s v="Деятельность в области здравоохранения"/>
    <n v="94673000"/>
    <n v="113255000"/>
    <n v="130659000"/>
    <n v="169911000"/>
    <n v="202723000"/>
    <n v="6.6500000000000004E-2"/>
    <n v="4.5100000000000001E-2"/>
    <n v="2.81E-2"/>
    <n v="0.1605"/>
    <n v="0.1343"/>
    <m/>
    <m/>
    <m/>
    <n v="-4.0000000000000002E-4"/>
    <n v="-1.1000000000000001E-3"/>
  </r>
  <r>
    <n v="2275"/>
    <s v="ГАНИМЕД, ООО"/>
    <x v="8"/>
    <m/>
    <m/>
    <x v="88"/>
    <s v="1024301337048"/>
    <s v="4348038667"/>
    <s v="Общая врачебная практика"/>
    <n v="89630000"/>
    <n v="116096000"/>
    <n v="145877000"/>
    <n v="176183000"/>
    <n v="202621000"/>
    <n v="0.22739999999999999"/>
    <n v="0.14480000000000001"/>
    <n v="6.3500000000000001E-2"/>
    <n v="0.1777"/>
    <n v="0.1542"/>
    <m/>
    <m/>
    <m/>
    <m/>
    <m/>
  </r>
  <r>
    <n v="2276"/>
    <s v="ВИНИР, ООО МЕДИЦИНСКАЯ КЛИНИКА"/>
    <x v="8"/>
    <m/>
    <m/>
    <x v="88"/>
    <s v="1086450002693"/>
    <s v="6450932981"/>
    <s v="Деятельность в области здравоохранения"/>
    <m/>
    <n v="65771000"/>
    <n v="95001000"/>
    <n v="121796000"/>
    <n v="202614000"/>
    <m/>
    <n v="0.20399999999999999"/>
    <n v="0.25209999999999999"/>
    <n v="0.17469999999999999"/>
    <n v="0.1135"/>
    <m/>
    <n v="0.18970000000000001"/>
    <n v="0.23980000000000001"/>
    <n v="0.1658"/>
    <n v="0.121"/>
  </r>
  <r>
    <n v="2277"/>
    <s v="ДОБРЫЙ ДОКТОР, ООО"/>
    <x v="0"/>
    <m/>
    <s v="Стоматология"/>
    <x v="88"/>
    <s v="1210200028983"/>
    <s v="0265051610"/>
    <s v="Стоматологическая практика"/>
    <m/>
    <n v="12787000"/>
    <n v="102089000"/>
    <n v="136889000"/>
    <n v="202593000"/>
    <m/>
    <n v="0.41170000000000001"/>
    <n v="0.32929999999999998"/>
    <n v="7.9000000000000001E-2"/>
    <n v="0.24879999999999999"/>
    <m/>
    <n v="0.41170000000000001"/>
    <n v="0.32929999999999998"/>
    <n v="7.9000000000000001E-2"/>
    <n v="0.24879999999999999"/>
  </r>
  <r>
    <n v="2278"/>
    <s v="СП-ЦЕНТР, ООО"/>
    <x v="0"/>
    <m/>
    <s v="Стоматология"/>
    <x v="88"/>
    <s v="1087453010700"/>
    <s v="7453202209"/>
    <s v="Стоматологическая практика"/>
    <n v="72160000"/>
    <n v="120828000"/>
    <n v="172035000"/>
    <n v="218827000"/>
    <n v="202578000"/>
    <n v="1.4E-3"/>
    <n v="5.8999999999999999E-3"/>
    <n v="9.4999999999999998E-3"/>
    <n v="1.7999999999999999E-2"/>
    <n v="2.4299999999999999E-2"/>
    <m/>
    <m/>
    <m/>
    <m/>
    <m/>
  </r>
  <r>
    <n v="2279"/>
    <s v="АМУРСКИЙ ЦЕНТР МИКРОХИРУРГИИ ГЛАЗА, ООО"/>
    <x v="8"/>
    <m/>
    <m/>
    <x v="88"/>
    <s v="1122801012025"/>
    <s v="2801179709"/>
    <s v="Деятельность больничных организаций"/>
    <n v="91710000"/>
    <n v="115064000"/>
    <n v="132917000"/>
    <n v="180241000"/>
    <n v="202493000"/>
    <n v="0.35460000000000003"/>
    <n v="0.3775"/>
    <n v="0.3513"/>
    <n v="0.27"/>
    <n v="0.28699999999999998"/>
    <n v="0.35460000000000003"/>
    <n v="0.3775"/>
    <n v="0.3513"/>
    <n v="0.27"/>
    <m/>
  </r>
  <r>
    <n v="2280"/>
    <s v="МЕДИЦИНСКИЙ ЦЕНТР МАГНИТ, ООО"/>
    <x v="8"/>
    <m/>
    <m/>
    <x v="88"/>
    <s v="1109847040819"/>
    <s v="7842443831"/>
    <s v="Деятельность больничных организаций"/>
    <n v="99421000"/>
    <n v="128379000"/>
    <n v="138275000"/>
    <n v="161429000"/>
    <n v="202485000"/>
    <n v="0.61870000000000003"/>
    <n v="0.84750000000000003"/>
    <n v="0.79320000000000002"/>
    <n v="0.85909999999999997"/>
    <n v="0.73570000000000002"/>
    <n v="0.62680000000000002"/>
    <n v="0.84130000000000005"/>
    <n v="0.7883"/>
    <n v="0.64410000000000001"/>
    <m/>
  </r>
  <r>
    <n v="2281"/>
    <s v="САЛЬВЕ, ООО"/>
    <x v="0"/>
    <m/>
    <s v="Стоматология"/>
    <x v="88"/>
    <s v="1028600603910"/>
    <s v="8602223129"/>
    <s v="Стоматологическая практика"/>
    <n v="112666000"/>
    <n v="94221000"/>
    <n v="120235000"/>
    <n v="184444000"/>
    <n v="202344000"/>
    <n v="0.78159999999999996"/>
    <n v="0.66349999999999998"/>
    <n v="0.28149999999999997"/>
    <n v="0.43540000000000001"/>
    <n v="0.48080000000000001"/>
    <n v="-2.9999999999999997E-4"/>
    <n v="-5.0000000000000001E-4"/>
    <n v="-1E-3"/>
    <n v="-1.4E-3"/>
    <m/>
  </r>
  <r>
    <n v="2282"/>
    <s v="СОВРЕМЕННЫЕ ТЕХНОЛОГИИ, ООО"/>
    <x v="8"/>
    <m/>
    <m/>
    <x v="88"/>
    <s v="1235000146644"/>
    <s v="5012111522"/>
    <s v="Деятельность в области медицины прочая"/>
    <m/>
    <m/>
    <m/>
    <n v="77725000"/>
    <n v="202186000"/>
    <m/>
    <m/>
    <m/>
    <n v="0.10440000000000001"/>
    <n v="0.15770000000000001"/>
    <m/>
    <m/>
    <m/>
    <m/>
    <m/>
  </r>
  <r>
    <n v="2283"/>
    <s v="ГЕРМЕС, ООО"/>
    <x v="0"/>
    <m/>
    <s v="Стоматология"/>
    <x v="88"/>
    <s v="1147746019508"/>
    <s v="7727824476"/>
    <s v="Стоматологическая практика"/>
    <n v="122905000"/>
    <n v="170570000"/>
    <n v="137896000"/>
    <n v="164144000"/>
    <n v="202006000"/>
    <n v="0.38419999999999999"/>
    <n v="0.43730000000000002"/>
    <n v="0.18440000000000001"/>
    <n v="0.2218"/>
    <n v="0.25190000000000001"/>
    <m/>
    <m/>
    <n v="-2.3999999999999998E-3"/>
    <n v="-2.5999999999999999E-3"/>
    <n v="-1.8E-3"/>
  </r>
  <r>
    <n v="2284"/>
    <s v="МОСИНВЕСТ, ООО"/>
    <x v="8"/>
    <m/>
    <m/>
    <x v="88"/>
    <s v="1085543014028"/>
    <s v="5501206788"/>
    <s v="Деятельность в области здравоохранения"/>
    <n v="120600000"/>
    <n v="135056000"/>
    <n v="157456000"/>
    <n v="178498000"/>
    <n v="202003000"/>
    <n v="0.1246"/>
    <n v="7.0699999999999999E-2"/>
    <n v="5.0700000000000002E-2"/>
    <n v="4.1500000000000002E-2"/>
    <n v="9.6199999999999994E-2"/>
    <n v="0.1111"/>
    <n v="5.6899999999999999E-2"/>
    <n v="3.5299999999999998E-2"/>
    <n v="2.64E-2"/>
    <m/>
  </r>
  <r>
    <n v="2285"/>
    <s v="ДЭЛИС, ООО"/>
    <x v="8"/>
    <m/>
    <m/>
    <x v="88"/>
    <s v="1157746574370"/>
    <s v="7709461477"/>
    <s v="Деятельность в области медицины прочая, не включенная в другие группировки"/>
    <n v="132351000"/>
    <n v="135067000"/>
    <n v="149745000"/>
    <n v="148705000"/>
    <n v="202001000"/>
    <n v="0.26490000000000002"/>
    <n v="0.22739999999999999"/>
    <n v="0.32150000000000001"/>
    <n v="0.22259999999999999"/>
    <n v="8.4699999999999998E-2"/>
    <m/>
    <m/>
    <m/>
    <m/>
    <m/>
  </r>
  <r>
    <n v="2286"/>
    <s v="САНАТОРИЙ СТАРИЦА, ООО"/>
    <x v="6"/>
    <m/>
    <m/>
    <x v="88"/>
    <s v="1166234070694"/>
    <s v="6234161075"/>
    <s v="Деятельность санаторно-курортных организаций"/>
    <n v="148908000"/>
    <n v="149628000"/>
    <n v="109667000"/>
    <n v="164525000"/>
    <n v="201881000"/>
    <n v="0.13969999999999999"/>
    <n v="0.12479999999999999"/>
    <n v="0.12479999999999999"/>
    <n v="0.1203"/>
    <n v="9.1899999999999996E-2"/>
    <n v="3.1099999999999999E-2"/>
    <n v="5.0500000000000003E-2"/>
    <n v="4.53E-2"/>
    <n v="3.0700000000000002E-2"/>
    <n v="6.1499999999999999E-2"/>
  </r>
  <r>
    <n v="2287"/>
    <s v="ЛДЦ ФСК, ООО"/>
    <x v="8"/>
    <m/>
    <m/>
    <x v="88"/>
    <s v="1062464011720"/>
    <s v="2464082712"/>
    <s v="Деятельность больничных организаций"/>
    <n v="122944000"/>
    <n v="130035000"/>
    <n v="157751000"/>
    <n v="188585000"/>
    <n v="201799000"/>
    <n v="0.17"/>
    <n v="6.7400000000000002E-2"/>
    <n v="0.1173"/>
    <n v="1.3299999999999999E-2"/>
    <n v="5.3100000000000001E-2"/>
    <m/>
    <m/>
    <m/>
    <m/>
    <m/>
  </r>
  <r>
    <n v="2288"/>
    <s v="МЕДИС, ООО"/>
    <x v="8"/>
    <m/>
    <m/>
    <x v="88"/>
    <s v="1073702026310"/>
    <s v="3702525734"/>
    <s v="Общая врачебная практика"/>
    <n v="93371000"/>
    <n v="121882000"/>
    <n v="143541000"/>
    <n v="165126000"/>
    <n v="201685000"/>
    <n v="5.5100000000000003E-2"/>
    <n v="5.2900000000000003E-2"/>
    <n v="0.15570000000000001"/>
    <n v="0.24490000000000001"/>
    <n v="-0.1069"/>
    <m/>
    <m/>
    <m/>
    <m/>
    <m/>
  </r>
  <r>
    <n v="2289"/>
    <s v="САВИТАР ГРУП, ООО"/>
    <x v="8"/>
    <m/>
    <m/>
    <x v="88"/>
    <s v="5087746055865"/>
    <s v="7718719002"/>
    <s v="Деятельность в области здравоохранения"/>
    <n v="58512000"/>
    <n v="85973000"/>
    <n v="102321000"/>
    <n v="114602000"/>
    <n v="201632000"/>
    <n v="1.0800000000000001E-2"/>
    <n v="0.10249999999999999"/>
    <n v="7.2800000000000004E-2"/>
    <n v="8.6599999999999996E-2"/>
    <n v="0.41710000000000003"/>
    <m/>
    <m/>
    <m/>
    <m/>
    <m/>
  </r>
  <r>
    <n v="2290"/>
    <s v="УМК, ООО"/>
    <x v="8"/>
    <m/>
    <m/>
    <x v="88"/>
    <s v="1177746757374"/>
    <s v="7720389055"/>
    <s v="Деятельность больничных организаций"/>
    <n v="338345000"/>
    <n v="286258000"/>
    <n v="269077000"/>
    <n v="192892000"/>
    <n v="201590000"/>
    <n v="0.26300000000000001"/>
    <n v="5.2400000000000002E-2"/>
    <n v="0.24199999999999999"/>
    <n v="0.29749999999999999"/>
    <n v="0.47689999999999999"/>
    <m/>
    <m/>
    <m/>
    <m/>
    <m/>
  </r>
  <r>
    <n v="2291"/>
    <s v="ГИППОКРАТ, ООО МЦ"/>
    <x v="8"/>
    <m/>
    <m/>
    <x v="88"/>
    <s v="1200200067913"/>
    <s v="0268092615"/>
    <s v="Общая врачебная практика"/>
    <n v="33221000"/>
    <n v="109605000"/>
    <n v="137739000"/>
    <n v="170112000"/>
    <n v="201519000"/>
    <n v="8.8800000000000004E-2"/>
    <n v="6.3500000000000001E-2"/>
    <n v="8.9899999999999994E-2"/>
    <n v="4.2299999999999997E-2"/>
    <n v="1.3100000000000001E-2"/>
    <m/>
    <m/>
    <m/>
    <m/>
    <m/>
  </r>
  <r>
    <n v="2292"/>
    <s v="ДЕНТАЛ-СЕРВИС НА ПЛОЩАДИ МАРКСА 1, ООО"/>
    <x v="0"/>
    <m/>
    <s v="Стоматология"/>
    <x v="88"/>
    <s v="1085404018600"/>
    <s v="5404365454"/>
    <s v="Стоматологическая практика"/>
    <n v="34152000"/>
    <n v="38138000"/>
    <n v="47585000"/>
    <n v="53820000"/>
    <n v="201505000"/>
    <n v="-6.3700000000000007E-2"/>
    <n v="-1.26E-2"/>
    <n v="1.4200000000000001E-2"/>
    <n v="-9.8699999999999996E-2"/>
    <n v="2.3999999999999998E-3"/>
    <m/>
    <m/>
    <m/>
    <m/>
    <m/>
  </r>
  <r>
    <n v="2293"/>
    <s v="ЗДОРОВЫЙ РЕБЁНОК, ООО"/>
    <x v="8"/>
    <m/>
    <m/>
    <x v="88"/>
    <s v="1153668025070"/>
    <s v="3662996653"/>
    <s v="Деятельность больничных организаций"/>
    <n v="94093000"/>
    <n v="122961000"/>
    <n v="187007000"/>
    <n v="201287000"/>
    <n v="201330000"/>
    <n v="-1.49E-2"/>
    <n v="4.3900000000000002E-2"/>
    <n v="0.17599999999999999"/>
    <n v="1.9E-2"/>
    <n v="-2.7E-2"/>
    <n v="-2.2000000000000001E-3"/>
    <n v="-2.9999999999999997E-4"/>
    <m/>
    <n v="-5.7000000000000002E-3"/>
    <n v="-9.1000000000000004E-3"/>
  </r>
  <r>
    <n v="2294"/>
    <s v="МЕДИЦИНСКИЙ ЦЕНТР САМАРСКАЯ ШКОЛА УЛЬТРАЗВУКА, ООО"/>
    <x v="8"/>
    <m/>
    <m/>
    <x v="88"/>
    <s v="1106316008260"/>
    <s v="6316155650"/>
    <s v="Специальная врачебная практика"/>
    <n v="40720000"/>
    <n v="50434000"/>
    <n v="62543000"/>
    <n v="80342000"/>
    <n v="201288000"/>
    <n v="-0.1144"/>
    <n v="4.4499999999999998E-2"/>
    <n v="5.0099999999999999E-2"/>
    <n v="5.5199999999999999E-2"/>
    <n v="6.3700000000000007E-2"/>
    <m/>
    <m/>
    <m/>
    <m/>
    <m/>
  </r>
  <r>
    <n v="2295"/>
    <s v="КЛИНИКА ЗДОРОВЬЯ, ООО"/>
    <x v="8"/>
    <m/>
    <m/>
    <x v="5"/>
    <s v="1107746208932"/>
    <s v="7701869899"/>
    <s v="Деятельность в области здравоохранения"/>
    <n v="170608000"/>
    <n v="201990000"/>
    <n v="221597000"/>
    <n v="227552000"/>
    <n v="201142000"/>
    <n v="0.1444"/>
    <n v="0.11899999999999999"/>
    <n v="0.1002"/>
    <n v="6.7900000000000002E-2"/>
    <n v="2.9399999999999999E-2"/>
    <n v="-5.1999999999999998E-3"/>
    <n v="-5.7999999999999996E-3"/>
    <m/>
    <m/>
    <m/>
  </r>
  <r>
    <n v="2296"/>
    <s v="КЛИНИК ПАРК-М, ООО"/>
    <x v="8"/>
    <m/>
    <m/>
    <x v="88"/>
    <s v="1116732011725"/>
    <s v="6732025124"/>
    <s v="Специальная врачебная практика"/>
    <n v="116390000"/>
    <n v="139893000"/>
    <n v="163070000"/>
    <n v="186740000"/>
    <n v="201089000"/>
    <n v="0.65629999999999999"/>
    <n v="0.66169999999999995"/>
    <n v="0.65410000000000001"/>
    <n v="0.65910000000000002"/>
    <n v="0.6331"/>
    <m/>
    <m/>
    <m/>
    <m/>
    <n v="0.4798"/>
  </r>
  <r>
    <n v="2297"/>
    <s v="КЛИНИКА МЕДИЦИНЫ КОЖИ, ООО"/>
    <x v="8"/>
    <m/>
    <m/>
    <x v="88"/>
    <s v="1227800058100"/>
    <s v="7813662878"/>
    <s v="Общая врачебная практика"/>
    <m/>
    <n v="41998000"/>
    <n v="132395000"/>
    <n v="155992000"/>
    <n v="200906000"/>
    <m/>
    <n v="3.4700000000000002E-2"/>
    <n v="0.15890000000000001"/>
    <n v="0.18210000000000001"/>
    <n v="0.19400000000000001"/>
    <m/>
    <m/>
    <m/>
    <m/>
    <m/>
  </r>
  <r>
    <n v="2298"/>
    <s v="ПАРТНЕР, ООО"/>
    <x v="8"/>
    <m/>
    <m/>
    <x v="88"/>
    <s v="1060264012665"/>
    <s v="0264054496"/>
    <s v="Общая врачебная практика"/>
    <n v="80255000"/>
    <n v="101049000"/>
    <n v="110332000"/>
    <n v="143335000"/>
    <n v="200868000"/>
    <n v="0.28870000000000001"/>
    <n v="0.35909999999999997"/>
    <n v="0.21540000000000001"/>
    <n v="4.4699999999999997E-2"/>
    <n v="9.1600000000000001E-2"/>
    <m/>
    <m/>
    <m/>
    <m/>
    <m/>
  </r>
  <r>
    <n v="2299"/>
    <s v="ЦЕНТР ДИАГНОСТИКИ И ХИРУРГИИ ЗАДНЕГО ОТДЕЛА ГЛАЗА, ООО"/>
    <x v="8"/>
    <m/>
    <m/>
    <x v="88"/>
    <s v="1037700011590"/>
    <s v="7713175768"/>
    <s v="Деятельность больничных организаций"/>
    <n v="149724000"/>
    <n v="162914000"/>
    <n v="177555000"/>
    <n v="191726000"/>
    <n v="200846000"/>
    <n v="1.5699999999999999E-2"/>
    <n v="1.9E-3"/>
    <n v="1.7500000000000002E-2"/>
    <n v="6.25E-2"/>
    <n v="6.2100000000000002E-2"/>
    <m/>
    <m/>
    <m/>
    <m/>
    <m/>
  </r>
  <r>
    <n v="2300"/>
    <s v="ЦЕНТР СТОМАТОЛОГИИ ДИНАСТИЯ, ООО"/>
    <x v="0"/>
    <m/>
    <s v="Стоматология"/>
    <x v="88"/>
    <s v="1085904005703"/>
    <s v="5904184907"/>
    <s v="Стоматологическая практика"/>
    <n v="93051000"/>
    <n v="99040000"/>
    <n v="112186000"/>
    <n v="161955000"/>
    <n v="200773000"/>
    <n v="0.27900000000000003"/>
    <n v="0.2364"/>
    <n v="0.1103"/>
    <n v="0.1007"/>
    <n v="0.23980000000000001"/>
    <m/>
    <m/>
    <m/>
    <m/>
    <m/>
  </r>
  <r>
    <n v="2301"/>
    <s v="ВАЛААМ МЕД-ЦЕНТР, ООО"/>
    <x v="0"/>
    <m/>
    <s v="Стоматология"/>
    <x v="88"/>
    <s v="1037804041923"/>
    <s v="7802209680"/>
    <s v="Стоматологическая практика"/>
    <n v="61625000"/>
    <n v="94008000"/>
    <n v="99469000"/>
    <n v="107473000"/>
    <n v="200773000"/>
    <n v="0.3155"/>
    <n v="0.34920000000000001"/>
    <n v="0.36259999999999998"/>
    <n v="0.35980000000000001"/>
    <n v="0.33279999999999998"/>
    <m/>
    <m/>
    <m/>
    <m/>
    <m/>
  </r>
  <r>
    <n v="2302"/>
    <s v="СТМ, ООО"/>
    <x v="8"/>
    <m/>
    <m/>
    <x v="88"/>
    <s v="1207700205350"/>
    <s v="9728005762"/>
    <s v="Общая врачебная практика"/>
    <m/>
    <n v="30203000"/>
    <n v="107725000"/>
    <n v="142636000"/>
    <n v="200664000"/>
    <m/>
    <n v="-0.66659999999999997"/>
    <n v="7.3400000000000007E-2"/>
    <n v="0.15409999999999999"/>
    <n v="0.13830000000000001"/>
    <m/>
    <n v="-0.35520000000000002"/>
    <n v="-9.0499999999999997E-2"/>
    <n v="-5.0799999999999998E-2"/>
    <n v="-8.8999999999999999E-3"/>
  </r>
  <r>
    <n v="2303"/>
    <s v="ЗДОРОВЬЕ СЕМЬИ 1, ООО"/>
    <x v="8"/>
    <m/>
    <m/>
    <x v="88"/>
    <s v="1061685000805"/>
    <s v="1657056890"/>
    <s v="Деятельность в области здравоохранения"/>
    <n v="164371000"/>
    <n v="148286000"/>
    <n v="170506000"/>
    <n v="183100000"/>
    <n v="200653000"/>
    <n v="0.18890000000000001"/>
    <n v="6.6900000000000001E-2"/>
    <n v="0.23469999999999999"/>
    <n v="0.20319999999999999"/>
    <n v="0.1807"/>
    <n v="0.2014"/>
    <n v="5.4699999999999999E-2"/>
    <n v="0.2117"/>
    <n v="0.1857"/>
    <n v="0.16889999999999999"/>
  </r>
  <r>
    <n v="2304"/>
    <s v="АЛЬЯНС, ООО"/>
    <x v="0"/>
    <m/>
    <s v="Стоматология"/>
    <x v="88"/>
    <s v="1172651008342"/>
    <s v="2635227311"/>
    <s v="Стоматологическая практика"/>
    <n v="48182000"/>
    <n v="55689000"/>
    <n v="98534000"/>
    <n v="155387000"/>
    <n v="200576000"/>
    <n v="8.0000000000000004E-4"/>
    <n v="0.1061"/>
    <n v="0.1045"/>
    <n v="0.1414"/>
    <n v="0.1031"/>
    <m/>
    <m/>
    <m/>
    <m/>
    <m/>
  </r>
  <r>
    <n v="2305"/>
    <s v="КЛИНИКА МЕДЭКСПЕРТ, ООО"/>
    <x v="0"/>
    <m/>
    <m/>
    <x v="88"/>
    <s v="1213100005711"/>
    <s v="3123479131"/>
    <s v="Деятельность больничных организаций"/>
    <n v="13025000"/>
    <n v="25436000"/>
    <n v="30741000"/>
    <n v="100702000"/>
    <n v="200550000"/>
    <n v="0.95189999999999997"/>
    <n v="0.7077"/>
    <n v="0.23680000000000001"/>
    <n v="0.10150000000000001"/>
    <n v="1.4E-2"/>
    <n v="-2E-3"/>
    <n v="-1.6199999999999999E-2"/>
    <n v="-1.26E-2"/>
    <n v="-4.1000000000000003E-3"/>
    <n v="-1.4E-3"/>
  </r>
  <r>
    <n v="2306"/>
    <s v="КЛИНИКА ТВОЙ ДОКТОР, ООО"/>
    <x v="8"/>
    <m/>
    <m/>
    <x v="88"/>
    <s v="1027739189411"/>
    <s v="7714124131"/>
    <s v="Общая врачебная практика"/>
    <n v="95397000"/>
    <n v="96068000"/>
    <n v="120133000"/>
    <n v="163421000"/>
    <n v="200490000"/>
    <n v="0.56420000000000003"/>
    <n v="0.56289999999999996"/>
    <n v="0.62980000000000003"/>
    <n v="0.32990000000000003"/>
    <n v="9.8500000000000004E-2"/>
    <n v="0.55310000000000004"/>
    <n v="0.55500000000000005"/>
    <n v="0.62150000000000005"/>
    <n v="0.313"/>
    <m/>
  </r>
  <r>
    <n v="2307"/>
    <s v="СТОМАТОЛОГИЧЕСКАЯ ПОЛИКЛИНИКА № 9 ДЕРБЫШКИ, ООО"/>
    <x v="0"/>
    <m/>
    <s v="Стоматология"/>
    <x v="88"/>
    <s v="1171690070661"/>
    <s v="1660296927"/>
    <s v="Стоматологическая практика"/>
    <n v="14862000"/>
    <n v="20761000"/>
    <n v="20288000"/>
    <n v="21673000"/>
    <n v="200456000"/>
    <n v="-4.7600000000000003E-2"/>
    <n v="0.25180000000000002"/>
    <n v="9.1200000000000003E-2"/>
    <n v="3.5000000000000003E-2"/>
    <n v="0.1038"/>
    <m/>
    <m/>
    <m/>
    <m/>
    <n v="0.1007"/>
  </r>
  <r>
    <n v="2308"/>
    <s v="РИО-СТОМ, ООО"/>
    <x v="0"/>
    <m/>
    <s v="Стоматология"/>
    <x v="88"/>
    <s v="1067746973062"/>
    <s v="7719599107"/>
    <s v="Стоматологическая практика"/>
    <n v="111525000"/>
    <n v="124506000"/>
    <n v="117387000"/>
    <n v="143637000"/>
    <n v="200455000"/>
    <n v="0.34429999999999999"/>
    <n v="0.30499999999999999"/>
    <n v="4.5999999999999999E-2"/>
    <n v="7.3999999999999996E-2"/>
    <n v="0.1227"/>
    <m/>
    <m/>
    <m/>
    <m/>
    <n v="0.1053"/>
  </r>
  <r>
    <n v="2309"/>
    <s v="ГАРДЕНИЯ МЕД, ООО"/>
    <x v="8"/>
    <m/>
    <m/>
    <x v="88"/>
    <s v="1247700292575"/>
    <s v="9704240380"/>
    <s v="Специальная врачебная практика"/>
    <m/>
    <m/>
    <m/>
    <m/>
    <n v="200421000"/>
    <m/>
    <m/>
    <m/>
    <m/>
    <n v="0.17299999999999999"/>
    <m/>
    <m/>
    <m/>
    <m/>
    <m/>
  </r>
  <r>
    <n v="2310"/>
    <s v="МЦ ОДОНТ, ООО"/>
    <x v="0"/>
    <m/>
    <s v="Стоматология"/>
    <x v="88"/>
    <s v="1027810345034"/>
    <s v="7826723408"/>
    <s v="Стоматологическая практика"/>
    <n v="258326000"/>
    <n v="258410000"/>
    <n v="224744000"/>
    <n v="215400000"/>
    <n v="200411000"/>
    <n v="0.1661"/>
    <n v="6.8099999999999994E-2"/>
    <n v="3.6999999999999998E-2"/>
    <n v="2.52E-2"/>
    <n v="9.1000000000000004E-3"/>
    <n v="0.1638"/>
    <n v="2.81E-2"/>
    <n v="6.3E-3"/>
    <n v="7.1000000000000004E-3"/>
    <n v="8.6999999999999994E-3"/>
  </r>
  <r>
    <n v="2311"/>
    <s v="СВИСС СМАЙЛ ГРУПП, ООО"/>
    <x v="0"/>
    <m/>
    <s v="Стоматология"/>
    <x v="88"/>
    <s v="1147746185762"/>
    <s v="7704857549"/>
    <s v="Стоматологическая практика"/>
    <n v="204290000"/>
    <n v="231637000"/>
    <n v="174489000"/>
    <n v="198401000"/>
    <n v="200325000"/>
    <n v="0.52159999999999995"/>
    <n v="0.51659999999999995"/>
    <n v="0.41189999999999999"/>
    <n v="0.42870000000000003"/>
    <n v="0.32690000000000002"/>
    <n v="0.44879999999999998"/>
    <n v="0.43230000000000002"/>
    <n v="0.1048"/>
    <n v="0.27239999999999998"/>
    <n v="-9.7999999999999997E-3"/>
  </r>
  <r>
    <n v="2312"/>
    <s v="АДРЕМ, ООО"/>
    <x v="8"/>
    <m/>
    <m/>
    <x v="88"/>
    <s v="1125476112574"/>
    <s v="5404465184"/>
    <s v="Общая врачебная практика"/>
    <n v="123351000"/>
    <n v="162171000"/>
    <n v="191842000"/>
    <n v="181044000"/>
    <n v="200296000"/>
    <n v="7.0599999999999996E-2"/>
    <n v="0.14960000000000001"/>
    <n v="0.20250000000000001"/>
    <n v="4.0399999999999998E-2"/>
    <n v="8.1000000000000003E-2"/>
    <m/>
    <m/>
    <m/>
    <m/>
    <m/>
  </r>
  <r>
    <n v="2313"/>
    <s v="ПРОФЕССОРСКАЯ КЛИНИКА, ООО"/>
    <x v="8"/>
    <m/>
    <m/>
    <x v="88"/>
    <s v="1095906005183"/>
    <s v="5906093902"/>
    <s v="Общая врачебная практика"/>
    <n v="109119000"/>
    <n v="133508000"/>
    <n v="152068000"/>
    <n v="169580000"/>
    <n v="200168000"/>
    <n v="0.1008"/>
    <n v="4.2999999999999997E-2"/>
    <n v="0.19850000000000001"/>
    <n v="8.1000000000000003E-2"/>
    <n v="8.1100000000000005E-2"/>
    <n v="-2.53E-2"/>
    <n v="-2.3599999999999999E-2"/>
    <n v="-1.8599999999999998E-2"/>
    <n v="-1.5900000000000001E-2"/>
    <n v="-9.7999999999999997E-3"/>
  </r>
  <r>
    <n v="2314"/>
    <s v="ЛДК ВИТАНОВА, ООО"/>
    <x v="8"/>
    <m/>
    <m/>
    <x v="88"/>
    <s v="1113444020535"/>
    <s v="3444186507"/>
    <s v="Общая врачебная практика"/>
    <n v="103075000"/>
    <n v="125577000"/>
    <n v="153481000"/>
    <n v="171644000"/>
    <n v="200007000"/>
    <n v="0.22689999999999999"/>
    <n v="0.15090000000000001"/>
    <n v="0.39660000000000001"/>
    <n v="0.3044"/>
    <n v="0.43190000000000001"/>
    <m/>
    <m/>
    <m/>
    <m/>
    <m/>
  </r>
  <r>
    <n v="2315"/>
    <s v="НОВАЯ МЕДИЦИНА ШАТУРА, ООО"/>
    <x v="8"/>
    <m/>
    <m/>
    <x v="88"/>
    <s v="1205000099710"/>
    <s v="5049025277"/>
    <s v="Общая врачебная практика"/>
    <n v="3223000"/>
    <n v="47184000"/>
    <n v="51880000"/>
    <n v="115060000"/>
    <n v="199908000"/>
    <n v="4.6199999999999998E-2"/>
    <n v="0.37080000000000002"/>
    <n v="0.31480000000000002"/>
    <n v="6.3700000000000007E-2"/>
    <n v="0.1961"/>
    <n v="7.1000000000000004E-3"/>
    <n v="0.3533"/>
    <m/>
    <n v="4.6199999999999998E-2"/>
    <m/>
  </r>
  <r>
    <n v="2316"/>
    <s v="КЛИНИКА ИН, ООО"/>
    <x v="0"/>
    <m/>
    <s v="Стоматология"/>
    <x v="88"/>
    <s v="1177746844990"/>
    <s v="7704441117"/>
    <s v="Стоматологическая практика"/>
    <n v="190181000"/>
    <n v="192525000"/>
    <n v="186233000"/>
    <n v="223891000"/>
    <n v="199832000"/>
    <n v="-1.34E-2"/>
    <n v="-5.91E-2"/>
    <n v="-3.56E-2"/>
    <n v="2.0400000000000001E-2"/>
    <n v="-7.8899999999999998E-2"/>
    <m/>
    <m/>
    <m/>
    <m/>
    <m/>
  </r>
  <r>
    <n v="2317"/>
    <s v="ДОКМЕД ЗАПАД, ООО"/>
    <x v="8"/>
    <m/>
    <m/>
    <x v="88"/>
    <s v="1237700669843"/>
    <s v="9731121906"/>
    <s v="Деятельность больничных организаций"/>
    <m/>
    <m/>
    <m/>
    <n v="26039000"/>
    <n v="199805000"/>
    <m/>
    <m/>
    <m/>
    <n v="-3.9923999999999999"/>
    <n v="4.2700000000000002E-2"/>
    <m/>
    <m/>
    <m/>
    <n v="-0.44490000000000002"/>
    <n v="-5.91E-2"/>
  </r>
  <r>
    <n v="2318"/>
    <s v="МЕДЛАБ, ООО"/>
    <x v="8"/>
    <m/>
    <m/>
    <x v="88"/>
    <s v="1146829000922"/>
    <s v="6829098214"/>
    <s v="Общая врачебная практика"/>
    <n v="105376000"/>
    <n v="126774000"/>
    <n v="121036000"/>
    <n v="179283000"/>
    <n v="199779000"/>
    <n v="3.2800000000000003E-2"/>
    <n v="-0.1263"/>
    <n v="-6.7799999999999999E-2"/>
    <n v="-0.03"/>
    <n v="2.7000000000000001E-3"/>
    <n v="8.6E-3"/>
    <n v="-0.1094"/>
    <n v="-9.8299999999999998E-2"/>
    <n v="-5.8000000000000003E-2"/>
    <n v="-8.2000000000000007E-3"/>
  </r>
  <r>
    <n v="2319"/>
    <s v="ФОСС, ООО"/>
    <x v="8"/>
    <m/>
    <m/>
    <x v="88"/>
    <s v="1192801006749"/>
    <s v="2807007390"/>
    <s v="Деятельность в области медицины прочая"/>
    <n v="101130000"/>
    <n v="139292000"/>
    <n v="134554000"/>
    <n v="176000000"/>
    <n v="199722000"/>
    <n v="0.36940000000000001"/>
    <n v="0.36420000000000002"/>
    <n v="0.27339999999999998"/>
    <n v="0.32469999999999999"/>
    <n v="0.31359999999999999"/>
    <n v="-2.0000000000000001E-4"/>
    <m/>
    <m/>
    <m/>
    <m/>
  </r>
  <r>
    <n v="2320"/>
    <s v="ЛЮКС МЕДИК, ООО"/>
    <x v="8"/>
    <m/>
    <m/>
    <x v="88"/>
    <s v="5177746062500"/>
    <s v="7707395564"/>
    <s v="Общая врачебная практика"/>
    <n v="180262000"/>
    <n v="159105000"/>
    <n v="151715000"/>
    <n v="141735000"/>
    <n v="199641000"/>
    <n v="3.9600000000000003E-2"/>
    <n v="6.7299999999999999E-2"/>
    <n v="6.83E-2"/>
    <n v="-0.23019999999999999"/>
    <n v="2.4799999999999999E-2"/>
    <m/>
    <m/>
    <m/>
    <m/>
    <m/>
  </r>
  <r>
    <n v="2321"/>
    <s v="СЦ КРАНЭКС, ЗАО"/>
    <x v="0"/>
    <m/>
    <s v="Стоматология"/>
    <x v="88"/>
    <s v="1033700076255"/>
    <s v="3729028352"/>
    <s v="Стоматологическая практика"/>
    <n v="129226000"/>
    <n v="140152000"/>
    <n v="161475000"/>
    <n v="174430000"/>
    <n v="199495000"/>
    <n v="0.23960000000000001"/>
    <n v="0.1757"/>
    <n v="0.13070000000000001"/>
    <n v="6.3200000000000006E-2"/>
    <n v="6.88E-2"/>
    <n v="0.28039999999999998"/>
    <n v="0.18029999999999999"/>
    <n v="0.13550000000000001"/>
    <n v="5.4199999999999998E-2"/>
    <n v="6.93E-2"/>
  </r>
  <r>
    <n v="2322"/>
    <s v="МИССИС ЛЭ, ООО"/>
    <x v="8"/>
    <m/>
    <m/>
    <x v="88"/>
    <s v="1207700193678"/>
    <s v="9704018410"/>
    <s v="Общая врачебная практика"/>
    <n v="46826000"/>
    <n v="64247000"/>
    <n v="90468000"/>
    <n v="106762000"/>
    <n v="199494000"/>
    <n v="0.2334"/>
    <n v="0.21160000000000001"/>
    <n v="0.35520000000000002"/>
    <n v="0.21679999999999999"/>
    <n v="0.14810000000000001"/>
    <n v="-4.7000000000000002E-3"/>
    <n v="-2.8E-3"/>
    <n v="-6.9999999999999999E-4"/>
    <n v="-2.9999999999999997E-4"/>
    <n v="-2.0000000000000001E-4"/>
  </r>
  <r>
    <n v="2323"/>
    <s v="КВАНТУМ КЛИНИК ХОДЫНКА, ООО"/>
    <x v="8"/>
    <m/>
    <m/>
    <x v="88"/>
    <s v="1207700203138"/>
    <s v="7714461049"/>
    <s v="Деятельность больничных организаций"/>
    <n v="109988000"/>
    <n v="118100000"/>
    <n v="197209000"/>
    <n v="217057000"/>
    <n v="199444000"/>
    <n v="2.1600000000000001E-2"/>
    <n v="0.214"/>
    <n v="0.23619999999999999"/>
    <n v="8.0100000000000005E-2"/>
    <n v="8.9099999999999999E-2"/>
    <n v="1.32E-2"/>
    <m/>
    <n v="-2.1299999999999999E-2"/>
    <n v="-4.24E-2"/>
    <n v="-3.2199999999999999E-2"/>
  </r>
  <r>
    <n v="2324"/>
    <s v="ВЕСЕЛАЯ УЛЫБКА, ООО"/>
    <x v="0"/>
    <m/>
    <s v="Стоматология"/>
    <x v="88"/>
    <s v="1089847152449"/>
    <s v="7816439726"/>
    <s v="Стоматологическая практика"/>
    <n v="148060000"/>
    <n v="165526000"/>
    <n v="157900000"/>
    <n v="169297000"/>
    <n v="199380000"/>
    <n v="0.19139999999999999"/>
    <n v="0.25340000000000001"/>
    <n v="0.1321"/>
    <n v="0.1991"/>
    <n v="0.1447"/>
    <n v="0.18990000000000001"/>
    <m/>
    <n v="-8.0000000000000004E-4"/>
    <n v="-6.9999999999999999E-4"/>
    <n v="-2.0000000000000001E-4"/>
  </r>
  <r>
    <n v="2325"/>
    <s v="САНАТОРИЙ ИМ.АБЕЛЬМАНА, СЛПУ"/>
    <x v="6"/>
    <m/>
    <m/>
    <x v="88"/>
    <s v="1033302201668"/>
    <s v="3317000164"/>
    <s v="Деятельность санаторно-курортных организаций"/>
    <n v="102002000"/>
    <n v="126962000"/>
    <n v="153304000"/>
    <n v="172051000"/>
    <n v="199364000"/>
    <n v="2.4199999999999999E-2"/>
    <n v="-4.5199999999999997E-2"/>
    <n v="1.5E-3"/>
    <n v="4.53E-2"/>
    <n v="1.2999999999999999E-3"/>
    <n v="0.1255"/>
    <n v="5.2299999999999999E-2"/>
    <n v="8.2299999999999998E-2"/>
    <n v="4.6300000000000001E-2"/>
    <n v="1.5599999999999999E-2"/>
  </r>
  <r>
    <n v="2326"/>
    <s v="ГОСПИТАЛЬНАЯ 10, ООО"/>
    <x v="8"/>
    <m/>
    <m/>
    <x v="88"/>
    <s v="1197746527990"/>
    <s v="7722478575"/>
    <s v="Общая врачебная практика"/>
    <n v="43085000"/>
    <n v="130650000"/>
    <n v="236291000"/>
    <n v="225101000"/>
    <n v="199327000"/>
    <n v="0.22009999999999999"/>
    <n v="0.17549999999999999"/>
    <n v="3.39E-2"/>
    <n v="0.11509999999999999"/>
    <n v="-0.1061"/>
    <m/>
    <m/>
    <m/>
    <m/>
    <n v="-2.7099999999999999E-2"/>
  </r>
  <r>
    <n v="2327"/>
    <s v="ДИАГНОСТИКА СТ, ООО"/>
    <x v="0"/>
    <m/>
    <s v="Стоматология"/>
    <x v="88"/>
    <s v="1117746831498"/>
    <s v="7707760785"/>
    <s v="Стоматологическая практика"/>
    <n v="122846000"/>
    <n v="158978000"/>
    <n v="150120000"/>
    <n v="183994000"/>
    <n v="199236000"/>
    <n v="0.4335"/>
    <n v="0.47749999999999998"/>
    <n v="0.50939999999999996"/>
    <n v="0.53759999999999997"/>
    <n v="0.5252"/>
    <m/>
    <m/>
    <m/>
    <m/>
    <m/>
  </r>
  <r>
    <n v="2328"/>
    <s v="МЕДЛАЙН, ООО"/>
    <x v="0"/>
    <m/>
    <s v="Стоматология"/>
    <x v="88"/>
    <s v="5087746583711"/>
    <s v="7733678223"/>
    <s v="Стоматологическая практика"/>
    <n v="64277000"/>
    <n v="97854000"/>
    <n v="132046000"/>
    <n v="162113000"/>
    <n v="199191000"/>
    <n v="2.3199999999999998E-2"/>
    <n v="0.23430000000000001"/>
    <n v="0.37940000000000002"/>
    <n v="0.1517"/>
    <n v="2.7699999999999999E-2"/>
    <n v="-1.1999999999999999E-3"/>
    <m/>
    <m/>
    <m/>
    <m/>
  </r>
  <r>
    <n v="2329"/>
    <s v="КЛИНИКА ЗДОРОВЬЯ, ООО"/>
    <x v="8"/>
    <m/>
    <m/>
    <x v="5"/>
    <s v="1151447011891"/>
    <s v="1435302256"/>
    <s v="Деятельность больничных организаций"/>
    <n v="65547000"/>
    <n v="82157000"/>
    <n v="114205000"/>
    <n v="169769000"/>
    <n v="198947000"/>
    <n v="0.2253"/>
    <n v="0.1241"/>
    <n v="0.1167"/>
    <n v="0.11509999999999999"/>
    <n v="4.2900000000000001E-2"/>
    <m/>
    <m/>
    <m/>
    <m/>
    <m/>
  </r>
  <r>
    <n v="2330"/>
    <s v="АМУРМЕД, ООО"/>
    <x v="8"/>
    <m/>
    <m/>
    <x v="88"/>
    <s v="1052800102530"/>
    <s v="2801107221"/>
    <s v="Деятельность больничных организаций"/>
    <n v="63844000"/>
    <n v="105240000"/>
    <n v="143373000"/>
    <n v="168925000"/>
    <n v="198937000"/>
    <n v="0.21049999999999999"/>
    <n v="5.74E-2"/>
    <n v="0.15809999999999999"/>
    <n v="0.2072"/>
    <n v="6.4899999999999999E-2"/>
    <n v="-5.7999999999999996E-3"/>
    <n v="6.3E-3"/>
    <n v="5.4399999999999997E-2"/>
    <n v="-5.0900000000000001E-2"/>
    <n v="-3.6400000000000002E-2"/>
  </r>
  <r>
    <n v="2331"/>
    <s v="ЯНТАРЬ, ООО МРЦ"/>
    <x v="6"/>
    <m/>
    <m/>
    <x v="88"/>
    <s v="1045206909494"/>
    <s v="5250022380"/>
    <s v="Деятельность санаторно-курортных организаций"/>
    <n v="68116000"/>
    <n v="77016000"/>
    <n v="126977000"/>
    <n v="180644000"/>
    <n v="198853000"/>
    <n v="0.37169999999999997"/>
    <n v="0.1754"/>
    <n v="0.28789999999999999"/>
    <n v="0.25219999999999998"/>
    <n v="0.14549999999999999"/>
    <n v="0.43469999999999998"/>
    <n v="0.155"/>
    <n v="0.27729999999999999"/>
    <n v="0.2414"/>
    <n v="0.1449"/>
  </r>
  <r>
    <n v="2332"/>
    <s v="ДМС, ООО"/>
    <x v="8"/>
    <m/>
    <m/>
    <x v="88"/>
    <s v="1222800003139"/>
    <s v="2801269409"/>
    <s v="Деятельность больничных организаций"/>
    <m/>
    <n v="10287000"/>
    <n v="27051000"/>
    <n v="91895000"/>
    <n v="198824000"/>
    <m/>
    <n v="1.6899999999999998E-2"/>
    <n v="-0.86519999999999997"/>
    <n v="7.0300000000000001E-2"/>
    <n v="0.18459999999999999"/>
    <m/>
    <m/>
    <m/>
    <n v="-2.5000000000000001E-3"/>
    <n v="-3.3099999999999997E-2"/>
  </r>
  <r>
    <n v="2333"/>
    <s v="ЦПМТ АКАДЕМИКА ДИКУЛЯ, ООО"/>
    <x v="8"/>
    <m/>
    <m/>
    <x v="88"/>
    <s v="1057748238338"/>
    <s v="7709631175"/>
    <s v="Деятельность больничных организаций"/>
    <n v="442131000"/>
    <n v="106823000"/>
    <n v="93216000"/>
    <n v="124490000"/>
    <n v="198728000"/>
    <n v="4.2599999999999999E-2"/>
    <n v="-8.7099999999999997E-2"/>
    <n v="0.2104"/>
    <n v="0.54810000000000003"/>
    <n v="0.26700000000000002"/>
    <n v="-1.1599999999999999E-2"/>
    <n v="-0.44969999999999999"/>
    <n v="-0.11409999999999999"/>
    <n v="-0.11409999999999999"/>
    <n v="-9.1499999999999998E-2"/>
  </r>
  <r>
    <n v="2334"/>
    <s v="МЕДИЦИНСКИЙ ЦЕНТР НАДЕЖДА, ООО"/>
    <x v="0"/>
    <s v="Многопрофильная"/>
    <m/>
    <x v="648"/>
    <s v="1106234002071"/>
    <s v="6234077955"/>
    <s v="Деятельность больничных организаций"/>
    <n v="93291000"/>
    <n v="115258000"/>
    <n v="141168000"/>
    <n v="167091000"/>
    <n v="198632000"/>
    <n v="0.35089999999999999"/>
    <n v="0.3614"/>
    <n v="0.5101"/>
    <n v="0.40310000000000001"/>
    <n v="0.32990000000000003"/>
    <n v="0.36609999999999998"/>
    <n v="0.35920000000000002"/>
    <n v="0.49919999999999998"/>
    <n v="0.39229999999999998"/>
    <n v="0.31730000000000003"/>
  </r>
  <r>
    <n v="2335"/>
    <s v="ШАНТАЛЬ, ООО"/>
    <x v="8"/>
    <m/>
    <m/>
    <x v="88"/>
    <s v="1116671009630"/>
    <s v="6671357602"/>
    <s v="Деятельность в области здравоохранения"/>
    <n v="66435000"/>
    <n v="104515000"/>
    <n v="145922000"/>
    <n v="160082000"/>
    <n v="198605000"/>
    <n v="8.2900000000000001E-2"/>
    <n v="0.37109999999999999"/>
    <n v="0.62760000000000005"/>
    <n v="0.39450000000000002"/>
    <n v="0.46489999999999998"/>
    <m/>
    <m/>
    <m/>
    <m/>
    <m/>
  </r>
  <r>
    <n v="2336"/>
    <s v="СТОМАТОЛОГИЯ В КРЫЛАТСКОМ, ООО"/>
    <x v="0"/>
    <m/>
    <s v="Стоматология"/>
    <x v="88"/>
    <s v="1227700370083"/>
    <s v="9731094522"/>
    <s v="Стоматологическая практика"/>
    <m/>
    <n v="1000"/>
    <n v="95635000"/>
    <n v="166941000"/>
    <n v="198514000"/>
    <m/>
    <n v="1"/>
    <n v="7.3300000000000004E-2"/>
    <n v="7.3300000000000004E-2"/>
    <n v="0.106"/>
    <m/>
    <m/>
    <m/>
    <m/>
    <m/>
  </r>
  <r>
    <n v="2337"/>
    <s v="ЛАЗУРИТ, ООО СК"/>
    <x v="0"/>
    <m/>
    <s v="Стоматология"/>
    <x v="88"/>
    <s v="1164027067962"/>
    <s v="4025448352"/>
    <s v="Стоматологическая практика"/>
    <n v="113349000"/>
    <n v="142870000"/>
    <n v="162143000"/>
    <n v="168706000"/>
    <n v="198500000"/>
    <n v="0.10050000000000001"/>
    <n v="5.67E-2"/>
    <n v="1.44E-2"/>
    <n v="1.14E-2"/>
    <n v="2.7799999999999998E-2"/>
    <n v="0.11"/>
    <n v="3.4599999999999999E-2"/>
    <n v="1.4500000000000001E-2"/>
    <n v="-2.1100000000000001E-2"/>
    <n v="3.1099999999999999E-2"/>
  </r>
  <r>
    <n v="2338"/>
    <s v="МЕДЭКСПЕРТ, ООО"/>
    <x v="0"/>
    <m/>
    <m/>
    <x v="88"/>
    <s v="1179102008183"/>
    <s v="9103083936"/>
    <s v="Деятельность в области медицины прочая"/>
    <n v="58337000"/>
    <n v="106023000"/>
    <n v="136070000"/>
    <n v="136147000"/>
    <n v="198470000"/>
    <n v="9.4299999999999995E-2"/>
    <n v="6.1199999999999997E-2"/>
    <n v="2.2599999999999999E-2"/>
    <n v="5.7299999999999997E-2"/>
    <n v="0.159"/>
    <m/>
    <m/>
    <m/>
    <m/>
    <m/>
  </r>
  <r>
    <n v="2339"/>
    <s v="ЦЕНТР СОВРЕМЕННОЙ СТОМАТОЛОГИИ ДОКТОРА ЛОНШАКОВА, ООО"/>
    <x v="0"/>
    <m/>
    <s v="Стоматология"/>
    <x v="88"/>
    <s v="1197232008104"/>
    <s v="7203475683"/>
    <s v="Стоматологическая практика"/>
    <n v="26392000"/>
    <n v="33985000"/>
    <n v="53334000"/>
    <n v="117951000"/>
    <n v="198272000"/>
    <n v="0.22209999999999999"/>
    <n v="0.1651"/>
    <n v="8.6099999999999996E-2"/>
    <n v="0.24460000000000001"/>
    <n v="0.23039999999999999"/>
    <n v="0.21890000000000001"/>
    <n v="0.15129999999999999"/>
    <n v="5.0799999999999998E-2"/>
    <n v="0.22090000000000001"/>
    <n v="0.2079"/>
  </r>
  <r>
    <n v="2340"/>
    <s v="НМЦ МЕДИНКУР, ООО"/>
    <x v="8"/>
    <m/>
    <m/>
    <x v="88"/>
    <s v="1037739289015"/>
    <s v="7717008782"/>
    <s v="Деятельность больничных организаций"/>
    <n v="81321000"/>
    <n v="95518000"/>
    <n v="91496000"/>
    <n v="117411000"/>
    <n v="198234000"/>
    <n v="8.4900000000000003E-2"/>
    <n v="1.4E-2"/>
    <n v="2.7699999999999999E-2"/>
    <n v="7.3899999999999993E-2"/>
    <n v="0.25829999999999997"/>
    <n v="7.8299999999999995E-2"/>
    <m/>
    <m/>
    <m/>
    <m/>
  </r>
  <r>
    <n v="2341"/>
    <s v="СМС СТОМАТОЛОГИЯ, ООО"/>
    <x v="0"/>
    <m/>
    <s v="Стоматология"/>
    <x v="88"/>
    <s v="1177456105243"/>
    <s v="7451431130"/>
    <s v="Стоматологическая практика"/>
    <n v="77269000"/>
    <n v="115487000"/>
    <n v="142765000"/>
    <n v="193300000"/>
    <n v="198148000"/>
    <n v="0.14410000000000001"/>
    <n v="0.17599999999999999"/>
    <n v="0.309"/>
    <n v="0.39460000000000001"/>
    <n v="0.1973"/>
    <n v="0.14779999999999999"/>
    <n v="0.1636"/>
    <n v="0.2969"/>
    <n v="0.38240000000000002"/>
    <m/>
  </r>
  <r>
    <n v="2342"/>
    <s v="ПРОЗРЕНИЕ, ООО"/>
    <x v="8"/>
    <m/>
    <m/>
    <x v="88"/>
    <s v="1051614038343"/>
    <s v="1650127292"/>
    <s v="Деятельность в области здравоохранения"/>
    <n v="72127000"/>
    <n v="86977000"/>
    <n v="100452000"/>
    <n v="113831000"/>
    <n v="198087000"/>
    <n v="0.3306"/>
    <n v="0.29210000000000003"/>
    <n v="0.22639999999999999"/>
    <n v="0.1366"/>
    <n v="0.21579999999999999"/>
    <n v="-1.4E-3"/>
    <n v="-2.9999999999999997E-4"/>
    <n v="-4.7999999999999996E-3"/>
    <m/>
    <m/>
  </r>
  <r>
    <n v="2343"/>
    <s v="ИНТАН, ООО"/>
    <x v="0"/>
    <m/>
    <s v="Стоматология"/>
    <x v="88"/>
    <s v="1027802717800"/>
    <s v="7805105288"/>
    <s v="Стоматологическая практика"/>
    <n v="151529000"/>
    <n v="174211000"/>
    <n v="145173000"/>
    <n v="170540000"/>
    <n v="198080000"/>
    <n v="0.18240000000000001"/>
    <n v="0.18440000000000001"/>
    <n v="0.1812"/>
    <n v="0.2382"/>
    <n v="0.21129999999999999"/>
    <n v="-1.04E-2"/>
    <n v="-2.3E-3"/>
    <n v="-2.7000000000000001E-3"/>
    <m/>
    <n v="-4.1000000000000003E-3"/>
  </r>
  <r>
    <n v="2344"/>
    <s v="КЛИНИКА СЕМЕЙНОЙ МЕДИЦИНЫ, ООО"/>
    <x v="8"/>
    <m/>
    <m/>
    <x v="88"/>
    <s v="1043302012665"/>
    <s v="3328432984"/>
    <s v="Деятельность в области здравоохранения"/>
    <n v="125402000"/>
    <n v="121938000"/>
    <n v="137247000"/>
    <n v="159963000"/>
    <n v="198069000"/>
    <n v="0.18099999999999999"/>
    <n v="2.3699999999999999E-2"/>
    <n v="6.6199999999999995E-2"/>
    <n v="0.05"/>
    <n v="0.19769999999999999"/>
    <n v="5.9799999999999999E-2"/>
    <n v="2.3699999999999999E-2"/>
    <n v="5.6599999999999998E-2"/>
    <n v="4.41E-2"/>
    <n v="0.19209999999999999"/>
  </r>
  <r>
    <n v="2345"/>
    <s v="ЗДОРОВОЕ ПОКОЛЕНИЕ, ООО"/>
    <x v="8"/>
    <m/>
    <m/>
    <x v="88"/>
    <s v="1152223004230"/>
    <s v="2223604289"/>
    <s v="Деятельность больничных организаций"/>
    <n v="86699000"/>
    <n v="111825000"/>
    <n v="153020000"/>
    <n v="186442000"/>
    <n v="198063000"/>
    <n v="0.1174"/>
    <n v="0.10639999999999999"/>
    <n v="9.3100000000000002E-2"/>
    <n v="0.16220000000000001"/>
    <n v="3.3099999999999997E-2"/>
    <m/>
    <m/>
    <n v="-3.3999999999999998E-3"/>
    <n v="-1.1000000000000001E-3"/>
    <n v="-6.1999999999999998E-3"/>
  </r>
  <r>
    <n v="2346"/>
    <s v="ХЭЛСМЕД, ООО"/>
    <x v="8"/>
    <m/>
    <m/>
    <x v="88"/>
    <s v="1035006476933"/>
    <s v="5032022260"/>
    <s v="Общая врачебная практика"/>
    <n v="100096000"/>
    <n v="118492000"/>
    <n v="144958000"/>
    <n v="168753000"/>
    <n v="198053000"/>
    <n v="8.9700000000000002E-2"/>
    <n v="7.1999999999999995E-2"/>
    <n v="0.21060000000000001"/>
    <n v="0.19839999999999999"/>
    <n v="0.4723"/>
    <n v="0.1366"/>
    <n v="5.9200000000000003E-2"/>
    <n v="0.2102"/>
    <n v="0.21729999999999999"/>
    <m/>
  </r>
  <r>
    <n v="2347"/>
    <s v="КРЕМЛЕВСКАЯ СТОМАТОЛОГИЯ, ООО"/>
    <x v="0"/>
    <m/>
    <s v="Стоматология"/>
    <x v="88"/>
    <s v="1076234004208"/>
    <s v="6234039639"/>
    <s v="Стоматологическая практика"/>
    <n v="71281000"/>
    <n v="7473000"/>
    <n v="98485000"/>
    <n v="143495000"/>
    <n v="197944000"/>
    <n v="0.44479999999999997"/>
    <n v="-1.1711"/>
    <n v="0.37509999999999999"/>
    <n v="0.47449999999999998"/>
    <n v="0.34460000000000002"/>
    <n v="0.49709999999999999"/>
    <m/>
    <m/>
    <m/>
    <m/>
  </r>
  <r>
    <n v="2348"/>
    <s v="ЦМУ, ООО"/>
    <x v="8"/>
    <m/>
    <m/>
    <x v="88"/>
    <s v="1152468016656"/>
    <s v="2465123400"/>
    <s v="Общая врачебная практика"/>
    <n v="196334000"/>
    <n v="187638000"/>
    <n v="157542000"/>
    <n v="172322000"/>
    <n v="197922000"/>
    <n v="8.48E-2"/>
    <n v="0.13070000000000001"/>
    <n v="0.12590000000000001"/>
    <n v="0.1157"/>
    <n v="7.4499999999999997E-2"/>
    <n v="9.6299999999999997E-2"/>
    <n v="0.10249999999999999"/>
    <n v="0.1031"/>
    <n v="0.10539999999999999"/>
    <n v="6.2899999999999998E-2"/>
  </r>
  <r>
    <n v="2349"/>
    <s v="МИССИЯ 32, ООО"/>
    <x v="0"/>
    <m/>
    <s v="Стоматология"/>
    <x v="88"/>
    <s v="1217700139238"/>
    <s v="7726475247"/>
    <s v="Стоматологическая практика"/>
    <m/>
    <n v="5727000"/>
    <n v="35347000"/>
    <n v="115331000"/>
    <n v="197817000"/>
    <m/>
    <n v="-3.1678000000000002"/>
    <n v="-0.44400000000000001"/>
    <n v="1.2500000000000001E-2"/>
    <n v="0.43309999999999998"/>
    <m/>
    <m/>
    <n v="-7.3099999999999998E-2"/>
    <n v="-2.3099999999999999E-2"/>
    <n v="-1.12E-2"/>
  </r>
  <r>
    <n v="2350"/>
    <s v="НЭЛ, ООО"/>
    <x v="8"/>
    <m/>
    <m/>
    <x v="88"/>
    <s v="1145018002854"/>
    <s v="5018164111"/>
    <s v="Деятельность больничных организаций"/>
    <n v="183408000"/>
    <n v="158171000"/>
    <n v="179496000"/>
    <n v="218874000"/>
    <n v="197739000"/>
    <n v="-6.2100000000000002E-2"/>
    <n v="5.0000000000000001E-4"/>
    <n v="0.1143"/>
    <n v="0.14860000000000001"/>
    <n v="0.2145"/>
    <n v="-8.9999999999999998E-4"/>
    <n v="-5.9999999999999995E-4"/>
    <m/>
    <m/>
    <n v="-1.95E-2"/>
  </r>
  <r>
    <n v="2351"/>
    <s v="АРИСТЕЛЬ, ООО"/>
    <x v="0"/>
    <s v="Специализированная"/>
    <s v="Медицинская косметология, гинекология, дерматовенерология, SPA-услуги, парикмахерские услуги"/>
    <x v="88"/>
    <s v="1089847343541"/>
    <s v="7813424658"/>
    <s v="Деятельность в области медицины прочая, не включенная в другие группировки"/>
    <n v="117095000"/>
    <n v="130433000"/>
    <n v="153749000"/>
    <n v="170903000"/>
    <n v="197594000"/>
    <n v="0.45069999999999999"/>
    <n v="0.4607"/>
    <n v="0.46189999999999998"/>
    <n v="0.43680000000000002"/>
    <n v="0.4627"/>
    <n v="0.43290000000000001"/>
    <n v="0.4304"/>
    <n v="0.43890000000000001"/>
    <n v="0.41039999999999999"/>
    <n v="0.37719999999999998"/>
  </r>
  <r>
    <n v="2352"/>
    <s v="МЕДИЦИНСКИЙ ЦЕНТР АВИЦЕННА, ООО"/>
    <x v="8"/>
    <m/>
    <m/>
    <x v="88"/>
    <s v="1052502950906"/>
    <s v="2536151566"/>
    <s v="Деятельность в области здравоохранения"/>
    <n v="151039000"/>
    <n v="147244000"/>
    <n v="147379000"/>
    <n v="172304000"/>
    <n v="197510000"/>
    <n v="6.13E-2"/>
    <n v="7.7899999999999997E-2"/>
    <n v="5.04E-2"/>
    <n v="0.1137"/>
    <n v="0.12239999999999999"/>
    <m/>
    <m/>
    <m/>
    <m/>
    <m/>
  </r>
  <r>
    <n v="2353"/>
    <s v="МЕДЭКСПЕРТ ЛАБ, ООО"/>
    <x v="0"/>
    <m/>
    <m/>
    <x v="88"/>
    <s v="1073905003590"/>
    <s v="3904084539"/>
    <s v="Деятельность в области здравоохранения"/>
    <n v="194613000"/>
    <n v="155954000"/>
    <n v="106768000"/>
    <n v="141224000"/>
    <n v="197501000"/>
    <n v="3.2500000000000001E-2"/>
    <n v="-0.23480000000000001"/>
    <n v="-0.57389999999999997"/>
    <n v="-0.31090000000000001"/>
    <n v="-6.2600000000000003E-2"/>
    <m/>
    <n v="-1.1999999999999999E-3"/>
    <m/>
    <m/>
    <m/>
  </r>
  <r>
    <n v="2354"/>
    <s v="СП-ПРОСПЕКТ, ООО"/>
    <x v="0"/>
    <m/>
    <s v="Стоматология"/>
    <x v="88"/>
    <s v="1237400026478"/>
    <s v="7448252500"/>
    <s v="Стоматологическая практика"/>
    <m/>
    <m/>
    <n v="7132000"/>
    <n v="107454000"/>
    <n v="197466000"/>
    <m/>
    <m/>
    <n v="-0.13780000000000001"/>
    <n v="6.3899999999999998E-2"/>
    <n v="1.8700000000000001E-2"/>
    <m/>
    <m/>
    <n v="-0.15160000000000001"/>
    <n v="5.3400000000000003E-2"/>
    <m/>
  </r>
  <r>
    <n v="2355"/>
    <s v="АМУ КЛИНИКИ СТОЛИЦЫ, ООО"/>
    <x v="8"/>
    <m/>
    <m/>
    <x v="88"/>
    <s v="1167746214921"/>
    <s v="7724354977"/>
    <s v="Деятельность в области медицины прочая, не включенная в другие группировки"/>
    <n v="92509000"/>
    <n v="73218000"/>
    <n v="69946000"/>
    <n v="159083000"/>
    <n v="197446000"/>
    <n v="-0.1875"/>
    <n v="-0.1741"/>
    <n v="-7.3099999999999998E-2"/>
    <n v="0.10489999999999999"/>
    <n v="6.2799999999999995E-2"/>
    <m/>
    <n v="-2.2000000000000001E-3"/>
    <n v="-3.2000000000000002E-3"/>
    <n v="-8.0000000000000004E-4"/>
    <n v="-2.87E-2"/>
  </r>
  <r>
    <n v="2356"/>
    <s v="СТОМАТОЛОГИЯ НЕРО, ООО"/>
    <x v="0"/>
    <m/>
    <s v="Стоматология"/>
    <x v="88"/>
    <s v="1201800000302"/>
    <s v="1841091030"/>
    <s v="Стоматологическая практика"/>
    <n v="28168000"/>
    <n v="91798000"/>
    <n v="116175000"/>
    <n v="148058000"/>
    <n v="197355000"/>
    <n v="4.3499999999999997E-2"/>
    <n v="0.47799999999999998"/>
    <n v="0.38690000000000002"/>
    <n v="0.44700000000000001"/>
    <n v="0.43020000000000003"/>
    <m/>
    <m/>
    <m/>
    <m/>
    <m/>
  </r>
  <r>
    <n v="2357"/>
    <s v="ЕИЗС, ООО"/>
    <x v="8"/>
    <m/>
    <m/>
    <x v="88"/>
    <s v="1027808753268"/>
    <s v="7817042321"/>
    <s v="Общая врачебная практика"/>
    <n v="118150000"/>
    <n v="113888000"/>
    <n v="137588000"/>
    <n v="161368000"/>
    <n v="197352000"/>
    <n v="0.33989999999999998"/>
    <n v="0.30709999999999998"/>
    <n v="0.40460000000000002"/>
    <n v="0.3624"/>
    <n v="0.2636"/>
    <m/>
    <m/>
    <m/>
    <m/>
    <n v="-8.0999999999999996E-3"/>
  </r>
  <r>
    <n v="2358"/>
    <s v="БИО-ЛАЙН, ООО"/>
    <x v="8"/>
    <m/>
    <m/>
    <x v="88"/>
    <s v="1229400002160"/>
    <s v="9403001099"/>
    <s v="Деятельность в области медицины прочая, не включенная в другие группировки"/>
    <m/>
    <m/>
    <n v="36847000"/>
    <n v="82119000"/>
    <n v="197344000"/>
    <m/>
    <m/>
    <n v="3.1099999999999999E-2"/>
    <n v="6.9999999999999999E-4"/>
    <n v="6.1999999999999998E-3"/>
    <m/>
    <m/>
    <n v="2.7799999999999998E-2"/>
    <n v="-5.3E-3"/>
    <n v="5.0000000000000001E-4"/>
  </r>
  <r>
    <n v="2359"/>
    <s v="СК ГНАТОЛОГИИ И ИМПЛАНТОЛОГИИ, ООО"/>
    <x v="0"/>
    <m/>
    <s v="Стоматология"/>
    <x v="88"/>
    <s v="1237700251722"/>
    <s v="9726041660"/>
    <s v="Стоматологическая практика"/>
    <m/>
    <m/>
    <n v="13602000"/>
    <n v="187601000"/>
    <n v="196962000"/>
    <m/>
    <m/>
    <n v="9.8699999999999996E-2"/>
    <n v="4.8099999999999997E-2"/>
    <n v="0.1051"/>
    <m/>
    <m/>
    <m/>
    <m/>
    <m/>
  </r>
  <r>
    <n v="2360"/>
    <s v="МАЭСТРО, ООО СТОМАТОЛОГИЧЕСКАЯ КЛИНИКА"/>
    <x v="0"/>
    <m/>
    <s v="Стоматология"/>
    <x v="88"/>
    <s v="1120572001593"/>
    <s v="0572002252"/>
    <s v="Стоматологическая практика"/>
    <n v="27067000"/>
    <n v="7465000"/>
    <n v="14359000"/>
    <n v="84519000"/>
    <n v="196945000"/>
    <n v="-3.0099999999999998E-2"/>
    <n v="-4.7000000000000002E-3"/>
    <n v="3.9399999999999998E-2"/>
    <n v="0.57620000000000005"/>
    <n v="1"/>
    <m/>
    <m/>
    <m/>
    <m/>
    <m/>
  </r>
  <r>
    <n v="2361"/>
    <s v="ПОЛИКЛИНИКА ДСК-1, ООО"/>
    <x v="8"/>
    <m/>
    <m/>
    <x v="88"/>
    <s v="1217700439087"/>
    <s v="7714476334"/>
    <s v="Общая врачебная практика"/>
    <n v="145012000"/>
    <n v="198542000"/>
    <n v="263609000"/>
    <n v="311675000"/>
    <n v="196830000"/>
    <n v="1.12E-2"/>
    <n v="1.1299999999999999E-2"/>
    <n v="1.32E-2"/>
    <n v="1.0200000000000001E-2"/>
    <n v="-0.68689999999999996"/>
    <n v="5.7000000000000002E-3"/>
    <m/>
    <m/>
    <n v="-5.3E-3"/>
    <n v="-1.72E-2"/>
  </r>
  <r>
    <n v="2362"/>
    <s v="МЕДИЦИНСКАЯ КЛИНИКА ДОКТОРОФ, ООО"/>
    <x v="8"/>
    <m/>
    <m/>
    <x v="88"/>
    <s v="1238600006446"/>
    <s v="8602311110"/>
    <s v="Деятельность больничных организаций"/>
    <m/>
    <m/>
    <m/>
    <n v="101853000"/>
    <n v="196795000"/>
    <m/>
    <m/>
    <m/>
    <n v="-3.7499999999999999E-2"/>
    <n v="5.2200000000000003E-2"/>
    <m/>
    <m/>
    <m/>
    <m/>
    <m/>
  </r>
  <r>
    <n v="2363"/>
    <s v="МЦ МРТ ДА ВИНЧИ, ООО"/>
    <x v="8"/>
    <m/>
    <m/>
    <x v="88"/>
    <s v="1121101005740"/>
    <s v="1101093638"/>
    <s v="Деятельность больничных организаций"/>
    <n v="95153000"/>
    <n v="121657000"/>
    <n v="145276000"/>
    <n v="166142000"/>
    <n v="196704000"/>
    <n v="0.1822"/>
    <n v="0.1207"/>
    <n v="0.1235"/>
    <n v="3.5000000000000003E-2"/>
    <n v="0.16250000000000001"/>
    <m/>
    <m/>
    <m/>
    <n v="-1.8E-3"/>
    <m/>
  </r>
  <r>
    <n v="2364"/>
    <s v="ЦЕЛЕБНЫЕ ВОДЫ, ООО САНАТОРИЙ"/>
    <x v="6"/>
    <m/>
    <m/>
    <x v="88"/>
    <s v="1020700760398"/>
    <s v="0714001641"/>
    <s v="Деятельность санаторно-курортных организаций"/>
    <n v="76526000"/>
    <n v="77787000"/>
    <n v="191323000"/>
    <n v="192487000"/>
    <n v="196698000"/>
    <n v="0.42670000000000002"/>
    <n v="0.31159999999999999"/>
    <n v="0.52490000000000003"/>
    <n v="0.47399999999999998"/>
    <n v="1"/>
    <m/>
    <m/>
    <m/>
    <m/>
    <m/>
  </r>
  <r>
    <n v="2365"/>
    <s v="КЛИНИКА, ООО"/>
    <x v="0"/>
    <m/>
    <s v="Стоматология"/>
    <x v="88"/>
    <s v="1117847378626"/>
    <s v="7814511494"/>
    <s v="Стоматологическая практика"/>
    <n v="52019000"/>
    <n v="58679000"/>
    <n v="78971000"/>
    <n v="123146000"/>
    <n v="196670000"/>
    <n v="0.21029999999999999"/>
    <n v="0.22600000000000001"/>
    <n v="0.26790000000000003"/>
    <n v="0.253"/>
    <n v="8.8900000000000007E-2"/>
    <m/>
    <m/>
    <m/>
    <m/>
    <m/>
  </r>
  <r>
    <n v="2366"/>
    <s v="ГЕНЕТИКА, ООО"/>
    <x v="8"/>
    <m/>
    <m/>
    <x v="88"/>
    <s v="1235900018276"/>
    <s v="5902066295"/>
    <s v="Общая врачебная практика"/>
    <m/>
    <m/>
    <m/>
    <n v="82072000"/>
    <n v="196585000"/>
    <m/>
    <m/>
    <m/>
    <n v="-0.9294"/>
    <n v="2.58E-2"/>
    <m/>
    <m/>
    <m/>
    <m/>
    <m/>
  </r>
  <r>
    <n v="2367"/>
    <s v="ДЕНТОЛАЙФ, ООО"/>
    <x v="0"/>
    <m/>
    <s v="Стоматология"/>
    <x v="88"/>
    <s v="1072635015342"/>
    <s v="2635103796"/>
    <s v="Стоматологическая практика"/>
    <n v="109318000"/>
    <n v="91091000"/>
    <m/>
    <n v="107839000"/>
    <n v="196584000"/>
    <n v="0.38179999999999997"/>
    <n v="8.1299999999999997E-2"/>
    <m/>
    <n v="0.1171"/>
    <n v="4.1599999999999998E-2"/>
    <m/>
    <n v="7.0300000000000001E-2"/>
    <m/>
    <m/>
    <m/>
  </r>
  <r>
    <n v="2369"/>
    <s v="КЛИНИКА УГН, ООО"/>
    <x v="8"/>
    <m/>
    <m/>
    <x v="88"/>
    <s v="1147746788914"/>
    <s v="7707838833"/>
    <s v="Деятельность больничных организаций"/>
    <n v="92915000"/>
    <n v="115012000"/>
    <n v="124684000"/>
    <n v="147013000"/>
    <n v="196565000"/>
    <n v="0.1983"/>
    <n v="0.17399999999999999"/>
    <n v="-4.7999999999999996E-3"/>
    <n v="1.0500000000000001E-2"/>
    <n v="0.17480000000000001"/>
    <n v="-6.1999999999999998E-3"/>
    <m/>
    <n v="-3.0999999999999999E-3"/>
    <n v="-5.8999999999999999E-3"/>
    <n v="-1.55E-2"/>
  </r>
  <r>
    <n v="2370"/>
    <s v="ПЕРСОНА, ООО"/>
    <x v="0"/>
    <m/>
    <s v="Стоматология"/>
    <x v="88"/>
    <s v="1022700514825"/>
    <s v="2703018654"/>
    <s v="Стоматологическая практика"/>
    <n v="78492000"/>
    <n v="90572000"/>
    <n v="99290000"/>
    <n v="137577000"/>
    <n v="196563000"/>
    <n v="0.13569999999999999"/>
    <n v="0.11360000000000001"/>
    <n v="6.7400000000000002E-2"/>
    <n v="0.22800000000000001"/>
    <n v="0.31009999999999999"/>
    <m/>
    <m/>
    <m/>
    <m/>
    <m/>
  </r>
  <r>
    <n v="2371"/>
    <s v="ДЭНТАЛ МАСТЕР, ООО"/>
    <x v="0"/>
    <m/>
    <s v="Стоматология"/>
    <x v="88"/>
    <s v="1193328004957"/>
    <s v="3301036461"/>
    <s v="Стоматологическая практика"/>
    <n v="52345000"/>
    <n v="97754000"/>
    <n v="115573000"/>
    <n v="139090000"/>
    <n v="196498000"/>
    <n v="0.19650000000000001"/>
    <n v="0.15570000000000001"/>
    <n v="0.1411"/>
    <n v="4.48E-2"/>
    <n v="8.2000000000000003E-2"/>
    <n v="-5.4999999999999997E-3"/>
    <n v="-1.1999999999999999E-3"/>
    <m/>
    <m/>
    <m/>
  </r>
  <r>
    <n v="2372"/>
    <s v="АКАДЕМИЯ СЛУХА, ООО"/>
    <x v="8"/>
    <m/>
    <m/>
    <x v="88"/>
    <s v="1107154030290"/>
    <s v="7107526582"/>
    <s v="Общая врачебная практика"/>
    <n v="44392000"/>
    <n v="57746000"/>
    <n v="51005000"/>
    <n v="307137000"/>
    <n v="196486000"/>
    <n v="0.12870000000000001"/>
    <n v="0.17780000000000001"/>
    <n v="0.10390000000000001"/>
    <n v="0.60950000000000004"/>
    <n v="-0.16800000000000001"/>
    <n v="0.12330000000000001"/>
    <n v="0.17219999999999999"/>
    <n v="9.7500000000000003E-2"/>
    <n v="0.94220000000000004"/>
    <n v="-0.45050000000000001"/>
  </r>
  <r>
    <n v="2373"/>
    <s v="КЛИНИКА ДОКТОРА КРАВЧЕНКО, ООО"/>
    <x v="0"/>
    <m/>
    <s v="Стоматология"/>
    <x v="88"/>
    <s v="1026300777690"/>
    <s v="6312032880"/>
    <s v="Стоматологическая практика"/>
    <n v="123806000"/>
    <n v="147141000"/>
    <n v="157787000"/>
    <n v="183384000"/>
    <n v="196393000"/>
    <n v="-1.29E-2"/>
    <n v="3.7499999999999999E-2"/>
    <n v="1.37E-2"/>
    <n v="1.5699999999999999E-2"/>
    <n v="1.7000000000000001E-2"/>
    <n v="5.45E-2"/>
    <n v="3.2800000000000003E-2"/>
    <n v="7.0000000000000001E-3"/>
    <n v="8.5000000000000006E-3"/>
    <n v="3.0999999999999999E-3"/>
  </r>
  <r>
    <n v="2374"/>
    <s v="ПУЛЬС, ООО"/>
    <x v="8"/>
    <m/>
    <m/>
    <x v="88"/>
    <s v="1204800009402"/>
    <s v="4821050792"/>
    <s v="Деятельность больничных организаций"/>
    <n v="66319000"/>
    <n v="188111000"/>
    <n v="210854000"/>
    <n v="195370000"/>
    <n v="196355000"/>
    <n v="0.31840000000000002"/>
    <n v="0.47799999999999998"/>
    <n v="0.63539999999999996"/>
    <n v="0.1487"/>
    <n v="9.5899999999999999E-2"/>
    <m/>
    <m/>
    <m/>
    <m/>
    <m/>
  </r>
  <r>
    <n v="2375"/>
    <s v="ДЕТСКАЯ КЛИНИКА ЗДОРОВЁНОК, ООО"/>
    <x v="8"/>
    <m/>
    <m/>
    <x v="88"/>
    <s v="1205200046160"/>
    <s v="5260474989"/>
    <s v="Общая врачебная практика"/>
    <n v="58603000"/>
    <n v="136552000"/>
    <n v="160681000"/>
    <n v="180656000"/>
    <n v="196313000"/>
    <n v="-1.6999999999999999E-3"/>
    <n v="-3.04E-2"/>
    <n v="4.1000000000000002E-2"/>
    <n v="1.54E-2"/>
    <n v="-4.65E-2"/>
    <n v="-2.6499999999999999E-2"/>
    <n v="-2.3999999999999998E-3"/>
    <n v="-2.3999999999999998E-3"/>
    <n v="-3.0999999999999999E-3"/>
    <m/>
  </r>
  <r>
    <n v="2376"/>
    <s v="МУЛЬТИМЕД-СМ, ООО"/>
    <x v="8"/>
    <m/>
    <m/>
    <x v="88"/>
    <s v="1125047013574"/>
    <s v="5047134778"/>
    <s v="Деятельность больничных организаций"/>
    <n v="9707000"/>
    <n v="136253000"/>
    <n v="163118000"/>
    <n v="176505000"/>
    <n v="196271000"/>
    <n v="-1.6527000000000001"/>
    <n v="0.1444"/>
    <n v="-2.6100000000000002E-2"/>
    <n v="0.26200000000000001"/>
    <n v="7.2099999999999997E-2"/>
    <n v="-4.0862999999999996"/>
    <n v="-0.17960000000000001"/>
    <n v="-0.28799999999999998"/>
    <n v="0.2147"/>
    <n v="8.8999999999999999E-3"/>
  </r>
  <r>
    <n v="2377"/>
    <s v="САНАТОРИЙ ЗЕЛЕНОГРАДСК, ООО"/>
    <x v="6"/>
    <m/>
    <m/>
    <x v="88"/>
    <s v="1023902055671"/>
    <s v="3918008746"/>
    <s v="Деятельность санаторно-курортных организаций"/>
    <n v="95862000"/>
    <n v="107278000"/>
    <n v="137399000"/>
    <n v="170330000"/>
    <n v="196185000"/>
    <n v="4.0099999999999997E-2"/>
    <n v="4.3900000000000002E-2"/>
    <n v="0.10009999999999999"/>
    <n v="0.1051"/>
    <n v="0.11890000000000001"/>
    <n v="6.5100000000000005E-2"/>
    <n v="-3.8E-3"/>
    <n v="6.7299999999999999E-2"/>
    <n v="5.8599999999999999E-2"/>
    <n v="6.1499999999999999E-2"/>
  </r>
  <r>
    <n v="2378"/>
    <s v="ЭКСПЕРТ, ООО"/>
    <x v="0"/>
    <m/>
    <s v="Стоматология"/>
    <x v="88"/>
    <s v="1091690060330"/>
    <s v="1659098039"/>
    <s v="Стоматологическая практика"/>
    <n v="53446000"/>
    <n v="66602000"/>
    <n v="134474000"/>
    <n v="174942000"/>
    <n v="195947000"/>
    <n v="7.2700000000000001E-2"/>
    <n v="0.15029999999999999"/>
    <n v="6.4699999999999994E-2"/>
    <n v="7.8600000000000003E-2"/>
    <n v="5.3999999999999999E-2"/>
    <m/>
    <m/>
    <m/>
    <m/>
    <n v="-1E-4"/>
  </r>
  <r>
    <n v="2379"/>
    <s v="ЭКСКЛЮЗИВ-ДЕНТ, ООО"/>
    <x v="0"/>
    <m/>
    <s v="Стоматология"/>
    <x v="88"/>
    <s v="1021602853106"/>
    <s v="1655040528"/>
    <s v="Стоматологическая практика"/>
    <n v="142656000"/>
    <n v="164868000"/>
    <n v="172183000"/>
    <n v="174813000"/>
    <n v="195830000"/>
    <n v="5.8900000000000001E-2"/>
    <n v="0.1169"/>
    <n v="9.1800000000000007E-2"/>
    <n v="1.15E-2"/>
    <n v="3.2300000000000002E-2"/>
    <n v="9.3700000000000006E-2"/>
    <n v="-1.0999999999999999E-2"/>
    <n v="-8.6E-3"/>
    <n v="-6.1999999999999998E-3"/>
    <n v="-2.5999999999999999E-3"/>
  </r>
  <r>
    <n v="2380"/>
    <s v="САНАТОРИЙ ИМЕНИ КИРОВА, ЛПУ"/>
    <x v="6"/>
    <m/>
    <m/>
    <x v="88"/>
    <s v="1022603421983"/>
    <s v="2627017127"/>
    <s v="Деятельность санаторно-курортных организаций"/>
    <n v="90303000"/>
    <n v="110941000"/>
    <n v="135912000"/>
    <n v="172557000"/>
    <n v="195822000"/>
    <n v="2.7E-2"/>
    <n v="2.98E-2"/>
    <n v="3.1099999999999999E-2"/>
    <n v="2.2100000000000002E-2"/>
    <n v="3.0300000000000001E-2"/>
    <n v="8.6300000000000002E-2"/>
    <n v="1.7500000000000002E-2"/>
    <n v="2.0400000000000001E-2"/>
    <n v="3.5000000000000001E-3"/>
    <n v="1.7600000000000001E-2"/>
  </r>
  <r>
    <n v="2381"/>
    <s v="КЛИНИКА МЭДИС, ООО"/>
    <x v="8"/>
    <m/>
    <m/>
    <x v="88"/>
    <s v="1117847439874"/>
    <s v="7842461968"/>
    <s v="Деятельность в области здравоохранения"/>
    <n v="122737000"/>
    <n v="131196000"/>
    <n v="145073000"/>
    <n v="166229000"/>
    <n v="195813000"/>
    <n v="0.20180000000000001"/>
    <n v="0.15240000000000001"/>
    <n v="0.1249"/>
    <n v="9.2399999999999996E-2"/>
    <n v="9.8500000000000004E-2"/>
    <m/>
    <m/>
    <m/>
    <m/>
    <m/>
  </r>
  <r>
    <n v="2382"/>
    <s v="РЕАМЕД, ООО"/>
    <x v="8"/>
    <m/>
    <m/>
    <x v="88"/>
    <s v="1085473003703"/>
    <s v="5408259714"/>
    <s v="Общая врачебная практика"/>
    <n v="20452000"/>
    <n v="100511000"/>
    <n v="187442000"/>
    <n v="191037000"/>
    <n v="195802000"/>
    <n v="0.81069999999999998"/>
    <n v="0.65529999999999999"/>
    <n v="0.60860000000000003"/>
    <n v="0.58289999999999997"/>
    <n v="0.41270000000000001"/>
    <m/>
    <m/>
    <m/>
    <m/>
    <m/>
  </r>
  <r>
    <n v="2383"/>
    <s v="ЭМИДЕНТ, ООО"/>
    <x v="0"/>
    <m/>
    <s v="Стоматология"/>
    <x v="88"/>
    <s v="1020203090731"/>
    <s v="0277043942"/>
    <s v="Стоматологическая практика"/>
    <n v="54760000"/>
    <n v="71754000"/>
    <n v="80680000"/>
    <n v="144230000"/>
    <n v="195790000"/>
    <n v="0.5595"/>
    <n v="0.2051"/>
    <n v="0.1336"/>
    <n v="0.14710000000000001"/>
    <n v="0.1497"/>
    <m/>
    <m/>
    <m/>
    <m/>
    <m/>
  </r>
  <r>
    <n v="2384"/>
    <s v="САНАТОРИЙ КОЛОС, ООО"/>
    <x v="6"/>
    <m/>
    <m/>
    <x v="88"/>
    <s v="1225500003739"/>
    <s v="5528051034"/>
    <s v="Деятельность санаторно-курортных организаций"/>
    <m/>
    <n v="60319000"/>
    <n v="191860000"/>
    <n v="198101000"/>
    <n v="195705000"/>
    <m/>
    <n v="0.37259999999999999"/>
    <n v="2.1000000000000001E-2"/>
    <n v="6.0000000000000001E-3"/>
    <n v="-1.67E-2"/>
    <m/>
    <n v="0.34960000000000002"/>
    <n v="-8.9999999999999993E-3"/>
    <n v="-2.4500000000000001E-2"/>
    <n v="-3.3099999999999997E-2"/>
  </r>
  <r>
    <n v="2385"/>
    <s v="НЕЗАВИСИМАЯ КДЛ, ООО"/>
    <x v="8"/>
    <m/>
    <m/>
    <x v="88"/>
    <s v="1142651005595"/>
    <s v="2634812824"/>
    <s v="Деятельность в области медицины прочая, не включенная в другие группировки"/>
    <n v="86608000"/>
    <n v="124722000"/>
    <n v="118273000"/>
    <n v="137693000"/>
    <n v="195662000"/>
    <n v="0.19889999999999999"/>
    <n v="0.44030000000000002"/>
    <n v="2.1299999999999999E-2"/>
    <n v="8.8000000000000005E-3"/>
    <n v="0.159"/>
    <m/>
    <m/>
    <m/>
    <m/>
    <m/>
  </r>
  <r>
    <n v="2386"/>
    <s v="САНАТОРИЙ ДОВОЛЕНСКИЙ, АО"/>
    <x v="6"/>
    <m/>
    <m/>
    <x v="88"/>
    <s v="1115456000791"/>
    <s v="5420103992"/>
    <s v="Деятельность санаторно-курортных организаций"/>
    <n v="112540000"/>
    <n v="138327000"/>
    <n v="162095000"/>
    <n v="177339000"/>
    <n v="195564000"/>
    <n v="7.8E-2"/>
    <n v="6.8900000000000003E-2"/>
    <n v="5.1299999999999998E-2"/>
    <n v="7.2800000000000004E-2"/>
    <n v="-2.86E-2"/>
    <n v="0.15329999999999999"/>
    <n v="8.6199999999999999E-2"/>
    <n v="8.3299999999999999E-2"/>
    <n v="5.1299999999999998E-2"/>
    <n v="2.06E-2"/>
  </r>
  <r>
    <n v="2387"/>
    <s v="АКАДЕМИЯ ДЕНТАЛЬНОЙ ИМПЛАНТАЦИИ, ООО"/>
    <x v="0"/>
    <m/>
    <s v="Стоматология"/>
    <x v="88"/>
    <s v="5157746019954"/>
    <s v="9701018588"/>
    <s v="Стоматологическая практика"/>
    <n v="224353000"/>
    <n v="202710000"/>
    <n v="206674000"/>
    <n v="181695000"/>
    <n v="195537000"/>
    <n v="0.14879999999999999"/>
    <n v="5.3600000000000002E-2"/>
    <n v="8.7300000000000003E-2"/>
    <n v="-3.4500000000000003E-2"/>
    <n v="-2.0199999999999999E-2"/>
    <m/>
    <m/>
    <m/>
    <m/>
    <m/>
  </r>
  <r>
    <n v="2388"/>
    <s v="АСТОРИЯ, ООО"/>
    <x v="8"/>
    <m/>
    <m/>
    <x v="88"/>
    <s v="1165017052397"/>
    <s v="5017111580"/>
    <s v="Общая врачебная практика"/>
    <n v="32359000"/>
    <n v="112682000"/>
    <n v="147309000"/>
    <n v="175250000"/>
    <n v="195517000"/>
    <n v="0.36559999999999998"/>
    <n v="0.45300000000000001"/>
    <n v="0.439"/>
    <n v="0.41620000000000001"/>
    <n v="0.45300000000000001"/>
    <m/>
    <n v="-3.5000000000000001E-3"/>
    <n v="-1.8E-3"/>
    <n v="-2E-3"/>
    <n v="-2.5999999999999999E-3"/>
  </r>
  <r>
    <n v="2389"/>
    <s v="ПАСИФИК ИНТЕРНЕШНЛ ХОСПИТАЛ, ООО"/>
    <x v="8"/>
    <m/>
    <m/>
    <x v="88"/>
    <s v="1122543001360"/>
    <s v="2543001138"/>
    <s v="Деятельность больничных организаций"/>
    <n v="168312000"/>
    <n v="168551000"/>
    <n v="187553000"/>
    <n v="215420000"/>
    <n v="195475000"/>
    <n v="-0.1295"/>
    <n v="-6.9199999999999998E-2"/>
    <n v="-3.3999999999999998E-3"/>
    <n v="7.0199999999999999E-2"/>
    <n v="-2.8400000000000002E-2"/>
    <n v="-0.47410000000000002"/>
    <n v="3.8167"/>
    <n v="2.5600000000000001E-2"/>
    <n v="0.1011"/>
    <n v="-3.6799999999999999E-2"/>
  </r>
  <r>
    <n v="2390"/>
    <s v="СТУДИЯ ПРЕОБРАЖЕНИЯ, ООО"/>
    <x v="0"/>
    <m/>
    <s v="Стоматология"/>
    <x v="88"/>
    <s v="1187746933186"/>
    <s v="7702452811"/>
    <s v="Стоматологическая практика"/>
    <n v="86286000"/>
    <n v="155799000"/>
    <n v="263627000"/>
    <n v="198459000"/>
    <n v="195341000"/>
    <n v="0.1832"/>
    <n v="9.7999999999999997E-3"/>
    <n v="1.34E-2"/>
    <n v="-9.6600000000000005E-2"/>
    <n v="4.2599999999999999E-2"/>
    <n v="-4.0000000000000001E-3"/>
    <n v="-3.3E-3"/>
    <m/>
    <n v="-1.06E-2"/>
    <n v="-1.89E-2"/>
  </r>
  <r>
    <n v="2391"/>
    <s v="ЦМП МЕДИКА, ООО"/>
    <x v="8"/>
    <m/>
    <m/>
    <x v="88"/>
    <s v="1127847088478"/>
    <s v="7841459412"/>
    <s v="Деятельность в области здравоохранения"/>
    <n v="160247000"/>
    <m/>
    <n v="165972000"/>
    <n v="170288000"/>
    <n v="195270000"/>
    <n v="0.20730000000000001"/>
    <m/>
    <n v="0.21249999999999999"/>
    <n v="0.21959999999999999"/>
    <n v="0.245"/>
    <n v="-3.0000000000000001E-3"/>
    <m/>
    <n v="-2.29E-2"/>
    <n v="-5.5999999999999999E-3"/>
    <n v="-1.4999999999999999E-2"/>
  </r>
  <r>
    <n v="2392"/>
    <s v="АКАДЕМИЯ, ООО"/>
    <x v="0"/>
    <m/>
    <s v="Стоматология"/>
    <x v="88"/>
    <s v="1217700458788"/>
    <s v="9719019180"/>
    <s v="Стоматологическая практика"/>
    <n v="1485000"/>
    <n v="6902000"/>
    <n v="30165000"/>
    <n v="22054000"/>
    <n v="195142000"/>
    <n v="7.3400000000000007E-2"/>
    <n v="7.7799999999999994E-2"/>
    <n v="7.3300000000000004E-2"/>
    <n v="7.2800000000000004E-2"/>
    <n v="0.43149999999999999"/>
    <m/>
    <m/>
    <m/>
    <m/>
    <m/>
  </r>
  <r>
    <n v="2393"/>
    <s v="ЦСМ, ООО"/>
    <x v="0"/>
    <m/>
    <s v="Стоматология"/>
    <x v="88"/>
    <s v="1073667026564"/>
    <s v="3662123419"/>
    <s v="Стоматологическая практика"/>
    <n v="142225000"/>
    <n v="130085000"/>
    <n v="134967000"/>
    <n v="171094000"/>
    <n v="195062000"/>
    <n v="0.1951"/>
    <n v="5.9900000000000002E-2"/>
    <n v="9.9599999999999994E-2"/>
    <n v="0.1197"/>
    <n v="0.1182"/>
    <n v="0.1807"/>
    <n v="4.4299999999999999E-2"/>
    <n v="7.6799999999999993E-2"/>
    <n v="9.5299999999999996E-2"/>
    <n v="7.5300000000000006E-2"/>
  </r>
  <r>
    <n v="2394"/>
    <s v="ЛДЦ КАМСКИЙ ДОКТОР, ООО"/>
    <x v="8"/>
    <m/>
    <m/>
    <x v="88"/>
    <s v="1161832070773"/>
    <s v="1838019805"/>
    <s v="Общая врачебная практика"/>
    <n v="101582000"/>
    <n v="118686000"/>
    <n v="121223000"/>
    <n v="164555000"/>
    <n v="195053000"/>
    <n v="9.2700000000000005E-2"/>
    <n v="0.1704"/>
    <n v="0.1545"/>
    <n v="0.18629999999999999"/>
    <n v="0.12959999999999999"/>
    <n v="-2.5000000000000001E-3"/>
    <n v="-1.1000000000000001E-3"/>
    <n v="-1.1000000000000001E-3"/>
    <n v="0.17649999999999999"/>
    <n v="0.1216"/>
  </r>
  <r>
    <n v="2395"/>
    <s v="СЕМЕЙНЫЙ СТОМАТОЛОГ, ООО"/>
    <x v="0"/>
    <m/>
    <s v="Стоматология"/>
    <x v="88"/>
    <s v="1234200013563"/>
    <s v="4217209485"/>
    <s v="Стоматологическая практика"/>
    <m/>
    <m/>
    <m/>
    <n v="153523000"/>
    <n v="194793000"/>
    <m/>
    <m/>
    <m/>
    <n v="0.1497"/>
    <n v="0.23380000000000001"/>
    <m/>
    <m/>
    <m/>
    <m/>
    <m/>
  </r>
  <r>
    <n v="2396"/>
    <s v="МЕДИКА ПРОФИ, ООО"/>
    <x v="8"/>
    <m/>
    <m/>
    <x v="88"/>
    <s v="1213300005709"/>
    <s v="3327147818"/>
    <s v="Общая врачебная практика"/>
    <m/>
    <n v="39921000"/>
    <n v="89484000"/>
    <n v="152639000"/>
    <n v="194773000"/>
    <m/>
    <n v="-0.34370000000000001"/>
    <n v="-0.1918"/>
    <n v="5.21E-2"/>
    <n v="4.1000000000000002E-2"/>
    <m/>
    <n v="-0.42549999999999999"/>
    <n v="-0.25540000000000002"/>
    <n v="-4.7999999999999996E-3"/>
    <n v="-2.6499999999999999E-2"/>
  </r>
  <r>
    <n v="2397"/>
    <s v="ГАЛЕН, ООО"/>
    <x v="0"/>
    <m/>
    <s v="Стоматология"/>
    <x v="88"/>
    <s v="1028600605681"/>
    <s v="8602225060"/>
    <s v="Стоматологическая практика"/>
    <n v="172370000"/>
    <n v="141685000"/>
    <n v="163522000"/>
    <n v="166791000"/>
    <n v="194665000"/>
    <n v="0.13009999999999999"/>
    <n v="0.1774"/>
    <n v="0.2006"/>
    <n v="0.17560000000000001"/>
    <n v="0.17069999999999999"/>
    <n v="-4.7999999999999996E-3"/>
    <n v="-3.8999999999999998E-3"/>
    <n v="-2.5999999999999999E-3"/>
    <n v="-2.0000000000000001E-4"/>
    <n v="-4.0000000000000002E-4"/>
  </r>
  <r>
    <n v="2398"/>
    <s v="ХЗТЛ, ООО"/>
    <x v="0"/>
    <m/>
    <s v="Стоматология"/>
    <x v="88"/>
    <s v="1052740165895"/>
    <s v="2721127818"/>
    <s v="Стоматологическая практика"/>
    <n v="70407000"/>
    <n v="111529000"/>
    <n v="160433000"/>
    <n v="190176000"/>
    <n v="194486000"/>
    <n v="4.5699999999999998E-2"/>
    <n v="0.1081"/>
    <n v="0.218"/>
    <n v="0.1515"/>
    <n v="0.1593"/>
    <n v="-1.9900000000000001E-2"/>
    <m/>
    <m/>
    <m/>
    <m/>
  </r>
  <r>
    <n v="2399"/>
    <s v="КДЦ БАЛТЗДРАВ НА ГРАЖДАНСКОМ, ООО"/>
    <x v="8"/>
    <m/>
    <m/>
    <x v="88"/>
    <s v="1127847636620"/>
    <s v="7804497890"/>
    <s v="Общая врачебная практика"/>
    <n v="146666000"/>
    <n v="154246000"/>
    <n v="164571000"/>
    <n v="178830000"/>
    <n v="194482000"/>
    <n v="0.1077"/>
    <n v="0.12770000000000001"/>
    <n v="0.13969999999999999"/>
    <n v="0.1235"/>
    <n v="0.13439999999999999"/>
    <m/>
    <m/>
    <m/>
    <m/>
    <m/>
  </r>
  <r>
    <n v="2400"/>
    <s v="МОСИТАЛМЕД-ЗДОРОВЬЕ, ООО"/>
    <x v="8"/>
    <m/>
    <m/>
    <x v="88"/>
    <s v="1167746480879"/>
    <s v="9705067353"/>
    <s v="Деятельность больничных организаций"/>
    <n v="170388000"/>
    <n v="246013000"/>
    <n v="214388000"/>
    <n v="165788000"/>
    <n v="194472000"/>
    <n v="-0.161"/>
    <n v="1.6199999999999999E-2"/>
    <n v="-5.3400000000000003E-2"/>
    <n v="-0.2009"/>
    <n v="1.6799999999999999E-2"/>
    <n v="-0.16470000000000001"/>
    <n v="-1.6799999999999999E-2"/>
    <n v="-0.13980000000000001"/>
    <n v="-0.21440000000000001"/>
    <n v="2.9999999999999997E-4"/>
  </r>
  <r>
    <n v="2401"/>
    <s v="РУБИН, ООО"/>
    <x v="0"/>
    <m/>
    <s v="Стоматология"/>
    <x v="88"/>
    <s v="1057810296576"/>
    <s v="7810026970"/>
    <s v="Стоматологическая практика"/>
    <n v="95711000"/>
    <n v="116311000"/>
    <n v="137649000"/>
    <n v="173254000"/>
    <n v="194410000"/>
    <n v="2.24E-2"/>
    <n v="3.5700000000000003E-2"/>
    <n v="0.1072"/>
    <n v="0.13719999999999999"/>
    <n v="0.15110000000000001"/>
    <n v="-1.06E-2"/>
    <n v="-1.6199999999999999E-2"/>
    <n v="-2.3E-3"/>
    <m/>
    <m/>
  </r>
  <r>
    <n v="2402"/>
    <s v="МСЧ ВАНАДИЙ, ООО"/>
    <x v="8"/>
    <m/>
    <m/>
    <x v="88"/>
    <s v="1076615000769"/>
    <s v="6615011343"/>
    <s v="Деятельность больничных организаций"/>
    <n v="127700000"/>
    <n v="140216000"/>
    <n v="174959000"/>
    <n v="192032000"/>
    <n v="194279000"/>
    <n v="-0.19700000000000001"/>
    <n v="-0.1928"/>
    <n v="-0.1812"/>
    <n v="-0.22819999999999999"/>
    <n v="-0.31"/>
    <n v="5.7999999999999996E-3"/>
    <n v="0.02"/>
    <n v="3.5200000000000002E-2"/>
    <n v="4.82E-2"/>
    <n v="-1.5699999999999999E-2"/>
  </r>
  <r>
    <n v="2403"/>
    <s v="МОДУС ВИВЕНДИ, ООО"/>
    <x v="8"/>
    <m/>
    <m/>
    <x v="88"/>
    <s v="1176501010432"/>
    <s v="6501295959"/>
    <s v="Деятельность больничных организаций"/>
    <n v="35039000"/>
    <n v="39740000"/>
    <n v="98372000"/>
    <n v="167219000"/>
    <n v="194273000"/>
    <n v="-0.2039"/>
    <n v="-0.1313"/>
    <n v="1.6500000000000001E-2"/>
    <n v="0.14000000000000001"/>
    <n v="3.9899999999999998E-2"/>
    <n v="-0.2132"/>
    <n v="-0.1459"/>
    <n v="4.7000000000000002E-3"/>
    <n v="0.13350000000000001"/>
    <n v="3.0700000000000002E-2"/>
  </r>
  <r>
    <n v="2404"/>
    <s v="МЕДИЦИНСКИЙ ЦЕНТР СЕМЬЯ, ООО"/>
    <x v="8"/>
    <m/>
    <m/>
    <x v="88"/>
    <s v="1120280042563"/>
    <s v="0274170477"/>
    <s v="Деятельность больничных организаций"/>
    <n v="138384000"/>
    <n v="147899000"/>
    <n v="170644000"/>
    <n v="186958000"/>
    <n v="194229000"/>
    <n v="0.53190000000000004"/>
    <n v="0.50829999999999997"/>
    <n v="0.49540000000000001"/>
    <n v="0.43880000000000002"/>
    <n v="0.37640000000000001"/>
    <m/>
    <m/>
    <m/>
    <m/>
    <m/>
  </r>
  <r>
    <n v="2405"/>
    <s v="КЛИНИКО-ДИАГНОСТИЧЕСКАЯ ЛАБОРАТОРИЯ САДКО, ООО"/>
    <x v="8"/>
    <m/>
    <m/>
    <x v="88"/>
    <s v="1175275046264"/>
    <s v="5262349616"/>
    <s v="Деятельность в области медицины прочая"/>
    <n v="76431000"/>
    <n v="120001000"/>
    <n v="170362000"/>
    <n v="170781000"/>
    <n v="194145000"/>
    <n v="0.1164"/>
    <n v="2.5600000000000001E-2"/>
    <n v="1.4E-2"/>
    <n v="1.2500000000000001E-2"/>
    <n v="1.6799999999999999E-2"/>
    <n v="0.1021"/>
    <n v="6.6E-3"/>
    <n v="4.1000000000000003E-3"/>
    <n v="4.1000000000000003E-3"/>
    <m/>
  </r>
  <r>
    <n v="2406"/>
    <s v="НАША СТОМАТОЛОГИЯ 2, ООО"/>
    <x v="0"/>
    <m/>
    <s v="Стоматология"/>
    <x v="88"/>
    <s v="1217800117700"/>
    <s v="7813655711"/>
    <s v="Стоматологическая практика"/>
    <m/>
    <n v="4546000"/>
    <n v="55195000"/>
    <n v="165533000"/>
    <n v="193967000"/>
    <m/>
    <n v="9.5899999999999999E-2"/>
    <n v="4.5999999999999999E-2"/>
    <n v="4.6100000000000002E-2"/>
    <n v="0.1099"/>
    <m/>
    <m/>
    <m/>
    <m/>
    <m/>
  </r>
  <r>
    <n v="2407"/>
    <s v="ГУБЕРНСКИЙ ЛЕКАРЬ, ООО"/>
    <x v="8"/>
    <m/>
    <m/>
    <x v="88"/>
    <s v="1025100834021"/>
    <s v="5190410114"/>
    <s v="Общая врачебная практика"/>
    <n v="139290000"/>
    <n v="155099000"/>
    <n v="164745000"/>
    <n v="180912000"/>
    <n v="193876000"/>
    <n v="0.24260000000000001"/>
    <n v="0.36249999999999999"/>
    <n v="3.6999999999999998E-2"/>
    <n v="0.1075"/>
    <n v="0.1321"/>
    <n v="0.22359999999999999"/>
    <n v="0.3473"/>
    <n v="2.9100000000000001E-2"/>
    <n v="0.10199999999999999"/>
    <n v="0.1226"/>
  </r>
  <r>
    <n v="2408"/>
    <s v="ВЭД- ИНФОРМ, ООО"/>
    <x v="0"/>
    <m/>
    <s v="Стоматология"/>
    <x v="88"/>
    <s v="1022201527886"/>
    <s v="2224066562"/>
    <s v="Стоматологическая практика"/>
    <n v="113336000"/>
    <n v="158419000"/>
    <n v="162005000"/>
    <n v="184725000"/>
    <n v="193873000"/>
    <n v="-2.1399999999999999E-2"/>
    <n v="8.3999999999999995E-3"/>
    <n v="-1.18E-2"/>
    <n v="-0.11020000000000001"/>
    <n v="-4.6199999999999998E-2"/>
    <n v="-3.9E-2"/>
    <n v="-3.5999999999999999E-3"/>
    <n v="-2.4500000000000001E-2"/>
    <n v="-0.13619999999999999"/>
    <n v="-5.3499999999999999E-2"/>
  </r>
  <r>
    <n v="2409"/>
    <s v="ЦМСИН, ООО"/>
    <x v="0"/>
    <m/>
    <s v="Стоматология"/>
    <x v="88"/>
    <s v="1067746757715"/>
    <s v="7704605319"/>
    <s v="Стоматологическая практика"/>
    <n v="132600000"/>
    <n v="166511000"/>
    <n v="150825000"/>
    <n v="169798000"/>
    <n v="193757000"/>
    <n v="8.9999999999999998E-4"/>
    <n v="9.0800000000000006E-2"/>
    <n v="4.5199999999999997E-2"/>
    <n v="3.61E-2"/>
    <n v="1.67E-2"/>
    <n v="-2.0000000000000001E-4"/>
    <n v="-2.7000000000000001E-3"/>
    <m/>
    <m/>
    <m/>
  </r>
  <r>
    <n v="2410"/>
    <s v="ИВАСТРАМЕД, ООО МЦ"/>
    <x v="8"/>
    <m/>
    <m/>
    <x v="88"/>
    <s v="1023700530171"/>
    <s v="3731035389"/>
    <s v="Деятельность больничных организаций"/>
    <n v="96845000"/>
    <n v="119248000"/>
    <n v="135256000"/>
    <n v="155136000"/>
    <n v="193699000"/>
    <n v="0.2228"/>
    <n v="0.2145"/>
    <n v="0.16400000000000001"/>
    <n v="0.2291"/>
    <n v="0.1734"/>
    <n v="0.29570000000000002"/>
    <n v="0.16120000000000001"/>
    <n v="9.9000000000000005E-2"/>
    <n v="0.16400000000000001"/>
    <n v="0.1128"/>
  </r>
  <r>
    <n v="2411"/>
    <s v="СТОМАТОЛОГИЯ НА ВОССТАНИЯ, ООО"/>
    <x v="0"/>
    <m/>
    <s v="Стоматология"/>
    <x v="88"/>
    <s v="1081690066820"/>
    <s v="1658103590"/>
    <s v="Стоматологическая практика"/>
    <n v="145880000"/>
    <n v="154611000"/>
    <n v="172719000"/>
    <n v="174614000"/>
    <n v="193690000"/>
    <n v="0.13439999999999999"/>
    <n v="0.13289999999999999"/>
    <n v="0.1089"/>
    <n v="7.4399999999999994E-2"/>
    <n v="6.6500000000000004E-2"/>
    <n v="0.1384"/>
    <n v="6.7400000000000002E-2"/>
    <n v="9.3799999999999994E-2"/>
    <n v="6.0999999999999999E-2"/>
    <m/>
  </r>
  <r>
    <n v="2412"/>
    <s v="МЕДЛАЙТ, ООО"/>
    <x v="8"/>
    <m/>
    <m/>
    <x v="88"/>
    <s v="1146501007839"/>
    <s v="6501270506"/>
    <s v="Деятельность больничных организаций"/>
    <n v="190053000"/>
    <n v="193959000"/>
    <n v="182068000"/>
    <n v="187245000"/>
    <n v="193680000"/>
    <n v="6.2799999999999995E-2"/>
    <n v="0.1033"/>
    <n v="5.8700000000000002E-2"/>
    <n v="6.8500000000000005E-2"/>
    <n v="0.13139999999999999"/>
    <m/>
    <n v="-9.1000000000000004E-3"/>
    <n v="-1.2E-2"/>
    <n v="-1.5800000000000002E-2"/>
    <n v="-8.0000000000000002E-3"/>
  </r>
  <r>
    <n v="2413"/>
    <s v="ЮВИМЕД, ООО"/>
    <x v="8"/>
    <m/>
    <m/>
    <x v="88"/>
    <s v="1227700332584"/>
    <s v="9703091865"/>
    <s v="Специальная врачебная практика"/>
    <m/>
    <n v="1169000"/>
    <n v="87642000"/>
    <n v="113614000"/>
    <n v="193550000"/>
    <m/>
    <n v="-11.298500000000001"/>
    <n v="-0.53900000000000003"/>
    <n v="-0.70509999999999995"/>
    <n v="-0.2752"/>
    <m/>
    <n v="-1.6099000000000001"/>
    <n v="-0.15290000000000001"/>
    <n v="-0.20860000000000001"/>
    <n v="-0.1769"/>
  </r>
  <r>
    <n v="2414"/>
    <s v="КЛИНИКА МАНУАЛЬНОЙ МЕДИЦИНЫ, ООО"/>
    <x v="8"/>
    <m/>
    <m/>
    <x v="88"/>
    <s v="5157746179157"/>
    <s v="7724346704"/>
    <s v="Деятельность больничных организаций"/>
    <n v="87800000"/>
    <n v="110962000"/>
    <n v="126034000"/>
    <n v="174337000"/>
    <n v="193544000"/>
    <n v="9.2999999999999999E-2"/>
    <n v="2.5100000000000001E-2"/>
    <n v="2.4400000000000002E-2"/>
    <n v="0.16520000000000001"/>
    <n v="0.1027"/>
    <m/>
    <m/>
    <m/>
    <m/>
    <m/>
  </r>
  <r>
    <n v="2415"/>
    <s v="КАПСУЛА, ООО"/>
    <x v="8"/>
    <m/>
    <m/>
    <x v="88"/>
    <s v="1227700566444"/>
    <s v="9729329985"/>
    <s v="Деятельность в области медицины прочая, не включенная в другие группировки"/>
    <m/>
    <m/>
    <m/>
    <n v="191364000"/>
    <n v="193515000"/>
    <m/>
    <m/>
    <m/>
    <n v="0.15140000000000001"/>
    <n v="2.4799999999999999E-2"/>
    <m/>
    <m/>
    <m/>
    <n v="-6.6E-3"/>
    <n v="-4.3E-3"/>
  </r>
  <r>
    <n v="2416"/>
    <s v="НОРАДЭНТ, ООО"/>
    <x v="0"/>
    <m/>
    <s v="Стоматология"/>
    <x v="88"/>
    <s v="1177746580440"/>
    <s v="9715303627"/>
    <s v="Стоматологическая практика"/>
    <n v="39583000"/>
    <n v="55172000"/>
    <n v="88289000"/>
    <n v="137214000"/>
    <n v="193501000"/>
    <n v="0.13200000000000001"/>
    <n v="0.15590000000000001"/>
    <n v="0.1699"/>
    <n v="0.23580000000000001"/>
    <n v="0.15559999999999999"/>
    <n v="0.11210000000000001"/>
    <n v="0.1303"/>
    <n v="0.14510000000000001"/>
    <n v="0.17849999999999999"/>
    <m/>
  </r>
  <r>
    <n v="2417"/>
    <s v="ЛИБЕРТИ, ООО"/>
    <x v="0"/>
    <m/>
    <s v="Стоматология"/>
    <x v="88"/>
    <s v="1175027001984"/>
    <s v="5027249019"/>
    <s v="Стоматологическая практика"/>
    <n v="66048000"/>
    <n v="93651000"/>
    <n v="128735000"/>
    <n v="164716000"/>
    <n v="193410000"/>
    <n v="0.2271"/>
    <n v="5.1799999999999999E-2"/>
    <n v="0.1552"/>
    <n v="0.104"/>
    <n v="0.3352"/>
    <m/>
    <m/>
    <m/>
    <m/>
    <n v="-2.0199999999999999E-2"/>
  </r>
  <r>
    <n v="2418"/>
    <s v="ПЕРВАЯ СЕМЕЙНАЯ СТОМАТОЛОГИЯ, ООО"/>
    <x v="0"/>
    <m/>
    <s v="Стоматология"/>
    <x v="88"/>
    <s v="1183025006416"/>
    <s v="3019025170"/>
    <s v="Стоматологическая практика"/>
    <n v="76047000"/>
    <n v="83427000"/>
    <n v="152820000"/>
    <n v="177456000"/>
    <n v="193334000"/>
    <n v="-0.13350000000000001"/>
    <n v="-0.17330000000000001"/>
    <n v="0.23899999999999999"/>
    <n v="4.6300000000000001E-2"/>
    <n v="0.22559999999999999"/>
    <m/>
    <m/>
    <m/>
    <m/>
    <n v="-3.2800000000000003E-2"/>
  </r>
  <r>
    <n v="2419"/>
    <s v="НЕХАМА, ООО САНАТОРИЙ"/>
    <x v="6"/>
    <m/>
    <m/>
    <x v="88"/>
    <s v="1111690013049"/>
    <s v="1660150678"/>
    <s v="Деятельность санаторно-курортных организаций"/>
    <n v="114032000"/>
    <n v="131095000"/>
    <n v="146951000"/>
    <n v="165432000"/>
    <n v="193333000"/>
    <n v="2.6100000000000002E-2"/>
    <n v="-1.4800000000000001E-2"/>
    <n v="-2.3E-3"/>
    <n v="-6.1199999999999997E-2"/>
    <n v="0.40910000000000002"/>
    <n v="4.3900000000000002E-2"/>
    <n v="4.2900000000000001E-2"/>
    <n v="3.7999999999999999E-2"/>
    <n v="1.44E-2"/>
    <n v="0.37280000000000002"/>
  </r>
  <r>
    <n v="2420"/>
    <s v="СТОМАТОЛОГИЯ НА ДРОВЯНОМ, ООО"/>
    <x v="0"/>
    <m/>
    <s v="Стоматология"/>
    <x v="88"/>
    <s v="1097746101265"/>
    <s v="7705881946"/>
    <s v="Стоматологическая практика"/>
    <n v="101663000"/>
    <n v="144198000"/>
    <n v="148826000"/>
    <n v="177423000"/>
    <n v="193223000"/>
    <n v="9.01E-2"/>
    <n v="0.1148"/>
    <n v="0.23280000000000001"/>
    <n v="0.2044"/>
    <n v="0.3735"/>
    <m/>
    <n v="0.1026"/>
    <m/>
    <m/>
    <m/>
  </r>
  <r>
    <n v="2421"/>
    <s v="ЦИМ, ООО"/>
    <x v="8"/>
    <m/>
    <m/>
    <x v="88"/>
    <s v="1107453011005"/>
    <s v="7453224731"/>
    <s v="Деятельность в области здравоохранения"/>
    <m/>
    <m/>
    <n v="41600000"/>
    <n v="86337000"/>
    <n v="193209000"/>
    <m/>
    <m/>
    <n v="0.1048"/>
    <n v="0.11600000000000001"/>
    <n v="0.49409999999999998"/>
    <m/>
    <m/>
    <m/>
    <m/>
    <m/>
  </r>
  <r>
    <n v="2422"/>
    <s v="МЦ СОВА КОМФОРТ, АО"/>
    <x v="0"/>
    <s v="Многопрофильная"/>
    <s v="косметология и дерматология, гинекология и эстетическая гинекология, эндокринология, ментальное здоровье, мануальная терапия и неврология, гастроэнтерология"/>
    <x v="179"/>
    <s v="1106455001443"/>
    <s v="6455052204"/>
    <s v="Деятельность больничных организаций"/>
    <n v="42625000"/>
    <n v="98150000"/>
    <n v="130756000"/>
    <n v="158343000"/>
    <n v="193200000"/>
    <n v="0.2324"/>
    <n v="0.2142"/>
    <n v="0.4037"/>
    <n v="0.37280000000000002"/>
    <n v="0.30980000000000002"/>
    <n v="8.14E-2"/>
    <n v="0.17119999999999999"/>
    <n v="0.38090000000000002"/>
    <n v="0.28889999999999999"/>
    <n v="0.24199999999999999"/>
  </r>
  <r>
    <n v="2423"/>
    <s v="ТВОЯ УЛЫБКА, ООО"/>
    <x v="0"/>
    <m/>
    <s v="Стоматология"/>
    <x v="88"/>
    <s v="1197847062467"/>
    <s v="7810752900"/>
    <s v="Стоматологическая практика"/>
    <n v="123172000"/>
    <n v="144030000"/>
    <n v="137198000"/>
    <n v="166288000"/>
    <n v="193124000"/>
    <n v="0.22289999999999999"/>
    <n v="0.11459999999999999"/>
    <n v="0.15279999999999999"/>
    <n v="8.5199999999999998E-2"/>
    <n v="-0.10920000000000001"/>
    <m/>
    <n v="9.8199999999999996E-2"/>
    <n v="0.1381"/>
    <n v="6.9500000000000006E-2"/>
    <n v="-0.1323"/>
  </r>
  <r>
    <n v="2424"/>
    <s v="АРС МЕДИКА ЦЕНТР, ООО"/>
    <x v="8"/>
    <m/>
    <m/>
    <x v="88"/>
    <s v="1183926012841"/>
    <s v="3906368712"/>
    <s v="Деятельность больничных организаций"/>
    <n v="49982000"/>
    <n v="90882000"/>
    <n v="146451000"/>
    <n v="181391000"/>
    <n v="193117000"/>
    <n v="0.50209999999999999"/>
    <n v="0.1091"/>
    <n v="0.372"/>
    <n v="0.41849999999999998"/>
    <n v="0.16109999999999999"/>
    <n v="-2.0999999999999999E-3"/>
    <n v="-7.6899999999999996E-2"/>
    <n v="-3.2800000000000003E-2"/>
    <n v="-8.5000000000000006E-3"/>
    <m/>
  </r>
  <r>
    <n v="2425"/>
    <s v="ММЦ, ООО"/>
    <x v="8"/>
    <m/>
    <m/>
    <x v="88"/>
    <s v="1210500016704"/>
    <s v="0572029840"/>
    <s v="Деятельность больничных организаций"/>
    <m/>
    <n v="290000"/>
    <n v="23577000"/>
    <n v="79981000"/>
    <n v="193078000"/>
    <m/>
    <n v="-16.451699999999999"/>
    <n v="0.4446"/>
    <n v="0.25840000000000002"/>
    <n v="0.50409999999999999"/>
    <m/>
    <m/>
    <m/>
    <m/>
    <m/>
  </r>
  <r>
    <n v="2426"/>
    <s v="БМК, ООО"/>
    <x v="0"/>
    <m/>
    <s v="Стоматология"/>
    <x v="88"/>
    <s v="1123804001529"/>
    <s v="3804048456"/>
    <s v="Стоматологическая практика"/>
    <n v="150660000"/>
    <n v="187687000"/>
    <n v="186617000"/>
    <n v="232116000"/>
    <n v="193036000"/>
    <n v="0.2258"/>
    <n v="0.32600000000000001"/>
    <n v="8.1799999999999998E-2"/>
    <n v="0.22409999999999999"/>
    <n v="5.5999999999999999E-3"/>
    <n v="0.2165"/>
    <n v="0.30940000000000001"/>
    <n v="6.8099999999999994E-2"/>
    <n v="0.19700000000000001"/>
    <n v="4.7000000000000002E-3"/>
  </r>
  <r>
    <n v="2427"/>
    <s v="КЛИНИКА ИСТОЧНИК, ООО"/>
    <x v="8"/>
    <m/>
    <m/>
    <x v="88"/>
    <s v="1197456029385"/>
    <s v="7448218838"/>
    <s v="Специальная врачебная практика"/>
    <n v="45134000"/>
    <n v="105544000"/>
    <n v="144307000"/>
    <n v="164138000"/>
    <n v="193030000"/>
    <n v="-4.4501999999999997"/>
    <n v="-1.6414"/>
    <n v="-0.9879"/>
    <n v="-0.78539999999999999"/>
    <n v="-0.60319999999999996"/>
    <m/>
    <m/>
    <m/>
    <m/>
    <m/>
  </r>
  <r>
    <n v="2428"/>
    <s v="АЛЬФАДЕНТ, ООО"/>
    <x v="0"/>
    <m/>
    <s v="Стоматология"/>
    <x v="88"/>
    <s v="1065609011434"/>
    <s v="5609049428"/>
    <s v="Стоматологическая практика"/>
    <n v="73567000"/>
    <n v="82477000"/>
    <n v="107753000"/>
    <n v="140156000"/>
    <n v="193019000"/>
    <n v="3.6999999999999998E-2"/>
    <n v="0.1152"/>
    <n v="8.8999999999999996E-2"/>
    <n v="5.0299999999999997E-2"/>
    <n v="5.0999999999999997E-2"/>
    <m/>
    <m/>
    <m/>
    <m/>
    <m/>
  </r>
  <r>
    <n v="2429"/>
    <s v="УЛЫБКА, ООО"/>
    <x v="0"/>
    <m/>
    <s v="Стоматология"/>
    <x v="88"/>
    <s v="1035000701614"/>
    <s v="5001011269"/>
    <s v="Стоматологическая практика"/>
    <n v="53489000"/>
    <n v="98497000"/>
    <n v="133822000"/>
    <n v="162283000"/>
    <n v="192982000"/>
    <n v="3.8E-3"/>
    <n v="6.0699999999999997E-2"/>
    <n v="3.27E-2"/>
    <n v="3.5700000000000003E-2"/>
    <n v="3.7199999999999997E-2"/>
    <n v="-5.1000000000000004E-3"/>
    <n v="-1.6000000000000001E-3"/>
    <n v="-2.9999999999999997E-4"/>
    <m/>
    <n v="-6.1999999999999998E-3"/>
  </r>
  <r>
    <n v="2430"/>
    <s v="АЙКЬЮДЕНТАЛ, ООО"/>
    <x v="0"/>
    <m/>
    <s v="Стоматология"/>
    <x v="88"/>
    <s v="1191690044149"/>
    <s v="1650379405"/>
    <s v="Стоматологическая практика"/>
    <n v="38418000"/>
    <n v="71875000"/>
    <n v="106464000"/>
    <n v="164675000"/>
    <n v="192934000"/>
    <n v="0.11890000000000001"/>
    <n v="0.12570000000000001"/>
    <n v="0.35339999999999999"/>
    <n v="0.15060000000000001"/>
    <n v="0.43819999999999998"/>
    <m/>
    <m/>
    <m/>
    <m/>
    <m/>
  </r>
  <r>
    <n v="2431"/>
    <s v="АКСОНА, ООО"/>
    <x v="8"/>
    <m/>
    <m/>
    <x v="88"/>
    <s v="1107746872166"/>
    <s v="7719762603"/>
    <s v="Общая врачебная практика"/>
    <n v="52729000"/>
    <n v="78617000"/>
    <n v="110576000"/>
    <n v="135739000"/>
    <n v="192834000"/>
    <n v="2.1000000000000001E-2"/>
    <n v="3.0599999999999999E-2"/>
    <n v="9.2899999999999996E-2"/>
    <n v="9.9000000000000005E-2"/>
    <n v="8.1699999999999995E-2"/>
    <m/>
    <n v="-7.3000000000000001E-3"/>
    <n v="-3.8E-3"/>
    <n v="-2.3E-3"/>
    <n v="-4.4999999999999997E-3"/>
  </r>
  <r>
    <n v="2432"/>
    <s v="САНАТОРИЙ БЕЛЫЙ КАМЕНЬ, ООО"/>
    <x v="6"/>
    <m/>
    <m/>
    <x v="88"/>
    <s v="1126683000124"/>
    <s v="6683000090"/>
    <s v="Деятельность санаторно-курортных организаций"/>
    <n v="69187000"/>
    <n v="105756000"/>
    <n v="123966000"/>
    <n v="160721000"/>
    <n v="192833000"/>
    <n v="-0.1137"/>
    <n v="1.9300000000000001E-2"/>
    <n v="3.9399999999999998E-2"/>
    <n v="5.2499999999999998E-2"/>
    <n v="2.75E-2"/>
    <n v="-1.9E-3"/>
    <n v="-1E-3"/>
    <n v="-1.1999999999999999E-3"/>
    <n v="-6.9999999999999999E-4"/>
    <n v="-5.0000000000000001E-4"/>
  </r>
  <r>
    <n v="2433"/>
    <s v="КРОНА, ООО"/>
    <x v="8"/>
    <m/>
    <m/>
    <x v="88"/>
    <s v="5157746174120"/>
    <s v="7726364240"/>
    <s v="Деятельность больничных организаций"/>
    <n v="97403000"/>
    <n v="97706000"/>
    <n v="154718000"/>
    <n v="168280000"/>
    <n v="192830000"/>
    <n v="0.1051"/>
    <n v="2.5600000000000001E-2"/>
    <n v="7.5899999999999995E-2"/>
    <n v="7.9399999999999998E-2"/>
    <n v="4.1999999999999997E-3"/>
    <m/>
    <m/>
    <m/>
    <m/>
    <n v="5.4000000000000003E-3"/>
  </r>
  <r>
    <n v="2434"/>
    <s v="ВАЛЕНТИНА, ООО СТОМАТОЛОГИЧЕСКАЯ КЛИНИКА"/>
    <x v="0"/>
    <m/>
    <s v="Стоматология"/>
    <x v="88"/>
    <s v="1188617008931"/>
    <s v="8610008340"/>
    <s v="Стоматологическая практика"/>
    <n v="121958000"/>
    <n v="141654000"/>
    <n v="172979000"/>
    <n v="173054000"/>
    <n v="192824000"/>
    <n v="9.3100000000000002E-2"/>
    <n v="4.3700000000000003E-2"/>
    <n v="5.5899999999999998E-2"/>
    <n v="4.4999999999999998E-2"/>
    <n v="7.22E-2"/>
    <m/>
    <m/>
    <m/>
    <m/>
    <m/>
  </r>
  <r>
    <n v="2435"/>
    <s v="ЗДОРОВЬЕ, ООО ЦСВМП"/>
    <x v="8"/>
    <m/>
    <m/>
    <x v="88"/>
    <s v="1112223015145"/>
    <s v="2222800361"/>
    <s v="Деятельность больничных организаций"/>
    <n v="73056000"/>
    <n v="97889000"/>
    <n v="117141000"/>
    <n v="146120000"/>
    <n v="192765000"/>
    <n v="0.1782"/>
    <n v="0.20399999999999999"/>
    <n v="0.15770000000000001"/>
    <n v="0.17030000000000001"/>
    <n v="-3.8899999999999997E-2"/>
    <m/>
    <m/>
    <m/>
    <m/>
    <m/>
  </r>
  <r>
    <n v="2436"/>
    <s v="КИН, ООО"/>
    <x v="8"/>
    <m/>
    <m/>
    <x v="88"/>
    <s v="1190280006883"/>
    <s v="0276939084"/>
    <s v="Деятельность больничных организаций"/>
    <n v="61459000"/>
    <n v="93076000"/>
    <n v="110884000"/>
    <n v="130841000"/>
    <n v="192713000"/>
    <n v="0.46439999999999998"/>
    <n v="0.318"/>
    <n v="0.2354"/>
    <n v="0.3049"/>
    <n v="0.40539999999999998"/>
    <m/>
    <m/>
    <m/>
    <m/>
    <m/>
  </r>
  <r>
    <n v="2437"/>
    <s v="ЦЕНТР НЕФРОЛОГИИ, ООО"/>
    <x v="8"/>
    <m/>
    <m/>
    <x v="88"/>
    <s v="1171690068747"/>
    <s v="1616030491"/>
    <s v="Деятельность больничных организаций"/>
    <n v="105513000"/>
    <n v="112117000"/>
    <n v="126340000"/>
    <n v="146930000"/>
    <n v="192650000"/>
    <n v="3.2800000000000003E-2"/>
    <n v="5.9999999999999995E-4"/>
    <n v="4.2700000000000002E-2"/>
    <n v="5.74E-2"/>
    <n v="8.8300000000000003E-2"/>
    <m/>
    <m/>
    <m/>
    <m/>
    <m/>
  </r>
  <r>
    <n v="2438"/>
    <s v="СМАЙЛ, ООО"/>
    <x v="0"/>
    <m/>
    <s v="Стоматология"/>
    <x v="88"/>
    <s v="1235100002433"/>
    <s v="5110008555"/>
    <s v="Стоматологическая практика"/>
    <m/>
    <m/>
    <m/>
    <n v="155317000"/>
    <n v="192583000"/>
    <m/>
    <m/>
    <m/>
    <n v="6.7699999999999996E-2"/>
    <n v="5.1999999999999998E-2"/>
    <m/>
    <m/>
    <m/>
    <m/>
    <m/>
  </r>
  <r>
    <n v="2439"/>
    <s v="ДЕНТАЛ ПЛЮС, ООО"/>
    <x v="0"/>
    <m/>
    <s v="Стоматология"/>
    <x v="88"/>
    <s v="1204300003951"/>
    <s v="4345501534"/>
    <s v="Стоматологическая практика"/>
    <n v="30566000"/>
    <n v="40882000"/>
    <n v="79643000"/>
    <n v="131547000"/>
    <n v="192501000"/>
    <n v="0.29370000000000002"/>
    <n v="-7.6300000000000007E-2"/>
    <n v="6.3500000000000001E-2"/>
    <n v="6.6500000000000004E-2"/>
    <n v="2.4199999999999999E-2"/>
    <m/>
    <m/>
    <m/>
    <m/>
    <m/>
  </r>
  <r>
    <n v="2440"/>
    <s v="НБМЦ, ООО"/>
    <x v="8"/>
    <m/>
    <m/>
    <x v="88"/>
    <s v="1237700146573"/>
    <s v="9703135946"/>
    <s v="Общая врачебная практика"/>
    <m/>
    <m/>
    <n v="76573000"/>
    <n v="153716000"/>
    <n v="192458000"/>
    <m/>
    <m/>
    <n v="0.1019"/>
    <n v="0.19570000000000001"/>
    <n v="0.18870000000000001"/>
    <m/>
    <m/>
    <m/>
    <m/>
    <m/>
  </r>
  <r>
    <n v="2441"/>
    <s v="ДОКТОР ЛИНЗ-М, ООО"/>
    <x v="8"/>
    <m/>
    <m/>
    <x v="88"/>
    <s v="1067746814376"/>
    <s v="7718594346"/>
    <s v="Деятельность в области здравоохранения"/>
    <n v="35035000"/>
    <n v="106904000"/>
    <n v="147761000"/>
    <n v="173177000"/>
    <n v="192333000"/>
    <n v="8.8800000000000004E-2"/>
    <n v="0.37940000000000002"/>
    <n v="0.38950000000000001"/>
    <n v="0.374"/>
    <n v="0.34239999999999998"/>
    <m/>
    <n v="-6.4000000000000003E-3"/>
    <n v="-3.0000000000000001E-3"/>
    <n v="-1.2999999999999999E-3"/>
    <n v="-5.4000000000000003E-3"/>
  </r>
  <r>
    <n v="2442"/>
    <s v="ЦЯМУ, ООО"/>
    <x v="8"/>
    <m/>
    <m/>
    <x v="88"/>
    <s v="1180327008806"/>
    <s v="0326561731"/>
    <s v="Деятельность больничных организаций"/>
    <m/>
    <n v="7244000"/>
    <n v="119287000"/>
    <n v="172880000"/>
    <n v="192285000"/>
    <m/>
    <n v="-10.2639"/>
    <n v="-1.1299999999999999E-2"/>
    <n v="3.4599999999999999E-2"/>
    <n v="0.1053"/>
    <m/>
    <n v="-19.3535"/>
    <n v="-0.33710000000000001"/>
    <n v="-0.21540000000000001"/>
    <n v="-0.14860000000000001"/>
  </r>
  <r>
    <n v="2443"/>
    <s v="УЗ МСЧ, ООО"/>
    <x v="8"/>
    <m/>
    <m/>
    <x v="88"/>
    <s v="1086603000142"/>
    <s v="6603021033"/>
    <s v="Общая врачебная практика"/>
    <n v="133956000"/>
    <n v="141691000"/>
    <n v="154182000"/>
    <n v="176966000"/>
    <n v="192222000"/>
    <n v="0.1202"/>
    <n v="0.1421"/>
    <n v="0.16200000000000001"/>
    <n v="0.1623"/>
    <n v="0.1457"/>
    <n v="0.1072"/>
    <n v="0.1356"/>
    <n v="0.1411"/>
    <n v="0.13489999999999999"/>
    <n v="0.12130000000000001"/>
  </r>
  <r>
    <n v="2444"/>
    <s v="НАДЕЖДА, ООО"/>
    <x v="0"/>
    <m/>
    <s v="Стоматология"/>
    <x v="88"/>
    <s v="1027812404817"/>
    <s v="7827000352"/>
    <s v="Стоматологическая практика"/>
    <n v="47291000"/>
    <n v="63131000"/>
    <n v="83091000"/>
    <n v="130045000"/>
    <n v="192185000"/>
    <n v="0.32600000000000001"/>
    <n v="0.2278"/>
    <n v="0.28210000000000002"/>
    <n v="0.28139999999999998"/>
    <n v="0.25319999999999998"/>
    <m/>
    <m/>
    <m/>
    <m/>
    <m/>
  </r>
  <r>
    <n v="2445"/>
    <s v="ГАРАНТ-УРАЛМАШ, ООО"/>
    <x v="0"/>
    <m/>
    <s v="Стоматология"/>
    <x v="88"/>
    <s v="1136678005507"/>
    <s v="6678027843"/>
    <s v="Стоматологическая практика"/>
    <n v="69942000"/>
    <n v="93665000"/>
    <n v="119703000"/>
    <n v="167461000"/>
    <n v="192139000"/>
    <n v="0.1658"/>
    <n v="0.23960000000000001"/>
    <n v="0.26390000000000002"/>
    <n v="0.24979999999999999"/>
    <n v="1.9099999999999999E-2"/>
    <m/>
    <m/>
    <m/>
    <m/>
    <m/>
  </r>
  <r>
    <n v="2446"/>
    <s v="ЮНИФАРМ, ООО"/>
    <x v="8"/>
    <m/>
    <m/>
    <x v="88"/>
    <s v="1037789043071"/>
    <s v="7722502299"/>
    <s v="Деятельность больничных организаций"/>
    <n v="149477000"/>
    <n v="156198000"/>
    <n v="162519000"/>
    <n v="180001000"/>
    <n v="192106000"/>
    <n v="-4.99E-2"/>
    <n v="2.4799999999999999E-2"/>
    <n v="9.3799999999999994E-2"/>
    <n v="0.1211"/>
    <n v="9.1600000000000001E-2"/>
    <n v="-5.1499999999999997E-2"/>
    <n v="-0.13569999999999999"/>
    <n v="4.8000000000000001E-2"/>
    <n v="7.5499999999999998E-2"/>
    <n v="9.4799999999999995E-2"/>
  </r>
  <r>
    <n v="2447"/>
    <s v="БЬЮТИФУЛ, ООО"/>
    <x v="8"/>
    <m/>
    <m/>
    <x v="88"/>
    <s v="1217800008854"/>
    <s v="7840094977"/>
    <s v="Общая врачебная практика"/>
    <n v="3705000"/>
    <n v="39668000"/>
    <n v="96438000"/>
    <n v="130079000"/>
    <n v="192042000"/>
    <n v="-0.15329999999999999"/>
    <n v="0.21809999999999999"/>
    <n v="0.1799"/>
    <n v="0.113"/>
    <n v="7.0300000000000001E-2"/>
    <m/>
    <m/>
    <n v="-1.6000000000000001E-3"/>
    <n v="-0.01"/>
    <n v="-1.2699999999999999E-2"/>
  </r>
  <r>
    <n v="2448"/>
    <s v="СТОМАТОЛОГИЧЕСКАЯ КЛИНИКА МАН, ООО"/>
    <x v="0"/>
    <m/>
    <s v="Стоматология"/>
    <x v="88"/>
    <s v="1103254010463"/>
    <s v="3250515079"/>
    <s v="Стоматологическая практика"/>
    <n v="58976000"/>
    <n v="85426000"/>
    <n v="111213000"/>
    <n v="130783000"/>
    <n v="192040000"/>
    <n v="-0.05"/>
    <n v="0.25940000000000002"/>
    <n v="0.2384"/>
    <n v="0.12790000000000001"/>
    <n v="0.16309999999999999"/>
    <m/>
    <m/>
    <m/>
    <m/>
    <m/>
  </r>
  <r>
    <n v="2449"/>
    <s v="КЛИНИКА ГОВОРОВО, ООО"/>
    <x v="8"/>
    <m/>
    <m/>
    <x v="88"/>
    <s v="1073525013627"/>
    <s v="3525190879"/>
    <s v="Общая врачебная практика"/>
    <n v="120832000"/>
    <n v="129287000"/>
    <n v="152051000"/>
    <n v="164742000"/>
    <n v="191941000"/>
    <n v="8.2799999999999999E-2"/>
    <n v="3.6799999999999999E-2"/>
    <n v="5.3400000000000003E-2"/>
    <n v="2.4299999999999999E-2"/>
    <n v="-2.75E-2"/>
    <m/>
    <m/>
    <m/>
    <m/>
    <m/>
  </r>
  <r>
    <n v="2450"/>
    <s v="БЕЛЫЙ СЛОН, ООО"/>
    <x v="0"/>
    <m/>
    <s v="Стоматология"/>
    <x v="88"/>
    <s v="1147847391559"/>
    <s v="7813601762"/>
    <s v="Стоматологическая практика"/>
    <n v="85970000"/>
    <n v="104046000"/>
    <n v="136390000"/>
    <n v="187378000"/>
    <n v="191928000"/>
    <n v="0.1424"/>
    <n v="7.7600000000000002E-2"/>
    <n v="2.47E-2"/>
    <n v="3.9100000000000003E-2"/>
    <n v="0.22559999999999999"/>
    <m/>
    <m/>
    <m/>
    <m/>
    <m/>
  </r>
  <r>
    <n v="2451"/>
    <s v="КИДС СМАЙЛ, ООО"/>
    <x v="0"/>
    <m/>
    <s v="Стоматология"/>
    <x v="88"/>
    <s v="1187746977505"/>
    <s v="7703468268"/>
    <s v="Стоматологическая практика"/>
    <n v="78722000"/>
    <n v="101853000"/>
    <n v="130368000"/>
    <n v="160407000"/>
    <n v="191914000"/>
    <n v="7.7799999999999994E-2"/>
    <n v="0.21890000000000001"/>
    <n v="0.1857"/>
    <n v="1.2500000000000001E-2"/>
    <n v="5.8500000000000003E-2"/>
    <n v="-8.6199999999999999E-2"/>
    <n v="0.1477"/>
    <n v="-2.07E-2"/>
    <n v="-7.9299999999999995E-2"/>
    <n v="-7.2700000000000001E-2"/>
  </r>
  <r>
    <n v="2452"/>
    <s v="ЛЕЧЕБНО-ДИАГНОСТИЧЕСКИЙ ЦЕНТР ВЕРИС, ООО"/>
    <x v="8"/>
    <m/>
    <m/>
    <x v="88"/>
    <s v="1054316513591"/>
    <s v="4345095755"/>
    <s v="Деятельность больничных организаций"/>
    <n v="255510000"/>
    <n v="260674000"/>
    <n v="223675000"/>
    <n v="220300000"/>
    <n v="191859000"/>
    <n v="5.3100000000000001E-2"/>
    <n v="0.13650000000000001"/>
    <n v="5.9799999999999999E-2"/>
    <n v="7.0099999999999996E-2"/>
    <n v="1.2E-2"/>
    <n v="-1.2E-2"/>
    <n v="-1.1900000000000001E-2"/>
    <n v="-1.6999999999999999E-3"/>
    <m/>
    <m/>
  </r>
  <r>
    <n v="2453"/>
    <s v="ММЦ МЕДИКАЛ ОН ГРУП-ТЮМЕНЬ, ООО"/>
    <x v="0"/>
    <m/>
    <m/>
    <x v="88"/>
    <s v="1107232013096"/>
    <s v="7204153833"/>
    <s v="Деятельность больничных организаций"/>
    <n v="183414000"/>
    <n v="172081000"/>
    <n v="174040000"/>
    <n v="189403000"/>
    <n v="191795000"/>
    <n v="0.1447"/>
    <n v="0.19170000000000001"/>
    <n v="0.22270000000000001"/>
    <n v="0.21199999999999999"/>
    <n v="0.1542"/>
    <n v="0.13919999999999999"/>
    <n v="0.1668"/>
    <n v="0.19939999999999999"/>
    <n v="0.1963"/>
    <n v="5.9299999999999999E-2"/>
  </r>
  <r>
    <n v="2454"/>
    <s v="УЛЬТРАМЕД, ООО"/>
    <x v="8"/>
    <m/>
    <m/>
    <x v="88"/>
    <s v="1115256010319"/>
    <s v="5256106460"/>
    <s v="Общая врачебная практика"/>
    <n v="95256000"/>
    <n v="112253000"/>
    <n v="139720000"/>
    <n v="167656000"/>
    <n v="191700000"/>
    <n v="6.8999999999999999E-3"/>
    <n v="4.2599999999999999E-2"/>
    <n v="0.12509999999999999"/>
    <n v="7.9600000000000004E-2"/>
    <n v="6.4000000000000003E-3"/>
    <m/>
    <m/>
    <m/>
    <m/>
    <m/>
  </r>
  <r>
    <n v="2455"/>
    <s v="АБ, ООО"/>
    <x v="0"/>
    <m/>
    <s v="Стоматология"/>
    <x v="88"/>
    <s v="1197746419749"/>
    <s v="7727422632"/>
    <s v="Стоматологическая практика"/>
    <m/>
    <m/>
    <n v="39781000"/>
    <n v="39781000"/>
    <n v="191419000"/>
    <m/>
    <m/>
    <n v="4.0099999999999997E-2"/>
    <n v="4.0099999999999997E-2"/>
    <n v="4.48E-2"/>
    <m/>
    <m/>
    <m/>
    <m/>
    <m/>
  </r>
  <r>
    <n v="2456"/>
    <s v="ГРУППА МЕД КЛИНИК, ООО"/>
    <x v="8"/>
    <m/>
    <m/>
    <x v="88"/>
    <s v="1237700300969"/>
    <s v="7708418704"/>
    <s v="Деятельность в области медицины прочая"/>
    <m/>
    <m/>
    <n v="14073000"/>
    <n v="131040000"/>
    <n v="191338000"/>
    <m/>
    <m/>
    <n v="8.6099999999999996E-2"/>
    <n v="0.1091"/>
    <n v="0.26579999999999998"/>
    <m/>
    <m/>
    <m/>
    <m/>
    <n v="-1.6000000000000001E-3"/>
  </r>
  <r>
    <n v="2457"/>
    <s v="ДАНТИСТ, ООО"/>
    <x v="0"/>
    <m/>
    <s v="Стоматология"/>
    <x v="88"/>
    <s v="1025601932498"/>
    <s v="5614000604"/>
    <s v="Стоматологическая практика"/>
    <n v="82343000"/>
    <n v="106198000"/>
    <n v="130603000"/>
    <n v="157436000"/>
    <n v="191164000"/>
    <n v="0.25790000000000002"/>
    <n v="0.26900000000000002"/>
    <n v="0.33779999999999999"/>
    <n v="0.33639999999999998"/>
    <n v="0.34910000000000002"/>
    <m/>
    <m/>
    <m/>
    <m/>
    <m/>
  </r>
  <r>
    <n v="2458"/>
    <s v="ПЕРЕДЕЛКИНО, ООО КСЦ"/>
    <x v="6"/>
    <m/>
    <m/>
    <x v="88"/>
    <s v="1177746010584"/>
    <s v="9729049138"/>
    <s v="Деятельность санаторно-курортных организаций"/>
    <n v="80855000"/>
    <n v="123431000"/>
    <n v="139960000"/>
    <n v="168363000"/>
    <n v="191161000"/>
    <n v="-0.1283"/>
    <n v="8.6900000000000005E-2"/>
    <n v="0.1656"/>
    <n v="7.3200000000000001E-2"/>
    <n v="-5.7000000000000002E-3"/>
    <n v="-0.35060000000000002"/>
    <n v="-0.1779"/>
    <n v="3.1600000000000003E-2"/>
    <n v="-1.04E-2"/>
    <n v="-0.1459"/>
  </r>
  <r>
    <n v="2459"/>
    <s v="АССОЛЬ, ООО"/>
    <x v="8"/>
    <m/>
    <m/>
    <x v="88"/>
    <s v="1025201530408"/>
    <s v="5246003850"/>
    <s v="Общая врачебная практика"/>
    <n v="102024000"/>
    <n v="111288000"/>
    <n v="129701000"/>
    <n v="158555000"/>
    <n v="191113000"/>
    <n v="0.1105"/>
    <n v="-4.1099999999999998E-2"/>
    <n v="5.8599999999999999E-2"/>
    <n v="0.1789"/>
    <n v="0.20619999999999999"/>
    <n v="-5.1999999999999998E-3"/>
    <n v="-3.6400000000000002E-2"/>
    <n v="4.87E-2"/>
    <n v="6.2799999999999995E-2"/>
    <n v="0.19839999999999999"/>
  </r>
  <r>
    <n v="2460"/>
    <s v="ПРЕМИУМ МЕДИЦИНА, ООО"/>
    <x v="8"/>
    <m/>
    <m/>
    <x v="88"/>
    <s v="1226200002313"/>
    <s v="6234199223"/>
    <s v="Общая врачебная практика"/>
    <m/>
    <n v="10709000"/>
    <n v="58455000"/>
    <n v="120769000"/>
    <n v="191085000"/>
    <m/>
    <n v="-4.04"/>
    <n v="0.33579999999999999"/>
    <n v="0.18690000000000001"/>
    <n v="0.16539999999999999"/>
    <m/>
    <m/>
    <m/>
    <m/>
    <n v="-2.5000000000000001E-3"/>
  </r>
  <r>
    <n v="2461"/>
    <s v="ВОРКСИТИ, ООО"/>
    <x v="8"/>
    <m/>
    <m/>
    <x v="88"/>
    <s v="1157746618809"/>
    <s v="7730178141"/>
    <s v="Деятельность в области медицины прочая"/>
    <n v="122920000"/>
    <n v="143238000"/>
    <n v="150018000"/>
    <n v="186136000"/>
    <n v="191055000"/>
    <n v="0.33650000000000002"/>
    <n v="0.69579999999999997"/>
    <n v="0.70050000000000001"/>
    <n v="0.193"/>
    <n v="0.42259999999999998"/>
    <m/>
    <m/>
    <m/>
    <m/>
    <m/>
  </r>
  <r>
    <n v="2462"/>
    <s v="МЕДИЦИНСКИЙ ЦЕНТР МЕДЭКСПЕРТ-4, ООО"/>
    <x v="0"/>
    <m/>
    <m/>
    <x v="88"/>
    <s v="1093925001060"/>
    <s v="3906204376"/>
    <s v="Деятельность больничных организаций"/>
    <n v="179881000"/>
    <n v="172246000"/>
    <n v="197212000"/>
    <n v="209364000"/>
    <n v="191039000"/>
    <n v="0.47520000000000001"/>
    <n v="0.41089999999999999"/>
    <n v="0.39169999999999999"/>
    <n v="0.31769999999999998"/>
    <n v="8.9800000000000005E-2"/>
    <n v="-8.9999999999999998E-4"/>
    <m/>
    <m/>
    <m/>
    <m/>
  </r>
  <r>
    <n v="2463"/>
    <s v="КАТЛАБ-НН, ООО"/>
    <x v="8"/>
    <m/>
    <m/>
    <x v="88"/>
    <s v="1185275063566"/>
    <s v="5260459363"/>
    <s v="Деятельность больничных организаций"/>
    <n v="103206000"/>
    <n v="146102000"/>
    <n v="153477000"/>
    <n v="159343000"/>
    <n v="190897000"/>
    <n v="-0.18590000000000001"/>
    <n v="0.10050000000000001"/>
    <n v="0.14749999999999999"/>
    <n v="8.3699999999999997E-2"/>
    <n v="1.77E-2"/>
    <n v="-0.2011"/>
    <n v="9.8400000000000001E-2"/>
    <n v="0.125"/>
    <n v="7.5300000000000006E-2"/>
    <n v="8.8999999999999999E-3"/>
  </r>
  <r>
    <n v="2464"/>
    <s v="ПЯТЬ ЗВЁЗД, ООО"/>
    <x v="0"/>
    <m/>
    <s v="Стоматология"/>
    <x v="88"/>
    <s v="1055301008311"/>
    <s v="5321104120"/>
    <s v="Стоматологическая практика"/>
    <n v="85785000"/>
    <n v="94413000"/>
    <n v="129527000"/>
    <n v="203113000"/>
    <n v="190895000"/>
    <n v="0.15939999999999999"/>
    <n v="0.19700000000000001"/>
    <n v="0.1908"/>
    <n v="0.152"/>
    <n v="0.14460000000000001"/>
    <n v="-2.8000000000000001E-2"/>
    <n v="-2.0199999999999999E-2"/>
    <n v="-1.18E-2"/>
    <n v="-3.3999999999999998E-3"/>
    <n v="-5.7000000000000002E-3"/>
  </r>
  <r>
    <n v="2465"/>
    <s v="МЕДИКОМ, ООО"/>
    <x v="8"/>
    <m/>
    <m/>
    <x v="88"/>
    <s v="1094705004294"/>
    <s v="4705048070"/>
    <s v="Общая врачебная практика"/>
    <n v="84840000"/>
    <n v="102993000"/>
    <n v="128133000"/>
    <n v="150717000"/>
    <n v="190890000"/>
    <n v="6.4699999999999994E-2"/>
    <n v="-1.89E-2"/>
    <n v="9.4100000000000003E-2"/>
    <n v="2.9600000000000001E-2"/>
    <n v="-3.7199999999999997E-2"/>
    <m/>
    <m/>
    <m/>
    <m/>
    <m/>
  </r>
  <r>
    <n v="2466"/>
    <s v="ИНТЕРМЕДИКУМ ПЛЮС, ООО"/>
    <x v="8"/>
    <m/>
    <m/>
    <x v="88"/>
    <s v="1205000023095"/>
    <s v="5044118538"/>
    <s v="Деятельность больничных организаций"/>
    <n v="11439000"/>
    <n v="56589000"/>
    <n v="104781000"/>
    <n v="176561000"/>
    <n v="190720000"/>
    <n v="0.4138"/>
    <n v="0.1908"/>
    <n v="2.4E-2"/>
    <n v="0.12970000000000001"/>
    <n v="6.7799999999999999E-2"/>
    <m/>
    <m/>
    <m/>
    <m/>
    <m/>
  </r>
  <r>
    <n v="2467"/>
    <s v="ДЕНТАЛ-СЕРВИС НА БЛЮХЕРА 30, ООО"/>
    <x v="0"/>
    <m/>
    <s v="Стоматология"/>
    <x v="88"/>
    <s v="1075404032131"/>
    <s v="5404343806"/>
    <s v="Стоматологическая практика"/>
    <n v="95828000"/>
    <n v="122971000"/>
    <n v="137736000"/>
    <n v="169279000"/>
    <n v="190713000"/>
    <n v="-6.7900000000000002E-2"/>
    <n v="0.1173"/>
    <n v="7.7299999999999994E-2"/>
    <n v="0.1706"/>
    <n v="0.1241"/>
    <m/>
    <m/>
    <m/>
    <m/>
    <m/>
  </r>
  <r>
    <n v="2468"/>
    <s v="БЭБИ ВИТА ДЕНТ, ООО"/>
    <x v="0"/>
    <m/>
    <s v="Стоматология"/>
    <x v="88"/>
    <s v="5147746225149"/>
    <s v="7727846085"/>
    <s v="Стоматологическая практика"/>
    <n v="51408000"/>
    <n v="87656000"/>
    <n v="135915000"/>
    <n v="154828000"/>
    <n v="190657000"/>
    <n v="-9.7999999999999997E-3"/>
    <n v="0.4839"/>
    <n v="0.49680000000000002"/>
    <n v="0.48349999999999999"/>
    <n v="0.4002"/>
    <m/>
    <m/>
    <m/>
    <m/>
    <m/>
  </r>
  <r>
    <n v="2469"/>
    <s v="НЬЮ-ДЕНТ, ООО"/>
    <x v="0"/>
    <m/>
    <s v="Стоматология"/>
    <x v="88"/>
    <s v="1154827007620"/>
    <s v="4824007474"/>
    <s v="Стоматологическая практика"/>
    <n v="177000"/>
    <n v="16480000"/>
    <n v="81432000"/>
    <n v="166354000"/>
    <n v="190634000"/>
    <n v="-56.276800000000001"/>
    <n v="0.30609999999999998"/>
    <n v="-2.7000000000000001E-3"/>
    <m/>
    <n v="1.8200000000000001E-2"/>
    <n v="-67.785300000000007"/>
    <m/>
    <m/>
    <m/>
    <m/>
  </r>
  <r>
    <n v="2470"/>
    <s v="ВИЗУМ, ООО"/>
    <x v="8"/>
    <m/>
    <m/>
    <x v="88"/>
    <s v="1167746160988"/>
    <s v="7734377236"/>
    <s v="Общая врачебная практика"/>
    <n v="43082000"/>
    <n v="100614000"/>
    <n v="127668000"/>
    <n v="165802000"/>
    <n v="190502000"/>
    <n v="0.34499999999999997"/>
    <n v="0.41349999999999998"/>
    <n v="0.41089999999999999"/>
    <n v="0.3957"/>
    <n v="0.43240000000000001"/>
    <m/>
    <n v="-6.3E-3"/>
    <n v="-4.5999999999999999E-3"/>
    <n v="-3.5000000000000001E-3"/>
    <n v="-4.5999999999999999E-3"/>
  </r>
  <r>
    <n v="2471"/>
    <s v="МЕДИЦИНСКИЙ ЦЕНТР ВРТ, ООО"/>
    <x v="8"/>
    <m/>
    <m/>
    <x v="88"/>
    <s v="1027739307540"/>
    <s v="7707258247"/>
    <s v="Специальная врачебная практика"/>
    <n v="142860000"/>
    <n v="136525000"/>
    <n v="123942000"/>
    <n v="159705000"/>
    <n v="190290000"/>
    <n v="2.7000000000000001E-3"/>
    <n v="-3.5200000000000002E-2"/>
    <n v="1.2200000000000001E-2"/>
    <n v="4.7999999999999996E-3"/>
    <n v="1.52E-2"/>
    <m/>
    <m/>
    <m/>
    <m/>
    <m/>
  </r>
  <r>
    <n v="2472"/>
    <s v="ВИДЕНТИС, ООО"/>
    <x v="0"/>
    <m/>
    <s v="Стоматология"/>
    <x v="88"/>
    <s v="1157746900134"/>
    <s v="7751011030"/>
    <s v="Стоматологическая практика"/>
    <m/>
    <n v="83089000"/>
    <n v="118094000"/>
    <n v="164019000"/>
    <n v="190263000"/>
    <m/>
    <n v="0.21360000000000001"/>
    <n v="0.33629999999999999"/>
    <n v="0.2288"/>
    <n v="0.20630000000000001"/>
    <m/>
    <m/>
    <m/>
    <m/>
    <m/>
  </r>
  <r>
    <n v="2473"/>
    <s v="КЛИНИКА ЛЮДИ, ООО"/>
    <x v="8"/>
    <m/>
    <m/>
    <x v="88"/>
    <s v="1172375045974"/>
    <s v="2309155606"/>
    <s v="Специальная врачебная практика"/>
    <n v="65227000"/>
    <n v="56064000"/>
    <n v="116549000"/>
    <n v="147460000"/>
    <n v="190137000"/>
    <n v="0.1734"/>
    <n v="0.15659999999999999"/>
    <n v="0.21010000000000001"/>
    <n v="0.1832"/>
    <n v="0.1638"/>
    <m/>
    <m/>
    <m/>
    <m/>
    <m/>
  </r>
  <r>
    <n v="2474"/>
    <s v="ФАБРИКА УЛЫБОК, ООО"/>
    <x v="0"/>
    <m/>
    <s v="Стоматология"/>
    <x v="88"/>
    <s v="1135024003443"/>
    <s v="5024136391"/>
    <s v="Стоматологическая практика"/>
    <n v="166750000"/>
    <n v="175248000"/>
    <n v="182768000"/>
    <n v="178250000"/>
    <n v="190066000"/>
    <n v="2.4199999999999999E-2"/>
    <n v="5.1200000000000002E-2"/>
    <n v="6.08E-2"/>
    <n v="3.15E-2"/>
    <n v="4.0399999999999998E-2"/>
    <n v="2.3E-3"/>
    <m/>
    <m/>
    <m/>
    <m/>
  </r>
  <r>
    <n v="2475"/>
    <s v="ПРАКТИК-САМАРА, ООО"/>
    <x v="0"/>
    <m/>
    <s v="Стоматология"/>
    <x v="88"/>
    <s v="1136455001418"/>
    <s v="6455902980"/>
    <s v="Стоматологическая практика"/>
    <n v="106635000"/>
    <n v="119503000"/>
    <n v="138511000"/>
    <n v="163463000"/>
    <n v="190023000"/>
    <n v="8.8300000000000003E-2"/>
    <n v="8.6300000000000002E-2"/>
    <n v="6.7799999999999999E-2"/>
    <n v="6.88E-2"/>
    <n v="3.4500000000000003E-2"/>
    <m/>
    <m/>
    <m/>
    <m/>
    <m/>
  </r>
  <r>
    <n v="2476"/>
    <s v="ЦЕНТР ЦИФРОВОЙ ИМПЛАНТАЦИИ И ПРОТЕЗИРОВАНИЯ, ООО"/>
    <x v="0"/>
    <m/>
    <s v="Стоматология"/>
    <x v="88"/>
    <s v="1227800134275"/>
    <s v="7814814668"/>
    <s v="Стоматологическая практика"/>
    <m/>
    <m/>
    <n v="79525000"/>
    <n v="144390000"/>
    <n v="190018000"/>
    <m/>
    <m/>
    <n v="0.23710000000000001"/>
    <n v="0.23"/>
    <n v="0.16070000000000001"/>
    <m/>
    <m/>
    <m/>
    <m/>
    <m/>
  </r>
  <r>
    <n v="2477"/>
    <s v="ЛЕОСТОМ, ООО"/>
    <x v="0"/>
    <m/>
    <s v="Стоматология"/>
    <x v="88"/>
    <s v="1091435006816"/>
    <s v="1435218276"/>
    <s v="Стоматологическая практика"/>
    <n v="68570000"/>
    <n v="88536000"/>
    <n v="98423000"/>
    <n v="119394000"/>
    <n v="190009000"/>
    <n v="0.158"/>
    <n v="0.21329999999999999"/>
    <n v="7.8600000000000003E-2"/>
    <n v="0.18240000000000001"/>
    <n v="0.30109999999999998"/>
    <n v="-5.2200000000000003E-2"/>
    <n v="-2.5899999999999999E-2"/>
    <n v="-1.8800000000000001E-2"/>
    <n v="-1.9699999999999999E-2"/>
    <n v="-4.1000000000000003E-3"/>
  </r>
  <r>
    <n v="2478"/>
    <s v="МЕДИЧИ ПЛЮС, ООО МЦ"/>
    <x v="8"/>
    <m/>
    <m/>
    <x v="88"/>
    <s v="1182375014700"/>
    <s v="2315296669"/>
    <s v="Деятельность больничных организаций"/>
    <n v="98533000"/>
    <n v="118751000"/>
    <n v="128640000"/>
    <n v="154336000"/>
    <n v="189935000"/>
    <n v="0.02"/>
    <n v="5.2600000000000001E-2"/>
    <n v="-3.5400000000000001E-2"/>
    <n v="4.1500000000000002E-2"/>
    <n v="2.2499999999999999E-2"/>
    <m/>
    <m/>
    <m/>
    <m/>
    <m/>
  </r>
  <r>
    <n v="2479"/>
    <s v="СДС КЛИНИК, ООО"/>
    <x v="0"/>
    <m/>
    <s v="Стоматология"/>
    <x v="88"/>
    <s v="1197847201419"/>
    <s v="7801672624"/>
    <s v="Стоматологическая практика"/>
    <n v="34718000"/>
    <n v="96165000"/>
    <n v="139620000"/>
    <n v="195927000"/>
    <n v="189863000"/>
    <n v="0.02"/>
    <n v="0.31850000000000001"/>
    <n v="0.40339999999999998"/>
    <n v="0.14149999999999999"/>
    <n v="0.20280000000000001"/>
    <m/>
    <m/>
    <m/>
    <m/>
    <m/>
  </r>
  <r>
    <n v="2480"/>
    <s v="ТАМБОВКУРОРТ, АО"/>
    <x v="6"/>
    <m/>
    <m/>
    <x v="88"/>
    <s v="1026801155435"/>
    <s v="6831005390"/>
    <s v="Деятельность санаторно-курортных организаций"/>
    <n v="87655000"/>
    <n v="171126000"/>
    <n v="180793000"/>
    <n v="196595000"/>
    <n v="189831000"/>
    <n v="-6.59E-2"/>
    <n v="0.20480000000000001"/>
    <n v="0.14280000000000001"/>
    <n v="0.13420000000000001"/>
    <n v="3.7900000000000003E-2"/>
    <n v="6.7500000000000004E-2"/>
    <n v="0.14599999999999999"/>
    <n v="0.11310000000000001"/>
    <n v="0.1429"/>
    <n v="2.1399999999999999E-2"/>
  </r>
  <r>
    <n v="2481"/>
    <s v="ИСКРАМЕДЛАБ, ООО"/>
    <x v="8"/>
    <m/>
    <m/>
    <x v="88"/>
    <s v="1217700191675"/>
    <s v="7714471336"/>
    <s v="Общая врачебная практика"/>
    <n v="7167000"/>
    <n v="30810000"/>
    <n v="41882000"/>
    <n v="62547000"/>
    <n v="189810000"/>
    <n v="-0.72689999999999999"/>
    <n v="3.44E-2"/>
    <n v="3.09E-2"/>
    <n v="5.2200000000000003E-2"/>
    <n v="9.06E-2"/>
    <n v="-2.8E-3"/>
    <n v="-1E-4"/>
    <m/>
    <m/>
    <m/>
  </r>
  <r>
    <n v="2482"/>
    <s v="КЛБ МЕДИКА, ООО"/>
    <x v="8"/>
    <m/>
    <m/>
    <x v="88"/>
    <s v="1127847470233"/>
    <s v="7842481668"/>
    <s v="Деятельность в области здравоохранения"/>
    <n v="26975000"/>
    <n v="28589000"/>
    <n v="43314000"/>
    <n v="113590000"/>
    <n v="189669000"/>
    <n v="0.30680000000000002"/>
    <n v="0.2326"/>
    <n v="-0.47739999999999999"/>
    <n v="-0.1201"/>
    <n v="-0.1052"/>
    <n v="-6.8099999999999994E-2"/>
    <n v="-5.45E-2"/>
    <n v="-9.8100000000000007E-2"/>
    <n v="-8.7300000000000003E-2"/>
    <n v="-0.27639999999999998"/>
  </r>
  <r>
    <n v="2483"/>
    <s v="БАЛТЗДРАВ НА ГОВОРОВА, ООО"/>
    <x v="8"/>
    <m/>
    <m/>
    <x v="88"/>
    <s v="1127847353017"/>
    <s v="7805593860"/>
    <s v="Общая врачебная практика"/>
    <n v="144996000"/>
    <n v="157611000"/>
    <n v="162259000"/>
    <n v="185442000"/>
    <n v="189625000"/>
    <n v="4.6199999999999998E-2"/>
    <n v="1.8700000000000001E-2"/>
    <n v="1.8200000000000001E-2"/>
    <n v="9.9500000000000005E-2"/>
    <n v="6.3E-2"/>
    <m/>
    <m/>
    <m/>
    <m/>
    <m/>
  </r>
  <r>
    <n v="2484"/>
    <s v="МЕДИНВЕСТ, ООО"/>
    <x v="0"/>
    <m/>
    <m/>
    <x v="649"/>
    <s v="1037402317677"/>
    <s v="7445011761"/>
    <s v="Специальная врачебная практика"/>
    <n v="93040000"/>
    <n v="113025000"/>
    <n v="145670000"/>
    <n v="173265000"/>
    <n v="189462000"/>
    <n v="0.22950000000000001"/>
    <n v="0.2717"/>
    <n v="0.3165"/>
    <n v="0.29220000000000002"/>
    <n v="0.22509999999999999"/>
    <n v="0.21609999999999999"/>
    <m/>
    <m/>
    <m/>
    <m/>
  </r>
  <r>
    <n v="2485"/>
    <s v="МЕДЮНИОН, ООО"/>
    <x v="8"/>
    <m/>
    <m/>
    <x v="88"/>
    <s v="1105248002793"/>
    <s v="5248030747"/>
    <s v="Деятельность больничных организаций"/>
    <n v="61037000"/>
    <n v="69062000"/>
    <n v="81171000"/>
    <n v="103343000"/>
    <n v="189435000"/>
    <n v="0.215"/>
    <n v="0.29770000000000002"/>
    <n v="0.2225"/>
    <n v="8.5599999999999996E-2"/>
    <n v="0.13650000000000001"/>
    <n v="-3.3000000000000002E-2"/>
    <n v="-3.49E-2"/>
    <n v="-3.2899999999999999E-2"/>
    <n v="-2.1000000000000001E-2"/>
    <n v="-9.4999999999999998E-3"/>
  </r>
  <r>
    <n v="2486"/>
    <s v="ДОВЕРИЕ, ООО МЛДЦ"/>
    <x v="8"/>
    <m/>
    <m/>
    <x v="88"/>
    <s v="1125543027895"/>
    <s v="5507230642"/>
    <s v="Деятельность в области здравоохранения"/>
    <n v="131033000"/>
    <n v="143138000"/>
    <n v="159591000"/>
    <n v="166184000"/>
    <n v="189350000"/>
    <n v="0.39100000000000001"/>
    <n v="0.48899999999999999"/>
    <n v="0.4738"/>
    <n v="0.35639999999999999"/>
    <n v="0.4173"/>
    <m/>
    <m/>
    <n v="-4.0000000000000002E-4"/>
    <m/>
    <m/>
  </r>
  <r>
    <n v="2487"/>
    <s v="ВЕРТЕБРОЦЕНТР, ООО"/>
    <x v="8"/>
    <m/>
    <m/>
    <x v="88"/>
    <s v="1186658045640"/>
    <s v="6686107122"/>
    <s v="Деятельность больничных организаций"/>
    <n v="43528000"/>
    <n v="48257000"/>
    <n v="69479000"/>
    <n v="117535000"/>
    <n v="189307000"/>
    <n v="0.2722"/>
    <n v="3.5000000000000003E-2"/>
    <n v="4.0300000000000002E-2"/>
    <n v="3.6299999999999999E-2"/>
    <n v="7.8700000000000006E-2"/>
    <n v="2.1499999999999998E-2"/>
    <m/>
    <n v="-2.5999999999999999E-3"/>
    <n v="-4.5999999999999999E-3"/>
    <n v="-8.0999999999999996E-3"/>
  </r>
  <r>
    <n v="2488"/>
    <s v="МЕД-ПРОФИ, ООО"/>
    <x v="8"/>
    <m/>
    <m/>
    <x v="88"/>
    <s v="1107325003356"/>
    <s v="7325096562"/>
    <s v="Деятельность в области здравоохранения"/>
    <n v="155967000"/>
    <n v="113173000"/>
    <n v="109954000"/>
    <n v="137237000"/>
    <n v="189271000"/>
    <n v="0.14829999999999999"/>
    <n v="8.8400000000000006E-2"/>
    <n v="8.9200000000000002E-2"/>
    <n v="0.12909999999999999"/>
    <n v="0.1542"/>
    <m/>
    <m/>
    <m/>
    <m/>
    <n v="0.16059999999999999"/>
  </r>
  <r>
    <n v="2489"/>
    <s v="ММЦ, ООО"/>
    <x v="8"/>
    <m/>
    <m/>
    <x v="88"/>
    <s v="1169658099456"/>
    <s v="6685118700"/>
    <s v="Деятельность больничных организаций"/>
    <n v="106799000"/>
    <n v="110655000"/>
    <n v="132932000"/>
    <n v="142066000"/>
    <n v="189082000"/>
    <n v="0.106"/>
    <n v="5.3100000000000001E-2"/>
    <n v="0.1948"/>
    <n v="0.10970000000000001"/>
    <n v="0.1613"/>
    <n v="0.14430000000000001"/>
    <n v="5.8599999999999999E-2"/>
    <n v="0.2074"/>
    <n v="7.1499999999999994E-2"/>
    <m/>
  </r>
  <r>
    <n v="2490"/>
    <s v="СТАР СМАЙЛ РОЗНИЦА, ООО"/>
    <x v="0"/>
    <m/>
    <s v="Стоматология"/>
    <x v="88"/>
    <s v="1187746358249"/>
    <s v="7733326736"/>
    <s v="Стоматологическая практика"/>
    <n v="65155000"/>
    <n v="44254000"/>
    <n v="87444000"/>
    <n v="177300000"/>
    <n v="189081000"/>
    <n v="-0.43099999999999999"/>
    <n v="5.9400000000000001E-2"/>
    <n v="8.7900000000000006E-2"/>
    <n v="0.20799999999999999"/>
    <n v="8.3599999999999994E-2"/>
    <m/>
    <m/>
    <m/>
    <m/>
    <n v="-2.92E-2"/>
  </r>
  <r>
    <n v="2491"/>
    <s v="ВЕРА, ООО"/>
    <x v="8"/>
    <m/>
    <m/>
    <x v="88"/>
    <s v="1026900549675"/>
    <s v="6905010214"/>
    <s v="Общая врачебная практика"/>
    <n v="113696000"/>
    <n v="99104000"/>
    <n v="124202000"/>
    <n v="142998000"/>
    <n v="189000000"/>
    <n v="0.21920000000000001"/>
    <n v="7.6899999999999996E-2"/>
    <n v="1.9800000000000002E-2"/>
    <n v="8.5999999999999993E-2"/>
    <n v="0.1208"/>
    <m/>
    <m/>
    <m/>
    <m/>
    <m/>
  </r>
  <r>
    <n v="2492"/>
    <s v="ПОЛИКЛИНИКА ЛАУС ДЕО, ООО"/>
    <x v="8"/>
    <m/>
    <m/>
    <x v="88"/>
    <s v="1176313019410"/>
    <s v="6316232263"/>
    <s v="Деятельность больничных организаций"/>
    <n v="70082000"/>
    <n v="82286000"/>
    <n v="102133000"/>
    <n v="139866000"/>
    <n v="188983000"/>
    <n v="8.72E-2"/>
    <n v="7.0000000000000007E-2"/>
    <n v="3.3599999999999998E-2"/>
    <n v="1.9400000000000001E-2"/>
    <n v="-3.8100000000000002E-2"/>
    <n v="-6.9999999999999999E-4"/>
    <n v="-2.0000000000000001E-4"/>
    <n v="-1E-4"/>
    <m/>
    <n v="-1E-3"/>
  </r>
  <r>
    <n v="2493"/>
    <s v="ПРОЗРЕНИЕ, ООО"/>
    <x v="8"/>
    <m/>
    <m/>
    <x v="88"/>
    <s v="1036301026398"/>
    <s v="6321103873"/>
    <s v="Общая врачебная практика"/>
    <n v="64279000"/>
    <n v="73424000"/>
    <n v="111756000"/>
    <n v="149353000"/>
    <n v="188973000"/>
    <n v="0.13519999999999999"/>
    <n v="7.2999999999999995E-2"/>
    <n v="0.27839999999999998"/>
    <n v="0.1226"/>
    <n v="1.1900000000000001E-2"/>
    <m/>
    <m/>
    <m/>
    <m/>
    <m/>
  </r>
  <r>
    <n v="2494"/>
    <s v="СТОМАТОЛОГИЯ АС, ООО"/>
    <x v="0"/>
    <m/>
    <s v="Стоматология"/>
    <x v="88"/>
    <s v="1185958070286"/>
    <s v="5905059031"/>
    <s v="Стоматологическая практика"/>
    <n v="36350000"/>
    <n v="6104000"/>
    <n v="116358000"/>
    <n v="202983000"/>
    <n v="188971000"/>
    <n v="0.70079999999999998"/>
    <n v="0.3291"/>
    <n v="0.67859999999999998"/>
    <n v="0.68359999999999999"/>
    <n v="0.70030000000000003"/>
    <m/>
    <m/>
    <n v="-1.5100000000000001E-2"/>
    <n v="-9.9000000000000008E-3"/>
    <m/>
  </r>
  <r>
    <n v="2495"/>
    <s v="МЕГА, ООО"/>
    <x v="8"/>
    <m/>
    <m/>
    <x v="88"/>
    <s v="1071516004878"/>
    <s v="1516615017"/>
    <s v="Деятельность больничных организаций"/>
    <n v="97817000"/>
    <n v="106715000"/>
    <n v="157865000"/>
    <n v="194243000"/>
    <n v="188906000"/>
    <n v="2.0799999999999999E-2"/>
    <n v="4.19E-2"/>
    <n v="0.1346"/>
    <n v="0.25919999999999999"/>
    <n v="0.1993"/>
    <n v="8.8999999999999999E-3"/>
    <n v="-1.4999999999999999E-2"/>
    <n v="-7.0199999999999999E-2"/>
    <n v="-2.93E-2"/>
    <n v="-2.0400000000000001E-2"/>
  </r>
  <r>
    <n v="2496"/>
    <s v="ЦЭХ, ООО"/>
    <x v="8"/>
    <m/>
    <m/>
    <x v="88"/>
    <s v="1225400051821"/>
    <s v="5406828073"/>
    <s v="Общая врачебная практика"/>
    <m/>
    <m/>
    <n v="43515000"/>
    <n v="97809000"/>
    <n v="188850000"/>
    <m/>
    <m/>
    <n v="1"/>
    <n v="1"/>
    <n v="0.1031"/>
    <m/>
    <m/>
    <m/>
    <m/>
    <m/>
  </r>
  <r>
    <n v="2497"/>
    <s v="МИБС-КИСЛОВОДСК, ООО"/>
    <x v="8"/>
    <m/>
    <m/>
    <x v="88"/>
    <s v="1172651014250"/>
    <s v="2628058479"/>
    <s v="Деятельность больничных организаций"/>
    <n v="51322000"/>
    <n v="72561000"/>
    <n v="77453000"/>
    <n v="103798000"/>
    <n v="188829000"/>
    <n v="-8.9200000000000002E-2"/>
    <n v="0.16400000000000001"/>
    <n v="0.21829999999999999"/>
    <n v="6.9900000000000004E-2"/>
    <n v="2.4799999999999999E-2"/>
    <n v="-0.1024"/>
    <n v="0.1532"/>
    <n v="0.13100000000000001"/>
    <n v="5.8000000000000003E-2"/>
    <n v="2.0500000000000001E-2"/>
  </r>
  <r>
    <n v="2498"/>
    <s v="САНАТОРИЙ СТРОИТЕЛЬ, ООО"/>
    <x v="6"/>
    <m/>
    <m/>
    <x v="88"/>
    <s v="1022502118638"/>
    <s v="2539041191"/>
    <s v="Деятельность санаторно-курортных организаций"/>
    <n v="123202000"/>
    <n v="143695000"/>
    <n v="147586000"/>
    <n v="160819000"/>
    <n v="188750000"/>
    <n v="0.1462"/>
    <n v="0.1414"/>
    <n v="2.8500000000000001E-2"/>
    <n v="2.2100000000000002E-2"/>
    <n v="3.5000000000000001E-3"/>
    <n v="0.1275"/>
    <n v="0.1152"/>
    <n v="-4.7000000000000002E-3"/>
    <n v="-2.3599999999999999E-2"/>
    <n v="-2.41E-2"/>
  </r>
  <r>
    <n v="2499"/>
    <s v="ЛАУС ДЕО, ООО"/>
    <x v="8"/>
    <m/>
    <m/>
    <x v="88"/>
    <s v="1137329001677"/>
    <s v="7329010679"/>
    <s v="Общая врачебная практика"/>
    <n v="55800000"/>
    <n v="71588000"/>
    <n v="99923000"/>
    <n v="135270000"/>
    <n v="188697000"/>
    <n v="0.1389"/>
    <n v="0.15160000000000001"/>
    <n v="0.187"/>
    <n v="6.6900000000000001E-2"/>
    <n v="4.7000000000000002E-3"/>
    <n v="-1.5E-3"/>
    <n v="-1.1000000000000001E-3"/>
    <n v="-1.5E-3"/>
    <n v="-6.9999999999999999E-4"/>
    <n v="-2.8999999999999998E-3"/>
  </r>
  <r>
    <n v="2500"/>
    <s v="МЕДГАРАНТ НЕВСКИЙ, ООО"/>
    <x v="0"/>
    <m/>
    <s v="Стоматология"/>
    <x v="88"/>
    <s v="1127847375061"/>
    <s v="7811526407"/>
    <s v="Стоматологическая практика"/>
    <n v="115211000"/>
    <n v="135006000"/>
    <n v="141756000"/>
    <n v="152057000"/>
    <n v="188553000"/>
    <n v="0.2059"/>
    <n v="7.6200000000000004E-2"/>
    <n v="0.1067"/>
    <n v="0.1227"/>
    <n v="6.4100000000000004E-2"/>
    <m/>
    <m/>
    <m/>
    <n v="-5.0000000000000001E-4"/>
    <n v="-3.4200000000000001E-2"/>
  </r>
  <r>
    <n v="2501"/>
    <s v="ПМ КЛИНИК, ООО"/>
    <x v="8"/>
    <m/>
    <m/>
    <x v="88"/>
    <s v="1207700154595"/>
    <s v="9729295969"/>
    <s v="Деятельность больничных организаций"/>
    <n v="49053000"/>
    <n v="99328000"/>
    <n v="132127000"/>
    <n v="166613000"/>
    <n v="188541000"/>
    <n v="7.9200000000000007E-2"/>
    <n v="0.33160000000000001"/>
    <n v="0.35580000000000001"/>
    <n v="0.42280000000000001"/>
    <n v="0.37590000000000001"/>
    <m/>
    <m/>
    <m/>
    <m/>
    <m/>
  </r>
  <r>
    <n v="2502"/>
    <s v="ДАВИНЧИ ГРУПП, ООО"/>
    <x v="8"/>
    <m/>
    <m/>
    <x v="88"/>
    <s v="1156196065200"/>
    <s v="6168083569"/>
    <s v="Деятельность больничных организаций"/>
    <n v="28785000"/>
    <n v="52245000"/>
    <n v="92619000"/>
    <n v="116432000"/>
    <n v="188527000"/>
    <n v="0.10199999999999999"/>
    <n v="0.1648"/>
    <n v="0.18909999999999999"/>
    <n v="0.2064"/>
    <n v="0.29909999999999998"/>
    <m/>
    <n v="-4.4000000000000003E-3"/>
    <n v="-2.7000000000000001E-3"/>
    <n v="-2.5000000000000001E-3"/>
    <n v="-2.2000000000000001E-3"/>
  </r>
  <r>
    <n v="2503"/>
    <s v="НОВАДЕНТ, ООО"/>
    <x v="0"/>
    <m/>
    <s v="Стоматология"/>
    <x v="88"/>
    <s v="1057748375739"/>
    <s v="7713566017"/>
    <s v="Стоматологическая практика"/>
    <n v="131717000"/>
    <n v="149818000"/>
    <n v="154435000"/>
    <n v="178252000"/>
    <n v="188448000"/>
    <n v="6.6600000000000006E-2"/>
    <n v="6.13E-2"/>
    <n v="6.7100000000000007E-2"/>
    <n v="5.9700000000000003E-2"/>
    <n v="1.4800000000000001E-2"/>
    <m/>
    <n v="-5.0000000000000001E-4"/>
    <n v="-2.9999999999999997E-4"/>
    <m/>
    <m/>
  </r>
  <r>
    <n v="2504"/>
    <s v="ОКУЛЮСАРТ СВК, ООО"/>
    <x v="8"/>
    <m/>
    <m/>
    <x v="88"/>
    <s v="1192651017591"/>
    <s v="2635243049"/>
    <s v="Общая врачебная практика"/>
    <n v="84314000"/>
    <n v="135031000"/>
    <n v="152395000"/>
    <n v="181716000"/>
    <n v="188390000"/>
    <n v="0.40679999999999999"/>
    <n v="0.37590000000000001"/>
    <n v="0.42870000000000003"/>
    <n v="0.39960000000000001"/>
    <n v="0.44009999999999999"/>
    <n v="0.39419999999999999"/>
    <n v="0.37030000000000002"/>
    <n v="0.41839999999999999"/>
    <n v="0.38919999999999999"/>
    <m/>
  </r>
  <r>
    <n v="2505"/>
    <s v="ЛАЗУРЕВЫЙ БЕРЕГ, ООО"/>
    <x v="6"/>
    <m/>
    <m/>
    <x v="88"/>
    <s v="1232300000085"/>
    <s v="2304080040"/>
    <s v="Деятельность санаторно-курортных организаций"/>
    <m/>
    <m/>
    <n v="128397000"/>
    <n v="122618000"/>
    <n v="188310000"/>
    <m/>
    <m/>
    <n v="-1.29E-2"/>
    <n v="-2.1700000000000001E-2"/>
    <n v="5.9999999999999995E-4"/>
    <m/>
    <m/>
    <n v="-1.34E-2"/>
    <n v="-2.1899999999999999E-2"/>
    <n v="5.0000000000000001E-4"/>
  </r>
  <r>
    <n v="2506"/>
    <s v="МАТЬ И ДИТЯ НИЖНИЙ НОВГОРОД, ООО"/>
    <x v="0"/>
    <m/>
    <m/>
    <x v="5"/>
    <s v="1125262009465"/>
    <s v="5262280562"/>
    <s v="Деятельность больничных организаций"/>
    <n v="99985000"/>
    <n v="127379000"/>
    <n v="145504000"/>
    <n v="164852000"/>
    <n v="188212000"/>
    <n v="0.1399"/>
    <n v="0.26"/>
    <n v="0.34329999999999999"/>
    <n v="0.3871"/>
    <n v="0.39179999999999998"/>
    <n v="0.1628"/>
    <n v="0.24979999999999999"/>
    <n v="0.32090000000000002"/>
    <n v="0.35759999999999997"/>
    <n v="0.34239999999999998"/>
  </r>
  <r>
    <n v="2507"/>
    <s v="СЦ ПЕРВЫЙ, ООО"/>
    <x v="0"/>
    <m/>
    <s v="Стоматология"/>
    <x v="88"/>
    <s v="1183926026976"/>
    <s v="3906373102"/>
    <s v="Стоматологическая практика"/>
    <n v="111581000"/>
    <n v="118168000"/>
    <n v="136394000"/>
    <n v="162206000"/>
    <n v="188187000"/>
    <n v="4.0899999999999999E-2"/>
    <n v="3.8699999999999998E-2"/>
    <n v="5.21E-2"/>
    <n v="4.6199999999999998E-2"/>
    <n v="5.1799999999999999E-2"/>
    <n v="3.44E-2"/>
    <n v="2.29E-2"/>
    <n v="3.73E-2"/>
    <n v="3.5400000000000001E-2"/>
    <n v="4.1200000000000001E-2"/>
  </r>
  <r>
    <n v="2508"/>
    <s v="ХАБАРОВСКИЙ ЦЕНТР ХИРУРГИИ ГЛАЗА, ООО"/>
    <x v="8"/>
    <m/>
    <m/>
    <x v="88"/>
    <s v="1202700010314"/>
    <s v="2722132546"/>
    <s v="Деятельность больничных организаций"/>
    <n v="109278000"/>
    <n v="163641000"/>
    <n v="148667000"/>
    <n v="152987000"/>
    <n v="188167000"/>
    <n v="-1.03E-2"/>
    <n v="1.83E-2"/>
    <n v="4.4000000000000003E-3"/>
    <n v="2.7000000000000001E-3"/>
    <n v="-0.185"/>
    <m/>
    <m/>
    <m/>
    <m/>
    <m/>
  </r>
  <r>
    <n v="2509"/>
    <s v="КЛИНИКА ИННОВАЦИОННОЙ СТОМАТОЛОГИИ, ООО"/>
    <x v="0"/>
    <m/>
    <s v="Стоматология"/>
    <x v="88"/>
    <s v="5167746341153"/>
    <s v="7704380070"/>
    <s v="Стоматологическая практика"/>
    <n v="59167000"/>
    <n v="90627000"/>
    <n v="129337000"/>
    <n v="198707000"/>
    <n v="188155000"/>
    <n v="4.4400000000000002E-2"/>
    <n v="5.0799999999999998E-2"/>
    <n v="0.19989999999999999"/>
    <n v="0.33760000000000001"/>
    <n v="0.37940000000000002"/>
    <m/>
    <m/>
    <m/>
    <m/>
    <m/>
  </r>
  <r>
    <n v="2510"/>
    <s v="ЦЕНТР СЕМЕЙНОЙ СТОМАТОЛОГИИ, ООО"/>
    <x v="0"/>
    <m/>
    <s v="Стоматология"/>
    <x v="88"/>
    <s v="1120280017538"/>
    <s v="0278188041"/>
    <s v="Стоматологическая практика"/>
    <n v="93229000"/>
    <n v="105916000"/>
    <n v="133046000"/>
    <n v="160127000"/>
    <n v="187958000"/>
    <n v="7.3200000000000001E-2"/>
    <n v="0.13239999999999999"/>
    <n v="0.30869999999999997"/>
    <n v="0.25090000000000001"/>
    <n v="0.28410000000000002"/>
    <m/>
    <m/>
    <n v="-2.0999999999999999E-3"/>
    <m/>
    <m/>
  </r>
  <r>
    <n v="2511"/>
    <s v="ЦЕНТР СТОМАТОЛОГИИ НА БЕРЕЗОВОЙ РОЩЕ, ООО"/>
    <x v="0"/>
    <m/>
    <s v="Стоматология"/>
    <x v="88"/>
    <s v="1095401008482"/>
    <s v="5401328503"/>
    <s v="Стоматологическая практика"/>
    <n v="65601000"/>
    <n v="81088000"/>
    <n v="97689000"/>
    <n v="143622000"/>
    <n v="187838000"/>
    <n v="9.7000000000000003E-2"/>
    <n v="8.9099999999999999E-2"/>
    <n v="0.1857"/>
    <n v="0.31890000000000002"/>
    <n v="0.38629999999999998"/>
    <m/>
    <m/>
    <m/>
    <m/>
    <m/>
  </r>
  <r>
    <n v="2512"/>
    <s v="ЭКСПЕРТ-ПРОФИТ, ООО"/>
    <x v="8"/>
    <m/>
    <m/>
    <x v="88"/>
    <s v="1125259001438"/>
    <s v="5259100259"/>
    <s v="Общая врачебная практика"/>
    <n v="175167000"/>
    <n v="158492000"/>
    <n v="162384000"/>
    <n v="171251000"/>
    <n v="187678000"/>
    <n v="0.1366"/>
    <n v="-6.0299999999999999E-2"/>
    <n v="0.19470000000000001"/>
    <n v="0.20680000000000001"/>
    <n v="0.1452"/>
    <n v="-5.0000000000000001E-4"/>
    <m/>
    <m/>
    <m/>
    <m/>
  </r>
  <r>
    <n v="2513"/>
    <s v="ЗДОРОВЬЕ, ООО МЦ"/>
    <x v="8"/>
    <m/>
    <m/>
    <x v="88"/>
    <s v="1094501007160"/>
    <s v="4501154601"/>
    <s v="Деятельность в области здравоохранения"/>
    <n v="123191000"/>
    <n v="129469000"/>
    <n v="150012000"/>
    <n v="166955000"/>
    <n v="187595000"/>
    <n v="9.4500000000000001E-2"/>
    <n v="0.1142"/>
    <n v="0.12939999999999999"/>
    <n v="0.1139"/>
    <n v="0.1076"/>
    <n v="-5.9999999999999995E-4"/>
    <m/>
    <m/>
    <m/>
    <m/>
  </r>
  <r>
    <n v="2514"/>
    <s v="КЛИНИКА ИМЕНИ В.А. ОБУХА, ООО"/>
    <x v="8"/>
    <m/>
    <m/>
    <x v="88"/>
    <s v="1197746217756"/>
    <s v="9709047020"/>
    <s v="Деятельность больничных организаций"/>
    <n v="236440000"/>
    <n v="219768000"/>
    <n v="253182000"/>
    <n v="264948000"/>
    <n v="187551000"/>
    <n v="0.33500000000000002"/>
    <n v="0.3372"/>
    <n v="0.35770000000000002"/>
    <n v="0.40820000000000001"/>
    <n v="0.46600000000000003"/>
    <m/>
    <m/>
    <m/>
    <m/>
    <m/>
  </r>
  <r>
    <n v="2515"/>
    <s v="ЦЕНТЕР КЛИНИКА, ООО"/>
    <x v="8"/>
    <m/>
    <m/>
    <x v="88"/>
    <s v="1225900003823"/>
    <s v="5902062580"/>
    <s v="Деятельность больничных организаций"/>
    <m/>
    <n v="9158000"/>
    <n v="89856000"/>
    <n v="166405000"/>
    <n v="187529000"/>
    <m/>
    <n v="-1.0677000000000001"/>
    <n v="0.45700000000000002"/>
    <n v="0.54979999999999996"/>
    <n v="0.34799999999999998"/>
    <m/>
    <n v="-1.0831"/>
    <n v="-3.5999999999999999E-3"/>
    <m/>
    <m/>
  </r>
  <r>
    <n v="2516"/>
    <s v="ПРОСТОДК, ООО"/>
    <x v="0"/>
    <m/>
    <s v="Стоматология"/>
    <x v="88"/>
    <s v="1212300005367"/>
    <s v="2366025280"/>
    <s v="Стоматологическая практика"/>
    <n v="3060000"/>
    <m/>
    <m/>
    <n v="155979000"/>
    <n v="187526000"/>
    <n v="-1.9443999999999999"/>
    <m/>
    <m/>
    <n v="0.3458"/>
    <n v="0.36270000000000002"/>
    <m/>
    <m/>
    <m/>
    <m/>
    <m/>
  </r>
  <r>
    <n v="2517"/>
    <s v="ДИНЕРО, ООО"/>
    <x v="8"/>
    <m/>
    <m/>
    <x v="88"/>
    <s v="1181513004859"/>
    <s v="1513071288"/>
    <s v="Деятельность больничных организаций"/>
    <n v="32412000"/>
    <n v="49813000"/>
    <n v="111527000"/>
    <n v="194789000"/>
    <n v="187521000"/>
    <n v="0.13170000000000001"/>
    <n v="0.5151"/>
    <n v="1.6299999999999999E-2"/>
    <n v="0.14419999999999999"/>
    <n v="0.13089999999999999"/>
    <n v="0.11849999999999999"/>
    <n v="-8.0000000000000004E-4"/>
    <m/>
    <m/>
    <m/>
  </r>
  <r>
    <n v="2518"/>
    <s v="ДЕНТА-ВИ, ООО СК"/>
    <x v="0"/>
    <m/>
    <s v="Стоматология"/>
    <x v="88"/>
    <s v="1176658115721"/>
    <s v="6679112964"/>
    <s v="Стоматологическая практика"/>
    <n v="83641000"/>
    <n v="104729000"/>
    <n v="131158000"/>
    <n v="165336000"/>
    <n v="187476000"/>
    <n v="0.1323"/>
    <n v="0.1991"/>
    <n v="0.2636"/>
    <n v="0.27289999999999998"/>
    <n v="0.2329"/>
    <m/>
    <m/>
    <m/>
    <m/>
    <m/>
  </r>
  <r>
    <n v="2519"/>
    <s v="ФЭЙС СМАЙЛ ЦЕНТР, ООО"/>
    <x v="0"/>
    <m/>
    <s v="Стоматология"/>
    <x v="88"/>
    <s v="1157746845068"/>
    <s v="7728312914"/>
    <s v="Стоматологическая практика"/>
    <n v="87209000"/>
    <n v="119476000"/>
    <n v="126968000"/>
    <n v="143024000"/>
    <n v="187373000"/>
    <n v="0.47110000000000002"/>
    <n v="0.51229999999999998"/>
    <n v="0.3357"/>
    <n v="-1.41E-2"/>
    <n v="-6.9599999999999995E-2"/>
    <n v="0.48299999999999998"/>
    <n v="0.48099999999999998"/>
    <n v="0.1245"/>
    <n v="-7.5899999999999995E-2"/>
    <m/>
  </r>
  <r>
    <n v="2520"/>
    <s v="ТОНУС КСТОВО, ООО"/>
    <x v="8"/>
    <m/>
    <m/>
    <x v="88"/>
    <s v="1105250000360"/>
    <s v="5250049390"/>
    <s v="Общая врачебная практика"/>
    <n v="92258000"/>
    <n v="118165000"/>
    <n v="134368000"/>
    <n v="162747000"/>
    <n v="187333000"/>
    <n v="3.4599999999999999E-2"/>
    <n v="0.21920000000000001"/>
    <n v="0.2364"/>
    <n v="0.2495"/>
    <n v="0.13900000000000001"/>
    <m/>
    <m/>
    <m/>
    <m/>
    <m/>
  </r>
  <r>
    <n v="2521"/>
    <s v="ДЕНТАПРОФ, ООО"/>
    <x v="0"/>
    <m/>
    <s v="Стоматология"/>
    <x v="88"/>
    <s v="1050302959190"/>
    <s v="0326023910"/>
    <s v="Стоматологическая практика"/>
    <n v="33276000"/>
    <n v="39766000"/>
    <n v="54576000"/>
    <n v="114935000"/>
    <n v="187314000"/>
    <n v="3.61E-2"/>
    <n v="1.9300000000000001E-2"/>
    <n v="1.2E-2"/>
    <n v="0.1153"/>
    <n v="0.21909999999999999"/>
    <m/>
    <m/>
    <m/>
    <m/>
    <m/>
  </r>
  <r>
    <n v="2522"/>
    <s v="ГАРМОНИЯ, ООО"/>
    <x v="8"/>
    <m/>
    <m/>
    <x v="88"/>
    <s v="1152651023007"/>
    <s v="2630046304"/>
    <s v="Общая врачебная практика"/>
    <n v="29609000"/>
    <n v="39695000"/>
    <n v="75993000"/>
    <n v="124955000"/>
    <n v="187312000"/>
    <n v="8.8499999999999995E-2"/>
    <n v="0.1116"/>
    <n v="0.1459"/>
    <n v="0.18690000000000001"/>
    <n v="0.19"/>
    <m/>
    <m/>
    <m/>
    <m/>
    <m/>
  </r>
  <r>
    <n v="2523"/>
    <s v="ВОЛГАСТОМ, ООО СК"/>
    <x v="0"/>
    <m/>
    <s v="Стоматология"/>
    <x v="88"/>
    <s v="1148901000214"/>
    <s v="8902015546"/>
    <s v="Стоматологическая практика"/>
    <n v="115915000"/>
    <n v="140983000"/>
    <n v="163978000"/>
    <n v="174287000"/>
    <n v="187167000"/>
    <n v="0.4536"/>
    <n v="0.4047"/>
    <n v="0.39589999999999997"/>
    <n v="0.40510000000000002"/>
    <n v="0.52559999999999996"/>
    <m/>
    <m/>
    <m/>
    <m/>
    <m/>
  </r>
  <r>
    <n v="2524"/>
    <s v="ЦЕНТРАЛЬНАЯ ПОЛИКЛИНИКА, ООО"/>
    <x v="8"/>
    <m/>
    <m/>
    <x v="88"/>
    <s v="1150725001767"/>
    <s v="0725017675"/>
    <s v="Деятельность больничных организаций"/>
    <n v="165884000"/>
    <n v="119994000"/>
    <n v="145281000"/>
    <n v="166043000"/>
    <n v="187117000"/>
    <n v="1.78E-2"/>
    <n v="0.1555"/>
    <n v="0.1026"/>
    <n v="0.1416"/>
    <n v="9.4200000000000006E-2"/>
    <m/>
    <m/>
    <n v="-3.3999999999999998E-3"/>
    <n v="-3.3E-3"/>
    <n v="-2.0999999999999999E-3"/>
  </r>
  <r>
    <n v="2525"/>
    <s v="НЬЮ ЛАЙФ, ООО"/>
    <x v="8"/>
    <m/>
    <m/>
    <x v="88"/>
    <s v="1187232029874"/>
    <s v="7203463920"/>
    <s v="Общая врачебная практика"/>
    <n v="99310000"/>
    <n v="120158000"/>
    <n v="161479000"/>
    <n v="201176000"/>
    <n v="187002000"/>
    <n v="0.1711"/>
    <n v="0.23419999999999999"/>
    <n v="0.1794"/>
    <n v="0.1207"/>
    <n v="8.2000000000000003E-2"/>
    <n v="0.15590000000000001"/>
    <n v="0.22109999999999999"/>
    <n v="0.1588"/>
    <n v="0.10580000000000001"/>
    <m/>
  </r>
  <r>
    <n v="2526"/>
    <s v="МЭРИМЕР, ООО"/>
    <x v="8"/>
    <m/>
    <m/>
    <x v="88"/>
    <s v="1197746672177"/>
    <s v="9703004735"/>
    <s v="Деятельность в области медицины прочая"/>
    <n v="39950000"/>
    <n v="82436000"/>
    <n v="103650000"/>
    <n v="136860000"/>
    <n v="186940000"/>
    <n v="0.1338"/>
    <n v="0.12770000000000001"/>
    <n v="6.4100000000000004E-2"/>
    <n v="6.2799999999999995E-2"/>
    <n v="5.4399999999999997E-2"/>
    <m/>
    <m/>
    <m/>
    <m/>
    <m/>
  </r>
  <r>
    <n v="2527"/>
    <s v="МЦ ЗДОРОВЬЕ, ООО"/>
    <x v="8"/>
    <m/>
    <m/>
    <x v="465"/>
    <s v="1057101590842"/>
    <s v="7116128073"/>
    <s v="Общая врачебная практика"/>
    <n v="133962000"/>
    <n v="137745000"/>
    <n v="142044000"/>
    <n v="158778000"/>
    <n v="186838000"/>
    <n v="5.8999999999999999E-3"/>
    <n v="-1.67E-2"/>
    <n v="3.49E-2"/>
    <n v="8.4699999999999998E-2"/>
    <n v="4.8099999999999997E-2"/>
    <n v="7.9000000000000001E-2"/>
    <n v="2.92E-2"/>
    <n v="2.3800000000000002E-2"/>
    <n v="4.2900000000000001E-2"/>
    <n v="-1.9E-3"/>
  </r>
  <r>
    <n v="2528"/>
    <s v="ФОРТЕКС-Т, ООО"/>
    <x v="8"/>
    <m/>
    <m/>
    <x v="88"/>
    <s v="1027739132420"/>
    <s v="7705228462"/>
    <s v="Деятельность в области медицины прочая, не включенная в другие группировки"/>
    <n v="83921000"/>
    <n v="91617000"/>
    <n v="99109000"/>
    <n v="118032000"/>
    <n v="186810000"/>
    <n v="2.0799999999999999E-2"/>
    <n v="2.4500000000000001E-2"/>
    <n v="4.65E-2"/>
    <n v="5.4999999999999997E-3"/>
    <n v="1.0699999999999999E-2"/>
    <m/>
    <m/>
    <m/>
    <n v="-2E-3"/>
    <n v="-5.8999999999999999E-3"/>
  </r>
  <r>
    <n v="2529"/>
    <s v="МЕД-КОД, ООО"/>
    <x v="8"/>
    <m/>
    <m/>
    <x v="88"/>
    <s v="1217700568623"/>
    <s v="7714478740"/>
    <s v="Деятельность больничных организаций"/>
    <m/>
    <n v="1074000"/>
    <n v="39901000"/>
    <n v="106621000"/>
    <n v="186774000"/>
    <m/>
    <n v="4.1000000000000002E-2"/>
    <n v="0.16769999999999999"/>
    <n v="0.30380000000000001"/>
    <n v="0.46510000000000001"/>
    <m/>
    <m/>
    <m/>
    <m/>
    <m/>
  </r>
  <r>
    <n v="2530"/>
    <s v="КЛИНИКА БАЙКАЛ-МЕДИКЛ, ООО"/>
    <x v="8"/>
    <m/>
    <m/>
    <x v="88"/>
    <s v="1153850043335"/>
    <s v="3808192041"/>
    <s v="Общая врачебная практика"/>
    <n v="167653000"/>
    <n v="100753000"/>
    <n v="136757000"/>
    <n v="215675000"/>
    <n v="186631000"/>
    <n v="0.3039"/>
    <n v="-7.1800000000000003E-2"/>
    <n v="-1.06E-2"/>
    <n v="0.13120000000000001"/>
    <n v="0.11020000000000001"/>
    <n v="0.28029999999999999"/>
    <n v="3.2300000000000002E-2"/>
    <n v="-3.5900000000000001E-2"/>
    <n v="0.1164"/>
    <m/>
  </r>
  <r>
    <n v="2531"/>
    <s v="ИНБИО, ООО"/>
    <x v="0"/>
    <m/>
    <s v="Стоматология"/>
    <x v="88"/>
    <s v="1223500002990"/>
    <s v="3525477896"/>
    <s v="Стоматологическая практика"/>
    <m/>
    <n v="210000"/>
    <n v="61321000"/>
    <n v="142218000"/>
    <n v="186575000"/>
    <m/>
    <n v="-4.4951999999999996"/>
    <n v="0.26590000000000003"/>
    <n v="2.7699999999999999E-2"/>
    <n v="0.18920000000000001"/>
    <m/>
    <m/>
    <n v="-5.7000000000000002E-3"/>
    <n v="-4.3E-3"/>
    <n v="-1.8E-3"/>
  </r>
  <r>
    <n v="2532"/>
    <s v="САНМЕДЭКСПЕРТ, ООО"/>
    <x v="8"/>
    <m/>
    <m/>
    <x v="88"/>
    <s v="1067746286431"/>
    <s v="7727567109"/>
    <s v="Деятельность в области здравоохранения"/>
    <n v="462233000"/>
    <n v="228372000"/>
    <n v="178907000"/>
    <n v="223095000"/>
    <n v="186559000"/>
    <n v="5.1999999999999998E-3"/>
    <n v="-2.3599999999999999E-2"/>
    <n v="-2.7E-2"/>
    <n v="-1.5100000000000001E-2"/>
    <n v="0.15709999999999999"/>
    <n v="4.5999999999999999E-3"/>
    <n v="-1.7000000000000001E-2"/>
    <n v="-3.5000000000000003E-2"/>
    <n v="-1.0699999999999999E-2"/>
    <n v="-2.06E-2"/>
  </r>
  <r>
    <n v="2533"/>
    <s v="ДАДЕНТ, ООО"/>
    <x v="0"/>
    <m/>
    <s v="Стоматология"/>
    <x v="88"/>
    <s v="1206000002768"/>
    <s v="6027202277"/>
    <s v="Стоматологическая практика"/>
    <n v="119051000"/>
    <n v="27875000"/>
    <n v="11374000"/>
    <n v="85255000"/>
    <n v="186435000"/>
    <n v="5.3999999999999999E-2"/>
    <n v="8.6999999999999994E-3"/>
    <n v="-0.58779999999999999"/>
    <n v="0.17599999999999999"/>
    <n v="0.16819999999999999"/>
    <m/>
    <m/>
    <n v="-4.0899999999999999E-2"/>
    <n v="-4.4000000000000003E-3"/>
    <n v="-8.0000000000000004E-4"/>
  </r>
  <r>
    <n v="2534"/>
    <s v="СПИК-ВЕРОНИКА, ООО"/>
    <x v="8"/>
    <m/>
    <m/>
    <x v="88"/>
    <s v="1177847087560"/>
    <s v="7814683567"/>
    <s v="Общая врачебная практика"/>
    <n v="117937000"/>
    <n v="126999000"/>
    <n v="163941000"/>
    <n v="177767000"/>
    <n v="186431000"/>
    <n v="0.1938"/>
    <n v="0.15129999999999999"/>
    <n v="0.1459"/>
    <n v="-2.47E-2"/>
    <n v="-3.1300000000000001E-2"/>
    <n v="0.1956"/>
    <n v="0.13039999999999999"/>
    <n v="0.12"/>
    <n v="-4.5999999999999999E-2"/>
    <n v="-1E-4"/>
  </r>
  <r>
    <n v="2535"/>
    <s v="ЛАКШЕРИ ДЕНТ, ООО"/>
    <x v="0"/>
    <m/>
    <s v="Стоматология"/>
    <x v="88"/>
    <s v="1137746954730"/>
    <s v="7731457500"/>
    <s v="Стоматологическая практика"/>
    <n v="120052000"/>
    <n v="134001000"/>
    <n v="145674000"/>
    <n v="160361000"/>
    <n v="186298000"/>
    <n v="0.2883"/>
    <n v="0.38750000000000001"/>
    <n v="0.16789999999999999"/>
    <n v="0.14910000000000001"/>
    <n v="0.13150000000000001"/>
    <m/>
    <n v="-1.4200000000000001E-2"/>
    <n v="-8.8000000000000005E-3"/>
    <n v="-3.3999999999999998E-3"/>
    <n v="-8.0000000000000004E-4"/>
  </r>
  <r>
    <n v="2536"/>
    <s v="ДОБРЫЙ ДЕНЬ, ООО"/>
    <x v="0"/>
    <m/>
    <s v="Стоматология"/>
    <x v="88"/>
    <s v="1144205007100"/>
    <s v="4205286929"/>
    <s v="Стоматологическая практика"/>
    <n v="50040000"/>
    <n v="71720000"/>
    <n v="112840000"/>
    <n v="156698000"/>
    <n v="186161000"/>
    <n v="0.18759999999999999"/>
    <n v="0.17780000000000001"/>
    <n v="0.31080000000000002"/>
    <n v="0.31109999999999999"/>
    <n v="0.29670000000000002"/>
    <n v="-4.9299999999999997E-2"/>
    <n v="-2.4400000000000002E-2"/>
    <n v="-2.3E-3"/>
    <m/>
    <m/>
  </r>
  <r>
    <n v="2537"/>
    <s v="ЧАСТНЫЙ ДАНТИСТ И КОЛЛЕГИ, ООО"/>
    <x v="0"/>
    <m/>
    <s v="Стоматология"/>
    <x v="88"/>
    <s v="1027739459890"/>
    <s v="7706128340"/>
    <s v="Стоматологическая практика"/>
    <n v="70574000"/>
    <n v="88747000"/>
    <n v="87869000"/>
    <n v="119075000"/>
    <n v="186067000"/>
    <n v="0.11650000000000001"/>
    <n v="0.1177"/>
    <n v="0.15040000000000001"/>
    <n v="0.32900000000000001"/>
    <n v="0.2107"/>
    <m/>
    <m/>
    <m/>
    <m/>
    <n v="0.18559999999999999"/>
  </r>
  <r>
    <n v="2538"/>
    <s v="УЛЫБКА, ООО"/>
    <x v="0"/>
    <m/>
    <s v="Стоматология"/>
    <x v="88"/>
    <s v="1025003753543"/>
    <s v="5030000180"/>
    <s v="Стоматологическая практика"/>
    <n v="122314000"/>
    <n v="127510000"/>
    <n v="136750000"/>
    <n v="172945000"/>
    <n v="186012000"/>
    <n v="2.5999999999999999E-3"/>
    <n v="2.76E-2"/>
    <n v="2.0400000000000001E-2"/>
    <n v="6.9500000000000006E-2"/>
    <n v="2.8000000000000001E-2"/>
    <n v="-2.2700000000000001E-2"/>
    <n v="6.7000000000000002E-3"/>
    <n v="3.8999999999999998E-3"/>
    <n v="5.62E-2"/>
    <n v="2.24E-2"/>
  </r>
  <r>
    <n v="2539"/>
    <s v="КЛИНИКА САВИНОВЫХ, ООО"/>
    <x v="8"/>
    <m/>
    <m/>
    <x v="88"/>
    <s v="1149102113610"/>
    <s v="9102054509"/>
    <s v="Общая врачебная практика"/>
    <n v="83298000"/>
    <n v="120514000"/>
    <n v="146763000"/>
    <n v="173955000"/>
    <n v="185960000"/>
    <n v="0.1089"/>
    <n v="0.14990000000000001"/>
    <n v="0.124"/>
    <n v="0.17019999999999999"/>
    <n v="6.9900000000000004E-2"/>
    <m/>
    <m/>
    <n v="-3.0000000000000001E-3"/>
    <n v="-2.3E-3"/>
    <n v="-2.0000000000000001E-4"/>
  </r>
  <r>
    <n v="2540"/>
    <s v="ЦЕНТР ПЛАСТИЧЕСКОЙ ХИРУРГИИ, ООО"/>
    <x v="8"/>
    <m/>
    <m/>
    <x v="88"/>
    <s v="1163926061254"/>
    <s v="3917044082"/>
    <s v="Деятельность больничных организаций"/>
    <n v="119543000"/>
    <n v="126756000"/>
    <n v="114609000"/>
    <n v="139711000"/>
    <n v="185912000"/>
    <n v="0.254"/>
    <n v="0.22389999999999999"/>
    <n v="0.21729999999999999"/>
    <n v="0.13969999999999999"/>
    <n v="0.21920000000000001"/>
    <m/>
    <m/>
    <m/>
    <m/>
    <m/>
  </r>
  <r>
    <n v="2541"/>
    <s v="КОНЦЕРН МОСКВИА ГРУПП, ООО"/>
    <x v="8"/>
    <m/>
    <m/>
    <x v="88"/>
    <s v="1217700089958"/>
    <s v="9731076080"/>
    <s v="Деятельность больничных организаций"/>
    <n v="100997000"/>
    <n v="137559000"/>
    <n v="154328000"/>
    <n v="164760000"/>
    <n v="185823000"/>
    <n v="3.5200000000000002E-2"/>
    <n v="5.9299999999999999E-2"/>
    <n v="9.98E-2"/>
    <n v="9.4500000000000001E-2"/>
    <n v="0.1119"/>
    <n v="-2.9999999999999997E-4"/>
    <n v="-5.9999999999999995E-4"/>
    <m/>
    <m/>
    <m/>
  </r>
  <r>
    <n v="2542"/>
    <s v="ЭТАЛОН РОСТОВ, ООО"/>
    <x v="0"/>
    <m/>
    <s v="Стоматология"/>
    <x v="88"/>
    <s v="1086147000466"/>
    <s v="6147027877"/>
    <s v="Стоматологическая практика"/>
    <n v="39320000"/>
    <n v="56466000"/>
    <n v="103487000"/>
    <n v="148994000"/>
    <n v="185760000"/>
    <n v="0.55059999999999998"/>
    <n v="0.2767"/>
    <n v="0.61839999999999995"/>
    <n v="0.73450000000000004"/>
    <n v="0.51939999999999997"/>
    <m/>
    <m/>
    <m/>
    <m/>
    <m/>
  </r>
  <r>
    <n v="2543"/>
    <s v="АЙСБЕРГ+, ООО"/>
    <x v="0"/>
    <m/>
    <s v="Стоматология"/>
    <x v="88"/>
    <s v="1079847143210"/>
    <s v="7807330955"/>
    <s v="Стоматологическая практика"/>
    <m/>
    <n v="83758000"/>
    <n v="118199000"/>
    <n v="150268000"/>
    <n v="185743000"/>
    <m/>
    <m/>
    <n v="1.83E-2"/>
    <n v="3.2000000000000001E-2"/>
    <n v="5.4600000000000003E-2"/>
    <m/>
    <m/>
    <m/>
    <m/>
    <m/>
  </r>
  <r>
    <n v="2544"/>
    <s v="МАТЬ И ДИТЯ РЯЗАНЬ, ООО"/>
    <x v="0"/>
    <m/>
    <m/>
    <x v="5"/>
    <s v="1146234000945"/>
    <s v="6234126419"/>
    <s v="Деятельность больничных организаций"/>
    <n v="135940000"/>
    <n v="146320000"/>
    <n v="164127000"/>
    <n v="179519000"/>
    <n v="185656000"/>
    <n v="0.219"/>
    <n v="0.23089999999999999"/>
    <n v="0.26989999999999997"/>
    <n v="0.26290000000000002"/>
    <n v="0.2321"/>
    <n v="0.21540000000000001"/>
    <n v="0.23619999999999999"/>
    <n v="0.25750000000000001"/>
    <n v="0.2462"/>
    <n v="0.19020000000000001"/>
  </r>
  <r>
    <n v="2545"/>
    <s v="ЛДЦ МИБС-УФА, ООО"/>
    <x v="8"/>
    <m/>
    <m/>
    <x v="88"/>
    <s v="1080276003202"/>
    <s v="0276115471"/>
    <s v="Деятельность больничных организаций"/>
    <n v="123308000"/>
    <n v="161435000"/>
    <n v="147111000"/>
    <n v="157603000"/>
    <n v="185641000"/>
    <n v="2.0299999999999999E-2"/>
    <n v="4.41E-2"/>
    <n v="1.72E-2"/>
    <n v="1.03E-2"/>
    <n v="1E-4"/>
    <m/>
    <m/>
    <m/>
    <m/>
    <m/>
  </r>
  <r>
    <n v="2546"/>
    <s v="ЮГ, ЗАО КОНЦЕРН"/>
    <x v="8"/>
    <m/>
    <m/>
    <x v="88"/>
    <s v="1025002738420"/>
    <s v="5022005403"/>
    <s v="Деятельность больничных организаций"/>
    <n v="98986000"/>
    <n v="88033000"/>
    <n v="108100000"/>
    <n v="155900000"/>
    <n v="185564000"/>
    <n v="0.104"/>
    <n v="2.5899999999999999E-2"/>
    <n v="3.6600000000000001E-2"/>
    <n v="0.12839999999999999"/>
    <n v="0.12709999999999999"/>
    <m/>
    <m/>
    <m/>
    <m/>
    <m/>
  </r>
  <r>
    <n v="2547"/>
    <s v="СЦ ДЕНТА-ЛЮКС, ООО"/>
    <x v="0"/>
    <m/>
    <s v="Стоматология"/>
    <x v="88"/>
    <s v="1106952014014"/>
    <s v="6950118185"/>
    <s v="Стоматологическая практика"/>
    <n v="101093000"/>
    <n v="117647000"/>
    <n v="134007000"/>
    <n v="162265000"/>
    <n v="185400000"/>
    <n v="0.26529999999999998"/>
    <n v="0.3417"/>
    <n v="0.315"/>
    <n v="0.30830000000000002"/>
    <n v="0.36580000000000001"/>
    <n v="0.31879999999999997"/>
    <n v="0.33529999999999999"/>
    <n v="0.3019"/>
    <n v="0.29609999999999997"/>
    <m/>
  </r>
  <r>
    <n v="2548"/>
    <s v="АКВИЛИО, ООО"/>
    <x v="0"/>
    <m/>
    <s v="Стоматология"/>
    <x v="88"/>
    <s v="1175275008468"/>
    <s v="5260438300"/>
    <s v="Стоматологическая практика"/>
    <n v="120432000"/>
    <n v="146286000"/>
    <n v="162766000"/>
    <n v="190434000"/>
    <n v="185333000"/>
    <n v="0.1094"/>
    <n v="4.02E-2"/>
    <n v="7.0000000000000007E-2"/>
    <n v="8.3299999999999999E-2"/>
    <n v="-2.8999999999999998E-3"/>
    <m/>
    <m/>
    <m/>
    <m/>
    <m/>
  </r>
  <r>
    <n v="2549"/>
    <s v="КДЛ, ООО"/>
    <x v="0"/>
    <m/>
    <s v="Стоматология"/>
    <x v="88"/>
    <s v="1089848031415"/>
    <s v="7813429751"/>
    <s v="Стоматологическая практика"/>
    <n v="80495000"/>
    <n v="93433000"/>
    <n v="110131000"/>
    <n v="144710000"/>
    <n v="185262000"/>
    <n v="0.39240000000000003"/>
    <n v="0.43070000000000003"/>
    <n v="0.4733"/>
    <n v="0.53610000000000002"/>
    <n v="0.50880000000000003"/>
    <m/>
    <m/>
    <m/>
    <m/>
    <m/>
  </r>
  <r>
    <n v="2550"/>
    <s v="ЖЕМЧУЖИНА 2, ООО"/>
    <x v="0"/>
    <m/>
    <s v="Стоматология"/>
    <x v="88"/>
    <s v="1105658016760"/>
    <s v="5612073639"/>
    <s v="Стоматологическая практика"/>
    <n v="106850000"/>
    <n v="124734000"/>
    <n v="138310000"/>
    <n v="159948000"/>
    <n v="185195000"/>
    <n v="0.28260000000000002"/>
    <n v="0.17949999999999999"/>
    <n v="0.32"/>
    <n v="0.28720000000000001"/>
    <n v="0.29339999999999999"/>
    <m/>
    <m/>
    <m/>
    <m/>
    <m/>
  </r>
  <r>
    <n v="2551"/>
    <s v="МСЧ ОАО АЛТАЙ-КОКС, ЧУЗ"/>
    <x v="8"/>
    <m/>
    <m/>
    <x v="88"/>
    <s v="1102202004365"/>
    <s v="2205012321"/>
    <s v="Деятельность больничных организаций"/>
    <n v="94740000"/>
    <n v="95003000"/>
    <n v="107595000"/>
    <n v="135265000"/>
    <n v="185006000"/>
    <n v="3.3300000000000003E-2"/>
    <n v="1.21E-2"/>
    <n v="1.67E-2"/>
    <n v="1.4200000000000001E-2"/>
    <n v="3.3399999999999999E-2"/>
    <n v="2.5999999999999999E-2"/>
    <n v="-2.7000000000000001E-3"/>
    <n v="8.6E-3"/>
    <n v="6.8999999999999999E-3"/>
    <n v="2.3E-3"/>
  </r>
  <r>
    <n v="2552"/>
    <s v="РЕАЛИТИСТОМ, ООО"/>
    <x v="0"/>
    <m/>
    <s v="Стоматология"/>
    <x v="88"/>
    <s v="1052800060015"/>
    <s v="2801104333"/>
    <s v="Стоматологическая практика"/>
    <n v="37124000"/>
    <n v="50324000"/>
    <n v="113777000"/>
    <n v="147378000"/>
    <n v="184991000"/>
    <n v="0.1168"/>
    <n v="0.1157"/>
    <n v="0.14430000000000001"/>
    <n v="0.1227"/>
    <n v="9.9000000000000005E-2"/>
    <m/>
    <n v="-4.0000000000000002E-4"/>
    <n v="-1E-4"/>
    <n v="-6.1999999999999998E-3"/>
    <n v="-4.8999999999999998E-3"/>
  </r>
  <r>
    <n v="2553"/>
    <s v="ЦСИ ЗИГОПАСКА, ООО"/>
    <x v="0"/>
    <m/>
    <s v="Стоматология"/>
    <x v="88"/>
    <s v="1247700457113"/>
    <s v="9714053029"/>
    <s v="Стоматологическая практика"/>
    <m/>
    <m/>
    <m/>
    <n v="1061000"/>
    <n v="184991000"/>
    <m/>
    <m/>
    <m/>
    <n v="-0.61729999999999996"/>
    <n v="0.1661"/>
    <m/>
    <m/>
    <m/>
    <n v="-1.41E-2"/>
    <n v="-4.0000000000000002E-4"/>
  </r>
  <r>
    <n v="2554"/>
    <s v="ДЕНТАЛ, ООО"/>
    <x v="0"/>
    <m/>
    <s v="Стоматология"/>
    <x v="88"/>
    <s v="1020202212293"/>
    <s v="0269017297"/>
    <s v="Стоматологическая практика"/>
    <n v="59750000"/>
    <n v="80439000"/>
    <n v="110434000"/>
    <n v="149772000"/>
    <n v="184769000"/>
    <n v="7.8899999999999998E-2"/>
    <n v="0.18440000000000001"/>
    <n v="0.2853"/>
    <n v="0.2586"/>
    <n v="0.16259999999999999"/>
    <n v="-8.8000000000000005E-3"/>
    <n v="-4.1999999999999997E-3"/>
    <m/>
    <m/>
    <m/>
  </r>
  <r>
    <n v="2555"/>
    <s v="ОРЕНКЛИНИК, ООО"/>
    <x v="8"/>
    <m/>
    <m/>
    <x v="88"/>
    <s v="1176313006726"/>
    <s v="6316230989"/>
    <s v="Деятельность больничных организаций"/>
    <n v="92468000"/>
    <n v="110999000"/>
    <n v="129345000"/>
    <n v="153859000"/>
    <n v="184703000"/>
    <n v="0.1027"/>
    <n v="0.1007"/>
    <n v="5.1999999999999998E-3"/>
    <n v="8.4500000000000006E-2"/>
    <n v="3.4599999999999999E-2"/>
    <n v="0.1028"/>
    <n v="9.7900000000000001E-2"/>
    <n v="1.7999999999999999E-2"/>
    <n v="8.0399999999999999E-2"/>
    <n v="3.1600000000000003E-2"/>
  </r>
  <r>
    <n v="2556"/>
    <s v="ЛДЦ, ООО"/>
    <x v="8"/>
    <m/>
    <m/>
    <x v="88"/>
    <s v="1183850031474"/>
    <s v="3811457837"/>
    <s v="Деятельность больничных организаций"/>
    <m/>
    <n v="94564000"/>
    <n v="118633000"/>
    <n v="142976000"/>
    <n v="184627000"/>
    <m/>
    <n v="7.3999999999999996E-2"/>
    <n v="0.19800000000000001"/>
    <n v="0.22520000000000001"/>
    <n v="0.2026"/>
    <m/>
    <m/>
    <m/>
    <m/>
    <n v="-4.8999999999999998E-3"/>
  </r>
  <r>
    <n v="2557"/>
    <s v="ДЕНТ-ИСТ, ООО"/>
    <x v="0"/>
    <m/>
    <s v="Стоматология"/>
    <x v="88"/>
    <s v="1037724005560"/>
    <s v="7724260630"/>
    <s v="Стоматологическая практика"/>
    <n v="42258000"/>
    <n v="93950000"/>
    <n v="121024000"/>
    <n v="150146000"/>
    <n v="184599000"/>
    <n v="0.17699999999999999"/>
    <n v="0.16439999999999999"/>
    <n v="0.10920000000000001"/>
    <n v="8.5000000000000006E-2"/>
    <n v="1.77E-2"/>
    <m/>
    <m/>
    <m/>
    <m/>
    <m/>
  </r>
  <r>
    <n v="2558"/>
    <s v="ЛЮКС СМАЙЛ, ООО"/>
    <x v="0"/>
    <m/>
    <s v="Стоматология"/>
    <x v="88"/>
    <s v="1143025002449"/>
    <s v="3025012074"/>
    <s v="Стоматологическая практика"/>
    <n v="47219000"/>
    <n v="52825000"/>
    <n v="88836000"/>
    <n v="127817000"/>
    <n v="184542000"/>
    <n v="0.3251"/>
    <n v="-4.4400000000000002E-2"/>
    <n v="0.47149999999999997"/>
    <n v="0.16750000000000001"/>
    <n v="0.2928"/>
    <n v="-1.29E-2"/>
    <n v="-7.3000000000000001E-3"/>
    <n v="-4.0000000000000002E-4"/>
    <m/>
    <m/>
  </r>
  <r>
    <n v="2559"/>
    <s v="ЮНИТИ, ООО"/>
    <x v="8"/>
    <m/>
    <m/>
    <x v="88"/>
    <s v="1046758315010"/>
    <s v="6729028502"/>
    <s v="Деятельность больничных организаций"/>
    <n v="62298000"/>
    <n v="71437000"/>
    <n v="100672000"/>
    <n v="117527000"/>
    <n v="184439000"/>
    <n v="5.5199999999999999E-2"/>
    <n v="0.37209999999999999"/>
    <n v="0.1208"/>
    <n v="4.1099999999999998E-2"/>
    <n v="0.1149"/>
    <m/>
    <m/>
    <m/>
    <n v="-1.0699999999999999E-2"/>
    <n v="-1.34E-2"/>
  </r>
  <r>
    <n v="2560"/>
    <s v="ГОРМОНЛАЙФ, ООО"/>
    <x v="8"/>
    <m/>
    <m/>
    <x v="88"/>
    <s v="1197746620202"/>
    <s v="9715365768"/>
    <s v="Деятельность в области медицины прочая, не включенная в другие группировки"/>
    <n v="58827000"/>
    <n v="162630000"/>
    <n v="274899000"/>
    <n v="237664000"/>
    <n v="184328000"/>
    <n v="0.31530000000000002"/>
    <n v="0.47989999999999999"/>
    <n v="0.5131"/>
    <n v="0.32450000000000001"/>
    <n v="0.14119999999999999"/>
    <m/>
    <m/>
    <m/>
    <m/>
    <m/>
  </r>
  <r>
    <n v="2561"/>
    <s v="ВАШ СТОМАТОЛОГ, ООО"/>
    <x v="0"/>
    <m/>
    <s v="Стоматология"/>
    <x v="88"/>
    <s v="1097154017608"/>
    <s v="7105507344"/>
    <s v="Стоматологическая практика"/>
    <n v="92679000"/>
    <n v="116010000"/>
    <n v="116550000"/>
    <n v="135104000"/>
    <n v="184277000"/>
    <n v="0.55900000000000005"/>
    <n v="0.57950000000000002"/>
    <n v="0.55120000000000002"/>
    <n v="0.56469999999999998"/>
    <n v="0.66579999999999995"/>
    <m/>
    <m/>
    <m/>
    <m/>
    <m/>
  </r>
  <r>
    <n v="2562"/>
    <s v="БЕРЕГ, ООО"/>
    <x v="8"/>
    <m/>
    <m/>
    <x v="88"/>
    <s v="1197746725186"/>
    <s v="7722482797"/>
    <s v="Общая врачебная практика"/>
    <n v="52151000"/>
    <n v="105736000"/>
    <n v="122693000"/>
    <n v="144779000"/>
    <n v="184195000"/>
    <n v="0.2747"/>
    <n v="0.1618"/>
    <n v="9.7600000000000006E-2"/>
    <n v="0.1709"/>
    <n v="8.9899999999999994E-2"/>
    <m/>
    <m/>
    <m/>
    <m/>
    <m/>
  </r>
  <r>
    <n v="2563"/>
    <s v="ЛЮМЕН ОРИС, ООО"/>
    <x v="8"/>
    <m/>
    <m/>
    <x v="88"/>
    <s v="1147746124767"/>
    <s v="7733870079"/>
    <s v="Деятельность больничных организаций"/>
    <n v="84160000"/>
    <n v="106181000"/>
    <n v="143098000"/>
    <n v="174891000"/>
    <n v="184192000"/>
    <n v="0.1701"/>
    <n v="8.6300000000000002E-2"/>
    <n v="-6.6000000000000003E-2"/>
    <n v="3.3700000000000001E-2"/>
    <n v="5.7299999999999997E-2"/>
    <m/>
    <m/>
    <m/>
    <m/>
    <n v="-2.8E-3"/>
  </r>
  <r>
    <n v="2564"/>
    <s v="КЛИНИКА ДВИЖЕНИЕ, АО МНПО"/>
    <x v="8"/>
    <m/>
    <m/>
    <x v="88"/>
    <s v="1023402970854"/>
    <s v="3443039806"/>
    <s v="Деятельность больничных организаций"/>
    <n v="83999000"/>
    <n v="106103000"/>
    <n v="134573000"/>
    <n v="145836000"/>
    <n v="184153000"/>
    <n v="-1.2999999999999999E-2"/>
    <n v="-7.0300000000000001E-2"/>
    <n v="5.6000000000000001E-2"/>
    <n v="-4.7E-2"/>
    <n v="3.9600000000000003E-2"/>
    <n v="4.8800000000000003E-2"/>
    <n v="-8.5599999999999996E-2"/>
    <n v="4.87E-2"/>
    <n v="-6.1699999999999998E-2"/>
    <n v="2.5899999999999999E-2"/>
  </r>
  <r>
    <n v="2565"/>
    <s v="РУДЕНТА-КИДС, ООО"/>
    <x v="0"/>
    <m/>
    <s v="Стоматология"/>
    <x v="88"/>
    <s v="1137746836590"/>
    <s v="7714915694"/>
    <s v="Стоматологическая практика"/>
    <n v="189772000"/>
    <n v="233127000"/>
    <n v="242942000"/>
    <n v="142715000"/>
    <n v="184054000"/>
    <n v="0.19489999999999999"/>
    <n v="0.19670000000000001"/>
    <n v="5.7700000000000001E-2"/>
    <n v="-1.06E-2"/>
    <n v="3.8899999999999997E-2"/>
    <m/>
    <m/>
    <n v="-2.8899999999999999E-2"/>
    <m/>
    <m/>
  </r>
  <r>
    <n v="2566"/>
    <s v="ЭКСТРОДЕНТ, ООО"/>
    <x v="0"/>
    <m/>
    <s v="Стоматология"/>
    <x v="88"/>
    <s v="1095038004423"/>
    <s v="5038070341"/>
    <s v="Стоматологическая практика"/>
    <n v="122529000"/>
    <n v="153517000"/>
    <n v="157241000"/>
    <n v="180014000"/>
    <n v="183933000"/>
    <n v="0.59350000000000003"/>
    <n v="0.51"/>
    <n v="0.45689999999999997"/>
    <n v="0.39329999999999998"/>
    <n v="0.32"/>
    <m/>
    <m/>
    <m/>
    <m/>
    <m/>
  </r>
  <r>
    <n v="2567"/>
    <s v="ДЦ НЕФРОС-ЛИПЕЦК, ООО"/>
    <x v="8"/>
    <m/>
    <m/>
    <x v="88"/>
    <s v="1154827022822"/>
    <s v="4826121077"/>
    <s v="Общая врачебная практика"/>
    <n v="123705000"/>
    <n v="122387000"/>
    <n v="144861000"/>
    <n v="173019000"/>
    <n v="183906000"/>
    <n v="-3.9300000000000002E-2"/>
    <n v="-3.1699999999999999E-2"/>
    <n v="1.7000000000000001E-2"/>
    <n v="3.5200000000000002E-2"/>
    <n v="-1.3599999999999999E-2"/>
    <n v="-3.7999999999999999E-2"/>
    <n v="-3.09E-2"/>
    <n v="1.49E-2"/>
    <n v="3.9E-2"/>
    <m/>
  </r>
  <r>
    <n v="2568"/>
    <s v="МЕДИУС И К, ООО"/>
    <x v="8"/>
    <m/>
    <m/>
    <x v="88"/>
    <s v="1057813082403"/>
    <s v="7842325919"/>
    <s v="Общая врачебная практика"/>
    <n v="131757000"/>
    <n v="131098000"/>
    <n v="148545000"/>
    <n v="168780000"/>
    <n v="183876000"/>
    <n v="-2.9000000000000001E-2"/>
    <n v="-2.3300000000000001E-2"/>
    <n v="6.8000000000000005E-2"/>
    <n v="0.1085"/>
    <n v="3.1800000000000002E-2"/>
    <n v="-4.7800000000000002E-2"/>
    <n v="-6.4799999999999996E-2"/>
    <n v="4.5400000000000003E-2"/>
    <m/>
    <m/>
  </r>
  <r>
    <n v="2569"/>
    <s v="ВИТАМИН+, ООО ЛУ"/>
    <x v="0"/>
    <s v="Многопрофильная"/>
    <m/>
    <x v="88"/>
    <s v="1038600547480"/>
    <s v="8602235325"/>
    <s v="Общая врачебная практика"/>
    <n v="81541000"/>
    <n v="86753000"/>
    <n v="113458000"/>
    <n v="111409000"/>
    <n v="183805000"/>
    <n v="0.17469999999999999"/>
    <n v="0.17"/>
    <n v="0.23080000000000001"/>
    <n v="3.5499999999999997E-2"/>
    <n v="0.51439999999999997"/>
    <n v="0.17469999999999999"/>
    <n v="0.17"/>
    <n v="0.23080000000000001"/>
    <n v="3.5499999999999997E-2"/>
    <n v="0.51439999999999997"/>
  </r>
  <r>
    <n v="2570"/>
    <s v="ГРАНДМЕДИКА, ООО"/>
    <x v="0"/>
    <m/>
    <s v="Стоматология"/>
    <x v="88"/>
    <s v="1204200002049"/>
    <s v="4217197818"/>
    <s v="Стоматологическая практика"/>
    <n v="8638000"/>
    <n v="13069000"/>
    <n v="31162000"/>
    <n v="123754000"/>
    <n v="183780000"/>
    <n v="-0.90820000000000001"/>
    <n v="-0.61150000000000004"/>
    <n v="-0.37309999999999999"/>
    <n v="8.2699999999999996E-2"/>
    <n v="0.1075"/>
    <n v="-1.0611999999999999"/>
    <n v="-0.73560000000000003"/>
    <n v="-0.43530000000000002"/>
    <n v="-3.5400000000000001E-2"/>
    <n v="4.9700000000000001E-2"/>
  </r>
  <r>
    <n v="2571"/>
    <s v="РУБИН, ООО"/>
    <x v="8"/>
    <m/>
    <m/>
    <x v="88"/>
    <s v="1217800076988"/>
    <s v="7840096269"/>
    <s v="Общая врачебная практика"/>
    <n v="1230000"/>
    <n v="87425000"/>
    <n v="159177000"/>
    <n v="166850000"/>
    <n v="183698000"/>
    <n v="-1.1789000000000001"/>
    <n v="0.17369999999999999"/>
    <n v="0.37019999999999997"/>
    <n v="0.51160000000000005"/>
    <n v="5.5899999999999998E-2"/>
    <m/>
    <m/>
    <m/>
    <m/>
    <m/>
  </r>
  <r>
    <n v="2572"/>
    <s v="БЬЮТИЛАНЧ, ООО"/>
    <x v="8"/>
    <m/>
    <m/>
    <x v="88"/>
    <s v="1117746350150"/>
    <s v="7705948982"/>
    <s v="Общая врачебная практика"/>
    <n v="38003000"/>
    <n v="40115000"/>
    <n v="36187000"/>
    <n v="21003000"/>
    <n v="183547000"/>
    <n v="0.1249"/>
    <n v="5.8000000000000003E-2"/>
    <n v="8.3299999999999999E-2"/>
    <n v="-0.4929"/>
    <n v="0.38669999999999999"/>
    <m/>
    <m/>
    <m/>
    <m/>
    <m/>
  </r>
  <r>
    <n v="2573"/>
    <s v="СИТИЛАБ-ЛИПЕЦК-ВОРОНЕЖ, ООО"/>
    <x v="2"/>
    <m/>
    <m/>
    <x v="88"/>
    <s v="1084823011855"/>
    <s v="4824044042"/>
    <s v="Деятельность в области медицины прочая, не включенная в другие группировки"/>
    <n v="67832000"/>
    <n v="63205000"/>
    <n v="99563000"/>
    <n v="138605000"/>
    <n v="183444000"/>
    <n v="4.53E-2"/>
    <n v="-1.01E-2"/>
    <n v="-0.15890000000000001"/>
    <n v="-6.4799999999999996E-2"/>
    <n v="4.7500000000000001E-2"/>
    <m/>
    <m/>
    <m/>
    <m/>
    <m/>
  </r>
  <r>
    <n v="2574"/>
    <s v="ЛДЦ ВАШ ДОКТОР, ООО"/>
    <x v="8"/>
    <m/>
    <m/>
    <x v="88"/>
    <s v="1136182002472"/>
    <s v="6155067425"/>
    <s v="Деятельность больничных организаций"/>
    <n v="76993000"/>
    <n v="87075000"/>
    <n v="108059000"/>
    <n v="148252000"/>
    <n v="183403000"/>
    <n v="0.34100000000000003"/>
    <n v="0.1065"/>
    <n v="0.19239999999999999"/>
    <n v="0.186"/>
    <n v="0.16139999999999999"/>
    <m/>
    <m/>
    <m/>
    <m/>
    <m/>
  </r>
  <r>
    <n v="2575"/>
    <s v="ТОЧКА ЗРЕНИЯ, ООО"/>
    <x v="8"/>
    <m/>
    <m/>
    <x v="88"/>
    <s v="1186196047454"/>
    <s v="6142027217"/>
    <s v="Деятельность больничных организаций"/>
    <n v="79594000"/>
    <n v="109227000"/>
    <n v="134174000"/>
    <n v="146484000"/>
    <n v="183352000"/>
    <n v="0.10879999999999999"/>
    <n v="9.9500000000000005E-2"/>
    <n v="0.1696"/>
    <n v="0.19439999999999999"/>
    <n v="0.34560000000000002"/>
    <m/>
    <m/>
    <n v="-4.7000000000000002E-3"/>
    <n v="-4.1000000000000003E-3"/>
    <n v="-3.0999999999999999E-3"/>
  </r>
  <r>
    <n v="2576"/>
    <s v="КТЭКСПЕРТ, ООО"/>
    <x v="8"/>
    <m/>
    <m/>
    <x v="88"/>
    <s v="1170280023726"/>
    <s v="0272906345"/>
    <s v="Деятельность в области медицины прочая"/>
    <n v="75012000"/>
    <n v="103209000"/>
    <n v="124546000"/>
    <n v="155805000"/>
    <n v="183307000"/>
    <n v="1"/>
    <n v="1"/>
    <n v="0.46150000000000002"/>
    <n v="0.33079999999999998"/>
    <n v="0.41870000000000002"/>
    <m/>
    <m/>
    <m/>
    <m/>
    <m/>
  </r>
  <r>
    <n v="2577"/>
    <s v="АЛЬФСКРИН, ООО"/>
    <x v="8"/>
    <m/>
    <m/>
    <x v="88"/>
    <s v="1157154000520"/>
    <s v="7107104502"/>
    <s v="Деятельность больничных организаций"/>
    <n v="150365000"/>
    <n v="119033000"/>
    <n v="135864000"/>
    <n v="159906000"/>
    <n v="183252000"/>
    <n v="0.20150000000000001"/>
    <n v="9.1300000000000006E-2"/>
    <n v="9.3700000000000006E-2"/>
    <n v="0.14660000000000001"/>
    <n v="0.15620000000000001"/>
    <n v="-2.9999999999999997E-4"/>
    <m/>
    <m/>
    <m/>
    <m/>
  </r>
  <r>
    <n v="2578"/>
    <s v="САНАТОРИЙ РУССКИЙ ЛЕС, АО"/>
    <x v="6"/>
    <m/>
    <m/>
    <x v="88"/>
    <s v="1023302351170"/>
    <s v="3323005153"/>
    <s v="Деятельность санаторно-курортных организаций"/>
    <n v="55533000"/>
    <n v="113240000"/>
    <n v="151495000"/>
    <n v="121186000"/>
    <n v="183138000"/>
    <n v="2.9899999999999999E-2"/>
    <n v="8.9999999999999993E-3"/>
    <n v="1.3299999999999999E-2"/>
    <n v="6.1999999999999998E-3"/>
    <n v="8.9999999999999998E-4"/>
    <n v="0.15790000000000001"/>
    <n v="-3.8E-3"/>
    <n v="7.4000000000000003E-3"/>
    <n v="-8.2000000000000007E-3"/>
    <n v="-1.4200000000000001E-2"/>
  </r>
  <r>
    <n v="2579"/>
    <s v="ВИТАКОР, ООО"/>
    <x v="8"/>
    <m/>
    <m/>
    <x v="88"/>
    <s v="1135074005945"/>
    <s v="5036130669"/>
    <s v="Деятельность больничных организаций"/>
    <n v="32008000"/>
    <n v="45498000"/>
    <n v="75387000"/>
    <n v="131733000"/>
    <n v="183112000"/>
    <n v="-0.1656"/>
    <n v="1.0699999999999999E-2"/>
    <n v="7.5399999999999995E-2"/>
    <n v="7.6999999999999999E-2"/>
    <n v="7.5300000000000006E-2"/>
    <m/>
    <m/>
    <n v="-1.6000000000000001E-3"/>
    <n v="-1.6999999999999999E-3"/>
    <m/>
  </r>
  <r>
    <n v="2580"/>
    <s v="НЕМЕЦКАЯ КЛИНИКА ВУНДЕРКИНД, ООО"/>
    <x v="8"/>
    <m/>
    <m/>
    <x v="88"/>
    <s v="1137847165730"/>
    <s v="7810420655"/>
    <s v="Общая врачебная практика"/>
    <n v="120181000"/>
    <n v="125242000"/>
    <n v="134625000"/>
    <n v="151405000"/>
    <n v="183090000"/>
    <n v="0.27679999999999999"/>
    <n v="0.17150000000000001"/>
    <n v="0.15920000000000001"/>
    <n v="0.1719"/>
    <n v="9.7299999999999998E-2"/>
    <n v="-9.1000000000000004E-3"/>
    <n v="-4.7999999999999996E-3"/>
    <n v="-2.8999999999999998E-3"/>
    <n v="-8.0000000000000004E-4"/>
    <m/>
  </r>
  <r>
    <n v="2581"/>
    <s v="БАНАНАДЕНТ, ООО"/>
    <x v="8"/>
    <m/>
    <m/>
    <x v="88"/>
    <s v="1212400010536"/>
    <s v="2465339167"/>
    <s v="Общая врачебная практика"/>
    <m/>
    <n v="9687000"/>
    <n v="55499000"/>
    <n v="133863000"/>
    <n v="183086000"/>
    <m/>
    <n v="0.18229999999999999"/>
    <n v="0.11990000000000001"/>
    <n v="0.46010000000000001"/>
    <n v="0.40810000000000002"/>
    <m/>
    <m/>
    <m/>
    <m/>
    <m/>
  </r>
  <r>
    <n v="2582"/>
    <s v="САНАТОРИЙ ЛЕСНОЙ, ООО"/>
    <x v="6"/>
    <m/>
    <m/>
    <x v="88"/>
    <s v="1022601452950"/>
    <s v="2630023931"/>
    <s v="Деятельность санаторно-курортных организаций"/>
    <n v="119104000"/>
    <n v="140608000"/>
    <n v="156473000"/>
    <n v="165377000"/>
    <n v="182983000"/>
    <n v="2.4799999999999999E-2"/>
    <n v="6.5600000000000006E-2"/>
    <n v="0.12180000000000001"/>
    <n v="4.9099999999999998E-2"/>
    <n v="8.0600000000000005E-2"/>
    <n v="9.3399999999999997E-2"/>
    <n v="5.2499999999999998E-2"/>
    <n v="6.6799999999999998E-2"/>
    <n v="1.4500000000000001E-2"/>
    <n v="1.9900000000000001E-2"/>
  </r>
  <r>
    <n v="2583"/>
    <s v="ТОЧКА ОПОРЫ, ООО"/>
    <x v="8"/>
    <m/>
    <m/>
    <x v="88"/>
    <s v="1185749002262"/>
    <s v="5751061775"/>
    <s v="Общая врачебная практика"/>
    <n v="47410000"/>
    <n v="85471000"/>
    <n v="106349000"/>
    <n v="139476000"/>
    <n v="182840000"/>
    <n v="0.25069999999999998"/>
    <n v="5.3499999999999999E-2"/>
    <n v="4.3700000000000003E-2"/>
    <n v="0.13789999999999999"/>
    <n v="0.16950000000000001"/>
    <m/>
    <m/>
    <m/>
    <m/>
    <m/>
  </r>
  <r>
    <n v="2584"/>
    <s v="БОЛЬШИЕ СОЛИ, АО БВЛ"/>
    <x v="8"/>
    <m/>
    <m/>
    <x v="88"/>
    <s v="1027601600510"/>
    <s v="7621002814"/>
    <s v="Деятельность больничных организаций"/>
    <n v="125833000"/>
    <n v="147182000"/>
    <n v="166555000"/>
    <n v="192200000"/>
    <n v="182807000"/>
    <n v="2.5000000000000001E-2"/>
    <n v="2.0000000000000001E-4"/>
    <n v="-8.0999999999999996E-3"/>
    <n v="1.03E-2"/>
    <n v="1.9919"/>
    <n v="4.0000000000000001E-3"/>
    <n v="4.1000000000000003E-3"/>
    <n v="1.15E-2"/>
    <m/>
    <m/>
  </r>
  <r>
    <n v="2585"/>
    <s v="32 КАРАТА, ООО"/>
    <x v="0"/>
    <m/>
    <s v="Стоматология"/>
    <x v="88"/>
    <s v="1046301022723"/>
    <s v="6321136036"/>
    <s v="Стоматологическая практика"/>
    <n v="71289000"/>
    <n v="86905000"/>
    <n v="110357000"/>
    <n v="144188000"/>
    <n v="182802000"/>
    <n v="4.4600000000000001E-2"/>
    <n v="8.8499999999999995E-2"/>
    <n v="0.1285"/>
    <n v="1.5299999999999999E-2"/>
    <n v="2.5000000000000001E-3"/>
    <m/>
    <n v="-2.0000000000000001E-4"/>
    <n v="-4.1999999999999997E-3"/>
    <n v="-8.9999999999999998E-4"/>
    <n v="-8.9999999999999998E-4"/>
  </r>
  <r>
    <n v="2586"/>
    <s v="ЦЕНТР ГЛАЗНОЙ ХИРУРГИИ, ООО"/>
    <x v="8"/>
    <m/>
    <m/>
    <x v="88"/>
    <s v="5087746498989"/>
    <s v="7704706275"/>
    <s v="Деятельность в области здравоохранения"/>
    <n v="86393000"/>
    <n v="83803000"/>
    <n v="131985000"/>
    <n v="154016000"/>
    <n v="182733000"/>
    <n v="3.4299999999999997E-2"/>
    <n v="-8.0000000000000002E-3"/>
    <n v="1.8100000000000002E-2"/>
    <n v="5.0999999999999997E-2"/>
    <n v="9.4399999999999998E-2"/>
    <m/>
    <m/>
    <m/>
    <m/>
    <m/>
  </r>
  <r>
    <n v="2587"/>
    <s v="ТЕРРИТОРИЯ ЗДОРОВЬЯ, ООО"/>
    <x v="8"/>
    <m/>
    <m/>
    <x v="88"/>
    <s v="1205000064576"/>
    <s v="5007110690"/>
    <s v="Общая врачебная практика"/>
    <n v="28060000"/>
    <n v="56284000"/>
    <n v="88166000"/>
    <n v="113746000"/>
    <n v="182669000"/>
    <n v="0.40610000000000002"/>
    <n v="0.47599999999999998"/>
    <n v="0.61160000000000003"/>
    <n v="0.29580000000000001"/>
    <n v="0.12180000000000001"/>
    <m/>
    <m/>
    <m/>
    <m/>
    <m/>
  </r>
  <r>
    <n v="2588"/>
    <s v="ТРИУМФ, ООО"/>
    <x v="0"/>
    <m/>
    <s v="Стоматология"/>
    <x v="88"/>
    <s v="1163850082131"/>
    <s v="3812058659"/>
    <s v="Стоматологическая практика"/>
    <n v="55971000"/>
    <n v="97865000"/>
    <n v="159845000"/>
    <n v="172751000"/>
    <n v="182595000"/>
    <n v="8.5199999999999998E-2"/>
    <n v="0.186"/>
    <n v="0.13780000000000001"/>
    <n v="8.1600000000000006E-2"/>
    <n v="6.3399999999999998E-2"/>
    <m/>
    <n v="-5.9999999999999995E-4"/>
    <n v="-5.9999999999999995E-4"/>
    <m/>
    <m/>
  </r>
  <r>
    <n v="2589"/>
    <s v="ЯТМ, ООО ФИРМА"/>
    <x v="8"/>
    <m/>
    <m/>
    <x v="88"/>
    <s v="1058900405915"/>
    <s v="8903024470"/>
    <s v="Общая врачебная практика"/>
    <n v="216756000"/>
    <n v="229734000"/>
    <n v="211764000"/>
    <n v="205905000"/>
    <n v="182571000"/>
    <n v="4.1000000000000002E-2"/>
    <n v="2.2700000000000001E-2"/>
    <n v="4.4600000000000001E-2"/>
    <n v="5.4699999999999999E-2"/>
    <n v="-2.9600000000000001E-2"/>
    <n v="2.0799999999999999E-2"/>
    <n v="2.07E-2"/>
    <n v="3.4000000000000002E-2"/>
    <n v="4.24E-2"/>
    <n v="-6.8000000000000005E-2"/>
  </r>
  <r>
    <n v="2590"/>
    <s v="БАЛЧУГ КЛИНИК, ООО"/>
    <x v="8"/>
    <m/>
    <m/>
    <x v="88"/>
    <s v="1217700543026"/>
    <s v="9705161564"/>
    <s v="Деятельность больничных организаций"/>
    <m/>
    <n v="17700000"/>
    <n v="62262000"/>
    <n v="113221000"/>
    <n v="182410000"/>
    <m/>
    <n v="5.4999999999999997E-3"/>
    <n v="0.13"/>
    <n v="9.4799999999999995E-2"/>
    <n v="0.16919999999999999"/>
    <m/>
    <m/>
    <m/>
    <m/>
    <m/>
  </r>
  <r>
    <n v="2591"/>
    <s v="ИМПУЛЬС, ООО"/>
    <x v="0"/>
    <m/>
    <s v="Стоматология"/>
    <x v="88"/>
    <s v="1217200002315"/>
    <s v="7203515706"/>
    <s v="Стоматологическая практика"/>
    <n v="13720000"/>
    <n v="89179000"/>
    <n v="124975000"/>
    <n v="146340000"/>
    <n v="182382000"/>
    <n v="-0.8901"/>
    <n v="0.23730000000000001"/>
    <n v="0.27939999999999998"/>
    <n v="5.9900000000000002E-2"/>
    <n v="-6.9800000000000001E-2"/>
    <m/>
    <m/>
    <m/>
    <m/>
    <n v="-2.9999999999999997E-4"/>
  </r>
  <r>
    <n v="2592"/>
    <s v="НИЖМЕДКОМ, ООО"/>
    <x v="0"/>
    <m/>
    <s v="Стоматология"/>
    <x v="88"/>
    <s v="1215200021948"/>
    <s v="5260478334"/>
    <s v="Стоматологическая практика"/>
    <m/>
    <n v="17013000"/>
    <n v="61903000"/>
    <n v="124347000"/>
    <n v="182283000"/>
    <m/>
    <n v="-0.9597"/>
    <n v="0.30959999999999999"/>
    <n v="0.4728"/>
    <n v="0.35830000000000001"/>
    <m/>
    <m/>
    <m/>
    <m/>
    <m/>
  </r>
  <r>
    <n v="2593"/>
    <s v="ДЕНТАЛ ФОРМУЛА, ООО"/>
    <x v="0"/>
    <m/>
    <s v="Стоматология"/>
    <x v="88"/>
    <s v="1237400011441"/>
    <s v="7453352356"/>
    <s v="Стоматологическая практика"/>
    <m/>
    <m/>
    <n v="17159000"/>
    <n v="179526000"/>
    <n v="182195000"/>
    <m/>
    <m/>
    <n v="8.2000000000000007E-3"/>
    <n v="2.9000000000000001E-2"/>
    <n v="-0.2205"/>
    <m/>
    <m/>
    <n v="6.1999999999999998E-3"/>
    <n v="1.26E-2"/>
    <m/>
  </r>
  <r>
    <n v="2594"/>
    <s v="КРАСИВЫЕ ЛЮДИ, ООО"/>
    <x v="8"/>
    <m/>
    <m/>
    <x v="88"/>
    <s v="1227700443409"/>
    <s v="9729327152"/>
    <s v="Деятельность в области медицины прочая"/>
    <m/>
    <n v="1539000"/>
    <n v="54608000"/>
    <n v="89482000"/>
    <n v="182170000"/>
    <m/>
    <n v="0.39119999999999999"/>
    <n v="0.1394"/>
    <n v="0.18640000000000001"/>
    <n v="8.7400000000000005E-2"/>
    <m/>
    <m/>
    <m/>
    <m/>
    <m/>
  </r>
  <r>
    <n v="2595"/>
    <s v="СОБИНВЕСТ, ООО"/>
    <x v="8"/>
    <m/>
    <m/>
    <x v="88"/>
    <s v="1045507005763"/>
    <s v="5504089590"/>
    <s v="Деятельность больничных организаций"/>
    <n v="107104000"/>
    <n v="117609000"/>
    <n v="146061000"/>
    <n v="162196000"/>
    <n v="182030000"/>
    <n v="8.7499999999999994E-2"/>
    <n v="3.1199999999999999E-2"/>
    <n v="5.5800000000000002E-2"/>
    <n v="5.0200000000000002E-2"/>
    <n v="8.6999999999999994E-2"/>
    <n v="7.51E-2"/>
    <n v="2.1499999999999998E-2"/>
    <n v="4.2500000000000003E-2"/>
    <n v="3.6400000000000002E-2"/>
    <m/>
  </r>
  <r>
    <n v="2596"/>
    <s v="ДВ-ПОДОЛЬСК, ООО"/>
    <x v="0"/>
    <m/>
    <s v="Стоматология"/>
    <x v="88"/>
    <s v="1145074006296"/>
    <s v="5036140498"/>
    <s v="Стоматологическая практика"/>
    <n v="84857000"/>
    <n v="111764000"/>
    <n v="146186000"/>
    <n v="120640000"/>
    <n v="181940000"/>
    <n v="4.87E-2"/>
    <n v="0.25180000000000002"/>
    <n v="0.13059999999999999"/>
    <n v="1.0200000000000001E-2"/>
    <n v="0.28820000000000001"/>
    <n v="2.9499999999999998E-2"/>
    <m/>
    <m/>
    <n v="-1.38E-2"/>
    <m/>
  </r>
  <r>
    <n v="2597"/>
    <s v="ПОЛИКЛИНИКА ВИРМЕД, ООО"/>
    <x v="8"/>
    <m/>
    <m/>
    <x v="88"/>
    <s v="1097100000612"/>
    <s v="7104059555"/>
    <s v="Общая врачебная практика"/>
    <n v="136962000"/>
    <n v="139467000"/>
    <n v="143461000"/>
    <n v="147352000"/>
    <n v="181933000"/>
    <n v="0.1484"/>
    <n v="9.9699999999999997E-2"/>
    <n v="9.3600000000000003E-2"/>
    <n v="5.21E-2"/>
    <n v="5.74E-2"/>
    <m/>
    <m/>
    <m/>
    <m/>
    <m/>
  </r>
  <r>
    <n v="2598"/>
    <s v="МЕДИКАЛ ГРУПП, ООО"/>
    <x v="8"/>
    <m/>
    <m/>
    <x v="88"/>
    <s v="1134715000078"/>
    <s v="4715027833"/>
    <s v="Деятельность больничных организаций"/>
    <n v="97432000"/>
    <n v="101862000"/>
    <n v="107353000"/>
    <n v="150726000"/>
    <n v="181897000"/>
    <n v="0.20269999999999999"/>
    <n v="0.16220000000000001"/>
    <n v="0.13919999999999999"/>
    <n v="0.16539999999999999"/>
    <n v="0.11169999999999999"/>
    <n v="0.251"/>
    <n v="0.16839999999999999"/>
    <n v="0.1148"/>
    <n v="0.1474"/>
    <m/>
  </r>
  <r>
    <n v="2599"/>
    <s v="СПЕКТР, ООО"/>
    <x v="0"/>
    <m/>
    <s v="Стоматология"/>
    <x v="88"/>
    <s v="1181690010501"/>
    <s v="1657243731"/>
    <s v="Стоматологическая практика"/>
    <n v="36233000"/>
    <n v="50620000"/>
    <n v="66175000"/>
    <n v="127826000"/>
    <n v="181890000"/>
    <n v="7.6499999999999999E-2"/>
    <n v="0.11020000000000001"/>
    <n v="-0.1424"/>
    <n v="-5.1999999999999998E-3"/>
    <n v="4.1700000000000001E-2"/>
    <m/>
    <n v="-1.9E-3"/>
    <n v="-6.3E-3"/>
    <n v="-4.1000000000000003E-3"/>
    <n v="-5.0000000000000001E-3"/>
  </r>
  <r>
    <n v="2600"/>
    <s v="ЦМС АВАНТИС, ООО"/>
    <x v="0"/>
    <m/>
    <s v="Стоматология"/>
    <x v="88"/>
    <s v="1215600006380"/>
    <s v="5610241849"/>
    <s v="Стоматологическая практика"/>
    <n v="286000"/>
    <n v="26175000"/>
    <n v="79661000"/>
    <n v="132712000"/>
    <n v="181773000"/>
    <n v="-1.3915999999999999"/>
    <n v="0.40679999999999999"/>
    <n v="0.1789"/>
    <n v="0.34039999999999998"/>
    <n v="0.23680000000000001"/>
    <n v="-1.3915999999999999"/>
    <m/>
    <m/>
    <m/>
    <m/>
  </r>
  <r>
    <n v="2601"/>
    <s v="КИХ, ООО"/>
    <x v="8"/>
    <m/>
    <m/>
    <x v="88"/>
    <s v="1105020000690"/>
    <s v="5020062131"/>
    <s v="Деятельность больничных организаций"/>
    <n v="113319000"/>
    <n v="136969000"/>
    <n v="158448000"/>
    <n v="185970000"/>
    <n v="181486000"/>
    <n v="6.0999999999999999E-2"/>
    <n v="0.13550000000000001"/>
    <n v="0.1017"/>
    <n v="2.24E-2"/>
    <n v="-2.07E-2"/>
    <n v="-7.3000000000000001E-3"/>
    <n v="-3.0000000000000001E-3"/>
    <m/>
    <m/>
    <m/>
  </r>
  <r>
    <n v="2602"/>
    <s v="АЛЕКСАНДРИЯ, ООО"/>
    <x v="8"/>
    <m/>
    <m/>
    <x v="88"/>
    <s v="1185275039630"/>
    <s v="5256175055"/>
    <s v="Общая врачебная практика"/>
    <n v="79233000"/>
    <n v="94347000"/>
    <n v="117070000"/>
    <n v="143964000"/>
    <n v="181476000"/>
    <n v="0.1883"/>
    <n v="2.53E-2"/>
    <n v="7.4399999999999994E-2"/>
    <n v="0.1153"/>
    <n v="6.1699999999999998E-2"/>
    <m/>
    <m/>
    <m/>
    <m/>
    <m/>
  </r>
  <r>
    <n v="2603"/>
    <s v="ДОКТОР ЦИТО, ООО"/>
    <x v="8"/>
    <m/>
    <m/>
    <x v="88"/>
    <s v="1101690009332"/>
    <s v="1660136514"/>
    <s v="Деятельность в области здравоохранения"/>
    <n v="104587000"/>
    <n v="98084000"/>
    <n v="88652000"/>
    <n v="123671000"/>
    <n v="181400000"/>
    <n v="-1.3299999999999999E-2"/>
    <n v="-6.0499999999999998E-2"/>
    <n v="-7.9000000000000001E-2"/>
    <n v="0.16220000000000001"/>
    <n v="0.27700000000000002"/>
    <n v="1.6299999999999999E-2"/>
    <n v="-9.1800000000000007E-2"/>
    <n v="-8.3299999999999999E-2"/>
    <n v="-2.8999999999999998E-3"/>
    <n v="-1E-4"/>
  </r>
  <r>
    <n v="2604"/>
    <s v="ОКУЛИСТ, ООО"/>
    <x v="8"/>
    <m/>
    <m/>
    <x v="88"/>
    <s v="1086155002273"/>
    <s v="6155051136"/>
    <s v="Общая врачебная практика"/>
    <n v="58946000"/>
    <n v="80686000"/>
    <n v="90814000"/>
    <n v="103711000"/>
    <n v="181261000"/>
    <n v="0.22459999999999999"/>
    <n v="0.34699999999999998"/>
    <n v="0.29099999999999998"/>
    <n v="0.1085"/>
    <n v="0.06"/>
    <n v="0.1555"/>
    <n v="0.31209999999999999"/>
    <n v="0.26379999999999998"/>
    <n v="6.6299999999999998E-2"/>
    <m/>
  </r>
  <r>
    <n v="2605"/>
    <s v="ВАРИКОЗА НЕТ МСК, ООО"/>
    <x v="8"/>
    <m/>
    <m/>
    <x v="88"/>
    <s v="1227700703702"/>
    <s v="7713493538"/>
    <s v="Общая врачебная практика"/>
    <m/>
    <m/>
    <n v="48965000"/>
    <n v="156951000"/>
    <n v="181250000"/>
    <m/>
    <m/>
    <n v="-1.7921"/>
    <n v="-0.23780000000000001"/>
    <n v="0.20169999999999999"/>
    <m/>
    <m/>
    <m/>
    <m/>
    <m/>
  </r>
  <r>
    <n v="2606"/>
    <s v="АБАКАН, ООО ДЦ"/>
    <x v="8"/>
    <m/>
    <m/>
    <x v="88"/>
    <s v="1121901005380"/>
    <s v="1901110441"/>
    <s v="Общая врачебная практика"/>
    <n v="137673000"/>
    <n v="143231000"/>
    <n v="153659000"/>
    <n v="167501000"/>
    <n v="181236000"/>
    <n v="0.156"/>
    <n v="0.22370000000000001"/>
    <n v="0.25659999999999999"/>
    <n v="0.27600000000000002"/>
    <n v="0.1346"/>
    <n v="0.1368"/>
    <n v="0.1459"/>
    <n v="0.17369999999999999"/>
    <n v="0.26100000000000001"/>
    <n v="8.7999999999999995E-2"/>
  </r>
  <r>
    <n v="2607"/>
    <s v="НЕФРОЛАЙН-ТОМСК, ООО"/>
    <x v="8"/>
    <m/>
    <m/>
    <x v="88"/>
    <s v="1147017021800"/>
    <s v="7017364545"/>
    <s v="Деятельность больничных организаций"/>
    <n v="142414000"/>
    <n v="116662000"/>
    <n v="121182000"/>
    <n v="145246000"/>
    <n v="181215000"/>
    <n v="-0.2157"/>
    <n v="-0.26829999999999998"/>
    <n v="-0.19189999999999999"/>
    <n v="-0.157"/>
    <n v="6.4100000000000004E-2"/>
    <n v="-3.0000000000000001E-3"/>
    <n v="-1.2999999999999999E-3"/>
    <n v="-4.0000000000000002E-4"/>
    <n v="-2.9999999999999997E-4"/>
    <n v="-2.0000000000000001E-4"/>
  </r>
  <r>
    <n v="2608"/>
    <s v="ЭСТЕЛАЙН, ООО"/>
    <x v="0"/>
    <m/>
    <s v="Стоматология"/>
    <x v="88"/>
    <s v="1217700049324"/>
    <s v="7730262040"/>
    <s v="Стоматологическая практика"/>
    <n v="7643000"/>
    <n v="10369000"/>
    <n v="87532000"/>
    <n v="155628000"/>
    <n v="181207000"/>
    <n v="7.3300000000000004E-2"/>
    <n v="7.6499999999999999E-2"/>
    <n v="7.3300000000000004E-2"/>
    <n v="7.3300000000000004E-2"/>
    <n v="0.26669999999999999"/>
    <m/>
    <m/>
    <m/>
    <m/>
    <m/>
  </r>
  <r>
    <n v="2609"/>
    <s v="СТАТУС, ООО"/>
    <x v="8"/>
    <m/>
    <m/>
    <x v="88"/>
    <s v="1185476044621"/>
    <s v="5405023809"/>
    <s v="Деятельность больничных организаций"/>
    <n v="57211000"/>
    <n v="68693000"/>
    <n v="90581000"/>
    <n v="138152000"/>
    <n v="181188000"/>
    <n v="0.19089999999999999"/>
    <n v="0.1008"/>
    <n v="4.0500000000000001E-2"/>
    <n v="0.11269999999999999"/>
    <n v="5.0999999999999997E-2"/>
    <n v="0.1797"/>
    <n v="8.4199999999999997E-2"/>
    <n v="2.7900000000000001E-2"/>
    <n v="0.10100000000000001"/>
    <n v="4.1700000000000001E-2"/>
  </r>
  <r>
    <n v="2610"/>
    <s v="ЦЛД ЛУКАЛАБ, ООО"/>
    <x v="8"/>
    <m/>
    <m/>
    <x v="88"/>
    <s v="1203800026760"/>
    <s v="3811472017"/>
    <s v="Деятельность в области медицины прочая"/>
    <n v="618000"/>
    <n v="21513000"/>
    <n v="58810000"/>
    <n v="117488000"/>
    <n v="181125000"/>
    <n v="-0.97729999999999995"/>
    <n v="-0.18190000000000001"/>
    <n v="0.13120000000000001"/>
    <n v="0.1575"/>
    <n v="7.1300000000000002E-2"/>
    <m/>
    <m/>
    <n v="-3.3E-3"/>
    <n v="-1.5599999999999999E-2"/>
    <n v="-2.5100000000000001E-2"/>
  </r>
  <r>
    <n v="2611"/>
    <s v="ПЯТЫЙ ЭЛЕМЕНТ ТВЕРСКАЯ, ООО"/>
    <x v="8"/>
    <m/>
    <m/>
    <x v="88"/>
    <s v="5157746139293"/>
    <s v="9710005306"/>
    <s v="Общая врачебная практика"/>
    <n v="72915000"/>
    <n v="148142000"/>
    <n v="190679000"/>
    <n v="176804000"/>
    <n v="181005000"/>
    <n v="0.3175"/>
    <n v="0.29670000000000002"/>
    <n v="0.17549999999999999"/>
    <n v="0.13270000000000001"/>
    <n v="0.14929999999999999"/>
    <n v="-6.3700000000000007E-2"/>
    <n v="-4.1399999999999999E-2"/>
    <n v="-2.5999999999999999E-2"/>
    <n v="-2.6100000000000002E-2"/>
    <n v="-7.4999999999999997E-3"/>
  </r>
  <r>
    <n v="2612"/>
    <s v="КЛИНИКА ПРОФЕССИОНАЛ, ООО"/>
    <x v="8"/>
    <m/>
    <m/>
    <x v="88"/>
    <s v="5177746098514"/>
    <s v="7704446404"/>
    <s v="Общая врачебная практика"/>
    <n v="131811000"/>
    <n v="94927000"/>
    <n v="103554000"/>
    <n v="131320000"/>
    <n v="180989000"/>
    <n v="0.1072"/>
    <n v="6.9800000000000001E-2"/>
    <n v="7.6200000000000004E-2"/>
    <n v="7.4200000000000002E-2"/>
    <n v="1.6000000000000001E-3"/>
    <m/>
    <m/>
    <m/>
    <m/>
    <m/>
  </r>
  <r>
    <n v="2613"/>
    <s v="КЛИНИКА ЖЕЛАНИЙ, ООО"/>
    <x v="8"/>
    <m/>
    <m/>
    <x v="88"/>
    <s v="1247700584548"/>
    <s v="9703189028"/>
    <s v="Общая врачебная практика"/>
    <m/>
    <m/>
    <m/>
    <m/>
    <n v="180949000"/>
    <m/>
    <m/>
    <m/>
    <m/>
    <n v="2.3699999999999999E-2"/>
    <m/>
    <m/>
    <m/>
    <m/>
    <m/>
  </r>
  <r>
    <n v="2614"/>
    <s v="ЦЭН ЮГ, ООО"/>
    <x v="8"/>
    <m/>
    <m/>
    <x v="88"/>
    <s v="1172375019651"/>
    <s v="2309154521"/>
    <s v="Общая врачебная практика"/>
    <n v="64244000"/>
    <n v="80058000"/>
    <n v="98074000"/>
    <n v="121027000"/>
    <n v="180900000"/>
    <n v="0.60099999999999998"/>
    <n v="0.44800000000000001"/>
    <n v="0.52429999999999999"/>
    <n v="0.50519999999999998"/>
    <n v="0.31869999999999998"/>
    <m/>
    <n v="-9.4E-2"/>
    <n v="-8.3199999999999996E-2"/>
    <n v="-7.6600000000000001E-2"/>
    <n v="-6.0900000000000003E-2"/>
  </r>
  <r>
    <n v="2615"/>
    <s v="ГАРАНТ-ЦЕНТР, ООО"/>
    <x v="0"/>
    <m/>
    <s v="Стоматология"/>
    <x v="88"/>
    <s v="1136678013361"/>
    <s v="6678033244"/>
    <s v="Стоматологическая практика"/>
    <n v="52735000"/>
    <n v="72027000"/>
    <n v="101987000"/>
    <n v="148212000"/>
    <n v="180683000"/>
    <n v="0.1784"/>
    <n v="0.20899999999999999"/>
    <n v="0.31109999999999999"/>
    <n v="0.2636"/>
    <n v="0.24640000000000001"/>
    <n v="-1E-4"/>
    <m/>
    <m/>
    <m/>
    <m/>
  </r>
  <r>
    <n v="2616"/>
    <s v="СТОМАТОЛОГИЧЕСКАЯ ПОЛИКЛИНИКА НА МАЯКОВСКОЙ, ЧУЗ"/>
    <x v="0"/>
    <m/>
    <s v="Стоматология"/>
    <x v="88"/>
    <s v="1197700000442"/>
    <s v="7707424840"/>
    <s v="Стоматологическая практика"/>
    <n v="94919000"/>
    <n v="98168000"/>
    <n v="112896000"/>
    <n v="144851000"/>
    <n v="180636000"/>
    <n v="6.3399999999999998E-2"/>
    <n v="5.2900000000000003E-2"/>
    <n v="3.5400000000000001E-2"/>
    <n v="2.4199999999999999E-2"/>
    <n v="2.35E-2"/>
    <n v="5.4699999999999999E-2"/>
    <n v="4.2999999999999997E-2"/>
    <n v="2.6200000000000001E-2"/>
    <n v="1.4E-2"/>
    <m/>
  </r>
  <r>
    <n v="2617"/>
    <s v="НЕЙРОПРОФИ, ООО"/>
    <x v="8"/>
    <m/>
    <m/>
    <x v="88"/>
    <s v="1115018003759"/>
    <s v="5018107219"/>
    <s v="Общая врачебная практика"/>
    <n v="111922000"/>
    <n v="132362000"/>
    <n v="151411000"/>
    <n v="164092000"/>
    <n v="180590000"/>
    <n v="6.4699999999999994E-2"/>
    <n v="6.6000000000000003E-2"/>
    <n v="7.9200000000000007E-2"/>
    <n v="7.7799999999999994E-2"/>
    <n v="4.3999999999999997E-2"/>
    <m/>
    <m/>
    <m/>
    <m/>
    <m/>
  </r>
  <r>
    <n v="2618"/>
    <s v="МЕДИКЪ, ООО"/>
    <x v="8"/>
    <m/>
    <m/>
    <x v="88"/>
    <s v="1182724024944"/>
    <s v="2722122072"/>
    <s v="Деятельность больничных организаций"/>
    <n v="81930000"/>
    <n v="97957000"/>
    <n v="109549000"/>
    <n v="145134000"/>
    <n v="180389000"/>
    <n v="0.1081"/>
    <n v="7.7499999999999999E-2"/>
    <n v="7.4200000000000002E-2"/>
    <n v="8.8400000000000006E-2"/>
    <n v="0.20330000000000001"/>
    <n v="0.16669999999999999"/>
    <n v="8.0100000000000005E-2"/>
    <n v="7.9399999999999998E-2"/>
    <n v="7.2900000000000006E-2"/>
    <n v="0.1933"/>
  </r>
  <r>
    <n v="2619"/>
    <s v="ДЕТСКИЙ ДОКТОР, ООО"/>
    <x v="8"/>
    <m/>
    <m/>
    <x v="88"/>
    <s v="1072536011041"/>
    <s v="2536190950"/>
    <s v="Деятельность больничных организаций"/>
    <n v="82227000"/>
    <n v="106974000"/>
    <n v="137736000"/>
    <n v="155360000"/>
    <n v="180380000"/>
    <n v="0.218"/>
    <n v="0.19389999999999999"/>
    <n v="0.25330000000000003"/>
    <n v="0.16789999999999999"/>
    <n v="0.14749999999999999"/>
    <m/>
    <m/>
    <m/>
    <m/>
    <m/>
  </r>
  <r>
    <n v="2620"/>
    <s v="МЕДИЦИНСКИЙ ЦЕНТР ЗДОРОВЬЕ, ООО"/>
    <x v="8"/>
    <m/>
    <m/>
    <x v="88"/>
    <s v="1020502633260"/>
    <s v="0562051099"/>
    <s v="Деятельность больничных организаций"/>
    <n v="135185000"/>
    <n v="159057000"/>
    <n v="218948000"/>
    <n v="206325000"/>
    <n v="180292000"/>
    <n v="-0.26540000000000002"/>
    <n v="9.8500000000000004E-2"/>
    <n v="0.31519999999999998"/>
    <n v="0.14430000000000001"/>
    <n v="-0.1389"/>
    <m/>
    <n v="8.9200000000000002E-2"/>
    <n v="0.2954"/>
    <n v="0.1203"/>
    <n v="-8.2699999999999996E-2"/>
  </r>
  <r>
    <n v="2621"/>
    <s v="БАЛТЗДРАВ НА ДЫБЕНКО, ООО"/>
    <x v="8"/>
    <m/>
    <m/>
    <x v="88"/>
    <s v="1127847353028"/>
    <s v="7811525690"/>
    <s v="Общая врачебная практика"/>
    <n v="122816000"/>
    <n v="127167000"/>
    <n v="137044000"/>
    <n v="159616000"/>
    <n v="180223000"/>
    <n v="0.16470000000000001"/>
    <n v="9.9900000000000003E-2"/>
    <n v="9.3399999999999997E-2"/>
    <n v="0.1042"/>
    <n v="5.2600000000000001E-2"/>
    <m/>
    <m/>
    <m/>
    <m/>
    <m/>
  </r>
  <r>
    <n v="2622"/>
    <s v="ОЛИМП, ООО"/>
    <x v="8"/>
    <m/>
    <m/>
    <x v="88"/>
    <s v="1165027055555"/>
    <s v="5027241683"/>
    <s v="Деятельность в области медицины прочая"/>
    <n v="24332000"/>
    <n v="22423000"/>
    <n v="44747000"/>
    <n v="130932000"/>
    <n v="180188000"/>
    <n v="0.10979999999999999"/>
    <n v="4.9099999999999998E-2"/>
    <n v="6.2100000000000002E-2"/>
    <n v="-3.5999999999999999E-3"/>
    <n v="6.3700000000000007E-2"/>
    <m/>
    <m/>
    <m/>
    <m/>
    <m/>
  </r>
  <r>
    <n v="2623"/>
    <s v="ДАНТЕ, ООО"/>
    <x v="0"/>
    <m/>
    <s v="Стоматология"/>
    <x v="88"/>
    <s v="1083525018818"/>
    <s v="3525216051"/>
    <s v="Стоматологическая практика"/>
    <n v="122837000"/>
    <n v="110843000"/>
    <n v="109551000"/>
    <n v="133621000"/>
    <n v="180182000"/>
    <n v="0.22120000000000001"/>
    <n v="0.20480000000000001"/>
    <n v="0.26569999999999999"/>
    <n v="0.32629999999999998"/>
    <n v="0.43569999999999998"/>
    <n v="0.19989999999999999"/>
    <n v="0.19370000000000001"/>
    <n v="0.25369999999999998"/>
    <n v="0.30930000000000002"/>
    <n v="0.40489999999999998"/>
  </r>
  <r>
    <n v="2624"/>
    <s v="ЗОЛОТОЙ МАНДАРИН, ООО"/>
    <x v="8"/>
    <m/>
    <m/>
    <x v="88"/>
    <s v="1157746624639"/>
    <s v="7729467082"/>
    <s v="Специальная врачебная практика"/>
    <n v="144029000"/>
    <n v="150245000"/>
    <n v="173327000"/>
    <n v="168567000"/>
    <n v="180174000"/>
    <n v="9.7699999999999995E-2"/>
    <n v="-2.3099999999999999E-2"/>
    <n v="4.6399999999999997E-2"/>
    <n v="2.8899999999999999E-2"/>
    <n v="0.49180000000000001"/>
    <m/>
    <m/>
    <m/>
    <m/>
    <m/>
  </r>
  <r>
    <n v="2625"/>
    <s v="ММЦ МЕДИКАЛ ОН ГРУП-ОДИНЦОВО, ООО"/>
    <x v="0"/>
    <m/>
    <m/>
    <x v="88"/>
    <s v="1065032015971"/>
    <s v="5032142790"/>
    <s v="Общая врачебная практика"/>
    <n v="134420000"/>
    <n v="159887000"/>
    <n v="179210000"/>
    <n v="185923000"/>
    <n v="180072000"/>
    <n v="9.2600000000000002E-2"/>
    <n v="0.13600000000000001"/>
    <n v="0.18659999999999999"/>
    <n v="0.1328"/>
    <n v="7.7200000000000005E-2"/>
    <n v="7.8200000000000006E-2"/>
    <n v="0.11070000000000001"/>
    <n v="0.17399999999999999"/>
    <n v="0.12379999999999999"/>
    <n v="4.8099999999999997E-2"/>
  </r>
  <r>
    <n v="2626"/>
    <s v="КТЕ-ВОДНЫЙ СТАДИОН, ООО"/>
    <x v="8"/>
    <m/>
    <m/>
    <x v="88"/>
    <s v="1237700016421"/>
    <s v="7743405786"/>
    <s v="Общая врачебная практика"/>
    <m/>
    <m/>
    <n v="23081000"/>
    <n v="97990000"/>
    <n v="180010000"/>
    <m/>
    <m/>
    <n v="-7.9000000000000008E-3"/>
    <n v="4.2500000000000003E-2"/>
    <n v="0.1303"/>
    <m/>
    <m/>
    <n v="-2.5000000000000001E-2"/>
    <n v="2.4E-2"/>
    <m/>
  </r>
  <r>
    <n v="2627"/>
    <s v="ХАРЛАМПИЕВСКАЯ КЛИНИКА, ООО"/>
    <x v="8"/>
    <m/>
    <m/>
    <x v="88"/>
    <s v="1183850007780"/>
    <s v="3808203504"/>
    <s v="Специальная врачебная практика"/>
    <n v="116497000"/>
    <n v="130492000"/>
    <n v="135518000"/>
    <n v="147071000"/>
    <n v="179986000"/>
    <n v="2.7199999999999998E-2"/>
    <n v="7.0499999999999993E-2"/>
    <n v="-6.9999999999999999E-4"/>
    <n v="4.4699999999999997E-2"/>
    <n v="8.0600000000000005E-2"/>
    <m/>
    <m/>
    <m/>
    <n v="3.2000000000000001E-2"/>
    <n v="6.2700000000000006E-2"/>
  </r>
  <r>
    <n v="2628"/>
    <s v="АСТРА, ООО"/>
    <x v="0"/>
    <m/>
    <s v="Стоматология"/>
    <x v="88"/>
    <s v="1037843067844"/>
    <s v="7825413139"/>
    <s v="Стоматологическая практика"/>
    <n v="97710000"/>
    <n v="132521000"/>
    <n v="135144000"/>
    <n v="173363000"/>
    <n v="179970000"/>
    <n v="5.4399999999999997E-2"/>
    <n v="4.3499999999999997E-2"/>
    <n v="2.7400000000000001E-2"/>
    <n v="8.7400000000000005E-2"/>
    <n v="6.1000000000000004E-3"/>
    <m/>
    <m/>
    <m/>
    <n v="-3.8999999999999998E-3"/>
    <m/>
  </r>
  <r>
    <n v="2629"/>
    <s v="КЛИНИКА НОРИС, ООО"/>
    <x v="8"/>
    <m/>
    <m/>
    <x v="88"/>
    <s v="1140280020143"/>
    <s v="0268070146"/>
    <s v="Деятельность больничных организаций"/>
    <n v="28076000"/>
    <n v="90841000"/>
    <n v="121046000"/>
    <n v="160505000"/>
    <n v="179938000"/>
    <n v="0.1615"/>
    <n v="0.59079999999999999"/>
    <n v="1.84E-2"/>
    <n v="0.1016"/>
    <n v="-0.19040000000000001"/>
    <n v="0.14990000000000001"/>
    <n v="0.58260000000000001"/>
    <n v="8.3000000000000001E-3"/>
    <n v="9.0999999999999998E-2"/>
    <n v="-0.14949999999999999"/>
  </r>
  <r>
    <n v="2630"/>
    <s v="ПОЛИКЛИНИКА № 1 ВИТА МЕДИКУС, ООО"/>
    <x v="8"/>
    <m/>
    <m/>
    <x v="88"/>
    <s v="1115003008911"/>
    <s v="5003097254"/>
    <s v="Деятельность в области здравоохранения"/>
    <n v="92374000"/>
    <n v="82705000"/>
    <n v="126567000"/>
    <n v="161580000"/>
    <n v="179870000"/>
    <n v="0.20100000000000001"/>
    <n v="9.98E-2"/>
    <n v="4.2799999999999998E-2"/>
    <n v="3.1399999999999997E-2"/>
    <n v="1.8800000000000001E-2"/>
    <m/>
    <m/>
    <m/>
    <m/>
    <m/>
  </r>
  <r>
    <n v="2631"/>
    <s v="ОЦМО, ООО"/>
    <x v="8"/>
    <m/>
    <m/>
    <x v="88"/>
    <s v="1215100004646"/>
    <s v="5190088360"/>
    <s v="Деятельность больничных организаций"/>
    <m/>
    <n v="70890000"/>
    <n v="161712000"/>
    <n v="168070000"/>
    <n v="179858000"/>
    <m/>
    <n v="-9.3200000000000005E-2"/>
    <n v="9.1600000000000001E-2"/>
    <n v="6.7000000000000004E-2"/>
    <n v="0.1244"/>
    <m/>
    <n v="-0.30180000000000001"/>
    <n v="2.7E-2"/>
    <n v="9.8000000000000004E-2"/>
    <n v="0.15390000000000001"/>
  </r>
  <r>
    <n v="2632"/>
    <s v="АПЕКСМЕД, ООО"/>
    <x v="8"/>
    <m/>
    <m/>
    <x v="88"/>
    <s v="1144632001579"/>
    <s v="4632186974"/>
    <s v="Деятельность больничных организаций"/>
    <n v="138660000"/>
    <n v="130658000"/>
    <n v="151540000"/>
    <n v="154752000"/>
    <n v="179853000"/>
    <n v="0.35370000000000001"/>
    <n v="0.26419999999999999"/>
    <n v="0.37"/>
    <n v="0.19839999999999999"/>
    <n v="0.39839999999999998"/>
    <m/>
    <m/>
    <m/>
    <m/>
    <m/>
  </r>
  <r>
    <n v="2633"/>
    <s v="АРТИКО, ООО"/>
    <x v="0"/>
    <m/>
    <s v="Стоматология"/>
    <x v="88"/>
    <s v="1075075001583"/>
    <s v="5075034888"/>
    <s v="Стоматологическая практика"/>
    <n v="45604000"/>
    <n v="50629000"/>
    <n v="71109000"/>
    <n v="111369000"/>
    <n v="179843000"/>
    <n v="6.0199999999999997E-2"/>
    <n v="9.4200000000000006E-2"/>
    <n v="6.0600000000000001E-2"/>
    <n v="5.1499999999999997E-2"/>
    <n v="0.105"/>
    <m/>
    <m/>
    <m/>
    <m/>
    <m/>
  </r>
  <r>
    <n v="2634"/>
    <s v="САНАТОРИЙ ОТРАДНОЕ, ООО"/>
    <x v="6"/>
    <m/>
    <m/>
    <x v="88"/>
    <s v="1023902054890"/>
    <s v="3912006728"/>
    <s v="Деятельность санаторно-курортных организаций"/>
    <n v="91470000"/>
    <n v="118640000"/>
    <n v="122256000"/>
    <n v="161210000"/>
    <n v="179841000"/>
    <n v="1E-3"/>
    <n v="2.4400000000000002E-2"/>
    <n v="1.04E-2"/>
    <n v="6.1699999999999998E-2"/>
    <n v="1.9400000000000001E-2"/>
    <n v="-1.8E-3"/>
    <n v="-2.1299999999999999E-2"/>
    <n v="5.8999999999999999E-3"/>
    <n v="3.3099999999999997E-2"/>
    <n v="2.8999999999999998E-3"/>
  </r>
  <r>
    <n v="2635"/>
    <s v="БЛДЦ, ООО"/>
    <x v="8"/>
    <m/>
    <m/>
    <x v="88"/>
    <s v="1136181000801"/>
    <s v="6141043600"/>
    <s v="Деятельность в области здравоохранения"/>
    <n v="134625000"/>
    <n v="138901000"/>
    <n v="155193000"/>
    <n v="165776000"/>
    <n v="179821000"/>
    <n v="7.4300000000000005E-2"/>
    <n v="8.1199999999999994E-2"/>
    <n v="0.10879999999999999"/>
    <n v="7.7499999999999999E-2"/>
    <n v="5.7799999999999997E-2"/>
    <n v="-1.44E-2"/>
    <n v="-1.11E-2"/>
    <n v="-6.3E-3"/>
    <n v="-3.7000000000000002E-3"/>
    <n v="-3.0000000000000001E-3"/>
  </r>
  <r>
    <n v="2636"/>
    <s v="ДЕНТТАЙМ, ООО"/>
    <x v="0"/>
    <m/>
    <s v="Стоматология"/>
    <x v="88"/>
    <s v="1097154009810"/>
    <s v="7105506679"/>
    <s v="Стоматологическая практика"/>
    <n v="32312000"/>
    <n v="37601000"/>
    <n v="56961000"/>
    <n v="93557000"/>
    <n v="179809000"/>
    <n v="0.24060000000000001"/>
    <n v="0.1401"/>
    <n v="0.2056"/>
    <n v="0.30430000000000001"/>
    <n v="0.34139999999999998"/>
    <m/>
    <m/>
    <m/>
    <n v="-3.5999999999999999E-3"/>
    <n v="-5.0000000000000001E-4"/>
  </r>
  <r>
    <n v="2637"/>
    <s v="ВИТАДЕНТ, ООО"/>
    <x v="0"/>
    <m/>
    <s v="Стоматология"/>
    <x v="88"/>
    <s v="1157746697459"/>
    <s v="7709464492"/>
    <s v="Стоматологическая практика"/>
    <n v="79757000"/>
    <n v="83639000"/>
    <n v="97076000"/>
    <n v="120343000"/>
    <n v="179802000"/>
    <n v="0.35499999999999998"/>
    <n v="0.17419999999999999"/>
    <n v="0.1731"/>
    <n v="0.1168"/>
    <n v="0.1837"/>
    <n v="0.34789999999999999"/>
    <n v="0.17369999999999999"/>
    <n v="0.16700000000000001"/>
    <n v="0.1154"/>
    <m/>
  </r>
  <r>
    <n v="2638"/>
    <s v="ПАРАЦЕЛЬС, ООО"/>
    <x v="8"/>
    <m/>
    <m/>
    <x v="88"/>
    <s v="1072536010623"/>
    <s v="2536190572"/>
    <s v="Деятельность в области здравоохранения"/>
    <n v="105984000"/>
    <n v="130870000"/>
    <n v="181276000"/>
    <n v="170860000"/>
    <n v="179774000"/>
    <n v="0.3906"/>
    <n v="0.13300000000000001"/>
    <n v="9.3899999999999997E-2"/>
    <n v="0.2059"/>
    <n v="0.14949999999999999"/>
    <m/>
    <m/>
    <m/>
    <m/>
    <m/>
  </r>
  <r>
    <n v="2639"/>
    <s v="ПОЛИКЛИНИКА НОВЫЙ ВЗГЛЯД, ООО"/>
    <x v="8"/>
    <m/>
    <m/>
    <x v="88"/>
    <s v="1141831004699"/>
    <s v="1831168935"/>
    <s v="Деятельность больничных организаций"/>
    <n v="65024000"/>
    <n v="75423000"/>
    <n v="91727000"/>
    <n v="125786000"/>
    <n v="179761000"/>
    <n v="9.4700000000000006E-2"/>
    <n v="0.14199999999999999"/>
    <n v="-0.151"/>
    <n v="2.58E-2"/>
    <n v="-3.61E-2"/>
    <n v="-1.24E-2"/>
    <m/>
    <n v="-8.0000000000000002E-3"/>
    <n v="-3.4700000000000002E-2"/>
    <n v="-3.2399999999999998E-2"/>
  </r>
  <r>
    <n v="2640"/>
    <s v="СТОМАТОЛОГИЧЕСКАЯ ПРАКТИКА, ООО"/>
    <x v="0"/>
    <m/>
    <s v="Стоматология"/>
    <x v="88"/>
    <s v="1027402317425"/>
    <s v="7447048291"/>
    <s v="Стоматологическая практика"/>
    <n v="129998000"/>
    <n v="150511000"/>
    <n v="173103000"/>
    <n v="155139000"/>
    <n v="179723000"/>
    <n v="-2.24E-2"/>
    <n v="1.2500000000000001E-2"/>
    <n v="1.2800000000000001E-2"/>
    <n v="8.5000000000000006E-3"/>
    <n v="3.8699999999999998E-2"/>
    <m/>
    <m/>
    <m/>
    <m/>
    <m/>
  </r>
  <r>
    <n v="2641"/>
    <s v="КАБ, ООО"/>
    <x v="8"/>
    <m/>
    <m/>
    <x v="88"/>
    <s v="1161690144736"/>
    <s v="1655370685"/>
    <s v="Специальная врачебная практика"/>
    <n v="85555000"/>
    <n v="87277000"/>
    <n v="129817000"/>
    <n v="161189000"/>
    <n v="179700000"/>
    <n v="0.15379999999999999"/>
    <n v="7.7100000000000002E-2"/>
    <n v="0.1469"/>
    <n v="5.62E-2"/>
    <n v="0.11070000000000001"/>
    <m/>
    <m/>
    <m/>
    <m/>
    <m/>
  </r>
  <r>
    <n v="2642"/>
    <s v="ВЕРНА-3, ООО"/>
    <x v="8"/>
    <m/>
    <m/>
    <x v="88"/>
    <s v="1187746819644"/>
    <s v="9710068592"/>
    <s v="Специальная врачебная практика"/>
    <n v="82434000"/>
    <n v="59987000"/>
    <n v="59436000"/>
    <n v="108905000"/>
    <n v="179651000"/>
    <n v="0.40289999999999998"/>
    <n v="0.29039999999999999"/>
    <n v="-3.8E-3"/>
    <n v="0.27300000000000002"/>
    <n v="0.2374"/>
    <m/>
    <m/>
    <m/>
    <m/>
    <m/>
  </r>
  <r>
    <n v="2643"/>
    <s v="ОФТАЛЬМОЦЕНТР СОЧИ, ООО"/>
    <x v="8"/>
    <m/>
    <m/>
    <x v="88"/>
    <s v="1132366004594"/>
    <s v="2320212079"/>
    <s v="Общая врачебная практика"/>
    <n v="116158000"/>
    <n v="136325000"/>
    <n v="143779000"/>
    <n v="162473000"/>
    <n v="179639000"/>
    <n v="0.19400000000000001"/>
    <n v="0.22070000000000001"/>
    <n v="0.16769999999999999"/>
    <n v="0.14849999999999999"/>
    <n v="0.18229999999999999"/>
    <n v="0.18079999999999999"/>
    <n v="0.22650000000000001"/>
    <n v="0.15529999999999999"/>
    <n v="0.1343"/>
    <n v="0.1724"/>
  </r>
  <r>
    <n v="2644"/>
    <s v="ЕВРО-ДЕНТ, ООО"/>
    <x v="0"/>
    <m/>
    <s v="Стоматология"/>
    <x v="88"/>
    <s v="1046601483554"/>
    <s v="6625033385"/>
    <s v="Стоматологическая практика"/>
    <m/>
    <n v="76396000"/>
    <n v="109506000"/>
    <n v="139976000"/>
    <n v="179550000"/>
    <m/>
    <n v="0.13569999999999999"/>
    <n v="0.21310000000000001"/>
    <n v="0.31159999999999999"/>
    <n v="0.23330000000000001"/>
    <m/>
    <m/>
    <m/>
    <m/>
    <m/>
  </r>
  <r>
    <n v="2645"/>
    <s v="КДЦ КОНСИЛИУМ, ООО"/>
    <x v="8"/>
    <m/>
    <m/>
    <x v="88"/>
    <s v="1026605770487"/>
    <s v="6674108033"/>
    <s v="Общая врачебная практика"/>
    <n v="101894000"/>
    <n v="111146000"/>
    <n v="135767000"/>
    <n v="166989000"/>
    <n v="179524000"/>
    <n v="0.1157"/>
    <n v="6.4399999999999999E-2"/>
    <n v="0.1237"/>
    <n v="7.0000000000000007E-2"/>
    <n v="8.0500000000000002E-2"/>
    <m/>
    <m/>
    <m/>
    <m/>
    <m/>
  </r>
  <r>
    <n v="2646"/>
    <s v="МРТ-МСК, ООО"/>
    <x v="8"/>
    <m/>
    <m/>
    <x v="88"/>
    <s v="1145047002286"/>
    <s v="5047152093"/>
    <s v="Деятельность больничных организаций"/>
    <n v="119621000"/>
    <n v="104704000"/>
    <n v="112340000"/>
    <n v="145615000"/>
    <n v="179455000"/>
    <n v="1.4E-2"/>
    <n v="0.40350000000000003"/>
    <n v="0.35780000000000001"/>
    <n v="0.33250000000000002"/>
    <n v="1.2999999999999999E-3"/>
    <m/>
    <n v="-2.7300000000000001E-2"/>
    <n v="-4.6899999999999997E-2"/>
    <n v="-0.1095"/>
    <n v="-0.10929999999999999"/>
  </r>
  <r>
    <n v="2647"/>
    <s v="СИТИ СМАЙЛ, ООО"/>
    <x v="0"/>
    <m/>
    <s v="Стоматология"/>
    <x v="88"/>
    <s v="1077447019748"/>
    <s v="7447120357"/>
    <s v="Стоматологическая практика"/>
    <n v="181879000"/>
    <n v="188470000"/>
    <n v="181054000"/>
    <n v="192044000"/>
    <n v="179421000"/>
    <n v="-1.5599999999999999E-2"/>
    <n v="3.2899999999999999E-2"/>
    <n v="1.4500000000000001E-2"/>
    <n v="-2.3999999999999998E-3"/>
    <n v="-7.4300000000000005E-2"/>
    <n v="-1.9E-3"/>
    <n v="-1.8E-3"/>
    <n v="-2.9999999999999997E-4"/>
    <n v="-2.0000000000000001E-4"/>
    <n v="-3.5000000000000001E-3"/>
  </r>
  <r>
    <n v="2648"/>
    <s v="РОСТОВ-ЗУБЫ ЗА ОДИН ДЕНЬ, ООО"/>
    <x v="0"/>
    <m/>
    <s v="Стоматология"/>
    <x v="88"/>
    <s v="1196196012891"/>
    <s v="6167145692"/>
    <s v="Стоматологическая практика"/>
    <m/>
    <n v="29652000"/>
    <n v="60722000"/>
    <n v="129717000"/>
    <n v="179338000"/>
    <m/>
    <n v="0.14000000000000001"/>
    <n v="0.1842"/>
    <n v="0.21560000000000001"/>
    <n v="0.2626"/>
    <m/>
    <m/>
    <m/>
    <m/>
    <m/>
  </r>
  <r>
    <n v="2649"/>
    <s v="МЕДКО, ООО"/>
    <x v="8"/>
    <m/>
    <m/>
    <x v="88"/>
    <s v="1217700062205"/>
    <s v="7707448939"/>
    <s v="Общая врачебная практика"/>
    <m/>
    <n v="13790000"/>
    <n v="82756000"/>
    <n v="211256000"/>
    <n v="179183000"/>
    <m/>
    <n v="5.3100000000000001E-2"/>
    <n v="0.26390000000000002"/>
    <n v="0.1074"/>
    <n v="4.1599999999999998E-2"/>
    <m/>
    <m/>
    <n v="-3.8999999999999998E-3"/>
    <n v="-1.26E-2"/>
    <n v="-2.1600000000000001E-2"/>
  </r>
  <r>
    <n v="2650"/>
    <s v="РЕФРЕШ ДОКТОР, ООО"/>
    <x v="8"/>
    <m/>
    <m/>
    <x v="88"/>
    <s v="1237700588322"/>
    <s v="9703154508"/>
    <s v="Общая врачебная практика"/>
    <m/>
    <m/>
    <n v="386000"/>
    <n v="69154000"/>
    <n v="179165000"/>
    <m/>
    <m/>
    <n v="-1.9403999999999999"/>
    <n v="0.69589999999999996"/>
    <n v="0.1893"/>
    <m/>
    <m/>
    <m/>
    <m/>
    <m/>
  </r>
  <r>
    <n v="2651"/>
    <s v="МЕДИЦИНСКИЕ ЦЕНТРЫ-5, ООО"/>
    <x v="8"/>
    <m/>
    <m/>
    <x v="88"/>
    <s v="1127746340292"/>
    <s v="7717723905"/>
    <s v="Деятельность больничных организаций"/>
    <n v="138779000"/>
    <n v="138541000"/>
    <n v="145588000"/>
    <n v="153604000"/>
    <n v="179076000"/>
    <n v="9.1300000000000006E-2"/>
    <n v="3.39E-2"/>
    <n v="2.9100000000000001E-2"/>
    <n v="1.47E-2"/>
    <n v="-3.0700000000000002E-2"/>
    <n v="9.3600000000000003E-2"/>
    <n v="3.8199999999999998E-2"/>
    <n v="4.2000000000000003E-2"/>
    <n v="2.9700000000000001E-2"/>
    <n v="-2.46E-2"/>
  </r>
  <r>
    <n v="2652"/>
    <s v="НОВАЯ ПОЛИКЛИНИКА-АСТРАХАНЬ, ОАО"/>
    <x v="8"/>
    <m/>
    <m/>
    <x v="88"/>
    <s v="1073015003820"/>
    <s v="3015079009"/>
    <s v="Деятельность больничных организаций"/>
    <n v="141680000"/>
    <n v="153936000"/>
    <n v="170764000"/>
    <n v="182755000"/>
    <n v="178962000"/>
    <n v="9.0899999999999995E-2"/>
    <n v="7.1400000000000005E-2"/>
    <n v="9.4E-2"/>
    <n v="7.7799999999999994E-2"/>
    <n v="5.2699999999999997E-2"/>
    <n v="5.3900000000000003E-2"/>
    <n v="3.15E-2"/>
    <n v="0.10730000000000001"/>
    <n v="3.4299999999999997E-2"/>
    <n v="1.37E-2"/>
  </r>
  <r>
    <n v="2653"/>
    <s v="ЦЕНТР ИМПЛАНТАЦИИ ГЛОТОВА, ООО"/>
    <x v="0"/>
    <m/>
    <s v="Стоматология"/>
    <x v="88"/>
    <s v="1243600003393"/>
    <s v="3666270012"/>
    <s v="Стоматологическая практика"/>
    <m/>
    <m/>
    <m/>
    <m/>
    <n v="178953000"/>
    <m/>
    <m/>
    <m/>
    <m/>
    <n v="4.5999999999999999E-2"/>
    <m/>
    <m/>
    <m/>
    <m/>
    <n v="-4.3299999999999998E-2"/>
  </r>
  <r>
    <n v="2654"/>
    <s v="АУРИКА, ООО"/>
    <x v="0"/>
    <m/>
    <s v="Стоматология"/>
    <x v="88"/>
    <s v="1072801006959"/>
    <s v="2801121480"/>
    <s v="Стоматологическая практика"/>
    <n v="96776000"/>
    <n v="90028000"/>
    <n v="90665000"/>
    <n v="136426000"/>
    <n v="178878000"/>
    <n v="0.42609999999999998"/>
    <n v="0.47220000000000001"/>
    <n v="-0.13059999999999999"/>
    <n v="0.20369999999999999"/>
    <n v="0.1381"/>
    <m/>
    <m/>
    <m/>
    <m/>
    <m/>
  </r>
  <r>
    <n v="2655"/>
    <s v="МЕДСЕРВИС, ООО"/>
    <x v="8"/>
    <m/>
    <m/>
    <x v="88"/>
    <s v="1197746218724"/>
    <s v="7704484544"/>
    <s v="Специальная врачебная практика"/>
    <n v="112573000"/>
    <n v="82809000"/>
    <n v="102440000"/>
    <n v="135843000"/>
    <n v="178843000"/>
    <n v="0.19120000000000001"/>
    <n v="-1.5900000000000001E-2"/>
    <n v="-2.2100000000000002E-2"/>
    <n v="7.2499999999999995E-2"/>
    <n v="6.0400000000000002E-2"/>
    <m/>
    <m/>
    <m/>
    <m/>
    <m/>
  </r>
  <r>
    <n v="2656"/>
    <s v="ЭСТЕТИКАМЕД, ООО"/>
    <x v="8"/>
    <m/>
    <m/>
    <x v="88"/>
    <s v="1235400014343"/>
    <s v="5406830629"/>
    <s v="Общая врачебная практика"/>
    <m/>
    <m/>
    <m/>
    <n v="158934000"/>
    <n v="178759000"/>
    <m/>
    <m/>
    <m/>
    <n v="6.59E-2"/>
    <n v="6.6000000000000003E-2"/>
    <m/>
    <m/>
    <m/>
    <n v="5.74E-2"/>
    <n v="5.3100000000000001E-2"/>
  </r>
  <r>
    <n v="2657"/>
    <s v="ЭРА, ООО"/>
    <x v="8"/>
    <m/>
    <m/>
    <x v="88"/>
    <s v="1115476151317"/>
    <s v="5409236879"/>
    <s v="Деятельность в области здравоохранения"/>
    <n v="23223000"/>
    <n v="22134000"/>
    <n v="38363000"/>
    <n v="79480000"/>
    <n v="178635000"/>
    <n v="0.1018"/>
    <n v="0.2596"/>
    <n v="-9.8599999999999993E-2"/>
    <n v="0.10970000000000001"/>
    <n v="0.2702"/>
    <n v="8.5300000000000001E-2"/>
    <n v="-0.1076"/>
    <n v="-5.1499999999999997E-2"/>
    <n v="-1.8599999999999998E-2"/>
    <n v="-5.4999999999999997E-3"/>
  </r>
  <r>
    <n v="2658"/>
    <s v="ОМЕГА, ООО"/>
    <x v="0"/>
    <m/>
    <s v="Стоматология"/>
    <x v="88"/>
    <s v="1187847060213"/>
    <s v="7804616748"/>
    <s v="Стоматологическая практика"/>
    <n v="53690000"/>
    <n v="69323000"/>
    <n v="113621000"/>
    <n v="130771000"/>
    <n v="178583000"/>
    <n v="5.74E-2"/>
    <n v="8.7999999999999995E-2"/>
    <n v="0.19889999999999999"/>
    <n v="0.13159999999999999"/>
    <n v="0.1862"/>
    <m/>
    <m/>
    <m/>
    <m/>
    <m/>
  </r>
  <r>
    <n v="2659"/>
    <s v="ЭКСПРЕССМЕДСЕРВИС, ООО"/>
    <x v="8"/>
    <m/>
    <m/>
    <x v="88"/>
    <s v="1147847384750"/>
    <s v="7802876074"/>
    <s v="Деятельность больничных организаций"/>
    <n v="154518000"/>
    <n v="130514000"/>
    <n v="127070000"/>
    <n v="168597000"/>
    <n v="178544000"/>
    <n v="0.33379999999999999"/>
    <n v="8.0000000000000004E-4"/>
    <n v="0.1183"/>
    <n v="0.29830000000000001"/>
    <n v="0.23949999999999999"/>
    <m/>
    <m/>
    <m/>
    <m/>
    <m/>
  </r>
  <r>
    <n v="2660"/>
    <s v="АДЛЕР-ЗУБЫ ЗА ОДИН ДЕНЬ, ООО"/>
    <x v="0"/>
    <m/>
    <s v="Стоматология"/>
    <x v="88"/>
    <s v="1232300068538"/>
    <s v="2367034752"/>
    <s v="Стоматологическая практика"/>
    <m/>
    <m/>
    <m/>
    <n v="22496000"/>
    <n v="178544000"/>
    <m/>
    <m/>
    <m/>
    <n v="0.1024"/>
    <n v="0.43269999999999997"/>
    <m/>
    <m/>
    <m/>
    <m/>
    <m/>
  </r>
  <r>
    <n v="2661"/>
    <s v="МЕДИЦИНА БУДУЩЕГО, ООО АССОЦИАЦИЯ КЛИНИК"/>
    <x v="8"/>
    <m/>
    <m/>
    <x v="88"/>
    <s v="1131650000240"/>
    <s v="1650255978"/>
    <s v="Деятельность в области здравоохранения"/>
    <n v="123214000"/>
    <n v="121180000"/>
    <n v="149160000"/>
    <n v="169499000"/>
    <n v="178403000"/>
    <n v="7.3800000000000004E-2"/>
    <n v="5.8999999999999997E-2"/>
    <n v="0.26989999999999997"/>
    <n v="0.2354"/>
    <n v="0.27800000000000002"/>
    <n v="-1.5100000000000001E-2"/>
    <n v="5.1499999999999997E-2"/>
    <n v="0.24"/>
    <n v="6.6400000000000001E-2"/>
    <n v="2.01E-2"/>
  </r>
  <r>
    <n v="2662"/>
    <s v="ЛЕЧЕБНЫЙ ЦЕНТР ФМК, ООО"/>
    <x v="0"/>
    <s v="Специализированная"/>
    <s v="Физиотерапия, реабилитация, медицинская и эстетическая косметология, мануальная терапия, остеопатия, рефлексотерапия, трихология"/>
    <x v="88"/>
    <s v="1097746688621"/>
    <s v="7704737298"/>
    <s v="Деятельность больничных организаций"/>
    <n v="13236000"/>
    <n v="99041000"/>
    <n v="174967000"/>
    <n v="163658000"/>
    <n v="178356000"/>
    <n v="-2.3940000000000001"/>
    <n v="0.41249999999999998"/>
    <n v="0.48499999999999999"/>
    <n v="0.4249"/>
    <n v="0.37330000000000002"/>
    <n v="-2.5545"/>
    <n v="0.35470000000000002"/>
    <n v="0.48509999999999998"/>
    <n v="0.41370000000000001"/>
    <n v="0.35770000000000002"/>
  </r>
  <r>
    <n v="2663"/>
    <s v="ЭНЛИМЕД, ООО"/>
    <x v="8"/>
    <m/>
    <m/>
    <x v="88"/>
    <s v="1197456005306"/>
    <s v="7453326243"/>
    <s v="Общая врачебная практика"/>
    <n v="63013000"/>
    <n v="93523000"/>
    <n v="107050000"/>
    <n v="129093000"/>
    <n v="178296000"/>
    <n v="-3.9100000000000003E-2"/>
    <n v="4.07E-2"/>
    <n v="0.21229999999999999"/>
    <n v="0.15540000000000001"/>
    <n v="9.0899999999999995E-2"/>
    <m/>
    <m/>
    <m/>
    <m/>
    <m/>
  </r>
  <r>
    <n v="2664"/>
    <s v="КСМ-ЛУЖНИКИ, АНО"/>
    <x v="8"/>
    <m/>
    <m/>
    <x v="88"/>
    <s v="1187700004337"/>
    <s v="7704452687"/>
    <s v="Деятельность больничных организаций"/>
    <n v="96835000"/>
    <n v="95027000"/>
    <n v="133088000"/>
    <n v="162280000"/>
    <n v="178270000"/>
    <n v="2.1000000000000001E-2"/>
    <n v="1.83E-2"/>
    <n v="0.1133"/>
    <n v="0.14149999999999999"/>
    <n v="6.25E-2"/>
    <n v="8.3999999999999995E-3"/>
    <n v="-2.9999999999999997E-4"/>
    <n v="0.1007"/>
    <n v="0.1154"/>
    <n v="3.4500000000000003E-2"/>
  </r>
  <r>
    <n v="2665"/>
    <s v="ДЕТСКАЯ СТОМАТОЛОГИЯ НА МАВЛЮТОВА, ООО"/>
    <x v="0"/>
    <m/>
    <s v="Стоматология"/>
    <x v="88"/>
    <s v="1081690066370"/>
    <s v="1659087196"/>
    <s v="Стоматологическая практика"/>
    <n v="99455000"/>
    <n v="115481000"/>
    <n v="128285000"/>
    <n v="149412000"/>
    <n v="178192000"/>
    <n v="0.17230000000000001"/>
    <n v="0.19020000000000001"/>
    <n v="0.1784"/>
    <n v="9.3299999999999994E-2"/>
    <n v="0.12479999999999999"/>
    <n v="0.1404"/>
    <n v="0.1159"/>
    <n v="0.15970000000000001"/>
    <n v="7.4200000000000002E-2"/>
    <m/>
  </r>
  <r>
    <n v="2666"/>
    <s v="КЛИНИКА АЛИ ИБН СИНА, ООО"/>
    <x v="8"/>
    <m/>
    <m/>
    <x v="88"/>
    <s v="1171690077602"/>
    <s v="1644090502"/>
    <s v="Деятельность больничных организаций"/>
    <n v="82166000"/>
    <n v="110500000"/>
    <n v="124833000"/>
    <n v="160973000"/>
    <n v="178161000"/>
    <n v="9.5699999999999993E-2"/>
    <n v="0.2354"/>
    <n v="0.14119999999999999"/>
    <n v="0.1431"/>
    <n v="7.1099999999999997E-2"/>
    <m/>
    <m/>
    <m/>
    <m/>
    <m/>
  </r>
  <r>
    <n v="2667"/>
    <s v="МЕЖДУНАРОДНЫЙ ОФТАЛЬМОЛОГИЧЕСКИЙ ЦЕНТР, ООО"/>
    <x v="8"/>
    <m/>
    <m/>
    <x v="88"/>
    <s v="1117746163105"/>
    <s v="7731402124"/>
    <s v="Деятельность в области здравоохранения"/>
    <n v="57470000"/>
    <n v="60098000"/>
    <n v="65239000"/>
    <n v="74165000"/>
    <n v="178158000"/>
    <n v="0.20830000000000001"/>
    <n v="0.11260000000000001"/>
    <n v="0.192"/>
    <n v="0.21729999999999999"/>
    <n v="0.62290000000000001"/>
    <n v="0.17299999999999999"/>
    <n v="8.7599999999999997E-2"/>
    <n v="0.15490000000000001"/>
    <n v="0.1953"/>
    <n v="0.61270000000000002"/>
  </r>
  <r>
    <n v="2668"/>
    <s v="ДС, ООО"/>
    <x v="0"/>
    <m/>
    <s v="Стоматология"/>
    <x v="88"/>
    <s v="1137847176631"/>
    <s v="7810460577"/>
    <s v="Стоматологическая практика"/>
    <n v="75461000"/>
    <n v="87374000"/>
    <n v="101576000"/>
    <n v="123491000"/>
    <n v="178153000"/>
    <n v="0.44400000000000001"/>
    <n v="0.33810000000000001"/>
    <n v="0.36130000000000001"/>
    <n v="0.3095"/>
    <n v="0.40160000000000001"/>
    <m/>
    <m/>
    <m/>
    <m/>
    <m/>
  </r>
  <r>
    <n v="2669"/>
    <s v="ЦЕНТР КЛИНИЧЕСКОЙ ОНКОЛОГИИ И ГЕМАТОЛОГИИ, ООО"/>
    <x v="0"/>
    <s v="Специализированная"/>
    <s v="Онкология, гематология, химиотерапия, хирургия (в т.ч. бариатрия), гистологическая лаборатория"/>
    <x v="88"/>
    <s v="1149102085527"/>
    <s v="9102043497"/>
    <s v="Деятельность больничных организаций"/>
    <n v="777003000"/>
    <n v="675108000"/>
    <n v="106013000"/>
    <n v="126244000"/>
    <n v="178089000"/>
    <n v="7.4999999999999997E-3"/>
    <n v="3.1399999999999997E-2"/>
    <n v="0.1867"/>
    <n v="0.20599999999999999"/>
    <n v="0.27960000000000002"/>
    <n v="3.8E-3"/>
    <n v="3.09E-2"/>
    <n v="0.18179999999999999"/>
    <n v="0.20230000000000001"/>
    <n v="0.27500000000000002"/>
  </r>
  <r>
    <n v="2670"/>
    <s v="АРТ ДЕ ЛА ВИ, ООО"/>
    <x v="8"/>
    <m/>
    <m/>
    <x v="88"/>
    <s v="1117746693767"/>
    <s v="7702770123"/>
    <s v="Деятельность в области медицины прочая, не включенная в другие группировки"/>
    <n v="80797000"/>
    <n v="100692000"/>
    <n v="134561000"/>
    <n v="150161000"/>
    <n v="178044000"/>
    <n v="8.0399999999999999E-2"/>
    <n v="0.13220000000000001"/>
    <n v="0.28299999999999997"/>
    <n v="0.1777"/>
    <n v="0.216"/>
    <n v="-2.0999999999999999E-3"/>
    <n v="-2E-3"/>
    <n v="-4.0000000000000001E-3"/>
    <n v="-3.8999999999999998E-3"/>
    <n v="-4.1999999999999997E-3"/>
  </r>
  <r>
    <n v="2671"/>
    <s v="ЭВРИКА, ООО"/>
    <x v="0"/>
    <m/>
    <s v="Стоматология"/>
    <x v="88"/>
    <s v="1116226000736"/>
    <s v="6205503408"/>
    <s v="Стоматологическая практика"/>
    <n v="30165000"/>
    <n v="38848000"/>
    <n v="47887000"/>
    <n v="93096000"/>
    <n v="177945000"/>
    <n v="0.24129999999999999"/>
    <n v="0.2964"/>
    <n v="0.28489999999999999"/>
    <n v="0.11990000000000001"/>
    <n v="0.23350000000000001"/>
    <m/>
    <m/>
    <m/>
    <m/>
    <m/>
  </r>
  <r>
    <n v="2672"/>
    <s v="ВРЕМЯ КРАСОТЫ, ООО"/>
    <x v="8"/>
    <m/>
    <m/>
    <x v="88"/>
    <s v="1117746347773"/>
    <s v="7703743531"/>
    <s v="Деятельность больничных организаций"/>
    <n v="146353000"/>
    <n v="169060000"/>
    <n v="219356000"/>
    <n v="198204000"/>
    <n v="177876000"/>
    <n v="0.10879999999999999"/>
    <n v="0.2399"/>
    <n v="0.1232"/>
    <n v="3.5299999999999998E-2"/>
    <n v="-1.04E-2"/>
    <n v="9.1200000000000003E-2"/>
    <n v="0.2165"/>
    <n v="8.8499999999999995E-2"/>
    <n v="2.47E-2"/>
    <m/>
  </r>
  <r>
    <n v="2673"/>
    <s v="НЕЖНОСТЬ, ООО СТОМАТОЛОГИЧЕСКАЯ КЛИНИКА"/>
    <x v="0"/>
    <m/>
    <s v="Стоматология"/>
    <x v="88"/>
    <s v="1067017174069"/>
    <s v="7017162010"/>
    <s v="Стоматологическая практика"/>
    <n v="55885000"/>
    <n v="82955000"/>
    <n v="121300000"/>
    <n v="140805000"/>
    <n v="177827000"/>
    <n v="0.30320000000000003"/>
    <n v="0.31169999999999998"/>
    <n v="0.1699"/>
    <n v="0.15390000000000001"/>
    <n v="0.24349999999999999"/>
    <m/>
    <m/>
    <m/>
    <m/>
    <m/>
  </r>
  <r>
    <n v="2674"/>
    <s v="КБ РЖД-МЕДИЦИНА Г. ВЛАДИКАВКАЗ, ЧУЗ"/>
    <x v="7"/>
    <m/>
    <m/>
    <x v="88"/>
    <s v="1041502000210"/>
    <s v="1516396220"/>
    <s v="Деятельность больничных организаций"/>
    <n v="130509000"/>
    <n v="140188000"/>
    <n v="153849000"/>
    <n v="165978000"/>
    <n v="177782000"/>
    <n v="-3.0300000000000001E-2"/>
    <n v="1.34E-2"/>
    <n v="1.0200000000000001E-2"/>
    <n v="-0.13519999999999999"/>
    <n v="-0.1057"/>
    <n v="1.3599999999999999E-2"/>
    <n v="1.1999999999999999E-3"/>
    <n v="2.9999999999999997E-4"/>
    <n v="-0.1479"/>
    <n v="-0.1331"/>
  </r>
  <r>
    <n v="2675"/>
    <s v="УНИВЕРСТОМ, ООО"/>
    <x v="0"/>
    <m/>
    <s v="Стоматология"/>
    <x v="88"/>
    <s v="1177847340406"/>
    <s v="7814708525"/>
    <s v="Стоматологическая практика"/>
    <n v="91246000"/>
    <n v="129025000"/>
    <n v="122841000"/>
    <n v="133135000"/>
    <n v="177724000"/>
    <n v="0.21079999999999999"/>
    <n v="0.33610000000000001"/>
    <n v="0.41360000000000002"/>
    <n v="0.51290000000000002"/>
    <n v="0.4022"/>
    <m/>
    <m/>
    <m/>
    <m/>
    <m/>
  </r>
  <r>
    <n v="2676"/>
    <s v="ЛЕСНАЯ ЗДРАВНИЦА, ООО"/>
    <x v="6"/>
    <m/>
    <m/>
    <x v="88"/>
    <s v="1214500002969"/>
    <s v="4510032590"/>
    <s v="Деятельность санаторно-курортных организаций"/>
    <m/>
    <n v="14592000"/>
    <n v="45926000"/>
    <n v="96443000"/>
    <n v="177616000"/>
    <m/>
    <n v="-0.48580000000000001"/>
    <n v="-9.1800000000000007E-2"/>
    <n v="-3.8E-3"/>
    <n v="4.9200000000000001E-2"/>
    <m/>
    <n v="-0.34510000000000002"/>
    <n v="-0.10539999999999999"/>
    <n v="-1.4E-2"/>
    <n v="1.1599999999999999E-2"/>
  </r>
  <r>
    <n v="2677"/>
    <s v="ПАРАЦЕЛЬС, ООО"/>
    <x v="8"/>
    <m/>
    <m/>
    <x v="88"/>
    <s v="1085038004853"/>
    <s v="5042099544"/>
    <s v="Деятельность больничных организаций"/>
    <n v="131238000"/>
    <n v="132430000"/>
    <n v="144903000"/>
    <n v="159218000"/>
    <n v="177540000"/>
    <n v="8.6499999999999994E-2"/>
    <n v="0.14280000000000001"/>
    <n v="0.18260000000000001"/>
    <n v="0.13850000000000001"/>
    <n v="0.1411"/>
    <m/>
    <m/>
    <m/>
    <m/>
    <m/>
  </r>
  <r>
    <n v="2678"/>
    <s v="ММЦ МЕДИКАЛ ОН ГРУП-МЫТИЩИ, ООО"/>
    <x v="0"/>
    <m/>
    <m/>
    <x v="88"/>
    <s v="1095029007721"/>
    <s v="5029129856"/>
    <s v="Деятельность больничных организаций"/>
    <n v="145867000"/>
    <n v="151313000"/>
    <n v="158189000"/>
    <n v="170185000"/>
    <n v="177350000"/>
    <n v="0.23480000000000001"/>
    <n v="0.2374"/>
    <n v="0.26369999999999999"/>
    <n v="0.23669999999999999"/>
    <n v="0.18129999999999999"/>
    <n v="0.224"/>
    <n v="0.22009999999999999"/>
    <n v="0.25090000000000001"/>
    <n v="0.23119999999999999"/>
    <n v="0.1772"/>
  </r>
  <r>
    <n v="2679"/>
    <s v="МНОГОПРОФИЛЬНАЯ КЛИНИКА МЕДПРАЙМ, ООО"/>
    <x v="8"/>
    <m/>
    <m/>
    <x v="88"/>
    <s v="1187746756823"/>
    <s v="7706456020"/>
    <s v="Общая врачебная практика"/>
    <n v="113575000"/>
    <n v="56174000"/>
    <n v="50016000"/>
    <n v="115057000"/>
    <n v="177342000"/>
    <n v="0.3256"/>
    <n v="4.3200000000000002E-2"/>
    <n v="4.8899999999999999E-2"/>
    <n v="-4.2500000000000003E-2"/>
    <n v="0.1172"/>
    <m/>
    <n v="-5.4000000000000003E-3"/>
    <m/>
    <m/>
    <n v="-2.8E-3"/>
  </r>
  <r>
    <n v="2680"/>
    <s v="МАКСИМЕД, ООО"/>
    <x v="8"/>
    <m/>
    <m/>
    <x v="88"/>
    <s v="1114025004312"/>
    <s v="4003031910"/>
    <s v="Общая врачебная практика"/>
    <n v="70219000"/>
    <n v="76705000"/>
    <n v="107118000"/>
    <n v="146342000"/>
    <n v="177341000"/>
    <n v="7.46E-2"/>
    <n v="9.3700000000000006E-2"/>
    <n v="8.9499999999999996E-2"/>
    <n v="6.4699999999999994E-2"/>
    <n v="0.12720000000000001"/>
    <n v="-9.1600000000000001E-2"/>
    <n v="8.43E-2"/>
    <n v="0.16300000000000001"/>
    <n v="7.0199999999999999E-2"/>
    <n v="0.10970000000000001"/>
  </r>
  <r>
    <n v="2681"/>
    <s v="АФИ-ГРУПП, ООО"/>
    <x v="8"/>
    <m/>
    <m/>
    <x v="88"/>
    <s v="1182801011030"/>
    <s v="2801245937"/>
    <s v="Общая врачебная практика"/>
    <n v="30538000"/>
    <n v="54552000"/>
    <n v="93099000"/>
    <n v="151994000"/>
    <n v="177261000"/>
    <n v="0.13120000000000001"/>
    <n v="0.12889999999999999"/>
    <n v="0.58650000000000002"/>
    <n v="0.29360000000000003"/>
    <n v="0.1794"/>
    <n v="-3.2000000000000002E-3"/>
    <n v="-3.8999999999999998E-3"/>
    <n v="-2.3E-3"/>
    <n v="0.27389999999999998"/>
    <n v="3.3799999999999997E-2"/>
  </r>
  <r>
    <n v="2682"/>
    <s v="ЛДЦ МИБС-НН, ООО"/>
    <x v="8"/>
    <m/>
    <m/>
    <x v="88"/>
    <s v="1045207477040"/>
    <s v="5260140344"/>
    <s v="Деятельность больничных организаций"/>
    <n v="121588000"/>
    <n v="129222000"/>
    <n v="144772000"/>
    <n v="150613000"/>
    <n v="177219000"/>
    <n v="2.47E-2"/>
    <n v="-7.7999999999999996E-3"/>
    <n v="2.81E-2"/>
    <n v="-1.4800000000000001E-2"/>
    <n v="4.0000000000000001E-3"/>
    <n v="1.35E-2"/>
    <n v="-2.6100000000000002E-2"/>
    <m/>
    <m/>
    <m/>
  </r>
  <r>
    <n v="2683"/>
    <s v="САНТЭ, ООО"/>
    <x v="8"/>
    <m/>
    <m/>
    <x v="88"/>
    <s v="1165018054080"/>
    <s v="5018185658"/>
    <s v="Деятельность больничных организаций"/>
    <n v="55308000"/>
    <n v="79995000"/>
    <n v="116222000"/>
    <n v="145045000"/>
    <n v="177187000"/>
    <n v="0.13950000000000001"/>
    <n v="0.17530000000000001"/>
    <n v="0.28889999999999999"/>
    <n v="0.26069999999999999"/>
    <n v="0.35020000000000001"/>
    <m/>
    <n v="-6.7999999999999996E-3"/>
    <n v="-6.1999999999999998E-3"/>
    <n v="-2.1299999999999999E-2"/>
    <n v="-2.93E-2"/>
  </r>
  <r>
    <n v="2684"/>
    <s v="ГОРЗДРАВ, ООО"/>
    <x v="8"/>
    <m/>
    <m/>
    <x v="88"/>
    <s v="1177847227942"/>
    <s v="7838071595"/>
    <s v="Общая врачебная практика"/>
    <n v="152160000"/>
    <n v="140536000"/>
    <n v="141173000"/>
    <n v="179367000"/>
    <n v="177062000"/>
    <n v="7.5700000000000003E-2"/>
    <n v="0.14219999999999999"/>
    <n v="0.18609999999999999"/>
    <n v="0.1202"/>
    <n v="0.1343"/>
    <n v="-5.5999999999999999E-3"/>
    <n v="-8.8000000000000005E-3"/>
    <n v="-2.0199999999999999E-2"/>
    <n v="-6.2700000000000006E-2"/>
    <n v="-6.8500000000000005E-2"/>
  </r>
  <r>
    <n v="2685"/>
    <s v="НЬЮ-МЕДИКА, ООО МЦ"/>
    <x v="8"/>
    <m/>
    <m/>
    <x v="88"/>
    <s v="1087415003807"/>
    <s v="7415062712"/>
    <s v="Общая врачебная практика"/>
    <n v="71049000"/>
    <n v="81434000"/>
    <n v="105459000"/>
    <n v="144446000"/>
    <n v="176965000"/>
    <n v="0.1055"/>
    <n v="8.2299999999999998E-2"/>
    <n v="0.11"/>
    <n v="0.18540000000000001"/>
    <n v="0.1837"/>
    <n v="9.3100000000000002E-2"/>
    <n v="6.4299999999999996E-2"/>
    <n v="9.9400000000000002E-2"/>
    <n v="0.17860000000000001"/>
    <n v="0.1694"/>
  </r>
  <r>
    <n v="2686"/>
    <s v="ЮГРАМЕД, ООО"/>
    <x v="8"/>
    <m/>
    <m/>
    <x v="88"/>
    <s v="1138603011304"/>
    <s v="8603204009"/>
    <s v="Деятельность больничных организаций"/>
    <n v="109405000"/>
    <n v="93703000"/>
    <n v="128783000"/>
    <n v="125329000"/>
    <n v="176885000"/>
    <n v="0.20680000000000001"/>
    <n v="6.5000000000000002E-2"/>
    <n v="0.26100000000000001"/>
    <n v="5.8900000000000001E-2"/>
    <n v="3.3599999999999998E-2"/>
    <m/>
    <m/>
    <m/>
    <m/>
    <m/>
  </r>
  <r>
    <n v="2687"/>
    <s v="ДВ-КЛИНИК, ООО"/>
    <x v="8"/>
    <m/>
    <m/>
    <x v="88"/>
    <s v="1222500006629"/>
    <s v="2502067644"/>
    <s v="Деятельность больничных организаций"/>
    <m/>
    <n v="1984000"/>
    <n v="38212000"/>
    <n v="122600000"/>
    <n v="176821000"/>
    <m/>
    <n v="-1.2576000000000001"/>
    <n v="0.1396"/>
    <n v="0.4083"/>
    <n v="0.31519999999999998"/>
    <m/>
    <n v="-0.1946"/>
    <n v="-1.0999999999999999E-2"/>
    <n v="-7.7000000000000002E-3"/>
    <m/>
  </r>
  <r>
    <n v="2688"/>
    <s v="ГУДЛАБ, ООО"/>
    <x v="8"/>
    <m/>
    <m/>
    <x v="88"/>
    <s v="1197746360349"/>
    <s v="7743303632"/>
    <s v="Общая врачебная практика"/>
    <n v="38815000"/>
    <n v="17125000"/>
    <n v="18860000"/>
    <n v="35814000"/>
    <n v="176813000"/>
    <n v="0.28920000000000001"/>
    <n v="-0.17549999999999999"/>
    <n v="2.2800000000000001E-2"/>
    <n v="4.82E-2"/>
    <n v="5.8599999999999999E-2"/>
    <m/>
    <m/>
    <m/>
    <m/>
    <n v="-6.3E-3"/>
  </r>
  <r>
    <n v="2689"/>
    <s v="КОРА МЕДИКАЛ, ООО"/>
    <x v="8"/>
    <m/>
    <m/>
    <x v="88"/>
    <s v="1187746511710"/>
    <s v="7714427760"/>
    <s v="Деятельность в области медицины прочая"/>
    <n v="148558000"/>
    <n v="146910000"/>
    <n v="79662000"/>
    <n v="125617000"/>
    <n v="176727000"/>
    <n v="0.107"/>
    <n v="0.1012"/>
    <n v="7.9799999999999996E-2"/>
    <n v="5.8299999999999998E-2"/>
    <n v="4.0500000000000001E-2"/>
    <n v="-2.0999999999999999E-3"/>
    <n v="-1.1999999999999999E-3"/>
    <n v="-1.3599999999999999E-2"/>
    <n v="-5.5999999999999999E-3"/>
    <m/>
  </r>
  <r>
    <n v="2690"/>
    <s v="ЮДИС, ООО"/>
    <x v="0"/>
    <m/>
    <s v="Стоматология"/>
    <x v="88"/>
    <s v="1036603535650"/>
    <s v="6670039438"/>
    <s v="Стоматологическая практика"/>
    <n v="72724000"/>
    <n v="85886000"/>
    <n v="110403000"/>
    <n v="137986000"/>
    <n v="176707000"/>
    <n v="0.2019"/>
    <n v="0.27700000000000002"/>
    <n v="0.252"/>
    <n v="0.22459999999999999"/>
    <n v="0.222"/>
    <m/>
    <m/>
    <m/>
    <m/>
    <m/>
  </r>
  <r>
    <n v="2691"/>
    <s v="ГМСЦ, ООО"/>
    <x v="8"/>
    <m/>
    <m/>
    <x v="88"/>
    <s v="1077847630080"/>
    <s v="7838392623"/>
    <s v="Деятельность в области здравоохранения"/>
    <n v="120091000"/>
    <n v="148878000"/>
    <n v="160693000"/>
    <n v="184250000"/>
    <n v="176393000"/>
    <n v="0.27829999999999999"/>
    <n v="0.24560000000000001"/>
    <n v="0.26579999999999998"/>
    <n v="0.27260000000000001"/>
    <n v="0.22889999999999999"/>
    <m/>
    <n v="-2.0999999999999999E-3"/>
    <n v="-8.0000000000000004E-4"/>
    <m/>
    <n v="-4.1000000000000003E-3"/>
  </r>
  <r>
    <n v="2692"/>
    <s v="КЛИНИКА ЭКСПЕРТ ВЛАДИМИР, ООО"/>
    <x v="0"/>
    <m/>
    <m/>
    <x v="88"/>
    <s v="1233300005344"/>
    <s v="3300002942"/>
    <s v="Общая врачебная практика"/>
    <m/>
    <m/>
    <n v="65889000"/>
    <n v="156425000"/>
    <n v="176353000"/>
    <m/>
    <m/>
    <n v="-0.1928"/>
    <n v="-1.0999999999999999E-2"/>
    <n v="7.0699999999999999E-2"/>
    <m/>
    <m/>
    <n v="-0.58979999999999999"/>
    <n v="-0.28820000000000001"/>
    <n v="-0.2823"/>
  </r>
  <r>
    <n v="2693"/>
    <s v="ВИРТУОЗ, ООО"/>
    <x v="0"/>
    <m/>
    <s v="Стоматология"/>
    <x v="88"/>
    <s v="1153668001475"/>
    <s v="3662990789"/>
    <s v="Стоматологическая практика"/>
    <n v="105112000"/>
    <n v="115411000"/>
    <n v="135547000"/>
    <n v="151947000"/>
    <n v="176290000"/>
    <n v="0.22270000000000001"/>
    <n v="8.1900000000000001E-2"/>
    <n v="0.20469999999999999"/>
    <n v="0.28420000000000001"/>
    <n v="0.12740000000000001"/>
    <n v="0.27700000000000002"/>
    <n v="7.1800000000000003E-2"/>
    <n v="0.18659999999999999"/>
    <n v="0.27579999999999999"/>
    <n v="0.12139999999999999"/>
  </r>
  <r>
    <n v="2694"/>
    <s v="ДАНТИСТ-ПЛЮС, ООО"/>
    <x v="0"/>
    <m/>
    <s v="Стоматология"/>
    <x v="88"/>
    <s v="1034900008549"/>
    <s v="4909907347"/>
    <s v="Стоматологическая практика"/>
    <n v="77179000"/>
    <n v="96733000"/>
    <n v="114858000"/>
    <n v="145163000"/>
    <n v="176242000"/>
    <n v="0.21690000000000001"/>
    <n v="0.1648"/>
    <n v="0.16589999999999999"/>
    <n v="0.63759999999999994"/>
    <n v="0.63039999999999996"/>
    <m/>
    <m/>
    <m/>
    <m/>
    <m/>
  </r>
  <r>
    <n v="2695"/>
    <s v="ЦБМ И П, ООО"/>
    <x v="8"/>
    <m/>
    <m/>
    <x v="88"/>
    <s v="1122722008210"/>
    <s v="2722116216"/>
    <s v="Общая врачебная практика"/>
    <n v="133200000"/>
    <n v="94767000"/>
    <n v="125036000"/>
    <n v="163232000"/>
    <n v="176211000"/>
    <n v="3.1899999999999998E-2"/>
    <n v="-3.0599999999999999E-2"/>
    <n v="0.2046"/>
    <n v="0.19339999999999999"/>
    <n v="0.17760000000000001"/>
    <n v="8.3000000000000004E-2"/>
    <n v="-4.3799999999999999E-2"/>
    <n v="0.1903"/>
    <n v="0.17599999999999999"/>
    <n v="0.17080000000000001"/>
  </r>
  <r>
    <n v="2696"/>
    <s v="ТОНУС КРОХА, ООО"/>
    <x v="8"/>
    <m/>
    <m/>
    <x v="88"/>
    <s v="1105263007200"/>
    <s v="5263081312"/>
    <s v="Общая врачебная практика"/>
    <n v="119791000"/>
    <n v="121001000"/>
    <n v="136899000"/>
    <n v="160898000"/>
    <n v="176194000"/>
    <n v="0.1527"/>
    <n v="0.21709999999999999"/>
    <n v="0.30609999999999998"/>
    <n v="0.2954"/>
    <n v="-2.7000000000000001E-3"/>
    <m/>
    <m/>
    <m/>
    <m/>
    <m/>
  </r>
  <r>
    <n v="2697"/>
    <s v="МИЛЛЕНИУМ, ООО"/>
    <x v="8"/>
    <m/>
    <m/>
    <x v="88"/>
    <s v="1187847370941"/>
    <s v="7840085362"/>
    <s v="Деятельность больничных организаций"/>
    <n v="85826000"/>
    <n v="87016000"/>
    <n v="131257000"/>
    <n v="168769000"/>
    <n v="176103000"/>
    <n v="0.17599999999999999"/>
    <n v="5.3999999999999999E-2"/>
    <n v="0.12690000000000001"/>
    <n v="0.27500000000000002"/>
    <n v="0.25650000000000001"/>
    <m/>
    <m/>
    <m/>
    <m/>
    <m/>
  </r>
  <r>
    <n v="2698"/>
    <s v="ПЕТРОДЕНТ, ООО"/>
    <x v="0"/>
    <s v="Узкопрофильная"/>
    <s v="Стоматология"/>
    <x v="88"/>
    <s v="1021000522916"/>
    <s v="1001133492"/>
    <s v="Общая врачебная практика"/>
    <n v="104458000"/>
    <n v="104864000"/>
    <n v="120416000"/>
    <n v="148688000"/>
    <n v="176082000"/>
    <n v="0.1216"/>
    <n v="0.1774"/>
    <n v="0.16250000000000001"/>
    <n v="0.31219999999999998"/>
    <n v="0.24349999999999999"/>
    <n v="0.14019999999999999"/>
    <n v="0.2114"/>
    <n v="0.14499999999999999"/>
    <n v="0.29949999999999999"/>
    <n v="0.2157"/>
  </r>
  <r>
    <n v="2699"/>
    <s v="ММЦ МЕДИКАЛ ОН ГРУП-ПОДОЛЬСК, ООО"/>
    <x v="0"/>
    <m/>
    <m/>
    <x v="88"/>
    <s v="1145074002325"/>
    <s v="5036137833"/>
    <s v="Деятельность больничных организаций"/>
    <n v="143556000"/>
    <n v="162275000"/>
    <n v="144272000"/>
    <n v="147122000"/>
    <n v="175945000"/>
    <n v="0.17510000000000001"/>
    <n v="0.15"/>
    <n v="0.18740000000000001"/>
    <n v="0.17649999999999999"/>
    <n v="0.14810000000000001"/>
    <m/>
    <m/>
    <n v="0.16739999999999999"/>
    <n v="0.12570000000000001"/>
    <n v="-4.53E-2"/>
  </r>
  <r>
    <n v="2700"/>
    <s v="СП-БЭБИ ДЕНТ, ООО"/>
    <x v="0"/>
    <m/>
    <s v="Стоматология"/>
    <x v="88"/>
    <s v="1087453010534"/>
    <s v="7453202008"/>
    <s v="Стоматологическая практика"/>
    <n v="118605000"/>
    <n v="120023000"/>
    <n v="139294000"/>
    <n v="176903000"/>
    <n v="175900000"/>
    <n v="-2.1999999999999999E-2"/>
    <n v="7.0000000000000001E-3"/>
    <n v="1.61E-2"/>
    <n v="3.3399999999999999E-2"/>
    <n v="1.35E-2"/>
    <m/>
    <m/>
    <m/>
    <m/>
    <m/>
  </r>
  <r>
    <n v="2701"/>
    <s v="МОЛЕКУЛЯРНАЯ МЕДИЦИНА, ООО"/>
    <x v="8"/>
    <m/>
    <m/>
    <x v="88"/>
    <s v="1207700378820"/>
    <s v="9701163313"/>
    <s v="Деятельность в области медицины прочая"/>
    <n v="4036000"/>
    <n v="16600000"/>
    <n v="21415000"/>
    <n v="120288000"/>
    <n v="175802000"/>
    <n v="0.65059999999999996"/>
    <n v="0.28949999999999998"/>
    <n v="0.1686"/>
    <n v="0.30940000000000001"/>
    <n v="0.21479999999999999"/>
    <m/>
    <m/>
    <m/>
    <m/>
    <m/>
  </r>
  <r>
    <n v="2702"/>
    <s v="КДЦ МЕДЭКСПЕРТ, ООО"/>
    <x v="0"/>
    <m/>
    <m/>
    <x v="88"/>
    <s v="1137610004498"/>
    <s v="7610102782"/>
    <s v="Деятельность больничных организаций"/>
    <n v="78817000"/>
    <n v="77154000"/>
    <n v="95921000"/>
    <n v="129535000"/>
    <n v="175775000"/>
    <n v="0.2394"/>
    <n v="9.5100000000000004E-2"/>
    <n v="-2.1000000000000001E-2"/>
    <n v="0.24360000000000001"/>
    <n v="0.15079999999999999"/>
    <n v="0.22500000000000001"/>
    <n v="8.5099999999999995E-2"/>
    <n v="-2.9100000000000001E-2"/>
    <n v="0.26"/>
    <n v="0.1477"/>
  </r>
  <r>
    <n v="2703"/>
    <s v="КОРВИС ПЛЮС, ООО"/>
    <x v="8"/>
    <m/>
    <m/>
    <x v="88"/>
    <s v="1229400086695"/>
    <s v="9403021377"/>
    <s v="Специальная врачебная практика"/>
    <m/>
    <m/>
    <m/>
    <n v="125300000"/>
    <n v="175716000"/>
    <m/>
    <m/>
    <m/>
    <n v="0.1032"/>
    <n v="0.25690000000000002"/>
    <m/>
    <m/>
    <m/>
    <n v="0.1032"/>
    <n v="0.30640000000000001"/>
  </r>
  <r>
    <n v="2704"/>
    <s v="АЛЬФА-ДЕНТ, ООО"/>
    <x v="0"/>
    <m/>
    <s v="Стоматология"/>
    <x v="88"/>
    <s v="1032311675747"/>
    <s v="2320111514"/>
    <s v="Стоматологическая практика"/>
    <n v="27092000"/>
    <n v="66876000"/>
    <n v="142985000"/>
    <n v="147437000"/>
    <n v="175627000"/>
    <n v="0.13600000000000001"/>
    <n v="0.1082"/>
    <n v="0.12139999999999999"/>
    <n v="7.3300000000000004E-2"/>
    <n v="8.0500000000000002E-2"/>
    <m/>
    <m/>
    <m/>
    <m/>
    <m/>
  </r>
  <r>
    <n v="2705"/>
    <s v="СТИЛЬ ДЕНТ ЦЕНТР ХИРУРГИИ И ИМПЛАНТОЛОГИИ, ООО"/>
    <x v="0"/>
    <m/>
    <s v="Стоматология"/>
    <x v="88"/>
    <s v="1203300005534"/>
    <s v="3328024992"/>
    <s v="Стоматологическая практика"/>
    <m/>
    <n v="33313000"/>
    <n v="108195000"/>
    <n v="135025000"/>
    <n v="175573000"/>
    <m/>
    <n v="0.435"/>
    <n v="0.19750000000000001"/>
    <n v="0.21820000000000001"/>
    <n v="0.24890000000000001"/>
    <m/>
    <m/>
    <m/>
    <m/>
    <m/>
  </r>
  <r>
    <n v="2706"/>
    <s v="ЛУЧ, ООО"/>
    <x v="0"/>
    <m/>
    <s v="Стоматология"/>
    <x v="88"/>
    <s v="1173850011213"/>
    <s v="3811444605"/>
    <s v="Стоматологическая практика"/>
    <n v="121650000"/>
    <n v="118451000"/>
    <n v="140430000"/>
    <n v="160712000"/>
    <n v="175558000"/>
    <n v="0.16189999999999999"/>
    <n v="1.41E-2"/>
    <n v="5.57E-2"/>
    <n v="7.4800000000000005E-2"/>
    <n v="7.7299999999999994E-2"/>
    <m/>
    <m/>
    <m/>
    <m/>
    <n v="-2.5000000000000001E-3"/>
  </r>
  <r>
    <n v="2707"/>
    <s v="ПАНАЦЕЯ, АО"/>
    <x v="8"/>
    <m/>
    <m/>
    <x v="88"/>
    <s v="1023501257779"/>
    <s v="3528052732"/>
    <s v="Общая врачебная практика"/>
    <n v="112501000"/>
    <n v="125123000"/>
    <n v="136550000"/>
    <n v="151506000"/>
    <n v="175544000"/>
    <n v="0.14399999999999999"/>
    <n v="0.1231"/>
    <n v="0.11409999999999999"/>
    <n v="0.12939999999999999"/>
    <n v="7.8700000000000006E-2"/>
    <n v="0.12089999999999999"/>
    <n v="0.10050000000000001"/>
    <n v="8.8800000000000004E-2"/>
    <n v="0.10390000000000001"/>
    <n v="5.7099999999999998E-2"/>
  </r>
  <r>
    <n v="2708"/>
    <s v="ДЕНТАВИТА СЕТЬ, ООО"/>
    <x v="0"/>
    <m/>
    <s v="Стоматология"/>
    <x v="88"/>
    <s v="1027739612306"/>
    <s v="7715221297"/>
    <s v="Стоматологическая практика"/>
    <n v="166172000"/>
    <n v="189233000"/>
    <n v="151181000"/>
    <n v="161065000"/>
    <n v="175434000"/>
    <n v="5.5599999999999997E-2"/>
    <n v="0.16250000000000001"/>
    <n v="6.3100000000000003E-2"/>
    <n v="8.1699999999999995E-2"/>
    <n v="6.8500000000000005E-2"/>
    <m/>
    <m/>
    <m/>
    <m/>
    <m/>
  </r>
  <r>
    <n v="2709"/>
    <s v="ПЛОМБИР КЛИНИК, ООО"/>
    <x v="0"/>
    <m/>
    <s v="Стоматология"/>
    <x v="88"/>
    <s v="1075028001520"/>
    <s v="5028026294"/>
    <s v="Стоматологическая практика"/>
    <n v="53504000"/>
    <n v="70113000"/>
    <n v="87201000"/>
    <n v="134991000"/>
    <n v="175392000"/>
    <n v="0.1032"/>
    <n v="2.0799999999999999E-2"/>
    <n v="7.3300000000000004E-2"/>
    <n v="7.1900000000000006E-2"/>
    <n v="9.5200000000000007E-2"/>
    <m/>
    <m/>
    <m/>
    <m/>
    <m/>
  </r>
  <r>
    <n v="2710"/>
    <s v="ЗДОРОВЫЕ ДЕТИ, ООО"/>
    <x v="8"/>
    <m/>
    <m/>
    <x v="88"/>
    <s v="1177847274868"/>
    <s v="7802629830"/>
    <s v="Общая врачебная практика"/>
    <n v="57583000"/>
    <n v="61382000"/>
    <n v="133437000"/>
    <n v="143071000"/>
    <n v="175272000"/>
    <n v="-3.3599999999999998E-2"/>
    <n v="0.1052"/>
    <n v="0.34420000000000001"/>
    <n v="2.52E-2"/>
    <n v="7.2599999999999998E-2"/>
    <n v="-2.5999999999999999E-3"/>
    <n v="-4.7999999999999996E-3"/>
    <n v="-2E-3"/>
    <m/>
    <m/>
  </r>
  <r>
    <n v="2711"/>
    <s v="АРИАДНА МОС, ООО"/>
    <x v="8"/>
    <m/>
    <m/>
    <x v="88"/>
    <s v="1187746732502"/>
    <s v="7751146782"/>
    <s v="Общая врачебная практика"/>
    <n v="34900000"/>
    <n v="42204000"/>
    <n v="99071000"/>
    <n v="141874000"/>
    <n v="175258000"/>
    <n v="0.1681"/>
    <n v="0.15459999999999999"/>
    <n v="0.1183"/>
    <n v="0.13700000000000001"/>
    <n v="0.16819999999999999"/>
    <n v="-1.7999999999999999E-2"/>
    <n v="-1.9400000000000001E-2"/>
    <n v="-7.7000000000000002E-3"/>
    <n v="-1.6199999999999999E-2"/>
    <n v="-3.0099999999999998E-2"/>
  </r>
  <r>
    <n v="2712"/>
    <s v="НМЦ, ООО"/>
    <x v="8"/>
    <m/>
    <m/>
    <x v="88"/>
    <s v="1123668053376"/>
    <s v="3665090634"/>
    <s v="Общая врачебная практика"/>
    <n v="84658000"/>
    <n v="97696000"/>
    <n v="116304000"/>
    <n v="155503000"/>
    <n v="175226000"/>
    <n v="0.29880000000000001"/>
    <n v="0.18149999999999999"/>
    <n v="0.1255"/>
    <n v="8.8099999999999998E-2"/>
    <n v="-1.9099999999999999E-2"/>
    <n v="0.2782"/>
    <n v="0.16"/>
    <n v="5.4399999999999997E-2"/>
    <n v="4.4999999999999998E-2"/>
    <n v="-3.6900000000000002E-2"/>
  </r>
  <r>
    <n v="2713"/>
    <s v="ЛРЦ КЛИНИКА ИНСАЙТ, ООО"/>
    <x v="0"/>
    <s v="Специализированная"/>
    <s v="Наркология"/>
    <x v="88"/>
    <s v="1061686039458"/>
    <s v="1660088194"/>
    <s v="Деятельность больничных организаций"/>
    <n v="119039000"/>
    <n v="124692000"/>
    <n v="134235000"/>
    <n v="192751000"/>
    <n v="175195000"/>
    <n v="0.44950000000000001"/>
    <n v="0.1958"/>
    <n v="0.11600000000000001"/>
    <n v="0.3523"/>
    <n v="0.4194"/>
    <n v="0.47599999999999998"/>
    <n v="0.18720000000000001"/>
    <n v="0.1084"/>
    <n v="0.34839999999999999"/>
    <n v="0.41449999999999998"/>
  </r>
  <r>
    <n v="2714"/>
    <s v="КЛИНИКА СЕМЕЙНОЙ ОФТАЛЬМОЛОГИИ, ООО"/>
    <x v="8"/>
    <m/>
    <m/>
    <x v="88"/>
    <s v="1167746890310"/>
    <s v="7734391174"/>
    <s v="Общая врачебная практика"/>
    <n v="54219000"/>
    <n v="82218000"/>
    <n v="132717000"/>
    <n v="137533000"/>
    <n v="175190000"/>
    <n v="0.41589999999999999"/>
    <n v="0.28320000000000001"/>
    <n v="0.14990000000000001"/>
    <n v="-0.19320000000000001"/>
    <n v="-1.9E-3"/>
    <n v="0.39679999999999999"/>
    <n v="0.26800000000000002"/>
    <n v="0.13439999999999999"/>
    <m/>
    <m/>
  </r>
  <r>
    <n v="2715"/>
    <s v="АЛЬФА МЕД, ООО"/>
    <x v="0"/>
    <m/>
    <s v="Стоматология"/>
    <x v="88"/>
    <s v="1221700000147"/>
    <s v="1700003016"/>
    <s v="Стоматологическая практика"/>
    <m/>
    <n v="3779000"/>
    <n v="69019000"/>
    <n v="120210000"/>
    <n v="175177000"/>
    <m/>
    <n v="-0.13550000000000001"/>
    <n v="8.2199999999999995E-2"/>
    <n v="8.5300000000000001E-2"/>
    <n v="0.111"/>
    <m/>
    <m/>
    <m/>
    <m/>
    <m/>
  </r>
  <r>
    <n v="2716"/>
    <s v="МИЦ МЕДИА-ЛЭНД, ООО"/>
    <x v="0"/>
    <m/>
    <s v="Стоматология"/>
    <x v="88"/>
    <s v="1147327003658"/>
    <s v="7327074395"/>
    <s v="Стоматологическая практика"/>
    <n v="53904000"/>
    <n v="73250000"/>
    <n v="107613000"/>
    <n v="131758000"/>
    <n v="175152000"/>
    <n v="0.12139999999999999"/>
    <n v="9.3799999999999994E-2"/>
    <n v="0.1386"/>
    <n v="1.03E-2"/>
    <n v="3.1300000000000001E-2"/>
    <m/>
    <n v="-1E-4"/>
    <m/>
    <m/>
    <m/>
  </r>
  <r>
    <n v="2717"/>
    <s v="ПРОФИ-КЛИНИК, ООО"/>
    <x v="8"/>
    <m/>
    <m/>
    <x v="88"/>
    <s v="1130280032365"/>
    <s v="0278200002"/>
    <s v="Общая врачебная практика"/>
    <n v="83301000"/>
    <n v="99881000"/>
    <n v="107609000"/>
    <n v="110105000"/>
    <n v="175147000"/>
    <n v="4.1300000000000003E-2"/>
    <n v="3.7499999999999999E-2"/>
    <n v="3.2300000000000002E-2"/>
    <n v="3.3099999999999997E-2"/>
    <n v="3.2599999999999997E-2"/>
    <n v="4.1300000000000003E-2"/>
    <n v="3.7499999999999999E-2"/>
    <n v="3.2300000000000002E-2"/>
    <n v="3.3099999999999997E-2"/>
    <n v="3.2599999999999997E-2"/>
  </r>
  <r>
    <n v="2718"/>
    <s v="НИКОЛЬ, ООО"/>
    <x v="8"/>
    <m/>
    <m/>
    <x v="88"/>
    <s v="1057200952137"/>
    <s v="7204095324"/>
    <s v="Общая врачебная практика"/>
    <n v="66321000"/>
    <n v="81683000"/>
    <n v="135987000"/>
    <n v="130030000"/>
    <n v="175130000"/>
    <n v="6.08E-2"/>
    <n v="-0.1087"/>
    <n v="9.6000000000000002E-2"/>
    <n v="0.1077"/>
    <n v="0.12920000000000001"/>
    <n v="6.3899999999999998E-2"/>
    <m/>
    <m/>
    <m/>
    <n v="0.1172"/>
  </r>
  <r>
    <n v="2719"/>
    <s v="МЕДИЦИНСКИЙ ЦЕНТР НА КОСАРЕВА, ООО"/>
    <x v="0"/>
    <m/>
    <s v="Стоматология"/>
    <x v="88"/>
    <s v="1155543034844"/>
    <s v="5506091763"/>
    <s v="Стоматологическая практика"/>
    <n v="104805000"/>
    <n v="122480000"/>
    <n v="138905000"/>
    <n v="185935000"/>
    <n v="175100000"/>
    <n v="0.29339999999999999"/>
    <n v="0.28120000000000001"/>
    <n v="0.28310000000000002"/>
    <n v="0.3422"/>
    <n v="0.29709999999999998"/>
    <n v="-1E-4"/>
    <m/>
    <m/>
    <m/>
    <m/>
  </r>
  <r>
    <n v="2720"/>
    <s v="ДАР-ЯН, ООО"/>
    <x v="8"/>
    <m/>
    <m/>
    <x v="88"/>
    <s v="1037550035192"/>
    <s v="7536052596"/>
    <s v="Деятельность в области здравоохранения"/>
    <n v="65711000"/>
    <n v="76184000"/>
    <n v="94924000"/>
    <n v="105528000"/>
    <n v="175061000"/>
    <n v="0.22839999999999999"/>
    <n v="0.20380000000000001"/>
    <n v="0.21759999999999999"/>
    <n v="0.13730000000000001"/>
    <n v="0.31780000000000003"/>
    <n v="0.27310000000000001"/>
    <n v="0.18779999999999999"/>
    <n v="0.19969999999999999"/>
    <n v="0.121"/>
    <n v="0.24740000000000001"/>
  </r>
  <r>
    <n v="2721"/>
    <s v="МРТ АЛЬЯНС НОВОСИБИРСК, ООО"/>
    <x v="8"/>
    <m/>
    <m/>
    <x v="88"/>
    <s v="1205400031605"/>
    <s v="5405055575"/>
    <s v="Деятельность больничных организаций"/>
    <n v="68718000"/>
    <n v="113050000"/>
    <n v="127333000"/>
    <n v="151669000"/>
    <n v="174901000"/>
    <n v="3.4799999999999998E-2"/>
    <n v="0.2671"/>
    <n v="0.26379999999999998"/>
    <n v="0.4365"/>
    <n v="0.2999"/>
    <m/>
    <m/>
    <m/>
    <m/>
    <n v="-1E-4"/>
  </r>
  <r>
    <n v="2722"/>
    <s v="МЕДИ ТЕХНОЛОДЖИ, ООО"/>
    <x v="0"/>
    <m/>
    <s v="Стоматология"/>
    <x v="88"/>
    <s v="1115010001259"/>
    <s v="5010043235"/>
    <s v="Стоматологическая практика"/>
    <n v="42454000"/>
    <n v="52590000"/>
    <n v="73203000"/>
    <n v="111618000"/>
    <n v="174796000"/>
    <n v="0.34760000000000002"/>
    <n v="0.35170000000000001"/>
    <n v="0.35370000000000001"/>
    <n v="0.27139999999999997"/>
    <n v="0.1434"/>
    <m/>
    <n v="-5.4000000000000003E-3"/>
    <n v="-1.01E-2"/>
    <n v="-6.1000000000000004E-3"/>
    <n v="-1E-3"/>
  </r>
  <r>
    <n v="2723"/>
    <s v="ЭНЕРГИЯ ЗДОРОВЬЯ, ООО"/>
    <x v="8"/>
    <m/>
    <m/>
    <x v="88"/>
    <s v="1167847429738"/>
    <s v="7802599078"/>
    <s v="Общая врачебная практика"/>
    <n v="122420000"/>
    <n v="134015000"/>
    <n v="146735000"/>
    <n v="153010000"/>
    <n v="174795000"/>
    <n v="0.20930000000000001"/>
    <n v="-9.8799999999999999E-2"/>
    <n v="-3.7699999999999997E-2"/>
    <n v="4.7899999999999998E-2"/>
    <n v="2.3199999999999998E-2"/>
    <n v="-2.9999999999999997E-4"/>
    <m/>
    <m/>
    <m/>
    <m/>
  </r>
  <r>
    <n v="2724"/>
    <s v="МЕДГАРАНТ МОСКОВСКИЙ, ООО"/>
    <x v="0"/>
    <m/>
    <s v="Стоматология"/>
    <x v="88"/>
    <s v="1217800163712"/>
    <s v="7810931441"/>
    <s v="Стоматологическая практика"/>
    <m/>
    <n v="52779000"/>
    <n v="126905000"/>
    <n v="153498000"/>
    <n v="174772000"/>
    <m/>
    <n v="-3.3799999999999997E-2"/>
    <n v="7.0400000000000004E-2"/>
    <n v="3.6299999999999999E-2"/>
    <n v="2.8299999999999999E-2"/>
    <m/>
    <m/>
    <m/>
    <m/>
    <m/>
  </r>
  <r>
    <n v="2725"/>
    <s v="АНЕСТИК, ООО"/>
    <x v="0"/>
    <m/>
    <s v="Стоматология"/>
    <x v="88"/>
    <s v="1146685033857"/>
    <s v="6685073880"/>
    <s v="Стоматологическая практика"/>
    <n v="33678000"/>
    <n v="49996000"/>
    <n v="129146000"/>
    <n v="171329000"/>
    <n v="174693000"/>
    <n v="1.6E-2"/>
    <n v="-1.17E-2"/>
    <n v="2.4500000000000001E-2"/>
    <n v="2.69E-2"/>
    <n v="2.5100000000000001E-2"/>
    <m/>
    <m/>
    <m/>
    <m/>
    <m/>
  </r>
  <r>
    <n v="2726"/>
    <s v="ИМИДЖ-СТОМАТОЛОГИЯ, ООО"/>
    <x v="0"/>
    <m/>
    <s v="Стоматология"/>
    <x v="88"/>
    <s v="1035205784173"/>
    <s v="5262121499"/>
    <s v="Стоматологическая практика"/>
    <m/>
    <m/>
    <m/>
    <m/>
    <n v="174670000"/>
    <m/>
    <m/>
    <m/>
    <m/>
    <m/>
    <m/>
    <m/>
    <m/>
    <m/>
    <m/>
  </r>
  <r>
    <n v="2727"/>
    <s v="ВАРИКОЗА НЕТ, ООО"/>
    <x v="8"/>
    <m/>
    <m/>
    <x v="88"/>
    <s v="1192225027433"/>
    <s v="2222878449"/>
    <s v="Деятельность больничных организаций"/>
    <n v="51209000"/>
    <n v="99213000"/>
    <n v="5933000"/>
    <m/>
    <n v="174642000"/>
    <n v="0.11990000000000001"/>
    <n v="0.45400000000000001"/>
    <n v="1"/>
    <m/>
    <n v="0.2145"/>
    <n v="0.1103"/>
    <m/>
    <m/>
    <m/>
    <m/>
  </r>
  <r>
    <n v="2728"/>
    <s v="ЭКСКЛЮЗИВ-ДЕНТ К, ООО"/>
    <x v="0"/>
    <m/>
    <s v="Стоматология"/>
    <x v="88"/>
    <s v="1041625407581"/>
    <s v="1657049117"/>
    <s v="Стоматологическая практика"/>
    <n v="103041000"/>
    <n v="129813000"/>
    <n v="136558000"/>
    <n v="150138000"/>
    <n v="174397000"/>
    <n v="-1.55E-2"/>
    <n v="6.2100000000000002E-2"/>
    <n v="5.3100000000000001E-2"/>
    <n v="4.9599999999999998E-2"/>
    <n v="-2.8999999999999998E-3"/>
    <n v="1.9599999999999999E-2"/>
    <n v="-6.1999999999999998E-3"/>
    <n v="-5.8999999999999999E-3"/>
    <n v="-3.7000000000000002E-3"/>
    <n v="-2.5999999999999999E-3"/>
  </r>
  <r>
    <n v="2729"/>
    <s v="СП 5, ООО"/>
    <x v="8"/>
    <m/>
    <m/>
    <x v="88"/>
    <s v="1215000057470"/>
    <s v="5018207975"/>
    <s v="Деятельность больничных организаций"/>
    <m/>
    <n v="3945000"/>
    <n v="47447000"/>
    <n v="102801000"/>
    <n v="174360000"/>
    <m/>
    <n v="-17.8142"/>
    <n v="-1.2079"/>
    <n v="-0.43880000000000002"/>
    <n v="-0.1245"/>
    <m/>
    <m/>
    <m/>
    <m/>
    <m/>
  </r>
  <r>
    <n v="2730"/>
    <s v="ВИТА-ДЕНТ, ООО СК"/>
    <x v="0"/>
    <m/>
    <s v="Стоматология"/>
    <x v="88"/>
    <s v="1065012028113"/>
    <s v="5012037910"/>
    <s v="Стоматологическая практика"/>
    <n v="117210000"/>
    <n v="113672000"/>
    <n v="124109000"/>
    <n v="150414000"/>
    <n v="174310000"/>
    <n v="0.19359999999999999"/>
    <n v="8.9899999999999994E-2"/>
    <n v="0.14119999999999999"/>
    <n v="0.1193"/>
    <n v="0.1166"/>
    <m/>
    <m/>
    <m/>
    <m/>
    <m/>
  </r>
  <r>
    <n v="2731"/>
    <s v="РАНТЬЕ, ООО"/>
    <x v="8"/>
    <m/>
    <m/>
    <x v="88"/>
    <s v="1117746694230"/>
    <s v="7722755250"/>
    <s v="Деятельность больничных организаций"/>
    <n v="93737000"/>
    <n v="78577000"/>
    <n v="74760000"/>
    <n v="84123000"/>
    <n v="174285000"/>
    <n v="0.2792"/>
    <n v="8.3000000000000004E-2"/>
    <n v="0.2979"/>
    <n v="0.13519999999999999"/>
    <n v="0.26440000000000002"/>
    <n v="-8.0000000000000004E-4"/>
    <n v="-1E-3"/>
    <n v="-4.0000000000000002E-4"/>
    <m/>
    <m/>
  </r>
  <r>
    <n v="2732"/>
    <s v="М.П.А. МЕДИЦИНСКИЕ ПАРТНЕРЫ-ЗДОРОВЬЕ, ООО"/>
    <x v="8"/>
    <m/>
    <m/>
    <x v="88"/>
    <s v="1165017052760"/>
    <s v="5017111974"/>
    <s v="Деятельность больничных организаций"/>
    <m/>
    <m/>
    <m/>
    <n v="39554000"/>
    <n v="174173000"/>
    <m/>
    <m/>
    <m/>
    <n v="7.7700000000000005E-2"/>
    <n v="-6.8999999999999999E-3"/>
    <m/>
    <m/>
    <m/>
    <n v="1E-4"/>
    <m/>
  </r>
  <r>
    <n v="2733"/>
    <s v="ЦР ТОША И КО, ООО"/>
    <x v="8"/>
    <m/>
    <m/>
    <x v="88"/>
    <s v="1165050055169"/>
    <s v="5050128090"/>
    <s v="Деятельность в области медицины прочая"/>
    <n v="75420000"/>
    <n v="95689000"/>
    <n v="116808000"/>
    <n v="153014000"/>
    <n v="174171000"/>
    <n v="0.24890000000000001"/>
    <n v="0.1119"/>
    <n v="0.18859999999999999"/>
    <n v="0.21079999999999999"/>
    <n v="0.18110000000000001"/>
    <n v="0.2828"/>
    <n v="0.1227"/>
    <n v="0.191"/>
    <n v="0.2278"/>
    <n v="-1E-4"/>
  </r>
  <r>
    <n v="2734"/>
    <s v="СМЦ, ООО"/>
    <x v="8"/>
    <m/>
    <m/>
    <x v="88"/>
    <s v="1116194007731"/>
    <s v="6162060452"/>
    <s v="Деятельность в области здравоохранения"/>
    <n v="123791000"/>
    <n v="125906000"/>
    <n v="139565000"/>
    <n v="161191000"/>
    <n v="174123000"/>
    <n v="4.2999999999999997E-2"/>
    <n v="6.8000000000000005E-2"/>
    <n v="5.9900000000000002E-2"/>
    <n v="5.74E-2"/>
    <n v="2.06E-2"/>
    <n v="2.5600000000000001E-2"/>
    <n v="3.5400000000000001E-2"/>
    <n v="3.0599999999999999E-2"/>
    <n v="3.0300000000000001E-2"/>
    <n v="-2.0000000000000001E-4"/>
  </r>
  <r>
    <n v="2735"/>
    <s v="СПЕЦМЕДПРОФ, ООО"/>
    <x v="0"/>
    <m/>
    <s v="Стоматология"/>
    <x v="88"/>
    <s v="1127746657884"/>
    <s v="7702796509"/>
    <s v="Стоматологическая практика"/>
    <n v="160157000"/>
    <n v="109187000"/>
    <n v="116151000"/>
    <n v="159955000"/>
    <n v="174069000"/>
    <n v="0.27239999999999998"/>
    <n v="4.8399999999999999E-2"/>
    <n v="0.13519999999999999"/>
    <n v="0.24959999999999999"/>
    <n v="0.18490000000000001"/>
    <n v="0.3075"/>
    <n v="3.0300000000000001E-2"/>
    <n v="0.13139999999999999"/>
    <n v="0.24510000000000001"/>
    <n v="0.1706"/>
  </r>
  <r>
    <n v="2736"/>
    <s v="ДЕНТО-ЛЮКС, ООО"/>
    <x v="8"/>
    <m/>
    <m/>
    <x v="88"/>
    <s v="1057747086891"/>
    <s v="7717533012"/>
    <s v="Деятельность в области здравоохранения"/>
    <n v="74135000"/>
    <n v="101810000"/>
    <n v="108536000"/>
    <n v="131707000"/>
    <n v="174046000"/>
    <n v="5.2200000000000003E-2"/>
    <n v="0.2354"/>
    <n v="0.28949999999999998"/>
    <n v="0.31659999999999999"/>
    <n v="0.58860000000000001"/>
    <m/>
    <m/>
    <m/>
    <m/>
    <m/>
  </r>
  <r>
    <n v="2737"/>
    <s v="НОВАЯ СТОМАТОЛОГИЯ, ООО"/>
    <x v="0"/>
    <m/>
    <s v="Стоматология"/>
    <x v="88"/>
    <s v="1063334002038"/>
    <s v="3334006494"/>
    <s v="Стоматологическая практика"/>
    <n v="73163000"/>
    <n v="80303000"/>
    <n v="95887000"/>
    <n v="116313000"/>
    <n v="173987000"/>
    <n v="0.34279999999999999"/>
    <n v="0.22170000000000001"/>
    <n v="0.22489999999999999"/>
    <n v="0.1212"/>
    <n v="0.17249999999999999"/>
    <n v="-5.3E-3"/>
    <n v="-2.7000000000000001E-3"/>
    <n v="-1.1000000000000001E-3"/>
    <n v="-1E-4"/>
    <m/>
  </r>
  <r>
    <n v="2738"/>
    <s v="ИНСТИТУТ ЛЕЧЕНИЯ БОЛИ, ООО"/>
    <x v="8"/>
    <m/>
    <m/>
    <x v="88"/>
    <s v="1207700419244"/>
    <s v="7730260075"/>
    <s v="Деятельность больничных организаций"/>
    <n v="5979000"/>
    <n v="61530000"/>
    <n v="102534000"/>
    <n v="147640000"/>
    <n v="173944000"/>
    <n v="-2.8107000000000002"/>
    <n v="-0.37280000000000002"/>
    <n v="0.11260000000000001"/>
    <n v="0.13739999999999999"/>
    <n v="0.183"/>
    <m/>
    <m/>
    <m/>
    <m/>
    <m/>
  </r>
  <r>
    <n v="2739"/>
    <s v="ЛЕО-М, ООО"/>
    <x v="8"/>
    <m/>
    <m/>
    <x v="88"/>
    <s v="1054223034876"/>
    <s v="4223039288"/>
    <s v="Деятельность больничных организаций"/>
    <n v="100694000"/>
    <n v="116474000"/>
    <n v="131184000"/>
    <n v="150027000"/>
    <n v="173923000"/>
    <n v="1.61E-2"/>
    <n v="7.3899999999999993E-2"/>
    <n v="0.1081"/>
    <n v="3.44E-2"/>
    <n v="3.5400000000000001E-2"/>
    <n v="5.9400000000000001E-2"/>
    <n v="4.07E-2"/>
    <n v="8.2600000000000007E-2"/>
    <n v="-9.2999999999999992E-3"/>
    <n v="-1.11E-2"/>
  </r>
  <r>
    <n v="2740"/>
    <s v="ГИППОКРАТ, ООО"/>
    <x v="8"/>
    <m/>
    <m/>
    <x v="88"/>
    <s v="1088603007723"/>
    <s v="8603157976"/>
    <s v="Деятельность в области здравоохранения"/>
    <n v="196523000"/>
    <n v="198844000"/>
    <n v="203092000"/>
    <n v="164851000"/>
    <n v="173862000"/>
    <n v="0.32019999999999998"/>
    <n v="0.42130000000000001"/>
    <n v="0.32179999999999997"/>
    <n v="3.3399999999999999E-2"/>
    <n v="1.29E-2"/>
    <m/>
    <m/>
    <m/>
    <m/>
    <m/>
  </r>
  <r>
    <n v="2741"/>
    <s v="АЛЬТАМЕД-С, ООО"/>
    <x v="8"/>
    <m/>
    <m/>
    <x v="88"/>
    <s v="1025004063193"/>
    <s v="5032035051"/>
    <s v="Общая врачебная практика"/>
    <n v="138262000"/>
    <n v="121359000"/>
    <n v="127374000"/>
    <n v="151802000"/>
    <n v="173860000"/>
    <n v="0.41649999999999998"/>
    <n v="0.3039"/>
    <n v="0.3256"/>
    <n v="0.42780000000000001"/>
    <n v="0.43580000000000002"/>
    <m/>
    <m/>
    <m/>
    <m/>
    <m/>
  </r>
  <r>
    <n v="2742"/>
    <s v="МЕДИЛАЙН, ООО"/>
    <x v="0"/>
    <m/>
    <s v="Стоматология"/>
    <x v="88"/>
    <s v="1087328001210"/>
    <s v="7328513359"/>
    <s v="Стоматологическая практика"/>
    <n v="115272000"/>
    <n v="149494000"/>
    <n v="151866000"/>
    <n v="162425000"/>
    <n v="173830000"/>
    <n v="9.9400000000000002E-2"/>
    <n v="6.3500000000000001E-2"/>
    <n v="7.2400000000000006E-2"/>
    <n v="4.02E-2"/>
    <n v="2.7300000000000001E-2"/>
    <m/>
    <m/>
    <m/>
    <m/>
    <m/>
  </r>
  <r>
    <n v="2743"/>
    <s v="МЕДТЕХНО, ООО"/>
    <x v="8"/>
    <m/>
    <m/>
    <x v="88"/>
    <s v="1117746087711"/>
    <s v="7731665684"/>
    <s v="Деятельность в области здравоохранения"/>
    <n v="90137000"/>
    <n v="102979000"/>
    <n v="112710000"/>
    <n v="134266000"/>
    <n v="173819000"/>
    <n v="0.70569999999999999"/>
    <n v="0.62109999999999999"/>
    <n v="0.57589999999999997"/>
    <n v="0.49220000000000003"/>
    <n v="0.49130000000000001"/>
    <m/>
    <m/>
    <m/>
    <m/>
    <m/>
  </r>
  <r>
    <n v="2744"/>
    <s v="ХЕЛИКС НОРД-ВЕСТ, ООО"/>
    <x v="2"/>
    <m/>
    <m/>
    <x v="88"/>
    <s v="5067847215706"/>
    <s v="7802362752"/>
    <s v="Общая врачебная практика"/>
    <n v="600642000"/>
    <n v="354420000"/>
    <n v="162085000"/>
    <n v="172174000"/>
    <n v="173758000"/>
    <n v="0.2097"/>
    <n v="0.39379999999999998"/>
    <n v="0.26429999999999998"/>
    <n v="0.32279999999999998"/>
    <n v="0.23130000000000001"/>
    <n v="-1.29E-2"/>
    <n v="0.20860000000000001"/>
    <n v="-7.5499999999999998E-2"/>
    <n v="6.3200000000000006E-2"/>
    <n v="-1.35E-2"/>
  </r>
  <r>
    <n v="2745"/>
    <s v="НОВА, ООО"/>
    <x v="0"/>
    <m/>
    <s v="Стоматология"/>
    <x v="88"/>
    <s v="1215100001819"/>
    <s v="5190086563"/>
    <s v="Стоматологическая практика"/>
    <m/>
    <m/>
    <n v="29569000"/>
    <n v="114948000"/>
    <n v="173694000"/>
    <m/>
    <m/>
    <n v="0.85840000000000005"/>
    <n v="0.28549999999999998"/>
    <n v="0.71879999999999999"/>
    <m/>
    <m/>
    <n v="0.85829999999999995"/>
    <n v="0.27810000000000001"/>
    <n v="0.72760000000000002"/>
  </r>
  <r>
    <n v="2746"/>
    <s v="ЦГБ №7, ГБУЗ СО"/>
    <x v="3"/>
    <m/>
    <m/>
    <x v="88"/>
    <s v="1026604963219"/>
    <s v="6660007980"/>
    <s v="Деятельность больничных организаций"/>
    <n v="116622000"/>
    <n v="119872000"/>
    <n v="114974000"/>
    <n v="143587000"/>
    <n v="173664000"/>
    <n v="1.4800000000000001E-2"/>
    <n v="1.2200000000000001E-2"/>
    <n v="1.4999999999999999E-2"/>
    <n v="1.4E-2"/>
    <n v="9.7000000000000003E-3"/>
    <n v="1.4800000000000001E-2"/>
    <n v="1.2200000000000001E-2"/>
    <n v="1.4999999999999999E-2"/>
    <n v="1.4E-2"/>
    <n v="9.7000000000000003E-3"/>
  </r>
  <r>
    <n v="2747"/>
    <s v="ПРИОР-М, ООО"/>
    <x v="0"/>
    <m/>
    <s v="Стоматология"/>
    <x v="88"/>
    <s v="1046602683181"/>
    <s v="6658195261"/>
    <s v="Стоматологическая практика"/>
    <n v="85178000"/>
    <n v="97283000"/>
    <n v="115691000"/>
    <n v="153622000"/>
    <n v="173654000"/>
    <n v="0.26"/>
    <n v="0.21609999999999999"/>
    <n v="0.25030000000000002"/>
    <n v="0.26329999999999998"/>
    <n v="0.2324"/>
    <m/>
    <m/>
    <m/>
    <m/>
    <m/>
  </r>
  <r>
    <n v="2748"/>
    <s v="ПРОФМЕД, ООО МЦ"/>
    <x v="8"/>
    <m/>
    <m/>
    <x v="88"/>
    <s v="1076674032467"/>
    <s v="6674238890"/>
    <s v="Деятельность больничных организаций"/>
    <n v="35494000"/>
    <n v="75217000"/>
    <n v="100792000"/>
    <n v="147447000"/>
    <n v="173542000"/>
    <n v="-0.4703"/>
    <n v="0.22459999999999999"/>
    <n v="0.34810000000000002"/>
    <n v="0.3211"/>
    <n v="0.3327"/>
    <n v="-8.5000000000000006E-3"/>
    <n v="-4.4999999999999997E-3"/>
    <n v="-5.0000000000000001E-3"/>
    <n v="-1.52E-2"/>
    <n v="-8.0999999999999996E-3"/>
  </r>
  <r>
    <n v="2749"/>
    <s v="МЕД ЭСТЕТИК, ООО"/>
    <x v="8"/>
    <m/>
    <m/>
    <x v="88"/>
    <s v="1178617015312"/>
    <s v="8602280127"/>
    <s v="Общая врачебная практика"/>
    <n v="100731000"/>
    <n v="122415000"/>
    <n v="150706000"/>
    <n v="145504000"/>
    <n v="173310000"/>
    <n v="0.72050000000000003"/>
    <n v="0.31490000000000001"/>
    <n v="0.43740000000000001"/>
    <n v="0.1037"/>
    <n v="0.31969999999999998"/>
    <m/>
    <m/>
    <n v="-1.77E-2"/>
    <n v="-1.5900000000000001E-2"/>
    <n v="-1.12E-2"/>
  </r>
  <r>
    <n v="2750"/>
    <s v="РЕСПУБЛИКАНСКАЯ КЛИНИКА, ООО"/>
    <x v="8"/>
    <m/>
    <m/>
    <x v="88"/>
    <s v="1170280040886"/>
    <s v="0274927982"/>
    <s v="Деятельность больничных организаций"/>
    <n v="3971000"/>
    <n v="72181000"/>
    <n v="105199000"/>
    <n v="152497000"/>
    <n v="173226000"/>
    <n v="3.5299999999999998E-2"/>
    <n v="0.22120000000000001"/>
    <n v="0.13980000000000001"/>
    <n v="0.2969"/>
    <n v="0.3674"/>
    <n v="1.54E-2"/>
    <m/>
    <n v="-4.0000000000000001E-3"/>
    <n v="-1.7299999999999999E-2"/>
    <n v="-1.3100000000000001E-2"/>
  </r>
  <r>
    <n v="2751"/>
    <s v="МП СТОМАЛИМ, ООО"/>
    <x v="0"/>
    <m/>
    <s v="Стоматология"/>
    <x v="88"/>
    <s v="1024000951468"/>
    <s v="4007000423"/>
    <s v="Стоматологическая практика"/>
    <n v="113871000"/>
    <n v="108268000"/>
    <n v="123926000"/>
    <n v="155160000"/>
    <n v="173097000"/>
    <n v="0.2293"/>
    <n v="0.17419999999999999"/>
    <n v="0.1706"/>
    <n v="0.21"/>
    <n v="0.19939999999999999"/>
    <m/>
    <m/>
    <m/>
    <m/>
    <m/>
  </r>
  <r>
    <n v="2752"/>
    <s v="ЦЕНТР ЛАБОРАТОРНОЙ ДИАГНОСТИКИ, ООО"/>
    <x v="8"/>
    <m/>
    <m/>
    <x v="88"/>
    <s v="1065403006316"/>
    <s v="5403181503"/>
    <s v="Деятельность в области медицины прочая, не включенная в другие группировки"/>
    <n v="151326000"/>
    <n v="141916000"/>
    <n v="145385000"/>
    <n v="155295000"/>
    <n v="173088000"/>
    <n v="0.28139999999999998"/>
    <n v="0.16769999999999999"/>
    <n v="9.9099999999999994E-2"/>
    <n v="2.2100000000000002E-2"/>
    <n v="3.8E-3"/>
    <n v="0.27039999999999997"/>
    <n v="0.1358"/>
    <n v="9.6799999999999997E-2"/>
    <n v="2.1100000000000001E-2"/>
    <m/>
  </r>
  <r>
    <n v="2753"/>
    <s v="ФЛЕБОКЛИНИКА, ООО"/>
    <x v="8"/>
    <m/>
    <m/>
    <x v="88"/>
    <s v="1167325062882"/>
    <s v="7325146340"/>
    <s v="Деятельность больничных организаций"/>
    <n v="16747000"/>
    <n v="13082000"/>
    <n v="28819000"/>
    <n v="15856000"/>
    <n v="173076000"/>
    <n v="0.2341"/>
    <n v="0.13689999999999999"/>
    <n v="0.58330000000000004"/>
    <n v="-10.96"/>
    <n v="-0.76959999999999995"/>
    <n v="0.21679999999999999"/>
    <n v="0.11119999999999999"/>
    <n v="0.55279999999999996"/>
    <n v="-11.458299999999999"/>
    <n v="-0.95079999999999998"/>
  </r>
  <r>
    <n v="2754"/>
    <s v="МЕДПРОФИ, ООО"/>
    <x v="8"/>
    <m/>
    <m/>
    <x v="88"/>
    <s v="1206900000559"/>
    <s v="6950236950"/>
    <s v="Общая врачебная практика"/>
    <n v="10737000"/>
    <n v="13927000"/>
    <n v="82969000"/>
    <n v="150222000"/>
    <n v="173023000"/>
    <n v="-1.0502"/>
    <n v="-1.1876"/>
    <n v="-0.34760000000000002"/>
    <n v="0.1273"/>
    <n v="4.4200000000000003E-2"/>
    <n v="-1.0562"/>
    <n v="-1.1876"/>
    <n v="-0.35539999999999999"/>
    <n v="0.123"/>
    <n v="6.5100000000000005E-2"/>
  </r>
  <r>
    <n v="2755"/>
    <s v="ГИППОКРАТ-М, ООО"/>
    <x v="0"/>
    <m/>
    <s v="Стоматология"/>
    <x v="88"/>
    <s v="1156658105779"/>
    <s v="6684023011"/>
    <s v="Стоматологическая практика"/>
    <n v="44963000"/>
    <n v="71110000"/>
    <n v="131391000"/>
    <n v="125959000"/>
    <n v="172995000"/>
    <n v="0.19620000000000001"/>
    <n v="0.1817"/>
    <n v="0.41289999999999999"/>
    <n v="0.13469999999999999"/>
    <n v="0.20399999999999999"/>
    <m/>
    <m/>
    <n v="-2.8E-3"/>
    <n v="-2.3999999999999998E-3"/>
    <n v="-1.0500000000000001E-2"/>
  </r>
  <r>
    <n v="2756"/>
    <s v="ТАГАНКА МЕД, ООО"/>
    <x v="8"/>
    <m/>
    <m/>
    <x v="88"/>
    <s v="1117746106170"/>
    <s v="7709871508"/>
    <s v="Деятельность больничных организаций"/>
    <n v="209581000"/>
    <n v="164454000"/>
    <n v="147251000"/>
    <n v="145776000"/>
    <n v="172943000"/>
    <n v="3.3700000000000001E-2"/>
    <n v="2.2800000000000001E-2"/>
    <n v="2.2800000000000001E-2"/>
    <n v="2.7900000000000001E-2"/>
    <n v="2.8799999999999999E-2"/>
    <n v="2.3599999999999999E-2"/>
    <n v="1.3899999999999999E-2"/>
    <n v="1.7100000000000001E-2"/>
    <n v="2.6100000000000002E-2"/>
    <m/>
  </r>
  <r>
    <n v="2757"/>
    <s v="АЙСКЛИНИК, ООО"/>
    <x v="0"/>
    <m/>
    <s v="Стоматология"/>
    <x v="88"/>
    <s v="1177847394306"/>
    <s v="7813295280"/>
    <s v="Стоматологическая практика"/>
    <n v="76783000"/>
    <n v="125957000"/>
    <n v="144007000"/>
    <n v="143906000"/>
    <n v="172877000"/>
    <n v="0.47970000000000002"/>
    <n v="0.21859999999999999"/>
    <n v="-3.5000000000000001E-3"/>
    <n v="5.4999999999999997E-3"/>
    <n v="8.2000000000000007E-3"/>
    <m/>
    <m/>
    <m/>
    <m/>
    <n v="-1E-4"/>
  </r>
  <r>
    <n v="2758"/>
    <s v="БЛОССОМ, ООО"/>
    <x v="8"/>
    <m/>
    <m/>
    <x v="88"/>
    <s v="1197746623579"/>
    <s v="7707434929"/>
    <s v="Деятельность в области медицины прочая, не включенная в другие группировки"/>
    <n v="161262000"/>
    <n v="180004000"/>
    <n v="183491000"/>
    <n v="180494000"/>
    <n v="172865000"/>
    <n v="9.69E-2"/>
    <n v="0.20549999999999999"/>
    <n v="0.23880000000000001"/>
    <n v="0.21279999999999999"/>
    <n v="0.114"/>
    <m/>
    <m/>
    <m/>
    <m/>
    <m/>
  </r>
  <r>
    <n v="2759"/>
    <s v="ПОЛЕСЬЕ, ООО"/>
    <x v="0"/>
    <m/>
    <s v="Стоматология"/>
    <x v="88"/>
    <s v="1076234000457"/>
    <s v="6234036250"/>
    <s v="Стоматологическая практика"/>
    <n v="93912000"/>
    <n v="100209000"/>
    <n v="119644000"/>
    <n v="128750000"/>
    <n v="172791000"/>
    <n v="0.248"/>
    <n v="0.1996"/>
    <n v="0.14199999999999999"/>
    <n v="0.12529999999999999"/>
    <n v="0.22159999999999999"/>
    <n v="0.25009999999999999"/>
    <n v="0.19520000000000001"/>
    <n v="0.1426"/>
    <n v="0.1134"/>
    <n v="0.20960000000000001"/>
  </r>
  <r>
    <n v="2760"/>
    <s v="ЦЕНТР ОХРАНЫ ЗРЕНИЯ, ООО"/>
    <x v="8"/>
    <m/>
    <m/>
    <x v="88"/>
    <s v="1047550027095"/>
    <s v="7536056777"/>
    <s v="Общая врачебная практика"/>
    <n v="78094000"/>
    <n v="83456000"/>
    <n v="107829000"/>
    <n v="148190000"/>
    <n v="172759000"/>
    <n v="0.34710000000000002"/>
    <n v="0.28470000000000001"/>
    <n v="0.30780000000000002"/>
    <n v="0.28960000000000002"/>
    <n v="0.16139999999999999"/>
    <m/>
    <n v="-2.3E-3"/>
    <n v="0.28860000000000002"/>
    <n v="0.2626"/>
    <n v="0.15740000000000001"/>
  </r>
  <r>
    <n v="2761"/>
    <s v="АЭРО-ДЕНТ, ООО"/>
    <x v="0"/>
    <m/>
    <s v="Стоматология"/>
    <x v="88"/>
    <s v="1247800072618"/>
    <s v="7817138312"/>
    <s v="Стоматологическая практика"/>
    <m/>
    <m/>
    <m/>
    <m/>
    <n v="172700000"/>
    <m/>
    <m/>
    <m/>
    <m/>
    <n v="0.51170000000000004"/>
    <m/>
    <m/>
    <m/>
    <m/>
    <m/>
  </r>
  <r>
    <n v="2762"/>
    <s v="ФЕСФАРМ-КОМИ, ООО"/>
    <x v="8"/>
    <m/>
    <m/>
    <x v="88"/>
    <s v="1141101002052"/>
    <s v="1101149190"/>
    <s v="Деятельность больничных организаций"/>
    <n v="150094000"/>
    <n v="131747000"/>
    <n v="132746000"/>
    <n v="147970000"/>
    <n v="172674000"/>
    <n v="9.1999999999999998E-3"/>
    <n v="9.2999999999999992E-3"/>
    <n v="6.0000000000000001E-3"/>
    <n v="0.1052"/>
    <n v="9.7799999999999998E-2"/>
    <m/>
    <m/>
    <m/>
    <m/>
    <n v="9.7799999999999998E-2"/>
  </r>
  <r>
    <n v="2763"/>
    <s v="ЦИЭР ЭМБРИЛАЙФ, ООО"/>
    <x v="8"/>
    <m/>
    <m/>
    <x v="88"/>
    <s v="1127847653130"/>
    <s v="7838483655"/>
    <s v="Деятельность больничных организаций"/>
    <n v="143475000"/>
    <n v="184942000"/>
    <n v="226069000"/>
    <n v="229245000"/>
    <n v="172654000"/>
    <n v="0.245"/>
    <n v="0.32619999999999999"/>
    <n v="0.3594"/>
    <n v="0.32769999999999999"/>
    <n v="0.18479999999999999"/>
    <n v="0.23369999999999999"/>
    <n v="0.31690000000000002"/>
    <n v="0.35270000000000001"/>
    <n v="0.32440000000000002"/>
    <n v="0.18809999999999999"/>
  </r>
  <r>
    <n v="2764"/>
    <s v="ДЕТСКИЙ ДОКТОР, ООО"/>
    <x v="8"/>
    <m/>
    <m/>
    <x v="88"/>
    <s v="1123668048459"/>
    <s v="3662180953"/>
    <s v="Общая врачебная практика"/>
    <n v="89674000"/>
    <n v="113595000"/>
    <n v="144197000"/>
    <n v="166613000"/>
    <n v="172649000"/>
    <n v="9.3399999999999997E-2"/>
    <n v="6.7500000000000004E-2"/>
    <n v="0.1124"/>
    <n v="0.1239"/>
    <n v="7.1499999999999994E-2"/>
    <m/>
    <m/>
    <m/>
    <m/>
    <m/>
  </r>
  <r>
    <n v="2765"/>
    <s v="БОБРОВНИКОВО, МУ ВОФП САНАТОРИЙ"/>
    <x v="6"/>
    <m/>
    <m/>
    <x v="88"/>
    <s v="1023502695534"/>
    <s v="3526004282"/>
    <s v="Деятельность санаторно-курортных организаций"/>
    <n v="93384000"/>
    <n v="109949000"/>
    <n v="122197000"/>
    <n v="150315000"/>
    <n v="172552000"/>
    <n v="-2.24E-2"/>
    <n v="5.0000000000000001E-4"/>
    <n v="-2.1000000000000001E-2"/>
    <n v="4.2700000000000002E-2"/>
    <n v="6.83E-2"/>
    <n v="5.2400000000000002E-2"/>
    <n v="1.1000000000000001E-3"/>
    <n v="-3.0800000000000001E-2"/>
    <n v="2.6100000000000002E-2"/>
    <n v="5.8599999999999999E-2"/>
  </r>
  <r>
    <n v="2766"/>
    <s v="НЕФРОЦЕНТР, ООО"/>
    <x v="8"/>
    <m/>
    <m/>
    <x v="88"/>
    <s v="1188617010482"/>
    <s v="8601066963"/>
    <s v="Деятельность больничных организаций"/>
    <n v="83668000"/>
    <n v="99259000"/>
    <n v="112051000"/>
    <n v="128721000"/>
    <n v="172512000"/>
    <n v="-5.11E-2"/>
    <n v="-2.4500000000000001E-2"/>
    <n v="5.2699999999999997E-2"/>
    <n v="7.1400000000000005E-2"/>
    <n v="6.7199999999999996E-2"/>
    <n v="-6.4600000000000005E-2"/>
    <n v="-2.7400000000000001E-2"/>
    <n v="0.05"/>
    <n v="5.28E-2"/>
    <n v="4.0899999999999999E-2"/>
  </r>
  <r>
    <n v="2767"/>
    <s v="КАВКАЗ, ООО САНАТОРИЙ"/>
    <x v="6"/>
    <m/>
    <m/>
    <x v="88"/>
    <s v="1020700751940"/>
    <s v="0711000061"/>
    <s v="Деятельность санаторно-курортных организаций"/>
    <n v="51439000"/>
    <n v="181301000"/>
    <n v="147510000"/>
    <n v="147874000"/>
    <n v="172460000"/>
    <n v="0.1056"/>
    <n v="0.1578"/>
    <n v="0.14599999999999999"/>
    <n v="0.1951"/>
    <n v="0.2155"/>
    <m/>
    <m/>
    <m/>
    <m/>
    <m/>
  </r>
  <r>
    <n v="2768"/>
    <s v="КРИСТАЛЛ АПЕКС, ООО"/>
    <x v="0"/>
    <m/>
    <s v="Стоматология"/>
    <x v="88"/>
    <s v="1211800025425"/>
    <s v="1840108989"/>
    <s v="Стоматологическая практика"/>
    <m/>
    <n v="32393000"/>
    <n v="95905000"/>
    <n v="138421000"/>
    <n v="172409000"/>
    <m/>
    <n v="0.2601"/>
    <n v="0.35060000000000002"/>
    <n v="0.314"/>
    <n v="0.35020000000000001"/>
    <m/>
    <m/>
    <m/>
    <m/>
    <m/>
  </r>
  <r>
    <n v="2769"/>
    <s v="КВОЛИТИ МЕД, ООО"/>
    <x v="8"/>
    <m/>
    <m/>
    <x v="88"/>
    <s v="1126671008826"/>
    <s v="6671396129"/>
    <s v="Деятельность в области медицины прочая, не включенная в другие группировки"/>
    <n v="444374000"/>
    <n v="171424000"/>
    <n v="102214000"/>
    <n v="136368000"/>
    <n v="172403000"/>
    <n v="0.10680000000000001"/>
    <n v="0.2155"/>
    <n v="2.2100000000000002E-2"/>
    <n v="9.2999999999999992E-3"/>
    <n v="2.81E-2"/>
    <m/>
    <n v="0.17560000000000001"/>
    <m/>
    <m/>
    <m/>
  </r>
  <r>
    <n v="2770"/>
    <s v="ПРЕЗИДЕНТ СК №4, ООО"/>
    <x v="8"/>
    <m/>
    <m/>
    <x v="88"/>
    <s v="5077746971935"/>
    <s v="7716580789"/>
    <s v="Деятельность больничных организаций"/>
    <n v="39007000"/>
    <n v="75672000"/>
    <n v="130786000"/>
    <n v="118834000"/>
    <n v="172388000"/>
    <n v="0.19539999999999999"/>
    <n v="6.8599999999999994E-2"/>
    <n v="0.13020000000000001"/>
    <n v="0.1018"/>
    <n v="0.1169"/>
    <n v="-5.7000000000000002E-3"/>
    <n v="-2.8999999999999998E-3"/>
    <n v="-1.5E-3"/>
    <m/>
    <n v="0.1116"/>
  </r>
  <r>
    <n v="2771"/>
    <s v="ОМС, ООО НПО"/>
    <x v="8"/>
    <m/>
    <m/>
    <x v="88"/>
    <s v="1201600094190"/>
    <s v="1650397806"/>
    <s v="Деятельность больничных организаций"/>
    <n v="236000"/>
    <n v="6587000"/>
    <n v="9150000"/>
    <n v="9885000"/>
    <n v="172374000"/>
    <n v="-1.0974999999999999"/>
    <n v="-2.1700000000000001E-2"/>
    <n v="9.0399999999999994E-2"/>
    <n v="7.7600000000000002E-2"/>
    <n v="0.2414"/>
    <m/>
    <m/>
    <m/>
    <m/>
    <m/>
  </r>
  <r>
    <n v="2772"/>
    <s v="КРИСТАЛЛ, ООО"/>
    <x v="8"/>
    <m/>
    <m/>
    <x v="88"/>
    <s v="1192468019160"/>
    <s v="2463117899"/>
    <s v="Деятельность в области медицины прочая"/>
    <n v="19306000"/>
    <n v="37887000"/>
    <n v="65540000"/>
    <n v="107800000"/>
    <n v="172350000"/>
    <n v="0.71989999999999998"/>
    <n v="3.39E-2"/>
    <n v="0.47510000000000002"/>
    <n v="0.12790000000000001"/>
    <n v="0.152"/>
    <m/>
    <m/>
    <m/>
    <m/>
    <m/>
  </r>
  <r>
    <n v="2773"/>
    <s v="КОЛИБРИ ДУО, ООО"/>
    <x v="0"/>
    <m/>
    <s v="Стоматология"/>
    <x v="88"/>
    <s v="1197746363825"/>
    <s v="7707431090"/>
    <s v="Стоматологическая практика"/>
    <m/>
    <m/>
    <n v="88108000"/>
    <n v="55141000"/>
    <n v="172323000"/>
    <m/>
    <m/>
    <n v="0.23419999999999999"/>
    <n v="0.2823"/>
    <n v="0.10050000000000001"/>
    <m/>
    <m/>
    <m/>
    <n v="-3.7000000000000002E-3"/>
    <m/>
  </r>
  <r>
    <n v="2774"/>
    <s v="ДЦДИ, ООО"/>
    <x v="0"/>
    <m/>
    <s v="Стоматология"/>
    <x v="88"/>
    <s v="1105009003945"/>
    <s v="5009076099"/>
    <s v="Стоматологическая практика"/>
    <n v="107488000"/>
    <n v="109506000"/>
    <n v="117166000"/>
    <n v="152500000"/>
    <n v="172218000"/>
    <n v="4.3400000000000001E-2"/>
    <n v="0.11700000000000001"/>
    <n v="9.06E-2"/>
    <n v="9.3200000000000005E-2"/>
    <n v="9.5899999999999999E-2"/>
    <m/>
    <m/>
    <m/>
    <m/>
    <m/>
  </r>
  <r>
    <n v="2775"/>
    <s v="МЦ ЧИСТАЯ КОЖА, ООО"/>
    <x v="8"/>
    <m/>
    <m/>
    <x v="88"/>
    <s v="1225200034069"/>
    <s v="5249178231"/>
    <s v="Общая врачебная практика"/>
    <m/>
    <m/>
    <n v="18875000"/>
    <n v="80225000"/>
    <n v="172092000"/>
    <m/>
    <m/>
    <n v="-0.1469"/>
    <n v="3.49E-2"/>
    <n v="0.17100000000000001"/>
    <m/>
    <m/>
    <n v="-0.1429"/>
    <n v="1.14E-2"/>
    <n v="0.14080000000000001"/>
  </r>
  <r>
    <n v="2776"/>
    <s v="ПРОФМЕД, ООО"/>
    <x v="8"/>
    <m/>
    <m/>
    <x v="88"/>
    <s v="1205000054302"/>
    <s v="5048056875"/>
    <s v="Общая врачебная практика"/>
    <n v="17636000"/>
    <n v="59849000"/>
    <n v="25163000"/>
    <n v="130352000"/>
    <n v="171995000"/>
    <n v="0.28489999999999999"/>
    <n v="4.4999999999999998E-2"/>
    <n v="5.2400000000000002E-2"/>
    <n v="5.2900000000000003E-2"/>
    <n v="0.1037"/>
    <m/>
    <m/>
    <m/>
    <m/>
    <m/>
  </r>
  <r>
    <n v="2777"/>
    <s v="БЬЮТИ ТРЕНД ЭСТЕТИК, ООО"/>
    <x v="0"/>
    <s v="Специализированная"/>
    <s v="аппаратная косметология, инъекционная косметология, пластическая хирургия (лицо, тело, грудь, интимная пластика), дерматология, трихология, эстетическая гинекология (лазерное интимное омоложение, пластика влагалища), флебология (склеротерапия), превентивная медицина (генетические тесты, нутрициология)"/>
    <x v="88"/>
    <s v="1157746202569"/>
    <s v="7710492208"/>
    <s v="Деятельность больничных организаций"/>
    <n v="23546000"/>
    <n v="57104000"/>
    <n v="109852000"/>
    <n v="160272000"/>
    <n v="171952000"/>
    <n v="-0.27500000000000002"/>
    <n v="0.19639999999999999"/>
    <n v="0.19550000000000001"/>
    <n v="0.20849999999999999"/>
    <n v="0.25559999999999999"/>
    <n v="-0.14799999999999999"/>
    <n v="-3.0999999999999999E-3"/>
    <m/>
    <m/>
    <n v="-1E-4"/>
  </r>
  <r>
    <n v="2778"/>
    <s v="ТОЧНОТЕСТ-РЕГИОН, ООО"/>
    <x v="8"/>
    <m/>
    <m/>
    <x v="88"/>
    <s v="1200200074260"/>
    <s v="0278964311"/>
    <s v="Деятельность больничных организаций"/>
    <n v="23806000"/>
    <n v="12378000"/>
    <n v="40731000"/>
    <n v="111456000"/>
    <n v="171870000"/>
    <n v="-2.7000000000000001E-3"/>
    <n v="-0.74980000000000002"/>
    <n v="-0.88460000000000005"/>
    <n v="0.52110000000000001"/>
    <n v="0.38190000000000002"/>
    <n v="-1.2999999999999999E-3"/>
    <n v="-0.76670000000000005"/>
    <n v="-0.93440000000000001"/>
    <n v="0.27310000000000001"/>
    <n v="0.13850000000000001"/>
  </r>
  <r>
    <n v="2779"/>
    <s v="КИДСМАЙЛ, ООО"/>
    <x v="0"/>
    <m/>
    <s v="Стоматология"/>
    <x v="88"/>
    <s v="1137746482213"/>
    <s v="7733844343"/>
    <s v="Стоматологическая практика"/>
    <n v="92233000"/>
    <n v="122749000"/>
    <n v="142597000"/>
    <n v="158440000"/>
    <n v="171700000"/>
    <n v="0.63519999999999999"/>
    <n v="0.46929999999999999"/>
    <n v="0.50590000000000002"/>
    <n v="0.62939999999999996"/>
    <n v="0.64759999999999995"/>
    <m/>
    <m/>
    <m/>
    <m/>
    <m/>
  </r>
  <r>
    <n v="2780"/>
    <s v="КЛИНИКА ИДЕАЛ, ООО"/>
    <x v="8"/>
    <m/>
    <m/>
    <x v="88"/>
    <s v="1177746684092"/>
    <s v="9705102752"/>
    <s v="Деятельность больничных организаций"/>
    <n v="148273000"/>
    <n v="142347000"/>
    <n v="131511000"/>
    <n v="133051000"/>
    <n v="171643000"/>
    <n v="3.1399999999999997E-2"/>
    <n v="4.8500000000000001E-2"/>
    <n v="4.0300000000000002E-2"/>
    <n v="0.1149"/>
    <n v="0.1794"/>
    <m/>
    <m/>
    <m/>
    <m/>
    <m/>
  </r>
  <r>
    <n v="2781"/>
    <s v="СТОМЭКСПЕРТ, ООО"/>
    <x v="0"/>
    <m/>
    <s v="Стоматология"/>
    <x v="88"/>
    <s v="1246400011263"/>
    <s v="6453177889"/>
    <s v="Стоматологическая практика"/>
    <m/>
    <m/>
    <m/>
    <m/>
    <n v="171511000"/>
    <m/>
    <m/>
    <m/>
    <m/>
    <n v="3.7199999999999997E-2"/>
    <m/>
    <m/>
    <m/>
    <m/>
    <n v="-0.01"/>
  </r>
  <r>
    <n v="2782"/>
    <s v="ДСП № 1, ООО"/>
    <x v="0"/>
    <m/>
    <s v="Стоматология"/>
    <x v="88"/>
    <s v="1097232028211"/>
    <s v="7202200862"/>
    <s v="Стоматологическая практика"/>
    <n v="66201000"/>
    <n v="89511000"/>
    <n v="114847000"/>
    <n v="146055000"/>
    <n v="171482000"/>
    <n v="0.15809999999999999"/>
    <n v="9.6500000000000002E-2"/>
    <n v="0.182"/>
    <n v="0.15920000000000001"/>
    <n v="0.15040000000000001"/>
    <n v="-2.0500000000000001E-2"/>
    <n v="-1.55E-2"/>
    <n v="-2.3999999999999998E-3"/>
    <n v="-7.4000000000000003E-3"/>
    <m/>
  </r>
  <r>
    <n v="2783"/>
    <s v="ДОМО-ДЕНТ, ООО"/>
    <x v="0"/>
    <m/>
    <s v="Стоматология"/>
    <x v="88"/>
    <s v="1065009017303"/>
    <s v="5009053091"/>
    <s v="Стоматологическая практика"/>
    <n v="111806000"/>
    <n v="125747000"/>
    <n v="123640000"/>
    <n v="150459000"/>
    <n v="171379000"/>
    <n v="-6.4000000000000003E-3"/>
    <n v="2.1700000000000001E-2"/>
    <n v="5.3800000000000001E-2"/>
    <n v="1.21E-2"/>
    <n v="5.11E-2"/>
    <n v="-1.6000000000000001E-3"/>
    <n v="-4.0000000000000002E-4"/>
    <m/>
    <m/>
    <m/>
  </r>
  <r>
    <n v="2784"/>
    <s v="КЛИНИКА НА ВАРШАВСКОЙ, ООО"/>
    <x v="8"/>
    <m/>
    <m/>
    <x v="88"/>
    <s v="1217700606474"/>
    <s v="9726003777"/>
    <s v="Общая врачебная практика"/>
    <m/>
    <n v="2876000"/>
    <n v="101890000"/>
    <n v="140835000"/>
    <n v="171375000"/>
    <m/>
    <n v="-0.64049999999999996"/>
    <n v="1.8800000000000001E-2"/>
    <n v="1.41E-2"/>
    <n v="0.2127"/>
    <m/>
    <m/>
    <m/>
    <m/>
    <m/>
  </r>
  <r>
    <n v="2785"/>
    <s v="ОРТО ЦЕНТР, ООО"/>
    <x v="0"/>
    <m/>
    <s v="Стоматология"/>
    <x v="88"/>
    <s v="1187746549715"/>
    <s v="7726433663"/>
    <s v="Стоматологическая практика"/>
    <n v="140007000"/>
    <n v="153878000"/>
    <n v="152467000"/>
    <n v="141251000"/>
    <n v="171308000"/>
    <n v="0.123"/>
    <n v="2.1600000000000001E-2"/>
    <n v="2.8E-3"/>
    <n v="1.8800000000000001E-2"/>
    <n v="3.2599999999999997E-2"/>
    <m/>
    <m/>
    <m/>
    <m/>
    <m/>
  </r>
  <r>
    <n v="2786"/>
    <s v="ОФТАЛЬМА, ООО"/>
    <x v="8"/>
    <m/>
    <m/>
    <x v="88"/>
    <s v="1083328006387"/>
    <s v="3328461657"/>
    <s v="Общая врачебная практика"/>
    <n v="82913000"/>
    <n v="97360000"/>
    <n v="117491000"/>
    <n v="139923000"/>
    <n v="171274000"/>
    <n v="3.6799999999999999E-2"/>
    <n v="8.8800000000000004E-2"/>
    <n v="0.14899999999999999"/>
    <n v="0.1547"/>
    <n v="7.22E-2"/>
    <n v="-7.1000000000000004E-3"/>
    <n v="-4.3E-3"/>
    <n v="-2.5999999999999999E-3"/>
    <n v="-1.1999999999999999E-3"/>
    <n v="-2.9999999999999997E-4"/>
  </r>
  <r>
    <n v="2787"/>
    <s v="МЕДПРОФ, ООО"/>
    <x v="8"/>
    <m/>
    <m/>
    <x v="88"/>
    <s v="1167746352410"/>
    <s v="9715253711"/>
    <s v="Деятельность больничных организаций"/>
    <n v="40111000"/>
    <n v="51331000"/>
    <n v="90575000"/>
    <n v="132681000"/>
    <n v="171122000"/>
    <n v="0.50819999999999999"/>
    <n v="0.3458"/>
    <n v="0.219"/>
    <n v="0.1938"/>
    <n v="0.1502"/>
    <m/>
    <m/>
    <m/>
    <m/>
    <m/>
  </r>
  <r>
    <n v="2788"/>
    <s v="КЛИНИКА НТМ, ООО"/>
    <x v="8"/>
    <m/>
    <m/>
    <x v="88"/>
    <s v="1045010953646"/>
    <s v="5056004944"/>
    <s v="Общая врачебная практика"/>
    <n v="103722000"/>
    <n v="119836000"/>
    <n v="142395000"/>
    <n v="160253000"/>
    <n v="171065000"/>
    <n v="0.16370000000000001"/>
    <n v="0.23300000000000001"/>
    <n v="0.20499999999999999"/>
    <n v="0.22420000000000001"/>
    <n v="0.1968"/>
    <m/>
    <m/>
    <m/>
    <m/>
    <m/>
  </r>
  <r>
    <n v="2789"/>
    <s v="ЦПС ДОКТОР ЛЕВИН, ООО"/>
    <x v="0"/>
    <m/>
    <s v="Стоматология"/>
    <x v="88"/>
    <s v="1217700371151"/>
    <s v="9729312050"/>
    <s v="Стоматологическая практика"/>
    <m/>
    <n v="26430000"/>
    <n v="81753000"/>
    <n v="144942000"/>
    <n v="171011000"/>
    <m/>
    <n v="0.27739999999999998"/>
    <n v="0.44030000000000002"/>
    <n v="0.52110000000000001"/>
    <n v="0.38890000000000002"/>
    <m/>
    <m/>
    <m/>
    <m/>
    <m/>
  </r>
  <r>
    <n v="2790"/>
    <s v="ДИАМЕД, ООО"/>
    <x v="8"/>
    <m/>
    <m/>
    <x v="88"/>
    <s v="1165050051540"/>
    <s v="5050124280"/>
    <s v="Деятельность больничных организаций"/>
    <n v="86458000"/>
    <n v="78821000"/>
    <n v="92039000"/>
    <n v="130830000"/>
    <n v="170966000"/>
    <n v="0.2626"/>
    <n v="7.0099999999999996E-2"/>
    <n v="3.4000000000000002E-2"/>
    <n v="0.13100000000000001"/>
    <n v="0.3019"/>
    <m/>
    <n v="-6.3E-3"/>
    <n v="-2.4500000000000001E-2"/>
    <n v="-2.9000000000000001E-2"/>
    <n v="-2.29E-2"/>
  </r>
  <r>
    <n v="2791"/>
    <s v="ЕМЦ, ООО"/>
    <x v="8"/>
    <m/>
    <m/>
    <x v="88"/>
    <s v="1115257013200"/>
    <s v="5257126910"/>
    <s v="Общая врачебная практика"/>
    <n v="145072000"/>
    <n v="134588000"/>
    <n v="134300000"/>
    <n v="136684000"/>
    <n v="170938000"/>
    <n v="0.29470000000000002"/>
    <n v="0.2135"/>
    <n v="0.2482"/>
    <n v="0.1191"/>
    <n v="8.9899999999999994E-2"/>
    <n v="0.28989999999999999"/>
    <n v="0.2014"/>
    <n v="0.26190000000000002"/>
    <n v="9.5000000000000001E-2"/>
    <n v="7.2300000000000003E-2"/>
  </r>
  <r>
    <n v="2792"/>
    <s v="ДАНТИСТ, ООО"/>
    <x v="0"/>
    <m/>
    <s v="Стоматология"/>
    <x v="88"/>
    <s v="1037735020597"/>
    <s v="7735125496"/>
    <s v="Стоматологическая практика"/>
    <n v="91715000"/>
    <n v="107306000"/>
    <n v="127246000"/>
    <n v="143488000"/>
    <n v="170860000"/>
    <n v="0.26179999999999998"/>
    <n v="0.37819999999999998"/>
    <n v="0.38950000000000001"/>
    <n v="0.42299999999999999"/>
    <n v="0.21840000000000001"/>
    <n v="-2.5000000000000001E-3"/>
    <n v="-1.1000000000000001E-3"/>
    <n v="-2.0000000000000001E-4"/>
    <m/>
    <m/>
  </r>
  <r>
    <n v="2793"/>
    <s v="СВ ПРОФИ ПЛЮС, ООО"/>
    <x v="8"/>
    <m/>
    <m/>
    <x v="88"/>
    <s v="1035403907659"/>
    <s v="5410149229"/>
    <s v="Общая врачебная практика"/>
    <n v="141853000"/>
    <n v="150752000"/>
    <n v="113516000"/>
    <n v="130687000"/>
    <n v="170790000"/>
    <n v="0.31759999999999999"/>
    <n v="0.2908"/>
    <n v="0.10630000000000001"/>
    <n v="0.2382"/>
    <n v="9.2799999999999994E-2"/>
    <m/>
    <m/>
    <m/>
    <m/>
    <n v="-1.32E-2"/>
  </r>
  <r>
    <n v="2794"/>
    <s v="АПРЕЛЬКА, ООО"/>
    <x v="8"/>
    <m/>
    <m/>
    <x v="88"/>
    <s v="1173926022621"/>
    <s v="3906357397"/>
    <s v="Общая врачебная практика"/>
    <n v="95065000"/>
    <n v="113025000"/>
    <n v="153709000"/>
    <n v="176833000"/>
    <n v="170750000"/>
    <n v="0.1628"/>
    <n v="9.01E-2"/>
    <n v="7.4700000000000003E-2"/>
    <n v="7.5899999999999995E-2"/>
    <n v="-8.1299999999999997E-2"/>
    <m/>
    <m/>
    <m/>
    <m/>
    <n v="-3.49E-2"/>
  </r>
  <r>
    <n v="2795"/>
    <s v="ЮГЭКОСЕРВИС, ООО"/>
    <x v="8"/>
    <m/>
    <m/>
    <x v="88"/>
    <s v="1116193001540"/>
    <s v="6161060788"/>
    <s v="Общая врачебная практика"/>
    <n v="50793000"/>
    <n v="27365000"/>
    <n v="36117000"/>
    <n v="163110000"/>
    <n v="170744000"/>
    <n v="3.3500000000000002E-2"/>
    <n v="8.3999999999999995E-3"/>
    <n v="0.125"/>
    <n v="0.1174"/>
    <n v="-4.2099999999999999E-2"/>
    <m/>
    <m/>
    <m/>
    <n v="0.1016"/>
    <n v="-6.4199999999999993E-2"/>
  </r>
  <r>
    <n v="2796"/>
    <s v="МИЛА ДЕНТ, ООО"/>
    <x v="0"/>
    <m/>
    <s v="Стоматология"/>
    <x v="88"/>
    <s v="1142537004510"/>
    <s v="2537107425"/>
    <s v="Стоматологическая практика"/>
    <n v="36661000"/>
    <n v="41381000"/>
    <n v="37024000"/>
    <n v="57125000"/>
    <n v="170668000"/>
    <n v="6.7199999999999996E-2"/>
    <n v="5.79E-2"/>
    <n v="9.5000000000000001E-2"/>
    <n v="0.29060000000000002"/>
    <n v="0.58250000000000002"/>
    <m/>
    <m/>
    <m/>
    <m/>
    <n v="-1.3899999999999999E-2"/>
  </r>
  <r>
    <n v="2797"/>
    <s v="ВИЗУС, ООО"/>
    <x v="8"/>
    <m/>
    <m/>
    <x v="88"/>
    <s v="1045507019601"/>
    <s v="5504093927"/>
    <s v="Деятельность больничных организаций"/>
    <n v="30862000"/>
    <n v="228102000"/>
    <n v="199192000"/>
    <n v="158150000"/>
    <n v="170651000"/>
    <n v="4.7899999999999998E-2"/>
    <n v="8.0600000000000005E-2"/>
    <n v="7.5800000000000006E-2"/>
    <n v="8.9800000000000005E-2"/>
    <n v="3.7199999999999997E-2"/>
    <m/>
    <m/>
    <m/>
    <m/>
    <m/>
  </r>
  <r>
    <n v="2798"/>
    <s v="ЛИДЕР-МЕД ГРУПП, ООО"/>
    <x v="8"/>
    <m/>
    <m/>
    <x v="88"/>
    <s v="1227700166484"/>
    <s v="9726010090"/>
    <s v="Общая врачебная практика"/>
    <m/>
    <n v="22531000"/>
    <n v="68956000"/>
    <n v="177118000"/>
    <n v="170605000"/>
    <m/>
    <n v="0.11890000000000001"/>
    <n v="5.3100000000000001E-2"/>
    <n v="0.32269999999999999"/>
    <n v="0.13550000000000001"/>
    <m/>
    <m/>
    <m/>
    <m/>
    <m/>
  </r>
  <r>
    <n v="2799"/>
    <s v="СЭКЦ ЭРИСМАН, ООО"/>
    <x v="8"/>
    <m/>
    <m/>
    <x v="88"/>
    <s v="5147746194460"/>
    <s v="9705003166"/>
    <s v="Общая врачебная практика"/>
    <n v="260570000"/>
    <n v="183797000"/>
    <n v="177236000"/>
    <n v="161002000"/>
    <n v="170555000"/>
    <n v="0.19980000000000001"/>
    <n v="-0.13750000000000001"/>
    <n v="5.5999999999999999E-3"/>
    <n v="6.5699999999999995E-2"/>
    <n v="4.3799999999999999E-2"/>
    <m/>
    <m/>
    <m/>
    <m/>
    <n v="-9.4000000000000004E-3"/>
  </r>
  <r>
    <n v="2800"/>
    <s v="ДЕНТАЛ, ООО"/>
    <x v="0"/>
    <m/>
    <s v="Стоматология"/>
    <x v="88"/>
    <s v="1045402501176"/>
    <s v="5406289858"/>
    <s v="Стоматологическая практика"/>
    <n v="90838000"/>
    <n v="107467000"/>
    <n v="111988000"/>
    <n v="147920000"/>
    <n v="170515000"/>
    <n v="5.8799999999999998E-2"/>
    <n v="3.9800000000000002E-2"/>
    <n v="2.0299999999999999E-2"/>
    <n v="7.5600000000000001E-2"/>
    <n v="2.4E-2"/>
    <m/>
    <m/>
    <m/>
    <m/>
    <m/>
  </r>
  <r>
    <n v="2801"/>
    <s v="КДЦ ГИППОКРАТ, ООО"/>
    <x v="8"/>
    <m/>
    <m/>
    <x v="88"/>
    <s v="1172375056215"/>
    <s v="2373013165"/>
    <s v="Деятельность больничных организаций"/>
    <n v="86001000"/>
    <n v="98127000"/>
    <n v="117975000"/>
    <n v="144478000"/>
    <n v="170431000"/>
    <n v="0.1053"/>
    <n v="3.1199999999999999E-2"/>
    <n v="4.9500000000000002E-2"/>
    <n v="5.4199999999999998E-2"/>
    <n v="1E-4"/>
    <n v="-7.7999999999999996E-3"/>
    <n v="-4.0000000000000001E-3"/>
    <n v="3.9800000000000002E-2"/>
    <n v="7.6300000000000007E-2"/>
    <n v="3.1E-2"/>
  </r>
  <r>
    <n v="2802"/>
    <s v="ВЕСНА, ООО"/>
    <x v="0"/>
    <m/>
    <s v="Стоматология"/>
    <x v="88"/>
    <s v="1127847329191"/>
    <s v="7814539860"/>
    <s v="Стоматологическая практика"/>
    <n v="66198000"/>
    <n v="71170000"/>
    <n v="69947000"/>
    <n v="90575000"/>
    <n v="170393000"/>
    <n v="0.1419"/>
    <n v="7.3200000000000001E-2"/>
    <n v="0.15690000000000001"/>
    <n v="0.13600000000000001"/>
    <n v="0.2742"/>
    <m/>
    <m/>
    <m/>
    <m/>
    <n v="-1.1999999999999999E-3"/>
  </r>
  <r>
    <n v="2803"/>
    <s v="ДЕНТАЛ, ООО"/>
    <x v="0"/>
    <m/>
    <s v="Стоматология"/>
    <x v="88"/>
    <s v="1145958003839"/>
    <s v="5906996326"/>
    <s v="Стоматологическая практика"/>
    <n v="62295000"/>
    <n v="88478000"/>
    <n v="106672000"/>
    <n v="139032000"/>
    <n v="170273000"/>
    <n v="0.54630000000000001"/>
    <n v="0.48970000000000002"/>
    <n v="0.36180000000000001"/>
    <n v="0.53559999999999997"/>
    <n v="0.52959999999999996"/>
    <m/>
    <m/>
    <m/>
    <m/>
    <m/>
  </r>
  <r>
    <n v="2804"/>
    <s v="МЕДНАНОТЕХ, ООО"/>
    <x v="8"/>
    <m/>
    <m/>
    <x v="88"/>
    <s v="1107746943600"/>
    <s v="7728755360"/>
    <s v="Деятельность больничных организаций"/>
    <n v="86281000"/>
    <n v="85789000"/>
    <n v="75322000"/>
    <n v="117680000"/>
    <n v="170157000"/>
    <n v="8.7900000000000006E-2"/>
    <n v="0.1114"/>
    <n v="0.1011"/>
    <n v="0.18920000000000001"/>
    <n v="0.11459999999999999"/>
    <n v="8.8300000000000003E-2"/>
    <n v="9.1300000000000006E-2"/>
    <n v="8.3099999999999993E-2"/>
    <n v="0.16930000000000001"/>
    <n v="0.10730000000000001"/>
  </r>
  <r>
    <n v="2805"/>
    <s v="АНАПА ОТЕЛЬ МЕНЕДЖМЕНТ, ООО"/>
    <x v="6"/>
    <m/>
    <m/>
    <x v="88"/>
    <s v="1242300002780"/>
    <s v="2301111808"/>
    <s v="Деятельность санаторно-курортных организаций"/>
    <m/>
    <m/>
    <m/>
    <m/>
    <n v="170149000"/>
    <m/>
    <m/>
    <m/>
    <m/>
    <n v="0.16669999999999999"/>
    <m/>
    <m/>
    <m/>
    <m/>
    <m/>
  </r>
  <r>
    <n v="2806"/>
    <s v="ЖЕМЧУЖИНА БЕЛОКУРИХИ, ООО САНАТОРИЙ"/>
    <x v="6"/>
    <m/>
    <m/>
    <x v="88"/>
    <s v="1152225025424"/>
    <s v="2203002141"/>
    <s v="Деятельность санаторно-курортных организаций"/>
    <n v="90627000"/>
    <n v="128619000"/>
    <n v="151774000"/>
    <n v="160749000"/>
    <n v="169969000"/>
    <n v="3.1800000000000002E-2"/>
    <n v="0.16719999999999999"/>
    <n v="0.21590000000000001"/>
    <n v="0.1895"/>
    <n v="0.10349999999999999"/>
    <n v="-1.3299999999999999E-2"/>
    <n v="-5.4100000000000002E-2"/>
    <n v="-1.1999999999999999E-3"/>
    <m/>
    <m/>
  </r>
  <r>
    <n v="2807"/>
    <s v="ДЖОЯДЕНТ, ООО"/>
    <x v="0"/>
    <m/>
    <s v="Стоматология"/>
    <x v="88"/>
    <s v="1215100004085"/>
    <s v="5190088024"/>
    <s v="Стоматологическая практика"/>
    <m/>
    <n v="32429000"/>
    <n v="241488000"/>
    <n v="209407000"/>
    <n v="169915000"/>
    <m/>
    <n v="0.15179999999999999"/>
    <n v="0.28989999999999999"/>
    <n v="4.7100000000000003E-2"/>
    <n v="0.39900000000000002"/>
    <m/>
    <m/>
    <m/>
    <m/>
    <m/>
  </r>
  <r>
    <n v="2808"/>
    <s v="МЦ ВМЛ МОЙ ДОКТОР НА КАРЛА МАРКСА, ООО"/>
    <x v="8"/>
    <m/>
    <m/>
    <x v="88"/>
    <s v="1205000037000"/>
    <s v="5038153446"/>
    <s v="Общая врачебная практика"/>
    <n v="4701000"/>
    <n v="49656000"/>
    <n v="94834000"/>
    <n v="128341000"/>
    <n v="169887000"/>
    <n v="-0.58009999999999995"/>
    <n v="0.1133"/>
    <n v="0.1583"/>
    <n v="0.22950000000000001"/>
    <n v="0.20330000000000001"/>
    <n v="-8.9300000000000004E-2"/>
    <n v="-3.6900000000000002E-2"/>
    <n v="-1.7500000000000002E-2"/>
    <n v="-9.1999999999999998E-3"/>
    <n v="-1.8E-3"/>
  </r>
  <r>
    <n v="2809"/>
    <s v="БЛАГОПОЛУЧИЕ, ООО"/>
    <x v="8"/>
    <m/>
    <m/>
    <x v="88"/>
    <s v="1117746022063"/>
    <s v="7707741398"/>
    <s v="Деятельность больничных организаций"/>
    <n v="145376000"/>
    <n v="130216000"/>
    <n v="157191000"/>
    <n v="139134000"/>
    <n v="169829000"/>
    <n v="-0.10639999999999999"/>
    <n v="-0.30399999999999999"/>
    <n v="-2.3999999999999998E-3"/>
    <n v="1.7000000000000001E-2"/>
    <n v="-7.0900000000000005E-2"/>
    <n v="-0.21629999999999999"/>
    <n v="-0.3659"/>
    <n v="-4.7500000000000001E-2"/>
    <n v="-1.2999999999999999E-2"/>
    <n v="-0.1055"/>
  </r>
  <r>
    <n v="2810"/>
    <s v="ЕВРОПА, ООО МЦ"/>
    <x v="8"/>
    <m/>
    <m/>
    <x v="88"/>
    <s v="1123702029868"/>
    <s v="3702684452"/>
    <s v="Деятельность в области здравоохранения"/>
    <n v="44457000"/>
    <n v="56045000"/>
    <n v="101214000"/>
    <n v="145428000"/>
    <n v="169746000"/>
    <n v="0.27660000000000001"/>
    <n v="0.1047"/>
    <n v="0.31359999999999999"/>
    <n v="0.31590000000000001"/>
    <n v="0.2445"/>
    <n v="0.2606"/>
    <n v="0.1002"/>
    <n v="0.30769999999999997"/>
    <n v="0.29970000000000002"/>
    <m/>
  </r>
  <r>
    <n v="2811"/>
    <s v="ДР МЕДИКАЛ ГРУПП, АО"/>
    <x v="8"/>
    <m/>
    <m/>
    <x v="88"/>
    <s v="1137746409151"/>
    <s v="7710939542"/>
    <s v="Деятельность в области здравоохранения"/>
    <n v="124044000"/>
    <n v="147148000"/>
    <n v="104722000"/>
    <n v="153721000"/>
    <n v="169715000"/>
    <n v="4.1399999999999999E-2"/>
    <n v="1.21E-2"/>
    <n v="1.4500000000000001E-2"/>
    <n v="-1.7299999999999999E-2"/>
    <n v="-3.4700000000000002E-2"/>
    <m/>
    <m/>
    <m/>
    <m/>
    <m/>
  </r>
  <r>
    <n v="2812"/>
    <s v="НЕФТЕГАЗ КЛИНИКА, ООО"/>
    <x v="8"/>
    <m/>
    <m/>
    <x v="88"/>
    <s v="1198617008226"/>
    <s v="8604070051"/>
    <s v="Общая врачебная практика"/>
    <n v="4129000"/>
    <n v="7807000"/>
    <n v="101640000"/>
    <n v="114090000"/>
    <n v="169662000"/>
    <n v="0.62070000000000003"/>
    <n v="4.2799999999999998E-2"/>
    <n v="0.33429999999999999"/>
    <n v="8.14E-2"/>
    <n v="0.22159999999999999"/>
    <n v="0.61760000000000004"/>
    <n v="3.8199999999999998E-2"/>
    <m/>
    <m/>
    <m/>
  </r>
  <r>
    <n v="2813"/>
    <s v="ДЖЕРМАН МЕДИКАЛ ЦЕНТР, ООО"/>
    <x v="0"/>
    <m/>
    <s v="Стоматология"/>
    <x v="88"/>
    <s v="1027700396690"/>
    <s v="7707192719"/>
    <s v="Стоматологическая практика"/>
    <n v="111991000"/>
    <n v="142658000"/>
    <n v="163321000"/>
    <n v="164915000"/>
    <n v="169550000"/>
    <n v="0.16120000000000001"/>
    <n v="0.2787"/>
    <n v="0.32350000000000001"/>
    <n v="0.30120000000000002"/>
    <n v="0.40810000000000002"/>
    <m/>
    <m/>
    <m/>
    <m/>
    <m/>
  </r>
  <r>
    <n v="2814"/>
    <s v="ПОЛИКЛИНИКА РЖД-МЕДИЦИНА ОЖЕРЕЛЬЕ, ЧУЗ"/>
    <x v="7"/>
    <m/>
    <m/>
    <x v="88"/>
    <s v="1045003851837"/>
    <s v="5019016388"/>
    <s v="Деятельность больничных организаций"/>
    <n v="101939000"/>
    <n v="106035000"/>
    <n v="123204000"/>
    <n v="148492000"/>
    <n v="169466000"/>
    <n v="3.4299999999999997E-2"/>
    <n v="4.1200000000000001E-2"/>
    <n v="3.49E-2"/>
    <n v="2.4500000000000001E-2"/>
    <n v="-0.1651"/>
    <n v="4.0000000000000001E-3"/>
    <n v="1.4E-3"/>
    <n v="2.5999999999999999E-3"/>
    <n v="2.3999999999999998E-3"/>
    <n v="-0.18049999999999999"/>
  </r>
  <r>
    <n v="2815"/>
    <s v="УЛЬТРАМЕД, ООО"/>
    <x v="8"/>
    <m/>
    <m/>
    <x v="88"/>
    <s v="1104823005319"/>
    <s v="4826072119"/>
    <s v="Деятельность больничных организаций"/>
    <n v="8408000"/>
    <n v="9961000"/>
    <n v="13237000"/>
    <n v="156433000"/>
    <n v="169453000"/>
    <n v="4.4999999999999997E-3"/>
    <n v="0.05"/>
    <n v="0.15679999999999999"/>
    <n v="0.71550000000000002"/>
    <n v="0.6139"/>
    <m/>
    <m/>
    <m/>
    <m/>
    <m/>
  </r>
  <r>
    <n v="2816"/>
    <s v="СЕВЕРНЫЙ КОНТУР, ООО"/>
    <x v="8"/>
    <m/>
    <m/>
    <x v="88"/>
    <s v="1116673004843"/>
    <s v="6673236811"/>
    <s v="Деятельность больничных организаций"/>
    <n v="104545000"/>
    <n v="111461000"/>
    <n v="128858000"/>
    <n v="149379000"/>
    <n v="169250000"/>
    <n v="2.7699999999999999E-2"/>
    <n v="2.6200000000000001E-2"/>
    <n v="4.8399999999999999E-2"/>
    <n v="5.8500000000000003E-2"/>
    <n v="4.1500000000000002E-2"/>
    <m/>
    <m/>
    <m/>
    <m/>
    <m/>
  </r>
  <r>
    <n v="2817"/>
    <s v="ЛОТОС, ООО"/>
    <x v="0"/>
    <m/>
    <s v="Стоматология"/>
    <x v="88"/>
    <s v="1161832069024"/>
    <s v="1840055906"/>
    <s v="Стоматологическая практика"/>
    <n v="1828000"/>
    <n v="1802000"/>
    <n v="2044000"/>
    <n v="35305000"/>
    <n v="169232000"/>
    <n v="-5.0000000000000001E-4"/>
    <n v="0.1115"/>
    <n v="0.47699999999999998"/>
    <n v="0.29470000000000002"/>
    <n v="3.1699999999999999E-2"/>
    <n v="-2.5700000000000001E-2"/>
    <n v="8.5999999999999993E-2"/>
    <n v="6.9500000000000006E-2"/>
    <n v="-3.8999999999999998E-3"/>
    <m/>
  </r>
  <r>
    <n v="2818"/>
    <s v="РОСТ-МЕДИЦИНА-НН, ООО"/>
    <x v="8"/>
    <m/>
    <m/>
    <x v="88"/>
    <s v="1105262006244"/>
    <s v="5262254280"/>
    <s v="Общая врачебная практика"/>
    <n v="77826000"/>
    <n v="82517000"/>
    <n v="109904000"/>
    <n v="128238000"/>
    <n v="169185000"/>
    <n v="0.20369999999999999"/>
    <n v="3.4599999999999999E-2"/>
    <n v="1.44E-2"/>
    <n v="0.15559999999999999"/>
    <n v="4.8000000000000001E-2"/>
    <m/>
    <m/>
    <m/>
    <m/>
    <m/>
  </r>
  <r>
    <n v="2819"/>
    <s v="МЕНЕДЖМЕНТГРУПП, ООО"/>
    <x v="6"/>
    <m/>
    <m/>
    <x v="88"/>
    <s v="1155044000066"/>
    <s v="5044092978"/>
    <s v="Деятельность санаторно-курортных организаций"/>
    <n v="137796000"/>
    <n v="157441000"/>
    <n v="148421000"/>
    <n v="164879000"/>
    <n v="169050000"/>
    <n v="0.19"/>
    <n v="3.3099999999999997E-2"/>
    <n v="7.8100000000000003E-2"/>
    <n v="-2.2599999999999999E-2"/>
    <n v="6.6500000000000004E-2"/>
    <m/>
    <m/>
    <m/>
    <m/>
    <m/>
  </r>
  <r>
    <n v="2820"/>
    <s v="ЗДРАВИЯ, ООО"/>
    <x v="0"/>
    <m/>
    <s v="Стоматология"/>
    <x v="88"/>
    <s v="1153327004269"/>
    <s v="3327129400"/>
    <s v="Стоматологическая практика"/>
    <n v="93770000"/>
    <n v="82177000"/>
    <n v="100775000"/>
    <n v="119748000"/>
    <n v="169038000"/>
    <n v="0.20660000000000001"/>
    <n v="0.21709999999999999"/>
    <n v="4.8000000000000001E-2"/>
    <n v="0.1691"/>
    <n v="3.3E-3"/>
    <m/>
    <m/>
    <m/>
    <m/>
    <m/>
  </r>
  <r>
    <n v="2821"/>
    <s v="МЦ ДОКТОР ПЛЮС ГЛАЗОВ, ООО"/>
    <x v="0"/>
    <m/>
    <m/>
    <x v="55"/>
    <s v="1181832002945"/>
    <s v="1837017890"/>
    <s v="Деятельность больничных организаций"/>
    <n v="45534000"/>
    <n v="59836000"/>
    <n v="92967000"/>
    <n v="120110000"/>
    <n v="168967000"/>
    <n v="0.23649999999999999"/>
    <n v="0.1201"/>
    <n v="0.1152"/>
    <n v="6.8099999999999994E-2"/>
    <n v="0.10639999999999999"/>
    <n v="0.22819999999999999"/>
    <n v="8.14E-2"/>
    <n v="8.0399999999999999E-2"/>
    <n v="4.8399999999999999E-2"/>
    <m/>
  </r>
  <r>
    <n v="2822"/>
    <s v="САНАТОРИЙ СИНИЙ УТЕС, ООО"/>
    <x v="6"/>
    <m/>
    <m/>
    <x v="88"/>
    <s v="1047000055024"/>
    <s v="7014041634"/>
    <s v="Деятельность санаторно-курортных организаций"/>
    <n v="87980000"/>
    <n v="119136000"/>
    <n v="149975000"/>
    <n v="152838000"/>
    <n v="168714000"/>
    <n v="-0.12559999999999999"/>
    <n v="4.8099999999999997E-2"/>
    <n v="1.34E-2"/>
    <n v="1.43E-2"/>
    <n v="6.4999999999999997E-3"/>
    <n v="-2.07E-2"/>
    <n v="3.3700000000000001E-2"/>
    <n v="2.0000000000000001E-4"/>
    <n v="1E-4"/>
    <n v="5.7999999999999996E-3"/>
  </r>
  <r>
    <n v="2824"/>
    <s v="ЦЕНТР ПРОФЕССИОНАЛЬНОЙ ПАТОЛОГИИ И ЛАБОРАТОРНОЙ ДИАГНОСТИКИ, АНО"/>
    <x v="8"/>
    <m/>
    <m/>
    <x v="88"/>
    <s v="1178600001073"/>
    <s v="8601065060"/>
    <s v="Деятельность больничных организаций"/>
    <n v="491964000"/>
    <n v="319538000"/>
    <n v="250114000"/>
    <n v="120933000"/>
    <n v="168685000"/>
    <n v="3.9100000000000003E-2"/>
    <n v="-2.2200000000000001E-2"/>
    <n v="-2.8299999999999999E-2"/>
    <n v="-0.14330000000000001"/>
    <n v="5.6399999999999999E-2"/>
    <n v="3.3300000000000003E-2"/>
    <n v="-8.43E-2"/>
    <n v="-0.14410000000000001"/>
    <n v="-1.6000000000000001E-3"/>
    <n v="3.7000000000000002E-3"/>
  </r>
  <r>
    <n v="2823"/>
    <s v="МЦ ЗДРАВГОРОД, ООО"/>
    <x v="8"/>
    <m/>
    <m/>
    <x v="88"/>
    <s v="1102225002472"/>
    <s v="2225108060"/>
    <s v="Деятельность больничных организаций"/>
    <n v="51289000"/>
    <n v="62483000"/>
    <n v="90426000"/>
    <n v="127018000"/>
    <n v="168685000"/>
    <n v="3.8100000000000002E-2"/>
    <n v="2.7E-2"/>
    <n v="4.7100000000000003E-2"/>
    <n v="6.5100000000000005E-2"/>
    <n v="7.4399999999999994E-2"/>
    <n v="6.0299999999999999E-2"/>
    <n v="2.2499999999999999E-2"/>
    <n v="3.7999999999999999E-2"/>
    <n v="6.1199999999999997E-2"/>
    <m/>
  </r>
  <r>
    <n v="2825"/>
    <s v="А-МЕДИКА, ООО"/>
    <x v="8"/>
    <m/>
    <m/>
    <x v="88"/>
    <s v="1157453001870"/>
    <s v="7453279603"/>
    <s v="Деятельность в области медицины прочая, не включенная в другие группировки"/>
    <n v="89207000"/>
    <n v="71267000"/>
    <n v="83600000"/>
    <n v="122269000"/>
    <n v="168682000"/>
    <n v="0.19639999999999999"/>
    <n v="0.19350000000000001"/>
    <n v="0.1532"/>
    <n v="0.1573"/>
    <n v="0.13750000000000001"/>
    <n v="0.19639999999999999"/>
    <n v="0.19350000000000001"/>
    <n v="0.1532"/>
    <n v="0.1573"/>
    <n v="0.13750000000000001"/>
  </r>
  <r>
    <n v="2826"/>
    <s v="ЛДЦ, ООО"/>
    <x v="8"/>
    <m/>
    <m/>
    <x v="88"/>
    <s v="1023101532970"/>
    <s v="3122006365"/>
    <s v="Общая врачебная практика"/>
    <n v="112481000"/>
    <n v="146134000"/>
    <n v="148053000"/>
    <n v="170846000"/>
    <n v="168672000"/>
    <n v="-0.4244"/>
    <n v="-0.62139999999999995"/>
    <n v="-8.7599999999999997E-2"/>
    <n v="-1.83E-2"/>
    <n v="-0.17780000000000001"/>
    <n v="-0.53169999999999995"/>
    <n v="-0.76029999999999998"/>
    <n v="-0.27139999999999997"/>
    <n v="-0.24540000000000001"/>
    <n v="-0.56499999999999995"/>
  </r>
  <r>
    <n v="2827"/>
    <s v="МЕДКЛИНИК, ООО"/>
    <x v="8"/>
    <m/>
    <m/>
    <x v="88"/>
    <s v="1157847202776"/>
    <s v="7814243654"/>
    <s v="Общая врачебная практика"/>
    <n v="25474000"/>
    <n v="71808000"/>
    <n v="104871000"/>
    <n v="120902000"/>
    <n v="168605000"/>
    <n v="2.0000000000000001E-4"/>
    <n v="0.17949999999999999"/>
    <n v="0.34139999999999998"/>
    <n v="0.31759999999999999"/>
    <n v="0.372"/>
    <m/>
    <m/>
    <m/>
    <m/>
    <m/>
  </r>
  <r>
    <n v="2828"/>
    <s v="ЭСТЕТ, ООО"/>
    <x v="0"/>
    <m/>
    <s v="Стоматология"/>
    <x v="88"/>
    <s v="1037000106472"/>
    <s v="7017066186"/>
    <s v="Стоматологическая практика"/>
    <n v="98509000"/>
    <n v="102359000"/>
    <n v="130731000"/>
    <n v="158235000"/>
    <n v="168594000"/>
    <n v="0.1273"/>
    <n v="9.2999999999999999E-2"/>
    <n v="9.8000000000000004E-2"/>
    <n v="0.27050000000000002"/>
    <n v="8.3299999999999999E-2"/>
    <n v="9.2700000000000005E-2"/>
    <n v="5.3699999999999998E-2"/>
    <n v="-1.1900000000000001E-2"/>
    <n v="-7.6E-3"/>
    <n v="-5.7999999999999996E-3"/>
  </r>
  <r>
    <n v="2829"/>
    <s v="МИП ИНСТИТУТ СТОМАТОЛОГИИ, ООО"/>
    <x v="0"/>
    <m/>
    <s v="Стоматология"/>
    <x v="88"/>
    <s v="1147847356249"/>
    <s v="7806534811"/>
    <s v="Стоматологическая практика"/>
    <n v="113031000"/>
    <n v="121886000"/>
    <n v="130045000"/>
    <n v="150372000"/>
    <n v="168515000"/>
    <n v="0.14369999999999999"/>
    <n v="7.3300000000000004E-2"/>
    <n v="7.0900000000000005E-2"/>
    <n v="5.0299999999999997E-2"/>
    <n v="6.6799999999999998E-2"/>
    <m/>
    <m/>
    <m/>
    <m/>
    <m/>
  </r>
  <r>
    <n v="2830"/>
    <s v="БИОКСИОМА, ООО"/>
    <x v="0"/>
    <s v="Узкопрофильная"/>
    <s v="Медицинская косметология, дерматология"/>
    <x v="88"/>
    <s v="1207700316900"/>
    <s v="9729299554"/>
    <s v="Деятельность больничных организаций"/>
    <m/>
    <n v="8582000"/>
    <n v="63895000"/>
    <n v="137448000"/>
    <n v="168463000"/>
    <m/>
    <n v="-1.8928"/>
    <n v="0.43840000000000001"/>
    <n v="0.48680000000000001"/>
    <n v="0.58640000000000003"/>
    <m/>
    <n v="-1.9911000000000001"/>
    <n v="0.41820000000000002"/>
    <n v="0.40600000000000003"/>
    <n v="0.56689999999999996"/>
  </r>
  <r>
    <n v="2831"/>
    <s v="МАРИЛАВ, ООО"/>
    <x v="8"/>
    <m/>
    <m/>
    <x v="88"/>
    <s v="1197746567908"/>
    <s v="9721086931"/>
    <s v="Общая врачебная практика"/>
    <n v="34484000"/>
    <n v="34087000"/>
    <n v="63677000"/>
    <n v="112682000"/>
    <n v="168434000"/>
    <n v="0.20899999999999999"/>
    <n v="5.8700000000000002E-2"/>
    <n v="2.53E-2"/>
    <n v="2.1700000000000001E-2"/>
    <n v="4.7100000000000003E-2"/>
    <m/>
    <m/>
    <m/>
    <m/>
    <m/>
  </r>
  <r>
    <n v="2832"/>
    <s v="СЕМЕЙНАЯ КЛИНИКА №1, ООО"/>
    <x v="8"/>
    <m/>
    <m/>
    <x v="88"/>
    <s v="1156501010380"/>
    <s v="6501280254"/>
    <s v="Деятельность больничных организаций"/>
    <n v="148778000"/>
    <n v="117736000"/>
    <n v="140801000"/>
    <n v="141486000"/>
    <n v="168389000"/>
    <n v="0.19900000000000001"/>
    <n v="-7.3700000000000002E-2"/>
    <n v="-6.6E-3"/>
    <n v="4.6100000000000002E-2"/>
    <n v="0.14360000000000001"/>
    <m/>
    <m/>
    <m/>
    <m/>
    <m/>
  </r>
  <r>
    <n v="2833"/>
    <s v="СМОЛЕНСКАЯ КЛИНИКА БОЛИ, ООО"/>
    <x v="8"/>
    <m/>
    <m/>
    <x v="88"/>
    <s v="1166733071416"/>
    <s v="6732134081"/>
    <s v="Деятельность больничных организаций"/>
    <n v="75176000"/>
    <n v="87616000"/>
    <n v="94484000"/>
    <n v="137320000"/>
    <n v="168331000"/>
    <n v="0.51839999999999997"/>
    <n v="0.47089999999999999"/>
    <n v="0.49959999999999999"/>
    <n v="0.39389999999999997"/>
    <n v="0.2737"/>
    <m/>
    <m/>
    <m/>
    <m/>
    <m/>
  </r>
  <r>
    <n v="2834"/>
    <s v="ЦЕНТР МИКРОХИРУРГИИ ГЛАЗА ВИЗУС-1, ООО"/>
    <x v="8"/>
    <m/>
    <m/>
    <x v="88"/>
    <s v="1057200708124"/>
    <s v="7202137064"/>
    <s v="Деятельность больничных организаций"/>
    <n v="138755000"/>
    <n v="154248000"/>
    <n v="152617000"/>
    <n v="143551000"/>
    <n v="168122000"/>
    <n v="0.2051"/>
    <n v="2.6499999999999999E-2"/>
    <n v="-7.9000000000000008E-3"/>
    <n v="-0.1893"/>
    <n v="-4.41E-2"/>
    <m/>
    <m/>
    <m/>
    <m/>
    <m/>
  </r>
  <r>
    <n v="2835"/>
    <s v="АКБ, ООО"/>
    <x v="8"/>
    <m/>
    <m/>
    <x v="88"/>
    <s v="1150280046421"/>
    <s v="0274906848"/>
    <s v="Деятельность в области медицины прочая, не включенная в другие группировки"/>
    <n v="102024000"/>
    <n v="119420000"/>
    <n v="132022000"/>
    <n v="152256000"/>
    <n v="168121000"/>
    <n v="7.0699999999999999E-2"/>
    <n v="0.11650000000000001"/>
    <n v="8.1600000000000006E-2"/>
    <n v="7.3499999999999996E-2"/>
    <n v="3.15E-2"/>
    <n v="2.2100000000000002E-2"/>
    <n v="7.5899999999999995E-2"/>
    <n v="4.2799999999999998E-2"/>
    <n v="5.0999999999999997E-2"/>
    <n v="5.7999999999999996E-3"/>
  </r>
  <r>
    <n v="2836"/>
    <s v="ЦЕНТР БОЛИ НЕТ, ООО"/>
    <x v="8"/>
    <m/>
    <m/>
    <x v="88"/>
    <s v="1223000001982"/>
    <s v="3000000694"/>
    <s v="Деятельность больничных организаций"/>
    <m/>
    <m/>
    <n v="17653000"/>
    <n v="94430000"/>
    <n v="168103000"/>
    <m/>
    <m/>
    <n v="-2.5057"/>
    <n v="-0.1638"/>
    <n v="0.14130000000000001"/>
    <m/>
    <m/>
    <m/>
    <m/>
    <m/>
  </r>
  <r>
    <n v="2837"/>
    <s v="СПАСИБО .КЛИНИК, ООО"/>
    <x v="0"/>
    <m/>
    <s v="Стоматология"/>
    <x v="88"/>
    <s v="1167746175211"/>
    <s v="7707361090"/>
    <s v="Стоматологическая практика"/>
    <n v="103859000"/>
    <n v="142906000"/>
    <n v="135763000"/>
    <n v="163124000"/>
    <n v="167902000"/>
    <n v="0.60680000000000001"/>
    <n v="0.44209999999999999"/>
    <n v="0.40579999999999999"/>
    <n v="0.25340000000000001"/>
    <n v="0.1961"/>
    <m/>
    <m/>
    <n v="-1.26E-2"/>
    <n v="-4.41E-2"/>
    <n v="-3.2899999999999999E-2"/>
  </r>
  <r>
    <n v="2838"/>
    <s v="ЮВЕНТУС, ООО"/>
    <x v="0"/>
    <m/>
    <s v="Стоматология"/>
    <x v="88"/>
    <s v="1069612021577"/>
    <s v="6612021520"/>
    <s v="Стоматологическая практика"/>
    <n v="64059000"/>
    <n v="88119000"/>
    <n v="103916000"/>
    <n v="142690000"/>
    <n v="167868000"/>
    <n v="0.14180000000000001"/>
    <n v="0.22770000000000001"/>
    <n v="0.25580000000000003"/>
    <n v="0.24079999999999999"/>
    <n v="0.2661"/>
    <n v="-4.0000000000000002E-4"/>
    <m/>
    <m/>
    <m/>
    <m/>
  </r>
  <r>
    <n v="2839"/>
    <s v="КЛИНИКА-СИТИ, ООО ДЦ"/>
    <x v="8"/>
    <m/>
    <m/>
    <x v="88"/>
    <s v="1165835072138"/>
    <s v="5835121251"/>
    <s v="Деятельность больничных организаций"/>
    <n v="139715000"/>
    <n v="118318000"/>
    <n v="133131000"/>
    <n v="151263000"/>
    <n v="167808000"/>
    <n v="7.1099999999999997E-2"/>
    <n v="-0.12139999999999999"/>
    <n v="1.24E-2"/>
    <n v="2.7300000000000001E-2"/>
    <n v="7.8399999999999997E-2"/>
    <m/>
    <m/>
    <m/>
    <m/>
    <m/>
  </r>
  <r>
    <n v="2840"/>
    <s v="ДЕТСКАЯ ПОЛИКЛИНИКА КОНСУЛЬТАНТ, ООО"/>
    <x v="8"/>
    <m/>
    <m/>
    <x v="88"/>
    <s v="1127154029265"/>
    <s v="7106523758"/>
    <s v="Общая врачебная практика"/>
    <n v="90739000"/>
    <n v="104559000"/>
    <n v="118539000"/>
    <n v="180565000"/>
    <n v="167797000"/>
    <n v="0.34560000000000002"/>
    <n v="0.36209999999999998"/>
    <n v="0.29409999999999997"/>
    <n v="0.37469999999999998"/>
    <n v="0.18149999999999999"/>
    <n v="0.32819999999999999"/>
    <n v="0.34649999999999997"/>
    <n v="0.28739999999999999"/>
    <n v="0.35930000000000001"/>
    <n v="0.19570000000000001"/>
  </r>
  <r>
    <n v="2841"/>
    <s v="АВИЦЕННА, ООО"/>
    <x v="0"/>
    <m/>
    <s v="Стоматология"/>
    <x v="88"/>
    <s v="1025005599409"/>
    <s v="5043021773"/>
    <s v="Стоматологическая практика"/>
    <n v="111018000"/>
    <n v="122350000"/>
    <n v="138223000"/>
    <n v="152390000"/>
    <n v="167791000"/>
    <n v="1.1299999999999999E-2"/>
    <n v="3.8699999999999998E-2"/>
    <n v="8.5999999999999993E-2"/>
    <n v="3.9100000000000003E-2"/>
    <n v="7.4999999999999997E-2"/>
    <m/>
    <m/>
    <m/>
    <m/>
    <m/>
  </r>
  <r>
    <n v="2842"/>
    <s v="СТОМАТОЛОГИЯ НА КРАСНОКОКШАЙСКОЙ, ООО"/>
    <x v="0"/>
    <m/>
    <s v="Стоматология"/>
    <x v="88"/>
    <s v="1111690041011"/>
    <s v="1656059761"/>
    <s v="Стоматологическая практика"/>
    <n v="94699000"/>
    <n v="116190000"/>
    <n v="136654000"/>
    <n v="159387000"/>
    <n v="167761000"/>
    <n v="7.9799999999999996E-2"/>
    <n v="9.6699999999999994E-2"/>
    <n v="0.1082"/>
    <n v="7.0400000000000004E-2"/>
    <n v="4.0300000000000002E-2"/>
    <n v="0.161"/>
    <n v="8.14E-2"/>
    <n v="8.9300000000000004E-2"/>
    <n v="4.0899999999999999E-2"/>
    <m/>
  </r>
  <r>
    <n v="2843"/>
    <s v="НАДЕЖДА, ООО САНАТОРИЙ"/>
    <x v="6"/>
    <m/>
    <m/>
    <x v="88"/>
    <s v="1025800551556"/>
    <s v="5819000274"/>
    <s v="Деятельность санаторно-курортных организаций"/>
    <n v="98982000"/>
    <n v="118319000"/>
    <n v="148784000"/>
    <n v="162106000"/>
    <n v="167752000"/>
    <n v="4.0300000000000002E-2"/>
    <n v="2.3599999999999999E-2"/>
    <n v="4.1000000000000002E-2"/>
    <n v="0.12130000000000001"/>
    <n v="5.62E-2"/>
    <n v="0.16120000000000001"/>
    <n v="6.4000000000000003E-3"/>
    <n v="2.1399999999999999E-2"/>
    <n v="9.3200000000000005E-2"/>
    <n v="2.2100000000000002E-2"/>
  </r>
  <r>
    <n v="2844"/>
    <s v="ДИАГНОСТИЧЕСКИЙ ЦЕНТР, ООО"/>
    <x v="8"/>
    <m/>
    <m/>
    <x v="88"/>
    <s v="1133123009766"/>
    <s v="3123324480"/>
    <s v="Специальная врачебная практика"/>
    <n v="71668000"/>
    <n v="78887000"/>
    <n v="118070000"/>
    <n v="120541000"/>
    <n v="167747000"/>
    <n v="3.0000000000000001E-3"/>
    <n v="-0.40260000000000001"/>
    <n v="-0.28100000000000003"/>
    <n v="-0.20449999999999999"/>
    <n v="-3.7600000000000001E-2"/>
    <n v="-1.26E-2"/>
    <n v="-3.3399999999999999E-2"/>
    <n v="-1.9E-3"/>
    <n v="-1.8E-3"/>
    <n v="-1.2999999999999999E-3"/>
  </r>
  <r>
    <n v="2845"/>
    <s v="САН-МАРКЕТ, ООО"/>
    <x v="0"/>
    <m/>
    <s v="Стоматология"/>
    <x v="88"/>
    <s v="1022402670883"/>
    <s v="2466096774"/>
    <s v="Стоматологическая практика"/>
    <n v="93009000"/>
    <n v="139503000"/>
    <n v="150687000"/>
    <n v="164042000"/>
    <n v="167741000"/>
    <n v="6.7900000000000002E-2"/>
    <n v="7.2400000000000006E-2"/>
    <n v="7.7499999999999999E-2"/>
    <n v="7.2800000000000004E-2"/>
    <n v="5.9299999999999999E-2"/>
    <m/>
    <m/>
    <m/>
    <m/>
    <m/>
  </r>
  <r>
    <n v="2846"/>
    <s v="ВИТЕКС-ФАРМ 77, ООО"/>
    <x v="8"/>
    <m/>
    <m/>
    <x v="88"/>
    <s v="1159102032649"/>
    <s v="9107036084"/>
    <s v="Деятельность в области медицины прочая, не включенная в другие группировки"/>
    <n v="157792000"/>
    <n v="132217000"/>
    <n v="133428000"/>
    <n v="156299000"/>
    <n v="167738000"/>
    <n v="6.5199999999999994E-2"/>
    <n v="0.13700000000000001"/>
    <n v="0.1004"/>
    <n v="9.9099999999999994E-2"/>
    <n v="9.06E-2"/>
    <n v="-1.5E-3"/>
    <n v="-1.4E-3"/>
    <n v="-4.1999999999999997E-3"/>
    <n v="-3.3999999999999998E-3"/>
    <n v="-1.1000000000000001E-3"/>
  </r>
  <r>
    <n v="2847"/>
    <s v="ЛЕНАР, КЛИНИКА"/>
    <x v="8"/>
    <m/>
    <m/>
    <x v="88"/>
    <s v="1020700749695"/>
    <s v="0711057332"/>
    <s v="Общая врачебная практика"/>
    <n v="131047000"/>
    <n v="143250000"/>
    <n v="142818000"/>
    <n v="153767000"/>
    <n v="167737000"/>
    <n v="0.1128"/>
    <n v="0.35060000000000002"/>
    <n v="5.6800000000000003E-2"/>
    <n v="-1.44E-2"/>
    <n v="9.11E-2"/>
    <m/>
    <n v="-1.9199999999999998E-2"/>
    <m/>
    <n v="-4.7999999999999996E-3"/>
    <n v="-6.9999999999999999E-4"/>
  </r>
  <r>
    <n v="2848"/>
    <s v="КОСМО-ПРО, ООО"/>
    <x v="8"/>
    <m/>
    <m/>
    <x v="88"/>
    <s v="1187847059509"/>
    <s v="7842148723"/>
    <s v="Специальная врачебная практика"/>
    <n v="11806000"/>
    <n v="42450000"/>
    <n v="72585000"/>
    <n v="135404000"/>
    <n v="167696000"/>
    <n v="-2.4E-2"/>
    <n v="0.52849999999999997"/>
    <n v="0.441"/>
    <n v="0.41360000000000002"/>
    <n v="0.1167"/>
    <n v="-1.4E-3"/>
    <n v="-6.7000000000000002E-3"/>
    <m/>
    <n v="-2.8E-3"/>
    <m/>
  </r>
  <r>
    <n v="2849"/>
    <s v="ГАРАНТИЯ, ООО ЦСМТ"/>
    <x v="8"/>
    <m/>
    <m/>
    <x v="88"/>
    <s v="1085246001070"/>
    <s v="5246033911"/>
    <s v="Деятельность больничных организаций"/>
    <n v="84354000"/>
    <n v="91695000"/>
    <n v="107850000"/>
    <n v="137138000"/>
    <n v="167663000"/>
    <n v="0.14130000000000001"/>
    <n v="0.1057"/>
    <n v="8.2699999999999996E-2"/>
    <n v="5.21E-2"/>
    <n v="5.3499999999999999E-2"/>
    <n v="-2.93E-2"/>
    <n v="-1.95E-2"/>
    <n v="-1.6299999999999999E-2"/>
    <n v="-5.7999999999999996E-3"/>
    <n v="-2E-3"/>
  </r>
  <r>
    <n v="2850"/>
    <s v="ЦДС ВЭЛАДЕНТ, ООО"/>
    <x v="0"/>
    <m/>
    <s v="Стоматология"/>
    <x v="88"/>
    <s v="1167456085224"/>
    <s v="7447262030"/>
    <s v="Стоматологическая практика"/>
    <n v="114978000"/>
    <n v="140053000"/>
    <n v="125917000"/>
    <n v="133302000"/>
    <n v="167558000"/>
    <n v="2.1899999999999999E-2"/>
    <n v="3.4500000000000003E-2"/>
    <n v="5.96E-2"/>
    <n v="8.09E-2"/>
    <n v="9.9000000000000008E-3"/>
    <m/>
    <n v="-3.0000000000000001E-3"/>
    <n v="-1.6000000000000001E-3"/>
    <m/>
    <m/>
  </r>
  <r>
    <n v="2851"/>
    <s v="ЗДОРОВЬЕ, ООО"/>
    <x v="8"/>
    <m/>
    <m/>
    <x v="88"/>
    <s v="1082312010692"/>
    <s v="2312154810"/>
    <s v="Деятельность в области здравоохранения"/>
    <n v="93245000"/>
    <n v="107746000"/>
    <n v="124507000"/>
    <n v="146795000"/>
    <n v="167530000"/>
    <n v="0.29459999999999997"/>
    <n v="0.3039"/>
    <n v="3.09E-2"/>
    <n v="6.1199999999999997E-2"/>
    <n v="0.19040000000000001"/>
    <m/>
    <m/>
    <m/>
    <m/>
    <m/>
  </r>
  <r>
    <n v="2852"/>
    <s v="МИР УЛЫБОК, ООО"/>
    <x v="0"/>
    <m/>
    <s v="Стоматология"/>
    <x v="88"/>
    <s v="1197456033554"/>
    <s v="7460046575"/>
    <s v="Стоматологическая практика"/>
    <n v="50988000"/>
    <n v="71713000"/>
    <n v="107668000"/>
    <n v="144228000"/>
    <n v="167501000"/>
    <n v="0.33660000000000001"/>
    <n v="0.17480000000000001"/>
    <n v="0.12570000000000001"/>
    <n v="0.11990000000000001"/>
    <n v="0.1321"/>
    <m/>
    <m/>
    <m/>
    <m/>
    <m/>
  </r>
  <r>
    <n v="2854"/>
    <s v="ЮНИОН КЛИНИК, ООО"/>
    <x v="8"/>
    <m/>
    <m/>
    <x v="88"/>
    <s v="1027800521517"/>
    <s v="7801190388"/>
    <s v="Общая врачебная практика"/>
    <n v="73661000"/>
    <n v="71272000"/>
    <n v="104581000"/>
    <n v="141443000"/>
    <n v="167272000"/>
    <n v="0.19189999999999999"/>
    <n v="0.1046"/>
    <n v="0.22170000000000001"/>
    <n v="0.2787"/>
    <n v="0.26090000000000002"/>
    <n v="-8.0000000000000004E-4"/>
    <m/>
    <m/>
    <m/>
    <m/>
  </r>
  <r>
    <n v="2855"/>
    <s v="МЕД-СЕРВИС, ООО"/>
    <x v="8"/>
    <m/>
    <m/>
    <x v="88"/>
    <s v="1197746676577"/>
    <s v="9704005788"/>
    <s v="Деятельность в области медицины прочая"/>
    <n v="96818000"/>
    <n v="65684000"/>
    <n v="151045000"/>
    <n v="188856000"/>
    <n v="167234000"/>
    <n v="-3.2800000000000003E-2"/>
    <n v="-2.46E-2"/>
    <n v="4.3499999999999997E-2"/>
    <n v="2.9899999999999999E-2"/>
    <n v="1.8499999999999999E-2"/>
    <n v="-4.2799999999999998E-2"/>
    <n v="-3.5499999999999997E-2"/>
    <n v="3.5499999999999997E-2"/>
    <n v="1.8700000000000001E-2"/>
    <n v="5.4000000000000003E-3"/>
  </r>
  <r>
    <n v="2856"/>
    <s v="ВЕРУМ, ООО ЦЕНТР КРАСОТЫ"/>
    <x v="0"/>
    <m/>
    <s v="Стоматология"/>
    <x v="88"/>
    <s v="1107746455805"/>
    <s v="7714810010"/>
    <s v="Стоматологическая практика"/>
    <n v="132153000"/>
    <n v="128874000"/>
    <n v="149431000"/>
    <n v="165773000"/>
    <n v="167225000"/>
    <n v="2.6599999999999999E-2"/>
    <n v="7.4000000000000003E-3"/>
    <n v="3.2000000000000002E-3"/>
    <n v="1.8499999999999999E-2"/>
    <n v="1.7399999999999999E-2"/>
    <m/>
    <m/>
    <m/>
    <m/>
    <m/>
  </r>
  <r>
    <n v="2857"/>
    <s v="СТОМАТОЛОГИЯ НА 22 ЭТАЖЕ, ООО"/>
    <x v="0"/>
    <m/>
    <s v="Стоматология"/>
    <x v="88"/>
    <s v="1227700301322"/>
    <s v="9705170946"/>
    <s v="Стоматологическая практика"/>
    <m/>
    <n v="2185000"/>
    <n v="76972000"/>
    <n v="211592000"/>
    <n v="167191000"/>
    <m/>
    <n v="-17.551500000000001"/>
    <n v="-0.32819999999999999"/>
    <n v="9.4E-2"/>
    <n v="-1.2200000000000001E-2"/>
    <m/>
    <m/>
    <m/>
    <m/>
    <m/>
  </r>
  <r>
    <n v="2858"/>
    <s v="КВИНС, ООО"/>
    <x v="8"/>
    <m/>
    <m/>
    <x v="88"/>
    <s v="1207700350901"/>
    <s v="9705148147"/>
    <s v="Деятельность в области медицины прочая"/>
    <n v="9478000"/>
    <n v="19583000"/>
    <n v="46744000"/>
    <n v="79230000"/>
    <n v="167019000"/>
    <n v="0.61040000000000005"/>
    <n v="0.31730000000000003"/>
    <n v="0.53249999999999997"/>
    <n v="0.48599999999999999"/>
    <n v="0.15770000000000001"/>
    <m/>
    <m/>
    <m/>
    <m/>
    <m/>
  </r>
  <r>
    <n v="2859"/>
    <s v="АКВАТОРИЯ, ООО ЦК"/>
    <x v="8"/>
    <m/>
    <m/>
    <x v="88"/>
    <s v="1158617015325"/>
    <s v="8602263820"/>
    <s v="Общая врачебная практика"/>
    <n v="87416000"/>
    <n v="102912000"/>
    <n v="131420000"/>
    <n v="121067000"/>
    <n v="166950000"/>
    <n v="0.32879999999999998"/>
    <n v="0.1027"/>
    <n v="9.2799999999999994E-2"/>
    <n v="7.7700000000000005E-2"/>
    <n v="0.39989999999999998"/>
    <n v="2.6800000000000001E-2"/>
    <n v="8.9700000000000002E-2"/>
    <n v="7.7399999999999997E-2"/>
    <n v="2.4E-2"/>
    <m/>
  </r>
  <r>
    <n v="2860"/>
    <s v="АСТРА, ООО"/>
    <x v="0"/>
    <m/>
    <s v="Стоматология"/>
    <x v="88"/>
    <s v="1127017012462"/>
    <s v="7017304560"/>
    <s v="Стоматологическая практика"/>
    <n v="44059000"/>
    <n v="45405000"/>
    <n v="40229000"/>
    <n v="48074000"/>
    <n v="166942000"/>
    <n v="-9.7999999999999997E-3"/>
    <n v="-0.1003"/>
    <n v="-2.1600000000000001E-2"/>
    <n v="0.23330000000000001"/>
    <n v="6.13E-2"/>
    <n v="-4.6399999999999997E-2"/>
    <n v="-0.1346"/>
    <n v="-5.2600000000000001E-2"/>
    <n v="0.20369999999999999"/>
    <n v="8.3999999999999995E-3"/>
  </r>
  <r>
    <n v="2861"/>
    <s v="МЕДИ ЛАЙТ, ООО"/>
    <x v="0"/>
    <m/>
    <s v="Стоматология"/>
    <x v="88"/>
    <s v="1126234011166"/>
    <s v="6234108434"/>
    <s v="Стоматологическая практика"/>
    <n v="48638000"/>
    <n v="67226000"/>
    <n v="86077000"/>
    <n v="128747000"/>
    <n v="166941000"/>
    <n v="0.12909999999999999"/>
    <n v="0.14599999999999999"/>
    <n v="0.1709"/>
    <n v="0.19620000000000001"/>
    <n v="0.20200000000000001"/>
    <n v="-4.1999999999999997E-3"/>
    <m/>
    <n v="-3.2000000000000001E-2"/>
    <n v="-1.5299999999999999E-2"/>
    <n v="-0.01"/>
  </r>
  <r>
    <n v="2862"/>
    <s v="ЭСТЕТИКА, ООО"/>
    <x v="0"/>
    <m/>
    <s v="Стоматология"/>
    <x v="88"/>
    <s v="1026201109615"/>
    <s v="6230045230"/>
    <s v="Стоматологическая практика"/>
    <n v="73263000"/>
    <n v="87241000"/>
    <n v="116859000"/>
    <n v="138710000"/>
    <n v="166830000"/>
    <n v="0.29210000000000003"/>
    <n v="0.36049999999999999"/>
    <n v="0.442"/>
    <n v="0.31630000000000003"/>
    <n v="5.6099999999999997E-2"/>
    <m/>
    <m/>
    <n v="-2.0000000000000001E-4"/>
    <m/>
    <m/>
  </r>
  <r>
    <n v="2863"/>
    <s v="НАДЕЖДА, ООО"/>
    <x v="8"/>
    <m/>
    <m/>
    <x v="88"/>
    <s v="1206100027924"/>
    <s v="6163220483"/>
    <s v="Деятельность больничных организаций"/>
    <n v="5361000"/>
    <n v="26753000"/>
    <n v="69915000"/>
    <n v="141407000"/>
    <n v="166763000"/>
    <n v="-5.8599999999999999E-2"/>
    <n v="0.1482"/>
    <n v="9.0899999999999995E-2"/>
    <n v="0.2127"/>
    <n v="0.2243"/>
    <m/>
    <n v="-2.3E-3"/>
    <n v="-2.8E-3"/>
    <n v="-2.2000000000000001E-3"/>
    <n v="-1.5E-3"/>
  </r>
  <r>
    <n v="2864"/>
    <s v="СПЕКТР-ДИАГНОСТИКА ВОЛГОГРАД, ООО"/>
    <x v="8"/>
    <m/>
    <m/>
    <x v="88"/>
    <s v="1173668064888"/>
    <s v="3661084710"/>
    <s v="Деятельность больничных организаций"/>
    <n v="44019000"/>
    <n v="51570000"/>
    <n v="58613000"/>
    <n v="99099000"/>
    <n v="166619000"/>
    <n v="0.1502"/>
    <n v="-2.5000000000000001E-3"/>
    <n v="0.1235"/>
    <n v="-0.1356"/>
    <n v="5.2699999999999997E-2"/>
    <m/>
    <m/>
    <m/>
    <m/>
    <m/>
  </r>
  <r>
    <n v="2865"/>
    <s v="СТОМАТЛАР, ООО"/>
    <x v="0"/>
    <m/>
    <s v="Стоматология"/>
    <x v="88"/>
    <s v="1028900578299"/>
    <s v="8903002290"/>
    <s v="Стоматологическая практика"/>
    <n v="100482000"/>
    <n v="104914000"/>
    <n v="136636000"/>
    <n v="151516000"/>
    <n v="166606000"/>
    <n v="0.2087"/>
    <n v="3.9600000000000003E-2"/>
    <n v="6.3E-2"/>
    <n v="7.7100000000000002E-2"/>
    <n v="0.1169"/>
    <m/>
    <m/>
    <m/>
    <m/>
    <m/>
  </r>
  <r>
    <n v="2866"/>
    <s v="СЦПЛБ ГЛАЗКА, ООО"/>
    <x v="8"/>
    <m/>
    <m/>
    <x v="88"/>
    <s v="1085402009835"/>
    <s v="5402497783"/>
    <s v="Деятельность в области здравоохранения"/>
    <n v="58981000"/>
    <n v="77183000"/>
    <n v="106455000"/>
    <n v="139624000"/>
    <n v="166581000"/>
    <n v="0.10349999999999999"/>
    <n v="-5.62E-2"/>
    <n v="2.9000000000000001E-2"/>
    <n v="6.7500000000000004E-2"/>
    <n v="2.3300000000000001E-2"/>
    <n v="-2.9999999999999997E-4"/>
    <m/>
    <m/>
    <m/>
    <m/>
  </r>
  <r>
    <n v="2867"/>
    <s v="ЦЕНТР СОВРЕМЕННЫХ ТЕХНОЛОГИЙ, ООО"/>
    <x v="8"/>
    <m/>
    <m/>
    <x v="88"/>
    <s v="1183025008550"/>
    <s v="3025034575"/>
    <s v="Деятельность больничных организаций"/>
    <n v="6563000"/>
    <n v="78169000"/>
    <n v="117950000"/>
    <n v="144465000"/>
    <n v="166435000"/>
    <n v="-1.7100000000000001E-2"/>
    <n v="0.52359999999999995"/>
    <n v="0.31790000000000002"/>
    <n v="0.2238"/>
    <n v="0.35310000000000002"/>
    <m/>
    <m/>
    <m/>
    <m/>
    <m/>
  </r>
  <r>
    <n v="2868"/>
    <s v="ИСКАНДЕР М, ООО"/>
    <x v="0"/>
    <m/>
    <s v="Стоматология"/>
    <x v="88"/>
    <s v="5107746028473"/>
    <s v="7733754072"/>
    <s v="Стоматологическая практика"/>
    <m/>
    <m/>
    <n v="117131000"/>
    <n v="155459000"/>
    <n v="166418000"/>
    <m/>
    <m/>
    <n v="9.4100000000000003E-2"/>
    <n v="9.4600000000000004E-2"/>
    <n v="8.3199999999999996E-2"/>
    <m/>
    <m/>
    <n v="-1E-3"/>
    <n v="-1E-4"/>
    <m/>
  </r>
  <r>
    <n v="2869"/>
    <s v="ММЦ МЕДИКАЛ ОН ГРУП-САМАРА, ООО"/>
    <x v="0"/>
    <m/>
    <m/>
    <x v="88"/>
    <s v="1046300010492"/>
    <s v="6311071213"/>
    <s v="Специальная врачебная практика прочая"/>
    <n v="126132000"/>
    <n v="124109000"/>
    <n v="130592000"/>
    <n v="154078000"/>
    <n v="166412000"/>
    <n v="0.1961"/>
    <n v="0.18920000000000001"/>
    <n v="0.21110000000000001"/>
    <n v="0.22170000000000001"/>
    <n v="0.19639999999999999"/>
    <n v="0.18459999999999999"/>
    <n v="0.1643"/>
    <n v="0.1608"/>
    <n v="0.18079999999999999"/>
    <n v="0.16930000000000001"/>
  </r>
  <r>
    <n v="2870"/>
    <s v="НИКСОР КЛИНИК, ООО"/>
    <x v="8"/>
    <m/>
    <m/>
    <x v="88"/>
    <s v="1145047005696"/>
    <s v="5047155390"/>
    <s v="Деятельность больничных организаций"/>
    <n v="85916000"/>
    <n v="89804000"/>
    <n v="104313000"/>
    <n v="132317000"/>
    <n v="166360000"/>
    <n v="0.17549999999999999"/>
    <n v="4.7800000000000002E-2"/>
    <n v="4.0500000000000001E-2"/>
    <n v="7.0599999999999996E-2"/>
    <n v="0.1517"/>
    <m/>
    <m/>
    <n v="-2.1700000000000001E-2"/>
    <n v="-2.24E-2"/>
    <n v="-1.24E-2"/>
  </r>
  <r>
    <n v="2871"/>
    <s v="РЖД-МЕДИЦИНА Г.ОРЕХОВО-ЗУЕВО, ЧУЗ"/>
    <x v="7"/>
    <m/>
    <m/>
    <x v="88"/>
    <s v="1045007006220"/>
    <s v="5034019288"/>
    <s v="Деятельность больничных организаций"/>
    <n v="96571000"/>
    <n v="105589000"/>
    <n v="112819000"/>
    <n v="145822000"/>
    <n v="166326000"/>
    <n v="1.6799999999999999E-2"/>
    <n v="4.4999999999999998E-2"/>
    <n v="1.6400000000000001E-2"/>
    <n v="0.06"/>
    <n v="7.6600000000000001E-2"/>
    <n v="7.1999999999999998E-3"/>
    <n v="3.6700000000000003E-2"/>
    <n v="2.8E-3"/>
    <n v="2.8400000000000002E-2"/>
    <n v="3.9399999999999998E-2"/>
  </r>
  <r>
    <n v="2872"/>
    <s v="ФИРМА МАРВЕЛ, ООО"/>
    <x v="0"/>
    <m/>
    <s v="Стоматология"/>
    <x v="88"/>
    <s v="1035005015726"/>
    <s v="5027083290"/>
    <s v="Стоматологическая практика"/>
    <n v="114371000"/>
    <n v="122320000"/>
    <n v="141534000"/>
    <n v="168031000"/>
    <n v="166317000"/>
    <n v="0.15479999999999999"/>
    <n v="5.8900000000000001E-2"/>
    <n v="7.2999999999999995E-2"/>
    <n v="0.1636"/>
    <n v="0.1009"/>
    <n v="0.1547"/>
    <n v="4.9399999999999999E-2"/>
    <n v="0.04"/>
    <n v="0.21490000000000001"/>
    <n v="0.14699999999999999"/>
  </r>
  <r>
    <n v="2873"/>
    <s v="АВРОРА-МЕД, ООО"/>
    <x v="0"/>
    <m/>
    <s v="Стоматология"/>
    <x v="88"/>
    <s v="1197031065263"/>
    <s v="7017466561"/>
    <s v="Стоматологическая практика"/>
    <n v="1387000"/>
    <n v="57721000"/>
    <n v="117548000"/>
    <n v="149169000"/>
    <n v="166249000"/>
    <n v="-2.3849999999999998"/>
    <n v="0.36609999999999998"/>
    <n v="0.1368"/>
    <n v="8.9200000000000002E-2"/>
    <n v="7.4899999999999994E-2"/>
    <n v="-2.3763999999999998"/>
    <n v="0.13689999999999999"/>
    <n v="0.1263"/>
    <m/>
    <m/>
  </r>
  <r>
    <n v="2874"/>
    <s v="НАСТРОЕНИЕ, ООО"/>
    <x v="8"/>
    <m/>
    <m/>
    <x v="88"/>
    <s v="1052700144199"/>
    <s v="2721123877"/>
    <s v="Деятельность больничных организаций"/>
    <n v="45750000"/>
    <n v="59552000"/>
    <n v="77204000"/>
    <n v="125014000"/>
    <n v="166227000"/>
    <n v="0.16189999999999999"/>
    <n v="0.1159"/>
    <n v="9.5299999999999996E-2"/>
    <n v="6.8500000000000005E-2"/>
    <n v="0.111"/>
    <m/>
    <m/>
    <m/>
    <m/>
    <m/>
  </r>
  <r>
    <n v="2875"/>
    <s v="ЦНМТ, ООО"/>
    <x v="8"/>
    <m/>
    <m/>
    <x v="88"/>
    <s v="1135476001770"/>
    <s v="5404475834"/>
    <s v="Деятельность больничных организаций"/>
    <n v="291818000"/>
    <n v="176667000"/>
    <n v="176479000"/>
    <n v="213110000"/>
    <n v="166138000"/>
    <n v="0.23710000000000001"/>
    <n v="0.1114"/>
    <n v="5.8400000000000001E-2"/>
    <n v="3.3000000000000002E-2"/>
    <n v="-7.8E-2"/>
    <n v="0.23080000000000001"/>
    <n v="0.1071"/>
    <n v="5.3600000000000002E-2"/>
    <n v="1.41E-2"/>
    <n v="-1.0699999999999999E-2"/>
  </r>
  <r>
    <n v="2876"/>
    <s v="ВЕГА-МСЧ, ООО"/>
    <x v="8"/>
    <m/>
    <m/>
    <x v="88"/>
    <s v="1025404725136"/>
    <s v="5445011454"/>
    <s v="Деятельность больничных организаций"/>
    <n v="91450000"/>
    <n v="109597000"/>
    <n v="124815000"/>
    <n v="151338000"/>
    <n v="166118000"/>
    <n v="4.6600000000000003E-2"/>
    <n v="0.12379999999999999"/>
    <n v="0.1699"/>
    <n v="0.25900000000000001"/>
    <n v="0.30259999999999998"/>
    <m/>
    <m/>
    <m/>
    <m/>
    <n v="-2.8999999999999998E-3"/>
  </r>
  <r>
    <n v="2877"/>
    <s v="ПРЕЗИДЕНТ СК №9, ООО"/>
    <x v="0"/>
    <m/>
    <s v="Стоматология"/>
    <x v="88"/>
    <s v="5077746881823"/>
    <s v="7716579487"/>
    <s v="Стоматологическая практика"/>
    <n v="98645000"/>
    <n v="89445000"/>
    <n v="102454000"/>
    <n v="126521000"/>
    <n v="166098000"/>
    <n v="0.19570000000000001"/>
    <n v="0.13880000000000001"/>
    <n v="0.1211"/>
    <n v="0.1968"/>
    <n v="7.7799999999999994E-2"/>
    <n v="0.17050000000000001"/>
    <n v="0.1181"/>
    <n v="-1E-4"/>
    <m/>
    <m/>
  </r>
  <r>
    <n v="2878"/>
    <s v="КЛИНИКА ДОКТОРА ГРИГОРЯНА, ООО"/>
    <x v="8"/>
    <m/>
    <m/>
    <x v="88"/>
    <s v="1117746746853"/>
    <s v="7705962955"/>
    <s v="Специальная врачебная практика"/>
    <n v="635000"/>
    <n v="903000"/>
    <n v="1589000"/>
    <n v="67868000"/>
    <n v="166095000"/>
    <n v="5.1999999999999998E-2"/>
    <n v="3.2099999999999997E-2"/>
    <n v="0.26490000000000002"/>
    <n v="0.10299999999999999"/>
    <n v="8.5999999999999993E-2"/>
    <m/>
    <m/>
    <m/>
    <n v="8.5300000000000001E-2"/>
    <n v="7.7499999999999999E-2"/>
  </r>
  <r>
    <n v="2879"/>
    <s v="КРАСНОДАР-ЗУБЫ ЗА ОДИН ДЕНЬ, ООО"/>
    <x v="0"/>
    <m/>
    <s v="Стоматология"/>
    <x v="88"/>
    <s v="1192375026898"/>
    <s v="2308264419"/>
    <s v="Стоматологическая практика"/>
    <m/>
    <n v="39417000"/>
    <n v="88093000"/>
    <n v="127175000"/>
    <n v="166081000"/>
    <m/>
    <n v="0.2172"/>
    <n v="0.2243"/>
    <n v="0.25850000000000001"/>
    <n v="0.30740000000000001"/>
    <m/>
    <m/>
    <n v="-4.8999999999999998E-3"/>
    <m/>
    <m/>
  </r>
  <r>
    <n v="2880"/>
    <s v="СТОМАТОЛОГИЧЕСКАЯ ПОЛИКЛИНИКА СТОМАТОЛОГ-2, ООО"/>
    <x v="0"/>
    <m/>
    <s v="Стоматология"/>
    <x v="88"/>
    <s v="1024001180829"/>
    <s v="4027057241"/>
    <s v="Стоматологическая практика"/>
    <n v="91919000"/>
    <n v="106377000"/>
    <n v="131574000"/>
    <n v="145852000"/>
    <n v="166080000"/>
    <n v="3.1699999999999999E-2"/>
    <n v="5.8999999999999997E-2"/>
    <n v="5.2699999999999997E-2"/>
    <n v="4.9599999999999998E-2"/>
    <n v="4.0599999999999997E-2"/>
    <m/>
    <m/>
    <m/>
    <m/>
    <m/>
  </r>
  <r>
    <n v="2881"/>
    <s v="ФЛОАТ РУС, ООО"/>
    <x v="8"/>
    <m/>
    <m/>
    <x v="88"/>
    <s v="1137746724092"/>
    <s v="7725799263"/>
    <s v="Деятельность в области медицины прочая"/>
    <n v="154088000"/>
    <n v="156802000"/>
    <n v="189123000"/>
    <n v="177523000"/>
    <n v="166058000"/>
    <n v="5.3600000000000002E-2"/>
    <n v="9.01E-2"/>
    <n v="0.11310000000000001"/>
    <n v="0.1512"/>
    <n v="8.1100000000000005E-2"/>
    <n v="-2E-3"/>
    <n v="-5.3E-3"/>
    <n v="7.4999999999999997E-2"/>
    <n v="7.46E-2"/>
    <n v="-7.3000000000000001E-3"/>
  </r>
  <r>
    <n v="2882"/>
    <s v="ВАШ ДОКТОР, ООО СК"/>
    <x v="0"/>
    <m/>
    <s v="Стоматология"/>
    <x v="88"/>
    <s v="1046601226022"/>
    <s v="6623016722"/>
    <s v="Стоматологическая практика"/>
    <n v="94507000"/>
    <n v="112179000"/>
    <m/>
    <n v="150473000"/>
    <n v="165875000"/>
    <n v="0.1075"/>
    <n v="5.4600000000000003E-2"/>
    <m/>
    <n v="7.7799999999999994E-2"/>
    <n v="6.7100000000000007E-2"/>
    <n v="0.1075"/>
    <n v="5.5899999999999998E-2"/>
    <m/>
    <n v="0.1045"/>
    <n v="0.1071"/>
  </r>
  <r>
    <n v="2883"/>
    <s v="МРТ ИЗМАЙЛОВО, ООО"/>
    <x v="8"/>
    <m/>
    <m/>
    <x v="88"/>
    <s v="1197746244904"/>
    <s v="7719490371"/>
    <s v="Деятельность больничных организаций"/>
    <n v="25761000"/>
    <n v="25979000"/>
    <n v="62665000"/>
    <n v="100317000"/>
    <n v="165829000"/>
    <n v="0.1009"/>
    <n v="3.6799999999999999E-2"/>
    <n v="6.93E-2"/>
    <n v="3.9E-2"/>
    <n v="7.2999999999999995E-2"/>
    <m/>
    <m/>
    <m/>
    <m/>
    <m/>
  </r>
  <r>
    <n v="2884"/>
    <s v="ЦЕНТР РЕПРОДУКЦИИ ЧЕЛОВЕКА И ЭКО, ООО"/>
    <x v="8"/>
    <m/>
    <m/>
    <x v="88"/>
    <s v="1026103743016"/>
    <s v="6165058966"/>
    <s v="Деятельность больничных организаций"/>
    <n v="93600000"/>
    <n v="93219000"/>
    <n v="106439000"/>
    <n v="132690000"/>
    <n v="165827000"/>
    <n v="0.14899999999999999"/>
    <n v="0.1153"/>
    <n v="9.3600000000000003E-2"/>
    <n v="0.1111"/>
    <n v="0.1459"/>
    <m/>
    <m/>
    <m/>
    <m/>
    <m/>
  </r>
  <r>
    <n v="2885"/>
    <s v="ДОКТОР, ООО"/>
    <x v="0"/>
    <s v="Многопрофильная"/>
    <m/>
    <x v="650"/>
    <s v="1062465029802"/>
    <s v="2465098401"/>
    <s v="Общая врачебная практика"/>
    <n v="77373000"/>
    <n v="96509000"/>
    <n v="108348000"/>
    <n v="142449000"/>
    <n v="165725000"/>
    <n v="0.44069999999999998"/>
    <n v="0.48370000000000002"/>
    <n v="0.39"/>
    <n v="0.43290000000000001"/>
    <n v="0.25130000000000002"/>
    <n v="0.4259"/>
    <n v="0.46920000000000001"/>
    <n v="0.37659999999999999"/>
    <n v="0.42409999999999998"/>
    <n v="0.2427"/>
  </r>
  <r>
    <n v="2887"/>
    <s v="РОМАШКА, ООО СОК"/>
    <x v="6"/>
    <m/>
    <m/>
    <x v="88"/>
    <s v="1156171000370"/>
    <s v="6123023471"/>
    <s v="Деятельность санаторно-курортных организаций"/>
    <n v="80010000"/>
    <n v="109166000"/>
    <n v="109419000"/>
    <n v="135334000"/>
    <n v="165654000"/>
    <n v="0.1004"/>
    <n v="3.0700000000000002E-2"/>
    <n v="8.5699999999999998E-2"/>
    <n v="0.23180000000000001"/>
    <n v="0.11550000000000001"/>
    <n v="-2.9999999999999997E-4"/>
    <n v="-1E-4"/>
    <m/>
    <m/>
    <m/>
  </r>
  <r>
    <n v="2888"/>
    <s v="СТОМАТОЛОГИЧЕСКАЯ КЛИНИКА ОКЕАН, ООО"/>
    <x v="0"/>
    <m/>
    <s v="Стоматология"/>
    <x v="88"/>
    <s v="1159204028268"/>
    <s v="9201512164"/>
    <s v="Стоматологическая практика"/>
    <n v="77868000"/>
    <n v="94591000"/>
    <n v="126918000"/>
    <n v="158359000"/>
    <n v="165514000"/>
    <n v="0.32579999999999998"/>
    <n v="0.2883"/>
    <n v="0.21129999999999999"/>
    <n v="0.2044"/>
    <n v="8.9899999999999994E-2"/>
    <n v="-2.07E-2"/>
    <n v="-1.29E-2"/>
    <n v="-2.23E-2"/>
    <n v="-3.49E-2"/>
    <n v="-4.48E-2"/>
  </r>
  <r>
    <n v="2889"/>
    <s v="НЕОСТОМ, ООО"/>
    <x v="0"/>
    <m/>
    <s v="Стоматология"/>
    <x v="88"/>
    <s v="1036758313107"/>
    <s v="6730048655"/>
    <s v="Стоматологическая практика"/>
    <n v="95624000"/>
    <n v="116722000"/>
    <n v="116313000"/>
    <n v="131922000"/>
    <n v="165503000"/>
    <n v="0.3488"/>
    <n v="0.30099999999999999"/>
    <n v="0.17230000000000001"/>
    <n v="0.15670000000000001"/>
    <n v="9.7799999999999998E-2"/>
    <m/>
    <m/>
    <m/>
    <m/>
    <m/>
  </r>
  <r>
    <n v="2890"/>
    <s v="ГРАНД-ЭСТЕТ, ООО"/>
    <x v="8"/>
    <m/>
    <m/>
    <x v="88"/>
    <s v="1063702023219"/>
    <s v="3702087022"/>
    <s v="Деятельность больничных организаций"/>
    <n v="70776000"/>
    <n v="92891000"/>
    <n v="108209000"/>
    <n v="121339000"/>
    <n v="165468000"/>
    <n v="4.4400000000000002E-2"/>
    <n v="7.6399999999999996E-2"/>
    <n v="0.1633"/>
    <n v="0.2009"/>
    <n v="0.27829999999999999"/>
    <n v="2.76E-2"/>
    <n v="6.1199999999999997E-2"/>
    <n v="0.13519999999999999"/>
    <n v="0.18099999999999999"/>
    <m/>
  </r>
  <r>
    <n v="2891"/>
    <s v="СМАЙЛ, ООО"/>
    <x v="0"/>
    <m/>
    <s v="Стоматология"/>
    <x v="88"/>
    <s v="1132651022822"/>
    <s v="2632809294"/>
    <s v="Стоматологическая практика"/>
    <n v="18520000"/>
    <n v="26580000"/>
    <n v="27009000"/>
    <n v="126378000"/>
    <n v="165461000"/>
    <n v="7.1300000000000002E-2"/>
    <n v="5.4199999999999998E-2"/>
    <n v="3.4799999999999998E-2"/>
    <n v="4.41E-2"/>
    <n v="3.7600000000000001E-2"/>
    <m/>
    <m/>
    <m/>
    <m/>
    <m/>
  </r>
  <r>
    <n v="2892"/>
    <s v="СТИЛЬ, ООО"/>
    <x v="0"/>
    <m/>
    <s v="Стоматология"/>
    <x v="88"/>
    <s v="1090327011280"/>
    <s v="0323348356"/>
    <s v="Стоматологическая практика"/>
    <n v="62393000"/>
    <n v="74423000"/>
    <n v="95319000"/>
    <n v="138958000"/>
    <n v="165403000"/>
    <n v="0.39929999999999999"/>
    <n v="0.66400000000000003"/>
    <n v="0.1215"/>
    <n v="0.23810000000000001"/>
    <n v="-6.4999999999999997E-3"/>
    <n v="-5.7999999999999996E-3"/>
    <n v="-2.0999999999999999E-3"/>
    <n v="-1.55E-2"/>
    <n v="-1.03E-2"/>
    <n v="-8.7900000000000006E-2"/>
  </r>
  <r>
    <n v="2893"/>
    <s v="ЗДОРОВЬЕ СЕМЬИ Л, ООО"/>
    <x v="8"/>
    <m/>
    <m/>
    <x v="88"/>
    <s v="1111690035225"/>
    <s v="1657106453"/>
    <s v="Деятельность в области медицины прочая, не включенная в другие группировки"/>
    <n v="179530000"/>
    <n v="153416000"/>
    <n v="123620000"/>
    <n v="149523000"/>
    <n v="165373000"/>
    <n v="0.19570000000000001"/>
    <n v="6.6299999999999998E-2"/>
    <n v="-1.9599999999999999E-2"/>
    <n v="1.2E-2"/>
    <n v="-1.9599999999999999E-2"/>
    <n v="0.20599999999999999"/>
    <n v="6.4699999999999994E-2"/>
    <n v="2.3999999999999998E-3"/>
    <n v="2.8999999999999998E-3"/>
    <n v="2.7000000000000001E-3"/>
  </r>
  <r>
    <n v="2894"/>
    <s v="ЕСО-МЕД, ООО"/>
    <x v="8"/>
    <m/>
    <m/>
    <x v="88"/>
    <s v="1025005916870"/>
    <s v="5045027548"/>
    <s v="Общая врачебная практика"/>
    <n v="107688000"/>
    <n v="113864000"/>
    <n v="122331000"/>
    <n v="130207000"/>
    <n v="165266000"/>
    <n v="0.1084"/>
    <n v="0.14530000000000001"/>
    <n v="0.115"/>
    <n v="9.3899999999999997E-2"/>
    <n v="7.8899999999999998E-2"/>
    <n v="-5.0000000000000001E-4"/>
    <n v="-1E-4"/>
    <m/>
    <n v="8.6599999999999996E-2"/>
    <m/>
  </r>
  <r>
    <n v="2895"/>
    <s v="УНИВЕРСИТЕТСКАЯ СТОМАТОЛОГИЯ, ООО"/>
    <x v="0"/>
    <m/>
    <s v="Стоматология"/>
    <x v="88"/>
    <s v="1157847328286"/>
    <s v="7839044097"/>
    <s v="Стоматологическая практика"/>
    <n v="114223000"/>
    <n v="130113000"/>
    <n v="123601000"/>
    <n v="125492000"/>
    <n v="165230000"/>
    <n v="0.2792"/>
    <n v="0.32719999999999999"/>
    <n v="0.45679999999999998"/>
    <n v="0.52790000000000004"/>
    <n v="0.47089999999999999"/>
    <m/>
    <m/>
    <m/>
    <m/>
    <m/>
  </r>
  <r>
    <n v="2896"/>
    <s v="ПРОФИТ, ООО"/>
    <x v="8"/>
    <m/>
    <m/>
    <x v="88"/>
    <s v="1083017003915"/>
    <s v="3017058170"/>
    <s v="Деятельность в области медицины прочая, не включенная в другие группировки"/>
    <n v="122335000"/>
    <n v="103864000"/>
    <n v="110852000"/>
    <n v="124079000"/>
    <n v="165172000"/>
    <n v="-3.1699999999999999E-2"/>
    <n v="0.24610000000000001"/>
    <n v="0.16619999999999999"/>
    <n v="0.13389999999999999"/>
    <n v="0.21540000000000001"/>
    <m/>
    <m/>
    <m/>
    <m/>
    <m/>
  </r>
  <r>
    <n v="2897"/>
    <s v="НОРАТОМ, ООО"/>
    <x v="8"/>
    <m/>
    <m/>
    <x v="88"/>
    <s v="1202400014255"/>
    <s v="2457087004"/>
    <s v="Деятельность в области медицины прочая"/>
    <n v="63227000"/>
    <n v="115634000"/>
    <n v="128903000"/>
    <n v="145087000"/>
    <n v="165156000"/>
    <n v="0.4325"/>
    <n v="0.4854"/>
    <n v="0.61009999999999998"/>
    <n v="0.55169999999999997"/>
    <n v="0.6401"/>
    <m/>
    <m/>
    <m/>
    <m/>
    <m/>
  </r>
  <r>
    <n v="2898"/>
    <s v="НГЦ, ООО"/>
    <x v="8"/>
    <m/>
    <m/>
    <x v="88"/>
    <s v="1175476040376"/>
    <s v="5407963526"/>
    <s v="Общая врачебная практика"/>
    <n v="88407000"/>
    <n v="108935000"/>
    <n v="104230000"/>
    <n v="134564000"/>
    <n v="165117000"/>
    <n v="0.24929999999999999"/>
    <n v="0.20619999999999999"/>
    <n v="0.1074"/>
    <n v="0.1933"/>
    <n v="7.5499999999999998E-2"/>
    <n v="-2.2800000000000001E-2"/>
    <n v="-2.0299999999999999E-2"/>
    <n v="-1.7500000000000002E-2"/>
    <n v="-1.61E-2"/>
    <n v="-8.9999999999999993E-3"/>
  </r>
  <r>
    <n v="2899"/>
    <s v="НОВ-ДЕНТА, ООО"/>
    <x v="0"/>
    <m/>
    <s v="Стоматология"/>
    <x v="88"/>
    <s v="1025300806255"/>
    <s v="5321081018"/>
    <s v="Стоматологическая практика"/>
    <n v="76457000"/>
    <n v="94903000"/>
    <n v="112091000"/>
    <n v="132676000"/>
    <n v="164985000"/>
    <n v="5.2499999999999998E-2"/>
    <n v="8.72E-2"/>
    <n v="0.10829999999999999"/>
    <n v="6.25E-2"/>
    <n v="0.1076"/>
    <m/>
    <m/>
    <m/>
    <m/>
    <m/>
  </r>
  <r>
    <n v="2900"/>
    <s v="МЕД ПРЕСТИЖ, ООО"/>
    <x v="8"/>
    <m/>
    <m/>
    <x v="88"/>
    <s v="1075043001703"/>
    <s v="5043030739"/>
    <s v="Деятельность в области здравоохранения"/>
    <n v="25826000"/>
    <n v="43044000"/>
    <n v="89808000"/>
    <n v="143773000"/>
    <n v="164977000"/>
    <n v="0.77329999999999999"/>
    <n v="0.64349999999999996"/>
    <n v="0.68069999999999997"/>
    <n v="0.72160000000000002"/>
    <n v="0.67459999999999998"/>
    <m/>
    <m/>
    <m/>
    <m/>
    <m/>
  </r>
  <r>
    <n v="2901"/>
    <s v="СИБИРЬДЕНТАЛ, ООО"/>
    <x v="0"/>
    <m/>
    <s v="Стоматология"/>
    <x v="88"/>
    <s v="1244200011208"/>
    <s v="4205423903"/>
    <s v="Стоматологическая практика"/>
    <m/>
    <m/>
    <m/>
    <n v="1678000"/>
    <n v="164943000"/>
    <m/>
    <m/>
    <m/>
    <n v="-7.5566000000000004"/>
    <n v="3.6799999999999999E-2"/>
    <m/>
    <m/>
    <m/>
    <n v="-8.9111999999999991"/>
    <n v="-2.1000000000000001E-2"/>
  </r>
  <r>
    <n v="2902"/>
    <s v="МЕДСТОМ, ООО"/>
    <x v="0"/>
    <m/>
    <s v="Стоматология"/>
    <x v="88"/>
    <s v="1227800055966"/>
    <s v="7816729785"/>
    <s v="Стоматологическая практика"/>
    <m/>
    <m/>
    <n v="70289000"/>
    <n v="113288000"/>
    <n v="164892000"/>
    <m/>
    <m/>
    <n v="0.26500000000000001"/>
    <n v="0.24060000000000001"/>
    <n v="0.25269999999999998"/>
    <m/>
    <m/>
    <m/>
    <m/>
    <m/>
  </r>
  <r>
    <n v="2903"/>
    <s v="ПРОФИЛАКТОРИЙ МОРОЗОВСКИЙ, ООО"/>
    <x v="6"/>
    <m/>
    <m/>
    <x v="88"/>
    <s v="1155243001231"/>
    <s v="5202012777"/>
    <s v="Деятельность санаторно-курортных организаций"/>
    <n v="52612000"/>
    <n v="73488000"/>
    <n v="92326000"/>
    <n v="102579000"/>
    <n v="164862000"/>
    <n v="-0.25869999999999999"/>
    <n v="-1.2999999999999999E-3"/>
    <n v="-9.7000000000000003E-3"/>
    <n v="-1.38E-2"/>
    <n v="3.27E-2"/>
    <n v="-4.4400000000000002E-2"/>
    <n v="-5.62E-2"/>
    <n v="-1.2800000000000001E-2"/>
    <n v="-2.0500000000000001E-2"/>
    <n v="0.03"/>
  </r>
  <r>
    <n v="2904"/>
    <s v="ЦЕНТР СТОМАТОЛОГИИ ОРЛОВСКИХ, ООО"/>
    <x v="0"/>
    <m/>
    <s v="Стоматология"/>
    <x v="88"/>
    <s v="1184027014159"/>
    <s v="4027138236"/>
    <s v="Стоматологическая практика"/>
    <n v="46477000"/>
    <n v="65964000"/>
    <n v="84659000"/>
    <n v="114710000"/>
    <n v="164804000"/>
    <n v="0.1797"/>
    <n v="0.4052"/>
    <n v="0.18940000000000001"/>
    <n v="4.7E-2"/>
    <n v="3.8300000000000001E-2"/>
    <m/>
    <m/>
    <m/>
    <m/>
    <m/>
  </r>
  <r>
    <n v="2905"/>
    <s v="КМ, ООО"/>
    <x v="8"/>
    <m/>
    <m/>
    <x v="88"/>
    <s v="1195081052320"/>
    <s v="5032310011"/>
    <s v="Общая врачебная практика"/>
    <n v="22276000"/>
    <n v="48024000"/>
    <n v="77493000"/>
    <n v="113861000"/>
    <n v="164756000"/>
    <n v="0.33800000000000002"/>
    <n v="0.45419999999999999"/>
    <n v="0.25619999999999998"/>
    <n v="0.2155"/>
    <n v="0.1216"/>
    <n v="0.3281"/>
    <n v="0.44219999999999998"/>
    <n v="0.2437"/>
    <n v="0.2235"/>
    <n v="0.1128"/>
  </r>
  <r>
    <n v="2906"/>
    <s v="ЛАЙФ, ООО МЕДИЦИНСКАЯ КЛИНИКА"/>
    <x v="8"/>
    <m/>
    <m/>
    <x v="88"/>
    <s v="1162375048791"/>
    <s v="2311225184"/>
    <s v="Деятельность больничных организаций"/>
    <n v="63169000"/>
    <n v="90685000"/>
    <n v="120301000"/>
    <n v="138354000"/>
    <n v="164726000"/>
    <n v="2.92E-2"/>
    <n v="4.65E-2"/>
    <n v="7.0199999999999999E-2"/>
    <n v="-2.5100000000000001E-2"/>
    <n v="3.8300000000000001E-2"/>
    <n v="-2.3E-3"/>
    <n v="-6.0000000000000001E-3"/>
    <n v="-5.7000000000000002E-3"/>
    <n v="-3.0000000000000001E-3"/>
    <n v="-9.7000000000000003E-3"/>
  </r>
  <r>
    <n v="2907"/>
    <s v="ЛАБ ГРУПП, ООО"/>
    <x v="8"/>
    <m/>
    <m/>
    <x v="88"/>
    <s v="1222300003782"/>
    <s v="2301105882"/>
    <s v="Деятельность в области медицины прочая, не включенная в другие группировки"/>
    <m/>
    <n v="4978000"/>
    <n v="14730000"/>
    <n v="93936000"/>
    <n v="164701000"/>
    <m/>
    <n v="-0.43630000000000002"/>
    <n v="0.1389"/>
    <n v="0.45019999999999999"/>
    <n v="0.31530000000000002"/>
    <m/>
    <m/>
    <n v="-2.2200000000000001E-2"/>
    <n v="-2.07E-2"/>
    <n v="-2.9999999999999997E-4"/>
  </r>
  <r>
    <n v="2908"/>
    <s v="ЭСТЕТИКА, ООО"/>
    <x v="0"/>
    <m/>
    <s v="Стоматология"/>
    <x v="88"/>
    <s v="1215400041120"/>
    <s v="5406815934"/>
    <s v="Стоматологическая практика"/>
    <m/>
    <m/>
    <n v="118913000"/>
    <n v="142223000"/>
    <n v="164627000"/>
    <m/>
    <m/>
    <n v="0.13739999999999999"/>
    <n v="0.1802"/>
    <n v="0.1022"/>
    <m/>
    <m/>
    <m/>
    <m/>
    <m/>
  </r>
  <r>
    <n v="2909"/>
    <s v="СТОМУС-К, ООО"/>
    <x v="0"/>
    <m/>
    <s v="Стоматология"/>
    <x v="88"/>
    <s v="1051629006560"/>
    <s v="1657051892"/>
    <s v="Стоматологическая практика"/>
    <n v="67189000"/>
    <n v="78241000"/>
    <n v="88423000"/>
    <n v="127502000"/>
    <n v="164569000"/>
    <n v="9.8199999999999996E-2"/>
    <n v="0.1527"/>
    <n v="0.1013"/>
    <n v="0.15049999999999999"/>
    <n v="0.13650000000000001"/>
    <m/>
    <m/>
    <m/>
    <m/>
    <m/>
  </r>
  <r>
    <n v="2910"/>
    <s v="ДЖАЛИН, ООО"/>
    <x v="8"/>
    <m/>
    <m/>
    <x v="88"/>
    <s v="1043600071459"/>
    <s v="3665046459"/>
    <s v="Деятельность больничных организаций"/>
    <n v="156135000"/>
    <n v="128942000"/>
    <n v="128805000"/>
    <n v="135544000"/>
    <n v="164400000"/>
    <n v="0.40029999999999999"/>
    <n v="0.21049999999999999"/>
    <n v="0.12839999999999999"/>
    <n v="7.4099999999999999E-2"/>
    <n v="0.17249999999999999"/>
    <n v="0.38990000000000002"/>
    <n v="0.21729999999999999"/>
    <n v="0.1178"/>
    <n v="6.2100000000000002E-2"/>
    <m/>
  </r>
  <r>
    <n v="2911"/>
    <s v="СКБ-ИННОВАЦИИ, ООО"/>
    <x v="8"/>
    <m/>
    <m/>
    <x v="88"/>
    <s v="1186733001179"/>
    <s v="6732157314"/>
    <s v="Деятельность больничных организаций"/>
    <n v="22000"/>
    <m/>
    <n v="47525000"/>
    <n v="77457000"/>
    <n v="164351000"/>
    <n v="0.31819999999999998"/>
    <m/>
    <n v="0.17299999999999999"/>
    <n v="0.18390000000000001"/>
    <n v="0.1162"/>
    <m/>
    <m/>
    <m/>
    <m/>
    <m/>
  </r>
  <r>
    <n v="2912"/>
    <s v="АВИЦЕННА, ООО КУРОРТНАЯ ПОЛИКЛИНИКА"/>
    <x v="8"/>
    <m/>
    <m/>
    <x v="88"/>
    <s v="1022302380055"/>
    <s v="2315025250"/>
    <s v="Общая врачебная практика"/>
    <n v="47564000"/>
    <n v="41058000"/>
    <n v="54641000"/>
    <n v="92324000"/>
    <n v="164335000"/>
    <n v="0.15029999999999999"/>
    <n v="0.28770000000000001"/>
    <n v="0.1321"/>
    <n v="0.39829999999999999"/>
    <n v="0.85409999999999997"/>
    <m/>
    <m/>
    <m/>
    <m/>
    <m/>
  </r>
  <r>
    <n v="2913"/>
    <s v="АРТ-КЛИНИК, ЗАО"/>
    <x v="8"/>
    <m/>
    <m/>
    <x v="88"/>
    <s v="1027700364889"/>
    <s v="7710369885"/>
    <s v="Деятельность больничных организаций"/>
    <n v="227030000"/>
    <n v="261508000"/>
    <n v="276675000"/>
    <n v="160936000"/>
    <n v="164177000"/>
    <n v="0.14360000000000001"/>
    <n v="0.13400000000000001"/>
    <n v="5.9299999999999999E-2"/>
    <n v="-2.64E-2"/>
    <n v="-4.2000000000000003E-2"/>
    <n v="0.1114"/>
    <n v="9.0999999999999998E-2"/>
    <m/>
    <m/>
    <m/>
  </r>
  <r>
    <n v="2914"/>
    <s v="НАША КЛИНИКА, ООО"/>
    <x v="8"/>
    <m/>
    <m/>
    <x v="88"/>
    <s v="1097847202639"/>
    <s v="7811441023"/>
    <s v="Общая врачебная практика"/>
    <n v="119062000"/>
    <n v="122802000"/>
    <n v="135886000"/>
    <n v="149120000"/>
    <n v="164144000"/>
    <n v="0.36120000000000002"/>
    <n v="0.35210000000000002"/>
    <n v="0.33410000000000001"/>
    <n v="0.32240000000000002"/>
    <n v="0.27400000000000002"/>
    <n v="0.36649999999999999"/>
    <n v="0.35620000000000002"/>
    <n v="0.33739999999999998"/>
    <n v="0.34820000000000001"/>
    <m/>
  </r>
  <r>
    <n v="2915"/>
    <s v="СТОМАТ. СТУДИЯ ВАШ ДОКТОР, ООО"/>
    <x v="0"/>
    <m/>
    <s v="Стоматология"/>
    <x v="88"/>
    <s v="1135904010538"/>
    <s v="5904290172"/>
    <s v="Стоматологическая практика"/>
    <n v="73398000"/>
    <n v="101857000"/>
    <n v="83322000"/>
    <n v="119240000"/>
    <n v="163978000"/>
    <n v="0.30659999999999998"/>
    <n v="0.2112"/>
    <n v="0.40350000000000003"/>
    <n v="8.0399999999999999E-2"/>
    <n v="0.1363"/>
    <m/>
    <m/>
    <m/>
    <m/>
    <n v="-1.8800000000000001E-2"/>
  </r>
  <r>
    <n v="2916"/>
    <s v="СТОМИК, ООО"/>
    <x v="0"/>
    <m/>
    <s v="Стоматология"/>
    <x v="88"/>
    <s v="1023901019658"/>
    <s v="3906042206"/>
    <s v="Стоматологическая практика"/>
    <n v="84290000"/>
    <n v="105113000"/>
    <n v="79731000"/>
    <n v="145440000"/>
    <n v="163912000"/>
    <n v="0.1646"/>
    <n v="0.52869999999999995"/>
    <n v="0.47710000000000002"/>
    <n v="0.48299999999999998"/>
    <n v="0.49869999999999998"/>
    <n v="0.14910000000000001"/>
    <n v="0.51959999999999995"/>
    <n v="0.4672"/>
    <n v="0.4763"/>
    <n v="0.4924"/>
  </r>
  <r>
    <n v="2917"/>
    <s v="НЕФРОЦЕНТР, ООО"/>
    <x v="8"/>
    <m/>
    <m/>
    <x v="88"/>
    <s v="1171832005267"/>
    <s v="1831183972"/>
    <s v="Деятельность больничных организаций"/>
    <n v="117893000"/>
    <n v="123681000"/>
    <n v="123670000"/>
    <n v="141780000"/>
    <n v="163782000"/>
    <n v="1.43E-2"/>
    <n v="-1.2500000000000001E-2"/>
    <n v="1.7299999999999999E-2"/>
    <n v="6.5500000000000003E-2"/>
    <n v="0.1522"/>
    <n v="1.2699999999999999E-2"/>
    <n v="-5.0700000000000002E-2"/>
    <n v="-2.8000000000000001E-2"/>
    <n v="2.2599999999999999E-2"/>
    <n v="0.1052"/>
  </r>
  <r>
    <n v="2918"/>
    <s v="ФОРМУЛА ЗДОРОВЬЯ ГР, ООО"/>
    <x v="8"/>
    <m/>
    <m/>
    <x v="88"/>
    <s v="1212300030360"/>
    <s v="2308279542"/>
    <s v="Общая врачебная практика"/>
    <m/>
    <n v="52945000"/>
    <n v="106239000"/>
    <n v="128621000"/>
    <n v="163719000"/>
    <m/>
    <n v="0.1031"/>
    <n v="8.5000000000000006E-2"/>
    <n v="0.3216"/>
    <n v="0.2283"/>
    <m/>
    <n v="5.2400000000000002E-2"/>
    <n v="2.6800000000000001E-2"/>
    <n v="0.24859999999999999"/>
    <n v="9.1700000000000004E-2"/>
  </r>
  <r>
    <n v="2919"/>
    <s v="СТОМТЕК, ООО"/>
    <x v="0"/>
    <m/>
    <s v="Стоматология"/>
    <x v="88"/>
    <s v="1174632016679"/>
    <s v="4632234635"/>
    <s v="Стоматологическая практика"/>
    <n v="35885000"/>
    <n v="44008000"/>
    <n v="68319000"/>
    <n v="102470000"/>
    <n v="163710000"/>
    <n v="0.5333"/>
    <n v="0.14779999999999999"/>
    <n v="0.48089999999999999"/>
    <n v="0.45789999999999997"/>
    <n v="0.50560000000000005"/>
    <n v="-4.5999999999999999E-3"/>
    <n v="-5.1000000000000004E-3"/>
    <n v="-3.5999999999999999E-3"/>
    <n v="-1.1999999999999999E-3"/>
    <n v="-5.0000000000000001E-4"/>
  </r>
  <r>
    <n v="2920"/>
    <s v="ЗОЛОТОЕ СЕЧЕНИЕ, ООО"/>
    <x v="0"/>
    <m/>
    <s v="Стоматология"/>
    <x v="88"/>
    <s v="1215900010281"/>
    <s v="5902060864"/>
    <s v="Стоматологическая практика"/>
    <n v="4158000"/>
    <n v="39238000"/>
    <n v="73688000"/>
    <n v="112353000"/>
    <n v="163705000"/>
    <n v="9.8799999999999999E-2"/>
    <n v="0.23130000000000001"/>
    <n v="0.22509999999999999"/>
    <n v="0.14879999999999999"/>
    <n v="0.1454"/>
    <m/>
    <m/>
    <m/>
    <m/>
    <m/>
  </r>
  <r>
    <n v="2921"/>
    <s v="ВОЗРОЖДЕНИЕ, ООО"/>
    <x v="8"/>
    <m/>
    <m/>
    <x v="88"/>
    <s v="1127747116386"/>
    <s v="7723853170"/>
    <s v="Специальная врачебная практика"/>
    <n v="118529000"/>
    <n v="139693000"/>
    <n v="136667000"/>
    <n v="135583000"/>
    <n v="163703000"/>
    <n v="0.32519999999999999"/>
    <n v="0.17019999999999999"/>
    <n v="0.20730000000000001"/>
    <n v="4.07E-2"/>
    <n v="0.15679999999999999"/>
    <m/>
    <m/>
    <m/>
    <m/>
    <n v="-5.9999999999999995E-4"/>
  </r>
  <r>
    <n v="2922"/>
    <s v="КДЦ МЕДЭКСПЕРТ+, ООО"/>
    <x v="0"/>
    <m/>
    <m/>
    <x v="88"/>
    <s v="1177627008547"/>
    <s v="7610123711"/>
    <s v="Деятельность больничных организаций"/>
    <n v="84163000"/>
    <n v="80871000"/>
    <n v="87063000"/>
    <n v="122162000"/>
    <n v="163663000"/>
    <n v="0.5131"/>
    <n v="0.32179999999999997"/>
    <n v="0.1086"/>
    <n v="0.2661"/>
    <n v="0.19550000000000001"/>
    <m/>
    <m/>
    <m/>
    <m/>
    <m/>
  </r>
  <r>
    <n v="2923"/>
    <s v="ГОРОД 2012, ООО"/>
    <x v="0"/>
    <m/>
    <s v="Стоматология"/>
    <x v="88"/>
    <s v="1126678002945"/>
    <s v="6678009643"/>
    <s v="Стоматологическая практика"/>
    <n v="100598000"/>
    <n v="105372000"/>
    <n v="125830000"/>
    <n v="145394000"/>
    <n v="163657000"/>
    <n v="0.27089999999999997"/>
    <n v="7.4800000000000005E-2"/>
    <n v="0.14649999999999999"/>
    <n v="6.6900000000000001E-2"/>
    <n v="9.7000000000000003E-3"/>
    <m/>
    <n v="-1.6999999999999999E-3"/>
    <n v="-2.5499999999999998E-2"/>
    <n v="-1.6500000000000001E-2"/>
    <n v="-9.7000000000000003E-3"/>
  </r>
  <r>
    <n v="2924"/>
    <s v="КСМ ЗАРЕЧНЫЙ, ООО"/>
    <x v="8"/>
    <m/>
    <m/>
    <x v="88"/>
    <s v="1176658063911"/>
    <s v="6683012994"/>
    <s v="Специальная врачебная практика"/>
    <n v="39468000"/>
    <n v="46777000"/>
    <n v="61491000"/>
    <m/>
    <n v="163584000"/>
    <n v="0.31719999999999998"/>
    <n v="0.36080000000000001"/>
    <n v="0.41860000000000003"/>
    <m/>
    <n v="0.27060000000000001"/>
    <m/>
    <m/>
    <m/>
    <m/>
    <m/>
  </r>
  <r>
    <n v="2925"/>
    <s v="ЦЕНТР-ДОКТОР, ООО"/>
    <x v="8"/>
    <m/>
    <m/>
    <x v="88"/>
    <s v="1023902294481"/>
    <s v="3917016180"/>
    <s v="Общая врачебная практика"/>
    <n v="5081000"/>
    <n v="35171000"/>
    <n v="75107000"/>
    <n v="112973000"/>
    <n v="163520000"/>
    <n v="-3.1511999999999998"/>
    <n v="-0.55220000000000002"/>
    <n v="-0.24079999999999999"/>
    <n v="-0.36180000000000001"/>
    <n v="-0.2127"/>
    <m/>
    <n v="-4.5999999999999999E-2"/>
    <n v="-2.5700000000000001E-2"/>
    <n v="-1.7100000000000001E-2"/>
    <n v="-1.1900000000000001E-2"/>
  </r>
  <r>
    <n v="2926"/>
    <s v="ПРОЗРЕНИЕ, ООО"/>
    <x v="8"/>
    <m/>
    <m/>
    <x v="88"/>
    <s v="1067325052420"/>
    <s v="7325062500"/>
    <s v="Общая врачебная практика"/>
    <n v="95783000"/>
    <n v="114647000"/>
    <n v="142110000"/>
    <n v="152909000"/>
    <n v="163477000"/>
    <n v="0.42859999999999998"/>
    <n v="0.18490000000000001"/>
    <n v="1E-3"/>
    <n v="9.2999999999999999E-2"/>
    <n v="0.1026"/>
    <m/>
    <m/>
    <m/>
    <m/>
    <m/>
  </r>
  <r>
    <n v="2927"/>
    <s v="ЧУДЕНТИКА, ООО"/>
    <x v="0"/>
    <m/>
    <s v="Стоматология"/>
    <x v="88"/>
    <s v="1154217006899"/>
    <s v="4217174095"/>
    <s v="Стоматологическая практика"/>
    <m/>
    <m/>
    <m/>
    <n v="41421000"/>
    <n v="163383000"/>
    <m/>
    <m/>
    <m/>
    <n v="-0.81740000000000002"/>
    <n v="9.9000000000000005E-2"/>
    <m/>
    <m/>
    <m/>
    <m/>
    <m/>
  </r>
  <r>
    <n v="2928"/>
    <s v="ЛЮМИС, ООО"/>
    <x v="8"/>
    <m/>
    <m/>
    <x v="88"/>
    <s v="1246600056141"/>
    <s v="6671317543"/>
    <s v="Деятельность в области медицины прочая, не включенная в другие группировки"/>
    <m/>
    <m/>
    <m/>
    <m/>
    <n v="163333000"/>
    <m/>
    <m/>
    <m/>
    <m/>
    <n v="0.41299999999999998"/>
    <m/>
    <m/>
    <m/>
    <m/>
    <m/>
  </r>
  <r>
    <n v="2929"/>
    <s v="ПОЛИКЛИНИКА МО, ООО"/>
    <x v="8"/>
    <m/>
    <m/>
    <x v="88"/>
    <s v="1160327056273"/>
    <s v="0326545994"/>
    <s v="Деятельность больничных организаций"/>
    <n v="75386000"/>
    <n v="86939000"/>
    <n v="101615000"/>
    <n v="116442000"/>
    <n v="163306000"/>
    <n v="0.3196"/>
    <n v="0.35310000000000002"/>
    <n v="0.36480000000000001"/>
    <n v="4.3200000000000002E-2"/>
    <n v="0.12909999999999999"/>
    <m/>
    <m/>
    <m/>
    <m/>
    <m/>
  </r>
  <r>
    <n v="2930"/>
    <s v="ИНСАН МЕД, ООО"/>
    <x v="8"/>
    <m/>
    <m/>
    <x v="88"/>
    <s v="1219100008566"/>
    <s v="9102273814"/>
    <s v="Общая врачебная практика"/>
    <n v="197000"/>
    <n v="2544000"/>
    <n v="1300000"/>
    <n v="46434000"/>
    <n v="163270000"/>
    <n v="0.95940000000000003"/>
    <n v="0.95640000000000003"/>
    <n v="0.82689999999999997"/>
    <n v="0.71660000000000001"/>
    <n v="0.37509999999999999"/>
    <m/>
    <m/>
    <m/>
    <m/>
    <n v="0.2979"/>
  </r>
  <r>
    <n v="2931"/>
    <s v="ДС, ООО"/>
    <x v="8"/>
    <m/>
    <m/>
    <x v="88"/>
    <s v="1182724019818"/>
    <s v="2721238211"/>
    <s v="Деятельность в области медицины прочая"/>
    <n v="158735000"/>
    <m/>
    <n v="198323000"/>
    <n v="166013000"/>
    <n v="163222000"/>
    <n v="5.8999999999999997E-2"/>
    <m/>
    <n v="6.2300000000000001E-2"/>
    <n v="9.3799999999999994E-2"/>
    <n v="0.14080000000000001"/>
    <n v="5.8999999999999997E-2"/>
    <m/>
    <n v="6.2300000000000001E-2"/>
    <n v="9.2499999999999999E-2"/>
    <n v="0.1043"/>
  </r>
  <r>
    <n v="2932"/>
    <s v="МЕДИЦИНСКИЕ СИСТЕМЫ, ООО"/>
    <x v="8"/>
    <m/>
    <m/>
    <x v="88"/>
    <s v="1223300004950"/>
    <s v="3329101551"/>
    <s v="Деятельность больничных организаций"/>
    <m/>
    <m/>
    <n v="1751000"/>
    <n v="84752000"/>
    <n v="163182000"/>
    <m/>
    <m/>
    <n v="-13.1234"/>
    <n v="7.3800000000000004E-2"/>
    <n v="0.1208"/>
    <m/>
    <m/>
    <m/>
    <n v="-8.0000000000000004E-4"/>
    <n v="0.104"/>
  </r>
  <r>
    <n v="2933"/>
    <s v="ПОЛИКЛИНИКА.РУ НА ДОРОЖНОЙ, ООО"/>
    <x v="0"/>
    <m/>
    <m/>
    <x v="34"/>
    <s v="1147746946709"/>
    <s v="7725839526"/>
    <s v="Деятельность больничных организаций"/>
    <n v="125388000"/>
    <n v="151883000"/>
    <n v="182906000"/>
    <n v="161579000"/>
    <n v="163167000"/>
    <n v="2.5999999999999999E-3"/>
    <n v="-0.113"/>
    <n v="2.46E-2"/>
    <n v="-5.7799999999999997E-2"/>
    <n v="1.9800000000000002E-2"/>
    <n v="3.6200000000000003E-2"/>
    <n v="-0.1363"/>
    <n v="7.3000000000000001E-3"/>
    <n v="-7.6499999999999999E-2"/>
    <n v="-8.9999999999999998E-4"/>
  </r>
  <r>
    <n v="2934"/>
    <s v="ЦРЗ, ООО"/>
    <x v="8"/>
    <m/>
    <m/>
    <x v="88"/>
    <s v="1115321006954"/>
    <s v="5321150462"/>
    <s v="Деятельность больничных организаций"/>
    <n v="46177000"/>
    <n v="53026000"/>
    <n v="82035000"/>
    <n v="122303000"/>
    <n v="163060000"/>
    <n v="3.8600000000000002E-2"/>
    <n v="0.121"/>
    <n v="0.14990000000000001"/>
    <n v="0.1152"/>
    <n v="0.1406"/>
    <n v="-3.2899999999999999E-2"/>
    <n v="-5.1700000000000003E-2"/>
    <n v="-4.4200000000000003E-2"/>
    <n v="-2.0199999999999999E-2"/>
    <n v="-1.0800000000000001E-2"/>
  </r>
  <r>
    <n v="2935"/>
    <s v="КЛИНИКА ЛАЗЕРНОЙ ХИРУРГИИ, ООО"/>
    <x v="8"/>
    <m/>
    <m/>
    <x v="88"/>
    <s v="1080275001102"/>
    <s v="0275063968"/>
    <s v="Общая врачебная практика"/>
    <n v="70699000"/>
    <n v="133226000"/>
    <n v="136876000"/>
    <n v="159937000"/>
    <n v="163050000"/>
    <n v="8.6900000000000005E-2"/>
    <n v="-0.1065"/>
    <n v="-2.5600000000000001E-2"/>
    <n v="2.9600000000000001E-2"/>
    <n v="2.06E-2"/>
    <m/>
    <n v="-1.8100000000000002E-2"/>
    <n v="-1.6199999999999999E-2"/>
    <n v="-4.7999999999999996E-3"/>
    <n v="-2.3999999999999998E-3"/>
  </r>
  <r>
    <n v="2936"/>
    <s v="АЛДАН, ООО"/>
    <x v="0"/>
    <s v="Многопрофильная"/>
    <m/>
    <x v="88"/>
    <s v="1111719001008"/>
    <s v="1701049398"/>
    <s v="Общая врачебная практика"/>
    <n v="61319000"/>
    <n v="105888000"/>
    <n v="100169000"/>
    <n v="123675000"/>
    <n v="162959000"/>
    <n v="1"/>
    <n v="1"/>
    <n v="1"/>
    <n v="0.92969999999999997"/>
    <n v="0.92069999999999996"/>
    <n v="1"/>
    <n v="1"/>
    <n v="0.97660000000000002"/>
    <n v="0.69799999999999995"/>
    <n v="0.66159999999999997"/>
  </r>
  <r>
    <n v="2937"/>
    <s v="МАКСИМЕД-ГРАНД, ООО"/>
    <x v="8"/>
    <m/>
    <m/>
    <x v="88"/>
    <s v="1205600009944"/>
    <s v="5611086498"/>
    <s v="Общая врачебная практика"/>
    <m/>
    <n v="31602000"/>
    <n v="72657000"/>
    <n v="116715000"/>
    <n v="162807000"/>
    <m/>
    <n v="-6.4100000000000004E-2"/>
    <n v="0.2472"/>
    <n v="0.1963"/>
    <n v="0.2969"/>
    <m/>
    <m/>
    <m/>
    <m/>
    <m/>
  </r>
  <r>
    <n v="2938"/>
    <s v="ЦЕНТР КОНСУЛЬТАЦИЙ И МЕДИЦИНСКИХ ОСМОТРОВ, ООО"/>
    <x v="8"/>
    <m/>
    <m/>
    <x v="88"/>
    <s v="1107017006777"/>
    <s v="7017259614"/>
    <s v="Общая врачебная практика"/>
    <n v="125013000"/>
    <n v="113211000"/>
    <n v="125766000"/>
    <n v="150903000"/>
    <n v="162787000"/>
    <n v="2.6499999999999999E-2"/>
    <n v="-4.8099999999999997E-2"/>
    <n v="-1.43E-2"/>
    <n v="8.5699999999999998E-2"/>
    <n v="4.2700000000000002E-2"/>
    <m/>
    <m/>
    <m/>
    <m/>
    <m/>
  </r>
  <r>
    <n v="2939"/>
    <s v="БЕГО5, ООО"/>
    <x v="0"/>
    <m/>
    <s v="Стоматология"/>
    <x v="88"/>
    <s v="1140572002625"/>
    <s v="0572009378"/>
    <s v="Стоматологическая практика"/>
    <n v="74737000"/>
    <n v="90508000"/>
    <n v="110027000"/>
    <n v="129081000"/>
    <n v="162715000"/>
    <n v="9.3200000000000005E-2"/>
    <n v="0.14149999999999999"/>
    <n v="0.1158"/>
    <n v="0.1091"/>
    <n v="0.1419"/>
    <n v="7.9799999999999996E-2"/>
    <n v="0.1293"/>
    <n v="8.6699999999999999E-2"/>
    <n v="9.4399999999999998E-2"/>
    <n v="0.12790000000000001"/>
  </r>
  <r>
    <n v="2940"/>
    <s v="ФАКТОР УЛЫБКИ, ООО"/>
    <x v="0"/>
    <m/>
    <s v="Стоматология"/>
    <x v="88"/>
    <s v="1177847289190"/>
    <s v="7805713046"/>
    <s v="Стоматологическая практика"/>
    <n v="72333000"/>
    <n v="75790000"/>
    <n v="95620000"/>
    <n v="141708000"/>
    <n v="162713000"/>
    <n v="8.9800000000000005E-2"/>
    <n v="0.13370000000000001"/>
    <n v="0.14699999999999999"/>
    <n v="0.2021"/>
    <n v="0.29570000000000002"/>
    <m/>
    <m/>
    <m/>
    <m/>
    <n v="-1E-4"/>
  </r>
  <r>
    <n v="2941"/>
    <s v="МИР-ПЛЮС, ООО"/>
    <x v="0"/>
    <s v="Специализированная"/>
    <s v="Косметология"/>
    <x v="88"/>
    <s v="1026103719168"/>
    <s v="6165098380"/>
    <s v="Деятельность в области косметологии"/>
    <m/>
    <n v="31870000"/>
    <n v="61533000"/>
    <n v="103106000"/>
    <n v="162685000"/>
    <m/>
    <n v="3.6999999999999998E-2"/>
    <n v="0.13689999999999999"/>
    <n v="0.13730000000000001"/>
    <n v="0.2727"/>
    <m/>
    <m/>
    <m/>
    <m/>
    <m/>
  </r>
  <r>
    <n v="2942"/>
    <s v="ЦЕНТР-М, ООО"/>
    <x v="0"/>
    <m/>
    <s v="Стоматология"/>
    <x v="88"/>
    <s v="1125047019162"/>
    <s v="5025033159"/>
    <s v="Стоматологическая практика"/>
    <n v="67147000"/>
    <n v="84406000"/>
    <n v="93123000"/>
    <n v="119805000"/>
    <n v="162632000"/>
    <n v="3.0499999999999999E-2"/>
    <n v="3.5400000000000001E-2"/>
    <n v="3.39E-2"/>
    <n v="7.3499999999999996E-2"/>
    <n v="7.5499999999999998E-2"/>
    <m/>
    <m/>
    <m/>
    <m/>
    <m/>
  </r>
  <r>
    <n v="2943"/>
    <s v="ВИТРОМЕД, ООО"/>
    <x v="8"/>
    <m/>
    <m/>
    <x v="88"/>
    <s v="5107746006319"/>
    <s v="7733753248"/>
    <s v="Общая врачебная практика"/>
    <n v="269147000"/>
    <n v="254001000"/>
    <n v="233080000"/>
    <n v="134879000"/>
    <n v="162631000"/>
    <n v="0.29260000000000003"/>
    <n v="0.16689999999999999"/>
    <n v="4.0300000000000002E-2"/>
    <n v="-0.51390000000000002"/>
    <n v="-0.29620000000000002"/>
    <n v="0.27060000000000001"/>
    <n v="0.15740000000000001"/>
    <n v="2.81E-2"/>
    <n v="-0.71989999999999998"/>
    <n v="-2.0000000000000001E-4"/>
  </r>
  <r>
    <n v="2944"/>
    <s v="ПРОГРЕСС ПЛЮС, ООО"/>
    <x v="8"/>
    <m/>
    <m/>
    <x v="88"/>
    <s v="1152368001675"/>
    <s v="2368007208"/>
    <s v="Общая врачебная практика"/>
    <n v="49636000"/>
    <n v="65138000"/>
    <n v="89173000"/>
    <n v="120753000"/>
    <n v="162611000"/>
    <n v="0.19439999999999999"/>
    <n v="0.19570000000000001"/>
    <n v="0.23319999999999999"/>
    <n v="0.28799999999999998"/>
    <n v="0.2339"/>
    <n v="-8.0999999999999996E-3"/>
    <n v="-3.4599999999999999E-2"/>
    <n v="-3.7600000000000001E-2"/>
    <n v="-2.07E-2"/>
    <n v="-9.9000000000000008E-3"/>
  </r>
  <r>
    <n v="2945"/>
    <s v="АРТРОМЕДЦЕНТР, ООО"/>
    <x v="8"/>
    <m/>
    <m/>
    <x v="88"/>
    <s v="5157746213400"/>
    <s v="7723425110"/>
    <s v="Общая врачебная практика"/>
    <n v="54529000"/>
    <n v="84101000"/>
    <n v="110497000"/>
    <n v="165376000"/>
    <n v="162520000"/>
    <n v="0.34279999999999999"/>
    <n v="0.35820000000000002"/>
    <n v="0.2283"/>
    <n v="0.31609999999999999"/>
    <n v="0.27100000000000002"/>
    <m/>
    <m/>
    <m/>
    <m/>
    <m/>
  </r>
  <r>
    <n v="2946"/>
    <s v="ЗДОРОВЬЕ, ООО МЛДЦ"/>
    <x v="0"/>
    <s v="Многопрофильная"/>
    <m/>
    <x v="465"/>
    <s v="1030502001200"/>
    <s v="0542026680"/>
    <s v="Деятельность больничных организаций"/>
    <n v="106318000"/>
    <n v="81018000"/>
    <n v="94044000"/>
    <n v="121566000"/>
    <n v="162502000"/>
    <n v="0.35780000000000001"/>
    <n v="0.35680000000000001"/>
    <n v="0.56689999999999996"/>
    <n v="0.39269999999999999"/>
    <n v="0.40460000000000002"/>
    <n v="0.21160000000000001"/>
    <n v="0.16420000000000001"/>
    <n v="0.33069999999999999"/>
    <n v="0.25030000000000002"/>
    <n v="0.33900000000000002"/>
  </r>
  <r>
    <n v="2947"/>
    <s v="АКУШЕРСТВО, ООО"/>
    <x v="8"/>
    <m/>
    <m/>
    <x v="88"/>
    <s v="1167746216516"/>
    <s v="7702398427"/>
    <s v="Общая врачебная практика"/>
    <n v="118996000"/>
    <n v="118837000"/>
    <n v="218721000"/>
    <n v="183178000"/>
    <n v="162425000"/>
    <n v="-3.1300000000000001E-2"/>
    <n v="1.17E-2"/>
    <n v="0.2399"/>
    <n v="0.1222"/>
    <n v="7.4999999999999997E-3"/>
    <m/>
    <m/>
    <m/>
    <m/>
    <m/>
  </r>
  <r>
    <n v="2948"/>
    <s v="МЕДИЦИНСКАЯ КЛИНИКА ПРОФЕССОРСКАЯ ПЛЮС, ООО БОЛЬНИЦА"/>
    <x v="8"/>
    <m/>
    <m/>
    <x v="88"/>
    <s v="1076671003430"/>
    <s v="6671215012"/>
    <s v="Деятельность больничных организаций"/>
    <n v="81900000"/>
    <n v="90693000"/>
    <n v="101198000"/>
    <n v="121217000"/>
    <n v="162393000"/>
    <n v="5.0000000000000001E-3"/>
    <n v="1.84E-2"/>
    <n v="1.0999999999999999E-2"/>
    <n v="6.4999999999999997E-3"/>
    <n v="3.7600000000000001E-2"/>
    <m/>
    <m/>
    <m/>
    <m/>
    <m/>
  </r>
  <r>
    <n v="2949"/>
    <s v="МРТ- ЭКСПЕРТ ПЕТРОЗАВОДСК, ООО"/>
    <x v="8"/>
    <m/>
    <m/>
    <x v="88"/>
    <s v="1111001005114"/>
    <s v="1001013773"/>
    <s v="Общая врачебная практика"/>
    <n v="46719000"/>
    <n v="54784000"/>
    <n v="86697000"/>
    <n v="126639000"/>
    <n v="162390000"/>
    <n v="0.1749"/>
    <n v="0.15920000000000001"/>
    <n v="-3.3700000000000001E-2"/>
    <n v="4.53E-2"/>
    <n v="4.1200000000000001E-2"/>
    <n v="0.1545"/>
    <n v="0.10829999999999999"/>
    <n v="-0.25209999999999999"/>
    <n v="-0.20050000000000001"/>
    <n v="-0.2039"/>
  </r>
  <r>
    <n v="2950"/>
    <s v="КЛИНИКА МАРИИ ПОПОВОЙ, ООО"/>
    <x v="8"/>
    <m/>
    <m/>
    <x v="88"/>
    <s v="1172651000884"/>
    <s v="2636213086"/>
    <s v="Деятельность больничных организаций"/>
    <n v="113501000"/>
    <n v="127601000"/>
    <n v="133985000"/>
    <n v="146876000"/>
    <n v="162381000"/>
    <n v="0.56640000000000001"/>
    <n v="0.64939999999999998"/>
    <n v="0.34300000000000003"/>
    <n v="0.44419999999999998"/>
    <n v="0.48259999999999997"/>
    <n v="-1.8E-3"/>
    <n v="-2.9999999999999997E-4"/>
    <m/>
    <m/>
    <m/>
  </r>
  <r>
    <n v="2951"/>
    <s v="САНАТОРИЙ-КУРОРТ ИМ. В. И. ЧАПАЕВА, АО"/>
    <x v="6"/>
    <m/>
    <m/>
    <x v="88"/>
    <s v="1026400704373"/>
    <s v="6413004858"/>
    <s v="Деятельность санаторно-курортных организаций"/>
    <n v="52776000"/>
    <n v="88046000"/>
    <n v="114175000"/>
    <n v="134553000"/>
    <n v="162341000"/>
    <n v="4.4400000000000002E-2"/>
    <n v="8.8000000000000005E-3"/>
    <n v="7.2099999999999997E-2"/>
    <n v="-1.72E-2"/>
    <n v="3.8E-3"/>
    <n v="0.15260000000000001"/>
    <n v="2.7000000000000001E-3"/>
    <n v="5.7599999999999998E-2"/>
    <n v="-2.2800000000000001E-2"/>
    <n v="1.6500000000000001E-2"/>
  </r>
  <r>
    <n v="2952"/>
    <s v="РАЙЗЕН, ООО"/>
    <x v="8"/>
    <m/>
    <m/>
    <x v="88"/>
    <s v="1065904111492"/>
    <s v="5904143562"/>
    <s v="Деятельность в области медицины прочая, не включенная в другие группировки"/>
    <n v="118952000"/>
    <n v="112795000"/>
    <n v="121866000"/>
    <n v="130332000"/>
    <n v="162315000"/>
    <n v="0.51490000000000002"/>
    <n v="0.36280000000000001"/>
    <n v="0.27800000000000002"/>
    <n v="0.29049999999999998"/>
    <n v="0.18079999999999999"/>
    <m/>
    <m/>
    <m/>
    <m/>
    <m/>
  </r>
  <r>
    <n v="2953"/>
    <s v="МЕДИЦИНА-СЕРВИС, ООО"/>
    <x v="0"/>
    <m/>
    <s v="Стоматология"/>
    <x v="88"/>
    <s v="1032900001397"/>
    <s v="2901005960"/>
    <s v="Стоматологическая практика"/>
    <n v="12911000"/>
    <n v="14709000"/>
    <n v="39609000"/>
    <n v="100471000"/>
    <n v="162307000"/>
    <n v="0.16950000000000001"/>
    <n v="0.1229"/>
    <n v="0.25590000000000002"/>
    <n v="0.1391"/>
    <n v="0.22800000000000001"/>
    <m/>
    <m/>
    <m/>
    <m/>
    <m/>
  </r>
  <r>
    <n v="2954"/>
    <s v="КЛИНИКА ПРАЙМ МЕДИКАЛ, ООО"/>
    <x v="0"/>
    <s v="Многопрофильная"/>
    <m/>
    <x v="88"/>
    <s v="1123256022218"/>
    <s v="3245510124"/>
    <s v="Деятельность в области здравоохранения"/>
    <n v="83070000"/>
    <n v="97255000"/>
    <n v="118643000"/>
    <n v="141094000"/>
    <n v="162296000"/>
    <n v="0.23449999999999999"/>
    <n v="0.20519999999999999"/>
    <n v="0.21709999999999999"/>
    <n v="0.17499999999999999"/>
    <n v="0.2316"/>
    <n v="0.23419999999999999"/>
    <n v="0.2026"/>
    <n v="0.2112"/>
    <n v="0.15679999999999999"/>
    <n v="0.22509999999999999"/>
  </r>
  <r>
    <n v="2955"/>
    <s v="МЕДИСКАН, ООО"/>
    <x v="8"/>
    <m/>
    <m/>
    <x v="88"/>
    <s v="1195749005990"/>
    <s v="5753072902"/>
    <s v="Деятельность больничных организаций"/>
    <n v="60470000"/>
    <n v="100122000"/>
    <n v="111060000"/>
    <n v="131869000"/>
    <n v="162201000"/>
    <n v="7.6799999999999993E-2"/>
    <n v="0.18959999999999999"/>
    <n v="0.2465"/>
    <n v="0.21279999999999999"/>
    <n v="0.40820000000000001"/>
    <m/>
    <m/>
    <m/>
    <m/>
    <m/>
  </r>
  <r>
    <n v="2956"/>
    <s v="СТАМУСМЕД, ООО"/>
    <x v="8"/>
    <m/>
    <m/>
    <x v="88"/>
    <s v="1222300024517"/>
    <s v="2308285602"/>
    <s v="Деятельность больничных организаций"/>
    <m/>
    <n v="290000"/>
    <n v="2581000"/>
    <n v="64113000"/>
    <n v="162165000"/>
    <m/>
    <n v="-6.3897000000000004"/>
    <n v="-2.2707999999999999"/>
    <n v="0.19900000000000001"/>
    <n v="6.1100000000000002E-2"/>
    <m/>
    <m/>
    <m/>
    <m/>
    <n v="-2.1399999999999999E-2"/>
  </r>
  <r>
    <n v="2957"/>
    <s v="МЦ ВМЛ МОЙ ДОКТОР, ООО"/>
    <x v="8"/>
    <m/>
    <m/>
    <x v="88"/>
    <s v="1025001767340"/>
    <s v="5016007723"/>
    <s v="Общая врачебная практика"/>
    <n v="153691000"/>
    <n v="151590000"/>
    <n v="142988000"/>
    <n v="162130000"/>
    <n v="162103000"/>
    <n v="0.01"/>
    <n v="5.0000000000000001E-3"/>
    <n v="4.3900000000000002E-2"/>
    <n v="0.1208"/>
    <n v="-0.18329999999999999"/>
    <n v="-2.9999999999999997E-4"/>
    <n v="-2.3999999999999998E-3"/>
    <n v="-4.0000000000000002E-4"/>
    <m/>
    <n v="-1.1000000000000001E-3"/>
  </r>
  <r>
    <n v="2958"/>
    <s v="ДЕНТАЛЬНЫЕ ТЕХНОЛОГИИ, ООО"/>
    <x v="0"/>
    <m/>
    <s v="Стоматология"/>
    <x v="88"/>
    <s v="1127747152950"/>
    <s v="7726708653"/>
    <s v="Стоматологическая практика"/>
    <n v="152859000"/>
    <n v="141491000"/>
    <n v="158934000"/>
    <n v="169669000"/>
    <n v="162094000"/>
    <n v="0.51049999999999995"/>
    <n v="0.35659999999999997"/>
    <n v="0.35470000000000002"/>
    <n v="0.30309999999999998"/>
    <n v="0.29249999999999998"/>
    <n v="0.50460000000000005"/>
    <n v="0.3337"/>
    <n v="0.32400000000000001"/>
    <n v="0.16950000000000001"/>
    <n v="1.0800000000000001E-2"/>
  </r>
  <r>
    <n v="2959"/>
    <s v="ОФТАЛЬМА, ООО"/>
    <x v="8"/>
    <m/>
    <m/>
    <x v="88"/>
    <s v="1072635012504"/>
    <s v="2635102591"/>
    <s v="Общая врачебная практика"/>
    <n v="84228000"/>
    <n v="110922000"/>
    <n v="124081000"/>
    <n v="147965000"/>
    <n v="162071000"/>
    <n v="0.11020000000000001"/>
    <n v="0.2112"/>
    <n v="0.21560000000000001"/>
    <n v="0.115"/>
    <n v="0.1187"/>
    <n v="-3.5999999999999999E-3"/>
    <n v="-5.0000000000000001E-4"/>
    <n v="-2.9999999999999997E-4"/>
    <n v="-2.0000000000000001E-4"/>
    <n v="8.14E-2"/>
  </r>
  <r>
    <n v="2960"/>
    <s v="РИА-МЕДОПТИК, ООО"/>
    <x v="8"/>
    <m/>
    <m/>
    <x v="88"/>
    <s v="1020202764328"/>
    <s v="0275026998"/>
    <s v="Деятельность больничных организаций"/>
    <n v="89708000"/>
    <n v="106191000"/>
    <n v="140336000"/>
    <n v="157064000"/>
    <n v="162044000"/>
    <n v="0.28660000000000002"/>
    <n v="0.28770000000000001"/>
    <n v="0.31109999999999999"/>
    <n v="0.3352"/>
    <n v="0.28389999999999999"/>
    <n v="0.253"/>
    <n v="0.26519999999999999"/>
    <m/>
    <n v="-6.9999999999999999E-4"/>
    <m/>
  </r>
  <r>
    <n v="2961"/>
    <s v="ЦКМ №1, ООО"/>
    <x v="0"/>
    <s v="Многопрофильная"/>
    <m/>
    <x v="88"/>
    <s v="1032401796250"/>
    <s v="2460060098"/>
    <s v="Общая врачебная практика"/>
    <n v="144909000"/>
    <n v="153130000"/>
    <n v="158231000"/>
    <n v="154998000"/>
    <n v="162017000"/>
    <n v="0.2293"/>
    <n v="0.28899999999999998"/>
    <n v="0.30919999999999997"/>
    <n v="0.30149999999999999"/>
    <n v="0.26500000000000001"/>
    <n v="0.1467"/>
    <n v="0.25140000000000001"/>
    <n v="0.27939999999999998"/>
    <n v="0.2626"/>
    <n v="0.23980000000000001"/>
  </r>
  <r>
    <n v="2962"/>
    <s v="РИФ 98, ООО"/>
    <x v="0"/>
    <m/>
    <s v="Стоматология"/>
    <x v="88"/>
    <s v="1025801441687"/>
    <s v="5837012956"/>
    <s v="Стоматологическая практика"/>
    <n v="62391000"/>
    <n v="83496000"/>
    <n v="104468000"/>
    <n v="132314000"/>
    <n v="162013000"/>
    <n v="0.43909999999999999"/>
    <n v="0.50049999999999994"/>
    <n v="0.51329999999999998"/>
    <n v="0.53029999999999999"/>
    <n v="0.33019999999999999"/>
    <n v="-9.5999999999999992E-3"/>
    <n v="-6.7000000000000002E-3"/>
    <n v="-7.1000000000000004E-3"/>
    <n v="-6.6E-3"/>
    <n v="-5.5999999999999999E-3"/>
  </r>
  <r>
    <n v="2963"/>
    <s v="МРТ-ЭКСПЕРТ МЫТИЩИ, ООО"/>
    <x v="8"/>
    <m/>
    <m/>
    <x v="88"/>
    <s v="1135029011479"/>
    <s v="5029180764"/>
    <s v="Общая врачебная практика"/>
    <n v="90784000"/>
    <n v="106964000"/>
    <n v="128384000"/>
    <n v="140540000"/>
    <n v="161949000"/>
    <n v="3.1899999999999998E-2"/>
    <n v="0.17269999999999999"/>
    <n v="0.15179999999999999"/>
    <n v="9.8299999999999998E-2"/>
    <n v="0.1706"/>
    <n v="-8.0000000000000004E-4"/>
    <n v="3.5999999999999999E-3"/>
    <n v="0.12909999999999999"/>
    <n v="1.5900000000000001E-2"/>
    <n v="8.5099999999999995E-2"/>
  </r>
  <r>
    <n v="2964"/>
    <s v="БИОМЕДИУМ, ООО"/>
    <x v="8"/>
    <m/>
    <m/>
    <x v="88"/>
    <s v="1101690035908"/>
    <s v="1660141360"/>
    <s v="Общая врачебная практика"/>
    <n v="116267000"/>
    <n v="130026000"/>
    <n v="125180000"/>
    <n v="137382000"/>
    <n v="161900000"/>
    <n v="6.4799999999999996E-2"/>
    <n v="5.1799999999999999E-2"/>
    <n v="0.13109999999999999"/>
    <n v="0.1045"/>
    <n v="0.1079"/>
    <m/>
    <n v="-1E-3"/>
    <m/>
    <m/>
    <m/>
  </r>
  <r>
    <n v="2965"/>
    <s v="САНАТОРИЙ ЧАЖЕМТО, АО"/>
    <x v="6"/>
    <m/>
    <m/>
    <x v="88"/>
    <s v="1097028000343"/>
    <s v="7007010635"/>
    <s v="Деятельность санаторно-курортных организаций"/>
    <n v="92117000"/>
    <n v="106065000"/>
    <n v="130082000"/>
    <n v="146617000"/>
    <n v="161854000"/>
    <n v="-6.5199999999999994E-2"/>
    <n v="-1.26E-2"/>
    <n v="4.48E-2"/>
    <n v="5.5300000000000002E-2"/>
    <n v="2.8899999999999999E-2"/>
    <n v="-7.3899999999999993E-2"/>
    <n v="-3.0499999999999999E-2"/>
    <n v="3.0599999999999999E-2"/>
    <n v="4.0300000000000002E-2"/>
    <n v="1.5299999999999999E-2"/>
  </r>
  <r>
    <n v="2966"/>
    <s v="ЗОДЧИЙ, ООО"/>
    <x v="8"/>
    <m/>
    <m/>
    <x v="88"/>
    <s v="1137232053342"/>
    <s v="7202253335"/>
    <s v="Общая врачебная практика"/>
    <n v="24625000"/>
    <n v="51139000"/>
    <n v="65797000"/>
    <n v="110475000"/>
    <n v="161766000"/>
    <n v="0.18049999999999999"/>
    <n v="0.53249999999999997"/>
    <n v="0.34110000000000001"/>
    <n v="8.7499999999999994E-2"/>
    <n v="2.4299999999999999E-2"/>
    <m/>
    <n v="-2.3800000000000002E-2"/>
    <n v="-3.8100000000000002E-2"/>
    <n v="-1.9300000000000001E-2"/>
    <n v="-9.7999999999999997E-3"/>
  </r>
  <r>
    <n v="2967"/>
    <s v="АЛЬЯНС КЛИНИК, ООО"/>
    <x v="8"/>
    <m/>
    <m/>
    <x v="88"/>
    <s v="1117325004367"/>
    <s v="7325105520"/>
    <s v="Деятельность больничных организаций"/>
    <n v="65184000"/>
    <n v="75568000"/>
    <n v="81219000"/>
    <n v="134754000"/>
    <n v="161763000"/>
    <n v="7.5399999999999995E-2"/>
    <n v="0.1353"/>
    <n v="8.9099999999999999E-2"/>
    <n v="8.2000000000000003E-2"/>
    <n v="0.1061"/>
    <m/>
    <m/>
    <m/>
    <m/>
    <m/>
  </r>
  <r>
    <n v="2968"/>
    <s v="ИНВЕСТИЦИОННЫЙ МЕДИЦИНСКИЙ ХОЛДИНГ, ООО"/>
    <x v="8"/>
    <m/>
    <m/>
    <x v="88"/>
    <s v="1177746086990"/>
    <s v="7702412382"/>
    <s v="Деятельность больничных организаций"/>
    <n v="104243000"/>
    <n v="123375000"/>
    <n v="139050000"/>
    <n v="154269000"/>
    <n v="161619000"/>
    <n v="-0.1976"/>
    <n v="1.32E-2"/>
    <n v="9.06E-2"/>
    <n v="4.8099999999999997E-2"/>
    <n v="4.8399999999999999E-2"/>
    <n v="-0.1492"/>
    <n v="5.1999999999999998E-3"/>
    <n v="8.1699999999999995E-2"/>
    <n v="3.9800000000000002E-2"/>
    <n v="3.5900000000000001E-2"/>
  </r>
  <r>
    <n v="2969"/>
    <s v="МОСКВА-КРЫМ, АО"/>
    <x v="6"/>
    <m/>
    <m/>
    <x v="88"/>
    <s v="1149102040229"/>
    <s v="9111001687"/>
    <s v="Деятельность санаторно-курортных организаций"/>
    <n v="96131000"/>
    <n v="105054000"/>
    <n v="119722000"/>
    <n v="157479000"/>
    <n v="161566000"/>
    <n v="-0.34189999999999998"/>
    <n v="-0.1832"/>
    <n v="-0.1421"/>
    <n v="-0.2165"/>
    <n v="-0.155"/>
    <n v="-0.22850000000000001"/>
    <n v="-0.18709999999999999"/>
    <n v="0.1153"/>
    <n v="-0.12809999999999999"/>
    <n v="-0.22739999999999999"/>
  </r>
  <r>
    <n v="2970"/>
    <s v="ЭДЕНТАЛЬ, ООО"/>
    <x v="0"/>
    <m/>
    <s v="Стоматология"/>
    <x v="88"/>
    <s v="1176313113239"/>
    <s v="6318031957"/>
    <s v="Стоматологическая практика"/>
    <n v="75848000"/>
    <n v="100501000"/>
    <n v="126557000"/>
    <n v="152613000"/>
    <n v="161449000"/>
    <n v="0.37659999999999999"/>
    <n v="0.14949999999999999"/>
    <n v="0.1842"/>
    <n v="4.5900000000000003E-2"/>
    <n v="2.46E-2"/>
    <m/>
    <m/>
    <m/>
    <m/>
    <m/>
  </r>
  <r>
    <n v="2971"/>
    <s v="КЛИНИКА НА СОКОЛЕ, ООО"/>
    <x v="8"/>
    <m/>
    <m/>
    <x v="88"/>
    <s v="1187746571429"/>
    <s v="7743261206"/>
    <s v="Деятельность больничных организаций"/>
    <n v="163053000"/>
    <n v="63080000"/>
    <n v="71950000"/>
    <n v="103245000"/>
    <n v="161433000"/>
    <n v="8.9800000000000005E-2"/>
    <n v="1.5299999999999999E-2"/>
    <n v="0.1434"/>
    <n v="3.1899999999999998E-2"/>
    <n v="2.53E-2"/>
    <m/>
    <m/>
    <m/>
    <m/>
    <m/>
  </r>
  <r>
    <n v="2972"/>
    <s v="БИОНИКА КЛИНИК, ООО"/>
    <x v="0"/>
    <m/>
    <s v="Стоматология"/>
    <x v="88"/>
    <s v="1185275037089"/>
    <s v="5262357744"/>
    <s v="Стоматологическая практика"/>
    <m/>
    <n v="29658000"/>
    <n v="85162000"/>
    <n v="130971000"/>
    <n v="161406000"/>
    <m/>
    <n v="0.1913"/>
    <n v="0.43490000000000001"/>
    <n v="0.37859999999999999"/>
    <n v="0.32769999999999999"/>
    <m/>
    <n v="0.1409"/>
    <n v="0.40210000000000001"/>
    <n v="0.35949999999999999"/>
    <n v="0.30509999999999998"/>
  </r>
  <r>
    <n v="2973"/>
    <s v="ВИТАМЕДИКА, ООО"/>
    <x v="8"/>
    <m/>
    <m/>
    <x v="88"/>
    <s v="1106672008673"/>
    <s v="6672316454"/>
    <s v="Общая врачебная практика"/>
    <n v="62331000"/>
    <n v="85269000"/>
    <n v="106068000"/>
    <n v="138289000"/>
    <n v="161405000"/>
    <n v="9.5500000000000002E-2"/>
    <n v="0.2044"/>
    <n v="0.248"/>
    <n v="3.6299999999999999E-2"/>
    <n v="3.1699999999999999E-2"/>
    <n v="9.5500000000000002E-2"/>
    <n v="-1.3599999999999999E-2"/>
    <n v="-8.6999999999999994E-3"/>
    <n v="-6.6E-3"/>
    <n v="-4.5999999999999999E-3"/>
  </r>
  <r>
    <n v="2974"/>
    <s v="ВОЛГА, ООО"/>
    <x v="6"/>
    <m/>
    <m/>
    <x v="88"/>
    <s v="1212600011249"/>
    <s v="2626050523"/>
    <s v="Деятельность санаторно-курортных организаций"/>
    <m/>
    <m/>
    <m/>
    <m/>
    <n v="161281000"/>
    <m/>
    <m/>
    <m/>
    <m/>
    <n v="0.38600000000000001"/>
    <m/>
    <m/>
    <m/>
    <m/>
    <m/>
  </r>
  <r>
    <n v="2975"/>
    <s v="УЛЫБКА-ПЛЮС.УССУРИЙСК, ООО"/>
    <x v="0"/>
    <m/>
    <s v="Стоматология"/>
    <x v="88"/>
    <s v="1092511003914"/>
    <s v="2511067136"/>
    <s v="Стоматологическая практика"/>
    <n v="100320000"/>
    <n v="118697000"/>
    <n v="138556000"/>
    <n v="150831000"/>
    <n v="161256000"/>
    <n v="2.5700000000000001E-2"/>
    <n v="8.3699999999999997E-2"/>
    <n v="5.0999999999999997E-2"/>
    <n v="8.5300000000000001E-2"/>
    <n v="9.7299999999999998E-2"/>
    <m/>
    <m/>
    <m/>
    <m/>
    <m/>
  </r>
  <r>
    <n v="2976"/>
    <s v="МРТ24, ООО"/>
    <x v="8"/>
    <m/>
    <m/>
    <x v="88"/>
    <s v="1157746578989"/>
    <s v="7743106440"/>
    <s v="Общая врачебная практика"/>
    <n v="185817000"/>
    <n v="171239000"/>
    <n v="194661000"/>
    <n v="189070000"/>
    <n v="161250000"/>
    <n v="0.43259999999999998"/>
    <n v="0.47020000000000001"/>
    <n v="0.49009999999999998"/>
    <n v="0.46560000000000001"/>
    <n v="0.14269999999999999"/>
    <m/>
    <m/>
    <m/>
    <m/>
    <n v="-5.0000000000000001E-4"/>
  </r>
  <r>
    <n v="2977"/>
    <s v="ЭСТЕТИКАРТ-Е, ООО"/>
    <x v="0"/>
    <m/>
    <s v="Стоматология"/>
    <x v="88"/>
    <s v="1156679001027"/>
    <s v="6679064492"/>
    <s v="Стоматологическая практика"/>
    <n v="98829000"/>
    <n v="112463000"/>
    <n v="123238000"/>
    <n v="132092000"/>
    <n v="161219000"/>
    <n v="0.223"/>
    <n v="0.31490000000000001"/>
    <n v="0.37419999999999998"/>
    <n v="0.3619"/>
    <n v="0.32340000000000002"/>
    <n v="-5.0000000000000001E-4"/>
    <m/>
    <m/>
    <m/>
    <m/>
  </r>
  <r>
    <n v="2978"/>
    <s v="ВИТА, ООО"/>
    <x v="0"/>
    <m/>
    <s v="Стоматология"/>
    <x v="88"/>
    <s v="1055100078010"/>
    <s v="5107909616"/>
    <s v="Стоматологическая практика"/>
    <n v="116110000"/>
    <n v="148997000"/>
    <n v="157663000"/>
    <n v="137107000"/>
    <n v="161208000"/>
    <n v="1.7600000000000001E-2"/>
    <n v="3.4200000000000001E-2"/>
    <n v="7.8E-2"/>
    <n v="0.1512"/>
    <n v="8.4900000000000003E-2"/>
    <n v="1.6899999999999998E-2"/>
    <n v="3.3799999999999997E-2"/>
    <n v="7.6499999999999999E-2"/>
    <n v="0.1502"/>
    <n v="8.4900000000000003E-2"/>
  </r>
  <r>
    <n v="2979"/>
    <s v="МЕДИКУМ, ООО"/>
    <x v="6"/>
    <m/>
    <m/>
    <x v="88"/>
    <s v="1120411000181"/>
    <s v="0411158700"/>
    <s v="Деятельность санаторно-курортных организаций"/>
    <n v="43449000"/>
    <n v="66549000"/>
    <n v="45894000"/>
    <n v="86413000"/>
    <n v="161199000"/>
    <n v="0.31269999999999998"/>
    <n v="0.1845"/>
    <n v="3.4200000000000001E-2"/>
    <n v="8.8400000000000006E-2"/>
    <n v="1.3100000000000001E-2"/>
    <n v="-5.5800000000000002E-2"/>
    <n v="-7.4999999999999997E-3"/>
    <m/>
    <n v="-6.9999999999999999E-4"/>
    <m/>
  </r>
  <r>
    <n v="2980"/>
    <s v="ФАРМАДЕК, ООО"/>
    <x v="8"/>
    <m/>
    <m/>
    <x v="88"/>
    <s v="1045006104197"/>
    <s v="5031013721"/>
    <s v="Деятельность больничных организаций"/>
    <n v="149451000"/>
    <n v="159050000"/>
    <n v="152268000"/>
    <n v="165340000"/>
    <n v="161175000"/>
    <n v="9.3799999999999994E-2"/>
    <n v="8.0600000000000005E-2"/>
    <n v="6.3399999999999998E-2"/>
    <n v="7.2999999999999995E-2"/>
    <n v="8.0100000000000005E-2"/>
    <n v="7.3200000000000001E-2"/>
    <n v="5.8299999999999998E-2"/>
    <n v="4.1799999999999997E-2"/>
    <n v="4.7100000000000003E-2"/>
    <n v="5.5399999999999998E-2"/>
  </r>
  <r>
    <n v="2981"/>
    <s v="МЕДИКА-2, ООО"/>
    <x v="8"/>
    <m/>
    <m/>
    <x v="88"/>
    <s v="1134217006076"/>
    <s v="4217155670"/>
    <s v="Общая врачебная практика"/>
    <n v="105638000"/>
    <n v="111524000"/>
    <n v="132467000"/>
    <n v="149738000"/>
    <n v="161121000"/>
    <n v="0.15379999999999999"/>
    <n v="0.13919999999999999"/>
    <n v="0.1993"/>
    <n v="0.1807"/>
    <n v="0.161"/>
    <n v="0.15409999999999999"/>
    <n v="0.13789999999999999"/>
    <n v="0.19389999999999999"/>
    <n v="0.17199999999999999"/>
    <n v="0.14760000000000001"/>
  </r>
  <r>
    <n v="2982"/>
    <s v="МЦ МЕДИКОМ, ООО"/>
    <x v="8"/>
    <m/>
    <m/>
    <x v="88"/>
    <s v="1164704059838"/>
    <s v="4705070942"/>
    <s v="Общая врачебная практика"/>
    <n v="60759000"/>
    <n v="82037000"/>
    <n v="111214000"/>
    <n v="137419000"/>
    <n v="161115000"/>
    <n v="8.6999999999999994E-2"/>
    <n v="0.14180000000000001"/>
    <n v="0.15640000000000001"/>
    <n v="0.122"/>
    <n v="-1.9800000000000002E-2"/>
    <m/>
    <m/>
    <m/>
    <m/>
    <m/>
  </r>
  <r>
    <n v="2983"/>
    <s v="АПТЕКА №28, ООО"/>
    <x v="8"/>
    <m/>
    <m/>
    <x v="88"/>
    <s v="1151445000145"/>
    <s v="1424009111"/>
    <s v="Деятельность в области медицины прочая, не включенная в другие группировки"/>
    <n v="131237000"/>
    <n v="141613000"/>
    <n v="161400000"/>
    <n v="166982000"/>
    <n v="161102000"/>
    <n v="6.8199999999999997E-2"/>
    <n v="5.3400000000000003E-2"/>
    <n v="7.4700000000000003E-2"/>
    <n v="7.51E-2"/>
    <n v="5.3699999999999998E-2"/>
    <n v="4.1399999999999999E-2"/>
    <n v="-1.7399999999999999E-2"/>
    <n v="-6.3E-3"/>
    <n v="-4.0000000000000002E-4"/>
    <n v="-5.7000000000000002E-3"/>
  </r>
  <r>
    <n v="2984"/>
    <s v="МВК МИКРОХИРУРГИИ ГЛАЗА, ООО"/>
    <x v="8"/>
    <m/>
    <m/>
    <x v="88"/>
    <s v="1202300044440"/>
    <s v="2367015380"/>
    <s v="Общая врачебная практика"/>
    <n v="42900000"/>
    <n v="80207000"/>
    <n v="112273000"/>
    <n v="149692000"/>
    <n v="161097000"/>
    <n v="0.10299999999999999"/>
    <n v="8.8499999999999995E-2"/>
    <n v="9.8900000000000002E-2"/>
    <n v="0.1191"/>
    <n v="6.9599999999999995E-2"/>
    <m/>
    <m/>
    <n v="-2.3900000000000001E-2"/>
    <n v="-2.9399999999999999E-2"/>
    <n v="-4.0899999999999999E-2"/>
  </r>
  <r>
    <n v="2985"/>
    <s v="ЛАСТОЧКА, ООО САНАТОРИЙ"/>
    <x v="6"/>
    <m/>
    <m/>
    <x v="88"/>
    <s v="1047200564047"/>
    <s v="7204081900"/>
    <s v="Деятельность санаторно-курортных организаций"/>
    <n v="77501000"/>
    <n v="84094000"/>
    <n v="91382000"/>
    <n v="117323000"/>
    <n v="161066000"/>
    <n v="0.17749999999999999"/>
    <n v="6.8199999999999997E-2"/>
    <n v="5.1200000000000002E-2"/>
    <n v="9.7799999999999998E-2"/>
    <n v="9.5200000000000007E-2"/>
    <m/>
    <m/>
    <m/>
    <m/>
    <m/>
  </r>
  <r>
    <n v="2986"/>
    <s v="ВЕГА ДЕНТ+, ООО"/>
    <x v="0"/>
    <m/>
    <s v="Стоматология"/>
    <x v="88"/>
    <s v="1101327000213"/>
    <s v="1327009846"/>
    <s v="Стоматологическая практика"/>
    <n v="39462000"/>
    <n v="56584000"/>
    <n v="76552000"/>
    <n v="135044000"/>
    <n v="161036000"/>
    <n v="0.34429999999999999"/>
    <n v="0.35520000000000002"/>
    <n v="0.27529999999999999"/>
    <n v="0.32800000000000001"/>
    <n v="0.24249999999999999"/>
    <n v="0.36899999999999999"/>
    <n v="0.31430000000000002"/>
    <n v="0.25059999999999999"/>
    <n v="0.29039999999999999"/>
    <n v="0.1961"/>
  </r>
  <r>
    <n v="2987"/>
    <s v="СТОМАТОЛОГ 32, ООО"/>
    <x v="0"/>
    <m/>
    <s v="Стоматология"/>
    <x v="88"/>
    <s v="1035752007048"/>
    <s v="5752033192"/>
    <s v="Стоматологическая практика"/>
    <n v="49881000"/>
    <n v="69982000"/>
    <n v="83730000"/>
    <n v="113362000"/>
    <n v="160933000"/>
    <n v="9.11E-2"/>
    <n v="8.8900000000000007E-2"/>
    <n v="8.6800000000000002E-2"/>
    <n v="6.83E-2"/>
    <n v="0.20419999999999999"/>
    <m/>
    <m/>
    <m/>
    <n v="-1E-3"/>
    <m/>
  </r>
  <r>
    <n v="2988"/>
    <s v="СТОМАТОЛОГИЧЕСКАЯ КЛИНИКА, ООО"/>
    <x v="0"/>
    <m/>
    <s v="Стоматология"/>
    <x v="88"/>
    <s v="1022302385533"/>
    <s v="2315097906"/>
    <s v="Стоматологическая практика"/>
    <n v="102062000"/>
    <n v="115337000"/>
    <n v="131034000"/>
    <n v="145618000"/>
    <n v="160900000"/>
    <n v="0.13189999999999999"/>
    <n v="1.9400000000000001E-2"/>
    <n v="5.5300000000000002E-2"/>
    <n v="4.8899999999999999E-2"/>
    <n v="3.78E-2"/>
    <m/>
    <m/>
    <m/>
    <m/>
    <m/>
  </r>
  <r>
    <n v="2989"/>
    <s v="МАНИН КОРП, ООО"/>
    <x v="0"/>
    <m/>
    <s v="Стоматология"/>
    <x v="88"/>
    <s v="1153123009654"/>
    <s v="3123367685"/>
    <s v="Стоматологическая практика"/>
    <n v="36604000"/>
    <n v="62653000"/>
    <n v="90396000"/>
    <n v="113893000"/>
    <n v="160893000"/>
    <n v="0.1588"/>
    <n v="0.3049"/>
    <n v="0.2321"/>
    <n v="0.26350000000000001"/>
    <n v="5.3199999999999997E-2"/>
    <m/>
    <m/>
    <m/>
    <m/>
    <m/>
  </r>
  <r>
    <n v="2990"/>
    <s v="ДЕНТА-РИА, ООО"/>
    <x v="0"/>
    <m/>
    <s v="Стоматология"/>
    <x v="88"/>
    <s v="1021601372539"/>
    <s v="1639015757"/>
    <s v="Стоматологическая практика"/>
    <n v="59622000"/>
    <n v="83522000"/>
    <n v="103644000"/>
    <n v="137264000"/>
    <n v="160843000"/>
    <n v="0.1067"/>
    <n v="0.1767"/>
    <n v="0.1212"/>
    <n v="6.8400000000000002E-2"/>
    <n v="3.3799999999999997E-2"/>
    <m/>
    <m/>
    <m/>
    <m/>
    <m/>
  </r>
  <r>
    <n v="2991"/>
    <s v="ЛАЙТ-МЕД, ООО"/>
    <x v="8"/>
    <m/>
    <m/>
    <x v="88"/>
    <s v="1247700384458"/>
    <s v="9703181910"/>
    <s v="Специальная врачебная практика"/>
    <m/>
    <m/>
    <m/>
    <n v="14959000"/>
    <n v="160801000"/>
    <m/>
    <m/>
    <m/>
    <n v="0.28549999999999998"/>
    <n v="0.15260000000000001"/>
    <m/>
    <m/>
    <m/>
    <n v="0.26369999999999999"/>
    <n v="0.13739999999999999"/>
  </r>
  <r>
    <n v="2992"/>
    <s v="МЕДОСМОТР 23, ООО"/>
    <x v="8"/>
    <m/>
    <m/>
    <x v="88"/>
    <s v="1062348005884"/>
    <s v="2348025713"/>
    <s v="Общая врачебная практика"/>
    <n v="76059000"/>
    <n v="98946000"/>
    <n v="101130000"/>
    <n v="128572000"/>
    <n v="160764000"/>
    <n v="-6.2799999999999995E-2"/>
    <n v="2.8199999999999999E-2"/>
    <n v="2.53E-2"/>
    <n v="1.44E-2"/>
    <n v="8.3999999999999995E-3"/>
    <n v="-2.0299999999999999E-2"/>
    <n v="-5.9999999999999995E-4"/>
    <n v="3.2000000000000002E-3"/>
    <n v="1E-3"/>
    <n v="-2.0000000000000001E-4"/>
  </r>
  <r>
    <n v="2993"/>
    <s v="СТЕЙР, ООО"/>
    <x v="0"/>
    <m/>
    <s v="Стоматология"/>
    <x v="88"/>
    <s v="1025203721223"/>
    <s v="5262100587"/>
    <s v="Стоматологическая практика"/>
    <n v="111461000"/>
    <n v="114792000"/>
    <n v="112465000"/>
    <n v="131628000"/>
    <n v="160711000"/>
    <n v="0.1125"/>
    <n v="4.4400000000000002E-2"/>
    <n v="4.4200000000000003E-2"/>
    <n v="8.4099999999999994E-2"/>
    <n v="6.6400000000000001E-2"/>
    <m/>
    <n v="-2.0000000000000001E-4"/>
    <m/>
    <m/>
    <m/>
  </r>
  <r>
    <n v="2994"/>
    <s v="НЕФЕРТИТИ, ООО"/>
    <x v="8"/>
    <m/>
    <m/>
    <x v="88"/>
    <s v="1072722005267"/>
    <s v="2725064020"/>
    <s v="Общая врачебная практика"/>
    <n v="69331000"/>
    <n v="75690000"/>
    <n v="91876000"/>
    <n v="113157000"/>
    <n v="160675000"/>
    <n v="0.3377"/>
    <n v="0.30059999999999998"/>
    <n v="0.21360000000000001"/>
    <n v="0.30520000000000003"/>
    <n v="0.33279999999999998"/>
    <n v="0.40550000000000003"/>
    <m/>
    <m/>
    <n v="-2.5000000000000001E-3"/>
    <n v="-1.6999999999999999E-3"/>
  </r>
  <r>
    <n v="2995"/>
    <s v="СЦ ДИНАСТИЯ-С, ООО"/>
    <x v="0"/>
    <m/>
    <s v="Стоматология"/>
    <x v="88"/>
    <s v="1136194003230"/>
    <s v="6168067535"/>
    <s v="Стоматологическая практика"/>
    <n v="51692000"/>
    <n v="58756000"/>
    <n v="86580000"/>
    <n v="127741000"/>
    <n v="160636000"/>
    <n v="-5.2400000000000002E-2"/>
    <n v="5.8200000000000002E-2"/>
    <n v="0.1077"/>
    <n v="8.6599999999999996E-2"/>
    <n v="0.1636"/>
    <m/>
    <m/>
    <m/>
    <m/>
    <m/>
  </r>
  <r>
    <n v="2996"/>
    <s v="СПИРИТ ГРУПП, ООО"/>
    <x v="8"/>
    <m/>
    <m/>
    <x v="88"/>
    <s v="1175029025082"/>
    <s v="5047203929"/>
    <s v="Деятельность больничных организаций"/>
    <n v="198676000"/>
    <n v="157438000"/>
    <n v="174568000"/>
    <n v="142310000"/>
    <n v="160539000"/>
    <n v="0.11409999999999999"/>
    <n v="0.29880000000000001"/>
    <n v="0.18729999999999999"/>
    <n v="5.9999999999999995E-4"/>
    <n v="3.2399999999999998E-2"/>
    <n v="4.8800000000000003E-2"/>
    <m/>
    <n v="-2.0000000000000001E-4"/>
    <n v="-1E-4"/>
    <n v="-2.8999999999999998E-3"/>
  </r>
  <r>
    <n v="2997"/>
    <s v="ИНСТИТУТ РЕПРОДУКТИВНЫХ ТЕХНОЛОГИЙ, ООО"/>
    <x v="8"/>
    <m/>
    <m/>
    <x v="88"/>
    <s v="1097746734250"/>
    <s v="7727704531"/>
    <s v="Деятельность в области здравоохранения"/>
    <m/>
    <m/>
    <n v="15118000"/>
    <n v="149206000"/>
    <n v="160380000"/>
    <m/>
    <m/>
    <n v="7.6700000000000004E-2"/>
    <n v="7.6999999999999999E-2"/>
    <n v="-0.1394"/>
    <m/>
    <m/>
    <m/>
    <m/>
    <m/>
  </r>
  <r>
    <n v="2998"/>
    <s v="СВОЯ КЛИНИКА, ООО"/>
    <x v="8"/>
    <m/>
    <m/>
    <x v="88"/>
    <s v="1137847483806"/>
    <s v="7814595769"/>
    <s v="Общая врачебная практика"/>
    <n v="123139000"/>
    <n v="132374000"/>
    <n v="123197000"/>
    <n v="123977000"/>
    <n v="160364000"/>
    <n v="0.18379999999999999"/>
    <n v="0.1062"/>
    <n v="-1E-4"/>
    <n v="9.7299999999999998E-2"/>
    <n v="0.1046"/>
    <n v="-1.38E-2"/>
    <n v="-1.0800000000000001E-2"/>
    <n v="-3.8E-3"/>
    <n v="-2.0899999999999998E-2"/>
    <n v="-7.0000000000000001E-3"/>
  </r>
  <r>
    <n v="2999"/>
    <s v="ЦПМ ПЛАНЕТА ЗДОРОВЬЯ, ООО"/>
    <x v="8"/>
    <m/>
    <m/>
    <x v="88"/>
    <s v="1113801013590"/>
    <s v="3801115538"/>
    <s v="Общая врачебная практика"/>
    <n v="105601000"/>
    <n v="115862000"/>
    <n v="124176000"/>
    <n v="137691000"/>
    <n v="160362000"/>
    <n v="1.77E-2"/>
    <n v="1.9800000000000002E-2"/>
    <n v="1.01E-2"/>
    <n v="4.4000000000000003E-3"/>
    <n v="3.7000000000000002E-3"/>
    <n v="1.1599999999999999E-2"/>
    <n v="2.18E-2"/>
    <n v="9.4000000000000004E-3"/>
    <n v="8.6999999999999994E-3"/>
    <n v="7.1000000000000004E-3"/>
  </r>
  <r>
    <n v="3000"/>
    <s v="ЦЕНТРОМЕД, ООО"/>
    <x v="0"/>
    <s v="Многопрофильная"/>
    <m/>
    <x v="88"/>
    <s v="1056900039635"/>
    <s v="6901073580"/>
    <s v="Деятельность в области медицины прочая, не включенная в другие группировки"/>
    <n v="133876000"/>
    <n v="118576000"/>
    <n v="117385000"/>
    <n v="138869000"/>
    <n v="160308000"/>
    <n v="0.40189999999999998"/>
    <n v="-2.5000000000000001E-2"/>
    <n v="0.24679999999999999"/>
    <n v="0.2359"/>
    <n v="0.26869999999999999"/>
    <n v="0.3715"/>
    <n v="-0.12870000000000001"/>
    <n v="0.22140000000000001"/>
    <n v="0.22090000000000001"/>
    <n v="0.27310000000000001"/>
  </r>
  <r>
    <n v="3001"/>
    <s v="СТОМАТОЛОГИЯ-ЦЕНТР, ООО"/>
    <x v="0"/>
    <m/>
    <s v="Стоматология"/>
    <x v="88"/>
    <s v="1081690066810"/>
    <s v="1655166270"/>
    <s v="Стоматологическая практика"/>
    <n v="103808000"/>
    <n v="127377000"/>
    <n v="133804000"/>
    <n v="117938000"/>
    <n v="160282000"/>
    <n v="0.14799999999999999"/>
    <n v="0.14990000000000001"/>
    <n v="0.12839999999999999"/>
    <n v="-2.5000000000000001E-3"/>
    <n v="-1.23E-2"/>
    <n v="0.2394"/>
    <n v="0.1643"/>
    <n v="0.13600000000000001"/>
    <n v="1.37E-2"/>
    <m/>
  </r>
  <r>
    <n v="3002"/>
    <s v="ЗУБНОЙ СТАНДАРТ, ООО СК"/>
    <x v="0"/>
    <m/>
    <s v="Стоматология"/>
    <x v="88"/>
    <s v="1177456043050"/>
    <s v="7453309488"/>
    <s v="Стоматологическая практика"/>
    <n v="111473000"/>
    <n v="112357000"/>
    <n v="113630000"/>
    <n v="150314000"/>
    <n v="160205000"/>
    <n v="0.35039999999999999"/>
    <n v="0.39610000000000001"/>
    <n v="0.2707"/>
    <n v="0.32429999999999998"/>
    <n v="0.39689999999999998"/>
    <n v="-1.4999999999999999E-2"/>
    <n v="-2.4E-2"/>
    <m/>
    <m/>
    <m/>
  </r>
  <r>
    <n v="3003"/>
    <s v="МЕДИЦИНСКИЙ ХОЛДИНГ ФОТЕК, ООО"/>
    <x v="8"/>
    <m/>
    <m/>
    <x v="88"/>
    <s v="1106670018630"/>
    <s v="6670298129"/>
    <s v="Общая врачебная практика"/>
    <n v="83829000"/>
    <n v="99923000"/>
    <n v="120349000"/>
    <n v="135896000"/>
    <n v="160191000"/>
    <n v="9.7100000000000006E-2"/>
    <n v="0.12509999999999999"/>
    <n v="0.1353"/>
    <n v="1.6000000000000001E-3"/>
    <n v="-6.6900000000000001E-2"/>
    <m/>
    <m/>
    <m/>
    <m/>
    <m/>
  </r>
  <r>
    <n v="3004"/>
    <s v="ИНТЕРМЕД, ООО"/>
    <x v="0"/>
    <m/>
    <s v="Стоматология"/>
    <x v="88"/>
    <s v="1071101009418"/>
    <s v="1101065567"/>
    <s v="Стоматологическая практика"/>
    <n v="77698000"/>
    <n v="92617000"/>
    <n v="107081000"/>
    <n v="128814000"/>
    <n v="160191000"/>
    <n v="0.36840000000000001"/>
    <n v="0.438"/>
    <n v="0.46529999999999999"/>
    <n v="0.42280000000000001"/>
    <n v="0.47739999999999999"/>
    <m/>
    <m/>
    <m/>
    <m/>
    <m/>
  </r>
  <r>
    <n v="3005"/>
    <s v="ВАШЕ ЗДОРОВЬЕ, ООО"/>
    <x v="8"/>
    <m/>
    <m/>
    <x v="88"/>
    <s v="1107746039290"/>
    <s v="7729648265"/>
    <s v="Общая врачебная практика"/>
    <n v="104639000"/>
    <n v="116344000"/>
    <n v="130202000"/>
    <n v="144992000"/>
    <n v="160189000"/>
    <n v="0.40970000000000001"/>
    <n v="0.5071"/>
    <n v="0.39250000000000002"/>
    <n v="0.50960000000000005"/>
    <n v="0.34160000000000001"/>
    <m/>
    <m/>
    <m/>
    <m/>
    <m/>
  </r>
  <r>
    <n v="3006"/>
    <s v="МЕДАВИКО КУРСК, ООО"/>
    <x v="8"/>
    <m/>
    <m/>
    <x v="88"/>
    <s v="1224600002934"/>
    <s v="4632290534"/>
    <s v="Деятельность больничных организаций"/>
    <m/>
    <n v="678000"/>
    <n v="45782000"/>
    <n v="89427000"/>
    <n v="160164000"/>
    <m/>
    <n v="-3.3584000000000001"/>
    <n v="8.8200000000000001E-2"/>
    <n v="0.2059"/>
    <n v="0.2155"/>
    <m/>
    <m/>
    <n v="-1.4E-3"/>
    <n v="-8.0000000000000004E-4"/>
    <m/>
  </r>
  <r>
    <n v="3007"/>
    <s v="НЕФРОЛАЙН-А, ООО"/>
    <x v="8"/>
    <m/>
    <m/>
    <x v="88"/>
    <s v="1120411005417"/>
    <s v="0411162128"/>
    <s v="Деятельность больничных организаций"/>
    <n v="64151000"/>
    <n v="94069000"/>
    <n v="112314000"/>
    <n v="140247000"/>
    <n v="160159000"/>
    <n v="-0.68559999999999999"/>
    <n v="-0.39050000000000001"/>
    <n v="-0.1167"/>
    <n v="-2.63E-2"/>
    <n v="0.13850000000000001"/>
    <n v="-0.70430000000000004"/>
    <n v="-0.39419999999999999"/>
    <n v="-0.11840000000000001"/>
    <n v="-2.8199999999999999E-2"/>
    <n v="0.1381"/>
  </r>
  <r>
    <n v="3008"/>
    <s v="КМЦ, ООО"/>
    <x v="8"/>
    <m/>
    <m/>
    <x v="88"/>
    <s v="1181001012796"/>
    <s v="1001338845"/>
    <s v="Деятельность больничных организаций"/>
    <n v="108645000"/>
    <n v="56279000"/>
    <n v="76762000"/>
    <n v="109775000"/>
    <n v="160116000"/>
    <n v="0.27639999999999998"/>
    <n v="-9.3700000000000006E-2"/>
    <n v="-8.4000000000000005E-2"/>
    <n v="8.48E-2"/>
    <n v="0.14180000000000001"/>
    <m/>
    <m/>
    <m/>
    <m/>
    <m/>
  </r>
  <r>
    <n v="3009"/>
    <s v="ДАЙМОНД ДЕНТАЛ, ООО"/>
    <x v="0"/>
    <m/>
    <s v="Стоматология"/>
    <x v="88"/>
    <s v="1137847225460"/>
    <s v="7816564212"/>
    <s v="Стоматологическая практика"/>
    <n v="85243000"/>
    <n v="86350000"/>
    <n v="103830000"/>
    <n v="110746000"/>
    <n v="159981000"/>
    <n v="1.9800000000000002E-2"/>
    <n v="1.4E-2"/>
    <n v="1.9800000000000002E-2"/>
    <n v="1E-3"/>
    <n v="7.2599999999999998E-2"/>
    <m/>
    <m/>
    <m/>
    <m/>
    <m/>
  </r>
  <r>
    <n v="3010"/>
    <s v="ВАЛЕНСИЯ, ООО"/>
    <x v="8"/>
    <m/>
    <m/>
    <x v="88"/>
    <s v="1167847422368"/>
    <s v="7840059299"/>
    <s v="Деятельность в области медицины прочая, не включенная в другие группировки"/>
    <n v="28970000"/>
    <n v="31196000"/>
    <n v="67623000"/>
    <n v="92435000"/>
    <n v="159978000"/>
    <n v="0.68469999999999998"/>
    <n v="0.1608"/>
    <n v="0.23330000000000001"/>
    <n v="0.251"/>
    <n v="7.1099999999999997E-2"/>
    <m/>
    <m/>
    <m/>
    <m/>
    <n v="-2.0999999999999999E-3"/>
  </r>
  <r>
    <n v="3011"/>
    <s v="МИРОМЕД, ООО МЦ"/>
    <x v="8"/>
    <m/>
    <m/>
    <x v="88"/>
    <s v="1097232017585"/>
    <s v="7204145208"/>
    <s v="Деятельность в области здравоохранения"/>
    <n v="47510000"/>
    <n v="70038000"/>
    <n v="103148000"/>
    <n v="131453000"/>
    <n v="159969000"/>
    <n v="0.18690000000000001"/>
    <n v="0.1512"/>
    <n v="0.128"/>
    <n v="3.2399999999999998E-2"/>
    <n v="4.6100000000000002E-2"/>
    <n v="-5.5999999999999999E-3"/>
    <n v="-1E-4"/>
    <m/>
    <m/>
    <m/>
  </r>
  <r>
    <n v="3012"/>
    <s v="ДОБРЫЙ ДОКТОР Н, ООО"/>
    <x v="8"/>
    <m/>
    <m/>
    <x v="88"/>
    <s v="1147154013720"/>
    <s v="7104524516"/>
    <s v="Деятельность больничных организаций"/>
    <n v="132644000"/>
    <n v="117062000"/>
    <n v="121449000"/>
    <n v="155098000"/>
    <n v="159951000"/>
    <n v="0.17050000000000001"/>
    <n v="0.27929999999999999"/>
    <n v="0.21609999999999999"/>
    <n v="0.19750000000000001"/>
    <n v="0.16520000000000001"/>
    <m/>
    <m/>
    <m/>
    <m/>
    <m/>
  </r>
  <r>
    <n v="3013"/>
    <s v="БАЛАНС БЕЛОГО, ООО ЦС"/>
    <x v="0"/>
    <m/>
    <s v="Стоматология"/>
    <x v="88"/>
    <s v="1225400009438"/>
    <s v="5473002934"/>
    <s v="Стоматологическая практика"/>
    <m/>
    <n v="3369000"/>
    <n v="39152000"/>
    <n v="137159000"/>
    <n v="159879000"/>
    <m/>
    <n v="0.39269999999999999"/>
    <n v="0.68910000000000005"/>
    <n v="0.82479999999999998"/>
    <n v="0.33"/>
    <m/>
    <n v="0.37640000000000001"/>
    <n v="0.67510000000000003"/>
    <n v="0.81779999999999997"/>
    <n v="0.33"/>
  </r>
  <r>
    <n v="3014"/>
    <s v="КЛИНИКА ЕВРОМЕД, ООО"/>
    <x v="8"/>
    <m/>
    <m/>
    <x v="88"/>
    <s v="1113123004026"/>
    <s v="3123228642"/>
    <s v="Общая врачебная практика"/>
    <n v="126598000"/>
    <n v="118997000"/>
    <n v="124528000"/>
    <n v="130939000"/>
    <n v="159820000"/>
    <n v="-1.6899999999999998E-2"/>
    <n v="-0.27639999999999998"/>
    <n v="-0.30940000000000001"/>
    <n v="-0.1865"/>
    <n v="-7.3000000000000001E-3"/>
    <n v="-1E-4"/>
    <n v="-0.13400000000000001"/>
    <n v="-0.35630000000000001"/>
    <n v="-1.4E-2"/>
    <m/>
  </r>
  <r>
    <n v="3015"/>
    <s v="МЕДЭП-ПРОФМЕДЦЕНТР, ООО"/>
    <x v="8"/>
    <m/>
    <m/>
    <x v="88"/>
    <s v="1147746261574"/>
    <s v="7715995075"/>
    <s v="Деятельность больничных организаций"/>
    <n v="125433000"/>
    <n v="150345000"/>
    <n v="194872000"/>
    <n v="182056000"/>
    <n v="159816000"/>
    <n v="5.4100000000000002E-2"/>
    <n v="3.9E-2"/>
    <n v="2.0400000000000001E-2"/>
    <n v="5.1200000000000002E-2"/>
    <n v="5.0200000000000002E-2"/>
    <n v="1.3299999999999999E-2"/>
    <n v="7.0000000000000001E-3"/>
    <n v="-3.3700000000000001E-2"/>
    <n v="8.2000000000000007E-3"/>
    <n v="-3.3999999999999998E-3"/>
  </r>
  <r>
    <n v="3016"/>
    <s v="ЛИКОН ПЛЮС, ООО"/>
    <x v="8"/>
    <m/>
    <m/>
    <x v="88"/>
    <s v="1031616006014"/>
    <s v="1650056161"/>
    <s v="Общая врачебная практика"/>
    <n v="99309000"/>
    <n v="99306000"/>
    <n v="107845000"/>
    <n v="126729000"/>
    <n v="159714000"/>
    <n v="2.5000000000000001E-2"/>
    <n v="7.9799999999999996E-2"/>
    <n v="3.1600000000000003E-2"/>
    <n v="4.3099999999999999E-2"/>
    <n v="0.10589999999999999"/>
    <n v="1.11E-2"/>
    <n v="6.6600000000000006E-2"/>
    <n v="1.2500000000000001E-2"/>
    <n v="2.6100000000000002E-2"/>
    <n v="8.7099999999999997E-2"/>
  </r>
  <r>
    <n v="3017"/>
    <s v="КИНДЕРМЕДИКАЛГРУПП, ООО"/>
    <x v="8"/>
    <m/>
    <m/>
    <x v="88"/>
    <s v="1222300025210"/>
    <s v="2310228908"/>
    <s v="Деятельность больничных организаций"/>
    <m/>
    <m/>
    <n v="25393000"/>
    <n v="85225000"/>
    <n v="159682000"/>
    <m/>
    <m/>
    <n v="-1.2999999999999999E-3"/>
    <n v="-5.4999999999999997E-3"/>
    <n v="5.1799999999999999E-2"/>
    <m/>
    <m/>
    <n v="-5.7999999999999996E-3"/>
    <n v="-3.2800000000000003E-2"/>
    <n v="-2.8999999999999998E-3"/>
  </r>
  <r>
    <n v="3018"/>
    <s v="ВИТА, ООО МЦ"/>
    <x v="8"/>
    <m/>
    <m/>
    <x v="88"/>
    <s v="1026000906865"/>
    <s v="6025003942"/>
    <s v="Общая врачебная практика"/>
    <n v="70050000"/>
    <n v="81829000"/>
    <n v="105049000"/>
    <n v="143801000"/>
    <n v="159632000"/>
    <n v="3.56E-2"/>
    <n v="7.3599999999999999E-2"/>
    <n v="0.1239"/>
    <n v="7.7899999999999997E-2"/>
    <n v="2.7799999999999998E-2"/>
    <m/>
    <m/>
    <m/>
    <m/>
    <m/>
  </r>
  <r>
    <n v="3019"/>
    <s v="ПОСОЛЬСТВО КРАСОТЫ, ООО КЛИНИКА"/>
    <x v="8"/>
    <m/>
    <m/>
    <x v="88"/>
    <s v="1022501915413"/>
    <s v="2538042700"/>
    <s v="Общая врачебная практика"/>
    <n v="129556000"/>
    <n v="134417000"/>
    <n v="172833000"/>
    <n v="190226000"/>
    <n v="159612000"/>
    <n v="0.1721"/>
    <n v="4.6100000000000002E-2"/>
    <n v="8.3099999999999993E-2"/>
    <n v="-3.6200000000000003E-2"/>
    <n v="-6.08E-2"/>
    <m/>
    <m/>
    <m/>
    <m/>
    <m/>
  </r>
  <r>
    <n v="3020"/>
    <s v="АПТЕКА №1-КУРЧАТОВ, ООО"/>
    <x v="8"/>
    <m/>
    <m/>
    <x v="88"/>
    <s v="1194632007470"/>
    <s v="4634013303"/>
    <s v="Деятельность в области медицины прочая, не включенная в другие группировки"/>
    <n v="53400000"/>
    <n v="108309000"/>
    <n v="167136000"/>
    <n v="161053000"/>
    <n v="159594000"/>
    <n v="7.9299999999999995E-2"/>
    <n v="0.16400000000000001"/>
    <n v="0.1009"/>
    <n v="6.54E-2"/>
    <n v="7.2400000000000006E-2"/>
    <m/>
    <m/>
    <m/>
    <m/>
    <m/>
  </r>
  <r>
    <n v="3021"/>
    <s v="ДИАМЕД, ООО"/>
    <x v="8"/>
    <m/>
    <m/>
    <x v="88"/>
    <s v="1092536004604"/>
    <s v="2536216904"/>
    <s v="Деятельность в области здравоохранения"/>
    <n v="78842000"/>
    <n v="82418000"/>
    <n v="88047000"/>
    <n v="118993000"/>
    <n v="159456000"/>
    <n v="0.35049999999999998"/>
    <n v="-0.1192"/>
    <n v="0.1024"/>
    <n v="0.15110000000000001"/>
    <n v="0.20649999999999999"/>
    <m/>
    <m/>
    <m/>
    <m/>
    <m/>
  </r>
  <r>
    <n v="3022"/>
    <s v="САНАТОРИЙ АВРОРА, АО"/>
    <x v="6"/>
    <m/>
    <m/>
    <x v="88"/>
    <s v="1022302787737"/>
    <s v="2318020299"/>
    <s v="Деятельность санаторно-курортных организаций"/>
    <n v="101698000"/>
    <n v="116662000"/>
    <n v="155690000"/>
    <n v="168288000"/>
    <n v="159430000"/>
    <n v="6.3600000000000004E-2"/>
    <n v="8.6999999999999994E-2"/>
    <n v="0.20480000000000001"/>
    <n v="-0.17330000000000001"/>
    <n v="-8.43E-2"/>
    <n v="9.8400000000000001E-2"/>
    <n v="6.9599999999999995E-2"/>
    <n v="0.19550000000000001"/>
    <n v="-0.18859999999999999"/>
    <n v="-0.15079999999999999"/>
  </r>
  <r>
    <n v="3023"/>
    <s v="ТЕСОРИМЕД, ООО"/>
    <x v="8"/>
    <m/>
    <m/>
    <x v="88"/>
    <s v="1217700252890"/>
    <s v="9705156331"/>
    <s v="Деятельность больничных организаций"/>
    <m/>
    <n v="56175000"/>
    <n v="91566000"/>
    <n v="113398000"/>
    <n v="159314000"/>
    <m/>
    <n v="8.2199999999999995E-2"/>
    <n v="0.15090000000000001"/>
    <n v="8.3000000000000004E-2"/>
    <n v="0.1231"/>
    <m/>
    <m/>
    <m/>
    <m/>
    <m/>
  </r>
  <r>
    <n v="3024"/>
    <s v="ПОТОК, ООО"/>
    <x v="8"/>
    <m/>
    <m/>
    <x v="88"/>
    <s v="1177847352077"/>
    <s v="7801339655"/>
    <s v="Деятельность больничных организаций"/>
    <n v="144454000"/>
    <n v="48583000"/>
    <n v="69830000"/>
    <n v="121588000"/>
    <n v="159263000"/>
    <n v="1.0699999999999999E-2"/>
    <n v="-0.39269999999999999"/>
    <n v="-3.4599999999999999E-2"/>
    <n v="5.5E-2"/>
    <n v="0.216"/>
    <n v="-5.0000000000000001E-3"/>
    <n v="-1.4200000000000001E-2"/>
    <n v="-9.7999999999999997E-3"/>
    <n v="-1.2500000000000001E-2"/>
    <m/>
  </r>
  <r>
    <n v="3025"/>
    <s v="ИРИС, ООО"/>
    <x v="8"/>
    <m/>
    <m/>
    <x v="88"/>
    <s v="1136154004249"/>
    <s v="6154128019"/>
    <s v="Деятельность больничных организаций"/>
    <n v="70383000"/>
    <n v="80773000"/>
    <n v="89942000"/>
    <n v="120598000"/>
    <n v="159224000"/>
    <n v="0.17810000000000001"/>
    <n v="0.23569999999999999"/>
    <n v="0.2717"/>
    <n v="0.40289999999999998"/>
    <n v="0.42320000000000002"/>
    <m/>
    <m/>
    <m/>
    <m/>
    <m/>
  </r>
  <r>
    <n v="3026"/>
    <s v="МЦ НОВАЯ ЛАБОРАТОРИЯ, ООО"/>
    <x v="8"/>
    <m/>
    <m/>
    <x v="88"/>
    <s v="1056900108022"/>
    <s v="6901082472"/>
    <s v="Деятельность в области медицины прочая, не включенная в другие группировки"/>
    <n v="264058000"/>
    <n v="144565000"/>
    <n v="117091000"/>
    <n v="126909000"/>
    <n v="159184000"/>
    <n v="0.34229999999999999"/>
    <n v="-3.8800000000000001E-2"/>
    <n v="-0.1883"/>
    <n v="-0.13800000000000001"/>
    <n v="-0.107"/>
    <n v="0.30030000000000001"/>
    <n v="-0.10539999999999999"/>
    <n v="-0.28050000000000003"/>
    <n v="-0.17150000000000001"/>
    <n v="-0.1201"/>
  </r>
  <r>
    <n v="3027"/>
    <s v="ДОКТОР МЕШАЛКИН, ООО"/>
    <x v="0"/>
    <m/>
    <s v="Стоматология"/>
    <x v="88"/>
    <s v="1074205024948"/>
    <s v="4205144593"/>
    <s v="Стоматологическая практика"/>
    <n v="68753000"/>
    <n v="84843000"/>
    <n v="105871000"/>
    <n v="135673000"/>
    <n v="159143000"/>
    <n v="6.8500000000000005E-2"/>
    <n v="7.5499999999999998E-2"/>
    <n v="0.28160000000000002"/>
    <n v="0.40860000000000002"/>
    <n v="0.40450000000000003"/>
    <m/>
    <m/>
    <m/>
    <m/>
    <m/>
  </r>
  <r>
    <n v="3028"/>
    <s v="ОНКОПЛЮС, ООО"/>
    <x v="8"/>
    <m/>
    <m/>
    <x v="88"/>
    <s v="1246600019654"/>
    <s v="6658572368"/>
    <s v="Деятельность больничных организаций"/>
    <m/>
    <m/>
    <m/>
    <n v="6193000"/>
    <n v="159081000"/>
    <m/>
    <m/>
    <m/>
    <n v="-2.7223000000000002"/>
    <n v="4.9500000000000002E-2"/>
    <m/>
    <m/>
    <m/>
    <n v="-2.9054000000000002"/>
    <n v="-7.1999999999999998E-3"/>
  </r>
  <r>
    <n v="3029"/>
    <s v="ФАРМАЦЕВТИЧЕСКАЯ КОМПАНИЯ ПАНАЦЕЯ, ООО"/>
    <x v="8"/>
    <m/>
    <m/>
    <x v="88"/>
    <s v="1104714000368"/>
    <s v="4714024484"/>
    <s v="Деятельность в области здравоохранения"/>
    <n v="29258000"/>
    <n v="33934000"/>
    <n v="73222000"/>
    <n v="116448000"/>
    <n v="159008000"/>
    <n v="4.1700000000000001E-2"/>
    <n v="0.1598"/>
    <n v="7.7399999999999997E-2"/>
    <n v="3.8100000000000002E-2"/>
    <n v="7.6999999999999999E-2"/>
    <m/>
    <m/>
    <m/>
    <m/>
    <m/>
  </r>
  <r>
    <n v="3030"/>
    <s v="ЦМГ, ООО"/>
    <x v="8"/>
    <m/>
    <m/>
    <x v="88"/>
    <s v="1193256005040"/>
    <s v="3257069585"/>
    <s v="Деятельность больничных организаций"/>
    <n v="60706000"/>
    <n v="86302000"/>
    <n v="103511000"/>
    <n v="134823000"/>
    <n v="159003000"/>
    <n v="-5.0799999999999998E-2"/>
    <n v="2.8999999999999998E-3"/>
    <n v="0.33260000000000001"/>
    <n v="0.3589"/>
    <n v="0.32179999999999997"/>
    <m/>
    <m/>
    <m/>
    <m/>
    <m/>
  </r>
  <r>
    <n v="3031"/>
    <s v="МИР, ООО"/>
    <x v="0"/>
    <m/>
    <s v="Стоматология"/>
    <x v="88"/>
    <s v="1213500014265"/>
    <s v="3528331165"/>
    <s v="Стоматологическая практика"/>
    <n v="20000"/>
    <m/>
    <n v="26959000"/>
    <n v="90415000"/>
    <n v="158915000"/>
    <n v="0.75"/>
    <m/>
    <n v="0.55089999999999995"/>
    <n v="0.20749999999999999"/>
    <n v="0.16209999999999999"/>
    <m/>
    <m/>
    <m/>
    <m/>
    <m/>
  </r>
  <r>
    <n v="3032"/>
    <s v="КСС, ООО"/>
    <x v="0"/>
    <m/>
    <s v="Стоматология"/>
    <x v="88"/>
    <s v="1123850005355"/>
    <s v="3808222401"/>
    <s v="Стоматологическая практика"/>
    <n v="11991000"/>
    <n v="62851000"/>
    <n v="70266000"/>
    <n v="96802000"/>
    <n v="158910000"/>
    <n v="1"/>
    <n v="0.98740000000000006"/>
    <n v="1"/>
    <n v="1"/>
    <n v="1"/>
    <m/>
    <m/>
    <m/>
    <m/>
    <m/>
  </r>
  <r>
    <n v="3033"/>
    <s v="НИКА-МЕД, ООО"/>
    <x v="0"/>
    <m/>
    <s v="Стоматология"/>
    <x v="88"/>
    <s v="1042700020274"/>
    <s v="2703024922"/>
    <s v="Стоматологическая практика"/>
    <n v="102096000"/>
    <n v="116238000"/>
    <n v="133836000"/>
    <n v="148288000"/>
    <n v="158908000"/>
    <n v="0.10680000000000001"/>
    <n v="3.7499999999999999E-2"/>
    <n v="0.1206"/>
    <n v="7.8399999999999997E-2"/>
    <n v="3.0599999999999999E-2"/>
    <n v="-2.5999999999999999E-3"/>
    <n v="-2.0000000000000001E-4"/>
    <n v="-2.0000000000000001E-4"/>
    <m/>
    <m/>
  </r>
  <r>
    <n v="3034"/>
    <s v="ОФТАЛЬМОЛОГИЧЕСКАЯ ПОЛИКЛИНИКА, ООО"/>
    <x v="8"/>
    <m/>
    <m/>
    <x v="88"/>
    <s v="1093123016964"/>
    <s v="3123205733"/>
    <s v="Специальная врачебная практика"/>
    <n v="81158000"/>
    <n v="132450000"/>
    <n v="138302000"/>
    <n v="136619000"/>
    <n v="158883000"/>
    <n v="-0.1169"/>
    <n v="9.4E-2"/>
    <n v="2.4199999999999999E-2"/>
    <n v="-2.29E-2"/>
    <n v="1.34E-2"/>
    <n v="-1.8E-3"/>
    <m/>
    <m/>
    <m/>
    <m/>
  </r>
  <r>
    <n v="3035"/>
    <s v="НАУТИЛУС, ООО"/>
    <x v="8"/>
    <m/>
    <m/>
    <x v="88"/>
    <s v="1053817024887"/>
    <s v="3817027319"/>
    <s v="Деятельность в области медицины прочая, не включенная в другие группировки"/>
    <n v="26619000"/>
    <n v="26956000"/>
    <n v="65007000"/>
    <n v="101861000"/>
    <n v="158815000"/>
    <n v="0.75029999999999997"/>
    <n v="0.2392"/>
    <n v="0.53910000000000002"/>
    <n v="0.59960000000000002"/>
    <n v="0.63009999999999999"/>
    <m/>
    <m/>
    <m/>
    <m/>
    <m/>
  </r>
  <r>
    <n v="3036"/>
    <s v="АКТИВ, ООО"/>
    <x v="0"/>
    <m/>
    <s v="Стоматология"/>
    <x v="88"/>
    <s v="1081832001877"/>
    <s v="1832064008"/>
    <s v="Стоматологическая практика"/>
    <n v="54460000"/>
    <n v="56951000"/>
    <n v="71022000"/>
    <n v="118327000"/>
    <n v="158808000"/>
    <n v="0.17319999999999999"/>
    <n v="0.18729999999999999"/>
    <n v="0.12690000000000001"/>
    <n v="0.28589999999999999"/>
    <n v="0.18310000000000001"/>
    <m/>
    <m/>
    <m/>
    <n v="-1.66E-2"/>
    <n v="-0.01"/>
  </r>
  <r>
    <n v="3037"/>
    <s v="САНАТОРНО-КУРОРТНЫЙ КОМПЛЕКС КОД ЗДОРОВЬЯ, ООО"/>
    <x v="8"/>
    <m/>
    <m/>
    <x v="88"/>
    <s v="1224000005536"/>
    <s v="4025461466"/>
    <s v="Общая врачебная практика"/>
    <m/>
    <m/>
    <n v="14169000"/>
    <n v="81620000"/>
    <n v="158808000"/>
    <m/>
    <m/>
    <n v="0.1236"/>
    <n v="0.1673"/>
    <n v="0.3417"/>
    <m/>
    <m/>
    <m/>
    <m/>
    <m/>
  </r>
  <r>
    <n v="3038"/>
    <s v="МЦК БЬЮТИМЕД, ООО"/>
    <x v="8"/>
    <m/>
    <m/>
    <x v="88"/>
    <s v="1165958104905"/>
    <s v="5902039365"/>
    <s v="Специальная врачебная практика"/>
    <n v="36821000"/>
    <n v="73143000"/>
    <n v="99019000"/>
    <n v="131519000"/>
    <n v="158804000"/>
    <n v="0.3654"/>
    <n v="0.30449999999999999"/>
    <n v="0.29980000000000001"/>
    <n v="0.19600000000000001"/>
    <n v="0.20399999999999999"/>
    <m/>
    <m/>
    <m/>
    <n v="-3.4700000000000002E-2"/>
    <n v="-5.0599999999999999E-2"/>
  </r>
  <r>
    <n v="3039"/>
    <s v="Е И З С, ООО"/>
    <x v="8"/>
    <m/>
    <m/>
    <x v="88"/>
    <s v="5067847312649"/>
    <s v="7820307850"/>
    <s v="Деятельность больничных организаций"/>
    <n v="76381000"/>
    <n v="90733000"/>
    <n v="110385000"/>
    <n v="129957000"/>
    <n v="158785000"/>
    <n v="1.15E-2"/>
    <n v="4.9000000000000002E-2"/>
    <n v="6.9900000000000004E-2"/>
    <n v="4.5600000000000002E-2"/>
    <n v="7.8E-2"/>
    <m/>
    <m/>
    <n v="-4.5999999999999999E-3"/>
    <n v="-2.0000000000000001E-4"/>
    <m/>
  </r>
  <r>
    <n v="3040"/>
    <s v="САНАТОРИЙ-ПРОФИЛАКТОРИЙ ГОРНЯК, ООО"/>
    <x v="6"/>
    <m/>
    <m/>
    <x v="88"/>
    <s v="1095658030225"/>
    <s v="5604030913"/>
    <s v="Деятельность санаторно-курортных организаций"/>
    <n v="77857000"/>
    <n v="93355000"/>
    <n v="112861000"/>
    <n v="126580000"/>
    <n v="158734000"/>
    <n v="-1.15E-2"/>
    <n v="-1.4E-2"/>
    <n v="2.81E-2"/>
    <n v="3.5999999999999999E-3"/>
    <n v="2.6499999999999999E-2"/>
    <n v="6.4399999999999999E-2"/>
    <n v="-2.5899999999999999E-2"/>
    <n v="4.1999999999999997E-3"/>
    <n v="3.2000000000000002E-3"/>
    <n v="0.02"/>
  </r>
  <r>
    <n v="3041"/>
    <s v="НАУКА-ВОЛГА, ООО"/>
    <x v="8"/>
    <m/>
    <m/>
    <x v="88"/>
    <s v="1176313058316"/>
    <s v="6316235850"/>
    <s v="Деятельность в области медицины прочая, не включенная в другие группировки"/>
    <n v="131193000"/>
    <n v="37739000"/>
    <n v="38481000"/>
    <n v="69569000"/>
    <n v="158723000"/>
    <n v="0.57310000000000005"/>
    <n v="-0.39910000000000001"/>
    <n v="-0.3044"/>
    <n v="-0.15989999999999999"/>
    <n v="1E-4"/>
    <m/>
    <m/>
    <m/>
    <m/>
    <m/>
  </r>
  <r>
    <n v="3042"/>
    <s v="САНАТОРИЙ КАШИН, ООО"/>
    <x v="6"/>
    <m/>
    <m/>
    <x v="88"/>
    <s v="1026901664008"/>
    <s v="6909006089"/>
    <s v="Деятельность санаторно-курортных организаций"/>
    <n v="117170000"/>
    <n v="134103000"/>
    <n v="141644000"/>
    <n v="150192000"/>
    <n v="158609000"/>
    <n v="2.2700000000000001E-2"/>
    <n v="8.43E-2"/>
    <n v="5.0299999999999997E-2"/>
    <n v="3.2500000000000001E-2"/>
    <n v="-9.4000000000000004E-3"/>
    <n v="0.1017"/>
    <n v="7.3200000000000001E-2"/>
    <n v="0.04"/>
    <n v="1.5800000000000002E-2"/>
    <n v="-1.6199999999999999E-2"/>
  </r>
  <r>
    <n v="3043"/>
    <s v="ИНТЕРДЕНТ СТОМАТОЛОГИЧЕСКАЯ КЛИНИКА, ООО"/>
    <x v="0"/>
    <m/>
    <s v="Стоматология"/>
    <x v="88"/>
    <s v="1020201879147"/>
    <s v="0264020377"/>
    <s v="Стоматологическая практика"/>
    <n v="67536000"/>
    <n v="75167000"/>
    <n v="113560000"/>
    <n v="136407000"/>
    <n v="158608000"/>
    <n v="7.9799999999999996E-2"/>
    <n v="5.8400000000000001E-2"/>
    <n v="0.23499999999999999"/>
    <n v="7.0999999999999994E-2"/>
    <n v="1.8873"/>
    <m/>
    <n v="-1.9E-3"/>
    <n v="-1E-4"/>
    <m/>
    <m/>
  </r>
  <r>
    <n v="3044"/>
    <s v="МЦ МЕДИОР, ООО"/>
    <x v="0"/>
    <m/>
    <s v="Стоматология"/>
    <x v="88"/>
    <s v="1074710000012"/>
    <s v="4710027477"/>
    <s v="Стоматологическая практика"/>
    <n v="95839000"/>
    <n v="111352000"/>
    <n v="122749000"/>
    <n v="137459000"/>
    <n v="158550000"/>
    <n v="0.67749999999999999"/>
    <n v="0.3785"/>
    <n v="0.49109999999999998"/>
    <n v="0.60529999999999995"/>
    <n v="0.60399999999999998"/>
    <m/>
    <m/>
    <m/>
    <m/>
    <m/>
  </r>
  <r>
    <n v="3045"/>
    <s v="БЕЛАЯ РАДУГА-ЦЕНТР, ООО"/>
    <x v="0"/>
    <m/>
    <s v="Стоматология"/>
    <x v="88"/>
    <s v="1237700633213"/>
    <s v="9704221570"/>
    <s v="Стоматологическая практика"/>
    <m/>
    <m/>
    <m/>
    <n v="43422000"/>
    <n v="158531000"/>
    <m/>
    <m/>
    <m/>
    <n v="-1.47E-2"/>
    <n v="2E-3"/>
    <m/>
    <m/>
    <m/>
    <m/>
    <m/>
  </r>
  <r>
    <n v="3046"/>
    <s v="ЛДЦ МЕДЭКСПЕРТ, ООО"/>
    <x v="0"/>
    <m/>
    <m/>
    <x v="88"/>
    <s v="1136449004691"/>
    <s v="6449071216"/>
    <s v="Деятельность больничных организаций"/>
    <n v="96177000"/>
    <n v="86767000"/>
    <n v="108032000"/>
    <n v="143298000"/>
    <n v="158373000"/>
    <n v="0.39410000000000001"/>
    <n v="0.1961"/>
    <n v="0.42820000000000003"/>
    <n v="0.43319999999999997"/>
    <n v="0.40799999999999997"/>
    <m/>
    <m/>
    <m/>
    <m/>
    <m/>
  </r>
  <r>
    <n v="3047"/>
    <s v="ЛАК, ООО"/>
    <x v="8"/>
    <m/>
    <m/>
    <x v="88"/>
    <s v="1027809237334"/>
    <s v="7825474526"/>
    <s v="Общая врачебная практика"/>
    <n v="60697000"/>
    <n v="67130000"/>
    <n v="75067000"/>
    <n v="89870000"/>
    <n v="158362000"/>
    <n v="0.1573"/>
    <n v="0.2301"/>
    <n v="0.24030000000000001"/>
    <n v="0.16919999999999999"/>
    <n v="0.23499999999999999"/>
    <m/>
    <m/>
    <m/>
    <m/>
    <m/>
  </r>
  <r>
    <n v="3048"/>
    <s v="ЦЕНТР КРАСОТЫ И ЗДОРОВЬЯ, ООО"/>
    <x v="0"/>
    <m/>
    <s v="Стоматология"/>
    <x v="88"/>
    <s v="1034408618639"/>
    <s v="4401001256"/>
    <s v="Стоматологическая практика"/>
    <n v="39831000"/>
    <n v="58332000"/>
    <n v="87279000"/>
    <n v="143686000"/>
    <n v="158353000"/>
    <n v="0.20080000000000001"/>
    <n v="0.1159"/>
    <n v="0.1074"/>
    <n v="0.16700000000000001"/>
    <n v="0.13719999999999999"/>
    <n v="0.247"/>
    <n v="0.10100000000000001"/>
    <n v="9.5699999999999993E-2"/>
    <n v="0.157"/>
    <n v="0.1275"/>
  </r>
  <r>
    <n v="3049"/>
    <s v="НАДЕЖДА, ООО"/>
    <x v="0"/>
    <m/>
    <s v="Стоматология"/>
    <x v="88"/>
    <s v="1063017042692"/>
    <s v="3017047891"/>
    <s v="Стоматологическая практика"/>
    <n v="86053000"/>
    <n v="106242000"/>
    <n v="142211000"/>
    <n v="172118000"/>
    <n v="158349000"/>
    <n v="0.17929999999999999"/>
    <n v="0.29509999999999997"/>
    <n v="0.26369999999999999"/>
    <n v="0.20250000000000001"/>
    <n v="0.10589999999999999"/>
    <m/>
    <m/>
    <m/>
    <n v="-9.7000000000000003E-3"/>
    <m/>
  </r>
  <r>
    <n v="3050"/>
    <s v="КЭС КОРАЛЛ, ООО"/>
    <x v="0"/>
    <m/>
    <s v="Стоматология"/>
    <x v="88"/>
    <s v="1052907005381"/>
    <s v="2907010075"/>
    <s v="Стоматологическая практика"/>
    <n v="90936000"/>
    <n v="99598000"/>
    <n v="98727000"/>
    <n v="125921000"/>
    <n v="158325000"/>
    <n v="2.12E-2"/>
    <n v="8.8499999999999995E-2"/>
    <n v="0.1012"/>
    <n v="0.14249999999999999"/>
    <n v="0.13250000000000001"/>
    <m/>
    <m/>
    <m/>
    <m/>
    <m/>
  </r>
  <r>
    <n v="3051"/>
    <s v="СТОМАТОЛОГИЯ ПЛЮС, ООО"/>
    <x v="0"/>
    <m/>
    <s v="Стоматология"/>
    <x v="88"/>
    <s v="1073702041995"/>
    <s v="3702540926"/>
    <s v="Стоматологическая практика"/>
    <n v="65022000"/>
    <n v="83585000"/>
    <n v="99427000"/>
    <n v="129609000"/>
    <n v="158282000"/>
    <n v="0.109"/>
    <n v="7.1099999999999997E-2"/>
    <n v="0.06"/>
    <n v="5.6599999999999998E-2"/>
    <n v="0.11070000000000001"/>
    <m/>
    <m/>
    <m/>
    <m/>
    <m/>
  </r>
  <r>
    <n v="3052"/>
    <s v="ДЕНТИС-УРАЛ, ООО"/>
    <x v="0"/>
    <m/>
    <s v="Стоматология"/>
    <x v="88"/>
    <s v="1176658069730"/>
    <s v="6671076471"/>
    <s v="Стоматологическая практика"/>
    <n v="52659000"/>
    <n v="77375000"/>
    <n v="113044000"/>
    <n v="133378000"/>
    <n v="158255000"/>
    <n v="4.3200000000000002E-2"/>
    <n v="0.13420000000000001"/>
    <n v="0.17549999999999999"/>
    <n v="0.1462"/>
    <n v="5.9900000000000002E-2"/>
    <m/>
    <m/>
    <m/>
    <m/>
    <m/>
  </r>
  <r>
    <n v="3053"/>
    <s v="САНТА, ООО МП"/>
    <x v="8"/>
    <m/>
    <m/>
    <x v="88"/>
    <s v="1027402897279"/>
    <s v="7451106299"/>
    <s v="Общая врачебная практика"/>
    <n v="23844000"/>
    <n v="47536000"/>
    <n v="77822000"/>
    <n v="129621000"/>
    <n v="158199000"/>
    <n v="4.8399999999999999E-2"/>
    <n v="0.1033"/>
    <n v="0.26229999999999998"/>
    <n v="0.1041"/>
    <n v="8.6599999999999996E-2"/>
    <m/>
    <m/>
    <m/>
    <m/>
    <n v="-1.3899999999999999E-2"/>
  </r>
  <r>
    <n v="3054"/>
    <s v="СИНЕРГИЯ, ООО"/>
    <x v="8"/>
    <m/>
    <m/>
    <x v="88"/>
    <s v="1131514000287"/>
    <s v="1514012006"/>
    <s v="Деятельность в области медицины прочая"/>
    <n v="10505000"/>
    <n v="70218000"/>
    <n v="136475000"/>
    <n v="182533000"/>
    <n v="158180000"/>
    <n v="6.0699999999999997E-2"/>
    <n v="7.4999999999999997E-2"/>
    <n v="0.1537"/>
    <n v="0.13789999999999999"/>
    <n v="9.0200000000000002E-2"/>
    <m/>
    <m/>
    <m/>
    <m/>
    <m/>
  </r>
  <r>
    <n v="3055"/>
    <s v="КЕЛЛЕР БАТАЙСК, ООО"/>
    <x v="0"/>
    <m/>
    <s v="Стоматология"/>
    <x v="88"/>
    <s v="1206100028320"/>
    <s v="6141056744"/>
    <s v="Стоматологическая практика"/>
    <n v="67118000"/>
    <n v="131462000"/>
    <n v="152389000"/>
    <n v="167657000"/>
    <n v="158148000"/>
    <n v="0.2651"/>
    <n v="0.28910000000000002"/>
    <n v="0.20569999999999999"/>
    <n v="8.9599999999999999E-2"/>
    <n v="0.1187"/>
    <m/>
    <m/>
    <m/>
    <m/>
    <m/>
  </r>
  <r>
    <n v="3056"/>
    <s v="СЕРВИС ПЛЮС, ООО"/>
    <x v="0"/>
    <m/>
    <s v="Стоматология"/>
    <x v="88"/>
    <s v="5077746987885"/>
    <s v="7714701029"/>
    <s v="Стоматологическая практика"/>
    <n v="51700000"/>
    <n v="71460000"/>
    <n v="95134000"/>
    <n v="122365000"/>
    <n v="158114000"/>
    <n v="0.29470000000000002"/>
    <n v="0.36659999999999998"/>
    <n v="0.42849999999999999"/>
    <n v="0.32540000000000002"/>
    <n v="0.25080000000000002"/>
    <n v="-2.64E-2"/>
    <n v="-2.7000000000000001E-3"/>
    <m/>
    <m/>
    <m/>
  </r>
  <r>
    <n v="3057"/>
    <s v="ОН КЛИНИК РЯЗАНЬ, ООО"/>
    <x v="8"/>
    <m/>
    <m/>
    <x v="88"/>
    <s v="1146234005224"/>
    <s v="6234130574"/>
    <s v="Деятельность больничных организаций"/>
    <n v="67210000"/>
    <n v="69180000"/>
    <n v="90130000"/>
    <n v="125301000"/>
    <n v="158053000"/>
    <n v="0.1283"/>
    <n v="6.2300000000000001E-2"/>
    <n v="0.10780000000000001"/>
    <n v="0.15570000000000001"/>
    <n v="0.1103"/>
    <n v="0.1124"/>
    <n v="4.9299999999999997E-2"/>
    <n v="9.69E-2"/>
    <n v="0.14549999999999999"/>
    <m/>
  </r>
  <r>
    <n v="3058"/>
    <s v="ОЛЬГА ДИДЖИТАЛ, ООО"/>
    <x v="0"/>
    <m/>
    <s v="Стоматология"/>
    <x v="88"/>
    <s v="1153443013635"/>
    <s v="3444252848"/>
    <s v="Стоматологическая практика"/>
    <n v="99714000"/>
    <n v="125368000"/>
    <n v="135205000"/>
    <n v="158123000"/>
    <n v="158022000"/>
    <n v="0.1008"/>
    <n v="5.1900000000000002E-2"/>
    <n v="7.6100000000000001E-2"/>
    <n v="0.15709999999999999"/>
    <n v="4.1200000000000001E-2"/>
    <m/>
    <m/>
    <m/>
    <m/>
    <m/>
  </r>
  <r>
    <n v="3059"/>
    <s v="ТС ФАРМ, ООО"/>
    <x v="0"/>
    <m/>
    <s v="Стоматология"/>
    <x v="88"/>
    <s v="1027801577198"/>
    <s v="7802128625"/>
    <s v="Стоматологическая практика"/>
    <n v="79571000"/>
    <n v="106938000"/>
    <n v="117145000"/>
    <n v="150175000"/>
    <n v="158015000"/>
    <n v="3.1899999999999998E-2"/>
    <n v="6.0299999999999999E-2"/>
    <n v="3.0599999999999999E-2"/>
    <n v="3.1E-2"/>
    <n v="5.3999999999999999E-2"/>
    <m/>
    <m/>
    <m/>
    <m/>
    <m/>
  </r>
  <r>
    <n v="3060"/>
    <s v="МЕД ОК, ООО"/>
    <x v="8"/>
    <m/>
    <m/>
    <x v="88"/>
    <s v="1146501006850"/>
    <s v="6501267567"/>
    <s v="Деятельность больничных организаций"/>
    <n v="154312000"/>
    <n v="98833000"/>
    <n v="98253000"/>
    <n v="94351000"/>
    <n v="157957000"/>
    <n v="0.34910000000000002"/>
    <n v="-0.16980000000000001"/>
    <n v="-4.7600000000000003E-2"/>
    <n v="4.7899999999999998E-2"/>
    <n v="2.58E-2"/>
    <m/>
    <m/>
    <m/>
    <m/>
    <n v="-2.5000000000000001E-3"/>
  </r>
  <r>
    <n v="3061"/>
    <s v="ПРЕМЬЕРДЕНТ, ООО"/>
    <x v="0"/>
    <m/>
    <s v="Стоматология"/>
    <x v="88"/>
    <s v="1076674018332"/>
    <s v="6674226492"/>
    <s v="Стоматологическая практика"/>
    <n v="104488000"/>
    <n v="118127000"/>
    <n v="122447000"/>
    <n v="145496000"/>
    <n v="157955000"/>
    <n v="0.2717"/>
    <n v="0.2646"/>
    <n v="0.28910000000000002"/>
    <n v="0.25409999999999999"/>
    <n v="0.2175"/>
    <m/>
    <m/>
    <m/>
    <m/>
    <m/>
  </r>
  <r>
    <n v="3062"/>
    <s v="МЕДИ, ООО"/>
    <x v="0"/>
    <m/>
    <s v="Стоматология"/>
    <x v="88"/>
    <s v="1074345032651"/>
    <s v="4345188713"/>
    <s v="Стоматологическая практика"/>
    <n v="30346000"/>
    <n v="46690000"/>
    <n v="96034000"/>
    <n v="104275000"/>
    <n v="157949000"/>
    <n v="0.29809999999999998"/>
    <n v="4.0899999999999999E-2"/>
    <n v="0.19650000000000001"/>
    <n v="0.249"/>
    <n v="0.2487"/>
    <m/>
    <m/>
    <m/>
    <m/>
    <m/>
  </r>
  <r>
    <n v="3063"/>
    <s v="ФЛАМИНГОМЕД, ООО"/>
    <x v="8"/>
    <m/>
    <m/>
    <x v="88"/>
    <s v="1175190008036"/>
    <s v="5190073010"/>
    <s v="Общая врачебная практика"/>
    <n v="93737000"/>
    <n v="94235000"/>
    <n v="105695000"/>
    <n v="131437000"/>
    <n v="157947000"/>
    <n v="0.23250000000000001"/>
    <n v="0.1739"/>
    <n v="0.1381"/>
    <n v="0.2505"/>
    <n v="0.159"/>
    <m/>
    <m/>
    <m/>
    <m/>
    <m/>
  </r>
  <r>
    <n v="3064"/>
    <s v="СТОМАТОЛОГИЯ РАДУГА, ООО"/>
    <x v="0"/>
    <m/>
    <s v="Стоматология"/>
    <x v="88"/>
    <s v="1143528000956"/>
    <s v="3528210322"/>
    <s v="Стоматологическая практика"/>
    <n v="54723000"/>
    <n v="81756000"/>
    <n v="100162000"/>
    <n v="135842000"/>
    <n v="157907000"/>
    <n v="6.54E-2"/>
    <n v="0.17730000000000001"/>
    <n v="5.9700000000000003E-2"/>
    <n v="5.9799999999999999E-2"/>
    <n v="4.4999999999999998E-2"/>
    <n v="-1.52E-2"/>
    <n v="-1.14E-2"/>
    <n v="-7.0000000000000001E-3"/>
    <n v="-2.8E-3"/>
    <n v="-2.5000000000000001E-2"/>
  </r>
  <r>
    <n v="3065"/>
    <s v="МЕДОЗОН, ООО"/>
    <x v="8"/>
    <m/>
    <m/>
    <x v="88"/>
    <s v="1077328006161"/>
    <s v="7328510855"/>
    <s v="Общая врачебная практика"/>
    <n v="103083000"/>
    <n v="103267000"/>
    <n v="106522000"/>
    <n v="132592000"/>
    <n v="157875000"/>
    <n v="0.31790000000000002"/>
    <n v="0.372"/>
    <n v="0.46529999999999999"/>
    <n v="0.44309999999999999"/>
    <n v="0.32279999999999998"/>
    <m/>
    <m/>
    <m/>
    <m/>
    <m/>
  </r>
  <r>
    <n v="3066"/>
    <s v="КЛИНИКА ИННОВАЦИОННОЙ КОСМЕТОЛОГИИ САДКО, ООО"/>
    <x v="8"/>
    <m/>
    <m/>
    <x v="88"/>
    <s v="1175275010844"/>
    <s v="5262346559"/>
    <s v="Общая врачебная практика"/>
    <n v="77251000"/>
    <n v="90534000"/>
    <n v="109171000"/>
    <n v="128245000"/>
    <n v="157753000"/>
    <n v="6.59E-2"/>
    <n v="0.10390000000000001"/>
    <n v="8.4000000000000005E-2"/>
    <n v="0.1051"/>
    <n v="0.10829999999999999"/>
    <n v="-2.3999999999999998E-3"/>
    <n v="4.48E-2"/>
    <n v="4.3999999999999997E-2"/>
    <n v="8.1299999999999997E-2"/>
    <m/>
  </r>
  <r>
    <n v="3067"/>
    <s v="ЛИДЕР-ДЕНТ КЛИНИКА, ООО"/>
    <x v="0"/>
    <m/>
    <s v="Стоматология"/>
    <x v="88"/>
    <s v="1022100973344"/>
    <s v="2127317718"/>
    <s v="Стоматологическая практика"/>
    <n v="62673000"/>
    <n v="88451000"/>
    <n v="103021000"/>
    <n v="129550000"/>
    <n v="157599000"/>
    <n v="9.0399999999999994E-2"/>
    <n v="1.95E-2"/>
    <n v="5.3600000000000002E-2"/>
    <n v="0.10249999999999999"/>
    <n v="3.4200000000000001E-2"/>
    <n v="9.0399999999999994E-2"/>
    <n v="1.2699999999999999E-2"/>
    <n v="2.69E-2"/>
    <n v="0.1163"/>
    <n v="3.44E-2"/>
  </r>
  <r>
    <n v="3068"/>
    <s v="АМЕДАКЛИНИК Ц, ООО"/>
    <x v="8"/>
    <m/>
    <m/>
    <x v="88"/>
    <s v="1177847236412"/>
    <s v="7841062657"/>
    <s v="Деятельность больничных организаций"/>
    <n v="98585000"/>
    <n v="98696000"/>
    <n v="95242000"/>
    <n v="133887000"/>
    <n v="157552000"/>
    <n v="0.15809999999999999"/>
    <n v="4.3299999999999998E-2"/>
    <n v="1.2800000000000001E-2"/>
    <n v="7.3599999999999999E-2"/>
    <n v="3.1800000000000002E-2"/>
    <m/>
    <n v="-3.5000000000000001E-3"/>
    <n v="-1.7299999999999999E-2"/>
    <n v="-2.0899999999999998E-2"/>
    <n v="-1.38E-2"/>
  </r>
  <r>
    <n v="3069"/>
    <s v="НЕЙРОВИТА, АО КЛИНИЧЕСКИЙ ГОСПИТАЛЬ"/>
    <x v="8"/>
    <m/>
    <m/>
    <x v="88"/>
    <s v="1027739741149"/>
    <s v="7724243064"/>
    <s v="Деятельность больничных организаций"/>
    <n v="6808000"/>
    <n v="41482000"/>
    <n v="144382000"/>
    <n v="162147000"/>
    <n v="157470000"/>
    <n v="-6.2778999999999998"/>
    <n v="-1.3968"/>
    <n v="-5.8500000000000003E-2"/>
    <n v="-0.1153"/>
    <n v="-0.17910000000000001"/>
    <n v="-6.3249000000000004"/>
    <n v="-1.4441999999999999"/>
    <n v="-7.0400000000000004E-2"/>
    <n v="-0.14699999999999999"/>
    <n v="-0.15629999999999999"/>
  </r>
  <r>
    <n v="3070"/>
    <s v="БУКОВАЯ РОЩА, ООО"/>
    <x v="6"/>
    <m/>
    <m/>
    <x v="88"/>
    <s v="1122651025595"/>
    <s v="2627800909"/>
    <s v="Деятельность санаторно-курортных организаций"/>
    <n v="93407000"/>
    <n v="117564000"/>
    <n v="121924000"/>
    <n v="127807000"/>
    <n v="157462000"/>
    <n v="8.1500000000000003E-2"/>
    <n v="6.5799999999999997E-2"/>
    <n v="3.85E-2"/>
    <n v="4.2999999999999997E-2"/>
    <n v="8.3400000000000002E-2"/>
    <m/>
    <m/>
    <m/>
    <m/>
    <m/>
  </r>
  <r>
    <n v="3071"/>
    <s v="ЭКОСТОМ, ООО"/>
    <x v="0"/>
    <m/>
    <s v="Стоматология"/>
    <x v="88"/>
    <s v="1146733020807"/>
    <s v="6732081030"/>
    <s v="Стоматологическая практика"/>
    <n v="75581000"/>
    <n v="87399000"/>
    <n v="100346000"/>
    <n v="125793000"/>
    <n v="157449000"/>
    <n v="0.3483"/>
    <n v="0.32329999999999998"/>
    <n v="0.27450000000000002"/>
    <n v="0.3327"/>
    <n v="0.34010000000000001"/>
    <m/>
    <m/>
    <m/>
    <m/>
    <m/>
  </r>
  <r>
    <n v="3072"/>
    <s v="ЭСТЕТИКАРТ, ООО"/>
    <x v="0"/>
    <m/>
    <s v="Стоматология"/>
    <x v="88"/>
    <s v="1126679022623"/>
    <s v="6679019764"/>
    <s v="Стоматологическая практика"/>
    <n v="75525000"/>
    <n v="88961000"/>
    <n v="96150000"/>
    <n v="128203000"/>
    <n v="157421000"/>
    <n v="0.17960000000000001"/>
    <n v="0.32319999999999999"/>
    <n v="0.34539999999999998"/>
    <n v="0.4138"/>
    <n v="0.38540000000000002"/>
    <n v="-5.0000000000000001E-4"/>
    <m/>
    <m/>
    <m/>
    <m/>
  </r>
  <r>
    <n v="3073"/>
    <s v="КЛИНИКА ЗДОРОВОГО ПОЗВОНОЧНИКА, ООО"/>
    <x v="8"/>
    <m/>
    <m/>
    <x v="88"/>
    <s v="5157746178827"/>
    <s v="7721402975"/>
    <s v="Деятельность больничных организаций"/>
    <n v="67195000"/>
    <n v="80708000"/>
    <n v="86160000"/>
    <n v="96098000"/>
    <n v="157405000"/>
    <n v="8.0299999999999996E-2"/>
    <n v="3.0300000000000001E-2"/>
    <n v="1.6400000000000001E-2"/>
    <n v="6.9500000000000006E-2"/>
    <n v="9.8900000000000002E-2"/>
    <m/>
    <m/>
    <m/>
    <m/>
    <m/>
  </r>
  <r>
    <n v="3074"/>
    <s v="ЕМЛ, ООО"/>
    <x v="8"/>
    <m/>
    <m/>
    <x v="88"/>
    <s v="1157847036709"/>
    <s v="7816243748"/>
    <s v="Деятельность в области медицины прочая, не включенная в другие группировки"/>
    <n v="727901000"/>
    <n v="276990000"/>
    <n v="154237000"/>
    <n v="160224000"/>
    <n v="157361000"/>
    <n v="0.47660000000000002"/>
    <n v="-0.30640000000000001"/>
    <n v="-2.4799999999999999E-2"/>
    <n v="-2.8899999999999999E-2"/>
    <n v="5.3199999999999997E-2"/>
    <n v="0.48020000000000002"/>
    <n v="-0.5796"/>
    <n v="-1.34E-2"/>
    <n v="-5.9999999999999995E-4"/>
    <n v="9.9000000000000005E-2"/>
  </r>
  <r>
    <n v="3075"/>
    <s v="САНАТОРИЙ ЖУКОВСКИЙ, ООО"/>
    <x v="6"/>
    <m/>
    <m/>
    <x v="88"/>
    <s v="1023201735600"/>
    <s v="3212001724"/>
    <s v="Деятельность санаторно-курортных организаций"/>
    <n v="79910000"/>
    <n v="100272000"/>
    <n v="124511000"/>
    <n v="127893000"/>
    <n v="157288000"/>
    <n v="8.2000000000000007E-3"/>
    <n v="6.0000000000000001E-3"/>
    <n v="2.8500000000000001E-2"/>
    <n v="3.3E-3"/>
    <n v="1.29E-2"/>
    <n v="6.9999999999999999E-4"/>
    <n v="1.6999999999999999E-3"/>
    <n v="2.3599999999999999E-2"/>
    <n v="-3.3999999999999998E-3"/>
    <n v="4.7000000000000002E-3"/>
  </r>
  <r>
    <n v="3076"/>
    <s v="БЕРЕЗКА, ООО"/>
    <x v="0"/>
    <m/>
    <s v="Стоматология"/>
    <x v="88"/>
    <s v="1035000718378"/>
    <s v="5001043743"/>
    <s v="Стоматологическая практика"/>
    <n v="78676000"/>
    <n v="103371000"/>
    <n v="107844000"/>
    <n v="132546000"/>
    <n v="157274000"/>
    <n v="0.16719999999999999"/>
    <n v="7.2499999999999995E-2"/>
    <n v="5.2400000000000002E-2"/>
    <n v="5.4300000000000001E-2"/>
    <n v="5.2600000000000001E-2"/>
    <m/>
    <m/>
    <m/>
    <m/>
    <n v="-1.1999999999999999E-3"/>
  </r>
  <r>
    <n v="3077"/>
    <s v="ХАРИЗМА, ООО"/>
    <x v="0"/>
    <m/>
    <s v="Стоматология"/>
    <x v="88"/>
    <s v="1054500015250"/>
    <s v="4501114292"/>
    <s v="Стоматологическая практика"/>
    <n v="82969000"/>
    <n v="95242000"/>
    <n v="111750000"/>
    <n v="124537000"/>
    <n v="157273000"/>
    <n v="0.37519999999999998"/>
    <n v="0.47239999999999999"/>
    <n v="0.53820000000000001"/>
    <n v="0.53310000000000002"/>
    <n v="0.56840000000000002"/>
    <m/>
    <m/>
    <m/>
    <m/>
    <m/>
  </r>
  <r>
    <n v="3078"/>
    <s v="МЦ ВИТАМИН, ООО"/>
    <x v="8"/>
    <m/>
    <m/>
    <x v="88"/>
    <s v="1075658016235"/>
    <s v="5612063207"/>
    <s v="Деятельность больничных организаций"/>
    <n v="52895000"/>
    <n v="60448000"/>
    <n v="93330000"/>
    <n v="119189000"/>
    <n v="157192000"/>
    <n v="0.51619999999999999"/>
    <n v="0.42180000000000001"/>
    <n v="0.44700000000000001"/>
    <n v="0.36820000000000003"/>
    <n v="0.2074"/>
    <m/>
    <m/>
    <m/>
    <m/>
    <m/>
  </r>
  <r>
    <n v="3079"/>
    <s v="ЦОСМП, ООО"/>
    <x v="8"/>
    <m/>
    <m/>
    <x v="88"/>
    <s v="1237700108700"/>
    <s v="9728087998"/>
    <s v="Деятельность в области медицины прочая, не включенная в другие группировки"/>
    <m/>
    <m/>
    <n v="23127000"/>
    <n v="88828000"/>
    <n v="157169000"/>
    <m/>
    <m/>
    <n v="0.1234"/>
    <n v="8.6999999999999994E-3"/>
    <n v="9.2999999999999999E-2"/>
    <m/>
    <m/>
    <m/>
    <m/>
    <m/>
  </r>
  <r>
    <n v="3080"/>
    <s v="СКНЦ, ООО"/>
    <x v="0"/>
    <m/>
    <s v="Стоматология"/>
    <x v="88"/>
    <s v="1106952010692"/>
    <s v="6950116452"/>
    <s v="Стоматологическая практика"/>
    <n v="23671000"/>
    <n v="13553000"/>
    <n v="24019000"/>
    <n v="20863000"/>
    <n v="157147000"/>
    <n v="0.39219999999999999"/>
    <n v="-0.24390000000000001"/>
    <n v="-0.1043"/>
    <n v="0.38719999999999999"/>
    <n v="0.79859999999999998"/>
    <m/>
    <m/>
    <m/>
    <m/>
    <m/>
  </r>
  <r>
    <n v="3081"/>
    <s v="ГЕЛИАН, ООО"/>
    <x v="0"/>
    <m/>
    <s v="Стоматология"/>
    <x v="88"/>
    <s v="1106194004663"/>
    <s v="6168033649"/>
    <s v="Стоматологическая практика"/>
    <n v="78028000"/>
    <n v="89490000"/>
    <n v="104964000"/>
    <n v="128171000"/>
    <n v="157008000"/>
    <n v="0.1123"/>
    <n v="2.9999999999999997E-4"/>
    <n v="0.1434"/>
    <n v="0.1326"/>
    <n v="5.3699999999999998E-2"/>
    <n v="-5.8999999999999999E-3"/>
    <n v="-2E-3"/>
    <n v="-2E-3"/>
    <m/>
    <m/>
  </r>
  <r>
    <n v="3082"/>
    <s v="32 КАРАТА, ООО"/>
    <x v="0"/>
    <m/>
    <s v="Стоматология"/>
    <x v="88"/>
    <s v="1090280008026"/>
    <s v="0275067585"/>
    <s v="Стоматологическая практика"/>
    <n v="19419000"/>
    <n v="36152000"/>
    <n v="123777000"/>
    <n v="168227000"/>
    <n v="156990000"/>
    <n v="0.82799999999999996"/>
    <n v="0.59379999999999999"/>
    <n v="8.2400000000000001E-2"/>
    <n v="0.105"/>
    <n v="0.13830000000000001"/>
    <m/>
    <m/>
    <m/>
    <m/>
    <n v="-1.3599999999999999E-2"/>
  </r>
  <r>
    <n v="3083"/>
    <s v="ФУЕ КЛИНИК, ООО"/>
    <x v="8"/>
    <m/>
    <m/>
    <x v="88"/>
    <s v="1217700072985"/>
    <s v="9715397079"/>
    <s v="Деятельность больничных организаций"/>
    <n v="10187000"/>
    <n v="21407000"/>
    <n v="65959000"/>
    <n v="134636000"/>
    <n v="156958000"/>
    <n v="0.53779999999999994"/>
    <n v="0.42820000000000003"/>
    <n v="0.5504"/>
    <n v="0.48799999999999999"/>
    <n v="0.3392"/>
    <m/>
    <n v="-9.1000000000000004E-3"/>
    <n v="-4.1000000000000003E-3"/>
    <m/>
    <m/>
  </r>
  <r>
    <n v="3084"/>
    <s v="АКАДЕМИЯ УЛЫБОК, ООО"/>
    <x v="8"/>
    <m/>
    <m/>
    <x v="88"/>
    <s v="1222700012150"/>
    <s v="2721255070"/>
    <s v="Деятельность в области медицины прочая"/>
    <m/>
    <n v="7570000"/>
    <n v="67854000"/>
    <n v="119288000"/>
    <n v="156956000"/>
    <m/>
    <n v="0.24229999999999999"/>
    <n v="0.47249999999999998"/>
    <n v="0.73880000000000001"/>
    <n v="0.68240000000000001"/>
    <m/>
    <m/>
    <m/>
    <m/>
    <m/>
  </r>
  <r>
    <n v="3085"/>
    <s v="МЕДИЦИНСКИЙ ЦЕНТР ПРИСКО, ООО"/>
    <x v="8"/>
    <m/>
    <m/>
    <x v="88"/>
    <s v="1082508005161"/>
    <s v="2508087238"/>
    <s v="Деятельность больничных организаций"/>
    <n v="118980000"/>
    <n v="113029000"/>
    <n v="119991000"/>
    <n v="134463000"/>
    <n v="156943000"/>
    <n v="5.3E-3"/>
    <n v="-2.9899999999999999E-2"/>
    <n v="-5.4600000000000003E-2"/>
    <n v="3.5799999999999998E-2"/>
    <n v="7.8899999999999998E-2"/>
    <n v="2.8999999999999998E-3"/>
    <n v="-1.9400000000000001E-2"/>
    <n v="-6.0100000000000001E-2"/>
    <n v="2.6200000000000001E-2"/>
    <n v="6.08E-2"/>
  </r>
  <r>
    <n v="3086"/>
    <s v="РИЧ, ООО"/>
    <x v="0"/>
    <m/>
    <s v="Стоматология"/>
    <x v="88"/>
    <s v="1105050006995"/>
    <s v="5050087359"/>
    <s v="Стоматологическая практика"/>
    <n v="76215000"/>
    <n v="88253000"/>
    <n v="93692000"/>
    <n v="124556000"/>
    <n v="156931000"/>
    <n v="0.20519999999999999"/>
    <n v="0.14080000000000001"/>
    <n v="0.1691"/>
    <n v="0.11559999999999999"/>
    <n v="0.16450000000000001"/>
    <m/>
    <m/>
    <m/>
    <m/>
    <m/>
  </r>
  <r>
    <n v="3087"/>
    <s v="А КЛИНИКА, ООО"/>
    <x v="8"/>
    <m/>
    <m/>
    <x v="88"/>
    <s v="1047796618550"/>
    <s v="7704528791"/>
    <s v="Деятельность в области здравоохранения"/>
    <n v="141056000"/>
    <n v="132490000"/>
    <n v="135592000"/>
    <n v="141115000"/>
    <n v="156923000"/>
    <n v="0.1361"/>
    <n v="7.9299999999999995E-2"/>
    <n v="0.1434"/>
    <n v="8.4699999999999998E-2"/>
    <n v="0.14000000000000001"/>
    <m/>
    <m/>
    <m/>
    <m/>
    <m/>
  </r>
  <r>
    <n v="3088"/>
    <s v="СЕМЕЙНЫЙ МЕДИЦИНСКИЙ ЦЕНТР, ООО"/>
    <x v="0"/>
    <s v="Многопрофильная"/>
    <m/>
    <x v="88"/>
    <s v="1161644051007"/>
    <s v="1644087355"/>
    <s v="Деятельность больничных организаций"/>
    <n v="80053000"/>
    <n v="86323000"/>
    <n v="94802000"/>
    <n v="132518000"/>
    <n v="156899000"/>
    <n v="0.33679999999999999"/>
    <n v="0.51319999999999999"/>
    <n v="0.37259999999999999"/>
    <n v="0.56779999999999997"/>
    <n v="0.5968"/>
    <n v="0.2898"/>
    <n v="0.50949999999999995"/>
    <n v="0.36499999999999999"/>
    <n v="0.52939999999999998"/>
    <n v="0.56699999999999995"/>
  </r>
  <r>
    <n v="3089"/>
    <s v="АКАДЕМИЯ ЗДОРОВЬЯ, ООО МЦ"/>
    <x v="8"/>
    <m/>
    <m/>
    <x v="88"/>
    <s v="1178901003126"/>
    <s v="8905063700"/>
    <s v="Деятельность больничных организаций"/>
    <n v="85639000"/>
    <n v="44836000"/>
    <n v="99233000"/>
    <n v="116027000"/>
    <n v="156876000"/>
    <n v="0.2293"/>
    <n v="-0.22750000000000001"/>
    <n v="0.223"/>
    <n v="3.2500000000000001E-2"/>
    <n v="0.1226"/>
    <m/>
    <m/>
    <m/>
    <m/>
    <m/>
  </r>
  <r>
    <n v="3090"/>
    <s v="МЦ МЕДИКО, ООО"/>
    <x v="8"/>
    <m/>
    <m/>
    <x v="88"/>
    <s v="1123926017710"/>
    <s v="3906263332"/>
    <s v="Деятельность больничных организаций"/>
    <n v="108037000"/>
    <n v="112724000"/>
    <n v="132638000"/>
    <n v="150348000"/>
    <n v="156872000"/>
    <n v="0.127"/>
    <n v="7.6499999999999999E-2"/>
    <n v="3.7600000000000001E-2"/>
    <n v="3.3399999999999999E-2"/>
    <n v="-1E-3"/>
    <m/>
    <m/>
    <m/>
    <m/>
    <m/>
  </r>
  <r>
    <n v="3091"/>
    <s v="СОВРЕМЕННАЯ СТОМАТОЛОГИЯ, ООО"/>
    <x v="0"/>
    <m/>
    <s v="Стоматология"/>
    <x v="88"/>
    <s v="1123256009414"/>
    <s v="3250530736"/>
    <s v="Стоматологическая практика"/>
    <n v="31912000"/>
    <n v="35914000"/>
    <n v="71463000"/>
    <n v="112710000"/>
    <n v="156870000"/>
    <n v="1.77E-2"/>
    <n v="8.3900000000000002E-2"/>
    <n v="7.7200000000000005E-2"/>
    <n v="-3.9899999999999998E-2"/>
    <n v="4.2299999999999997E-2"/>
    <m/>
    <m/>
    <m/>
    <n v="-1.2999999999999999E-2"/>
    <n v="-4.5499999999999999E-2"/>
  </r>
  <r>
    <n v="3092"/>
    <s v="НАДЖА, ООО МЦ"/>
    <x v="8"/>
    <m/>
    <m/>
    <x v="88"/>
    <s v="1028600593328"/>
    <s v="8602227109"/>
    <s v="Специальная врачебная практика"/>
    <n v="82002000"/>
    <n v="106224000"/>
    <n v="145131000"/>
    <n v="164878000"/>
    <n v="156866000"/>
    <n v="0.12520000000000001"/>
    <n v="-4.8599999999999997E-2"/>
    <n v="1.8E-3"/>
    <n v="6.2899999999999998E-2"/>
    <n v="2.5999999999999999E-2"/>
    <m/>
    <n v="-2E-3"/>
    <n v="-2E-3"/>
    <n v="-4.1999999999999997E-3"/>
    <n v="-2.5000000000000001E-3"/>
  </r>
  <r>
    <n v="3093"/>
    <s v="ЭРСИ МЕДИКАЛ, ООО"/>
    <x v="8"/>
    <m/>
    <m/>
    <x v="88"/>
    <s v="1095405013362"/>
    <s v="5405394923"/>
    <s v="Деятельность в области здравоохранения"/>
    <n v="67360000"/>
    <n v="78539000"/>
    <n v="110761000"/>
    <n v="140337000"/>
    <n v="156811000"/>
    <n v="2.0500000000000001E-2"/>
    <n v="3.7400000000000003E-2"/>
    <n v="9.3799999999999994E-2"/>
    <n v="-3.8E-3"/>
    <n v="-3.73E-2"/>
    <m/>
    <m/>
    <m/>
    <m/>
    <m/>
  </r>
  <r>
    <n v="3094"/>
    <s v="МЦ ПАНАЦЕЯ, ООО"/>
    <x v="8"/>
    <m/>
    <m/>
    <x v="88"/>
    <s v="1104714000115"/>
    <s v="4714024212"/>
    <s v="Деятельность больничных организаций"/>
    <n v="101414000"/>
    <n v="103495000"/>
    <n v="119448000"/>
    <n v="142118000"/>
    <n v="156752000"/>
    <n v="0.35110000000000002"/>
    <n v="0.32590000000000002"/>
    <n v="0.26600000000000001"/>
    <n v="6.4699999999999994E-2"/>
    <n v="4.4699999999999997E-2"/>
    <m/>
    <m/>
    <m/>
    <m/>
    <m/>
  </r>
  <r>
    <n v="3095"/>
    <s v="КОГНИТИВ-ПЛЮС, ООО"/>
    <x v="8"/>
    <m/>
    <m/>
    <x v="88"/>
    <s v="1237700778765"/>
    <s v="9723214970"/>
    <s v="Общая врачебная практика"/>
    <m/>
    <m/>
    <m/>
    <n v="125899000"/>
    <n v="156715000"/>
    <m/>
    <m/>
    <m/>
    <n v="6.54E-2"/>
    <n v="2.7E-2"/>
    <m/>
    <m/>
    <m/>
    <m/>
    <m/>
  </r>
  <r>
    <n v="3096"/>
    <s v="КДЦ АВИАСТРОИТЕЛЬНОГО РАЙОНА, ООО"/>
    <x v="0"/>
    <s v="Многопрофильная"/>
    <m/>
    <x v="88"/>
    <s v="1141690080047"/>
    <s v="1661042280"/>
    <s v="Общая врачебная практика"/>
    <n v="116586000"/>
    <n v="116191000"/>
    <n v="133782000"/>
    <n v="142510000"/>
    <n v="156712000"/>
    <n v="0.28899999999999998"/>
    <n v="0.30730000000000002"/>
    <n v="0.36549999999999999"/>
    <n v="0.34649999999999997"/>
    <n v="0.3291"/>
    <n v="0.25700000000000001"/>
    <n v="0.2959"/>
    <n v="0.37269999999999998"/>
    <n v="0.37380000000000002"/>
    <n v="0.31609999999999999"/>
  </r>
  <r>
    <n v="3097"/>
    <s v="РЦ ЭКСПЕРТ, ООО"/>
    <x v="8"/>
    <m/>
    <m/>
    <x v="88"/>
    <s v="1244800005119"/>
    <s v="4827000847"/>
    <s v="Общая врачебная практика"/>
    <m/>
    <m/>
    <m/>
    <n v="1931000"/>
    <n v="156650000"/>
    <m/>
    <m/>
    <m/>
    <n v="-9.3700000000000006E-2"/>
    <n v="-0.18779999999999999"/>
    <m/>
    <m/>
    <m/>
    <n v="-0.25530000000000003"/>
    <n v="-0.2044"/>
  </r>
  <r>
    <n v="3098"/>
    <s v="ЭСТЕТ, ООО"/>
    <x v="8"/>
    <m/>
    <m/>
    <x v="88"/>
    <s v="1247800010402"/>
    <s v="7842220627"/>
    <s v="Общая врачебная практика"/>
    <m/>
    <m/>
    <m/>
    <n v="79857000"/>
    <n v="156573000"/>
    <m/>
    <m/>
    <m/>
    <n v="9.5100000000000004E-2"/>
    <n v="5.6099999999999997E-2"/>
    <m/>
    <m/>
    <m/>
    <n v="7.8799999999999995E-2"/>
    <n v="4.4900000000000002E-2"/>
  </r>
  <r>
    <n v="3099"/>
    <s v="ДЕНТА +, ООО"/>
    <x v="0"/>
    <m/>
    <s v="Стоматология"/>
    <x v="88"/>
    <s v="1055610001578"/>
    <s v="5610085050"/>
    <s v="Стоматологическая практика"/>
    <n v="23662000"/>
    <n v="21832000"/>
    <n v="29040000"/>
    <n v="50884000"/>
    <n v="156537000"/>
    <n v="0.38579999999999998"/>
    <n v="6.0299999999999999E-2"/>
    <n v="7.7700000000000005E-2"/>
    <n v="0.1244"/>
    <n v="7.2599999999999998E-2"/>
    <n v="-7.0000000000000001E-3"/>
    <n v="-6.4999999999999997E-3"/>
    <n v="-1.0200000000000001E-2"/>
    <n v="-7.4800000000000005E-2"/>
    <n v="-3.7100000000000001E-2"/>
  </r>
  <r>
    <n v="3100"/>
    <s v="КМТ, ООО"/>
    <x v="8"/>
    <m/>
    <m/>
    <x v="88"/>
    <s v="1225600002902"/>
    <s v="5603049171"/>
    <s v="Деятельность больничных организаций"/>
    <m/>
    <n v="3527000"/>
    <n v="70898000"/>
    <m/>
    <n v="156523000"/>
    <m/>
    <n v="1.3599999999999999E-2"/>
    <n v="2.2700000000000001E-2"/>
    <m/>
    <n v="0.55920000000000003"/>
    <m/>
    <n v="-8.9999999999999998E-4"/>
    <n v="-2E-3"/>
    <m/>
    <n v="-1.5E-3"/>
  </r>
  <r>
    <n v="3101"/>
    <s v="АЛКОКЛИНИК, ООО"/>
    <x v="8"/>
    <m/>
    <m/>
    <x v="88"/>
    <s v="1067746683465"/>
    <s v="7726542422"/>
    <s v="Деятельность больничных организаций"/>
    <n v="252759000"/>
    <n v="313783000"/>
    <n v="204420000"/>
    <n v="158263000"/>
    <n v="156513000"/>
    <n v="5.4300000000000001E-2"/>
    <n v="0.16259999999999999"/>
    <n v="0.10680000000000001"/>
    <n v="6.2600000000000003E-2"/>
    <n v="0.2205"/>
    <n v="-5.9999999999999995E-4"/>
    <n v="-1.5E-3"/>
    <n v="2.0299999999999999E-2"/>
    <n v="7.1999999999999995E-2"/>
    <n v="1.52E-2"/>
  </r>
  <r>
    <n v="3102"/>
    <s v="СТОМАТОЛОГИЧЕСКИЙ ЦЕНТР КЕЛЛЕР РОСТОВ КРАСНОАРМЕЙСКАЯ, ООО"/>
    <x v="0"/>
    <m/>
    <s v="Стоматология"/>
    <x v="88"/>
    <s v="1226100010102"/>
    <s v="6164137816"/>
    <s v="Стоматологическая практика"/>
    <m/>
    <n v="9438000"/>
    <n v="81060000"/>
    <n v="151749000"/>
    <n v="156426000"/>
    <m/>
    <n v="1.54E-2"/>
    <n v="9.1999999999999998E-3"/>
    <n v="7.6899999999999996E-2"/>
    <n v="0.214"/>
    <m/>
    <m/>
    <m/>
    <m/>
    <m/>
  </r>
  <r>
    <n v="3103"/>
    <s v="МЕДАЭРО-СЕРВИС, ООО"/>
    <x v="8"/>
    <m/>
    <m/>
    <x v="88"/>
    <s v="1127746619440"/>
    <s v="7722783530"/>
    <s v="Деятельность в области здравоохранения"/>
    <n v="115178000"/>
    <n v="97203000"/>
    <n v="128605000"/>
    <n v="138849000"/>
    <n v="156179000"/>
    <n v="0.33439999999999998"/>
    <n v="0.1033"/>
    <n v="0.2223"/>
    <n v="0.18329999999999999"/>
    <n v="0.12709999999999999"/>
    <n v="0.37190000000000001"/>
    <n v="-8.6699999999999999E-2"/>
    <n v="0.2099"/>
    <n v="0.16139999999999999"/>
    <n v="0.1094"/>
  </r>
  <r>
    <n v="3104"/>
    <s v="БЕЛСТРОЙ, ООО"/>
    <x v="8"/>
    <m/>
    <m/>
    <x v="88"/>
    <s v="1064202020497"/>
    <s v="4202028983"/>
    <s v="Деятельность больничных организаций"/>
    <n v="60518000"/>
    <n v="68910000"/>
    <n v="92836000"/>
    <n v="129299000"/>
    <n v="156031000"/>
    <n v="0.24299999999999999"/>
    <n v="8.5099999999999995E-2"/>
    <n v="0.10299999999999999"/>
    <n v="0.1482"/>
    <n v="3.4000000000000002E-2"/>
    <m/>
    <m/>
    <m/>
    <m/>
    <m/>
  </r>
  <r>
    <n v="3105"/>
    <s v="СИБЛАБСЕРВИС, ООО"/>
    <x v="8"/>
    <m/>
    <m/>
    <x v="88"/>
    <s v="1175476117915"/>
    <s v="5408017916"/>
    <s v="Деятельность больничных организаций"/>
    <n v="180651000"/>
    <n v="149936000"/>
    <n v="140093000"/>
    <n v="153644000"/>
    <n v="156020000"/>
    <n v="0.18690000000000001"/>
    <n v="8.1299999999999997E-2"/>
    <n v="-9.4100000000000003E-2"/>
    <n v="-2.7E-2"/>
    <n v="-4.5600000000000002E-2"/>
    <m/>
    <m/>
    <m/>
    <m/>
    <m/>
  </r>
  <r>
    <n v="3106"/>
    <s v="РЕМЕДИО, ООО"/>
    <x v="0"/>
    <m/>
    <s v="Стоматология"/>
    <x v="88"/>
    <s v="1116193002001"/>
    <s v="6161061012"/>
    <s v="Стоматологическая практика"/>
    <n v="79071000"/>
    <n v="101871000"/>
    <n v="150593000"/>
    <n v="134850000"/>
    <n v="156018000"/>
    <n v="0.28149999999999997"/>
    <n v="0.30570000000000003"/>
    <n v="0.35599999999999998"/>
    <n v="0.23480000000000001"/>
    <n v="0.21510000000000001"/>
    <m/>
    <m/>
    <m/>
    <m/>
    <m/>
  </r>
  <r>
    <n v="3107"/>
    <s v="ОРТОС, ООО"/>
    <x v="0"/>
    <m/>
    <s v="Стоматология"/>
    <x v="88"/>
    <s v="1026701428160"/>
    <s v="6730004954"/>
    <s v="Стоматологическая практика"/>
    <n v="72092000"/>
    <n v="83338000"/>
    <n v="102971000"/>
    <n v="116909000"/>
    <n v="156015000"/>
    <n v="0.11650000000000001"/>
    <n v="0.28039999999999998"/>
    <n v="0.3422"/>
    <n v="0.32829999999999998"/>
    <n v="0.29630000000000001"/>
    <m/>
    <m/>
    <m/>
    <m/>
    <m/>
  </r>
  <r>
    <n v="3108"/>
    <s v="МРТШКА ВОЛГОДОНСК, ООО"/>
    <x v="8"/>
    <m/>
    <m/>
    <x v="88"/>
    <s v="1143668010859"/>
    <s v="3662200198"/>
    <s v="Общая врачебная практика"/>
    <n v="93157000"/>
    <n v="88039000"/>
    <n v="96471000"/>
    <n v="127065000"/>
    <n v="155981000"/>
    <n v="0.44769999999999999"/>
    <n v="0.33660000000000001"/>
    <n v="0.13469999999999999"/>
    <n v="8.0399999999999999E-2"/>
    <n v="0.21360000000000001"/>
    <n v="0.43840000000000001"/>
    <n v="0.33160000000000001"/>
    <n v="0.1245"/>
    <n v="6.0900000000000003E-2"/>
    <n v="0.1948"/>
  </r>
  <r>
    <n v="3109"/>
    <s v="КЛИНИКА МУЖСКОГО И ЖЕНСКОГО ЗДОРОВЬЯ, ООО"/>
    <x v="8"/>
    <m/>
    <m/>
    <x v="88"/>
    <s v="1117746078317"/>
    <s v="7705940775"/>
    <s v="Деятельность больничных организаций"/>
    <n v="62538000"/>
    <n v="92997000"/>
    <n v="121259000"/>
    <n v="145234000"/>
    <n v="155922000"/>
    <n v="0.10920000000000001"/>
    <n v="0.21490000000000001"/>
    <n v="0.28649999999999998"/>
    <n v="0.3075"/>
    <n v="0.18970000000000001"/>
    <m/>
    <m/>
    <m/>
    <m/>
    <m/>
  </r>
  <r>
    <n v="3110"/>
    <s v="МЕДИКОМ, ООО"/>
    <x v="8"/>
    <m/>
    <m/>
    <x v="88"/>
    <s v="1046601241510"/>
    <s v="6623018134"/>
    <s v="Общая врачебная практика"/>
    <n v="103485000"/>
    <n v="101848000"/>
    <n v="108811000"/>
    <n v="127001000"/>
    <n v="155857000"/>
    <n v="0.18970000000000001"/>
    <n v="0.19750000000000001"/>
    <n v="0.17050000000000001"/>
    <n v="0.19370000000000001"/>
    <n v="0.1479"/>
    <n v="-1.6000000000000001E-3"/>
    <n v="-6.9999999999999999E-4"/>
    <m/>
    <m/>
    <m/>
  </r>
  <r>
    <n v="3111"/>
    <s v="НАНО МЕДИЦИНА ЮГ, ООО МЦ"/>
    <x v="8"/>
    <m/>
    <m/>
    <x v="88"/>
    <s v="1162375016726"/>
    <s v="2312244768"/>
    <s v="Общая врачебная практика"/>
    <n v="56100000"/>
    <n v="38951000"/>
    <n v="70784000"/>
    <n v="96440000"/>
    <n v="155810000"/>
    <n v="-4.82E-2"/>
    <n v="-0.39119999999999999"/>
    <n v="2.8E-3"/>
    <n v="-0.12479999999999999"/>
    <n v="-0.1132"/>
    <n v="-0.15040000000000001"/>
    <n v="-0.61499999999999999"/>
    <n v="-0.14360000000000001"/>
    <n v="-0.35749999999999998"/>
    <n v="-0.1792"/>
  </r>
  <r>
    <n v="3112"/>
    <s v="ЦДБ, ООО"/>
    <x v="8"/>
    <m/>
    <m/>
    <x v="88"/>
    <s v="1167847075131"/>
    <s v="7805345346"/>
    <s v="Общая врачебная практика"/>
    <n v="46322000"/>
    <n v="59531000"/>
    <n v="93543000"/>
    <n v="127864000"/>
    <n v="155791000"/>
    <n v="9.7600000000000006E-2"/>
    <n v="9.2100000000000001E-2"/>
    <n v="7.8600000000000003E-2"/>
    <n v="4.4200000000000003E-2"/>
    <n v="2.7400000000000001E-2"/>
    <m/>
    <n v="-3.2000000000000002E-3"/>
    <m/>
    <n v="3.4000000000000002E-2"/>
    <n v="1.9800000000000002E-2"/>
  </r>
  <r>
    <n v="3113"/>
    <s v="КРЕМЕНЧУГСКАЯ 9, ООО"/>
    <x v="0"/>
    <m/>
    <s v="Стоматология"/>
    <x v="88"/>
    <s v="1167847289048"/>
    <s v="7839068281"/>
    <s v="Стоматологическая практика"/>
    <n v="94299000"/>
    <n v="124211000"/>
    <n v="126443000"/>
    <n v="144859000"/>
    <n v="155731000"/>
    <n v="0.59230000000000005"/>
    <n v="0.60360000000000003"/>
    <n v="0.5222"/>
    <n v="0.504"/>
    <n v="0.4365"/>
    <m/>
    <m/>
    <m/>
    <m/>
    <m/>
  </r>
  <r>
    <n v="3114"/>
    <s v="НЕФЕРТИТИ, ООО"/>
    <x v="8"/>
    <m/>
    <m/>
    <x v="88"/>
    <s v="1072721004190"/>
    <s v="2721146970"/>
    <s v="Общая врачебная практика"/>
    <n v="126066000"/>
    <n v="117458000"/>
    <n v="130937000"/>
    <n v="144665000"/>
    <n v="155695000"/>
    <n v="0.33810000000000001"/>
    <n v="0.27329999999999999"/>
    <n v="0.22489999999999999"/>
    <n v="0.27189999999999998"/>
    <n v="0.30309999999999998"/>
    <m/>
    <m/>
    <m/>
    <m/>
    <m/>
  </r>
  <r>
    <n v="3115"/>
    <s v="Ю КЛИНИК, ООО"/>
    <x v="8"/>
    <m/>
    <m/>
    <x v="88"/>
    <s v="1193443005139"/>
    <s v="3460075875"/>
    <s v="Специальная врачебная практика"/>
    <n v="46036000"/>
    <n v="55356000"/>
    <n v="86099000"/>
    <n v="102826000"/>
    <n v="155673000"/>
    <n v="9.2100000000000001E-2"/>
    <n v="0.14499999999999999"/>
    <n v="0.13539999999999999"/>
    <n v="0.13059999999999999"/>
    <n v="0.29160000000000003"/>
    <n v="-6.8999999999999999E-3"/>
    <n v="-1.09E-2"/>
    <n v="-4.7000000000000002E-3"/>
    <n v="-8.9999999999999993E-3"/>
    <n v="0.23760000000000001"/>
  </r>
  <r>
    <n v="3116"/>
    <s v="АВТОМЕДТРАНС, ООО"/>
    <x v="8"/>
    <m/>
    <m/>
    <x v="88"/>
    <s v="1147748134841"/>
    <s v="7701067743"/>
    <s v="Деятельность в области медицины прочая, не включенная в другие группировки"/>
    <n v="107943000"/>
    <n v="106603000"/>
    <n v="113372000"/>
    <n v="118058000"/>
    <n v="155625000"/>
    <n v="2.6700000000000002E-2"/>
    <n v="1.1599999999999999E-2"/>
    <n v="1.6500000000000001E-2"/>
    <n v="5.9700000000000003E-2"/>
    <n v="0.25040000000000001"/>
    <m/>
    <n v="-2.9999999999999997E-4"/>
    <n v="-4.7000000000000002E-3"/>
    <n v="-1.4500000000000001E-2"/>
    <n v="0.2261"/>
  </r>
  <r>
    <n v="3117"/>
    <s v="КУРОРТЫ ОСЕТИИ, ООО СКО"/>
    <x v="6"/>
    <m/>
    <m/>
    <x v="88"/>
    <s v="1021500582443"/>
    <s v="1501027679"/>
    <s v="Деятельность санаторно-курортных организаций"/>
    <n v="66253000"/>
    <n v="138202000"/>
    <n v="126866000"/>
    <n v="181767000"/>
    <n v="155602000"/>
    <n v="-9.7000000000000003E-2"/>
    <n v="5.21E-2"/>
    <n v="4.5999999999999999E-3"/>
    <n v="8.1900000000000001E-2"/>
    <n v="1.66E-2"/>
    <n v="3.8999999999999998E-3"/>
    <n v="5.21E-2"/>
    <n v="4.5999999999999999E-3"/>
    <n v="8.1900000000000001E-2"/>
    <n v="1.66E-2"/>
  </r>
  <r>
    <n v="3118"/>
    <s v="МЕГА ДЕНТ, ООО"/>
    <x v="0"/>
    <m/>
    <s v="Стоматология"/>
    <x v="88"/>
    <s v="1034800040110"/>
    <s v="4807005163"/>
    <s v="Стоматологическая практика"/>
    <n v="108665000"/>
    <n v="119209000"/>
    <n v="137555000"/>
    <n v="146413000"/>
    <n v="155553000"/>
    <n v="9.3100000000000002E-2"/>
    <n v="0.17780000000000001"/>
    <n v="0.19589999999999999"/>
    <n v="-4.41E-2"/>
    <n v="3.39E-2"/>
    <n v="-6.9999999999999999E-4"/>
    <m/>
    <m/>
    <m/>
    <m/>
  </r>
  <r>
    <n v="3119"/>
    <s v="МРКТ, ООО"/>
    <x v="8"/>
    <m/>
    <m/>
    <x v="88"/>
    <s v="1146229000774"/>
    <s v="6229071563"/>
    <s v="Деятельность больничных организаций"/>
    <n v="65093000"/>
    <n v="60701000"/>
    <n v="79188000"/>
    <n v="106280000"/>
    <n v="155529000"/>
    <n v="3.8300000000000001E-2"/>
    <n v="1.18E-2"/>
    <n v="1.8700000000000001E-2"/>
    <n v="2.3E-3"/>
    <n v="0.14419999999999999"/>
    <m/>
    <m/>
    <m/>
    <m/>
    <m/>
  </r>
  <r>
    <n v="3120"/>
    <s v="ДЕНТАЛ-СЕРВИС БЕРДСК, ООО"/>
    <x v="0"/>
    <m/>
    <s v="Стоматология"/>
    <x v="88"/>
    <s v="1095445000859"/>
    <s v="5445259575"/>
    <s v="Стоматологическая практика"/>
    <n v="79429000"/>
    <n v="82428000"/>
    <n v="109984000"/>
    <n v="124649000"/>
    <n v="155451000"/>
    <n v="1.2500000000000001E-2"/>
    <n v="9.4000000000000004E-3"/>
    <n v="7.8899999999999998E-2"/>
    <n v="4.1200000000000001E-2"/>
    <n v="4.9299999999999997E-2"/>
    <n v="0.1135"/>
    <m/>
    <m/>
    <m/>
    <m/>
  </r>
  <r>
    <n v="3121"/>
    <s v="КЛИНИКА ЭЛИТА, ООО"/>
    <x v="0"/>
    <m/>
    <s v="Стоматология"/>
    <x v="88"/>
    <s v="1115543028688"/>
    <s v="5504227225"/>
    <s v="Стоматологическая практика"/>
    <n v="105692000"/>
    <n v="125568000"/>
    <n v="139317000"/>
    <n v="144098000"/>
    <n v="155398000"/>
    <n v="0.1231"/>
    <n v="0.2147"/>
    <n v="0.28439999999999999"/>
    <n v="0.23569999999999999"/>
    <n v="0.26079999999999998"/>
    <m/>
    <m/>
    <m/>
    <m/>
    <m/>
  </r>
  <r>
    <n v="3122"/>
    <s v="САНАТОРИЙ УЗБЕКИСТАН, ЧАСТНОЕ УЧРЕЖДЕНИЕ"/>
    <x v="6"/>
    <m/>
    <m/>
    <x v="88"/>
    <s v="1159102057212"/>
    <s v="9103067758"/>
    <s v="Деятельность санаторно-курортных организаций"/>
    <n v="15625000"/>
    <n v="13568000"/>
    <n v="13342000"/>
    <n v="81869000"/>
    <n v="155392000"/>
    <n v="-1.2999999999999999E-3"/>
    <n v="-0.1265"/>
    <n v="-1.0747"/>
    <n v="-2.75E-2"/>
    <n v="-3.0599999999999999E-2"/>
    <n v="2.18E-2"/>
    <n v="-0.1011"/>
    <n v="-0.94940000000000002"/>
    <n v="-5.2999999999999999E-2"/>
    <n v="-5.21E-2"/>
  </r>
  <r>
    <n v="3123"/>
    <s v="СТОМАТОЛОГИЧЕСКАЯ КЛИНИКА ПРИОР-М, ООО"/>
    <x v="0"/>
    <m/>
    <s v="Стоматология"/>
    <x v="88"/>
    <s v="1146658015085"/>
    <s v="6658461330"/>
    <s v="Стоматологическая практика"/>
    <n v="100229000"/>
    <n v="129501000"/>
    <n v="127223000"/>
    <n v="138705000"/>
    <n v="155343000"/>
    <n v="0.36"/>
    <n v="0.33310000000000001"/>
    <n v="0.3427"/>
    <n v="0.32950000000000002"/>
    <n v="0.26079999999999998"/>
    <m/>
    <m/>
    <m/>
    <m/>
    <m/>
  </r>
  <r>
    <n v="3124"/>
    <s v="РЖД-МЕДИЦИНА Г.БУЙ, ЧУЗ"/>
    <x v="7"/>
    <m/>
    <m/>
    <x v="88"/>
    <s v="1044425960996"/>
    <s v="4402006338"/>
    <s v="Деятельность больничных организаций"/>
    <n v="51018000"/>
    <n v="59954000"/>
    <n v="64015000"/>
    <n v="130699000"/>
    <n v="155323000"/>
    <n v="5.1000000000000004E-3"/>
    <n v="2.2800000000000001E-2"/>
    <n v="-4.6899999999999997E-2"/>
    <n v="-1.2999999999999999E-2"/>
    <n v="-0.02"/>
    <m/>
    <m/>
    <m/>
    <m/>
    <m/>
  </r>
  <r>
    <n v="3125"/>
    <s v="НАРКОМЕД ПЛЮС, ООО МЦ"/>
    <x v="8"/>
    <m/>
    <m/>
    <x v="88"/>
    <s v="1197456015822"/>
    <s v="7451440871"/>
    <s v="Общая врачебная практика"/>
    <n v="73250000"/>
    <n v="99194000"/>
    <n v="116369000"/>
    <n v="131613000"/>
    <n v="155299000"/>
    <n v="0.18740000000000001"/>
    <n v="0.14080000000000001"/>
    <n v="0.2112"/>
    <n v="7.9799999999999996E-2"/>
    <n v="0.1434"/>
    <n v="0.185"/>
    <n v="0.1386"/>
    <n v="0.1961"/>
    <n v="2.2100000000000002E-2"/>
    <n v="-2.8899999999999999E-2"/>
  </r>
  <r>
    <n v="3126"/>
    <s v="СТОМАТОЛОГИЯ КАЛИНИНГРАД, ООО"/>
    <x v="0"/>
    <m/>
    <s v="Стоматология"/>
    <x v="88"/>
    <s v="1243900015237"/>
    <s v="3900034752"/>
    <s v="Стоматологическая практика"/>
    <m/>
    <m/>
    <m/>
    <m/>
    <n v="155295000"/>
    <m/>
    <m/>
    <m/>
    <m/>
    <n v="-3.4099999999999998E-2"/>
    <m/>
    <m/>
    <m/>
    <m/>
    <n v="-1.0800000000000001E-2"/>
  </r>
  <r>
    <n v="3127"/>
    <s v="УСПЕХ, ООО"/>
    <x v="0"/>
    <m/>
    <s v="Стоматология"/>
    <x v="88"/>
    <s v="1163850088973"/>
    <s v="3808196783"/>
    <s v="Стоматологическая практика"/>
    <n v="18273000"/>
    <n v="27393000"/>
    <n v="47269000"/>
    <n v="110891000"/>
    <n v="155288000"/>
    <n v="-8.9700000000000002E-2"/>
    <n v="3.8300000000000001E-2"/>
    <n v="0.16039999999999999"/>
    <n v="0.25840000000000002"/>
    <n v="6.83E-2"/>
    <m/>
    <n v="-1.5E-3"/>
    <n v="-1.5E-3"/>
    <m/>
    <m/>
  </r>
  <r>
    <n v="3128"/>
    <s v="БЕСТ КЛИНИК, ООО"/>
    <x v="8"/>
    <m/>
    <m/>
    <x v="88"/>
    <s v="1152311015438"/>
    <s v="2311199270"/>
    <s v="Деятельность больничных организаций"/>
    <n v="72043000"/>
    <n v="91383000"/>
    <n v="113080000"/>
    <n v="140553000"/>
    <n v="155286000"/>
    <n v="9.2999999999999999E-2"/>
    <n v="0.15"/>
    <n v="0.16159999999999999"/>
    <n v="0.106"/>
    <n v="9.2600000000000002E-2"/>
    <m/>
    <m/>
    <m/>
    <m/>
    <m/>
  </r>
  <r>
    <n v="3129"/>
    <s v="МИА ЛИГОВСКИЙ, ООО"/>
    <x v="0"/>
    <m/>
    <s v="Стоматология"/>
    <x v="88"/>
    <s v="1257800067733"/>
    <s v="7840120313"/>
    <s v="Стоматологическая практика"/>
    <m/>
    <m/>
    <m/>
    <m/>
    <n v="155210000"/>
    <m/>
    <m/>
    <m/>
    <m/>
    <n v="0.495"/>
    <m/>
    <m/>
    <m/>
    <m/>
    <n v="-8.0000000000000004E-4"/>
  </r>
  <r>
    <n v="3130"/>
    <s v="НАДЖА-МЕД, ООО МЦ"/>
    <x v="8"/>
    <m/>
    <m/>
    <x v="88"/>
    <s v="1138602012537"/>
    <s v="8602206902"/>
    <s v="Деятельность больничных организаций"/>
    <n v="74520000"/>
    <n v="94267000"/>
    <n v="134009000"/>
    <n v="137039000"/>
    <n v="155154000"/>
    <n v="0.1492"/>
    <n v="4.5999999999999999E-2"/>
    <n v="3.4700000000000002E-2"/>
    <n v="3.15E-2"/>
    <n v="3.9300000000000002E-2"/>
    <n v="-1.8E-3"/>
    <n v="-1E-4"/>
    <n v="-1.6999999999999999E-3"/>
    <n v="-3.8999999999999998E-3"/>
    <n v="-5.0000000000000001E-3"/>
  </r>
  <r>
    <n v="3131"/>
    <s v="СТОМАТОЛОГИЯ НА ЧУЙКОВА, ООО"/>
    <x v="0"/>
    <m/>
    <s v="Стоматология"/>
    <x v="88"/>
    <s v="1081690066809"/>
    <s v="1657079954"/>
    <s v="Стоматологическая практика"/>
    <n v="98409000"/>
    <n v="112991000"/>
    <n v="122870000"/>
    <n v="125830000"/>
    <n v="155086000"/>
    <n v="7.2800000000000004E-2"/>
    <n v="6.9000000000000006E-2"/>
    <n v="4.7600000000000003E-2"/>
    <n v="-1.8100000000000002E-2"/>
    <n v="1.34E-2"/>
    <n v="3.9399999999999998E-2"/>
    <n v="1E-3"/>
    <n v="2.1999999999999999E-2"/>
    <n v="-3.8199999999999998E-2"/>
    <m/>
  </r>
  <r>
    <n v="3132"/>
    <s v="АЛЬЯНС, ООО"/>
    <x v="0"/>
    <m/>
    <s v="Стоматология"/>
    <x v="88"/>
    <s v="1112468048252"/>
    <s v="2466242908"/>
    <s v="Стоматологическая практика"/>
    <n v="38777000"/>
    <n v="131770000"/>
    <n v="148944000"/>
    <n v="179665000"/>
    <n v="155040000"/>
    <n v="0.1162"/>
    <n v="8.8700000000000001E-2"/>
    <n v="0.1203"/>
    <n v="9.1000000000000004E-3"/>
    <n v="-0.1065"/>
    <m/>
    <n v="-2.0000000000000001E-4"/>
    <n v="-4.0000000000000002E-4"/>
    <m/>
    <m/>
  </r>
  <r>
    <n v="3133"/>
    <s v="КРОМА, ООО"/>
    <x v="0"/>
    <m/>
    <s v="Стоматология"/>
    <x v="88"/>
    <s v="1027808867712"/>
    <s v="7818009535"/>
    <s v="Стоматологическая практика"/>
    <n v="66967000"/>
    <n v="97229000"/>
    <n v="118542000"/>
    <n v="146246000"/>
    <n v="154954000"/>
    <n v="0.27029999999999998"/>
    <n v="0.28510000000000002"/>
    <n v="0.36130000000000001"/>
    <n v="0.34689999999999999"/>
    <n v="0.38800000000000001"/>
    <m/>
    <n v="-1.1999999999999999E-3"/>
    <m/>
    <m/>
    <m/>
  </r>
  <r>
    <n v="3134"/>
    <s v="ЕВРОМЕД, ООО"/>
    <x v="0"/>
    <m/>
    <s v="Стоматология"/>
    <x v="88"/>
    <s v="1081102002486"/>
    <s v="1102059358"/>
    <s v="Стоматологическая практика"/>
    <n v="87974000"/>
    <n v="113042000"/>
    <n v="117869000"/>
    <n v="148326000"/>
    <n v="154946000"/>
    <n v="0.11650000000000001"/>
    <n v="0.15620000000000001"/>
    <n v="0.25459999999999999"/>
    <n v="0.30170000000000002"/>
    <n v="0.2462"/>
    <m/>
    <n v="-4.0000000000000002E-4"/>
    <m/>
    <m/>
    <m/>
  </r>
  <r>
    <n v="3135"/>
    <s v="МЕДЛАБ ЭКСПРЕСС, ООО"/>
    <x v="8"/>
    <m/>
    <m/>
    <x v="88"/>
    <s v="1101841004099"/>
    <s v="1841012006"/>
    <s v="Деятельность в области медицины прочая, не включенная в другие группировки"/>
    <n v="311180000"/>
    <n v="229754000"/>
    <n v="124301000"/>
    <n v="144694000"/>
    <n v="154904000"/>
    <n v="0.28320000000000001"/>
    <n v="0.21940000000000001"/>
    <n v="-1.1000000000000001E-3"/>
    <n v="9.1999999999999998E-3"/>
    <n v="6.8699999999999997E-2"/>
    <n v="0.2732"/>
    <n v="0.22420000000000001"/>
    <n v="-4.3E-3"/>
    <n v="-1.37E-2"/>
    <n v="-2.6100000000000002E-2"/>
  </r>
  <r>
    <n v="3136"/>
    <s v="ОЛМЕД-С, ООО"/>
    <x v="8"/>
    <m/>
    <m/>
    <x v="88"/>
    <s v="1136680000588"/>
    <s v="6680002331"/>
    <s v="Деятельность больничных организаций"/>
    <n v="84487000"/>
    <n v="97021000"/>
    <n v="110595000"/>
    <n v="123634000"/>
    <n v="154843000"/>
    <n v="-2.3E-2"/>
    <n v="3.85E-2"/>
    <n v="0.1008"/>
    <n v="7.9200000000000007E-2"/>
    <n v="6.4500000000000002E-2"/>
    <m/>
    <m/>
    <m/>
    <m/>
    <m/>
  </r>
  <r>
    <n v="3137"/>
    <s v="ЕВРОСТОМ +, ООО"/>
    <x v="0"/>
    <m/>
    <s v="Стоматология"/>
    <x v="88"/>
    <s v="1061435064492"/>
    <s v="1435179651"/>
    <s v="Стоматологическая практика"/>
    <n v="96141000"/>
    <n v="89903000"/>
    <n v="110538000"/>
    <n v="120171000"/>
    <n v="154767000"/>
    <n v="0.1452"/>
    <n v="2.06E-2"/>
    <n v="8.8200000000000001E-2"/>
    <n v="0.28920000000000001"/>
    <n v="0.13569999999999999"/>
    <m/>
    <m/>
    <m/>
    <m/>
    <n v="-5.0000000000000001E-4"/>
  </r>
  <r>
    <n v="3138"/>
    <s v="ПЕРСОНА, ООО СК"/>
    <x v="0"/>
    <m/>
    <s v="Стоматология"/>
    <x v="88"/>
    <s v="1056601987287"/>
    <s v="6632021782"/>
    <s v="Стоматологическая практика"/>
    <n v="99487000"/>
    <n v="99963000"/>
    <n v="112670000"/>
    <n v="137719000"/>
    <n v="154723000"/>
    <n v="6.5500000000000003E-2"/>
    <n v="7.3599999999999999E-2"/>
    <n v="4.82E-2"/>
    <n v="9.7799999999999998E-2"/>
    <n v="8.6599999999999996E-2"/>
    <n v="6.1199999999999997E-2"/>
    <n v="6.8699999999999997E-2"/>
    <n v="3.7699999999999997E-2"/>
    <m/>
    <m/>
  </r>
  <r>
    <n v="3139"/>
    <s v="АРХКОМ, ООО"/>
    <x v="0"/>
    <m/>
    <s v="Стоматология"/>
    <x v="88"/>
    <s v="1032900008690"/>
    <s v="2901112056"/>
    <s v="Стоматологическая практика"/>
    <n v="125258000"/>
    <n v="126821000"/>
    <n v="149165000"/>
    <n v="155452000"/>
    <n v="154710000"/>
    <n v="0.36649999999999999"/>
    <n v="0.33889999999999998"/>
    <n v="0.28720000000000001"/>
    <n v="0.26140000000000002"/>
    <n v="0.27810000000000001"/>
    <m/>
    <m/>
    <m/>
    <m/>
    <m/>
  </r>
  <r>
    <n v="3140"/>
    <s v="МЕДЦЕНТР НОРИС, ООО"/>
    <x v="8"/>
    <m/>
    <m/>
    <x v="88"/>
    <s v="1090268001670"/>
    <s v="0268051739"/>
    <s v="Деятельность больничных организаций"/>
    <n v="101323000"/>
    <n v="102536000"/>
    <n v="131329000"/>
    <n v="158519000"/>
    <n v="154689000"/>
    <n v="0.10630000000000001"/>
    <n v="0.1479"/>
    <n v="4.8999999999999998E-3"/>
    <n v="0.106"/>
    <n v="-0.32079999999999997"/>
    <n v="0.18240000000000001"/>
    <n v="0.1062"/>
    <n v="6.4999999999999997E-3"/>
    <n v="8.2799999999999999E-2"/>
    <n v="-0.33179999999999998"/>
  </r>
  <r>
    <n v="3141"/>
    <s v="ЗДОРОВЬЕ КУБАНИ, ООО"/>
    <x v="8"/>
    <m/>
    <m/>
    <x v="88"/>
    <s v="1112311001703"/>
    <s v="2311132839"/>
    <s v="Деятельность больничных организаций"/>
    <n v="48701000"/>
    <n v="88208000"/>
    <n v="98309000"/>
    <n v="126888000"/>
    <n v="154640000"/>
    <n v="0.30430000000000001"/>
    <n v="0.24099999999999999"/>
    <n v="0.17630000000000001"/>
    <n v="0.41489999999999999"/>
    <n v="0.39050000000000001"/>
    <n v="-0.1318"/>
    <n v="-0.12970000000000001"/>
    <n v="-9.01E-2"/>
    <n v="-9.2200000000000004E-2"/>
    <n v="-9.98E-2"/>
  </r>
  <r>
    <n v="3142"/>
    <s v="СМОТРИ КИРОВ, ООО"/>
    <x v="8"/>
    <m/>
    <m/>
    <x v="88"/>
    <s v="1204300008098"/>
    <s v="4345504743"/>
    <s v="Деятельность больничных организаций"/>
    <n v="132621000"/>
    <n v="166941000"/>
    <n v="164793000"/>
    <n v="159334000"/>
    <n v="154618000"/>
    <n v="0.47589999999999999"/>
    <n v="0.37669999999999998"/>
    <n v="0.2082"/>
    <n v="0.2112"/>
    <n v="0.16800000000000001"/>
    <m/>
    <m/>
    <m/>
    <m/>
    <m/>
  </r>
  <r>
    <n v="3143"/>
    <s v="ЦТА И КПМ, ООО"/>
    <x v="8"/>
    <m/>
    <m/>
    <x v="88"/>
    <s v="1027708006787"/>
    <s v="7708203811"/>
    <s v="Общая врачебная практика"/>
    <n v="186146000"/>
    <n v="175088000"/>
    <n v="128843000"/>
    <n v="140377000"/>
    <n v="154490000"/>
    <n v="6.1499999999999999E-2"/>
    <n v="8.3599999999999994E-2"/>
    <n v="0.12690000000000001"/>
    <n v="0.105"/>
    <n v="9.74E-2"/>
    <n v="4.9200000000000001E-2"/>
    <n v="7.17E-2"/>
    <n v="0.1091"/>
    <n v="8.8900000000000007E-2"/>
    <n v="8.6099999999999996E-2"/>
  </r>
  <r>
    <n v="3144"/>
    <s v="ДОКТОР ДЕНТ-ЛЮКС, ООО"/>
    <x v="0"/>
    <m/>
    <s v="Стоматология"/>
    <x v="88"/>
    <s v="1023900768693"/>
    <s v="3905043197"/>
    <s v="Стоматологическая практика"/>
    <n v="107733000"/>
    <n v="112056000"/>
    <n v="132064000"/>
    <n v="151718000"/>
    <n v="154418000"/>
    <n v="0.47849999999999998"/>
    <n v="0.35070000000000001"/>
    <n v="0.35049999999999998"/>
    <n v="0.19020000000000001"/>
    <n v="0.1804"/>
    <m/>
    <m/>
    <m/>
    <m/>
    <m/>
  </r>
  <r>
    <n v="3145"/>
    <s v="ВОСТОК ЗАПАД, ООО"/>
    <x v="8"/>
    <m/>
    <m/>
    <x v="88"/>
    <s v="1157746312360"/>
    <s v="7729456387"/>
    <s v="Деятельность больничных организаций"/>
    <n v="21971000"/>
    <n v="56914000"/>
    <n v="65869000"/>
    <n v="119615000"/>
    <n v="154390000"/>
    <n v="0.1668"/>
    <n v="9.6299999999999997E-2"/>
    <n v="1.7100000000000001E-2"/>
    <n v="3.9800000000000002E-2"/>
    <n v="1.9199999999999998E-2"/>
    <m/>
    <m/>
    <m/>
    <m/>
    <m/>
  </r>
  <r>
    <n v="3146"/>
    <s v="ГОРОДСКАЯ ПОЛИКЛИНИКА, ООО"/>
    <x v="8"/>
    <m/>
    <m/>
    <x v="88"/>
    <s v="1157154000167"/>
    <s v="7116147164"/>
    <s v="Общая врачебная практика"/>
    <n v="107733000"/>
    <n v="124389000"/>
    <n v="128365000"/>
    <n v="131574000"/>
    <n v="154330000"/>
    <n v="0.13539999999999999"/>
    <n v="0.17119999999999999"/>
    <n v="0.18790000000000001"/>
    <n v="0.16850000000000001"/>
    <n v="0.16059999999999999"/>
    <n v="0.1341"/>
    <n v="0.16639999999999999"/>
    <n v="0.18340000000000001"/>
    <n v="0.16370000000000001"/>
    <n v="0.15579999999999999"/>
  </r>
  <r>
    <n v="3147"/>
    <s v="КРЫМСКИЙ ГОСТЬ, ООО"/>
    <x v="6"/>
    <m/>
    <m/>
    <x v="88"/>
    <s v="1159102111266"/>
    <s v="9102191745"/>
    <s v="Деятельность санаторно-курортных организаций"/>
    <n v="151771000"/>
    <n v="59029000"/>
    <n v="161199000"/>
    <n v="86700000"/>
    <n v="154322000"/>
    <n v="6.9099999999999995E-2"/>
    <n v="8.3799999999999999E-2"/>
    <n v="4.2299999999999997E-2"/>
    <n v="0.13900000000000001"/>
    <n v="4.8399999999999999E-2"/>
    <m/>
    <m/>
    <m/>
    <m/>
    <m/>
  </r>
  <r>
    <n v="3148"/>
    <s v="ПРЕМЬЕР ПЛЮС, ООО МЦ"/>
    <x v="0"/>
    <m/>
    <s v="Стоматология"/>
    <x v="88"/>
    <s v="1147746292242"/>
    <s v="7733874348"/>
    <s v="Стоматологическая практика"/>
    <n v="76357000"/>
    <n v="110186000"/>
    <n v="120791000"/>
    <n v="145920000"/>
    <n v="154302000"/>
    <n v="0.42759999999999998"/>
    <n v="0.50529999999999997"/>
    <n v="0.37669999999999998"/>
    <n v="0.30609999999999998"/>
    <n v="0.28420000000000001"/>
    <m/>
    <m/>
    <m/>
    <m/>
    <m/>
  </r>
  <r>
    <n v="3149"/>
    <s v="КАГГРУПП, ООО"/>
    <x v="0"/>
    <m/>
    <s v="Стоматология"/>
    <x v="88"/>
    <s v="1237700640781"/>
    <s v="9727048185"/>
    <s v="Стоматологическая практика"/>
    <m/>
    <m/>
    <m/>
    <n v="3000"/>
    <n v="154272000"/>
    <m/>
    <m/>
    <m/>
    <n v="1"/>
    <n v="3.09E-2"/>
    <m/>
    <m/>
    <m/>
    <m/>
    <m/>
  </r>
  <r>
    <n v="3150"/>
    <s v="ППМО, ООО"/>
    <x v="8"/>
    <m/>
    <m/>
    <x v="88"/>
    <s v="1118602011131"/>
    <s v="8602185787"/>
    <s v="Общая врачебная практика"/>
    <n v="181093000"/>
    <n v="147504000"/>
    <n v="148628000"/>
    <n v="260989000"/>
    <n v="154231000"/>
    <n v="0.1043"/>
    <n v="9.7100000000000006E-2"/>
    <n v="0.14130000000000001"/>
    <n v="0.27239999999999998"/>
    <n v="2.07E-2"/>
    <n v="7.7899999999999997E-2"/>
    <n v="6.1800000000000001E-2"/>
    <n v="8.7599999999999997E-2"/>
    <n v="0.25480000000000003"/>
    <n v="-2.3099999999999999E-2"/>
  </r>
  <r>
    <n v="3151"/>
    <s v="ПАНАЦЕЯ, ООО"/>
    <x v="8"/>
    <m/>
    <m/>
    <x v="88"/>
    <s v="1097328002749"/>
    <s v="7328057152"/>
    <s v="Общая врачебная практика"/>
    <n v="106662000"/>
    <n v="102226000"/>
    <n v="106056000"/>
    <n v="121426000"/>
    <n v="154229000"/>
    <n v="7.46E-2"/>
    <n v="2.6800000000000001E-2"/>
    <n v="2.98E-2"/>
    <n v="3.4599999999999999E-2"/>
    <n v="4.8599999999999997E-2"/>
    <m/>
    <m/>
    <m/>
    <m/>
    <m/>
  </r>
  <r>
    <n v="3152"/>
    <s v="ЭКСКЛЮЗИВ ДЕНТ ПЛЮС, ООО"/>
    <x v="0"/>
    <m/>
    <s v="Стоматология"/>
    <x v="88"/>
    <s v="1051641056763"/>
    <s v="1660081142"/>
    <s v="Стоматологическая практика"/>
    <n v="114277000"/>
    <n v="114080000"/>
    <n v="124170000"/>
    <n v="139095000"/>
    <n v="154227000"/>
    <n v="0.1255"/>
    <n v="6.4000000000000001E-2"/>
    <n v="7.9200000000000007E-2"/>
    <n v="5.2499999999999998E-2"/>
    <n v="-3.7100000000000001E-2"/>
    <m/>
    <m/>
    <m/>
    <m/>
    <m/>
  </r>
  <r>
    <n v="3153"/>
    <s v="ЕВРОМЕДЦЕНТР, ООО"/>
    <x v="8"/>
    <m/>
    <m/>
    <x v="88"/>
    <s v="1120411005406"/>
    <s v="0411162110"/>
    <s v="Деятельность больничных организаций"/>
    <n v="92834000"/>
    <n v="100726000"/>
    <n v="127997000"/>
    <n v="155185000"/>
    <n v="154206000"/>
    <n v="0.11559999999999999"/>
    <n v="0.2286"/>
    <n v="0.1421"/>
    <n v="0.1928"/>
    <n v="0.17230000000000001"/>
    <m/>
    <m/>
    <m/>
    <m/>
    <m/>
  </r>
  <r>
    <n v="3154"/>
    <s v="МЕТЕЛИЦА-ДЕНТ, ООО"/>
    <x v="0"/>
    <m/>
    <s v="Стоматология"/>
    <x v="88"/>
    <s v="1137847430335"/>
    <s v="7811564603"/>
    <s v="Стоматологическая практика"/>
    <n v="95128000"/>
    <n v="106654000"/>
    <n v="115349000"/>
    <n v="150176000"/>
    <n v="154165000"/>
    <n v="0.1721"/>
    <n v="-5.2900000000000003E-2"/>
    <n v="3.5999999999999997E-2"/>
    <n v="0.12859999999999999"/>
    <n v="7.0400000000000004E-2"/>
    <m/>
    <m/>
    <m/>
    <m/>
    <m/>
  </r>
  <r>
    <n v="3155"/>
    <s v="НОВОДЕНТА+, ООО"/>
    <x v="0"/>
    <m/>
    <s v="Стоматология"/>
    <x v="88"/>
    <s v="1047796371479"/>
    <s v="7728514082"/>
    <s v="Стоматологическая практика"/>
    <n v="81880000"/>
    <n v="100362000"/>
    <n v="111455000"/>
    <n v="140969000"/>
    <n v="154101000"/>
    <n v="0.27039999999999997"/>
    <n v="0.25219999999999998"/>
    <n v="0.2273"/>
    <n v="0.30130000000000001"/>
    <n v="0.1236"/>
    <n v="0.29360000000000003"/>
    <n v="0.2374"/>
    <n v="0.218"/>
    <n v="0.2858"/>
    <n v="4.36E-2"/>
  </r>
  <r>
    <n v="3156"/>
    <s v="МЕДГАРД-УЛЬЯНОВСК, ООО"/>
    <x v="8"/>
    <m/>
    <m/>
    <x v="88"/>
    <s v="1027301176209"/>
    <s v="7325033932"/>
    <s v="Деятельность больничных организаций"/>
    <n v="91286000"/>
    <n v="104121000"/>
    <n v="122656000"/>
    <n v="138503000"/>
    <n v="154024000"/>
    <n v="1.26E-2"/>
    <n v="4.2200000000000001E-2"/>
    <n v="8.4500000000000006E-2"/>
    <n v="3.8100000000000002E-2"/>
    <n v="5.5E-2"/>
    <n v="9.3700000000000006E-2"/>
    <n v="-2.8999999999999998E-3"/>
    <n v="3.0700000000000002E-2"/>
    <n v="-1.9E-2"/>
    <n v="-9.6299999999999997E-2"/>
  </r>
  <r>
    <n v="3157"/>
    <s v="ПРИАЗОВЬЕ, ООО"/>
    <x v="6"/>
    <m/>
    <m/>
    <x v="88"/>
    <s v="1026602349707"/>
    <s v="6658016177"/>
    <s v="Деятельность санаторно-курортных организаций"/>
    <n v="92112000"/>
    <n v="118634000"/>
    <n v="168431000"/>
    <n v="172942000"/>
    <n v="154021000"/>
    <n v="-0.16220000000000001"/>
    <n v="-0.35880000000000001"/>
    <n v="5.7999999999999996E-3"/>
    <n v="0.1171"/>
    <n v="-2.2100000000000002E-2"/>
    <n v="-0.2041"/>
    <n v="-0.45179999999999998"/>
    <n v="-6.7699999999999996E-2"/>
    <n v="4.6699999999999998E-2"/>
    <n v="-6.3500000000000001E-2"/>
  </r>
  <r>
    <n v="3158"/>
    <s v="ЦЛД, ООО"/>
    <x v="8"/>
    <m/>
    <m/>
    <x v="88"/>
    <s v="1200500013845"/>
    <s v="0572027240"/>
    <s v="Деятельность в области медицины прочая"/>
    <m/>
    <n v="21837000"/>
    <n v="10667000"/>
    <n v="104206000"/>
    <n v="153998000"/>
    <m/>
    <n v="-0.1096"/>
    <n v="1"/>
    <n v="1"/>
    <n v="2.3800000000000002E-2"/>
    <m/>
    <m/>
    <m/>
    <m/>
    <m/>
  </r>
  <r>
    <n v="3159"/>
    <s v="ЛАЗЕРМЕД, ООО"/>
    <x v="8"/>
    <m/>
    <m/>
    <x v="88"/>
    <s v="1027100598051"/>
    <s v="7105024114"/>
    <s v="Деятельность больничных организаций"/>
    <n v="90068000"/>
    <n v="98469000"/>
    <n v="125696000"/>
    <n v="138107000"/>
    <n v="153972000"/>
    <n v="8.3500000000000005E-2"/>
    <n v="9.2700000000000005E-2"/>
    <n v="0.11070000000000001"/>
    <n v="0.1108"/>
    <n v="9.9199999999999997E-2"/>
    <m/>
    <m/>
    <m/>
    <m/>
    <m/>
  </r>
  <r>
    <n v="3160"/>
    <s v="ЭКСТРОДЕНТ ЦЕНТР, ООО"/>
    <x v="0"/>
    <m/>
    <s v="Стоматология"/>
    <x v="88"/>
    <s v="1115038007369"/>
    <s v="5038086983"/>
    <s v="Стоматологическая практика"/>
    <n v="107996000"/>
    <n v="100002000"/>
    <n v="94940000"/>
    <n v="115556000"/>
    <n v="153944000"/>
    <n v="0.42020000000000002"/>
    <n v="0.2021"/>
    <n v="0.33079999999999998"/>
    <n v="0.3306"/>
    <n v="0.28270000000000001"/>
    <m/>
    <m/>
    <m/>
    <m/>
    <m/>
  </r>
  <r>
    <n v="3161"/>
    <s v="НОВОМЕД-ЭМ, ООО"/>
    <x v="8"/>
    <m/>
    <m/>
    <x v="88"/>
    <s v="1131326003050"/>
    <s v="1326225788"/>
    <s v="Деятельность больничных организаций"/>
    <n v="101845000"/>
    <n v="95048000"/>
    <n v="114235000"/>
    <n v="125720000"/>
    <n v="153868000"/>
    <n v="0.24709999999999999"/>
    <n v="0.1888"/>
    <n v="0.2606"/>
    <n v="0.1918"/>
    <n v="0.19850000000000001"/>
    <m/>
    <m/>
    <m/>
    <m/>
    <m/>
  </r>
  <r>
    <n v="3162"/>
    <s v="ПУЛЬСАР, ООО"/>
    <x v="8"/>
    <m/>
    <m/>
    <x v="88"/>
    <s v="1105472000787"/>
    <s v="5446012122"/>
    <s v="Общая врачебная практика"/>
    <n v="107311000"/>
    <n v="150515000"/>
    <n v="160621000"/>
    <n v="166213000"/>
    <n v="153855000"/>
    <n v="0.23"/>
    <n v="0.20519999999999999"/>
    <n v="0.25879999999999997"/>
    <n v="8.1699999999999995E-2"/>
    <n v="1"/>
    <n v="0.2346"/>
    <m/>
    <m/>
    <m/>
    <n v="9.3700000000000006E-2"/>
  </r>
  <r>
    <n v="3163"/>
    <s v="ЭПСИЛОНДЕНТ, ООО"/>
    <x v="0"/>
    <m/>
    <s v="Стоматология"/>
    <x v="88"/>
    <s v="1167746159800"/>
    <s v="7720331714"/>
    <s v="Стоматологическая практика"/>
    <n v="61492000"/>
    <n v="53233000"/>
    <n v="84039000"/>
    <n v="111071000"/>
    <n v="153843000"/>
    <n v="9.1200000000000003E-2"/>
    <n v="6.2899999999999998E-2"/>
    <n v="0.33050000000000002"/>
    <n v="0.31879999999999997"/>
    <n v="0.29859999999999998"/>
    <n v="-7.1999999999999998E-3"/>
    <n v="-4.7999999999999996E-3"/>
    <n v="-2.3999999999999998E-3"/>
    <n v="-4.0000000000000002E-4"/>
    <m/>
  </r>
  <r>
    <n v="3164"/>
    <s v="АКАДЕМИЯ МРТ, ООО"/>
    <x v="8"/>
    <m/>
    <m/>
    <x v="88"/>
    <s v="1197847134726"/>
    <s v="7802691771"/>
    <s v="Деятельность больничных организаций"/>
    <n v="37122000"/>
    <n v="66548000"/>
    <n v="79579000"/>
    <m/>
    <n v="153776000"/>
    <n v="8.1000000000000003E-2"/>
    <n v="0.61319999999999997"/>
    <n v="0.74239999999999995"/>
    <m/>
    <n v="0.77090000000000003"/>
    <m/>
    <m/>
    <m/>
    <m/>
    <m/>
  </r>
  <r>
    <n v="3165"/>
    <s v="ОРБИТ, ООО"/>
    <x v="8"/>
    <m/>
    <m/>
    <x v="88"/>
    <s v="1196733005699"/>
    <s v="6732176638"/>
    <s v="Деятельность больничных организаций"/>
    <n v="53845000"/>
    <n v="75308000"/>
    <n v="97430000"/>
    <n v="124849000"/>
    <n v="153737000"/>
    <n v="0.53220000000000001"/>
    <n v="0.37990000000000002"/>
    <n v="0.377"/>
    <n v="0.2944"/>
    <n v="0.23899999999999999"/>
    <n v="0.51929999999999998"/>
    <n v="0.35809999999999997"/>
    <n v="0.36380000000000001"/>
    <n v="0.27410000000000001"/>
    <n v="0.1981"/>
  </r>
  <r>
    <n v="3166"/>
    <s v="МЕДКЛИНИКА, ООО"/>
    <x v="8"/>
    <m/>
    <m/>
    <x v="88"/>
    <s v="1226200004689"/>
    <s v="6234200158"/>
    <s v="Деятельность больничных организаций"/>
    <m/>
    <m/>
    <n v="45188000"/>
    <n v="96876000"/>
    <n v="153735000"/>
    <m/>
    <m/>
    <n v="0.1096"/>
    <n v="0.104"/>
    <n v="0.1137"/>
    <m/>
    <m/>
    <n v="0.10199999999999999"/>
    <n v="9.74E-2"/>
    <n v="0.1181"/>
  </r>
  <r>
    <n v="3167"/>
    <s v="СВЕЖЕЕ ДЫХАНИЕ, ООО"/>
    <x v="0"/>
    <m/>
    <s v="Стоматология"/>
    <x v="88"/>
    <s v="1067847625020"/>
    <s v="7813342846"/>
    <s v="Стоматологическая практика"/>
    <n v="149523000"/>
    <n v="179805000"/>
    <n v="161440000"/>
    <n v="159111000"/>
    <n v="153722000"/>
    <n v="0.3921"/>
    <n v="0.36480000000000001"/>
    <n v="0.35620000000000002"/>
    <n v="0.1749"/>
    <n v="0.21010000000000001"/>
    <m/>
    <m/>
    <m/>
    <m/>
    <m/>
  </r>
  <r>
    <n v="3168"/>
    <s v="ПРОФЛИДЕР, ООО"/>
    <x v="8"/>
    <m/>
    <m/>
    <x v="88"/>
    <s v="1199112011152"/>
    <s v="9102256696"/>
    <s v="Общая врачебная практика"/>
    <n v="22505000"/>
    <n v="40049000"/>
    <n v="51177000"/>
    <n v="79586000"/>
    <n v="153705000"/>
    <n v="0.3952"/>
    <n v="8.3900000000000002E-2"/>
    <n v="0.27479999999999999"/>
    <n v="0.25700000000000001"/>
    <n v="0.18679999999999999"/>
    <m/>
    <m/>
    <m/>
    <m/>
    <m/>
  </r>
  <r>
    <n v="3169"/>
    <s v="ММЦ МЕДИКАЛ ОН ГРУП-ИРКУТСК, ООО"/>
    <x v="0"/>
    <m/>
    <m/>
    <x v="88"/>
    <s v="1053811066374"/>
    <s v="3811087752"/>
    <s v="Деятельность в области здравоохранения"/>
    <n v="137285000"/>
    <n v="128219000"/>
    <n v="147835000"/>
    <n v="153703000"/>
    <n v="153677000"/>
    <n v="0.15540000000000001"/>
    <n v="0.10440000000000001"/>
    <n v="0.12280000000000001"/>
    <n v="0.1004"/>
    <n v="4.9500000000000002E-2"/>
    <n v="0.13139999999999999"/>
    <n v="8.8499999999999995E-2"/>
    <n v="0.1086"/>
    <n v="9.0700000000000003E-2"/>
    <n v="3.7600000000000001E-2"/>
  </r>
  <r>
    <n v="3170"/>
    <s v="ПРО.ЗУБЫ, ООО"/>
    <x v="0"/>
    <m/>
    <s v="Стоматология"/>
    <x v="88"/>
    <s v="1202300053889"/>
    <s v="2311310337"/>
    <s v="Стоматологическая практика"/>
    <n v="11356000"/>
    <n v="42264000"/>
    <n v="90304000"/>
    <n v="118765000"/>
    <n v="153641000"/>
    <n v="0.16969999999999999"/>
    <n v="9.3600000000000003E-2"/>
    <n v="0.15959999999999999"/>
    <n v="0.16830000000000001"/>
    <n v="0.2172"/>
    <m/>
    <m/>
    <m/>
    <m/>
    <m/>
  </r>
  <r>
    <n v="3171"/>
    <s v="ЦЕНТР ДИАГНОСТИКИ НОГИНСК, ООО"/>
    <x v="8"/>
    <m/>
    <m/>
    <x v="88"/>
    <s v="1095050007040"/>
    <s v="5050079566"/>
    <s v="Деятельность больничных организаций"/>
    <n v="79106000"/>
    <n v="85117000"/>
    <n v="107981000"/>
    <n v="120649000"/>
    <n v="153628000"/>
    <n v="0.26540000000000002"/>
    <n v="0.1913"/>
    <n v="0.21010000000000001"/>
    <n v="0.16619999999999999"/>
    <n v="6.0999999999999999E-2"/>
    <m/>
    <m/>
    <m/>
    <m/>
    <m/>
  </r>
  <r>
    <n v="3172"/>
    <s v="МАТЬ И ДИТЯ ВЛАДИВОСТОК, ООО"/>
    <x v="0"/>
    <m/>
    <m/>
    <x v="5"/>
    <s v="1175476112668"/>
    <s v="5406982340"/>
    <s v="Деятельность больничных организаций"/>
    <n v="79000000"/>
    <n v="103023000"/>
    <n v="132453000"/>
    <n v="134017000"/>
    <n v="153508000"/>
    <n v="0.27650000000000002"/>
    <n v="0.36270000000000002"/>
    <n v="0.3518"/>
    <n v="0.17119999999999999"/>
    <n v="0.1822"/>
    <n v="0.27710000000000001"/>
    <n v="0.34200000000000003"/>
    <n v="0.33489999999999998"/>
    <n v="0.1426"/>
    <n v="0.15890000000000001"/>
  </r>
  <r>
    <n v="3173"/>
    <s v="МЕДЭП-РЕГИОНЫ, ООО"/>
    <x v="8"/>
    <m/>
    <m/>
    <x v="88"/>
    <s v="1127746590806"/>
    <s v="7715930303"/>
    <s v="Общая врачебная практика"/>
    <n v="214796000"/>
    <n v="152886000"/>
    <n v="155417000"/>
    <n v="155556000"/>
    <n v="153507000"/>
    <n v="8.2699999999999996E-2"/>
    <n v="-0.10589999999999999"/>
    <n v="9.2100000000000001E-2"/>
    <n v="3.1800000000000002E-2"/>
    <n v="5.6099999999999997E-2"/>
    <n v="8.0500000000000002E-2"/>
    <n v="-6.3200000000000006E-2"/>
    <n v="7.0800000000000002E-2"/>
    <n v="9.1000000000000004E-3"/>
    <n v="1.46E-2"/>
  </r>
  <r>
    <n v="3174"/>
    <s v="ДЗИДЗАРИЯ И ГРЕКОВ БИОЧЕК, ООО"/>
    <x v="8"/>
    <m/>
    <m/>
    <x v="88"/>
    <s v="1237700399452"/>
    <s v="7730306266"/>
    <s v="Деятельность в области медицины прочая"/>
    <m/>
    <m/>
    <n v="7790000"/>
    <n v="126157000"/>
    <n v="153390000"/>
    <m/>
    <m/>
    <n v="-0.59819999999999995"/>
    <n v="0.29070000000000001"/>
    <n v="0.14249999999999999"/>
    <m/>
    <m/>
    <m/>
    <m/>
    <m/>
  </r>
  <r>
    <n v="3175"/>
    <s v="ЦСС +, ООО"/>
    <x v="0"/>
    <m/>
    <s v="Стоматология"/>
    <x v="88"/>
    <s v="1217000009137"/>
    <s v="7017487970"/>
    <s v="Стоматологическая практика"/>
    <m/>
    <n v="15333000"/>
    <n v="91610000"/>
    <n v="102131000"/>
    <n v="153386000"/>
    <m/>
    <n v="7.3300000000000004E-2"/>
    <n v="0.08"/>
    <n v="9.4899999999999998E-2"/>
    <n v="2.7300000000000001E-2"/>
    <m/>
    <m/>
    <m/>
    <m/>
    <m/>
  </r>
  <r>
    <n v="3176"/>
    <s v="ЛАХТА ДЖУНИОР, ООО"/>
    <x v="8"/>
    <m/>
    <m/>
    <x v="88"/>
    <s v="1127847136383"/>
    <s v="7814530426"/>
    <s v="Деятельность больничных организаций"/>
    <n v="102543000"/>
    <n v="125653000"/>
    <n v="122653000"/>
    <n v="139568000"/>
    <n v="153264000"/>
    <n v="6.6000000000000003E-2"/>
    <n v="3.3500000000000002E-2"/>
    <n v="-1.2500000000000001E-2"/>
    <n v="1.8700000000000001E-2"/>
    <n v="-3.73E-2"/>
    <m/>
    <m/>
    <n v="-3.3E-3"/>
    <n v="-2.3999999999999998E-3"/>
    <n v="-2.6700000000000002E-2"/>
  </r>
  <r>
    <n v="3177"/>
    <s v="КИМТ-ГРАДИЕНТ, ООО"/>
    <x v="8"/>
    <m/>
    <m/>
    <x v="88"/>
    <s v="1157746931198"/>
    <s v="9701014022"/>
    <s v="Деятельность больничных организаций"/>
    <n v="102772000"/>
    <n v="98727000"/>
    <n v="103057000"/>
    <n v="128476000"/>
    <n v="153235000"/>
    <n v="0.29599999999999999"/>
    <n v="0.15690000000000001"/>
    <n v="0.42020000000000002"/>
    <n v="0.38250000000000001"/>
    <n v="0.30220000000000002"/>
    <m/>
    <m/>
    <m/>
    <m/>
    <m/>
  </r>
  <r>
    <n v="3178"/>
    <s v="КВИНТЭСС-ККСП, ООО"/>
    <x v="0"/>
    <m/>
    <s v="Стоматология"/>
    <x v="88"/>
    <s v="1022601935817"/>
    <s v="2633004976"/>
    <s v="Стоматологическая практика"/>
    <n v="78450000"/>
    <n v="100385000"/>
    <n v="114772000"/>
    <n v="138711000"/>
    <n v="153233000"/>
    <n v="-7.6399999999999996E-2"/>
    <n v="7.4499999999999997E-2"/>
    <n v="1.5299999999999999E-2"/>
    <n v="6.3299999999999995E-2"/>
    <n v="3.7199999999999997E-2"/>
    <n v="0.1188"/>
    <n v="5.3699999999999998E-2"/>
    <n v="-1E-3"/>
    <n v="2.76E-2"/>
    <n v="2.7000000000000001E-3"/>
  </r>
  <r>
    <n v="3179"/>
    <s v="ТОМУР, ООО"/>
    <x v="0"/>
    <m/>
    <s v="Стоматология"/>
    <x v="88"/>
    <s v="1197031058696"/>
    <s v="7017461242"/>
    <s v="Стоматологическая практика"/>
    <n v="86675000"/>
    <n v="101844000"/>
    <n v="105367000"/>
    <n v="132978000"/>
    <n v="153129000"/>
    <n v="6.4600000000000005E-2"/>
    <n v="-1.5299999999999999E-2"/>
    <n v="2.3300000000000001E-2"/>
    <n v="0.1003"/>
    <n v="4.3400000000000001E-2"/>
    <n v="5.21E-2"/>
    <n v="-2.76E-2"/>
    <n v="9.9000000000000008E-3"/>
    <n v="8.72E-2"/>
    <n v="3.7100000000000001E-2"/>
  </r>
  <r>
    <n v="3180"/>
    <s v="ФАРМАСТОК, ООО"/>
    <x v="0"/>
    <m/>
    <s v="Стоматология"/>
    <x v="88"/>
    <s v="1117746747029"/>
    <s v="7735580047"/>
    <s v="Стоматологическая практика"/>
    <n v="144762000"/>
    <n v="154264000"/>
    <n v="167267000"/>
    <n v="164968000"/>
    <n v="153106000"/>
    <n v="0.1676"/>
    <n v="0.14299999999999999"/>
    <n v="0.1487"/>
    <n v="0.20230000000000001"/>
    <n v="0.24199999999999999"/>
    <m/>
    <m/>
    <n v="-8.9999999999999998E-4"/>
    <n v="-1.1999999999999999E-3"/>
    <n v="-4.0000000000000002E-4"/>
  </r>
  <r>
    <n v="3181"/>
    <s v="СТОМАТОЛОГ И Я, ООО"/>
    <x v="0"/>
    <m/>
    <s v="Стоматология"/>
    <x v="88"/>
    <s v="1163123068162"/>
    <s v="3128114409"/>
    <s v="Стоматологическая практика"/>
    <n v="42403000"/>
    <n v="56302000"/>
    <n v="83359000"/>
    <n v="125149000"/>
    <n v="153102000"/>
    <n v="6.8199999999999997E-2"/>
    <n v="0.19789999999999999"/>
    <n v="0.25409999999999999"/>
    <n v="0.26729999999999998"/>
    <n v="0.2482"/>
    <m/>
    <m/>
    <m/>
    <m/>
    <m/>
  </r>
  <r>
    <n v="3182"/>
    <s v="ПРОТОН, ООО"/>
    <x v="8"/>
    <m/>
    <m/>
    <x v="88"/>
    <s v="1194027011860"/>
    <s v="4025455078"/>
    <s v="Общая врачебная практика"/>
    <n v="53388000"/>
    <n v="64307000"/>
    <n v="100078000"/>
    <n v="126461000"/>
    <n v="153034000"/>
    <n v="-7.2599999999999998E-2"/>
    <n v="-5.3E-3"/>
    <n v="0.26960000000000001"/>
    <n v="0.34889999999999999"/>
    <n v="0.34949999999999998"/>
    <m/>
    <m/>
    <m/>
    <m/>
    <m/>
  </r>
  <r>
    <n v="3183"/>
    <s v="САНАТОРИЙ ГЕОЛОГ, ООО"/>
    <x v="6"/>
    <m/>
    <m/>
    <x v="88"/>
    <s v="1147232051625"/>
    <s v="7224054816"/>
    <s v="Деятельность санаторно-курортных организаций"/>
    <n v="56667000"/>
    <n v="91520000"/>
    <n v="116750000"/>
    <n v="137847000"/>
    <n v="152926000"/>
    <n v="-0.2656"/>
    <n v="2.5899999999999999E-2"/>
    <n v="7.6999999999999999E-2"/>
    <n v="0.12540000000000001"/>
    <n v="0.1086"/>
    <n v="-1E-4"/>
    <n v="-3.7900000000000003E-2"/>
    <n v="-2.5999999999999999E-3"/>
    <n v="-1.9400000000000001E-2"/>
    <n v="-2.1100000000000001E-2"/>
  </r>
  <r>
    <n v="3184"/>
    <s v="НИКАСТОМ, ООО"/>
    <x v="0"/>
    <m/>
    <s v="Стоматология"/>
    <x v="88"/>
    <s v="1215000021004"/>
    <s v="5040171940"/>
    <s v="Стоматологическая практика"/>
    <n v="14186000"/>
    <n v="57008000"/>
    <n v="91480000"/>
    <n v="130046000"/>
    <n v="152869000"/>
    <n v="0.29070000000000001"/>
    <n v="0.28260000000000002"/>
    <n v="0.1593"/>
    <n v="0.23180000000000001"/>
    <n v="0.2039"/>
    <m/>
    <m/>
    <m/>
    <m/>
    <m/>
  </r>
  <r>
    <n v="3185"/>
    <s v="ОЛЬШАНИКИ, ООО"/>
    <x v="6"/>
    <m/>
    <m/>
    <x v="88"/>
    <s v="1037800019036"/>
    <s v="7801079076"/>
    <s v="Деятельность санаторно-курортных организаций"/>
    <n v="64700000"/>
    <n v="95290000"/>
    <n v="113055000"/>
    <n v="138205000"/>
    <n v="152858000"/>
    <n v="-7.9500000000000001E-2"/>
    <n v="-0.3216"/>
    <n v="2.9899999999999999E-2"/>
    <n v="3.2899999999999999E-2"/>
    <n v="0.16969999999999999"/>
    <n v="-0.1759"/>
    <n v="-0.95299999999999996"/>
    <n v="-1.06E-2"/>
    <n v="-4.5999999999999999E-3"/>
    <n v="-1.9599999999999999E-2"/>
  </r>
  <r>
    <n v="3186"/>
    <s v="МЕДТЕХ, ООО"/>
    <x v="8"/>
    <m/>
    <m/>
    <x v="88"/>
    <s v="1181690040883"/>
    <s v="1658210344"/>
    <s v="Деятельность больничных организаций"/>
    <n v="69860000"/>
    <n v="99067000"/>
    <n v="120169000"/>
    <n v="140273000"/>
    <n v="152808000"/>
    <n v="4.9399999999999999E-2"/>
    <n v="0.19489999999999999"/>
    <n v="5.7500000000000002E-2"/>
    <n v="1.8599999999999998E-2"/>
    <n v="2.1499999999999998E-2"/>
    <n v="6.3399999999999998E-2"/>
    <n v="0.18179999999999999"/>
    <n v="-0.02"/>
    <n v="-2.2700000000000001E-2"/>
    <n v="-0.12970000000000001"/>
  </r>
  <r>
    <n v="3187"/>
    <s v="ГОЛДСПА, ООО"/>
    <x v="8"/>
    <m/>
    <m/>
    <x v="88"/>
    <s v="1157746348869"/>
    <s v="7743097323"/>
    <s v="Деятельность в области медицины прочая, не включенная в другие группировки"/>
    <n v="140405000"/>
    <n v="130702000"/>
    <n v="120718000"/>
    <n v="161594000"/>
    <n v="152803000"/>
    <n v="0.32840000000000003"/>
    <n v="0.23480000000000001"/>
    <n v="0.57089999999999996"/>
    <n v="0.32129999999999997"/>
    <n v="0.18110000000000001"/>
    <n v="-1.5E-3"/>
    <n v="-1.6000000000000001E-3"/>
    <n v="-1.6999999999999999E-3"/>
    <n v="-1.2999999999999999E-3"/>
    <n v="-1.4E-3"/>
  </r>
  <r>
    <n v="3188"/>
    <s v="АПОЛЛОНИЯ, ООО СТОМАТОЛОГИЧЕСКАЯ ПОЛИКЛИНИКА"/>
    <x v="0"/>
    <m/>
    <s v="Стоматология"/>
    <x v="88"/>
    <s v="1094205015464"/>
    <s v="4205183360"/>
    <s v="Стоматологическая практика"/>
    <n v="74834000"/>
    <n v="91730000"/>
    <n v="112360000"/>
    <n v="135585000"/>
    <n v="152774000"/>
    <n v="0.52490000000000003"/>
    <n v="0.53569999999999995"/>
    <n v="0.57440000000000002"/>
    <n v="0.4985"/>
    <n v="0.51290000000000002"/>
    <m/>
    <m/>
    <m/>
    <m/>
    <m/>
  </r>
  <r>
    <n v="3189"/>
    <s v="РА, ООО"/>
    <x v="0"/>
    <m/>
    <s v="Стоматология"/>
    <x v="88"/>
    <s v="1153850002900"/>
    <s v="3804052621"/>
    <s v="Стоматологическая практика"/>
    <n v="39638000"/>
    <n v="80047000"/>
    <n v="103674000"/>
    <n v="135679000"/>
    <n v="152624000"/>
    <n v="0.15290000000000001"/>
    <n v="0.16009999999999999"/>
    <n v="0.15160000000000001"/>
    <n v="0.32069999999999999"/>
    <n v="0.29820000000000002"/>
    <m/>
    <n v="-2.9999999999999997E-4"/>
    <n v="-3.0999999999999999E-3"/>
    <m/>
    <m/>
  </r>
  <r>
    <n v="3190"/>
    <s v="ЗДОРОВЬЕ, ООО"/>
    <x v="8"/>
    <m/>
    <m/>
    <x v="88"/>
    <s v="1153328003290"/>
    <s v="3328006922"/>
    <s v="Деятельность больничных организаций"/>
    <n v="60066000"/>
    <n v="74548000"/>
    <n v="101958000"/>
    <n v="134768000"/>
    <n v="152579000"/>
    <n v="8.0799999999999997E-2"/>
    <n v="6.7199999999999996E-2"/>
    <n v="0.13669999999999999"/>
    <n v="0.1157"/>
    <n v="0.1221"/>
    <n v="1.83E-2"/>
    <n v="4.8599999999999997E-2"/>
    <n v="0.1227"/>
    <n v="-1E-3"/>
    <n v="-1.6999999999999999E-3"/>
  </r>
  <r>
    <n v="3191"/>
    <s v="ЭСТЕТ, ООО"/>
    <x v="0"/>
    <m/>
    <s v="Стоматология"/>
    <x v="88"/>
    <s v="1028600969836"/>
    <s v="8603085753"/>
    <s v="Стоматологическая практика"/>
    <n v="74100000"/>
    <n v="74644000"/>
    <n v="75756000"/>
    <n v="114758000"/>
    <n v="152561000"/>
    <n v="1"/>
    <n v="0.1701"/>
    <n v="0.1077"/>
    <n v="0.2681"/>
    <n v="1.04E-2"/>
    <m/>
    <m/>
    <m/>
    <m/>
    <m/>
  </r>
  <r>
    <n v="3192"/>
    <s v="НОВАЯ ЖИЗНЬ, ООО СЕМЕЙНАЯ СТОМАТОЛОГИЯ"/>
    <x v="0"/>
    <m/>
    <s v="Стоматология"/>
    <x v="88"/>
    <s v="1087418000020"/>
    <s v="7418016746"/>
    <s v="Стоматологическая практика"/>
    <n v="30812000"/>
    <n v="62807000"/>
    <n v="84246000"/>
    <n v="117704000"/>
    <n v="152513000"/>
    <n v="0.31090000000000001"/>
    <n v="0.42070000000000002"/>
    <n v="0.2445"/>
    <n v="0.18310000000000001"/>
    <n v="0.15939999999999999"/>
    <m/>
    <m/>
    <m/>
    <m/>
    <m/>
  </r>
  <r>
    <n v="3193"/>
    <s v="АЛЕКСАНДР, ООО"/>
    <x v="0"/>
    <m/>
    <s v="Стоматология"/>
    <x v="88"/>
    <s v="1127017013188"/>
    <s v="7017305275"/>
    <s v="Стоматологическая практика"/>
    <n v="138269000"/>
    <n v="124643000"/>
    <n v="141267000"/>
    <n v="115633000"/>
    <n v="152502000"/>
    <n v="0.28249999999999997"/>
    <n v="0.17480000000000001"/>
    <n v="0.12470000000000001"/>
    <n v="4.6300000000000001E-2"/>
    <n v="0.1368"/>
    <n v="0.28249999999999997"/>
    <n v="0.17480000000000001"/>
    <n v="0.1166"/>
    <n v="2.9399999999999999E-2"/>
    <m/>
  </r>
  <r>
    <n v="3194"/>
    <s v="МАПП, ООО"/>
    <x v="8"/>
    <m/>
    <m/>
    <x v="88"/>
    <s v="1197746593440"/>
    <s v="7751170961"/>
    <s v="Деятельность в области медицины прочая"/>
    <n v="47852000"/>
    <n v="70303000"/>
    <n v="90887000"/>
    <n v="127788000"/>
    <n v="152490000"/>
    <n v="0.40100000000000002"/>
    <n v="0.30180000000000001"/>
    <n v="0.35299999999999998"/>
    <n v="0.42159999999999997"/>
    <n v="0.4375"/>
    <m/>
    <m/>
    <m/>
    <m/>
    <m/>
  </r>
  <r>
    <n v="3195"/>
    <s v="ЛДЦ МИБС-КАЗАНЬ, ООО"/>
    <x v="8"/>
    <m/>
    <m/>
    <x v="88"/>
    <s v="1081690008817"/>
    <s v="1658096857"/>
    <s v="Деятельность больничных организаций"/>
    <n v="107393000"/>
    <n v="108778000"/>
    <n v="127477000"/>
    <n v="139578000"/>
    <n v="152456000"/>
    <n v="-6.1899999999999997E-2"/>
    <n v="2.0899999999999998E-2"/>
    <n v="-1.6999999999999999E-3"/>
    <n v="-0.12889999999999999"/>
    <n v="-3.85E-2"/>
    <n v="-6.9900000000000004E-2"/>
    <n v="9.4999999999999998E-3"/>
    <n v="-9.7000000000000003E-3"/>
    <n v="-0.13589999999999999"/>
    <m/>
  </r>
  <r>
    <n v="3196"/>
    <s v="МЕДЦЕНТР, ООО"/>
    <x v="8"/>
    <m/>
    <m/>
    <x v="88"/>
    <s v="1087746625075"/>
    <s v="7731593990"/>
    <s v="Общая врачебная практика"/>
    <n v="133773000"/>
    <n v="62414000"/>
    <n v="78774000"/>
    <n v="84521000"/>
    <n v="152440000"/>
    <n v="0.1026"/>
    <n v="-0.21210000000000001"/>
    <n v="-0.39450000000000002"/>
    <n v="-0.55179999999999996"/>
    <n v="1.2800000000000001E-2"/>
    <m/>
    <m/>
    <m/>
    <m/>
    <m/>
  </r>
  <r>
    <n v="3197"/>
    <s v="ЦЕНТР ЦИФРОВОЙ СТОМАТОЛОГИИ АРТИКОН, ООО"/>
    <x v="0"/>
    <m/>
    <s v="Стоматология"/>
    <x v="88"/>
    <s v="1187746789867"/>
    <s v="7725496942"/>
    <s v="Стоматологическая практика"/>
    <n v="51276000"/>
    <n v="86670000"/>
    <n v="115051000"/>
    <n v="161821000"/>
    <n v="152376000"/>
    <n v="6.0499999999999998E-2"/>
    <n v="0.1754"/>
    <n v="0.2112"/>
    <n v="0.27329999999999999"/>
    <n v="0.21429999999999999"/>
    <n v="-5.4600000000000003E-2"/>
    <n v="-2.6599999999999999E-2"/>
    <n v="-1.89E-2"/>
    <n v="-8.0000000000000004E-4"/>
    <m/>
  </r>
  <r>
    <n v="3198"/>
    <s v="ЗДОРОВЬЕ-ГЛАВНАЯ ЦЕННОСТЬ, ООО"/>
    <x v="8"/>
    <m/>
    <m/>
    <x v="88"/>
    <s v="1206600034816"/>
    <s v="6658535510"/>
    <s v="Деятельность больничных организаций"/>
    <n v="615000"/>
    <n v="48214000"/>
    <n v="103430000"/>
    <n v="146738000"/>
    <n v="152349000"/>
    <n v="-15.422800000000001"/>
    <n v="0.17949999999999999"/>
    <n v="0.30120000000000002"/>
    <n v="7.4800000000000005E-2"/>
    <n v="0.24809999999999999"/>
    <n v="-1.2145999999999999"/>
    <n v="-2.7900000000000001E-2"/>
    <n v="-1.01E-2"/>
    <n v="-3.3E-3"/>
    <n v="-3.5000000000000001E-3"/>
  </r>
  <r>
    <n v="3199"/>
    <s v="СУАГ, ООО"/>
    <x v="0"/>
    <m/>
    <s v="Стоматология"/>
    <x v="88"/>
    <s v="1205200038317"/>
    <s v="5258149124"/>
    <s v="Стоматологическая практика"/>
    <n v="33216000"/>
    <n v="68891000"/>
    <n v="77693000"/>
    <n v="113668000"/>
    <n v="152334000"/>
    <n v="0.12759999999999999"/>
    <n v="5.6800000000000003E-2"/>
    <n v="0.18959999999999999"/>
    <n v="0.25430000000000003"/>
    <n v="0.3221"/>
    <n v="0.1142"/>
    <n v="4.5900000000000003E-2"/>
    <n v="0.18959999999999999"/>
    <n v="0.23680000000000001"/>
    <n v="0.30349999999999999"/>
  </r>
  <r>
    <n v="3200"/>
    <s v="СИНЕОС ХЕЛС РУС, ООО"/>
    <x v="8"/>
    <m/>
    <m/>
    <x v="88"/>
    <s v="1087746211244"/>
    <s v="7704678116"/>
    <s v="Деятельность в области медицины прочая, не включенная в другие группировки"/>
    <n v="872448000"/>
    <n v="981220000"/>
    <n v="793522000"/>
    <n v="692159000"/>
    <n v="152311000"/>
    <n v="5.4600000000000003E-2"/>
    <n v="6.3500000000000001E-2"/>
    <n v="5.79E-2"/>
    <n v="9.2100000000000001E-2"/>
    <n v="-0.1069"/>
    <n v="9.7999999999999997E-3"/>
    <n v="1.5599999999999999E-2"/>
    <n v="8.8400000000000006E-2"/>
    <n v="8.2199999999999995E-2"/>
    <n v="-0.75260000000000005"/>
  </r>
  <r>
    <n v="3201"/>
    <s v="ЦЕНТР ЭПИЛЕПТОЛОГИИ И НЕВРОЛОГИИ, ООО"/>
    <x v="8"/>
    <m/>
    <m/>
    <x v="88"/>
    <s v="1157746585292"/>
    <s v="7729465744"/>
    <s v="Деятельность больничных организаций"/>
    <n v="55904000"/>
    <n v="72473000"/>
    <n v="86589000"/>
    <n v="119824000"/>
    <n v="152271000"/>
    <n v="0.3836"/>
    <n v="0.45700000000000002"/>
    <n v="0.46100000000000002"/>
    <n v="0.38550000000000001"/>
    <n v="0.14480000000000001"/>
    <m/>
    <m/>
    <m/>
    <m/>
    <m/>
  </r>
  <r>
    <n v="3202"/>
    <s v="МИР ДЕНТАЛ, ООО"/>
    <x v="0"/>
    <m/>
    <s v="Стоматология"/>
    <x v="88"/>
    <s v="1237700576300"/>
    <s v="9703154096"/>
    <s v="Стоматологическая практика"/>
    <m/>
    <m/>
    <m/>
    <n v="65903000"/>
    <n v="152211000"/>
    <m/>
    <m/>
    <m/>
    <n v="0.31940000000000002"/>
    <n v="0.44569999999999999"/>
    <m/>
    <m/>
    <m/>
    <m/>
    <m/>
  </r>
  <r>
    <n v="3203"/>
    <s v="КЛИНИКА ПРОФЕССОРА КИНЗЕРСКОГО, ООО"/>
    <x v="8"/>
    <m/>
    <m/>
    <x v="88"/>
    <s v="1147453006656"/>
    <s v="7453270287"/>
    <s v="Деятельность больничных организаций"/>
    <n v="72654000"/>
    <n v="77787000"/>
    <n v="95588000"/>
    <n v="120815000"/>
    <n v="152149000"/>
    <n v="0.26"/>
    <n v="0.25390000000000001"/>
    <n v="0.14419999999999999"/>
    <n v="0.10639999999999999"/>
    <n v="0.1016"/>
    <n v="-5.1999999999999998E-3"/>
    <n v="-4.0000000000000001E-3"/>
    <n v="-1.6000000000000001E-3"/>
    <m/>
    <n v="-4.0000000000000002E-4"/>
  </r>
  <r>
    <n v="3204"/>
    <s v="ЦГХ-АЛЬМЕТЬЕВСК, ООО"/>
    <x v="8"/>
    <m/>
    <m/>
    <x v="88"/>
    <s v="1161690150423"/>
    <s v="1644088302"/>
    <s v="Деятельность больничных организаций"/>
    <n v="65780000"/>
    <n v="75061000"/>
    <n v="105056000"/>
    <n v="132212000"/>
    <n v="152149000"/>
    <n v="0.27789999999999998"/>
    <n v="0.2858"/>
    <n v="0.16389999999999999"/>
    <n v="3.27E-2"/>
    <n v="0.14910000000000001"/>
    <n v="-2.9999999999999997E-4"/>
    <m/>
    <m/>
    <m/>
    <m/>
  </r>
  <r>
    <n v="3205"/>
    <s v="ММЦ МЕДИКАЛ ОН ГРУП-ОРЕНБУРГ, ООО"/>
    <x v="0"/>
    <m/>
    <m/>
    <x v="88"/>
    <s v="1035608456938"/>
    <s v="5612038401"/>
    <s v="Специальная врачебная практика прочая"/>
    <n v="61417000"/>
    <n v="62864000"/>
    <n v="84806000"/>
    <n v="122378000"/>
    <n v="152146000"/>
    <n v="0.2024"/>
    <n v="0.19980000000000001"/>
    <n v="0.252"/>
    <n v="0.28620000000000001"/>
    <n v="0.25080000000000002"/>
    <m/>
    <m/>
    <n v="0.23300000000000001"/>
    <n v="0.26819999999999999"/>
    <n v="0.2258"/>
  </r>
  <r>
    <n v="3206"/>
    <s v="ЦЕНТР МРТ ЧЕРНЫШЕВСКАЯ, ООО"/>
    <x v="8"/>
    <m/>
    <m/>
    <x v="88"/>
    <s v="1137847360485"/>
    <s v="7811561151"/>
    <s v="Деятельность больничных организаций"/>
    <n v="42776000"/>
    <n v="51814000"/>
    <n v="95737000"/>
    <n v="128135000"/>
    <n v="152138000"/>
    <n v="0.19009999999999999"/>
    <n v="8.6099999999999996E-2"/>
    <n v="5.0500000000000003E-2"/>
    <n v="5.2600000000000001E-2"/>
    <n v="6.25E-2"/>
    <n v="-5.1999999999999998E-3"/>
    <n v="-6.8099999999999994E-2"/>
    <n v="-2.81E-2"/>
    <n v="-2.6599999999999999E-2"/>
    <n v="-2.0400000000000001E-2"/>
  </r>
  <r>
    <n v="3207"/>
    <s v="ЗДОРОВЬЕ, ООО"/>
    <x v="0"/>
    <m/>
    <s v="Стоматология"/>
    <x v="88"/>
    <s v="1083339000667"/>
    <s v="3301023159"/>
    <s v="Стоматологическая практика"/>
    <n v="94176000"/>
    <n v="101800000"/>
    <n v="118787000"/>
    <n v="134713000"/>
    <n v="152118000"/>
    <n v="-0.10340000000000001"/>
    <n v="-6.3200000000000006E-2"/>
    <n v="4.4299999999999999E-2"/>
    <n v="0.1283"/>
    <n v="4.99E-2"/>
    <m/>
    <n v="-6.9999999999999999E-4"/>
    <n v="-1.1000000000000001E-3"/>
    <m/>
    <n v="-8.9999999999999998E-4"/>
  </r>
  <r>
    <n v="3208"/>
    <s v="БЕЛО, ООО"/>
    <x v="0"/>
    <m/>
    <s v="Стоматология"/>
    <x v="88"/>
    <s v="1225000087718"/>
    <s v="5032344437"/>
    <s v="Стоматологическая практика"/>
    <m/>
    <n v="626000"/>
    <n v="56696000"/>
    <n v="113378000"/>
    <n v="152105000"/>
    <m/>
    <n v="-2.6724999999999999"/>
    <n v="1.23E-2"/>
    <n v="0.31409999999999999"/>
    <n v="0.28249999999999997"/>
    <m/>
    <m/>
    <m/>
    <m/>
    <m/>
  </r>
  <r>
    <n v="3209"/>
    <s v="ОРТОДОНТИЧЕСКИЙ ЦЕНТР БАРРАКУДА, ООО"/>
    <x v="0"/>
    <m/>
    <s v="Стоматология"/>
    <x v="88"/>
    <s v="1131831003600"/>
    <s v="1831161136"/>
    <s v="Стоматологическая практика"/>
    <n v="44340000"/>
    <n v="48786000"/>
    <n v="66214000"/>
    <n v="92986000"/>
    <n v="152054000"/>
    <n v="9.1200000000000003E-2"/>
    <n v="0.1134"/>
    <n v="0.19769999999999999"/>
    <n v="0.19769999999999999"/>
    <n v="0.31809999999999999"/>
    <m/>
    <m/>
    <m/>
    <m/>
    <m/>
  </r>
  <r>
    <n v="3210"/>
    <s v="ФЕРРОСТОМ, ООО"/>
    <x v="0"/>
    <m/>
    <s v="Стоматология"/>
    <x v="88"/>
    <s v="1026601819958"/>
    <s v="6632013647"/>
    <s v="Стоматологическая практика"/>
    <n v="97030000"/>
    <n v="105546000"/>
    <n v="121197000"/>
    <n v="146212000"/>
    <n v="152037000"/>
    <n v="8.4099999999999994E-2"/>
    <n v="0.11169999999999999"/>
    <n v="0.1212"/>
    <n v="0.15049999999999999"/>
    <n v="0.1515"/>
    <m/>
    <m/>
    <m/>
    <m/>
    <m/>
  </r>
  <r>
    <n v="3211"/>
    <s v="ЦЕНТР ГЕМОДИАЛИЗА ДИАЛОГ, ООО"/>
    <x v="8"/>
    <m/>
    <m/>
    <x v="88"/>
    <s v="1145017007706"/>
    <s v="5017103606"/>
    <s v="Деятельность в области медицины прочая, не включенная в другие группировки"/>
    <n v="85798000"/>
    <n v="99379000"/>
    <n v="122439000"/>
    <n v="133376000"/>
    <n v="152032000"/>
    <n v="-0.26790000000000003"/>
    <n v="-8.2699999999999996E-2"/>
    <n v="-0.15459999999999999"/>
    <n v="-2.18E-2"/>
    <n v="2.4500000000000001E-2"/>
    <n v="-0.26400000000000001"/>
    <n v="3.3999999999999998E-3"/>
    <n v="-0.153"/>
    <n v="-2.23E-2"/>
    <n v="2.29E-2"/>
  </r>
  <r>
    <n v="3212"/>
    <s v="АРИСТОКРАТ, ООО"/>
    <x v="0"/>
    <m/>
    <s v="Стоматология"/>
    <x v="88"/>
    <s v="1197154007929"/>
    <s v="7106085889"/>
    <s v="Стоматологическая практика"/>
    <m/>
    <m/>
    <n v="61059000"/>
    <n v="97303000"/>
    <n v="151972000"/>
    <m/>
    <m/>
    <n v="0.56520000000000004"/>
    <n v="0.33510000000000001"/>
    <n v="0.46710000000000002"/>
    <m/>
    <m/>
    <m/>
    <m/>
    <m/>
  </r>
  <r>
    <n v="3213"/>
    <s v="ХОРОШИЙ ДОКТОР, ООО"/>
    <x v="8"/>
    <m/>
    <m/>
    <x v="88"/>
    <s v="1172724032931"/>
    <s v="2721234489"/>
    <s v="Деятельность в области медицины прочая, не включенная в другие группировки"/>
    <n v="35628000"/>
    <n v="86019000"/>
    <n v="118458000"/>
    <n v="139451000"/>
    <n v="151970000"/>
    <n v="8.1900000000000001E-2"/>
    <n v="4.3200000000000002E-2"/>
    <n v="4.19E-2"/>
    <n v="3.1E-2"/>
    <n v="1.8100000000000002E-2"/>
    <m/>
    <m/>
    <m/>
    <m/>
    <m/>
  </r>
  <r>
    <n v="3214"/>
    <s v="ЛДЦ, МАНО"/>
    <x v="8"/>
    <m/>
    <m/>
    <x v="88"/>
    <s v="1023800519874"/>
    <s v="3801061040"/>
    <s v="Общая врачебная практика"/>
    <n v="177000000"/>
    <n v="89173000"/>
    <n v="117550000"/>
    <n v="103643000"/>
    <n v="151926000"/>
    <n v="-1.7999999999999999E-2"/>
    <n v="-2.4899999999999999E-2"/>
    <n v="-3.1399999999999997E-2"/>
    <n v="-3.56E-2"/>
    <n v="-2.5000000000000001E-2"/>
    <n v="4.4000000000000003E-3"/>
    <n v="1.4E-2"/>
    <n v="9.7999999999999997E-3"/>
    <n v="7.7000000000000002E-3"/>
    <n v="3.2000000000000002E-3"/>
  </r>
  <r>
    <n v="3215"/>
    <s v="МАРГАРИТА, ООО"/>
    <x v="0"/>
    <m/>
    <s v="Стоматология"/>
    <x v="88"/>
    <s v="1052800014959"/>
    <s v="2801101519"/>
    <s v="Стоматологическая практика"/>
    <n v="85576000"/>
    <n v="106552000"/>
    <n v="140539000"/>
    <n v="134416000"/>
    <n v="151898000"/>
    <n v="0.1333"/>
    <n v="0.1358"/>
    <n v="0.99729999999999996"/>
    <n v="0.2019"/>
    <n v="0.2011"/>
    <m/>
    <m/>
    <m/>
    <m/>
    <m/>
  </r>
  <r>
    <n v="3216"/>
    <s v="ЮРГА-МЕД, ООО"/>
    <x v="8"/>
    <m/>
    <m/>
    <x v="88"/>
    <s v="1144230000419"/>
    <s v="4230011131"/>
    <s v="Общая врачебная практика"/>
    <n v="60238000"/>
    <n v="72640000"/>
    <n v="100062000"/>
    <n v="130040000"/>
    <n v="151849000"/>
    <n v="0.11310000000000001"/>
    <n v="6.1800000000000001E-2"/>
    <n v="8.2000000000000003E-2"/>
    <n v="9.8199999999999996E-2"/>
    <n v="0.13189999999999999"/>
    <m/>
    <m/>
    <m/>
    <m/>
    <m/>
  </r>
  <r>
    <n v="3217"/>
    <s v="МЕДИЦИНСКИЕ ЦЕНТРЫ, ООО"/>
    <x v="8"/>
    <m/>
    <m/>
    <x v="88"/>
    <s v="1037724049000"/>
    <s v="7724284494"/>
    <s v="Деятельность больничных организаций"/>
    <n v="159922000"/>
    <n v="157746000"/>
    <n v="144145000"/>
    <n v="140325000"/>
    <n v="151823000"/>
    <n v="0.1356"/>
    <n v="6.54E-2"/>
    <n v="6.5299999999999997E-2"/>
    <n v="2.9000000000000001E-2"/>
    <n v="1.89E-2"/>
    <n v="0.1356"/>
    <n v="5.7500000000000002E-2"/>
    <n v="6.2799999999999995E-2"/>
    <n v="2.86E-2"/>
    <n v="1.72E-2"/>
  </r>
  <r>
    <n v="3218"/>
    <s v="КЛИНИКА ЭКСПЕРТ СТОЛИЦА, ООО"/>
    <x v="0"/>
    <m/>
    <m/>
    <x v="88"/>
    <s v="1227700821182"/>
    <s v="7730293338"/>
    <s v="Общая врачебная практика"/>
    <m/>
    <n v="9071000"/>
    <n v="143484000"/>
    <n v="137644000"/>
    <n v="151782000"/>
    <m/>
    <n v="-7.46E-2"/>
    <n v="0.13980000000000001"/>
    <n v="5.8900000000000001E-2"/>
    <n v="0.1128"/>
    <m/>
    <n v="-4.8000000000000001E-2"/>
    <n v="1.2999999999999999E-3"/>
    <n v="-0.16020000000000001"/>
    <n v="-4.3700000000000003E-2"/>
  </r>
  <r>
    <n v="3219"/>
    <s v="ЦМРТ ПЕТРОГРАДСКИЙ, ООО"/>
    <x v="8"/>
    <m/>
    <m/>
    <x v="88"/>
    <s v="1117847449631"/>
    <s v="7813516732"/>
    <s v="Деятельность в области здравоохранения"/>
    <n v="84330000"/>
    <n v="92159000"/>
    <n v="107887000"/>
    <n v="121206000"/>
    <n v="151764000"/>
    <n v="7.0000000000000007E-2"/>
    <n v="0.05"/>
    <n v="7.9000000000000001E-2"/>
    <n v="2.3800000000000002E-2"/>
    <n v="5.1299999999999998E-2"/>
    <n v="-2.9999999999999997E-4"/>
    <n v="-8.9999999999999998E-4"/>
    <n v="-2.8E-3"/>
    <n v="-5.9999999999999995E-4"/>
    <n v="-3.3E-3"/>
  </r>
  <r>
    <n v="3220"/>
    <s v="ИМЦ, ООО"/>
    <x v="0"/>
    <m/>
    <s v="Стоматология"/>
    <x v="88"/>
    <s v="1154704002386"/>
    <s v="4704097934"/>
    <s v="Стоматологическая практика"/>
    <n v="48075000"/>
    <n v="49882000"/>
    <n v="60507000"/>
    <n v="93231000"/>
    <n v="151762000"/>
    <n v="0.52370000000000005"/>
    <n v="0.24890000000000001"/>
    <n v="0.1515"/>
    <n v="0.20369999999999999"/>
    <n v="0.33019999999999999"/>
    <n v="0.50600000000000001"/>
    <n v="0.22"/>
    <m/>
    <m/>
    <m/>
  </r>
  <r>
    <n v="3221"/>
    <s v="ЖЕМЧУЖИНА МЕДИКАЛ, ООО"/>
    <x v="8"/>
    <m/>
    <m/>
    <x v="88"/>
    <s v="1215000017055"/>
    <s v="5074068370"/>
    <s v="Общая врачебная практика"/>
    <n v="50052000"/>
    <n v="90782000"/>
    <n v="113176000"/>
    <n v="130759000"/>
    <n v="151759000"/>
    <n v="0.41410000000000002"/>
    <n v="0.30580000000000002"/>
    <n v="0.2351"/>
    <n v="8.0199999999999994E-2"/>
    <n v="8.77E-2"/>
    <n v="0.40560000000000002"/>
    <n v="0.28289999999999998"/>
    <n v="0.21940000000000001"/>
    <n v="6.59E-2"/>
    <n v="7.5899999999999995E-2"/>
  </r>
  <r>
    <n v="3222"/>
    <s v="СТОМА ИДЕАЛ, ООО"/>
    <x v="0"/>
    <m/>
    <s v="Стоматология"/>
    <x v="88"/>
    <s v="1077847376991"/>
    <s v="7842357950"/>
    <s v="Стоматологическая практика"/>
    <n v="52885000"/>
    <n v="87267000"/>
    <n v="125917000"/>
    <n v="166920000"/>
    <n v="151729000"/>
    <n v="0.31790000000000002"/>
    <n v="3.6600000000000001E-2"/>
    <n v="0.1399"/>
    <n v="0.1371"/>
    <n v="1.2E-2"/>
    <m/>
    <m/>
    <m/>
    <n v="-1E-4"/>
    <n v="-1.1000000000000001E-3"/>
  </r>
  <r>
    <n v="3223"/>
    <s v="СЦЛВ, ООО"/>
    <x v="0"/>
    <m/>
    <s v="Стоматология"/>
    <x v="88"/>
    <s v="1123926017764"/>
    <s v="3906263389"/>
    <s v="Стоматологическая практика"/>
    <n v="38257000"/>
    <n v="71849000"/>
    <n v="114278000"/>
    <n v="151014000"/>
    <n v="151725000"/>
    <n v="0.67500000000000004"/>
    <n v="0.64659999999999995"/>
    <n v="0.67510000000000003"/>
    <n v="0.67010000000000003"/>
    <n v="0.69779999999999998"/>
    <m/>
    <m/>
    <m/>
    <m/>
    <m/>
  </r>
  <r>
    <n v="3224"/>
    <s v="ЖЕМЧУЖИНА, ООО"/>
    <x v="0"/>
    <m/>
    <s v="Стоматология"/>
    <x v="88"/>
    <s v="1125190003410"/>
    <s v="5190005853"/>
    <s v="Стоматологическая практика"/>
    <n v="53334000"/>
    <n v="99908000"/>
    <n v="114349000"/>
    <n v="130074000"/>
    <n v="151674000"/>
    <n v="-0.18579999999999999"/>
    <n v="8.8400000000000006E-2"/>
    <n v="9.9099999999999994E-2"/>
    <n v="0.1328"/>
    <n v="2.7000000000000001E-3"/>
    <n v="-4.7000000000000002E-3"/>
    <n v="-8.9999999999999993E-3"/>
    <n v="-1.14E-2"/>
    <n v="-6.7999999999999996E-3"/>
    <n v="-2.3E-3"/>
  </r>
  <r>
    <n v="3225"/>
    <s v="ДМ, ООО"/>
    <x v="0"/>
    <m/>
    <s v="Стоматология"/>
    <x v="88"/>
    <s v="1177456000457"/>
    <s v="7447268875"/>
    <s v="Стоматологическая практика"/>
    <n v="91771000"/>
    <n v="111887000"/>
    <n v="116920000"/>
    <n v="131947000"/>
    <n v="151642000"/>
    <n v="0.17169999999999999"/>
    <n v="0.15390000000000001"/>
    <n v="0.1186"/>
    <n v="6.5199999999999994E-2"/>
    <n v="0.18920000000000001"/>
    <n v="-1E-4"/>
    <n v="-2.0000000000000001E-4"/>
    <m/>
    <n v="-1E-4"/>
    <n v="-1.2999999999999999E-3"/>
  </r>
  <r>
    <n v="3226"/>
    <s v="ЦМРТ ТИПАНОВА, ООО"/>
    <x v="8"/>
    <m/>
    <m/>
    <x v="88"/>
    <s v="1137847320269"/>
    <s v="7810451484"/>
    <s v="Деятельность больничных организаций"/>
    <n v="64483000"/>
    <n v="80094000"/>
    <n v="98756000"/>
    <n v="127647000"/>
    <n v="151614000"/>
    <n v="7.0999999999999994E-2"/>
    <n v="0.13669999999999999"/>
    <n v="7.8100000000000003E-2"/>
    <n v="5.1700000000000003E-2"/>
    <n v="7.6300000000000007E-2"/>
    <m/>
    <n v="-5.4100000000000002E-2"/>
    <n v="-3.9600000000000003E-2"/>
    <n v="-2.01E-2"/>
    <n v="-1.43E-2"/>
  </r>
  <r>
    <n v="3227"/>
    <s v="РЕНИДЕНТ-КУДРОВО, ООО"/>
    <x v="0"/>
    <m/>
    <s v="Стоматология"/>
    <x v="88"/>
    <s v="1177847084975"/>
    <s v="7840063601"/>
    <s v="Стоматологическая практика"/>
    <n v="66467000"/>
    <n v="83035000"/>
    <n v="87509000"/>
    <n v="109639000"/>
    <n v="151524000"/>
    <n v="0.39989999999999998"/>
    <n v="0.45519999999999999"/>
    <n v="0.45989999999999998"/>
    <n v="0.3891"/>
    <n v="0.42230000000000001"/>
    <m/>
    <m/>
    <m/>
    <m/>
    <m/>
  </r>
  <r>
    <n v="3228"/>
    <s v="НОВОСИБИРСКИЙ ЦЕНТР РЕПРОДУКТИВНОЙ МЕДИЦИНЫ, ООО"/>
    <x v="0"/>
    <s v="Специализированная"/>
    <m/>
    <x v="5"/>
    <s v="1105473003492"/>
    <s v="5409234568"/>
    <s v="Общая врачебная практика"/>
    <n v="108220000"/>
    <n v="63137000"/>
    <n v="126303000"/>
    <n v="155080000"/>
    <n v="151481000"/>
    <n v="0.30930000000000002"/>
    <n v="0.1744"/>
    <n v="0.28120000000000001"/>
    <n v="0.32640000000000002"/>
    <n v="0.29820000000000002"/>
    <n v="0.3322"/>
    <n v="0.12590000000000001"/>
    <n v="0.26740000000000003"/>
    <n v="0.29780000000000001"/>
    <n v="0.26900000000000002"/>
  </r>
  <r>
    <n v="3229"/>
    <s v="ДЕАЛ-С, ООО"/>
    <x v="0"/>
    <m/>
    <s v="Стоматология"/>
    <x v="88"/>
    <s v="1022500577417"/>
    <s v="2503020110"/>
    <s v="Стоматологическая практика"/>
    <n v="82229000"/>
    <n v="93293000"/>
    <n v="97599000"/>
    <n v="122303000"/>
    <n v="151449000"/>
    <n v="0.30249999999999999"/>
    <n v="0.3821"/>
    <n v="0.33429999999999999"/>
    <n v="0.37390000000000001"/>
    <n v="0.38640000000000002"/>
    <n v="-1.15E-2"/>
    <n v="-9.5999999999999992E-3"/>
    <n v="-1.01E-2"/>
    <n v="-8.9999999999999993E-3"/>
    <n v="-3.5000000000000001E-3"/>
  </r>
  <r>
    <n v="3230"/>
    <s v="НЕВАТЕКС, ООО"/>
    <x v="0"/>
    <m/>
    <s v="Стоматология"/>
    <x v="88"/>
    <s v="1027700539063"/>
    <s v="7710401401"/>
    <s v="Стоматологическая практика"/>
    <n v="124931000"/>
    <n v="126970000"/>
    <n v="104825000"/>
    <n v="114361000"/>
    <n v="151436000"/>
    <n v="0.27500000000000002"/>
    <n v="0.2162"/>
    <n v="0.30570000000000003"/>
    <n v="0.2359"/>
    <n v="0.23810000000000001"/>
    <n v="0.26600000000000001"/>
    <n v="0.2185"/>
    <n v="0.30520000000000003"/>
    <m/>
    <m/>
  </r>
  <r>
    <n v="3231"/>
    <s v="ДОДОКТОР, ООО"/>
    <x v="0"/>
    <m/>
    <s v="Стоматология"/>
    <x v="88"/>
    <s v="1125321000067"/>
    <s v="5321151988"/>
    <s v="Стоматологическая практика"/>
    <n v="82169000"/>
    <n v="96543000"/>
    <n v="101118000"/>
    <n v="121268000"/>
    <n v="151435000"/>
    <n v="0.17150000000000001"/>
    <n v="0.19489999999999999"/>
    <n v="0.19620000000000001"/>
    <n v="0.15620000000000001"/>
    <n v="0.1915"/>
    <n v="-1.8E-3"/>
    <n v="-2.0000000000000001E-4"/>
    <m/>
    <m/>
    <m/>
  </r>
  <r>
    <n v="3232"/>
    <s v="ФЕВРАЛЬ, ООО"/>
    <x v="8"/>
    <m/>
    <m/>
    <x v="88"/>
    <s v="1046126003065"/>
    <s v="6126010456"/>
    <s v="Деятельность в области медицины прочая"/>
    <n v="84073000"/>
    <n v="97906000"/>
    <n v="130714000"/>
    <n v="142748000"/>
    <n v="151350000"/>
    <n v="0.28100000000000003"/>
    <n v="0.13439999999999999"/>
    <n v="0.1084"/>
    <n v="8.5000000000000006E-3"/>
    <n v="-2.7199999999999998E-2"/>
    <m/>
    <n v="-4.0000000000000001E-3"/>
    <m/>
    <n v="-5.4300000000000001E-2"/>
    <m/>
  </r>
  <r>
    <n v="3233"/>
    <s v="СП ЕВРОМЕД, ООО"/>
    <x v="0"/>
    <m/>
    <s v="Стоматология"/>
    <x v="88"/>
    <s v="1031801963214"/>
    <s v="1835057200"/>
    <s v="Стоматологическая практика"/>
    <n v="67782000"/>
    <n v="95562000"/>
    <n v="116210000"/>
    <n v="145384000"/>
    <n v="151348000"/>
    <n v="8.6999999999999994E-2"/>
    <n v="0.15010000000000001"/>
    <n v="0.18509999999999999"/>
    <n v="0.16719999999999999"/>
    <n v="9.5600000000000004E-2"/>
    <m/>
    <m/>
    <m/>
    <m/>
    <m/>
  </r>
  <r>
    <n v="3234"/>
    <s v="САНАТОРИЙ МОКША, АО"/>
    <x v="6"/>
    <m/>
    <m/>
    <x v="88"/>
    <s v="1021300886859"/>
    <s v="1323020567"/>
    <s v="Деятельность санаторно-курортных организаций"/>
    <n v="93186000"/>
    <n v="121358000"/>
    <n v="124908000"/>
    <n v="148320000"/>
    <n v="151330000"/>
    <n v="5.8700000000000002E-2"/>
    <n v="6.3600000000000004E-2"/>
    <n v="2.5899999999999999E-2"/>
    <n v="4.1700000000000001E-2"/>
    <n v="4.2799999999999998E-2"/>
    <n v="2.35E-2"/>
    <n v="2.9600000000000001E-2"/>
    <n v="5.0000000000000001E-4"/>
    <n v="4.0000000000000001E-3"/>
    <n v="5.9999999999999995E-4"/>
  </r>
  <r>
    <n v="3235"/>
    <s v="ЭСТЕТ, ООО"/>
    <x v="0"/>
    <m/>
    <s v="Стоматология"/>
    <x v="88"/>
    <s v="1065904127850"/>
    <s v="5904155021"/>
    <s v="Стоматологическая практика"/>
    <n v="55590000"/>
    <n v="70306000"/>
    <n v="92619000"/>
    <n v="124190000"/>
    <n v="151280000"/>
    <n v="0.47710000000000002"/>
    <n v="0.64470000000000005"/>
    <n v="0.65710000000000002"/>
    <n v="0.73140000000000005"/>
    <n v="2.8199999999999999E-2"/>
    <n v="0.46700000000000003"/>
    <n v="0.62470000000000003"/>
    <n v="0.63439999999999996"/>
    <n v="0.70469999999999999"/>
    <n v="2.8199999999999999E-2"/>
  </r>
  <r>
    <n v="3236"/>
    <s v="СТОМАТОЛОГИЧЕСКАЯ КЛИНИКА ОРТОЛАЙК 3.0, ООО"/>
    <x v="0"/>
    <m/>
    <s v="Стоматология"/>
    <x v="88"/>
    <s v="1227700006050"/>
    <s v="9722014168"/>
    <s v="Стоматологическая практика"/>
    <m/>
    <m/>
    <m/>
    <n v="16822000"/>
    <n v="151227000"/>
    <m/>
    <m/>
    <m/>
    <n v="-3.7823000000000002"/>
    <n v="0.36370000000000002"/>
    <m/>
    <m/>
    <m/>
    <m/>
    <m/>
  </r>
  <r>
    <n v="3237"/>
    <s v="ФАМИЛИЯ ДЕНТАЛ, ООО"/>
    <x v="0"/>
    <m/>
    <s v="Стоматология"/>
    <x v="88"/>
    <s v="1222300055350"/>
    <s v="2308288032"/>
    <s v="Стоматологическая практика"/>
    <m/>
    <m/>
    <m/>
    <n v="75243000"/>
    <n v="151112000"/>
    <m/>
    <m/>
    <m/>
    <n v="0.2787"/>
    <n v="0.33210000000000001"/>
    <m/>
    <m/>
    <m/>
    <m/>
    <m/>
  </r>
  <r>
    <n v="3238"/>
    <s v="МОНТИС КИНЕЗИО, ООО"/>
    <x v="8"/>
    <m/>
    <m/>
    <x v="88"/>
    <s v="1182651000707"/>
    <s v="2627026731"/>
    <s v="Деятельность в области медицины прочая"/>
    <n v="9274000"/>
    <n v="62086000"/>
    <n v="102295000"/>
    <n v="79489000"/>
    <n v="151111000"/>
    <n v="1.01E-2"/>
    <n v="5.2499999999999998E-2"/>
    <n v="9.2100000000000001E-2"/>
    <n v="8.5900000000000004E-2"/>
    <n v="5.4399999999999997E-2"/>
    <m/>
    <m/>
    <m/>
    <m/>
    <m/>
  </r>
  <r>
    <n v="3239"/>
    <s v="ЭСТЕТИК СТОМ, ООО"/>
    <x v="0"/>
    <m/>
    <s v="Стоматология"/>
    <x v="88"/>
    <s v="1180400000714"/>
    <s v="0400007681"/>
    <s v="Стоматологическая практика"/>
    <n v="52211000"/>
    <n v="77531000"/>
    <n v="110925000"/>
    <n v="131473000"/>
    <n v="151103000"/>
    <n v="0.3175"/>
    <n v="0.107"/>
    <n v="9.1600000000000001E-2"/>
    <n v="0.1356"/>
    <n v="0.1181"/>
    <m/>
    <n v="-5.1000000000000004E-3"/>
    <n v="-4.3E-3"/>
    <n v="-2.3999999999999998E-3"/>
    <n v="-4.0000000000000002E-4"/>
  </r>
  <r>
    <n v="3240"/>
    <s v="БЛЕСК-ВЕСТ, ООО"/>
    <x v="0"/>
    <m/>
    <s v="Стоматология"/>
    <x v="88"/>
    <s v="1045401531933"/>
    <s v="5404238960"/>
    <s v="Стоматологическая практика"/>
    <n v="58825000"/>
    <n v="80632000"/>
    <n v="93910000"/>
    <n v="126174000"/>
    <n v="151022000"/>
    <n v="0.19689999999999999"/>
    <n v="0.16980000000000001"/>
    <n v="0.19570000000000001"/>
    <n v="0.23080000000000001"/>
    <n v="0.21110000000000001"/>
    <m/>
    <m/>
    <m/>
    <m/>
    <m/>
  </r>
  <r>
    <n v="3241"/>
    <s v="МЕДИКОМ, ООО НУЗ Д./Ц."/>
    <x v="8"/>
    <m/>
    <m/>
    <x v="88"/>
    <s v="1071901001204"/>
    <s v="1901077804"/>
    <s v="Деятельность больничных организаций"/>
    <n v="146976000"/>
    <n v="151931000"/>
    <n v="137442000"/>
    <n v="161253000"/>
    <n v="151018000"/>
    <n v="-4.7899999999999998E-2"/>
    <n v="4.2299999999999997E-2"/>
    <n v="0.1545"/>
    <n v="8.6199999999999999E-2"/>
    <n v="-2.3999999999999998E-3"/>
    <n v="-0.1145"/>
    <n v="6.6E-3"/>
    <n v="0.10489999999999999"/>
    <n v="6.2399999999999997E-2"/>
    <n v="-1.46E-2"/>
  </r>
  <r>
    <n v="3242"/>
    <s v="ДЕНТАЛИКА, ООО"/>
    <x v="0"/>
    <m/>
    <s v="Стоматология"/>
    <x v="88"/>
    <s v="1051100695909"/>
    <s v="1103035769"/>
    <s v="Стоматологическая практика"/>
    <n v="10459000"/>
    <n v="17543000"/>
    <n v="25772000"/>
    <n v="77974000"/>
    <n v="151015000"/>
    <n v="5.0700000000000002E-2"/>
    <n v="4.5400000000000003E-2"/>
    <n v="2.5100000000000001E-2"/>
    <n v="0.25940000000000002"/>
    <n v="0.12620000000000001"/>
    <n v="8.2799999999999999E-2"/>
    <n v="3.44E-2"/>
    <n v="1.9E-2"/>
    <n v="0.22919999999999999"/>
    <n v="0.1109"/>
  </r>
  <r>
    <n v="3243"/>
    <s v="АИКС КЛИНИК, ООО"/>
    <x v="8"/>
    <m/>
    <m/>
    <x v="88"/>
    <s v="1237600007248"/>
    <s v="7604393290"/>
    <s v="Деятельность больничных организаций"/>
    <m/>
    <m/>
    <m/>
    <n v="14788000"/>
    <n v="150893000"/>
    <m/>
    <m/>
    <m/>
    <n v="-0.29149999999999998"/>
    <n v="0.1668"/>
    <m/>
    <m/>
    <m/>
    <m/>
    <m/>
  </r>
  <r>
    <n v="3244"/>
    <s v="ДЕ МЕД, ООО"/>
    <x v="0"/>
    <m/>
    <s v="Стоматология"/>
    <x v="88"/>
    <s v="1126679007795"/>
    <s v="6679014340"/>
    <s v="Стоматологическая практика"/>
    <n v="52090000"/>
    <n v="67375000"/>
    <n v="91335000"/>
    <n v="109288000"/>
    <n v="150877000"/>
    <n v="0.27410000000000001"/>
    <n v="0.27710000000000001"/>
    <n v="6.8599999999999994E-2"/>
    <n v="0.29509999999999997"/>
    <n v="0.3382"/>
    <m/>
    <m/>
    <m/>
    <m/>
    <m/>
  </r>
  <r>
    <n v="3245"/>
    <s v="РЕНИДЕНТ, ООО"/>
    <x v="0"/>
    <m/>
    <s v="Стоматология"/>
    <x v="88"/>
    <s v="1097847167990"/>
    <s v="7817316822"/>
    <s v="Стоматологическая практика"/>
    <n v="77731000"/>
    <n v="94796000"/>
    <n v="100707000"/>
    <n v="130597000"/>
    <n v="150827000"/>
    <n v="0.47489999999999999"/>
    <n v="0.50139999999999996"/>
    <n v="0.48509999999999998"/>
    <n v="0.41710000000000003"/>
    <n v="0.38119999999999998"/>
    <m/>
    <m/>
    <m/>
    <m/>
    <m/>
  </r>
  <r>
    <n v="3246"/>
    <s v="МЕДИКА-МЕНТЭ, ООО"/>
    <x v="8"/>
    <m/>
    <m/>
    <x v="88"/>
    <s v="1097760001888"/>
    <s v="7717634941"/>
    <s v="Деятельность больничных организаций"/>
    <n v="77582000"/>
    <n v="83669000"/>
    <n v="92736000"/>
    <n v="94778000"/>
    <n v="150800000"/>
    <n v="7.3599999999999999E-2"/>
    <n v="2.1399999999999999E-2"/>
    <n v="2.5899999999999999E-2"/>
    <n v="-3.0999999999999999E-3"/>
    <n v="8.9999999999999998E-4"/>
    <m/>
    <m/>
    <m/>
    <m/>
    <m/>
  </r>
  <r>
    <n v="3247"/>
    <s v="ОТЛИЧНОЕ ЗРЕНИЕ, ООО"/>
    <x v="8"/>
    <m/>
    <m/>
    <x v="88"/>
    <s v="1102468053753"/>
    <s v="2466234833"/>
    <s v="Деятельность в области здравоохранения"/>
    <n v="2091000"/>
    <n v="24335000"/>
    <n v="75070000"/>
    <n v="115083000"/>
    <n v="150780000"/>
    <n v="0.01"/>
    <n v="0.1203"/>
    <n v="7.5600000000000001E-2"/>
    <n v="7.6600000000000001E-2"/>
    <n v="7.5600000000000001E-2"/>
    <m/>
    <m/>
    <m/>
    <m/>
    <m/>
  </r>
  <r>
    <n v="3248"/>
    <s v="АКАДЕМИЯ, ООО"/>
    <x v="0"/>
    <m/>
    <s v="Стоматология"/>
    <x v="88"/>
    <s v="1085473018740"/>
    <s v="5408268282"/>
    <s v="Стоматологическая практика"/>
    <n v="90453000"/>
    <n v="101387000"/>
    <n v="110249000"/>
    <n v="126072000"/>
    <n v="150755000"/>
    <n v="0.23899999999999999"/>
    <n v="0.1472"/>
    <n v="0.13600000000000001"/>
    <n v="0.13919999999999999"/>
    <n v="0.12889999999999999"/>
    <m/>
    <m/>
    <m/>
    <m/>
    <m/>
  </r>
  <r>
    <n v="3249"/>
    <s v="АЙ-КЛИНИК СЗ, ООО"/>
    <x v="8"/>
    <m/>
    <m/>
    <x v="88"/>
    <s v="1157847321587"/>
    <s v="7813231416"/>
    <s v="Деятельность больничных организаций"/>
    <n v="102784000"/>
    <n v="110456000"/>
    <n v="107068000"/>
    <n v="134199000"/>
    <n v="150723000"/>
    <n v="-0.48880000000000001"/>
    <n v="-0.24279999999999999"/>
    <n v="-0.1406"/>
    <n v="-0.1943"/>
    <n v="-0.40039999999999998"/>
    <n v="-0.53979999999999995"/>
    <n v="-0.27329999999999999"/>
    <n v="-0.20979999999999999"/>
    <n v="-0.2868"/>
    <n v="-0.49220000000000003"/>
  </r>
  <r>
    <n v="3250"/>
    <s v="САНАТОРИЙ БЕЛЫЕ КЛЮЧИ, АО"/>
    <x v="6"/>
    <m/>
    <m/>
    <x v="88"/>
    <s v="1021000513203"/>
    <s v="1001024750"/>
    <s v="Деятельность санаторно-курортных организаций"/>
    <n v="66423000"/>
    <n v="94978000"/>
    <n v="107811000"/>
    <n v="123168000"/>
    <n v="150707000"/>
    <n v="-0.3962"/>
    <n v="5.0900000000000001E-2"/>
    <n v="0.13420000000000001"/>
    <n v="9.0999999999999998E-2"/>
    <n v="8.8999999999999996E-2"/>
    <n v="3.1399999999999997E-2"/>
    <n v="5.9499999999999997E-2"/>
    <n v="0.1232"/>
    <n v="8.0799999999999997E-2"/>
    <n v="7.4999999999999997E-2"/>
  </r>
  <r>
    <n v="3251"/>
    <s v="МДЦ, ООО"/>
    <x v="8"/>
    <m/>
    <m/>
    <x v="88"/>
    <s v="1195658002319"/>
    <s v="5614082678"/>
    <s v="Деятельность больничных организаций"/>
    <n v="31044000"/>
    <n v="41793000"/>
    <n v="71555000"/>
    <n v="103187000"/>
    <n v="150703000"/>
    <n v="-5.1299999999999998E-2"/>
    <n v="6.2100000000000002E-2"/>
    <n v="0.17810000000000001"/>
    <n v="0.19919999999999999"/>
    <n v="0.20569999999999999"/>
    <n v="-7.8399999999999997E-2"/>
    <n v="-4.5199999999999997E-2"/>
    <n v="-2.07E-2"/>
    <n v="-8.0000000000000002E-3"/>
    <n v="-3.5999999999999999E-3"/>
  </r>
  <r>
    <n v="3252"/>
    <s v="СЦЛХ, ООО"/>
    <x v="8"/>
    <m/>
    <m/>
    <x v="88"/>
    <s v="1182468070454"/>
    <s v="2465190816"/>
    <s v="Общая врачебная практика"/>
    <n v="62565000"/>
    <n v="56690000"/>
    <n v="74041000"/>
    <n v="93581000"/>
    <n v="150647000"/>
    <n v="0.36530000000000001"/>
    <n v="0.43099999999999999"/>
    <n v="0.46750000000000003"/>
    <n v="0.38319999999999999"/>
    <n v="0.34060000000000001"/>
    <n v="0.35170000000000001"/>
    <n v="0.4244"/>
    <n v="0.46589999999999998"/>
    <m/>
    <m/>
  </r>
  <r>
    <n v="3253"/>
    <s v="ГУД-ДЕНТ, ООО"/>
    <x v="0"/>
    <m/>
    <s v="Стоматология"/>
    <x v="88"/>
    <s v="1227700715659"/>
    <s v="9728077774"/>
    <s v="Стоматологическая практика"/>
    <m/>
    <m/>
    <n v="567000"/>
    <n v="19030000"/>
    <n v="150600000"/>
    <m/>
    <m/>
    <n v="-38.239899999999999"/>
    <n v="-2.0089999999999999"/>
    <n v="-2.2700000000000001E-2"/>
    <m/>
    <m/>
    <m/>
    <m/>
    <m/>
  </r>
  <r>
    <n v="3254"/>
    <s v="ПОЛИКЛИНИКА ДОКТОРА ПАРАМОНОВА, ООО"/>
    <x v="8"/>
    <m/>
    <m/>
    <x v="88"/>
    <s v="1156451015434"/>
    <s v="6452117076"/>
    <s v="Деятельность больничных организаций"/>
    <n v="85457000"/>
    <n v="97174000"/>
    <n v="115695000"/>
    <n v="141433000"/>
    <n v="150572000"/>
    <n v="0.21970000000000001"/>
    <n v="0.18770000000000001"/>
    <n v="0.1711"/>
    <n v="0.20580000000000001"/>
    <n v="0.1313"/>
    <n v="0.20699999999999999"/>
    <n v="0.1769"/>
    <n v="0.16200000000000001"/>
    <n v="0.1963"/>
    <n v="0.1202"/>
  </r>
  <r>
    <n v="3255"/>
    <s v="ФИРМА ИСТОК, ООО"/>
    <x v="0"/>
    <m/>
    <s v="Стоматология"/>
    <x v="88"/>
    <s v="1025001745273"/>
    <s v="5015001694"/>
    <s v="Стоматологическая практика"/>
    <n v="68682000"/>
    <n v="70583000"/>
    <n v="102334000"/>
    <n v="146609000"/>
    <n v="150566000"/>
    <n v="0.14710000000000001"/>
    <n v="0.1237"/>
    <n v="0.3705"/>
    <n v="0.44369999999999998"/>
    <n v="0.39660000000000001"/>
    <m/>
    <n v="-7.7999999999999996E-3"/>
    <n v="-1.8E-3"/>
    <m/>
    <m/>
  </r>
  <r>
    <n v="3256"/>
    <s v="ДЕНТА-ВИ, ООО"/>
    <x v="0"/>
    <m/>
    <s v="Стоматология"/>
    <x v="88"/>
    <s v="1026602310074"/>
    <s v="6658152740"/>
    <s v="Стоматологическая практика"/>
    <n v="99832000"/>
    <n v="110073000"/>
    <n v="109083000"/>
    <n v="129732000"/>
    <n v="150558000"/>
    <n v="0.129"/>
    <n v="0.1145"/>
    <n v="0.13250000000000001"/>
    <n v="0.16420000000000001"/>
    <n v="0.12470000000000001"/>
    <m/>
    <m/>
    <m/>
    <m/>
    <m/>
  </r>
  <r>
    <n v="3257"/>
    <s v="СТОМАТОЛОГИЧЕСКИЙ САЛОН ЦЕНТРАЛЬНЫЙ, ООО"/>
    <x v="0"/>
    <m/>
    <s v="Стоматология"/>
    <x v="88"/>
    <s v="1021801651849"/>
    <s v="1835052515"/>
    <s v="Стоматологическая практика"/>
    <n v="94968000"/>
    <n v="121788000"/>
    <n v="132342000"/>
    <n v="150190000"/>
    <n v="150524000"/>
    <n v="0.33700000000000002"/>
    <n v="0.40810000000000002"/>
    <n v="0.35270000000000001"/>
    <n v="0.30330000000000001"/>
    <n v="0.1188"/>
    <m/>
    <m/>
    <m/>
    <m/>
    <m/>
  </r>
  <r>
    <n v="3258"/>
    <s v="МКИМ, ООО"/>
    <x v="8"/>
    <m/>
    <m/>
    <x v="88"/>
    <s v="1067759167080"/>
    <s v="7709709135"/>
    <s v="Общая врачебная практика"/>
    <n v="150833000"/>
    <n v="153092000"/>
    <n v="164033000"/>
    <n v="149883000"/>
    <n v="150516000"/>
    <n v="4.6600000000000003E-2"/>
    <n v="3.7900000000000003E-2"/>
    <n v="6.3399999999999998E-2"/>
    <n v="9.5999999999999992E-3"/>
    <n v="2.1499999999999998E-2"/>
    <m/>
    <m/>
    <m/>
    <n v="-1.6000000000000001E-3"/>
    <n v="-6.8999999999999999E-3"/>
  </r>
  <r>
    <n v="3259"/>
    <s v="ТОНУС ЛАЙФ, ООО"/>
    <x v="8"/>
    <m/>
    <m/>
    <x v="88"/>
    <s v="1175275042690"/>
    <s v="5260443388"/>
    <s v="Общая врачебная практика"/>
    <n v="74150000"/>
    <n v="107296000"/>
    <n v="114329000"/>
    <n v="132703000"/>
    <n v="150453000"/>
    <n v="6.4299999999999996E-2"/>
    <n v="0.21410000000000001"/>
    <n v="0.25940000000000002"/>
    <n v="0.21479999999999999"/>
    <n v="0.13730000000000001"/>
    <m/>
    <m/>
    <m/>
    <m/>
    <m/>
  </r>
  <r>
    <n v="3260"/>
    <s v="ИНТЕРСТОМ, ООО СТОМАТОЛОГИЧЕСКИЙ ЦЕНТР"/>
    <x v="0"/>
    <m/>
    <s v="Стоматология"/>
    <x v="88"/>
    <s v="1121101002230"/>
    <s v="1101092338"/>
    <s v="Стоматологическая практика"/>
    <n v="91120000"/>
    <n v="104951000"/>
    <n v="144363000"/>
    <n v="139408000"/>
    <n v="150450000"/>
    <n v="2.5499999999999998E-2"/>
    <n v="5.8900000000000001E-2"/>
    <n v="0.14979999999999999"/>
    <n v="8.7900000000000006E-2"/>
    <n v="4.3999999999999997E-2"/>
    <m/>
    <n v="4.6899999999999997E-2"/>
    <n v="0.1114"/>
    <n v="4.2000000000000003E-2"/>
    <n v="3.9800000000000002E-2"/>
  </r>
  <r>
    <n v="3261"/>
    <s v="РОСИКОР, ООО"/>
    <x v="8"/>
    <m/>
    <m/>
    <x v="88"/>
    <s v="1134632008290"/>
    <s v="4632178758"/>
    <s v="Деятельность в области медицины прочая, не включенная в другие группировки"/>
    <n v="5438000"/>
    <n v="33294000"/>
    <n v="115406000"/>
    <n v="134059000"/>
    <n v="150448000"/>
    <m/>
    <n v="0.1787"/>
    <n v="4.8000000000000001E-2"/>
    <n v="4.0000000000000001E-3"/>
    <n v="3.85E-2"/>
    <m/>
    <m/>
    <m/>
    <m/>
    <m/>
  </r>
  <r>
    <n v="3262"/>
    <s v="МАСТЕР-ДЕНТ, ООО"/>
    <x v="0"/>
    <m/>
    <s v="Стоматология"/>
    <x v="88"/>
    <s v="1027807576125"/>
    <s v="7817019040"/>
    <s v="Стоматологическая практика"/>
    <n v="69755000"/>
    <n v="70217000"/>
    <n v="76174000"/>
    <n v="106939000"/>
    <n v="150397000"/>
    <n v="4.1300000000000003E-2"/>
    <n v="5.1999999999999998E-3"/>
    <n v="-1.9E-3"/>
    <n v="3.3999999999999998E-3"/>
    <n v="3.1699999999999999E-2"/>
    <m/>
    <m/>
    <m/>
    <m/>
    <m/>
  </r>
  <r>
    <n v="3263"/>
    <s v="НАЕДИНЕ, ООО КЛИНИКА"/>
    <x v="8"/>
    <m/>
    <m/>
    <x v="88"/>
    <s v="1144345012250"/>
    <s v="4345386680"/>
    <s v="Деятельность больничных организаций"/>
    <n v="88051000"/>
    <n v="100201000"/>
    <n v="114177000"/>
    <n v="134294000"/>
    <n v="150394000"/>
    <n v="6.5299999999999997E-2"/>
    <n v="-1.4E-3"/>
    <n v="-1.1900000000000001E-2"/>
    <n v="6.7799999999999999E-2"/>
    <n v="0.13389999999999999"/>
    <m/>
    <m/>
    <m/>
    <m/>
    <m/>
  </r>
  <r>
    <n v="3264"/>
    <s v="МЦ АЙБОЛИТ-2, ООО"/>
    <x v="8"/>
    <m/>
    <m/>
    <x v="88"/>
    <s v="1121215004899"/>
    <s v="1215165124"/>
    <s v="Деятельность в области здравоохранения"/>
    <n v="81642000"/>
    <n v="67667000"/>
    <n v="80976000"/>
    <n v="117345000"/>
    <n v="150392000"/>
    <n v="8.9599999999999999E-2"/>
    <n v="6.9699999999999998E-2"/>
    <n v="3.2099999999999997E-2"/>
    <n v="4.0399999999999998E-2"/>
    <n v="6.83E-2"/>
    <m/>
    <n v="-8.0000000000000004E-4"/>
    <n v="-6.6E-3"/>
    <m/>
    <m/>
  </r>
  <r>
    <n v="3265"/>
    <s v="СОЛНЕЧНЫЙ БЕРЕГ, ООО СП"/>
    <x v="6"/>
    <m/>
    <m/>
    <x v="88"/>
    <s v="1023701512120"/>
    <s v="3711005756"/>
    <s v="Деятельность санаторно-курортных организаций"/>
    <n v="65767000"/>
    <n v="88424000"/>
    <n v="103342000"/>
    <n v="129954000"/>
    <n v="150383000"/>
    <n v="0.13039999999999999"/>
    <n v="5.8099999999999999E-2"/>
    <n v="2.7E-2"/>
    <n v="6.6799999999999998E-2"/>
    <n v="5.9499999999999997E-2"/>
    <n v="0.1084"/>
    <n v="5.6300000000000003E-2"/>
    <n v="2.7E-2"/>
    <n v="6.6799999999999998E-2"/>
    <n v="7.0499999999999993E-2"/>
  </r>
  <r>
    <n v="3266"/>
    <s v="МС-ЦЕНТР, ООО"/>
    <x v="8"/>
    <m/>
    <m/>
    <x v="88"/>
    <s v="1237800148190"/>
    <s v="7810992927"/>
    <s v="Деятельность в области медицины прочая"/>
    <m/>
    <m/>
    <m/>
    <n v="97518000"/>
    <n v="150371000"/>
    <m/>
    <m/>
    <m/>
    <n v="0.56630000000000003"/>
    <n v="0.222"/>
    <m/>
    <m/>
    <m/>
    <m/>
    <m/>
  </r>
  <r>
    <n v="3267"/>
    <s v="ЦМО, ООО"/>
    <x v="8"/>
    <m/>
    <m/>
    <x v="88"/>
    <s v="1113926040238"/>
    <s v="3906250319"/>
    <s v="Деятельность больничных организаций"/>
    <n v="102226000"/>
    <n v="101053000"/>
    <n v="110803000"/>
    <n v="141250000"/>
    <n v="150206000"/>
    <n v="0.32219999999999999"/>
    <n v="0.35959999999999998"/>
    <n v="0.36420000000000002"/>
    <n v="0.34129999999999999"/>
    <n v="0.30130000000000001"/>
    <m/>
    <n v="-2.5999999999999999E-3"/>
    <n v="-2.2000000000000001E-3"/>
    <n v="-5.9999999999999995E-4"/>
    <n v="-2.5999999999999999E-3"/>
  </r>
  <r>
    <n v="3268"/>
    <s v="ДИАГНОСТИКПРО, ООО"/>
    <x v="8"/>
    <m/>
    <m/>
    <x v="88"/>
    <s v="1255600007915"/>
    <s v="5601022569"/>
    <s v="Деятельность больничных организаций"/>
    <m/>
    <m/>
    <m/>
    <m/>
    <n v="150200000"/>
    <m/>
    <m/>
    <m/>
    <m/>
    <n v="-0.77690000000000003"/>
    <m/>
    <m/>
    <m/>
    <m/>
    <m/>
  </r>
  <r>
    <n v="3269"/>
    <s v="КЛИНИКА ВИСТА, ООО"/>
    <x v="8"/>
    <m/>
    <m/>
    <x v="88"/>
    <s v="1207600009000"/>
    <s v="7604366770"/>
    <s v="Деятельность больничных организаций"/>
    <n v="34157000"/>
    <n v="62885000"/>
    <n v="69975000"/>
    <n v="117135000"/>
    <n v="150176000"/>
    <n v="0.3478"/>
    <n v="0.25330000000000003"/>
    <n v="0.20349999999999999"/>
    <n v="0.20530000000000001"/>
    <n v="0.2056"/>
    <m/>
    <m/>
    <n v="-6.9999999999999999E-4"/>
    <n v="-6.0000000000000001E-3"/>
    <n v="-1.2500000000000001E-2"/>
  </r>
  <r>
    <n v="3270"/>
    <s v="ПРЕМИУМОРТО, ООО"/>
    <x v="0"/>
    <m/>
    <s v="Стоматология"/>
    <x v="88"/>
    <s v="1196658062820"/>
    <s v="6671099101"/>
    <s v="Стоматологическая практика"/>
    <n v="39705000"/>
    <n v="59265000"/>
    <n v="84107000"/>
    <n v="114730000"/>
    <n v="150122000"/>
    <n v="0.12"/>
    <n v="8.2900000000000001E-2"/>
    <n v="7.7499999999999999E-2"/>
    <n v="0.2"/>
    <n v="0.2001"/>
    <m/>
    <m/>
    <m/>
    <n v="-3.2899999999999999E-2"/>
    <n v="-3.6400000000000002E-2"/>
  </r>
  <r>
    <n v="3271"/>
    <s v="БЕРЛИН СТОМА ПРОСВЕЩЕНИЯ, ООО"/>
    <x v="0"/>
    <m/>
    <s v="Стоматология"/>
    <x v="88"/>
    <s v="1237800022481"/>
    <s v="7804699663"/>
    <s v="Стоматологическая практика"/>
    <m/>
    <m/>
    <n v="30306000"/>
    <n v="102221000"/>
    <n v="150112000"/>
    <m/>
    <m/>
    <n v="-2.4199999999999999E-2"/>
    <n v="0.29559999999999997"/>
    <n v="0.16020000000000001"/>
    <m/>
    <m/>
    <m/>
    <m/>
    <m/>
  </r>
  <r>
    <n v="3272"/>
    <s v="СТОМАТОЛОГИЯ НА КОКТЕБЕЛЬСКОЙ, ООО"/>
    <x v="0"/>
    <m/>
    <s v="Стоматология"/>
    <x v="88"/>
    <s v="1237700355958"/>
    <s v="9727034954"/>
    <s v="Стоматологическая практика"/>
    <m/>
    <m/>
    <n v="26372000"/>
    <n v="117709000"/>
    <n v="149998000"/>
    <m/>
    <m/>
    <n v="7.3300000000000004E-2"/>
    <n v="7.3300000000000004E-2"/>
    <n v="0.1353"/>
    <m/>
    <m/>
    <m/>
    <m/>
    <m/>
  </r>
  <r>
    <n v="3273"/>
    <s v="СТОМАТОЛОГИЯ ДЛЯ ВСЕЙ СЕМЬИ, ООО"/>
    <x v="0"/>
    <m/>
    <s v="Стоматология"/>
    <x v="88"/>
    <s v="1137901002172"/>
    <s v="7901543012"/>
    <s v="Стоматологическая практика"/>
    <n v="71343000"/>
    <n v="98239000"/>
    <n v="111649000"/>
    <n v="138993000"/>
    <n v="149952000"/>
    <n v="0.17599999999999999"/>
    <n v="5.8900000000000001E-2"/>
    <n v="9.2999999999999992E-3"/>
    <n v="8.5699999999999998E-2"/>
    <n v="8.8900000000000007E-2"/>
    <m/>
    <m/>
    <m/>
    <m/>
    <m/>
  </r>
  <r>
    <n v="3274"/>
    <s v="МЕДИЦИНА ПЛЮС, ООО"/>
    <x v="8"/>
    <m/>
    <m/>
    <x v="88"/>
    <s v="1195074001650"/>
    <s v="5036174909"/>
    <s v="Общая врачебная практика"/>
    <n v="49476000"/>
    <n v="67703000"/>
    <n v="82019000"/>
    <n v="116544000"/>
    <n v="149951000"/>
    <n v="0.20069999999999999"/>
    <n v="0.1166"/>
    <n v="0.1168"/>
    <n v="0.1187"/>
    <n v="8.9800000000000005E-2"/>
    <n v="-3.3E-3"/>
    <n v="9.7500000000000003E-2"/>
    <n v="-2.0999999999999999E-3"/>
    <n v="-6.9999999999999999E-4"/>
    <n v="-5.9999999999999995E-4"/>
  </r>
  <r>
    <n v="3275"/>
    <s v="УСПЕХ, ООО"/>
    <x v="8"/>
    <m/>
    <m/>
    <x v="88"/>
    <s v="1075658002067"/>
    <s v="5611051135"/>
    <s v="Деятельность больничных организаций"/>
    <n v="90749000"/>
    <n v="101810000"/>
    <n v="130238000"/>
    <n v="142011000"/>
    <n v="149931000"/>
    <n v="0.2011"/>
    <n v="0.1653"/>
    <n v="0.12640000000000001"/>
    <n v="0.1966"/>
    <n v="0.10100000000000001"/>
    <m/>
    <m/>
    <m/>
    <m/>
    <m/>
  </r>
  <r>
    <n v="3276"/>
    <s v="ЦСМУ, ООО"/>
    <x v="0"/>
    <m/>
    <s v="Стоматология"/>
    <x v="88"/>
    <s v="1187746790549"/>
    <s v="7713461328"/>
    <s v="Стоматологическая практика"/>
    <n v="7871000"/>
    <n v="36009000"/>
    <n v="87254000"/>
    <n v="133994000"/>
    <n v="149852000"/>
    <n v="0.52529999999999999"/>
    <n v="0.47699999999999998"/>
    <n v="0.41670000000000001"/>
    <n v="0.41239999999999999"/>
    <n v="9.1999999999999998E-2"/>
    <n v="0.48749999999999999"/>
    <n v="0.4511"/>
    <n v="0.39329999999999998"/>
    <m/>
    <m/>
  </r>
  <r>
    <n v="3277"/>
    <s v="НИКМЕД, ООО"/>
    <x v="8"/>
    <m/>
    <m/>
    <x v="88"/>
    <s v="1212300024529"/>
    <s v="2311318551"/>
    <s v="Деятельность больничных организаций"/>
    <n v="2047000"/>
    <n v="17850000"/>
    <n v="58677000"/>
    <n v="106554000"/>
    <n v="149836000"/>
    <n v="0.31850000000000001"/>
    <n v="0.36520000000000002"/>
    <n v="0.57320000000000004"/>
    <n v="0.2999"/>
    <n v="0.1183"/>
    <m/>
    <m/>
    <m/>
    <m/>
    <m/>
  </r>
  <r>
    <n v="3278"/>
    <s v="ИМПЕТ, ООО"/>
    <x v="0"/>
    <m/>
    <s v="Стоматология"/>
    <x v="88"/>
    <s v="1227700889206"/>
    <s v="9706029544"/>
    <s v="Стоматологическая практика"/>
    <m/>
    <m/>
    <n v="45924000"/>
    <n v="124757000"/>
    <n v="149812000"/>
    <m/>
    <m/>
    <n v="0.1336"/>
    <n v="0.1111"/>
    <n v="0.46970000000000001"/>
    <m/>
    <m/>
    <m/>
    <m/>
    <m/>
  </r>
  <r>
    <n v="3279"/>
    <s v="ДИАМЕД, ООО"/>
    <x v="0"/>
    <m/>
    <s v="Стоматология"/>
    <x v="88"/>
    <s v="1043303200060"/>
    <s v="3301016507"/>
    <s v="Стоматологическая практика"/>
    <n v="71371000"/>
    <n v="93816000"/>
    <n v="104457000"/>
    <n v="118604000"/>
    <n v="149800000"/>
    <n v="-3.2000000000000002E-3"/>
    <n v="7.0699999999999999E-2"/>
    <n v="9.6299999999999997E-2"/>
    <n v="6.6299999999999998E-2"/>
    <n v="5.4899999999999997E-2"/>
    <m/>
    <m/>
    <m/>
    <m/>
    <m/>
  </r>
  <r>
    <n v="3280"/>
    <s v="АК БАРС МЕДИЦИНА, ООО"/>
    <x v="8"/>
    <m/>
    <m/>
    <x v="88"/>
    <s v="1081690011369"/>
    <s v="1655153049"/>
    <s v="Деятельность больничных организаций"/>
    <n v="137707000"/>
    <n v="137080000"/>
    <n v="107708000"/>
    <n v="133523000"/>
    <n v="149758000"/>
    <n v="8.3400000000000002E-2"/>
    <n v="8.6900000000000005E-2"/>
    <n v="3.8E-3"/>
    <n v="0.1124"/>
    <n v="0.13539999999999999"/>
    <n v="9.2499999999999999E-2"/>
    <n v="8.0500000000000002E-2"/>
    <n v="7.4999999999999997E-3"/>
    <n v="6.3200000000000006E-2"/>
    <n v="5.8400000000000001E-2"/>
  </r>
  <r>
    <n v="3281"/>
    <s v="ВОЛНА, ООО"/>
    <x v="8"/>
    <m/>
    <m/>
    <x v="88"/>
    <s v="1037811025482"/>
    <s v="7805137963"/>
    <s v="Специальная врачебная практика"/>
    <n v="104520000"/>
    <n v="108992000"/>
    <n v="116207000"/>
    <n v="142781000"/>
    <n v="149733000"/>
    <n v="0.1772"/>
    <n v="0.1789"/>
    <n v="0.19289999999999999"/>
    <n v="0.23849999999999999"/>
    <n v="9.4899999999999998E-2"/>
    <m/>
    <m/>
    <m/>
    <m/>
    <m/>
  </r>
  <r>
    <n v="3282"/>
    <s v="ЛДЦ МАРЬИНО, ООО"/>
    <x v="8"/>
    <m/>
    <m/>
    <x v="88"/>
    <s v="1147748017196"/>
    <s v="7723931879"/>
    <s v="Деятельность больничных организаций"/>
    <n v="77848000"/>
    <n v="78078000"/>
    <n v="101361000"/>
    <n v="129548000"/>
    <n v="149723000"/>
    <n v="0.1177"/>
    <n v="7.0900000000000005E-2"/>
    <n v="0.15970000000000001"/>
    <n v="0.16769999999999999"/>
    <n v="0.10050000000000001"/>
    <m/>
    <m/>
    <m/>
    <m/>
    <m/>
  </r>
  <r>
    <n v="3283"/>
    <s v="ТУ ЭФ КЛИНИК, ООО"/>
    <x v="0"/>
    <m/>
    <s v="Стоматология"/>
    <x v="88"/>
    <s v="1202300011352"/>
    <s v="2308271663"/>
    <s v="Стоматологическая практика"/>
    <n v="20635000"/>
    <n v="41168000"/>
    <n v="76021000"/>
    <n v="114846000"/>
    <n v="149718000"/>
    <n v="0.35560000000000003"/>
    <n v="0.3241"/>
    <n v="0.19320000000000001"/>
    <n v="0.1449"/>
    <n v="0.1169"/>
    <m/>
    <m/>
    <m/>
    <m/>
    <m/>
  </r>
  <r>
    <n v="3284"/>
    <s v="ЛАВКА ЛЕКАРСТВ, ООО"/>
    <x v="8"/>
    <m/>
    <m/>
    <x v="88"/>
    <s v="1156196064925"/>
    <s v="6102064251"/>
    <s v="Деятельность в области медицины прочая, не включенная в другие группировки"/>
    <n v="89697000"/>
    <n v="70900000"/>
    <n v="140266000"/>
    <n v="180147000"/>
    <n v="149636000"/>
    <n v="4.53E-2"/>
    <n v="6.2700000000000006E-2"/>
    <n v="0.1293"/>
    <n v="8.6599999999999996E-2"/>
    <n v="5.33E-2"/>
    <m/>
    <m/>
    <m/>
    <m/>
    <m/>
  </r>
  <r>
    <n v="3285"/>
    <s v="МОБИМЕД, АО"/>
    <x v="8"/>
    <m/>
    <m/>
    <x v="88"/>
    <s v="1127747010137"/>
    <s v="7720762781"/>
    <s v="Деятельность в области медицины прочая, не включенная в другие группировки"/>
    <n v="166722000"/>
    <n v="157052000"/>
    <n v="149485000"/>
    <n v="163057000"/>
    <n v="149569000"/>
    <n v="5.8500000000000003E-2"/>
    <n v="8.6999999999999994E-2"/>
    <n v="0.1159"/>
    <n v="0.17730000000000001"/>
    <n v="0.17399999999999999"/>
    <n v="3.8300000000000001E-2"/>
    <n v="-3.1099999999999999E-2"/>
    <n v="-4.6699999999999998E-2"/>
    <n v="-9.7199999999999995E-2"/>
    <n v="-0.1358"/>
  </r>
  <r>
    <n v="3286"/>
    <s v="СТОМАТОЛОГИЧЕСКАЯ ПОЛИКЛИНИКА ДОКТОР АЛЬБУС, ООО"/>
    <x v="0"/>
    <m/>
    <s v="Стоматология"/>
    <x v="88"/>
    <s v="1127232020959"/>
    <s v="7202230465"/>
    <s v="Стоматологическая практика"/>
    <n v="127177000"/>
    <n v="127495000"/>
    <n v="124276000"/>
    <n v="141736000"/>
    <n v="149545000"/>
    <n v="0.1666"/>
    <n v="0.1298"/>
    <n v="0.22689999999999999"/>
    <n v="0.25009999999999999"/>
    <n v="0.2"/>
    <n v="-1.44E-2"/>
    <n v="-9.1999999999999998E-3"/>
    <n v="-8.3999999999999995E-3"/>
    <n v="-3.3999999999999998E-3"/>
    <n v="-1.2999999999999999E-3"/>
  </r>
  <r>
    <n v="3287"/>
    <s v="НЕФРОЛАЙН-КАРЕЛИЯ, ООО"/>
    <x v="8"/>
    <m/>
    <m/>
    <x v="88"/>
    <s v="1141001014109"/>
    <s v="1001290921"/>
    <s v="Деятельность больничных организаций"/>
    <n v="53070000"/>
    <n v="54373000"/>
    <n v="68610000"/>
    <n v="116442000"/>
    <n v="149515000"/>
    <n v="-0.88900000000000001"/>
    <n v="-0.36"/>
    <n v="-0.29270000000000002"/>
    <n v="-0.2205"/>
    <n v="-0.113"/>
    <n v="-0.90090000000000003"/>
    <n v="-1.2277"/>
    <n v="-0.29680000000000001"/>
    <n v="-0.22509999999999999"/>
    <n v="-0.1459"/>
  </r>
  <r>
    <n v="3288"/>
    <s v="КЛИНИКА БОНУС, ООО"/>
    <x v="8"/>
    <m/>
    <m/>
    <x v="88"/>
    <s v="1169204051565"/>
    <s v="9204559410"/>
    <s v="Деятельность больничных организаций"/>
    <n v="117995000"/>
    <n v="100021000"/>
    <n v="112546000"/>
    <n v="129628000"/>
    <n v="149459000"/>
    <n v="2.1100000000000001E-2"/>
    <n v="4.36E-2"/>
    <n v="0.1187"/>
    <n v="0.1193"/>
    <n v="-2.29E-2"/>
    <m/>
    <m/>
    <n v="0.10780000000000001"/>
    <n v="0.1066"/>
    <n v="-3.4299999999999997E-2"/>
  </r>
  <r>
    <n v="3289"/>
    <s v="КЛИНИКА ЦЕНТРАЛЬНАЯ, ООО"/>
    <x v="8"/>
    <m/>
    <m/>
    <x v="88"/>
    <s v="1206300038174"/>
    <s v="6316266135"/>
    <s v="Деятельность больничных организаций"/>
    <n v="39023000"/>
    <n v="52342000"/>
    <n v="59176000"/>
    <n v="96584000"/>
    <n v="149458000"/>
    <n v="0.23019999999999999"/>
    <n v="0.40939999999999999"/>
    <n v="0.46129999999999999"/>
    <n v="0.45850000000000002"/>
    <n v="0.42420000000000002"/>
    <m/>
    <m/>
    <m/>
    <m/>
    <m/>
  </r>
  <r>
    <n v="3290"/>
    <s v="МЕДСЕРВИС, ООО"/>
    <x v="7"/>
    <m/>
    <m/>
    <x v="88"/>
    <s v="1166196080621"/>
    <s v="6163147755"/>
    <s v="Деятельность больничных организаций"/>
    <n v="95093000"/>
    <n v="65923000"/>
    <n v="87305000"/>
    <n v="107065000"/>
    <n v="149372000"/>
    <n v="3.7699999999999997E-2"/>
    <n v="3.7900000000000003E-2"/>
    <n v="0.1769"/>
    <n v="0.32869999999999999"/>
    <n v="0.39810000000000001"/>
    <n v="3.4700000000000002E-2"/>
    <n v="7.3099999999999998E-2"/>
    <n v="-5.5800000000000002E-2"/>
    <n v="0.24310000000000001"/>
    <n v="0.21"/>
  </r>
  <r>
    <n v="3291"/>
    <s v="РИАЛ, ООО"/>
    <x v="0"/>
    <m/>
    <s v="Стоматология"/>
    <x v="88"/>
    <s v="1032201870865"/>
    <s v="2221057263"/>
    <s v="Стоматологическая практика"/>
    <n v="58388000"/>
    <n v="91008000"/>
    <n v="102322000"/>
    <n v="125777000"/>
    <n v="149254000"/>
    <n v="6.8000000000000005E-2"/>
    <n v="9.35E-2"/>
    <n v="6.6000000000000003E-2"/>
    <n v="0.16919999999999999"/>
    <n v="8.7599999999999997E-2"/>
    <n v="6.8000000000000005E-2"/>
    <m/>
    <m/>
    <m/>
    <m/>
  </r>
  <r>
    <n v="3292"/>
    <s v="ЦСО ТОЧКА ЗРЕНИЯ, ООО"/>
    <x v="8"/>
    <m/>
    <m/>
    <x v="88"/>
    <s v="1114101001871"/>
    <s v="4101144126"/>
    <s v="Общая врачебная практика"/>
    <n v="79751000"/>
    <n v="98190000"/>
    <n v="111535000"/>
    <n v="124047000"/>
    <n v="149215000"/>
    <n v="0.47039999999999998"/>
    <n v="0.2949"/>
    <n v="5.8999999999999997E-2"/>
    <n v="0.1361"/>
    <n v="0.1182"/>
    <n v="7.5499999999999998E-2"/>
    <n v="-7.7999999999999996E-3"/>
    <n v="5.8999999999999997E-2"/>
    <n v="0.1361"/>
    <n v="8.6199999999999999E-2"/>
  </r>
  <r>
    <n v="3293"/>
    <s v="ГРИНВИЧ, ООО"/>
    <x v="8"/>
    <m/>
    <m/>
    <x v="88"/>
    <s v="1216900009226"/>
    <s v="6929006111"/>
    <s v="Деятельность больничных организаций"/>
    <m/>
    <m/>
    <n v="4810000"/>
    <n v="52368000"/>
    <n v="149215000"/>
    <m/>
    <m/>
    <n v="0.39600000000000002"/>
    <n v="0.3644"/>
    <n v="0.38229999999999997"/>
    <m/>
    <m/>
    <m/>
    <m/>
    <m/>
  </r>
  <r>
    <n v="3294"/>
    <s v="ПЛОМБА КЛИНИК, ООО"/>
    <x v="0"/>
    <m/>
    <s v="Стоматология"/>
    <x v="88"/>
    <s v="1176733016085"/>
    <s v="6732150044"/>
    <s v="Стоматологическая практика"/>
    <n v="58873000"/>
    <n v="75340000"/>
    <n v="81940000"/>
    <n v="116862000"/>
    <n v="149146000"/>
    <n v="0.23810000000000001"/>
    <n v="6.1499999999999999E-2"/>
    <n v="5.2900000000000003E-2"/>
    <n v="0.1041"/>
    <n v="5.0599999999999999E-2"/>
    <n v="0.23810000000000001"/>
    <m/>
    <m/>
    <n v="-8.9999999999999998E-4"/>
    <m/>
  </r>
  <r>
    <n v="3295"/>
    <s v="МЕДИЦИНСКИЙ ЦЕНТР №1, ООО"/>
    <x v="8"/>
    <m/>
    <m/>
    <x v="88"/>
    <s v="1124632000261"/>
    <s v="4632160609"/>
    <s v="Деятельность в области здравоохранения"/>
    <n v="83601000"/>
    <n v="93453000"/>
    <n v="103774000"/>
    <n v="112622000"/>
    <n v="149123000"/>
    <n v="3.0300000000000001E-2"/>
    <n v="0.14380000000000001"/>
    <n v="2.41E-2"/>
    <n v="0.2298"/>
    <n v="0.1431"/>
    <n v="-6.4999999999999997E-3"/>
    <n v="-3.0000000000000001E-3"/>
    <n v="-5.0000000000000001E-4"/>
    <n v="-8.0000000000000002E-3"/>
    <n v="-4.8999999999999998E-3"/>
  </r>
  <r>
    <n v="3296"/>
    <s v="ЭСТЕТИКА, ООО"/>
    <x v="0"/>
    <m/>
    <s v="Стоматология"/>
    <x v="88"/>
    <s v="1083925037680"/>
    <s v="3906202900"/>
    <s v="Стоматологическая практика"/>
    <n v="82764000"/>
    <n v="100684000"/>
    <n v="47585000"/>
    <n v="134522000"/>
    <n v="149059000"/>
    <n v="0.1918"/>
    <n v="0.3221"/>
    <n v="0.41170000000000001"/>
    <n v="0.46870000000000001"/>
    <n v="0.47820000000000001"/>
    <n v="0.17599999999999999"/>
    <n v="0.30959999999999999"/>
    <n v="0.39960000000000001"/>
    <n v="0.46870000000000001"/>
    <n v="0.47820000000000001"/>
  </r>
  <r>
    <n v="3297"/>
    <s v="ЕЙСК, ООО ДОЦ"/>
    <x v="6"/>
    <m/>
    <m/>
    <x v="88"/>
    <s v="1192375063924"/>
    <s v="2361017310"/>
    <s v="Деятельность санаторно-курортных организаций"/>
    <n v="52418000"/>
    <n v="75819000"/>
    <n v="78013000"/>
    <n v="101863000"/>
    <n v="148993000"/>
    <n v="0.44330000000000003"/>
    <n v="0.45490000000000003"/>
    <n v="0.40179999999999999"/>
    <n v="0.33900000000000002"/>
    <n v="0.45169999999999999"/>
    <m/>
    <m/>
    <m/>
    <m/>
    <n v="-8.0000000000000004E-4"/>
  </r>
  <r>
    <n v="3298"/>
    <s v="МИРРАМЕД, ООО"/>
    <x v="8"/>
    <m/>
    <m/>
    <x v="88"/>
    <s v="1159102029734"/>
    <s v="9103064355"/>
    <s v="Деятельность в области медицины прочая, не включенная в другие группировки"/>
    <n v="74850000"/>
    <n v="66136000"/>
    <n v="96582000"/>
    <n v="156311000"/>
    <n v="148988000"/>
    <n v="1.5599999999999999E-2"/>
    <n v="-7.7000000000000002E-3"/>
    <n v="9.1700000000000004E-2"/>
    <n v="4.1599999999999998E-2"/>
    <n v="0.11749999999999999"/>
    <m/>
    <m/>
    <m/>
    <m/>
    <n v="-2.0000000000000001E-4"/>
  </r>
  <r>
    <n v="3299"/>
    <s v="КЛИНИКА РЕПРОДУКЦИИ ВИТА ЭКО, ООО"/>
    <x v="8"/>
    <m/>
    <m/>
    <x v="88"/>
    <s v="1133525016019"/>
    <s v="3525308320"/>
    <s v="Деятельность больничных организаций"/>
    <n v="101795000"/>
    <n v="115235000"/>
    <n v="110178000"/>
    <n v="133497000"/>
    <n v="148905000"/>
    <n v="0.30509999999999998"/>
    <n v="0.30919999999999997"/>
    <n v="9.5100000000000004E-2"/>
    <n v="0.151"/>
    <n v="0.15959999999999999"/>
    <m/>
    <m/>
    <n v="-2.58E-2"/>
    <n v="-2.8E-3"/>
    <n v="-3.8899999999999997E-2"/>
  </r>
  <r>
    <n v="3300"/>
    <s v="ПОЛИКЛИНИКА МЕДОСМОТРОВ ИНСПЕКТРУМ, ООО"/>
    <x v="8"/>
    <m/>
    <m/>
    <x v="88"/>
    <s v="1120280040011"/>
    <s v="0277124782"/>
    <s v="Деятельность больничных организаций"/>
    <n v="179719000"/>
    <n v="155852000"/>
    <n v="145997000"/>
    <n v="130427000"/>
    <n v="148895000"/>
    <n v="0.1646"/>
    <n v="1"/>
    <n v="0.17319999999999999"/>
    <n v="0.16259999999999999"/>
    <n v="5.4399999999999997E-2"/>
    <n v="0.1565"/>
    <m/>
    <m/>
    <m/>
    <m/>
  </r>
  <r>
    <n v="3301"/>
    <s v="ЛДЦ СЕМЬЯ И ЗДОРОВЬЕ, ООО"/>
    <x v="8"/>
    <m/>
    <m/>
    <x v="88"/>
    <s v="1085247000816"/>
    <s v="5247048237"/>
    <s v="Деятельность больничных организаций"/>
    <n v="60655000"/>
    <n v="85542000"/>
    <n v="104645000"/>
    <n v="124830000"/>
    <n v="148774000"/>
    <n v="0.17810000000000001"/>
    <n v="0.21809999999999999"/>
    <n v="4.48E-2"/>
    <n v="-4.4999999999999997E-3"/>
    <n v="8.1100000000000005E-2"/>
    <m/>
    <m/>
    <m/>
    <m/>
    <m/>
  </r>
  <r>
    <n v="3302"/>
    <s v="ЦЕНТР ЭКО, ООО"/>
    <x v="8"/>
    <m/>
    <m/>
    <x v="88"/>
    <s v="1169102092224"/>
    <s v="9102222224"/>
    <s v="Общая врачебная практика"/>
    <n v="25299000"/>
    <n v="49784000"/>
    <n v="85533000"/>
    <n v="118931000"/>
    <n v="148736000"/>
    <n v="-0.45910000000000001"/>
    <n v="-7.3300000000000004E-2"/>
    <n v="6.4999999999999997E-3"/>
    <n v="0.36209999999999998"/>
    <n v="0.18970000000000001"/>
    <m/>
    <m/>
    <m/>
    <m/>
    <m/>
  </r>
  <r>
    <n v="3303"/>
    <s v="КОЛМЕД, ООО"/>
    <x v="8"/>
    <m/>
    <m/>
    <x v="88"/>
    <s v="1157746347263"/>
    <s v="7709455280"/>
    <s v="Деятельность больничных организаций"/>
    <n v="48866000"/>
    <n v="77498000"/>
    <n v="92157000"/>
    <n v="129904000"/>
    <n v="148717000"/>
    <n v="0.33929999999999999"/>
    <n v="0.1116"/>
    <n v="9.1800000000000007E-2"/>
    <n v="5.6599999999999998E-2"/>
    <n v="-0.2472"/>
    <m/>
    <m/>
    <m/>
    <m/>
    <m/>
  </r>
  <r>
    <n v="3304"/>
    <s v="ПРОФИ-ОПТИКА, ООО"/>
    <x v="8"/>
    <m/>
    <m/>
    <x v="88"/>
    <s v="1036603544460"/>
    <s v="6670042984"/>
    <s v="Деятельность больничных организаций"/>
    <n v="107747000"/>
    <n v="110496000"/>
    <n v="117596000"/>
    <n v="141373000"/>
    <n v="148643000"/>
    <n v="0.15359999999999999"/>
    <n v="0.22289999999999999"/>
    <n v="0.13869999999999999"/>
    <n v="0.2092"/>
    <n v="4.6699999999999998E-2"/>
    <n v="0.18029999999999999"/>
    <n v="0.28399999999999997"/>
    <n v="0.16830000000000001"/>
    <n v="0.22470000000000001"/>
    <n v="6.3399999999999998E-2"/>
  </r>
  <r>
    <n v="3305"/>
    <s v="СТОМУС-ЭЛИТ, ООО"/>
    <x v="0"/>
    <m/>
    <s v="Стоматология"/>
    <x v="88"/>
    <s v="1031608006836"/>
    <s v="1644027525"/>
    <s v="Стоматологическая практика"/>
    <n v="63674000"/>
    <n v="77423000"/>
    <n v="75946000"/>
    <n v="154593000"/>
    <n v="148642000"/>
    <n v="0.20380000000000001"/>
    <n v="0.18990000000000001"/>
    <n v="0.1449"/>
    <n v="0.14979999999999999"/>
    <n v="7.2900000000000006E-2"/>
    <m/>
    <m/>
    <m/>
    <m/>
    <m/>
  </r>
  <r>
    <n v="3306"/>
    <s v="САНАТОРИЙ БФО, АО"/>
    <x v="6"/>
    <m/>
    <m/>
    <x v="88"/>
    <s v="1022300507360"/>
    <s v="2301007204"/>
    <s v="Деятельность санаторно-курортных организаций"/>
    <n v="133973000"/>
    <n v="132850000"/>
    <n v="173749000"/>
    <n v="205730000"/>
    <n v="148625000"/>
    <n v="0.18310000000000001"/>
    <n v="3.6499999999999998E-2"/>
    <n v="0.2036"/>
    <n v="0.1835"/>
    <n v="7.0000000000000001E-3"/>
    <n v="0.16830000000000001"/>
    <n v="1.5699999999999999E-2"/>
    <n v="0.1946"/>
    <n v="0.18490000000000001"/>
    <n v="-2.3E-3"/>
  </r>
  <r>
    <n v="3307"/>
    <s v="ЛДЦ ОНИКА, ООО"/>
    <x v="8"/>
    <m/>
    <m/>
    <x v="88"/>
    <s v="1057811837247"/>
    <s v="7820303830"/>
    <s v="Общая врачебная практика"/>
    <n v="108130000"/>
    <n v="115872000"/>
    <n v="120024000"/>
    <n v="132859000"/>
    <n v="148611000"/>
    <n v="6.4000000000000001E-2"/>
    <n v="5.9799999999999999E-2"/>
    <n v="6.3700000000000007E-2"/>
    <n v="6.1400000000000003E-2"/>
    <n v="6.2100000000000002E-2"/>
    <n v="1.6299999999999999E-2"/>
    <n v="1.6E-2"/>
    <n v="5.4999999999999997E-3"/>
    <n v="6.6E-3"/>
    <n v="5.33E-2"/>
  </r>
  <r>
    <n v="3308"/>
    <s v="ТРУД, ООО"/>
    <x v="0"/>
    <m/>
    <s v="Стоматология"/>
    <x v="88"/>
    <s v="1092901007594"/>
    <s v="2901195060"/>
    <s v="Стоматологическая практика"/>
    <n v="64876000"/>
    <n v="89702000"/>
    <n v="109310000"/>
    <n v="116143000"/>
    <n v="148602000"/>
    <n v="0.20680000000000001"/>
    <n v="0.14749999999999999"/>
    <n v="0.13439999999999999"/>
    <n v="0.12939999999999999"/>
    <n v="9.6600000000000005E-2"/>
    <n v="0.21"/>
    <n v="0.11260000000000001"/>
    <n v="0.1067"/>
    <n v="0.11169999999999999"/>
    <n v="7.6399999999999996E-2"/>
  </r>
  <r>
    <n v="3309"/>
    <s v="ЭКОКЛИНИКА, ООО"/>
    <x v="8"/>
    <m/>
    <m/>
    <x v="88"/>
    <s v="1177456104374"/>
    <s v="7447279958"/>
    <s v="Специальная врачебная практика"/>
    <n v="114116000"/>
    <n v="117299000"/>
    <n v="126724000"/>
    <n v="141627000"/>
    <n v="148511000"/>
    <n v="-0.12379999999999999"/>
    <n v="-0.10050000000000001"/>
    <n v="-7.2099999999999997E-2"/>
    <n v="7.3899999999999993E-2"/>
    <n v="0.10349999999999999"/>
    <n v="-0.10780000000000001"/>
    <n v="-0.12770000000000001"/>
    <m/>
    <n v="-2.2000000000000001E-3"/>
    <m/>
  </r>
  <r>
    <n v="3310"/>
    <s v="ЦВКИПХ, ООО"/>
    <x v="8"/>
    <m/>
    <m/>
    <x v="88"/>
    <s v="1163668123948"/>
    <s v="3664225335"/>
    <s v="Деятельность в области медицины прочая"/>
    <n v="54798000"/>
    <n v="74112000"/>
    <n v="96700000"/>
    <n v="120951000"/>
    <n v="148414000"/>
    <n v="0.14580000000000001"/>
    <n v="0.14199999999999999"/>
    <n v="0.11700000000000001"/>
    <n v="5.8000000000000003E-2"/>
    <n v="4.9799999999999997E-2"/>
    <n v="7.7499999999999999E-2"/>
    <n v="0.10009999999999999"/>
    <n v="8.6300000000000002E-2"/>
    <n v="2.9700000000000001E-2"/>
    <n v="4.1399999999999999E-2"/>
  </r>
  <r>
    <n v="3311"/>
    <s v="СТАНДАРТ ЗДОРОВЬЯ, ООО"/>
    <x v="8"/>
    <m/>
    <m/>
    <x v="88"/>
    <s v="1204200007043"/>
    <s v="4253047864"/>
    <s v="Общая врачебная практика"/>
    <n v="50516000"/>
    <n v="35683000"/>
    <n v="72883000"/>
    <n v="115329000"/>
    <n v="148404000"/>
    <n v="3.5200000000000002E-2"/>
    <n v="-0.27579999999999999"/>
    <n v="0.1704"/>
    <n v="7.9899999999999999E-2"/>
    <n v="7.7000000000000002E-3"/>
    <m/>
    <m/>
    <m/>
    <m/>
    <m/>
  </r>
  <r>
    <n v="3312"/>
    <s v="СТОМАКС, ООО"/>
    <x v="0"/>
    <m/>
    <s v="Стоматология"/>
    <x v="88"/>
    <s v="1183702011349"/>
    <s v="3702200704"/>
    <s v="Стоматологическая практика"/>
    <n v="50774000"/>
    <n v="86036000"/>
    <n v="94429000"/>
    <n v="122002000"/>
    <n v="148382000"/>
    <n v="4.0599999999999997E-2"/>
    <n v="0.1"/>
    <n v="0.15989999999999999"/>
    <n v="0.19539999999999999"/>
    <n v="0.29299999999999998"/>
    <m/>
    <m/>
    <m/>
    <m/>
    <m/>
  </r>
  <r>
    <n v="3313"/>
    <s v="ММХЦ ОСНОВА СИЛУЭТА, ООО"/>
    <x v="8"/>
    <m/>
    <m/>
    <x v="88"/>
    <s v="1177746108760"/>
    <s v="7726396010"/>
    <s v="Деятельность больничных организаций"/>
    <m/>
    <m/>
    <n v="50801000"/>
    <n v="148025000"/>
    <n v="148367000"/>
    <m/>
    <m/>
    <n v="8.5300000000000001E-2"/>
    <n v="-4.1999999999999997E-3"/>
    <n v="6.93E-2"/>
    <m/>
    <m/>
    <m/>
    <m/>
    <m/>
  </r>
  <r>
    <n v="3314"/>
    <s v="ПОЛИКЛИНИКА СЕМЕЙНЫЙ ДОКТОР, ООО"/>
    <x v="0"/>
    <m/>
    <s v="Стоматология"/>
    <x v="88"/>
    <s v="1181832015001"/>
    <s v="1828030493"/>
    <s v="Стоматологическая практика"/>
    <n v="13442000"/>
    <n v="30773000"/>
    <n v="38378000"/>
    <n v="60893000"/>
    <n v="148274000"/>
    <n v="9.1399999999999995E-2"/>
    <n v="0.17780000000000001"/>
    <n v="7.9200000000000007E-2"/>
    <n v="0.1249"/>
    <n v="0.3972"/>
    <n v="0.32119999999999999"/>
    <n v="-3.2000000000000002E-3"/>
    <n v="-4.0000000000000002E-4"/>
    <m/>
    <m/>
  </r>
  <r>
    <n v="3315"/>
    <s v="НАУКА-УЛЬЯНОВСК, ООО"/>
    <x v="8"/>
    <m/>
    <m/>
    <x v="88"/>
    <s v="1087325003050"/>
    <s v="7325078852"/>
    <s v="Деятельность больничных организаций"/>
    <n v="64033000"/>
    <n v="43925000"/>
    <n v="47988000"/>
    <n v="69766000"/>
    <n v="148271000"/>
    <n v="0.40770000000000001"/>
    <n v="1.49E-2"/>
    <n v="1.72E-2"/>
    <n v="9.5699999999999993E-2"/>
    <n v="6.8999999999999999E-3"/>
    <m/>
    <m/>
    <m/>
    <m/>
    <m/>
  </r>
  <r>
    <n v="3316"/>
    <s v="ОРТОСТАН, ООО"/>
    <x v="8"/>
    <m/>
    <m/>
    <x v="88"/>
    <s v="1200200005499"/>
    <s v="0275921285"/>
    <s v="Деятельность больничных организаций"/>
    <n v="60236000"/>
    <n v="67237000"/>
    <n v="69832000"/>
    <n v="87650000"/>
    <n v="148257000"/>
    <n v="8.1600000000000006E-2"/>
    <n v="5.2499999999999998E-2"/>
    <n v="4.1300000000000003E-2"/>
    <n v="9.0999999999999998E-2"/>
    <n v="0.30409999999999998"/>
    <n v="5.9299999999999999E-2"/>
    <n v="5.62E-2"/>
    <n v="5.7500000000000002E-2"/>
    <n v="5.57E-2"/>
    <n v="0.27550000000000002"/>
  </r>
  <r>
    <n v="3317"/>
    <s v="МНОГОПРОФИЛЬНАЯ КЛИНИКА, ООО"/>
    <x v="8"/>
    <m/>
    <m/>
    <x v="88"/>
    <s v="1121001017279"/>
    <s v="1001264174"/>
    <s v="Общая врачебная практика"/>
    <n v="55813000"/>
    <n v="49974000"/>
    <n v="53422000"/>
    <n v="72214000"/>
    <n v="148254000"/>
    <n v="4.8800000000000003E-2"/>
    <n v="0.1231"/>
    <n v="-4.5999999999999999E-3"/>
    <n v="-5.2699999999999997E-2"/>
    <n v="6.2899999999999998E-2"/>
    <n v="7.8E-2"/>
    <n v="0.1114"/>
    <n v="-1.9800000000000002E-2"/>
    <n v="-5.2699999999999997E-2"/>
    <n v="5.7299999999999997E-2"/>
  </r>
  <r>
    <n v="3318"/>
    <s v="СЛАВЕНА, ООО"/>
    <x v="0"/>
    <m/>
    <s v="Стоматология"/>
    <x v="88"/>
    <s v="1033700075530"/>
    <s v="3728029219"/>
    <s v="Стоматологическая практика"/>
    <n v="75233000"/>
    <n v="78694000"/>
    <n v="68557000"/>
    <n v="112641000"/>
    <n v="148210000"/>
    <n v="0.1731"/>
    <n v="0.10390000000000001"/>
    <n v="-0.14940000000000001"/>
    <n v="-5.0000000000000001E-4"/>
    <n v="5.7599999999999998E-2"/>
    <n v="0.23860000000000001"/>
    <n v="0.29089999999999999"/>
    <n v="-0.16139999999999999"/>
    <n v="4.8999999999999998E-3"/>
    <n v="5.1400000000000001E-2"/>
  </r>
  <r>
    <n v="3319"/>
    <s v="АМЕГА, ООО"/>
    <x v="8"/>
    <m/>
    <m/>
    <x v="88"/>
    <s v="1155958124299"/>
    <s v="5905037694"/>
    <s v="Деятельность больничных организаций"/>
    <n v="127102000"/>
    <n v="118532000"/>
    <n v="137617000"/>
    <n v="141568000"/>
    <n v="148181000"/>
    <n v="1.7999999999999999E-2"/>
    <n v="1.6E-2"/>
    <n v="2.47E-2"/>
    <n v="1.8700000000000001E-2"/>
    <n v="4.1300000000000003E-2"/>
    <m/>
    <m/>
    <m/>
    <m/>
    <m/>
  </r>
  <r>
    <n v="3320"/>
    <s v="ЖЕМЧУГ, ООО"/>
    <x v="0"/>
    <m/>
    <s v="Стоматология"/>
    <x v="88"/>
    <s v="1057000088386"/>
    <s v="7017110100"/>
    <s v="Стоматологическая практика"/>
    <n v="104222000"/>
    <n v="113034000"/>
    <n v="125973000"/>
    <m/>
    <n v="148170000"/>
    <n v="0.128"/>
    <n v="-1.1299999999999999E-2"/>
    <n v="7.0199999999999999E-2"/>
    <m/>
    <n v="9.8900000000000002E-2"/>
    <n v="9.8900000000000002E-2"/>
    <n v="-0.02"/>
    <n v="5.8000000000000003E-2"/>
    <m/>
    <n v="8.5099999999999995E-2"/>
  </r>
  <r>
    <n v="3321"/>
    <s v="АЛЕКСАНДРИТ, ООО"/>
    <x v="8"/>
    <m/>
    <m/>
    <x v="88"/>
    <s v="1217800054196"/>
    <s v="7839139503"/>
    <s v="Общая врачебная практика"/>
    <n v="7127000"/>
    <n v="59083000"/>
    <n v="118284000"/>
    <n v="140239000"/>
    <n v="148144000"/>
    <n v="0.24399999999999999"/>
    <n v="0.26279999999999998"/>
    <n v="0.36649999999999999"/>
    <n v="0.56010000000000004"/>
    <n v="0.36520000000000002"/>
    <m/>
    <m/>
    <m/>
    <m/>
    <m/>
  </r>
  <r>
    <n v="3322"/>
    <s v="ЯДЦ, ООО"/>
    <x v="8"/>
    <m/>
    <m/>
    <x v="88"/>
    <s v="1057600250575"/>
    <s v="7603029059"/>
    <s v="Деятельность больничных организаций"/>
    <n v="103964000"/>
    <n v="106557000"/>
    <n v="114129000"/>
    <n v="129011000"/>
    <n v="148065000"/>
    <n v="1.47E-2"/>
    <n v="1.84E-2"/>
    <n v="-7.1999999999999998E-3"/>
    <n v="-0.14319999999999999"/>
    <n v="-0.16880000000000001"/>
    <n v="3.7999999999999999E-2"/>
    <n v="3.9699999999999999E-2"/>
    <n v="6.7999999999999996E-3"/>
    <n v="-0.16450000000000001"/>
    <m/>
  </r>
  <r>
    <n v="3323"/>
    <s v="ЛЮНЕТТЕС-ОПТИКА, ООО"/>
    <x v="8"/>
    <m/>
    <m/>
    <x v="88"/>
    <s v="1046300457378"/>
    <s v="6315572370"/>
    <s v="Деятельность в области медицины прочая"/>
    <n v="33785000"/>
    <n v="47863000"/>
    <n v="98114000"/>
    <n v="134406000"/>
    <n v="147998000"/>
    <n v="-1.8499999999999999E-2"/>
    <n v="-8.6400000000000005E-2"/>
    <n v="-4.9000000000000002E-2"/>
    <n v="-4.3799999999999999E-2"/>
    <n v="-7.5499999999999998E-2"/>
    <m/>
    <m/>
    <m/>
    <m/>
    <m/>
  </r>
  <r>
    <n v="3324"/>
    <s v="КЛИНИКА ПРАКТИЧЕСКОЙ МЕДИЦИНЫ, ООО МЦ"/>
    <x v="8"/>
    <m/>
    <m/>
    <x v="88"/>
    <s v="1117746862419"/>
    <s v="7715889214"/>
    <s v="Деятельность больничных организаций"/>
    <n v="20057000"/>
    <n v="20391000"/>
    <n v="20369000"/>
    <n v="63346000"/>
    <n v="147989000"/>
    <n v="2.6800000000000001E-2"/>
    <n v="-6.7699999999999996E-2"/>
    <n v="-7.9399999999999998E-2"/>
    <n v="0.1258"/>
    <n v="0.27139999999999997"/>
    <m/>
    <m/>
    <m/>
    <n v="-4.2900000000000001E-2"/>
    <n v="-2.0799999999999999E-2"/>
  </r>
  <r>
    <n v="3325"/>
    <s v="КВАНТУМ МОСКВА СИТИ, ООО"/>
    <x v="8"/>
    <m/>
    <m/>
    <x v="88"/>
    <s v="1217700009658"/>
    <s v="9703024996"/>
    <s v="Деятельность больничных организаций"/>
    <n v="36908000"/>
    <n v="76653000"/>
    <n v="128254000"/>
    <n v="138377000"/>
    <n v="147969000"/>
    <n v="0.1201"/>
    <n v="0.42359999999999998"/>
    <n v="0.2361"/>
    <n v="4.7500000000000001E-2"/>
    <n v="4.8800000000000003E-2"/>
    <n v="6.2100000000000002E-2"/>
    <m/>
    <n v="-1E-4"/>
    <n v="-8.9999999999999998E-4"/>
    <n v="-6.1999999999999998E-3"/>
  </r>
  <r>
    <n v="3326"/>
    <s v="ЦМП, ООО"/>
    <x v="8"/>
    <m/>
    <m/>
    <x v="88"/>
    <s v="1146679008871"/>
    <s v="6679050130"/>
    <s v="Деятельность больничных организаций"/>
    <n v="76200000"/>
    <n v="76177000"/>
    <n v="79605000"/>
    <n v="103342000"/>
    <n v="147904000"/>
    <n v="6.2700000000000006E-2"/>
    <n v="2.2499999999999999E-2"/>
    <n v="4.6399999999999997E-2"/>
    <n v="3.9699999999999999E-2"/>
    <n v="3.7199999999999997E-2"/>
    <m/>
    <m/>
    <m/>
    <m/>
    <n v="-2.5999999999999999E-3"/>
  </r>
  <r>
    <n v="3327"/>
    <s v="САНАТОРИЙ ДРЕВО ЗДОРОВЬЯ, ООО"/>
    <x v="6"/>
    <m/>
    <m/>
    <x v="88"/>
    <s v="1176313095188"/>
    <s v="6325071598"/>
    <s v="Деятельность санаторно-курортных организаций"/>
    <n v="68176000"/>
    <n v="93939000"/>
    <n v="106171000"/>
    <n v="123697000"/>
    <n v="147898000"/>
    <n v="-4.99E-2"/>
    <n v="3.7100000000000001E-2"/>
    <n v="-8.0600000000000005E-2"/>
    <n v="-0.16270000000000001"/>
    <n v="-2.6700000000000002E-2"/>
    <m/>
    <m/>
    <m/>
    <m/>
    <m/>
  </r>
  <r>
    <n v="3328"/>
    <s v="ДМЦ УЛЬТРАМЕД, ООО"/>
    <x v="8"/>
    <m/>
    <m/>
    <x v="88"/>
    <s v="1145249002304"/>
    <s v="5249133583"/>
    <s v="Общая врачебная практика"/>
    <n v="83273000"/>
    <n v="87276000"/>
    <n v="102956000"/>
    <n v="130591000"/>
    <n v="147871000"/>
    <n v="5.1900000000000002E-2"/>
    <n v="4.5499999999999999E-2"/>
    <n v="6.6000000000000003E-2"/>
    <n v="3.5999999999999997E-2"/>
    <n v="5.2999999999999999E-2"/>
    <m/>
    <m/>
    <m/>
    <m/>
    <m/>
  </r>
  <r>
    <n v="3329"/>
    <s v="СОНА ПЛЮС, ООО"/>
    <x v="0"/>
    <m/>
    <s v="Стоматология"/>
    <x v="88"/>
    <s v="1022501279130"/>
    <s v="2536069079"/>
    <s v="Стоматологическая практика"/>
    <n v="67210000"/>
    <n v="87588000"/>
    <n v="101498000"/>
    <n v="124024000"/>
    <n v="147853000"/>
    <n v="-3.4000000000000002E-2"/>
    <n v="4.3799999999999999E-2"/>
    <n v="4.7199999999999999E-2"/>
    <n v="0.1605"/>
    <n v="0.13739999999999999"/>
    <m/>
    <m/>
    <m/>
    <m/>
    <m/>
  </r>
  <r>
    <n v="3330"/>
    <s v="СМОТРИ КЛИНИКА САМАРА, ООО"/>
    <x v="8"/>
    <m/>
    <m/>
    <x v="88"/>
    <s v="1226300039283"/>
    <s v="6317161174"/>
    <s v="Деятельность больничных организаций"/>
    <m/>
    <m/>
    <n v="138557000"/>
    <n v="164687000"/>
    <n v="147827000"/>
    <m/>
    <m/>
    <n v="4.2999999999999997E-2"/>
    <n v="2.2700000000000001E-2"/>
    <n v="9.8199999999999996E-2"/>
    <m/>
    <m/>
    <m/>
    <m/>
    <m/>
  </r>
  <r>
    <n v="3331"/>
    <s v="А-МЦ УЛЬТРАМЕД, ООО"/>
    <x v="8"/>
    <m/>
    <m/>
    <x v="88"/>
    <s v="1045207062890"/>
    <s v="5256051451"/>
    <s v="Общая врачебная практика"/>
    <n v="83137000"/>
    <n v="88994000"/>
    <n v="103634000"/>
    <n v="123042000"/>
    <n v="147790000"/>
    <n v="0.21210000000000001"/>
    <n v="7.5300000000000006E-2"/>
    <n v="2.2800000000000001E-2"/>
    <n v="7.9600000000000004E-2"/>
    <n v="0.1323"/>
    <m/>
    <m/>
    <m/>
    <m/>
    <m/>
  </r>
  <r>
    <n v="3332"/>
    <s v="МЕЖДУНАРОДНЫЙ ИНСТИТУТ ПСИХОСОМАТИЧЕСКОГО ЗДОРОВЬЯ, ООО"/>
    <x v="8"/>
    <m/>
    <m/>
    <x v="88"/>
    <s v="1157746108651"/>
    <s v="7702376310"/>
    <s v="Общая врачебная практика"/>
    <n v="87443000"/>
    <n v="117734000"/>
    <n v="82475000"/>
    <n v="112257000"/>
    <n v="147757000"/>
    <n v="8.5900000000000004E-2"/>
    <n v="7.8399999999999997E-2"/>
    <n v="0.1176"/>
    <n v="0.11990000000000001"/>
    <n v="-0.15479999999999999"/>
    <n v="-8.8000000000000005E-3"/>
    <m/>
    <m/>
    <m/>
    <m/>
  </r>
  <r>
    <n v="3333"/>
    <s v="МЕДИЦИНСКИЙ ЦЕНТР АКСИОН, ООО"/>
    <x v="8"/>
    <m/>
    <m/>
    <x v="88"/>
    <s v="1041800278706"/>
    <s v="1831100750"/>
    <s v="Деятельность больничных организаций"/>
    <n v="107638000"/>
    <n v="108627000"/>
    <n v="114269000"/>
    <n v="117681000"/>
    <n v="147754000"/>
    <n v="-8.9599999999999999E-2"/>
    <n v="-3.6299999999999999E-2"/>
    <n v="-6.1400000000000003E-2"/>
    <n v="-4.1000000000000002E-2"/>
    <n v="-2.3900000000000001E-2"/>
    <n v="-0.1053"/>
    <n v="-5.8400000000000001E-2"/>
    <n v="-6.3399999999999998E-2"/>
    <n v="-6.2199999999999998E-2"/>
    <n v="-4.48E-2"/>
  </r>
  <r>
    <n v="3334"/>
    <s v="ЗДОРОВАЯ УЛЫБКА, ООО"/>
    <x v="0"/>
    <m/>
    <s v="Стоматология"/>
    <x v="88"/>
    <s v="1157746457880"/>
    <s v="7709458428"/>
    <s v="Стоматологическая практика"/>
    <n v="92423000"/>
    <n v="94242000"/>
    <n v="110260000"/>
    <n v="151771000"/>
    <n v="147656000"/>
    <n v="0.11070000000000001"/>
    <n v="0.10299999999999999"/>
    <n v="0.1502"/>
    <n v="0.2457"/>
    <n v="8.9099999999999999E-2"/>
    <m/>
    <m/>
    <m/>
    <m/>
    <n v="-1.21E-2"/>
  </r>
  <r>
    <n v="3335"/>
    <s v="УЗ ОБЛАСТНОЙ ДИАГНОСТИЧЕСКИЙ ЦЕНТР, ООО"/>
    <x v="8"/>
    <m/>
    <m/>
    <x v="88"/>
    <s v="1153702012166"/>
    <s v="3702110352"/>
    <s v="Общая врачебная практика"/>
    <n v="99300000"/>
    <n v="130183000"/>
    <n v="132128000"/>
    <n v="168543000"/>
    <n v="147614000"/>
    <n v="0.17180000000000001"/>
    <n v="0.13619999999999999"/>
    <n v="0.1741"/>
    <n v="0.1711"/>
    <n v="0.2283"/>
    <n v="-6.1800000000000001E-2"/>
    <n v="-3.9100000000000003E-2"/>
    <n v="-0.03"/>
    <n v="-4.7399999999999998E-2"/>
    <n v="-9.9199999999999997E-2"/>
  </r>
  <r>
    <n v="3336"/>
    <s v="МИР УЛЫБОК, ООО"/>
    <x v="0"/>
    <m/>
    <s v="Стоматология"/>
    <x v="88"/>
    <s v="1095906003753"/>
    <s v="5906092426"/>
    <s v="Стоматологическая практика"/>
    <n v="73623000"/>
    <n v="82211000"/>
    <n v="97139000"/>
    <n v="115795000"/>
    <n v="147541000"/>
    <n v="0.1426"/>
    <n v="0.25640000000000002"/>
    <n v="0.1135"/>
    <n v="-7.5999999999999998E-2"/>
    <n v="7.2499999999999995E-2"/>
    <m/>
    <n v="-6.8999999999999999E-3"/>
    <n v="-7.1000000000000004E-3"/>
    <n v="-4.4999999999999997E-3"/>
    <n v="-2.2000000000000001E-3"/>
  </r>
  <r>
    <n v="3337"/>
    <s v="ПАСК И КО, ООО"/>
    <x v="0"/>
    <m/>
    <s v="Стоматология"/>
    <x v="88"/>
    <s v="1027739435888"/>
    <s v="7704205230"/>
    <s v="Стоматологическая практика"/>
    <n v="123103000"/>
    <n v="144715000"/>
    <n v="139196000"/>
    <n v="120785000"/>
    <n v="147496000"/>
    <n v="0.28570000000000001"/>
    <n v="0.33189999999999997"/>
    <n v="0.32829999999999998"/>
    <n v="0.29060000000000002"/>
    <n v="0.26910000000000001"/>
    <n v="0.30640000000000001"/>
    <m/>
    <m/>
    <m/>
    <m/>
  </r>
  <r>
    <n v="3338"/>
    <s v="ПРЕМЬЕРА, ООО"/>
    <x v="0"/>
    <m/>
    <s v="Стоматология"/>
    <x v="88"/>
    <s v="1182536003209"/>
    <s v="2536308295"/>
    <s v="Стоматологическая практика"/>
    <n v="89706000"/>
    <n v="98874000"/>
    <n v="97036000"/>
    <n v="115886000"/>
    <n v="147452000"/>
    <n v="0.82520000000000004"/>
    <n v="0.88229999999999997"/>
    <n v="0.87980000000000003"/>
    <n v="0.87660000000000005"/>
    <n v="0.34320000000000001"/>
    <m/>
    <m/>
    <m/>
    <m/>
    <n v="-2.2200000000000001E-2"/>
  </r>
  <r>
    <n v="3339"/>
    <s v="ССД, ООО"/>
    <x v="0"/>
    <m/>
    <s v="Стоматология"/>
    <x v="88"/>
    <s v="1065603031779"/>
    <s v="5603016948"/>
    <s v="Стоматологическая практика"/>
    <n v="58824000"/>
    <n v="73102000"/>
    <n v="89351000"/>
    <n v="111889000"/>
    <n v="147394000"/>
    <n v="0.1338"/>
    <n v="0.21299999999999999"/>
    <n v="0.2853"/>
    <n v="0.22320000000000001"/>
    <n v="0.30819999999999997"/>
    <m/>
    <m/>
    <m/>
    <m/>
    <m/>
  </r>
  <r>
    <n v="3340"/>
    <s v="АПРЕЛЬ СЕЛЬМА, ООО"/>
    <x v="8"/>
    <m/>
    <m/>
    <x v="88"/>
    <s v="1203900014922"/>
    <s v="3906397047"/>
    <s v="Деятельность больничных организаций"/>
    <n v="13347000"/>
    <n v="42356000"/>
    <n v="85201000"/>
    <n v="115382000"/>
    <n v="147327000"/>
    <n v="-2.1377999999999999"/>
    <n v="-0.18590000000000001"/>
    <n v="6.5699999999999995E-2"/>
    <n v="4.7800000000000002E-2"/>
    <n v="3.6999999999999998E-2"/>
    <m/>
    <m/>
    <m/>
    <m/>
    <n v="-1E-3"/>
  </r>
  <r>
    <n v="3341"/>
    <s v="ЭСТЕТИКА ПЛЮС, ООО"/>
    <x v="0"/>
    <s v="Многопрофильная"/>
    <m/>
    <x v="88"/>
    <s v="1133926036530"/>
    <s v="3906306138"/>
    <s v="Деятельность больничных организаций"/>
    <n v="6765000"/>
    <n v="13256000"/>
    <n v="45600000"/>
    <n v="97198000"/>
    <n v="147321000"/>
    <n v="0.1041"/>
    <n v="0.27960000000000002"/>
    <n v="0.3"/>
    <n v="0.51339999999999997"/>
    <n v="0.53369999999999995"/>
    <n v="9.9199999999999997E-2"/>
    <n v="0.26989999999999997"/>
    <n v="0.28860000000000002"/>
    <n v="0.51339999999999997"/>
    <n v="0.53369999999999995"/>
  </r>
  <r>
    <n v="3342"/>
    <s v="СИТИМЕД, ООО"/>
    <x v="8"/>
    <m/>
    <m/>
    <x v="88"/>
    <s v="1185022003814"/>
    <s v="5005065593"/>
    <s v="Общая врачебная практика"/>
    <n v="28188000"/>
    <n v="47940000"/>
    <n v="70747000"/>
    <n v="96093000"/>
    <n v="147289000"/>
    <n v="0.1"/>
    <n v="0.14849999999999999"/>
    <n v="0.26500000000000001"/>
    <n v="0.1908"/>
    <n v="5.3999999999999999E-2"/>
    <m/>
    <m/>
    <m/>
    <m/>
    <m/>
  </r>
  <r>
    <n v="3343"/>
    <s v="КУРОРТ ОЗЕРО УЧУМ, ООО"/>
    <x v="6"/>
    <m/>
    <m/>
    <x v="88"/>
    <s v="1032402194912"/>
    <s v="2463061773"/>
    <s v="Деятельность санаторно-курортных организаций"/>
    <n v="123238000"/>
    <n v="98516000"/>
    <n v="135461000"/>
    <n v="142064000"/>
    <n v="147251000"/>
    <n v="0.1263"/>
    <n v="1.0699999999999999E-2"/>
    <n v="1.0500000000000001E-2"/>
    <n v="1.14E-2"/>
    <n v="1.46E-2"/>
    <n v="0.12820000000000001"/>
    <n v="2.2100000000000002E-2"/>
    <n v="1.3599999999999999E-2"/>
    <n v="1.2500000000000001E-2"/>
    <n v="1.43E-2"/>
  </r>
  <r>
    <n v="3344"/>
    <s v="НАДЕЖНАЯ УЛЫБКА ПЛЮС, ООО"/>
    <x v="0"/>
    <m/>
    <s v="Стоматология"/>
    <x v="88"/>
    <s v="1191690008993"/>
    <s v="1655413106"/>
    <s v="Стоматологическая практика"/>
    <n v="48045000"/>
    <n v="62664000"/>
    <n v="92266000"/>
    <n v="135397000"/>
    <n v="147250000"/>
    <n v="0.1925"/>
    <n v="0.13639999999999999"/>
    <n v="0.2394"/>
    <n v="0.1822"/>
    <n v="-4.41E-2"/>
    <m/>
    <m/>
    <m/>
    <m/>
    <m/>
  </r>
  <r>
    <n v="3345"/>
    <s v="БЛЕСК, ООО"/>
    <x v="0"/>
    <m/>
    <s v="Стоматология"/>
    <x v="88"/>
    <s v="1022501903445"/>
    <s v="2538053317"/>
    <s v="Стоматологическая практика"/>
    <n v="80246000"/>
    <n v="80177000"/>
    <n v="96516000"/>
    <n v="114723000"/>
    <n v="147183000"/>
    <n v="0.45119999999999999"/>
    <n v="0.47289999999999999"/>
    <n v="0.50160000000000005"/>
    <n v="0.4924"/>
    <n v="0.50549999999999995"/>
    <n v="-2.9999999999999997E-4"/>
    <m/>
    <m/>
    <m/>
    <m/>
  </r>
  <r>
    <n v="3346"/>
    <s v="ЭЛЬ КОСМО, ООО ЦЕНТР СОВРЕМЕННОЙ КОСМЕТОЛОГИИ"/>
    <x v="8"/>
    <m/>
    <m/>
    <x v="88"/>
    <s v="1197746078342"/>
    <s v="7734420379"/>
    <s v="Специальная врачебная практика"/>
    <n v="113564000"/>
    <n v="91200000"/>
    <n v="105631000"/>
    <n v="120482000"/>
    <n v="147094000"/>
    <n v="0.26090000000000002"/>
    <n v="0.1658"/>
    <n v="0.18920000000000001"/>
    <n v="0.2802"/>
    <n v="8.3500000000000005E-2"/>
    <n v="0.25109999999999999"/>
    <n v="0.14729999999999999"/>
    <n v="0.1636"/>
    <n v="0.26279999999999998"/>
    <m/>
  </r>
  <r>
    <n v="3347"/>
    <s v="КДФ-ВОРОНЕЖ, ООО"/>
    <x v="8"/>
    <m/>
    <m/>
    <x v="88"/>
    <s v="1187847198087"/>
    <s v="7814734726"/>
    <s v="Деятельность больничных организаций"/>
    <n v="29208000"/>
    <n v="29744000"/>
    <n v="59662000"/>
    <n v="99681000"/>
    <n v="147081000"/>
    <n v="-0.28070000000000001"/>
    <n v="-0.51649999999999996"/>
    <n v="-4.9000000000000002E-2"/>
    <n v="9.4200000000000006E-2"/>
    <n v="0.15279999999999999"/>
    <n v="-0.33279999999999998"/>
    <m/>
    <n v="-1.24E-2"/>
    <n v="8.5199999999999998E-2"/>
    <n v="0.13850000000000001"/>
  </r>
  <r>
    <n v="3348"/>
    <s v="РОЯЛ КЛИНИК, ООО"/>
    <x v="8"/>
    <m/>
    <m/>
    <x v="88"/>
    <s v="1217700554532"/>
    <s v="9728050613"/>
    <s v="Деятельность больничных организаций"/>
    <m/>
    <m/>
    <m/>
    <n v="39695000"/>
    <n v="147056000"/>
    <m/>
    <m/>
    <m/>
    <n v="-0.67490000000000006"/>
    <n v="0.1014"/>
    <m/>
    <m/>
    <m/>
    <n v="-0.25130000000000002"/>
    <n v="-9.0800000000000006E-2"/>
  </r>
  <r>
    <n v="3349"/>
    <s v="ПРАКТИКА, ООО"/>
    <x v="0"/>
    <m/>
    <s v="Стоматология"/>
    <x v="88"/>
    <s v="1025001099375"/>
    <s v="5007040594"/>
    <s v="Стоматологическая практика"/>
    <n v="87291000"/>
    <n v="91191000"/>
    <n v="110007000"/>
    <n v="129829000"/>
    <n v="147051000"/>
    <n v="7.8399999999999997E-2"/>
    <n v="-6.7799999999999999E-2"/>
    <n v="4.3299999999999998E-2"/>
    <n v="5.7700000000000001E-2"/>
    <n v="5.5E-2"/>
    <m/>
    <m/>
    <m/>
    <m/>
    <m/>
  </r>
  <r>
    <n v="3350"/>
    <s v="РОЗА ВЕТРОВ, ООО ОЦ"/>
    <x v="8"/>
    <m/>
    <m/>
    <x v="88"/>
    <s v="1181513003979"/>
    <s v="1513071070"/>
    <s v="Деятельность больничных организаций"/>
    <n v="91557000"/>
    <n v="114938000"/>
    <n v="140198000"/>
    <n v="135384000"/>
    <n v="146983000"/>
    <n v="8.3699999999999997E-2"/>
    <n v="9.4700000000000006E-2"/>
    <n v="4.1099999999999998E-2"/>
    <n v="0.16739999999999999"/>
    <n v="0.1002"/>
    <m/>
    <m/>
    <m/>
    <m/>
    <m/>
  </r>
  <r>
    <n v="3351"/>
    <s v="УСПЕХ, ООО"/>
    <x v="8"/>
    <m/>
    <m/>
    <x v="88"/>
    <s v="1226700004068"/>
    <s v="6732225902"/>
    <s v="Деятельность больничных организаций"/>
    <m/>
    <m/>
    <n v="343000"/>
    <n v="92943000"/>
    <n v="146945000"/>
    <m/>
    <m/>
    <n v="-94.148700000000005"/>
    <n v="0.2366"/>
    <n v="0.2505"/>
    <m/>
    <m/>
    <m/>
    <m/>
    <m/>
  </r>
  <r>
    <n v="3352"/>
    <s v="ДЕНТАЛЬ-ЛЮКС, ООО"/>
    <x v="0"/>
    <m/>
    <s v="Стоматология"/>
    <x v="88"/>
    <s v="1026402663210"/>
    <s v="6452078853"/>
    <s v="Стоматологическая практика"/>
    <n v="22518000"/>
    <n v="37615000"/>
    <n v="74077000"/>
    <n v="99316000"/>
    <n v="146888000"/>
    <n v="2.47E-2"/>
    <n v="8.8700000000000001E-2"/>
    <n v="0.2157"/>
    <n v="0.20979999999999999"/>
    <n v="0.2077"/>
    <m/>
    <m/>
    <m/>
    <m/>
    <m/>
  </r>
  <r>
    <n v="3353"/>
    <s v="ПЬЕР ФОШАР, ООО"/>
    <x v="0"/>
    <m/>
    <s v="Стоматология"/>
    <x v="88"/>
    <s v="1176501008606"/>
    <s v="6501294761"/>
    <s v="Стоматологическая практика"/>
    <n v="79075000"/>
    <n v="105351000"/>
    <n v="119893000"/>
    <n v="129520000"/>
    <n v="146885000"/>
    <n v="9.8699999999999996E-2"/>
    <n v="8.9800000000000005E-2"/>
    <n v="6.13E-2"/>
    <n v="5.0999999999999997E-2"/>
    <n v="2.8299999999999999E-2"/>
    <n v="-8.9999999999999998E-4"/>
    <n v="-4.0000000000000002E-4"/>
    <m/>
    <m/>
    <m/>
  </r>
  <r>
    <n v="3354"/>
    <s v="РИТМ, ООО"/>
    <x v="8"/>
    <m/>
    <m/>
    <x v="88"/>
    <s v="1072918000319"/>
    <s v="2918008416"/>
    <s v="Деятельность в области медицины прочая, не включенная в другие группировки"/>
    <n v="179438000"/>
    <n v="182528000"/>
    <n v="183477000"/>
    <n v="180216000"/>
    <n v="146754000"/>
    <n v="0.12330000000000001"/>
    <n v="0.13800000000000001"/>
    <n v="0.13089999999999999"/>
    <n v="0.14430000000000001"/>
    <n v="7.3700000000000002E-2"/>
    <n v="0.114"/>
    <n v="0.13650000000000001"/>
    <n v="0.1358"/>
    <n v="0.16589999999999999"/>
    <m/>
  </r>
  <r>
    <n v="3355"/>
    <s v="ЛАЗЕР БЬЮТИ, ООО"/>
    <x v="8"/>
    <m/>
    <m/>
    <x v="88"/>
    <s v="1116195005145"/>
    <s v="6163107777"/>
    <s v="Деятельность в области здравоохранения"/>
    <n v="87905000"/>
    <n v="88280000"/>
    <n v="104915000"/>
    <n v="108525000"/>
    <n v="146753000"/>
    <n v="0.1744"/>
    <n v="0.13489999999999999"/>
    <n v="0.27500000000000002"/>
    <n v="0.19500000000000001"/>
    <n v="4.8500000000000001E-2"/>
    <m/>
    <m/>
    <m/>
    <m/>
    <m/>
  </r>
  <r>
    <n v="3356"/>
    <s v="БЕЛЫЙ КИТ, ООО"/>
    <x v="0"/>
    <m/>
    <s v="Стоматология"/>
    <x v="88"/>
    <s v="1037402343087"/>
    <s v="7447068450"/>
    <s v="Стоматологическая практика"/>
    <n v="87163000"/>
    <n v="121486000"/>
    <n v="128884000"/>
    <n v="135582000"/>
    <n v="146666000"/>
    <n v="6.2799999999999995E-2"/>
    <n v="0.14119999999999999"/>
    <n v="0.20180000000000001"/>
    <n v="0.2596"/>
    <n v="0.28599999999999998"/>
    <n v="-7.8200000000000006E-2"/>
    <n v="-3.5900000000000001E-2"/>
    <n v="-7.2499999999999995E-2"/>
    <n v="-6.6400000000000001E-2"/>
    <n v="-5.3900000000000003E-2"/>
  </r>
  <r>
    <n v="3357"/>
    <s v="СТОМАТОЛОГИЯ НА ПРОСПЕКТЕ, ООО"/>
    <x v="0"/>
    <m/>
    <s v="Стоматология"/>
    <x v="88"/>
    <s v="1081690056414"/>
    <s v="1660118755"/>
    <s v="Стоматологическая практика"/>
    <n v="93120000"/>
    <n v="117697000"/>
    <n v="133273000"/>
    <n v="145875000"/>
    <n v="146633000"/>
    <n v="-1.18E-2"/>
    <n v="7.1999999999999998E-3"/>
    <n v="3.56E-2"/>
    <n v="1.09E-2"/>
    <n v="-5.2900000000000003E-2"/>
    <n v="-0.11600000000000001"/>
    <n v="-8.9300000000000004E-2"/>
    <n v="-7.7200000000000005E-2"/>
    <n v="-6.7000000000000004E-2"/>
    <n v="-6.0900000000000003E-2"/>
  </r>
  <r>
    <n v="3358"/>
    <s v="ДЖОРДЖ СТОМАТОЛОГИЯ, ООО"/>
    <x v="0"/>
    <m/>
    <s v="Стоматология"/>
    <x v="88"/>
    <s v="1122511000699"/>
    <s v="2511077952"/>
    <s v="Стоматологическая практика"/>
    <n v="94939000"/>
    <n v="112902000"/>
    <n v="100788000"/>
    <n v="123251000"/>
    <n v="146586000"/>
    <n v="7.0199999999999999E-2"/>
    <n v="2.64E-2"/>
    <n v="1.0699999999999999E-2"/>
    <n v="1.8700000000000001E-2"/>
    <n v="1.7899999999999999E-2"/>
    <m/>
    <m/>
    <m/>
    <m/>
    <m/>
  </r>
  <r>
    <n v="3359"/>
    <s v="МЕДИЦИНСКАЯ СЛУЖБА ХОТЛАЙН, ООО"/>
    <x v="8"/>
    <m/>
    <m/>
    <x v="88"/>
    <s v="1057746047512"/>
    <s v="7705638998"/>
    <s v="Деятельность больничных организаций"/>
    <n v="202436000"/>
    <n v="227699000"/>
    <n v="214665000"/>
    <n v="317735000"/>
    <n v="146523000"/>
    <n v="0.4073"/>
    <n v="0.42380000000000001"/>
    <n v="0.21929999999999999"/>
    <n v="0.22939999999999999"/>
    <n v="1.0500000000000001E-2"/>
    <n v="0.37830000000000003"/>
    <n v="0.40820000000000001"/>
    <n v="0.15679999999999999"/>
    <n v="0.19439999999999999"/>
    <m/>
  </r>
  <r>
    <n v="3360"/>
    <s v="СК ВИТЯЗЬ, ООО"/>
    <x v="0"/>
    <m/>
    <s v="Стоматология"/>
    <x v="88"/>
    <s v="1149204038389"/>
    <s v="9203005794"/>
    <s v="Стоматологическая практика"/>
    <n v="57661000"/>
    <n v="78613000"/>
    <n v="98268000"/>
    <n v="118042000"/>
    <n v="146515000"/>
    <n v="8.9800000000000005E-2"/>
    <n v="0.1181"/>
    <n v="0.23860000000000001"/>
    <n v="0.1489"/>
    <n v="0.12540000000000001"/>
    <m/>
    <m/>
    <n v="-3.0000000000000001E-3"/>
    <n v="-4.0000000000000001E-3"/>
    <n v="-3.2000000000000002E-3"/>
  </r>
  <r>
    <n v="3361"/>
    <s v="НОВОМЕД, ООО"/>
    <x v="8"/>
    <m/>
    <m/>
    <x v="88"/>
    <s v="1091326002569"/>
    <s v="1326212556"/>
    <s v="Деятельность больничных организаций"/>
    <n v="80281000"/>
    <n v="76543000"/>
    <n v="92563000"/>
    <n v="112710000"/>
    <n v="146420000"/>
    <n v="0.17480000000000001"/>
    <n v="0.1666"/>
    <n v="0.25540000000000002"/>
    <n v="0.2341"/>
    <n v="0.30120000000000002"/>
    <m/>
    <m/>
    <m/>
    <m/>
    <m/>
  </r>
  <r>
    <n v="3362"/>
    <s v="ЭЛЬ-МЕД ПЛЮС, ООО"/>
    <x v="8"/>
    <m/>
    <m/>
    <x v="88"/>
    <s v="1143525006833"/>
    <s v="3525322892"/>
    <s v="Общая врачебная практика"/>
    <n v="43145000"/>
    <n v="45386000"/>
    <n v="59921000"/>
    <n v="108323000"/>
    <n v="146363000"/>
    <n v="0.19120000000000001"/>
    <n v="0.1658"/>
    <n v="7.9500000000000001E-2"/>
    <n v="6.7199999999999996E-2"/>
    <n v="7.8299999999999995E-2"/>
    <n v="-1.0200000000000001E-2"/>
    <n v="-7.0000000000000001E-3"/>
    <n v="-1.7500000000000002E-2"/>
    <n v="-1.09E-2"/>
    <n v="-5.3E-3"/>
  </r>
  <r>
    <n v="3363"/>
    <s v="РЕГИОНМЕД, ООО"/>
    <x v="8"/>
    <m/>
    <m/>
    <x v="88"/>
    <s v="1077203040452"/>
    <s v="7203198430"/>
    <s v="Деятельность в области медицины прочая, не включенная в другие группировки"/>
    <n v="62550000"/>
    <n v="70761000"/>
    <n v="85765000"/>
    <n v="112210000"/>
    <n v="146316000"/>
    <n v="4.3799999999999999E-2"/>
    <n v="5.11E-2"/>
    <n v="7.6799999999999993E-2"/>
    <n v="9.8000000000000004E-2"/>
    <n v="0.15790000000000001"/>
    <n v="3.4099999999999998E-2"/>
    <n v="3.2300000000000002E-2"/>
    <m/>
    <m/>
    <m/>
  </r>
  <r>
    <n v="3364"/>
    <s v="КСЗ, ООО"/>
    <x v="8"/>
    <m/>
    <m/>
    <x v="88"/>
    <s v="1193443012410"/>
    <s v="3460077167"/>
    <s v="Общая врачебная практика"/>
    <n v="32821000"/>
    <n v="47395000"/>
    <n v="71832000"/>
    <n v="105810000"/>
    <n v="146305000"/>
    <n v="5.2400000000000002E-2"/>
    <n v="0.1047"/>
    <n v="9.8599999999999993E-2"/>
    <n v="0.113"/>
    <n v="0.125"/>
    <m/>
    <m/>
    <m/>
    <m/>
    <m/>
  </r>
  <r>
    <n v="3365"/>
    <s v="ЭЛЭЙ, ООО"/>
    <x v="8"/>
    <m/>
    <m/>
    <x v="88"/>
    <s v="1207700304877"/>
    <s v="9705147224"/>
    <s v="Деятельность в области медицины прочая"/>
    <n v="10367000"/>
    <n v="52648000"/>
    <n v="84703000"/>
    <n v="108815000"/>
    <n v="146239000"/>
    <n v="2.52E-2"/>
    <n v="0.18060000000000001"/>
    <n v="9.0800000000000006E-2"/>
    <n v="3.4799999999999998E-2"/>
    <n v="0.2465"/>
    <m/>
    <m/>
    <m/>
    <m/>
    <m/>
  </r>
  <r>
    <n v="3366"/>
    <s v="ВИТАДЕНТ, ООО"/>
    <x v="0"/>
    <m/>
    <s v="Стоматология"/>
    <x v="88"/>
    <s v="1047796409517"/>
    <s v="7715524076"/>
    <s v="Стоматологическая практика"/>
    <n v="131561000"/>
    <n v="165227000"/>
    <n v="147437000"/>
    <n v="134605000"/>
    <n v="146130000"/>
    <n v="0.4461"/>
    <n v="0.39460000000000001"/>
    <n v="0.32979999999999998"/>
    <n v="0.1565"/>
    <n v="9.3399999999999997E-2"/>
    <m/>
    <n v="-6.3E-3"/>
    <n v="-3.8999999999999998E-3"/>
    <m/>
    <m/>
  </r>
  <r>
    <n v="3367"/>
    <s v="КБ ДИАГНОСТИКА, ООО"/>
    <x v="8"/>
    <m/>
    <m/>
    <x v="88"/>
    <s v="1214000003040"/>
    <s v="4027146004"/>
    <s v="Общая врачебная практика"/>
    <m/>
    <m/>
    <m/>
    <n v="70089000"/>
    <n v="146128000"/>
    <m/>
    <m/>
    <m/>
    <n v="0.1588"/>
    <n v="0.16070000000000001"/>
    <m/>
    <m/>
    <m/>
    <n v="0.14299999999999999"/>
    <n v="0.1489"/>
  </r>
  <r>
    <n v="3368"/>
    <s v="ПРОФОСМОТР, ООО МЦ"/>
    <x v="8"/>
    <m/>
    <m/>
    <x v="88"/>
    <s v="1206600009846"/>
    <s v="6685172030"/>
    <s v="Общая врачебная практика"/>
    <n v="35029000"/>
    <n v="70900000"/>
    <n v="106063000"/>
    <n v="126598000"/>
    <n v="146116000"/>
    <n v="0.3342"/>
    <n v="0.2"/>
    <n v="5.3600000000000002E-2"/>
    <n v="0.1072"/>
    <n v="9.1000000000000004E-3"/>
    <m/>
    <m/>
    <m/>
    <m/>
    <m/>
  </r>
  <r>
    <n v="3369"/>
    <s v="АНАТОМИЯ, ООО"/>
    <x v="8"/>
    <m/>
    <m/>
    <x v="88"/>
    <s v="1177746449902"/>
    <s v="7731364430"/>
    <s v="Деятельность больничных организаций"/>
    <n v="68606000"/>
    <n v="138799000"/>
    <n v="148676000"/>
    <n v="153154000"/>
    <n v="145980000"/>
    <n v="0.155"/>
    <n v="0.32450000000000001"/>
    <n v="0.35220000000000001"/>
    <n v="0.37430000000000002"/>
    <n v="0.37690000000000001"/>
    <n v="-5.7999999999999996E-3"/>
    <n v="-9.5999999999999992E-3"/>
    <n v="-1.78E-2"/>
    <n v="-1.6199999999999999E-2"/>
    <n v="-1.1900000000000001E-2"/>
  </r>
  <r>
    <n v="3370"/>
    <s v="МЦ 100 ЛЕТ, ООО"/>
    <x v="8"/>
    <m/>
    <m/>
    <x v="88"/>
    <s v="1072308003734"/>
    <s v="2308129642"/>
    <s v="Деятельность больничных организаций"/>
    <n v="69528000"/>
    <n v="37503000"/>
    <n v="79210000"/>
    <n v="132044000"/>
    <n v="145928000"/>
    <n v="-0.87549999999999994"/>
    <n v="-1.1166"/>
    <n v="-0.2205"/>
    <n v="0.28270000000000001"/>
    <n v="-8.48E-2"/>
    <n v="-1.6120000000000001"/>
    <n v="-1.3142"/>
    <n v="-0.2525"/>
    <n v="0.15409999999999999"/>
    <n v="-0.96130000000000004"/>
  </r>
  <r>
    <n v="3371"/>
    <s v="ЦДИ, ООО"/>
    <x v="0"/>
    <m/>
    <s v="Стоматология"/>
    <x v="88"/>
    <s v="1215000112250"/>
    <s v="5001142102"/>
    <s v="Стоматологическая практика"/>
    <m/>
    <n v="11171000"/>
    <n v="64306000"/>
    <n v="100405000"/>
    <n v="145886000"/>
    <m/>
    <n v="-0.65969999999999995"/>
    <n v="0.1173"/>
    <n v="8.8999999999999996E-2"/>
    <n v="4.7500000000000001E-2"/>
    <m/>
    <m/>
    <m/>
    <m/>
    <m/>
  </r>
  <r>
    <n v="3372"/>
    <s v="ЛС ТАГАНСКАЯ, ООО"/>
    <x v="0"/>
    <m/>
    <s v="Стоматология"/>
    <x v="88"/>
    <s v="1217700179840"/>
    <s v="9709071030"/>
    <s v="Стоматологическая практика"/>
    <n v="10638000"/>
    <n v="78945000"/>
    <n v="112489000"/>
    <n v="131680000"/>
    <n v="145880000"/>
    <n v="0.24379999999999999"/>
    <n v="0.26619999999999999"/>
    <n v="0.20019999999999999"/>
    <n v="0.14710000000000001"/>
    <n v="0.2437"/>
    <m/>
    <m/>
    <m/>
    <m/>
    <m/>
  </r>
  <r>
    <n v="3373"/>
    <s v="НОВОСТОМ, ООО СЦ"/>
    <x v="0"/>
    <m/>
    <s v="Стоматология"/>
    <x v="88"/>
    <s v="1205000103659"/>
    <s v="5012103666"/>
    <s v="Стоматологическая практика"/>
    <m/>
    <n v="75344000"/>
    <n v="103103000"/>
    <n v="124597000"/>
    <n v="145862000"/>
    <m/>
    <n v="3.0599999999999999E-2"/>
    <n v="0.2843"/>
    <n v="0.21460000000000001"/>
    <n v="0.2586"/>
    <m/>
    <n v="-3.8999999999999998E-3"/>
    <n v="-5.9999999999999995E-4"/>
    <m/>
    <m/>
  </r>
  <r>
    <n v="3374"/>
    <s v="ЦЕНТР АМБУЛАТОРНОЙ ХИРУРГИИ И ЭНДОСКОПИИ РИТМ, ООО"/>
    <x v="8"/>
    <m/>
    <m/>
    <x v="88"/>
    <s v="1140327005830"/>
    <s v="0323374701"/>
    <s v="Деятельность больничных организаций"/>
    <n v="26021000"/>
    <n v="39185000"/>
    <n v="73594000"/>
    <n v="98803000"/>
    <n v="145694000"/>
    <n v="7.7600000000000002E-2"/>
    <n v="8.8800000000000004E-2"/>
    <n v="0.13370000000000001"/>
    <n v="0.13189999999999999"/>
    <n v="0.189"/>
    <m/>
    <m/>
    <m/>
    <m/>
    <m/>
  </r>
  <r>
    <n v="3375"/>
    <s v="РЕФРЕШ СЕВЕРНАЯ СТОЛИЦА, ООО"/>
    <x v="8"/>
    <m/>
    <m/>
    <x v="88"/>
    <s v="1247800086380"/>
    <s v="7801736099"/>
    <s v="Общая врачебная практика"/>
    <m/>
    <m/>
    <m/>
    <n v="14735000"/>
    <n v="145631000"/>
    <m/>
    <m/>
    <m/>
    <n v="0.63360000000000005"/>
    <n v="0.42630000000000001"/>
    <m/>
    <m/>
    <m/>
    <m/>
    <m/>
  </r>
  <r>
    <n v="3376"/>
    <s v="ЦЕНТРОМЕД, ООО"/>
    <x v="8"/>
    <m/>
    <m/>
    <x v="88"/>
    <s v="1181447002440"/>
    <s v="1435329900"/>
    <s v="Деятельность больничных организаций"/>
    <n v="122909000"/>
    <n v="126503000"/>
    <n v="140800000"/>
    <n v="159889000"/>
    <n v="145603000"/>
    <n v="0.2409"/>
    <n v="0.1036"/>
    <n v="0.22159999999999999"/>
    <n v="0.23069999999999999"/>
    <n v="0.20669999999999999"/>
    <n v="0.24060000000000001"/>
    <n v="7.8700000000000006E-2"/>
    <n v="0.18559999999999999"/>
    <n v="0.19950000000000001"/>
    <n v="0.16919999999999999"/>
  </r>
  <r>
    <n v="3377"/>
    <s v="ЦЕНТРАЛЬНАЯ КЛИНИКА, ООО"/>
    <x v="8"/>
    <m/>
    <m/>
    <x v="88"/>
    <s v="1163668079189"/>
    <s v="3666209089"/>
    <s v="Общая врачебная практика"/>
    <n v="58060000"/>
    <n v="80038000"/>
    <m/>
    <m/>
    <n v="145539000"/>
    <n v="7.4999999999999997E-2"/>
    <n v="8.9800000000000005E-2"/>
    <m/>
    <m/>
    <n v="5.6000000000000001E-2"/>
    <n v="0.113"/>
    <n v="8.1600000000000006E-2"/>
    <m/>
    <m/>
    <n v="5.6000000000000001E-2"/>
  </r>
  <r>
    <n v="3378"/>
    <s v="АВА-МЕД, ООО"/>
    <x v="8"/>
    <m/>
    <m/>
    <x v="88"/>
    <s v="1147847266050"/>
    <s v="7805656165"/>
    <s v="Деятельность больничных организаций"/>
    <n v="68579000"/>
    <n v="99021000"/>
    <n v="136522000"/>
    <n v="127901000"/>
    <n v="145463000"/>
    <n v="0.16689999999999999"/>
    <n v="7.4099999999999999E-2"/>
    <n v="0.27329999999999999"/>
    <n v="0.1401"/>
    <n v="0.2349"/>
    <n v="-6.9999999999999999E-4"/>
    <n v="-3.5999999999999999E-3"/>
    <n v="-4.7000000000000002E-3"/>
    <n v="-2.35E-2"/>
    <n v="-0.16539999999999999"/>
  </r>
  <r>
    <n v="3379"/>
    <s v="ДЕНТ-ЛАЙН ПЛЮС, ООО"/>
    <x v="0"/>
    <m/>
    <s v="Стоматология"/>
    <x v="88"/>
    <s v="1241800013256"/>
    <s v="1800024404"/>
    <s v="Стоматологическая практика"/>
    <m/>
    <m/>
    <m/>
    <m/>
    <n v="145455000"/>
    <m/>
    <m/>
    <m/>
    <m/>
    <n v="-0.29959999999999998"/>
    <m/>
    <m/>
    <m/>
    <m/>
    <m/>
  </r>
  <r>
    <n v="3380"/>
    <s v="ДУЦЕРА, ООО"/>
    <x v="0"/>
    <m/>
    <s v="Стоматология"/>
    <x v="88"/>
    <s v="1194205000296"/>
    <s v="4223122930"/>
    <s v="Стоматологическая практика"/>
    <n v="66608000"/>
    <n v="80336000"/>
    <n v="91868000"/>
    <n v="112203000"/>
    <n v="145430000"/>
    <n v="6.9800000000000001E-2"/>
    <n v="0.19719999999999999"/>
    <n v="0.16569999999999999"/>
    <n v="6.0100000000000001E-2"/>
    <n v="7.9899999999999999E-2"/>
    <m/>
    <m/>
    <n v="-2.0000000000000001E-4"/>
    <n v="-1.5E-3"/>
    <n v="6.4100000000000004E-2"/>
  </r>
  <r>
    <n v="3381"/>
    <s v="УЛЫБКА В ПОРЯДКЕ, ООО"/>
    <x v="0"/>
    <m/>
    <s v="Стоматология"/>
    <x v="88"/>
    <s v="1207800025113"/>
    <s v="7816704653"/>
    <s v="Стоматологическая практика"/>
    <n v="19780000"/>
    <n v="80568000"/>
    <n v="100086000"/>
    <n v="120493000"/>
    <n v="145376000"/>
    <n v="0.13869999999999999"/>
    <n v="0.2334"/>
    <n v="0.29530000000000001"/>
    <n v="0.19689999999999999"/>
    <n v="-1.17E-2"/>
    <m/>
    <m/>
    <m/>
    <m/>
    <m/>
  </r>
  <r>
    <n v="3382"/>
    <s v="ВЕЛНЕС, ООО"/>
    <x v="8"/>
    <m/>
    <m/>
    <x v="88"/>
    <s v="1217800185019"/>
    <s v="7842198058"/>
    <s v="Деятельность в области медицины прочая"/>
    <m/>
    <n v="155850000"/>
    <n v="189229000"/>
    <n v="432613000"/>
    <n v="145366000"/>
    <m/>
    <n v="5.8500000000000003E-2"/>
    <n v="7.8399999999999997E-2"/>
    <n v="7.0000000000000007E-2"/>
    <n v="1.7299999999999999E-2"/>
    <m/>
    <m/>
    <m/>
    <m/>
    <m/>
  </r>
  <r>
    <n v="3383"/>
    <s v="А.Б.И КЛИНИКА, ООО"/>
    <x v="0"/>
    <m/>
    <s v="Стоматология"/>
    <x v="88"/>
    <s v="1197746427230"/>
    <s v="7714448104"/>
    <s v="Стоматологическая практика"/>
    <n v="17413000"/>
    <n v="38370000"/>
    <n v="59502000"/>
    <n v="83950000"/>
    <n v="145354000"/>
    <n v="7.5999999999999998E-2"/>
    <n v="0.3034"/>
    <n v="0.36099999999999999"/>
    <n v="0.27200000000000002"/>
    <n v="0.37240000000000001"/>
    <m/>
    <m/>
    <m/>
    <m/>
    <m/>
  </r>
  <r>
    <n v="3384"/>
    <s v="РИКОМЕД, ООО"/>
    <x v="8"/>
    <m/>
    <m/>
    <x v="88"/>
    <s v="1021603146333"/>
    <s v="1657025821"/>
    <s v="Общая врачебная практика"/>
    <n v="84984000"/>
    <n v="48142000"/>
    <n v="67302000"/>
    <n v="97763000"/>
    <n v="145266000"/>
    <n v="0.10630000000000001"/>
    <n v="0.10299999999999999"/>
    <n v="0.1018"/>
    <n v="7.7799999999999994E-2"/>
    <n v="0.13689999999999999"/>
    <n v="0.10630000000000001"/>
    <n v="0.10299999999999999"/>
    <n v="0.1018"/>
    <n v="7.7799999999999994E-2"/>
    <n v="8.1799999999999998E-2"/>
  </r>
  <r>
    <n v="3385"/>
    <s v="МЕГАСТОМ, ООО"/>
    <x v="0"/>
    <m/>
    <s v="Стоматология"/>
    <x v="88"/>
    <s v="1062801076800"/>
    <s v="2801115021"/>
    <s v="Стоматологическая практика"/>
    <n v="114580000"/>
    <n v="128763000"/>
    <n v="158890000"/>
    <n v="121867000"/>
    <n v="145238000"/>
    <n v="0.13070000000000001"/>
    <n v="8.4500000000000006E-2"/>
    <n v="7.8399999999999997E-2"/>
    <n v="0.16009999999999999"/>
    <n v="0.10050000000000001"/>
    <m/>
    <m/>
    <m/>
    <m/>
    <m/>
  </r>
  <r>
    <n v="3386"/>
    <s v="ДИАЛИЗНЫЙ ЦЕНТР СЕВАСТОПОЛЬ, ООО"/>
    <x v="8"/>
    <m/>
    <m/>
    <x v="88"/>
    <s v="1149204018424"/>
    <s v="9201006136"/>
    <s v="Общая врачебная практика"/>
    <n v="186403000"/>
    <n v="187068000"/>
    <n v="163907000"/>
    <n v="153079000"/>
    <n v="145131000"/>
    <n v="-6.4699999999999994E-2"/>
    <n v="-5.1700000000000003E-2"/>
    <n v="-0.19040000000000001"/>
    <n v="-0.28389999999999999"/>
    <n v="-0.27"/>
    <n v="-6.5000000000000002E-2"/>
    <n v="-5.1999999999999998E-2"/>
    <n v="-0.1908"/>
    <n v="-0.28439999999999999"/>
    <n v="-0.27010000000000001"/>
  </r>
  <r>
    <n v="3387"/>
    <s v="ПЛАНЕТА, ООО"/>
    <x v="8"/>
    <m/>
    <m/>
    <x v="88"/>
    <s v="1153850021148"/>
    <s v="3808189909"/>
    <s v="Деятельность больничных организаций"/>
    <n v="67319000"/>
    <n v="113621000"/>
    <n v="161287000"/>
    <n v="128279000"/>
    <n v="145119000"/>
    <n v="3.61E-2"/>
    <n v="0.25119999999999998"/>
    <n v="9.5399999999999999E-2"/>
    <n v="-0.2535"/>
    <n v="0.15040000000000001"/>
    <n v="6.3E-3"/>
    <m/>
    <m/>
    <m/>
    <m/>
  </r>
  <r>
    <n v="3388"/>
    <s v="ИМПЕРИЯ К, ООО"/>
    <x v="0"/>
    <m/>
    <s v="Стоматология"/>
    <x v="88"/>
    <s v="1137746484105"/>
    <s v="7717754597"/>
    <s v="Стоматологическая практика"/>
    <n v="54043000"/>
    <n v="76724000"/>
    <n v="84447000"/>
    <n v="98865000"/>
    <n v="145072000"/>
    <n v="0.24809999999999999"/>
    <n v="8.72E-2"/>
    <n v="4.3900000000000002E-2"/>
    <n v="3.73E-2"/>
    <n v="0.17699999999999999"/>
    <m/>
    <m/>
    <m/>
    <m/>
    <m/>
  </r>
  <r>
    <n v="3389"/>
    <s v="НЕФРОЛАЙН-УРАЛ, ООО"/>
    <x v="8"/>
    <m/>
    <m/>
    <x v="88"/>
    <s v="1176658013927"/>
    <s v="6686091017"/>
    <s v="Деятельность больничных организаций"/>
    <n v="75007000"/>
    <n v="77746000"/>
    <n v="91041000"/>
    <n v="116157000"/>
    <n v="144976000"/>
    <n v="-0.2104"/>
    <n v="-0.1358"/>
    <n v="-0.12820000000000001"/>
    <n v="-6.1100000000000002E-2"/>
    <n v="0.10390000000000001"/>
    <n v="-1.1000000000000001E-3"/>
    <n v="-1E-4"/>
    <n v="-1E-4"/>
    <n v="-1E-4"/>
    <n v="-1E-4"/>
  </r>
  <r>
    <n v="3390"/>
    <s v="ЯМАЛ-МЕД, ООО"/>
    <x v="8"/>
    <m/>
    <m/>
    <x v="88"/>
    <s v="1118911002341"/>
    <s v="8911026086"/>
    <s v="Деятельность больничных организаций"/>
    <n v="156683000"/>
    <n v="158106000"/>
    <n v="207019000"/>
    <n v="147083000"/>
    <n v="144889000"/>
    <n v="4.8099999999999997E-2"/>
    <n v="9.5500000000000002E-2"/>
    <n v="0.17680000000000001"/>
    <n v="0.36080000000000001"/>
    <n v="3.3700000000000001E-2"/>
    <m/>
    <m/>
    <m/>
    <m/>
    <n v="-3.9699999999999999E-2"/>
  </r>
  <r>
    <n v="3391"/>
    <s v="ВИТА, ООО"/>
    <x v="0"/>
    <m/>
    <s v="Стоматология"/>
    <x v="88"/>
    <s v="1026101791066"/>
    <s v="6140019500"/>
    <s v="Стоматологическая практика"/>
    <n v="55842000"/>
    <n v="67795000"/>
    <n v="85493000"/>
    <n v="104815000"/>
    <n v="144889000"/>
    <n v="0.16259999999999999"/>
    <n v="0.2671"/>
    <n v="0.2311"/>
    <n v="0.1681"/>
    <n v="0.12720000000000001"/>
    <m/>
    <m/>
    <m/>
    <m/>
    <m/>
  </r>
  <r>
    <n v="3392"/>
    <s v="САНАТОРИЙ-ПРОФИЛАКТОРИЙ ЛУКОМОРЬЕ, АО"/>
    <x v="6"/>
    <m/>
    <m/>
    <x v="88"/>
    <s v="1045614471484"/>
    <s v="5635008080"/>
    <s v="Деятельность санаторно-курортных организаций"/>
    <n v="91199000"/>
    <n v="112740000"/>
    <n v="113465000"/>
    <n v="147961000"/>
    <n v="144877000"/>
    <n v="-0.11310000000000001"/>
    <n v="-9.7000000000000003E-2"/>
    <n v="-0.1709"/>
    <n v="-0.129"/>
    <n v="-0.29110000000000003"/>
    <n v="2.98E-2"/>
    <n v="-7.7700000000000005E-2"/>
    <n v="-0.1484"/>
    <n v="-0.113"/>
    <n v="-0.29409999999999997"/>
  </r>
  <r>
    <n v="3393"/>
    <s v="ОПТИКАЛНЭТ, ООО"/>
    <x v="8"/>
    <m/>
    <m/>
    <x v="88"/>
    <s v="1027739743602"/>
    <s v="7710314798"/>
    <s v="Общая врачебная практика"/>
    <n v="76457000"/>
    <n v="90925000"/>
    <n v="109468000"/>
    <n v="119164000"/>
    <n v="144864000"/>
    <n v="0.14949999999999999"/>
    <n v="0.17169999999999999"/>
    <n v="0.1305"/>
    <n v="0.13239999999999999"/>
    <n v="0.21590000000000001"/>
    <n v="-2.8E-3"/>
    <n v="-2.0999999999999999E-3"/>
    <n v="-8.0000000000000004E-4"/>
    <n v="-1E-4"/>
    <m/>
  </r>
  <r>
    <n v="3394"/>
    <s v="ВЕГА ДЕНТ, ООО"/>
    <x v="0"/>
    <m/>
    <s v="Стоматология"/>
    <x v="88"/>
    <s v="1061327003000"/>
    <s v="1327001445"/>
    <s v="Стоматологическая практика"/>
    <n v="47867000"/>
    <n v="52458000"/>
    <n v="85417000"/>
    <n v="105698000"/>
    <n v="144774000"/>
    <n v="0.30580000000000002"/>
    <n v="0.27079999999999999"/>
    <n v="0.25219999999999998"/>
    <n v="6.7900000000000002E-2"/>
    <n v="0.14130000000000001"/>
    <n v="0.3357"/>
    <n v="0.24310000000000001"/>
    <n v="0.23830000000000001"/>
    <n v="4.4600000000000001E-2"/>
    <n v="0.11"/>
  </r>
  <r>
    <n v="3395"/>
    <s v="ВАШ ДОКТОР, ООО МЦ"/>
    <x v="8"/>
    <m/>
    <m/>
    <x v="88"/>
    <s v="1046500627007"/>
    <s v="6501149884"/>
    <s v="Деятельность больничных организаций"/>
    <n v="129477000"/>
    <n v="137023000"/>
    <n v="166313000"/>
    <n v="170287000"/>
    <n v="144734000"/>
    <n v="-1.2699999999999999E-2"/>
    <n v="-4.9000000000000002E-2"/>
    <n v="4.3999999999999997E-2"/>
    <n v="0.11700000000000001"/>
    <n v="7.1199999999999999E-2"/>
    <n v="-1.78E-2"/>
    <n v="-1.47E-2"/>
    <n v="-1.47E-2"/>
    <n v="-1.3100000000000001E-2"/>
    <n v="-1.04E-2"/>
  </r>
  <r>
    <n v="3396"/>
    <s v="ДДГ НА СВЕТЛАНСКОЙ 157, ООО"/>
    <x v="0"/>
    <m/>
    <s v="Стоматология"/>
    <x v="88"/>
    <s v="1122536006141"/>
    <s v="2536253342"/>
    <s v="Стоматологическая практика"/>
    <n v="104187000"/>
    <n v="102309000"/>
    <n v="105516000"/>
    <n v="128475000"/>
    <n v="144730000"/>
    <n v="0.1106"/>
    <n v="2.2499999999999999E-2"/>
    <n v="6.4799999999999996E-2"/>
    <n v="9.98E-2"/>
    <n v="7.6799999999999993E-2"/>
    <m/>
    <n v="-8.9999999999999998E-4"/>
    <m/>
    <m/>
    <m/>
  </r>
  <r>
    <n v="3397"/>
    <s v="БУТИК-КЛИНИК, ООО"/>
    <x v="0"/>
    <m/>
    <s v="Стоматология"/>
    <x v="88"/>
    <s v="1197746519772"/>
    <s v="7743313180"/>
    <s v="Стоматологическая практика"/>
    <n v="38033000"/>
    <n v="65237000"/>
    <n v="102547000"/>
    <n v="116315000"/>
    <n v="144649000"/>
    <n v="0.15440000000000001"/>
    <n v="0.2321"/>
    <n v="0.2021"/>
    <n v="0.22120000000000001"/>
    <n v="0.25929999999999997"/>
    <m/>
    <m/>
    <m/>
    <n v="-3.1699999999999999E-2"/>
    <n v="-1.5599999999999999E-2"/>
  </r>
  <r>
    <n v="3398"/>
    <s v="ДЕНТАЛВЕЙ, ООО"/>
    <x v="0"/>
    <m/>
    <s v="Стоматология"/>
    <x v="88"/>
    <s v="1105032008400"/>
    <s v="5032230366"/>
    <s v="Стоматологическая практика"/>
    <n v="59820000"/>
    <n v="89706000"/>
    <n v="71930000"/>
    <n v="138056000"/>
    <n v="144595000"/>
    <n v="0.1603"/>
    <n v="0.33479999999999999"/>
    <n v="9.2700000000000005E-2"/>
    <n v="0.34200000000000003"/>
    <n v="0.31580000000000003"/>
    <m/>
    <n v="0.3236"/>
    <m/>
    <m/>
    <m/>
  </r>
  <r>
    <n v="3399"/>
    <s v="МЕДИЦИНСКИЙ ПАРТНЕР, АНО ЦСРЗ"/>
    <x v="8"/>
    <m/>
    <m/>
    <x v="88"/>
    <s v="1147799017222"/>
    <s v="7730185808"/>
    <s v="Деятельность в области медицины прочая, не включенная в другие группировки"/>
    <n v="90337000"/>
    <n v="94661000"/>
    <n v="96388000"/>
    <n v="160742000"/>
    <n v="144550000"/>
    <n v="0.12130000000000001"/>
    <n v="5.4100000000000002E-2"/>
    <n v="-9.2899999999999996E-2"/>
    <n v="8.6400000000000005E-2"/>
    <n v="5.3E-3"/>
    <m/>
    <m/>
    <m/>
    <m/>
    <m/>
  </r>
  <r>
    <n v="3400"/>
    <s v="ЭЛЕГРА-СТОМАТОЛОГИЯ, ООО"/>
    <x v="0"/>
    <m/>
    <s v="Стоматология"/>
    <x v="88"/>
    <s v="1095260007215"/>
    <s v="5260257279"/>
    <s v="Стоматологическая практика"/>
    <n v="111258000"/>
    <n v="118629000"/>
    <n v="130534000"/>
    <n v="149546000"/>
    <n v="144531000"/>
    <n v="1.8200000000000001E-2"/>
    <n v="1.72E-2"/>
    <n v="1.04E-2"/>
    <n v="1.5699999999999999E-2"/>
    <n v="1.6199999999999999E-2"/>
    <n v="1.7500000000000002E-2"/>
    <n v="1.72E-2"/>
    <n v="1.04E-2"/>
    <m/>
    <m/>
  </r>
  <r>
    <n v="3401"/>
    <s v="ДЕНТБЛАН, ООО"/>
    <x v="0"/>
    <m/>
    <s v="Стоматология"/>
    <x v="88"/>
    <s v="5087746057460"/>
    <s v="7729608858"/>
    <s v="Стоматологическая практика"/>
    <n v="115905000"/>
    <n v="112932000"/>
    <n v="106817000"/>
    <n v="124612000"/>
    <n v="144510000"/>
    <n v="0.1419"/>
    <n v="3.9399999999999998E-2"/>
    <n v="4.0800000000000003E-2"/>
    <n v="8.2299999999999998E-2"/>
    <n v="9.3899999999999997E-2"/>
    <m/>
    <m/>
    <m/>
    <m/>
    <m/>
  </r>
  <r>
    <n v="3402"/>
    <s v="СКИН БЬЮТИ ПРО, ООО"/>
    <x v="8"/>
    <m/>
    <m/>
    <x v="88"/>
    <s v="1212300013320"/>
    <s v="2364019749"/>
    <s v="Деятельность в области медицины прочая"/>
    <n v="4662000"/>
    <n v="14430000"/>
    <n v="19606000"/>
    <n v="89552000"/>
    <n v="144486000"/>
    <n v="-0.29749999999999999"/>
    <n v="-7.6200000000000004E-2"/>
    <n v="9.6799999999999997E-2"/>
    <n v="0.14599999999999999"/>
    <n v="0.33939999999999998"/>
    <m/>
    <m/>
    <m/>
    <m/>
    <m/>
  </r>
  <r>
    <n v="3403"/>
    <s v="ДЕНИРА, ООО"/>
    <x v="8"/>
    <m/>
    <m/>
    <x v="88"/>
    <s v="1247700173258"/>
    <s v="9707026070"/>
    <s v="Общая врачебная практика"/>
    <m/>
    <m/>
    <m/>
    <n v="48108000"/>
    <n v="144404000"/>
    <m/>
    <m/>
    <m/>
    <n v="0.10970000000000001"/>
    <n v="3.6400000000000002E-2"/>
    <m/>
    <m/>
    <m/>
    <m/>
    <m/>
  </r>
  <r>
    <n v="3404"/>
    <s v="РЖД-МЕДИЦИНА Г. ГУДЕРМЕС, ЧУЗ"/>
    <x v="7"/>
    <m/>
    <m/>
    <x v="88"/>
    <s v="1042002402111"/>
    <s v="2005504742"/>
    <s v="Деятельность больничных организаций"/>
    <n v="96339000"/>
    <n v="99752000"/>
    <n v="113201000"/>
    <n v="123624000"/>
    <n v="144375000"/>
    <n v="8.9999999999999993E-3"/>
    <n v="1.6299999999999999E-2"/>
    <n v="1.32E-2"/>
    <n v="-4.6699999999999998E-2"/>
    <n v="-4.4999999999999997E-3"/>
    <n v="7.9000000000000008E-3"/>
    <n v="1.0699999999999999E-2"/>
    <n v="6.7000000000000002E-3"/>
    <n v="1.21E-2"/>
    <n v="2.6499999999999999E-2"/>
  </r>
  <r>
    <n v="3405"/>
    <s v="АЗБУКА ЗДОРОВЬЯ, ООО ДЕТСКИЙ МЕДИЦИНСКИЙ ЦЕНТР"/>
    <x v="8"/>
    <m/>
    <m/>
    <x v="88"/>
    <s v="1133123009788"/>
    <s v="3123324508"/>
    <s v="Деятельность в области здравоохранения"/>
    <n v="75431000"/>
    <n v="79222000"/>
    <n v="89493000"/>
    <n v="85924000"/>
    <n v="144276000"/>
    <n v="0.1011"/>
    <n v="-1.7600000000000001E-2"/>
    <n v="4.1200000000000001E-2"/>
    <n v="2.69E-2"/>
    <n v="0.1661"/>
    <m/>
    <n v="-2.6499999999999999E-2"/>
    <n v="-2.2800000000000001E-2"/>
    <n v="-8.8999999999999999E-3"/>
    <n v="-6.1000000000000004E-3"/>
  </r>
  <r>
    <n v="3406"/>
    <s v="МЕДАВТО, ООО"/>
    <x v="8"/>
    <m/>
    <m/>
    <x v="88"/>
    <s v="1147232030780"/>
    <s v="7203311639"/>
    <s v="Общая врачебная практика"/>
    <n v="119021000"/>
    <n v="105775000"/>
    <n v="113491000"/>
    <n v="135788000"/>
    <n v="144198000"/>
    <n v="0.31640000000000001"/>
    <n v="0.14480000000000001"/>
    <n v="0.14649999999999999"/>
    <n v="5.74E-2"/>
    <n v="5.5500000000000001E-2"/>
    <n v="0.31640000000000001"/>
    <n v="0.1411"/>
    <n v="0.123"/>
    <n v="5.8999999999999997E-2"/>
    <n v="5.4199999999999998E-2"/>
  </r>
  <r>
    <n v="3407"/>
    <s v="СИТИЛАБ-ЯР, ООО"/>
    <x v="2"/>
    <m/>
    <m/>
    <x v="88"/>
    <s v="1077604018876"/>
    <s v="7604109765"/>
    <s v="Деятельность в области медицины прочая, не включенная в другие группировки"/>
    <n v="106288000"/>
    <n v="97866000"/>
    <n v="108448000"/>
    <n v="121184000"/>
    <n v="144153000"/>
    <n v="2.4199999999999999E-2"/>
    <n v="1.01E-2"/>
    <n v="1.8499999999999999E-2"/>
    <n v="-5.1000000000000004E-3"/>
    <n v="1.5800000000000002E-2"/>
    <m/>
    <m/>
    <m/>
    <m/>
    <m/>
  </r>
  <r>
    <n v="3408"/>
    <s v="ПИК, ООО"/>
    <x v="0"/>
    <m/>
    <s v="Стоматология"/>
    <x v="88"/>
    <s v="1217800103025"/>
    <s v="7810922278"/>
    <s v="Стоматологическая практика"/>
    <n v="15671000"/>
    <n v="100568000"/>
    <n v="123842000"/>
    <n v="153270000"/>
    <n v="144152000"/>
    <n v="0.25209999999999999"/>
    <n v="0.3211"/>
    <n v="0.35630000000000001"/>
    <n v="0.34620000000000001"/>
    <n v="0.30630000000000002"/>
    <m/>
    <m/>
    <m/>
    <m/>
    <n v="-2.9999999999999997E-4"/>
  </r>
  <r>
    <n v="3409"/>
    <s v="КЛИНИКА ЭСТЕТИЧЕСКОЙ МЕДИЦИНЫ ЛИЦА, ООО"/>
    <x v="8"/>
    <m/>
    <m/>
    <x v="88"/>
    <s v="1162375048945"/>
    <s v="2309152891"/>
    <s v="Деятельность в области медицины прочая"/>
    <n v="119840000"/>
    <n v="115667000"/>
    <n v="109696000"/>
    <n v="114633000"/>
    <n v="144150000"/>
    <n v="0.17419999999999999"/>
    <n v="0.14879999999999999"/>
    <n v="0.14599999999999999"/>
    <n v="3.3399999999999999E-2"/>
    <n v="0.19950000000000001"/>
    <m/>
    <m/>
    <m/>
    <m/>
    <m/>
  </r>
  <r>
    <n v="3410"/>
    <s v="ЕЛАМА, ООО"/>
    <x v="0"/>
    <m/>
    <s v="Стоматология"/>
    <x v="88"/>
    <s v="1216700004619"/>
    <s v="6732209227"/>
    <s v="Стоматологическая практика"/>
    <n v="396000"/>
    <n v="25528000"/>
    <n v="64386000"/>
    <n v="93251000"/>
    <n v="144133000"/>
    <n v="-4.0758000000000001"/>
    <n v="0.317"/>
    <n v="0.49320000000000003"/>
    <n v="0.2863"/>
    <n v="9.0499999999999997E-2"/>
    <m/>
    <m/>
    <n v="-8.9999999999999998E-4"/>
    <n v="-4.1000000000000003E-3"/>
    <n v="-2.2000000000000001E-3"/>
  </r>
  <r>
    <n v="3411"/>
    <s v="ИДЕАЛ, ООО"/>
    <x v="8"/>
    <m/>
    <m/>
    <x v="88"/>
    <s v="1247800109677"/>
    <s v="7801737582"/>
    <s v="Деятельность в области медицины прочая, не включенная в другие группировки"/>
    <m/>
    <m/>
    <m/>
    <m/>
    <n v="144022000"/>
    <m/>
    <m/>
    <m/>
    <m/>
    <n v="3.6499999999999998E-2"/>
    <m/>
    <m/>
    <m/>
    <m/>
    <m/>
  </r>
  <r>
    <n v="3412"/>
    <s v="ЛАБОРАТОРИИ ЦИР, ООО"/>
    <x v="8"/>
    <m/>
    <m/>
    <x v="88"/>
    <s v="1117746142172"/>
    <s v="7723789693"/>
    <s v="Деятельность в области медицины прочая, не включенная в другие группировки"/>
    <n v="110585000"/>
    <n v="115541000"/>
    <n v="139657000"/>
    <n v="148443000"/>
    <n v="144021000"/>
    <n v="0.22500000000000001"/>
    <n v="0.25669999999999998"/>
    <n v="0.29830000000000001"/>
    <n v="0.27779999999999999"/>
    <n v="0.16"/>
    <n v="-6.0000000000000001E-3"/>
    <n v="-2.5999999999999999E-3"/>
    <n v="-6.0000000000000001E-3"/>
    <n v="-8.0999999999999996E-3"/>
    <n v="-1.1299999999999999E-2"/>
  </r>
  <r>
    <n v="3413"/>
    <s v="ПЕАН, ООО"/>
    <x v="0"/>
    <s v="Многопрофильная"/>
    <m/>
    <x v="88"/>
    <s v="1046604409928"/>
    <s v="6672171590"/>
    <s v="Деятельность больничных организаций"/>
    <n v="104893000"/>
    <n v="106290000"/>
    <n v="117903000"/>
    <n v="141288000"/>
    <n v="143947000"/>
    <n v="0.33460000000000001"/>
    <n v="0.22359999999999999"/>
    <n v="0.2651"/>
    <n v="0.36409999999999998"/>
    <n v="0.33950000000000002"/>
    <n v="0.22720000000000001"/>
    <n v="0.15809999999999999"/>
    <n v="0.19270000000000001"/>
    <n v="0.30030000000000001"/>
    <n v="0.2742"/>
  </r>
  <r>
    <n v="3414"/>
    <s v="ОМЕГА, ООО"/>
    <x v="0"/>
    <m/>
    <s v="Стоматология"/>
    <x v="88"/>
    <s v="1225400035024"/>
    <s v="5406825330"/>
    <s v="Стоматологическая практика"/>
    <m/>
    <m/>
    <n v="23593000"/>
    <n v="84405000"/>
    <n v="143933000"/>
    <m/>
    <m/>
    <n v="-9.74E-2"/>
    <n v="9.35E-2"/>
    <n v="0.43790000000000001"/>
    <m/>
    <m/>
    <m/>
    <m/>
    <n v="-4.4999999999999997E-3"/>
  </r>
  <r>
    <n v="3415"/>
    <s v="ПРОФИЛЬ МЦ, ООО"/>
    <x v="8"/>
    <m/>
    <m/>
    <x v="88"/>
    <s v="1193850017701"/>
    <s v="3811462971"/>
    <s v="Общая врачебная практика"/>
    <n v="19476000"/>
    <n v="24720000"/>
    <n v="46817000"/>
    <n v="91150000"/>
    <n v="143922000"/>
    <n v="9.9299999999999999E-2"/>
    <n v="7.2800000000000004E-2"/>
    <n v="0.10539999999999999"/>
    <n v="0.12139999999999999"/>
    <n v="4.3900000000000002E-2"/>
    <m/>
    <m/>
    <n v="-1.1000000000000001E-3"/>
    <n v="-3.0999999999999999E-3"/>
    <n v="-8.0000000000000004E-4"/>
  </r>
  <r>
    <n v="3416"/>
    <s v="КОЛОС, ООО САНАТОРИЙ"/>
    <x v="6"/>
    <m/>
    <m/>
    <x v="88"/>
    <s v="1142651023680"/>
    <s v="2628803155"/>
    <s v="Деятельность санаторно-курортных организаций"/>
    <n v="65669000"/>
    <n v="82253000"/>
    <n v="97397000"/>
    <n v="123374000"/>
    <n v="143918000"/>
    <n v="2.8999999999999998E-3"/>
    <n v="-1.5E-3"/>
    <n v="-1.49E-2"/>
    <n v="6.2300000000000001E-2"/>
    <n v="-7.7999999999999996E-3"/>
    <n v="9.1399999999999995E-2"/>
    <n v="-1.66E-2"/>
    <n v="-3.2099999999999997E-2"/>
    <n v="5.2699999999999997E-2"/>
    <n v="-2.07E-2"/>
  </r>
  <r>
    <n v="3417"/>
    <s v="АКСАКОВСКИЕ ЗОРИ, ООО САНАТОРИЙ"/>
    <x v="6"/>
    <m/>
    <m/>
    <x v="88"/>
    <s v="1035005523024"/>
    <s v="5029072624"/>
    <s v="Деятельность санаторно-курортных организаций"/>
    <n v="84762000"/>
    <n v="97226000"/>
    <n v="119973000"/>
    <n v="120306000"/>
    <n v="143905000"/>
    <n v="1.2699999999999999E-2"/>
    <n v="0.05"/>
    <n v="4.1200000000000001E-2"/>
    <n v="4.1300000000000003E-2"/>
    <n v="6.7799999999999999E-2"/>
    <n v="5.3199999999999997E-2"/>
    <n v="3.1899999999999998E-2"/>
    <n v="5.5399999999999998E-2"/>
    <n v="4.8099999999999997E-2"/>
    <n v="7.0099999999999996E-2"/>
  </r>
  <r>
    <n v="3418"/>
    <s v="КДШ, ООО"/>
    <x v="8"/>
    <m/>
    <m/>
    <x v="88"/>
    <s v="1134828000438"/>
    <s v="4821035716"/>
    <s v="Деятельность больничных организаций"/>
    <n v="56070000"/>
    <n v="151713000"/>
    <n v="127609000"/>
    <n v="118108000"/>
    <n v="143861000"/>
    <n v="0.05"/>
    <n v="2.87E-2"/>
    <n v="9.1899999999999996E-2"/>
    <n v="0.25319999999999998"/>
    <n v="0.19020000000000001"/>
    <m/>
    <m/>
    <m/>
    <m/>
    <m/>
  </r>
  <r>
    <n v="3419"/>
    <s v="КОСМЕТОЛОГИЯ-М, ООО"/>
    <x v="8"/>
    <m/>
    <m/>
    <x v="88"/>
    <s v="5177746375120"/>
    <s v="7722429257"/>
    <s v="Общая врачебная практика"/>
    <n v="92428000"/>
    <n v="119281000"/>
    <n v="127586000"/>
    <n v="114934000"/>
    <n v="143838000"/>
    <n v="0.11"/>
    <n v="8.6300000000000002E-2"/>
    <n v="3.15E-2"/>
    <n v="3.04E-2"/>
    <n v="9.2700000000000005E-2"/>
    <m/>
    <m/>
    <m/>
    <n v="-5.1000000000000004E-3"/>
    <m/>
  </r>
  <r>
    <n v="3420"/>
    <s v="БОДРОСТЬ, ООО КОМПАНИЯ"/>
    <x v="6"/>
    <m/>
    <m/>
    <x v="88"/>
    <s v="1123525010333"/>
    <s v="3525281741"/>
    <s v="Деятельность санаторно-курортных организаций"/>
    <n v="111017000"/>
    <n v="81210000"/>
    <n v="100243000"/>
    <n v="117273000"/>
    <n v="143831000"/>
    <n v="-9.7999999999999997E-3"/>
    <n v="-2.1999999999999999E-2"/>
    <n v="0.19739999999999999"/>
    <n v="0.22589999999999999"/>
    <n v="0.17910000000000001"/>
    <n v="-4.7399999999999998E-2"/>
    <n v="-0.16819999999999999"/>
    <n v="9.5899999999999999E-2"/>
    <n v="-6.7999999999999996E-3"/>
    <n v="5.6300000000000003E-2"/>
  </r>
  <r>
    <n v="3421"/>
    <s v="ДОКТОР ЗНАЕТ. ПРО, ООО"/>
    <x v="8"/>
    <m/>
    <m/>
    <x v="88"/>
    <s v="1222600000523"/>
    <s v="2635252029"/>
    <s v="Деятельность больничных организаций"/>
    <m/>
    <m/>
    <m/>
    <n v="47043000"/>
    <n v="143827000"/>
    <m/>
    <m/>
    <m/>
    <n v="-1.2224999999999999"/>
    <n v="6.8599999999999994E-2"/>
    <m/>
    <m/>
    <m/>
    <m/>
    <m/>
  </r>
  <r>
    <n v="3422"/>
    <s v="ПРОФМЕДЦЕНТР, ООО"/>
    <x v="8"/>
    <m/>
    <m/>
    <x v="88"/>
    <s v="1143668058665"/>
    <s v="3662210943"/>
    <s v="Общая врачебная практика"/>
    <n v="104730000"/>
    <n v="114811000"/>
    <n v="126195000"/>
    <n v="128258000"/>
    <n v="143771000"/>
    <n v="0.2777"/>
    <n v="0.20069999999999999"/>
    <n v="8.1900000000000001E-2"/>
    <n v="5.2600000000000001E-2"/>
    <n v="0.1226"/>
    <m/>
    <m/>
    <m/>
    <m/>
    <m/>
  </r>
  <r>
    <n v="3423"/>
    <s v="МОЙ ДОКТОР, ООО"/>
    <x v="8"/>
    <m/>
    <m/>
    <x v="88"/>
    <s v="1112536015789"/>
    <s v="2536246514"/>
    <s v="Общая врачебная практика"/>
    <n v="28105000"/>
    <n v="31660000"/>
    <n v="40273000"/>
    <n v="77274000"/>
    <n v="143638000"/>
    <n v="0.24299999999999999"/>
    <n v="0.1198"/>
    <n v="0.16109999999999999"/>
    <n v="0.252"/>
    <n v="0.22420000000000001"/>
    <m/>
    <m/>
    <m/>
    <m/>
    <m/>
  </r>
  <r>
    <n v="3424"/>
    <s v="ЧАСТНАЯ КЛИНИКА КОСМА, ООО"/>
    <x v="8"/>
    <m/>
    <m/>
    <x v="88"/>
    <s v="1046300566564"/>
    <s v="6316094013"/>
    <s v="Деятельность больничных организаций"/>
    <n v="96636000"/>
    <n v="95389000"/>
    <n v="107274000"/>
    <n v="126891000"/>
    <n v="143624000"/>
    <n v="0.1207"/>
    <n v="7.51E-2"/>
    <n v="9.3700000000000006E-2"/>
    <n v="7.1599999999999997E-2"/>
    <n v="3.44E-2"/>
    <n v="9.5799999999999996E-2"/>
    <n v="6.88E-2"/>
    <n v="7.9699999999999993E-2"/>
    <n v="6.4299999999999996E-2"/>
    <n v="3.1800000000000002E-2"/>
  </r>
  <r>
    <n v="3425"/>
    <s v="33 ЗУБ, ООО"/>
    <x v="0"/>
    <m/>
    <s v="Стоматология"/>
    <x v="88"/>
    <s v="1089847191257"/>
    <s v="7807335181"/>
    <s v="Стоматологическая практика"/>
    <n v="89414000"/>
    <n v="111580000"/>
    <n v="116804000"/>
    <n v="126381000"/>
    <n v="143615000"/>
    <n v="0.57989999999999997"/>
    <n v="0.64259999999999995"/>
    <n v="0.64890000000000003"/>
    <n v="0.59419999999999995"/>
    <n v="0.57099999999999995"/>
    <m/>
    <m/>
    <m/>
    <m/>
    <m/>
  </r>
  <r>
    <n v="3426"/>
    <s v="ДОКТОР СТОМ, ООО"/>
    <x v="0"/>
    <m/>
    <s v="Стоматология"/>
    <x v="88"/>
    <s v="1032700305846"/>
    <s v="2721094288"/>
    <s v="Стоматологическая практика"/>
    <n v="85531000"/>
    <n v="100499000"/>
    <n v="106127000"/>
    <n v="121909000"/>
    <n v="143615000"/>
    <n v="0.1729"/>
    <n v="0.13109999999999999"/>
    <n v="0.1207"/>
    <n v="0.1137"/>
    <n v="0.1072"/>
    <m/>
    <m/>
    <m/>
    <m/>
    <m/>
  </r>
  <r>
    <n v="3427"/>
    <s v="МЕДИКАЛ ХОУМ, ООО"/>
    <x v="8"/>
    <m/>
    <m/>
    <x v="88"/>
    <s v="1226100001600"/>
    <s v="6167202615"/>
    <s v="Общая врачебная практика"/>
    <m/>
    <n v="37658000"/>
    <n v="83416000"/>
    <n v="123240000"/>
    <n v="143606000"/>
    <m/>
    <n v="-8.7800000000000003E-2"/>
    <n v="0.1008"/>
    <n v="3.7400000000000003E-2"/>
    <n v="0.15559999999999999"/>
    <m/>
    <n v="-1.77E-2"/>
    <n v="-9.7999999999999997E-3"/>
    <n v="-1.0800000000000001E-2"/>
    <n v="-1.0500000000000001E-2"/>
  </r>
  <r>
    <n v="3428"/>
    <s v="КОРОЛЕВА НЭЛЛА, ООО"/>
    <x v="0"/>
    <m/>
    <s v="Стоматология"/>
    <x v="88"/>
    <s v="1137746379220"/>
    <s v="7714904526"/>
    <s v="Стоматологическая практика"/>
    <n v="112493000"/>
    <n v="125834000"/>
    <n v="124121000"/>
    <n v="114540000"/>
    <n v="143567000"/>
    <n v="0.317"/>
    <n v="0.4148"/>
    <n v="0.39589999999999997"/>
    <n v="0.35630000000000001"/>
    <n v="0.35809999999999997"/>
    <n v="0.3165"/>
    <n v="0.40410000000000001"/>
    <n v="0.38219999999999998"/>
    <n v="0.32279999999999998"/>
    <n v="0.31040000000000001"/>
  </r>
  <r>
    <n v="3429"/>
    <s v="НЕЙРО-ОРТОПЕДИЧЕСКИЙ ЦЕНТР, ООО"/>
    <x v="8"/>
    <m/>
    <m/>
    <x v="88"/>
    <s v="1173123023776"/>
    <s v="3123416533"/>
    <s v="Специальная врачебная практика"/>
    <n v="172122000"/>
    <n v="139546000"/>
    <n v="138012000"/>
    <n v="120705000"/>
    <n v="143525000"/>
    <n v="0.11360000000000001"/>
    <n v="-4.19E-2"/>
    <n v="-1.37E-2"/>
    <n v="-0.1341"/>
    <n v="-9.5600000000000004E-2"/>
    <n v="-2.2000000000000001E-3"/>
    <n v="-5.4999999999999997E-3"/>
    <n v="-3.3E-3"/>
    <n v="-3.7000000000000002E-3"/>
    <n v="-3.0999999999999999E-3"/>
  </r>
  <r>
    <n v="3430"/>
    <s v="ЦДИ, ООО"/>
    <x v="0"/>
    <m/>
    <s v="Стоматология"/>
    <x v="88"/>
    <s v="1107017013201"/>
    <s v="7017266114"/>
    <s v="Стоматологическая практика"/>
    <n v="74561000"/>
    <n v="91684000"/>
    <n v="115057000"/>
    <n v="122984000"/>
    <n v="143502000"/>
    <n v="8.7599999999999997E-2"/>
    <n v="0.19719999999999999"/>
    <n v="0.218"/>
    <n v="0.33339999999999997"/>
    <n v="0.3538"/>
    <n v="8.3099999999999993E-2"/>
    <n v="0.14199999999999999"/>
    <n v="0.25929999999999997"/>
    <n v="0.317"/>
    <n v="0.33529999999999999"/>
  </r>
  <r>
    <n v="3431"/>
    <s v="САНАТОРИЙ УРАЛЬСКАЯ ВЕНЕЦИЯ, ООО"/>
    <x v="6"/>
    <m/>
    <m/>
    <x v="88"/>
    <s v="1055905048792"/>
    <s v="5914019941"/>
    <s v="Деятельность санаторно-курортных организаций"/>
    <n v="56854000"/>
    <n v="80904000"/>
    <n v="97305000"/>
    <n v="106294000"/>
    <n v="143494000"/>
    <n v="-1.6500000000000001E-2"/>
    <n v="7.3999999999999996E-2"/>
    <n v="0.1032"/>
    <n v="4.7199999999999999E-2"/>
    <n v="5.2600000000000001E-2"/>
    <n v="0.1085"/>
    <n v="-1.3299999999999999E-2"/>
    <n v="-2E-3"/>
    <n v="-1.37E-2"/>
    <n v="-6.0000000000000001E-3"/>
  </r>
  <r>
    <n v="3432"/>
    <s v="КАВО, ООО"/>
    <x v="0"/>
    <m/>
    <s v="Стоматология"/>
    <x v="88"/>
    <s v="1142315005051"/>
    <s v="2315189882"/>
    <s v="Стоматологическая практика"/>
    <n v="41781000"/>
    <n v="56288000"/>
    <n v="84198000"/>
    <n v="118121000"/>
    <n v="143473000"/>
    <n v="9.7900000000000001E-2"/>
    <n v="0.18870000000000001"/>
    <n v="0.1477"/>
    <n v="0.1053"/>
    <n v="4.9500000000000002E-2"/>
    <m/>
    <n v="-5.9999999999999995E-4"/>
    <m/>
    <m/>
    <m/>
  </r>
  <r>
    <n v="3433"/>
    <s v="РИК, ООО"/>
    <x v="8"/>
    <m/>
    <m/>
    <x v="88"/>
    <s v="1155476085654"/>
    <s v="5402009316"/>
    <s v="Общая врачебная практика"/>
    <n v="100973000"/>
    <n v="119827000"/>
    <n v="139904000"/>
    <n v="145441000"/>
    <n v="143458000"/>
    <n v="3.6400000000000002E-2"/>
    <n v="7.4399999999999994E-2"/>
    <n v="-1.3599999999999999E-2"/>
    <n v="2.5899999999999999E-2"/>
    <n v="6.7000000000000002E-3"/>
    <m/>
    <m/>
    <m/>
    <m/>
    <m/>
  </r>
  <r>
    <n v="3435"/>
    <s v="ЭЛИТ-ДЕНТ И ДЕТСКАЯ КЛИНИКА ЗВЕЗДОЧКА, ООО"/>
    <x v="0"/>
    <m/>
    <s v="Стоматология"/>
    <x v="88"/>
    <s v="1172901008752"/>
    <s v="2902084500"/>
    <s v="Стоматологическая практика"/>
    <n v="63524000"/>
    <n v="98721000"/>
    <n v="129974000"/>
    <n v="125052000"/>
    <n v="143432000"/>
    <n v="0.21659999999999999"/>
    <n v="0.2429"/>
    <n v="0.30170000000000002"/>
    <n v="0.21249999999999999"/>
    <n v="0.22140000000000001"/>
    <m/>
    <m/>
    <n v="-2.29E-2"/>
    <n v="-2.4E-2"/>
    <n v="-2.1000000000000001E-2"/>
  </r>
  <r>
    <n v="3434"/>
    <s v="СОЮЗ, ООО"/>
    <x v="8"/>
    <m/>
    <m/>
    <x v="88"/>
    <s v="1153340004058"/>
    <s v="3329082644"/>
    <s v="Общая врачебная практика"/>
    <n v="35765000"/>
    <n v="52879000"/>
    <n v="88166000"/>
    <n v="126056000"/>
    <n v="143432000"/>
    <n v="0.1754"/>
    <n v="0.1391"/>
    <n v="0.1187"/>
    <n v="0.1285"/>
    <n v="0.15010000000000001"/>
    <m/>
    <m/>
    <n v="-3.3300000000000003E-2"/>
    <m/>
    <n v="0.1411"/>
  </r>
  <r>
    <n v="3436"/>
    <s v="ТОПСМАЙЛ КИДС, ООО"/>
    <x v="0"/>
    <m/>
    <s v="Стоматология"/>
    <x v="88"/>
    <s v="1197746553894"/>
    <s v="7733344982"/>
    <s v="Стоматологическая практика"/>
    <m/>
    <m/>
    <m/>
    <n v="117095000"/>
    <n v="143423000"/>
    <m/>
    <m/>
    <m/>
    <n v="0.43609999999999999"/>
    <n v="0.27489999999999998"/>
    <m/>
    <m/>
    <m/>
    <n v="-2.8500000000000001E-2"/>
    <n v="-2.5999999999999999E-3"/>
  </r>
  <r>
    <n v="3437"/>
    <s v="МЦ УРО-ПРО, ООО"/>
    <x v="0"/>
    <s v="Специализированная"/>
    <s v="Урология, андрология, гинекология, дерматовенерология, проктология, хирургия"/>
    <x v="88"/>
    <s v="1112311002539"/>
    <s v="2311133705"/>
    <s v="Общая врачебная практика"/>
    <n v="79400000"/>
    <n v="93677000"/>
    <n v="127100000"/>
    <n v="153611000"/>
    <n v="143406000"/>
    <n v="0.23980000000000001"/>
    <n v="0.15629999999999999"/>
    <n v="0.2757"/>
    <n v="0.2404"/>
    <n v="0.1181"/>
    <m/>
    <m/>
    <m/>
    <m/>
    <m/>
  </r>
  <r>
    <n v="3438"/>
    <s v="ВАРИАНТ, ООО"/>
    <x v="8"/>
    <m/>
    <m/>
    <x v="88"/>
    <s v="1120264000075"/>
    <s v="0264063356"/>
    <s v="Деятельность в области медицины прочая"/>
    <n v="86414000"/>
    <n v="97698000"/>
    <n v="116917000"/>
    <n v="138124000"/>
    <n v="143404000"/>
    <n v="0.30259999999999998"/>
    <n v="0.2077"/>
    <n v="0.2873"/>
    <n v="0.26150000000000001"/>
    <n v="0.21379999999999999"/>
    <m/>
    <n v="-5.9999999999999995E-4"/>
    <n v="-1E-4"/>
    <m/>
    <m/>
  </r>
  <r>
    <n v="3439"/>
    <s v="ЦЕНТР ОХРАНЫ ЗРЕНИЯ, ООО"/>
    <x v="8"/>
    <m/>
    <m/>
    <x v="88"/>
    <s v="1215200046270"/>
    <s v="5260481256"/>
    <s v="Деятельность в области медицины прочая"/>
    <m/>
    <n v="2450000"/>
    <n v="56340000"/>
    <n v="95530000"/>
    <n v="143287000"/>
    <m/>
    <n v="-2.8999999999999998E-3"/>
    <n v="7.9000000000000001E-2"/>
    <n v="9.9299999999999999E-2"/>
    <n v="0.2666"/>
    <m/>
    <n v="-1.35E-2"/>
    <n v="-1.06E-2"/>
    <n v="-3.8999999999999998E-3"/>
    <n v="-8.9999999999999998E-4"/>
  </r>
  <r>
    <n v="3440"/>
    <s v="ДИАМАНТ, ООО"/>
    <x v="0"/>
    <m/>
    <s v="Стоматология"/>
    <x v="88"/>
    <s v="1095332000565"/>
    <s v="5322012200"/>
    <s v="Стоматологическая практика"/>
    <n v="20050000"/>
    <n v="77464000"/>
    <n v="86464000"/>
    <n v="124265000"/>
    <n v="143237000"/>
    <n v="0.2586"/>
    <n v="5.8099999999999999E-2"/>
    <n v="3.4599999999999999E-2"/>
    <n v="7.5999999999999998E-2"/>
    <n v="9.8100000000000007E-2"/>
    <m/>
    <n v="-1.21E-2"/>
    <m/>
    <m/>
    <m/>
  </r>
  <r>
    <n v="3441"/>
    <s v="ПЯТАЯ ТОЧКА, ООО МЕДИЦИНСКИЙ ЦЕНТР"/>
    <x v="8"/>
    <m/>
    <m/>
    <x v="88"/>
    <s v="1152502001035"/>
    <s v="2502051926"/>
    <s v="Общая врачебная практика"/>
    <n v="70660000"/>
    <n v="80155000"/>
    <n v="105589000"/>
    <n v="132413000"/>
    <n v="143231000"/>
    <n v="0.37209999999999999"/>
    <n v="0.30570000000000003"/>
    <n v="0.39250000000000002"/>
    <n v="0.32819999999999999"/>
    <n v="0.35859999999999997"/>
    <m/>
    <m/>
    <m/>
    <m/>
    <m/>
  </r>
  <r>
    <n v="3442"/>
    <s v="ОПТИМА-ЛАБ, ООО"/>
    <x v="8"/>
    <m/>
    <m/>
    <x v="88"/>
    <s v="1177746553984"/>
    <s v="9729091348"/>
    <s v="Деятельность в области медицины прочая"/>
    <n v="127680000"/>
    <n v="97972000"/>
    <n v="112469000"/>
    <n v="134605000"/>
    <n v="143153000"/>
    <n v="0.105"/>
    <n v="0.1099"/>
    <n v="0.16739999999999999"/>
    <n v="6.9599999999999995E-2"/>
    <n v="0.18870000000000001"/>
    <m/>
    <n v="-2.0000000000000001E-4"/>
    <n v="-1.9800000000000002E-2"/>
    <n v="-1.55E-2"/>
    <n v="-5.8999999999999999E-3"/>
  </r>
  <r>
    <n v="3443"/>
    <s v="ЭСТ, ООО"/>
    <x v="0"/>
    <m/>
    <s v="Стоматология"/>
    <x v="88"/>
    <s v="1135904010560"/>
    <s v="5904290197"/>
    <s v="Стоматологическая практика"/>
    <n v="74997000"/>
    <n v="90203000"/>
    <n v="93692000"/>
    <n v="102359000"/>
    <n v="143147000"/>
    <n v="-1.0291999999999999"/>
    <n v="0.37080000000000002"/>
    <n v="0.3523"/>
    <n v="0.25069999999999998"/>
    <n v="0.42470000000000002"/>
    <m/>
    <m/>
    <m/>
    <m/>
    <m/>
  </r>
  <r>
    <n v="3444"/>
    <s v="БЬЮТИ МЕД, ООО"/>
    <x v="8"/>
    <m/>
    <m/>
    <x v="88"/>
    <s v="5167746378465"/>
    <s v="7734395130"/>
    <s v="Специальная врачебная практика"/>
    <n v="68252000"/>
    <n v="54774000"/>
    <n v="59326000"/>
    <n v="84448000"/>
    <n v="143134000"/>
    <n v="5.8799999999999998E-2"/>
    <n v="-5.6599999999999998E-2"/>
    <n v="4.6699999999999998E-2"/>
    <n v="9.2299999999999993E-2"/>
    <n v="0.30480000000000002"/>
    <m/>
    <m/>
    <m/>
    <m/>
    <m/>
  </r>
  <r>
    <n v="3445"/>
    <s v="НОВА КЛИНИКА, ООО"/>
    <x v="8"/>
    <m/>
    <m/>
    <x v="88"/>
    <s v="1197746672969"/>
    <s v="7728491283"/>
    <s v="Деятельность больничных организаций"/>
    <n v="35679000"/>
    <n v="39322000"/>
    <n v="70159000"/>
    <n v="130195000"/>
    <n v="143132000"/>
    <n v="8.1299999999999997E-2"/>
    <n v="8.7499999999999994E-2"/>
    <n v="0.21029999999999999"/>
    <n v="9.7199999999999995E-2"/>
    <n v="6.4000000000000001E-2"/>
    <m/>
    <m/>
    <m/>
    <m/>
    <m/>
  </r>
  <r>
    <n v="3446"/>
    <s v="РЕКОНСТРУКЦИЯ, ООО"/>
    <x v="8"/>
    <m/>
    <m/>
    <x v="88"/>
    <s v="1225000079072"/>
    <s v="5032343708"/>
    <s v="Специальная врачебная практика"/>
    <m/>
    <n v="6709000"/>
    <n v="18418000"/>
    <n v="118020000"/>
    <n v="143092000"/>
    <m/>
    <n v="2.2700000000000001E-2"/>
    <n v="-0.4118"/>
    <n v="3.2099999999999997E-2"/>
    <n v="-1.17E-2"/>
    <m/>
    <m/>
    <m/>
    <m/>
    <m/>
  </r>
  <r>
    <n v="3447"/>
    <s v="ДЕРМАВИ, ООО"/>
    <x v="8"/>
    <m/>
    <m/>
    <x v="88"/>
    <s v="1207700445336"/>
    <s v="9702026140"/>
    <s v="Общая врачебная практика"/>
    <m/>
    <n v="23871000"/>
    <n v="77045000"/>
    <n v="151517000"/>
    <n v="143086000"/>
    <m/>
    <n v="0.02"/>
    <n v="8.6099999999999996E-2"/>
    <n v="8.5500000000000007E-2"/>
    <n v="0.17860000000000001"/>
    <m/>
    <m/>
    <m/>
    <m/>
    <m/>
  </r>
  <r>
    <n v="3448"/>
    <s v="СТОМАТОЛОГИЧЕСКАЯ ПОЛИКЛИНИКА НА ЦВЕТНОМ БУЛЬВАРЕ, ЧУЗ"/>
    <x v="0"/>
    <m/>
    <s v="Стоматология"/>
    <x v="88"/>
    <s v="1197700000431"/>
    <s v="7707424857"/>
    <s v="Стоматологическая практика"/>
    <n v="63838000"/>
    <n v="66307000"/>
    <n v="79986000"/>
    <n v="105102000"/>
    <n v="143058000"/>
    <n v="0.10580000000000001"/>
    <n v="4.4999999999999998E-2"/>
    <n v="4.1200000000000001E-2"/>
    <n v="1.7399999999999999E-2"/>
    <n v="1.5699999999999999E-2"/>
    <n v="9.1800000000000007E-2"/>
    <n v="3.6999999999999998E-2"/>
    <n v="3.2500000000000001E-2"/>
    <n v="9.1999999999999998E-3"/>
    <m/>
  </r>
  <r>
    <n v="3449"/>
    <s v="САНАТОРИЙ ЗЕЛЕНЫЙ ГОРОДОК, ООО"/>
    <x v="6"/>
    <m/>
    <m/>
    <x v="88"/>
    <s v="1023701513384"/>
    <s v="3711001695"/>
    <s v="Деятельность санаторно-курортных организаций"/>
    <n v="68604000"/>
    <n v="108531000"/>
    <n v="119470000"/>
    <n v="122290000"/>
    <n v="143049000"/>
    <n v="1.2800000000000001E-2"/>
    <n v="9.1000000000000004E-3"/>
    <n v="1.5599999999999999E-2"/>
    <n v="2.5000000000000001E-2"/>
    <n v="-1.8700000000000001E-2"/>
    <n v="0.1159"/>
    <n v="-1.43E-2"/>
    <n v="-7.3000000000000001E-3"/>
    <n v="2.0299999999999999E-2"/>
    <n v="2.3900000000000001E-2"/>
  </r>
  <r>
    <n v="3450"/>
    <s v="САНАТОРИЙ КУЛЬДУР, АО"/>
    <x v="6"/>
    <m/>
    <m/>
    <x v="88"/>
    <s v="1032700336789"/>
    <s v="7902004951"/>
    <s v="Деятельность санаторно-курортных организаций"/>
    <n v="115413000"/>
    <n v="123781000"/>
    <n v="135147000"/>
    <n v="144526000"/>
    <n v="142939000"/>
    <n v="-1.3599999999999999E-2"/>
    <n v="5.1000000000000004E-3"/>
    <n v="-8.3599999999999994E-2"/>
    <n v="-3.3500000000000002E-2"/>
    <n v="-1.55E-2"/>
    <n v="0.14630000000000001"/>
    <n v="1.1599999999999999E-2"/>
    <n v="4.0099999999999997E-2"/>
    <n v="-1.89E-2"/>
    <n v="-2.6700000000000002E-2"/>
  </r>
  <r>
    <n v="3451"/>
    <s v="ЮСОДЕНТ, ООО"/>
    <x v="0"/>
    <m/>
    <s v="Стоматология"/>
    <x v="88"/>
    <s v="1037600401992"/>
    <s v="7604059666"/>
    <s v="Стоматологическая практика"/>
    <n v="71854000"/>
    <n v="86250000"/>
    <n v="95857000"/>
    <n v="125483000"/>
    <n v="142937000"/>
    <n v="0.11409999999999999"/>
    <n v="0.21190000000000001"/>
    <n v="0.2225"/>
    <n v="0.26350000000000001"/>
    <n v="0.26860000000000001"/>
    <n v="-8.9999999999999998E-4"/>
    <n v="-2E-3"/>
    <n v="-4.3E-3"/>
    <n v="-6.6E-3"/>
    <n v="-3.0000000000000001E-3"/>
  </r>
  <r>
    <n v="3452"/>
    <s v="ГИЛЬДИЯ СТОМАТОЛОГОВ, ООО"/>
    <x v="0"/>
    <m/>
    <s v="Стоматология"/>
    <x v="88"/>
    <s v="1097847159960"/>
    <s v="7814439551"/>
    <s v="Стоматологическая практика"/>
    <n v="76368000"/>
    <n v="97034000"/>
    <n v="98948000"/>
    <n v="131596000"/>
    <n v="142771000"/>
    <n v="0.19400000000000001"/>
    <n v="0.18609999999999999"/>
    <n v="0.1363"/>
    <n v="6.7799999999999999E-2"/>
    <n v="8.9800000000000005E-2"/>
    <m/>
    <m/>
    <m/>
    <m/>
    <m/>
  </r>
  <r>
    <n v="3453"/>
    <s v="АСКЛЕПИЙ-Н, ООО"/>
    <x v="8"/>
    <m/>
    <m/>
    <x v="88"/>
    <s v="1082508004325"/>
    <s v="2508086403"/>
    <s v="Общая врачебная практика"/>
    <n v="73973000"/>
    <n v="66084000"/>
    <n v="75944000"/>
    <n v="111457000"/>
    <n v="142757000"/>
    <n v="4.5199999999999997E-2"/>
    <n v="5.5599999999999997E-2"/>
    <n v="0.11310000000000001"/>
    <n v="0.27300000000000002"/>
    <n v="0.1918"/>
    <m/>
    <m/>
    <m/>
    <m/>
    <m/>
  </r>
  <r>
    <n v="3454"/>
    <s v="САНАТОРИЙ ПЯТИГОРЬЕ, АО"/>
    <x v="6"/>
    <m/>
    <m/>
    <x v="88"/>
    <s v="1022601611482"/>
    <s v="2632024585"/>
    <s v="Деятельность санаторно-курортных организаций"/>
    <n v="77969000"/>
    <n v="92113000"/>
    <n v="114989000"/>
    <n v="125322000"/>
    <n v="142723000"/>
    <n v="-1.06E-2"/>
    <n v="-1.9300000000000001E-2"/>
    <n v="0.1182"/>
    <n v="-4.3E-3"/>
    <n v="-0.10009999999999999"/>
    <n v="6.2100000000000002E-2"/>
    <n v="2.8500000000000001E-2"/>
    <n v="0.13819999999999999"/>
    <n v="-3.04E-2"/>
    <n v="-0.10489999999999999"/>
  </r>
  <r>
    <n v="3455"/>
    <s v="СТОМАТОЛОГИЯ ЦИФРОВАЯ ДОКТОРА ЖАКОВА, ООО"/>
    <x v="0"/>
    <m/>
    <s v="Стоматология"/>
    <x v="88"/>
    <s v="1226900006827"/>
    <s v="6950260569"/>
    <s v="Стоматологическая практика"/>
    <m/>
    <n v="5871000"/>
    <n v="85543000"/>
    <n v="141285000"/>
    <n v="142682000"/>
    <m/>
    <n v="0.77159999999999995"/>
    <n v="0.4859"/>
    <n v="0.29570000000000002"/>
    <n v="0.27210000000000001"/>
    <m/>
    <m/>
    <m/>
    <m/>
    <m/>
  </r>
  <r>
    <n v="3456"/>
    <s v="ЦЕНТР ДИАГНОСТИКИ ТОМОГРАД-ПОДОЛЬСК, ООО"/>
    <x v="8"/>
    <m/>
    <m/>
    <x v="88"/>
    <s v="1165074052692"/>
    <s v="5036157572"/>
    <s v="Деятельность больничных организаций"/>
    <m/>
    <m/>
    <n v="86762000"/>
    <n v="110842000"/>
    <n v="142557000"/>
    <m/>
    <m/>
    <n v="0.15640000000000001"/>
    <n v="4.9599999999999998E-2"/>
    <n v="0.13370000000000001"/>
    <m/>
    <m/>
    <m/>
    <m/>
    <m/>
  </r>
  <r>
    <n v="3457"/>
    <s v="КЛИНИКА ЭСТЕТИЧЕСКОЙ МЕДИЦИНЫ, ООО"/>
    <x v="8"/>
    <m/>
    <m/>
    <x v="88"/>
    <s v="1055248185706"/>
    <s v="5262145588"/>
    <s v="Деятельность больничных организаций"/>
    <n v="103305000"/>
    <n v="134482000"/>
    <n v="156372000"/>
    <n v="167498000"/>
    <n v="142524000"/>
    <n v="5.8599999999999999E-2"/>
    <n v="3.2000000000000001E-2"/>
    <n v="9.2200000000000004E-2"/>
    <n v="8.1100000000000005E-2"/>
    <n v="3.5400000000000001E-2"/>
    <n v="0.1431"/>
    <n v="-5.4000000000000003E-3"/>
    <n v="5.0599999999999999E-2"/>
    <n v="6.5500000000000003E-2"/>
    <n v="-1.1000000000000001E-3"/>
  </r>
  <r>
    <n v="3458"/>
    <s v="КОРАЛЛ, ООО"/>
    <x v="0"/>
    <m/>
    <s v="Стоматология"/>
    <x v="88"/>
    <s v="1097017016315"/>
    <s v="7017247295"/>
    <s v="Стоматологическая практика"/>
    <n v="91612000"/>
    <n v="80250000"/>
    <n v="83199000"/>
    <n v="108083000"/>
    <n v="142434000"/>
    <n v="7.1999999999999995E-2"/>
    <n v="-2.5999999999999999E-3"/>
    <n v="8.9999999999999993E-3"/>
    <n v="6.3200000000000006E-2"/>
    <n v="0.1779"/>
    <n v="6.6900000000000001E-2"/>
    <n v="-1.52E-2"/>
    <n v="6.9999999999999999E-4"/>
    <n v="5.0599999999999999E-2"/>
    <n v="0.154"/>
  </r>
  <r>
    <n v="3459"/>
    <s v="СТОМАТОЛОГИЧЕСКАЯ КЛИНИКА АЛЛАДА, ООО"/>
    <x v="0"/>
    <m/>
    <s v="Стоматология"/>
    <x v="88"/>
    <s v="1145958008107"/>
    <s v="5905996080"/>
    <s v="Стоматологическая практика"/>
    <n v="62819000"/>
    <n v="56728000"/>
    <n v="89149000"/>
    <n v="129735000"/>
    <n v="142416000"/>
    <n v="0.78800000000000003"/>
    <n v="0.1608"/>
    <n v="0.1578"/>
    <n v="0.1135"/>
    <n v="0.36609999999999998"/>
    <m/>
    <n v="-4.4999999999999997E-3"/>
    <n v="-1.5299999999999999E-2"/>
    <n v="-1.67E-2"/>
    <n v="-1.01E-2"/>
  </r>
  <r>
    <n v="3460"/>
    <s v="МЕДГАРАНТ ПРИМОРСКИЙ, ООО"/>
    <x v="0"/>
    <m/>
    <s v="Стоматология"/>
    <x v="88"/>
    <s v="1207800024233"/>
    <s v="7814772898"/>
    <s v="Стоматологическая практика"/>
    <n v="55503000"/>
    <n v="79867000"/>
    <n v="91806000"/>
    <n v="115751000"/>
    <n v="142359000"/>
    <n v="-5.9900000000000002E-2"/>
    <n v="4.0000000000000002E-4"/>
    <n v="4.1500000000000002E-2"/>
    <n v="3.1800000000000002E-2"/>
    <n v="3.0800000000000001E-2"/>
    <m/>
    <m/>
    <m/>
    <m/>
    <m/>
  </r>
  <r>
    <n v="3461"/>
    <s v="МЕДЦЕНТР СЕРВИС-САХАЛИН, ООО"/>
    <x v="8"/>
    <m/>
    <m/>
    <x v="88"/>
    <s v="1056500739217"/>
    <s v="6501162860"/>
    <s v="Деятельность больничных организаций"/>
    <n v="68107000"/>
    <n v="85991000"/>
    <n v="93961000"/>
    <n v="110108000"/>
    <n v="142346000"/>
    <n v="0.21740000000000001"/>
    <n v="0.20499999999999999"/>
    <n v="0.14599999999999999"/>
    <n v="8.2600000000000007E-2"/>
    <n v="5.91E-2"/>
    <n v="0.2281"/>
    <n v="0.1653"/>
    <n v="0.1091"/>
    <n v="5.8799999999999998E-2"/>
    <n v="4.1799999999999997E-2"/>
  </r>
  <r>
    <n v="3462"/>
    <s v="ДНК КЛИНИКА, ООО"/>
    <x v="8"/>
    <m/>
    <m/>
    <x v="88"/>
    <s v="1147448001260"/>
    <s v="7448167679"/>
    <s v="Деятельность больничных организаций"/>
    <n v="29203000"/>
    <n v="46481000"/>
    <n v="84729000"/>
    <n v="96174000"/>
    <n v="142300000"/>
    <n v="0.24410000000000001"/>
    <n v="0.25330000000000003"/>
    <n v="-8.3400000000000002E-2"/>
    <n v="-0.36109999999999998"/>
    <n v="8.8999999999999996E-2"/>
    <n v="-7.0099999999999996E-2"/>
    <m/>
    <m/>
    <m/>
    <m/>
  </r>
  <r>
    <n v="3463"/>
    <s v="АЛЕНА, ООО ФИРМА"/>
    <x v="0"/>
    <m/>
    <s v="Стоматология"/>
    <x v="88"/>
    <s v="1027739637551"/>
    <s v="7718095731"/>
    <s v="Стоматологическая практика"/>
    <n v="143483000"/>
    <n v="131954000"/>
    <n v="115235000"/>
    <n v="139165000"/>
    <n v="142236000"/>
    <n v="0.48"/>
    <n v="0.50239999999999996"/>
    <n v="0.50480000000000003"/>
    <n v="0.57709999999999995"/>
    <n v="0.54259999999999997"/>
    <m/>
    <m/>
    <m/>
    <m/>
    <m/>
  </r>
  <r>
    <n v="3464"/>
    <s v="МЦ ГЕНЕЛЛИ, ООО"/>
    <x v="8"/>
    <m/>
    <m/>
    <x v="88"/>
    <s v="1137017001296"/>
    <s v="7017322577"/>
    <s v="Деятельность в области здравоохранения"/>
    <n v="105247000"/>
    <n v="113923000"/>
    <n v="134142000"/>
    <n v="139230000"/>
    <n v="142225000"/>
    <n v="0.27879999999999999"/>
    <n v="9.7500000000000003E-2"/>
    <n v="0.1578"/>
    <n v="0.15240000000000001"/>
    <n v="0.1263"/>
    <n v="-2.01E-2"/>
    <n v="-1.5299999999999999E-2"/>
    <n v="-1.04E-2"/>
    <n v="-7.4999999999999997E-3"/>
    <n v="-1.1000000000000001E-3"/>
  </r>
  <r>
    <n v="3465"/>
    <s v="ЖЕМЧУЖНАЯ УЛЫБКА, ООО"/>
    <x v="0"/>
    <m/>
    <s v="Стоматология"/>
    <x v="88"/>
    <s v="1117847152323"/>
    <s v="7811491000"/>
    <s v="Стоматологическая практика"/>
    <n v="45742000"/>
    <n v="65898000"/>
    <n v="92594000"/>
    <n v="108699000"/>
    <n v="142097000"/>
    <n v="5.6899999999999999E-2"/>
    <n v="5.6899999999999999E-2"/>
    <n v="0.13850000000000001"/>
    <n v="7.22E-2"/>
    <n v="1.6400000000000001E-2"/>
    <m/>
    <m/>
    <m/>
    <m/>
    <m/>
  </r>
  <r>
    <n v="3466"/>
    <s v="ЦВМР АХМАНКА, ООО"/>
    <x v="6"/>
    <m/>
    <m/>
    <x v="88"/>
    <s v="1057200694583"/>
    <s v="7219008980"/>
    <s v="Деятельность санаторно-курортных организаций"/>
    <n v="101217000"/>
    <n v="123858000"/>
    <n v="138749000"/>
    <n v="129810000"/>
    <n v="142075000"/>
    <n v="-3.1199999999999999E-2"/>
    <n v="2.8899999999999999E-2"/>
    <n v="-9.5999999999999992E-3"/>
    <n v="-0.1153"/>
    <n v="-0.1648"/>
    <n v="0.10539999999999999"/>
    <n v="8.3199999999999996E-2"/>
    <n v="0.1525"/>
    <n v="0.15359999999999999"/>
    <n v="-0.14080000000000001"/>
  </r>
  <r>
    <n v="3467"/>
    <s v="АЛТЕРО ЛЮКС, ООО"/>
    <x v="8"/>
    <m/>
    <m/>
    <x v="88"/>
    <s v="1197746135256"/>
    <s v="7727410891"/>
    <s v="Специальная врачебная практика"/>
    <n v="84091000"/>
    <n v="77289000"/>
    <n v="111076000"/>
    <n v="121665000"/>
    <n v="142071000"/>
    <n v="0.13020000000000001"/>
    <n v="0.2545"/>
    <n v="0.1237"/>
    <n v="7.6100000000000001E-2"/>
    <n v="7.7700000000000005E-2"/>
    <m/>
    <m/>
    <m/>
    <m/>
    <m/>
  </r>
  <r>
    <n v="3468"/>
    <s v="ПРОГЕН, ООО"/>
    <x v="8"/>
    <m/>
    <m/>
    <x v="88"/>
    <s v="1147746428235"/>
    <s v="7729769950"/>
    <s v="Деятельность больничных организаций"/>
    <n v="96355000"/>
    <n v="102853000"/>
    <n v="120688000"/>
    <n v="131002000"/>
    <n v="142044000"/>
    <n v="0.13980000000000001"/>
    <n v="3.8300000000000001E-2"/>
    <n v="2.12E-2"/>
    <n v="4.4699999999999997E-2"/>
    <n v="7.5499999999999998E-2"/>
    <n v="-2.1100000000000001E-2"/>
    <m/>
    <m/>
    <m/>
    <m/>
  </r>
  <r>
    <n v="3469"/>
    <s v="АПОЛЛОНИЯ ДЕНТ, ООО"/>
    <x v="0"/>
    <m/>
    <s v="Стоматология"/>
    <x v="88"/>
    <s v="1177232006005"/>
    <s v="7224076993"/>
    <s v="Стоматологическая практика"/>
    <n v="61112000"/>
    <n v="68821000"/>
    <n v="92357000"/>
    <n v="130960000"/>
    <n v="142043000"/>
    <n v="0.19289999999999999"/>
    <n v="0.1638"/>
    <n v="0.1406"/>
    <n v="0.20649999999999999"/>
    <n v="0.25590000000000002"/>
    <m/>
    <m/>
    <m/>
    <m/>
    <n v="-4.0000000000000001E-3"/>
  </r>
  <r>
    <n v="3470"/>
    <s v="ГОРОДСКАЯ КЛИНИЧЕСКАЯ БОЛЬНИЦА № 3, АНО"/>
    <x v="8"/>
    <m/>
    <m/>
    <x v="88"/>
    <s v="1170571011005"/>
    <s v="0572018767"/>
    <s v="Деятельность больничных организаций"/>
    <m/>
    <n v="18616000"/>
    <n v="65421000"/>
    <n v="111283000"/>
    <n v="141984000"/>
    <m/>
    <n v="1.18E-2"/>
    <n v="4.4000000000000003E-3"/>
    <n v="8.8200000000000001E-2"/>
    <n v="3.09E-2"/>
    <m/>
    <n v="1.18E-2"/>
    <n v="4.4000000000000003E-3"/>
    <n v="8.8200000000000001E-2"/>
    <n v="4.0399999999999998E-2"/>
  </r>
  <r>
    <n v="3471"/>
    <s v="НАША СТОМАТОЛОГИЯ, ООО"/>
    <x v="8"/>
    <m/>
    <m/>
    <x v="88"/>
    <s v="1097847242404"/>
    <s v="7811443790"/>
    <s v="Деятельность в области здравоохранения"/>
    <n v="30374000"/>
    <n v="48122000"/>
    <n v="62616000"/>
    <n v="97804000"/>
    <n v="141968000"/>
    <n v="6.7000000000000004E-2"/>
    <n v="4.7899999999999998E-2"/>
    <n v="4.4999999999999998E-2"/>
    <n v="6.3799999999999996E-2"/>
    <n v="5.8700000000000002E-2"/>
    <m/>
    <m/>
    <m/>
    <m/>
    <m/>
  </r>
  <r>
    <n v="3472"/>
    <s v="ДЕНТАЛ МАСТЕР, ООО"/>
    <x v="0"/>
    <m/>
    <s v="Стоматология"/>
    <x v="88"/>
    <s v="1022501800353"/>
    <s v="2537038806"/>
    <s v="Стоматологическая практика"/>
    <n v="59379000"/>
    <n v="81504000"/>
    <n v="98714000"/>
    <n v="125201000"/>
    <n v="141856000"/>
    <n v="7.6399999999999996E-2"/>
    <n v="0.26640000000000003"/>
    <n v="0.23680000000000001"/>
    <n v="0.22989999999999999"/>
    <n v="0.28560000000000002"/>
    <m/>
    <m/>
    <m/>
    <m/>
    <m/>
  </r>
  <r>
    <n v="3473"/>
    <s v="КЛИНИКА ЛИНЛАЙН, ООО"/>
    <x v="8"/>
    <m/>
    <m/>
    <x v="88"/>
    <s v="1076672018862"/>
    <s v="6672233085"/>
    <s v="Деятельность в области здравоохранения"/>
    <n v="44327000"/>
    <n v="51162000"/>
    <n v="55445000"/>
    <n v="51725000"/>
    <n v="141853000"/>
    <n v="3.3399999999999999E-2"/>
    <n v="7.8600000000000003E-2"/>
    <n v="4.65E-2"/>
    <n v="3.1300000000000001E-2"/>
    <n v="7.3899999999999993E-2"/>
    <m/>
    <m/>
    <m/>
    <m/>
    <m/>
  </r>
  <r>
    <n v="3474"/>
    <s v="КРУГОЗОР, ООО ОК"/>
    <x v="8"/>
    <m/>
    <m/>
    <x v="88"/>
    <s v="1131841002193"/>
    <s v="1841032556"/>
    <s v="Деятельность больничных организаций"/>
    <n v="73722000"/>
    <n v="89336000"/>
    <n v="107080000"/>
    <n v="149589000"/>
    <n v="141821000"/>
    <n v="-7.7399999999999997E-2"/>
    <n v="5.0999999999999997E-2"/>
    <n v="4.4900000000000002E-2"/>
    <n v="-1.44E-2"/>
    <n v="7.6300000000000007E-2"/>
    <m/>
    <m/>
    <m/>
    <m/>
    <m/>
  </r>
  <r>
    <n v="3475"/>
    <s v="ЦРТ-МЕД, ООО"/>
    <x v="8"/>
    <m/>
    <m/>
    <x v="88"/>
    <s v="1185476097124"/>
    <s v="5407972697"/>
    <s v="Деятельность больничных организаций"/>
    <n v="61009000"/>
    <n v="77735000"/>
    <n v="98741000"/>
    <n v="132157000"/>
    <n v="141761000"/>
    <n v="0.15129999999999999"/>
    <n v="0.1714"/>
    <n v="0.19239999999999999"/>
    <n v="0.15229999999999999"/>
    <n v="-0.31619999999999998"/>
    <n v="0.1241"/>
    <n v="0.15629999999999999"/>
    <n v="0.17949999999999999"/>
    <n v="0.14230000000000001"/>
    <n v="-0.3251"/>
  </r>
  <r>
    <n v="3476"/>
    <s v="ЦЕНТР ХИРУРГИИ ГЛАЗА, ООО"/>
    <x v="8"/>
    <m/>
    <m/>
    <x v="88"/>
    <s v="1203400002233"/>
    <s v="3460078192"/>
    <s v="Общая врачебная практика"/>
    <n v="30322000"/>
    <n v="48673000"/>
    <n v="108860000"/>
    <n v="105524000"/>
    <n v="141745000"/>
    <n v="0.27079999999999999"/>
    <n v="0.13919999999999999"/>
    <n v="2.5899999999999999E-2"/>
    <n v="5.1200000000000002E-2"/>
    <n v="0.10440000000000001"/>
    <n v="0.20599999999999999"/>
    <n v="9.8799999999999999E-2"/>
    <n v="1.24E-2"/>
    <m/>
    <m/>
  </r>
  <r>
    <n v="3477"/>
    <s v="ТЭЦ НЕМЧИНОВКА, ООО"/>
    <x v="8"/>
    <m/>
    <m/>
    <x v="88"/>
    <s v="1025004070410"/>
    <s v="5032040164"/>
    <s v="Деятельность больничных организаций"/>
    <n v="39178000"/>
    <n v="41742000"/>
    <n v="118740000"/>
    <n v="131392000"/>
    <n v="141697000"/>
    <n v="-1.6891"/>
    <n v="-0.1663"/>
    <n v="0.1807"/>
    <n v="0.12470000000000001"/>
    <n v="0.13009999999999999"/>
    <n v="-4.4999999999999997E-3"/>
    <m/>
    <m/>
    <m/>
    <m/>
  </r>
  <r>
    <n v="3478"/>
    <s v="БЕЛО, ООО"/>
    <x v="8"/>
    <m/>
    <m/>
    <x v="88"/>
    <s v="1157536007705"/>
    <s v="7536155658"/>
    <s v="Деятельность больничных организаций"/>
    <n v="75381000"/>
    <n v="80007000"/>
    <n v="96308000"/>
    <n v="107339000"/>
    <n v="141658000"/>
    <n v="7.1900000000000006E-2"/>
    <n v="0.1467"/>
    <n v="0.1278"/>
    <n v="0.18340000000000001"/>
    <n v="0.22739999999999999"/>
    <m/>
    <m/>
    <m/>
    <n v="-6.0299999999999999E-2"/>
    <n v="-3.61E-2"/>
  </r>
  <r>
    <n v="3479"/>
    <s v="МЕДЭКСПРЕСС, ООО"/>
    <x v="8"/>
    <m/>
    <m/>
    <x v="88"/>
    <s v="1126312009009"/>
    <s v="6312122220"/>
    <s v="Деятельность больничных организаций"/>
    <n v="112129000"/>
    <n v="102675000"/>
    <n v="115927000"/>
    <n v="143829000"/>
    <n v="141644000"/>
    <n v="0.1145"/>
    <n v="-7.1999999999999998E-3"/>
    <n v="5.4899999999999997E-2"/>
    <n v="0.2142"/>
    <n v="0.1575"/>
    <n v="0.1145"/>
    <n v="-9.1999999999999998E-3"/>
    <n v="5.7700000000000001E-2"/>
    <n v="0.21060000000000001"/>
    <n v="0.15559999999999999"/>
  </r>
  <r>
    <n v="3480"/>
    <s v="БЕЛЬ ВИЗО, ООО"/>
    <x v="8"/>
    <m/>
    <m/>
    <x v="88"/>
    <s v="1097746716880"/>
    <s v="7703710328"/>
    <s v="Общая врачебная практика"/>
    <n v="87314000"/>
    <n v="62929000"/>
    <n v="65582000"/>
    <n v="58564000"/>
    <n v="141639000"/>
    <n v="0.29759999999999998"/>
    <n v="0.20130000000000001"/>
    <n v="0.1114"/>
    <n v="-0.17630000000000001"/>
    <n v="-0.1232"/>
    <n v="0.28029999999999999"/>
    <n v="0.1885"/>
    <n v="9.2899999999999996E-2"/>
    <n v="-0.19589999999999999"/>
    <n v="-0.14380000000000001"/>
  </r>
  <r>
    <n v="3481"/>
    <s v="СТЕРИЛИС, ООО"/>
    <x v="8"/>
    <m/>
    <m/>
    <x v="88"/>
    <s v="1150280063526"/>
    <s v="0274908972"/>
    <s v="Деятельность в области медицины прочая, не включенная в другие группировки"/>
    <n v="24758000"/>
    <n v="71929000"/>
    <n v="89853000"/>
    <n v="114167000"/>
    <n v="141616000"/>
    <n v="0.18679999999999999"/>
    <n v="-2.5000000000000001E-3"/>
    <n v="9.8199999999999996E-2"/>
    <n v="5.8400000000000001E-2"/>
    <n v="7.4700000000000003E-2"/>
    <n v="0.17699999999999999"/>
    <n v="-1.4500000000000001E-2"/>
    <n v="9.2299999999999993E-2"/>
    <n v="5.5800000000000002E-2"/>
    <m/>
  </r>
  <r>
    <n v="3482"/>
    <s v="САНАТОРИЙ АВТОМОБИЛИСТ, ОАО"/>
    <x v="6"/>
    <m/>
    <m/>
    <x v="88"/>
    <s v="1025201524435"/>
    <s v="5246009316"/>
    <s v="Деятельность санаторно-курортных организаций"/>
    <n v="75941000"/>
    <n v="117728000"/>
    <n v="128537000"/>
    <n v="126397000"/>
    <n v="141610000"/>
    <n v="3.9699999999999999E-2"/>
    <n v="0.14230000000000001"/>
    <n v="2.3E-2"/>
    <n v="-5.1999999999999998E-3"/>
    <n v="-2.0400000000000001E-2"/>
    <n v="9.2200000000000004E-2"/>
    <n v="2.52E-2"/>
    <n v="4.3E-3"/>
    <n v="-4.4900000000000002E-2"/>
    <n v="-4.7399999999999998E-2"/>
  </r>
  <r>
    <n v="3483"/>
    <s v="СТОМАТОЛОГИЧЕСКАЯ КЛИНИКА ПЕРЦЕВА С.С., ООО"/>
    <x v="0"/>
    <m/>
    <s v="Стоматология"/>
    <x v="88"/>
    <s v="1043700052956"/>
    <s v="3702050760"/>
    <s v="Стоматологическая практика"/>
    <n v="71485000"/>
    <n v="86222000"/>
    <n v="91024000"/>
    <n v="117193000"/>
    <n v="141598000"/>
    <n v="0.1933"/>
    <n v="0.2873"/>
    <n v="0.34589999999999999"/>
    <n v="0.36940000000000001"/>
    <n v="0.34939999999999999"/>
    <m/>
    <m/>
    <m/>
    <m/>
    <m/>
  </r>
  <r>
    <n v="3484"/>
    <s v="МЕЖДУНАРОДНЫЙ ОРТОДОНТИЧЕСКИЙ ЦЕНТР, ООО"/>
    <x v="0"/>
    <m/>
    <s v="Стоматология"/>
    <x v="88"/>
    <s v="1097746014662"/>
    <s v="7736599410"/>
    <s v="Стоматологическая практика"/>
    <n v="143073000"/>
    <n v="152008000"/>
    <n v="146092000"/>
    <n v="149227000"/>
    <n v="141377000"/>
    <n v="4.4999999999999998E-2"/>
    <n v="2.3099999999999999E-2"/>
    <n v="2.92E-2"/>
    <n v="1.03E-2"/>
    <n v="0.02"/>
    <m/>
    <m/>
    <m/>
    <m/>
    <m/>
  </r>
  <r>
    <n v="3485"/>
    <s v="ЦВЕТЫ ЖИЗНИ, ООО"/>
    <x v="8"/>
    <m/>
    <m/>
    <x v="88"/>
    <s v="1162536092289"/>
    <s v="2536299065"/>
    <s v="Деятельность больничных организаций"/>
    <n v="90674000"/>
    <n v="98711000"/>
    <n v="105264000"/>
    <n v="120208000"/>
    <n v="141371000"/>
    <n v="7.3700000000000002E-2"/>
    <n v="7.0800000000000002E-2"/>
    <n v="9.2299999999999993E-2"/>
    <n v="0.1139"/>
    <n v="0.1226"/>
    <n v="7.4999999999999997E-3"/>
    <n v="2.12E-2"/>
    <n v="-1.1900000000000001E-2"/>
    <n v="1.18E-2"/>
    <n v="4.24E-2"/>
  </r>
  <r>
    <n v="3486"/>
    <s v="АБАДЕНТ, ООО"/>
    <x v="0"/>
    <m/>
    <s v="Стоматология"/>
    <x v="88"/>
    <s v="1137746146031"/>
    <s v="7727798868"/>
    <s v="Стоматологическая практика"/>
    <n v="72187000"/>
    <n v="73534000"/>
    <n v="139750000"/>
    <n v="180039000"/>
    <n v="141350000"/>
    <n v="1.2800000000000001E-2"/>
    <n v="9.6100000000000005E-2"/>
    <n v="6.5699999999999995E-2"/>
    <n v="0.1024"/>
    <n v="2.64E-2"/>
    <n v="2.7000000000000001E-3"/>
    <m/>
    <m/>
    <m/>
    <m/>
  </r>
  <r>
    <n v="3487"/>
    <s v="ВИКТОРИЯ МЕД, ООО"/>
    <x v="0"/>
    <m/>
    <s v="Стоматология"/>
    <x v="88"/>
    <s v="1110327001971"/>
    <s v="0323355547"/>
    <s v="Стоматологическая практика"/>
    <n v="63246000"/>
    <n v="74835000"/>
    <n v="85023000"/>
    <n v="118571000"/>
    <n v="141326000"/>
    <n v="1.46E-2"/>
    <n v="1.67E-2"/>
    <n v="1.9E-2"/>
    <n v="6.6199999999999995E-2"/>
    <n v="0.12609999999999999"/>
    <n v="1.46E-2"/>
    <n v="1.67E-2"/>
    <n v="1.9E-2"/>
    <n v="-2.7000000000000001E-3"/>
    <n v="-1.2800000000000001E-2"/>
  </r>
  <r>
    <n v="3488"/>
    <s v="МЕДОТЕЛЬ ПЛЮС, ООО"/>
    <x v="0"/>
    <m/>
    <s v="Стоматология"/>
    <x v="88"/>
    <s v="1104703001193"/>
    <s v="4703115884"/>
    <s v="Стоматологическая практика"/>
    <n v="66619000"/>
    <n v="83692000"/>
    <n v="104396000"/>
    <n v="120139000"/>
    <n v="141304000"/>
    <n v="0.37380000000000002"/>
    <n v="0.1142"/>
    <n v="0.1036"/>
    <n v="9.6600000000000005E-2"/>
    <n v="7.5399999999999995E-2"/>
    <m/>
    <n v="-4.4999999999999997E-3"/>
    <m/>
    <m/>
    <m/>
  </r>
  <r>
    <n v="3489"/>
    <s v="ПМЗ РОСПРОФПРОМ, ППО"/>
    <x v="6"/>
    <m/>
    <m/>
    <x v="88"/>
    <s v="1027739134598"/>
    <s v="7703036934"/>
    <s v="Деятельность санаторно-курортных организаций"/>
    <n v="68553000"/>
    <n v="107040000"/>
    <n v="116538000"/>
    <n v="126742000"/>
    <n v="141225000"/>
    <n v="4.7199999999999999E-2"/>
    <n v="1.66E-2"/>
    <n v="9.1999999999999998E-2"/>
    <n v="3.9899999999999998E-2"/>
    <n v="-0.12189999999999999"/>
    <m/>
    <m/>
    <m/>
    <m/>
    <m/>
  </r>
  <r>
    <n v="3490"/>
    <s v="ДЕНТАЛ-ЛЮКС, ООО"/>
    <x v="0"/>
    <m/>
    <s v="Стоматология"/>
    <x v="88"/>
    <s v="1027200809371"/>
    <s v="7203075734"/>
    <s v="Стоматологическая практика"/>
    <n v="128504000"/>
    <n v="141048000"/>
    <n v="135783000"/>
    <n v="135974000"/>
    <n v="141183000"/>
    <n v="0.31230000000000002"/>
    <n v="0.34039999999999998"/>
    <n v="0.32229999999999998"/>
    <n v="4.2299999999999997E-2"/>
    <n v="6.0699999999999997E-2"/>
    <m/>
    <m/>
    <m/>
    <m/>
    <m/>
  </r>
  <r>
    <n v="3491"/>
    <s v="НАИР, ООО"/>
    <x v="0"/>
    <m/>
    <s v="Стоматология"/>
    <x v="88"/>
    <s v="1037739410037"/>
    <s v="7727095424"/>
    <s v="Стоматологическая практика"/>
    <n v="85801000"/>
    <n v="81679000"/>
    <n v="99506000"/>
    <n v="115195000"/>
    <n v="141073000"/>
    <n v="0.19259999999999999"/>
    <n v="0.19620000000000001"/>
    <n v="0.16769999999999999"/>
    <n v="0.1109"/>
    <n v="0.10390000000000001"/>
    <m/>
    <m/>
    <m/>
    <m/>
    <m/>
  </r>
  <r>
    <n v="3492"/>
    <s v="ОН КЛИНИК БЕЙБИ, ООО"/>
    <x v="8"/>
    <m/>
    <m/>
    <x v="88"/>
    <s v="1107746169981"/>
    <s v="7705911630"/>
    <s v="Деятельность больничных организаций"/>
    <n v="103623000"/>
    <n v="107817000"/>
    <n v="102416000"/>
    <n v="99040000"/>
    <n v="141050000"/>
    <n v="3.1600000000000003E-2"/>
    <n v="6.7799999999999999E-2"/>
    <n v="0.05"/>
    <n v="4.0399999999999998E-2"/>
    <n v="7.3099999999999998E-2"/>
    <n v="8.3000000000000001E-3"/>
    <n v="5.28E-2"/>
    <n v="3.8399999999999997E-2"/>
    <n v="2.9600000000000001E-2"/>
    <n v="6.5799999999999997E-2"/>
  </r>
  <r>
    <n v="3493"/>
    <s v="КНЯЗЬ И ПАРТНЕРЫ, ООО"/>
    <x v="8"/>
    <m/>
    <m/>
    <x v="88"/>
    <s v="1137746415586"/>
    <s v="7731447446"/>
    <s v="Общая врачебная практика"/>
    <n v="90426000"/>
    <n v="83217000"/>
    <n v="73574000"/>
    <n v="109240000"/>
    <n v="141041000"/>
    <n v="0.59470000000000001"/>
    <n v="0.42349999999999999"/>
    <n v="0.17169999999999999"/>
    <n v="0.11310000000000001"/>
    <n v="3.1199999999999999E-2"/>
    <m/>
    <m/>
    <m/>
    <m/>
    <m/>
  </r>
  <r>
    <n v="3494"/>
    <s v="МЦ ЗДОРОВЬЕ, ООО"/>
    <x v="8"/>
    <m/>
    <m/>
    <x v="465"/>
    <s v="1104716000465"/>
    <s v="4716033491"/>
    <s v="Деятельность в области здравоохранения"/>
    <n v="118358000"/>
    <n v="107192000"/>
    <n v="126798000"/>
    <n v="130855000"/>
    <n v="141041000"/>
    <n v="0.14180000000000001"/>
    <n v="6.3100000000000003E-2"/>
    <n v="0.108"/>
    <n v="8.4400000000000003E-2"/>
    <n v="6.3899999999999998E-2"/>
    <n v="0.1293"/>
    <n v="3.9100000000000003E-2"/>
    <n v="0.11260000000000001"/>
    <n v="7.2999999999999995E-2"/>
    <n v="5.5E-2"/>
  </r>
  <r>
    <n v="3495"/>
    <s v="СИНЯЯ ПТИЦА, АО СОЛКД"/>
    <x v="6"/>
    <m/>
    <m/>
    <x v="88"/>
    <s v="1026401677169"/>
    <s v="6408003680"/>
    <s v="Деятельность санаторно-курортных организаций"/>
    <n v="97428000"/>
    <n v="105217000"/>
    <n v="122145000"/>
    <n v="123669000"/>
    <n v="141022000"/>
    <n v="9.5200000000000007E-2"/>
    <n v="7.6700000000000004E-2"/>
    <n v="0.1406"/>
    <n v="5.4800000000000001E-2"/>
    <n v="1.9099999999999999E-2"/>
    <n v="1.9099999999999999E-2"/>
    <n v="6.6199999999999995E-2"/>
    <n v="0.1183"/>
    <n v="2.6100000000000002E-2"/>
    <n v="-5.62E-2"/>
  </r>
  <r>
    <n v="3496"/>
    <s v="ИНСТИТУТ ВОССТАНОВЛЕНИЯ ЧЕЛОВЕКА, ООО"/>
    <x v="8"/>
    <m/>
    <m/>
    <x v="88"/>
    <s v="1157746138219"/>
    <s v="7730056619"/>
    <s v="Общая врачебная практика"/>
    <n v="48478000"/>
    <n v="71945000"/>
    <n v="103805000"/>
    <n v="142093000"/>
    <n v="141011000"/>
    <n v="5.7200000000000001E-2"/>
    <n v="0.1032"/>
    <n v="0.1153"/>
    <n v="0.1633"/>
    <n v="0.18920000000000001"/>
    <m/>
    <m/>
    <m/>
    <m/>
    <m/>
  </r>
  <r>
    <n v="3497"/>
    <s v="НАШЕ ЗДОРОВЬЕ, ООО"/>
    <x v="8"/>
    <m/>
    <m/>
    <x v="88"/>
    <s v="1197847206028"/>
    <s v="7804659580"/>
    <s v="Деятельность больничных организаций"/>
    <n v="13556000"/>
    <n v="31135000"/>
    <n v="50760000"/>
    <n v="89837000"/>
    <n v="140959000"/>
    <n v="-0.97470000000000001"/>
    <n v="-0.36199999999999999"/>
    <n v="-7.8399999999999997E-2"/>
    <n v="8.6999999999999994E-2"/>
    <n v="6.4999999999999997E-3"/>
    <n v="-1.0959000000000001"/>
    <n v="-0.45679999999999998"/>
    <n v="-0.20830000000000001"/>
    <n v="-3.32E-2"/>
    <n v="-6.3600000000000004E-2"/>
  </r>
  <r>
    <n v="3498"/>
    <s v="РАССВЕТ, ООО"/>
    <x v="0"/>
    <m/>
    <s v="Стоматология"/>
    <x v="88"/>
    <s v="1212300011923"/>
    <s v="2311316498"/>
    <s v="Стоматологическая практика"/>
    <n v="10691000"/>
    <n v="20791000"/>
    <n v="49967000"/>
    <n v="119390000"/>
    <n v="140874000"/>
    <n v="-6.3399999999999998E-2"/>
    <n v="5.74E-2"/>
    <n v="-2.86E-2"/>
    <n v="0.1512"/>
    <n v="0.1114"/>
    <m/>
    <m/>
    <m/>
    <m/>
    <m/>
  </r>
  <r>
    <n v="3499"/>
    <s v="АРТРАВИТА, ООО"/>
    <x v="8"/>
    <m/>
    <m/>
    <x v="88"/>
    <s v="1172468042075"/>
    <s v="2461038137"/>
    <s v="Деятельность больничных организаций"/>
    <n v="49046000"/>
    <n v="65238000"/>
    <n v="79457000"/>
    <n v="111689000"/>
    <n v="140845000"/>
    <n v="0.18410000000000001"/>
    <n v="0.1178"/>
    <n v="5.1299999999999998E-2"/>
    <n v="0.18579999999999999"/>
    <n v="4.6199999999999998E-2"/>
    <n v="0.17080000000000001"/>
    <n v="3.9899999999999998E-2"/>
    <n v="1.1000000000000001E-3"/>
    <n v="0.1782"/>
    <m/>
  </r>
  <r>
    <n v="3500"/>
    <s v="МЕДИЦИНСКИЙ ЦЕНТР АЙМЕД, ООО"/>
    <x v="8"/>
    <m/>
    <m/>
    <x v="88"/>
    <s v="1037816046124"/>
    <s v="7806143381"/>
    <s v="Общая врачебная практика"/>
    <n v="84149000"/>
    <n v="100390000"/>
    <n v="104514000"/>
    <n v="102462000"/>
    <n v="140811000"/>
    <n v="6.8900000000000003E-2"/>
    <n v="0.1076"/>
    <n v="7.9799999999999996E-2"/>
    <n v="4.5499999999999999E-2"/>
    <n v="5.6599999999999998E-2"/>
    <n v="1.6299999999999999E-2"/>
    <n v="9.6000000000000002E-2"/>
    <n v="6.4000000000000001E-2"/>
    <n v="3.73E-2"/>
    <n v="5.11E-2"/>
  </r>
  <r>
    <n v="3501"/>
    <s v="СТОМА МЕД, ООО"/>
    <x v="0"/>
    <m/>
    <s v="Стоматология"/>
    <x v="88"/>
    <s v="1089847341198"/>
    <s v="7801478056"/>
    <s v="Стоматологическая практика"/>
    <n v="72881000"/>
    <n v="93957000"/>
    <n v="112684000"/>
    <n v="139124000"/>
    <n v="140716000"/>
    <n v="0.29349999999999998"/>
    <n v="0.26440000000000002"/>
    <n v="0.30199999999999999"/>
    <n v="0.26150000000000001"/>
    <n v="8.1799999999999998E-2"/>
    <m/>
    <m/>
    <m/>
    <m/>
    <m/>
  </r>
  <r>
    <n v="3502"/>
    <s v="АВА КЛИНИК, ООО"/>
    <x v="8"/>
    <m/>
    <m/>
    <x v="88"/>
    <s v="1122901009758"/>
    <s v="2901226913"/>
    <s v="Деятельность больничных организаций"/>
    <n v="65722000"/>
    <n v="69799000"/>
    <n v="81435000"/>
    <n v="105200000"/>
    <n v="140700000"/>
    <n v="0.10050000000000001"/>
    <n v="0.18129999999999999"/>
    <n v="-8.6400000000000005E-2"/>
    <n v="-5.4699999999999999E-2"/>
    <n v="-1.12E-2"/>
    <n v="0.24310000000000001"/>
    <n v="0.10879999999999999"/>
    <n v="-0.1739"/>
    <n v="-0.1628"/>
    <n v="-5.3900000000000003E-2"/>
  </r>
  <r>
    <n v="3503"/>
    <s v="ДЕНТА-ПЛЮС, ООО СТОМАТОЛОГИЯ"/>
    <x v="0"/>
    <m/>
    <s v="Стоматология"/>
    <x v="88"/>
    <s v="1131001009534"/>
    <s v="1001272680"/>
    <s v="Стоматологическая практика"/>
    <n v="79796000"/>
    <n v="99576000"/>
    <n v="129288000"/>
    <n v="157028000"/>
    <n v="140667000"/>
    <n v="2.8799999999999999E-2"/>
    <n v="6.3500000000000001E-2"/>
    <n v="9.1999999999999998E-2"/>
    <n v="6.2E-2"/>
    <n v="-9.64E-2"/>
    <m/>
    <m/>
    <m/>
    <m/>
    <n v="-4.7000000000000002E-3"/>
  </r>
  <r>
    <n v="3504"/>
    <s v="ЭМАЛЬ, ООО"/>
    <x v="0"/>
    <m/>
    <s v="Стоматология"/>
    <x v="88"/>
    <s v="1213200000298"/>
    <s v="3257077882"/>
    <s v="Стоматологическая практика"/>
    <n v="15731000"/>
    <n v="55687000"/>
    <n v="71112000"/>
    <n v="95428000"/>
    <n v="140622000"/>
    <n v="1.6199999999999999E-2"/>
    <n v="0.33510000000000001"/>
    <n v="0.30070000000000002"/>
    <n v="0.23250000000000001"/>
    <n v="0.19919999999999999"/>
    <m/>
    <m/>
    <m/>
    <m/>
    <m/>
  </r>
  <r>
    <n v="3505"/>
    <s v="ПРИКАМСКАЯ ЛАБОРАТОРИЯ, ООО"/>
    <x v="8"/>
    <m/>
    <m/>
    <x v="88"/>
    <s v="1121651002692"/>
    <s v="1651067127"/>
    <s v="Деятельность в области медицины прочая"/>
    <n v="85346000"/>
    <n v="86147000"/>
    <n v="99196000"/>
    <n v="115298000"/>
    <n v="140602000"/>
    <n v="0.25390000000000001"/>
    <n v="0.3105"/>
    <n v="0.27429999999999999"/>
    <n v="0.27379999999999999"/>
    <n v="0.25609999999999999"/>
    <m/>
    <m/>
    <m/>
    <m/>
    <m/>
  </r>
  <r>
    <n v="3506"/>
    <s v="СМАЙЛ ЭЛИТ, ООО СТУДИЯ"/>
    <x v="8"/>
    <m/>
    <m/>
    <x v="88"/>
    <s v="1027739283010"/>
    <s v="7715266594"/>
    <s v="Общая врачебная практика"/>
    <n v="98681000"/>
    <n v="108339000"/>
    <n v="128029000"/>
    <n v="139339000"/>
    <n v="140575000"/>
    <n v="8.0299999999999996E-2"/>
    <n v="0.1173"/>
    <n v="0.22900000000000001"/>
    <n v="0.1183"/>
    <n v="0.12959999999999999"/>
    <m/>
    <m/>
    <m/>
    <m/>
    <m/>
  </r>
  <r>
    <n v="3507"/>
    <s v="ФЕНИКС МЕДИКА, ООО"/>
    <x v="8"/>
    <m/>
    <m/>
    <x v="88"/>
    <s v="1112651034099"/>
    <s v="2635808683"/>
    <s v="Общая врачебная практика"/>
    <n v="12591000"/>
    <n v="49343000"/>
    <n v="77039000"/>
    <n v="106204000"/>
    <n v="140500000"/>
    <n v="0.19889999999999999"/>
    <n v="0.23300000000000001"/>
    <n v="0.33360000000000001"/>
    <n v="0.31940000000000002"/>
    <n v="0.33119999999999999"/>
    <m/>
    <m/>
    <n v="-5.0000000000000001E-4"/>
    <n v="-2.8999999999999998E-3"/>
    <n v="-1.1299999999999999E-2"/>
  </r>
  <r>
    <n v="3508"/>
    <s v="Е.М.К., ООО"/>
    <x v="8"/>
    <m/>
    <m/>
    <x v="88"/>
    <s v="1137847066862"/>
    <s v="7838486399"/>
    <s v="Деятельность в области медицины прочая"/>
    <n v="32402000"/>
    <n v="37791000"/>
    <n v="58320000"/>
    <n v="107631000"/>
    <n v="140474000"/>
    <n v="0.23580000000000001"/>
    <n v="7.4399999999999994E-2"/>
    <n v="7.8E-2"/>
    <n v="0.15640000000000001"/>
    <n v="0.2969"/>
    <m/>
    <m/>
    <m/>
    <m/>
    <m/>
  </r>
  <r>
    <n v="3509"/>
    <s v="КАРКАДЕ, ООО"/>
    <x v="0"/>
    <m/>
    <s v="Стоматология"/>
    <x v="88"/>
    <s v="5147746315063"/>
    <s v="7721851385"/>
    <s v="Стоматологическая практика"/>
    <n v="53004000"/>
    <n v="56345000"/>
    <n v="64016000"/>
    <n v="100619000"/>
    <n v="140460000"/>
    <n v="0.1211"/>
    <n v="0.22239999999999999"/>
    <n v="0.2208"/>
    <n v="0.1163"/>
    <n v="-5.0500000000000003E-2"/>
    <m/>
    <m/>
    <m/>
    <m/>
    <n v="-1.4E-3"/>
  </r>
  <r>
    <n v="3510"/>
    <s v="КЛИНИКА СОВРЕМЕННОЙ ФЛЕБОЛОГИИ, ООО"/>
    <x v="8"/>
    <m/>
    <m/>
    <x v="88"/>
    <s v="1130280043948"/>
    <s v="0278201782"/>
    <s v="Деятельность больничных организаций"/>
    <n v="105844000"/>
    <n v="114842000"/>
    <n v="154100000"/>
    <n v="144931000"/>
    <n v="140233000"/>
    <n v="0.1226"/>
    <n v="0.1351"/>
    <n v="6.3500000000000001E-2"/>
    <n v="6.4299999999999996E-2"/>
    <n v="3.7400000000000003E-2"/>
    <n v="-5.1999999999999998E-3"/>
    <n v="-2.8E-3"/>
    <n v="-3.5000000000000001E-3"/>
    <n v="-3.0000000000000001E-3"/>
    <n v="-1E-3"/>
  </r>
  <r>
    <n v="3511"/>
    <s v="ЗОЛОТОЙ ТЕЛЕНОК, ООО"/>
    <x v="8"/>
    <m/>
    <m/>
    <x v="88"/>
    <s v="1035000905444"/>
    <s v="5003021720"/>
    <s v="Деятельность больничных организаций"/>
    <n v="84490000"/>
    <n v="79151000"/>
    <n v="101249000"/>
    <n v="119313000"/>
    <n v="140177000"/>
    <n v="0.77329999999999999"/>
    <n v="0.95509999999999995"/>
    <n v="0.17660000000000001"/>
    <n v="0.31019999999999998"/>
    <n v="0.37890000000000001"/>
    <n v="-2.0000000000000001E-4"/>
    <n v="-1E-4"/>
    <n v="-8.9999999999999998E-4"/>
    <m/>
    <n v="-2.0000000000000001E-4"/>
  </r>
  <r>
    <n v="3512"/>
    <s v="МЕДИЦИНСКАЯ ОРГАНИЗАЦИЯ-ХОЗРАСЧЕТНАЯ ПОЛИКЛИНИКА Г. УФА, ООО"/>
    <x v="8"/>
    <m/>
    <m/>
    <x v="88"/>
    <s v="1240200037153"/>
    <s v="0276178714"/>
    <s v="Общая врачебная практика"/>
    <n v="101057000"/>
    <n v="83056000"/>
    <n v="110068000"/>
    <n v="17757000"/>
    <n v="140172000"/>
    <n v="-2.6200000000000001E-2"/>
    <n v="1.55E-2"/>
    <n v="5.3499999999999999E-2"/>
    <n v="2.4799999999999999E-2"/>
    <n v="1.9800000000000002E-2"/>
    <n v="-4.5999999999999999E-2"/>
    <n v="3.0300000000000001E-2"/>
    <n v="5.7099999999999998E-2"/>
    <n v="3.5000000000000001E-3"/>
    <n v="2.3E-3"/>
  </r>
  <r>
    <n v="3513"/>
    <s v="МЕРИДИАН, ООО"/>
    <x v="8"/>
    <m/>
    <m/>
    <x v="88"/>
    <s v="1126194008313"/>
    <s v="6162062450"/>
    <s v="Деятельность в области здравоохранения"/>
    <n v="87950000"/>
    <n v="90797000"/>
    <n v="88827000"/>
    <n v="105131000"/>
    <n v="140165000"/>
    <n v="7.7399999999999997E-2"/>
    <n v="9.0399999999999994E-2"/>
    <n v="6.6600000000000006E-2"/>
    <n v="5.7799999999999997E-2"/>
    <n v="0.2026"/>
    <m/>
    <m/>
    <m/>
    <m/>
    <m/>
  </r>
  <r>
    <n v="3514"/>
    <s v="ГАРАНТ-Б, ООО"/>
    <x v="0"/>
    <m/>
    <s v="Стоматология"/>
    <x v="88"/>
    <s v="1069670162396"/>
    <s v="6670155040"/>
    <s v="Стоматологическая практика"/>
    <n v="37738000"/>
    <n v="52766000"/>
    <n v="76380000"/>
    <n v="107267000"/>
    <n v="140069000"/>
    <n v="8.3299999999999999E-2"/>
    <n v="0.14169999999999999"/>
    <n v="0.22059999999999999"/>
    <n v="0.22900000000000001"/>
    <n v="0.2079"/>
    <m/>
    <m/>
    <m/>
    <m/>
    <m/>
  </r>
  <r>
    <n v="3515"/>
    <s v="СПП, ООО"/>
    <x v="0"/>
    <m/>
    <s v="Стоматология"/>
    <x v="88"/>
    <s v="1025300788743"/>
    <s v="5321052708"/>
    <s v="Стоматологическая практика"/>
    <n v="90567000"/>
    <n v="100426000"/>
    <n v="104478000"/>
    <m/>
    <n v="140067000"/>
    <n v="4.4400000000000002E-2"/>
    <n v="6.4399999999999999E-2"/>
    <n v="4.4400000000000002E-2"/>
    <m/>
    <n v="6.0100000000000001E-2"/>
    <n v="0.1174"/>
    <n v="8.4699999999999998E-2"/>
    <n v="5.6899999999999999E-2"/>
    <m/>
    <n v="5.4199999999999998E-2"/>
  </r>
  <r>
    <n v="3516"/>
    <s v="ЭСТЕТИКАРТ-ВИЗ, ООО"/>
    <x v="0"/>
    <m/>
    <s v="Стоматология"/>
    <x v="88"/>
    <s v="1206600038402"/>
    <s v="6658535990"/>
    <s v="Стоматологическая практика"/>
    <m/>
    <m/>
    <n v="5848000"/>
    <n v="108837000"/>
    <n v="140059000"/>
    <m/>
    <m/>
    <n v="-0.6583"/>
    <n v="0.1421"/>
    <n v="0.25719999999999998"/>
    <m/>
    <m/>
    <n v="-7.3700000000000002E-2"/>
    <n v="-4.0000000000000001E-3"/>
    <n v="-5.1000000000000004E-3"/>
  </r>
  <r>
    <n v="3517"/>
    <s v="МЦ МЕДЭКСПЕРТ, ООО"/>
    <x v="0"/>
    <m/>
    <m/>
    <x v="88"/>
    <s v="1023900996525"/>
    <s v="3906080522"/>
    <s v="Деятельность больничных организаций"/>
    <n v="166947000"/>
    <n v="147387000"/>
    <n v="135110000"/>
    <n v="122066000"/>
    <n v="140038000"/>
    <n v="0.4405"/>
    <n v="0.2863"/>
    <n v="0.20730000000000001"/>
    <n v="5.21E-2"/>
    <n v="-4.53E-2"/>
    <m/>
    <m/>
    <m/>
    <m/>
    <m/>
  </r>
  <r>
    <n v="3518"/>
    <s v="ЭТЕРНАЛ МЕДИКАЛ, ООО"/>
    <x v="8"/>
    <m/>
    <m/>
    <x v="88"/>
    <s v="1237700349765"/>
    <s v="7730305329"/>
    <s v="Общая врачебная практика"/>
    <m/>
    <m/>
    <n v="8750000"/>
    <n v="66196000"/>
    <n v="140021000"/>
    <m/>
    <m/>
    <n v="-0.33779999999999999"/>
    <n v="0.15620000000000001"/>
    <n v="0.25990000000000002"/>
    <m/>
    <m/>
    <m/>
    <m/>
    <n v="0.23350000000000001"/>
  </r>
  <r>
    <n v="3519"/>
    <s v="ГРАНТИ-МЕД, ООО"/>
    <x v="0"/>
    <s v="Многопрофильная"/>
    <m/>
    <x v="88"/>
    <s v="1057810129189"/>
    <s v="7801376671"/>
    <s v="Деятельность в области медицины прочая, не включенная в другие группировки"/>
    <n v="107888000"/>
    <n v="120398000"/>
    <n v="116615000"/>
    <n v="116264000"/>
    <n v="139962000"/>
    <n v="0.41299999999999998"/>
    <n v="0.4995"/>
    <n v="0.64949999999999997"/>
    <n v="0.64500000000000002"/>
    <n v="0.38269999999999998"/>
    <n v="0.39710000000000001"/>
    <n v="0.31190000000000001"/>
    <n v="0.64029999999999998"/>
    <n v="0.79749999999999999"/>
    <n v="0.23319999999999999"/>
  </r>
  <r>
    <n v="3520"/>
    <s v="ЛОНА, ООО"/>
    <x v="0"/>
    <m/>
    <s v="Стоматология"/>
    <x v="88"/>
    <s v="1126164006869"/>
    <s v="6164307433"/>
    <s v="Стоматологическая практика"/>
    <n v="95912000"/>
    <n v="86508000"/>
    <n v="117450000"/>
    <n v="121512000"/>
    <n v="139949000"/>
    <n v="0.32179999999999997"/>
    <n v="0.25509999999999999"/>
    <n v="0.51749999999999996"/>
    <n v="-0.28899999999999998"/>
    <n v="8.8099999999999998E-2"/>
    <n v="0.30630000000000002"/>
    <n v="0.2306"/>
    <n v="0.50449999999999995"/>
    <n v="-0.28079999999999999"/>
    <m/>
  </r>
  <r>
    <n v="3521"/>
    <s v="ХАЙД КЛИНИК, ООО"/>
    <x v="8"/>
    <m/>
    <m/>
    <x v="88"/>
    <s v="1211600038385"/>
    <s v="1656119192"/>
    <s v="Специальная врачебная практика"/>
    <m/>
    <n v="20200000"/>
    <n v="60562000"/>
    <n v="86556000"/>
    <n v="139914000"/>
    <m/>
    <n v="7.8100000000000003E-2"/>
    <n v="8.3299999999999999E-2"/>
    <n v="0.1101"/>
    <n v="0.1081"/>
    <m/>
    <m/>
    <m/>
    <m/>
    <m/>
  </r>
  <r>
    <n v="3522"/>
    <s v="ФОРМУЛА УЛЫБКИ, ООО ЦЕНТР СТОМАТОЛОГИИ"/>
    <x v="0"/>
    <m/>
    <s v="Стоматология"/>
    <x v="88"/>
    <s v="1143702030174"/>
    <s v="3702746733"/>
    <s v="Стоматологическая практика"/>
    <n v="26351000"/>
    <n v="37109000"/>
    <n v="52747000"/>
    <n v="97592000"/>
    <n v="139908000"/>
    <n v="0.1234"/>
    <n v="0.14330000000000001"/>
    <n v="0.13350000000000001"/>
    <n v="0.21779999999999999"/>
    <n v="4.4699999999999997E-2"/>
    <m/>
    <m/>
    <m/>
    <m/>
    <n v="-4.1300000000000003E-2"/>
  </r>
  <r>
    <n v="3523"/>
    <s v="ДАЙМОНД КЛИНИК, ООО"/>
    <x v="8"/>
    <m/>
    <m/>
    <x v="88"/>
    <s v="1071435015508"/>
    <s v="1435193222"/>
    <s v="Деятельность больничных организаций"/>
    <n v="144293000"/>
    <n v="136418000"/>
    <n v="139576000"/>
    <n v="145193000"/>
    <n v="139898000"/>
    <n v="6.83E-2"/>
    <n v="-2.3E-3"/>
    <n v="-1.49E-2"/>
    <n v="-1.2999999999999999E-3"/>
    <n v="-2.4E-2"/>
    <n v="-5.8999999999999999E-3"/>
    <n v="-5.5999999999999999E-3"/>
    <n v="-7.1000000000000004E-3"/>
    <n v="-1.04E-2"/>
    <n v="-8.6999999999999994E-3"/>
  </r>
  <r>
    <n v="3524"/>
    <s v="АССИСТ ЭКСПРЕСС, ООО"/>
    <x v="8"/>
    <m/>
    <m/>
    <x v="88"/>
    <s v="1057812897526"/>
    <s v="7801393099"/>
    <s v="Деятельность больничных организаций"/>
    <n v="113604000"/>
    <n v="128940000"/>
    <n v="137523000"/>
    <n v="128157000"/>
    <n v="139887000"/>
    <n v="7.0900000000000005E-2"/>
    <n v="-3.7600000000000001E-2"/>
    <n v="6.1100000000000002E-2"/>
    <n v="4.7E-2"/>
    <n v="8.3400000000000002E-2"/>
    <n v="0.1016"/>
    <n v="-5.1299999999999998E-2"/>
    <n v="3.6499999999999998E-2"/>
    <n v="3.5700000000000003E-2"/>
    <m/>
  </r>
  <r>
    <n v="3525"/>
    <s v="МОСИНА КЛИНИК, ООО"/>
    <x v="8"/>
    <m/>
    <m/>
    <x v="88"/>
    <s v="1185958014901"/>
    <s v="5904362363"/>
    <s v="Общая врачебная практика"/>
    <n v="45918000"/>
    <n v="60268000"/>
    <n v="85419000"/>
    <n v="99858000"/>
    <n v="139802000"/>
    <n v="0.38269999999999998"/>
    <n v="0.21779999999999999"/>
    <n v="0.13469999999999999"/>
    <n v="0.1852"/>
    <n v="0.1918"/>
    <n v="-1.2999999999999999E-3"/>
    <m/>
    <m/>
    <m/>
    <m/>
  </r>
  <r>
    <n v="3526"/>
    <s v="ДЕНТСИТИ, ООО"/>
    <x v="0"/>
    <m/>
    <s v="Стоматология"/>
    <x v="88"/>
    <s v="1237800136188"/>
    <s v="7807269669"/>
    <s v="Стоматологическая практика"/>
    <m/>
    <m/>
    <m/>
    <n v="66814000"/>
    <n v="139747000"/>
    <m/>
    <m/>
    <m/>
    <n v="2.8199999999999999E-2"/>
    <n v="0.15620000000000001"/>
    <m/>
    <m/>
    <m/>
    <m/>
    <n v="-1E-4"/>
  </r>
  <r>
    <n v="3527"/>
    <s v="КОСМЕТОЛОГИЧЕСКАЯ ПОЛИКЛИНИКА № 1, ООО"/>
    <x v="8"/>
    <m/>
    <m/>
    <x v="88"/>
    <s v="1107232034799"/>
    <s v="7203252091"/>
    <s v="Деятельность больничных организаций"/>
    <n v="61847000"/>
    <n v="73496000"/>
    <n v="88219000"/>
    <n v="101722000"/>
    <n v="139641000"/>
    <n v="0.43590000000000001"/>
    <n v="0.2195"/>
    <n v="0.1106"/>
    <n v="-5.0000000000000001E-4"/>
    <n v="0.1104"/>
    <m/>
    <m/>
    <m/>
    <m/>
    <m/>
  </r>
  <r>
    <n v="3528"/>
    <s v="ИНСМАЙЛ, ООО"/>
    <x v="0"/>
    <m/>
    <s v="Стоматология"/>
    <x v="88"/>
    <s v="1137746672315"/>
    <s v="7703794060"/>
    <s v="Стоматологическая практика"/>
    <m/>
    <m/>
    <n v="63603000"/>
    <n v="89034000"/>
    <n v="139612000"/>
    <m/>
    <m/>
    <n v="0.48330000000000001"/>
    <n v="0.25729999999999997"/>
    <n v="0.17810000000000001"/>
    <m/>
    <m/>
    <m/>
    <m/>
    <m/>
  </r>
  <r>
    <n v="3529"/>
    <s v="ПОЧТОВАЯ, ООО"/>
    <x v="0"/>
    <m/>
    <s v="Стоматология"/>
    <x v="88"/>
    <s v="1144632013250"/>
    <s v="4632197207"/>
    <s v="Стоматологическая практика"/>
    <n v="42636000"/>
    <n v="57906000"/>
    <n v="62975000"/>
    <n v="93387000"/>
    <n v="139593000"/>
    <n v="0.33529999999999999"/>
    <n v="0.40649999999999997"/>
    <n v="0.55489999999999995"/>
    <n v="0.60850000000000004"/>
    <n v="0.45150000000000001"/>
    <n v="-1.84E-2"/>
    <m/>
    <m/>
    <m/>
    <m/>
  </r>
  <r>
    <n v="3530"/>
    <s v="МОЙ ДОКТОР, ООО"/>
    <x v="8"/>
    <m/>
    <m/>
    <x v="88"/>
    <s v="1144910002775"/>
    <s v="4909120359"/>
    <s v="Общая врачебная практика"/>
    <n v="105596000"/>
    <n v="116385000"/>
    <n v="100964000"/>
    <n v="119859000"/>
    <n v="139572000"/>
    <n v="0.39489999999999997"/>
    <n v="0.48809999999999998"/>
    <n v="0.53959999999999997"/>
    <n v="0.40039999999999998"/>
    <n v="0.4632"/>
    <m/>
    <m/>
    <m/>
    <m/>
    <m/>
  </r>
  <r>
    <n v="3531"/>
    <s v="ТВИН, ООО"/>
    <x v="8"/>
    <m/>
    <m/>
    <x v="88"/>
    <s v="1133256016728"/>
    <s v="3257011137"/>
    <s v="Деятельность больничных организаций"/>
    <n v="80330000"/>
    <n v="86760000"/>
    <n v="100960000"/>
    <n v="110545000"/>
    <n v="139560000"/>
    <n v="9.7100000000000006E-2"/>
    <n v="8.4599999999999995E-2"/>
    <n v="6.13E-2"/>
    <n v="6.5000000000000002E-2"/>
    <n v="-3.7000000000000002E-3"/>
    <n v="8.1600000000000006E-2"/>
    <n v="6.7500000000000004E-2"/>
    <n v="5.45E-2"/>
    <n v="3.2399999999999998E-2"/>
    <m/>
  </r>
  <r>
    <n v="3532"/>
    <s v="ИЗЮМ, ООО"/>
    <x v="0"/>
    <m/>
    <s v="Стоматология"/>
    <x v="88"/>
    <s v="1167746251738"/>
    <s v="9715247644"/>
    <s v="Стоматологическая практика"/>
    <n v="62588000"/>
    <n v="66071000"/>
    <n v="70820000"/>
    <n v="106976000"/>
    <n v="139537000"/>
    <n v="0.2298"/>
    <n v="0.18229999999999999"/>
    <n v="0.1719"/>
    <n v="8.2000000000000003E-2"/>
    <n v="0.15329999999999999"/>
    <m/>
    <n v="-1.8E-3"/>
    <m/>
    <m/>
    <n v="-5.0000000000000001E-3"/>
  </r>
  <r>
    <n v="3533"/>
    <s v="ТОМОГРАФ, ООО"/>
    <x v="8"/>
    <m/>
    <m/>
    <x v="88"/>
    <s v="1115047012486"/>
    <s v="5025031345"/>
    <s v="Деятельность больничных организаций"/>
    <n v="74430000"/>
    <n v="82142000"/>
    <n v="103185000"/>
    <n v="118703000"/>
    <n v="139490000"/>
    <n v="7.1900000000000006E-2"/>
    <n v="-4.24E-2"/>
    <n v="2.9600000000000001E-2"/>
    <n v="2.5600000000000001E-2"/>
    <n v="-2.58E-2"/>
    <n v="5.4300000000000001E-2"/>
    <n v="-5.5500000000000001E-2"/>
    <n v="1.4999999999999999E-2"/>
    <n v="1.0500000000000001E-2"/>
    <n v="-4.2900000000000001E-2"/>
  </r>
  <r>
    <n v="3534"/>
    <s v="СК АРНИКА, ООО"/>
    <x v="8"/>
    <m/>
    <m/>
    <x v="88"/>
    <s v="1062460032623"/>
    <s v="2460074911"/>
    <s v="Общая врачебная практика"/>
    <n v="85036000"/>
    <n v="85699000"/>
    <n v="99554000"/>
    <n v="120641000"/>
    <n v="139478000"/>
    <n v="0.1885"/>
    <n v="0.13489999999999999"/>
    <n v="0.15989999999999999"/>
    <n v="0.1497"/>
    <n v="0.10100000000000001"/>
    <m/>
    <m/>
    <m/>
    <m/>
    <n v="-1.2999999999999999E-3"/>
  </r>
  <r>
    <n v="3535"/>
    <s v="ЧЕРНОМОРСКИЙ ЦЛКЗИМ, ООО"/>
    <x v="8"/>
    <m/>
    <m/>
    <x v="88"/>
    <s v="1226400004841"/>
    <s v="6451020057"/>
    <s v="Общая врачебная практика"/>
    <m/>
    <n v="30185000"/>
    <n v="87621000"/>
    <n v="110036000"/>
    <n v="139473000"/>
    <m/>
    <n v="2.29E-2"/>
    <n v="2.3900000000000001E-2"/>
    <n v="0.1094"/>
    <n v="0.2419"/>
    <m/>
    <m/>
    <n v="1.77E-2"/>
    <n v="0.10390000000000001"/>
    <n v="0.2225"/>
  </r>
  <r>
    <n v="3536"/>
    <s v="КЛИНИКА МЕДИНЕФ, ООО"/>
    <x v="8"/>
    <m/>
    <m/>
    <x v="88"/>
    <s v="1069847550090"/>
    <s v="7802375550"/>
    <s v="Деятельность больничных организаций"/>
    <n v="12938000"/>
    <n v="83030000"/>
    <n v="100866000"/>
    <n v="113430000"/>
    <n v="139464000"/>
    <n v="-1.0409999999999999"/>
    <n v="0.42120000000000002"/>
    <n v="0.71879999999999999"/>
    <n v="0.14419999999999999"/>
    <n v="0.2893"/>
    <m/>
    <m/>
    <m/>
    <m/>
    <m/>
  </r>
  <r>
    <n v="3537"/>
    <s v="ТЛМ, ООО"/>
    <x v="8"/>
    <m/>
    <m/>
    <x v="88"/>
    <s v="1175275029181"/>
    <s v="5260441415"/>
    <s v="Общая врачебная практика"/>
    <n v="119171000"/>
    <n v="103247000"/>
    <n v="109321000"/>
    <n v="122972000"/>
    <n v="139460000"/>
    <n v="0.42799999999999999"/>
    <n v="0.2064"/>
    <n v="0.184"/>
    <n v="0.18260000000000001"/>
    <n v="9.6500000000000002E-2"/>
    <m/>
    <m/>
    <m/>
    <m/>
    <m/>
  </r>
  <r>
    <n v="3538"/>
    <s v="СТОМАТОЛОГ И Я, ООО"/>
    <x v="0"/>
    <m/>
    <s v="Стоматология"/>
    <x v="88"/>
    <s v="1065836023824"/>
    <s v="5836311618"/>
    <s v="Стоматологическая практика"/>
    <n v="50973000"/>
    <n v="56410000"/>
    <n v="60055000"/>
    <n v="77380000"/>
    <n v="139437000"/>
    <n v="0.12870000000000001"/>
    <n v="3.5999999999999999E-3"/>
    <n v="3.0099999999999998E-2"/>
    <n v="8.8999999999999996E-2"/>
    <n v="0.20749999999999999"/>
    <m/>
    <m/>
    <m/>
    <m/>
    <m/>
  </r>
  <r>
    <n v="3539"/>
    <s v="ПЛАСТИЧЕСКАЯ ХИРУРГИЯ ИМПЛАНТ КЛИНИК, ООО"/>
    <x v="8"/>
    <m/>
    <m/>
    <x v="88"/>
    <s v="1222300010591"/>
    <s v="2308284359"/>
    <s v="Деятельность больничных организаций"/>
    <m/>
    <m/>
    <n v="7890000"/>
    <n v="67256000"/>
    <n v="139423000"/>
    <m/>
    <m/>
    <n v="-1.4520999999999999"/>
    <n v="-7.3000000000000001E-3"/>
    <n v="0.33310000000000001"/>
    <m/>
    <m/>
    <m/>
    <m/>
    <m/>
  </r>
  <r>
    <n v="3540"/>
    <s v="ДОБРЫЙ ДОКТОР, ООО"/>
    <x v="8"/>
    <m/>
    <m/>
    <x v="88"/>
    <s v="1052460060498"/>
    <s v="2460069887"/>
    <s v="Деятельность больничных организаций"/>
    <n v="94924000"/>
    <n v="101574000"/>
    <n v="106395000"/>
    <n v="121784000"/>
    <n v="139367000"/>
    <n v="9.5799999999999996E-2"/>
    <n v="3.5099999999999999E-2"/>
    <n v="5.2400000000000002E-2"/>
    <n v="3.6299999999999999E-2"/>
    <n v="4.5499999999999999E-2"/>
    <n v="4.6699999999999998E-2"/>
    <n v="-5.7000000000000002E-3"/>
    <n v="2.3099999999999999E-2"/>
    <n v="-8.8000000000000005E-3"/>
    <n v="-3.0599999999999999E-2"/>
  </r>
  <r>
    <n v="3541"/>
    <s v="ФОРЕСТ, ООО ФИРМА"/>
    <x v="0"/>
    <m/>
    <s v="Стоматология"/>
    <x v="88"/>
    <s v="1042313061670"/>
    <s v="2365000282"/>
    <s v="Стоматологическая практика"/>
    <n v="72167000"/>
    <n v="79169000"/>
    <n v="94961000"/>
    <n v="105694000"/>
    <n v="139320000"/>
    <n v="6.93E-2"/>
    <n v="9.9599999999999994E-2"/>
    <n v="0.16769999999999999"/>
    <n v="0.25030000000000002"/>
    <n v="0.13400000000000001"/>
    <m/>
    <m/>
    <m/>
    <m/>
    <m/>
  </r>
  <r>
    <n v="3542"/>
    <s v="САНАТОРИЙ УСОЛЬЕ, ООО"/>
    <x v="6"/>
    <m/>
    <m/>
    <x v="88"/>
    <s v="1023802140108"/>
    <s v="3819007614"/>
    <s v="Деятельность санаторно-курортных организаций"/>
    <n v="83415000"/>
    <n v="87331000"/>
    <n v="111325000"/>
    <n v="123852000"/>
    <n v="139309000"/>
    <n v="0.13120000000000001"/>
    <n v="3.0599999999999999E-2"/>
    <n v="4.6399999999999997E-2"/>
    <n v="6.3700000000000007E-2"/>
    <n v="3.5999999999999997E-2"/>
    <n v="0.14119999999999999"/>
    <n v="6.4000000000000003E-3"/>
    <n v="1.2500000000000001E-2"/>
    <n v="3.44E-2"/>
    <n v="2.8400000000000002E-2"/>
  </r>
  <r>
    <n v="3543"/>
    <s v="ЗРЕНИЕ НОВОСИБИРСК, ООО"/>
    <x v="8"/>
    <m/>
    <m/>
    <x v="88"/>
    <s v="1195476016878"/>
    <s v="5403048220"/>
    <s v="Деятельность больничных организаций"/>
    <n v="54890000"/>
    <n v="153007000"/>
    <n v="233549000"/>
    <n v="198464000"/>
    <n v="139277000"/>
    <n v="0.10680000000000001"/>
    <n v="0.26069999999999999"/>
    <n v="0.2152"/>
    <n v="0.19309999999999999"/>
    <n v="0.30819999999999997"/>
    <m/>
    <m/>
    <m/>
    <n v="-1.8599999999999998E-2"/>
    <n v="-2.63E-2"/>
  </r>
  <r>
    <n v="3544"/>
    <s v="ЦЕНТР ПАРОДОНТОЛОГИИ И ИМПЛАНТАЦИИ, ООО"/>
    <x v="0"/>
    <m/>
    <s v="Стоматология"/>
    <x v="88"/>
    <s v="1042900011054"/>
    <s v="2901124140"/>
    <s v="Стоматологическая практика"/>
    <n v="115920000"/>
    <n v="133285000"/>
    <n v="109032000"/>
    <n v="119615000"/>
    <n v="139119000"/>
    <n v="0.12280000000000001"/>
    <n v="0.11559999999999999"/>
    <n v="4.7899999999999998E-2"/>
    <n v="8.0199999999999994E-2"/>
    <n v="7.4499999999999997E-2"/>
    <m/>
    <m/>
    <m/>
    <m/>
    <m/>
  </r>
  <r>
    <n v="3545"/>
    <s v="МЕДИЦИНСКИЙ ЦЕНТР ПОКОЛЕНИЕ, ООО"/>
    <x v="8"/>
    <m/>
    <m/>
    <x v="88"/>
    <s v="1143128003853"/>
    <s v="3128100501"/>
    <s v="Общая врачебная практика"/>
    <n v="41003000"/>
    <n v="65463000"/>
    <n v="104889000"/>
    <n v="129100000"/>
    <n v="139106000"/>
    <n v="-0.1288"/>
    <n v="-0.54500000000000004"/>
    <n v="-0.28510000000000002"/>
    <n v="-0.13270000000000001"/>
    <n v="-6.0400000000000002E-2"/>
    <n v="-9.7299999999999998E-2"/>
    <n v="-6.0499999999999998E-2"/>
    <n v="-3.78E-2"/>
    <m/>
    <m/>
  </r>
  <r>
    <n v="3546"/>
    <s v="ВИАВИ МЕДИКАЛ, ООО"/>
    <x v="8"/>
    <m/>
    <m/>
    <x v="88"/>
    <s v="1166196067355"/>
    <s v="6163146254"/>
    <s v="Деятельность больничных организаций"/>
    <n v="17755000"/>
    <n v="42875000"/>
    <n v="70988000"/>
    <n v="104997000"/>
    <n v="139092000"/>
    <n v="0.12889999999999999"/>
    <n v="0.38179999999999997"/>
    <n v="0.37909999999999999"/>
    <n v="0.17499999999999999"/>
    <n v="0.29449999999999998"/>
    <m/>
    <m/>
    <m/>
    <m/>
    <m/>
  </r>
  <r>
    <n v="3547"/>
    <s v="БИОЛОГИЯ, ООО"/>
    <x v="8"/>
    <m/>
    <m/>
    <x v="88"/>
    <s v="1187456027219"/>
    <s v="7447283873"/>
    <s v="Специальная врачебная практика"/>
    <n v="21478000"/>
    <n v="44654000"/>
    <n v="88307000"/>
    <n v="133308000"/>
    <n v="139066000"/>
    <n v="0.13170000000000001"/>
    <n v="0.11219999999999999"/>
    <n v="9.7900000000000001E-2"/>
    <n v="0.25619999999999998"/>
    <n v="0.28789999999999999"/>
    <m/>
    <m/>
    <m/>
    <m/>
    <m/>
  </r>
  <r>
    <n v="3548"/>
    <s v="РОДИЛЬНЫЙ ДОМ №4, ООО"/>
    <x v="8"/>
    <m/>
    <m/>
    <x v="88"/>
    <s v="1070562002950"/>
    <s v="0562068977"/>
    <s v="Деятельность в области здравоохранения"/>
    <n v="104622000"/>
    <n v="110545000"/>
    <n v="135439000"/>
    <n v="120237000"/>
    <n v="139009000"/>
    <n v="0.33200000000000002"/>
    <n v="-0.1938"/>
    <n v="0.11119999999999999"/>
    <n v="-0.1202"/>
    <n v="2.0865"/>
    <m/>
    <m/>
    <m/>
    <m/>
    <m/>
  </r>
  <r>
    <n v="3549"/>
    <s v="СММАСС, ООО"/>
    <x v="8"/>
    <m/>
    <m/>
    <x v="88"/>
    <s v="1237700799104"/>
    <s v="7734489035"/>
    <s v="Деятельность больничных организаций"/>
    <m/>
    <m/>
    <m/>
    <n v="59759000"/>
    <n v="138964000"/>
    <m/>
    <m/>
    <m/>
    <n v="0.24629999999999999"/>
    <n v="0.127"/>
    <m/>
    <m/>
    <m/>
    <n v="-7.8399999999999997E-2"/>
    <n v="-8.3999999999999995E-3"/>
  </r>
  <r>
    <n v="3550"/>
    <s v="ЭСТЕТИКА +, ООО"/>
    <x v="0"/>
    <m/>
    <s v="Стоматология"/>
    <x v="88"/>
    <s v="1072902003921"/>
    <s v="2902056414"/>
    <s v="Стоматологическая практика"/>
    <n v="89628000"/>
    <n v="106226000"/>
    <n v="110316000"/>
    <n v="124986000"/>
    <n v="138932000"/>
    <n v="0.3725"/>
    <n v="0.41710000000000003"/>
    <n v="0.45860000000000001"/>
    <n v="0.50590000000000002"/>
    <n v="0.51219999999999999"/>
    <m/>
    <m/>
    <m/>
    <m/>
    <m/>
  </r>
  <r>
    <n v="3551"/>
    <s v="ВИЗУС-1, ООО"/>
    <x v="8"/>
    <m/>
    <m/>
    <x v="88"/>
    <s v="1045207466061"/>
    <s v="5260136877"/>
    <s v="Деятельность больничных организаций"/>
    <n v="115881000"/>
    <n v="136417000"/>
    <n v="126557000"/>
    <n v="121660000"/>
    <n v="138915000"/>
    <n v="2.3E-3"/>
    <n v="-5.8500000000000003E-2"/>
    <n v="4.4000000000000003E-3"/>
    <n v="5.5199999999999999E-2"/>
    <n v="1.46E-2"/>
    <m/>
    <m/>
    <m/>
    <m/>
    <m/>
  </r>
  <r>
    <n v="3552"/>
    <s v="КЛИНИКА ЛАМАРЭ, ООО"/>
    <x v="8"/>
    <m/>
    <m/>
    <x v="88"/>
    <s v="1243800008143"/>
    <s v="3849101893"/>
    <s v="Специальная врачебная практика"/>
    <m/>
    <m/>
    <m/>
    <n v="8232000"/>
    <n v="138899000"/>
    <m/>
    <m/>
    <m/>
    <n v="8.7499999999999994E-2"/>
    <n v="0.21659999999999999"/>
    <m/>
    <m/>
    <m/>
    <m/>
    <n v="-6.6E-3"/>
  </r>
  <r>
    <n v="3553"/>
    <s v="ЖЕМЧУЖИНА НЬЮ, ООО"/>
    <x v="0"/>
    <m/>
    <s v="Стоматология"/>
    <x v="88"/>
    <s v="1110280012226"/>
    <s v="0272019382"/>
    <s v="Стоматологическая практика"/>
    <m/>
    <n v="70739000"/>
    <n v="122812000"/>
    <n v="154840000"/>
    <n v="138871000"/>
    <m/>
    <n v="6.3899999999999998E-2"/>
    <n v="2.9499999999999998E-2"/>
    <n v="0.1628"/>
    <n v="0.2311"/>
    <m/>
    <m/>
    <m/>
    <m/>
    <m/>
  </r>
  <r>
    <n v="3554"/>
    <s v="БАРС, ООО"/>
    <x v="8"/>
    <m/>
    <m/>
    <x v="88"/>
    <s v="1183256002093"/>
    <s v="3257060134"/>
    <s v="Деятельность больничных организаций"/>
    <n v="4809000"/>
    <n v="25813000"/>
    <n v="43039000"/>
    <n v="78242000"/>
    <n v="138864000"/>
    <n v="-5.0350999999999999"/>
    <n v="-0.94040000000000001"/>
    <n v="-0.33410000000000001"/>
    <n v="-8.9499999999999996E-2"/>
    <n v="2.98E-2"/>
    <n v="-5.1502999999999997"/>
    <n v="-1.1695"/>
    <n v="-0.62839999999999996"/>
    <n v="-0.1196"/>
    <n v="8.0799999999999997E-2"/>
  </r>
  <r>
    <n v="3555"/>
    <s v="МЦ КАМЕЛОТ, ООО"/>
    <x v="8"/>
    <m/>
    <m/>
    <x v="88"/>
    <s v="1055501097772"/>
    <s v="5501090389"/>
    <s v="Деятельность больничных организаций"/>
    <n v="61438000"/>
    <n v="63522000"/>
    <n v="78114000"/>
    <n v="96384000"/>
    <n v="138733000"/>
    <n v="0.20649999999999999"/>
    <n v="0.12870000000000001"/>
    <n v="0.14549999999999999"/>
    <n v="0.1095"/>
    <n v="9.8599999999999993E-2"/>
    <m/>
    <m/>
    <m/>
    <m/>
    <m/>
  </r>
  <r>
    <n v="3556"/>
    <s v="СТОМАТОЛОГИЧЕСКАЯ ПОЛИКЛИНИКА ДАНТИСТ+, ООО"/>
    <x v="0"/>
    <m/>
    <s v="Стоматология"/>
    <x v="88"/>
    <s v="1022101285238"/>
    <s v="2129001131"/>
    <s v="Стоматологическая практика"/>
    <n v="55798000"/>
    <n v="64325000"/>
    <n v="92895000"/>
    <n v="115067000"/>
    <n v="138715000"/>
    <n v="-3.6400000000000002E-2"/>
    <n v="9.9299999999999999E-2"/>
    <n v="2.1399999999999999E-2"/>
    <n v="0.12640000000000001"/>
    <n v="0.11899999999999999"/>
    <n v="-4.7999999999999996E-3"/>
    <n v="-4.4000000000000003E-3"/>
    <n v="-2.5000000000000001E-2"/>
    <n v="-3.0200000000000001E-2"/>
    <n v="-2.23E-2"/>
  </r>
  <r>
    <n v="3557"/>
    <s v="ХАЯТ СМАИЛ, ООО"/>
    <x v="0"/>
    <m/>
    <s v="Стоматология"/>
    <x v="88"/>
    <s v="1240500012444"/>
    <s v="0500015196"/>
    <s v="Стоматологическая практика"/>
    <m/>
    <m/>
    <m/>
    <n v="24470000"/>
    <n v="138632000"/>
    <m/>
    <m/>
    <m/>
    <n v="8.9899999999999994E-2"/>
    <n v="7.4399999999999994E-2"/>
    <m/>
    <m/>
    <m/>
    <m/>
    <m/>
  </r>
  <r>
    <n v="3558"/>
    <s v="ЭЛОРМА, ООО КЛИНИКА"/>
    <x v="8"/>
    <m/>
    <m/>
    <x v="88"/>
    <s v="1022601314405"/>
    <s v="2628010526"/>
    <s v="Деятельность больничных организаций"/>
    <n v="47000000"/>
    <n v="58399000"/>
    <n v="77066000"/>
    <n v="110056000"/>
    <n v="138602000"/>
    <n v="0.1638"/>
    <n v="0.10100000000000001"/>
    <n v="0.11169999999999999"/>
    <n v="0.14610000000000001"/>
    <n v="0.23069999999999999"/>
    <n v="0.1638"/>
    <n v="0.10100000000000001"/>
    <n v="0.11169999999999999"/>
    <n v="0.14610000000000001"/>
    <n v="0.23069999999999999"/>
  </r>
  <r>
    <n v="3559"/>
    <s v="КЕЛЛЕР СОЧИ, ООО"/>
    <x v="0"/>
    <m/>
    <s v="Стоматология"/>
    <x v="88"/>
    <s v="1182375023456"/>
    <s v="2366003141"/>
    <s v="Стоматологическая практика"/>
    <n v="113200000"/>
    <n v="180208000"/>
    <n v="159501000"/>
    <n v="154920000"/>
    <n v="138523000"/>
    <n v="0.50080000000000002"/>
    <n v="0.25030000000000002"/>
    <n v="0.12"/>
    <n v="7.0400000000000004E-2"/>
    <n v="0.12130000000000001"/>
    <m/>
    <m/>
    <m/>
    <m/>
    <m/>
  </r>
  <r>
    <n v="3560"/>
    <s v="РЖД-МЕДИЦИНА Г. ОРЁЛ, ЧУЗ"/>
    <x v="7"/>
    <m/>
    <m/>
    <x v="88"/>
    <s v="1045751002329"/>
    <s v="5751028129"/>
    <s v="Деятельность больничных организаций"/>
    <n v="84520000"/>
    <n v="90115000"/>
    <n v="104820000"/>
    <n v="118735000"/>
    <n v="138385000"/>
    <n v="1.6999999999999999E-3"/>
    <n v="1.0800000000000001E-2"/>
    <n v="8.2000000000000007E-3"/>
    <n v="2.93E-2"/>
    <n v="1.5599999999999999E-2"/>
    <n v="2.2000000000000001E-3"/>
    <n v="7.1999999999999998E-3"/>
    <n v="6.4000000000000003E-3"/>
    <n v="3.39E-2"/>
    <n v="1.5599999999999999E-2"/>
  </r>
  <r>
    <n v="3561"/>
    <s v="МОСТЛАЙФ, ООО"/>
    <x v="0"/>
    <m/>
    <s v="Стоматология"/>
    <x v="88"/>
    <s v="1232500017771"/>
    <s v="2536339871"/>
    <s v="Стоматологическая практика"/>
    <m/>
    <m/>
    <m/>
    <n v="28456000"/>
    <n v="138304000"/>
    <m/>
    <m/>
    <m/>
    <n v="0.2412"/>
    <n v="7.6799999999999993E-2"/>
    <m/>
    <m/>
    <m/>
    <m/>
    <m/>
  </r>
  <r>
    <n v="3562"/>
    <s v="КЛИНИКА КОНСТАНТА, ООО"/>
    <x v="8"/>
    <m/>
    <m/>
    <x v="88"/>
    <s v="1143525011145"/>
    <s v="3525326720"/>
    <s v="Общая врачебная практика"/>
    <n v="79098000"/>
    <n v="83717000"/>
    <n v="102019000"/>
    <n v="121692000"/>
    <n v="138271000"/>
    <n v="0.20649999999999999"/>
    <n v="0.1706"/>
    <n v="0.2447"/>
    <n v="0.2097"/>
    <n v="0.129"/>
    <n v="0.18909999999999999"/>
    <n v="0.1447"/>
    <n v="0.17599999999999999"/>
    <n v="0.16339999999999999"/>
    <n v="7.9299999999999995E-2"/>
  </r>
  <r>
    <n v="3563"/>
    <s v="МЕДЦЕНТР НОВО-ДЕНТ, ООО"/>
    <x v="8"/>
    <m/>
    <m/>
    <x v="88"/>
    <s v="1085022001305"/>
    <s v="5022090007"/>
    <s v="Общая врачебная практика"/>
    <n v="72391000"/>
    <n v="82923000"/>
    <n v="97858000"/>
    <n v="116714000"/>
    <n v="138250000"/>
    <n v="0.55410000000000004"/>
    <n v="0.57920000000000005"/>
    <n v="0.49890000000000001"/>
    <n v="0.42749999999999999"/>
    <n v="0.39119999999999999"/>
    <m/>
    <m/>
    <m/>
    <m/>
    <m/>
  </r>
  <r>
    <n v="3564"/>
    <s v="ЛОТОС, ООО"/>
    <x v="8"/>
    <m/>
    <m/>
    <x v="88"/>
    <s v="1147746887485"/>
    <s v="7720821878"/>
    <s v="Деятельность больничных организаций"/>
    <m/>
    <n v="80564000"/>
    <n v="87466000"/>
    <n v="105628000"/>
    <n v="138185000"/>
    <m/>
    <n v="6.7900000000000002E-2"/>
    <n v="3.09E-2"/>
    <n v="0.13009999999999999"/>
    <n v="0.1178"/>
    <m/>
    <m/>
    <m/>
    <m/>
    <m/>
  </r>
  <r>
    <n v="3565"/>
    <s v="ПРЕЗИДЕНТ СК №2, ООО"/>
    <x v="0"/>
    <m/>
    <s v="Стоматология"/>
    <x v="88"/>
    <s v="1027716002126"/>
    <s v="7716220063"/>
    <s v="Стоматологическая практика"/>
    <n v="78698000"/>
    <n v="82493000"/>
    <n v="97335000"/>
    <n v="127073000"/>
    <n v="138132000"/>
    <n v="9.0800000000000006E-2"/>
    <n v="0.1288"/>
    <n v="2.46E-2"/>
    <n v="4.4600000000000001E-2"/>
    <n v="0.1017"/>
    <m/>
    <m/>
    <m/>
    <m/>
    <n v="-1.06E-2"/>
  </r>
  <r>
    <n v="3566"/>
    <s v="ИМИДЖЛАБ ДЕНТ, ООО"/>
    <x v="0"/>
    <m/>
    <s v="Стоматология"/>
    <x v="88"/>
    <s v="1155260007319"/>
    <s v="5260410520"/>
    <s v="Стоматологическая практика"/>
    <m/>
    <m/>
    <m/>
    <m/>
    <n v="138101000"/>
    <m/>
    <m/>
    <m/>
    <m/>
    <n v="7.6399999999999996E-2"/>
    <m/>
    <m/>
    <m/>
    <m/>
    <m/>
  </r>
  <r>
    <n v="3567"/>
    <s v="ИЛАТАН, ООО"/>
    <x v="0"/>
    <m/>
    <s v="Стоматология"/>
    <x v="88"/>
    <s v="1127747226310"/>
    <s v="7709918259"/>
    <s v="Стоматологическая практика"/>
    <n v="102733000"/>
    <n v="92700000"/>
    <n v="119531000"/>
    <n v="122591000"/>
    <n v="138060000"/>
    <n v="3.0700000000000002E-2"/>
    <n v="4.58E-2"/>
    <n v="3.6700000000000003E-2"/>
    <n v="0.104"/>
    <n v="0.1057"/>
    <n v="-1E-4"/>
    <n v="-4.4999999999999997E-3"/>
    <n v="-6.4999999999999997E-3"/>
    <n v="-3.7999999999999999E-2"/>
    <n v="-6.9699999999999998E-2"/>
  </r>
  <r>
    <n v="3568"/>
    <s v="ТОМОГРАФ-АС, ООО"/>
    <x v="8"/>
    <m/>
    <m/>
    <x v="88"/>
    <s v="1062538089514"/>
    <s v="2538101842"/>
    <s v="Общая врачебная практика"/>
    <n v="78189000"/>
    <n v="104080000"/>
    <n v="119565000"/>
    <n v="122837000"/>
    <n v="138060000"/>
    <n v="0.32250000000000001"/>
    <n v="0.54579999999999995"/>
    <n v="0.60829999999999995"/>
    <n v="0.51060000000000005"/>
    <n v="0.45779999999999998"/>
    <n v="0.24929999999999999"/>
    <n v="0.54069999999999996"/>
    <m/>
    <m/>
    <m/>
  </r>
  <r>
    <n v="3569"/>
    <s v="МЕДДЕНТ, ООО"/>
    <x v="0"/>
    <m/>
    <s v="Стоматология"/>
    <x v="88"/>
    <s v="1097746687719"/>
    <s v="7733716461"/>
    <s v="Стоматологическая практика"/>
    <n v="49539000"/>
    <n v="69427000"/>
    <n v="81945000"/>
    <n v="104885000"/>
    <n v="138026000"/>
    <n v="8.8300000000000003E-2"/>
    <n v="3.44E-2"/>
    <n v="7.0900000000000005E-2"/>
    <n v="0.66839999999999999"/>
    <n v="8.6E-3"/>
    <n v="5.7799999999999997E-2"/>
    <n v="2.24E-2"/>
    <n v="5.5599999999999997E-2"/>
    <n v="0.65359999999999996"/>
    <m/>
  </r>
  <r>
    <n v="3570"/>
    <s v="МЕДИСПА, ООО"/>
    <x v="0"/>
    <s v="Специализированная"/>
    <s v="СПА"/>
    <x v="88"/>
    <s v="1165032057420"/>
    <s v="5032250108"/>
    <s v="Общая врачебная практика"/>
    <n v="110710000"/>
    <n v="88865000"/>
    <n v="78385000"/>
    <n v="91029000"/>
    <n v="138005000"/>
    <n v="-0.14069999999999999"/>
    <n v="1.1599999999999999E-2"/>
    <n v="0.06"/>
    <n v="0.20660000000000001"/>
    <n v="0.22500000000000001"/>
    <n v="-0.1583"/>
    <n v="-2.5999999999999999E-3"/>
    <n v="1.89E-2"/>
    <n v="0.1915"/>
    <n v="0.2097"/>
  </r>
  <r>
    <n v="3571"/>
    <s v="САНАТОРИЙ СЕВЕРНОЕ СИЯНИЕ, ООО"/>
    <x v="6"/>
    <m/>
    <m/>
    <x v="88"/>
    <s v="1149102039998"/>
    <s v="9107000828"/>
    <s v="Деятельность санаторно-курортных организаций"/>
    <n v="130773000"/>
    <n v="123302000"/>
    <n v="105305000"/>
    <n v="130019000"/>
    <n v="137963000"/>
    <n v="7.3200000000000001E-2"/>
    <n v="7.7000000000000002E-3"/>
    <n v="-0.32"/>
    <n v="-0.45789999999999997"/>
    <n v="-0.26819999999999999"/>
    <n v="7.2999999999999995E-2"/>
    <n v="0.16020000000000001"/>
    <n v="0.14360000000000001"/>
    <n v="9.2899999999999996E-2"/>
    <n v="-0.15790000000000001"/>
  </r>
  <r>
    <n v="3572"/>
    <s v="АВЕДЕНТ, ООО"/>
    <x v="0"/>
    <m/>
    <s v="Стоматология"/>
    <x v="88"/>
    <s v="1181690024823"/>
    <s v="1650362360"/>
    <s v="Стоматологическая практика"/>
    <n v="13799000"/>
    <n v="45085000"/>
    <n v="61878000"/>
    <n v="103240000"/>
    <n v="137953000"/>
    <n v="3.85E-2"/>
    <n v="1.9E-3"/>
    <n v="0.57430000000000003"/>
    <n v="0.16039999999999999"/>
    <n v="0.1144"/>
    <m/>
    <m/>
    <m/>
    <m/>
    <m/>
  </r>
  <r>
    <n v="3573"/>
    <s v="МИРОДЕНТ, ООО"/>
    <x v="0"/>
    <m/>
    <s v="Стоматология"/>
    <x v="88"/>
    <s v="1197031052910"/>
    <s v="7014064670"/>
    <s v="Стоматологическая практика"/>
    <n v="27898000"/>
    <n v="50022000"/>
    <n v="86711000"/>
    <n v="121315000"/>
    <n v="137945000"/>
    <n v="0.12540000000000001"/>
    <n v="0.03"/>
    <n v="0.12089999999999999"/>
    <n v="5.0099999999999999E-2"/>
    <n v="7.0199999999999999E-2"/>
    <n v="0.1115"/>
    <m/>
    <n v="-1.9199999999999998E-2"/>
    <n v="-2.06E-2"/>
    <n v="-1.61E-2"/>
  </r>
  <r>
    <n v="3574"/>
    <s v="ИВСТРОЙТЕХ, ООО"/>
    <x v="0"/>
    <m/>
    <s v="Стоматология"/>
    <x v="88"/>
    <s v="1023700546242"/>
    <s v="3702234020"/>
    <s v="Стоматологическая практика"/>
    <n v="100161000"/>
    <n v="106946000"/>
    <n v="121347000"/>
    <n v="136028000"/>
    <n v="137853000"/>
    <n v="-2.2000000000000001E-3"/>
    <n v="1.5699999999999999E-2"/>
    <n v="3.5299999999999998E-2"/>
    <n v="2.7099999999999999E-2"/>
    <n v="0.105"/>
    <n v="-4.7000000000000002E-3"/>
    <n v="-2.8999999999999998E-3"/>
    <n v="-7.4999999999999997E-3"/>
    <n v="-7.7999999999999996E-3"/>
    <n v="-5.5999999999999999E-3"/>
  </r>
  <r>
    <n v="3575"/>
    <s v="СИЛА, ООО"/>
    <x v="8"/>
    <m/>
    <m/>
    <x v="88"/>
    <s v="1233600022226"/>
    <s v="3662307913"/>
    <s v="Деятельность больничных организаций"/>
    <m/>
    <m/>
    <m/>
    <n v="37905000"/>
    <n v="137827000"/>
    <m/>
    <m/>
    <m/>
    <n v="0.22090000000000001"/>
    <n v="0.1421"/>
    <m/>
    <m/>
    <m/>
    <m/>
    <m/>
  </r>
  <r>
    <n v="3576"/>
    <s v="МЦ ОПЕКАПЛЮС, ООО"/>
    <x v="0"/>
    <s v="Специализированная"/>
    <s v="Гериатрия"/>
    <x v="88"/>
    <s v="1147847029846"/>
    <s v="7804524751"/>
    <s v="Деятельность больничных организаций"/>
    <n v="54451000"/>
    <n v="39122000"/>
    <n v="64250000"/>
    <n v="101526000"/>
    <n v="137817000"/>
    <n v="0.79579999999999995"/>
    <n v="0.53049999999999997"/>
    <n v="0.55130000000000001"/>
    <n v="0.71260000000000001"/>
    <n v="0.75670000000000004"/>
    <n v="0.79620000000000002"/>
    <n v="0.52"/>
    <n v="0.54090000000000005"/>
    <n v="0.69840000000000002"/>
    <n v="0.73780000000000001"/>
  </r>
  <r>
    <n v="3577"/>
    <s v="ХЭЛПИ, ООО"/>
    <x v="8"/>
    <m/>
    <m/>
    <x v="88"/>
    <s v="1212600014901"/>
    <s v="2635251716"/>
    <s v="Деятельность больничных организаций"/>
    <m/>
    <n v="29839000"/>
    <n v="155769000"/>
    <n v="130418000"/>
    <n v="137812000"/>
    <m/>
    <n v="0.14149999999999999"/>
    <n v="0.55420000000000003"/>
    <n v="9.6799999999999997E-2"/>
    <n v="0.2427"/>
    <m/>
    <n v="0.1283"/>
    <n v="0.53280000000000005"/>
    <n v="8.6999999999999994E-2"/>
    <n v="0.2339"/>
  </r>
  <r>
    <n v="3578"/>
    <s v="ПРАЙМ-МЕДИКА, ООО"/>
    <x v="8"/>
    <m/>
    <m/>
    <x v="88"/>
    <s v="1176658059379"/>
    <s v="6685134814"/>
    <s v="Деятельность больничных организаций"/>
    <m/>
    <m/>
    <m/>
    <n v="113040000"/>
    <n v="137812000"/>
    <m/>
    <m/>
    <m/>
    <n v="0.2031"/>
    <n v="0.2006"/>
    <m/>
    <m/>
    <m/>
    <m/>
    <m/>
  </r>
  <r>
    <n v="3579"/>
    <s v="ДИЕТ-ГРУПП 2009, ООО ПЕРВАЯ АУТСОРСИНГОВАЯ КОМПАНИЯ ПО ОРГАНИЗАЦИИ ЛЕЧЕБНОГО ПИТАНИЯ"/>
    <x v="8"/>
    <m/>
    <m/>
    <x v="88"/>
    <s v="1090280033975"/>
    <s v="0275069215"/>
    <s v="Деятельность в области медицины прочая, не включенная в другие группировки"/>
    <n v="148796000"/>
    <m/>
    <n v="122700000"/>
    <n v="82302000"/>
    <n v="137797000"/>
    <n v="1.18E-2"/>
    <m/>
    <n v="1.24E-2"/>
    <n v="1.47E-2"/>
    <n v="3.8999999999999998E-3"/>
    <n v="1.0999999999999999E-2"/>
    <m/>
    <n v="1.17E-2"/>
    <n v="7.7000000000000002E-3"/>
    <n v="1.2999999999999999E-3"/>
  </r>
  <r>
    <n v="3580"/>
    <s v="СК НПЦ, ООО"/>
    <x v="8"/>
    <m/>
    <m/>
    <x v="88"/>
    <s v="1150725001350"/>
    <s v="0725017153"/>
    <s v="Общая врачебная практика"/>
    <n v="41554000"/>
    <n v="45101000"/>
    <n v="57292000"/>
    <n v="80376000"/>
    <n v="137752000"/>
    <n v="0.12479999999999999"/>
    <n v="0.2243"/>
    <n v="0.25900000000000001"/>
    <n v="0.25690000000000002"/>
    <n v="0.46189999999999998"/>
    <m/>
    <m/>
    <m/>
    <n v="-0.2235"/>
    <n v="-0.41839999999999999"/>
  </r>
  <r>
    <n v="3581"/>
    <s v="МЦ ОЛМЕД, ООО"/>
    <x v="8"/>
    <m/>
    <m/>
    <x v="88"/>
    <s v="1126671021806"/>
    <s v="6671408582"/>
    <s v="Деятельность больничных организаций"/>
    <n v="78721000"/>
    <n v="79799000"/>
    <n v="94943000"/>
    <n v="123839000"/>
    <n v="137725000"/>
    <n v="-0.1089"/>
    <n v="-0.1245"/>
    <n v="8.8999999999999999E-3"/>
    <n v="4.9500000000000002E-2"/>
    <n v="1.34E-2"/>
    <m/>
    <m/>
    <n v="-1.2999999999999999E-3"/>
    <n v="-5.4999999999999997E-3"/>
    <n v="-3.3599999999999998E-2"/>
  </r>
  <r>
    <n v="3582"/>
    <s v="ИНСТИТУТ ДВИЖЕНИЯ, ООО"/>
    <x v="8"/>
    <m/>
    <m/>
    <x v="88"/>
    <s v="1171101002324"/>
    <s v="1101156870"/>
    <s v="Общая врачебная практика"/>
    <n v="78717000"/>
    <n v="83898000"/>
    <n v="84776000"/>
    <n v="101300000"/>
    <n v="137722000"/>
    <n v="0.1741"/>
    <n v="0.16309999999999999"/>
    <n v="0.13300000000000001"/>
    <n v="0.17749999999999999"/>
    <n v="0.24629999999999999"/>
    <n v="0.29749999999999999"/>
    <n v="0.16070000000000001"/>
    <n v="0.12989999999999999"/>
    <n v="0.1668"/>
    <m/>
  </r>
  <r>
    <n v="3583"/>
    <s v="САНИ-ДЕНТ, ООО"/>
    <x v="0"/>
    <m/>
    <s v="Стоматология"/>
    <x v="88"/>
    <s v="1065050022938"/>
    <s v="5050060413"/>
    <s v="Стоматологическая практика"/>
    <n v="41496000"/>
    <n v="62021000"/>
    <n v="87834000"/>
    <n v="120568000"/>
    <n v="137642000"/>
    <n v="4.58E-2"/>
    <n v="0.25209999999999999"/>
    <n v="0.184"/>
    <n v="2.5999999999999999E-2"/>
    <n v="4.7600000000000003E-2"/>
    <m/>
    <m/>
    <m/>
    <m/>
    <m/>
  </r>
  <r>
    <n v="3584"/>
    <s v="СИТИДОК-ЭКСПЕРТ КАЗАНЬ, ООО"/>
    <x v="8"/>
    <m/>
    <m/>
    <x v="88"/>
    <s v="1181690092275"/>
    <s v="1661059252"/>
    <s v="Деятельность больничных организаций"/>
    <n v="54029000"/>
    <n v="62105000"/>
    <n v="96676000"/>
    <n v="117333000"/>
    <n v="137602000"/>
    <n v="-0.30399999999999999"/>
    <n v="-0.3458"/>
    <n v="-3.2599999999999997E-2"/>
    <n v="-8.43E-2"/>
    <n v="-1.0500000000000001E-2"/>
    <n v="-0.63859999999999995"/>
    <n v="-0.51539999999999997"/>
    <n v="-0.1971"/>
    <n v="-5.4800000000000001E-2"/>
    <n v="-4.6699999999999998E-2"/>
  </r>
  <r>
    <n v="3585"/>
    <s v="АЛЬФА МЕД, ООО"/>
    <x v="8"/>
    <m/>
    <m/>
    <x v="88"/>
    <s v="1037835043300"/>
    <s v="7816178626"/>
    <s v="Общая врачебная практика"/>
    <n v="67633000"/>
    <n v="66393000"/>
    <n v="76352000"/>
    <n v="95295000"/>
    <n v="137594000"/>
    <n v="0.18840000000000001"/>
    <n v="0.27239999999999998"/>
    <n v="0.3095"/>
    <n v="0.13850000000000001"/>
    <n v="0.2145"/>
    <m/>
    <m/>
    <m/>
    <m/>
    <m/>
  </r>
  <r>
    <n v="3586"/>
    <s v="САНАТОРИЙ ВЕШЕНСКИЙ, АО"/>
    <x v="6"/>
    <m/>
    <m/>
    <x v="88"/>
    <s v="1026101758484"/>
    <s v="6139003209"/>
    <s v="Деятельность санаторно-курортных организаций"/>
    <n v="70963000"/>
    <n v="85974000"/>
    <n v="96563000"/>
    <n v="104056000"/>
    <n v="137471000"/>
    <n v="-0.24709999999999999"/>
    <n v="-7.0999999999999994E-2"/>
    <n v="2.0999999999999999E-3"/>
    <n v="-5.1999999999999998E-3"/>
    <n v="-5.7000000000000002E-3"/>
    <n v="-0.2349"/>
    <n v="-0.21709999999999999"/>
    <m/>
    <n v="1E-4"/>
    <n v="-4.0000000000000002E-4"/>
  </r>
  <r>
    <n v="3587"/>
    <s v="ЧАСТНАЯ ВРАЧЕБНАЯ ПРАКТИКА, ООО"/>
    <x v="8"/>
    <m/>
    <m/>
    <x v="88"/>
    <s v="1147448003493"/>
    <s v="7448169757"/>
    <s v="Общая врачебная практика"/>
    <n v="37033000"/>
    <n v="50331000"/>
    <n v="58939000"/>
    <n v="97398000"/>
    <n v="137404000"/>
    <n v="0.26750000000000002"/>
    <n v="0.19600000000000001"/>
    <n v="2.87E-2"/>
    <n v="0.2011"/>
    <n v="0.1177"/>
    <m/>
    <n v="0.16650000000000001"/>
    <n v="-2E-3"/>
    <n v="0.14990000000000001"/>
    <m/>
  </r>
  <r>
    <n v="3588"/>
    <s v="МЕГАКЛИНИКА, ООО"/>
    <x v="8"/>
    <m/>
    <m/>
    <x v="88"/>
    <s v="1176234021534"/>
    <s v="6234172655"/>
    <s v="Деятельность больничных организаций"/>
    <n v="97465000"/>
    <n v="89219000"/>
    <n v="90788000"/>
    <n v="109333000"/>
    <n v="137352000"/>
    <n v="0.1668"/>
    <n v="-4.7999999999999996E-3"/>
    <n v="-5.4999999999999997E-3"/>
    <n v="0.13739999999999999"/>
    <n v="6.93E-2"/>
    <m/>
    <m/>
    <m/>
    <m/>
    <m/>
  </r>
  <r>
    <n v="3589"/>
    <s v="ДЕНТАЛ ХОЛЛ ПЛЮС, ООО"/>
    <x v="0"/>
    <m/>
    <s v="Стоматология"/>
    <x v="88"/>
    <s v="1190280030027"/>
    <s v="0268086925"/>
    <s v="Стоматологическая практика"/>
    <n v="79002000"/>
    <n v="80016000"/>
    <n v="86661000"/>
    <n v="114854000"/>
    <n v="137348000"/>
    <n v="6.7999999999999996E-3"/>
    <n v="3.3E-3"/>
    <n v="2.3999999999999998E-3"/>
    <n v="1.3299999999999999E-2"/>
    <n v="-1.9E-2"/>
    <m/>
    <m/>
    <m/>
    <m/>
    <m/>
  </r>
  <r>
    <n v="3590"/>
    <s v="ЦМП УЛЬТРАМЕД, ООО"/>
    <x v="8"/>
    <m/>
    <m/>
    <x v="88"/>
    <s v="1165275028820"/>
    <s v="5262339505"/>
    <s v="Общая врачебная практика"/>
    <n v="39984000"/>
    <n v="62236000"/>
    <n v="76397000"/>
    <n v="92969000"/>
    <n v="137304000"/>
    <n v="2.3099999999999999E-2"/>
    <n v="0.1198"/>
    <n v="0.1164"/>
    <n v="9.0700000000000003E-2"/>
    <n v="0.30109999999999998"/>
    <m/>
    <m/>
    <m/>
    <m/>
    <m/>
  </r>
  <r>
    <n v="3591"/>
    <s v="РЕЛАКС ДЕНТАЛ КЛИНИК, ООО"/>
    <x v="0"/>
    <m/>
    <s v="Стоматология"/>
    <x v="88"/>
    <s v="1227700510476"/>
    <s v="9717119077"/>
    <s v="Стоматологическая практика"/>
    <m/>
    <m/>
    <n v="50641000"/>
    <n v="101280000"/>
    <n v="137303000"/>
    <m/>
    <m/>
    <n v="0.15390000000000001"/>
    <n v="0.19120000000000001"/>
    <n v="0.1038"/>
    <m/>
    <m/>
    <m/>
    <m/>
    <m/>
  </r>
  <r>
    <n v="3592"/>
    <s v="РЭМЕЛИ, ООО"/>
    <x v="8"/>
    <m/>
    <m/>
    <x v="88"/>
    <s v="1224200008702"/>
    <s v="4253052470"/>
    <s v="Деятельность больничных организаций"/>
    <m/>
    <m/>
    <m/>
    <n v="8610000"/>
    <n v="137302000"/>
    <m/>
    <m/>
    <m/>
    <n v="0.59309999999999996"/>
    <n v="0.22700000000000001"/>
    <m/>
    <m/>
    <m/>
    <m/>
    <m/>
  </r>
  <r>
    <n v="3593"/>
    <s v="ПРОДЕНТ, ООО"/>
    <x v="0"/>
    <m/>
    <s v="Стоматология"/>
    <x v="88"/>
    <s v="1197746347226"/>
    <s v="7704492200"/>
    <s v="Стоматологическая практика"/>
    <n v="67592000"/>
    <n v="121600000"/>
    <n v="124185000"/>
    <n v="122583000"/>
    <n v="137263000"/>
    <n v="0.33989999999999998"/>
    <n v="0.14299999999999999"/>
    <n v="0.17019999999999999"/>
    <n v="5.2400000000000002E-2"/>
    <n v="0.12770000000000001"/>
    <n v="0.32250000000000001"/>
    <m/>
    <m/>
    <m/>
    <m/>
  </r>
  <r>
    <n v="3594"/>
    <s v="ЗДОРОВАЯ ЖИЗНЬ, ООО МЦ"/>
    <x v="8"/>
    <m/>
    <m/>
    <x v="88"/>
    <s v="1180280007973"/>
    <s v="0278938135"/>
    <s v="Деятельность больничных организаций"/>
    <n v="61967000"/>
    <n v="86948000"/>
    <n v="106993000"/>
    <n v="120974000"/>
    <n v="137221000"/>
    <n v="8.2699999999999996E-2"/>
    <n v="3.5299999999999998E-2"/>
    <n v="6.2799999999999995E-2"/>
    <n v="6.7599999999999993E-2"/>
    <n v="0.1469"/>
    <m/>
    <m/>
    <m/>
    <m/>
    <m/>
  </r>
  <r>
    <n v="3595"/>
    <s v="ЦМО, ООО"/>
    <x v="8"/>
    <m/>
    <m/>
    <x v="88"/>
    <s v="1132310006620"/>
    <s v="2310170768"/>
    <s v="Деятельность в области медицины прочая, не включенная в другие группировки"/>
    <n v="72738000"/>
    <n v="81683000"/>
    <n v="88127000"/>
    <n v="111481000"/>
    <n v="137213000"/>
    <n v="3.1E-2"/>
    <n v="5.1400000000000001E-2"/>
    <n v="4.1799999999999997E-2"/>
    <n v="4.2500000000000003E-2"/>
    <n v="3.9600000000000003E-2"/>
    <m/>
    <n v="-1E-4"/>
    <n v="-9.4999999999999998E-3"/>
    <n v="-1.4200000000000001E-2"/>
    <n v="-0.01"/>
  </r>
  <r>
    <n v="3596"/>
    <s v="ВИТА-ДЕНТ, ООО"/>
    <x v="0"/>
    <m/>
    <s v="Стоматология"/>
    <x v="88"/>
    <s v="1057100142637"/>
    <s v="7103038390"/>
    <s v="Стоматологическая практика"/>
    <n v="27632000"/>
    <n v="39168000"/>
    <n v="46380000"/>
    <n v="105518000"/>
    <n v="137177000"/>
    <n v="0.2366"/>
    <n v="0.14080000000000001"/>
    <n v="0.21729999999999999"/>
    <n v="0.54039999999999999"/>
    <n v="0.48060000000000003"/>
    <n v="0.2366"/>
    <n v="0.1263"/>
    <n v="0.2"/>
    <n v="0.50839999999999996"/>
    <n v="0.44169999999999998"/>
  </r>
  <r>
    <n v="3597"/>
    <s v="САНАТОРИЙ ЯНТАРЬ, ООО"/>
    <x v="6"/>
    <m/>
    <m/>
    <x v="88"/>
    <s v="1082301003916"/>
    <s v="2301069320"/>
    <s v="Деятельность санаторно-курортных организаций"/>
    <n v="60597000"/>
    <n v="100257000"/>
    <n v="155786000"/>
    <n v="168947000"/>
    <n v="137111000"/>
    <n v="8.2900000000000001E-2"/>
    <n v="6.1199999999999997E-2"/>
    <n v="6.7199999999999996E-2"/>
    <n v="6.5799999999999997E-2"/>
    <n v="6.0400000000000002E-2"/>
    <n v="1.7999999999999999E-2"/>
    <n v="5.6500000000000002E-2"/>
    <n v="7.4099999999999999E-2"/>
    <n v="-7.4800000000000005E-2"/>
    <m/>
  </r>
  <r>
    <n v="3598"/>
    <s v="СТОМАТОЛОГИЧЕСКАЯ ПОЛИКЛИНИКА, БУЗОО"/>
    <x v="3"/>
    <m/>
    <m/>
    <x v="88"/>
    <s v="1025500752826"/>
    <s v="5503024790"/>
    <s v="Стоматологическая практика"/>
    <n v="82847000"/>
    <n v="96983000"/>
    <n v="110380000"/>
    <n v="119425000"/>
    <n v="137071000"/>
    <m/>
    <m/>
    <m/>
    <m/>
    <m/>
    <m/>
    <m/>
    <m/>
    <m/>
    <m/>
  </r>
  <r>
    <n v="3599"/>
    <s v="САНТА, ООО САНАТОРИЙ"/>
    <x v="6"/>
    <m/>
    <m/>
    <x v="88"/>
    <s v="1111690000267"/>
    <s v="1655206244"/>
    <s v="Деятельность санаторно-курортных организаций"/>
    <n v="65141000"/>
    <n v="108491000"/>
    <n v="119018000"/>
    <n v="117923000"/>
    <n v="137059000"/>
    <n v="1.23E-2"/>
    <n v="2.3999999999999998E-3"/>
    <n v="-2.8899999999999999E-2"/>
    <n v="8.6999999999999994E-3"/>
    <n v="-6.0000000000000001E-3"/>
    <n v="-2.3199999999999998E-2"/>
    <n v="7.6E-3"/>
    <n v="2.0000000000000001E-4"/>
    <n v="2.5000000000000001E-3"/>
    <n v="1.6799999999999999E-2"/>
  </r>
  <r>
    <n v="3600"/>
    <s v="АЛКОСПАС, ООО"/>
    <x v="8"/>
    <m/>
    <m/>
    <x v="88"/>
    <s v="1107746192510"/>
    <s v="7713703136"/>
    <s v="Общая врачебная практика"/>
    <n v="71514000"/>
    <n v="72932000"/>
    <n v="117289000"/>
    <n v="166454000"/>
    <n v="137055000"/>
    <n v="8.6999999999999994E-2"/>
    <n v="0.47570000000000001"/>
    <n v="0.29720000000000002"/>
    <n v="0.27539999999999998"/>
    <n v="0.21199999999999999"/>
    <m/>
    <m/>
    <m/>
    <m/>
    <m/>
  </r>
  <r>
    <n v="3601"/>
    <s v="ПРЕЗИДЕНТ СК №2, ООО"/>
    <x v="8"/>
    <m/>
    <m/>
    <x v="88"/>
    <s v="1045000921987"/>
    <s v="5003052045"/>
    <s v="Деятельность больничных организаций"/>
    <n v="297620000"/>
    <n v="305297000"/>
    <n v="369037000"/>
    <n v="425539000"/>
    <n v="137031000"/>
    <n v="0.15679999999999999"/>
    <n v="0.16200000000000001"/>
    <n v="0.20130000000000001"/>
    <n v="0.1308"/>
    <n v="-0.26200000000000001"/>
    <m/>
    <m/>
    <m/>
    <m/>
    <m/>
  </r>
  <r>
    <n v="3602"/>
    <s v="АКАДЕМИЯ-ВИП., ООО"/>
    <x v="8"/>
    <m/>
    <m/>
    <x v="88"/>
    <s v="1045207475939"/>
    <s v="5260140104"/>
    <s v="Деятельность в области здравоохранения"/>
    <n v="68130000"/>
    <n v="80446000"/>
    <m/>
    <n v="105941000"/>
    <n v="137010000"/>
    <n v="2.5000000000000001E-2"/>
    <n v="0.02"/>
    <m/>
    <n v="4.2200000000000001E-2"/>
    <n v="3.9E-2"/>
    <m/>
    <m/>
    <m/>
    <m/>
    <m/>
  </r>
  <r>
    <n v="3603"/>
    <s v="ДЖУЛИЯ, ООО"/>
    <x v="0"/>
    <m/>
    <s v="Стоматология"/>
    <x v="88"/>
    <s v="1023402008486"/>
    <s v="3435027317"/>
    <s v="Стоматологическая практика"/>
    <n v="87554000"/>
    <n v="101038000"/>
    <n v="116599000"/>
    <n v="125184000"/>
    <n v="137006000"/>
    <n v="0.42230000000000001"/>
    <n v="0.28010000000000002"/>
    <n v="0.24990000000000001"/>
    <n v="0.24979999999999999"/>
    <n v="0.16370000000000001"/>
    <m/>
    <n v="-1.4E-3"/>
    <n v="-1.4E-3"/>
    <m/>
    <n v="0.1535"/>
  </r>
  <r>
    <n v="3604"/>
    <s v="ПРЕЗИДЕНТ, ООО"/>
    <x v="0"/>
    <m/>
    <s v="Стоматология"/>
    <x v="88"/>
    <s v="1223300005026"/>
    <s v="3327149621"/>
    <s v="Стоматологическая практика"/>
    <m/>
    <m/>
    <n v="23312000"/>
    <n v="100293000"/>
    <n v="136982000"/>
    <m/>
    <m/>
    <n v="0.48480000000000001"/>
    <n v="0.31869999999999998"/>
    <n v="4.2500000000000003E-2"/>
    <m/>
    <m/>
    <m/>
    <m/>
    <m/>
  </r>
  <r>
    <n v="3605"/>
    <s v="АБСОЛЮТНО ЗДОРОВ, ООО"/>
    <x v="8"/>
    <m/>
    <m/>
    <x v="88"/>
    <s v="1194205018457"/>
    <s v="4217195916"/>
    <s v="Общая врачебная практика"/>
    <n v="47062000"/>
    <n v="42473000"/>
    <n v="79260000"/>
    <n v="112943000"/>
    <n v="136976000"/>
    <n v="4.1399999999999999E-2"/>
    <n v="1.2699999999999999E-2"/>
    <n v="0.42820000000000003"/>
    <n v="0.39589999999999997"/>
    <n v="4.4499999999999998E-2"/>
    <m/>
    <m/>
    <m/>
    <m/>
    <m/>
  </r>
  <r>
    <n v="3606"/>
    <s v="ПАНОРАМА, ООО"/>
    <x v="0"/>
    <m/>
    <s v="Стоматология"/>
    <x v="88"/>
    <s v="1192375087090"/>
    <s v="2311299450"/>
    <s v="Стоматологическая практика"/>
    <n v="64297000"/>
    <n v="70651000"/>
    <n v="98372000"/>
    <n v="128032000"/>
    <n v="136956000"/>
    <n v="3.6400000000000002E-2"/>
    <n v="6.3799999999999996E-2"/>
    <n v="0.2407"/>
    <n v="0.1726"/>
    <n v="9.8299999999999998E-2"/>
    <m/>
    <m/>
    <m/>
    <m/>
    <m/>
  </r>
  <r>
    <n v="3607"/>
    <s v="КМГ ВИЖУ, ООО"/>
    <x v="8"/>
    <m/>
    <m/>
    <x v="88"/>
    <s v="1115476070709"/>
    <s v="5408288218"/>
    <s v="Общая врачебная практика"/>
    <n v="74308000"/>
    <n v="75977000"/>
    <n v="88464000"/>
    <n v="113255000"/>
    <n v="136941000"/>
    <n v="4.2900000000000001E-2"/>
    <n v="9.6500000000000002E-2"/>
    <n v="1.1000000000000001E-3"/>
    <n v="2.52E-2"/>
    <n v="3.5999999999999997E-2"/>
    <m/>
    <m/>
    <m/>
    <m/>
    <m/>
  </r>
  <r>
    <n v="3608"/>
    <s v="СОК СПУТНИК, ООО"/>
    <x v="6"/>
    <m/>
    <m/>
    <x v="88"/>
    <s v="1182375006945"/>
    <s v="2367001147"/>
    <s v="Деятельность санаторно-курортных организаций"/>
    <n v="74888000"/>
    <n v="130553000"/>
    <n v="108611000"/>
    <n v="123999000"/>
    <n v="136915000"/>
    <n v="-0.79590000000000005"/>
    <n v="0.11169999999999999"/>
    <n v="7.1999999999999995E-2"/>
    <n v="3.5000000000000001E-3"/>
    <n v="1.38E-2"/>
    <n v="-0.7258"/>
    <n v="-2.2800000000000001E-2"/>
    <n v="1.4200000000000001E-2"/>
    <n v="3.8899999999999997E-2"/>
    <n v="0.1234"/>
  </r>
  <r>
    <n v="3609"/>
    <s v="ЛДЦ ПРЕСТИЖ, ООО"/>
    <x v="8"/>
    <m/>
    <m/>
    <x v="88"/>
    <s v="1097746745579"/>
    <s v="7721678878"/>
    <s v="Деятельность больничных организаций"/>
    <n v="37424000"/>
    <n v="36244000"/>
    <n v="37367000"/>
    <n v="52452000"/>
    <n v="136912000"/>
    <n v="0.56130000000000002"/>
    <n v="0.5333"/>
    <n v="0.50260000000000005"/>
    <n v="0.64700000000000002"/>
    <n v="0.70320000000000005"/>
    <m/>
    <m/>
    <n v="-4.1999999999999997E-3"/>
    <n v="-9.1000000000000004E-3"/>
    <m/>
  </r>
  <r>
    <n v="3610"/>
    <s v="МЕДАКТИВ, ООО"/>
    <x v="8"/>
    <m/>
    <m/>
    <x v="88"/>
    <s v="1125040002977"/>
    <s v="5040115159"/>
    <s v="Общая врачебная практика"/>
    <n v="60555000"/>
    <n v="57957000"/>
    <n v="79859000"/>
    <n v="116953000"/>
    <n v="136892000"/>
    <n v="0.12590000000000001"/>
    <n v="0.19839999999999999"/>
    <n v="0.22889999999999999"/>
    <n v="0.13769999999999999"/>
    <n v="-0.12509999999999999"/>
    <m/>
    <m/>
    <m/>
    <m/>
    <m/>
  </r>
  <r>
    <n v="3611"/>
    <s v="МИРИТ, ООО МЦ"/>
    <x v="8"/>
    <m/>
    <m/>
    <x v="88"/>
    <s v="1112721005341"/>
    <s v="2721184340"/>
    <s v="Деятельность больничных организаций"/>
    <n v="55657000"/>
    <n v="68164000"/>
    <n v="98432000"/>
    <n v="103374000"/>
    <n v="136879000"/>
    <n v="-0.10639999999999999"/>
    <n v="0.02"/>
    <n v="0.13650000000000001"/>
    <n v="1.44E-2"/>
    <n v="0.1792"/>
    <n v="-0.1305"/>
    <n v="-2.3400000000000001E-2"/>
    <n v="-1.23E-2"/>
    <n v="-2.8400000000000002E-2"/>
    <n v="-6.3E-2"/>
  </r>
  <r>
    <n v="3612"/>
    <s v="САНАТОРИЙ НАДЕЖДА, ООО"/>
    <x v="6"/>
    <m/>
    <m/>
    <x v="88"/>
    <s v="1062626007751"/>
    <s v="2626035532"/>
    <s v="Деятельность санаторно-курортных организаций"/>
    <n v="51559000"/>
    <n v="69365000"/>
    <n v="100108000"/>
    <n v="116292000"/>
    <n v="136853000"/>
    <n v="-7.3499999999999996E-2"/>
    <n v="-5.0000000000000001E-4"/>
    <n v="3.6200000000000003E-2"/>
    <n v="1.2800000000000001E-2"/>
    <n v="1.41E-2"/>
    <n v="9.1999999999999998E-2"/>
    <n v="4.4000000000000003E-3"/>
    <n v="3.04E-2"/>
    <n v="9.4999999999999998E-3"/>
    <n v="5.1000000000000004E-3"/>
  </r>
  <r>
    <n v="3613"/>
    <s v="ФРАУ КЛИНИК, ООО"/>
    <x v="0"/>
    <s v="Специализированная"/>
    <s v="косметология (аппаратная, инъекционная, лазерная), пластическая хирургия (блефаропластика, ринопластика, маммопластика, абдоминопластика), дерматология, трихология, маммология, онкология (онколог-маммолог), флебология, массаж, коррекция фигуры"/>
    <x v="88"/>
    <s v="1117746345870"/>
    <s v="7702760911"/>
    <s v="Деятельность больничных организаций"/>
    <n v="186683000"/>
    <n v="193092000"/>
    <n v="241728000"/>
    <n v="161118000"/>
    <n v="136835000"/>
    <n v="0.40679999999999999"/>
    <n v="0.2505"/>
    <n v="1.09E-2"/>
    <n v="-0.1046"/>
    <n v="0.20880000000000001"/>
    <m/>
    <m/>
    <m/>
    <m/>
    <m/>
  </r>
  <r>
    <n v="3614"/>
    <s v="ГАЛЕРЕЯ КРАСИВЫХ УЛЫБОК, ООО"/>
    <x v="0"/>
    <m/>
    <s v="Стоматология"/>
    <x v="88"/>
    <s v="1187325005669"/>
    <s v="7325159269"/>
    <s v="Стоматологическая практика"/>
    <n v="11006000"/>
    <n v="18081000"/>
    <n v="37757000"/>
    <n v="51265000"/>
    <n v="136790000"/>
    <n v="6.9500000000000006E-2"/>
    <n v="1.4999999999999999E-2"/>
    <n v="7.3300000000000004E-2"/>
    <n v="6.6299999999999998E-2"/>
    <n v="3.6700000000000003E-2"/>
    <n v="6.9500000000000006E-2"/>
    <n v="1.4999999999999999E-2"/>
    <n v="7.3300000000000004E-2"/>
    <n v="6.6299999999999998E-2"/>
    <n v="3.6700000000000003E-2"/>
  </r>
  <r>
    <n v="3615"/>
    <s v="РИК, ООО"/>
    <x v="8"/>
    <m/>
    <m/>
    <x v="88"/>
    <s v="1237200001554"/>
    <s v="7203550517"/>
    <s v="Специальная врачебная практика"/>
    <m/>
    <m/>
    <m/>
    <n v="104097000"/>
    <n v="136767000"/>
    <m/>
    <m/>
    <m/>
    <n v="0.47320000000000001"/>
    <n v="0.24909999999999999"/>
    <m/>
    <m/>
    <m/>
    <m/>
    <m/>
  </r>
  <r>
    <n v="3616"/>
    <s v="АРКАДИЯ ПЛЮС, ООО"/>
    <x v="8"/>
    <m/>
    <m/>
    <x v="88"/>
    <s v="1083702021974"/>
    <s v="3702566522"/>
    <s v="Деятельность в области медицины прочая, не включенная в другие группировки"/>
    <n v="92438000"/>
    <n v="112397000"/>
    <n v="131977000"/>
    <n v="144135000"/>
    <n v="136760000"/>
    <n v="0.14380000000000001"/>
    <n v="8.48E-2"/>
    <n v="0.30880000000000002"/>
    <n v="0.27179999999999999"/>
    <n v="0.15479999999999999"/>
    <n v="0.1144"/>
    <n v="6.8699999999999997E-2"/>
    <n v="0.28639999999999999"/>
    <n v="0.25519999999999998"/>
    <m/>
  </r>
  <r>
    <n v="3617"/>
    <s v="ДОБРЫЙ СТОМАТОЛОГ, ООО"/>
    <x v="0"/>
    <m/>
    <s v="Стоматология"/>
    <x v="88"/>
    <s v="1116009000480"/>
    <s v="6022010003"/>
    <s v="Стоматологическая практика"/>
    <n v="33420000"/>
    <n v="51666000"/>
    <n v="56511000"/>
    <n v="81790000"/>
    <n v="136736000"/>
    <n v="0.2823"/>
    <n v="0.28360000000000002"/>
    <n v="0.3548"/>
    <n v="0.3957"/>
    <n v="0.30249999999999999"/>
    <m/>
    <m/>
    <m/>
    <n v="-1.4E-3"/>
    <n v="-8.9999999999999998E-4"/>
  </r>
  <r>
    <n v="3618"/>
    <s v="У ТРЕХ ПЕЩЕР, ООО"/>
    <x v="6"/>
    <m/>
    <m/>
    <x v="88"/>
    <s v="1069612021930"/>
    <s v="6612021865"/>
    <s v="Деятельность санаторно-курортных организаций"/>
    <n v="67151000"/>
    <n v="80934000"/>
    <n v="100022000"/>
    <n v="129083000"/>
    <n v="136712000"/>
    <n v="-3.5700000000000003E-2"/>
    <n v="-2.86E-2"/>
    <n v="3.2399999999999998E-2"/>
    <n v="0.1431"/>
    <n v="0.1009"/>
    <n v="-2.5000000000000001E-3"/>
    <n v="9.5999999999999992E-3"/>
    <n v="4.48E-2"/>
    <n v="0.14380000000000001"/>
    <n v="9.6699999999999994E-2"/>
  </r>
  <r>
    <n v="3619"/>
    <s v="САНАТОРИЙ БУЗУЛУКСКИЙ БОР, ООО"/>
    <x v="6"/>
    <m/>
    <m/>
    <x v="88"/>
    <s v="1075658020635"/>
    <s v="5625020024"/>
    <s v="Деятельность санаторно-курортных организаций"/>
    <n v="71606000"/>
    <n v="115746000"/>
    <n v="117315000"/>
    <n v="125399000"/>
    <n v="136660000"/>
    <n v="0.31069999999999998"/>
    <n v="0.35149999999999998"/>
    <n v="6.6299999999999998E-2"/>
    <n v="9.4200000000000006E-2"/>
    <n v="9.8000000000000004E-2"/>
    <n v="-7.7200000000000005E-2"/>
    <n v="-8.7800000000000003E-2"/>
    <n v="-9.3799999999999994E-2"/>
    <n v="-8.7900000000000006E-2"/>
    <n v="-8.3299999999999999E-2"/>
  </r>
  <r>
    <n v="3620"/>
    <s v="ЛИГА+, ООО"/>
    <x v="8"/>
    <m/>
    <m/>
    <x v="88"/>
    <s v="1125012000080"/>
    <s v="5012071245"/>
    <s v="Специальная врачебная практика"/>
    <n v="61218000"/>
    <n v="60008000"/>
    <n v="88455000"/>
    <n v="96919000"/>
    <n v="136601000"/>
    <n v="3.0800000000000001E-2"/>
    <n v="0.30640000000000001"/>
    <n v="0.52659999999999996"/>
    <n v="0.374"/>
    <n v="0.54800000000000004"/>
    <m/>
    <m/>
    <m/>
    <m/>
    <m/>
  </r>
  <r>
    <n v="3621"/>
    <s v="СТОМАТЕК, ООО"/>
    <x v="0"/>
    <m/>
    <s v="Стоматология"/>
    <x v="88"/>
    <s v="1072452000818"/>
    <s v="2452033975"/>
    <s v="Стоматологическая практика"/>
    <n v="51580000"/>
    <n v="59507000"/>
    <n v="83342000"/>
    <n v="100187000"/>
    <n v="136588000"/>
    <n v="0.28789999999999999"/>
    <n v="0.2475"/>
    <n v="0.1966"/>
    <n v="0.16800000000000001"/>
    <n v="0.1434"/>
    <n v="0.28989999999999999"/>
    <n v="0.25380000000000003"/>
    <n v="0.1928"/>
    <n v="0.20380000000000001"/>
    <m/>
  </r>
  <r>
    <n v="3622"/>
    <s v="ПАНСИОНАТ СОСНОВАЯ РОЩА, ООО"/>
    <x v="6"/>
    <m/>
    <m/>
    <x v="88"/>
    <s v="1152304000595"/>
    <s v="2304067868"/>
    <s v="Деятельность санаторно-курортных организаций"/>
    <n v="77609000"/>
    <n v="139786000"/>
    <n v="119979000"/>
    <n v="99027000"/>
    <n v="136575000"/>
    <n v="-0.46410000000000001"/>
    <n v="0.43669999999999998"/>
    <n v="0.26269999999999999"/>
    <n v="5.1999999999999998E-3"/>
    <n v="8.5999999999999993E-2"/>
    <n v="-0.37059999999999998"/>
    <n v="0.44069999999999998"/>
    <n v="0.25030000000000002"/>
    <n v="8.3999999999999995E-3"/>
    <n v="8.4699999999999998E-2"/>
  </r>
  <r>
    <n v="3623"/>
    <s v="ЛИИС, ООО"/>
    <x v="8"/>
    <m/>
    <m/>
    <x v="88"/>
    <s v="1027800536389"/>
    <s v="7801191335"/>
    <s v="Деятельность в области медицины прочая, не включенная в другие группировки"/>
    <n v="313728000"/>
    <n v="162311000"/>
    <n v="95925000"/>
    <n v="126620000"/>
    <n v="136507000"/>
    <n v="1.2699999999999999E-2"/>
    <n v="7.1999999999999998E-3"/>
    <n v="2.9100000000000001E-2"/>
    <n v="2.1100000000000001E-2"/>
    <n v="1.4200000000000001E-2"/>
    <n v="1.2699999999999999E-2"/>
    <n v="7.1999999999999998E-3"/>
    <n v="2.9100000000000001E-2"/>
    <n v="2.1100000000000001E-2"/>
    <n v="1.4200000000000001E-2"/>
  </r>
  <r>
    <n v="3624"/>
    <s v="МЕДИЦИНСКИЙ ЦЕНТР ВИАНТА, ООО"/>
    <x v="8"/>
    <m/>
    <m/>
    <x v="88"/>
    <s v="1164632057787"/>
    <s v="4632217301"/>
    <s v="Деятельность больничных организаций"/>
    <n v="51154000"/>
    <n v="74553000"/>
    <n v="93069000"/>
    <n v="112625000"/>
    <n v="136356000"/>
    <n v="0.50890000000000002"/>
    <n v="0.28050000000000003"/>
    <n v="0.32719999999999999"/>
    <n v="0.34660000000000002"/>
    <n v="0.35549999999999998"/>
    <m/>
    <m/>
    <m/>
    <m/>
    <m/>
  </r>
  <r>
    <n v="3625"/>
    <s v="КДЦ МЕДИКЛИНИК-ПРОФ, ООО"/>
    <x v="8"/>
    <m/>
    <m/>
    <x v="88"/>
    <s v="1095835003769"/>
    <s v="5835083704"/>
    <s v="Общая врачебная практика"/>
    <n v="114277000"/>
    <n v="89408000"/>
    <n v="101090000"/>
    <n v="118642000"/>
    <n v="136342000"/>
    <n v="6.8199999999999997E-2"/>
    <n v="0.1026"/>
    <n v="0.14760000000000001"/>
    <n v="0.16919999999999999"/>
    <n v="0.18410000000000001"/>
    <m/>
    <m/>
    <m/>
    <m/>
    <m/>
  </r>
  <r>
    <n v="3626"/>
    <s v="ЛАБОРАТОРИЯ ТОНУС, ООО"/>
    <x v="8"/>
    <m/>
    <m/>
    <x v="88"/>
    <s v="1155262013389"/>
    <s v="5262325245"/>
    <s v="Деятельность в области медицины прочая, не включенная в другие группировки"/>
    <n v="107847000"/>
    <n v="92009000"/>
    <n v="104361000"/>
    <n v="101282000"/>
    <n v="136317000"/>
    <n v="0.3372"/>
    <n v="-7.2800000000000004E-2"/>
    <n v="9.9000000000000008E-3"/>
    <n v="-0.12180000000000001"/>
    <n v="-7.9000000000000008E-3"/>
    <m/>
    <m/>
    <m/>
    <m/>
    <m/>
  </r>
  <r>
    <n v="3627"/>
    <s v="ГЕРПЕТИЧЕСКИЙ ЦЕНТР, ООО"/>
    <x v="8"/>
    <m/>
    <m/>
    <x v="88"/>
    <s v="1027700217302"/>
    <s v="7708156294"/>
    <s v="Общая врачебная практика"/>
    <n v="104126000"/>
    <n v="104570000"/>
    <n v="108153000"/>
    <n v="122350000"/>
    <n v="136237000"/>
    <n v="0.29199999999999998"/>
    <n v="0.245"/>
    <n v="0.29380000000000001"/>
    <n v="0.32529999999999998"/>
    <n v="0.36620000000000003"/>
    <m/>
    <m/>
    <m/>
    <m/>
    <m/>
  </r>
  <r>
    <n v="3628"/>
    <s v="3-Е ПОКОЛЕНИЕ, ООО"/>
    <x v="0"/>
    <m/>
    <s v="Стоматология"/>
    <x v="88"/>
    <s v="1026605772236"/>
    <s v="6674099269"/>
    <s v="Стоматологическая практика"/>
    <n v="59726000"/>
    <n v="73375000"/>
    <n v="95550000"/>
    <n v="121322000"/>
    <n v="136224000"/>
    <n v="0.2319"/>
    <n v="0.2026"/>
    <n v="0.24010000000000001"/>
    <n v="0.21560000000000001"/>
    <n v="0.16339999999999999"/>
    <m/>
    <m/>
    <m/>
    <m/>
    <n v="-2.5000000000000001E-3"/>
  </r>
  <r>
    <n v="3629"/>
    <s v="ТВОЙ ДОБРЫЙ ЗУБНОЙ, ООО"/>
    <x v="0"/>
    <m/>
    <s v="Стоматология"/>
    <x v="88"/>
    <s v="1157847151791"/>
    <s v="7811195040"/>
    <s v="Стоматологическая практика"/>
    <n v="68133000"/>
    <n v="82718000"/>
    <n v="98328000"/>
    <n v="106877000"/>
    <n v="136211000"/>
    <n v="0.17"/>
    <n v="0.18149999999999999"/>
    <n v="0.20799999999999999"/>
    <n v="5.6599999999999998E-2"/>
    <n v="8.1699999999999995E-2"/>
    <m/>
    <m/>
    <m/>
    <m/>
    <m/>
  </r>
  <r>
    <n v="3630"/>
    <s v="НАНО-ДЕНТ, ООО"/>
    <x v="0"/>
    <m/>
    <s v="Стоматология"/>
    <x v="88"/>
    <s v="1143711000400"/>
    <s v="3711035856"/>
    <s v="Стоматологическая практика"/>
    <m/>
    <n v="34207000"/>
    <n v="71724000"/>
    <n v="106634000"/>
    <n v="136210000"/>
    <m/>
    <n v="0.1128"/>
    <n v="0.1719"/>
    <n v="7.8E-2"/>
    <n v="4.1799999999999997E-2"/>
    <m/>
    <m/>
    <m/>
    <m/>
    <n v="-8.5000000000000006E-3"/>
  </r>
  <r>
    <n v="3631"/>
    <s v="МЕДИЦИНСКАЯ КЛИНИКА ИММУНИКА, ООО"/>
    <x v="8"/>
    <m/>
    <m/>
    <x v="88"/>
    <s v="1102130007913"/>
    <s v="2130075434"/>
    <s v="Деятельность в области медицины прочая, не включенная в другие группировки"/>
    <n v="30909000"/>
    <n v="10684000"/>
    <n v="28000"/>
    <n v="10116000"/>
    <n v="136185000"/>
    <n v="0.34410000000000002"/>
    <n v="-1.2521"/>
    <n v="-340.96429999999998"/>
    <n v="-1.1269"/>
    <n v="2.0799999999999999E-2"/>
    <n v="0.36659999999999998"/>
    <n v="2.8799999999999999E-2"/>
    <n v="-361.71429999999998"/>
    <n v="7.8474000000000004"/>
    <n v="-5.7999999999999996E-3"/>
  </r>
  <r>
    <n v="3632"/>
    <s v="ЦЕНТР СТОМАТОЛОГИИ, ООО"/>
    <x v="0"/>
    <m/>
    <s v="Стоматология"/>
    <x v="88"/>
    <s v="1170280028643"/>
    <s v="0276921859"/>
    <s v="Стоматологическая практика"/>
    <n v="110869000"/>
    <n v="134492000"/>
    <n v="155747000"/>
    <n v="119360000"/>
    <n v="136145000"/>
    <n v="5.1200000000000002E-2"/>
    <n v="0.17380000000000001"/>
    <n v="0.24329999999999999"/>
    <n v="1.37E-2"/>
    <n v="9.7000000000000003E-2"/>
    <m/>
    <m/>
    <n v="-1.6999999999999999E-3"/>
    <m/>
    <m/>
  </r>
  <r>
    <n v="3633"/>
    <s v="АВИ СМАЙЛ СТОМАТОЛОГИЯ, ООО"/>
    <x v="0"/>
    <m/>
    <s v="Стоматология"/>
    <x v="88"/>
    <s v="1191001001828"/>
    <s v="1001339479"/>
    <s v="Стоматологическая практика"/>
    <n v="100471000"/>
    <n v="126376000"/>
    <n v="151484000"/>
    <n v="184714000"/>
    <n v="136123000"/>
    <n v="6.1600000000000002E-2"/>
    <n v="8.8499999999999995E-2"/>
    <n v="9.1499999999999998E-2"/>
    <n v="7.1499999999999994E-2"/>
    <n v="5.4100000000000002E-2"/>
    <n v="-1.6000000000000001E-3"/>
    <n v="-2.2000000000000001E-3"/>
    <n v="-2.8E-3"/>
    <n v="-1.6999999999999999E-3"/>
    <n v="-5.4000000000000003E-3"/>
  </r>
  <r>
    <n v="3634"/>
    <s v="ЗДОРОВЬЕ ДЛЯ ВСЕЙ СЕМЬИ, ООО"/>
    <x v="8"/>
    <m/>
    <m/>
    <x v="88"/>
    <s v="1104025002751"/>
    <s v="4025426550"/>
    <s v="Деятельность в области здравоохранения"/>
    <n v="38260000"/>
    <n v="41656000"/>
    <n v="54013000"/>
    <n v="94655000"/>
    <n v="136063000"/>
    <n v="0.26090000000000002"/>
    <n v="0.24229999999999999"/>
    <n v="0.249"/>
    <n v="0.1595"/>
    <n v="0.1236"/>
    <m/>
    <m/>
    <m/>
    <n v="0.1517"/>
    <n v="0.1236"/>
  </r>
  <r>
    <n v="3635"/>
    <s v="АЛЬБАДЕНТ, ООО"/>
    <x v="0"/>
    <m/>
    <s v="Стоматология"/>
    <x v="88"/>
    <s v="1114027006785"/>
    <s v="4027106298"/>
    <s v="Стоматологическая практика"/>
    <n v="35639000"/>
    <n v="64270000"/>
    <n v="77037000"/>
    <n v="99490000"/>
    <n v="136060000"/>
    <n v="0.53820000000000001"/>
    <n v="0.64200000000000002"/>
    <n v="0.46160000000000001"/>
    <n v="0.3891"/>
    <n v="0.39379999999999998"/>
    <n v="0.5282"/>
    <n v="0.54139999999999999"/>
    <n v="0.2235"/>
    <n v="0.37059999999999998"/>
    <n v="0.38279999999999997"/>
  </r>
  <r>
    <n v="3636"/>
    <s v="КЛИНИКА ПЕРВОЕ СЛОВО, ООО"/>
    <x v="8"/>
    <m/>
    <m/>
    <x v="88"/>
    <s v="1172375031586"/>
    <s v="2311235263"/>
    <s v="Деятельность больничных организаций"/>
    <n v="39724000"/>
    <n v="48176000"/>
    <n v="81659000"/>
    <n v="100516000"/>
    <n v="136027000"/>
    <n v="9.0300000000000005E-2"/>
    <n v="0.15190000000000001"/>
    <n v="0.22359999999999999"/>
    <n v="0.22239999999999999"/>
    <n v="0.1721"/>
    <n v="-1.6000000000000001E-3"/>
    <n v="0.13250000000000001"/>
    <n v="0.2046"/>
    <n v="0.21249999999999999"/>
    <n v="0.152"/>
  </r>
  <r>
    <n v="3637"/>
    <s v="ДВА-А, ООО"/>
    <x v="8"/>
    <m/>
    <m/>
    <x v="88"/>
    <s v="1185476050286"/>
    <s v="5405024538"/>
    <s v="Общая врачебная практика"/>
    <n v="88107000"/>
    <n v="83581000"/>
    <n v="101236000"/>
    <n v="109962000"/>
    <n v="135969000"/>
    <n v="1.8200000000000001E-2"/>
    <n v="1.46E-2"/>
    <n v="0.1265"/>
    <n v="0.1101"/>
    <n v="0.1129"/>
    <m/>
    <m/>
    <m/>
    <m/>
    <m/>
  </r>
  <r>
    <n v="3638"/>
    <s v="ДЕНТА, ООО"/>
    <x v="0"/>
    <m/>
    <s v="Стоматология"/>
    <x v="88"/>
    <s v="1125249002416"/>
    <s v="5249120383"/>
    <s v="Стоматологическая практика"/>
    <n v="48456000"/>
    <n v="67874000"/>
    <n v="88360000"/>
    <n v="108107000"/>
    <n v="135893000"/>
    <n v="8.1500000000000003E-2"/>
    <n v="7.3700000000000002E-2"/>
    <n v="6.2100000000000002E-2"/>
    <n v="6.6900000000000001E-2"/>
    <n v="6.4500000000000002E-2"/>
    <m/>
    <m/>
    <m/>
    <m/>
    <m/>
  </r>
  <r>
    <n v="3639"/>
    <s v="ЦЕНТР СЕМЕЙНОЙ МЕДИЦИНЫ ФРЕШ, ООО"/>
    <x v="8"/>
    <m/>
    <m/>
    <x v="88"/>
    <s v="1217600005996"/>
    <s v="7604375076"/>
    <s v="Деятельность больничных организаций"/>
    <n v="7140000"/>
    <n v="29832000"/>
    <n v="58351000"/>
    <n v="95179000"/>
    <n v="135884000"/>
    <n v="0.1835"/>
    <n v="0.32079999999999997"/>
    <n v="0.46589999999999998"/>
    <n v="0.36299999999999999"/>
    <n v="0.21490000000000001"/>
    <n v="0.15920000000000001"/>
    <n v="0.3155"/>
    <n v="0.45650000000000002"/>
    <n v="0.34050000000000002"/>
    <m/>
  </r>
  <r>
    <n v="3640"/>
    <s v="БЛЕСК, ООО"/>
    <x v="0"/>
    <m/>
    <s v="Стоматология"/>
    <x v="88"/>
    <s v="1125476097340"/>
    <s v="5407476882"/>
    <s v="Стоматологическая практика"/>
    <n v="65185000"/>
    <n v="76381000"/>
    <n v="104765000"/>
    <n v="123484000"/>
    <n v="135742000"/>
    <n v="0.122"/>
    <n v="9.1600000000000001E-2"/>
    <n v="0.156"/>
    <n v="0.1404"/>
    <n v="0.14119999999999999"/>
    <m/>
    <m/>
    <m/>
    <m/>
    <m/>
  </r>
  <r>
    <n v="3641"/>
    <s v="САНАТОРИЙ КЛЕНОВАЯ ГОРА, УЧРЕЖДЕНИЕ"/>
    <x v="6"/>
    <m/>
    <m/>
    <x v="88"/>
    <s v="1031205000804"/>
    <s v="1201000450"/>
    <s v="Деятельность санаторно-курортных организаций"/>
    <n v="79257000"/>
    <n v="109748000"/>
    <n v="131060000"/>
    <n v="139202000"/>
    <n v="135718000"/>
    <n v="-0.1258"/>
    <n v="-6.93E-2"/>
    <n v="2.6700000000000002E-2"/>
    <n v="6.4600000000000005E-2"/>
    <n v="-0.1174"/>
    <n v="2E-3"/>
    <n v="-7.0000000000000007E-2"/>
    <n v="2.7199999999999998E-2"/>
    <n v="0.1016"/>
    <n v="-8.3999999999999995E-3"/>
  </r>
  <r>
    <n v="3642"/>
    <s v="ИЖВИЖН, ООО"/>
    <x v="8"/>
    <m/>
    <m/>
    <x v="88"/>
    <s v="1101840006608"/>
    <s v="1834053636"/>
    <s v="Деятельность больничных организаций"/>
    <n v="91726000"/>
    <n v="93760000"/>
    <n v="106028000"/>
    <n v="113404000"/>
    <n v="135617000"/>
    <n v="6.3E-3"/>
    <n v="2.18E-2"/>
    <n v="1.6E-2"/>
    <n v="2.4899999999999999E-2"/>
    <n v="2.0400000000000001E-2"/>
    <m/>
    <m/>
    <m/>
    <m/>
    <m/>
  </r>
  <r>
    <n v="3643"/>
    <s v="ЭЛИС МЕДИКОС, ООО"/>
    <x v="0"/>
    <m/>
    <s v="Стоматология"/>
    <x v="88"/>
    <s v="1157746580386"/>
    <s v="7725278542"/>
    <s v="Стоматологическая практика"/>
    <n v="46853000"/>
    <n v="63901000"/>
    <n v="76399000"/>
    <n v="126646000"/>
    <n v="135590000"/>
    <n v="0.28510000000000002"/>
    <n v="0.27560000000000001"/>
    <n v="0.32679999999999998"/>
    <n v="0.31590000000000001"/>
    <n v="0.27900000000000003"/>
    <m/>
    <n v="-5.0000000000000001E-4"/>
    <m/>
    <m/>
    <m/>
  </r>
  <r>
    <n v="3644"/>
    <s v="АССОЛЬ, ООО"/>
    <x v="0"/>
    <m/>
    <s v="Стоматология"/>
    <x v="88"/>
    <s v="1075263006092"/>
    <s v="5263061980"/>
    <s v="Стоматологическая практика"/>
    <n v="48083000"/>
    <n v="63638000"/>
    <n v="75741000"/>
    <n v="99177000"/>
    <n v="135588000"/>
    <n v="2.9000000000000001E-2"/>
    <n v="3.78E-2"/>
    <n v="8.9899999999999994E-2"/>
    <n v="6.59E-2"/>
    <n v="2.9999999999999997E-4"/>
    <m/>
    <m/>
    <n v="-4.7999999999999996E-3"/>
    <n v="-4.8999999999999998E-3"/>
    <n v="-2.9999999999999997E-4"/>
  </r>
  <r>
    <n v="3645"/>
    <s v="ПОВОЛЖСКИЙ ОФТАЛЬМОЛОГИЧЕСКИЙ ЦЕНТР, ООО"/>
    <x v="8"/>
    <m/>
    <m/>
    <x v="88"/>
    <s v="1176313027802"/>
    <s v="6318024460"/>
    <s v="Деятельность больничных организаций"/>
    <n v="27108000"/>
    <n v="66771000"/>
    <n v="87499000"/>
    <n v="115830000"/>
    <n v="135546000"/>
    <n v="0.11119999999999999"/>
    <n v="0.21859999999999999"/>
    <n v="0.26179999999999998"/>
    <n v="0.28960000000000002"/>
    <n v="0.2271"/>
    <n v="-1.34E-2"/>
    <m/>
    <m/>
    <m/>
    <m/>
  </r>
  <r>
    <n v="3646"/>
    <s v="ДЕНТБЮРО, ООО"/>
    <x v="0"/>
    <m/>
    <s v="Стоматология"/>
    <x v="88"/>
    <s v="1187847036167"/>
    <s v="7814720272"/>
    <s v="Стоматологическая практика"/>
    <n v="54896000"/>
    <n v="64069000"/>
    <n v="79240000"/>
    <m/>
    <n v="135537000"/>
    <n v="0.35010000000000002"/>
    <n v="0.16350000000000001"/>
    <n v="0.14349999999999999"/>
    <m/>
    <n v="0.14960000000000001"/>
    <m/>
    <m/>
    <m/>
    <m/>
    <m/>
  </r>
  <r>
    <n v="3647"/>
    <s v="САНАТОРИЙ СОКОЛИНЫЙ КАМЕНЬ, ООО"/>
    <x v="6"/>
    <m/>
    <m/>
    <x v="88"/>
    <s v="1026601511463"/>
    <s v="6625026349"/>
    <s v="Деятельность санаторно-курортных организаций"/>
    <n v="92888000"/>
    <n v="104527000"/>
    <n v="111097000"/>
    <n v="118445000"/>
    <n v="135535000"/>
    <n v="-2.3300000000000001E-2"/>
    <n v="4.4499999999999998E-2"/>
    <n v="4.1300000000000003E-2"/>
    <n v="2.3699999999999999E-2"/>
    <n v="2.5000000000000001E-2"/>
    <n v="-1.9E-3"/>
    <n v="-1.2999999999999999E-3"/>
    <n v="-3.8999999999999998E-3"/>
    <n v="-2.0000000000000001E-4"/>
    <m/>
  </r>
  <r>
    <n v="3648"/>
    <s v="МРТ ФЕОДОСИЯ, ООО"/>
    <x v="8"/>
    <m/>
    <m/>
    <x v="88"/>
    <s v="1159102112311"/>
    <s v="9108111231"/>
    <s v="Деятельность больничных организаций"/>
    <n v="73009000"/>
    <n v="72165000"/>
    <n v="60797000"/>
    <n v="113815000"/>
    <n v="135488000"/>
    <n v="0.1028"/>
    <n v="5.1999999999999998E-2"/>
    <n v="-0.17"/>
    <n v="5.91E-2"/>
    <n v="7.0599999999999996E-2"/>
    <m/>
    <m/>
    <n v="-9.5999999999999992E-3"/>
    <n v="-7.1999999999999998E-3"/>
    <n v="-5.1000000000000004E-3"/>
  </r>
  <r>
    <n v="3649"/>
    <s v="ОМИКРОН, ООО ОЦ"/>
    <x v="8"/>
    <m/>
    <m/>
    <x v="88"/>
    <s v="1165476215409"/>
    <s v="5406627842"/>
    <s v="Специальная врачебная практика"/>
    <n v="122092000"/>
    <n v="138407000"/>
    <n v="144054000"/>
    <n v="141954000"/>
    <n v="135476000"/>
    <n v="6.9400000000000003E-2"/>
    <n v="8.3000000000000004E-2"/>
    <n v="2.52E-2"/>
    <n v="1.03E-2"/>
    <n v="2.07E-2"/>
    <m/>
    <m/>
    <m/>
    <m/>
    <m/>
  </r>
  <r>
    <n v="3650"/>
    <s v="СТОМАТОЛОГИЯ АРБАТ, ООО"/>
    <x v="0"/>
    <m/>
    <s v="Стоматология"/>
    <x v="88"/>
    <s v="1207700271107"/>
    <s v="9704025576"/>
    <s v="Стоматологическая практика"/>
    <n v="22210000"/>
    <n v="87028000"/>
    <n v="74748000"/>
    <n v="103457000"/>
    <n v="135438000"/>
    <n v="0.33090000000000003"/>
    <n v="0.41570000000000001"/>
    <n v="0.18590000000000001"/>
    <n v="0.15770000000000001"/>
    <n v="0.1196"/>
    <m/>
    <m/>
    <m/>
    <m/>
    <m/>
  </r>
  <r>
    <n v="3651"/>
    <s v="СТОМА, ООО"/>
    <x v="0"/>
    <m/>
    <s v="Стоматология"/>
    <x v="88"/>
    <s v="1027807586443"/>
    <s v="7814019451"/>
    <s v="Стоматологическая практика"/>
    <n v="60248000"/>
    <n v="78467000"/>
    <n v="76469000"/>
    <n v="96809000"/>
    <n v="135412000"/>
    <n v="0.2697"/>
    <n v="0.1744"/>
    <n v="0.1186"/>
    <n v="0.16900000000000001"/>
    <n v="4.1000000000000003E-3"/>
    <m/>
    <m/>
    <m/>
    <m/>
    <m/>
  </r>
  <r>
    <n v="3652"/>
    <s v="БИОС, ООО"/>
    <x v="8"/>
    <m/>
    <m/>
    <x v="88"/>
    <s v="1157746366920"/>
    <s v="7731247567"/>
    <s v="Деятельность больничных организаций"/>
    <n v="43968000"/>
    <n v="54038000"/>
    <n v="83126000"/>
    <n v="104224000"/>
    <n v="135404000"/>
    <n v="0.1069"/>
    <n v="8.2900000000000001E-2"/>
    <n v="0.1235"/>
    <n v="0.1338"/>
    <n v="0.1065"/>
    <m/>
    <n v="-1.46E-2"/>
    <m/>
    <n v="-3.3500000000000002E-2"/>
    <n v="-1.61E-2"/>
  </r>
  <r>
    <n v="3653"/>
    <s v="ММЦ МЕДИКАЛ ОН ГРУП-СЕВАСТОПОЛЬ, ООО"/>
    <x v="0"/>
    <m/>
    <m/>
    <x v="88"/>
    <s v="1149204005367"/>
    <s v="9204002838"/>
    <s v="Деятельность больничных организаций"/>
    <n v="104140000"/>
    <n v="101213000"/>
    <n v="105346000"/>
    <n v="121168000"/>
    <n v="135399000"/>
    <n v="7.5600000000000001E-2"/>
    <n v="0.1386"/>
    <n v="0.17829999999999999"/>
    <n v="0.20749999999999999"/>
    <n v="0.1767"/>
    <n v="7.1400000000000005E-2"/>
    <n v="0.1086"/>
    <n v="0.13780000000000001"/>
    <n v="0.18390000000000001"/>
    <n v="0.16400000000000001"/>
  </r>
  <r>
    <n v="3654"/>
    <s v="МФЦ РУБИН, ООО"/>
    <x v="8"/>
    <m/>
    <m/>
    <x v="88"/>
    <s v="1126671000213"/>
    <s v="6671386868"/>
    <s v="Деятельность больничных организаций"/>
    <n v="94667000"/>
    <n v="103942000"/>
    <n v="112302000"/>
    <n v="122685000"/>
    <n v="135368000"/>
    <n v="0.13220000000000001"/>
    <n v="0.1258"/>
    <n v="0.15790000000000001"/>
    <n v="9.8100000000000007E-2"/>
    <n v="5.7299999999999997E-2"/>
    <n v="0.15479999999999999"/>
    <n v="0.1157"/>
    <n v="0.17649999999999999"/>
    <n v="8.9399999999999993E-2"/>
    <n v="6.4500000000000002E-2"/>
  </r>
  <r>
    <n v="3655"/>
    <s v="ЛЕНЛАБ, ООО"/>
    <x v="8"/>
    <m/>
    <m/>
    <x v="88"/>
    <s v="1217800121550"/>
    <s v="7842194656"/>
    <s v="Деятельность в области медицины прочая, не включенная в другие группировки"/>
    <m/>
    <n v="7284000"/>
    <n v="66206000"/>
    <n v="99713000"/>
    <n v="135364000"/>
    <m/>
    <n v="-3.4735999999999998"/>
    <n v="-0.1052"/>
    <n v="7.6799999999999993E-2"/>
    <n v="0.15540000000000001"/>
    <m/>
    <n v="-8.0000000000000004E-4"/>
    <n v="-3.0999999999999999E-3"/>
    <n v="-1.78E-2"/>
    <n v="-2.0500000000000001E-2"/>
  </r>
  <r>
    <n v="3656"/>
    <s v="ПЕЙСМЕКЕР, ООО"/>
    <x v="8"/>
    <m/>
    <m/>
    <x v="88"/>
    <s v="1076311008861"/>
    <s v="6311101620"/>
    <s v="Деятельность больничных организаций"/>
    <n v="50281000"/>
    <n v="72973000"/>
    <n v="94588000"/>
    <n v="109749000"/>
    <n v="135337000"/>
    <n v="0.1845"/>
    <n v="0.13619999999999999"/>
    <n v="5.6500000000000002E-2"/>
    <n v="2.52E-2"/>
    <n v="-6.4999999999999997E-3"/>
    <n v="0.182"/>
    <n v="0.13469999999999999"/>
    <n v="5.2900000000000003E-2"/>
    <n v="2.29E-2"/>
    <n v="-9.7000000000000003E-3"/>
  </r>
  <r>
    <n v="3657"/>
    <s v="МДМЦ ЧАЙКА, АО"/>
    <x v="6"/>
    <m/>
    <m/>
    <x v="88"/>
    <s v="1149102123719"/>
    <s v="9110006844"/>
    <s v="Деятельность санаторно-курортных организаций"/>
    <n v="261701000"/>
    <n v="240123000"/>
    <n v="244517000"/>
    <n v="197408000"/>
    <n v="135309000"/>
    <n v="4.7100000000000003E-2"/>
    <n v="7.46E-2"/>
    <n v="-4.5199999999999997E-2"/>
    <n v="-2.8E-3"/>
    <n v="-8.6400000000000005E-2"/>
    <n v="6.6799999999999998E-2"/>
    <n v="6.2899999999999998E-2"/>
    <n v="1.29E-2"/>
    <n v="-0.54879999999999995"/>
    <n v="-0.42549999999999999"/>
  </r>
  <r>
    <n v="3658"/>
    <s v="ЦЕНТР СОВРЕМЕННОЙ СТОМАТОЛОГИИ, ООО"/>
    <x v="0"/>
    <m/>
    <s v="Стоматология"/>
    <x v="88"/>
    <s v="1143123019511"/>
    <s v="3123355190"/>
    <s v="Стоматологическая практика"/>
    <n v="103678000"/>
    <n v="114436000"/>
    <n v="116689000"/>
    <n v="115107000"/>
    <n v="135299000"/>
    <n v="0.19070000000000001"/>
    <n v="0.157"/>
    <n v="0.182"/>
    <n v="0.19969999999999999"/>
    <n v="0.20730000000000001"/>
    <n v="-1.9699999999999999E-2"/>
    <n v="-1.78E-2"/>
    <n v="-1.67E-2"/>
    <n v="-8.0000000000000004E-4"/>
    <m/>
  </r>
  <r>
    <n v="3659"/>
    <s v="ЦЕНТР ПРОФИЛАКТИЧЕСКОЙ МЕДИЦИНЫ УЛЬТРАМЕД, ООО"/>
    <x v="8"/>
    <m/>
    <m/>
    <x v="88"/>
    <s v="1091102002287"/>
    <s v="1102063587"/>
    <s v="Общая врачебная практика"/>
    <n v="101360000"/>
    <n v="93507000"/>
    <n v="106512000"/>
    <n v="83519000"/>
    <n v="135285000"/>
    <n v="0.2006"/>
    <n v="2.6700000000000002E-2"/>
    <n v="6.9000000000000006E-2"/>
    <n v="-1.6500000000000001E-2"/>
    <n v="2.29E-2"/>
    <m/>
    <m/>
    <m/>
    <n v="-2.9999999999999997E-4"/>
    <m/>
  </r>
  <r>
    <n v="3660"/>
    <s v="ГК, ООО"/>
    <x v="8"/>
    <m/>
    <m/>
    <x v="88"/>
    <s v="1197746270072"/>
    <s v="7743299249"/>
    <s v="Деятельность больничных организаций"/>
    <n v="40379000"/>
    <n v="54096000"/>
    <n v="64075000"/>
    <n v="110415000"/>
    <n v="135272000"/>
    <n v="-0.1172"/>
    <n v="3.0200000000000001E-2"/>
    <n v="7.9399999999999998E-2"/>
    <n v="5.6399999999999999E-2"/>
    <n v="6.6100000000000006E-2"/>
    <m/>
    <m/>
    <m/>
    <m/>
    <m/>
  </r>
  <r>
    <n v="3661"/>
    <s v="ПРОФИЛАКТОРИЙ СВЕТЛЫЙ, ООО"/>
    <x v="8"/>
    <m/>
    <m/>
    <x v="88"/>
    <s v="1107232001690"/>
    <s v="7207011883"/>
    <s v="Деятельность больничных организаций"/>
    <n v="58865000"/>
    <n v="50657000"/>
    <n v="65917000"/>
    <n v="106895000"/>
    <n v="135176000"/>
    <n v="0.22819999999999999"/>
    <n v="7.22E-2"/>
    <n v="0.11"/>
    <n v="0.1862"/>
    <n v="6.9400000000000003E-2"/>
    <m/>
    <m/>
    <m/>
    <m/>
    <m/>
  </r>
  <r>
    <n v="3662"/>
    <s v="ЛПЦ ЧУЛПАН-МЕДИЦИНА, ООО"/>
    <x v="8"/>
    <m/>
    <m/>
    <x v="88"/>
    <s v="1091651001562"/>
    <s v="1651057601"/>
    <s v="Деятельность больничных организаций"/>
    <n v="126957000"/>
    <n v="126778000"/>
    <n v="121237000"/>
    <n v="122722000"/>
    <n v="135171000"/>
    <n v="0.1215"/>
    <n v="0.10589999999999999"/>
    <n v="5.8799999999999998E-2"/>
    <n v="2.5100000000000001E-2"/>
    <n v="4.8000000000000001E-2"/>
    <n v="0.1178"/>
    <n v="7.9799999999999996E-2"/>
    <n v="5.5800000000000002E-2"/>
    <n v="2.0500000000000001E-2"/>
    <n v="3.4200000000000001E-2"/>
  </r>
  <r>
    <n v="3663"/>
    <s v="МЕДИКЛАБ, ООО"/>
    <x v="8"/>
    <m/>
    <m/>
    <x v="88"/>
    <s v="1146311003893"/>
    <s v="6311152705"/>
    <s v="Деятельность в области медицины прочая, не включенная в другие группировки"/>
    <m/>
    <n v="7039000"/>
    <n v="74711000"/>
    <n v="356839000"/>
    <n v="135129000"/>
    <m/>
    <n v="0.252"/>
    <n v="3.5000000000000003E-2"/>
    <n v="0.15010000000000001"/>
    <n v="8.5900000000000004E-2"/>
    <m/>
    <m/>
    <n v="-3.0999999999999999E-3"/>
    <m/>
    <m/>
  </r>
  <r>
    <n v="3664"/>
    <s v="ИМПУЛЬС, ООО"/>
    <x v="8"/>
    <m/>
    <m/>
    <x v="88"/>
    <s v="1200900003501"/>
    <s v="0917040572"/>
    <s v="Деятельность в области медицины прочая, не включенная в другие группировки"/>
    <n v="41282000"/>
    <n v="63190000"/>
    <n v="75318000"/>
    <n v="104354000"/>
    <n v="135106000"/>
    <n v="3.39E-2"/>
    <n v="8.1199999999999994E-2"/>
    <n v="6.6699999999999995E-2"/>
    <n v="8.9899999999999994E-2"/>
    <n v="7.0499999999999993E-2"/>
    <m/>
    <m/>
    <m/>
    <m/>
    <m/>
  </r>
  <r>
    <n v="3665"/>
    <s v="ТЕОРЕМА-МЕД, ООО"/>
    <x v="8"/>
    <m/>
    <m/>
    <x v="88"/>
    <s v="1074027001322"/>
    <s v="4027077907"/>
    <s v="Общая врачебная практика"/>
    <n v="89835000"/>
    <n v="93091000"/>
    <n v="105997000"/>
    <n v="113342000"/>
    <n v="135095000"/>
    <n v="3.4299999999999997E-2"/>
    <n v="9.3399999999999997E-2"/>
    <n v="0.11799999999999999"/>
    <n v="2.4299999999999999E-2"/>
    <n v="2.9399999999999999E-2"/>
    <n v="-2.5600000000000001E-2"/>
    <n v="5.3499999999999999E-2"/>
    <n v="6.4600000000000005E-2"/>
    <n v="2.4199999999999999E-2"/>
    <n v="-1.77E-2"/>
  </r>
  <r>
    <n v="3666"/>
    <s v="ЭКОЛОГИЧНАЯ МЕДИЦИНА, ООО"/>
    <x v="0"/>
    <s v="Специализированная"/>
    <s v="Восстановительная медицина"/>
    <x v="88"/>
    <s v="1221600084683"/>
    <s v="1658244537"/>
    <s v="Общая врачебная практика"/>
    <m/>
    <m/>
    <n v="57935000"/>
    <n v="82620000"/>
    <n v="135093000"/>
    <m/>
    <m/>
    <n v="0.52649999999999997"/>
    <n v="0.65590000000000004"/>
    <n v="0.5988"/>
    <m/>
    <m/>
    <n v="0.48970000000000002"/>
    <n v="0.62790000000000001"/>
    <n v="0.5786"/>
  </r>
  <r>
    <n v="3667"/>
    <s v="СТОМА-ДЕНТАЛЬ, ООО"/>
    <x v="0"/>
    <m/>
    <s v="Стоматология"/>
    <x v="88"/>
    <s v="1133850042578"/>
    <s v="3811173183"/>
    <s v="Стоматологическая практика"/>
    <n v="46771000"/>
    <n v="51894000"/>
    <n v="74422000"/>
    <n v="113894000"/>
    <n v="135061000"/>
    <n v="0.18559999999999999"/>
    <n v="0.44669999999999999"/>
    <n v="0.48409999999999997"/>
    <n v="0.58850000000000002"/>
    <n v="0.52339999999999998"/>
    <n v="-2.3999999999999998E-3"/>
    <n v="-8.0000000000000004E-4"/>
    <n v="-1E-4"/>
    <m/>
    <n v="-1.0200000000000001E-2"/>
  </r>
  <r>
    <n v="3668"/>
    <s v="СПУТНИК, ООО"/>
    <x v="0"/>
    <m/>
    <s v="Стоматология"/>
    <x v="88"/>
    <s v="1062462026220"/>
    <s v="2462038041"/>
    <s v="Стоматологическая практика"/>
    <n v="63095000"/>
    <n v="89232000"/>
    <n v="91338000"/>
    <n v="125689000"/>
    <n v="135032000"/>
    <n v="0.1108"/>
    <n v="0.33679999999999999"/>
    <n v="0.42599999999999999"/>
    <n v="0.2147"/>
    <n v="0.1055"/>
    <m/>
    <m/>
    <m/>
    <m/>
    <m/>
  </r>
  <r>
    <n v="3669"/>
    <s v="АНИС-СТОМАТОЛОГИЯ, ООО"/>
    <x v="0"/>
    <m/>
    <s v="Стоматология"/>
    <x v="88"/>
    <s v="1115020004230"/>
    <s v="5020067877"/>
    <s v="Стоматологическая практика"/>
    <n v="50075000"/>
    <n v="72426000"/>
    <n v="82972000"/>
    <m/>
    <n v="134893000"/>
    <n v="0.1699"/>
    <n v="0.1227"/>
    <n v="4.9700000000000001E-2"/>
    <m/>
    <n v="0.2006"/>
    <m/>
    <m/>
    <m/>
    <m/>
    <n v="-7.1999999999999998E-3"/>
  </r>
  <r>
    <n v="3670"/>
    <s v="КДП, ООО"/>
    <x v="8"/>
    <m/>
    <m/>
    <x v="88"/>
    <s v="1072607000135"/>
    <s v="2607019503"/>
    <s v="Общая врачебная практика"/>
    <n v="93334000"/>
    <n v="95529000"/>
    <n v="106991000"/>
    <n v="119691000"/>
    <n v="134883000"/>
    <n v="3.95E-2"/>
    <n v="5.6099999999999997E-2"/>
    <n v="2.7300000000000001E-2"/>
    <n v="2.1999999999999999E-2"/>
    <n v="6.7100000000000007E-2"/>
    <n v="1.6E-2"/>
    <n v="5.1200000000000002E-2"/>
    <n v="1.6899999999999998E-2"/>
    <n v="1.11E-2"/>
    <n v="5.6399999999999999E-2"/>
  </r>
  <r>
    <n v="3671"/>
    <s v="ЛДЦ ПОКОЛЕНИЕ, ООО"/>
    <x v="8"/>
    <m/>
    <m/>
    <x v="88"/>
    <s v="1146234024419"/>
    <s v="6234139376"/>
    <s v="Деятельность больничных организаций"/>
    <n v="122385000"/>
    <n v="107947000"/>
    <n v="101546000"/>
    <n v="120013000"/>
    <n v="134832000"/>
    <n v="1.0800000000000001E-2"/>
    <n v="1.38E-2"/>
    <n v="1.8800000000000001E-2"/>
    <n v="2.1999999999999999E-2"/>
    <n v="1.8100000000000002E-2"/>
    <n v="2.5000000000000001E-3"/>
    <n v="4.1000000000000003E-3"/>
    <n v="3.8E-3"/>
    <m/>
    <m/>
  </r>
  <r>
    <n v="3672"/>
    <s v="ВОКСЕЛЬ ПРО, ООО"/>
    <x v="8"/>
    <m/>
    <m/>
    <x v="88"/>
    <s v="1191690014922"/>
    <s v="1657252013"/>
    <s v="Деятельность в области медицины прочая"/>
    <n v="22734000"/>
    <n v="33742000"/>
    <n v="66321000"/>
    <n v="107110000"/>
    <n v="134823000"/>
    <n v="0.31269999999999998"/>
    <n v="4.5499999999999999E-2"/>
    <n v="0.24349999999999999"/>
    <n v="0.11840000000000001"/>
    <n v="6.5100000000000005E-2"/>
    <m/>
    <n v="-8.8000000000000005E-3"/>
    <n v="-7.6E-3"/>
    <n v="-2.5000000000000001E-3"/>
    <n v="-2.0000000000000001E-4"/>
  </r>
  <r>
    <n v="3673"/>
    <s v="ЗДОРОВЬЕ+, ООО"/>
    <x v="0"/>
    <m/>
    <s v="Стоматология"/>
    <x v="88"/>
    <s v="1241600016349"/>
    <s v="1686037821"/>
    <s v="Стоматологическая практика"/>
    <m/>
    <m/>
    <m/>
    <n v="13042000"/>
    <n v="134811000"/>
    <m/>
    <m/>
    <m/>
    <n v="0.54879999999999995"/>
    <n v="0.33119999999999999"/>
    <m/>
    <m/>
    <m/>
    <m/>
    <m/>
  </r>
  <r>
    <n v="3674"/>
    <s v="СТОМАТОЛОГИЯ 15, ООО"/>
    <x v="0"/>
    <m/>
    <s v="Стоматология"/>
    <x v="88"/>
    <s v="1147847373156"/>
    <s v="7810994970"/>
    <s v="Стоматологическая практика"/>
    <n v="68022000"/>
    <n v="87010000"/>
    <n v="110765000"/>
    <n v="128328000"/>
    <n v="134784000"/>
    <n v="4.9200000000000001E-2"/>
    <n v="0.17430000000000001"/>
    <n v="0.21079999999999999"/>
    <n v="0.1993"/>
    <n v="0.1724"/>
    <n v="-1.44E-2"/>
    <n v="-4.1000000000000003E-3"/>
    <n v="-1.4E-3"/>
    <m/>
    <m/>
  </r>
  <r>
    <n v="3675"/>
    <s v="ОДП КЛИНИК, ООО"/>
    <x v="0"/>
    <m/>
    <s v="Стоматология"/>
    <x v="88"/>
    <s v="1195081036479"/>
    <s v="5001127312"/>
    <s v="Стоматологическая практика"/>
    <n v="60228000"/>
    <n v="69291000"/>
    <n v="73316000"/>
    <n v="106649000"/>
    <n v="134703000"/>
    <n v="0.2586"/>
    <n v="0.18740000000000001"/>
    <n v="0.13550000000000001"/>
    <n v="0.16900000000000001"/>
    <n v="0.21529999999999999"/>
    <m/>
    <m/>
    <m/>
    <m/>
    <m/>
  </r>
  <r>
    <n v="3676"/>
    <s v="ПОЛИКЛИНИКА ЛЕКОН, ООО"/>
    <x v="8"/>
    <m/>
    <m/>
    <x v="88"/>
    <s v="1027300538330"/>
    <s v="7302003868"/>
    <s v="Общая врачебная практика"/>
    <n v="71043000"/>
    <n v="79345000"/>
    <n v="91483000"/>
    <n v="109382000"/>
    <n v="134691000"/>
    <n v="9.4299999999999995E-2"/>
    <n v="5.9299999999999999E-2"/>
    <n v="6.4500000000000002E-2"/>
    <n v="2.4299999999999999E-2"/>
    <n v="6.2600000000000003E-2"/>
    <n v="-4.0000000000000002E-4"/>
    <n v="-5.0000000000000001E-4"/>
    <n v="-5.9999999999999995E-4"/>
    <n v="-1.8E-3"/>
    <n v="-1.2999999999999999E-3"/>
  </r>
  <r>
    <n v="3677"/>
    <s v="ЦЕНТР ОСЛЕПИТЕЛЬНЫХ УЛЫБОК, ООО"/>
    <x v="0"/>
    <m/>
    <s v="Стоматология"/>
    <x v="88"/>
    <s v="1164205074538"/>
    <s v="4205333311"/>
    <s v="Стоматологическая практика"/>
    <n v="73430000"/>
    <n v="90972000"/>
    <n v="149305000"/>
    <n v="112139000"/>
    <n v="134676000"/>
    <n v="0.1014"/>
    <n v="0.2064"/>
    <n v="0.311"/>
    <n v="0.21190000000000001"/>
    <n v="0.2097"/>
    <m/>
    <m/>
    <m/>
    <m/>
    <m/>
  </r>
  <r>
    <n v="3678"/>
    <s v="МУ МЕДАЛЬЯНС, ООО"/>
    <x v="8"/>
    <m/>
    <m/>
    <x v="88"/>
    <s v="1142722004963"/>
    <s v="2722019004"/>
    <s v="Общая врачебная практика"/>
    <n v="77222000"/>
    <n v="88942000"/>
    <n v="90460000"/>
    <n v="115035000"/>
    <n v="134674000"/>
    <n v="2.4899999999999999E-2"/>
    <n v="0.25019999999999998"/>
    <n v="6.3799999999999996E-2"/>
    <n v="0.14069999999999999"/>
    <n v="-1.38E-2"/>
    <n v="-3.2000000000000002E-3"/>
    <m/>
    <m/>
    <m/>
    <m/>
  </r>
  <r>
    <n v="3679"/>
    <s v="СТОМАТОЛОГИЯ, ООО"/>
    <x v="0"/>
    <m/>
    <s v="Стоматология"/>
    <x v="88"/>
    <s v="1158617005381"/>
    <s v="8622001893"/>
    <s v="Стоматологическая практика"/>
    <n v="91408000"/>
    <n v="108281000"/>
    <n v="109205000"/>
    <n v="119784000"/>
    <n v="134652000"/>
    <n v="0.308"/>
    <n v="0.29389999999999999"/>
    <n v="0.2893"/>
    <n v="0.28039999999999998"/>
    <n v="0.28199999999999997"/>
    <n v="0.308"/>
    <n v="0.29389999999999999"/>
    <n v="0.2893"/>
    <n v="0.28039999999999998"/>
    <n v="0.28199999999999997"/>
  </r>
  <r>
    <n v="3680"/>
    <s v="ОРТО+, ООО"/>
    <x v="0"/>
    <m/>
    <s v="Стоматология"/>
    <x v="88"/>
    <s v="5107746018947"/>
    <s v="7735574163"/>
    <s v="Стоматологическая практика"/>
    <n v="54398000"/>
    <n v="54398000"/>
    <n v="54398000"/>
    <n v="122768000"/>
    <n v="134632000"/>
    <n v="0.20219999999999999"/>
    <n v="0.20219999999999999"/>
    <n v="0.20219999999999999"/>
    <n v="6.3299999999999995E-2"/>
    <n v="0.11609999999999999"/>
    <m/>
    <m/>
    <m/>
    <m/>
    <m/>
  </r>
  <r>
    <n v="3681"/>
    <s v="АНКОР СПА, ООО"/>
    <x v="8"/>
    <m/>
    <m/>
    <x v="88"/>
    <s v="1167746630193"/>
    <s v="7709496575"/>
    <s v="Деятельность больничных организаций"/>
    <n v="71207000"/>
    <n v="73070000"/>
    <n v="107915000"/>
    <n v="127620000"/>
    <n v="134593000"/>
    <n v="-0.3609"/>
    <n v="-0.1797"/>
    <n v="-0.21"/>
    <n v="-0.15759999999999999"/>
    <n v="-0.20680000000000001"/>
    <n v="-0.39800000000000002"/>
    <n v="0.1216"/>
    <n v="-0.31509999999999999"/>
    <n v="-0.28920000000000001"/>
    <n v="-8.3199999999999996E-2"/>
  </r>
  <r>
    <n v="3682"/>
    <s v="ДЕТСКАЯ СЕМЕЙНАЯ СТОМАТОЛОГИЧЕСКАЯ КЛИНИКА, ООО"/>
    <x v="0"/>
    <m/>
    <s v="Стоматология"/>
    <x v="88"/>
    <s v="1207400022081"/>
    <s v="7447295420"/>
    <s v="Стоматологическая практика"/>
    <n v="46846000"/>
    <n v="88688000"/>
    <n v="119126000"/>
    <n v="127327000"/>
    <n v="134577000"/>
    <n v="6.2899999999999998E-2"/>
    <n v="5.2699999999999997E-2"/>
    <n v="0.17580000000000001"/>
    <n v="5.0099999999999999E-2"/>
    <n v="3.5999999999999997E-2"/>
    <m/>
    <m/>
    <m/>
    <m/>
    <m/>
  </r>
  <r>
    <n v="3683"/>
    <s v="ОРТОДОНТ.ПРО, ООО"/>
    <x v="0"/>
    <m/>
    <s v="Стоматология"/>
    <x v="88"/>
    <s v="1117746533145"/>
    <s v="7704785911"/>
    <s v="Стоматологическая практика"/>
    <n v="93127000"/>
    <n v="153420000"/>
    <n v="172414000"/>
    <n v="148865000"/>
    <n v="134562000"/>
    <n v="0.2429"/>
    <n v="0.23980000000000001"/>
    <n v="0.26490000000000002"/>
    <n v="0.2039"/>
    <n v="8.5400000000000004E-2"/>
    <m/>
    <m/>
    <m/>
    <m/>
    <m/>
  </r>
  <r>
    <n v="3684"/>
    <s v="МЕДИЦИНСКИЙ ЦЕНТР АРТМЕД, ООО"/>
    <x v="8"/>
    <m/>
    <m/>
    <x v="88"/>
    <s v="1055504003191"/>
    <s v="5503086388"/>
    <s v="Деятельность больничных организаций"/>
    <n v="26528000"/>
    <n v="31212000"/>
    <n v="60958000"/>
    <n v="100749000"/>
    <n v="134545000"/>
    <n v="0.38500000000000001"/>
    <n v="7.2999999999999995E-2"/>
    <n v="0.58120000000000005"/>
    <n v="0.70889999999999997"/>
    <n v="0.5252"/>
    <m/>
    <m/>
    <m/>
    <m/>
    <m/>
  </r>
  <r>
    <n v="3685"/>
    <s v="ХЕЛИКС СИБИРЬ, ООО"/>
    <x v="2"/>
    <m/>
    <m/>
    <x v="88"/>
    <s v="1167031070590"/>
    <s v="7017410093"/>
    <s v="Общая врачебная практика"/>
    <n v="49124000"/>
    <n v="50793000"/>
    <n v="63227000"/>
    <n v="81122000"/>
    <n v="134507000"/>
    <n v="0.34639999999999999"/>
    <n v="9.9900000000000003E-2"/>
    <n v="0.31190000000000001"/>
    <n v="8.2199999999999995E-2"/>
    <n v="5.62E-2"/>
    <m/>
    <m/>
    <m/>
    <m/>
    <m/>
  </r>
  <r>
    <n v="3686"/>
    <s v="МЦ, ООО"/>
    <x v="8"/>
    <m/>
    <m/>
    <x v="88"/>
    <s v="1045003850209"/>
    <s v="5019015955"/>
    <s v="Общая врачебная практика"/>
    <n v="84037000"/>
    <n v="89091000"/>
    <n v="95617000"/>
    <n v="109920000"/>
    <n v="134401000"/>
    <n v="0.1618"/>
    <n v="0.1099"/>
    <n v="0.1026"/>
    <n v="8.2600000000000007E-2"/>
    <n v="0.10249999999999999"/>
    <n v="0.16320000000000001"/>
    <n v="0.1041"/>
    <n v="9.9299999999999999E-2"/>
    <n v="8.1699999999999995E-2"/>
    <n v="0.1017"/>
  </r>
  <r>
    <n v="3687"/>
    <s v="МИР ЗДОРОВЬЯ, ООО МЦ"/>
    <x v="8"/>
    <m/>
    <m/>
    <x v="88"/>
    <s v="1134632001371"/>
    <s v="4632173647"/>
    <s v="Деятельность в области здравоохранения"/>
    <n v="69565000"/>
    <n v="76715000"/>
    <n v="89669000"/>
    <n v="99293000"/>
    <n v="134395000"/>
    <n v="0.45750000000000002"/>
    <n v="0.49569999999999997"/>
    <n v="0.3962"/>
    <n v="0.2039"/>
    <n v="0.2722"/>
    <m/>
    <m/>
    <m/>
    <m/>
    <m/>
  </r>
  <r>
    <n v="3688"/>
    <s v="СТОМЦЕНТР ПЕРВЫЙ, ООО"/>
    <x v="0"/>
    <m/>
    <s v="Стоматология"/>
    <x v="88"/>
    <s v="1123850036309"/>
    <s v="3808225699"/>
    <s v="Стоматологическая практика"/>
    <n v="59021000"/>
    <n v="89004000"/>
    <n v="111932000"/>
    <n v="123647000"/>
    <n v="134343000"/>
    <n v="0.1623"/>
    <n v="0.2026"/>
    <n v="0.15790000000000001"/>
    <n v="0.1792"/>
    <n v="0.14560000000000001"/>
    <m/>
    <m/>
    <m/>
    <m/>
    <m/>
  </r>
  <r>
    <n v="3689"/>
    <s v="ЭЗРАМЕД КЛИНИК, ООО"/>
    <x v="8"/>
    <m/>
    <m/>
    <x v="88"/>
    <s v="1175543030651"/>
    <s v="5503177204"/>
    <s v="Деятельность больничных организаций"/>
    <n v="81427000"/>
    <n v="103457000"/>
    <n v="125145000"/>
    <n v="135150000"/>
    <n v="134337000"/>
    <n v="7.4300000000000005E-2"/>
    <n v="0.15590000000000001"/>
    <n v="0.13159999999999999"/>
    <n v="0.129"/>
    <n v="0.1007"/>
    <n v="9.01E-2"/>
    <n v="0.10489999999999999"/>
    <n v="0.1123"/>
    <n v="0.1196"/>
    <n v="8.7300000000000003E-2"/>
  </r>
  <r>
    <n v="3690"/>
    <s v="БЕЛЫЕ ВЕРШИНЫ, ООО"/>
    <x v="0"/>
    <m/>
    <s v="Стоматология"/>
    <x v="88"/>
    <s v="5137746233169"/>
    <s v="7723894049"/>
    <s v="Стоматологическая практика"/>
    <n v="69366000"/>
    <n v="79224000"/>
    <n v="106770000"/>
    <n v="116778000"/>
    <n v="134310000"/>
    <n v="0.12659999999999999"/>
    <n v="0.18459999999999999"/>
    <n v="0.216"/>
    <n v="0.1119"/>
    <n v="0.2039"/>
    <m/>
    <m/>
    <m/>
    <m/>
    <m/>
  </r>
  <r>
    <n v="3691"/>
    <s v="КОЛЛАБОРАЦИЯ, ООО"/>
    <x v="8"/>
    <m/>
    <m/>
    <x v="88"/>
    <s v="1202300034111"/>
    <s v="2308273607"/>
    <s v="Деятельность в области медицины прочая"/>
    <n v="40727000"/>
    <n v="52789000"/>
    <n v="87990000"/>
    <n v="117292000"/>
    <n v="134309000"/>
    <n v="4.4900000000000002E-2"/>
    <n v="9.9099999999999994E-2"/>
    <n v="7.1800000000000003E-2"/>
    <n v="3.9800000000000002E-2"/>
    <n v="3.0099999999999998E-2"/>
    <m/>
    <m/>
    <m/>
    <m/>
    <m/>
  </r>
  <r>
    <n v="3692"/>
    <s v="КРАСНЫЙ ДЕСАНТ, ООО ПАНСИОНАТ"/>
    <x v="6"/>
    <m/>
    <m/>
    <x v="88"/>
    <s v="1036123000980"/>
    <s v="6123012487"/>
    <s v="Деятельность санаторно-курортных организаций"/>
    <n v="58426000"/>
    <n v="144483000"/>
    <n v="175254000"/>
    <n v="123648000"/>
    <n v="134307000"/>
    <n v="0.42220000000000002"/>
    <n v="0.59589999999999999"/>
    <n v="0.56320000000000003"/>
    <n v="0.40239999999999998"/>
    <n v="0.34370000000000001"/>
    <n v="-4.1000000000000003E-3"/>
    <m/>
    <m/>
    <m/>
    <m/>
  </r>
  <r>
    <n v="3693"/>
    <s v="АЛЬФА, ООО"/>
    <x v="0"/>
    <m/>
    <s v="Стоматология"/>
    <x v="88"/>
    <s v="1185476071835"/>
    <s v="5403043790"/>
    <s v="Стоматологическая практика"/>
    <n v="74983000"/>
    <n v="93236000"/>
    <n v="98418000"/>
    <n v="103927000"/>
    <n v="134222000"/>
    <n v="0.12529999999999999"/>
    <n v="4.5100000000000001E-2"/>
    <n v="7.2900000000000006E-2"/>
    <n v="-2.8999999999999998E-3"/>
    <n v="0.38990000000000002"/>
    <n v="0.1111"/>
    <n v="1.46E-2"/>
    <n v="6.4500000000000002E-2"/>
    <m/>
    <m/>
  </r>
  <r>
    <n v="3694"/>
    <s v="ДИАГРУПП, ООО ДК"/>
    <x v="8"/>
    <m/>
    <m/>
    <x v="88"/>
    <s v="1130327000980"/>
    <s v="0326510825"/>
    <s v="Деятельность в области здравоохранения"/>
    <n v="78721000"/>
    <n v="91814000"/>
    <n v="105029000"/>
    <n v="126978000"/>
    <n v="134208000"/>
    <n v="0.157"/>
    <n v="0.1789"/>
    <n v="2.3400000000000001E-2"/>
    <n v="5.5399999999999998E-2"/>
    <n v="-3.2000000000000001E-2"/>
    <m/>
    <m/>
    <m/>
    <m/>
    <m/>
  </r>
  <r>
    <n v="3695"/>
    <s v="СИТИ-ДЕНТ, ООО"/>
    <x v="0"/>
    <m/>
    <s v="Стоматология"/>
    <x v="88"/>
    <s v="1167746178544"/>
    <s v="7730197257"/>
    <s v="Стоматологическая практика"/>
    <n v="89454000"/>
    <n v="107205000"/>
    <n v="132867000"/>
    <n v="146883000"/>
    <n v="134200000"/>
    <n v="0.53710000000000002"/>
    <n v="0.48930000000000001"/>
    <n v="0.15820000000000001"/>
    <n v="0.14460000000000001"/>
    <n v="0.12670000000000001"/>
    <m/>
    <m/>
    <m/>
    <m/>
    <m/>
  </r>
  <r>
    <n v="3696"/>
    <s v="ЛОР-ЭКСПЕРТ, ООО"/>
    <x v="8"/>
    <m/>
    <m/>
    <x v="88"/>
    <s v="1214200008164"/>
    <s v="4205397795"/>
    <s v="Деятельность больничных организаций"/>
    <n v="2668000"/>
    <n v="43693000"/>
    <n v="63602000"/>
    <n v="91548000"/>
    <n v="134186000"/>
    <n v="-5.9809000000000001"/>
    <n v="-0.70009999999999994"/>
    <n v="-0.25009999999999999"/>
    <n v="-0.183"/>
    <n v="-0.1212"/>
    <n v="-0.2155"/>
    <n v="-7.2300000000000003E-2"/>
    <n v="-7.0999999999999994E-2"/>
    <n v="-0.12429999999999999"/>
    <n v="-0.1011"/>
  </r>
  <r>
    <n v="3697"/>
    <s v="СТОМАТОЛОГ-С, ООО"/>
    <x v="0"/>
    <m/>
    <s v="Стоматология"/>
    <x v="88"/>
    <s v="1115018003760"/>
    <s v="5018108727"/>
    <s v="Стоматологическая практика"/>
    <n v="113009000"/>
    <n v="115501000"/>
    <n v="115269000"/>
    <n v="133324000"/>
    <n v="134163000"/>
    <n v="0.19139999999999999"/>
    <n v="0.2427"/>
    <n v="0.2447"/>
    <n v="0.24529999999999999"/>
    <n v="0.18740000000000001"/>
    <m/>
    <m/>
    <m/>
    <m/>
    <m/>
  </r>
  <r>
    <n v="3698"/>
    <s v="ИНСТИТУТ ВРОЖДЁННЫХ ЗАБОЛЕВАНИЙ ЧЕЛЮСТНО-ЛИЦЕВОЙ ОБЛАСТИ, ООО"/>
    <x v="8"/>
    <m/>
    <m/>
    <x v="88"/>
    <s v="1137746395467"/>
    <s v="7731446932"/>
    <s v="Деятельность больничных организаций"/>
    <n v="87564000"/>
    <n v="92406000"/>
    <n v="95776000"/>
    <n v="118173000"/>
    <n v="134038000"/>
    <n v="0.1057"/>
    <n v="9.1899999999999996E-2"/>
    <n v="9.6500000000000002E-2"/>
    <n v="0.1197"/>
    <n v="0.11070000000000001"/>
    <m/>
    <m/>
    <m/>
    <m/>
    <m/>
  </r>
  <r>
    <n v="3699"/>
    <s v="МЕЛИССА+, ООО"/>
    <x v="8"/>
    <m/>
    <m/>
    <x v="88"/>
    <s v="1143668050888"/>
    <s v="3662209497"/>
    <s v="Деятельность больничных организаций"/>
    <n v="97544000"/>
    <n v="86251000"/>
    <n v="93976000"/>
    <n v="90239000"/>
    <n v="134002000"/>
    <n v="0.41460000000000002"/>
    <n v="0.1643"/>
    <n v="0.26769999999999999"/>
    <n v="0.16719999999999999"/>
    <n v="0.2276"/>
    <n v="0.39900000000000002"/>
    <n v="0.14710000000000001"/>
    <n v="0.26100000000000001"/>
    <n v="0.1555"/>
    <m/>
  </r>
  <r>
    <n v="3700"/>
    <s v="ГМГ АНАПА, ООО"/>
    <x v="8"/>
    <m/>
    <m/>
    <x v="88"/>
    <s v="1182375029671"/>
    <s v="2301096878"/>
    <s v="Деятельность в области медицины прочая"/>
    <n v="23754000"/>
    <n v="21223000"/>
    <n v="57015000"/>
    <n v="96781000"/>
    <n v="133982000"/>
    <n v="0.35460000000000003"/>
    <n v="-0.1061"/>
    <n v="-0.158"/>
    <n v="0.12859999999999999"/>
    <n v="0.1014"/>
    <m/>
    <m/>
    <m/>
    <m/>
    <n v="6.3500000000000001E-2"/>
  </r>
  <r>
    <n v="3701"/>
    <s v="ТОМСОН, ООО"/>
    <x v="0"/>
    <m/>
    <s v="Стоматология"/>
    <x v="88"/>
    <s v="1037816043990"/>
    <s v="7806142613"/>
    <s v="Стоматологическая практика"/>
    <m/>
    <n v="65398000"/>
    <n v="78795000"/>
    <n v="92290000"/>
    <n v="133932000"/>
    <m/>
    <m/>
    <n v="1.4E-2"/>
    <n v="4.6399999999999997E-2"/>
    <n v="0.26640000000000003"/>
    <m/>
    <m/>
    <m/>
    <m/>
    <m/>
  </r>
  <r>
    <n v="3702"/>
    <s v="СТОМАТОЛОГИЯ ДЛЯ ДЕТЕЙ В АФРИКЕ, ООО"/>
    <x v="0"/>
    <m/>
    <s v="Стоматология"/>
    <x v="88"/>
    <s v="1182130006189"/>
    <s v="2130201618"/>
    <s v="Стоматологическая практика"/>
    <n v="57678000"/>
    <n v="81329000"/>
    <n v="91451000"/>
    <n v="111827000"/>
    <n v="133890000"/>
    <n v="0.4864"/>
    <n v="0.34150000000000003"/>
    <n v="0.15190000000000001"/>
    <n v="9.8299999999999998E-2"/>
    <n v="0.16300000000000001"/>
    <m/>
    <n v="-5.0000000000000001E-4"/>
    <n v="-5.0000000000000001E-3"/>
    <m/>
    <m/>
  </r>
  <r>
    <n v="3703"/>
    <s v="ЦЕНТР ИМПЛАНТОЛОГИЧЕСКИХ РЕШЕНИЙ, ООО"/>
    <x v="0"/>
    <m/>
    <s v="Стоматология"/>
    <x v="88"/>
    <s v="1197627012582"/>
    <s v="7606120250"/>
    <s v="Стоматологическая практика"/>
    <n v="60232000"/>
    <n v="92350000"/>
    <n v="104788000"/>
    <n v="117746000"/>
    <n v="133850000"/>
    <n v="0.37659999999999999"/>
    <n v="0.35649999999999998"/>
    <n v="0.34489999999999998"/>
    <n v="0.3382"/>
    <n v="0.24959999999999999"/>
    <m/>
    <m/>
    <m/>
    <m/>
    <m/>
  </r>
  <r>
    <n v="3704"/>
    <s v="МЦ АЙБОЛИТ, ООО"/>
    <x v="8"/>
    <m/>
    <m/>
    <x v="88"/>
    <s v="1101215004692"/>
    <s v="1215150142"/>
    <s v="Деятельность в области здравоохранения"/>
    <n v="71860000"/>
    <n v="81018000"/>
    <n v="86915000"/>
    <n v="113206000"/>
    <n v="133837000"/>
    <n v="4.4699999999999997E-2"/>
    <n v="9.64E-2"/>
    <n v="6.1100000000000002E-2"/>
    <n v="0.11890000000000001"/>
    <n v="0.1139"/>
    <m/>
    <n v="-6.9999999999999999E-4"/>
    <n v="-6.7999999999999996E-3"/>
    <m/>
    <m/>
  </r>
  <r>
    <n v="3705"/>
    <s v="СТОМАДЕНТ, ООО ФИРМА"/>
    <x v="0"/>
    <m/>
    <s v="Стоматология"/>
    <x v="88"/>
    <s v="1026103278080"/>
    <s v="6164000040"/>
    <s v="Стоматологическая практика"/>
    <n v="65107000"/>
    <n v="70918000"/>
    <n v="99626000"/>
    <n v="116671000"/>
    <n v="133828000"/>
    <n v="0.16070000000000001"/>
    <n v="1"/>
    <n v="0.16"/>
    <n v="0.31130000000000002"/>
    <n v="8.6300000000000002E-2"/>
    <m/>
    <m/>
    <m/>
    <m/>
    <m/>
  </r>
  <r>
    <n v="3706"/>
    <s v="ГАЗМЕДЦЕНТР, ООО"/>
    <x v="8"/>
    <m/>
    <m/>
    <x v="88"/>
    <s v="1076451001692"/>
    <s v="6451417694"/>
    <s v="Деятельность больничных организаций"/>
    <n v="68657000"/>
    <n v="75797000"/>
    <n v="90517000"/>
    <n v="114773000"/>
    <n v="133810000"/>
    <n v="0.111"/>
    <n v="-7.0000000000000001E-3"/>
    <n v="-1.12E-2"/>
    <n v="6.2300000000000001E-2"/>
    <n v="0.1011"/>
    <n v="-9.2999999999999992E-3"/>
    <n v="-3.5999999999999999E-3"/>
    <m/>
    <m/>
    <n v="-5.9999999999999995E-4"/>
  </r>
  <r>
    <n v="3707"/>
    <s v="ЭФА, ООО"/>
    <x v="0"/>
    <m/>
    <s v="Стоматология"/>
    <x v="88"/>
    <s v="1067847741312"/>
    <s v="7841333113"/>
    <s v="Стоматологическая практика"/>
    <n v="75214000"/>
    <n v="63290000"/>
    <n v="73549000"/>
    <n v="101690000"/>
    <n v="133785000"/>
    <n v="0.189"/>
    <n v="0.13489999999999999"/>
    <n v="7.5300000000000006E-2"/>
    <n v="0.13300000000000001"/>
    <n v="0.18909999999999999"/>
    <m/>
    <m/>
    <m/>
    <n v="-5.0000000000000001E-4"/>
    <n v="-2.9999999999999997E-4"/>
  </r>
  <r>
    <n v="3708"/>
    <s v="ЭЛЬЧЕ, ООО"/>
    <x v="8"/>
    <m/>
    <m/>
    <x v="88"/>
    <s v="1093304001306"/>
    <s v="3304018380"/>
    <s v="Деятельность больничных организаций"/>
    <n v="76860000"/>
    <n v="89335000"/>
    <n v="113335000"/>
    <n v="112713000"/>
    <n v="133749000"/>
    <n v="0.1784"/>
    <n v="0.10639999999999999"/>
    <n v="8.3799999999999999E-2"/>
    <n v="-0.12770000000000001"/>
    <n v="-6.4399999999999999E-2"/>
    <m/>
    <m/>
    <m/>
    <m/>
    <m/>
  </r>
  <r>
    <n v="3709"/>
    <s v="АЛЬЯНС, ООО"/>
    <x v="8"/>
    <m/>
    <m/>
    <x v="88"/>
    <s v="1152366010840"/>
    <s v="2320235823"/>
    <s v="Деятельность в области медицины прочая, не включенная в другие группировки"/>
    <n v="110493000"/>
    <n v="85251000"/>
    <n v="71911000"/>
    <n v="84118000"/>
    <n v="133734000"/>
    <n v="0.50700000000000001"/>
    <n v="0.4773"/>
    <n v="4.7199999999999999E-2"/>
    <n v="0.37740000000000001"/>
    <n v="0.24110000000000001"/>
    <n v="-4.1999999999999997E-3"/>
    <m/>
    <m/>
    <n v="-5.3E-3"/>
    <n v="-7.7999999999999996E-3"/>
  </r>
  <r>
    <n v="3710"/>
    <s v="СТОМЭПЛ, ООО"/>
    <x v="0"/>
    <m/>
    <s v="Стоматология"/>
    <x v="88"/>
    <s v="1196658077340"/>
    <s v="6686120927"/>
    <s v="Стоматологическая практика"/>
    <n v="11291000"/>
    <n v="56267000"/>
    <n v="61175000"/>
    <n v="89530000"/>
    <n v="133691000"/>
    <n v="0.21029999999999999"/>
    <n v="0.3453"/>
    <n v="0.1211"/>
    <n v="3.0700000000000002E-2"/>
    <n v="9.9400000000000002E-2"/>
    <m/>
    <m/>
    <m/>
    <m/>
    <m/>
  </r>
  <r>
    <n v="3712"/>
    <s v="ЦЕНТР ЗДОРОВЬЯ ВОЛОС, ООО"/>
    <x v="8"/>
    <m/>
    <m/>
    <x v="88"/>
    <s v="1087847039928"/>
    <s v="7810542068"/>
    <s v="Деятельность в области здравоохранения"/>
    <n v="60626000"/>
    <n v="55590000"/>
    <n v="61033000"/>
    <n v="80172000"/>
    <n v="133658000"/>
    <n v="0.26590000000000003"/>
    <n v="0.19040000000000001"/>
    <n v="0.30059999999999998"/>
    <n v="0.2346"/>
    <n v="0.31469999999999998"/>
    <m/>
    <m/>
    <m/>
    <m/>
    <m/>
  </r>
  <r>
    <n v="3711"/>
    <s v="КРАСИВЫЕ ЗУБКИ, ООО"/>
    <x v="0"/>
    <m/>
    <s v="Стоматология"/>
    <x v="88"/>
    <s v="1127847267680"/>
    <s v="7840470445"/>
    <s v="Стоматологическая практика"/>
    <n v="36677000"/>
    <n v="48453000"/>
    <n v="59354000"/>
    <n v="79265000"/>
    <n v="133658000"/>
    <n v="0.31190000000000001"/>
    <n v="0.34689999999999999"/>
    <n v="0.45660000000000001"/>
    <n v="0.372"/>
    <n v="0.23849999999999999"/>
    <m/>
    <m/>
    <m/>
    <m/>
    <m/>
  </r>
  <r>
    <n v="3713"/>
    <s v="ПОВОЛЖСКИЙ ИНСТИТУТ КРАСОТЫ, ООО"/>
    <x v="8"/>
    <m/>
    <m/>
    <x v="88"/>
    <s v="1186313064530"/>
    <s v="6324093920"/>
    <s v="Общая врачебная практика"/>
    <n v="98962000"/>
    <n v="104087000"/>
    <n v="101881000"/>
    <n v="116303000"/>
    <n v="133602000"/>
    <n v="3.3300000000000003E-2"/>
    <n v="-9.2999999999999992E-3"/>
    <n v="7.3099999999999998E-2"/>
    <n v="7.2599999999999998E-2"/>
    <n v="6.9000000000000006E-2"/>
    <n v="-9.9000000000000008E-3"/>
    <m/>
    <m/>
    <m/>
    <n v="-2.5000000000000001E-3"/>
  </r>
  <r>
    <n v="3714"/>
    <s v="АВИЦЕННА ЦЕНТР, ООО"/>
    <x v="8"/>
    <m/>
    <m/>
    <x v="88"/>
    <s v="1162502050920"/>
    <s v="2502054532"/>
    <s v="Деятельность больничных организаций"/>
    <n v="109807000"/>
    <n v="114831000"/>
    <n v="122541000"/>
    <n v="123950000"/>
    <n v="133599000"/>
    <n v="0.2732"/>
    <n v="0.16109999999999999"/>
    <n v="0.1384"/>
    <n v="7.0099999999999996E-2"/>
    <n v="6.3E-2"/>
    <m/>
    <m/>
    <m/>
    <m/>
    <m/>
  </r>
  <r>
    <n v="3715"/>
    <s v="КРИСТАЛЛМЕД, ООО"/>
    <x v="8"/>
    <m/>
    <m/>
    <x v="88"/>
    <s v="1087424000311"/>
    <s v="7424025428"/>
    <s v="Общая врачебная практика"/>
    <n v="81775000"/>
    <n v="89985000"/>
    <n v="104065000"/>
    <n v="121685000"/>
    <n v="133595000"/>
    <n v="0.111"/>
    <n v="9.7600000000000006E-2"/>
    <n v="9.1999999999999998E-2"/>
    <n v="7.6600000000000001E-2"/>
    <n v="7.1199999999999999E-2"/>
    <m/>
    <m/>
    <m/>
    <m/>
    <m/>
  </r>
  <r>
    <n v="3716"/>
    <s v="СТИМУЛ, ООО"/>
    <x v="0"/>
    <m/>
    <s v="Стоматология"/>
    <x v="88"/>
    <s v="1210200001978"/>
    <s v="0254028112"/>
    <s v="Стоматологическая практика"/>
    <m/>
    <n v="45323000"/>
    <n v="52078000"/>
    <n v="96776000"/>
    <n v="133487000"/>
    <m/>
    <n v="6.2100000000000002E-2"/>
    <n v="0.1153"/>
    <n v="3.3000000000000002E-2"/>
    <n v="0.15240000000000001"/>
    <m/>
    <m/>
    <m/>
    <m/>
    <n v="-1E-4"/>
  </r>
  <r>
    <n v="3717"/>
    <s v="ПЛАСТИКА С, ООО"/>
    <x v="8"/>
    <m/>
    <m/>
    <x v="88"/>
    <s v="1035003362272"/>
    <s v="5018062335"/>
    <s v="Деятельность больничных организаций"/>
    <n v="90810000"/>
    <n v="95556000"/>
    <n v="112333000"/>
    <n v="125090000"/>
    <n v="133427000"/>
    <n v="5.2499999999999998E-2"/>
    <n v="5.8599999999999999E-2"/>
    <n v="9.7799999999999998E-2"/>
    <n v="7.4800000000000005E-2"/>
    <n v="4.4600000000000001E-2"/>
    <m/>
    <m/>
    <m/>
    <m/>
    <m/>
  </r>
  <r>
    <n v="3718"/>
    <s v="КАРДИОПЛЮС, ООО"/>
    <x v="8"/>
    <m/>
    <m/>
    <x v="88"/>
    <s v="1136182003110"/>
    <s v="6125030548"/>
    <s v="Общая врачебная практика"/>
    <n v="34418000"/>
    <n v="41215000"/>
    <n v="62047000"/>
    <n v="94039000"/>
    <n v="133377000"/>
    <n v="0.18940000000000001"/>
    <n v="0.21190000000000001"/>
    <n v="0.255"/>
    <n v="0.29780000000000001"/>
    <n v="0.2225"/>
    <m/>
    <m/>
    <n v="-2.8E-3"/>
    <n v="-5.0000000000000001E-4"/>
    <m/>
  </r>
  <r>
    <n v="3719"/>
    <s v="СТЕПДЕНТАЛ, ООО"/>
    <x v="0"/>
    <m/>
    <s v="Стоматология"/>
    <x v="88"/>
    <s v="1225000017219"/>
    <s v="5018210801"/>
    <s v="Стоматологическая практика"/>
    <m/>
    <n v="589000"/>
    <n v="5063000"/>
    <n v="39721000"/>
    <n v="133374000"/>
    <m/>
    <n v="0.52629999999999999"/>
    <n v="-2.35E-2"/>
    <n v="0.63100000000000001"/>
    <n v="0.27239999999999998"/>
    <m/>
    <m/>
    <m/>
    <m/>
    <m/>
  </r>
  <r>
    <n v="3720"/>
    <s v="КИДК, ООО"/>
    <x v="8"/>
    <m/>
    <m/>
    <x v="88"/>
    <s v="1066312057767"/>
    <s v="6312069182"/>
    <s v="Деятельность больничных организаций"/>
    <n v="82837000"/>
    <n v="97516000"/>
    <n v="113018000"/>
    <n v="121930000"/>
    <n v="133332000"/>
    <n v="0.15429999999999999"/>
    <n v="0.1799"/>
    <n v="8.5500000000000007E-2"/>
    <n v="2.1600000000000001E-2"/>
    <n v="-1.0699999999999999E-2"/>
    <n v="0.1444"/>
    <n v="0.17319999999999999"/>
    <n v="7.8E-2"/>
    <n v="9.4999999999999998E-3"/>
    <n v="-2.2700000000000001E-2"/>
  </r>
  <r>
    <n v="3721"/>
    <s v="КОТЛОСТРОИТЕЛЬ, ООО ДОЦ"/>
    <x v="6"/>
    <m/>
    <m/>
    <x v="88"/>
    <s v="1066123005530"/>
    <s v="6123015216"/>
    <s v="Деятельность санаторно-курортных организаций"/>
    <n v="78470000"/>
    <n v="190255000"/>
    <n v="131191000"/>
    <n v="164049000"/>
    <n v="133146000"/>
    <n v="0.50490000000000002"/>
    <n v="0.51359999999999995"/>
    <n v="0.4607"/>
    <n v="0.37280000000000002"/>
    <n v="0.20449999999999999"/>
    <m/>
    <m/>
    <m/>
    <m/>
    <m/>
  </r>
  <r>
    <n v="3722"/>
    <s v="УМК СИРИУС, АНО"/>
    <x v="8"/>
    <m/>
    <m/>
    <x v="88"/>
    <s v="1212300035970"/>
    <s v="2367020453"/>
    <s v="Деятельность больничных организаций"/>
    <n v="178000"/>
    <n v="156009000"/>
    <n v="158687000"/>
    <n v="123328000"/>
    <n v="133140000"/>
    <n v="-86.966300000000004"/>
    <n v="4.8099999999999997E-2"/>
    <n v="4.9500000000000002E-2"/>
    <n v="-0.18090000000000001"/>
    <n v="2.52E-2"/>
    <n v="-87.033699999999996"/>
    <n v="4.9799999999999997E-2"/>
    <n v="3.95E-2"/>
    <n v="-0.20480000000000001"/>
    <n v="1.7500000000000002E-2"/>
  </r>
  <r>
    <n v="3723"/>
    <s v="ДИАГНОСТИКА, ООО"/>
    <x v="8"/>
    <m/>
    <m/>
    <x v="88"/>
    <s v="1133668026271"/>
    <s v="3651009376"/>
    <s v="Деятельность больничных организаций"/>
    <n v="32567000"/>
    <n v="47780000"/>
    <n v="59246000"/>
    <n v="74648000"/>
    <n v="133107000"/>
    <n v="0.1605"/>
    <n v="8.8700000000000001E-2"/>
    <n v="0.22770000000000001"/>
    <n v="0.10050000000000001"/>
    <n v="3.8300000000000001E-2"/>
    <m/>
    <m/>
    <m/>
    <m/>
    <m/>
  </r>
  <r>
    <n v="3724"/>
    <s v="ПРАЙД, ООО"/>
    <x v="0"/>
    <m/>
    <s v="Стоматология"/>
    <x v="88"/>
    <s v="1127232031585"/>
    <s v="7203279079"/>
    <s v="Стоматологическая практика"/>
    <n v="23015000"/>
    <n v="40311000"/>
    <n v="70985000"/>
    <n v="103258000"/>
    <n v="133102000"/>
    <n v="0.22559999999999999"/>
    <n v="0.1366"/>
    <n v="0.15160000000000001"/>
    <n v="0.1197"/>
    <n v="8.5400000000000004E-2"/>
    <n v="0.1706"/>
    <n v="0.1145"/>
    <n v="0.13639999999999999"/>
    <n v="0.10390000000000001"/>
    <m/>
  </r>
  <r>
    <n v="3725"/>
    <s v="ДК КЛИНИКА, ООО"/>
    <x v="0"/>
    <m/>
    <s v="Стоматология"/>
    <x v="88"/>
    <s v="1162651063035"/>
    <s v="2635219920"/>
    <s v="Стоматологическая практика"/>
    <n v="9845000"/>
    <n v="20083000"/>
    <n v="34371000"/>
    <n v="88103000"/>
    <n v="133101000"/>
    <n v="1.23E-2"/>
    <n v="1.7600000000000001E-2"/>
    <n v="7.9899999999999999E-2"/>
    <n v="0.1431"/>
    <n v="8.5000000000000006E-2"/>
    <m/>
    <m/>
    <m/>
    <m/>
    <m/>
  </r>
  <r>
    <n v="3726"/>
    <s v="САН ДЕНТАЛ ЦЕНТР, ООО"/>
    <x v="0"/>
    <m/>
    <s v="Стоматология"/>
    <x v="88"/>
    <s v="1185053009987"/>
    <s v="5001119583"/>
    <s v="Стоматологическая практика"/>
    <n v="58715000"/>
    <n v="91110000"/>
    <n v="104716000"/>
    <n v="116668000"/>
    <n v="133096000"/>
    <n v="0.50760000000000005"/>
    <n v="0.56189999999999996"/>
    <n v="0.50700000000000001"/>
    <n v="0.42659999999999998"/>
    <n v="0.36130000000000001"/>
    <m/>
    <m/>
    <m/>
    <m/>
    <m/>
  </r>
  <r>
    <n v="3727"/>
    <s v="ДЕНТАЛ-МЕД, ООО"/>
    <x v="0"/>
    <m/>
    <s v="Стоматология"/>
    <x v="88"/>
    <s v="1072134000047"/>
    <s v="2123008236"/>
    <s v="Стоматологическая практика"/>
    <n v="66667000"/>
    <n v="80552000"/>
    <n v="101990000"/>
    <n v="119428000"/>
    <n v="133061000"/>
    <n v="0.1545"/>
    <n v="0.15"/>
    <n v="0.16189999999999999"/>
    <n v="0.12839999999999999"/>
    <n v="0.1215"/>
    <n v="0.1545"/>
    <n v="0.15"/>
    <n v="0.16189999999999999"/>
    <n v="0.12839999999999999"/>
    <n v="0.1215"/>
  </r>
  <r>
    <n v="3728"/>
    <s v="ЛАНА-1, ООО"/>
    <x v="0"/>
    <m/>
    <s v="Стоматология"/>
    <x v="88"/>
    <s v="1026605631238"/>
    <s v="6663069223"/>
    <s v="Стоматологическая практика"/>
    <n v="73001000"/>
    <n v="91297000"/>
    <n v="87919000"/>
    <n v="115567000"/>
    <n v="133034000"/>
    <n v="0.37169999999999997"/>
    <n v="0.10100000000000001"/>
    <n v="6.1699999999999998E-2"/>
    <n v="0.10340000000000001"/>
    <n v="0.19969999999999999"/>
    <m/>
    <m/>
    <m/>
    <m/>
    <n v="0.26490000000000002"/>
  </r>
  <r>
    <n v="3729"/>
    <s v="ДИАГНОСТ ПЛЮС, ООО МЕДИЦИНСКИЙ ЦЕНТР"/>
    <x v="8"/>
    <m/>
    <m/>
    <x v="88"/>
    <s v="1182375055720"/>
    <s v="2304073438"/>
    <s v="Общая врачебная практика"/>
    <n v="61633000"/>
    <n v="67735000"/>
    <n v="90882000"/>
    <n v="114989000"/>
    <n v="133013000"/>
    <n v="0.1656"/>
    <n v="0.24149999999999999"/>
    <n v="0.3276"/>
    <n v="0.31940000000000002"/>
    <n v="0.40339999999999998"/>
    <m/>
    <n v="-1.2999999999999999E-3"/>
    <n v="-6.1999999999999998E-3"/>
    <n v="-1.9E-2"/>
    <n v="-2.29E-2"/>
  </r>
  <r>
    <n v="3730"/>
    <s v="ЛИДЕР, ООО"/>
    <x v="8"/>
    <m/>
    <m/>
    <x v="88"/>
    <s v="1153668014895"/>
    <s v="3662994014"/>
    <s v="Общая врачебная практика"/>
    <n v="44708000"/>
    <n v="50027000"/>
    <n v="60593000"/>
    <n v="79285000"/>
    <n v="132993000"/>
    <n v="0.25519999999999998"/>
    <n v="0.2742"/>
    <n v="0.16750000000000001"/>
    <n v="-0.1381"/>
    <n v="0.182"/>
    <n v="0.2467"/>
    <n v="0.26879999999999998"/>
    <n v="0.20569999999999999"/>
    <n v="-0.1583"/>
    <n v="0.16439999999999999"/>
  </r>
  <r>
    <n v="3731"/>
    <s v="СЕМЕЙНЫЙ ДОКТОР НСК, ООО МЦ"/>
    <x v="8"/>
    <m/>
    <m/>
    <x v="88"/>
    <s v="1165476172190"/>
    <s v="5404044933"/>
    <s v="Общая врачебная практика"/>
    <n v="34659000"/>
    <n v="48903000"/>
    <n v="72061000"/>
    <n v="110257000"/>
    <n v="132991000"/>
    <n v="0.23649999999999999"/>
    <n v="0.1489"/>
    <n v="0.14000000000000001"/>
    <n v="0.11310000000000001"/>
    <n v="6.5799999999999997E-2"/>
    <m/>
    <m/>
    <m/>
    <m/>
    <m/>
  </r>
  <r>
    <n v="3732"/>
    <s v="МЕНТАЛЬНАЯ СФЕРА, ООО"/>
    <x v="8"/>
    <m/>
    <m/>
    <x v="88"/>
    <s v="1217700083644"/>
    <s v="7735190270"/>
    <s v="Деятельность больничных организаций"/>
    <m/>
    <n v="51767000"/>
    <n v="113590000"/>
    <n v="136749000"/>
    <n v="132962000"/>
    <m/>
    <n v="-2.23E-2"/>
    <n v="7.7700000000000005E-2"/>
    <n v="4.1399999999999999E-2"/>
    <n v="2.6200000000000001E-2"/>
    <m/>
    <m/>
    <m/>
    <m/>
    <m/>
  </r>
  <r>
    <n v="3733"/>
    <s v="СТАР, ООО"/>
    <x v="0"/>
    <m/>
    <s v="Стоматология"/>
    <x v="88"/>
    <s v="1197847063490"/>
    <s v="7840086655"/>
    <s v="Стоматологическая практика"/>
    <n v="65114000"/>
    <n v="75152000"/>
    <n v="80367000"/>
    <n v="105491000"/>
    <n v="132950000"/>
    <n v="5.3600000000000002E-2"/>
    <n v="0.14319999999999999"/>
    <n v="2.3E-2"/>
    <n v="7.0999999999999994E-2"/>
    <n v="0.24690000000000001"/>
    <m/>
    <m/>
    <m/>
    <m/>
    <m/>
  </r>
  <r>
    <n v="3734"/>
    <s v="ДЕМЕТРА, ООО"/>
    <x v="0"/>
    <m/>
    <s v="Стоматология"/>
    <x v="88"/>
    <s v="1127232042926"/>
    <s v="7224048442"/>
    <s v="Стоматологическая практика"/>
    <n v="34089000"/>
    <n v="56499000"/>
    <n v="60244000"/>
    <n v="90674000"/>
    <n v="132947000"/>
    <n v="0.53100000000000003"/>
    <n v="0.52339999999999998"/>
    <n v="0.69710000000000005"/>
    <n v="0.32419999999999999"/>
    <n v="0.3695"/>
    <m/>
    <m/>
    <n v="-4.1000000000000003E-3"/>
    <n v="-6.9999999999999999E-4"/>
    <m/>
  </r>
  <r>
    <n v="3735"/>
    <s v="ОРТОФИС, ООО"/>
    <x v="0"/>
    <m/>
    <s v="Стоматология"/>
    <x v="88"/>
    <s v="1217700327591"/>
    <s v="9725054867"/>
    <s v="Стоматологическая практика"/>
    <m/>
    <m/>
    <m/>
    <n v="97868000"/>
    <n v="132911000"/>
    <m/>
    <m/>
    <m/>
    <n v="2.93E-2"/>
    <n v="0.2029"/>
    <m/>
    <m/>
    <m/>
    <n v="-1.66E-2"/>
    <n v="0.1419"/>
  </r>
  <r>
    <n v="3736"/>
    <s v="СИБМЕДЛАБ, ООО"/>
    <x v="8"/>
    <m/>
    <m/>
    <x v="88"/>
    <s v="1128602026310"/>
    <s v="8602197006"/>
    <s v="Деятельность в области здравоохранения"/>
    <n v="66186000"/>
    <n v="75265000"/>
    <n v="84623000"/>
    <n v="109807000"/>
    <n v="132890000"/>
    <n v="2.75E-2"/>
    <n v="-5.3100000000000001E-2"/>
    <n v="8.5400000000000004E-2"/>
    <n v="0.14369999999999999"/>
    <n v="6.4500000000000002E-2"/>
    <n v="-3.9600000000000003E-2"/>
    <n v="-0.1963"/>
    <n v="0.13389999999999999"/>
    <n v="5.5199999999999999E-2"/>
    <n v="-8.3500000000000005E-2"/>
  </r>
  <r>
    <n v="3737"/>
    <s v="ДАНТИСТ XXI ВЕК, ООО"/>
    <x v="0"/>
    <m/>
    <s v="Стоматология"/>
    <x v="88"/>
    <s v="1044900015490"/>
    <s v="4909910565"/>
    <s v="Стоматологическая практика"/>
    <n v="61040000"/>
    <n v="87380000"/>
    <n v="111468000"/>
    <m/>
    <n v="132825000"/>
    <n v="-0.13780000000000001"/>
    <n v="0.38819999999999999"/>
    <n v="0.22140000000000001"/>
    <m/>
    <n v="0.39040000000000002"/>
    <n v="-5.0799999999999998E-2"/>
    <n v="0.36159999999999998"/>
    <n v="0.22140000000000001"/>
    <m/>
    <m/>
  </r>
  <r>
    <n v="3738"/>
    <s v="ЛИНА, ООО"/>
    <x v="0"/>
    <m/>
    <s v="Стоматология"/>
    <x v="88"/>
    <s v="1025003533994"/>
    <s v="5018042723"/>
    <s v="Стоматологическая практика"/>
    <n v="61197000"/>
    <n v="69033000"/>
    <n v="95110000"/>
    <n v="117390000"/>
    <n v="132811000"/>
    <n v="7.6799999999999993E-2"/>
    <n v="0.25800000000000001"/>
    <n v="0.22570000000000001"/>
    <n v="0.1285"/>
    <n v="0.1943"/>
    <m/>
    <m/>
    <m/>
    <m/>
    <m/>
  </r>
  <r>
    <n v="3739"/>
    <s v="САДОВАЯ ПЛЮС, ООО"/>
    <x v="0"/>
    <m/>
    <s v="Стоматология"/>
    <x v="88"/>
    <s v="1084632001937"/>
    <s v="4632090430"/>
    <s v="Стоматологическая практика"/>
    <n v="31018000"/>
    <n v="36583000"/>
    <n v="46687000"/>
    <n v="95321000"/>
    <n v="132804000"/>
    <n v="0.28270000000000001"/>
    <n v="0.2225"/>
    <n v="0.3609"/>
    <n v="0.34799999999999998"/>
    <n v="0.35780000000000001"/>
    <m/>
    <m/>
    <m/>
    <m/>
    <m/>
  </r>
  <r>
    <n v="3740"/>
    <s v="КЛИНИКА РЕПРОДУКЦИИ ФИЛОСОФИЯ ЖИЗНИ, ООО"/>
    <x v="8"/>
    <m/>
    <m/>
    <x v="88"/>
    <s v="1125906003046"/>
    <s v="5906114302"/>
    <s v="Деятельность больничных организаций"/>
    <n v="117396000"/>
    <n v="106941000"/>
    <n v="106050000"/>
    <n v="129606000"/>
    <n v="132775000"/>
    <n v="0.1875"/>
    <n v="0.19950000000000001"/>
    <n v="0.12790000000000001"/>
    <n v="0.16259999999999999"/>
    <n v="8.6300000000000002E-2"/>
    <n v="0.18060000000000001"/>
    <n v="2.52E-2"/>
    <n v="-0.16650000000000001"/>
    <n v="0.1298"/>
    <n v="2.9499999999999998E-2"/>
  </r>
  <r>
    <n v="3741"/>
    <s v="ГАСТРОЭНТЕРОЛОГИЧЕСКИЙ ЦЕНТР ЭКСПЕРТ, ООО"/>
    <x v="8"/>
    <m/>
    <m/>
    <x v="88"/>
    <s v="1167847099782"/>
    <s v="7813244020"/>
    <s v="Общая врачебная практика"/>
    <n v="88872000"/>
    <n v="84754000"/>
    <n v="92940000"/>
    <n v="106959000"/>
    <n v="132719000"/>
    <n v="0.40510000000000002"/>
    <n v="0.34970000000000001"/>
    <n v="0.33200000000000002"/>
    <n v="0.16489999999999999"/>
    <n v="-1.4E-3"/>
    <m/>
    <m/>
    <m/>
    <n v="-1.8E-3"/>
    <n v="-8.9999999999999998E-4"/>
  </r>
  <r>
    <n v="3743"/>
    <s v="КДД, ООО"/>
    <x v="8"/>
    <m/>
    <m/>
    <x v="88"/>
    <s v="1197746251658"/>
    <s v="9729283378"/>
    <s v="Деятельность больничных организаций"/>
    <n v="34100000"/>
    <n v="52266000"/>
    <n v="81045000"/>
    <n v="107959000"/>
    <n v="132662000"/>
    <n v="5.3900000000000003E-2"/>
    <n v="0.1028"/>
    <n v="0.107"/>
    <n v="4.3099999999999999E-2"/>
    <n v="2.2499999999999999E-2"/>
    <m/>
    <m/>
    <m/>
    <m/>
    <m/>
  </r>
  <r>
    <n v="3742"/>
    <s v="ДЕНТАРИО, ООО"/>
    <x v="0"/>
    <m/>
    <s v="Стоматология"/>
    <x v="88"/>
    <s v="1142651017431"/>
    <s v="2636809369"/>
    <s v="Стоматологическая практика"/>
    <n v="30030000"/>
    <n v="36145000"/>
    <n v="52839000"/>
    <n v="78862000"/>
    <n v="132662000"/>
    <n v="8.3500000000000005E-2"/>
    <n v="0.17929999999999999"/>
    <n v="0.23719999999999999"/>
    <n v="0.24030000000000001"/>
    <n v="0.34150000000000003"/>
    <m/>
    <m/>
    <n v="0.2286"/>
    <n v="0.21540000000000001"/>
    <m/>
  </r>
  <r>
    <n v="3744"/>
    <s v="ДОКТОР ДЕНТ, ЗАО"/>
    <x v="0"/>
    <m/>
    <s v="Стоматология"/>
    <x v="88"/>
    <s v="1026602333889"/>
    <s v="6658141072"/>
    <s v="Стоматологическая практика"/>
    <n v="81954000"/>
    <n v="89732000"/>
    <n v="109823000"/>
    <n v="119978000"/>
    <n v="132629000"/>
    <n v="7.3499999999999996E-2"/>
    <n v="0.1022"/>
    <n v="0.13819999999999999"/>
    <n v="0.1358"/>
    <n v="0.20780000000000001"/>
    <n v="5.8700000000000002E-2"/>
    <n v="8.9200000000000002E-2"/>
    <n v="0.1009"/>
    <n v="0.1104"/>
    <n v="0.19439999999999999"/>
  </r>
  <r>
    <n v="3745"/>
    <s v="ХЕЛИКС-СИБИРЬ, ООО"/>
    <x v="2"/>
    <m/>
    <m/>
    <x v="88"/>
    <s v="1225400015994"/>
    <s v="5402072460"/>
    <s v="Общая врачебная практика"/>
    <m/>
    <n v="3828000"/>
    <n v="41695000"/>
    <n v="91234000"/>
    <n v="132611000"/>
    <m/>
    <n v="-7.0342000000000002"/>
    <n v="-1.2239"/>
    <n v="-0.1714"/>
    <n v="8.5000000000000006E-3"/>
    <m/>
    <n v="-11.645"/>
    <n v="-1.2867"/>
    <n v="-0.19020000000000001"/>
    <n v="-9.1000000000000004E-3"/>
  </r>
  <r>
    <n v="3746"/>
    <s v="МФ ЭЛИТА, ООО"/>
    <x v="0"/>
    <m/>
    <s v="Стоматология"/>
    <x v="88"/>
    <s v="1074501003741"/>
    <s v="4501130600"/>
    <s v="Стоматологическая практика"/>
    <n v="62824000"/>
    <n v="74254000"/>
    <n v="83174000"/>
    <n v="99515000"/>
    <n v="132600000"/>
    <n v="0.67100000000000004"/>
    <n v="0.6875"/>
    <n v="0.61650000000000005"/>
    <n v="0.59330000000000005"/>
    <n v="0.65100000000000002"/>
    <m/>
    <m/>
    <m/>
    <m/>
    <m/>
  </r>
  <r>
    <n v="3747"/>
    <s v="МОЛОДОСТЬ, ООО ЦЕНТР КОСМЕТОЛОГИИ"/>
    <x v="8"/>
    <m/>
    <m/>
    <x v="88"/>
    <s v="1205900017388"/>
    <s v="5905064641"/>
    <s v="Общая врачебная практика"/>
    <n v="18209000"/>
    <n v="48284000"/>
    <n v="79646000"/>
    <n v="94573000"/>
    <n v="132600000"/>
    <n v="-6.2899999999999998E-2"/>
    <n v="0.3609"/>
    <n v="0.42020000000000002"/>
    <n v="0.23530000000000001"/>
    <n v="0.10929999999999999"/>
    <m/>
    <m/>
    <m/>
    <m/>
    <m/>
  </r>
  <r>
    <n v="3748"/>
    <s v="СТОМАТОЛОГИЧЕСКАЯ КЛИНИКА ЗДОРОВЬЕ, ООО"/>
    <x v="0"/>
    <m/>
    <s v="Стоматология"/>
    <x v="88"/>
    <s v="1177847145915"/>
    <s v="7811646655"/>
    <s v="Стоматологическая практика"/>
    <n v="70480000"/>
    <n v="80091000"/>
    <n v="93792000"/>
    <n v="115183000"/>
    <n v="132581000"/>
    <n v="0.13919999999999999"/>
    <n v="0.1132"/>
    <n v="0.2039"/>
    <n v="0.29880000000000001"/>
    <n v="0.28260000000000002"/>
    <m/>
    <m/>
    <m/>
    <m/>
    <m/>
  </r>
  <r>
    <n v="3749"/>
    <s v="МЦ АЙБОЛИТ НА КУРСКОЙ, ООО"/>
    <x v="8"/>
    <m/>
    <m/>
    <x v="88"/>
    <s v="1181690021523"/>
    <s v="1660309686"/>
    <s v="Общая врачебная практика"/>
    <n v="153875000"/>
    <n v="108866000"/>
    <n v="117726000"/>
    <n v="130929000"/>
    <n v="132579000"/>
    <n v="7.1400000000000005E-2"/>
    <n v="2.6700000000000002E-2"/>
    <n v="5.0700000000000002E-2"/>
    <n v="3.0300000000000001E-2"/>
    <n v="2.87E-2"/>
    <n v="-1E-4"/>
    <n v="-2.5999999999999999E-3"/>
    <n v="-5.1000000000000004E-3"/>
    <m/>
    <n v="-5.7000000000000002E-3"/>
  </r>
  <r>
    <n v="3750"/>
    <s v="БЕЛЫЙ БЕРЕГ, ООО"/>
    <x v="8"/>
    <m/>
    <m/>
    <x v="88"/>
    <s v="1080273006230"/>
    <s v="0273071794"/>
    <s v="Деятельность в области медицины прочая"/>
    <n v="69023000"/>
    <n v="75847000"/>
    <n v="85126000"/>
    <n v="73159000"/>
    <n v="132509000"/>
    <n v="5.7700000000000001E-2"/>
    <n v="0.42749999999999999"/>
    <n v="0.76039999999999996"/>
    <n v="0.49259999999999998"/>
    <n v="0.31719999999999998"/>
    <m/>
    <m/>
    <m/>
    <m/>
    <m/>
  </r>
  <r>
    <n v="3751"/>
    <s v="ЛДЦ МИБС-БАРНАУЛ, ООО"/>
    <x v="8"/>
    <m/>
    <m/>
    <x v="88"/>
    <s v="1072225001815"/>
    <s v="2225083803"/>
    <s v="Деятельность больничных организаций"/>
    <n v="77060000"/>
    <n v="75856000"/>
    <n v="80051000"/>
    <n v="97025000"/>
    <n v="132454000"/>
    <n v="1.9699999999999999E-2"/>
    <n v="1.6999999999999999E-3"/>
    <n v="1.6500000000000001E-2"/>
    <n v="1.67E-2"/>
    <n v="1.11E-2"/>
    <m/>
    <m/>
    <m/>
    <m/>
    <m/>
  </r>
  <r>
    <n v="3752"/>
    <s v="НОРД-СТОМ, ООО"/>
    <x v="0"/>
    <m/>
    <s v="Стоматология"/>
    <x v="88"/>
    <s v="1025100876052"/>
    <s v="5191323168"/>
    <s v="Стоматологическая практика"/>
    <n v="95061000"/>
    <n v="108448000"/>
    <n v="105215000"/>
    <n v="115241000"/>
    <n v="132445000"/>
    <n v="0.22209999999999999"/>
    <n v="0.20949999999999999"/>
    <n v="0.22570000000000001"/>
    <n v="0.21970000000000001"/>
    <n v="0.1124"/>
    <m/>
    <m/>
    <m/>
    <m/>
    <n v="-9.4000000000000004E-3"/>
  </r>
  <r>
    <n v="3753"/>
    <s v="НТМЦ, ООО"/>
    <x v="8"/>
    <m/>
    <m/>
    <x v="88"/>
    <s v="1146623000171"/>
    <s v="6623099101"/>
    <s v="Деятельность больничных организаций"/>
    <n v="68978000"/>
    <n v="78593000"/>
    <n v="93171000"/>
    <n v="113534000"/>
    <n v="132429000"/>
    <n v="2.01E-2"/>
    <n v="1.9599999999999999E-2"/>
    <n v="7.6499999999999999E-2"/>
    <n v="1.34E-2"/>
    <n v="1.1599999999999999E-2"/>
    <n v="-8.6E-3"/>
    <n v="2.0000000000000001E-4"/>
    <n v="6.3399999999999998E-2"/>
    <n v="1.6000000000000001E-3"/>
    <n v="2.2800000000000001E-2"/>
  </r>
  <r>
    <n v="3754"/>
    <s v="ВИКТОРИЯ, ООО"/>
    <x v="8"/>
    <m/>
    <m/>
    <x v="88"/>
    <s v="1227800089472"/>
    <s v="7801714419"/>
    <s v="Деятельность в области медицины прочая, не включенная в другие группировки"/>
    <m/>
    <n v="70006000"/>
    <n v="108222000"/>
    <n v="94896000"/>
    <n v="132426000"/>
    <m/>
    <n v="3.78E-2"/>
    <n v="3.4700000000000002E-2"/>
    <n v="4.3400000000000001E-2"/>
    <n v="1.9199999999999998E-2"/>
    <m/>
    <m/>
    <m/>
    <m/>
    <m/>
  </r>
  <r>
    <n v="3755"/>
    <s v="ИДВНЭ ИМ. СВТ. ЛУКИ, ООО"/>
    <x v="8"/>
    <m/>
    <m/>
    <x v="88"/>
    <s v="1167746703827"/>
    <s v="9717035290"/>
    <s v="Деятельность больничных организаций"/>
    <n v="77965000"/>
    <n v="92837000"/>
    <n v="121300000"/>
    <n v="116381000"/>
    <n v="132395000"/>
    <n v="9.2100000000000001E-2"/>
    <n v="0.1396"/>
    <n v="0.1875"/>
    <n v="8.3900000000000002E-2"/>
    <n v="4.5999999999999999E-3"/>
    <m/>
    <m/>
    <m/>
    <m/>
    <m/>
  </r>
  <r>
    <n v="3756"/>
    <s v="ВАРИАНТ, ООО"/>
    <x v="0"/>
    <m/>
    <s v="Стоматология"/>
    <x v="88"/>
    <s v="1157746045896"/>
    <s v="7743046135"/>
    <s v="Стоматологическая практика"/>
    <m/>
    <n v="17275000"/>
    <n v="64353000"/>
    <n v="95536000"/>
    <n v="132328000"/>
    <m/>
    <n v="2.3E-3"/>
    <n v="0.2374"/>
    <n v="0.16220000000000001"/>
    <n v="4.2000000000000003E-2"/>
    <m/>
    <n v="-8.2000000000000007E-3"/>
    <n v="-2.5999999999999999E-3"/>
    <n v="-1.8E-3"/>
    <m/>
  </r>
  <r>
    <n v="3757"/>
    <s v="КЛИНИКА СТАТУС РЕ-ЭЙДЖ, ООО"/>
    <x v="8"/>
    <m/>
    <m/>
    <x v="88"/>
    <s v="1135543008138"/>
    <s v="5503240720"/>
    <s v="Деятельность больничных организаций"/>
    <n v="61560000"/>
    <n v="71022000"/>
    <n v="92586000"/>
    <n v="99331000"/>
    <n v="132323000"/>
    <n v="8.6E-3"/>
    <n v="5.0700000000000002E-2"/>
    <n v="4.02E-2"/>
    <n v="6.0900000000000003E-2"/>
    <n v="5.1499999999999997E-2"/>
    <n v="-1.4999999999999999E-2"/>
    <n v="-2.12E-2"/>
    <n v="-1.5900000000000001E-2"/>
    <n v="-1.8200000000000001E-2"/>
    <n v="-1.18E-2"/>
  </r>
  <r>
    <n v="3758"/>
    <s v="МЕДИК ПРО, ООО"/>
    <x v="0"/>
    <m/>
    <s v="Стоматология"/>
    <x v="88"/>
    <s v="1061106010294"/>
    <s v="1106021203"/>
    <s v="Стоматологическая практика"/>
    <n v="96524000"/>
    <n v="101596000"/>
    <n v="116029000"/>
    <n v="116251000"/>
    <n v="132302000"/>
    <n v="0.48899999999999999"/>
    <n v="0.45619999999999999"/>
    <n v="0.41639999999999999"/>
    <n v="0.3337"/>
    <n v="0.35320000000000001"/>
    <m/>
    <m/>
    <m/>
    <m/>
    <m/>
  </r>
  <r>
    <n v="3759"/>
    <s v="ВИКТОРИЯ, ООО"/>
    <x v="8"/>
    <m/>
    <m/>
    <x v="88"/>
    <s v="1067761239501"/>
    <s v="7726556601"/>
    <s v="Деятельность больничных организаций"/>
    <n v="83029000"/>
    <n v="54335000"/>
    <n v="51747000"/>
    <n v="65065000"/>
    <n v="132265000"/>
    <n v="0.46460000000000001"/>
    <n v="0.16930000000000001"/>
    <n v="8.1600000000000006E-2"/>
    <n v="0.13819999999999999"/>
    <n v="0.21640000000000001"/>
    <n v="-3.2000000000000002E-3"/>
    <n v="-1.04E-2"/>
    <n v="-3.3E-3"/>
    <m/>
    <m/>
  </r>
  <r>
    <n v="3760"/>
    <s v="АПЕКС, ООО"/>
    <x v="0"/>
    <m/>
    <s v="Стоматология"/>
    <x v="88"/>
    <s v="1022201519196"/>
    <s v="2224001614"/>
    <s v="Стоматологическая практика"/>
    <n v="1365000"/>
    <n v="3094000"/>
    <n v="63769000"/>
    <n v="87319000"/>
    <n v="132239000"/>
    <n v="-0.12970000000000001"/>
    <n v="-0.1484"/>
    <n v="0.46189999999999998"/>
    <n v="0.48520000000000002"/>
    <n v="0.34420000000000001"/>
    <m/>
    <m/>
    <m/>
    <m/>
    <m/>
  </r>
  <r>
    <n v="3761"/>
    <s v="ОРТОСПАЙН, ООО КЛИНИКА"/>
    <x v="8"/>
    <m/>
    <m/>
    <x v="88"/>
    <s v="1027733013956"/>
    <s v="7733146557"/>
    <s v="Деятельность больничных организаций"/>
    <n v="118052000"/>
    <n v="107154000"/>
    <n v="115990000"/>
    <n v="121211000"/>
    <n v="132227000"/>
    <n v="7.3599999999999999E-2"/>
    <n v="2.0899999999999998E-2"/>
    <n v="1.7500000000000002E-2"/>
    <n v="7.7000000000000002E-3"/>
    <n v="5.6099999999999997E-2"/>
    <m/>
    <m/>
    <m/>
    <m/>
    <m/>
  </r>
  <r>
    <n v="3762"/>
    <s v="ДЕНТАЛ ДИДЖИТАЛ СТУДИО, ООО"/>
    <x v="0"/>
    <m/>
    <s v="Стоматология"/>
    <x v="88"/>
    <s v="1197746746130"/>
    <s v="7751174525"/>
    <s v="Стоматологическая практика"/>
    <n v="39610000"/>
    <n v="56823000"/>
    <n v="63682000"/>
    <n v="88963000"/>
    <n v="132224000"/>
    <n v="0.13789999999999999"/>
    <n v="7.5999999999999998E-2"/>
    <n v="0.1454"/>
    <n v="0.1017"/>
    <n v="7.2499999999999995E-2"/>
    <m/>
    <m/>
    <m/>
    <n v="-1.4E-3"/>
    <n v="-1.9E-3"/>
  </r>
  <r>
    <n v="3763"/>
    <s v="СОЛА, ООО"/>
    <x v="0"/>
    <m/>
    <s v="Стоматология"/>
    <x v="88"/>
    <s v="1237400025389"/>
    <s v="7453354177"/>
    <s v="Стоматологическая практика"/>
    <m/>
    <m/>
    <n v="14497000"/>
    <n v="167275000"/>
    <n v="132220000"/>
    <m/>
    <m/>
    <n v="-0.21290000000000001"/>
    <n v="8.6900000000000005E-2"/>
    <n v="2.6499999999999999E-2"/>
    <m/>
    <m/>
    <n v="-9.9000000000000008E-3"/>
    <n v="-6.9999999999999999E-4"/>
    <n v="-1.9599999999999999E-2"/>
  </r>
  <r>
    <n v="3764"/>
    <s v="ЛПУ МИБС, ООО"/>
    <x v="8"/>
    <m/>
    <m/>
    <x v="88"/>
    <s v="1117847031290"/>
    <s v="7842445557"/>
    <s v="Деятельность больничных организаций"/>
    <n v="103481000"/>
    <n v="122203000"/>
    <n v="115474000"/>
    <n v="120927000"/>
    <n v="132157000"/>
    <n v="2.5899999999999999E-2"/>
    <n v="3.1300000000000001E-2"/>
    <n v="1.35E-2"/>
    <n v="-2.6599999999999999E-2"/>
    <n v="1.8700000000000001E-2"/>
    <m/>
    <m/>
    <m/>
    <m/>
    <m/>
  </r>
  <r>
    <n v="3765"/>
    <s v="УЛЬТРАЛАБ, ООО"/>
    <x v="8"/>
    <m/>
    <m/>
    <x v="88"/>
    <s v="1156658108243"/>
    <s v="6683009984"/>
    <s v="Деятельность в области медицины прочая, не включенная в другие группировки"/>
    <m/>
    <m/>
    <m/>
    <n v="116194000"/>
    <n v="132103000"/>
    <m/>
    <m/>
    <m/>
    <n v="0.20030000000000001"/>
    <n v="-9.1499999999999998E-2"/>
    <m/>
    <m/>
    <m/>
    <m/>
    <m/>
  </r>
  <r>
    <n v="3766"/>
    <s v="АТИСФАБЕР, ООО"/>
    <x v="0"/>
    <m/>
    <s v="Стоматология"/>
    <x v="88"/>
    <s v="1147451013181"/>
    <s v="7451375686"/>
    <s v="Стоматологическая практика"/>
    <n v="91904000"/>
    <n v="101741000"/>
    <n v="101009000"/>
    <n v="117952000"/>
    <n v="132021000"/>
    <n v="3.2300000000000002E-2"/>
    <n v="1.89E-2"/>
    <n v="0.16370000000000001"/>
    <n v="2.52E-2"/>
    <n v="4.2500000000000003E-2"/>
    <m/>
    <n v="-4.1000000000000003E-3"/>
    <n v="-1.6999999999999999E-3"/>
    <m/>
    <m/>
  </r>
  <r>
    <n v="3767"/>
    <s v="МЦ МЕДЭКСПЕРТ Л.Д., ООО"/>
    <x v="0"/>
    <m/>
    <m/>
    <x v="88"/>
    <s v="1123926011769"/>
    <s v="3906260324"/>
    <s v="Деятельность больничных организаций"/>
    <n v="113672000"/>
    <n v="89110000"/>
    <n v="91838000"/>
    <n v="110653000"/>
    <n v="131975000"/>
    <n v="0.37369999999999998"/>
    <n v="0.16719999999999999"/>
    <n v="0.1668"/>
    <n v="0.23899999999999999"/>
    <n v="0.1221"/>
    <m/>
    <m/>
    <m/>
    <m/>
    <m/>
  </r>
  <r>
    <n v="3768"/>
    <s v="ЭСТЕТИК, ООО"/>
    <x v="0"/>
    <m/>
    <s v="Стоматология"/>
    <x v="88"/>
    <s v="1027200848927"/>
    <s v="7202079599"/>
    <s v="Стоматологическая практика"/>
    <n v="77795000"/>
    <n v="102767000"/>
    <n v="127207000"/>
    <n v="143559000"/>
    <n v="131805000"/>
    <n v="0.15840000000000001"/>
    <n v="0.24390000000000001"/>
    <n v="0.2364"/>
    <n v="0.2477"/>
    <n v="0.1608"/>
    <m/>
    <m/>
    <m/>
    <m/>
    <m/>
  </r>
  <r>
    <n v="3769"/>
    <s v="ССК, ООО"/>
    <x v="0"/>
    <m/>
    <s v="Стоматология"/>
    <x v="88"/>
    <s v="1036300562682"/>
    <s v="6316083195"/>
    <s v="Стоматологическая практика"/>
    <n v="95767000"/>
    <n v="107859000"/>
    <n v="117389000"/>
    <n v="123640000"/>
    <n v="131765000"/>
    <n v="0.10299999999999999"/>
    <n v="8.3900000000000002E-2"/>
    <n v="9.2100000000000001E-2"/>
    <n v="4.9200000000000001E-2"/>
    <n v="4.1399999999999999E-2"/>
    <m/>
    <m/>
    <m/>
    <m/>
    <m/>
  </r>
  <r>
    <n v="3770"/>
    <s v="БЬЮТИВЭЙ КЛИНИК, ООО"/>
    <x v="8"/>
    <m/>
    <m/>
    <x v="88"/>
    <s v="1197746711766"/>
    <s v="9701150586"/>
    <s v="Общая врачебная практика"/>
    <n v="48695000"/>
    <n v="50925000"/>
    <n v="67808000"/>
    <n v="82203000"/>
    <n v="131750000"/>
    <n v="0.26740000000000003"/>
    <n v="-6.1800000000000001E-2"/>
    <n v="0.17219999999999999"/>
    <n v="3.1300000000000001E-2"/>
    <n v="3.7400000000000003E-2"/>
    <m/>
    <m/>
    <m/>
    <m/>
    <m/>
  </r>
  <r>
    <n v="3771"/>
    <s v="Я ВИЖУ ЦЕНТР МИКРОХИРУРГИИ ГЛАЗА, ООО"/>
    <x v="8"/>
    <m/>
    <m/>
    <x v="88"/>
    <s v="1157847198211"/>
    <s v="7805316867"/>
    <s v="Деятельность больничных организаций"/>
    <n v="119713000"/>
    <n v="127722000"/>
    <n v="157519000"/>
    <n v="146338000"/>
    <n v="131730000"/>
    <n v="0.50960000000000005"/>
    <n v="2.0400000000000001E-2"/>
    <n v="1.9599999999999999E-2"/>
    <n v="4.1999999999999997E-3"/>
    <n v="3.9300000000000002E-2"/>
    <n v="-4.0000000000000002E-4"/>
    <n v="-3.0000000000000001E-3"/>
    <n v="-4.1000000000000003E-3"/>
    <n v="-2.8999999999999998E-3"/>
    <n v="-8.9999999999999998E-4"/>
  </r>
  <r>
    <n v="3772"/>
    <s v="АСТЕРИ, ООО"/>
    <x v="8"/>
    <m/>
    <m/>
    <x v="88"/>
    <s v="1027739345721"/>
    <s v="7719111129"/>
    <s v="Общая врачебная практика"/>
    <n v="80844000"/>
    <n v="51084000"/>
    <n v="30170000"/>
    <m/>
    <n v="131659000"/>
    <n v="6.8000000000000005E-2"/>
    <n v="7.7600000000000002E-2"/>
    <n v="0.1066"/>
    <m/>
    <n v="0.24660000000000001"/>
    <n v="-2.52E-2"/>
    <n v="-3.1899999999999998E-2"/>
    <n v="-8.9999999999999993E-3"/>
    <m/>
    <n v="-7.7000000000000002E-3"/>
  </r>
  <r>
    <n v="3773"/>
    <s v="МК РАЗУМЕД, ООО"/>
    <x v="8"/>
    <m/>
    <m/>
    <x v="88"/>
    <s v="1201600038419"/>
    <s v="1660345878"/>
    <s v="Деятельность больничных организаций"/>
    <n v="42044000"/>
    <n v="53567000"/>
    <n v="69798000"/>
    <n v="99667000"/>
    <n v="131644000"/>
    <n v="4.48E-2"/>
    <n v="1.55E-2"/>
    <n v="2.9000000000000001E-2"/>
    <n v="1.8499999999999999E-2"/>
    <n v="8.6E-3"/>
    <n v="3.4799999999999998E-2"/>
    <n v="3.7000000000000002E-3"/>
    <n v="-6.3E-3"/>
    <n v="4.0000000000000002E-4"/>
    <n v="-2.9999999999999997E-4"/>
  </r>
  <r>
    <n v="3774"/>
    <s v="ОПТИМУМ +, ООО"/>
    <x v="8"/>
    <m/>
    <m/>
    <x v="88"/>
    <s v="1027102873489"/>
    <s v="7113016406"/>
    <s v="Деятельность в области медицины прочая, не включенная в другие группировки"/>
    <n v="105760000"/>
    <n v="121674000"/>
    <n v="127539000"/>
    <n v="133027000"/>
    <n v="131627000"/>
    <n v="0.1206"/>
    <n v="0.1084"/>
    <n v="7.1599999999999997E-2"/>
    <n v="6.5299999999999997E-2"/>
    <n v="4.65E-2"/>
    <m/>
    <m/>
    <m/>
    <m/>
    <m/>
  </r>
  <r>
    <n v="3775"/>
    <s v="СТОМАТОЛОГИЧЕСКАЯ ПОЛИКЛИНИКА №2, ООО"/>
    <x v="0"/>
    <m/>
    <s v="Стоматология"/>
    <x v="88"/>
    <s v="1157154000090"/>
    <s v="7116147125"/>
    <s v="Стоматологическая практика"/>
    <n v="88553000"/>
    <n v="87687000"/>
    <n v="103839000"/>
    <n v="112519000"/>
    <n v="131585000"/>
    <n v="4.2799999999999998E-2"/>
    <n v="-2.5499999999999998E-2"/>
    <n v="1.17E-2"/>
    <n v="4.1000000000000003E-3"/>
    <n v="1.24E-2"/>
    <n v="0.11799999999999999"/>
    <n v="-4.9700000000000001E-2"/>
    <n v="4.0000000000000002E-4"/>
    <n v="6.3E-3"/>
    <m/>
  </r>
  <r>
    <n v="3776"/>
    <s v="МЕДИКА, ООО"/>
    <x v="8"/>
    <m/>
    <m/>
    <x v="88"/>
    <s v="1089847089727"/>
    <s v="7841382181"/>
    <s v="Деятельность в области здравоохранения"/>
    <n v="123232000"/>
    <m/>
    <n v="116859000"/>
    <n v="115087000"/>
    <n v="131559000"/>
    <n v="0.44990000000000002"/>
    <m/>
    <n v="0.29260000000000003"/>
    <n v="4.9399999999999999E-2"/>
    <n v="-5.67E-2"/>
    <n v="-2.8E-3"/>
    <m/>
    <m/>
    <m/>
    <n v="-5.9999999999999995E-4"/>
  </r>
  <r>
    <n v="3777"/>
    <s v="ПОКРОВСКИЙ БСК, ООО"/>
    <x v="8"/>
    <m/>
    <m/>
    <x v="88"/>
    <s v="1079847062602"/>
    <s v="7801428016"/>
    <s v="Деятельность в области здравоохранения"/>
    <n v="93969000"/>
    <n v="99090000"/>
    <n v="126272000"/>
    <n v="143724000"/>
    <n v="131542000"/>
    <n v="4.9500000000000002E-2"/>
    <n v="-4.5699999999999998E-2"/>
    <n v="3.4700000000000002E-2"/>
    <n v="6.8699999999999997E-2"/>
    <n v="-1.1999999999999999E-3"/>
    <m/>
    <m/>
    <m/>
    <m/>
    <m/>
  </r>
  <r>
    <n v="3778"/>
    <s v="АВЕРРОА, ООО"/>
    <x v="8"/>
    <m/>
    <m/>
    <x v="88"/>
    <s v="5077746897950"/>
    <s v="7722613753"/>
    <s v="Деятельность в области медицины прочая, не включенная в другие группировки"/>
    <n v="143230000"/>
    <n v="104247000"/>
    <n v="118338000"/>
    <n v="147277000"/>
    <n v="131518000"/>
    <n v="0.28549999999999998"/>
    <n v="0.1084"/>
    <n v="0.20760000000000001"/>
    <n v="0.1226"/>
    <n v="5.2400000000000002E-2"/>
    <m/>
    <m/>
    <m/>
    <m/>
    <m/>
  </r>
  <r>
    <n v="3779"/>
    <s v="СТОМАТОЛОГИЧЕСКИЙ ЦЕНТР КРЕДО, ООО"/>
    <x v="0"/>
    <m/>
    <s v="Стоматология"/>
    <x v="88"/>
    <s v="1217700044176"/>
    <s v="7720845290"/>
    <s v="Стоматологическая практика"/>
    <n v="79329000"/>
    <n v="92692000"/>
    <n v="97005000"/>
    <n v="110531000"/>
    <n v="131482000"/>
    <n v="5.4199999999999998E-2"/>
    <n v="6.3399999999999998E-2"/>
    <n v="6.7900000000000002E-2"/>
    <n v="8.2900000000000001E-2"/>
    <n v="6.7900000000000002E-2"/>
    <m/>
    <m/>
    <m/>
    <m/>
    <m/>
  </r>
  <r>
    <n v="3780"/>
    <s v="ОГОНЁК-ЭС, ООО"/>
    <x v="8"/>
    <m/>
    <m/>
    <x v="88"/>
    <s v="1035010657714"/>
    <s v="5053027911"/>
    <s v="Деятельность больничных организаций"/>
    <n v="65965000"/>
    <n v="87850000"/>
    <n v="110321000"/>
    <n v="131859000"/>
    <n v="131441000"/>
    <n v="0.36459999999999998"/>
    <n v="0.42630000000000001"/>
    <n v="0.46589999999999998"/>
    <n v="0.40210000000000001"/>
    <n v="0.36099999999999999"/>
    <n v="-8.0000000000000004E-4"/>
    <m/>
    <m/>
    <m/>
    <m/>
  </r>
  <r>
    <n v="3781"/>
    <s v="СП МУРМАНДЕНТ, ООО"/>
    <x v="0"/>
    <m/>
    <s v="Стоматология"/>
    <x v="88"/>
    <s v="1025100838058"/>
    <s v="5191316139"/>
    <s v="Стоматологическая практика"/>
    <n v="370000"/>
    <n v="51824000"/>
    <n v="68107000"/>
    <n v="102549000"/>
    <n v="131418000"/>
    <n v="-0.4486"/>
    <n v="3.6900000000000002E-2"/>
    <n v="0.1484"/>
    <n v="0.2041"/>
    <n v="0.26269999999999999"/>
    <m/>
    <m/>
    <m/>
    <n v="-6.0000000000000001E-3"/>
    <m/>
  </r>
  <r>
    <n v="3782"/>
    <s v="ОМИКРОН-ТОМОГРАД, ООО КЛИНИКА"/>
    <x v="8"/>
    <m/>
    <m/>
    <x v="88"/>
    <s v="1207600015776"/>
    <s v="7610132755"/>
    <s v="Деятельность больничных организаций"/>
    <n v="24905000"/>
    <n v="54593000"/>
    <n v="70292000"/>
    <n v="95174000"/>
    <n v="131409000"/>
    <n v="0.27539999999999998"/>
    <n v="0.2117"/>
    <n v="0.13750000000000001"/>
    <n v="0.22739999999999999"/>
    <n v="0.1072"/>
    <m/>
    <m/>
    <m/>
    <m/>
    <m/>
  </r>
  <r>
    <n v="3783"/>
    <s v="НАША КЛИНИКА, ООО МЕДИЦИНСКИЙ ЦЕНТР"/>
    <x v="8"/>
    <m/>
    <m/>
    <x v="88"/>
    <s v="1116191001343"/>
    <s v="6147036060"/>
    <s v="Общая врачебная практика"/>
    <n v="62113000"/>
    <n v="79091000"/>
    <n v="82727000"/>
    <n v="113722000"/>
    <n v="131399000"/>
    <n v="0.248"/>
    <n v="0.31740000000000002"/>
    <n v="0.26960000000000001"/>
    <n v="0.26910000000000001"/>
    <n v="9.4700000000000006E-2"/>
    <m/>
    <m/>
    <m/>
    <m/>
    <m/>
  </r>
  <r>
    <n v="3784"/>
    <s v="ПМК, ООО"/>
    <x v="8"/>
    <m/>
    <m/>
    <x v="88"/>
    <s v="1103850002410"/>
    <s v="3849007361"/>
    <s v="Деятельность в области здравоохранения"/>
    <n v="79289000"/>
    <n v="98268000"/>
    <n v="113550000"/>
    <n v="116890000"/>
    <n v="131393000"/>
    <n v="1.3599999999999999E-2"/>
    <n v="9.4899999999999998E-2"/>
    <n v="0.1129"/>
    <n v="7.3800000000000004E-2"/>
    <n v="6.3200000000000006E-2"/>
    <m/>
    <n v="-2.5000000000000001E-3"/>
    <n v="-1.3100000000000001E-2"/>
    <n v="-9.1999999999999998E-3"/>
    <n v="-5.8999999999999999E-3"/>
  </r>
  <r>
    <n v="3785"/>
    <s v="КАЗАНСКАЯ КЛИНИКА, ООО ЛДЦ"/>
    <x v="8"/>
    <m/>
    <m/>
    <x v="88"/>
    <s v="1121690024334"/>
    <s v="1658134446"/>
    <s v="Деятельность в области здравоохранения"/>
    <n v="54208000"/>
    <n v="67941000"/>
    <n v="84128000"/>
    <n v="106364000"/>
    <n v="131368000"/>
    <n v="4.2299999999999997E-2"/>
    <n v="0.13789999999999999"/>
    <n v="0.1535"/>
    <n v="0.1176"/>
    <n v="0.1598"/>
    <n v="-0.1192"/>
    <n v="-9.7900000000000001E-2"/>
    <n v="-8.4000000000000005E-2"/>
    <n v="-6.7599999999999993E-2"/>
    <n v="-3.8100000000000002E-2"/>
  </r>
  <r>
    <n v="3786"/>
    <s v="ДАРГ МЕДИЦИНА, ООО"/>
    <x v="0"/>
    <m/>
    <s v="Стоматология"/>
    <x v="88"/>
    <s v="1191690050298"/>
    <s v="1626015950"/>
    <s v="Стоматологическая практика"/>
    <n v="19210000"/>
    <n v="23786000"/>
    <n v="47767000"/>
    <n v="81217000"/>
    <n v="131363000"/>
    <n v="8.3799999999999999E-2"/>
    <n v="4.2999999999999997E-2"/>
    <n v="0.1028"/>
    <n v="0.11849999999999999"/>
    <n v="0.1157"/>
    <n v="0.114"/>
    <n v="8.9999999999999998E-4"/>
    <n v="0.1028"/>
    <n v="0.11849999999999999"/>
    <n v="0.1157"/>
  </r>
  <r>
    <n v="3787"/>
    <s v="РЕНЕССАНС СТ, ООО"/>
    <x v="0"/>
    <m/>
    <s v="Стоматология"/>
    <x v="88"/>
    <s v="1072301004214"/>
    <s v="2301064749"/>
    <s v="Стоматологическая практика"/>
    <n v="90443000"/>
    <n v="85471000"/>
    <n v="90049000"/>
    <n v="103278000"/>
    <n v="131362000"/>
    <n v="0.2319"/>
    <n v="0.29449999999999998"/>
    <n v="0.222"/>
    <n v="5.2900000000000003E-2"/>
    <n v="7.8E-2"/>
    <m/>
    <m/>
    <n v="-3.8999999999999998E-3"/>
    <n v="-3.8E-3"/>
    <n v="-2.0999999999999999E-3"/>
  </r>
  <r>
    <n v="3788"/>
    <s v="ЛАЗЕРОПТИК, ООО ЦКЗ"/>
    <x v="8"/>
    <m/>
    <m/>
    <x v="88"/>
    <s v="1074205020779"/>
    <s v="4205140380"/>
    <s v="Общая врачебная практика"/>
    <n v="73339000"/>
    <n v="98347000"/>
    <n v="101562000"/>
    <n v="128663000"/>
    <n v="131355000"/>
    <n v="0.24079999999999999"/>
    <n v="0.2797"/>
    <n v="0.22639999999999999"/>
    <n v="0.35880000000000001"/>
    <n v="0.2782"/>
    <n v="-5.1000000000000004E-3"/>
    <m/>
    <m/>
    <m/>
    <m/>
  </r>
  <r>
    <n v="3789"/>
    <s v="АРВЕГА-СТОМ, ООО"/>
    <x v="0"/>
    <m/>
    <s v="Стоматология"/>
    <x v="88"/>
    <s v="1207700493769"/>
    <s v="7743351724"/>
    <s v="Стоматологическая практика"/>
    <n v="16647000"/>
    <n v="52062000"/>
    <n v="76832000"/>
    <n v="129713000"/>
    <n v="131300000"/>
    <n v="0.41"/>
    <n v="5.8999999999999997E-2"/>
    <n v="0.29620000000000002"/>
    <n v="2.3599999999999999E-2"/>
    <n v="7.5999999999999998E-2"/>
    <m/>
    <m/>
    <m/>
    <m/>
    <n v="-7.1000000000000004E-3"/>
  </r>
  <r>
    <n v="3790"/>
    <s v="СЕРВИС, ООО"/>
    <x v="8"/>
    <m/>
    <m/>
    <x v="88"/>
    <s v="1146229002743"/>
    <s v="6229073546"/>
    <s v="Деятельность больничных организаций"/>
    <n v="90536000"/>
    <n v="96704000"/>
    <n v="105955000"/>
    <n v="118637000"/>
    <n v="131246000"/>
    <n v="0.1077"/>
    <n v="-2.53E-2"/>
    <n v="-0.1249"/>
    <n v="-4.4999999999999997E-3"/>
    <n v="-5.4000000000000003E-3"/>
    <m/>
    <m/>
    <m/>
    <m/>
    <m/>
  </r>
  <r>
    <n v="3791"/>
    <s v="МЕДОК, ООО"/>
    <x v="8"/>
    <m/>
    <m/>
    <x v="88"/>
    <s v="1057747386619"/>
    <s v="7709617413"/>
    <s v="Деятельность больничных организаций"/>
    <n v="64051000"/>
    <n v="46123000"/>
    <n v="46934000"/>
    <n v="54046000"/>
    <n v="131241000"/>
    <n v="0.69359999999999999"/>
    <n v="0.55230000000000001"/>
    <n v="0.56730000000000003"/>
    <n v="0.48259999999999997"/>
    <n v="0.1676"/>
    <n v="0.66239999999999999"/>
    <n v="0.47799999999999998"/>
    <n v="0.52990000000000004"/>
    <n v="0.39040000000000002"/>
    <n v="0.1648"/>
  </r>
  <r>
    <n v="3792"/>
    <s v="АСГАРД МЕД, ООО"/>
    <x v="0"/>
    <m/>
    <s v="Стоматология"/>
    <x v="88"/>
    <s v="1137847484774"/>
    <s v="7814595864"/>
    <s v="Стоматологическая практика"/>
    <n v="72425000"/>
    <n v="85114000"/>
    <n v="101319000"/>
    <n v="120712000"/>
    <n v="131236000"/>
    <n v="0.15229999999999999"/>
    <n v="0.14299999999999999"/>
    <n v="0.1757"/>
    <n v="0.15620000000000001"/>
    <n v="8.6599999999999996E-2"/>
    <m/>
    <m/>
    <m/>
    <m/>
    <n v="-4.0000000000000002E-4"/>
  </r>
  <r>
    <n v="3793"/>
    <s v="МЕДИЦИНСКИЙ ЦЕНТР КРОКУС, ООО"/>
    <x v="0"/>
    <m/>
    <s v="Стоматология"/>
    <x v="88"/>
    <s v="1045206526430"/>
    <s v="5228009360"/>
    <s v="Стоматологическая практика"/>
    <n v="62545000"/>
    <n v="69540000"/>
    <n v="96158000"/>
    <n v="113797000"/>
    <n v="131140000"/>
    <n v="0.1157"/>
    <n v="0.1027"/>
    <n v="0.13250000000000001"/>
    <n v="0.12280000000000001"/>
    <n v="9.2399999999999996E-2"/>
    <m/>
    <m/>
    <m/>
    <m/>
    <m/>
  </r>
  <r>
    <n v="3794"/>
    <s v="РЕВИТАЛЬ, ООО"/>
    <x v="8"/>
    <m/>
    <m/>
    <x v="88"/>
    <s v="1066161051660"/>
    <s v="6161047307"/>
    <s v="Деятельность больничных организаций"/>
    <n v="85364000"/>
    <n v="99808000"/>
    <n v="135607000"/>
    <n v="170332000"/>
    <n v="131139000"/>
    <n v="6.8900000000000003E-2"/>
    <n v="3.6900000000000002E-2"/>
    <n v="3.8300000000000001E-2"/>
    <n v="4.6699999999999998E-2"/>
    <n v="5.3400000000000003E-2"/>
    <n v="-4.1399999999999999E-2"/>
    <n v="-2.0299999999999999E-2"/>
    <n v="-1.37E-2"/>
    <n v="-2.0299999999999999E-2"/>
    <n v="-2.4400000000000002E-2"/>
  </r>
  <r>
    <n v="3795"/>
    <s v="НИКА, ООО"/>
    <x v="0"/>
    <s v="Специализированная"/>
    <s v="Лучевая диагностика (МРТ, КТ, УЗИ)"/>
    <x v="55"/>
    <s v="1133668048469"/>
    <s v="3662195357"/>
    <s v="Общая врачебная практика"/>
    <n v="50183000"/>
    <n v="64832000"/>
    <n v="87009000"/>
    <n v="110061000"/>
    <n v="131131000"/>
    <n v="0.26490000000000002"/>
    <n v="0.2482"/>
    <n v="0.2382"/>
    <n v="0.21429999999999999"/>
    <n v="0.34289999999999998"/>
    <n v="0.255"/>
    <n v="0.23949999999999999"/>
    <n v="0.22620000000000001"/>
    <n v="0.20269999999999999"/>
    <n v="0.32100000000000001"/>
  </r>
  <r>
    <n v="3796"/>
    <s v="МЕДИАЛЛАБ, ООО"/>
    <x v="8"/>
    <m/>
    <m/>
    <x v="88"/>
    <s v="1187847018193"/>
    <s v="7814718643"/>
    <s v="Деятельность больничных организаций"/>
    <n v="95531000"/>
    <n v="97004000"/>
    <n v="101738000"/>
    <n v="113646000"/>
    <n v="131068000"/>
    <n v="5.2999999999999999E-2"/>
    <n v="5.0299999999999997E-2"/>
    <n v="-1.8700000000000001E-2"/>
    <n v="5.1700000000000003E-2"/>
    <n v="5.5E-2"/>
    <m/>
    <m/>
    <m/>
    <m/>
    <m/>
  </r>
  <r>
    <n v="3797"/>
    <s v="ЦЕНТР КОМПЛЕКСНОЙ СТОМАТОЛОГИИ, ООО"/>
    <x v="0"/>
    <m/>
    <s v="Стоматология"/>
    <x v="88"/>
    <s v="1046300770823"/>
    <s v="6318136050"/>
    <s v="Стоматологическая практика"/>
    <n v="71416000"/>
    <n v="79982000"/>
    <n v="102512000"/>
    <n v="127144000"/>
    <n v="131019000"/>
    <n v="3.9300000000000002E-2"/>
    <n v="4.7E-2"/>
    <n v="4.2099999999999999E-2"/>
    <n v="9.3899999999999997E-2"/>
    <n v="8.0399999999999999E-2"/>
    <n v="3.9300000000000002E-2"/>
    <n v="4.7E-2"/>
    <n v="4.2099999999999999E-2"/>
    <n v="4.4900000000000002E-2"/>
    <m/>
  </r>
  <r>
    <n v="3798"/>
    <s v="МЦ БУДЬТЕ ЗДОРОВЫ, ООО"/>
    <x v="0"/>
    <s v="Многопрофильная"/>
    <m/>
    <x v="88"/>
    <s v="1044800159095"/>
    <s v="4826041640"/>
    <s v="Общая врачебная практика"/>
    <n v="67658000"/>
    <n v="69322000"/>
    <n v="85346000"/>
    <n v="101988000"/>
    <n v="130992000"/>
    <n v="0.38030000000000003"/>
    <n v="0.22239999999999999"/>
    <n v="8.4400000000000003E-2"/>
    <n v="0.24610000000000001"/>
    <n v="0.26819999999999999"/>
    <n v="0.36990000000000001"/>
    <m/>
    <n v="8.1500000000000003E-2"/>
    <n v="0.23880000000000001"/>
    <n v="0.251"/>
  </r>
  <r>
    <n v="3799"/>
    <s v="ЦЕНТРАЛЬНАЯ, ООО ДЕТСКАЯ СТОМАТОЛОГИЧЕСКАЯ ПОЛИКЛИНИКА"/>
    <x v="0"/>
    <m/>
    <s v="Стоматология"/>
    <x v="88"/>
    <s v="1181832013087"/>
    <s v="1831190480"/>
    <s v="Стоматологическая практика"/>
    <n v="51370000"/>
    <n v="73138000"/>
    <n v="84434000"/>
    <n v="104816000"/>
    <n v="130962000"/>
    <n v="0.32379999999999998"/>
    <n v="0.44850000000000001"/>
    <n v="0.42399999999999999"/>
    <n v="0.45269999999999999"/>
    <n v="0.43409999999999999"/>
    <m/>
    <m/>
    <m/>
    <m/>
    <m/>
  </r>
  <r>
    <n v="3800"/>
    <s v="ЛЕБЕДЕВ КЛИНИК, ООО"/>
    <x v="0"/>
    <m/>
    <s v="Стоматология"/>
    <x v="88"/>
    <s v="1153926027738"/>
    <s v="3906969921"/>
    <s v="Стоматологическая практика"/>
    <n v="87950000"/>
    <n v="98601000"/>
    <n v="100500000"/>
    <n v="122594000"/>
    <n v="130900000"/>
    <n v="0.10489999999999999"/>
    <n v="0.1158"/>
    <n v="0.1154"/>
    <n v="8.6999999999999994E-2"/>
    <n v="8.48E-2"/>
    <m/>
    <m/>
    <m/>
    <m/>
    <m/>
  </r>
  <r>
    <n v="3801"/>
    <s v="ЛДЦ СЕМЕЙНАЯ КЛИНИКА МЕДА, ООО"/>
    <x v="8"/>
    <m/>
    <m/>
    <x v="88"/>
    <s v="1157847456018"/>
    <s v="7820046823"/>
    <s v="Деятельность больничных организаций"/>
    <n v="59332000"/>
    <n v="54014000"/>
    <n v="72338000"/>
    <n v="91655000"/>
    <n v="130894000"/>
    <n v="0.17419999999999999"/>
    <n v="9.1600000000000001E-2"/>
    <n v="0.14180000000000001"/>
    <n v="0.1867"/>
    <n v="4.6100000000000002E-2"/>
    <n v="-2.3E-3"/>
    <n v="-2E-3"/>
    <n v="-1.6999999999999999E-3"/>
    <n v="-3.3999999999999998E-3"/>
    <n v="-2.53E-2"/>
  </r>
  <r>
    <n v="3802"/>
    <s v="ПРИОРИТЕТ ДИАГНОСТИКА, ООО"/>
    <x v="8"/>
    <m/>
    <m/>
    <x v="88"/>
    <s v="1207800003290"/>
    <s v="7810785790"/>
    <s v="Деятельность в области медицины прочая"/>
    <n v="38792000"/>
    <n v="56666000"/>
    <n v="79675000"/>
    <n v="97501000"/>
    <n v="130892000"/>
    <n v="9.0700000000000003E-2"/>
    <n v="0.20710000000000001"/>
    <n v="0.2969"/>
    <n v="0.3231"/>
    <n v="-0.17269999999999999"/>
    <n v="-0.23430000000000001"/>
    <n v="-0.17630000000000001"/>
    <n v="-0.10589999999999999"/>
    <n v="-0.15290000000000001"/>
    <n v="-0.54059999999999997"/>
  </r>
  <r>
    <n v="3803"/>
    <s v="МОЙ МЕД, ООО"/>
    <x v="8"/>
    <m/>
    <m/>
    <x v="88"/>
    <s v="1235000077355"/>
    <s v="5009136164"/>
    <s v="Деятельность больничных организаций"/>
    <m/>
    <m/>
    <m/>
    <n v="581000"/>
    <n v="130833000"/>
    <m/>
    <m/>
    <m/>
    <n v="-6.8278999999999996"/>
    <n v="-0.3337"/>
    <m/>
    <m/>
    <m/>
    <m/>
    <m/>
  </r>
  <r>
    <n v="3804"/>
    <s v="ЭСТЕТПЛАСТИК, ООО"/>
    <x v="0"/>
    <s v="Специализированная"/>
    <s v="Пластическая хирургия"/>
    <x v="88"/>
    <s v="1170571009289"/>
    <s v="0573009331"/>
    <s v="Деятельность больничных организаций"/>
    <n v="18337000"/>
    <n v="21413000"/>
    <n v="48225000"/>
    <n v="73529000"/>
    <n v="130792000"/>
    <n v="0.47389999999999999"/>
    <n v="0.56379999999999997"/>
    <n v="8.6400000000000005E-2"/>
    <n v="0.2336"/>
    <n v="0.42320000000000002"/>
    <n v="0.4511"/>
    <n v="0.56000000000000005"/>
    <n v="4.9500000000000002E-2"/>
    <n v="0.2271"/>
    <n v="0.39639999999999997"/>
  </r>
  <r>
    <n v="3805"/>
    <s v="ЦЕНТР ДИАГНОСТИКИ, ООО"/>
    <x v="8"/>
    <m/>
    <m/>
    <x v="88"/>
    <s v="1075050004336"/>
    <s v="5050064834"/>
    <s v="Общая врачебная практика"/>
    <n v="72300000"/>
    <n v="65682000"/>
    <n v="66721000"/>
    <n v="67750000"/>
    <n v="130777000"/>
    <n v="0.23469999999999999"/>
    <n v="0.2384"/>
    <n v="0.13789999999999999"/>
    <n v="0.11890000000000001"/>
    <n v="0.47649999999999998"/>
    <m/>
    <m/>
    <m/>
    <m/>
    <m/>
  </r>
  <r>
    <n v="3806"/>
    <s v="МЕДДИАГНОСТИКА, ООО"/>
    <x v="8"/>
    <m/>
    <m/>
    <x v="88"/>
    <s v="1056500655078"/>
    <s v="6501160214"/>
    <s v="Деятельность в области медицины прочая"/>
    <n v="167677000"/>
    <n v="129509000"/>
    <n v="99388000"/>
    <n v="108983000"/>
    <n v="130772000"/>
    <n v="0.2369"/>
    <n v="0.1128"/>
    <n v="-2.4799999999999999E-2"/>
    <n v="-2.3699999999999999E-2"/>
    <n v="7.9200000000000007E-2"/>
    <m/>
    <m/>
    <m/>
    <m/>
    <m/>
  </r>
  <r>
    <n v="3807"/>
    <s v="ИНФАНТ, ООО"/>
    <x v="8"/>
    <m/>
    <m/>
    <x v="88"/>
    <s v="1157847216603"/>
    <s v="7814249871"/>
    <s v="Деятельность больничных организаций"/>
    <n v="69537000"/>
    <n v="82854000"/>
    <n v="101130000"/>
    <n v="113988000"/>
    <n v="130771000"/>
    <n v="0.15310000000000001"/>
    <n v="0.1363"/>
    <n v="0.20480000000000001"/>
    <n v="0.2059"/>
    <n v="0.1857"/>
    <m/>
    <m/>
    <m/>
    <n v="-7.6899999999999996E-2"/>
    <n v="-2.9999999999999997E-4"/>
  </r>
  <r>
    <n v="3808"/>
    <s v="ДЕНТАЛЬНАЯ ЛАБОРАТОРИЯ, ООО"/>
    <x v="0"/>
    <m/>
    <s v="Стоматология"/>
    <x v="88"/>
    <s v="1057421579401"/>
    <s v="7447086480"/>
    <s v="Стоматологическая практика"/>
    <n v="65825000"/>
    <n v="89293000"/>
    <n v="93475000"/>
    <n v="110605000"/>
    <n v="130757000"/>
    <n v="-4.1000000000000002E-2"/>
    <n v="1.9400000000000001E-2"/>
    <n v="1.4E-2"/>
    <n v="6.8999999999999999E-3"/>
    <n v="1.2800000000000001E-2"/>
    <m/>
    <m/>
    <m/>
    <m/>
    <m/>
  </r>
  <r>
    <n v="3809"/>
    <s v="АГРОДИАГНОСТИКА, ООО"/>
    <x v="8"/>
    <m/>
    <m/>
    <x v="88"/>
    <s v="1057747128185"/>
    <s v="7721531360"/>
    <s v="Деятельность в области медицины прочая, не включенная в другие группировки"/>
    <n v="58426000"/>
    <n v="74176000"/>
    <n v="101368000"/>
    <n v="98454000"/>
    <n v="130755000"/>
    <n v="0.25280000000000002"/>
    <n v="0.22409999999999999"/>
    <n v="0.20469999999999999"/>
    <n v="0.19259999999999999"/>
    <n v="0.1323"/>
    <m/>
    <m/>
    <m/>
    <m/>
    <m/>
  </r>
  <r>
    <n v="3810"/>
    <s v="КДЦ АВИЦЕНА, ООО"/>
    <x v="8"/>
    <m/>
    <m/>
    <x v="88"/>
    <s v="1071650007285"/>
    <s v="1650155980"/>
    <s v="Деятельность в области здравоохранения"/>
    <n v="116531000"/>
    <n v="74106000"/>
    <n v="72345000"/>
    <n v="125328000"/>
    <n v="130745000"/>
    <n v="0.1129"/>
    <n v="0.1729"/>
    <n v="2.0299999999999999E-2"/>
    <n v="8.4000000000000005E-2"/>
    <n v="-0.1222"/>
    <m/>
    <m/>
    <m/>
    <m/>
    <m/>
  </r>
  <r>
    <n v="3811"/>
    <s v="ГИГА ДЕНТ, ООО"/>
    <x v="8"/>
    <m/>
    <m/>
    <x v="88"/>
    <s v="1211600039276"/>
    <s v="1650402608"/>
    <s v="Общая врачебная практика"/>
    <n v="160000"/>
    <n v="12834000"/>
    <n v="25918000"/>
    <n v="81134000"/>
    <n v="130737000"/>
    <n v="-3.2563"/>
    <n v="0.28689999999999999"/>
    <n v="0.30599999999999999"/>
    <n v="0.33700000000000002"/>
    <n v="0.71560000000000001"/>
    <m/>
    <m/>
    <m/>
    <n v="-1.8E-3"/>
    <n v="-1.8700000000000001E-2"/>
  </r>
  <r>
    <n v="3812"/>
    <s v="ВОССТАНОВИТЕЛЬНАЯ МЕДИЦИНА, ООО"/>
    <x v="8"/>
    <m/>
    <m/>
    <x v="88"/>
    <s v="5157746178266"/>
    <s v="7727278650"/>
    <s v="Деятельность больничных организаций"/>
    <n v="502000"/>
    <n v="63563000"/>
    <n v="68056000"/>
    <n v="94555000"/>
    <n v="130733000"/>
    <n v="-4.2748999999999997"/>
    <n v="7.4999999999999997E-3"/>
    <n v="-2.2200000000000001E-2"/>
    <n v="9.4299999999999995E-2"/>
    <n v="8.9399999999999993E-2"/>
    <m/>
    <m/>
    <m/>
    <m/>
    <m/>
  </r>
  <r>
    <n v="3813"/>
    <s v="ДОКТОР БЕЛОЗУБОВ, ООО"/>
    <x v="0"/>
    <m/>
    <s v="Стоматология"/>
    <x v="88"/>
    <s v="1056405314602"/>
    <s v="6453081506"/>
    <s v="Стоматологическая практика"/>
    <n v="22799000"/>
    <n v="31380000"/>
    <n v="47818000"/>
    <n v="88554000"/>
    <n v="130717000"/>
    <n v="0.23039999999999999"/>
    <n v="0.2127"/>
    <n v="6.7199999999999996E-2"/>
    <n v="9.6600000000000005E-2"/>
    <n v="2.8899999999999999E-2"/>
    <m/>
    <m/>
    <m/>
    <m/>
    <m/>
  </r>
  <r>
    <n v="3814"/>
    <s v="ЛДЦ МИБС-ТАМБОВ, ООО"/>
    <x v="8"/>
    <m/>
    <m/>
    <x v="88"/>
    <s v="1166820061792"/>
    <s v="6820037390"/>
    <s v="Деятельность больничных организаций"/>
    <n v="66256000"/>
    <n v="68226000"/>
    <n v="56090000"/>
    <n v="67576000"/>
    <n v="130685000"/>
    <n v="1.2800000000000001E-2"/>
    <n v="1"/>
    <n v="1"/>
    <n v="1.0200000000000001E-2"/>
    <n v="3.8E-3"/>
    <m/>
    <m/>
    <m/>
    <m/>
    <m/>
  </r>
  <r>
    <n v="3815"/>
    <s v="КВАНТУМ КЛИНИК ФРУНЗЕНСКАЯ, ООО"/>
    <x v="8"/>
    <m/>
    <m/>
    <x v="88"/>
    <s v="1217700192819"/>
    <s v="9704061895"/>
    <s v="Деятельность больничных организаций"/>
    <m/>
    <n v="99529000"/>
    <n v="142755000"/>
    <n v="122960000"/>
    <n v="130666000"/>
    <m/>
    <n v="0.57420000000000004"/>
    <n v="0.19350000000000001"/>
    <n v="9.2799999999999994E-2"/>
    <n v="5.8999999999999997E-2"/>
    <m/>
    <n v="-1.8E-3"/>
    <m/>
    <m/>
    <n v="-3.0999999999999999E-3"/>
  </r>
  <r>
    <n v="3816"/>
    <s v="ЦЕНТР МЕДПРОФ, ООО"/>
    <x v="8"/>
    <m/>
    <m/>
    <x v="88"/>
    <s v="1214000008100"/>
    <s v="4027147400"/>
    <s v="Деятельность больничных организаций"/>
    <m/>
    <n v="77195000"/>
    <n v="112435000"/>
    <n v="126535000"/>
    <n v="130639000"/>
    <m/>
    <n v="0.2213"/>
    <n v="0.13569999999999999"/>
    <n v="4.5100000000000001E-2"/>
    <n v="-3.7699999999999997E-2"/>
    <m/>
    <n v="-8.0000000000000004E-4"/>
    <n v="-1.1000000000000001E-3"/>
    <n v="-4.0000000000000002E-4"/>
    <n v="-2.8999999999999998E-3"/>
  </r>
  <r>
    <n v="3817"/>
    <s v="ЦМТ, ООО"/>
    <x v="8"/>
    <m/>
    <m/>
    <x v="88"/>
    <s v="1235000048580"/>
    <s v="5031150654"/>
    <s v="Деятельность больничных организаций"/>
    <m/>
    <m/>
    <m/>
    <n v="42012000"/>
    <n v="130614000"/>
    <m/>
    <m/>
    <m/>
    <n v="0.1804"/>
    <n v="0.12139999999999999"/>
    <m/>
    <m/>
    <m/>
    <m/>
    <n v="-6.1000000000000004E-3"/>
  </r>
  <r>
    <n v="3818"/>
    <s v="МЦ СЕВЕРНЫЙ, ООО"/>
    <x v="8"/>
    <m/>
    <m/>
    <x v="88"/>
    <s v="1176196045960"/>
    <s v="6154149957"/>
    <s v="Деятельность больничных организаций"/>
    <n v="17771000"/>
    <n v="32082000"/>
    <n v="54601000"/>
    <n v="87310000"/>
    <n v="130591000"/>
    <n v="-0.49890000000000001"/>
    <n v="6.5000000000000002E-2"/>
    <n v="0.24010000000000001"/>
    <n v="4.4600000000000001E-2"/>
    <n v="1.5699999999999999E-2"/>
    <m/>
    <m/>
    <m/>
    <m/>
    <m/>
  </r>
  <r>
    <n v="3819"/>
    <s v="ЕВРОДЕНТ, ООО"/>
    <x v="0"/>
    <m/>
    <s v="Стоматология"/>
    <x v="88"/>
    <s v="1127746463822"/>
    <s v="7727781092"/>
    <s v="Стоматологическая практика"/>
    <n v="100114000"/>
    <n v="106709000"/>
    <n v="112707000"/>
    <n v="125050000"/>
    <n v="130570000"/>
    <n v="0.1113"/>
    <n v="0.1143"/>
    <n v="2.3900000000000001E-2"/>
    <n v="3.2000000000000001E-2"/>
    <n v="1.8599999999999998E-2"/>
    <m/>
    <m/>
    <m/>
    <m/>
    <m/>
  </r>
  <r>
    <n v="3820"/>
    <s v="ЖЕМЧУЖИНА ЧУВАШИИ, ООО"/>
    <x v="6"/>
    <m/>
    <m/>
    <x v="88"/>
    <s v="1142135000480"/>
    <s v="2116002547"/>
    <s v="Деятельность санаторно-курортных организаций"/>
    <n v="53135000"/>
    <n v="93493000"/>
    <n v="93627000"/>
    <n v="114540000"/>
    <n v="130416000"/>
    <n v="-8.1799999999999998E-2"/>
    <n v="9.8699999999999996E-2"/>
    <n v="6.1499999999999999E-2"/>
    <n v="8.9899999999999994E-2"/>
    <n v="2.58E-2"/>
    <n v="9.0300000000000005E-2"/>
    <n v="0.1016"/>
    <n v="6.2100000000000002E-2"/>
    <n v="8.1900000000000001E-2"/>
    <n v="2.6800000000000001E-2"/>
  </r>
  <r>
    <n v="3821"/>
    <s v="ДКС, ООО"/>
    <x v="0"/>
    <m/>
    <s v="Стоматология"/>
    <x v="88"/>
    <s v="1187746641543"/>
    <s v="7704457886"/>
    <s v="Стоматологическая практика"/>
    <n v="1080000"/>
    <n v="73672000"/>
    <n v="108763000"/>
    <n v="120231000"/>
    <n v="130402000"/>
    <n v="7.1300000000000002E-2"/>
    <n v="0.30049999999999999"/>
    <n v="0.47089999999999999"/>
    <n v="0.1273"/>
    <n v="6.6299999999999998E-2"/>
    <m/>
    <m/>
    <m/>
    <m/>
    <m/>
  </r>
  <r>
    <n v="3822"/>
    <s v="РЦ САНАТОРИЙ ЛЕСНОЙ, ООО"/>
    <x v="8"/>
    <m/>
    <m/>
    <x v="88"/>
    <s v="1115445001088"/>
    <s v="5445265628"/>
    <s v="Деятельность больничных организаций"/>
    <n v="26509000"/>
    <n v="58277000"/>
    <n v="87640000"/>
    <n v="107425000"/>
    <n v="130394000"/>
    <n v="0.61550000000000005"/>
    <n v="0.45879999999999999"/>
    <n v="0.16200000000000001"/>
    <n v="0.17419999999999999"/>
    <n v="0.19159999999999999"/>
    <n v="-1.9300000000000001E-2"/>
    <n v="-0.2354"/>
    <n v="-9.9199999999999997E-2"/>
    <n v="-0.1119"/>
    <n v="-5.16E-2"/>
  </r>
  <r>
    <n v="3823"/>
    <s v="СП КАРАТ, ООО"/>
    <x v="0"/>
    <m/>
    <s v="Стоматология"/>
    <x v="88"/>
    <s v="1052202128054"/>
    <s v="2223051820"/>
    <s v="Стоматологическая практика"/>
    <n v="34784000"/>
    <n v="57196000"/>
    <n v="69075000"/>
    <m/>
    <n v="130375000"/>
    <n v="0.1202"/>
    <n v="3.4200000000000001E-2"/>
    <n v="1.55E-2"/>
    <m/>
    <n v="8.4000000000000005E-2"/>
    <n v="0.1032"/>
    <n v="3.4200000000000001E-2"/>
    <m/>
    <m/>
    <m/>
  </r>
  <r>
    <n v="3824"/>
    <s v="СТОМАТОЛОГИЯ НА АРБАТЕ, ООО"/>
    <x v="0"/>
    <m/>
    <s v="Стоматология"/>
    <x v="88"/>
    <s v="1227700561054"/>
    <s v="9704162847"/>
    <s v="Стоматологическая практика"/>
    <m/>
    <n v="5160000"/>
    <n v="144271000"/>
    <n v="145535000"/>
    <n v="130367000"/>
    <m/>
    <n v="0.32669999999999999"/>
    <n v="9.0800000000000006E-2"/>
    <n v="8.4199999999999997E-2"/>
    <n v="0.03"/>
    <m/>
    <m/>
    <m/>
    <m/>
    <m/>
  </r>
  <r>
    <n v="3825"/>
    <s v="САНАТОРИЙ ВОЛГА, ЛПУ"/>
    <x v="6"/>
    <m/>
    <m/>
    <x v="88"/>
    <s v="1024402232304"/>
    <s v="4414000362"/>
    <s v="Деятельность санаторно-курортных организаций"/>
    <n v="57225000"/>
    <n v="72610000"/>
    <n v="78368000"/>
    <n v="98046000"/>
    <n v="130343000"/>
    <n v="-0.1764"/>
    <n v="3.1199999999999999E-2"/>
    <n v="0.1024"/>
    <n v="0.11840000000000001"/>
    <n v="0.14879999999999999"/>
    <n v="-0.14649999999999999"/>
    <n v="-3.1399999999999997E-2"/>
    <n v="8.7999999999999995E-2"/>
    <n v="8.2299999999999998E-2"/>
    <n v="0.1467"/>
  </r>
  <r>
    <n v="3826"/>
    <s v="ДИАСТОМ. КЛИНИКА ДОКТОРА ДРЕВИНА, ООО"/>
    <x v="8"/>
    <m/>
    <m/>
    <x v="88"/>
    <s v="1066320177604"/>
    <s v="6321172348"/>
    <s v="Общая врачебная практика"/>
    <n v="72629000"/>
    <n v="82697000"/>
    <n v="96964000"/>
    <n v="111301000"/>
    <n v="130330000"/>
    <n v="0.186"/>
    <n v="-2.76E-2"/>
    <n v="0.26100000000000001"/>
    <n v="0.2102"/>
    <n v="0.22009999999999999"/>
    <m/>
    <m/>
    <m/>
    <m/>
    <m/>
  </r>
  <r>
    <n v="3827"/>
    <s v="МЕДИЦИНСКИЙ ЦЕНТР ТАНАР-А, ООО"/>
    <x v="8"/>
    <m/>
    <m/>
    <x v="88"/>
    <s v="1171690039443"/>
    <s v="1650347883"/>
    <s v="Общая врачебная практика"/>
    <n v="22063000"/>
    <n v="38585000"/>
    <n v="58192000"/>
    <n v="84329000"/>
    <n v="130304000"/>
    <n v="3.6200000000000003E-2"/>
    <n v="0.15"/>
    <n v="0.2044"/>
    <n v="7.0599999999999996E-2"/>
    <n v="1.3100000000000001E-2"/>
    <n v="3.3799999999999997E-2"/>
    <n v="0.1479"/>
    <n v="0.2016"/>
    <n v="6.9800000000000001E-2"/>
    <n v="1.24E-2"/>
  </r>
  <r>
    <n v="3828"/>
    <s v="БЬЮТИ ЛИДЕР, ООО"/>
    <x v="0"/>
    <s v="Специализированная"/>
    <s v="Косметология"/>
    <x v="88"/>
    <s v="1217700358952"/>
    <s v="9729311748"/>
    <s v="Деятельность в области косметологии"/>
    <m/>
    <n v="27564000"/>
    <n v="58336000"/>
    <n v="96330000"/>
    <n v="130255000"/>
    <m/>
    <n v="8.3099999999999993E-2"/>
    <n v="0.14069999999999999"/>
    <n v="5.1400000000000001E-2"/>
    <n v="0.12920000000000001"/>
    <m/>
    <m/>
    <m/>
    <m/>
    <m/>
  </r>
  <r>
    <n v="3829"/>
    <s v="СИТИЛАБ МО, ООО"/>
    <x v="2"/>
    <m/>
    <m/>
    <x v="88"/>
    <s v="1087746557722"/>
    <s v="7731592884"/>
    <s v="Деятельность в области медицины прочая, не включенная в другие группировки"/>
    <n v="148207000"/>
    <n v="145197000"/>
    <n v="130935000"/>
    <n v="145743000"/>
    <n v="130239000"/>
    <n v="6.2399999999999997E-2"/>
    <n v="1.9E-3"/>
    <n v="5.7500000000000002E-2"/>
    <n v="6.7599999999999993E-2"/>
    <n v="9.7299999999999998E-2"/>
    <n v="-8.5000000000000006E-3"/>
    <n v="-8.48E-2"/>
    <n v="-5.0900000000000001E-2"/>
    <n v="-1.47E-2"/>
    <n v="-7.0000000000000007E-2"/>
  </r>
  <r>
    <n v="3830"/>
    <s v="ММЦ МЕДИКАЛ ОН ГРУП-ПЕРМЬ, ООО"/>
    <x v="0"/>
    <m/>
    <m/>
    <x v="88"/>
    <s v="1085903007211"/>
    <s v="5903091304"/>
    <s v="Специальная врачебная практика прочая"/>
    <n v="83055000"/>
    <n v="81186000"/>
    <n v="94189000"/>
    <n v="131894000"/>
    <n v="130234000"/>
    <n v="9.1600000000000001E-2"/>
    <n v="0.1217"/>
    <n v="0.10290000000000001"/>
    <n v="0.1842"/>
    <n v="0.1368"/>
    <m/>
    <m/>
    <n v="7.2700000000000001E-2"/>
    <n v="0.15459999999999999"/>
    <n v="0.1037"/>
  </r>
  <r>
    <n v="3831"/>
    <s v="КОНСИЛИУМ, ООО"/>
    <x v="8"/>
    <m/>
    <m/>
    <x v="88"/>
    <s v="1107326000858"/>
    <s v="7326036421"/>
    <s v="Деятельность больничных организаций"/>
    <n v="73440000"/>
    <n v="79150000"/>
    <n v="85052000"/>
    <n v="95275000"/>
    <n v="130217000"/>
    <n v="8.8900000000000007E-2"/>
    <n v="7.9399999999999998E-2"/>
    <n v="2.7400000000000001E-2"/>
    <n v="2.3099999999999999E-2"/>
    <n v="5.9900000000000002E-2"/>
    <n v="0.159"/>
    <n v="6.9599999999999995E-2"/>
    <n v="1.9099999999999999E-2"/>
    <n v="8.0000000000000002E-3"/>
    <n v="-3.3E-3"/>
  </r>
  <r>
    <n v="3832"/>
    <s v="МК ГЕЛИОС, ООО"/>
    <x v="0"/>
    <m/>
    <s v="Стоматология"/>
    <x v="88"/>
    <s v="1026605616905"/>
    <s v="6663056697"/>
    <s v="Стоматологическая практика"/>
    <n v="72503000"/>
    <n v="87372000"/>
    <n v="94148000"/>
    <n v="111829000"/>
    <n v="130213000"/>
    <n v="0.37280000000000002"/>
    <n v="0.38279999999999997"/>
    <n v="0.372"/>
    <n v="0.40689999999999998"/>
    <n v="0.43890000000000001"/>
    <n v="0.38229999999999997"/>
    <n v="0.37159999999999999"/>
    <n v="0.35749999999999998"/>
    <n v="0.40429999999999999"/>
    <n v="0.42180000000000001"/>
  </r>
  <r>
    <n v="3833"/>
    <s v="АЛЬТЕРДЕНТ, ООО"/>
    <x v="0"/>
    <m/>
    <s v="Стоматология"/>
    <x v="88"/>
    <s v="1043800838267"/>
    <s v="3804029245"/>
    <s v="Стоматологическая практика"/>
    <n v="85725000"/>
    <n v="101205000"/>
    <n v="98620000"/>
    <n v="120886000"/>
    <n v="130211000"/>
    <n v="5.8500000000000003E-2"/>
    <n v="1.52E-2"/>
    <n v="6.3700000000000007E-2"/>
    <n v="8.3999999999999995E-3"/>
    <n v="6.5199999999999994E-2"/>
    <m/>
    <m/>
    <m/>
    <m/>
    <m/>
  </r>
  <r>
    <n v="3834"/>
    <s v="НЕФРОЛАЙН-ОРЕЛ, ООО"/>
    <x v="8"/>
    <m/>
    <m/>
    <x v="88"/>
    <s v="1165749055812"/>
    <s v="5702013401"/>
    <s v="Деятельность больничных организаций"/>
    <n v="43446000"/>
    <n v="42884000"/>
    <n v="50543000"/>
    <n v="91740000"/>
    <n v="130159000"/>
    <n v="-0.13220000000000001"/>
    <n v="-6.7100000000000007E-2"/>
    <n v="-0.2109"/>
    <n v="-8.8599999999999998E-2"/>
    <n v="1.3899999999999999E-2"/>
    <n v="-4.1000000000000003E-3"/>
    <n v="-1.41E-2"/>
    <n v="-2.41E-2"/>
    <n v="-1.5299999999999999E-2"/>
    <n v="-1.0800000000000001E-2"/>
  </r>
  <r>
    <n v="3835"/>
    <s v="ТЕХНОСТОМ, ООО"/>
    <x v="0"/>
    <m/>
    <s v="Стоматология"/>
    <x v="88"/>
    <s v="1170280067660"/>
    <s v="0274931322"/>
    <s v="Стоматологическая практика"/>
    <n v="61505000"/>
    <n v="87656000"/>
    <n v="93892000"/>
    <n v="111344000"/>
    <n v="130144000"/>
    <n v="0.15190000000000001"/>
    <n v="0.43909999999999999"/>
    <n v="0.26979999999999998"/>
    <n v="0.30780000000000002"/>
    <n v="0.1593"/>
    <m/>
    <m/>
    <m/>
    <n v="-2.9999999999999997E-4"/>
    <m/>
  </r>
  <r>
    <n v="3836"/>
    <s v="МЕДМИКС, ООО ЦКМ"/>
    <x v="8"/>
    <m/>
    <m/>
    <x v="88"/>
    <s v="1055803099032"/>
    <s v="5836310420"/>
    <s v="Общая врачебная практика"/>
    <n v="62103000"/>
    <n v="72480000"/>
    <n v="89331000"/>
    <n v="106973000"/>
    <n v="130135000"/>
    <n v="0.2354"/>
    <n v="0.1804"/>
    <n v="0.1646"/>
    <n v="0.15129999999999999"/>
    <n v="0.10299999999999999"/>
    <m/>
    <m/>
    <n v="-6.1000000000000004E-3"/>
    <n v="-4.1000000000000003E-3"/>
    <n v="-3.5999999999999999E-3"/>
  </r>
  <r>
    <n v="3837"/>
    <s v="ЛОТОС ТАЙ, ООО"/>
    <x v="8"/>
    <m/>
    <m/>
    <x v="88"/>
    <s v="1234200011506"/>
    <s v="4205416409"/>
    <s v="Деятельность в области медицины прочая, не включенная в другие группировки"/>
    <m/>
    <m/>
    <n v="247000"/>
    <m/>
    <n v="130130000"/>
    <m/>
    <m/>
    <n v="-27.8583"/>
    <m/>
    <n v="0.1012"/>
    <m/>
    <m/>
    <m/>
    <m/>
    <n v="-7.1999999999999998E-3"/>
  </r>
  <r>
    <n v="3838"/>
    <s v="ЦМД, ООО"/>
    <x v="8"/>
    <m/>
    <m/>
    <x v="88"/>
    <s v="1159102123333"/>
    <s v="9103077160"/>
    <s v="Деятельность больничных организаций"/>
    <n v="50405000"/>
    <n v="69187000"/>
    <n v="68751000"/>
    <n v="72950000"/>
    <n v="129982000"/>
    <n v="0.3523"/>
    <n v="0.1656"/>
    <n v="0.1376"/>
    <n v="0.13350000000000001"/>
    <n v="0.17519999999999999"/>
    <n v="0.35160000000000002"/>
    <n v="0.16420000000000001"/>
    <n v="0.12759999999999999"/>
    <n v="0.1313"/>
    <n v="0.18909999999999999"/>
  </r>
  <r>
    <n v="3839"/>
    <s v="ВЕРИ ВАЙТ, ООО"/>
    <x v="0"/>
    <m/>
    <s v="Стоматология"/>
    <x v="88"/>
    <s v="1176658104182"/>
    <s v="6612052535"/>
    <s v="Стоматологическая практика"/>
    <n v="33224000"/>
    <n v="54643000"/>
    <n v="57253000"/>
    <n v="102845000"/>
    <n v="129956000"/>
    <n v="0.18290000000000001"/>
    <n v="7.5999999999999998E-2"/>
    <n v="0.1812"/>
    <n v="0.2223"/>
    <n v="0.2157"/>
    <n v="0.1764"/>
    <n v="7.3400000000000007E-2"/>
    <n v="0.18770000000000001"/>
    <n v="0.2054"/>
    <m/>
  </r>
  <r>
    <n v="3840"/>
    <s v="АУРУМ, ООО"/>
    <x v="0"/>
    <m/>
    <s v="Стоматология"/>
    <x v="88"/>
    <s v="1047796551890"/>
    <s v="7735505770"/>
    <s v="Стоматологическая практика"/>
    <n v="98134000"/>
    <n v="107361000"/>
    <n v="107611000"/>
    <n v="115535000"/>
    <n v="129895000"/>
    <n v="0.13700000000000001"/>
    <n v="0.14849999999999999"/>
    <n v="0.122"/>
    <n v="9.9599999999999994E-2"/>
    <n v="0.20580000000000001"/>
    <m/>
    <n v="0.1346"/>
    <n v="0.1457"/>
    <n v="7.5399999999999995E-2"/>
    <n v="0.19539999999999999"/>
  </r>
  <r>
    <n v="3841"/>
    <s v="СК ШУСТОВ, ООО"/>
    <x v="0"/>
    <m/>
    <s v="Стоматология"/>
    <x v="88"/>
    <s v="1108904002987"/>
    <s v="8904065750"/>
    <s v="Стоматологическая практика"/>
    <n v="79104000"/>
    <n v="82965000"/>
    <n v="102153000"/>
    <n v="112727000"/>
    <n v="129850000"/>
    <n v="9.2499999999999999E-2"/>
    <n v="0.154"/>
    <n v="0.1148"/>
    <n v="4.1799999999999997E-2"/>
    <n v="3.8699999999999998E-2"/>
    <m/>
    <m/>
    <m/>
    <m/>
    <m/>
  </r>
  <r>
    <n v="3842"/>
    <s v="ЮГМЕДТРАНС, ООО МЦ"/>
    <x v="8"/>
    <m/>
    <m/>
    <x v="88"/>
    <s v="1086166003813"/>
    <s v="6166067811"/>
    <s v="Деятельность больничных организаций"/>
    <n v="95442000"/>
    <n v="95440000"/>
    <n v="99772000"/>
    <n v="122397000"/>
    <n v="129835000"/>
    <n v="5.1999999999999998E-2"/>
    <n v="4.6600000000000003E-2"/>
    <n v="3.5900000000000001E-2"/>
    <n v="4.02E-2"/>
    <n v="0.04"/>
    <m/>
    <m/>
    <m/>
    <m/>
    <m/>
  </r>
  <r>
    <n v="3843"/>
    <s v="КОЛИБРИ, ООО"/>
    <x v="0"/>
    <m/>
    <s v="Стоматология"/>
    <x v="88"/>
    <s v="1206400017152"/>
    <s v="6439098272"/>
    <s v="Стоматологическая практика"/>
    <n v="7138000"/>
    <n v="34685000"/>
    <n v="41115000"/>
    <n v="72814000"/>
    <n v="129807000"/>
    <n v="0.40949999999999998"/>
    <n v="0.23150000000000001"/>
    <n v="0.1168"/>
    <n v="0.1391"/>
    <n v="0.12230000000000001"/>
    <n v="0.4"/>
    <n v="0.2205"/>
    <n v="9.6799999999999997E-2"/>
    <n v="0.12280000000000001"/>
    <n v="0.1057"/>
  </r>
  <r>
    <n v="3844"/>
    <s v="ДЕНТА +, ООО"/>
    <x v="0"/>
    <m/>
    <s v="Стоматология"/>
    <x v="88"/>
    <s v="1121831001577"/>
    <s v="1831152420"/>
    <s v="Стоматологическая практика"/>
    <n v="44360000"/>
    <n v="57770000"/>
    <n v="90477000"/>
    <n v="99130000"/>
    <n v="129800000"/>
    <n v="3.9800000000000002E-2"/>
    <n v="7.7600000000000002E-2"/>
    <n v="0.14219999999999999"/>
    <n v="9.1399999999999995E-2"/>
    <n v="9.8100000000000007E-2"/>
    <m/>
    <m/>
    <m/>
    <n v="-2.0000000000000001E-4"/>
    <n v="-1.6999999999999999E-3"/>
  </r>
  <r>
    <n v="3845"/>
    <s v="РАЗВИТИЕ, ООО"/>
    <x v="8"/>
    <m/>
    <m/>
    <x v="88"/>
    <s v="1176196038358"/>
    <s v="6141052387"/>
    <s v="Деятельность больничных организаций"/>
    <n v="16641000"/>
    <n v="23832000"/>
    <n v="46308000"/>
    <n v="94873000"/>
    <n v="129745000"/>
    <n v="0.22259999999999999"/>
    <n v="-0.1216"/>
    <n v="4.2999999999999997E-2"/>
    <n v="5.8799999999999998E-2"/>
    <n v="2.4400000000000002E-2"/>
    <m/>
    <n v="-4.3E-3"/>
    <n v="-3.3E-3"/>
    <n v="-1.5E-3"/>
    <m/>
  </r>
  <r>
    <n v="3846"/>
    <s v="ЦЕНТР ТЕРАПИИ БОЛИ ФАРМАТЕБ, ООО"/>
    <x v="8"/>
    <m/>
    <m/>
    <x v="88"/>
    <s v="1037739848684"/>
    <s v="7707501332"/>
    <s v="Общая врачебная практика"/>
    <n v="236889000"/>
    <n v="31896000"/>
    <n v="51372000"/>
    <n v="78313000"/>
    <n v="129738000"/>
    <n v="8.0000000000000002E-3"/>
    <n v="-0.218"/>
    <n v="2.8299999999999999E-2"/>
    <n v="7.1099999999999997E-2"/>
    <n v="0.2369"/>
    <n v="-0.1052"/>
    <n v="-5.5899999999999998E-2"/>
    <n v="-8.4900000000000003E-2"/>
    <n v="-6.9900000000000004E-2"/>
    <n v="-3.32E-2"/>
  </r>
  <r>
    <n v="3847"/>
    <s v="ИННДЕНТА СП, ООО"/>
    <x v="0"/>
    <m/>
    <s v="Стоматология"/>
    <x v="88"/>
    <s v="1225000100588"/>
    <s v="5042160439"/>
    <s v="Стоматологическая практика"/>
    <m/>
    <m/>
    <n v="46497000"/>
    <n v="91259000"/>
    <n v="129722000"/>
    <m/>
    <m/>
    <n v="0.18959999999999999"/>
    <n v="0.1119"/>
    <n v="0.19819999999999999"/>
    <m/>
    <m/>
    <n v="-2.0000000000000001E-4"/>
    <n v="-8.8000000000000005E-3"/>
    <n v="-3.7000000000000002E-3"/>
  </r>
  <r>
    <n v="3848"/>
    <s v="ОРТОДЕНТ, ООО"/>
    <x v="0"/>
    <m/>
    <s v="Стоматология"/>
    <x v="88"/>
    <s v="1041000025043"/>
    <s v="1001155457"/>
    <s v="Стоматологическая практика"/>
    <n v="20803000"/>
    <n v="27684000"/>
    <n v="33415000"/>
    <n v="38576000"/>
    <n v="129721000"/>
    <n v="7.0599999999999996E-2"/>
    <n v="0.2054"/>
    <n v="0.19869999999999999"/>
    <n v="0.1227"/>
    <n v="0.44729999999999998"/>
    <m/>
    <m/>
    <m/>
    <m/>
    <m/>
  </r>
  <r>
    <n v="3849"/>
    <s v="МЕДЭКСПЕРТ, ООО"/>
    <x v="0"/>
    <m/>
    <m/>
    <x v="88"/>
    <s v="1177847145850"/>
    <s v="7802618771"/>
    <s v="Общая врачебная практика"/>
    <n v="48992000"/>
    <n v="56300000"/>
    <n v="64892000"/>
    <n v="79732000"/>
    <n v="129664000"/>
    <n v="6.3700000000000007E-2"/>
    <n v="0.50370000000000004"/>
    <n v="0.50800000000000001"/>
    <n v="0.23250000000000001"/>
    <n v="5.1700000000000003E-2"/>
    <n v="3.9899999999999998E-2"/>
    <n v="0.48049999999999998"/>
    <m/>
    <n v="-2E-3"/>
    <n v="-1.1999999999999999E-3"/>
  </r>
  <r>
    <n v="3850"/>
    <s v="ДЕМОКРАТ БРАТСК, ООО"/>
    <x v="0"/>
    <m/>
    <s v="Стоматология"/>
    <x v="88"/>
    <s v="1153850004890"/>
    <s v="3804052710"/>
    <s v="Стоматологическая практика"/>
    <n v="18701000"/>
    <n v="45324000"/>
    <n v="97314000"/>
    <n v="101321000"/>
    <n v="129664000"/>
    <n v="0.92090000000000005"/>
    <n v="0.9375"/>
    <n v="0.16420000000000001"/>
    <n v="0.18740000000000001"/>
    <n v="0.1739"/>
    <m/>
    <m/>
    <m/>
    <m/>
    <m/>
  </r>
  <r>
    <n v="3851"/>
    <s v="А1, ООО"/>
    <x v="0"/>
    <m/>
    <s v="Стоматология"/>
    <x v="88"/>
    <s v="1243500002734"/>
    <s v="3500005059"/>
    <s v="Стоматологическая практика"/>
    <m/>
    <m/>
    <m/>
    <n v="49726000"/>
    <n v="129656000"/>
    <m/>
    <m/>
    <m/>
    <n v="0.92679999999999996"/>
    <n v="0.68469999999999998"/>
    <m/>
    <m/>
    <m/>
    <m/>
    <m/>
  </r>
  <r>
    <n v="3852"/>
    <s v="КЛИНИКА ГАВРИЛОВЫХ РЕАЦЕНТР, ООО"/>
    <x v="8"/>
    <m/>
    <m/>
    <x v="88"/>
    <s v="1155658013500"/>
    <s v="5612160546"/>
    <s v="Деятельность больничных организаций"/>
    <n v="36199000"/>
    <n v="68389000"/>
    <n v="97017000"/>
    <n v="108732000"/>
    <n v="129646000"/>
    <n v="-0.16170000000000001"/>
    <n v="0.1439"/>
    <n v="0.22819999999999999"/>
    <n v="0.2271"/>
    <n v="0.22109999999999999"/>
    <n v="-0.1205"/>
    <n v="0.1024"/>
    <n v="0.2137"/>
    <n v="4.4299999999999999E-2"/>
    <n v="0.1731"/>
  </r>
  <r>
    <n v="3853"/>
    <s v="СОЗВЕЗДИЕ, ООО"/>
    <x v="8"/>
    <m/>
    <m/>
    <x v="88"/>
    <s v="1117847047702"/>
    <s v="7814491791"/>
    <s v="Общая врачебная практика"/>
    <n v="97664000"/>
    <n v="97746000"/>
    <n v="91469000"/>
    <n v="106654000"/>
    <n v="129561000"/>
    <n v="0.108"/>
    <n v="3.9199999999999999E-2"/>
    <n v="-5.4000000000000003E-3"/>
    <n v="4.0000000000000002E-4"/>
    <n v="0.13819999999999999"/>
    <m/>
    <m/>
    <m/>
    <m/>
    <n v="-1E-4"/>
  </r>
  <r>
    <n v="3854"/>
    <s v="ЦЕНТР НЕМЕЦКОЙ СТОМАТОЛОГИИ, ООО"/>
    <x v="0"/>
    <m/>
    <s v="Стоматология"/>
    <x v="88"/>
    <s v="1169658010455"/>
    <s v="6679086390"/>
    <s v="Стоматологическая практика"/>
    <n v="97629000"/>
    <n v="97468000"/>
    <n v="93445000"/>
    <n v="92333000"/>
    <n v="129543000"/>
    <n v="0.28160000000000002"/>
    <n v="0.32119999999999999"/>
    <n v="0.30349999999999999"/>
    <n v="0.2097"/>
    <n v="0.17180000000000001"/>
    <n v="-2.0000000000000001E-4"/>
    <m/>
    <m/>
    <m/>
    <m/>
  </r>
  <r>
    <n v="3855"/>
    <s v="ЦМГ СОКОЛ, ООО"/>
    <x v="8"/>
    <m/>
    <m/>
    <x v="88"/>
    <s v="1166196055530"/>
    <s v="6143086920"/>
    <s v="Деятельность больничных организаций"/>
    <n v="33885000"/>
    <n v="109044000"/>
    <n v="137863000"/>
    <n v="162843000"/>
    <n v="129528000"/>
    <n v="0.26929999999999998"/>
    <n v="0.14979999999999999"/>
    <n v="9.8400000000000001E-2"/>
    <n v="0.1086"/>
    <n v="3.09E-2"/>
    <n v="0.23980000000000001"/>
    <n v="-1.01E-2"/>
    <n v="-1.54E-2"/>
    <n v="8.4500000000000006E-2"/>
    <n v="1.7899999999999999E-2"/>
  </r>
  <r>
    <n v="3857"/>
    <s v="ЕВРОТЕСТ, ООО"/>
    <x v="8"/>
    <m/>
    <m/>
    <x v="88"/>
    <s v="5157746165011"/>
    <s v="7719433528"/>
    <s v="Деятельность в области медицины прочая"/>
    <n v="183290000"/>
    <n v="131861000"/>
    <n v="108201000"/>
    <n v="116709000"/>
    <n v="129404000"/>
    <n v="7.8100000000000003E-2"/>
    <n v="0.10009999999999999"/>
    <n v="8.4099999999999994E-2"/>
    <n v="6.7900000000000002E-2"/>
    <n v="2.3800000000000002E-2"/>
    <m/>
    <m/>
    <m/>
    <m/>
    <m/>
  </r>
  <r>
    <n v="3856"/>
    <s v="МЕД АРТ, ООО"/>
    <x v="8"/>
    <m/>
    <m/>
    <x v="88"/>
    <s v="1170571004471"/>
    <s v="0571009640"/>
    <s v="Общая врачебная практика"/>
    <n v="8872000"/>
    <n v="18921000"/>
    <n v="52803000"/>
    <n v="88815000"/>
    <n v="129404000"/>
    <n v="1.6000000000000001E-3"/>
    <n v="4.5600000000000002E-2"/>
    <n v="0.2104"/>
    <n v="0.15409999999999999"/>
    <n v="0.25130000000000002"/>
    <m/>
    <m/>
    <m/>
    <m/>
    <m/>
  </r>
  <r>
    <n v="3858"/>
    <s v="ИНВИВО, ООО"/>
    <x v="8"/>
    <m/>
    <m/>
    <x v="88"/>
    <s v="1095009003792"/>
    <s v="5009071728"/>
    <s v="Деятельность в области здравоохранения"/>
    <n v="118753000"/>
    <n v="100630000"/>
    <n v="99280000"/>
    <n v="117794000"/>
    <n v="129307000"/>
    <n v="0.1036"/>
    <n v="0.10829999999999999"/>
    <n v="0.10829999999999999"/>
    <n v="0.1313"/>
    <n v="0.14280000000000001"/>
    <m/>
    <m/>
    <m/>
    <m/>
    <m/>
  </r>
  <r>
    <n v="3859"/>
    <s v="МИРАНА ДЕНТ, ООО"/>
    <x v="0"/>
    <m/>
    <s v="Стоматология"/>
    <x v="88"/>
    <s v="1057746582376"/>
    <s v="7728543598"/>
    <s v="Стоматологическая практика"/>
    <n v="129280000"/>
    <n v="97174000"/>
    <n v="88800000"/>
    <n v="103428000"/>
    <n v="129297000"/>
    <n v="0.14879999999999999"/>
    <n v="7.2700000000000001E-2"/>
    <n v="0.11840000000000001"/>
    <n v="0.1716"/>
    <n v="9.2999999999999992E-3"/>
    <m/>
    <m/>
    <m/>
    <m/>
    <m/>
  </r>
  <r>
    <n v="3860"/>
    <s v="ЗДОРОВЬЕ, ООО КДЛ"/>
    <x v="8"/>
    <m/>
    <m/>
    <x v="88"/>
    <s v="1112223015134"/>
    <s v="2222800354"/>
    <s v="Деятельность в области медицины прочая, не включенная в другие группировки"/>
    <n v="114722000"/>
    <n v="95863000"/>
    <n v="105025000"/>
    <n v="119193000"/>
    <n v="129289000"/>
    <n v="0.45600000000000002"/>
    <n v="0.31990000000000002"/>
    <n v="0.32229999999999998"/>
    <n v="0.33079999999999998"/>
    <n v="0.27589999999999998"/>
    <m/>
    <m/>
    <m/>
    <m/>
    <m/>
  </r>
  <r>
    <n v="3861"/>
    <s v="МДЦ НА МАНТУЛИНСКОЙ, ООО"/>
    <x v="0"/>
    <m/>
    <s v="Стоматология"/>
    <x v="88"/>
    <s v="1087746799128"/>
    <s v="7703669782"/>
    <s v="Стоматологическая практика"/>
    <n v="66547000"/>
    <n v="67859000"/>
    <n v="79329000"/>
    <n v="103795000"/>
    <n v="129245000"/>
    <n v="0.30080000000000001"/>
    <n v="9.2600000000000002E-2"/>
    <n v="0.1799"/>
    <n v="0.1133"/>
    <n v="0.21279999999999999"/>
    <m/>
    <m/>
    <m/>
    <m/>
    <m/>
  </r>
  <r>
    <n v="3862"/>
    <s v="МЕДИЦИНСКИЙ ЦЕНТР ВАШ ДОКТОР, ООО"/>
    <x v="8"/>
    <m/>
    <m/>
    <x v="88"/>
    <s v="1120265000536"/>
    <s v="0265037408"/>
    <s v="Общая врачебная практика"/>
    <n v="71377000"/>
    <n v="85693000"/>
    <n v="96176000"/>
    <n v="106777000"/>
    <n v="129195000"/>
    <n v="0.14399999999999999"/>
    <n v="0.2742"/>
    <n v="0.32050000000000001"/>
    <n v="0.28270000000000001"/>
    <n v="0.18509999999999999"/>
    <m/>
    <m/>
    <m/>
    <m/>
    <m/>
  </r>
  <r>
    <n v="3863"/>
    <s v="РЕВАЙТАЛАЙФ, ООО"/>
    <x v="8"/>
    <m/>
    <m/>
    <x v="88"/>
    <s v="1197746735009"/>
    <s v="9709057765"/>
    <s v="Деятельность больничных организаций"/>
    <n v="29813000"/>
    <n v="72652000"/>
    <n v="89717000"/>
    <n v="118635000"/>
    <n v="129146000"/>
    <n v="-0.86699999999999999"/>
    <n v="-5.3900000000000003E-2"/>
    <n v="0.1246"/>
    <n v="-4.0300000000000002E-2"/>
    <n v="5.9999999999999995E-4"/>
    <m/>
    <m/>
    <m/>
    <m/>
    <m/>
  </r>
  <r>
    <n v="3864"/>
    <s v="МЕДИЦИНСКИЙ ЦЕНТР ДИАГНОСТИКИ И ПРОФИЛАКТИКИ СОДРУЖЕСТВО, ООО"/>
    <x v="8"/>
    <m/>
    <m/>
    <x v="88"/>
    <s v="1107606003966"/>
    <s v="7606079234"/>
    <s v="Деятельность в области здравоохранения"/>
    <n v="79644000"/>
    <n v="92653000"/>
    <n v="103243000"/>
    <n v="114470000"/>
    <n v="129145000"/>
    <n v="0.20480000000000001"/>
    <n v="0.1507"/>
    <n v="0.1925"/>
    <n v="0.19620000000000001"/>
    <n v="0.16039999999999999"/>
    <n v="-6.9999999999999999E-4"/>
    <n v="-2.0000000000000001E-4"/>
    <m/>
    <m/>
    <m/>
  </r>
  <r>
    <n v="3865"/>
    <s v="ЦЕНТР КЕРАЛА, ООО"/>
    <x v="8"/>
    <m/>
    <m/>
    <x v="88"/>
    <s v="1057749020251"/>
    <s v="7724560553"/>
    <s v="Деятельность больничных организаций"/>
    <n v="87839000"/>
    <n v="86898000"/>
    <n v="104264000"/>
    <n v="136740000"/>
    <n v="129104000"/>
    <n v="0.24840000000000001"/>
    <n v="-0.1555"/>
    <n v="3.2500000000000001E-2"/>
    <n v="0.26700000000000002"/>
    <n v="-3.5999999999999997E-2"/>
    <m/>
    <m/>
    <n v="-1.6000000000000001E-3"/>
    <n v="-4.1000000000000003E-3"/>
    <n v="-1.4E-2"/>
  </r>
  <r>
    <n v="3866"/>
    <s v="АРХИ-МЕД, ООО"/>
    <x v="8"/>
    <m/>
    <m/>
    <x v="88"/>
    <s v="1047420003366"/>
    <s v="7444050197"/>
    <s v="Деятельность больничных организаций"/>
    <n v="95496000"/>
    <n v="102606000"/>
    <n v="115371000"/>
    <n v="129866000"/>
    <n v="129082000"/>
    <n v="8.8599999999999998E-2"/>
    <n v="0.10349999999999999"/>
    <n v="0.1421"/>
    <n v="0.11459999999999999"/>
    <n v="-1.0699999999999999E-2"/>
    <n v="-5.0000000000000001E-4"/>
    <m/>
    <m/>
    <m/>
    <m/>
  </r>
  <r>
    <n v="3867"/>
    <s v="МК МИР ЗДОРОВЬЯ, ООО"/>
    <x v="8"/>
    <m/>
    <m/>
    <x v="88"/>
    <s v="1214700013791"/>
    <s v="4716048635"/>
    <s v="Специальная врачебная практика"/>
    <m/>
    <n v="69789000"/>
    <n v="89525000"/>
    <n v="102576000"/>
    <n v="128976000"/>
    <m/>
    <n v="2.4199999999999999E-2"/>
    <n v="0.1221"/>
    <n v="0.13020000000000001"/>
    <n v="0.1157"/>
    <m/>
    <n v="9.1999999999999998E-3"/>
    <n v="0.1061"/>
    <n v="0.1038"/>
    <m/>
  </r>
  <r>
    <n v="3868"/>
    <s v="МИР, ООО"/>
    <x v="0"/>
    <m/>
    <s v="Стоматология"/>
    <x v="88"/>
    <s v="1037600205015"/>
    <s v="7603025270"/>
    <s v="Стоматологическая практика"/>
    <n v="74561000"/>
    <n v="84737000"/>
    <n v="87933000"/>
    <n v="112094000"/>
    <n v="128959000"/>
    <n v="9.8699999999999996E-2"/>
    <n v="0.15770000000000001"/>
    <n v="0.12529999999999999"/>
    <n v="0.1303"/>
    <n v="0.154"/>
    <n v="-6.9999999999999999E-4"/>
    <m/>
    <n v="-3.0999999999999999E-3"/>
    <n v="-1.6400000000000001E-2"/>
    <n v="-1.15E-2"/>
  </r>
  <r>
    <n v="3869"/>
    <s v="ЕВРОКЛИНИКА 24-ЖУЛЕБИНО, ООО"/>
    <x v="8"/>
    <m/>
    <m/>
    <x v="88"/>
    <s v="1175027032311"/>
    <s v="5027259916"/>
    <s v="Деятельность больничных организаций"/>
    <n v="126312000"/>
    <n v="106494000"/>
    <n v="128320000"/>
    <n v="135834000"/>
    <n v="128936000"/>
    <n v="1.6799999999999999E-2"/>
    <n v="2.7400000000000001E-2"/>
    <n v="0.1053"/>
    <n v="1.66E-2"/>
    <n v="9.7999999999999997E-3"/>
    <m/>
    <m/>
    <m/>
    <n v="-2.0000000000000001E-4"/>
    <m/>
  </r>
  <r>
    <n v="3870"/>
    <s v="ВАЙТ ПРОВЕНАНС, ООО"/>
    <x v="0"/>
    <m/>
    <s v="Стоматология"/>
    <x v="88"/>
    <s v="1225400018458"/>
    <s v="5406822018"/>
    <s v="Стоматологическая практика"/>
    <m/>
    <n v="15115000"/>
    <n v="62748000"/>
    <n v="92255000"/>
    <n v="128909000"/>
    <m/>
    <n v="0.22359999999999999"/>
    <n v="0.16470000000000001"/>
    <n v="7.9699999999999993E-2"/>
    <n v="0.17499999999999999"/>
    <m/>
    <m/>
    <m/>
    <m/>
    <m/>
  </r>
  <r>
    <n v="3871"/>
    <s v="ЭСТЕТИЧЕСКАЯ СТОМАТОЛОГИЯ ПРОФЕССИОНАЛ, ООО"/>
    <x v="0"/>
    <m/>
    <s v="Стоматология"/>
    <x v="88"/>
    <s v="1157746463775"/>
    <s v="7729461549"/>
    <s v="Стоматологическая практика"/>
    <n v="123732000"/>
    <n v="135017000"/>
    <n v="99976000"/>
    <n v="117631000"/>
    <n v="128902000"/>
    <n v="0.25069999999999998"/>
    <n v="0.2077"/>
    <n v="9.2299999999999993E-2"/>
    <n v="6.2399999999999997E-2"/>
    <n v="6.7100000000000007E-2"/>
    <m/>
    <m/>
    <m/>
    <m/>
    <m/>
  </r>
  <r>
    <n v="3872"/>
    <s v="ДАО, ООО"/>
    <x v="0"/>
    <m/>
    <s v="Стоматология"/>
    <x v="88"/>
    <s v="1192375085638"/>
    <s v="2301100690"/>
    <s v="Стоматологическая практика"/>
    <n v="7342000"/>
    <n v="15687000"/>
    <n v="34951000"/>
    <n v="69441000"/>
    <n v="128895000"/>
    <n v="-2.1700000000000001E-2"/>
    <n v="0.18970000000000001"/>
    <n v="0.30859999999999999"/>
    <n v="0.16750000000000001"/>
    <n v="0.29010000000000002"/>
    <m/>
    <m/>
    <m/>
    <m/>
    <m/>
  </r>
  <r>
    <n v="3873"/>
    <s v="СТОМАТОЛОГИЧЕСКАЯ ПОЛИКЛИНИКА № 5 Г. КАЗАНИ, ООО"/>
    <x v="0"/>
    <m/>
    <s v="Стоматология"/>
    <x v="88"/>
    <s v="1081690033677"/>
    <s v="1659083138"/>
    <s v="Стоматологическая практика"/>
    <n v="61242000"/>
    <n v="73013000"/>
    <n v="90606000"/>
    <n v="110878000"/>
    <n v="128860000"/>
    <n v="2.63E-2"/>
    <n v="-6.4000000000000003E-3"/>
    <n v="2.52E-2"/>
    <n v="2.87E-2"/>
    <n v="8.2000000000000003E-2"/>
    <m/>
    <m/>
    <m/>
    <m/>
    <m/>
  </r>
  <r>
    <n v="3874"/>
    <s v="КЛИНИКА-СИТИ, ООО"/>
    <x v="8"/>
    <m/>
    <m/>
    <x v="88"/>
    <s v="1136229003019"/>
    <s v="6229069772"/>
    <s v="Деятельность больничных организаций"/>
    <n v="49355000"/>
    <n v="58138000"/>
    <n v="75843000"/>
    <n v="94711000"/>
    <n v="128845000"/>
    <n v="3.56E-2"/>
    <n v="4.2599999999999999E-2"/>
    <n v="0.15379999999999999"/>
    <n v="7.7100000000000002E-2"/>
    <n v="-1.11E-2"/>
    <m/>
    <m/>
    <m/>
    <m/>
    <m/>
  </r>
  <r>
    <n v="3875"/>
    <s v="ДИП, ООО КВРТ"/>
    <x v="8"/>
    <m/>
    <m/>
    <x v="88"/>
    <s v="1037739996447"/>
    <s v="7716500991"/>
    <s v="Общая врачебная практика"/>
    <n v="105216000"/>
    <n v="104577000"/>
    <n v="116564000"/>
    <n v="112944000"/>
    <n v="128743000"/>
    <n v="0.2011"/>
    <n v="0.16450000000000001"/>
    <n v="0.18"/>
    <n v="0.12230000000000001"/>
    <n v="8.5199999999999998E-2"/>
    <n v="0.17680000000000001"/>
    <n v="0.1517"/>
    <n v="0.15029999999999999"/>
    <n v="0.1113"/>
    <m/>
  </r>
  <r>
    <n v="3876"/>
    <s v="ПЛАТНАЯ ПОЛИКЛИНИКА, ООО"/>
    <x v="8"/>
    <m/>
    <m/>
    <x v="88"/>
    <s v="1042600196858"/>
    <s v="2632072123"/>
    <s v="Общая врачебная практика"/>
    <n v="92223000"/>
    <n v="98625000"/>
    <n v="113011000"/>
    <n v="119857000"/>
    <n v="128741000"/>
    <n v="7.1000000000000004E-3"/>
    <n v="7.0599999999999996E-2"/>
    <n v="0.1298"/>
    <n v="4.7699999999999999E-2"/>
    <n v="-3.8E-3"/>
    <n v="2.24E-2"/>
    <n v="-3.5999999999999997E-2"/>
    <n v="6.3E-3"/>
    <n v="-4.4699999999999997E-2"/>
    <n v="2.6143000000000001"/>
  </r>
  <r>
    <n v="3877"/>
    <s v="КИМ, ООО"/>
    <x v="8"/>
    <m/>
    <m/>
    <x v="88"/>
    <s v="1171690118016"/>
    <s v="1657242223"/>
    <s v="Деятельность больничных организаций"/>
    <n v="4234000"/>
    <n v="5898000"/>
    <n v="8844000"/>
    <n v="17921000"/>
    <n v="128740000"/>
    <n v="5.5500000000000001E-2"/>
    <n v="-0.47220000000000001"/>
    <n v="0.30890000000000001"/>
    <n v="-0.1396"/>
    <n v="0.22589999999999999"/>
    <n v="-6.5199999999999994E-2"/>
    <n v="-9.1700000000000004E-2"/>
    <n v="-0.10199999999999999"/>
    <n v="-3.1899999999999998E-2"/>
    <n v="-8.9999999999999998E-4"/>
  </r>
  <r>
    <n v="3878"/>
    <s v="ОЛИМПИЯ, ООО"/>
    <x v="8"/>
    <m/>
    <m/>
    <x v="88"/>
    <s v="1163328063843"/>
    <s v="3304025242"/>
    <s v="Деятельность больничных организаций"/>
    <n v="45055000"/>
    <n v="60321000"/>
    <n v="72578000"/>
    <n v="101605000"/>
    <n v="128739000"/>
    <n v="0.48149999999999998"/>
    <n v="0.41410000000000002"/>
    <n v="0.31340000000000001"/>
    <n v="0.17699999999999999"/>
    <n v="0.13539999999999999"/>
    <n v="0.4718"/>
    <n v="0.40179999999999999"/>
    <n v="0.30309999999999998"/>
    <n v="0.1411"/>
    <n v="0.12479999999999999"/>
  </r>
  <r>
    <n v="3879"/>
    <s v="АСМЕДИЯ, ООО"/>
    <x v="0"/>
    <m/>
    <s v="Стоматология"/>
    <x v="88"/>
    <s v="1127847664570"/>
    <s v="7841475213"/>
    <s v="Стоматологическая практика"/>
    <n v="60823000"/>
    <n v="69588000"/>
    <n v="81952000"/>
    <n v="100603000"/>
    <n v="128737000"/>
    <n v="0.2099"/>
    <n v="-2.58E-2"/>
    <n v="7.6399999999999996E-2"/>
    <n v="4.9700000000000001E-2"/>
    <n v="0.25090000000000001"/>
    <m/>
    <m/>
    <m/>
    <m/>
    <m/>
  </r>
  <r>
    <n v="3880"/>
    <s v="ПАРОДОНТОЛОГИЧЕСКИЙ ЦЕНТР, ООО"/>
    <x v="0"/>
    <m/>
    <s v="Стоматология"/>
    <x v="88"/>
    <s v="1031000015760"/>
    <s v="1001138130"/>
    <s v="Стоматологическая практика"/>
    <n v="84926000"/>
    <n v="99217000"/>
    <n v="112996000"/>
    <n v="122828000"/>
    <n v="128732000"/>
    <n v="7.4399999999999994E-2"/>
    <n v="-5.3100000000000001E-2"/>
    <n v="0.26200000000000001"/>
    <n v="2.1899999999999999E-2"/>
    <n v="-1.15E-2"/>
    <m/>
    <n v="-6.9999999999999999E-4"/>
    <n v="-1E-4"/>
    <m/>
    <m/>
  </r>
  <r>
    <n v="3881"/>
    <s v="МЕД-Р, ООО"/>
    <x v="8"/>
    <m/>
    <m/>
    <x v="88"/>
    <s v="1162036057743"/>
    <s v="2014014173"/>
    <s v="Общая врачебная практика"/>
    <n v="409000"/>
    <n v="5214000"/>
    <n v="6804000"/>
    <n v="163260000"/>
    <n v="128716000"/>
    <n v="0.68700000000000006"/>
    <n v="4.5100000000000001E-2"/>
    <n v="6.5500000000000003E-2"/>
    <n v="3.3300000000000003E-2"/>
    <n v="1.15E-2"/>
    <m/>
    <m/>
    <m/>
    <m/>
    <m/>
  </r>
  <r>
    <n v="3882"/>
    <s v="МИПОЛЬ, ООО"/>
    <x v="0"/>
    <m/>
    <s v="Стоматология"/>
    <x v="88"/>
    <s v="1127747212141"/>
    <s v="7733824643"/>
    <s v="Стоматологическая практика"/>
    <n v="80897000"/>
    <n v="88714000"/>
    <n v="92356000"/>
    <n v="120517000"/>
    <n v="128667000"/>
    <n v="0.1744"/>
    <n v="0.15010000000000001"/>
    <n v="0.1336"/>
    <n v="0.2114"/>
    <n v="0.1515"/>
    <m/>
    <m/>
    <m/>
    <m/>
    <m/>
  </r>
  <r>
    <n v="3883"/>
    <s v="ЭС КЛИНИК, ООО МЦ"/>
    <x v="8"/>
    <m/>
    <m/>
    <x v="88"/>
    <s v="1113015005949"/>
    <s v="3015095184"/>
    <s v="Деятельность в области здравоохранения"/>
    <n v="64734000"/>
    <n v="66436000"/>
    <n v="72157000"/>
    <n v="90540000"/>
    <n v="128665000"/>
    <n v="8.7800000000000003E-2"/>
    <n v="0.13519999999999999"/>
    <n v="0.13300000000000001"/>
    <n v="6.6100000000000006E-2"/>
    <n v="0.4743"/>
    <m/>
    <m/>
    <m/>
    <m/>
    <m/>
  </r>
  <r>
    <n v="3884"/>
    <s v="МАТЬ И ДИТЯ РОСТОВ-НА-ДОНУ, ООО"/>
    <x v="0"/>
    <s v="Специализированная"/>
    <m/>
    <x v="5"/>
    <s v="1196196015234"/>
    <s v="6161087525"/>
    <s v="Деятельность больничных организаций"/>
    <n v="37059000"/>
    <n v="53206000"/>
    <n v="93941000"/>
    <n v="111902000"/>
    <n v="128660000"/>
    <n v="-0.1116"/>
    <n v="0.1144"/>
    <n v="0.29580000000000001"/>
    <n v="0.28970000000000001"/>
    <n v="0.35610000000000003"/>
    <n v="-0.11269999999999999"/>
    <n v="9.5100000000000004E-2"/>
    <n v="0.27989999999999998"/>
    <n v="0.27639999999999998"/>
    <n v="0.34"/>
  </r>
  <r>
    <n v="3885"/>
    <s v="ЕВРОМЕД, ООО"/>
    <x v="8"/>
    <m/>
    <m/>
    <x v="88"/>
    <s v="1044701760267"/>
    <s v="4714016740"/>
    <s v="Деятельность больничных организаций"/>
    <n v="76096000"/>
    <n v="95795000"/>
    <n v="107460000"/>
    <n v="118902000"/>
    <n v="128624000"/>
    <n v="0.27660000000000001"/>
    <n v="0.14349999999999999"/>
    <n v="5.9900000000000002E-2"/>
    <n v="-0.1358"/>
    <n v="1.1000000000000001E-3"/>
    <m/>
    <m/>
    <m/>
    <m/>
    <m/>
  </r>
  <r>
    <n v="3886"/>
    <s v="КОСМЕТОЛОГИЧЕСКИЙ САЛОН СИТИКЛИНИК, ООО"/>
    <x v="8"/>
    <m/>
    <m/>
    <x v="88"/>
    <s v="1102308006283"/>
    <s v="2308169412"/>
    <s v="Общая врачебная практика"/>
    <n v="46134000"/>
    <n v="58808000"/>
    <n v="84397000"/>
    <n v="95159000"/>
    <n v="128620000"/>
    <n v="0.27260000000000001"/>
    <n v="0.30349999999999999"/>
    <n v="0.2263"/>
    <n v="0.28339999999999999"/>
    <n v="0.37059999999999998"/>
    <n v="0.18959999999999999"/>
    <n v="-9.2799999999999994E-2"/>
    <n v="-0.1171"/>
    <n v="-0.13339999999999999"/>
    <n v="2.7699999999999999E-2"/>
  </r>
  <r>
    <n v="3887"/>
    <s v="ЭЛЬ-ДА-7, ООО"/>
    <x v="0"/>
    <m/>
    <s v="Стоматология"/>
    <x v="88"/>
    <s v="1071650013852"/>
    <s v="1650159784"/>
    <s v="Стоматологическая практика"/>
    <n v="49197000"/>
    <n v="50546000"/>
    <n v="66249000"/>
    <n v="89425000"/>
    <n v="128611000"/>
    <n v="0.1024"/>
    <n v="0.1288"/>
    <n v="5.6099999999999997E-2"/>
    <n v="0.03"/>
    <n v="4.5400000000000003E-2"/>
    <n v="-2.0000000000000001E-4"/>
    <m/>
    <m/>
    <m/>
    <m/>
  </r>
  <r>
    <n v="3888"/>
    <s v="ДЕНТА СМАЙЛ, ООО"/>
    <x v="0"/>
    <m/>
    <s v="Стоматология"/>
    <x v="88"/>
    <s v="1127017013870"/>
    <s v="7017305980"/>
    <s v="Стоматологическая практика"/>
    <n v="79719000"/>
    <n v="101113000"/>
    <n v="98924000"/>
    <n v="133197000"/>
    <n v="128607000"/>
    <n v="0.71250000000000002"/>
    <n v="0.75319999999999998"/>
    <n v="0.63959999999999995"/>
    <n v="0.68759999999999999"/>
    <n v="0.57279999999999998"/>
    <m/>
    <m/>
    <m/>
    <m/>
    <m/>
  </r>
  <r>
    <n v="3889"/>
    <s v="СЛА-КЛИНИК, ООО"/>
    <x v="8"/>
    <m/>
    <m/>
    <x v="88"/>
    <s v="1217700479369"/>
    <s v="9710092595"/>
    <s v="Специальная врачебная практика"/>
    <m/>
    <n v="22372000"/>
    <n v="89131000"/>
    <n v="108201000"/>
    <n v="128598000"/>
    <m/>
    <n v="0.37759999999999999"/>
    <n v="0.27910000000000001"/>
    <n v="0.27139999999999997"/>
    <n v="0.3417"/>
    <m/>
    <m/>
    <m/>
    <m/>
    <m/>
  </r>
  <r>
    <n v="3890"/>
    <s v="ГОЛЛИВУД, ООО"/>
    <x v="0"/>
    <m/>
    <s v="Стоматология"/>
    <x v="88"/>
    <s v="1187031055375"/>
    <s v="7017442320"/>
    <s v="Стоматологическая практика"/>
    <n v="36423000"/>
    <n v="47547000"/>
    <n v="73207000"/>
    <n v="97915000"/>
    <n v="128586000"/>
    <n v="0.1014"/>
    <n v="8.7599999999999997E-2"/>
    <n v="0.2898"/>
    <n v="0.29849999999999999"/>
    <n v="0.3609"/>
    <n v="9.35E-2"/>
    <n v="8.1100000000000005E-2"/>
    <n v="0.27710000000000001"/>
    <n v="0.28199999999999997"/>
    <m/>
  </r>
  <r>
    <n v="3891"/>
    <s v="ОЛМЕД-Т, ООО"/>
    <x v="8"/>
    <m/>
    <m/>
    <x v="88"/>
    <s v="1136623009676"/>
    <s v="6623098683"/>
    <s v="Деятельность больничных организаций"/>
    <n v="75769000"/>
    <n v="85458000"/>
    <n v="103510000"/>
    <n v="110383000"/>
    <n v="128577000"/>
    <n v="4.4999999999999998E-2"/>
    <n v="2.8299999999999999E-2"/>
    <n v="0.16500000000000001"/>
    <n v="8.6099999999999996E-2"/>
    <n v="9.2200000000000004E-2"/>
    <n v="-4.4000000000000003E-3"/>
    <n v="-7.9000000000000008E-3"/>
    <n v="-4.8999999999999998E-3"/>
    <n v="-3.2000000000000002E-3"/>
    <n v="-1.5E-3"/>
  </r>
  <r>
    <n v="3892"/>
    <s v="ВЕГА-М, ООО"/>
    <x v="8"/>
    <m/>
    <m/>
    <x v="88"/>
    <s v="1075038003941"/>
    <s v="5042092059"/>
    <s v="Общая врачебная практика"/>
    <n v="53059000"/>
    <n v="58249000"/>
    <n v="75681000"/>
    <n v="94402000"/>
    <n v="128540000"/>
    <n v="0.2394"/>
    <n v="0.1905"/>
    <n v="7.2999999999999995E-2"/>
    <n v="7.3800000000000004E-2"/>
    <n v="0.20480000000000001"/>
    <n v="0.2147"/>
    <n v="0.1726"/>
    <n v="5.8000000000000003E-2"/>
    <n v="6.1800000000000001E-2"/>
    <n v="0.19359999999999999"/>
  </r>
  <r>
    <n v="3893"/>
    <s v="ДЖАЗ-КЛАССИК, ООО"/>
    <x v="0"/>
    <m/>
    <s v="Стоматология"/>
    <x v="88"/>
    <s v="1141841006306"/>
    <s v="1841044713"/>
    <s v="Стоматологическая практика"/>
    <n v="67643000"/>
    <n v="90069000"/>
    <n v="107677000"/>
    <n v="121676000"/>
    <n v="128536000"/>
    <n v="-6.08E-2"/>
    <n v="6.25E-2"/>
    <n v="2.8199999999999999E-2"/>
    <n v="1.9800000000000002E-2"/>
    <n v="1.1299999999999999E-2"/>
    <n v="-2.9999999999999997E-4"/>
    <m/>
    <m/>
    <m/>
    <m/>
  </r>
  <r>
    <n v="3894"/>
    <s v="МАТЬ И ДИТЯ КАЗАНЬ, ООО"/>
    <x v="0"/>
    <m/>
    <m/>
    <x v="5"/>
    <s v="1171690021326"/>
    <s v="1658198224"/>
    <s v="Деятельность больничных организаций"/>
    <n v="75263000"/>
    <n v="84373000"/>
    <n v="100736000"/>
    <n v="107030000"/>
    <n v="128525000"/>
    <n v="-1.2500000000000001E-2"/>
    <n v="6.8599999999999994E-2"/>
    <n v="0.13689999999999999"/>
    <n v="0.2102"/>
    <n v="0.17549999999999999"/>
    <n v="-3.2000000000000001E-2"/>
    <n v="-0.16889999999999999"/>
    <n v="0.1081"/>
    <n v="0.18210000000000001"/>
    <n v="0.15379999999999999"/>
  </r>
  <r>
    <n v="3895"/>
    <s v="СТОМАТОЛОГ, ООО"/>
    <x v="0"/>
    <m/>
    <s v="Стоматология"/>
    <x v="88"/>
    <s v="1165658076605"/>
    <s v="5610222821"/>
    <s v="Стоматологическая практика"/>
    <n v="64086000"/>
    <n v="83718000"/>
    <n v="82313000"/>
    <n v="95614000"/>
    <n v="128516000"/>
    <n v="0.16880000000000001"/>
    <n v="0.1166"/>
    <n v="3.7400000000000003E-2"/>
    <n v="-1.54E-2"/>
    <n v="9.0800000000000006E-2"/>
    <n v="0.21390000000000001"/>
    <n v="0.1055"/>
    <n v="2.8799999999999999E-2"/>
    <n v="-1.32E-2"/>
    <m/>
  </r>
  <r>
    <n v="3896"/>
    <s v="АКАДЕМДЕНТ, ООО"/>
    <x v="0"/>
    <m/>
    <s v="Стоматология"/>
    <x v="88"/>
    <s v="1236600016201"/>
    <s v="6658561782"/>
    <s v="Стоматологическая практика"/>
    <m/>
    <m/>
    <n v="7992000"/>
    <n v="62431000"/>
    <n v="128473000"/>
    <m/>
    <m/>
    <n v="0.17380000000000001"/>
    <n v="6.0100000000000001E-2"/>
    <n v="0.15690000000000001"/>
    <m/>
    <m/>
    <m/>
    <m/>
    <m/>
  </r>
  <r>
    <n v="3897"/>
    <s v="СЕМЕЙНЫЙ ДОКТОР, ООО"/>
    <x v="0"/>
    <m/>
    <s v="Стоматология"/>
    <x v="9"/>
    <s v="1070276007735"/>
    <s v="0276111808"/>
    <s v="Стоматологическая практика"/>
    <n v="26613000"/>
    <n v="46375000"/>
    <n v="74229000"/>
    <n v="98141000"/>
    <n v="128469000"/>
    <n v="5.6599999999999998E-2"/>
    <n v="0.29659999999999997"/>
    <n v="0.2601"/>
    <n v="0.12280000000000001"/>
    <n v="0.12770000000000001"/>
    <m/>
    <n v="0.33350000000000002"/>
    <n v="0.24"/>
    <n v="-2.8999999999999998E-3"/>
    <n v="6.7799999999999999E-2"/>
  </r>
  <r>
    <n v="3898"/>
    <s v="ЮНИОНМЕД, ООО"/>
    <x v="8"/>
    <m/>
    <m/>
    <x v="88"/>
    <s v="1097847312958"/>
    <s v="7816474745"/>
    <s v="Деятельность больничных организаций"/>
    <n v="105436000"/>
    <n v="114159000"/>
    <n v="122198000"/>
    <n v="134783000"/>
    <n v="128465000"/>
    <n v="5.79E-2"/>
    <n v="0.29709999999999998"/>
    <n v="5.9299999999999999E-2"/>
    <n v="8.5699999999999998E-2"/>
    <n v="5.6000000000000001E-2"/>
    <m/>
    <m/>
    <n v="-7.4999999999999997E-3"/>
    <m/>
    <n v="-2.0000000000000001E-4"/>
  </r>
  <r>
    <n v="3899"/>
    <s v="МИР, ООО"/>
    <x v="0"/>
    <m/>
    <s v="Стоматология"/>
    <x v="88"/>
    <s v="1216300061526"/>
    <s v="6325077462"/>
    <s v="Стоматологическая практика"/>
    <m/>
    <n v="25003000"/>
    <n v="78296000"/>
    <n v="128303000"/>
    <n v="128422000"/>
    <m/>
    <n v="0.25950000000000001"/>
    <n v="0.34649999999999997"/>
    <n v="0.43059999999999998"/>
    <n v="0.37519999999999998"/>
    <m/>
    <m/>
    <m/>
    <m/>
    <m/>
  </r>
  <r>
    <n v="3900"/>
    <s v="ЗОЛОТОЙ БЕРЕГ, ООО"/>
    <x v="6"/>
    <m/>
    <m/>
    <x v="88"/>
    <s v="1055406209100"/>
    <s v="5406320346"/>
    <s v="Деятельность санаторно-курортных организаций"/>
    <n v="52828000"/>
    <n v="71650000"/>
    <n v="93861000"/>
    <n v="114007000"/>
    <n v="128413000"/>
    <n v="0.1918"/>
    <n v="0.21429999999999999"/>
    <n v="0.33729999999999999"/>
    <n v="0.35210000000000002"/>
    <n v="0.30459999999999998"/>
    <n v="0.19239999999999999"/>
    <n v="0.218"/>
    <n v="0.37969999999999998"/>
    <n v="0.34560000000000002"/>
    <m/>
  </r>
  <r>
    <n v="3901"/>
    <s v="МЕД-ВЕСТ, ООО"/>
    <x v="0"/>
    <m/>
    <s v="Стоматология"/>
    <x v="88"/>
    <s v="1147017004254"/>
    <s v="7017349018"/>
    <s v="Стоматологическая практика"/>
    <n v="98642000"/>
    <n v="100804000"/>
    <n v="76367000"/>
    <n v="106235000"/>
    <n v="128403000"/>
    <n v="0.24479999999999999"/>
    <n v="0.10970000000000001"/>
    <n v="-0.1802"/>
    <n v="0.14560000000000001"/>
    <n v="7.1900000000000006E-2"/>
    <m/>
    <n v="-4.0000000000000002E-4"/>
    <n v="-3.7000000000000002E-3"/>
    <n v="-6.9999999999999999E-4"/>
    <n v="-1E-4"/>
  </r>
  <r>
    <n v="3902"/>
    <s v="ЗДОРОВЬЕ, ООО"/>
    <x v="8"/>
    <m/>
    <m/>
    <x v="88"/>
    <s v="1075247000773"/>
    <s v="5247046800"/>
    <s v="Деятельность больничных организаций"/>
    <n v="38620000"/>
    <n v="44121000"/>
    <n v="48788000"/>
    <n v="55387000"/>
    <n v="128386000"/>
    <n v="6.3100000000000003E-2"/>
    <n v="3.4700000000000002E-2"/>
    <n v="6.5500000000000003E-2"/>
    <n v="-4.3400000000000001E-2"/>
    <n v="7.3400000000000007E-2"/>
    <m/>
    <m/>
    <m/>
    <m/>
    <m/>
  </r>
  <r>
    <n v="3903"/>
    <s v="ЗДОРОВЬЕ КРАСОТЫ, ООО"/>
    <x v="8"/>
    <m/>
    <m/>
    <x v="88"/>
    <s v="1141690030393"/>
    <s v="1660201210"/>
    <s v="Деятельность больничных организаций"/>
    <n v="115272000"/>
    <n v="119675000"/>
    <n v="121276000"/>
    <n v="127636000"/>
    <n v="128385000"/>
    <n v="0.49399999999999999"/>
    <n v="0.48580000000000001"/>
    <n v="0.4617"/>
    <n v="0.49099999999999999"/>
    <n v="0.36630000000000001"/>
    <m/>
    <m/>
    <m/>
    <m/>
    <m/>
  </r>
  <r>
    <n v="3904"/>
    <s v="ОТКРЫТЫЙ РАЗУМ, ООО"/>
    <x v="8"/>
    <m/>
    <m/>
    <x v="88"/>
    <s v="1227800085810"/>
    <s v="7842205386"/>
    <s v="Специальная врачебная практика"/>
    <m/>
    <n v="3594000"/>
    <n v="43753000"/>
    <n v="80088000"/>
    <n v="128384000"/>
    <m/>
    <n v="-0.13489999999999999"/>
    <n v="0.17860000000000001"/>
    <n v="5.5899999999999998E-2"/>
    <n v="3.7400000000000003E-2"/>
    <m/>
    <m/>
    <m/>
    <m/>
    <m/>
  </r>
  <r>
    <n v="3905"/>
    <s v="ВИВАДЕНТ, ООО"/>
    <x v="8"/>
    <m/>
    <m/>
    <x v="88"/>
    <s v="1155958020877"/>
    <s v="5906125784"/>
    <s v="Деятельность больничных организаций"/>
    <n v="20147000"/>
    <n v="34742000"/>
    <n v="55351000"/>
    <n v="100766000"/>
    <n v="128356000"/>
    <n v="9.4600000000000004E-2"/>
    <n v="7.2800000000000004E-2"/>
    <n v="7.2300000000000003E-2"/>
    <n v="8.9599999999999999E-2"/>
    <n v="8.6199999999999999E-2"/>
    <m/>
    <m/>
    <m/>
    <m/>
    <m/>
  </r>
  <r>
    <n v="3906"/>
    <s v="СТОМАТОЛОГ И Я, ООО"/>
    <x v="0"/>
    <m/>
    <s v="Стоматология"/>
    <x v="88"/>
    <s v="1056147002295"/>
    <s v="6147024080"/>
    <s v="Стоматологическая практика"/>
    <n v="56862000"/>
    <n v="71339000"/>
    <n v="92786000"/>
    <n v="82999000"/>
    <n v="128347000"/>
    <n v="0.21079999999999999"/>
    <n v="0.2833"/>
    <n v="0.16250000000000001"/>
    <n v="-2.7400000000000001E-2"/>
    <n v="0.28820000000000001"/>
    <m/>
    <m/>
    <m/>
    <m/>
    <m/>
  </r>
  <r>
    <n v="3907"/>
    <s v="ИАКИ, ООО"/>
    <x v="8"/>
    <m/>
    <m/>
    <x v="88"/>
    <s v="5147746374221"/>
    <s v="7703822198"/>
    <s v="Деятельность больничных организаций"/>
    <n v="77463000"/>
    <n v="89673000"/>
    <n v="106798000"/>
    <n v="116381000"/>
    <n v="128335000"/>
    <n v="2.1000000000000001E-2"/>
    <n v="4.7800000000000002E-2"/>
    <n v="5.21E-2"/>
    <n v="7.0400000000000004E-2"/>
    <n v="5.4699999999999999E-2"/>
    <m/>
    <m/>
    <m/>
    <m/>
    <m/>
  </r>
  <r>
    <n v="3908"/>
    <s v="ЭКСТРОДЕНТ +, ООО"/>
    <x v="0"/>
    <m/>
    <s v="Стоматология"/>
    <x v="88"/>
    <s v="1095038004401"/>
    <s v="5016018404"/>
    <s v="Стоматологическая практика"/>
    <n v="67042000"/>
    <n v="64193000"/>
    <n v="83966000"/>
    <n v="100245000"/>
    <n v="128324000"/>
    <n v="0.24129999999999999"/>
    <n v="8.5000000000000006E-2"/>
    <n v="0.26579999999999998"/>
    <n v="0.1643"/>
    <n v="0.1198"/>
    <m/>
    <m/>
    <m/>
    <m/>
    <m/>
  </r>
  <r>
    <n v="3909"/>
    <s v="БЬЮТИ, ООО"/>
    <x v="8"/>
    <m/>
    <m/>
    <x v="88"/>
    <s v="1145190009216"/>
    <s v="5190036227"/>
    <s v="Общая врачебная практика"/>
    <n v="50514000"/>
    <n v="66439000"/>
    <n v="105262000"/>
    <n v="115855000"/>
    <n v="128320000"/>
    <n v="0.40970000000000001"/>
    <n v="0.48630000000000001"/>
    <n v="0.30740000000000001"/>
    <n v="0.36630000000000001"/>
    <n v="0.13969999999999999"/>
    <m/>
    <m/>
    <m/>
    <n v="-7.0400000000000004E-2"/>
    <n v="-5.2999999999999999E-2"/>
  </r>
  <r>
    <n v="3910"/>
    <s v="СТРАЙД, ООО"/>
    <x v="0"/>
    <m/>
    <s v="Стоматология"/>
    <x v="88"/>
    <s v="1126952011559"/>
    <s v="6952032712"/>
    <s v="Стоматологическая практика"/>
    <n v="72355000"/>
    <n v="88839000"/>
    <n v="101013000"/>
    <n v="126590000"/>
    <n v="128305000"/>
    <n v="0.1036"/>
    <n v="6.3E-2"/>
    <n v="0.14249999999999999"/>
    <n v="0.23369999999999999"/>
    <n v="0.14480000000000001"/>
    <n v="0.15670000000000001"/>
    <n v="1.46E-2"/>
    <n v="0.10100000000000001"/>
    <n v="0.19719999999999999"/>
    <n v="0.1096"/>
  </r>
  <r>
    <n v="3911"/>
    <s v="ДЕНТАЛ ФЭМИЛИ, ООО"/>
    <x v="0"/>
    <m/>
    <s v="Стоматология"/>
    <x v="88"/>
    <s v="1207500002412"/>
    <s v="7536181513"/>
    <s v="Стоматологическая практика"/>
    <n v="48698000"/>
    <n v="56710000"/>
    <n v="59883000"/>
    <n v="102646000"/>
    <n v="128275000"/>
    <n v="0.57020000000000004"/>
    <n v="9.1399999999999995E-2"/>
    <n v="0.1008"/>
    <n v="0.49640000000000001"/>
    <n v="0.50819999999999999"/>
    <m/>
    <m/>
    <m/>
    <m/>
    <m/>
  </r>
  <r>
    <n v="3912"/>
    <s v="МЕДГАРАНТ, ООО"/>
    <x v="8"/>
    <m/>
    <m/>
    <x v="88"/>
    <s v="1094218001767"/>
    <s v="4218105739"/>
    <s v="Общая врачебная практика"/>
    <n v="84017000"/>
    <n v="81847000"/>
    <n v="96298000"/>
    <n v="117149000"/>
    <n v="128239000"/>
    <n v="0.18210000000000001"/>
    <n v="0.15179999999999999"/>
    <n v="0.16420000000000001"/>
    <n v="6.8400000000000002E-2"/>
    <n v="8.8099999999999998E-2"/>
    <n v="0.16070000000000001"/>
    <n v="0.1351"/>
    <n v="0.1323"/>
    <n v="4.87E-2"/>
    <n v="8.1299999999999997E-2"/>
  </r>
  <r>
    <n v="3913"/>
    <s v="ГУДВИЛЛ, ООО"/>
    <x v="8"/>
    <m/>
    <m/>
    <x v="88"/>
    <s v="1105905002609"/>
    <s v="5905277801"/>
    <s v="Деятельность больничных организаций"/>
    <n v="124860000"/>
    <n v="171821000"/>
    <n v="261944000"/>
    <n v="105778000"/>
    <n v="128214000"/>
    <n v="0.2208"/>
    <n v="0.23849999999999999"/>
    <n v="0.19089999999999999"/>
    <n v="0.14660000000000001"/>
    <n v="0.29299999999999998"/>
    <n v="0.22989999999999999"/>
    <n v="0.26860000000000001"/>
    <n v="0.21229999999999999"/>
    <n v="0.17449999999999999"/>
    <m/>
  </r>
  <r>
    <n v="3914"/>
    <s v="СТОМАТОЛОГИЧЕСКИЙ ЦЕНТР ДЛЯ ВЗРОСЛЫХ И ДЕТЕЙ, ООО"/>
    <x v="0"/>
    <m/>
    <s v="Стоматология"/>
    <x v="88"/>
    <s v="1198901002002"/>
    <s v="8905065827"/>
    <s v="Стоматологическая практика"/>
    <n v="899000"/>
    <n v="161000"/>
    <n v="166000"/>
    <n v="1671000"/>
    <n v="128133000"/>
    <n v="1.5599999999999999E-2"/>
    <n v="2.4799999999999999E-2"/>
    <n v="0.21690000000000001"/>
    <n v="-5.4000000000000003E-3"/>
    <n v="0.13009999999999999"/>
    <m/>
    <m/>
    <m/>
    <n v="-2.2700000000000001E-2"/>
    <m/>
  </r>
  <r>
    <n v="3915"/>
    <s v="КЛИНИКА РЕДЕНТ, ООО"/>
    <x v="0"/>
    <m/>
    <s v="Стоматология"/>
    <x v="88"/>
    <s v="1135261004163"/>
    <s v="5261088190"/>
    <s v="Стоматологическая практика"/>
    <n v="76947000"/>
    <n v="93445000"/>
    <n v="92113000"/>
    <n v="118013000"/>
    <n v="128120000"/>
    <n v="0.2772"/>
    <n v="0.40949999999999998"/>
    <n v="0.4214"/>
    <n v="0.3377"/>
    <n v="0.41299999999999998"/>
    <n v="0.25740000000000002"/>
    <n v="0.39240000000000003"/>
    <n v="0.40400000000000003"/>
    <n v="0.32190000000000002"/>
    <n v="0.39550000000000002"/>
  </r>
  <r>
    <n v="3916"/>
    <s v="КОНСТРУКТИВ, ООО"/>
    <x v="8"/>
    <m/>
    <m/>
    <x v="88"/>
    <s v="1167031075386"/>
    <s v="7017414267"/>
    <s v="Деятельность больничных организаций"/>
    <n v="55354000"/>
    <n v="63809000"/>
    <n v="74644000"/>
    <n v="95109000"/>
    <n v="128049000"/>
    <n v="4.3799999999999999E-2"/>
    <n v="0.22470000000000001"/>
    <n v="0.2379"/>
    <n v="0.4042"/>
    <n v="0.36980000000000002"/>
    <m/>
    <m/>
    <m/>
    <m/>
    <m/>
  </r>
  <r>
    <n v="3917"/>
    <s v="ЛАЙК СМАЙЛ КЛИНИК, ООО"/>
    <x v="0"/>
    <m/>
    <s v="Стоматология"/>
    <x v="88"/>
    <s v="1184027012872"/>
    <s v="4025452542"/>
    <s v="Стоматологическая практика"/>
    <n v="46142000"/>
    <n v="57912000"/>
    <n v="80005000"/>
    <n v="110767000"/>
    <n v="128020000"/>
    <n v="0.18540000000000001"/>
    <n v="0.2276"/>
    <n v="0.32079999999999997"/>
    <n v="0.38940000000000002"/>
    <n v="0.43190000000000001"/>
    <m/>
    <m/>
    <m/>
    <m/>
    <m/>
  </r>
  <r>
    <n v="3918"/>
    <s v="ЭНДЕНТИКА, ООО МЦ"/>
    <x v="8"/>
    <m/>
    <m/>
    <x v="88"/>
    <s v="1187746914651"/>
    <s v="7725498837"/>
    <s v="Деятельность больничных организаций"/>
    <m/>
    <m/>
    <n v="33981000"/>
    <n v="90183000"/>
    <n v="128016000"/>
    <m/>
    <m/>
    <n v="-0.45340000000000003"/>
    <n v="0.28970000000000001"/>
    <n v="0.43769999999999998"/>
    <m/>
    <m/>
    <m/>
    <n v="-1.5E-3"/>
    <n v="-8.9999999999999998E-4"/>
  </r>
  <r>
    <n v="3919"/>
    <s v="РЕЛАЙ, ООО"/>
    <x v="8"/>
    <m/>
    <m/>
    <x v="88"/>
    <s v="1042501602230"/>
    <s v="2508063572"/>
    <s v="Общая врачебная практика"/>
    <n v="78989000"/>
    <n v="92025000"/>
    <n v="107380000"/>
    <n v="119794000"/>
    <n v="128014000"/>
    <n v="0.18890000000000001"/>
    <n v="0.1235"/>
    <n v="0.1211"/>
    <n v="8.3099999999999993E-2"/>
    <n v="0.11600000000000001"/>
    <m/>
    <m/>
    <m/>
    <m/>
    <m/>
  </r>
  <r>
    <n v="3920"/>
    <s v="ПРОФИ-ДЕНТ-ПРЕСТИЖ, ООО"/>
    <x v="0"/>
    <m/>
    <s v="Стоматология"/>
    <x v="88"/>
    <s v="1147325004254"/>
    <s v="7325130044"/>
    <s v="Стоматологическая практика"/>
    <n v="12110000"/>
    <n v="26916000"/>
    <n v="29080000"/>
    <n v="72036000"/>
    <n v="127949000"/>
    <n v="8.4199999999999997E-2"/>
    <n v="8.0000000000000004E-4"/>
    <n v="3.0999999999999999E-3"/>
    <n v="3.9699999999999999E-2"/>
    <n v="7.4899999999999994E-2"/>
    <n v="7.4800000000000005E-2"/>
    <m/>
    <m/>
    <n v="2.5899999999999999E-2"/>
    <n v="7.0999999999999994E-2"/>
  </r>
  <r>
    <n v="3921"/>
    <s v="ЮГ, ООО КОНЦЕРН"/>
    <x v="8"/>
    <m/>
    <m/>
    <x v="88"/>
    <s v="1165022052139"/>
    <s v="5022051664"/>
    <s v="Общая врачебная практика"/>
    <n v="43398000"/>
    <n v="52465000"/>
    <n v="66853000"/>
    <n v="84351000"/>
    <n v="127920000"/>
    <n v="5.3E-3"/>
    <n v="2.5399999999999999E-2"/>
    <n v="7.7600000000000002E-2"/>
    <n v="5.5800000000000002E-2"/>
    <n v="5.62E-2"/>
    <m/>
    <m/>
    <m/>
    <m/>
    <n v="-3.2000000000000002E-3"/>
  </r>
  <r>
    <n v="3922"/>
    <s v="СПАРТА, ООО"/>
    <x v="0"/>
    <m/>
    <s v="Стоматология"/>
    <x v="88"/>
    <s v="1112724011267"/>
    <s v="2724159279"/>
    <s v="Стоматологическая практика"/>
    <n v="8844000"/>
    <n v="39512000"/>
    <n v="48391000"/>
    <n v="100550000"/>
    <n v="127903000"/>
    <n v="3.1E-2"/>
    <n v="0.20330000000000001"/>
    <n v="0.158"/>
    <n v="0.26929999999999998"/>
    <n v="-8.2799999999999999E-2"/>
    <m/>
    <m/>
    <m/>
    <m/>
    <m/>
  </r>
  <r>
    <n v="3923"/>
    <s v="ИНВАЙТ, ООО"/>
    <x v="0"/>
    <m/>
    <s v="Стоматология"/>
    <x v="88"/>
    <s v="1186820006306"/>
    <s v="6829143178"/>
    <s v="Стоматологическая практика"/>
    <n v="41106000"/>
    <n v="62678000"/>
    <n v="73443000"/>
    <n v="100538000"/>
    <n v="127895000"/>
    <n v="8.4900000000000003E-2"/>
    <n v="8.09E-2"/>
    <n v="7.1400000000000005E-2"/>
    <n v="7.6799999999999993E-2"/>
    <n v="4.0099999999999997E-2"/>
    <m/>
    <m/>
    <m/>
    <m/>
    <m/>
  </r>
  <r>
    <n v="3924"/>
    <s v="ГИЛЬДИЯ СТОМАТОЛОГОВ+, ООО"/>
    <x v="0"/>
    <m/>
    <s v="Стоматология"/>
    <x v="88"/>
    <s v="1207800033100"/>
    <s v="7810790695"/>
    <s v="Стоматологическая практика"/>
    <n v="15584000"/>
    <n v="55522000"/>
    <n v="84533000"/>
    <n v="113248000"/>
    <n v="127776000"/>
    <n v="-0.38529999999999998"/>
    <n v="0.24979999999999999"/>
    <n v="0.25740000000000002"/>
    <n v="0.1138"/>
    <n v="0.12130000000000001"/>
    <m/>
    <m/>
    <m/>
    <m/>
    <m/>
  </r>
  <r>
    <n v="3925"/>
    <s v="МПОЦ ОКОСФЕРА, ООО"/>
    <x v="8"/>
    <m/>
    <m/>
    <x v="88"/>
    <s v="1226400009032"/>
    <s v="6451020716"/>
    <s v="Общая врачебная практика"/>
    <m/>
    <n v="629000"/>
    <n v="63304000"/>
    <n v="100305000"/>
    <n v="127762000"/>
    <m/>
    <n v="3.3399999999999999E-2"/>
    <n v="5.79E-2"/>
    <n v="0.26900000000000002"/>
    <n v="0.18740000000000001"/>
    <m/>
    <m/>
    <n v="4.9099999999999998E-2"/>
    <n v="0.2616"/>
    <n v="0.1764"/>
  </r>
  <r>
    <n v="3926"/>
    <s v="МЦ МЕДЛАЙН-НОВОСИБИРСК, ООО"/>
    <x v="8"/>
    <m/>
    <m/>
    <x v="88"/>
    <s v="1155476062048"/>
    <s v="5410050526"/>
    <s v="Деятельность больничных организаций"/>
    <n v="31867000"/>
    <n v="58933000"/>
    <n v="88131000"/>
    <n v="109951000"/>
    <n v="127737000"/>
    <n v="-0.21560000000000001"/>
    <n v="0.1169"/>
    <n v="3.5900000000000001E-2"/>
    <n v="-2.5499999999999998E-2"/>
    <n v="-6.4600000000000005E-2"/>
    <n v="-1.21E-2"/>
    <m/>
    <m/>
    <m/>
    <m/>
  </r>
  <r>
    <n v="3927"/>
    <s v="САНАБИЛИС, ООО"/>
    <x v="8"/>
    <m/>
    <m/>
    <x v="88"/>
    <s v="1107746327160"/>
    <s v="7731648760"/>
    <s v="Общая врачебная практика"/>
    <n v="84667000"/>
    <n v="80306000"/>
    <n v="99801000"/>
    <n v="118904000"/>
    <n v="127642000"/>
    <n v="0.23930000000000001"/>
    <n v="0.12939999999999999"/>
    <n v="-0.1464"/>
    <n v="0.38400000000000001"/>
    <n v="0.31340000000000001"/>
    <m/>
    <m/>
    <m/>
    <m/>
    <m/>
  </r>
  <r>
    <n v="3928"/>
    <s v="КОМПАНИЯ МЕДИНВЕСТСИТИ, ООО"/>
    <x v="0"/>
    <m/>
    <s v="Стоматология"/>
    <x v="88"/>
    <s v="1195275035977"/>
    <s v="5259139922"/>
    <s v="Стоматологическая практика"/>
    <n v="4113000"/>
    <n v="22154000"/>
    <n v="15737000"/>
    <n v="16959000"/>
    <n v="127623000"/>
    <n v="0.60660000000000003"/>
    <n v="8.8300000000000003E-2"/>
    <n v="0.2041"/>
    <n v="-4.9500000000000002E-2"/>
    <n v="5.7599999999999998E-2"/>
    <m/>
    <m/>
    <m/>
    <m/>
    <m/>
  </r>
  <r>
    <n v="3929"/>
    <s v="ЗДОРОВЫЕ НАСЛЕДНИКИ, ООО"/>
    <x v="8"/>
    <m/>
    <m/>
    <x v="88"/>
    <s v="1136316001667"/>
    <s v="6316183190"/>
    <s v="Деятельность больничных организаций"/>
    <n v="50253000"/>
    <n v="62443000"/>
    <n v="76618000"/>
    <n v="120315000"/>
    <n v="127613000"/>
    <n v="-0.16020000000000001"/>
    <n v="4.5600000000000002E-2"/>
    <n v="2.4899999999999999E-2"/>
    <n v="3.0700000000000002E-2"/>
    <n v="1.8E-3"/>
    <m/>
    <n v="-3.0000000000000001E-3"/>
    <n v="-2.3E-3"/>
    <n v="-2.0000000000000001E-4"/>
    <m/>
  </r>
  <r>
    <n v="3930"/>
    <s v="САНАТОРИЙ АДОНИС, ООО"/>
    <x v="6"/>
    <m/>
    <m/>
    <x v="88"/>
    <s v="1243500008707"/>
    <s v="3528342488"/>
    <s v="Деятельность санаторно-курортных организаций"/>
    <n v="66936000"/>
    <n v="75796000"/>
    <n v="81800000"/>
    <n v="21015000"/>
    <n v="127536000"/>
    <n v="4.7600000000000003E-2"/>
    <n v="6.1899999999999997E-2"/>
    <n v="1.67E-2"/>
    <n v="-0.20910000000000001"/>
    <n v="3.32E-2"/>
    <n v="0.19139999999999999"/>
    <n v="5.8599999999999999E-2"/>
    <n v="3.6400000000000002E-2"/>
    <n v="-0.2009"/>
    <n v="2.9600000000000001E-2"/>
  </r>
  <r>
    <n v="3931"/>
    <s v="МАТЬ И ДИТЯ КРАСНОДАР, ООО"/>
    <x v="0"/>
    <s v="Специализированная"/>
    <m/>
    <x v="5"/>
    <s v="1192375005811"/>
    <s v="2312279390"/>
    <s v="Деятельность больничных организаций"/>
    <n v="42097000"/>
    <n v="45063000"/>
    <n v="74109000"/>
    <n v="97234000"/>
    <n v="127450000"/>
    <n v="-0.19819999999999999"/>
    <n v="-9.2700000000000005E-2"/>
    <n v="0.1905"/>
    <n v="0.2349"/>
    <n v="0.27710000000000001"/>
    <n v="-0.19009999999999999"/>
    <n v="-0.10580000000000001"/>
    <n v="0.16589999999999999"/>
    <n v="0.2107"/>
    <n v="0.25019999999999998"/>
  </r>
  <r>
    <n v="3932"/>
    <s v="3Д ДИАГНОСТИКА, ООО"/>
    <x v="8"/>
    <m/>
    <m/>
    <x v="88"/>
    <s v="1105905005128"/>
    <s v="5905280410"/>
    <s v="Деятельность больничных организаций"/>
    <m/>
    <n v="38531000"/>
    <n v="45678000"/>
    <n v="59788000"/>
    <n v="127431000"/>
    <m/>
    <n v="0.25"/>
    <n v="0.2046"/>
    <n v="-0.1012"/>
    <n v="0.1069"/>
    <m/>
    <m/>
    <m/>
    <n v="-9.9299999999999999E-2"/>
    <n v="-5.8999999999999999E-3"/>
  </r>
  <r>
    <n v="3933"/>
    <s v="ДИВНА, ООО"/>
    <x v="0"/>
    <m/>
    <s v="Стоматология"/>
    <x v="88"/>
    <s v="1025400510981"/>
    <s v="5401199054"/>
    <s v="Стоматологическая практика"/>
    <n v="73592000"/>
    <n v="83421000"/>
    <n v="102107000"/>
    <n v="121895000"/>
    <n v="127415000"/>
    <n v="0.18160000000000001"/>
    <n v="0.16220000000000001"/>
    <n v="0.20979999999999999"/>
    <n v="0.1694"/>
    <n v="7.7499999999999999E-2"/>
    <m/>
    <m/>
    <m/>
    <m/>
    <m/>
  </r>
  <r>
    <n v="3934"/>
    <s v="БЛИЖЕ, ООО"/>
    <x v="8"/>
    <m/>
    <m/>
    <x v="88"/>
    <s v="1192375013995"/>
    <s v="2308263165"/>
    <s v="Деятельность больничных организаций"/>
    <n v="64334000"/>
    <n v="72656000"/>
    <n v="89816000"/>
    <n v="108408000"/>
    <n v="127376000"/>
    <n v="0.23569999999999999"/>
    <n v="0.20680000000000001"/>
    <n v="0.17169999999999999"/>
    <n v="0.20330000000000001"/>
    <n v="0.16769999999999999"/>
    <n v="-8.0000000000000004E-4"/>
    <m/>
    <n v="-2.5999999999999999E-3"/>
    <n v="-1.9E-3"/>
    <n v="-8.9999999999999998E-4"/>
  </r>
  <r>
    <n v="3935"/>
    <s v="НАО-СТОМ, ООО"/>
    <x v="0"/>
    <m/>
    <s v="Стоматология"/>
    <x v="88"/>
    <s v="1088383021957"/>
    <s v="2983007388"/>
    <s v="Стоматологическая практика"/>
    <n v="63284000"/>
    <n v="142247000"/>
    <n v="133430000"/>
    <n v="183966000"/>
    <n v="127336000"/>
    <n v="0.66390000000000005"/>
    <n v="0.1946"/>
    <n v="0.51759999999999995"/>
    <n v="0.33600000000000002"/>
    <n v="0.43540000000000001"/>
    <m/>
    <m/>
    <m/>
    <m/>
    <m/>
  </r>
  <r>
    <n v="3936"/>
    <s v="ТЕРАПИЯ КРАСОТЫ +, ООО"/>
    <x v="0"/>
    <m/>
    <s v="Стоматология"/>
    <x v="88"/>
    <s v="1027724008597"/>
    <s v="7724249877"/>
    <s v="Стоматологическая практика"/>
    <n v="68214000"/>
    <n v="82088000"/>
    <n v="105537000"/>
    <n v="116513000"/>
    <n v="127326000"/>
    <n v="-1.9699999999999999E-2"/>
    <n v="6.9400000000000003E-2"/>
    <n v="0.1615"/>
    <n v="0.1812"/>
    <n v="0.16139999999999999"/>
    <n v="1.15E-2"/>
    <n v="5.7500000000000002E-2"/>
    <n v="0.14860000000000001"/>
    <n v="0.17119999999999999"/>
    <n v="0.15090000000000001"/>
  </r>
  <r>
    <n v="3937"/>
    <s v="СТОМАТОЛОГ И Я, ООО"/>
    <x v="0"/>
    <m/>
    <s v="Стоматология"/>
    <x v="88"/>
    <s v="1053100526940"/>
    <s v="3102020611"/>
    <s v="Стоматологическая практика"/>
    <n v="75710000"/>
    <n v="90556000"/>
    <n v="94933000"/>
    <n v="70965000"/>
    <n v="127315000"/>
    <n v="0.2344"/>
    <n v="0.30819999999999997"/>
    <n v="0.21190000000000001"/>
    <n v="0.26140000000000002"/>
    <n v="0.48949999999999999"/>
    <n v="-1.8599999999999998E-2"/>
    <n v="-1.47E-2"/>
    <n v="-1.6500000000000001E-2"/>
    <n v="-2.7400000000000001E-2"/>
    <n v="0.4546"/>
  </r>
  <r>
    <n v="3938"/>
    <s v="ЛНУПЦ МЕДИДЕНТ, ООО"/>
    <x v="0"/>
    <m/>
    <s v="Стоматология"/>
    <x v="88"/>
    <s v="1032402943869"/>
    <s v="2466100484"/>
    <s v="Стоматологическая практика"/>
    <n v="46522000"/>
    <n v="58126000"/>
    <n v="70897000"/>
    <n v="100841000"/>
    <n v="127265000"/>
    <n v="6.9800000000000001E-2"/>
    <n v="6.54E-2"/>
    <n v="0.2419"/>
    <n v="0.31369999999999998"/>
    <n v="0.36530000000000001"/>
    <m/>
    <m/>
    <m/>
    <m/>
    <m/>
  </r>
  <r>
    <n v="3939"/>
    <s v="АЛЬФАДЕНТ, ООО"/>
    <x v="0"/>
    <m/>
    <s v="Стоматология"/>
    <x v="88"/>
    <s v="1157746699395"/>
    <s v="7720310954"/>
    <s v="Стоматологическая практика"/>
    <n v="51830000"/>
    <n v="60566000"/>
    <n v="86257000"/>
    <n v="112615000"/>
    <n v="127232000"/>
    <n v="-6.1000000000000004E-3"/>
    <n v="0.23769999999999999"/>
    <n v="0.1832"/>
    <n v="0.14280000000000001"/>
    <n v="5.3199999999999997E-2"/>
    <n v="-5.1000000000000004E-3"/>
    <n v="-9.9000000000000008E-3"/>
    <n v="-2.3999999999999998E-3"/>
    <n v="-1E-4"/>
    <n v="-0.02"/>
  </r>
  <r>
    <n v="3940"/>
    <s v="НИКСОР, ООО"/>
    <x v="8"/>
    <m/>
    <m/>
    <x v="88"/>
    <s v="1185029014906"/>
    <s v="5047213194"/>
    <s v="Деятельность больничных организаций"/>
    <n v="60068000"/>
    <n v="95139000"/>
    <n v="102354000"/>
    <n v="111154000"/>
    <n v="127187000"/>
    <n v="0.25340000000000001"/>
    <n v="0.21909999999999999"/>
    <n v="0.29310000000000003"/>
    <n v="0.28050000000000003"/>
    <n v="0.2165"/>
    <m/>
    <m/>
    <n v="-6.1999999999999998E-3"/>
    <n v="-6.7000000000000002E-3"/>
    <n v="-8.0000000000000004E-4"/>
  </r>
  <r>
    <n v="3941"/>
    <s v="ИДЕАЛЬНАЯ ПЛОМБА, ООО"/>
    <x v="8"/>
    <m/>
    <m/>
    <x v="88"/>
    <s v="1047806009866"/>
    <s v="7804179174"/>
    <s v="Деятельность больничных организаций"/>
    <n v="88959000"/>
    <n v="92030000"/>
    <n v="107771000"/>
    <n v="126010000"/>
    <n v="127147000"/>
    <n v="0.42170000000000002"/>
    <n v="0.49070000000000003"/>
    <n v="0.52529999999999999"/>
    <n v="0.53859999999999997"/>
    <n v="0.38250000000000001"/>
    <n v="0.43459999999999999"/>
    <n v="0.50129999999999997"/>
    <n v="0.49490000000000001"/>
    <n v="0.5141"/>
    <m/>
  </r>
  <r>
    <n v="3942"/>
    <s v="САНАТОРИЙ ПАДЫ, АО"/>
    <x v="6"/>
    <m/>
    <m/>
    <x v="88"/>
    <s v="1026401586947"/>
    <s v="6406000482"/>
    <s v="Деятельность санаторно-курортных организаций"/>
    <n v="87553000"/>
    <n v="98291000"/>
    <n v="110014000"/>
    <n v="121229000"/>
    <n v="127106000"/>
    <n v="5.9499999999999997E-2"/>
    <n v="3.9800000000000002E-2"/>
    <n v="2.86E-2"/>
    <n v="4.8999999999999998E-3"/>
    <n v="-2.5999999999999999E-3"/>
    <n v="7.5700000000000003E-2"/>
    <n v="9.1899999999999996E-2"/>
    <n v="3.2500000000000001E-2"/>
    <n v="4.1999999999999997E-3"/>
    <n v="-4.0000000000000001E-3"/>
  </r>
  <r>
    <n v="3943"/>
    <s v="ДОВЕРИЕ, ООО"/>
    <x v="8"/>
    <m/>
    <m/>
    <x v="88"/>
    <s v="1065018031957"/>
    <s v="5018110243"/>
    <s v="Общая врачебная практика"/>
    <n v="2662000"/>
    <n v="13661000"/>
    <n v="85892000"/>
    <n v="138322000"/>
    <n v="127038000"/>
    <n v="-0.1108"/>
    <n v="0.21640000000000001"/>
    <n v="0.1701"/>
    <n v="4.6100000000000002E-2"/>
    <n v="1.7999999999999999E-2"/>
    <m/>
    <m/>
    <m/>
    <m/>
    <m/>
  </r>
  <r>
    <n v="3944"/>
    <s v="ЛЕКАРСТВЕННЫЕ СРЕДСТВА ВАЛА-Р, ООО"/>
    <x v="8"/>
    <m/>
    <m/>
    <x v="88"/>
    <s v="1027739798668"/>
    <s v="7705237629"/>
    <s v="Деятельность в области медицины прочая, не включенная в другие группировки"/>
    <n v="108323000"/>
    <n v="116022000"/>
    <n v="114353000"/>
    <n v="116595000"/>
    <n v="127030000"/>
    <n v="-9.2999999999999992E-3"/>
    <n v="4.1999999999999997E-3"/>
    <n v="2.5100000000000001E-2"/>
    <n v="-8.8999999999999999E-3"/>
    <n v="-5.1000000000000004E-3"/>
    <m/>
    <m/>
    <m/>
    <m/>
    <m/>
  </r>
  <r>
    <n v="3945"/>
    <s v="БАГЕНА, ООО"/>
    <x v="8"/>
    <m/>
    <m/>
    <x v="88"/>
    <s v="1022401362532"/>
    <s v="2450017216"/>
    <s v="Деятельность больничных организаций"/>
    <n v="76819000"/>
    <n v="88330000"/>
    <n v="96866000"/>
    <n v="93733000"/>
    <n v="126957000"/>
    <n v="0.55520000000000003"/>
    <n v="0.44"/>
    <n v="0.32669999999999999"/>
    <n v="0.32169999999999999"/>
    <n v="0.24390000000000001"/>
    <m/>
    <m/>
    <m/>
    <n v="-8.0799999999999997E-2"/>
    <n v="-4.7300000000000002E-2"/>
  </r>
  <r>
    <n v="3946"/>
    <s v="СИТИЛАБ-КАВКАЗ, ООО"/>
    <x v="2"/>
    <m/>
    <m/>
    <x v="88"/>
    <s v="1180571008540"/>
    <s v="0571013075"/>
    <s v="Деятельность в области медицины прочая"/>
    <n v="71151000"/>
    <n v="80966000"/>
    <n v="114442000"/>
    <n v="137831000"/>
    <n v="126940000"/>
    <n v="1.89E-2"/>
    <n v="1.3299999999999999E-2"/>
    <n v="-0.10680000000000001"/>
    <n v="4.1999999999999997E-3"/>
    <n v="-5.5E-2"/>
    <m/>
    <n v="-8.9999999999999998E-4"/>
    <n v="-0.1137"/>
    <n v="-1.8599999999999998E-2"/>
    <n v="-5.0500000000000003E-2"/>
  </r>
  <r>
    <n v="3947"/>
    <s v="АННА ГРИГОРЬЕВА, ООО"/>
    <x v="8"/>
    <m/>
    <m/>
    <x v="88"/>
    <s v="1249300006450"/>
    <s v="9309027251"/>
    <s v="Деятельность больничных организаций"/>
    <m/>
    <m/>
    <m/>
    <n v="54865000"/>
    <n v="126933000"/>
    <m/>
    <m/>
    <m/>
    <n v="0.39610000000000001"/>
    <n v="0.55740000000000001"/>
    <m/>
    <m/>
    <m/>
    <m/>
    <m/>
  </r>
  <r>
    <n v="3948"/>
    <s v="РЦПМ, АНО"/>
    <x v="8"/>
    <m/>
    <m/>
    <x v="88"/>
    <s v="1186313111225"/>
    <s v="6318041850"/>
    <s v="Деятельность в области медицины прочая, не включенная в другие группировки"/>
    <n v="1292000"/>
    <n v="70823000"/>
    <n v="67907000"/>
    <n v="112622000"/>
    <n v="126932000"/>
    <n v="2.3E-3"/>
    <n v="0.28000000000000003"/>
    <n v="0.24"/>
    <n v="0.38269999999999998"/>
    <n v="0.27239999999999998"/>
    <m/>
    <m/>
    <m/>
    <m/>
    <m/>
  </r>
  <r>
    <n v="3949"/>
    <s v="ЗДОРОВАЯ УЛЫБКА, ООО"/>
    <x v="0"/>
    <m/>
    <s v="Стоматология"/>
    <x v="88"/>
    <s v="1186733004677"/>
    <s v="6732159946"/>
    <s v="Стоматологическая практика"/>
    <n v="69100000"/>
    <n v="85449000"/>
    <n v="97085000"/>
    <n v="111750000"/>
    <n v="126901000"/>
    <n v="0.13389999999999999"/>
    <n v="0.24229999999999999"/>
    <n v="8.2400000000000001E-2"/>
    <n v="0.1071"/>
    <n v="9.0200000000000002E-2"/>
    <n v="0.13489999999999999"/>
    <n v="0.23630000000000001"/>
    <n v="7.2599999999999998E-2"/>
    <n v="9.74E-2"/>
    <n v="7.9399999999999998E-2"/>
  </r>
  <r>
    <n v="3950"/>
    <s v="ЛАБРУМ, ООО"/>
    <x v="8"/>
    <m/>
    <m/>
    <x v="88"/>
    <s v="1208600008495"/>
    <s v="8602298580"/>
    <s v="Общая врачебная практика"/>
    <n v="852000"/>
    <n v="85622000"/>
    <n v="120994000"/>
    <n v="126726000"/>
    <n v="126872000"/>
    <n v="-25.516400000000001"/>
    <n v="0.54669999999999996"/>
    <n v="0.51770000000000005"/>
    <n v="0.30869999999999997"/>
    <n v="2.75E-2"/>
    <n v="-2.6467000000000001"/>
    <n v="-2.5100000000000001E-2"/>
    <m/>
    <m/>
    <m/>
  </r>
  <r>
    <n v="3951"/>
    <s v="МДЦ-КОМСОМОЛЬСК, ООО"/>
    <x v="8"/>
    <m/>
    <m/>
    <x v="88"/>
    <s v="1142703004080"/>
    <s v="2703081053"/>
    <s v="Деятельность больничных организаций"/>
    <n v="66793000"/>
    <n v="73789000"/>
    <n v="92167000"/>
    <n v="107298000"/>
    <n v="126864000"/>
    <n v="0.1169"/>
    <n v="0.17269999999999999"/>
    <n v="0.22109999999999999"/>
    <n v="0.2079"/>
    <n v="0.15909999999999999"/>
    <n v="-7.0000000000000001E-3"/>
    <n v="-4.7000000000000002E-3"/>
    <n v="-2E-3"/>
    <n v="-1.6199999999999999E-2"/>
    <n v="-1.9800000000000002E-2"/>
  </r>
  <r>
    <n v="3952"/>
    <s v="НОВАДЕНТ, ООО"/>
    <x v="0"/>
    <m/>
    <s v="Стоматология"/>
    <x v="88"/>
    <s v="1037843110865"/>
    <s v="7825508944"/>
    <s v="Стоматологическая практика"/>
    <n v="57973000"/>
    <n v="58505000"/>
    <n v="77287000"/>
    <n v="106004000"/>
    <n v="126849000"/>
    <n v="0.17019999999999999"/>
    <n v="0.18890000000000001"/>
    <n v="0.1062"/>
    <n v="5.8299999999999998E-2"/>
    <n v="4.8800000000000003E-2"/>
    <m/>
    <m/>
    <m/>
    <m/>
    <m/>
  </r>
  <r>
    <n v="3953"/>
    <s v="ЛИМФА, ООО НПЦ"/>
    <x v="8"/>
    <m/>
    <m/>
    <x v="88"/>
    <s v="1167746815004"/>
    <s v="9729023482"/>
    <s v="Деятельность больничных организаций"/>
    <n v="21652000"/>
    <n v="31011000"/>
    <n v="49532000"/>
    <n v="72195000"/>
    <n v="126835000"/>
    <n v="6.6900000000000001E-2"/>
    <n v="0.24060000000000001"/>
    <n v="0.17460000000000001"/>
    <n v="7.2800000000000004E-2"/>
    <n v="2.2499999999999999E-2"/>
    <m/>
    <m/>
    <m/>
    <n v="-2.01E-2"/>
    <n v="-1.38E-2"/>
  </r>
  <r>
    <n v="3954"/>
    <s v="ИННОВАЦИОННЫЕ РЕШЕНИЯ, ООО"/>
    <x v="8"/>
    <m/>
    <m/>
    <x v="88"/>
    <s v="1250900000515"/>
    <s v="0900013725"/>
    <s v="Деятельность в области медицины прочая, не включенная в другие группировки"/>
    <m/>
    <m/>
    <m/>
    <m/>
    <n v="126770000"/>
    <m/>
    <m/>
    <m/>
    <m/>
    <n v="7.9100000000000004E-2"/>
    <m/>
    <m/>
    <m/>
    <m/>
    <n v="6.25E-2"/>
  </r>
  <r>
    <n v="3955"/>
    <s v="ЯНКОВАЯ И К, ООО"/>
    <x v="0"/>
    <m/>
    <s v="Стоматология"/>
    <x v="88"/>
    <s v="1053001163423"/>
    <s v="3017043618"/>
    <s v="Стоматологическая практика"/>
    <n v="57041000"/>
    <n v="62017000"/>
    <n v="92423000"/>
    <n v="105810000"/>
    <n v="126699000"/>
    <n v="0.32679999999999998"/>
    <n v="0.186"/>
    <n v="0.52129999999999999"/>
    <n v="0.54869999999999997"/>
    <n v="0.61299999999999999"/>
    <m/>
    <m/>
    <m/>
    <m/>
    <m/>
  </r>
  <r>
    <n v="3956"/>
    <s v="ДОКТОР ДЕНТ ЦЕНТР, ООО"/>
    <x v="0"/>
    <m/>
    <s v="Стоматология"/>
    <x v="88"/>
    <s v="1165275011110"/>
    <s v="5260425981"/>
    <s v="Стоматологическая практика"/>
    <n v="74331000"/>
    <n v="117024000"/>
    <n v="122031000"/>
    <n v="137664000"/>
    <n v="126681000"/>
    <n v="0.13350000000000001"/>
    <n v="0.1065"/>
    <n v="1.7899999999999999E-2"/>
    <n v="3.8600000000000002E-2"/>
    <n v="3.7199999999999997E-2"/>
    <m/>
    <m/>
    <m/>
    <m/>
    <m/>
  </r>
  <r>
    <n v="3957"/>
    <s v="ППСК, ООО"/>
    <x v="0"/>
    <m/>
    <s v="Стоматология"/>
    <x v="88"/>
    <s v="1177746980542"/>
    <s v="7704444703"/>
    <s v="Стоматологическая практика"/>
    <n v="90582000"/>
    <n v="99988000"/>
    <n v="109291000"/>
    <n v="110130000"/>
    <n v="126572000"/>
    <n v="0.24729999999999999"/>
    <n v="0.23549999999999999"/>
    <n v="0.27629999999999999"/>
    <n v="0.2092"/>
    <n v="0.26229999999999998"/>
    <m/>
    <n v="-3.3999999999999998E-3"/>
    <n v="-5.0000000000000001E-4"/>
    <n v="-3.5999999999999999E-3"/>
    <m/>
  </r>
  <r>
    <n v="3958"/>
    <s v="СИМПЛЕКС, ООО ЦМО"/>
    <x v="8"/>
    <m/>
    <m/>
    <x v="88"/>
    <s v="1152309000722"/>
    <s v="2309144675"/>
    <s v="Общая врачебная практика"/>
    <n v="70881000"/>
    <n v="65805000"/>
    <n v="69027000"/>
    <n v="99465000"/>
    <n v="126544000"/>
    <n v="0.35499999999999998"/>
    <n v="2.53E-2"/>
    <n v="3.0499999999999999E-2"/>
    <n v="0.1144"/>
    <n v="0.1162"/>
    <n v="-1E-4"/>
    <n v="-3.7000000000000002E-3"/>
    <n v="-2.1000000000000001E-2"/>
    <n v="-1.77E-2"/>
    <n v="-4.0000000000000001E-3"/>
  </r>
  <r>
    <n v="3959"/>
    <s v="ПРЕМИУМ ЛАЗЕР, ООО"/>
    <x v="8"/>
    <m/>
    <m/>
    <x v="88"/>
    <s v="1187746432422"/>
    <s v="7724438994"/>
    <s v="Деятельность в области медицины прочая"/>
    <n v="191460000"/>
    <n v="184981000"/>
    <n v="230731000"/>
    <n v="298876000"/>
    <n v="126514000"/>
    <n v="0.2767"/>
    <n v="0.45129999999999998"/>
    <n v="0.4995"/>
    <n v="6.7000000000000004E-2"/>
    <n v="-7.2800000000000004E-2"/>
    <m/>
    <m/>
    <m/>
    <m/>
    <m/>
  </r>
  <r>
    <n v="3960"/>
    <s v="ЗУБОТЕХНИЧЕСКИЙ ЦЕНТР СИМПЛАДЕНТ, ООО"/>
    <x v="0"/>
    <m/>
    <s v="Стоматология"/>
    <x v="88"/>
    <s v="1217700053911"/>
    <s v="9715396413"/>
    <s v="Стоматологическая практика"/>
    <m/>
    <n v="57339000"/>
    <n v="72690000"/>
    <n v="103550000"/>
    <n v="126510000"/>
    <m/>
    <n v="0.4662"/>
    <n v="0.19650000000000001"/>
    <n v="2.52E-2"/>
    <n v="1.2999999999999999E-2"/>
    <m/>
    <m/>
    <m/>
    <m/>
    <m/>
  </r>
  <r>
    <n v="3961"/>
    <s v="ВИЗУС-1, ООО ОФТАЛЬМОЛОГИЧЕСКИЙ ЦЕНТР"/>
    <x v="8"/>
    <m/>
    <m/>
    <x v="88"/>
    <s v="1158602002900"/>
    <s v="8602255931"/>
    <s v="Деятельность больничных организаций"/>
    <n v="125219000"/>
    <n v="142311000"/>
    <n v="143199000"/>
    <n v="133976000"/>
    <n v="126491000"/>
    <n v="0.1696"/>
    <n v="0.27450000000000002"/>
    <n v="0.25800000000000001"/>
    <n v="-5.7700000000000001E-2"/>
    <n v="0.37519999999999998"/>
    <m/>
    <m/>
    <m/>
    <m/>
    <m/>
  </r>
  <r>
    <n v="3962"/>
    <s v="СОЛЕЙ ЭСТЕТИК, ООО"/>
    <x v="8"/>
    <m/>
    <m/>
    <x v="88"/>
    <s v="1195074009371"/>
    <s v="5036177138"/>
    <s v="Деятельность больничных организаций"/>
    <n v="42656000"/>
    <n v="44718000"/>
    <n v="66084000"/>
    <n v="96580000"/>
    <n v="126487000"/>
    <n v="0.01"/>
    <n v="1.9900000000000001E-2"/>
    <n v="0.01"/>
    <n v="0.01"/>
    <m/>
    <m/>
    <m/>
    <m/>
    <m/>
    <m/>
  </r>
  <r>
    <n v="3963"/>
    <s v="БЕЛАЛ, ООО"/>
    <x v="0"/>
    <m/>
    <s v="Стоматология"/>
    <x v="88"/>
    <s v="1186313037349"/>
    <s v="6316244413"/>
    <s v="Стоматологическая практика"/>
    <n v="17878000"/>
    <n v="27494000"/>
    <n v="70011000"/>
    <n v="114404000"/>
    <n v="126471000"/>
    <n v="0.36770000000000003"/>
    <n v="0.1368"/>
    <n v="6.5199999999999994E-2"/>
    <n v="0.1056"/>
    <n v="-3.1800000000000002E-2"/>
    <n v="0.35099999999999998"/>
    <m/>
    <m/>
    <m/>
    <m/>
  </r>
  <r>
    <n v="3964"/>
    <s v="СХОДНЯ, ООО"/>
    <x v="0"/>
    <s v="Многопрофильная"/>
    <m/>
    <x v="88"/>
    <s v="1035009551895"/>
    <s v="5047012949"/>
    <s v="Деятельность больничных организаций"/>
    <n v="97205000"/>
    <n v="102209000"/>
    <n v="102345000"/>
    <n v="100600000"/>
    <n v="126431000"/>
    <n v="0.5444"/>
    <n v="0.64990000000000003"/>
    <n v="0.37859999999999999"/>
    <n v="0.74819999999999998"/>
    <n v="0.77990000000000004"/>
    <n v="-8.7499999999999994E-2"/>
    <n v="0.40050000000000002"/>
    <n v="-0.24660000000000001"/>
    <n v="0.28460000000000002"/>
    <n v="0.34310000000000002"/>
  </r>
  <r>
    <n v="3965"/>
    <s v="КЛИНИКА МАСТЕРСКАЯ ЗДОРОВЬЯ, ООО"/>
    <x v="8"/>
    <m/>
    <m/>
    <x v="88"/>
    <s v="1137847303670"/>
    <s v="7804513326"/>
    <s v="Общая врачебная практика"/>
    <n v="97199000"/>
    <n v="95268000"/>
    <n v="99428000"/>
    <n v="131470000"/>
    <n v="126380000"/>
    <n v="0.30020000000000002"/>
    <n v="0.29220000000000002"/>
    <n v="0.29530000000000001"/>
    <n v="0.42030000000000001"/>
    <n v="0.32469999999999999"/>
    <m/>
    <m/>
    <m/>
    <m/>
    <m/>
  </r>
  <r>
    <n v="3966"/>
    <s v="СИГМА, ООО"/>
    <x v="8"/>
    <m/>
    <m/>
    <x v="88"/>
    <s v="1229400076938"/>
    <s v="9403019586"/>
    <s v="Общая врачебная практика"/>
    <m/>
    <m/>
    <n v="45871000"/>
    <n v="59886000"/>
    <n v="126365000"/>
    <m/>
    <m/>
    <n v="0.14430000000000001"/>
    <n v="0.1171"/>
    <n v="-9.2700000000000005E-2"/>
    <m/>
    <m/>
    <m/>
    <m/>
    <m/>
  </r>
  <r>
    <n v="3967"/>
    <s v="МЦ МЕДВЕДЬ, ООО"/>
    <x v="8"/>
    <m/>
    <m/>
    <x v="88"/>
    <s v="1143538000792"/>
    <s v="3526032113"/>
    <s v="Деятельность больничных организаций"/>
    <n v="109461000"/>
    <n v="103924000"/>
    <n v="107603000"/>
    <n v="116439000"/>
    <n v="126361000"/>
    <n v="0.1232"/>
    <n v="6.5299999999999997E-2"/>
    <n v="8.4000000000000005E-2"/>
    <n v="6.9199999999999998E-2"/>
    <n v="3.6200000000000003E-2"/>
    <m/>
    <m/>
    <m/>
    <m/>
    <m/>
  </r>
  <r>
    <n v="3968"/>
    <s v="СК АЛЬФАДЕНТ, ООО"/>
    <x v="0"/>
    <m/>
    <s v="Стоматология"/>
    <x v="88"/>
    <s v="1151101000247"/>
    <s v="1101008664"/>
    <s v="Стоматологическая практика"/>
    <n v="30453000"/>
    <n v="38211000"/>
    <n v="71261000"/>
    <n v="106017000"/>
    <n v="126334000"/>
    <n v="0.2651"/>
    <n v="0.19259999999999999"/>
    <n v="6.9400000000000003E-2"/>
    <n v="0.16539999999999999"/>
    <n v="0.18709999999999999"/>
    <n v="-3.7000000000000002E-3"/>
    <n v="-1.6000000000000001E-3"/>
    <n v="-8.0000000000000004E-4"/>
    <n v="-2.9999999999999997E-4"/>
    <m/>
  </r>
  <r>
    <n v="3969"/>
    <s v="ОЛК, ООО"/>
    <x v="8"/>
    <m/>
    <m/>
    <x v="88"/>
    <s v="1072900000326"/>
    <s v="2901160243"/>
    <s v="Деятельность в области здравоохранения"/>
    <n v="112833000"/>
    <n v="137793000"/>
    <n v="131793000"/>
    <n v="132792000"/>
    <n v="126305000"/>
    <n v="5.33E-2"/>
    <n v="0.11119999999999999"/>
    <n v="0.13139999999999999"/>
    <n v="-1.4E-2"/>
    <n v="-8.1500000000000003E-2"/>
    <m/>
    <m/>
    <m/>
    <n v="-2.3999999999999998E-3"/>
    <n v="-1.4E-3"/>
  </r>
  <r>
    <n v="3970"/>
    <s v="МАРГОША, ООО"/>
    <x v="8"/>
    <m/>
    <m/>
    <x v="88"/>
    <s v="1113459005417"/>
    <s v="3442117924"/>
    <s v="Деятельность в области здравоохранения"/>
    <n v="79259000"/>
    <n v="59671000"/>
    <n v="97328000"/>
    <n v="112016000"/>
    <n v="126297000"/>
    <n v="5.6800000000000003E-2"/>
    <n v="3.2099999999999997E-2"/>
    <n v="7.7399999999999997E-2"/>
    <n v="0.13159999999999999"/>
    <n v="7.3499999999999996E-2"/>
    <n v="-5.0000000000000001E-4"/>
    <m/>
    <m/>
    <m/>
    <m/>
  </r>
  <r>
    <n v="3971"/>
    <s v="СП ПРАКТИКА, ООО"/>
    <x v="0"/>
    <m/>
    <s v="Стоматология"/>
    <x v="88"/>
    <s v="1176733022377"/>
    <s v="6732154874"/>
    <s v="Стоматологическая практика"/>
    <n v="93686000"/>
    <n v="105178000"/>
    <n v="114514000"/>
    <n v="114257000"/>
    <n v="126265000"/>
    <n v="0.158"/>
    <n v="0.15290000000000001"/>
    <n v="0.14000000000000001"/>
    <n v="9.0399999999999994E-2"/>
    <n v="8.5800000000000001E-2"/>
    <n v="-5.4000000000000003E-3"/>
    <n v="-9.7000000000000003E-3"/>
    <n v="-7.6E-3"/>
    <n v="-1.09E-2"/>
    <n v="-7.0000000000000001E-3"/>
  </r>
  <r>
    <n v="3972"/>
    <s v="МЕДГАРД-ЭНГЕЛЬС, ООО"/>
    <x v="8"/>
    <m/>
    <m/>
    <x v="88"/>
    <s v="1206400011883"/>
    <s v="6449097905"/>
    <s v="Деятельность больничных организаций"/>
    <n v="74000"/>
    <n v="21710000"/>
    <n v="61303000"/>
    <n v="96997000"/>
    <n v="126241000"/>
    <n v="-401.39190000000002"/>
    <n v="-2.2707000000000002"/>
    <n v="-0.57440000000000002"/>
    <n v="-0.3054"/>
    <n v="-0.18149999999999999"/>
    <n v="-419.35140000000001"/>
    <n v="-2.6242999999999999"/>
    <n v="-0.72150000000000003"/>
    <n v="-0.40770000000000001"/>
    <n v="-0.27050000000000002"/>
  </r>
  <r>
    <n v="3973"/>
    <s v="КЛИНИКА ЕВРОМЕД, ООО"/>
    <x v="8"/>
    <m/>
    <m/>
    <x v="88"/>
    <s v="1102309000694"/>
    <s v="2309120900"/>
    <s v="Общая врачебная практика"/>
    <n v="79493000"/>
    <n v="80714000"/>
    <n v="98421000"/>
    <n v="113122000"/>
    <n v="126217000"/>
    <n v="2.93E-2"/>
    <n v="-0.3795"/>
    <n v="-0.32879999999999998"/>
    <n v="-0.20069999999999999"/>
    <n v="-0.14849999999999999"/>
    <n v="-0.54420000000000002"/>
    <n v="-0.41149999999999998"/>
    <n v="-0.3009"/>
    <n v="-0.24179999999999999"/>
    <n v="-8.1299999999999997E-2"/>
  </r>
  <r>
    <n v="3974"/>
    <s v="РАДИКС, ООО"/>
    <x v="0"/>
    <m/>
    <s v="Стоматология"/>
    <x v="88"/>
    <s v="1036500603480"/>
    <s v="6501121840"/>
    <s v="Стоматологическая практика"/>
    <n v="95813000"/>
    <n v="96656000"/>
    <n v="105241000"/>
    <n v="107968000"/>
    <n v="126142000"/>
    <n v="3.8800000000000001E-2"/>
    <n v="8.0299999999999996E-2"/>
    <n v="0.1104"/>
    <n v="0.1215"/>
    <n v="0.16619999999999999"/>
    <m/>
    <m/>
    <m/>
    <m/>
    <m/>
  </r>
  <r>
    <n v="3975"/>
    <s v="Д.С. СТОМАТОЛОГИЯ, ООО"/>
    <x v="0"/>
    <m/>
    <s v="Стоматология"/>
    <x v="88"/>
    <s v="1024001346412"/>
    <s v="4028025637"/>
    <s v="Стоматологическая практика"/>
    <n v="55712000"/>
    <n v="68921000"/>
    <n v="83259000"/>
    <n v="93104000"/>
    <n v="126141000"/>
    <n v="4.8500000000000001E-2"/>
    <n v="5.9499999999999997E-2"/>
    <n v="9.8299999999999998E-2"/>
    <n v="-1.46E-2"/>
    <n v="4.1799999999999997E-2"/>
    <n v="6.9400000000000003E-2"/>
    <m/>
    <m/>
    <m/>
    <m/>
  </r>
  <r>
    <n v="3976"/>
    <s v="КЛИНИКА М53, ООО"/>
    <x v="8"/>
    <m/>
    <m/>
    <x v="88"/>
    <s v="1153850019751"/>
    <s v="3811039251"/>
    <s v="Деятельность больничных организаций"/>
    <n v="44983000"/>
    <n v="57536000"/>
    <n v="82123000"/>
    <n v="111421000"/>
    <n v="126131000"/>
    <n v="6.7799999999999999E-2"/>
    <n v="0.13059999999999999"/>
    <n v="9.7600000000000006E-2"/>
    <n v="7.3499999999999996E-2"/>
    <n v="9.9900000000000003E-2"/>
    <m/>
    <m/>
    <m/>
    <m/>
    <m/>
  </r>
  <r>
    <n v="3977"/>
    <s v="ЕС-КЛИНИКА, ООО"/>
    <x v="8"/>
    <m/>
    <m/>
    <x v="88"/>
    <s v="1157746684105"/>
    <s v="7730179184"/>
    <s v="Общая врачебная практика"/>
    <n v="182909000"/>
    <n v="116185000"/>
    <n v="114877000"/>
    <n v="148200000"/>
    <n v="126119000"/>
    <n v="7.8600000000000003E-2"/>
    <n v="1.17E-2"/>
    <n v="2.5700000000000001E-2"/>
    <n v="0.03"/>
    <n v="-9.4899999999999998E-2"/>
    <m/>
    <m/>
    <n v="-1.2999999999999999E-3"/>
    <n v="-1.9E-3"/>
    <n v="-1.9E-3"/>
  </r>
  <r>
    <n v="3978"/>
    <s v="ДИОМИД, ООО МЦ"/>
    <x v="0"/>
    <m/>
    <s v="Стоматология"/>
    <x v="88"/>
    <s v="1065908029208"/>
    <s v="5908035102"/>
    <s v="Стоматологическая практика"/>
    <n v="47246000"/>
    <n v="53159000"/>
    <n v="70653000"/>
    <n v="105341000"/>
    <n v="126013000"/>
    <n v="-7.5300000000000006E-2"/>
    <n v="7.8100000000000003E-2"/>
    <n v="6.5799999999999997E-2"/>
    <n v="8.6400000000000005E-2"/>
    <n v="2.6700000000000002E-2"/>
    <n v="6.6799999999999998E-2"/>
    <n v="5.8700000000000002E-2"/>
    <n v="4.4299999999999999E-2"/>
    <n v="0.12839999999999999"/>
    <m/>
  </r>
  <r>
    <n v="3979"/>
    <s v="ЛАБОРАТОРИЯ ДНК-ДИАГНОСТИКИ, ООО МЦ"/>
    <x v="8"/>
    <m/>
    <m/>
    <x v="88"/>
    <s v="1062222039351"/>
    <s v="2222058799"/>
    <s v="Деятельность в области медицины прочая, не включенная в другие группировки"/>
    <n v="249556000"/>
    <n v="152293000"/>
    <n v="126349000"/>
    <n v="131532000"/>
    <n v="125979000"/>
    <n v="0.3085"/>
    <n v="0.14749999999999999"/>
    <n v="7.9200000000000007E-2"/>
    <n v="0.1139"/>
    <n v="4.7899999999999998E-2"/>
    <m/>
    <m/>
    <m/>
    <m/>
    <m/>
  </r>
  <r>
    <n v="3980"/>
    <s v="МОРСЕЛЬ, ООО"/>
    <x v="8"/>
    <m/>
    <m/>
    <x v="88"/>
    <s v="1056601255996"/>
    <s v="6623023769"/>
    <s v="Деятельность в области здравоохранения"/>
    <n v="89739000"/>
    <n v="102060000"/>
    <n v="110293000"/>
    <n v="127684000"/>
    <n v="125925000"/>
    <n v="3.0499999999999999E-2"/>
    <n v="6.9699999999999998E-2"/>
    <n v="0.26679999999999998"/>
    <n v="3.2599999999999997E-2"/>
    <n v="0.36559999999999998"/>
    <n v="-1.9E-3"/>
    <n v="-5.0000000000000001E-4"/>
    <n v="-2E-3"/>
    <n v="-5.1000000000000004E-3"/>
    <n v="-5.4999999999999997E-3"/>
  </r>
  <r>
    <n v="3981"/>
    <s v="ОКУЛЮС, ООО ЦКЗ"/>
    <x v="8"/>
    <m/>
    <m/>
    <x v="88"/>
    <s v="1022402650159"/>
    <s v="2466076217"/>
    <s v="Деятельность больничных организаций"/>
    <n v="96100000"/>
    <n v="90256000"/>
    <n v="105220000"/>
    <n v="111432000"/>
    <n v="125921000"/>
    <n v="7.8899999999999998E-2"/>
    <n v="0.15290000000000001"/>
    <n v="8.3299999999999999E-2"/>
    <n v="8.5900000000000004E-2"/>
    <n v="0.13189999999999999"/>
    <n v="-5.3600000000000002E-2"/>
    <n v="4.65E-2"/>
    <n v="2.41E-2"/>
    <n v="3.5299999999999998E-2"/>
    <m/>
  </r>
  <r>
    <n v="3982"/>
    <s v="ВЛАДИС ГРУПП, ООО"/>
    <x v="8"/>
    <m/>
    <m/>
    <x v="88"/>
    <s v="1179102024870"/>
    <s v="9102235382"/>
    <s v="Общая врачебная практика"/>
    <n v="28182000"/>
    <n v="31950000"/>
    <n v="27426000"/>
    <n v="94665000"/>
    <n v="125906000"/>
    <n v="0.2"/>
    <n v="0.20949999999999999"/>
    <n v="7.6100000000000001E-2"/>
    <n v="0.27150000000000002"/>
    <n v="0.3286"/>
    <m/>
    <m/>
    <m/>
    <m/>
    <m/>
  </r>
  <r>
    <n v="3983"/>
    <s v="СИ-МЕД, ООО"/>
    <x v="8"/>
    <m/>
    <m/>
    <x v="88"/>
    <s v="1026900585348"/>
    <s v="6904042862"/>
    <s v="Общая врачебная практика"/>
    <n v="89579000"/>
    <n v="106655000"/>
    <n v="117584000"/>
    <n v="124896000"/>
    <n v="125822000"/>
    <n v="0.24640000000000001"/>
    <n v="0.24129999999999999"/>
    <n v="0.2177"/>
    <n v="0.12920000000000001"/>
    <n v="0.10440000000000001"/>
    <m/>
    <m/>
    <m/>
    <n v="-7.7999999999999996E-3"/>
    <n v="-7.7999999999999996E-3"/>
  </r>
  <r>
    <n v="3984"/>
    <s v="ПРАЙМ, ООО"/>
    <x v="0"/>
    <m/>
    <s v="Стоматология"/>
    <x v="88"/>
    <s v="1187847384229"/>
    <s v="7802682826"/>
    <s v="Стоматологическая практика"/>
    <n v="78800000"/>
    <n v="83740000"/>
    <n v="95990000"/>
    <n v="109353000"/>
    <n v="125795000"/>
    <n v="0.252"/>
    <n v="0.33210000000000001"/>
    <n v="0.32290000000000002"/>
    <n v="0.30349999999999999"/>
    <n v="0.41520000000000001"/>
    <m/>
    <m/>
    <m/>
    <m/>
    <m/>
  </r>
  <r>
    <n v="3985"/>
    <s v="СЗМ, ООО"/>
    <x v="0"/>
    <m/>
    <s v="Стоматология"/>
    <x v="88"/>
    <s v="1144705002100"/>
    <s v="4705065477"/>
    <s v="Стоматологическая практика"/>
    <n v="48487000"/>
    <n v="68791000"/>
    <n v="86572000"/>
    <n v="107460000"/>
    <n v="125789000"/>
    <n v="0.25140000000000001"/>
    <n v="0.2883"/>
    <n v="0.2336"/>
    <n v="0.2462"/>
    <n v="0.14249999999999999"/>
    <m/>
    <m/>
    <m/>
    <m/>
    <m/>
  </r>
  <r>
    <n v="3986"/>
    <s v="БЭБИ ПЛЮС, ООО"/>
    <x v="0"/>
    <s v="Многопрофильная"/>
    <m/>
    <x v="88"/>
    <s v="1135032012390"/>
    <s v="5032274236"/>
    <s v="Общая врачебная практика"/>
    <n v="83205000"/>
    <n v="90256000"/>
    <n v="98032000"/>
    <n v="99710000"/>
    <n v="125778000"/>
    <n v="0.32429999999999998"/>
    <n v="0.35970000000000002"/>
    <n v="0.35880000000000001"/>
    <n v="0.30459999999999998"/>
    <n v="0.3715"/>
    <n v="0.31040000000000001"/>
    <n v="0.34560000000000002"/>
    <n v="0.34799999999999998"/>
    <n v="0.28999999999999998"/>
    <n v="0.3629"/>
  </r>
  <r>
    <n v="3987"/>
    <s v="ВРАЧЪ, АО МЦ"/>
    <x v="8"/>
    <m/>
    <m/>
    <x v="88"/>
    <s v="1066164204347"/>
    <s v="6164255496"/>
    <s v="Общая врачебная практика"/>
    <n v="64043000"/>
    <n v="56123000"/>
    <n v="74951000"/>
    <n v="97347000"/>
    <n v="125759000"/>
    <n v="4.8999999999999998E-3"/>
    <n v="1.9199999999999998E-2"/>
    <n v="1.46E-2"/>
    <n v="2.35E-2"/>
    <n v="0.192"/>
    <n v="9.4999999999999998E-3"/>
    <n v="6.1000000000000004E-3"/>
    <n v="5.8999999999999999E-3"/>
    <n v="1.6899999999999998E-2"/>
    <n v="0.18429999999999999"/>
  </r>
  <r>
    <n v="3988"/>
    <s v="ДОБРОЕ ДЕЛО, ООО"/>
    <x v="8"/>
    <m/>
    <m/>
    <x v="88"/>
    <s v="1065504053515"/>
    <s v="5504117695"/>
    <s v="Общая врачебная практика"/>
    <n v="101147000"/>
    <n v="128602000"/>
    <n v="102776000"/>
    <n v="104434000"/>
    <n v="125730000"/>
    <n v="0.1459"/>
    <n v="9.6100000000000005E-2"/>
    <n v="6.6299999999999998E-2"/>
    <n v="2.7099999999999999E-2"/>
    <n v="3.49E-2"/>
    <n v="0.18149999999999999"/>
    <n v="8.6800000000000002E-2"/>
    <n v="-4.0000000000000002E-4"/>
    <n v="-4.0000000000000001E-3"/>
    <n v="-2.2000000000000001E-3"/>
  </r>
  <r>
    <n v="3989"/>
    <s v="ГСЦ, ООО"/>
    <x v="0"/>
    <m/>
    <s v="Стоматология"/>
    <x v="88"/>
    <s v="1127746133646"/>
    <s v="7730660806"/>
    <s v="Стоматологическая практика"/>
    <n v="56663000"/>
    <n v="89662000"/>
    <n v="111070000"/>
    <n v="121034000"/>
    <n v="125589000"/>
    <n v="0.38329999999999997"/>
    <n v="0.40200000000000002"/>
    <n v="0.4173"/>
    <n v="0.30349999999999999"/>
    <n v="0.33800000000000002"/>
    <m/>
    <m/>
    <m/>
    <m/>
    <m/>
  </r>
  <r>
    <n v="3990"/>
    <s v="КДМ, ООО"/>
    <x v="8"/>
    <m/>
    <m/>
    <x v="88"/>
    <s v="1217700297561"/>
    <s v="9702034014"/>
    <s v="Специальная врачебная практика"/>
    <m/>
    <n v="24150000"/>
    <n v="77001000"/>
    <n v="93367000"/>
    <n v="125524000"/>
    <m/>
    <n v="-0.35220000000000001"/>
    <n v="4.9399999999999999E-2"/>
    <n v="0.13830000000000001"/>
    <n v="0.43680000000000002"/>
    <m/>
    <m/>
    <m/>
    <m/>
    <m/>
  </r>
  <r>
    <n v="3991"/>
    <s v="ПРОЗРЕНИЕ, ООО"/>
    <x v="8"/>
    <m/>
    <m/>
    <x v="88"/>
    <s v="1217700265386"/>
    <s v="7735191474"/>
    <s v="Специальная врачебная практика"/>
    <n v="31000"/>
    <n v="38075000"/>
    <n v="58894000"/>
    <n v="90862000"/>
    <n v="125521000"/>
    <n v="-110.51609999999999"/>
    <n v="0.27839999999999998"/>
    <n v="0.35670000000000002"/>
    <n v="5.3699999999999998E-2"/>
    <n v="0.21240000000000001"/>
    <m/>
    <m/>
    <m/>
    <m/>
    <m/>
  </r>
  <r>
    <n v="3992"/>
    <s v="КОСМОС, ООО"/>
    <x v="8"/>
    <m/>
    <m/>
    <x v="88"/>
    <s v="1187746196417"/>
    <s v="7704451820"/>
    <s v="Специальная врачебная практика"/>
    <n v="48122000"/>
    <n v="67819000"/>
    <n v="83157000"/>
    <n v="112875000"/>
    <n v="125506000"/>
    <n v="0.22259999999999999"/>
    <n v="0.22939999999999999"/>
    <n v="0.16889999999999999"/>
    <n v="9.4100000000000003E-2"/>
    <n v="0.20680000000000001"/>
    <m/>
    <m/>
    <m/>
    <m/>
    <m/>
  </r>
  <r>
    <n v="3993"/>
    <s v="АИСТ+, ООО"/>
    <x v="0"/>
    <m/>
    <s v="Стоматология"/>
    <x v="88"/>
    <s v="1167325062629"/>
    <s v="7325146291"/>
    <s v="Стоматологическая практика"/>
    <n v="14343000"/>
    <n v="17908000"/>
    <n v="35273000"/>
    <n v="68643000"/>
    <n v="125486000"/>
    <n v="4.7699999999999999E-2"/>
    <n v="6.4100000000000004E-2"/>
    <n v="8.3699999999999997E-2"/>
    <n v="0.10349999999999999"/>
    <n v="0.47649999999999998"/>
    <n v="4.2299999999999997E-2"/>
    <n v="4.4600000000000001E-2"/>
    <n v="7.3300000000000004E-2"/>
    <n v="7.3200000000000001E-2"/>
    <n v="0.47039999999999998"/>
  </r>
  <r>
    <n v="3994"/>
    <s v="ДЕНТАЛ ВИП, ООО"/>
    <x v="0"/>
    <m/>
    <s v="Стоматология"/>
    <x v="88"/>
    <s v="1117746891965"/>
    <s v="7709889470"/>
    <s v="Стоматологическая практика"/>
    <n v="76249000"/>
    <n v="92690000"/>
    <n v="103676000"/>
    <n v="124437000"/>
    <n v="125458000"/>
    <n v="0.1051"/>
    <n v="0.14799999999999999"/>
    <n v="2.2200000000000001E-2"/>
    <n v="4.6300000000000001E-2"/>
    <n v="1.23E-2"/>
    <m/>
    <m/>
    <m/>
    <m/>
    <m/>
  </r>
  <r>
    <n v="3995"/>
    <s v="ИМПЛАНТДЕНТ, ООО"/>
    <x v="0"/>
    <m/>
    <s v="Стоматология"/>
    <x v="88"/>
    <s v="1080274003787"/>
    <s v="0274128595"/>
    <s v="Стоматологическая практика"/>
    <n v="89005000"/>
    <n v="99762000"/>
    <n v="104283000"/>
    <n v="95783000"/>
    <n v="125437000"/>
    <n v="3.2800000000000003E-2"/>
    <n v="0.12690000000000001"/>
    <n v="8.7900000000000006E-2"/>
    <n v="-0.23089999999999999"/>
    <n v="6.3799999999999996E-2"/>
    <m/>
    <m/>
    <m/>
    <m/>
    <m/>
  </r>
  <r>
    <n v="3996"/>
    <s v="СТОМАТОЛОГ, ЗАО"/>
    <x v="0"/>
    <m/>
    <s v="Стоматология"/>
    <x v="88"/>
    <s v="1023405762896"/>
    <s v="3438001388"/>
    <s v="Стоматологическая практика"/>
    <n v="86655000"/>
    <n v="93920000"/>
    <n v="110030000"/>
    <n v="120135000"/>
    <n v="125431000"/>
    <n v="0.13850000000000001"/>
    <n v="0.15620000000000001"/>
    <n v="0.1736"/>
    <n v="0.1343"/>
    <n v="5.8700000000000002E-2"/>
    <n v="0.13250000000000001"/>
    <n v="0.14230000000000001"/>
    <n v="0.15989999999999999"/>
    <n v="0.1283"/>
    <n v="3.9699999999999999E-2"/>
  </r>
  <r>
    <n v="3997"/>
    <s v="МЕДПЕРСПЕКТИВА, ООО"/>
    <x v="0"/>
    <m/>
    <s v="Стоматология"/>
    <x v="88"/>
    <s v="1203800007542"/>
    <s v="3812532043"/>
    <s v="Стоматологическая практика"/>
    <n v="18007000"/>
    <n v="39308000"/>
    <n v="78335000"/>
    <n v="112791000"/>
    <n v="125365000"/>
    <n v="0.1046"/>
    <n v="2.63E-2"/>
    <n v="7.9000000000000001E-2"/>
    <n v="0.1108"/>
    <n v="5.3600000000000002E-2"/>
    <m/>
    <m/>
    <m/>
    <m/>
    <m/>
  </r>
  <r>
    <n v="3998"/>
    <s v="СИНЕРГИЯ, ООО"/>
    <x v="8"/>
    <m/>
    <m/>
    <x v="88"/>
    <s v="1156316003436"/>
    <s v="6316207027"/>
    <s v="Деятельность в области медицины прочая"/>
    <n v="62207000"/>
    <n v="73898000"/>
    <n v="90589000"/>
    <n v="109581000"/>
    <n v="125359000"/>
    <n v="0.14649999999999999"/>
    <n v="0.4037"/>
    <n v="0.13850000000000001"/>
    <n v="3.9100000000000003E-2"/>
    <n v="5.6599999999999998E-2"/>
    <n v="-1.4E-3"/>
    <n v="-4.3E-3"/>
    <n v="-7.1000000000000004E-3"/>
    <n v="-2E-3"/>
    <n v="-5.9999999999999995E-4"/>
  </r>
  <r>
    <n v="3999"/>
    <s v="АЛИНА, ООО"/>
    <x v="8"/>
    <m/>
    <m/>
    <x v="88"/>
    <s v="1035002456532"/>
    <s v="5012024358"/>
    <s v="Деятельность больничных организаций"/>
    <n v="75190000"/>
    <n v="81310000"/>
    <n v="94747000"/>
    <n v="106948000"/>
    <n v="125354000"/>
    <n v="0.15459999999999999"/>
    <n v="0.17269999999999999"/>
    <n v="0.25009999999999999"/>
    <n v="0.19450000000000001"/>
    <n v="0.23899999999999999"/>
    <m/>
    <m/>
    <m/>
    <m/>
    <m/>
  </r>
  <r>
    <n v="4000"/>
    <s v="CТОМЕКС ПЛЮС, ООО"/>
    <x v="8"/>
    <m/>
    <m/>
    <x v="88"/>
    <s v="1222800006681"/>
    <s v="2801271729"/>
    <s v="Общая врачебная практика"/>
    <m/>
    <m/>
    <n v="29577000"/>
    <n v="95685000"/>
    <n v="125343000"/>
    <m/>
    <m/>
    <n v="0.2823"/>
    <n v="0.32069999999999999"/>
    <n v="0.27510000000000001"/>
    <m/>
    <m/>
    <n v="0.2571"/>
    <n v="0.30630000000000002"/>
    <m/>
  </r>
  <r>
    <n v="4001"/>
    <s v="ЦСС, ООО"/>
    <x v="0"/>
    <m/>
    <s v="Стоматология"/>
    <x v="88"/>
    <s v="1072648000545"/>
    <s v="2631030603"/>
    <s v="Стоматологическая практика"/>
    <n v="35393000"/>
    <n v="47235000"/>
    <n v="60096000"/>
    <n v="82349000"/>
    <n v="125330000"/>
    <n v="1.6400000000000001E-2"/>
    <n v="2.3199999999999998E-2"/>
    <n v="7.7600000000000002E-2"/>
    <n v="0.16470000000000001"/>
    <n v="0.4491"/>
    <m/>
    <m/>
    <m/>
    <m/>
    <m/>
  </r>
  <r>
    <n v="4002"/>
    <s v="ЗОЛОТАЯ ЛИНИЯ, ООО"/>
    <x v="8"/>
    <m/>
    <m/>
    <x v="88"/>
    <s v="1125476140888"/>
    <s v="5404468499"/>
    <s v="Общая врачебная практика"/>
    <n v="95608000"/>
    <n v="100379000"/>
    <n v="111953000"/>
    <n v="120672000"/>
    <n v="125288000"/>
    <n v="0.18049999999999999"/>
    <n v="0.2248"/>
    <n v="0.21099999999999999"/>
    <n v="0.19950000000000001"/>
    <n v="0.28220000000000001"/>
    <n v="-8.5599999999999996E-2"/>
    <n v="-7.9000000000000001E-2"/>
    <n v="-6.3299999999999995E-2"/>
    <n v="-5.16E-2"/>
    <n v="-3.9699999999999999E-2"/>
  </r>
  <r>
    <n v="4003"/>
    <s v="ДЕНТАЛ-СЕРВИС КОЛЬЦОВО, ООО"/>
    <x v="0"/>
    <m/>
    <s v="Стоматология"/>
    <x v="88"/>
    <s v="1195476005515"/>
    <s v="5433969323"/>
    <s v="Стоматологическая практика"/>
    <n v="39815000"/>
    <n v="47376000"/>
    <n v="62448000"/>
    <n v="105116000"/>
    <n v="125253000"/>
    <n v="-1.5900000000000001E-2"/>
    <n v="-1.6500000000000001E-2"/>
    <n v="4.4999999999999998E-2"/>
    <n v="0.1144"/>
    <n v="0.17380000000000001"/>
    <m/>
    <m/>
    <m/>
    <m/>
    <m/>
  </r>
  <r>
    <n v="4004"/>
    <s v="КЛИНИКА ВМ, ООО"/>
    <x v="0"/>
    <m/>
    <s v="Стоматология"/>
    <x v="88"/>
    <s v="1121674002834"/>
    <s v="1646033267"/>
    <s v="Стоматологическая практика"/>
    <n v="33209000"/>
    <n v="43775000"/>
    <n v="72967000"/>
    <n v="102336000"/>
    <n v="125248000"/>
    <n v="0.2656"/>
    <n v="0.21029999999999999"/>
    <n v="0.39029999999999998"/>
    <n v="0.3755"/>
    <n v="0.3841"/>
    <n v="0.248"/>
    <n v="0.20019999999999999"/>
    <m/>
    <m/>
    <m/>
  </r>
  <r>
    <n v="4005"/>
    <s v="СП М-ДЕНТАЛ, ООО"/>
    <x v="0"/>
    <m/>
    <s v="Стоматология"/>
    <x v="88"/>
    <s v="1066027002315"/>
    <s v="6027093170"/>
    <s v="Стоматологическая практика"/>
    <n v="95406000"/>
    <n v="109725000"/>
    <n v="116849000"/>
    <n v="130760000"/>
    <n v="125243000"/>
    <n v="0.35859999999999997"/>
    <n v="0.30830000000000002"/>
    <n v="0.23530000000000001"/>
    <n v="0.11749999999999999"/>
    <n v="9.2899999999999996E-2"/>
    <n v="0.40360000000000001"/>
    <n v="0.28760000000000002"/>
    <n v="0.218"/>
    <n v="7.5300000000000006E-2"/>
    <n v="5.7299999999999997E-2"/>
  </r>
  <r>
    <n v="4006"/>
    <s v="ФРАНЦУЗСКИЙ МЕДИЦИНСКИЙ ЦЕНТР, ООО"/>
    <x v="0"/>
    <m/>
    <s v="Стоматология"/>
    <x v="88"/>
    <s v="1037730026080"/>
    <s v="7730171925"/>
    <s v="Стоматологическая практика"/>
    <n v="133020000"/>
    <n v="134835000"/>
    <n v="102826000"/>
    <n v="127377000"/>
    <n v="125200000"/>
    <n v="4.65E-2"/>
    <n v="3.3700000000000001E-2"/>
    <n v="5.3E-3"/>
    <n v="4.3200000000000002E-2"/>
    <n v="-2.4199999999999999E-2"/>
    <m/>
    <n v="-2.0999999999999999E-3"/>
    <n v="-2E-3"/>
    <n v="-1E-3"/>
    <n v="-1E-3"/>
  </r>
  <r>
    <n v="4007"/>
    <s v="СИБСТОМ, ООО"/>
    <x v="0"/>
    <m/>
    <s v="Стоматология"/>
    <x v="88"/>
    <s v="1022402066741"/>
    <s v="2462025726"/>
    <s v="Стоматологическая практика"/>
    <n v="29305000"/>
    <n v="34680000"/>
    <m/>
    <n v="102842000"/>
    <n v="125109000"/>
    <n v="1.9900000000000001E-2"/>
    <n v="6.6100000000000006E-2"/>
    <m/>
    <n v="0.1134"/>
    <n v="3.0099999999999998E-2"/>
    <m/>
    <m/>
    <m/>
    <n v="0.1134"/>
    <n v="3.0099999999999998E-2"/>
  </r>
  <r>
    <n v="4008"/>
    <s v="ДИАМЕД, ООО"/>
    <x v="8"/>
    <m/>
    <m/>
    <x v="88"/>
    <s v="1117746426511"/>
    <s v="7716690492"/>
    <s v="Деятельность больничных организаций"/>
    <n v="66138000"/>
    <n v="54022000"/>
    <n v="68625000"/>
    <n v="97391000"/>
    <n v="125090000"/>
    <n v="7.1000000000000004E-3"/>
    <n v="-0.54410000000000003"/>
    <n v="5.3199999999999997E-2"/>
    <n v="0.21729999999999999"/>
    <n v="0.25369999999999998"/>
    <m/>
    <m/>
    <m/>
    <n v="-1.12E-2"/>
    <n v="-3.6600000000000001E-2"/>
  </r>
  <r>
    <n v="4009"/>
    <s v="УЛЫБНИСЬ!, ООО"/>
    <x v="0"/>
    <m/>
    <s v="Стоматология"/>
    <x v="88"/>
    <s v="1075404018447"/>
    <s v="5404331222"/>
    <s v="Стоматологическая практика"/>
    <n v="77044000"/>
    <n v="78807000"/>
    <n v="87889000"/>
    <n v="109841000"/>
    <n v="125064000"/>
    <n v="0.31690000000000002"/>
    <n v="0.19209999999999999"/>
    <n v="0.25829999999999997"/>
    <n v="0.21429999999999999"/>
    <n v="0.26500000000000001"/>
    <m/>
    <m/>
    <m/>
    <m/>
    <m/>
  </r>
  <r>
    <n v="4010"/>
    <s v="ГИГЕЯ-МЕД, ООО"/>
    <x v="8"/>
    <m/>
    <m/>
    <x v="88"/>
    <s v="1112315002304"/>
    <s v="2315166204"/>
    <s v="Деятельность в области здравоохранения"/>
    <m/>
    <n v="2933000"/>
    <n v="5543000"/>
    <n v="64298000"/>
    <n v="125061000"/>
    <m/>
    <n v="0.13370000000000001"/>
    <n v="0.1187"/>
    <n v="0.14149999999999999"/>
    <n v="0.21160000000000001"/>
    <m/>
    <m/>
    <m/>
    <n v="0.13830000000000001"/>
    <m/>
  </r>
  <r>
    <n v="4011"/>
    <s v="САНТАЛЬ, ООО"/>
    <x v="8"/>
    <m/>
    <m/>
    <x v="88"/>
    <s v="1125476092510"/>
    <s v="5410047989"/>
    <s v="Деятельность в области здравоохранения"/>
    <n v="40017000"/>
    <n v="55114000"/>
    <n v="76337000"/>
    <n v="102638000"/>
    <n v="125020000"/>
    <n v="0.1033"/>
    <n v="0.11070000000000001"/>
    <n v="9.11E-2"/>
    <n v="8.8599999999999998E-2"/>
    <n v="7.6999999999999999E-2"/>
    <n v="4.4699999999999997E-2"/>
    <n v="8.3900000000000002E-2"/>
    <n v="7.4700000000000003E-2"/>
    <n v="7.6300000000000007E-2"/>
    <n v="8.2000000000000003E-2"/>
  </r>
  <r>
    <n v="4012"/>
    <s v="МОСТАРЕНДСЕРВИС, ООО"/>
    <x v="8"/>
    <m/>
    <m/>
    <x v="88"/>
    <s v="1067746714640"/>
    <s v="7714652501"/>
    <s v="Деятельность в области здравоохранения"/>
    <n v="3837000"/>
    <n v="1707000"/>
    <n v="44269000"/>
    <n v="81210000"/>
    <n v="125010000"/>
    <n v="0.14860000000000001"/>
    <n v="9.0200000000000002E-2"/>
    <n v="7.3300000000000004E-2"/>
    <n v="7.3300000000000004E-2"/>
    <n v="0.3553"/>
    <m/>
    <m/>
    <m/>
    <m/>
    <m/>
  </r>
  <r>
    <n v="4013"/>
    <s v="САМАРА СТОМ, ООО"/>
    <x v="0"/>
    <m/>
    <s v="Стоматология"/>
    <x v="88"/>
    <s v="1226300040120"/>
    <s v="6311194857"/>
    <s v="Стоматологическая практика"/>
    <m/>
    <n v="161000"/>
    <n v="16004000"/>
    <n v="14009000"/>
    <n v="125010000"/>
    <m/>
    <n v="0.11799999999999999"/>
    <n v="7.3400000000000007E-2"/>
    <n v="7.2700000000000001E-2"/>
    <n v="0.40870000000000001"/>
    <m/>
    <m/>
    <m/>
    <m/>
    <m/>
  </r>
  <r>
    <n v="4014"/>
    <s v="ИНСТИТУТ НАУЧНОЙ И КЛИНИЧЕСКОЙ ОФТАЛЬМОЛОГИИ, МЧУ"/>
    <x v="8"/>
    <m/>
    <m/>
    <x v="88"/>
    <s v="1220200003330"/>
    <s v="0274970699"/>
    <s v="Деятельность больничных организаций"/>
    <m/>
    <m/>
    <n v="8209000"/>
    <n v="54754000"/>
    <n v="124970000"/>
    <m/>
    <m/>
    <n v="-0.35"/>
    <n v="1.2999999999999999E-2"/>
    <n v="0.13120000000000001"/>
    <m/>
    <m/>
    <n v="-0.35"/>
    <n v="-4.6300000000000001E-2"/>
    <n v="0.13120000000000001"/>
  </r>
  <r>
    <n v="4015"/>
    <s v="СИД, ООО"/>
    <x v="0"/>
    <m/>
    <s v="Стоматология"/>
    <x v="88"/>
    <s v="1217700326832"/>
    <s v="7751201296"/>
    <s v="Стоматологическая практика"/>
    <m/>
    <n v="7083000"/>
    <n v="27874000"/>
    <n v="73089000"/>
    <n v="124947000"/>
    <m/>
    <n v="5.6800000000000003E-2"/>
    <n v="5.3400000000000003E-2"/>
    <n v="2.0899999999999998E-2"/>
    <n v="6.6000000000000003E-2"/>
    <m/>
    <n v="5.6800000000000003E-2"/>
    <n v="5.3400000000000003E-2"/>
    <n v="2.0899999999999998E-2"/>
    <n v="6.6000000000000003E-2"/>
  </r>
  <r>
    <n v="4016"/>
    <s v="ВД-ОРТО, ООО"/>
    <x v="0"/>
    <m/>
    <s v="Стоматология"/>
    <x v="88"/>
    <s v="1127453010794"/>
    <s v="7453247672"/>
    <s v="Стоматологическая практика"/>
    <n v="56059000"/>
    <n v="79393000"/>
    <n v="87357000"/>
    <n v="104903000"/>
    <n v="124927000"/>
    <n v="2.2499999999999999E-2"/>
    <n v="4.9700000000000001E-2"/>
    <n v="3.2300000000000002E-2"/>
    <n v="0.21779999999999999"/>
    <n v="2.1000000000000001E-2"/>
    <m/>
    <m/>
    <n v="-1E-3"/>
    <m/>
    <m/>
  </r>
  <r>
    <n v="4017"/>
    <s v="НД, ООО"/>
    <x v="8"/>
    <m/>
    <m/>
    <x v="88"/>
    <s v="1134811000280"/>
    <s v="4811024095"/>
    <s v="Деятельность в области здравоохранения"/>
    <n v="51038000"/>
    <n v="52335000"/>
    <n v="67299000"/>
    <n v="84347000"/>
    <n v="124921000"/>
    <n v="9.5399999999999999E-2"/>
    <n v="6.2300000000000001E-2"/>
    <n v="7.2700000000000001E-2"/>
    <n v="0.14749999999999999"/>
    <n v="9.2700000000000005E-2"/>
    <n v="-4.1300000000000003E-2"/>
    <n v="-3.3599999999999998E-2"/>
    <n v="-3.4599999999999999E-2"/>
    <n v="-8.6999999999999994E-3"/>
    <n v="-1.03E-2"/>
  </r>
  <r>
    <n v="4018"/>
    <s v="МЕДОСМОТРЫ, ООО"/>
    <x v="8"/>
    <m/>
    <m/>
    <x v="88"/>
    <s v="1137447014011"/>
    <s v="7447232741"/>
    <s v="Специальная врачебная практика"/>
    <n v="107056000"/>
    <n v="106071000"/>
    <n v="105822000"/>
    <n v="112172000"/>
    <n v="124917000"/>
    <n v="0.2306"/>
    <n v="0.20530000000000001"/>
    <n v="0.21709999999999999"/>
    <n v="0.1515"/>
    <n v="0.15"/>
    <n v="0.22220000000000001"/>
    <n v="0.19800000000000001"/>
    <n v="0.20930000000000001"/>
    <n v="0.14549999999999999"/>
    <n v="0.14649999999999999"/>
  </r>
  <r>
    <n v="4019"/>
    <s v="САНИТАС, ООО"/>
    <x v="8"/>
    <m/>
    <m/>
    <x v="88"/>
    <s v="1047796333144"/>
    <s v="7708524614"/>
    <s v="Деятельность в области здравоохранения"/>
    <n v="41030000"/>
    <n v="72548000"/>
    <n v="84514000"/>
    <n v="111260000"/>
    <n v="124891000"/>
    <n v="-9.0899999999999995E-2"/>
    <n v="6.5000000000000002E-2"/>
    <n v="1.8E-3"/>
    <n v="7.5999999999999998E-2"/>
    <n v="4.5499999999999999E-2"/>
    <m/>
    <n v="-3.44E-2"/>
    <n v="-3.5000000000000001E-3"/>
    <n v="-1.0699999999999999E-2"/>
    <n v="-1.38E-2"/>
  </r>
  <r>
    <n v="4020"/>
    <s v="КЛИНИКА ДОКТОРА ПОНОМАРЕВА, ООО"/>
    <x v="8"/>
    <m/>
    <m/>
    <x v="88"/>
    <s v="1216300023642"/>
    <s v="6324119744"/>
    <s v="Общая врачебная практика"/>
    <n v="6866000"/>
    <n v="40860000"/>
    <n v="61380000"/>
    <n v="77270000"/>
    <n v="124827000"/>
    <n v="0.58530000000000004"/>
    <n v="0.37440000000000001"/>
    <n v="0.48110000000000003"/>
    <n v="0.36280000000000001"/>
    <n v="0.4597"/>
    <m/>
    <m/>
    <m/>
    <m/>
    <m/>
  </r>
  <r>
    <n v="4021"/>
    <s v="МЦ ЗДОРОВЬЕ, ООО"/>
    <x v="8"/>
    <m/>
    <m/>
    <x v="465"/>
    <s v="1127847298622"/>
    <s v="7816539801"/>
    <s v="Общая врачебная практика"/>
    <n v="53563000"/>
    <n v="62302000"/>
    <n v="89765000"/>
    <n v="108361000"/>
    <n v="124765000"/>
    <n v="0.42920000000000003"/>
    <n v="0.43409999999999999"/>
    <n v="0.4304"/>
    <n v="0.26300000000000001"/>
    <n v="0.1757"/>
    <n v="-1.9E-2"/>
    <n v="-3.1600000000000003E-2"/>
    <n v="-1.9400000000000001E-2"/>
    <n v="-1.66E-2"/>
    <n v="-2.8E-3"/>
  </r>
  <r>
    <n v="4022"/>
    <s v="СТОМАТОЛОГИЯ НА ТАГАНСКОЙ, ООО"/>
    <x v="0"/>
    <m/>
    <s v="Стоматология"/>
    <x v="88"/>
    <s v="1167746749422"/>
    <s v="7709499706"/>
    <s v="Стоматологическая практика"/>
    <n v="70069000"/>
    <n v="78819000"/>
    <n v="84457000"/>
    <n v="108606000"/>
    <n v="124759000"/>
    <n v="0.35370000000000001"/>
    <n v="0.17710000000000001"/>
    <n v="0.3044"/>
    <n v="0.22140000000000001"/>
    <n v="0.36270000000000002"/>
    <n v="-6.8999999999999999E-3"/>
    <n v="-5.1999999999999998E-3"/>
    <n v="-5.4000000000000003E-3"/>
    <n v="-3.3E-3"/>
    <n v="-2.8E-3"/>
  </r>
  <r>
    <n v="4023"/>
    <s v="ДИНАСТИЯ М, ООО"/>
    <x v="0"/>
    <m/>
    <s v="Стоматология"/>
    <x v="88"/>
    <s v="1237700427040"/>
    <s v="7733414559"/>
    <s v="Стоматологическая практика"/>
    <m/>
    <m/>
    <m/>
    <n v="54138000"/>
    <n v="124740000"/>
    <m/>
    <m/>
    <m/>
    <n v="6.9699999999999998E-2"/>
    <n v="0.1082"/>
    <m/>
    <m/>
    <m/>
    <m/>
    <n v="9.0899999999999995E-2"/>
  </r>
  <r>
    <n v="4024"/>
    <s v="ДЕТСКАЯ ПОЛИКЛИНИКА ЦЕЛИТЕЛЬ, ООО"/>
    <x v="8"/>
    <m/>
    <m/>
    <x v="88"/>
    <s v="1080561001729"/>
    <s v="0561059017"/>
    <s v="Общая врачебная практика"/>
    <n v="83557000"/>
    <n v="87179000"/>
    <n v="119452000"/>
    <n v="120836000"/>
    <n v="124677000"/>
    <n v="6.1999999999999998E-3"/>
    <n v="1.2E-2"/>
    <n v="3.8E-3"/>
    <n v="5.0000000000000001E-3"/>
    <n v="5.1999999999999998E-3"/>
    <n v="6.1999999999999998E-3"/>
    <n v="1.2E-2"/>
    <n v="3.8E-3"/>
    <n v="5.0000000000000001E-3"/>
    <n v="5.1999999999999998E-3"/>
  </r>
  <r>
    <n v="4025"/>
    <s v="МЕЖДУНАРОДНАЯ КЛИНИЧЕСКАЯ ЛАБОРАТОРИЯ, ООО"/>
    <x v="8"/>
    <m/>
    <m/>
    <x v="88"/>
    <s v="1146230000883"/>
    <s v="6230083362"/>
    <s v="Деятельность больничных организаций"/>
    <n v="89816000"/>
    <n v="84382000"/>
    <n v="93005000"/>
    <n v="82948000"/>
    <n v="124640000"/>
    <n v="0.25280000000000002"/>
    <n v="0.2903"/>
    <n v="0.61029999999999995"/>
    <n v="0.41310000000000002"/>
    <n v="0.57699999999999996"/>
    <m/>
    <m/>
    <m/>
    <m/>
    <m/>
  </r>
  <r>
    <n v="4026"/>
    <s v="ЗДОРОВЬЕ-КОМИ, ООО МК"/>
    <x v="8"/>
    <m/>
    <m/>
    <x v="88"/>
    <s v="1061106010019"/>
    <s v="1106021027"/>
    <s v="Общая врачебная практика"/>
    <n v="36884000"/>
    <n v="22223000"/>
    <n v="24966000"/>
    <n v="36465000"/>
    <n v="124609000"/>
    <n v="0.18340000000000001"/>
    <n v="-5.8000000000000003E-2"/>
    <n v="-0.2833"/>
    <n v="5.4000000000000003E-3"/>
    <n v="0.25090000000000001"/>
    <m/>
    <m/>
    <m/>
    <m/>
    <n v="-2.0000000000000001E-4"/>
  </r>
  <r>
    <n v="4028"/>
    <s v="ЭЛСИ, ООО"/>
    <x v="8"/>
    <m/>
    <m/>
    <x v="88"/>
    <s v="1076952027316"/>
    <s v="6950069107"/>
    <s v="Общая врачебная практика"/>
    <n v="61858000"/>
    <n v="73202000"/>
    <n v="88654000"/>
    <n v="112041000"/>
    <n v="124586000"/>
    <n v="0.25369999999999998"/>
    <n v="0.23019999999999999"/>
    <n v="0.21640000000000001"/>
    <n v="0.15670000000000001"/>
    <n v="0.20369999999999999"/>
    <m/>
    <m/>
    <m/>
    <m/>
    <m/>
  </r>
  <r>
    <n v="4027"/>
    <s v="ЛАЙФ КЛИНИК, ООО"/>
    <x v="8"/>
    <m/>
    <m/>
    <x v="88"/>
    <s v="1171690029170"/>
    <s v="1660291206"/>
    <s v="Деятельность больничных организаций"/>
    <n v="61017000"/>
    <n v="70559000"/>
    <n v="81590000"/>
    <n v="110129000"/>
    <n v="124586000"/>
    <n v="-7.0000000000000001E-3"/>
    <n v="0.1225"/>
    <n v="9.5200000000000007E-2"/>
    <n v="0.16470000000000001"/>
    <n v="8.7999999999999995E-2"/>
    <n v="7.1800000000000003E-2"/>
    <n v="0.1525"/>
    <m/>
    <m/>
    <m/>
  </r>
  <r>
    <n v="4029"/>
    <s v="ЦЕНТР ЭКО, ООО"/>
    <x v="8"/>
    <m/>
    <m/>
    <x v="88"/>
    <s v="1186196018689"/>
    <s v="6165213435"/>
    <s v="Общая врачебная практика"/>
    <n v="34369000"/>
    <n v="50254000"/>
    <n v="99778000"/>
    <n v="119543000"/>
    <n v="124566000"/>
    <n v="-4.0599999999999997E-2"/>
    <n v="0.14460000000000001"/>
    <n v="0.18579999999999999"/>
    <n v="7.9799999999999996E-2"/>
    <n v="0.25009999999999999"/>
    <m/>
    <m/>
    <m/>
    <m/>
    <m/>
  </r>
  <r>
    <n v="4030"/>
    <s v="ВИТОВАН, ООО"/>
    <x v="0"/>
    <m/>
    <s v="Стоматология"/>
    <x v="88"/>
    <s v="1088905002471"/>
    <s v="8905044506"/>
    <s v="Стоматологическая практика"/>
    <n v="80875000"/>
    <n v="83030000"/>
    <n v="93516000"/>
    <n v="122478000"/>
    <n v="124564000"/>
    <n v="9.8299999999999998E-2"/>
    <n v="9.6299999999999997E-2"/>
    <n v="0.1031"/>
    <n v="8.3699999999999997E-2"/>
    <n v="9.9400000000000002E-2"/>
    <m/>
    <m/>
    <m/>
    <m/>
    <m/>
  </r>
  <r>
    <n v="4031"/>
    <s v="НЕМЕЦКАЯ СТОМАТОЛОГИЯ, ООО"/>
    <x v="0"/>
    <m/>
    <s v="Стоматология"/>
    <x v="88"/>
    <s v="1167847340583"/>
    <s v="7841044792"/>
    <s v="Стоматологическая практика"/>
    <n v="42783000"/>
    <n v="49553000"/>
    <n v="55844000"/>
    <n v="66515000"/>
    <n v="124563000"/>
    <n v="0.1615"/>
    <n v="0.11"/>
    <n v="0.1017"/>
    <n v="6.3299999999999995E-2"/>
    <n v="5.8099999999999999E-2"/>
    <n v="-1.2999999999999999E-3"/>
    <n v="-3.0000000000000001E-3"/>
    <n v="-2.0999999999999999E-3"/>
    <n v="-1.1900000000000001E-2"/>
    <n v="-1.2200000000000001E-2"/>
  </r>
  <r>
    <n v="4032"/>
    <s v="ЛЕЧЕБНО-ИССЛЕДОВАТЕЛЬСКИЙ ЦЕНТР МКС СТОМАТОЛОГИЯ, ООО"/>
    <x v="0"/>
    <m/>
    <s v="Стоматология"/>
    <x v="88"/>
    <s v="1136685020449"/>
    <s v="6685041415"/>
    <s v="Стоматологическая практика"/>
    <n v="62820000"/>
    <n v="48463000"/>
    <n v="60260000"/>
    <n v="97455000"/>
    <n v="124546000"/>
    <n v="9.3299999999999994E-2"/>
    <n v="2.9100000000000001E-2"/>
    <n v="0.13489999999999999"/>
    <n v="0.15709999999999999"/>
    <n v="0.1414"/>
    <n v="-1.1299999999999999E-2"/>
    <m/>
    <m/>
    <m/>
    <m/>
  </r>
  <r>
    <n v="4033"/>
    <s v="Р Ц В М Т, АНО"/>
    <x v="8"/>
    <m/>
    <m/>
    <x v="88"/>
    <s v="1055406174482"/>
    <s v="5406316156"/>
    <s v="Деятельность в области медицины прочая, не включенная в другие группировки"/>
    <n v="68351000"/>
    <n v="60401000"/>
    <n v="71548000"/>
    <n v="90921000"/>
    <n v="124537000"/>
    <n v="0.1353"/>
    <n v="5.1999999999999998E-3"/>
    <n v="1.38E-2"/>
    <n v="4.2099999999999999E-2"/>
    <n v="4.58E-2"/>
    <n v="0.11600000000000001"/>
    <n v="-2.2000000000000001E-3"/>
    <n v="6.8999999999999999E-3"/>
    <m/>
    <m/>
  </r>
  <r>
    <n v="4034"/>
    <s v="АМБУЛАТОРИЯ № 1, ООО"/>
    <x v="8"/>
    <m/>
    <m/>
    <x v="88"/>
    <s v="1184205014289"/>
    <s v="4205371148"/>
    <s v="Общая врачебная практика"/>
    <n v="13025000"/>
    <n v="18900000"/>
    <n v="36592000"/>
    <n v="88284000"/>
    <n v="124537000"/>
    <n v="0.1588"/>
    <n v="0.26279999999999998"/>
    <n v="-0.45440000000000003"/>
    <n v="-0.1704"/>
    <n v="1.9800000000000002E-2"/>
    <n v="-0.15079999999999999"/>
    <n v="0.1043"/>
    <n v="-0.51700000000000002"/>
    <n v="-0.18210000000000001"/>
    <n v="4.8099999999999997E-2"/>
  </r>
  <r>
    <n v="4035"/>
    <s v="ДАНТИСТ, ООО"/>
    <x v="0"/>
    <m/>
    <s v="Стоматология"/>
    <x v="88"/>
    <s v="1067411010963"/>
    <s v="7411022028"/>
    <s v="Стоматологическая практика"/>
    <n v="64774000"/>
    <n v="75702000"/>
    <n v="73302000"/>
    <n v="86009000"/>
    <n v="124535000"/>
    <n v="0.48609999999999998"/>
    <n v="0.45079999999999998"/>
    <n v="0.47910000000000003"/>
    <n v="0.37340000000000001"/>
    <n v="0.22919999999999999"/>
    <n v="0.54910000000000003"/>
    <m/>
    <m/>
    <m/>
    <m/>
  </r>
  <r>
    <n v="4036"/>
    <s v="СЧАСТЛИВЫЕ ЗУБЫ, ООО"/>
    <x v="0"/>
    <m/>
    <s v="Стоматология"/>
    <x v="88"/>
    <s v="1067847206734"/>
    <s v="7807311582"/>
    <s v="Стоматологическая практика"/>
    <n v="56341000"/>
    <n v="75736000"/>
    <n v="100969000"/>
    <n v="119723000"/>
    <n v="124454000"/>
    <n v="5.6500000000000002E-2"/>
    <n v="0.14230000000000001"/>
    <n v="0.35909999999999997"/>
    <n v="0.31759999999999999"/>
    <n v="0.27579999999999999"/>
    <m/>
    <m/>
    <m/>
    <m/>
    <m/>
  </r>
  <r>
    <n v="4037"/>
    <s v="ММС, ООО"/>
    <x v="8"/>
    <m/>
    <m/>
    <x v="88"/>
    <s v="1155476052962"/>
    <s v="5401953306"/>
    <s v="Общая врачебная практика"/>
    <n v="102413000"/>
    <n v="103250000"/>
    <n v="88836000"/>
    <n v="104925000"/>
    <n v="124446000"/>
    <n v="0.48010000000000003"/>
    <n v="0.51570000000000005"/>
    <n v="0.3785"/>
    <n v="0.434"/>
    <n v="0.4199"/>
    <n v="0.50339999999999996"/>
    <n v="0.51200000000000001"/>
    <n v="0.3705"/>
    <n v="0.3901"/>
    <m/>
  </r>
  <r>
    <n v="4038"/>
    <s v="ДАНТИСТ, ООО СТОМАТОЛОГИЧЕСКИЙ ЦЕНТР"/>
    <x v="0"/>
    <m/>
    <s v="Стоматология"/>
    <x v="88"/>
    <s v="1177627034496"/>
    <s v="7604333598"/>
    <s v="Стоматологическая практика"/>
    <n v="94634000"/>
    <n v="99442000"/>
    <n v="125341000"/>
    <n v="130147000"/>
    <n v="124444000"/>
    <n v="8.0600000000000005E-2"/>
    <n v="6.0199999999999997E-2"/>
    <n v="4.02E-2"/>
    <n v="0.10199999999999999"/>
    <n v="0.11600000000000001"/>
    <m/>
    <n v="-6.4999999999999997E-3"/>
    <n v="-1E-3"/>
    <n v="-1.21E-2"/>
    <n v="-1.89E-2"/>
  </r>
  <r>
    <n v="4039"/>
    <s v="АЛЬФА МЕДИКС, ООО"/>
    <x v="8"/>
    <m/>
    <m/>
    <x v="88"/>
    <s v="1167746797756"/>
    <s v="7713419742"/>
    <s v="Специальная врачебная практика"/>
    <n v="70478000"/>
    <n v="58727000"/>
    <n v="63992000"/>
    <n v="90546000"/>
    <n v="124433000"/>
    <n v="0.1234"/>
    <n v="-0.35420000000000001"/>
    <n v="-0.20519999999999999"/>
    <n v="7.4000000000000003E-3"/>
    <n v="2.4500000000000001E-2"/>
    <n v="-2.5000000000000001E-3"/>
    <n v="-7.1000000000000004E-3"/>
    <n v="-5.8999999999999999E-3"/>
    <n v="-1.6999999999999999E-3"/>
    <n v="-5.0000000000000001E-4"/>
  </r>
  <r>
    <n v="4040"/>
    <s v="БИЮ, ООО"/>
    <x v="0"/>
    <m/>
    <s v="Стоматология"/>
    <x v="88"/>
    <s v="1177746633855"/>
    <s v="7743215898"/>
    <s v="Стоматологическая практика"/>
    <n v="41862000"/>
    <n v="61304000"/>
    <n v="96668000"/>
    <n v="118801000"/>
    <n v="124427000"/>
    <n v="0.20419999999999999"/>
    <n v="0.53449999999999998"/>
    <n v="0.37630000000000002"/>
    <n v="0.30470000000000003"/>
    <n v="-4.7999999999999996E-3"/>
    <n v="0.18840000000000001"/>
    <n v="0.52139999999999997"/>
    <n v="0.3664"/>
    <n v="0.29399999999999998"/>
    <n v="-1.7299999999999999E-2"/>
  </r>
  <r>
    <n v="4041"/>
    <s v="САНЭПИДБЛАГОПОЛУЧИЕ, ООО"/>
    <x v="8"/>
    <m/>
    <m/>
    <x v="88"/>
    <s v="1047200151052"/>
    <s v="7206028644"/>
    <s v="Общая врачебная практика"/>
    <n v="121830000"/>
    <n v="88243000"/>
    <n v="71779000"/>
    <n v="85119000"/>
    <n v="124425000"/>
    <n v="2.1499999999999998E-2"/>
    <n v="-7.4000000000000003E-3"/>
    <n v="-4.7199999999999999E-2"/>
    <n v="1.0200000000000001E-2"/>
    <n v="6.3200000000000006E-2"/>
    <n v="2.1499999999999998E-2"/>
    <n v="-7.4000000000000003E-3"/>
    <n v="-4.7199999999999999E-2"/>
    <n v="2.2000000000000001E-3"/>
    <n v="5.7599999999999998E-2"/>
  </r>
  <r>
    <n v="4042"/>
    <s v="ОПТИК ЭЛЬ, ООО"/>
    <x v="8"/>
    <m/>
    <m/>
    <x v="88"/>
    <s v="1047797074313"/>
    <s v="7714584749"/>
    <s v="Специальная врачебная практика"/>
    <n v="72618000"/>
    <n v="68990000"/>
    <n v="73329000"/>
    <n v="88518000"/>
    <n v="124423000"/>
    <n v="0.10589999999999999"/>
    <n v="-2.53E-2"/>
    <n v="0.1202"/>
    <n v="8.14E-2"/>
    <n v="0.17649999999999999"/>
    <m/>
    <m/>
    <m/>
    <m/>
    <m/>
  </r>
  <r>
    <n v="4043"/>
    <s v="САНАТОРИЙ ДУБРАВУШКА, ООО"/>
    <x v="6"/>
    <m/>
    <m/>
    <x v="88"/>
    <s v="1093120001237"/>
    <s v="3110011635"/>
    <s v="Деятельность санаторно-курортных организаций"/>
    <n v="72231000"/>
    <n v="88113000"/>
    <n v="86746000"/>
    <n v="115001000"/>
    <n v="124326000"/>
    <n v="-4.1799999999999997E-2"/>
    <n v="4.0599999999999997E-2"/>
    <n v="-0.1022"/>
    <n v="5.2900000000000003E-2"/>
    <n v="-3.2599999999999997E-2"/>
    <n v="-4.9099999999999998E-2"/>
    <n v="5.4399999999999997E-2"/>
    <n v="-0.12089999999999999"/>
    <n v="4.6600000000000003E-2"/>
    <n v="-4.48E-2"/>
  </r>
  <r>
    <n v="4044"/>
    <s v="МИРАМЕД, ООО"/>
    <x v="8"/>
    <m/>
    <m/>
    <x v="88"/>
    <s v="1220100001450"/>
    <s v="0100001978"/>
    <s v="Деятельность больничных организаций"/>
    <m/>
    <m/>
    <n v="51659000"/>
    <n v="102765000"/>
    <n v="124285000"/>
    <m/>
    <m/>
    <n v="0.61439999999999995"/>
    <n v="0.69099999999999995"/>
    <n v="0.34710000000000002"/>
    <m/>
    <m/>
    <m/>
    <m/>
    <m/>
  </r>
  <r>
    <n v="4045"/>
    <s v="ФИТАСИНТЕКС, ООО ПФК"/>
    <x v="8"/>
    <m/>
    <m/>
    <x v="88"/>
    <s v="1066910007120"/>
    <s v="6927007039"/>
    <s v="Деятельность в области медицины прочая, не включенная в другие группировки"/>
    <n v="132022000"/>
    <n v="131294000"/>
    <n v="130834000"/>
    <n v="127835000"/>
    <n v="124262000"/>
    <n v="0.1182"/>
    <n v="0.25340000000000001"/>
    <n v="0.20380000000000001"/>
    <n v="0.1186"/>
    <n v="9.7600000000000006E-2"/>
    <m/>
    <m/>
    <m/>
    <m/>
    <m/>
  </r>
  <r>
    <n v="4046"/>
    <s v="ОСК СОСНОВЫЙ БОР, ООО"/>
    <x v="6"/>
    <m/>
    <m/>
    <x v="88"/>
    <s v="1036602082362"/>
    <s v="6633008921"/>
    <s v="Деятельность санаторно-курортных организаций"/>
    <n v="74644000"/>
    <n v="90027000"/>
    <n v="97984000"/>
    <n v="113571000"/>
    <n v="124185000"/>
    <n v="1.2999999999999999E-3"/>
    <n v="7.6E-3"/>
    <n v="2.4400000000000002E-2"/>
    <n v="7.0000000000000001E-3"/>
    <n v="2.7000000000000001E-3"/>
    <n v="8.9999999999999993E-3"/>
    <n v="2.7799999999999998E-2"/>
    <n v="3.3500000000000002E-2"/>
    <n v="1.49E-2"/>
    <n v="-1E-3"/>
  </r>
  <r>
    <n v="4047"/>
    <s v="МЕДИКАЛ ПЛЮС, ООО"/>
    <x v="8"/>
    <m/>
    <m/>
    <x v="88"/>
    <s v="1181690037649"/>
    <s v="1650364021"/>
    <s v="Деятельность больничных организаций"/>
    <n v="37745000"/>
    <n v="43465000"/>
    <n v="61892000"/>
    <n v="80998000"/>
    <n v="124165000"/>
    <n v="0.1114"/>
    <n v="0.13420000000000001"/>
    <n v="8.3799999999999999E-2"/>
    <n v="0.31559999999999999"/>
    <n v="7.6200000000000004E-2"/>
    <m/>
    <m/>
    <m/>
    <m/>
    <m/>
  </r>
  <r>
    <n v="4048"/>
    <s v="ПАНАЦЕЯ-В, ООО"/>
    <x v="8"/>
    <m/>
    <m/>
    <x v="88"/>
    <s v="1163443065334"/>
    <s v="3459069362"/>
    <s v="Деятельность больничных организаций"/>
    <n v="40653000"/>
    <n v="46775000"/>
    <n v="61359000"/>
    <n v="88156000"/>
    <n v="124161000"/>
    <n v="0.2051"/>
    <n v="0.21179999999999999"/>
    <n v="0.2419"/>
    <n v="0.2787"/>
    <n v="0.28189999999999998"/>
    <n v="0.16700000000000001"/>
    <n v="0.15359999999999999"/>
    <n v="0.17499999999999999"/>
    <n v="0.26679999999999998"/>
    <m/>
  </r>
  <r>
    <n v="4049"/>
    <s v="МАРКА, ООО"/>
    <x v="0"/>
    <m/>
    <s v="Стоматология"/>
    <x v="88"/>
    <s v="1089847094820"/>
    <s v="7810508620"/>
    <s v="Стоматологическая практика"/>
    <m/>
    <n v="43880000"/>
    <n v="59273000"/>
    <n v="74955000"/>
    <n v="124140000"/>
    <m/>
    <n v="0.15770000000000001"/>
    <n v="0.1772"/>
    <n v="3.9899999999999998E-2"/>
    <n v="5.7000000000000002E-2"/>
    <m/>
    <n v="0.14649999999999999"/>
    <n v="0.12659999999999999"/>
    <n v="2.1499999999999998E-2"/>
    <m/>
  </r>
  <r>
    <n v="4050"/>
    <s v="УЛЫБКА 2, ООО"/>
    <x v="0"/>
    <m/>
    <s v="Стоматология"/>
    <x v="88"/>
    <s v="1115543015642"/>
    <s v="5503228106"/>
    <s v="Стоматологическая практика"/>
    <n v="61389000"/>
    <n v="66151000"/>
    <n v="83850000"/>
    <n v="102508000"/>
    <n v="124117000"/>
    <n v="0.1459"/>
    <n v="0.12470000000000001"/>
    <n v="0.16109999999999999"/>
    <n v="0.1341"/>
    <n v="6.4199999999999993E-2"/>
    <n v="-1E-4"/>
    <n v="-8.9999999999999998E-4"/>
    <n v="-3.7000000000000002E-3"/>
    <n v="-3.3999999999999998E-3"/>
    <n v="-2.2000000000000001E-3"/>
  </r>
  <r>
    <n v="4051"/>
    <s v="НПЦ СТОМАТОЛОГИЯ, ООО"/>
    <x v="0"/>
    <m/>
    <s v="Стоматология"/>
    <x v="88"/>
    <s v="1077017032124"/>
    <s v="7017193177"/>
    <s v="Стоматологическая практика"/>
    <n v="111045000"/>
    <n v="92309000"/>
    <n v="66903000"/>
    <n v="76220000"/>
    <n v="124025000"/>
    <n v="8.5000000000000006E-3"/>
    <n v="0.1138"/>
    <n v="-0.1104"/>
    <n v="-8.5199999999999998E-2"/>
    <n v="4.5900000000000003E-2"/>
    <n v="5.16E-2"/>
    <n v="2.87E-2"/>
    <n v="-0.14000000000000001"/>
    <n v="-0.1159"/>
    <n v="-1.8200000000000001E-2"/>
  </r>
  <r>
    <n v="4052"/>
    <s v="С-ТОП, ООО"/>
    <x v="8"/>
    <m/>
    <m/>
    <x v="88"/>
    <s v="1097746161633"/>
    <s v="7721658624"/>
    <s v="Специальная врачебная практика"/>
    <n v="68784000"/>
    <n v="71019000"/>
    <n v="85017000"/>
    <n v="109254000"/>
    <n v="123999000"/>
    <n v="0.65210000000000001"/>
    <n v="0.9667"/>
    <n v="-0.64690000000000003"/>
    <n v="1.7399999999999999E-2"/>
    <n v="9.3899999999999997E-2"/>
    <m/>
    <m/>
    <m/>
    <m/>
    <m/>
  </r>
  <r>
    <n v="4053"/>
    <s v="КРАФТ, ООО"/>
    <x v="8"/>
    <m/>
    <m/>
    <x v="88"/>
    <s v="1068913002091"/>
    <s v="8913006751"/>
    <s v="Деятельность в области медицины прочая, не включенная в другие группировки"/>
    <n v="112025000"/>
    <n v="119359000"/>
    <n v="108198000"/>
    <n v="120481000"/>
    <n v="123979000"/>
    <n v="0.48089999999999999"/>
    <n v="0.38269999999999998"/>
    <n v="0.374"/>
    <n v="0.31359999999999999"/>
    <n v="0.2208"/>
    <m/>
    <m/>
    <m/>
    <m/>
    <m/>
  </r>
  <r>
    <n v="4054"/>
    <s v="ЭКСКЛЮЗИВ, ООО"/>
    <x v="0"/>
    <m/>
    <s v="Стоматология"/>
    <x v="88"/>
    <s v="1077142000968"/>
    <s v="7113067506"/>
    <s v="Стоматологическая практика"/>
    <n v="83830000"/>
    <n v="95230000"/>
    <n v="108756000"/>
    <n v="111624000"/>
    <n v="123963000"/>
    <n v="0.16270000000000001"/>
    <n v="8.6900000000000005E-2"/>
    <n v="0.1135"/>
    <n v="3.78E-2"/>
    <n v="5.5500000000000001E-2"/>
    <m/>
    <m/>
    <m/>
    <m/>
    <m/>
  </r>
  <r>
    <n v="4055"/>
    <s v="КРЫМСКИЕ ЗОРИ, ООО"/>
    <x v="6"/>
    <m/>
    <m/>
    <x v="88"/>
    <s v="1149102048700"/>
    <s v="9101001350"/>
    <s v="Деятельность санаторно-курортных организаций"/>
    <n v="87700000"/>
    <n v="72787000"/>
    <n v="87395000"/>
    <n v="101746000"/>
    <n v="123960000"/>
    <n v="7.0199999999999999E-2"/>
    <n v="4.5199999999999997E-2"/>
    <n v="5.5300000000000002E-2"/>
    <n v="0.1032"/>
    <n v="0.2288"/>
    <m/>
    <m/>
    <m/>
    <m/>
    <m/>
  </r>
  <r>
    <n v="4056"/>
    <s v="ЛОРАК, ООО КДЛ"/>
    <x v="8"/>
    <m/>
    <m/>
    <x v="88"/>
    <s v="1090280010325"/>
    <s v="0278157565"/>
    <s v="Деятельность в области медицины прочая, не включенная в другие группировки"/>
    <n v="217954000"/>
    <n v="98480000"/>
    <n v="91715000"/>
    <n v="99189000"/>
    <n v="123880000"/>
    <n v="0.36859999999999998"/>
    <n v="-0.1033"/>
    <n v="-7.1199999999999999E-2"/>
    <n v="-0.1129"/>
    <n v="-0.1017"/>
    <m/>
    <m/>
    <m/>
    <m/>
    <m/>
  </r>
  <r>
    <n v="4057"/>
    <s v="ПУЛЬС, ООО"/>
    <x v="0"/>
    <m/>
    <s v="Стоматология"/>
    <x v="88"/>
    <s v="1026701435914"/>
    <s v="6731033813"/>
    <s v="Стоматологическая практика"/>
    <n v="73294000"/>
    <n v="79556000"/>
    <n v="93069000"/>
    <n v="103439000"/>
    <n v="123853000"/>
    <n v="0.35499999999999998"/>
    <n v="0.35110000000000002"/>
    <n v="0.33610000000000001"/>
    <n v="0.33339999999999997"/>
    <n v="0.32500000000000001"/>
    <m/>
    <m/>
    <m/>
    <m/>
    <m/>
  </r>
  <r>
    <n v="4058"/>
    <s v="ДИНАСТИЯ, ООО МЕДИЦИНСКИЙ ЦЕНТР"/>
    <x v="0"/>
    <m/>
    <s v="Стоматология"/>
    <x v="88"/>
    <s v="1107450001251"/>
    <s v="7450067569"/>
    <s v="Стоматологическая практика"/>
    <n v="71990000"/>
    <n v="76725000"/>
    <n v="91555000"/>
    <n v="108078000"/>
    <n v="123853000"/>
    <n v="9.35E-2"/>
    <n v="0.13189999999999999"/>
    <n v="0.12180000000000001"/>
    <n v="0.19059999999999999"/>
    <n v="0.2356"/>
    <m/>
    <m/>
    <m/>
    <m/>
    <m/>
  </r>
  <r>
    <n v="4059"/>
    <s v="ОРИС +, ООО СТОМАТОЛОГИЯ"/>
    <x v="0"/>
    <m/>
    <s v="Стоматология"/>
    <x v="88"/>
    <s v="1121435001720"/>
    <s v="1435250495"/>
    <s v="Стоматологическая практика"/>
    <n v="52845000"/>
    <n v="58960000"/>
    <n v="75254000"/>
    <n v="76833000"/>
    <n v="123846000"/>
    <n v="0.36"/>
    <n v="0.40210000000000001"/>
    <n v="1.35E-2"/>
    <n v="0.4017"/>
    <n v="0.16189999999999999"/>
    <n v="0.30969999999999998"/>
    <n v="-3.2300000000000002E-2"/>
    <n v="-3.4700000000000002E-2"/>
    <n v="-1.21E-2"/>
    <n v="-1.5699999999999999E-2"/>
  </r>
  <r>
    <n v="4060"/>
    <s v="ЭЛИТ-ИНВЕСТ, ООО"/>
    <x v="8"/>
    <m/>
    <m/>
    <x v="88"/>
    <s v="1095077000886"/>
    <s v="5077023592"/>
    <s v="Деятельность больничных организаций"/>
    <n v="17272000"/>
    <n v="43614000"/>
    <n v="64013000"/>
    <n v="86517000"/>
    <n v="123797000"/>
    <n v="-7.0099999999999996E-2"/>
    <n v="0.10879999999999999"/>
    <n v="7.7799999999999994E-2"/>
    <n v="6.5199999999999994E-2"/>
    <n v="1.0699999999999999E-2"/>
    <m/>
    <m/>
    <m/>
    <m/>
    <m/>
  </r>
  <r>
    <n v="4061"/>
    <s v="МОЯ СТОМАТОЛОГИЯ, ООО"/>
    <x v="0"/>
    <m/>
    <s v="Стоматология"/>
    <x v="88"/>
    <s v="1114345021460"/>
    <s v="4345308107"/>
    <s v="Стоматологическая практика"/>
    <n v="52956000"/>
    <n v="70288000"/>
    <n v="66310000"/>
    <n v="106130000"/>
    <n v="123718000"/>
    <n v="-3.4000000000000002E-2"/>
    <n v="2.1999999999999999E-2"/>
    <n v="1.12E-2"/>
    <n v="0.14940000000000001"/>
    <n v="9.4700000000000006E-2"/>
    <m/>
    <m/>
    <m/>
    <m/>
    <m/>
  </r>
  <r>
    <n v="4062"/>
    <s v="АНТИЭЙДЖ, ООО"/>
    <x v="0"/>
    <s v="Специализированная"/>
    <s v="Косметология"/>
    <x v="88"/>
    <s v="1223900010476"/>
    <s v="3900002006"/>
    <s v="Деятельность в области косметологии"/>
    <m/>
    <n v="894000"/>
    <n v="49298000"/>
    <n v="105314000"/>
    <n v="123707000"/>
    <m/>
    <n v="-5.9608999999999996"/>
    <n v="5.3600000000000002E-2"/>
    <n v="0.25259999999999999"/>
    <n v="4.36E-2"/>
    <m/>
    <m/>
    <m/>
    <m/>
    <m/>
  </r>
  <r>
    <n v="4063"/>
    <s v="ЛИТЕХ-ЮГ, ООО"/>
    <x v="8"/>
    <m/>
    <m/>
    <x v="88"/>
    <s v="1146195002524"/>
    <s v="6167124607"/>
    <s v="Деятельность в области медицины прочая, не включенная в другие группировки"/>
    <n v="206180000"/>
    <n v="93609000"/>
    <n v="83621000"/>
    <n v="108231000"/>
    <n v="123705000"/>
    <n v="0.3589"/>
    <n v="2.3599999999999999E-2"/>
    <n v="4.99E-2"/>
    <n v="1.21E-2"/>
    <n v="-9.0499999999999997E-2"/>
    <m/>
    <m/>
    <m/>
    <m/>
    <m/>
  </r>
  <r>
    <n v="4064"/>
    <s v="ГОРОД ЗДОРОВЬЯ, ООО"/>
    <x v="8"/>
    <m/>
    <m/>
    <x v="88"/>
    <s v="1155032006062"/>
    <s v="5032206807"/>
    <s v="Общая врачебная практика"/>
    <n v="68362000"/>
    <n v="71363000"/>
    <n v="86702000"/>
    <n v="104320000"/>
    <n v="123702000"/>
    <n v="3.5999999999999997E-2"/>
    <n v="0.1363"/>
    <n v="-3.5999999999999999E-3"/>
    <n v="4.4200000000000003E-2"/>
    <n v="7.51E-2"/>
    <m/>
    <m/>
    <m/>
    <m/>
    <m/>
  </r>
  <r>
    <n v="4065"/>
    <s v="ВИТА ЛАБ, ООО"/>
    <x v="8"/>
    <m/>
    <m/>
    <x v="88"/>
    <s v="1146196005218"/>
    <s v="6168719406"/>
    <s v="Общая врачебная практика"/>
    <n v="28538000"/>
    <n v="43684000"/>
    <n v="63114000"/>
    <n v="90790000"/>
    <n v="123671000"/>
    <n v="0.35510000000000003"/>
    <n v="0.24260000000000001"/>
    <n v="0.23319999999999999"/>
    <n v="0.43190000000000001"/>
    <n v="0.38419999999999999"/>
    <n v="9.7299999999999998E-2"/>
    <n v="0.111"/>
    <n v="0.12520000000000001"/>
    <n v="0.4027"/>
    <n v="0.2041"/>
  </r>
  <r>
    <n v="4066"/>
    <s v="ДЕНТАЛИЯ, ООО"/>
    <x v="8"/>
    <m/>
    <m/>
    <x v="88"/>
    <s v="1087017020683"/>
    <s v="7017217727"/>
    <s v="Деятельность в области здравоохранения"/>
    <n v="99180000"/>
    <n v="111708000"/>
    <n v="121766000"/>
    <n v="116090000"/>
    <n v="123668000"/>
    <n v="0.2225"/>
    <n v="0.18579999999999999"/>
    <n v="0.4078"/>
    <n v="0.31769999999999998"/>
    <n v="0.29480000000000001"/>
    <m/>
    <m/>
    <m/>
    <m/>
    <m/>
  </r>
  <r>
    <n v="4067"/>
    <s v="НОРД ДЕНТАЛ, ООО"/>
    <x v="0"/>
    <m/>
    <s v="Стоматология"/>
    <x v="88"/>
    <s v="1137847084462"/>
    <s v="7802817872"/>
    <s v="Стоматологическая практика"/>
    <n v="78867000"/>
    <n v="100184000"/>
    <n v="98865000"/>
    <n v="120679000"/>
    <n v="123634000"/>
    <n v="0.17430000000000001"/>
    <n v="0.2072"/>
    <n v="0.21679999999999999"/>
    <n v="0.24809999999999999"/>
    <n v="0.2046"/>
    <m/>
    <m/>
    <m/>
    <m/>
    <m/>
  </r>
  <r>
    <n v="4068"/>
    <s v="ОЛЬГИНКА, ООО"/>
    <x v="8"/>
    <m/>
    <m/>
    <x v="88"/>
    <s v="1056167019127"/>
    <s v="6167080910"/>
    <s v="Деятельность в области здравоохранения"/>
    <n v="130358000"/>
    <n v="163696000"/>
    <n v="140498000"/>
    <n v="120513000"/>
    <n v="123632000"/>
    <n v="3.8899999999999997E-2"/>
    <n v="4.4200000000000003E-2"/>
    <n v="-0.251"/>
    <n v="-0.66439999999999999"/>
    <n v="-0.71709999999999996"/>
    <n v="-3.56E-2"/>
    <n v="-9.01E-2"/>
    <n v="-0.31759999999999999"/>
    <n v="-0.66420000000000001"/>
    <n v="-0.74790000000000001"/>
  </r>
  <r>
    <n v="4069"/>
    <s v="МИКРОХИРУРГИЯ ГЛАЗА, ООО"/>
    <x v="8"/>
    <m/>
    <m/>
    <x v="88"/>
    <s v="1165835062513"/>
    <s v="5834115336"/>
    <s v="Деятельность больничных организаций"/>
    <n v="60665000"/>
    <n v="61033000"/>
    <n v="77484000"/>
    <n v="101527000"/>
    <n v="123573000"/>
    <n v="0.5585"/>
    <n v="0.84119999999999995"/>
    <n v="0.6623"/>
    <n v="0.54600000000000004"/>
    <n v="0.23760000000000001"/>
    <m/>
    <m/>
    <m/>
    <m/>
    <m/>
  </r>
  <r>
    <n v="4070"/>
    <s v="СТОМАТОЛОГИЧЕСКАЯ ПОЛИКЛИНИКА ВИЗАВИ, ООО"/>
    <x v="0"/>
    <m/>
    <s v="Стоматология"/>
    <x v="88"/>
    <s v="1076672039806"/>
    <s v="6672250242"/>
    <s v="Стоматологическая практика"/>
    <n v="66827000"/>
    <n v="79616000"/>
    <n v="91071000"/>
    <n v="103674000"/>
    <n v="123560000"/>
    <n v="7.4899999999999994E-2"/>
    <n v="0.1326"/>
    <n v="0.1278"/>
    <n v="0.17299999999999999"/>
    <n v="1.46E-2"/>
    <m/>
    <m/>
    <m/>
    <m/>
    <m/>
  </r>
  <r>
    <n v="4071"/>
    <s v="САНАТОРИЙ ФРУНЗЕНЕЦ, ООО"/>
    <x v="6"/>
    <m/>
    <m/>
    <x v="88"/>
    <s v="1086316009350"/>
    <s v="6316137965"/>
    <s v="Деятельность санаторно-курортных организаций"/>
    <n v="76571000"/>
    <n v="89012000"/>
    <n v="86752000"/>
    <n v="102774000"/>
    <n v="123531000"/>
    <n v="1.6E-2"/>
    <n v="3.0099999999999998E-2"/>
    <n v="2.86E-2"/>
    <n v="2.18E-2"/>
    <n v="5.6000000000000001E-2"/>
    <n v="7.4499999999999997E-2"/>
    <n v="2.5700000000000001E-2"/>
    <n v="-1.72E-2"/>
    <n v="-1.2200000000000001E-2"/>
    <n v="2.12E-2"/>
  </r>
  <r>
    <n v="4072"/>
    <s v="ЭДКАР АЛЬФА, ООО"/>
    <x v="0"/>
    <m/>
    <s v="Стоматология"/>
    <x v="88"/>
    <s v="1023901643490"/>
    <s v="3907032867"/>
    <s v="Стоматологическая практика"/>
    <n v="45009000"/>
    <n v="10805000"/>
    <n v="65835000"/>
    <n v="87794000"/>
    <n v="123527000"/>
    <n v="0.15529999999999999"/>
    <n v="-0.40610000000000002"/>
    <n v="0.154"/>
    <n v="0.18970000000000001"/>
    <n v="0.2366"/>
    <n v="-4.0000000000000002E-4"/>
    <m/>
    <m/>
    <m/>
    <m/>
  </r>
  <r>
    <n v="4073"/>
    <s v="НИКАСМЕД, ООО"/>
    <x v="8"/>
    <m/>
    <m/>
    <x v="88"/>
    <s v="5177746043382"/>
    <s v="7702425261"/>
    <s v="Общая врачебная практика"/>
    <n v="13520000"/>
    <n v="48044000"/>
    <n v="52235000"/>
    <n v="66122000"/>
    <n v="123510000"/>
    <n v="-0.38779999999999998"/>
    <n v="0.1095"/>
    <n v="4.8300000000000003E-2"/>
    <n v="0.1363"/>
    <n v="8.8200000000000001E-2"/>
    <m/>
    <m/>
    <m/>
    <m/>
    <m/>
  </r>
  <r>
    <n v="4074"/>
    <s v="АКВАСТОМ, ООО"/>
    <x v="0"/>
    <m/>
    <s v="Стоматология"/>
    <x v="88"/>
    <s v="1045004902953"/>
    <s v="5026115573"/>
    <s v="Стоматологическая практика"/>
    <n v="54656000"/>
    <n v="86399000"/>
    <n v="69997000"/>
    <n v="99077000"/>
    <n v="123482000"/>
    <n v="7.7399999999999997E-2"/>
    <n v="7.8399999999999997E-2"/>
    <n v="9.7000000000000003E-2"/>
    <n v="2.7799999999999998E-2"/>
    <n v="3.2000000000000002E-3"/>
    <m/>
    <m/>
    <m/>
    <m/>
    <m/>
  </r>
  <r>
    <n v="4075"/>
    <s v="Д-С, ООО"/>
    <x v="0"/>
    <m/>
    <s v="Стоматология"/>
    <x v="88"/>
    <s v="1097746674574"/>
    <s v="7727702446"/>
    <s v="Стоматологическая практика"/>
    <n v="64023000"/>
    <n v="94166000"/>
    <n v="105979000"/>
    <n v="123182000"/>
    <n v="123472000"/>
    <n v="8.5500000000000007E-2"/>
    <n v="0.16070000000000001"/>
    <n v="2.1899999999999999E-2"/>
    <n v="3.2000000000000001E-2"/>
    <n v="3.7699999999999997E-2"/>
    <m/>
    <m/>
    <m/>
    <m/>
    <m/>
  </r>
  <r>
    <n v="4076"/>
    <s v="МЕДЭКСПЕРТ, ООО"/>
    <x v="0"/>
    <m/>
    <m/>
    <x v="88"/>
    <s v="1193668038926"/>
    <s v="3661174386"/>
    <s v="Деятельность в области медицины прочая"/>
    <n v="22383000"/>
    <n v="48484000"/>
    <n v="66171000"/>
    <n v="98476000"/>
    <n v="123422000"/>
    <n v="-4.7E-2"/>
    <n v="0.13270000000000001"/>
    <n v="0.19520000000000001"/>
    <n v="9.2799999999999994E-2"/>
    <n v="4.3900000000000002E-2"/>
    <n v="-0.18729999999999999"/>
    <n v="0.12239999999999999"/>
    <n v="0.17680000000000001"/>
    <n v="8.8999999999999999E-3"/>
    <n v="6.0000000000000001E-3"/>
  </r>
  <r>
    <n v="4077"/>
    <s v="ЛИДЕР СТОМ, ООО"/>
    <x v="0"/>
    <m/>
    <s v="Стоматология"/>
    <x v="88"/>
    <s v="1117746746919"/>
    <s v="7723812825"/>
    <s v="Стоматологическая практика"/>
    <n v="79942000"/>
    <n v="93370000"/>
    <n v="111063000"/>
    <n v="119964000"/>
    <n v="123359000"/>
    <n v="0.1545"/>
    <n v="3.1800000000000002E-2"/>
    <n v="4.2099999999999999E-2"/>
    <n v="-2.1499999999999998E-2"/>
    <n v="-3.2399999999999998E-2"/>
    <n v="-1E-3"/>
    <n v="-3.0000000000000001E-3"/>
    <n v="-8.9999999999999998E-4"/>
    <m/>
    <m/>
  </r>
  <r>
    <n v="4078"/>
    <s v="ЯРОМЕД, ООО"/>
    <x v="8"/>
    <m/>
    <m/>
    <x v="88"/>
    <s v="1167232083061"/>
    <s v="7203396745"/>
    <s v="Деятельность больничных организаций"/>
    <n v="51345000"/>
    <n v="54274000"/>
    <n v="60722000"/>
    <n v="89806000"/>
    <n v="123358000"/>
    <n v="9.0700000000000003E-2"/>
    <n v="-5.3900000000000003E-2"/>
    <n v="0.1202"/>
    <n v="-0.29110000000000003"/>
    <n v="6.1800000000000001E-2"/>
    <m/>
    <m/>
    <m/>
    <m/>
    <m/>
  </r>
  <r>
    <n v="4079"/>
    <s v="СТЕВИЯ ФЕМЕЛИ-ЦЕНТР СЕМЕЙНОЙ СТОМАТОЛОГИИ, ООО"/>
    <x v="0"/>
    <m/>
    <s v="Стоматология"/>
    <x v="88"/>
    <s v="1146733023150"/>
    <s v="6732082612"/>
    <s v="Стоматологическая практика"/>
    <n v="13625000"/>
    <n v="13863000"/>
    <n v="15728000"/>
    <n v="95044000"/>
    <n v="123349000"/>
    <n v="-3.9E-2"/>
    <n v="-5.0999999999999997E-2"/>
    <n v="6.6299999999999998E-2"/>
    <n v="0.1027"/>
    <n v="5.33E-2"/>
    <m/>
    <m/>
    <m/>
    <m/>
    <m/>
  </r>
  <r>
    <n v="4080"/>
    <s v="КЭС ГАЛАДЕНТ, ООО"/>
    <x v="0"/>
    <m/>
    <s v="Стоматология"/>
    <x v="88"/>
    <s v="1050204330802"/>
    <s v="0276095673"/>
    <s v="Стоматологическая практика"/>
    <n v="96235000"/>
    <n v="96760000"/>
    <n v="105814000"/>
    <n v="109619000"/>
    <n v="123334000"/>
    <n v="6.54E-2"/>
    <n v="2.2800000000000001E-2"/>
    <n v="2.53E-2"/>
    <n v="1.7000000000000001E-2"/>
    <n v="0.65710000000000002"/>
    <n v="6.54E-2"/>
    <n v="2.2800000000000001E-2"/>
    <n v="2.53E-2"/>
    <n v="1.7000000000000001E-2"/>
    <m/>
  </r>
  <r>
    <n v="4081"/>
    <s v="РТС, ООО"/>
    <x v="8"/>
    <m/>
    <m/>
    <x v="88"/>
    <s v="1021602838652"/>
    <s v="1654039696"/>
    <s v="Общая врачебная практика"/>
    <n v="93910000"/>
    <n v="84324000"/>
    <n v="79470000"/>
    <n v="105821000"/>
    <n v="123313000"/>
    <n v="7.6300000000000007E-2"/>
    <n v="9.4899999999999998E-2"/>
    <n v="6.1999999999999998E-3"/>
    <n v="5.0999999999999997E-2"/>
    <n v="-3.5499999999999997E-2"/>
    <m/>
    <m/>
    <m/>
    <m/>
    <m/>
  </r>
  <r>
    <n v="4082"/>
    <s v="ДК И КО, ООО"/>
    <x v="0"/>
    <m/>
    <s v="Стоматология"/>
    <x v="88"/>
    <s v="1165275073040"/>
    <s v="5262344865"/>
    <s v="Стоматологическая практика"/>
    <n v="79622000"/>
    <n v="79762000"/>
    <n v="98774000"/>
    <n v="106429000"/>
    <n v="123277000"/>
    <n v="0.11550000000000001"/>
    <n v="3.7400000000000003E-2"/>
    <n v="7.17E-2"/>
    <n v="6.9900000000000004E-2"/>
    <n v="7.51E-2"/>
    <m/>
    <m/>
    <m/>
    <m/>
    <m/>
  </r>
  <r>
    <n v="4083"/>
    <s v="КЛИНИКА НОВАВИТА, ООО"/>
    <x v="8"/>
    <m/>
    <m/>
    <x v="88"/>
    <s v="1197847145760"/>
    <s v="7802692535"/>
    <s v="Деятельность больничных организаций"/>
    <n v="40526000"/>
    <n v="71060000"/>
    <n v="84892000"/>
    <n v="108759000"/>
    <n v="123198000"/>
    <n v="-6.8999999999999999E-3"/>
    <n v="0.14069999999999999"/>
    <n v="3.1899999999999998E-2"/>
    <n v="3.5499999999999997E-2"/>
    <n v="4.6699999999999998E-2"/>
    <n v="-6.9999999999999999E-4"/>
    <m/>
    <n v="-6.7999999999999996E-3"/>
    <n v="-2.8999999999999998E-3"/>
    <n v="-4.7000000000000002E-3"/>
  </r>
  <r>
    <n v="4084"/>
    <s v="МОСМЕД, ООО"/>
    <x v="8"/>
    <m/>
    <m/>
    <x v="88"/>
    <s v="1177746497796"/>
    <s v="7725374630"/>
    <s v="Деятельность больничных организаций"/>
    <n v="136736000"/>
    <n v="86406000"/>
    <n v="87296000"/>
    <n v="92035000"/>
    <n v="123184000"/>
    <n v="6.7799999999999999E-2"/>
    <n v="-6.5100000000000005E-2"/>
    <n v="0.13869999999999999"/>
    <n v="-1.3599999999999999E-2"/>
    <n v="0.159"/>
    <m/>
    <m/>
    <m/>
    <n v="-9.8000000000000004E-2"/>
    <n v="0.1031"/>
  </r>
  <r>
    <n v="4085"/>
    <s v="ОЗДОРОВИТЕЛЬНЫЙ КОМПЛЕКС ЛОСИНЫЙ ОСТРОВ, ООО"/>
    <x v="8"/>
    <m/>
    <m/>
    <x v="88"/>
    <s v="1037739581318"/>
    <s v="7716078071"/>
    <s v="Деятельность больничных организаций"/>
    <n v="87838000"/>
    <n v="87487000"/>
    <n v="89190000"/>
    <n v="105674000"/>
    <n v="123178000"/>
    <n v="1.84E-2"/>
    <n v="1.67E-2"/>
    <n v="1.7500000000000002E-2"/>
    <n v="0.1099"/>
    <n v="6.0999999999999999E-2"/>
    <m/>
    <m/>
    <m/>
    <m/>
    <m/>
  </r>
  <r>
    <n v="4086"/>
    <s v="МЕДИЧИ ЭКСПЕРТ, ООО МЦ"/>
    <x v="8"/>
    <m/>
    <m/>
    <x v="88"/>
    <s v="1202300069047"/>
    <s v="2315219079"/>
    <s v="Деятельность больничных организаций"/>
    <n v="33257000"/>
    <n v="52192000"/>
    <n v="67162000"/>
    <n v="99466000"/>
    <n v="123178000"/>
    <n v="0.15359999999999999"/>
    <n v="-4.1500000000000002E-2"/>
    <n v="6.3E-3"/>
    <n v="6.4199999999999993E-2"/>
    <n v="6.1400000000000003E-2"/>
    <m/>
    <m/>
    <m/>
    <m/>
    <m/>
  </r>
  <r>
    <n v="4087"/>
    <s v="АВ ДГТУ, ООО"/>
    <x v="8"/>
    <m/>
    <m/>
    <x v="88"/>
    <s v="1166196072679"/>
    <s v="6165200482"/>
    <s v="Деятельность больничных организаций"/>
    <n v="53244000"/>
    <n v="82679000"/>
    <n v="114653000"/>
    <n v="146439000"/>
    <n v="123136000"/>
    <n v="-5.8999999999999999E-3"/>
    <n v="3.7999999999999999E-2"/>
    <n v="-2.12E-2"/>
    <n v="3.0000000000000001E-3"/>
    <n v="4.8999999999999998E-3"/>
    <m/>
    <m/>
    <m/>
    <m/>
    <n v="-3.0000000000000001E-3"/>
  </r>
  <r>
    <n v="4088"/>
    <s v="СТОМАТОЛОГИЯ НА КОМСОМОЛЬСКОЙ, ООО"/>
    <x v="0"/>
    <m/>
    <s v="Стоматология"/>
    <x v="88"/>
    <s v="1206600062833"/>
    <s v="6670497283"/>
    <s v="Стоматологическая практика"/>
    <n v="40954000"/>
    <n v="169976000"/>
    <n v="144803000"/>
    <n v="124981000"/>
    <n v="123129000"/>
    <n v="5.4399999999999997E-2"/>
    <n v="4.8899999999999999E-2"/>
    <n v="4.02E-2"/>
    <n v="0.14949999999999999"/>
    <n v="0.19470000000000001"/>
    <m/>
    <m/>
    <m/>
    <n v="0.115"/>
    <n v="0.17680000000000001"/>
  </r>
  <r>
    <n v="4089"/>
    <s v="МЕДПОС, ООО"/>
    <x v="8"/>
    <m/>
    <m/>
    <x v="88"/>
    <s v="1149102069016"/>
    <s v="9103008054"/>
    <s v="Общая врачебная практика"/>
    <n v="99820000"/>
    <n v="95824000"/>
    <n v="99643000"/>
    <n v="106560000"/>
    <n v="123049000"/>
    <n v="0.16170000000000001"/>
    <n v="-5.1700000000000003E-2"/>
    <n v="4.7500000000000001E-2"/>
    <n v="-3.2099999999999997E-2"/>
    <n v="-1.84E-2"/>
    <m/>
    <m/>
    <m/>
    <m/>
    <m/>
  </r>
  <r>
    <n v="4090"/>
    <s v="МАКСИ-ТРЭВЕЛ, ООО"/>
    <x v="6"/>
    <m/>
    <m/>
    <x v="88"/>
    <s v="1065407004156"/>
    <s v="5407011943"/>
    <s v="Деятельность санаторно-курортных организаций"/>
    <n v="76947000"/>
    <n v="90221000"/>
    <n v="96669000"/>
    <n v="59786000"/>
    <n v="123004000"/>
    <n v="0.31259999999999999"/>
    <n v="0.28179999999999999"/>
    <n v="0.36840000000000001"/>
    <n v="0.35930000000000001"/>
    <n v="0.66849999999999998"/>
    <n v="0.36630000000000001"/>
    <n v="0.1323"/>
    <n v="-2.93E-2"/>
    <n v="-4.2099999999999999E-2"/>
    <n v="-2.7000000000000001E-3"/>
  </r>
  <r>
    <n v="4091"/>
    <s v="АПЕКС, ООО"/>
    <x v="0"/>
    <m/>
    <s v="Стоматология"/>
    <x v="88"/>
    <s v="1125118000248"/>
    <s v="5118000244"/>
    <s v="Стоматологическая практика"/>
    <n v="68367000"/>
    <n v="80237000"/>
    <n v="107233000"/>
    <n v="102895000"/>
    <n v="122951000"/>
    <n v="0.1215"/>
    <n v="4.0800000000000003E-2"/>
    <n v="0.16109999999999999"/>
    <n v="2.4500000000000001E-2"/>
    <n v="0.1089"/>
    <n v="-1E-3"/>
    <n v="-2.0000000000000001E-4"/>
    <n v="-5.9999999999999995E-4"/>
    <m/>
    <m/>
  </r>
  <r>
    <n v="4092"/>
    <s v="РОДНИЧОК, ООО САНАТОРИЙ"/>
    <x v="6"/>
    <m/>
    <m/>
    <x v="88"/>
    <s v="1065904119940"/>
    <s v="5904147550"/>
    <s v="Деятельность санаторно-курортных организаций"/>
    <n v="50994000"/>
    <n v="134244000"/>
    <n v="85369000"/>
    <n v="111554000"/>
    <n v="122920000"/>
    <n v="0.1348"/>
    <n v="0.2717"/>
    <n v="0.13930000000000001"/>
    <n v="2.9999999999999997E-4"/>
    <n v="0.29749999999999999"/>
    <m/>
    <m/>
    <m/>
    <m/>
    <m/>
  </r>
  <r>
    <n v="4093"/>
    <s v="ЗДОРОВЬЕ МАЛЫША, ООО"/>
    <x v="8"/>
    <m/>
    <m/>
    <x v="88"/>
    <s v="1161690176768"/>
    <s v="1659177410"/>
    <s v="Деятельность больничных организаций"/>
    <n v="28016000"/>
    <n v="35292000"/>
    <n v="48317000"/>
    <n v="71306000"/>
    <n v="122911000"/>
    <n v="8.5999999999999993E-2"/>
    <n v="5.4800000000000001E-2"/>
    <n v="0.4834"/>
    <n v="0.66659999999999997"/>
    <n v="0.54530000000000001"/>
    <m/>
    <m/>
    <n v="-9.7999999999999997E-3"/>
    <n v="-0.01"/>
    <n v="-2.0000000000000001E-4"/>
  </r>
  <r>
    <n v="4094"/>
    <s v="ДЕТСКАЯ СТОМАТОЛОГИЧЕСКАЯ ПОЛИКЛИНИКА № 9 Г. КАЗАНИ, ООО"/>
    <x v="0"/>
    <m/>
    <s v="Стоматология"/>
    <x v="88"/>
    <s v="1191690052223"/>
    <s v="1657254807"/>
    <s v="Стоматологическая практика"/>
    <n v="28260000"/>
    <n v="44587000"/>
    <n v="71899000"/>
    <n v="105949000"/>
    <n v="122906000"/>
    <n v="0.21329999999999999"/>
    <n v="0.28620000000000001"/>
    <n v="0.1731"/>
    <n v="0.10580000000000001"/>
    <n v="3.9E-2"/>
    <n v="8.5599999999999996E-2"/>
    <n v="0.19470000000000001"/>
    <n v="9.2100000000000001E-2"/>
    <n v="3.2500000000000001E-2"/>
    <n v="-2.4500000000000001E-2"/>
  </r>
  <r>
    <n v="4095"/>
    <s v="СТОМАТОЛОГИЯ НА СИВАШСКОЙ, ООО"/>
    <x v="0"/>
    <m/>
    <s v="Стоматология"/>
    <x v="88"/>
    <s v="1217700233684"/>
    <s v="7727465724"/>
    <s v="Стоматологическая практика"/>
    <n v="391000"/>
    <n v="9023000"/>
    <n v="56258000"/>
    <n v="101995000"/>
    <n v="122900000"/>
    <n v="7.4200000000000002E-2"/>
    <n v="8.2699999999999996E-2"/>
    <n v="7.3300000000000004E-2"/>
    <n v="7.3300000000000004E-2"/>
    <n v="0.15529999999999999"/>
    <m/>
    <m/>
    <m/>
    <m/>
    <m/>
  </r>
  <r>
    <n v="4096"/>
    <s v="СОЛОДЕНТ-ПЛЮС, ООО"/>
    <x v="0"/>
    <m/>
    <s v="Стоматология"/>
    <x v="88"/>
    <s v="1089847001705"/>
    <s v="7811394856"/>
    <s v="Стоматологическая практика"/>
    <n v="86088000"/>
    <n v="100568000"/>
    <n v="88564000"/>
    <n v="94233000"/>
    <n v="122845000"/>
    <n v="0.02"/>
    <n v="4.48E-2"/>
    <n v="4.1099999999999998E-2"/>
    <n v="4.41E-2"/>
    <n v="2.3400000000000001E-2"/>
    <m/>
    <m/>
    <m/>
    <m/>
    <n v="-4.0000000000000002E-4"/>
  </r>
  <r>
    <n v="4097"/>
    <s v="СТОМАТОЛОГИЯ НА ГАККЕЛЕВСКОЙ, ООО"/>
    <x v="0"/>
    <m/>
    <s v="Стоматология"/>
    <x v="88"/>
    <s v="1037832004066"/>
    <s v="7814135232"/>
    <s v="Стоматологическая практика"/>
    <n v="62577000"/>
    <n v="83433000"/>
    <n v="110020000"/>
    <n v="118821000"/>
    <n v="122833000"/>
    <n v="0.11559999999999999"/>
    <n v="0.1822"/>
    <n v="0.3362"/>
    <n v="0.2482"/>
    <n v="0.14630000000000001"/>
    <n v="-2.0000000000000001E-4"/>
    <m/>
    <m/>
    <m/>
    <m/>
  </r>
  <r>
    <n v="4098"/>
    <s v="ПРОТЕЗИСТ, ООО СПОП"/>
    <x v="0"/>
    <m/>
    <s v="Стоматология"/>
    <x v="88"/>
    <s v="1023000827717"/>
    <s v="3015047455"/>
    <s v="Стоматологическая практика"/>
    <n v="56067000"/>
    <n v="73761000"/>
    <n v="80917000"/>
    <n v="110268000"/>
    <n v="122812000"/>
    <n v="0.1124"/>
    <n v="0.14940000000000001"/>
    <n v="0.24929999999999999"/>
    <n v="0.17979999999999999"/>
    <n v="4.9000000000000002E-2"/>
    <n v="-2.0000000000000001E-4"/>
    <n v="-2E-3"/>
    <n v="-2.3999999999999998E-3"/>
    <n v="-1.4E-3"/>
    <n v="-5.0000000000000001E-4"/>
  </r>
  <r>
    <n v="4099"/>
    <s v="СКИН БЮРО, ООО"/>
    <x v="8"/>
    <m/>
    <m/>
    <x v="88"/>
    <s v="1187847112166"/>
    <s v="7840080124"/>
    <s v="Деятельность больничных организаций"/>
    <n v="33422000"/>
    <n v="38664000"/>
    <n v="49320000"/>
    <n v="84866000"/>
    <n v="122807000"/>
    <n v="8.8499999999999995E-2"/>
    <n v="0.13789999999999999"/>
    <n v="0.25309999999999999"/>
    <n v="0.2286"/>
    <n v="6.2E-2"/>
    <m/>
    <m/>
    <m/>
    <m/>
    <m/>
  </r>
  <r>
    <n v="4100"/>
    <s v="ДОЛ-М, ООО"/>
    <x v="8"/>
    <m/>
    <m/>
    <x v="88"/>
    <s v="1125047018051"/>
    <s v="5008060025"/>
    <s v="Общая врачебная практика"/>
    <n v="71003000"/>
    <n v="68408000"/>
    <n v="79131000"/>
    <n v="99605000"/>
    <n v="122784000"/>
    <n v="0.58089999999999997"/>
    <n v="0.46600000000000003"/>
    <n v="0.50690000000000002"/>
    <n v="0.46889999999999998"/>
    <n v="0.46279999999999999"/>
    <m/>
    <m/>
    <m/>
    <m/>
    <m/>
  </r>
  <r>
    <n v="4101"/>
    <s v="БЭБИ ВИТА ДЕНТ МОСКОВСКИЙ, ООО"/>
    <x v="0"/>
    <m/>
    <s v="Стоматология"/>
    <x v="88"/>
    <s v="1187746933593"/>
    <s v="7751151060"/>
    <s v="Стоматологическая практика"/>
    <n v="37703000"/>
    <n v="59258000"/>
    <n v="66590000"/>
    <n v="82927000"/>
    <n v="122775000"/>
    <n v="0.53390000000000004"/>
    <n v="0.55500000000000005"/>
    <n v="0.51819999999999999"/>
    <n v="0.37840000000000001"/>
    <n v="0.54320000000000002"/>
    <m/>
    <m/>
    <m/>
    <n v="-1.2800000000000001E-2"/>
    <n v="-1.7399999999999999E-2"/>
  </r>
  <r>
    <n v="4102"/>
    <s v="МНОГОФУНКЦИОНАЛЬНАЯ ХИРУРГИЧЕСКАЯ КЛИНИКА, ООО"/>
    <x v="8"/>
    <m/>
    <m/>
    <x v="88"/>
    <s v="1132315002786"/>
    <s v="2315180745"/>
    <s v="Деятельность больничных организаций"/>
    <n v="67692000"/>
    <n v="70820000"/>
    <n v="84356000"/>
    <n v="105302000"/>
    <n v="122767000"/>
    <n v="-8.9399999999999993E-2"/>
    <n v="9.7600000000000006E-2"/>
    <n v="0.13300000000000001"/>
    <n v="9.7900000000000001E-2"/>
    <n v="6.9999999999999999E-4"/>
    <n v="-0.1159"/>
    <n v="8.6300000000000002E-2"/>
    <n v="0.11310000000000001"/>
    <n v="8.2600000000000007E-2"/>
    <n v="-1.6E-2"/>
  </r>
  <r>
    <n v="4103"/>
    <s v="ЭКОМЕД, ООО"/>
    <x v="8"/>
    <m/>
    <m/>
    <x v="88"/>
    <s v="1135032003853"/>
    <s v="5032265866"/>
    <s v="Деятельность больничных организаций"/>
    <n v="196018000"/>
    <n v="107723000"/>
    <n v="102707000"/>
    <n v="141395000"/>
    <n v="122752000"/>
    <n v="0.49409999999999998"/>
    <n v="5.4899999999999997E-2"/>
    <n v="2.4E-2"/>
    <n v="5.5100000000000003E-2"/>
    <n v="-6.0900000000000003E-2"/>
    <m/>
    <n v="-2.0000000000000001E-4"/>
    <n v="-5.5999999999999999E-3"/>
    <n v="-1.06E-2"/>
    <n v="-1E-4"/>
  </r>
  <r>
    <n v="4104"/>
    <s v="ЦМРТ ВДНХ, ООО"/>
    <x v="8"/>
    <m/>
    <m/>
    <x v="88"/>
    <s v="1147746527400"/>
    <s v="7716774671"/>
    <s v="Деятельность больничных организаций"/>
    <n v="75948000"/>
    <n v="88066000"/>
    <n v="99291000"/>
    <n v="113915000"/>
    <n v="122709000"/>
    <n v="0.24030000000000001"/>
    <n v="0.28129999999999999"/>
    <n v="0.21149999999999999"/>
    <n v="0.17269999999999999"/>
    <n v="0.2177"/>
    <m/>
    <n v="-4.0099999999999997E-2"/>
    <n v="-2.6700000000000002E-2"/>
    <n v="-4.3099999999999999E-2"/>
    <n v="-2.41E-2"/>
  </r>
  <r>
    <n v="4105"/>
    <s v="ЛДЦ ЭПИОНА МЕДИКУС, ООО"/>
    <x v="8"/>
    <m/>
    <m/>
    <x v="88"/>
    <s v="1153128002774"/>
    <s v="3128106133"/>
    <s v="Общая врачебная практика"/>
    <n v="30429000"/>
    <n v="47375000"/>
    <n v="63347000"/>
    <n v="107396000"/>
    <n v="122698000"/>
    <n v="6.0600000000000001E-2"/>
    <n v="3.6999999999999998E-2"/>
    <n v="7.2400000000000006E-2"/>
    <n v="0.22850000000000001"/>
    <n v="0.16969999999999999"/>
    <n v="-4.4999999999999997E-3"/>
    <n v="-2.9999999999999997E-4"/>
    <m/>
    <m/>
    <m/>
  </r>
  <r>
    <n v="4106"/>
    <s v="ЛЭЦ ЛАКРИМА, ООО"/>
    <x v="8"/>
    <m/>
    <m/>
    <x v="88"/>
    <s v="1034100653520"/>
    <s v="4101091996"/>
    <s v="Общая врачебная практика"/>
    <n v="53299000"/>
    <n v="125923000"/>
    <n v="106163000"/>
    <n v="118207000"/>
    <n v="122657000"/>
    <n v="0.16370000000000001"/>
    <n v="0.1381"/>
    <n v="5.57E-2"/>
    <n v="5.5800000000000002E-2"/>
    <n v="5.8799999999999998E-2"/>
    <n v="-1.9300000000000001E-2"/>
    <n v="-4.7000000000000002E-3"/>
    <n v="-3.3999999999999998E-3"/>
    <n v="-2.5999999999999999E-3"/>
    <n v="-2.3999999999999998E-3"/>
  </r>
  <r>
    <n v="4107"/>
    <s v="АРТИСТОМ, ООО КЛИНИКА ЦИФРОВОЙ ОРТОДОНТИИ И ИМПЛАНТОЛОГИИ"/>
    <x v="0"/>
    <m/>
    <s v="Стоматология"/>
    <x v="88"/>
    <s v="1224400005092"/>
    <s v="4400011445"/>
    <s v="Стоматологическая практика"/>
    <m/>
    <m/>
    <n v="2350000"/>
    <n v="69948000"/>
    <n v="122654000"/>
    <m/>
    <m/>
    <n v="0.16889999999999999"/>
    <n v="6.83E-2"/>
    <n v="2.1000000000000001E-2"/>
    <m/>
    <m/>
    <m/>
    <m/>
    <m/>
  </r>
  <r>
    <n v="4108"/>
    <s v="ИДЕАЛИСТ, ООО"/>
    <x v="0"/>
    <m/>
    <s v="Стоматология"/>
    <x v="88"/>
    <s v="1167847155497"/>
    <s v="7802570784"/>
    <s v="Стоматологическая практика"/>
    <n v="86611000"/>
    <n v="84018000"/>
    <n v="90508000"/>
    <n v="101661000"/>
    <n v="122637000"/>
    <n v="0.18540000000000001"/>
    <n v="0.20019999999999999"/>
    <n v="0.14019999999999999"/>
    <n v="0.15279999999999999"/>
    <n v="0.15620000000000001"/>
    <m/>
    <m/>
    <m/>
    <m/>
    <m/>
  </r>
  <r>
    <n v="4109"/>
    <s v="СТОМАТОЛОГИЯ ДОКТОРА ЖАКОВА, ООО"/>
    <x v="0"/>
    <m/>
    <s v="Стоматология"/>
    <x v="88"/>
    <s v="1186952016140"/>
    <s v="6952315781"/>
    <s v="Стоматологическая практика"/>
    <n v="38693000"/>
    <n v="63797000"/>
    <n v="60637000"/>
    <n v="84336000"/>
    <n v="122636000"/>
    <n v="0.26419999999999999"/>
    <n v="0.32419999999999999"/>
    <n v="0.32119999999999999"/>
    <n v="0.24540000000000001"/>
    <n v="0.64329999999999998"/>
    <m/>
    <m/>
    <m/>
    <m/>
    <m/>
  </r>
  <r>
    <n v="4110"/>
    <s v="АВРОРА, ООО"/>
    <x v="0"/>
    <m/>
    <s v="Стоматология"/>
    <x v="88"/>
    <s v="1142468038866"/>
    <s v="2465315367"/>
    <s v="Стоматологическая практика"/>
    <n v="94500000"/>
    <n v="109975000"/>
    <n v="122302000"/>
    <n v="152165000"/>
    <n v="122606000"/>
    <n v="8.9700000000000002E-2"/>
    <n v="-5.5399999999999998E-2"/>
    <n v="-1.7399999999999999E-2"/>
    <n v="4.2700000000000002E-2"/>
    <n v="-0.2112"/>
    <m/>
    <n v="-2.9999999999999997E-4"/>
    <n v="-5.0000000000000001E-4"/>
    <m/>
    <m/>
  </r>
  <r>
    <n v="4111"/>
    <s v="МЕДСТАР-СЕРВИС, ООО"/>
    <x v="0"/>
    <m/>
    <s v="Стоматология"/>
    <x v="88"/>
    <s v="1027000880301"/>
    <s v="7021053581"/>
    <s v="Стоматологическая практика"/>
    <n v="108424000"/>
    <n v="101005000"/>
    <n v="108112000"/>
    <n v="126765000"/>
    <n v="122567000"/>
    <n v="0.155"/>
    <n v="0.1245"/>
    <n v="0.12479999999999999"/>
    <n v="7.9000000000000001E-2"/>
    <n v="6.3500000000000001E-2"/>
    <n v="0.22189999999999999"/>
    <n v="0.1229"/>
    <n v="0.11940000000000001"/>
    <n v="8.3000000000000004E-2"/>
    <n v="4.7100000000000003E-2"/>
  </r>
  <r>
    <n v="4112"/>
    <s v="САНАТОРИЙ ЭНЕРГЕТИК, АО"/>
    <x v="6"/>
    <m/>
    <m/>
    <x v="88"/>
    <s v="1036841127091"/>
    <s v="6820019240"/>
    <s v="Деятельность санаторно-курортных организаций"/>
    <n v="60618000"/>
    <n v="77217000"/>
    <n v="94012000"/>
    <n v="109377000"/>
    <n v="122553000"/>
    <n v="-0.1497"/>
    <n v="-9.5200000000000007E-2"/>
    <n v="-6.7699999999999996E-2"/>
    <n v="-7.3300000000000004E-2"/>
    <n v="-7.1300000000000002E-2"/>
    <n v="-2.5276999999999998"/>
    <n v="2.5257000000000001"/>
    <n v="1.0566"/>
    <n v="1.8110999999999999"/>
    <n v="1.1027"/>
  </r>
  <r>
    <n v="4113"/>
    <s v="САПФИР, ООО"/>
    <x v="8"/>
    <m/>
    <m/>
    <x v="88"/>
    <s v="1207800163559"/>
    <s v="7810909220"/>
    <s v="Общая врачебная практика"/>
    <n v="11263000"/>
    <n v="51108000"/>
    <n v="88607000"/>
    <n v="109444000"/>
    <n v="122550000"/>
    <n v="0.22159999999999999"/>
    <n v="0.16420000000000001"/>
    <n v="0.41620000000000001"/>
    <n v="0.51060000000000005"/>
    <n v="0.37530000000000002"/>
    <m/>
    <m/>
    <m/>
    <m/>
    <m/>
  </r>
  <r>
    <n v="4114"/>
    <s v="ВИВО КЛИНИК, ООО"/>
    <x v="8"/>
    <m/>
    <m/>
    <x v="88"/>
    <s v="1195321006187"/>
    <s v="5321201460"/>
    <s v="Деятельность больничных организаций"/>
    <n v="41997000"/>
    <n v="62002000"/>
    <n v="75765000"/>
    <n v="92625000"/>
    <n v="122492000"/>
    <n v="0.2364"/>
    <n v="0.34200000000000003"/>
    <n v="0.37519999999999998"/>
    <n v="0.32969999999999999"/>
    <n v="0.36049999999999999"/>
    <m/>
    <m/>
    <m/>
    <m/>
    <m/>
  </r>
  <r>
    <n v="4115"/>
    <s v="ДЦЗ КМ, ООО"/>
    <x v="8"/>
    <m/>
    <m/>
    <x v="88"/>
    <s v="1182375053860"/>
    <s v="2311261136"/>
    <s v="Деятельность больничных организаций"/>
    <n v="25526000"/>
    <n v="40320000"/>
    <n v="63822000"/>
    <n v="93291000"/>
    <n v="122487000"/>
    <n v="0.28720000000000001"/>
    <n v="-6.2700000000000006E-2"/>
    <n v="0.1149"/>
    <n v="0.1245"/>
    <n v="0.15840000000000001"/>
    <n v="-2.9600000000000001E-2"/>
    <n v="-2.7900000000000001E-2"/>
    <n v="-2.5899999999999999E-2"/>
    <n v="-1.5599999999999999E-2"/>
    <n v="-1.1599999999999999E-2"/>
  </r>
  <r>
    <n v="4116"/>
    <s v="БРЕЙНАП, ООО"/>
    <x v="8"/>
    <m/>
    <m/>
    <x v="88"/>
    <s v="1187746888284"/>
    <s v="7734416975"/>
    <s v="Общая врачебная практика"/>
    <n v="74179000"/>
    <n v="123488000"/>
    <n v="126143000"/>
    <n v="127851000"/>
    <n v="122455000"/>
    <n v="1.2500000000000001E-2"/>
    <n v="4.3400000000000001E-2"/>
    <n v="8.7400000000000005E-2"/>
    <n v="4.4200000000000003E-2"/>
    <n v="-9.4999999999999998E-3"/>
    <m/>
    <m/>
    <m/>
    <m/>
    <m/>
  </r>
  <r>
    <n v="4117"/>
    <s v="НЕВА, ООО"/>
    <x v="0"/>
    <m/>
    <s v="Стоматология"/>
    <x v="88"/>
    <s v="1207800114268"/>
    <s v="7804675207"/>
    <s v="Стоматологическая практика"/>
    <n v="22111000"/>
    <n v="56540000"/>
    <n v="55688000"/>
    <n v="94658000"/>
    <n v="122434000"/>
    <n v="0.17280000000000001"/>
    <n v="0.25869999999999999"/>
    <n v="0.1903"/>
    <n v="0.28849999999999998"/>
    <n v="0.1772"/>
    <m/>
    <m/>
    <m/>
    <m/>
    <m/>
  </r>
  <r>
    <n v="4118"/>
    <s v="ПАРАДИГМА, ООО"/>
    <x v="0"/>
    <m/>
    <s v="Стоматология"/>
    <x v="88"/>
    <s v="1230200016265"/>
    <s v="0278977818"/>
    <s v="Стоматологическая практика"/>
    <m/>
    <m/>
    <m/>
    <m/>
    <n v="122400000"/>
    <m/>
    <m/>
    <m/>
    <m/>
    <n v="1.9099999999999999E-2"/>
    <m/>
    <m/>
    <m/>
    <m/>
    <m/>
  </r>
  <r>
    <n v="4119"/>
    <s v="ЗДОРОВЬЕ, ООО"/>
    <x v="8"/>
    <m/>
    <m/>
    <x v="88"/>
    <s v="1165543076016"/>
    <s v="5501174367"/>
    <s v="Деятельность больничных организаций"/>
    <n v="122808000"/>
    <n v="98731000"/>
    <n v="89718000"/>
    <n v="110065000"/>
    <n v="122313000"/>
    <n v="0.26519999999999999"/>
    <n v="4.2000000000000003E-2"/>
    <n v="2.7699999999999999E-2"/>
    <n v="2.53E-2"/>
    <n v="3.95E-2"/>
    <n v="0.3039"/>
    <n v="1.01E-2"/>
    <n v="8.0000000000000004E-4"/>
    <n v="3.2000000000000002E-3"/>
    <n v="1.3599999999999999E-2"/>
  </r>
  <r>
    <n v="4120"/>
    <s v="АНДРОМЕДА, ООО"/>
    <x v="0"/>
    <m/>
    <s v="Стоматология"/>
    <x v="88"/>
    <s v="1097847323100"/>
    <s v="7814452055"/>
    <s v="Стоматологическая практика"/>
    <n v="36949000"/>
    <n v="54588000"/>
    <n v="69278000"/>
    <n v="79296000"/>
    <n v="122306000"/>
    <n v="0.28599999999999998"/>
    <n v="9.9500000000000005E-2"/>
    <n v="0.13009999999999999"/>
    <n v="0.15590000000000001"/>
    <n v="0.1726"/>
    <m/>
    <m/>
    <m/>
    <m/>
    <m/>
  </r>
  <r>
    <n v="4121"/>
    <s v="СТОМАМЕД, ООО"/>
    <x v="0"/>
    <m/>
    <s v="Стоматология"/>
    <x v="88"/>
    <s v="1097746621609"/>
    <s v="7715778056"/>
    <s v="Стоматологическая практика"/>
    <n v="65096000"/>
    <n v="74731000"/>
    <n v="82562000"/>
    <n v="103880000"/>
    <n v="122277000"/>
    <n v="0.16900000000000001"/>
    <n v="0.14199999999999999"/>
    <n v="0.185"/>
    <n v="0.24410000000000001"/>
    <n v="-9.4999999999999998E-3"/>
    <m/>
    <m/>
    <m/>
    <m/>
    <n v="-5.9999999999999995E-4"/>
  </r>
  <r>
    <n v="4122"/>
    <s v="ФЬЮЖН, ООО"/>
    <x v="0"/>
    <m/>
    <s v="Стоматология"/>
    <x v="88"/>
    <s v="1197847120074"/>
    <s v="7839117838"/>
    <s v="Стоматологическая практика"/>
    <n v="15091000"/>
    <n v="52771000"/>
    <n v="64263000"/>
    <n v="89964000"/>
    <n v="122213000"/>
    <n v="-0.156"/>
    <n v="0.25040000000000001"/>
    <n v="0.29470000000000002"/>
    <n v="2.9899999999999999E-2"/>
    <n v="-1.9400000000000001E-2"/>
    <m/>
    <m/>
    <m/>
    <m/>
    <n v="-6.5699999999999995E-2"/>
  </r>
  <r>
    <n v="4123"/>
    <s v="ПАРАЦЕЛЬС, ООО"/>
    <x v="8"/>
    <m/>
    <m/>
    <x v="88"/>
    <s v="1136952020215"/>
    <s v="6950174870"/>
    <s v="Деятельность больничных организаций"/>
    <n v="74397000"/>
    <n v="74320000"/>
    <n v="87493000"/>
    <n v="106152000"/>
    <n v="122189000"/>
    <n v="0.39810000000000001"/>
    <n v="0.37209999999999999"/>
    <n v="0.26640000000000003"/>
    <n v="0.1986"/>
    <n v="-0.47399999999999998"/>
    <m/>
    <m/>
    <m/>
    <m/>
    <m/>
  </r>
  <r>
    <n v="4124"/>
    <s v="ЦЭСИИ, ООО"/>
    <x v="0"/>
    <m/>
    <s v="Стоматология"/>
    <x v="88"/>
    <s v="1095107000372"/>
    <s v="5107912457"/>
    <s v="Стоматологическая практика"/>
    <n v="69892000"/>
    <n v="68371000"/>
    <n v="71221000"/>
    <n v="94722000"/>
    <n v="122184000"/>
    <n v="5.5100000000000003E-2"/>
    <n v="1.77E-2"/>
    <n v="6.1699999999999998E-2"/>
    <n v="7.6600000000000001E-2"/>
    <n v="0.12709999999999999"/>
    <m/>
    <m/>
    <m/>
    <m/>
    <m/>
  </r>
  <r>
    <n v="4125"/>
    <s v="ВИП-СТОМАТОЛОГИЯ, ООО"/>
    <x v="0"/>
    <m/>
    <s v="Стоматология"/>
    <x v="88"/>
    <s v="1095836000237"/>
    <s v="5836635228"/>
    <s v="Стоматологическая практика"/>
    <n v="52503000"/>
    <n v="71199000"/>
    <n v="86425000"/>
    <n v="106000000"/>
    <n v="122155000"/>
    <n v="0.4335"/>
    <n v="9.7500000000000003E-2"/>
    <n v="7.85E-2"/>
    <n v="8.4900000000000003E-2"/>
    <n v="4.4299999999999999E-2"/>
    <n v="0.41899999999999998"/>
    <n v="8.7400000000000005E-2"/>
    <n v="6.7799999999999999E-2"/>
    <n v="7.2499999999999995E-2"/>
    <n v="3.5299999999999998E-2"/>
  </r>
  <r>
    <n v="4126"/>
    <s v="ЦЕНТР-МЕД, ООО"/>
    <x v="8"/>
    <m/>
    <m/>
    <x v="88"/>
    <s v="1187232003683"/>
    <s v="7203442342"/>
    <s v="Общая врачебная практика"/>
    <n v="83066000"/>
    <n v="76306000"/>
    <n v="86840000"/>
    <n v="106182000"/>
    <n v="122151000"/>
    <n v="-4.8899999999999999E-2"/>
    <n v="5.0500000000000003E-2"/>
    <n v="2.1299999999999999E-2"/>
    <n v="5.5899999999999998E-2"/>
    <n v="5.5100000000000003E-2"/>
    <m/>
    <n v="-4.0000000000000001E-3"/>
    <n v="-3.5999999999999999E-3"/>
    <n v="-5.8999999999999999E-3"/>
    <n v="-1E-3"/>
  </r>
  <r>
    <n v="4128"/>
    <s v="РМЦ, ООО"/>
    <x v="8"/>
    <m/>
    <m/>
    <x v="88"/>
    <s v="5177746273414"/>
    <s v="7720405010"/>
    <s v="Деятельность больничных организаций"/>
    <n v="91692000"/>
    <n v="93608000"/>
    <n v="111898000"/>
    <n v="123550000"/>
    <n v="122106000"/>
    <n v="3.5000000000000001E-3"/>
    <n v="-4.58E-2"/>
    <n v="8.14E-2"/>
    <n v="9.5999999999999992E-3"/>
    <n v="-2.1999999999999999E-2"/>
    <n v="-6.1999999999999998E-3"/>
    <n v="-9.9000000000000008E-3"/>
    <n v="-1.44E-2"/>
    <n v="-2.86E-2"/>
    <n v="-3.4299999999999997E-2"/>
  </r>
  <r>
    <n v="4127"/>
    <s v="ДЕНТАРУС, ООО"/>
    <x v="0"/>
    <m/>
    <s v="Стоматология"/>
    <x v="88"/>
    <s v="1047796202200"/>
    <s v="7743524014"/>
    <s v="Стоматологическая практика"/>
    <n v="48678000"/>
    <n v="64363000"/>
    <n v="72641000"/>
    <n v="102703000"/>
    <n v="122106000"/>
    <n v="0.23830000000000001"/>
    <n v="0.23180000000000001"/>
    <n v="0.15970000000000001"/>
    <n v="0.23910000000000001"/>
    <n v="0.16350000000000001"/>
    <m/>
    <m/>
    <m/>
    <m/>
    <m/>
  </r>
  <r>
    <n v="4129"/>
    <s v="СПА КУРОРТ СЕРВИС, ООО"/>
    <x v="6"/>
    <m/>
    <m/>
    <x v="88"/>
    <s v="1122301003219"/>
    <s v="2301081222"/>
    <s v="Деятельность санаторно-курортных организаций"/>
    <n v="149512000"/>
    <n v="147350000"/>
    <n v="149102000"/>
    <n v="235498000"/>
    <n v="122094000"/>
    <n v="0.36580000000000001"/>
    <n v="0.23499999999999999"/>
    <n v="0.12659999999999999"/>
    <n v="0.75160000000000005"/>
    <n v="0.61419999999999997"/>
    <n v="0.40960000000000002"/>
    <n v="0.22889999999999999"/>
    <n v="0.12379999999999999"/>
    <n v="0.75119999999999998"/>
    <n v="0.6129"/>
  </r>
  <r>
    <n v="4130"/>
    <s v="АРКМЕД, ООО"/>
    <x v="8"/>
    <m/>
    <m/>
    <x v="88"/>
    <s v="1197536007569"/>
    <s v="7536179673"/>
    <s v="Деятельность больничных организаций"/>
    <n v="8576000"/>
    <n v="38928000"/>
    <n v="67121000"/>
    <n v="88155000"/>
    <n v="121952000"/>
    <n v="-2.7235999999999998"/>
    <n v="-3.44E-2"/>
    <n v="0.35349999999999998"/>
    <n v="0.3513"/>
    <n v="6.9099999999999995E-2"/>
    <m/>
    <m/>
    <m/>
    <m/>
    <m/>
  </r>
  <r>
    <n v="4131"/>
    <s v="ЕВРОПА, ООО"/>
    <x v="8"/>
    <m/>
    <m/>
    <x v="88"/>
    <s v="1175476117937"/>
    <s v="5401980483"/>
    <s v="Общая врачебная практика"/>
    <n v="58690000"/>
    <n v="67342000"/>
    <n v="83389000"/>
    <n v="105024000"/>
    <n v="121902000"/>
    <n v="9.0700000000000003E-2"/>
    <n v="0.14929999999999999"/>
    <n v="0.20330000000000001"/>
    <n v="0.25619999999999998"/>
    <n v="0.24399999999999999"/>
    <m/>
    <m/>
    <m/>
    <m/>
    <m/>
  </r>
  <r>
    <n v="4132"/>
    <s v="БЕЛАЯ МЕДВЕДИЦА, ООО"/>
    <x v="0"/>
    <m/>
    <s v="Стоматология"/>
    <x v="88"/>
    <s v="1037800123822"/>
    <s v="7801251224"/>
    <s v="Стоматологическая практика"/>
    <n v="71402000"/>
    <n v="85839000"/>
    <n v="105753000"/>
    <n v="117070000"/>
    <n v="121890000"/>
    <n v="6.9099999999999995E-2"/>
    <n v="0.2457"/>
    <n v="3.9899999999999998E-2"/>
    <n v="2.8299999999999999E-2"/>
    <n v="2.1700000000000001E-2"/>
    <n v="-1.8E-3"/>
    <n v="-1E-3"/>
    <n v="-1E-4"/>
    <m/>
    <m/>
  </r>
  <r>
    <n v="4133"/>
    <s v="МК Н. БЕРЕЗИНОЙ, ООО"/>
    <x v="8"/>
    <m/>
    <m/>
    <x v="88"/>
    <s v="1137325002231"/>
    <s v="7325120367"/>
    <s v="Деятельность больничных организаций"/>
    <n v="28131000"/>
    <n v="40073000"/>
    <n v="58567000"/>
    <n v="84095000"/>
    <n v="121854000"/>
    <n v="7.3200000000000001E-2"/>
    <n v="0.12089999999999999"/>
    <n v="0.24809999999999999"/>
    <n v="0.20949999999999999"/>
    <n v="5.0200000000000002E-2"/>
    <m/>
    <m/>
    <m/>
    <m/>
    <n v="-1.6000000000000001E-3"/>
  </r>
  <r>
    <n v="4134"/>
    <s v="ОБЩАЯ ПРАКТИКА, ООО"/>
    <x v="8"/>
    <m/>
    <m/>
    <x v="88"/>
    <s v="1105010001260"/>
    <s v="5010041301"/>
    <s v="Деятельность в области медицины прочая, не включенная в другие группировки"/>
    <n v="82302000"/>
    <n v="77856000"/>
    <n v="89266000"/>
    <n v="100380000"/>
    <n v="121821000"/>
    <n v="-0.1182"/>
    <n v="-0.1673"/>
    <n v="0.14929999999999999"/>
    <n v="0.1171"/>
    <n v="-1.7500000000000002E-2"/>
    <n v="-9.2999999999999992E-3"/>
    <n v="-1.0699999999999999E-2"/>
    <n v="-1.4E-3"/>
    <m/>
    <m/>
  </r>
  <r>
    <n v="4135"/>
    <s v="АСЦ, ООО"/>
    <x v="0"/>
    <m/>
    <s v="Стоматология"/>
    <x v="88"/>
    <s v="1103254012091"/>
    <s v="3250515576"/>
    <s v="Стоматологическая практика"/>
    <n v="43965000"/>
    <n v="60624000"/>
    <n v="73602000"/>
    <n v="104781000"/>
    <n v="121810000"/>
    <n v="0.42909999999999998"/>
    <n v="0.41549999999999998"/>
    <n v="0.43880000000000002"/>
    <n v="0.2356"/>
    <n v="0.50870000000000004"/>
    <m/>
    <m/>
    <m/>
    <m/>
    <m/>
  </r>
  <r>
    <n v="4136"/>
    <s v="ЦУК МЕНЬШИКОВСКИЙ ФОРПОСТ, ООО"/>
    <x v="8"/>
    <m/>
    <m/>
    <x v="88"/>
    <s v="1167847115963"/>
    <s v="7819033555"/>
    <s v="Общая врачебная практика"/>
    <n v="46269000"/>
    <n v="47088000"/>
    <n v="66180000"/>
    <n v="91361000"/>
    <n v="121729000"/>
    <n v="0.1203"/>
    <n v="3.6400000000000002E-2"/>
    <n v="0.2029"/>
    <n v="0.26619999999999999"/>
    <n v="1.6341000000000001"/>
    <m/>
    <m/>
    <m/>
    <m/>
    <m/>
  </r>
  <r>
    <n v="4137"/>
    <s v="КАРЛО МЕДИЧИ ГРУПП, ООО"/>
    <x v="8"/>
    <m/>
    <m/>
    <x v="88"/>
    <s v="1217700067750"/>
    <s v="9703027147"/>
    <s v="Деятельность в области медицины прочая"/>
    <m/>
    <n v="9961000"/>
    <n v="47108000"/>
    <n v="122095000"/>
    <n v="121712000"/>
    <m/>
    <n v="-0.33210000000000001"/>
    <n v="0.1043"/>
    <n v="0.1069"/>
    <n v="0.38369999999999999"/>
    <m/>
    <m/>
    <m/>
    <m/>
    <m/>
  </r>
  <r>
    <n v="4138"/>
    <s v="КЛИНИКА ЭСТЕТИЧЕСКОЙ СТОМАТОЛОГИИ ИРИНЫ БУТОРИНОЙ, ООО"/>
    <x v="0"/>
    <m/>
    <s v="Стоматология"/>
    <x v="88"/>
    <s v="1207700368050"/>
    <s v="7716950126"/>
    <s v="Стоматологическая практика"/>
    <n v="6025000"/>
    <n v="56579000"/>
    <n v="61080000"/>
    <n v="82325000"/>
    <n v="121709000"/>
    <n v="-0.15"/>
    <n v="0.41410000000000002"/>
    <n v="0.25740000000000002"/>
    <n v="0.35460000000000003"/>
    <n v="0.39560000000000001"/>
    <m/>
    <m/>
    <m/>
    <m/>
    <m/>
  </r>
  <r>
    <n v="4139"/>
    <s v="ЦЕНТР ЛАЗЕРНОЙ МЕДИЦИНЫ, ООО"/>
    <x v="8"/>
    <m/>
    <m/>
    <x v="88"/>
    <s v="1061215017082"/>
    <s v="1215108831"/>
    <s v="Деятельность больничных организаций"/>
    <n v="40328000"/>
    <n v="42824000"/>
    <n v="63924000"/>
    <n v="86430000"/>
    <n v="121641000"/>
    <n v="-0.14660000000000001"/>
    <n v="-0.21659999999999999"/>
    <n v="7.2400000000000006E-2"/>
    <n v="9.4100000000000003E-2"/>
    <n v="2.4E-2"/>
    <m/>
    <m/>
    <m/>
    <m/>
    <m/>
  </r>
  <r>
    <n v="4140"/>
    <s v="ПИК ПАНАЦЕЯ, ООО"/>
    <x v="8"/>
    <m/>
    <m/>
    <x v="88"/>
    <s v="1162468083690"/>
    <s v="2465147176"/>
    <s v="Общая врачебная практика"/>
    <n v="98209000"/>
    <n v="99261000"/>
    <n v="110639000"/>
    <n v="113660000"/>
    <n v="121634000"/>
    <n v="0.313"/>
    <n v="0.25580000000000003"/>
    <n v="0.25430000000000003"/>
    <n v="0.19489999999999999"/>
    <n v="0.11550000000000001"/>
    <n v="0.27839999999999998"/>
    <n v="0.221"/>
    <n v="0.1231"/>
    <n v="8.2000000000000003E-2"/>
    <n v="-4.6600000000000003E-2"/>
  </r>
  <r>
    <n v="4141"/>
    <s v="МЕДЕФ, ООО"/>
    <x v="8"/>
    <m/>
    <m/>
    <x v="88"/>
    <s v="1147847275311"/>
    <s v="7840510786"/>
    <s v="Деятельность больничных организаций"/>
    <n v="43933000"/>
    <n v="68428000"/>
    <n v="87923000"/>
    <n v="105077000"/>
    <n v="121632000"/>
    <n v="0.2026"/>
    <n v="0.161"/>
    <n v="0.2273"/>
    <n v="0.22420000000000001"/>
    <n v="0.12189999999999999"/>
    <n v="-2.06E-2"/>
    <n v="-9.2999999999999992E-3"/>
    <n v="-4.7999999999999996E-3"/>
    <n v="-2.76E-2"/>
    <m/>
  </r>
  <r>
    <n v="4142"/>
    <s v="ТВЕРЬЛАБ, ООО"/>
    <x v="8"/>
    <m/>
    <m/>
    <x v="88"/>
    <s v="1116952054878"/>
    <s v="6950139837"/>
    <s v="Деятельность в области медицины прочая, не включенная в другие группировки"/>
    <n v="130405000"/>
    <n v="107148000"/>
    <n v="107881000"/>
    <n v="109026000"/>
    <n v="121626000"/>
    <n v="0.19800000000000001"/>
    <n v="1.26E-2"/>
    <n v="0.223"/>
    <n v="0.1618"/>
    <n v="0.14169999999999999"/>
    <n v="0.1186"/>
    <n v="-1.78E-2"/>
    <n v="0.13969999999999999"/>
    <n v="8.8499999999999995E-2"/>
    <n v="0.1245"/>
  </r>
  <r>
    <n v="4143"/>
    <s v="САНАТОРИЙ РЯБИНУШКА, ООО"/>
    <x v="6"/>
    <m/>
    <m/>
    <x v="88"/>
    <s v="1025602392353"/>
    <s v="5612028900"/>
    <s v="Деятельность санаторно-курортных организаций"/>
    <n v="53887000"/>
    <n v="73160000"/>
    <n v="85655000"/>
    <n v="97316000"/>
    <n v="121556000"/>
    <n v="0.1676"/>
    <n v="0.15240000000000001"/>
    <n v="9.5699999999999993E-2"/>
    <n v="0.19839999999999999"/>
    <n v="0.2515"/>
    <n v="0.30259999999999998"/>
    <n v="0.18179999999999999"/>
    <n v="4.1300000000000003E-2"/>
    <n v="0.20530000000000001"/>
    <n v="0.25380000000000003"/>
  </r>
  <r>
    <n v="4144"/>
    <s v="КЛИНИКА ИННОВАЦИОННОЙ ТРАВМАТОЛОГИИ, ООО"/>
    <x v="8"/>
    <m/>
    <m/>
    <x v="88"/>
    <s v="1195275066073"/>
    <s v="5254494271"/>
    <s v="Деятельность больничных организаций"/>
    <n v="32064000"/>
    <n v="51816000"/>
    <n v="84656000"/>
    <n v="47658000"/>
    <n v="121533000"/>
    <n v="0.43190000000000001"/>
    <n v="0.1255"/>
    <n v="0.4667"/>
    <n v="0.30470000000000003"/>
    <n v="0.37609999999999999"/>
    <m/>
    <n v="-5.7999999999999996E-3"/>
    <m/>
    <n v="-2.5000000000000001E-3"/>
    <n v="-7.4999999999999997E-3"/>
  </r>
  <r>
    <n v="4145"/>
    <s v="МЦ ИЗУМРУД, ООО"/>
    <x v="8"/>
    <m/>
    <m/>
    <x v="88"/>
    <s v="1106629001236"/>
    <s v="6629026340"/>
    <s v="Деятельность больничных организаций"/>
    <n v="70361000"/>
    <n v="89748000"/>
    <n v="103179000"/>
    <n v="108020000"/>
    <n v="121532000"/>
    <n v="5.4800000000000001E-2"/>
    <n v="5.8099999999999999E-2"/>
    <n v="9.8900000000000002E-2"/>
    <n v="7.4200000000000002E-2"/>
    <n v="5.6300000000000003E-2"/>
    <n v="3.85E-2"/>
    <n v="3.5299999999999998E-2"/>
    <n v="7.4099999999999999E-2"/>
    <n v="4.8399999999999999E-2"/>
    <n v="2.7E-2"/>
  </r>
  <r>
    <n v="4146"/>
    <s v="ДВЦ МАКСКЛИНИК, ООО"/>
    <x v="8"/>
    <m/>
    <m/>
    <x v="88"/>
    <s v="1152721000981"/>
    <s v="2721214796"/>
    <s v="Общая врачебная практика"/>
    <n v="94194000"/>
    <n v="106078000"/>
    <n v="108708000"/>
    <n v="95856000"/>
    <n v="121426000"/>
    <n v="0.40060000000000001"/>
    <n v="0.42530000000000001"/>
    <n v="0.40629999999999999"/>
    <n v="0.24010000000000001"/>
    <n v="0.39729999999999999"/>
    <m/>
    <n v="-2.0500000000000001E-2"/>
    <m/>
    <m/>
    <m/>
  </r>
  <r>
    <n v="4147"/>
    <s v="СТОМАТОЛОГИЯ 20, ООО"/>
    <x v="0"/>
    <m/>
    <s v="Стоматология"/>
    <x v="88"/>
    <s v="1157847315207"/>
    <s v="7840039415"/>
    <s v="Стоматологическая практика"/>
    <n v="66161000"/>
    <n v="83301000"/>
    <n v="79208000"/>
    <n v="91582000"/>
    <n v="121417000"/>
    <n v="0.25230000000000002"/>
    <n v="0.25330000000000003"/>
    <n v="0.2366"/>
    <n v="0.20399999999999999"/>
    <n v="0.24909999999999999"/>
    <n v="-3.8999999999999998E-3"/>
    <n v="-5.7000000000000002E-3"/>
    <m/>
    <m/>
    <m/>
  </r>
  <r>
    <n v="4148"/>
    <s v="ПРОМЕД, ООО"/>
    <x v="0"/>
    <m/>
    <s v="Стоматология"/>
    <x v="88"/>
    <s v="1112651024529"/>
    <s v="2634803347"/>
    <s v="Стоматологическая практика"/>
    <n v="75199000"/>
    <n v="75213000"/>
    <n v="91680000"/>
    <n v="102157000"/>
    <n v="121409000"/>
    <n v="0.14050000000000001"/>
    <n v="0.1671"/>
    <n v="0.18479999999999999"/>
    <n v="0.23469999999999999"/>
    <n v="3.9800000000000002E-2"/>
    <m/>
    <m/>
    <m/>
    <m/>
    <m/>
  </r>
  <r>
    <n v="4149"/>
    <s v="СТУДИЯ ИМПЛАНТОЛОГИИ ДОКТОРА ДЗЮБЫ, ООО"/>
    <x v="0"/>
    <m/>
    <s v="Стоматология"/>
    <x v="88"/>
    <s v="1229300129002"/>
    <s v="9303023853"/>
    <s v="Стоматологическая практика"/>
    <m/>
    <n v="7188000"/>
    <n v="17707000"/>
    <n v="55231000"/>
    <n v="121359000"/>
    <m/>
    <n v="4.7699999999999999E-2"/>
    <n v="0.32929999999999998"/>
    <n v="0.2359"/>
    <n v="0.18149999999999999"/>
    <m/>
    <n v="4.7699999999999999E-2"/>
    <n v="0.32779999999999998"/>
    <m/>
    <m/>
  </r>
  <r>
    <n v="4150"/>
    <s v="ДИНАСТИЯ, ООО"/>
    <x v="8"/>
    <m/>
    <m/>
    <x v="88"/>
    <s v="1166313118840"/>
    <s v="6350023750"/>
    <s v="Деятельность больничных организаций"/>
    <n v="60296000"/>
    <n v="90869000"/>
    <n v="91847000"/>
    <n v="108041000"/>
    <n v="121347000"/>
    <n v="0.16370000000000001"/>
    <n v="8.1199999999999994E-2"/>
    <n v="2.7300000000000001E-2"/>
    <n v="5.0900000000000001E-2"/>
    <n v="-4.8000000000000001E-2"/>
    <n v="0.15579999999999999"/>
    <n v="7.6700000000000004E-2"/>
    <n v="2.18E-2"/>
    <n v="4.6699999999999998E-2"/>
    <n v="-5.3400000000000003E-2"/>
  </r>
  <r>
    <n v="4151"/>
    <s v="ПАЛЬМИРА, ООО"/>
    <x v="8"/>
    <m/>
    <m/>
    <x v="88"/>
    <s v="1063667296483"/>
    <s v="3662117510"/>
    <s v="Общая врачебная практика"/>
    <n v="414000"/>
    <n v="34786000"/>
    <n v="63170000"/>
    <n v="91454000"/>
    <n v="121304000"/>
    <n v="-62.309199999999997"/>
    <n v="9.8799999999999999E-2"/>
    <n v="0.2641"/>
    <n v="0.27239999999999998"/>
    <n v="0.17169999999999999"/>
    <n v="-62.748800000000003"/>
    <n v="9.1999999999999998E-2"/>
    <n v="0.25419999999999998"/>
    <n v="0.2492"/>
    <n v="0.14230000000000001"/>
  </r>
  <r>
    <n v="4152"/>
    <s v="ЭЛЬ-ДА, ООО"/>
    <x v="8"/>
    <m/>
    <m/>
    <x v="88"/>
    <s v="1021602028304"/>
    <s v="1650087554"/>
    <s v="Деятельность в области здравоохранения"/>
    <n v="22307000"/>
    <n v="37995000"/>
    <n v="54355000"/>
    <n v="87040000"/>
    <n v="121301000"/>
    <n v="-7.6799999999999993E-2"/>
    <n v="8.6999999999999994E-2"/>
    <n v="0.15279999999999999"/>
    <n v="4.53E-2"/>
    <n v="6.4100000000000004E-2"/>
    <n v="-5.9999999999999995E-4"/>
    <m/>
    <m/>
    <m/>
    <m/>
  </r>
  <r>
    <n v="4154"/>
    <s v="АКАДЕМИЯ ЗДОРОВЬЯ СТОЛИЧНЫЙ, ООО МЦ"/>
    <x v="8"/>
    <m/>
    <m/>
    <x v="88"/>
    <s v="1171832012571"/>
    <s v="1840071288"/>
    <s v="Деятельность больничных организаций"/>
    <n v="79323000"/>
    <n v="72142000"/>
    <n v="84314000"/>
    <n v="111889000"/>
    <n v="121297000"/>
    <n v="0.52600000000000002"/>
    <n v="0.249"/>
    <n v="4.5100000000000001E-2"/>
    <n v="0.1096"/>
    <n v="0.23150000000000001"/>
    <m/>
    <m/>
    <m/>
    <m/>
    <m/>
  </r>
  <r>
    <n v="4153"/>
    <s v="ГК МЕДИЦИНА, ООО"/>
    <x v="0"/>
    <s v="Специализированная"/>
    <s v="Скорая помощь"/>
    <x v="88"/>
    <s v="1097746195953"/>
    <s v="7728697196"/>
    <s v="Деятельность в области здравоохранения"/>
    <n v="65180000"/>
    <n v="95087000"/>
    <n v="83198000"/>
    <n v="82541000"/>
    <n v="121297000"/>
    <n v="0.27989999999999998"/>
    <n v="0.32979999999999998"/>
    <n v="0.27610000000000001"/>
    <n v="0.33589999999999998"/>
    <n v="0.40029999999999999"/>
    <n v="0.26679999999999998"/>
    <n v="0.32500000000000001"/>
    <n v="0.27060000000000001"/>
    <n v="0.31669999999999998"/>
    <n v="0.39350000000000002"/>
  </r>
  <r>
    <n v="4155"/>
    <s v="МЕД ДИАГНОСТИКА, ООО"/>
    <x v="8"/>
    <m/>
    <m/>
    <x v="88"/>
    <s v="1160571055347"/>
    <s v="0548012130"/>
    <s v="Деятельность в области медицины прочая, не включенная в другие группировки"/>
    <n v="68085000"/>
    <n v="68866000"/>
    <n v="79746000"/>
    <n v="99185000"/>
    <n v="121251000"/>
    <n v="0.77680000000000005"/>
    <n v="0.70489999999999997"/>
    <n v="0.76500000000000001"/>
    <n v="0.79620000000000002"/>
    <n v="0.73980000000000001"/>
    <m/>
    <m/>
    <m/>
    <m/>
    <m/>
  </r>
  <r>
    <n v="4156"/>
    <s v="НОВИВ, ООО"/>
    <x v="0"/>
    <m/>
    <s v="Стоматология"/>
    <x v="88"/>
    <s v="1075050005744"/>
    <s v="5052017910"/>
    <s v="Стоматологическая практика"/>
    <n v="55608000"/>
    <n v="70136000"/>
    <n v="64473000"/>
    <n v="68424000"/>
    <n v="121228000"/>
    <n v="0.19889999999999999"/>
    <n v="3.4200000000000001E-2"/>
    <n v="3.3999999999999998E-3"/>
    <n v="1.0800000000000001E-2"/>
    <n v="0.2409"/>
    <m/>
    <m/>
    <m/>
    <m/>
    <m/>
  </r>
  <r>
    <n v="4157"/>
    <s v="ОФТАЛЬНОВА, ООО"/>
    <x v="8"/>
    <m/>
    <m/>
    <x v="88"/>
    <s v="1137746169296"/>
    <s v="7751509348"/>
    <s v="Общая врачебная практика"/>
    <n v="47693000"/>
    <n v="65898000"/>
    <n v="82342000"/>
    <n v="99233000"/>
    <n v="121196000"/>
    <n v="0.13400000000000001"/>
    <n v="7.4399999999999994E-2"/>
    <n v="0.14280000000000001"/>
    <n v="0.21190000000000001"/>
    <n v="0.34300000000000003"/>
    <m/>
    <m/>
    <m/>
    <m/>
    <m/>
  </r>
  <r>
    <n v="4158"/>
    <s v="АВАЛОН, ООО"/>
    <x v="0"/>
    <m/>
    <s v="Стоматология"/>
    <x v="88"/>
    <s v="1157847451002"/>
    <s v="7811269647"/>
    <s v="Стоматологическая практика"/>
    <n v="52098000"/>
    <n v="54026000"/>
    <n v="56091000"/>
    <n v="59204000"/>
    <n v="121142000"/>
    <n v="-5.28E-2"/>
    <n v="-2.4E-2"/>
    <n v="-2.4899999999999999E-2"/>
    <n v="2.29E-2"/>
    <n v="0.20649999999999999"/>
    <m/>
    <m/>
    <m/>
    <m/>
    <m/>
  </r>
  <r>
    <n v="4159"/>
    <s v="ЭКСПЕРТМЕД, ООО"/>
    <x v="8"/>
    <m/>
    <m/>
    <x v="88"/>
    <s v="1105836001920"/>
    <s v="5836640725"/>
    <s v="Деятельность больничных организаций"/>
    <n v="94296000"/>
    <n v="106097000"/>
    <n v="120276000"/>
    <n v="148361000"/>
    <n v="121088000"/>
    <n v="0.1101"/>
    <n v="2.6200000000000001E-2"/>
    <n v="2.92E-2"/>
    <n v="9.35E-2"/>
    <n v="0.18920000000000001"/>
    <m/>
    <m/>
    <m/>
    <m/>
    <m/>
  </r>
  <r>
    <n v="4160"/>
    <s v="ЖИВИЦА +, ООО"/>
    <x v="8"/>
    <m/>
    <m/>
    <x v="88"/>
    <s v="1025002738200"/>
    <s v="5022031989"/>
    <s v="Общая врачебная практика"/>
    <n v="105404000"/>
    <n v="112732000"/>
    <n v="122812000"/>
    <n v="125492000"/>
    <n v="121076000"/>
    <n v="0.1285"/>
    <n v="6.6199999999999995E-2"/>
    <n v="3.32E-2"/>
    <n v="2.2000000000000001E-3"/>
    <n v="4.8999999999999998E-3"/>
    <m/>
    <m/>
    <m/>
    <m/>
    <m/>
  </r>
  <r>
    <n v="4161"/>
    <s v="ЦРЗ, ООО"/>
    <x v="8"/>
    <m/>
    <m/>
    <x v="88"/>
    <s v="1041800265077"/>
    <s v="1831097900"/>
    <s v="Общая врачебная практика"/>
    <n v="96478000"/>
    <n v="80212000"/>
    <n v="92507000"/>
    <n v="104110000"/>
    <n v="121051000"/>
    <n v="0.14249999999999999"/>
    <n v="-7.2800000000000004E-2"/>
    <n v="6.4699999999999994E-2"/>
    <n v="-6.4100000000000004E-2"/>
    <n v="6.9500000000000006E-2"/>
    <n v="0.19089999999999999"/>
    <n v="-0.16270000000000001"/>
    <n v="1.89E-2"/>
    <n v="-0.13619999999999999"/>
    <n v="2.6599999999999999E-2"/>
  </r>
  <r>
    <n v="4162"/>
    <s v="САНАТОРИЙ ДУБОВАЯ РОЩА, АО"/>
    <x v="6"/>
    <m/>
    <m/>
    <x v="88"/>
    <s v="1025602728062"/>
    <s v="5638040123"/>
    <s v="Деятельность санаторно-курортных организаций"/>
    <n v="71446000"/>
    <n v="72866000"/>
    <n v="86769000"/>
    <n v="91485000"/>
    <n v="121028000"/>
    <n v="5.9799999999999999E-2"/>
    <n v="-3.2800000000000003E-2"/>
    <n v="5.0599999999999999E-2"/>
    <n v="-2.8799999999999999E-2"/>
    <n v="4.5900000000000003E-2"/>
    <n v="5.8400000000000001E-2"/>
    <n v="-4.7E-2"/>
    <n v="4.5199999999999997E-2"/>
    <n v="8.2400000000000001E-2"/>
    <n v="2.4899999999999999E-2"/>
  </r>
  <r>
    <n v="4163"/>
    <s v="ЦЕЛИТЕЛЬ ПЛЮС, ООО"/>
    <x v="8"/>
    <m/>
    <m/>
    <x v="88"/>
    <s v="1120545000993"/>
    <s v="0545025980"/>
    <s v="Общая врачебная практика"/>
    <n v="92542000"/>
    <n v="109565000"/>
    <n v="132876000"/>
    <n v="155839000"/>
    <n v="120964000"/>
    <n v="2.1399999999999999E-2"/>
    <n v="4.3299999999999998E-2"/>
    <n v="6.4199999999999993E-2"/>
    <n v="0.27900000000000003"/>
    <n v="0.55200000000000005"/>
    <m/>
    <m/>
    <m/>
    <m/>
    <m/>
  </r>
  <r>
    <n v="4164"/>
    <s v="КЛИНИКА ЗРЕНИЯ САМАРА, ООО"/>
    <x v="8"/>
    <m/>
    <m/>
    <x v="88"/>
    <s v="1236300015930"/>
    <s v="6317163774"/>
    <s v="Деятельность больничных организаций"/>
    <m/>
    <m/>
    <m/>
    <n v="38325000"/>
    <n v="120940000"/>
    <m/>
    <m/>
    <m/>
    <n v="-0.66080000000000005"/>
    <n v="0.1706"/>
    <m/>
    <m/>
    <m/>
    <m/>
    <m/>
  </r>
  <r>
    <n v="4165"/>
    <s v="АКАДЕМИЯ СТОМАТОЛОГИИ, ООО"/>
    <x v="0"/>
    <m/>
    <s v="Стоматология"/>
    <x v="88"/>
    <s v="1041605005860"/>
    <s v="1639028523"/>
    <s v="Стоматологическая практика"/>
    <n v="99417000"/>
    <n v="97689000"/>
    <n v="111526000"/>
    <n v="110169000"/>
    <n v="120930000"/>
    <n v="1.1599999999999999E-2"/>
    <n v="-5.0000000000000001E-4"/>
    <n v="9.2399999999999996E-2"/>
    <n v="2.58E-2"/>
    <n v="5.7299999999999997E-2"/>
    <m/>
    <m/>
    <m/>
    <m/>
    <m/>
  </r>
  <r>
    <n v="4166"/>
    <s v="СТОМСТУДИЯ, ООО"/>
    <x v="0"/>
    <m/>
    <s v="Стоматология"/>
    <x v="88"/>
    <s v="1187746856615"/>
    <s v="7725498107"/>
    <s v="Стоматологическая практика"/>
    <n v="164060000"/>
    <n v="72758000"/>
    <n v="84969000"/>
    <n v="113154000"/>
    <n v="120926000"/>
    <n v="0.40210000000000001"/>
    <n v="0.23080000000000001"/>
    <n v="0.41189999999999999"/>
    <n v="0.35470000000000002"/>
    <n v="0.1779"/>
    <m/>
    <m/>
    <m/>
    <m/>
    <m/>
  </r>
  <r>
    <n v="4167"/>
    <s v="АВ МЕДИКАЛ ГРУПП, ООО"/>
    <x v="8"/>
    <m/>
    <m/>
    <x v="88"/>
    <s v="1157847049238"/>
    <s v="7814180387"/>
    <s v="Деятельность больничных организаций"/>
    <n v="310960000"/>
    <n v="40967000"/>
    <n v="74770000"/>
    <n v="131170000"/>
    <n v="120802000"/>
    <n v="7.0199999999999999E-2"/>
    <n v="-1.7302999999999999"/>
    <n v="-0.18990000000000001"/>
    <n v="8.1100000000000005E-2"/>
    <n v="0.18590000000000001"/>
    <m/>
    <m/>
    <m/>
    <m/>
    <m/>
  </r>
  <r>
    <n v="4168"/>
    <s v="САНАТОРИЙ АЛАТЫРЬ, АО"/>
    <x v="6"/>
    <m/>
    <m/>
    <x v="88"/>
    <s v="1031304001145"/>
    <s v="1310087074"/>
    <s v="Деятельность санаторно-курортных организаций"/>
    <n v="59528000"/>
    <n v="88905000"/>
    <n v="93704000"/>
    <n v="108934000"/>
    <n v="120759000"/>
    <n v="-4.9299999999999997E-2"/>
    <n v="3.8999999999999998E-3"/>
    <n v="7.8399999999999997E-2"/>
    <n v="1.0200000000000001E-2"/>
    <n v="5.5500000000000001E-2"/>
    <n v="-8.6E-3"/>
    <n v="-1.21E-2"/>
    <n v="-2.47E-2"/>
    <n v="-3.7000000000000002E-3"/>
    <n v="4.24E-2"/>
  </r>
  <r>
    <n v="4169"/>
    <s v="ЛДОЦ СОКОЛ, ООО"/>
    <x v="8"/>
    <m/>
    <m/>
    <x v="88"/>
    <s v="1176196054968"/>
    <s v="6147040050"/>
    <s v="Деятельность больничных организаций"/>
    <n v="77878000"/>
    <n v="93681000"/>
    <n v="115098000"/>
    <n v="129550000"/>
    <n v="120758000"/>
    <n v="9.8299999999999998E-2"/>
    <n v="0.13200000000000001"/>
    <n v="8.3699999999999997E-2"/>
    <n v="6.9500000000000006E-2"/>
    <n v="-2.8500000000000001E-2"/>
    <n v="0.10100000000000001"/>
    <n v="0.13400000000000001"/>
    <n v="8.1000000000000003E-2"/>
    <n v="5.8999999999999997E-2"/>
    <n v="-2.7E-2"/>
  </r>
  <r>
    <n v="4170"/>
    <s v="ОМИКС, ЗАО"/>
    <x v="0"/>
    <m/>
    <s v="Стоматология"/>
    <x v="88"/>
    <s v="1035751003650"/>
    <s v="5751027012"/>
    <s v="Стоматологическая практика"/>
    <n v="51916000"/>
    <n v="58632000"/>
    <n v="73528000"/>
    <n v="92548000"/>
    <n v="120753000"/>
    <n v="0.15390000000000001"/>
    <n v="0.1542"/>
    <n v="0.1767"/>
    <n v="0.1706"/>
    <n v="0.20330000000000001"/>
    <n v="0.1744"/>
    <n v="0.1419"/>
    <n v="0.1628"/>
    <n v="0.15989999999999999"/>
    <n v="0.13769999999999999"/>
  </r>
  <r>
    <n v="4171"/>
    <s v="КОСМОМЕД, ООО ВРАЧЕБНАЯ КОСМЕТОЛОГИЯ"/>
    <x v="8"/>
    <m/>
    <m/>
    <x v="88"/>
    <s v="1075836004750"/>
    <s v="5836628213"/>
    <s v="Общая врачебная практика"/>
    <n v="38354000"/>
    <n v="42887000"/>
    <n v="40940000"/>
    <n v="85287000"/>
    <n v="120675000"/>
    <n v="0.15090000000000001"/>
    <n v="3.5099999999999999E-2"/>
    <n v="-0.31030000000000002"/>
    <n v="4.0399999999999998E-2"/>
    <n v="8.09E-2"/>
    <m/>
    <m/>
    <m/>
    <m/>
    <m/>
  </r>
  <r>
    <n v="4172"/>
    <s v="ЭТАЛОН, ООО"/>
    <x v="1"/>
    <m/>
    <m/>
    <x v="88"/>
    <s v="1087452007862"/>
    <s v="7452066610"/>
    <s v="Деятельность в области здравоохранения"/>
    <n v="72200000"/>
    <n v="74200000"/>
    <n v="82153000"/>
    <n v="105590000"/>
    <n v="120663000"/>
    <n v="0.16420000000000001"/>
    <n v="0.29339999999999999"/>
    <n v="0.28310000000000002"/>
    <n v="0.35780000000000001"/>
    <n v="0.31619999999999998"/>
    <n v="9.8299999999999998E-2"/>
    <n v="0.29339999999999999"/>
    <n v="0.28310000000000002"/>
    <n v="0.28060000000000002"/>
    <n v="0.29370000000000002"/>
  </r>
  <r>
    <n v="4173"/>
    <s v="ИНФАНТ СПБ, ООО"/>
    <x v="8"/>
    <m/>
    <m/>
    <x v="88"/>
    <s v="1147847397378"/>
    <s v="7807396025"/>
    <s v="Деятельность больничных организаций"/>
    <n v="36442000"/>
    <n v="45569000"/>
    <n v="70022000"/>
    <n v="98578000"/>
    <n v="120603000"/>
    <n v="0.25650000000000001"/>
    <n v="0.19739999999999999"/>
    <n v="0.20449999999999999"/>
    <n v="0.13020000000000001"/>
    <n v="0.1961"/>
    <m/>
    <m/>
    <m/>
    <n v="-2.5000000000000001E-3"/>
    <m/>
  </r>
  <r>
    <n v="4174"/>
    <s v="МСЧ НИКОМЕД, АНО"/>
    <x v="8"/>
    <m/>
    <m/>
    <x v="88"/>
    <s v="1076600010882"/>
    <s v="6623043860"/>
    <s v="Общая врачебная практика"/>
    <n v="159068000"/>
    <n v="148917000"/>
    <n v="105923000"/>
    <n v="96761000"/>
    <n v="120585000"/>
    <n v="2.0999999999999999E-3"/>
    <n v="-1.8800000000000001E-2"/>
    <n v="3.1600000000000003E-2"/>
    <n v="4.8399999999999999E-2"/>
    <n v="1.43E-2"/>
    <n v="-1.5599999999999999E-2"/>
    <n v="-2.4400000000000002E-2"/>
    <n v="1.17E-2"/>
    <n v="4.9799999999999997E-2"/>
    <n v="5.5999999999999999E-3"/>
  </r>
  <r>
    <n v="4175"/>
    <s v="МЦ АРКЛИНИК, ООО"/>
    <x v="8"/>
    <m/>
    <m/>
    <x v="88"/>
    <s v="1167847319760"/>
    <s v="7810605688"/>
    <s v="Общая врачебная практика"/>
    <n v="59479000"/>
    <n v="79977000"/>
    <n v="98596000"/>
    <n v="107040000"/>
    <n v="120583000"/>
    <n v="0.18329999999999999"/>
    <n v="8.6800000000000002E-2"/>
    <n v="0.15049999999999999"/>
    <n v="0.12770000000000001"/>
    <n v="9.2799999999999994E-2"/>
    <m/>
    <m/>
    <m/>
    <m/>
    <m/>
  </r>
  <r>
    <n v="4176"/>
    <s v="ДОКТОР ДЕНТ, ООО"/>
    <x v="0"/>
    <m/>
    <s v="Стоматология"/>
    <x v="88"/>
    <s v="1187847388178"/>
    <s v="7802683072"/>
    <s v="Стоматологическая практика"/>
    <n v="35558000"/>
    <n v="48888000"/>
    <n v="58854000"/>
    <n v="89191000"/>
    <n v="120578000"/>
    <n v="0.15939999999999999"/>
    <n v="0.15559999999999999"/>
    <n v="0.1583"/>
    <n v="0.16189999999999999"/>
    <n v="0.1628"/>
    <m/>
    <m/>
    <m/>
    <m/>
    <m/>
  </r>
  <r>
    <n v="4177"/>
    <s v="СТОМАТОЛОГИЯ ДЕНТАЛ ПРЕМИУМ, ООО"/>
    <x v="0"/>
    <m/>
    <s v="Стоматология"/>
    <x v="88"/>
    <s v="1074705003526"/>
    <s v="4705038931"/>
    <s v="Стоматологическая практика"/>
    <n v="31944000"/>
    <n v="40858000"/>
    <n v="54428000"/>
    <n v="85049000"/>
    <n v="120528000"/>
    <n v="0.1515"/>
    <n v="0.1661"/>
    <n v="0.15859999999999999"/>
    <n v="-0.31709999999999999"/>
    <n v="0.15959999999999999"/>
    <m/>
    <m/>
    <m/>
    <m/>
    <m/>
  </r>
  <r>
    <n v="4178"/>
    <s v="МЦ, ООО"/>
    <x v="8"/>
    <m/>
    <m/>
    <x v="88"/>
    <s v="1137847214020"/>
    <s v="7813564006"/>
    <s v="Деятельность больничных организаций"/>
    <n v="105659000"/>
    <n v="95801000"/>
    <n v="92677000"/>
    <n v="115513000"/>
    <n v="120516000"/>
    <n v="0.23749999999999999"/>
    <n v="0.36759999999999998"/>
    <n v="0.54279999999999995"/>
    <n v="-8.0799999999999997E-2"/>
    <n v="0.25719999999999998"/>
    <m/>
    <m/>
    <m/>
    <m/>
    <m/>
  </r>
  <r>
    <n v="4179"/>
    <s v="КЛИНИКА НУРИЕВЫХ-КИРОВ, ООО"/>
    <x v="8"/>
    <m/>
    <m/>
    <x v="88"/>
    <s v="1144345007762"/>
    <s v="4345383087"/>
    <s v="Деятельность больничных организаций"/>
    <n v="84246000"/>
    <n v="83270000"/>
    <n v="100841000"/>
    <n v="96540000"/>
    <n v="120508000"/>
    <n v="0.35980000000000001"/>
    <n v="0.2601"/>
    <n v="0.2303"/>
    <n v="0.152"/>
    <n v="4.0099999999999997E-2"/>
    <n v="0.35520000000000002"/>
    <n v="0.2606"/>
    <n v="0.2344"/>
    <n v="0.16750000000000001"/>
    <m/>
  </r>
  <r>
    <n v="4180"/>
    <s v="ДИНА, ООО"/>
    <x v="0"/>
    <m/>
    <s v="Стоматология"/>
    <x v="88"/>
    <s v="1030203727289"/>
    <s v="0273045360"/>
    <s v="Стоматологическая практика"/>
    <n v="31038000"/>
    <n v="44630000"/>
    <n v="59911000"/>
    <n v="86692000"/>
    <n v="120490000"/>
    <n v="0.1651"/>
    <n v="0.1313"/>
    <n v="3.7600000000000001E-2"/>
    <n v="0.12180000000000001"/>
    <n v="0.23669999999999999"/>
    <m/>
    <m/>
    <m/>
    <m/>
    <m/>
  </r>
  <r>
    <n v="4181"/>
    <s v="НИКА-МЕД, ООО"/>
    <x v="8"/>
    <m/>
    <m/>
    <x v="88"/>
    <s v="1036300776918"/>
    <s v="6318132105"/>
    <s v="Общая врачебная практика"/>
    <n v="76199000"/>
    <n v="75615000"/>
    <n v="80569000"/>
    <n v="105341000"/>
    <n v="120423000"/>
    <n v="9.3700000000000006E-2"/>
    <n v="0.21229999999999999"/>
    <n v="8.6400000000000005E-2"/>
    <n v="5.7000000000000002E-2"/>
    <n v="2.58E-2"/>
    <n v="-1.3100000000000001E-2"/>
    <n v="-8.2000000000000007E-3"/>
    <n v="-2E-3"/>
    <n v="8.5000000000000006E-3"/>
    <n v="-2.0999999999999999E-3"/>
  </r>
  <r>
    <n v="4182"/>
    <s v="АНЧЕЛ, ООО"/>
    <x v="8"/>
    <m/>
    <m/>
    <x v="88"/>
    <s v="1053300632802"/>
    <s v="3321020967"/>
    <s v="Деятельность больничных организаций"/>
    <n v="61803000"/>
    <n v="67339000"/>
    <n v="79009000"/>
    <n v="95765000"/>
    <n v="120422000"/>
    <n v="0.56569999999999998"/>
    <n v="0.51870000000000005"/>
    <n v="0.55930000000000002"/>
    <n v="0.60699999999999998"/>
    <n v="0.63849999999999996"/>
    <m/>
    <m/>
    <m/>
    <m/>
    <m/>
  </r>
  <r>
    <n v="4183"/>
    <s v="ДЕНТ ЭКСПЕРТ ПЛЮС, ООО"/>
    <x v="0"/>
    <m/>
    <s v="Стоматология"/>
    <x v="88"/>
    <s v="1154827002472"/>
    <s v="4825109969"/>
    <s v="Стоматологическая практика"/>
    <n v="61089000"/>
    <n v="64800000"/>
    <n v="83228000"/>
    <n v="118138000"/>
    <n v="120353000"/>
    <n v="0.14879999999999999"/>
    <n v="0.14369999999999999"/>
    <n v="0.27089999999999997"/>
    <n v="0.24560000000000001"/>
    <n v="0.13139999999999999"/>
    <n v="-4.1999999999999997E-3"/>
    <n v="-4.0000000000000001E-3"/>
    <n v="-7.3000000000000001E-3"/>
    <n v="-2.3999999999999998E-3"/>
    <n v="-1.2999999999999999E-3"/>
  </r>
  <r>
    <n v="4184"/>
    <s v="ЦЭТ, ООО"/>
    <x v="8"/>
    <m/>
    <m/>
    <x v="88"/>
    <s v="1022401944400"/>
    <s v="2461019310"/>
    <s v="Деятельность больничных организаций"/>
    <n v="55467000"/>
    <n v="79295000"/>
    <n v="96773000"/>
    <n v="100120000"/>
    <n v="120309000"/>
    <n v="7.0000000000000007E-2"/>
    <n v="3.1800000000000002E-2"/>
    <n v="2.6700000000000002E-2"/>
    <n v="1.9199999999999998E-2"/>
    <n v="2.4199999999999999E-2"/>
    <m/>
    <m/>
    <m/>
    <m/>
    <m/>
  </r>
  <r>
    <n v="4185"/>
    <s v="МРТ, ООО"/>
    <x v="8"/>
    <m/>
    <m/>
    <x v="88"/>
    <s v="1089847343420"/>
    <s v="7801478190"/>
    <s v="Деятельность в области здравоохранения"/>
    <n v="76495000"/>
    <n v="87928000"/>
    <n v="88564000"/>
    <n v="103489000"/>
    <n v="120267000"/>
    <n v="0.45300000000000001"/>
    <n v="0.37519999999999998"/>
    <n v="0.27679999999999999"/>
    <n v="0.25"/>
    <n v="0.29959999999999998"/>
    <m/>
    <m/>
    <m/>
    <m/>
    <m/>
  </r>
  <r>
    <n v="4186"/>
    <s v="АЛЛЕГРО М, ООО"/>
    <x v="8"/>
    <m/>
    <m/>
    <x v="88"/>
    <s v="1157847271779"/>
    <s v="7811222670"/>
    <s v="Деятельность в области медицины прочая"/>
    <n v="65597000"/>
    <n v="75464000"/>
    <n v="89280000"/>
    <n v="99475000"/>
    <n v="120233000"/>
    <n v="0.33029999999999998"/>
    <n v="0.19089999999999999"/>
    <n v="0.18790000000000001"/>
    <n v="0.19320000000000001"/>
    <n v="0.16470000000000001"/>
    <n v="-9.4000000000000004E-3"/>
    <n v="-1.11E-2"/>
    <n v="-3.0999999999999999E-3"/>
    <n v="-4.0000000000000002E-4"/>
    <m/>
  </r>
  <r>
    <n v="4187"/>
    <s v="СТОМАТОЛОГИЯ НА СМОЛЕНКЕ, ООО"/>
    <x v="8"/>
    <m/>
    <m/>
    <x v="88"/>
    <s v="1107746419440"/>
    <s v="7730626273"/>
    <s v="Деятельность больничных организаций"/>
    <n v="26936000"/>
    <n v="118469000"/>
    <n v="96867000"/>
    <n v="103325000"/>
    <n v="120230000"/>
    <n v="0.19059999999999999"/>
    <n v="7.6499999999999999E-2"/>
    <n v="3.9100000000000003E-2"/>
    <n v="-0.1888"/>
    <n v="5.1999999999999998E-2"/>
    <n v="0.1757"/>
    <n v="9.1300000000000006E-2"/>
    <n v="1.3899999999999999E-2"/>
    <n v="-0.20469999999999999"/>
    <n v="3.5499999999999997E-2"/>
  </r>
  <r>
    <n v="4188"/>
    <s v="ВАШ ДОКТОР, ООО"/>
    <x v="8"/>
    <m/>
    <m/>
    <x v="88"/>
    <s v="1053500034840"/>
    <s v="3525149743"/>
    <s v="Деятельность больничных организаций"/>
    <n v="10600000"/>
    <n v="16182000"/>
    <n v="38018000"/>
    <n v="82926000"/>
    <n v="120222000"/>
    <n v="2.0999999999999999E-3"/>
    <n v="0.65029999999999999"/>
    <n v="0.22140000000000001"/>
    <n v="8.6900000000000005E-2"/>
    <n v="9.35E-2"/>
    <m/>
    <m/>
    <n v="0.20910000000000001"/>
    <n v="7.9100000000000004E-2"/>
    <n v="9.4299999999999995E-2"/>
  </r>
  <r>
    <n v="4189"/>
    <s v="ЭЛЬДЕНТ, ООО"/>
    <x v="0"/>
    <m/>
    <s v="Стоматология"/>
    <x v="88"/>
    <s v="1187746641983"/>
    <s v="9721067495"/>
    <s v="Стоматологическая практика"/>
    <n v="37448000"/>
    <n v="51372000"/>
    <n v="60100000"/>
    <n v="104756000"/>
    <n v="120210000"/>
    <n v="3.49E-2"/>
    <n v="0.24959999999999999"/>
    <n v="0.29599999999999999"/>
    <n v="0.35289999999999999"/>
    <n v="0.27860000000000001"/>
    <n v="1.9300000000000001E-2"/>
    <n v="0.23949999999999999"/>
    <n v="0.28820000000000001"/>
    <n v="0.3448"/>
    <n v="0.26200000000000001"/>
  </r>
  <r>
    <n v="4190"/>
    <s v="МД, ООО"/>
    <x v="0"/>
    <m/>
    <s v="Стоматология"/>
    <x v="88"/>
    <s v="1212300068573"/>
    <s v="2308282802"/>
    <s v="Стоматологическая практика"/>
    <m/>
    <n v="2466000"/>
    <n v="27548000"/>
    <n v="75738000"/>
    <n v="120204000"/>
    <m/>
    <n v="-0.68610000000000004"/>
    <n v="-9.5399999999999999E-2"/>
    <n v="0.4385"/>
    <n v="5.2400000000000002E-2"/>
    <m/>
    <m/>
    <m/>
    <m/>
    <m/>
  </r>
  <r>
    <n v="4191"/>
    <s v="ЭСТЕТИКА КРАСОТЫ, ООО"/>
    <x v="8"/>
    <m/>
    <m/>
    <x v="88"/>
    <s v="1237700202112"/>
    <s v="9717131596"/>
    <s v="Деятельность в области медицины прочая"/>
    <m/>
    <m/>
    <n v="24985000"/>
    <n v="80067000"/>
    <n v="120198000"/>
    <m/>
    <m/>
    <n v="-0.12230000000000001"/>
    <n v="6.4199999999999993E-2"/>
    <n v="0.1132"/>
    <m/>
    <m/>
    <m/>
    <m/>
    <m/>
  </r>
  <r>
    <n v="4192"/>
    <s v="СЗМЦ, ООО"/>
    <x v="8"/>
    <m/>
    <m/>
    <x v="88"/>
    <s v="1237800038145"/>
    <s v="7842214207"/>
    <s v="Деятельность в области медицины прочая, не включенная в другие группировки"/>
    <m/>
    <m/>
    <n v="5724000"/>
    <n v="118494000"/>
    <n v="120184000"/>
    <m/>
    <m/>
    <n v="-0.94199999999999995"/>
    <n v="-0.1303"/>
    <n v="5.6099999999999997E-2"/>
    <m/>
    <m/>
    <n v="-2.3400000000000001E-2"/>
    <m/>
    <m/>
  </r>
  <r>
    <n v="4193"/>
    <s v="МНПЦ, ООО"/>
    <x v="8"/>
    <m/>
    <m/>
    <x v="88"/>
    <s v="1027000862327"/>
    <s v="7021049962"/>
    <s v="Деятельность больничных организаций"/>
    <n v="120622000"/>
    <n v="82649000"/>
    <n v="86780000"/>
    <n v="140374000"/>
    <n v="120119000"/>
    <n v="0.27450000000000002"/>
    <n v="0.11609999999999999"/>
    <n v="6.08E-2"/>
    <n v="0.314"/>
    <n v="0.17699999999999999"/>
    <n v="0.35589999999999999"/>
    <n v="0.13039999999999999"/>
    <m/>
    <m/>
    <m/>
  </r>
  <r>
    <n v="4194"/>
    <s v="КЛИНИКА БРАЗИЛИЯ, ООО"/>
    <x v="8"/>
    <m/>
    <m/>
    <x v="88"/>
    <s v="1023900590108"/>
    <s v="3904040980"/>
    <s v="Общая врачебная практика"/>
    <n v="54650000"/>
    <n v="55877000"/>
    <n v="58686000"/>
    <n v="90049000"/>
    <n v="120110000"/>
    <n v="1.78E-2"/>
    <n v="0.1216"/>
    <n v="0.22140000000000001"/>
    <n v="0.40760000000000002"/>
    <n v="0.41810000000000003"/>
    <n v="-3.5400000000000001E-2"/>
    <n v="-2.4400000000000002E-2"/>
    <n v="-3.2000000000000001E-2"/>
    <n v="-1.9E-2"/>
    <n v="-0.01"/>
  </r>
  <r>
    <n v="4195"/>
    <s v="СТАРМЕД, ООО"/>
    <x v="8"/>
    <m/>
    <m/>
    <x v="88"/>
    <s v="1225200009110"/>
    <s v="5262384949"/>
    <s v="Деятельность больничных организаций"/>
    <m/>
    <n v="5297000"/>
    <n v="2977000"/>
    <n v="37094000"/>
    <n v="120105000"/>
    <m/>
    <n v="0.24010000000000001"/>
    <n v="-7.5899999999999995E-2"/>
    <n v="0.22889999999999999"/>
    <n v="0.14080000000000001"/>
    <m/>
    <m/>
    <n v="-1.2999999999999999E-3"/>
    <n v="0.20899999999999999"/>
    <n v="0.1109"/>
  </r>
  <r>
    <n v="4196"/>
    <s v="ЭФ ЭМ СИ, ООО МК"/>
    <x v="8"/>
    <m/>
    <m/>
    <x v="88"/>
    <s v="1057422521221"/>
    <s v="7449049501"/>
    <s v="Деятельность больничных организаций"/>
    <n v="77246000"/>
    <n v="98316000"/>
    <n v="107866000"/>
    <n v="119695000"/>
    <n v="120097000"/>
    <n v="3.6499999999999998E-2"/>
    <n v="0.12590000000000001"/>
    <n v="0.15939999999999999"/>
    <n v="0.1406"/>
    <n v="0.17130000000000001"/>
    <n v="-3.49E-2"/>
    <n v="-5.0200000000000002E-2"/>
    <m/>
    <n v="-7.7999999999999996E-3"/>
    <n v="-7.1999999999999998E-3"/>
  </r>
  <r>
    <n v="4197"/>
    <s v="ЦЕНТР ГЛАЗНОЙ ХИРУРГИИ НА СЕМЕНОВСКОЙ, ООО"/>
    <x v="8"/>
    <m/>
    <m/>
    <x v="88"/>
    <s v="1112540007546"/>
    <s v="2540174848"/>
    <s v="Общая врачебная практика"/>
    <n v="125653000"/>
    <n v="85076000"/>
    <n v="115817000"/>
    <n v="119056000"/>
    <n v="120074000"/>
    <n v="0.55510000000000004"/>
    <n v="0.2878"/>
    <n v="0.44319999999999998"/>
    <n v="0.24390000000000001"/>
    <n v="0.27550000000000002"/>
    <n v="0.53239999999999998"/>
    <m/>
    <m/>
    <m/>
    <m/>
  </r>
  <r>
    <n v="4198"/>
    <s v="ДЕНТИДЕАЛ ЛЮКС, ООО"/>
    <x v="0"/>
    <m/>
    <s v="Стоматология"/>
    <x v="88"/>
    <s v="1027810287988"/>
    <s v="7826019350"/>
    <s v="Стоматологическая практика"/>
    <n v="92283000"/>
    <n v="97316000"/>
    <n v="93909000"/>
    <n v="108768000"/>
    <n v="120064000"/>
    <n v="0.15060000000000001"/>
    <n v="0.1459"/>
    <n v="0.1275"/>
    <n v="0.12470000000000001"/>
    <n v="0.1196"/>
    <m/>
    <m/>
    <m/>
    <m/>
    <m/>
  </r>
  <r>
    <n v="4199"/>
    <s v="СТОМАТОЛОГИЧЕСКАЯ КЛИНИКА КАРАТ, ООО"/>
    <x v="0"/>
    <m/>
    <s v="Стоматология"/>
    <x v="88"/>
    <s v="1024201476452"/>
    <s v="4217034147"/>
    <s v="Стоматологическая практика"/>
    <n v="65098000"/>
    <n v="78567000"/>
    <n v="101284000"/>
    <n v="125681000"/>
    <n v="120048000"/>
    <n v="3.7400000000000003E-2"/>
    <n v="0.29799999999999999"/>
    <n v="0.21560000000000001"/>
    <n v="0.19670000000000001"/>
    <n v="8.9700000000000002E-2"/>
    <m/>
    <m/>
    <m/>
    <m/>
    <m/>
  </r>
  <r>
    <n v="4200"/>
    <s v="ИЖ ДЕНТАЛ, ООО"/>
    <x v="0"/>
    <m/>
    <s v="Стоматология"/>
    <x v="88"/>
    <s v="1161832077516"/>
    <s v="1841066210"/>
    <s v="Стоматологическая практика"/>
    <n v="67771000"/>
    <n v="71432000"/>
    <n v="86734000"/>
    <n v="101056000"/>
    <n v="119987000"/>
    <n v="9.4700000000000006E-2"/>
    <n v="0.1575"/>
    <n v="0.1686"/>
    <n v="0.16170000000000001"/>
    <n v="0.17519999999999999"/>
    <m/>
    <m/>
    <m/>
    <m/>
    <n v="-2.5999999999999999E-3"/>
  </r>
  <r>
    <n v="4201"/>
    <s v="ПАНАЦЕЯ-К, ООО"/>
    <x v="0"/>
    <s v="Многопрофильная"/>
    <m/>
    <x v="88"/>
    <s v="1123461001960"/>
    <s v="3448057566"/>
    <s v="Деятельность больничных организаций"/>
    <n v="52608000"/>
    <n v="56655000"/>
    <n v="72493000"/>
    <n v="92841000"/>
    <n v="119979000"/>
    <n v="2.23E-2"/>
    <n v="1.5299999999999999E-2"/>
    <n v="1.26E-2"/>
    <n v="0.24260000000000001"/>
    <n v="0.25650000000000001"/>
    <n v="-4.0000000000000002E-4"/>
    <n v="-4.4000000000000003E-3"/>
    <n v="-6.1999999999999998E-3"/>
    <n v="0.22950000000000001"/>
    <n v="0.25040000000000001"/>
  </r>
  <r>
    <n v="4202"/>
    <s v="КЛИНИКА ЛЕЧЕНИЯ ПОЗВОНОЧНИКА, ООО"/>
    <x v="8"/>
    <m/>
    <m/>
    <x v="88"/>
    <s v="1147847083592"/>
    <s v="7802853334"/>
    <s v="Общая врачебная практика"/>
    <n v="92987000"/>
    <n v="96731000"/>
    <n v="119183000"/>
    <n v="129365000"/>
    <n v="119965000"/>
    <n v="0.37090000000000001"/>
    <n v="0.36830000000000002"/>
    <n v="0.4446"/>
    <n v="0.43840000000000001"/>
    <n v="0.1537"/>
    <n v="-3.0800000000000001E-2"/>
    <n v="-3.39E-2"/>
    <n v="-2.01E-2"/>
    <n v="-1.1900000000000001E-2"/>
    <n v="-1.9E-3"/>
  </r>
  <r>
    <n v="4203"/>
    <s v="МЕДГОРОД, ООО"/>
    <x v="8"/>
    <m/>
    <m/>
    <x v="88"/>
    <s v="1137746803853"/>
    <s v="7710946980"/>
    <s v="Общая врачебная практика"/>
    <n v="181457000"/>
    <n v="134016000"/>
    <n v="149250000"/>
    <n v="91073000"/>
    <n v="119964000"/>
    <n v="1.2200000000000001E-2"/>
    <n v="7.5499999999999998E-2"/>
    <n v="0.10290000000000001"/>
    <n v="4.4200000000000003E-2"/>
    <n v="4.19E-2"/>
    <m/>
    <n v="7.4499999999999997E-2"/>
    <n v="9.3700000000000006E-2"/>
    <n v="2.2200000000000001E-2"/>
    <n v="-4.1999999999999997E-3"/>
  </r>
  <r>
    <n v="4204"/>
    <s v="ИВИС, ООО"/>
    <x v="8"/>
    <m/>
    <m/>
    <x v="88"/>
    <s v="1135543003100"/>
    <s v="5507236436"/>
    <s v="Деятельность больничных организаций"/>
    <n v="78208000"/>
    <n v="86419000"/>
    <n v="102079000"/>
    <n v="117627000"/>
    <n v="119957000"/>
    <n v="0.26900000000000002"/>
    <n v="0.26800000000000002"/>
    <n v="0.26960000000000001"/>
    <n v="0.26490000000000002"/>
    <n v="0.24740000000000001"/>
    <n v="0.25380000000000003"/>
    <n v="0.25480000000000003"/>
    <n v="0.25390000000000001"/>
    <n v="0.25580000000000003"/>
    <m/>
  </r>
  <r>
    <n v="4205"/>
    <s v="МЕДОТЕЛЬ, ООО НТФ"/>
    <x v="0"/>
    <m/>
    <s v="Стоматология"/>
    <x v="88"/>
    <s v="1034700564711"/>
    <s v="4703000185"/>
    <s v="Стоматологическая практика"/>
    <n v="42403000"/>
    <n v="58511000"/>
    <n v="68772000"/>
    <n v="98977000"/>
    <n v="119953000"/>
    <n v="9.3700000000000006E-2"/>
    <n v="6.6400000000000001E-2"/>
    <n v="0.3054"/>
    <n v="0.48580000000000001"/>
    <n v="0.48120000000000002"/>
    <n v="6.3700000000000007E-2"/>
    <n v="6.6400000000000001E-2"/>
    <n v="0.24540000000000001"/>
    <n v="0.42580000000000001"/>
    <n v="0.44729999999999998"/>
  </r>
  <r>
    <n v="4206"/>
    <s v="БОЛИ НЕТ, ООО"/>
    <x v="0"/>
    <m/>
    <s v="Стоматология"/>
    <x v="88"/>
    <s v="1237700385009"/>
    <s v="9723200495"/>
    <s v="Стоматологическая практика"/>
    <m/>
    <m/>
    <m/>
    <m/>
    <n v="119928000"/>
    <m/>
    <m/>
    <m/>
    <m/>
    <n v="0.19650000000000001"/>
    <m/>
    <m/>
    <m/>
    <m/>
    <n v="0.1895"/>
  </r>
  <r>
    <n v="4207"/>
    <s v="ЭЛИТА-1, ООО ТП"/>
    <x v="8"/>
    <m/>
    <m/>
    <x v="88"/>
    <s v="1028900583140"/>
    <s v="8903020884"/>
    <s v="Деятельность больничных организаций"/>
    <n v="91714000"/>
    <n v="87265000"/>
    <n v="104363000"/>
    <n v="119421000"/>
    <n v="119924000"/>
    <n v="0.11219999999999999"/>
    <n v="0.23180000000000001"/>
    <n v="0.27729999999999999"/>
    <n v="0.44550000000000001"/>
    <n v="0.3805"/>
    <m/>
    <n v="0.2034"/>
    <m/>
    <m/>
    <m/>
  </r>
  <r>
    <n v="4208"/>
    <s v="СМАЙЛ, ООО"/>
    <x v="0"/>
    <m/>
    <s v="Стоматология"/>
    <x v="88"/>
    <s v="1158904000881"/>
    <s v="8904077957"/>
    <s v="Стоматологическая практика"/>
    <n v="81760000"/>
    <n v="104936000"/>
    <n v="114868000"/>
    <n v="152812000"/>
    <n v="119903000"/>
    <n v="0.59209999999999996"/>
    <n v="0.49049999999999999"/>
    <n v="0.42380000000000001"/>
    <n v="0.4042"/>
    <n v="0.20180000000000001"/>
    <m/>
    <n v="0.48170000000000002"/>
    <n v="0.42059999999999997"/>
    <n v="0.40239999999999998"/>
    <m/>
  </r>
  <r>
    <n v="4209"/>
    <s v="ДЕНТА, ООО КОМПАНИЯ"/>
    <x v="0"/>
    <m/>
    <s v="Стоматология"/>
    <x v="88"/>
    <s v="1025403904074"/>
    <s v="5410140716"/>
    <s v="Стоматологическая практика"/>
    <n v="50086000"/>
    <n v="58201000"/>
    <n v="88802000"/>
    <n v="112405000"/>
    <n v="119869000"/>
    <n v="-6.1999999999999998E-3"/>
    <n v="4.6800000000000001E-2"/>
    <n v="0.17599999999999999"/>
    <n v="0.10879999999999999"/>
    <n v="4.4900000000000002E-2"/>
    <m/>
    <m/>
    <m/>
    <m/>
    <m/>
  </r>
  <r>
    <n v="4210"/>
    <s v="МАЯК, АО"/>
    <x v="8"/>
    <m/>
    <m/>
    <x v="88"/>
    <s v="1237700369136"/>
    <s v="9714011413"/>
    <s v="Деятельность больничных организаций"/>
    <m/>
    <m/>
    <n v="1876000"/>
    <n v="81742000"/>
    <n v="119867000"/>
    <m/>
    <m/>
    <n v="-2.8645999999999998"/>
    <n v="4.9299999999999997E-2"/>
    <n v="9.7100000000000006E-2"/>
    <m/>
    <m/>
    <m/>
    <m/>
    <m/>
  </r>
  <r>
    <n v="4211"/>
    <s v="ПОЛИКЛИНИКА ВОССТАНОВИТЕЛЬНОЙ МЕДИЦИНЫ, ООО"/>
    <x v="8"/>
    <m/>
    <m/>
    <x v="88"/>
    <s v="1136952010513"/>
    <s v="6950168250"/>
    <s v="Деятельность больничных организаций"/>
    <n v="95417000"/>
    <n v="96861000"/>
    <n v="103409000"/>
    <n v="115376000"/>
    <n v="119854000"/>
    <n v="0.13750000000000001"/>
    <n v="7.1599999999999997E-2"/>
    <n v="-4.4900000000000002E-2"/>
    <n v="8.6E-3"/>
    <n v="7.0999999999999994E-2"/>
    <m/>
    <m/>
    <m/>
    <m/>
    <m/>
  </r>
  <r>
    <n v="4212"/>
    <s v="СТЕПМЕД КЛИНИК, ООО"/>
    <x v="8"/>
    <m/>
    <m/>
    <x v="88"/>
    <s v="1207800087516"/>
    <s v="7806574123"/>
    <s v="Деятельность больничных организаций"/>
    <n v="182347000"/>
    <n v="131843000"/>
    <n v="169573000"/>
    <n v="120577000"/>
    <n v="119800000"/>
    <n v="0.20680000000000001"/>
    <n v="-8.7499999999999994E-2"/>
    <n v="6.5299999999999997E-2"/>
    <n v="-0.13739999999999999"/>
    <n v="-9.0899999999999995E-2"/>
    <m/>
    <m/>
    <m/>
    <m/>
    <m/>
  </r>
  <r>
    <n v="4213"/>
    <s v="КДЦ РАНМЕД, ООО"/>
    <x v="8"/>
    <m/>
    <m/>
    <x v="88"/>
    <s v="1227700201860"/>
    <s v="9725080345"/>
    <s v="Деятельность больничных организаций"/>
    <m/>
    <n v="15153000"/>
    <n v="34387000"/>
    <n v="85125000"/>
    <n v="119799000"/>
    <m/>
    <n v="-0.20899999999999999"/>
    <n v="-0.59279999999999999"/>
    <n v="5.8999999999999997E-2"/>
    <n v="9.2299999999999993E-2"/>
    <m/>
    <m/>
    <m/>
    <m/>
    <n v="-3.32E-2"/>
  </r>
  <r>
    <n v="4214"/>
    <s v="НИКА, ООО МЦ"/>
    <x v="8"/>
    <m/>
    <m/>
    <x v="88"/>
    <s v="1057424636675"/>
    <s v="7453153311"/>
    <s v="Деятельность в области здравоохранения"/>
    <n v="56114000"/>
    <n v="49609000"/>
    <n v="38333000"/>
    <n v="68125000"/>
    <n v="119775000"/>
    <n v="1.15E-2"/>
    <n v="8.1900000000000001E-2"/>
    <n v="9.3899999999999997E-2"/>
    <n v="0.26840000000000003"/>
    <n v="7.4099999999999999E-2"/>
    <m/>
    <m/>
    <m/>
    <m/>
    <m/>
  </r>
  <r>
    <n v="4215"/>
    <s v="ОРТО-ПРЕМЬЕР НГ, ООО"/>
    <x v="0"/>
    <m/>
    <s v="Стоматология"/>
    <x v="88"/>
    <s v="1214200013060"/>
    <s v="4217202909"/>
    <s v="Стоматологическая практика"/>
    <m/>
    <m/>
    <n v="7949000"/>
    <n v="100378000"/>
    <n v="119741000"/>
    <m/>
    <m/>
    <n v="7.0800000000000002E-2"/>
    <n v="3.85E-2"/>
    <n v="3.7900000000000003E-2"/>
    <m/>
    <m/>
    <m/>
    <m/>
    <m/>
  </r>
  <r>
    <n v="4216"/>
    <s v="САНАТОРИЙ ИГУМЕНКА, ООО"/>
    <x v="6"/>
    <m/>
    <m/>
    <x v="88"/>
    <s v="1026901730382"/>
    <s v="6911000366"/>
    <s v="Деятельность санаторно-курортных организаций"/>
    <n v="77094000"/>
    <n v="110419000"/>
    <n v="104871000"/>
    <n v="130098000"/>
    <n v="119695000"/>
    <n v="-0.11749999999999999"/>
    <n v="-2.3E-3"/>
    <n v="6.1800000000000001E-2"/>
    <n v="4.5600000000000002E-2"/>
    <n v="-1.6400000000000001E-2"/>
    <n v="-2.6499999999999999E-2"/>
    <n v="7.4999999999999997E-3"/>
    <n v="8.4900000000000003E-2"/>
    <n v="4.4999999999999998E-2"/>
    <n v="-2.2700000000000001E-2"/>
  </r>
  <r>
    <n v="4217"/>
    <s v="СТОМАТОЛОГИЯ НА МАВЛЮТОВА, ООО"/>
    <x v="0"/>
    <m/>
    <s v="Стоматология"/>
    <x v="88"/>
    <s v="1081690066787"/>
    <s v="1659087301"/>
    <s v="Стоматологическая практика"/>
    <n v="80737000"/>
    <n v="90792000"/>
    <n v="106100000"/>
    <n v="109302000"/>
    <n v="119682000"/>
    <n v="0.1023"/>
    <n v="0.11169999999999999"/>
    <n v="0.1348"/>
    <n v="1.9900000000000001E-2"/>
    <n v="3.5499999999999997E-2"/>
    <n v="0.14349999999999999"/>
    <n v="7.5800000000000006E-2"/>
    <n v="0.1686"/>
    <n v="4.2599999999999999E-2"/>
    <m/>
  </r>
  <r>
    <n v="4218"/>
    <s v="МДЦ, ООО"/>
    <x v="8"/>
    <m/>
    <m/>
    <x v="88"/>
    <s v="1215300000332"/>
    <s v="5321205295"/>
    <s v="Общая врачебная практика"/>
    <m/>
    <n v="21329000"/>
    <n v="56981000"/>
    <n v="82498000"/>
    <n v="119675000"/>
    <m/>
    <n v="-0.84830000000000005"/>
    <n v="7.0699999999999999E-2"/>
    <n v="0.22359999999999999"/>
    <n v="0.36680000000000001"/>
    <m/>
    <m/>
    <m/>
    <m/>
    <n v="0.3553"/>
  </r>
  <r>
    <n v="4219"/>
    <s v="ПРИМА-МЕД, ООО МЦ"/>
    <x v="8"/>
    <m/>
    <m/>
    <x v="88"/>
    <s v="1148603002470"/>
    <s v="8603206990"/>
    <s v="Деятельность больничных организаций"/>
    <n v="76413000"/>
    <n v="83670000"/>
    <n v="90717000"/>
    <n v="102480000"/>
    <n v="119665000"/>
    <n v="0.53180000000000005"/>
    <n v="0.51119999999999999"/>
    <n v="0.50990000000000002"/>
    <n v="0.51090000000000002"/>
    <n v="0.53069999999999995"/>
    <m/>
    <m/>
    <m/>
    <m/>
    <m/>
  </r>
  <r>
    <n v="4220"/>
    <s v="МЕДСЕРВИС-С, ООО"/>
    <x v="0"/>
    <m/>
    <s v="Стоматология"/>
    <x v="88"/>
    <s v="1085043004166"/>
    <s v="5043036480"/>
    <s v="Стоматологическая практика"/>
    <n v="67314000"/>
    <n v="68975000"/>
    <n v="80882000"/>
    <n v="106150000"/>
    <n v="119662000"/>
    <n v="0.26400000000000001"/>
    <n v="0.1709"/>
    <n v="0.27150000000000002"/>
    <n v="0.27589999999999998"/>
    <n v="0.26019999999999999"/>
    <m/>
    <m/>
    <m/>
    <m/>
    <m/>
  </r>
  <r>
    <n v="4221"/>
    <s v="РЕАЦЕНТР САМАРСКИЙ, ООО"/>
    <x v="8"/>
    <m/>
    <m/>
    <x v="88"/>
    <s v="1146319000630"/>
    <s v="6319179113"/>
    <s v="Общая врачебная практика"/>
    <n v="84184000"/>
    <n v="92223000"/>
    <n v="100099000"/>
    <n v="106155000"/>
    <n v="119634000"/>
    <n v="0.29299999999999998"/>
    <n v="0.2994"/>
    <n v="0.24260000000000001"/>
    <n v="0.1583"/>
    <n v="4.4699999999999997E-2"/>
    <m/>
    <m/>
    <m/>
    <m/>
    <m/>
  </r>
  <r>
    <n v="4222"/>
    <s v="ЭТАЛОН СК, ООО"/>
    <x v="0"/>
    <m/>
    <s v="Стоматология"/>
    <x v="88"/>
    <s v="1157453002156"/>
    <s v="7453279882"/>
    <s v="Стоматологическая практика"/>
    <n v="57038000"/>
    <n v="58693000"/>
    <n v="70568000"/>
    <n v="91815000"/>
    <n v="119607000"/>
    <n v="0.25269999999999998"/>
    <n v="0.18690000000000001"/>
    <n v="0.1174"/>
    <n v="0.10100000000000001"/>
    <n v="0.16489999999999999"/>
    <n v="0.1845"/>
    <n v="0.18579999999999999"/>
    <n v="0.1135"/>
    <n v="7.9600000000000004E-2"/>
    <n v="0.14849999999999999"/>
  </r>
  <r>
    <n v="4223"/>
    <s v="КЛИНИКА ОРТОПЕДИИ, СПОРТИВНОЙ ТРАВМАТОЛОГИИ И МЕДИЦИНСКОЙ РЕАБИЛИТАЦИИ ДЖАМСИ, ООО"/>
    <x v="8"/>
    <m/>
    <m/>
    <x v="88"/>
    <s v="1190571006383"/>
    <s v="0571014505"/>
    <s v="Деятельность больничных организаций"/>
    <m/>
    <m/>
    <n v="40136000"/>
    <n v="43457000"/>
    <n v="119560000"/>
    <m/>
    <m/>
    <n v="0.12670000000000001"/>
    <n v="0.2298"/>
    <n v="0.16739999999999999"/>
    <m/>
    <m/>
    <m/>
    <m/>
    <m/>
  </r>
  <r>
    <n v="4224"/>
    <s v="МЕДИЦИНСКИЙ ДОМ, ООО"/>
    <x v="8"/>
    <m/>
    <m/>
    <x v="88"/>
    <s v="5137746003368"/>
    <s v="7707816942"/>
    <s v="Общая врачебная практика"/>
    <n v="62769000"/>
    <n v="113274000"/>
    <n v="101307000"/>
    <n v="118065000"/>
    <n v="119542000"/>
    <n v="5.6399999999999999E-2"/>
    <n v="0.19400000000000001"/>
    <n v="3.1399999999999997E-2"/>
    <n v="0.22739999999999999"/>
    <n v="0.26069999999999999"/>
    <m/>
    <m/>
    <m/>
    <m/>
    <m/>
  </r>
  <r>
    <n v="4225"/>
    <s v="МЕДИНТЕК, ООО"/>
    <x v="0"/>
    <m/>
    <s v="Стоматология"/>
    <x v="88"/>
    <s v="1115003001673"/>
    <s v="5003093154"/>
    <s v="Стоматологическая практика"/>
    <n v="64928000"/>
    <n v="79484000"/>
    <n v="94226000"/>
    <n v="109989000"/>
    <n v="119526000"/>
    <n v="-2.4500000000000001E-2"/>
    <n v="4.07E-2"/>
    <n v="0.26019999999999999"/>
    <n v="0.2361"/>
    <n v="0.15210000000000001"/>
    <n v="-4.5999999999999999E-3"/>
    <n v="0.20910000000000001"/>
    <n v="0.2107"/>
    <n v="0.22309999999999999"/>
    <n v="0.14510000000000001"/>
  </r>
  <r>
    <n v="4226"/>
    <s v="КЛИНИКА ОМДЕНТ, ООО"/>
    <x v="0"/>
    <m/>
    <s v="Стоматология"/>
    <x v="88"/>
    <s v="1025500754070"/>
    <s v="5503035954"/>
    <s v="Стоматологическая практика"/>
    <n v="58180000"/>
    <n v="67167000"/>
    <n v="65200000"/>
    <n v="99325000"/>
    <n v="119521000"/>
    <n v="0.1656"/>
    <n v="0.26190000000000002"/>
    <n v="0.15049999999999999"/>
    <n v="0.1741"/>
    <n v="0.1226"/>
    <n v="-1.9800000000000002E-2"/>
    <n v="-3.0599999999999999E-2"/>
    <n v="-2.24E-2"/>
    <n v="-2.1700000000000001E-2"/>
    <n v="-2.2599999999999999E-2"/>
  </r>
  <r>
    <n v="4227"/>
    <s v="ГУБЕРНСКИЙ ЦЕНТР ОХРАНЫ ЗРЕНИЯ, ООО"/>
    <x v="8"/>
    <m/>
    <m/>
    <x v="88"/>
    <s v="1036758317045"/>
    <s v="6730049049"/>
    <s v="Деятельность больничных организаций"/>
    <n v="72114000"/>
    <n v="93414000"/>
    <n v="93217000"/>
    <n v="105187000"/>
    <n v="119426000"/>
    <n v="0.22800000000000001"/>
    <n v="0.28460000000000002"/>
    <n v="0.1658"/>
    <n v="0.21790000000000001"/>
    <n v="0.20430000000000001"/>
    <m/>
    <m/>
    <m/>
    <m/>
    <m/>
  </r>
  <r>
    <n v="4228"/>
    <s v="НОРМА-XXI, ЗАО"/>
    <x v="8"/>
    <m/>
    <m/>
    <x v="88"/>
    <s v="1027700275910"/>
    <s v="7735100734"/>
    <s v="Общая врачебная практика"/>
    <n v="56038000"/>
    <n v="65950000"/>
    <n v="82074000"/>
    <n v="97910000"/>
    <n v="119421000"/>
    <n v="0.22700000000000001"/>
    <n v="0.27529999999999999"/>
    <n v="0.26319999999999999"/>
    <n v="0.23949999999999999"/>
    <n v="7.9399999999999998E-2"/>
    <n v="0.20780000000000001"/>
    <n v="0.24149999999999999"/>
    <n v="0.22670000000000001"/>
    <n v="0.221"/>
    <n v="6.1699999999999998E-2"/>
  </r>
  <r>
    <n v="4229"/>
    <s v="ЦЕНТР СЕМЕЙНОЙ МЕДИЦИНЫ, ООО"/>
    <x v="8"/>
    <m/>
    <m/>
    <x v="88"/>
    <s v="1027600851233"/>
    <s v="7606032331"/>
    <s v="Деятельность в области здравоохранения"/>
    <n v="61783000"/>
    <n v="65761000"/>
    <n v="78819000"/>
    <n v="101504000"/>
    <n v="119378000"/>
    <n v="1.5900000000000001E-2"/>
    <n v="0.14180000000000001"/>
    <n v="0.1171"/>
    <n v="0.27589999999999998"/>
    <n v="2.6800000000000001E-2"/>
    <n v="7.2499999999999995E-2"/>
    <n v="0.16020000000000001"/>
    <n v="0.1143"/>
    <n v="0.25929999999999997"/>
    <m/>
  </r>
  <r>
    <n v="4230"/>
    <s v="МОКОС, ООО"/>
    <x v="0"/>
    <m/>
    <s v="Стоматология"/>
    <x v="88"/>
    <s v="1215200007351"/>
    <s v="5260476626"/>
    <s v="Стоматологическая практика"/>
    <n v="5148000"/>
    <n v="63938000"/>
    <n v="82525000"/>
    <n v="101113000"/>
    <n v="119341000"/>
    <n v="-0.34620000000000001"/>
    <n v="0.33389999999999997"/>
    <n v="0.23910000000000001"/>
    <n v="0.20499999999999999"/>
    <n v="9.4299999999999995E-2"/>
    <m/>
    <m/>
    <m/>
    <m/>
    <n v="6.7299999999999999E-2"/>
  </r>
  <r>
    <n v="4231"/>
    <s v="СП ОРТОДОНТ, ООО"/>
    <x v="0"/>
    <m/>
    <s v="Стоматология"/>
    <x v="88"/>
    <s v="1026300773080"/>
    <s v="6312037720"/>
    <s v="Стоматологическая практика"/>
    <n v="75432000"/>
    <n v="77723000"/>
    <n v="94523000"/>
    <n v="106609000"/>
    <n v="119281000"/>
    <n v="1.04E-2"/>
    <n v="3.9699999999999999E-2"/>
    <n v="4.19E-2"/>
    <n v="3.6400000000000002E-2"/>
    <n v="3.2500000000000001E-2"/>
    <m/>
    <m/>
    <m/>
    <m/>
    <m/>
  </r>
  <r>
    <n v="4232"/>
    <s v="СТОМАТОЛОГИЯ ДЛЯ ВАС!, ООО"/>
    <x v="0"/>
    <m/>
    <s v="Стоматология"/>
    <x v="88"/>
    <s v="1061650016130"/>
    <s v="1650137452"/>
    <s v="Стоматологическая практика"/>
    <n v="47172000"/>
    <n v="55926000"/>
    <n v="75614000"/>
    <n v="85595000"/>
    <n v="119277000"/>
    <n v="-4.2700000000000002E-2"/>
    <n v="-2.1899999999999999E-2"/>
    <n v="0.17910000000000001"/>
    <n v="7.7499999999999999E-2"/>
    <n v="0.1169"/>
    <n v="3.4299999999999997E-2"/>
    <n v="-2.53E-2"/>
    <n v="0.16930000000000001"/>
    <n v="6.3200000000000006E-2"/>
    <m/>
  </r>
  <r>
    <n v="4233"/>
    <s v="СТОМА, ООО"/>
    <x v="0"/>
    <m/>
    <s v="Стоматология"/>
    <x v="88"/>
    <s v="1022101270223"/>
    <s v="2129047513"/>
    <s v="Стоматологическая практика"/>
    <n v="58054000"/>
    <n v="59406000"/>
    <n v="70673000"/>
    <n v="89599000"/>
    <n v="119198000"/>
    <n v="9.8599999999999993E-2"/>
    <n v="0.1242"/>
    <n v="0.13339999999999999"/>
    <n v="0.13420000000000001"/>
    <n v="0.21859999999999999"/>
    <n v="0.1232"/>
    <n v="0.1226"/>
    <n v="0.1447"/>
    <n v="0.1303"/>
    <n v="0.25900000000000001"/>
  </r>
  <r>
    <n v="4234"/>
    <s v="ДИАГНОЗ, ООО МЦ"/>
    <x v="8"/>
    <m/>
    <m/>
    <x v="88"/>
    <s v="1035802005953"/>
    <s v="5834027070"/>
    <s v="Общая врачебная практика"/>
    <n v="57215000"/>
    <n v="62616000"/>
    <n v="78509000"/>
    <n v="98707000"/>
    <n v="119166000"/>
    <n v="0.28810000000000002"/>
    <n v="0.193"/>
    <n v="0.218"/>
    <n v="0.21560000000000001"/>
    <n v="9.01E-2"/>
    <n v="-5.0000000000000001E-4"/>
    <m/>
    <m/>
    <m/>
    <m/>
  </r>
  <r>
    <n v="4235"/>
    <s v="ВАРИКОЗА НЕТ ВОЛГОГРАД, ООО"/>
    <x v="0"/>
    <s v="Специализированная"/>
    <s v="Флебология"/>
    <x v="88"/>
    <s v="1183443001268"/>
    <s v="3444267820"/>
    <s v="Деятельность больничных организаций"/>
    <n v="70590000"/>
    <n v="112820000"/>
    <n v="109027000"/>
    <n v="113390000"/>
    <n v="119158000"/>
    <n v="0.19939999999999999"/>
    <n v="0.18840000000000001"/>
    <n v="0.26989999999999997"/>
    <n v="0.26910000000000001"/>
    <n v="0.24310000000000001"/>
    <n v="0.18790000000000001"/>
    <n v="0.17849999999999999"/>
    <n v="0.25669999999999998"/>
    <n v="0.26989999999999997"/>
    <n v="0.2412"/>
  </r>
  <r>
    <n v="4236"/>
    <s v="КЛИНИКА 17, ООО"/>
    <x v="8"/>
    <m/>
    <m/>
    <x v="88"/>
    <s v="1226200004645"/>
    <s v="6234200119"/>
    <s v="Деятельность больничных организаций"/>
    <m/>
    <n v="7394000"/>
    <n v="49894000"/>
    <n v="89646000"/>
    <n v="119129000"/>
    <m/>
    <n v="-0.11310000000000001"/>
    <n v="0.13020000000000001"/>
    <n v="0.24129999999999999"/>
    <n v="0.22570000000000001"/>
    <m/>
    <m/>
    <m/>
    <m/>
    <m/>
  </r>
  <r>
    <n v="4237"/>
    <s v="КОНСТАНТА, ООО КЛИНИКА ДИАГНОСТИКИ"/>
    <x v="8"/>
    <m/>
    <m/>
    <x v="88"/>
    <s v="1157627026590"/>
    <s v="7604288112"/>
    <s v="Общая врачебная практика"/>
    <n v="56953000"/>
    <n v="47576000"/>
    <n v="58922000"/>
    <n v="86402000"/>
    <n v="119126000"/>
    <n v="0.16930000000000001"/>
    <n v="2.9999999999999997E-4"/>
    <n v="-2.58E-2"/>
    <n v="9.3299999999999994E-2"/>
    <n v="1.3100000000000001E-2"/>
    <m/>
    <m/>
    <m/>
    <m/>
    <m/>
  </r>
  <r>
    <n v="4238"/>
    <s v="ГЕЛИОС, ООО"/>
    <x v="0"/>
    <m/>
    <s v="Стоматология"/>
    <x v="88"/>
    <s v="1026403342404"/>
    <s v="6454050726"/>
    <s v="Стоматологическая практика"/>
    <n v="41452000"/>
    <n v="53421000"/>
    <n v="68817000"/>
    <n v="95172000"/>
    <n v="119121000"/>
    <n v="0.31330000000000002"/>
    <n v="0.35780000000000001"/>
    <n v="0.24740000000000001"/>
    <n v="0.29299999999999998"/>
    <n v="0.30840000000000001"/>
    <n v="-1.2200000000000001E-2"/>
    <n v="-7.1000000000000004E-3"/>
    <n v="-3.7000000000000002E-3"/>
    <n v="-1.4E-2"/>
    <n v="0.24690000000000001"/>
  </r>
  <r>
    <n v="4239"/>
    <s v="ЮНИМЕД, ООО"/>
    <x v="8"/>
    <m/>
    <m/>
    <x v="88"/>
    <s v="1141650008400"/>
    <s v="1650284915"/>
    <s v="Деятельность больничных организаций"/>
    <n v="61009000"/>
    <n v="70125000"/>
    <n v="87836000"/>
    <n v="111462000"/>
    <n v="119094000"/>
    <n v="5.5599999999999997E-2"/>
    <n v="0.1032"/>
    <n v="0.48849999999999999"/>
    <n v="7.5600000000000001E-2"/>
    <n v="0.34670000000000001"/>
    <n v="-5.0000000000000001E-4"/>
    <n v="-5.0000000000000001E-4"/>
    <n v="-1E-4"/>
    <m/>
    <m/>
  </r>
  <r>
    <n v="4240"/>
    <s v="ДЕНТАМЕД, ООО"/>
    <x v="0"/>
    <m/>
    <s v="Стоматология"/>
    <x v="88"/>
    <s v="1082130015241"/>
    <s v="2130048310"/>
    <s v="Стоматологическая практика"/>
    <n v="65162000"/>
    <n v="78803000"/>
    <n v="82580000"/>
    <n v="92803000"/>
    <n v="119080000"/>
    <n v="0.1817"/>
    <n v="0.06"/>
    <n v="0.25419999999999998"/>
    <n v="0.2681"/>
    <n v="0.21240000000000001"/>
    <m/>
    <m/>
    <m/>
    <m/>
    <m/>
  </r>
  <r>
    <n v="4241"/>
    <s v="СИБИРСКАЯ АПТЕКА, ООО"/>
    <x v="8"/>
    <m/>
    <m/>
    <x v="88"/>
    <s v="1155476044184"/>
    <s v="5409000810"/>
    <s v="Деятельность в области медицины прочая, не включенная в другие группировки"/>
    <n v="62192000"/>
    <n v="79702000"/>
    <n v="88320000"/>
    <n v="97741000"/>
    <n v="119064000"/>
    <n v="0.3498"/>
    <n v="0.3009"/>
    <n v="0.36020000000000002"/>
    <n v="0.25169999999999998"/>
    <n v="0.39389999999999997"/>
    <m/>
    <m/>
    <m/>
    <m/>
    <m/>
  </r>
  <r>
    <n v="4242"/>
    <s v="ЭСТЕТИКА ГРУПП, ООО"/>
    <x v="8"/>
    <m/>
    <m/>
    <x v="88"/>
    <s v="1185053031877"/>
    <s v="5047216477"/>
    <s v="Общая врачебная практика"/>
    <n v="75380000"/>
    <n v="148652000"/>
    <n v="117519000"/>
    <n v="108561000"/>
    <n v="119039000"/>
    <n v="0.17"/>
    <n v="0.21809999999999999"/>
    <n v="0.1096"/>
    <n v="6.1600000000000002E-2"/>
    <n v="6.7000000000000004E-2"/>
    <m/>
    <m/>
    <m/>
    <m/>
    <m/>
  </r>
  <r>
    <n v="4243"/>
    <s v="ИМИДЖ СТОМАТОЛОГИЯ, ООО"/>
    <x v="0"/>
    <m/>
    <s v="Стоматология"/>
    <x v="88"/>
    <s v="1095262009523"/>
    <s v="5262245085"/>
    <s v="Стоматологическая практика"/>
    <m/>
    <m/>
    <m/>
    <m/>
    <n v="119024000"/>
    <m/>
    <m/>
    <m/>
    <m/>
    <n v="9.2299999999999993E-2"/>
    <m/>
    <m/>
    <m/>
    <m/>
    <m/>
  </r>
  <r>
    <n v="4244"/>
    <s v="СМАРТМЕД, ООО"/>
    <x v="8"/>
    <m/>
    <m/>
    <x v="88"/>
    <s v="1205000110743"/>
    <s v="5040170382"/>
    <s v="Общая врачебная практика"/>
    <m/>
    <m/>
    <n v="7318000"/>
    <n v="67202000"/>
    <n v="118993000"/>
    <m/>
    <m/>
    <n v="0.36870000000000003"/>
    <n v="0.35370000000000001"/>
    <n v="0.14460000000000001"/>
    <m/>
    <m/>
    <n v="-1.35E-2"/>
    <n v="-5.9999999999999995E-4"/>
    <m/>
  </r>
  <r>
    <n v="4245"/>
    <s v="ДЕНТАЛИЯ-БЛЕСК, ООО"/>
    <x v="0"/>
    <m/>
    <s v="Стоматология"/>
    <x v="88"/>
    <s v="1045402463006"/>
    <s v="5406277250"/>
    <s v="Стоматологическая практика"/>
    <n v="57839000"/>
    <n v="71058000"/>
    <n v="64381000"/>
    <n v="98626000"/>
    <n v="118916000"/>
    <n v="0.14319999999999999"/>
    <n v="9.4600000000000004E-2"/>
    <n v="1.9900000000000001E-2"/>
    <n v="0.14729999999999999"/>
    <n v="0.1449"/>
    <m/>
    <m/>
    <m/>
    <m/>
    <m/>
  </r>
  <r>
    <n v="4246"/>
    <s v="АКАДЕМИЯ КРАСОТЫ, ООО"/>
    <x v="8"/>
    <m/>
    <m/>
    <x v="88"/>
    <s v="1132801006073"/>
    <s v="2801186696"/>
    <s v="Общая врачебная практика"/>
    <n v="68800000"/>
    <n v="76274000"/>
    <n v="72998000"/>
    <n v="91774000"/>
    <n v="118909000"/>
    <n v="0.1207"/>
    <n v="8.9899999999999994E-2"/>
    <n v="0.13320000000000001"/>
    <n v="0.13969999999999999"/>
    <n v="7.6499999999999999E-2"/>
    <m/>
    <m/>
    <m/>
    <m/>
    <m/>
  </r>
  <r>
    <n v="4247"/>
    <s v="ГРАНТИ-МЕД, ООО"/>
    <x v="8"/>
    <m/>
    <m/>
    <x v="88"/>
    <s v="1097847258860"/>
    <s v="7802480033"/>
    <s v="Общая врачебная практика"/>
    <n v="4219000"/>
    <n v="10065000"/>
    <n v="81243000"/>
    <n v="107202000"/>
    <n v="118803000"/>
    <n v="0.4617"/>
    <n v="-1.11E-2"/>
    <n v="0.42459999999999998"/>
    <n v="0.46339999999999998"/>
    <n v="0.39760000000000001"/>
    <n v="0.44540000000000002"/>
    <n v="-1.38E-2"/>
    <m/>
    <m/>
    <m/>
  </r>
  <r>
    <n v="4248"/>
    <s v="САНАТОРИЙ-ПРОФИЛАКТОРИЙ РАДУГА, ООО"/>
    <x v="6"/>
    <m/>
    <m/>
    <x v="88"/>
    <s v="1174350005026"/>
    <s v="4312153384"/>
    <s v="Деятельность санаторно-курортных организаций"/>
    <n v="59013000"/>
    <n v="78713000"/>
    <n v="85913000"/>
    <n v="105668000"/>
    <n v="118796000"/>
    <n v="-2.7199999999999998E-2"/>
    <n v="0.1159"/>
    <n v="0.1079"/>
    <n v="0.12709999999999999"/>
    <n v="0.1232"/>
    <m/>
    <m/>
    <m/>
    <m/>
    <n v="-3.6799999999999999E-2"/>
  </r>
  <r>
    <n v="4249"/>
    <s v="ОБЛАСТНОЙ МЕДЦЕНТР, ООО"/>
    <x v="8"/>
    <m/>
    <m/>
    <x v="88"/>
    <s v="1175749003286"/>
    <s v="5753067973"/>
    <s v="Общая врачебная практика"/>
    <n v="65789000"/>
    <n v="66290000"/>
    <n v="83753000"/>
    <n v="95498000"/>
    <n v="118758000"/>
    <n v="0.29870000000000002"/>
    <n v="0.22720000000000001"/>
    <n v="0.25850000000000001"/>
    <n v="0.28270000000000001"/>
    <n v="0.22470000000000001"/>
    <n v="0.26290000000000002"/>
    <n v="0.20319999999999999"/>
    <n v="0.25600000000000001"/>
    <n v="0.28270000000000001"/>
    <m/>
  </r>
  <r>
    <n v="4250"/>
    <s v="БЕЛЫЙ КЛЫК, ООО"/>
    <x v="0"/>
    <m/>
    <s v="Стоматология"/>
    <x v="88"/>
    <s v="1082315003781"/>
    <s v="2315143976"/>
    <s v="Стоматологическая практика"/>
    <n v="55102000"/>
    <n v="57538000"/>
    <n v="69049000"/>
    <n v="94218000"/>
    <n v="118670000"/>
    <n v="6.5699999999999995E-2"/>
    <n v="0.1014"/>
    <n v="4.8500000000000001E-2"/>
    <n v="7.8100000000000003E-2"/>
    <n v="6.7799999999999999E-2"/>
    <m/>
    <m/>
    <m/>
    <m/>
    <m/>
  </r>
  <r>
    <n v="4251"/>
    <s v="КС ПРИОР-М, ООО"/>
    <x v="0"/>
    <m/>
    <s v="Стоматология"/>
    <x v="88"/>
    <s v="1146658015470"/>
    <s v="6658461763"/>
    <s v="Стоматологическая практика"/>
    <n v="58576000"/>
    <n v="74498000"/>
    <n v="86823000"/>
    <n v="96372000"/>
    <n v="118668000"/>
    <n v="0.26960000000000001"/>
    <n v="0.20330000000000001"/>
    <n v="0.22770000000000001"/>
    <n v="0.2235"/>
    <n v="0.18640000000000001"/>
    <m/>
    <m/>
    <m/>
    <m/>
    <m/>
  </r>
  <r>
    <n v="4252"/>
    <s v="СКОРОМЕД, ООО"/>
    <x v="8"/>
    <m/>
    <m/>
    <x v="88"/>
    <s v="1127746714644"/>
    <s v="7723847514"/>
    <s v="Деятельность в области здравоохранения"/>
    <n v="89658000"/>
    <n v="80427000"/>
    <n v="103189000"/>
    <n v="122581000"/>
    <n v="118652000"/>
    <n v="2.5999999999999999E-3"/>
    <n v="1.66E-2"/>
    <n v="4.1300000000000003E-2"/>
    <n v="-2.58E-2"/>
    <n v="8.2199999999999995E-2"/>
    <m/>
    <n v="-0.01"/>
    <n v="-1.1299999999999999E-2"/>
    <n v="-5.1000000000000004E-3"/>
    <n v="-6.4000000000000003E-3"/>
  </r>
  <r>
    <n v="4253"/>
    <s v="ДЕНТАЛИС, ООО"/>
    <x v="0"/>
    <m/>
    <s v="Стоматология"/>
    <x v="88"/>
    <s v="1217700625603"/>
    <s v="7751212107"/>
    <s v="Стоматологическая практика"/>
    <m/>
    <n v="9467000"/>
    <n v="65287000"/>
    <n v="105645000"/>
    <n v="118610000"/>
    <m/>
    <n v="0.31230000000000002"/>
    <n v="9.1300000000000006E-2"/>
    <n v="8.9099999999999999E-2"/>
    <n v="8.4099999999999994E-2"/>
    <m/>
    <m/>
    <m/>
    <m/>
    <m/>
  </r>
  <r>
    <n v="4254"/>
    <s v="ЛДЦ МИБС-САРАНСК, ООО"/>
    <x v="8"/>
    <m/>
    <m/>
    <x v="88"/>
    <s v="1101326001292"/>
    <s v="1326214970"/>
    <s v="Деятельность больничных организаций"/>
    <n v="55892000"/>
    <n v="59394000"/>
    <n v="66944000"/>
    <n v="81391000"/>
    <n v="118584000"/>
    <n v="2.7400000000000001E-2"/>
    <n v="-3.0999999999999999E-3"/>
    <n v="4.6399999999999997E-2"/>
    <n v="2.07E-2"/>
    <n v="8.8599999999999998E-2"/>
    <m/>
    <m/>
    <m/>
    <m/>
    <m/>
  </r>
  <r>
    <n v="4255"/>
    <s v="МДЦ ЭЛИСА, ООО"/>
    <x v="8"/>
    <m/>
    <m/>
    <x v="88"/>
    <s v="1022302947380"/>
    <s v="2320076524"/>
    <s v="Деятельность в области медицины прочая, не включенная в другие группировки"/>
    <n v="104628000"/>
    <n v="74525000"/>
    <n v="84405000"/>
    <n v="107586000"/>
    <n v="118552000"/>
    <n v="0.28720000000000001"/>
    <n v="-9.4700000000000006E-2"/>
    <n v="-1.2699999999999999E-2"/>
    <n v="8.2000000000000007E-3"/>
    <n v="1.24E-2"/>
    <m/>
    <m/>
    <m/>
    <m/>
    <m/>
  </r>
  <r>
    <n v="4256"/>
    <s v="ПРЕСТИЖ ЛУГАНСК, ООО"/>
    <x v="0"/>
    <m/>
    <s v="Стоматология"/>
    <x v="88"/>
    <s v="1239400001796"/>
    <s v="9403026110"/>
    <s v="Стоматологическая практика"/>
    <m/>
    <m/>
    <m/>
    <n v="29646000"/>
    <n v="118534000"/>
    <m/>
    <m/>
    <m/>
    <n v="0.41439999999999999"/>
    <n v="0.42209999999999998"/>
    <m/>
    <m/>
    <m/>
    <m/>
    <m/>
  </r>
  <r>
    <n v="4257"/>
    <s v="ДИМЕТРА, ООО"/>
    <x v="8"/>
    <m/>
    <m/>
    <x v="88"/>
    <s v="1075658028588"/>
    <s v="5611053767"/>
    <s v="Общая врачебная практика"/>
    <n v="45011000"/>
    <n v="46356000"/>
    <n v="61013000"/>
    <n v="101488000"/>
    <n v="118479000"/>
    <n v="0.1348"/>
    <n v="0.11119999999999999"/>
    <n v="0.1065"/>
    <n v="0.1004"/>
    <n v="7.6799999999999993E-2"/>
    <n v="0.1348"/>
    <n v="0.11119999999999999"/>
    <n v="0.1065"/>
    <n v="-5.0000000000000001E-4"/>
    <m/>
  </r>
  <r>
    <n v="4258"/>
    <s v="МЕДПРОФ, ООО МЦ"/>
    <x v="8"/>
    <m/>
    <m/>
    <x v="88"/>
    <s v="1054205153617"/>
    <s v="4205088860"/>
    <s v="Деятельность в области здравоохранения"/>
    <n v="71408000"/>
    <n v="108830000"/>
    <n v="114686000"/>
    <n v="130250000"/>
    <n v="118415000"/>
    <n v="0.25850000000000001"/>
    <n v="0.44540000000000002"/>
    <n v="0.4158"/>
    <n v="0.40039999999999998"/>
    <n v="0.30930000000000002"/>
    <n v="0.26240000000000002"/>
    <n v="0.42420000000000002"/>
    <n v="0.40500000000000003"/>
    <n v="0.39040000000000002"/>
    <m/>
  </r>
  <r>
    <n v="4259"/>
    <s v="ДИАМЕД, ООО"/>
    <x v="8"/>
    <m/>
    <m/>
    <x v="88"/>
    <s v="1105038001485"/>
    <s v="5038074681"/>
    <s v="Деятельность больничных организаций"/>
    <n v="63504000"/>
    <n v="66196000"/>
    <n v="69453000"/>
    <n v="86515000"/>
    <n v="118373000"/>
    <n v="-5.8299999999999998E-2"/>
    <n v="5.04E-2"/>
    <n v="0.1104"/>
    <n v="-0.09"/>
    <n v="0.26279999999999998"/>
    <m/>
    <m/>
    <n v="-1.17E-2"/>
    <n v="-5.2299999999999999E-2"/>
    <n v="-5.1799999999999999E-2"/>
  </r>
  <r>
    <n v="4260"/>
    <s v="ДМЦ ВИРИЛИС, ООО"/>
    <x v="8"/>
    <m/>
    <m/>
    <x v="88"/>
    <s v="1167847117074"/>
    <s v="7806225370"/>
    <s v="Общая врачебная практика"/>
    <n v="80686000"/>
    <n v="105424000"/>
    <n v="107874000"/>
    <n v="116132000"/>
    <n v="118360000"/>
    <n v="4.3200000000000002E-2"/>
    <n v="0.1038"/>
    <n v="6.2899999999999998E-2"/>
    <n v="3.8899999999999997E-2"/>
    <n v="7.9699999999999993E-2"/>
    <m/>
    <m/>
    <m/>
    <n v="-1.06E-2"/>
    <n v="-1.66E-2"/>
  </r>
  <r>
    <n v="4261"/>
    <s v="ВАШ СЛУХ, ООО"/>
    <x v="8"/>
    <m/>
    <m/>
    <x v="88"/>
    <s v="1116658011986"/>
    <s v="6658386467"/>
    <s v="Общая врачебная практика"/>
    <n v="19436000"/>
    <n v="32605000"/>
    <n v="43634000"/>
    <n v="74830000"/>
    <n v="118319000"/>
    <n v="0.35070000000000001"/>
    <n v="0.37940000000000002"/>
    <n v="0.35830000000000001"/>
    <n v="0.39329999999999998"/>
    <n v="0.34770000000000001"/>
    <m/>
    <m/>
    <m/>
    <m/>
    <m/>
  </r>
  <r>
    <n v="4262"/>
    <s v="ВЕЛНЕС, ООО СТОМАТОЛОГИЯ"/>
    <x v="0"/>
    <m/>
    <s v="Стоматология"/>
    <x v="88"/>
    <s v="1097448001683"/>
    <s v="7448117621"/>
    <s v="Стоматологическая практика"/>
    <n v="24826000"/>
    <n v="47181000"/>
    <n v="80119000"/>
    <n v="99530000"/>
    <n v="118304000"/>
    <n v="0.1129"/>
    <n v="0.28599999999999998"/>
    <n v="0.30649999999999999"/>
    <n v="0.1847"/>
    <n v="0.3014"/>
    <n v="-1.0200000000000001E-2"/>
    <n v="-4.0000000000000002E-4"/>
    <n v="-2.7000000000000001E-3"/>
    <n v="-8.9999999999999998E-4"/>
    <m/>
  </r>
  <r>
    <n v="4263"/>
    <s v="ЗРЕНИЕ ВОРОНЕЖ, ООО"/>
    <x v="8"/>
    <m/>
    <m/>
    <x v="88"/>
    <s v="1213600023878"/>
    <s v="3666260790"/>
    <s v="Деятельность больничных организаций"/>
    <n v="5579000"/>
    <n v="62840000"/>
    <n v="131054000"/>
    <n v="134890000"/>
    <n v="118304000"/>
    <n v="-0.30759999999999998"/>
    <n v="-5.6899999999999999E-2"/>
    <n v="0.1467"/>
    <n v="0.20730000000000001"/>
    <n v="0.25209999999999999"/>
    <n v="-0.37769999999999998"/>
    <n v="-0.11210000000000001"/>
    <n v="0.1128"/>
    <n v="0.12609999999999999"/>
    <n v="-0.1041"/>
  </r>
  <r>
    <n v="4264"/>
    <s v="ЭДИСОН, ООО"/>
    <x v="0"/>
    <m/>
    <s v="Стоматология"/>
    <x v="88"/>
    <s v="1217700214731"/>
    <s v="7713482166"/>
    <s v="Стоматологическая практика"/>
    <n v="26187000"/>
    <n v="76418000"/>
    <n v="102739000"/>
    <n v="113929000"/>
    <n v="118265000"/>
    <n v="0.46100000000000002"/>
    <n v="6.3100000000000003E-2"/>
    <n v="7.7700000000000005E-2"/>
    <n v="2.8500000000000001E-2"/>
    <n v="6.0100000000000001E-2"/>
    <m/>
    <m/>
    <m/>
    <m/>
    <n v="-1.3299999999999999E-2"/>
  </r>
  <r>
    <n v="4265"/>
    <s v="НОВАЯ МЕДИЦИНА В Г. КИРЖАЧ, ООО"/>
    <x v="8"/>
    <m/>
    <m/>
    <x v="88"/>
    <s v="1213300004587"/>
    <s v="3316019846"/>
    <s v="Общая врачебная практика"/>
    <m/>
    <n v="12525000"/>
    <n v="33031000"/>
    <n v="79966000"/>
    <n v="118219000"/>
    <m/>
    <n v="0.15579999999999999"/>
    <n v="0.14760000000000001"/>
    <n v="3.8300000000000001E-2"/>
    <n v="0.13239999999999999"/>
    <m/>
    <n v="8.5900000000000004E-2"/>
    <m/>
    <n v="2.6499999999999999E-2"/>
    <m/>
  </r>
  <r>
    <n v="4266"/>
    <s v="ПРЕЗИДЕНТ СК №8, ООО"/>
    <x v="0"/>
    <m/>
    <s v="Стоматология"/>
    <x v="88"/>
    <s v="5077746881450"/>
    <s v="7716579455"/>
    <s v="Стоматологическая практика"/>
    <n v="76752000"/>
    <n v="72856000"/>
    <n v="96151000"/>
    <n v="104881000"/>
    <n v="118193000"/>
    <n v="0.127"/>
    <n v="0.1178"/>
    <n v="0.16420000000000001"/>
    <n v="0.192"/>
    <n v="3.9899999999999998E-2"/>
    <m/>
    <m/>
    <m/>
    <m/>
    <m/>
  </r>
  <r>
    <n v="4267"/>
    <s v="ВИОЛА, ООО"/>
    <x v="8"/>
    <m/>
    <m/>
    <x v="88"/>
    <s v="1172468026620"/>
    <s v="2466181116"/>
    <s v="Общая врачебная практика"/>
    <n v="69452000"/>
    <n v="83261000"/>
    <n v="101609000"/>
    <n v="120513000"/>
    <n v="118192000"/>
    <n v="0.3458"/>
    <n v="0.30730000000000002"/>
    <n v="0.27500000000000002"/>
    <n v="0.28039999999999998"/>
    <n v="0.23180000000000001"/>
    <m/>
    <m/>
    <m/>
    <m/>
    <m/>
  </r>
  <r>
    <n v="4268"/>
    <s v="СКС, ООО"/>
    <x v="0"/>
    <m/>
    <s v="Стоматология"/>
    <x v="88"/>
    <s v="1183702021084"/>
    <s v="3702208622"/>
    <s v="Стоматологическая практика"/>
    <n v="39350000"/>
    <n v="44034000"/>
    <n v="63596000"/>
    <n v="91073000"/>
    <n v="118187000"/>
    <n v="0.193"/>
    <n v="0.24279999999999999"/>
    <n v="0.2278"/>
    <n v="0.1739"/>
    <n v="0.36599999999999999"/>
    <n v="0.27650000000000002"/>
    <n v="0.2354"/>
    <m/>
    <m/>
    <m/>
  </r>
  <r>
    <n v="4269"/>
    <s v="ДОКТОР, ООО"/>
    <x v="0"/>
    <m/>
    <s v="Стоматология"/>
    <x v="650"/>
    <s v="1035204712223"/>
    <s v="5247016161"/>
    <s v="Стоматологическая практика"/>
    <n v="33498000"/>
    <n v="48240000"/>
    <n v="62997000"/>
    <n v="78463000"/>
    <n v="118168000"/>
    <n v="0.3"/>
    <n v="0.1172"/>
    <n v="0.1474"/>
    <n v="0.22070000000000001"/>
    <n v="0.22070000000000001"/>
    <n v="-2.8999999999999998E-3"/>
    <n v="-1.2999999999999999E-3"/>
    <n v="-1.8E-3"/>
    <n v="-2.18E-2"/>
    <n v="-1.15E-2"/>
  </r>
  <r>
    <n v="4270"/>
    <s v="МЕДЮНИОН, ООО"/>
    <x v="0"/>
    <s v="Специализированная"/>
    <s v="Лучевая диагностика (МРТ), консультации специалистов"/>
    <x v="88"/>
    <s v="1112468070230"/>
    <s v="2464239120"/>
    <s v="Деятельность больничных организаций"/>
    <n v="75668000"/>
    <n v="84061000"/>
    <n v="89464000"/>
    <n v="89556000"/>
    <n v="118163000"/>
    <n v="0.4587"/>
    <n v="0.42430000000000001"/>
    <n v="0.43319999999999997"/>
    <n v="1.8100000000000002E-2"/>
    <n v="0.21940000000000001"/>
    <n v="0.45240000000000002"/>
    <n v="0.61780000000000002"/>
    <n v="0.47820000000000001"/>
    <n v="3.1300000000000001E-2"/>
    <n v="0.2823"/>
  </r>
  <r>
    <n v="4271"/>
    <s v="ЦК АФРОДИТА, ООО"/>
    <x v="8"/>
    <m/>
    <m/>
    <x v="88"/>
    <s v="1174101012304"/>
    <s v="4101179591"/>
    <s v="Общая врачебная практика"/>
    <m/>
    <n v="106382000"/>
    <n v="93704000"/>
    <n v="102825000"/>
    <n v="118100000"/>
    <m/>
    <n v="3.2000000000000001E-2"/>
    <n v="5.6500000000000002E-2"/>
    <n v="6.8099999999999994E-2"/>
    <n v="0.2432"/>
    <m/>
    <n v="-1.5299999999999999E-2"/>
    <n v="7.0000000000000001E-3"/>
    <n v="2.98E-2"/>
    <n v="0.112"/>
  </r>
  <r>
    <n v="4272"/>
    <s v="МЕД ЛАЙФ, ООО"/>
    <x v="8"/>
    <m/>
    <m/>
    <x v="88"/>
    <s v="1060562004348"/>
    <s v="0562062527"/>
    <s v="Общая врачебная практика"/>
    <n v="8866000"/>
    <n v="29335000"/>
    <n v="15075000"/>
    <n v="35772000"/>
    <n v="118096000"/>
    <n v="0.33810000000000001"/>
    <n v="2.07E-2"/>
    <n v="3.8899999999999997E-2"/>
    <n v="7.5399999999999995E-2"/>
    <n v="7.0000000000000001E-3"/>
    <m/>
    <n v="2.07E-2"/>
    <n v="3.8899999999999997E-2"/>
    <n v="7.5399999999999995E-2"/>
    <n v="8.6999999999999994E-3"/>
  </r>
  <r>
    <n v="4273"/>
    <s v="САНАТОРИЙ САНУС, ООО"/>
    <x v="6"/>
    <m/>
    <m/>
    <x v="88"/>
    <s v="1187901000187"/>
    <s v="7902536963"/>
    <s v="Деятельность санаторно-курортных организаций"/>
    <n v="85682000"/>
    <n v="105553000"/>
    <n v="97747000"/>
    <n v="114516000"/>
    <n v="118096000"/>
    <n v="5.2299999999999999E-2"/>
    <n v="5.3400000000000003E-2"/>
    <n v="0.13109999999999999"/>
    <n v="9.2799999999999994E-2"/>
    <n v="6.8099999999999994E-2"/>
    <n v="5.1200000000000002E-2"/>
    <n v="5.2499999999999998E-2"/>
    <n v="0.1283"/>
    <n v="9.1800000000000007E-2"/>
    <n v="8.3199999999999996E-2"/>
  </r>
  <r>
    <n v="4274"/>
    <s v="ПЕРВЫЙ МЕДИЦИНСКИЙ ЦЕНТР, ООО"/>
    <x v="0"/>
    <m/>
    <s v="Стоматология"/>
    <x v="88"/>
    <s v="1056601229255"/>
    <s v="6623021345"/>
    <s v="Стоматологическая практика"/>
    <n v="75731000"/>
    <n v="84925000"/>
    <n v="97545000"/>
    <n v="105318000"/>
    <n v="118078000"/>
    <n v="0.1482"/>
    <n v="0.1603"/>
    <n v="0.15959999999999999"/>
    <n v="0.1527"/>
    <n v="0.14080000000000001"/>
    <m/>
    <m/>
    <m/>
    <m/>
    <m/>
  </r>
  <r>
    <n v="4275"/>
    <s v="ВИВАП-ДЕНТ, ООО"/>
    <x v="8"/>
    <m/>
    <m/>
    <x v="88"/>
    <s v="1051901017222"/>
    <s v="1901067010"/>
    <s v="Общая врачебная практика"/>
    <n v="85046000"/>
    <n v="80495000"/>
    <n v="85993000"/>
    <n v="104643000"/>
    <n v="118045000"/>
    <n v="1.6400000000000001E-2"/>
    <n v="3.2000000000000001E-2"/>
    <n v="3.2800000000000003E-2"/>
    <n v="4.5499999999999999E-2"/>
    <n v="4.3900000000000002E-2"/>
    <m/>
    <m/>
    <m/>
    <m/>
    <m/>
  </r>
  <r>
    <n v="4276"/>
    <s v="НОВ-ДЕНТА ПЛЮС, ООО"/>
    <x v="0"/>
    <m/>
    <s v="Стоматология"/>
    <x v="88"/>
    <s v="1035300295832"/>
    <s v="5321094088"/>
    <s v="Стоматологическая практика"/>
    <n v="60105000"/>
    <n v="73021000"/>
    <n v="82499000"/>
    <n v="99191000"/>
    <n v="118025000"/>
    <n v="-3.9300000000000002E-2"/>
    <n v="6.3399999999999998E-2"/>
    <n v="5.7299999999999997E-2"/>
    <n v="6.2E-2"/>
    <n v="5.7799999999999997E-2"/>
    <m/>
    <m/>
    <m/>
    <m/>
    <m/>
  </r>
  <r>
    <n v="4277"/>
    <s v="КЛИНИКА ПРАКТИЧЕСКОЙ СТОМАТОЛОГИИ, ООО"/>
    <x v="8"/>
    <m/>
    <m/>
    <x v="88"/>
    <s v="1102468025032"/>
    <s v="2466230099"/>
    <s v="Общая врачебная практика"/>
    <n v="39964000"/>
    <n v="63105000"/>
    <n v="122707000"/>
    <n v="95583000"/>
    <n v="117951000"/>
    <n v="-1.9E-2"/>
    <n v="-6.9999999999999999E-4"/>
    <n v="1.9300000000000001E-2"/>
    <n v="1.2800000000000001E-2"/>
    <n v="1.0999999999999999E-2"/>
    <m/>
    <n v="-6.9999999999999999E-4"/>
    <n v="1.9300000000000001E-2"/>
    <n v="1.2800000000000001E-2"/>
    <n v="1.0999999999999999E-2"/>
  </r>
  <r>
    <n v="4278"/>
    <s v="МЕДИС ПЛЮС, ООО"/>
    <x v="8"/>
    <m/>
    <m/>
    <x v="88"/>
    <s v="1153702009988"/>
    <s v="3702108307"/>
    <s v="Общая врачебная практика"/>
    <n v="49026000"/>
    <n v="60649000"/>
    <n v="76753000"/>
    <n v="98300000"/>
    <n v="117949000"/>
    <n v="0.12139999999999999"/>
    <n v="4.7E-2"/>
    <n v="7.5600000000000001E-2"/>
    <n v="3.9100000000000003E-2"/>
    <n v="2E-3"/>
    <m/>
    <m/>
    <m/>
    <n v="-9.1000000000000004E-3"/>
    <n v="-2.5999999999999999E-3"/>
  </r>
  <r>
    <n v="4279"/>
    <s v="КОЛОТ, ООО"/>
    <x v="0"/>
    <m/>
    <s v="Стоматология"/>
    <x v="88"/>
    <s v="1022502132070"/>
    <s v="2539006976"/>
    <s v="Стоматологическая практика"/>
    <n v="60369000"/>
    <n v="69107000"/>
    <n v="80667000"/>
    <n v="100350000"/>
    <n v="117905000"/>
    <n v="9.5699999999999993E-2"/>
    <n v="0.1648"/>
    <n v="0.21579999999999999"/>
    <n v="0.23250000000000001"/>
    <n v="0.26750000000000002"/>
    <n v="9.6000000000000002E-2"/>
    <n v="0.1648"/>
    <n v="0.21579999999999999"/>
    <n v="0.23250000000000001"/>
    <n v="0.26750000000000002"/>
  </r>
  <r>
    <n v="4280"/>
    <s v="ДОЧКИ-МАТЕРИ, ООО"/>
    <x v="8"/>
    <m/>
    <m/>
    <x v="88"/>
    <s v="1223400010470"/>
    <s v="3443149358"/>
    <s v="Деятельность больничных организаций"/>
    <m/>
    <m/>
    <n v="29111000"/>
    <n v="73276000"/>
    <n v="117903000"/>
    <m/>
    <m/>
    <n v="0.21840000000000001"/>
    <n v="0.27329999999999999"/>
    <n v="0.13669999999999999"/>
    <m/>
    <m/>
    <m/>
    <m/>
    <m/>
  </r>
  <r>
    <n v="4281"/>
    <s v="ДЕНТАВИТА ПЛЮС, ООО"/>
    <x v="0"/>
    <m/>
    <s v="Стоматология"/>
    <x v="88"/>
    <s v="1037728055474"/>
    <s v="7728305850"/>
    <s v="Стоматологическая практика"/>
    <n v="40074000"/>
    <n v="50938000"/>
    <n v="56254000"/>
    <n v="88206000"/>
    <n v="117894000"/>
    <n v="5.8200000000000002E-2"/>
    <n v="0.20100000000000001"/>
    <n v="6.5600000000000006E-2"/>
    <n v="0.28160000000000002"/>
    <n v="0.27060000000000001"/>
    <m/>
    <m/>
    <n v="-3.8999999999999998E-3"/>
    <n v="-5.8999999999999999E-3"/>
    <m/>
  </r>
  <r>
    <n v="4282"/>
    <s v="ДЕНТАЛИС, ООО"/>
    <x v="0"/>
    <m/>
    <s v="Стоматология"/>
    <x v="88"/>
    <s v="1147746523870"/>
    <s v="7751521137"/>
    <s v="Стоматологическая практика"/>
    <n v="53710000"/>
    <n v="60623000"/>
    <n v="71484000"/>
    <n v="100599000"/>
    <n v="117876000"/>
    <n v="9.1800000000000007E-2"/>
    <n v="0.1764"/>
    <n v="3.1E-2"/>
    <n v="9.0499999999999997E-2"/>
    <n v="8.0699999999999994E-2"/>
    <m/>
    <m/>
    <m/>
    <m/>
    <m/>
  </r>
  <r>
    <n v="4283"/>
    <s v="МЦ АН-НУР, ООО"/>
    <x v="8"/>
    <m/>
    <m/>
    <x v="88"/>
    <s v="1211600054247"/>
    <s v="1658233510"/>
    <s v="Деятельность больничных организаций"/>
    <m/>
    <n v="3645000"/>
    <n v="27609000"/>
    <n v="76859000"/>
    <n v="117875000"/>
    <m/>
    <n v="-2.1070000000000002"/>
    <n v="0.1845"/>
    <n v="0.16400000000000001"/>
    <n v="8.2799999999999999E-2"/>
    <m/>
    <m/>
    <m/>
    <m/>
    <m/>
  </r>
  <r>
    <n v="4284"/>
    <s v="ДЕНТ МАКСИМУМ, ООО"/>
    <x v="0"/>
    <m/>
    <s v="Стоматология"/>
    <x v="88"/>
    <s v="5077746982320"/>
    <s v="7714700868"/>
    <s v="Стоматологическая практика"/>
    <n v="39299000"/>
    <n v="51708000"/>
    <n v="63426000"/>
    <n v="85739000"/>
    <n v="117864000"/>
    <n v="0.38069999999999998"/>
    <n v="0.36580000000000001"/>
    <n v="0.37319999999999998"/>
    <n v="-0.1014"/>
    <n v="1.8100000000000002E-2"/>
    <m/>
    <m/>
    <n v="-2.3E-3"/>
    <m/>
    <m/>
  </r>
  <r>
    <n v="4285"/>
    <s v="УЛЫБКА, ООО"/>
    <x v="0"/>
    <m/>
    <s v="Стоматология"/>
    <x v="88"/>
    <s v="1117154020785"/>
    <s v="7116507152"/>
    <s v="Стоматологическая практика"/>
    <n v="54572000"/>
    <n v="64260000"/>
    <n v="69694000"/>
    <n v="87002000"/>
    <n v="117823000"/>
    <n v="0.44130000000000003"/>
    <n v="0.40620000000000001"/>
    <n v="0.43809999999999999"/>
    <n v="0.58399999999999996"/>
    <n v="0.35570000000000002"/>
    <n v="0.34870000000000001"/>
    <n v="0.35249999999999998"/>
    <n v="0.43809999999999999"/>
    <n v="0.58399999999999996"/>
    <n v="0.35570000000000002"/>
  </r>
  <r>
    <n v="4287"/>
    <s v="ПРЕМЬЕР, ООО"/>
    <x v="0"/>
    <m/>
    <s v="Стоматология"/>
    <x v="88"/>
    <s v="1142540008600"/>
    <s v="2540206747"/>
    <s v="Стоматологическая практика"/>
    <n v="56565000"/>
    <n v="62345000"/>
    <n v="86941000"/>
    <n v="103188000"/>
    <n v="117793000"/>
    <n v="0.45950000000000002"/>
    <n v="0.56930000000000003"/>
    <n v="0.58050000000000002"/>
    <n v="0.73760000000000003"/>
    <n v="0.49940000000000001"/>
    <n v="-9.1999999999999998E-3"/>
    <m/>
    <n v="-5.5999999999999999E-3"/>
    <n v="-7.46E-2"/>
    <n v="-5.21E-2"/>
  </r>
  <r>
    <n v="4286"/>
    <s v="АМУР ИМПЛАНТ, ООО"/>
    <x v="0"/>
    <m/>
    <s v="Стоматология"/>
    <x v="88"/>
    <s v="1132801008196"/>
    <s v="2801188774"/>
    <s v="Стоматологическая практика"/>
    <n v="34610000"/>
    <n v="43502000"/>
    <n v="54861000"/>
    <n v="70200000"/>
    <n v="117793000"/>
    <n v="0.2034"/>
    <n v="0.13"/>
    <n v="9.3899999999999997E-2"/>
    <n v="9.69E-2"/>
    <n v="5.3100000000000001E-2"/>
    <m/>
    <m/>
    <m/>
    <m/>
    <m/>
  </r>
  <r>
    <n v="4288"/>
    <s v="КНТ, ООО"/>
    <x v="8"/>
    <m/>
    <m/>
    <x v="88"/>
    <s v="1022402665141"/>
    <s v="2466082115"/>
    <s v="Деятельность больничных организаций"/>
    <n v="89407000"/>
    <n v="100650000"/>
    <n v="105824000"/>
    <n v="117480000"/>
    <n v="117781000"/>
    <n v="4.87E-2"/>
    <n v="4.8800000000000003E-2"/>
    <n v="4.48E-2"/>
    <n v="2.86E-2"/>
    <n v="3.3599999999999998E-2"/>
    <n v="3.56E-2"/>
    <n v="3.7199999999999997E-2"/>
    <n v="3.2300000000000002E-2"/>
    <n v="2.3099999999999999E-2"/>
    <n v="1.66E-2"/>
  </r>
  <r>
    <n v="4289"/>
    <s v="ПАНАЦЕЯ, ООО"/>
    <x v="0"/>
    <s v="Многопрофильная"/>
    <m/>
    <x v="88"/>
    <s v="1082632005169"/>
    <s v="2632092546"/>
    <s v="Деятельность в области медицины прочая, не включенная в другие группировки"/>
    <n v="81699000"/>
    <n v="87220000"/>
    <n v="107064000"/>
    <n v="118899000"/>
    <n v="117777000"/>
    <n v="0.16200000000000001"/>
    <n v="0.43109999999999998"/>
    <n v="0.54800000000000004"/>
    <n v="0.55910000000000004"/>
    <n v="0.49109999999999998"/>
    <n v="0.16200000000000001"/>
    <n v="0.43109999999999998"/>
    <n v="0.53580000000000005"/>
    <n v="0.54859999999999998"/>
    <n v="0.4854"/>
  </r>
  <r>
    <n v="4290"/>
    <s v="КЛИНИКА МЕДИЦИНА, ООО"/>
    <x v="8"/>
    <m/>
    <m/>
    <x v="88"/>
    <s v="1130572001042"/>
    <s v="0572004700"/>
    <s v="Деятельность больничных организаций"/>
    <n v="104974000"/>
    <n v="76743000"/>
    <n v="90297000"/>
    <n v="99878000"/>
    <n v="117761000"/>
    <n v="0.51990000000000003"/>
    <n v="0.37569999999999998"/>
    <n v="0.22239999999999999"/>
    <n v="0.27139999999999997"/>
    <n v="0.1193"/>
    <n v="0.51910000000000001"/>
    <n v="0.37569999999999998"/>
    <n v="0.22239999999999999"/>
    <n v="0.27139999999999997"/>
    <n v="0.1193"/>
  </r>
  <r>
    <n v="4291"/>
    <s v="НАМЕК НА СОВЕРШЕНСТВО, ООО"/>
    <x v="0"/>
    <s v="Специализированная"/>
    <s v="Косметология"/>
    <x v="88"/>
    <s v="1237700312145"/>
    <s v="9721205441"/>
    <s v="Деятельность в области косметологии"/>
    <m/>
    <m/>
    <m/>
    <n v="128625000"/>
    <n v="117668000"/>
    <m/>
    <m/>
    <m/>
    <n v="0.37619999999999998"/>
    <n v="0.161"/>
    <m/>
    <m/>
    <m/>
    <n v="-4.7999999999999996E-3"/>
    <n v="-9.4000000000000004E-3"/>
  </r>
  <r>
    <n v="4292"/>
    <s v="ВАЙТ ХАУС КЛИНИК, ООО"/>
    <x v="0"/>
    <m/>
    <s v="Стоматология"/>
    <x v="88"/>
    <s v="1207700252066"/>
    <s v="7734435632"/>
    <s v="Стоматологическая практика"/>
    <n v="911000"/>
    <n v="5761000"/>
    <n v="23721000"/>
    <n v="59709000"/>
    <n v="117667000"/>
    <n v="-5.4819000000000004"/>
    <n v="-0.251"/>
    <n v="2.23E-2"/>
    <n v="0.39179999999999998"/>
    <n v="7.1800000000000003E-2"/>
    <m/>
    <m/>
    <m/>
    <n v="0.37519999999999998"/>
    <n v="5.62E-2"/>
  </r>
  <r>
    <n v="4293"/>
    <s v="ЛПП СП АЛМЕД, ООО"/>
    <x v="6"/>
    <m/>
    <m/>
    <x v="88"/>
    <s v="1025901605278"/>
    <s v="5908006599"/>
    <s v="Деятельность санаторно-курортных организаций"/>
    <n v="41210000"/>
    <n v="71891000"/>
    <n v="90112000"/>
    <n v="101066000"/>
    <n v="117655000"/>
    <n v="-0.15570000000000001"/>
    <n v="8.6400000000000005E-2"/>
    <n v="1.1299999999999999E-2"/>
    <n v="-1.5900000000000001E-2"/>
    <n v="1.8100000000000002E-2"/>
    <n v="-0.1603"/>
    <n v="8.09E-2"/>
    <n v="8.3000000000000001E-3"/>
    <n v="-1.9599999999999999E-2"/>
    <n v="1.5E-3"/>
  </r>
  <r>
    <n v="4294"/>
    <s v="КОНФИДЕНЦИЯ ПС, ООО"/>
    <x v="0"/>
    <m/>
    <s v="Стоматология"/>
    <x v="88"/>
    <s v="1207800142494"/>
    <s v="7813648390"/>
    <s v="Стоматологическая практика"/>
    <n v="25138000"/>
    <n v="72060000"/>
    <n v="107785000"/>
    <n v="129238000"/>
    <n v="117572000"/>
    <n v="0.13039999999999999"/>
    <n v="0.55269999999999997"/>
    <n v="0.41089999999999999"/>
    <n v="9.2399999999999996E-2"/>
    <n v="0.247"/>
    <m/>
    <m/>
    <m/>
    <m/>
    <m/>
  </r>
  <r>
    <n v="4295"/>
    <s v="ПАНДЕНТ, ООО"/>
    <x v="0"/>
    <m/>
    <s v="Стоматология"/>
    <x v="88"/>
    <s v="1037843017794"/>
    <s v="7825373430"/>
    <s v="Стоматологическая практика"/>
    <n v="70934000"/>
    <n v="87565000"/>
    <n v="81815000"/>
    <n v="105238000"/>
    <n v="117540000"/>
    <n v="0.25140000000000001"/>
    <n v="0.2281"/>
    <n v="0.14899999999999999"/>
    <n v="0.1181"/>
    <n v="7.3300000000000004E-2"/>
    <m/>
    <m/>
    <m/>
    <m/>
    <m/>
  </r>
  <r>
    <n v="4296"/>
    <s v="ГЛАЗНОЙ ЦЕНТР, ООО"/>
    <x v="8"/>
    <m/>
    <m/>
    <x v="88"/>
    <s v="1162536069442"/>
    <s v="2536295085"/>
    <s v="Деятельность больничных организаций"/>
    <n v="58467000"/>
    <n v="39370000"/>
    <n v="68791000"/>
    <n v="94986000"/>
    <n v="117536000"/>
    <n v="0.18609999999999999"/>
    <n v="8.9700000000000002E-2"/>
    <n v="0.19370000000000001"/>
    <n v="0.22020000000000001"/>
    <n v="0.3952"/>
    <m/>
    <m/>
    <m/>
    <m/>
    <m/>
  </r>
  <r>
    <n v="4297"/>
    <s v="АЙСБЕРГ, ООО"/>
    <x v="0"/>
    <m/>
    <s v="Стоматология"/>
    <x v="88"/>
    <s v="1127847035910"/>
    <s v="7811511143"/>
    <s v="Стоматологическая практика"/>
    <n v="21649000"/>
    <n v="35101000"/>
    <n v="49971000"/>
    <n v="23688000"/>
    <n v="117510000"/>
    <m/>
    <m/>
    <n v="2.0000000000000001E-4"/>
    <n v="1.8E-3"/>
    <n v="4.0000000000000001E-3"/>
    <m/>
    <m/>
    <m/>
    <m/>
    <m/>
  </r>
  <r>
    <n v="4298"/>
    <s v="КОЛМАР, ООО"/>
    <x v="8"/>
    <m/>
    <m/>
    <x v="88"/>
    <s v="1217700401137"/>
    <s v="9704085487"/>
    <s v="Деятельность больничных организаций"/>
    <m/>
    <n v="1371000"/>
    <n v="35605000"/>
    <n v="84191000"/>
    <n v="117491000"/>
    <m/>
    <n v="-1.4187000000000001"/>
    <n v="-5.6599999999999998E-2"/>
    <n v="8.48E-2"/>
    <n v="0.14360000000000001"/>
    <m/>
    <m/>
    <n v="-3.0000000000000001E-3"/>
    <n v="-1.09E-2"/>
    <m/>
  </r>
  <r>
    <n v="4299"/>
    <s v="ПРЕМИУМ БМ, ООО"/>
    <x v="8"/>
    <m/>
    <m/>
    <x v="88"/>
    <s v="1215200006152"/>
    <s v="5256193985"/>
    <s v="Деятельность больничных организаций"/>
    <n v="18057000"/>
    <n v="50873000"/>
    <n v="71685000"/>
    <n v="95545000"/>
    <n v="117457000"/>
    <n v="-0.1055"/>
    <n v="0.3906"/>
    <n v="0.43830000000000002"/>
    <n v="0.50739999999999996"/>
    <n v="0.54010000000000002"/>
    <n v="-0.1188"/>
    <n v="0.3785"/>
    <m/>
    <m/>
    <m/>
  </r>
  <r>
    <n v="4300"/>
    <s v="АЛЬФА ПРОФ, ООО"/>
    <x v="8"/>
    <m/>
    <m/>
    <x v="88"/>
    <s v="1182375076674"/>
    <s v="2301097857"/>
    <s v="Деятельность больничных организаций"/>
    <n v="186080000"/>
    <n v="170737000"/>
    <n v="160387000"/>
    <n v="121783000"/>
    <n v="117356000"/>
    <n v="0.4743"/>
    <n v="0.47839999999999999"/>
    <n v="0.4743"/>
    <n v="0.33889999999999998"/>
    <n v="1.9E-2"/>
    <m/>
    <n v="-1.2999999999999999E-3"/>
    <m/>
    <m/>
    <m/>
  </r>
  <r>
    <n v="4301"/>
    <s v="ДЕНТАЛ ХОУМ, ООО"/>
    <x v="0"/>
    <m/>
    <s v="Стоматология"/>
    <x v="88"/>
    <s v="1181001009530"/>
    <s v="1001337591"/>
    <s v="Стоматологическая практика"/>
    <n v="3849000"/>
    <n v="36978000"/>
    <n v="66924000"/>
    <n v="90869000"/>
    <n v="117344000"/>
    <n v="3.09E-2"/>
    <n v="0.39329999999999998"/>
    <n v="0.1166"/>
    <n v="0.22120000000000001"/>
    <n v="0.21870000000000001"/>
    <m/>
    <m/>
    <m/>
    <m/>
    <m/>
  </r>
  <r>
    <n v="4302"/>
    <s v="ГРАНДЭСТЕТ, ООО"/>
    <x v="8"/>
    <m/>
    <m/>
    <x v="88"/>
    <s v="1143926018114"/>
    <s v="3906325540"/>
    <s v="Общая врачебная практика"/>
    <n v="42610000"/>
    <n v="52097000"/>
    <n v="65681000"/>
    <n v="94255000"/>
    <n v="117328000"/>
    <n v="0.13619999999999999"/>
    <n v="0.15840000000000001"/>
    <n v="0.18360000000000001"/>
    <n v="0.33929999999999999"/>
    <n v="0.37140000000000001"/>
    <m/>
    <m/>
    <m/>
    <m/>
    <m/>
  </r>
  <r>
    <n v="4303"/>
    <s v="ЛОКОМОТИВ, ООО ЦСМ"/>
    <x v="8"/>
    <m/>
    <m/>
    <x v="88"/>
    <s v="1177627001859"/>
    <s v="7604319113"/>
    <s v="Деятельность больничных организаций"/>
    <n v="60518000"/>
    <n v="65899000"/>
    <n v="79298000"/>
    <n v="93098000"/>
    <n v="117268000"/>
    <n v="0.14979999999999999"/>
    <n v="9.1499999999999998E-2"/>
    <n v="0.16850000000000001"/>
    <n v="0.15429999999999999"/>
    <n v="0.13370000000000001"/>
    <n v="0.13739999999999999"/>
    <n v="7.9899999999999999E-2"/>
    <n v="0.16309999999999999"/>
    <n v="0.1673"/>
    <n v="0.1263"/>
  </r>
  <r>
    <n v="4304"/>
    <s v="МСЦ НОВАЦИЯ, ООО"/>
    <x v="0"/>
    <m/>
    <s v="Стоматология"/>
    <x v="88"/>
    <s v="1022200566959"/>
    <s v="2204011910"/>
    <s v="Стоматологическая практика"/>
    <n v="78481000"/>
    <n v="70717000"/>
    <n v="79665000"/>
    <n v="97815000"/>
    <n v="117266000"/>
    <n v="9.9599999999999994E-2"/>
    <n v="2.6200000000000001E-2"/>
    <n v="4.1500000000000002E-2"/>
    <n v="5.91E-2"/>
    <n v="2.1000000000000001E-2"/>
    <m/>
    <m/>
    <m/>
    <m/>
    <m/>
  </r>
  <r>
    <n v="4305"/>
    <s v="МЕДИКАЛ ПАРК, ООО"/>
    <x v="8"/>
    <m/>
    <m/>
    <x v="88"/>
    <s v="1206100006232"/>
    <s v="6165223909"/>
    <s v="Деятельность больничных организаций"/>
    <n v="27694000"/>
    <n v="39469000"/>
    <n v="51612000"/>
    <n v="91390000"/>
    <n v="117187000"/>
    <n v="0.45279999999999998"/>
    <n v="0.1115"/>
    <n v="0.1244"/>
    <n v="0.11360000000000001"/>
    <n v="0.25950000000000001"/>
    <n v="0.44490000000000002"/>
    <n v="0.1023"/>
    <n v="0.115"/>
    <n v="0.10299999999999999"/>
    <n v="0.25159999999999999"/>
  </r>
  <r>
    <n v="4306"/>
    <s v="АТЛАНТ ЦДИ, ООО"/>
    <x v="0"/>
    <m/>
    <s v="Стоматология"/>
    <x v="88"/>
    <s v="1175543027131"/>
    <s v="5507256672"/>
    <s v="Стоматологическая практика"/>
    <n v="44370000"/>
    <n v="40577000"/>
    <n v="64155000"/>
    <n v="99823000"/>
    <n v="117167000"/>
    <n v="0.1022"/>
    <n v="9.1700000000000004E-2"/>
    <n v="4.2799999999999998E-2"/>
    <n v="2.7099999999999999E-2"/>
    <n v="0.21110000000000001"/>
    <n v="7.4800000000000005E-2"/>
    <n v="8.1699999999999995E-2"/>
    <n v="2.87E-2"/>
    <n v="1.6400000000000001E-2"/>
    <m/>
  </r>
  <r>
    <n v="4307"/>
    <s v="ЦОИР, ООО"/>
    <x v="8"/>
    <m/>
    <m/>
    <x v="88"/>
    <s v="1219100006344"/>
    <s v="9110027957"/>
    <s v="Деятельность в области медицины прочая"/>
    <n v="4133000"/>
    <n v="14128000"/>
    <n v="41836000"/>
    <n v="75257000"/>
    <n v="117134000"/>
    <n v="0.13450000000000001"/>
    <n v="2.7400000000000001E-2"/>
    <n v="0.2"/>
    <n v="0.12889999999999999"/>
    <n v="-7.8E-2"/>
    <m/>
    <m/>
    <m/>
    <m/>
    <m/>
  </r>
  <r>
    <n v="4308"/>
    <s v="ЛДЦ МИБС-САМАРА, ООО"/>
    <x v="8"/>
    <m/>
    <m/>
    <x v="88"/>
    <s v="1066319092938"/>
    <s v="6319125767"/>
    <s v="Деятельность в области медицины прочая"/>
    <n v="99768000"/>
    <n v="88456000"/>
    <n v="106858000"/>
    <n v="102414000"/>
    <n v="117105000"/>
    <n v="2.9399999999999999E-2"/>
    <n v="1.18E-2"/>
    <n v="5.79E-2"/>
    <n v="9.7000000000000003E-3"/>
    <n v="6.1000000000000004E-3"/>
    <n v="1.9199999999999998E-2"/>
    <n v="2.8999999999999998E-3"/>
    <n v="4.87E-2"/>
    <m/>
    <n v="1E-4"/>
  </r>
  <r>
    <n v="4309"/>
    <s v="ЗУБР, ООО"/>
    <x v="8"/>
    <m/>
    <m/>
    <x v="88"/>
    <s v="1075005002830"/>
    <s v="5005046142"/>
    <s v="Общая врачебная практика"/>
    <n v="62693000"/>
    <n v="67529000"/>
    <n v="75512000"/>
    <n v="93962000"/>
    <n v="117059000"/>
    <n v="0.27800000000000002"/>
    <n v="0.2666"/>
    <n v="0.26340000000000002"/>
    <n v="0.23039999999999999"/>
    <n v="0.1993"/>
    <m/>
    <m/>
    <m/>
    <m/>
    <m/>
  </r>
  <r>
    <n v="4310"/>
    <s v="СП АЛЬТЕРНАТИВА, ООО"/>
    <x v="0"/>
    <m/>
    <s v="Стоматология"/>
    <x v="88"/>
    <s v="1026701435672"/>
    <s v="6731038113"/>
    <s v="Стоматологическая практика"/>
    <n v="69051000"/>
    <n v="81801000"/>
    <n v="98298000"/>
    <n v="98569000"/>
    <n v="117051000"/>
    <n v="1.06E-2"/>
    <n v="7.2700000000000001E-2"/>
    <n v="9.3799999999999994E-2"/>
    <n v="4.87E-2"/>
    <n v="0.1484"/>
    <n v="-1E-3"/>
    <n v="-5.0000000000000001E-4"/>
    <n v="-5.0000000000000001E-4"/>
    <m/>
    <m/>
  </r>
  <r>
    <n v="4311"/>
    <s v="МАКСИДЕНТ, ООО"/>
    <x v="8"/>
    <m/>
    <m/>
    <x v="88"/>
    <s v="1027807561088"/>
    <s v="7814102156"/>
    <s v="Общая врачебная практика"/>
    <n v="85562000"/>
    <n v="77442000"/>
    <n v="75380000"/>
    <n v="103423000"/>
    <n v="116989000"/>
    <n v="0.2319"/>
    <n v="0.26569999999999999"/>
    <n v="8.7499999999999994E-2"/>
    <n v="0.15959999999999999"/>
    <n v="2.1700000000000001E-2"/>
    <m/>
    <m/>
    <m/>
    <m/>
    <m/>
  </r>
  <r>
    <n v="4312"/>
    <s v="ОМЕГА 1, ООО"/>
    <x v="0"/>
    <m/>
    <s v="Стоматология"/>
    <x v="88"/>
    <s v="1242400008894"/>
    <s v="2466298989"/>
    <s v="Стоматологическая практика"/>
    <m/>
    <m/>
    <m/>
    <n v="23322000"/>
    <n v="116983000"/>
    <m/>
    <m/>
    <m/>
    <n v="0.34"/>
    <n v="0.14410000000000001"/>
    <m/>
    <m/>
    <m/>
    <m/>
    <m/>
  </r>
  <r>
    <n v="4313"/>
    <s v="ДУБЛЬ V, ООО"/>
    <x v="8"/>
    <m/>
    <m/>
    <x v="88"/>
    <s v="1126952021668"/>
    <s v="6950155324"/>
    <s v="Общая врачебная практика"/>
    <n v="52083000"/>
    <n v="70434000"/>
    <n v="57237000"/>
    <n v="77736000"/>
    <n v="116922000"/>
    <n v="0.1203"/>
    <n v="0.23599999999999999"/>
    <n v="6.8400000000000002E-2"/>
    <n v="0.246"/>
    <n v="0.28039999999999998"/>
    <m/>
    <m/>
    <m/>
    <m/>
    <m/>
  </r>
  <r>
    <n v="4314"/>
    <s v="СИЛОВЫЕ МАШИНЫ, ЧУЗ МСЧ"/>
    <x v="8"/>
    <m/>
    <m/>
    <x v="88"/>
    <s v="1097800001606"/>
    <s v="7804182730"/>
    <s v="Деятельность больничных организаций"/>
    <n v="57159000"/>
    <n v="79140000"/>
    <n v="79251000"/>
    <n v="120151000"/>
    <n v="116913000"/>
    <n v="-4.41E-2"/>
    <n v="0.1024"/>
    <n v="-7.2599999999999998E-2"/>
    <n v="-1.0200000000000001E-2"/>
    <n v="9.6199999999999994E-2"/>
    <n v="-4.3999999999999997E-2"/>
    <n v="0.10249999999999999"/>
    <n v="-7.7600000000000002E-2"/>
    <m/>
    <m/>
  </r>
  <r>
    <n v="4315"/>
    <s v="СТОМАТОЛОГИЯ НА ЛЕВОМ БЕРЕГУ, ООО"/>
    <x v="0"/>
    <m/>
    <s v="Стоматология"/>
    <x v="88"/>
    <s v="1175543027010"/>
    <s v="5507256640"/>
    <s v="Стоматологическая практика"/>
    <n v="30709000"/>
    <n v="50602000"/>
    <n v="70393000"/>
    <n v="90798000"/>
    <n v="116891000"/>
    <n v="-0.12540000000000001"/>
    <n v="0.1401"/>
    <n v="0.19189999999999999"/>
    <n v="0.11840000000000001"/>
    <n v="0.1784"/>
    <n v="-4.0000000000000002E-4"/>
    <n v="-2.9999999999999997E-4"/>
    <n v="-1E-4"/>
    <m/>
    <m/>
  </r>
  <r>
    <n v="4316"/>
    <s v="АМУРСКИЙ МЕДХОЛДИНГ, ООО"/>
    <x v="8"/>
    <m/>
    <m/>
    <x v="88"/>
    <s v="1162801050763"/>
    <s v="2801216478"/>
    <s v="Деятельность больничных организаций"/>
    <n v="55533000"/>
    <n v="69480000"/>
    <n v="92236000"/>
    <n v="100480000"/>
    <n v="116869000"/>
    <n v="0.13830000000000001"/>
    <n v="0.19800000000000001"/>
    <n v="0.24"/>
    <n v="0.2024"/>
    <n v="0.1188"/>
    <n v="0.25850000000000001"/>
    <m/>
    <m/>
    <m/>
    <m/>
  </r>
  <r>
    <n v="4317"/>
    <s v="ДЕНТАЛАДВИЗОР, ООО"/>
    <x v="0"/>
    <m/>
    <s v="Стоматология"/>
    <x v="88"/>
    <s v="1197746334235"/>
    <s v="7714445030"/>
    <s v="Стоматологическая практика"/>
    <n v="74024000"/>
    <n v="95507000"/>
    <n v="89882000"/>
    <n v="109834000"/>
    <n v="116868000"/>
    <n v="5.7799999999999997E-2"/>
    <n v="0.21560000000000001"/>
    <n v="8.8099999999999998E-2"/>
    <n v="0.2452"/>
    <n v="0.2152"/>
    <n v="-2.9999999999999997E-4"/>
    <m/>
    <m/>
    <m/>
    <m/>
  </r>
  <r>
    <n v="4318"/>
    <s v="ПЛАСТИЧЕСКАЯ ХИРУРГИЯ, ООО"/>
    <x v="8"/>
    <m/>
    <m/>
    <x v="88"/>
    <s v="1021603469887"/>
    <s v="1659023964"/>
    <s v="Общая врачебная практика"/>
    <n v="45301000"/>
    <n v="62440000"/>
    <n v="87015000"/>
    <n v="123736000"/>
    <n v="116849000"/>
    <n v="0.2261"/>
    <n v="0.2049"/>
    <n v="0.24410000000000001"/>
    <n v="0.14899999999999999"/>
    <n v="0.115"/>
    <m/>
    <m/>
    <m/>
    <m/>
    <m/>
  </r>
  <r>
    <n v="4319"/>
    <s v="ЛДЦ КРЫЛАТСКОЕ, ООО"/>
    <x v="8"/>
    <m/>
    <m/>
    <x v="88"/>
    <s v="1187746518310"/>
    <s v="9731002970"/>
    <s v="Деятельность больничных организаций"/>
    <n v="80223000"/>
    <n v="83845000"/>
    <n v="94157000"/>
    <n v="105033000"/>
    <n v="116847000"/>
    <n v="0.16009999999999999"/>
    <n v="0.13350000000000001"/>
    <n v="1.4200000000000001E-2"/>
    <n v="2.98E-2"/>
    <n v="8.3599999999999994E-2"/>
    <m/>
    <m/>
    <m/>
    <m/>
    <m/>
  </r>
  <r>
    <n v="4320"/>
    <s v="СТОЛИЧНАЯ ДИАГНОСТИКА 32, ООО"/>
    <x v="8"/>
    <m/>
    <m/>
    <x v="88"/>
    <s v="1153256007651"/>
    <s v="3241012939"/>
    <s v="Общая врачебная практика"/>
    <n v="56362000"/>
    <n v="64261000"/>
    <n v="84334000"/>
    <n v="94158000"/>
    <n v="116810000"/>
    <n v="-8.5900000000000004E-2"/>
    <n v="4.7800000000000002E-2"/>
    <n v="0.1951"/>
    <n v="0.15079999999999999"/>
    <n v="0.21479999999999999"/>
    <m/>
    <m/>
    <m/>
    <m/>
    <m/>
  </r>
  <r>
    <n v="4321"/>
    <s v="МДКЛИНИКА, ООО"/>
    <x v="8"/>
    <m/>
    <m/>
    <x v="88"/>
    <s v="1237700361140"/>
    <s v="9714011043"/>
    <s v="Специальная врачебная практика"/>
    <m/>
    <m/>
    <m/>
    <n v="37150000"/>
    <n v="116759000"/>
    <m/>
    <m/>
    <m/>
    <n v="0.12889999999999999"/>
    <n v="0.15049999999999999"/>
    <m/>
    <m/>
    <m/>
    <n v="0.1203"/>
    <n v="0.13"/>
  </r>
  <r>
    <n v="4322"/>
    <s v="ЦКСП, ООО"/>
    <x v="8"/>
    <m/>
    <m/>
    <x v="88"/>
    <s v="1021000507362"/>
    <s v="1001138980"/>
    <s v="Деятельность больничных организаций"/>
    <n v="83495000"/>
    <n v="86474000"/>
    <n v="103298000"/>
    <n v="108104000"/>
    <n v="116755000"/>
    <n v="0.1502"/>
    <n v="8.6300000000000002E-2"/>
    <n v="6.7599999999999993E-2"/>
    <n v="7.5800000000000006E-2"/>
    <n v="6.2399999999999997E-2"/>
    <m/>
    <m/>
    <m/>
    <m/>
    <m/>
  </r>
  <r>
    <n v="4323"/>
    <s v="ГЛАЗНАЯ КЛИНИКА ДОКТОРА БЕЛИКОВОЙ, ООО"/>
    <x v="8"/>
    <m/>
    <m/>
    <x v="88"/>
    <s v="1137746343184"/>
    <s v="7722806353"/>
    <s v="Деятельность больничных организаций"/>
    <n v="86104000"/>
    <n v="105080000"/>
    <n v="103374000"/>
    <n v="108104000"/>
    <n v="116747000"/>
    <n v="2.3099999999999999E-2"/>
    <n v="2.5600000000000001E-2"/>
    <n v="3.09E-2"/>
    <n v="4.2900000000000001E-2"/>
    <n v="0.1087"/>
    <n v="9.4000000000000004E-3"/>
    <n v="1.3299999999999999E-2"/>
    <n v="2.5000000000000001E-2"/>
    <n v="3.2000000000000001E-2"/>
    <n v="9.8199999999999996E-2"/>
  </r>
  <r>
    <n v="4324"/>
    <s v="СТОМАТОЛОГИЧЕСКИЙ САЛОН НОВОДЕНТ, ООО"/>
    <x v="0"/>
    <m/>
    <s v="Стоматология"/>
    <x v="88"/>
    <s v="1116673008870"/>
    <s v="6673240656"/>
    <s v="Стоматологическая практика"/>
    <n v="39756000"/>
    <n v="54710000"/>
    <n v="78893000"/>
    <n v="98826000"/>
    <n v="116632000"/>
    <n v="6.2100000000000002E-2"/>
    <n v="7.0199999999999999E-2"/>
    <n v="0.1076"/>
    <n v="4.8099999999999997E-2"/>
    <n v="3.7100000000000001E-2"/>
    <m/>
    <m/>
    <m/>
    <m/>
    <m/>
  </r>
  <r>
    <n v="4325"/>
    <s v="ОСК, ООО"/>
    <x v="6"/>
    <m/>
    <m/>
    <x v="88"/>
    <s v="1056330005753"/>
    <s v="6330027379"/>
    <s v="Деятельность санаторно-курортных организаций"/>
    <n v="55323000"/>
    <n v="53247000"/>
    <n v="54219000"/>
    <n v="97644000"/>
    <n v="116530000"/>
    <n v="-0.1714"/>
    <n v="-7.5999999999999998E-2"/>
    <n v="-0.34010000000000001"/>
    <n v="-0.1043"/>
    <n v="-3.7900000000000003E-2"/>
    <n v="3.5999999999999999E-3"/>
    <n v="-7.8100000000000003E-2"/>
    <n v="-0.60229999999999995"/>
    <n v="-6.6E-3"/>
    <n v="4.3E-3"/>
  </r>
  <r>
    <n v="4326"/>
    <s v="БИЛПРОФ, ООО"/>
    <x v="0"/>
    <s v="Специализированная"/>
    <s v="Косметология"/>
    <x v="88"/>
    <s v="1186658051799"/>
    <s v="6658518427"/>
    <s v="Деятельность в области косметологии"/>
    <n v="1798000"/>
    <n v="2172000"/>
    <n v="18698000"/>
    <n v="69241000"/>
    <n v="116475000"/>
    <n v="4.6199999999999998E-2"/>
    <n v="0.14130000000000001"/>
    <n v="0.12939999999999999"/>
    <n v="0.2233"/>
    <n v="0.19650000000000001"/>
    <m/>
    <m/>
    <m/>
    <m/>
    <m/>
  </r>
  <r>
    <n v="4327"/>
    <s v="ИМТ, АО"/>
    <x v="8"/>
    <m/>
    <m/>
    <x v="88"/>
    <s v="1027700408526"/>
    <s v="7732100800"/>
    <s v="Деятельность больничных организаций"/>
    <n v="82124000"/>
    <n v="82474000"/>
    <n v="87604000"/>
    <n v="106765000"/>
    <n v="116452000"/>
    <n v="0.18390000000000001"/>
    <n v="0.1007"/>
    <n v="0.1158"/>
    <n v="0.1091"/>
    <n v="0.1429"/>
    <n v="0.1976"/>
    <n v="0.13539999999999999"/>
    <n v="0.13739999999999999"/>
    <n v="0.13550000000000001"/>
    <n v="0.17330000000000001"/>
  </r>
  <r>
    <n v="4328"/>
    <s v="ЭКСИ, ООО"/>
    <x v="8"/>
    <m/>
    <m/>
    <x v="88"/>
    <s v="1021801159038"/>
    <s v="0411051717"/>
    <s v="Деятельность больничных организаций"/>
    <n v="90442000"/>
    <n v="102346000"/>
    <n v="108922000"/>
    <n v="109616000"/>
    <n v="116444000"/>
    <n v="0.29649999999999999"/>
    <n v="0.31840000000000002"/>
    <n v="0.31690000000000002"/>
    <n v="0.26900000000000002"/>
    <n v="0.20810000000000001"/>
    <n v="0.25590000000000002"/>
    <n v="0.28889999999999999"/>
    <n v="0.28249999999999997"/>
    <n v="0.25130000000000002"/>
    <n v="0.19359999999999999"/>
  </r>
  <r>
    <n v="4330"/>
    <s v="ЕВРОДЕНТ ЛЮКС, ООО"/>
    <x v="0"/>
    <m/>
    <s v="Стоматология"/>
    <x v="88"/>
    <s v="1152311015680"/>
    <s v="2311199537"/>
    <s v="Стоматологическая практика"/>
    <n v="69241000"/>
    <n v="67018000"/>
    <n v="73843000"/>
    <n v="98146000"/>
    <n v="116425000"/>
    <n v="0.3372"/>
    <n v="0.1472"/>
    <n v="3.2300000000000002E-2"/>
    <n v="6.4799999999999996E-2"/>
    <n v="0.10299999999999999"/>
    <m/>
    <m/>
    <m/>
    <m/>
    <m/>
  </r>
  <r>
    <n v="4329"/>
    <s v="АМИГДАЛА, ООО"/>
    <x v="8"/>
    <m/>
    <m/>
    <x v="88"/>
    <s v="1247800004044"/>
    <s v="7840110996"/>
    <s v="Деятельность больничных организаций"/>
    <m/>
    <m/>
    <m/>
    <n v="37042000"/>
    <n v="116425000"/>
    <m/>
    <m/>
    <m/>
    <n v="0.32769999999999999"/>
    <n v="0.36399999999999999"/>
    <m/>
    <m/>
    <m/>
    <m/>
    <m/>
  </r>
  <r>
    <n v="4331"/>
    <s v="ГЕН 87 ГОРОДСКОЙ КУРОРТ, ООО"/>
    <x v="8"/>
    <m/>
    <m/>
    <x v="88"/>
    <s v="1197746562881"/>
    <s v="9725020890"/>
    <s v="Деятельность в области медицины прочая, не включенная в другие группировки"/>
    <n v="34796000"/>
    <n v="32747000"/>
    <n v="50606000"/>
    <n v="57061000"/>
    <n v="116422000"/>
    <n v="0.40210000000000001"/>
    <n v="0.19819999999999999"/>
    <n v="6.3200000000000006E-2"/>
    <n v="0.20130000000000001"/>
    <n v="0.37119999999999997"/>
    <m/>
    <m/>
    <m/>
    <m/>
    <m/>
  </r>
  <r>
    <n v="4332"/>
    <s v="МИЛА ДЕНТ, ООО"/>
    <x v="0"/>
    <m/>
    <s v="Стоматология"/>
    <x v="88"/>
    <s v="1063811058112"/>
    <s v="3811105000"/>
    <s v="Стоматологическая практика"/>
    <n v="19172000"/>
    <n v="31254000"/>
    <n v="38909000"/>
    <n v="71835000"/>
    <n v="116409000"/>
    <n v="5.0999999999999997E-2"/>
    <n v="0.25409999999999999"/>
    <n v="0.38729999999999998"/>
    <n v="0.47039999999999998"/>
    <n v="0.628"/>
    <m/>
    <m/>
    <m/>
    <m/>
    <m/>
  </r>
  <r>
    <n v="4333"/>
    <s v="НЭО, ООО"/>
    <x v="8"/>
    <m/>
    <m/>
    <x v="88"/>
    <s v="1161690130513"/>
    <s v="1660276783"/>
    <s v="Деятельность больничных организаций"/>
    <n v="68010000"/>
    <n v="82874000"/>
    <n v="82874000"/>
    <n v="111957000"/>
    <n v="116401000"/>
    <n v="7.1300000000000002E-2"/>
    <n v="-4.4000000000000003E-3"/>
    <n v="-4.4000000000000003E-3"/>
    <n v="3.1300000000000001E-2"/>
    <n v="5.7000000000000002E-2"/>
    <n v="7.1300000000000002E-2"/>
    <n v="-4.4000000000000003E-3"/>
    <n v="-4.4000000000000003E-3"/>
    <n v="3.1300000000000001E-2"/>
    <n v="5.7000000000000002E-2"/>
  </r>
  <r>
    <n v="4334"/>
    <s v="АПИКО.ПРО, ООО"/>
    <x v="0"/>
    <m/>
    <s v="Стоматология"/>
    <x v="88"/>
    <s v="1137746653659"/>
    <s v="7704840760"/>
    <s v="Стоматологическая практика"/>
    <n v="88432000"/>
    <n v="91174000"/>
    <n v="75582000"/>
    <n v="87771000"/>
    <n v="116337000"/>
    <n v="0.40100000000000002"/>
    <n v="0.46389999999999998"/>
    <n v="2.5999999999999999E-2"/>
    <n v="0.1474"/>
    <n v="0.1295"/>
    <m/>
    <m/>
    <m/>
    <m/>
    <m/>
  </r>
  <r>
    <n v="4335"/>
    <s v="ВЕРИСПРОФ, ООО"/>
    <x v="8"/>
    <m/>
    <m/>
    <x v="88"/>
    <s v="1134345027607"/>
    <s v="4345372952"/>
    <s v="Деятельность больничных организаций"/>
    <n v="41963000"/>
    <n v="33670000"/>
    <n v="21415000"/>
    <n v="38759000"/>
    <n v="116326000"/>
    <n v="8.1299999999999997E-2"/>
    <n v="2.3699999999999999E-2"/>
    <n v="2.8199999999999999E-2"/>
    <n v="6.9500000000000006E-2"/>
    <n v="0.2084"/>
    <n v="-3.8999999999999998E-3"/>
    <n v="-1.8499999999999999E-2"/>
    <n v="-2.23E-2"/>
    <n v="-8.6E-3"/>
    <n v="-1.6999999999999999E-3"/>
  </r>
  <r>
    <n v="4336"/>
    <s v="ОРЛАН-СТОМА, ООО"/>
    <x v="0"/>
    <m/>
    <s v="Стоматология"/>
    <x v="88"/>
    <s v="1067847366454"/>
    <s v="7814337782"/>
    <s v="Стоматологическая практика"/>
    <n v="66977000"/>
    <n v="89176000"/>
    <n v="103696000"/>
    <n v="75285000"/>
    <n v="116300000"/>
    <n v="6.9400000000000003E-2"/>
    <n v="0.19139999999999999"/>
    <n v="0.25109999999999999"/>
    <n v="0.1716"/>
    <n v="0.14199999999999999"/>
    <n v="-1E-4"/>
    <m/>
    <m/>
    <m/>
    <m/>
  </r>
  <r>
    <n v="4337"/>
    <s v="СЕМЕЙНАЯ КЛИНИКА ЗИМ, АО"/>
    <x v="8"/>
    <m/>
    <m/>
    <x v="88"/>
    <s v="1097746120746"/>
    <s v="7701831165"/>
    <s v="Деятельность больничных организаций"/>
    <n v="87004000"/>
    <n v="82781000"/>
    <n v="85085000"/>
    <n v="89843000"/>
    <n v="116282000"/>
    <n v="2.1100000000000001E-2"/>
    <n v="-2.75E-2"/>
    <n v="1E-3"/>
    <n v="5.7999999999999996E-3"/>
    <n v="3.3999999999999998E-3"/>
    <n v="1.8100000000000002E-2"/>
    <n v="-2.58E-2"/>
    <n v="2.9999999999999997E-4"/>
    <n v="4.3E-3"/>
    <n v="2.2000000000000001E-3"/>
  </r>
  <r>
    <n v="4338"/>
    <s v="МИАССМЕДЦЕНТР, ООО"/>
    <x v="8"/>
    <m/>
    <m/>
    <x v="88"/>
    <s v="1187456037867"/>
    <s v="7415101175"/>
    <s v="Общая врачебная практика"/>
    <n v="25157000"/>
    <n v="37125000"/>
    <n v="56986000"/>
    <n v="89672000"/>
    <n v="116277000"/>
    <n v="0.17649999999999999"/>
    <n v="0.27089999999999997"/>
    <n v="0.32500000000000001"/>
    <n v="0.3306"/>
    <n v="0.3241"/>
    <m/>
    <m/>
    <n v="-5.9999999999999995E-4"/>
    <n v="-1.5E-3"/>
    <n v="-6.9999999999999999E-4"/>
  </r>
  <r>
    <n v="4339"/>
    <s v="КОСМЕДЕНТ.РУ, ООО"/>
    <x v="0"/>
    <m/>
    <s v="Стоматология"/>
    <x v="88"/>
    <s v="1157746611879"/>
    <s v="7703386953"/>
    <s v="Стоматологическая практика"/>
    <n v="83047000"/>
    <n v="112276000"/>
    <n v="122515000"/>
    <n v="140846000"/>
    <n v="116269000"/>
    <n v="0.2152"/>
    <n v="0.22259999999999999"/>
    <n v="0.29099999999999998"/>
    <n v="3.4599999999999999E-2"/>
    <n v="-2.5899999999999999E-2"/>
    <n v="0.19889999999999999"/>
    <n v="0.2109"/>
    <n v="0.27800000000000002"/>
    <n v="5.3800000000000001E-2"/>
    <n v="-3.7900000000000003E-2"/>
  </r>
  <r>
    <n v="4340"/>
    <s v="ИНМОСКОУ, ООО"/>
    <x v="0"/>
    <m/>
    <s v="Стоматология"/>
    <x v="88"/>
    <s v="1177746775326"/>
    <s v="9729112862"/>
    <s v="Стоматологическая практика"/>
    <n v="78325000"/>
    <n v="96773000"/>
    <n v="111031000"/>
    <n v="143953000"/>
    <n v="116269000"/>
    <n v="0.29459999999999997"/>
    <n v="0.1137"/>
    <n v="0.1497"/>
    <n v="0.1206"/>
    <n v="0.1172"/>
    <m/>
    <n v="-2E-3"/>
    <m/>
    <m/>
    <m/>
  </r>
  <r>
    <n v="4341"/>
    <s v="АРТ МЕДИЧЕ, ООО"/>
    <x v="8"/>
    <m/>
    <m/>
    <x v="88"/>
    <s v="1147325001670"/>
    <s v="7325127475"/>
    <s v="Общая врачебная практика"/>
    <n v="18299000"/>
    <n v="18206000"/>
    <n v="36876000"/>
    <n v="78421000"/>
    <n v="116231000"/>
    <n v="7.0599999999999996E-2"/>
    <n v="0.1016"/>
    <n v="6.4100000000000004E-2"/>
    <n v="0.22520000000000001"/>
    <n v="0.2843"/>
    <n v="2.41E-2"/>
    <n v="7.2900000000000006E-2"/>
    <m/>
    <m/>
    <m/>
  </r>
  <r>
    <n v="4342"/>
    <s v="МЕД АРТ, ООО"/>
    <x v="8"/>
    <m/>
    <m/>
    <x v="88"/>
    <s v="1167627053967"/>
    <s v="7604298417"/>
    <s v="Деятельность больничных организаций"/>
    <n v="135359000"/>
    <n v="94967000"/>
    <n v="95997000"/>
    <n v="109475000"/>
    <n v="116213000"/>
    <n v="2.1499999999999998E-2"/>
    <n v="5.9299999999999999E-2"/>
    <n v="2.52E-2"/>
    <n v="-8.9999999999999993E-3"/>
    <n v="2.2599999999999999E-2"/>
    <n v="-1.44E-2"/>
    <n v="3.6999999999999998E-2"/>
    <n v="2.7300000000000001E-2"/>
    <n v="-8.8000000000000005E-3"/>
    <n v="1.2200000000000001E-2"/>
  </r>
  <r>
    <n v="4343"/>
    <s v="ГЛАЗЦЕНТР-ЕКАТЕРИНБУРГ, ООО"/>
    <x v="8"/>
    <m/>
    <m/>
    <x v="88"/>
    <s v="1216600040458"/>
    <s v="6671172489"/>
    <s v="Общая врачебная практика"/>
    <n v="20000"/>
    <n v="34301000"/>
    <n v="76447000"/>
    <n v="109649000"/>
    <n v="116203000"/>
    <n v="-293.55"/>
    <n v="-0.31969999999999998"/>
    <n v="0.13220000000000001"/>
    <n v="0.27100000000000002"/>
    <n v="0.34939999999999999"/>
    <m/>
    <m/>
    <m/>
    <m/>
    <m/>
  </r>
  <r>
    <n v="4344"/>
    <s v="КОСМОДЕНТ+, ООО"/>
    <x v="0"/>
    <m/>
    <s v="Стоматология"/>
    <x v="88"/>
    <s v="1217000011733"/>
    <s v="7017489625"/>
    <s v="Стоматологическая практика"/>
    <m/>
    <n v="66951000"/>
    <n v="129598000"/>
    <n v="115652000"/>
    <n v="116178000"/>
    <m/>
    <n v="5.28E-2"/>
    <n v="3.8100000000000002E-2"/>
    <n v="4.1500000000000002E-2"/>
    <n v="4.8500000000000001E-2"/>
    <m/>
    <n v="5.1799999999999999E-2"/>
    <n v="3.0599999999999999E-2"/>
    <n v="3.27E-2"/>
    <n v="3.8100000000000002E-2"/>
  </r>
  <r>
    <n v="4345"/>
    <s v="ЛАЗЕРБЕЛЬ, ООО"/>
    <x v="8"/>
    <m/>
    <m/>
    <x v="88"/>
    <s v="1215000064102"/>
    <s v="5032330226"/>
    <s v="Деятельность в области медицины прочая, не включенная в другие группировки"/>
    <n v="365000"/>
    <n v="13223000"/>
    <n v="35071000"/>
    <n v="76347000"/>
    <n v="116174000"/>
    <n v="-2.5644"/>
    <n v="0.66990000000000005"/>
    <n v="0.69179999999999997"/>
    <n v="0.71870000000000001"/>
    <n v="0.50329999999999997"/>
    <m/>
    <m/>
    <m/>
    <m/>
    <n v="-0.11260000000000001"/>
  </r>
  <r>
    <n v="4346"/>
    <s v="КАСИМОВСКИЕ ЗОРИ, ООО"/>
    <x v="6"/>
    <m/>
    <m/>
    <x v="88"/>
    <s v="1136226000536"/>
    <s v="6204008785"/>
    <s v="Деятельность санаторно-курортных организаций"/>
    <n v="68934000"/>
    <n v="87664000"/>
    <n v="98153000"/>
    <n v="116402000"/>
    <n v="116164000"/>
    <n v="-1.09E-2"/>
    <n v="3.3500000000000002E-2"/>
    <n v="7.5600000000000001E-2"/>
    <n v="3.04E-2"/>
    <n v="-3.2599999999999997E-2"/>
    <n v="-1.6000000000000001E-3"/>
    <n v="1.1599999999999999E-2"/>
    <n v="0.1066"/>
    <n v="5.2400000000000002E-2"/>
    <m/>
  </r>
  <r>
    <n v="4347"/>
    <s v="КЛИНИКА ВОЛХОВМЕД, ООО"/>
    <x v="8"/>
    <m/>
    <m/>
    <x v="88"/>
    <s v="1154702000331"/>
    <s v="4702018253"/>
    <s v="Деятельность больничных организаций"/>
    <n v="77945000"/>
    <n v="84123000"/>
    <n v="91687000"/>
    <n v="105286000"/>
    <n v="116124000"/>
    <n v="0.20419999999999999"/>
    <n v="0.14460000000000001"/>
    <n v="0.15279999999999999"/>
    <n v="0.11219999999999999"/>
    <n v="0.1358"/>
    <n v="0.29770000000000002"/>
    <n v="0.15920000000000001"/>
    <n v="0.1608"/>
    <n v="0.1195"/>
    <n v="0.12939999999999999"/>
  </r>
  <r>
    <n v="4348"/>
    <s v="АТАКА, ООО СП"/>
    <x v="0"/>
    <m/>
    <s v="Стоматология"/>
    <x v="88"/>
    <s v="1035002609180"/>
    <s v="5013046530"/>
    <s v="Стоматологическая практика"/>
    <n v="50443000"/>
    <n v="56344000"/>
    <n v="71676000"/>
    <n v="92117000"/>
    <n v="116104000"/>
    <n v="0.19120000000000001"/>
    <n v="0.2089"/>
    <n v="0.1298"/>
    <n v="0.1552"/>
    <n v="0.12720000000000001"/>
    <m/>
    <m/>
    <m/>
    <m/>
    <m/>
  </r>
  <r>
    <n v="4349"/>
    <s v="СТОМАСС, ООО"/>
    <x v="0"/>
    <m/>
    <s v="Стоматология"/>
    <x v="88"/>
    <s v="1187847195689"/>
    <s v="7814734476"/>
    <s v="Стоматологическая практика"/>
    <n v="70012000"/>
    <n v="81759000"/>
    <n v="96176000"/>
    <n v="100844000"/>
    <n v="116073000"/>
    <n v="0.43219999999999997"/>
    <n v="0.47970000000000002"/>
    <n v="0.52510000000000001"/>
    <n v="0.48180000000000001"/>
    <n v="0.51390000000000002"/>
    <n v="0.41860000000000003"/>
    <n v="0.46860000000000002"/>
    <n v="0.5131"/>
    <n v="0.46910000000000002"/>
    <m/>
  </r>
  <r>
    <n v="4350"/>
    <s v="МЕГАКЛИНИКА, ООО"/>
    <x v="8"/>
    <m/>
    <m/>
    <x v="88"/>
    <s v="1185321003471"/>
    <s v="5321195505"/>
    <s v="Деятельность больничных организаций"/>
    <n v="53688000"/>
    <n v="92426000"/>
    <n v="92185000"/>
    <n v="94235000"/>
    <n v="116067000"/>
    <n v="0.25240000000000001"/>
    <n v="0.3024"/>
    <n v="0.34129999999999999"/>
    <n v="0.26200000000000001"/>
    <n v="0.1399"/>
    <m/>
    <m/>
    <m/>
    <m/>
    <m/>
  </r>
  <r>
    <n v="4351"/>
    <s v="ТАБИБ, ООО"/>
    <x v="8"/>
    <m/>
    <m/>
    <x v="88"/>
    <s v="1040203636692"/>
    <s v="0270014780"/>
    <s v="Деятельность больничных организаций"/>
    <n v="72417000"/>
    <n v="91346000"/>
    <n v="80445000"/>
    <n v="95382000"/>
    <n v="116056000"/>
    <n v="1.3899999999999999E-2"/>
    <n v="0.21210000000000001"/>
    <n v="0.1037"/>
    <n v="8.9499999999999996E-2"/>
    <n v="0.1045"/>
    <n v="2.9100000000000001E-2"/>
    <n v="0.20219999999999999"/>
    <n v="9.0800000000000006E-2"/>
    <n v="0.105"/>
    <n v="9.6799999999999997E-2"/>
  </r>
  <r>
    <n v="4352"/>
    <s v="ВИА-Р, ООО"/>
    <x v="0"/>
    <m/>
    <s v="Стоматология"/>
    <x v="88"/>
    <s v="1206600039238"/>
    <s v="6677014129"/>
    <s v="Стоматологическая практика"/>
    <n v="8015000"/>
    <n v="60544000"/>
    <n v="76071000"/>
    <n v="87545000"/>
    <n v="116020000"/>
    <n v="-0.40970000000000001"/>
    <n v="0.12280000000000001"/>
    <n v="-4.2200000000000001E-2"/>
    <n v="0.13700000000000001"/>
    <n v="0.25309999999999999"/>
    <m/>
    <m/>
    <m/>
    <m/>
    <m/>
  </r>
  <r>
    <n v="4353"/>
    <s v="АВТОМОБИЛИСТ, ООО МСЧ"/>
    <x v="8"/>
    <m/>
    <m/>
    <x v="88"/>
    <s v="1216800000724"/>
    <s v="6829158061"/>
    <s v="Общая врачебная практика"/>
    <n v="48738000"/>
    <n v="85438000"/>
    <n v="101208000"/>
    <n v="109455000"/>
    <n v="116015000"/>
    <n v="7.4999999999999997E-3"/>
    <n v="1.09E-2"/>
    <n v="1.15E-2"/>
    <n v="4.8999999999999998E-3"/>
    <n v="2.24E-2"/>
    <m/>
    <n v="4.4999999999999997E-3"/>
    <n v="4.8999999999999998E-3"/>
    <m/>
    <m/>
  </r>
  <r>
    <n v="4354"/>
    <s v="СИЛУЭТ, ООО"/>
    <x v="0"/>
    <m/>
    <s v="Стоматология"/>
    <x v="88"/>
    <s v="1107847365911"/>
    <s v="7814482451"/>
    <s v="Стоматологическая практика"/>
    <n v="146940000"/>
    <n v="101550000"/>
    <n v="133832000"/>
    <n v="117813000"/>
    <n v="116010000"/>
    <n v="0.28000000000000003"/>
    <n v="8.5800000000000001E-2"/>
    <n v="1.52E-2"/>
    <n v="0.1208"/>
    <n v="8.8999999999999996E-2"/>
    <n v="0.26829999999999998"/>
    <n v="6.7599999999999993E-2"/>
    <n v="-4.7999999999999996E-3"/>
    <n v="7.7799999999999994E-2"/>
    <n v="5.3900000000000003E-2"/>
  </r>
  <r>
    <n v="4355"/>
    <s v="СИБИРЬ, ООО"/>
    <x v="8"/>
    <m/>
    <m/>
    <x v="88"/>
    <s v="1025001823879"/>
    <s v="5017031461"/>
    <s v="Деятельность в области медицины прочая, не включенная в другие группировки"/>
    <n v="106285000"/>
    <n v="109154000"/>
    <n v="112518000"/>
    <n v="123931000"/>
    <n v="115989000"/>
    <n v="6.8699999999999997E-2"/>
    <n v="5.7099999999999998E-2"/>
    <n v="6.7599999999999993E-2"/>
    <n v="6.2300000000000001E-2"/>
    <n v="2.6599999999999999E-2"/>
    <n v="6.8699999999999997E-2"/>
    <n v="5.7099999999999998E-2"/>
    <n v="6.7599999999999993E-2"/>
    <n v="6.2300000000000001E-2"/>
    <n v="2.6599999999999999E-2"/>
  </r>
  <r>
    <n v="4356"/>
    <s v="КЛИНИКА ГЛАЗНЫЕ БОЛЕЗНИ, ООО"/>
    <x v="8"/>
    <m/>
    <m/>
    <x v="88"/>
    <s v="1207700498477"/>
    <s v="9703024259"/>
    <s v="Общая врачебная практика"/>
    <n v="49495000"/>
    <n v="57381000"/>
    <n v="106998000"/>
    <n v="79965000"/>
    <n v="115965000"/>
    <n v="0.50219999999999998"/>
    <n v="0.18140000000000001"/>
    <n v="0.44529999999999997"/>
    <n v="0.25240000000000001"/>
    <n v="7.4800000000000005E-2"/>
    <m/>
    <n v="-5.7999999999999996E-3"/>
    <n v="-2.5999999999999999E-3"/>
    <m/>
    <m/>
  </r>
  <r>
    <n v="4357"/>
    <s v="ВИТАДЕНТ, ООО"/>
    <x v="0"/>
    <m/>
    <s v="Стоматология"/>
    <x v="88"/>
    <s v="1052604270950"/>
    <s v="2635083892"/>
    <s v="Стоматологическая практика"/>
    <n v="62639000"/>
    <n v="71863000"/>
    <n v="85102000"/>
    <n v="107637000"/>
    <n v="115964000"/>
    <n v="-4.2999999999999997E-2"/>
    <n v="9.1200000000000003E-2"/>
    <n v="6.4000000000000001E-2"/>
    <n v="8.6199999999999999E-2"/>
    <n v="8.4000000000000005E-2"/>
    <n v="-7.1999999999999998E-3"/>
    <n v="-2.0999999999999999E-3"/>
    <n v="-5.4000000000000003E-3"/>
    <n v="-2.2100000000000002E-2"/>
    <n v="-1.6500000000000001E-2"/>
  </r>
  <r>
    <n v="4358"/>
    <s v="МЦ САЛЮТЕМ, ООО"/>
    <x v="8"/>
    <m/>
    <m/>
    <x v="88"/>
    <s v="1163025050847"/>
    <s v="3015107376"/>
    <s v="Общая врачебная практика"/>
    <n v="108092000"/>
    <n v="90303000"/>
    <n v="87543000"/>
    <n v="111019000"/>
    <n v="115907000"/>
    <n v="0.20100000000000001"/>
    <n v="3.2000000000000001E-2"/>
    <n v="4.4499999999999998E-2"/>
    <n v="0.29220000000000002"/>
    <n v="-7.22E-2"/>
    <n v="-1E-4"/>
    <n v="-3.3E-3"/>
    <n v="-2.8999999999999998E-3"/>
    <m/>
    <m/>
  </r>
  <r>
    <n v="4359"/>
    <s v="ЭНДОМЕД, ООО"/>
    <x v="8"/>
    <m/>
    <m/>
    <x v="88"/>
    <s v="1110280019541"/>
    <s v="0278178237"/>
    <s v="Деятельность в области здравоохранения"/>
    <n v="46531000"/>
    <n v="46707000"/>
    <n v="67668000"/>
    <n v="97952000"/>
    <n v="115877000"/>
    <n v="6.5799999999999997E-2"/>
    <n v="2.0199999999999999E-2"/>
    <n v="0.1492"/>
    <n v="0.19620000000000001"/>
    <n v="0.13439999999999999"/>
    <m/>
    <m/>
    <m/>
    <m/>
    <m/>
  </r>
  <r>
    <n v="4360"/>
    <s v="АВАНСТОМ, ООО"/>
    <x v="0"/>
    <m/>
    <s v="Стоматология"/>
    <x v="88"/>
    <s v="1037739013707"/>
    <s v="7720235993"/>
    <s v="Стоматологическая практика"/>
    <n v="46756000"/>
    <n v="57948000"/>
    <n v="73291000"/>
    <n v="101196000"/>
    <n v="115851000"/>
    <n v="0.1072"/>
    <n v="0.15790000000000001"/>
    <n v="8.8700000000000001E-2"/>
    <n v="0.255"/>
    <n v="0.26950000000000002"/>
    <m/>
    <m/>
    <m/>
    <m/>
    <m/>
  </r>
  <r>
    <n v="4361"/>
    <s v="МЕДИЦИНА ПЛЮС, ООО"/>
    <x v="8"/>
    <m/>
    <m/>
    <x v="88"/>
    <s v="1107455000102"/>
    <s v="7455000134"/>
    <s v="Деятельность в области медицины прочая, не включенная в другие группировки"/>
    <n v="88854000"/>
    <n v="93190000"/>
    <n v="95749000"/>
    <n v="107912000"/>
    <n v="115823000"/>
    <n v="0.5242"/>
    <n v="0.495"/>
    <n v="0.39750000000000002"/>
    <n v="0.41970000000000002"/>
    <n v="0.38469999999999999"/>
    <m/>
    <m/>
    <m/>
    <m/>
    <m/>
  </r>
  <r>
    <n v="4362"/>
    <s v="КЕЛЛЕР СИРИУС, ООО"/>
    <x v="0"/>
    <m/>
    <s v="Стоматология"/>
    <x v="88"/>
    <s v="1212300043328"/>
    <s v="2366029990"/>
    <s v="Стоматологическая практика"/>
    <m/>
    <n v="43557000"/>
    <n v="76787000"/>
    <n v="96703000"/>
    <n v="115814000"/>
    <m/>
    <n v="-0.4234"/>
    <n v="1.24E-2"/>
    <n v="3.15E-2"/>
    <n v="0.09"/>
    <m/>
    <n v="-0.48049999999999998"/>
    <m/>
    <m/>
    <m/>
  </r>
  <r>
    <n v="4363"/>
    <s v="ЕГНЫШЕВКА, ООО САНАТОРИЙ (КУРОРТ)"/>
    <x v="6"/>
    <m/>
    <m/>
    <x v="88"/>
    <s v="1027103674718"/>
    <s v="7111004275"/>
    <s v="Деятельность санаторно-курортных организаций"/>
    <n v="45744000"/>
    <n v="86702000"/>
    <n v="107748000"/>
    <n v="114731000"/>
    <n v="115807000"/>
    <n v="-0.1172"/>
    <n v="0.17319999999999999"/>
    <n v="0.18770000000000001"/>
    <n v="0.1799"/>
    <n v="6.4100000000000004E-2"/>
    <n v="-2.5499999999999998E-2"/>
    <n v="0.1731"/>
    <n v="0.1739"/>
    <n v="0.1384"/>
    <n v="6.4199999999999993E-2"/>
  </r>
  <r>
    <n v="4364"/>
    <s v="БАРНАУЛЬСКИЙ ЦЕНТР РЕПРОДУКТИВНОЙ МЕДИЦИНЫ, ООО"/>
    <x v="0"/>
    <s v="Специализированная"/>
    <s v="Репродуктивная медицина (ЭКО), гинекология, генетика, андрология"/>
    <x v="5"/>
    <s v="1132225011050"/>
    <s v="2225139774"/>
    <s v="Общая врачебная практика"/>
    <n v="98954000"/>
    <n v="106251000"/>
    <n v="117569000"/>
    <n v="122585000"/>
    <n v="115764000"/>
    <n v="0.30470000000000003"/>
    <n v="0.30830000000000002"/>
    <n v="0.32819999999999999"/>
    <n v="0.31459999999999999"/>
    <n v="0.31140000000000001"/>
    <n v="0.31409999999999999"/>
    <n v="0.3251"/>
    <n v="0.31869999999999998"/>
    <n v="0.3029"/>
    <n v="0.27879999999999999"/>
  </r>
  <r>
    <n v="4365"/>
    <s v="АЛЕКС, ООО ЛДЦ"/>
    <x v="0"/>
    <m/>
    <s v="Стоматология"/>
    <x v="88"/>
    <s v="1025001627947"/>
    <s v="5013014426"/>
    <s v="Стоматологическая практика"/>
    <n v="55656000"/>
    <n v="58621000"/>
    <n v="63285000"/>
    <n v="91008000"/>
    <n v="115724000"/>
    <n v="0.91279999999999994"/>
    <n v="0.45450000000000002"/>
    <n v="0.12609999999999999"/>
    <n v="0.20469999999999999"/>
    <n v="0.1229"/>
    <m/>
    <m/>
    <m/>
    <m/>
    <m/>
  </r>
  <r>
    <n v="4366"/>
    <s v="БИОМЕД ЭКСПЕРТ, ООО"/>
    <x v="8"/>
    <m/>
    <m/>
    <x v="88"/>
    <s v="1242500006671"/>
    <s v="2543183103"/>
    <s v="Деятельность в области медицины прочая"/>
    <m/>
    <m/>
    <m/>
    <n v="7803000"/>
    <n v="115718000"/>
    <m/>
    <m/>
    <m/>
    <n v="-0.75409999999999999"/>
    <n v="4.2299999999999997E-2"/>
    <m/>
    <m/>
    <m/>
    <n v="-0.89159999999999995"/>
    <n v="2.3699999999999999E-2"/>
  </r>
  <r>
    <n v="4367"/>
    <s v="ЕВРОКЛИНИКА, ООО"/>
    <x v="8"/>
    <m/>
    <m/>
    <x v="88"/>
    <s v="1080562000210"/>
    <s v="0562070052"/>
    <s v="Деятельность в области здравоохранения"/>
    <n v="89854000"/>
    <n v="85715000"/>
    <n v="96776000"/>
    <n v="110083000"/>
    <n v="115687000"/>
    <n v="0.61760000000000004"/>
    <n v="0.60919999999999996"/>
    <n v="0.69099999999999995"/>
    <n v="0.70199999999999996"/>
    <n v="0.68869999999999998"/>
    <m/>
    <m/>
    <m/>
    <m/>
    <m/>
  </r>
  <r>
    <n v="4368"/>
    <s v="МЦ ОПТИМАМЕД, ООО"/>
    <x v="8"/>
    <m/>
    <m/>
    <x v="88"/>
    <s v="1132468032696"/>
    <s v="2464253478"/>
    <s v="Общая врачебная практика"/>
    <n v="91451000"/>
    <n v="94103000"/>
    <n v="101310000"/>
    <n v="95682000"/>
    <n v="115685000"/>
    <n v="0.1847"/>
    <n v="0.15129999999999999"/>
    <n v="0.12820000000000001"/>
    <n v="0.1053"/>
    <n v="0.11890000000000001"/>
    <m/>
    <m/>
    <m/>
    <m/>
    <m/>
  </r>
  <r>
    <n v="4369"/>
    <s v="ДЕНТАВИТА СТАТУС, ООО"/>
    <x v="0"/>
    <m/>
    <s v="Стоматология"/>
    <x v="88"/>
    <s v="1027739839071"/>
    <s v="7719213762"/>
    <s v="Стоматологическая практика"/>
    <n v="87628000"/>
    <n v="117192000"/>
    <n v="112629000"/>
    <n v="108774000"/>
    <n v="115654000"/>
    <n v="0.21249999999999999"/>
    <n v="0.28510000000000002"/>
    <n v="0.16619999999999999"/>
    <n v="0.20880000000000001"/>
    <n v="0.17530000000000001"/>
    <n v="0.1822"/>
    <n v="0.27229999999999999"/>
    <n v="0.1484"/>
    <n v="0.19980000000000001"/>
    <n v="0.17219999999999999"/>
  </r>
  <r>
    <n v="4370"/>
    <s v="РЖД-МЕДИЦИНА Г.КАНАШ, ЧУЗ"/>
    <x v="7"/>
    <m/>
    <m/>
    <x v="88"/>
    <s v="1042134002074"/>
    <s v="2123006616"/>
    <s v="Деятельность больничных организаций"/>
    <n v="69803000"/>
    <n v="76829000"/>
    <n v="87789000"/>
    <n v="102486000"/>
    <n v="115635000"/>
    <n v="2.3999999999999998E-3"/>
    <n v="6.7999999999999996E-3"/>
    <n v="3.0300000000000001E-2"/>
    <n v="4.9399999999999999E-2"/>
    <n v="-3.5999999999999999E-3"/>
    <n v="5.0000000000000001E-4"/>
    <n v="6.9999999999999999E-4"/>
    <n v="1.7999999999999999E-2"/>
    <n v="1.6400000000000001E-2"/>
    <n v="-1.1299999999999999E-2"/>
  </r>
  <r>
    <n v="4371"/>
    <s v="ССС, ООО"/>
    <x v="0"/>
    <m/>
    <s v="Стоматология"/>
    <x v="88"/>
    <s v="1025500980614"/>
    <s v="5504071137"/>
    <s v="Стоматологическая практика"/>
    <n v="44106000"/>
    <n v="61588000"/>
    <n v="80996000"/>
    <n v="116872000"/>
    <n v="115631000"/>
    <n v="0.25469999999999998"/>
    <n v="0.19969999999999999"/>
    <n v="0.21870000000000001"/>
    <n v="0.24610000000000001"/>
    <n v="0.25890000000000002"/>
    <m/>
    <m/>
    <m/>
    <m/>
    <m/>
  </r>
  <r>
    <n v="4372"/>
    <s v="СМАЙЛ СТУДИЯ, ООО"/>
    <x v="0"/>
    <m/>
    <s v="Стоматология"/>
    <x v="88"/>
    <s v="1167746228748"/>
    <s v="7723434789"/>
    <s v="Стоматологическая практика"/>
    <n v="107127000"/>
    <n v="158230000"/>
    <n v="121372000"/>
    <n v="141072000"/>
    <n v="115568000"/>
    <n v="0.20080000000000001"/>
    <n v="0.28749999999999998"/>
    <n v="7.7100000000000002E-2"/>
    <n v="8.6900000000000005E-2"/>
    <n v="2.63E-2"/>
    <m/>
    <m/>
    <m/>
    <m/>
    <m/>
  </r>
  <r>
    <n v="4373"/>
    <s v="МТ МАЛЫЙ, ООО"/>
    <x v="8"/>
    <m/>
    <m/>
    <x v="88"/>
    <s v="1237800071783"/>
    <s v="7813673213"/>
    <s v="Деятельность больничных организаций"/>
    <m/>
    <m/>
    <m/>
    <n v="63382000"/>
    <n v="115524000"/>
    <m/>
    <m/>
    <m/>
    <n v="-0.48299999999999998"/>
    <n v="0.30420000000000003"/>
    <m/>
    <m/>
    <m/>
    <m/>
    <m/>
  </r>
  <r>
    <n v="4374"/>
    <s v="Д-МЕД, ООО"/>
    <x v="8"/>
    <m/>
    <m/>
    <x v="88"/>
    <s v="1037821087677"/>
    <s v="7810292548"/>
    <s v="Общая врачебная практика"/>
    <n v="85113000"/>
    <n v="99725000"/>
    <n v="101363000"/>
    <n v="102081000"/>
    <n v="115521000"/>
    <n v="0.1207"/>
    <n v="-1.06E-2"/>
    <n v="6.9699999999999998E-2"/>
    <n v="0.13170000000000001"/>
    <n v="4.2999999999999997E-2"/>
    <m/>
    <m/>
    <m/>
    <m/>
    <m/>
  </r>
  <r>
    <n v="4375"/>
    <s v="ИСПЫТАТЕЛЬНЫЙ ЦЕНТР ВЕКТОР, ООО"/>
    <x v="8"/>
    <m/>
    <m/>
    <x v="88"/>
    <s v="1211600031070"/>
    <s v="1648053741"/>
    <s v="Деятельность в области медицины прочая"/>
    <n v="7419000"/>
    <n v="23764000"/>
    <n v="91505000"/>
    <n v="159564000"/>
    <n v="115509000"/>
    <n v="0.16500000000000001"/>
    <n v="0.13100000000000001"/>
    <n v="0.31040000000000001"/>
    <n v="0.5595"/>
    <n v="0.23080000000000001"/>
    <m/>
    <m/>
    <n v="-1E-4"/>
    <n v="-1.72E-2"/>
    <n v="-4.2099999999999999E-2"/>
  </r>
  <r>
    <n v="4376"/>
    <s v="СТОМАТОЛОГИЧЕСКИЙ ЦЕНТР ДОКТОРА ЧЕРНЯВСКОГО, ООО"/>
    <x v="8"/>
    <m/>
    <m/>
    <x v="88"/>
    <s v="1046168019567"/>
    <s v="6168002520"/>
    <s v="Деятельность в области здравоохранения"/>
    <n v="73942000"/>
    <n v="89976000"/>
    <n v="108940000"/>
    <n v="115075000"/>
    <n v="115504000"/>
    <n v="0.37119999999999997"/>
    <n v="0.36309999999999998"/>
    <n v="0.58799999999999997"/>
    <n v="0.66769999999999996"/>
    <n v="0.24560000000000001"/>
    <m/>
    <m/>
    <m/>
    <m/>
    <m/>
  </r>
  <r>
    <n v="4377"/>
    <s v="ПАНСИОНАТ С ЛЕЧЕНИЕМ ГЕОЛОГ КАЗАХСТАНА, ФИЛИАЛ КОММУНАЛЬНОГО КАЗЕННОГО ГОСУДАРСТВЕННОГО ПРЕДПРИЯТИЯ"/>
    <x v="6"/>
    <m/>
    <m/>
    <x v="88"/>
    <m/>
    <s v="9909062226"/>
    <s v="Деятельность санаторно-курортных организаций"/>
    <n v="17720000"/>
    <n v="38637000"/>
    <n v="52975000"/>
    <n v="101900000"/>
    <n v="115481000"/>
    <n v="-0.45350000000000001"/>
    <n v="-5.0000000000000001E-3"/>
    <n v="-5.0000000000000001E-4"/>
    <n v="-1.8200000000000001E-2"/>
    <n v="-0.15720000000000001"/>
    <n v="-0.33850000000000002"/>
    <n v="-1.5599999999999999E-2"/>
    <n v="-1E-4"/>
    <n v="-2.2800000000000001E-2"/>
    <n v="-0.1618"/>
  </r>
  <r>
    <n v="4378"/>
    <s v="ХЭППИ КЛИНИК, ООО"/>
    <x v="0"/>
    <m/>
    <s v="Стоматология"/>
    <x v="88"/>
    <s v="1051641101214"/>
    <s v="1660082643"/>
    <s v="Стоматологическая практика"/>
    <n v="63021000"/>
    <n v="60530000"/>
    <n v="77454000"/>
    <n v="141500000"/>
    <n v="115476000"/>
    <n v="0.1027"/>
    <n v="0.1074"/>
    <n v="0.1024"/>
    <n v="0.11310000000000001"/>
    <n v="6.6799999999999998E-2"/>
    <n v="0.1027"/>
    <n v="0.1074"/>
    <n v="0.1024"/>
    <n v="0.11310000000000001"/>
    <n v="6.6799999999999998E-2"/>
  </r>
  <r>
    <n v="4379"/>
    <s v="МЕДИЦИНСКИЙ ЦЕНТР ПРОГНОЗ, ООО"/>
    <x v="8"/>
    <m/>
    <m/>
    <x v="88"/>
    <s v="1073906007548"/>
    <s v="3907057420"/>
    <s v="Деятельность больничных организаций"/>
    <n v="53845000"/>
    <n v="63963000"/>
    <n v="75320000"/>
    <n v="95304000"/>
    <n v="115447000"/>
    <n v="0.1361"/>
    <n v="0.14940000000000001"/>
    <n v="0.13289999999999999"/>
    <n v="0.18720000000000001"/>
    <n v="0.123"/>
    <m/>
    <m/>
    <m/>
    <n v="-2.3300000000000001E-2"/>
    <n v="-8.0999999999999996E-3"/>
  </r>
  <r>
    <n v="4380"/>
    <s v="БАНИН И К, ООО"/>
    <x v="0"/>
    <m/>
    <s v="Стоматология"/>
    <x v="88"/>
    <s v="1035801401503"/>
    <s v="5823007730"/>
    <s v="Стоматологическая практика"/>
    <n v="58226000"/>
    <n v="73990000"/>
    <n v="93950000"/>
    <n v="95012000"/>
    <n v="115403000"/>
    <n v="6.6100000000000006E-2"/>
    <n v="6.6799999999999998E-2"/>
    <n v="0.45979999999999999"/>
    <n v="0.81989999999999996"/>
    <n v="0.77300000000000002"/>
    <n v="6.7699999999999996E-2"/>
    <n v="6.6799999999999998E-2"/>
    <n v="0.45979999999999999"/>
    <n v="0.81989999999999996"/>
    <n v="0.77300000000000002"/>
  </r>
  <r>
    <n v="4381"/>
    <s v="МУ ЛУЧ, ООО"/>
    <x v="8"/>
    <m/>
    <m/>
    <x v="88"/>
    <s v="1202700008246"/>
    <s v="2723210123"/>
    <s v="Общая врачебная практика"/>
    <n v="20078000"/>
    <n v="28207000"/>
    <n v="50107000"/>
    <n v="100043000"/>
    <n v="115336000"/>
    <n v="-0.39140000000000003"/>
    <n v="6.9000000000000006E-2"/>
    <n v="7.2099999999999997E-2"/>
    <n v="0.33510000000000001"/>
    <n v="0.1149"/>
    <n v="-2.7E-2"/>
    <n v="-6.2899999999999998E-2"/>
    <n v="-3.7499999999999999E-2"/>
    <n v="-8.9999999999999993E-3"/>
    <m/>
  </r>
  <r>
    <n v="4382"/>
    <s v="ТРИО ДЕНТ, ООО"/>
    <x v="0"/>
    <m/>
    <s v="Стоматология"/>
    <x v="88"/>
    <s v="1095032003769"/>
    <s v="5032205585"/>
    <s v="Стоматологическая практика"/>
    <n v="47793000"/>
    <n v="65047000"/>
    <n v="69131000"/>
    <n v="88053000"/>
    <n v="115326000"/>
    <n v="0.38329999999999997"/>
    <n v="0.46310000000000001"/>
    <n v="0.41199999999999998"/>
    <n v="0.46579999999999999"/>
    <n v="0.45619999999999999"/>
    <m/>
    <m/>
    <m/>
    <m/>
    <m/>
  </r>
  <r>
    <n v="4383"/>
    <s v="РИЦА, ООО"/>
    <x v="8"/>
    <m/>
    <m/>
    <x v="88"/>
    <s v="1103435005321"/>
    <s v="3435105420"/>
    <s v="Деятельность в области здравоохранения"/>
    <n v="52267000"/>
    <n v="85427000"/>
    <n v="73949000"/>
    <n v="89330000"/>
    <n v="115325000"/>
    <n v="0.30769999999999997"/>
    <n v="0.58279999999999998"/>
    <n v="0.44319999999999998"/>
    <n v="0.44219999999999998"/>
    <n v="0.31380000000000002"/>
    <m/>
    <m/>
    <m/>
    <m/>
    <m/>
  </r>
  <r>
    <n v="4384"/>
    <s v="КЛИНИКА РЕНЕССАНС, ООО"/>
    <x v="0"/>
    <m/>
    <s v="Стоматология"/>
    <x v="88"/>
    <s v="1133668032410"/>
    <s v="3662191391"/>
    <s v="Стоматологическая практика"/>
    <n v="16709000"/>
    <n v="34332000"/>
    <n v="63201000"/>
    <n v="84539000"/>
    <n v="115300000"/>
    <n v="-4.1000000000000002E-2"/>
    <n v="0.2979"/>
    <n v="0.34760000000000002"/>
    <n v="0.3044"/>
    <n v="0.22090000000000001"/>
    <m/>
    <m/>
    <m/>
    <m/>
    <m/>
  </r>
  <r>
    <n v="4385"/>
    <s v="ПРИМА ДЕНТА-ПЛЮС, ООО"/>
    <x v="0"/>
    <m/>
    <s v="Стоматология"/>
    <x v="88"/>
    <s v="1151001005341"/>
    <s v="1001296458"/>
    <s v="Стоматологическая практика"/>
    <n v="85211000"/>
    <n v="93773000"/>
    <n v="87403000"/>
    <n v="112238000"/>
    <n v="115290000"/>
    <n v="0.1053"/>
    <n v="6.7400000000000002E-2"/>
    <n v="5.79E-2"/>
    <n v="5.0900000000000001E-2"/>
    <n v="5.0200000000000002E-2"/>
    <m/>
    <m/>
    <m/>
    <m/>
    <m/>
  </r>
  <r>
    <n v="4386"/>
    <s v="ОЛИМП, ООО"/>
    <x v="8"/>
    <m/>
    <m/>
    <x v="88"/>
    <s v="1143443004099"/>
    <s v="3444212115"/>
    <s v="Общая врачебная практика"/>
    <n v="58593000"/>
    <n v="83183000"/>
    <n v="114452000"/>
    <n v="125202000"/>
    <n v="115219000"/>
    <n v="9.4100000000000003E-2"/>
    <n v="9.4500000000000001E-2"/>
    <n v="5.8099999999999999E-2"/>
    <n v="9.8400000000000001E-2"/>
    <n v="9.6699999999999994E-2"/>
    <n v="0.1007"/>
    <n v="7.8299999999999995E-2"/>
    <n v="3.4500000000000003E-2"/>
    <n v="8.1100000000000005E-2"/>
    <n v="8.0100000000000005E-2"/>
  </r>
  <r>
    <n v="4387"/>
    <s v="ЭЛИТЛАБ, ООО"/>
    <x v="8"/>
    <m/>
    <m/>
    <x v="88"/>
    <s v="1160917050106"/>
    <s v="0917028695"/>
    <s v="Деятельность в области медицины прочая, не включенная в другие группировки"/>
    <n v="172851000"/>
    <n v="76560000"/>
    <n v="88529000"/>
    <n v="101258000"/>
    <n v="115206000"/>
    <n v="0.16869999999999999"/>
    <n v="0.1145"/>
    <n v="0.1507"/>
    <n v="0.1186"/>
    <n v="0.1409"/>
    <m/>
    <m/>
    <m/>
    <n v="-2.07E-2"/>
    <n v="-2.6599999999999999E-2"/>
  </r>
  <r>
    <n v="4388"/>
    <s v="МПК ПРОГНОЗ, ООО"/>
    <x v="8"/>
    <m/>
    <m/>
    <x v="88"/>
    <s v="1247800049947"/>
    <s v="7810972222"/>
    <s v="Общая врачебная практика"/>
    <n v="86445000"/>
    <n v="99294000"/>
    <n v="113480000"/>
    <n v="106387000"/>
    <n v="115192000"/>
    <n v="0.23549999999999999"/>
    <n v="0.2167"/>
    <n v="0.20630000000000001"/>
    <n v="0.26190000000000002"/>
    <n v="0.28139999999999998"/>
    <m/>
    <m/>
    <m/>
    <m/>
    <m/>
  </r>
  <r>
    <n v="4389"/>
    <s v="МОЙ ДОКТОР, ООО"/>
    <x v="8"/>
    <m/>
    <m/>
    <x v="88"/>
    <s v="1115040004056"/>
    <s v="5040105418"/>
    <s v="Деятельность больничных организаций"/>
    <n v="97363000"/>
    <n v="99259000"/>
    <n v="112805000"/>
    <n v="111765000"/>
    <n v="115183000"/>
    <n v="0.1666"/>
    <n v="0.14399999999999999"/>
    <n v="0.28249999999999997"/>
    <n v="0.3301"/>
    <n v="0.40050000000000002"/>
    <m/>
    <m/>
    <m/>
    <m/>
    <m/>
  </r>
  <r>
    <n v="4390"/>
    <s v="ЦСИЧЛХ, ООО"/>
    <x v="0"/>
    <m/>
    <s v="Стоматология"/>
    <x v="88"/>
    <s v="1114025006017"/>
    <s v="4025431165"/>
    <s v="Стоматологическая практика"/>
    <n v="55291000"/>
    <n v="67023000"/>
    <n v="73768000"/>
    <n v="89372000"/>
    <n v="115124000"/>
    <n v="-3.0999999999999999E-3"/>
    <n v="8.1299999999999997E-2"/>
    <n v="0.10100000000000001"/>
    <n v="0.29530000000000001"/>
    <n v="0.28560000000000002"/>
    <m/>
    <m/>
    <m/>
    <m/>
    <m/>
  </r>
  <r>
    <n v="4391"/>
    <s v="АТЛАНТ-МЕДИЦИНА, ООО"/>
    <x v="8"/>
    <m/>
    <m/>
    <x v="88"/>
    <s v="1231300000755"/>
    <s v="1300004431"/>
    <s v="Общая врачебная практика"/>
    <m/>
    <m/>
    <n v="2270000"/>
    <n v="37881000"/>
    <n v="115088000"/>
    <m/>
    <m/>
    <n v="-14.6515"/>
    <n v="-1.9410000000000001"/>
    <n v="-0.23619999999999999"/>
    <m/>
    <m/>
    <m/>
    <n v="-1.5299999999999999E-2"/>
    <n v="-1.9800000000000002E-2"/>
  </r>
  <r>
    <n v="4392"/>
    <s v="АКСИОМА-ДЕНТАЛ, ООО"/>
    <x v="0"/>
    <m/>
    <s v="Стоматология"/>
    <x v="88"/>
    <s v="1187847037410"/>
    <s v="7813299816"/>
    <s v="Стоматологическая практика"/>
    <n v="63091000"/>
    <n v="77411000"/>
    <n v="69385000"/>
    <n v="82706000"/>
    <n v="115020000"/>
    <n v="0.15659999999999999"/>
    <n v="0.17580000000000001"/>
    <n v="2.76E-2"/>
    <n v="0.08"/>
    <n v="2.6100000000000002E-2"/>
    <m/>
    <m/>
    <m/>
    <m/>
    <m/>
  </r>
  <r>
    <n v="4393"/>
    <s v="ДОБРОЕ ДЕЛО, ООО"/>
    <x v="8"/>
    <m/>
    <m/>
    <x v="88"/>
    <s v="1185050006570"/>
    <s v="5050138483"/>
    <s v="Общая врачебная практика"/>
    <n v="32424000"/>
    <m/>
    <n v="32199000"/>
    <m/>
    <n v="114979000"/>
    <n v="7.2099999999999997E-2"/>
    <m/>
    <n v="1.55E-2"/>
    <m/>
    <n v="3.85E-2"/>
    <n v="7.2099999999999997E-2"/>
    <m/>
    <m/>
    <m/>
    <m/>
  </r>
  <r>
    <n v="4394"/>
    <s v="ДОВЕРИЕ, ООО"/>
    <x v="8"/>
    <m/>
    <m/>
    <x v="88"/>
    <s v="1212400028488"/>
    <s v="2461048505"/>
    <s v="Деятельность больничных организаций"/>
    <m/>
    <m/>
    <n v="34804000"/>
    <n v="64731000"/>
    <n v="114857000"/>
    <m/>
    <m/>
    <n v="-1.0121"/>
    <n v="-0.20810000000000001"/>
    <n v="0.13980000000000001"/>
    <m/>
    <m/>
    <m/>
    <m/>
    <m/>
  </r>
  <r>
    <n v="4395"/>
    <s v="КИВИМЕД, ООО"/>
    <x v="8"/>
    <m/>
    <m/>
    <x v="88"/>
    <s v="1207700240208"/>
    <s v="9701159645"/>
    <s v="Общая врачебная практика"/>
    <n v="11374000"/>
    <n v="68799000"/>
    <n v="113768000"/>
    <n v="117888000"/>
    <n v="114796000"/>
    <n v="-0.69720000000000004"/>
    <n v="0.10929999999999999"/>
    <n v="0.36049999999999999"/>
    <n v="0.3226"/>
    <n v="8.3400000000000002E-2"/>
    <m/>
    <m/>
    <m/>
    <m/>
    <m/>
  </r>
  <r>
    <n v="4396"/>
    <s v="РЦ ХХI ВЕК, ООО"/>
    <x v="8"/>
    <m/>
    <m/>
    <x v="88"/>
    <s v="1127847131928"/>
    <s v="7802781930"/>
    <s v="Деятельность больничных организаций"/>
    <n v="67962000"/>
    <n v="79581000"/>
    <n v="93258000"/>
    <n v="105582000"/>
    <n v="114791000"/>
    <n v="9.0200000000000002E-2"/>
    <n v="0.1022"/>
    <n v="9.01E-2"/>
    <n v="7.3800000000000004E-2"/>
    <n v="8.5500000000000007E-2"/>
    <n v="-1E-4"/>
    <m/>
    <m/>
    <m/>
    <m/>
  </r>
  <r>
    <n v="4397"/>
    <s v="СКИФ, ООО"/>
    <x v="8"/>
    <m/>
    <m/>
    <x v="88"/>
    <s v="1179102027796"/>
    <s v="9110021546"/>
    <s v="Специальная врачебная практика"/>
    <n v="44945000"/>
    <n v="56048000"/>
    <n v="68253000"/>
    <n v="93742000"/>
    <n v="114644000"/>
    <n v="0.1908"/>
    <n v="0.24759999999999999"/>
    <n v="0.3594"/>
    <n v="0.3251"/>
    <n v="0.32"/>
    <m/>
    <m/>
    <m/>
    <m/>
    <m/>
  </r>
  <r>
    <n v="4398"/>
    <s v="Д-Р ЭСТЕТИК ПРЕМИУМ, ООО"/>
    <x v="8"/>
    <m/>
    <m/>
    <x v="88"/>
    <s v="1247700383611"/>
    <s v="9709111099"/>
    <s v="Общая врачебная практика"/>
    <m/>
    <m/>
    <m/>
    <m/>
    <n v="114625000"/>
    <m/>
    <m/>
    <m/>
    <m/>
    <n v="-8.5400000000000004E-2"/>
    <m/>
    <m/>
    <m/>
    <m/>
    <m/>
  </r>
  <r>
    <n v="4399"/>
    <s v="ЧЖУД-ШИ, ООО"/>
    <x v="8"/>
    <m/>
    <m/>
    <x v="88"/>
    <s v="1137746453833"/>
    <s v="7729741779"/>
    <s v="Деятельность в области здравоохранения"/>
    <n v="78498000"/>
    <n v="82584000"/>
    <n v="87019000"/>
    <n v="99637000"/>
    <n v="114616000"/>
    <n v="0.5927"/>
    <n v="0.53639999999999999"/>
    <n v="0.48309999999999997"/>
    <n v="0.51700000000000002"/>
    <n v="0.55479999999999996"/>
    <m/>
    <m/>
    <m/>
    <m/>
    <m/>
  </r>
  <r>
    <n v="4400"/>
    <s v="РЖД-МЕДИЦИНА ПОС.БЕРКАКИТ, ЧУЗ"/>
    <x v="7"/>
    <m/>
    <m/>
    <x v="88"/>
    <s v="1041401723791"/>
    <s v="1434024856"/>
    <s v="Деятельность больничных организаций"/>
    <n v="75397000"/>
    <n v="82279000"/>
    <n v="135237000"/>
    <n v="174216000"/>
    <n v="114598000"/>
    <n v="0.2258"/>
    <n v="0.18659999999999999"/>
    <n v="0.15870000000000001"/>
    <n v="0.2074"/>
    <n v="0.23300000000000001"/>
    <n v="0.26129999999999998"/>
    <n v="0.19850000000000001"/>
    <n v="0.1585"/>
    <n v="0.19950000000000001"/>
    <n v="0.19400000000000001"/>
  </r>
  <r>
    <n v="4401"/>
    <s v="ПРОФМЕДДИАГНОСТИКА, ООО"/>
    <x v="8"/>
    <m/>
    <m/>
    <x v="88"/>
    <s v="1123620000503"/>
    <s v="3603002758"/>
    <s v="Деятельность в области медицины прочая"/>
    <n v="51606000"/>
    <n v="77073000"/>
    <n v="98069000"/>
    <n v="111930000"/>
    <n v="114549000"/>
    <n v="3.9600000000000003E-2"/>
    <n v="0.155"/>
    <n v="0.10979999999999999"/>
    <n v="4.8599999999999997E-2"/>
    <n v="0.16020000000000001"/>
    <m/>
    <m/>
    <m/>
    <n v="-0.01"/>
    <n v="-2.0400000000000001E-2"/>
  </r>
  <r>
    <n v="4402"/>
    <s v="АКАДЕМИЯ АКНЕ, ООО"/>
    <x v="8"/>
    <m/>
    <m/>
    <x v="88"/>
    <s v="1247700601488"/>
    <s v="9723238932"/>
    <s v="Деятельность в области медицины прочая"/>
    <m/>
    <m/>
    <m/>
    <m/>
    <n v="114546000"/>
    <m/>
    <m/>
    <m/>
    <m/>
    <n v="2.6800000000000001E-2"/>
    <m/>
    <m/>
    <m/>
    <m/>
    <m/>
  </r>
  <r>
    <n v="4403"/>
    <s v="МК МЕДИКА, ООО"/>
    <x v="8"/>
    <m/>
    <m/>
    <x v="88"/>
    <s v="1137847244963"/>
    <s v="7842499224"/>
    <s v="Деятельность в области здравоохранения"/>
    <n v="23247000"/>
    <n v="34748000"/>
    <n v="70542000"/>
    <n v="83327000"/>
    <n v="114431000"/>
    <n v="3.4200000000000001E-2"/>
    <n v="-1.7000000000000001E-2"/>
    <n v="0.19189999999999999"/>
    <n v="0.10150000000000001"/>
    <n v="0.1024"/>
    <m/>
    <m/>
    <n v="-7.0000000000000007E-2"/>
    <n v="-8.9700000000000002E-2"/>
    <n v="-6.0900000000000003E-2"/>
  </r>
  <r>
    <n v="4404"/>
    <s v="МК НОВЕЛЛА, ООО"/>
    <x v="8"/>
    <m/>
    <m/>
    <x v="88"/>
    <s v="1124205013240"/>
    <s v="4205248176"/>
    <s v="Деятельность больничных организаций"/>
    <n v="61307000"/>
    <n v="67548000"/>
    <n v="85850000"/>
    <n v="95080000"/>
    <n v="114384000"/>
    <n v="-4.0599999999999997E-2"/>
    <n v="0.15559999999999999"/>
    <n v="4.2000000000000003E-2"/>
    <n v="3.7999999999999999E-2"/>
    <n v="0.1293"/>
    <n v="-7.4999999999999997E-3"/>
    <n v="-4.4200000000000003E-2"/>
    <m/>
    <m/>
    <m/>
  </r>
  <r>
    <n v="4405"/>
    <s v="ЕВРОСКАН, ООО"/>
    <x v="0"/>
    <s v="Специализированная"/>
    <s v="Офтальмология"/>
    <x v="88"/>
    <s v="1132904001097"/>
    <s v="2904025482"/>
    <s v="Деятельность больничных организаций"/>
    <n v="93625000"/>
    <n v="107242000"/>
    <n v="111518000"/>
    <n v="110387000"/>
    <n v="114365000"/>
    <n v="0.4335"/>
    <n v="0.2344"/>
    <n v="0.34920000000000001"/>
    <n v="0.41539999999999999"/>
    <n v="0.20930000000000001"/>
    <n v="-0.67979999999999996"/>
    <n v="0.41199999999999998"/>
    <n v="0.45660000000000001"/>
    <n v="0.49349999999999999"/>
    <n v="0.23269999999999999"/>
  </r>
  <r>
    <n v="4406"/>
    <s v="АРРАУС, ООО"/>
    <x v="8"/>
    <m/>
    <m/>
    <x v="88"/>
    <s v="1157456022217"/>
    <s v="7404066507"/>
    <s v="Деятельность в области медицины прочая, не включенная в другие группировки"/>
    <n v="57479000"/>
    <n v="65576000"/>
    <n v="59230000"/>
    <n v="77425000"/>
    <n v="114360000"/>
    <n v="0.70430000000000004"/>
    <n v="0.52890000000000004"/>
    <n v="0.4103"/>
    <n v="0.25969999999999999"/>
    <n v="0.27650000000000002"/>
    <m/>
    <n v="-2.3E-3"/>
    <m/>
    <n v="-3.5000000000000001E-3"/>
    <n v="-1.4E-3"/>
  </r>
  <r>
    <n v="4407"/>
    <s v="МЕДИЦИНСКИЙ ЦЕНТР НА МАНЕЖНОМ, ООО"/>
    <x v="8"/>
    <m/>
    <m/>
    <x v="88"/>
    <s v="1217800088208"/>
    <s v="7841094521"/>
    <s v="Деятельность больничных организаций"/>
    <m/>
    <n v="16433000"/>
    <n v="87771000"/>
    <n v="120112000"/>
    <n v="114303000"/>
    <m/>
    <n v="-3.839"/>
    <n v="-0.31119999999999998"/>
    <n v="-0.1512"/>
    <n v="-0.3105"/>
    <m/>
    <m/>
    <m/>
    <m/>
    <m/>
  </r>
  <r>
    <n v="4408"/>
    <s v="32, ООО"/>
    <x v="0"/>
    <m/>
    <s v="Стоматология"/>
    <x v="88"/>
    <s v="1055401007760"/>
    <s v="5401241605"/>
    <s v="Стоматологическая практика"/>
    <n v="71440000"/>
    <n v="86983000"/>
    <n v="112292000"/>
    <n v="117230000"/>
    <n v="114250000"/>
    <n v="0.26729999999999998"/>
    <n v="0.29530000000000001"/>
    <n v="0.2084"/>
    <n v="0.20930000000000001"/>
    <n v="0.25130000000000002"/>
    <m/>
    <m/>
    <m/>
    <m/>
    <m/>
  </r>
  <r>
    <n v="4409"/>
    <s v="ПИТЕРМЕД, ООО"/>
    <x v="8"/>
    <m/>
    <m/>
    <x v="88"/>
    <s v="1237800098139"/>
    <s v="7842217529"/>
    <s v="Общая врачебная практика"/>
    <m/>
    <m/>
    <m/>
    <n v="177406000"/>
    <n v="114239000"/>
    <m/>
    <m/>
    <m/>
    <n v="0.12559999999999999"/>
    <n v="3.0800000000000001E-2"/>
    <m/>
    <m/>
    <m/>
    <m/>
    <m/>
  </r>
  <r>
    <n v="4410"/>
    <s v="ДИОНИС-ДЕНТ, ООО"/>
    <x v="0"/>
    <m/>
    <s v="Стоматология"/>
    <x v="88"/>
    <s v="1173328014463"/>
    <s v="3307022539"/>
    <s v="Стоматологическая практика"/>
    <n v="17625000"/>
    <n v="29733000"/>
    <n v="52011000"/>
    <n v="80236000"/>
    <n v="114211000"/>
    <n v="0.2069"/>
    <n v="8.09E-2"/>
    <n v="6.8000000000000005E-2"/>
    <n v="5.4800000000000001E-2"/>
    <n v="0.15310000000000001"/>
    <n v="-1.37E-2"/>
    <n v="-2.0199999999999999E-2"/>
    <n v="-1.15E-2"/>
    <n v="-4.7999999999999996E-3"/>
    <n v="-2.9999999999999997E-4"/>
  </r>
  <r>
    <n v="4411"/>
    <s v="СОСНЫ ВОС, ЧЛПУ САНАТОРИЙ"/>
    <x v="6"/>
    <m/>
    <m/>
    <x v="88"/>
    <s v="1025005123990"/>
    <s v="5040036669"/>
    <s v="Деятельность санаторно-курортных организаций"/>
    <n v="84421000"/>
    <n v="139719000"/>
    <n v="159829000"/>
    <n v="116498000"/>
    <n v="114203000"/>
    <n v="-0.14680000000000001"/>
    <n v="1.6799999999999999E-2"/>
    <n v="0.13300000000000001"/>
    <n v="-0.2339"/>
    <n v="-0.36720000000000003"/>
    <n v="-0.15590000000000001"/>
    <n v="-1.83E-2"/>
    <n v="-3.1399999999999997E-2"/>
    <n v="-5.2400000000000002E-2"/>
    <n v="-2.6700000000000002E-2"/>
  </r>
  <r>
    <n v="4412"/>
    <s v="ЯМАЛДЕНТ, ООО"/>
    <x v="8"/>
    <m/>
    <m/>
    <x v="88"/>
    <s v="1138911000140"/>
    <s v="8911027604"/>
    <s v="Деятельность больничных организаций"/>
    <n v="83594000"/>
    <n v="102461000"/>
    <n v="98634000"/>
    <n v="83922000"/>
    <n v="114194000"/>
    <n v="0.1237"/>
    <n v="5.8400000000000001E-2"/>
    <n v="3.7400000000000003E-2"/>
    <n v="2.81E-2"/>
    <n v="3.2099999999999997E-2"/>
    <n v="0.1095"/>
    <n v="4.65E-2"/>
    <n v="2.5700000000000001E-2"/>
    <n v="2.93E-2"/>
    <m/>
  </r>
  <r>
    <n v="4413"/>
    <s v="ДЕНАЛИ, ООО"/>
    <x v="0"/>
    <m/>
    <s v="Стоматология"/>
    <x v="88"/>
    <s v="1207800008789"/>
    <s v="7814771598"/>
    <s v="Стоматологическая практика"/>
    <n v="54751000"/>
    <n v="59163000"/>
    <n v="92107000"/>
    <n v="112808000"/>
    <n v="114121000"/>
    <n v="3.9300000000000002E-2"/>
    <n v="0.125"/>
    <n v="0.29780000000000001"/>
    <n v="0.28720000000000001"/>
    <n v="0.37090000000000001"/>
    <m/>
    <m/>
    <m/>
    <m/>
    <m/>
  </r>
  <r>
    <n v="4414"/>
    <s v="АСТРА-МЕД, ООО МЦ"/>
    <x v="8"/>
    <m/>
    <m/>
    <x v="88"/>
    <s v="1097232023503"/>
    <s v="7203238202"/>
    <s v="Общая врачебная практика"/>
    <n v="51592000"/>
    <n v="71120000"/>
    <n v="89694000"/>
    <n v="103980000"/>
    <n v="114107000"/>
    <n v="-5.9799999999999999E-2"/>
    <n v="8.4599999999999995E-2"/>
    <n v="0.20419999999999999"/>
    <n v="9.8100000000000007E-2"/>
    <n v="7.8799999999999995E-2"/>
    <m/>
    <m/>
    <m/>
    <m/>
    <m/>
  </r>
  <r>
    <n v="4415"/>
    <s v="КРИОТОП, ООО"/>
    <x v="8"/>
    <m/>
    <m/>
    <x v="88"/>
    <s v="1177746909097"/>
    <s v="9729131618"/>
    <s v="Деятельность в области медицины прочая"/>
    <n v="5719000"/>
    <n v="6384000"/>
    <n v="20188000"/>
    <n v="59455000"/>
    <n v="114092000"/>
    <n v="-0.28100000000000003"/>
    <n v="-0.13550000000000001"/>
    <n v="0.44330000000000003"/>
    <n v="0.29399999999999998"/>
    <n v="0.2394"/>
    <m/>
    <n v="-1.52E-2"/>
    <n v="-5.1000000000000004E-3"/>
    <n v="-1.6999999999999999E-3"/>
    <n v="-1E-4"/>
  </r>
  <r>
    <n v="4416"/>
    <s v="СТОМАКОМ, ООО"/>
    <x v="0"/>
    <m/>
    <s v="Стоматология"/>
    <x v="88"/>
    <s v="1045207791892"/>
    <s v="5262122990"/>
    <s v="Стоматологическая практика"/>
    <n v="76203000"/>
    <n v="83542000"/>
    <m/>
    <n v="106088000"/>
    <n v="114091000"/>
    <n v="4.8300000000000003E-2"/>
    <n v="4.9399999999999999E-2"/>
    <m/>
    <n v="9.5100000000000004E-2"/>
    <n v="9.9099999999999994E-2"/>
    <m/>
    <m/>
    <m/>
    <m/>
    <m/>
  </r>
  <r>
    <n v="4417"/>
    <s v="МЕДГИД, ООО"/>
    <x v="8"/>
    <m/>
    <m/>
    <x v="88"/>
    <s v="1135476156144"/>
    <s v="5408304861"/>
    <s v="Общая врачебная практика"/>
    <n v="73400000"/>
    <n v="68916000"/>
    <n v="75757000"/>
    <n v="85499000"/>
    <n v="114082000"/>
    <n v="8.5500000000000007E-2"/>
    <n v="8.8300000000000003E-2"/>
    <n v="0.11509999999999999"/>
    <n v="0.16289999999999999"/>
    <n v="7.0900000000000005E-2"/>
    <m/>
    <m/>
    <m/>
    <m/>
    <m/>
  </r>
  <r>
    <n v="4418"/>
    <s v="БЛЕСК-СТОМ, ООО"/>
    <x v="0"/>
    <m/>
    <s v="Стоматология"/>
    <x v="88"/>
    <s v="1035401481730"/>
    <s v="5404203968"/>
    <s v="Стоматологическая практика"/>
    <n v="72619000"/>
    <n v="80964000"/>
    <n v="88835000"/>
    <n v="107881000"/>
    <n v="114068000"/>
    <n v="8.3299999999999999E-2"/>
    <n v="8.7800000000000003E-2"/>
    <n v="0.1158"/>
    <n v="0.1507"/>
    <n v="0.12239999999999999"/>
    <m/>
    <m/>
    <m/>
    <m/>
    <m/>
  </r>
  <r>
    <n v="4419"/>
    <s v="ПРОСВЕТ, ООО"/>
    <x v="8"/>
    <m/>
    <m/>
    <x v="88"/>
    <s v="1217700327514"/>
    <s v="9715403501"/>
    <s v="Деятельность больничных организаций"/>
    <m/>
    <n v="22902000"/>
    <n v="67151000"/>
    <n v="93915000"/>
    <n v="114036000"/>
    <m/>
    <n v="0.36149999999999999"/>
    <n v="0.216"/>
    <n v="0.18679999999999999"/>
    <n v="5.2600000000000001E-2"/>
    <m/>
    <m/>
    <n v="0.22420000000000001"/>
    <n v="0.17249999999999999"/>
    <n v="2.2499999999999999E-2"/>
  </r>
  <r>
    <n v="4420"/>
    <s v="ТММ-КЛИНИК, ООО"/>
    <x v="8"/>
    <m/>
    <m/>
    <x v="88"/>
    <s v="1173443019188"/>
    <s v="3460070436"/>
    <s v="Общая врачебная практика"/>
    <n v="71105000"/>
    <n v="83300000"/>
    <n v="106763000"/>
    <n v="124563000"/>
    <n v="114011000"/>
    <n v="0.63260000000000005"/>
    <n v="0.5746"/>
    <n v="0.49299999999999999"/>
    <n v="0.1976"/>
    <n v="0.21240000000000001"/>
    <n v="0.6048"/>
    <n v="0.55269999999999997"/>
    <n v="0.47220000000000001"/>
    <n v="0.18049999999999999"/>
    <m/>
  </r>
  <r>
    <n v="4421"/>
    <s v="КЛИНИКА МЕДИУМ, ООО"/>
    <x v="8"/>
    <m/>
    <m/>
    <x v="88"/>
    <s v="1080718000901"/>
    <s v="0701012364"/>
    <s v="Общая врачебная практика"/>
    <n v="79606000"/>
    <n v="80243000"/>
    <n v="105644000"/>
    <n v="111793000"/>
    <n v="113936000"/>
    <n v="4.1099999999999998E-2"/>
    <n v="2.8899999999999999E-2"/>
    <n v="9.2700000000000005E-2"/>
    <n v="0.1178"/>
    <n v="4.6100000000000002E-2"/>
    <m/>
    <m/>
    <n v="-3.0999999999999999E-3"/>
    <m/>
    <n v="-1.5E-3"/>
  </r>
  <r>
    <n v="4422"/>
    <s v="ДЕНТАЛ КЛИНИК, ООО"/>
    <x v="0"/>
    <m/>
    <s v="Стоматология"/>
    <x v="88"/>
    <s v="1215100005592"/>
    <s v="5190088881"/>
    <s v="Стоматологическая практика"/>
    <m/>
    <n v="4806000"/>
    <n v="29022000"/>
    <n v="58971000"/>
    <n v="113930000"/>
    <m/>
    <n v="4.5600000000000002E-2"/>
    <n v="0.31359999999999999"/>
    <n v="0.16350000000000001"/>
    <n v="0.23430000000000001"/>
    <m/>
    <m/>
    <m/>
    <m/>
    <m/>
  </r>
  <r>
    <n v="4423"/>
    <s v="БИОДЕНТ, ООО СК"/>
    <x v="0"/>
    <m/>
    <s v="Стоматология"/>
    <x v="88"/>
    <s v="1046300882924"/>
    <s v="6319102061"/>
    <s v="Стоматологическая практика"/>
    <n v="33854000"/>
    <n v="49302000"/>
    <n v="65768000"/>
    <n v="86771000"/>
    <n v="113926000"/>
    <n v="7.3700000000000002E-2"/>
    <n v="8.3400000000000002E-2"/>
    <n v="0.251"/>
    <n v="0.22939999999999999"/>
    <n v="0.14560000000000001"/>
    <m/>
    <m/>
    <n v="-3.3E-3"/>
    <n v="-1E-3"/>
    <m/>
  </r>
  <r>
    <n v="4424"/>
    <s v="ВАШ СТОМАТОЛОГ, ООО"/>
    <x v="0"/>
    <m/>
    <s v="Стоматология"/>
    <x v="88"/>
    <s v="1053600099695"/>
    <s v="3665048625"/>
    <s v="Стоматологическая практика"/>
    <n v="62878000"/>
    <n v="68128000"/>
    <n v="40893000"/>
    <n v="87400000"/>
    <n v="113909000"/>
    <n v="2.7E-2"/>
    <n v="0.41930000000000001"/>
    <n v="0.27750000000000002"/>
    <n v="0.20960000000000001"/>
    <n v="9.01E-2"/>
    <m/>
    <m/>
    <m/>
    <m/>
    <m/>
  </r>
  <r>
    <n v="4425"/>
    <s v="АМАЛУНА, ООО"/>
    <x v="8"/>
    <m/>
    <m/>
    <x v="88"/>
    <s v="1153525032242"/>
    <s v="3525358183"/>
    <s v="Деятельность в области медицины прочая"/>
    <n v="55167000"/>
    <n v="65143000"/>
    <n v="82474000"/>
    <n v="100178000"/>
    <n v="113907000"/>
    <n v="0.2702"/>
    <n v="0.2364"/>
    <n v="6.2199999999999998E-2"/>
    <n v="0.14449999999999999"/>
    <n v="0.42720000000000002"/>
    <n v="0.2611"/>
    <n v="0.22090000000000001"/>
    <n v="2.3199999999999998E-2"/>
    <n v="0.14019999999999999"/>
    <n v="0.41010000000000002"/>
  </r>
  <r>
    <n v="4426"/>
    <s v="АЮДЕНТ, ООО"/>
    <x v="0"/>
    <m/>
    <s v="Стоматология"/>
    <x v="88"/>
    <s v="1177847258280"/>
    <s v="7814699704"/>
    <s v="Стоматологическая практика"/>
    <n v="60457000"/>
    <n v="76400000"/>
    <n v="86234000"/>
    <n v="96218000"/>
    <n v="113894000"/>
    <n v="0.16120000000000001"/>
    <n v="0.1176"/>
    <n v="3.09E-2"/>
    <n v="0.1424"/>
    <n v="6.4799999999999996E-2"/>
    <m/>
    <m/>
    <m/>
    <m/>
    <m/>
  </r>
  <r>
    <n v="4427"/>
    <s v="ПМЦ, ООО"/>
    <x v="8"/>
    <m/>
    <m/>
    <x v="88"/>
    <s v="1095902007002"/>
    <s v="5902170698"/>
    <s v="Деятельность больничных организаций"/>
    <n v="57866000"/>
    <n v="50289000"/>
    <n v="110746000"/>
    <n v="126101000"/>
    <n v="113829000"/>
    <n v="0.35980000000000001"/>
    <n v="0.30769999999999997"/>
    <n v="0.46589999999999998"/>
    <n v="0.32719999999999999"/>
    <n v="0.2099"/>
    <n v="-9.5999999999999992E-3"/>
    <n v="-4.5999999999999999E-3"/>
    <n v="-1.5E-3"/>
    <n v="-5.0000000000000001E-4"/>
    <m/>
  </r>
  <r>
    <n v="4428"/>
    <s v="СВ КЛИНИК, ООО"/>
    <x v="0"/>
    <m/>
    <s v="Стоматология"/>
    <x v="88"/>
    <s v="1190280053138"/>
    <s v="0274948904"/>
    <s v="Стоматологическая практика"/>
    <n v="50091000"/>
    <n v="78548000"/>
    <n v="106354000"/>
    <n v="129038000"/>
    <n v="113812000"/>
    <n v="0.28920000000000001"/>
    <n v="7.9699999999999993E-2"/>
    <n v="9.5399999999999999E-2"/>
    <n v="0.13300000000000001"/>
    <n v="0.21590000000000001"/>
    <n v="0.27489999999999998"/>
    <n v="6.3100000000000003E-2"/>
    <n v="7.8200000000000006E-2"/>
    <n v="0.1124"/>
    <n v="0.25169999999999998"/>
  </r>
  <r>
    <n v="4429"/>
    <s v="КАПИТАЛ ДЕНТ, ООО"/>
    <x v="0"/>
    <m/>
    <s v="Стоматология"/>
    <x v="88"/>
    <s v="1097746639210"/>
    <s v="7702717465"/>
    <s v="Стоматологическая практика"/>
    <n v="92098000"/>
    <n v="80005000"/>
    <n v="86157000"/>
    <n v="128559000"/>
    <n v="113780000"/>
    <n v="0.1057"/>
    <n v="7.5800000000000006E-2"/>
    <n v="0.18559999999999999"/>
    <n v="0.15440000000000001"/>
    <n v="3.1800000000000002E-2"/>
    <n v="7.4800000000000005E-2"/>
    <n v="6.0400000000000002E-2"/>
    <n v="0.18390000000000001"/>
    <n v="0.1547"/>
    <n v="1.83E-2"/>
  </r>
  <r>
    <n v="4430"/>
    <s v="НМТ, ООО"/>
    <x v="8"/>
    <m/>
    <m/>
    <x v="88"/>
    <s v="1232300047000"/>
    <s v="2301110071"/>
    <s v="Общая врачебная практика"/>
    <m/>
    <m/>
    <m/>
    <m/>
    <n v="113748000"/>
    <m/>
    <m/>
    <m/>
    <m/>
    <n v="-0.61980000000000002"/>
    <m/>
    <m/>
    <m/>
    <m/>
    <n v="-1.3319000000000001"/>
  </r>
  <r>
    <n v="4431"/>
    <s v="ПЕРЕКОП (АОО), САНАТОРИЙ-ПРОФИЛАКТОРИЙ"/>
    <x v="6"/>
    <m/>
    <m/>
    <x v="88"/>
    <s v="1054313528103"/>
    <s v="4312131380"/>
    <s v="Деятельность санаторно-курортных организаций"/>
    <n v="54156000"/>
    <n v="82147000"/>
    <n v="92232000"/>
    <n v="102546000"/>
    <n v="113738000"/>
    <n v="7.6E-3"/>
    <n v="-0.18920000000000001"/>
    <n v="-5.4800000000000001E-2"/>
    <n v="-0.12379999999999999"/>
    <n v="-0.1134"/>
    <n v="0.2364"/>
    <n v="-0.1535"/>
    <n v="6.0900000000000003E-2"/>
    <n v="6.1999999999999998E-3"/>
    <n v="-3.3999999999999998E-3"/>
  </r>
  <r>
    <n v="4432"/>
    <s v="СТАРС ДЕНТАЛ, ООО"/>
    <x v="0"/>
    <m/>
    <s v="Стоматология"/>
    <x v="88"/>
    <s v="1127746169506"/>
    <s v="7703764267"/>
    <s v="Стоматологическая практика"/>
    <m/>
    <n v="92705000"/>
    <n v="73273000"/>
    <m/>
    <n v="113711000"/>
    <m/>
    <n v="5.7799999999999997E-2"/>
    <n v="0.1003"/>
    <m/>
    <n v="0.40529999999999999"/>
    <m/>
    <m/>
    <m/>
    <m/>
    <m/>
  </r>
  <r>
    <n v="4433"/>
    <s v="СТОМАТОЛОГИЯ МАРЬИНО, ООО"/>
    <x v="0"/>
    <m/>
    <s v="Стоматология"/>
    <x v="88"/>
    <s v="1177746085329"/>
    <s v="9723004892"/>
    <s v="Стоматологическая практика"/>
    <n v="33667000"/>
    <n v="52857000"/>
    <n v="63988000"/>
    <n v="78652000"/>
    <n v="113706000"/>
    <n v="0.31430000000000002"/>
    <n v="0.2944"/>
    <n v="6.4600000000000005E-2"/>
    <n v="3.9399999999999998E-2"/>
    <n v="0.13100000000000001"/>
    <m/>
    <m/>
    <m/>
    <m/>
    <m/>
  </r>
  <r>
    <n v="4434"/>
    <s v="СТОМАТОЛОГИЯ ЭС-ДЕНТ, ООО"/>
    <x v="0"/>
    <m/>
    <s v="Стоматология"/>
    <x v="88"/>
    <s v="1097746624634"/>
    <s v="7713693618"/>
    <s v="Стоматологическая практика"/>
    <n v="104308000"/>
    <n v="126470000"/>
    <n v="111052000"/>
    <n v="101824000"/>
    <n v="113630000"/>
    <n v="4.1000000000000002E-2"/>
    <n v="2.4899999999999999E-2"/>
    <n v="2.2700000000000001E-2"/>
    <n v="2.24E-2"/>
    <n v="4.8800000000000003E-2"/>
    <n v="3.5900000000000001E-2"/>
    <n v="1.2699999999999999E-2"/>
    <n v="7.6E-3"/>
    <n v="9.5999999999999992E-3"/>
    <n v="2.07E-2"/>
  </r>
  <r>
    <n v="4435"/>
    <s v="МЕДЭКСПЕРТ, ООО"/>
    <x v="0"/>
    <m/>
    <m/>
    <x v="88"/>
    <s v="1133256016695"/>
    <s v="3257011105"/>
    <s v="Деятельность больничных организаций"/>
    <n v="73004000"/>
    <n v="70574000"/>
    <n v="74778000"/>
    <n v="83266000"/>
    <n v="113616000"/>
    <n v="-0.17979999999999999"/>
    <n v="1.5599999999999999E-2"/>
    <n v="0.22989999999999999"/>
    <n v="0.1152"/>
    <n v="9.8100000000000007E-2"/>
    <m/>
    <m/>
    <m/>
    <m/>
    <m/>
  </r>
  <r>
    <n v="4436"/>
    <s v="МЕДИКЛ СОЛЮШЕНС, ООО"/>
    <x v="8"/>
    <m/>
    <m/>
    <x v="88"/>
    <s v="1126670035502"/>
    <s v="6670390011"/>
    <s v="Деятельность в области здравоохранения"/>
    <n v="64004000"/>
    <n v="72395000"/>
    <n v="87583000"/>
    <n v="96421000"/>
    <n v="113576000"/>
    <n v="2.6499999999999999E-2"/>
    <n v="4.3499999999999997E-2"/>
    <n v="5.3900000000000003E-2"/>
    <n v="1.8599999999999998E-2"/>
    <n v="5.57E-2"/>
    <m/>
    <m/>
    <m/>
    <n v="-1.9699999999999999E-2"/>
    <n v="-9.3600000000000003E-2"/>
  </r>
  <r>
    <n v="4437"/>
    <s v="ДУБКИ-АЛЬТАМЕД, ООО"/>
    <x v="8"/>
    <m/>
    <m/>
    <x v="88"/>
    <s v="1105032006640"/>
    <s v="5032227885"/>
    <s v="Общая врачебная практика"/>
    <n v="118987000"/>
    <n v="119439000"/>
    <n v="108299000"/>
    <n v="107588000"/>
    <n v="113520000"/>
    <n v="0.51839999999999997"/>
    <n v="0.49159999999999998"/>
    <n v="0.43359999999999999"/>
    <n v="0.40279999999999999"/>
    <n v="0.37930000000000003"/>
    <m/>
    <m/>
    <m/>
    <m/>
    <m/>
  </r>
  <r>
    <n v="4438"/>
    <s v="ЦХС, ООО"/>
    <x v="0"/>
    <m/>
    <s v="Стоматология"/>
    <x v="88"/>
    <s v="1177746638299"/>
    <s v="9717062078"/>
    <s v="Стоматологическая практика"/>
    <n v="72235000"/>
    <n v="86705000"/>
    <n v="81828000"/>
    <n v="103378000"/>
    <n v="113504000"/>
    <n v="0.4259"/>
    <n v="0.43640000000000001"/>
    <n v="0.35799999999999998"/>
    <n v="0.22320000000000001"/>
    <n v="2.7199999999999998E-2"/>
    <m/>
    <m/>
    <m/>
    <m/>
    <m/>
  </r>
  <r>
    <n v="4439"/>
    <s v="СТУДИЯ УЛЫБОК, ООО"/>
    <x v="0"/>
    <m/>
    <s v="Стоматология"/>
    <x v="88"/>
    <s v="1177847233300"/>
    <s v="7814697295"/>
    <s v="Стоматологическая практика"/>
    <n v="29000"/>
    <n v="56884000"/>
    <n v="80991000"/>
    <n v="99981000"/>
    <n v="113486000"/>
    <n v="-9.3102999999999998"/>
    <n v="0.23710000000000001"/>
    <n v="0.41260000000000002"/>
    <n v="0.25779999999999997"/>
    <n v="0.2384"/>
    <m/>
    <m/>
    <m/>
    <m/>
    <m/>
  </r>
  <r>
    <n v="4440"/>
    <s v="САНАТОРИЙ БУЗУЛИ, ООО"/>
    <x v="6"/>
    <m/>
    <m/>
    <x v="88"/>
    <s v="1152807000301"/>
    <s v="2823000391"/>
    <s v="Деятельность санаторно-курортных организаций"/>
    <n v="144884000"/>
    <n v="86921000"/>
    <n v="94524000"/>
    <n v="110238000"/>
    <n v="113466000"/>
    <n v="0.59179999999999999"/>
    <n v="-8.7999999999999995E-2"/>
    <n v="-2.1499999999999998E-2"/>
    <n v="0.16700000000000001"/>
    <n v="-3.9800000000000002E-2"/>
    <m/>
    <n v="-1E-4"/>
    <m/>
    <m/>
    <m/>
  </r>
  <r>
    <n v="4441"/>
    <s v="МАРЕМЕД, ООО"/>
    <x v="8"/>
    <m/>
    <m/>
    <x v="88"/>
    <s v="1176501005108"/>
    <s v="6501292250"/>
    <s v="Деятельность больничных организаций"/>
    <n v="70238000"/>
    <n v="79068000"/>
    <n v="92462000"/>
    <n v="103719000"/>
    <n v="113456000"/>
    <n v="0.1694"/>
    <n v="0.22600000000000001"/>
    <n v="0.22339999999999999"/>
    <n v="-1.46E-2"/>
    <n v="-5.1999999999999998E-3"/>
    <n v="0.14330000000000001"/>
    <n v="0.2054"/>
    <n v="0.20130000000000001"/>
    <n v="-2.87E-2"/>
    <n v="-2.3E-2"/>
  </r>
  <r>
    <n v="4442"/>
    <s v="НИКС, ООО"/>
    <x v="0"/>
    <m/>
    <s v="Стоматология"/>
    <x v="88"/>
    <s v="1022900529959"/>
    <s v="2901052752"/>
    <s v="Стоматологическая практика"/>
    <n v="8836000"/>
    <n v="44772000"/>
    <n v="69572000"/>
    <n v="92611000"/>
    <n v="113447000"/>
    <n v="9.1899999999999996E-2"/>
    <n v="0.17649999999999999"/>
    <n v="4.5999999999999999E-2"/>
    <n v="5.3100000000000001E-2"/>
    <n v="5.96E-2"/>
    <n v="9.1899999999999996E-2"/>
    <n v="0.1633"/>
    <m/>
    <m/>
    <m/>
  </r>
  <r>
    <n v="4443"/>
    <s v="СИТИМЕД, ООО"/>
    <x v="8"/>
    <m/>
    <m/>
    <x v="88"/>
    <s v="1135047011989"/>
    <s v="5047147706"/>
    <s v="Общая врачебная практика"/>
    <n v="95518000"/>
    <n v="66580000"/>
    <n v="69245000"/>
    <n v="48663000"/>
    <n v="113443000"/>
    <n v="0.83450000000000002"/>
    <n v="0.77639999999999998"/>
    <n v="0.87419999999999998"/>
    <n v="0.81159999999999999"/>
    <n v="0.84840000000000004"/>
    <m/>
    <m/>
    <m/>
    <m/>
    <m/>
  </r>
  <r>
    <n v="4444"/>
    <s v="СТОЛИЧНАЯ ДИАГНОСТИКА 50, ООО"/>
    <x v="8"/>
    <m/>
    <m/>
    <x v="88"/>
    <s v="1165075050227"/>
    <s v="5075028563"/>
    <s v="Общая врачебная практика"/>
    <n v="70409000"/>
    <n v="68843000"/>
    <n v="77835000"/>
    <n v="95464000"/>
    <n v="113430000"/>
    <n v="0.3075"/>
    <n v="0.21160000000000001"/>
    <n v="0.1804"/>
    <n v="0.1321"/>
    <n v="0.14979999999999999"/>
    <m/>
    <m/>
    <m/>
    <m/>
    <m/>
  </r>
  <r>
    <n v="4445"/>
    <s v="НИВА, ООО ДЕТСКИЙ САНАТОРИЙ"/>
    <x v="6"/>
    <m/>
    <m/>
    <x v="88"/>
    <s v="1025801013644"/>
    <s v="5829010578"/>
    <s v="Деятельность санаторно-курортных организаций"/>
    <n v="88311000"/>
    <n v="87999000"/>
    <n v="101958000"/>
    <n v="107495000"/>
    <n v="113415000"/>
    <n v="2.24E-2"/>
    <n v="2.01E-2"/>
    <n v="3.95E-2"/>
    <n v="5.3400000000000003E-2"/>
    <n v="4.3999999999999997E-2"/>
    <n v="8.8599999999999998E-2"/>
    <n v="1.5E-3"/>
    <n v="1.5699999999999999E-2"/>
    <n v="2.5999999999999999E-2"/>
    <n v="1.66E-2"/>
  </r>
  <r>
    <n v="4446"/>
    <s v="КЛИНИКА ЛЕЧЕНИЯ БОЛИ, ООО"/>
    <x v="8"/>
    <m/>
    <m/>
    <x v="88"/>
    <s v="1132511000390"/>
    <s v="2511081733"/>
    <s v="Общая врачебная практика"/>
    <n v="83219000"/>
    <n v="80278000"/>
    <n v="93133000"/>
    <n v="105767000"/>
    <n v="113415000"/>
    <n v="0.1525"/>
    <n v="0.33439999999999998"/>
    <n v="0.2412"/>
    <n v="5.91E-2"/>
    <n v="8.9800000000000005E-2"/>
    <n v="0.126"/>
    <n v="0.30959999999999999"/>
    <n v="0.223"/>
    <n v="-1E-4"/>
    <m/>
  </r>
  <r>
    <n v="4447"/>
    <s v="КК ЭВОЛЮШН, ООО"/>
    <x v="8"/>
    <m/>
    <m/>
    <x v="88"/>
    <s v="1217700306845"/>
    <s v="9703038893"/>
    <s v="Общая врачебная практика"/>
    <m/>
    <n v="21240000"/>
    <n v="75116000"/>
    <n v="95164000"/>
    <n v="113335000"/>
    <m/>
    <n v="-2.8400000000000002E-2"/>
    <n v="0.1757"/>
    <n v="0.1232"/>
    <n v="8.5599999999999996E-2"/>
    <m/>
    <m/>
    <m/>
    <m/>
    <m/>
  </r>
  <r>
    <n v="4448"/>
    <s v="ТОНУС МАМА, ООО"/>
    <x v="8"/>
    <m/>
    <m/>
    <x v="88"/>
    <s v="1125260007828"/>
    <s v="5260330793"/>
    <s v="Общая врачебная практика"/>
    <n v="96134000"/>
    <n v="94723000"/>
    <n v="98614000"/>
    <n v="107789000"/>
    <n v="113306000"/>
    <n v="0.13539999999999999"/>
    <n v="0.1384"/>
    <n v="0.2104"/>
    <n v="3.9600000000000003E-2"/>
    <n v="-0.14499999999999999"/>
    <m/>
    <m/>
    <m/>
    <m/>
    <n v="-3.5999999999999999E-3"/>
  </r>
  <r>
    <n v="4449"/>
    <s v="ПОЛИКЛИНИКА ПРОФИЛАКТИЧЕСКОЙ МЕДИЦИНЫ, ООО"/>
    <x v="8"/>
    <m/>
    <m/>
    <x v="88"/>
    <s v="1091690024953"/>
    <s v="1655176663"/>
    <s v="Общая врачебная практика"/>
    <n v="48847000"/>
    <n v="59011000"/>
    <n v="76987000"/>
    <n v="106397000"/>
    <n v="113303000"/>
    <n v="7.6999999999999999E-2"/>
    <n v="9.98E-2"/>
    <n v="9.4700000000000006E-2"/>
    <n v="8.1100000000000005E-2"/>
    <n v="8.0699999999999994E-2"/>
    <n v="-1E-4"/>
    <m/>
    <m/>
    <m/>
    <m/>
  </r>
  <r>
    <n v="4450"/>
    <s v="КИО СТОМ, ООО СК"/>
    <x v="0"/>
    <m/>
    <s v="Стоматология"/>
    <x v="88"/>
    <s v="1096311007946"/>
    <s v="6311118366"/>
    <s v="Стоматологическая практика"/>
    <n v="42185000"/>
    <n v="58563000"/>
    <n v="63428000"/>
    <n v="69391000"/>
    <n v="113299000"/>
    <n v="2.9000000000000001E-2"/>
    <n v="2.9999999999999997E-4"/>
    <n v="-0.16389999999999999"/>
    <n v="-0.27300000000000002"/>
    <n v="5.4600000000000003E-2"/>
    <m/>
    <m/>
    <m/>
    <m/>
    <m/>
  </r>
  <r>
    <n v="4451"/>
    <s v="ЗЛОТНИКОВ И ПОЛЕТАЕВА, ООО"/>
    <x v="0"/>
    <m/>
    <s v="Стоматология"/>
    <x v="88"/>
    <s v="1037100322676"/>
    <s v="7104029906"/>
    <s v="Стоматологическая практика"/>
    <n v="70754000"/>
    <n v="76217000"/>
    <n v="84364000"/>
    <n v="92402000"/>
    <n v="113274000"/>
    <n v="4.9000000000000002E-2"/>
    <n v="7.6600000000000001E-2"/>
    <n v="9.5200000000000007E-2"/>
    <n v="9.1300000000000006E-2"/>
    <n v="0.1124"/>
    <n v="4.99E-2"/>
    <n v="4.3799999999999999E-2"/>
    <n v="7.6899999999999996E-2"/>
    <n v="7.1300000000000002E-2"/>
    <n v="9.2499999999999999E-2"/>
  </r>
  <r>
    <n v="4452"/>
    <s v="АРТРОЛОГИЯ, ООО"/>
    <x v="8"/>
    <m/>
    <m/>
    <x v="88"/>
    <s v="1172536014090"/>
    <s v="2543111204"/>
    <s v="Общая врачебная практика"/>
    <n v="89710000"/>
    <n v="101968000"/>
    <n v="112793000"/>
    <n v="111870000"/>
    <n v="113273000"/>
    <n v="0.33710000000000001"/>
    <n v="0.2984"/>
    <n v="0.20780000000000001"/>
    <n v="0.19539999999999999"/>
    <n v="0.2016"/>
    <n v="0.32250000000000001"/>
    <n v="0.25890000000000002"/>
    <n v="0.1663"/>
    <n v="0.15340000000000001"/>
    <n v="0.16259999999999999"/>
  </r>
  <r>
    <n v="4453"/>
    <s v="ДЛ СЕВЕРО-ЗАПАД, ООО"/>
    <x v="8"/>
    <m/>
    <m/>
    <x v="88"/>
    <s v="1227700268839"/>
    <s v="9728063443"/>
    <s v="Деятельность в области медицины прочая, не включенная в другие группировки"/>
    <m/>
    <m/>
    <m/>
    <n v="19199000"/>
    <n v="113270000"/>
    <m/>
    <m/>
    <m/>
    <n v="0.1658"/>
    <n v="5.7000000000000002E-3"/>
    <m/>
    <m/>
    <m/>
    <n v="-0.17929999999999999"/>
    <n v="-8.0000000000000002E-3"/>
  </r>
  <r>
    <n v="4454"/>
    <s v="МДЦ, ООО"/>
    <x v="8"/>
    <m/>
    <m/>
    <x v="88"/>
    <s v="1141719001038"/>
    <s v="1701054817"/>
    <s v="Общая врачебная практика"/>
    <n v="64898000"/>
    <n v="70648000"/>
    <n v="79903000"/>
    <n v="95134000"/>
    <n v="113235000"/>
    <n v="2.1600000000000001E-2"/>
    <n v="4.0300000000000002E-2"/>
    <n v="5.8900000000000001E-2"/>
    <n v="5.5599999999999997E-2"/>
    <n v="8.3500000000000005E-2"/>
    <n v="1.47E-2"/>
    <m/>
    <m/>
    <m/>
    <n v="-3.5000000000000001E-3"/>
  </r>
  <r>
    <n v="4455"/>
    <s v="ДЕНТА-НОВА, ООО"/>
    <x v="0"/>
    <m/>
    <s v="Стоматология"/>
    <x v="88"/>
    <s v="1173256001720"/>
    <s v="3253006922"/>
    <s v="Стоматологическая практика"/>
    <n v="31662000"/>
    <n v="37414000"/>
    <n v="49476000"/>
    <n v="89345000"/>
    <n v="113216000"/>
    <n v="-7.5700000000000003E-2"/>
    <n v="0.23519999999999999"/>
    <n v="0.2177"/>
    <n v="0.42899999999999999"/>
    <n v="0.39140000000000003"/>
    <n v="-9.6199999999999994E-2"/>
    <n v="0.20399999999999999"/>
    <n v="0.19850000000000001"/>
    <n v="0.36969999999999997"/>
    <n v="0.3599"/>
  </r>
  <r>
    <n v="4456"/>
    <s v="МЦ КАУРИ, ООО"/>
    <x v="0"/>
    <m/>
    <s v="Стоматология"/>
    <x v="88"/>
    <s v="1061102018383"/>
    <s v="1102053074"/>
    <s v="Стоматологическая практика"/>
    <n v="12625000"/>
    <n v="10935000"/>
    <n v="39728000"/>
    <n v="99512000"/>
    <n v="113194000"/>
    <n v="0.60980000000000001"/>
    <n v="0.43140000000000001"/>
    <n v="0.37080000000000002"/>
    <n v="0.1195"/>
    <n v="0.115"/>
    <m/>
    <m/>
    <m/>
    <m/>
    <n v="-2.5000000000000001E-3"/>
  </r>
  <r>
    <n v="4457"/>
    <s v="КЛИНИКА ДОКТОРА СЕВЕРИНОВА, ООО"/>
    <x v="0"/>
    <m/>
    <s v="Стоматология"/>
    <x v="88"/>
    <s v="1184027006646"/>
    <s v="4027137169"/>
    <s v="Стоматологическая практика"/>
    <n v="39759000"/>
    <n v="53200000"/>
    <n v="63250000"/>
    <n v="83795000"/>
    <n v="113173000"/>
    <n v="0.33889999999999998"/>
    <n v="0.23569999999999999"/>
    <n v="0.16489999999999999"/>
    <n v="0.2147"/>
    <n v="0.24759999999999999"/>
    <n v="0.33979999999999999"/>
    <n v="0.22159999999999999"/>
    <n v="0.1507"/>
    <n v="0.19989999999999999"/>
    <n v="0.23760000000000001"/>
  </r>
  <r>
    <n v="4458"/>
    <s v="МЕДКОМИССИЯ 1, ООО"/>
    <x v="8"/>
    <m/>
    <m/>
    <x v="88"/>
    <s v="1197847157584"/>
    <s v="7801669420"/>
    <s v="Деятельность в области медицины прочая"/>
    <n v="69394000"/>
    <n v="35161000"/>
    <n v="34867000"/>
    <n v="41725000"/>
    <n v="113147000"/>
    <n v="0.31219999999999998"/>
    <n v="0.3216"/>
    <n v="0.2321"/>
    <n v="0.1678"/>
    <n v="2.93E-2"/>
    <m/>
    <m/>
    <m/>
    <m/>
    <m/>
  </r>
  <r>
    <n v="4459"/>
    <s v="САНАТОРИЙ СВЕТЛАНА, АО"/>
    <x v="6"/>
    <m/>
    <m/>
    <x v="88"/>
    <s v="1046404104130"/>
    <s v="6441013332"/>
    <s v="Деятельность санаторно-курортных организаций"/>
    <n v="83162000"/>
    <n v="94080000"/>
    <n v="107234000"/>
    <n v="109382000"/>
    <n v="113122000"/>
    <n v="6.2600000000000003E-2"/>
    <n v="-6.3299999999999995E-2"/>
    <n v="-1.12E-2"/>
    <n v="-7.4200000000000002E-2"/>
    <n v="-7.5499999999999998E-2"/>
    <n v="0.13150000000000001"/>
    <n v="-6.8099999999999994E-2"/>
    <n v="-7.3000000000000001E-3"/>
    <n v="-7.8200000000000006E-2"/>
    <n v="-9.8199999999999996E-2"/>
  </r>
  <r>
    <n v="4460"/>
    <s v="ИЛТ, ООО"/>
    <x v="8"/>
    <m/>
    <m/>
    <x v="88"/>
    <s v="1172468025795"/>
    <s v="2465164213"/>
    <s v="Деятельность больничных организаций"/>
    <n v="8488000"/>
    <n v="30476000"/>
    <n v="48859000"/>
    <n v="85513000"/>
    <n v="113104000"/>
    <n v="-0.1166"/>
    <n v="0.03"/>
    <n v="1.5800000000000002E-2"/>
    <n v="2.24E-2"/>
    <n v="-1.1000000000000001E-3"/>
    <n v="-0.1409"/>
    <n v="1.4800000000000001E-2"/>
    <n v="2.8999999999999998E-3"/>
    <n v="1.09E-2"/>
    <n v="-1.2200000000000001E-2"/>
  </r>
  <r>
    <n v="4461"/>
    <s v="ПРИМОРСКИЙ, ООО ПАНСИОНАТ С ЛЕЧЕНИЕМ"/>
    <x v="6"/>
    <m/>
    <m/>
    <x v="88"/>
    <s v="1022300770909"/>
    <s v="2304026981"/>
    <s v="Деятельность санаторно-курортных организаций"/>
    <n v="81499000"/>
    <n v="105375000"/>
    <n v="112323000"/>
    <n v="112326000"/>
    <n v="113099000"/>
    <n v="0.16109999999999999"/>
    <n v="2.9399999999999999E-2"/>
    <n v="1.26E-2"/>
    <n v="3.3700000000000001E-2"/>
    <n v="-3.7600000000000001E-2"/>
    <n v="0.1888"/>
    <n v="3.6700000000000003E-2"/>
    <n v="1.0699999999999999E-2"/>
    <n v="2.29E-2"/>
    <n v="-0.1178"/>
  </r>
  <r>
    <n v="4462"/>
    <s v="СТОМАТОЛОГИЯ ЛЮКС, ООО"/>
    <x v="0"/>
    <m/>
    <s v="Стоматология"/>
    <x v="88"/>
    <s v="1025202206545"/>
    <s v="5254021885"/>
    <s v="Стоматологическая практика"/>
    <n v="82588000"/>
    <n v="88539000"/>
    <n v="89112000"/>
    <n v="100820000"/>
    <n v="113057000"/>
    <n v="3.0700000000000002E-2"/>
    <n v="6.1899999999999997E-2"/>
    <n v="6.13E-2"/>
    <n v="4.6600000000000003E-2"/>
    <n v="4.0399999999999998E-2"/>
    <m/>
    <n v="-1.1000000000000001E-3"/>
    <n v="-6.9999999999999999E-4"/>
    <m/>
    <m/>
  </r>
  <r>
    <n v="4463"/>
    <s v="ЗТЛ, ООО"/>
    <x v="0"/>
    <m/>
    <s v="Стоматология"/>
    <x v="88"/>
    <s v="1147154014688"/>
    <s v="7106530339"/>
    <s v="Стоматологическая практика"/>
    <n v="29314000"/>
    <n v="56498000"/>
    <n v="58595000"/>
    <n v="63745000"/>
    <n v="113054000"/>
    <n v="0.1215"/>
    <n v="0.34310000000000002"/>
    <n v="0.36709999999999998"/>
    <n v="0.37719999999999998"/>
    <n v="0.25629999999999997"/>
    <m/>
    <m/>
    <m/>
    <m/>
    <m/>
  </r>
  <r>
    <n v="4464"/>
    <s v="ГАММА, ООО"/>
    <x v="0"/>
    <m/>
    <s v="Стоматология"/>
    <x v="88"/>
    <s v="1235400038334"/>
    <s v="5405088820"/>
    <s v="Стоматологическая практика"/>
    <m/>
    <m/>
    <m/>
    <n v="54469000"/>
    <n v="113048000"/>
    <m/>
    <m/>
    <m/>
    <n v="-4.9200000000000001E-2"/>
    <n v="0.4088"/>
    <m/>
    <m/>
    <m/>
    <m/>
    <m/>
  </r>
  <r>
    <n v="4465"/>
    <s v="БОГАТЫРЬ, ООО"/>
    <x v="8"/>
    <m/>
    <m/>
    <x v="88"/>
    <s v="1027739531016"/>
    <s v="7726040253"/>
    <s v="Деятельность в области медицины прочая, не включенная в другие группировки"/>
    <n v="78811000"/>
    <n v="79588000"/>
    <n v="85777000"/>
    <n v="97854000"/>
    <n v="112984000"/>
    <n v="0.24759999999999999"/>
    <n v="0.19520000000000001"/>
    <n v="3.1099999999999999E-2"/>
    <n v="0.25979999999999998"/>
    <n v="0.10970000000000001"/>
    <n v="-2.9999999999999997E-4"/>
    <m/>
    <m/>
    <m/>
    <n v="-4.3E-3"/>
  </r>
  <r>
    <n v="4466"/>
    <s v="ФОРМУЛА ЗДОРОВЬЯ, ООО"/>
    <x v="8"/>
    <m/>
    <m/>
    <x v="88"/>
    <s v="1112311001692"/>
    <s v="2311132846"/>
    <s v="Деятельность больничных организаций"/>
    <n v="102884000"/>
    <n v="82577000"/>
    <n v="92878000"/>
    <n v="110275000"/>
    <n v="112977000"/>
    <n v="0.33779999999999999"/>
    <n v="0.26729999999999998"/>
    <n v="0.1459"/>
    <n v="0.5091"/>
    <n v="0.2014"/>
    <n v="-0.1439"/>
    <n v="-0.13339999999999999"/>
    <n v="-0.11600000000000001"/>
    <n v="-0.15759999999999999"/>
    <n v="-0.18140000000000001"/>
  </r>
  <r>
    <n v="4467"/>
    <s v="РЕАБИЛИТАЦИЯ ДОКТОРА ВОЛКОВОЙ, ООО"/>
    <x v="8"/>
    <m/>
    <m/>
    <x v="88"/>
    <s v="1176658104611"/>
    <s v="6671080100"/>
    <s v="Деятельность больничных организаций"/>
    <n v="71230000"/>
    <n v="96945000"/>
    <n v="100645000"/>
    <n v="135257000"/>
    <n v="112970000"/>
    <n v="0.25729999999999997"/>
    <n v="0.33069999999999999"/>
    <n v="0.29809999999999998"/>
    <n v="0.4592"/>
    <n v="0.27800000000000002"/>
    <m/>
    <m/>
    <m/>
    <n v="-1.21E-2"/>
    <n v="-2.2499999999999999E-2"/>
  </r>
  <r>
    <n v="4468"/>
    <s v="КЛИНИКА ИНТЕГРА, ООО"/>
    <x v="8"/>
    <m/>
    <m/>
    <x v="88"/>
    <s v="1196313056037"/>
    <s v="6324102892"/>
    <s v="Деятельность больничных организаций"/>
    <n v="50448000"/>
    <n v="48759000"/>
    <n v="61499000"/>
    <n v="89151000"/>
    <n v="112955000"/>
    <n v="0.1208"/>
    <n v="4.1700000000000001E-2"/>
    <n v="0.2555"/>
    <n v="0.25380000000000003"/>
    <n v="0.2278"/>
    <m/>
    <m/>
    <m/>
    <m/>
    <m/>
  </r>
  <r>
    <n v="4469"/>
    <s v="МЦ ЖЕНСКОЕ ЗДОРОВЬЕ, ООО"/>
    <x v="8"/>
    <m/>
    <m/>
    <x v="88"/>
    <s v="1202300051073"/>
    <s v="2304076774"/>
    <s v="Общая врачебная практика"/>
    <n v="33350000"/>
    <n v="49714000"/>
    <n v="67309000"/>
    <n v="86152000"/>
    <n v="112951000"/>
    <n v="0.35339999999999999"/>
    <n v="0.36049999999999999"/>
    <n v="0.52659999999999996"/>
    <n v="0.25679999999999997"/>
    <n v="-0.85840000000000005"/>
    <m/>
    <m/>
    <n v="-2.7199999999999998E-2"/>
    <n v="-0.03"/>
    <n v="-8.8099999999999998E-2"/>
  </r>
  <r>
    <n v="4470"/>
    <s v="СЕМЕЙНАЯ КЛИНИКА ЗДОРОВЬЕ, ООО"/>
    <x v="8"/>
    <m/>
    <m/>
    <x v="88"/>
    <s v="1125038000042"/>
    <s v="5038088035"/>
    <s v="Общая врачебная практика"/>
    <n v="58872000"/>
    <n v="75015000"/>
    <n v="84636000"/>
    <n v="97017000"/>
    <n v="112920000"/>
    <n v="0.26369999999999999"/>
    <n v="8.8200000000000001E-2"/>
    <n v="-0.13450000000000001"/>
    <n v="0.03"/>
    <n v="1.2500000000000001E-2"/>
    <m/>
    <m/>
    <m/>
    <m/>
    <m/>
  </r>
  <r>
    <n v="4471"/>
    <s v="МДЕНТ, ООО"/>
    <x v="0"/>
    <m/>
    <s v="Стоматология"/>
    <x v="88"/>
    <s v="1205800002462"/>
    <s v="5835136025"/>
    <s v="Стоматологическая практика"/>
    <n v="4006000"/>
    <n v="7622000"/>
    <n v="8525000"/>
    <n v="6142000"/>
    <n v="112918000"/>
    <n v="6.4399999999999999E-2"/>
    <n v="6.6299999999999998E-2"/>
    <n v="6.6600000000000006E-2"/>
    <n v="6.1100000000000002E-2"/>
    <n v="5.91E-2"/>
    <n v="6.4399999999999999E-2"/>
    <n v="6.6299999999999998E-2"/>
    <n v="6.6600000000000006E-2"/>
    <n v="6.1100000000000002E-2"/>
    <n v="5.91E-2"/>
  </r>
  <r>
    <n v="4472"/>
    <s v="ЦТА И СМ НА МИНСКОЙ, ООО"/>
    <x v="8"/>
    <m/>
    <m/>
    <x v="88"/>
    <s v="1117746811930"/>
    <s v="7709887593"/>
    <s v="Общая врачебная практика"/>
    <n v="99600000"/>
    <n v="58245000"/>
    <n v="51802000"/>
    <n v="65059000"/>
    <n v="112910000"/>
    <n v="6.7500000000000004E-2"/>
    <n v="-0.18990000000000001"/>
    <n v="-7.0800000000000002E-2"/>
    <n v="0.11409999999999999"/>
    <n v="0.2089"/>
    <n v="-2.8999999999999998E-3"/>
    <n v="-1E-4"/>
    <m/>
    <m/>
    <n v="-2.0000000000000001E-4"/>
  </r>
  <r>
    <n v="4473"/>
    <s v="КОНСУЛ СТ, ООО ЦЭМ"/>
    <x v="0"/>
    <m/>
    <s v="Стоматология"/>
    <x v="88"/>
    <s v="1106623004146"/>
    <s v="6623070600"/>
    <s v="Стоматологическая практика"/>
    <n v="48139000"/>
    <n v="52876000"/>
    <n v="61810000"/>
    <n v="92575000"/>
    <n v="112898000"/>
    <n v="0.32140000000000002"/>
    <n v="0.26200000000000001"/>
    <n v="0.23"/>
    <n v="0.40529999999999999"/>
    <n v="0.3584"/>
    <n v="0.31030000000000002"/>
    <n v="0.24360000000000001"/>
    <n v="0.2132"/>
    <n v="0.37709999999999999"/>
    <n v="0.34279999999999999"/>
  </r>
  <r>
    <n v="4474"/>
    <s v="МИРАДЕНТ, ООО"/>
    <x v="0"/>
    <m/>
    <s v="Стоматология"/>
    <x v="88"/>
    <s v="1077847629958"/>
    <s v="7820312377"/>
    <s v="Стоматологическая практика"/>
    <n v="54060000"/>
    <n v="57046000"/>
    <n v="66210000"/>
    <n v="99331000"/>
    <n v="112894000"/>
    <n v="0.1169"/>
    <n v="0.32319999999999999"/>
    <n v="0.15690000000000001"/>
    <n v="0.21929999999999999"/>
    <n v="0.2384"/>
    <m/>
    <m/>
    <m/>
    <m/>
    <m/>
  </r>
  <r>
    <n v="4475"/>
    <s v="КАВО-ДЕНТ, ООО"/>
    <x v="0"/>
    <m/>
    <s v="Стоматология"/>
    <x v="88"/>
    <s v="1167746791662"/>
    <s v="7727298311"/>
    <s v="Стоматологическая практика"/>
    <n v="71936000"/>
    <n v="94033000"/>
    <n v="96356000"/>
    <n v="112883000"/>
    <n v="112887000"/>
    <n v="0.37730000000000002"/>
    <n v="0.25650000000000001"/>
    <n v="0.29859999999999998"/>
    <n v="0.1394"/>
    <n v="0.20449999999999999"/>
    <m/>
    <n v="-2.0000000000000001E-4"/>
    <n v="-2.9999999999999997E-4"/>
    <m/>
    <m/>
  </r>
  <r>
    <n v="4476"/>
    <s v="АЭЛИТА-ДЕНТ, ООО"/>
    <x v="0"/>
    <m/>
    <s v="Стоматология"/>
    <x v="88"/>
    <s v="1089848036948"/>
    <s v="7810536410"/>
    <s v="Стоматологическая практика"/>
    <n v="65889000"/>
    <n v="74850000"/>
    <n v="80618000"/>
    <n v="100387000"/>
    <n v="112876000"/>
    <n v="0.16669999999999999"/>
    <n v="0.17580000000000001"/>
    <n v="0.1981"/>
    <n v="0.20860000000000001"/>
    <n v="0.19620000000000001"/>
    <m/>
    <m/>
    <m/>
    <m/>
    <m/>
  </r>
  <r>
    <n v="4477"/>
    <s v="РАДУГА, ООО"/>
    <x v="8"/>
    <m/>
    <m/>
    <x v="88"/>
    <s v="1057000122519"/>
    <s v="7017113887"/>
    <s v="Общая врачебная практика"/>
    <n v="69601000"/>
    <n v="73077000"/>
    <n v="84629000"/>
    <n v="101861000"/>
    <n v="112874000"/>
    <n v="7.8600000000000003E-2"/>
    <n v="0.1268"/>
    <n v="0.14649999999999999"/>
    <n v="0.15540000000000001"/>
    <n v="0.15759999999999999"/>
    <m/>
    <m/>
    <m/>
    <m/>
    <m/>
  </r>
  <r>
    <n v="4478"/>
    <s v="ЮНИОН БЬЮТИ, ООО"/>
    <x v="8"/>
    <m/>
    <m/>
    <x v="88"/>
    <s v="1217700039248"/>
    <s v="9719011865"/>
    <s v="Общая врачебная практика"/>
    <n v="47455000"/>
    <n v="98202000"/>
    <n v="107461000"/>
    <n v="105939000"/>
    <n v="112851000"/>
    <n v="0.1474"/>
    <n v="0.1346"/>
    <n v="0.14649999999999999"/>
    <n v="4.1999999999999997E-3"/>
    <n v="2.81E-2"/>
    <n v="0.12970000000000001"/>
    <n v="0.1217"/>
    <n v="0.13389999999999999"/>
    <n v="-9.9000000000000008E-3"/>
    <m/>
  </r>
  <r>
    <n v="4479"/>
    <s v="КЛИНИКА ЭСТЕТИЧЕСКОЙ МЕДИЦИНЫ И ЛАЗЕРНЫХ ТЕХНОЛОГИЙ, ООО"/>
    <x v="8"/>
    <m/>
    <m/>
    <x v="88"/>
    <s v="1051622049071"/>
    <s v="1655093921"/>
    <s v="Деятельность в области здравоохранения"/>
    <n v="50570000"/>
    <n v="49011000"/>
    <n v="57888000"/>
    <n v="60313000"/>
    <n v="112842000"/>
    <n v="0.20150000000000001"/>
    <n v="0.1144"/>
    <n v="2.0000000000000001E-4"/>
    <n v="-0.28139999999999998"/>
    <n v="2.12E-2"/>
    <m/>
    <m/>
    <m/>
    <m/>
    <m/>
  </r>
  <r>
    <n v="4480"/>
    <s v="БЬЮТИ ТРЕНД ПРЕМИУМ, ООО"/>
    <x v="0"/>
    <s v="Специализированная"/>
    <s v="аппаратная косметология, инъекционная косметология, пластическая хирургия (лицо, тело, грудь, интимная пластика), дерматология, трихология, эстетическая гинекология (лазерное интимное омоложение, пластика влагалища), флебология (склеротерапия), превентивная медицина (генетические тесты, нутрициология)"/>
    <x v="88"/>
    <s v="1097746700754"/>
    <s v="7710759123"/>
    <s v="Деятельность в области здравоохранения"/>
    <n v="87374000"/>
    <n v="92898000"/>
    <n v="93574000"/>
    <n v="97813000"/>
    <n v="112832000"/>
    <n v="9.0700000000000003E-2"/>
    <n v="0.1245"/>
    <n v="0.16669999999999999"/>
    <n v="0.1678"/>
    <n v="0.14430000000000001"/>
    <m/>
    <m/>
    <n v="-1.23E-2"/>
    <n v="-1.1000000000000001E-3"/>
    <m/>
  </r>
  <r>
    <n v="4481"/>
    <s v="ОН КЛИНИК ЛАБ, ООО"/>
    <x v="8"/>
    <m/>
    <m/>
    <x v="88"/>
    <s v="1227700294689"/>
    <s v="9705170760"/>
    <s v="Деятельность в области медицины прочая, не включенная в другие группировки"/>
    <m/>
    <m/>
    <n v="94305000"/>
    <n v="118451000"/>
    <n v="112812000"/>
    <m/>
    <m/>
    <n v="-4.8899999999999999E-2"/>
    <n v="0.10290000000000001"/>
    <n v="4.6399999999999997E-2"/>
    <m/>
    <m/>
    <n v="-4.9399999999999999E-2"/>
    <n v="0.1062"/>
    <n v="4.65E-2"/>
  </r>
  <r>
    <n v="4482"/>
    <s v="СТОМАТОЛОГИЯ КОЛОМАКИНЫХ, ООО"/>
    <x v="0"/>
    <m/>
    <s v="Стоматология"/>
    <x v="88"/>
    <s v="1186196019745"/>
    <s v="6165213516"/>
    <s v="Стоматологическая практика"/>
    <n v="10668000"/>
    <n v="16992000"/>
    <m/>
    <m/>
    <n v="112795000"/>
    <n v="0.29370000000000002"/>
    <n v="0.38800000000000001"/>
    <m/>
    <m/>
    <n v="0.49409999999999998"/>
    <n v="0.28989999999999999"/>
    <n v="0.38479999999999998"/>
    <m/>
    <m/>
    <m/>
  </r>
  <r>
    <n v="4483"/>
    <s v="ЦИФРОВАЯ СТОМАТОЛОГИЯ, ООО"/>
    <x v="0"/>
    <m/>
    <s v="Стоматология"/>
    <x v="88"/>
    <s v="1187746331585"/>
    <s v="9709028813"/>
    <s v="Стоматологическая практика"/>
    <n v="49116000"/>
    <n v="41005000"/>
    <n v="58209000"/>
    <n v="82139000"/>
    <n v="112794000"/>
    <n v="0.47299999999999998"/>
    <n v="0.11600000000000001"/>
    <n v="0.1439"/>
    <n v="0.42380000000000001"/>
    <n v="7.8899999999999998E-2"/>
    <n v="0.4335"/>
    <m/>
    <m/>
    <m/>
    <m/>
  </r>
  <r>
    <n v="4484"/>
    <s v="ТАМИ, ООО"/>
    <x v="0"/>
    <m/>
    <s v="Стоматология"/>
    <x v="88"/>
    <s v="1036163005240"/>
    <s v="6163066993"/>
    <s v="Стоматологическая практика"/>
    <n v="61625000"/>
    <n v="71372000"/>
    <n v="78282000"/>
    <n v="96478000"/>
    <n v="112779000"/>
    <n v="0.1893"/>
    <n v="0.1915"/>
    <n v="0.23449999999999999"/>
    <n v="0.24310000000000001"/>
    <n v="0.2223"/>
    <n v="-1E-4"/>
    <n v="-4.0000000000000002E-4"/>
    <m/>
    <m/>
    <m/>
  </r>
  <r>
    <n v="4485"/>
    <s v="МЦ МЕДЭКСПЕРТ Д, ООО"/>
    <x v="0"/>
    <m/>
    <m/>
    <x v="88"/>
    <s v="1123926067792"/>
    <s v="3906278667"/>
    <s v="Деятельность больничных организаций"/>
    <n v="131351000"/>
    <n v="96190000"/>
    <n v="92704000"/>
    <n v="100883000"/>
    <n v="112777000"/>
    <n v="0.40239999999999998"/>
    <n v="0.17019999999999999"/>
    <n v="7.0999999999999994E-2"/>
    <n v="0.11940000000000001"/>
    <n v="-4.3299999999999998E-2"/>
    <m/>
    <m/>
    <m/>
    <m/>
    <n v="-7.7999999999999996E-3"/>
  </r>
  <r>
    <n v="4486"/>
    <s v="ЭКСПЛАНА, ООО"/>
    <x v="8"/>
    <m/>
    <m/>
    <x v="88"/>
    <s v="1177847121682"/>
    <s v="7813275702"/>
    <s v="Деятельность в области медицины прочая"/>
    <n v="326018000"/>
    <n v="174056000"/>
    <n v="122610000"/>
    <n v="119715000"/>
    <n v="112773000"/>
    <n v="0.37619999999999998"/>
    <n v="8.9599999999999999E-2"/>
    <n v="-0.1346"/>
    <n v="-0.1983"/>
    <n v="-0.20399999999999999"/>
    <m/>
    <m/>
    <m/>
    <m/>
    <m/>
  </r>
  <r>
    <n v="4487"/>
    <s v="ДЕНТАЛЬ, ООО"/>
    <x v="0"/>
    <m/>
    <s v="Стоматология"/>
    <x v="88"/>
    <s v="1028900710915"/>
    <s v="8905029603"/>
    <s v="Стоматологическая практика"/>
    <n v="69755000"/>
    <n v="68226000"/>
    <n v="112766000"/>
    <n v="112766000"/>
    <n v="112766000"/>
    <n v="-2.24E-2"/>
    <n v="7.4300000000000005E-2"/>
    <n v="0.41289999999999999"/>
    <n v="0.41289999999999999"/>
    <n v="0.41289999999999999"/>
    <m/>
    <m/>
    <n v="-2.3E-3"/>
    <n v="-2.3E-3"/>
    <n v="-2.3E-3"/>
  </r>
  <r>
    <n v="4488"/>
    <s v="САНАВИТА, ООО"/>
    <x v="8"/>
    <m/>
    <m/>
    <x v="88"/>
    <s v="1127847387777"/>
    <s v="7838478126"/>
    <s v="Деятельность в области здравоохранения"/>
    <n v="83139000"/>
    <n v="87363000"/>
    <n v="78771000"/>
    <n v="110394000"/>
    <n v="112761000"/>
    <n v="5.6099999999999997E-2"/>
    <n v="1.7100000000000001E-2"/>
    <n v="0.12479999999999999"/>
    <n v="0.1419"/>
    <n v="8.3500000000000005E-2"/>
    <m/>
    <m/>
    <m/>
    <m/>
    <n v="-8.9999999999999998E-4"/>
  </r>
  <r>
    <n v="4489"/>
    <s v="АКВАТОРИЯ, ООО ЦМЭ"/>
    <x v="8"/>
    <m/>
    <m/>
    <x v="88"/>
    <s v="1028600587520"/>
    <s v="8602146347"/>
    <s v="Общая врачебная практика"/>
    <n v="63644000"/>
    <n v="76475000"/>
    <n v="90530000"/>
    <n v="110389000"/>
    <n v="112713000"/>
    <n v="0.127"/>
    <n v="9.6299999999999997E-2"/>
    <n v="6.6299999999999998E-2"/>
    <n v="5.2299999999999999E-2"/>
    <n v="6.25E-2"/>
    <n v="0.1026"/>
    <n v="7.6899999999999996E-2"/>
    <n v="5.04E-2"/>
    <n v="3.5999999999999997E-2"/>
    <m/>
  </r>
  <r>
    <n v="4490"/>
    <s v="ПОЛИНА, ООО"/>
    <x v="0"/>
    <m/>
    <s v="Стоматология"/>
    <x v="88"/>
    <s v="1200800001203"/>
    <s v="0816039997"/>
    <s v="Стоматологическая практика"/>
    <n v="5324000"/>
    <n v="16027000"/>
    <n v="27900000"/>
    <n v="47953000"/>
    <n v="112615000"/>
    <n v="0.17469999999999999"/>
    <n v="5.7799999999999997E-2"/>
    <n v="2.0199999999999999E-2"/>
    <n v="0.1923"/>
    <n v="0.85440000000000005"/>
    <m/>
    <m/>
    <m/>
    <m/>
    <m/>
  </r>
  <r>
    <n v="4491"/>
    <s v="ДАНТИСТ, ООО"/>
    <x v="0"/>
    <m/>
    <s v="Стоматология"/>
    <x v="88"/>
    <s v="1027739586445"/>
    <s v="7732018104"/>
    <s v="Стоматологическая практика"/>
    <n v="81346000"/>
    <n v="98259000"/>
    <n v="98615000"/>
    <n v="99428000"/>
    <n v="112549000"/>
    <n v="0.36030000000000001"/>
    <n v="0.2666"/>
    <n v="0.15379999999999999"/>
    <n v="4.1700000000000001E-2"/>
    <n v="7.8899999999999998E-2"/>
    <m/>
    <m/>
    <m/>
    <m/>
    <m/>
  </r>
  <r>
    <n v="4492"/>
    <s v="ЛДЦ ПИГМАЛИОН, ООО"/>
    <x v="8"/>
    <m/>
    <m/>
    <x v="88"/>
    <s v="1132223010545"/>
    <s v="2222816675"/>
    <s v="Деятельность больничных организаций"/>
    <n v="35963000"/>
    <n v="49808000"/>
    <n v="66069000"/>
    <n v="98400000"/>
    <n v="112542000"/>
    <n v="0.25240000000000001"/>
    <n v="0.34470000000000001"/>
    <n v="0.16400000000000001"/>
    <n v="0.22159999999999999"/>
    <n v="8.5599999999999996E-2"/>
    <n v="0.2319"/>
    <n v="0.32850000000000001"/>
    <n v="0.13830000000000001"/>
    <n v="0.20419999999999999"/>
    <n v="-4.0000000000000002E-4"/>
  </r>
  <r>
    <n v="4493"/>
    <s v="ГИГИЕЯ, ООО"/>
    <x v="8"/>
    <m/>
    <m/>
    <x v="88"/>
    <s v="1161101054663"/>
    <s v="1101058834"/>
    <s v="Деятельность больничных организаций"/>
    <n v="82215000"/>
    <n v="82198000"/>
    <n v="88302000"/>
    <n v="94308000"/>
    <n v="112539000"/>
    <n v="0.12920000000000001"/>
    <n v="6.8900000000000003E-2"/>
    <n v="5.0200000000000002E-2"/>
    <n v="-5.7000000000000002E-3"/>
    <n v="4.1200000000000001E-2"/>
    <m/>
    <m/>
    <m/>
    <m/>
    <m/>
  </r>
  <r>
    <n v="4494"/>
    <s v="СЦ ЭДЕЛЬВЕЙС, ООО"/>
    <x v="0"/>
    <m/>
    <s v="Стоматология"/>
    <x v="88"/>
    <s v="1046300998545"/>
    <s v="6321132715"/>
    <s v="Стоматологическая практика"/>
    <n v="43415000"/>
    <n v="50952000"/>
    <n v="65780000"/>
    <n v="82537000"/>
    <n v="112535000"/>
    <n v="1.7600000000000001E-2"/>
    <n v="7.4800000000000005E-2"/>
    <n v="0.1206"/>
    <n v="0.1338"/>
    <n v="7.8700000000000006E-2"/>
    <m/>
    <m/>
    <m/>
    <m/>
    <n v="-1.1000000000000001E-3"/>
  </r>
  <r>
    <n v="4495"/>
    <s v="АТИСФАБЕР-ЕКАТЕРИНБУРГ, ООО"/>
    <x v="0"/>
    <m/>
    <s v="Стоматология"/>
    <x v="88"/>
    <s v="1196658028500"/>
    <s v="6671095160"/>
    <s v="Стоматологическая практика"/>
    <n v="51886000"/>
    <n v="58864000"/>
    <n v="73951000"/>
    <n v="104869000"/>
    <n v="112529000"/>
    <n v="0.1764"/>
    <n v="0.1159"/>
    <n v="8.6900000000000005E-2"/>
    <n v="0.24060000000000001"/>
    <n v="1.9800000000000002E-2"/>
    <n v="-2.0000000000000001E-4"/>
    <n v="-1.2800000000000001E-2"/>
    <m/>
    <m/>
    <m/>
  </r>
  <r>
    <n v="4496"/>
    <s v="ЛДЦ ОПТИМА, ООО"/>
    <x v="8"/>
    <m/>
    <m/>
    <x v="88"/>
    <s v="1032800151768"/>
    <s v="2804010115"/>
    <s v="Деятельность больничных организаций"/>
    <n v="32869000"/>
    <n v="48992000"/>
    <n v="79572000"/>
    <n v="93486000"/>
    <n v="112494000"/>
    <n v="0.30620000000000003"/>
    <n v="0.21970000000000001"/>
    <n v="0.50990000000000002"/>
    <n v="0.38690000000000002"/>
    <n v="0.37119999999999997"/>
    <n v="-1.9E-2"/>
    <n v="-1.78E-2"/>
    <n v="-2.2800000000000001E-2"/>
    <n v="-1.26E-2"/>
    <n v="-8.3999999999999995E-3"/>
  </r>
  <r>
    <n v="4497"/>
    <s v="ММЦ УРО-ПРО, ООО"/>
    <x v="0"/>
    <s v="Специализированная"/>
    <s v="Урология, андрология, гинекология, дерматовенерология, проктология, хирургия"/>
    <x v="88"/>
    <s v="1032309870317"/>
    <s v="2317037613"/>
    <s v="Общая врачебная практика"/>
    <n v="89555000"/>
    <n v="100635000"/>
    <n v="130901000"/>
    <n v="126179000"/>
    <n v="112427000"/>
    <n v="0.1186"/>
    <n v="8.1699999999999995E-2"/>
    <n v="0.16289999999999999"/>
    <n v="0.1087"/>
    <n v="8.5099999999999995E-2"/>
    <m/>
    <m/>
    <m/>
    <m/>
    <m/>
  </r>
  <r>
    <n v="4498"/>
    <s v="МЛ МИЦАР, ООО"/>
    <x v="8"/>
    <m/>
    <m/>
    <x v="88"/>
    <s v="1142801000418"/>
    <s v="2801192202"/>
    <s v="Деятельность больничных организаций"/>
    <n v="383467000"/>
    <n v="57202000"/>
    <n v="69962000"/>
    <n v="93842000"/>
    <n v="112388000"/>
    <n v="3.4799999999999998E-2"/>
    <n v="7.1499999999999994E-2"/>
    <n v="0.11940000000000001"/>
    <n v="0.1545"/>
    <n v="0.15040000000000001"/>
    <n v="3.7000000000000002E-3"/>
    <n v="8.0999999999999996E-3"/>
    <n v="6.7999999999999996E-3"/>
    <n v="5.4199999999999998E-2"/>
    <n v="-1.3899999999999999E-2"/>
  </r>
  <r>
    <n v="4500"/>
    <s v="ЭСТЕТ ОРТО, ООО"/>
    <x v="0"/>
    <m/>
    <s v="Стоматология"/>
    <x v="88"/>
    <s v="1207700337503"/>
    <s v="9701162172"/>
    <s v="Стоматологическая практика"/>
    <n v="40392000"/>
    <n v="70057000"/>
    <n v="82714000"/>
    <n v="105064000"/>
    <n v="112365000"/>
    <n v="0.15720000000000001"/>
    <n v="9.69E-2"/>
    <n v="8.6900000000000005E-2"/>
    <n v="0.1431"/>
    <n v="9.7199999999999995E-2"/>
    <m/>
    <m/>
    <n v="-3.7000000000000002E-3"/>
    <n v="-4.5999999999999999E-3"/>
    <n v="-1.3299999999999999E-2"/>
  </r>
  <r>
    <n v="4499"/>
    <s v="НЕЙРОН, ООО"/>
    <x v="8"/>
    <m/>
    <m/>
    <x v="88"/>
    <s v="1153850003658"/>
    <s v="3811021381"/>
    <s v="Деятельность больничных организаций"/>
    <n v="36427000"/>
    <n v="47648000"/>
    <n v="65127000"/>
    <n v="88072000"/>
    <n v="112365000"/>
    <n v="0.23100000000000001"/>
    <n v="0.1817"/>
    <n v="0.34870000000000001"/>
    <n v="0.2172"/>
    <n v="7.6399999999999996E-2"/>
    <n v="0.18709999999999999"/>
    <n v="0.15049999999999999"/>
    <n v="0.32190000000000002"/>
    <n v="0.183"/>
    <n v="5.33E-2"/>
  </r>
  <r>
    <n v="4501"/>
    <s v="АЙ КЬЮ, ООО"/>
    <x v="0"/>
    <m/>
    <s v="Стоматология"/>
    <x v="88"/>
    <s v="1192651007537"/>
    <s v="2631039780"/>
    <s v="Стоматологическая практика"/>
    <n v="20661000"/>
    <n v="46342000"/>
    <n v="74118000"/>
    <n v="100437000"/>
    <n v="112352000"/>
    <n v="0.2402"/>
    <n v="0.1076"/>
    <n v="0.17699999999999999"/>
    <n v="0.11070000000000001"/>
    <n v="0.1027"/>
    <m/>
    <m/>
    <m/>
    <m/>
    <m/>
  </r>
  <r>
    <n v="4502"/>
    <s v="ВИТА ДЕНТИС, ООО"/>
    <x v="0"/>
    <m/>
    <s v="Стоматология"/>
    <x v="88"/>
    <s v="1047410008293"/>
    <s v="7422035220"/>
    <s v="Стоматологическая практика"/>
    <n v="56713000"/>
    <n v="67596000"/>
    <n v="76148000"/>
    <n v="89822000"/>
    <n v="112253000"/>
    <n v="0.55120000000000002"/>
    <n v="0.50219999999999998"/>
    <n v="0.41889999999999999"/>
    <n v="0.439"/>
    <n v="0.49609999999999999"/>
    <m/>
    <m/>
    <m/>
    <m/>
    <m/>
  </r>
  <r>
    <n v="4503"/>
    <s v="СП НОВО ДЕНТ НА ТОРЕЗА, ООО"/>
    <x v="0"/>
    <m/>
    <s v="Стоматология"/>
    <x v="88"/>
    <s v="1154253000439"/>
    <s v="4253026582"/>
    <s v="Стоматологическая практика"/>
    <n v="67946000"/>
    <n v="82115000"/>
    <n v="85101000"/>
    <n v="102498000"/>
    <n v="112225000"/>
    <n v="1.7100000000000001E-2"/>
    <n v="0.15190000000000001"/>
    <n v="0.1265"/>
    <n v="0.1227"/>
    <n v="0.1179"/>
    <m/>
    <m/>
    <m/>
    <m/>
    <m/>
  </r>
  <r>
    <n v="4504"/>
    <s v="ЦЕНТР МРТ ОНА, ООО"/>
    <x v="8"/>
    <m/>
    <m/>
    <x v="88"/>
    <s v="1037851073732"/>
    <s v="7826179393"/>
    <s v="Деятельность больничных организаций"/>
    <n v="91146000"/>
    <n v="89906000"/>
    <n v="91875000"/>
    <n v="102801000"/>
    <n v="112199000"/>
    <n v="9.7699999999999995E-2"/>
    <n v="0.1116"/>
    <n v="0.19650000000000001"/>
    <n v="0.14810000000000001"/>
    <n v="0.26989999999999997"/>
    <m/>
    <m/>
    <m/>
    <m/>
    <m/>
  </r>
  <r>
    <n v="4505"/>
    <s v="ЭКСПРЕСС ИМПЛАНТАЦИЯ, ООО"/>
    <x v="0"/>
    <m/>
    <s v="Стоматология"/>
    <x v="88"/>
    <s v="1212500000987"/>
    <s v="2540258840"/>
    <s v="Стоматологическая практика"/>
    <n v="109000"/>
    <n v="8719000"/>
    <n v="34556000"/>
    <n v="78283000"/>
    <n v="112187000"/>
    <n v="-0.23849999999999999"/>
    <n v="9.7100000000000006E-2"/>
    <n v="9.2499999999999999E-2"/>
    <n v="7.2800000000000004E-2"/>
    <n v="4.3799999999999999E-2"/>
    <m/>
    <m/>
    <m/>
    <m/>
    <m/>
  </r>
  <r>
    <n v="4506"/>
    <s v="СТОМОС, ООО"/>
    <x v="0"/>
    <m/>
    <s v="Стоматология"/>
    <x v="88"/>
    <s v="1152540002548"/>
    <s v="2540210133"/>
    <s v="Стоматологическая практика"/>
    <n v="34771000"/>
    <n v="61545000"/>
    <n v="74702000"/>
    <n v="104676000"/>
    <n v="112131000"/>
    <n v="2.3199999999999998E-2"/>
    <n v="6.3399999999999998E-2"/>
    <n v="0.12620000000000001"/>
    <n v="0.13739999999999999"/>
    <n v="3.3799999999999997E-2"/>
    <n v="-1.1299999999999999E-2"/>
    <n v="-6.4999999999999997E-3"/>
    <n v="-3.3999999999999998E-3"/>
    <n v="-1.12E-2"/>
    <n v="-9.7999999999999997E-3"/>
  </r>
  <r>
    <n v="4507"/>
    <s v="ДЕНТАЛ-АРТ, ООО"/>
    <x v="0"/>
    <m/>
    <s v="Стоматология"/>
    <x v="88"/>
    <s v="1092304001206"/>
    <s v="2304055446"/>
    <s v="Стоматологическая практика"/>
    <n v="31741000"/>
    <n v="43371000"/>
    <n v="68121000"/>
    <n v="91550000"/>
    <n v="112111000"/>
    <n v="0.19700000000000001"/>
    <n v="0.33579999999999999"/>
    <n v="0.41760000000000003"/>
    <n v="0.20119999999999999"/>
    <n v="0.23669999999999999"/>
    <n v="0.2107"/>
    <n v="0.31430000000000002"/>
    <n v="0.40360000000000001"/>
    <n v="0.1807"/>
    <n v="-3.3E-3"/>
  </r>
  <r>
    <n v="4508"/>
    <s v="3Д КЛИНИКА, ООО"/>
    <x v="0"/>
    <m/>
    <s v="Стоматология"/>
    <x v="88"/>
    <s v="1190816000561"/>
    <s v="0816038094"/>
    <s v="Стоматологическая практика"/>
    <n v="43238000"/>
    <n v="79298000"/>
    <n v="80330000"/>
    <n v="110371000"/>
    <n v="112056000"/>
    <n v="3.2399999999999998E-2"/>
    <n v="4.2700000000000002E-2"/>
    <n v="2.7400000000000001E-2"/>
    <n v="0.19439999999999999"/>
    <n v="0.26269999999999999"/>
    <n v="1.5E-3"/>
    <n v="3.1300000000000001E-2"/>
    <n v="2.5999999999999999E-3"/>
    <n v="0.15989999999999999"/>
    <n v="-1.06E-2"/>
  </r>
  <r>
    <n v="4509"/>
    <s v="ЭСТЕТ ДЕНТ, ООО"/>
    <x v="0"/>
    <m/>
    <s v="Стоматология"/>
    <x v="88"/>
    <s v="1075047012534"/>
    <s v="5008045010"/>
    <s v="Стоматологическая практика"/>
    <n v="86629000"/>
    <n v="84400000"/>
    <n v="87432000"/>
    <n v="97927000"/>
    <n v="112036000"/>
    <n v="3.3700000000000001E-2"/>
    <n v="3.7600000000000001E-2"/>
    <n v="4.7699999999999999E-2"/>
    <n v="4.0500000000000001E-2"/>
    <n v="4.7600000000000003E-2"/>
    <m/>
    <m/>
    <n v="-5.9999999999999995E-4"/>
    <n v="-3.0000000000000001E-3"/>
    <n v="-2.2000000000000001E-3"/>
  </r>
  <r>
    <n v="4510"/>
    <s v="ПОЛИМЕД, ООО"/>
    <x v="0"/>
    <s v="Многопрофильная"/>
    <m/>
    <x v="261"/>
    <s v="1035007216221"/>
    <s v="5036054055"/>
    <s v="Общая врачебная практика"/>
    <n v="3862000"/>
    <n v="7564000"/>
    <n v="64750000"/>
    <n v="95653000"/>
    <n v="112008000"/>
    <n v="0.35270000000000001"/>
    <n v="0.7833"/>
    <n v="0.73619999999999997"/>
    <n v="0.42330000000000001"/>
    <n v="0.26779999999999998"/>
    <m/>
    <n v="0.75739999999999996"/>
    <n v="0.73060000000000003"/>
    <n v="0.41439999999999999"/>
    <n v="0.25509999999999999"/>
  </r>
  <r>
    <n v="4511"/>
    <s v="КЛИНИЧЕСКИЙ ГОСПИТАЛЬ КОМИР, ООО"/>
    <x v="8"/>
    <m/>
    <m/>
    <x v="88"/>
    <s v="1136952016387"/>
    <s v="6950172288"/>
    <s v="Деятельность больничных организаций"/>
    <n v="48177000"/>
    <n v="66750000"/>
    <n v="87093000"/>
    <n v="97024000"/>
    <n v="111990000"/>
    <n v="0.158"/>
    <n v="0.2651"/>
    <n v="0.3322"/>
    <n v="0.31790000000000002"/>
    <n v="0.31890000000000002"/>
    <n v="-1E-4"/>
    <n v="-2.9999999999999997E-4"/>
    <n v="-1.5299999999999999E-2"/>
    <n v="-6.6E-3"/>
    <n v="-1.3299999999999999E-2"/>
  </r>
  <r>
    <n v="4512"/>
    <s v="ЦЕЛИТЕЛЬ, ООО"/>
    <x v="0"/>
    <m/>
    <s v="Стоматология"/>
    <x v="88"/>
    <s v="1027800533463"/>
    <s v="7801017440"/>
    <s v="Стоматологическая практика"/>
    <n v="73888000"/>
    <n v="90160000"/>
    <n v="86573000"/>
    <n v="95621000"/>
    <n v="111975000"/>
    <n v="0.1487"/>
    <n v="0.1598"/>
    <n v="0.14299999999999999"/>
    <n v="7.4099999999999999E-2"/>
    <n v="8.8599999999999998E-2"/>
    <m/>
    <m/>
    <n v="-2.0000000000000001E-4"/>
    <n v="-6.4000000000000003E-3"/>
    <n v="-1.04E-2"/>
  </r>
  <r>
    <n v="4513"/>
    <s v="ЭСТЕМ, ООО"/>
    <x v="8"/>
    <m/>
    <m/>
    <x v="88"/>
    <s v="1187847172501"/>
    <s v="7842155223"/>
    <s v="Деятельность в области медицины прочая, не включенная в другие группировки"/>
    <n v="41971000"/>
    <m/>
    <n v="60996000"/>
    <n v="80764000"/>
    <n v="111973000"/>
    <n v="0.14249999999999999"/>
    <m/>
    <n v="9.4600000000000004E-2"/>
    <n v="0.1076"/>
    <n v="0.1201"/>
    <n v="0.14249999999999999"/>
    <m/>
    <n v="9.4600000000000004E-2"/>
    <n v="0.1076"/>
    <n v="0.1201"/>
  </r>
  <r>
    <n v="4514"/>
    <s v="КЛИНИКА МХГ РЕТИНА+, ООО"/>
    <x v="0"/>
    <s v="Специализированная"/>
    <s v="Офтальмология"/>
    <x v="88"/>
    <s v="1170280070036"/>
    <s v="0274931650"/>
    <s v="Деятельность больничных организаций"/>
    <n v="37324000"/>
    <n v="62194000"/>
    <n v="75438000"/>
    <n v="81306000"/>
    <n v="111898000"/>
    <n v="0.33260000000000001"/>
    <n v="0.31330000000000002"/>
    <n v="0.38109999999999999"/>
    <n v="0.37090000000000001"/>
    <n v="0.36249999999999999"/>
    <n v="0.32040000000000002"/>
    <n v="0.30759999999999998"/>
    <n v="0.37130000000000002"/>
    <n v="0.29120000000000001"/>
    <n v="0.41270000000000001"/>
  </r>
  <r>
    <n v="4515"/>
    <s v="УНИВЕРСИТЕТСКАЯ КЛИНИКА, ООО"/>
    <x v="8"/>
    <m/>
    <m/>
    <x v="88"/>
    <s v="1237700387770"/>
    <s v="7716983241"/>
    <s v="Деятельность больничных организаций"/>
    <m/>
    <m/>
    <m/>
    <n v="70070000"/>
    <n v="111853000"/>
    <m/>
    <m/>
    <m/>
    <n v="8.2699999999999996E-2"/>
    <n v="0.121"/>
    <m/>
    <m/>
    <m/>
    <m/>
    <m/>
  </r>
  <r>
    <n v="4516"/>
    <s v="НИКОМЕД-112, ООО"/>
    <x v="8"/>
    <m/>
    <m/>
    <x v="88"/>
    <s v="1175053004862"/>
    <s v="5001113408"/>
    <s v="Деятельность в области медицины прочая"/>
    <n v="225000"/>
    <n v="47113000"/>
    <n v="100331000"/>
    <n v="116896000"/>
    <n v="111798000"/>
    <n v="-2.4578000000000002"/>
    <n v="0.16669999999999999"/>
    <n v="0.21440000000000001"/>
    <n v="0.30170000000000002"/>
    <n v="0.1789"/>
    <n v="-2.7467000000000001"/>
    <n v="0.16869999999999999"/>
    <n v="0.23200000000000001"/>
    <n v="0.30130000000000001"/>
    <m/>
  </r>
  <r>
    <n v="4517"/>
    <s v="КЛИНИКА АКАДЕМИКОВ КАРТАВЕНКО, ООО"/>
    <x v="8"/>
    <m/>
    <m/>
    <x v="88"/>
    <s v="1152365010698"/>
    <s v="2365024413"/>
    <s v="Общая врачебная практика"/>
    <n v="492000"/>
    <n v="432000"/>
    <n v="620000"/>
    <n v="1089000"/>
    <n v="111771000"/>
    <n v="-2.4400000000000002E-2"/>
    <n v="7.4099999999999999E-2"/>
    <n v="8.8700000000000001E-2"/>
    <n v="-2.7896999999999998"/>
    <n v="0.34499999999999997"/>
    <m/>
    <m/>
    <m/>
    <m/>
    <m/>
  </r>
  <r>
    <n v="4518"/>
    <s v="САНАТОРИЙ БЕЛАЯ ДАЧА, ООО"/>
    <x v="6"/>
    <m/>
    <m/>
    <x v="88"/>
    <s v="1112651026179"/>
    <s v="2628800348"/>
    <s v="Деятельность санаторно-курортных организаций"/>
    <n v="93944000"/>
    <n v="102375000"/>
    <n v="132155000"/>
    <n v="118093000"/>
    <n v="111744000"/>
    <n v="0.39389999999999997"/>
    <n v="0.2782"/>
    <n v="0.4083"/>
    <n v="0.32579999999999998"/>
    <n v="0.24229999999999999"/>
    <n v="-1E-4"/>
    <m/>
    <m/>
    <m/>
    <m/>
  </r>
  <r>
    <n v="4519"/>
    <s v="КДЦ МЕДИЛАЙН, ООО"/>
    <x v="8"/>
    <m/>
    <m/>
    <x v="88"/>
    <s v="1145834000828"/>
    <s v="5834061070"/>
    <s v="Общая врачебная практика"/>
    <n v="59789000"/>
    <n v="62219000"/>
    <n v="80333000"/>
    <n v="96357000"/>
    <n v="111723000"/>
    <n v="0.12509999999999999"/>
    <n v="0.09"/>
    <n v="0.18229999999999999"/>
    <n v="0.18920000000000001"/>
    <n v="0.21490000000000001"/>
    <n v="-1.6999999999999999E-3"/>
    <n v="-8.9999999999999998E-4"/>
    <n v="-1E-4"/>
    <m/>
    <m/>
  </r>
  <r>
    <n v="4520"/>
    <s v="МАКСИДЕНТ, ООО"/>
    <x v="0"/>
    <m/>
    <s v="Стоматология"/>
    <x v="88"/>
    <s v="1117327003298"/>
    <s v="7327061029"/>
    <s v="Стоматологическая практика"/>
    <n v="52245000"/>
    <n v="62388000"/>
    <n v="78905000"/>
    <n v="118147000"/>
    <n v="111720000"/>
    <n v="0.2979"/>
    <n v="0.53510000000000002"/>
    <n v="0.28000000000000003"/>
    <n v="0.60419999999999996"/>
    <n v="0.30070000000000002"/>
    <m/>
    <m/>
    <m/>
    <m/>
    <m/>
  </r>
  <r>
    <n v="4521"/>
    <s v="ЭЛЬМА, ООО"/>
    <x v="0"/>
    <m/>
    <s v="Стоматология"/>
    <x v="88"/>
    <s v="1125053002216"/>
    <s v="5053032083"/>
    <s v="Стоматологическая практика"/>
    <n v="62372000"/>
    <n v="73218000"/>
    <n v="82187000"/>
    <n v="94420000"/>
    <n v="111711000"/>
    <n v="0.20119999999999999"/>
    <n v="0.18970000000000001"/>
    <n v="0.3024"/>
    <n v="0.17829999999999999"/>
    <n v="0.30649999999999999"/>
    <n v="0.3679"/>
    <n v="0.1205"/>
    <n v="0.29459999999999997"/>
    <n v="0.1706"/>
    <m/>
  </r>
  <r>
    <n v="4522"/>
    <s v="ЦММТ, ООО"/>
    <x v="8"/>
    <m/>
    <m/>
    <x v="88"/>
    <s v="1216100011291"/>
    <s v="6168114104"/>
    <s v="Деятельность больничных организаций"/>
    <n v="19038000"/>
    <n v="59140000"/>
    <n v="78194000"/>
    <n v="109789000"/>
    <n v="111704000"/>
    <n v="0.56640000000000001"/>
    <n v="0.32669999999999999"/>
    <n v="0.20230000000000001"/>
    <n v="0.43509999999999999"/>
    <n v="0.35639999999999999"/>
    <m/>
    <m/>
    <m/>
    <m/>
    <m/>
  </r>
  <r>
    <n v="4523"/>
    <s v="ЗУБНОЙ МАСТЕР, ООО"/>
    <x v="0"/>
    <m/>
    <s v="Стоматология"/>
    <x v="88"/>
    <s v="1027200852337"/>
    <s v="7202098908"/>
    <s v="Стоматологическая практика"/>
    <n v="79346000"/>
    <n v="101247000"/>
    <n v="106570000"/>
    <n v="102703000"/>
    <n v="111699000"/>
    <n v="6.6100000000000006E-2"/>
    <n v="9.4700000000000006E-2"/>
    <n v="7.9399999999999998E-2"/>
    <n v="6.3899999999999998E-2"/>
    <n v="0.35299999999999998"/>
    <n v="-1.8E-3"/>
    <n v="-2.8E-3"/>
    <n v="-6.7999999999999996E-3"/>
    <n v="-9.4000000000000004E-3"/>
    <n v="-1.7299999999999999E-2"/>
  </r>
  <r>
    <n v="4524"/>
    <s v="МИШУТКА, ООО"/>
    <x v="0"/>
    <m/>
    <s v="Стоматология"/>
    <x v="88"/>
    <s v="1197746156630"/>
    <s v="7751157914"/>
    <s v="Стоматологическая практика"/>
    <n v="14353000"/>
    <n v="21588000"/>
    <n v="38960000"/>
    <n v="69176000"/>
    <n v="111690000"/>
    <n v="2.87E-2"/>
    <n v="9.8699999999999996E-2"/>
    <n v="5.5E-2"/>
    <n v="8.6900000000000005E-2"/>
    <n v="0.19320000000000001"/>
    <m/>
    <m/>
    <m/>
    <m/>
    <m/>
  </r>
  <r>
    <n v="4525"/>
    <s v="СЕМЕЙНАЯ СТОМАТОЛОГИЧЕСКАЯ КЛИНИКА, ООО"/>
    <x v="0"/>
    <m/>
    <s v="Стоматология"/>
    <x v="88"/>
    <s v="1177456038176"/>
    <s v="7448202852"/>
    <s v="Стоматологическая практика"/>
    <n v="48839000"/>
    <n v="55996000"/>
    <n v="85122000"/>
    <n v="106270000"/>
    <n v="111666000"/>
    <n v="4.3999999999999997E-2"/>
    <n v="2.3099999999999999E-2"/>
    <n v="7.9799999999999996E-2"/>
    <n v="5.2900000000000003E-2"/>
    <n v="4.6199999999999998E-2"/>
    <m/>
    <m/>
    <m/>
    <m/>
    <m/>
  </r>
  <r>
    <n v="4526"/>
    <s v="ОРИДЕНТ, ООО"/>
    <x v="0"/>
    <m/>
    <s v="Стоматология"/>
    <x v="88"/>
    <s v="1187847366321"/>
    <s v="7801655940"/>
    <s v="Стоматологическая практика"/>
    <n v="32729000"/>
    <n v="55640000"/>
    <n v="68646000"/>
    <n v="95138000"/>
    <n v="111661000"/>
    <n v="0.1196"/>
    <n v="8.7099999999999997E-2"/>
    <n v="2.2100000000000002E-2"/>
    <n v="7.0699999999999999E-2"/>
    <n v="7.3099999999999998E-2"/>
    <n v="0.1177"/>
    <n v="7.7700000000000005E-2"/>
    <n v="7.4999999999999997E-3"/>
    <n v="5.8400000000000001E-2"/>
    <n v="6.1499999999999999E-2"/>
  </r>
  <r>
    <n v="4527"/>
    <s v="ДЕНТЕКС, ООО"/>
    <x v="0"/>
    <m/>
    <s v="Стоматология"/>
    <x v="88"/>
    <s v="1193443016293"/>
    <s v="3435137870"/>
    <s v="Стоматологическая практика"/>
    <n v="64579000"/>
    <n v="87355000"/>
    <n v="76857000"/>
    <n v="68393000"/>
    <n v="111657000"/>
    <n v="2.6599999999999999E-2"/>
    <n v="9.2899999999999996E-2"/>
    <n v="8.8999999999999999E-3"/>
    <n v="0.19869999999999999"/>
    <n v="0.1293"/>
    <n v="1.2999999999999999E-2"/>
    <n v="8.1799999999999998E-2"/>
    <n v="-5.7999999999999996E-3"/>
    <n v="0.16209999999999999"/>
    <m/>
  </r>
  <r>
    <n v="4528"/>
    <s v="ДЦ НЕФРОС-УДМУРТИЯ, ООО"/>
    <x v="8"/>
    <m/>
    <m/>
    <x v="88"/>
    <s v="1161832083368"/>
    <s v="1840068020"/>
    <s v="Деятельность больничных организаций"/>
    <n v="37189000"/>
    <n v="52739000"/>
    <n v="69193000"/>
    <n v="85612000"/>
    <n v="111635000"/>
    <n v="-6.8999999999999999E-3"/>
    <n v="-3.4599999999999999E-2"/>
    <n v="-2.1000000000000001E-2"/>
    <n v="1.5100000000000001E-2"/>
    <n v="7.1099999999999997E-2"/>
    <n v="-1.84E-2"/>
    <n v="-4.4400000000000002E-2"/>
    <n v="-2.76E-2"/>
    <n v="8.9999999999999993E-3"/>
    <n v="-2E-3"/>
  </r>
  <r>
    <n v="4529"/>
    <s v="ДЕНТАЛЬ, ООО"/>
    <x v="0"/>
    <m/>
    <s v="Стоматология"/>
    <x v="88"/>
    <s v="1085045001040"/>
    <s v="5045042151"/>
    <s v="Стоматологическая практика"/>
    <n v="66995000"/>
    <n v="78443000"/>
    <n v="90239000"/>
    <n v="80219000"/>
    <n v="111627000"/>
    <n v="0.34720000000000001"/>
    <n v="0.38440000000000002"/>
    <n v="0.4012"/>
    <n v="0.21790000000000001"/>
    <n v="0.30059999999999998"/>
    <m/>
    <m/>
    <m/>
    <m/>
    <m/>
  </r>
  <r>
    <n v="4530"/>
    <s v="ХИРУРГИЯ ГЛАЗА, ООО"/>
    <x v="8"/>
    <m/>
    <m/>
    <x v="88"/>
    <s v="1106317002362"/>
    <s v="6317082099"/>
    <s v="Деятельность больничных организаций"/>
    <n v="80002000"/>
    <n v="96646000"/>
    <n v="101273000"/>
    <n v="112061000"/>
    <n v="111620000"/>
    <n v="0.5413"/>
    <n v="0.57850000000000001"/>
    <n v="0.5867"/>
    <n v="0.62519999999999998"/>
    <n v="0.63859999999999995"/>
    <m/>
    <m/>
    <m/>
    <m/>
    <m/>
  </r>
  <r>
    <n v="4531"/>
    <s v="КЛИНИКА ДОКТОРА КУЛИКОВА, ООО"/>
    <x v="0"/>
    <m/>
    <s v="Стоматология"/>
    <x v="88"/>
    <s v="1167456060903"/>
    <s v="7453292266"/>
    <s v="Стоматологическая практика"/>
    <n v="74480000"/>
    <n v="90892000"/>
    <n v="90064000"/>
    <n v="98194000"/>
    <n v="111597000"/>
    <n v="0.12609999999999999"/>
    <n v="8.5400000000000004E-2"/>
    <n v="0.18310000000000001"/>
    <n v="0.11559999999999999"/>
    <n v="0.1318"/>
    <n v="-6.9999999999999999E-4"/>
    <m/>
    <m/>
    <n v="-1E-3"/>
    <n v="-2.0000000000000001E-4"/>
  </r>
  <r>
    <n v="4532"/>
    <s v="ЦЛК ДАНАЯ ИМ. Т.А. КОРЧЕВОЙ, ООО"/>
    <x v="8"/>
    <m/>
    <m/>
    <x v="88"/>
    <s v="1037739293822"/>
    <s v="7716103433"/>
    <s v="Специальная врачебная практика"/>
    <n v="67166000"/>
    <n v="73573000"/>
    <n v="86768000"/>
    <n v="106453000"/>
    <n v="111587000"/>
    <n v="0.10920000000000001"/>
    <n v="0.11269999999999999"/>
    <n v="0.1452"/>
    <n v="0.18770000000000001"/>
    <n v="0.1192"/>
    <m/>
    <m/>
    <m/>
    <m/>
    <m/>
  </r>
  <r>
    <n v="4533"/>
    <s v="ЛАЙФ ДЕНТ, ООО"/>
    <x v="8"/>
    <m/>
    <m/>
    <x v="88"/>
    <s v="1115029000283"/>
    <s v="5029147319"/>
    <s v="Деятельность в области медицины прочая, не включенная в другие группировки"/>
    <n v="59870000"/>
    <n v="76979000"/>
    <n v="83092000"/>
    <n v="96105000"/>
    <n v="111519000"/>
    <n v="0.124"/>
    <n v="8.7999999999999995E-2"/>
    <n v="0.1016"/>
    <n v="3.5799999999999998E-2"/>
    <n v="4.4600000000000001E-2"/>
    <n v="0.1226"/>
    <n v="8.4199999999999997E-2"/>
    <n v="9.9699999999999997E-2"/>
    <n v="3.4299999999999997E-2"/>
    <m/>
  </r>
  <r>
    <n v="4534"/>
    <s v="ЦЕНТР МИКРОХИРУРГИИ ГЛАЗА ВИЗУС-1, ООО"/>
    <x v="8"/>
    <m/>
    <m/>
    <x v="88"/>
    <s v="1128603004386"/>
    <s v="8603187650"/>
    <s v="Деятельность больничных организаций"/>
    <n v="70057000"/>
    <n v="123393000"/>
    <n v="104925000"/>
    <n v="108707000"/>
    <n v="111463000"/>
    <n v="4.4299999999999999E-2"/>
    <n v="0.47120000000000001"/>
    <n v="0.13700000000000001"/>
    <n v="6.1400000000000003E-2"/>
    <n v="0.2034"/>
    <m/>
    <m/>
    <m/>
    <m/>
    <m/>
  </r>
  <r>
    <n v="4535"/>
    <s v="ВЕРК, ООО"/>
    <x v="0"/>
    <m/>
    <s v="Стоматология"/>
    <x v="88"/>
    <s v="1136670004646"/>
    <s v="6670398532"/>
    <s v="Стоматологическая практика"/>
    <n v="23436000"/>
    <n v="24561000"/>
    <n v="20971000"/>
    <n v="53791000"/>
    <n v="111460000"/>
    <n v="0.35670000000000002"/>
    <n v="0.29010000000000002"/>
    <n v="5.3199999999999997E-2"/>
    <n v="0.1011"/>
    <n v="0.113"/>
    <m/>
    <m/>
    <n v="-2.63E-2"/>
    <n v="-2.3300000000000001E-2"/>
    <n v="-1.54E-2"/>
  </r>
  <r>
    <n v="4536"/>
    <s v="КДЛ, ООО"/>
    <x v="8"/>
    <m/>
    <m/>
    <x v="88"/>
    <s v="1217700037961"/>
    <s v="7751191746"/>
    <s v="Деятельность в области медицины прочая, не включенная в другие группировки"/>
    <n v="45000000"/>
    <n v="2464000"/>
    <m/>
    <n v="33557000"/>
    <n v="111455000"/>
    <n v="-0.27010000000000001"/>
    <n v="-1.4987999999999999"/>
    <m/>
    <n v="-0.50280000000000002"/>
    <n v="7.4099999999999999E-2"/>
    <m/>
    <m/>
    <m/>
    <m/>
    <m/>
  </r>
  <r>
    <n v="4537"/>
    <s v="МЕДБАЗИС, ООО"/>
    <x v="2"/>
    <m/>
    <m/>
    <x v="88"/>
    <s v="1127847023468"/>
    <s v="7806469432"/>
    <s v="Деятельность в области медицины прочая, не включенная в другие группировки"/>
    <n v="70725000"/>
    <n v="64152000"/>
    <n v="82313000"/>
    <n v="96892000"/>
    <n v="111443000"/>
    <n v="0.46089999999999998"/>
    <n v="0.29199999999999998"/>
    <n v="0.37719999999999998"/>
    <n v="0.31530000000000002"/>
    <n v="0.29799999999999999"/>
    <n v="0.45810000000000001"/>
    <n v="0.28710000000000002"/>
    <n v="0.37519999999999998"/>
    <n v="0.30509999999999998"/>
    <n v="0.24629999999999999"/>
  </r>
  <r>
    <n v="4538"/>
    <s v="КРЫЛАТЫЙ ВЕСТНИК, ООО"/>
    <x v="0"/>
    <m/>
    <s v="Стоматология"/>
    <x v="88"/>
    <s v="1027739560870"/>
    <s v="7734203487"/>
    <s v="Стоматологическая практика"/>
    <n v="83865000"/>
    <n v="105006000"/>
    <n v="123959000"/>
    <n v="127237000"/>
    <n v="111441000"/>
    <n v="8.72E-2"/>
    <n v="6.08E-2"/>
    <n v="0.1017"/>
    <n v="8.6900000000000005E-2"/>
    <n v="4.8800000000000003E-2"/>
    <m/>
    <m/>
    <m/>
    <m/>
    <m/>
  </r>
  <r>
    <n v="4539"/>
    <s v="АКАДЕМИЯ КРАСОТЫ, ООО"/>
    <x v="8"/>
    <m/>
    <m/>
    <x v="88"/>
    <s v="1152901008358"/>
    <s v="2901261160"/>
    <s v="Специальная врачебная практика"/>
    <n v="41037000"/>
    <n v="48825000"/>
    <n v="77483000"/>
    <n v="89455000"/>
    <n v="111435000"/>
    <n v="0.4451"/>
    <n v="0.4047"/>
    <n v="0.28689999999999999"/>
    <n v="0.38979999999999998"/>
    <n v="0.38190000000000002"/>
    <m/>
    <m/>
    <m/>
    <m/>
    <n v="-4.0000000000000002E-4"/>
  </r>
  <r>
    <n v="4540"/>
    <s v="ПИКАССО, ООО"/>
    <x v="8"/>
    <m/>
    <m/>
    <x v="88"/>
    <s v="1107847150641"/>
    <s v="7842430825"/>
    <s v="Деятельность в области здравоохранения"/>
    <n v="59635000"/>
    <n v="71734000"/>
    <n v="84962000"/>
    <n v="87062000"/>
    <n v="111382000"/>
    <n v="0.4859"/>
    <n v="0.54339999999999999"/>
    <n v="0.61080000000000001"/>
    <n v="0.48470000000000002"/>
    <n v="0.33229999999999998"/>
    <m/>
    <m/>
    <m/>
    <m/>
    <m/>
  </r>
  <r>
    <n v="4541"/>
    <s v="ОПТИМУМ, ООО"/>
    <x v="0"/>
    <m/>
    <s v="Стоматология"/>
    <x v="88"/>
    <s v="1227600009867"/>
    <s v="7604385934"/>
    <s v="Стоматологическая практика"/>
    <m/>
    <n v="2747000"/>
    <n v="62705000"/>
    <n v="88732000"/>
    <n v="111361000"/>
    <m/>
    <n v="-1.4066000000000001"/>
    <n v="0.23100000000000001"/>
    <n v="0.23549999999999999"/>
    <n v="0.1792"/>
    <m/>
    <m/>
    <m/>
    <m/>
    <m/>
  </r>
  <r>
    <n v="4542"/>
    <s v="КЛИНИКА В ОКТЯБРЬСКОМ, ООО"/>
    <x v="8"/>
    <m/>
    <m/>
    <x v="88"/>
    <s v="1222400026287"/>
    <s v="2460122298"/>
    <s v="Общая врачебная практика"/>
    <m/>
    <m/>
    <n v="24807000"/>
    <n v="84265000"/>
    <n v="111355000"/>
    <m/>
    <m/>
    <n v="-1.885"/>
    <n v="-3.85E-2"/>
    <n v="9.9199999999999997E-2"/>
    <m/>
    <m/>
    <m/>
    <m/>
    <m/>
  </r>
  <r>
    <n v="4543"/>
    <s v="ВИТА, ООО"/>
    <x v="8"/>
    <m/>
    <m/>
    <x v="88"/>
    <s v="1143668010683"/>
    <s v="3662200159"/>
    <s v="Общая врачебная практика"/>
    <n v="43952000"/>
    <n v="54648000"/>
    <n v="68428000"/>
    <n v="86443000"/>
    <n v="111315000"/>
    <n v="0.21299999999999999"/>
    <n v="0.2772"/>
    <n v="0.19550000000000001"/>
    <n v="0.18890000000000001"/>
    <n v="0.26150000000000001"/>
    <n v="0.2001"/>
    <n v="0.27179999999999999"/>
    <n v="0.18"/>
    <n v="0.16439999999999999"/>
    <n v="0.23369999999999999"/>
  </r>
  <r>
    <n v="4544"/>
    <s v="КСМТ КРЕДЕ ЭКСПЕРТО, ООО"/>
    <x v="8"/>
    <m/>
    <m/>
    <x v="88"/>
    <s v="1187746426053"/>
    <s v="7720422070"/>
    <s v="Деятельность больничных организаций"/>
    <n v="58125000"/>
    <n v="79568000"/>
    <n v="85070000"/>
    <n v="98277000"/>
    <n v="111270000"/>
    <n v="1.5900000000000001E-2"/>
    <n v="2.41E-2"/>
    <n v="2.6100000000000002E-2"/>
    <n v="2.4799999999999999E-2"/>
    <n v="5.7200000000000001E-2"/>
    <n v="7.4000000000000003E-3"/>
    <n v="1.3299999999999999E-2"/>
    <m/>
    <m/>
    <m/>
  </r>
  <r>
    <n v="4545"/>
    <s v="ММЦ МЕДИКАЛ ОН ГРУП-ЛЮБЕРЦЫ, ООО"/>
    <x v="0"/>
    <m/>
    <m/>
    <x v="88"/>
    <s v="1105027000484"/>
    <s v="5027157209"/>
    <s v="Деятельность больничных организаций"/>
    <n v="89062000"/>
    <n v="91670000"/>
    <n v="110154000"/>
    <n v="113030000"/>
    <n v="111268000"/>
    <n v="0.1177"/>
    <n v="6.6699999999999995E-2"/>
    <n v="4.9099999999999998E-2"/>
    <n v="-4.7399999999999998E-2"/>
    <n v="-4.6399999999999997E-2"/>
    <m/>
    <m/>
    <n v="-4.1000000000000003E-3"/>
    <n v="-0.1124"/>
    <n v="-0.13500000000000001"/>
  </r>
  <r>
    <n v="4546"/>
    <s v="ЕВРО-ЮНА, ООО"/>
    <x v="8"/>
    <m/>
    <m/>
    <x v="88"/>
    <s v="1107746165185"/>
    <s v="7734631429"/>
    <s v="Деятельность больничных организаций"/>
    <n v="160719000"/>
    <n v="138481000"/>
    <n v="123049000"/>
    <n v="136427000"/>
    <n v="111244000"/>
    <n v="0.4415"/>
    <n v="0.32819999999999999"/>
    <n v="0.25950000000000001"/>
    <n v="0.19170000000000001"/>
    <n v="-7.3000000000000001E-3"/>
    <m/>
    <m/>
    <m/>
    <m/>
    <m/>
  </r>
  <r>
    <n v="4547"/>
    <s v="ЭЛЕГРА, ООО МЕДИЦИНСКИЙ ЦЕНТР"/>
    <x v="8"/>
    <m/>
    <m/>
    <x v="88"/>
    <s v="1035205642427"/>
    <s v="5261038015"/>
    <s v="Деятельность больничных организаций"/>
    <n v="72522000"/>
    <n v="82017000"/>
    <n v="87229000"/>
    <n v="106015000"/>
    <n v="111234000"/>
    <n v="2.2499999999999999E-2"/>
    <n v="2.3300000000000001E-2"/>
    <n v="2.75E-2"/>
    <n v="2.8000000000000001E-2"/>
    <n v="6.6600000000000006E-2"/>
    <n v="2.46E-2"/>
    <n v="2.3300000000000001E-2"/>
    <n v="2.75E-2"/>
    <n v="2.8000000000000001E-2"/>
    <m/>
  </r>
  <r>
    <n v="4548"/>
    <s v="КЛИНИКА РЕГИНЫ ЯМАЛОВОЙ, ООО"/>
    <x v="8"/>
    <m/>
    <m/>
    <x v="88"/>
    <s v="1217700094150"/>
    <s v="9710088197"/>
    <s v="Деятельность больничных организаций"/>
    <m/>
    <n v="15982000"/>
    <n v="25348000"/>
    <n v="81558000"/>
    <n v="111226000"/>
    <m/>
    <n v="0.35439999999999999"/>
    <n v="0.41670000000000001"/>
    <n v="0.1978"/>
    <n v="8.6499999999999994E-2"/>
    <m/>
    <m/>
    <m/>
    <m/>
    <m/>
  </r>
  <r>
    <n v="4549"/>
    <s v="АИР МЕД, ООО"/>
    <x v="8"/>
    <m/>
    <m/>
    <x v="88"/>
    <s v="1141690036840"/>
    <s v="1655293462"/>
    <s v="Деятельность больничных организаций"/>
    <n v="40335000"/>
    <n v="57304000"/>
    <n v="63694000"/>
    <n v="76180000"/>
    <n v="111220000"/>
    <n v="0.1003"/>
    <n v="2.41E-2"/>
    <n v="8.6999999999999994E-3"/>
    <n v="2.4899999999999999E-2"/>
    <n v="-0.2369"/>
    <m/>
    <m/>
    <m/>
    <m/>
    <m/>
  </r>
  <r>
    <n v="4550"/>
    <s v="ДАНТИСТ, ООО"/>
    <x v="0"/>
    <m/>
    <s v="Стоматология"/>
    <x v="88"/>
    <s v="1021100731475"/>
    <s v="1102013561"/>
    <s v="Стоматологическая практика"/>
    <n v="84043000"/>
    <n v="85335000"/>
    <n v="96492000"/>
    <n v="92361000"/>
    <n v="111199000"/>
    <n v="0.1096"/>
    <n v="5.16E-2"/>
    <n v="0.12509999999999999"/>
    <n v="0.34279999999999999"/>
    <n v="0.39069999999999999"/>
    <n v="3.5299999999999998E-2"/>
    <n v="-4.5999999999999999E-3"/>
    <n v="5.4800000000000001E-2"/>
    <n v="0.27850000000000003"/>
    <n v="0.3634"/>
  </r>
  <r>
    <n v="4551"/>
    <s v="АПРЕЛЬМЕДЦЕНТР, ООО"/>
    <x v="8"/>
    <m/>
    <m/>
    <x v="88"/>
    <s v="1243900011211"/>
    <s v="3900030821"/>
    <s v="Деятельность больничных организаций"/>
    <m/>
    <m/>
    <m/>
    <m/>
    <n v="111166000"/>
    <m/>
    <m/>
    <m/>
    <m/>
    <n v="-6.7999999999999996E-3"/>
    <m/>
    <m/>
    <m/>
    <m/>
    <m/>
  </r>
  <r>
    <n v="4552"/>
    <s v="МГМЦ ИНТЕРМЕДЦЕНТР, ООО"/>
    <x v="8"/>
    <m/>
    <m/>
    <x v="88"/>
    <s v="1077761370169"/>
    <s v="7708651108"/>
    <s v="Деятельность больничных организаций"/>
    <n v="126734000"/>
    <n v="106386000"/>
    <n v="104383000"/>
    <n v="111336000"/>
    <n v="111165000"/>
    <n v="0.4476"/>
    <n v="0.34599999999999997"/>
    <n v="0.29210000000000003"/>
    <n v="0.15390000000000001"/>
    <n v="2.69E-2"/>
    <n v="0.40200000000000002"/>
    <n v="0.30690000000000001"/>
    <n v="0.26590000000000003"/>
    <n v="-6.3E-3"/>
    <n v="-6.8999999999999999E-3"/>
  </r>
  <r>
    <n v="4553"/>
    <s v="ДЕНТАЛ-СИ, ООО"/>
    <x v="0"/>
    <m/>
    <s v="Стоматология"/>
    <x v="88"/>
    <s v="1145024002826"/>
    <s v="5024143896"/>
    <s v="Стоматологическая практика"/>
    <n v="54421000"/>
    <n v="69740000"/>
    <n v="86706000"/>
    <n v="98754000"/>
    <n v="111113000"/>
    <n v="5.04E-2"/>
    <n v="6.2100000000000002E-2"/>
    <n v="6.1699999999999998E-2"/>
    <n v="7.6999999999999999E-2"/>
    <n v="0.1104"/>
    <m/>
    <m/>
    <m/>
    <m/>
    <m/>
  </r>
  <r>
    <n v="4554"/>
    <s v="СТОМАТОЛОГИЯ СТАТУС, ООО"/>
    <x v="0"/>
    <m/>
    <s v="Стоматология"/>
    <x v="88"/>
    <s v="1152360000836"/>
    <s v="2360008930"/>
    <s v="Стоматологическая практика"/>
    <n v="49370000"/>
    <n v="38254000"/>
    <n v="72455000"/>
    <n v="99522000"/>
    <n v="111018000"/>
    <n v="0.15390000000000001"/>
    <n v="0.44879999999999998"/>
    <n v="0.57720000000000005"/>
    <n v="0.70889999999999997"/>
    <n v="0.21510000000000001"/>
    <m/>
    <m/>
    <m/>
    <m/>
    <m/>
  </r>
  <r>
    <n v="4555"/>
    <s v="АВЕДА, ООО"/>
    <x v="0"/>
    <m/>
    <s v="Стоматология"/>
    <x v="88"/>
    <s v="1167746695467"/>
    <s v="7702404110"/>
    <s v="Стоматологическая практика"/>
    <n v="43835000"/>
    <n v="62327000"/>
    <n v="74245000"/>
    <n v="87878000"/>
    <n v="110997000"/>
    <n v="8.2100000000000006E-2"/>
    <n v="0.4007"/>
    <n v="0.17330000000000001"/>
    <n v="4.99E-2"/>
    <n v="5.91E-2"/>
    <m/>
    <m/>
    <n v="-7.4999999999999997E-2"/>
    <m/>
    <m/>
  </r>
  <r>
    <n v="4556"/>
    <s v="СЕН, ООО"/>
    <x v="0"/>
    <m/>
    <s v="Стоматология"/>
    <x v="88"/>
    <s v="1157154019186"/>
    <s v="7107108264"/>
    <s v="Стоматологическая практика"/>
    <n v="49405000"/>
    <n v="57290000"/>
    <n v="76523000"/>
    <n v="88686000"/>
    <n v="110969000"/>
    <n v="0.24390000000000001"/>
    <n v="0.2074"/>
    <n v="0.1067"/>
    <n v="0.2949"/>
    <n v="0.15790000000000001"/>
    <n v="0.21579999999999999"/>
    <n v="0.1865"/>
    <n v="8.0399999999999999E-2"/>
    <n v="8.72E-2"/>
    <n v="0.1109"/>
  </r>
  <r>
    <n v="4557"/>
    <s v="МЕДТЕХ, ООО ТД"/>
    <x v="0"/>
    <m/>
    <s v="Стоматология"/>
    <x v="88"/>
    <s v="1056900109870"/>
    <s v="6901082803"/>
    <s v="Стоматологическая практика"/>
    <n v="29637000"/>
    <n v="46124000"/>
    <n v="60085000"/>
    <n v="83141000"/>
    <n v="110931000"/>
    <n v="7.0300000000000001E-2"/>
    <n v="0.2858"/>
    <n v="0.3624"/>
    <n v="0.27239999999999998"/>
    <n v="0.1578"/>
    <m/>
    <m/>
    <m/>
    <m/>
    <m/>
  </r>
  <r>
    <n v="4558"/>
    <s v="НОВЫЙ ШАГ, ООО"/>
    <x v="8"/>
    <m/>
    <m/>
    <x v="88"/>
    <s v="1197746672672"/>
    <s v="9705138741"/>
    <s v="Деятельность в области медицины прочая"/>
    <n v="30098000"/>
    <n v="72345000"/>
    <n v="91620000"/>
    <n v="91837000"/>
    <n v="110890000"/>
    <n v="0.18809999999999999"/>
    <n v="0.21809999999999999"/>
    <n v="0.14149999999999999"/>
    <n v="0.39510000000000001"/>
    <n v="0.49009999999999998"/>
    <m/>
    <m/>
    <m/>
    <m/>
    <m/>
  </r>
  <r>
    <n v="4559"/>
    <s v="КЛИНИКА ГЕН 87 КУНЦЕВО, ООО"/>
    <x v="8"/>
    <m/>
    <m/>
    <x v="88"/>
    <s v="1187746147600"/>
    <s v="7731396128"/>
    <s v="Деятельность в области медицины прочая, не включенная в другие группировки"/>
    <n v="80081000"/>
    <n v="72062000"/>
    <n v="80168000"/>
    <n v="91499000"/>
    <n v="110858000"/>
    <n v="0.30880000000000002"/>
    <n v="3.2500000000000001E-2"/>
    <n v="7.5999999999999998E-2"/>
    <n v="0.23350000000000001"/>
    <n v="0.33029999999999998"/>
    <m/>
    <m/>
    <m/>
    <m/>
    <m/>
  </r>
  <r>
    <n v="4560"/>
    <s v="НЬЮ МЕД, ООО МЦ"/>
    <x v="8"/>
    <m/>
    <m/>
    <x v="88"/>
    <s v="1177456025471"/>
    <s v="7448201922"/>
    <s v="Деятельность больничных организаций"/>
    <n v="57207000"/>
    <n v="62973000"/>
    <n v="74838000"/>
    <n v="105630000"/>
    <n v="110799000"/>
    <n v="9.0499999999999997E-2"/>
    <n v="9.7500000000000003E-2"/>
    <n v="5.6000000000000001E-2"/>
    <n v="6.2799999999999995E-2"/>
    <n v="0.19159999999999999"/>
    <n v="8.2500000000000004E-2"/>
    <n v="7.9299999999999995E-2"/>
    <n v="3.7199999999999997E-2"/>
    <n v="6.9099999999999995E-2"/>
    <n v="0.20880000000000001"/>
  </r>
  <r>
    <n v="4561"/>
    <s v="СИТИМЕД, ООО"/>
    <x v="8"/>
    <m/>
    <m/>
    <x v="88"/>
    <s v="1137746909442"/>
    <s v="7719857245"/>
    <s v="Общая врачебная практика"/>
    <n v="40030000"/>
    <n v="40040000"/>
    <n v="93141000"/>
    <n v="52362000"/>
    <n v="110798000"/>
    <n v="0.73040000000000005"/>
    <n v="0.69840000000000002"/>
    <n v="0.17929999999999999"/>
    <n v="0.64439999999999997"/>
    <n v="0.79079999999999995"/>
    <m/>
    <m/>
    <m/>
    <m/>
    <m/>
  </r>
  <r>
    <n v="4562"/>
    <s v="КЛИНИКА БЕСТ, ООО"/>
    <x v="8"/>
    <m/>
    <m/>
    <x v="88"/>
    <s v="5157746034584"/>
    <s v="7727272948"/>
    <s v="Деятельность больничных организаций"/>
    <m/>
    <m/>
    <m/>
    <n v="5165000"/>
    <n v="110779000"/>
    <m/>
    <m/>
    <m/>
    <n v="-9.5518000000000001"/>
    <n v="-0.49740000000000001"/>
    <m/>
    <m/>
    <m/>
    <n v="-1.9392"/>
    <n v="-0.17879999999999999"/>
  </r>
  <r>
    <n v="4563"/>
    <s v="СМАРТ, ООО"/>
    <x v="0"/>
    <m/>
    <s v="Стоматология"/>
    <x v="88"/>
    <s v="1187746040778"/>
    <s v="9709022000"/>
    <s v="Стоматологическая практика"/>
    <n v="87439000"/>
    <m/>
    <n v="81428000"/>
    <n v="104763000"/>
    <n v="110764000"/>
    <n v="0.71140000000000003"/>
    <m/>
    <n v="0.6381"/>
    <n v="0.62439999999999996"/>
    <n v="0.62239999999999995"/>
    <m/>
    <m/>
    <m/>
    <m/>
    <m/>
  </r>
  <r>
    <n v="4564"/>
    <s v="СЦ ДОКТОР КАН, ООО"/>
    <x v="0"/>
    <m/>
    <s v="Стоматология"/>
    <x v="88"/>
    <s v="1222700007640"/>
    <s v="2721254358"/>
    <s v="Стоматологическая практика"/>
    <m/>
    <m/>
    <n v="40917000"/>
    <n v="90518000"/>
    <n v="110748000"/>
    <m/>
    <m/>
    <n v="0.42370000000000002"/>
    <n v="0.59570000000000001"/>
    <n v="0.2238"/>
    <m/>
    <m/>
    <n v="-2.9999999999999997E-4"/>
    <m/>
    <m/>
  </r>
  <r>
    <n v="4565"/>
    <s v="АВИЦЕННА, ООО"/>
    <x v="8"/>
    <m/>
    <m/>
    <x v="88"/>
    <s v="1151832024937"/>
    <s v="1840050231"/>
    <s v="Деятельность больничных организаций"/>
    <n v="51393000"/>
    <n v="61196000"/>
    <n v="83423000"/>
    <n v="115951000"/>
    <n v="110729000"/>
    <n v="0.1152"/>
    <n v="4.2299999999999997E-2"/>
    <n v="4.4900000000000002E-2"/>
    <n v="-4.3299999999999998E-2"/>
    <n v="2.5000000000000001E-2"/>
    <n v="9.9099999999999994E-2"/>
    <n v="2.7400000000000001E-2"/>
    <n v="3.0700000000000002E-2"/>
    <n v="-5.3100000000000001E-2"/>
    <n v="1.5699999999999999E-2"/>
  </r>
  <r>
    <n v="4566"/>
    <s v="ГИППОКРАТ, ООО МЦ"/>
    <x v="8"/>
    <m/>
    <m/>
    <x v="88"/>
    <s v="1022304293582"/>
    <s v="2341008927"/>
    <s v="Деятельность в области медицины прочая"/>
    <n v="92144000"/>
    <n v="88544000"/>
    <n v="113860000"/>
    <n v="112995000"/>
    <n v="110714000"/>
    <n v="6.8400000000000002E-2"/>
    <n v="0.1328"/>
    <n v="0.16120000000000001"/>
    <n v="0.16689999999999999"/>
    <n v="6.5699999999999995E-2"/>
    <n v="6.8400000000000002E-2"/>
    <m/>
    <m/>
    <m/>
    <m/>
  </r>
  <r>
    <n v="4567"/>
    <s v="ЛДЦ ЮРМИНО, ООО"/>
    <x v="6"/>
    <m/>
    <m/>
    <x v="88"/>
    <s v="1149102129901"/>
    <s v="9107004156"/>
    <s v="Деятельность санаторно-курортных организаций"/>
    <n v="162891000"/>
    <n v="60322000"/>
    <n v="37032000"/>
    <n v="102320000"/>
    <n v="110705000"/>
    <n v="0.23430000000000001"/>
    <n v="-6.4399999999999999E-2"/>
    <n v="-0.1585"/>
    <n v="0.52639999999999998"/>
    <n v="0.10009999999999999"/>
    <m/>
    <m/>
    <m/>
    <m/>
    <m/>
  </r>
  <r>
    <n v="4568"/>
    <s v="РДК, ООО"/>
    <x v="8"/>
    <m/>
    <m/>
    <x v="88"/>
    <s v="1137847206969"/>
    <s v="7842497259"/>
    <s v="Деятельность в области здравоохранения"/>
    <n v="63896000"/>
    <n v="68830000"/>
    <n v="72452000"/>
    <n v="98818000"/>
    <n v="110699000"/>
    <n v="0.60699999999999998"/>
    <n v="0.59260000000000002"/>
    <n v="0.70140000000000002"/>
    <n v="0.5"/>
    <n v="0.24940000000000001"/>
    <m/>
    <m/>
    <n v="0.68569999999999998"/>
    <m/>
    <m/>
  </r>
  <r>
    <n v="4569"/>
    <s v="ОЦРМ, ООО"/>
    <x v="0"/>
    <s v="Специализированная"/>
    <s v="Репродуктивная медицина (ЭКО), гинекология, генетика, андрология"/>
    <x v="5"/>
    <s v="1055504090091"/>
    <s v="5503091194"/>
    <s v="Деятельность больничных организаций"/>
    <n v="84668000"/>
    <n v="80293000"/>
    <n v="95070000"/>
    <n v="91013000"/>
    <n v="110674000"/>
    <n v="0.30759999999999998"/>
    <n v="0.3196"/>
    <n v="0.3538"/>
    <n v="0.31609999999999999"/>
    <n v="0.3659"/>
    <n v="0.30669999999999997"/>
    <n v="0.31319999999999998"/>
    <n v="0.33960000000000001"/>
    <n v="0.2888"/>
    <n v="0.3508"/>
  </r>
  <r>
    <n v="4570"/>
    <s v="СОНАР, ООО"/>
    <x v="8"/>
    <m/>
    <m/>
    <x v="88"/>
    <s v="1087453010886"/>
    <s v="7453202390"/>
    <s v="Деятельность в области здравоохранения"/>
    <n v="40293000"/>
    <n v="50585000"/>
    <n v="71105000"/>
    <n v="86510000"/>
    <n v="110629000"/>
    <n v="0.25080000000000002"/>
    <n v="0.193"/>
    <n v="0.13170000000000001"/>
    <n v="0.192"/>
    <n v="8.14E-2"/>
    <n v="-4.7000000000000002E-3"/>
    <n v="-1.4E-3"/>
    <m/>
    <m/>
    <m/>
  </r>
  <r>
    <n v="4571"/>
    <s v="ЛАБОРАТОРИЯ ЗДОРОВЬЯ, ООО"/>
    <x v="8"/>
    <m/>
    <m/>
    <x v="88"/>
    <s v="1146952009401"/>
    <s v="6952041308"/>
    <s v="Деятельность больничных организаций"/>
    <n v="45993000"/>
    <n v="53291000"/>
    <n v="72760000"/>
    <n v="92128000"/>
    <n v="110625000"/>
    <n v="4.6199999999999998E-2"/>
    <n v="6.8199999999999997E-2"/>
    <n v="0.19589999999999999"/>
    <n v="0.17649999999999999"/>
    <n v="0.1696"/>
    <m/>
    <n v="-1.9099999999999999E-2"/>
    <n v="-2.7799999999999998E-2"/>
    <n v="-2.58E-2"/>
    <n v="-1.24E-2"/>
  </r>
  <r>
    <n v="4572"/>
    <s v="ФЛЕБОЭСТЕТИКА, ООО"/>
    <x v="8"/>
    <m/>
    <m/>
    <x v="88"/>
    <s v="1181690104210"/>
    <s v="1660323377"/>
    <s v="Деятельность больничных организаций"/>
    <n v="41817000"/>
    <n v="61253000"/>
    <n v="77705000"/>
    <n v="94473000"/>
    <n v="110590000"/>
    <n v="0.3584"/>
    <n v="0.36780000000000002"/>
    <n v="0.30030000000000001"/>
    <n v="0.19350000000000001"/>
    <n v="7.6100000000000001E-2"/>
    <m/>
    <m/>
    <m/>
    <m/>
    <m/>
  </r>
  <r>
    <n v="4573"/>
    <s v="ЧУЛОЧНИК, ООО"/>
    <x v="8"/>
    <m/>
    <m/>
    <x v="88"/>
    <s v="1187746123597"/>
    <s v="9710048187"/>
    <s v="Деятельность больничных организаций"/>
    <n v="25535000"/>
    <n v="44627000"/>
    <n v="55638000"/>
    <n v="93729000"/>
    <n v="110580000"/>
    <n v="0.36420000000000002"/>
    <n v="0.16470000000000001"/>
    <n v="0.23380000000000001"/>
    <n v="0.1789"/>
    <n v="5.8599999999999999E-2"/>
    <m/>
    <m/>
    <m/>
    <m/>
    <m/>
  </r>
  <r>
    <n v="4574"/>
    <s v="АЛЬДЕНТ, ООО"/>
    <x v="0"/>
    <m/>
    <s v="Стоматология"/>
    <x v="88"/>
    <s v="1230500005449"/>
    <s v="0508015737"/>
    <s v="Стоматологическая практика"/>
    <m/>
    <m/>
    <m/>
    <n v="47494000"/>
    <n v="110562000"/>
    <m/>
    <m/>
    <m/>
    <n v="4.99E-2"/>
    <n v="7.1800000000000003E-2"/>
    <m/>
    <m/>
    <m/>
    <n v="3.9800000000000002E-2"/>
    <m/>
  </r>
  <r>
    <n v="4575"/>
    <s v="ТОТАЛ-С, ООО"/>
    <x v="0"/>
    <m/>
    <s v="Стоматология"/>
    <x v="88"/>
    <s v="1207800084194"/>
    <s v="7810798239"/>
    <s v="Стоматологическая практика"/>
    <n v="27660000"/>
    <n v="50269000"/>
    <n v="75283000"/>
    <n v="104610000"/>
    <n v="110539000"/>
    <n v="0.14899999999999999"/>
    <n v="0.20330000000000001"/>
    <n v="0.1101"/>
    <n v="0.14549999999999999"/>
    <n v="3.7499999999999999E-2"/>
    <m/>
    <m/>
    <m/>
    <m/>
    <m/>
  </r>
  <r>
    <n v="4576"/>
    <s v="ФАРМ ТЕХНОЛОГИИ ПЛЮС, ООО"/>
    <x v="1"/>
    <m/>
    <m/>
    <x v="88"/>
    <s v="1113668012985"/>
    <s v="3664110253"/>
    <s v="Деятельность в области медицины прочая, не включенная в другие группировки"/>
    <n v="79322000"/>
    <n v="78961000"/>
    <n v="91546000"/>
    <n v="88522000"/>
    <n v="110528000"/>
    <n v="0.17630000000000001"/>
    <n v="0.10680000000000001"/>
    <n v="0.2361"/>
    <n v="0.11550000000000001"/>
    <n v="0.23200000000000001"/>
    <n v="0.18959999999999999"/>
    <n v="0.13170000000000001"/>
    <n v="0.25919999999999999"/>
    <n v="0.18909999999999999"/>
    <n v="0.33250000000000002"/>
  </r>
  <r>
    <n v="4577"/>
    <s v="КЛИНИКА ДОКАЗАТЕЛЬНОЙ ПСИХОТЕРАПИИ, ООО"/>
    <x v="8"/>
    <m/>
    <m/>
    <x v="88"/>
    <s v="1217800152041"/>
    <s v="7838097385"/>
    <s v="Деятельность больничных организаций"/>
    <m/>
    <n v="551000"/>
    <n v="15480000"/>
    <n v="60179000"/>
    <n v="110511000"/>
    <m/>
    <n v="9.2600000000000002E-2"/>
    <n v="0.26850000000000002"/>
    <n v="6.0600000000000001E-2"/>
    <n v="0.17019999999999999"/>
    <m/>
    <m/>
    <m/>
    <m/>
    <m/>
  </r>
  <r>
    <n v="4578"/>
    <s v="ДВ-МЫТИЩИ, ООО"/>
    <x v="0"/>
    <m/>
    <s v="Стоматология"/>
    <x v="88"/>
    <s v="1145029013810"/>
    <s v="5029192199"/>
    <s v="Стоматологическая практика"/>
    <n v="51447000"/>
    <n v="67466000"/>
    <n v="76737000"/>
    <n v="91537000"/>
    <n v="110509000"/>
    <n v="0.33500000000000002"/>
    <n v="0.2462"/>
    <n v="3.85E-2"/>
    <n v="6.2899999999999998E-2"/>
    <n v="4.6300000000000001E-2"/>
    <m/>
    <m/>
    <m/>
    <m/>
    <m/>
  </r>
  <r>
    <n v="4579"/>
    <s v="ДЕНТАЛ-СТУДИО, ООО"/>
    <x v="0"/>
    <m/>
    <s v="Стоматология"/>
    <x v="88"/>
    <s v="1152537006445"/>
    <s v="2537118586"/>
    <s v="Стоматологическая практика"/>
    <n v="63283000"/>
    <n v="42246000"/>
    <n v="51053000"/>
    <n v="80849000"/>
    <n v="110504000"/>
    <n v="0.47799999999999998"/>
    <n v="9.7299999999999998E-2"/>
    <n v="0.25330000000000003"/>
    <n v="0.1716"/>
    <n v="0.43809999999999999"/>
    <m/>
    <m/>
    <m/>
    <m/>
    <m/>
  </r>
  <r>
    <n v="4580"/>
    <s v="СТОМАТОЛОГ, ООО"/>
    <x v="0"/>
    <m/>
    <s v="Стоматология"/>
    <x v="88"/>
    <s v="1021603882816"/>
    <s v="1661006130"/>
    <s v="Стоматологическая практика"/>
    <n v="47219000"/>
    <n v="65564000"/>
    <n v="78925000"/>
    <n v="92254000"/>
    <n v="110443000"/>
    <n v="0.12"/>
    <n v="0.1205"/>
    <n v="0.1212"/>
    <n v="0.12"/>
    <n v="0.08"/>
    <n v="0.12"/>
    <n v="0.1205"/>
    <n v="0.1212"/>
    <n v="0.12"/>
    <n v="0.08"/>
  </r>
  <r>
    <n v="4581"/>
    <s v="ЭТАЛОН МЕД, ООО"/>
    <x v="8"/>
    <m/>
    <m/>
    <x v="88"/>
    <s v="1147536005374"/>
    <s v="7536145233"/>
    <s v="Деятельность больничных организаций"/>
    <n v="81705000"/>
    <n v="87660000"/>
    <n v="94168000"/>
    <n v="100420000"/>
    <n v="110416000"/>
    <n v="0.20019999999999999"/>
    <n v="0.1714"/>
    <n v="0.26090000000000002"/>
    <n v="0.24809999999999999"/>
    <n v="0.2293"/>
    <m/>
    <m/>
    <m/>
    <m/>
    <m/>
  </r>
  <r>
    <n v="4582"/>
    <s v="ИНФИНИТУМ, ООО"/>
    <x v="0"/>
    <m/>
    <s v="Стоматология"/>
    <x v="88"/>
    <s v="1207700019317"/>
    <s v="9715375237"/>
    <s v="Стоматологическая практика"/>
    <m/>
    <n v="11480000"/>
    <n v="48207000"/>
    <n v="77470000"/>
    <n v="110339000"/>
    <m/>
    <n v="0.1191"/>
    <n v="0.36149999999999999"/>
    <n v="0.64259999999999995"/>
    <n v="0.66890000000000005"/>
    <m/>
    <m/>
    <m/>
    <m/>
    <m/>
  </r>
  <r>
    <n v="4583"/>
    <s v="КЛИНИКА ЛЕМБЕРГА, ООО"/>
    <x v="0"/>
    <m/>
    <s v="Стоматология"/>
    <x v="88"/>
    <s v="1175027029825"/>
    <s v="5040152457"/>
    <s v="Стоматологическая практика"/>
    <n v="125676000"/>
    <n v="106058000"/>
    <n v="90022000"/>
    <n v="103733000"/>
    <n v="110325000"/>
    <n v="1.52E-2"/>
    <n v="2.7400000000000001E-2"/>
    <n v="2.5100000000000001E-2"/>
    <n v="3.2800000000000003E-2"/>
    <n v="4.2700000000000002E-2"/>
    <m/>
    <m/>
    <m/>
    <m/>
    <m/>
  </r>
  <r>
    <n v="4584"/>
    <s v="ДЕНТАЛВИЛЬ СТОМАТОЛОГИЯ, ООО"/>
    <x v="0"/>
    <m/>
    <s v="Стоматология"/>
    <x v="88"/>
    <s v="1201800002777"/>
    <s v="1831197559"/>
    <s v="Стоматологическая практика"/>
    <n v="8914000"/>
    <n v="54417000"/>
    <n v="73637000"/>
    <n v="83104000"/>
    <n v="110300000"/>
    <n v="2.9499999999999998E-2"/>
    <n v="0.26200000000000001"/>
    <n v="0.2298"/>
    <n v="6.8199999999999997E-2"/>
    <n v="0.16439999999999999"/>
    <m/>
    <m/>
    <n v="-5.7000000000000002E-3"/>
    <n v="-5.4000000000000003E-3"/>
    <n v="-1.8200000000000001E-2"/>
  </r>
  <r>
    <n v="4585"/>
    <s v="САНГИК, ООО"/>
    <x v="8"/>
    <m/>
    <m/>
    <x v="88"/>
    <s v="1096670001207"/>
    <s v="6670242454"/>
    <s v="Деятельность в области медицины прочая, не включенная в другие группировки"/>
    <n v="159963000"/>
    <n v="147975000"/>
    <n v="147683000"/>
    <n v="155689000"/>
    <n v="110298000"/>
    <n v="0.4859"/>
    <n v="0.36120000000000002"/>
    <n v="0.31850000000000001"/>
    <n v="0.3125"/>
    <n v="5.0200000000000002E-2"/>
    <m/>
    <m/>
    <m/>
    <m/>
    <m/>
  </r>
  <r>
    <n v="4586"/>
    <s v="БАРАНОВ И КОМПАНИЯ, ООО"/>
    <x v="0"/>
    <m/>
    <s v="Стоматология"/>
    <x v="88"/>
    <s v="1186196001892"/>
    <s v="6161083778"/>
    <s v="Стоматологическая практика"/>
    <n v="49159000"/>
    <n v="55374000"/>
    <n v="55287000"/>
    <n v="76750000"/>
    <n v="110244000"/>
    <n v="0.32019999999999998"/>
    <n v="0.26040000000000002"/>
    <n v="2.6599999999999999E-2"/>
    <n v="4.3700000000000003E-2"/>
    <n v="0.17299999999999999"/>
    <m/>
    <m/>
    <m/>
    <n v="-5.0000000000000001E-4"/>
    <m/>
  </r>
  <r>
    <n v="4587"/>
    <s v="НОВОДЕНТ, ООО"/>
    <x v="0"/>
    <m/>
    <s v="Стоматология"/>
    <x v="88"/>
    <s v="1062124018131"/>
    <s v="2124024880"/>
    <s v="Стоматологическая практика"/>
    <n v="46716000"/>
    <n v="64104000"/>
    <n v="70794000"/>
    <n v="91291000"/>
    <n v="110237000"/>
    <n v="9.3100000000000002E-2"/>
    <n v="0.2394"/>
    <n v="0.3221"/>
    <n v="0.23799999999999999"/>
    <n v="0.17050000000000001"/>
    <m/>
    <m/>
    <m/>
    <m/>
    <m/>
  </r>
  <r>
    <n v="4588"/>
    <s v="ЭЛЬВИН-ПРЕСТИЖ, ООО"/>
    <x v="0"/>
    <m/>
    <s v="Стоматология"/>
    <x v="88"/>
    <s v="1077761623092"/>
    <s v="7733626433"/>
    <s v="Стоматологическая практика"/>
    <n v="49587000"/>
    <n v="47913000"/>
    <n v="49656000"/>
    <n v="77205000"/>
    <n v="110207000"/>
    <n v="0.54410000000000003"/>
    <n v="0.44469999999999998"/>
    <n v="0.21490000000000001"/>
    <n v="0.27239999999999998"/>
    <n v="0.39429999999999998"/>
    <n v="0.53"/>
    <n v="0.39100000000000001"/>
    <m/>
    <m/>
    <m/>
  </r>
  <r>
    <n v="4589"/>
    <s v="БЕРЕЗКА, ООО СП"/>
    <x v="6"/>
    <m/>
    <m/>
    <x v="88"/>
    <s v="1030203438209"/>
    <s v="0268033578"/>
    <s v="Деятельность санаторно-курортных организаций"/>
    <n v="71156000"/>
    <n v="90219000"/>
    <n v="105768000"/>
    <n v="113630000"/>
    <n v="110200000"/>
    <n v="0.1426"/>
    <n v="0.13519999999999999"/>
    <n v="5.7599999999999998E-2"/>
    <n v="1.7399999999999999E-2"/>
    <n v="4.9399999999999999E-2"/>
    <m/>
    <m/>
    <m/>
    <n v="-6.9999999999999999E-4"/>
    <n v="-1.12E-2"/>
  </r>
  <r>
    <n v="4590"/>
    <s v="КЛИНИКА ДОКТОРА ПЕЛЯ, ООО"/>
    <x v="8"/>
    <m/>
    <m/>
    <x v="88"/>
    <s v="1089847233101"/>
    <s v="7814410305"/>
    <s v="Деятельность больничных организаций"/>
    <n v="42302000"/>
    <n v="61364000"/>
    <n v="78392000"/>
    <n v="93861000"/>
    <n v="110200000"/>
    <n v="-7.0000000000000007E-2"/>
    <n v="0.18540000000000001"/>
    <n v="0.32200000000000001"/>
    <n v="0.43659999999999999"/>
    <n v="0.39689999999999998"/>
    <n v="-7.7999999999999996E-3"/>
    <n v="-5.7000000000000002E-3"/>
    <n v="-2.2000000000000001E-3"/>
    <m/>
    <m/>
  </r>
  <r>
    <n v="4591"/>
    <s v="ЦЕНТР СТОМАТОЛОГИЧЕСКОГО ЗДОРОВЬЯ, ООО"/>
    <x v="0"/>
    <m/>
    <s v="Стоматология"/>
    <x v="88"/>
    <s v="1112225008939"/>
    <s v="2225123069"/>
    <s v="Стоматологическая практика"/>
    <n v="26428000"/>
    <n v="35943000"/>
    <n v="49330000"/>
    <n v="79594000"/>
    <n v="110189000"/>
    <n v="0.24390000000000001"/>
    <n v="9.6100000000000005E-2"/>
    <n v="0.19450000000000001"/>
    <n v="0.1996"/>
    <n v="0.39679999999999999"/>
    <m/>
    <m/>
    <m/>
    <m/>
    <m/>
  </r>
  <r>
    <n v="4592"/>
    <s v="СТОМАТОЛОГИЧЕСКАЯ ПОЛИКЛИНИКА ЛАЗУРЬ, ООО"/>
    <x v="0"/>
    <m/>
    <s v="Стоматология"/>
    <x v="88"/>
    <s v="1023403434735"/>
    <s v="3444073630"/>
    <s v="Стоматологическая практика"/>
    <n v="58129000"/>
    <n v="61895000"/>
    <n v="76717000"/>
    <n v="104515000"/>
    <n v="110177000"/>
    <n v="0.1779"/>
    <n v="9.1600000000000001E-2"/>
    <n v="0.19409999999999999"/>
    <n v="0.13819999999999999"/>
    <n v="8.7999999999999995E-2"/>
    <n v="-9.9000000000000008E-3"/>
    <n v="-5.1999999999999998E-3"/>
    <n v="-2.9999999999999997E-4"/>
    <m/>
    <m/>
  </r>
  <r>
    <n v="4593"/>
    <s v="А-ПЛОМБ, ООО"/>
    <x v="0"/>
    <m/>
    <s v="Стоматология"/>
    <x v="88"/>
    <s v="1122721009586"/>
    <s v="2721195399"/>
    <s v="Стоматологическая практика"/>
    <n v="25186000"/>
    <n v="31576000"/>
    <n v="33558000"/>
    <n v="55582000"/>
    <n v="110177000"/>
    <n v="0.53049999999999997"/>
    <n v="0.55489999999999995"/>
    <n v="0.52239999999999998"/>
    <n v="0.60960000000000003"/>
    <n v="0.18310000000000001"/>
    <m/>
    <m/>
    <m/>
    <m/>
    <n v="0.1545"/>
  </r>
  <r>
    <n v="4594"/>
    <s v="РЕСПУБЛИКА, ООО"/>
    <x v="0"/>
    <m/>
    <s v="Стоматология"/>
    <x v="88"/>
    <s v="1202900007056"/>
    <s v="2901303734"/>
    <s v="Стоматологическая практика"/>
    <m/>
    <m/>
    <n v="39705000"/>
    <n v="83522000"/>
    <n v="110159000"/>
    <m/>
    <m/>
    <n v="-8.14E-2"/>
    <n v="0.23269999999999999"/>
    <n v="0.36930000000000002"/>
    <m/>
    <m/>
    <m/>
    <m/>
    <m/>
  </r>
  <r>
    <n v="4595"/>
    <s v="СПЕКТРМЕД, ООО"/>
    <x v="8"/>
    <m/>
    <m/>
    <x v="88"/>
    <s v="1057746281086"/>
    <s v="7743551561"/>
    <s v="Специальная врачебная практика"/>
    <n v="89351000"/>
    <n v="86611000"/>
    <n v="88453000"/>
    <n v="107556000"/>
    <n v="110139000"/>
    <n v="7.4999999999999997E-2"/>
    <n v="-2.7699999999999999E-2"/>
    <n v="-4.19E-2"/>
    <n v="5.4899999999999997E-2"/>
    <n v="6.7699999999999996E-2"/>
    <m/>
    <m/>
    <m/>
    <m/>
    <m/>
  </r>
  <r>
    <n v="4596"/>
    <s v="МЕДУСПЕХ, ООО"/>
    <x v="8"/>
    <m/>
    <m/>
    <x v="88"/>
    <s v="1189204000710"/>
    <s v="9204568380"/>
    <s v="Деятельность больничных организаций"/>
    <n v="117424000"/>
    <n v="16282000"/>
    <m/>
    <n v="81239000"/>
    <n v="110104000"/>
    <n v="-0.104"/>
    <n v="0.58599999999999997"/>
    <m/>
    <n v="0.18340000000000001"/>
    <n v="1.5699999999999999E-2"/>
    <n v="-0.1225"/>
    <n v="0.58079999999999998"/>
    <m/>
    <m/>
    <n v="1.5699999999999999E-2"/>
  </r>
  <r>
    <n v="4597"/>
    <s v="ЦСС, ООО"/>
    <x v="0"/>
    <m/>
    <s v="Стоматология"/>
    <x v="88"/>
    <s v="1073528011930"/>
    <s v="3528130050"/>
    <s v="Стоматологическая практика"/>
    <n v="55105000"/>
    <n v="65609000"/>
    <n v="67440000"/>
    <n v="84929000"/>
    <n v="110101000"/>
    <n v="0.13439999999999999"/>
    <n v="0.1825"/>
    <n v="0.18060000000000001"/>
    <n v="0.2427"/>
    <n v="0.27110000000000001"/>
    <m/>
    <m/>
    <m/>
    <m/>
    <m/>
  </r>
  <r>
    <n v="4598"/>
    <s v="КРАСНАЯ ГЛИНКА, УФПСО САНАТОРИЙ"/>
    <x v="6"/>
    <m/>
    <m/>
    <x v="88"/>
    <s v="1026300841192"/>
    <s v="6313081231"/>
    <s v="Деятельность санаторно-курортных организаций"/>
    <n v="72520000"/>
    <n v="84819000"/>
    <n v="90286000"/>
    <n v="103747000"/>
    <n v="110089000"/>
    <n v="-7.6E-3"/>
    <n v="1.6500000000000001E-2"/>
    <n v="2.1700000000000001E-2"/>
    <n v="1.67E-2"/>
    <n v="-2.7699999999999999E-2"/>
    <n v="9.1399999999999995E-2"/>
    <n v="-2.2700000000000001E-2"/>
    <n v="-6.1999999999999998E-3"/>
    <n v="1.11E-2"/>
    <n v="2.0400000000000001E-2"/>
  </r>
  <r>
    <n v="4599"/>
    <s v="ЭРА, ООО"/>
    <x v="0"/>
    <s v="Специализированная"/>
    <s v="Лучевая диагностика (МРТ, КТ)"/>
    <x v="88"/>
    <s v="1183668046737"/>
    <s v="3662269873"/>
    <s v="Общая врачебная практика"/>
    <n v="39856000"/>
    <n v="58210000"/>
    <n v="75336000"/>
    <n v="92965000"/>
    <n v="110066000"/>
    <n v="0.19309999999999999"/>
    <n v="0.29270000000000002"/>
    <n v="0.20810000000000001"/>
    <n v="0.223"/>
    <n v="0.30249999999999999"/>
    <n v="0.1822"/>
    <n v="0.28570000000000001"/>
    <n v="0.20050000000000001"/>
    <n v="0.20619999999999999"/>
    <n v="0.28560000000000002"/>
  </r>
  <r>
    <n v="4601"/>
    <s v="ПЛАТИНЕНТАЛ, ООО"/>
    <x v="8"/>
    <m/>
    <m/>
    <x v="88"/>
    <s v="5177746394997"/>
    <s v="9709020941"/>
    <s v="Деятельность больничных организаций"/>
    <n v="144903000"/>
    <n v="126222000"/>
    <n v="118426000"/>
    <n v="95315000"/>
    <n v="110029000"/>
    <n v="8.8099999999999998E-2"/>
    <n v="0.15140000000000001"/>
    <n v="0.30890000000000001"/>
    <n v="0.52300000000000002"/>
    <n v="4.6399999999999997E-2"/>
    <m/>
    <m/>
    <m/>
    <m/>
    <m/>
  </r>
  <r>
    <n v="4600"/>
    <s v="ЭСТЕТИЧЕСКАЯ МЕДИЦИНА, ООО"/>
    <x v="8"/>
    <m/>
    <m/>
    <x v="88"/>
    <s v="1075260027567"/>
    <s v="5260211877"/>
    <s v="Общая врачебная практика"/>
    <n v="56123000"/>
    <n v="168290000"/>
    <n v="180506000"/>
    <n v="97986000"/>
    <n v="110029000"/>
    <n v="4.2099999999999999E-2"/>
    <n v="0.24940000000000001"/>
    <n v="0.1857"/>
    <n v="0.39939999999999998"/>
    <n v="0.2024"/>
    <m/>
    <m/>
    <m/>
    <m/>
    <m/>
  </r>
  <r>
    <n v="4602"/>
    <s v="АЙДИКЛИНИК, ООО"/>
    <x v="8"/>
    <m/>
    <m/>
    <x v="88"/>
    <s v="1215000011522"/>
    <s v="5043071291"/>
    <s v="Деятельность в области медицины прочая"/>
    <m/>
    <n v="5491000"/>
    <n v="8745000"/>
    <n v="72127000"/>
    <n v="110023000"/>
    <m/>
    <n v="0.1082"/>
    <n v="9.5299999999999996E-2"/>
    <n v="0.68840000000000001"/>
    <n v="0.1653"/>
    <m/>
    <m/>
    <m/>
    <m/>
    <m/>
  </r>
  <r>
    <n v="4603"/>
    <s v="ЗУБНАЯ КЛИНИКА ДОБРЫЕ РУКИ, ООО"/>
    <x v="0"/>
    <m/>
    <s v="Стоматология"/>
    <x v="88"/>
    <s v="1107847095432"/>
    <s v="7811460153"/>
    <s v="Стоматологическая практика"/>
    <n v="65534000"/>
    <n v="80521000"/>
    <n v="90207000"/>
    <n v="100945000"/>
    <n v="109999000"/>
    <n v="0.1055"/>
    <n v="0.2261"/>
    <n v="0.2195"/>
    <n v="0.2127"/>
    <n v="0.23730000000000001"/>
    <m/>
    <m/>
    <m/>
    <m/>
    <m/>
  </r>
  <r>
    <n v="4604"/>
    <s v="СТУДИЯ ДЕНТ, ООО"/>
    <x v="0"/>
    <m/>
    <s v="Стоматология"/>
    <x v="88"/>
    <s v="1089847321530"/>
    <s v="7814415945"/>
    <s v="Стоматологическая практика"/>
    <n v="67725000"/>
    <n v="92289000"/>
    <n v="95153000"/>
    <n v="91737000"/>
    <n v="109973000"/>
    <n v="0.27010000000000001"/>
    <n v="0.18890000000000001"/>
    <n v="8.9899999999999994E-2"/>
    <n v="-2.9999999999999997E-4"/>
    <n v="6.4600000000000005E-2"/>
    <n v="0.26840000000000003"/>
    <n v="0.18890000000000001"/>
    <n v="7.6300000000000007E-2"/>
    <n v="-1.32E-2"/>
    <n v="5.8900000000000001E-2"/>
  </r>
  <r>
    <n v="4605"/>
    <s v="ДОКТОРАРТ С, ООО"/>
    <x v="0"/>
    <m/>
    <s v="Стоматология"/>
    <x v="88"/>
    <s v="1247800062234"/>
    <s v="7810962129"/>
    <s v="Стоматологическая практика"/>
    <m/>
    <m/>
    <m/>
    <n v="20570000"/>
    <n v="109945000"/>
    <m/>
    <m/>
    <m/>
    <n v="0.1827"/>
    <n v="6.7599999999999993E-2"/>
    <m/>
    <m/>
    <m/>
    <m/>
    <n v="-1.6999999999999999E-3"/>
  </r>
  <r>
    <n v="4606"/>
    <s v="РЕНИДЕНТ-ДЕВЯТКИНО, ООО"/>
    <x v="0"/>
    <m/>
    <s v="Стоматология"/>
    <x v="88"/>
    <s v="1204700021790"/>
    <s v="4703180065"/>
    <s v="Стоматологическая практика"/>
    <m/>
    <n v="20429000"/>
    <n v="42085000"/>
    <n v="86830000"/>
    <n v="109878000"/>
    <m/>
    <n v="2.46E-2"/>
    <n v="0.25690000000000002"/>
    <n v="0.33119999999999999"/>
    <n v="0.36809999999999998"/>
    <m/>
    <m/>
    <m/>
    <m/>
    <m/>
  </r>
  <r>
    <n v="4607"/>
    <s v="ГКБ № 11 Г. ЧЕЛЯБИНСК, ГАУЗ"/>
    <x v="8"/>
    <m/>
    <m/>
    <x v="88"/>
    <s v="1027402698916"/>
    <s v="7449011459"/>
    <s v="Деятельность больничных организаций"/>
    <n v="35179000"/>
    <n v="50778000"/>
    <n v="68870000"/>
    <n v="92298000"/>
    <n v="109853000"/>
    <n v="6.9500000000000006E-2"/>
    <n v="0.26200000000000001"/>
    <n v="0.13220000000000001"/>
    <n v="2.75E-2"/>
    <n v="-3.8999999999999998E-3"/>
    <n v="6.9500000000000006E-2"/>
    <n v="0.26200000000000001"/>
    <n v="0.13220000000000001"/>
    <n v="2.75E-2"/>
    <m/>
  </r>
  <r>
    <n v="4608"/>
    <s v="САНАТОРИЙ АМУРСКИЙ ЗАЛИВ, ООО"/>
    <x v="6"/>
    <m/>
    <m/>
    <x v="88"/>
    <s v="1022502122884"/>
    <s v="2539042519"/>
    <s v="Деятельность санаторно-курортных организаций"/>
    <n v="42497000"/>
    <n v="55422000"/>
    <n v="67336000"/>
    <n v="72838000"/>
    <n v="109850000"/>
    <n v="-0.4914"/>
    <n v="-2.7900000000000001E-2"/>
    <n v="-5.3699999999999998E-2"/>
    <n v="2.2499999999999999E-2"/>
    <n v="0.1"/>
    <n v="-0.57310000000000005"/>
    <n v="-0.29780000000000001"/>
    <n v="-7.1900000000000006E-2"/>
    <n v="2.7000000000000001E-3"/>
    <n v="3.4000000000000002E-2"/>
  </r>
  <r>
    <n v="4609"/>
    <s v="БЭЛЛЬ, ООО"/>
    <x v="0"/>
    <m/>
    <s v="Стоматология"/>
    <x v="88"/>
    <s v="1057746398291"/>
    <s v="7709597372"/>
    <s v="Стоматологическая практика"/>
    <n v="51696000"/>
    <n v="55997000"/>
    <n v="70620000"/>
    <n v="111628000"/>
    <n v="109827000"/>
    <n v="4.9799999999999997E-2"/>
    <n v="9.9900000000000003E-2"/>
    <n v="9.1999999999999998E-2"/>
    <n v="9.8199999999999996E-2"/>
    <n v="5.0099999999999999E-2"/>
    <m/>
    <m/>
    <m/>
    <m/>
    <m/>
  </r>
  <r>
    <n v="4610"/>
    <s v="УЛЫБКА-ПЛЮС. НАХОДКА, ООО"/>
    <x v="0"/>
    <m/>
    <s v="Стоматология"/>
    <x v="88"/>
    <s v="1082508001058"/>
    <s v="2508083064"/>
    <s v="Стоматологическая практика"/>
    <n v="51769000"/>
    <n v="58841000"/>
    <n v="75019000"/>
    <n v="92346000"/>
    <n v="109822000"/>
    <n v="2.3699999999999999E-2"/>
    <n v="2.8899999999999999E-2"/>
    <n v="8.1299999999999997E-2"/>
    <n v="8.1500000000000003E-2"/>
    <n v="0.14080000000000001"/>
    <m/>
    <m/>
    <m/>
    <m/>
    <m/>
  </r>
  <r>
    <n v="4611"/>
    <s v="МЦ РЕЛАКСМЕДИКА, ООО"/>
    <x v="8"/>
    <m/>
    <m/>
    <x v="88"/>
    <s v="1109847000944"/>
    <s v="7810575384"/>
    <s v="Деятельность в области здравоохранения"/>
    <n v="90752000"/>
    <n v="81672000"/>
    <n v="89345000"/>
    <n v="99731000"/>
    <n v="109801000"/>
    <n v="0.30859999999999999"/>
    <n v="0.14860000000000001"/>
    <n v="0.25209999999999999"/>
    <n v="0.34749999999999998"/>
    <n v="0.30480000000000002"/>
    <n v="0.32719999999999999"/>
    <n v="0.1794"/>
    <m/>
    <m/>
    <m/>
  </r>
  <r>
    <n v="4612"/>
    <s v="ВИЗАВИ, ООО"/>
    <x v="0"/>
    <m/>
    <s v="Стоматология"/>
    <x v="88"/>
    <s v="1025003208702"/>
    <s v="5027088964"/>
    <s v="Стоматологическая практика"/>
    <n v="41861000"/>
    <n v="62118000"/>
    <n v="65573000"/>
    <n v="90125000"/>
    <n v="109798000"/>
    <n v="0.24629999999999999"/>
    <n v="0.21060000000000001"/>
    <n v="0.14990000000000001"/>
    <n v="0.18640000000000001"/>
    <n v="9.7199999999999995E-2"/>
    <m/>
    <n v="-3.0000000000000001E-3"/>
    <n v="-6.9999999999999999E-4"/>
    <m/>
    <m/>
  </r>
  <r>
    <n v="4613"/>
    <s v="ОГК, ООО"/>
    <x v="8"/>
    <m/>
    <m/>
    <x v="88"/>
    <s v="1135749003301"/>
    <s v="5753200826"/>
    <s v="Общая врачебная практика"/>
    <n v="42558000"/>
    <n v="55284000"/>
    <n v="75430000"/>
    <n v="82683000"/>
    <n v="109779000"/>
    <n v="0.15190000000000001"/>
    <n v="0.4078"/>
    <n v="0.23930000000000001"/>
    <n v="2.0799999999999999E-2"/>
    <n v="8.2000000000000003E-2"/>
    <m/>
    <m/>
    <m/>
    <m/>
    <m/>
  </r>
  <r>
    <n v="4614"/>
    <s v="ЦСМ ВЕРА, ООО"/>
    <x v="8"/>
    <m/>
    <m/>
    <x v="88"/>
    <s v="1127232036161"/>
    <s v="7202234639"/>
    <s v="Деятельность в области здравоохранения"/>
    <n v="97160000"/>
    <n v="106344000"/>
    <n v="105020000"/>
    <n v="113949000"/>
    <n v="109714000"/>
    <n v="2.3E-2"/>
    <n v="-7.1000000000000004E-3"/>
    <n v="-6.0100000000000001E-2"/>
    <n v="8.0000000000000004E-4"/>
    <n v="0.11210000000000001"/>
    <m/>
    <m/>
    <n v="-3.3E-3"/>
    <n v="-6.3E-3"/>
    <n v="-8.3999999999999995E-3"/>
  </r>
  <r>
    <n v="4615"/>
    <s v="ПОЛИКЛИНИКА ДОКТОРА ПАРАМОНОВА, ООО"/>
    <x v="8"/>
    <m/>
    <m/>
    <x v="88"/>
    <s v="1156451025180"/>
    <s v="6454105037"/>
    <s v="Деятельность больничных организаций"/>
    <n v="47037000"/>
    <n v="45832000"/>
    <n v="62950000"/>
    <n v="82788000"/>
    <n v="109693000"/>
    <n v="0.37630000000000002"/>
    <n v="0.26600000000000001"/>
    <n v="0.31309999999999999"/>
    <n v="0.25480000000000003"/>
    <n v="0.26179999999999998"/>
    <m/>
    <m/>
    <m/>
    <n v="-9.4999999999999998E-3"/>
    <n v="-8.6E-3"/>
  </r>
  <r>
    <n v="4616"/>
    <s v="ВЕНЕЦИЯ ДЕНТ, ООО"/>
    <x v="0"/>
    <m/>
    <s v="Стоматология"/>
    <x v="88"/>
    <s v="1127847240542"/>
    <s v="7814535093"/>
    <s v="Стоматологическая практика"/>
    <n v="20286000"/>
    <n v="28914000"/>
    <n v="56669000"/>
    <n v="75440000"/>
    <n v="109679000"/>
    <n v="1.23E-2"/>
    <n v="1.8200000000000001E-2"/>
    <n v="3.6499999999999998E-2"/>
    <n v="0.20349999999999999"/>
    <n v="2.46E-2"/>
    <m/>
    <m/>
    <m/>
    <m/>
    <m/>
  </r>
  <r>
    <n v="4617"/>
    <s v="ЦКС ЦЕНТР, ООО МЕДИКАЛ"/>
    <x v="8"/>
    <m/>
    <m/>
    <x v="88"/>
    <s v="1121690005469"/>
    <s v="1659117404"/>
    <s v="Общая врачебная практика"/>
    <n v="59211000"/>
    <n v="84298000"/>
    <n v="101465000"/>
    <n v="122658000"/>
    <n v="109662000"/>
    <n v="0.27379999999999999"/>
    <n v="0.1414"/>
    <n v="8.5099999999999995E-2"/>
    <n v="9.6500000000000002E-2"/>
    <n v="-3.7000000000000002E-3"/>
    <n v="0.26400000000000001"/>
    <n v="0.16869999999999999"/>
    <n v="0.1308"/>
    <n v="9.8699999999999996E-2"/>
    <n v="-1.9E-3"/>
  </r>
  <r>
    <n v="4618"/>
    <s v="ЗДОРОВЬЕ ПРОФ, ООО"/>
    <x v="8"/>
    <m/>
    <m/>
    <x v="88"/>
    <s v="1225800001701"/>
    <s v="5835139890"/>
    <s v="Деятельность больничных организаций"/>
    <m/>
    <m/>
    <n v="21609000"/>
    <n v="68605000"/>
    <n v="109642000"/>
    <m/>
    <m/>
    <n v="-1.3906000000000001"/>
    <n v="-0.21579999999999999"/>
    <n v="0.11210000000000001"/>
    <m/>
    <m/>
    <m/>
    <m/>
    <m/>
  </r>
  <r>
    <n v="4619"/>
    <s v="СТОМАТОЛОГИЧЕСКАЯ ПОЛИКЛИНИКА Г.БОРОВИЧИ, АНО"/>
    <x v="0"/>
    <m/>
    <s v="Стоматология"/>
    <x v="88"/>
    <s v="1055302000324"/>
    <s v="5320017620"/>
    <s v="Стоматологическая практика"/>
    <n v="56364000"/>
    <n v="74859000"/>
    <n v="83172000"/>
    <n v="90181000"/>
    <n v="109638000"/>
    <n v="9.6600000000000005E-2"/>
    <n v="6.4899999999999999E-2"/>
    <n v="0.1368"/>
    <n v="0.1424"/>
    <n v="4.9099999999999998E-2"/>
    <n v="0.17580000000000001"/>
    <n v="3.78E-2"/>
    <n v="0.1024"/>
    <n v="0.1077"/>
    <n v="1.7500000000000002E-2"/>
  </r>
  <r>
    <n v="4620"/>
    <s v="МУЛЬТИ-МЕД, ООО"/>
    <x v="8"/>
    <m/>
    <m/>
    <x v="88"/>
    <s v="5147746203083"/>
    <s v="7733897627"/>
    <s v="Деятельность больничных организаций"/>
    <n v="31057000"/>
    <n v="43709000"/>
    <n v="53355000"/>
    <n v="104936000"/>
    <n v="109631000"/>
    <n v="8.1500000000000003E-2"/>
    <n v="1.5800000000000002E-2"/>
    <n v="5.2299999999999999E-2"/>
    <n v="2.6200000000000001E-2"/>
    <n v="3.5799999999999998E-2"/>
    <n v="6.0400000000000002E-2"/>
    <n v="3.5999999999999999E-3"/>
    <n v="1.1000000000000001E-3"/>
    <n v="-2.9999999999999997E-4"/>
    <n v="1.52E-2"/>
  </r>
  <r>
    <n v="4621"/>
    <s v="ОРТОЦЕНТР, ООО"/>
    <x v="0"/>
    <m/>
    <s v="Стоматология"/>
    <x v="88"/>
    <s v="1202100000970"/>
    <s v="2124046844"/>
    <s v="Стоматологическая практика"/>
    <n v="35570000"/>
    <n v="53976000"/>
    <n v="72519000"/>
    <n v="80133000"/>
    <n v="109581000"/>
    <n v="0.2303"/>
    <n v="0.32929999999999998"/>
    <n v="0.2472"/>
    <n v="0.25280000000000002"/>
    <n v="0.3397"/>
    <m/>
    <m/>
    <m/>
    <m/>
    <m/>
  </r>
  <r>
    <n v="4622"/>
    <s v="УЗЛОВСКАЯ СТОМАТОЛОГИЧЕСКАЯ ПОЛИКЛИНИКА, ООО"/>
    <x v="0"/>
    <m/>
    <s v="Стоматология"/>
    <x v="88"/>
    <s v="1027101484013"/>
    <s v="7117006381"/>
    <s v="Стоматологическая практика"/>
    <n v="63687000"/>
    <n v="77886000"/>
    <n v="83715000"/>
    <n v="88255000"/>
    <n v="109565000"/>
    <n v="6.6699999999999995E-2"/>
    <n v="6.7000000000000002E-3"/>
    <n v="3.2099999999999997E-2"/>
    <n v="9.2499999999999999E-2"/>
    <n v="0.1653"/>
    <m/>
    <m/>
    <m/>
    <m/>
    <m/>
  </r>
  <r>
    <n v="4623"/>
    <s v="ЧЕЛЯБИНСК ДОКТОР ОСТ, ООО"/>
    <x v="8"/>
    <m/>
    <m/>
    <x v="88"/>
    <s v="1087452001108"/>
    <s v="7452059933"/>
    <s v="Общая врачебная практика"/>
    <n v="98882000"/>
    <n v="102742000"/>
    <n v="118997000"/>
    <n v="126939000"/>
    <n v="109537000"/>
    <n v="3.1899999999999998E-2"/>
    <n v="0.22750000000000001"/>
    <n v="0.99709999999999999"/>
    <n v="1"/>
    <n v="0.19939999999999999"/>
    <n v="-4.9200000000000001E-2"/>
    <n v="-3.1E-2"/>
    <m/>
    <n v="-0.01"/>
    <m/>
  </r>
  <r>
    <n v="4624"/>
    <s v="АРАН-М, ООО"/>
    <x v="0"/>
    <m/>
    <s v="Стоматология"/>
    <x v="88"/>
    <s v="1187746526681"/>
    <s v="7725493620"/>
    <s v="Стоматологическая практика"/>
    <n v="15305000"/>
    <n v="25018000"/>
    <n v="43258000"/>
    <n v="67793000"/>
    <n v="109505000"/>
    <n v="0.2293"/>
    <n v="0.19409999999999999"/>
    <n v="0.31580000000000003"/>
    <n v="0.45660000000000001"/>
    <n v="4.9700000000000001E-2"/>
    <n v="0.2175"/>
    <m/>
    <m/>
    <m/>
    <m/>
  </r>
  <r>
    <n v="4625"/>
    <s v="КЛИНИКА КОСМЕТОЛОГИИ БЬЮТИ МЕД, ООО"/>
    <x v="8"/>
    <m/>
    <m/>
    <x v="88"/>
    <s v="1125047017292"/>
    <s v="5008059855"/>
    <s v="Общая врачебная практика"/>
    <n v="39213000"/>
    <n v="51410000"/>
    <n v="63006000"/>
    <n v="78223000"/>
    <n v="109479000"/>
    <n v="0.2009"/>
    <n v="0.28249999999999997"/>
    <n v="0.28949999999999998"/>
    <n v="0.20280000000000001"/>
    <n v="0.31730000000000003"/>
    <m/>
    <m/>
    <m/>
    <m/>
    <m/>
  </r>
  <r>
    <n v="4626"/>
    <s v="СТОМАТОЛОГИЧЕСКИЙ ЦЕНТР ДИНАСТИЯ СТ, ООО"/>
    <x v="0"/>
    <m/>
    <s v="Стоматология"/>
    <x v="88"/>
    <s v="1157847071975"/>
    <s v="7804188517"/>
    <s v="Стоматологическая практика"/>
    <n v="68672000"/>
    <n v="80928000"/>
    <n v="90844000"/>
    <n v="104355000"/>
    <n v="109461000"/>
    <n v="7.0099999999999996E-2"/>
    <n v="0.20519999999999999"/>
    <n v="0.20300000000000001"/>
    <n v="0.2009"/>
    <n v="6.3899999999999998E-2"/>
    <m/>
    <m/>
    <m/>
    <m/>
    <m/>
  </r>
  <r>
    <n v="4627"/>
    <s v="ЭСТЕТИКА, ООО"/>
    <x v="0"/>
    <m/>
    <s v="Стоматология"/>
    <x v="88"/>
    <s v="1068610010204"/>
    <s v="8610018719"/>
    <s v="Стоматологическая практика"/>
    <n v="61299000"/>
    <n v="66679000"/>
    <n v="81935000"/>
    <n v="98527000"/>
    <n v="109421000"/>
    <n v="6.0699999999999997E-2"/>
    <n v="4.9200000000000001E-2"/>
    <n v="0.1188"/>
    <n v="5.1299999999999998E-2"/>
    <n v="5.7599999999999998E-2"/>
    <m/>
    <m/>
    <m/>
    <m/>
    <m/>
  </r>
  <r>
    <n v="4628"/>
    <s v="МЕДИЦИНСКАЯ КЛИНИКА ПАРАЦЕЛЬС, ООО"/>
    <x v="0"/>
    <m/>
    <s v="Стоматология"/>
    <x v="88"/>
    <s v="1036602687153"/>
    <s v="6658174720"/>
    <s v="Стоматологическая практика"/>
    <n v="45270000"/>
    <n v="63386000"/>
    <n v="84517000"/>
    <n v="113262000"/>
    <n v="109412000"/>
    <n v="5.1000000000000004E-3"/>
    <n v="3.7100000000000001E-2"/>
    <n v="4.0599999999999997E-2"/>
    <n v="9.7100000000000006E-2"/>
    <n v="3.0800000000000001E-2"/>
    <n v="-1.7000000000000001E-2"/>
    <n v="-1.12E-2"/>
    <n v="-6.1999999999999998E-3"/>
    <n v="-1.49E-2"/>
    <n v="-3.0000000000000001E-3"/>
  </r>
  <r>
    <n v="4629"/>
    <s v="ДУЭТ, ООО СК"/>
    <x v="0"/>
    <m/>
    <s v="Стоматология"/>
    <x v="88"/>
    <s v="1086617001877"/>
    <s v="6617016040"/>
    <s v="Стоматологическая практика"/>
    <n v="61936000"/>
    <n v="74549000"/>
    <n v="81082000"/>
    <n v="91137000"/>
    <n v="109410000"/>
    <n v="1.7399999999999999E-2"/>
    <n v="0.20580000000000001"/>
    <n v="9.3200000000000005E-2"/>
    <n v="0.17730000000000001"/>
    <n v="0.11269999999999999"/>
    <n v="1.7399999999999999E-2"/>
    <n v="0.20580000000000001"/>
    <n v="9.3200000000000005E-2"/>
    <n v="0.17730000000000001"/>
    <n v="0.11269999999999999"/>
  </r>
  <r>
    <n v="4630"/>
    <s v="ММЦ ВОЛГОТРАНСГАЗ, ООО"/>
    <x v="8"/>
    <m/>
    <m/>
    <x v="88"/>
    <s v="1065260103864"/>
    <s v="5260175876"/>
    <s v="Деятельность больничных организаций"/>
    <n v="73472000"/>
    <n v="79145000"/>
    <n v="81549000"/>
    <n v="88472000"/>
    <n v="109394000"/>
    <n v="0.2681"/>
    <n v="0.24479999999999999"/>
    <n v="0.2437"/>
    <n v="0.1865"/>
    <n v="0.16300000000000001"/>
    <n v="-1.2800000000000001E-2"/>
    <n v="-1.0999999999999999E-2"/>
    <n v="-2.8999999999999998E-3"/>
    <n v="-4.3E-3"/>
    <m/>
  </r>
  <r>
    <n v="4631"/>
    <s v="ЦСМ ПРАЙМ, ООО"/>
    <x v="8"/>
    <m/>
    <m/>
    <x v="88"/>
    <s v="1159102128481"/>
    <s v="9110016391"/>
    <s v="Деятельность больничных организаций"/>
    <n v="73508000"/>
    <n v="76831000"/>
    <n v="80683000"/>
    <n v="95439000"/>
    <n v="109385000"/>
    <n v="0.1244"/>
    <n v="9.2700000000000005E-2"/>
    <n v="8.2500000000000004E-2"/>
    <n v="0.1144"/>
    <n v="0.11550000000000001"/>
    <m/>
    <m/>
    <m/>
    <m/>
    <m/>
  </r>
  <r>
    <n v="4632"/>
    <s v="СОЮЗ-СТОМАТОЛОГОВ, ООО"/>
    <x v="0"/>
    <m/>
    <s v="Стоматология"/>
    <x v="88"/>
    <s v="1095040002496"/>
    <s v="5040091116"/>
    <s v="Стоматологическая практика"/>
    <n v="45685000"/>
    <n v="51511000"/>
    <n v="68461000"/>
    <n v="88645000"/>
    <n v="109374000"/>
    <n v="7.9699999999999993E-2"/>
    <n v="0.19359999999999999"/>
    <n v="0.1249"/>
    <n v="0.1401"/>
    <n v="0.14219999999999999"/>
    <n v="-4.4400000000000002E-2"/>
    <n v="-2.3199999999999998E-2"/>
    <n v="-2.5700000000000001E-2"/>
    <n v="-1.9099999999999999E-2"/>
    <n v="-1.2200000000000001E-2"/>
  </r>
  <r>
    <n v="4633"/>
    <s v="КАЙКЛИНИК 2, ООО"/>
    <x v="8"/>
    <m/>
    <m/>
    <x v="88"/>
    <s v="1175275033691"/>
    <s v="5252041759"/>
    <s v="Деятельность больничных организаций"/>
    <n v="53529000"/>
    <n v="52390000"/>
    <n v="62131000"/>
    <n v="100525000"/>
    <n v="109353000"/>
    <n v="-3.5999999999999999E-3"/>
    <n v="3.4200000000000001E-2"/>
    <n v="4.1000000000000002E-2"/>
    <n v="0.04"/>
    <n v="2.7900000000000001E-2"/>
    <n v="-2.3E-2"/>
    <n v="1.6E-2"/>
    <n v="0.02"/>
    <n v="1.9599999999999999E-2"/>
    <n v="1.0999999999999999E-2"/>
  </r>
  <r>
    <n v="4634"/>
    <s v="ЛИЛИЯ, ООО"/>
    <x v="0"/>
    <m/>
    <s v="Стоматология"/>
    <x v="88"/>
    <s v="1177847257257"/>
    <s v="7804604083"/>
    <s v="Стоматологическая практика"/>
    <n v="2515000"/>
    <n v="17038000"/>
    <n v="46904000"/>
    <n v="100193000"/>
    <n v="109351000"/>
    <n v="-14.6211"/>
    <n v="-4.1875"/>
    <n v="-2.1619999999999999"/>
    <n v="-0.36080000000000001"/>
    <n v="-0.30120000000000002"/>
    <m/>
    <m/>
    <m/>
    <n v="-0.17449999999999999"/>
    <n v="-0.18729999999999999"/>
  </r>
  <r>
    <n v="4636"/>
    <s v="ВАШ ВЫБОР, ООО"/>
    <x v="0"/>
    <m/>
    <s v="Стоматология"/>
    <x v="88"/>
    <s v="1072801010534"/>
    <s v="2801125260"/>
    <s v="Стоматологическая практика"/>
    <n v="61603000"/>
    <n v="76934000"/>
    <n v="97714000"/>
    <n v="120418000"/>
    <n v="109350000"/>
    <n v="0.16439999999999999"/>
    <n v="0.13189999999999999"/>
    <n v="0.15129999999999999"/>
    <n v="0.18740000000000001"/>
    <n v="0.25109999999999999"/>
    <m/>
    <m/>
    <m/>
    <n v="-1.1999999999999999E-3"/>
    <m/>
  </r>
  <r>
    <n v="4635"/>
    <s v="ЛЕДИ, ООО МЦ"/>
    <x v="8"/>
    <m/>
    <m/>
    <x v="88"/>
    <s v="1035005005562"/>
    <s v="5027076207"/>
    <s v="Общая врачебная практика"/>
    <n v="59715000"/>
    <n v="68159000"/>
    <n v="81358000"/>
    <n v="98245000"/>
    <n v="109350000"/>
    <n v="0.32490000000000002"/>
    <n v="0.30420000000000003"/>
    <n v="0.29980000000000001"/>
    <n v="0.37059999999999998"/>
    <n v="0.34770000000000001"/>
    <m/>
    <n v="-5.4999999999999997E-3"/>
    <n v="-5.0000000000000001E-4"/>
    <m/>
    <m/>
  </r>
  <r>
    <n v="4637"/>
    <s v="РЦСИ, ООО"/>
    <x v="0"/>
    <m/>
    <s v="Стоматология"/>
    <x v="88"/>
    <s v="1086229000582"/>
    <s v="6229060970"/>
    <s v="Стоматологическая практика"/>
    <n v="43741000"/>
    <n v="61601000"/>
    <n v="56820000"/>
    <n v="67701000"/>
    <n v="109342000"/>
    <n v="0.1108"/>
    <n v="0.2485"/>
    <n v="-4.8899999999999999E-2"/>
    <n v="3.2300000000000002E-2"/>
    <n v="4.9799999999999997E-2"/>
    <n v="8.8400000000000006E-2"/>
    <n v="0.23599999999999999"/>
    <n v="-4.4200000000000003E-2"/>
    <n v="3.8899999999999997E-2"/>
    <n v="3.49E-2"/>
  </r>
  <r>
    <n v="4638"/>
    <s v="УЗ ОБЛАСТНОЙ ДИАГНОСТИЧЕСКИЙ ЦЕНТР, ООО"/>
    <x v="8"/>
    <m/>
    <m/>
    <x v="88"/>
    <s v="1153328002651"/>
    <s v="3328004675"/>
    <s v="Общая врачебная практика"/>
    <n v="62048000"/>
    <n v="55229000"/>
    <n v="59711000"/>
    <n v="68701000"/>
    <n v="109338000"/>
    <n v="0.33879999999999999"/>
    <n v="0.15890000000000001"/>
    <n v="9.98E-2"/>
    <n v="0.18260000000000001"/>
    <n v="2.4799999999999999E-2"/>
    <n v="0.37430000000000002"/>
    <n v="0.19450000000000001"/>
    <n v="9.2499999999999999E-2"/>
    <n v="0.1709"/>
    <m/>
  </r>
  <r>
    <n v="4639"/>
    <s v="ДЕНТАЛИЯ, ООО"/>
    <x v="0"/>
    <m/>
    <s v="Стоматология"/>
    <x v="88"/>
    <s v="1054316693045"/>
    <s v="4345111767"/>
    <s v="Стоматологическая практика"/>
    <n v="47248000"/>
    <n v="45047000"/>
    <n v="42662000"/>
    <n v="63493000"/>
    <n v="109333000"/>
    <n v="-1.9699999999999999E-2"/>
    <n v="6.0000000000000001E-3"/>
    <n v="4.7000000000000002E-3"/>
    <n v="6.6100000000000006E-2"/>
    <n v="0.1132"/>
    <m/>
    <m/>
    <m/>
    <m/>
    <m/>
  </r>
  <r>
    <n v="4640"/>
    <s v="СТОМАТОЛОГИЯ НА АРБАТЕ, ООО"/>
    <x v="0"/>
    <m/>
    <s v="Стоматология"/>
    <x v="88"/>
    <s v="1227700083797"/>
    <s v="9704119922"/>
    <s v="Стоматологическая практика"/>
    <m/>
    <n v="4591000"/>
    <n v="86215000"/>
    <n v="99012000"/>
    <n v="109322000"/>
    <m/>
    <n v="0.37159999999999999"/>
    <n v="0.27579999999999999"/>
    <n v="0.11700000000000001"/>
    <n v="0.30590000000000001"/>
    <m/>
    <m/>
    <n v="-8.9999999999999998E-4"/>
    <n v="-6.7999999999999996E-3"/>
    <n v="-1.04E-2"/>
  </r>
  <r>
    <n v="4641"/>
    <s v="МЦ КЛАССИКА, ООО"/>
    <x v="0"/>
    <m/>
    <s v="Стоматология"/>
    <x v="88"/>
    <s v="1197627007005"/>
    <s v="7604354781"/>
    <s v="Стоматологическая практика"/>
    <n v="46319000"/>
    <n v="95007000"/>
    <n v="94401000"/>
    <n v="108002000"/>
    <n v="109288000"/>
    <n v="0.41860000000000003"/>
    <n v="0.10050000000000001"/>
    <n v="0.2616"/>
    <n v="0.31690000000000002"/>
    <n v="0.32740000000000002"/>
    <m/>
    <m/>
    <m/>
    <m/>
    <m/>
  </r>
  <r>
    <n v="4642"/>
    <s v="ТАН, ООО"/>
    <x v="0"/>
    <m/>
    <s v="Стоматология"/>
    <x v="88"/>
    <s v="1062901063741"/>
    <s v="2901152725"/>
    <s v="Стоматологическая практика"/>
    <n v="13649000"/>
    <n v="26155000"/>
    <n v="65005000"/>
    <n v="84031000"/>
    <n v="109286000"/>
    <n v="0.42480000000000001"/>
    <n v="-7.6300000000000007E-2"/>
    <n v="0.1734"/>
    <n v="1.6500000000000001E-2"/>
    <n v="2.1899999999999999E-2"/>
    <n v="0.40039999999999998"/>
    <n v="-3.1699999999999999E-2"/>
    <n v="0.15659999999999999"/>
    <n v="6.9999999999999999E-4"/>
    <n v="-3.3E-3"/>
  </r>
  <r>
    <n v="4643"/>
    <s v="МЕДИЦИНСКИЙ ЦЕНТР ВЕСНА, ООО"/>
    <x v="8"/>
    <m/>
    <m/>
    <x v="88"/>
    <s v="1217300003645"/>
    <s v="7325173070"/>
    <s v="Общая врачебная практика"/>
    <n v="399000"/>
    <n v="18083000"/>
    <n v="42137000"/>
    <n v="63687000"/>
    <n v="109282000"/>
    <n v="-0.69169999999999998"/>
    <n v="0.2041"/>
    <n v="0.16830000000000001"/>
    <n v="4.9500000000000002E-2"/>
    <n v="9.6000000000000002E-2"/>
    <m/>
    <m/>
    <m/>
    <m/>
    <m/>
  </r>
  <r>
    <n v="4644"/>
    <s v="ДЕНТАЛМАРКЕТ, ООО"/>
    <x v="0"/>
    <m/>
    <s v="Стоматология"/>
    <x v="88"/>
    <s v="1090105001656"/>
    <s v="0105058953"/>
    <s v="Стоматологическая практика"/>
    <n v="44545000"/>
    <n v="42407000"/>
    <n v="46160000"/>
    <n v="69455000"/>
    <n v="109277000"/>
    <n v="0.17100000000000001"/>
    <n v="0.17460000000000001"/>
    <n v="0.1095"/>
    <n v="0.21010000000000001"/>
    <n v="0.4168"/>
    <m/>
    <m/>
    <m/>
    <m/>
    <m/>
  </r>
  <r>
    <n v="4645"/>
    <s v="СМТ, ООО"/>
    <x v="8"/>
    <m/>
    <m/>
    <x v="88"/>
    <s v="1187456020620"/>
    <s v="7460042130"/>
    <s v="Деятельность больничных организаций"/>
    <n v="45272000"/>
    <n v="67219000"/>
    <n v="80944000"/>
    <n v="100663000"/>
    <n v="109218000"/>
    <n v="8.8400000000000006E-2"/>
    <n v="0.16300000000000001"/>
    <n v="-3.9E-2"/>
    <n v="8.5599999999999996E-2"/>
    <n v="3.0200000000000001E-2"/>
    <m/>
    <m/>
    <m/>
    <m/>
    <m/>
  </r>
  <r>
    <n v="4646"/>
    <s v="САНАТОРИЙ СОЛНЕЧНЫЙ, ООО"/>
    <x v="6"/>
    <m/>
    <m/>
    <x v="88"/>
    <s v="1073804000819"/>
    <s v="3804037912"/>
    <s v="Деятельность санаторно-курортных организаций"/>
    <n v="40170000"/>
    <n v="67137000"/>
    <n v="79072000"/>
    <n v="119664000"/>
    <n v="109194000"/>
    <n v="-0.71089999999999998"/>
    <n v="-0.14299999999999999"/>
    <n v="1.72E-2"/>
    <n v="0.1867"/>
    <n v="-3.3799999999999997E-2"/>
    <n v="-8.0000000000000004E-4"/>
    <n v="-1.2999999999999999E-3"/>
    <n v="-6.4999999999999997E-3"/>
    <n v="-1.34E-2"/>
    <n v="-1.4500000000000001E-2"/>
  </r>
  <r>
    <n v="4647"/>
    <s v="КАРЕЛИЯ-ДЕНТ, ООО"/>
    <x v="0"/>
    <m/>
    <s v="Стоматология"/>
    <x v="88"/>
    <s v="1131001000173"/>
    <s v="1001266446"/>
    <s v="Стоматологическая практика"/>
    <n v="46354000"/>
    <n v="54909000"/>
    <n v="64500000"/>
    <n v="79771000"/>
    <n v="109190000"/>
    <n v="3.1800000000000002E-2"/>
    <n v="0.1111"/>
    <n v="6.5699999999999995E-2"/>
    <n v="5.91E-2"/>
    <n v="8.2900000000000001E-2"/>
    <m/>
    <m/>
    <m/>
    <m/>
    <m/>
  </r>
  <r>
    <n v="4648"/>
    <s v="ДЕНТАЛИКА, ООО"/>
    <x v="0"/>
    <m/>
    <s v="Стоматология"/>
    <x v="88"/>
    <s v="1137154009992"/>
    <s v="7116510275"/>
    <s v="Стоматологическая практика"/>
    <n v="36388000"/>
    <n v="52384000"/>
    <n v="70990000"/>
    <n v="83720000"/>
    <n v="109177000"/>
    <n v="0.26640000000000003"/>
    <n v="0.255"/>
    <n v="0.224"/>
    <n v="0.157"/>
    <n v="0.21329999999999999"/>
    <n v="0.313"/>
    <n v="0.2354"/>
    <n v="0.21290000000000001"/>
    <n v="0.1449"/>
    <n v="0.2205"/>
  </r>
  <r>
    <n v="4650"/>
    <s v="ПРОФЕССИОНАЛЬНЫЙ МЕДИЦИНСКИЙ ЦЕНТР, ООО"/>
    <x v="8"/>
    <m/>
    <m/>
    <x v="88"/>
    <s v="1147746267272"/>
    <s v="7727829410"/>
    <s v="Общая врачебная практика"/>
    <n v="76719000"/>
    <n v="79992000"/>
    <n v="106960000"/>
    <n v="106377000"/>
    <n v="109176000"/>
    <n v="5.8999999999999997E-2"/>
    <n v="1.8800000000000001E-2"/>
    <n v="2.29E-2"/>
    <n v="0.14399999999999999"/>
    <n v="3.8100000000000002E-2"/>
    <n v="4.8899999999999999E-2"/>
    <n v="1.29E-2"/>
    <n v="1.2E-2"/>
    <m/>
    <m/>
  </r>
  <r>
    <n v="4649"/>
    <s v="СТРОНГ-ДЕНТ, ООО"/>
    <x v="0"/>
    <m/>
    <s v="Стоматология"/>
    <x v="88"/>
    <s v="1085263000987"/>
    <s v="5263065818"/>
    <s v="Стоматологическая практика"/>
    <n v="59919000"/>
    <n v="78752000"/>
    <n v="93358000"/>
    <n v="108662000"/>
    <n v="109176000"/>
    <n v="0.13700000000000001"/>
    <n v="0.13819999999999999"/>
    <n v="0.16800000000000001"/>
    <n v="0.22570000000000001"/>
    <n v="0.18160000000000001"/>
    <n v="0.126"/>
    <n v="0.13020000000000001"/>
    <n v="0.16270000000000001"/>
    <n v="0.216"/>
    <n v="0.17280000000000001"/>
  </r>
  <r>
    <n v="4651"/>
    <s v="МЕДЛАЙТ, ООО"/>
    <x v="8"/>
    <m/>
    <m/>
    <x v="88"/>
    <s v="1234300001396"/>
    <s v="4345523094"/>
    <s v="Общая врачебная практика"/>
    <m/>
    <m/>
    <m/>
    <m/>
    <n v="109168000"/>
    <m/>
    <m/>
    <m/>
    <m/>
    <n v="-0.3957"/>
    <m/>
    <m/>
    <m/>
    <m/>
    <n v="-0.80369999999999997"/>
  </r>
  <r>
    <n v="4652"/>
    <s v="ЭСТЕТ КЛИНИК, ООО"/>
    <x v="0"/>
    <m/>
    <s v="Стоматология"/>
    <x v="88"/>
    <s v="1143025002647"/>
    <s v="3025012317"/>
    <s v="Стоматологическая практика"/>
    <n v="27897000"/>
    <n v="53038000"/>
    <n v="79017000"/>
    <n v="122118000"/>
    <n v="109156000"/>
    <n v="0.17699999999999999"/>
    <n v="0.14699999999999999"/>
    <n v="0.25"/>
    <n v="0.3"/>
    <n v="0.4"/>
    <m/>
    <m/>
    <m/>
    <m/>
    <m/>
  </r>
  <r>
    <n v="4653"/>
    <s v="ДЕНТА-ИМИДЖ, ООО МЕДИЦИНСКАЯ ФИРМА"/>
    <x v="0"/>
    <m/>
    <s v="Стоматология"/>
    <x v="88"/>
    <s v="1028600590512"/>
    <s v="8602226930"/>
    <s v="Стоматологическая практика"/>
    <n v="80133000"/>
    <n v="97384000"/>
    <n v="104656000"/>
    <n v="115162000"/>
    <n v="109139000"/>
    <n v="0.38390000000000002"/>
    <n v="5.1400000000000001E-2"/>
    <n v="4.5400000000000003E-2"/>
    <n v="2.9700000000000001E-2"/>
    <n v="3.7900000000000003E-2"/>
    <m/>
    <m/>
    <m/>
    <m/>
    <m/>
  </r>
  <r>
    <n v="4654"/>
    <s v="НОРМОДЕНТ, ЗАО"/>
    <x v="8"/>
    <m/>
    <m/>
    <x v="88"/>
    <s v="1027700405380"/>
    <s v="7712097002"/>
    <s v="Общая врачебная практика"/>
    <n v="50397000"/>
    <n v="119116000"/>
    <n v="106306000"/>
    <n v="121062000"/>
    <n v="109079000"/>
    <m/>
    <n v="5.9999999999999995E-4"/>
    <n v="1E-4"/>
    <n v="5.6599999999999998E-2"/>
    <n v="6.4199999999999993E-2"/>
    <m/>
    <m/>
    <m/>
    <m/>
    <m/>
  </r>
  <r>
    <n v="4655"/>
    <s v="ФИРСАНОВКА МЕДИЦИНА, АО"/>
    <x v="8"/>
    <m/>
    <m/>
    <x v="88"/>
    <s v="1215000058240"/>
    <s v="5044122260"/>
    <s v="Общая врачебная практика"/>
    <n v="5458000"/>
    <n v="16838000"/>
    <n v="4084000"/>
    <n v="37139000"/>
    <n v="109070000"/>
    <n v="-0.27560000000000001"/>
    <n v="2.2000000000000001E-3"/>
    <n v="-6.7799999999999999E-2"/>
    <n v="7.6100000000000001E-2"/>
    <n v="-0.15340000000000001"/>
    <m/>
    <m/>
    <m/>
    <m/>
    <m/>
  </r>
  <r>
    <n v="4656"/>
    <s v="МК ВАШ ДОКТОР, ООО"/>
    <x v="8"/>
    <m/>
    <m/>
    <x v="88"/>
    <s v="1149102118879"/>
    <s v="9102056545"/>
    <s v="Деятельность больничных организаций"/>
    <n v="37288000"/>
    <n v="53171000"/>
    <n v="75255000"/>
    <n v="96593000"/>
    <n v="109054000"/>
    <n v="0.9042"/>
    <n v="0.13689999999999999"/>
    <n v="0.21110000000000001"/>
    <n v="0.13"/>
    <n v="0.1077"/>
    <m/>
    <m/>
    <m/>
    <m/>
    <m/>
  </r>
  <r>
    <n v="4657"/>
    <s v="АНИС-Е, ООО"/>
    <x v="0"/>
    <m/>
    <s v="Стоматология"/>
    <x v="88"/>
    <s v="1024301342526"/>
    <s v="4346052031"/>
    <s v="Стоматологическая практика"/>
    <n v="4018000"/>
    <n v="23202000"/>
    <n v="30421000"/>
    <n v="66179000"/>
    <n v="109041000"/>
    <n v="0.87329999999999997"/>
    <n v="0.61119999999999997"/>
    <n v="0.30009999999999998"/>
    <n v="0.17849999999999999"/>
    <n v="6.6600000000000006E-2"/>
    <m/>
    <m/>
    <m/>
    <m/>
    <m/>
  </r>
  <r>
    <n v="4658"/>
    <s v="БАЗОН, ООО"/>
    <x v="8"/>
    <m/>
    <m/>
    <x v="88"/>
    <s v="1127746700058"/>
    <s v="7725766758"/>
    <s v="Деятельность больничных организаций"/>
    <n v="141504000"/>
    <n v="133058000"/>
    <n v="150334000"/>
    <n v="162644000"/>
    <n v="109040000"/>
    <n v="-9.2999999999999992E-3"/>
    <n v="5.1200000000000002E-2"/>
    <n v="0.31490000000000001"/>
    <n v="0.10630000000000001"/>
    <n v="-0.56530000000000002"/>
    <n v="-6.9999999999999999E-4"/>
    <n v="-6.9999999999999999E-4"/>
    <n v="-1E-4"/>
    <m/>
    <m/>
  </r>
  <r>
    <n v="4659"/>
    <s v="НОВОСТОМ, ООО ЦЭС"/>
    <x v="0"/>
    <m/>
    <s v="Стоматология"/>
    <x v="88"/>
    <s v="1057747445018"/>
    <s v="7702569457"/>
    <s v="Стоматологическая практика"/>
    <n v="59498000"/>
    <n v="2650000"/>
    <n v="3461000"/>
    <n v="68134000"/>
    <n v="109027000"/>
    <n v="0.1963"/>
    <n v="-2.7490999999999999"/>
    <n v="-1.8213999999999999"/>
    <n v="-2.3599999999999999E-2"/>
    <n v="0.15340000000000001"/>
    <n v="-2.9999999999999997E-4"/>
    <m/>
    <m/>
    <m/>
    <m/>
  </r>
  <r>
    <n v="4660"/>
    <s v="СТОМАТОЛОГИЧЕСКАЯ ПОЛИКЛИНИКА АЛСТОМ, АО"/>
    <x v="0"/>
    <m/>
    <s v="Стоматология"/>
    <x v="88"/>
    <s v="1041642603089"/>
    <s v="1646016078"/>
    <s v="Стоматологическая практика"/>
    <n v="74442000"/>
    <n v="81955000"/>
    <n v="65767000"/>
    <n v="88167000"/>
    <n v="109004000"/>
    <n v="1.47E-2"/>
    <n v="-1.1999999999999999E-3"/>
    <n v="-6.2799999999999995E-2"/>
    <n v="1.11E-2"/>
    <n v="-3.0000000000000001E-3"/>
    <n v="4.2299999999999997E-2"/>
    <n v="-6.7999999999999996E-3"/>
    <n v="-1.55E-2"/>
    <n v="5.1999999999999998E-3"/>
    <n v="-2.0999999999999999E-3"/>
  </r>
  <r>
    <n v="4661"/>
    <s v="ЦЕНТР МРТ МАРЬИНО, ООО"/>
    <x v="8"/>
    <m/>
    <m/>
    <x v="88"/>
    <s v="1197746537493"/>
    <s v="9723090700"/>
    <s v="Деятельность больничных организаций"/>
    <n v="40613000"/>
    <n v="50780000"/>
    <n v="88922000"/>
    <m/>
    <n v="108989000"/>
    <n v="2.7400000000000001E-2"/>
    <n v="4.2200000000000001E-2"/>
    <n v="4.9700000000000001E-2"/>
    <m/>
    <n v="7.22E-2"/>
    <m/>
    <m/>
    <m/>
    <m/>
    <m/>
  </r>
  <r>
    <n v="4662"/>
    <s v="МЕДСКАН ДАЛЬНИЙ ВОСТОК, ООО"/>
    <x v="0"/>
    <m/>
    <m/>
    <x v="284"/>
    <s v="1246500000559"/>
    <s v="6500014732"/>
    <s v="Общая врачебная практика"/>
    <m/>
    <m/>
    <m/>
    <n v="13634000"/>
    <n v="108939000"/>
    <m/>
    <m/>
    <m/>
    <n v="-12.747299999999999"/>
    <n v="-2.3403"/>
    <m/>
    <m/>
    <m/>
    <n v="-17.064800000000002"/>
    <n v="-4.7662000000000004"/>
  </r>
  <r>
    <n v="4663"/>
    <s v="ПАРИТЕТ-ДЕНТ, ООО"/>
    <x v="0"/>
    <m/>
    <s v="Стоматология"/>
    <x v="88"/>
    <s v="1172901003802"/>
    <s v="2901284143"/>
    <s v="Стоматологическая практика"/>
    <n v="34329000"/>
    <n v="55068000"/>
    <n v="75370000"/>
    <n v="98580000"/>
    <n v="108850000"/>
    <n v="0.29239999999999999"/>
    <n v="0.33460000000000001"/>
    <n v="0.4667"/>
    <n v="0.4541"/>
    <n v="0.29299999999999998"/>
    <m/>
    <m/>
    <m/>
    <m/>
    <m/>
  </r>
  <r>
    <n v="4664"/>
    <s v="КЛИНИКА-НН, ООО"/>
    <x v="8"/>
    <m/>
    <m/>
    <x v="88"/>
    <s v="1115257005863"/>
    <s v="5257123927"/>
    <s v="Общая врачебная практика"/>
    <n v="32702000"/>
    <n v="47089000"/>
    <n v="56642000"/>
    <n v="93780000"/>
    <n v="108837000"/>
    <n v="7.2400000000000006E-2"/>
    <n v="8.7300000000000003E-2"/>
    <n v="0.1008"/>
    <n v="8.3000000000000004E-2"/>
    <n v="0.14299999999999999"/>
    <m/>
    <m/>
    <m/>
    <m/>
    <n v="-3.9300000000000002E-2"/>
  </r>
  <r>
    <n v="4665"/>
    <s v="ГЕПАТОЛОГ, ООО"/>
    <x v="8"/>
    <m/>
    <m/>
    <x v="88"/>
    <s v="1026301152503"/>
    <s v="6316028437"/>
    <s v="Общая врачебная практика"/>
    <n v="138983000"/>
    <n v="142412000"/>
    <n v="87323000"/>
    <n v="106269000"/>
    <n v="108832000"/>
    <n v="0.1651"/>
    <n v="0.2172"/>
    <n v="6.4699999999999994E-2"/>
    <n v="4.5699999999999998E-2"/>
    <n v="4.3799999999999999E-2"/>
    <m/>
    <m/>
    <m/>
    <m/>
    <m/>
  </r>
  <r>
    <n v="4666"/>
    <s v="ДЕНТАЛ СТУДИО, ООО"/>
    <x v="0"/>
    <m/>
    <s v="Стоматология"/>
    <x v="88"/>
    <s v="1169204062268"/>
    <s v="9203541442"/>
    <s v="Стоматологическая практика"/>
    <n v="36985000"/>
    <n v="50972000"/>
    <n v="62568000"/>
    <n v="83602000"/>
    <n v="108816000"/>
    <n v="0.187"/>
    <n v="0.25790000000000002"/>
    <n v="0.26029999999999998"/>
    <n v="0.1971"/>
    <n v="0.24840000000000001"/>
    <m/>
    <n v="-8.0000000000000004E-4"/>
    <m/>
    <m/>
    <m/>
  </r>
  <r>
    <n v="4667"/>
    <s v="ЦЕНТР ИМПЛАНТАЦИИ СУПЕР СМАЙЛ, ООО"/>
    <x v="0"/>
    <m/>
    <s v="Стоматология"/>
    <x v="88"/>
    <s v="1147847104460"/>
    <s v="7840504422"/>
    <s v="Стоматологическая практика"/>
    <n v="78023000"/>
    <n v="75362000"/>
    <n v="76778000"/>
    <n v="107282000"/>
    <n v="108779000"/>
    <n v="1.95E-2"/>
    <n v="-8.8099999999999998E-2"/>
    <n v="0.15190000000000001"/>
    <n v="0.19539999999999999"/>
    <n v="1.89E-2"/>
    <m/>
    <m/>
    <m/>
    <m/>
    <n v="-2.9999999999999997E-4"/>
  </r>
  <r>
    <n v="4668"/>
    <s v="МЦ МЕГАПОЛИС, ООО"/>
    <x v="8"/>
    <m/>
    <m/>
    <x v="88"/>
    <s v="1124205002415"/>
    <s v="4205238146"/>
    <s v="Общая врачебная практика"/>
    <n v="64267000"/>
    <n v="74495000"/>
    <n v="84004000"/>
    <n v="98831000"/>
    <n v="108761000"/>
    <n v="4.58E-2"/>
    <n v="4.6300000000000001E-2"/>
    <n v="1.3299999999999999E-2"/>
    <n v="1.09E-2"/>
    <n v="5.0000000000000001E-3"/>
    <m/>
    <m/>
    <m/>
    <m/>
    <m/>
  </r>
  <r>
    <n v="4669"/>
    <s v="БУВИ, ООО"/>
    <x v="8"/>
    <m/>
    <m/>
    <x v="88"/>
    <s v="1149102110783"/>
    <s v="9108009090"/>
    <s v="Общая врачебная практика"/>
    <n v="56451000"/>
    <n v="58156000"/>
    <n v="79498000"/>
    <n v="98486000"/>
    <n v="108735000"/>
    <n v="0.1019"/>
    <n v="-9.1300000000000006E-2"/>
    <n v="0.1022"/>
    <n v="-5.79E-2"/>
    <n v="9.1600000000000001E-2"/>
    <m/>
    <m/>
    <m/>
    <m/>
    <m/>
  </r>
  <r>
    <n v="4670"/>
    <s v="КЛИНИКА СЕМЕЙНОГО ВРАЧА+, ООО"/>
    <x v="8"/>
    <m/>
    <m/>
    <x v="88"/>
    <s v="1085260010747"/>
    <s v="5260230774"/>
    <s v="Деятельность больничных организаций"/>
    <n v="91330000"/>
    <n v="91932000"/>
    <n v="91958000"/>
    <n v="102369000"/>
    <n v="108706000"/>
    <n v="8.72E-2"/>
    <n v="4.58E-2"/>
    <n v="4.2799999999999998E-2"/>
    <n v="6.7799999999999999E-2"/>
    <n v="5.2699999999999997E-2"/>
    <m/>
    <m/>
    <m/>
    <m/>
    <m/>
  </r>
  <r>
    <n v="4671"/>
    <s v="СТОМАТОЛОГИЯ 32 ЖЕМЧУЖИНЫ, ООО"/>
    <x v="0"/>
    <m/>
    <s v="Стоматология"/>
    <x v="88"/>
    <s v="1164027054729"/>
    <s v="4029054447"/>
    <s v="Стоматологическая практика"/>
    <n v="28437000"/>
    <n v="76701000"/>
    <n v="97824000"/>
    <n v="118540000"/>
    <n v="108692000"/>
    <n v="0.67379999999999995"/>
    <n v="0.4199"/>
    <n v="0.45040000000000002"/>
    <n v="0.46060000000000001"/>
    <n v="0.4859"/>
    <n v="-8.3000000000000001E-3"/>
    <n v="-6.9999999999999999E-4"/>
    <n v="-2.0000000000000001E-4"/>
    <n v="-1.03E-2"/>
    <m/>
  </r>
  <r>
    <n v="4672"/>
    <s v="СТ-БИОС, ООО"/>
    <x v="0"/>
    <m/>
    <s v="Стоматология"/>
    <x v="88"/>
    <s v="1115050007357"/>
    <s v="5052022830"/>
    <s v="Стоматологическая практика"/>
    <n v="81345000"/>
    <n v="90441000"/>
    <n v="98908000"/>
    <n v="94973000"/>
    <n v="108622000"/>
    <n v="0.16980000000000001"/>
    <n v="0.24929999999999999"/>
    <n v="0.2596"/>
    <n v="0.15379999999999999"/>
    <n v="0.14549999999999999"/>
    <m/>
    <m/>
    <m/>
    <m/>
    <m/>
  </r>
  <r>
    <n v="4673"/>
    <s v="БИОТЕХМЕД, ООО"/>
    <x v="8"/>
    <m/>
    <m/>
    <x v="88"/>
    <s v="1097847271147"/>
    <s v="7811445740"/>
    <s v="Деятельность в области здравоохранения"/>
    <n v="145274000"/>
    <n v="83908000"/>
    <n v="90791000"/>
    <n v="104395000"/>
    <n v="108567000"/>
    <n v="0.1721"/>
    <n v="7.8399999999999997E-2"/>
    <n v="0.13600000000000001"/>
    <n v="0.11550000000000001"/>
    <n v="7.9100000000000004E-2"/>
    <m/>
    <m/>
    <m/>
    <m/>
    <m/>
  </r>
  <r>
    <n v="4674"/>
    <s v="САНТАЛЬ 54, ООО"/>
    <x v="8"/>
    <m/>
    <m/>
    <x v="88"/>
    <s v="1195476042970"/>
    <s v="5403050740"/>
    <s v="Деятельность больничных организаций"/>
    <n v="13368000"/>
    <n v="48595000"/>
    <n v="84853000"/>
    <n v="84853000"/>
    <n v="108562000"/>
    <n v="4.02E-2"/>
    <n v="8.7499999999999994E-2"/>
    <n v="0.39090000000000003"/>
    <n v="0.39090000000000003"/>
    <n v="0.1288"/>
    <n v="3.0499999999999999E-2"/>
    <n v="7.85E-2"/>
    <n v="0.38269999999999998"/>
    <n v="0.38269999999999998"/>
    <n v="0.122"/>
  </r>
  <r>
    <n v="4675"/>
    <s v="ЖЕМЧУЖИНА КАМЧАТКИ, ООО ДЦ"/>
    <x v="6"/>
    <m/>
    <m/>
    <x v="88"/>
    <s v="1024101224014"/>
    <s v="4105003535"/>
    <s v="Деятельность санаторно-курортных организаций"/>
    <n v="49304000"/>
    <n v="75928000"/>
    <n v="101091000"/>
    <n v="107328000"/>
    <n v="108553000"/>
    <n v="-0.71120000000000005"/>
    <n v="-0.35020000000000001"/>
    <n v="-0.32450000000000001"/>
    <n v="-0.4521"/>
    <n v="-0.90759999999999996"/>
    <n v="-0.71209999999999996"/>
    <n v="-0.5806"/>
    <n v="-0.43259999999999998"/>
    <n v="-0.66859999999999997"/>
    <n v="-1.4484999999999999"/>
  </r>
  <r>
    <n v="4676"/>
    <s v="СПАРТА, ООО"/>
    <x v="8"/>
    <m/>
    <m/>
    <x v="88"/>
    <s v="1107847074774"/>
    <s v="7841422395"/>
    <s v="Общая врачебная практика"/>
    <n v="87140000"/>
    <n v="64871000"/>
    <n v="57781000"/>
    <n v="101883000"/>
    <n v="108537000"/>
    <n v="7.6300000000000007E-2"/>
    <n v="-5.4000000000000003E-3"/>
    <n v="0.2366"/>
    <n v="0.36449999999999999"/>
    <n v="0.20250000000000001"/>
    <m/>
    <m/>
    <n v="-7.3000000000000001E-3"/>
    <n v="-4.3499999999999997E-2"/>
    <n v="-2.4299999999999999E-2"/>
  </r>
  <r>
    <n v="4677"/>
    <s v="МЕДГАРАНТ ДЕВЯТКИНО, ООО"/>
    <x v="0"/>
    <m/>
    <s v="Стоматология"/>
    <x v="88"/>
    <s v="1164704058188"/>
    <s v="4703145409"/>
    <s v="Стоматологическая практика"/>
    <n v="56021000"/>
    <n v="69562000"/>
    <n v="84516000"/>
    <n v="93839000"/>
    <n v="108524000"/>
    <n v="3.0499999999999999E-2"/>
    <n v="4.9399999999999999E-2"/>
    <n v="5.5399999999999998E-2"/>
    <n v="4.6100000000000002E-2"/>
    <n v="3.5999999999999997E-2"/>
    <m/>
    <m/>
    <m/>
    <m/>
    <m/>
  </r>
  <r>
    <n v="4678"/>
    <s v="МЕДЭДВАНС КОНСАЛТИНГ, ООО"/>
    <x v="8"/>
    <m/>
    <m/>
    <x v="88"/>
    <s v="1135476114344"/>
    <s v="5408303145"/>
    <s v="Деятельность больничных организаций"/>
    <n v="55358000"/>
    <n v="55339000"/>
    <n v="65116000"/>
    <n v="93333000"/>
    <n v="108448000"/>
    <n v="0.1371"/>
    <n v="0.1067"/>
    <n v="9.2799999999999994E-2"/>
    <n v="6.08E-2"/>
    <n v="0.10199999999999999"/>
    <m/>
    <n v="-8.3000000000000001E-3"/>
    <n v="-1.3899999999999999E-2"/>
    <n v="-5.0000000000000001E-3"/>
    <n v="-3.8999999999999998E-3"/>
  </r>
  <r>
    <n v="4679"/>
    <s v="ДЦ ТОМОГРАД-ЯРОСЛАВЛЬ, ООО"/>
    <x v="0"/>
    <s v="Специализированная"/>
    <s v="Лучевая диагностика (МРТ, КТ)"/>
    <x v="88"/>
    <s v="1107606003570"/>
    <s v="7606078865"/>
    <s v="Деятельность в области здравоохранения"/>
    <n v="46592000"/>
    <n v="49473000"/>
    <n v="81307000"/>
    <n v="87838000"/>
    <n v="108445000"/>
    <n v="0.29880000000000001"/>
    <n v="0.15709999999999999"/>
    <n v="0.2482"/>
    <n v="0.25940000000000002"/>
    <n v="0.26019999999999999"/>
    <n v="0.2732"/>
    <n v="0.1376"/>
    <n v="0.23449999999999999"/>
    <n v="0.29210000000000003"/>
    <n v="0.26179999999999998"/>
  </r>
  <r>
    <n v="4680"/>
    <s v="ЗЕМСКЛИНИКА, ООО"/>
    <x v="0"/>
    <m/>
    <s v="Стоматология"/>
    <x v="88"/>
    <s v="1197746399069"/>
    <s v="9718140681"/>
    <s v="Стоматологическая практика"/>
    <n v="15495000"/>
    <n v="48176000"/>
    <n v="70702000"/>
    <n v="102908000"/>
    <n v="108409000"/>
    <n v="0.20530000000000001"/>
    <n v="0.46560000000000001"/>
    <n v="0.36159999999999998"/>
    <n v="0.32940000000000003"/>
    <n v="0.39829999999999999"/>
    <n v="-0.54679999999999995"/>
    <n v="-0.17219999999999999"/>
    <n v="-3.2399999999999998E-2"/>
    <m/>
    <m/>
  </r>
  <r>
    <n v="4681"/>
    <s v="ЗДОРОВЬЕ ФЕОДОСИЯ, ООО"/>
    <x v="8"/>
    <m/>
    <m/>
    <x v="88"/>
    <s v="1199112016223"/>
    <s v="9108123780"/>
    <s v="Общая врачебная практика"/>
    <m/>
    <n v="52536000"/>
    <n v="71160000"/>
    <n v="90793000"/>
    <n v="108389000"/>
    <m/>
    <n v="8.4199999999999997E-2"/>
    <n v="0.14349999999999999"/>
    <n v="6.8500000000000005E-2"/>
    <n v="4.9700000000000001E-2"/>
    <m/>
    <m/>
    <n v="-8.9999999999999998E-4"/>
    <n v="-1.2999999999999999E-3"/>
    <n v="-5.9999999999999995E-4"/>
  </r>
  <r>
    <n v="4682"/>
    <s v="ВАШ ДОКТОР, ООО"/>
    <x v="8"/>
    <m/>
    <m/>
    <x v="88"/>
    <s v="1136914000882"/>
    <s v="6914017216"/>
    <s v="Общая врачебная практика"/>
    <n v="50492000"/>
    <n v="58097000"/>
    <n v="72637000"/>
    <n v="82173000"/>
    <n v="108366000"/>
    <n v="-0.111"/>
    <n v="6.1100000000000002E-2"/>
    <n v="0.1062"/>
    <n v="-6.7000000000000004E-2"/>
    <n v="0.1159"/>
    <m/>
    <m/>
    <m/>
    <n v="-6.7000000000000004E-2"/>
    <n v="0.1159"/>
  </r>
  <r>
    <n v="4683"/>
    <s v="АСКАМ, ООО"/>
    <x v="8"/>
    <m/>
    <m/>
    <x v="88"/>
    <s v="1102311000879"/>
    <s v="2311122862"/>
    <s v="Общая врачебная практика"/>
    <n v="80229000"/>
    <n v="106995000"/>
    <n v="102530000"/>
    <n v="99943000"/>
    <n v="108310000"/>
    <n v="4.6300000000000001E-2"/>
    <n v="0.12540000000000001"/>
    <n v="0.2545"/>
    <n v="0.34860000000000002"/>
    <n v="0.215"/>
    <m/>
    <m/>
    <m/>
    <m/>
    <m/>
  </r>
  <r>
    <n v="4684"/>
    <s v="ДОКТОР УЛЬЯНОВ, ООО"/>
    <x v="0"/>
    <m/>
    <s v="Стоматология"/>
    <x v="88"/>
    <s v="1044408619793"/>
    <s v="4401044683"/>
    <s v="Стоматологическая практика"/>
    <n v="69350000"/>
    <n v="80595000"/>
    <n v="87338000"/>
    <n v="95305000"/>
    <n v="108299000"/>
    <n v="0.55669999999999997"/>
    <n v="0.54969999999999997"/>
    <n v="0.50790000000000002"/>
    <n v="0.52149999999999996"/>
    <n v="0.5363"/>
    <n v="0.54559999999999997"/>
    <n v="0.54139999999999999"/>
    <n v="0.49730000000000002"/>
    <n v="0.5111"/>
    <n v="0.52769999999999995"/>
  </r>
  <r>
    <n v="4685"/>
    <s v="ЗРЕНИЕ КРАСНОЯРСК, ООО"/>
    <x v="8"/>
    <m/>
    <m/>
    <x v="88"/>
    <s v="1222400030137"/>
    <s v="2463128682"/>
    <s v="Деятельность больничных организаций"/>
    <m/>
    <m/>
    <n v="78572000"/>
    <n v="142886000"/>
    <n v="108298000"/>
    <m/>
    <m/>
    <n v="3.1300000000000001E-2"/>
    <n v="3.4700000000000002E-2"/>
    <n v="9.2799999999999994E-2"/>
    <m/>
    <m/>
    <m/>
    <m/>
    <m/>
  </r>
  <r>
    <n v="4686"/>
    <s v="МЕДСЕРВИС, ООО"/>
    <x v="8"/>
    <m/>
    <m/>
    <x v="88"/>
    <s v="1136733001327"/>
    <s v="6732054220"/>
    <s v="Деятельность в области медицины прочая"/>
    <n v="46661000"/>
    <n v="53618000"/>
    <n v="53247000"/>
    <n v="82300000"/>
    <n v="108274000"/>
    <n v="0.2"/>
    <n v="0.2828"/>
    <n v="0.37630000000000002"/>
    <n v="0.69850000000000001"/>
    <n v="0.38529999999999998"/>
    <n v="-0.25419999999999998"/>
    <m/>
    <m/>
    <m/>
    <m/>
  </r>
  <r>
    <n v="4687"/>
    <s v="ЮНИТ-БЭБИ, ООО"/>
    <x v="0"/>
    <m/>
    <s v="Стоматология"/>
    <x v="88"/>
    <s v="1095904015503"/>
    <s v="5904216997"/>
    <s v="Стоматологическая практика"/>
    <n v="56956000"/>
    <n v="62715000"/>
    <n v="76008000"/>
    <n v="85333000"/>
    <n v="108260000"/>
    <n v="-3.6299999999999999E-2"/>
    <n v="-5.0000000000000001E-3"/>
    <n v="3.7999999999999999E-2"/>
    <n v="6.8400000000000002E-2"/>
    <n v="0.1013"/>
    <n v="-6.2600000000000003E-2"/>
    <n v="-4.99E-2"/>
    <n v="-6.1499999999999999E-2"/>
    <n v="-2.2800000000000001E-2"/>
    <n v="-5.57E-2"/>
  </r>
  <r>
    <n v="4688"/>
    <s v="КЛИНИКА ЗДОРОВЫЕ ДЕТИ, ООО"/>
    <x v="8"/>
    <m/>
    <m/>
    <x v="88"/>
    <s v="1162468078497"/>
    <s v="2466171862"/>
    <s v="Общая врачебная практика"/>
    <n v="47566000"/>
    <n v="68388000"/>
    <n v="82748000"/>
    <n v="100464000"/>
    <n v="108232000"/>
    <n v="0.57150000000000001"/>
    <n v="0.48680000000000001"/>
    <n v="-5.3999999999999999E-2"/>
    <n v="8.3799999999999999E-2"/>
    <n v="4.1500000000000002E-2"/>
    <n v="0.52459999999999996"/>
    <n v="0.44440000000000002"/>
    <m/>
    <m/>
    <m/>
  </r>
  <r>
    <n v="4689"/>
    <s v="ДЕНТАЛ, ООО"/>
    <x v="0"/>
    <m/>
    <s v="Стоматология"/>
    <x v="88"/>
    <s v="1024701849831"/>
    <s v="4715012820"/>
    <s v="Стоматологическая практика"/>
    <n v="75032000"/>
    <n v="73759000"/>
    <n v="79393000"/>
    <n v="94888000"/>
    <n v="108211000"/>
    <n v="0.2399"/>
    <n v="0.22650000000000001"/>
    <n v="0.2858"/>
    <n v="0.29949999999999999"/>
    <n v="0.24990000000000001"/>
    <m/>
    <m/>
    <m/>
    <m/>
    <m/>
  </r>
  <r>
    <n v="4690"/>
    <s v="БЛСТОМ, ООО"/>
    <x v="0"/>
    <m/>
    <s v="Стоматология"/>
    <x v="88"/>
    <s v="1187746420620"/>
    <s v="9710057978"/>
    <s v="Стоматологическая практика"/>
    <n v="177099000"/>
    <n v="145635000"/>
    <n v="131073000"/>
    <n v="94411000"/>
    <n v="108159000"/>
    <n v="0.16370000000000001"/>
    <n v="0.1164"/>
    <n v="0.12640000000000001"/>
    <n v="0.1239"/>
    <n v="2.2200000000000001E-2"/>
    <m/>
    <m/>
    <m/>
    <m/>
    <n v="3.2300000000000002E-2"/>
  </r>
  <r>
    <n v="4691"/>
    <s v="КОЦ АЛТАЙХИМПРОМ, ООО"/>
    <x v="6"/>
    <m/>
    <m/>
    <x v="88"/>
    <s v="1052201375720"/>
    <s v="2211004424"/>
    <s v="Деятельность санаторно-курортных организаций"/>
    <n v="62437000"/>
    <n v="81087000"/>
    <n v="107666000"/>
    <n v="133909000"/>
    <n v="108094000"/>
    <n v="4.7999999999999996E-3"/>
    <n v="3.3999999999999998E-3"/>
    <n v="5.0000000000000001E-4"/>
    <n v="4.4000000000000003E-3"/>
    <n v="6.4000000000000003E-3"/>
    <m/>
    <m/>
    <m/>
    <m/>
    <m/>
  </r>
  <r>
    <n v="4692"/>
    <s v="ЦЕНТР ДИАГНОСТИКИ ЭНДОМЕДЛАБ, ООО"/>
    <x v="8"/>
    <m/>
    <m/>
    <x v="88"/>
    <s v="1137746499274"/>
    <s v="7715966349"/>
    <s v="Деятельность в области медицины прочая, не включенная в другие группировки"/>
    <n v="111048000"/>
    <n v="100198000"/>
    <n v="97879000"/>
    <n v="104780000"/>
    <n v="108083000"/>
    <n v="9.8799999999999999E-2"/>
    <n v="8.3400000000000002E-2"/>
    <n v="3.5499999999999997E-2"/>
    <n v="8.1199999999999994E-2"/>
    <n v="0.11509999999999999"/>
    <n v="9.7100000000000006E-2"/>
    <n v="1.5599999999999999E-2"/>
    <n v="1.38E-2"/>
    <n v="6.9400000000000003E-2"/>
    <n v="9.5999999999999992E-3"/>
  </r>
  <r>
    <n v="4693"/>
    <s v="АПЕКС, ООО"/>
    <x v="0"/>
    <m/>
    <s v="Стоматология"/>
    <x v="88"/>
    <s v="1062465078125"/>
    <s v="2465106035"/>
    <s v="Стоматологическая практика"/>
    <n v="94057000"/>
    <n v="97529000"/>
    <n v="110403000"/>
    <n v="124071000"/>
    <n v="108041000"/>
    <n v="0.1734"/>
    <n v="0.14369999999999999"/>
    <n v="9.3899999999999997E-2"/>
    <n v="8.2600000000000007E-2"/>
    <n v="7.4700000000000003E-2"/>
    <m/>
    <m/>
    <m/>
    <m/>
    <m/>
  </r>
  <r>
    <n v="4694"/>
    <s v="КЕРАМАДЕНТ, ООО"/>
    <x v="0"/>
    <m/>
    <s v="Стоматология"/>
    <x v="88"/>
    <s v="1227700490753"/>
    <s v="7751229830"/>
    <s v="Стоматологическая практика"/>
    <m/>
    <m/>
    <m/>
    <m/>
    <n v="108040000"/>
    <m/>
    <m/>
    <m/>
    <m/>
    <n v="0.13689999999999999"/>
    <m/>
    <m/>
    <m/>
    <m/>
    <n v="-5.9999999999999995E-4"/>
  </r>
  <r>
    <n v="4695"/>
    <s v="ПРИМА-МЕД, ООО"/>
    <x v="8"/>
    <m/>
    <m/>
    <x v="88"/>
    <s v="1147536003053"/>
    <s v="7536143204"/>
    <s v="Деятельность больничных организаций"/>
    <n v="58394000"/>
    <n v="62698000"/>
    <n v="72587000"/>
    <n v="83947000"/>
    <n v="108010000"/>
    <n v="3.0099999999999998E-2"/>
    <n v="3.1099999999999999E-2"/>
    <n v="9.1499999999999998E-2"/>
    <n v="-3.04E-2"/>
    <n v="0.15060000000000001"/>
    <n v="1.67E-2"/>
    <n v="-3.5999999999999999E-3"/>
    <n v="6.5500000000000003E-2"/>
    <n v="-3.73E-2"/>
    <n v="-7.7000000000000002E-3"/>
  </r>
  <r>
    <n v="4696"/>
    <s v="СТОМАТОЛОГИЯ НА КОМЕНДАНТСКОМ 42, ООО"/>
    <x v="0"/>
    <m/>
    <s v="Стоматология"/>
    <x v="88"/>
    <s v="1147847232664"/>
    <s v="7814616000"/>
    <s v="Стоматологическая практика"/>
    <n v="32275000"/>
    <n v="46602000"/>
    <n v="91032000"/>
    <n v="113419000"/>
    <n v="107999000"/>
    <n v="0.2276"/>
    <n v="0.16039999999999999"/>
    <n v="0.1439"/>
    <n v="0.1651"/>
    <n v="7.5399999999999995E-2"/>
    <m/>
    <m/>
    <m/>
    <m/>
    <m/>
  </r>
  <r>
    <n v="4697"/>
    <s v="ЛЕКАРЬ-ДЕНТ, ООО ЧМ"/>
    <x v="0"/>
    <m/>
    <s v="Стоматология"/>
    <x v="88"/>
    <s v="1144230000683"/>
    <s v="4230012590"/>
    <s v="Стоматологическая практика"/>
    <n v="58114000"/>
    <n v="77900000"/>
    <n v="79982000"/>
    <n v="106176000"/>
    <n v="107970000"/>
    <n v="-2.0000000000000001E-4"/>
    <n v="6.3899999999999998E-2"/>
    <n v="6.7599999999999993E-2"/>
    <n v="6.4299999999999996E-2"/>
    <n v="6.0100000000000001E-2"/>
    <m/>
    <m/>
    <m/>
    <m/>
    <m/>
  </r>
  <r>
    <n v="4698"/>
    <s v="ПЕТЕРГОФ-МЕД, ООО"/>
    <x v="8"/>
    <m/>
    <m/>
    <x v="88"/>
    <s v="1127847296774"/>
    <s v="7819315800"/>
    <s v="Деятельность в области здравоохранения"/>
    <n v="55927000"/>
    <n v="72503000"/>
    <n v="92483000"/>
    <n v="95607000"/>
    <n v="107958000"/>
    <n v="0.2457"/>
    <n v="0.44080000000000003"/>
    <n v="0.47689999999999999"/>
    <n v="6.2199999999999998E-2"/>
    <n v="-4.5999999999999999E-3"/>
    <m/>
    <m/>
    <m/>
    <m/>
    <m/>
  </r>
  <r>
    <n v="4699"/>
    <s v="КЛИНИКА БОЙКО, ООО"/>
    <x v="8"/>
    <m/>
    <m/>
    <x v="88"/>
    <s v="1183443019407"/>
    <s v="3444270741"/>
    <s v="Общая врачебная практика"/>
    <n v="53759000"/>
    <n v="65344000"/>
    <n v="86332000"/>
    <n v="94226000"/>
    <n v="107897000"/>
    <n v="-9.9000000000000008E-3"/>
    <n v="0.10630000000000001"/>
    <n v="0.16869999999999999"/>
    <n v="6.6900000000000001E-2"/>
    <n v="5.45E-2"/>
    <m/>
    <m/>
    <m/>
    <m/>
    <m/>
  </r>
  <r>
    <n v="4700"/>
    <s v="САД ЗДОРОВЬЯ, ООО"/>
    <x v="8"/>
    <m/>
    <m/>
    <x v="88"/>
    <s v="1207700320695"/>
    <s v="9717094337"/>
    <s v="Деятельность больничных организаций"/>
    <m/>
    <n v="22215000"/>
    <n v="45191000"/>
    <n v="71646000"/>
    <n v="107858000"/>
    <m/>
    <n v="-0.90380000000000005"/>
    <n v="-0.38619999999999999"/>
    <n v="6.0900000000000003E-2"/>
    <n v="0.1138"/>
    <m/>
    <n v="-0.95420000000000005"/>
    <n v="2.3900000000000001E-2"/>
    <n v="-8.9999999999999998E-4"/>
    <n v="-6.9400000000000003E-2"/>
  </r>
  <r>
    <n v="4701"/>
    <s v="ШАРМ ГОЛД, ООО"/>
    <x v="8"/>
    <m/>
    <m/>
    <x v="88"/>
    <s v="1167746802948"/>
    <s v="9717039431"/>
    <s v="Деятельность в области медицины прочая"/>
    <n v="31057000"/>
    <n v="103947000"/>
    <n v="71339000"/>
    <n v="80559000"/>
    <n v="107840000"/>
    <n v="0.45989999999999998"/>
    <n v="0.2228"/>
    <n v="0.3296"/>
    <n v="0.38030000000000003"/>
    <n v="0.23480000000000001"/>
    <m/>
    <m/>
    <m/>
    <m/>
    <m/>
  </r>
  <r>
    <n v="4702"/>
    <s v="НАУКАДЕНТ, ООО"/>
    <x v="0"/>
    <m/>
    <s v="Стоматология"/>
    <x v="88"/>
    <s v="1216200008507"/>
    <s v="6234197089"/>
    <s v="Стоматологическая практика"/>
    <m/>
    <n v="20581000"/>
    <n v="53400000"/>
    <n v="82186000"/>
    <n v="107826000"/>
    <m/>
    <n v="0.35930000000000001"/>
    <n v="0.46550000000000002"/>
    <n v="0.16020000000000001"/>
    <n v="4.2799999999999998E-2"/>
    <m/>
    <m/>
    <m/>
    <m/>
    <m/>
  </r>
  <r>
    <n v="4703"/>
    <s v="ПОЛИДЕНТ, ООО"/>
    <x v="0"/>
    <m/>
    <s v="Стоматология"/>
    <x v="88"/>
    <s v="1062901062003"/>
    <s v="2901151457"/>
    <s v="Стоматологическая практика"/>
    <n v="77113000"/>
    <n v="95590000"/>
    <n v="99704000"/>
    <n v="103835000"/>
    <n v="107825000"/>
    <n v="4.1000000000000002E-2"/>
    <n v="6.3399999999999998E-2"/>
    <n v="9.2100000000000001E-2"/>
    <n v="8.5099999999999995E-2"/>
    <n v="6.7000000000000004E-2"/>
    <n v="4.1000000000000002E-2"/>
    <n v="6.3E-2"/>
    <n v="9.2100000000000001E-2"/>
    <n v="8.5099999999999995E-2"/>
    <n v="6.7000000000000004E-2"/>
  </r>
  <r>
    <n v="4704"/>
    <s v="ЛИДЕР, ООО"/>
    <x v="0"/>
    <m/>
    <s v="Стоматология"/>
    <x v="88"/>
    <s v="5067746382809"/>
    <s v="7709698074"/>
    <s v="Стоматологическая практика"/>
    <n v="84751000"/>
    <n v="96699000"/>
    <n v="89852000"/>
    <n v="99462000"/>
    <n v="107820000"/>
    <n v="8.9399999999999993E-2"/>
    <n v="7.6799999999999993E-2"/>
    <n v="8.77E-2"/>
    <n v="4.3999999999999997E-2"/>
    <n v="0.1207"/>
    <m/>
    <m/>
    <m/>
    <m/>
    <m/>
  </r>
  <r>
    <n v="4705"/>
    <s v="РЕНУВО, ООО"/>
    <x v="8"/>
    <m/>
    <m/>
    <x v="88"/>
    <s v="1102536007188"/>
    <s v="2536231010"/>
    <s v="Общая врачебная практика"/>
    <m/>
    <n v="41410000"/>
    <n v="92500000"/>
    <n v="105491000"/>
    <n v="107788000"/>
    <m/>
    <n v="0.1298"/>
    <n v="0.31709999999999999"/>
    <n v="5.5599999999999997E-2"/>
    <n v="-9.0200000000000002E-2"/>
    <m/>
    <n v="-2.9999999999999997E-4"/>
    <n v="-8.0000000000000004E-4"/>
    <n v="-2E-3"/>
    <n v="-1.1999999999999999E-3"/>
  </r>
  <r>
    <n v="4706"/>
    <s v="АПТЕКА № 8, ООО"/>
    <x v="8"/>
    <m/>
    <m/>
    <x v="88"/>
    <s v="1151447002673"/>
    <s v="1417009632"/>
    <s v="Деятельность в области медицины прочая, не включенная в другие группировки"/>
    <n v="68843000"/>
    <n v="87503000"/>
    <n v="97654000"/>
    <n v="99079000"/>
    <n v="107764000"/>
    <n v="7.3200000000000001E-2"/>
    <n v="8.6999999999999994E-2"/>
    <n v="0.1099"/>
    <n v="0.14149999999999999"/>
    <n v="0.13270000000000001"/>
    <n v="6.9099999999999995E-2"/>
    <n v="8.5599999999999996E-2"/>
    <m/>
    <m/>
    <m/>
  </r>
  <r>
    <n v="4707"/>
    <s v="НАНОЭСТЕТИК, ООО"/>
    <x v="8"/>
    <m/>
    <m/>
    <x v="88"/>
    <s v="1097232014835"/>
    <s v="7202197169"/>
    <s v="Общая врачебная практика"/>
    <n v="74244000"/>
    <n v="82844000"/>
    <n v="90993000"/>
    <n v="99288000"/>
    <n v="107758000"/>
    <n v="0.47960000000000003"/>
    <n v="0.36609999999999998"/>
    <n v="0.41020000000000001"/>
    <n v="0.43509999999999999"/>
    <n v="0.4042"/>
    <m/>
    <m/>
    <m/>
    <m/>
    <m/>
  </r>
  <r>
    <n v="4708"/>
    <s v="МЕЛАНОМА ЮНИТ СПБ, ООО"/>
    <x v="8"/>
    <m/>
    <m/>
    <x v="88"/>
    <s v="1227800114728"/>
    <s v="7802929569"/>
    <s v="Деятельность больничных организаций"/>
    <m/>
    <m/>
    <n v="16866000"/>
    <n v="55836000"/>
    <n v="107756000"/>
    <m/>
    <m/>
    <n v="-0.56140000000000001"/>
    <n v="0.16039999999999999"/>
    <n v="0.14080000000000001"/>
    <m/>
    <m/>
    <m/>
    <m/>
    <m/>
  </r>
  <r>
    <n v="4709"/>
    <s v="ДЕНТА-МЕД, ООО"/>
    <x v="0"/>
    <s v="Узкопрофильная"/>
    <s v="Стоматология"/>
    <x v="88"/>
    <s v="1065044034648"/>
    <s v="5044057099"/>
    <s v="Общая врачебная практика"/>
    <n v="6048000"/>
    <n v="10210000"/>
    <n v="26726000"/>
    <n v="66634000"/>
    <n v="107754000"/>
    <n v="0.31269999999999998"/>
    <n v="0.27229999999999999"/>
    <n v="0.57489999999999997"/>
    <n v="0.54759999999999998"/>
    <n v="0.56810000000000005"/>
    <n v="0.25790000000000002"/>
    <n v="0.24859999999999999"/>
    <n v="0.55389999999999995"/>
    <n v="0.52849999999999997"/>
    <n v="0.5514"/>
  </r>
  <r>
    <n v="4710"/>
    <s v="КЛИНИКА МЕХТИЕВЫХ, ООО"/>
    <x v="0"/>
    <m/>
    <s v="Стоматология"/>
    <x v="88"/>
    <s v="1221600016032"/>
    <s v="1655472870"/>
    <s v="Стоматологическая практика"/>
    <m/>
    <m/>
    <n v="57570000"/>
    <n v="101448000"/>
    <n v="107726000"/>
    <m/>
    <m/>
    <n v="0.34150000000000003"/>
    <n v="0.16159999999999999"/>
    <n v="0.13450000000000001"/>
    <m/>
    <m/>
    <m/>
    <m/>
    <m/>
  </r>
  <r>
    <n v="4711"/>
    <s v="ОРТОДОНТ-ЦЕНТР, ООО"/>
    <x v="0"/>
    <m/>
    <s v="Стоматология"/>
    <x v="88"/>
    <s v="1163025050968"/>
    <s v="3015107383"/>
    <s v="Стоматологическая практика"/>
    <n v="21334000"/>
    <n v="52135000"/>
    <n v="100227000"/>
    <n v="111529000"/>
    <n v="107720000"/>
    <n v="-0.50900000000000001"/>
    <n v="0.19009999999999999"/>
    <n v="8.43E-2"/>
    <n v="3.3399999999999999E-2"/>
    <n v="0.1295"/>
    <n v="-0.51229999999999998"/>
    <n v="0.19009999999999999"/>
    <n v="8.43E-2"/>
    <n v="3.3399999999999999E-2"/>
    <n v="0.1295"/>
  </r>
  <r>
    <n v="4712"/>
    <s v="ЛИДИНГМЕД, ООО"/>
    <x v="8"/>
    <m/>
    <m/>
    <x v="88"/>
    <s v="1107847312132"/>
    <s v="7842438302"/>
    <s v="Общая врачебная практика"/>
    <n v="113162000"/>
    <n v="100113000"/>
    <n v="114558000"/>
    <n v="122370000"/>
    <n v="107709000"/>
    <n v="9.2999999999999999E-2"/>
    <n v="-4.6399999999999997E-2"/>
    <n v="8.2799999999999999E-2"/>
    <n v="0.20680000000000001"/>
    <n v="-0.19620000000000001"/>
    <n v="0.14230000000000001"/>
    <n v="-7.4000000000000003E-3"/>
    <n v="-1.6999999999999999E-3"/>
    <n v="0.13170000000000001"/>
    <n v="-1.03E-2"/>
  </r>
  <r>
    <n v="4713"/>
    <s v="СТОМАТОЛОГИЧЕСКАЯ КЛИНИКА ЦЕНТРАЛЬНАЯ, ООО"/>
    <x v="0"/>
    <m/>
    <s v="Стоматология"/>
    <x v="88"/>
    <s v="1081841003287"/>
    <s v="1835085550"/>
    <s v="Стоматологическая практика"/>
    <n v="79159000"/>
    <n v="75903000"/>
    <n v="80621000"/>
    <n v="93904000"/>
    <n v="107696000"/>
    <n v="0.54400000000000004"/>
    <n v="0.50490000000000002"/>
    <n v="0.5746"/>
    <n v="0.58679999999999999"/>
    <n v="0.54600000000000004"/>
    <m/>
    <m/>
    <m/>
    <m/>
    <m/>
  </r>
  <r>
    <n v="4714"/>
    <s v="ЦМРТ СТАРАЯ ДЕРЕВНЯ, ООО"/>
    <x v="8"/>
    <m/>
    <m/>
    <x v="88"/>
    <s v="1147847288930"/>
    <s v="7814620133"/>
    <s v="Деятельность больничных организаций"/>
    <n v="59438000"/>
    <n v="66409000"/>
    <n v="67932000"/>
    <n v="95888000"/>
    <n v="107677000"/>
    <n v="3.95E-2"/>
    <n v="6.7599999999999993E-2"/>
    <n v="5.6099999999999997E-2"/>
    <n v="4.65E-2"/>
    <n v="8.0199999999999994E-2"/>
    <m/>
    <m/>
    <m/>
    <m/>
    <n v="-1E-4"/>
  </r>
  <r>
    <n v="4715"/>
    <s v="СТОМАТОЛОГИЧЕСКАЯ СТУДИЯ БАЛАШОВА, ООО"/>
    <x v="0"/>
    <m/>
    <s v="Стоматология"/>
    <x v="88"/>
    <s v="1153702009560"/>
    <s v="3702107871"/>
    <s v="Стоматологическая практика"/>
    <n v="47590000"/>
    <n v="63424000"/>
    <n v="76096000"/>
    <n v="93159000"/>
    <n v="107676000"/>
    <n v="6.7000000000000004E-2"/>
    <n v="3.5900000000000001E-2"/>
    <n v="0.1399"/>
    <n v="4.9399999999999999E-2"/>
    <n v="0.20680000000000001"/>
    <n v="6.7000000000000004E-2"/>
    <n v="2.29E-2"/>
    <n v="0.1225"/>
    <n v="1.9800000000000002E-2"/>
    <n v="0.18459999999999999"/>
  </r>
  <r>
    <n v="4716"/>
    <s v="ВЫМПЕЛДЕНТ-А, ООО"/>
    <x v="0"/>
    <m/>
    <s v="Стоматология"/>
    <x v="88"/>
    <s v="1207700438956"/>
    <s v="7714466287"/>
    <s v="Стоматологическая практика"/>
    <n v="2207000"/>
    <n v="88546000"/>
    <n v="112567000"/>
    <n v="108318000"/>
    <n v="107648000"/>
    <n v="-3.5794999999999999"/>
    <n v="0.1716"/>
    <n v="0.23760000000000001"/>
    <n v="2.1299999999999999E-2"/>
    <n v="-0.18260000000000001"/>
    <n v="-1.0118"/>
    <n v="-3.7499999999999999E-2"/>
    <n v="-1.78E-2"/>
    <n v="-4.1000000000000003E-3"/>
    <m/>
  </r>
  <r>
    <n v="4717"/>
    <s v="КПЛПЗ ЕМС, ООО"/>
    <x v="8"/>
    <m/>
    <m/>
    <x v="88"/>
    <s v="1117847180109"/>
    <s v="7810826711"/>
    <s v="Общая врачебная практика"/>
    <n v="4432000"/>
    <n v="17414000"/>
    <n v="27179000"/>
    <n v="72051000"/>
    <n v="107645000"/>
    <n v="-0.67149999999999999"/>
    <n v="-0.1022"/>
    <n v="-0.2238"/>
    <n v="-3.2899999999999999E-2"/>
    <n v="1.1900000000000001E-2"/>
    <n v="-0.748"/>
    <n v="-0.17780000000000001"/>
    <n v="-5.21E-2"/>
    <n v="-5.3400000000000003E-2"/>
    <n v="-0.13109999999999999"/>
  </r>
  <r>
    <n v="4718"/>
    <s v="СКМУМЦ, ООО"/>
    <x v="0"/>
    <m/>
    <s v="Стоматология"/>
    <x v="88"/>
    <s v="1022601967629"/>
    <s v="2635060581"/>
    <s v="Стоматологическая практика"/>
    <n v="55430000"/>
    <n v="66988000"/>
    <n v="73329000"/>
    <n v="92815000"/>
    <n v="107644000"/>
    <n v="7.4999999999999997E-3"/>
    <n v="2.7E-2"/>
    <n v="2.5100000000000001E-2"/>
    <n v="2.5999999999999999E-2"/>
    <n v="7.9200000000000007E-2"/>
    <m/>
    <m/>
    <m/>
    <m/>
    <m/>
  </r>
  <r>
    <n v="4719"/>
    <s v="СИТИДЕНТИКА, ООО"/>
    <x v="0"/>
    <m/>
    <s v="Стоматология"/>
    <x v="88"/>
    <s v="1106320000566"/>
    <s v="6321239345"/>
    <s v="Стоматологическая практика"/>
    <n v="1813000"/>
    <n v="90000"/>
    <n v="6004000"/>
    <n v="54948000"/>
    <n v="107628000"/>
    <n v="2.5899999999999999E-2"/>
    <n v="0.18890000000000001"/>
    <n v="0.65710000000000002"/>
    <n v="0.16539999999999999"/>
    <n v="0.27179999999999999"/>
    <m/>
    <m/>
    <m/>
    <m/>
    <m/>
  </r>
  <r>
    <n v="4720"/>
    <s v="ДЖОЯ, ООО"/>
    <x v="8"/>
    <m/>
    <m/>
    <x v="88"/>
    <s v="1237700573032"/>
    <s v="9728104428"/>
    <s v="Деятельность в области медицины прочая, не включенная в другие группировки"/>
    <m/>
    <m/>
    <m/>
    <n v="54094000"/>
    <n v="107610000"/>
    <m/>
    <m/>
    <m/>
    <n v="0.2006"/>
    <n v="0.27389999999999998"/>
    <m/>
    <m/>
    <m/>
    <m/>
    <m/>
  </r>
  <r>
    <n v="4721"/>
    <s v="КЛИНИКА СОВРЕМЕННОЙ МЕДИЦИНЫ, ООО"/>
    <x v="8"/>
    <m/>
    <m/>
    <x v="88"/>
    <s v="1116027011154"/>
    <s v="6027137846"/>
    <s v="Деятельность в области здравоохранения"/>
    <n v="77743000"/>
    <n v="80378000"/>
    <n v="88360000"/>
    <n v="98858000"/>
    <n v="107604000"/>
    <n v="5.7000000000000002E-2"/>
    <n v="0.14069999999999999"/>
    <n v="9.8500000000000004E-2"/>
    <n v="0.1013"/>
    <n v="2.1700000000000001E-2"/>
    <n v="-6.7999999999999996E-3"/>
    <n v="-5.4999999999999997E-3"/>
    <n v="-3.8E-3"/>
    <n v="-5.0000000000000001E-3"/>
    <n v="-2.3E-3"/>
  </r>
  <r>
    <n v="4722"/>
    <s v="ДЕНТАЛ СИТИ, ООО"/>
    <x v="0"/>
    <m/>
    <s v="Стоматология"/>
    <x v="88"/>
    <s v="1181690020632"/>
    <s v="1655399807"/>
    <s v="Стоматологическая практика"/>
    <n v="59663000"/>
    <n v="75117000"/>
    <n v="87082000"/>
    <n v="99248000"/>
    <n v="107584000"/>
    <n v="0.25800000000000001"/>
    <n v="0.30959999999999999"/>
    <n v="0.21729999999999999"/>
    <n v="9.1600000000000001E-2"/>
    <n v="0.24210000000000001"/>
    <n v="0.25040000000000001"/>
    <n v="0.2732"/>
    <n v="0.20499999999999999"/>
    <n v="-4.3E-3"/>
    <n v="-9.9000000000000008E-3"/>
  </r>
  <r>
    <n v="4723"/>
    <s v="АДАМ КЛИНИК, ООО МДЦ"/>
    <x v="8"/>
    <m/>
    <m/>
    <x v="88"/>
    <s v="1142036001381"/>
    <s v="2014800508"/>
    <s v="Деятельность больничных организаций"/>
    <n v="48330000"/>
    <n v="37860000"/>
    <n v="34838000"/>
    <n v="101394000"/>
    <n v="107521000"/>
    <n v="-0.20419999999999999"/>
    <n v="0.2611"/>
    <n v="0.31569999999999998"/>
    <n v="0.16209999999999999"/>
    <n v="0.14680000000000001"/>
    <m/>
    <m/>
    <m/>
    <m/>
    <m/>
  </r>
  <r>
    <n v="4724"/>
    <s v="СК ЕВРО-ДЕНТ, ООО"/>
    <x v="0"/>
    <m/>
    <s v="Стоматология"/>
    <x v="88"/>
    <s v="1045900077453"/>
    <s v="5902146085"/>
    <s v="Стоматологическая практика"/>
    <n v="49409000"/>
    <n v="68753000"/>
    <n v="77637000"/>
    <n v="92914000"/>
    <n v="107513000"/>
    <n v="0.40389999999999998"/>
    <n v="0.30359999999999998"/>
    <n v="0.16350000000000001"/>
    <n v="0.22040000000000001"/>
    <n v="0.19969999999999999"/>
    <m/>
    <m/>
    <n v="-8.9999999999999998E-4"/>
    <m/>
    <m/>
  </r>
  <r>
    <n v="4725"/>
    <s v="МОЛДИНГ БЬЮТИ МАСК, ООО"/>
    <x v="8"/>
    <m/>
    <m/>
    <x v="88"/>
    <s v="1177456044699"/>
    <s v="7451422872"/>
    <s v="Деятельность больничных организаций"/>
    <n v="12719000"/>
    <n v="32417000"/>
    <n v="54909000"/>
    <n v="83370000"/>
    <n v="107501000"/>
    <n v="-0.37640000000000001"/>
    <n v="6.5500000000000003E-2"/>
    <n v="0.13120000000000001"/>
    <n v="0.14180000000000001"/>
    <n v="0.21540000000000001"/>
    <n v="-0.43530000000000002"/>
    <n v="-2.8299999999999999E-2"/>
    <n v="5.9499999999999997E-2"/>
    <n v="5.6500000000000002E-2"/>
    <n v="0.183"/>
  </r>
  <r>
    <n v="4726"/>
    <s v="САНАТОРИЙ ПРАВДА, ЛПУ"/>
    <x v="6"/>
    <m/>
    <m/>
    <x v="88"/>
    <s v="1025004916881"/>
    <s v="5038036051"/>
    <s v="Деятельность санаторно-курортных организаций"/>
    <n v="77894000"/>
    <n v="105918000"/>
    <n v="129095000"/>
    <n v="119458000"/>
    <n v="107488000"/>
    <n v="1.06E-2"/>
    <n v="7.6700000000000004E-2"/>
    <n v="0.16259999999999999"/>
    <n v="0.1318"/>
    <n v="-1.6999999999999999E-3"/>
    <n v="7.6999999999999999E-2"/>
    <n v="4.6399999999999997E-2"/>
    <n v="0.1326"/>
    <n v="9.9699999999999997E-2"/>
    <n v="1.72E-2"/>
  </r>
  <r>
    <n v="4727"/>
    <s v="ДАНТЕС, ООО"/>
    <x v="8"/>
    <m/>
    <m/>
    <x v="88"/>
    <s v="1212400010426"/>
    <s v="2460119376"/>
    <s v="Общая врачебная практика"/>
    <m/>
    <n v="30098000"/>
    <n v="77262000"/>
    <n v="77997000"/>
    <n v="107483000"/>
    <m/>
    <n v="0.1"/>
    <n v="0.12180000000000001"/>
    <n v="7.8399999999999997E-2"/>
    <n v="0.1033"/>
    <m/>
    <m/>
    <m/>
    <n v="-3.3E-3"/>
    <n v="-3.8999999999999998E-3"/>
  </r>
  <r>
    <n v="4728"/>
    <s v="СТОМАТОЛОГИЧЕСКАЯ КЛИНИКА ДЕНТА СТИЛЬ, ООО"/>
    <x v="0"/>
    <m/>
    <s v="Стоматология"/>
    <x v="88"/>
    <s v="1036210007020"/>
    <s v="6230045945"/>
    <s v="Стоматологическая практика"/>
    <n v="53770000"/>
    <n v="80421000"/>
    <n v="89066000"/>
    <n v="97123000"/>
    <n v="107419000"/>
    <n v="5.79E-2"/>
    <n v="8.1000000000000003E-2"/>
    <n v="6.0999999999999999E-2"/>
    <n v="4.5699999999999998E-2"/>
    <n v="2.5999999999999999E-2"/>
    <n v="2.4299999999999999E-2"/>
    <n v="3.8300000000000001E-2"/>
    <n v="1.78E-2"/>
    <n v="2E-3"/>
    <n v="4.4000000000000003E-3"/>
  </r>
  <r>
    <n v="4729"/>
    <s v="ЗОЛОТОЕ СЕЧЕНИЕ, ООО КЛИНИКА"/>
    <x v="8"/>
    <m/>
    <m/>
    <x v="88"/>
    <s v="1085404014398"/>
    <s v="5404361555"/>
    <s v="Деятельность в области медицины прочая, не включенная в другие группировки"/>
    <n v="96825000"/>
    <n v="93771000"/>
    <n v="101789000"/>
    <n v="104677000"/>
    <n v="107412000"/>
    <n v="0.25130000000000002"/>
    <n v="0.12470000000000001"/>
    <n v="0.1492"/>
    <n v="8.9200000000000002E-2"/>
    <n v="0.14410000000000001"/>
    <n v="0.218"/>
    <n v="7.4800000000000005E-2"/>
    <n v="0.12130000000000001"/>
    <n v="5.6500000000000002E-2"/>
    <n v="0.1095"/>
  </r>
  <r>
    <n v="4731"/>
    <s v="ЦМРТ СОКОЛЬНИКИ, ООО"/>
    <x v="8"/>
    <m/>
    <m/>
    <x v="88"/>
    <s v="5137746255830"/>
    <s v="7718962790"/>
    <s v="Деятельность больничных организаций"/>
    <n v="93279000"/>
    <n v="95316000"/>
    <n v="105840000"/>
    <n v="95996000"/>
    <n v="107402000"/>
    <n v="0.42670000000000002"/>
    <n v="0.35809999999999997"/>
    <n v="0.15790000000000001"/>
    <n v="0.18590000000000001"/>
    <n v="0.19919999999999999"/>
    <m/>
    <n v="-3.27E-2"/>
    <n v="-2.5000000000000001E-2"/>
    <n v="-3.5299999999999998E-2"/>
    <n v="-2.6700000000000002E-2"/>
  </r>
  <r>
    <n v="4730"/>
    <s v="КЛИНИКА АКСИОМА-ТВЕРЬ, ООО"/>
    <x v="0"/>
    <m/>
    <s v="Стоматология"/>
    <x v="88"/>
    <s v="1186952011245"/>
    <s v="6950221753"/>
    <s v="Стоматологическая практика"/>
    <n v="4500000"/>
    <n v="38426000"/>
    <n v="62573000"/>
    <n v="84471000"/>
    <n v="107402000"/>
    <n v="7.6E-3"/>
    <n v="0.2054"/>
    <n v="0.29049999999999998"/>
    <n v="0.16189999999999999"/>
    <n v="9.6600000000000005E-2"/>
    <m/>
    <n v="-3.3E-3"/>
    <n v="-3.85E-2"/>
    <n v="-4.7199999999999999E-2"/>
    <n v="-3.9899999999999998E-2"/>
  </r>
  <r>
    <n v="4732"/>
    <s v="МЕДЕМ, ООО КЛИНИКА"/>
    <x v="8"/>
    <m/>
    <m/>
    <x v="88"/>
    <s v="1150544000309"/>
    <s v="0534034038"/>
    <s v="Деятельность больничных организаций"/>
    <n v="1613000"/>
    <n v="2596000"/>
    <n v="23894000"/>
    <n v="28985000"/>
    <n v="107395000"/>
    <n v="5.21E-2"/>
    <n v="5.0000000000000001E-3"/>
    <n v="1.9699999999999999E-2"/>
    <n v="6.4999999999999997E-3"/>
    <n v="8.3999999999999995E-3"/>
    <m/>
    <m/>
    <m/>
    <m/>
    <m/>
  </r>
  <r>
    <n v="4733"/>
    <s v="ЗВЕЗДОЧКА, ООО САНАТОРИЙ"/>
    <x v="8"/>
    <m/>
    <m/>
    <x v="88"/>
    <s v="1102365001562"/>
    <s v="2365016846"/>
    <s v="Деятельность в области здравоохранения"/>
    <n v="66763000"/>
    <n v="52805000"/>
    <n v="65622000"/>
    <n v="74298000"/>
    <n v="107373000"/>
    <n v="2.4199999999999999E-2"/>
    <n v="1.0200000000000001E-2"/>
    <n v="3.3000000000000002E-2"/>
    <n v="6.3E-3"/>
    <n v="5.8999999999999999E-3"/>
    <m/>
    <m/>
    <m/>
    <m/>
    <m/>
  </r>
  <r>
    <n v="4734"/>
    <s v="МЕДЭКСПРЕСС-СЕРВИС, ООО"/>
    <x v="8"/>
    <m/>
    <m/>
    <x v="88"/>
    <s v="1037843100745"/>
    <s v="7825101838"/>
    <s v="Деятельность больничных организаций"/>
    <n v="236273000"/>
    <n v="152153000"/>
    <n v="124115000"/>
    <n v="101242000"/>
    <n v="107333000"/>
    <n v="8.8000000000000005E-3"/>
    <n v="-0.2319"/>
    <n v="-0.31919999999999998"/>
    <n v="-0.21879999999999999"/>
    <n v="-0.1075"/>
    <n v="-1.2999999999999999E-2"/>
    <n v="-0.2591"/>
    <n v="-0.36659999999999998"/>
    <n v="-0.27710000000000001"/>
    <n v="-8.5599999999999996E-2"/>
  </r>
  <r>
    <n v="4735"/>
    <s v="СТОМАТОЛОГИЯ ОДНА УЛЫБКА, ООО"/>
    <x v="0"/>
    <m/>
    <s v="Стоматология"/>
    <x v="88"/>
    <s v="1197746475266"/>
    <s v="7714449549"/>
    <s v="Стоматологическая практика"/>
    <n v="37332000"/>
    <n v="58116000"/>
    <n v="69730000"/>
    <n v="87057000"/>
    <n v="107287000"/>
    <n v="6.4799999999999996E-2"/>
    <n v="0.24160000000000001"/>
    <n v="0.21149999999999999"/>
    <n v="0.1837"/>
    <n v="9.2299999999999993E-2"/>
    <m/>
    <m/>
    <m/>
    <m/>
    <m/>
  </r>
  <r>
    <n v="4736"/>
    <s v="НОВЫЕ ГОРИЗОНТЫ, ГБСУСО"/>
    <x v="3"/>
    <m/>
    <m/>
    <x v="88"/>
    <s v="1043913502148"/>
    <s v="3915446100"/>
    <s v="Деятельность больничных организаций"/>
    <m/>
    <m/>
    <m/>
    <n v="13509000"/>
    <n v="107285000"/>
    <m/>
    <m/>
    <m/>
    <n v="1"/>
    <n v="1"/>
    <m/>
    <m/>
    <m/>
    <n v="0.95020000000000004"/>
    <n v="0.48920000000000002"/>
  </r>
  <r>
    <n v="4737"/>
    <s v="СТОМАТОЛОГИЧЕСКИЙ ЦЕНТР ТЕСЛА, ООО"/>
    <x v="0"/>
    <m/>
    <s v="Стоматология"/>
    <x v="88"/>
    <s v="1226400002410"/>
    <s v="6451019781"/>
    <s v="Стоматологическая практика"/>
    <m/>
    <m/>
    <n v="25798000"/>
    <n v="93321000"/>
    <n v="107285000"/>
    <m/>
    <m/>
    <n v="0.38090000000000002"/>
    <n v="0.14130000000000001"/>
    <n v="3.73E-2"/>
    <m/>
    <m/>
    <m/>
    <m/>
    <m/>
  </r>
  <r>
    <n v="4738"/>
    <s v="ЦЕНТР КЛИНИЧЕСКОЙ ОФТАЛЬМОЛОГИИ САДКО, ООО"/>
    <x v="8"/>
    <m/>
    <m/>
    <x v="88"/>
    <s v="1235200016754"/>
    <s v="5262391463"/>
    <s v="Общая врачебная практика"/>
    <m/>
    <m/>
    <m/>
    <m/>
    <n v="107242000"/>
    <m/>
    <m/>
    <m/>
    <m/>
    <n v="-1.3172999999999999"/>
    <m/>
    <m/>
    <m/>
    <m/>
    <m/>
  </r>
  <r>
    <n v="4739"/>
    <s v="САНА КО, ООО"/>
    <x v="8"/>
    <m/>
    <m/>
    <x v="88"/>
    <s v="1034637003917"/>
    <s v="4631009570"/>
    <s v="Деятельность в области медицины прочая"/>
    <n v="64020000"/>
    <n v="70869000"/>
    <n v="79472000"/>
    <n v="88406000"/>
    <n v="107234000"/>
    <n v="0.61799999999999999"/>
    <n v="0.34499999999999997"/>
    <n v="0.31119999999999998"/>
    <n v="0.38579999999999998"/>
    <n v="0.30330000000000001"/>
    <n v="-2.6200000000000001E-2"/>
    <n v="-1.17E-2"/>
    <n v="-6.6E-3"/>
    <n v="-6.9999999999999999E-4"/>
    <n v="-1E-4"/>
  </r>
  <r>
    <n v="4740"/>
    <s v="ИНСАЙД БЬЮТИ, ООО"/>
    <x v="8"/>
    <m/>
    <m/>
    <x v="88"/>
    <s v="1187746986899"/>
    <s v="7704468013"/>
    <s v="Общая врачебная практика"/>
    <n v="54893000"/>
    <n v="68637000"/>
    <n v="79525000"/>
    <n v="89980000"/>
    <n v="107224000"/>
    <n v="0.20480000000000001"/>
    <n v="0.12540000000000001"/>
    <n v="6.3E-2"/>
    <n v="8.7900000000000006E-2"/>
    <n v="5.0099999999999999E-2"/>
    <m/>
    <n v="-8.8999999999999999E-3"/>
    <n v="-1.04E-2"/>
    <n v="-7.1000000000000004E-3"/>
    <n v="-1.6999999999999999E-3"/>
  </r>
  <r>
    <n v="4741"/>
    <s v="ЭКС СЕВЕН КЛИНИКАЛ РЕСЕЧ, ООО"/>
    <x v="8"/>
    <m/>
    <m/>
    <x v="88"/>
    <s v="1127847624871"/>
    <s v="7838483013"/>
    <s v="Деятельность больничных организаций"/>
    <n v="70566000"/>
    <n v="123136000"/>
    <n v="110378000"/>
    <n v="109426000"/>
    <n v="107213000"/>
    <n v="0.34710000000000002"/>
    <n v="0.42859999999999998"/>
    <n v="0.37540000000000001"/>
    <n v="0.1406"/>
    <n v="0.12590000000000001"/>
    <m/>
    <m/>
    <m/>
    <m/>
    <m/>
  </r>
  <r>
    <n v="4742"/>
    <s v="НЬЮ МРТ И КТ НА ЗУБКОВОЙ, ООО"/>
    <x v="8"/>
    <m/>
    <m/>
    <x v="88"/>
    <s v="1146230001840"/>
    <s v="6230084172"/>
    <s v="Деятельность больничных организаций"/>
    <n v="73742000"/>
    <n v="60054000"/>
    <n v="74687000"/>
    <n v="86869000"/>
    <n v="107188000"/>
    <n v="8.8599999999999998E-2"/>
    <n v="-0.1246"/>
    <n v="-2.0199999999999999E-2"/>
    <n v="1.8800000000000001E-2"/>
    <n v="2.1399999999999999E-2"/>
    <m/>
    <m/>
    <m/>
    <m/>
    <m/>
  </r>
  <r>
    <n v="4743"/>
    <s v="ХЭППИ ДЕНТС, ООО"/>
    <x v="0"/>
    <m/>
    <s v="Стоматология"/>
    <x v="88"/>
    <s v="5137746122597"/>
    <s v="7728863037"/>
    <s v="Стоматологическая практика"/>
    <n v="55038000"/>
    <n v="67139000"/>
    <n v="67424000"/>
    <n v="92771000"/>
    <n v="107150000"/>
    <n v="0.1925"/>
    <n v="0.10100000000000001"/>
    <n v="0.123"/>
    <n v="0.16600000000000001"/>
    <n v="0.15310000000000001"/>
    <m/>
    <m/>
    <m/>
    <m/>
    <m/>
  </r>
  <r>
    <n v="4744"/>
    <s v="ЛАЗЕРСТЕП, ООО"/>
    <x v="8"/>
    <m/>
    <m/>
    <x v="88"/>
    <s v="1216900012405"/>
    <s v="6950254124"/>
    <s v="Специальная врачебная практика"/>
    <m/>
    <n v="5301000"/>
    <n v="52969000"/>
    <n v="80356000"/>
    <n v="107135000"/>
    <m/>
    <n v="9.64E-2"/>
    <n v="-9.06E-2"/>
    <n v="5.7500000000000002E-2"/>
    <n v="6.6400000000000001E-2"/>
    <m/>
    <m/>
    <m/>
    <m/>
    <m/>
  </r>
  <r>
    <n v="4745"/>
    <s v="АЛАН КЛИНИК, ООО"/>
    <x v="8"/>
    <m/>
    <m/>
    <x v="88"/>
    <s v="1101831005748"/>
    <s v="1831144194"/>
    <s v="Деятельность в области здравоохранения"/>
    <n v="70219000"/>
    <n v="58647000"/>
    <n v="66364000"/>
    <n v="72536000"/>
    <n v="107131000"/>
    <n v="0.2384"/>
    <n v="0.17510000000000001"/>
    <n v="0.14979999999999999"/>
    <n v="0.1295"/>
    <n v="9.7100000000000006E-2"/>
    <m/>
    <m/>
    <m/>
    <m/>
    <m/>
  </r>
  <r>
    <n v="4746"/>
    <s v="ЦЕНТР КЛИНИЧЕСКОЙ НЕВРОЛОГИИ ЦМРТ, ООО"/>
    <x v="8"/>
    <m/>
    <m/>
    <x v="88"/>
    <s v="1137847383520"/>
    <s v="7806511483"/>
    <s v="Деятельность больничных организаций"/>
    <n v="44944000"/>
    <n v="50329000"/>
    <n v="64179000"/>
    <n v="87376000"/>
    <n v="107054000"/>
    <n v="5.4300000000000001E-2"/>
    <n v="6.5299999999999997E-2"/>
    <n v="5.2900000000000003E-2"/>
    <n v="8.8499999999999995E-2"/>
    <n v="2.4500000000000001E-2"/>
    <m/>
    <m/>
    <m/>
    <m/>
    <m/>
  </r>
  <r>
    <n v="4747"/>
    <s v="ЭСКУЛАП, ООО"/>
    <x v="0"/>
    <m/>
    <s v="Стоматология"/>
    <x v="88"/>
    <s v="1098602009791"/>
    <s v="8602159434"/>
    <s v="Стоматологическая практика"/>
    <n v="87135000"/>
    <n v="88090000"/>
    <n v="121027000"/>
    <n v="104241000"/>
    <n v="106987000"/>
    <n v="0.57709999999999995"/>
    <n v="0.46050000000000002"/>
    <n v="0.3579"/>
    <n v="0.48909999999999998"/>
    <n v="0.39019999999999999"/>
    <n v="0.56420000000000003"/>
    <n v="0.44779999999999998"/>
    <n v="-2E-3"/>
    <n v="-6.1999999999999998E-3"/>
    <n v="-4.4999999999999997E-3"/>
  </r>
  <r>
    <n v="4749"/>
    <s v="СЦ ДОКТОР СМАЙЛ, ООО"/>
    <x v="0"/>
    <m/>
    <s v="Стоматология"/>
    <x v="88"/>
    <s v="1145050000314"/>
    <s v="5050108810"/>
    <s v="Стоматологическая практика"/>
    <n v="47330000"/>
    <n v="73045000"/>
    <n v="89742000"/>
    <n v="113709000"/>
    <n v="106963000"/>
    <n v="7.0199999999999999E-2"/>
    <n v="0.10150000000000001"/>
    <n v="6.4799999999999996E-2"/>
    <n v="0.24129999999999999"/>
    <n v="0.17680000000000001"/>
    <m/>
    <m/>
    <m/>
    <m/>
    <m/>
  </r>
  <r>
    <n v="4748"/>
    <s v="ЛАУКАР, ООО"/>
    <x v="0"/>
    <m/>
    <s v="Стоматология"/>
    <x v="88"/>
    <s v="1066164206646"/>
    <s v="6164257670"/>
    <s v="Стоматологическая практика"/>
    <n v="25628000"/>
    <n v="31704000"/>
    <n v="9543000"/>
    <n v="69449000"/>
    <n v="106963000"/>
    <n v="0.1837"/>
    <n v="0.18629999999999999"/>
    <n v="-6.9999999999999999E-4"/>
    <n v="0.11600000000000001"/>
    <n v="0.1847"/>
    <m/>
    <m/>
    <m/>
    <m/>
    <m/>
  </r>
  <r>
    <n v="4750"/>
    <s v="ПОДРЯД, ООО"/>
    <x v="8"/>
    <m/>
    <m/>
    <x v="88"/>
    <s v="1112918000711"/>
    <s v="2918009970"/>
    <s v="Специальная врачебная практика"/>
    <n v="168357000"/>
    <n v="150352000"/>
    <n v="81251000"/>
    <n v="124367000"/>
    <n v="106939000"/>
    <n v="0.37909999999999999"/>
    <n v="0.28989999999999999"/>
    <n v="-0.23480000000000001"/>
    <n v="0.23810000000000001"/>
    <n v="0.1464"/>
    <m/>
    <m/>
    <m/>
    <m/>
    <m/>
  </r>
  <r>
    <n v="4751"/>
    <s v="ОКТЯБРЬ, ООО"/>
    <x v="0"/>
    <m/>
    <s v="Стоматология"/>
    <x v="88"/>
    <s v="1156196058710"/>
    <s v="6161074893"/>
    <s v="Стоматологическая практика"/>
    <n v="32510000"/>
    <n v="43535000"/>
    <n v="57813000"/>
    <n v="65032000"/>
    <n v="106935000"/>
    <n v="-5.3E-3"/>
    <n v="-0.14879999999999999"/>
    <n v="0.2833"/>
    <n v="1.38E-2"/>
    <n v="3.1699999999999999E-2"/>
    <n v="-2.3999999999999998E-3"/>
    <n v="-6.9999999999999999E-4"/>
    <n v="-9.4000000000000004E-3"/>
    <m/>
    <n v="-1.8E-3"/>
  </r>
  <r>
    <n v="4752"/>
    <s v="ВЗГЛЯД, ООО"/>
    <x v="8"/>
    <m/>
    <m/>
    <x v="88"/>
    <s v="1182375043553"/>
    <s v="2311259747"/>
    <s v="Специальная врачебная практика"/>
    <n v="9649000"/>
    <n v="33180000"/>
    <n v="49592000"/>
    <n v="76088000"/>
    <n v="106884000"/>
    <n v="0.10150000000000001"/>
    <n v="0.15010000000000001"/>
    <n v="9.3299999999999994E-2"/>
    <n v="0.1716"/>
    <n v="0.13700000000000001"/>
    <m/>
    <m/>
    <m/>
    <m/>
    <m/>
  </r>
  <r>
    <n v="4753"/>
    <s v="ИНЛЗ-ЭКСПЕРТ, ООО"/>
    <x v="8"/>
    <m/>
    <m/>
    <x v="88"/>
    <s v="1217700280918"/>
    <s v="9725052771"/>
    <s v="Деятельность больничных организаций"/>
    <n v="334000"/>
    <n v="28638000"/>
    <n v="67043000"/>
    <n v="89193000"/>
    <n v="106870000"/>
    <n v="-32.003"/>
    <n v="-0.57509999999999994"/>
    <n v="4.7699999999999999E-2"/>
    <n v="0.14849999999999999"/>
    <n v="0.109"/>
    <n v="-0.48799999999999999"/>
    <n v="-2.69E-2"/>
    <n v="-1.43E-2"/>
    <n v="-1.09E-2"/>
    <n v="-1.1900000000000001E-2"/>
  </r>
  <r>
    <n v="4754"/>
    <s v="ЭТАЛОН, ООО"/>
    <x v="0"/>
    <m/>
    <s v="Стоматология"/>
    <x v="88"/>
    <s v="1150280056244"/>
    <s v="0265042479"/>
    <s v="Стоматологическая практика"/>
    <n v="59057000"/>
    <n v="91523000"/>
    <n v="105847000"/>
    <n v="110784000"/>
    <n v="106823000"/>
    <n v="0.13769999999999999"/>
    <n v="0.1177"/>
    <n v="4.3999999999999997E-2"/>
    <n v="9.9199999999999997E-2"/>
    <n v="4.3799999999999999E-2"/>
    <m/>
    <m/>
    <m/>
    <m/>
    <m/>
  </r>
  <r>
    <n v="4755"/>
    <s v="НАШЕ ЗДОРОВЬЕ, ООО"/>
    <x v="8"/>
    <m/>
    <m/>
    <x v="88"/>
    <s v="1216900007686"/>
    <s v="6909010960"/>
    <s v="Общая врачебная практика"/>
    <m/>
    <n v="12498000"/>
    <n v="31434000"/>
    <n v="62906000"/>
    <n v="106812000"/>
    <m/>
    <n v="0.22639999999999999"/>
    <n v="0.12540000000000001"/>
    <n v="0.31719999999999998"/>
    <n v="8.1799999999999998E-2"/>
    <m/>
    <n v="0.14169999999999999"/>
    <n v="7.6700000000000004E-2"/>
    <n v="0.2117"/>
    <n v="1.6299999999999999E-2"/>
  </r>
  <r>
    <n v="4756"/>
    <s v="ОРМЕДИУМ, ООО РЦ"/>
    <x v="8"/>
    <m/>
    <m/>
    <x v="88"/>
    <s v="1144101003441"/>
    <s v="4101164690"/>
    <s v="Общая врачебная практика"/>
    <n v="66833000"/>
    <n v="90120000"/>
    <n v="121334000"/>
    <n v="160094000"/>
    <n v="106807000"/>
    <n v="-0.1153"/>
    <n v="6.0900000000000003E-2"/>
    <n v="0.2321"/>
    <n v="0.27079999999999999"/>
    <n v="0.1366"/>
    <n v="-1.7999999999999999E-2"/>
    <n v="-4.4000000000000003E-3"/>
    <n v="-1.6500000000000001E-2"/>
    <n v="-4.5999999999999999E-3"/>
    <m/>
  </r>
  <r>
    <n v="4757"/>
    <s v="ММЦ МЕДИКАЛ ОН ГРУП-ЯРОСЛАВЛЬ, ООО"/>
    <x v="0"/>
    <m/>
    <m/>
    <x v="88"/>
    <s v="1087604019667"/>
    <s v="7604143340"/>
    <s v="Деятельность больничных организаций"/>
    <n v="76952000"/>
    <n v="81152000"/>
    <n v="83200000"/>
    <n v="94947000"/>
    <n v="106750000"/>
    <n v="4.2900000000000001E-2"/>
    <n v="0.10589999999999999"/>
    <n v="0.15509999999999999"/>
    <n v="0.1633"/>
    <n v="0.1595"/>
    <n v="5.2400000000000002E-2"/>
    <n v="3.1199999999999999E-2"/>
    <n v="5.4199999999999998E-2"/>
    <n v="7.3700000000000002E-2"/>
    <n v="8.1799999999999998E-2"/>
  </r>
  <r>
    <n v="4758"/>
    <s v="СТОМАТОЛОГИЯ КОСМЕЯ, ООО"/>
    <x v="0"/>
    <m/>
    <s v="Стоматология"/>
    <x v="88"/>
    <s v="1022302382739"/>
    <s v="2315097286"/>
    <s v="Стоматологическая практика"/>
    <n v="75262000"/>
    <n v="80553000"/>
    <n v="83719000"/>
    <n v="102709000"/>
    <n v="106728000"/>
    <n v="0.2374"/>
    <n v="0.26450000000000001"/>
    <n v="0.23880000000000001"/>
    <n v="0.20860000000000001"/>
    <n v="6.6500000000000004E-2"/>
    <m/>
    <m/>
    <m/>
    <m/>
    <n v="-1E-4"/>
  </r>
  <r>
    <n v="4759"/>
    <s v="МЕДИ ЭСТЕТИК 3, ООО"/>
    <x v="0"/>
    <s v="Специализированная"/>
    <s v="аппаратная косметология, инъекционная косметология, лазерная эпиляция, уходовая косметология, пластическая хирургия (лицо, тело, грудь), дерматология (лазерное лечение сосудов, папиллом, розацеа), трихология, гинекология"/>
    <x v="88"/>
    <s v="1077847587245"/>
    <s v="7838390619"/>
    <s v="Деятельность больничных организаций"/>
    <n v="52951000"/>
    <n v="67732000"/>
    <n v="81613000"/>
    <n v="93655000"/>
    <n v="106707000"/>
    <n v="-8.3999999999999995E-3"/>
    <n v="0.1143"/>
    <n v="0.1595"/>
    <n v="-1.0800000000000001E-2"/>
    <n v="-1.0699999999999999E-2"/>
    <n v="-1E-4"/>
    <n v="-1E-4"/>
    <m/>
    <m/>
    <m/>
  </r>
  <r>
    <n v="4760"/>
    <s v="ЦЕНТР СТОМАТОЛОГИИ БОКОЙ, ООО"/>
    <x v="0"/>
    <m/>
    <s v="Стоматология"/>
    <x v="88"/>
    <s v="1065504053713"/>
    <s v="5504117945"/>
    <s v="Стоматологическая практика"/>
    <n v="85356000"/>
    <n v="90286000"/>
    <n v="113174000"/>
    <n v="107030000"/>
    <n v="106701000"/>
    <n v="0.32379999999999998"/>
    <n v="0.2621"/>
    <n v="0.26450000000000001"/>
    <n v="0.1636"/>
    <n v="0.15129999999999999"/>
    <m/>
    <m/>
    <m/>
    <m/>
    <m/>
  </r>
  <r>
    <n v="4761"/>
    <s v="АК МЕДИК КРЫМ, ООО"/>
    <x v="8"/>
    <m/>
    <m/>
    <x v="88"/>
    <s v="1189102000262"/>
    <s v="9111024148"/>
    <s v="Деятельность в области медицины прочая"/>
    <n v="21275000"/>
    <n v="39715000"/>
    <n v="54579000"/>
    <n v="64574000"/>
    <n v="106690000"/>
    <n v="0.37640000000000001"/>
    <n v="0.31940000000000002"/>
    <n v="0.4556"/>
    <n v="6.08E-2"/>
    <n v="6.7699999999999996E-2"/>
    <m/>
    <n v="-9.9000000000000008E-3"/>
    <n v="-2.8E-3"/>
    <m/>
    <n v="4.8500000000000001E-2"/>
  </r>
  <r>
    <n v="4762"/>
    <s v="МДТ +, ООО"/>
    <x v="8"/>
    <m/>
    <m/>
    <x v="88"/>
    <s v="1104632004685"/>
    <s v="4632120959"/>
    <s v="Общая врачебная практика"/>
    <n v="16182000"/>
    <n v="17240000"/>
    <n v="34736000"/>
    <n v="55180000"/>
    <n v="106679000"/>
    <n v="0.25469999999999998"/>
    <n v="0.223"/>
    <n v="0.37319999999999998"/>
    <n v="0.29499999999999998"/>
    <n v="0.36220000000000002"/>
    <n v="-8.3999999999999995E-3"/>
    <n v="-9.9000000000000008E-3"/>
    <n v="-2.3E-3"/>
    <n v="-1.9199999999999998E-2"/>
    <n v="-8.9999999999999998E-4"/>
  </r>
  <r>
    <n v="4763"/>
    <s v="ДАША, ООО"/>
    <x v="0"/>
    <m/>
    <s v="Стоматология"/>
    <x v="88"/>
    <s v="1023402023655"/>
    <s v="3435047722"/>
    <s v="Стоматологическая практика"/>
    <n v="77769000"/>
    <n v="76046000"/>
    <n v="85801000"/>
    <n v="93202000"/>
    <n v="106671000"/>
    <n v="0.40560000000000002"/>
    <n v="0.1724"/>
    <n v="0.2006"/>
    <n v="7.7100000000000002E-2"/>
    <n v="1.72E-2"/>
    <n v="0.39829999999999999"/>
    <n v="0.1651"/>
    <n v="0.19170000000000001"/>
    <n v="6.4799999999999996E-2"/>
    <n v="-6.9999999999999999E-4"/>
  </r>
  <r>
    <n v="4764"/>
    <s v="МЕД-САНТЭ, ООО"/>
    <x v="8"/>
    <m/>
    <m/>
    <x v="88"/>
    <s v="1147325002329"/>
    <s v="7325128126"/>
    <s v="Деятельность больничных организаций"/>
    <n v="50406000"/>
    <n v="50123000"/>
    <n v="65409000"/>
    <n v="77564000"/>
    <n v="106666000"/>
    <n v="0.16589999999999999"/>
    <n v="8.0500000000000002E-2"/>
    <n v="7.5600000000000001E-2"/>
    <n v="6.8900000000000003E-2"/>
    <n v="0.17810000000000001"/>
    <m/>
    <m/>
    <n v="-8.3999999999999995E-3"/>
    <n v="-7.0000000000000001E-3"/>
    <n v="-2.3E-3"/>
  </r>
  <r>
    <n v="4765"/>
    <s v="ТЕСТ, ООО СК"/>
    <x v="0"/>
    <m/>
    <s v="Стоматология"/>
    <x v="88"/>
    <s v="1023202739944"/>
    <s v="3234047377"/>
    <s v="Стоматологическая практика"/>
    <n v="66782000"/>
    <n v="69164000"/>
    <n v="80110000"/>
    <n v="96198000"/>
    <n v="106641000"/>
    <n v="5.8999999999999999E-3"/>
    <n v="4.1999999999999997E-3"/>
    <n v="5.8799999999999998E-2"/>
    <n v="4.5499999999999999E-2"/>
    <n v="7.7299999999999994E-2"/>
    <n v="5.8999999999999999E-3"/>
    <n v="4.1999999999999997E-3"/>
    <n v="5.8799999999999998E-2"/>
    <n v="4.5499999999999999E-2"/>
    <n v="7.7299999999999994E-2"/>
  </r>
  <r>
    <n v="4766"/>
    <s v="ЛКП АСТРОМЕД, ООО"/>
    <x v="8"/>
    <m/>
    <m/>
    <x v="88"/>
    <s v="1031100425828"/>
    <s v="1101038147"/>
    <s v="Общая врачебная практика"/>
    <n v="98219000"/>
    <n v="96002000"/>
    <n v="99235000"/>
    <n v="97299000"/>
    <n v="106632000"/>
    <n v="8.8999999999999996E-2"/>
    <n v="-1.26E-2"/>
    <n v="3.2199999999999999E-2"/>
    <n v="-3.8399999999999997E-2"/>
    <n v="-4.1999999999999997E-3"/>
    <n v="-1.4E-3"/>
    <n v="-6.9999999999999999E-4"/>
    <n v="-1.1999999999999999E-3"/>
    <n v="-4.3E-3"/>
    <n v="-3.8E-3"/>
  </r>
  <r>
    <n v="4767"/>
    <s v="КЛЕОПАТРА, ООО"/>
    <x v="8"/>
    <m/>
    <m/>
    <x v="88"/>
    <s v="1063304015741"/>
    <s v="3304014586"/>
    <s v="Деятельность в области здравоохранения"/>
    <n v="48618000"/>
    <n v="59764000"/>
    <n v="74898000"/>
    <n v="92598000"/>
    <n v="106585000"/>
    <n v="0.24909999999999999"/>
    <n v="0.21299999999999999"/>
    <n v="0.20749999999999999"/>
    <n v="0.16270000000000001"/>
    <n v="0.14929999999999999"/>
    <m/>
    <n v="-1E-4"/>
    <m/>
    <m/>
    <n v="9.0700000000000003E-2"/>
  </r>
  <r>
    <n v="4768"/>
    <s v="ПРОМЕД, ООО"/>
    <x v="8"/>
    <m/>
    <m/>
    <x v="88"/>
    <s v="1163443071483"/>
    <s v="3435126646"/>
    <s v="Деятельность больничных организаций"/>
    <n v="13327000"/>
    <n v="21669000"/>
    <n v="38147000"/>
    <n v="70223000"/>
    <n v="106563000"/>
    <n v="0.2722"/>
    <n v="0.1166"/>
    <n v="0.4204"/>
    <n v="0.32719999999999999"/>
    <n v="0.28260000000000002"/>
    <m/>
    <m/>
    <m/>
    <m/>
    <m/>
  </r>
  <r>
    <n v="4769"/>
    <s v="ГЛАВСТОМ, ООО"/>
    <x v="0"/>
    <m/>
    <s v="Стоматология"/>
    <x v="88"/>
    <s v="1187847202949"/>
    <s v="7810734852"/>
    <s v="Стоматологическая практика"/>
    <n v="38864000"/>
    <n v="54558000"/>
    <n v="66786000"/>
    <n v="76969000"/>
    <n v="106561000"/>
    <n v="0.11700000000000001"/>
    <n v="0.1191"/>
    <n v="0.21590000000000001"/>
    <n v="0.19819999999999999"/>
    <n v="0.21809999999999999"/>
    <m/>
    <m/>
    <m/>
    <m/>
    <m/>
  </r>
  <r>
    <n v="4770"/>
    <s v="ЭДЕМ, ООО"/>
    <x v="0"/>
    <m/>
    <s v="Стоматология"/>
    <x v="88"/>
    <s v="1187746161130"/>
    <s v="9721062176"/>
    <s v="Стоматологическая практика"/>
    <m/>
    <m/>
    <m/>
    <n v="28998000"/>
    <n v="106545000"/>
    <m/>
    <m/>
    <m/>
    <n v="-0.88619999999999999"/>
    <n v="-0.19689999999999999"/>
    <m/>
    <m/>
    <m/>
    <n v="-3.8100000000000002E-2"/>
    <n v="-3.9399999999999998E-2"/>
  </r>
  <r>
    <n v="4771"/>
    <s v="ГРАНАТ МЦ, ООО"/>
    <x v="8"/>
    <m/>
    <m/>
    <x v="88"/>
    <s v="1167746720514"/>
    <s v="7708296647"/>
    <s v="Общая врачебная практика"/>
    <n v="82044000"/>
    <n v="84502000"/>
    <n v="87191000"/>
    <n v="93414000"/>
    <n v="106502000"/>
    <n v="0.1865"/>
    <n v="0.16669999999999999"/>
    <n v="9.1200000000000003E-2"/>
    <n v="4.8999999999999998E-3"/>
    <n v="7.6E-3"/>
    <m/>
    <m/>
    <m/>
    <m/>
    <m/>
  </r>
  <r>
    <n v="4772"/>
    <s v="КВАНТ, ООО"/>
    <x v="8"/>
    <m/>
    <m/>
    <x v="88"/>
    <s v="1027401187153"/>
    <s v="7422019034"/>
    <s v="Деятельность в области здравоохранения"/>
    <n v="66607000"/>
    <n v="71093000"/>
    <n v="79430000"/>
    <n v="93489000"/>
    <n v="106455000"/>
    <n v="9.7199999999999995E-2"/>
    <n v="0.13320000000000001"/>
    <n v="0.14610000000000001"/>
    <n v="0.1482"/>
    <n v="0.14879999999999999"/>
    <m/>
    <m/>
    <n v="-1.6999999999999999E-3"/>
    <m/>
    <m/>
  </r>
  <r>
    <n v="4773"/>
    <s v="БИВНИ ДЕНТАЛ КЛАБ, ООО"/>
    <x v="0"/>
    <m/>
    <s v="Стоматология"/>
    <x v="88"/>
    <s v="1207700102301"/>
    <s v="7727441145"/>
    <s v="Стоматологическая практика"/>
    <n v="22953000"/>
    <n v="49043000"/>
    <n v="74532000"/>
    <n v="89342000"/>
    <n v="106453000"/>
    <n v="0.28270000000000001"/>
    <n v="0.30659999999999998"/>
    <n v="0.25459999999999999"/>
    <n v="0.27110000000000001"/>
    <n v="0.26150000000000001"/>
    <m/>
    <m/>
    <m/>
    <m/>
    <m/>
  </r>
  <r>
    <n v="4774"/>
    <s v="СЕВЕРМЕД, ООО"/>
    <x v="8"/>
    <m/>
    <m/>
    <x v="88"/>
    <s v="1132932000190"/>
    <s v="2902075294"/>
    <s v="Общая врачебная практика"/>
    <n v="34982000"/>
    <n v="56016000"/>
    <n v="80746000"/>
    <n v="109691000"/>
    <n v="106446000"/>
    <n v="0.47720000000000001"/>
    <n v="0.44679999999999997"/>
    <n v="0.7752"/>
    <n v="0.48430000000000001"/>
    <n v="0.44450000000000001"/>
    <n v="-1.6999999999999999E-3"/>
    <n v="-2.3999999999999998E-3"/>
    <n v="-4.0000000000000002E-4"/>
    <m/>
    <n v="-2.3199999999999998E-2"/>
  </r>
  <r>
    <n v="4775"/>
    <s v="ЭКО-СОДЕЙСТВИЕ, ООО"/>
    <x v="8"/>
    <m/>
    <m/>
    <x v="88"/>
    <s v="1107746457499"/>
    <s v="7716665714"/>
    <s v="Деятельность в области здравоохранения"/>
    <n v="73759000"/>
    <n v="50588000"/>
    <n v="55069000"/>
    <n v="67973000"/>
    <n v="106438000"/>
    <n v="0.1081"/>
    <n v="-4.7000000000000002E-3"/>
    <n v="0.1114"/>
    <n v="9.0499999999999997E-2"/>
    <n v="2.8899999999999999E-2"/>
    <m/>
    <m/>
    <m/>
    <m/>
    <m/>
  </r>
  <r>
    <n v="4776"/>
    <s v="СТОМАТОЛОГИЯ НА СОКОЛЕ, ООО"/>
    <x v="0"/>
    <m/>
    <s v="Стоматология"/>
    <x v="88"/>
    <s v="1147746450720"/>
    <s v="7743924622"/>
    <s v="Стоматологическая практика"/>
    <n v="41757000"/>
    <n v="62980000"/>
    <n v="66158000"/>
    <n v="74270000"/>
    <n v="106410000"/>
    <n v="0.20469999999999999"/>
    <n v="0.14130000000000001"/>
    <n v="0.3387"/>
    <n v="0.31209999999999999"/>
    <n v="0.42909999999999998"/>
    <n v="-3.1800000000000002E-2"/>
    <n v="-1.9800000000000002E-2"/>
    <n v="-2.5700000000000001E-2"/>
    <n v="-1.9699999999999999E-2"/>
    <n v="-1.35E-2"/>
  </r>
  <r>
    <n v="4777"/>
    <s v="КДЦ ПОЛИМЕДИКОР, ООО"/>
    <x v="0"/>
    <m/>
    <s v="Стоматология"/>
    <x v="88"/>
    <s v="1037832020753"/>
    <s v="7814027935"/>
    <s v="Стоматологическая практика"/>
    <n v="107341000"/>
    <n v="101619000"/>
    <n v="91347000"/>
    <n v="103398000"/>
    <n v="106399000"/>
    <n v="0.35389999999999999"/>
    <n v="0.1905"/>
    <n v="8.8099999999999998E-2"/>
    <n v="8.5500000000000007E-2"/>
    <n v="0.22040000000000001"/>
    <m/>
    <m/>
    <m/>
    <m/>
    <n v="-7.6E-3"/>
  </r>
  <r>
    <n v="4778"/>
    <s v="ПРО-МЕДИЦИНА, ООО"/>
    <x v="8"/>
    <m/>
    <m/>
    <x v="88"/>
    <s v="1237200000730"/>
    <s v="7203549818"/>
    <s v="Деятельность больничных организаций"/>
    <m/>
    <m/>
    <m/>
    <n v="36988000"/>
    <n v="106394000"/>
    <m/>
    <m/>
    <m/>
    <n v="-2.9832000000000001"/>
    <n v="-0.96460000000000001"/>
    <m/>
    <m/>
    <m/>
    <n v="-3.0573000000000001"/>
    <n v="-1.0392999999999999"/>
  </r>
  <r>
    <n v="4779"/>
    <s v="ПАНСИОНАТ С ЛЕЧЕНИЕМ ИМПУЛЬС, АО"/>
    <x v="6"/>
    <m/>
    <m/>
    <x v="88"/>
    <s v="1022304916590"/>
    <s v="2355015040"/>
    <s v="Деятельность санаторно-курортных организаций"/>
    <n v="62613000"/>
    <n v="73390000"/>
    <n v="68467000"/>
    <n v="88861000"/>
    <n v="106373000"/>
    <n v="3.4200000000000001E-2"/>
    <n v="0.22170000000000001"/>
    <n v="0.14779999999999999"/>
    <n v="0.15989999999999999"/>
    <n v="0.1222"/>
    <m/>
    <m/>
    <m/>
    <m/>
    <m/>
  </r>
  <r>
    <n v="4780"/>
    <s v="СТОМАТОЛОГИЧЕСКАЯ КЛИНИКА ДОКТОРА ПАНТЕЛЕЕВА, ООО"/>
    <x v="0"/>
    <m/>
    <s v="Стоматология"/>
    <x v="88"/>
    <s v="1047600204794"/>
    <s v="7603027816"/>
    <s v="Стоматологическая практика"/>
    <n v="45785000"/>
    <n v="62506000"/>
    <n v="88009000"/>
    <n v="111556000"/>
    <n v="106342000"/>
    <n v="9.06E-2"/>
    <n v="0.13969999999999999"/>
    <n v="0.1177"/>
    <n v="0.12970000000000001"/>
    <n v="0.20039999999999999"/>
    <m/>
    <m/>
    <m/>
    <m/>
    <m/>
  </r>
  <r>
    <n v="4781"/>
    <s v="ДИАМЕД, ООО"/>
    <x v="8"/>
    <m/>
    <m/>
    <x v="88"/>
    <s v="1155043000672"/>
    <s v="5043054056"/>
    <s v="Деятельность больничных организаций"/>
    <n v="86479000"/>
    <n v="72144000"/>
    <n v="65879000"/>
    <n v="76524000"/>
    <n v="106309000"/>
    <n v="0.24060000000000001"/>
    <n v="4.2200000000000001E-2"/>
    <n v="1.29E-2"/>
    <n v="3.5999999999999999E-3"/>
    <n v="0.29120000000000001"/>
    <m/>
    <n v="-7.4999999999999997E-3"/>
    <n v="-2.6800000000000001E-2"/>
    <n v="-2.1600000000000001E-2"/>
    <n v="-1.61E-2"/>
  </r>
  <r>
    <n v="4782"/>
    <s v="РОСА, ООО"/>
    <x v="8"/>
    <m/>
    <m/>
    <x v="88"/>
    <s v="1217700237776"/>
    <s v="9702033099"/>
    <s v="Деятельность больничных организаций"/>
    <m/>
    <n v="22803000"/>
    <n v="52603000"/>
    <n v="68852000"/>
    <n v="106288000"/>
    <m/>
    <n v="0.15909999999999999"/>
    <n v="0.30370000000000003"/>
    <n v="0.3402"/>
    <n v="0.30559999999999998"/>
    <m/>
    <m/>
    <m/>
    <m/>
    <m/>
  </r>
  <r>
    <n v="4783"/>
    <s v="ЛДЦ МИБС-ЧЕБОКСАРЫ, ООО"/>
    <x v="8"/>
    <m/>
    <m/>
    <x v="88"/>
    <s v="1082130015615"/>
    <s v="2130048670"/>
    <s v="Деятельность в области медицины прочая, не включенная в другие группировки"/>
    <n v="76756000"/>
    <n v="81664000"/>
    <n v="90727000"/>
    <n v="96812000"/>
    <n v="106286000"/>
    <n v="1.9400000000000001E-2"/>
    <n v="1.8599999999999998E-2"/>
    <n v="2.35E-2"/>
    <n v="1.9E-2"/>
    <n v="-0.97399999999999998"/>
    <n v="1.06E-2"/>
    <n v="1.11E-2"/>
    <n v="1.7100000000000001E-2"/>
    <n v="1.72E-2"/>
    <n v="-0.97399999999999998"/>
  </r>
  <r>
    <n v="4784"/>
    <s v="ЭКВИУМ ДЕНТ, ООО"/>
    <x v="0"/>
    <m/>
    <s v="Стоматология"/>
    <x v="88"/>
    <s v="1224700014131"/>
    <s v="4727007655"/>
    <s v="Стоматологическая практика"/>
    <m/>
    <n v="70000"/>
    <n v="28060000"/>
    <n v="68841000"/>
    <n v="106262000"/>
    <m/>
    <n v="-1.1714"/>
    <n v="0.1658"/>
    <n v="0.11940000000000001"/>
    <n v="0.10970000000000001"/>
    <m/>
    <n v="-1.2142999999999999"/>
    <n v="0.1552"/>
    <n v="0.1072"/>
    <n v="9.69E-2"/>
  </r>
  <r>
    <n v="4785"/>
    <s v="ДЕНТАЛ АРТ, ООО"/>
    <x v="0"/>
    <m/>
    <s v="Стоматология"/>
    <x v="88"/>
    <s v="1105254001115"/>
    <s v="5254483216"/>
    <s v="Стоматологическая практика"/>
    <n v="50953000"/>
    <n v="64005000"/>
    <n v="90079000"/>
    <n v="103579000"/>
    <n v="106255000"/>
    <m/>
    <n v="1.32E-2"/>
    <n v="1.0500000000000001E-2"/>
    <n v="3.9600000000000003E-2"/>
    <n v="1.7899999999999999E-2"/>
    <m/>
    <n v="1.32E-2"/>
    <n v="1.0500000000000001E-2"/>
    <n v="3.9600000000000003E-2"/>
    <n v="3.85E-2"/>
  </r>
  <r>
    <n v="4786"/>
    <s v="Т.Ц.М-1, ООО"/>
    <x v="8"/>
    <m/>
    <m/>
    <x v="88"/>
    <s v="1149204012748"/>
    <s v="9204006712"/>
    <s v="Общая врачебная практика"/>
    <n v="112241000"/>
    <n v="76005000"/>
    <n v="87511000"/>
    <n v="103216000"/>
    <n v="106251000"/>
    <n v="8.48E-2"/>
    <n v="-4.19E-2"/>
    <n v="1.8100000000000002E-2"/>
    <n v="3.8600000000000002E-2"/>
    <n v="-7.6200000000000004E-2"/>
    <m/>
    <m/>
    <m/>
    <m/>
    <m/>
  </r>
  <r>
    <n v="4787"/>
    <s v="МРТ ПЛЮС Н, ООО"/>
    <x v="8"/>
    <m/>
    <m/>
    <x v="88"/>
    <s v="1146182001085"/>
    <s v="6155069454"/>
    <s v="Общая врачебная практика"/>
    <n v="53032000"/>
    <n v="56386000"/>
    <n v="74600000"/>
    <n v="92053000"/>
    <n v="106242000"/>
    <n v="0.13"/>
    <n v="0.1434"/>
    <n v="0.26200000000000001"/>
    <n v="6.6000000000000003E-2"/>
    <n v="5.3699999999999998E-2"/>
    <m/>
    <m/>
    <m/>
    <m/>
    <m/>
  </r>
  <r>
    <n v="4788"/>
    <s v="СМАЙЛ КЛИНИКС, ООО"/>
    <x v="0"/>
    <m/>
    <s v="Стоматология"/>
    <x v="88"/>
    <s v="1205000100447"/>
    <s v="5032323010"/>
    <s v="Стоматологическая практика"/>
    <n v="3745000"/>
    <n v="61376000"/>
    <n v="114950000"/>
    <n v="102731000"/>
    <n v="106233000"/>
    <n v="-0.2969"/>
    <n v="0.155"/>
    <n v="0.28189999999999998"/>
    <n v="9.1600000000000001E-2"/>
    <n v="3.2599999999999997E-2"/>
    <m/>
    <m/>
    <m/>
    <m/>
    <m/>
  </r>
  <r>
    <n v="4789"/>
    <s v="ЮНИТЕСТ, ООО"/>
    <x v="8"/>
    <m/>
    <m/>
    <x v="88"/>
    <s v="1222500007520"/>
    <s v="2543164608"/>
    <s v="Деятельность в области медицины прочая"/>
    <m/>
    <n v="261000"/>
    <n v="19610000"/>
    <n v="66134000"/>
    <n v="106203000"/>
    <m/>
    <n v="-20.183900000000001"/>
    <n v="-0.26400000000000001"/>
    <n v="0.43690000000000001"/>
    <n v="0.32150000000000001"/>
    <m/>
    <m/>
    <m/>
    <m/>
    <m/>
  </r>
  <r>
    <n v="4790"/>
    <s v="КДЦ ЕВРОМЕДСЕРВИС, АО"/>
    <x v="8"/>
    <m/>
    <m/>
    <x v="88"/>
    <s v="1047796188032"/>
    <s v="7725506140"/>
    <s v="Деятельность больничных организаций"/>
    <n v="87963000"/>
    <n v="73201000"/>
    <n v="97409000"/>
    <n v="136055000"/>
    <n v="106194000"/>
    <n v="-2.3099999999999999E-2"/>
    <n v="-0.81810000000000005"/>
    <n v="-0.64790000000000003"/>
    <n v="-0.37909999999999999"/>
    <n v="-0.502"/>
    <n v="-0.18679999999999999"/>
    <n v="-0.93379999999999996"/>
    <n v="-0.72009999999999996"/>
    <n v="-0.43640000000000001"/>
    <n v="-0.54879999999999995"/>
  </r>
  <r>
    <n v="4791"/>
    <s v="ГОЛУБЫЕ ЕЛИ, ООО САНАТОРИЙ"/>
    <x v="6"/>
    <m/>
    <m/>
    <x v="88"/>
    <s v="1100725002058"/>
    <s v="0725003785"/>
    <s v="Деятельность санаторно-курортных организаций"/>
    <n v="45714000"/>
    <n v="66338000"/>
    <n v="91474000"/>
    <n v="104002000"/>
    <n v="106191000"/>
    <n v="-4.5499999999999999E-2"/>
    <n v="4.1799999999999997E-2"/>
    <n v="8.9899999999999994E-2"/>
    <n v="6.6900000000000001E-2"/>
    <n v="3.4599999999999999E-2"/>
    <n v="4.0599999999999997E-2"/>
    <n v="3.3300000000000003E-2"/>
    <n v="8.3599999999999994E-2"/>
    <n v="6.1199999999999997E-2"/>
    <n v="2.9499999999999998E-2"/>
  </r>
  <r>
    <n v="4792"/>
    <s v="ПРОВАЙТ, ООО"/>
    <x v="0"/>
    <m/>
    <s v="Стоматология"/>
    <x v="88"/>
    <s v="1225900009367"/>
    <s v="5902063223"/>
    <s v="Стоматологическая практика"/>
    <m/>
    <n v="3744000"/>
    <n v="19497000"/>
    <n v="53106000"/>
    <n v="106180000"/>
    <m/>
    <n v="0.13919999999999999"/>
    <n v="0.30299999999999999"/>
    <n v="0.3251"/>
    <n v="0.42580000000000001"/>
    <m/>
    <n v="-5.0000000000000001E-4"/>
    <n v="-2.0000000000000001E-4"/>
    <m/>
    <m/>
  </r>
  <r>
    <n v="4793"/>
    <s v="ФОРУМ ИНТЕРНЭШНЛ ТЕХНОЛОДЖИ, ООО"/>
    <x v="8"/>
    <m/>
    <m/>
    <x v="88"/>
    <s v="1027810335453"/>
    <s v="7826081486"/>
    <s v="Деятельность в области здравоохранения"/>
    <n v="94099000"/>
    <n v="108020000"/>
    <n v="109656000"/>
    <n v="92852000"/>
    <n v="106177000"/>
    <n v="0.17230000000000001"/>
    <n v="0.1042"/>
    <n v="8.1199999999999994E-2"/>
    <n v="6.0699999999999997E-2"/>
    <n v="7.2999999999999995E-2"/>
    <m/>
    <m/>
    <m/>
    <m/>
    <m/>
  </r>
  <r>
    <n v="4794"/>
    <s v="СП ПЛЮС МЕДИЦИНСКИЙ ЦЕНТР, ООО"/>
    <x v="8"/>
    <m/>
    <m/>
    <x v="88"/>
    <s v="1072308011291"/>
    <s v="2308137072"/>
    <s v="Деятельность в области медицины прочая, не включенная в другие группировки"/>
    <n v="101642000"/>
    <n v="82579000"/>
    <n v="90316000"/>
    <n v="103239000"/>
    <n v="106169000"/>
    <n v="0.1401"/>
    <n v="8.8400000000000006E-2"/>
    <n v="6.4000000000000001E-2"/>
    <n v="5.8799999999999998E-2"/>
    <n v="2.4199999999999999E-2"/>
    <n v="0.13930000000000001"/>
    <n v="8.5900000000000004E-2"/>
    <n v="5.9700000000000003E-2"/>
    <n v="-1.9699999999999999E-2"/>
    <n v="7.2900000000000006E-2"/>
  </r>
  <r>
    <n v="4795"/>
    <s v="ОРТОСТОМ, ООО"/>
    <x v="0"/>
    <m/>
    <s v="Стоматология"/>
    <x v="88"/>
    <s v="1067746380712"/>
    <s v="7705720522"/>
    <s v="Стоматологическая практика"/>
    <n v="94767000"/>
    <n v="97002000"/>
    <n v="99363000"/>
    <n v="105460000"/>
    <n v="106161000"/>
    <n v="0.33019999999999999"/>
    <n v="0.2097"/>
    <n v="0.13439999999999999"/>
    <n v="0.15110000000000001"/>
    <n v="0.1225"/>
    <m/>
    <m/>
    <n v="-7.3000000000000001E-3"/>
    <n v="-1.8E-3"/>
    <n v="-1.4E-3"/>
  </r>
  <r>
    <n v="4796"/>
    <s v="ИРИС, ООО ЦЕНТР ОФТАЛЬМОХИРУРГИИ"/>
    <x v="8"/>
    <m/>
    <m/>
    <x v="88"/>
    <s v="1162311051275"/>
    <s v="2311206248"/>
    <s v="Деятельность больничных организаций"/>
    <n v="70341000"/>
    <n v="87097000"/>
    <n v="102213000"/>
    <n v="98656000"/>
    <n v="106134000"/>
    <n v="0.17199999999999999"/>
    <n v="0.18379999999999999"/>
    <n v="0.29520000000000002"/>
    <n v="0.1414"/>
    <n v="0.1754"/>
    <m/>
    <m/>
    <m/>
    <m/>
    <m/>
  </r>
  <r>
    <n v="4797"/>
    <s v="МОРЕМЕД, ООО"/>
    <x v="8"/>
    <m/>
    <m/>
    <x v="88"/>
    <s v="1162304050446"/>
    <s v="2304069657"/>
    <s v="Общая врачебная практика"/>
    <n v="61885000"/>
    <n v="64233000"/>
    <n v="72819000"/>
    <n v="93185000"/>
    <n v="106134000"/>
    <n v="0.1444"/>
    <n v="3.3E-3"/>
    <n v="5.7000000000000002E-3"/>
    <n v="0.27279999999999999"/>
    <n v="0.26390000000000002"/>
    <m/>
    <m/>
    <m/>
    <m/>
    <m/>
  </r>
  <r>
    <n v="4798"/>
    <s v="СИКВЕНС, ООО"/>
    <x v="8"/>
    <m/>
    <m/>
    <x v="88"/>
    <s v="1217800032218"/>
    <s v="7842189279"/>
    <s v="Деятельность в области медицины прочая"/>
    <m/>
    <n v="1081000"/>
    <n v="12017000"/>
    <n v="56789000"/>
    <n v="106101000"/>
    <m/>
    <n v="-2.2913999999999999"/>
    <n v="-0.93089999999999995"/>
    <n v="3.4599999999999999E-2"/>
    <n v="5.5500000000000001E-2"/>
    <m/>
    <m/>
    <m/>
    <n v="-1.41E-2"/>
    <n v="-2.6800000000000001E-2"/>
  </r>
  <r>
    <n v="4799"/>
    <s v="СП ГОРНЫЙ ЛЕН, ООО"/>
    <x v="6"/>
    <m/>
    <m/>
    <x v="88"/>
    <s v="1086603000131"/>
    <s v="6603021026"/>
    <s v="Деятельность санаторно-курортных организаций"/>
    <n v="66306000"/>
    <n v="74079000"/>
    <n v="85362000"/>
    <n v="101829000"/>
    <n v="106087000"/>
    <n v="5.79E-2"/>
    <n v="6.8699999999999997E-2"/>
    <n v="9.5100000000000004E-2"/>
    <n v="0.1356"/>
    <n v="0.10059999999999999"/>
    <n v="0.1326"/>
    <n v="4.87E-2"/>
    <n v="6.9400000000000003E-2"/>
    <n v="0.1144"/>
    <n v="7.7600000000000002E-2"/>
  </r>
  <r>
    <n v="4800"/>
    <s v="ДЕНТАЛ АРТ, ООО"/>
    <x v="8"/>
    <m/>
    <m/>
    <x v="88"/>
    <s v="1077761970461"/>
    <s v="7703647972"/>
    <s v="Общая врачебная практика"/>
    <n v="37235000"/>
    <n v="84331000"/>
    <n v="92502000"/>
    <n v="101099000"/>
    <n v="106080000"/>
    <n v="1.6299999999999999E-2"/>
    <n v="2.4799999999999999E-2"/>
    <n v="2.1499999999999998E-2"/>
    <n v="2.9600000000000001E-2"/>
    <n v="1.12E-2"/>
    <m/>
    <m/>
    <m/>
    <m/>
    <m/>
  </r>
  <r>
    <n v="4801"/>
    <s v="АНТУРИУМ, ООО КЭМ"/>
    <x v="8"/>
    <m/>
    <m/>
    <x v="88"/>
    <s v="1032202274587"/>
    <s v="2225061140"/>
    <s v="Общая врачебная практика"/>
    <n v="77638000"/>
    <n v="82819000"/>
    <n v="98775000"/>
    <n v="114373000"/>
    <n v="106076000"/>
    <n v="3.3500000000000002E-2"/>
    <n v="3.0099999999999998E-2"/>
    <n v="8.1699999999999995E-2"/>
    <n v="0.10730000000000001"/>
    <n v="7.8399999999999997E-2"/>
    <n v="-1.4E-3"/>
    <n v="-1.8E-3"/>
    <n v="-2.0999999999999999E-3"/>
    <n v="-1E-4"/>
    <m/>
  </r>
  <r>
    <n v="4802"/>
    <s v="ИМПЕРИЯ ЦИДК, ООО"/>
    <x v="8"/>
    <m/>
    <m/>
    <x v="88"/>
    <s v="1187746684014"/>
    <s v="7703462611"/>
    <s v="Специальная врачебная практика"/>
    <n v="80081000"/>
    <n v="68671000"/>
    <n v="70658000"/>
    <n v="88902000"/>
    <n v="106065000"/>
    <n v="0.1111"/>
    <n v="4.5499999999999999E-2"/>
    <n v="3.5299999999999998E-2"/>
    <n v="0.2235"/>
    <n v="6.4100000000000004E-2"/>
    <n v="-2.3E-3"/>
    <n v="-1.84E-2"/>
    <n v="-1.14E-2"/>
    <n v="-2E-3"/>
    <m/>
  </r>
  <r>
    <n v="4803"/>
    <s v="ИМПЛАНТМАСТЕР, ООО"/>
    <x v="0"/>
    <m/>
    <s v="Стоматология"/>
    <x v="88"/>
    <s v="1147746522054"/>
    <s v="7702837730"/>
    <s v="Стоматологическая практика"/>
    <n v="58104000"/>
    <n v="82276000"/>
    <n v="85670000"/>
    <n v="114276000"/>
    <n v="106037000"/>
    <n v="5.4600000000000003E-2"/>
    <n v="0.4607"/>
    <n v="0.72189999999999999"/>
    <n v="0.78300000000000003"/>
    <n v="8.2199999999999995E-2"/>
    <m/>
    <m/>
    <m/>
    <m/>
    <m/>
  </r>
  <r>
    <n v="4804"/>
    <s v="МЕДЛАБ СПБ, ООО"/>
    <x v="8"/>
    <m/>
    <m/>
    <x v="88"/>
    <s v="1037825060602"/>
    <s v="7811145345"/>
    <s v="Деятельность в области медицины прочая"/>
    <n v="76775000"/>
    <n v="61173000"/>
    <n v="74966000"/>
    <n v="96243000"/>
    <n v="106002000"/>
    <n v="7.17E-2"/>
    <n v="2.0500000000000001E-2"/>
    <n v="-8.5000000000000006E-2"/>
    <n v="4.0000000000000001E-3"/>
    <n v="-1.26E-2"/>
    <m/>
    <m/>
    <m/>
    <m/>
    <m/>
  </r>
  <r>
    <n v="4805"/>
    <s v="СТРАТЕГИЯ КРАСОТЫ, ООО"/>
    <x v="8"/>
    <m/>
    <m/>
    <x v="88"/>
    <s v="1197746673740"/>
    <s v="7724492857"/>
    <s v="Деятельность в области медицины прочая"/>
    <n v="56058000"/>
    <n v="70740000"/>
    <n v="87083000"/>
    <n v="88347000"/>
    <n v="105907000"/>
    <n v="8.5500000000000007E-2"/>
    <n v="8.5699999999999998E-2"/>
    <n v="5.9799999999999999E-2"/>
    <n v="2.75E-2"/>
    <n v="8.8999999999999999E-3"/>
    <m/>
    <m/>
    <m/>
    <m/>
    <m/>
  </r>
  <r>
    <n v="4806"/>
    <s v="АЛЬФА-ДЕНТ, ООО"/>
    <x v="0"/>
    <m/>
    <s v="Стоматология"/>
    <x v="88"/>
    <s v="1097448003586"/>
    <s v="7448119636"/>
    <s v="Стоматологическая практика"/>
    <n v="58418000"/>
    <n v="72614000"/>
    <n v="77791000"/>
    <n v="78643000"/>
    <n v="105891000"/>
    <n v="0.35049999999999998"/>
    <n v="0.41270000000000001"/>
    <n v="0.45629999999999998"/>
    <n v="0.44690000000000002"/>
    <n v="0.43869999999999998"/>
    <m/>
    <m/>
    <m/>
    <m/>
    <m/>
  </r>
  <r>
    <n v="4807"/>
    <s v="МЕДИВЕЛ, ООО"/>
    <x v="0"/>
    <m/>
    <s v="Стоматология"/>
    <x v="88"/>
    <s v="1137746622738"/>
    <s v="7701365250"/>
    <s v="Стоматологическая практика"/>
    <m/>
    <n v="64941000"/>
    <n v="81055000"/>
    <n v="90011000"/>
    <n v="105879000"/>
    <m/>
    <n v="4.3299999999999998E-2"/>
    <n v="3.3599999999999998E-2"/>
    <n v="0.1772"/>
    <n v="9.0399999999999994E-2"/>
    <m/>
    <m/>
    <m/>
    <m/>
    <m/>
  </r>
  <r>
    <n v="4808"/>
    <s v="МЕДСЕРВИС, ООО"/>
    <x v="0"/>
    <m/>
    <s v="Стоматология"/>
    <x v="88"/>
    <s v="1065918017263"/>
    <s v="5918019808"/>
    <s v="Стоматологическая практика"/>
    <n v="67813000"/>
    <n v="78507000"/>
    <n v="85153000"/>
    <n v="94499000"/>
    <n v="105844000"/>
    <n v="0.31180000000000002"/>
    <n v="0.30399999999999999"/>
    <n v="0.3196"/>
    <n v="0.18970000000000001"/>
    <n v="0.1133"/>
    <m/>
    <m/>
    <m/>
    <m/>
    <m/>
  </r>
  <r>
    <n v="4809"/>
    <s v="СП-ЭНГЕЛЬСА, ООО"/>
    <x v="0"/>
    <m/>
    <s v="Стоматология"/>
    <x v="88"/>
    <s v="1157453006688"/>
    <s v="7453283991"/>
    <s v="Стоматологическая практика"/>
    <n v="44882000"/>
    <n v="60027000"/>
    <n v="78797000"/>
    <n v="99819000"/>
    <n v="105825000"/>
    <n v="-5.1700000000000003E-2"/>
    <n v="2.2800000000000001E-2"/>
    <n v="-1.3599999999999999E-2"/>
    <n v="1.12E-2"/>
    <n v="1.1999999999999999E-3"/>
    <m/>
    <m/>
    <m/>
    <n v="-1E-4"/>
    <m/>
  </r>
  <r>
    <n v="4810"/>
    <s v="АЛИТА, ООО"/>
    <x v="0"/>
    <m/>
    <s v="Стоматология"/>
    <x v="88"/>
    <s v="1247700381763"/>
    <s v="7751313874"/>
    <s v="Стоматологическая практика"/>
    <m/>
    <m/>
    <m/>
    <n v="29192000"/>
    <n v="105813000"/>
    <m/>
    <m/>
    <m/>
    <n v="0.12479999999999999"/>
    <n v="0.2626"/>
    <m/>
    <m/>
    <m/>
    <m/>
    <m/>
  </r>
  <r>
    <n v="4811"/>
    <s v="КМД, ООО"/>
    <x v="8"/>
    <m/>
    <m/>
    <x v="88"/>
    <s v="1195050009153"/>
    <s v="5050142828"/>
    <s v="Деятельность в области медицины прочая"/>
    <n v="65064000"/>
    <n v="70117000"/>
    <n v="79739000"/>
    <n v="90128000"/>
    <n v="105769000"/>
    <n v="0.3881"/>
    <n v="0.2848"/>
    <n v="0.34260000000000002"/>
    <n v="6.6299999999999998E-2"/>
    <n v="7.7899999999999997E-2"/>
    <m/>
    <m/>
    <m/>
    <m/>
    <m/>
  </r>
  <r>
    <n v="4812"/>
    <s v="СТОМАТОЛОГИЯ СЕРЕБРЯКОВЫХ, ООО"/>
    <x v="0"/>
    <m/>
    <s v="Стоматология"/>
    <x v="88"/>
    <s v="1182225012419"/>
    <s v="2225191333"/>
    <s v="Стоматологическая практика"/>
    <n v="16994000"/>
    <n v="25315000"/>
    <n v="41634000"/>
    <n v="53244000"/>
    <n v="105768000"/>
    <n v="0.376"/>
    <n v="9.9500000000000005E-2"/>
    <n v="0.12820000000000001"/>
    <n v="0.1082"/>
    <n v="0.18279999999999999"/>
    <n v="-2.5999999999999999E-3"/>
    <n v="-5.9999999999999995E-4"/>
    <m/>
    <m/>
    <m/>
  </r>
  <r>
    <n v="4813"/>
    <s v="СП-ТАРАСОВА, ООО"/>
    <x v="0"/>
    <m/>
    <s v="Стоматология"/>
    <x v="88"/>
    <s v="1157451008340"/>
    <s v="7451392427"/>
    <s v="Стоматологическая практика"/>
    <n v="47828000"/>
    <n v="44169000"/>
    <n v="47052000"/>
    <n v="65304000"/>
    <n v="105712000"/>
    <n v="-3.8999999999999998E-3"/>
    <n v="1.89E-2"/>
    <n v="1.72E-2"/>
    <n v="-5.3199999999999997E-2"/>
    <n v="3.5299999999999998E-2"/>
    <m/>
    <m/>
    <n v="-9.1000000000000004E-3"/>
    <n v="-3.0000000000000001E-3"/>
    <n v="-5.9999999999999995E-4"/>
  </r>
  <r>
    <n v="4814"/>
    <s v="СКВКЛИНИК, ООО"/>
    <x v="8"/>
    <m/>
    <m/>
    <x v="88"/>
    <s v="1222200003046"/>
    <s v="2225224363"/>
    <s v="Общая врачебная практика"/>
    <m/>
    <n v="20320000"/>
    <n v="59464000"/>
    <n v="75420000"/>
    <n v="105690000"/>
    <m/>
    <n v="0.23130000000000001"/>
    <n v="0.25090000000000001"/>
    <n v="0.3044"/>
    <n v="0.26150000000000001"/>
    <m/>
    <m/>
    <m/>
    <m/>
    <m/>
  </r>
  <r>
    <n v="4815"/>
    <s v="ДЕЛАЙТ-ЛАНЦЕТЪ, ООО"/>
    <x v="8"/>
    <m/>
    <m/>
    <x v="88"/>
    <s v="1117746217775"/>
    <s v="7703740259"/>
    <s v="Деятельность больничных организаций"/>
    <n v="49096000"/>
    <n v="42578000"/>
    <n v="55111000"/>
    <n v="73797000"/>
    <n v="105684000"/>
    <n v="2.3099999999999999E-2"/>
    <n v="3.61E-2"/>
    <n v="0.13880000000000001"/>
    <n v="0.14990000000000001"/>
    <n v="0.13930000000000001"/>
    <m/>
    <m/>
    <m/>
    <m/>
    <m/>
  </r>
  <r>
    <n v="4816"/>
    <s v="МЦ ВИЗАВИ, ООО"/>
    <x v="8"/>
    <m/>
    <m/>
    <x v="88"/>
    <s v="1026301995477"/>
    <s v="6323067860"/>
    <s v="Деятельность больничных организаций"/>
    <n v="72447000"/>
    <n v="77299000"/>
    <n v="85190000"/>
    <n v="98443000"/>
    <n v="105671000"/>
    <n v="-3.7900000000000003E-2"/>
    <n v="-3.8E-3"/>
    <n v="2.2599999999999999E-2"/>
    <n v="3.3799999999999997E-2"/>
    <n v="1.26E-2"/>
    <n v="-5.62E-2"/>
    <n v="-5.1999999999999998E-3"/>
    <n v="-6.6E-3"/>
    <n v="-5.4000000000000003E-3"/>
    <n v="-4.4000000000000003E-3"/>
  </r>
  <r>
    <n v="4817"/>
    <s v="ЦЕНТР НОВЫХ ТЕХНОЛОГИЙ РСП, ООО"/>
    <x v="0"/>
    <m/>
    <s v="Стоматология"/>
    <x v="88"/>
    <s v="1051622070433"/>
    <s v="1655095950"/>
    <s v="Стоматологическая практика"/>
    <n v="77183000"/>
    <n v="84301000"/>
    <n v="90704000"/>
    <n v="96255000"/>
    <n v="105660000"/>
    <n v="0.1817"/>
    <n v="4.5499999999999999E-2"/>
    <n v="4.5999999999999999E-3"/>
    <n v="4.0000000000000002E-4"/>
    <n v="1.09E-2"/>
    <m/>
    <m/>
    <m/>
    <m/>
    <m/>
  </r>
  <r>
    <n v="4818"/>
    <s v="ТАЛАН, ООО"/>
    <x v="0"/>
    <m/>
    <s v="Стоматология"/>
    <x v="88"/>
    <s v="1110327004150"/>
    <s v="0323356195"/>
    <s v="Стоматологическая практика"/>
    <n v="71830000"/>
    <n v="73814000"/>
    <n v="111327000"/>
    <n v="108722000"/>
    <n v="105659000"/>
    <n v="7.2400000000000006E-2"/>
    <n v="0.1666"/>
    <n v="9.2200000000000004E-2"/>
    <n v="4.9599999999999998E-2"/>
    <n v="0.13139999999999999"/>
    <m/>
    <m/>
    <m/>
    <m/>
    <m/>
  </r>
  <r>
    <n v="4819"/>
    <s v="ДЕНТ-КЛАССИК, ООО"/>
    <x v="0"/>
    <m/>
    <s v="Стоматология"/>
    <x v="88"/>
    <s v="1047000347316"/>
    <s v="7024021588"/>
    <s v="Стоматологическая практика"/>
    <n v="68722000"/>
    <n v="78411000"/>
    <n v="79678000"/>
    <n v="92444000"/>
    <n v="105654000"/>
    <n v="0.30599999999999999"/>
    <n v="0.11840000000000001"/>
    <n v="0.36159999999999998"/>
    <n v="0.2893"/>
    <n v="0.36840000000000001"/>
    <m/>
    <m/>
    <m/>
    <m/>
    <m/>
  </r>
  <r>
    <n v="4820"/>
    <s v="АНЯ-РЫБИНСК, ООО"/>
    <x v="8"/>
    <m/>
    <m/>
    <x v="88"/>
    <s v="1027601122944"/>
    <s v="7610039570"/>
    <s v="Общая врачебная практика"/>
    <n v="45907000"/>
    <n v="51513000"/>
    <n v="75035000"/>
    <n v="90663000"/>
    <n v="105639000"/>
    <n v="0.28649999999999998"/>
    <n v="0.10970000000000001"/>
    <n v="0.1226"/>
    <n v="9.1600000000000001E-2"/>
    <n v="0.1132"/>
    <m/>
    <m/>
    <m/>
    <m/>
    <m/>
  </r>
  <r>
    <n v="4821"/>
    <s v="СТОМАТОЛОГИЯ НА ГАГАРИНА, ООО"/>
    <x v="0"/>
    <m/>
    <s v="Стоматология"/>
    <x v="88"/>
    <s v="1186234018222"/>
    <s v="6234181339"/>
    <s v="Стоматологическая практика"/>
    <n v="28168000"/>
    <n v="43216000"/>
    <n v="58189000"/>
    <n v="78158000"/>
    <n v="105629000"/>
    <n v="-7.9500000000000001E-2"/>
    <n v="0.18909999999999999"/>
    <n v="8.5400000000000004E-2"/>
    <n v="0.16589999999999999"/>
    <n v="0.21199999999999999"/>
    <n v="-8.3299999999999999E-2"/>
    <n v="0.17829999999999999"/>
    <n v="7.4999999999999997E-2"/>
    <n v="0.154"/>
    <n v="0.19320000000000001"/>
  </r>
  <r>
    <n v="4822"/>
    <s v="ОПТИМ@МЕД, ООО"/>
    <x v="8"/>
    <m/>
    <m/>
    <x v="88"/>
    <s v="1027739422171"/>
    <s v="7727187080"/>
    <s v="Общая врачебная практика"/>
    <n v="124055000"/>
    <n v="122978000"/>
    <n v="64368000"/>
    <n v="82995000"/>
    <n v="105611000"/>
    <n v="0.12509999999999999"/>
    <n v="4.1999999999999997E-3"/>
    <n v="4.8999999999999998E-3"/>
    <n v="-8.3000000000000001E-3"/>
    <n v="2.5000000000000001E-3"/>
    <m/>
    <m/>
    <m/>
    <m/>
    <n v="1.9E-3"/>
  </r>
  <r>
    <n v="4823"/>
    <s v="ПЦМ, ООО"/>
    <x v="8"/>
    <m/>
    <m/>
    <x v="88"/>
    <s v="1102537002996"/>
    <s v="2537082820"/>
    <s v="Общая врачебная практика"/>
    <n v="72073000"/>
    <n v="86635000"/>
    <n v="73037000"/>
    <n v="79539000"/>
    <n v="105596000"/>
    <n v="0.25719999999999998"/>
    <n v="0.23319999999999999"/>
    <n v="0.17760000000000001"/>
    <n v="0.14269999999999999"/>
    <n v="0.1215"/>
    <m/>
    <m/>
    <m/>
    <m/>
    <m/>
  </r>
  <r>
    <n v="4824"/>
    <s v="НОВОМЕД, ООО"/>
    <x v="8"/>
    <m/>
    <m/>
    <x v="88"/>
    <s v="1137536001492"/>
    <s v="7536133887"/>
    <s v="Деятельность в области здравоохранения"/>
    <n v="62329000"/>
    <n v="79546000"/>
    <n v="92454000"/>
    <n v="100949000"/>
    <n v="105580000"/>
    <n v="0.25040000000000001"/>
    <n v="7.9299999999999995E-2"/>
    <n v="0.25530000000000003"/>
    <n v="8.3000000000000004E-2"/>
    <n v="9.2499999999999999E-2"/>
    <n v="-1.03E-2"/>
    <m/>
    <m/>
    <m/>
    <n v="-1.67E-2"/>
  </r>
  <r>
    <n v="4825"/>
    <s v="МЕДТОРГ, ООО"/>
    <x v="8"/>
    <m/>
    <m/>
    <x v="88"/>
    <s v="1115476111310"/>
    <s v="5402542651"/>
    <s v="Деятельность в области медицины прочая"/>
    <n v="114235000"/>
    <n v="89363000"/>
    <n v="94270000"/>
    <n v="95227000"/>
    <n v="105571000"/>
    <n v="4.7600000000000003E-2"/>
    <n v="-5.8500000000000003E-2"/>
    <n v="1.5800000000000002E-2"/>
    <n v="8.9999999999999998E-4"/>
    <n v="2.9700000000000001E-2"/>
    <n v="4.6399999999999997E-2"/>
    <n v="-5.2400000000000002E-2"/>
    <n v="1.49E-2"/>
    <n v="-2.0000000000000001E-4"/>
    <n v="2.98E-2"/>
  </r>
  <r>
    <n v="4826"/>
    <s v="КЛИНИКА ГЛАЗНЫХ БОЛЕЗНЕЙ, ООО"/>
    <x v="8"/>
    <m/>
    <m/>
    <x v="88"/>
    <s v="1150280071260"/>
    <s v="0277907896"/>
    <s v="Деятельность больничных организаций"/>
    <n v="96434000"/>
    <n v="154197000"/>
    <n v="228389000"/>
    <n v="193837000"/>
    <n v="105566000"/>
    <n v="0.1168"/>
    <n v="6.2600000000000003E-2"/>
    <n v="6.6400000000000001E-2"/>
    <n v="3.6299999999999999E-2"/>
    <n v="-1.54E-2"/>
    <n v="0.16969999999999999"/>
    <n v="6.1100000000000002E-2"/>
    <n v="6.7199999999999996E-2"/>
    <n v="3.2300000000000002E-2"/>
    <n v="-2.8400000000000002E-2"/>
  </r>
  <r>
    <n v="4827"/>
    <s v="ОР, ООО"/>
    <x v="8"/>
    <m/>
    <m/>
    <x v="88"/>
    <s v="1151690049334"/>
    <s v="1658180241"/>
    <s v="Деятельность в области медицины прочая"/>
    <n v="68382000"/>
    <n v="82977000"/>
    <n v="96761000"/>
    <n v="106385000"/>
    <n v="105562000"/>
    <n v="1.2E-2"/>
    <n v="5.4600000000000003E-2"/>
    <n v="7.1499999999999994E-2"/>
    <n v="4.2000000000000003E-2"/>
    <n v="8.48E-2"/>
    <n v="8.8999999999999999E-3"/>
    <n v="5.0700000000000002E-2"/>
    <n v="6.8099999999999994E-2"/>
    <n v="1.4E-2"/>
    <n v="6.6900000000000001E-2"/>
  </r>
  <r>
    <n v="4828"/>
    <s v="ФРЕЗЕНИУС МЕДИКАЛ КЕА СИБИРЬ, ООО"/>
    <x v="8"/>
    <m/>
    <m/>
    <x v="88"/>
    <s v="1185476089370"/>
    <s v="5404081621"/>
    <s v="Деятельность больничных организаций"/>
    <m/>
    <n v="50336000"/>
    <n v="76893000"/>
    <n v="93756000"/>
    <n v="105555000"/>
    <m/>
    <n v="-0.57030000000000003"/>
    <n v="6.4299999999999996E-2"/>
    <n v="-4.9500000000000002E-2"/>
    <n v="5.9900000000000002E-2"/>
    <m/>
    <n v="-0.91120000000000001"/>
    <n v="2.8299999999999999E-2"/>
    <n v="-0.42649999999999999"/>
    <n v="-9.7299999999999998E-2"/>
  </r>
  <r>
    <n v="4829"/>
    <s v="ЛЕ БАР ХИРУРГИЯ ФЛЕБОЦЕНТР, ООО"/>
    <x v="8"/>
    <m/>
    <m/>
    <x v="88"/>
    <s v="1162315054978"/>
    <s v="2315991180"/>
    <s v="Деятельность больничных организаций"/>
    <n v="12959000"/>
    <n v="12935000"/>
    <n v="8969000"/>
    <n v="13760000"/>
    <n v="105477000"/>
    <n v="0.21440000000000001"/>
    <n v="9.5899999999999999E-2"/>
    <n v="-0.215"/>
    <n v="-0.39429999999999998"/>
    <n v="9.1700000000000004E-2"/>
    <m/>
    <m/>
    <m/>
    <n v="-0.35630000000000001"/>
    <n v="7.2999999999999995E-2"/>
  </r>
  <r>
    <n v="4830"/>
    <s v="ФЕНИКС-ПЛЮС, ООО"/>
    <x v="0"/>
    <m/>
    <s v="Стоматология"/>
    <x v="88"/>
    <s v="1176658057267"/>
    <s v="6684028387"/>
    <s v="Стоматологическая практика"/>
    <n v="23500000"/>
    <n v="43558000"/>
    <n v="56536000"/>
    <n v="75092000"/>
    <n v="105474000"/>
    <n v="-2.06E-2"/>
    <n v="0.13739999999999999"/>
    <n v="0.16900000000000001"/>
    <n v="0.1641"/>
    <n v="0.1961"/>
    <m/>
    <m/>
    <m/>
    <m/>
    <m/>
  </r>
  <r>
    <n v="4831"/>
    <s v="ДОБРЫЙ ДОКТОР, ООО"/>
    <x v="8"/>
    <m/>
    <m/>
    <x v="88"/>
    <s v="1067448023642"/>
    <s v="7448076862"/>
    <s v="Общая врачебная практика"/>
    <n v="41730000"/>
    <n v="52734000"/>
    <n v="69045000"/>
    <n v="88136000"/>
    <n v="105455000"/>
    <n v="1.7299999999999999E-2"/>
    <n v="8.4099999999999994E-2"/>
    <n v="0.1278"/>
    <n v="0.1137"/>
    <n v="0.1368"/>
    <m/>
    <m/>
    <n v="0.1142"/>
    <n v="-2.0999999999999999E-3"/>
    <n v="-2.5999999999999999E-3"/>
  </r>
  <r>
    <n v="4832"/>
    <s v="МОЙ СТОМАТОЛОГ, ООО"/>
    <x v="0"/>
    <m/>
    <s v="Стоматология"/>
    <x v="88"/>
    <s v="1167746482771"/>
    <s v="7731316725"/>
    <s v="Стоматологическая практика"/>
    <n v="79729000"/>
    <n v="84203000"/>
    <n v="98967000"/>
    <n v="107602000"/>
    <n v="105454000"/>
    <n v="0.26650000000000001"/>
    <n v="5.0000000000000001E-4"/>
    <n v="8.5000000000000006E-2"/>
    <n v="0.10009999999999999"/>
    <n v="8.3000000000000004E-2"/>
    <n v="0.28860000000000002"/>
    <n v="-1.4500000000000001E-2"/>
    <n v="7.2800000000000004E-2"/>
    <n v="0.123"/>
    <m/>
  </r>
  <r>
    <n v="4833"/>
    <s v="ДЕЖАВЮ, ООО"/>
    <x v="0"/>
    <m/>
    <s v="Стоматология"/>
    <x v="88"/>
    <s v="1077746079070"/>
    <s v="7721575738"/>
    <s v="Стоматологическая практика"/>
    <n v="28038000"/>
    <n v="42505000"/>
    <n v="76374000"/>
    <n v="80380000"/>
    <n v="105448000"/>
    <n v="1.8100000000000002E-2"/>
    <n v="9.74E-2"/>
    <n v="0.12330000000000001"/>
    <n v="7.9600000000000004E-2"/>
    <n v="8.5800000000000001E-2"/>
    <n v="-1.4E-3"/>
    <n v="-7.1000000000000004E-3"/>
    <n v="-5.7999999999999996E-3"/>
    <n v="-5.5999999999999999E-3"/>
    <n v="-2.9999999999999997E-4"/>
  </r>
  <r>
    <n v="4834"/>
    <s v="ЛДЦ ПРОФДЕНТАЛМЕД, ООО"/>
    <x v="0"/>
    <m/>
    <s v="Стоматология"/>
    <x v="88"/>
    <s v="1217000007894"/>
    <s v="7017487064"/>
    <s v="Стоматологическая практика"/>
    <m/>
    <n v="12847000"/>
    <n v="53660000"/>
    <n v="84391000"/>
    <n v="105448000"/>
    <m/>
    <n v="2.46E-2"/>
    <n v="0.35410000000000003"/>
    <n v="0.1072"/>
    <n v="0.12559999999999999"/>
    <m/>
    <m/>
    <n v="-3.0099999999999998E-2"/>
    <m/>
    <m/>
  </r>
  <r>
    <n v="4835"/>
    <s v="КЛИНИКА ЯДЕРНОЙ МЕДИЦИНЫ, ООО"/>
    <x v="8"/>
    <m/>
    <m/>
    <x v="88"/>
    <s v="1197154006675"/>
    <s v="7107131947"/>
    <s v="Деятельность больничных организаций"/>
    <n v="3049000"/>
    <n v="79196000"/>
    <n v="109728000"/>
    <n v="125096000"/>
    <n v="105430000"/>
    <n v="-3.754"/>
    <n v="-0.21199999999999999"/>
    <n v="-0.1663"/>
    <n v="-0.10829999999999999"/>
    <n v="1.9400000000000001E-2"/>
    <n v="-8.2971000000000004"/>
    <n v="-0.61439999999999995"/>
    <n v="-0.25159999999999999"/>
    <n v="-0.25840000000000002"/>
    <n v="-0.22720000000000001"/>
  </r>
  <r>
    <n v="4836"/>
    <s v="ГОРДИЕНКО КЛИНИК, ООО"/>
    <x v="0"/>
    <m/>
    <s v="Стоматология"/>
    <x v="88"/>
    <s v="1198901002926"/>
    <s v="8905065993"/>
    <s v="Стоматологическая практика"/>
    <n v="11065000"/>
    <n v="21330000"/>
    <n v="50600000"/>
    <n v="82345000"/>
    <n v="105417000"/>
    <n v="0.25990000000000002"/>
    <n v="0.14280000000000001"/>
    <n v="0.1497"/>
    <n v="0.12"/>
    <n v="0.49730000000000002"/>
    <m/>
    <m/>
    <m/>
    <m/>
    <m/>
  </r>
  <r>
    <n v="4837"/>
    <s v="МРТ-ЭКСПЕРТ ЛИПЕЦК II, ООО"/>
    <x v="8"/>
    <m/>
    <m/>
    <x v="88"/>
    <s v="1144827002396"/>
    <s v="4823058860"/>
    <s v="Общая врачебная практика"/>
    <n v="57236000"/>
    <n v="66150000"/>
    <n v="63528000"/>
    <n v="82781000"/>
    <n v="105416000"/>
    <n v="-9.9699999999999997E-2"/>
    <n v="-0.2039"/>
    <n v="-0.1661"/>
    <n v="5.2999999999999999E-2"/>
    <n v="0.1351"/>
    <n v="-0.12870000000000001"/>
    <n v="-0.33560000000000001"/>
    <n v="-0.26369999999999999"/>
    <n v="-0.23930000000000001"/>
    <n v="-5.6300000000000003E-2"/>
  </r>
  <r>
    <n v="4838"/>
    <s v="ПОЛАРДЕНТ, ООО"/>
    <x v="0"/>
    <m/>
    <s v="Стоматология"/>
    <x v="88"/>
    <s v="1065190102372"/>
    <s v="5190159109"/>
    <s v="Стоматологическая практика"/>
    <n v="42661000"/>
    <n v="57198000"/>
    <n v="71740000"/>
    <n v="89104000"/>
    <n v="105366000"/>
    <n v="0.21199999999999999"/>
    <n v="0.3377"/>
    <n v="0.40460000000000002"/>
    <n v="0.44919999999999999"/>
    <n v="0.50019999999999998"/>
    <n v="0.22009999999999999"/>
    <n v="0.37240000000000001"/>
    <n v="0.43369999999999997"/>
    <n v="0.49530000000000002"/>
    <n v="0.52210000000000001"/>
  </r>
  <r>
    <n v="4839"/>
    <s v="ЮГОРИЯ-ДЕНТ, ООО"/>
    <x v="0"/>
    <m/>
    <s v="Стоматология"/>
    <x v="88"/>
    <s v="1128602001791"/>
    <s v="8602189397"/>
    <s v="Стоматологическая практика"/>
    <n v="60832000"/>
    <n v="68531000"/>
    <n v="82043000"/>
    <n v="99976000"/>
    <n v="105357000"/>
    <n v="8.5199999999999998E-2"/>
    <n v="3.0700000000000002E-2"/>
    <n v="3.7499999999999999E-2"/>
    <n v="9.2399999999999996E-2"/>
    <n v="-0.1137"/>
    <n v="8.3799999999999999E-2"/>
    <n v="2.6499999999999999E-2"/>
    <n v="2.9100000000000001E-2"/>
    <n v="8.5300000000000001E-2"/>
    <n v="-0.1195"/>
  </r>
  <r>
    <n v="4840"/>
    <s v="ГРАНД-ДЕНТ, ООО"/>
    <x v="0"/>
    <m/>
    <s v="Стоматология"/>
    <x v="88"/>
    <s v="1077203024271"/>
    <s v="7202161765"/>
    <s v="Стоматологическая практика"/>
    <n v="24623000"/>
    <n v="37156000"/>
    <n v="46433000"/>
    <n v="68993000"/>
    <n v="105329000"/>
    <n v="0.22439999999999999"/>
    <n v="0.25919999999999999"/>
    <n v="0.20230000000000001"/>
    <n v="0.40689999999999998"/>
    <n v="0.37809999999999999"/>
    <n v="0.2084"/>
    <n v="0.25040000000000001"/>
    <n v="0.19070000000000001"/>
    <n v="0.35909999999999997"/>
    <n v="0.34160000000000001"/>
  </r>
  <r>
    <n v="4841"/>
    <s v="ОФТАЛЬМИКА, ООО"/>
    <x v="8"/>
    <m/>
    <m/>
    <x v="88"/>
    <s v="1062315014530"/>
    <s v="2315122790"/>
    <s v="Общая врачебная практика"/>
    <n v="48614000"/>
    <n v="56757000"/>
    <n v="67138000"/>
    <n v="81082000"/>
    <n v="105255000"/>
    <n v="6.5199999999999994E-2"/>
    <n v="5.8099999999999999E-2"/>
    <n v="9.1999999999999998E-2"/>
    <n v="0.1444"/>
    <n v="0.2354"/>
    <m/>
    <m/>
    <n v="-2.2000000000000001E-3"/>
    <n v="-3.7000000000000002E-3"/>
    <n v="-1.2999999999999999E-3"/>
  </r>
  <r>
    <n v="4842"/>
    <s v="БЛЕСК, ООО"/>
    <x v="8"/>
    <m/>
    <m/>
    <x v="88"/>
    <s v="1095402012353"/>
    <s v="5402518384"/>
    <s v="Общая врачебная практика"/>
    <n v="61584000"/>
    <n v="54253000"/>
    <n v="87894000"/>
    <n v="97252000"/>
    <n v="105221000"/>
    <n v="-4.07E-2"/>
    <n v="-0.34089999999999998"/>
    <n v="3.2099999999999997E-2"/>
    <n v="5.7700000000000001E-2"/>
    <n v="8.1600000000000006E-2"/>
    <m/>
    <m/>
    <m/>
    <m/>
    <m/>
  </r>
  <r>
    <n v="4843"/>
    <s v="СТОМАТОЛОГИЧЕСКАЯ ПОЛИКЛИНИКА, АНО"/>
    <x v="0"/>
    <m/>
    <s v="Стоматология"/>
    <x v="88"/>
    <s v="1235000053606"/>
    <s v="5031150809"/>
    <s v="Стоматологическая практика"/>
    <m/>
    <m/>
    <m/>
    <m/>
    <n v="105207000"/>
    <m/>
    <m/>
    <m/>
    <m/>
    <n v="2.7300000000000001E-2"/>
    <m/>
    <m/>
    <m/>
    <m/>
    <n v="1.32E-2"/>
  </r>
  <r>
    <n v="4844"/>
    <s v="СТОМАТОЛОГИЯ 24, ООО"/>
    <x v="0"/>
    <m/>
    <s v="Стоматология"/>
    <x v="88"/>
    <s v="1167847302754"/>
    <s v="7840054533"/>
    <s v="Стоматологическая практика"/>
    <n v="54217000"/>
    <n v="78923000"/>
    <n v="83343000"/>
    <n v="102945000"/>
    <n v="105206000"/>
    <n v="0.23300000000000001"/>
    <n v="0.25650000000000001"/>
    <n v="0.24340000000000001"/>
    <n v="0.24329999999999999"/>
    <n v="1.7854000000000001"/>
    <m/>
    <m/>
    <m/>
    <m/>
    <m/>
  </r>
  <r>
    <n v="4845"/>
    <s v="ЦЕНТР ЭФФЕКТИВНОЙ ГИНЕКОЛОГИИ ЖЕНСКАЯ ЛИНИЯ, ООО"/>
    <x v="8"/>
    <m/>
    <m/>
    <x v="88"/>
    <s v="1202600013527"/>
    <s v="2632116902"/>
    <s v="Деятельность больничных организаций"/>
    <m/>
    <m/>
    <n v="40757000"/>
    <n v="68599000"/>
    <n v="105203000"/>
    <m/>
    <m/>
    <n v="0.20080000000000001"/>
    <n v="0.18360000000000001"/>
    <n v="0.53769999999999996"/>
    <m/>
    <m/>
    <n v="-1.1299999999999999E-2"/>
    <m/>
    <m/>
  </r>
  <r>
    <n v="4846"/>
    <s v="КЛИНИКА ЭКСПЕРТНОЙ СТОМАТОЛОГИИ, ООО"/>
    <x v="0"/>
    <m/>
    <m/>
    <x v="88"/>
    <s v="1226200006108"/>
    <s v="6234200750"/>
    <s v="Стоматологическая практика"/>
    <m/>
    <m/>
    <n v="26989000"/>
    <n v="88152000"/>
    <n v="105188000"/>
    <m/>
    <m/>
    <n v="-0.10979999999999999"/>
    <n v="0.2329"/>
    <n v="0.21840000000000001"/>
    <m/>
    <m/>
    <m/>
    <m/>
    <m/>
  </r>
  <r>
    <n v="4847"/>
    <s v="АЛЬБА АВИС, ООО"/>
    <x v="0"/>
    <m/>
    <s v="Стоматология"/>
    <x v="88"/>
    <s v="1131650021073"/>
    <s v="1650275491"/>
    <s v="Стоматологическая практика"/>
    <n v="55220000"/>
    <n v="64657000"/>
    <n v="72651000"/>
    <n v="93414000"/>
    <n v="105167000"/>
    <n v="0.22539999999999999"/>
    <n v="0.22700000000000001"/>
    <n v="0.28039999999999998"/>
    <n v="0.36420000000000002"/>
    <n v="0.14050000000000001"/>
    <m/>
    <m/>
    <m/>
    <m/>
    <m/>
  </r>
  <r>
    <n v="4848"/>
    <s v="РАДОФЛЕБ, ООО"/>
    <x v="8"/>
    <m/>
    <m/>
    <x v="88"/>
    <s v="1197154018258"/>
    <s v="7105058586"/>
    <s v="Общая врачебная практика"/>
    <n v="48265000"/>
    <n v="52941000"/>
    <n v="70117000"/>
    <n v="80909000"/>
    <n v="105165000"/>
    <n v="0.63570000000000004"/>
    <n v="4.7800000000000002E-2"/>
    <n v="0.30570000000000003"/>
    <n v="0.16719999999999999"/>
    <n v="0.23130000000000001"/>
    <m/>
    <m/>
    <m/>
    <m/>
    <m/>
  </r>
  <r>
    <n v="4849"/>
    <s v="САНАТОРИЙ-ПРОФИЛАКТОРИЙ ЧЕПЦА, ООО"/>
    <x v="6"/>
    <m/>
    <m/>
    <x v="88"/>
    <s v="1081837000640"/>
    <s v="1837004309"/>
    <s v="Деятельность санаторно-курортных организаций"/>
    <n v="56322000"/>
    <n v="64997000"/>
    <n v="74926000"/>
    <n v="91186000"/>
    <n v="105161000"/>
    <n v="5.6099999999999997E-2"/>
    <n v="2.9600000000000001E-2"/>
    <n v="2.5999999999999999E-3"/>
    <n v="2E-3"/>
    <n v="1.54E-2"/>
    <n v="4.2700000000000002E-2"/>
    <n v="1.49E-2"/>
    <n v="-0.01"/>
    <n v="5.3400000000000003E-2"/>
    <n v="6.3E-2"/>
  </r>
  <r>
    <n v="4850"/>
    <s v="ПОЛИМЕД-ДЕНТА, ООО"/>
    <x v="0"/>
    <m/>
    <s v="Стоматология"/>
    <x v="88"/>
    <s v="1047421009866"/>
    <s v="7446043452"/>
    <s v="Стоматологическая практика"/>
    <n v="42666000"/>
    <n v="55758000"/>
    <n v="64977000"/>
    <n v="86405000"/>
    <n v="105142000"/>
    <n v="5.6599999999999998E-2"/>
    <n v="0.13750000000000001"/>
    <n v="7.4300000000000005E-2"/>
    <n v="5.9499999999999997E-2"/>
    <n v="0.39689999999999998"/>
    <m/>
    <m/>
    <m/>
    <m/>
    <m/>
  </r>
  <r>
    <n v="4851"/>
    <s v="ДИАМАНТ, ООО"/>
    <x v="0"/>
    <m/>
    <s v="Стоматология"/>
    <x v="88"/>
    <s v="1032402509589"/>
    <s v="2464048912"/>
    <s v="Стоматологическая практика"/>
    <n v="37099000"/>
    <n v="54218000"/>
    <n v="61896000"/>
    <n v="91179000"/>
    <n v="105134000"/>
    <n v="8.8400000000000006E-2"/>
    <n v="5.7099999999999998E-2"/>
    <n v="6.5000000000000002E-2"/>
    <n v="5.6300000000000003E-2"/>
    <n v="0.1323"/>
    <m/>
    <n v="-6.3E-3"/>
    <m/>
    <m/>
    <m/>
  </r>
  <r>
    <n v="4852"/>
    <s v="АВЕ ДЕНТ, ООО ЦИФРОВАЯ СТОМАТОЛОГИЯ"/>
    <x v="0"/>
    <m/>
    <s v="Стоматология"/>
    <x v="88"/>
    <s v="1176196041372"/>
    <s v="6153005215"/>
    <s v="Стоматологическая практика"/>
    <n v="15643000"/>
    <n v="21994000"/>
    <n v="40341000"/>
    <n v="72503000"/>
    <n v="105117000"/>
    <n v="0.56489999999999996"/>
    <n v="0.2223"/>
    <n v="0.25580000000000003"/>
    <n v="0.2969"/>
    <n v="0.26800000000000002"/>
    <m/>
    <m/>
    <m/>
    <m/>
    <m/>
  </r>
  <r>
    <n v="4853"/>
    <s v="ЛДЦ ГАРМОНИЯ, ООО"/>
    <x v="8"/>
    <m/>
    <m/>
    <x v="88"/>
    <s v="1121651000712"/>
    <s v="1651065627"/>
    <s v="Деятельность в области здравоохранения"/>
    <n v="61262000"/>
    <n v="70216000"/>
    <n v="71959000"/>
    <n v="91098000"/>
    <n v="105114000"/>
    <n v="0.14860000000000001"/>
    <n v="0.18590000000000001"/>
    <n v="0.14319999999999999"/>
    <n v="0.16350000000000001"/>
    <n v="6.7999999999999996E-3"/>
    <m/>
    <m/>
    <m/>
    <m/>
    <m/>
  </r>
  <r>
    <n v="4854"/>
    <s v="МРТ ТЕХНОЛОГИИ, ООО"/>
    <x v="8"/>
    <m/>
    <m/>
    <x v="88"/>
    <s v="1092309000300"/>
    <s v="2309115480"/>
    <s v="Деятельность больничных организаций"/>
    <m/>
    <n v="64870000"/>
    <n v="79724000"/>
    <n v="95791000"/>
    <n v="105108000"/>
    <m/>
    <n v="0.47289999999999999"/>
    <n v="0.57820000000000005"/>
    <n v="0.53910000000000002"/>
    <n v="0.58109999999999995"/>
    <m/>
    <m/>
    <m/>
    <m/>
    <m/>
  </r>
  <r>
    <n v="4855"/>
    <s v="МОЁ ДЕЛО, ООО"/>
    <x v="0"/>
    <m/>
    <s v="Стоматология"/>
    <x v="88"/>
    <s v="1145543034526"/>
    <s v="5503252123"/>
    <s v="Стоматологическая практика"/>
    <n v="33606000"/>
    <n v="41766000"/>
    <n v="71782000"/>
    <n v="101742000"/>
    <n v="105102000"/>
    <n v="0.15590000000000001"/>
    <n v="0.158"/>
    <n v="0.16109999999999999"/>
    <n v="5.7799999999999997E-2"/>
    <n v="0.12839999999999999"/>
    <n v="0.1062"/>
    <n v="9.8299999999999998E-2"/>
    <n v="4.6899999999999997E-2"/>
    <n v="2.3800000000000002E-2"/>
    <n v="4.4000000000000003E-3"/>
  </r>
  <r>
    <n v="4856"/>
    <s v="ВИЛЛА СПА, ООО"/>
    <x v="8"/>
    <m/>
    <m/>
    <x v="88"/>
    <s v="1226100010290"/>
    <s v="6101005415"/>
    <s v="Деятельность в области медицины прочая"/>
    <m/>
    <n v="21252000"/>
    <n v="41944000"/>
    <n v="91042000"/>
    <n v="105076000"/>
    <m/>
    <n v="0.14149999999999999"/>
    <n v="0.2477"/>
    <n v="0.30990000000000001"/>
    <n v="0.38629999999999998"/>
    <m/>
    <n v="-1.6000000000000001E-3"/>
    <n v="-4.7999999999999996E-3"/>
    <m/>
    <m/>
  </r>
  <r>
    <n v="4857"/>
    <s v="КЛИНИКА НОВЫЕ ТЕХНОЛОГИИ, ООО"/>
    <x v="8"/>
    <m/>
    <m/>
    <x v="88"/>
    <s v="1083925000830"/>
    <s v="3906190370"/>
    <s v="Деятельность больничных организаций"/>
    <n v="53276000"/>
    <n v="54093000"/>
    <n v="81004000"/>
    <n v="92817000"/>
    <n v="105072000"/>
    <n v="6.0600000000000001E-2"/>
    <n v="3.9100000000000003E-2"/>
    <n v="0.2082"/>
    <n v="0.1915"/>
    <n v="0.14580000000000001"/>
    <m/>
    <m/>
    <m/>
    <m/>
    <m/>
  </r>
  <r>
    <n v="4858"/>
    <s v="ДЕНТАЛ ФЭМИЛИ, ООО"/>
    <x v="0"/>
    <m/>
    <s v="Стоматология"/>
    <x v="88"/>
    <s v="1186196033308"/>
    <s v="6102070400"/>
    <s v="Стоматологическая практика"/>
    <n v="32253000"/>
    <n v="49343000"/>
    <n v="47499000"/>
    <n v="69243000"/>
    <n v="105065000"/>
    <n v="8.5999999999999993E-2"/>
    <n v="0.25679999999999997"/>
    <n v="0.18149999999999999"/>
    <n v="-2.2000000000000001E-3"/>
    <n v="0.1381"/>
    <n v="-8.6E-3"/>
    <m/>
    <n v="-2.1600000000000001E-2"/>
    <n v="-1.67E-2"/>
    <n v="-2.2200000000000001E-2"/>
  </r>
  <r>
    <n v="4859"/>
    <s v="ГУРУДЕНТ, ООО"/>
    <x v="0"/>
    <m/>
    <s v="Стоматология"/>
    <x v="88"/>
    <s v="1187847371656"/>
    <s v="7810745170"/>
    <s v="Стоматологическая практика"/>
    <n v="62985000"/>
    <n v="83489000"/>
    <n v="94440000"/>
    <n v="105474000"/>
    <n v="105039000"/>
    <n v="0.50090000000000001"/>
    <n v="0.52310000000000001"/>
    <n v="0.48470000000000002"/>
    <n v="0.50019999999999998"/>
    <n v="0.41060000000000002"/>
    <m/>
    <m/>
    <m/>
    <m/>
    <m/>
  </r>
  <r>
    <n v="4860"/>
    <s v="СТОМУС-КОМФОРТ-НК, ООО"/>
    <x v="0"/>
    <m/>
    <s v="Стоматология"/>
    <x v="88"/>
    <s v="1031619009839"/>
    <s v="1651037860"/>
    <s v="Стоматологическая практика"/>
    <n v="64636000"/>
    <n v="63889000"/>
    <n v="86477000"/>
    <n v="104752000"/>
    <n v="104994000"/>
    <n v="8.43E-2"/>
    <n v="6.1400000000000003E-2"/>
    <n v="8.8900000000000007E-2"/>
    <n v="9.9900000000000003E-2"/>
    <n v="6.3100000000000003E-2"/>
    <m/>
    <m/>
    <m/>
    <m/>
    <m/>
  </r>
  <r>
    <n v="4861"/>
    <s v="КРАСНОЯРСК ДОКТОР ОСТ, ООО"/>
    <x v="8"/>
    <m/>
    <m/>
    <x v="88"/>
    <s v="1237400010385"/>
    <s v="7448250493"/>
    <s v="Общая врачебная практика"/>
    <m/>
    <m/>
    <m/>
    <n v="100103000"/>
    <n v="104988000"/>
    <m/>
    <m/>
    <m/>
    <n v="1"/>
    <n v="3.73E-2"/>
    <m/>
    <m/>
    <m/>
    <m/>
    <m/>
  </r>
  <r>
    <n v="4862"/>
    <s v="УЛЫБКА НА ФПК, ООО"/>
    <x v="0"/>
    <m/>
    <s v="Стоматология"/>
    <x v="88"/>
    <s v="1094205004376"/>
    <s v="4205174661"/>
    <s v="Стоматологическая практика"/>
    <n v="55122000"/>
    <n v="72078000"/>
    <n v="103875000"/>
    <n v="100336000"/>
    <n v="104978000"/>
    <n v="0.2475"/>
    <n v="0.313"/>
    <n v="0.31840000000000002"/>
    <n v="0.29730000000000001"/>
    <n v="0.25969999999999999"/>
    <m/>
    <m/>
    <m/>
    <m/>
    <m/>
  </r>
  <r>
    <n v="4863"/>
    <s v="КЛИНИКА ДОКТОРА ПЕРШИНА, ООО"/>
    <x v="8"/>
    <m/>
    <m/>
    <x v="88"/>
    <s v="1213900005516"/>
    <s v="3917054891"/>
    <s v="Общая врачебная практика"/>
    <n v="8970000"/>
    <n v="50630000"/>
    <n v="49907000"/>
    <n v="79275000"/>
    <n v="104971000"/>
    <n v="7.3599999999999999E-2"/>
    <n v="8.48E-2"/>
    <n v="0.1721"/>
    <n v="0.55020000000000002"/>
    <n v="0.50800000000000001"/>
    <m/>
    <m/>
    <m/>
    <m/>
    <m/>
  </r>
  <r>
    <n v="4864"/>
    <s v="ЭОЛ, ООО"/>
    <x v="0"/>
    <m/>
    <s v="Стоматология"/>
    <x v="88"/>
    <s v="1024001194293"/>
    <s v="4027036114"/>
    <s v="Стоматологическая практика"/>
    <n v="91270000"/>
    <n v="87794000"/>
    <n v="89178000"/>
    <n v="88750000"/>
    <n v="104880000"/>
    <n v="0.19489999999999999"/>
    <n v="0.21190000000000001"/>
    <n v="0.26619999999999999"/>
    <n v="0.3029"/>
    <n v="0.23400000000000001"/>
    <n v="0.19489999999999999"/>
    <n v="0.20530000000000001"/>
    <n v="0.25929999999999997"/>
    <n v="0.29480000000000001"/>
    <n v="0.22489999999999999"/>
  </r>
  <r>
    <n v="4865"/>
    <s v="ИЗИДА+, ООО"/>
    <x v="0"/>
    <m/>
    <s v="Стоматология"/>
    <x v="88"/>
    <s v="1085029002640"/>
    <s v="5029113006"/>
    <s v="Стоматологическая практика"/>
    <n v="40074000"/>
    <n v="41975000"/>
    <n v="50323000"/>
    <n v="72653000"/>
    <n v="104879000"/>
    <n v="1.5E-3"/>
    <n v="4.8300000000000003E-2"/>
    <n v="7.6700000000000004E-2"/>
    <n v="0.1124"/>
    <n v="0.19170000000000001"/>
    <m/>
    <n v="-6.7999999999999996E-3"/>
    <n v="-5.1999999999999998E-3"/>
    <m/>
    <m/>
  </r>
  <r>
    <n v="4866"/>
    <s v="СМ-СТОМАТОЛОГИЯ, ООО"/>
    <x v="0"/>
    <m/>
    <m/>
    <x v="17"/>
    <s v="1167746140088"/>
    <s v="7743139051"/>
    <s v="Стоматологическая практика"/>
    <n v="40819000"/>
    <n v="56729000"/>
    <n v="66756000"/>
    <n v="80908000"/>
    <n v="104863000"/>
    <n v="0.22550000000000001"/>
    <n v="0.26469999999999999"/>
    <n v="0.248"/>
    <n v="0.31990000000000002"/>
    <n v="5.33E-2"/>
    <n v="-1E-4"/>
    <m/>
    <m/>
    <m/>
    <m/>
  </r>
  <r>
    <n v="4867"/>
    <s v="МЕДЛАБ С, ООО"/>
    <x v="8"/>
    <m/>
    <m/>
    <x v="88"/>
    <s v="1186820010134"/>
    <s v="6829145344"/>
    <s v="Общая врачебная практика"/>
    <n v="93012000"/>
    <n v="94265000"/>
    <n v="91523000"/>
    <n v="101210000"/>
    <n v="104860000"/>
    <n v="0.30009999999999998"/>
    <n v="0.23250000000000001"/>
    <n v="0.1087"/>
    <n v="5.8099999999999999E-2"/>
    <n v="-3.7000000000000002E-3"/>
    <n v="0.28670000000000001"/>
    <n v="0.21579999999999999"/>
    <n v="7.8799999999999995E-2"/>
    <n v="2.7400000000000001E-2"/>
    <n v="-5.0500000000000003E-2"/>
  </r>
  <r>
    <n v="4868"/>
    <s v="ЦВКД СЕЛЕНА, ООО"/>
    <x v="8"/>
    <m/>
    <m/>
    <x v="88"/>
    <s v="1145476063149"/>
    <s v="5433197860"/>
    <s v="Специальная врачебная практика"/>
    <n v="26345000"/>
    <n v="34039000"/>
    <n v="43531000"/>
    <n v="72730000"/>
    <n v="104859000"/>
    <n v="0.15029999999999999"/>
    <n v="0.1376"/>
    <n v="-3.6799999999999999E-2"/>
    <n v="0.14560000000000001"/>
    <n v="0.17510000000000001"/>
    <m/>
    <m/>
    <m/>
    <m/>
    <m/>
  </r>
  <r>
    <n v="4869"/>
    <s v="КЛИНИКА БЕЛЬФОНТЕЙН, ООО"/>
    <x v="8"/>
    <m/>
    <m/>
    <x v="88"/>
    <s v="1117746658424"/>
    <s v="7704788775"/>
    <s v="Деятельность в области здравоохранения"/>
    <n v="91414000"/>
    <n v="60346000"/>
    <n v="67189000"/>
    <n v="94239000"/>
    <n v="104836000"/>
    <n v="0.2177"/>
    <n v="4.2099999999999999E-2"/>
    <n v="5.4399999999999997E-2"/>
    <n v="7.0000000000000001E-3"/>
    <n v="-0.10680000000000001"/>
    <m/>
    <m/>
    <m/>
    <m/>
    <m/>
  </r>
  <r>
    <n v="4870"/>
    <s v="МЦ АЗБУКА ЗДОРОВЬЯ, ООО"/>
    <x v="8"/>
    <m/>
    <m/>
    <x v="88"/>
    <s v="1147530000144"/>
    <s v="7530014001"/>
    <s v="Общая врачебная практика"/>
    <n v="51626000"/>
    <n v="51676000"/>
    <n v="60458000"/>
    <n v="94956000"/>
    <n v="104833000"/>
    <n v="0.14979999999999999"/>
    <n v="0.19539999999999999"/>
    <n v="0.1767"/>
    <n v="0.1119"/>
    <n v="0.1007"/>
    <n v="0.31140000000000001"/>
    <n v="0.16200000000000001"/>
    <n v="0.15310000000000001"/>
    <n v="4.5499999999999999E-2"/>
    <n v="5.9700000000000003E-2"/>
  </r>
  <r>
    <n v="4871"/>
    <s v="ЛЕ БАР КЛИНИК, ООО"/>
    <x v="8"/>
    <m/>
    <m/>
    <x v="88"/>
    <s v="1172375048120"/>
    <s v="2315995850"/>
    <s v="Общая врачебная практика"/>
    <n v="113933000"/>
    <n v="97123000"/>
    <n v="114228000"/>
    <n v="137872000"/>
    <n v="104822000"/>
    <n v="0.30330000000000001"/>
    <n v="3.78E-2"/>
    <n v="-1.6999999999999999E-3"/>
    <n v="9.2499999999999999E-2"/>
    <n v="5.04E-2"/>
    <n v="0.30549999999999999"/>
    <n v="-1.0500000000000001E-2"/>
    <n v="-2.12E-2"/>
    <n v="7.7100000000000002E-2"/>
    <n v="3.0499999999999999E-2"/>
  </r>
  <r>
    <n v="4872"/>
    <s v="ВИТРОМЕД, ООО"/>
    <x v="8"/>
    <m/>
    <m/>
    <x v="88"/>
    <s v="1185476006836"/>
    <s v="5402040362"/>
    <s v="Деятельность в области медицины прочая"/>
    <n v="98055000"/>
    <n v="105729000"/>
    <n v="93057000"/>
    <n v="94393000"/>
    <n v="104813000"/>
    <n v="0.15329999999999999"/>
    <n v="0.28470000000000001"/>
    <n v="2.8799999999999999E-2"/>
    <n v="4.4999999999999998E-2"/>
    <n v="0.10150000000000001"/>
    <n v="0.1389"/>
    <n v="0.27110000000000001"/>
    <n v="1.0500000000000001E-2"/>
    <n v="2.9000000000000001E-2"/>
    <m/>
  </r>
  <r>
    <n v="4873"/>
    <s v="РОСТОЧЕК, ООО ДМЦ"/>
    <x v="8"/>
    <m/>
    <m/>
    <x v="88"/>
    <s v="1067453069881"/>
    <s v="7453165204"/>
    <s v="Общая врачебная практика"/>
    <n v="56662000"/>
    <n v="65130000"/>
    <n v="74065000"/>
    <n v="87986000"/>
    <n v="104788000"/>
    <n v="0.57540000000000002"/>
    <n v="0.60009999999999997"/>
    <n v="0.59409999999999996"/>
    <n v="0.59560000000000002"/>
    <n v="0.52600000000000002"/>
    <m/>
    <m/>
    <m/>
    <m/>
    <m/>
  </r>
  <r>
    <n v="4874"/>
    <s v="АРИАДНА-КЛАССИК, ООО"/>
    <x v="8"/>
    <m/>
    <m/>
    <x v="88"/>
    <s v="1037739200300"/>
    <s v="7712036708"/>
    <s v="Деятельность больничных организаций"/>
    <n v="67634000"/>
    <n v="41241000"/>
    <n v="62125000"/>
    <n v="83085000"/>
    <n v="104781000"/>
    <n v="1.9300000000000001E-2"/>
    <n v="-2.52E-2"/>
    <n v="0.15290000000000001"/>
    <n v="0.13719999999999999"/>
    <n v="5.4000000000000003E-3"/>
    <m/>
    <m/>
    <m/>
    <m/>
    <m/>
  </r>
  <r>
    <n v="4875"/>
    <s v="САНАТОРИЙ САХАРНЫЙ КЛЮЧ, ООО"/>
    <x v="6"/>
    <m/>
    <m/>
    <x v="88"/>
    <s v="1202500027993"/>
    <s v="2543154021"/>
    <s v="Деятельность санаторно-курортных организаций"/>
    <n v="64065000"/>
    <n v="86942000"/>
    <n v="83354000"/>
    <n v="102994000"/>
    <n v="104739000"/>
    <n v="0.1343"/>
    <n v="0.12920000000000001"/>
    <n v="6.3600000000000004E-2"/>
    <n v="2.2200000000000001E-2"/>
    <n v="1.9900000000000001E-2"/>
    <m/>
    <m/>
    <m/>
    <m/>
    <n v="-4.1999999999999997E-3"/>
  </r>
  <r>
    <n v="4876"/>
    <s v="ТОМОГРАД-УФА ПРЕМИУМ, ООО ДЦ"/>
    <x v="8"/>
    <m/>
    <m/>
    <x v="88"/>
    <s v="1140280007339"/>
    <s v="0278208724"/>
    <s v="Деятельность больничных организаций"/>
    <n v="63737000"/>
    <n v="53179000"/>
    <n v="64292000"/>
    <n v="86393000"/>
    <n v="104705000"/>
    <n v="0.35580000000000001"/>
    <n v="0.22020000000000001"/>
    <n v="0.435"/>
    <n v="0.43309999999999998"/>
    <n v="0.42109999999999997"/>
    <m/>
    <m/>
    <m/>
    <m/>
    <m/>
  </r>
  <r>
    <n v="4877"/>
    <s v="МИТРА, ООО"/>
    <x v="8"/>
    <m/>
    <m/>
    <x v="88"/>
    <s v="1135476183083"/>
    <s v="5402570786"/>
    <s v="Деятельность больничных организаций"/>
    <n v="45325000"/>
    <n v="46983000"/>
    <n v="56120000"/>
    <n v="66170000"/>
    <n v="104704000"/>
    <n v="9.8199999999999996E-2"/>
    <n v="-6.3100000000000003E-2"/>
    <n v="8.2100000000000006E-2"/>
    <n v="-0.39500000000000002"/>
    <n v="8.3299999999999999E-2"/>
    <n v="8.7599999999999997E-2"/>
    <n v="-7.3300000000000004E-2"/>
    <n v="2.9000000000000001E-2"/>
    <n v="-0.50180000000000002"/>
    <n v="-7.3899999999999993E-2"/>
  </r>
  <r>
    <n v="4878"/>
    <s v="ДИНАМЕДИКА, ООО"/>
    <x v="0"/>
    <m/>
    <s v="Стоматология"/>
    <x v="88"/>
    <s v="1155476072355"/>
    <s v="5407236834"/>
    <s v="Стоматологическая практика"/>
    <n v="6815000"/>
    <n v="5539000"/>
    <n v="8981000"/>
    <n v="68662000"/>
    <n v="104676000"/>
    <n v="-9.1300000000000006E-2"/>
    <n v="0.26790000000000003"/>
    <n v="-0.2238"/>
    <n v="0.18190000000000001"/>
    <n v="0.12609999999999999"/>
    <m/>
    <m/>
    <m/>
    <n v="0.16930000000000001"/>
    <n v="0.12139999999999999"/>
  </r>
  <r>
    <n v="4879"/>
    <s v="ЛКЦ, ООО"/>
    <x v="8"/>
    <m/>
    <m/>
    <x v="88"/>
    <s v="1197746635503"/>
    <s v="9701148403"/>
    <s v="Общая врачебная практика"/>
    <n v="78536000"/>
    <n v="58953000"/>
    <n v="54626000"/>
    <n v="92252000"/>
    <n v="104661000"/>
    <n v="-4.6899999999999997E-2"/>
    <n v="-6.25E-2"/>
    <n v="7.85E-2"/>
    <n v="6.3600000000000004E-2"/>
    <n v="8.8000000000000005E-3"/>
    <m/>
    <n v="5.4899999999999997E-2"/>
    <n v="6.6699999999999995E-2"/>
    <n v="5.4899999999999997E-2"/>
    <m/>
  </r>
  <r>
    <n v="4880"/>
    <s v="КЛИНИКА ОСТМЕДКОНСАЛТ, ООО"/>
    <x v="8"/>
    <m/>
    <m/>
    <x v="88"/>
    <s v="1147847023334"/>
    <s v="7841495428"/>
    <s v="Общая врачебная практика"/>
    <n v="103973000"/>
    <n v="113052000"/>
    <n v="124128000"/>
    <n v="136353000"/>
    <n v="104652000"/>
    <n v="0.4481"/>
    <n v="0.17780000000000001"/>
    <n v="0.26860000000000001"/>
    <n v="0.1623"/>
    <n v="0.1532"/>
    <m/>
    <m/>
    <m/>
    <m/>
    <m/>
  </r>
  <r>
    <n v="4881"/>
    <s v="ГЕМОМЕДИКАЛ, ООО"/>
    <x v="8"/>
    <m/>
    <m/>
    <x v="88"/>
    <s v="1111513011664"/>
    <s v="1513030651"/>
    <s v="Деятельность в области медицины прочая, не включенная в другие группировки"/>
    <n v="55613000"/>
    <n v="42030000"/>
    <n v="47447000"/>
    <n v="57073000"/>
    <n v="104646000"/>
    <n v="0.1153"/>
    <n v="-0.122"/>
    <n v="-1.21E-2"/>
    <n v="1.77E-2"/>
    <n v="0.1225"/>
    <n v="-4.0000000000000002E-4"/>
    <m/>
    <m/>
    <m/>
    <m/>
  </r>
  <r>
    <n v="4882"/>
    <s v="ДЕЗ-СЕРВИС, ЗАО"/>
    <x v="8"/>
    <m/>
    <m/>
    <x v="88"/>
    <s v="1027739252617"/>
    <s v="7713142184"/>
    <s v="Общая врачебная практика"/>
    <n v="91099000"/>
    <n v="74534000"/>
    <n v="78683000"/>
    <n v="103200000"/>
    <n v="104633000"/>
    <n v="0.1027"/>
    <n v="1.3100000000000001E-2"/>
    <n v="1.7299999999999999E-2"/>
    <n v="5.5500000000000001E-2"/>
    <n v="-4.7300000000000002E-2"/>
    <n v="-0.1555"/>
    <m/>
    <m/>
    <m/>
    <m/>
  </r>
  <r>
    <n v="4883"/>
    <s v="ЧЕСТНАЯ КЛИНИКА, ООО"/>
    <x v="8"/>
    <m/>
    <m/>
    <x v="88"/>
    <s v="1211800020530"/>
    <s v="1840107914"/>
    <s v="Деятельность больничных организаций"/>
    <m/>
    <n v="17461000"/>
    <n v="68677000"/>
    <n v="89885000"/>
    <n v="104587000"/>
    <m/>
    <n v="9.0999999999999998E-2"/>
    <n v="5.8500000000000003E-2"/>
    <n v="0.1341"/>
    <n v="1E-3"/>
    <m/>
    <m/>
    <n v="-7.0000000000000001E-3"/>
    <n v="-6.1999999999999998E-3"/>
    <n v="-1.32E-2"/>
  </r>
  <r>
    <n v="4884"/>
    <s v="АЛЬБА СМАЙЛ, ООО"/>
    <x v="0"/>
    <m/>
    <s v="Стоматология"/>
    <x v="88"/>
    <s v="1224300004774"/>
    <s v="4345518746"/>
    <s v="Стоматологическая практика"/>
    <m/>
    <m/>
    <n v="7859000"/>
    <n v="61566000"/>
    <n v="104585000"/>
    <m/>
    <m/>
    <n v="0.47049999999999997"/>
    <n v="0.49109999999999998"/>
    <n v="0.2767"/>
    <m/>
    <m/>
    <m/>
    <m/>
    <n v="0.23619999999999999"/>
  </r>
  <r>
    <n v="4885"/>
    <s v="ВОСТОК-ПРОЗРЕНИЕ, ООО ГЛАЗНОЙ ЦЕНТР"/>
    <x v="8"/>
    <m/>
    <m/>
    <x v="88"/>
    <s v="1027739392944"/>
    <s v="7716108262"/>
    <s v="Общая врачебная практика"/>
    <n v="89680000"/>
    <n v="101481000"/>
    <n v="101046000"/>
    <n v="115884000"/>
    <n v="104559000"/>
    <n v="0.2586"/>
    <n v="0.28720000000000001"/>
    <n v="0.33110000000000001"/>
    <n v="0.26950000000000002"/>
    <n v="0.24779999999999999"/>
    <n v="-2.3999999999999998E-3"/>
    <n v="-5.0000000000000001E-4"/>
    <m/>
    <m/>
    <m/>
  </r>
  <r>
    <n v="4886"/>
    <s v="ЦИФРОВАЯ МЕДИЦИНА, ООО"/>
    <x v="0"/>
    <s v="Специализированная"/>
    <s v="Косметология"/>
    <x v="88"/>
    <s v="1198617009271"/>
    <s v="8602293415"/>
    <s v="Деятельность в области косметологии"/>
    <n v="143556000"/>
    <n v="170608000"/>
    <n v="206060000"/>
    <n v="97848000"/>
    <n v="104541000"/>
    <n v="0.19919999999999999"/>
    <n v="0.19980000000000001"/>
    <n v="0.19520000000000001"/>
    <n v="0.25590000000000002"/>
    <n v="0.71799999999999997"/>
    <m/>
    <m/>
    <m/>
    <m/>
    <m/>
  </r>
  <r>
    <n v="4887"/>
    <s v="ДОКТОР КАН, ООО"/>
    <x v="0"/>
    <m/>
    <s v="Стоматология"/>
    <x v="88"/>
    <s v="1192536028387"/>
    <s v="2543142604"/>
    <s v="Стоматологическая практика"/>
    <n v="83624000"/>
    <n v="92272000"/>
    <n v="98030000"/>
    <n v="109354000"/>
    <n v="104536000"/>
    <n v="0.68010000000000004"/>
    <n v="0.13469999999999999"/>
    <n v="0.2155"/>
    <n v="0.16569999999999999"/>
    <n v="0.10780000000000001"/>
    <n v="-2.9999999999999997E-4"/>
    <n v="-1.5100000000000001E-2"/>
    <n v="-1.26E-2"/>
    <n v="-1.7299999999999999E-2"/>
    <n v="-4.3E-3"/>
  </r>
  <r>
    <n v="4888"/>
    <s v="ЗУБ ЛЕЧИТЬ, ООО"/>
    <x v="0"/>
    <m/>
    <s v="Стоматология"/>
    <x v="88"/>
    <s v="1037739298057"/>
    <s v="7720238793"/>
    <s v="Стоматологическая практика"/>
    <n v="9383000"/>
    <n v="37038000"/>
    <n v="62875000"/>
    <n v="88226000"/>
    <n v="104521000"/>
    <n v="4.2200000000000001E-2"/>
    <n v="0.26090000000000002"/>
    <n v="0.46889999999999998"/>
    <n v="7.22E-2"/>
    <n v="0.15670000000000001"/>
    <n v="-6.3E-2"/>
    <n v="4.8999999999999998E-3"/>
    <m/>
    <n v="-1E-3"/>
    <m/>
  </r>
  <r>
    <n v="4889"/>
    <s v="ПЕНЗА-МЕД, ООО"/>
    <x v="8"/>
    <m/>
    <m/>
    <x v="88"/>
    <s v="1135836001289"/>
    <s v="5836655859"/>
    <s v="Деятельность больничных организаций"/>
    <n v="26941000"/>
    <n v="35544000"/>
    <n v="63630000"/>
    <n v="103072000"/>
    <n v="104471000"/>
    <n v="0.31230000000000002"/>
    <n v="0.23230000000000001"/>
    <n v="0.37430000000000002"/>
    <n v="0.22020000000000001"/>
    <n v="0.21249999999999999"/>
    <m/>
    <m/>
    <m/>
    <m/>
    <m/>
  </r>
  <r>
    <n v="4890"/>
    <s v="ЛДЦЕО ДОКТОР ОЗОН, ООО"/>
    <x v="8"/>
    <m/>
    <m/>
    <x v="88"/>
    <s v="1120264000163"/>
    <s v="0264063405"/>
    <s v="Деятельность больничных организаций"/>
    <n v="51958000"/>
    <n v="67050000"/>
    <n v="77832000"/>
    <n v="94256000"/>
    <n v="104463000"/>
    <n v="0.127"/>
    <n v="5.8299999999999998E-2"/>
    <n v="9.4500000000000001E-2"/>
    <n v="7.9100000000000004E-2"/>
    <n v="6.0499999999999998E-2"/>
    <n v="5.6399999999999999E-2"/>
    <n v="-1.12E-2"/>
    <n v="2.4E-2"/>
    <n v="1.9400000000000001E-2"/>
    <n v="-6.3E-3"/>
  </r>
  <r>
    <n v="4891"/>
    <s v="МЕДИЦИНСКИЙ ДИ-СТАЦИОНАР, ООО"/>
    <x v="8"/>
    <m/>
    <m/>
    <x v="88"/>
    <s v="1096450004826"/>
    <s v="6450938912"/>
    <s v="Деятельность больничных организаций"/>
    <n v="107028000"/>
    <n v="96941000"/>
    <n v="101790000"/>
    <n v="112270000"/>
    <n v="104448000"/>
    <n v="0.16930000000000001"/>
    <n v="7.22E-2"/>
    <n v="5.5500000000000001E-2"/>
    <n v="6.6199999999999995E-2"/>
    <n v="3.8899999999999997E-2"/>
    <m/>
    <m/>
    <m/>
    <m/>
    <m/>
  </r>
  <r>
    <n v="4892"/>
    <s v="КЕММА, ООО МЦ"/>
    <x v="8"/>
    <m/>
    <m/>
    <x v="88"/>
    <s v="1077430001285"/>
    <s v="7430011078"/>
    <s v="Деятельность в области медицины прочая, не включенная в другие группировки"/>
    <n v="20673000"/>
    <n v="30816000"/>
    <n v="43097000"/>
    <n v="64980000"/>
    <n v="104413000"/>
    <n v="0.1174"/>
    <n v="9.06E-2"/>
    <n v="4.9399999999999999E-2"/>
    <n v="5.2200000000000003E-2"/>
    <n v="0.1051"/>
    <m/>
    <m/>
    <m/>
    <n v="-3.2000000000000002E-3"/>
    <m/>
  </r>
  <r>
    <n v="4893"/>
    <s v="КТ СПБ, ООО"/>
    <x v="8"/>
    <m/>
    <m/>
    <x v="88"/>
    <s v="1147847167346"/>
    <s v="7811580316"/>
    <s v="Деятельность больничных организаций"/>
    <n v="60953000"/>
    <n v="59525000"/>
    <n v="68732000"/>
    <n v="83320000"/>
    <n v="104379000"/>
    <n v="0.5222"/>
    <n v="0.54"/>
    <n v="0.44379999999999997"/>
    <n v="0.38080000000000003"/>
    <n v="0.31630000000000003"/>
    <m/>
    <m/>
    <m/>
    <m/>
    <m/>
  </r>
  <r>
    <n v="4894"/>
    <s v="ВИТА МЕДИКУС ПОЛИКЛИНИКА № 3, ООО"/>
    <x v="8"/>
    <m/>
    <m/>
    <x v="88"/>
    <s v="1215000021257"/>
    <s v="5003143574"/>
    <s v="Общая врачебная практика"/>
    <m/>
    <n v="44798000"/>
    <n v="89974000"/>
    <n v="92198000"/>
    <n v="104368000"/>
    <m/>
    <n v="2.4899999999999999E-2"/>
    <n v="1.9800000000000002E-2"/>
    <n v="2.8400000000000002E-2"/>
    <n v="3.4799999999999998E-2"/>
    <m/>
    <m/>
    <m/>
    <m/>
    <m/>
  </r>
  <r>
    <n v="4895"/>
    <s v="ЛДЦ ГАРМОНИЯ-3, ООО"/>
    <x v="8"/>
    <m/>
    <m/>
    <x v="88"/>
    <s v="1161690121350"/>
    <s v="1651078055"/>
    <s v="Деятельность больничных организаций"/>
    <n v="82885000"/>
    <n v="96819000"/>
    <n v="96386000"/>
    <n v="67735000"/>
    <n v="104355000"/>
    <n v="0.26400000000000001"/>
    <n v="0.26800000000000002"/>
    <n v="0.11459999999999999"/>
    <n v="0.21129999999999999"/>
    <n v="0.40289999999999998"/>
    <n v="-4.07E-2"/>
    <n v="-6.1499999999999999E-2"/>
    <n v="-5.8999999999999997E-2"/>
    <n v="-7.5700000000000003E-2"/>
    <n v="-5.8099999999999999E-2"/>
  </r>
  <r>
    <n v="4896"/>
    <s v="ПКЮ, ООО"/>
    <x v="8"/>
    <m/>
    <m/>
    <x v="88"/>
    <s v="1052503134903"/>
    <s v="2536164011"/>
    <s v="Деятельность больничных организаций"/>
    <n v="67850000"/>
    <n v="75270000"/>
    <n v="85453000"/>
    <n v="91139000"/>
    <n v="104344000"/>
    <n v="0.1091"/>
    <n v="0.1255"/>
    <n v="0.13"/>
    <n v="0.1002"/>
    <n v="6.4799999999999996E-2"/>
    <m/>
    <m/>
    <m/>
    <m/>
    <m/>
  </r>
  <r>
    <n v="4897"/>
    <s v="ДИАЛАБ, ООО"/>
    <x v="8"/>
    <m/>
    <m/>
    <x v="88"/>
    <s v="1097746030249"/>
    <s v="7725663350"/>
    <s v="Деятельность в области здравоохранения"/>
    <n v="37864000"/>
    <n v="43452000"/>
    <n v="83868000"/>
    <n v="105089000"/>
    <n v="104308000"/>
    <n v="0.255"/>
    <n v="0.22320000000000001"/>
    <n v="0.19650000000000001"/>
    <n v="0.19450000000000001"/>
    <n v="0.1734"/>
    <m/>
    <m/>
    <n v="-2.0000000000000001E-4"/>
    <n v="-4.0000000000000002E-4"/>
    <m/>
  </r>
  <r>
    <n v="4898"/>
    <s v="КИМЕД, ООО"/>
    <x v="0"/>
    <m/>
    <s v="Стоматология"/>
    <x v="88"/>
    <s v="1044701428573"/>
    <s v="4707021980"/>
    <s v="Стоматологическая практика"/>
    <n v="72355000"/>
    <n v="75540000"/>
    <n v="85144000"/>
    <n v="93963000"/>
    <n v="104296000"/>
    <n v="0.1072"/>
    <n v="2.52E-2"/>
    <n v="2.53E-2"/>
    <n v="8.6400000000000005E-2"/>
    <n v="9.8299999999999998E-2"/>
    <m/>
    <m/>
    <m/>
    <m/>
    <m/>
  </r>
  <r>
    <n v="4899"/>
    <s v="МЕДИЦИНСКИЙ ЦЕНТР, ООО"/>
    <x v="8"/>
    <m/>
    <m/>
    <x v="88"/>
    <s v="1178901005689"/>
    <s v="8904086158"/>
    <s v="Деятельность в области медицины прочая, не включенная в другие группировки"/>
    <n v="64181000"/>
    <n v="93946000"/>
    <n v="92059000"/>
    <n v="106121000"/>
    <n v="104271000"/>
    <n v="0.11559999999999999"/>
    <n v="0.14530000000000001"/>
    <n v="3.5900000000000001E-2"/>
    <n v="4.2299999999999997E-2"/>
    <n v="6.0499999999999998E-2"/>
    <n v="0.106"/>
    <n v="0.1196"/>
    <n v="6.1999999999999998E-3"/>
    <n v="2.64E-2"/>
    <n v="2.9899999999999999E-2"/>
  </r>
  <r>
    <n v="4900"/>
    <s v="КЛИНИКА ПРОФЕССОРА ГОРБАКОВА, ООО"/>
    <x v="8"/>
    <m/>
    <m/>
    <x v="88"/>
    <s v="1095024006065"/>
    <s v="5024107217"/>
    <s v="Деятельность в области здравоохранения"/>
    <n v="65258000"/>
    <n v="68093000"/>
    <n v="88491000"/>
    <n v="97164000"/>
    <n v="104252000"/>
    <n v="0.1123"/>
    <n v="6.2399999999999997E-2"/>
    <n v="0.1313"/>
    <n v="7.1499999999999994E-2"/>
    <n v="4.6699999999999998E-2"/>
    <m/>
    <m/>
    <m/>
    <m/>
    <m/>
  </r>
  <r>
    <n v="4901"/>
    <s v="АРНИКА, ООО"/>
    <x v="8"/>
    <m/>
    <m/>
    <x v="88"/>
    <s v="1096312001752"/>
    <s v="6312088379"/>
    <s v="Деятельность больничных организаций"/>
    <n v="79461000"/>
    <n v="82210000"/>
    <n v="89339000"/>
    <n v="95609000"/>
    <n v="104248000"/>
    <n v="0.29409999999999997"/>
    <n v="0.22259999999999999"/>
    <n v="0.20699999999999999"/>
    <n v="0.18459999999999999"/>
    <n v="0.14369999999999999"/>
    <m/>
    <m/>
    <m/>
    <m/>
    <m/>
  </r>
  <r>
    <n v="4902"/>
    <s v="ЧИСТОПОЛЬСКИЙ ЛОК РАЗДОЛЬЕ, ООО"/>
    <x v="6"/>
    <m/>
    <m/>
    <x v="88"/>
    <s v="1031652402870"/>
    <s v="1652009456"/>
    <s v="Деятельность санаторно-курортных организаций"/>
    <n v="56290000"/>
    <n v="70130000"/>
    <n v="86707000"/>
    <n v="85055000"/>
    <n v="104223000"/>
    <n v="7.7000000000000002E-3"/>
    <n v="1.37E-2"/>
    <n v="2.2599999999999999E-2"/>
    <n v="4.36E-2"/>
    <n v="9.0999999999999998E-2"/>
    <n v="5.1999999999999998E-3"/>
    <n v="1.03E-2"/>
    <n v="1.8200000000000001E-2"/>
    <m/>
    <m/>
  </r>
  <r>
    <n v="4903"/>
    <s v="ЛЕО-МЕД, ООО"/>
    <x v="8"/>
    <m/>
    <m/>
    <x v="88"/>
    <s v="1155045000868"/>
    <s v="5045057528"/>
    <s v="Деятельность больничных организаций"/>
    <n v="42206000"/>
    <m/>
    <n v="42206000"/>
    <n v="104195000"/>
    <n v="104195000"/>
    <n v="0.29830000000000001"/>
    <m/>
    <n v="0.29830000000000001"/>
    <n v="0.5"/>
    <n v="0.5"/>
    <m/>
    <m/>
    <m/>
    <m/>
    <m/>
  </r>
  <r>
    <n v="4904"/>
    <s v="СТОМАТОЛОГИЯ АСМАЙЛ, ООО"/>
    <x v="0"/>
    <m/>
    <s v="Стоматология"/>
    <x v="88"/>
    <s v="1125905007799"/>
    <s v="5905293673"/>
    <s v="Стоматологическая практика"/>
    <m/>
    <m/>
    <m/>
    <n v="16243000"/>
    <n v="104190000"/>
    <m/>
    <m/>
    <m/>
    <n v="0.89480000000000004"/>
    <n v="0.89400000000000002"/>
    <m/>
    <m/>
    <m/>
    <n v="-8.3000000000000001E-3"/>
    <n v="-2.7199999999999998E-2"/>
  </r>
  <r>
    <n v="4905"/>
    <s v="АНГРИС, ООО"/>
    <x v="8"/>
    <m/>
    <m/>
    <x v="88"/>
    <s v="1027739302337"/>
    <s v="7714223904"/>
    <s v="Деятельность больничных организаций"/>
    <n v="81413000"/>
    <n v="115651000"/>
    <n v="93950000"/>
    <n v="97937000"/>
    <n v="104153000"/>
    <n v="0.27679999999999999"/>
    <n v="0.35299999999999998"/>
    <n v="0.13220000000000001"/>
    <n v="-5.9400000000000001E-2"/>
    <n v="5.1999999999999998E-3"/>
    <m/>
    <m/>
    <m/>
    <m/>
    <m/>
  </r>
  <r>
    <n v="4906"/>
    <s v="ПРО-ДЕНТА-ЛЮКС, ООО"/>
    <x v="0"/>
    <m/>
    <s v="Стоматология"/>
    <x v="88"/>
    <s v="1044004404212"/>
    <s v="4027064351"/>
    <s v="Стоматологическая практика"/>
    <n v="74160000"/>
    <n v="90414000"/>
    <n v="94938000"/>
    <n v="94619000"/>
    <n v="104144000"/>
    <n v="0.1953"/>
    <n v="0.2676"/>
    <n v="0.25790000000000002"/>
    <n v="0.17380000000000001"/>
    <n v="0.16089999999999999"/>
    <n v="0.18679999999999999"/>
    <n v="0.25669999999999998"/>
    <n v="0.25340000000000001"/>
    <n v="0.16300000000000001"/>
    <m/>
  </r>
  <r>
    <n v="4907"/>
    <s v="НИКА, ООО"/>
    <x v="0"/>
    <s v="Многопрофильная"/>
    <m/>
    <x v="55"/>
    <s v="1194027008890"/>
    <s v="4003040295"/>
    <s v="Общая врачебная практика"/>
    <n v="72777000"/>
    <n v="68266000"/>
    <n v="71419000"/>
    <n v="88252000"/>
    <n v="104106000"/>
    <n v="0.4592"/>
    <n v="9.5799999999999996E-2"/>
    <n v="0.3987"/>
    <n v="0.31759999999999999"/>
    <n v="0.37180000000000002"/>
    <n v="0.45369999999999999"/>
    <n v="8.6699999999999999E-2"/>
    <n v="0.4"/>
    <n v="0.36880000000000002"/>
    <n v="0.3644"/>
  </r>
  <r>
    <n v="4908"/>
    <s v="ЗДРАВСЕРВИС, ООО"/>
    <x v="8"/>
    <m/>
    <m/>
    <x v="88"/>
    <s v="1095258006910"/>
    <s v="5258087950"/>
    <s v="Общая врачебная практика"/>
    <n v="65627000"/>
    <n v="75084000"/>
    <n v="80812000"/>
    <n v="89978000"/>
    <n v="104069000"/>
    <n v="9.3399999999999997E-2"/>
    <n v="0.15379999999999999"/>
    <n v="0.16139999999999999"/>
    <n v="-1.2500000000000001E-2"/>
    <n v="9.8599999999999993E-2"/>
    <n v="-0.11360000000000001"/>
    <n v="-4.5100000000000001E-2"/>
    <n v="2.0999999999999999E-3"/>
    <n v="-2.4899999999999999E-2"/>
    <n v="1.8499999999999999E-2"/>
  </r>
  <r>
    <n v="4909"/>
    <s v="МАЭСТРО, ООО"/>
    <x v="0"/>
    <m/>
    <s v="Стоматология"/>
    <x v="88"/>
    <s v="1144632003746"/>
    <s v="4632188957"/>
    <s v="Стоматологическая практика"/>
    <n v="53033000"/>
    <n v="41259000"/>
    <n v="58658000"/>
    <n v="85985000"/>
    <n v="104000000"/>
    <n v="0.1938"/>
    <n v="0.12770000000000001"/>
    <n v="0.13"/>
    <n v="5.04E-2"/>
    <n v="7.6899999999999996E-2"/>
    <m/>
    <m/>
    <n v="-2.5000000000000001E-2"/>
    <m/>
    <m/>
  </r>
  <r>
    <n v="4910"/>
    <s v="КИТ КУРКИНО, ООО"/>
    <x v="8"/>
    <m/>
    <m/>
    <x v="88"/>
    <s v="1207700498280"/>
    <s v="7733363329"/>
    <s v="Деятельность больничных организаций"/>
    <m/>
    <n v="40801000"/>
    <n v="51839000"/>
    <n v="75212000"/>
    <n v="103996000"/>
    <m/>
    <n v="-0.2051"/>
    <n v="-0.111"/>
    <n v="-6.6100000000000006E-2"/>
    <n v="9.4299999999999995E-2"/>
    <m/>
    <n v="-0.35389999999999999"/>
    <n v="-0.24690000000000001"/>
    <n v="-0.17180000000000001"/>
    <n v="-2.3E-2"/>
  </r>
  <r>
    <n v="4911"/>
    <s v="СМАЙЛ, ООО"/>
    <x v="0"/>
    <m/>
    <s v="Стоматология"/>
    <x v="88"/>
    <s v="1101690065773"/>
    <s v="1657100028"/>
    <s v="Стоматологическая практика"/>
    <n v="55639000"/>
    <n v="67632000"/>
    <n v="69968000"/>
    <n v="84313000"/>
    <n v="103917000"/>
    <n v="0.1991"/>
    <n v="0.21579999999999999"/>
    <n v="0.1759"/>
    <n v="0.33860000000000001"/>
    <n v="0.1278"/>
    <n v="0.1799"/>
    <n v="0.13270000000000001"/>
    <n v="8.4199999999999997E-2"/>
    <n v="-1.1299999999999999E-2"/>
    <m/>
  </r>
  <r>
    <n v="4912"/>
    <s v="ДОКТРИНА, ООО"/>
    <x v="8"/>
    <m/>
    <m/>
    <x v="88"/>
    <s v="1147847345590"/>
    <s v="7814624787"/>
    <s v="Деятельность больничных организаций"/>
    <n v="111497000"/>
    <n v="106029000"/>
    <n v="179623000"/>
    <n v="186625000"/>
    <n v="103810000"/>
    <n v="0.15989999999999999"/>
    <n v="0.18990000000000001"/>
    <n v="0.17960000000000001"/>
    <n v="-6.0400000000000002E-2"/>
    <n v="-9.11E-2"/>
    <m/>
    <m/>
    <n v="-6.3E-3"/>
    <n v="-6.1000000000000004E-3"/>
    <n v="-9.4999999999999998E-3"/>
  </r>
  <r>
    <n v="4913"/>
    <s v="ДЕНТАЛХОУМ, ООО"/>
    <x v="0"/>
    <m/>
    <s v="Стоматология"/>
    <x v="88"/>
    <s v="1172130000460"/>
    <s v="2130182933"/>
    <s v="Стоматологическая практика"/>
    <n v="69233000"/>
    <n v="91181000"/>
    <n v="92272000"/>
    <n v="95410000"/>
    <n v="103767000"/>
    <n v="9.7000000000000003E-2"/>
    <n v="8.8599999999999998E-2"/>
    <n v="0.15459999999999999"/>
    <n v="8.48E-2"/>
    <n v="0.1061"/>
    <n v="7.7899999999999997E-2"/>
    <n v="7.3899999999999993E-2"/>
    <n v="0.13950000000000001"/>
    <n v="3.85E-2"/>
    <n v="9.2799999999999994E-2"/>
  </r>
  <r>
    <n v="4914"/>
    <s v="ЛДЦ ГАРМОНИЯ-2, ООО"/>
    <x v="8"/>
    <m/>
    <m/>
    <x v="88"/>
    <s v="1161651050307"/>
    <s v="1651076925"/>
    <s v="Деятельность больничных организаций"/>
    <n v="58911000"/>
    <n v="71547000"/>
    <n v="82383000"/>
    <n v="87039000"/>
    <n v="103757000"/>
    <n v="0.17080000000000001"/>
    <n v="0.1575"/>
    <n v="0.16059999999999999"/>
    <n v="5.5E-2"/>
    <n v="5.3699999999999998E-2"/>
    <m/>
    <m/>
    <m/>
    <m/>
    <m/>
  </r>
  <r>
    <n v="4915"/>
    <s v="КЛИНИКА ЭСТЕТИКИ 18/81, ООО"/>
    <x v="8"/>
    <m/>
    <m/>
    <x v="88"/>
    <s v="1212700015692"/>
    <s v="2723215820"/>
    <s v="Деятельность в области медицины прочая, не включенная в другие группировки"/>
    <m/>
    <m/>
    <n v="20632000"/>
    <n v="71473000"/>
    <n v="103728000"/>
    <m/>
    <m/>
    <n v="0.72260000000000002"/>
    <n v="0.16"/>
    <n v="0.16900000000000001"/>
    <m/>
    <m/>
    <n v="0.67120000000000002"/>
    <n v="0.11"/>
    <n v="0.12820000000000001"/>
  </r>
  <r>
    <n v="4916"/>
    <s v="ЦСМ, ООО"/>
    <x v="8"/>
    <m/>
    <m/>
    <x v="88"/>
    <s v="1135476001792"/>
    <s v="5408299210"/>
    <s v="Деятельность больничных организаций"/>
    <n v="64578000"/>
    <n v="71758000"/>
    <n v="100564000"/>
    <n v="86357000"/>
    <n v="103722000"/>
    <n v="0.12720000000000001"/>
    <n v="1.55E-2"/>
    <n v="0.15409999999999999"/>
    <n v="-9.4799999999999995E-2"/>
    <n v="1.0500000000000001E-2"/>
    <n v="0.11600000000000001"/>
    <n v="-2E-3"/>
    <n v="0.15920000000000001"/>
    <n v="-0.1195"/>
    <n v="2.9999999999999997E-4"/>
  </r>
  <r>
    <n v="4917"/>
    <s v="МАЛЕНЬКАЯ ГЕЛЬВЕЦИЯ, ООО"/>
    <x v="0"/>
    <m/>
    <s v="Стоматология"/>
    <x v="88"/>
    <s v="1187746599941"/>
    <s v="7720434029"/>
    <s v="Стоматологическая практика"/>
    <n v="29958000"/>
    <n v="42478000"/>
    <n v="54428000"/>
    <n v="85735000"/>
    <n v="103702000"/>
    <n v="0.17399999999999999"/>
    <n v="0.20300000000000001"/>
    <n v="0.24149999999999999"/>
    <n v="0.21540000000000001"/>
    <n v="0.36130000000000001"/>
    <m/>
    <m/>
    <m/>
    <m/>
    <m/>
  </r>
  <r>
    <n v="4918"/>
    <s v="КЛИНИКА ДОБРЫНЯ, ООО"/>
    <x v="0"/>
    <m/>
    <s v="Стоматология"/>
    <x v="88"/>
    <s v="1165243050268"/>
    <s v="5243036505"/>
    <s v="Стоматологическая практика"/>
    <n v="68716000"/>
    <n v="85864000"/>
    <n v="96346000"/>
    <n v="95693000"/>
    <n v="103701000"/>
    <n v="-1.5100000000000001E-2"/>
    <n v="6.0600000000000001E-2"/>
    <n v="6.4299999999999996E-2"/>
    <n v="2.9600000000000001E-2"/>
    <n v="3.09E-2"/>
    <m/>
    <m/>
    <m/>
    <m/>
    <m/>
  </r>
  <r>
    <n v="4919"/>
    <s v="МК МАКС, ООО"/>
    <x v="8"/>
    <m/>
    <m/>
    <x v="88"/>
    <s v="1217700483219"/>
    <s v="9731084066"/>
    <s v="Общая врачебная практика"/>
    <m/>
    <n v="7663000"/>
    <n v="46099000"/>
    <n v="81942000"/>
    <n v="103642000"/>
    <m/>
    <n v="-0.1255"/>
    <n v="0.12959999999999999"/>
    <n v="0.11550000000000001"/>
    <n v="-1.9699999999999999E-2"/>
    <m/>
    <m/>
    <m/>
    <m/>
    <m/>
  </r>
  <r>
    <n v="4920"/>
    <s v="АКЕСО КЛИНИК, ООО"/>
    <x v="8"/>
    <m/>
    <m/>
    <x v="88"/>
    <s v="1215400010550"/>
    <s v="5406811714"/>
    <s v="Деятельность больничных организаций"/>
    <n v="8096000"/>
    <n v="49153000"/>
    <n v="67294000"/>
    <n v="81793000"/>
    <n v="103622000"/>
    <n v="-0.90610000000000002"/>
    <n v="0.1207"/>
    <n v="0.24879999999999999"/>
    <n v="0.26519999999999999"/>
    <n v="0.33610000000000001"/>
    <n v="-7.2900000000000006E-2"/>
    <n v="-2.06E-2"/>
    <n v="-7.3000000000000001E-3"/>
    <n v="-5.9999999999999995E-4"/>
    <m/>
  </r>
  <r>
    <n v="4921"/>
    <s v="ОФТАЛЬМА, ООО"/>
    <x v="8"/>
    <m/>
    <m/>
    <x v="88"/>
    <s v="1161513053195"/>
    <s v="1513059940"/>
    <s v="Общая врачебная практика"/>
    <n v="40776000"/>
    <n v="47456000"/>
    <n v="72237000"/>
    <n v="91834000"/>
    <n v="103611000"/>
    <n v="0.1162"/>
    <n v="0.13239999999999999"/>
    <n v="0.30919999999999997"/>
    <n v="0.247"/>
    <n v="0.2873"/>
    <m/>
    <m/>
    <m/>
    <m/>
    <m/>
  </r>
  <r>
    <n v="4922"/>
    <s v="МЕДИЦИНСКИЙ ЦЕНТР МЕДЛАЙН, ООО"/>
    <x v="8"/>
    <m/>
    <m/>
    <x v="88"/>
    <s v="1134205007298"/>
    <s v="4205263343"/>
    <s v="Деятельность больничных организаций"/>
    <n v="55496000"/>
    <n v="72360000"/>
    <n v="78711000"/>
    <n v="91670000"/>
    <n v="103599000"/>
    <n v="0.2334"/>
    <n v="0.18529999999999999"/>
    <n v="7.1300000000000002E-2"/>
    <n v="0.19700000000000001"/>
    <n v="8.3099999999999993E-2"/>
    <n v="-7.7999999999999996E-3"/>
    <n v="-4.1999999999999997E-3"/>
    <n v="-7.1000000000000004E-3"/>
    <n v="-9.4000000000000004E-3"/>
    <n v="-3.0099999999999998E-2"/>
  </r>
  <r>
    <n v="4923"/>
    <s v="БАЛТРЕЗЕРВ, ООО"/>
    <x v="8"/>
    <m/>
    <m/>
    <x v="88"/>
    <s v="1023900761202"/>
    <s v="3905045807"/>
    <s v="Деятельность в области здравоохранения"/>
    <n v="74790000"/>
    <n v="82814000"/>
    <n v="88702000"/>
    <n v="93196000"/>
    <n v="103579000"/>
    <n v="8.7499999999999994E-2"/>
    <n v="0.11940000000000001"/>
    <n v="0.1125"/>
    <n v="0.1178"/>
    <n v="0.1106"/>
    <n v="-2.9700000000000001E-2"/>
    <n v="8.8999999999999999E-3"/>
    <n v="1.35E-2"/>
    <n v="8.6E-3"/>
    <n v="1.9699999999999999E-2"/>
  </r>
  <r>
    <n v="4924"/>
    <s v="СТОМАМЕД, ООО"/>
    <x v="0"/>
    <m/>
    <s v="Стоматология"/>
    <x v="88"/>
    <s v="1057325044864"/>
    <s v="7325054428"/>
    <s v="Стоматологическая практика"/>
    <n v="39655000"/>
    <n v="42015000"/>
    <n v="50919000"/>
    <n v="84583000"/>
    <n v="103573000"/>
    <n v="0.13980000000000001"/>
    <n v="9.8799999999999999E-2"/>
    <n v="2.6200000000000001E-2"/>
    <n v="0.11840000000000001"/>
    <n v="0.18429999999999999"/>
    <n v="-2.0000000000000001E-4"/>
    <n v="8.1900000000000001E-2"/>
    <n v="1.4999999999999999E-2"/>
    <n v="0.10929999999999999"/>
    <m/>
  </r>
  <r>
    <n v="4925"/>
    <s v="ЗДОРОВЬЕ СЕМЬИ Д, ООО"/>
    <x v="8"/>
    <m/>
    <m/>
    <x v="88"/>
    <s v="1171690000547"/>
    <s v="1660286453"/>
    <s v="Деятельность больничных организаций"/>
    <n v="70253000"/>
    <n v="58087000"/>
    <n v="75560000"/>
    <n v="87667000"/>
    <n v="103562000"/>
    <n v="7.9799999999999996E-2"/>
    <n v="3.2500000000000001E-2"/>
    <n v="0.12640000000000001"/>
    <n v="0.27600000000000002"/>
    <n v="0.2296"/>
    <m/>
    <m/>
    <m/>
    <m/>
    <m/>
  </r>
  <r>
    <n v="4926"/>
    <s v="АЛЬЯНСМЕД, ООО"/>
    <x v="8"/>
    <m/>
    <m/>
    <x v="88"/>
    <s v="1166196089245"/>
    <s v="6166100755"/>
    <s v="Деятельность больничных организаций"/>
    <n v="127374000"/>
    <n v="81701000"/>
    <n v="64286000"/>
    <n v="80711000"/>
    <n v="103538000"/>
    <n v="0.1123"/>
    <n v="-0.1207"/>
    <n v="-0.1905"/>
    <n v="0.35720000000000002"/>
    <n v="0.67190000000000005"/>
    <m/>
    <m/>
    <m/>
    <m/>
    <m/>
  </r>
  <r>
    <n v="4927"/>
    <s v="СТОМАТОЛОГИЯ ВЛ, ООО"/>
    <x v="0"/>
    <m/>
    <s v="Стоматология"/>
    <x v="88"/>
    <s v="1175024017574"/>
    <s v="5024175908"/>
    <s v="Стоматологическая практика"/>
    <n v="33765000"/>
    <n v="51052000"/>
    <n v="61983000"/>
    <n v="83771000"/>
    <n v="103535000"/>
    <n v="0.62409999999999999"/>
    <n v="0.39119999999999999"/>
    <n v="0.2843"/>
    <n v="0.24979999999999999"/>
    <n v="0.49030000000000001"/>
    <m/>
    <m/>
    <m/>
    <m/>
    <m/>
  </r>
  <r>
    <n v="4928"/>
    <s v="СИТИМЕД, ООО"/>
    <x v="8"/>
    <m/>
    <m/>
    <x v="88"/>
    <s v="1153256007794"/>
    <s v="3257031278"/>
    <s v="Деятельность в области медицины прочая, не включенная в другие группировки"/>
    <n v="82027000"/>
    <n v="77149000"/>
    <n v="86723000"/>
    <n v="96151000"/>
    <n v="103511000"/>
    <n v="0.1229"/>
    <n v="4.1099999999999998E-2"/>
    <n v="5.6000000000000001E-2"/>
    <n v="4.3999999999999997E-2"/>
    <n v="-1.6400000000000001E-2"/>
    <n v="0.1138"/>
    <n v="1.2999999999999999E-3"/>
    <n v="-2.2499999999999999E-2"/>
    <n v="-2.3199999999999998E-2"/>
    <n v="-1.7299999999999999E-2"/>
  </r>
  <r>
    <n v="4929"/>
    <s v="ДЕНТА-ЛЮКС, ООО"/>
    <x v="0"/>
    <m/>
    <s v="Стоматология"/>
    <x v="88"/>
    <s v="1046601692280"/>
    <s v="6627014846"/>
    <s v="Стоматологическая практика"/>
    <n v="51161000"/>
    <n v="52851000"/>
    <n v="72105000"/>
    <n v="94419000"/>
    <n v="103426000"/>
    <n v="5.6599999999999998E-2"/>
    <n v="-7.1000000000000004E-3"/>
    <n v="7.4099999999999999E-2"/>
    <n v="0.2074"/>
    <n v="0.15290000000000001"/>
    <n v="-4.0000000000000002E-4"/>
    <n v="-5.7999999999999996E-3"/>
    <n v="-5.3E-3"/>
    <n v="-1.15E-2"/>
    <n v="-1.12E-2"/>
  </r>
  <r>
    <n v="4930"/>
    <s v="ТВС МЕДИУМ, ООО"/>
    <x v="0"/>
    <m/>
    <s v="Стоматология"/>
    <x v="88"/>
    <s v="1025202610113"/>
    <s v="5258029469"/>
    <s v="Стоматологическая практика"/>
    <n v="49152000"/>
    <n v="59162000"/>
    <n v="71234000"/>
    <n v="95843000"/>
    <n v="103420000"/>
    <n v="5.8999999999999997E-2"/>
    <n v="9.3100000000000002E-2"/>
    <n v="8.3099999999999993E-2"/>
    <n v="0.10920000000000001"/>
    <n v="8.9499999999999996E-2"/>
    <n v="0.13059999999999999"/>
    <n v="7.7700000000000005E-2"/>
    <n v="6.6600000000000006E-2"/>
    <n v="9.0800000000000006E-2"/>
    <n v="-2.5999999999999999E-3"/>
  </r>
  <r>
    <n v="4931"/>
    <s v="БЛАНКО, ООО"/>
    <x v="0"/>
    <m/>
    <s v="Стоматология"/>
    <x v="88"/>
    <s v="1186658084095"/>
    <s v="6658521243"/>
    <s v="Стоматологическая практика"/>
    <n v="47923000"/>
    <n v="64000000"/>
    <n v="61426000"/>
    <n v="93343000"/>
    <n v="103403000"/>
    <n v="0.28820000000000001"/>
    <n v="0.28539999999999999"/>
    <n v="0.13819999999999999"/>
    <n v="2.0199999999999999E-2"/>
    <n v="3.5900000000000001E-2"/>
    <m/>
    <m/>
    <m/>
    <m/>
    <n v="-1E-4"/>
  </r>
  <r>
    <n v="4932"/>
    <s v="МЕДИЦИНА СЕВЕРО-ЗАПАД, ООО"/>
    <x v="8"/>
    <m/>
    <m/>
    <x v="88"/>
    <s v="1167847279379"/>
    <s v="7802585621"/>
    <s v="Деятельность больничных организаций"/>
    <n v="37975000"/>
    <n v="37925000"/>
    <n v="45913000"/>
    <n v="74865000"/>
    <n v="103401000"/>
    <n v="-0.26869999999999999"/>
    <n v="-0.21"/>
    <n v="-0.2074"/>
    <n v="-8.3900000000000002E-2"/>
    <n v="-0.19450000000000001"/>
    <n v="-1.49E-2"/>
    <m/>
    <m/>
    <n v="-3.73E-2"/>
    <n v="-4.1200000000000001E-2"/>
  </r>
  <r>
    <n v="4933"/>
    <s v="МОЯ СТОМАТОЛОГИЯ, ООО"/>
    <x v="0"/>
    <m/>
    <s v="Стоматология"/>
    <x v="88"/>
    <s v="1215000013470"/>
    <s v="5012104211"/>
    <s v="Стоматологическая практика"/>
    <m/>
    <m/>
    <n v="43277000"/>
    <n v="82428000"/>
    <n v="103396000"/>
    <m/>
    <m/>
    <n v="-4.41E-2"/>
    <n v="7.3800000000000004E-2"/>
    <n v="6.5799999999999997E-2"/>
    <m/>
    <m/>
    <m/>
    <m/>
    <n v="-5.9999999999999995E-4"/>
  </r>
  <r>
    <n v="4934"/>
    <s v="МЕДИНА+, ООО МЦ"/>
    <x v="0"/>
    <m/>
    <s v="Стоматология"/>
    <x v="88"/>
    <s v="1135476036739"/>
    <s v="5403345222"/>
    <s v="Стоматологическая практика"/>
    <n v="44576000"/>
    <n v="52838000"/>
    <n v="65324000"/>
    <n v="83717000"/>
    <n v="103394000"/>
    <n v="5.8099999999999999E-2"/>
    <n v="4.5900000000000003E-2"/>
    <n v="5.5500000000000001E-2"/>
    <n v="0.13039999999999999"/>
    <n v="5.7099999999999998E-2"/>
    <m/>
    <m/>
    <m/>
    <m/>
    <m/>
  </r>
  <r>
    <n v="4935"/>
    <s v="АВСКЛИНИК, ООО"/>
    <x v="0"/>
    <m/>
    <s v="Стоматология"/>
    <x v="88"/>
    <s v="1147847081128"/>
    <s v="7810936471"/>
    <s v="Стоматологическая практика"/>
    <n v="40849000"/>
    <n v="54621000"/>
    <n v="75160000"/>
    <n v="86836000"/>
    <n v="103388000"/>
    <n v="7.8100000000000003E-2"/>
    <n v="0.13289999999999999"/>
    <n v="0.19539999999999999"/>
    <n v="0.18090000000000001"/>
    <n v="0.16170000000000001"/>
    <m/>
    <m/>
    <n v="-8.0000000000000004E-4"/>
    <m/>
    <m/>
  </r>
  <r>
    <n v="4936"/>
    <s v="ЦЕНТР ВОССТАНОВИТЕЛЬНОЙ МЕДИЦИНЫ И РЕАБИЛИТАЦИИ ПАРАЦЕЛЬС, ООО"/>
    <x v="8"/>
    <m/>
    <m/>
    <x v="88"/>
    <s v="1137017000713"/>
    <s v="7017322016"/>
    <s v="Деятельность в области медицины прочая"/>
    <n v="82675000"/>
    <n v="92234000"/>
    <n v="102431000"/>
    <n v="98839000"/>
    <n v="103386000"/>
    <n v="0.37030000000000002"/>
    <n v="0.16769999999999999"/>
    <n v="0.19570000000000001"/>
    <n v="0.1174"/>
    <n v="7.3999999999999996E-2"/>
    <n v="0.36930000000000002"/>
    <n v="0.1653"/>
    <m/>
    <m/>
    <m/>
  </r>
  <r>
    <n v="4937"/>
    <s v="МЕДИКУС, ООО"/>
    <x v="0"/>
    <m/>
    <s v="Стоматология"/>
    <x v="88"/>
    <s v="1082317000512"/>
    <s v="2317050029"/>
    <s v="Стоматологическая практика"/>
    <n v="70356000"/>
    <n v="68357000"/>
    <n v="81475000"/>
    <n v="88689000"/>
    <n v="103376000"/>
    <n v="0.1192"/>
    <n v="9.0300000000000005E-2"/>
    <n v="8.7400000000000005E-2"/>
    <n v="4.3299999999999998E-2"/>
    <n v="2.0799999999999999E-2"/>
    <m/>
    <m/>
    <m/>
    <m/>
    <m/>
  </r>
  <r>
    <n v="4938"/>
    <s v="ЦСС, ООО"/>
    <x v="0"/>
    <m/>
    <s v="Стоматология"/>
    <x v="88"/>
    <s v="1137746439467"/>
    <s v="7720782611"/>
    <s v="Стоматологическая практика"/>
    <n v="59197000"/>
    <n v="68151000"/>
    <n v="61787000"/>
    <n v="83574000"/>
    <n v="103365000"/>
    <n v="3.7499999999999999E-2"/>
    <n v="0.16220000000000001"/>
    <n v="0.17180000000000001"/>
    <n v="0.17780000000000001"/>
    <n v="0.1024"/>
    <m/>
    <n v="-8.0000000000000004E-4"/>
    <n v="-4.1999999999999997E-3"/>
    <n v="-4.7999999999999996E-3"/>
    <n v="-5.7999999999999996E-3"/>
  </r>
  <r>
    <n v="4939"/>
    <s v="КИВАЧ ЭСТЕТИК ПЛЮС, ООО"/>
    <x v="8"/>
    <m/>
    <m/>
    <x v="88"/>
    <s v="1157847145312"/>
    <s v="7801278868"/>
    <s v="Деятельность больничных организаций"/>
    <n v="114348000"/>
    <n v="152455000"/>
    <n v="189512000"/>
    <n v="209008000"/>
    <n v="103358000"/>
    <n v="0.31509999999999999"/>
    <n v="0.29659999999999997"/>
    <n v="0.3145"/>
    <n v="0.316"/>
    <n v="0.1326"/>
    <m/>
    <m/>
    <m/>
    <m/>
    <m/>
  </r>
  <r>
    <n v="4940"/>
    <s v="БЕЛАЯ РОЗА, МЕДИЦИНСКОЕ УЧРЕЖДЕНИЕ"/>
    <x v="8"/>
    <m/>
    <m/>
    <x v="88"/>
    <s v="1145000006942"/>
    <s v="5024999165"/>
    <s v="Деятельность больничных организаций"/>
    <n v="95543000"/>
    <n v="93552000"/>
    <n v="95597000"/>
    <n v="100155000"/>
    <n v="103351000"/>
    <n v="-0.125"/>
    <n v="-0.1409"/>
    <n v="-8.3900000000000002E-2"/>
    <n v="1.77E-2"/>
    <n v="6.7599999999999993E-2"/>
    <n v="-0.13519999999999999"/>
    <n v="-0.12180000000000001"/>
    <n v="-6.59E-2"/>
    <n v="2.6800000000000001E-2"/>
    <n v="6.7900000000000002E-2"/>
  </r>
  <r>
    <n v="4941"/>
    <s v="ДЕНТАЛ КИДС, ООО"/>
    <x v="0"/>
    <m/>
    <s v="Стоматология"/>
    <x v="88"/>
    <s v="1180327007805"/>
    <s v="0326561192"/>
    <s v="Стоматологическая практика"/>
    <n v="10172000"/>
    <n v="29264000"/>
    <n v="43422000"/>
    <n v="69022000"/>
    <n v="103348000"/>
    <n v="8.4599999999999995E-2"/>
    <n v="5.4000000000000003E-3"/>
    <n v="5.0000000000000001E-3"/>
    <n v="0.1459"/>
    <n v="0.13120000000000001"/>
    <n v="8.4599999999999995E-2"/>
    <m/>
    <m/>
    <m/>
    <m/>
  </r>
  <r>
    <n v="4942"/>
    <s v="ВИТАЛ ПЛЮС, ООО"/>
    <x v="8"/>
    <m/>
    <m/>
    <x v="88"/>
    <s v="1133850028400"/>
    <s v="3812149659"/>
    <s v="Общая врачебная практика"/>
    <n v="6292000"/>
    <n v="14073000"/>
    <n v="53338000"/>
    <n v="83439000"/>
    <n v="103324000"/>
    <n v="0.14399999999999999"/>
    <n v="0.15709999999999999"/>
    <n v="8.7800000000000003E-2"/>
    <n v="0.06"/>
    <n v="0.42699999999999999"/>
    <n v="0.13650000000000001"/>
    <n v="0.15140000000000001"/>
    <n v="8.72E-2"/>
    <n v="5.0799999999999998E-2"/>
    <m/>
  </r>
  <r>
    <n v="4943"/>
    <s v="СТУДИЯ-С, ООО"/>
    <x v="0"/>
    <m/>
    <s v="Стоматология"/>
    <x v="88"/>
    <s v="1046605196670"/>
    <s v="6674136513"/>
    <s v="Стоматологическая практика"/>
    <n v="63244000"/>
    <n v="68386000"/>
    <n v="71232000"/>
    <n v="90122000"/>
    <n v="103296000"/>
    <n v="0.19089999999999999"/>
    <n v="0.12970000000000001"/>
    <n v="0.15629999999999999"/>
    <n v="0.26350000000000001"/>
    <n v="0.25369999999999998"/>
    <m/>
    <m/>
    <m/>
    <m/>
    <m/>
  </r>
  <r>
    <n v="4944"/>
    <s v="ТМС 77, ООО"/>
    <x v="8"/>
    <m/>
    <m/>
    <x v="88"/>
    <s v="1147746628105"/>
    <s v="7718983470"/>
    <s v="Общая врачебная практика"/>
    <n v="34178000"/>
    <n v="42930000"/>
    <n v="79414000"/>
    <n v="83248000"/>
    <n v="103286000"/>
    <n v="6.6100000000000006E-2"/>
    <n v="3.2500000000000001E-2"/>
    <n v="7.2599999999999998E-2"/>
    <n v="0.26629999999999998"/>
    <n v="0.1263"/>
    <n v="7.5999999999999998E-2"/>
    <n v="2.1600000000000001E-2"/>
    <n v="6.6799999999999998E-2"/>
    <n v="6.7400000000000002E-2"/>
    <n v="-6.7000000000000002E-3"/>
  </r>
  <r>
    <n v="4945"/>
    <s v="СТОМАТОЛОГ+, ООО"/>
    <x v="8"/>
    <m/>
    <m/>
    <x v="88"/>
    <s v="1115658011523"/>
    <s v="5609080403"/>
    <s v="Деятельность больничных организаций"/>
    <n v="36191000"/>
    <n v="49758000"/>
    <n v="62892000"/>
    <n v="84205000"/>
    <n v="103266000"/>
    <n v="0.1401"/>
    <n v="0.104"/>
    <n v="6.8199999999999997E-2"/>
    <n v="0.12379999999999999"/>
    <n v="0.14649999999999999"/>
    <m/>
    <m/>
    <m/>
    <m/>
    <m/>
  </r>
  <r>
    <n v="4946"/>
    <s v="АГАТ, ООО"/>
    <x v="0"/>
    <m/>
    <s v="Стоматология"/>
    <x v="88"/>
    <s v="1135332000330"/>
    <s v="5315005650"/>
    <s v="Стоматологическая практика"/>
    <n v="44523000"/>
    <n v="61996000"/>
    <n v="78656000"/>
    <n v="96086000"/>
    <n v="103243000"/>
    <n v="3.7400000000000003E-2"/>
    <n v="0.63229999999999997"/>
    <n v="0.48080000000000001"/>
    <n v="0.52749999999999997"/>
    <n v="0.5212"/>
    <m/>
    <n v="-1.2500000000000001E-2"/>
    <n v="-8.9999999999999993E-3"/>
    <n v="-6.4000000000000003E-3"/>
    <m/>
  </r>
  <r>
    <n v="4947"/>
    <s v="Ю. С. ДЕНТАЛ КЛИНИК, ООО"/>
    <x v="0"/>
    <m/>
    <s v="Стоматология"/>
    <x v="88"/>
    <s v="1127746016573"/>
    <s v="7710905416"/>
    <s v="Стоматологическая практика"/>
    <n v="116185000"/>
    <n v="109531000"/>
    <n v="97392000"/>
    <n v="100160000"/>
    <n v="103233000"/>
    <n v="0.1774"/>
    <n v="2.5899999999999999E-2"/>
    <n v="1.9900000000000001E-2"/>
    <n v="3.9E-2"/>
    <n v="8.09E-2"/>
    <n v="0.15260000000000001"/>
    <n v="-1.5599999999999999E-2"/>
    <n v="-1.4200000000000001E-2"/>
    <n v="6.1000000000000004E-3"/>
    <m/>
  </r>
  <r>
    <n v="4948"/>
    <s v="СИТИМЕД, ООО"/>
    <x v="8"/>
    <m/>
    <m/>
    <x v="88"/>
    <s v="1237700424895"/>
    <s v="9723202333"/>
    <s v="Деятельность больничных организаций"/>
    <m/>
    <m/>
    <n v="4927000"/>
    <n v="32631000"/>
    <n v="103218000"/>
    <m/>
    <m/>
    <n v="0.18410000000000001"/>
    <n v="3.4799999999999998E-2"/>
    <n v="0.12870000000000001"/>
    <m/>
    <m/>
    <m/>
    <m/>
    <m/>
  </r>
  <r>
    <n v="4949"/>
    <s v="ПАРТУС, АО ЦРНРФ"/>
    <x v="8"/>
    <m/>
    <m/>
    <x v="88"/>
    <s v="1026602349630"/>
    <s v="6658028038"/>
    <s v="Общая врачебная практика"/>
    <n v="87833000"/>
    <n v="91268000"/>
    <n v="86435000"/>
    <n v="92332000"/>
    <n v="103202000"/>
    <n v="6.83E-2"/>
    <n v="5.5E-2"/>
    <n v="5.4600000000000003E-2"/>
    <n v="9.1999999999999998E-3"/>
    <n v="5.6300000000000003E-2"/>
    <n v="7.5899999999999995E-2"/>
    <n v="1.6199999999999999E-2"/>
    <n v="4.3700000000000003E-2"/>
    <n v="-7.7399999999999997E-2"/>
    <n v="-1.7100000000000001E-2"/>
  </r>
  <r>
    <n v="4950"/>
    <s v="РУССКИЙ БОР, ООО САНАТОРИЙ"/>
    <x v="6"/>
    <m/>
    <m/>
    <x v="88"/>
    <s v="1166313074157"/>
    <s v="6324070168"/>
    <s v="Деятельность санаторно-курортных организаций"/>
    <n v="45572000"/>
    <n v="54770000"/>
    <n v="75969000"/>
    <n v="81743000"/>
    <n v="103178000"/>
    <n v="1.6400000000000001E-2"/>
    <n v="2.24E-2"/>
    <n v="1.6E-2"/>
    <n v="-2.0400000000000001E-2"/>
    <n v="2.52E-2"/>
    <n v="0.1779"/>
    <n v="4.7999999999999996E-3"/>
    <n v="1.2500000000000001E-2"/>
    <n v="-2.6499999999999999E-2"/>
    <n v="-3.5200000000000002E-2"/>
  </r>
  <r>
    <n v="4951"/>
    <s v="ЯСНЫЙ ВЗОР, ООО"/>
    <x v="8"/>
    <m/>
    <m/>
    <x v="88"/>
    <s v="1025001630940"/>
    <s v="5013042889"/>
    <s v="Деятельность больничных организаций"/>
    <n v="59860000"/>
    <n v="56472000"/>
    <n v="72141000"/>
    <n v="84554000"/>
    <n v="103160000"/>
    <n v="-2.8E-3"/>
    <n v="0.1041"/>
    <n v="0.15570000000000001"/>
    <n v="0.1583"/>
    <n v="0.1598"/>
    <m/>
    <m/>
    <m/>
    <m/>
    <n v="-1E-4"/>
  </r>
  <r>
    <n v="4952"/>
    <s v="СЦС, ООО"/>
    <x v="0"/>
    <m/>
    <s v="Стоматология"/>
    <x v="88"/>
    <s v="1085445002950"/>
    <s v="5445257433"/>
    <s v="Стоматологическая практика"/>
    <n v="39887000"/>
    <n v="49723000"/>
    <n v="50063000"/>
    <n v="84837000"/>
    <n v="103141000"/>
    <n v="0.314"/>
    <n v="0.36230000000000001"/>
    <n v="0.1371"/>
    <n v="0.20749999999999999"/>
    <n v="5.2200000000000003E-2"/>
    <n v="0.30559999999999998"/>
    <n v="0.31240000000000001"/>
    <n v="6.2300000000000001E-2"/>
    <n v="0.1799"/>
    <n v="-7.6E-3"/>
  </r>
  <r>
    <n v="4953"/>
    <s v="ДЭНТАЛ ГРУПП, ООО"/>
    <x v="0"/>
    <m/>
    <s v="Стоматология"/>
    <x v="88"/>
    <s v="1237700410100"/>
    <s v="9715453358"/>
    <s v="Стоматологическая практика"/>
    <m/>
    <m/>
    <m/>
    <n v="32811000"/>
    <n v="103121000"/>
    <m/>
    <m/>
    <m/>
    <n v="0.14380000000000001"/>
    <n v="0.13519999999999999"/>
    <m/>
    <m/>
    <m/>
    <m/>
    <m/>
  </r>
  <r>
    <n v="4954"/>
    <s v="СОВРЕМЕННАЯ МРТ-ДИАГНОСТИКА, ООО"/>
    <x v="8"/>
    <m/>
    <m/>
    <x v="88"/>
    <s v="1143668017789"/>
    <s v="3662201868"/>
    <s v="Деятельность больничных организаций"/>
    <n v="36981000"/>
    <n v="43916000"/>
    <n v="61029000"/>
    <n v="82846000"/>
    <n v="103117000"/>
    <n v="2.7900000000000001E-2"/>
    <n v="6.5199999999999994E-2"/>
    <n v="0.1419"/>
    <n v="5.6599999999999998E-2"/>
    <n v="6.4600000000000005E-2"/>
    <m/>
    <m/>
    <m/>
    <m/>
    <m/>
  </r>
  <r>
    <n v="4955"/>
    <s v="НЕОМЕД, ООО"/>
    <x v="0"/>
    <m/>
    <s v="Стоматология"/>
    <x v="88"/>
    <s v="1105032005484"/>
    <s v="5032225800"/>
    <s v="Стоматологическая практика"/>
    <n v="60940000"/>
    <n v="74173000"/>
    <n v="64507000"/>
    <n v="94208000"/>
    <n v="103111000"/>
    <n v="0.2356"/>
    <n v="0.1275"/>
    <n v="0.12820000000000001"/>
    <n v="8.8099999999999998E-2"/>
    <n v="6.9199999999999998E-2"/>
    <m/>
    <m/>
    <m/>
    <m/>
    <m/>
  </r>
  <r>
    <n v="4956"/>
    <s v="ЦЕНТР ЭКО, ООО"/>
    <x v="8"/>
    <m/>
    <m/>
    <x v="88"/>
    <s v="1151001010093"/>
    <s v="1001299875"/>
    <s v="Общая врачебная практика"/>
    <n v="59689000"/>
    <n v="83575000"/>
    <n v="88406000"/>
    <n v="98702000"/>
    <n v="103087000"/>
    <n v="-0.17169999999999999"/>
    <n v="0.1726"/>
    <n v="0.14810000000000001"/>
    <n v="5.2699999999999997E-2"/>
    <n v="2.23E-2"/>
    <m/>
    <m/>
    <m/>
    <m/>
    <m/>
  </r>
  <r>
    <n v="4957"/>
    <s v="СТОМАТОЛОГИЧЕСКАЯ КЛИНИКА ГЛОБО-СТОМ, ООО"/>
    <x v="0"/>
    <m/>
    <s v="Стоматология"/>
    <x v="88"/>
    <s v="1052901215344"/>
    <s v="2901143985"/>
    <s v="Стоматологическая практика"/>
    <n v="59613000"/>
    <n v="72780000"/>
    <n v="74436000"/>
    <n v="87171000"/>
    <n v="103080000"/>
    <n v="7.5800000000000006E-2"/>
    <n v="0.19209999999999999"/>
    <n v="9.7000000000000003E-3"/>
    <n v="-6.5000000000000002E-2"/>
    <n v="8.0999999999999996E-3"/>
    <m/>
    <m/>
    <m/>
    <m/>
    <m/>
  </r>
  <r>
    <n v="4958"/>
    <s v="НЕЙРОН, ООО ЛДЦ"/>
    <x v="8"/>
    <m/>
    <m/>
    <x v="88"/>
    <s v="1096154001228"/>
    <s v="6154559752"/>
    <s v="Общая врачебная практика"/>
    <n v="69723000"/>
    <n v="60991000"/>
    <n v="65458000"/>
    <n v="83995000"/>
    <n v="103074000"/>
    <n v="0.4073"/>
    <n v="0.29210000000000003"/>
    <n v="0.2213"/>
    <n v="0.38069999999999998"/>
    <n v="0.1124"/>
    <m/>
    <m/>
    <m/>
    <n v="0.35949999999999999"/>
    <m/>
  </r>
  <r>
    <n v="4959"/>
    <s v="ОРДЕНТО, ООО"/>
    <x v="0"/>
    <m/>
    <s v="Стоматология"/>
    <x v="88"/>
    <s v="1227700686102"/>
    <s v="9704172355"/>
    <s v="Стоматологическая практика"/>
    <m/>
    <m/>
    <m/>
    <n v="81768000"/>
    <n v="103063000"/>
    <m/>
    <m/>
    <m/>
    <n v="0.35659999999999997"/>
    <n v="0.2268"/>
    <m/>
    <m/>
    <m/>
    <m/>
    <m/>
  </r>
  <r>
    <n v="4960"/>
    <s v="КЛИНИКА ЦЕНТРОМЕД, ООО"/>
    <x v="0"/>
    <s v="Многопрофильная"/>
    <m/>
    <x v="88"/>
    <s v="1126952014826"/>
    <s v="6952033265"/>
    <s v="Деятельность больничных организаций"/>
    <n v="96388000"/>
    <n v="90601000"/>
    <n v="85844000"/>
    <n v="90470000"/>
    <n v="103053000"/>
    <n v="0.05"/>
    <n v="0.14879999999999999"/>
    <n v="0.47649999999999998"/>
    <n v="0.4844"/>
    <n v="0.42620000000000002"/>
    <n v="7.1000000000000004E-3"/>
    <n v="1.38E-2"/>
    <n v="0.4577"/>
    <n v="0.47610000000000002"/>
    <n v="0.41570000000000001"/>
  </r>
  <r>
    <n v="4961"/>
    <s v="ГЛОБАЛ КЛИНИК, ООО"/>
    <x v="8"/>
    <m/>
    <m/>
    <x v="88"/>
    <s v="1125262001237"/>
    <s v="5262273692"/>
    <s v="Общая врачебная практика"/>
    <n v="39736000"/>
    <n v="41330000"/>
    <n v="42817000"/>
    <n v="71844000"/>
    <n v="103028000"/>
    <n v="0.21129999999999999"/>
    <n v="0.18559999999999999"/>
    <n v="8.2799999999999999E-2"/>
    <n v="0.18410000000000001"/>
    <n v="0.35220000000000001"/>
    <m/>
    <m/>
    <n v="-1.1999999999999999E-3"/>
    <n v="-7.0000000000000001E-3"/>
    <n v="-3.5999999999999999E-3"/>
  </r>
  <r>
    <n v="4962"/>
    <s v="КРАСНОДАР ДОКТОР ОСТ, ООО"/>
    <x v="8"/>
    <m/>
    <m/>
    <x v="88"/>
    <s v="1182375017318"/>
    <s v="2312269522"/>
    <s v="Общая врачебная практика"/>
    <n v="82169000"/>
    <n v="82423000"/>
    <n v="97309000"/>
    <n v="106573000"/>
    <n v="103020000"/>
    <n v="0.2079"/>
    <n v="0.45450000000000002"/>
    <n v="1"/>
    <n v="0.69110000000000005"/>
    <n v="8.4000000000000005E-2"/>
    <n v="-1.8E-3"/>
    <m/>
    <m/>
    <m/>
    <m/>
  </r>
  <r>
    <n v="4963"/>
    <s v="ЗДОРОВЬЕ, ООО"/>
    <x v="0"/>
    <m/>
    <s v="Стоматология"/>
    <x v="88"/>
    <s v="1074632003710"/>
    <s v="4632077950"/>
    <s v="Стоматологическая практика"/>
    <n v="19594000"/>
    <n v="27556000"/>
    <n v="26511000"/>
    <n v="53985000"/>
    <n v="103001000"/>
    <n v="2.4199999999999999E-2"/>
    <n v="8.0600000000000005E-2"/>
    <n v="3.5000000000000003E-2"/>
    <n v="2.6200000000000001E-2"/>
    <n v="0.29980000000000001"/>
    <m/>
    <m/>
    <m/>
    <m/>
    <m/>
  </r>
  <r>
    <n v="4964"/>
    <s v="ДЕНТАЛВЭЙ, ООО"/>
    <x v="0"/>
    <m/>
    <s v="Стоматология"/>
    <x v="88"/>
    <s v="1217700491623"/>
    <s v="9729314587"/>
    <s v="Стоматологическая практика"/>
    <m/>
    <n v="20049000"/>
    <n v="66520000"/>
    <n v="77776000"/>
    <n v="103000000"/>
    <m/>
    <n v="0.21479999999999999"/>
    <n v="0.23089999999999999"/>
    <n v="0.12820000000000001"/>
    <n v="7.0800000000000002E-2"/>
    <m/>
    <m/>
    <m/>
    <m/>
    <m/>
  </r>
  <r>
    <n v="4965"/>
    <s v="САНАТОРИЙ СВЕТЛАНА, ЗАО"/>
    <x v="6"/>
    <m/>
    <m/>
    <x v="88"/>
    <s v="1027700251590"/>
    <s v="7716011503"/>
    <s v="Деятельность санаторно-курортных организаций"/>
    <n v="136076000"/>
    <n v="89426000"/>
    <n v="66015000"/>
    <n v="82951000"/>
    <n v="102987000"/>
    <n v="0.10340000000000001"/>
    <n v="1.52E-2"/>
    <n v="1.1999999999999999E-3"/>
    <n v="1.5900000000000001E-2"/>
    <n v="1.0800000000000001E-2"/>
    <n v="1.1599999999999999E-2"/>
    <n v="1.38E-2"/>
    <n v="1E-4"/>
    <n v="1.5900000000000001E-2"/>
    <n v="5.0000000000000001E-4"/>
  </r>
  <r>
    <n v="4966"/>
    <s v="ДЕНТ- ЛИНИЯ, ООО ЛПЦ"/>
    <x v="0"/>
    <m/>
    <s v="Стоматология"/>
    <x v="88"/>
    <s v="1026300528693"/>
    <s v="6311058371"/>
    <s v="Стоматологическая практика"/>
    <n v="63134000"/>
    <n v="85052000"/>
    <n v="98056000"/>
    <n v="99867000"/>
    <n v="102985000"/>
    <n v="7.6E-3"/>
    <n v="0.1797"/>
    <n v="0.13739999999999999"/>
    <n v="8.1100000000000005E-2"/>
    <n v="6.9199999999999998E-2"/>
    <n v="-9.1999999999999998E-3"/>
    <n v="0.14280000000000001"/>
    <n v="0.1057"/>
    <n v="4.7100000000000003E-2"/>
    <n v="2.06E-2"/>
  </r>
  <r>
    <n v="4967"/>
    <s v="КУБАНСКИЙ МЕДИЦИНСКИЙ ЦЕНТР, ООО"/>
    <x v="8"/>
    <m/>
    <m/>
    <x v="88"/>
    <s v="1022301821387"/>
    <s v="2311060020"/>
    <s v="Деятельность больничных организаций"/>
    <n v="42434000"/>
    <n v="47483000"/>
    <n v="42612000"/>
    <n v="64579000"/>
    <n v="102939000"/>
    <n v="-0.15210000000000001"/>
    <n v="-7.7000000000000002E-3"/>
    <n v="7.6600000000000001E-2"/>
    <n v="4.24E-2"/>
    <n v="0.1138"/>
    <m/>
    <m/>
    <m/>
    <m/>
    <m/>
  </r>
  <r>
    <n v="4968"/>
    <s v="ЭКСПЕРТ МРТ, ООО"/>
    <x v="8"/>
    <m/>
    <m/>
    <x v="88"/>
    <s v="1163668059796"/>
    <s v="3662224343"/>
    <s v="Деятельность больничных организаций"/>
    <n v="55324000"/>
    <n v="49723000"/>
    <n v="58321000"/>
    <n v="54322000"/>
    <n v="102918000"/>
    <n v="3.5799999999999998E-2"/>
    <n v="6.4000000000000001E-2"/>
    <n v="7.0999999999999994E-2"/>
    <n v="5.4600000000000003E-2"/>
    <n v="8.48E-2"/>
    <m/>
    <m/>
    <m/>
    <m/>
    <m/>
  </r>
  <r>
    <n v="4969"/>
    <s v="КЛИНИКА ЭКСПЕРТ ЖЕЛЕЗНОГОРСК, ООО"/>
    <x v="0"/>
    <m/>
    <m/>
    <x v="88"/>
    <s v="1124632013978"/>
    <s v="4632169930"/>
    <s v="Общая врачебная практика"/>
    <n v="89184000"/>
    <n v="71303000"/>
    <n v="76342000"/>
    <n v="76737000"/>
    <n v="102912000"/>
    <n v="5.5E-2"/>
    <n v="-3.5499999999999997E-2"/>
    <n v="4.1200000000000001E-2"/>
    <n v="2.8000000000000001E-2"/>
    <n v="9.2999999999999992E-3"/>
    <n v="4.65E-2"/>
    <n v="-5.21E-2"/>
    <n v="4.7E-2"/>
    <n v="5.5399999999999998E-2"/>
    <n v="-8.3000000000000001E-3"/>
  </r>
  <r>
    <n v="4970"/>
    <s v="СЦ ВЛАДМИВА, ООО"/>
    <x v="0"/>
    <m/>
    <s v="Стоматология"/>
    <x v="88"/>
    <s v="1043107016435"/>
    <s v="3123106556"/>
    <s v="Стоматологическая практика"/>
    <n v="53960000"/>
    <n v="57976000"/>
    <n v="76629000"/>
    <n v="73530000"/>
    <n v="102899000"/>
    <n v="6.4000000000000001E-2"/>
    <n v="9.0300000000000005E-2"/>
    <n v="0.157"/>
    <n v="6.5000000000000002E-2"/>
    <n v="0.1113"/>
    <n v="4.9000000000000002E-2"/>
    <n v="6.6100000000000006E-2"/>
    <n v="0.1351"/>
    <n v="3.95E-2"/>
    <m/>
  </r>
  <r>
    <n v="4971"/>
    <s v="ДИАМАНТДЕНТ, ООО"/>
    <x v="0"/>
    <m/>
    <s v="Стоматология"/>
    <x v="88"/>
    <s v="1176196031527"/>
    <s v="6161082140"/>
    <s v="Стоматологическая практика"/>
    <n v="5485000"/>
    <n v="29490000"/>
    <n v="56632000"/>
    <n v="78561000"/>
    <n v="102880000"/>
    <n v="0.18029999999999999"/>
    <n v="0.1215"/>
    <n v="7.3700000000000002E-2"/>
    <n v="5.28E-2"/>
    <n v="0.1308"/>
    <m/>
    <m/>
    <m/>
    <m/>
    <m/>
  </r>
  <r>
    <n v="4972"/>
    <s v="МРТ НА МАЛЬЦЕВА, ООО"/>
    <x v="8"/>
    <m/>
    <m/>
    <x v="88"/>
    <s v="1213500011350"/>
    <s v="3525472016"/>
    <s v="Деятельность больничных организаций"/>
    <n v="1372000"/>
    <n v="1346000"/>
    <n v="50085000"/>
    <n v="72483000"/>
    <n v="102877000"/>
    <n v="0.83599999999999997"/>
    <n v="1"/>
    <n v="3.61E-2"/>
    <n v="6.08E-2"/>
    <n v="8.7300000000000003E-2"/>
    <m/>
    <m/>
    <m/>
    <m/>
    <m/>
  </r>
  <r>
    <n v="4973"/>
    <s v="ЛОГИСТИКА, ООО"/>
    <x v="0"/>
    <m/>
    <s v="Стоматология"/>
    <x v="88"/>
    <s v="1186658055759"/>
    <s v="6680008333"/>
    <s v="Стоматологическая практика"/>
    <n v="28346000"/>
    <n v="43041000"/>
    <n v="55053000"/>
    <n v="70604000"/>
    <n v="102863000"/>
    <n v="0.1075"/>
    <n v="0.13289999999999999"/>
    <n v="3.49E-2"/>
    <n v="5.2200000000000003E-2"/>
    <n v="0.1386"/>
    <m/>
    <m/>
    <m/>
    <m/>
    <m/>
  </r>
  <r>
    <n v="4974"/>
    <s v="КДЦ ДЕТСКОЕ И ВЗРОСЛОЕ ЗДОРОВЬЕ, ООО"/>
    <x v="8"/>
    <m/>
    <m/>
    <x v="88"/>
    <s v="1222200006346"/>
    <s v="2222897240"/>
    <s v="Общая врачебная практика"/>
    <m/>
    <n v="14432000"/>
    <n v="54345000"/>
    <n v="91247000"/>
    <n v="102860000"/>
    <m/>
    <n v="0.2215"/>
    <n v="0.38719999999999999"/>
    <n v="0.28889999999999999"/>
    <n v="0.2021"/>
    <m/>
    <m/>
    <m/>
    <m/>
    <m/>
  </r>
  <r>
    <n v="4975"/>
    <s v="РАДИКС-П, ООО"/>
    <x v="0"/>
    <m/>
    <s v="Стоматология"/>
    <x v="88"/>
    <s v="1027700421693"/>
    <s v="7731183137"/>
    <s v="Стоматологическая практика"/>
    <n v="51661000"/>
    <n v="80419000"/>
    <n v="63112000"/>
    <n v="74054000"/>
    <n v="102850000"/>
    <n v="6.4299999999999996E-2"/>
    <n v="0.1419"/>
    <n v="6.9699999999999998E-2"/>
    <n v="9.0700000000000003E-2"/>
    <n v="5.6099999999999997E-2"/>
    <n v="6.3899999999999998E-2"/>
    <n v="-5.9999999999999995E-4"/>
    <n v="-1.9E-3"/>
    <m/>
    <m/>
  </r>
  <r>
    <n v="4976"/>
    <s v="В ТЕЛО, ООО"/>
    <x v="8"/>
    <m/>
    <m/>
    <x v="88"/>
    <s v="1216600046981"/>
    <s v="6671176719"/>
    <s v="Специальная врачебная практика"/>
    <m/>
    <n v="11375000"/>
    <n v="45300000"/>
    <n v="81216000"/>
    <n v="102815000"/>
    <m/>
    <n v="-0.94510000000000005"/>
    <n v="0.16719999999999999"/>
    <n v="0.23880000000000001"/>
    <n v="0.15759999999999999"/>
    <m/>
    <m/>
    <m/>
    <m/>
    <m/>
  </r>
  <r>
    <n v="4977"/>
    <s v="НОВОДЕНТ, ООО"/>
    <x v="0"/>
    <m/>
    <s v="Стоматология"/>
    <x v="88"/>
    <s v="1211000003323"/>
    <s v="1001353561"/>
    <s v="Стоматологическая практика"/>
    <n v="8242000"/>
    <n v="37453000"/>
    <n v="63515000"/>
    <n v="81598000"/>
    <n v="102790000"/>
    <n v="0.1366"/>
    <n v="0.17899999999999999"/>
    <n v="0.33610000000000001"/>
    <n v="0.25850000000000001"/>
    <n v="0.26179999999999998"/>
    <m/>
    <m/>
    <m/>
    <m/>
    <m/>
  </r>
  <r>
    <n v="4978"/>
    <s v="МУ ГАРМОНИЯ, ООО"/>
    <x v="8"/>
    <m/>
    <m/>
    <x v="88"/>
    <s v="1202700008235"/>
    <s v="2721246935"/>
    <s v="Общая врачебная практика"/>
    <n v="30397000"/>
    <n v="51547000"/>
    <n v="62073000"/>
    <n v="67742000"/>
    <n v="102766000"/>
    <n v="-0.56989999999999996"/>
    <n v="0.30580000000000002"/>
    <n v="0.28999999999999998"/>
    <n v="0.249"/>
    <n v="9.8500000000000004E-2"/>
    <n v="-0.1285"/>
    <n v="-0.29899999999999999"/>
    <n v="-0.28320000000000001"/>
    <n v="-0.17030000000000001"/>
    <m/>
  </r>
  <r>
    <n v="4979"/>
    <s v="ЭСТЕТИКМЕД, ООО"/>
    <x v="8"/>
    <m/>
    <m/>
    <x v="88"/>
    <s v="1157847283703"/>
    <s v="7801287125"/>
    <s v="Деятельность больничных организаций"/>
    <n v="31882000"/>
    <n v="47909000"/>
    <n v="83872000"/>
    <n v="94440000"/>
    <n v="102745000"/>
    <n v="0.29389999999999999"/>
    <n v="0.47160000000000002"/>
    <n v="0.44119999999999998"/>
    <n v="0.42330000000000001"/>
    <n v="0.38990000000000002"/>
    <m/>
    <m/>
    <m/>
    <m/>
    <m/>
  </r>
  <r>
    <n v="4980"/>
    <s v="СПОРТКЛИНИКА, ООО"/>
    <x v="8"/>
    <m/>
    <m/>
    <x v="88"/>
    <s v="1117847009829"/>
    <s v="7802737377"/>
    <s v="Деятельность больничных организаций"/>
    <n v="49268000"/>
    <n v="49172000"/>
    <n v="47971000"/>
    <n v="52813000"/>
    <n v="102680000"/>
    <n v="0.16339999999999999"/>
    <n v="0.19670000000000001"/>
    <n v="0.15290000000000001"/>
    <n v="0.14610000000000001"/>
    <n v="0.26319999999999999"/>
    <n v="0.14169999999999999"/>
    <m/>
    <n v="-1.6999999999999999E-3"/>
    <n v="0.1157"/>
    <m/>
  </r>
  <r>
    <n v="4981"/>
    <s v="КДС, ООО"/>
    <x v="0"/>
    <m/>
    <s v="Стоматология"/>
    <x v="88"/>
    <s v="1057812928557"/>
    <s v="7811331126"/>
    <s v="Стоматологическая практика"/>
    <n v="70372000"/>
    <n v="86647000"/>
    <n v="81567000"/>
    <n v="95052000"/>
    <n v="102663000"/>
    <n v="0.5363"/>
    <n v="0.57520000000000004"/>
    <n v="0.5786"/>
    <n v="0.55389999999999995"/>
    <n v="0.47720000000000001"/>
    <n v="-6.9999999999999999E-4"/>
    <m/>
    <m/>
    <m/>
    <m/>
  </r>
  <r>
    <n v="4982"/>
    <s v="СТОМАТОЛОГИЧЕСКИЙ ЦЕНТР НА НИКОЛЬСКОЙ, ООО"/>
    <x v="0"/>
    <m/>
    <s v="Стоматология"/>
    <x v="88"/>
    <s v="1127747060583"/>
    <s v="7710923800"/>
    <s v="Стоматологическая практика"/>
    <n v="71653000"/>
    <n v="80130000"/>
    <n v="90688000"/>
    <n v="97748000"/>
    <n v="102662000"/>
    <n v="0.31540000000000001"/>
    <n v="0.2072"/>
    <n v="0.23200000000000001"/>
    <n v="0.1318"/>
    <n v="0.19800000000000001"/>
    <m/>
    <m/>
    <m/>
    <m/>
    <m/>
  </r>
  <r>
    <n v="4983"/>
    <s v="КЛИНИКА ДОКТОРА РОГАЖИНСКАС, ООО"/>
    <x v="8"/>
    <m/>
    <m/>
    <x v="88"/>
    <s v="1145476083466"/>
    <s v="5406784806"/>
    <s v="Деятельность больничных организаций"/>
    <n v="60003000"/>
    <n v="65306000"/>
    <n v="78534000"/>
    <n v="92634000"/>
    <n v="102604000"/>
    <n v="7.2999999999999995E-2"/>
    <n v="2.6200000000000001E-2"/>
    <n v="1.8100000000000002E-2"/>
    <n v="7.3000000000000001E-3"/>
    <n v="-1.1999999999999999E-3"/>
    <n v="4.3499999999999997E-2"/>
    <n v="-3.8E-3"/>
    <n v="-3.2000000000000002E-3"/>
    <n v="-5.5999999999999999E-3"/>
    <m/>
  </r>
  <r>
    <n v="4984"/>
    <s v="СТОМА ПРОФ, ООО"/>
    <x v="0"/>
    <m/>
    <s v="Стоматология"/>
    <x v="88"/>
    <s v="1107847040223"/>
    <s v="7813464717"/>
    <s v="Стоматологическая практика"/>
    <n v="44841000"/>
    <n v="51049000"/>
    <n v="66332000"/>
    <n v="91689000"/>
    <n v="102566000"/>
    <n v="0.10730000000000001"/>
    <n v="0.2271"/>
    <n v="0.29120000000000001"/>
    <n v="0.32190000000000002"/>
    <n v="0.15640000000000001"/>
    <n v="-1E-4"/>
    <m/>
    <m/>
    <m/>
    <m/>
  </r>
  <r>
    <n v="4985"/>
    <s v="АРДЕНТ, ООО"/>
    <x v="0"/>
    <m/>
    <s v="Стоматология"/>
    <x v="88"/>
    <s v="1027810258926"/>
    <s v="7826096394"/>
    <s v="Стоматологическая практика"/>
    <n v="48270000"/>
    <n v="65651000"/>
    <n v="85262000"/>
    <n v="90312000"/>
    <n v="102500000"/>
    <n v="1"/>
    <n v="0.25540000000000002"/>
    <n v="0.25069999999999998"/>
    <n v="0.27310000000000001"/>
    <n v="0.315"/>
    <n v="1"/>
    <m/>
    <m/>
    <m/>
    <m/>
  </r>
  <r>
    <n v="4986"/>
    <s v="АКВИЛИО СТОМ, ООО"/>
    <x v="0"/>
    <m/>
    <s v="Стоматология"/>
    <x v="88"/>
    <s v="1145260005483"/>
    <s v="5260383410"/>
    <s v="Стоматологическая практика"/>
    <n v="47259000"/>
    <n v="54695000"/>
    <n v="59211000"/>
    <n v="78610000"/>
    <n v="102476000"/>
    <n v="-8.2100000000000006E-2"/>
    <n v="-2.01E-2"/>
    <n v="8.6199999999999999E-2"/>
    <n v="7.9299999999999995E-2"/>
    <n v="-1.1999999999999999E-3"/>
    <n v="-1.2999999999999999E-3"/>
    <m/>
    <n v="-5.8999999999999999E-3"/>
    <n v="-8.9999999999999993E-3"/>
    <n v="-1.5E-3"/>
  </r>
  <r>
    <n v="4987"/>
    <s v="УМНАЯ СТОМАТОЛОГИЯ, ООО"/>
    <x v="0"/>
    <m/>
    <s v="Стоматология"/>
    <x v="88"/>
    <s v="1217700523226"/>
    <s v="7751208823"/>
    <s v="Стоматологическая практика"/>
    <m/>
    <n v="7231000"/>
    <n v="37268000"/>
    <n v="68665000"/>
    <n v="102475000"/>
    <m/>
    <n v="-0.41749999999999998"/>
    <n v="9.4700000000000006E-2"/>
    <n v="0.1119"/>
    <n v="7.7700000000000005E-2"/>
    <m/>
    <m/>
    <m/>
    <n v="-1.6999999999999999E-3"/>
    <m/>
  </r>
  <r>
    <n v="4988"/>
    <s v="СУПЕРМЕД, ООО"/>
    <x v="0"/>
    <m/>
    <s v="Стоматология"/>
    <x v="88"/>
    <s v="1130327010770"/>
    <s v="0326515076"/>
    <s v="Стоматологическая практика"/>
    <n v="49383000"/>
    <n v="56683000"/>
    <n v="56683000"/>
    <n v="85979000"/>
    <n v="102450000"/>
    <n v="0.1396"/>
    <n v="0.13830000000000001"/>
    <n v="0.13830000000000001"/>
    <n v="0.13669999999999999"/>
    <n v="0.1585"/>
    <m/>
    <m/>
    <m/>
    <m/>
    <m/>
  </r>
  <r>
    <n v="4989"/>
    <s v="КОНСТАНТА, ООО"/>
    <x v="0"/>
    <m/>
    <s v="Стоматология"/>
    <x v="88"/>
    <s v="1122709002877"/>
    <s v="2704022068"/>
    <s v="Стоматологическая практика"/>
    <n v="90292000"/>
    <n v="84565000"/>
    <n v="101253000"/>
    <n v="92622000"/>
    <n v="102428000"/>
    <n v="0.21560000000000001"/>
    <n v="0.26700000000000002"/>
    <n v="0.35289999999999999"/>
    <n v="0.2656"/>
    <n v="0.3327"/>
    <n v="0.19769999999999999"/>
    <m/>
    <m/>
    <m/>
    <m/>
  </r>
  <r>
    <n v="4990"/>
    <s v="АЗБУКА ЗДОРОВЬЯ, ООО"/>
    <x v="8"/>
    <m/>
    <m/>
    <x v="88"/>
    <s v="1155072000126"/>
    <s v="5072004388"/>
    <s v="Деятельность больничных организаций"/>
    <n v="69707000"/>
    <n v="64057000"/>
    <n v="80112000"/>
    <n v="87011000"/>
    <n v="102421000"/>
    <n v="-3.6700000000000003E-2"/>
    <n v="-4.8000000000000001E-2"/>
    <n v="9.4999999999999998E-3"/>
    <n v="0.05"/>
    <n v="4.6399999999999997E-2"/>
    <m/>
    <m/>
    <m/>
    <m/>
    <m/>
  </r>
  <r>
    <n v="4991"/>
    <s v="МЕДИКА, ООО"/>
    <x v="8"/>
    <m/>
    <m/>
    <x v="88"/>
    <s v="1227100011181"/>
    <s v="7100026284"/>
    <s v="Общая врачебная практика"/>
    <m/>
    <m/>
    <n v="338000"/>
    <n v="33470000"/>
    <n v="102412000"/>
    <m/>
    <m/>
    <n v="7.0999999999999994E-2"/>
    <n v="4.6300000000000001E-2"/>
    <n v="6.4299999999999996E-2"/>
    <m/>
    <m/>
    <m/>
    <m/>
    <m/>
  </r>
  <r>
    <n v="4992"/>
    <s v="МЦ НОВОМЕД, ООО"/>
    <x v="8"/>
    <m/>
    <m/>
    <x v="88"/>
    <s v="1133926018137"/>
    <s v="3906294690"/>
    <s v="Общая врачебная практика"/>
    <n v="40201000"/>
    <n v="41038000"/>
    <n v="59762000"/>
    <n v="86623000"/>
    <n v="102407000"/>
    <n v="7.9699999999999993E-2"/>
    <n v="9.7500000000000003E-2"/>
    <n v="9.9900000000000003E-2"/>
    <n v="0.13270000000000001"/>
    <n v="0.28649999999999998"/>
    <m/>
    <m/>
    <m/>
    <m/>
    <m/>
  </r>
  <r>
    <n v="4993"/>
    <s v="СТОМАТОЛОГИЧЕСКАЯ ПОЛИКЛИНИКА, ООО"/>
    <x v="0"/>
    <m/>
    <s v="Стоматология"/>
    <x v="88"/>
    <s v="1035300291300"/>
    <s v="5321093550"/>
    <s v="Стоматологическая практика"/>
    <n v="57656000"/>
    <n v="68739000"/>
    <n v="82204000"/>
    <n v="87974000"/>
    <n v="102373000"/>
    <n v="4.0800000000000003E-2"/>
    <n v="6.1600000000000002E-2"/>
    <n v="0.1057"/>
    <n v="1.4200000000000001E-2"/>
    <n v="8.1500000000000003E-2"/>
    <n v="0.16739999999999999"/>
    <n v="6.1699999999999998E-2"/>
    <n v="8.9599999999999999E-2"/>
    <n v="2.07E-2"/>
    <n v="7.8399999999999997E-2"/>
  </r>
  <r>
    <n v="4994"/>
    <s v="САНАТОРИЙ САРАНСКИЙ, АО"/>
    <x v="6"/>
    <m/>
    <m/>
    <x v="88"/>
    <s v="1021300983164"/>
    <s v="1326015170"/>
    <s v="Деятельность санаторно-курортных организаций"/>
    <n v="49086000"/>
    <n v="77524000"/>
    <n v="86279000"/>
    <n v="92804000"/>
    <n v="102367000"/>
    <n v="-5.1400000000000001E-2"/>
    <n v="6.1699999999999998E-2"/>
    <n v="7.8299999999999995E-2"/>
    <n v="1.1599999999999999E-2"/>
    <n v="2.7699999999999999E-2"/>
    <n v="-4.0599999999999997E-2"/>
    <n v="-2.47E-2"/>
    <n v="2.1299999999999999E-2"/>
    <n v="-0.25240000000000001"/>
    <n v="-2.69E-2"/>
  </r>
  <r>
    <n v="4995"/>
    <s v="ДИАДЕНТ, ООО"/>
    <x v="0"/>
    <m/>
    <s v="Стоматология"/>
    <x v="88"/>
    <s v="1031000007961"/>
    <s v="1001089268"/>
    <s v="Стоматологическая практика"/>
    <n v="57211000"/>
    <n v="67912000"/>
    <n v="79875000"/>
    <n v="92337000"/>
    <n v="102311000"/>
    <n v="0.1072"/>
    <n v="5.8999999999999997E-2"/>
    <n v="0.15279999999999999"/>
    <n v="6.3E-2"/>
    <n v="4.2900000000000001E-2"/>
    <m/>
    <n v="-5.9999999999999995E-4"/>
    <n v="-6.9999999999999999E-4"/>
    <m/>
    <m/>
  </r>
  <r>
    <n v="4996"/>
    <s v="ЦЭС САВЕЛОВСКИЙ, ООО"/>
    <x v="0"/>
    <m/>
    <s v="Стоматология"/>
    <x v="88"/>
    <s v="1217700290422"/>
    <s v="9715402642"/>
    <s v="Стоматологическая практика"/>
    <m/>
    <n v="42569000"/>
    <n v="80100000"/>
    <n v="91481000"/>
    <n v="102295000"/>
    <m/>
    <n v="0.38009999999999999"/>
    <n v="0.16270000000000001"/>
    <n v="0.27329999999999999"/>
    <n v="0.30709999999999998"/>
    <m/>
    <n v="-1.9E-3"/>
    <m/>
    <n v="-2.1499999999999998E-2"/>
    <n v="-1.44E-2"/>
  </r>
  <r>
    <n v="4997"/>
    <s v="НОВАМЕД, ООО"/>
    <x v="8"/>
    <m/>
    <m/>
    <x v="88"/>
    <s v="1183525032833"/>
    <s v="3525430954"/>
    <s v="Деятельность больничных организаций"/>
    <n v="218146000"/>
    <n v="172105000"/>
    <n v="93307000"/>
    <n v="105929000"/>
    <n v="102262000"/>
    <n v="0.40060000000000001"/>
    <n v="0.38729999999999998"/>
    <n v="0.51029999999999998"/>
    <n v="4.9099999999999998E-2"/>
    <n v="-1.8E-3"/>
    <m/>
    <m/>
    <m/>
    <m/>
    <m/>
  </r>
  <r>
    <n v="4998"/>
    <s v="ПАНСИОНАТ С ЛЕЧЕНИЕМ ПЛЁС, ООО"/>
    <x v="6"/>
    <m/>
    <m/>
    <x v="88"/>
    <s v="1113705001090"/>
    <s v="3705065309"/>
    <s v="Деятельность санаторно-курортных организаций"/>
    <n v="51461000"/>
    <n v="80013000"/>
    <n v="79014000"/>
    <n v="84039000"/>
    <n v="102252000"/>
    <n v="4.8599999999999997E-2"/>
    <n v="4.3099999999999999E-2"/>
    <n v="3.8199999999999998E-2"/>
    <n v="9.7000000000000003E-3"/>
    <n v="1.8200000000000001E-2"/>
    <n v="-2.8899999999999999E-2"/>
    <n v="2.7900000000000001E-2"/>
    <n v="3.3500000000000002E-2"/>
    <n v="6.1999999999999998E-3"/>
    <n v="6.1999999999999998E-3"/>
  </r>
  <r>
    <n v="4999"/>
    <s v="ЛДЦ МИБС-СУРГУТ, ООО"/>
    <x v="8"/>
    <m/>
    <m/>
    <x v="88"/>
    <s v="1148602006948"/>
    <s v="8602218601"/>
    <s v="Деятельность больничных организаций"/>
    <n v="51160000"/>
    <n v="62312000"/>
    <n v="68744000"/>
    <n v="84476000"/>
    <n v="102240000"/>
    <n v="0.1084"/>
    <n v="0.12379999999999999"/>
    <n v="3.6999999999999998E-2"/>
    <n v="4.0300000000000002E-2"/>
    <n v="6.8999999999999999E-3"/>
    <m/>
    <m/>
    <m/>
    <m/>
    <m/>
  </r>
  <r>
    <n v="5000"/>
    <s v="УНИТ-Т, ООО"/>
    <x v="0"/>
    <m/>
    <s v="Стоматология"/>
    <x v="88"/>
    <s v="5147746318506"/>
    <s v="7723926220"/>
    <s v="Стоматологическая практика"/>
    <n v="76148000"/>
    <n v="88484000"/>
    <n v="84241000"/>
    <n v="102227000"/>
    <n v="102193000"/>
    <n v="0.28810000000000002"/>
    <n v="1.37E-2"/>
    <n v="1.6299999999999999E-2"/>
    <n v="6.7500000000000004E-2"/>
    <n v="6.7400000000000002E-2"/>
    <m/>
    <m/>
    <m/>
    <n v="-3.9199999999999999E-2"/>
    <n v="-4.6300000000000001E-2"/>
  </r>
  <r>
    <n v="5001"/>
    <s v="ЛОФТДЕНТ, ООО"/>
    <x v="0"/>
    <m/>
    <s v="Стоматология"/>
    <x v="88"/>
    <s v="1245000004083"/>
    <s v="5029282780"/>
    <s v="Стоматологическая практика"/>
    <m/>
    <m/>
    <m/>
    <n v="1513000"/>
    <n v="102184000"/>
    <m/>
    <m/>
    <m/>
    <n v="-1.2188000000000001"/>
    <n v="6.83E-2"/>
    <m/>
    <m/>
    <m/>
    <m/>
    <m/>
  </r>
  <r>
    <n v="5002"/>
    <s v="ЦЕНТР АВИЦЕННА, ООО"/>
    <x v="0"/>
    <m/>
    <s v="Стоматология"/>
    <x v="88"/>
    <s v="1032300667970"/>
    <s v="2302028422"/>
    <s v="Стоматологическая практика"/>
    <n v="31696000"/>
    <n v="35377000"/>
    <n v="43724000"/>
    <n v="73095000"/>
    <n v="102180000"/>
    <n v="1.6899999999999998E-2"/>
    <n v="2.1100000000000001E-2"/>
    <n v="5.5100000000000003E-2"/>
    <n v="7.9100000000000004E-2"/>
    <n v="0.3221"/>
    <m/>
    <n v="-1.8E-3"/>
    <n v="-2.9999999999999997E-4"/>
    <m/>
    <m/>
  </r>
  <r>
    <n v="5003"/>
    <s v="ЗДОРОВОЕ ПОКОЛЕНИЕ, ООО"/>
    <x v="8"/>
    <m/>
    <m/>
    <x v="88"/>
    <s v="1185007011936"/>
    <s v="5007106051"/>
    <s v="Общая врачебная практика"/>
    <n v="26624000"/>
    <n v="29288000"/>
    <n v="40483000"/>
    <n v="45210000"/>
    <n v="102165000"/>
    <n v="0.13020000000000001"/>
    <n v="0.12859999999999999"/>
    <n v="0.23580000000000001"/>
    <n v="-2.9100000000000001E-2"/>
    <n v="0.18990000000000001"/>
    <m/>
    <m/>
    <m/>
    <n v="-1.9599999999999999E-2"/>
    <n v="-1.2699999999999999E-2"/>
  </r>
  <r>
    <n v="5004"/>
    <s v="МЕДИЦИНСКАЯ КЛИНИКА ОНЕГОМЕД, ООО"/>
    <x v="8"/>
    <m/>
    <m/>
    <x v="88"/>
    <s v="1051000025658"/>
    <s v="1001164490"/>
    <s v="Деятельность больничных организаций"/>
    <n v="79918000"/>
    <n v="73336000"/>
    <n v="74463000"/>
    <n v="84126000"/>
    <n v="102158000"/>
    <n v="7.2700000000000001E-2"/>
    <n v="2.64E-2"/>
    <n v="-1.1000000000000001E-3"/>
    <n v="0.1358"/>
    <n v="0.1671"/>
    <m/>
    <m/>
    <m/>
    <n v="-3.3999999999999998E-3"/>
    <n v="-1.2200000000000001E-2"/>
  </r>
  <r>
    <n v="5005"/>
    <s v="МЕДИКАЛ ПАРК, ООО"/>
    <x v="0"/>
    <s v="Многопрофильная"/>
    <m/>
    <x v="88"/>
    <s v="1180571005581"/>
    <s v="0572021174"/>
    <s v="Деятельность больничных организаций"/>
    <n v="15250000"/>
    <m/>
    <n v="6537000"/>
    <n v="72190000"/>
    <n v="102119000"/>
    <n v="3.9100000000000003E-2"/>
    <m/>
    <n v="0.37190000000000001"/>
    <n v="0.51790000000000003"/>
    <n v="0.59799999999999998"/>
    <m/>
    <m/>
    <m/>
    <n v="0.5071"/>
    <n v="0.62860000000000005"/>
  </r>
  <r>
    <n v="5006"/>
    <s v="ВАЛЕО-ФАРМ, ООО"/>
    <x v="8"/>
    <m/>
    <m/>
    <x v="88"/>
    <s v="1063652012269"/>
    <s v="3652009308"/>
    <s v="Деятельность в области медицины прочая, не включенная в другие группировки"/>
    <n v="57418000"/>
    <n v="79090000"/>
    <n v="113115000"/>
    <n v="114429000"/>
    <n v="102114000"/>
    <n v="0.05"/>
    <n v="5.5599999999999997E-2"/>
    <n v="6.6600000000000006E-2"/>
    <n v="6.6600000000000006E-2"/>
    <n v="0.02"/>
    <m/>
    <m/>
    <m/>
    <m/>
    <m/>
  </r>
  <r>
    <n v="5007"/>
    <s v="С-П МЕТАЛЛУРГ, ООО"/>
    <x v="6"/>
    <m/>
    <m/>
    <x v="88"/>
    <s v="1031900671802"/>
    <s v="1902017759"/>
    <s v="Деятельность санаторно-курортных организаций"/>
    <n v="54793000"/>
    <n v="71820000"/>
    <n v="78274000"/>
    <n v="86346000"/>
    <n v="102112000"/>
    <n v="1.7000000000000001E-2"/>
    <n v="4.4200000000000003E-2"/>
    <n v="7.3000000000000001E-3"/>
    <n v="1.1599999999999999E-2"/>
    <n v="3.0200000000000001E-2"/>
    <n v="2.1899999999999999E-2"/>
    <n v="3.9899999999999998E-2"/>
    <n v="1.8E-3"/>
    <n v="6.0000000000000001E-3"/>
    <n v="2.3900000000000001E-2"/>
  </r>
  <r>
    <n v="5008"/>
    <s v="ОТР, ООО"/>
    <x v="8"/>
    <m/>
    <m/>
    <x v="88"/>
    <s v="5147746310278"/>
    <s v="7707848246"/>
    <s v="Деятельность больничных организаций"/>
    <n v="92564000"/>
    <n v="74519000"/>
    <n v="87589000"/>
    <n v="90074000"/>
    <n v="102111000"/>
    <n v="0.30130000000000001"/>
    <n v="0.22919999999999999"/>
    <n v="0.1759"/>
    <n v="0.1812"/>
    <n v="0.1028"/>
    <m/>
    <m/>
    <m/>
    <m/>
    <m/>
  </r>
  <r>
    <n v="5009"/>
    <s v="ИНВЕСТКОМ, ООО"/>
    <x v="6"/>
    <m/>
    <m/>
    <x v="88"/>
    <s v="1060323008283"/>
    <s v="0323126314"/>
    <s v="Деятельность санаторно-курортных организаций"/>
    <n v="57088000"/>
    <n v="75653000"/>
    <n v="75173000"/>
    <n v="91429000"/>
    <n v="102048000"/>
    <n v="0.18079999999999999"/>
    <n v="2.64E-2"/>
    <n v="5.5800000000000002E-2"/>
    <n v="-1.1000000000000001E-3"/>
    <n v="6.0299999999999999E-2"/>
    <m/>
    <m/>
    <m/>
    <m/>
    <m/>
  </r>
  <r>
    <n v="5010"/>
    <s v="АЙСБЕРГ, ООО"/>
    <x v="8"/>
    <m/>
    <m/>
    <x v="88"/>
    <s v="1117746019104"/>
    <s v="7719769415"/>
    <s v="Деятельность в области здравоохранения"/>
    <n v="60969000"/>
    <n v="78918000"/>
    <n v="69112000"/>
    <n v="84209000"/>
    <n v="102030000"/>
    <m/>
    <n v="0.15770000000000001"/>
    <n v="4.2999999999999997E-2"/>
    <n v="5.0200000000000002E-2"/>
    <n v="0.2591"/>
    <m/>
    <m/>
    <m/>
    <m/>
    <m/>
  </r>
  <r>
    <n v="5011"/>
    <s v="ПРОФЕССИОНАЛЬНАЯ СТОМАТОЛОГИЯ, ООО"/>
    <x v="0"/>
    <m/>
    <s v="Стоматология"/>
    <x v="88"/>
    <s v="1217400023224"/>
    <s v="7447301900"/>
    <s v="Стоматологическая практика"/>
    <m/>
    <n v="14108000"/>
    <n v="51012000"/>
    <n v="86059000"/>
    <n v="102008000"/>
    <m/>
    <n v="0.32050000000000001"/>
    <n v="0.17499999999999999"/>
    <n v="0.49070000000000003"/>
    <n v="0.48010000000000003"/>
    <m/>
    <n v="-0.2455"/>
    <n v="-4.2799999999999998E-2"/>
    <n v="0.46310000000000001"/>
    <n v="0.46260000000000001"/>
  </r>
  <r>
    <n v="5012"/>
    <s v="СЕЛЕНА-2, ООО"/>
    <x v="6"/>
    <m/>
    <m/>
    <x v="88"/>
    <s v="1022300514972"/>
    <s v="2324002072"/>
    <s v="Деятельность санаторно-курортных организаций"/>
    <n v="198096000"/>
    <n v="216398000"/>
    <n v="262617000"/>
    <n v="331551000"/>
    <n v="102003000"/>
    <n v="9.2799999999999994E-2"/>
    <n v="2.0000000000000001E-4"/>
    <n v="9.4100000000000003E-2"/>
    <n v="8.0500000000000002E-2"/>
    <n v="-0.47220000000000001"/>
    <n v="0.1273"/>
    <n v="1.9E-2"/>
    <n v="9.01E-2"/>
    <n v="6.8599999999999994E-2"/>
    <n v="-0.49890000000000001"/>
  </r>
  <r>
    <n v="5013"/>
    <s v="РЕКОНСТРУКТИВНАЯ СТОМАТОЛОГИЯ, ООО"/>
    <x v="0"/>
    <m/>
    <s v="Стоматология"/>
    <x v="88"/>
    <s v="1162543051593"/>
    <s v="2543089510"/>
    <s v="Стоматологическая практика"/>
    <n v="57556000"/>
    <n v="73271000"/>
    <n v="81208000"/>
    <n v="80750000"/>
    <n v="101982000"/>
    <n v="0.27360000000000001"/>
    <n v="0.317"/>
    <n v="0.25119999999999998"/>
    <n v="0.15490000000000001"/>
    <n v="0.21679999999999999"/>
    <m/>
    <m/>
    <m/>
    <m/>
    <m/>
  </r>
  <r>
    <n v="5014"/>
    <s v="ЦС ГРУПП, ООО"/>
    <x v="0"/>
    <m/>
    <s v="Стоматология"/>
    <x v="88"/>
    <s v="1226600048630"/>
    <s v="6671230638"/>
    <s v="Стоматологическая практика"/>
    <m/>
    <m/>
    <n v="28217000"/>
    <n v="59948000"/>
    <n v="101954000"/>
    <m/>
    <m/>
    <n v="3.9899999999999998E-2"/>
    <n v="0.16919999999999999"/>
    <n v="8.9700000000000002E-2"/>
    <m/>
    <m/>
    <m/>
    <n v="-2.18E-2"/>
    <n v="-3.5000000000000003E-2"/>
  </r>
  <r>
    <n v="5015"/>
    <s v="ЗДОРОВЬЕ, ООО ЦАМ"/>
    <x v="8"/>
    <m/>
    <m/>
    <x v="88"/>
    <s v="1152468052032"/>
    <s v="2464123140"/>
    <s v="Деятельность больничных организаций"/>
    <n v="8628000"/>
    <n v="7612000"/>
    <n v="20100000"/>
    <n v="58740000"/>
    <n v="101950000"/>
    <n v="0.30609999999999998"/>
    <n v="0.11360000000000001"/>
    <n v="-0.25459999999999999"/>
    <n v="0.126"/>
    <n v="0.1777"/>
    <m/>
    <m/>
    <n v="-1.3299999999999999E-2"/>
    <n v="9.9400000000000002E-2"/>
    <n v="-3.2000000000000002E-3"/>
  </r>
  <r>
    <n v="5016"/>
    <s v="ПЛАТОН, ООО"/>
    <x v="8"/>
    <m/>
    <m/>
    <x v="88"/>
    <s v="1072343000564"/>
    <s v="2343019064"/>
    <s v="Деятельность в области медицины прочая"/>
    <n v="66351000"/>
    <n v="80063000"/>
    <n v="89133000"/>
    <n v="98131000"/>
    <n v="101933000"/>
    <n v="0.70209999999999995"/>
    <n v="0.68510000000000004"/>
    <n v="0.68740000000000001"/>
    <n v="8.5199999999999998E-2"/>
    <n v="0.1457"/>
    <m/>
    <m/>
    <m/>
    <n v="-4.4000000000000003E-3"/>
    <n v="-2.8E-3"/>
  </r>
  <r>
    <n v="5017"/>
    <s v="ДЕТСКАЯ КЛИНИКА, ООО"/>
    <x v="8"/>
    <m/>
    <m/>
    <x v="88"/>
    <s v="1195476048063"/>
    <s v="5402053749"/>
    <s v="Деятельность больничных организаций"/>
    <n v="44293000"/>
    <n v="60837000"/>
    <n v="84432000"/>
    <n v="104362000"/>
    <n v="101932000"/>
    <n v="7.3599999999999999E-2"/>
    <n v="3.09E-2"/>
    <n v="0.25180000000000002"/>
    <n v="0.25219999999999998"/>
    <n v="0.23100000000000001"/>
    <n v="-4.7600000000000003E-2"/>
    <n v="-7.0199999999999999E-2"/>
    <n v="-2.8999999999999998E-3"/>
    <n v="-6.0000000000000001E-3"/>
    <m/>
  </r>
  <r>
    <n v="5018"/>
    <s v="ЛАЗЕР БЭСТ, ООО"/>
    <x v="8"/>
    <m/>
    <m/>
    <x v="88"/>
    <s v="1170571006869"/>
    <s v="0572017876"/>
    <s v="Общая врачебная практика"/>
    <n v="24228000"/>
    <n v="39733000"/>
    <n v="51017000"/>
    <n v="95815000"/>
    <n v="101913000"/>
    <n v="0.17580000000000001"/>
    <n v="0.26279999999999998"/>
    <n v="9.4299999999999995E-2"/>
    <n v="0.32040000000000002"/>
    <n v="0.1169"/>
    <m/>
    <m/>
    <m/>
    <m/>
    <m/>
  </r>
  <r>
    <n v="5019"/>
    <s v="РЕШЕНИЕ, ООО"/>
    <x v="8"/>
    <m/>
    <m/>
    <x v="88"/>
    <s v="1215900004055"/>
    <s v="5904387537"/>
    <s v="Деятельность больничных организаций"/>
    <n v="2610000"/>
    <n v="28978000"/>
    <n v="63709000"/>
    <n v="88930000"/>
    <n v="101887000"/>
    <n v="0.27589999999999998"/>
    <n v="0.14349999999999999"/>
    <n v="0.32490000000000002"/>
    <n v="0.3276"/>
    <n v="0.26319999999999999"/>
    <n v="0.26129999999999998"/>
    <n v="-7.0000000000000001E-3"/>
    <n v="-6.3E-3"/>
    <n v="-6.0000000000000001E-3"/>
    <n v="-1.26E-2"/>
  </r>
  <r>
    <n v="5020"/>
    <s v="ТЕЛЕМЕДИЦИНА, ООО МЦ"/>
    <x v="8"/>
    <m/>
    <m/>
    <x v="88"/>
    <s v="1212300011582"/>
    <s v="2310223226"/>
    <s v="Общая врачебная практика"/>
    <n v="5381000"/>
    <n v="68512000"/>
    <n v="107202000"/>
    <n v="110281000"/>
    <n v="101871000"/>
    <n v="-4.3014000000000001"/>
    <n v="-0.35770000000000002"/>
    <n v="-0.1678"/>
    <n v="-0.2349"/>
    <n v="-0.40039999999999998"/>
    <n v="-4.3975"/>
    <n v="-0.38700000000000001"/>
    <m/>
    <m/>
    <m/>
  </r>
  <r>
    <n v="5021"/>
    <s v="СТОМАТОЛОГИЯ СМАЙЛ, ООО"/>
    <x v="0"/>
    <m/>
    <s v="Стоматология"/>
    <x v="88"/>
    <s v="1162315050523"/>
    <s v="2315987507"/>
    <s v="Стоматологическая практика"/>
    <n v="18346000"/>
    <n v="30927000"/>
    <n v="38301000"/>
    <n v="49403000"/>
    <n v="101862000"/>
    <n v="0.43830000000000002"/>
    <n v="0.36720000000000003"/>
    <n v="0.1239"/>
    <n v="0.15210000000000001"/>
    <n v="0.32729999999999998"/>
    <m/>
    <m/>
    <n v="-1.26E-2"/>
    <n v="-3.6400000000000002E-2"/>
    <n v="-9.5999999999999992E-3"/>
  </r>
  <r>
    <n v="5022"/>
    <s v="СОСНОВЫЙ БОР, ООО ПАНСИОНАТ С ЛЕЧЕНИЕМ"/>
    <x v="6"/>
    <m/>
    <m/>
    <x v="88"/>
    <s v="1024402234922"/>
    <s v="4401022866"/>
    <s v="Деятельность санаторно-курортных организаций"/>
    <n v="44958000"/>
    <n v="59023000"/>
    <n v="62699000"/>
    <n v="78288000"/>
    <n v="101858000"/>
    <n v="-6.2199999999999998E-2"/>
    <n v="3.2899999999999999E-2"/>
    <n v="2.41E-2"/>
    <n v="4.58E-2"/>
    <n v="1.6500000000000001E-2"/>
    <m/>
    <m/>
    <m/>
    <m/>
    <m/>
  </r>
  <r>
    <n v="5023"/>
    <s v="ГИППОКРАТ, ООО"/>
    <x v="8"/>
    <m/>
    <m/>
    <x v="88"/>
    <s v="1030100530030"/>
    <s v="0105039171"/>
    <s v="Общая врачебная практика"/>
    <n v="40700000"/>
    <n v="39351000"/>
    <n v="54526000"/>
    <n v="77425000"/>
    <n v="101816000"/>
    <n v="0.2878"/>
    <n v="0.20669999999999999"/>
    <n v="0.38840000000000002"/>
    <n v="0.47949999999999998"/>
    <n v="0.52639999999999998"/>
    <m/>
    <m/>
    <m/>
    <m/>
    <m/>
  </r>
  <r>
    <n v="5024"/>
    <s v="ЛИДЕР-ДЕНТ, ООО"/>
    <x v="8"/>
    <m/>
    <m/>
    <x v="88"/>
    <s v="1067757920383"/>
    <s v="7703611447"/>
    <s v="Деятельность больничных организаций"/>
    <n v="55282000"/>
    <n v="81748000"/>
    <n v="81223000"/>
    <n v="92569000"/>
    <n v="101813000"/>
    <n v="0.2324"/>
    <n v="0.43740000000000001"/>
    <n v="0.36880000000000002"/>
    <n v="0.43530000000000002"/>
    <n v="0.3392"/>
    <m/>
    <n v="-0.13780000000000001"/>
    <n v="-0.15859999999999999"/>
    <n v="-0.13619999999999999"/>
    <n v="-0.14080000000000001"/>
  </r>
  <r>
    <n v="5025"/>
    <s v="САТЕЛЛИТ ДЕНТАЛ-ОФФИС ЭЛИТА, ООО ФИРМА"/>
    <x v="8"/>
    <m/>
    <m/>
    <x v="88"/>
    <s v="1027739106471"/>
    <s v="7728095402"/>
    <s v="Общая врачебная практика"/>
    <n v="61430000"/>
    <n v="80245000"/>
    <n v="69661000"/>
    <n v="82998000"/>
    <n v="101796000"/>
    <n v="-6.6E-3"/>
    <n v="1.7299999999999999E-2"/>
    <n v="3.15E-2"/>
    <n v="4.8500000000000001E-2"/>
    <n v="5.8000000000000003E-2"/>
    <n v="-2.3199999999999998E-2"/>
    <n v="3.3999999999999998E-3"/>
    <n v="1.43E-2"/>
    <n v="3.09E-2"/>
    <n v="4.41E-2"/>
  </r>
  <r>
    <n v="5026"/>
    <s v="ВАРИКОЗА НЕТ ЦЕНТР +, ООО"/>
    <x v="8"/>
    <m/>
    <m/>
    <x v="88"/>
    <s v="1224600004826"/>
    <s v="4632291746"/>
    <s v="Общая врачебная практика"/>
    <m/>
    <n v="554000"/>
    <n v="52516000"/>
    <n v="73881000"/>
    <n v="101796000"/>
    <m/>
    <m/>
    <n v="0.39879999999999999"/>
    <n v="0.33639999999999998"/>
    <n v="0.33860000000000001"/>
    <m/>
    <m/>
    <n v="0.38390000000000002"/>
    <m/>
    <m/>
  </r>
  <r>
    <n v="5027"/>
    <s v="ТУТТО БЕНЕ, ООО"/>
    <x v="8"/>
    <m/>
    <m/>
    <x v="88"/>
    <s v="1164401060010"/>
    <s v="4401176224"/>
    <s v="Общая врачебная практика"/>
    <n v="48532000"/>
    <n v="57852000"/>
    <n v="73291000"/>
    <n v="68393000"/>
    <n v="101786000"/>
    <n v="0.20430000000000001"/>
    <n v="2.9100000000000001E-2"/>
    <n v="0.2387"/>
    <n v="-6.6600000000000006E-2"/>
    <n v="3.7999999999999999E-2"/>
    <m/>
    <m/>
    <m/>
    <n v="-2E-3"/>
    <n v="-1.12E-2"/>
  </r>
  <r>
    <n v="5028"/>
    <s v="МЕДИЦИНСКАЯ КОМПАНИЯ ЭСТЕТ, ООО"/>
    <x v="8"/>
    <m/>
    <m/>
    <x v="88"/>
    <s v="1026700975058"/>
    <s v="6727013902"/>
    <s v="Общая врачебная практика"/>
    <n v="56810000"/>
    <n v="63833000"/>
    <n v="75524000"/>
    <n v="88841000"/>
    <n v="101782000"/>
    <n v="0.16489999999999999"/>
    <n v="6.8699999999999997E-2"/>
    <n v="0.16309999999999999"/>
    <n v="0.1633"/>
    <n v="2.7400000000000001E-2"/>
    <m/>
    <m/>
    <m/>
    <m/>
    <m/>
  </r>
  <r>
    <n v="5029"/>
    <s v="АЛЬФА БЕТА АКАДЕМИЧЕСКИЙ, ООО"/>
    <x v="0"/>
    <m/>
    <s v="Стоматология"/>
    <x v="88"/>
    <s v="1206600068839"/>
    <s v="6658540052"/>
    <s v="Стоматологическая практика"/>
    <n v="1384000"/>
    <n v="30446000"/>
    <n v="49177000"/>
    <n v="73990000"/>
    <n v="101728000"/>
    <n v="-0.53320000000000001"/>
    <n v="0.109"/>
    <n v="0.13020000000000001"/>
    <n v="6.4500000000000002E-2"/>
    <n v="1.0999999999999999E-2"/>
    <m/>
    <m/>
    <m/>
    <m/>
    <m/>
  </r>
  <r>
    <n v="5030"/>
    <s v="МЕДИА-СТОМ, ООО"/>
    <x v="0"/>
    <m/>
    <s v="Стоматология"/>
    <x v="88"/>
    <s v="1061215083665"/>
    <s v="1215114031"/>
    <s v="Стоматологическая практика"/>
    <n v="71220000"/>
    <n v="72563000"/>
    <n v="75871000"/>
    <n v="86820000"/>
    <n v="101720000"/>
    <n v="3.5400000000000001E-2"/>
    <n v="-1.7000000000000001E-2"/>
    <n v="0.1003"/>
    <n v="0.1"/>
    <n v="8.7099999999999997E-2"/>
    <n v="7.7700000000000005E-2"/>
    <n v="-3.1300000000000001E-2"/>
    <n v="8.2699999999999996E-2"/>
    <n v="8.6599999999999996E-2"/>
    <m/>
  </r>
  <r>
    <n v="5031"/>
    <s v="ИТА, ООО"/>
    <x v="0"/>
    <m/>
    <s v="Стоматология"/>
    <x v="88"/>
    <s v="1096673001204"/>
    <s v="6673196365"/>
    <s v="Стоматологическая практика"/>
    <n v="44962000"/>
    <n v="62154000"/>
    <n v="81699000"/>
    <n v="101006000"/>
    <n v="101713000"/>
    <n v="0.13639999999999999"/>
    <n v="6.9000000000000006E-2"/>
    <n v="4.8599999999999997E-2"/>
    <n v="0.12920000000000001"/>
    <n v="6.6699999999999995E-2"/>
    <n v="0.1033"/>
    <n v="5.74E-2"/>
    <m/>
    <m/>
    <m/>
  </r>
  <r>
    <n v="5033"/>
    <s v="ИЛАТАН-2, ООО"/>
    <x v="0"/>
    <m/>
    <s v="Стоматология"/>
    <x v="88"/>
    <s v="5137746036610"/>
    <s v="7709939971"/>
    <s v="Стоматологическая практика"/>
    <n v="109235000"/>
    <n v="86852000"/>
    <n v="84108000"/>
    <n v="97482000"/>
    <n v="101708000"/>
    <n v="-1.15E-2"/>
    <n v="8.5000000000000006E-2"/>
    <n v="6.1499999999999999E-2"/>
    <n v="9.2399999999999996E-2"/>
    <n v="9.6100000000000005E-2"/>
    <n v="-1E-4"/>
    <m/>
    <m/>
    <n v="-1.9199999999999998E-2"/>
    <n v="-6.4199999999999993E-2"/>
  </r>
  <r>
    <n v="5032"/>
    <s v="ДИАМЕД, ООО"/>
    <x v="8"/>
    <m/>
    <m/>
    <x v="88"/>
    <s v="1074501002146"/>
    <s v="4501129041"/>
    <s v="Общая врачебная практика"/>
    <n v="19352000"/>
    <n v="22811000"/>
    <n v="39761000"/>
    <n v="63490000"/>
    <n v="101708000"/>
    <n v="0.26279999999999998"/>
    <n v="0.18290000000000001"/>
    <n v="0.54910000000000003"/>
    <n v="0.51419999999999999"/>
    <n v="0.41310000000000002"/>
    <m/>
    <m/>
    <m/>
    <m/>
    <m/>
  </r>
  <r>
    <n v="5034"/>
    <s v="ЖЕМЧУЖИНА, ООО"/>
    <x v="0"/>
    <m/>
    <s v="Стоматология"/>
    <x v="88"/>
    <s v="1043400155589"/>
    <s v="3442072906"/>
    <s v="Стоматологическая практика"/>
    <n v="53676000"/>
    <n v="63192000"/>
    <n v="75977000"/>
    <n v="91770000"/>
    <n v="101692000"/>
    <n v="7.6200000000000004E-2"/>
    <n v="8.3299999999999999E-2"/>
    <n v="7.7700000000000005E-2"/>
    <n v="0.12470000000000001"/>
    <n v="0.15"/>
    <n v="-1.2800000000000001E-2"/>
    <n v="-5.7999999999999996E-3"/>
    <n v="-2.5000000000000001E-3"/>
    <n v="-6.6E-3"/>
    <n v="-6.8999999999999999E-3"/>
  </r>
  <r>
    <n v="5035"/>
    <s v="ЦКЗ АТЛАНТИКА, ООО"/>
    <x v="8"/>
    <m/>
    <m/>
    <x v="88"/>
    <s v="1157847231145"/>
    <s v="7816274538"/>
    <s v="Деятельность больничных организаций"/>
    <n v="83212000"/>
    <n v="108433000"/>
    <n v="84343000"/>
    <n v="97409000"/>
    <n v="101674000"/>
    <n v="7.1000000000000004E-3"/>
    <n v="0.1401"/>
    <n v="8.8900000000000007E-2"/>
    <n v="0.22459999999999999"/>
    <n v="0.3241"/>
    <m/>
    <m/>
    <m/>
    <m/>
    <m/>
  </r>
  <r>
    <n v="5036"/>
    <s v="УРОМЕД, ООО"/>
    <x v="8"/>
    <m/>
    <m/>
    <x v="88"/>
    <s v="1026701437498"/>
    <s v="6731015758"/>
    <s v="Деятельность больничных организаций"/>
    <n v="71476000"/>
    <n v="76811000"/>
    <n v="93828000"/>
    <n v="101592000"/>
    <n v="101652000"/>
    <n v="0.24299999999999999"/>
    <n v="0.20849999999999999"/>
    <n v="0.3291"/>
    <n v="0.30680000000000002"/>
    <n v="0.23139999999999999"/>
    <m/>
    <m/>
    <m/>
    <m/>
    <m/>
  </r>
  <r>
    <n v="5037"/>
    <s v="33 ЗУБ ЛЮКС, ООО"/>
    <x v="0"/>
    <m/>
    <s v="Стоматология"/>
    <x v="88"/>
    <s v="1077847467862"/>
    <s v="7814378355"/>
    <s v="Стоматологическая практика"/>
    <n v="81928000"/>
    <n v="86276000"/>
    <n v="85003000"/>
    <n v="77265000"/>
    <n v="101645000"/>
    <n v="0.46539999999999998"/>
    <n v="0.43890000000000001"/>
    <n v="0.50980000000000003"/>
    <n v="0.43219999999999997"/>
    <n v="0.50660000000000005"/>
    <n v="-8.0000000000000002E-3"/>
    <n v="-2.8E-3"/>
    <m/>
    <m/>
    <n v="-7.9000000000000008E-3"/>
  </r>
  <r>
    <n v="5038"/>
    <s v="СК КОРОНА, ООО"/>
    <x v="0"/>
    <m/>
    <s v="Стоматология"/>
    <x v="88"/>
    <s v="1042402193558"/>
    <s v="2463066130"/>
    <s v="Стоматологическая практика"/>
    <n v="87693000"/>
    <n v="85619000"/>
    <n v="68346000"/>
    <n v="99041000"/>
    <n v="101628000"/>
    <n v="0.19900000000000001"/>
    <n v="0.219"/>
    <n v="0.3155"/>
    <n v="0.30230000000000001"/>
    <n v="3.09E-2"/>
    <m/>
    <m/>
    <m/>
    <m/>
    <m/>
  </r>
  <r>
    <n v="5039"/>
    <s v="ЦЕНТР ИМПЛАНТОЛОГИИ И ЭСТЕТИЧЕСКОЙ СТОМАТОЛОГИИ ДОКТОРА ДЫШЕКОВА, ООО"/>
    <x v="0"/>
    <m/>
    <s v="Стоматология"/>
    <x v="88"/>
    <s v="1212600002427"/>
    <s v="2631042060"/>
    <s v="Стоматологическая практика"/>
    <m/>
    <n v="4106000"/>
    <n v="41753000"/>
    <n v="90908000"/>
    <n v="101620000"/>
    <m/>
    <n v="0.1062"/>
    <n v="0.2281"/>
    <n v="0.52100000000000002"/>
    <n v="0.13189999999999999"/>
    <m/>
    <m/>
    <m/>
    <n v="-5.4800000000000001E-2"/>
    <n v="-7.2599999999999998E-2"/>
  </r>
  <r>
    <n v="5040"/>
    <s v="ЭЛАЙНЕРС, ООО"/>
    <x v="8"/>
    <m/>
    <m/>
    <x v="88"/>
    <s v="1237700053381"/>
    <s v="7713496112"/>
    <s v="Деятельность в области медицины прочая, не включенная в другие группировки"/>
    <m/>
    <m/>
    <n v="12939000"/>
    <n v="67911000"/>
    <n v="101613000"/>
    <m/>
    <m/>
    <n v="0.11219999999999999"/>
    <n v="0.22209999999999999"/>
    <n v="0.2092"/>
    <m/>
    <m/>
    <n v="9.06E-2"/>
    <m/>
    <m/>
  </r>
  <r>
    <n v="5041"/>
    <s v="ЕДИНЫЙ ЦЕНТР МЕДИЦИНЫ, ООО"/>
    <x v="8"/>
    <m/>
    <m/>
    <x v="88"/>
    <s v="1153668041020"/>
    <s v="3664209414"/>
    <s v="Общая врачебная практика"/>
    <n v="66023000"/>
    <n v="96780000"/>
    <n v="70960000"/>
    <n v="89702000"/>
    <n v="101611000"/>
    <n v="9.1300000000000006E-2"/>
    <n v="8.1199999999999994E-2"/>
    <n v="0.26140000000000002"/>
    <n v="0.33069999999999999"/>
    <n v="0.28289999999999998"/>
    <n v="8.5800000000000001E-2"/>
    <m/>
    <m/>
    <m/>
    <m/>
  </r>
  <r>
    <n v="5042"/>
    <s v="ГЕРМАДЕНТ-ЛАБ, ООО"/>
    <x v="0"/>
    <m/>
    <s v="Стоматология"/>
    <x v="88"/>
    <s v="1195476012710"/>
    <s v="5401991118"/>
    <s v="Стоматологическая практика"/>
    <n v="32049000"/>
    <n v="48960000"/>
    <n v="77713000"/>
    <n v="93794000"/>
    <n v="101583000"/>
    <n v="0.1903"/>
    <n v="0.18709999999999999"/>
    <n v="0.4138"/>
    <n v="0.3175"/>
    <n v="0.16980000000000001"/>
    <m/>
    <m/>
    <m/>
    <m/>
    <m/>
  </r>
  <r>
    <n v="5043"/>
    <s v="ПРАЙМ СМАЙЛ, ООО СТОМАТОЛОГИЧЕСКИЙ ЦЕНТР"/>
    <x v="0"/>
    <m/>
    <s v="Стоматология"/>
    <x v="88"/>
    <s v="1147746266799"/>
    <s v="7715995300"/>
    <s v="Стоматологическая практика"/>
    <n v="37392000"/>
    <n v="56281000"/>
    <n v="89367000"/>
    <n v="98616000"/>
    <n v="101567000"/>
    <n v="8.2299999999999998E-2"/>
    <n v="7.7600000000000002E-2"/>
    <n v="0.10580000000000001"/>
    <n v="0.10879999999999999"/>
    <n v="0.10970000000000001"/>
    <m/>
    <m/>
    <m/>
    <m/>
    <m/>
  </r>
  <r>
    <n v="5044"/>
    <s v="ЦСОИЭС, ООО"/>
    <x v="0"/>
    <m/>
    <s v="Стоматология"/>
    <x v="88"/>
    <s v="1172724017234"/>
    <s v="2721231488"/>
    <s v="Стоматологическая практика"/>
    <n v="16545000"/>
    <n v="44200000"/>
    <n v="46250000"/>
    <n v="57981000"/>
    <n v="101554000"/>
    <n v="1.5800000000000002E-2"/>
    <n v="0.13320000000000001"/>
    <n v="0.13519999999999999"/>
    <n v="3.2500000000000001E-2"/>
    <n v="0.16839999999999999"/>
    <m/>
    <m/>
    <m/>
    <m/>
    <m/>
  </r>
  <r>
    <n v="5045"/>
    <s v="БИОМЕД, ООО"/>
    <x v="8"/>
    <m/>
    <m/>
    <x v="88"/>
    <s v="1207700225721"/>
    <s v="9705145386"/>
    <s v="Общая врачебная практика"/>
    <n v="707000"/>
    <n v="26725000"/>
    <n v="44890000"/>
    <n v="88214000"/>
    <n v="101491000"/>
    <n v="-34.970300000000002"/>
    <n v="2.2700000000000001E-2"/>
    <n v="4.0599999999999997E-2"/>
    <n v="0.23599999999999999"/>
    <n v="0.30270000000000002"/>
    <m/>
    <m/>
    <m/>
    <n v="-2.3999999999999998E-3"/>
    <n v="-4.7999999999999996E-3"/>
  </r>
  <r>
    <n v="5046"/>
    <s v="ЦС САПФИР, ООО"/>
    <x v="0"/>
    <m/>
    <s v="Стоматология"/>
    <x v="88"/>
    <s v="1172468017094"/>
    <s v="2465162135"/>
    <s v="Стоматологическая практика"/>
    <n v="34275000"/>
    <n v="39631000"/>
    <n v="46612000"/>
    <n v="81494000"/>
    <n v="101476000"/>
    <n v="-1.54E-2"/>
    <n v="5.7999999999999996E-3"/>
    <n v="1.2999999999999999E-3"/>
    <n v="0.24490000000000001"/>
    <n v="6.0100000000000001E-2"/>
    <m/>
    <m/>
    <m/>
    <m/>
    <m/>
  </r>
  <r>
    <n v="5047"/>
    <s v="ФАРЛАФТ, ООО"/>
    <x v="0"/>
    <m/>
    <s v="Стоматология"/>
    <x v="88"/>
    <s v="1027739849862"/>
    <s v="7715327790"/>
    <s v="Стоматологическая практика"/>
    <n v="45681000"/>
    <n v="56312000"/>
    <n v="64554000"/>
    <n v="79871000"/>
    <n v="101461000"/>
    <n v="0.09"/>
    <n v="6.9500000000000006E-2"/>
    <n v="0.12039999999999999"/>
    <n v="4.0599999999999997E-2"/>
    <n v="0.25519999999999998"/>
    <m/>
    <n v="-1.1999999999999999E-3"/>
    <n v="-5.5999999999999999E-3"/>
    <n v="-5.3E-3"/>
    <n v="-5.0000000000000001E-4"/>
  </r>
  <r>
    <n v="5048"/>
    <s v="НИАРМЕДИК ПЛЮС, ООО"/>
    <x v="8"/>
    <m/>
    <m/>
    <x v="88"/>
    <s v="1027739098166"/>
    <s v="7734247100"/>
    <s v="Общая врачебная практика"/>
    <n v="603399000"/>
    <n v="102377000"/>
    <n v="82193000"/>
    <n v="90367000"/>
    <n v="101448000"/>
    <n v="-0.56000000000000005"/>
    <n v="-0.76700000000000002"/>
    <n v="-0.58540000000000003"/>
    <n v="-0.30780000000000002"/>
    <n v="3.7999999999999999E-2"/>
    <n v="-1.9004000000000001"/>
    <n v="-6.9298000000000002"/>
    <n v="-15.2781"/>
    <n v="-2.0880000000000001"/>
    <n v="-1.0238"/>
  </r>
  <r>
    <n v="5049"/>
    <s v="ВИЗУС, ООО ОФТАЛЬМОЛОГИЧЕСКИЙ ЦЕНТР"/>
    <x v="8"/>
    <m/>
    <m/>
    <x v="88"/>
    <s v="1110327007735"/>
    <s v="0323357287"/>
    <s v="Деятельность в области здравоохранения"/>
    <n v="81590000"/>
    <n v="93058000"/>
    <n v="88666000"/>
    <n v="94029000"/>
    <n v="101443000"/>
    <n v="0.25890000000000002"/>
    <n v="0.43580000000000002"/>
    <n v="0.38840000000000002"/>
    <n v="0.35489999999999999"/>
    <n v="0.25340000000000001"/>
    <m/>
    <m/>
    <m/>
    <m/>
    <m/>
  </r>
  <r>
    <n v="5050"/>
    <s v="ЛЛК, ООО"/>
    <x v="8"/>
    <m/>
    <m/>
    <x v="88"/>
    <s v="1167746678648"/>
    <s v="9705071670"/>
    <s v="Деятельность больничных организаций"/>
    <n v="113457000"/>
    <n v="106489000"/>
    <n v="95180000"/>
    <n v="102315000"/>
    <n v="101429000"/>
    <n v="-4.2700000000000002E-2"/>
    <n v="-4.8099999999999997E-2"/>
    <n v="-0.2114"/>
    <n v="6.0999999999999999E-2"/>
    <n v="2.3099999999999999E-2"/>
    <m/>
    <m/>
    <m/>
    <m/>
    <m/>
  </r>
  <r>
    <n v="5051"/>
    <s v="СТОМАТОЛОГИЯ ДОКТОР ХИТРИН И КОЛЛЕГИ, ООО"/>
    <x v="0"/>
    <m/>
    <s v="Стоматология"/>
    <x v="88"/>
    <s v="1185275007928"/>
    <s v="5260452174"/>
    <s v="Стоматологическая практика"/>
    <n v="60163000"/>
    <n v="69261000"/>
    <n v="67453000"/>
    <n v="83119000"/>
    <n v="101310000"/>
    <n v="0.27239999999999998"/>
    <n v="0.28960000000000002"/>
    <n v="0.34079999999999999"/>
    <n v="0.3382"/>
    <n v="0.25540000000000002"/>
    <m/>
    <m/>
    <m/>
    <m/>
    <m/>
  </r>
  <r>
    <n v="5052"/>
    <s v="КАРДАКОВА ДЕНТ, ООО"/>
    <x v="0"/>
    <m/>
    <s v="Стоматология"/>
    <x v="88"/>
    <s v="1227700000824"/>
    <s v="9706021320"/>
    <s v="Стоматологическая практика"/>
    <m/>
    <n v="13941000"/>
    <n v="52957000"/>
    <n v="68273000"/>
    <n v="101304000"/>
    <m/>
    <n v="0.55320000000000003"/>
    <n v="0.60350000000000004"/>
    <n v="-0.1731"/>
    <n v="0.24399999999999999"/>
    <m/>
    <m/>
    <m/>
    <m/>
    <m/>
  </r>
  <r>
    <n v="5053"/>
    <s v="ЖЕМЧУЖНАЯ УЛЫБКА +, ООО"/>
    <x v="0"/>
    <m/>
    <s v="Стоматология"/>
    <x v="88"/>
    <s v="1178617010538"/>
    <s v="8602278456"/>
    <s v="Стоматологическая практика"/>
    <n v="58003000"/>
    <n v="55376000"/>
    <n v="61624000"/>
    <n v="73172000"/>
    <n v="101303000"/>
    <n v="-7.1000000000000004E-3"/>
    <n v="6.9599999999999995E-2"/>
    <n v="-8.2000000000000007E-3"/>
    <n v="1.15E-2"/>
    <n v="0.2029"/>
    <m/>
    <m/>
    <n v="-1.9E-3"/>
    <m/>
    <m/>
  </r>
  <r>
    <n v="5054"/>
    <s v="ВДЦ МЦ, ООО"/>
    <x v="8"/>
    <m/>
    <m/>
    <x v="88"/>
    <s v="1113443001583"/>
    <s v="3443103674"/>
    <s v="Деятельность больничных организаций"/>
    <n v="90709000"/>
    <n v="63036000"/>
    <n v="66933000"/>
    <n v="66842000"/>
    <n v="101272000"/>
    <n v="1.0500000000000001E-2"/>
    <n v="3.2800000000000003E-2"/>
    <n v="2.29E-2"/>
    <n v="3.8600000000000002E-2"/>
    <n v="5.1499999999999997E-2"/>
    <n v="9.4999999999999998E-3"/>
    <n v="1.77E-2"/>
    <n v="1.38E-2"/>
    <n v="2.4799999999999999E-2"/>
    <n v="4.1200000000000001E-2"/>
  </r>
  <r>
    <n v="5055"/>
    <s v="ЭСТЕТИЧЕСКИЙ ЦЕНТР ВЕСТА, ООО"/>
    <x v="8"/>
    <m/>
    <m/>
    <x v="88"/>
    <s v="1112901011277"/>
    <s v="2901220397"/>
    <s v="Общая врачебная практика"/>
    <n v="67634000"/>
    <n v="71298000"/>
    <n v="77961000"/>
    <n v="88630000"/>
    <n v="101248000"/>
    <n v="0.30330000000000001"/>
    <n v="0.17580000000000001"/>
    <n v="0.23949999999999999"/>
    <n v="0.1804"/>
    <n v="0.1109"/>
    <m/>
    <m/>
    <m/>
    <m/>
    <n v="-4.7000000000000002E-3"/>
  </r>
  <r>
    <n v="5056"/>
    <s v="ЗУБНЫЕ ВРАЧИ, ООО"/>
    <x v="0"/>
    <m/>
    <s v="Стоматология"/>
    <x v="88"/>
    <s v="1235000000355"/>
    <s v="5074079597"/>
    <s v="Стоматологическая практика"/>
    <m/>
    <m/>
    <n v="6309000"/>
    <n v="111063000"/>
    <n v="101236000"/>
    <m/>
    <m/>
    <n v="0.1176"/>
    <n v="0.1754"/>
    <n v="8.7900000000000006E-2"/>
    <m/>
    <m/>
    <m/>
    <m/>
    <m/>
  </r>
  <r>
    <n v="5057"/>
    <s v="КИИТОС, ООО"/>
    <x v="0"/>
    <m/>
    <s v="Стоматология"/>
    <x v="88"/>
    <s v="1045005514410"/>
    <s v="5029078337"/>
    <s v="Стоматологическая практика"/>
    <n v="75816000"/>
    <n v="78903000"/>
    <n v="74270000"/>
    <n v="91710000"/>
    <n v="101219000"/>
    <n v="0.59130000000000005"/>
    <n v="0.58550000000000002"/>
    <n v="0.23050000000000001"/>
    <n v="0.24310000000000001"/>
    <n v="0.24679999999999999"/>
    <n v="-1E-4"/>
    <m/>
    <m/>
    <m/>
    <m/>
  </r>
  <r>
    <n v="5058"/>
    <s v="КЛИНИКА ДОКТОРА НЕСТЕРОВА, ООО"/>
    <x v="8"/>
    <m/>
    <m/>
    <x v="88"/>
    <s v="1083016002926"/>
    <s v="3016058410"/>
    <s v="Общая врачебная практика"/>
    <n v="55492000"/>
    <n v="69082000"/>
    <n v="78749000"/>
    <n v="96324000"/>
    <n v="101210000"/>
    <n v="0.32129999999999997"/>
    <n v="0.23530000000000001"/>
    <n v="0.20499999999999999"/>
    <n v="0.24729999999999999"/>
    <n v="0.14549999999999999"/>
    <n v="0.28870000000000001"/>
    <m/>
    <m/>
    <m/>
    <m/>
  </r>
  <r>
    <n v="5059"/>
    <s v="ЦЭС ДЕНТАЛ СТУДИЯ, ООО"/>
    <x v="0"/>
    <m/>
    <s v="Стоматология"/>
    <x v="88"/>
    <s v="1091215004539"/>
    <s v="1215142134"/>
    <s v="Стоматологическая практика"/>
    <n v="11776000"/>
    <n v="9111000"/>
    <n v="27877000"/>
    <n v="38427000"/>
    <n v="101196000"/>
    <n v="0.5504"/>
    <n v="-0.1552"/>
    <n v="0.1595"/>
    <n v="0.31890000000000002"/>
    <n v="8.0199999999999994E-2"/>
    <n v="0.54479999999999995"/>
    <n v="-0.16239999999999999"/>
    <n v="0.1527"/>
    <n v="0.31180000000000002"/>
    <n v="6.5199999999999994E-2"/>
  </r>
  <r>
    <n v="5060"/>
    <s v="ПИТЕРДЕНТ, ООО"/>
    <x v="0"/>
    <m/>
    <s v="Стоматология"/>
    <x v="88"/>
    <s v="1247800065260"/>
    <s v="7804709551"/>
    <s v="Стоматологическая практика"/>
    <m/>
    <m/>
    <m/>
    <n v="14620000"/>
    <n v="101191000"/>
    <m/>
    <m/>
    <m/>
    <n v="0.53390000000000004"/>
    <n v="0.53849999999999998"/>
    <m/>
    <m/>
    <m/>
    <m/>
    <n v="-8.9999999999999998E-4"/>
  </r>
  <r>
    <n v="5061"/>
    <s v="СП ДАНТИСТ-МАСТЕР, ООО"/>
    <x v="0"/>
    <m/>
    <s v="Стоматология"/>
    <x v="88"/>
    <s v="1141840007341"/>
    <s v="1840029977"/>
    <s v="Стоматологическая практика"/>
    <n v="21680000"/>
    <n v="28387000"/>
    <n v="37001000"/>
    <n v="62014000"/>
    <n v="101155000"/>
    <n v="0.11550000000000001"/>
    <n v="0.1111"/>
    <n v="0.25969999999999999"/>
    <n v="0.30880000000000002"/>
    <n v="0.21010000000000001"/>
    <m/>
    <m/>
    <m/>
    <m/>
    <m/>
  </r>
  <r>
    <n v="5063"/>
    <s v="ВИМСТОМ, ООО"/>
    <x v="0"/>
    <m/>
    <s v="Стоматология"/>
    <x v="88"/>
    <s v="1137746755960"/>
    <s v="7743898027"/>
    <s v="Стоматологическая практика"/>
    <n v="47963000"/>
    <n v="50370000"/>
    <n v="60541000"/>
    <n v="73279000"/>
    <n v="101147000"/>
    <n v="0.52210000000000001"/>
    <n v="0.49669999999999997"/>
    <n v="0.54"/>
    <n v="0.4889"/>
    <n v="0.38790000000000002"/>
    <m/>
    <n v="-3.3E-3"/>
    <n v="-1E-3"/>
    <m/>
    <m/>
  </r>
  <r>
    <n v="5064"/>
    <s v="ТРМ, ООО"/>
    <x v="8"/>
    <m/>
    <m/>
    <x v="88"/>
    <s v="1147847234040"/>
    <s v="7813592589"/>
    <s v="Деятельность больничных организаций"/>
    <n v="71015000"/>
    <n v="77019000"/>
    <n v="91907000"/>
    <n v="92556000"/>
    <n v="101117000"/>
    <n v="7.4200000000000002E-2"/>
    <n v="7.6899999999999996E-2"/>
    <n v="4.7500000000000001E-2"/>
    <n v="0.1042"/>
    <n v="-1.24E-2"/>
    <m/>
    <n v="-1E-4"/>
    <m/>
    <m/>
    <m/>
  </r>
  <r>
    <n v="5065"/>
    <s v="АМВОДЕНТ, ООО"/>
    <x v="0"/>
    <m/>
    <s v="Стоматология"/>
    <x v="88"/>
    <s v="1083528002997"/>
    <s v="3528135964"/>
    <s v="Стоматологическая практика"/>
    <n v="62734000"/>
    <n v="81676000"/>
    <n v="86519000"/>
    <n v="80557000"/>
    <n v="101107000"/>
    <n v="0.34179999999999999"/>
    <n v="0.34960000000000002"/>
    <n v="0.38940000000000002"/>
    <n v="0.33489999999999998"/>
    <n v="0.40400000000000003"/>
    <m/>
    <m/>
    <m/>
    <m/>
    <m/>
  </r>
  <r>
    <n v="5066"/>
    <s v="ЭСТЕТИКА-МЕД, ООО"/>
    <x v="0"/>
    <m/>
    <s v="Стоматология"/>
    <x v="88"/>
    <s v="1228600012167"/>
    <s v="8602308943"/>
    <s v="Стоматологическая практика"/>
    <m/>
    <m/>
    <n v="16527000"/>
    <n v="70412000"/>
    <n v="101100000"/>
    <m/>
    <m/>
    <n v="0.58550000000000002"/>
    <n v="0.51819999999999999"/>
    <n v="0.46339999999999998"/>
    <m/>
    <m/>
    <m/>
    <m/>
    <m/>
  </r>
  <r>
    <n v="5067"/>
    <s v="ЛАБОРАТОРИЯ ДЕНТАВИТА, ООО"/>
    <x v="0"/>
    <m/>
    <s v="Стоматология"/>
    <x v="88"/>
    <s v="1127847116825"/>
    <s v="7811515934"/>
    <s v="Стоматологическая практика"/>
    <n v="78239000"/>
    <n v="100451000"/>
    <n v="104711000"/>
    <n v="128431000"/>
    <n v="101086000"/>
    <n v="7.5200000000000003E-2"/>
    <n v="0.2359"/>
    <n v="0.1623"/>
    <n v="0.27179999999999999"/>
    <n v="-3.3999999999999998E-3"/>
    <n v="-1E-4"/>
    <n v="-4.0000000000000002E-4"/>
    <n v="-5.0000000000000001E-4"/>
    <m/>
    <m/>
  </r>
  <r>
    <n v="5068"/>
    <s v="ОНМЕД, ООО МЦ"/>
    <x v="8"/>
    <m/>
    <m/>
    <x v="88"/>
    <s v="1227700829817"/>
    <s v="9729335650"/>
    <s v="Общая врачебная практика"/>
    <m/>
    <m/>
    <n v="41950000"/>
    <n v="80591000"/>
    <n v="101062000"/>
    <m/>
    <m/>
    <n v="7.6899999999999996E-2"/>
    <n v="7.1199999999999999E-2"/>
    <n v="6.9099999999999995E-2"/>
    <m/>
    <m/>
    <m/>
    <m/>
    <m/>
  </r>
  <r>
    <n v="5069"/>
    <s v="СПУТНИК, ООО"/>
    <x v="8"/>
    <m/>
    <m/>
    <x v="88"/>
    <s v="1216600066396"/>
    <s v="6685193859"/>
    <s v="Общая врачебная практика"/>
    <m/>
    <n v="8570000"/>
    <n v="32663000"/>
    <n v="70272000"/>
    <n v="101026000"/>
    <m/>
    <n v="0.1643"/>
    <n v="0.1706"/>
    <n v="0.11119999999999999"/>
    <n v="5.3600000000000002E-2"/>
    <m/>
    <m/>
    <n v="-2.1000000000000001E-2"/>
    <n v="-6.13E-2"/>
    <n v="-2.18E-2"/>
  </r>
  <r>
    <n v="5070"/>
    <s v="ХЕЛИКС-КБР, ООО"/>
    <x v="2"/>
    <m/>
    <m/>
    <x v="88"/>
    <s v="1170726001511"/>
    <s v="0725021939"/>
    <s v="Общая врачебная практика"/>
    <n v="48380000"/>
    <n v="54831000"/>
    <n v="75814000"/>
    <n v="96021000"/>
    <n v="101010000"/>
    <n v="0.62519999999999998"/>
    <n v="0.43149999999999999"/>
    <n v="0.56979999999999997"/>
    <n v="0.60050000000000003"/>
    <n v="0.55769999999999997"/>
    <m/>
    <m/>
    <m/>
    <m/>
    <m/>
  </r>
  <r>
    <n v="5071"/>
    <s v="ЦМРТ ОЗЕРКИ, ООО"/>
    <x v="8"/>
    <m/>
    <m/>
    <x v="88"/>
    <s v="1157847054518"/>
    <s v="7802270477"/>
    <s v="Деятельность больничных организаций"/>
    <n v="58193000"/>
    <n v="64216000"/>
    <n v="72807000"/>
    <n v="88797000"/>
    <n v="100948000"/>
    <n v="5.28E-2"/>
    <n v="0.1142"/>
    <n v="9.74E-2"/>
    <n v="8.9499999999999996E-2"/>
    <n v="0.14560000000000001"/>
    <m/>
    <m/>
    <m/>
    <m/>
    <n v="-5.9999999999999995E-4"/>
  </r>
  <r>
    <n v="5072"/>
    <s v="ДНК-КЛИНИКА, ООО"/>
    <x v="8"/>
    <m/>
    <m/>
    <x v="88"/>
    <s v="1147606007064"/>
    <s v="7606096800"/>
    <s v="Деятельность больничных организаций"/>
    <n v="60378000"/>
    <n v="61221000"/>
    <n v="72967000"/>
    <n v="86812000"/>
    <n v="100941000"/>
    <n v="0.27850000000000003"/>
    <n v="3.6600000000000001E-2"/>
    <n v="5.4800000000000001E-2"/>
    <n v="0.1095"/>
    <n v="0.1072"/>
    <n v="0.26079999999999998"/>
    <m/>
    <m/>
    <n v="9.01E-2"/>
    <n v="-1.1999999999999999E-3"/>
  </r>
  <r>
    <n v="5073"/>
    <s v="ВАШ ДОКТОР, ООО"/>
    <x v="0"/>
    <m/>
    <s v="Стоматология"/>
    <x v="88"/>
    <s v="1067760219900"/>
    <s v="7723593316"/>
    <s v="Стоматологическая практика"/>
    <n v="60924000"/>
    <n v="47902000"/>
    <n v="46034000"/>
    <n v="72790000"/>
    <n v="100843000"/>
    <n v="0.32590000000000002"/>
    <n v="3.4000000000000002E-2"/>
    <n v="4.1599999999999998E-2"/>
    <n v="0.17530000000000001"/>
    <n v="0.21049999999999999"/>
    <n v="-2E-3"/>
    <m/>
    <m/>
    <m/>
    <m/>
  </r>
  <r>
    <n v="5074"/>
    <s v="БК, ООО"/>
    <x v="8"/>
    <m/>
    <m/>
    <x v="88"/>
    <s v="1176658033530"/>
    <s v="6678081209"/>
    <s v="Деятельность больничных организаций"/>
    <n v="42610000"/>
    <n v="48400000"/>
    <n v="61464000"/>
    <n v="77134000"/>
    <n v="100813000"/>
    <n v="0.1115"/>
    <n v="6.93E-2"/>
    <n v="9.7500000000000003E-2"/>
    <n v="0.1232"/>
    <n v="0.1142"/>
    <m/>
    <m/>
    <m/>
    <m/>
    <n v="-4.1999999999999997E-3"/>
  </r>
  <r>
    <n v="5075"/>
    <s v="МЦ МЕДЭКСПРЕСС, ООО"/>
    <x v="8"/>
    <m/>
    <m/>
    <x v="88"/>
    <s v="1092130010246"/>
    <s v="2130062900"/>
    <s v="Деятельность больничных организаций"/>
    <n v="73464000"/>
    <n v="76931000"/>
    <n v="70133000"/>
    <n v="75962000"/>
    <n v="100787000"/>
    <n v="0.4078"/>
    <n v="0.40699999999999997"/>
    <n v="0.35820000000000002"/>
    <n v="0.34720000000000001"/>
    <n v="0.40039999999999998"/>
    <m/>
    <m/>
    <m/>
    <m/>
    <m/>
  </r>
  <r>
    <n v="5076"/>
    <s v="САНАТОРИЙ ДАЛЬНЯЯ ДАЧА, АО"/>
    <x v="6"/>
    <m/>
    <m/>
    <x v="88"/>
    <s v="1247400036454"/>
    <s v="7460069004"/>
    <s v="Деятельность санаторно-курортных организаций"/>
    <n v="92668000"/>
    <n v="100839000"/>
    <n v="88274000"/>
    <n v="89280000"/>
    <n v="100775000"/>
    <n v="-2.5399999999999999E-2"/>
    <n v="3.5200000000000002E-2"/>
    <n v="-8.43E-2"/>
    <n v="-0.10059999999999999"/>
    <n v="-0.1744"/>
    <n v="-3.8800000000000001E-2"/>
    <n v="8.8999999999999999E-3"/>
    <n v="-7.2700000000000001E-2"/>
    <n v="-0.1032"/>
    <n v="-0.13539999999999999"/>
  </r>
  <r>
    <n v="5077"/>
    <s v="ВИК, ООО"/>
    <x v="8"/>
    <m/>
    <m/>
    <x v="88"/>
    <s v="1105043000138"/>
    <s v="5077024050"/>
    <s v="Деятельность в области медицины прочая, не включенная в другие группировки"/>
    <n v="84433000"/>
    <n v="83213000"/>
    <n v="86142000"/>
    <n v="87683000"/>
    <n v="100763000"/>
    <n v="0.2354"/>
    <n v="0.14419999999999999"/>
    <n v="0.15279999999999999"/>
    <n v="0.13689999999999999"/>
    <n v="0.19500000000000001"/>
    <m/>
    <m/>
    <m/>
    <m/>
    <m/>
  </r>
  <r>
    <n v="5078"/>
    <s v="МАРТА, ООО"/>
    <x v="8"/>
    <m/>
    <m/>
    <x v="88"/>
    <s v="1163668116215"/>
    <s v="3662239999"/>
    <s v="Общая врачебная практика"/>
    <n v="67789000"/>
    <n v="64950000"/>
    <n v="69379000"/>
    <n v="86852000"/>
    <n v="100710000"/>
    <n v="0.38769999999999999"/>
    <n v="0.19159999999999999"/>
    <n v="1.2999999999999999E-3"/>
    <n v="0.1191"/>
    <n v="0.18340000000000001"/>
    <n v="0.37669999999999998"/>
    <n v="0.18940000000000001"/>
    <n v="-1.41E-2"/>
    <n v="0.1"/>
    <n v="0.15690000000000001"/>
  </r>
  <r>
    <n v="5079"/>
    <s v="ДЕНТ-СТУДИЯ, ООО"/>
    <x v="0"/>
    <m/>
    <s v="Стоматология"/>
    <x v="88"/>
    <s v="1052600715111"/>
    <s v="2624029004"/>
    <s v="Стоматологическая практика"/>
    <n v="42316000"/>
    <n v="53315000"/>
    <n v="60351000"/>
    <n v="62344000"/>
    <n v="100700000"/>
    <n v="0.2712"/>
    <n v="0.3931"/>
    <n v="0.38519999999999999"/>
    <n v="0.14630000000000001"/>
    <n v="0.112"/>
    <n v="-1.2699999999999999E-2"/>
    <n v="-4.7000000000000002E-3"/>
    <n v="-4.7999999999999996E-3"/>
    <n v="-5.4000000000000003E-3"/>
    <n v="-2E-3"/>
  </r>
  <r>
    <n v="5080"/>
    <s v="ЦМРТ ДЕВЯТКИНО, ООО"/>
    <x v="8"/>
    <m/>
    <m/>
    <x v="88"/>
    <s v="1184704001679"/>
    <s v="4703154202"/>
    <s v="Деятельность больничных организаций"/>
    <n v="25723000"/>
    <n v="54699000"/>
    <n v="65990000"/>
    <n v="79934000"/>
    <n v="100700000"/>
    <n v="7.0599999999999996E-2"/>
    <n v="8.1799999999999998E-2"/>
    <n v="8.9599999999999999E-2"/>
    <n v="4.5100000000000001E-2"/>
    <n v="3.7499999999999999E-2"/>
    <n v="-1.9E-3"/>
    <m/>
    <n v="-8.6999999999999994E-3"/>
    <n v="-4.1999999999999997E-3"/>
    <n v="-5.4000000000000003E-3"/>
  </r>
  <r>
    <n v="5081"/>
    <s v="СК МЕД, ООО"/>
    <x v="8"/>
    <m/>
    <m/>
    <x v="88"/>
    <s v="1069658078522"/>
    <s v="6658234295"/>
    <s v="Деятельность больничных организаций"/>
    <n v="56119000"/>
    <n v="63960000"/>
    <n v="76279000"/>
    <n v="84786000"/>
    <n v="100640000"/>
    <n v="3.27E-2"/>
    <n v="6.3700000000000007E-2"/>
    <n v="0.17299999999999999"/>
    <n v="-2.5999999999999999E-3"/>
    <n v="8.6999999999999994E-3"/>
    <m/>
    <m/>
    <m/>
    <n v="-4.36E-2"/>
    <n v="-2.5999999999999999E-3"/>
  </r>
  <r>
    <n v="5082"/>
    <s v="СТУДИЯ 32, ООО"/>
    <x v="0"/>
    <m/>
    <s v="Стоматология"/>
    <x v="88"/>
    <s v="1224500001131"/>
    <s v="4501232955"/>
    <s v="Стоматологическая практика"/>
    <m/>
    <n v="12780000"/>
    <n v="67671000"/>
    <n v="94917000"/>
    <n v="100596000"/>
    <m/>
    <n v="0.1124"/>
    <n v="0.33910000000000001"/>
    <n v="0.16539999999999999"/>
    <n v="0.32650000000000001"/>
    <m/>
    <n v="9.4E-2"/>
    <m/>
    <m/>
    <m/>
  </r>
  <r>
    <n v="5083"/>
    <s v="УЛЫБКА БУДУЩЕГО, ООО"/>
    <x v="0"/>
    <m/>
    <s v="Стоматология"/>
    <x v="88"/>
    <s v="1062404012252"/>
    <s v="2458009369"/>
    <s v="Стоматологическая практика"/>
    <n v="73371000"/>
    <n v="68455000"/>
    <n v="64462000"/>
    <n v="94426000"/>
    <n v="100541000"/>
    <n v="0.19439999999999999"/>
    <n v="0.21729999999999999"/>
    <n v="0.2145"/>
    <n v="0.2109"/>
    <n v="0.1978"/>
    <m/>
    <m/>
    <m/>
    <m/>
    <m/>
  </r>
  <r>
    <n v="5084"/>
    <s v="РЕАЦЕНТР КАЗАНСКИЙ, ООО"/>
    <x v="8"/>
    <m/>
    <m/>
    <x v="88"/>
    <s v="1151690000923"/>
    <s v="1655317699"/>
    <s v="Общая врачебная практика"/>
    <n v="51498000"/>
    <n v="57460000"/>
    <n v="63647000"/>
    <n v="80463000"/>
    <n v="100518000"/>
    <n v="0.1411"/>
    <n v="0.15029999999999999"/>
    <n v="9.2399999999999996E-2"/>
    <n v="0.10589999999999999"/>
    <n v="8.5599999999999996E-2"/>
    <m/>
    <n v="-1.8E-3"/>
    <m/>
    <m/>
    <m/>
  </r>
  <r>
    <n v="5085"/>
    <s v="КЛИНИКА АВЕРОН, ООО"/>
    <x v="0"/>
    <m/>
    <s v="Стоматология"/>
    <x v="88"/>
    <s v="1126671017703"/>
    <s v="6671404563"/>
    <s v="Стоматологическая практика"/>
    <n v="71516000"/>
    <n v="83791000"/>
    <n v="88337000"/>
    <n v="97058000"/>
    <n v="100426000"/>
    <n v="0.122"/>
    <n v="0.14069999999999999"/>
    <n v="0.1744"/>
    <n v="0.1953"/>
    <n v="6.9199999999999998E-2"/>
    <n v="-6.9999999999999999E-4"/>
    <m/>
    <m/>
    <m/>
    <n v="5.04E-2"/>
  </r>
  <r>
    <n v="5086"/>
    <s v="ЗУБАМИ ЩЁЛК, ООО"/>
    <x v="0"/>
    <m/>
    <s v="Стоматология"/>
    <x v="88"/>
    <s v="1197456054685"/>
    <s v="7453332737"/>
    <s v="Стоматологическая практика"/>
    <n v="13437000"/>
    <n v="14781000"/>
    <n v="42623000"/>
    <n v="130572000"/>
    <n v="100403000"/>
    <n v="0.1686"/>
    <n v="-0.20760000000000001"/>
    <n v="0.2772"/>
    <n v="0.1017"/>
    <n v="6.7500000000000004E-2"/>
    <m/>
    <m/>
    <m/>
    <m/>
    <m/>
  </r>
  <r>
    <n v="5088"/>
    <s v="ПЕТРОМЕДЛАБ, ООО"/>
    <x v="8"/>
    <m/>
    <m/>
    <x v="88"/>
    <s v="1157847085109"/>
    <s v="7814189929"/>
    <s v="Деятельность в области медицины прочая, не включенная в другие группировки"/>
    <n v="41667000"/>
    <n v="35211000"/>
    <n v="57192000"/>
    <n v="74677000"/>
    <n v="100391000"/>
    <n v="0.2707"/>
    <n v="9.3299999999999994E-2"/>
    <n v="0.184"/>
    <n v="0.1021"/>
    <n v="0.29239999999999999"/>
    <m/>
    <m/>
    <m/>
    <m/>
    <m/>
  </r>
  <r>
    <n v="5089"/>
    <s v="СЕМЕЙНАЯ КЛИНИКА-НМ, ООО"/>
    <x v="8"/>
    <m/>
    <m/>
    <x v="88"/>
    <s v="1195081026183"/>
    <s v="5035030982"/>
    <s v="Деятельность больничных организаций"/>
    <n v="37006000"/>
    <n v="47235000"/>
    <n v="60011000"/>
    <n v="89578000"/>
    <n v="100391000"/>
    <n v="0.35460000000000003"/>
    <n v="0.27689999999999998"/>
    <n v="0.19320000000000001"/>
    <n v="0.29160000000000003"/>
    <n v="0.1217"/>
    <n v="-1.5299999999999999E-2"/>
    <m/>
    <m/>
    <m/>
    <m/>
  </r>
  <r>
    <n v="5090"/>
    <s v="НОВЫЙ МЕДИЦИНСКИЙ ЦЕНТР (НМЦ), ООО"/>
    <x v="0"/>
    <m/>
    <s v="Стоматология"/>
    <x v="88"/>
    <s v="1067760232979"/>
    <s v="7714672177"/>
    <s v="Стоматологическая практика"/>
    <n v="103074000"/>
    <n v="118723000"/>
    <n v="109667000"/>
    <n v="116234000"/>
    <n v="100390000"/>
    <n v="0.11550000000000001"/>
    <n v="4.1700000000000001E-2"/>
    <n v="0.1522"/>
    <n v="0.11749999999999999"/>
    <n v="0.14610000000000001"/>
    <m/>
    <m/>
    <m/>
    <m/>
    <m/>
  </r>
  <r>
    <n v="5091"/>
    <s v="33 ЗУБ+, ООО"/>
    <x v="0"/>
    <m/>
    <s v="Стоматология"/>
    <x v="88"/>
    <s v="1047855071593"/>
    <s v="7814305163"/>
    <s v="Стоматологическая практика"/>
    <n v="53903000"/>
    <n v="63692000"/>
    <n v="72832000"/>
    <n v="80672000"/>
    <n v="100380000"/>
    <n v="0.65580000000000005"/>
    <n v="0.72319999999999995"/>
    <n v="0.74580000000000002"/>
    <n v="0.72760000000000002"/>
    <n v="0.73829999999999996"/>
    <m/>
    <m/>
    <m/>
    <m/>
    <m/>
  </r>
  <r>
    <n v="5092"/>
    <s v="АМИ.ВИТА, ООО"/>
    <x v="0"/>
    <m/>
    <s v="Стоматология"/>
    <x v="88"/>
    <s v="1187847156232"/>
    <s v="7839103000"/>
    <s v="Стоматологическая практика"/>
    <n v="60515000"/>
    <n v="56354000"/>
    <n v="80864000"/>
    <n v="85830000"/>
    <n v="100366000"/>
    <n v="5.0299999999999997E-2"/>
    <n v="0.20100000000000001"/>
    <n v="0.15570000000000001"/>
    <n v="8.2000000000000003E-2"/>
    <n v="0.16589999999999999"/>
    <m/>
    <m/>
    <m/>
    <m/>
    <m/>
  </r>
  <r>
    <n v="5093"/>
    <s v="КОРПОРАТИВНОЕ ЗДОРОВЬЕ, ООО"/>
    <x v="8"/>
    <m/>
    <m/>
    <x v="88"/>
    <s v="1177031088563"/>
    <s v="7017436253"/>
    <s v="Деятельность больничных организаций"/>
    <n v="18009000"/>
    <n v="28154000"/>
    <n v="102643000"/>
    <n v="132900000"/>
    <n v="100365000"/>
    <n v="0.3715"/>
    <n v="0.14069999999999999"/>
    <n v="8.6199999999999999E-2"/>
    <n v="0.126"/>
    <n v="8.0299999999999996E-2"/>
    <n v="0.36080000000000001"/>
    <n v="0.13980000000000001"/>
    <n v="8.5400000000000004E-2"/>
    <n v="0.122"/>
    <m/>
  </r>
  <r>
    <n v="5094"/>
    <s v="КЛИНИКА В МЫТИЩАХ, ООО"/>
    <x v="8"/>
    <m/>
    <m/>
    <x v="88"/>
    <s v="1185029009120"/>
    <s v="5029230542"/>
    <s v="Деятельность больничных организаций"/>
    <n v="27900000"/>
    <n v="20876000"/>
    <n v="50710000"/>
    <n v="82932000"/>
    <n v="100346000"/>
    <n v="8.7800000000000003E-2"/>
    <n v="2.69E-2"/>
    <n v="0.23130000000000001"/>
    <n v="5.2499999999999998E-2"/>
    <n v="1.4500000000000001E-2"/>
    <m/>
    <m/>
    <m/>
    <m/>
    <m/>
  </r>
  <r>
    <n v="5095"/>
    <s v="МЕДХАБ, ООО"/>
    <x v="8"/>
    <m/>
    <m/>
    <x v="88"/>
    <s v="1187847043405"/>
    <s v="7819038391"/>
    <s v="Деятельность в области медицины прочая, не включенная в другие группировки"/>
    <n v="42640000"/>
    <n v="46920000"/>
    <n v="55302000"/>
    <n v="72786000"/>
    <n v="100343000"/>
    <n v="0.31969999999999998"/>
    <n v="0.3906"/>
    <n v="0.33160000000000001"/>
    <n v="0.32929999999999998"/>
    <n v="0.24729999999999999"/>
    <m/>
    <m/>
    <n v="-3.8E-3"/>
    <n v="-2.1899999999999999E-2"/>
    <n v="-1.35E-2"/>
  </r>
  <r>
    <n v="5096"/>
    <s v="НОВОСИБИРСК ДОКТОР ОСТ, ООО"/>
    <x v="8"/>
    <m/>
    <m/>
    <x v="88"/>
    <s v="1225400026257"/>
    <s v="5406823565"/>
    <s v="Общая врачебная практика"/>
    <m/>
    <m/>
    <n v="108701000"/>
    <n v="113947000"/>
    <n v="100318000"/>
    <m/>
    <m/>
    <n v="0.43290000000000001"/>
    <n v="0.4269"/>
    <n v="0.25950000000000001"/>
    <m/>
    <m/>
    <m/>
    <m/>
    <m/>
  </r>
  <r>
    <n v="5097"/>
    <s v="АЛЬБИНА, ООО"/>
    <x v="0"/>
    <m/>
    <s v="Стоматология"/>
    <x v="88"/>
    <s v="1091690002546"/>
    <s v="1655170862"/>
    <s v="Стоматологическая практика"/>
    <n v="29780000"/>
    <n v="28624000"/>
    <n v="33228000"/>
    <n v="46316000"/>
    <n v="100310000"/>
    <n v="-2.3999999999999998E-3"/>
    <n v="6.7199999999999996E-2"/>
    <n v="0.1023"/>
    <n v="7.8200000000000006E-2"/>
    <n v="8.0999999999999996E-3"/>
    <m/>
    <n v="-1.8499999999999999E-2"/>
    <n v="-2.2100000000000002E-2"/>
    <n v="-2.4400000000000002E-2"/>
    <n v="-4.0000000000000002E-4"/>
  </r>
  <r>
    <n v="5098"/>
    <s v="АВИЦЕННА, ООО"/>
    <x v="8"/>
    <m/>
    <m/>
    <x v="88"/>
    <s v="1064632045202"/>
    <s v="4632068265"/>
    <s v="Деятельность больничных организаций"/>
    <n v="53072000"/>
    <n v="43497000"/>
    <n v="63136000"/>
    <n v="81367000"/>
    <n v="100282000"/>
    <n v="0.24410000000000001"/>
    <n v="-5.8900000000000001E-2"/>
    <n v="0.15040000000000001"/>
    <n v="0.1067"/>
    <n v="0.1376"/>
    <n v="0.20380000000000001"/>
    <n v="-8.6400000000000005E-2"/>
    <n v="0.1356"/>
    <n v="9.98E-2"/>
    <n v="0.13239999999999999"/>
  </r>
  <r>
    <n v="5099"/>
    <s v="МДЦ НЕФРОЛАЙН, ООО"/>
    <x v="8"/>
    <m/>
    <m/>
    <x v="88"/>
    <s v="1127901002030"/>
    <s v="7901540741"/>
    <s v="Деятельность в области здравоохранения"/>
    <n v="76202000"/>
    <n v="82709000"/>
    <n v="98316000"/>
    <n v="110226000"/>
    <n v="100276000"/>
    <n v="-0.1343"/>
    <n v="-0.1225"/>
    <n v="-0.10100000000000001"/>
    <n v="-0.19359999999999999"/>
    <n v="-0.19589999999999999"/>
    <n v="-0.1249"/>
    <n v="-0.12870000000000001"/>
    <n v="-0.10349999999999999"/>
    <n v="-0.1956"/>
    <n v="-2.5999999999999999E-3"/>
  </r>
  <r>
    <n v="5100"/>
    <s v="МАСТЕРДЕНТ, ООО"/>
    <x v="0"/>
    <m/>
    <s v="Стоматология"/>
    <x v="88"/>
    <s v="1103668020708"/>
    <s v="3616013972"/>
    <s v="Стоматологическая практика"/>
    <n v="11539000"/>
    <n v="25960000"/>
    <n v="39798000"/>
    <n v="70424000"/>
    <n v="100263000"/>
    <n v="0.1186"/>
    <n v="0.2495"/>
    <n v="0.1246"/>
    <n v="9.4299999999999995E-2"/>
    <n v="0.28079999999999999"/>
    <n v="0.2641"/>
    <n v="0.2616"/>
    <n v="0.1085"/>
    <n v="7.6499999999999999E-2"/>
    <m/>
  </r>
  <r>
    <n v="5101"/>
    <s v="ДЕМОС, ООО"/>
    <x v="0"/>
    <m/>
    <s v="Стоматология"/>
    <x v="88"/>
    <s v="1037200551068"/>
    <s v="7202017948"/>
    <s v="Стоматологическая практика"/>
    <n v="78282000"/>
    <n v="97348000"/>
    <n v="77446000"/>
    <n v="80021000"/>
    <n v="100258000"/>
    <n v="0.16650000000000001"/>
    <n v="0.22650000000000001"/>
    <n v="7.7200000000000005E-2"/>
    <n v="0.1598"/>
    <n v="0.20030000000000001"/>
    <n v="0.16650000000000001"/>
    <n v="0.22650000000000001"/>
    <n v="7.7200000000000005E-2"/>
    <n v="0.1598"/>
    <n v="0.20030000000000001"/>
  </r>
  <r>
    <n v="5102"/>
    <s v="УРАЛДИАБЕТЦЕНТР, ООО"/>
    <x v="8"/>
    <m/>
    <m/>
    <x v="88"/>
    <s v="1076671005575"/>
    <s v="6671216714"/>
    <s v="Деятельность больничных организаций"/>
    <m/>
    <m/>
    <m/>
    <m/>
    <n v="100250000"/>
    <m/>
    <m/>
    <m/>
    <m/>
    <n v="3.8999999999999998E-3"/>
    <m/>
    <m/>
    <m/>
    <m/>
    <m/>
  </r>
  <r>
    <n v="5103"/>
    <s v="САНАТОРИЙ КАЧАЛИНСКИЙ, ЛПЧУП"/>
    <x v="6"/>
    <m/>
    <m/>
    <x v="88"/>
    <s v="1023405364443"/>
    <s v="3408001775"/>
    <s v="Деятельность санаторно-курортных организаций"/>
    <n v="60074000"/>
    <n v="64955000"/>
    <n v="66664000"/>
    <n v="98899000"/>
    <n v="100232000"/>
    <n v="-0.29099999999999998"/>
    <n v="-7.0300000000000001E-2"/>
    <n v="-0.15110000000000001"/>
    <n v="6.59E-2"/>
    <n v="3.5099999999999999E-2"/>
    <n v="-0.51959999999999995"/>
    <m/>
    <m/>
    <m/>
    <m/>
  </r>
  <r>
    <n v="5104"/>
    <s v="АТРИМЕД, ООО МЦ"/>
    <x v="8"/>
    <m/>
    <m/>
    <x v="88"/>
    <s v="1190280029070"/>
    <s v="0278949289"/>
    <s v="Деятельность больничных организаций"/>
    <n v="15558000"/>
    <n v="16652000"/>
    <n v="39099000"/>
    <n v="75351000"/>
    <n v="100220000"/>
    <n v="3.6900000000000002E-2"/>
    <n v="8.6E-3"/>
    <n v="7.6399999999999996E-2"/>
    <n v="5.4800000000000001E-2"/>
    <n v="2.41E-2"/>
    <n v="3.1199999999999999E-2"/>
    <m/>
    <m/>
    <m/>
    <m/>
  </r>
  <r>
    <n v="5105"/>
    <s v="МЕДИЦИНА, ООО"/>
    <x v="8"/>
    <m/>
    <m/>
    <x v="88"/>
    <s v="1047796575023"/>
    <s v="7704527491"/>
    <s v="Общая врачебная практика"/>
    <n v="60541000"/>
    <n v="56829000"/>
    <n v="70720000"/>
    <n v="93744000"/>
    <n v="100169000"/>
    <n v="0.24759999999999999"/>
    <n v="0.27539999999999998"/>
    <n v="0.21379999999999999"/>
    <n v="0.19209999999999999"/>
    <n v="0.19639999999999999"/>
    <m/>
    <m/>
    <m/>
    <m/>
    <m/>
  </r>
  <r>
    <n v="5106"/>
    <s v="КОЛИБРИ, ООО"/>
    <x v="0"/>
    <m/>
    <s v="Стоматология"/>
    <x v="88"/>
    <s v="1131840005648"/>
    <s v="1840019418"/>
    <s v="Стоматологическая практика"/>
    <n v="44679000"/>
    <n v="53080000"/>
    <n v="62280000"/>
    <n v="81598000"/>
    <n v="100152000"/>
    <n v="0.14319999999999999"/>
    <n v="0.2772"/>
    <n v="0.30709999999999998"/>
    <n v="0.33160000000000001"/>
    <n v="0.30420000000000003"/>
    <n v="0.12970000000000001"/>
    <n v="0.26179999999999998"/>
    <n v="0.3004"/>
    <n v="0.32629999999999998"/>
    <m/>
  </r>
  <r>
    <n v="5107"/>
    <s v="САНАТОРИЙ РУСЬ, ООО"/>
    <x v="6"/>
    <m/>
    <m/>
    <x v="88"/>
    <s v="1082305000546"/>
    <s v="2305025525"/>
    <s v="Деятельность санаторно-курортных организаций"/>
    <n v="47713000"/>
    <n v="58999000"/>
    <n v="77034000"/>
    <n v="90556000"/>
    <n v="100147000"/>
    <n v="4.07E-2"/>
    <n v="4.9599999999999998E-2"/>
    <n v="-2.2800000000000001E-2"/>
    <n v="0.12590000000000001"/>
    <n v="0.18110000000000001"/>
    <n v="-7.1000000000000004E-3"/>
    <n v="-1.2999999999999999E-3"/>
    <m/>
    <m/>
    <n v="0.18060000000000001"/>
  </r>
  <r>
    <n v="5108"/>
    <s v="СП ГОРКИ-2, ООО"/>
    <x v="0"/>
    <m/>
    <s v="Стоматология"/>
    <x v="88"/>
    <s v="1071690062652"/>
    <s v="1659076412"/>
    <s v="Стоматологическая практика"/>
    <n v="51668000"/>
    <n v="70428000"/>
    <n v="62874000"/>
    <n v="77438000"/>
    <n v="100126000"/>
    <n v="0.1227"/>
    <n v="0.28260000000000002"/>
    <n v="7.9299999999999995E-2"/>
    <n v="0.20119999999999999"/>
    <n v="0.1777"/>
    <m/>
    <m/>
    <m/>
    <m/>
    <m/>
  </r>
  <r>
    <n v="5109"/>
    <s v="32 ЖЕМЧУЖИНЫ, ООО"/>
    <x v="0"/>
    <m/>
    <s v="Стоматология"/>
    <x v="88"/>
    <s v="1097901001230"/>
    <s v="7901535205"/>
    <s v="Стоматологическая практика"/>
    <n v="67902000"/>
    <n v="83152000"/>
    <n v="97263000"/>
    <n v="114887000"/>
    <n v="100103000"/>
    <n v="0.1971"/>
    <n v="-2.4199999999999999E-2"/>
    <n v="0.16450000000000001"/>
    <n v="0.1477"/>
    <n v="0.14990000000000001"/>
    <m/>
    <m/>
    <m/>
    <m/>
    <m/>
  </r>
  <r>
    <n v="5110"/>
    <s v="БУДЬ ЗДОРОВ!, ООО ПЦ"/>
    <x v="8"/>
    <m/>
    <m/>
    <x v="88"/>
    <s v="1057600618063"/>
    <s v="7604078570"/>
    <s v="Деятельность в области здравоохранения"/>
    <n v="83143000"/>
    <n v="78161000"/>
    <n v="84067000"/>
    <n v="97856000"/>
    <n v="100100000"/>
    <n v="0.1246"/>
    <n v="7.3800000000000004E-2"/>
    <n v="7.3999999999999996E-2"/>
    <n v="0.10589999999999999"/>
    <n v="0.17380000000000001"/>
    <m/>
    <m/>
    <m/>
    <m/>
    <m/>
  </r>
  <r>
    <n v="5111"/>
    <s v="ВИТА-ФАРМ, ООО"/>
    <x v="8"/>
    <m/>
    <m/>
    <x v="88"/>
    <s v="1173668035430"/>
    <s v="3652900225"/>
    <s v="Деятельность в области медицины прочая, не включенная в другие группировки"/>
    <n v="94369000"/>
    <n v="94224000"/>
    <n v="99764000"/>
    <n v="102656000"/>
    <n v="100087000"/>
    <n v="0.04"/>
    <n v="3.3500000000000002E-2"/>
    <n v="6.6600000000000006E-2"/>
    <n v="6.6199999999999995E-2"/>
    <n v="1.46E-2"/>
    <m/>
    <m/>
    <m/>
    <m/>
    <m/>
  </r>
  <r>
    <n v="5112"/>
    <s v="МЕДАЛЬЯНС, ООО"/>
    <x v="8"/>
    <m/>
    <m/>
    <x v="88"/>
    <s v="1084501008679"/>
    <s v="4501144642"/>
    <s v="Деятельность в области здравоохранения"/>
    <n v="51358000"/>
    <n v="50078000"/>
    <n v="61445000"/>
    <n v="87158000"/>
    <n v="100083000"/>
    <n v="3.49E-2"/>
    <n v="0.13539999999999999"/>
    <n v="5.1999999999999998E-3"/>
    <n v="9.5799999999999996E-2"/>
    <n v="0.2064"/>
    <n v="3.49E-2"/>
    <n v="3.4299999999999997E-2"/>
    <n v="5.1999999999999998E-3"/>
    <n v="9.5799999999999996E-2"/>
    <n v="0.2064"/>
  </r>
  <r>
    <n v="5113"/>
    <s v="ЛЕВ, ООО"/>
    <x v="0"/>
    <m/>
    <s v="Стоматология"/>
    <x v="88"/>
    <s v="1212700008311"/>
    <s v="2721251036"/>
    <s v="Стоматологическая практика"/>
    <n v="88000"/>
    <n v="10794000"/>
    <n v="45970000"/>
    <n v="84512000"/>
    <n v="100043000"/>
    <n v="-17.6477"/>
    <n v="0.56999999999999995"/>
    <n v="0.60160000000000002"/>
    <n v="0.61260000000000003"/>
    <n v="0.67320000000000002"/>
    <n v="-17.704499999999999"/>
    <m/>
    <m/>
    <m/>
    <m/>
  </r>
  <r>
    <n v="5114"/>
    <s v="МЕДИЦИНСКИЙ ЦЕНТР НОВА, ООО"/>
    <x v="8"/>
    <m/>
    <m/>
    <x v="88"/>
    <s v="1141651000303"/>
    <s v="1651071194"/>
    <s v="Деятельность больничных организаций"/>
    <n v="42347000"/>
    <n v="51498000"/>
    <n v="66047000"/>
    <n v="78261000"/>
    <n v="100036000"/>
    <n v="2.6200000000000001E-2"/>
    <n v="-3.4599999999999999E-2"/>
    <n v="0.19500000000000001"/>
    <n v="7.3200000000000001E-2"/>
    <n v="4.0899999999999999E-2"/>
    <m/>
    <m/>
    <m/>
    <n v="-8.2000000000000007E-3"/>
    <m/>
  </r>
  <r>
    <n v="5115"/>
    <s v="СОВРЕМЕННАЯ МРТ-ТОМОГРАФИЯ, ООО"/>
    <x v="8"/>
    <m/>
    <m/>
    <x v="88"/>
    <s v="1143668017800"/>
    <s v="3662201875"/>
    <s v="Деятельность больничных организаций"/>
    <n v="29634000"/>
    <n v="39787000"/>
    <n v="48452000"/>
    <n v="47592000"/>
    <n v="100034000"/>
    <n v="4.7500000000000001E-2"/>
    <n v="5.2999999999999999E-2"/>
    <n v="0.1105"/>
    <n v="9.2999999999999992E-3"/>
    <n v="0.13780000000000001"/>
    <m/>
    <m/>
    <m/>
    <m/>
    <m/>
  </r>
  <r>
    <n v="5116"/>
    <s v="ФРОН"/>
    <x v="6"/>
    <m/>
    <m/>
    <x v="88"/>
    <s v="1027200862490"/>
    <s v="7202092039"/>
    <s v="Деятельность санаторно-курортных организаций"/>
    <n v="55023000"/>
    <n v="72952000"/>
    <n v="80296000"/>
    <n v="83361000"/>
    <n v="100033000"/>
    <n v="-0.13769999999999999"/>
    <n v="-1.2999999999999999E-2"/>
    <n v="-6.4299999999999996E-2"/>
    <n v="-3.5400000000000001E-2"/>
    <n v="-3.3700000000000001E-2"/>
    <n v="-0.19359999999999999"/>
    <n v="-4.9099999999999998E-2"/>
    <n v="-5.79E-2"/>
    <n v="-6.6000000000000003E-2"/>
    <n v="-9.6600000000000005E-2"/>
  </r>
  <r>
    <n v="5117"/>
    <s v="ЗУБОПРОТЕЗИСТ, ООО"/>
    <x v="8"/>
    <m/>
    <m/>
    <x v="88"/>
    <s v="1035003950200"/>
    <s v="5020015043"/>
    <s v="Общая врачебная практика"/>
    <n v="62550000"/>
    <n v="68968000"/>
    <n v="80398000"/>
    <n v="89167000"/>
    <n v="100033000"/>
    <n v="0.1895"/>
    <n v="0.13300000000000001"/>
    <n v="0.1086"/>
    <n v="4.2099999999999999E-2"/>
    <n v="-2.8000000000000001E-2"/>
    <m/>
    <m/>
    <m/>
    <m/>
    <m/>
  </r>
  <r>
    <n v="5118"/>
    <s v="НМК, ООО"/>
    <x v="0"/>
    <m/>
    <s v="Стоматология"/>
    <x v="88"/>
    <s v="1048600503434"/>
    <s v="8603113658"/>
    <s v="Стоматологическая практика"/>
    <n v="61885000"/>
    <n v="55801000"/>
    <n v="65415000"/>
    <n v="85029000"/>
    <n v="100025000"/>
    <n v="1"/>
    <n v="0.26590000000000003"/>
    <n v="8.7300000000000003E-2"/>
    <n v="0.1865"/>
    <n v="8.6300000000000002E-2"/>
    <m/>
    <m/>
    <m/>
    <m/>
    <m/>
  </r>
  <r>
    <n v="5119"/>
    <s v="КАПИТАН, ООО"/>
    <x v="0"/>
    <m/>
    <s v="Стоматология"/>
    <x v="88"/>
    <s v="1217700087164"/>
    <s v="9704050886"/>
    <s v="Стоматологическая практика"/>
    <m/>
    <n v="928000"/>
    <n v="7146000"/>
    <n v="10005000"/>
    <n v="100000000"/>
    <m/>
    <n v="0.54959999999999998"/>
    <n v="7.51E-2"/>
    <n v="0.99690000000000001"/>
    <n v="1"/>
    <m/>
    <m/>
    <m/>
    <m/>
    <m/>
  </r>
  <r>
    <n v="5120"/>
    <s v="СТОМАДИМ, ООО"/>
    <x v="0"/>
    <m/>
    <s v="Стоматология"/>
    <x v="88"/>
    <s v="1075003010103"/>
    <s v="5003072891"/>
    <s v="Стоматологическая практика"/>
    <n v="31196000"/>
    <n v="52901000"/>
    <n v="63822000"/>
    <n v="76482000"/>
    <n v="99996000"/>
    <n v="9.4600000000000004E-2"/>
    <n v="0.16339999999999999"/>
    <n v="0.4834"/>
    <n v="0.40310000000000001"/>
    <n v="0.29270000000000002"/>
    <m/>
    <m/>
    <m/>
    <m/>
    <m/>
  </r>
  <r>
    <n v="5121"/>
    <s v="ПРОЗРЕНИЕ, ООО"/>
    <x v="8"/>
    <m/>
    <m/>
    <x v="88"/>
    <s v="1174827017727"/>
    <s v="4823075496"/>
    <s v="Деятельность больничных организаций"/>
    <n v="56048000"/>
    <n v="71074000"/>
    <n v="76241000"/>
    <n v="82285000"/>
    <n v="99978000"/>
    <n v="0.25030000000000002"/>
    <n v="-3.3599999999999998E-2"/>
    <n v="0.10150000000000001"/>
    <n v="6.5100000000000005E-2"/>
    <n v="2.8000000000000001E-2"/>
    <n v="0.2402"/>
    <n v="-4.3999999999999997E-2"/>
    <n v="9.0899999999999995E-2"/>
    <n v="5.7700000000000001E-2"/>
    <m/>
  </r>
  <r>
    <n v="5122"/>
    <s v="ДОКТОР ЕРМАКОВ, ООО"/>
    <x v="8"/>
    <m/>
    <m/>
    <x v="88"/>
    <s v="1155476097732"/>
    <s v="5410052570"/>
    <s v="Общая врачебная практика"/>
    <n v="45202000"/>
    <n v="59542000"/>
    <n v="89640000"/>
    <n v="99614000"/>
    <n v="99968000"/>
    <n v="0.13639999999999999"/>
    <n v="0.15079999999999999"/>
    <n v="0.14530000000000001"/>
    <n v="0.1022"/>
    <n v="0.1051"/>
    <m/>
    <m/>
    <m/>
    <m/>
    <m/>
  </r>
  <r>
    <n v="5123"/>
    <s v="ПАНСИОНАТ С ЛЕЧЕНИЕМ ЗВЕНИГОРОД СТД РФ, ЧУ"/>
    <x v="6"/>
    <m/>
    <m/>
    <x v="88"/>
    <s v="1035006470058"/>
    <s v="5032040044"/>
    <s v="Деятельность санаторно-курортных организаций"/>
    <n v="55159000"/>
    <n v="72605000"/>
    <n v="77467000"/>
    <n v="91405000"/>
    <n v="99948000"/>
    <n v="-0.12720000000000001"/>
    <n v="2.0899999999999998E-2"/>
    <n v="6.0499999999999998E-2"/>
    <n v="7.5600000000000001E-2"/>
    <n v="-2.7199999999999998E-2"/>
    <n v="-6.9999999999999999E-4"/>
    <n v="6.6E-3"/>
    <n v="5.8500000000000003E-2"/>
    <n v="0.111"/>
    <n v="2.3E-3"/>
  </r>
  <r>
    <n v="5124"/>
    <s v="МЕДИЦИНСКИЙ ЦЕНТР СВЕТОЧ, ООО"/>
    <x v="8"/>
    <m/>
    <m/>
    <x v="88"/>
    <s v="1075038011971"/>
    <s v="5038057238"/>
    <s v="Деятельность больничных организаций"/>
    <n v="51166000"/>
    <n v="64948000"/>
    <n v="70025000"/>
    <n v="84992000"/>
    <n v="99941000"/>
    <n v="5.2299999999999999E-2"/>
    <n v="7.2099999999999997E-2"/>
    <n v="5.16E-2"/>
    <n v="8.0600000000000005E-2"/>
    <n v="7.51E-2"/>
    <m/>
    <m/>
    <m/>
    <m/>
    <m/>
  </r>
  <r>
    <n v="5125"/>
    <s v="ЗУБНЫЕ ФЕИ, ООО"/>
    <x v="0"/>
    <m/>
    <s v="Стоматология"/>
    <x v="88"/>
    <s v="1105911001162"/>
    <s v="5911062498"/>
    <s v="Стоматологическая практика"/>
    <n v="30999000"/>
    <n v="37799000"/>
    <n v="43462000"/>
    <n v="65436000"/>
    <n v="99848000"/>
    <n v="0.31269999999999998"/>
    <n v="0.20749999999999999"/>
    <n v="0.377"/>
    <n v="0.20080000000000001"/>
    <n v="0.36820000000000003"/>
    <m/>
    <m/>
    <m/>
    <m/>
    <m/>
  </r>
  <r>
    <n v="5126"/>
    <s v="КЛИНИКА ИММУНОХЕЛС, ООО"/>
    <x v="8"/>
    <m/>
    <m/>
    <x v="88"/>
    <s v="1217700262295"/>
    <s v="9718174426"/>
    <s v="Деятельность в области медицины прочая"/>
    <n v="474000"/>
    <n v="34019000"/>
    <n v="72735000"/>
    <n v="115888000"/>
    <n v="99813000"/>
    <n v="-15.0907"/>
    <n v="-8.7300000000000003E-2"/>
    <n v="0.10970000000000001"/>
    <n v="0.12909999999999999"/>
    <n v="7.8700000000000006E-2"/>
    <m/>
    <m/>
    <m/>
    <m/>
    <m/>
  </r>
  <r>
    <n v="5127"/>
    <s v="Д-ГРАФИЯ, ООО"/>
    <x v="0"/>
    <m/>
    <s v="Стоматология"/>
    <x v="88"/>
    <s v="1167847059852"/>
    <s v="7811273410"/>
    <s v="Стоматологическая практика"/>
    <n v="40125000"/>
    <n v="141608000"/>
    <n v="231588000"/>
    <n v="84750000"/>
    <n v="99796000"/>
    <n v="0.1048"/>
    <n v="6.3799999999999996E-2"/>
    <n v="0.2349"/>
    <n v="0.3886"/>
    <n v="0.1449"/>
    <n v="0.1595"/>
    <n v="2.9100000000000001E-2"/>
    <n v="-2.7199999999999998E-2"/>
    <n v="-0.1736"/>
    <n v="-0.108"/>
  </r>
  <r>
    <n v="5128"/>
    <s v="ОЛЬГОВ ДЕНТ, ООО"/>
    <x v="0"/>
    <m/>
    <s v="Стоматология"/>
    <x v="88"/>
    <s v="1124613000291"/>
    <s v="4613012267"/>
    <s v="Стоматологическая практика"/>
    <n v="20549000"/>
    <n v="33927000"/>
    <n v="48430000"/>
    <n v="67216000"/>
    <n v="99794000"/>
    <n v="5.7099999999999998E-2"/>
    <n v="0.1467"/>
    <n v="0.189"/>
    <n v="3.3399999999999999E-2"/>
    <n v="5.1000000000000004E-3"/>
    <n v="-2.0400000000000001E-2"/>
    <n v="9.9400000000000002E-2"/>
    <m/>
    <m/>
    <m/>
  </r>
  <r>
    <n v="5129"/>
    <s v="САНАТОРИЙ ЛЕСНАЯ ЖЕМЧУЖИНА, ООО"/>
    <x v="6"/>
    <m/>
    <m/>
    <x v="88"/>
    <s v="1146820001811"/>
    <s v="6820035548"/>
    <s v="Деятельность санаторно-курортных организаций"/>
    <n v="57379000"/>
    <n v="72783000"/>
    <n v="88446000"/>
    <n v="99840000"/>
    <n v="99781000"/>
    <n v="5.28E-2"/>
    <n v="4.3099999999999999E-2"/>
    <n v="6.2899999999999998E-2"/>
    <n v="0.10290000000000001"/>
    <n v="0.1187"/>
    <n v="-1.2200000000000001E-2"/>
    <n v="-8.0000000000000002E-3"/>
    <n v="-5.1999999999999998E-3"/>
    <n v="-2.0999999999999999E-3"/>
    <n v="-5.9999999999999995E-4"/>
  </r>
  <r>
    <n v="5130"/>
    <s v="МЕДИКОМ, ООО Д./Ц."/>
    <x v="8"/>
    <m/>
    <m/>
    <x v="88"/>
    <s v="1172468059940"/>
    <s v="2455038509"/>
    <s v="Деятельность больничных организаций"/>
    <n v="50139000"/>
    <n v="58817000"/>
    <n v="65158000"/>
    <n v="87697000"/>
    <n v="99779000"/>
    <n v="0.28739999999999999"/>
    <n v="0.1993"/>
    <n v="0.247"/>
    <n v="0.37819999999999998"/>
    <n v="4.65E-2"/>
    <n v="0.23250000000000001"/>
    <n v="2.53E-2"/>
    <n v="0.23580000000000001"/>
    <n v="0.29060000000000002"/>
    <n v="8.8000000000000005E-3"/>
  </r>
  <r>
    <n v="5131"/>
    <s v="ЛОТОС, ООО МО"/>
    <x v="8"/>
    <m/>
    <m/>
    <x v="88"/>
    <s v="1192536014109"/>
    <s v="2536317050"/>
    <s v="Деятельность больничных организаций"/>
    <n v="1854000"/>
    <n v="59756000"/>
    <n v="68761000"/>
    <n v="75036000"/>
    <n v="99716000"/>
    <n v="-6.6974"/>
    <n v="0.1061"/>
    <n v="0.15490000000000001"/>
    <n v="0.18790000000000001"/>
    <n v="0.27150000000000002"/>
    <n v="-0.44979999999999998"/>
    <n v="-1.4200000000000001E-2"/>
    <n v="-6.6E-3"/>
    <n v="-0.01"/>
    <m/>
  </r>
  <r>
    <n v="5132"/>
    <s v="ЮНИОПТ РУС, ООО"/>
    <x v="8"/>
    <m/>
    <m/>
    <x v="88"/>
    <s v="1107746968185"/>
    <s v="7713719263"/>
    <s v="Специальная врачебная практика"/>
    <m/>
    <m/>
    <m/>
    <m/>
    <n v="99662000"/>
    <m/>
    <m/>
    <m/>
    <m/>
    <n v="0.15989999999999999"/>
    <m/>
    <m/>
    <m/>
    <m/>
    <m/>
  </r>
  <r>
    <n v="5133"/>
    <s v="ДДГ НА КРАСНОГО ЗНАМЕНИ 84, ООО"/>
    <x v="0"/>
    <m/>
    <s v="Стоматология"/>
    <x v="88"/>
    <s v="1152536004037"/>
    <s v="2536282544"/>
    <s v="Стоматологическая практика"/>
    <n v="50799000"/>
    <n v="64119000"/>
    <n v="62185000"/>
    <n v="78486000"/>
    <n v="99645000"/>
    <n v="5.1000000000000004E-3"/>
    <n v="0.12570000000000001"/>
    <n v="4.7199999999999999E-2"/>
    <n v="0.11360000000000001"/>
    <n v="0.1017"/>
    <m/>
    <m/>
    <m/>
    <m/>
    <m/>
  </r>
  <r>
    <n v="5134"/>
    <s v="КОСМОСТОМ, ООО"/>
    <x v="0"/>
    <m/>
    <s v="Стоматология"/>
    <x v="88"/>
    <s v="1172375009509"/>
    <s v="2312257453"/>
    <s v="Стоматологическая практика"/>
    <n v="26535000"/>
    <n v="32084000"/>
    <n v="56308000"/>
    <n v="82132000"/>
    <n v="99629000"/>
    <n v="4.8399999999999999E-2"/>
    <n v="9.4399999999999998E-2"/>
    <n v="0.11020000000000001"/>
    <n v="0.1704"/>
    <n v="0.22470000000000001"/>
    <m/>
    <n v="7.3899999999999993E-2"/>
    <n v="-2.0000000000000001E-4"/>
    <m/>
    <m/>
  </r>
  <r>
    <n v="5135"/>
    <s v="ЛАБОРАТОРИЯ КАСТОМ, ООО"/>
    <x v="8"/>
    <m/>
    <m/>
    <x v="88"/>
    <s v="1169658040155"/>
    <s v="6685110891"/>
    <s v="Деятельность в области медицины прочая, не включенная в другие группировки"/>
    <n v="92426000"/>
    <n v="104667000"/>
    <n v="100968000"/>
    <n v="120142000"/>
    <n v="99622000"/>
    <n v="0.36580000000000001"/>
    <n v="0.33460000000000001"/>
    <n v="0.2399"/>
    <n v="0.30809999999999998"/>
    <n v="4.9799999999999997E-2"/>
    <n v="-1.8E-3"/>
    <n v="-1E-4"/>
    <m/>
    <m/>
    <m/>
  </r>
  <r>
    <n v="5136"/>
    <s v="СЕЛФ ЛАВ, ООО"/>
    <x v="8"/>
    <m/>
    <m/>
    <x v="88"/>
    <s v="1239200003151"/>
    <s v="9200017537"/>
    <s v="Деятельность в области медицины прочая, не включенная в другие группировки"/>
    <m/>
    <m/>
    <n v="25586000"/>
    <n v="94410000"/>
    <n v="99602000"/>
    <m/>
    <m/>
    <n v="0.66220000000000001"/>
    <n v="0.29420000000000002"/>
    <n v="8.8400000000000006E-2"/>
    <m/>
    <m/>
    <n v="-2.0000000000000001E-4"/>
    <n v="-4.0000000000000002E-4"/>
    <n v="-8.5000000000000006E-3"/>
  </r>
  <r>
    <n v="5137"/>
    <s v="БЕСТ ОМ, ООО"/>
    <x v="8"/>
    <m/>
    <m/>
    <x v="88"/>
    <s v="1137746470025"/>
    <s v="7719846451"/>
    <s v="Деятельность в области здравоохранения"/>
    <n v="81074000"/>
    <n v="62474000"/>
    <n v="59983000"/>
    <n v="71164000"/>
    <n v="99570000"/>
    <n v="-0.15379999999999999"/>
    <n v="3.0800000000000001E-2"/>
    <n v="-4.3499999999999997E-2"/>
    <n v="3.0000000000000001E-3"/>
    <n v="8.8300000000000003E-2"/>
    <m/>
    <m/>
    <m/>
    <m/>
    <m/>
  </r>
  <r>
    <n v="5138"/>
    <s v="КЛИНИКА РЕПРОДУКТИВНОЙ МЕДИЦИНЫ, ООО"/>
    <x v="8"/>
    <m/>
    <m/>
    <x v="88"/>
    <s v="1067448012345"/>
    <s v="7453159296"/>
    <s v="Общая врачебная практика"/>
    <n v="41827000"/>
    <n v="42890000"/>
    <n v="51636000"/>
    <n v="84778000"/>
    <n v="99566000"/>
    <n v="0.23180000000000001"/>
    <n v="0.12790000000000001"/>
    <n v="8.6199999999999999E-2"/>
    <n v="0.1188"/>
    <n v="7.4800000000000005E-2"/>
    <n v="0.2636"/>
    <n v="0.108"/>
    <n v="3.09E-2"/>
    <n v="3.8300000000000001E-2"/>
    <n v="-2.2700000000000001E-2"/>
  </r>
  <r>
    <n v="5139"/>
    <s v="БОДРОСТЬ, ООО САНАТОРИЙ"/>
    <x v="6"/>
    <m/>
    <m/>
    <x v="88"/>
    <s v="1020201930210"/>
    <s v="0265014866"/>
    <s v="Деятельность санаторно-курортных организаций"/>
    <n v="64585000"/>
    <n v="50104000"/>
    <n v="64692000"/>
    <n v="99104000"/>
    <n v="99545000"/>
    <n v="6.7000000000000004E-2"/>
    <n v="3.5400000000000001E-2"/>
    <n v="0.13370000000000001"/>
    <n v="0.23799999999999999"/>
    <n v="0.16520000000000001"/>
    <n v="3.7600000000000001E-2"/>
    <n v="7.7999999999999996E-3"/>
    <n v="0.1052"/>
    <n v="0.2273"/>
    <n v="0.15629999999999999"/>
  </r>
  <r>
    <n v="5140"/>
    <s v="АРИАДНА, ООО РОЦ"/>
    <x v="8"/>
    <m/>
    <m/>
    <x v="88"/>
    <s v="1074501006007"/>
    <s v="4501133062"/>
    <s v="Общая врачебная практика"/>
    <n v="52239000"/>
    <n v="59033000"/>
    <n v="78046000"/>
    <n v="95644000"/>
    <n v="99524000"/>
    <n v="8.5699999999999998E-2"/>
    <n v="-4.9299999999999997E-2"/>
    <n v="0.16159999999999999"/>
    <n v="2.9899999999999999E-2"/>
    <n v="-6.6000000000000003E-2"/>
    <m/>
    <m/>
    <m/>
    <m/>
    <m/>
  </r>
  <r>
    <n v="5141"/>
    <s v="ЦЕНТР ЭКО, ООО"/>
    <x v="8"/>
    <m/>
    <m/>
    <x v="88"/>
    <s v="1163926063289"/>
    <s v="3906987078"/>
    <s v="Общая врачебная практика"/>
    <n v="67926000"/>
    <n v="70913000"/>
    <n v="71134000"/>
    <n v="90702000"/>
    <n v="99511000"/>
    <n v="-1.06E-2"/>
    <n v="1.29E-2"/>
    <n v="5.7000000000000002E-3"/>
    <n v="2.4199999999999999E-2"/>
    <n v="1.17E-2"/>
    <m/>
    <m/>
    <m/>
    <m/>
    <m/>
  </r>
  <r>
    <n v="5142"/>
    <s v="ИНСАН, ООО"/>
    <x v="0"/>
    <m/>
    <s v="Стоматология"/>
    <x v="88"/>
    <s v="1214700000844"/>
    <s v="4715033820"/>
    <s v="Стоматологическая практика"/>
    <n v="5631000"/>
    <n v="39641000"/>
    <n v="63831000"/>
    <n v="89559000"/>
    <n v="99491000"/>
    <n v="0.41520000000000001"/>
    <n v="0.67900000000000005"/>
    <n v="0.34910000000000002"/>
    <n v="0.26840000000000003"/>
    <n v="7.2599999999999998E-2"/>
    <n v="0.40129999999999999"/>
    <n v="0.67230000000000001"/>
    <n v="0.33939999999999998"/>
    <n v="0.25659999999999999"/>
    <m/>
  </r>
  <r>
    <n v="5143"/>
    <s v="СПА-САЛОН ТИХВИН, ООО"/>
    <x v="8"/>
    <m/>
    <m/>
    <x v="88"/>
    <s v="1056604045695"/>
    <s v="6671170146"/>
    <s v="Деятельность больничных организаций"/>
    <n v="15791000"/>
    <n v="34324000"/>
    <n v="72971000"/>
    <n v="89968000"/>
    <n v="99484000"/>
    <n v="0.16400000000000001"/>
    <n v="-0.1263"/>
    <n v="-0.14910000000000001"/>
    <n v="-0.1118"/>
    <n v="-0.17100000000000001"/>
    <m/>
    <m/>
    <m/>
    <m/>
    <m/>
  </r>
  <r>
    <n v="5144"/>
    <s v="КЛИНИКА МУЖСКОГО ЗДОРОВЬЯ, ООО"/>
    <x v="8"/>
    <m/>
    <m/>
    <x v="88"/>
    <s v="1167456125209"/>
    <s v="7448197225"/>
    <s v="Общая врачебная практика"/>
    <n v="57409000"/>
    <n v="60576000"/>
    <n v="77506000"/>
    <n v="92846000"/>
    <n v="99474000"/>
    <n v="0.15570000000000001"/>
    <n v="0.1913"/>
    <n v="0.13919999999999999"/>
    <n v="0.13819999999999999"/>
    <n v="0.11559999999999999"/>
    <n v="-2.3E-2"/>
    <n v="-1.7299999999999999E-2"/>
    <n v="-8.9999999999999993E-3"/>
    <n v="-5.4000000000000003E-3"/>
    <n v="-8.0000000000000004E-4"/>
  </r>
  <r>
    <n v="5145"/>
    <s v="МЕДИЦИНА РЯДОМ, ООО"/>
    <x v="8"/>
    <m/>
    <m/>
    <x v="88"/>
    <s v="1207800114840"/>
    <s v="7811750744"/>
    <s v="Общая врачебная практика"/>
    <n v="65608000"/>
    <n v="93376000"/>
    <n v="93290000"/>
    <n v="94779000"/>
    <n v="99429000"/>
    <n v="0.1658"/>
    <n v="0.23749999999999999"/>
    <n v="0.14660000000000001"/>
    <n v="7.8700000000000006E-2"/>
    <n v="7.6799999999999993E-2"/>
    <m/>
    <m/>
    <m/>
    <m/>
    <m/>
  </r>
  <r>
    <n v="5146"/>
    <s v="ТРИЛАБ, ООО"/>
    <x v="8"/>
    <m/>
    <m/>
    <x v="88"/>
    <s v="1127746279143"/>
    <s v="7726695154"/>
    <s v="Деятельность в области медицины прочая, не включенная в другие группировки"/>
    <n v="116308000"/>
    <n v="113673000"/>
    <n v="78975000"/>
    <n v="217634000"/>
    <n v="99419000"/>
    <n v="8.9399999999999993E-2"/>
    <n v="0.18890000000000001"/>
    <n v="-3.3700000000000001E-2"/>
    <n v="0.107"/>
    <n v="2.47E-2"/>
    <m/>
    <m/>
    <m/>
    <m/>
    <m/>
  </r>
  <r>
    <n v="5147"/>
    <s v="ЦЕНТР СТОМАТОЛОГИИ И ИМПЛАНТОЛОГИИ, ООО"/>
    <x v="0"/>
    <m/>
    <s v="Стоматология"/>
    <x v="88"/>
    <s v="1157746069062"/>
    <s v="7751001265"/>
    <s v="Стоматологическая практика"/>
    <n v="57890000"/>
    <n v="79285000"/>
    <n v="78382000"/>
    <n v="84691000"/>
    <n v="99418000"/>
    <n v="2.98E-2"/>
    <n v="0.1608"/>
    <n v="2.92E-2"/>
    <n v="2.92E-2"/>
    <n v="3.09E-2"/>
    <m/>
    <m/>
    <m/>
    <m/>
    <m/>
  </r>
  <r>
    <n v="5148"/>
    <s v="СТОМАТОЛОГИЧЕСКАЯ ПОЛИКЛИНИКА, ООО"/>
    <x v="0"/>
    <m/>
    <s v="Стоматология"/>
    <x v="88"/>
    <s v="1151839000675"/>
    <s v="1839007633"/>
    <s v="Стоматологическая практика"/>
    <n v="43994000"/>
    <n v="57954000"/>
    <n v="70361000"/>
    <n v="83069000"/>
    <n v="99390000"/>
    <n v="0.33389999999999997"/>
    <n v="0.13469999999999999"/>
    <n v="0.54769999999999996"/>
    <n v="0.21390000000000001"/>
    <n v="0.1171"/>
    <n v="0.3327"/>
    <n v="0.13120000000000001"/>
    <n v="0.53280000000000005"/>
    <n v="0.19850000000000001"/>
    <n v="0.1065"/>
  </r>
  <r>
    <n v="5149"/>
    <s v="С-ЛАЙН, ООО"/>
    <x v="0"/>
    <m/>
    <s v="Стоматология"/>
    <x v="88"/>
    <s v="1181690051388"/>
    <s v="1650365811"/>
    <s v="Стоматологическая практика"/>
    <n v="17165000"/>
    <n v="39735000"/>
    <n v="58979000"/>
    <n v="85222000"/>
    <n v="99387000"/>
    <n v="3.3E-3"/>
    <n v="0.20780000000000001"/>
    <n v="8.5699999999999998E-2"/>
    <n v="-0.2054"/>
    <n v="7.5999999999999998E-2"/>
    <m/>
    <n v="-4.8999999999999998E-3"/>
    <n v="-4.6300000000000001E-2"/>
    <n v="-1.7399999999999999E-2"/>
    <n v="-3.8E-3"/>
  </r>
  <r>
    <n v="5150"/>
    <s v="РУБИН, ООО"/>
    <x v="8"/>
    <m/>
    <m/>
    <x v="88"/>
    <s v="1147847388655"/>
    <s v="7811594848"/>
    <s v="Общая врачебная практика"/>
    <n v="55821000"/>
    <n v="74365000"/>
    <n v="78355000"/>
    <n v="87007000"/>
    <n v="99372000"/>
    <n v="0.25640000000000002"/>
    <n v="7.2599999999999998E-2"/>
    <n v="3.44E-2"/>
    <n v="7.5600000000000001E-2"/>
    <n v="0.20430000000000001"/>
    <m/>
    <m/>
    <m/>
    <m/>
    <m/>
  </r>
  <r>
    <n v="5151"/>
    <s v="КЛИНИКА ДОКТОРА ЛАЗАРЕВА, ООО"/>
    <x v="8"/>
    <m/>
    <m/>
    <x v="88"/>
    <s v="1217800094907"/>
    <s v="7810921330"/>
    <s v="Деятельность больничных организаций"/>
    <n v="7180000"/>
    <n v="37561000"/>
    <n v="56352000"/>
    <n v="68560000"/>
    <n v="99296000"/>
    <n v="7.9399999999999998E-2"/>
    <n v="4.6199999999999998E-2"/>
    <n v="5.4199999999999998E-2"/>
    <n v="5.1999999999999998E-2"/>
    <n v="4.8899999999999999E-2"/>
    <n v="-8.2000000000000007E-3"/>
    <n v="-6.9999999999999999E-4"/>
    <n v="-2.8E-3"/>
    <n v="-8.5000000000000006E-3"/>
    <n v="-8.0000000000000002E-3"/>
  </r>
  <r>
    <n v="5152"/>
    <s v="СВАО НЦМГИ, ООО"/>
    <x v="8"/>
    <m/>
    <m/>
    <x v="88"/>
    <s v="1187746829390"/>
    <s v="9715322651"/>
    <s v="Общая врачебная практика"/>
    <n v="156509000"/>
    <n v="119900000"/>
    <n v="73896000"/>
    <n v="65809000"/>
    <n v="99276000"/>
    <n v="2.92E-2"/>
    <n v="3.95E-2"/>
    <n v="3.5700000000000003E-2"/>
    <n v="7.4300000000000005E-2"/>
    <n v="6.0699999999999997E-2"/>
    <m/>
    <n v="2.6800000000000001E-2"/>
    <n v="2.5499999999999998E-2"/>
    <n v="1.35E-2"/>
    <n v="-3.2000000000000002E-3"/>
  </r>
  <r>
    <n v="5153"/>
    <s v="КЛИНИКА ДОКТОРА ФЕДОСЕЕВА, ООО"/>
    <x v="0"/>
    <m/>
    <s v="Стоматология"/>
    <x v="88"/>
    <s v="1036300991880"/>
    <s v="6321093350"/>
    <s v="Стоматологическая практика"/>
    <n v="51745000"/>
    <n v="55378000"/>
    <n v="62506000"/>
    <n v="87093000"/>
    <n v="99258000"/>
    <n v="8.7099999999999997E-2"/>
    <n v="0.14319999999999999"/>
    <n v="0.2321"/>
    <n v="0.19109999999999999"/>
    <n v="7.7600000000000002E-2"/>
    <n v="0.1085"/>
    <n v="0.1255"/>
    <n v="0.2172"/>
    <n v="0.17649999999999999"/>
    <m/>
  </r>
  <r>
    <n v="5154"/>
    <s v="МЕДИК, ООО"/>
    <x v="0"/>
    <m/>
    <s v="Стоматология"/>
    <x v="88"/>
    <s v="1175275063150"/>
    <s v="5249158387"/>
    <s v="Стоматологическая практика"/>
    <n v="28206000"/>
    <n v="35930000"/>
    <n v="46069000"/>
    <n v="70308000"/>
    <n v="99256000"/>
    <n v="0.27539999999999998"/>
    <n v="0.31109999999999999"/>
    <n v="0.1181"/>
    <n v="0.27929999999999999"/>
    <n v="0.14460000000000001"/>
    <m/>
    <m/>
    <m/>
    <m/>
    <m/>
  </r>
  <r>
    <n v="5155"/>
    <s v="ДСКЛИНИК СТУДИО, ООО"/>
    <x v="0"/>
    <m/>
    <s v="Стоматология"/>
    <x v="88"/>
    <s v="1197746257983"/>
    <s v="7702466980"/>
    <s v="Стоматологическая практика"/>
    <n v="77552000"/>
    <n v="74701000"/>
    <n v="79106000"/>
    <n v="75087000"/>
    <n v="99252000"/>
    <n v="9.2399999999999996E-2"/>
    <n v="2.3800000000000002E-2"/>
    <n v="0.31380000000000002"/>
    <n v="0.38679999999999998"/>
    <n v="0.1772"/>
    <n v="-4.3E-3"/>
    <n v="-5.0000000000000001E-3"/>
    <n v="-1.6999999999999999E-3"/>
    <m/>
    <m/>
  </r>
  <r>
    <n v="5156"/>
    <s v="ДЕЛЬТА ГРУПП, ООО"/>
    <x v="0"/>
    <m/>
    <s v="Стоматология"/>
    <x v="88"/>
    <s v="1242400017793"/>
    <s v="2465362960"/>
    <s v="Стоматологическая практика"/>
    <m/>
    <m/>
    <m/>
    <m/>
    <n v="99251000"/>
    <m/>
    <m/>
    <m/>
    <m/>
    <n v="-3.8E-3"/>
    <m/>
    <m/>
    <m/>
    <m/>
    <n v="-3.4099999999999998E-2"/>
  </r>
  <r>
    <n v="5157"/>
    <s v="ДМИТРИАДОВСКИЙ, ООО ДОЦ"/>
    <x v="6"/>
    <m/>
    <m/>
    <x v="88"/>
    <s v="1146171000711"/>
    <s v="6123023376"/>
    <s v="Деятельность санаторно-курортных организаций"/>
    <n v="80546000"/>
    <n v="119036000"/>
    <n v="81039000"/>
    <n v="62089000"/>
    <n v="99245000"/>
    <n v="0.55020000000000002"/>
    <n v="0.61299999999999999"/>
    <n v="0.38829999999999998"/>
    <n v="5.4100000000000002E-2"/>
    <n v="0.2863"/>
    <m/>
    <m/>
    <m/>
    <m/>
    <n v="-8.2000000000000007E-3"/>
  </r>
  <r>
    <n v="5158"/>
    <s v="АУРУМ ЭСТЕТИК, ООО"/>
    <x v="0"/>
    <m/>
    <s v="Стоматология"/>
    <x v="88"/>
    <s v="1187746161602"/>
    <s v="9729257868"/>
    <s v="Стоматологическая практика"/>
    <n v="13549000"/>
    <n v="34022000"/>
    <m/>
    <n v="71186000"/>
    <n v="99187000"/>
    <n v="-7.8E-2"/>
    <n v="9.1800000000000007E-2"/>
    <m/>
    <n v="0.12920000000000001"/>
    <n v="9.4799999999999995E-2"/>
    <m/>
    <m/>
    <m/>
    <m/>
    <m/>
  </r>
  <r>
    <n v="5159"/>
    <s v="ИМПУЛЬС, ООО МЦ"/>
    <x v="8"/>
    <m/>
    <m/>
    <x v="88"/>
    <s v="1167456141973"/>
    <s v="7448199127"/>
    <s v="Деятельность в области медицины прочая, не включенная в другие группировки"/>
    <n v="51569000"/>
    <n v="57184000"/>
    <n v="72854000"/>
    <n v="86961000"/>
    <n v="99177000"/>
    <n v="0.64529999999999998"/>
    <n v="0.67300000000000004"/>
    <n v="0.68379999999999996"/>
    <n v="0.68310000000000004"/>
    <n v="0.66069999999999995"/>
    <m/>
    <m/>
    <m/>
    <m/>
    <m/>
  </r>
  <r>
    <n v="5160"/>
    <s v="СДК+, ООО"/>
    <x v="8"/>
    <m/>
    <m/>
    <x v="88"/>
    <s v="1137847501824"/>
    <s v="7804523067"/>
    <s v="Общая врачебная практика"/>
    <n v="53349000"/>
    <n v="49970000"/>
    <m/>
    <n v="80156000"/>
    <n v="99159000"/>
    <n v="2.87E-2"/>
    <n v="6.1899999999999997E-2"/>
    <m/>
    <n v="0.17560000000000001"/>
    <n v="0.46850000000000003"/>
    <m/>
    <m/>
    <m/>
    <m/>
    <m/>
  </r>
  <r>
    <n v="5161"/>
    <s v="СТОМАТОЛОГИЧЕСКАЯ КЛИНИКА ДОКТОРА ЗАХАРОВА, ООО"/>
    <x v="0"/>
    <m/>
    <s v="Стоматология"/>
    <x v="88"/>
    <s v="1215000076686"/>
    <s v="5012105494"/>
    <s v="Стоматологическая практика"/>
    <n v="758000"/>
    <n v="35728000"/>
    <n v="55931000"/>
    <n v="79907000"/>
    <n v="99120000"/>
    <n v="-2.5236999999999998"/>
    <n v="0.1197"/>
    <n v="0.224"/>
    <n v="0.2712"/>
    <n v="0.26779999999999998"/>
    <m/>
    <m/>
    <m/>
    <m/>
    <m/>
  </r>
  <r>
    <n v="5162"/>
    <s v="РЕМЕДИ ЛАБ, ООО"/>
    <x v="8"/>
    <m/>
    <m/>
    <x v="88"/>
    <s v="1207700317362"/>
    <s v="9701161570"/>
    <s v="Общая врачебная практика"/>
    <n v="5243000"/>
    <m/>
    <m/>
    <n v="58448000"/>
    <n v="99110000"/>
    <n v="1.8499999999999999E-2"/>
    <m/>
    <m/>
    <n v="8.2600000000000007E-2"/>
    <n v="7.85E-2"/>
    <m/>
    <m/>
    <m/>
    <m/>
    <m/>
  </r>
  <r>
    <n v="5163"/>
    <s v="ЮВТМЕДИЦИНА, ООО"/>
    <x v="8"/>
    <m/>
    <m/>
    <x v="88"/>
    <s v="1177847313731"/>
    <s v="7842141439"/>
    <s v="Деятельность больничных организаций"/>
    <n v="29388000"/>
    <n v="81097000"/>
    <n v="79853000"/>
    <n v="92038000"/>
    <n v="99092000"/>
    <n v="-0.29310000000000003"/>
    <n v="0.22220000000000001"/>
    <n v="9.8500000000000004E-2"/>
    <n v="0.1111"/>
    <n v="4.1300000000000003E-2"/>
    <m/>
    <m/>
    <m/>
    <m/>
    <m/>
  </r>
  <r>
    <n v="5164"/>
    <s v="МЕДИЦИНСКАЯ ПРАКТИКА, ООО"/>
    <x v="8"/>
    <m/>
    <m/>
    <x v="94"/>
    <s v="1074205014949"/>
    <s v="4205134669"/>
    <s v="Деятельность больничных организаций"/>
    <n v="54205000"/>
    <n v="52633000"/>
    <n v="63569000"/>
    <n v="84040000"/>
    <n v="99092000"/>
    <n v="0.32850000000000001"/>
    <n v="0.13070000000000001"/>
    <n v="0.17680000000000001"/>
    <n v="0.19739999999999999"/>
    <n v="0.13719999999999999"/>
    <n v="0.32850000000000001"/>
    <n v="0.1211"/>
    <n v="0.1709"/>
    <n v="0.19719999999999999"/>
    <n v="0.15429999999999999"/>
  </r>
  <r>
    <n v="5165"/>
    <s v="ФИРМА МДТ, ООО"/>
    <x v="8"/>
    <m/>
    <m/>
    <x v="88"/>
    <s v="1023101647304"/>
    <s v="3123051956"/>
    <s v="Деятельность в области медицины прочая, не включенная в другие группировки"/>
    <n v="76736000"/>
    <n v="68362000"/>
    <n v="70185000"/>
    <n v="53976000"/>
    <n v="99081000"/>
    <n v="1.6299999999999999E-2"/>
    <n v="4.2599999999999999E-2"/>
    <n v="2.1399999999999999E-2"/>
    <n v="-2.3199999999999998E-2"/>
    <n v="1.2800000000000001E-2"/>
    <n v="1.1299999999999999E-2"/>
    <n v="3.8600000000000002E-2"/>
    <n v="1.7600000000000001E-2"/>
    <n v="1.1599999999999999E-2"/>
    <m/>
  </r>
  <r>
    <n v="5166"/>
    <s v="КЛЕРАНС, ООО"/>
    <x v="8"/>
    <m/>
    <m/>
    <x v="88"/>
    <s v="1037828025597"/>
    <s v="7813170001"/>
    <s v="Общая врачебная практика"/>
    <n v="24587000"/>
    <n v="31914000"/>
    <n v="33992000"/>
    <n v="70676000"/>
    <n v="99049000"/>
    <n v="9.1300000000000006E-2"/>
    <n v="0.1023"/>
    <n v="1.8499999999999999E-2"/>
    <n v="3.6499999999999998E-2"/>
    <n v="-2.06E-2"/>
    <m/>
    <m/>
    <m/>
    <m/>
    <m/>
  </r>
  <r>
    <n v="5167"/>
    <s v="ЦМД-МЕД, ООО"/>
    <x v="8"/>
    <m/>
    <m/>
    <x v="88"/>
    <s v="1160726051353"/>
    <s v="0725018502"/>
    <s v="Деятельность в области медицины прочая, не включенная в другие группировки"/>
    <n v="12794000"/>
    <n v="33927000"/>
    <n v="68907000"/>
    <n v="87173000"/>
    <n v="99038000"/>
    <n v="0.45150000000000001"/>
    <n v="0.30790000000000001"/>
    <n v="0.31130000000000002"/>
    <n v="1.9699999999999999E-2"/>
    <n v="0.32019999999999998"/>
    <m/>
    <m/>
    <m/>
    <m/>
    <m/>
  </r>
  <r>
    <n v="5168"/>
    <s v="РОДНИК, ООО"/>
    <x v="8"/>
    <m/>
    <m/>
    <x v="88"/>
    <s v="1065048018001"/>
    <s v="5048014498"/>
    <s v="Деятельность больничных организаций"/>
    <n v="89750000"/>
    <n v="87557000"/>
    <n v="85938000"/>
    <n v="90632000"/>
    <n v="99021000"/>
    <n v="7.5800000000000006E-2"/>
    <n v="0.2034"/>
    <n v="0.2399"/>
    <n v="0.23250000000000001"/>
    <n v="0.22550000000000001"/>
    <m/>
    <m/>
    <m/>
    <m/>
    <m/>
  </r>
  <r>
    <n v="5169"/>
    <s v="ЭСТЕТИКАРТ-ПИОНЕРСКИЙ, ООО"/>
    <x v="0"/>
    <m/>
    <s v="Стоматология"/>
    <x v="88"/>
    <s v="1196658085832"/>
    <s v="6670489596"/>
    <s v="Стоматологическая практика"/>
    <n v="49112000"/>
    <n v="57247000"/>
    <n v="71728000"/>
    <n v="94060000"/>
    <n v="98977000"/>
    <n v="0.14219999999999999"/>
    <n v="0.20039999999999999"/>
    <n v="0.25629999999999997"/>
    <n v="0.26279999999999998"/>
    <n v="0.20100000000000001"/>
    <n v="-1.8E-3"/>
    <m/>
    <m/>
    <m/>
    <m/>
  </r>
  <r>
    <n v="5170"/>
    <s v="КЛИНИКА ПРЕВЕНТИВНОЙ МЕДИЦИНЫ ДОКТОРА ЗУБАРЕВОЙ, ООО"/>
    <x v="8"/>
    <m/>
    <m/>
    <x v="88"/>
    <s v="1217700300872"/>
    <s v="9710090485"/>
    <s v="Деятельность в области медицины прочая"/>
    <m/>
    <n v="50755000"/>
    <n v="92117000"/>
    <n v="105262000"/>
    <n v="98942000"/>
    <m/>
    <n v="0.36680000000000001"/>
    <n v="0.52959999999999996"/>
    <n v="0.27450000000000002"/>
    <n v="0.33019999999999999"/>
    <m/>
    <m/>
    <m/>
    <m/>
    <m/>
  </r>
  <r>
    <n v="5171"/>
    <s v="ЭВИАЛ, ООО"/>
    <x v="0"/>
    <m/>
    <s v="Стоматология"/>
    <x v="88"/>
    <s v="1101327001973"/>
    <s v="1327011725"/>
    <s v="Стоматологическая практика"/>
    <m/>
    <m/>
    <m/>
    <n v="750000"/>
    <n v="98941000"/>
    <m/>
    <m/>
    <m/>
    <n v="-38.235999999999997"/>
    <n v="0.14219999999999999"/>
    <m/>
    <m/>
    <m/>
    <n v="-56.109299999999998"/>
    <n v="-9.4500000000000001E-2"/>
  </r>
  <r>
    <n v="5172"/>
    <s v="МКС СТОМАТОЛОГИЯ, ООО"/>
    <x v="0"/>
    <m/>
    <s v="Стоматология"/>
    <x v="88"/>
    <s v="1206600015280"/>
    <s v="6679132110"/>
    <s v="Стоматологическая практика"/>
    <n v="5378000"/>
    <n v="39123000"/>
    <n v="56559000"/>
    <n v="77271000"/>
    <n v="98937000"/>
    <n v="-0.3695"/>
    <n v="0.41349999999999998"/>
    <n v="0.30430000000000001"/>
    <n v="0.18720000000000001"/>
    <n v="0.26400000000000001"/>
    <m/>
    <m/>
    <m/>
    <m/>
    <m/>
  </r>
  <r>
    <n v="5173"/>
    <s v="НАЕДИНЕ, ООО МСЦ"/>
    <x v="8"/>
    <m/>
    <m/>
    <x v="88"/>
    <s v="1025403914040"/>
    <s v="5406135696"/>
    <s v="Деятельность в области здравоохранения"/>
    <n v="49813000"/>
    <n v="61477000"/>
    <n v="76621000"/>
    <n v="83712000"/>
    <n v="98923000"/>
    <n v="5.4100000000000002E-2"/>
    <n v="0.12609999999999999"/>
    <n v="0.18410000000000001"/>
    <n v="0.16539999999999999"/>
    <n v="0.1278"/>
    <m/>
    <m/>
    <m/>
    <m/>
    <m/>
  </r>
  <r>
    <n v="5174"/>
    <s v="ЦЕНТР ДНК, ООО НУЗ КЛИНИКА"/>
    <x v="8"/>
    <m/>
    <m/>
    <x v="88"/>
    <s v="1074501007790"/>
    <s v="4501134877"/>
    <s v="Общая врачебная практика"/>
    <n v="52289000"/>
    <n v="52427000"/>
    <n v="61185000"/>
    <n v="88104000"/>
    <n v="98911000"/>
    <n v="0.19439999999999999"/>
    <n v="0.22639999999999999"/>
    <n v="0.1757"/>
    <n v="0.10580000000000001"/>
    <n v="2.3900000000000001E-2"/>
    <n v="0.16639999999999999"/>
    <n v="0.23449999999999999"/>
    <n v="0.16669999999999999"/>
    <n v="0.10009999999999999"/>
    <n v="1.8599999999999998E-2"/>
  </r>
  <r>
    <n v="5175"/>
    <s v="МЕДИКИ, ООО"/>
    <x v="8"/>
    <m/>
    <m/>
    <x v="88"/>
    <s v="5137746147941"/>
    <s v="7707820593"/>
    <s v="Общая врачебная практика"/>
    <n v="30142000"/>
    <n v="25873000"/>
    <n v="32057000"/>
    <n v="51796000"/>
    <n v="98884000"/>
    <n v="0.19059999999999999"/>
    <n v="6.5100000000000005E-2"/>
    <n v="0.2021"/>
    <n v="0.28589999999999999"/>
    <n v="0.39900000000000002"/>
    <m/>
    <m/>
    <m/>
    <n v="-3.4799999999999998E-2"/>
    <n v="-0.1132"/>
  </r>
  <r>
    <n v="5176"/>
    <s v="ЗЕНИЦА-УРАЛ, ООО"/>
    <x v="8"/>
    <m/>
    <m/>
    <x v="88"/>
    <s v="1086658022560"/>
    <s v="6658319573"/>
    <s v="Деятельность больничных организаций"/>
    <n v="45013000"/>
    <n v="50288000"/>
    <n v="64905000"/>
    <n v="83584000"/>
    <n v="98842000"/>
    <n v="0.46300000000000002"/>
    <n v="0.47520000000000001"/>
    <n v="0.41749999999999998"/>
    <n v="0.28989999999999999"/>
    <n v="0.29039999999999999"/>
    <n v="-4.4000000000000003E-3"/>
    <n v="-2.5000000000000001E-3"/>
    <n v="-5.0000000000000001E-4"/>
    <n v="-2.0000000000000001E-4"/>
    <n v="-1.8E-3"/>
  </r>
  <r>
    <n v="5177"/>
    <s v="КВАДРО, ООО"/>
    <x v="0"/>
    <m/>
    <s v="Стоматология"/>
    <x v="88"/>
    <s v="1191832002317"/>
    <s v="1840086132"/>
    <s v="Стоматологическая практика"/>
    <n v="34471000"/>
    <n v="49988000"/>
    <n v="53373000"/>
    <n v="66809000"/>
    <n v="98833000"/>
    <n v="0.41120000000000001"/>
    <n v="0.5524"/>
    <n v="0.99960000000000004"/>
    <n v="0.96789999999999998"/>
    <n v="1"/>
    <n v="0.41870000000000002"/>
    <n v="0.55059999999999998"/>
    <n v="0.99450000000000005"/>
    <n v="0.96479999999999999"/>
    <n v="0.98509999999999998"/>
  </r>
  <r>
    <n v="5178"/>
    <s v="СТОМАТОЛОГИЯ В ВЫХИНО, ООО"/>
    <x v="0"/>
    <m/>
    <s v="Стоматология"/>
    <x v="88"/>
    <s v="1127746058736"/>
    <s v="7721748691"/>
    <s v="Стоматологическая практика"/>
    <n v="59717000"/>
    <n v="100374000"/>
    <n v="73529000"/>
    <n v="81632000"/>
    <n v="98823000"/>
    <n v="0.25369999999999998"/>
    <n v="0.42530000000000001"/>
    <n v="0.13600000000000001"/>
    <n v="0.11269999999999999"/>
    <n v="0.28070000000000001"/>
    <n v="-4.0899999999999999E-2"/>
    <n v="-1.5100000000000001E-2"/>
    <n v="-2.5000000000000001E-2"/>
    <n v="-2.6800000000000001E-2"/>
    <n v="-2.52E-2"/>
  </r>
  <r>
    <n v="5179"/>
    <s v="МИЛАДЕНТ, ООО"/>
    <x v="0"/>
    <m/>
    <s v="Стоматология"/>
    <x v="88"/>
    <s v="1217000005331"/>
    <s v="7017485148"/>
    <s v="Стоматологическая практика"/>
    <n v="4351000"/>
    <n v="23728000"/>
    <n v="41946000"/>
    <n v="63587000"/>
    <n v="98759000"/>
    <n v="0.46150000000000002"/>
    <n v="0.56010000000000004"/>
    <n v="0.54590000000000005"/>
    <n v="0.48920000000000002"/>
    <n v="0.27579999999999999"/>
    <m/>
    <m/>
    <m/>
    <m/>
    <m/>
  </r>
  <r>
    <n v="5180"/>
    <s v="ОРДОВСКИЙ И КОЛЛЕГИ, ООО"/>
    <x v="0"/>
    <m/>
    <s v="Стоматология"/>
    <x v="88"/>
    <s v="1037727035367"/>
    <s v="7727254508"/>
    <s v="Стоматологическая практика"/>
    <n v="37045000"/>
    <n v="64680000"/>
    <n v="68661000"/>
    <n v="102460000"/>
    <n v="98737000"/>
    <n v="-6.0900000000000003E-2"/>
    <n v="0.27679999999999999"/>
    <n v="2.2200000000000001E-2"/>
    <n v="0.1694"/>
    <n v="1.9599999999999999E-2"/>
    <n v="-1.9E-2"/>
    <n v="-9.0399999999999994E-2"/>
    <n v="-0.1087"/>
    <n v="-7.8100000000000003E-2"/>
    <n v="-7.2499999999999995E-2"/>
  </r>
  <r>
    <n v="5181"/>
    <s v="ЧЕМЯНОВ, ООО"/>
    <x v="8"/>
    <m/>
    <m/>
    <x v="88"/>
    <s v="1217700277486"/>
    <s v="9725052651"/>
    <s v="Деятельность больничных организаций"/>
    <n v="2497000"/>
    <n v="61356000"/>
    <n v="84828000"/>
    <n v="69722000"/>
    <n v="98695000"/>
    <n v="5.7700000000000001E-2"/>
    <n v="0.60599999999999998"/>
    <n v="0.36130000000000001"/>
    <n v="5.9299999999999999E-2"/>
    <n v="0.23749999999999999"/>
    <m/>
    <m/>
    <m/>
    <m/>
    <m/>
  </r>
  <r>
    <n v="5182"/>
    <s v="МЕДЭКСПЕРТ 2011, ООО"/>
    <x v="0"/>
    <m/>
    <m/>
    <x v="88"/>
    <s v="1117746876631"/>
    <s v="7705967456"/>
    <s v="Деятельность в области здравоохранения"/>
    <n v="59852000"/>
    <n v="60486000"/>
    <n v="81008000"/>
    <n v="94262000"/>
    <n v="98684000"/>
    <n v="0.1401"/>
    <n v="0.18"/>
    <n v="0.26750000000000002"/>
    <n v="0.28620000000000001"/>
    <n v="0.2311"/>
    <m/>
    <m/>
    <m/>
    <m/>
    <m/>
  </r>
  <r>
    <n v="5183"/>
    <s v="ГАЛЕРЕЯ УЛЫБОК, ООО"/>
    <x v="0"/>
    <m/>
    <s v="Стоматология"/>
    <x v="88"/>
    <s v="1155476044129"/>
    <s v="5405956428"/>
    <s v="Стоматологическая практика"/>
    <n v="44066000"/>
    <n v="54849000"/>
    <n v="65865000"/>
    <n v="81023000"/>
    <n v="98658000"/>
    <n v="0.1033"/>
    <n v="0.14699999999999999"/>
    <n v="0.1842"/>
    <n v="0.21160000000000001"/>
    <n v="0.20230000000000001"/>
    <n v="6.8400000000000002E-2"/>
    <n v="-1.0999999999999999E-2"/>
    <n v="0.14480000000000001"/>
    <n v="0.185"/>
    <n v="-3.5000000000000001E-3"/>
  </r>
  <r>
    <n v="5184"/>
    <s v="ПРАКТИКА, ООО"/>
    <x v="8"/>
    <m/>
    <m/>
    <x v="88"/>
    <s v="1152457000244"/>
    <s v="2457078352"/>
    <s v="Общая врачебная практика"/>
    <n v="67241000"/>
    <n v="94584000"/>
    <n v="95578000"/>
    <n v="97568000"/>
    <n v="98584000"/>
    <n v="0.12709999999999999"/>
    <n v="0.24829999999999999"/>
    <n v="0.25469999999999998"/>
    <n v="0.183"/>
    <n v="0.3281"/>
    <m/>
    <n v="-1E-4"/>
    <n v="-1E-4"/>
    <n v="-1E-4"/>
    <n v="-2.0000000000000001E-4"/>
  </r>
  <r>
    <n v="5185"/>
    <s v="Е-КЛИНИК, ООО"/>
    <x v="8"/>
    <m/>
    <m/>
    <x v="88"/>
    <s v="1237700785002"/>
    <s v="7734488592"/>
    <s v="Деятельность больничных организаций"/>
    <m/>
    <m/>
    <m/>
    <n v="49730000"/>
    <n v="98551000"/>
    <m/>
    <m/>
    <m/>
    <n v="7.8700000000000006E-2"/>
    <n v="-2.0899999999999998E-2"/>
    <m/>
    <m/>
    <m/>
    <m/>
    <n v="-4.4000000000000003E-3"/>
  </r>
  <r>
    <n v="5186"/>
    <s v="ИРЦ, ООО"/>
    <x v="8"/>
    <m/>
    <m/>
    <x v="88"/>
    <s v="1092724004328"/>
    <s v="2724131266"/>
    <s v="Общая врачебная практика"/>
    <n v="78811000"/>
    <n v="87664000"/>
    <n v="94592000"/>
    <n v="93484000"/>
    <n v="98520000"/>
    <n v="0.15129999999999999"/>
    <n v="0.18429999999999999"/>
    <n v="0.18129999999999999"/>
    <n v="0.17780000000000001"/>
    <n v="0.15329999999999999"/>
    <m/>
    <m/>
    <m/>
    <m/>
    <m/>
  </r>
  <r>
    <n v="5187"/>
    <s v="ЭЛЬ-ДЕНТО, ООО"/>
    <x v="0"/>
    <m/>
    <s v="Стоматология"/>
    <x v="88"/>
    <s v="5077746723610"/>
    <s v="7705789926"/>
    <s v="Стоматологическая практика"/>
    <n v="62029000"/>
    <m/>
    <n v="91394000"/>
    <n v="92796000"/>
    <n v="98513000"/>
    <n v="0.32669999999999999"/>
    <m/>
    <n v="0.2135"/>
    <n v="0.1186"/>
    <n v="0.1077"/>
    <m/>
    <m/>
    <m/>
    <m/>
    <n v="8.1500000000000003E-2"/>
  </r>
  <r>
    <n v="5188"/>
    <s v="МГМ, ООО"/>
    <x v="8"/>
    <m/>
    <m/>
    <x v="88"/>
    <s v="1106164000140"/>
    <s v="6164295210"/>
    <s v="Деятельность больничных организаций"/>
    <n v="443000"/>
    <n v="30770000"/>
    <n v="52115000"/>
    <n v="88616000"/>
    <n v="98496000"/>
    <n v="4.0599999999999997E-2"/>
    <n v="0.1168"/>
    <n v="5.8700000000000002E-2"/>
    <n v="9.1999999999999998E-2"/>
    <n v="6.6199999999999995E-2"/>
    <m/>
    <m/>
    <m/>
    <m/>
    <m/>
  </r>
  <r>
    <n v="5189"/>
    <s v="МАКС, ООО ФИРМА"/>
    <x v="8"/>
    <m/>
    <m/>
    <x v="88"/>
    <s v="1021500918680"/>
    <s v="1510000923"/>
    <s v="Деятельность больничных организаций"/>
    <n v="146246000"/>
    <n v="146918000"/>
    <n v="147643000"/>
    <n v="55280000"/>
    <n v="98492000"/>
    <n v="0.1074"/>
    <n v="4.3799999999999999E-2"/>
    <n v="0.1268"/>
    <n v="0.16930000000000001"/>
    <n v="5.74E-2"/>
    <m/>
    <n v="3.5299999999999998E-2"/>
    <m/>
    <m/>
    <m/>
  </r>
  <r>
    <n v="5190"/>
    <s v="БЕРЛИН ДЕНТАЛ ЛАБ, ООО"/>
    <x v="0"/>
    <m/>
    <s v="Стоматология"/>
    <x v="88"/>
    <s v="1197847205269"/>
    <s v="7802696762"/>
    <s v="Стоматологическая практика"/>
    <n v="51742000"/>
    <n v="73491000"/>
    <n v="95361000"/>
    <n v="102694000"/>
    <n v="98473000"/>
    <n v="0.26319999999999999"/>
    <n v="0.38519999999999999"/>
    <n v="0.114"/>
    <n v="0.1232"/>
    <n v="0.2172"/>
    <m/>
    <m/>
    <m/>
    <m/>
    <m/>
  </r>
  <r>
    <n v="5191"/>
    <s v="НОВАЯ СТОМАТОЛОГИЯ, ООО"/>
    <x v="0"/>
    <m/>
    <s v="Стоматология"/>
    <x v="88"/>
    <s v="1073528003559"/>
    <s v="3528122147"/>
    <s v="Стоматологическая практика"/>
    <n v="54777000"/>
    <n v="63955000"/>
    <n v="70791000"/>
    <n v="82092000"/>
    <n v="98460000"/>
    <n v="0.13039999999999999"/>
    <n v="0.12920000000000001"/>
    <n v="0.15920000000000001"/>
    <n v="8.8599999999999998E-2"/>
    <n v="0.1024"/>
    <m/>
    <m/>
    <m/>
    <m/>
    <m/>
  </r>
  <r>
    <n v="5192"/>
    <s v="ЦЕНТР ДЕНТАЛЬНОЙ ИМПЛАНТОЛОГИИ, ООО"/>
    <x v="8"/>
    <m/>
    <m/>
    <x v="88"/>
    <s v="1085018007733"/>
    <s v="5018130063"/>
    <s v="Деятельность больничных организаций"/>
    <n v="65950000"/>
    <n v="67242000"/>
    <n v="61596000"/>
    <n v="98641000"/>
    <n v="98431000"/>
    <n v="0.25330000000000003"/>
    <n v="0.32050000000000001"/>
    <n v="0.41670000000000001"/>
    <n v="0.36270000000000002"/>
    <n v="0.35670000000000002"/>
    <m/>
    <m/>
    <m/>
    <m/>
    <m/>
  </r>
  <r>
    <n v="5193"/>
    <s v="ПЕГАСМЕД, ООО"/>
    <x v="8"/>
    <m/>
    <m/>
    <x v="88"/>
    <s v="1175074016226"/>
    <s v="5036169419"/>
    <s v="Деятельность в области медицины прочая"/>
    <n v="56038000"/>
    <n v="56982000"/>
    <n v="72790000"/>
    <n v="101658000"/>
    <n v="98424000"/>
    <n v="8.0100000000000005E-2"/>
    <n v="-9.2899999999999996E-2"/>
    <n v="9.35E-2"/>
    <n v="0.1168"/>
    <n v="3.0099999999999998E-2"/>
    <m/>
    <m/>
    <m/>
    <m/>
    <m/>
  </r>
  <r>
    <n v="5194"/>
    <s v="АЛЬФА-ДЕНТ, ООО"/>
    <x v="0"/>
    <m/>
    <s v="Стоматология"/>
    <x v="88"/>
    <s v="1022700514693"/>
    <s v="2703018580"/>
    <s v="Стоматологическая практика"/>
    <n v="83687000"/>
    <n v="96958000"/>
    <n v="102243000"/>
    <n v="107982000"/>
    <n v="98405000"/>
    <n v="9.5000000000000001E-2"/>
    <n v="9.3100000000000002E-2"/>
    <n v="0.1129"/>
    <n v="5.0799999999999998E-2"/>
    <n v="4.1099999999999998E-2"/>
    <n v="-2.9999999999999997E-4"/>
    <m/>
    <m/>
    <m/>
    <m/>
  </r>
  <r>
    <n v="5195"/>
    <s v="ОНКОСТОП, ООО"/>
    <x v="8"/>
    <m/>
    <m/>
    <x v="88"/>
    <s v="5157746171248"/>
    <s v="7724346302"/>
    <s v="Специальная врачебная практика"/>
    <n v="51052000"/>
    <n v="48078000"/>
    <n v="44762000"/>
    <n v="66906000"/>
    <n v="98392000"/>
    <n v="9.1999999999999998E-3"/>
    <n v="1.24E-2"/>
    <n v="2.7400000000000001E-2"/>
    <n v="1.8200000000000001E-2"/>
    <n v="2.93E-2"/>
    <m/>
    <m/>
    <m/>
    <m/>
    <m/>
  </r>
  <r>
    <n v="5196"/>
    <s v="АВАНТИС, ООО"/>
    <x v="0"/>
    <m/>
    <s v="Стоматология"/>
    <x v="88"/>
    <s v="1067746651147"/>
    <s v="7727577717"/>
    <s v="Стоматологическая практика"/>
    <n v="89501000"/>
    <n v="94281000"/>
    <n v="86843000"/>
    <n v="92254000"/>
    <n v="98378000"/>
    <n v="0.183"/>
    <n v="0.1411"/>
    <n v="0.10050000000000001"/>
    <n v="4.1700000000000001E-2"/>
    <n v="3.6200000000000003E-2"/>
    <n v="0.19539999999999999"/>
    <n v="0.12870000000000001"/>
    <n v="8.7499999999999994E-2"/>
    <n v="2.7400000000000001E-2"/>
    <n v="2.2800000000000001E-2"/>
  </r>
  <r>
    <n v="5197"/>
    <s v="СХЕМА ЛЕЧЕНИЯ, ООО"/>
    <x v="8"/>
    <m/>
    <m/>
    <x v="88"/>
    <s v="1177847305976"/>
    <s v="7806291950"/>
    <s v="Специальная врачебная практика"/>
    <n v="48229000"/>
    <n v="66683000"/>
    <n v="73293000"/>
    <n v="76271000"/>
    <n v="98284000"/>
    <n v="0.1196"/>
    <n v="0.16320000000000001"/>
    <n v="9.3100000000000002E-2"/>
    <n v="9.7100000000000006E-2"/>
    <n v="9.1499999999999998E-2"/>
    <n v="-2.6599999999999999E-2"/>
    <n v="-2.8000000000000001E-2"/>
    <n v="-2.1899999999999999E-2"/>
    <n v="-1.67E-2"/>
    <n v="-2.5399999999999999E-2"/>
  </r>
  <r>
    <n v="5198"/>
    <s v="ВИФЛЕЕМ, ООО"/>
    <x v="8"/>
    <m/>
    <m/>
    <x v="88"/>
    <s v="1026500535038"/>
    <s v="6501101466"/>
    <s v="Деятельность в области медицины прочая"/>
    <n v="33821000"/>
    <n v="34372000"/>
    <n v="66750000"/>
    <n v="149979000"/>
    <n v="98260000"/>
    <n v="7.5399999999999995E-2"/>
    <n v="0.1424"/>
    <n v="0.20080000000000001"/>
    <n v="0.42430000000000001"/>
    <n v="0.31879999999999997"/>
    <m/>
    <m/>
    <m/>
    <m/>
    <m/>
  </r>
  <r>
    <n v="5199"/>
    <s v="РАДУЖНЫЙ, ООО МЕДИЦИНСКИЙ ЦЕНТР"/>
    <x v="8"/>
    <m/>
    <m/>
    <x v="88"/>
    <s v="1114177001311"/>
    <s v="4105039651"/>
    <s v="Деятельность больничных организаций"/>
    <n v="55930000"/>
    <n v="56447000"/>
    <n v="82243000"/>
    <n v="98478000"/>
    <n v="98224000"/>
    <n v="5.8799999999999998E-2"/>
    <n v="4.8300000000000003E-2"/>
    <n v="0.12609999999999999"/>
    <n v="2.58E-2"/>
    <n v="-5.3199999999999997E-2"/>
    <n v="4.3200000000000002E-2"/>
    <n v="3.2599999999999997E-2"/>
    <n v="0.10979999999999999"/>
    <n v="7.3000000000000001E-3"/>
    <n v="-7.1599999999999997E-2"/>
  </r>
  <r>
    <n v="5200"/>
    <s v="ДЕНТАЛ ЛОФТ, ООО"/>
    <x v="0"/>
    <m/>
    <s v="Стоматология"/>
    <x v="88"/>
    <s v="1192375019671"/>
    <s v="2309170604"/>
    <s v="Стоматологическая практика"/>
    <n v="13588000"/>
    <n v="19779000"/>
    <n v="44322000"/>
    <n v="72511000"/>
    <n v="98215000"/>
    <n v="0.28220000000000001"/>
    <n v="0.58220000000000005"/>
    <n v="0.51659999999999995"/>
    <n v="0.2102"/>
    <n v="0.30819999999999997"/>
    <m/>
    <m/>
    <m/>
    <m/>
    <n v="0.29299999999999998"/>
  </r>
  <r>
    <n v="5201"/>
    <s v="ТЕХНОДЕНТ, ООО"/>
    <x v="0"/>
    <m/>
    <s v="Стоматология"/>
    <x v="88"/>
    <s v="1105658001844"/>
    <s v="5611059624"/>
    <s v="Стоматологическая практика"/>
    <n v="44835000"/>
    <n v="53062000"/>
    <n v="67227000"/>
    <n v="84760000"/>
    <n v="98212000"/>
    <n v="0.35980000000000001"/>
    <n v="0.25640000000000002"/>
    <n v="0.1779"/>
    <n v="0.1532"/>
    <n v="0.20050000000000001"/>
    <m/>
    <m/>
    <m/>
    <m/>
    <m/>
  </r>
  <r>
    <n v="5202"/>
    <s v="МЕД-ПЛЮС, ООО"/>
    <x v="8"/>
    <m/>
    <m/>
    <x v="88"/>
    <s v="1209100004630"/>
    <s v="9102263630"/>
    <s v="Общая врачебная практика"/>
    <n v="9364000"/>
    <n v="21249000"/>
    <n v="34998000"/>
    <n v="71378000"/>
    <n v="98174000"/>
    <n v="0.3599"/>
    <n v="0.4103"/>
    <n v="0.1847"/>
    <n v="0.1588"/>
    <n v="0.22370000000000001"/>
    <m/>
    <m/>
    <n v="-1.46E-2"/>
    <m/>
    <m/>
  </r>
  <r>
    <n v="5203"/>
    <s v="ЛЮБИМЫЙ ДОКТОР, ООО"/>
    <x v="0"/>
    <m/>
    <s v="Стоматология"/>
    <x v="88"/>
    <s v="1194704020224"/>
    <s v="4703168276"/>
    <s v="Стоматологическая практика"/>
    <m/>
    <n v="30931000"/>
    <n v="48493000"/>
    <n v="59240000"/>
    <n v="98106000"/>
    <m/>
    <m/>
    <n v="2.9999999999999997E-4"/>
    <n v="2.9999999999999997E-4"/>
    <n v="2.2000000000000001E-3"/>
    <m/>
    <m/>
    <m/>
    <m/>
    <m/>
  </r>
  <r>
    <n v="5204"/>
    <s v="МЕДСАНЧАСТЬ № 67, ООО"/>
    <x v="8"/>
    <m/>
    <m/>
    <x v="88"/>
    <s v="1037841002275"/>
    <s v="7819022673"/>
    <s v="Деятельность больничных организаций"/>
    <n v="53015000"/>
    <n v="58169000"/>
    <n v="59676000"/>
    <n v="78315000"/>
    <n v="98091000"/>
    <n v="7.0699999999999999E-2"/>
    <n v="0.22489999999999999"/>
    <n v="0.29199999999999998"/>
    <n v="0.2666"/>
    <n v="0.1676"/>
    <m/>
    <m/>
    <m/>
    <m/>
    <m/>
  </r>
  <r>
    <n v="5205"/>
    <s v="ФАРМАКОМ, ООО"/>
    <x v="0"/>
    <m/>
    <s v="Стоматология"/>
    <x v="88"/>
    <s v="1028600601303"/>
    <s v="8602106859"/>
    <s v="Стоматологическая практика"/>
    <n v="63580000"/>
    <n v="89556000"/>
    <n v="81775000"/>
    <n v="75429000"/>
    <n v="98076000"/>
    <n v="0.26379999999999998"/>
    <n v="0.22889999999999999"/>
    <n v="0.13769999999999999"/>
    <n v="0.1734"/>
    <n v="0.1241"/>
    <m/>
    <m/>
    <m/>
    <m/>
    <n v="-3.7000000000000002E-3"/>
  </r>
  <r>
    <n v="5206"/>
    <s v="ТОЧКИ РОСТА, ООО"/>
    <x v="8"/>
    <m/>
    <m/>
    <x v="88"/>
    <s v="1235500017873"/>
    <s v="5503272779"/>
    <s v="Специальная врачебная практика"/>
    <m/>
    <m/>
    <m/>
    <n v="45774000"/>
    <n v="98024000"/>
    <m/>
    <m/>
    <m/>
    <n v="-0.11119999999999999"/>
    <n v="-0.1474"/>
    <m/>
    <m/>
    <m/>
    <m/>
    <m/>
  </r>
  <r>
    <n v="5207"/>
    <s v="ЦЕНТР СТОМАТОЛОГИИ ПРИОР-М, ООО"/>
    <x v="0"/>
    <m/>
    <s v="Стоматология"/>
    <x v="88"/>
    <s v="1086658022880"/>
    <s v="6658320064"/>
    <s v="Стоматологическая практика"/>
    <n v="61057000"/>
    <n v="56573000"/>
    <n v="62009000"/>
    <n v="79532000"/>
    <n v="98017000"/>
    <n v="0.31459999999999999"/>
    <n v="0.24590000000000001"/>
    <n v="0.35110000000000002"/>
    <n v="0.34749999999999998"/>
    <n v="0.40960000000000002"/>
    <m/>
    <m/>
    <m/>
    <m/>
    <m/>
  </r>
  <r>
    <n v="5208"/>
    <s v="АЛЬТЕРМЕД СПБ, ООО"/>
    <x v="8"/>
    <m/>
    <m/>
    <x v="88"/>
    <s v="1127847490231"/>
    <s v="7802801921"/>
    <s v="Деятельность в области здравоохранения"/>
    <n v="85599000"/>
    <n v="76446000"/>
    <n v="73762000"/>
    <n v="83906000"/>
    <n v="98003000"/>
    <n v="0.14510000000000001"/>
    <n v="6.2700000000000006E-2"/>
    <n v="4.8599999999999997E-2"/>
    <n v="4.8399999999999999E-2"/>
    <n v="3.1300000000000001E-2"/>
    <n v="9.98E-2"/>
    <n v="1.14E-2"/>
    <n v="7.6E-3"/>
    <n v="5.8999999999999999E-3"/>
    <n v="-3.7000000000000002E-3"/>
  </r>
  <r>
    <n v="5209"/>
    <s v="ЗУБОТЕХНИЧЕСКАЯ ЛАБОРАТОРИЯ ПРОГРЕСС, ООО"/>
    <x v="8"/>
    <m/>
    <m/>
    <x v="88"/>
    <s v="1186658050270"/>
    <s v="6670469783"/>
    <s v="Деятельность в области медицины прочая, не включенная в другие группировки"/>
    <n v="22106000"/>
    <n v="35579000"/>
    <n v="60065000"/>
    <n v="78134000"/>
    <n v="97989000"/>
    <n v="0.1227"/>
    <n v="0.27829999999999999"/>
    <n v="0.2979"/>
    <n v="0.32119999999999999"/>
    <n v="0.39439999999999997"/>
    <n v="-4.7000000000000002E-3"/>
    <m/>
    <m/>
    <m/>
    <m/>
  </r>
  <r>
    <n v="5210"/>
    <s v="ДИАСАН, ООО"/>
    <x v="8"/>
    <m/>
    <m/>
    <x v="88"/>
    <s v="1126670017165"/>
    <s v="6670379120"/>
    <s v="Деятельность больничных организаций"/>
    <n v="156394000"/>
    <n v="156744000"/>
    <n v="118843000"/>
    <n v="96505000"/>
    <n v="97982000"/>
    <n v="1.5599999999999999E-2"/>
    <n v="-2.6700000000000002E-2"/>
    <n v="-0.15490000000000001"/>
    <n v="6.0299999999999999E-2"/>
    <n v="6.4600000000000005E-2"/>
    <n v="-4.1099999999999998E-2"/>
    <n v="-0.1479"/>
    <n v="-0.22739999999999999"/>
    <n v="4.3099999999999999E-2"/>
    <n v="0.1268"/>
  </r>
  <r>
    <n v="5211"/>
    <s v="ВАШ ДОКТОР, ООО"/>
    <x v="8"/>
    <m/>
    <m/>
    <x v="88"/>
    <s v="1205000051860"/>
    <s v="5004030037"/>
    <s v="Общая врачебная практика"/>
    <n v="5110000"/>
    <n v="7685000"/>
    <n v="17741000"/>
    <n v="39546000"/>
    <n v="97940000"/>
    <n v="0.12039999999999999"/>
    <n v="0.25530000000000003"/>
    <n v="1.52E-2"/>
    <n v="0.2923"/>
    <n v="0.22950000000000001"/>
    <m/>
    <m/>
    <m/>
    <m/>
    <m/>
  </r>
  <r>
    <n v="5212"/>
    <s v="ДЕНТАЛ ФЭМИЛИ, ООО"/>
    <x v="0"/>
    <m/>
    <s v="Стоматология"/>
    <x v="88"/>
    <s v="1165038053036"/>
    <s v="5038121719"/>
    <s v="Стоматологическая практика"/>
    <n v="37108000"/>
    <n v="48724000"/>
    <n v="58215000"/>
    <n v="87918000"/>
    <n v="97928000"/>
    <n v="0.27660000000000001"/>
    <n v="0.33160000000000001"/>
    <n v="0.2263"/>
    <n v="0.29070000000000001"/>
    <n v="0.48549999999999999"/>
    <m/>
    <m/>
    <m/>
    <m/>
    <m/>
  </r>
  <r>
    <n v="5213"/>
    <s v="СТАР, ООО"/>
    <x v="0"/>
    <m/>
    <s v="Стоматология"/>
    <x v="88"/>
    <s v="1203800003791"/>
    <s v="3811468116"/>
    <s v="Стоматологическая практика"/>
    <n v="11261000"/>
    <n v="24978000"/>
    <n v="43688000"/>
    <n v="71459000"/>
    <n v="97926000"/>
    <n v="0.16200000000000001"/>
    <n v="0.2485"/>
    <n v="0.21909999999999999"/>
    <n v="0.23369999999999999"/>
    <n v="0.3266"/>
    <m/>
    <m/>
    <m/>
    <n v="-1.0999999999999999E-2"/>
    <n v="-5.5999999999999999E-3"/>
  </r>
  <r>
    <n v="5214"/>
    <s v="СТАРТЭКС, ООО"/>
    <x v="8"/>
    <m/>
    <m/>
    <x v="88"/>
    <s v="1173926029200"/>
    <s v="3906361918"/>
    <s v="Деятельность больничных организаций"/>
    <n v="35527000"/>
    <n v="45596000"/>
    <n v="59751000"/>
    <n v="83183000"/>
    <n v="97889000"/>
    <n v="-0.20569999999999999"/>
    <n v="-4.53E-2"/>
    <n v="-0.13170000000000001"/>
    <n v="-9.1999999999999998E-2"/>
    <n v="-0.15579999999999999"/>
    <n v="-0.31940000000000002"/>
    <n v="-0.15490000000000001"/>
    <n v="-0.2104"/>
    <n v="-0.19969999999999999"/>
    <n v="-0.22470000000000001"/>
  </r>
  <r>
    <n v="5215"/>
    <s v="БИГМЕД, ООО"/>
    <x v="8"/>
    <m/>
    <m/>
    <x v="88"/>
    <s v="1195081051990"/>
    <s v="5047228673"/>
    <s v="Общая врачебная практика"/>
    <n v="27651000"/>
    <n v="39005000"/>
    <n v="73888000"/>
    <n v="86711000"/>
    <n v="97879000"/>
    <n v="0.15129999999999999"/>
    <n v="0.19109999999999999"/>
    <n v="4.7300000000000002E-2"/>
    <n v="0.19919999999999999"/>
    <n v="-2.9100000000000001E-2"/>
    <m/>
    <m/>
    <m/>
    <m/>
    <m/>
  </r>
  <r>
    <n v="5216"/>
    <s v="ПРОТЕТИКА, ООО"/>
    <x v="8"/>
    <m/>
    <m/>
    <x v="88"/>
    <s v="1175275021217"/>
    <s v="5258136069"/>
    <s v="Деятельность в области медицины прочая"/>
    <n v="44978000"/>
    <n v="58702000"/>
    <n v="65594000"/>
    <n v="76047000"/>
    <n v="97875000"/>
    <n v="-5.4899999999999997E-2"/>
    <n v="9.6500000000000002E-2"/>
    <n v="1.9800000000000002E-2"/>
    <n v="3.8100000000000002E-2"/>
    <n v="0.16339999999999999"/>
    <n v="-6.1000000000000004E-3"/>
    <n v="-2.2000000000000001E-3"/>
    <n v="-5.1999999999999998E-3"/>
    <n v="-5.5999999999999999E-3"/>
    <m/>
  </r>
  <r>
    <n v="5217"/>
    <s v="ТРИОЛЬ, ООО"/>
    <x v="0"/>
    <m/>
    <s v="Стоматология"/>
    <x v="88"/>
    <s v="1047796055240"/>
    <s v="7721503821"/>
    <s v="Стоматологическая практика"/>
    <n v="69830000"/>
    <n v="75229000"/>
    <n v="76924000"/>
    <n v="80749000"/>
    <n v="97861000"/>
    <n v="7.8399999999999997E-2"/>
    <n v="0.20230000000000001"/>
    <n v="0.18709999999999999"/>
    <n v="0.17449999999999999"/>
    <n v="0.17680000000000001"/>
    <m/>
    <n v="-6.54E-2"/>
    <n v="-5.3400000000000003E-2"/>
    <n v="-4.3299999999999998E-2"/>
    <n v="-2.4400000000000002E-2"/>
  </r>
  <r>
    <n v="5218"/>
    <s v="СОКОЛОВ И К, ООО"/>
    <x v="0"/>
    <m/>
    <s v="Стоматология"/>
    <x v="88"/>
    <s v="1025004710862"/>
    <s v="5036046061"/>
    <s v="Стоматологическая практика"/>
    <n v="54213000"/>
    <n v="72532000"/>
    <n v="79070000"/>
    <n v="97407000"/>
    <n v="97856000"/>
    <n v="0.1968"/>
    <n v="-5.8900000000000001E-2"/>
    <n v="0.1048"/>
    <n v="3.5099999999999999E-2"/>
    <n v="-1.6799999999999999E-2"/>
    <m/>
    <m/>
    <m/>
    <m/>
    <m/>
  </r>
  <r>
    <n v="5219"/>
    <s v="ПЕРСОНА, ООО СЦ"/>
    <x v="0"/>
    <m/>
    <s v="Стоматология"/>
    <x v="88"/>
    <s v="1196658041733"/>
    <s v="6671096573"/>
    <s v="Стоматологическая практика"/>
    <n v="47187000"/>
    <n v="50222000"/>
    <n v="58555000"/>
    <n v="81046000"/>
    <n v="97843000"/>
    <n v="0.126"/>
    <n v="4.4200000000000003E-2"/>
    <n v="0.1638"/>
    <n v="0.2175"/>
    <n v="0.32019999999999998"/>
    <m/>
    <m/>
    <m/>
    <m/>
    <m/>
  </r>
  <r>
    <n v="5220"/>
    <s v="ЭРА, ООО"/>
    <x v="8"/>
    <m/>
    <m/>
    <x v="88"/>
    <s v="1063702104432"/>
    <s v="3702089855"/>
    <s v="Деятельность больничных организаций"/>
    <m/>
    <m/>
    <m/>
    <n v="25000"/>
    <n v="97841000"/>
    <m/>
    <m/>
    <m/>
    <n v="-232.12"/>
    <n v="-0.58460000000000001"/>
    <m/>
    <m/>
    <m/>
    <m/>
    <m/>
  </r>
  <r>
    <n v="5221"/>
    <s v="ПОЛИКЛИНИКА №1, ООО"/>
    <x v="8"/>
    <m/>
    <m/>
    <x v="88"/>
    <s v="1134217009453"/>
    <s v="4217158833"/>
    <s v="Общая врачебная практика"/>
    <n v="77135000"/>
    <n v="72046000"/>
    <n v="80597000"/>
    <n v="92885000"/>
    <n v="97834000"/>
    <n v="5.5100000000000003E-2"/>
    <n v="6.9199999999999998E-2"/>
    <n v="6.2399999999999997E-2"/>
    <n v="6.7500000000000004E-2"/>
    <n v="7.9100000000000004E-2"/>
    <m/>
    <m/>
    <m/>
    <m/>
    <m/>
  </r>
  <r>
    <n v="5222"/>
    <s v="ЦЕНТР МЕДИЦИНСКОГО ОСМОТРА, ООО"/>
    <x v="8"/>
    <m/>
    <m/>
    <x v="88"/>
    <s v="1191690046030"/>
    <s v="1650379719"/>
    <s v="Деятельность больничных организаций"/>
    <n v="6926000"/>
    <n v="13758000"/>
    <n v="29023000"/>
    <n v="52648000"/>
    <n v="97831000"/>
    <n v="-0.3725"/>
    <n v="-0.16650000000000001"/>
    <n v="3.5900000000000001E-2"/>
    <n v="-5.5300000000000002E-2"/>
    <n v="8.6099999999999996E-2"/>
    <m/>
    <m/>
    <m/>
    <m/>
    <m/>
  </r>
  <r>
    <n v="5223"/>
    <s v="ЗДОРОВЬЕ ПРОСТО, ООО"/>
    <x v="0"/>
    <s v="Многопрофильная"/>
    <m/>
    <x v="88"/>
    <s v="1169658091712"/>
    <s v="6671051364"/>
    <s v="Деятельность в области медицины прочая, не включенная в другие группировки"/>
    <n v="49765000"/>
    <n v="62440000"/>
    <n v="74406000"/>
    <n v="86984000"/>
    <n v="97800000"/>
    <n v="0.222"/>
    <n v="0.27089999999999997"/>
    <n v="0.30080000000000001"/>
    <n v="0.17680000000000001"/>
    <n v="0.21890000000000001"/>
    <n v="0.24179999999999999"/>
    <n v="0.248"/>
    <n v="0.29210000000000003"/>
    <n v="0.31809999999999999"/>
    <n v="0.21229999999999999"/>
  </r>
  <r>
    <n v="5224"/>
    <s v="СЕРЕБРЯНЫЙ БОР, ООО"/>
    <x v="6"/>
    <m/>
    <m/>
    <x v="88"/>
    <s v="1025801354787"/>
    <s v="5836616793"/>
    <s v="Деятельность санаторно-курортных организаций"/>
    <n v="42434000"/>
    <n v="77933000"/>
    <n v="86670000"/>
    <n v="86838000"/>
    <n v="97791000"/>
    <n v="-2.47E-2"/>
    <n v="0.1988"/>
    <n v="0.20430000000000001"/>
    <n v="0.1037"/>
    <n v="3.6400000000000002E-2"/>
    <n v="-4.5100000000000001E-2"/>
    <n v="3.6700000000000003E-2"/>
    <n v="0.1673"/>
    <n v="6.8900000000000003E-2"/>
    <n v="-9.5999999999999992E-3"/>
  </r>
  <r>
    <n v="5225"/>
    <s v="ЦСС, ООО"/>
    <x v="0"/>
    <m/>
    <s v="Стоматология"/>
    <x v="88"/>
    <s v="1136733020742"/>
    <s v="6732067188"/>
    <s v="Стоматологическая практика"/>
    <n v="35308000"/>
    <n v="41577000"/>
    <n v="49277000"/>
    <n v="46700000"/>
    <n v="97788000"/>
    <n v="2.4199999999999999E-2"/>
    <n v="0.1454"/>
    <n v="6.5199999999999994E-2"/>
    <n v="0.1104"/>
    <n v="0.24340000000000001"/>
    <m/>
    <m/>
    <m/>
    <m/>
    <m/>
  </r>
  <r>
    <n v="5226"/>
    <s v="САПФИР, ООО СП"/>
    <x v="0"/>
    <m/>
    <s v="Стоматология"/>
    <x v="88"/>
    <s v="1086183004841"/>
    <s v="6150059519"/>
    <s v="Стоматологическая практика"/>
    <n v="4790000"/>
    <n v="15878000"/>
    <n v="37985000"/>
    <n v="58151000"/>
    <n v="97744000"/>
    <n v="-0.24260000000000001"/>
    <n v="0.45419999999999999"/>
    <n v="0.64290000000000003"/>
    <n v="0.48580000000000001"/>
    <n v="0.57620000000000005"/>
    <m/>
    <m/>
    <n v="-1E-4"/>
    <m/>
    <m/>
  </r>
  <r>
    <n v="5227"/>
    <s v="МЕД-ВИЗИТ, ООО"/>
    <x v="8"/>
    <m/>
    <m/>
    <x v="88"/>
    <s v="1022402660004"/>
    <s v="2466082002"/>
    <s v="Деятельность больничных организаций"/>
    <n v="63121000"/>
    <n v="67685000"/>
    <n v="76298000"/>
    <n v="87159000"/>
    <n v="97741000"/>
    <n v="1.4E-2"/>
    <n v="4.8099999999999997E-2"/>
    <n v="6.5100000000000005E-2"/>
    <n v="2.8000000000000001E-2"/>
    <n v="1.3299999999999999E-2"/>
    <n v="3.5000000000000001E-3"/>
    <n v="4.07E-2"/>
    <m/>
    <m/>
    <m/>
  </r>
  <r>
    <n v="5228"/>
    <s v="ЖЁЛТЫЙ ИМПЕРАТОР, ООО ЦТМ"/>
    <x v="8"/>
    <m/>
    <m/>
    <x v="88"/>
    <s v="1127747096014"/>
    <s v="7704819600"/>
    <s v="Общая врачебная практика"/>
    <n v="65755000"/>
    <n v="63920000"/>
    <n v="71955000"/>
    <n v="84473000"/>
    <n v="97703000"/>
    <n v="0.18559999999999999"/>
    <n v="0.17780000000000001"/>
    <n v="0.19309999999999999"/>
    <n v="0.188"/>
    <n v="0.20330000000000001"/>
    <m/>
    <m/>
    <m/>
    <m/>
    <m/>
  </r>
  <r>
    <n v="5229"/>
    <s v="ОМЕГА, ООО"/>
    <x v="8"/>
    <m/>
    <m/>
    <x v="88"/>
    <s v="1172468059180"/>
    <s v="2465172165"/>
    <s v="Деятельность больничных организаций"/>
    <n v="73100000"/>
    <n v="64636000"/>
    <n v="55912000"/>
    <n v="79256000"/>
    <n v="97698000"/>
    <n v="0.2346"/>
    <n v="-0.1565"/>
    <n v="0.19800000000000001"/>
    <n v="0.15890000000000001"/>
    <n v="1.21E-2"/>
    <n v="0.21890000000000001"/>
    <n v="-0.16969999999999999"/>
    <n v="0.19120000000000001"/>
    <n v="0.1193"/>
    <m/>
  </r>
  <r>
    <n v="5230"/>
    <s v="ЭВЕРЕСТ, ООО"/>
    <x v="0"/>
    <m/>
    <s v="Стоматология"/>
    <x v="88"/>
    <s v="1177847063074"/>
    <s v="7814681337"/>
    <s v="Стоматологическая практика"/>
    <n v="49799000"/>
    <n v="60504000"/>
    <n v="70467000"/>
    <n v="98957000"/>
    <n v="97682000"/>
    <n v="1.7999999999999999E-2"/>
    <n v="3.8899999999999997E-2"/>
    <n v="7.3499999999999996E-2"/>
    <n v="0.21609999999999999"/>
    <n v="0.24959999999999999"/>
    <m/>
    <m/>
    <m/>
    <m/>
    <m/>
  </r>
  <r>
    <n v="5231"/>
    <s v="ЛДЦ РМ, ООО"/>
    <x v="8"/>
    <m/>
    <m/>
    <x v="88"/>
    <s v="1191690078678"/>
    <s v="1644095349"/>
    <s v="Общая врачебная практика"/>
    <n v="4361000"/>
    <n v="24698000"/>
    <n v="44927000"/>
    <n v="65829000"/>
    <n v="97670000"/>
    <n v="9.3100000000000002E-2"/>
    <n v="9.1499999999999998E-2"/>
    <n v="0.1084"/>
    <n v="3.5499999999999997E-2"/>
    <n v="-1.6400000000000001E-2"/>
    <n v="5.0900000000000001E-2"/>
    <n v="7.1499999999999994E-2"/>
    <m/>
    <m/>
    <m/>
  </r>
  <r>
    <n v="5232"/>
    <s v="НЬЮ ЛАЙФ, ООО"/>
    <x v="8"/>
    <m/>
    <m/>
    <x v="88"/>
    <s v="1106316015288"/>
    <s v="6316160403"/>
    <s v="Деятельность в области здравоохранения"/>
    <n v="62690000"/>
    <n v="67249000"/>
    <n v="65950000"/>
    <n v="91397000"/>
    <n v="97667000"/>
    <n v="0.23669999999999999"/>
    <n v="8.72E-2"/>
    <n v="7.0199999999999999E-2"/>
    <n v="0.21879999999999999"/>
    <n v="0.26150000000000001"/>
    <m/>
    <m/>
    <n v="-3.5000000000000001E-3"/>
    <n v="-2.3E-3"/>
    <n v="-1E-3"/>
  </r>
  <r>
    <n v="5233"/>
    <s v="СИЛУЭТ, ООО"/>
    <x v="8"/>
    <m/>
    <m/>
    <x v="88"/>
    <s v="1206600057949"/>
    <s v="6685179607"/>
    <s v="Общая врачебная практика"/>
    <n v="21454000"/>
    <n v="46055000"/>
    <n v="69936000"/>
    <n v="89409000"/>
    <n v="97646000"/>
    <n v="8.5300000000000001E-2"/>
    <n v="0.153"/>
    <n v="0.10150000000000001"/>
    <n v="0.23960000000000001"/>
    <n v="0.122"/>
    <n v="-5.0000000000000001E-4"/>
    <n v="-2.5999999999999999E-3"/>
    <n v="-1.12E-2"/>
    <n v="-0.1018"/>
    <n v="-5.3400000000000003E-2"/>
  </r>
  <r>
    <n v="5234"/>
    <s v="ДЕНТАЛ СТУДИО, ООО"/>
    <x v="0"/>
    <m/>
    <s v="Стоматология"/>
    <x v="88"/>
    <s v="1152651024448"/>
    <s v="2628056859"/>
    <s v="Стоматологическая практика"/>
    <n v="31479000"/>
    <n v="44797000"/>
    <n v="57717000"/>
    <n v="72426000"/>
    <n v="97617000"/>
    <n v="0.14829999999999999"/>
    <n v="0.13400000000000001"/>
    <n v="0.32329999999999998"/>
    <n v="0.1152"/>
    <n v="9.0899999999999995E-2"/>
    <n v="0.14349999999999999"/>
    <n v="7.9600000000000004E-2"/>
    <n v="0.2303"/>
    <n v="5.1999999999999998E-3"/>
    <n v="2.3800000000000002E-2"/>
  </r>
  <r>
    <n v="5235"/>
    <s v="ИНТАН 11, ООО"/>
    <x v="0"/>
    <m/>
    <s v="Стоматология"/>
    <x v="88"/>
    <s v="1137847429191"/>
    <s v="7802842237"/>
    <s v="Стоматологическая практика"/>
    <n v="67292000"/>
    <n v="75589000"/>
    <n v="76042000"/>
    <n v="73931000"/>
    <n v="97590000"/>
    <n v="0.18909999999999999"/>
    <n v="0.22800000000000001"/>
    <n v="0.2238"/>
    <n v="0.20449999999999999"/>
    <n v="0.1928"/>
    <m/>
    <m/>
    <m/>
    <m/>
    <m/>
  </r>
  <r>
    <n v="5236"/>
    <s v="ЭТЕЛЬ, ООО"/>
    <x v="8"/>
    <m/>
    <m/>
    <x v="88"/>
    <s v="1123256006500"/>
    <s v="3250529917"/>
    <s v="Общая врачебная практика"/>
    <n v="52119000"/>
    <n v="45754000"/>
    <n v="79476000"/>
    <n v="86911000"/>
    <n v="97578000"/>
    <n v="6.83E-2"/>
    <n v="8.3900000000000002E-2"/>
    <n v="0.35570000000000002"/>
    <n v="1.9900000000000001E-2"/>
    <n v="-3.32E-2"/>
    <m/>
    <m/>
    <m/>
    <m/>
    <m/>
  </r>
  <r>
    <n v="5237"/>
    <s v="КДЦ КЛИНИКА-СИТИ, ООО"/>
    <x v="8"/>
    <m/>
    <m/>
    <x v="88"/>
    <s v="1115836001060"/>
    <s v="5836645353"/>
    <s v="Специальная врачебная практика"/>
    <n v="76702000"/>
    <n v="72620000"/>
    <n v="83343000"/>
    <n v="89282000"/>
    <n v="97573000"/>
    <n v="-4.2799999999999998E-2"/>
    <n v="2.8299999999999999E-2"/>
    <n v="3.8800000000000001E-2"/>
    <n v="3.2300000000000002E-2"/>
    <n v="5.8400000000000001E-2"/>
    <n v="-1.1999999999999999E-3"/>
    <n v="-1E-4"/>
    <n v="-1.5E-3"/>
    <n v="-1.9E-3"/>
    <n v="-8.0000000000000004E-4"/>
  </r>
  <r>
    <n v="5238"/>
    <s v="АЛЭЛЬ, ООО"/>
    <x v="0"/>
    <m/>
    <s v="Стоматология"/>
    <x v="88"/>
    <s v="1186451005630"/>
    <s v="6439094278"/>
    <s v="Стоматологическая практика"/>
    <n v="6093000"/>
    <n v="13218000"/>
    <n v="34225000"/>
    <n v="44590000"/>
    <n v="97549000"/>
    <n v="0.15210000000000001"/>
    <n v="1.5900000000000001E-2"/>
    <n v="0.2011"/>
    <n v="0.2"/>
    <n v="6.1499999999999999E-2"/>
    <m/>
    <m/>
    <m/>
    <m/>
    <m/>
  </r>
  <r>
    <n v="5239"/>
    <s v="ФОРТУНА, ООО"/>
    <x v="8"/>
    <m/>
    <m/>
    <x v="88"/>
    <s v="1147453006700"/>
    <s v="7453270336"/>
    <s v="Деятельность больничных организаций"/>
    <n v="48690000"/>
    <n v="53535000"/>
    <n v="70912000"/>
    <n v="84813000"/>
    <n v="97506000"/>
    <n v="8.8800000000000004E-2"/>
    <n v="7.2999999999999995E-2"/>
    <n v="1.3899999999999999E-2"/>
    <n v="1.1299999999999999E-2"/>
    <n v="2.1999999999999999E-2"/>
    <n v="8.6199999999999999E-2"/>
    <n v="6.0199999999999997E-2"/>
    <n v="1.3299999999999999E-2"/>
    <n v="6.8999999999999999E-3"/>
    <n v="2.3400000000000001E-2"/>
  </r>
  <r>
    <n v="5240"/>
    <s v="ДЕНТАЛЬ К, ООО"/>
    <x v="0"/>
    <m/>
    <s v="Стоматология"/>
    <x v="88"/>
    <s v="1065072004546"/>
    <s v="5072723583"/>
    <s v="Стоматологическая практика"/>
    <n v="52539000"/>
    <n v="58533000"/>
    <n v="67765000"/>
    <n v="84557000"/>
    <n v="97493000"/>
    <n v="-7.2599999999999998E-2"/>
    <n v="7.4000000000000003E-3"/>
    <n v="3.1199999999999999E-2"/>
    <n v="8.3799999999999999E-2"/>
    <n v="0.1328"/>
    <n v="9.4E-2"/>
    <n v="-8.8999999999999999E-3"/>
    <n v="2.3699999999999999E-2"/>
    <n v="5.3699999999999998E-2"/>
    <n v="0.1051"/>
  </r>
  <r>
    <n v="5241"/>
    <s v="МЕДАРТА, ООО"/>
    <x v="8"/>
    <m/>
    <m/>
    <x v="88"/>
    <s v="1185027009375"/>
    <s v="5003127886"/>
    <s v="Деятельность больничных организаций"/>
    <n v="64710000"/>
    <n v="69469000"/>
    <n v="82374000"/>
    <n v="95921000"/>
    <n v="97466000"/>
    <n v="0.1237"/>
    <n v="8.4599999999999995E-2"/>
    <n v="0.13930000000000001"/>
    <n v="-5.4699999999999999E-2"/>
    <n v="1.11E-2"/>
    <n v="7.7899999999999997E-2"/>
    <n v="6.2600000000000003E-2"/>
    <n v="9.3299999999999994E-2"/>
    <n v="-7.0199999999999999E-2"/>
    <n v="-1.3899999999999999E-2"/>
  </r>
  <r>
    <n v="5242"/>
    <s v="РИАДЕНТ ПЛЮС, ООО"/>
    <x v="0"/>
    <m/>
    <s v="Стоматология"/>
    <x v="88"/>
    <s v="1240200008718"/>
    <s v="0276979908"/>
    <s v="Стоматологическая практика"/>
    <m/>
    <m/>
    <m/>
    <n v="50504000"/>
    <n v="97465000"/>
    <m/>
    <m/>
    <m/>
    <n v="0.12690000000000001"/>
    <n v="4.6800000000000001E-2"/>
    <m/>
    <m/>
    <m/>
    <m/>
    <n v="2.87E-2"/>
  </r>
  <r>
    <n v="5243"/>
    <s v="ТАИС, ООО"/>
    <x v="0"/>
    <s v="Многопрофильная"/>
    <m/>
    <x v="88"/>
    <s v="1082625000490"/>
    <s v="2625034600"/>
    <s v="Деятельность в области здравоохранения"/>
    <n v="56952000"/>
    <n v="54437000"/>
    <n v="58029000"/>
    <n v="87116000"/>
    <n v="97451000"/>
    <n v="0.40570000000000001"/>
    <n v="0.22889999999999999"/>
    <n v="0.26769999999999999"/>
    <n v="0.41389999999999999"/>
    <n v="0.33610000000000001"/>
    <n v="0.40570000000000001"/>
    <n v="0.20519999999999999"/>
    <n v="0.21129999999999999"/>
    <n v="0.30659999999999998"/>
    <n v="0.27789999999999998"/>
  </r>
  <r>
    <n v="5244"/>
    <s v="СОКОЛОВ ДЕНТАЛ СТУДИО, ООО"/>
    <x v="0"/>
    <m/>
    <s v="Стоматология"/>
    <x v="88"/>
    <s v="1214000009123"/>
    <s v="4028072179"/>
    <s v="Стоматологическая практика"/>
    <m/>
    <n v="35845000"/>
    <n v="73960000"/>
    <n v="87214000"/>
    <n v="97450000"/>
    <m/>
    <n v="0.65090000000000003"/>
    <n v="0.5484"/>
    <n v="0.60070000000000001"/>
    <n v="0.56640000000000001"/>
    <m/>
    <n v="0.63770000000000004"/>
    <n v="0.52310000000000001"/>
    <n v="0.56850000000000001"/>
    <m/>
  </r>
  <r>
    <n v="5245"/>
    <s v="ЭЛАР КЛИНИК, ООО"/>
    <x v="8"/>
    <m/>
    <m/>
    <x v="88"/>
    <s v="1211600029233"/>
    <s v="1657267820"/>
    <s v="Деятельность в области медицины прочая"/>
    <n v="2863000"/>
    <n v="20191000"/>
    <n v="23155000"/>
    <n v="41123000"/>
    <n v="97440000"/>
    <n v="0.84179999999999999"/>
    <n v="-6.9099999999999995E-2"/>
    <n v="0.24429999999999999"/>
    <n v="0.1721"/>
    <n v="0.52329999999999999"/>
    <m/>
    <m/>
    <m/>
    <m/>
    <m/>
  </r>
  <r>
    <n v="5246"/>
    <s v="КОММУС, ООО"/>
    <x v="0"/>
    <m/>
    <s v="Стоматология"/>
    <x v="88"/>
    <s v="1035004262061"/>
    <s v="5022033432"/>
    <s v="Стоматологическая практика"/>
    <n v="51274000"/>
    <n v="56244000"/>
    <n v="64744000"/>
    <n v="81974000"/>
    <n v="97422000"/>
    <n v="0.36409999999999998"/>
    <n v="0.3861"/>
    <n v="0.3896"/>
    <n v="0.45090000000000002"/>
    <n v="0.49959999999999999"/>
    <m/>
    <m/>
    <m/>
    <m/>
    <m/>
  </r>
  <r>
    <n v="5247"/>
    <s v="КДЦ РАЗУМЕД, ООО"/>
    <x v="8"/>
    <m/>
    <m/>
    <x v="88"/>
    <s v="1141690047730"/>
    <s v="1657143631"/>
    <s v="Деятельность больничных организаций"/>
    <n v="36372000"/>
    <n v="40158000"/>
    <n v="48059000"/>
    <n v="71757000"/>
    <n v="97416000"/>
    <n v="-1.4800000000000001E-2"/>
    <n v="1.2999999999999999E-2"/>
    <n v="1.5599999999999999E-2"/>
    <n v="9.1000000000000004E-3"/>
    <n v="1.11E-2"/>
    <n v="3.2000000000000002E-3"/>
    <n v="4.1999999999999997E-3"/>
    <n v="6.7999999999999996E-3"/>
    <n v="1.2999999999999999E-3"/>
    <n v="-2.3E-3"/>
  </r>
  <r>
    <n v="5248"/>
    <s v="ПРОФЕССИОНАЛ, ООО"/>
    <x v="8"/>
    <m/>
    <m/>
    <x v="88"/>
    <s v="1133443021910"/>
    <s v="3444207725"/>
    <s v="Общая врачебная практика"/>
    <n v="93408000"/>
    <n v="88876000"/>
    <n v="99029000"/>
    <n v="98987000"/>
    <n v="97401000"/>
    <n v="7.8299999999999995E-2"/>
    <n v="-2.93E-2"/>
    <n v="0.1085"/>
    <n v="5.7000000000000002E-2"/>
    <n v="2.5000000000000001E-2"/>
    <m/>
    <m/>
    <m/>
    <m/>
    <n v="-1.5E-3"/>
  </r>
  <r>
    <n v="5249"/>
    <s v="ЗДОРОВЬЕ, ООО"/>
    <x v="8"/>
    <m/>
    <m/>
    <x v="88"/>
    <s v="1097445000795"/>
    <s v="7445043322"/>
    <s v="Деятельность больничных организаций"/>
    <n v="52293000"/>
    <n v="47821000"/>
    <n v="61440000"/>
    <n v="84059000"/>
    <n v="97356000"/>
    <n v="0.1603"/>
    <n v="6.1600000000000002E-2"/>
    <n v="0.1779"/>
    <n v="0.14710000000000001"/>
    <n v="0.14369999999999999"/>
    <m/>
    <m/>
    <m/>
    <m/>
    <m/>
  </r>
  <r>
    <n v="5250"/>
    <s v="ДЕЛЬТАДЕНТ, ООО"/>
    <x v="0"/>
    <m/>
    <s v="Стоматология"/>
    <x v="88"/>
    <s v="1167746160295"/>
    <s v="7721451154"/>
    <s v="Стоматологическая практика"/>
    <n v="48929000"/>
    <n v="60116000"/>
    <n v="65427000"/>
    <n v="84008000"/>
    <n v="97350000"/>
    <n v="0.31640000000000001"/>
    <n v="0.18579999999999999"/>
    <n v="0.16789999999999999"/>
    <n v="0.1065"/>
    <n v="4.6800000000000001E-2"/>
    <m/>
    <m/>
    <m/>
    <m/>
    <n v="-8.0999999999999996E-3"/>
  </r>
  <r>
    <n v="5251"/>
    <s v="ЖИВИЦА, ООО"/>
    <x v="6"/>
    <m/>
    <m/>
    <x v="88"/>
    <s v="1157746706886"/>
    <s v="7727219334"/>
    <s v="Деятельность санаторно-курортных организаций"/>
    <n v="8714000"/>
    <n v="15340000"/>
    <n v="31303000"/>
    <n v="74521000"/>
    <n v="97289000"/>
    <n v="6.3899999999999998E-2"/>
    <n v="0.32140000000000002"/>
    <n v="0.54820000000000002"/>
    <n v="0.26100000000000001"/>
    <n v="2.58E-2"/>
    <m/>
    <m/>
    <m/>
    <m/>
    <m/>
  </r>
  <r>
    <n v="5252"/>
    <s v="СТОМАТОЛОГИЯ. ФИЛИППОВЪ И К., ООО"/>
    <x v="0"/>
    <m/>
    <s v="Стоматология"/>
    <x v="88"/>
    <s v="1095246000740"/>
    <s v="5246036528"/>
    <s v="Стоматологическая практика"/>
    <n v="43438000"/>
    <n v="56393000"/>
    <n v="63863000"/>
    <n v="77324000"/>
    <n v="97287000"/>
    <n v="0.1852"/>
    <n v="0.1381"/>
    <n v="2.6499999999999999E-2"/>
    <n v="1.8700000000000001E-2"/>
    <n v="5.4199999999999998E-2"/>
    <m/>
    <m/>
    <m/>
    <m/>
    <m/>
  </r>
  <r>
    <n v="5253"/>
    <s v="РЕНИДЕНТ-ГЕРОЕВ, ООО"/>
    <x v="0"/>
    <m/>
    <s v="Стоматология"/>
    <x v="88"/>
    <s v="1207800175351"/>
    <s v="7807245435"/>
    <s v="Стоматологическая практика"/>
    <m/>
    <m/>
    <n v="21813000"/>
    <n v="70250000"/>
    <n v="97280000"/>
    <m/>
    <m/>
    <n v="0.215"/>
    <n v="0.24740000000000001"/>
    <n v="0.30259999999999998"/>
    <m/>
    <m/>
    <m/>
    <m/>
    <m/>
  </r>
  <r>
    <n v="5254"/>
    <s v="ЭЛИТ-ДЕНТ, ООО"/>
    <x v="0"/>
    <m/>
    <s v="Стоматология"/>
    <x v="88"/>
    <s v="1043800540992"/>
    <s v="3801073800"/>
    <s v="Стоматологическая практика"/>
    <n v="62632000"/>
    <n v="78154000"/>
    <n v="91954000"/>
    <n v="86338000"/>
    <n v="97275000"/>
    <n v="8.1100000000000005E-2"/>
    <n v="5.11E-2"/>
    <n v="5.4100000000000002E-2"/>
    <n v="6.8400000000000002E-2"/>
    <n v="5.3800000000000001E-2"/>
    <n v="-5.3E-3"/>
    <n v="-1.18E-2"/>
    <n v="-1.8700000000000001E-2"/>
    <n v="-1.5299999999999999E-2"/>
    <n v="-9.9000000000000008E-3"/>
  </r>
  <r>
    <n v="5255"/>
    <s v="МИРАДОК, ООО"/>
    <x v="8"/>
    <m/>
    <m/>
    <x v="88"/>
    <s v="1235400051501"/>
    <s v="5406837215"/>
    <s v="Общая врачебная практика"/>
    <m/>
    <m/>
    <m/>
    <m/>
    <n v="97212000"/>
    <m/>
    <m/>
    <m/>
    <m/>
    <n v="0.55079999999999996"/>
    <m/>
    <m/>
    <m/>
    <m/>
    <m/>
  </r>
  <r>
    <n v="5256"/>
    <s v="КСП, ООО"/>
    <x v="0"/>
    <m/>
    <s v="Стоматология"/>
    <x v="88"/>
    <s v="1082536009050"/>
    <s v="2536205370"/>
    <s v="Стоматологическая практика"/>
    <n v="40351000"/>
    <n v="49827000"/>
    <n v="51431000"/>
    <n v="74237000"/>
    <n v="97208000"/>
    <n v="7.8799999999999995E-2"/>
    <n v="0.12809999999999999"/>
    <n v="0.29160000000000003"/>
    <n v="0.35470000000000002"/>
    <n v="0.41789999999999999"/>
    <m/>
    <m/>
    <m/>
    <m/>
    <m/>
  </r>
  <r>
    <n v="5257"/>
    <s v="ПКФ АНТАРЕС, ООО"/>
    <x v="0"/>
    <m/>
    <s v="Стоматология"/>
    <x v="88"/>
    <s v="1026103721236"/>
    <s v="6165014775"/>
    <s v="Стоматологическая практика"/>
    <n v="94333000"/>
    <n v="82287000"/>
    <n v="83053000"/>
    <n v="86016000"/>
    <n v="97168000"/>
    <n v="0.19309999999999999"/>
    <n v="0.1426"/>
    <n v="4.7699999999999999E-2"/>
    <n v="-9.1999999999999998E-3"/>
    <n v="1.9128000000000001"/>
    <m/>
    <m/>
    <n v="-3.0000000000000001E-3"/>
    <m/>
    <m/>
  </r>
  <r>
    <n v="5258"/>
    <s v="РЕГИОНАЛЬНЫЙ ЦЕНТР ДИАГНОСТИКИ И РЕАБИЛИТАЦИИ, ООО"/>
    <x v="8"/>
    <m/>
    <m/>
    <x v="88"/>
    <s v="1105243001522"/>
    <s v="5243028977"/>
    <s v="Деятельность больничных организаций"/>
    <n v="51923000"/>
    <n v="46536000"/>
    <n v="63650000"/>
    <n v="92920000"/>
    <n v="97151000"/>
    <n v="0.29880000000000001"/>
    <n v="0.2346"/>
    <n v="0.31929999999999997"/>
    <n v="6.3500000000000001E-2"/>
    <n v="0.19370000000000001"/>
    <n v="-1.6799999999999999E-2"/>
    <n v="-3.1800000000000002E-2"/>
    <n v="-6.0299999999999999E-2"/>
    <n v="-5.4300000000000001E-2"/>
    <n v="-4.8899999999999999E-2"/>
  </r>
  <r>
    <n v="5259"/>
    <s v="МЕДЭЛЬ, ООО"/>
    <x v="8"/>
    <m/>
    <m/>
    <x v="88"/>
    <s v="5177746131899"/>
    <s v="7725401517"/>
    <s v="Деятельность в области медицины прочая"/>
    <n v="19761000"/>
    <n v="18949000"/>
    <n v="19907000"/>
    <n v="48516000"/>
    <n v="97138000"/>
    <n v="4.8300000000000003E-2"/>
    <n v="6.9099999999999995E-2"/>
    <n v="6.6799999999999998E-2"/>
    <n v="8.5000000000000006E-2"/>
    <n v="0.122"/>
    <m/>
    <m/>
    <m/>
    <m/>
    <m/>
  </r>
  <r>
    <n v="5260"/>
    <s v="ДЕНТАЛ ЭСТЕТИК КЛИНИК, ООО"/>
    <x v="0"/>
    <s v="Узкопрофильная"/>
    <s v="Стоматология"/>
    <x v="88"/>
    <s v="1207800111903"/>
    <s v="7841090478"/>
    <s v="Стоматологическая практика"/>
    <n v="1807000"/>
    <m/>
    <m/>
    <n v="30263000"/>
    <n v="97124000"/>
    <n v="0.55620000000000003"/>
    <m/>
    <m/>
    <n v="-0.14019999999999999"/>
    <n v="0.21360000000000001"/>
    <m/>
    <m/>
    <m/>
    <m/>
    <m/>
  </r>
  <r>
    <n v="5261"/>
    <s v="САХАЛИНСКИЙ ЦЕНТР МИКРОХИРУРГИИ ГЛАЗА, ООО"/>
    <x v="8"/>
    <m/>
    <m/>
    <x v="88"/>
    <s v="1166501051309"/>
    <s v="6501281307"/>
    <s v="Деятельность больничных организаций"/>
    <n v="58019000"/>
    <n v="63929000"/>
    <n v="71786000"/>
    <n v="74680000"/>
    <n v="97120000"/>
    <n v="0.28120000000000001"/>
    <n v="0.22739999999999999"/>
    <n v="0.23649999999999999"/>
    <n v="6.5799999999999997E-2"/>
    <n v="-6.9599999999999995E-2"/>
    <m/>
    <m/>
    <m/>
    <m/>
    <n v="-2.5000000000000001E-3"/>
  </r>
  <r>
    <n v="5262"/>
    <s v="КЛЕВЕР, ООО"/>
    <x v="0"/>
    <m/>
    <s v="Стоматология"/>
    <x v="88"/>
    <s v="1217300002523"/>
    <s v="7327097498"/>
    <s v="Стоматологическая практика"/>
    <n v="2520000"/>
    <n v="37591000"/>
    <n v="72213000"/>
    <n v="81706000"/>
    <n v="97115000"/>
    <n v="-1.2388999999999999"/>
    <n v="0.19270000000000001"/>
    <n v="0.1542"/>
    <n v="6.5799999999999997E-2"/>
    <n v="0.1159"/>
    <m/>
    <m/>
    <m/>
    <m/>
    <n v="-2.3999999999999998E-3"/>
  </r>
  <r>
    <n v="5263"/>
    <s v="ЖЕМЧУЖИНА, ООО"/>
    <x v="0"/>
    <m/>
    <s v="Стоматология"/>
    <x v="88"/>
    <s v="1067327024753"/>
    <s v="7327037996"/>
    <s v="Стоматологическая практика"/>
    <n v="54113000"/>
    <n v="69785000"/>
    <n v="71749000"/>
    <n v="87601000"/>
    <n v="97102000"/>
    <n v="0.28520000000000001"/>
    <n v="0.1875"/>
    <n v="0.1835"/>
    <n v="0.20230000000000001"/>
    <n v="0.12089999999999999"/>
    <m/>
    <m/>
    <m/>
    <m/>
    <m/>
  </r>
  <r>
    <n v="5264"/>
    <s v="НЕФРОЛАЙН-АМУР, ООО"/>
    <x v="8"/>
    <m/>
    <m/>
    <x v="88"/>
    <s v="1152804000040"/>
    <s v="2804016967"/>
    <s v="Деятельность больничных организаций"/>
    <n v="59612000"/>
    <n v="59777000"/>
    <n v="71727000"/>
    <n v="80544000"/>
    <n v="97054000"/>
    <n v="-4.1300000000000003E-2"/>
    <n v="-0.1091"/>
    <n v="-5.8700000000000002E-2"/>
    <n v="-8.2199999999999995E-2"/>
    <n v="3.85E-2"/>
    <n v="-6.9999999999999999E-4"/>
    <n v="-5.0000000000000001E-4"/>
    <n v="-5.0000000000000001E-4"/>
    <n v="-4.0000000000000002E-4"/>
    <n v="-4.0000000000000002E-4"/>
  </r>
  <r>
    <n v="5265"/>
    <s v="ДОБРЫЙ ДОКТОР, ООО"/>
    <x v="0"/>
    <m/>
    <s v="Стоматология"/>
    <x v="88"/>
    <s v="1095102000069"/>
    <s v="5102045024"/>
    <s v="Стоматологическая практика"/>
    <n v="35998000"/>
    <n v="50615000"/>
    <n v="67488000"/>
    <n v="83345000"/>
    <n v="97003000"/>
    <n v="0.29930000000000001"/>
    <n v="0.35170000000000001"/>
    <n v="0.19439999999999999"/>
    <n v="0.16200000000000001"/>
    <n v="0.1915"/>
    <n v="-8.0000000000000004E-4"/>
    <m/>
    <m/>
    <m/>
    <m/>
  </r>
  <r>
    <n v="5266"/>
    <s v="АРТ МЕДИКАЛ ГРУПП, ООО"/>
    <x v="0"/>
    <m/>
    <s v="Стоматология"/>
    <x v="88"/>
    <s v="1136027006873"/>
    <s v="6027153164"/>
    <s v="Стоматологическая практика"/>
    <n v="56007000"/>
    <n v="64079000"/>
    <n v="73691000"/>
    <n v="87799000"/>
    <n v="96946000"/>
    <n v="-9.2100000000000001E-2"/>
    <n v="6.3799999999999996E-2"/>
    <n v="0.1799"/>
    <n v="7.3700000000000002E-2"/>
    <n v="5.3499999999999999E-2"/>
    <n v="-4.0000000000000001E-3"/>
    <n v="-5.1999999999999998E-3"/>
    <n v="-3.2000000000000002E-3"/>
    <n v="-1.1000000000000001E-3"/>
    <m/>
  </r>
  <r>
    <n v="5267"/>
    <s v="СТОМАМЕД ЦЕНТР, ООО"/>
    <x v="0"/>
    <m/>
    <s v="Стоматология"/>
    <x v="88"/>
    <s v="1083525002956"/>
    <s v="3525200220"/>
    <s v="Стоматологическая практика"/>
    <n v="50411000"/>
    <n v="53365000"/>
    <n v="69593000"/>
    <n v="87331000"/>
    <n v="96945000"/>
    <n v="0.3362"/>
    <n v="0.25600000000000001"/>
    <n v="0.36499999999999999"/>
    <n v="0.34970000000000001"/>
    <n v="0.30449999999999999"/>
    <m/>
    <m/>
    <m/>
    <m/>
    <m/>
  </r>
  <r>
    <n v="5268"/>
    <s v="МЕДИНА-С, ООО"/>
    <x v="8"/>
    <m/>
    <m/>
    <x v="88"/>
    <s v="1215000075872"/>
    <s v="5012105470"/>
    <s v="Общая врачебная практика"/>
    <n v="197000"/>
    <n v="19484000"/>
    <n v="19943000"/>
    <n v="39268000"/>
    <n v="96942000"/>
    <n v="-33.233499999999999"/>
    <n v="-0.58899999999999997"/>
    <n v="-0.26679999999999998"/>
    <n v="8.3400000000000002E-2"/>
    <n v="0.2777"/>
    <m/>
    <m/>
    <m/>
    <m/>
    <m/>
  </r>
  <r>
    <n v="5269"/>
    <s v="АМИРИН, ООО"/>
    <x v="0"/>
    <m/>
    <s v="Стоматология"/>
    <x v="88"/>
    <s v="1097746598950"/>
    <s v="7743756350"/>
    <s v="Стоматологическая практика"/>
    <n v="88023000"/>
    <n v="64290000"/>
    <n v="66297000"/>
    <n v="107267000"/>
    <n v="96922000"/>
    <n v="0.24629999999999999"/>
    <n v="0.44569999999999999"/>
    <n v="0.22140000000000001"/>
    <n v="0.69240000000000002"/>
    <n v="0.29499999999999998"/>
    <n v="0.24690000000000001"/>
    <n v="0.43540000000000001"/>
    <n v="0.1951"/>
    <n v="0.65169999999999995"/>
    <n v="-6.8999999999999999E-3"/>
  </r>
  <r>
    <n v="5270"/>
    <s v="СТЕЛЛИТ, ООО"/>
    <x v="0"/>
    <m/>
    <s v="Стоматология"/>
    <x v="88"/>
    <s v="1027802743264"/>
    <s v="7805178840"/>
    <s v="Стоматологическая практика"/>
    <n v="52076000"/>
    <n v="53703000"/>
    <n v="58615000"/>
    <n v="78921000"/>
    <n v="96920000"/>
    <n v="2.2499999999999999E-2"/>
    <n v="6.8900000000000003E-2"/>
    <n v="6.7100000000000007E-2"/>
    <n v="7.2300000000000003E-2"/>
    <n v="5.9799999999999999E-2"/>
    <n v="-1.15E-2"/>
    <n v="-1.2200000000000001E-2"/>
    <n v="-9.5999999999999992E-3"/>
    <n v="-1.1299999999999999E-2"/>
    <n v="-9.1000000000000004E-3"/>
  </r>
  <r>
    <n v="5271"/>
    <s v="КЛИНИКА УРАЛЬСКАЯ, ООО"/>
    <x v="8"/>
    <m/>
    <m/>
    <x v="88"/>
    <s v="1136670008639"/>
    <s v="6670402066"/>
    <s v="Деятельность в области здравоохранения"/>
    <n v="95320000"/>
    <n v="81416000"/>
    <n v="87315000"/>
    <n v="93167000"/>
    <n v="96883000"/>
    <n v="0.1497"/>
    <n v="5.6399999999999999E-2"/>
    <n v="1.32E-2"/>
    <n v="4.1599999999999998E-2"/>
    <n v="-2.7400000000000001E-2"/>
    <m/>
    <m/>
    <m/>
    <m/>
    <m/>
  </r>
  <r>
    <n v="5272"/>
    <s v="СЕМЕЙНЫЙ ДОКТОР, ООО"/>
    <x v="8"/>
    <m/>
    <m/>
    <x v="9"/>
    <s v="1100327001224"/>
    <s v="0323349920"/>
    <s v="Деятельность больничных организаций"/>
    <n v="33107000"/>
    <n v="47359000"/>
    <n v="56815000"/>
    <n v="74372000"/>
    <n v="96872000"/>
    <n v="6.2300000000000001E-2"/>
    <n v="7.1099999999999997E-2"/>
    <n v="3.4700000000000002E-2"/>
    <n v="3.1899999999999998E-2"/>
    <n v="1.6E-2"/>
    <n v="2.4899999999999999E-2"/>
    <n v="2.0500000000000001E-2"/>
    <n v="2.1399999999999999E-2"/>
    <n v="1.9800000000000002E-2"/>
    <n v="1.6E-2"/>
  </r>
  <r>
    <n v="5273"/>
    <s v="ДИЛЕСТО, ПК"/>
    <x v="0"/>
    <m/>
    <s v="Стоматология"/>
    <x v="88"/>
    <s v="1037808012307"/>
    <s v="7804021684"/>
    <s v="Стоматологическая практика"/>
    <n v="53433000"/>
    <n v="56380000"/>
    <n v="69940000"/>
    <n v="85799000"/>
    <n v="96862000"/>
    <n v="1.5299999999999999E-2"/>
    <n v="1.6799999999999999E-2"/>
    <n v="9.06E-2"/>
    <n v="0.1222"/>
    <n v="3.8E-3"/>
    <m/>
    <m/>
    <m/>
    <m/>
    <n v="-2.0000000000000001E-4"/>
  </r>
  <r>
    <n v="5274"/>
    <s v="МЦ МТВ-МЕД, ООО"/>
    <x v="8"/>
    <m/>
    <m/>
    <x v="88"/>
    <s v="1202100006349"/>
    <s v="2130220307"/>
    <s v="Деятельность больничных организаций"/>
    <n v="2139000"/>
    <n v="20935000"/>
    <n v="42396000"/>
    <n v="62891000"/>
    <n v="96791000"/>
    <n v="-4.7474999999999996"/>
    <n v="-0.16489999999999999"/>
    <n v="3.1099999999999999E-2"/>
    <n v="3.1099999999999999E-2"/>
    <n v="9.9500000000000005E-2"/>
    <m/>
    <m/>
    <m/>
    <m/>
    <m/>
  </r>
  <r>
    <n v="5275"/>
    <s v="ДОКТОР ПРОФИ, ООО"/>
    <x v="8"/>
    <m/>
    <m/>
    <x v="88"/>
    <s v="1206800000780"/>
    <s v="6829153514"/>
    <s v="Общая врачебная практика"/>
    <n v="25424000"/>
    <n v="39026000"/>
    <n v="62669000"/>
    <n v="85630000"/>
    <n v="96771000"/>
    <n v="0.3306"/>
    <n v="0.1598"/>
    <n v="0.20760000000000001"/>
    <n v="9.0200000000000002E-2"/>
    <n v="5.8500000000000003E-2"/>
    <n v="0.317"/>
    <n v="0.14799999999999999"/>
    <n v="0.18990000000000001"/>
    <n v="7.5899999999999995E-2"/>
    <m/>
  </r>
  <r>
    <n v="5276"/>
    <s v="КАРДИОЛОГИЧЕСКИЙ ЦЕНТР ПАРИТЕТ, ООО"/>
    <x v="8"/>
    <m/>
    <m/>
    <x v="88"/>
    <s v="1127604005770"/>
    <s v="7604223901"/>
    <s v="Общая врачебная практика"/>
    <n v="44764000"/>
    <n v="44593000"/>
    <n v="58710000"/>
    <n v="71690000"/>
    <n v="96768000"/>
    <n v="9.0200000000000002E-2"/>
    <n v="-0.17419999999999999"/>
    <n v="-0.1166"/>
    <n v="-5.1499999999999997E-2"/>
    <n v="1.9900000000000001E-2"/>
    <n v="8.6699999999999999E-2"/>
    <n v="-0.17710000000000001"/>
    <n v="-0.1191"/>
    <n v="-5.3400000000000003E-2"/>
    <n v="1.9099999999999999E-2"/>
  </r>
  <r>
    <n v="5277"/>
    <s v="МЕД ПРОФИ, ООО"/>
    <x v="8"/>
    <m/>
    <m/>
    <x v="88"/>
    <s v="1113926040271"/>
    <s v="3906250333"/>
    <s v="Общая врачебная практика"/>
    <n v="50437000"/>
    <n v="55531000"/>
    <n v="64305000"/>
    <n v="84694000"/>
    <n v="96726000"/>
    <n v="0.31709999999999999"/>
    <n v="-0.36220000000000002"/>
    <n v="0.1032"/>
    <n v="5.4100000000000002E-2"/>
    <n v="7.7999999999999996E-3"/>
    <m/>
    <m/>
    <m/>
    <m/>
    <m/>
  </r>
  <r>
    <n v="5278"/>
    <s v="ЯРОСЛАВЛЬ, ООО СЦПИЛ"/>
    <x v="0"/>
    <m/>
    <s v="Стоматология"/>
    <x v="88"/>
    <s v="1037600412750"/>
    <s v="7604063528"/>
    <s v="Стоматологическая практика"/>
    <n v="77124000"/>
    <n v="74739000"/>
    <n v="74675000"/>
    <n v="86242000"/>
    <n v="96722000"/>
    <n v="0.12659999999999999"/>
    <n v="0.12230000000000001"/>
    <n v="0.1353"/>
    <n v="0.15359999999999999"/>
    <n v="0.19239999999999999"/>
    <n v="0.12659999999999999"/>
    <n v="0.12230000000000001"/>
    <n v="0.1353"/>
    <n v="0.15359999999999999"/>
    <n v="0.19239999999999999"/>
  </r>
  <r>
    <n v="5279"/>
    <s v="НОВАЯ МЕДИЦИНА ДЛЯ ВАС, ООО"/>
    <x v="0"/>
    <m/>
    <s v="Стоматология"/>
    <x v="88"/>
    <s v="1175053007304"/>
    <s v="5034053867"/>
    <s v="Стоматологическая практика"/>
    <n v="37737000"/>
    <n v="46044000"/>
    <n v="65163000"/>
    <n v="86756000"/>
    <n v="96695000"/>
    <n v="8.5999999999999993E-2"/>
    <n v="8.4400000000000003E-2"/>
    <n v="0.14149999999999999"/>
    <n v="0.14829999999999999"/>
    <n v="0.21790000000000001"/>
    <n v="6.9000000000000006E-2"/>
    <n v="7.0699999999999999E-2"/>
    <n v="0.1361"/>
    <n v="0.13650000000000001"/>
    <m/>
  </r>
  <r>
    <n v="5280"/>
    <s v="ДЕНТАМЕД, ООО"/>
    <x v="0"/>
    <m/>
    <s v="Стоматология"/>
    <x v="88"/>
    <s v="1045000700580"/>
    <s v="5001044465"/>
    <s v="Стоматологическая практика"/>
    <n v="57214000"/>
    <n v="73759000"/>
    <n v="89708000"/>
    <n v="83650000"/>
    <n v="96687000"/>
    <n v="-2.06E-2"/>
    <n v="4.5400000000000003E-2"/>
    <n v="-8.0000000000000004E-4"/>
    <n v="-5.1999999999999998E-3"/>
    <n v="3.3099999999999997E-2"/>
    <m/>
    <m/>
    <m/>
    <m/>
    <m/>
  </r>
  <r>
    <n v="5281"/>
    <s v="МЕДЕНТ-ГАРАНТ, ООО"/>
    <x v="0"/>
    <m/>
    <s v="Стоматология"/>
    <x v="88"/>
    <s v="1201200001881"/>
    <s v="1215232067"/>
    <s v="Стоматологическая практика"/>
    <n v="13727000"/>
    <n v="24063000"/>
    <n v="38901000"/>
    <n v="61169000"/>
    <n v="96678000"/>
    <n v="0.312"/>
    <n v="2.3900000000000001E-2"/>
    <n v="-7.9299999999999995E-2"/>
    <n v="-3.7600000000000001E-2"/>
    <n v="0.10059999999999999"/>
    <n v="0.31169999999999998"/>
    <n v="0.01"/>
    <m/>
    <n v="-1.18E-2"/>
    <n v="-4.0800000000000003E-2"/>
  </r>
  <r>
    <n v="5282"/>
    <s v="САНЛАЗЕР, ООО"/>
    <x v="8"/>
    <m/>
    <m/>
    <x v="88"/>
    <s v="1217700438064"/>
    <s v="9729313569"/>
    <s v="Деятельность в области медицины прочая"/>
    <m/>
    <m/>
    <m/>
    <m/>
    <n v="96677000"/>
    <m/>
    <m/>
    <m/>
    <m/>
    <n v="6.7400000000000002E-2"/>
    <m/>
    <m/>
    <m/>
    <m/>
    <m/>
  </r>
  <r>
    <n v="5283"/>
    <s v="МЕДИЦИНСКИЙ ЦЕНТР БРЕДНЕВА, ООО"/>
    <x v="0"/>
    <m/>
    <s v="Стоматология"/>
    <x v="88"/>
    <s v="1067415046731"/>
    <s v="7415050594"/>
    <s v="Стоматологическая практика"/>
    <n v="54133000"/>
    <n v="71157000"/>
    <n v="80972000"/>
    <n v="92176000"/>
    <n v="96662000"/>
    <n v="0.4289"/>
    <n v="0.48520000000000002"/>
    <n v="0.52490000000000003"/>
    <n v="0.53969999999999996"/>
    <n v="0.49359999999999998"/>
    <m/>
    <m/>
    <m/>
    <m/>
    <m/>
  </r>
  <r>
    <n v="5284"/>
    <s v="МЕТАМОРФОЗ КЛИНИК, ООО"/>
    <x v="0"/>
    <m/>
    <s v="Стоматология"/>
    <x v="88"/>
    <s v="1217700005236"/>
    <s v="7730261544"/>
    <s v="Стоматологическая практика"/>
    <n v="1353000"/>
    <n v="41732000"/>
    <n v="49483000"/>
    <n v="72874000"/>
    <n v="96658000"/>
    <n v="-1.5491999999999999"/>
    <n v="0.3"/>
    <n v="0.15620000000000001"/>
    <n v="0.1822"/>
    <n v="0.21929999999999999"/>
    <m/>
    <m/>
    <m/>
    <m/>
    <m/>
  </r>
  <r>
    <n v="5285"/>
    <s v="КИТ, ООО"/>
    <x v="8"/>
    <m/>
    <m/>
    <x v="88"/>
    <s v="1152468032826"/>
    <s v="2460090487"/>
    <s v="Общая врачебная практика"/>
    <n v="57882000"/>
    <n v="72906000"/>
    <n v="80547000"/>
    <n v="81664000"/>
    <n v="96652000"/>
    <n v="6.2700000000000006E-2"/>
    <n v="7.2599999999999998E-2"/>
    <n v="4.1399999999999999E-2"/>
    <n v="8.6800000000000002E-2"/>
    <n v="7.4200000000000002E-2"/>
    <n v="4.8500000000000001E-2"/>
    <n v="5.96E-2"/>
    <n v="2.8500000000000001E-2"/>
    <m/>
    <m/>
  </r>
  <r>
    <n v="5286"/>
    <s v="ПАМИР, ООО"/>
    <x v="0"/>
    <m/>
    <s v="Стоматология"/>
    <x v="88"/>
    <s v="1227800155054"/>
    <s v="7811782552"/>
    <s v="Стоматологическая практика"/>
    <m/>
    <m/>
    <n v="24586000"/>
    <n v="61534000"/>
    <n v="96642000"/>
    <m/>
    <m/>
    <n v="6.7999999999999996E-3"/>
    <n v="0.3785"/>
    <n v="0.32829999999999998"/>
    <m/>
    <m/>
    <m/>
    <m/>
    <n v="-1E-4"/>
  </r>
  <r>
    <n v="5287"/>
    <s v="ТОМОГРАФ, ООО ЦМД"/>
    <x v="8"/>
    <m/>
    <m/>
    <x v="88"/>
    <s v="1044637012067"/>
    <s v="4632042637"/>
    <s v="Деятельность больничных организаций"/>
    <n v="45689000"/>
    <n v="57841000"/>
    <n v="65778000"/>
    <n v="78486000"/>
    <n v="96588000"/>
    <n v="3.15E-2"/>
    <n v="-7.9899999999999999E-2"/>
    <n v="-3.7699999999999997E-2"/>
    <n v="9.0899999999999995E-2"/>
    <n v="3.8199999999999998E-2"/>
    <n v="8.09E-2"/>
    <n v="-8.5000000000000006E-2"/>
    <n v="-3.5499999999999997E-2"/>
    <n v="8.5599999999999996E-2"/>
    <n v="3.39E-2"/>
  </r>
  <r>
    <n v="5288"/>
    <s v="БИОПРЕСТИЖ-МЕДИЦИНА, ООО"/>
    <x v="8"/>
    <m/>
    <m/>
    <x v="88"/>
    <s v="5077746749163"/>
    <s v="7714693836"/>
    <s v="Специальная врачебная практика"/>
    <n v="60621000"/>
    <n v="61189000"/>
    <n v="69275000"/>
    <n v="77312000"/>
    <n v="96577000"/>
    <n v="0.14269999999999999"/>
    <n v="0.158"/>
    <n v="0.1686"/>
    <n v="9.4500000000000001E-2"/>
    <n v="0.253"/>
    <n v="-3.7000000000000002E-3"/>
    <n v="-2.6100000000000002E-2"/>
    <n v="-2.9700000000000001E-2"/>
    <n v="-3.1199999999999999E-2"/>
    <n v="-2.0199999999999999E-2"/>
  </r>
  <r>
    <n v="5289"/>
    <s v="НЕФРОЛАЙН-ДАГЕСТАН, ООО"/>
    <x v="8"/>
    <m/>
    <m/>
    <x v="88"/>
    <s v="1160571060825"/>
    <s v="0544010981"/>
    <s v="Деятельность больничных организаций"/>
    <n v="41760000"/>
    <n v="53862000"/>
    <n v="64764000"/>
    <n v="92889000"/>
    <n v="96568000"/>
    <n v="-0.34570000000000001"/>
    <n v="-5.0799999999999998E-2"/>
    <n v="5.7999999999999996E-3"/>
    <n v="9.4E-2"/>
    <n v="7.0000000000000007E-2"/>
    <n v="-6.1999999999999998E-3"/>
    <n v="-4.7999999999999996E-3"/>
    <n v="-4.0000000000000001E-3"/>
    <n v="-3.0999999999999999E-3"/>
    <n v="-3.0000000000000001E-3"/>
  </r>
  <r>
    <n v="5290"/>
    <s v="ДАНТИСТ, ООО"/>
    <x v="0"/>
    <m/>
    <s v="Стоматология"/>
    <x v="88"/>
    <s v="1074501009362"/>
    <s v="4501136472"/>
    <s v="Стоматологическая практика"/>
    <n v="12166000"/>
    <n v="18111000"/>
    <n v="29522000"/>
    <n v="58811000"/>
    <n v="96564000"/>
    <n v="0.35210000000000002"/>
    <n v="0.42809999999999998"/>
    <n v="0.41439999999999999"/>
    <n v="0.45529999999999998"/>
    <n v="0.42"/>
    <m/>
    <m/>
    <m/>
    <n v="-1.3599999999999999E-2"/>
    <n v="-8.5000000000000006E-3"/>
  </r>
  <r>
    <n v="5291"/>
    <s v="ПОЛИКЛИНИКА МИТИНО, ООО"/>
    <x v="8"/>
    <m/>
    <m/>
    <x v="88"/>
    <s v="1237700823843"/>
    <s v="7733429643"/>
    <s v="Деятельность больничных организаций"/>
    <m/>
    <m/>
    <m/>
    <n v="14604000"/>
    <n v="96563000"/>
    <m/>
    <m/>
    <m/>
    <n v="-3.8591000000000002"/>
    <n v="-0.10440000000000001"/>
    <m/>
    <m/>
    <m/>
    <m/>
    <m/>
  </r>
  <r>
    <n v="5292"/>
    <s v="ДЦ, ООО"/>
    <x v="8"/>
    <m/>
    <m/>
    <x v="88"/>
    <s v="1110570002476"/>
    <s v="0570007833"/>
    <s v="Деятельность больничных организаций"/>
    <n v="58984000"/>
    <n v="59352000"/>
    <n v="51931000"/>
    <n v="71459000"/>
    <n v="96554000"/>
    <n v="3.3000000000000002E-2"/>
    <n v="6.8000000000000005E-2"/>
    <n v="9.6799999999999997E-2"/>
    <n v="6.3E-3"/>
    <n v="1.2699999999999999E-2"/>
    <n v="3.2000000000000001E-2"/>
    <n v="6.6600000000000006E-2"/>
    <n v="1.5800000000000002E-2"/>
    <n v="3.7000000000000002E-3"/>
    <n v="1.24E-2"/>
  </r>
  <r>
    <n v="5293"/>
    <s v="АНТАЛЕКС, ООО"/>
    <x v="0"/>
    <m/>
    <s v="Стоматология"/>
    <x v="88"/>
    <s v="1062466151417"/>
    <s v="2466143311"/>
    <s v="Стоматологическая практика"/>
    <n v="37303000"/>
    <n v="39805000"/>
    <n v="40673000"/>
    <n v="66202000"/>
    <n v="96544000"/>
    <n v="9.1899999999999996E-2"/>
    <n v="9.6100000000000005E-2"/>
    <n v="9.7799999999999998E-2"/>
    <n v="4.65E-2"/>
    <n v="0.15329999999999999"/>
    <m/>
    <m/>
    <n v="-1.0800000000000001E-2"/>
    <n v="-6.1999999999999998E-3"/>
    <n v="-1.5E-3"/>
  </r>
  <r>
    <n v="5294"/>
    <s v="БОЧАРОВА, ООО"/>
    <x v="0"/>
    <m/>
    <s v="Стоматология"/>
    <x v="88"/>
    <s v="1084632011287"/>
    <s v="4632099961"/>
    <s v="Стоматологическая практика"/>
    <n v="40289000"/>
    <n v="36647000"/>
    <n v="53047000"/>
    <n v="72425000"/>
    <n v="96528000"/>
    <n v="7.3200000000000001E-2"/>
    <n v="0.15229999999999999"/>
    <n v="0.4355"/>
    <n v="0.36120000000000002"/>
    <n v="8.7499999999999994E-2"/>
    <m/>
    <m/>
    <m/>
    <m/>
    <m/>
  </r>
  <r>
    <n v="5295"/>
    <s v="СТОМАДЕНТ, ООО"/>
    <x v="0"/>
    <m/>
    <s v="Стоматология"/>
    <x v="88"/>
    <s v="1078608000459"/>
    <s v="8608052776"/>
    <s v="Стоматологическая практика"/>
    <n v="34918000"/>
    <n v="40232000"/>
    <n v="79554000"/>
    <n v="99993000"/>
    <n v="96516000"/>
    <n v="-9.2999999999999992E-3"/>
    <n v="-1.7000000000000001E-2"/>
    <n v="1.5699999999999999E-2"/>
    <n v="3.4599999999999999E-2"/>
    <n v="2.23E-2"/>
    <m/>
    <m/>
    <m/>
    <m/>
    <m/>
  </r>
  <r>
    <n v="5296"/>
    <s v="ДЕНТЕРПРАЙЗ, ООО"/>
    <x v="0"/>
    <m/>
    <s v="Стоматология"/>
    <x v="88"/>
    <s v="1045403213129"/>
    <s v="5407268787"/>
    <s v="Стоматологическая практика"/>
    <n v="57910000"/>
    <n v="58388000"/>
    <n v="82593000"/>
    <n v="94550000"/>
    <n v="96500000"/>
    <n v="9.7500000000000003E-2"/>
    <n v="9.4799999999999995E-2"/>
    <n v="0.22670000000000001"/>
    <n v="0.2412"/>
    <n v="0.21199999999999999"/>
    <m/>
    <m/>
    <m/>
    <m/>
    <m/>
  </r>
  <r>
    <n v="5297"/>
    <s v="ДОКТОР ЗУБ, ООО"/>
    <x v="0"/>
    <m/>
    <s v="Стоматология"/>
    <x v="88"/>
    <s v="1177232018501"/>
    <s v="7203422642"/>
    <s v="Стоматологическая практика"/>
    <n v="36593000"/>
    <n v="40124000"/>
    <n v="55317000"/>
    <n v="76951000"/>
    <n v="96486000"/>
    <n v="0.1298"/>
    <n v="4.8599999999999997E-2"/>
    <n v="7.3400000000000007E-2"/>
    <n v="0.1638"/>
    <n v="0.13869999999999999"/>
    <m/>
    <m/>
    <m/>
    <m/>
    <m/>
  </r>
  <r>
    <n v="5298"/>
    <s v="НЕОТЛОЖКА, ООО"/>
    <x v="8"/>
    <m/>
    <m/>
    <x v="88"/>
    <s v="1196234011742"/>
    <s v="6230114282"/>
    <s v="Деятельность в области медицины прочая, не включенная в другие группировки"/>
    <n v="297000"/>
    <n v="5793000"/>
    <n v="8034000"/>
    <n v="54242000"/>
    <n v="96485000"/>
    <n v="-0.9899"/>
    <n v="0.27400000000000002"/>
    <n v="-2.2700000000000001E-2"/>
    <n v="0.38140000000000002"/>
    <n v="7.7200000000000005E-2"/>
    <m/>
    <m/>
    <n v="-5.0000000000000001E-4"/>
    <m/>
    <m/>
  </r>
  <r>
    <n v="5299"/>
    <s v="АРФА, ООО"/>
    <x v="0"/>
    <m/>
    <s v="Стоматология"/>
    <x v="88"/>
    <s v="1177746026292"/>
    <s v="9723000778"/>
    <s v="Стоматологическая практика"/>
    <n v="6137000"/>
    <n v="8754000"/>
    <n v="43834000"/>
    <n v="71391000"/>
    <n v="96484000"/>
    <n v="0.82809999999999995"/>
    <n v="0.1668"/>
    <n v="0.1227"/>
    <n v="7.7499999999999999E-2"/>
    <n v="0.28570000000000001"/>
    <m/>
    <m/>
    <m/>
    <m/>
    <m/>
  </r>
  <r>
    <n v="5300"/>
    <s v="СК УЛЫБКА, ООО"/>
    <x v="0"/>
    <m/>
    <s v="Стоматология"/>
    <x v="88"/>
    <s v="1192225029149"/>
    <s v="2225204751"/>
    <s v="Стоматологическая практика"/>
    <n v="42399000"/>
    <n v="80321000"/>
    <n v="96064000"/>
    <n v="86198000"/>
    <n v="96465000"/>
    <n v="8.9700000000000002E-2"/>
    <n v="0.1381"/>
    <n v="0.13239999999999999"/>
    <n v="0.18229999999999999"/>
    <n v="0.1908"/>
    <m/>
    <m/>
    <m/>
    <m/>
    <m/>
  </r>
  <r>
    <n v="5301"/>
    <s v="ДЕНТАЛ ДИАГНОСТИКА, ООО"/>
    <x v="0"/>
    <m/>
    <s v="Стоматология"/>
    <x v="88"/>
    <s v="1137456005895"/>
    <s v="7455014458"/>
    <s v="Стоматологическая практика"/>
    <n v="30688000"/>
    <n v="46737000"/>
    <n v="66977000"/>
    <n v="93441000"/>
    <n v="96461000"/>
    <n v="0.11849999999999999"/>
    <n v="0.1101"/>
    <n v="0.19620000000000001"/>
    <n v="0.16980000000000001"/>
    <n v="0.12870000000000001"/>
    <m/>
    <m/>
    <m/>
    <m/>
    <m/>
  </r>
  <r>
    <n v="5302"/>
    <s v="ЛОТОС, ООО"/>
    <x v="0"/>
    <m/>
    <s v="Стоматология"/>
    <x v="88"/>
    <s v="1183850032607"/>
    <s v="3811458069"/>
    <s v="Стоматологическая практика"/>
    <n v="78269000"/>
    <n v="57438000"/>
    <n v="77310000"/>
    <n v="90097000"/>
    <n v="96411000"/>
    <n v="0.15509999999999999"/>
    <n v="-5.57E-2"/>
    <n v="7.9799999999999996E-2"/>
    <n v="2.4400000000000002E-2"/>
    <n v="-0.15670000000000001"/>
    <m/>
    <n v="-1.1000000000000001E-3"/>
    <n v="-1.2999999999999999E-3"/>
    <m/>
    <m/>
  </r>
  <r>
    <n v="5303"/>
    <s v="АПРЕЛЬ, ООО"/>
    <x v="0"/>
    <m/>
    <s v="Стоматология"/>
    <x v="88"/>
    <s v="1105190008758"/>
    <s v="5190920725"/>
    <s v="Стоматологическая практика"/>
    <n v="55895000"/>
    <n v="78500000"/>
    <n v="91817000"/>
    <n v="107208000"/>
    <n v="96404000"/>
    <n v="0.31409999999999999"/>
    <n v="0.34610000000000002"/>
    <n v="0.34920000000000001"/>
    <n v="0.68930000000000002"/>
    <n v="0.1376"/>
    <m/>
    <m/>
    <m/>
    <m/>
    <n v="-2.5999999999999999E-3"/>
  </r>
  <r>
    <n v="5304"/>
    <s v="СЕМЕЙНАЯ КЛИНИКА, ООО"/>
    <x v="8"/>
    <m/>
    <m/>
    <x v="643"/>
    <s v="1166313077776"/>
    <s v="6324070400"/>
    <s v="Деятельность больничных организаций"/>
    <n v="22078000"/>
    <n v="22451000"/>
    <n v="36148000"/>
    <n v="58493000"/>
    <n v="96383000"/>
    <n v="0.10150000000000001"/>
    <n v="4.7699999999999999E-2"/>
    <n v="-3.5799999999999998E-2"/>
    <n v="0.24479999999999999"/>
    <n v="0.19719999999999999"/>
    <m/>
    <m/>
    <m/>
    <m/>
    <m/>
  </r>
  <r>
    <n v="5305"/>
    <s v="ДЕНТАЛ ВИЗИТ СК, ООО"/>
    <x v="0"/>
    <m/>
    <s v="Стоматология"/>
    <x v="88"/>
    <s v="1175027018330"/>
    <s v="5003124148"/>
    <s v="Стоматологическая практика"/>
    <n v="38300000"/>
    <n v="49658000"/>
    <n v="51697000"/>
    <n v="53950000"/>
    <n v="96383000"/>
    <n v="0.53149999999999997"/>
    <n v="0.29959999999999998"/>
    <n v="0.221"/>
    <n v="0.17649999999999999"/>
    <n v="0.2727"/>
    <m/>
    <m/>
    <m/>
    <m/>
    <m/>
  </r>
  <r>
    <n v="5306"/>
    <s v="32 КАРАТА, ООО"/>
    <x v="0"/>
    <m/>
    <s v="Стоматология"/>
    <x v="88"/>
    <s v="1088601001103"/>
    <s v="8601035267"/>
    <s v="Стоматологическая практика"/>
    <n v="52954000"/>
    <n v="51667000"/>
    <n v="57858000"/>
    <n v="84250000"/>
    <n v="96381000"/>
    <n v="7.2700000000000001E-2"/>
    <n v="-0.17849999999999999"/>
    <n v="7.6200000000000004E-2"/>
    <n v="0.14599999999999999"/>
    <n v="0.15340000000000001"/>
    <n v="4.6399999999999997E-2"/>
    <n v="-0.24149999999999999"/>
    <n v="2.9000000000000001E-2"/>
    <n v="0.10730000000000001"/>
    <n v="0.11650000000000001"/>
  </r>
  <r>
    <n v="5307"/>
    <s v="МЕДИЦИНСКИЙ ЦЕНТР ВАШ ДОКТОР, ООО"/>
    <x v="8"/>
    <m/>
    <m/>
    <x v="88"/>
    <s v="1024200715560"/>
    <s v="4205026864"/>
    <s v="Общая врачебная практика"/>
    <n v="62226000"/>
    <n v="60034000"/>
    <n v="64181000"/>
    <n v="101341000"/>
    <n v="96368000"/>
    <n v="-0.105"/>
    <n v="-0.20649999999999999"/>
    <n v="-0.1371"/>
    <n v="0.1113"/>
    <n v="-0.11550000000000001"/>
    <m/>
    <n v="-1.8E-3"/>
    <n v="-3.8E-3"/>
    <m/>
    <m/>
  </r>
  <r>
    <n v="5308"/>
    <s v="Ф-ДЕНТ, ООО"/>
    <x v="0"/>
    <m/>
    <s v="Стоматология"/>
    <x v="88"/>
    <s v="1107746673429"/>
    <s v="7727726327"/>
    <s v="Стоматологическая практика"/>
    <n v="40235000"/>
    <n v="47490000"/>
    <n v="63616000"/>
    <n v="80482000"/>
    <n v="96293000"/>
    <n v="7.9500000000000001E-2"/>
    <n v="0.26529999999999998"/>
    <n v="0.43390000000000001"/>
    <n v="0.47449999999999998"/>
    <n v="0.28349999999999997"/>
    <n v="9.2700000000000005E-2"/>
    <m/>
    <m/>
    <m/>
    <m/>
  </r>
  <r>
    <n v="5309"/>
    <s v="ЦСМ, ООО"/>
    <x v="8"/>
    <m/>
    <m/>
    <x v="88"/>
    <s v="1037402923755"/>
    <s v="7451200083"/>
    <s v="Общая врачебная практика"/>
    <n v="62540000"/>
    <n v="65118000"/>
    <n v="68248000"/>
    <n v="80364000"/>
    <n v="96285000"/>
    <n v="3.2099999999999997E-2"/>
    <n v="4.7100000000000003E-2"/>
    <n v="6.2899999999999998E-2"/>
    <n v="3.7699999999999997E-2"/>
    <n v="3.85E-2"/>
    <m/>
    <m/>
    <m/>
    <m/>
    <m/>
  </r>
  <r>
    <n v="5310"/>
    <s v="МУ ИМПЕРИЯ ЗДОРОВЬЯ, ООО"/>
    <x v="8"/>
    <m/>
    <m/>
    <x v="88"/>
    <s v="1132722001763"/>
    <s v="2722119947"/>
    <s v="Деятельность в области медицины прочая, не включенная в другие группировки"/>
    <n v="168870000"/>
    <n v="167421000"/>
    <n v="122955000"/>
    <n v="134368000"/>
    <n v="96282000"/>
    <n v="0.6754"/>
    <n v="0.54179999999999995"/>
    <n v="4.1300000000000003E-2"/>
    <n v="-9.0700000000000003E-2"/>
    <n v="-0.42399999999999999"/>
    <m/>
    <m/>
    <n v="-1.2999999999999999E-3"/>
    <m/>
    <m/>
  </r>
  <r>
    <n v="5311"/>
    <s v="УЗИ СТУДИЯ, ООО МЦ"/>
    <x v="8"/>
    <m/>
    <m/>
    <x v="88"/>
    <s v="1095406014329"/>
    <s v="5406531210"/>
    <s v="Деятельность больничных организаций"/>
    <n v="36669000"/>
    <n v="42511000"/>
    <n v="62414000"/>
    <n v="79607000"/>
    <n v="96205000"/>
    <n v="0.31990000000000002"/>
    <n v="0.12970000000000001"/>
    <n v="0.2135"/>
    <n v="0.1996"/>
    <n v="0.20250000000000001"/>
    <n v="0.30740000000000001"/>
    <n v="0.10249999999999999"/>
    <n v="0.20200000000000001"/>
    <n v="0.18629999999999999"/>
    <n v="0.1951"/>
  </r>
  <r>
    <n v="5312"/>
    <s v="БЕЛОДЕНТ, ООО"/>
    <x v="0"/>
    <m/>
    <s v="Стоматология"/>
    <x v="88"/>
    <s v="1123525000026"/>
    <s v="3525272747"/>
    <s v="Стоматологическая практика"/>
    <n v="42909000"/>
    <n v="61396000"/>
    <n v="83684000"/>
    <n v="102988000"/>
    <n v="96171000"/>
    <n v="6.9599999999999995E-2"/>
    <n v="2.8299999999999999E-2"/>
    <n v="6.3700000000000007E-2"/>
    <n v="0.1242"/>
    <n v="0.3977"/>
    <m/>
    <m/>
    <m/>
    <m/>
    <m/>
  </r>
  <r>
    <n v="5313"/>
    <s v="СТОМАТОЛОГИЧЕСКИЙ ЦЕНТР СИРИУС, ООО"/>
    <x v="0"/>
    <m/>
    <s v="Стоматология"/>
    <x v="88"/>
    <s v="1157232002950"/>
    <s v="7203259178"/>
    <s v="Стоматологическая практика"/>
    <n v="62728000"/>
    <n v="73069000"/>
    <n v="80536000"/>
    <n v="98162000"/>
    <n v="96157000"/>
    <n v="2.1299999999999999E-2"/>
    <n v="0.1792"/>
    <n v="4.36E-2"/>
    <n v="6.4299999999999996E-2"/>
    <n v="5.4899999999999997E-2"/>
    <m/>
    <m/>
    <m/>
    <m/>
    <m/>
  </r>
  <r>
    <n v="5314"/>
    <s v="СТОМАТОЛОГИЯ НА ПЛАНЕРНОЙ, ООО"/>
    <x v="0"/>
    <m/>
    <s v="Стоматология"/>
    <x v="88"/>
    <s v="1127746223021"/>
    <s v="7733797407"/>
    <s v="Стоматологическая практика"/>
    <n v="49951000"/>
    <n v="53172000"/>
    <n v="58252000"/>
    <n v="77297000"/>
    <n v="96155000"/>
    <n v="0.106"/>
    <n v="-5.4800000000000001E-2"/>
    <n v="-2.7699999999999999E-2"/>
    <n v="0.1101"/>
    <n v="0.21279999999999999"/>
    <n v="-4.48E-2"/>
    <n v="-4.3099999999999999E-2"/>
    <n v="-5.1299999999999998E-2"/>
    <n v="-4.2500000000000003E-2"/>
    <n v="-3.7199999999999997E-2"/>
  </r>
  <r>
    <n v="5315"/>
    <s v="ТРИСТАР, ООО"/>
    <x v="8"/>
    <m/>
    <m/>
    <x v="88"/>
    <s v="1037739980728"/>
    <s v="7701512120"/>
    <s v="Деятельность в области медицины прочая, не включенная в другие группировки"/>
    <n v="20612000"/>
    <n v="41124000"/>
    <n v="67574000"/>
    <n v="84884000"/>
    <n v="96148000"/>
    <n v="6.1400000000000003E-2"/>
    <n v="-4.7000000000000002E-3"/>
    <n v="3.6200000000000003E-2"/>
    <n v="2.75E-2"/>
    <n v="3.39E-2"/>
    <m/>
    <m/>
    <m/>
    <m/>
    <m/>
  </r>
  <r>
    <n v="5316"/>
    <s v="МАСТЕР ДЕНТАЛ, ООО"/>
    <x v="0"/>
    <m/>
    <s v="Стоматология"/>
    <x v="88"/>
    <s v="1113525008079"/>
    <s v="3525261449"/>
    <s v="Стоматологическая практика"/>
    <n v="46681000"/>
    <n v="42889000"/>
    <n v="53278000"/>
    <n v="67685000"/>
    <n v="96144000"/>
    <n v="0.24729999999999999"/>
    <n v="8.4500000000000006E-2"/>
    <n v="2.3199999999999998E-2"/>
    <n v="5.7599999999999998E-2"/>
    <n v="7.4099999999999999E-2"/>
    <m/>
    <m/>
    <m/>
    <m/>
    <m/>
  </r>
  <r>
    <n v="5317"/>
    <s v="ЛЕСНОЕ ОЗЕРО, ООО САНАТОРИЙ"/>
    <x v="6"/>
    <m/>
    <m/>
    <x v="88"/>
    <s v="1094204000241"/>
    <s v="4204008189"/>
    <s v="Деятельность санаторно-курортных организаций"/>
    <n v="36289000"/>
    <n v="60941000"/>
    <n v="77880000"/>
    <n v="89089000"/>
    <n v="96118000"/>
    <n v="8.0399999999999999E-2"/>
    <n v="9.5699999999999993E-2"/>
    <n v="0.1744"/>
    <n v="0.15570000000000001"/>
    <n v="1.6500000000000001E-2"/>
    <n v="-1.4E-3"/>
    <n v="-4.0000000000000002E-4"/>
    <n v="-2.9999999999999997E-4"/>
    <m/>
    <m/>
  </r>
  <r>
    <n v="5318"/>
    <s v="ЛДЦ МИБС КРАСНОЯРСК, ООО"/>
    <x v="8"/>
    <m/>
    <m/>
    <x v="88"/>
    <s v="1052462004649"/>
    <s v="2462031800"/>
    <s v="Деятельность больничных организаций"/>
    <n v="95736000"/>
    <n v="97028000"/>
    <n v="104234000"/>
    <n v="149523000"/>
    <n v="96109000"/>
    <n v="0.1138"/>
    <n v="-8.5900000000000004E-2"/>
    <n v="3.3099999999999997E-2"/>
    <n v="-2.1299999999999999E-2"/>
    <n v="-0.15640000000000001"/>
    <m/>
    <m/>
    <m/>
    <m/>
    <m/>
  </r>
  <r>
    <n v="5319"/>
    <s v="32+, ООО"/>
    <x v="0"/>
    <m/>
    <s v="Стоматология"/>
    <x v="88"/>
    <s v="1173525005422"/>
    <s v="3525396171"/>
    <s v="Стоматологическая практика"/>
    <n v="30009000"/>
    <n v="45406000"/>
    <n v="49171000"/>
    <n v="71242000"/>
    <n v="96096000"/>
    <n v="0.1033"/>
    <n v="6.9800000000000001E-2"/>
    <n v="3.8899999999999997E-2"/>
    <n v="4.8899999999999999E-2"/>
    <n v="4.3799999999999999E-2"/>
    <m/>
    <n v="-8.9999999999999998E-4"/>
    <n v="-7.7000000000000002E-3"/>
    <n v="-4.7999999999999996E-3"/>
    <n v="-3.2000000000000002E-3"/>
  </r>
  <r>
    <n v="5320"/>
    <s v="ЭНДОСКОПИЧЕСКАЯ ДИАГНОСТИКА ЖЕЛУДКА И ТОЛСТОЙ КИШКИ, ООО"/>
    <x v="8"/>
    <m/>
    <m/>
    <x v="88"/>
    <s v="1195275000502"/>
    <s v="5260460383"/>
    <s v="Специальная врачебная практика"/>
    <n v="35098000"/>
    <n v="42271000"/>
    <n v="57947000"/>
    <n v="70261000"/>
    <n v="96087000"/>
    <n v="0.1875"/>
    <n v="0.21560000000000001"/>
    <n v="0.26040000000000002"/>
    <n v="0.31709999999999999"/>
    <n v="0.3972"/>
    <n v="0.14119999999999999"/>
    <n v="0.20319999999999999"/>
    <n v="0.24979999999999999"/>
    <n v="0.30259999999999998"/>
    <m/>
  </r>
  <r>
    <n v="5321"/>
    <s v="СТОМАТОЛОГИЯ НА ЮГО-ЗАПАДНОЙ, ООО"/>
    <x v="0"/>
    <m/>
    <s v="Стоматология"/>
    <x v="88"/>
    <s v="1117746442307"/>
    <s v="7729684094"/>
    <s v="Стоматологическая практика"/>
    <n v="54359000"/>
    <n v="76038000"/>
    <n v="84211000"/>
    <n v="83203000"/>
    <n v="96076000"/>
    <n v="7.8700000000000006E-2"/>
    <n v="0.29670000000000002"/>
    <n v="0.2014"/>
    <n v="0.25169999999999998"/>
    <n v="0.32519999999999999"/>
    <n v="-2.3199999999999998E-2"/>
    <n v="-1.95E-2"/>
    <n v="-1.9099999999999999E-2"/>
    <n v="-1.54E-2"/>
    <n v="-1.12E-2"/>
  </r>
  <r>
    <n v="5322"/>
    <s v="ЛЕДИН КЛИНИК, ООО"/>
    <x v="8"/>
    <m/>
    <m/>
    <x v="88"/>
    <s v="1247700370323"/>
    <s v="9704242490"/>
    <s v="Общая врачебная практика"/>
    <m/>
    <m/>
    <m/>
    <m/>
    <n v="96064000"/>
    <m/>
    <m/>
    <m/>
    <m/>
    <n v="-0.246"/>
    <m/>
    <m/>
    <m/>
    <m/>
    <n v="-9.3100000000000002E-2"/>
  </r>
  <r>
    <n v="5323"/>
    <s v="МОНТЭ, ООО"/>
    <x v="0"/>
    <m/>
    <s v="Стоматология"/>
    <x v="88"/>
    <s v="1217800105016"/>
    <s v="7816719554"/>
    <s v="Стоматологическая практика"/>
    <m/>
    <n v="18392000"/>
    <n v="54801000"/>
    <n v="88092000"/>
    <n v="96057000"/>
    <m/>
    <n v="0.47689999999999999"/>
    <n v="0.26319999999999999"/>
    <n v="0.12920000000000001"/>
    <n v="0.51160000000000005"/>
    <m/>
    <m/>
    <m/>
    <m/>
    <m/>
  </r>
  <r>
    <n v="5324"/>
    <s v="ПРОМЕД, ООО"/>
    <x v="8"/>
    <m/>
    <m/>
    <x v="88"/>
    <s v="1237700009601"/>
    <s v="7733401052"/>
    <s v="Деятельность больничных организаций"/>
    <m/>
    <m/>
    <m/>
    <n v="63617000"/>
    <n v="96033000"/>
    <m/>
    <m/>
    <m/>
    <n v="-8.8599999999999998E-2"/>
    <n v="-2.1100000000000001E-2"/>
    <m/>
    <m/>
    <m/>
    <n v="-4.0000000000000002E-4"/>
    <n v="-1.1999999999999999E-3"/>
  </r>
  <r>
    <n v="5325"/>
    <s v="ЦЕНТР ЭКО, ООО"/>
    <x v="8"/>
    <m/>
    <m/>
    <x v="88"/>
    <s v="1126732007324"/>
    <s v="6732038885"/>
    <s v="Деятельность в области здравоохранения"/>
    <n v="105846000"/>
    <n v="94880000"/>
    <n v="103266000"/>
    <n v="94965000"/>
    <n v="96010000"/>
    <n v="-8.1900000000000001E-2"/>
    <n v="7.3200000000000001E-2"/>
    <n v="0.2031"/>
    <n v="6.6E-3"/>
    <n v="-9.4100000000000003E-2"/>
    <m/>
    <m/>
    <m/>
    <m/>
    <m/>
  </r>
  <r>
    <n v="5326"/>
    <s v="СИБ-ДЕНТ, ООО"/>
    <x v="0"/>
    <m/>
    <s v="Стоматология"/>
    <x v="88"/>
    <s v="1048900953606"/>
    <s v="8913005927"/>
    <s v="Стоматологическая практика"/>
    <n v="58285000"/>
    <n v="67836000"/>
    <n v="83965000"/>
    <n v="101785000"/>
    <n v="95999000"/>
    <n v="0.41160000000000002"/>
    <n v="0.42870000000000003"/>
    <n v="0.2261"/>
    <n v="0.25090000000000001"/>
    <n v="0.38919999999999999"/>
    <n v="-1.1299999999999999E-2"/>
    <m/>
    <n v="-1.1000000000000001E-3"/>
    <n v="-2.1399999999999999E-2"/>
    <m/>
  </r>
  <r>
    <n v="5327"/>
    <s v="ОТКРЫТИЕ, ООО"/>
    <x v="8"/>
    <m/>
    <m/>
    <x v="88"/>
    <s v="1177746902530"/>
    <s v="9717063561"/>
    <s v="Общая врачебная практика"/>
    <n v="48268000"/>
    <n v="56260000"/>
    <n v="75908000"/>
    <n v="89709000"/>
    <n v="95995000"/>
    <n v="0.21959999999999999"/>
    <n v="0.20399999999999999"/>
    <n v="0.22509999999999999"/>
    <n v="0.11609999999999999"/>
    <n v="4.7600000000000003E-2"/>
    <m/>
    <m/>
    <m/>
    <m/>
    <m/>
  </r>
  <r>
    <n v="5328"/>
    <s v="МАКСИДЕНТ СЕВЕР, ООО"/>
    <x v="0"/>
    <m/>
    <s v="Стоматология"/>
    <x v="88"/>
    <s v="1245600006750"/>
    <s v="5610253643"/>
    <s v="Стоматологическая практика"/>
    <m/>
    <m/>
    <m/>
    <n v="1294000"/>
    <n v="95971000"/>
    <m/>
    <m/>
    <m/>
    <n v="-9.7658000000000005"/>
    <n v="-9.2299999999999993E-2"/>
    <m/>
    <m/>
    <m/>
    <m/>
    <m/>
  </r>
  <r>
    <n v="5329"/>
    <s v="СТОМАТОЛОГИЯ ЦК, ООО"/>
    <x v="0"/>
    <m/>
    <s v="Стоматология"/>
    <x v="88"/>
    <s v="1055227001807"/>
    <s v="5256051726"/>
    <s v="Стоматологическая практика"/>
    <n v="39173000"/>
    <n v="56819000"/>
    <n v="73455000"/>
    <n v="88714000"/>
    <n v="95949000"/>
    <n v="4.7600000000000003E-2"/>
    <n v="8.2000000000000003E-2"/>
    <n v="0.1055"/>
    <n v="8.0100000000000005E-2"/>
    <n v="3.1800000000000002E-2"/>
    <m/>
    <m/>
    <m/>
    <m/>
    <m/>
  </r>
  <r>
    <n v="5330"/>
    <s v="ИНТАН 1-Й ЦЕНТР ИМПЛАНТАЦИИ И СТОМАТОЛОГИИ, ООО"/>
    <x v="0"/>
    <m/>
    <s v="Стоматология"/>
    <x v="88"/>
    <s v="1057813084977"/>
    <s v="7814331660"/>
    <s v="Стоматологическая практика"/>
    <n v="40900000"/>
    <n v="49752000"/>
    <n v="55998000"/>
    <n v="64111000"/>
    <n v="95909000"/>
    <n v="0.12770000000000001"/>
    <n v="0.21479999999999999"/>
    <n v="0.23269999999999999"/>
    <n v="0.25359999999999999"/>
    <n v="0.25509999999999999"/>
    <m/>
    <m/>
    <m/>
    <m/>
    <m/>
  </r>
  <r>
    <n v="5331"/>
    <s v="СМТ, ООО"/>
    <x v="8"/>
    <m/>
    <m/>
    <x v="88"/>
    <s v="1172901001921"/>
    <s v="2902083915"/>
    <s v="Деятельность больничных организаций"/>
    <n v="100972000"/>
    <n v="48425000"/>
    <n v="97529000"/>
    <n v="99327000"/>
    <n v="95898000"/>
    <n v="0.21010000000000001"/>
    <n v="-0.81340000000000001"/>
    <n v="-8.8400000000000006E-2"/>
    <n v="0.1676"/>
    <n v="-1.83E-2"/>
    <n v="0.2006"/>
    <n v="-1.1999999999999999E-3"/>
    <m/>
    <m/>
    <m/>
  </r>
  <r>
    <n v="5332"/>
    <s v="АИВ, ООО"/>
    <x v="0"/>
    <m/>
    <s v="Стоматология"/>
    <x v="88"/>
    <s v="1037811066810"/>
    <s v="7805253014"/>
    <s v="Стоматологическая практика"/>
    <n v="77335000"/>
    <n v="82153000"/>
    <n v="62805000"/>
    <n v="96719000"/>
    <n v="95881000"/>
    <n v="0.3387"/>
    <n v="0.25869999999999999"/>
    <n v="9.1399999999999995E-2"/>
    <n v="0.18490000000000001"/>
    <n v="0.1246"/>
    <m/>
    <m/>
    <m/>
    <m/>
    <m/>
  </r>
  <r>
    <n v="5333"/>
    <s v="ЛОТОС, ООО"/>
    <x v="0"/>
    <m/>
    <s v="Стоматология"/>
    <x v="88"/>
    <s v="1022900507695"/>
    <s v="2901106824"/>
    <s v="Стоматологическая практика"/>
    <n v="58527000"/>
    <n v="65472000"/>
    <n v="69645000"/>
    <n v="77706000"/>
    <n v="95877000"/>
    <n v="0.35370000000000001"/>
    <n v="0.30370000000000003"/>
    <n v="0.38319999999999999"/>
    <n v="0.3377"/>
    <n v="0.40550000000000003"/>
    <m/>
    <m/>
    <m/>
    <m/>
    <m/>
  </r>
  <r>
    <n v="5335"/>
    <s v="МЕДИЦИНСКАЯ ФИРМА СЕВСТОМ, ООО"/>
    <x v="0"/>
    <m/>
    <s v="Стоматология"/>
    <x v="88"/>
    <s v="1149204020151"/>
    <s v="9204010204"/>
    <s v="Стоматологическая практика"/>
    <n v="66354000"/>
    <n v="77105000"/>
    <n v="77951000"/>
    <n v="87220000"/>
    <n v="95861000"/>
    <n v="4.7800000000000002E-2"/>
    <n v="-2.3999999999999998E-3"/>
    <n v="-1.1000000000000001E-3"/>
    <n v="0.1472"/>
    <n v="3.0700000000000002E-2"/>
    <m/>
    <m/>
    <m/>
    <m/>
    <m/>
  </r>
  <r>
    <n v="5334"/>
    <s v="МЕДМИКС ПЛЮС, ООО"/>
    <x v="8"/>
    <m/>
    <m/>
    <x v="88"/>
    <s v="1095837003228"/>
    <s v="5837042260"/>
    <s v="Общая врачебная практика"/>
    <n v="49787000"/>
    <n v="60631000"/>
    <n v="70352000"/>
    <n v="81523000"/>
    <n v="95861000"/>
    <n v="1.8200000000000001E-2"/>
    <n v="0.1283"/>
    <n v="7.5899999999999995E-2"/>
    <n v="5.9900000000000002E-2"/>
    <n v="6.7100000000000007E-2"/>
    <m/>
    <m/>
    <m/>
    <m/>
    <m/>
  </r>
  <r>
    <n v="5336"/>
    <s v="СЭМ, ООО ФИРМА"/>
    <x v="8"/>
    <m/>
    <m/>
    <x v="88"/>
    <s v="1020700747946"/>
    <s v="0714000091"/>
    <s v="Общая врачебная практика"/>
    <n v="38127000"/>
    <n v="40741000"/>
    <n v="60623000"/>
    <n v="70305000"/>
    <n v="95830000"/>
    <n v="0.46039999999999998"/>
    <n v="-0.16239999999999999"/>
    <n v="-2.5999999999999999E-2"/>
    <n v="0.16420000000000001"/>
    <n v="0.1426"/>
    <m/>
    <m/>
    <m/>
    <m/>
    <m/>
  </r>
  <r>
    <n v="5337"/>
    <s v="МЕДВЭЙ, ООО"/>
    <x v="8"/>
    <m/>
    <m/>
    <x v="88"/>
    <s v="1172536010679"/>
    <s v="2508130035"/>
    <s v="Деятельность больничных организаций"/>
    <n v="43402000"/>
    <n v="60277000"/>
    <n v="81405000"/>
    <n v="93093000"/>
    <n v="95820000"/>
    <n v="0.18709999999999999"/>
    <n v="8.6099999999999996E-2"/>
    <n v="8.7499999999999994E-2"/>
    <n v="9.3600000000000003E-2"/>
    <n v="0.1129"/>
    <m/>
    <m/>
    <m/>
    <m/>
    <m/>
  </r>
  <r>
    <n v="5338"/>
    <s v="СВЕТАДАР, ООО"/>
    <x v="8"/>
    <m/>
    <m/>
    <x v="88"/>
    <s v="1213700005991"/>
    <s v="3703024770"/>
    <s v="Деятельность больничных организаций"/>
    <m/>
    <n v="27761000"/>
    <n v="63071000"/>
    <n v="77499000"/>
    <n v="95811000"/>
    <m/>
    <n v="-2.46E-2"/>
    <n v="6.0600000000000001E-2"/>
    <n v="-4.4699999999999997E-2"/>
    <n v="0.12870000000000001"/>
    <m/>
    <n v="-2.98E-2"/>
    <n v="5.11E-2"/>
    <n v="-5.0299999999999997E-2"/>
    <n v="0.1226"/>
  </r>
  <r>
    <n v="5339"/>
    <s v="АРТДЕНТ, ООО"/>
    <x v="0"/>
    <m/>
    <s v="Стоматология"/>
    <x v="88"/>
    <s v="1095753000276"/>
    <s v="5753048547"/>
    <s v="Стоматологическая практика"/>
    <n v="39055000"/>
    <n v="42325000"/>
    <n v="52833000"/>
    <n v="95421000"/>
    <n v="95806000"/>
    <n v="8.0799999999999997E-2"/>
    <n v="8.8499999999999995E-2"/>
    <n v="8.0199999999999994E-2"/>
    <n v="7.46E-2"/>
    <n v="8.0399999999999999E-2"/>
    <m/>
    <m/>
    <m/>
    <m/>
    <m/>
  </r>
  <r>
    <n v="5340"/>
    <s v="ГИППОМЕД, ООО МЦ"/>
    <x v="8"/>
    <m/>
    <m/>
    <x v="88"/>
    <s v="1227700504701"/>
    <s v="9715425576"/>
    <s v="Деятельность больничных организаций"/>
    <m/>
    <m/>
    <n v="4753000"/>
    <n v="52162000"/>
    <n v="95803000"/>
    <m/>
    <m/>
    <n v="-4.8305999999999996"/>
    <n v="1.9599999999999999E-2"/>
    <n v="0.1515"/>
    <m/>
    <m/>
    <m/>
    <m/>
    <m/>
  </r>
  <r>
    <n v="5341"/>
    <s v="СВЕТОЗАР, ООО"/>
    <x v="8"/>
    <m/>
    <m/>
    <x v="88"/>
    <s v="1115042004868"/>
    <s v="5042119960"/>
    <s v="Деятельность больничных организаций"/>
    <n v="50512000"/>
    <n v="59249000"/>
    <n v="74737000"/>
    <n v="108939000"/>
    <n v="95775000"/>
    <n v="-0.14599999999999999"/>
    <n v="8.2500000000000004E-2"/>
    <n v="4.5600000000000002E-2"/>
    <n v="0.1019"/>
    <n v="3.0800000000000001E-2"/>
    <n v="-4.41E-2"/>
    <n v="8.5000000000000006E-2"/>
    <n v="4.0399999999999998E-2"/>
    <n v="0.1016"/>
    <n v="5.1200000000000002E-2"/>
  </r>
  <r>
    <n v="5342"/>
    <s v="СЕВЕРО-ЗАПАДНЫЙ МЕДИЦИНСКИЙ ЦЕНТР, ООО"/>
    <x v="8"/>
    <m/>
    <m/>
    <x v="88"/>
    <s v="1107847298448"/>
    <s v="7814477691"/>
    <s v="Деятельность больничных организаций"/>
    <n v="59986000"/>
    <n v="60674000"/>
    <n v="71052000"/>
    <n v="82398000"/>
    <n v="95761000"/>
    <n v="0.33439999999999998"/>
    <n v="0.2853"/>
    <n v="0.29799999999999999"/>
    <n v="0.32019999999999998"/>
    <n v="0.15720000000000001"/>
    <n v="-1E-3"/>
    <n v="-9.1000000000000004E-3"/>
    <n v="-1.09E-2"/>
    <n v="-9.7999999999999997E-3"/>
    <n v="-8.8999999999999999E-3"/>
  </r>
  <r>
    <n v="5343"/>
    <s v="КЛИНИКА ЛИНЛАЙН, ООО"/>
    <x v="8"/>
    <m/>
    <m/>
    <x v="88"/>
    <s v="1097746862355"/>
    <s v="7736612446"/>
    <s v="Деятельность в области здравоохранения"/>
    <n v="44521000"/>
    <n v="53057000"/>
    <n v="71563000"/>
    <n v="55189000"/>
    <n v="95760000"/>
    <n v="6.4600000000000005E-2"/>
    <n v="0.1016"/>
    <n v="0.12690000000000001"/>
    <n v="3.6700000000000003E-2"/>
    <n v="3.5700000000000003E-2"/>
    <m/>
    <m/>
    <m/>
    <m/>
    <m/>
  </r>
  <r>
    <n v="5344"/>
    <s v="СТОМАТОЛОГИЯ НА МЕЛЬНИЧНОЙ, ООО"/>
    <x v="0"/>
    <m/>
    <s v="Стоматология"/>
    <x v="88"/>
    <s v="1147232047940"/>
    <s v="7203323659"/>
    <s v="Стоматологическая практика"/>
    <n v="44632000"/>
    <n v="53220000"/>
    <n v="68955000"/>
    <n v="85100000"/>
    <n v="95746000"/>
    <n v="0.26629999999999998"/>
    <n v="0.32969999999999999"/>
    <n v="0.40639999999999998"/>
    <n v="0.2031"/>
    <n v="0.30969999999999998"/>
    <m/>
    <m/>
    <m/>
    <m/>
    <m/>
  </r>
  <r>
    <n v="5345"/>
    <s v="РУСМЕДИКС ГРУПП, ООО"/>
    <x v="8"/>
    <m/>
    <m/>
    <x v="88"/>
    <s v="1157746489823"/>
    <s v="7736246422"/>
    <s v="Деятельность больничных организаций"/>
    <n v="54551000"/>
    <n v="68031000"/>
    <n v="106377000"/>
    <n v="113636000"/>
    <n v="95726000"/>
    <n v="0.312"/>
    <n v="0.20430000000000001"/>
    <n v="0.14410000000000001"/>
    <n v="0.1487"/>
    <n v="-3.5000000000000001E-3"/>
    <m/>
    <m/>
    <m/>
    <m/>
    <m/>
  </r>
  <r>
    <n v="5346"/>
    <s v="ДЕМИ, ООО"/>
    <x v="0"/>
    <m/>
    <s v="Стоматология"/>
    <x v="88"/>
    <s v="1197847251337"/>
    <s v="7810784490"/>
    <s v="Стоматологическая практика"/>
    <n v="65473000"/>
    <n v="89362000"/>
    <n v="90784000"/>
    <n v="102296000"/>
    <n v="95705000"/>
    <n v="0.2626"/>
    <n v="0.14219999999999999"/>
    <n v="0.28889999999999999"/>
    <n v="-3.7400000000000003E-2"/>
    <n v="0.14219999999999999"/>
    <m/>
    <m/>
    <m/>
    <m/>
    <m/>
  </r>
  <r>
    <n v="5347"/>
    <s v="ЕВРОМЕД, ООО"/>
    <x v="8"/>
    <m/>
    <m/>
    <x v="88"/>
    <s v="1102468016001"/>
    <s v="2466228741"/>
    <s v="Деятельность больничных организаций"/>
    <n v="47372000"/>
    <n v="50253000"/>
    <n v="59651000"/>
    <n v="81844000"/>
    <n v="95681000"/>
    <n v="0.1258"/>
    <n v="0.20979999999999999"/>
    <n v="4.1099999999999998E-2"/>
    <n v="9.2600000000000002E-2"/>
    <n v="-0.57750000000000001"/>
    <n v="-1.9E-3"/>
    <n v="-2.1399999999999999E-2"/>
    <n v="-1.0200000000000001E-2"/>
    <n v="-4.4999999999999997E-3"/>
    <m/>
  </r>
  <r>
    <n v="5348"/>
    <s v="САНАТОРИЙ ЧЕРЕХА, ЛПУ"/>
    <x v="6"/>
    <m/>
    <m/>
    <x v="88"/>
    <s v="1026002342497"/>
    <s v="6018007417"/>
    <s v="Деятельность санаторно-курортных организаций"/>
    <n v="46610000"/>
    <n v="65432000"/>
    <n v="75969000"/>
    <n v="82868000"/>
    <n v="95655000"/>
    <n v="-0.13009999999999999"/>
    <n v="2.3199999999999998E-2"/>
    <n v="9.9000000000000008E-3"/>
    <n v="-1.04E-2"/>
    <n v="1.01E-2"/>
    <n v="-1.0699999999999999E-2"/>
    <n v="2.5999999999999999E-3"/>
    <n v="-1.9099999999999999E-2"/>
    <n v="-3.09E-2"/>
    <n v="2.7000000000000001E-3"/>
  </r>
  <r>
    <n v="5349"/>
    <s v="ДЕНТА-ЛЮКС, ООО"/>
    <x v="0"/>
    <m/>
    <s v="Стоматология"/>
    <x v="88"/>
    <s v="1036900044940"/>
    <s v="6901031936"/>
    <s v="Стоматологическая практика"/>
    <n v="53924000"/>
    <n v="62726000"/>
    <n v="75646000"/>
    <n v="99356000"/>
    <n v="95638000"/>
    <n v="0.38669999999999999"/>
    <n v="0.43759999999999999"/>
    <n v="0.43190000000000001"/>
    <n v="0.48749999999999999"/>
    <n v="0.47439999999999999"/>
    <n v="0.44969999999999999"/>
    <n v="0.4304"/>
    <n v="0.42059999999999997"/>
    <n v="0.4889"/>
    <m/>
  </r>
  <r>
    <n v="5350"/>
    <s v="МЕДПРОЕКТ, ООО"/>
    <x v="8"/>
    <m/>
    <m/>
    <x v="88"/>
    <s v="1023500877113"/>
    <s v="3525113419"/>
    <s v="Деятельность больничных организаций"/>
    <n v="27791000"/>
    <n v="36569000"/>
    <n v="52934000"/>
    <n v="56221000"/>
    <n v="95605000"/>
    <n v="0.20330000000000001"/>
    <n v="0.31280000000000002"/>
    <n v="0.16289999999999999"/>
    <n v="0.1676"/>
    <n v="0.1691"/>
    <n v="0.21679999999999999"/>
    <n v="0.2913"/>
    <n v="0.1037"/>
    <n v="3.5900000000000001E-2"/>
    <n v="1.1900000000000001E-2"/>
  </r>
  <r>
    <n v="5351"/>
    <s v="НЕВАКЛИНИК, ООО"/>
    <x v="8"/>
    <m/>
    <m/>
    <x v="88"/>
    <s v="1187847142768"/>
    <s v="7813612316"/>
    <s v="Деятельность больничных организаций"/>
    <n v="65330000"/>
    <n v="71828000"/>
    <n v="76213000"/>
    <n v="78498000"/>
    <n v="95558000"/>
    <n v="0.21940000000000001"/>
    <n v="0.13089999999999999"/>
    <n v="0.18629999999999999"/>
    <n v="0.15049999999999999"/>
    <n v="-1.9099999999999999E-2"/>
    <m/>
    <m/>
    <m/>
    <m/>
    <n v="-9.4999999999999998E-3"/>
  </r>
  <r>
    <n v="5352"/>
    <s v="ЦСВМП, ООО"/>
    <x v="8"/>
    <m/>
    <m/>
    <x v="88"/>
    <s v="1071435021965"/>
    <s v="1435196022"/>
    <s v="Деятельность больничных организаций"/>
    <n v="73743000"/>
    <n v="81106000"/>
    <n v="81433000"/>
    <n v="88123000"/>
    <n v="95547000"/>
    <n v="0.1925"/>
    <n v="0.20030000000000001"/>
    <n v="0.11609999999999999"/>
    <n v="4.9700000000000001E-2"/>
    <n v="0.1019"/>
    <n v="-6.9999999999999999E-4"/>
    <n v="-2.8E-3"/>
    <n v="-1.1000000000000001E-3"/>
    <m/>
    <m/>
  </r>
  <r>
    <n v="5353"/>
    <s v="СЕМЕЙНАЯ СТОМАТОЛОГИЯ, ООО"/>
    <x v="0"/>
    <m/>
    <s v="Стоматология"/>
    <x v="88"/>
    <s v="5067847110084"/>
    <s v="7814347364"/>
    <s v="Стоматологическая практика"/>
    <m/>
    <n v="49433000"/>
    <n v="61679000"/>
    <n v="76267000"/>
    <n v="95519000"/>
    <m/>
    <m/>
    <n v="5.0000000000000001E-4"/>
    <m/>
    <n v="1E-4"/>
    <m/>
    <m/>
    <m/>
    <m/>
    <m/>
  </r>
  <r>
    <n v="5354"/>
    <s v="КЛИНИКА ЛАЗЕРНОЙ МЕДИЦИНЫ, ООО"/>
    <x v="8"/>
    <m/>
    <m/>
    <x v="88"/>
    <s v="1111215004493"/>
    <s v="1215157980"/>
    <s v="Деятельность больничных организаций"/>
    <n v="85175000"/>
    <n v="88386000"/>
    <n v="111608000"/>
    <n v="130808000"/>
    <n v="95498000"/>
    <n v="2.5899999999999999E-2"/>
    <n v="7.4800000000000005E-2"/>
    <n v="9.0300000000000005E-2"/>
    <n v="-5.9400000000000001E-2"/>
    <n v="-0.2218"/>
    <m/>
    <m/>
    <m/>
    <m/>
    <m/>
  </r>
  <r>
    <n v="5355"/>
    <s v="СЕМЕЙНАЯ ПРАКТИКА, ООО"/>
    <x v="8"/>
    <m/>
    <m/>
    <x v="88"/>
    <s v="1195275000843"/>
    <s v="5260460432"/>
    <s v="Общая врачебная практика"/>
    <n v="36188000"/>
    <n v="46324000"/>
    <n v="57962000"/>
    <n v="75551000"/>
    <n v="95482000"/>
    <n v="4.7399999999999998E-2"/>
    <n v="-3.7100000000000001E-2"/>
    <n v="1.47E-2"/>
    <n v="6.3799999999999996E-2"/>
    <n v="1.1299999999999999E-2"/>
    <m/>
    <m/>
    <m/>
    <m/>
    <m/>
  </r>
  <r>
    <n v="5356"/>
    <s v="КЛИНИКА НА КУТУЗОВСКОМ, ООО"/>
    <x v="8"/>
    <m/>
    <m/>
    <x v="88"/>
    <s v="1237700730740"/>
    <s v="9731123195"/>
    <s v="Деятельность больничных организаций"/>
    <m/>
    <m/>
    <m/>
    <n v="76069000"/>
    <n v="95480000"/>
    <m/>
    <m/>
    <m/>
    <n v="0.61080000000000001"/>
    <n v="5.5100000000000003E-2"/>
    <m/>
    <m/>
    <m/>
    <m/>
    <m/>
  </r>
  <r>
    <n v="5357"/>
    <s v="ЗУБАСТИК К, ООО"/>
    <x v="0"/>
    <m/>
    <s v="Стоматология"/>
    <x v="88"/>
    <s v="1097746038532"/>
    <s v="7731622553"/>
    <s v="Стоматологическая практика"/>
    <n v="54673000"/>
    <n v="67858000"/>
    <n v="68286000"/>
    <n v="88324000"/>
    <n v="95457000"/>
    <n v="9.4500000000000001E-2"/>
    <n v="7.3300000000000004E-2"/>
    <n v="0.1159"/>
    <n v="0.13020000000000001"/>
    <n v="2.6100000000000002E-2"/>
    <m/>
    <m/>
    <m/>
    <m/>
    <m/>
  </r>
  <r>
    <n v="5358"/>
    <s v="МОРОЗОВ, ООО"/>
    <x v="8"/>
    <m/>
    <m/>
    <x v="88"/>
    <s v="5157746111012"/>
    <s v="7714364292"/>
    <s v="Общая врачебная практика"/>
    <n v="77174000"/>
    <n v="103045000"/>
    <n v="102532000"/>
    <n v="89631000"/>
    <n v="95430000"/>
    <n v="3.1800000000000002E-2"/>
    <n v="0.1736"/>
    <n v="8.5999999999999993E-2"/>
    <n v="8.7900000000000006E-2"/>
    <n v="7.9899999999999999E-2"/>
    <m/>
    <m/>
    <m/>
    <n v="2.7799999999999998E-2"/>
    <n v="-2.2800000000000001E-2"/>
  </r>
  <r>
    <n v="5359"/>
    <s v="ДУЭТ, ООО"/>
    <x v="0"/>
    <m/>
    <s v="Стоматология"/>
    <x v="88"/>
    <s v="1084212001158"/>
    <s v="4212027160"/>
    <s v="Стоматологическая практика"/>
    <n v="47801000"/>
    <n v="83000000"/>
    <n v="93716000"/>
    <n v="91826000"/>
    <n v="95429000"/>
    <n v="0.18090000000000001"/>
    <n v="0.2127"/>
    <n v="0.2994"/>
    <n v="0.13489999999999999"/>
    <n v="0.17699999999999999"/>
    <m/>
    <m/>
    <m/>
    <m/>
    <m/>
  </r>
  <r>
    <n v="5360"/>
    <s v="АРТМОС, ООО"/>
    <x v="0"/>
    <m/>
    <s v="Стоматология"/>
    <x v="88"/>
    <s v="1026500528009"/>
    <s v="6501105333"/>
    <s v="Стоматологическая практика"/>
    <n v="90904000"/>
    <n v="96688000"/>
    <n v="96710000"/>
    <n v="102451000"/>
    <n v="95417000"/>
    <n v="0.54410000000000003"/>
    <n v="0.60450000000000004"/>
    <n v="0.55610000000000004"/>
    <n v="0.59379999999999999"/>
    <n v="0.50539999999999996"/>
    <n v="0.54630000000000001"/>
    <n v="0.60740000000000005"/>
    <n v="0.2397"/>
    <n v="0.31509999999999999"/>
    <n v="0.47799999999999998"/>
  </r>
  <r>
    <n v="5361"/>
    <s v="ЭР ЭНД ЭМ МЕДИЦИНСКИЙ ЦЕНТР, ООО"/>
    <x v="8"/>
    <m/>
    <m/>
    <x v="88"/>
    <s v="1202700011656"/>
    <s v="2724240875"/>
    <s v="Деятельность больничных организаций"/>
    <m/>
    <m/>
    <n v="5212000"/>
    <n v="48680000"/>
    <n v="95405000"/>
    <m/>
    <m/>
    <n v="-29.566600000000001"/>
    <n v="-2.5581999999999998"/>
    <n v="-1.0658000000000001"/>
    <m/>
    <m/>
    <n v="-27.269600000000001"/>
    <n v="-2.6301999999999999"/>
    <n v="-0.9819"/>
  </r>
  <r>
    <n v="5362"/>
    <s v="МЦ СЕМЕЙНЫЙ ДОКТОР, ООО"/>
    <x v="8"/>
    <m/>
    <m/>
    <x v="9"/>
    <s v="1032900028787"/>
    <s v="2901118393"/>
    <s v="Общая врачебная практика"/>
    <n v="69854000"/>
    <n v="71310000"/>
    <n v="79443000"/>
    <n v="87099000"/>
    <n v="95365000"/>
    <n v="0.17660000000000001"/>
    <n v="0.1363"/>
    <n v="0.1593"/>
    <n v="0.16900000000000001"/>
    <n v="0.13400000000000001"/>
    <m/>
    <m/>
    <m/>
    <m/>
    <m/>
  </r>
  <r>
    <n v="5363"/>
    <s v="ЕВРОПЕЙСКИЙ УНИВЕРСИТЕТ ДОЛГОЛЕТИЯ, ООО"/>
    <x v="8"/>
    <m/>
    <m/>
    <x v="88"/>
    <s v="1207700184240"/>
    <s v="7713475786"/>
    <s v="Деятельность в области медицины прочая"/>
    <n v="66437000"/>
    <n v="88965000"/>
    <n v="65935000"/>
    <n v="70730000"/>
    <n v="95355000"/>
    <n v="0.86619999999999997"/>
    <n v="0.46029999999999999"/>
    <n v="-0.1479"/>
    <n v="0.77800000000000002"/>
    <n v="0.41470000000000001"/>
    <m/>
    <m/>
    <m/>
    <m/>
    <m/>
  </r>
  <r>
    <n v="5364"/>
    <s v="ТАЙМ, ООО"/>
    <x v="0"/>
    <m/>
    <s v="Стоматология"/>
    <x v="88"/>
    <s v="1187847384570"/>
    <s v="7810746209"/>
    <s v="Стоматологическая практика"/>
    <n v="51375000"/>
    <n v="61536000"/>
    <n v="64127000"/>
    <n v="77770000"/>
    <n v="95328000"/>
    <n v="7.6999999999999999E-2"/>
    <n v="0.14380000000000001"/>
    <n v="0.1827"/>
    <n v="0.17449999999999999"/>
    <n v="0.186"/>
    <m/>
    <m/>
    <m/>
    <m/>
    <m/>
  </r>
  <r>
    <n v="5365"/>
    <s v="ДИАНА-МЕД, ООО"/>
    <x v="0"/>
    <m/>
    <s v="Стоматология"/>
    <x v="88"/>
    <s v="1107610002455"/>
    <s v="7610087492"/>
    <s v="Стоматологическая практика"/>
    <n v="55087000"/>
    <n v="51892000"/>
    <n v="58862000"/>
    <n v="81889000"/>
    <n v="95299000"/>
    <n v="0.33439999999999998"/>
    <n v="0.2407"/>
    <n v="0.1487"/>
    <n v="6.0999999999999999E-2"/>
    <n v="0.2001"/>
    <n v="-1.11E-2"/>
    <n v="-8.8000000000000005E-3"/>
    <n v="-5.0000000000000001E-3"/>
    <n v="-2.0999999999999999E-3"/>
    <n v="-1.1999999999999999E-3"/>
  </r>
  <r>
    <n v="5366"/>
    <s v="СК ДОКТОР КАН, ООО"/>
    <x v="0"/>
    <m/>
    <s v="Стоматология"/>
    <x v="88"/>
    <s v="1132511002447"/>
    <s v="2511083794"/>
    <s v="Стоматологическая практика"/>
    <n v="49223000"/>
    <n v="57970000"/>
    <n v="67639000"/>
    <n v="81733000"/>
    <n v="95262000"/>
    <n v="0.1898"/>
    <n v="0.41920000000000002"/>
    <n v="0.25719999999999998"/>
    <n v="0.3574"/>
    <n v="8.3099999999999993E-2"/>
    <n v="-2.9899999999999999E-2"/>
    <n v="-3.4099999999999998E-2"/>
    <n v="-1.89E-2"/>
    <n v="-1.43E-2"/>
    <n v="-7.3000000000000001E-3"/>
  </r>
  <r>
    <n v="5367"/>
    <s v="КМГ ЕВРОСТИЛЬ, ООО"/>
    <x v="8"/>
    <m/>
    <m/>
    <x v="88"/>
    <s v="1062224019373"/>
    <s v="2224099575"/>
    <s v="Деятельность больничных организаций"/>
    <n v="89415000"/>
    <n v="93481000"/>
    <n v="88861000"/>
    <n v="88204000"/>
    <n v="95261000"/>
    <n v="0.1507"/>
    <n v="0.20499999999999999"/>
    <n v="0.16309999999999999"/>
    <n v="0.17380000000000001"/>
    <n v="0.2036"/>
    <m/>
    <m/>
    <m/>
    <m/>
    <m/>
  </r>
  <r>
    <n v="5368"/>
    <s v="ПРОМЭКО, ООО"/>
    <x v="8"/>
    <m/>
    <m/>
    <x v="88"/>
    <s v="1170327006354"/>
    <s v="0323400133"/>
    <s v="Деятельность больничных организаций"/>
    <n v="54210000"/>
    <n v="70120000"/>
    <n v="69688000"/>
    <n v="90279000"/>
    <n v="95247000"/>
    <n v="0.17249999999999999"/>
    <n v="0.23480000000000001"/>
    <n v="0.15989999999999999"/>
    <n v="6.9900000000000004E-2"/>
    <n v="-4.5100000000000001E-2"/>
    <m/>
    <m/>
    <m/>
    <m/>
    <n v="-1.11E-2"/>
  </r>
  <r>
    <n v="5369"/>
    <s v="ОМЕГА, ООО"/>
    <x v="0"/>
    <m/>
    <s v="Стоматология"/>
    <x v="88"/>
    <s v="1055610025624"/>
    <s v="5610086784"/>
    <s v="Стоматологическая практика"/>
    <n v="13198000"/>
    <n v="24693000"/>
    <n v="48789000"/>
    <n v="69395000"/>
    <n v="95188000"/>
    <n v="0.2041"/>
    <n v="0.25090000000000001"/>
    <n v="0.37980000000000003"/>
    <n v="0.16039999999999999"/>
    <n v="0.1163"/>
    <n v="0.2041"/>
    <n v="0.2417"/>
    <n v="0.37240000000000001"/>
    <n v="0.1467"/>
    <n v="0.10630000000000001"/>
  </r>
  <r>
    <n v="5370"/>
    <s v="СП МЕГАПОЛИС ДЕНТ, ООО"/>
    <x v="0"/>
    <m/>
    <s v="Стоматология"/>
    <x v="88"/>
    <s v="1077847303445"/>
    <s v="7838379968"/>
    <s v="Стоматологическая практика"/>
    <n v="30328000"/>
    <n v="46509000"/>
    <n v="56711000"/>
    <n v="80494000"/>
    <n v="95187000"/>
    <n v="-0.1321"/>
    <n v="5.2900000000000003E-2"/>
    <n v="0.28989999999999999"/>
    <n v="0.1295"/>
    <n v="-0.1048"/>
    <m/>
    <m/>
    <m/>
    <m/>
    <n v="-3.0000000000000001E-3"/>
  </r>
  <r>
    <n v="5371"/>
    <s v="РДЦ, ГБУ РД"/>
    <x v="8"/>
    <m/>
    <m/>
    <x v="88"/>
    <s v="1020502460395"/>
    <s v="0541017361"/>
    <s v="Общая врачебная практика"/>
    <n v="131081000"/>
    <n v="83408000"/>
    <n v="83396000"/>
    <n v="85150000"/>
    <n v="95178000"/>
    <n v="4.99E-2"/>
    <n v="3.8999999999999998E-3"/>
    <n v="4.5999999999999999E-3"/>
    <n v="7.3000000000000001E-3"/>
    <n v="2.5000000000000001E-3"/>
    <n v="4.99E-2"/>
    <n v="3.8999999999999998E-3"/>
    <n v="4.5999999999999999E-3"/>
    <n v="7.3000000000000001E-3"/>
    <n v="2.5000000000000001E-3"/>
  </r>
  <r>
    <n v="5372"/>
    <s v="ЦЕНТР АДДИКТОЛОГИИ В.ГОТЛИБ, ООО"/>
    <x v="8"/>
    <m/>
    <m/>
    <x v="88"/>
    <s v="1207700038468"/>
    <s v="9709059160"/>
    <s v="Деятельность больничных организаций"/>
    <n v="8406000"/>
    <n v="17723000"/>
    <n v="58809000"/>
    <n v="66163000"/>
    <n v="95175000"/>
    <n v="0.50549999999999995"/>
    <n v="-0.2949"/>
    <n v="0.255"/>
    <n v="3.1800000000000002E-2"/>
    <n v="0.17519999999999999"/>
    <m/>
    <m/>
    <m/>
    <m/>
    <m/>
  </r>
  <r>
    <n v="5373"/>
    <s v="МЦ ЕЛАМЕД ДЕТСТВО, ООО"/>
    <x v="8"/>
    <m/>
    <m/>
    <x v="88"/>
    <s v="1226200008825"/>
    <s v="6234201786"/>
    <s v="Деятельность больничных организаций"/>
    <m/>
    <m/>
    <n v="40844000"/>
    <n v="70557000"/>
    <n v="95164000"/>
    <m/>
    <m/>
    <n v="-0.35089999999999999"/>
    <n v="6.7999999999999996E-3"/>
    <n v="4.8899999999999999E-2"/>
    <m/>
    <m/>
    <n v="-0.36699999999999999"/>
    <n v="-6.3E-3"/>
    <n v="3.0800000000000001E-2"/>
  </r>
  <r>
    <n v="5374"/>
    <s v="ДЕНТА Л ПЛЮС, ООО"/>
    <x v="0"/>
    <m/>
    <s v="Стоматология"/>
    <x v="88"/>
    <s v="1027808866865"/>
    <s v="7818011534"/>
    <s v="Стоматологическая практика"/>
    <n v="49778000"/>
    <n v="61080000"/>
    <n v="52832000"/>
    <n v="65854000"/>
    <n v="95161000"/>
    <n v="0.24410000000000001"/>
    <n v="0.185"/>
    <n v="0.2402"/>
    <n v="0.1716"/>
    <n v="0.16619999999999999"/>
    <m/>
    <m/>
    <m/>
    <m/>
    <m/>
  </r>
  <r>
    <n v="5375"/>
    <s v="ГРАНД-КЛИНИК СТОЛИЦА, ООО"/>
    <x v="8"/>
    <m/>
    <m/>
    <x v="88"/>
    <s v="1187746948905"/>
    <s v="7703467673"/>
    <s v="Деятельность больничных организаций"/>
    <n v="40332000"/>
    <n v="52147000"/>
    <n v="49547000"/>
    <n v="78298000"/>
    <n v="95148000"/>
    <n v="6.5100000000000005E-2"/>
    <n v="6.6299999999999998E-2"/>
    <n v="7.1499999999999994E-2"/>
    <n v="8.5900000000000004E-2"/>
    <n v="3.95E-2"/>
    <m/>
    <m/>
    <m/>
    <m/>
    <m/>
  </r>
  <r>
    <n v="5376"/>
    <s v="СЕМЬЯ, ООО МЕДИЦИНСКАЯ КЛИНИКА"/>
    <x v="8"/>
    <m/>
    <m/>
    <x v="88"/>
    <s v="1124027000140"/>
    <s v="4027107189"/>
    <s v="Деятельность больничных организаций"/>
    <n v="77139000"/>
    <n v="67679000"/>
    <n v="76141000"/>
    <n v="82843000"/>
    <n v="95085000"/>
    <n v="3.0200000000000001E-2"/>
    <n v="-0.01"/>
    <n v="9.9000000000000008E-3"/>
    <n v="3.9899999999999998E-2"/>
    <n v="2.9399999999999999E-2"/>
    <n v="-3.3E-3"/>
    <n v="-1.6999999999999999E-3"/>
    <n v="-1.6999999999999999E-3"/>
    <n v="-6.9999999999999999E-4"/>
    <n v="-2.0000000000000001E-4"/>
  </r>
  <r>
    <n v="5377"/>
    <s v="ЛИНЗ МЕДИКАЛ, ООО"/>
    <x v="8"/>
    <m/>
    <m/>
    <x v="88"/>
    <s v="1127747053554"/>
    <s v="7703777308"/>
    <s v="Деятельность больничных организаций"/>
    <m/>
    <n v="54465000"/>
    <n v="53442000"/>
    <n v="81089000"/>
    <n v="95056000"/>
    <m/>
    <n v="0.39190000000000003"/>
    <n v="0.4088"/>
    <n v="0.56059999999999999"/>
    <n v="0.60750000000000004"/>
    <m/>
    <m/>
    <m/>
    <m/>
    <m/>
  </r>
  <r>
    <n v="5379"/>
    <s v="ВЕДЕНТА, ООО"/>
    <x v="0"/>
    <m/>
    <s v="Стоматология"/>
    <x v="88"/>
    <s v="1069629005930"/>
    <s v="6629019367"/>
    <s v="Стоматологическая практика"/>
    <n v="45680000"/>
    <n v="51635000"/>
    <n v="52873000"/>
    <n v="72190000"/>
    <n v="94977000"/>
    <n v="3.2000000000000001E-2"/>
    <n v="3.6200000000000003E-2"/>
    <n v="2.8799999999999999E-2"/>
    <n v="5.9499999999999997E-2"/>
    <n v="6.7500000000000004E-2"/>
    <m/>
    <m/>
    <m/>
    <m/>
    <m/>
  </r>
  <r>
    <n v="5380"/>
    <s v="Р-МЭ2, ООО"/>
    <x v="8"/>
    <m/>
    <m/>
    <x v="88"/>
    <s v="1167746717467"/>
    <s v="7743165982"/>
    <s v="Специальная врачебная практика"/>
    <n v="47185000"/>
    <n v="47915000"/>
    <n v="63783000"/>
    <n v="65981000"/>
    <n v="94948000"/>
    <n v="0.24099999999999999"/>
    <n v="0.21329999999999999"/>
    <n v="0.31769999999999998"/>
    <n v="0.2016"/>
    <n v="0.2752"/>
    <m/>
    <m/>
    <m/>
    <m/>
    <m/>
  </r>
  <r>
    <n v="5381"/>
    <s v="ВЛАДКО, ООО"/>
    <x v="8"/>
    <m/>
    <m/>
    <x v="88"/>
    <s v="1022402489108"/>
    <s v="2465065029"/>
    <s v="Деятельность больничных организаций"/>
    <n v="61988000"/>
    <n v="73164000"/>
    <n v="81759000"/>
    <n v="88819000"/>
    <n v="94932000"/>
    <n v="9.9900000000000003E-2"/>
    <n v="5.7799999999999997E-2"/>
    <n v="0.2031"/>
    <n v="0.16589999999999999"/>
    <n v="9.9099999999999994E-2"/>
    <m/>
    <n v="2.7099999999999999E-2"/>
    <n v="0.18490000000000001"/>
    <n v="0.13969999999999999"/>
    <n v="7.0400000000000004E-2"/>
  </r>
  <r>
    <n v="5382"/>
    <s v="ВИКТОРИЯ, ООО"/>
    <x v="8"/>
    <m/>
    <m/>
    <x v="88"/>
    <s v="1026101603483"/>
    <s v="6133005626"/>
    <s v="Деятельность в области медицины прочая, не включенная в другие группировки"/>
    <n v="96949000"/>
    <n v="112166000"/>
    <n v="112531000"/>
    <n v="123731000"/>
    <n v="94925000"/>
    <n v="2.9700000000000001E-2"/>
    <n v="2.69E-2"/>
    <n v="2.63E-2"/>
    <n v="3.56E-2"/>
    <n v="3.6499999999999998E-2"/>
    <m/>
    <m/>
    <m/>
    <m/>
    <m/>
  </r>
  <r>
    <n v="5383"/>
    <s v="ПРОФМЕД, ООО ЦМП"/>
    <x v="8"/>
    <m/>
    <m/>
    <x v="88"/>
    <s v="1164501054739"/>
    <s v="4501209258"/>
    <s v="Деятельность в области медицины прочая, не включенная в другие группировки"/>
    <n v="43888000"/>
    <n v="57017000"/>
    <n v="64756000"/>
    <n v="79488000"/>
    <n v="94876000"/>
    <n v="0.4259"/>
    <n v="0.3997"/>
    <n v="0.38440000000000002"/>
    <n v="0.43180000000000002"/>
    <n v="0.37659999999999999"/>
    <m/>
    <n v="-1E-4"/>
    <m/>
    <m/>
    <m/>
  </r>
  <r>
    <n v="5384"/>
    <s v="ИНЛАБ, ООО"/>
    <x v="0"/>
    <m/>
    <s v="Стоматология"/>
    <x v="88"/>
    <s v="1233500005749"/>
    <s v="3525487527"/>
    <s v="Стоматологическая практика"/>
    <m/>
    <m/>
    <n v="1506000"/>
    <n v="24943000"/>
    <n v="94799000"/>
    <m/>
    <m/>
    <n v="2.52E-2"/>
    <n v="0.54259999999999997"/>
    <n v="2.8199999999999999E-2"/>
    <m/>
    <m/>
    <m/>
    <n v="-2.0000000000000001E-4"/>
    <n v="-1.1000000000000001E-3"/>
  </r>
  <r>
    <n v="5385"/>
    <s v="СТОМАТОЛОГИЧЕСКАЯ КЛИНИКА АКАДЕМИЯ, ООО"/>
    <x v="0"/>
    <m/>
    <s v="Стоматология"/>
    <x v="88"/>
    <s v="1217700587390"/>
    <s v="7707459810"/>
    <s v="Стоматологическая практика"/>
    <m/>
    <m/>
    <m/>
    <n v="27419000"/>
    <n v="94795000"/>
    <m/>
    <m/>
    <m/>
    <n v="-2.1499999999999998E-2"/>
    <n v="0.1651"/>
    <m/>
    <m/>
    <m/>
    <m/>
    <m/>
  </r>
  <r>
    <n v="5386"/>
    <s v="ЛЕСНАЯ СКАЗКА, ООО ПАНСИОНАТ"/>
    <x v="6"/>
    <m/>
    <m/>
    <x v="88"/>
    <s v="1035402478627"/>
    <s v="5406249510"/>
    <s v="Деятельность санаторно-курортных организаций"/>
    <n v="121100000"/>
    <n v="116010000"/>
    <n v="167675000"/>
    <n v="112962000"/>
    <n v="94788000"/>
    <n v="0.1384"/>
    <n v="3.78E-2"/>
    <n v="4.0899999999999999E-2"/>
    <n v="4.0300000000000002E-2"/>
    <n v="-4.4999999999999997E-3"/>
    <m/>
    <m/>
    <m/>
    <m/>
    <m/>
  </r>
  <r>
    <n v="5387"/>
    <s v="МЦ ГИППОКРАТ +, ООО"/>
    <x v="8"/>
    <m/>
    <m/>
    <x v="88"/>
    <s v="1076163007030"/>
    <s v="6163085770"/>
    <s v="Деятельность больничных организаций"/>
    <n v="73036000"/>
    <n v="69734000"/>
    <n v="73525000"/>
    <n v="75905000"/>
    <n v="94736000"/>
    <n v="0.4526"/>
    <n v="1E-3"/>
    <n v="7.4200000000000002E-2"/>
    <n v="0.31559999999999999"/>
    <n v="0.17280000000000001"/>
    <m/>
    <n v="-1.2699999999999999E-2"/>
    <n v="-2.81E-2"/>
    <n v="-6.6299999999999998E-2"/>
    <n v="-4.36E-2"/>
  </r>
  <r>
    <n v="5388"/>
    <s v="САНАТОРИЙ МАЯК, ООО"/>
    <x v="6"/>
    <m/>
    <m/>
    <x v="88"/>
    <s v="1090725001278"/>
    <s v="0725001467"/>
    <s v="Деятельность санаторно-курортных организаций"/>
    <n v="47504000"/>
    <n v="48635000"/>
    <n v="93703000"/>
    <n v="84212000"/>
    <n v="94678000"/>
    <n v="4.9299999999999997E-2"/>
    <n v="7.3899999999999993E-2"/>
    <n v="4.6399999999999997E-2"/>
    <n v="4.58E-2"/>
    <n v="5.2600000000000001E-2"/>
    <n v="1.6299999999999999E-2"/>
    <n v="1.41E-2"/>
    <n v="3.6400000000000002E-2"/>
    <n v="4.1599999999999998E-2"/>
    <n v="5.2900000000000003E-2"/>
  </r>
  <r>
    <n v="5389"/>
    <s v="МК ТОЧКА ЗРЕНИЯ, ООО"/>
    <x v="8"/>
    <m/>
    <m/>
    <x v="88"/>
    <s v="1146453003366"/>
    <s v="6453135790"/>
    <s v="Деятельность больничных организаций"/>
    <n v="40970000"/>
    <n v="62856000"/>
    <n v="74853000"/>
    <n v="83995000"/>
    <n v="94652000"/>
    <n v="0.09"/>
    <n v="0.28399999999999997"/>
    <n v="0.26900000000000002"/>
    <n v="0.29010000000000002"/>
    <n v="0.21560000000000001"/>
    <n v="3.2000000000000002E-3"/>
    <n v="0.2185"/>
    <n v="0.20730000000000001"/>
    <n v="0.25629999999999997"/>
    <n v="-5.0000000000000001E-4"/>
  </r>
  <r>
    <n v="5390"/>
    <s v="САНАТОРИЙ ЧАЙКА, АО"/>
    <x v="6"/>
    <m/>
    <m/>
    <x v="88"/>
    <s v="1110725000924"/>
    <s v="0725005454"/>
    <s v="Деятельность санаторно-курортных организаций"/>
    <n v="50434000"/>
    <n v="65781000"/>
    <n v="70970000"/>
    <n v="85902000"/>
    <n v="94628000"/>
    <n v="2.8400000000000002E-2"/>
    <n v="4.58E-2"/>
    <n v="8.1799999999999998E-2"/>
    <n v="1.83E-2"/>
    <n v="2.6499999999999999E-2"/>
    <n v="0.1431"/>
    <n v="3.1300000000000001E-2"/>
    <n v="7.51E-2"/>
    <n v="1.0800000000000001E-2"/>
    <n v="1.83E-2"/>
  </r>
  <r>
    <n v="5392"/>
    <s v="ДЕНТАЛ-ГАРАНТ, ООО"/>
    <x v="0"/>
    <m/>
    <s v="Стоматология"/>
    <x v="88"/>
    <s v="1073128003871"/>
    <s v="3128062278"/>
    <s v="Стоматологическая практика"/>
    <n v="56608000"/>
    <n v="62625000"/>
    <n v="73599000"/>
    <n v="80117000"/>
    <n v="94627000"/>
    <n v="-8.8999999999999999E-3"/>
    <n v="0.27729999999999999"/>
    <n v="-2.4400000000000002E-2"/>
    <n v="-7.6700000000000004E-2"/>
    <n v="6.2100000000000002E-2"/>
    <m/>
    <m/>
    <m/>
    <m/>
    <m/>
  </r>
  <r>
    <n v="5391"/>
    <s v="ГГ ИМПЛАНТ КЛИНИК, ООО"/>
    <x v="0"/>
    <m/>
    <s v="Стоматология"/>
    <x v="88"/>
    <s v="1242300050387"/>
    <s v="2308298633"/>
    <s v="Стоматологическая практика"/>
    <m/>
    <m/>
    <m/>
    <m/>
    <n v="94627000"/>
    <m/>
    <m/>
    <m/>
    <m/>
    <n v="6.6699999999999995E-2"/>
    <m/>
    <m/>
    <m/>
    <m/>
    <m/>
  </r>
  <r>
    <n v="5393"/>
    <s v="БЕЛЬТАНОВА, ООО"/>
    <x v="0"/>
    <m/>
    <s v="Стоматология"/>
    <x v="88"/>
    <s v="1147746714060"/>
    <s v="7701399347"/>
    <s v="Стоматологическая практика"/>
    <n v="39547000"/>
    <n v="47003000"/>
    <n v="62222000"/>
    <m/>
    <n v="94616000"/>
    <n v="0.1993"/>
    <n v="5.4300000000000001E-2"/>
    <n v="0.28460000000000002"/>
    <m/>
    <n v="0.50790000000000002"/>
    <m/>
    <m/>
    <m/>
    <m/>
    <m/>
  </r>
  <r>
    <n v="5394"/>
    <s v="ДАНТИСТ, ООО"/>
    <x v="0"/>
    <m/>
    <s v="Стоматология"/>
    <x v="88"/>
    <s v="1131650001284"/>
    <s v="1650256971"/>
    <s v="Стоматологическая практика"/>
    <n v="17355000"/>
    <n v="24064000"/>
    <n v="41862000"/>
    <n v="67097000"/>
    <n v="94604000"/>
    <n v="0.40760000000000002"/>
    <n v="3.1E-2"/>
    <n v="0.1023"/>
    <n v="0.21909999999999999"/>
    <n v="8.1000000000000003E-2"/>
    <m/>
    <m/>
    <m/>
    <m/>
    <m/>
  </r>
  <r>
    <n v="5395"/>
    <s v="МИЛАНА, ООО"/>
    <x v="8"/>
    <m/>
    <m/>
    <x v="88"/>
    <s v="1187746492977"/>
    <s v="7751143598"/>
    <s v="Деятельность в области медицины прочая"/>
    <n v="103829000"/>
    <n v="137523000"/>
    <n v="145996000"/>
    <n v="198753000"/>
    <n v="94594000"/>
    <n v="0.38190000000000002"/>
    <n v="0.26939999999999997"/>
    <n v="0.3669"/>
    <n v="0.3004"/>
    <n v="0.16830000000000001"/>
    <m/>
    <m/>
    <m/>
    <m/>
    <m/>
  </r>
  <r>
    <n v="5396"/>
    <s v="БАСК-МЕД, ООО"/>
    <x v="8"/>
    <m/>
    <m/>
    <x v="88"/>
    <s v="1064214011400"/>
    <s v="4214026109"/>
    <s v="Общая врачебная практика"/>
    <n v="66011000"/>
    <n v="71509000"/>
    <n v="79895000"/>
    <n v="93884000"/>
    <n v="94587000"/>
    <n v="0.1003"/>
    <n v="7.1400000000000005E-2"/>
    <n v="4.6800000000000001E-2"/>
    <n v="7.7899999999999997E-2"/>
    <n v="0.13639999999999999"/>
    <n v="0.1066"/>
    <n v="0.14410000000000001"/>
    <n v="4.36E-2"/>
    <n v="6.9400000000000003E-2"/>
    <m/>
  </r>
  <r>
    <n v="5397"/>
    <s v="СЕМЕЙНАЯ КЛИНИКА ДОКТОР АННА, ООО"/>
    <x v="8"/>
    <m/>
    <m/>
    <x v="88"/>
    <s v="1157746126856"/>
    <s v="7728196986"/>
    <s v="Деятельность больничных организаций"/>
    <n v="133241000"/>
    <n v="73279000"/>
    <n v="77444000"/>
    <n v="87830000"/>
    <n v="94571000"/>
    <n v="0.32679999999999998"/>
    <n v="-3.3999999999999998E-3"/>
    <n v="4.0000000000000002E-4"/>
    <n v="3.5299999999999998E-2"/>
    <n v="2.93E-2"/>
    <m/>
    <m/>
    <m/>
    <m/>
    <m/>
  </r>
  <r>
    <n v="5398"/>
    <s v="КЛИНИКА ФОМИНА САРАТОВ, ООО"/>
    <x v="0"/>
    <m/>
    <m/>
    <x v="40"/>
    <s v="1246400004432"/>
    <s v="6450117955"/>
    <s v="Деятельность больничных организаций"/>
    <m/>
    <m/>
    <m/>
    <m/>
    <n v="94556000"/>
    <m/>
    <m/>
    <m/>
    <m/>
    <n v="-5.0999999999999997E-2"/>
    <m/>
    <m/>
    <m/>
    <m/>
    <n v="-0.36549999999999999"/>
  </r>
  <r>
    <n v="5399"/>
    <s v="МЕРИДИАН М, ООО"/>
    <x v="8"/>
    <m/>
    <m/>
    <x v="88"/>
    <s v="1146952012096"/>
    <s v="6950183402"/>
    <s v="Общая врачебная практика"/>
    <n v="111504000"/>
    <n v="104181000"/>
    <n v="79390000"/>
    <n v="76407000"/>
    <n v="94554000"/>
    <n v="7.0300000000000001E-2"/>
    <n v="3.3000000000000002E-2"/>
    <n v="9.9900000000000003E-2"/>
    <n v="9.0800000000000006E-2"/>
    <n v="7.9200000000000007E-2"/>
    <m/>
    <m/>
    <m/>
    <m/>
    <m/>
  </r>
  <r>
    <n v="5400"/>
    <s v="ЦЕНТР НОМО-89, ООО"/>
    <x v="8"/>
    <m/>
    <m/>
    <x v="88"/>
    <s v="1087746240306"/>
    <s v="7724651352"/>
    <s v="Деятельность больничных организаций"/>
    <n v="180264000"/>
    <n v="102934000"/>
    <n v="97793000"/>
    <n v="85730000"/>
    <n v="94533000"/>
    <n v="3.4200000000000001E-2"/>
    <n v="7.8799999999999995E-2"/>
    <n v="1.29E-2"/>
    <n v="8.9999999999999993E-3"/>
    <n v="2.8799999999999999E-2"/>
    <m/>
    <m/>
    <m/>
    <m/>
    <m/>
  </r>
  <r>
    <n v="5401"/>
    <s v="КЛИНИКА ЛАФАТЕР, ООО"/>
    <x v="0"/>
    <m/>
    <s v="Стоматология"/>
    <x v="88"/>
    <s v="5087746654925"/>
    <s v="7729615990"/>
    <s v="Стоматологическая практика"/>
    <n v="46956000"/>
    <n v="53798000"/>
    <n v="64412000"/>
    <n v="82166000"/>
    <n v="94504000"/>
    <n v="0.20979999999999999"/>
    <n v="0.15709999999999999"/>
    <n v="0.23780000000000001"/>
    <n v="0.30099999999999999"/>
    <n v="0.28029999999999999"/>
    <m/>
    <m/>
    <m/>
    <m/>
    <n v="0.2525"/>
  </r>
  <r>
    <n v="5402"/>
    <s v="ЦСП, ООО"/>
    <x v="8"/>
    <m/>
    <m/>
    <x v="88"/>
    <s v="1187746946221"/>
    <s v="9705125397"/>
    <s v="Деятельность больничных организаций"/>
    <n v="73772000"/>
    <n v="67715000"/>
    <n v="73467000"/>
    <n v="78994000"/>
    <n v="94475000"/>
    <n v="9.64E-2"/>
    <n v="-1.9400000000000001E-2"/>
    <n v="-2.81E-2"/>
    <n v="0.1376"/>
    <n v="0.1221"/>
    <m/>
    <m/>
    <m/>
    <m/>
    <m/>
  </r>
  <r>
    <n v="5403"/>
    <s v="МЕД.ИНВЕСТ, ООО"/>
    <x v="0"/>
    <m/>
    <s v="Стоматология"/>
    <x v="88"/>
    <s v="1172375055423"/>
    <s v="2317085550"/>
    <s v="Стоматологическая практика"/>
    <n v="31503000"/>
    <n v="25643000"/>
    <n v="40589000"/>
    <n v="73137000"/>
    <n v="94452000"/>
    <n v="0.48580000000000001"/>
    <n v="1.8200000000000001E-2"/>
    <n v="0.12809999999999999"/>
    <n v="0.1047"/>
    <n v="5.5E-2"/>
    <n v="-2.4899999999999999E-2"/>
    <n v="-1.1999999999999999E-3"/>
    <n v="-1.5100000000000001E-2"/>
    <n v="-1.0999999999999999E-2"/>
    <n v="-6.4000000000000003E-3"/>
  </r>
  <r>
    <n v="5404"/>
    <s v="ЛДЦ ФОРМУЛА ЖИЗНИ, ООО"/>
    <x v="8"/>
    <m/>
    <m/>
    <x v="88"/>
    <s v="1075916000566"/>
    <s v="5916018862"/>
    <s v="Деятельность в области здравоохранения"/>
    <n v="42439000"/>
    <n v="74313000"/>
    <n v="61067000"/>
    <n v="62109000"/>
    <n v="94451000"/>
    <n v="7.8899999999999998E-2"/>
    <n v="5.7599999999999998E-2"/>
    <n v="-7.8600000000000003E-2"/>
    <n v="8.7800000000000003E-2"/>
    <n v="0.18240000000000001"/>
    <n v="0.1479"/>
    <n v="4.9299999999999997E-2"/>
    <n v="-2.5000000000000001E-2"/>
    <n v="-4.0099999999999997E-2"/>
    <n v="-1.34E-2"/>
  </r>
  <r>
    <n v="5405"/>
    <s v="ОРЛЕНОК, ООО ДОЦ"/>
    <x v="6"/>
    <m/>
    <m/>
    <x v="88"/>
    <s v="1026101345687"/>
    <s v="6123012279"/>
    <s v="Деятельность санаторно-курортных организаций"/>
    <n v="59678000"/>
    <n v="60238000"/>
    <n v="101062000"/>
    <n v="72465000"/>
    <n v="94439000"/>
    <n v="0.44840000000000002"/>
    <n v="0.46710000000000002"/>
    <n v="0.45169999999999999"/>
    <n v="0.1085"/>
    <n v="0.2908"/>
    <m/>
    <m/>
    <m/>
    <m/>
    <m/>
  </r>
  <r>
    <n v="5406"/>
    <s v="ЗУБАМИ ЩЁЛК. ЛЕНИНА, ООО"/>
    <x v="0"/>
    <m/>
    <s v="Стоматология"/>
    <x v="88"/>
    <s v="1247400014190"/>
    <s v="7453359506"/>
    <s v="Стоматологическая практика"/>
    <m/>
    <m/>
    <m/>
    <m/>
    <n v="94429000"/>
    <m/>
    <m/>
    <m/>
    <m/>
    <n v="2.41E-2"/>
    <m/>
    <m/>
    <m/>
    <m/>
    <m/>
  </r>
  <r>
    <n v="5407"/>
    <s v="КРАСНАЯ ЗВЕЗДА, ООО"/>
    <x v="8"/>
    <m/>
    <m/>
    <x v="88"/>
    <s v="1155024004772"/>
    <s v="5024155517"/>
    <s v="Деятельность больничных организаций"/>
    <n v="43470000"/>
    <n v="51670000"/>
    <n v="18073000"/>
    <n v="7571000"/>
    <n v="94369000"/>
    <n v="5.28E-2"/>
    <n v="0.19700000000000001"/>
    <n v="-0.22639999999999999"/>
    <n v="-8.2000000000000003E-2"/>
    <n v="0.48470000000000002"/>
    <m/>
    <m/>
    <m/>
    <m/>
    <m/>
  </r>
  <r>
    <n v="5408"/>
    <s v="ДАНТИСТ, ООО"/>
    <x v="0"/>
    <m/>
    <s v="Стоматология"/>
    <x v="88"/>
    <s v="1037601606547"/>
    <s v="7610058879"/>
    <s v="Стоматологическая практика"/>
    <n v="59615000"/>
    <n v="48866000"/>
    <n v="55843000"/>
    <n v="64339000"/>
    <n v="94358000"/>
    <n v="0.158"/>
    <n v="0.20419999999999999"/>
    <n v="2.2599999999999999E-2"/>
    <n v="-3.78E-2"/>
    <n v="0.1469"/>
    <m/>
    <m/>
    <m/>
    <m/>
    <m/>
  </r>
  <r>
    <n v="5409"/>
    <s v="ПРЕВЕНЦИЯ, ООО"/>
    <x v="0"/>
    <m/>
    <s v="Стоматология"/>
    <x v="88"/>
    <s v="1218600007020"/>
    <s v="8603244883"/>
    <s v="Стоматологическая практика"/>
    <n v="2022000"/>
    <n v="54407000"/>
    <n v="56203000"/>
    <n v="79813000"/>
    <n v="94353000"/>
    <n v="-1.8521000000000001"/>
    <n v="0.3931"/>
    <n v="-9.7100000000000006E-2"/>
    <n v="0.1118"/>
    <n v="0.13439999999999999"/>
    <m/>
    <m/>
    <m/>
    <m/>
    <m/>
  </r>
  <r>
    <n v="5410"/>
    <s v="ДЕТСКАЯ МЕДИЦИНА, ООО"/>
    <x v="8"/>
    <m/>
    <m/>
    <x v="88"/>
    <s v="1177847186208"/>
    <s v="7816641812"/>
    <s v="Общая врачебная практика"/>
    <n v="60792000"/>
    <n v="62678000"/>
    <n v="71981000"/>
    <n v="82539000"/>
    <n v="94335000"/>
    <n v="8.3000000000000004E-2"/>
    <n v="5.4100000000000002E-2"/>
    <n v="7.1199999999999999E-2"/>
    <n v="6.4100000000000004E-2"/>
    <n v="6.93E-2"/>
    <m/>
    <m/>
    <n v="-6.9999999999999999E-4"/>
    <n v="-1.2200000000000001E-2"/>
    <n v="-2.06E-2"/>
  </r>
  <r>
    <n v="5411"/>
    <s v="КЛИНИКА СОВРЕМЕННОЙ ТРИХОЛОГИИ, ООО"/>
    <x v="8"/>
    <m/>
    <m/>
    <x v="88"/>
    <s v="1112468029079"/>
    <s v="2460230222"/>
    <s v="Специальная врачебная практика"/>
    <n v="66829000"/>
    <n v="66914000"/>
    <n v="68050000"/>
    <n v="87115000"/>
    <n v="94321000"/>
    <n v="0.33400000000000002"/>
    <n v="0.26889999999999997"/>
    <n v="0.1163"/>
    <n v="0.1197"/>
    <n v="3.5499999999999997E-2"/>
    <m/>
    <m/>
    <m/>
    <m/>
    <m/>
  </r>
  <r>
    <n v="5412"/>
    <s v="ЦУП МЕДПРОФИ, ООО МЦ"/>
    <x v="8"/>
    <m/>
    <m/>
    <x v="88"/>
    <s v="1091650002916"/>
    <s v="1650190174"/>
    <s v="Общая врачебная практика"/>
    <n v="44121000"/>
    <n v="48485000"/>
    <n v="53819000"/>
    <n v="72401000"/>
    <n v="94284000"/>
    <n v="-8.6300000000000002E-2"/>
    <n v="4.48E-2"/>
    <n v="0.09"/>
    <n v="0.1125"/>
    <n v="4.8300000000000003E-2"/>
    <m/>
    <m/>
    <m/>
    <m/>
    <m/>
  </r>
  <r>
    <n v="5413"/>
    <s v="СМАЙЛСИБИРЬ, ООО"/>
    <x v="0"/>
    <m/>
    <s v="Стоматология"/>
    <x v="88"/>
    <s v="1125476086185"/>
    <s v="5432214217"/>
    <s v="Стоматологическая практика"/>
    <n v="45968000"/>
    <n v="56882000"/>
    <n v="65055000"/>
    <n v="77069000"/>
    <n v="94252000"/>
    <n v="5.3699999999999998E-2"/>
    <n v="0.1046"/>
    <n v="6.5600000000000006E-2"/>
    <n v="6.6600000000000006E-2"/>
    <n v="6.3100000000000003E-2"/>
    <m/>
    <m/>
    <n v="-1.6000000000000001E-3"/>
    <n v="-6.1999999999999998E-3"/>
    <n v="-6.9999999999999999E-4"/>
  </r>
  <r>
    <n v="5414"/>
    <s v="АЛМЕД ГРУПП, ООО"/>
    <x v="8"/>
    <m/>
    <m/>
    <x v="88"/>
    <s v="1197847126806"/>
    <s v="7811730427"/>
    <s v="Деятельность больничных организаций"/>
    <n v="5730000"/>
    <n v="10524000"/>
    <n v="59646000"/>
    <n v="58006000"/>
    <n v="94247000"/>
    <n v="-0.10630000000000001"/>
    <n v="0.13059999999999999"/>
    <n v="0.18990000000000001"/>
    <n v="4.99E-2"/>
    <n v="3.3999999999999998E-3"/>
    <n v="0.34379999999999999"/>
    <m/>
    <n v="-5.0000000000000001E-4"/>
    <m/>
    <n v="-1.6000000000000001E-3"/>
  </r>
  <r>
    <n v="5415"/>
    <s v="ФУЛЛДЕНТ, ООО"/>
    <x v="0"/>
    <m/>
    <s v="Стоматология"/>
    <x v="88"/>
    <s v="1157746173023"/>
    <s v="7728201530"/>
    <s v="Стоматологическая практика"/>
    <n v="56663000"/>
    <n v="72056000"/>
    <n v="70718000"/>
    <n v="81663000"/>
    <n v="94230000"/>
    <n v="0.2228"/>
    <n v="0.28100000000000003"/>
    <n v="0.2069"/>
    <n v="0.2455"/>
    <n v="0.1424"/>
    <m/>
    <m/>
    <m/>
    <m/>
    <m/>
  </r>
  <r>
    <n v="5416"/>
    <s v="К 78, ООО"/>
    <x v="0"/>
    <m/>
    <s v="Стоматология"/>
    <x v="88"/>
    <s v="1217700073282"/>
    <s v="7733365164"/>
    <s v="Стоматологическая практика"/>
    <m/>
    <m/>
    <n v="76872000"/>
    <n v="97899000"/>
    <n v="94229000"/>
    <m/>
    <m/>
    <n v="0.3448"/>
    <n v="0.1143"/>
    <n v="0.1769"/>
    <m/>
    <m/>
    <n v="0.32840000000000003"/>
    <n v="9.9699999999999997E-2"/>
    <n v="0.1605"/>
  </r>
  <r>
    <n v="5417"/>
    <s v="МЦ ПРОФМЕД, ООО"/>
    <x v="8"/>
    <m/>
    <m/>
    <x v="88"/>
    <s v="1103802000390"/>
    <s v="3802012905"/>
    <s v="Деятельность больничных организаций"/>
    <n v="72446000"/>
    <n v="66572000"/>
    <n v="70252000"/>
    <n v="78959000"/>
    <n v="94205000"/>
    <n v="0.1096"/>
    <n v="0.24129999999999999"/>
    <n v="0.47620000000000001"/>
    <n v="0.45429999999999998"/>
    <n v="0.51480000000000004"/>
    <m/>
    <m/>
    <m/>
    <m/>
    <m/>
  </r>
  <r>
    <n v="5418"/>
    <s v="ГАЛИЛЕО-МЕД, ООО"/>
    <x v="8"/>
    <m/>
    <m/>
    <x v="88"/>
    <s v="1147746026108"/>
    <s v="7728867384"/>
    <s v="Общая врачебная практика"/>
    <n v="61506000"/>
    <n v="86869000"/>
    <n v="100909000"/>
    <n v="100040000"/>
    <n v="94199000"/>
    <n v="0.34060000000000001"/>
    <n v="0.34129999999999999"/>
    <n v="0.441"/>
    <n v="0.49209999999999998"/>
    <n v="0.37440000000000001"/>
    <m/>
    <m/>
    <m/>
    <m/>
    <m/>
  </r>
  <r>
    <n v="5419"/>
    <s v="МЕТЕЛИЦА, ООО"/>
    <x v="0"/>
    <m/>
    <s v="Стоматология"/>
    <x v="88"/>
    <s v="1107847001503"/>
    <s v="7814457350"/>
    <s v="Стоматологическая практика"/>
    <n v="14357000"/>
    <n v="25567000"/>
    <n v="73872000"/>
    <n v="88578000"/>
    <n v="94192000"/>
    <n v="2.3699999999999999E-2"/>
    <n v="9.5899999999999999E-2"/>
    <n v="0.35589999999999999"/>
    <n v="0.20569999999999999"/>
    <n v="0.13919999999999999"/>
    <m/>
    <m/>
    <m/>
    <m/>
    <m/>
  </r>
  <r>
    <n v="5420"/>
    <s v="УЧЕТ 2007, ООО"/>
    <x v="0"/>
    <m/>
    <s v="Стоматология"/>
    <x v="88"/>
    <s v="5077746472623"/>
    <s v="7719628220"/>
    <s v="Стоматологическая практика"/>
    <n v="23460000"/>
    <n v="27313000"/>
    <n v="28828000"/>
    <n v="61926000"/>
    <n v="94179000"/>
    <n v="-2.6200000000000001E-2"/>
    <n v="-0.20330000000000001"/>
    <n v="0.43659999999999999"/>
    <n v="0.1145"/>
    <n v="5.6000000000000001E-2"/>
    <m/>
    <m/>
    <m/>
    <m/>
    <m/>
  </r>
  <r>
    <n v="5421"/>
    <s v="НЬЮКОРПОРЕЙШН, ООО"/>
    <x v="8"/>
    <m/>
    <m/>
    <x v="88"/>
    <s v="1083811005960"/>
    <s v="3811122968"/>
    <s v="Деятельность в области здравоохранения"/>
    <n v="55033000"/>
    <m/>
    <n v="107400000"/>
    <n v="105789000"/>
    <n v="94170000"/>
    <n v="0.2626"/>
    <m/>
    <n v="0.20860000000000001"/>
    <n v="0.2089"/>
    <n v="0.2261"/>
    <m/>
    <m/>
    <m/>
    <m/>
    <m/>
  </r>
  <r>
    <n v="5422"/>
    <s v="МВК МИКРОХИРУРГИИ ГЛАЗА СОЧИ, ООО"/>
    <x v="8"/>
    <m/>
    <m/>
    <x v="88"/>
    <s v="1232300022173"/>
    <s v="2366041115"/>
    <s v="Общая врачебная практика"/>
    <m/>
    <m/>
    <n v="7454000"/>
    <n v="69283000"/>
    <n v="94167000"/>
    <m/>
    <m/>
    <n v="0.24829999999999999"/>
    <n v="0.34889999999999999"/>
    <n v="0.23089999999999999"/>
    <m/>
    <m/>
    <m/>
    <n v="-2E-3"/>
    <n v="-1.2500000000000001E-2"/>
  </r>
  <r>
    <n v="5423"/>
    <s v="АКВИЛИО-НН, ООО"/>
    <x v="0"/>
    <m/>
    <s v="Стоматология"/>
    <x v="88"/>
    <s v="1145260011247"/>
    <s v="5260392863"/>
    <s v="Стоматологическая практика"/>
    <n v="47793000"/>
    <n v="50402000"/>
    <n v="66743000"/>
    <n v="81358000"/>
    <n v="94143000"/>
    <n v="2.5499999999999998E-2"/>
    <n v="-0.12559999999999999"/>
    <n v="6.7799999999999999E-2"/>
    <n v="5.0099999999999999E-2"/>
    <n v="-5.9499999999999997E-2"/>
    <m/>
    <m/>
    <m/>
    <m/>
    <m/>
  </r>
  <r>
    <n v="5424"/>
    <s v="ПМК-МЕДЭК, ООО"/>
    <x v="8"/>
    <m/>
    <m/>
    <x v="88"/>
    <s v="1027739258580"/>
    <s v="7701228567"/>
    <s v="Общая врачебная практика"/>
    <n v="105176000"/>
    <n v="85852000"/>
    <n v="75406000"/>
    <n v="88439000"/>
    <n v="94128000"/>
    <n v="9.64E-2"/>
    <n v="0.15229999999999999"/>
    <n v="2.52E-2"/>
    <n v="9.3700000000000006E-2"/>
    <n v="7.9500000000000001E-2"/>
    <n v="0.22159999999999999"/>
    <n v="1.2800000000000001E-2"/>
    <n v="-1.1299999999999999E-2"/>
    <n v="-1.7500000000000002E-2"/>
    <n v="0.12989999999999999"/>
  </r>
  <r>
    <n v="5425"/>
    <s v="СКР-ТЕСТ, ООО"/>
    <x v="8"/>
    <m/>
    <m/>
    <x v="88"/>
    <s v="1205400044134"/>
    <s v="5446021085"/>
    <s v="Деятельность в области медицины прочая, не включенная в другие группировки"/>
    <n v="44152000"/>
    <n v="29698000"/>
    <n v="51852000"/>
    <n v="77193000"/>
    <n v="94128000"/>
    <n v="0.32750000000000001"/>
    <n v="-0.1177"/>
    <n v="4.4499999999999998E-2"/>
    <n v="-5.5899999999999998E-2"/>
    <n v="0.1273"/>
    <m/>
    <m/>
    <m/>
    <m/>
    <m/>
  </r>
  <r>
    <n v="5426"/>
    <s v="ЦЕНТР ПРОФЕССИОНАЛЬНОЙ МЕДИЦИНЫ, ООО"/>
    <x v="8"/>
    <m/>
    <m/>
    <x v="88"/>
    <s v="1162225054265"/>
    <s v="2225167588"/>
    <s v="Общая врачебная практика"/>
    <n v="80786000"/>
    <n v="75488000"/>
    <n v="82372000"/>
    <n v="86399000"/>
    <n v="94078000"/>
    <n v="0.55469999999999997"/>
    <n v="0.3629"/>
    <n v="0.36559999999999998"/>
    <n v="0.31790000000000002"/>
    <n v="0.30659999999999998"/>
    <n v="-8.9999999999999998E-4"/>
    <m/>
    <m/>
    <m/>
    <m/>
  </r>
  <r>
    <n v="5427"/>
    <s v="КЛИНИКА МЕД+, ООО"/>
    <x v="8"/>
    <m/>
    <m/>
    <x v="88"/>
    <s v="1146234000769"/>
    <s v="6234126232"/>
    <s v="Деятельность больничных организаций"/>
    <n v="61381000"/>
    <n v="56329000"/>
    <n v="63323000"/>
    <n v="82883000"/>
    <n v="94057000"/>
    <n v="0.1401"/>
    <n v="8.1799999999999998E-2"/>
    <n v="0.109"/>
    <n v="0.13869999999999999"/>
    <n v="6.1699999999999998E-2"/>
    <n v="0.1336"/>
    <n v="7.3899999999999993E-2"/>
    <n v="9.5200000000000007E-2"/>
    <n v="0.13250000000000001"/>
    <n v="5.74E-2"/>
  </r>
  <r>
    <n v="5428"/>
    <s v="ДЕТСКАЯ СТОМАТОЛОГИЯ, ООО"/>
    <x v="0"/>
    <m/>
    <s v="Стоматология"/>
    <x v="88"/>
    <s v="1192536020005"/>
    <s v="2508135770"/>
    <s v="Стоматологическая практика"/>
    <n v="22008000"/>
    <n v="39462000"/>
    <n v="56489000"/>
    <n v="70480000"/>
    <n v="94027000"/>
    <n v="0.42709999999999998"/>
    <n v="0.4446"/>
    <n v="0.51180000000000003"/>
    <n v="0.4506"/>
    <n v="0.4819"/>
    <m/>
    <m/>
    <m/>
    <m/>
    <m/>
  </r>
  <r>
    <n v="5430"/>
    <s v="САНАТЕСТ, ООО ЛАБОРАТОРИЯ"/>
    <x v="8"/>
    <m/>
    <m/>
    <x v="88"/>
    <s v="1135749000122"/>
    <s v="5753200030"/>
    <s v="Деятельность в области медицины прочая, не включенная в другие группировки"/>
    <n v="158906000"/>
    <n v="93304000"/>
    <n v="81539000"/>
    <n v="84478000"/>
    <n v="94018000"/>
    <n v="1.3599999999999999E-2"/>
    <n v="-0.27079999999999999"/>
    <n v="5.4000000000000003E-3"/>
    <n v="5.2600000000000001E-2"/>
    <n v="2.6700000000000002E-2"/>
    <n v="-1.1000000000000001E-3"/>
    <n v="-6.4000000000000003E-3"/>
    <n v="-2.2599999999999999E-2"/>
    <n v="-2.58E-2"/>
    <n v="-1.3100000000000001E-2"/>
  </r>
  <r>
    <n v="5431"/>
    <s v="ДИАЛОГ-ИНВЕСТ, ООО"/>
    <x v="0"/>
    <m/>
    <s v="Стоматология"/>
    <x v="88"/>
    <s v="1057328057874"/>
    <s v="7328503625"/>
    <s v="Стоматологическая практика"/>
    <n v="48129000"/>
    <n v="61038000"/>
    <n v="81067000"/>
    <n v="92176000"/>
    <n v="94015000"/>
    <n v="0.21809999999999999"/>
    <n v="0.1888"/>
    <n v="0.22259999999999999"/>
    <n v="0.18920000000000001"/>
    <n v="9.64E-2"/>
    <n v="-1.6999999999999999E-3"/>
    <n v="-2.9999999999999997E-4"/>
    <m/>
    <m/>
    <m/>
  </r>
  <r>
    <n v="5432"/>
    <s v="СВС, ООО"/>
    <x v="8"/>
    <m/>
    <m/>
    <x v="88"/>
    <s v="1026300964447"/>
    <s v="6315514508"/>
    <s v="Общая врачебная практика"/>
    <n v="27363000"/>
    <n v="31595000"/>
    <n v="53908000"/>
    <n v="64099000"/>
    <n v="94014000"/>
    <n v="1.3899999999999999E-2"/>
    <n v="0.1212"/>
    <n v="6.7000000000000004E-2"/>
    <n v="0.13159999999999999"/>
    <n v="9.4999999999999998E-3"/>
    <n v="-9.1999999999999998E-3"/>
    <n v="-2.5100000000000001E-2"/>
    <n v="-1.9E-3"/>
    <n v="-2.9999999999999997E-4"/>
    <m/>
  </r>
  <r>
    <n v="5433"/>
    <s v="САЛЬВЕРО, ООО СЕМЕЙНАЯ СТОМАТОЛОГИЯ"/>
    <x v="0"/>
    <m/>
    <s v="Стоматология"/>
    <x v="88"/>
    <s v="1202400031184"/>
    <s v="2460118598"/>
    <s v="Стоматологическая практика"/>
    <m/>
    <n v="6024000"/>
    <n v="49681000"/>
    <n v="87785000"/>
    <n v="93973000"/>
    <m/>
    <n v="-1.6095999999999999"/>
    <n v="0.31969999999999998"/>
    <n v="0.1376"/>
    <n v="7.5700000000000003E-2"/>
    <m/>
    <n v="-1.6932"/>
    <n v="0.31969999999999998"/>
    <n v="0.1376"/>
    <n v="7.5700000000000003E-2"/>
  </r>
  <r>
    <n v="5434"/>
    <s v="ПРОЗРЕНИЕ-СЕВЕР, ООО ЦЕНТР МИКРОХИРУРГИИ ГЛАЗА"/>
    <x v="8"/>
    <m/>
    <m/>
    <x v="88"/>
    <s v="1188901001783"/>
    <s v="8905064703"/>
    <s v="Деятельность больничных организаций"/>
    <n v="10119000"/>
    <n v="10764000"/>
    <n v="8797000"/>
    <n v="10835000"/>
    <n v="93967000"/>
    <n v="0.1137"/>
    <n v="0.18920000000000001"/>
    <n v="0.63500000000000001"/>
    <n v="0.68730000000000002"/>
    <n v="5.4100000000000002E-2"/>
    <n v="0.1137"/>
    <m/>
    <m/>
    <m/>
    <m/>
  </r>
  <r>
    <n v="5435"/>
    <s v="БЬЮТИ ЭСТЕТИК, ООО"/>
    <x v="8"/>
    <m/>
    <m/>
    <x v="88"/>
    <s v="1177847225710"/>
    <s v="7814696615"/>
    <s v="Деятельность больничных организаций"/>
    <n v="59505000"/>
    <n v="55201000"/>
    <n v="74503000"/>
    <n v="79053000"/>
    <n v="93921000"/>
    <n v="0.24759999999999999"/>
    <n v="0.12590000000000001"/>
    <n v="0.221"/>
    <n v="0.1229"/>
    <n v="2.5100000000000001E-2"/>
    <n v="-1E-4"/>
    <m/>
    <m/>
    <m/>
    <n v="-1.4E-3"/>
  </r>
  <r>
    <n v="5436"/>
    <s v="ТРИ КОТА, ООО"/>
    <x v="8"/>
    <m/>
    <m/>
    <x v="88"/>
    <s v="1136195007882"/>
    <s v="6167122649"/>
    <s v="Общая врачебная практика"/>
    <n v="20918000"/>
    <n v="27623000"/>
    <n v="37815000"/>
    <n v="75165000"/>
    <n v="93914000"/>
    <n v="3.9800000000000002E-2"/>
    <n v="7.9000000000000008E-3"/>
    <n v="8.5000000000000006E-3"/>
    <n v="3.1899999999999998E-2"/>
    <n v="7.3099999999999998E-2"/>
    <n v="-7.4999999999999997E-3"/>
    <n v="-9.4999999999999998E-3"/>
    <n v="-9.1000000000000004E-3"/>
    <n v="-3.5999999999999999E-3"/>
    <n v="5.91E-2"/>
  </r>
  <r>
    <n v="5437"/>
    <s v="ОЛИМП, ООО"/>
    <x v="0"/>
    <m/>
    <s v="Стоматология"/>
    <x v="88"/>
    <s v="1144205019837"/>
    <s v="4205299533"/>
    <s v="Стоматологическая практика"/>
    <n v="41724000"/>
    <n v="47154000"/>
    <n v="54133000"/>
    <n v="81436000"/>
    <n v="93906000"/>
    <n v="0.1071"/>
    <n v="9.1600000000000001E-2"/>
    <n v="3.5099999999999999E-2"/>
    <n v="0.27700000000000002"/>
    <n v="0.22900000000000001"/>
    <n v="0.1188"/>
    <n v="0.08"/>
    <n v="3.2099999999999997E-2"/>
    <n v="0.26769999999999999"/>
    <n v="0.2155"/>
  </r>
  <r>
    <n v="5438"/>
    <s v="А-ПЛОМБ, ООО"/>
    <x v="0"/>
    <m/>
    <s v="Стоматология"/>
    <x v="88"/>
    <s v="1092901006802"/>
    <s v="2901194267"/>
    <s v="Стоматологическая практика"/>
    <n v="20748000"/>
    <n v="31197000"/>
    <n v="54795000"/>
    <n v="80089000"/>
    <n v="93903000"/>
    <n v="0.1522"/>
    <n v="0.39069999999999999"/>
    <n v="0.54359999999999997"/>
    <n v="0.57079999999999997"/>
    <n v="0.25890000000000002"/>
    <n v="-4.0000000000000002E-4"/>
    <m/>
    <m/>
    <m/>
    <m/>
  </r>
  <r>
    <n v="5439"/>
    <s v="ДЕНТАЛ-КЛИНИК, ООО СТОМАТОЛОГИЯ"/>
    <x v="0"/>
    <m/>
    <s v="Стоматология"/>
    <x v="88"/>
    <s v="1141690027731"/>
    <s v="1659144775"/>
    <s v="Стоматологическая практика"/>
    <n v="42313000"/>
    <n v="58629000"/>
    <n v="62943000"/>
    <n v="71835000"/>
    <n v="93901000"/>
    <n v="3.8E-3"/>
    <n v="5.33E-2"/>
    <n v="0.1191"/>
    <n v="-2.3999999999999998E-3"/>
    <n v="3.8E-3"/>
    <m/>
    <n v="-6.1000000000000004E-3"/>
    <n v="-8.0000000000000004E-4"/>
    <m/>
    <m/>
  </r>
  <r>
    <n v="5440"/>
    <s v="НМП, ХП"/>
    <x v="8"/>
    <m/>
    <m/>
    <x v="88"/>
    <s v="1207700201873"/>
    <s v="7716947420"/>
    <s v="Деятельность больничных организаций"/>
    <m/>
    <m/>
    <n v="322000"/>
    <n v="62409000"/>
    <n v="93871000"/>
    <m/>
    <m/>
    <n v="0.37580000000000002"/>
    <n v="0.17510000000000001"/>
    <n v="-1.2500000000000001E-2"/>
    <m/>
    <m/>
    <m/>
    <m/>
    <m/>
  </r>
  <r>
    <n v="5441"/>
    <s v="МОСМЕД, ООО"/>
    <x v="8"/>
    <m/>
    <m/>
    <x v="88"/>
    <s v="1237700542584"/>
    <s v="9723206497"/>
    <s v="Общая врачебная практика"/>
    <m/>
    <m/>
    <m/>
    <n v="41710000"/>
    <n v="93840000"/>
    <m/>
    <m/>
    <m/>
    <n v="0.13730000000000001"/>
    <n v="0.14829999999999999"/>
    <m/>
    <m/>
    <m/>
    <m/>
    <m/>
  </r>
  <r>
    <n v="5442"/>
    <s v="АРТСТОМ, ООО"/>
    <x v="0"/>
    <m/>
    <s v="Стоматология"/>
    <x v="88"/>
    <s v="1063702140622"/>
    <s v="3702098680"/>
    <s v="Стоматологическая практика"/>
    <n v="58336000"/>
    <n v="52096000"/>
    <n v="64039000"/>
    <n v="95121000"/>
    <n v="93812000"/>
    <n v="7.6700000000000004E-2"/>
    <n v="6.7799999999999999E-2"/>
    <n v="0.05"/>
    <n v="0.62039999999999995"/>
    <n v="0.59989999999999999"/>
    <n v="7.6700000000000004E-2"/>
    <m/>
    <m/>
    <m/>
    <m/>
  </r>
  <r>
    <n v="5443"/>
    <s v="АЛЬЯНС, ООО"/>
    <x v="0"/>
    <m/>
    <s v="Стоматология"/>
    <x v="88"/>
    <s v="1051402187440"/>
    <s v="1435162023"/>
    <s v="Стоматологическая практика"/>
    <n v="64309000"/>
    <n v="83163000"/>
    <n v="85453000"/>
    <n v="90275000"/>
    <n v="93763000"/>
    <n v="0.1197"/>
    <n v="0.10730000000000001"/>
    <n v="0.1053"/>
    <n v="0.1022"/>
    <n v="0.1014"/>
    <n v="9.5799999999999996E-2"/>
    <n v="7.5800000000000006E-2"/>
    <n v="7.5999999999999998E-2"/>
    <n v="7.2900000000000006E-2"/>
    <n v="7.0900000000000005E-2"/>
  </r>
  <r>
    <n v="5444"/>
    <s v="КОНСУЛЬТАТИВНО-ДИАГНОСТИЧЕСКАЯ ПОЛИКЛИНИКА, ООО"/>
    <x v="8"/>
    <m/>
    <m/>
    <x v="88"/>
    <s v="1093123016997"/>
    <s v="3123205740"/>
    <s v="Специальная врачебная практика"/>
    <n v="101631000"/>
    <n v="101931000"/>
    <n v="91952000"/>
    <n v="74444000"/>
    <n v="93762000"/>
    <n v="4.4499999999999998E-2"/>
    <n v="-2.1000000000000001E-2"/>
    <n v="-1.83E-2"/>
    <n v="-6.3700000000000007E-2"/>
    <n v="6.8599999999999994E-2"/>
    <n v="-2.06E-2"/>
    <n v="-4.6699999999999998E-2"/>
    <n v="-3.7900000000000003E-2"/>
    <n v="-4.4699999999999997E-2"/>
    <n v="-2.9700000000000001E-2"/>
  </r>
  <r>
    <n v="5445"/>
    <s v="КЛИНИКА ФОМИНА РЯЗАНЬ, ООО"/>
    <x v="0"/>
    <m/>
    <m/>
    <x v="40"/>
    <s v="1246200000551"/>
    <s v="6200001860"/>
    <s v="Деятельность больничных организаций"/>
    <m/>
    <m/>
    <m/>
    <m/>
    <n v="93753000"/>
    <m/>
    <m/>
    <m/>
    <m/>
    <n v="-6.8400000000000002E-2"/>
    <m/>
    <m/>
    <m/>
    <m/>
    <n v="-0.32290000000000002"/>
  </r>
  <r>
    <n v="5446"/>
    <s v="ЕКАМЕДТЕСТ, ООО"/>
    <x v="8"/>
    <m/>
    <m/>
    <x v="88"/>
    <s v="1136686033395"/>
    <s v="6686037027"/>
    <s v="Деятельность больничных организаций"/>
    <n v="47677000"/>
    <n v="61222000"/>
    <n v="79011000"/>
    <n v="75392000"/>
    <n v="93736000"/>
    <n v="0.43559999999999999"/>
    <n v="0.35580000000000001"/>
    <n v="0.28489999999999999"/>
    <n v="0.2389"/>
    <n v="0.27339999999999998"/>
    <n v="-2.3E-3"/>
    <n v="-2.3E-3"/>
    <n v="-1.6999999999999999E-3"/>
    <n v="-8.9999999999999998E-4"/>
    <n v="-3.5000000000000001E-3"/>
  </r>
  <r>
    <n v="5447"/>
    <s v="ЛИК-ЦЕНТР, ООО"/>
    <x v="0"/>
    <m/>
    <s v="Стоматология"/>
    <x v="88"/>
    <s v="1057749476036"/>
    <s v="7702588499"/>
    <s v="Стоматологическая практика"/>
    <n v="85150000"/>
    <n v="95556000"/>
    <n v="76530000"/>
    <n v="87928000"/>
    <n v="93735000"/>
    <n v="0.21360000000000001"/>
    <n v="0.17150000000000001"/>
    <n v="-0.3231"/>
    <n v="2.12E-2"/>
    <n v="6.3799999999999996E-2"/>
    <n v="0.21110000000000001"/>
    <n v="0.16259999999999999"/>
    <n v="-0.32740000000000002"/>
    <n v="1.6E-2"/>
    <m/>
  </r>
  <r>
    <n v="5448"/>
    <s v="АЛЬФА БЕТА, ООО"/>
    <x v="0"/>
    <m/>
    <s v="Стоматология"/>
    <x v="88"/>
    <s v="1169658007958"/>
    <s v="6685106486"/>
    <s v="Стоматологическая практика"/>
    <n v="33826000"/>
    <n v="43212000"/>
    <n v="47076000"/>
    <n v="78086000"/>
    <n v="93690000"/>
    <n v="0.1074"/>
    <n v="2.9499999999999998E-2"/>
    <n v="4.1300000000000003E-2"/>
    <n v="4.6100000000000002E-2"/>
    <n v="5.57E-2"/>
    <m/>
    <m/>
    <m/>
    <m/>
    <m/>
  </r>
  <r>
    <n v="5449"/>
    <s v="БИПЛАСТИКМЕД, ООО"/>
    <x v="8"/>
    <m/>
    <m/>
    <x v="88"/>
    <s v="1242600006648"/>
    <s v="2623034393"/>
    <s v="Деятельность больничных организаций"/>
    <m/>
    <m/>
    <m/>
    <n v="6576000"/>
    <n v="93642000"/>
    <m/>
    <m/>
    <m/>
    <n v="0.35770000000000002"/>
    <n v="0.45140000000000002"/>
    <m/>
    <m/>
    <m/>
    <m/>
    <m/>
  </r>
  <r>
    <n v="5450"/>
    <s v="ЛАДАДЕНТ, ООО"/>
    <x v="0"/>
    <m/>
    <s v="Стоматология"/>
    <x v="88"/>
    <s v="1062648001800"/>
    <s v="2610017369"/>
    <s v="Стоматологическая практика"/>
    <n v="46608000"/>
    <n v="53222000"/>
    <n v="69230000"/>
    <n v="79583000"/>
    <n v="93604000"/>
    <n v="1.6000000000000001E-3"/>
    <n v="-1.4500000000000001E-2"/>
    <n v="7.7399999999999997E-2"/>
    <n v="2.64E-2"/>
    <n v="7.9500000000000001E-2"/>
    <m/>
    <n v="-1.2999999999999999E-3"/>
    <n v="-2.8E-3"/>
    <n v="-1.8E-3"/>
    <n v="-1.1000000000000001E-3"/>
  </r>
  <r>
    <n v="5451"/>
    <s v="РА, ООО"/>
    <x v="0"/>
    <m/>
    <s v="Стоматология"/>
    <x v="88"/>
    <s v="1076670013782"/>
    <s v="6670172430"/>
    <s v="Стоматологическая практика"/>
    <n v="57556000"/>
    <n v="59162000"/>
    <n v="67336000"/>
    <n v="104654000"/>
    <n v="93593000"/>
    <n v="0.35339999999999999"/>
    <n v="0.2974"/>
    <n v="0.17169999999999999"/>
    <n v="0.24479999999999999"/>
    <n v="-1.9099999999999999E-2"/>
    <n v="0.3367"/>
    <n v="0.29570000000000002"/>
    <n v="0.18160000000000001"/>
    <n v="0.2361"/>
    <n v="-1.35E-2"/>
  </r>
  <r>
    <n v="5452"/>
    <s v="ГРАНД, ООО"/>
    <x v="0"/>
    <m/>
    <s v="Стоматология"/>
    <x v="88"/>
    <s v="1081035000750"/>
    <s v="1007017277"/>
    <s v="Стоматологическая практика"/>
    <n v="104077000"/>
    <n v="124434000"/>
    <n v="122378000"/>
    <n v="99493000"/>
    <n v="93577000"/>
    <n v="0.1792"/>
    <n v="0.20200000000000001"/>
    <n v="9.7199999999999995E-2"/>
    <n v="0.1041"/>
    <n v="9.5100000000000004E-2"/>
    <m/>
    <m/>
    <m/>
    <m/>
    <m/>
  </r>
  <r>
    <n v="5453"/>
    <s v="ПРОФИ КЛИНИК МЕЖДУРЕЧЬЕ, ООО"/>
    <x v="8"/>
    <m/>
    <m/>
    <x v="88"/>
    <s v="1232500002580"/>
    <s v="2511122980"/>
    <s v="Деятельность больничных организаций"/>
    <m/>
    <m/>
    <m/>
    <n v="49838000"/>
    <n v="93525000"/>
    <m/>
    <m/>
    <m/>
    <n v="-0.64400000000000002"/>
    <n v="-0.1162"/>
    <m/>
    <m/>
    <m/>
    <m/>
    <m/>
  </r>
  <r>
    <n v="5454"/>
    <s v="ДЕНТА-РУС, ООО"/>
    <x v="0"/>
    <m/>
    <s v="Стоматология"/>
    <x v="88"/>
    <s v="1087746709930"/>
    <s v="7729603708"/>
    <s v="Стоматологическая практика"/>
    <n v="39488000"/>
    <n v="48950000"/>
    <n v="67558000"/>
    <n v="72872000"/>
    <n v="93508000"/>
    <n v="0.1012"/>
    <n v="0.214"/>
    <n v="0.36809999999999998"/>
    <n v="2.1700000000000001E-2"/>
    <n v="3.2000000000000002E-3"/>
    <n v="8.6599999999999996E-2"/>
    <n v="0.19789999999999999"/>
    <n v="0.34549999999999997"/>
    <n v="5.4699999999999999E-2"/>
    <n v="2.92E-2"/>
  </r>
  <r>
    <n v="5455"/>
    <s v="СТОМАТОЛОГИЯ СТО ПРОЦЕНТОВ, ООО"/>
    <x v="0"/>
    <m/>
    <s v="Стоматология"/>
    <x v="88"/>
    <s v="1163702070399"/>
    <s v="3702157826"/>
    <s v="Стоматологическая практика"/>
    <n v="40779000"/>
    <n v="49975000"/>
    <n v="58333000"/>
    <n v="65312000"/>
    <n v="93446000"/>
    <n v="0.46839999999999998"/>
    <n v="0.44800000000000001"/>
    <n v="0.3679"/>
    <n v="0.3216"/>
    <n v="0.6341"/>
    <n v="0.45200000000000001"/>
    <n v="0.42630000000000001"/>
    <n v="0.34560000000000002"/>
    <n v="0.3029"/>
    <n v="0.58960000000000001"/>
  </r>
  <r>
    <n v="5456"/>
    <s v="КЛИНИКА МАХАНОВА, ООО"/>
    <x v="8"/>
    <m/>
    <m/>
    <x v="88"/>
    <s v="1203100020320"/>
    <s v="3123475948"/>
    <s v="Общая врачебная практика"/>
    <n v="4190000"/>
    <n v="48558000"/>
    <n v="48558000"/>
    <n v="60751000"/>
    <n v="93421000"/>
    <n v="0.26400000000000001"/>
    <n v="0.71230000000000004"/>
    <n v="0.71230000000000004"/>
    <n v="0.67049999999999998"/>
    <n v="0.13750000000000001"/>
    <n v="-5.0000000000000001E-4"/>
    <m/>
    <m/>
    <m/>
    <m/>
  </r>
  <r>
    <n v="5457"/>
    <s v="ЦЕНТР ЭКО, ООО"/>
    <x v="8"/>
    <m/>
    <m/>
    <x v="88"/>
    <s v="1166234076656"/>
    <s v="6229083696"/>
    <s v="Общая врачебная практика"/>
    <n v="23174000"/>
    <n v="49212000"/>
    <n v="72344000"/>
    <n v="82219000"/>
    <n v="93363000"/>
    <n v="-0.36849999999999999"/>
    <n v="-1.5699999999999999E-2"/>
    <n v="8.0699999999999994E-2"/>
    <n v="0.1115"/>
    <n v="6.2E-2"/>
    <m/>
    <m/>
    <m/>
    <m/>
    <m/>
  </r>
  <r>
    <n v="5458"/>
    <s v="ВАШ СТОМАТОЛОГ, ООО"/>
    <x v="0"/>
    <m/>
    <s v="Стоматология"/>
    <x v="88"/>
    <s v="1024840829826"/>
    <s v="4823020553"/>
    <s v="Стоматологическая практика"/>
    <n v="56727000"/>
    <n v="66469000"/>
    <n v="70132000"/>
    <n v="89411000"/>
    <n v="93359000"/>
    <n v="0.10580000000000001"/>
    <n v="3.09E-2"/>
    <n v="8.8000000000000005E-3"/>
    <n v="0.1047"/>
    <n v="9.5899999999999999E-2"/>
    <m/>
    <m/>
    <m/>
    <m/>
    <m/>
  </r>
  <r>
    <n v="5459"/>
    <s v="ДЕНТА-ПРОФ, ООО"/>
    <x v="0"/>
    <m/>
    <s v="Стоматология"/>
    <x v="88"/>
    <s v="1057747249933"/>
    <s v="7743561778"/>
    <s v="Стоматологическая практика"/>
    <n v="4011000"/>
    <n v="7103000"/>
    <n v="25258000"/>
    <n v="69647000"/>
    <n v="93359000"/>
    <n v="-1.4500000000000001E-2"/>
    <n v="0.42899999999999999"/>
    <n v="-0.4657"/>
    <n v="0.48120000000000002"/>
    <n v="0.2525"/>
    <m/>
    <m/>
    <m/>
    <m/>
    <m/>
  </r>
  <r>
    <n v="5460"/>
    <s v="СЛЕДУЮЩЕЕ ПОКОЛЕНИЕ, ООО"/>
    <x v="0"/>
    <m/>
    <s v="Стоматология"/>
    <x v="88"/>
    <s v="1172651024810"/>
    <s v="2634101490"/>
    <s v="Стоматологическая практика"/>
    <n v="35607000"/>
    <n v="50673000"/>
    <n v="66811000"/>
    <n v="85218000"/>
    <n v="93357000"/>
    <n v="8.8200000000000001E-2"/>
    <n v="3.5999999999999997E-2"/>
    <n v="0.192"/>
    <n v="0.26790000000000003"/>
    <n v="0.19989999999999999"/>
    <m/>
    <m/>
    <m/>
    <m/>
    <m/>
  </r>
  <r>
    <n v="5461"/>
    <s v="СТОМАТОЛОГИЧЕСКАЯ ПОЛИКЛИНИКА 24, ООО"/>
    <x v="0"/>
    <m/>
    <s v="Стоматология"/>
    <x v="88"/>
    <s v="1157847296793"/>
    <s v="7802538195"/>
    <s v="Стоматологическая практика"/>
    <n v="42353000"/>
    <n v="55288000"/>
    <n v="78852000"/>
    <n v="87173000"/>
    <n v="93349000"/>
    <n v="3.3999999999999998E-3"/>
    <n v="-4.0000000000000002E-4"/>
    <n v="2.46E-2"/>
    <n v="2.2599999999999999E-2"/>
    <n v="6.4799999999999996E-2"/>
    <m/>
    <m/>
    <m/>
    <m/>
    <m/>
  </r>
  <r>
    <n v="5462"/>
    <s v="ФОРМУЛА, ООО"/>
    <x v="8"/>
    <m/>
    <m/>
    <x v="88"/>
    <s v="1167746074990"/>
    <s v="7726366470"/>
    <s v="Деятельность в области медицины прочая"/>
    <n v="12115000"/>
    <n v="24691000"/>
    <n v="38306000"/>
    <n v="58201000"/>
    <n v="93342000"/>
    <n v="-0.4965"/>
    <n v="-0.32400000000000001"/>
    <n v="-7.5899999999999995E-2"/>
    <n v="4.9700000000000001E-2"/>
    <n v="5.7299999999999997E-2"/>
    <n v="-1E-4"/>
    <m/>
    <m/>
    <m/>
    <m/>
  </r>
  <r>
    <n v="5463"/>
    <s v="МИРРАМЕД, ООО"/>
    <x v="8"/>
    <m/>
    <m/>
    <x v="88"/>
    <s v="1127847535310"/>
    <s v="7842483810"/>
    <s v="Общая врачебная практика"/>
    <n v="64035000"/>
    <n v="54943000"/>
    <n v="79843000"/>
    <n v="116764000"/>
    <n v="93334000"/>
    <n v="0.2203"/>
    <n v="0.16719999999999999"/>
    <n v="5.0000000000000001E-4"/>
    <n v="2.1299999999999999E-2"/>
    <n v="-6.8000000000000005E-2"/>
    <m/>
    <m/>
    <m/>
    <m/>
    <m/>
  </r>
  <r>
    <n v="5464"/>
    <s v="ЭДЕЛЬВЕЙС, ООО"/>
    <x v="0"/>
    <m/>
    <s v="Стоматология"/>
    <x v="88"/>
    <s v="1057746619700"/>
    <s v="7710579723"/>
    <s v="Стоматологическая практика"/>
    <n v="50969000"/>
    <n v="70674000"/>
    <n v="79769000"/>
    <n v="92522000"/>
    <n v="93333000"/>
    <n v="0.17349999999999999"/>
    <n v="0.16370000000000001"/>
    <n v="0.17780000000000001"/>
    <n v="0.22409999999999999"/>
    <n v="0.1883"/>
    <m/>
    <m/>
    <m/>
    <m/>
    <m/>
  </r>
  <r>
    <n v="5465"/>
    <s v="МК СЕРДОЛИК, ООО"/>
    <x v="8"/>
    <m/>
    <m/>
    <x v="88"/>
    <s v="1182901013877"/>
    <s v="2904029840"/>
    <s v="Специальная врачебная практика"/>
    <n v="42981000"/>
    <n v="55271000"/>
    <n v="65872000"/>
    <n v="81913000"/>
    <n v="93330000"/>
    <n v="0.1366"/>
    <n v="6.3500000000000001E-2"/>
    <n v="0.1096"/>
    <n v="0.12670000000000001"/>
    <n v="3.0099999999999998E-2"/>
    <n v="0.1255"/>
    <n v="5.3600000000000002E-2"/>
    <n v="9.7000000000000003E-2"/>
    <n v="0.1133"/>
    <m/>
  </r>
  <r>
    <n v="5466"/>
    <s v="МИКРО ЛАЙН, ООО"/>
    <x v="8"/>
    <m/>
    <m/>
    <x v="88"/>
    <s v="1178617005577"/>
    <s v="8602276642"/>
    <s v="Деятельность больничных организаций"/>
    <n v="9698000"/>
    <n v="6486000"/>
    <n v="4879000"/>
    <n v="27699000"/>
    <n v="93304000"/>
    <n v="0.10970000000000001"/>
    <n v="0.2009"/>
    <n v="0.1701"/>
    <n v="0.29949999999999999"/>
    <n v="0.30130000000000001"/>
    <n v="0.10970000000000001"/>
    <n v="0.12379999999999999"/>
    <n v="0.14349999999999999"/>
    <n v="0.28639999999999999"/>
    <m/>
  </r>
  <r>
    <n v="5467"/>
    <s v="НИЖЕГОРОДСКИЙ МЕДИЦИНСКИЙ ЦЕНТР АСТАРМЕДИКА, ООО"/>
    <x v="8"/>
    <m/>
    <m/>
    <x v="88"/>
    <s v="1075250000099"/>
    <s v="5250038630"/>
    <s v="Деятельность больничных организаций"/>
    <n v="32132000"/>
    <n v="38474000"/>
    <n v="51361000"/>
    <n v="78256000"/>
    <n v="93273000"/>
    <n v="9.8199999999999996E-2"/>
    <n v="0.1018"/>
    <n v="0.14530000000000001"/>
    <n v="0.14979999999999999"/>
    <n v="0.31690000000000002"/>
    <m/>
    <m/>
    <m/>
    <m/>
    <n v="-6.8999999999999999E-3"/>
  </r>
  <r>
    <n v="5468"/>
    <s v="ЭТА, ООО"/>
    <x v="0"/>
    <m/>
    <s v="Стоматология"/>
    <x v="88"/>
    <s v="1197746157916"/>
    <s v="7716933219"/>
    <s v="Стоматологическая практика"/>
    <n v="7099000"/>
    <n v="20460000"/>
    <n v="46136000"/>
    <n v="69475000"/>
    <n v="93207000"/>
    <n v="0.28220000000000001"/>
    <n v="6.2300000000000001E-2"/>
    <n v="0.39579999999999999"/>
    <n v="0.71950000000000003"/>
    <n v="0.58389999999999997"/>
    <m/>
    <m/>
    <m/>
    <m/>
    <m/>
  </r>
  <r>
    <n v="5469"/>
    <s v="КЛИНИКА ЛАЗЕР ДЖАЗ, ООО"/>
    <x v="8"/>
    <m/>
    <m/>
    <x v="88"/>
    <s v="1187746148149"/>
    <s v="7704451362"/>
    <s v="Деятельность больничных организаций"/>
    <n v="40498000"/>
    <n v="51780000"/>
    <n v="67279000"/>
    <n v="81306000"/>
    <n v="93198000"/>
    <n v="0.1196"/>
    <n v="2.0299999999999999E-2"/>
    <n v="-3.1E-2"/>
    <n v="8.72E-2"/>
    <n v="3.0499999999999999E-2"/>
    <m/>
    <m/>
    <m/>
    <m/>
    <m/>
  </r>
  <r>
    <n v="5470"/>
    <s v="ПРЕВЕНТИВНАЯ МЕДИЦИНА, ООО"/>
    <x v="8"/>
    <m/>
    <m/>
    <x v="88"/>
    <s v="1116658019940"/>
    <s v="6658393880"/>
    <s v="Деятельность в области медицины прочая"/>
    <n v="12721000"/>
    <n v="30851000"/>
    <n v="47426000"/>
    <n v="67244000"/>
    <n v="93185000"/>
    <n v="5.3199999999999997E-2"/>
    <n v="5.5800000000000002E-2"/>
    <n v="0.1462"/>
    <n v="9.8100000000000007E-2"/>
    <n v="0.1215"/>
    <m/>
    <m/>
    <m/>
    <m/>
    <m/>
  </r>
  <r>
    <n v="5471"/>
    <s v="3Д ТЕХНОЛОГИЯ, ООО"/>
    <x v="0"/>
    <m/>
    <s v="Стоматология"/>
    <x v="88"/>
    <s v="1239100013998"/>
    <s v="9102292729"/>
    <s v="Стоматологическая практика"/>
    <m/>
    <m/>
    <m/>
    <n v="37639000"/>
    <n v="93180000"/>
    <m/>
    <m/>
    <m/>
    <n v="0.10680000000000001"/>
    <n v="0.1638"/>
    <m/>
    <m/>
    <m/>
    <m/>
    <m/>
  </r>
  <r>
    <n v="5472"/>
    <s v="ОРТОРОК, ООО"/>
    <x v="0"/>
    <m/>
    <s v="Стоматология"/>
    <x v="88"/>
    <s v="1227800129622"/>
    <s v="7805798032"/>
    <s v="Стоматологическая практика"/>
    <m/>
    <m/>
    <n v="20844000"/>
    <n v="76742000"/>
    <n v="93160000"/>
    <m/>
    <m/>
    <n v="-0.3473"/>
    <n v="0.1502"/>
    <n v="0.193"/>
    <m/>
    <m/>
    <m/>
    <m/>
    <m/>
  </r>
  <r>
    <n v="5473"/>
    <s v="СИБМЕДСЕРВИС, ООО"/>
    <x v="8"/>
    <m/>
    <m/>
    <x v="88"/>
    <s v="1172468055033"/>
    <s v="2461039003"/>
    <s v="Общая врачебная практика"/>
    <n v="38955000"/>
    <n v="48865000"/>
    <n v="59046000"/>
    <n v="77945000"/>
    <n v="93143000"/>
    <n v="6.8699999999999997E-2"/>
    <n v="0.1293"/>
    <n v="0.1094"/>
    <n v="9.5600000000000004E-2"/>
    <n v="0.1105"/>
    <n v="5.5399999999999998E-2"/>
    <n v="0.10920000000000001"/>
    <n v="9.6000000000000002E-2"/>
    <n v="7.6999999999999999E-2"/>
    <m/>
  </r>
  <r>
    <n v="5474"/>
    <s v="НАТАЛИ, ООО УМЦ"/>
    <x v="8"/>
    <m/>
    <m/>
    <x v="88"/>
    <s v="1063667288002"/>
    <s v="3666138543"/>
    <s v="Общая врачебная практика"/>
    <n v="36761000"/>
    <n v="59555000"/>
    <n v="71372000"/>
    <n v="85552000"/>
    <n v="93112000"/>
    <n v="0.13370000000000001"/>
    <n v="5.6599999999999998E-2"/>
    <n v="6.7599999999999993E-2"/>
    <n v="1.54E-2"/>
    <n v="2.4400000000000002E-2"/>
    <m/>
    <m/>
    <m/>
    <m/>
    <m/>
  </r>
  <r>
    <n v="5475"/>
    <s v="ДЕНТАЛЦЕНТР, ООО"/>
    <x v="0"/>
    <m/>
    <s v="Стоматология"/>
    <x v="88"/>
    <s v="1157746581816"/>
    <s v="7721322984"/>
    <s v="Стоматологическая практика"/>
    <n v="87327000"/>
    <n v="92157000"/>
    <n v="91442000"/>
    <n v="90775000"/>
    <n v="93081000"/>
    <n v="3.39E-2"/>
    <n v="5.8999999999999997E-2"/>
    <n v="5.9499999999999997E-2"/>
    <n v="3.9E-2"/>
    <n v="2.8000000000000001E-2"/>
    <n v="3.09E-2"/>
    <n v="5.1799999999999999E-2"/>
    <n v="4.3099999999999999E-2"/>
    <n v="2.5100000000000001E-2"/>
    <n v="1.2699999999999999E-2"/>
  </r>
  <r>
    <n v="5476"/>
    <s v="МЕДУСЛУГИ-2, ООО"/>
    <x v="8"/>
    <m/>
    <m/>
    <x v="88"/>
    <s v="1237800064578"/>
    <s v="7838114288"/>
    <s v="Деятельность больничных организаций"/>
    <m/>
    <m/>
    <n v="450000"/>
    <n v="39838000"/>
    <n v="93074000"/>
    <m/>
    <m/>
    <n v="-3.6732999999999998"/>
    <n v="0.1472"/>
    <n v="0.5282"/>
    <m/>
    <m/>
    <n v="-2.2067000000000001"/>
    <n v="-0.1431"/>
    <n v="-4.9000000000000002E-2"/>
  </r>
  <r>
    <n v="5477"/>
    <s v="МЕДИЦИНСКАЯ ПРОЦЕДУРА, ООО"/>
    <x v="8"/>
    <m/>
    <m/>
    <x v="88"/>
    <s v="1167746351464"/>
    <s v="9729001827"/>
    <s v="Деятельность больничных организаций"/>
    <n v="92745000"/>
    <n v="83902000"/>
    <n v="82692000"/>
    <n v="90834000"/>
    <n v="93028000"/>
    <n v="2.8000000000000001E-2"/>
    <n v="1.8499999999999999E-2"/>
    <n v="1.5800000000000002E-2"/>
    <n v="4.6899999999999997E-2"/>
    <n v="2.5399999999999999E-2"/>
    <m/>
    <m/>
    <m/>
    <m/>
    <m/>
  </r>
  <r>
    <n v="5478"/>
    <s v="МК-ДЕНТ +, ООО"/>
    <x v="0"/>
    <m/>
    <s v="Стоматология"/>
    <x v="88"/>
    <s v="5067847460907"/>
    <s v="7820308370"/>
    <s v="Стоматологическая практика"/>
    <n v="52000000"/>
    <n v="58116000"/>
    <n v="71465000"/>
    <n v="71308000"/>
    <n v="93015000"/>
    <n v="0.47899999999999998"/>
    <n v="0.46929999999999999"/>
    <n v="0.53720000000000001"/>
    <n v="0.47589999999999999"/>
    <n v="0.45590000000000003"/>
    <m/>
    <m/>
    <m/>
    <m/>
    <m/>
  </r>
  <r>
    <n v="5479"/>
    <s v="КОМПАНИЯ ИРБИС, ООО"/>
    <x v="8"/>
    <m/>
    <m/>
    <x v="88"/>
    <s v="1037706008130"/>
    <s v="7706290858"/>
    <s v="Деятельность в области медицины прочая, не включенная в другие группировки"/>
    <n v="62134000"/>
    <n v="73332000"/>
    <n v="95228000"/>
    <n v="150812000"/>
    <n v="93010000"/>
    <n v="6.3700000000000007E-2"/>
    <n v="0.12759999999999999"/>
    <n v="0.17030000000000001"/>
    <n v="8.14E-2"/>
    <n v="-4.5699999999999998E-2"/>
    <m/>
    <m/>
    <m/>
    <m/>
    <n v="-9.3100000000000002E-2"/>
  </r>
  <r>
    <n v="5480"/>
    <s v="МЕГАИНФО, ООО"/>
    <x v="8"/>
    <m/>
    <m/>
    <x v="88"/>
    <s v="1027739292294"/>
    <s v="7706197753"/>
    <s v="Деятельность в области здравоохранения"/>
    <n v="77154000"/>
    <n v="80059000"/>
    <n v="86053000"/>
    <n v="93319000"/>
    <n v="92991000"/>
    <n v="7.51E-2"/>
    <n v="6.0900000000000003E-2"/>
    <n v="0.1036"/>
    <n v="8.9899999999999994E-2"/>
    <n v="7.9399999999999998E-2"/>
    <n v="-7.3000000000000001E-3"/>
    <n v="-4.0000000000000001E-3"/>
    <n v="-4.0000000000000001E-3"/>
    <n v="-1.1999999999999999E-3"/>
    <m/>
  </r>
  <r>
    <n v="5481"/>
    <s v="МЕДИКО-ПРОФИЛАКТИЧЕСКИЙ ЦЕНТР, ООО"/>
    <x v="6"/>
    <m/>
    <m/>
    <x v="88"/>
    <s v="1027401065394"/>
    <s v="7417009986"/>
    <s v="Деятельность санаторно-курортных организаций"/>
    <n v="64750000"/>
    <n v="80433000"/>
    <n v="83705000"/>
    <n v="91845000"/>
    <n v="92957000"/>
    <n v="2.5000000000000001E-3"/>
    <n v="9.1999999999999998E-3"/>
    <n v="-3.3700000000000001E-2"/>
    <n v="-2.9000000000000001E-2"/>
    <n v="-6.5600000000000006E-2"/>
    <n v="-5.8999999999999999E-3"/>
    <n v="-4.1000000000000003E-3"/>
    <n v="-4.1000000000000002E-2"/>
    <n v="-3.9399999999999998E-2"/>
    <n v="-7.6399999999999996E-2"/>
  </r>
  <r>
    <n v="5482"/>
    <s v="С-МЕДИК, ООО"/>
    <x v="8"/>
    <m/>
    <m/>
    <x v="88"/>
    <s v="1091515000994"/>
    <s v="1515919510"/>
    <s v="Деятельность больничных организаций"/>
    <n v="76198000"/>
    <n v="40313000"/>
    <n v="84188000"/>
    <n v="92715000"/>
    <n v="92945000"/>
    <n v="0.315"/>
    <n v="0.50149999999999995"/>
    <n v="0.18540000000000001"/>
    <n v="-3.1399999999999997E-2"/>
    <n v="3.3799999999999997E-2"/>
    <m/>
    <m/>
    <m/>
    <m/>
    <n v="-3.0000000000000001E-3"/>
  </r>
  <r>
    <n v="5483"/>
    <s v="СП НОВО ДЕНТ НА ТОЛЬЯТТИ, ООО"/>
    <x v="0"/>
    <m/>
    <s v="Стоматология"/>
    <x v="88"/>
    <s v="1154217000409"/>
    <s v="4217167789"/>
    <s v="Стоматологическая практика"/>
    <n v="82278000"/>
    <n v="104797000"/>
    <n v="123074000"/>
    <n v="134233000"/>
    <n v="92929000"/>
    <n v="1.6899999999999998E-2"/>
    <n v="0.14360000000000001"/>
    <n v="0.16539999999999999"/>
    <n v="0.15570000000000001"/>
    <n v="-7.0499999999999993E-2"/>
    <n v="-3.3E-3"/>
    <n v="0.12130000000000001"/>
    <n v="-1.1000000000000001E-3"/>
    <m/>
    <n v="-1.14E-2"/>
  </r>
  <r>
    <n v="5484"/>
    <s v="МЦ АВИЦЕННА, ООО"/>
    <x v="8"/>
    <m/>
    <m/>
    <x v="88"/>
    <s v="1025300783881"/>
    <s v="5321088990"/>
    <s v="Общая врачебная практика"/>
    <n v="60652000"/>
    <n v="63700000"/>
    <n v="77869000"/>
    <n v="90979000"/>
    <n v="92924000"/>
    <n v="2.5999999999999999E-2"/>
    <n v="0.1187"/>
    <n v="8.48E-2"/>
    <n v="7.6700000000000004E-2"/>
    <n v="8.1299999999999997E-2"/>
    <m/>
    <m/>
    <m/>
    <m/>
    <m/>
  </r>
  <r>
    <n v="5485"/>
    <s v="АЙМЕД, ООО"/>
    <x v="8"/>
    <m/>
    <m/>
    <x v="88"/>
    <s v="1206600048016"/>
    <s v="6671113564"/>
    <s v="Специальная врачебная практика"/>
    <n v="38791000"/>
    <n v="90407000"/>
    <n v="110922000"/>
    <n v="105262000"/>
    <n v="92921000"/>
    <n v="9.5500000000000002E-2"/>
    <n v="0.251"/>
    <n v="0.22120000000000001"/>
    <n v="0.1862"/>
    <n v="0.18129999999999999"/>
    <n v="-8.0000000000000004E-4"/>
    <n v="-1.17E-2"/>
    <n v="-1.9E-2"/>
    <n v="-0.1116"/>
    <n v="-0.14940000000000001"/>
  </r>
  <r>
    <n v="5486"/>
    <s v="СТОМАТОЛОГИЯ В НОВОГИРЕЕВО, ООО"/>
    <x v="0"/>
    <m/>
    <s v="Стоматология"/>
    <x v="88"/>
    <s v="1117746531561"/>
    <s v="7720722154"/>
    <s v="Стоматологическая практика"/>
    <n v="45307000"/>
    <n v="44792000"/>
    <n v="44965000"/>
    <n v="56519000"/>
    <n v="92909000"/>
    <n v="0.31630000000000003"/>
    <n v="1.4500000000000001E-2"/>
    <n v="0.1265"/>
    <n v="0.31459999999999999"/>
    <n v="0.29949999999999999"/>
    <n v="-3.6299999999999999E-2"/>
    <n v="-3.1099999999999999E-2"/>
    <n v="-3.8600000000000002E-2"/>
    <n v="-3.7699999999999997E-2"/>
    <n v="-2.35E-2"/>
  </r>
  <r>
    <n v="5487"/>
    <s v="СОВРЕМЕННАЯ МЕДИЦИНА, АНО"/>
    <x v="0"/>
    <m/>
    <s v="Стоматология"/>
    <x v="88"/>
    <s v="1197800003400"/>
    <s v="7806562953"/>
    <s v="Стоматологическая практика"/>
    <n v="54884000"/>
    <n v="62600000"/>
    <n v="73567000"/>
    <n v="91406000"/>
    <n v="92900000"/>
    <n v="3.6700000000000003E-2"/>
    <n v="2.92E-2"/>
    <n v="0.11940000000000001"/>
    <n v="6.1400000000000003E-2"/>
    <n v="0.1381"/>
    <m/>
    <m/>
    <m/>
    <m/>
    <m/>
  </r>
  <r>
    <n v="5488"/>
    <s v="СТОМАТОЛОГИЧЕСКИЙ ЦЕНТР Г.ВЕЛИКИЕ ЛУКИ, ООО"/>
    <x v="0"/>
    <m/>
    <s v="Стоматология"/>
    <x v="88"/>
    <s v="1136025001397"/>
    <s v="6025040729"/>
    <s v="Стоматологическая практика"/>
    <n v="64003000"/>
    <n v="66522000"/>
    <n v="82974000"/>
    <n v="89513000"/>
    <n v="92899000"/>
    <n v="6.4799999999999996E-2"/>
    <n v="4.9099999999999998E-2"/>
    <n v="0.1061"/>
    <n v="7.46E-2"/>
    <n v="8.3799999999999999E-2"/>
    <n v="0.1"/>
    <n v="1.14E-2"/>
    <n v="5.8200000000000002E-2"/>
    <n v="8.2000000000000007E-3"/>
    <n v="3.7100000000000001E-2"/>
  </r>
  <r>
    <n v="5489"/>
    <s v="ВИКТОРИЯ, ООО"/>
    <x v="8"/>
    <m/>
    <m/>
    <x v="88"/>
    <s v="1052455026458"/>
    <s v="2455024263"/>
    <s v="Общая врачебная практика"/>
    <n v="54250000"/>
    <n v="66042000"/>
    <n v="69896000"/>
    <n v="80662000"/>
    <n v="92892000"/>
    <n v="0.20530000000000001"/>
    <n v="0.27279999999999999"/>
    <n v="0.4415"/>
    <n v="0.35859999999999997"/>
    <n v="0.3145"/>
    <m/>
    <m/>
    <m/>
    <m/>
    <n v="-5.0000000000000001E-4"/>
  </r>
  <r>
    <n v="5490"/>
    <s v="АЙВОРИ, ООО"/>
    <x v="0"/>
    <m/>
    <s v="Стоматология"/>
    <x v="88"/>
    <s v="1057746234248"/>
    <s v="7701582568"/>
    <s v="Стоматологическая практика"/>
    <n v="51130000"/>
    <n v="59421000"/>
    <n v="67810000"/>
    <n v="82367000"/>
    <n v="92886000"/>
    <n v="8.7099999999999997E-2"/>
    <n v="7.3800000000000004E-2"/>
    <n v="8.0500000000000002E-2"/>
    <n v="7.0199999999999999E-2"/>
    <n v="9.9299999999999999E-2"/>
    <m/>
    <m/>
    <m/>
    <m/>
    <m/>
  </r>
  <r>
    <n v="5491"/>
    <s v="КДМ ЮНОНА, ООО"/>
    <x v="8"/>
    <m/>
    <m/>
    <x v="88"/>
    <s v="1226100025469"/>
    <s v="6168118250"/>
    <s v="Деятельность больничных организаций"/>
    <m/>
    <n v="609000"/>
    <n v="16625000"/>
    <n v="59750000"/>
    <n v="92880000"/>
    <m/>
    <n v="-0.32350000000000001"/>
    <n v="0.2462"/>
    <n v="0.1265"/>
    <n v="6.4299999999999996E-2"/>
    <m/>
    <n v="-0.33329999999999999"/>
    <n v="0.2339"/>
    <n v="0.11210000000000001"/>
    <m/>
  </r>
  <r>
    <n v="5492"/>
    <s v="КЛИНИКА СФЕРА, ООО"/>
    <x v="8"/>
    <m/>
    <m/>
    <x v="88"/>
    <s v="1047796946592"/>
    <s v="7727528928"/>
    <s v="Деятельность больничных организаций"/>
    <n v="35662000"/>
    <n v="49091000"/>
    <n v="132244000"/>
    <n v="121830000"/>
    <n v="92876000"/>
    <n v="7.3700000000000002E-2"/>
    <n v="0.1769"/>
    <n v="0.53359999999999996"/>
    <n v="8.5199999999999998E-2"/>
    <n v="-4.6100000000000002E-2"/>
    <m/>
    <m/>
    <m/>
    <m/>
    <m/>
  </r>
  <r>
    <n v="5493"/>
    <s v="АРТ-МЕД, ООО"/>
    <x v="8"/>
    <m/>
    <m/>
    <x v="88"/>
    <s v="1105249003826"/>
    <s v="5249108989"/>
    <s v="Общая врачебная практика"/>
    <n v="22706000"/>
    <n v="28272000"/>
    <n v="40273000"/>
    <n v="67026000"/>
    <n v="92846000"/>
    <n v="0.31840000000000002"/>
    <n v="0.27060000000000001"/>
    <n v="0.30159999999999998"/>
    <n v="0.16309999999999999"/>
    <n v="0.1474"/>
    <m/>
    <m/>
    <m/>
    <m/>
    <m/>
  </r>
  <r>
    <n v="5494"/>
    <s v="ФАРУС, ООО"/>
    <x v="0"/>
    <m/>
    <s v="Стоматология"/>
    <x v="88"/>
    <s v="1167746907085"/>
    <s v="9715275426"/>
    <s v="Стоматологическая практика"/>
    <n v="59596000"/>
    <n v="64122000"/>
    <n v="70435000"/>
    <n v="83499000"/>
    <n v="92790000"/>
    <n v="0.23499999999999999"/>
    <n v="0.1744"/>
    <n v="0.1988"/>
    <n v="0.2787"/>
    <n v="0.29770000000000002"/>
    <n v="0.2203"/>
    <n v="0.1903"/>
    <n v="0.18379999999999999"/>
    <n v="0.26019999999999999"/>
    <m/>
  </r>
  <r>
    <n v="5495"/>
    <s v="ЭМ ЭР АЙ КЛИНИК, ООО"/>
    <x v="8"/>
    <m/>
    <m/>
    <x v="88"/>
    <s v="1127452007319"/>
    <s v="7452106502"/>
    <s v="Общая врачебная практика"/>
    <n v="58860000"/>
    <n v="54269000"/>
    <n v="62122000"/>
    <n v="73193000"/>
    <n v="92785000"/>
    <n v="0.25729999999999997"/>
    <n v="7.8100000000000003E-2"/>
    <n v="0.1023"/>
    <n v="0.15359999999999999"/>
    <n v="0.1192"/>
    <n v="0.24790000000000001"/>
    <n v="8.9999999999999998E-4"/>
    <n v="8.1299999999999997E-2"/>
    <n v="9.0399999999999994E-2"/>
    <m/>
  </r>
  <r>
    <n v="5496"/>
    <s v="МАТЬ И ДИТЯ ВЛАДИМИР, ООО"/>
    <x v="0"/>
    <m/>
    <m/>
    <x v="5"/>
    <s v="1163328068859"/>
    <s v="3327135315"/>
    <s v="Деятельность больничных организаций"/>
    <n v="58624000"/>
    <n v="63796000"/>
    <n v="79330000"/>
    <n v="80224000"/>
    <n v="92763000"/>
    <n v="0.15740000000000001"/>
    <n v="0.2039"/>
    <n v="0.30099999999999999"/>
    <n v="0.24390000000000001"/>
    <n v="0.26150000000000001"/>
    <n v="0.14480000000000001"/>
    <n v="0.1847"/>
    <n v="0.27700000000000002"/>
    <n v="0.22409999999999999"/>
    <n v="0.248"/>
  </r>
  <r>
    <n v="5497"/>
    <s v="КЕМСТОМ, ООО"/>
    <x v="0"/>
    <m/>
    <s v="Стоматология"/>
    <x v="88"/>
    <s v="1164205057280"/>
    <s v="4212038564"/>
    <s v="Стоматологическая практика"/>
    <n v="50938000"/>
    <n v="56099000"/>
    <n v="62898000"/>
    <n v="78549000"/>
    <n v="92728000"/>
    <n v="0.33960000000000001"/>
    <n v="1.7100000000000001E-2"/>
    <n v="0.39960000000000001"/>
    <n v="0.43759999999999999"/>
    <n v="0.1174"/>
    <m/>
    <n v="-5.0000000000000001E-4"/>
    <n v="-4.0000000000000002E-4"/>
    <m/>
    <m/>
  </r>
  <r>
    <n v="5498"/>
    <s v="КЛИНИКА ГАММА-ДЕНТ, ООО"/>
    <x v="0"/>
    <m/>
    <s v="Стоматология"/>
    <x v="88"/>
    <s v="1024301329249"/>
    <s v="4345048603"/>
    <s v="Стоматологическая практика"/>
    <n v="49371000"/>
    <n v="57918000"/>
    <n v="63219000"/>
    <n v="75333000"/>
    <n v="92723000"/>
    <n v="3.27E-2"/>
    <n v="4.99E-2"/>
    <n v="6.4199999999999993E-2"/>
    <n v="4.6300000000000001E-2"/>
    <n v="6.4199999999999993E-2"/>
    <m/>
    <m/>
    <m/>
    <m/>
    <m/>
  </r>
  <r>
    <n v="5499"/>
    <s v="СТОМАТОЛОГИЯ ШЛЕПКОВЫХ, ООО"/>
    <x v="0"/>
    <m/>
    <s v="Стоматология"/>
    <x v="88"/>
    <s v="1042307181355"/>
    <s v="2312114871"/>
    <s v="Стоматологическая практика"/>
    <n v="35965000"/>
    <n v="40838000"/>
    <n v="50160000"/>
    <n v="71870000"/>
    <n v="92707000"/>
    <n v="0.33539999999999998"/>
    <n v="0.35920000000000002"/>
    <n v="0.1389"/>
    <n v="0.25430000000000003"/>
    <n v="0.35170000000000001"/>
    <n v="-3.0999999999999999E-3"/>
    <m/>
    <m/>
    <m/>
    <m/>
  </r>
  <r>
    <n v="5500"/>
    <s v="СЕМЕЙНЫЙ ВРАЧ, ООО"/>
    <x v="8"/>
    <m/>
    <m/>
    <x v="88"/>
    <s v="1157746431468"/>
    <s v="7729460390"/>
    <s v="Деятельность больничных организаций"/>
    <n v="46154000"/>
    <n v="48703000"/>
    <n v="65611000"/>
    <n v="78101000"/>
    <n v="92691000"/>
    <n v="0.46129999999999999"/>
    <n v="0.50590000000000002"/>
    <n v="0.60680000000000001"/>
    <n v="0.67830000000000001"/>
    <n v="0.51229999999999998"/>
    <m/>
    <m/>
    <m/>
    <m/>
    <m/>
  </r>
  <r>
    <n v="5501"/>
    <s v="ЯРА, ООО"/>
    <x v="8"/>
    <m/>
    <m/>
    <x v="88"/>
    <s v="1215400005017"/>
    <s v="5404197489"/>
    <s v="Деятельность в области медицины прочая"/>
    <n v="10224000"/>
    <n v="40426000"/>
    <n v="55052000"/>
    <n v="70526000"/>
    <n v="92603000"/>
    <n v="0.5625"/>
    <n v="0.51500000000000001"/>
    <n v="0.3306"/>
    <n v="6.2100000000000002E-2"/>
    <n v="-5.4600000000000003E-2"/>
    <m/>
    <m/>
    <m/>
    <m/>
    <m/>
  </r>
  <r>
    <n v="5502"/>
    <s v="ДОКМА ЛАЙН, ООО"/>
    <x v="8"/>
    <m/>
    <m/>
    <x v="88"/>
    <s v="1193443016282"/>
    <s v="3443144134"/>
    <s v="Деятельность больничных организаций"/>
    <m/>
    <n v="12223000"/>
    <n v="33479000"/>
    <n v="46878000"/>
    <n v="92569000"/>
    <m/>
    <n v="0.11990000000000001"/>
    <n v="0.13350000000000001"/>
    <n v="-8.4199999999999997E-2"/>
    <n v="3.5400000000000001E-2"/>
    <m/>
    <m/>
    <n v="-6.9999999999999999E-4"/>
    <n v="-2.4500000000000001E-2"/>
    <n v="-0.04"/>
  </r>
  <r>
    <n v="5503"/>
    <s v="МИЛЛИДЕНТ, ООО"/>
    <x v="0"/>
    <m/>
    <s v="Стоматология"/>
    <x v="88"/>
    <s v="1191690071540"/>
    <s v="1655422894"/>
    <s v="Стоматологическая практика"/>
    <n v="58667000"/>
    <n v="75257000"/>
    <n v="81543000"/>
    <n v="105351000"/>
    <n v="92551000"/>
    <n v="0.33069999999999999"/>
    <n v="0.15759999999999999"/>
    <n v="0.16470000000000001"/>
    <n v="0.1948"/>
    <n v="0.2334"/>
    <n v="0.31109999999999999"/>
    <n v="8.3199999999999996E-2"/>
    <n v="9.5799999999999996E-2"/>
    <n v="-2.5999999999999999E-3"/>
    <n v="-2.8E-3"/>
  </r>
  <r>
    <n v="5504"/>
    <s v="ТАРИ, ООО"/>
    <x v="0"/>
    <m/>
    <s v="Стоматология"/>
    <x v="88"/>
    <s v="1037843000634"/>
    <s v="7825097821"/>
    <s v="Стоматологическая практика"/>
    <n v="74049000"/>
    <n v="84616000"/>
    <n v="77847000"/>
    <n v="82085000"/>
    <n v="92549000"/>
    <n v="0.1598"/>
    <n v="9.2299999999999993E-2"/>
    <n v="-2.9000000000000001E-2"/>
    <n v="-8.2600000000000007E-2"/>
    <n v="-2.9100000000000001E-2"/>
    <m/>
    <m/>
    <m/>
    <m/>
    <m/>
  </r>
  <r>
    <n v="5505"/>
    <s v="СП КАРДЕНТ, ООО"/>
    <x v="0"/>
    <m/>
    <s v="Стоматология"/>
    <x v="88"/>
    <s v="1031000024285"/>
    <s v="1001144600"/>
    <s v="Стоматологическая практика"/>
    <n v="64793000"/>
    <n v="64626000"/>
    <n v="74304000"/>
    <n v="83198000"/>
    <n v="92544000"/>
    <n v="1.5599999999999999E-2"/>
    <n v="5.11E-2"/>
    <n v="6.3E-2"/>
    <n v="0.12770000000000001"/>
    <n v="0.1154"/>
    <n v="-4.0000000000000002E-4"/>
    <m/>
    <m/>
    <m/>
    <m/>
  </r>
  <r>
    <n v="5506"/>
    <s v="КАРЕЛЬСКИЙ НЕФРОЛОГИЧЕСКИЙ ЦЕНТР, ООО"/>
    <x v="8"/>
    <m/>
    <m/>
    <x v="88"/>
    <s v="1181001001301"/>
    <s v="1001332219"/>
    <s v="Деятельность больничных организаций"/>
    <n v="66671000"/>
    <n v="80669000"/>
    <n v="82283000"/>
    <n v="90078000"/>
    <n v="92523000"/>
    <n v="-5.04E-2"/>
    <n v="0.1143"/>
    <n v="-2.3E-3"/>
    <n v="-5.3999999999999999E-2"/>
    <n v="-5.5800000000000002E-2"/>
    <n v="-5.2299999999999999E-2"/>
    <n v="1.5299999999999999E-2"/>
    <n v="-7.4499999999999997E-2"/>
    <n v="-0.13600000000000001"/>
    <n v="-0.16550000000000001"/>
  </r>
  <r>
    <n v="5507"/>
    <s v="КЛИНИКА МИКРОХИРУРГИИ ГЛАЗА, ООО"/>
    <x v="8"/>
    <m/>
    <m/>
    <x v="88"/>
    <s v="1195074009020"/>
    <s v="5043067538"/>
    <s v="Деятельность больничных организаций"/>
    <n v="32928000"/>
    <n v="43788000"/>
    <n v="55198000"/>
    <n v="67500000"/>
    <n v="92518000"/>
    <n v="0.47910000000000003"/>
    <n v="0.45569999999999999"/>
    <n v="0.48670000000000002"/>
    <n v="0.47720000000000001"/>
    <n v="0.59599999999999997"/>
    <n v="0.4642"/>
    <n v="0.44269999999999998"/>
    <n v="0.47420000000000001"/>
    <n v="0.39950000000000002"/>
    <m/>
  </r>
  <r>
    <n v="5508"/>
    <s v="КРОФТ-ОПТИКА, ООО"/>
    <x v="8"/>
    <m/>
    <m/>
    <x v="88"/>
    <s v="1023102365120"/>
    <s v="3128039938"/>
    <s v="Деятельность больничных организаций"/>
    <n v="39991000"/>
    <n v="43688000"/>
    <n v="52768000"/>
    <n v="68148000"/>
    <n v="92507000"/>
    <n v="6.6100000000000006E-2"/>
    <n v="1.1999999999999999E-3"/>
    <n v="0.2382"/>
    <n v="0.248"/>
    <n v="0.24329999999999999"/>
    <n v="0.2903"/>
    <m/>
    <m/>
    <m/>
    <n v="-7.1999999999999998E-3"/>
  </r>
  <r>
    <n v="5509"/>
    <s v="ОРТО ГРУПП, ООО"/>
    <x v="0"/>
    <m/>
    <s v="Стоматология"/>
    <x v="88"/>
    <s v="1227800079000"/>
    <s v="7810949128"/>
    <s v="Стоматологическая практика"/>
    <m/>
    <m/>
    <n v="20642000"/>
    <n v="71006000"/>
    <n v="92507000"/>
    <m/>
    <m/>
    <n v="0.3785"/>
    <n v="0.14149999999999999"/>
    <n v="0.2359"/>
    <m/>
    <m/>
    <m/>
    <m/>
    <m/>
  </r>
  <r>
    <n v="5510"/>
    <s v="ИТАН, ООО"/>
    <x v="8"/>
    <m/>
    <m/>
    <x v="88"/>
    <s v="1112366003111"/>
    <s v="2320190749"/>
    <s v="Деятельность больничных организаций"/>
    <n v="70019000"/>
    <n v="81950000"/>
    <n v="79771000"/>
    <n v="82591000"/>
    <n v="92463000"/>
    <n v="0.1714"/>
    <n v="0.25740000000000002"/>
    <n v="0.19089999999999999"/>
    <n v="0.1353"/>
    <n v="0.2107"/>
    <n v="0.16669999999999999"/>
    <n v="0.25109999999999999"/>
    <n v="0.184"/>
    <m/>
    <m/>
  </r>
  <r>
    <n v="5511"/>
    <s v="АЮМЕД, ООО"/>
    <x v="8"/>
    <m/>
    <m/>
    <x v="88"/>
    <s v="1237700809719"/>
    <s v="9723216181"/>
    <s v="Деятельность в области медицины прочая, не включенная в другие группировки"/>
    <m/>
    <m/>
    <n v="283000"/>
    <n v="2124000"/>
    <n v="92455000"/>
    <m/>
    <m/>
    <n v="4.24E-2"/>
    <n v="-0.2571"/>
    <n v="7.2400000000000006E-2"/>
    <m/>
    <m/>
    <m/>
    <m/>
    <n v="-5.0000000000000001E-4"/>
  </r>
  <r>
    <n v="5512"/>
    <s v="ЮВЕНИС, ООО"/>
    <x v="0"/>
    <m/>
    <s v="Стоматология"/>
    <x v="88"/>
    <s v="1197847025221"/>
    <s v="7813630629"/>
    <s v="Стоматологическая практика"/>
    <n v="27745000"/>
    <n v="47205000"/>
    <n v="59942000"/>
    <n v="55484000"/>
    <n v="92430000"/>
    <n v="0.41"/>
    <n v="0.1706"/>
    <n v="0.30790000000000001"/>
    <n v="8.6300000000000002E-2"/>
    <n v="0.20300000000000001"/>
    <m/>
    <m/>
    <m/>
    <m/>
    <m/>
  </r>
  <r>
    <n v="5513"/>
    <s v="КЛИНИКА МИЛАНО, ООО"/>
    <x v="8"/>
    <m/>
    <m/>
    <x v="88"/>
    <s v="1157847288257"/>
    <s v="7813229030"/>
    <s v="Деятельность больничных организаций"/>
    <n v="31482000"/>
    <n v="30295000"/>
    <n v="45723000"/>
    <n v="63563000"/>
    <n v="92426000"/>
    <n v="0.2427"/>
    <n v="7.3400000000000007E-2"/>
    <n v="0.1225"/>
    <n v="0.17519999999999999"/>
    <n v="0.1948"/>
    <m/>
    <m/>
    <m/>
    <m/>
    <n v="-4.02E-2"/>
  </r>
  <r>
    <n v="5514"/>
    <s v="САНАТОРИЙ-ПРОФИЛАКТОРИЙ АЗНАКАЕВСКИЙ, ООО"/>
    <x v="6"/>
    <m/>
    <m/>
    <x v="88"/>
    <s v="1031606000810"/>
    <s v="1643005960"/>
    <s v="Деятельность санаторно-курортных организаций"/>
    <n v="35800000"/>
    <n v="48102000"/>
    <n v="63928000"/>
    <n v="75122000"/>
    <n v="92409000"/>
    <n v="9.9500000000000005E-2"/>
    <n v="0.28989999999999999"/>
    <n v="0.20569999999999999"/>
    <n v="0.21010000000000001"/>
    <n v="0.24199999999999999"/>
    <m/>
    <m/>
    <m/>
    <m/>
    <m/>
  </r>
  <r>
    <n v="5515"/>
    <s v="АВЕРСОН, ООО"/>
    <x v="0"/>
    <m/>
    <s v="Стоматология"/>
    <x v="88"/>
    <s v="1117746810290"/>
    <s v="7725736665"/>
    <s v="Стоматологическая практика"/>
    <n v="24348000"/>
    <n v="37071000"/>
    <n v="46034000"/>
    <n v="75342000"/>
    <n v="92352000"/>
    <n v="0.11899999999999999"/>
    <n v="0.17810000000000001"/>
    <n v="2.81E-2"/>
    <n v="0.12939999999999999"/>
    <n v="-1.2E-2"/>
    <n v="0.18840000000000001"/>
    <n v="6.1899999999999997E-2"/>
    <n v="-7.4399999999999994E-2"/>
    <n v="9.1200000000000003E-2"/>
    <n v="-6.9999999999999999E-4"/>
  </r>
  <r>
    <n v="5516"/>
    <s v="АМУР ТЕСТ МЕД ОФИС, ООО"/>
    <x v="8"/>
    <m/>
    <m/>
    <x v="88"/>
    <s v="1212800005648"/>
    <s v="2801265274"/>
    <s v="Деятельность в области медицины прочая"/>
    <m/>
    <n v="13975000"/>
    <n v="71670000"/>
    <n v="69220000"/>
    <n v="92318000"/>
    <m/>
    <n v="8.8900000000000007E-2"/>
    <n v="8.8300000000000003E-2"/>
    <n v="0.12540000000000001"/>
    <n v="0.1449"/>
    <m/>
    <m/>
    <m/>
    <m/>
    <m/>
  </r>
  <r>
    <n v="5517"/>
    <s v="САНАТОРИЙ-ПРОФИЛАКТОРИЙ ИЖСТАЛЬ, ООО"/>
    <x v="6"/>
    <m/>
    <m/>
    <x v="88"/>
    <s v="1041800253043"/>
    <s v="1831094955"/>
    <s v="Деятельность санаторно-курортных организаций"/>
    <n v="26826000"/>
    <n v="84049000"/>
    <n v="113165000"/>
    <n v="96530000"/>
    <n v="92310000"/>
    <n v="8.9999999999999998E-4"/>
    <n v="0.3805"/>
    <n v="0.51149999999999995"/>
    <n v="0.33800000000000002"/>
    <n v="0.30590000000000001"/>
    <m/>
    <m/>
    <m/>
    <m/>
    <m/>
  </r>
  <r>
    <n v="5518"/>
    <s v="ЛДЦ ВОДНЫЙ СТАДИОН, ООО"/>
    <x v="8"/>
    <m/>
    <m/>
    <x v="88"/>
    <s v="1237700088560"/>
    <s v="7743408586"/>
    <s v="Деятельность больничных организаций"/>
    <m/>
    <m/>
    <n v="16430000"/>
    <n v="63229000"/>
    <n v="92288000"/>
    <m/>
    <m/>
    <n v="-0.3821"/>
    <n v="8.48E-2"/>
    <n v="0.251"/>
    <m/>
    <m/>
    <m/>
    <m/>
    <m/>
  </r>
  <r>
    <n v="5519"/>
    <s v="МЕДИЦИНСКИЙ ЦЕНТР ЭЛИТ, ООО"/>
    <x v="8"/>
    <m/>
    <m/>
    <x v="88"/>
    <s v="1093850029130"/>
    <s v="3811134917"/>
    <s v="Деятельность в области здравоохранения"/>
    <n v="66975000"/>
    <n v="69891000"/>
    <n v="76424000"/>
    <n v="78037000"/>
    <n v="92255000"/>
    <n v="4.0800000000000003E-2"/>
    <n v="0.1231"/>
    <n v="0.17499999999999999"/>
    <n v="-3.6400000000000002E-2"/>
    <n v="0.104"/>
    <m/>
    <m/>
    <m/>
    <m/>
    <m/>
  </r>
  <r>
    <n v="5520"/>
    <s v="ЗДОРОВО, ООО"/>
    <x v="0"/>
    <m/>
    <s v="Стоматология"/>
    <x v="88"/>
    <s v="1103851001396"/>
    <s v="3851001455"/>
    <s v="Стоматологическая практика"/>
    <n v="21501000"/>
    <n v="43558000"/>
    <n v="59144000"/>
    <n v="83498000"/>
    <n v="92220000"/>
    <n v="0.11459999999999999"/>
    <n v="6.8699999999999997E-2"/>
    <n v="0.19600000000000001"/>
    <n v="0.1759"/>
    <n v="0.1429"/>
    <n v="0.11459999999999999"/>
    <n v="6.8699999999999997E-2"/>
    <n v="0.19600000000000001"/>
    <n v="0.1759"/>
    <n v="0.1429"/>
  </r>
  <r>
    <n v="5521"/>
    <s v="НМТ, ООО ХИРУРГИЧЕСКИЙ ЦЕНТР"/>
    <x v="8"/>
    <m/>
    <m/>
    <x v="88"/>
    <s v="1083668029543"/>
    <s v="3662136295"/>
    <s v="Деятельность больничных организаций"/>
    <n v="66925000"/>
    <n v="44795000"/>
    <n v="50468000"/>
    <n v="95838000"/>
    <n v="92209000"/>
    <n v="0.17030000000000001"/>
    <n v="0.34389999999999998"/>
    <n v="0.25040000000000001"/>
    <n v="0.44790000000000002"/>
    <n v="0.16220000000000001"/>
    <n v="0.16189999999999999"/>
    <n v="0.33960000000000001"/>
    <n v="0.24160000000000001"/>
    <n v="0.442"/>
    <n v="0.156"/>
  </r>
  <r>
    <n v="5522"/>
    <s v="МОЙ ЗУБНОЙ, ООО"/>
    <x v="0"/>
    <m/>
    <s v="Стоматология"/>
    <x v="88"/>
    <s v="1181832017894"/>
    <s v="1840081896"/>
    <s v="Стоматологическая практика"/>
    <n v="19647000"/>
    <n v="28595000"/>
    <n v="39826000"/>
    <n v="60741000"/>
    <n v="92191000"/>
    <n v="0.10879999999999999"/>
    <n v="0.3"/>
    <n v="7.46E-2"/>
    <n v="0.46479999999999999"/>
    <n v="0.83489999999999998"/>
    <n v="0.1263"/>
    <n v="0.29160000000000003"/>
    <n v="6.4399999999999999E-2"/>
    <n v="0.44879999999999998"/>
    <m/>
  </r>
  <r>
    <n v="5523"/>
    <s v="СТЕЛЛА МЕД, ООО"/>
    <x v="8"/>
    <m/>
    <m/>
    <x v="88"/>
    <s v="1161690138829"/>
    <s v="1650335574"/>
    <s v="Общая врачебная практика"/>
    <n v="53028000"/>
    <n v="47637000"/>
    <n v="58065000"/>
    <n v="75198000"/>
    <n v="92145000"/>
    <n v="0.17230000000000001"/>
    <n v="0.155"/>
    <n v="9.8299999999999998E-2"/>
    <n v="5.0200000000000002E-2"/>
    <n v="2.9600000000000001E-2"/>
    <m/>
    <m/>
    <m/>
    <m/>
    <m/>
  </r>
  <r>
    <n v="5524"/>
    <s v="МЕДИК, ООО"/>
    <x v="8"/>
    <m/>
    <m/>
    <x v="88"/>
    <s v="1092301001319"/>
    <s v="2301071312"/>
    <s v="Деятельность в области здравоохранения"/>
    <n v="66100000"/>
    <n v="57705000"/>
    <n v="66383000"/>
    <n v="80415000"/>
    <n v="92105000"/>
    <n v="0.1426"/>
    <n v="5.0299999999999997E-2"/>
    <n v="0.11360000000000001"/>
    <n v="4.5699999999999998E-2"/>
    <n v="5.7000000000000002E-2"/>
    <m/>
    <m/>
    <m/>
    <m/>
    <n v="-2.2000000000000001E-3"/>
  </r>
  <r>
    <n v="5525"/>
    <s v="ЦЕНТР РЕАБИЛИТАЦИИ И ВОССТАНОВЛЕНИЯ, ООО"/>
    <x v="8"/>
    <m/>
    <m/>
    <x v="88"/>
    <s v="1134223000801"/>
    <s v="4223059809"/>
    <s v="Деятельность больничных организаций"/>
    <n v="35668000"/>
    <n v="44862000"/>
    <n v="73401000"/>
    <n v="82216000"/>
    <n v="92064000"/>
    <n v="-2.4500000000000001E-2"/>
    <n v="-8.0100000000000005E-2"/>
    <n v="5.4699999999999999E-2"/>
    <n v="1.78E-2"/>
    <n v="-8.5000000000000006E-3"/>
    <n v="-1.8700000000000001E-2"/>
    <n v="-0.11210000000000001"/>
    <n v="3.9399999999999998E-2"/>
    <n v="-1.8E-3"/>
    <n v="-6.3E-3"/>
  </r>
  <r>
    <n v="5526"/>
    <s v="АЗБУКА ЗДОРОВЬЯ, ООО"/>
    <x v="8"/>
    <m/>
    <m/>
    <x v="88"/>
    <s v="1131001013978"/>
    <s v="1001276194"/>
    <s v="Деятельность больничных организаций"/>
    <n v="54215000"/>
    <n v="59892000"/>
    <n v="75808000"/>
    <n v="86303000"/>
    <n v="92060000"/>
    <n v="0.1449"/>
    <n v="9.7000000000000003E-3"/>
    <n v="0.12509999999999999"/>
    <n v="0.1394"/>
    <n v="0.2606"/>
    <m/>
    <m/>
    <m/>
    <m/>
    <n v="-6.7000000000000002E-3"/>
  </r>
  <r>
    <n v="5527"/>
    <s v="МЕДИКА ПЛЮС, ООО"/>
    <x v="8"/>
    <m/>
    <m/>
    <x v="88"/>
    <s v="1200200034430"/>
    <s v="0264078560"/>
    <s v="Деятельность больничных организаций"/>
    <n v="163000"/>
    <n v="15893000"/>
    <n v="26697000"/>
    <n v="46497000"/>
    <n v="92056000"/>
    <n v="-0.60740000000000005"/>
    <n v="-1.7999999999999999E-2"/>
    <n v="-0.2492"/>
    <n v="9.2200000000000004E-2"/>
    <n v="0.1777"/>
    <n v="-0.61960000000000004"/>
    <n v="-2.7400000000000001E-2"/>
    <n v="-0.25840000000000002"/>
    <n v="8.3500000000000005E-2"/>
    <n v="0.16930000000000001"/>
  </r>
  <r>
    <n v="5528"/>
    <s v="МОЛОДЕЦКИЙ КУРГАН, МАУ САНАТОРИЙ"/>
    <x v="6"/>
    <m/>
    <m/>
    <x v="88"/>
    <s v="1026303944160"/>
    <s v="6382010087"/>
    <s v="Деятельность санаторно-курортных организаций"/>
    <n v="45697000"/>
    <n v="65018000"/>
    <n v="73354000"/>
    <n v="71173000"/>
    <n v="92038000"/>
    <n v="-3.4099999999999998E-2"/>
    <n v="-1.2999999999999999E-3"/>
    <n v="4.1799999999999997E-2"/>
    <n v="-7.1999999999999995E-2"/>
    <n v="-0.1646"/>
    <n v="-3.5900000000000001E-2"/>
    <n v="-1.5E-3"/>
    <n v="4.0599999999999997E-2"/>
    <n v="-6.88E-2"/>
    <n v="-0.16639999999999999"/>
  </r>
  <r>
    <n v="5529"/>
    <s v="ЦВМ, ООО"/>
    <x v="8"/>
    <m/>
    <m/>
    <x v="88"/>
    <s v="1112314000391"/>
    <s v="2314024849"/>
    <s v="Общая врачебная практика"/>
    <n v="22677000"/>
    <n v="37407000"/>
    <n v="22851000"/>
    <n v="49916000"/>
    <n v="92035000"/>
    <n v="0.49940000000000001"/>
    <n v="0.2394"/>
    <n v="0.29149999999999998"/>
    <n v="0.54390000000000005"/>
    <n v="0.4748"/>
    <n v="0.48720000000000002"/>
    <n v="0.11650000000000001"/>
    <n v="0.28079999999999999"/>
    <n v="0.51770000000000005"/>
    <m/>
  </r>
  <r>
    <n v="5530"/>
    <s v="ОРТОДОНТИКС ГРУПП, ООО"/>
    <x v="0"/>
    <m/>
    <s v="Стоматология"/>
    <x v="88"/>
    <s v="1022502270120"/>
    <s v="2540084633"/>
    <s v="Стоматологическая практика"/>
    <n v="53767000"/>
    <n v="70976000"/>
    <n v="69308000"/>
    <n v="67257000"/>
    <n v="92004000"/>
    <n v="1"/>
    <n v="1.2999999999999999E-2"/>
    <n v="4.7399999999999998E-2"/>
    <n v="5.7799999999999997E-2"/>
    <n v="0.1409"/>
    <n v="0.98560000000000003"/>
    <m/>
    <m/>
    <m/>
    <m/>
  </r>
  <r>
    <n v="5531"/>
    <s v="МЕДИЦИНСКАЯ КОСМЕТОЛОГИЯ, ООО"/>
    <x v="8"/>
    <m/>
    <m/>
    <x v="88"/>
    <s v="1157847139141"/>
    <s v="7810348021"/>
    <s v="Общая врачебная практика"/>
    <n v="73340000"/>
    <n v="88443000"/>
    <n v="104230000"/>
    <n v="100598000"/>
    <n v="91998000"/>
    <n v="0.17330000000000001"/>
    <n v="0.24440000000000001"/>
    <n v="5.67E-2"/>
    <n v="5.1999999999999998E-2"/>
    <n v="9.4799999999999995E-2"/>
    <n v="-4.4200000000000003E-2"/>
    <n v="-3.5499999999999997E-2"/>
    <n v="-2.2800000000000001E-2"/>
    <n v="-2.46E-2"/>
    <n v="-1.77E-2"/>
  </r>
  <r>
    <n v="5532"/>
    <s v="МЕДИЦИНСКИЙ ЦЕНТР МАТИС, ООО"/>
    <x v="8"/>
    <m/>
    <m/>
    <x v="88"/>
    <s v="1104633000944"/>
    <s v="4633024045"/>
    <s v="Деятельность в области здравоохранения"/>
    <n v="35251000"/>
    <n v="50489000"/>
    <n v="63021000"/>
    <n v="69663000"/>
    <n v="91951000"/>
    <n v="-0.50390000000000001"/>
    <n v="-6.5199999999999994E-2"/>
    <n v="-3.56E-2"/>
    <n v="-7.3300000000000004E-2"/>
    <n v="6.2399999999999997E-2"/>
    <n v="-0.5131"/>
    <n v="-0.1171"/>
    <n v="-7.8200000000000006E-2"/>
    <n v="-0.1055"/>
    <n v="1.4800000000000001E-2"/>
  </r>
  <r>
    <n v="5533"/>
    <s v="СТОМАТОЛОГИЧЕСКИЙ ЦЕНТР ЖЕМЧУЖИНА, ООО"/>
    <x v="0"/>
    <m/>
    <s v="Стоматология"/>
    <x v="88"/>
    <s v="1150327003386"/>
    <s v="0323387789"/>
    <s v="Стоматологическая практика"/>
    <n v="47443000"/>
    <n v="58843000"/>
    <n v="63205000"/>
    <n v="78549000"/>
    <n v="91940000"/>
    <n v="0.58250000000000002"/>
    <n v="0.38450000000000001"/>
    <n v="0.29859999999999998"/>
    <n v="0.1179"/>
    <n v="7.0699999999999999E-2"/>
    <n v="-8.5000000000000006E-3"/>
    <n v="-4.0000000000000001E-3"/>
    <n v="-1.04E-2"/>
    <n v="-1.0800000000000001E-2"/>
    <n v="-2.8999999999999998E-3"/>
  </r>
  <r>
    <n v="5534"/>
    <s v="МЕДКОМ, ООО"/>
    <x v="8"/>
    <m/>
    <m/>
    <x v="88"/>
    <s v="1191121005646"/>
    <s v="1106034298"/>
    <s v="Общая врачебная практика"/>
    <n v="185989000"/>
    <n v="209086000"/>
    <n v="180352000"/>
    <n v="185820000"/>
    <n v="91924000"/>
    <n v="0.29110000000000003"/>
    <n v="2.1100000000000001E-2"/>
    <n v="1.77E-2"/>
    <n v="0.17100000000000001"/>
    <n v="-0.34"/>
    <n v="0.2828"/>
    <n v="1.12E-2"/>
    <n v="-3.3999999999999998E-3"/>
    <n v="-7.9000000000000008E-3"/>
    <n v="-5.1000000000000004E-3"/>
  </r>
  <r>
    <n v="5535"/>
    <s v="НЕОКЛАССИКА, ООО"/>
    <x v="0"/>
    <m/>
    <s v="Стоматология"/>
    <x v="88"/>
    <s v="1177847242792"/>
    <s v="7810698932"/>
    <s v="Стоматологическая практика"/>
    <n v="54476000"/>
    <n v="54492000"/>
    <n v="59960000"/>
    <n v="71307000"/>
    <n v="91873000"/>
    <n v="0.28810000000000002"/>
    <n v="0.29780000000000001"/>
    <n v="0.15620000000000001"/>
    <n v="6.2600000000000003E-2"/>
    <n v="8.2600000000000007E-2"/>
    <n v="0.2747"/>
    <n v="0.25800000000000001"/>
    <n v="7.4999999999999997E-2"/>
    <m/>
    <m/>
  </r>
  <r>
    <n v="5536"/>
    <s v="ЛЕКАРЬ, ООО ДЦ"/>
    <x v="8"/>
    <m/>
    <m/>
    <x v="88"/>
    <s v="1067907008421"/>
    <s v="7906504232"/>
    <s v="Деятельность в области здравоохранения"/>
    <n v="59868000"/>
    <n v="67002000"/>
    <n v="81284000"/>
    <n v="93354000"/>
    <n v="91851000"/>
    <n v="8.2100000000000006E-2"/>
    <n v="9.3899999999999997E-2"/>
    <n v="0.1096"/>
    <n v="0.13350000000000001"/>
    <n v="7.7399999999999997E-2"/>
    <n v="7.2800000000000004E-2"/>
    <n v="8.4500000000000006E-2"/>
    <n v="4.1099999999999998E-2"/>
    <n v="0.10630000000000001"/>
    <n v="4.36E-2"/>
  </r>
  <r>
    <n v="5537"/>
    <s v="ЭНТОНИ, ООО"/>
    <x v="0"/>
    <m/>
    <s v="Стоматология"/>
    <x v="88"/>
    <s v="1032900015741"/>
    <s v="2901114470"/>
    <s v="Стоматологическая практика"/>
    <n v="49169000"/>
    <n v="63035000"/>
    <n v="75804000"/>
    <n v="82721000"/>
    <n v="91791000"/>
    <n v="0.42770000000000002"/>
    <n v="0.4289"/>
    <n v="0.41670000000000001"/>
    <n v="0.41120000000000001"/>
    <n v="0.43509999999999999"/>
    <m/>
    <m/>
    <m/>
    <m/>
    <m/>
  </r>
  <r>
    <n v="5538"/>
    <s v="ОЦ АБИЛИС, ООО"/>
    <x v="0"/>
    <m/>
    <s v="Стоматология"/>
    <x v="88"/>
    <s v="1162468095261"/>
    <s v="2463102927"/>
    <s v="Стоматологическая практика"/>
    <n v="38464000"/>
    <n v="49056000"/>
    <n v="59689000"/>
    <n v="71126000"/>
    <n v="91783000"/>
    <n v="0.33729999999999999"/>
    <n v="0.34470000000000001"/>
    <n v="0.41020000000000001"/>
    <n v="0.44950000000000001"/>
    <n v="8.1199999999999994E-2"/>
    <n v="-8.6999999999999994E-3"/>
    <n v="-2.8E-3"/>
    <n v="-2.9999999999999997E-4"/>
    <m/>
    <n v="-1E-4"/>
  </r>
  <r>
    <n v="5539"/>
    <s v="ТРАГУС, ООО"/>
    <x v="8"/>
    <m/>
    <m/>
    <x v="88"/>
    <s v="1159204004563"/>
    <s v="9204548169"/>
    <s v="Общая врачебная практика"/>
    <n v="90774000"/>
    <n v="104628000"/>
    <n v="62363000"/>
    <n v="77540000"/>
    <n v="91747000"/>
    <n v="0.16309999999999999"/>
    <n v="0.19889999999999999"/>
    <n v="0.23760000000000001"/>
    <n v="0.25440000000000002"/>
    <n v="0.25069999999999998"/>
    <m/>
    <m/>
    <m/>
    <m/>
    <n v="-1.1599999999999999E-2"/>
  </r>
  <r>
    <n v="5540"/>
    <s v="ССС, ООО"/>
    <x v="0"/>
    <m/>
    <s v="Стоматология"/>
    <x v="88"/>
    <s v="1095032003285"/>
    <s v="5032204800"/>
    <s v="Стоматологическая практика"/>
    <n v="51842000"/>
    <n v="54208000"/>
    <n v="76725000"/>
    <n v="102794000"/>
    <n v="91746000"/>
    <n v="-5.5999999999999999E-3"/>
    <n v="6.5500000000000003E-2"/>
    <n v="3.49E-2"/>
    <n v="2.1399999999999999E-2"/>
    <n v="1.37E-2"/>
    <n v="1.6500000000000001E-2"/>
    <n v="-2.7099999999999999E-2"/>
    <n v="-2.18E-2"/>
    <n v="-8.3000000000000001E-3"/>
    <n v="-0.02"/>
  </r>
  <r>
    <n v="5541"/>
    <s v="НОВАЯ МЕДИЦИНА ДЛЯ ВСЕХ, ООО"/>
    <x v="8"/>
    <m/>
    <m/>
    <x v="88"/>
    <s v="1183328006950"/>
    <s v="3321035040"/>
    <s v="Деятельность больничных организаций"/>
    <n v="32975000"/>
    <n v="51653000"/>
    <n v="65671000"/>
    <n v="85377000"/>
    <n v="91712000"/>
    <n v="-0.1956"/>
    <n v="-5.2400000000000002E-2"/>
    <n v="-3.1399999999999997E-2"/>
    <n v="-1.7500000000000002E-2"/>
    <n v="7.0699999999999999E-2"/>
    <n v="3.4500000000000003E-2"/>
    <n v="4.3099999999999999E-2"/>
    <n v="4.5499999999999999E-2"/>
    <m/>
    <m/>
  </r>
  <r>
    <n v="5542"/>
    <s v="ИМПУЛЬС, ООО"/>
    <x v="8"/>
    <m/>
    <m/>
    <x v="88"/>
    <s v="1164101050662"/>
    <s v="4101173800"/>
    <s v="Деятельность больничных организаций"/>
    <n v="23439000"/>
    <n v="34857000"/>
    <n v="45959000"/>
    <n v="66300000"/>
    <n v="91695000"/>
    <n v="0.11310000000000001"/>
    <n v="6.1600000000000002E-2"/>
    <n v="0.25109999999999999"/>
    <n v="0.26929999999999998"/>
    <n v="0.3422"/>
    <m/>
    <m/>
    <m/>
    <m/>
    <m/>
  </r>
  <r>
    <n v="5543"/>
    <s v="ДАНТИСТ, ООО"/>
    <x v="0"/>
    <m/>
    <s v="Стоматология"/>
    <x v="88"/>
    <s v="1045206491626"/>
    <s v="5222014860"/>
    <s v="Стоматологическая практика"/>
    <n v="32135000"/>
    <n v="37031000"/>
    <n v="52921000"/>
    <n v="75286000"/>
    <n v="91691000"/>
    <n v="0.13930000000000001"/>
    <n v="2.2499999999999999E-2"/>
    <n v="0.1454"/>
    <n v="0.1547"/>
    <n v="0.15190000000000001"/>
    <n v="0.1305"/>
    <n v="1.37E-2"/>
    <n v="0.1326"/>
    <n v="0.1414"/>
    <m/>
  </r>
  <r>
    <n v="5544"/>
    <s v="ВОЗРОЖДЕНИЕ XXI, ООО ДЕТСКАЯ ПОЛИКЛИНИКА"/>
    <x v="0"/>
    <s v="Многопрофильная"/>
    <m/>
    <x v="88"/>
    <s v="1082511004487"/>
    <s v="2511062508"/>
    <s v="Деятельность больничных организаций"/>
    <n v="49203000"/>
    <n v="64510000"/>
    <n v="72406000"/>
    <n v="79449000"/>
    <n v="91674000"/>
    <n v="0.48770000000000002"/>
    <n v="0.56740000000000002"/>
    <n v="0.59060000000000001"/>
    <n v="0.57020000000000004"/>
    <n v="0.59379999999999999"/>
    <n v="0.47310000000000002"/>
    <n v="0.55289999999999995"/>
    <n v="0.57279999999999998"/>
    <n v="0.55549999999999999"/>
    <n v="0.57820000000000005"/>
  </r>
  <r>
    <n v="5545"/>
    <s v="СТОМАТОЛОГИЧЕСКАЯ ФИРМА КАРИБ-ПЛЮС, ООО"/>
    <x v="0"/>
    <m/>
    <s v="Стоматология"/>
    <x v="88"/>
    <s v="1032202165137"/>
    <s v="2224079392"/>
    <s v="Стоматологическая практика"/>
    <n v="65369000"/>
    <n v="68108000"/>
    <n v="75412000"/>
    <n v="82569000"/>
    <n v="91643000"/>
    <n v="0.14729999999999999"/>
    <n v="0.124"/>
    <n v="0.1525"/>
    <n v="0.18240000000000001"/>
    <n v="0.24310000000000001"/>
    <n v="0.1449"/>
    <n v="0.1118"/>
    <n v="0.13930000000000001"/>
    <n v="0.1641"/>
    <m/>
  </r>
  <r>
    <n v="5546"/>
    <s v="ФОРТУНА, ООО"/>
    <x v="8"/>
    <m/>
    <m/>
    <x v="88"/>
    <s v="1036300224619"/>
    <s v="6313032107"/>
    <s v="Общая врачебная практика"/>
    <n v="67377000"/>
    <n v="70889000"/>
    <n v="75940000"/>
    <n v="82172000"/>
    <n v="91639000"/>
    <n v="4.7500000000000001E-2"/>
    <n v="9.3799999999999994E-2"/>
    <n v="1.95E-2"/>
    <n v="1.2500000000000001E-2"/>
    <n v="3.7000000000000002E-3"/>
    <m/>
    <m/>
    <m/>
    <m/>
    <m/>
  </r>
  <r>
    <n v="5547"/>
    <s v="СЮЗАННА, ООО"/>
    <x v="0"/>
    <m/>
    <s v="Стоматология"/>
    <x v="88"/>
    <s v="1118603002143"/>
    <s v="8603179666"/>
    <s v="Стоматологическая практика"/>
    <n v="117788000"/>
    <n v="112639000"/>
    <n v="132872000"/>
    <n v="128354000"/>
    <n v="91628000"/>
    <n v="0.19339999999999999"/>
    <n v="9.8400000000000001E-2"/>
    <n v="0.20200000000000001"/>
    <n v="8.6800000000000002E-2"/>
    <n v="5.8000000000000003E-2"/>
    <n v="0.1799"/>
    <n v="8.77E-2"/>
    <n v="6.3899999999999998E-2"/>
    <n v="4.58E-2"/>
    <n v="2.29E-2"/>
  </r>
  <r>
    <n v="5548"/>
    <s v="ДОКМЕД ПЛЮС, ООО"/>
    <x v="8"/>
    <m/>
    <m/>
    <x v="88"/>
    <s v="1231800005106"/>
    <s v="1831208970"/>
    <s v="Деятельность больничных организаций"/>
    <m/>
    <m/>
    <m/>
    <n v="37027000"/>
    <n v="91600000"/>
    <m/>
    <m/>
    <m/>
    <n v="-2.75E-2"/>
    <n v="0.31219999999999998"/>
    <m/>
    <m/>
    <m/>
    <n v="-1.6999999999999999E-3"/>
    <n v="-2.7000000000000001E-3"/>
  </r>
  <r>
    <n v="5549"/>
    <s v="ТАЛИСМАН-ДЕНТ М, ООО"/>
    <x v="0"/>
    <m/>
    <s v="Стоматология"/>
    <x v="88"/>
    <s v="1067415042650"/>
    <s v="7415049535"/>
    <s v="Стоматологическая практика"/>
    <n v="48864000"/>
    <n v="60163000"/>
    <n v="67743000"/>
    <n v="78996000"/>
    <n v="91569000"/>
    <n v="0.13750000000000001"/>
    <n v="0.105"/>
    <n v="5.16E-2"/>
    <n v="0.1148"/>
    <n v="0.1152"/>
    <m/>
    <n v="-1.8E-3"/>
    <n v="-1E-4"/>
    <m/>
    <m/>
  </r>
  <r>
    <n v="5550"/>
    <s v="СТОМА -С, ООО"/>
    <x v="0"/>
    <m/>
    <s v="Стоматология"/>
    <x v="88"/>
    <s v="1054303508632"/>
    <s v="4307008328"/>
    <s v="Стоматологическая практика"/>
    <n v="60484000"/>
    <n v="85128000"/>
    <n v="98992000"/>
    <n v="85831000"/>
    <n v="91561000"/>
    <n v="5.8900000000000001E-2"/>
    <n v="9.9900000000000003E-2"/>
    <n v="0.105"/>
    <n v="9.8000000000000004E-2"/>
    <n v="2.52E-2"/>
    <m/>
    <m/>
    <m/>
    <m/>
    <m/>
  </r>
  <r>
    <n v="5551"/>
    <s v="ДЕНТА ЛЮКС, ООО"/>
    <x v="0"/>
    <m/>
    <s v="Стоматология"/>
    <x v="88"/>
    <s v="1046155000693"/>
    <s v="6155052884"/>
    <s v="Стоматологическая практика"/>
    <n v="65474000"/>
    <n v="82344000"/>
    <n v="84747000"/>
    <n v="87473000"/>
    <n v="91559000"/>
    <n v="6.6299999999999998E-2"/>
    <n v="2.8899999999999999E-2"/>
    <n v="7.9799999999999996E-2"/>
    <n v="3.4599999999999999E-2"/>
    <n v="4.7899999999999998E-2"/>
    <m/>
    <m/>
    <m/>
    <m/>
    <m/>
  </r>
  <r>
    <n v="5552"/>
    <s v="КЛИНИКЛАБДИАГНОСТИКА, ООО"/>
    <x v="8"/>
    <m/>
    <m/>
    <x v="88"/>
    <s v="1149204013529"/>
    <s v="9201004604"/>
    <s v="Общая врачебная практика"/>
    <n v="85533000"/>
    <n v="70564000"/>
    <n v="76956000"/>
    <n v="74138000"/>
    <n v="91558000"/>
    <n v="0.20069999999999999"/>
    <n v="0.1346"/>
    <n v="0.14099999999999999"/>
    <n v="9.9699999999999997E-2"/>
    <n v="0.1159"/>
    <n v="3.1699999999999999E-2"/>
    <m/>
    <m/>
    <m/>
    <m/>
  </r>
  <r>
    <n v="5553"/>
    <s v="БСМП"/>
    <x v="8"/>
    <m/>
    <m/>
    <x v="88"/>
    <s v="1024001192500"/>
    <s v="4027001785"/>
    <s v="Деятельность больничных организаций"/>
    <n v="42377000"/>
    <n v="58660000"/>
    <n v="71154000"/>
    <n v="86917000"/>
    <n v="91494000"/>
    <n v="0.11119999999999999"/>
    <n v="0.2276"/>
    <n v="0.16830000000000001"/>
    <n v="0.23219999999999999"/>
    <n v="0.19869999999999999"/>
    <n v="0.11119999999999999"/>
    <n v="0.2276"/>
    <n v="0.16830000000000001"/>
    <n v="0.23219999999999999"/>
    <n v="0.19869999999999999"/>
  </r>
  <r>
    <n v="5554"/>
    <s v="АКЦ ПОМОЩЬ, ООО"/>
    <x v="8"/>
    <m/>
    <m/>
    <x v="88"/>
    <s v="1057746096924"/>
    <s v="7728536872"/>
    <s v="Деятельность больничных организаций"/>
    <n v="7498000"/>
    <n v="7717000"/>
    <n v="10401000"/>
    <n v="12213000"/>
    <n v="91468000"/>
    <n v="7.2599999999999998E-2"/>
    <n v="7.0900000000000005E-2"/>
    <n v="7.1599999999999997E-2"/>
    <n v="0.1221"/>
    <n v="9.0300000000000005E-2"/>
    <m/>
    <m/>
    <m/>
    <m/>
    <m/>
  </r>
  <r>
    <n v="5555"/>
    <s v="КОМПАНИЯ ОКМ, ООО"/>
    <x v="0"/>
    <m/>
    <s v="Стоматология"/>
    <x v="88"/>
    <s v="1025006177680"/>
    <s v="5047048896"/>
    <s v="Стоматологическая практика"/>
    <n v="24886000"/>
    <n v="21624000"/>
    <n v="47259000"/>
    <n v="75240000"/>
    <n v="91456000"/>
    <n v="0.25"/>
    <n v="0.25"/>
    <n v="0.25"/>
    <n v="0.15"/>
    <n v="0.50319999999999998"/>
    <m/>
    <m/>
    <m/>
    <m/>
    <m/>
  </r>
  <r>
    <n v="5556"/>
    <s v="САНАТОРИЙ ТЕСНА, ООО"/>
    <x v="6"/>
    <m/>
    <m/>
    <x v="88"/>
    <s v="1135019000050"/>
    <s v="5019024477"/>
    <s v="Деятельность санаторно-курортных организаций"/>
    <n v="45023000"/>
    <n v="65770000"/>
    <n v="52642000"/>
    <n v="69014000"/>
    <n v="91446000"/>
    <n v="-0.11550000000000001"/>
    <n v="0.1042"/>
    <n v="0.1424"/>
    <n v="0.1701"/>
    <n v="0.23200000000000001"/>
    <m/>
    <m/>
    <n v="-6.2300000000000001E-2"/>
    <n v="-4.3900000000000002E-2"/>
    <n v="-2.6200000000000001E-2"/>
  </r>
  <r>
    <n v="5557"/>
    <s v="ДЕНТА-ЛЮКС, ООО"/>
    <x v="0"/>
    <m/>
    <s v="Стоматология"/>
    <x v="88"/>
    <s v="1045002600763"/>
    <s v="5013047823"/>
    <s v="Стоматологическая практика"/>
    <n v="67609000"/>
    <n v="73302000"/>
    <n v="72490000"/>
    <n v="82674000"/>
    <n v="91403000"/>
    <n v="0.14419999999999999"/>
    <n v="7.8600000000000003E-2"/>
    <n v="9.35E-2"/>
    <n v="9.9500000000000005E-2"/>
    <n v="2.1100000000000001E-2"/>
    <n v="0.1326"/>
    <n v="7.0499999999999993E-2"/>
    <n v="8.2500000000000004E-2"/>
    <n v="7.2400000000000006E-2"/>
    <n v="6.7999999999999996E-3"/>
  </r>
  <r>
    <n v="5558"/>
    <s v="ЗДОРОВЬЕ ПЛЮС, ООО"/>
    <x v="8"/>
    <m/>
    <m/>
    <x v="88"/>
    <s v="1103128005287"/>
    <s v="3128078528"/>
    <s v="Специальная врачебная практика"/>
    <n v="79136000"/>
    <n v="69693000"/>
    <n v="75542000"/>
    <n v="102259000"/>
    <n v="91401000"/>
    <n v="0.1236"/>
    <n v="0.217"/>
    <n v="0.31879999999999997"/>
    <n v="0.28220000000000001"/>
    <n v="0.3296"/>
    <n v="0.11559999999999999"/>
    <n v="0.155"/>
    <n v="0.22"/>
    <n v="0.25180000000000002"/>
    <m/>
  </r>
  <r>
    <n v="5559"/>
    <s v="САНАТОРИЙ-ПРОФИЛАКТОРИЙ НМЗ, ООО"/>
    <x v="6"/>
    <m/>
    <m/>
    <x v="88"/>
    <s v="1075259001938"/>
    <s v="5259066985"/>
    <s v="Деятельность санаторно-курортных организаций"/>
    <n v="48516000"/>
    <n v="55878000"/>
    <n v="68226000"/>
    <n v="82706000"/>
    <n v="91393000"/>
    <n v="-3.9100000000000003E-2"/>
    <n v="1.67E-2"/>
    <n v="1.95E-2"/>
    <n v="-1.9199999999999998E-2"/>
    <n v="-7.6E-3"/>
    <n v="2.2599999999999999E-2"/>
    <n v="-8.3999999999999995E-3"/>
    <n v="9.7000000000000003E-3"/>
    <n v="-2.4299999999999999E-2"/>
    <n v="-1.03E-2"/>
  </r>
  <r>
    <n v="5560"/>
    <s v="РЕМЕДИУМ, ООО"/>
    <x v="8"/>
    <m/>
    <m/>
    <x v="88"/>
    <s v="1133805002440"/>
    <s v="3805717879"/>
    <s v="Деятельность больничных организаций"/>
    <n v="47031000"/>
    <n v="49544000"/>
    <n v="58300000"/>
    <n v="71594000"/>
    <n v="91383000"/>
    <n v="4.8599999999999997E-2"/>
    <n v="6.9199999999999998E-2"/>
    <n v="0.21659999999999999"/>
    <n v="0.22919999999999999"/>
    <n v="0.1477"/>
    <n v="3.7900000000000003E-2"/>
    <n v="5.96E-2"/>
    <n v="0.1474"/>
    <n v="0.1421"/>
    <n v="9.8699999999999996E-2"/>
  </r>
  <r>
    <n v="5561"/>
    <s v="КЛИНИКА ОМС, ООО"/>
    <x v="8"/>
    <m/>
    <m/>
    <x v="88"/>
    <s v="1187627013617"/>
    <s v="7604343162"/>
    <s v="Общая врачебная практика"/>
    <n v="11634000"/>
    <n v="30609000"/>
    <n v="41595000"/>
    <n v="58719000"/>
    <n v="91364000"/>
    <n v="-2.0788000000000002"/>
    <n v="-0.1966"/>
    <n v="-6.2399999999999997E-2"/>
    <n v="3.1399999999999997E-2"/>
    <n v="-5.0700000000000002E-2"/>
    <m/>
    <m/>
    <m/>
    <m/>
    <n v="-3.5999999999999999E-3"/>
  </r>
  <r>
    <n v="5562"/>
    <s v="СЕМЕЙНЫЕ ТРАДИЦИИ, ООО"/>
    <x v="0"/>
    <m/>
    <s v="Стоматология"/>
    <x v="88"/>
    <s v="1152308010800"/>
    <s v="2308224945"/>
    <s v="Стоматологическая практика"/>
    <n v="90748000"/>
    <n v="107989000"/>
    <n v="148272000"/>
    <n v="120083000"/>
    <n v="91356000"/>
    <n v="0.1678"/>
    <n v="3.5900000000000001E-2"/>
    <n v="0.15670000000000001"/>
    <n v="4.65E-2"/>
    <n v="0.13150000000000001"/>
    <n v="0.15060000000000001"/>
    <n v="4.1999999999999997E-3"/>
    <n v="0.1096"/>
    <n v="1.14E-2"/>
    <n v="-1.17E-2"/>
  </r>
  <r>
    <n v="5563"/>
    <s v="ЦДИ АТЛАНТ, ООО"/>
    <x v="0"/>
    <m/>
    <s v="Стоматология"/>
    <x v="88"/>
    <s v="1207200018387"/>
    <s v="7203511652"/>
    <s v="Стоматологическая практика"/>
    <n v="8380000"/>
    <n v="44687000"/>
    <n v="74866000"/>
    <n v="71022000"/>
    <n v="91346000"/>
    <n v="0.39739999999999998"/>
    <n v="9.2200000000000004E-2"/>
    <n v="0.13020000000000001"/>
    <n v="0.13930000000000001"/>
    <n v="8.3599999999999994E-2"/>
    <n v="0.38159999999999999"/>
    <n v="6.3200000000000006E-2"/>
    <n v="0.10489999999999999"/>
    <n v="0.1215"/>
    <n v="-1.1000000000000001E-3"/>
  </r>
  <r>
    <n v="5564"/>
    <s v="ХОРОШИЙ ДОКТОР, ООО"/>
    <x v="8"/>
    <m/>
    <m/>
    <x v="88"/>
    <s v="1225000126163"/>
    <s v="5030103891"/>
    <s v="Общая врачебная практика"/>
    <m/>
    <m/>
    <n v="757000"/>
    <n v="52705000"/>
    <n v="91282000"/>
    <m/>
    <m/>
    <n v="-38.351399999999998"/>
    <n v="-0.52980000000000005"/>
    <n v="-0.12559999999999999"/>
    <m/>
    <m/>
    <n v="-38.607700000000001"/>
    <n v="-0.32479999999999998"/>
    <m/>
  </r>
  <r>
    <n v="5565"/>
    <s v="ДЕНТАЛ ХАУЗ, ООО"/>
    <x v="0"/>
    <m/>
    <s v="Стоматология"/>
    <x v="88"/>
    <s v="1177847180598"/>
    <s v="7842135273"/>
    <s v="Стоматологическая практика"/>
    <n v="83167000"/>
    <n v="72998000"/>
    <n v="99003000"/>
    <n v="76101000"/>
    <n v="91268000"/>
    <n v="0.25940000000000002"/>
    <n v="0.1017"/>
    <n v="0.19819999999999999"/>
    <n v="9.7199999999999995E-2"/>
    <n v="0.29149999999999998"/>
    <m/>
    <m/>
    <m/>
    <m/>
    <m/>
  </r>
  <r>
    <n v="5566"/>
    <s v="СЕМЕЙНЫЙ ДОКТОР 54, ООО"/>
    <x v="8"/>
    <m/>
    <m/>
    <x v="88"/>
    <s v="1215400021836"/>
    <s v="5404209600"/>
    <s v="Общая врачебная практика"/>
    <n v="4309000"/>
    <n v="21017000"/>
    <n v="40965000"/>
    <n v="72456000"/>
    <n v="91239000"/>
    <n v="0.15690000000000001"/>
    <n v="0.1084"/>
    <n v="4.0599999999999997E-2"/>
    <n v="6.0600000000000001E-2"/>
    <n v="3.2399999999999998E-2"/>
    <m/>
    <m/>
    <m/>
    <m/>
    <m/>
  </r>
  <r>
    <n v="5567"/>
    <s v="ОФТАЛЬМОЛОГ, ООО"/>
    <x v="8"/>
    <m/>
    <m/>
    <x v="88"/>
    <s v="1195275016166"/>
    <s v="5249166740"/>
    <s v="Специальная врачебная практика"/>
    <n v="20514000"/>
    <n v="26023000"/>
    <n v="46232000"/>
    <n v="76812000"/>
    <n v="91238000"/>
    <n v="0.2631"/>
    <n v="0.2737"/>
    <n v="0.33539999999999998"/>
    <n v="0.38529999999999998"/>
    <n v="0.30730000000000002"/>
    <m/>
    <m/>
    <m/>
    <m/>
    <m/>
  </r>
  <r>
    <n v="5568"/>
    <s v="ФИРМА СОНА, ООО"/>
    <x v="0"/>
    <m/>
    <s v="Стоматология"/>
    <x v="88"/>
    <s v="1022502122829"/>
    <s v="2539041040"/>
    <s v="Стоматологическая практика"/>
    <n v="64452000"/>
    <n v="73855000"/>
    <n v="78956000"/>
    <n v="80349000"/>
    <n v="91236000"/>
    <n v="0.41870000000000002"/>
    <n v="0.50790000000000002"/>
    <n v="0.51519999999999999"/>
    <n v="0.53190000000000004"/>
    <n v="0.53"/>
    <m/>
    <m/>
    <m/>
    <m/>
    <m/>
  </r>
  <r>
    <n v="5569"/>
    <s v="ИНТАН 8, ООО"/>
    <x v="0"/>
    <m/>
    <s v="Стоматология"/>
    <x v="88"/>
    <s v="1107847280980"/>
    <s v="7811471370"/>
    <s v="Стоматологическая практика"/>
    <n v="60561000"/>
    <n v="68274000"/>
    <n v="75258000"/>
    <n v="86510000"/>
    <n v="91236000"/>
    <n v="0.24759999999999999"/>
    <n v="0.24349999999999999"/>
    <n v="0.2472"/>
    <n v="0.2742"/>
    <n v="0.24690000000000001"/>
    <m/>
    <m/>
    <m/>
    <m/>
    <m/>
  </r>
  <r>
    <n v="5570"/>
    <s v="ПОДОЛЬСК СТОМАТОЛОГИЯ, ООО"/>
    <x v="0"/>
    <m/>
    <s v="Стоматология"/>
    <x v="88"/>
    <s v="1167746346943"/>
    <s v="7751019544"/>
    <s v="Стоматологическая практика"/>
    <n v="38784000"/>
    <n v="52356000"/>
    <n v="62157000"/>
    <n v="76961000"/>
    <n v="91200000"/>
    <n v="7.2099999999999997E-2"/>
    <n v="0.14899999999999999"/>
    <n v="0.1464"/>
    <n v="0.2142"/>
    <n v="0.22639999999999999"/>
    <n v="5.7299999999999997E-2"/>
    <n v="0.1396"/>
    <n v="0.13139999999999999"/>
    <n v="0.19969999999999999"/>
    <n v="0.2145"/>
  </r>
  <r>
    <n v="5572"/>
    <s v="КОМПЬЮТЕРИЯ, ООО"/>
    <x v="6"/>
    <m/>
    <m/>
    <x v="88"/>
    <s v="1096949000037"/>
    <s v="6949004803"/>
    <s v="Деятельность санаторно-курортных организаций"/>
    <n v="115083000"/>
    <n v="145214000"/>
    <n v="66132000"/>
    <n v="59125000"/>
    <n v="91170000"/>
    <n v="1.2200000000000001E-2"/>
    <n v="2.4199999999999999E-2"/>
    <n v="2.3199999999999998E-2"/>
    <n v="-6.8500000000000005E-2"/>
    <n v="3.7999999999999999E-2"/>
    <m/>
    <m/>
    <m/>
    <m/>
    <m/>
  </r>
  <r>
    <n v="5573"/>
    <s v="ФОРО-СЕРВИС, ООО"/>
    <x v="8"/>
    <m/>
    <m/>
    <x v="88"/>
    <s v="1037828006578"/>
    <s v="7813127165"/>
    <s v="Деятельность в области здравоохранения"/>
    <n v="86212000"/>
    <n v="87183000"/>
    <n v="104982000"/>
    <n v="120030000"/>
    <n v="91138000"/>
    <n v="8.0500000000000002E-2"/>
    <n v="5.33E-2"/>
    <n v="8.2199999999999995E-2"/>
    <n v="9.8900000000000002E-2"/>
    <n v="7.6999999999999999E-2"/>
    <m/>
    <m/>
    <m/>
    <m/>
    <m/>
  </r>
  <r>
    <n v="5574"/>
    <s v="СОК ГОСПИТАЛЬ ДЛЯ ВЕТЕРАНОВ ВОЙН ИМ. С.И. СПЕКТОРА, ГАУЗ СО"/>
    <x v="8"/>
    <m/>
    <m/>
    <x v="88"/>
    <s v="1026602341006"/>
    <s v="6658010873"/>
    <s v="Деятельность больничных организаций"/>
    <n v="41072000"/>
    <n v="58177000"/>
    <n v="58177000"/>
    <n v="73383000"/>
    <n v="91112000"/>
    <n v="8.4000000000000005E-2"/>
    <n v="1.0699999999999999E-2"/>
    <n v="1.0699999999999999E-2"/>
    <n v="0.13220000000000001"/>
    <n v="0.12230000000000001"/>
    <n v="8.4000000000000005E-2"/>
    <n v="1.0699999999999999E-2"/>
    <n v="1.0699999999999999E-2"/>
    <n v="0.13220000000000001"/>
    <n v="0.12230000000000001"/>
  </r>
  <r>
    <n v="5575"/>
    <s v="УЛЫБНИСЬ, ООО ЦЭС"/>
    <x v="0"/>
    <m/>
    <s v="Стоматология"/>
    <x v="88"/>
    <s v="1197746159280"/>
    <s v="7734421735"/>
    <s v="Стоматологическая практика"/>
    <n v="51514000"/>
    <n v="71712000"/>
    <n v="69509000"/>
    <n v="76330000"/>
    <n v="91097000"/>
    <n v="4.7E-2"/>
    <n v="0.16500000000000001"/>
    <n v="-2.53E-2"/>
    <n v="-2.3699999999999999E-2"/>
    <n v="6.7999999999999996E-3"/>
    <m/>
    <m/>
    <m/>
    <m/>
    <m/>
  </r>
  <r>
    <n v="5576"/>
    <s v="ЮНА, ООО"/>
    <x v="8"/>
    <m/>
    <m/>
    <x v="88"/>
    <s v="1056164096812"/>
    <s v="6164234880"/>
    <s v="Деятельность больничных организаций"/>
    <n v="54620000"/>
    <n v="65959000"/>
    <n v="76042000"/>
    <n v="83380000"/>
    <n v="91095000"/>
    <n v="0.30669999999999997"/>
    <n v="0.29680000000000001"/>
    <n v="0.18890000000000001"/>
    <n v="0.21390000000000001"/>
    <n v="0.1454"/>
    <m/>
    <m/>
    <m/>
    <m/>
    <m/>
  </r>
  <r>
    <n v="5577"/>
    <s v="МКЦ, ООО"/>
    <x v="8"/>
    <m/>
    <m/>
    <x v="88"/>
    <s v="1196658039192"/>
    <s v="6679125378"/>
    <s v="Деятельность больничных организаций"/>
    <n v="53261000"/>
    <n v="60746000"/>
    <n v="64483000"/>
    <n v="76739000"/>
    <n v="91081000"/>
    <n v="0.25259999999999999"/>
    <n v="0.35820000000000002"/>
    <n v="0.26650000000000001"/>
    <n v="0.19389999999999999"/>
    <n v="0.21429999999999999"/>
    <m/>
    <m/>
    <m/>
    <m/>
    <m/>
  </r>
  <r>
    <n v="5578"/>
    <s v="ЦЛС И И ДАНТИСТ, ООО"/>
    <x v="0"/>
    <m/>
    <s v="Стоматология"/>
    <x v="88"/>
    <s v="1025003752003"/>
    <s v="5030041821"/>
    <s v="Стоматологическая практика"/>
    <n v="33494000"/>
    <n v="47053000"/>
    <n v="84407000"/>
    <n v="75054000"/>
    <n v="91080000"/>
    <n v="0.16400000000000001"/>
    <n v="0.31280000000000002"/>
    <n v="0.50319999999999998"/>
    <n v="0.32229999999999998"/>
    <n v="0.46129999999999999"/>
    <n v="0.36020000000000002"/>
    <n v="0.2868"/>
    <n v="0.45550000000000002"/>
    <n v="0.22889999999999999"/>
    <m/>
  </r>
  <r>
    <n v="5579"/>
    <s v="МЕДИСКАН, ООО"/>
    <x v="8"/>
    <m/>
    <m/>
    <x v="88"/>
    <s v="1155009000750"/>
    <s v="5009097571"/>
    <s v="Деятельность больничных организаций"/>
    <n v="61023000"/>
    <n v="69286000"/>
    <n v="71788000"/>
    <n v="76239000"/>
    <n v="91072000"/>
    <n v="0.19450000000000001"/>
    <n v="0.2064"/>
    <n v="0.16750000000000001"/>
    <n v="7.3800000000000004E-2"/>
    <n v="9.4899999999999998E-2"/>
    <m/>
    <m/>
    <m/>
    <m/>
    <m/>
  </r>
  <r>
    <n v="5580"/>
    <s v="ЮГМЕДТРАНС ПЛЮС, ООО МЦ"/>
    <x v="8"/>
    <m/>
    <m/>
    <x v="88"/>
    <s v="1146196004811"/>
    <s v="6166150393"/>
    <s v="Деятельность больничных организаций"/>
    <n v="57162000"/>
    <n v="68898000"/>
    <n v="83476000"/>
    <n v="87620000"/>
    <n v="91065000"/>
    <n v="0.11020000000000001"/>
    <n v="4.41E-2"/>
    <n v="4.8099999999999997E-2"/>
    <n v="4.1099999999999998E-2"/>
    <n v="4.1300000000000003E-2"/>
    <m/>
    <m/>
    <m/>
    <m/>
    <m/>
  </r>
  <r>
    <n v="5581"/>
    <s v="Д АРТ, ООО"/>
    <x v="8"/>
    <m/>
    <m/>
    <x v="88"/>
    <s v="1033600145688"/>
    <s v="3666109704"/>
    <s v="Деятельность больничных организаций"/>
    <n v="41605000"/>
    <n v="43647000"/>
    <n v="57928000"/>
    <n v="80605000"/>
    <n v="91043000"/>
    <n v="0.51780000000000004"/>
    <n v="0.31659999999999999"/>
    <n v="0.2306"/>
    <n v="0.25519999999999998"/>
    <n v="9.7000000000000003E-2"/>
    <n v="0.49580000000000002"/>
    <n v="0.29060000000000002"/>
    <n v="0.1163"/>
    <n v="0.2321"/>
    <n v="7.7700000000000005E-2"/>
  </r>
  <r>
    <n v="5582"/>
    <s v="КОМЕТА, ООО"/>
    <x v="8"/>
    <m/>
    <m/>
    <x v="88"/>
    <s v="1022500799826"/>
    <s v="2509002340"/>
    <s v="Специальная врачебная практика"/>
    <n v="92926000"/>
    <n v="94282000"/>
    <n v="88672000"/>
    <n v="88709000"/>
    <n v="91035000"/>
    <n v="3.9300000000000002E-2"/>
    <n v="2.4899999999999999E-2"/>
    <n v="5.8999999999999999E-3"/>
    <n v="5.4000000000000003E-3"/>
    <n v="3.5000000000000001E-3"/>
    <n v="3.9300000000000002E-2"/>
    <n v="2.4899999999999999E-2"/>
    <n v="5.8999999999999999E-3"/>
    <n v="5.4000000000000003E-3"/>
    <n v="3.5000000000000001E-3"/>
  </r>
  <r>
    <n v="5583"/>
    <s v="СГ КРАСУЦКОГО, ООО"/>
    <x v="0"/>
    <m/>
    <s v="Стоматология"/>
    <x v="88"/>
    <s v="1117847296786"/>
    <s v="7816516924"/>
    <s v="Стоматологическая практика"/>
    <n v="39321000"/>
    <n v="65391000"/>
    <n v="63376000"/>
    <n v="71314000"/>
    <n v="90999000"/>
    <n v="0.30009999999999998"/>
    <n v="0.20050000000000001"/>
    <n v="0.1013"/>
    <n v="9.2999999999999992E-3"/>
    <n v="0.1106"/>
    <n v="-9.4000000000000004E-3"/>
    <m/>
    <m/>
    <m/>
    <m/>
  </r>
  <r>
    <n v="5584"/>
    <s v="ТОНУС-АЛЬФА, ООО"/>
    <x v="8"/>
    <m/>
    <m/>
    <x v="88"/>
    <s v="1085258008560"/>
    <s v="5258081540"/>
    <s v="Деятельность в области медицины прочая, не включенная в другие группировки"/>
    <n v="87222000"/>
    <n v="68866000"/>
    <n v="74305000"/>
    <n v="84260000"/>
    <n v="90987000"/>
    <n v="0.26860000000000001"/>
    <n v="-3.9100000000000003E-2"/>
    <n v="-6.4600000000000005E-2"/>
    <n v="-0.1158"/>
    <n v="-0.14879999999999999"/>
    <m/>
    <m/>
    <m/>
    <m/>
    <m/>
  </r>
  <r>
    <n v="5585"/>
    <s v="ДЕНТАПРОФИТ, ООО"/>
    <x v="0"/>
    <m/>
    <s v="Стоматология"/>
    <x v="88"/>
    <s v="1025000515231"/>
    <s v="5001038253"/>
    <s v="Стоматологическая практика"/>
    <n v="50207000"/>
    <n v="66478000"/>
    <n v="80227000"/>
    <n v="83111000"/>
    <n v="90966000"/>
    <n v="0.1575"/>
    <n v="0.30499999999999999"/>
    <n v="0.49220000000000003"/>
    <n v="0.46739999999999998"/>
    <n v="0.4587"/>
    <m/>
    <m/>
    <m/>
    <m/>
    <m/>
  </r>
  <r>
    <n v="5587"/>
    <s v="ЛИДЕР, ООО"/>
    <x v="0"/>
    <m/>
    <s v="Стоматология"/>
    <x v="88"/>
    <s v="1125027003166"/>
    <s v="5027184121"/>
    <s v="Стоматологическая практика"/>
    <n v="34147000"/>
    <n v="36633000"/>
    <n v="47342000"/>
    <n v="67956000"/>
    <n v="90912000"/>
    <n v="0.14330000000000001"/>
    <n v="0.2671"/>
    <n v="0.14369999999999999"/>
    <n v="0.2354"/>
    <n v="0.28820000000000001"/>
    <m/>
    <m/>
    <m/>
    <m/>
    <m/>
  </r>
  <r>
    <n v="5588"/>
    <s v="САНАТОРИЙ БОБАЧЕВСКАЯ РОЩА, ООО"/>
    <x v="6"/>
    <m/>
    <m/>
    <x v="88"/>
    <s v="1166952064553"/>
    <s v="6950194813"/>
    <s v="Деятельность санаторно-курортных организаций"/>
    <n v="36313000"/>
    <n v="67420000"/>
    <n v="81683000"/>
    <n v="86412000"/>
    <n v="90886000"/>
    <n v="0.2505"/>
    <n v="0.46010000000000001"/>
    <n v="0.53949999999999998"/>
    <n v="0.66849999999999998"/>
    <n v="0.60580000000000001"/>
    <n v="7.9299999999999995E-2"/>
    <n v="0.3553"/>
    <n v="0.5282"/>
    <m/>
    <m/>
  </r>
  <r>
    <n v="5589"/>
    <s v="БУДЬ ЗДОРОВ, ООО МЦ"/>
    <x v="8"/>
    <m/>
    <m/>
    <x v="88"/>
    <s v="1082335000330"/>
    <s v="2335014930"/>
    <s v="Общая врачебная практика"/>
    <n v="49120000"/>
    <n v="60521000"/>
    <n v="67392000"/>
    <n v="76836000"/>
    <n v="90864000"/>
    <n v="5.4899999999999997E-2"/>
    <n v="9.2600000000000002E-2"/>
    <n v="3.6400000000000002E-2"/>
    <n v="2.2499999999999999E-2"/>
    <n v="4.9799999999999997E-2"/>
    <n v="-1.04E-2"/>
    <n v="-6.4000000000000003E-3"/>
    <n v="-3.7000000000000002E-3"/>
    <n v="9.4999999999999998E-3"/>
    <n v="2.2100000000000002E-2"/>
  </r>
  <r>
    <n v="5590"/>
    <s v="САНАТОРИЙ-ПРОФИЛАКТОРИЙ ТОНУС, ООО"/>
    <x v="6"/>
    <m/>
    <m/>
    <x v="88"/>
    <s v="1040203315448"/>
    <s v="0265025459"/>
    <s v="Деятельность санаторно-курортных организаций"/>
    <n v="43912000"/>
    <n v="52648000"/>
    <n v="61993000"/>
    <n v="74168000"/>
    <n v="90836000"/>
    <n v="1.04E-2"/>
    <n v="6.7299999999999999E-2"/>
    <n v="0.1128"/>
    <n v="0.1043"/>
    <n v="0.1072"/>
    <n v="0.1087"/>
    <n v="6.0400000000000002E-2"/>
    <n v="0.1055"/>
    <n v="0.1017"/>
    <n v="0.1023"/>
  </r>
  <r>
    <n v="5591"/>
    <s v="САНАТОРИЙ-ПРОФИЛАКТОРИЙ СОЛНЕЧНЫЙ, АО"/>
    <x v="6"/>
    <m/>
    <m/>
    <x v="88"/>
    <s v="1045607457345"/>
    <s v="5611031844"/>
    <s v="Деятельность санаторно-курортных организаций"/>
    <n v="49646000"/>
    <n v="69991000"/>
    <n v="75245000"/>
    <n v="75609000"/>
    <n v="90815000"/>
    <n v="-0.15509999999999999"/>
    <n v="5.2999999999999999E-2"/>
    <n v="9.4299999999999995E-2"/>
    <n v="8.9499999999999996E-2"/>
    <n v="5.8500000000000003E-2"/>
    <n v="-4.7699999999999999E-2"/>
    <n v="3.4799999999999998E-2"/>
    <n v="5.5300000000000002E-2"/>
    <n v="5.9799999999999999E-2"/>
    <n v="9.6100000000000005E-2"/>
  </r>
  <r>
    <n v="5592"/>
    <s v="ЦЕНТР ИСПРАВЛЕНИЯ ПРИКУСА, ООО"/>
    <x v="0"/>
    <m/>
    <s v="Стоматология"/>
    <x v="88"/>
    <s v="1174704013406"/>
    <s v="4716043771"/>
    <s v="Стоматологическая практика"/>
    <n v="73797000"/>
    <n v="83676000"/>
    <n v="102533000"/>
    <n v="126070000"/>
    <n v="90811000"/>
    <n v="0.66859999999999997"/>
    <n v="0.5544"/>
    <n v="0.48110000000000003"/>
    <n v="5.6000000000000001E-2"/>
    <n v="0.39929999999999999"/>
    <m/>
    <m/>
    <m/>
    <m/>
    <m/>
  </r>
  <r>
    <n v="5594"/>
    <s v="АРТ-ДЕНТ, ООО"/>
    <x v="0"/>
    <m/>
    <s v="Стоматология"/>
    <x v="88"/>
    <s v="1117847307973"/>
    <s v="7811497820"/>
    <s v="Стоматологическая практика"/>
    <n v="32933000"/>
    <n v="45602000"/>
    <n v="54306000"/>
    <n v="71509000"/>
    <n v="90796000"/>
    <n v="0.14749999999999999"/>
    <n v="5.9299999999999999E-2"/>
    <n v="8.1000000000000003E-2"/>
    <n v="7.8200000000000006E-2"/>
    <n v="3.0200000000000001E-2"/>
    <m/>
    <m/>
    <n v="-2.9999999999999997E-4"/>
    <n v="-4.0000000000000002E-4"/>
    <n v="-2.3E-3"/>
  </r>
  <r>
    <n v="5593"/>
    <s v="ЧАЛАМА, ООО"/>
    <x v="0"/>
    <m/>
    <s v="Стоматология"/>
    <x v="88"/>
    <s v="1121719002074"/>
    <s v="1701051598"/>
    <s v="Стоматологическая практика"/>
    <n v="27117000"/>
    <n v="33422000"/>
    <n v="46358000"/>
    <n v="68990000"/>
    <n v="90796000"/>
    <n v="8.4599999999999995E-2"/>
    <n v="9.2200000000000004E-2"/>
    <n v="0.18160000000000001"/>
    <n v="0.2296"/>
    <n v="0.66890000000000005"/>
    <n v="5.33E-2"/>
    <n v="6.3100000000000003E-2"/>
    <n v="-2.7000000000000001E-3"/>
    <m/>
    <n v="-1.7600000000000001E-2"/>
  </r>
  <r>
    <n v="5595"/>
    <s v="МИЛЛИДЕТИ, ООО"/>
    <x v="0"/>
    <m/>
    <s v="Стоматология"/>
    <x v="88"/>
    <s v="1231600047139"/>
    <s v="1655497804"/>
    <s v="Стоматологическая практика"/>
    <m/>
    <m/>
    <m/>
    <n v="49680000"/>
    <n v="90776000"/>
    <m/>
    <m/>
    <m/>
    <n v="0.28670000000000001"/>
    <n v="0.18859999999999999"/>
    <m/>
    <m/>
    <m/>
    <n v="-4.1999999999999997E-3"/>
    <n v="-1.1000000000000001E-3"/>
  </r>
  <r>
    <n v="5596"/>
    <s v="ПОЛИКЛИНИКА, ООО"/>
    <x v="8"/>
    <m/>
    <m/>
    <x v="88"/>
    <s v="1132651027960"/>
    <s v="2634811299"/>
    <s v="Общая врачебная практика"/>
    <n v="68313000"/>
    <n v="59722000"/>
    <n v="60880000"/>
    <n v="70474000"/>
    <n v="90746000"/>
    <n v="0.25779999999999997"/>
    <n v="0.3236"/>
    <n v="0.22650000000000001"/>
    <n v="0.14710000000000001"/>
    <n v="9.5600000000000004E-2"/>
    <m/>
    <m/>
    <m/>
    <m/>
    <m/>
  </r>
  <r>
    <n v="5597"/>
    <s v="СТОМАТОЛОГИЯ 23, ООО"/>
    <x v="0"/>
    <m/>
    <s v="Стоматология"/>
    <x v="88"/>
    <s v="1167847303007"/>
    <s v="7806245224"/>
    <s v="Стоматологическая практика"/>
    <n v="48301000"/>
    <n v="64409000"/>
    <n v="72722000"/>
    <n v="80678000"/>
    <n v="90739000"/>
    <n v="0.186"/>
    <n v="0.23080000000000001"/>
    <n v="0.20200000000000001"/>
    <n v="0.24199999999999999"/>
    <n v="0.17380000000000001"/>
    <n v="-1.5E-3"/>
    <m/>
    <m/>
    <m/>
    <m/>
  </r>
  <r>
    <n v="5598"/>
    <s v="ОХРАНА ЗДОРОВЬЯ, ООО"/>
    <x v="8"/>
    <m/>
    <m/>
    <x v="88"/>
    <s v="1207000012878"/>
    <s v="7017479930"/>
    <s v="Специальная врачебная практика"/>
    <n v="14746000"/>
    <n v="31902000"/>
    <n v="42695000"/>
    <n v="65944000"/>
    <n v="90734000"/>
    <n v="0.2152"/>
    <n v="0.1206"/>
    <n v="7.8700000000000006E-2"/>
    <n v="0.2109"/>
    <n v="0.19670000000000001"/>
    <m/>
    <m/>
    <m/>
    <m/>
    <m/>
  </r>
  <r>
    <n v="5599"/>
    <s v="АМБУЛАНС-112, ООО МК"/>
    <x v="8"/>
    <m/>
    <m/>
    <x v="88"/>
    <s v="1125001003588"/>
    <s v="5001089635"/>
    <s v="Деятельность в области медицины прочая, не включенная в другие группировки"/>
    <n v="70121000"/>
    <n v="84820000"/>
    <n v="44703000"/>
    <n v="72155000"/>
    <n v="90708000"/>
    <n v="6.0900000000000003E-2"/>
    <n v="1.2999999999999999E-2"/>
    <n v="9.5999999999999992E-3"/>
    <n v="0.1168"/>
    <n v="5.1999999999999998E-3"/>
    <m/>
    <m/>
    <m/>
    <m/>
    <m/>
  </r>
  <r>
    <n v="5600"/>
    <s v="МЕДИКО, ООО"/>
    <x v="8"/>
    <m/>
    <m/>
    <x v="88"/>
    <s v="1165050051286"/>
    <s v="5050124032"/>
    <s v="Общая врачебная практика"/>
    <n v="34141000"/>
    <n v="49317000"/>
    <n v="65179000"/>
    <n v="76759000"/>
    <n v="90703000"/>
    <n v="7.4800000000000005E-2"/>
    <n v="0.1535"/>
    <n v="0.15010000000000001"/>
    <n v="-2.1700000000000001E-2"/>
    <n v="1.95E-2"/>
    <n v="-2.8899999999999999E-2"/>
    <n v="-8.8000000000000005E-3"/>
    <m/>
    <m/>
    <m/>
  </r>
  <r>
    <n v="5601"/>
    <s v="ЭСТЕДЕНТ, ООО"/>
    <x v="0"/>
    <m/>
    <s v="Стоматология"/>
    <x v="88"/>
    <s v="1030203640081"/>
    <s v="0270014452"/>
    <s v="Стоматологическая практика"/>
    <n v="8983000"/>
    <n v="23221000"/>
    <n v="50812000"/>
    <n v="70177000"/>
    <n v="90686000"/>
    <n v="0.5363"/>
    <n v="0.24310000000000001"/>
    <n v="0.22689999999999999"/>
    <n v="0.23480000000000001"/>
    <n v="0.28799999999999998"/>
    <m/>
    <m/>
    <m/>
    <m/>
    <m/>
  </r>
  <r>
    <n v="5602"/>
    <s v="ПЕРВАЯ СЕМЕЙНАЯ КЛИНИКА НА ПИОНЕРСКОЙ, ООО"/>
    <x v="8"/>
    <m/>
    <m/>
    <x v="88"/>
    <s v="1217800074634"/>
    <s v="7814790907"/>
    <s v="Деятельность больничных организаций"/>
    <n v="3035000"/>
    <n v="35607000"/>
    <n v="57654000"/>
    <n v="59470000"/>
    <n v="90672000"/>
    <n v="-1.9521999999999999"/>
    <n v="0.12039999999999999"/>
    <n v="0.33100000000000002"/>
    <n v="0.26429999999999998"/>
    <n v="0.2094"/>
    <m/>
    <n v="-1.5699999999999999E-2"/>
    <m/>
    <m/>
    <m/>
  </r>
  <r>
    <n v="5603"/>
    <s v="САЛЮТИС, ООО"/>
    <x v="8"/>
    <m/>
    <m/>
    <x v="88"/>
    <s v="1023501246757"/>
    <s v="3528068683"/>
    <s v="Общая врачебная практика"/>
    <n v="64125000"/>
    <n v="63870000"/>
    <n v="64030000"/>
    <n v="83412000"/>
    <n v="90657000"/>
    <n v="0.37030000000000002"/>
    <n v="0.39700000000000002"/>
    <n v="0.47470000000000001"/>
    <n v="0.49390000000000001"/>
    <n v="0.21510000000000001"/>
    <m/>
    <m/>
    <m/>
    <m/>
    <m/>
  </r>
  <r>
    <n v="5604"/>
    <s v="НМХ МЕДСТАНДАРТ, ООО"/>
    <x v="8"/>
    <m/>
    <m/>
    <x v="88"/>
    <s v="1130280054013"/>
    <s v="0277131370"/>
    <s v="Деятельность больничных организаций"/>
    <n v="72938000"/>
    <n v="59676000"/>
    <n v="64270000"/>
    <n v="73653000"/>
    <n v="90643000"/>
    <n v="0.39660000000000001"/>
    <n v="0.31119999999999998"/>
    <n v="0.11409999999999999"/>
    <n v="0.1201"/>
    <n v="0.18920000000000001"/>
    <n v="0.36299999999999999"/>
    <n v="0.19689999999999999"/>
    <n v="2.9899999999999999E-2"/>
    <n v="2.4400000000000002E-2"/>
    <n v="0.1166"/>
  </r>
  <r>
    <n v="5605"/>
    <s v="ФОРМУЛА ЗДОРОВЬЯ, ООО МДЦ"/>
    <x v="8"/>
    <m/>
    <m/>
    <x v="88"/>
    <s v="1082468022450"/>
    <s v="2465208541"/>
    <s v="Деятельность в области здравоохранения"/>
    <n v="81729000"/>
    <n v="85685000"/>
    <n v="87101000"/>
    <n v="83407000"/>
    <n v="90639000"/>
    <n v="0.11269999999999999"/>
    <n v="6.3899999999999998E-2"/>
    <n v="2.7699999999999999E-2"/>
    <n v="-0.16220000000000001"/>
    <n v="-0.12870000000000001"/>
    <m/>
    <m/>
    <m/>
    <m/>
    <m/>
  </r>
  <r>
    <n v="5606"/>
    <s v="ОДОС +, ООО"/>
    <x v="0"/>
    <m/>
    <s v="Стоматология"/>
    <x v="88"/>
    <s v="1053109270103"/>
    <s v="3128052520"/>
    <s v="Стоматологическая практика"/>
    <n v="59515000"/>
    <n v="58448000"/>
    <n v="65193000"/>
    <n v="75222000"/>
    <n v="90628000"/>
    <n v="0.13669999999999999"/>
    <n v="0.1144"/>
    <n v="5.5500000000000001E-2"/>
    <n v="9.7199999999999995E-2"/>
    <n v="8.1299999999999997E-2"/>
    <m/>
    <n v="-8.8999999999999999E-3"/>
    <n v="-2.1399999999999999E-2"/>
    <n v="-1.9300000000000001E-2"/>
    <n v="-1.15E-2"/>
  </r>
  <r>
    <n v="5607"/>
    <s v="САНАТОРИЙ СОСНОВЫЙ БОР, АО"/>
    <x v="6"/>
    <m/>
    <m/>
    <x v="88"/>
    <s v="1022401533604"/>
    <s v="2455017121"/>
    <s v="Деятельность санаторно-курортных организаций"/>
    <m/>
    <n v="1104000"/>
    <n v="80664000"/>
    <n v="98183000"/>
    <n v="90613000"/>
    <m/>
    <n v="-1.7935000000000001"/>
    <n v="0.13059999999999999"/>
    <n v="-0.03"/>
    <n v="3.4599999999999999E-2"/>
    <m/>
    <n v="-1.8107"/>
    <n v="0.1149"/>
    <n v="-1.9599999999999999E-2"/>
    <n v="5.9400000000000001E-2"/>
  </r>
  <r>
    <n v="5608"/>
    <s v="ДИАГНОСТИКА СМОЛЕНСК, ООО"/>
    <x v="8"/>
    <m/>
    <m/>
    <x v="88"/>
    <s v="1193668008500"/>
    <s v="3661171988"/>
    <s v="Деятельность больничных организаций"/>
    <n v="17352000"/>
    <n v="28731000"/>
    <n v="33294000"/>
    <n v="60273000"/>
    <n v="90577000"/>
    <n v="-4.6300000000000001E-2"/>
    <n v="0.18"/>
    <n v="-0.24809999999999999"/>
    <n v="-0.1028"/>
    <n v="-3.4799999999999998E-2"/>
    <m/>
    <m/>
    <m/>
    <m/>
    <m/>
  </r>
  <r>
    <n v="5609"/>
    <s v="ЮВЕНТА, ООО"/>
    <x v="0"/>
    <m/>
    <s v="Стоматология"/>
    <x v="88"/>
    <s v="1051641112588"/>
    <s v="1660083534"/>
    <s v="Стоматологическая практика"/>
    <n v="39465000"/>
    <n v="59423000"/>
    <n v="64590000"/>
    <n v="78036000"/>
    <n v="90560000"/>
    <n v="8.2799999999999999E-2"/>
    <n v="0.13320000000000001"/>
    <n v="5.8599999999999999E-2"/>
    <n v="1.44E-2"/>
    <n v="7.2300000000000003E-2"/>
    <m/>
    <n v="-1.6000000000000001E-3"/>
    <n v="-5.0000000000000001E-4"/>
    <n v="-5.0000000000000001E-4"/>
    <n v="-1E-4"/>
  </r>
  <r>
    <n v="5610"/>
    <s v="МЕД, ООО"/>
    <x v="8"/>
    <m/>
    <m/>
    <x v="88"/>
    <s v="1152311010862"/>
    <s v="2311194585"/>
    <s v="Общая врачебная практика"/>
    <n v="81900000"/>
    <n v="86737000"/>
    <n v="75078000"/>
    <n v="81062000"/>
    <n v="90558000"/>
    <n v="2.8999999999999998E-3"/>
    <n v="4.3E-3"/>
    <n v="2.0000000000000001E-4"/>
    <n v="2.1000000000000001E-2"/>
    <n v="8.0000000000000002E-3"/>
    <n v="1.1000000000000001E-3"/>
    <n v="1.5E-3"/>
    <n v="2.5999999999999999E-3"/>
    <n v="7.0000000000000001E-3"/>
    <m/>
  </r>
  <r>
    <n v="5611"/>
    <s v="МИКСТАС, ООО"/>
    <x v="0"/>
    <m/>
    <s v="Стоматология"/>
    <x v="88"/>
    <s v="1026605236756"/>
    <s v="6671123650"/>
    <s v="Стоматологическая практика"/>
    <n v="59995000"/>
    <n v="60757000"/>
    <n v="64216000"/>
    <n v="78862000"/>
    <n v="90552000"/>
    <n v="0.13900000000000001"/>
    <n v="1.8200000000000001E-2"/>
    <n v="6.3299999999999995E-2"/>
    <n v="0.2326"/>
    <n v="0.13519999999999999"/>
    <m/>
    <m/>
    <m/>
    <m/>
    <m/>
  </r>
  <r>
    <n v="5612"/>
    <s v="ЛС КРАСНОСЕЛЬСКАЯ, ООО"/>
    <x v="0"/>
    <m/>
    <s v="Стоматология"/>
    <x v="88"/>
    <s v="1217700487674"/>
    <s v="7708399240"/>
    <s v="Стоматологическая практика"/>
    <m/>
    <n v="26649000"/>
    <n v="55637000"/>
    <n v="77635000"/>
    <n v="90541000"/>
    <m/>
    <n v="0.3498"/>
    <n v="0.29859999999999998"/>
    <n v="0.2099"/>
    <n v="0.14910000000000001"/>
    <m/>
    <m/>
    <m/>
    <m/>
    <m/>
  </r>
  <r>
    <n v="5613"/>
    <s v="ПРОФЛОРЦЕНТР, ООО"/>
    <x v="8"/>
    <m/>
    <m/>
    <x v="88"/>
    <s v="1037731024737"/>
    <s v="7731276776"/>
    <s v="Общая врачебная практика"/>
    <n v="33782000"/>
    <n v="50751000"/>
    <n v="66505000"/>
    <n v="80800000"/>
    <n v="90524000"/>
    <n v="3.7999999999999999E-2"/>
    <n v="0.18"/>
    <n v="0.1003"/>
    <n v="3.3700000000000001E-2"/>
    <n v="-3.8E-3"/>
    <m/>
    <m/>
    <m/>
    <m/>
    <m/>
  </r>
  <r>
    <n v="5614"/>
    <s v="РЕНИДЕНТ-КОМЕНДАНТСКИЙ, ООО"/>
    <x v="0"/>
    <m/>
    <s v="Стоматология"/>
    <x v="88"/>
    <s v="1207800076593"/>
    <s v="7814777078"/>
    <s v="Стоматологическая практика"/>
    <n v="5786000"/>
    <n v="42394000"/>
    <n v="52096000"/>
    <n v="70040000"/>
    <n v="90515000"/>
    <n v="-1.0658000000000001"/>
    <n v="0.39069999999999999"/>
    <n v="0.40500000000000003"/>
    <n v="0.2863"/>
    <n v="0.31269999999999998"/>
    <m/>
    <m/>
    <m/>
    <m/>
    <m/>
  </r>
  <r>
    <n v="5615"/>
    <s v="ЦПТ, ООО"/>
    <x v="8"/>
    <m/>
    <m/>
    <x v="88"/>
    <s v="1042305693748"/>
    <s v="2310093129"/>
    <s v="Деятельность больничных организаций"/>
    <n v="41050000"/>
    <m/>
    <n v="74293000"/>
    <n v="74449000"/>
    <n v="90498000"/>
    <n v="1.21E-2"/>
    <m/>
    <n v="1.4999999999999999E-2"/>
    <n v="0.12759999999999999"/>
    <n v="5.5100000000000003E-2"/>
    <m/>
    <m/>
    <m/>
    <m/>
    <m/>
  </r>
  <r>
    <n v="5616"/>
    <s v="КУРЧАТОВСКИЙ ЦЕНТР СОВРЕМЕННОЙ МЕДИЦИНЫ, ООО"/>
    <x v="8"/>
    <m/>
    <m/>
    <x v="88"/>
    <s v="1224600004903"/>
    <s v="4634013790"/>
    <s v="Общая врачебная практика"/>
    <m/>
    <m/>
    <n v="21529000"/>
    <n v="64321000"/>
    <n v="90497000"/>
    <m/>
    <m/>
    <n v="-0.189"/>
    <n v="0.1168"/>
    <n v="0.14360000000000001"/>
    <m/>
    <m/>
    <n v="-1.0800000000000001E-2"/>
    <n v="-2.6100000000000002E-2"/>
    <n v="-3.8699999999999998E-2"/>
  </r>
  <r>
    <n v="5617"/>
    <s v="МЕДИКО-ОЗДОРОВИТЕЛЬНЫЙ ЦЕНТР ЮЖНЫЙ, ООО"/>
    <x v="8"/>
    <m/>
    <m/>
    <x v="88"/>
    <s v="1027739411897"/>
    <s v="7726085624"/>
    <s v="Деятельность больничных организаций"/>
    <n v="41774000"/>
    <n v="59013000"/>
    <n v="70071000"/>
    <n v="73285000"/>
    <n v="90476000"/>
    <n v="9.4E-2"/>
    <n v="8.7900000000000006E-2"/>
    <n v="7.1800000000000003E-2"/>
    <n v="7.85E-2"/>
    <n v="0.16250000000000001"/>
    <m/>
    <m/>
    <m/>
    <m/>
    <m/>
  </r>
  <r>
    <n v="5618"/>
    <s v="АСТРА-СМАЙЛ, ООО"/>
    <x v="0"/>
    <m/>
    <s v="Стоматология"/>
    <x v="88"/>
    <s v="1193256007284"/>
    <s v="3257071190"/>
    <s v="Стоматологическая практика"/>
    <n v="13567000"/>
    <n v="20751000"/>
    <n v="33456000"/>
    <n v="51511000"/>
    <n v="90459000"/>
    <n v="0.55169999999999997"/>
    <n v="0.42870000000000003"/>
    <n v="0.25390000000000001"/>
    <n v="0.58309999999999995"/>
    <n v="0.7742"/>
    <n v="0.5444"/>
    <n v="0.42330000000000001"/>
    <n v="0.24410000000000001"/>
    <n v="0.57310000000000005"/>
    <m/>
  </r>
  <r>
    <n v="5619"/>
    <s v="УСПЕХ, ООО"/>
    <x v="0"/>
    <m/>
    <s v="Стоматология"/>
    <x v="88"/>
    <s v="1136449003965"/>
    <s v="6449070597"/>
    <s v="Стоматологическая практика"/>
    <n v="22074000"/>
    <n v="36518000"/>
    <n v="47205000"/>
    <n v="65660000"/>
    <n v="90453000"/>
    <n v="0.21310000000000001"/>
    <n v="0.50680000000000003"/>
    <n v="0.53400000000000003"/>
    <n v="0.2356"/>
    <n v="0.1101"/>
    <m/>
    <m/>
    <m/>
    <m/>
    <n v="-1.78E-2"/>
  </r>
  <r>
    <n v="5620"/>
    <s v="ЦЕНТР ЭКО, ООО"/>
    <x v="8"/>
    <m/>
    <m/>
    <x v="88"/>
    <s v="1172651006307"/>
    <s v="2635226685"/>
    <s v="Общая врачебная практика"/>
    <n v="16044000"/>
    <n v="29429000"/>
    <n v="44633000"/>
    <n v="61594000"/>
    <n v="90447000"/>
    <n v="-0.81989999999999996"/>
    <n v="-0.1105"/>
    <n v="4.5100000000000001E-2"/>
    <n v="0.14940000000000001"/>
    <n v="0.17760000000000001"/>
    <m/>
    <m/>
    <m/>
    <m/>
    <m/>
  </r>
  <r>
    <n v="5621"/>
    <s v="АДСКЛИНИК, ООО"/>
    <x v="8"/>
    <m/>
    <m/>
    <x v="88"/>
    <s v="1173850034236"/>
    <s v="3811449321"/>
    <s v="Специальная врачебная практика"/>
    <n v="49823000"/>
    <n v="60666000"/>
    <n v="67276000"/>
    <n v="74715000"/>
    <n v="90405000"/>
    <n v="0.20269999999999999"/>
    <n v="0.20130000000000001"/>
    <n v="0.17460000000000001"/>
    <n v="5.2499999999999998E-2"/>
    <n v="0.2364"/>
    <m/>
    <m/>
    <m/>
    <m/>
    <m/>
  </r>
  <r>
    <n v="5622"/>
    <s v="МАЙ, ООО"/>
    <x v="0"/>
    <m/>
    <s v="Стоматология"/>
    <x v="88"/>
    <s v="1027726007187"/>
    <s v="7726320959"/>
    <s v="Стоматологическая практика"/>
    <n v="76746000"/>
    <n v="87069000"/>
    <n v="90422000"/>
    <n v="104807000"/>
    <n v="90373000"/>
    <n v="0.12709999999999999"/>
    <n v="0.1174"/>
    <n v="3.0800000000000001E-2"/>
    <n v="0.1903"/>
    <n v="0.1517"/>
    <m/>
    <m/>
    <m/>
    <m/>
    <m/>
  </r>
  <r>
    <n v="5623"/>
    <s v="ГАРМОНИЯ, ООО ЛЕЧЕБНО-ОЗДОРОВИТЕЛЬНЫЙ МЕДИЦИНСКИЙ ЦЕНТР САНАТОРНОГО ТИПА"/>
    <x v="8"/>
    <m/>
    <m/>
    <x v="88"/>
    <s v="1047796205368"/>
    <s v="7716505566"/>
    <s v="Деятельность в области здравоохранения"/>
    <n v="59823000"/>
    <n v="62074000"/>
    <n v="69589000"/>
    <n v="93090000"/>
    <n v="90366000"/>
    <n v="2.3099999999999999E-2"/>
    <n v="8.09E-2"/>
    <n v="6.13E-2"/>
    <n v="6.8099999999999994E-2"/>
    <n v="4.1399999999999999E-2"/>
    <m/>
    <m/>
    <m/>
    <m/>
    <m/>
  </r>
  <r>
    <n v="5624"/>
    <s v="ДК.ДЕНТ ЦЕНТР, ООО"/>
    <x v="0"/>
    <m/>
    <s v="Стоматология"/>
    <x v="88"/>
    <s v="1077847468357"/>
    <s v="7841364859"/>
    <s v="Стоматологическая практика"/>
    <n v="82258000"/>
    <n v="61773000"/>
    <n v="69628000"/>
    <n v="90500000"/>
    <n v="90359000"/>
    <n v="0.3705"/>
    <n v="0.25559999999999999"/>
    <n v="0.1145"/>
    <n v="0.1767"/>
    <n v="0.20960000000000001"/>
    <m/>
    <m/>
    <m/>
    <m/>
    <m/>
  </r>
  <r>
    <n v="5625"/>
    <s v="ПРИОКА, АО"/>
    <x v="6"/>
    <m/>
    <m/>
    <x v="88"/>
    <s v="1046218001170"/>
    <s v="6226006943"/>
    <s v="Деятельность санаторно-курортных организаций"/>
    <n v="44173000"/>
    <n v="57787000"/>
    <n v="60716000"/>
    <n v="71710000"/>
    <n v="90354000"/>
    <n v="-0.16170000000000001"/>
    <n v="-2.41E-2"/>
    <n v="-2.0899999999999998E-2"/>
    <n v="2.75E-2"/>
    <n v="3.9699999999999999E-2"/>
    <n v="-0.1072"/>
    <n v="-5.4699999999999999E-2"/>
    <n v="-5.2499999999999998E-2"/>
    <n v="-2.9999999999999997E-4"/>
    <n v="2.4199999999999999E-2"/>
  </r>
  <r>
    <n v="5626"/>
    <s v="ЛОК-ВЕЛИКОВЕЧНОЕ, ООО"/>
    <x v="6"/>
    <m/>
    <m/>
    <x v="88"/>
    <s v="1052301302701"/>
    <s v="2303022783"/>
    <s v="Деятельность санаторно-курортных организаций"/>
    <n v="57691000"/>
    <n v="77073000"/>
    <n v="92801000"/>
    <n v="103553000"/>
    <n v="90344000"/>
    <n v="2.75E-2"/>
    <n v="3.1099999999999999E-2"/>
    <n v="3.5400000000000001E-2"/>
    <n v="3.4500000000000003E-2"/>
    <n v="3.8600000000000002E-2"/>
    <n v="3.6200000000000003E-2"/>
    <n v="2.8799999999999999E-2"/>
    <n v="3.2800000000000003E-2"/>
    <n v="3.2399999999999998E-2"/>
    <n v="3.2599999999999997E-2"/>
  </r>
  <r>
    <n v="5627"/>
    <s v="ЦЕНТР ПРО, ООО"/>
    <x v="8"/>
    <m/>
    <m/>
    <x v="88"/>
    <s v="1100280003185"/>
    <s v="0274145181"/>
    <s v="Деятельность больничных организаций"/>
    <n v="66544000"/>
    <n v="93842000"/>
    <n v="88413000"/>
    <n v="111701000"/>
    <n v="90340000"/>
    <n v="7.1599999999999997E-2"/>
    <n v="8.4099999999999994E-2"/>
    <n v="0.12"/>
    <n v="9.0899999999999995E-2"/>
    <n v="0.10639999999999999"/>
    <n v="7.1599999999999997E-2"/>
    <n v="8.4099999999999994E-2"/>
    <n v="0.12"/>
    <n v="0.10970000000000001"/>
    <n v="0.1404"/>
  </r>
  <r>
    <n v="5628"/>
    <s v="ПОЛИКЛИНИКА ВИТА-М, МЧУ"/>
    <x v="8"/>
    <m/>
    <m/>
    <x v="88"/>
    <s v="1125200002817"/>
    <s v="5243995131"/>
    <s v="Общая врачебная практика"/>
    <n v="55264000"/>
    <n v="59263000"/>
    <n v="65119000"/>
    <n v="79778000"/>
    <n v="90334000"/>
    <n v="5.4399999999999997E-2"/>
    <n v="8.1900000000000001E-2"/>
    <n v="8.5000000000000006E-2"/>
    <n v="5.8200000000000002E-2"/>
    <n v="4.0599999999999997E-2"/>
    <m/>
    <m/>
    <m/>
    <m/>
    <m/>
  </r>
  <r>
    <n v="5629"/>
    <s v="СВ-СУПРУНОВ, ООО"/>
    <x v="0"/>
    <m/>
    <s v="Стоматология"/>
    <x v="88"/>
    <s v="1236100002302"/>
    <s v="6154164296"/>
    <s v="Стоматологическая практика"/>
    <m/>
    <m/>
    <n v="17999000"/>
    <n v="54498000"/>
    <n v="90330000"/>
    <m/>
    <m/>
    <n v="-0.01"/>
    <n v="0.313"/>
    <n v="0.42149999999999999"/>
    <m/>
    <m/>
    <m/>
    <m/>
    <m/>
  </r>
  <r>
    <n v="5630"/>
    <s v="МЕДЛАЙН БАРНАУЛ, ООО"/>
    <x v="8"/>
    <m/>
    <m/>
    <x v="88"/>
    <s v="1162225064022"/>
    <s v="2221226183"/>
    <s v="Деятельность больничных организаций"/>
    <n v="56416000"/>
    <n v="69857000"/>
    <n v="73413000"/>
    <n v="82996000"/>
    <n v="90324000"/>
    <n v="1.2999999999999999E-3"/>
    <n v="5.1900000000000002E-2"/>
    <n v="2.6499999999999999E-2"/>
    <n v="9.9199999999999997E-2"/>
    <n v="0.14510000000000001"/>
    <m/>
    <m/>
    <n v="-6.9999999999999999E-4"/>
    <n v="-1.7000000000000001E-2"/>
    <n v="-1.5100000000000001E-2"/>
  </r>
  <r>
    <n v="5631"/>
    <s v="ПОЛИНОРМЕД, ООО"/>
    <x v="8"/>
    <m/>
    <m/>
    <x v="88"/>
    <s v="1135190011186"/>
    <s v="5190025465"/>
    <s v="Деятельность больничных организаций"/>
    <n v="116646000"/>
    <n v="108095000"/>
    <n v="106331000"/>
    <n v="107069000"/>
    <n v="90317000"/>
    <n v="0.2959"/>
    <n v="0.152"/>
    <n v="0.22120000000000001"/>
    <n v="0.2074"/>
    <n v="0.25159999999999999"/>
    <m/>
    <m/>
    <m/>
    <m/>
    <m/>
  </r>
  <r>
    <n v="5632"/>
    <s v="НЦЛД, ООО"/>
    <x v="8"/>
    <m/>
    <m/>
    <x v="88"/>
    <s v="1197746753071"/>
    <s v="9715373462"/>
    <s v="Общая врачебная практика"/>
    <n v="131332000"/>
    <n v="78701000"/>
    <n v="82028000"/>
    <n v="95247000"/>
    <n v="90310000"/>
    <n v="1.8599999999999998E-2"/>
    <n v="6.7000000000000002E-3"/>
    <n v="8.1900000000000001E-2"/>
    <n v="3.4299999999999997E-2"/>
    <n v="1.7899999999999999E-2"/>
    <m/>
    <n v="-1E-4"/>
    <m/>
    <n v="2.7199999999999998E-2"/>
    <n v="-4.0000000000000002E-4"/>
  </r>
  <r>
    <n v="5633"/>
    <s v="СЦ ВОДНИКИ, ООО"/>
    <x v="0"/>
    <m/>
    <s v="Стоматология"/>
    <x v="88"/>
    <s v="1175029020495"/>
    <s v="5047201738"/>
    <s v="Стоматологическая практика"/>
    <n v="47114000"/>
    <n v="57651000"/>
    <n v="70772000"/>
    <n v="83953000"/>
    <n v="90303000"/>
    <n v="7.8100000000000003E-2"/>
    <n v="0.26939999999999997"/>
    <n v="6.59E-2"/>
    <n v="3.8199999999999998E-2"/>
    <n v="0.1095"/>
    <n v="6.5100000000000005E-2"/>
    <n v="0.25729999999999997"/>
    <n v="6.59E-2"/>
    <n v="3.8199999999999998E-2"/>
    <n v="0.1095"/>
  </r>
  <r>
    <n v="5634"/>
    <s v="ОВИК-СЕРВИС, ООО"/>
    <x v="8"/>
    <m/>
    <m/>
    <x v="88"/>
    <s v="1196501005250"/>
    <s v="6501305597"/>
    <s v="Деятельность в области медицины прочая"/>
    <n v="10898000"/>
    <n v="29016000"/>
    <n v="83647000"/>
    <n v="97587000"/>
    <n v="90274000"/>
    <n v="0.1983"/>
    <n v="5.0900000000000001E-2"/>
    <n v="0.27600000000000002"/>
    <n v="6.3E-2"/>
    <n v="-3.1800000000000002E-2"/>
    <m/>
    <m/>
    <m/>
    <n v="-5.7000000000000002E-3"/>
    <n v="-7.1999999999999998E-3"/>
  </r>
  <r>
    <n v="5635"/>
    <s v="САЛОН КРАСОТЫ 27/7, ООО"/>
    <x v="8"/>
    <m/>
    <m/>
    <x v="88"/>
    <s v="1187847314159"/>
    <s v="7810742067"/>
    <s v="Деятельность в области медицины прочая"/>
    <n v="4141000"/>
    <n v="9661000"/>
    <n v="36185000"/>
    <n v="80314000"/>
    <n v="90269000"/>
    <n v="-1.23E-2"/>
    <n v="0.14510000000000001"/>
    <n v="0.54310000000000003"/>
    <n v="0.51659999999999995"/>
    <n v="0.50109999999999999"/>
    <m/>
    <n v="-1.11E-2"/>
    <m/>
    <m/>
    <m/>
  </r>
  <r>
    <n v="5636"/>
    <s v="ОМСКИЙ ЦЕНТР СОВРЕМЕННОЙ СТОМАТОЛОГИИ, ООО"/>
    <x v="0"/>
    <m/>
    <s v="Стоматология"/>
    <x v="88"/>
    <s v="1145543027486"/>
    <s v="5503251225"/>
    <s v="Стоматологическая практика"/>
    <n v="91532000"/>
    <n v="108037000"/>
    <n v="128959000"/>
    <n v="127291000"/>
    <n v="90265000"/>
    <n v="0.40770000000000001"/>
    <n v="0.35399999999999998"/>
    <n v="0.19689999999999999"/>
    <n v="5.8200000000000002E-2"/>
    <n v="2.1600000000000001E-2"/>
    <m/>
    <m/>
    <m/>
    <m/>
    <m/>
  </r>
  <r>
    <n v="5637"/>
    <s v="ЛИК, ООО"/>
    <x v="0"/>
    <m/>
    <s v="Стоматология"/>
    <x v="88"/>
    <s v="1037710028730"/>
    <s v="7710460492"/>
    <s v="Стоматологическая практика"/>
    <n v="63922000"/>
    <n v="74398000"/>
    <n v="73776000"/>
    <n v="84603000"/>
    <n v="90260000"/>
    <n v="5.7999999999999996E-3"/>
    <n v="3.7999999999999999E-2"/>
    <n v="1.95E-2"/>
    <n v="0.13159999999999999"/>
    <n v="3.3599999999999998E-2"/>
    <n v="-2.0199999999999999E-2"/>
    <n v="2.4500000000000001E-2"/>
    <n v="8.3999999999999995E-3"/>
    <n v="0.1211"/>
    <m/>
  </r>
  <r>
    <n v="5638"/>
    <s v="ЦСМ, ООО"/>
    <x v="8"/>
    <m/>
    <m/>
    <x v="88"/>
    <s v="1065031031108"/>
    <s v="5031069322"/>
    <s v="Общая врачебная практика"/>
    <n v="63752000"/>
    <n v="65763000"/>
    <n v="65358000"/>
    <n v="73468000"/>
    <n v="90257000"/>
    <n v="4.2500000000000003E-2"/>
    <n v="1.7000000000000001E-2"/>
    <n v="0.02"/>
    <n v="3.3399999999999999E-2"/>
    <n v="1.4500000000000001E-2"/>
    <m/>
    <m/>
    <m/>
    <m/>
    <m/>
  </r>
  <r>
    <n v="5639"/>
    <s v="ДЕТСКАЯ СТОМАТОЛОГИЧЕСКАЯ ПОЛИКЛИНИКА № 9 НА САБАНЕ, АО"/>
    <x v="0"/>
    <m/>
    <s v="Стоматология"/>
    <x v="88"/>
    <s v="1221600049791"/>
    <s v="1658239470"/>
    <s v="Стоматологическая практика"/>
    <m/>
    <m/>
    <n v="46673000"/>
    <n v="79988000"/>
    <n v="90239000"/>
    <m/>
    <m/>
    <n v="-0.68200000000000005"/>
    <n v="-4.8999999999999998E-3"/>
    <n v="-3.4000000000000002E-2"/>
    <m/>
    <m/>
    <n v="-0.7389"/>
    <n v="-5.4899999999999997E-2"/>
    <n v="-7.6300000000000007E-2"/>
  </r>
  <r>
    <n v="5640"/>
    <s v="ЛДЦ СТ-ДЕНТ, ООО"/>
    <x v="0"/>
    <m/>
    <s v="Стоматология"/>
    <x v="88"/>
    <s v="1074011003220"/>
    <s v="4011017042"/>
    <s v="Стоматологическая практика"/>
    <n v="10459000"/>
    <n v="11429000"/>
    <n v="18134000"/>
    <n v="46894000"/>
    <n v="90224000"/>
    <n v="0.14910000000000001"/>
    <n v="0.15129999999999999"/>
    <n v="0.15629999999999999"/>
    <n v="0.90280000000000005"/>
    <n v="0.88919999999999999"/>
    <m/>
    <m/>
    <m/>
    <m/>
    <m/>
  </r>
  <r>
    <n v="5641"/>
    <s v="ЮДИН КЛИНИК, ООО"/>
    <x v="0"/>
    <m/>
    <s v="Стоматология"/>
    <x v="88"/>
    <s v="1217700121330"/>
    <s v="9710088422"/>
    <s v="Стоматологическая практика"/>
    <m/>
    <n v="732000"/>
    <n v="1785000"/>
    <n v="3184000"/>
    <n v="90194000"/>
    <m/>
    <n v="-3.5499999999999997E-2"/>
    <n v="0.20169999999999999"/>
    <n v="0.15890000000000001"/>
    <n v="0.45850000000000002"/>
    <m/>
    <m/>
    <m/>
    <m/>
    <m/>
  </r>
  <r>
    <n v="5642"/>
    <s v="ВАШ ДОКТОР, ООО"/>
    <x v="8"/>
    <m/>
    <m/>
    <x v="88"/>
    <s v="1103316000292"/>
    <s v="3321028902"/>
    <s v="Деятельность в области здравоохранения"/>
    <n v="50344000"/>
    <n v="59120000"/>
    <n v="70537000"/>
    <n v="98127000"/>
    <n v="90182000"/>
    <n v="7.7499999999999999E-2"/>
    <n v="5.3699999999999998E-2"/>
    <n v="4.8899999999999999E-2"/>
    <n v="1.72E-2"/>
    <n v="9.4799999999999995E-2"/>
    <m/>
    <m/>
    <n v="1.9099999999999999E-2"/>
    <m/>
    <m/>
  </r>
  <r>
    <n v="5643"/>
    <s v="МЭДАР, ООО"/>
    <x v="0"/>
    <m/>
    <s v="Стоматология"/>
    <x v="88"/>
    <s v="1076674012216"/>
    <s v="6674221430"/>
    <s v="Стоматологическая практика"/>
    <n v="44209000"/>
    <n v="55082000"/>
    <n v="64335000"/>
    <n v="77255000"/>
    <n v="90122000"/>
    <n v="0.28050000000000003"/>
    <n v="0.39279999999999998"/>
    <n v="0.28510000000000002"/>
    <n v="0.52200000000000002"/>
    <n v="0.1681"/>
    <n v="0.27329999999999999"/>
    <n v="0.38109999999999999"/>
    <n v="0.27479999999999999"/>
    <n v="0.51359999999999995"/>
    <n v="0.1527"/>
  </r>
  <r>
    <n v="5644"/>
    <s v="АСК, ООО"/>
    <x v="0"/>
    <m/>
    <s v="Стоматология"/>
    <x v="88"/>
    <s v="1207400015900"/>
    <s v="7453335174"/>
    <s v="Стоматологическая практика"/>
    <n v="12611000"/>
    <n v="40772000"/>
    <n v="48196000"/>
    <n v="68104000"/>
    <n v="90101000"/>
    <n v="-0.33589999999999998"/>
    <n v="0.20319999999999999"/>
    <n v="0.16689999999999999"/>
    <n v="0.1961"/>
    <n v="0.19670000000000001"/>
    <m/>
    <m/>
    <m/>
    <m/>
    <m/>
  </r>
  <r>
    <n v="5645"/>
    <s v="МЕДУС, ООО"/>
    <x v="0"/>
    <m/>
    <s v="Стоматология"/>
    <x v="88"/>
    <s v="1037102031757"/>
    <s v="7123012070"/>
    <s v="Стоматологическая практика"/>
    <n v="42052000"/>
    <n v="44179000"/>
    <n v="53603000"/>
    <n v="61437000"/>
    <n v="90056000"/>
    <n v="0.19159999999999999"/>
    <n v="2.6499999999999999E-2"/>
    <n v="9.9199999999999997E-2"/>
    <n v="4.02E-2"/>
    <n v="4.7600000000000003E-2"/>
    <n v="-1.4E-3"/>
    <n v="-4.1000000000000003E-3"/>
    <n v="-6.1999999999999998E-3"/>
    <n v="-0.01"/>
    <n v="-5.7000000000000002E-3"/>
  </r>
  <r>
    <n v="5646"/>
    <s v="ДИАЛИЗ КОВРОВ, ООО"/>
    <x v="8"/>
    <m/>
    <m/>
    <x v="88"/>
    <s v="1183328009303"/>
    <s v="3305798830"/>
    <s v="Деятельность больничных организаций"/>
    <n v="51176000"/>
    <n v="59267000"/>
    <n v="67540000"/>
    <n v="90773000"/>
    <n v="90038000"/>
    <n v="-0.45989999999999998"/>
    <n v="2.4299999999999999E-2"/>
    <n v="4.1200000000000001E-2"/>
    <n v="0.17560000000000001"/>
    <n v="-3.0999999999999999E-3"/>
    <n v="-0.46"/>
    <n v="-9.3299999999999994E-2"/>
    <n v="-4.2700000000000002E-2"/>
    <n v="4.0800000000000003E-2"/>
    <n v="-4.6600000000000003E-2"/>
  </r>
  <r>
    <n v="5647"/>
    <s v="ЦИДК, ООО"/>
    <x v="8"/>
    <m/>
    <m/>
    <x v="88"/>
    <s v="5147746134730"/>
    <s v="7703818138"/>
    <s v="Общая врачебная практика"/>
    <n v="85900000"/>
    <n v="76090000"/>
    <n v="78187000"/>
    <n v="72217000"/>
    <n v="89994000"/>
    <n v="5.5399999999999998E-2"/>
    <n v="0.1186"/>
    <n v="5.5899999999999998E-2"/>
    <n v="0.11849999999999999"/>
    <n v="8.5300000000000001E-2"/>
    <m/>
    <m/>
    <n v="-2.7000000000000001E-3"/>
    <n v="-4.0000000000000002E-4"/>
    <m/>
  </r>
  <r>
    <n v="5648"/>
    <s v="ГОРОДСКОЙ ЦЕНТР СТОМАТОЛОГИИ, ООО"/>
    <x v="0"/>
    <m/>
    <s v="Стоматология"/>
    <x v="88"/>
    <s v="1210200033340"/>
    <s v="0278968387"/>
    <s v="Стоматологическая практика"/>
    <n v="110000"/>
    <m/>
    <n v="3124000"/>
    <n v="64204000"/>
    <n v="89970000"/>
    <n v="9.0899999999999995E-2"/>
    <m/>
    <n v="0.1232"/>
    <n v="-2.5999999999999999E-3"/>
    <n v="5.0000000000000001E-3"/>
    <m/>
    <m/>
    <m/>
    <m/>
    <m/>
  </r>
  <r>
    <n v="5649"/>
    <s v="ПГС №21, АО"/>
    <x v="0"/>
    <m/>
    <s v="Стоматология"/>
    <x v="88"/>
    <s v="1089847364386"/>
    <s v="7811417310"/>
    <s v="Стоматологическая практика"/>
    <n v="77455000"/>
    <n v="85794000"/>
    <n v="86276000"/>
    <n v="87138000"/>
    <n v="89966000"/>
    <n v="1.04E-2"/>
    <n v="2.5999999999999999E-3"/>
    <n v="1.1599999999999999E-2"/>
    <n v="1.4999999999999999E-2"/>
    <n v="8.6E-3"/>
    <n v="4.8999999999999998E-3"/>
    <n v="5.7000000000000002E-3"/>
    <n v="-7.7000000000000002E-3"/>
    <n v="-2.6700000000000002E-2"/>
    <n v="-3.0499999999999999E-2"/>
  </r>
  <r>
    <n v="5650"/>
    <s v="НОВОДВИНСКИЙ МЕДИЦИНСКИЙ ЦЕНТР, ООО"/>
    <x v="8"/>
    <m/>
    <m/>
    <x v="88"/>
    <s v="1122903000296"/>
    <s v="2903010211"/>
    <s v="Деятельность в области медицины прочая, не включенная в другие группировки"/>
    <n v="55907000"/>
    <n v="53622000"/>
    <n v="65477000"/>
    <n v="77890000"/>
    <n v="89952000"/>
    <n v="5.4300000000000001E-2"/>
    <n v="-8.7900000000000006E-2"/>
    <n v="-1.5900000000000001E-2"/>
    <n v="-1.11E-2"/>
    <n v="-1.4500000000000001E-2"/>
    <n v="0.1221"/>
    <n v="-9.8000000000000004E-2"/>
    <n v="-3.4799999999999998E-2"/>
    <n v="-1.8700000000000001E-2"/>
    <n v="-2.93E-2"/>
  </r>
  <r>
    <n v="5652"/>
    <s v="СОСНОВЫЙ БОР, ООО САНАТОРИЙ"/>
    <x v="6"/>
    <m/>
    <m/>
    <x v="88"/>
    <s v="1067302002074"/>
    <s v="7302032844"/>
    <s v="Деятельность санаторно-курортных организаций"/>
    <n v="42478000"/>
    <n v="66007000"/>
    <n v="80094000"/>
    <n v="85575000"/>
    <n v="89947000"/>
    <n v="-6.0600000000000001E-2"/>
    <n v="9.4299999999999995E-2"/>
    <n v="6.6E-3"/>
    <n v="8.7999999999999995E-2"/>
    <n v="1.84E-2"/>
    <n v="-3.2000000000000002E-3"/>
    <n v="-1E-4"/>
    <m/>
    <m/>
    <m/>
  </r>
  <r>
    <n v="5653"/>
    <s v="СТОМАТОЛОГИЯ, ООО"/>
    <x v="0"/>
    <m/>
    <s v="Стоматология"/>
    <x v="88"/>
    <s v="1216300046588"/>
    <s v="6316274351"/>
    <s v="Стоматологическая практика"/>
    <m/>
    <m/>
    <n v="30343000"/>
    <n v="68601000"/>
    <n v="89878000"/>
    <m/>
    <m/>
    <n v="0.57330000000000003"/>
    <n v="0.36919999999999997"/>
    <n v="0.29959999999999998"/>
    <m/>
    <m/>
    <n v="-5.0000000000000001E-4"/>
    <n v="-1E-4"/>
    <m/>
  </r>
  <r>
    <n v="5654"/>
    <s v="ВАКО МЕД, ООО"/>
    <x v="0"/>
    <m/>
    <s v="Стоматология"/>
    <x v="88"/>
    <s v="1089847238183"/>
    <s v="7841389677"/>
    <s v="Стоматологическая практика"/>
    <n v="60434000"/>
    <n v="62755000"/>
    <n v="64430000"/>
    <n v="74929000"/>
    <n v="89858000"/>
    <n v="0.17699999999999999"/>
    <n v="0.12759999999999999"/>
    <n v="0.14419999999999999"/>
    <n v="5.1400000000000001E-2"/>
    <n v="8.2600000000000007E-2"/>
    <m/>
    <m/>
    <m/>
    <m/>
    <m/>
  </r>
  <r>
    <n v="5655"/>
    <s v="МК ПРОФМЕД, ООО"/>
    <x v="8"/>
    <m/>
    <m/>
    <x v="88"/>
    <s v="1133435004845"/>
    <s v="3435306920"/>
    <s v="Общая врачебная практика"/>
    <n v="65687000"/>
    <n v="57776000"/>
    <n v="64016000"/>
    <n v="71828000"/>
    <n v="89834000"/>
    <n v="0.2097"/>
    <n v="9.0300000000000005E-2"/>
    <n v="3.0599999999999999E-2"/>
    <n v="3.0599999999999999E-2"/>
    <n v="4.9500000000000002E-2"/>
    <m/>
    <m/>
    <m/>
    <m/>
    <m/>
  </r>
  <r>
    <n v="5657"/>
    <s v="МЕДИЦИНСКИЙ ЦЕНТР ЭНДОМЕД, ООО"/>
    <x v="8"/>
    <m/>
    <m/>
    <x v="88"/>
    <s v="1120280014205"/>
    <s v="0272020934"/>
    <s v="Деятельность больничных организаций"/>
    <n v="63048000"/>
    <n v="65648000"/>
    <n v="73087000"/>
    <n v="82894000"/>
    <n v="89809000"/>
    <n v="0.64810000000000001"/>
    <n v="0.3881"/>
    <n v="0.64770000000000005"/>
    <n v="0.64059999999999995"/>
    <n v="0.47570000000000001"/>
    <n v="0.61480000000000001"/>
    <n v="0.4244"/>
    <n v="0.6331"/>
    <n v="0.53949999999999998"/>
    <m/>
  </r>
  <r>
    <n v="5656"/>
    <s v="КЛИНИКА НА ЧИСТЫХ ПРУДАХ, ООО"/>
    <x v="8"/>
    <m/>
    <m/>
    <x v="88"/>
    <s v="1127747259837"/>
    <s v="7708778489"/>
    <s v="Деятельность больничных организаций"/>
    <m/>
    <n v="44579000"/>
    <n v="55821000"/>
    <n v="68132000"/>
    <n v="89809000"/>
    <m/>
    <n v="0.11070000000000001"/>
    <n v="0.24249999999999999"/>
    <n v="0.22720000000000001"/>
    <n v="0.19109999999999999"/>
    <m/>
    <n v="-7.7499999999999999E-2"/>
    <n v="-7.5999999999999998E-2"/>
    <n v="-7.0300000000000001E-2"/>
    <n v="-5.8799999999999998E-2"/>
  </r>
  <r>
    <n v="5658"/>
    <s v="С.К.С., ООО"/>
    <x v="0"/>
    <m/>
    <s v="Стоматология"/>
    <x v="88"/>
    <s v="1037842005651"/>
    <s v="7820038170"/>
    <s v="Стоматологическая практика"/>
    <n v="50857000"/>
    <n v="62637000"/>
    <n v="70862000"/>
    <n v="76877000"/>
    <n v="89807000"/>
    <n v="0.13439999999999999"/>
    <n v="0.14680000000000001"/>
    <n v="0.15229999999999999"/>
    <n v="0.19350000000000001"/>
    <n v="0.108"/>
    <m/>
    <n v="-8.6999999999999994E-3"/>
    <n v="-4.1000000000000003E-3"/>
    <n v="-2.8E-3"/>
    <n v="-1.6000000000000001E-3"/>
  </r>
  <r>
    <n v="5659"/>
    <s v="ДЕНТАЛ ГРУПП, ООО"/>
    <x v="0"/>
    <m/>
    <s v="Стоматология"/>
    <x v="88"/>
    <s v="1173850026745"/>
    <s v="3811447645"/>
    <s v="Стоматологическая практика"/>
    <n v="32402000"/>
    <n v="46121000"/>
    <n v="71044000"/>
    <n v="79008000"/>
    <n v="89799000"/>
    <n v="0.2908"/>
    <n v="0.45760000000000001"/>
    <n v="0.2923"/>
    <n v="0.25779999999999997"/>
    <n v="0.1769"/>
    <m/>
    <m/>
    <m/>
    <m/>
    <m/>
  </r>
  <r>
    <n v="5660"/>
    <s v="МЕДЖИКДЕНТ, ООО"/>
    <x v="0"/>
    <m/>
    <s v="Стоматология"/>
    <x v="88"/>
    <s v="1222300063919"/>
    <s v="2366038909"/>
    <s v="Стоматологическая практика"/>
    <m/>
    <m/>
    <n v="42478000"/>
    <n v="72590000"/>
    <n v="89797000"/>
    <m/>
    <m/>
    <n v="0.39779999999999999"/>
    <n v="2.46E-2"/>
    <n v="5.8200000000000002E-2"/>
    <m/>
    <m/>
    <m/>
    <m/>
    <m/>
  </r>
  <r>
    <n v="5661"/>
    <s v="СЕМЕЙНАЯ СТОМАТОЛОГИЯ, ООО"/>
    <x v="0"/>
    <m/>
    <s v="Стоматология"/>
    <x v="88"/>
    <s v="1184027016117"/>
    <s v="4027138571"/>
    <s v="Стоматологическая практика"/>
    <n v="8686000"/>
    <n v="26619000"/>
    <n v="42755000"/>
    <n v="75949000"/>
    <n v="89795000"/>
    <n v="0.22009999999999999"/>
    <n v="0.23649999999999999"/>
    <n v="0.16159999999999999"/>
    <n v="0.32919999999999999"/>
    <n v="0.4108"/>
    <m/>
    <m/>
    <m/>
    <m/>
    <m/>
  </r>
  <r>
    <n v="5662"/>
    <s v="АЛЬТАИР 03, ООО"/>
    <x v="8"/>
    <m/>
    <m/>
    <x v="88"/>
    <s v="1032502262638"/>
    <s v="2540093229"/>
    <s v="Общая врачебная практика"/>
    <n v="47047000"/>
    <n v="68136000"/>
    <n v="77003000"/>
    <n v="79135000"/>
    <n v="89785000"/>
    <n v="8.7900000000000006E-2"/>
    <n v="0.37809999999999999"/>
    <n v="0.23419999999999999"/>
    <n v="0.1444"/>
    <n v="8.7400000000000005E-2"/>
    <m/>
    <m/>
    <m/>
    <m/>
    <m/>
  </r>
  <r>
    <n v="5663"/>
    <s v="АДЕЛИ ПЕНЗА, ООО"/>
    <x v="8"/>
    <m/>
    <m/>
    <x v="88"/>
    <s v="1185835005003"/>
    <s v="5835127630"/>
    <s v="Общая врачебная практика"/>
    <n v="14110000"/>
    <n v="21768000"/>
    <n v="35356000"/>
    <n v="47217000"/>
    <n v="89773000"/>
    <n v="0.49619999999999997"/>
    <n v="0.56289999999999996"/>
    <n v="0.69350000000000001"/>
    <n v="0.68200000000000005"/>
    <n v="0.78969999999999996"/>
    <m/>
    <n v="-8.9999999999999998E-4"/>
    <n v="-6.9999999999999999E-4"/>
    <m/>
    <m/>
  </r>
  <r>
    <n v="5664"/>
    <s v="ПЕРСПЕКТИВА, ООО"/>
    <x v="8"/>
    <m/>
    <m/>
    <x v="88"/>
    <s v="1112468030619"/>
    <s v="2465254643"/>
    <s v="Деятельность в области медицины прочая, не включенная в другие группировки"/>
    <n v="91368000"/>
    <n v="149599000"/>
    <n v="176536000"/>
    <n v="126869000"/>
    <n v="89766000"/>
    <n v="0.20230000000000001"/>
    <n v="6.9900000000000004E-2"/>
    <n v="8.9599999999999999E-2"/>
    <n v="-8.0999999999999996E-3"/>
    <n v="-7.8600000000000003E-2"/>
    <n v="0.153"/>
    <n v="5.8099999999999999E-2"/>
    <n v="6.6600000000000006E-2"/>
    <n v="8.0999999999999996E-3"/>
    <n v="-8.2400000000000001E-2"/>
  </r>
  <r>
    <n v="5665"/>
    <s v="ТРИФОЛИУМ, ООО"/>
    <x v="0"/>
    <m/>
    <s v="Стоматология"/>
    <x v="88"/>
    <s v="1105040003309"/>
    <s v="5040099500"/>
    <s v="Стоматологическая практика"/>
    <n v="43674000"/>
    <n v="47665000"/>
    <n v="43794000"/>
    <n v="56921000"/>
    <n v="89764000"/>
    <n v="6.3700000000000007E-2"/>
    <n v="7.7100000000000002E-2"/>
    <n v="4.9700000000000001E-2"/>
    <n v="3.7100000000000001E-2"/>
    <n v="4.8599999999999997E-2"/>
    <m/>
    <m/>
    <m/>
    <m/>
    <m/>
  </r>
  <r>
    <n v="5666"/>
    <s v="ЛТС, ООО"/>
    <x v="8"/>
    <m/>
    <m/>
    <x v="88"/>
    <s v="1227700305733"/>
    <s v="7734454875"/>
    <s v="Общая врачебная практика"/>
    <m/>
    <n v="274000"/>
    <n v="19117000"/>
    <n v="9733000"/>
    <n v="89750000"/>
    <m/>
    <n v="-27.339400000000001"/>
    <n v="-2.0320999999999998"/>
    <n v="-9.6382999999999992"/>
    <n v="-1.0601"/>
    <m/>
    <n v="-27.828499999999998"/>
    <n v="-2.1171000000000002"/>
    <n v="-10.828200000000001"/>
    <n v="-1.1129"/>
  </r>
  <r>
    <n v="5667"/>
    <s v="РЕНЕССАНС КОСМЕТОЛОГИЯ. КДЖ, ООО"/>
    <x v="8"/>
    <m/>
    <m/>
    <x v="88"/>
    <s v="1186313058337"/>
    <s v="6317126116"/>
    <s v="Общая врачебная практика"/>
    <n v="45381000"/>
    <n v="53712000"/>
    <n v="56038000"/>
    <n v="68626000"/>
    <n v="89746000"/>
    <n v="3.32E-2"/>
    <n v="3.9699999999999999E-2"/>
    <n v="3.1199999999999999E-2"/>
    <n v="3.4700000000000002E-2"/>
    <n v="2.9000000000000001E-2"/>
    <m/>
    <m/>
    <m/>
    <m/>
    <m/>
  </r>
  <r>
    <n v="5668"/>
    <s v="КОСМОЭКСПЕРТ, ООО"/>
    <x v="8"/>
    <m/>
    <m/>
    <x v="88"/>
    <s v="1237800090230"/>
    <s v="7810982750"/>
    <s v="Специальная врачебная практика"/>
    <m/>
    <m/>
    <n v="1198000"/>
    <n v="51412000"/>
    <n v="89725000"/>
    <m/>
    <m/>
    <n v="-5.5057999999999998"/>
    <n v="0.17630000000000001"/>
    <n v="0.16900000000000001"/>
    <m/>
    <m/>
    <m/>
    <m/>
    <m/>
  </r>
  <r>
    <n v="5669"/>
    <s v="НЕФТЕГАЗ КЛИНИКА, ООО МЦ"/>
    <x v="8"/>
    <m/>
    <m/>
    <x v="88"/>
    <s v="1238900002879"/>
    <s v="8904094367"/>
    <s v="Общая врачебная практика"/>
    <m/>
    <m/>
    <m/>
    <n v="14753000"/>
    <n v="89707000"/>
    <m/>
    <m/>
    <m/>
    <n v="-0.67469999999999997"/>
    <n v="0.19919999999999999"/>
    <m/>
    <m/>
    <m/>
    <m/>
    <n v="-4.1999999999999997E-3"/>
  </r>
  <r>
    <n v="5670"/>
    <s v="ВЕКТОР, ООО"/>
    <x v="0"/>
    <m/>
    <s v="Стоматология"/>
    <x v="88"/>
    <s v="1113525010422"/>
    <s v="3525263830"/>
    <s v="Стоматологическая практика"/>
    <n v="34160000"/>
    <n v="39848000"/>
    <n v="58553000"/>
    <n v="64449000"/>
    <n v="89639000"/>
    <n v="0.27850000000000003"/>
    <n v="0.252"/>
    <n v="6.9500000000000006E-2"/>
    <n v="0.1883"/>
    <n v="0.10440000000000001"/>
    <n v="8.5800000000000001E-2"/>
    <n v="7.3999999999999996E-2"/>
    <n v="5.0900000000000001E-2"/>
    <n v="0.13969999999999999"/>
    <n v="5.7099999999999998E-2"/>
  </r>
  <r>
    <n v="5671"/>
    <s v="МЦ ОПЕКА-МСК, ООО"/>
    <x v="8"/>
    <m/>
    <m/>
    <x v="88"/>
    <s v="1157746550708"/>
    <s v="7743105165"/>
    <s v="Деятельность больничных организаций"/>
    <n v="53346000"/>
    <n v="31200000"/>
    <n v="49556000"/>
    <n v="58121000"/>
    <n v="89637000"/>
    <n v="0.3528"/>
    <n v="-0.215"/>
    <n v="0.15709999999999999"/>
    <n v="0.10340000000000001"/>
    <n v="0.37440000000000001"/>
    <n v="0.30399999999999999"/>
    <n v="-0.308"/>
    <n v="4.5999999999999999E-2"/>
    <n v="9.2200000000000004E-2"/>
    <n v="0.36720000000000003"/>
  </r>
  <r>
    <n v="5672"/>
    <s v="КЛИНИКА 4 УПРАВЛЕНИЯ, ООО МК"/>
    <x v="8"/>
    <m/>
    <m/>
    <x v="88"/>
    <s v="1056317042286"/>
    <s v="6317060546"/>
    <s v="Деятельность больничных организаций"/>
    <n v="68293000"/>
    <n v="70323000"/>
    <n v="74586000"/>
    <n v="81635000"/>
    <n v="89626000"/>
    <n v="6.54E-2"/>
    <n v="7.1099999999999997E-2"/>
    <n v="0.1017"/>
    <n v="6.0100000000000001E-2"/>
    <n v="7.1000000000000004E-3"/>
    <m/>
    <m/>
    <m/>
    <m/>
    <m/>
  </r>
  <r>
    <n v="5673"/>
    <s v="ПРАКТИКА ДАНТИСТА, ООО"/>
    <x v="0"/>
    <m/>
    <s v="Стоматология"/>
    <x v="88"/>
    <s v="1227700537613"/>
    <s v="9702045866"/>
    <s v="Стоматологическая практика"/>
    <m/>
    <m/>
    <n v="736000"/>
    <n v="79357000"/>
    <n v="89624000"/>
    <m/>
    <m/>
    <n v="-32.118200000000002"/>
    <n v="0.36599999999999999"/>
    <n v="0.31469999999999998"/>
    <m/>
    <m/>
    <m/>
    <m/>
    <m/>
  </r>
  <r>
    <n v="5674"/>
    <s v="ПОЛЮС-Б, ООО ФИРМА"/>
    <x v="0"/>
    <m/>
    <s v="Стоматология"/>
    <x v="88"/>
    <s v="1037732001273"/>
    <s v="7732009597"/>
    <s v="Стоматологическая практика"/>
    <n v="68386000"/>
    <n v="64244000"/>
    <n v="73998000"/>
    <n v="82017000"/>
    <n v="89603000"/>
    <n v="6.9400000000000003E-2"/>
    <n v="4.4499999999999998E-2"/>
    <n v="8.7099999999999997E-2"/>
    <n v="9.5500000000000002E-2"/>
    <n v="0.10780000000000001"/>
    <m/>
    <m/>
    <m/>
    <m/>
    <m/>
  </r>
  <r>
    <n v="5675"/>
    <s v="КЛИНИКА ДОКТОРА ЕСИПОВОЙ, ООО"/>
    <x v="8"/>
    <m/>
    <m/>
    <x v="88"/>
    <s v="1217700647350"/>
    <s v="7730272916"/>
    <s v="Общая врачебная практика"/>
    <m/>
    <n v="35412000"/>
    <n v="60611000"/>
    <n v="78472000"/>
    <n v="89601000"/>
    <m/>
    <n v="0.36130000000000001"/>
    <n v="0.22109999999999999"/>
    <n v="9.2100000000000001E-2"/>
    <n v="5.0299999999999997E-2"/>
    <m/>
    <m/>
    <m/>
    <m/>
    <m/>
  </r>
  <r>
    <n v="5676"/>
    <s v="МЦ СПЕЦИАЛИСТ-МЕД, ООО"/>
    <x v="8"/>
    <m/>
    <m/>
    <x v="88"/>
    <s v="1142130002618"/>
    <s v="2130133453"/>
    <s v="Специальная врачебная практика"/>
    <n v="42429000"/>
    <n v="45130000"/>
    <n v="57267000"/>
    <n v="66026000"/>
    <n v="89566000"/>
    <n v="8.1600000000000006E-2"/>
    <n v="0.12189999999999999"/>
    <n v="2.1399999999999999E-2"/>
    <n v="8.4099999999999994E-2"/>
    <n v="0.16400000000000001"/>
    <n v="6.9099999999999995E-2"/>
    <n v="0.1082"/>
    <n v="3.0200000000000001E-2"/>
    <n v="0.2873"/>
    <n v="0.1517"/>
  </r>
  <r>
    <n v="5677"/>
    <s v="СМАЙЛДЕНТ, ООО ЦИИС"/>
    <x v="0"/>
    <m/>
    <s v="Стоматология"/>
    <x v="88"/>
    <s v="1142468049393"/>
    <s v="2465318375"/>
    <s v="Стоматологическая практика"/>
    <n v="54321000"/>
    <n v="68844000"/>
    <n v="81938000"/>
    <n v="88962000"/>
    <n v="89564000"/>
    <n v="0.1852"/>
    <n v="0.1762"/>
    <n v="0.2651"/>
    <n v="0.38069999999999998"/>
    <n v="0.32940000000000003"/>
    <n v="-1.37E-2"/>
    <n v="-8.5000000000000006E-3"/>
    <n v="-3.8999999999999998E-3"/>
    <n v="-1.04E-2"/>
    <n v="-5.7000000000000002E-3"/>
  </r>
  <r>
    <n v="5678"/>
    <s v="СТОМАТОЛОГИЧЕСКАЯ КЛИНИКА ДОКТОРА АВДЕЕВА, ООО"/>
    <x v="0"/>
    <m/>
    <s v="Стоматология"/>
    <x v="88"/>
    <s v="1185053010900"/>
    <s v="5024185487"/>
    <s v="Стоматологическая практика"/>
    <n v="15965000"/>
    <n v="28750000"/>
    <n v="52308000"/>
    <n v="66687000"/>
    <n v="89562000"/>
    <n v="0.1255"/>
    <n v="0.1371"/>
    <n v="0.35809999999999997"/>
    <n v="0.27560000000000001"/>
    <n v="9.0399999999999994E-2"/>
    <n v="0.1158"/>
    <n v="0.1229"/>
    <n v="-1.6999999999999999E-3"/>
    <n v="-3.1399999999999997E-2"/>
    <n v="-3.9699999999999999E-2"/>
  </r>
  <r>
    <n v="5679"/>
    <s v="МУДРЫЙ ЗУБ, ООО"/>
    <x v="0"/>
    <m/>
    <s v="Стоматология"/>
    <x v="88"/>
    <s v="1177746424085"/>
    <s v="9715301147"/>
    <s v="Стоматологическая практика"/>
    <n v="19190000"/>
    <n v="27883000"/>
    <n v="60379000"/>
    <n v="72122000"/>
    <n v="89560000"/>
    <n v="0.20519999999999999"/>
    <n v="0.30030000000000001"/>
    <n v="0.66479999999999995"/>
    <n v="0.35039999999999999"/>
    <n v="0.23949999999999999"/>
    <m/>
    <m/>
    <n v="-1.7999999999999999E-2"/>
    <n v="-1.37E-2"/>
    <n v="-9.4000000000000004E-3"/>
  </r>
  <r>
    <n v="5680"/>
    <s v="ПРОГРЕСС-МЕД, ООО"/>
    <x v="8"/>
    <m/>
    <m/>
    <x v="88"/>
    <s v="1037000334359"/>
    <s v="7022012281"/>
    <s v="Деятельность в области здравоохранения"/>
    <n v="79280000"/>
    <n v="74183000"/>
    <n v="80960000"/>
    <n v="86408000"/>
    <n v="89546000"/>
    <n v="-1.37E-2"/>
    <n v="-5.0299999999999997E-2"/>
    <n v="-4.9000000000000002E-2"/>
    <n v="6.8999999999999999E-3"/>
    <n v="6.5799999999999997E-2"/>
    <n v="-2.0500000000000001E-2"/>
    <n v="-5.3600000000000002E-2"/>
    <n v="-5.45E-2"/>
    <n v="3.7000000000000002E-3"/>
    <n v="6.5299999999999997E-2"/>
  </r>
  <r>
    <n v="5681"/>
    <s v="ИНЛАБ-ЧЕБОКСАРЫ, ООО"/>
    <x v="8"/>
    <m/>
    <m/>
    <x v="88"/>
    <s v="1152130007479"/>
    <s v="2130155714"/>
    <s v="Деятельность больничных организаций"/>
    <n v="85050000"/>
    <n v="61655000"/>
    <n v="76164000"/>
    <n v="54604000"/>
    <n v="89542000"/>
    <n v="8.1299999999999997E-2"/>
    <n v="4.58E-2"/>
    <n v="2.9399999999999999E-2"/>
    <n v="4.07E-2"/>
    <n v="5.21E-2"/>
    <n v="-1.21E-2"/>
    <n v="-1.4800000000000001E-2"/>
    <n v="-1.18E-2"/>
    <n v="-6.0000000000000001E-3"/>
    <n v="-7.9000000000000008E-3"/>
  </r>
  <r>
    <n v="5682"/>
    <s v="КЛИНИКА ЛИНЛАЙН, ООО"/>
    <x v="8"/>
    <m/>
    <m/>
    <x v="88"/>
    <s v="1147453000353"/>
    <s v="7453264251"/>
    <s v="Деятельность больничных организаций"/>
    <n v="49923000"/>
    <n v="47300000"/>
    <n v="62082000"/>
    <n v="57577000"/>
    <n v="89532000"/>
    <n v="2.7400000000000001E-2"/>
    <n v="8.7499999999999994E-2"/>
    <n v="5.8900000000000001E-2"/>
    <n v="2.92E-2"/>
    <n v="1.9E-2"/>
    <m/>
    <m/>
    <m/>
    <m/>
    <m/>
  </r>
  <r>
    <n v="5683"/>
    <s v="СТОМАТОЛОГИЯ НА ЧЕХОВА, ООО"/>
    <x v="0"/>
    <m/>
    <s v="Стоматология"/>
    <x v="88"/>
    <s v="1076163001144"/>
    <s v="6163083357"/>
    <s v="Стоматологическая практика"/>
    <n v="17305000"/>
    <n v="20138000"/>
    <n v="37503000"/>
    <n v="110579000"/>
    <n v="89518000"/>
    <n v="5.8000000000000003E-2"/>
    <n v="0.1198"/>
    <n v="0.14199999999999999"/>
    <n v="7.7600000000000002E-2"/>
    <n v="7.9200000000000007E-2"/>
    <n v="5.1900000000000002E-2"/>
    <n v="9.8599999999999993E-2"/>
    <n v="0.1066"/>
    <n v="7.5600000000000001E-2"/>
    <n v="6.5600000000000006E-2"/>
  </r>
  <r>
    <n v="5684"/>
    <s v="ТОПСМАЙЛ, ООО"/>
    <x v="0"/>
    <m/>
    <s v="Стоматология"/>
    <x v="88"/>
    <s v="1177746202820"/>
    <s v="7714977651"/>
    <s v="Стоматологическая практика"/>
    <n v="53544000"/>
    <m/>
    <m/>
    <n v="64355000"/>
    <n v="89515000"/>
    <n v="0.28460000000000002"/>
    <m/>
    <m/>
    <n v="3.5400000000000001E-2"/>
    <n v="0.2424"/>
    <m/>
    <m/>
    <m/>
    <m/>
    <m/>
  </r>
  <r>
    <n v="5685"/>
    <s v="ЛАТОНА, ООО"/>
    <x v="8"/>
    <m/>
    <m/>
    <x v="88"/>
    <s v="1237700279563"/>
    <s v="9704208690"/>
    <s v="Деятельность в области медицины прочая"/>
    <m/>
    <m/>
    <n v="2535000"/>
    <n v="63792000"/>
    <n v="89497000"/>
    <m/>
    <m/>
    <n v="0.75419999999999998"/>
    <n v="0.23580000000000001"/>
    <n v="0.20780000000000001"/>
    <m/>
    <m/>
    <n v="0.72270000000000001"/>
    <n v="0.21920000000000001"/>
    <n v="0.1862"/>
  </r>
  <r>
    <n v="5686"/>
    <s v="ДЕНТА, ООО"/>
    <x v="0"/>
    <m/>
    <s v="Стоматология"/>
    <x v="88"/>
    <s v="5177746155626"/>
    <s v="9705111330"/>
    <s v="Стоматологическая практика"/>
    <n v="1924000"/>
    <n v="9698000"/>
    <m/>
    <n v="86651000"/>
    <n v="89469000"/>
    <n v="-0.3337"/>
    <n v="0.38190000000000002"/>
    <m/>
    <n v="9.7500000000000003E-2"/>
    <n v="0.10299999999999999"/>
    <m/>
    <m/>
    <m/>
    <m/>
    <m/>
  </r>
  <r>
    <n v="5687"/>
    <s v="СИБИРЬ, ООО"/>
    <x v="0"/>
    <m/>
    <s v="Стоматология"/>
    <x v="88"/>
    <s v="1127746061904"/>
    <s v="7720740724"/>
    <s v="Стоматологическая практика"/>
    <n v="64257000"/>
    <n v="60044000"/>
    <n v="52819000"/>
    <n v="67004000"/>
    <n v="89459000"/>
    <n v="0.22600000000000001"/>
    <n v="7.5700000000000003E-2"/>
    <n v="1.0500000000000001E-2"/>
    <n v="1.34E-2"/>
    <n v="3.78E-2"/>
    <m/>
    <m/>
    <m/>
    <m/>
    <m/>
  </r>
  <r>
    <n v="5688"/>
    <s v="ДЕТСКИЙ ДОКТОР, ООО КЛИНИКА"/>
    <x v="8"/>
    <m/>
    <m/>
    <x v="88"/>
    <s v="1087232018631"/>
    <s v="7204123772"/>
    <s v="Общая врачебная практика"/>
    <n v="44974000"/>
    <n v="45187000"/>
    <n v="43673000"/>
    <n v="38955000"/>
    <n v="89443000"/>
    <n v="6.7799999999999999E-2"/>
    <n v="7.4800000000000005E-2"/>
    <n v="6.3799999999999996E-2"/>
    <n v="6.4299999999999996E-2"/>
    <n v="0.40639999999999998"/>
    <n v="2.69E-2"/>
    <n v="2.93E-2"/>
    <n v="2.2499999999999999E-2"/>
    <n v="2.24E-2"/>
    <n v="0.3977"/>
  </r>
  <r>
    <n v="5689"/>
    <s v="НОВАСТОМ, ООО"/>
    <x v="0"/>
    <m/>
    <s v="Стоматология"/>
    <x v="88"/>
    <s v="1105075001338"/>
    <s v="5075371604"/>
    <s v="Стоматологическая практика"/>
    <n v="25828000"/>
    <n v="21661000"/>
    <n v="38553000"/>
    <n v="48129000"/>
    <n v="89439000"/>
    <n v="5.5599999999999997E-2"/>
    <n v="9.7100000000000006E-2"/>
    <n v="6.4000000000000001E-2"/>
    <n v="5.9400000000000001E-2"/>
    <n v="8.7300000000000003E-2"/>
    <m/>
    <m/>
    <m/>
    <m/>
    <m/>
  </r>
  <r>
    <n v="5690"/>
    <s v="КЛИНИКА ТОМОГРАД, ООО"/>
    <x v="8"/>
    <m/>
    <m/>
    <x v="88"/>
    <s v="1197627024748"/>
    <s v="7604361147"/>
    <s v="Специальная врачебная практика"/>
    <n v="25759000"/>
    <n v="34570000"/>
    <n v="43829000"/>
    <n v="63133000"/>
    <n v="89436000"/>
    <n v="0.13650000000000001"/>
    <n v="9.5399999999999999E-2"/>
    <n v="9.0700000000000003E-2"/>
    <n v="7.4999999999999997E-2"/>
    <n v="-0.29370000000000002"/>
    <n v="0.1196"/>
    <n v="6.2100000000000002E-2"/>
    <n v="6.5799999999999997E-2"/>
    <n v="5.5899999999999998E-2"/>
    <m/>
  </r>
  <r>
    <n v="5691"/>
    <s v="ЖЕНЕВА, ООО МЦ"/>
    <x v="0"/>
    <m/>
    <s v="Стоматология"/>
    <x v="88"/>
    <s v="1102901007186"/>
    <s v="2901206177"/>
    <s v="Стоматологическая практика"/>
    <n v="56538000"/>
    <n v="61864000"/>
    <n v="70427000"/>
    <n v="77770000"/>
    <n v="89434000"/>
    <n v="0.23480000000000001"/>
    <n v="0.19170000000000001"/>
    <n v="0.3387"/>
    <n v="0.28760000000000002"/>
    <n v="0.25330000000000003"/>
    <m/>
    <m/>
    <m/>
    <m/>
    <m/>
  </r>
  <r>
    <n v="5692"/>
    <s v="ЦЕНТР СЕМЕЙНОЙ СТОМАТОЛОГИИ, ООО"/>
    <x v="0"/>
    <m/>
    <s v="Стоматология"/>
    <x v="88"/>
    <s v="1213100008076"/>
    <s v="3123480289"/>
    <s v="Стоматологическая практика"/>
    <n v="75000"/>
    <n v="24438000"/>
    <n v="39515000"/>
    <n v="42033000"/>
    <n v="89415000"/>
    <n v="-27.666699999999999"/>
    <n v="8.8200000000000001E-2"/>
    <n v="7.4999999999999997E-2"/>
    <n v="6.08E-2"/>
    <n v="0.1832"/>
    <m/>
    <m/>
    <m/>
    <m/>
    <m/>
  </r>
  <r>
    <n v="5693"/>
    <s v="КЛИНИКА ГОЛИЦЫНО, ООО"/>
    <x v="0"/>
    <m/>
    <s v="Стоматология"/>
    <x v="88"/>
    <s v="1035006499472"/>
    <s v="5032096978"/>
    <s v="Стоматологическая практика"/>
    <n v="37318000"/>
    <n v="37834000"/>
    <n v="42445000"/>
    <n v="64882000"/>
    <n v="89401000"/>
    <n v="0.128"/>
    <n v="0.1366"/>
    <n v="8.9300000000000004E-2"/>
    <n v="0.19059999999999999"/>
    <n v="0.23050000000000001"/>
    <m/>
    <m/>
    <n v="-6.0000000000000001E-3"/>
    <n v="-2E-3"/>
    <m/>
  </r>
  <r>
    <n v="5694"/>
    <s v="МЕДЛАЙНСЕЛЕКТ, ООО"/>
    <x v="8"/>
    <m/>
    <m/>
    <x v="88"/>
    <s v="1243300002990"/>
    <s v="3300011256"/>
    <s v="Деятельность больничных организаций"/>
    <m/>
    <m/>
    <m/>
    <n v="4989000"/>
    <n v="89381000"/>
    <m/>
    <m/>
    <m/>
    <n v="0.31630000000000003"/>
    <n v="0.184"/>
    <m/>
    <m/>
    <m/>
    <n v="0.3145"/>
    <n v="0.17829999999999999"/>
  </r>
  <r>
    <n v="5695"/>
    <s v="МК ЗДОРОВАЯ НАЦИЯ, ООО"/>
    <x v="8"/>
    <m/>
    <m/>
    <x v="88"/>
    <s v="1130546000815"/>
    <s v="0546022693"/>
    <s v="Деятельность больничных организаций"/>
    <n v="12946000"/>
    <n v="12116000"/>
    <n v="15401000"/>
    <n v="31798000"/>
    <n v="89377000"/>
    <n v="4.07E-2"/>
    <n v="4.1700000000000001E-2"/>
    <n v="3.27E-2"/>
    <n v="2.1899999999999999E-2"/>
    <n v="1.9099999999999999E-2"/>
    <n v="4.07E-2"/>
    <n v="4.1700000000000001E-2"/>
    <n v="3.27E-2"/>
    <n v="2.1899999999999999E-2"/>
    <n v="1.9099999999999999E-2"/>
  </r>
  <r>
    <n v="5696"/>
    <s v="МАГИЯ УЛЫБКИ, ООО СТОМАТОЛОГИЯ"/>
    <x v="0"/>
    <m/>
    <s v="Стоматология"/>
    <x v="88"/>
    <s v="1117232060010"/>
    <s v="7204176397"/>
    <s v="Стоматологическая практика"/>
    <n v="49778000"/>
    <n v="66300000"/>
    <n v="84101000"/>
    <n v="86496000"/>
    <n v="89372000"/>
    <n v="0.56859999999999999"/>
    <n v="0.51929999999999998"/>
    <n v="0.19550000000000001"/>
    <n v="-0.48330000000000001"/>
    <n v="0.16850000000000001"/>
    <m/>
    <m/>
    <m/>
    <m/>
    <m/>
  </r>
  <r>
    <n v="5697"/>
    <s v="МОЙЗДРАВ, ООО"/>
    <x v="8"/>
    <m/>
    <m/>
    <x v="88"/>
    <s v="1227700219317"/>
    <s v="7751220845"/>
    <s v="Деятельность в области медицины прочая, не включенная в другие группировки"/>
    <m/>
    <n v="8699000"/>
    <n v="35293000"/>
    <n v="85123000"/>
    <n v="89370000"/>
    <m/>
    <n v="0.10929999999999999"/>
    <n v="0.22470000000000001"/>
    <n v="0.25819999999999999"/>
    <n v="0.25340000000000001"/>
    <m/>
    <m/>
    <m/>
    <m/>
    <m/>
  </r>
  <r>
    <n v="5698"/>
    <s v="САНАТОРИЙ-ПРОФИЛАКТОРИЙ КРИСТАЛЛ, ООО"/>
    <x v="6"/>
    <m/>
    <m/>
    <x v="88"/>
    <s v="1026700663813"/>
    <s v="6714021857"/>
    <s v="Деятельность санаторно-курортных организаций"/>
    <n v="38262000"/>
    <n v="62273000"/>
    <n v="71867000"/>
    <n v="75604000"/>
    <n v="89357000"/>
    <n v="-8.9099999999999999E-2"/>
    <n v="5.3600000000000002E-2"/>
    <n v="2.7300000000000001E-2"/>
    <n v="4.24E-2"/>
    <n v="4.7999999999999996E-3"/>
    <m/>
    <m/>
    <m/>
    <m/>
    <m/>
  </r>
  <r>
    <n v="5699"/>
    <s v="БОЛЬНИЦА ЦЕНТРОСОЮЗА РФ"/>
    <x v="8"/>
    <m/>
    <m/>
    <x v="88"/>
    <s v="1027700362447"/>
    <s v="7718146496"/>
    <s v="Деятельность больничных организаций"/>
    <n v="88572000"/>
    <n v="96206000"/>
    <n v="70105000"/>
    <n v="100141000"/>
    <n v="89344000"/>
    <n v="0.3866"/>
    <n v="7.3999999999999996E-2"/>
    <n v="0.26769999999999999"/>
    <n v="5.8299999999999998E-2"/>
    <n v="9.2200000000000004E-2"/>
    <n v="0.2366"/>
    <n v="2.9600000000000001E-2"/>
    <n v="0.1079"/>
    <n v="4.8399999999999999E-2"/>
    <n v="7.7700000000000005E-2"/>
  </r>
  <r>
    <n v="5700"/>
    <s v="ДАЛИ, ООО КЛИНИКА"/>
    <x v="8"/>
    <m/>
    <m/>
    <x v="88"/>
    <s v="1107847091604"/>
    <s v="7805516231"/>
    <s v="Деятельность в области медицины прочая, не включенная в другие группировки"/>
    <n v="22254000"/>
    <n v="22252000"/>
    <n v="29663000"/>
    <n v="46253000"/>
    <n v="89339000"/>
    <n v="0.17299999999999999"/>
    <n v="0.26700000000000002"/>
    <n v="0.34"/>
    <n v="0.3916"/>
    <n v="0.42130000000000001"/>
    <m/>
    <m/>
    <m/>
    <m/>
    <m/>
  </r>
  <r>
    <n v="5701"/>
    <s v="МЕДСАНЧАСТЬ 03, ООО"/>
    <x v="8"/>
    <m/>
    <m/>
    <x v="88"/>
    <s v="1097746326039"/>
    <s v="7715761165"/>
    <s v="Деятельность больничных организаций"/>
    <n v="51262000"/>
    <n v="65830000"/>
    <n v="70858000"/>
    <n v="81499000"/>
    <n v="89234000"/>
    <n v="0.17660000000000001"/>
    <n v="-1.2200000000000001E-2"/>
    <n v="0.15310000000000001"/>
    <n v="0.30099999999999999"/>
    <n v="7.8799999999999995E-2"/>
    <m/>
    <m/>
    <n v="0.1401"/>
    <n v="0.29249999999999998"/>
    <n v="6.6600000000000006E-2"/>
  </r>
  <r>
    <n v="5702"/>
    <s v="МЦ ОПТИМА-АВРОРА, ООО"/>
    <x v="8"/>
    <m/>
    <m/>
    <x v="88"/>
    <s v="1145257005915"/>
    <s v="5257148569"/>
    <s v="Общая врачебная практика"/>
    <n v="50599000"/>
    <n v="40988000"/>
    <n v="36909000"/>
    <n v="54303000"/>
    <n v="89218000"/>
    <n v="5.8500000000000003E-2"/>
    <n v="4.5600000000000002E-2"/>
    <n v="-3.5700000000000003E-2"/>
    <n v="7.5899999999999995E-2"/>
    <n v="0.21290000000000001"/>
    <m/>
    <m/>
    <m/>
    <n v="8.3299999999999999E-2"/>
    <n v="-1E-4"/>
  </r>
  <r>
    <n v="5703"/>
    <s v="НЕМЕЦКАЯ СТОМАТОЛОГИЯ, ООО"/>
    <x v="0"/>
    <m/>
    <s v="Стоматология"/>
    <x v="88"/>
    <s v="1223100000639"/>
    <s v="3123485390"/>
    <s v="Стоматологическая практика"/>
    <m/>
    <m/>
    <n v="10053000"/>
    <n v="42907000"/>
    <n v="89208000"/>
    <m/>
    <m/>
    <n v="-0.76490000000000002"/>
    <n v="0.18540000000000001"/>
    <n v="0.32700000000000001"/>
    <m/>
    <m/>
    <m/>
    <m/>
    <n v="0.30809999999999998"/>
  </r>
  <r>
    <n v="5704"/>
    <s v="ГИМЕНЕЙ, ООО"/>
    <x v="8"/>
    <m/>
    <m/>
    <x v="88"/>
    <s v="1167456091604"/>
    <s v="7448193559"/>
    <s v="Общая врачебная практика"/>
    <n v="54599000"/>
    <n v="59816000"/>
    <n v="67477000"/>
    <n v="78987000"/>
    <n v="89201000"/>
    <n v="8.7999999999999995E-2"/>
    <n v="6.4899999999999999E-2"/>
    <n v="5.7000000000000002E-2"/>
    <n v="5.1299999999999998E-2"/>
    <n v="3.27E-2"/>
    <m/>
    <m/>
    <m/>
    <m/>
    <m/>
  </r>
  <r>
    <n v="5705"/>
    <s v="СМАРТ КЛИНИК, ООО"/>
    <x v="8"/>
    <m/>
    <m/>
    <x v="88"/>
    <s v="1197847212265"/>
    <s v="7839122443"/>
    <s v="Общая врачебная практика"/>
    <m/>
    <n v="39728000"/>
    <n v="69976000"/>
    <n v="73265000"/>
    <n v="89192000"/>
    <m/>
    <n v="0.32769999999999999"/>
    <n v="0.16969999999999999"/>
    <n v="8.48E-2"/>
    <n v="7.1800000000000003E-2"/>
    <m/>
    <n v="0.31419999999999998"/>
    <m/>
    <m/>
    <m/>
  </r>
  <r>
    <n v="5706"/>
    <s v="АГАТ, ООО"/>
    <x v="8"/>
    <m/>
    <m/>
    <x v="88"/>
    <s v="1055002003803"/>
    <s v="5011024612"/>
    <s v="Деятельность больничных организаций"/>
    <n v="58806000"/>
    <n v="64787000"/>
    <n v="71139000"/>
    <n v="80287000"/>
    <n v="89162000"/>
    <n v="0.15579999999999999"/>
    <n v="0.125"/>
    <n v="0.155"/>
    <n v="0.1137"/>
    <n v="9.0399999999999994E-2"/>
    <n v="0.15210000000000001"/>
    <n v="0.1222"/>
    <n v="0.15160000000000001"/>
    <n v="0.11020000000000001"/>
    <n v="7.6899999999999996E-2"/>
  </r>
  <r>
    <n v="5707"/>
    <s v="КЛИНИКА СВОБОДА, ООО"/>
    <x v="8"/>
    <m/>
    <m/>
    <x v="88"/>
    <s v="1237700949364"/>
    <s v="7733434403"/>
    <s v="Деятельность больничных организаций"/>
    <m/>
    <m/>
    <m/>
    <n v="12527000"/>
    <n v="89131000"/>
    <m/>
    <m/>
    <m/>
    <n v="6.5600000000000006E-2"/>
    <n v="-0.115"/>
    <m/>
    <m/>
    <m/>
    <n v="5.0900000000000001E-2"/>
    <n v="-0.1242"/>
  </r>
  <r>
    <n v="5708"/>
    <s v="МЕДИЦИНСКИЙ ЦЕНТР НОВАЯ ЭРА, ООО"/>
    <x v="8"/>
    <m/>
    <m/>
    <x v="88"/>
    <s v="1103668026164"/>
    <s v="3661050609"/>
    <s v="Деятельность больничных организаций"/>
    <n v="50042000"/>
    <n v="51225000"/>
    <n v="54654000"/>
    <n v="68795000"/>
    <n v="89129000"/>
    <n v="0.2324"/>
    <n v="-0.18060000000000001"/>
    <n v="0.1391"/>
    <n v="2.4899999999999999E-2"/>
    <n v="8.48E-2"/>
    <n v="0.20399999999999999"/>
    <n v="-1.4500000000000001E-2"/>
    <n v="7.6499999999999999E-2"/>
    <n v="3.8399999999999997E-2"/>
    <n v="8.2500000000000004E-2"/>
  </r>
  <r>
    <n v="5709"/>
    <s v="КЛИНИКА АНАСТАСИЯ, ООО"/>
    <x v="8"/>
    <m/>
    <m/>
    <x v="88"/>
    <s v="1025203025870"/>
    <s v="5260020304"/>
    <s v="Общая врачебная практика"/>
    <n v="48641000"/>
    <n v="49254000"/>
    <n v="67666000"/>
    <n v="76464000"/>
    <n v="89128000"/>
    <n v="0.1915"/>
    <n v="4.5699999999999998E-2"/>
    <n v="0.1026"/>
    <n v="0.157"/>
    <n v="0.18740000000000001"/>
    <m/>
    <m/>
    <m/>
    <m/>
    <m/>
  </r>
  <r>
    <n v="5710"/>
    <s v="КЛИНИКА В. Н. КОМАРОВОЙ, ООО"/>
    <x v="8"/>
    <m/>
    <m/>
    <x v="88"/>
    <s v="1107154011370"/>
    <s v="7107522676"/>
    <s v="Общая врачебная практика"/>
    <n v="55230000"/>
    <n v="57352000"/>
    <n v="64521000"/>
    <n v="76903000"/>
    <n v="89120000"/>
    <n v="7.4099999999999999E-2"/>
    <n v="7.22E-2"/>
    <n v="0.1114"/>
    <n v="0.1201"/>
    <n v="8.3799999999999999E-2"/>
    <m/>
    <m/>
    <m/>
    <m/>
    <m/>
  </r>
  <r>
    <n v="5711"/>
    <s v="ВАРИАНТ, ООО"/>
    <x v="0"/>
    <m/>
    <s v="Стоматология"/>
    <x v="88"/>
    <s v="1156315001842"/>
    <s v="6315002556"/>
    <s v="Стоматологическая практика"/>
    <n v="35150000"/>
    <n v="52531000"/>
    <n v="64093000"/>
    <n v="83145000"/>
    <n v="89096000"/>
    <n v="0.13639999999999999"/>
    <n v="6.6100000000000006E-2"/>
    <n v="5.62E-2"/>
    <n v="5.7000000000000002E-2"/>
    <n v="8.9099999999999999E-2"/>
    <n v="0.12709999999999999"/>
    <n v="6.0199999999999997E-2"/>
    <n v="5.0799999999999998E-2"/>
    <n v="4.0500000000000001E-2"/>
    <n v="4.3700000000000003E-2"/>
  </r>
  <r>
    <n v="5712"/>
    <s v="ЭЛЬКАР, ООО"/>
    <x v="8"/>
    <m/>
    <m/>
    <x v="88"/>
    <s v="1230200010072"/>
    <s v="0220025748"/>
    <s v="Деятельность больничных организаций"/>
    <m/>
    <m/>
    <n v="26218000"/>
    <n v="71314000"/>
    <n v="89089000"/>
    <m/>
    <m/>
    <n v="9.7600000000000006E-2"/>
    <n v="0.123"/>
    <n v="0.2021"/>
    <m/>
    <m/>
    <m/>
    <m/>
    <m/>
  </r>
  <r>
    <n v="5713"/>
    <s v="СОНАТА, ООО"/>
    <x v="0"/>
    <m/>
    <s v="Стоматология"/>
    <x v="88"/>
    <s v="1075321003713"/>
    <s v="5321117560"/>
    <s v="Стоматологическая практика"/>
    <n v="27326000"/>
    <n v="21134000"/>
    <n v="37691000"/>
    <n v="67025000"/>
    <n v="89073000"/>
    <n v="4.1000000000000003E-3"/>
    <n v="-0.20380000000000001"/>
    <n v="0.1351"/>
    <n v="0.1915"/>
    <n v="0.20649999999999999"/>
    <n v="0.1258"/>
    <n v="-0.221"/>
    <n v="0.114"/>
    <n v="0.16980000000000001"/>
    <n v="0.1835"/>
  </r>
  <r>
    <n v="5714"/>
    <s v="КРАСОТА И ЗДОРОВЬЕ, ООО ЦЭМ"/>
    <x v="8"/>
    <m/>
    <m/>
    <x v="88"/>
    <s v="1182468061929"/>
    <s v="2465188510"/>
    <s v="Деятельность больничных организаций"/>
    <m/>
    <n v="10922000"/>
    <n v="16520000"/>
    <n v="21780000"/>
    <n v="89071000"/>
    <m/>
    <n v="0.46260000000000001"/>
    <n v="9.8699999999999996E-2"/>
    <n v="0.1229"/>
    <n v="0.4108"/>
    <m/>
    <m/>
    <m/>
    <m/>
    <m/>
  </r>
  <r>
    <n v="5715"/>
    <s v="ПРЕМЬЕР, ООО"/>
    <x v="0"/>
    <m/>
    <s v="Стоматология"/>
    <x v="88"/>
    <s v="1235600002219"/>
    <s v="5609201753"/>
    <s v="Стоматологическая практика"/>
    <m/>
    <m/>
    <n v="19183000"/>
    <n v="65054000"/>
    <n v="89055000"/>
    <m/>
    <m/>
    <n v="0.20349999999999999"/>
    <n v="7.8600000000000003E-2"/>
    <n v="0.3488"/>
    <m/>
    <m/>
    <n v="0.19539999999999999"/>
    <n v="6.9400000000000003E-2"/>
    <n v="0.34510000000000002"/>
  </r>
  <r>
    <n v="5716"/>
    <s v="ГАЛАТЕЯ, ООО МКЦ"/>
    <x v="0"/>
    <s v="Специализированная"/>
    <s v="Косметология"/>
    <x v="88"/>
    <s v="1066731115109"/>
    <s v="6730066686"/>
    <s v="Деятельность в области косметологии"/>
    <n v="45287000"/>
    <n v="65780000"/>
    <n v="78237000"/>
    <n v="86225000"/>
    <n v="89011000"/>
    <n v="4.7399999999999998E-2"/>
    <n v="0.15859999999999999"/>
    <n v="3.39E-2"/>
    <n v="3.27E-2"/>
    <n v="2.46E-2"/>
    <m/>
    <m/>
    <m/>
    <m/>
    <m/>
  </r>
  <r>
    <n v="5718"/>
    <s v="ЗА РОЖДЕНИЕ, ООО"/>
    <x v="8"/>
    <m/>
    <m/>
    <x v="88"/>
    <s v="1173123013282"/>
    <s v="3123411528"/>
    <s v="Деятельность больничных организаций"/>
    <n v="83543000"/>
    <n v="91031000"/>
    <n v="98773000"/>
    <n v="82632000"/>
    <n v="88973000"/>
    <n v="0.156"/>
    <n v="0.1958"/>
    <n v="4.5699999999999998E-2"/>
    <n v="1.9E-2"/>
    <n v="3.1099999999999999E-2"/>
    <m/>
    <m/>
    <m/>
    <m/>
    <m/>
  </r>
  <r>
    <n v="5717"/>
    <s v="ДЕНТАСПА, ООО"/>
    <x v="0"/>
    <m/>
    <s v="Стоматология"/>
    <x v="88"/>
    <s v="1107746707947"/>
    <s v="7715826535"/>
    <s v="Стоматологическая практика"/>
    <n v="57164000"/>
    <n v="67570000"/>
    <n v="81285000"/>
    <n v="73188000"/>
    <n v="88973000"/>
    <n v="0.15160000000000001"/>
    <n v="0.1699"/>
    <n v="0.34939999999999999"/>
    <n v="0.12570000000000001"/>
    <n v="0.25790000000000002"/>
    <m/>
    <m/>
    <m/>
    <m/>
    <m/>
  </r>
  <r>
    <n v="5719"/>
    <s v="СЕМЕЙНЫЙ ДОКТОР, ООО"/>
    <x v="0"/>
    <s v="Многопрофильная"/>
    <m/>
    <x v="9"/>
    <s v="1153668014390"/>
    <s v="3662993839"/>
    <s v="Общая врачебная практика"/>
    <n v="2020000"/>
    <n v="17932000"/>
    <n v="28236000"/>
    <n v="55231000"/>
    <n v="88925000"/>
    <n v="1.8800000000000001E-2"/>
    <n v="4.8000000000000001E-2"/>
    <n v="1.9E-2"/>
    <n v="0.43480000000000002"/>
    <n v="0.47810000000000002"/>
    <m/>
    <m/>
    <m/>
    <n v="0.433"/>
    <n v="0.34229999999999999"/>
  </r>
  <r>
    <n v="5720"/>
    <s v="ТОМОГРАФИЯ, ООО"/>
    <x v="8"/>
    <m/>
    <m/>
    <x v="88"/>
    <s v="1126229002613"/>
    <s v="6229045517"/>
    <s v="Деятельность в области здравоохранения"/>
    <n v="59182000"/>
    <n v="61654000"/>
    <n v="69905000"/>
    <n v="79194000"/>
    <n v="88902000"/>
    <n v="5.2499999999999998E-2"/>
    <n v="3.3000000000000002E-2"/>
    <n v="2.8199999999999999E-2"/>
    <n v="2.06E-2"/>
    <n v="2.29E-2"/>
    <n v="-5.0000000000000001E-4"/>
    <m/>
    <m/>
    <m/>
    <m/>
  </r>
  <r>
    <n v="5721"/>
    <s v="ЗИТАДЕНТ, ООО"/>
    <x v="0"/>
    <m/>
    <s v="Стоматология"/>
    <x v="88"/>
    <s v="1167746161550"/>
    <s v="7721451500"/>
    <s v="Стоматологическая практика"/>
    <n v="36123000"/>
    <n v="45297000"/>
    <n v="56125000"/>
    <n v="68659000"/>
    <n v="88899000"/>
    <n v="2.3E-2"/>
    <n v="0.14119999999999999"/>
    <n v="4.4299999999999999E-2"/>
    <n v="5.6800000000000003E-2"/>
    <n v="0.1288"/>
    <n v="-5.45E-2"/>
    <m/>
    <m/>
    <m/>
    <m/>
  </r>
  <r>
    <n v="5722"/>
    <s v="ДЕНТАЛМЕД, ООО"/>
    <x v="0"/>
    <m/>
    <s v="Стоматология"/>
    <x v="88"/>
    <s v="1237700563484"/>
    <s v="9731119801"/>
    <s v="Стоматологическая практика"/>
    <m/>
    <m/>
    <m/>
    <n v="2454000"/>
    <n v="88895000"/>
    <m/>
    <m/>
    <m/>
    <n v="-3.4336000000000002"/>
    <n v="-0.53120000000000001"/>
    <m/>
    <m/>
    <m/>
    <n v="-1.196"/>
    <n v="-0.14610000000000001"/>
  </r>
  <r>
    <n v="5723"/>
    <s v="ПРЕМАДЕНТ, ООО"/>
    <x v="0"/>
    <m/>
    <s v="Стоматология"/>
    <x v="88"/>
    <s v="1203900016308"/>
    <s v="3906397978"/>
    <s v="Стоматологическая практика"/>
    <n v="3037000"/>
    <n v="38591000"/>
    <n v="57599000"/>
    <n v="76679000"/>
    <n v="88847000"/>
    <n v="-0.12280000000000001"/>
    <n v="6.2799999999999995E-2"/>
    <n v="0.1444"/>
    <n v="4.6699999999999998E-2"/>
    <n v="6.0199999999999997E-2"/>
    <m/>
    <m/>
    <m/>
    <m/>
    <m/>
  </r>
  <r>
    <n v="5724"/>
    <s v="СЦ ДЕНТЕС, ООО"/>
    <x v="0"/>
    <m/>
    <s v="Стоматология"/>
    <x v="88"/>
    <s v="1026000959995"/>
    <s v="6027072885"/>
    <s v="Стоматологическая практика"/>
    <n v="33787000"/>
    <n v="40297000"/>
    <n v="58862000"/>
    <n v="70872000"/>
    <n v="88833000"/>
    <n v="0.1958"/>
    <n v="0.22270000000000001"/>
    <n v="0.27639999999999998"/>
    <n v="0.29759999999999998"/>
    <n v="0.31509999999999999"/>
    <m/>
    <m/>
    <m/>
    <m/>
    <m/>
  </r>
  <r>
    <n v="5725"/>
    <s v="ЗАБОТЛИВЫЙ ДОКТОР, ООО"/>
    <x v="8"/>
    <m/>
    <m/>
    <x v="88"/>
    <s v="1137847130475"/>
    <s v="7817329028"/>
    <s v="Деятельность в области здравоохранения"/>
    <n v="49933000"/>
    <n v="51448000"/>
    <n v="56038000"/>
    <n v="70603000"/>
    <n v="88832000"/>
    <n v="0.47039999999999998"/>
    <n v="0.39329999999999998"/>
    <n v="0.50990000000000002"/>
    <n v="0.4355"/>
    <n v="0.37980000000000003"/>
    <m/>
    <n v="0.3891"/>
    <m/>
    <m/>
    <m/>
  </r>
  <r>
    <n v="5726"/>
    <s v="НИКОЛЬСКИЙ, ООО"/>
    <x v="0"/>
    <m/>
    <s v="Стоматология"/>
    <x v="88"/>
    <s v="1157847403295"/>
    <s v="7838046045"/>
    <s v="Стоматологическая практика"/>
    <n v="63961000"/>
    <n v="106696000"/>
    <n v="95142000"/>
    <n v="89784000"/>
    <n v="88819000"/>
    <n v="0.62749999999999995"/>
    <n v="0.45879999999999999"/>
    <n v="0.22409999999999999"/>
    <n v="0.122"/>
    <n v="7.8200000000000006E-2"/>
    <m/>
    <m/>
    <m/>
    <m/>
    <m/>
  </r>
  <r>
    <n v="5727"/>
    <s v="МЕДИЦИНСКИЙ ЦЕНТР ЛИДЕР, ООО"/>
    <x v="8"/>
    <m/>
    <m/>
    <x v="88"/>
    <s v="1166027056535"/>
    <s v="6027171893"/>
    <s v="Деятельность больничных организаций"/>
    <n v="59733000"/>
    <n v="64018000"/>
    <n v="71695000"/>
    <n v="73263000"/>
    <n v="88800000"/>
    <n v="0.33289999999999997"/>
    <n v="0.33079999999999998"/>
    <n v="0.2094"/>
    <n v="0.29720000000000002"/>
    <n v="0.04"/>
    <m/>
    <m/>
    <m/>
    <m/>
    <m/>
  </r>
  <r>
    <n v="5728"/>
    <s v="ВАЛААМ ЮГ, ООО"/>
    <x v="0"/>
    <m/>
    <s v="Стоматология"/>
    <x v="88"/>
    <s v="1097847241470"/>
    <s v="7807345197"/>
    <s v="Стоматологическая практика"/>
    <n v="54889000"/>
    <n v="68660000"/>
    <n v="72595000"/>
    <n v="81846000"/>
    <n v="88772000"/>
    <n v="0.21129999999999999"/>
    <n v="0.2888"/>
    <n v="0.28220000000000001"/>
    <n v="0.254"/>
    <n v="0.24979999999999999"/>
    <m/>
    <m/>
    <m/>
    <m/>
    <m/>
  </r>
  <r>
    <n v="5729"/>
    <s v="ДЕНТАПЛАН, ООО"/>
    <x v="0"/>
    <m/>
    <s v="Стоматология"/>
    <x v="88"/>
    <s v="1227800092046"/>
    <s v="7842205918"/>
    <s v="Стоматологическая практика"/>
    <m/>
    <m/>
    <n v="18263000"/>
    <n v="48855000"/>
    <n v="88772000"/>
    <m/>
    <m/>
    <n v="-0.21679999999999999"/>
    <n v="0.22420000000000001"/>
    <n v="0.20469999999999999"/>
    <m/>
    <m/>
    <n v="-1.66E-2"/>
    <n v="-8.2000000000000007E-3"/>
    <n v="-4.1000000000000003E-3"/>
  </r>
  <r>
    <n v="5730"/>
    <s v="ГОРОДСКАЯ СТОМАТОЛОГИЯ, ООО"/>
    <x v="0"/>
    <m/>
    <s v="Стоматология"/>
    <x v="88"/>
    <s v="1195658011845"/>
    <s v="5611084620"/>
    <s v="Стоматологическая практика"/>
    <n v="4524000"/>
    <n v="10047000"/>
    <n v="12358000"/>
    <n v="85571000"/>
    <n v="88741000"/>
    <n v="-3.1399999999999997E-2"/>
    <n v="9.2399999999999996E-2"/>
    <n v="-4.2099999999999999E-2"/>
    <n v="-8.6499999999999994E-2"/>
    <n v="-3.4200000000000001E-2"/>
    <m/>
    <m/>
    <m/>
    <n v="-3.7400000000000003E-2"/>
    <n v="-6.6400000000000001E-2"/>
  </r>
  <r>
    <n v="5731"/>
    <s v="ПРИВИЛЕГИЯ ПЛЮС, ООО"/>
    <x v="8"/>
    <m/>
    <m/>
    <x v="88"/>
    <s v="1115476158511"/>
    <s v="5410045004"/>
    <s v="Общая врачебная практика"/>
    <n v="16015000"/>
    <m/>
    <n v="46134000"/>
    <n v="69497000"/>
    <n v="88733000"/>
    <n v="1.21E-2"/>
    <m/>
    <n v="7.22E-2"/>
    <n v="0.19600000000000001"/>
    <n v="-5.8999999999999999E-3"/>
    <n v="1.21E-2"/>
    <m/>
    <n v="7.22E-2"/>
    <n v="0.19600000000000001"/>
    <n v="-5.8999999999999999E-3"/>
  </r>
  <r>
    <n v="5732"/>
    <s v="МСЧ СЛАВИЧ, ООО"/>
    <x v="8"/>
    <m/>
    <m/>
    <x v="88"/>
    <s v="1027601049090"/>
    <s v="7608007161"/>
    <s v="Общая врачебная практика"/>
    <n v="68354000"/>
    <n v="79907000"/>
    <n v="86098000"/>
    <n v="89485000"/>
    <n v="88701000"/>
    <n v="2.1600000000000001E-2"/>
    <n v="2.2800000000000001E-2"/>
    <n v="5.6000000000000001E-2"/>
    <n v="1.0999999999999999E-2"/>
    <n v="-3.4799999999999998E-2"/>
    <n v="1.6400000000000001E-2"/>
    <n v="1.3100000000000001E-2"/>
    <n v="4.5100000000000001E-2"/>
    <n v="-7.3000000000000001E-3"/>
    <n v="-2.3599999999999999E-2"/>
  </r>
  <r>
    <n v="5733"/>
    <s v="ОВУМ, ООО КЛИ"/>
    <x v="8"/>
    <m/>
    <m/>
    <x v="88"/>
    <s v="1024200717881"/>
    <s v="4207012673"/>
    <s v="Деятельность в области медицины прочая, не включенная в другие группировки"/>
    <n v="97896000"/>
    <n v="65895000"/>
    <n v="79668000"/>
    <n v="103969000"/>
    <n v="88699000"/>
    <n v="0.27479999999999999"/>
    <n v="0.34370000000000001"/>
    <n v="2.64E-2"/>
    <n v="3.5999999999999997E-2"/>
    <n v="0.13869999999999999"/>
    <m/>
    <m/>
    <m/>
    <m/>
    <m/>
  </r>
  <r>
    <n v="5734"/>
    <s v="МИР, ООО"/>
    <x v="0"/>
    <m/>
    <s v="Стоматология"/>
    <x v="88"/>
    <s v="1020900512368"/>
    <s v="0901050078"/>
    <s v="Стоматологическая практика"/>
    <n v="26650000"/>
    <n v="38304000"/>
    <n v="63724000"/>
    <n v="88466000"/>
    <n v="88691000"/>
    <n v="0.34300000000000003"/>
    <n v="0.35959999999999998"/>
    <n v="0.39560000000000001"/>
    <n v="5.4800000000000001E-2"/>
    <n v="0.10050000000000001"/>
    <m/>
    <m/>
    <m/>
    <m/>
    <m/>
  </r>
  <r>
    <n v="5735"/>
    <s v="КЛИНИКА ЖЕНСКИЙ ДОКТОР, ООО"/>
    <x v="8"/>
    <m/>
    <m/>
    <x v="88"/>
    <s v="1158622000459"/>
    <s v="8622001639"/>
    <s v="Общая врачебная практика"/>
    <n v="55296000"/>
    <n v="48942000"/>
    <n v="70507000"/>
    <n v="75344000"/>
    <n v="88675000"/>
    <n v="7.9399999999999998E-2"/>
    <n v="0.1028"/>
    <n v="0.19120000000000001"/>
    <n v="0.29720000000000002"/>
    <n v="2.47E-2"/>
    <m/>
    <m/>
    <m/>
    <m/>
    <m/>
  </r>
  <r>
    <n v="5736"/>
    <s v="НАНОМЕД ПЛЮС, ООО"/>
    <x v="8"/>
    <m/>
    <m/>
    <x v="88"/>
    <s v="1173850042497"/>
    <s v="3812056588"/>
    <s v="Специальная врачебная практика"/>
    <n v="31348000"/>
    <n v="32904000"/>
    <n v="43935000"/>
    <n v="72656000"/>
    <n v="88672000"/>
    <n v="9.1399999999999995E-2"/>
    <n v="0.1341"/>
    <n v="0.1144"/>
    <n v="0.1474"/>
    <n v="9.2600000000000002E-2"/>
    <m/>
    <n v="-2.8999999999999998E-3"/>
    <m/>
    <m/>
    <n v="-1.2999999999999999E-3"/>
  </r>
  <r>
    <n v="5737"/>
    <s v="СЕНСЕС, ООО"/>
    <x v="8"/>
    <m/>
    <m/>
    <x v="88"/>
    <s v="1215000125999"/>
    <s v="5017127318"/>
    <s v="Деятельность в области медицины прочая"/>
    <m/>
    <n v="3772000"/>
    <n v="9649000"/>
    <n v="13304000"/>
    <n v="88667000"/>
    <m/>
    <n v="-0.2177"/>
    <n v="9.9900000000000003E-2"/>
    <n v="-0.36880000000000002"/>
    <n v="-8.8099999999999998E-2"/>
    <m/>
    <m/>
    <m/>
    <m/>
    <m/>
  </r>
  <r>
    <n v="5738"/>
    <s v="ИНВИТРО-ИВАНОВО, ООО"/>
    <x v="0"/>
    <m/>
    <m/>
    <x v="88"/>
    <s v="1113702003360"/>
    <s v="3702639121"/>
    <s v="Деятельность в области медицины прочая"/>
    <n v="63948000"/>
    <n v="56372000"/>
    <n v="60971000"/>
    <n v="72849000"/>
    <n v="88656000"/>
    <n v="9.1300000000000006E-2"/>
    <n v="0.1125"/>
    <n v="7.9600000000000004E-2"/>
    <n v="6.8400000000000002E-2"/>
    <n v="0.30830000000000002"/>
    <n v="9.1300000000000006E-2"/>
    <n v="0.1125"/>
    <n v="7.9600000000000004E-2"/>
    <n v="6.8400000000000002E-2"/>
    <n v="0.30969999999999998"/>
  </r>
  <r>
    <n v="5739"/>
    <s v="КЛИНИКА ФУНКЦИОНАЛЬНОЙ СТОМАТОЛОГИИ ДОКТОРА МЕДВЕДЕВА, ООО"/>
    <x v="0"/>
    <m/>
    <s v="Стоматология"/>
    <x v="88"/>
    <s v="1217700408969"/>
    <s v="9729312910"/>
    <s v="Стоматологическая практика"/>
    <m/>
    <n v="9455000"/>
    <n v="44118000"/>
    <n v="61913000"/>
    <n v="88646000"/>
    <m/>
    <n v="5.1700000000000003E-2"/>
    <n v="0.255"/>
    <n v="-7.85E-2"/>
    <n v="0.42480000000000001"/>
    <m/>
    <m/>
    <m/>
    <m/>
    <m/>
  </r>
  <r>
    <n v="5740"/>
    <s v="ДЕТСТВО, ООО"/>
    <x v="0"/>
    <m/>
    <s v="Стоматология"/>
    <x v="88"/>
    <s v="1177536007021"/>
    <s v="7536168946"/>
    <s v="Стоматологическая практика"/>
    <n v="53534000"/>
    <n v="45417000"/>
    <n v="54879000"/>
    <n v="70141000"/>
    <n v="88602000"/>
    <n v="-3.6700000000000003E-2"/>
    <n v="-4.8000000000000001E-2"/>
    <n v="6.4799999999999996E-2"/>
    <n v="0.02"/>
    <n v="-7.3499999999999996E-2"/>
    <m/>
    <m/>
    <m/>
    <m/>
    <m/>
  </r>
  <r>
    <n v="5741"/>
    <s v="ОДОНТ, ООО"/>
    <x v="0"/>
    <m/>
    <s v="Стоматология"/>
    <x v="88"/>
    <s v="1070323003145"/>
    <s v="0323828987"/>
    <s v="Стоматологическая практика"/>
    <n v="22628000"/>
    <n v="32336000"/>
    <n v="45416000"/>
    <n v="71069000"/>
    <n v="88585000"/>
    <n v="0.36399999999999999"/>
    <n v="0.2253"/>
    <n v="0.1736"/>
    <n v="0.22589999999999999"/>
    <n v="0.2102"/>
    <m/>
    <m/>
    <m/>
    <m/>
    <m/>
  </r>
  <r>
    <n v="5742"/>
    <s v="МФ ЭСТЕТИЧЕСКАЯ СТОМАТОЛОГИЯ, ООО"/>
    <x v="0"/>
    <m/>
    <s v="Стоматология"/>
    <x v="88"/>
    <s v="1177847150095"/>
    <s v="7839083956"/>
    <s v="Стоматологическая практика"/>
    <n v="22943000"/>
    <n v="38728000"/>
    <n v="57860000"/>
    <n v="80967000"/>
    <n v="88571000"/>
    <n v="0.21840000000000001"/>
    <n v="0.20480000000000001"/>
    <n v="0.28670000000000001"/>
    <n v="0.32629999999999998"/>
    <n v="0.28770000000000001"/>
    <n v="-1.9E-3"/>
    <n v="-5.3E-3"/>
    <n v="-7.3000000000000001E-3"/>
    <n v="-1.7399999999999999E-2"/>
    <n v="-1.23E-2"/>
  </r>
  <r>
    <n v="5743"/>
    <s v="МЕЖБОЛЬНИЧНЫЕ АПТЕКИ, ООО"/>
    <x v="8"/>
    <m/>
    <m/>
    <x v="88"/>
    <s v="1055901708312"/>
    <s v="5904129110"/>
    <s v="Деятельность в области медицины прочая, не включенная в другие группировки"/>
    <n v="69831000"/>
    <n v="65864000"/>
    <n v="70648000"/>
    <n v="79784000"/>
    <n v="88555000"/>
    <n v="0.25009999999999999"/>
    <n v="0.17530000000000001"/>
    <n v="0.22170000000000001"/>
    <n v="8.8300000000000003E-2"/>
    <n v="0.11119999999999999"/>
    <n v="-6.9999999999999999E-4"/>
    <n v="-1.6999999999999999E-3"/>
    <n v="-6.9999999999999999E-4"/>
    <m/>
    <m/>
  </r>
  <r>
    <n v="5744"/>
    <s v="ЗЕЛЁНОЕ ЯБЛОКО, ООО"/>
    <x v="0"/>
    <m/>
    <s v="Стоматология"/>
    <x v="88"/>
    <s v="1136686022934"/>
    <s v="6686029033"/>
    <s v="Стоматологическая практика"/>
    <n v="53940000"/>
    <n v="54664000"/>
    <n v="70668000"/>
    <n v="75046000"/>
    <n v="88540000"/>
    <n v="0.19020000000000001"/>
    <n v="0.25240000000000001"/>
    <n v="0.17510000000000001"/>
    <n v="0.03"/>
    <n v="6.88E-2"/>
    <n v="-1.9800000000000002E-2"/>
    <n v="-1.26E-2"/>
    <m/>
    <m/>
    <m/>
  </r>
  <r>
    <n v="5745"/>
    <s v="ВИТАЛАБ, ООО"/>
    <x v="8"/>
    <m/>
    <m/>
    <x v="88"/>
    <s v="1194632007063"/>
    <s v="4632255762"/>
    <s v="Деятельность в области медицины прочая, не включенная в другие группировки"/>
    <n v="113724000"/>
    <n v="107194000"/>
    <n v="47479000"/>
    <n v="39843000"/>
    <n v="88485000"/>
    <n v="9.9500000000000005E-2"/>
    <n v="1.1299999999999999E-2"/>
    <n v="-8.0000000000000004E-4"/>
    <n v="2.35E-2"/>
    <n v="3.6600000000000001E-2"/>
    <n v="1.1999999999999999E-3"/>
    <n v="5.1999999999999998E-3"/>
    <n v="-2.1899999999999999E-2"/>
    <n v="-4.1300000000000003E-2"/>
    <n v="-1.9E-2"/>
  </r>
  <r>
    <n v="5746"/>
    <s v="НОН, ООО"/>
    <x v="8"/>
    <m/>
    <m/>
    <x v="88"/>
    <s v="1226600048620"/>
    <s v="6671230620"/>
    <s v="Деятельность в области медицины прочая"/>
    <m/>
    <m/>
    <n v="8958000"/>
    <n v="41832000"/>
    <n v="88474000"/>
    <m/>
    <m/>
    <n v="0.15010000000000001"/>
    <n v="0.1159"/>
    <n v="0.2467"/>
    <m/>
    <m/>
    <m/>
    <n v="-5.7799999999999997E-2"/>
    <n v="-5.04E-2"/>
  </r>
  <r>
    <n v="5747"/>
    <s v="ЦЕНТР КРАСНОСЕЛЬСКИЙ, ООО"/>
    <x v="8"/>
    <m/>
    <m/>
    <x v="88"/>
    <s v="1127847368659"/>
    <s v="7807371630"/>
    <s v="Деятельность в области здравоохранения"/>
    <n v="68848000"/>
    <n v="61928000"/>
    <n v="72076000"/>
    <n v="83233000"/>
    <n v="88454000"/>
    <n v="0.48909999999999998"/>
    <n v="0.51539999999999997"/>
    <n v="0.49170000000000003"/>
    <n v="0.47860000000000003"/>
    <n v="0.3967"/>
    <m/>
    <m/>
    <m/>
    <m/>
    <m/>
  </r>
  <r>
    <n v="5748"/>
    <s v="ДЕНТА-Т-ЛЮКС, ООО"/>
    <x v="0"/>
    <m/>
    <s v="Стоматология"/>
    <x v="88"/>
    <s v="1162468099606"/>
    <s v="2466174380"/>
    <s v="Стоматологическая практика"/>
    <n v="29438000"/>
    <n v="43113000"/>
    <n v="63313000"/>
    <n v="85511000"/>
    <n v="88445000"/>
    <n v="3.6900000000000002E-2"/>
    <n v="8.1100000000000005E-2"/>
    <n v="9.2100000000000001E-2"/>
    <n v="3.9600000000000003E-2"/>
    <n v="3.5099999999999999E-2"/>
    <n v="2.53E-2"/>
    <n v="7.3099999999999998E-2"/>
    <n v="7.7200000000000005E-2"/>
    <n v="2.5000000000000001E-2"/>
    <m/>
  </r>
  <r>
    <n v="5749"/>
    <s v="АЙКЬЮДЕНТА, ООО"/>
    <x v="0"/>
    <m/>
    <s v="Стоматология"/>
    <x v="88"/>
    <s v="1237700614645"/>
    <s v="9719055397"/>
    <s v="Стоматологическая практика"/>
    <m/>
    <m/>
    <n v="1732000"/>
    <n v="19296000"/>
    <n v="88427000"/>
    <m/>
    <m/>
    <n v="-4.5999999999999999E-3"/>
    <n v="7.0400000000000004E-2"/>
    <n v="0.1118"/>
    <m/>
    <m/>
    <m/>
    <m/>
    <m/>
  </r>
  <r>
    <n v="5750"/>
    <s v="ИД КЛИН, ООО"/>
    <x v="8"/>
    <m/>
    <m/>
    <x v="88"/>
    <s v="1215000028231"/>
    <s v="5020088348"/>
    <s v="Общая врачебная практика"/>
    <m/>
    <m/>
    <n v="19719000"/>
    <n v="53345000"/>
    <n v="88410000"/>
    <m/>
    <m/>
    <n v="-0.23300000000000001"/>
    <n v="0.33100000000000002"/>
    <n v="0.40810000000000002"/>
    <m/>
    <m/>
    <m/>
    <m/>
    <m/>
  </r>
  <r>
    <n v="5751"/>
    <s v="МО КБ №37, ООО"/>
    <x v="0"/>
    <m/>
    <s v="Стоматология"/>
    <x v="88"/>
    <s v="1137746590409"/>
    <s v="7721799777"/>
    <s v="Стоматологическая практика"/>
    <n v="30121000"/>
    <n v="38497000"/>
    <n v="51911000"/>
    <n v="61530000"/>
    <n v="88406000"/>
    <n v="0.38590000000000002"/>
    <n v="0.2223"/>
    <n v="0.499"/>
    <n v="0.42949999999999999"/>
    <n v="0.27429999999999999"/>
    <n v="0.37119999999999997"/>
    <n v="0.20930000000000001"/>
    <n v="0.48699999999999999"/>
    <n v="0.39839999999999998"/>
    <m/>
  </r>
  <r>
    <n v="5752"/>
    <s v="МЦ НАДЕЖДА, ООО"/>
    <x v="8"/>
    <m/>
    <m/>
    <x v="88"/>
    <s v="1127847047228"/>
    <s v="7802776560"/>
    <s v="Деятельность в области здравоохранения"/>
    <n v="70902000"/>
    <n v="67861000"/>
    <n v="74434000"/>
    <n v="74263000"/>
    <n v="88396000"/>
    <n v="0.18690000000000001"/>
    <n v="0.20300000000000001"/>
    <n v="0.26629999999999998"/>
    <n v="0.18310000000000001"/>
    <n v="0.21759999999999999"/>
    <n v="0.18690000000000001"/>
    <n v="0.20300000000000001"/>
    <n v="0.26629999999999998"/>
    <n v="0.18310000000000001"/>
    <m/>
  </r>
  <r>
    <n v="5753"/>
    <s v="ДЕНТАРТ, ООО"/>
    <x v="0"/>
    <m/>
    <s v="Стоматология"/>
    <x v="88"/>
    <s v="1075246000994"/>
    <s v="5246031390"/>
    <s v="Стоматологическая практика"/>
    <n v="28759000"/>
    <n v="32808000"/>
    <n v="49057000"/>
    <n v="65016000"/>
    <n v="88386000"/>
    <n v="0.2293"/>
    <n v="7.5600000000000001E-2"/>
    <n v="6.3E-2"/>
    <n v="0.32400000000000001"/>
    <n v="0.1196"/>
    <m/>
    <m/>
    <m/>
    <m/>
    <m/>
  </r>
  <r>
    <n v="5754"/>
    <s v="ПРОФИ-ЛАБ, ООО"/>
    <x v="8"/>
    <m/>
    <m/>
    <x v="88"/>
    <s v="1167627097703"/>
    <s v="7610122387"/>
    <s v="Деятельность в области медицины прочая"/>
    <n v="30500000"/>
    <n v="40967000"/>
    <n v="57420000"/>
    <n v="72892000"/>
    <n v="88375000"/>
    <n v="0.17280000000000001"/>
    <n v="0.18609999999999999"/>
    <n v="0.15559999999999999"/>
    <n v="6.7799999999999999E-2"/>
    <n v="-7.3400000000000007E-2"/>
    <m/>
    <m/>
    <m/>
    <m/>
    <m/>
  </r>
  <r>
    <n v="5755"/>
    <s v="АЛЕВ, ООО"/>
    <x v="0"/>
    <m/>
    <s v="Стоматология"/>
    <x v="88"/>
    <s v="1079847150790"/>
    <s v="7802417850"/>
    <s v="Стоматологическая практика"/>
    <n v="70457000"/>
    <n v="72467000"/>
    <n v="58060000"/>
    <n v="75996000"/>
    <n v="88364000"/>
    <n v="0.2326"/>
    <n v="0.24879999999999999"/>
    <n v="0.114"/>
    <n v="0.1827"/>
    <n v="0.12809999999999999"/>
    <m/>
    <m/>
    <m/>
    <m/>
    <m/>
  </r>
  <r>
    <n v="5756"/>
    <s v="СТОМАТОЛОГИЧЕСКАЯ КЛИНИКА ДЛЯ ДЕТЕЙ И РОДИТЕЛЕЙ ЗУБНАЯ ФЕЯ, ООО"/>
    <x v="0"/>
    <m/>
    <s v="Стоматология"/>
    <x v="88"/>
    <s v="1152703001571"/>
    <s v="2703083646"/>
    <s v="Стоматологическая практика"/>
    <n v="32619000"/>
    <n v="42218000"/>
    <n v="62899000"/>
    <n v="78260000"/>
    <n v="88362000"/>
    <n v="0.40560000000000002"/>
    <n v="0.40770000000000001"/>
    <n v="0.43020000000000003"/>
    <n v="0.29170000000000001"/>
    <n v="0.2873"/>
    <n v="0.42009999999999997"/>
    <n v="0.38059999999999999"/>
    <n v="0.39389999999999997"/>
    <n v="0.27429999999999999"/>
    <n v="-8.8000000000000005E-3"/>
  </r>
  <r>
    <n v="5757"/>
    <s v="ЦИДК ЧИСТЫЕ ПРУДЫ, ООО"/>
    <x v="8"/>
    <m/>
    <m/>
    <x v="88"/>
    <s v="1167746741062"/>
    <s v="7708297143"/>
    <s v="Специальная врачебная практика"/>
    <n v="69686000"/>
    <n v="62301000"/>
    <n v="86663000"/>
    <n v="89228000"/>
    <n v="88356000"/>
    <n v="4.9599999999999998E-2"/>
    <n v="1.17E-2"/>
    <n v="0.1227"/>
    <n v="0.11700000000000001"/>
    <n v="6.7699999999999996E-2"/>
    <m/>
    <m/>
    <m/>
    <m/>
    <m/>
  </r>
  <r>
    <n v="5758"/>
    <s v="МЕДКЛИНИК1, ООО"/>
    <x v="0"/>
    <m/>
    <s v="Стоматология"/>
    <x v="88"/>
    <s v="1107746559568"/>
    <s v="7728742152"/>
    <s v="Стоматологическая практика"/>
    <n v="78422000"/>
    <n v="87172000"/>
    <n v="93514000"/>
    <n v="89266000"/>
    <n v="88353000"/>
    <n v="0.1018"/>
    <n v="0.1474"/>
    <n v="0.22389999999999999"/>
    <n v="0.16109999999999999"/>
    <n v="0.1066"/>
    <m/>
    <m/>
    <m/>
    <m/>
    <m/>
  </r>
  <r>
    <n v="5759"/>
    <s v="СТОМАТОЛОГИЧЕСКАЯ ПОЛИКЛИНИКА САМСОН, ООО"/>
    <x v="0"/>
    <m/>
    <s v="Стоматология"/>
    <x v="88"/>
    <s v="1025004585814"/>
    <s v="5034011169"/>
    <s v="Стоматологическая практика"/>
    <n v="38156000"/>
    <n v="46661000"/>
    <n v="55739000"/>
    <n v="67246000"/>
    <n v="88345000"/>
    <n v="-3.9399999999999998E-2"/>
    <n v="1.89E-2"/>
    <n v="3.7400000000000003E-2"/>
    <n v="4.07E-2"/>
    <n v="2.3999999999999998E-3"/>
    <m/>
    <m/>
    <m/>
    <m/>
    <m/>
  </r>
  <r>
    <n v="5760"/>
    <s v="ЗУБАСТИК ДЕТСТВО, ООО"/>
    <x v="8"/>
    <m/>
    <m/>
    <x v="88"/>
    <s v="1107746280421"/>
    <s v="7728732108"/>
    <s v="Деятельность больничных организаций"/>
    <n v="68382000"/>
    <n v="73284000"/>
    <n v="69914000"/>
    <n v="73756000"/>
    <n v="88339000"/>
    <n v="1.7100000000000001E-2"/>
    <n v="8.4500000000000006E-2"/>
    <n v="0.1193"/>
    <n v="8.7900000000000006E-2"/>
    <n v="1.7399999999999999E-2"/>
    <m/>
    <m/>
    <m/>
    <m/>
    <m/>
  </r>
  <r>
    <n v="5761"/>
    <s v="ФЛЕБОЛОГ, ООО"/>
    <x v="0"/>
    <s v="Специализированная"/>
    <s v="Флебология"/>
    <x v="88"/>
    <s v="1202300070774"/>
    <s v="2372028320"/>
    <s v="Специальная врачебная практика"/>
    <n v="13962000"/>
    <n v="41170000"/>
    <n v="75394000"/>
    <n v="82102000"/>
    <n v="88332000"/>
    <n v="0.62829999999999997"/>
    <n v="0.3715"/>
    <n v="0.40279999999999999"/>
    <n v="0.40960000000000002"/>
    <n v="0.3483"/>
    <n v="0.60970000000000002"/>
    <n v="0.36520000000000002"/>
    <n v="0.39589999999999997"/>
    <m/>
    <n v="0.34139999999999998"/>
  </r>
  <r>
    <n v="5762"/>
    <s v="КЛИНИКА ДАНИЩУКА, ООО"/>
    <x v="8"/>
    <m/>
    <m/>
    <x v="88"/>
    <s v="1077761686903"/>
    <s v="7708651997"/>
    <s v="Общая врачебная практика"/>
    <n v="74610000"/>
    <n v="76655000"/>
    <n v="93097000"/>
    <n v="101655000"/>
    <n v="88309000"/>
    <n v="0.37969999999999998"/>
    <n v="0.27850000000000003"/>
    <n v="0.30230000000000001"/>
    <n v="0.13730000000000001"/>
    <n v="7.3099999999999998E-2"/>
    <m/>
    <m/>
    <m/>
    <m/>
    <m/>
  </r>
  <r>
    <n v="5763"/>
    <s v="СОФИТЕЛЬ Р, ООО"/>
    <x v="0"/>
    <m/>
    <s v="Стоматология"/>
    <x v="88"/>
    <s v="1226900011854"/>
    <s v="6950263841"/>
    <s v="Стоматологическая практика"/>
    <m/>
    <m/>
    <n v="55078000"/>
    <n v="76064000"/>
    <n v="88307000"/>
    <m/>
    <m/>
    <n v="9.7199999999999995E-2"/>
    <n v="7.3599999999999999E-2"/>
    <n v="6.8500000000000005E-2"/>
    <m/>
    <m/>
    <n v="9.7199999999999995E-2"/>
    <n v="6.8900000000000003E-2"/>
    <n v="6.8699999999999997E-2"/>
  </r>
  <r>
    <n v="5764"/>
    <s v="ЛАЗУРНЫЙ ; ЗАО САНАТОРИЙ ЛАЗУРНЫЙ, ЗАО"/>
    <x v="6"/>
    <m/>
    <m/>
    <x v="88"/>
    <s v="1025404721275"/>
    <s v="5445109587"/>
    <s v="Деятельность санаторно-курортных организаций"/>
    <n v="46974000"/>
    <n v="56566000"/>
    <n v="65654000"/>
    <n v="80988000"/>
    <n v="88291000"/>
    <n v="-2.64E-2"/>
    <n v="5.7500000000000002E-2"/>
    <n v="3.5999999999999997E-2"/>
    <n v="-3.0000000000000001E-3"/>
    <n v="5.1200000000000002E-2"/>
    <n v="0.12239999999999999"/>
    <n v="4.8300000000000003E-2"/>
    <n v="1.6799999999999999E-2"/>
    <n v="-1.06E-2"/>
    <n v="4.3799999999999999E-2"/>
  </r>
  <r>
    <n v="5765"/>
    <s v="АЭРОДАР-МЕД, ООО"/>
    <x v="8"/>
    <m/>
    <m/>
    <x v="88"/>
    <s v="1105009002218"/>
    <s v="5009074479"/>
    <s v="Деятельность в области медицины прочая, не включенная в другие группировки"/>
    <n v="112510000"/>
    <n v="87395000"/>
    <n v="90960000"/>
    <n v="77159000"/>
    <n v="88290000"/>
    <n v="0.14410000000000001"/>
    <n v="7.3400000000000007E-2"/>
    <n v="6.2600000000000003E-2"/>
    <n v="5.9900000000000002E-2"/>
    <n v="0.24399999999999999"/>
    <m/>
    <m/>
    <m/>
    <m/>
    <m/>
  </r>
  <r>
    <n v="5766"/>
    <s v="РЕГИОНАЛЬНЫЙ МЕДИЦИНСКИЙ ЦЕНТР ЛОТОС, АНО"/>
    <x v="8"/>
    <m/>
    <m/>
    <x v="88"/>
    <s v="1032501278853"/>
    <s v="2536110626"/>
    <s v="Деятельность больничных организаций"/>
    <n v="114048000"/>
    <n v="94960000"/>
    <n v="75992000"/>
    <n v="78727000"/>
    <n v="88289000"/>
    <n v="0.37390000000000001"/>
    <n v="-0.1447"/>
    <n v="-2.23E-2"/>
    <n v="1.8700000000000001E-2"/>
    <n v="9.6299999999999997E-2"/>
    <n v="0.35299999999999998"/>
    <n v="-0.15260000000000001"/>
    <n v="-3.6999999999999998E-2"/>
    <n v="9.0999999999999998E-2"/>
    <n v="7.7299999999999994E-2"/>
  </r>
  <r>
    <n v="5767"/>
    <s v="НЕЙРОН, ООО"/>
    <x v="8"/>
    <m/>
    <m/>
    <x v="88"/>
    <s v="1171901002547"/>
    <s v="1901134900"/>
    <s v="Специальная врачебная практика"/>
    <n v="26191000"/>
    <n v="42225000"/>
    <n v="48972000"/>
    <n v="63119000"/>
    <n v="88258000"/>
    <n v="0.157"/>
    <n v="0.32690000000000002"/>
    <n v="0.22509999999999999"/>
    <n v="0.19520000000000001"/>
    <n v="0.12429999999999999"/>
    <m/>
    <n v="-7.1000000000000004E-3"/>
    <n v="-1.6E-2"/>
    <n v="-4.2599999999999999E-2"/>
    <n v="-1.32E-2"/>
  </r>
  <r>
    <n v="5768"/>
    <s v="МЕГАКЛИНИКА, ООО"/>
    <x v="8"/>
    <m/>
    <m/>
    <x v="88"/>
    <s v="1226800002802"/>
    <s v="6829163752"/>
    <s v="Деятельность больничных организаций"/>
    <m/>
    <m/>
    <n v="54812000"/>
    <n v="75860000"/>
    <n v="88255000"/>
    <m/>
    <m/>
    <n v="0.1736"/>
    <n v="0.31640000000000001"/>
    <n v="0.14599999999999999"/>
    <m/>
    <m/>
    <m/>
    <m/>
    <m/>
  </r>
  <r>
    <n v="5769"/>
    <s v="МЕДЭКСПЕРТ ПРОСПЕКТ, ООО"/>
    <x v="0"/>
    <m/>
    <m/>
    <x v="88"/>
    <s v="1211600017947"/>
    <s v="1660360019"/>
    <s v="Стоматологическая практика"/>
    <m/>
    <m/>
    <n v="54508000"/>
    <n v="105203000"/>
    <n v="88247000"/>
    <m/>
    <m/>
    <n v="2.58E-2"/>
    <n v="0.1041"/>
    <n v="0.52300000000000002"/>
    <m/>
    <m/>
    <m/>
    <m/>
    <m/>
  </r>
  <r>
    <n v="5770"/>
    <s v="ДЕНТАЛКЛАБ, ООО"/>
    <x v="0"/>
    <m/>
    <s v="Стоматология"/>
    <x v="88"/>
    <s v="1184704017079"/>
    <s v="4716044990"/>
    <s v="Стоматологическая практика"/>
    <n v="45867000"/>
    <n v="56004000"/>
    <n v="70474000"/>
    <n v="80299000"/>
    <n v="88206000"/>
    <n v="0.1124"/>
    <n v="4.5199999999999997E-2"/>
    <n v="9.0399999999999994E-2"/>
    <n v="0.12690000000000001"/>
    <n v="0.1283"/>
    <m/>
    <m/>
    <n v="-6.0000000000000001E-3"/>
    <n v="-1.54E-2"/>
    <n v="-1.0800000000000001E-2"/>
  </r>
  <r>
    <n v="5771"/>
    <s v="МЕДЭРА, ООО"/>
    <x v="8"/>
    <m/>
    <m/>
    <x v="88"/>
    <s v="1200200008425"/>
    <s v="0274954714"/>
    <s v="Общая врачебная практика"/>
    <n v="13201000"/>
    <n v="25803000"/>
    <n v="41942000"/>
    <n v="72145000"/>
    <n v="88202000"/>
    <n v="-1.2009000000000001"/>
    <n v="-0.33810000000000001"/>
    <n v="-9.3799999999999994E-2"/>
    <n v="-2.53E-2"/>
    <n v="8.4699999999999998E-2"/>
    <m/>
    <m/>
    <m/>
    <m/>
    <m/>
  </r>
  <r>
    <n v="5772"/>
    <s v="СТУДИЯ ЛАЗЕРНЫХ ТЕХНОЛОГИЙ, ООО"/>
    <x v="8"/>
    <m/>
    <m/>
    <x v="88"/>
    <s v="1132366008301"/>
    <s v="2320214647"/>
    <s v="Общая врачебная практика"/>
    <n v="55254000"/>
    <n v="54319000"/>
    <n v="76526000"/>
    <n v="94866000"/>
    <n v="88190000"/>
    <n v="0.34320000000000001"/>
    <n v="0.43719999999999998"/>
    <n v="0.37009999999999998"/>
    <n v="0.48020000000000002"/>
    <n v="0.12239999999999999"/>
    <m/>
    <m/>
    <m/>
    <m/>
    <m/>
  </r>
  <r>
    <n v="5773"/>
    <s v="СТОМАТОЛОГИЯ НА ЛЕНИНГРАДСКОЙ 3, ООО"/>
    <x v="0"/>
    <m/>
    <s v="Стоматология"/>
    <x v="88"/>
    <s v="1144703002751"/>
    <s v="4703141210"/>
    <s v="Стоматологическая практика"/>
    <n v="50240000"/>
    <n v="54449000"/>
    <n v="48940000"/>
    <n v="65261000"/>
    <n v="88182000"/>
    <n v="0.24479999999999999"/>
    <n v="0.24199999999999999"/>
    <n v="0.16"/>
    <n v="0.18820000000000001"/>
    <n v="0.19370000000000001"/>
    <m/>
    <m/>
    <m/>
    <m/>
    <m/>
  </r>
  <r>
    <n v="5774"/>
    <s v="ЦЕНТР ЭКО НА ВОСКРЕСЕНСКОЙ, ООО"/>
    <x v="8"/>
    <m/>
    <m/>
    <x v="88"/>
    <s v="1142901003838"/>
    <s v="2901247092"/>
    <s v="Общая врачебная практика"/>
    <n v="90605000"/>
    <n v="102017000"/>
    <n v="109008000"/>
    <n v="80039000"/>
    <n v="88170000"/>
    <n v="0.1066"/>
    <n v="0.21870000000000001"/>
    <n v="8.5300000000000001E-2"/>
    <n v="4.8399999999999999E-2"/>
    <n v="5.7200000000000001E-2"/>
    <m/>
    <m/>
    <m/>
    <m/>
    <m/>
  </r>
  <r>
    <n v="5775"/>
    <s v="АЛАНИЯ ХЕЛСКЕА, ООО"/>
    <x v="8"/>
    <m/>
    <m/>
    <x v="88"/>
    <s v="1161513052876"/>
    <s v="1513059724"/>
    <s v="Деятельность больничных организаций"/>
    <n v="64394000"/>
    <n v="64394000"/>
    <n v="68686000"/>
    <n v="81451000"/>
    <n v="88162000"/>
    <n v="-0.14699999999999999"/>
    <n v="-0.14699999999999999"/>
    <n v="-1.77E-2"/>
    <n v="-0.1018"/>
    <n v="-7.3099999999999998E-2"/>
    <n v="-0.1497"/>
    <n v="-0.1497"/>
    <n v="-1.77E-2"/>
    <n v="-0.1018"/>
    <m/>
  </r>
  <r>
    <n v="5776"/>
    <s v="ЕВРОПА-МЕД, ООО"/>
    <x v="8"/>
    <m/>
    <m/>
    <x v="88"/>
    <s v="1183443014050"/>
    <s v="3443140436"/>
    <s v="Деятельность в области медицины прочая"/>
    <n v="61232000"/>
    <n v="66170000"/>
    <n v="75642000"/>
    <n v="84322000"/>
    <n v="88118000"/>
    <n v="0.2409"/>
    <n v="0.1487"/>
    <n v="0.12720000000000001"/>
    <n v="0.13489999999999999"/>
    <n v="0.35339999999999999"/>
    <m/>
    <m/>
    <m/>
    <n v="-3.2599999999999997E-2"/>
    <n v="-2.8199999999999999E-2"/>
  </r>
  <r>
    <n v="5777"/>
    <s v="МДЛ, ООО"/>
    <x v="8"/>
    <m/>
    <m/>
    <x v="88"/>
    <s v="1057747883148"/>
    <s v="7724552168"/>
    <s v="Деятельность в области медицины прочая, не включенная в другие группировки"/>
    <n v="90667000"/>
    <n v="96056000"/>
    <n v="98965000"/>
    <n v="110835000"/>
    <n v="88097000"/>
    <n v="-6.8099999999999994E-2"/>
    <n v="2.5499999999999998E-2"/>
    <n v="1.0800000000000001E-2"/>
    <n v="6.3E-3"/>
    <n v="1.7000000000000001E-2"/>
    <n v="-2.3E-3"/>
    <n v="9.4999999999999998E-3"/>
    <n v="-1.5100000000000001E-2"/>
    <n v="-3.3300000000000003E-2"/>
    <n v="-2.8199999999999999E-2"/>
  </r>
  <r>
    <n v="5778"/>
    <s v="ДЕНТ СЕРВИС, ООО"/>
    <x v="0"/>
    <m/>
    <s v="Стоматология"/>
    <x v="88"/>
    <s v="1077746312313"/>
    <s v="7728610396"/>
    <s v="Стоматологическая практика"/>
    <n v="45947000"/>
    <n v="55184000"/>
    <n v="58899000"/>
    <n v="78349000"/>
    <n v="88065000"/>
    <n v="7.3599999999999999E-2"/>
    <n v="5.57E-2"/>
    <n v="3.9100000000000003E-2"/>
    <n v="8.6300000000000002E-2"/>
    <n v="5.7299999999999997E-2"/>
    <m/>
    <m/>
    <m/>
    <m/>
    <m/>
  </r>
  <r>
    <n v="5779"/>
    <s v="АЛНЭЙ МЕД, ООО"/>
    <x v="0"/>
    <m/>
    <s v="Стоматология"/>
    <x v="88"/>
    <s v="1174101014218"/>
    <s v="4105056752"/>
    <s v="Стоматологическая практика"/>
    <n v="76809000"/>
    <n v="85844000"/>
    <n v="89223000"/>
    <n v="98782000"/>
    <n v="88056000"/>
    <n v="8.4500000000000006E-2"/>
    <n v="9.0399999999999994E-2"/>
    <n v="0.17249999999999999"/>
    <n v="0.1605"/>
    <n v="0.11890000000000001"/>
    <m/>
    <m/>
    <m/>
    <m/>
    <m/>
  </r>
  <r>
    <n v="5780"/>
    <s v="ЛАЙФ-КЛИНИК, ООО"/>
    <x v="8"/>
    <m/>
    <m/>
    <x v="88"/>
    <s v="1160521050326"/>
    <s v="0521016232"/>
    <s v="Общая врачебная практика"/>
    <m/>
    <n v="50107000"/>
    <n v="59827000"/>
    <n v="81963000"/>
    <n v="88047000"/>
    <m/>
    <n v="8.3900000000000002E-2"/>
    <n v="6.0499999999999998E-2"/>
    <n v="9.3600000000000003E-2"/>
    <n v="3.0700000000000002E-2"/>
    <m/>
    <m/>
    <m/>
    <m/>
    <m/>
  </r>
  <r>
    <n v="5781"/>
    <s v="ТАО, ООО"/>
    <x v="8"/>
    <m/>
    <m/>
    <x v="88"/>
    <s v="5087746092143"/>
    <s v="7704699780"/>
    <s v="Общая врачебная практика"/>
    <n v="61371000"/>
    <n v="49470000"/>
    <n v="72800000"/>
    <n v="97531000"/>
    <n v="88032000"/>
    <n v="9.9500000000000005E-2"/>
    <n v="3.6499999999999998E-2"/>
    <n v="8.0399999999999999E-2"/>
    <n v="9.8299999999999998E-2"/>
    <n v="5.3800000000000001E-2"/>
    <n v="7.2800000000000004E-2"/>
    <n v="2.5000000000000001E-2"/>
    <n v="7.8299999999999995E-2"/>
    <n v="9.74E-2"/>
    <n v="5.0900000000000001E-2"/>
  </r>
  <r>
    <n v="5782"/>
    <s v="ЧАРАКА АЮРВЕДА, ООО"/>
    <x v="8"/>
    <m/>
    <m/>
    <x v="88"/>
    <s v="1107746276978"/>
    <s v="7721690730"/>
    <s v="Общая врачебная практика"/>
    <n v="50577000"/>
    <n v="52773000"/>
    <n v="60191000"/>
    <n v="86112000"/>
    <n v="88031000"/>
    <n v="8.43E-2"/>
    <n v="3.3999999999999998E-3"/>
    <n v="0.21659999999999999"/>
    <n v="0.12870000000000001"/>
    <n v="-8.0100000000000005E-2"/>
    <n v="3.6900000000000002E-2"/>
    <n v="0.01"/>
    <n v="2.4400000000000002E-2"/>
    <n v="3.2500000000000001E-2"/>
    <m/>
  </r>
  <r>
    <n v="5783"/>
    <s v="ЦЕНТР КЛИНИЧЕСКОЙ ПОСТУРОЛОГИИ, ООО"/>
    <x v="8"/>
    <m/>
    <m/>
    <x v="88"/>
    <s v="5157746104808"/>
    <s v="7703402563"/>
    <s v="Деятельность больничных организаций"/>
    <n v="60099000"/>
    <n v="89196000"/>
    <n v="111649000"/>
    <n v="138625000"/>
    <n v="88014000"/>
    <n v="3.8600000000000002E-2"/>
    <n v="-2.0000000000000001E-4"/>
    <n v="1.1999999999999999E-3"/>
    <n v="4.24E-2"/>
    <n v="-1.5800000000000002E-2"/>
    <m/>
    <n v="-8.0000000000000004E-4"/>
    <n v="-7.7000000000000002E-3"/>
    <n v="-3.5999999999999999E-3"/>
    <m/>
  </r>
  <r>
    <n v="5784"/>
    <s v="АЛЬФА, ООО"/>
    <x v="8"/>
    <m/>
    <m/>
    <x v="88"/>
    <s v="1213800019597"/>
    <s v="3811475723"/>
    <s v="Общая врачебная практика"/>
    <m/>
    <n v="37840000"/>
    <n v="53638000"/>
    <n v="73963000"/>
    <n v="87983000"/>
    <m/>
    <n v="0.23139999999999999"/>
    <n v="0.2046"/>
    <n v="0.2515"/>
    <n v="0.19359999999999999"/>
    <m/>
    <m/>
    <m/>
    <m/>
    <m/>
  </r>
  <r>
    <n v="5786"/>
    <s v="АКВАРИУМ, ООО"/>
    <x v="8"/>
    <m/>
    <m/>
    <x v="88"/>
    <s v="1103435000680"/>
    <s v="3435006941"/>
    <s v="Общая врачебная практика"/>
    <n v="55426000"/>
    <n v="56710000"/>
    <n v="71178000"/>
    <n v="82882000"/>
    <n v="87979000"/>
    <n v="0.1051"/>
    <n v="0.1265"/>
    <n v="0.44340000000000002"/>
    <n v="0.43969999999999998"/>
    <n v="0.42159999999999997"/>
    <n v="-8.8000000000000005E-3"/>
    <n v="-3.5999999999999999E-3"/>
    <m/>
    <m/>
    <m/>
  </r>
  <r>
    <n v="5785"/>
    <s v="МЕДИЦИНСКИЕ ТЕХНОЛОГИИ, ООО"/>
    <x v="8"/>
    <m/>
    <m/>
    <x v="88"/>
    <s v="1089847236016"/>
    <s v="7811409333"/>
    <s v="Деятельность больничных организаций"/>
    <m/>
    <n v="222897000"/>
    <n v="187541000"/>
    <n v="161701000"/>
    <n v="87979000"/>
    <m/>
    <n v="3.15E-2"/>
    <n v="3.6600000000000001E-2"/>
    <n v="0.43509999999999999"/>
    <n v="0.28239999999999998"/>
    <m/>
    <m/>
    <m/>
    <m/>
    <m/>
  </r>
  <r>
    <n v="5787"/>
    <s v="ПОЛИКЛИНИКА ЛАРТОН, ООО"/>
    <x v="8"/>
    <m/>
    <m/>
    <x v="88"/>
    <s v="1046900026546"/>
    <s v="6901052446"/>
    <s v="Деятельность больничных организаций"/>
    <n v="69268000"/>
    <n v="67107000"/>
    <n v="79488000"/>
    <n v="86147000"/>
    <n v="87966000"/>
    <n v="0.13139999999999999"/>
    <n v="2.81E-2"/>
    <n v="7.4099999999999999E-2"/>
    <n v="0.26329999999999998"/>
    <n v="0.10009999999999999"/>
    <m/>
    <m/>
    <m/>
    <m/>
    <m/>
  </r>
  <r>
    <n v="5788"/>
    <s v="СТОМАТОЛОГИЯ НА ТАГАНКЕ, ООО"/>
    <x v="0"/>
    <m/>
    <s v="Стоматология"/>
    <x v="88"/>
    <s v="1057748959806"/>
    <s v="7707566403"/>
    <s v="Стоматологическая практика"/>
    <n v="65993000"/>
    <n v="70945000"/>
    <n v="62523000"/>
    <n v="73416000"/>
    <n v="87950000"/>
    <n v="5.2900000000000003E-2"/>
    <n v="0.16489999999999999"/>
    <n v="0.1162"/>
    <n v="0.14030000000000001"/>
    <n v="6.2600000000000003E-2"/>
    <m/>
    <m/>
    <m/>
    <m/>
    <m/>
  </r>
  <r>
    <n v="5789"/>
    <s v="АКАДЕМИЯ ЗДОРОВЬЯ, ООО"/>
    <x v="8"/>
    <m/>
    <m/>
    <x v="88"/>
    <s v="1167847411940"/>
    <s v="7820050643"/>
    <s v="Деятельность в области медицины прочая"/>
    <n v="11359000"/>
    <n v="11306000"/>
    <n v="9367000"/>
    <n v="49054000"/>
    <n v="87948000"/>
    <n v="0.1489"/>
    <n v="0.1656"/>
    <n v="0.22470000000000001"/>
    <n v="0.17180000000000001"/>
    <n v="0.22189999999999999"/>
    <m/>
    <n v="-2.7000000000000001E-3"/>
    <n v="-1.1299999999999999E-2"/>
    <n v="-4.1000000000000003E-3"/>
    <n v="-9.9000000000000008E-3"/>
  </r>
  <r>
    <n v="5790"/>
    <s v="МЕДИКЭА, ООО"/>
    <x v="8"/>
    <m/>
    <m/>
    <x v="88"/>
    <s v="1125012008263"/>
    <s v="5012075320"/>
    <s v="Деятельность больничных организаций"/>
    <n v="84956000"/>
    <n v="72340000"/>
    <n v="70757000"/>
    <n v="74188000"/>
    <n v="87941000"/>
    <n v="9.3200000000000005E-2"/>
    <n v="4.1300000000000003E-2"/>
    <n v="3.9699999999999999E-2"/>
    <n v="0.10150000000000001"/>
    <n v="6.8199999999999997E-2"/>
    <m/>
    <m/>
    <m/>
    <m/>
    <m/>
  </r>
  <r>
    <n v="5791"/>
    <s v="ЭКСКЛЮЗИВ ДЕНТ ЛАБ, ООО"/>
    <x v="0"/>
    <m/>
    <s v="Стоматология"/>
    <x v="88"/>
    <s v="1071690023240"/>
    <s v="1660100194"/>
    <s v="Стоматологическая практика"/>
    <n v="58972000"/>
    <n v="75023000"/>
    <n v="81658000"/>
    <n v="90104000"/>
    <n v="87926000"/>
    <n v="-7.3000000000000001E-3"/>
    <n v="4.8500000000000001E-2"/>
    <n v="5.2400000000000002E-2"/>
    <n v="8.48E-2"/>
    <n v="9.9000000000000008E-3"/>
    <m/>
    <m/>
    <m/>
    <m/>
    <m/>
  </r>
  <r>
    <n v="5792"/>
    <s v="ЦЕНТР КОСМЕТОЛОГИИ, ООО"/>
    <x v="8"/>
    <m/>
    <m/>
    <x v="88"/>
    <s v="1175749010238"/>
    <s v="5752077746"/>
    <s v="Деятельность больничных организаций"/>
    <n v="30531000"/>
    <n v="45544000"/>
    <n v="66367000"/>
    <n v="85195000"/>
    <n v="87918000"/>
    <n v="0.16719999999999999"/>
    <n v="0.1285"/>
    <n v="9.0300000000000005E-2"/>
    <n v="0.29199999999999998"/>
    <n v="0.16569999999999999"/>
    <n v="0.13600000000000001"/>
    <n v="9.6100000000000005E-2"/>
    <n v="6.4899999999999999E-2"/>
    <n v="0.28110000000000002"/>
    <n v="0.1555"/>
  </r>
  <r>
    <n v="5793"/>
    <s v="НЕЗАВИСИМОСТЬ, ООО"/>
    <x v="8"/>
    <m/>
    <m/>
    <x v="88"/>
    <s v="1177456038110"/>
    <s v="7449133834"/>
    <s v="Деятельность больничных организаций"/>
    <n v="11803000"/>
    <n v="20009000"/>
    <n v="45091000"/>
    <n v="72775000"/>
    <n v="87902000"/>
    <n v="8.0399999999999999E-2"/>
    <n v="0.57179999999999997"/>
    <n v="0.4365"/>
    <n v="0.3866"/>
    <n v="0.39810000000000001"/>
    <m/>
    <m/>
    <m/>
    <m/>
    <m/>
  </r>
  <r>
    <n v="5794"/>
    <s v="МЦ МАЛС, ООО"/>
    <x v="8"/>
    <m/>
    <m/>
    <x v="88"/>
    <s v="1044701480757"/>
    <s v="4708013780"/>
    <s v="Деятельность в области здравоохранения"/>
    <n v="69986000"/>
    <n v="70780000"/>
    <n v="79093000"/>
    <n v="86229000"/>
    <n v="87891000"/>
    <n v="3.78E-2"/>
    <n v="3.5499999999999997E-2"/>
    <n v="3.4599999999999999E-2"/>
    <n v="5.5399999999999998E-2"/>
    <n v="4.6699999999999998E-2"/>
    <m/>
    <n v="-2.5999999999999999E-3"/>
    <n v="-7.3000000000000001E-3"/>
    <n v="-4.5999999999999999E-3"/>
    <n v="-2.9999999999999997E-4"/>
  </r>
  <r>
    <n v="5795"/>
    <s v="ЛЮБАВА, ООО ПОЛИКЛИНИКА"/>
    <x v="0"/>
    <s v="Многопрофильная"/>
    <m/>
    <x v="88"/>
    <s v="1061225010990"/>
    <s v="1208005715"/>
    <s v="Деятельность больничных организаций"/>
    <n v="52786000"/>
    <n v="61310000"/>
    <n v="60454000"/>
    <n v="69550000"/>
    <n v="87870000"/>
    <n v="0.38800000000000001"/>
    <n v="0.37280000000000002"/>
    <n v="0.33019999999999999"/>
    <n v="0.3826"/>
    <n v="0.3911"/>
    <n v="0.45379999999999998"/>
    <n v="0.2979"/>
    <n v="0.30919999999999997"/>
    <n v="0.36680000000000001"/>
    <n v="0.37409999999999999"/>
  </r>
  <r>
    <n v="5796"/>
    <s v="ТРИУМФКЛИНИК, ООО"/>
    <x v="0"/>
    <m/>
    <s v="Стоматология"/>
    <x v="88"/>
    <s v="1063332006418"/>
    <s v="3305054743"/>
    <s v="Стоматологическая практика"/>
    <n v="43550000"/>
    <n v="44406000"/>
    <n v="48329000"/>
    <n v="62063000"/>
    <n v="87863000"/>
    <n v="0.57520000000000004"/>
    <n v="0.52229999999999999"/>
    <n v="0.61229999999999996"/>
    <n v="0.59"/>
    <n v="0.58460000000000001"/>
    <m/>
    <m/>
    <m/>
    <m/>
    <m/>
  </r>
  <r>
    <n v="5797"/>
    <s v="ЮСМАЙЛ, ООО"/>
    <x v="0"/>
    <m/>
    <s v="Стоматология"/>
    <x v="88"/>
    <s v="1197746412896"/>
    <s v="7707431621"/>
    <s v="Стоматологическая практика"/>
    <n v="20427000"/>
    <n v="40538000"/>
    <n v="65313000"/>
    <n v="84546000"/>
    <n v="87858000"/>
    <n v="4.4499999999999998E-2"/>
    <n v="9.7000000000000003E-2"/>
    <n v="0.40350000000000003"/>
    <n v="0.32529999999999998"/>
    <n v="0.23849999999999999"/>
    <m/>
    <m/>
    <m/>
    <m/>
    <m/>
  </r>
  <r>
    <n v="5798"/>
    <s v="СОВЕРШЕНСТВО, ООО"/>
    <x v="8"/>
    <m/>
    <m/>
    <x v="88"/>
    <s v="1026601766180"/>
    <s v="6630008970"/>
    <s v="Деятельность в области здравоохранения"/>
    <n v="49402000"/>
    <n v="62007000"/>
    <n v="75901000"/>
    <n v="85465000"/>
    <n v="87845000"/>
    <n v="0.20119999999999999"/>
    <n v="0.38329999999999997"/>
    <n v="0.32990000000000003"/>
    <n v="0.16400000000000001"/>
    <n v="0.2014"/>
    <n v="-8.0000000000000004E-4"/>
    <n v="-2.7000000000000001E-3"/>
    <n v="-2.3E-2"/>
    <n v="-2.58E-2"/>
    <n v="-3.9399999999999998E-2"/>
  </r>
  <r>
    <n v="5799"/>
    <s v="СИБИРСКИЙ ЛЕКАРЬ, ООО"/>
    <x v="8"/>
    <m/>
    <m/>
    <x v="88"/>
    <s v="1138619002510"/>
    <s v="8604055085"/>
    <s v="Общая врачебная практика"/>
    <n v="21988000"/>
    <n v="55006000"/>
    <n v="46143000"/>
    <n v="70176000"/>
    <n v="87840000"/>
    <n v="0.15709999999999999"/>
    <n v="0.1774"/>
    <n v="4.4000000000000003E-3"/>
    <n v="0.15090000000000001"/>
    <n v="0.1603"/>
    <m/>
    <m/>
    <m/>
    <m/>
    <n v="-1.35E-2"/>
  </r>
  <r>
    <n v="5800"/>
    <s v="ТАНДЕМСТОМ, ООО"/>
    <x v="0"/>
    <m/>
    <s v="Стоматология"/>
    <x v="88"/>
    <s v="1242700000388"/>
    <s v="2700023984"/>
    <s v="Стоматологическая практика"/>
    <m/>
    <m/>
    <m/>
    <n v="28576000"/>
    <n v="87839000"/>
    <m/>
    <m/>
    <m/>
    <n v="0.13850000000000001"/>
    <n v="0.4819"/>
    <m/>
    <m/>
    <m/>
    <m/>
    <m/>
  </r>
  <r>
    <n v="5801"/>
    <s v="СТАНДАРТ-МЕД, ООО"/>
    <x v="0"/>
    <s v="Специализированная"/>
    <s v="Медосмотры"/>
    <x v="88"/>
    <s v="1136450013150"/>
    <s v="6452106317"/>
    <s v="Общая врачебная практика"/>
    <n v="58275000"/>
    <n v="67868000"/>
    <n v="70502000"/>
    <n v="70019000"/>
    <n v="87823000"/>
    <n v="0.47089999999999999"/>
    <n v="0.52669999999999995"/>
    <n v="0.53800000000000003"/>
    <n v="0.61699999999999999"/>
    <n v="0.52070000000000005"/>
    <n v="0.25679999999999997"/>
    <n v="0.31190000000000001"/>
    <n v="0.28110000000000002"/>
    <n v="0.39179999999999998"/>
    <n v="0.38069999999999998"/>
  </r>
  <r>
    <n v="5802"/>
    <s v="МАММОЛОГИЧЕСКИЙ ЦЕНТР Л7, ООО"/>
    <x v="8"/>
    <m/>
    <m/>
    <x v="88"/>
    <s v="1150572002195"/>
    <s v="0572011881"/>
    <s v="Общая врачебная практика"/>
    <n v="25650000"/>
    <n v="36570000"/>
    <n v="61563000"/>
    <n v="65996000"/>
    <n v="87805000"/>
    <n v="0.4798"/>
    <n v="0.2114"/>
    <n v="0.24149999999999999"/>
    <n v="0.2397"/>
    <n v="0.19639999999999999"/>
    <m/>
    <m/>
    <m/>
    <m/>
    <m/>
  </r>
  <r>
    <n v="5803"/>
    <s v="КЕЛЛЕР СОЧИ 2, ООО"/>
    <x v="0"/>
    <m/>
    <s v="Стоматология"/>
    <x v="88"/>
    <s v="1222300044691"/>
    <s v="2366037133"/>
    <s v="Стоматологическая практика"/>
    <m/>
    <m/>
    <n v="24589000"/>
    <n v="66508000"/>
    <n v="87799000"/>
    <m/>
    <m/>
    <n v="-0.59460000000000002"/>
    <n v="0.20760000000000001"/>
    <n v="0.20899999999999999"/>
    <m/>
    <m/>
    <m/>
    <m/>
    <m/>
  </r>
  <r>
    <n v="5804"/>
    <s v="ВОЕНВРАЧ, ООО МКЦ"/>
    <x v="0"/>
    <s v="Специализированная"/>
    <s v="Медосмотры"/>
    <x v="88"/>
    <s v="1100280033380"/>
    <s v="0278172154"/>
    <s v="Общая врачебная практика"/>
    <n v="32735000"/>
    <n v="53786000"/>
    <n v="73901000"/>
    <n v="93127000"/>
    <n v="87778000"/>
    <n v="0.69710000000000005"/>
    <n v="0.69689999999999996"/>
    <n v="0.71350000000000002"/>
    <n v="0.72489999999999999"/>
    <n v="0.69289999999999996"/>
    <n v="0.68340000000000001"/>
    <n v="0.68520000000000003"/>
    <n v="0.69920000000000004"/>
    <n v="0.71160000000000001"/>
    <n v="0.67820000000000003"/>
  </r>
  <r>
    <n v="5805"/>
    <s v="ДЕНТАЛЬ М, ООО"/>
    <x v="0"/>
    <m/>
    <s v="Стоматология"/>
    <x v="88"/>
    <s v="1182468039566"/>
    <s v="2455038989"/>
    <s v="Стоматологическая практика"/>
    <n v="24839000"/>
    <m/>
    <m/>
    <m/>
    <n v="87773000"/>
    <n v="2.7099999999999999E-2"/>
    <m/>
    <m/>
    <m/>
    <n v="2.5999999999999999E-2"/>
    <m/>
    <m/>
    <m/>
    <m/>
    <m/>
  </r>
  <r>
    <n v="5806"/>
    <s v="СТОМАТОЛОГ И Я, ООО"/>
    <x v="0"/>
    <m/>
    <s v="Стоматология"/>
    <x v="88"/>
    <s v="1040203427318"/>
    <s v="0268035423"/>
    <s v="Стоматологическая практика"/>
    <n v="15138000"/>
    <n v="21896000"/>
    <n v="39961000"/>
    <n v="57134000"/>
    <n v="87755000"/>
    <n v="0.1153"/>
    <n v="0.14080000000000001"/>
    <n v="0.22220000000000001"/>
    <n v="0.23980000000000001"/>
    <n v="0.37030000000000002"/>
    <n v="9.9699999999999997E-2"/>
    <n v="0.13"/>
    <n v="0.21629999999999999"/>
    <m/>
    <m/>
  </r>
  <r>
    <n v="5807"/>
    <s v="СО АРУ САЯНСКАЯ БЛАГОДАТЬ, ООО"/>
    <x v="6"/>
    <m/>
    <m/>
    <x v="88"/>
    <s v="1021900757636"/>
    <s v="1909051325"/>
    <s v="Деятельность санаторно-курортных организаций"/>
    <n v="44166000"/>
    <n v="58026000"/>
    <n v="69433000"/>
    <n v="72498000"/>
    <n v="87708000"/>
    <n v="0.2019"/>
    <n v="0.18329999999999999"/>
    <n v="0.1191"/>
    <n v="0.27060000000000001"/>
    <n v="0.15859999999999999"/>
    <m/>
    <m/>
    <m/>
    <m/>
    <m/>
  </r>
  <r>
    <n v="5808"/>
    <s v="ДЕНТАЛИКА, ООО"/>
    <x v="0"/>
    <m/>
    <s v="Стоматология"/>
    <x v="88"/>
    <s v="1071031000150"/>
    <s v="1004013450"/>
    <s v="Стоматологическая практика"/>
    <n v="51616000"/>
    <n v="63079000"/>
    <n v="67948000"/>
    <n v="74457000"/>
    <n v="87691000"/>
    <n v="0.4698"/>
    <n v="0.49199999999999999"/>
    <n v="0.42570000000000002"/>
    <n v="0.36399999999999999"/>
    <n v="0.30149999999999999"/>
    <m/>
    <m/>
    <m/>
    <m/>
    <m/>
  </r>
  <r>
    <n v="5809"/>
    <s v="СТОМАТОЛОГИЧЕСКАЯ ПОЛИКЛИНИКА ПОЛИСТОМ, ООО"/>
    <x v="0"/>
    <m/>
    <s v="Стоматология"/>
    <x v="88"/>
    <s v="1035009560585"/>
    <s v="5047048293"/>
    <s v="Стоматологическая практика"/>
    <n v="61254000"/>
    <n v="74377000"/>
    <n v="78901000"/>
    <n v="80284000"/>
    <n v="87670000"/>
    <n v="0.3906"/>
    <n v="0.42949999999999999"/>
    <n v="0.41699999999999998"/>
    <n v="0.29260000000000003"/>
    <n v="0.28079999999999999"/>
    <n v="-6.1999999999999998E-3"/>
    <n v="-3.7000000000000002E-3"/>
    <n v="-1.5E-3"/>
    <m/>
    <m/>
  </r>
  <r>
    <n v="5810"/>
    <s v="КЛИНИКА ПАРАЦЕЛЬС, ООО"/>
    <x v="8"/>
    <m/>
    <m/>
    <x v="88"/>
    <s v="1165658070819"/>
    <s v="5610221497"/>
    <s v="Деятельность в области медицины прочая"/>
    <n v="49830000"/>
    <n v="49941000"/>
    <n v="51745000"/>
    <n v="54953000"/>
    <n v="87662000"/>
    <n v="-2.8999999999999998E-3"/>
    <n v="5.4000000000000003E-3"/>
    <n v="3.7100000000000001E-2"/>
    <n v="0.1074"/>
    <n v="0.16089999999999999"/>
    <m/>
    <m/>
    <m/>
    <m/>
    <m/>
  </r>
  <r>
    <n v="5811"/>
    <s v="ЗДОРОВЬЕ, ООО"/>
    <x v="8"/>
    <m/>
    <m/>
    <x v="88"/>
    <s v="1166313094530"/>
    <s v="6372023680"/>
    <s v="Деятельность больничных организаций"/>
    <n v="47719000"/>
    <n v="55367000"/>
    <n v="55405000"/>
    <n v="66092000"/>
    <n v="87642000"/>
    <n v="0.35649999999999998"/>
    <n v="0.18809999999999999"/>
    <n v="0.15939999999999999"/>
    <n v="-2.1000000000000001E-2"/>
    <n v="-1.7899999999999999E-2"/>
    <m/>
    <m/>
    <m/>
    <m/>
    <m/>
  </r>
  <r>
    <n v="5812"/>
    <s v="ДОКТОР-ДЕНТ, ООО"/>
    <x v="0"/>
    <m/>
    <s v="Стоматология"/>
    <x v="88"/>
    <s v="1127232021223"/>
    <s v="7203277522"/>
    <s v="Стоматологическая практика"/>
    <n v="37225000"/>
    <n v="48467000"/>
    <n v="54343000"/>
    <n v="67548000"/>
    <n v="87619000"/>
    <n v="-6.6E-3"/>
    <n v="-2.0799999999999999E-2"/>
    <n v="1.06E-2"/>
    <n v="1.7600000000000001E-2"/>
    <n v="4.7399999999999998E-2"/>
    <n v="9.4000000000000004E-3"/>
    <n v="4.7000000000000002E-3"/>
    <n v="1.5E-3"/>
    <n v="1.2200000000000001E-2"/>
    <n v="-5.9999999999999995E-4"/>
  </r>
  <r>
    <n v="5813"/>
    <s v="МНОГОКЛИНИКА 02, ООО"/>
    <x v="8"/>
    <m/>
    <m/>
    <x v="88"/>
    <s v="1220200020886"/>
    <s v="0276969748"/>
    <s v="Общая врачебная практика"/>
    <m/>
    <n v="783000"/>
    <n v="25860000"/>
    <n v="60597000"/>
    <n v="87612000"/>
    <m/>
    <n v="-19.8748"/>
    <n v="-0.90859999999999996"/>
    <n v="-1.24E-2"/>
    <n v="8.3699999999999997E-2"/>
    <m/>
    <m/>
    <m/>
    <m/>
    <m/>
  </r>
  <r>
    <n v="5814"/>
    <s v="СЦ КРАНЭКС, ООО"/>
    <x v="0"/>
    <m/>
    <s v="Стоматология"/>
    <x v="88"/>
    <s v="1023700555526"/>
    <s v="3702032383"/>
    <s v="Стоматологическая практика"/>
    <n v="35024000"/>
    <n v="55055000"/>
    <n v="84306000"/>
    <n v="89455000"/>
    <n v="87586000"/>
    <n v="-0.25019999999999998"/>
    <n v="1.4999999999999999E-2"/>
    <n v="0.1024"/>
    <n v="9.4100000000000003E-2"/>
    <n v="2.5499999999999998E-2"/>
    <n v="-0.1239"/>
    <n v="0.15540000000000001"/>
    <n v="0.1061"/>
    <n v="9.0999999999999998E-2"/>
    <n v="3.2800000000000003E-2"/>
  </r>
  <r>
    <n v="5815"/>
    <s v="БИОМЕД ПЛЮС, ООО ЛДЦ"/>
    <x v="8"/>
    <m/>
    <m/>
    <x v="88"/>
    <s v="1156196071118"/>
    <s v="6154141740"/>
    <s v="Общая врачебная практика"/>
    <n v="85837000"/>
    <n v="57048000"/>
    <n v="74866000"/>
    <n v="88857000"/>
    <n v="87565000"/>
    <n v="2.7900000000000001E-2"/>
    <n v="4.9799999999999997E-2"/>
    <n v="0.11459999999999999"/>
    <n v="9.8000000000000004E-2"/>
    <n v="4.7899999999999998E-2"/>
    <n v="-2.3999999999999998E-3"/>
    <n v="-1.6000000000000001E-3"/>
    <n v="-2.9999999999999997E-4"/>
    <n v="-5.0000000000000001E-4"/>
    <m/>
  </r>
  <r>
    <n v="5816"/>
    <s v="СТОМАТОЛОГИЧЕСКАЯ КЛИНИКА ЛАДА, ООО"/>
    <x v="0"/>
    <m/>
    <s v="Стоматология"/>
    <x v="88"/>
    <s v="1023501248121"/>
    <s v="3528015434"/>
    <s v="Стоматологическая практика"/>
    <n v="63401000"/>
    <n v="71659000"/>
    <n v="73527000"/>
    <n v="81533000"/>
    <n v="87557000"/>
    <n v="0.30590000000000001"/>
    <n v="0.30170000000000002"/>
    <n v="0.32490000000000002"/>
    <n v="0.34499999999999997"/>
    <n v="0.34789999999999999"/>
    <m/>
    <m/>
    <m/>
    <m/>
    <m/>
  </r>
  <r>
    <n v="5817"/>
    <s v="УЗИ, ООО"/>
    <x v="8"/>
    <m/>
    <m/>
    <x v="88"/>
    <s v="1142367014811"/>
    <s v="2317075344"/>
    <s v="Общая врачебная практика"/>
    <n v="8455000"/>
    <n v="10322000"/>
    <n v="27368000"/>
    <n v="77344000"/>
    <n v="87557000"/>
    <n v="7.6899999999999996E-2"/>
    <n v="4.3499999999999997E-2"/>
    <n v="3.5299999999999998E-2"/>
    <n v="4.4299999999999999E-2"/>
    <n v="4.3400000000000001E-2"/>
    <m/>
    <m/>
    <m/>
    <m/>
    <m/>
  </r>
  <r>
    <n v="5818"/>
    <s v="АКАДЕМИЯ, ООО"/>
    <x v="8"/>
    <m/>
    <m/>
    <x v="88"/>
    <s v="1157847183306"/>
    <s v="7842038103"/>
    <s v="Деятельность в области медицины прочая, не включенная в другие группировки"/>
    <n v="62944000"/>
    <n v="66102000"/>
    <n v="84371000"/>
    <n v="93071000"/>
    <n v="87539000"/>
    <n v="0.12809999999999999"/>
    <n v="-3.8399999999999997E-2"/>
    <n v="4.9399999999999999E-2"/>
    <n v="2.0999999999999999E-3"/>
    <n v="-9.3700000000000006E-2"/>
    <m/>
    <m/>
    <m/>
    <m/>
    <n v="-1.5E-3"/>
  </r>
  <r>
    <n v="5819"/>
    <s v="СИБИРСКИЙ ИНСТИТУТ РЕПРОДУКЦИИ И ГЕНЕТИКИ ЧЕЛОВЕКА, ООО"/>
    <x v="8"/>
    <m/>
    <m/>
    <x v="88"/>
    <s v="1022201775760"/>
    <s v="2225050420"/>
    <s v="Общая врачебная практика"/>
    <n v="55558000"/>
    <n v="61976000"/>
    <n v="67060000"/>
    <n v="73485000"/>
    <n v="87539000"/>
    <n v="0.1419"/>
    <n v="2.9100000000000001E-2"/>
    <n v="2.2499999999999999E-2"/>
    <n v="4.1000000000000003E-3"/>
    <n v="0.1051"/>
    <m/>
    <m/>
    <m/>
    <m/>
    <m/>
  </r>
  <r>
    <n v="5820"/>
    <s v="АЛЛЕЯ КИТ, ООО"/>
    <x v="0"/>
    <m/>
    <s v="Стоматология"/>
    <x v="88"/>
    <s v="1107453008717"/>
    <s v="7453222237"/>
    <s v="Стоматологическая практика"/>
    <n v="66312000"/>
    <n v="79757000"/>
    <n v="81376000"/>
    <n v="93719000"/>
    <n v="87514000"/>
    <n v="2.0899999999999998E-2"/>
    <n v="-4.7699999999999999E-2"/>
    <n v="1.9599999999999999E-2"/>
    <n v="-4.2700000000000002E-2"/>
    <n v="-7.51E-2"/>
    <n v="-2.7000000000000001E-3"/>
    <n v="-3.8999999999999998E-3"/>
    <n v="-1.2200000000000001E-2"/>
    <n v="-2.9600000000000001E-2"/>
    <n v="-4.6399999999999997E-2"/>
  </r>
  <r>
    <n v="5821"/>
    <s v="А1С, ООО"/>
    <x v="0"/>
    <m/>
    <s v="Стоматология"/>
    <x v="88"/>
    <s v="1237700774827"/>
    <s v="9729358802"/>
    <s v="Стоматологическая практика"/>
    <m/>
    <m/>
    <m/>
    <n v="11978000"/>
    <n v="87458000"/>
    <m/>
    <m/>
    <m/>
    <n v="0.1431"/>
    <n v="0.42699999999999999"/>
    <m/>
    <m/>
    <m/>
    <m/>
    <m/>
  </r>
  <r>
    <n v="5822"/>
    <s v="ШАРМ, ООО"/>
    <x v="8"/>
    <m/>
    <m/>
    <x v="88"/>
    <s v="1077761591412"/>
    <s v="7715671112"/>
    <s v="Деятельность в области здравоохранения"/>
    <n v="16059000"/>
    <n v="19816000"/>
    <n v="31224000"/>
    <n v="49638000"/>
    <n v="87453000"/>
    <n v="0.21179999999999999"/>
    <n v="2.1299999999999999E-2"/>
    <n v="0.16139999999999999"/>
    <n v="0.17849999999999999"/>
    <n v="0.2515"/>
    <m/>
    <m/>
    <m/>
    <m/>
    <m/>
  </r>
  <r>
    <n v="5823"/>
    <s v="АРС-МЕДИКАЛ, ООО"/>
    <x v="8"/>
    <m/>
    <m/>
    <x v="88"/>
    <s v="1162536081784"/>
    <s v="2543101220"/>
    <s v="Деятельность больничных организаций"/>
    <n v="36930000"/>
    <n v="44502000"/>
    <n v="61897000"/>
    <n v="90401000"/>
    <n v="87452000"/>
    <n v="-0.1132"/>
    <n v="0.18590000000000001"/>
    <n v="0.10009999999999999"/>
    <n v="0.1497"/>
    <n v="3.8199999999999998E-2"/>
    <m/>
    <m/>
    <m/>
    <m/>
    <m/>
  </r>
  <r>
    <n v="5824"/>
    <s v="МЦ ГАЙДЕ, ООО"/>
    <x v="8"/>
    <m/>
    <m/>
    <x v="88"/>
    <s v="1137847479813"/>
    <s v="7842509708"/>
    <s v="Деятельность больничных организаций"/>
    <n v="92599000"/>
    <n v="70359000"/>
    <n v="66798000"/>
    <n v="81860000"/>
    <n v="87419000"/>
    <n v="2.1299999999999999E-2"/>
    <n v="-0.13569999999999999"/>
    <n v="-1.84E-2"/>
    <n v="1.35E-2"/>
    <n v="3.2500000000000001E-2"/>
    <m/>
    <m/>
    <m/>
    <m/>
    <m/>
  </r>
  <r>
    <n v="5825"/>
    <s v="НОВАЯ МИРОВАЯ ХИРУРГИЯ, ООО"/>
    <x v="8"/>
    <m/>
    <m/>
    <x v="88"/>
    <s v="1175027015602"/>
    <s v="5040149341"/>
    <s v="Деятельность больничных организаций"/>
    <n v="64212000"/>
    <n v="54225000"/>
    <n v="53389000"/>
    <n v="66548000"/>
    <n v="87392000"/>
    <n v="1.4E-2"/>
    <n v="9.6000000000000002E-2"/>
    <n v="0.20030000000000001"/>
    <n v="0.1353"/>
    <n v="0.1603"/>
    <m/>
    <m/>
    <m/>
    <m/>
    <m/>
  </r>
  <r>
    <n v="5826"/>
    <s v="ЗУБИК, ООО"/>
    <x v="0"/>
    <m/>
    <s v="Стоматология"/>
    <x v="88"/>
    <s v="1044408614040"/>
    <s v="4401042446"/>
    <s v="Стоматологическая практика"/>
    <n v="40568000"/>
    <n v="44909000"/>
    <n v="54157000"/>
    <n v="69486000"/>
    <n v="87385000"/>
    <n v="1.3899999999999999E-2"/>
    <n v="6.4600000000000005E-2"/>
    <n v="5.0500000000000003E-2"/>
    <n v="6.7400000000000002E-2"/>
    <n v="3.3500000000000002E-2"/>
    <n v="1.3899999999999999E-2"/>
    <n v="5.4399999999999997E-2"/>
    <n v="4.07E-2"/>
    <n v="6.0100000000000001E-2"/>
    <m/>
  </r>
  <r>
    <n v="5827"/>
    <s v="ЗАБОТА МЕД, ООО"/>
    <x v="8"/>
    <m/>
    <m/>
    <x v="88"/>
    <s v="1231600000114"/>
    <s v="1686022896"/>
    <s v="Деятельность больничных организаций"/>
    <m/>
    <m/>
    <n v="27003000"/>
    <n v="64304000"/>
    <n v="87373000"/>
    <m/>
    <m/>
    <n v="5.6300000000000003E-2"/>
    <n v="-4.0300000000000002E-2"/>
    <n v="-2.63E-2"/>
    <m/>
    <m/>
    <m/>
    <m/>
    <m/>
  </r>
  <r>
    <n v="5828"/>
    <s v="ДЕНИ, ООО"/>
    <x v="8"/>
    <m/>
    <m/>
    <x v="88"/>
    <s v="1166451063008"/>
    <s v="6413010153"/>
    <s v="Общая врачебная практика"/>
    <n v="15056000"/>
    <n v="20350000"/>
    <n v="32262000"/>
    <n v="57319000"/>
    <n v="87346000"/>
    <n v="0.21229999999999999"/>
    <n v="0.255"/>
    <n v="0.27050000000000002"/>
    <n v="0.13439999999999999"/>
    <n v="0.1535"/>
    <m/>
    <m/>
    <m/>
    <m/>
    <m/>
  </r>
  <r>
    <n v="5829"/>
    <s v="АЛЬЯНС-2000, ООО"/>
    <x v="8"/>
    <m/>
    <m/>
    <x v="88"/>
    <s v="1026103048850"/>
    <s v="6162030881"/>
    <s v="Деятельность больничных организаций"/>
    <n v="65612000"/>
    <n v="65967000"/>
    <n v="67592000"/>
    <n v="87103000"/>
    <n v="87307000"/>
    <n v="4.9399999999999999E-2"/>
    <n v="0.11509999999999999"/>
    <n v="0.17180000000000001"/>
    <n v="0.2198"/>
    <n v="0.16880000000000001"/>
    <m/>
    <n v="-7.7000000000000002E-3"/>
    <m/>
    <m/>
    <m/>
  </r>
  <r>
    <n v="5830"/>
    <s v="МЕРЦАНИЕ, ООО"/>
    <x v="0"/>
    <m/>
    <s v="Стоматология"/>
    <x v="88"/>
    <s v="1174704013912"/>
    <s v="4703152269"/>
    <s v="Стоматологическая практика"/>
    <n v="46104000"/>
    <n v="59894000"/>
    <n v="69148000"/>
    <n v="77595000"/>
    <n v="87296000"/>
    <n v="0.19889999999999999"/>
    <n v="0.2374"/>
    <n v="0.24759999999999999"/>
    <n v="0.25640000000000002"/>
    <n v="0.24"/>
    <m/>
    <m/>
    <m/>
    <m/>
    <m/>
  </r>
  <r>
    <n v="5831"/>
    <s v="Омега-Мед, ООО"/>
    <x v="8"/>
    <m/>
    <m/>
    <x v="88"/>
    <s v="1095042002637"/>
    <s v="5042107555"/>
    <s v="Деятельность больничных организаций"/>
    <n v="50288000"/>
    <n v="49511000"/>
    <n v="60813000"/>
    <n v="82427000"/>
    <n v="87290000"/>
    <n v="0.21540000000000001"/>
    <n v="0.26910000000000001"/>
    <n v="0.32029999999999997"/>
    <n v="0.35620000000000002"/>
    <n v="0.3926"/>
    <n v="0.1993"/>
    <n v="0.25369999999999998"/>
    <n v="0.29849999999999999"/>
    <m/>
    <m/>
  </r>
  <r>
    <n v="5832"/>
    <s v="АИСТ, ООО"/>
    <x v="0"/>
    <m/>
    <s v="Стоматология"/>
    <x v="88"/>
    <s v="1160280136444"/>
    <s v="0268079244"/>
    <s v="Стоматологическая практика"/>
    <n v="51815000"/>
    <n v="58022000"/>
    <n v="75607000"/>
    <n v="97004000"/>
    <n v="87289000"/>
    <n v="-6.7000000000000002E-3"/>
    <n v="-4.5999999999999999E-3"/>
    <n v="4.1000000000000002E-2"/>
    <n v="0.15409999999999999"/>
    <n v="-0.32140000000000002"/>
    <m/>
    <m/>
    <n v="-1.0200000000000001E-2"/>
    <n v="-5.1999999999999998E-3"/>
    <m/>
  </r>
  <r>
    <n v="5833"/>
    <s v="РЕВМОЦЕНТР, ООО"/>
    <x v="8"/>
    <m/>
    <m/>
    <x v="88"/>
    <s v="1187746612338"/>
    <s v="7708333088"/>
    <s v="Специальная врачебная практика"/>
    <n v="47440000"/>
    <n v="53790000"/>
    <n v="62541000"/>
    <n v="71338000"/>
    <n v="87289000"/>
    <n v="3.5799999999999998E-2"/>
    <n v="8.8599999999999998E-2"/>
    <n v="4.5699999999999998E-2"/>
    <n v="7.4800000000000005E-2"/>
    <n v="0.14019999999999999"/>
    <m/>
    <m/>
    <m/>
    <m/>
    <m/>
  </r>
  <r>
    <n v="5834"/>
    <s v="ИНТЕЛЛЕКТСТОМ, ООО"/>
    <x v="0"/>
    <m/>
    <s v="Стоматология"/>
    <x v="88"/>
    <s v="1185958062113"/>
    <s v="5904367153"/>
    <s v="Стоматологическая практика"/>
    <n v="40575000"/>
    <n v="50685000"/>
    <n v="63740000"/>
    <n v="81767000"/>
    <n v="87256000"/>
    <n v="0.2155"/>
    <n v="0.1108"/>
    <n v="0.1023"/>
    <n v="0.1157"/>
    <n v="6.7100000000000007E-2"/>
    <n v="0.2051"/>
    <n v="9.98E-2"/>
    <n v="8.7999999999999995E-2"/>
    <n v="0.10009999999999999"/>
    <n v="1.26E-2"/>
  </r>
  <r>
    <n v="5835"/>
    <s v="МЕДИЦИНСКИЙ ЦЕНТР ВАШ ДОКТОР Г. ЛЕНИНСК-КУЗНЕЦКИЙ, ООО"/>
    <x v="8"/>
    <m/>
    <m/>
    <x v="88"/>
    <s v="1114212003300"/>
    <s v="4212032805"/>
    <s v="Общая врачебная практика"/>
    <n v="61570000"/>
    <n v="57848000"/>
    <n v="69437000"/>
    <n v="72849000"/>
    <n v="87254000"/>
    <n v="4.7E-2"/>
    <n v="-0.105"/>
    <n v="5.67E-2"/>
    <n v="-8.8999999999999999E-3"/>
    <n v="3.4099999999999998E-2"/>
    <n v="-1.9E-3"/>
    <n v="-2.9999999999999997E-4"/>
    <m/>
    <m/>
    <m/>
  </r>
  <r>
    <n v="5836"/>
    <s v="МДЦ ДОВЕРИЕМЕД, ООО"/>
    <x v="8"/>
    <m/>
    <m/>
    <x v="88"/>
    <s v="1123926047520"/>
    <s v="3906271975"/>
    <s v="Общая врачебная практика"/>
    <n v="38672000"/>
    <n v="40060000"/>
    <n v="43344000"/>
    <n v="54556000"/>
    <n v="87212000"/>
    <n v="0.10639999999999999"/>
    <n v="7.2499999999999995E-2"/>
    <n v="-9.3299999999999994E-2"/>
    <n v="-5.8500000000000003E-2"/>
    <n v="0.1804"/>
    <m/>
    <m/>
    <m/>
    <n v="-8.0399999999999999E-2"/>
    <m/>
  </r>
  <r>
    <n v="5837"/>
    <s v="ФС-МЕДИКАЛ, ООО"/>
    <x v="8"/>
    <m/>
    <m/>
    <x v="88"/>
    <s v="1177847264682"/>
    <s v="7804604478"/>
    <s v="Общая врачебная практика"/>
    <n v="71305000"/>
    <n v="62374000"/>
    <n v="64797000"/>
    <n v="73828000"/>
    <n v="87186000"/>
    <n v="0.35680000000000001"/>
    <n v="0.11269999999999999"/>
    <n v="2.7E-2"/>
    <n v="0.12690000000000001"/>
    <n v="3.9899999999999998E-2"/>
    <m/>
    <m/>
    <m/>
    <m/>
    <m/>
  </r>
  <r>
    <n v="5838"/>
    <s v="КОЗАК-ДЕНТАЛ, ООО"/>
    <x v="0"/>
    <m/>
    <s v="Стоматология"/>
    <x v="88"/>
    <s v="1175074010869"/>
    <s v="5074058290"/>
    <s v="Стоматологическая практика"/>
    <n v="14412000"/>
    <n v="29515000"/>
    <n v="33703000"/>
    <n v="55820000"/>
    <n v="87158000"/>
    <n v="0.30559999999999998"/>
    <n v="0.1062"/>
    <n v="0.1298"/>
    <n v="0.20910000000000001"/>
    <n v="0.25190000000000001"/>
    <m/>
    <m/>
    <m/>
    <m/>
    <m/>
  </r>
  <r>
    <n v="5839"/>
    <s v="БРАЙТ, ООО"/>
    <x v="0"/>
    <m/>
    <s v="Стоматология"/>
    <x v="88"/>
    <s v="1221600022280"/>
    <s v="1684003231"/>
    <s v="Стоматологическая практика"/>
    <m/>
    <n v="9566000"/>
    <n v="49441000"/>
    <n v="71989000"/>
    <n v="87157000"/>
    <m/>
    <n v="0.04"/>
    <n v="8.8700000000000001E-2"/>
    <n v="0.13420000000000001"/>
    <n v="5.8299999999999998E-2"/>
    <m/>
    <n v="2.76E-2"/>
    <n v="7.5200000000000003E-2"/>
    <n v="0.1182"/>
    <n v="4.7100000000000003E-2"/>
  </r>
  <r>
    <n v="5840"/>
    <s v="МЕДЛАБ, ООО"/>
    <x v="8"/>
    <m/>
    <m/>
    <x v="88"/>
    <s v="1195543017328"/>
    <s v="5507270892"/>
    <s v="Деятельность в области медицины прочая"/>
    <n v="6898000"/>
    <n v="77925000"/>
    <n v="78627000"/>
    <n v="77611000"/>
    <n v="87130000"/>
    <n v="0.1313"/>
    <n v="1.52E-2"/>
    <n v="2.47E-2"/>
    <n v="1.8100000000000002E-2"/>
    <n v="5.8299999999999998E-2"/>
    <n v="4.9399999999999999E-2"/>
    <n v="-1.4E-3"/>
    <n v="-8.9999999999999998E-4"/>
    <n v="-1.15E-2"/>
    <n v="-1.89E-2"/>
  </r>
  <r>
    <n v="5842"/>
    <s v="МЕДРЕЙССЕРВИС, ООО"/>
    <x v="8"/>
    <m/>
    <m/>
    <x v="88"/>
    <s v="1167847459713"/>
    <s v="7842122796"/>
    <s v="Деятельность больничных организаций"/>
    <n v="31455000"/>
    <n v="52375000"/>
    <n v="62217000"/>
    <n v="73897000"/>
    <n v="87122000"/>
    <n v="0.30159999999999998"/>
    <n v="0.1467"/>
    <n v="6.6799999999999998E-2"/>
    <n v="7.1199999999999999E-2"/>
    <n v="5.8900000000000001E-2"/>
    <m/>
    <m/>
    <m/>
    <m/>
    <m/>
  </r>
  <r>
    <n v="5843"/>
    <s v="СТОМАТОЛОГИЧЕСКАЯ ПОЛИКЛИНИКА, ООО"/>
    <x v="0"/>
    <m/>
    <s v="Стоматология"/>
    <x v="88"/>
    <s v="1056600109631"/>
    <s v="6603017929"/>
    <s v="Стоматологическая практика"/>
    <n v="54076000"/>
    <n v="63215000"/>
    <n v="65722000"/>
    <n v="75805000"/>
    <n v="87111000"/>
    <n v="4.3099999999999999E-2"/>
    <n v="0.13500000000000001"/>
    <n v="0.12790000000000001"/>
    <n v="0.129"/>
    <n v="0.1179"/>
    <n v="1.52E-2"/>
    <n v="0.1115"/>
    <n v="9.8000000000000004E-2"/>
    <n v="0.09"/>
    <n v="9.5699999999999993E-2"/>
  </r>
  <r>
    <n v="5844"/>
    <s v="ЛДЦ МЕДЛАЙН, ООО"/>
    <x v="8"/>
    <m/>
    <m/>
    <x v="88"/>
    <s v="1042800026433"/>
    <s v="2801098721"/>
    <s v="Деятельность больничных организаций"/>
    <m/>
    <m/>
    <m/>
    <n v="24387000"/>
    <n v="87094000"/>
    <m/>
    <m/>
    <m/>
    <n v="2.98E-2"/>
    <n v="2.4299999999999999E-2"/>
    <m/>
    <m/>
    <m/>
    <m/>
    <m/>
  </r>
  <r>
    <n v="5845"/>
    <s v="ЦЕНТР ЗДОРОВЬЯ И КРАСОТЫ, ООО"/>
    <x v="8"/>
    <m/>
    <m/>
    <x v="88"/>
    <s v="1140280030769"/>
    <s v="0274187329"/>
    <s v="Деятельность в области медицины прочая"/>
    <n v="35539000"/>
    <n v="44119000"/>
    <n v="56358000"/>
    <n v="79070000"/>
    <n v="87073000"/>
    <n v="2.5000000000000001E-2"/>
    <n v="0.14849999999999999"/>
    <n v="0.14760000000000001"/>
    <n v="0.23130000000000001"/>
    <n v="8.4500000000000006E-2"/>
    <n v="0.1021"/>
    <n v="0.1469"/>
    <n v="0.13780000000000001"/>
    <n v="0.223"/>
    <n v="7.6899999999999996E-2"/>
  </r>
  <r>
    <n v="5847"/>
    <s v="СИТИ МЕД, ООО"/>
    <x v="8"/>
    <m/>
    <m/>
    <x v="88"/>
    <s v="1145658036226"/>
    <s v="5612087663"/>
    <s v="Деятельность больничных организаций"/>
    <n v="27549000"/>
    <n v="39076000"/>
    <n v="57074000"/>
    <n v="75590000"/>
    <n v="87062000"/>
    <n v="0.4672"/>
    <n v="0.3614"/>
    <n v="0.40739999999999998"/>
    <n v="0.29260000000000003"/>
    <n v="0.2913"/>
    <m/>
    <m/>
    <m/>
    <m/>
    <m/>
  </r>
  <r>
    <n v="5846"/>
    <s v="АЙ КЬЮ СТОМАТОЛОГИЯ, ООО"/>
    <x v="0"/>
    <m/>
    <s v="Стоматология"/>
    <x v="88"/>
    <s v="1214000003140"/>
    <s v="4027146068"/>
    <s v="Стоматологическая практика"/>
    <m/>
    <n v="7005000"/>
    <n v="37930000"/>
    <n v="72818000"/>
    <n v="87062000"/>
    <m/>
    <n v="0.32450000000000001"/>
    <n v="0.1807"/>
    <n v="-9.9299999999999999E-2"/>
    <n v="0.1678"/>
    <m/>
    <m/>
    <m/>
    <m/>
    <n v="-4.1000000000000003E-3"/>
  </r>
  <r>
    <n v="5848"/>
    <s v="СМС, ООО"/>
    <x v="8"/>
    <m/>
    <m/>
    <x v="88"/>
    <s v="1095003000256"/>
    <s v="5003085636"/>
    <s v="Деятельность больничных организаций"/>
    <n v="422144000"/>
    <n v="110241000"/>
    <n v="158705000"/>
    <n v="83140000"/>
    <n v="87044000"/>
    <n v="0.51319999999999999"/>
    <n v="2.5700000000000001E-2"/>
    <n v="-4.5999999999999999E-3"/>
    <n v="8.9999999999999993E-3"/>
    <n v="4.0099999999999997E-2"/>
    <n v="0.51070000000000004"/>
    <n v="4.8399999999999999E-2"/>
    <n v="-9.4000000000000004E-3"/>
    <n v="2.9999999999999997E-4"/>
    <m/>
  </r>
  <r>
    <n v="5850"/>
    <s v="МЕДСТОМЭЛИТ, ООО"/>
    <x v="0"/>
    <m/>
    <s v="Стоматология"/>
    <x v="88"/>
    <s v="1132721002480"/>
    <s v="2721200842"/>
    <s v="Стоматологическая практика"/>
    <n v="53204000"/>
    <n v="63362000"/>
    <n v="69457000"/>
    <n v="79624000"/>
    <n v="87035000"/>
    <n v="7.7299999999999994E-2"/>
    <n v="7.4899999999999994E-2"/>
    <n v="6.2E-2"/>
    <n v="3.5000000000000003E-2"/>
    <n v="2.06E-2"/>
    <n v="6.6600000000000006E-2"/>
    <n v="6.0299999999999999E-2"/>
    <n v="4.8099999999999997E-2"/>
    <n v="2.1600000000000001E-2"/>
    <n v="4.7999999999999996E-3"/>
  </r>
  <r>
    <n v="5849"/>
    <s v="ЦИР, АНО"/>
    <x v="8"/>
    <m/>
    <m/>
    <x v="88"/>
    <s v="1027700127795"/>
    <s v="7736156426"/>
    <s v="Деятельность больничных организаций"/>
    <n v="19874000"/>
    <n v="22225000"/>
    <n v="27888000"/>
    <n v="67028000"/>
    <n v="87035000"/>
    <n v="-0.14760000000000001"/>
    <n v="2.63E-2"/>
    <n v="3.9199999999999999E-2"/>
    <n v="5.5399999999999998E-2"/>
    <n v="-3.5000000000000001E-3"/>
    <m/>
    <m/>
    <m/>
    <m/>
    <m/>
  </r>
  <r>
    <n v="5851"/>
    <s v="ДИАМЕД-ЭЛИТ-КЛИНИК, ООО"/>
    <x v="0"/>
    <m/>
    <s v="Стоматология"/>
    <x v="88"/>
    <s v="1027739474344"/>
    <s v="7719235766"/>
    <s v="Стоматологическая практика"/>
    <n v="24465000"/>
    <n v="38851000"/>
    <n v="57005000"/>
    <n v="64357000"/>
    <n v="87015000"/>
    <n v="4.5199999999999997E-2"/>
    <n v="6.54E-2"/>
    <n v="6.5000000000000002E-2"/>
    <n v="3.0099999999999998E-2"/>
    <n v="0.13139999999999999"/>
    <m/>
    <m/>
    <m/>
    <m/>
    <m/>
  </r>
  <r>
    <n v="5852"/>
    <s v="СТОМАТОЛОГИЧЕСКИЙ ЦЕНТР Г.ПУШКИНА, ООО"/>
    <x v="0"/>
    <m/>
    <s v="Стоматология"/>
    <x v="88"/>
    <s v="1117847634805"/>
    <s v="7842466638"/>
    <s v="Стоматологическая практика"/>
    <n v="30396000"/>
    <n v="43682000"/>
    <n v="60473000"/>
    <n v="76490000"/>
    <n v="86980000"/>
    <n v="0.1714"/>
    <n v="0.2"/>
    <n v="0.22839999999999999"/>
    <n v="0.19989999999999999"/>
    <n v="0.22839999999999999"/>
    <n v="1.6799999999999999E-2"/>
    <n v="2.8299999999999999E-2"/>
    <n v="2.5100000000000001E-2"/>
    <n v="1.5599999999999999E-2"/>
    <n v="2.06E-2"/>
  </r>
  <r>
    <n v="5853"/>
    <s v="МЕДГОРОД, ООО"/>
    <x v="8"/>
    <m/>
    <m/>
    <x v="88"/>
    <s v="1183123018210"/>
    <s v="3123438978"/>
    <s v="Деятельность больничных организаций"/>
    <n v="55273000"/>
    <n v="59215000"/>
    <n v="73772000"/>
    <n v="79484000"/>
    <n v="86954000"/>
    <n v="0.27200000000000002"/>
    <n v="0.24390000000000001"/>
    <n v="0.21759999999999999"/>
    <n v="0.28739999999999999"/>
    <n v="0.31869999999999998"/>
    <m/>
    <m/>
    <m/>
    <m/>
    <m/>
  </r>
  <r>
    <n v="5854"/>
    <s v="НИКА, ООО"/>
    <x v="8"/>
    <m/>
    <m/>
    <x v="55"/>
    <s v="1171690066129"/>
    <s v="1651080505"/>
    <s v="Деятельность в области медицины прочая, не включенная в другие группировки"/>
    <n v="74172000"/>
    <n v="67488000"/>
    <n v="79797000"/>
    <n v="99553000"/>
    <n v="86946000"/>
    <n v="0.2364"/>
    <n v="0.23899999999999999"/>
    <n v="0.22750000000000001"/>
    <n v="0.29320000000000002"/>
    <n v="0.26979999999999998"/>
    <m/>
    <m/>
    <m/>
    <m/>
    <m/>
  </r>
  <r>
    <n v="5855"/>
    <s v="ДИАДЕНТ, ООО"/>
    <x v="0"/>
    <m/>
    <s v="Стоматология"/>
    <x v="88"/>
    <s v="1077847390862"/>
    <s v="7838381646"/>
    <s v="Стоматологическая практика"/>
    <n v="43990000"/>
    <n v="59186000"/>
    <n v="66435000"/>
    <n v="80158000"/>
    <n v="86943000"/>
    <n v="8.9800000000000005E-2"/>
    <n v="0.13919999999999999"/>
    <n v="7.3300000000000004E-2"/>
    <n v="9.3299999999999994E-2"/>
    <n v="8.5900000000000004E-2"/>
    <m/>
    <m/>
    <m/>
    <m/>
    <m/>
  </r>
  <r>
    <n v="5856"/>
    <s v="АТЛАНТИС, ООО"/>
    <x v="8"/>
    <m/>
    <m/>
    <x v="88"/>
    <s v="1142543008156"/>
    <s v="2543046890"/>
    <s v="Деятельность больничных организаций"/>
    <n v="48308000"/>
    <n v="61543000"/>
    <n v="70473000"/>
    <n v="75552000"/>
    <n v="86936000"/>
    <n v="5.4100000000000002E-2"/>
    <n v="0.19919999999999999"/>
    <n v="1.2699999999999999E-2"/>
    <n v="0.31790000000000002"/>
    <n v="0.1027"/>
    <m/>
    <m/>
    <m/>
    <m/>
    <m/>
  </r>
  <r>
    <n v="5857"/>
    <s v="ПРЕМЬЕР, ООО"/>
    <x v="0"/>
    <m/>
    <s v="Стоматология"/>
    <x v="88"/>
    <s v="1085837003669"/>
    <s v="5837039186"/>
    <s v="Стоматологическая практика"/>
    <n v="52684000"/>
    <n v="46367000"/>
    <n v="58011000"/>
    <n v="68071000"/>
    <n v="86920000"/>
    <n v="0.48330000000000001"/>
    <n v="0.21110000000000001"/>
    <n v="0.3014"/>
    <n v="0.39989999999999998"/>
    <n v="0.3458"/>
    <m/>
    <m/>
    <n v="0.2094"/>
    <n v="0.31580000000000003"/>
    <n v="0.30869999999999997"/>
  </r>
  <r>
    <n v="5858"/>
    <s v="ВИТА-МЕД ПЛЮС, ООО"/>
    <x v="8"/>
    <m/>
    <m/>
    <x v="88"/>
    <s v="1179204003527"/>
    <s v="9204565358"/>
    <s v="Деятельность больничных организаций"/>
    <n v="85298000"/>
    <n v="84865000"/>
    <n v="100951000"/>
    <n v="100860000"/>
    <n v="86879000"/>
    <n v="0.26939999999999997"/>
    <n v="0.11609999999999999"/>
    <n v="0.13850000000000001"/>
    <n v="-3.2899999999999999E-2"/>
    <n v="2.1600000000000001E-2"/>
    <n v="-2.0999999999999999E-3"/>
    <n v="-8.9999999999999998E-4"/>
    <n v="-7.3000000000000001E-3"/>
    <m/>
    <m/>
  </r>
  <r>
    <n v="5859"/>
    <s v="АЛЬФАДЕНТ, ООО"/>
    <x v="0"/>
    <m/>
    <s v="Стоматология"/>
    <x v="88"/>
    <s v="1187325017890"/>
    <s v="7325162656"/>
    <s v="Стоматологическая практика"/>
    <n v="68875000"/>
    <n v="68130000"/>
    <n v="74657000"/>
    <n v="87798000"/>
    <n v="86876000"/>
    <n v="0.1278"/>
    <n v="0.16289999999999999"/>
    <n v="0.11070000000000001"/>
    <n v="0.1221"/>
    <n v="8.4000000000000005E-2"/>
    <m/>
    <m/>
    <m/>
    <m/>
    <m/>
  </r>
  <r>
    <n v="5860"/>
    <s v="ПРОФМЕД, ООО"/>
    <x v="8"/>
    <m/>
    <m/>
    <x v="88"/>
    <s v="1131436000662"/>
    <s v="1433028671"/>
    <s v="Деятельность больничных организаций"/>
    <n v="56112000"/>
    <n v="60072000"/>
    <n v="65280000"/>
    <n v="71566000"/>
    <n v="86837000"/>
    <n v="0.49159999999999998"/>
    <n v="0.4128"/>
    <n v="0.2157"/>
    <n v="0.40200000000000002"/>
    <n v="0.30580000000000002"/>
    <n v="0.12330000000000001"/>
    <n v="0.3896"/>
    <n v="0.39029999999999998"/>
    <n v="0.48459999999999998"/>
    <n v="2.7400000000000001E-2"/>
  </r>
  <r>
    <n v="5861"/>
    <s v="МЕДЛАЗ, НАО"/>
    <x v="8"/>
    <m/>
    <m/>
    <x v="88"/>
    <s v="1027700059793"/>
    <s v="7730083394"/>
    <s v="Деятельность в области здравоохранения"/>
    <n v="98282000"/>
    <n v="90018000"/>
    <n v="90602000"/>
    <n v="73258000"/>
    <n v="86834000"/>
    <n v="7.7200000000000005E-2"/>
    <n v="5.1499999999999997E-2"/>
    <n v="-0.16009999999999999"/>
    <n v="-0.2165"/>
    <n v="4.5999999999999999E-3"/>
    <m/>
    <m/>
    <m/>
    <m/>
    <m/>
  </r>
  <r>
    <n v="5862"/>
    <s v="МЕДЕК, ООО"/>
    <x v="8"/>
    <m/>
    <m/>
    <x v="88"/>
    <s v="1064223013590"/>
    <s v="4223041625"/>
    <s v="Деятельность больничных организаций"/>
    <n v="995000"/>
    <n v="27943000"/>
    <n v="48132000"/>
    <n v="70975000"/>
    <n v="86819000"/>
    <n v="-4.7256"/>
    <n v="-5.3499999999999999E-2"/>
    <n v="4.6300000000000001E-2"/>
    <n v="-4.6399999999999997E-2"/>
    <n v="0.03"/>
    <n v="-0.2472"/>
    <n v="-3.6999999999999998E-2"/>
    <n v="-2.23E-2"/>
    <n v="-2.0899999999999998E-2"/>
    <n v="-1.46E-2"/>
  </r>
  <r>
    <n v="5863"/>
    <s v="СТОМАТОЛОГИЯ НА ЧЕЛЮСКИНЦЕВ, ООО"/>
    <x v="0"/>
    <m/>
    <s v="Стоматология"/>
    <x v="88"/>
    <s v="1117232040067"/>
    <s v="7204172441"/>
    <s v="Стоматологическая практика"/>
    <n v="18336000"/>
    <n v="23694000"/>
    <n v="40570000"/>
    <n v="64249000"/>
    <n v="86800000"/>
    <n v="0.37909999999999999"/>
    <n v="0.29160000000000003"/>
    <n v="0.39910000000000001"/>
    <n v="0.62180000000000002"/>
    <n v="0.68720000000000003"/>
    <m/>
    <m/>
    <m/>
    <m/>
    <m/>
  </r>
  <r>
    <n v="5864"/>
    <s v="ДЖЕТСТОМ, ООО"/>
    <x v="0"/>
    <m/>
    <s v="Стоматология"/>
    <x v="88"/>
    <s v="1127746292299"/>
    <s v="7714870362"/>
    <s v="Стоматологическая практика"/>
    <n v="3718000"/>
    <n v="22041000"/>
    <n v="60888000"/>
    <n v="73658000"/>
    <n v="86791000"/>
    <n v="-0.3967"/>
    <n v="-8.0000000000000002E-3"/>
    <n v="5.3600000000000002E-2"/>
    <n v="-3.8300000000000001E-2"/>
    <n v="1.66E-2"/>
    <m/>
    <m/>
    <m/>
    <m/>
    <m/>
  </r>
  <r>
    <n v="5865"/>
    <s v="ССФ, ООО"/>
    <x v="0"/>
    <m/>
    <s v="Стоматология"/>
    <x v="88"/>
    <s v="1227400003049"/>
    <s v="7447305083"/>
    <s v="Стоматологическая практика"/>
    <m/>
    <n v="5686000"/>
    <n v="45798000"/>
    <n v="71252000"/>
    <n v="86788000"/>
    <m/>
    <n v="-1.9690000000000001"/>
    <n v="-4.3200000000000002E-2"/>
    <n v="1.1599999999999999E-2"/>
    <n v="-2.1499999999999998E-2"/>
    <m/>
    <n v="-0.32519999999999999"/>
    <n v="-0.13159999999999999"/>
    <n v="-0.10970000000000001"/>
    <n v="-7.7799999999999994E-2"/>
  </r>
  <r>
    <n v="5866"/>
    <s v="ЕЛЕНА ПРЕКРАСНАЯ, ООО"/>
    <x v="0"/>
    <m/>
    <s v="Стоматология"/>
    <x v="88"/>
    <s v="1237800019852"/>
    <s v="7814819480"/>
    <s v="Стоматологическая практика"/>
    <m/>
    <m/>
    <n v="8013000"/>
    <n v="75744000"/>
    <n v="86785000"/>
    <m/>
    <m/>
    <n v="3.2199999999999999E-2"/>
    <n v="7.2999999999999995E-2"/>
    <n v="7.7899999999999997E-2"/>
    <m/>
    <m/>
    <m/>
    <m/>
    <m/>
  </r>
  <r>
    <n v="5867"/>
    <s v="ДОКТОР ДЕНТ, ООО"/>
    <x v="0"/>
    <m/>
    <s v="Стоматология"/>
    <x v="88"/>
    <s v="1024000939357"/>
    <s v="4025073167"/>
    <s v="Стоматологическая практика"/>
    <n v="35226000"/>
    <n v="44936000"/>
    <n v="56837000"/>
    <n v="73422000"/>
    <n v="86772000"/>
    <n v="0.29480000000000001"/>
    <n v="0.1588"/>
    <n v="0.2006"/>
    <n v="0.23910000000000001"/>
    <n v="0.21279999999999999"/>
    <m/>
    <n v="-5.9999999999999995E-4"/>
    <n v="-4.0000000000000002E-4"/>
    <n v="-5.0000000000000001E-4"/>
    <n v="-6.1999999999999998E-3"/>
  </r>
  <r>
    <n v="5868"/>
    <s v="СМАЙЛ, ООО"/>
    <x v="0"/>
    <m/>
    <s v="Стоматология"/>
    <x v="88"/>
    <s v="1076625000275"/>
    <s v="6625041160"/>
    <s v="Стоматологическая практика"/>
    <n v="48263000"/>
    <n v="57990000"/>
    <n v="60569000"/>
    <n v="79226000"/>
    <n v="86764000"/>
    <n v="5.0599999999999999E-2"/>
    <n v="0.1225"/>
    <n v="3.4299999999999997E-2"/>
    <n v="1.1299999999999999E-2"/>
    <n v="6.4199999999999993E-2"/>
    <m/>
    <m/>
    <m/>
    <m/>
    <n v="4.9399999999999999E-2"/>
  </r>
  <r>
    <n v="5869"/>
    <s v="ДОКТОР, ООО"/>
    <x v="8"/>
    <m/>
    <m/>
    <x v="650"/>
    <s v="1170280058651"/>
    <s v="0269998392"/>
    <s v="Общая врачебная практика"/>
    <n v="60680000"/>
    <n v="54329000"/>
    <n v="66564000"/>
    <n v="75774000"/>
    <n v="86708000"/>
    <n v="1.4E-2"/>
    <n v="-7.4499999999999997E-2"/>
    <n v="0.06"/>
    <n v="2.2200000000000001E-2"/>
    <n v="5.5E-2"/>
    <m/>
    <m/>
    <m/>
    <m/>
    <n v="6.0999999999999999E-2"/>
  </r>
  <r>
    <n v="5870"/>
    <s v="ЦМОК, ООО"/>
    <x v="8"/>
    <m/>
    <m/>
    <x v="88"/>
    <s v="1127847390626"/>
    <s v="7810877240"/>
    <s v="Деятельность в области медицины прочая"/>
    <n v="65933000"/>
    <n v="59237000"/>
    <n v="59503000"/>
    <n v="84008000"/>
    <n v="86706000"/>
    <n v="0.12"/>
    <n v="5.2499999999999998E-2"/>
    <n v="0.26529999999999998"/>
    <n v="0.37"/>
    <n v="0.20880000000000001"/>
    <m/>
    <m/>
    <m/>
    <m/>
    <m/>
  </r>
  <r>
    <n v="5871"/>
    <s v="СПЕКТРУМ, ООО"/>
    <x v="0"/>
    <m/>
    <s v="Стоматология"/>
    <x v="88"/>
    <s v="1043800530674"/>
    <s v="3801073013"/>
    <s v="Стоматологическая практика"/>
    <n v="21552000"/>
    <n v="43268000"/>
    <n v="50737000"/>
    <n v="77459000"/>
    <n v="86679000"/>
    <n v="0.1144"/>
    <n v="0.18779999999999999"/>
    <n v="0.2009"/>
    <n v="0.12230000000000001"/>
    <n v="0.1174"/>
    <n v="-2.3999999999999998E-3"/>
    <n v="-8.0000000000000004E-4"/>
    <n v="-3.9E-2"/>
    <n v="-1.5699999999999999E-2"/>
    <n v="-1.15E-2"/>
  </r>
  <r>
    <n v="5872"/>
    <s v="СТОМАТОЛОГИЯ МОШКУНОВА, ООО"/>
    <x v="0"/>
    <m/>
    <s v="Стоматология"/>
    <x v="88"/>
    <s v="1057420505801"/>
    <s v="7445025926"/>
    <s v="Стоматологическая практика"/>
    <n v="29586000"/>
    <n v="39135000"/>
    <n v="52701000"/>
    <n v="69800000"/>
    <n v="86659000"/>
    <n v="0.18149999999999999"/>
    <n v="0.29980000000000001"/>
    <n v="0.35780000000000001"/>
    <n v="0.28399999999999997"/>
    <n v="0.18820000000000001"/>
    <m/>
    <n v="-3.0000000000000001E-3"/>
    <m/>
    <m/>
    <m/>
  </r>
  <r>
    <n v="5873"/>
    <s v="ГЛОБАЛ ДЕНТ, ООО"/>
    <x v="0"/>
    <m/>
    <s v="Стоматология"/>
    <x v="88"/>
    <s v="1065105020650"/>
    <s v="5105090191"/>
    <s v="Стоматологическая практика"/>
    <n v="80628000"/>
    <n v="90458000"/>
    <n v="106920000"/>
    <n v="110099000"/>
    <n v="86622000"/>
    <n v="0.1673"/>
    <n v="0.18360000000000001"/>
    <n v="0.24859999999999999"/>
    <n v="0.10050000000000001"/>
    <n v="6.7799999999999999E-2"/>
    <m/>
    <m/>
    <m/>
    <m/>
    <m/>
  </r>
  <r>
    <n v="5874"/>
    <s v="СТЕЛС, ООО"/>
    <x v="0"/>
    <m/>
    <s v="Стоматология"/>
    <x v="88"/>
    <s v="1067847326910"/>
    <s v="7840333640"/>
    <s v="Стоматологическая практика"/>
    <n v="37220000"/>
    <n v="43127000"/>
    <n v="56831000"/>
    <n v="68328000"/>
    <n v="86599000"/>
    <n v="0.16700000000000001"/>
    <n v="0.16420000000000001"/>
    <n v="0.2203"/>
    <n v="0.26100000000000001"/>
    <n v="0.30730000000000002"/>
    <n v="0.15559999999999999"/>
    <n v="0.15210000000000001"/>
    <n v="0.2104"/>
    <n v="0.24890000000000001"/>
    <n v="0.2969"/>
  </r>
  <r>
    <n v="5875"/>
    <s v="ДВ-НОВОГИРЕЕВО, ООО"/>
    <x v="0"/>
    <m/>
    <s v="Стоматология"/>
    <x v="88"/>
    <s v="1157746285245"/>
    <s v="7720297541"/>
    <s v="Стоматологическая практика"/>
    <n v="39647000"/>
    <n v="66748000"/>
    <n v="76235000"/>
    <n v="89775000"/>
    <n v="86596000"/>
    <n v="0.21229999999999999"/>
    <n v="0.1583"/>
    <n v="0.1404"/>
    <n v="6.8699999999999997E-2"/>
    <n v="0.1043"/>
    <m/>
    <m/>
    <m/>
    <m/>
    <n v="-3.8999999999999998E-3"/>
  </r>
  <r>
    <n v="5876"/>
    <s v="МАЭСТРО, ООО"/>
    <x v="0"/>
    <m/>
    <s v="Стоматология"/>
    <x v="88"/>
    <s v="1078602000784"/>
    <s v="8602024860"/>
    <s v="Стоматологическая практика"/>
    <n v="47618000"/>
    <n v="57559000"/>
    <n v="65767000"/>
    <n v="66329000"/>
    <n v="86581000"/>
    <n v="0.29139999999999999"/>
    <n v="0.37390000000000001"/>
    <n v="0.24590000000000001"/>
    <n v="5.9799999999999999E-2"/>
    <n v="5.7799999999999997E-2"/>
    <m/>
    <m/>
    <m/>
    <m/>
    <m/>
  </r>
  <r>
    <n v="5877"/>
    <s v="СТЭМП КОМПАНИ, ООО"/>
    <x v="8"/>
    <m/>
    <m/>
    <x v="88"/>
    <s v="1147748134247"/>
    <s v="7715136940"/>
    <s v="Специальная врачебная практика"/>
    <n v="48782000"/>
    <n v="49641000"/>
    <n v="64491000"/>
    <n v="82310000"/>
    <n v="86579000"/>
    <n v="0.1181"/>
    <n v="0.17499999999999999"/>
    <n v="0.26290000000000002"/>
    <n v="0.1802"/>
    <n v="0.1163"/>
    <n v="-2.2000000000000001E-3"/>
    <n v="-2.2000000000000001E-3"/>
    <n v="-5.0000000000000001E-3"/>
    <n v="-3.0000000000000001E-3"/>
    <n v="-1.2999999999999999E-3"/>
  </r>
  <r>
    <n v="5878"/>
    <s v="САКУРА ДЕНТАЛ, ООО"/>
    <x v="0"/>
    <m/>
    <s v="Стоматология"/>
    <x v="88"/>
    <s v="1155050006583"/>
    <s v="5050122067"/>
    <s v="Стоматологическая практика"/>
    <n v="38862000"/>
    <n v="41545000"/>
    <n v="54752000"/>
    <n v="75015000"/>
    <n v="86524000"/>
    <n v="5.9499999999999997E-2"/>
    <n v="5.4699999999999999E-2"/>
    <n v="8.8499999999999995E-2"/>
    <n v="6.3500000000000001E-2"/>
    <n v="0.2923"/>
    <m/>
    <m/>
    <m/>
    <m/>
    <m/>
  </r>
  <r>
    <n v="5879"/>
    <s v="ЦЕНТР МИКРОХИРУРГИИ ГЛАЗА, ООО"/>
    <x v="0"/>
    <s v="Специализированная"/>
    <s v="Офтальмология"/>
    <x v="88"/>
    <s v="1063015048249"/>
    <s v="3015074522"/>
    <s v="Специальная врачебная практика"/>
    <n v="71303000"/>
    <n v="71242000"/>
    <n v="81148000"/>
    <n v="84143000"/>
    <n v="86516000"/>
    <n v="0.46750000000000003"/>
    <n v="0.39650000000000002"/>
    <n v="0.38069999999999998"/>
    <n v="0.30869999999999997"/>
    <n v="0.34060000000000001"/>
    <n v="0.4622"/>
    <n v="0.39629999999999999"/>
    <n v="0.37919999999999998"/>
    <n v="0.316"/>
    <n v="0.35210000000000002"/>
  </r>
  <r>
    <n v="5880"/>
    <s v="ДЕЗИР КЛИНИК, ООО"/>
    <x v="8"/>
    <m/>
    <m/>
    <x v="88"/>
    <s v="1167847292436"/>
    <s v="7810474788"/>
    <s v="Общая врачебная практика"/>
    <n v="61486000"/>
    <n v="68183000"/>
    <n v="73521000"/>
    <n v="79695000"/>
    <n v="86512000"/>
    <n v="7.7299999999999994E-2"/>
    <n v="0.1268"/>
    <n v="0.21190000000000001"/>
    <n v="9.9500000000000005E-2"/>
    <n v="9.8699999999999996E-2"/>
    <n v="-2.1100000000000001E-2"/>
    <n v="2.53E-2"/>
    <n v="0.123"/>
    <n v="9.5999999999999992E-3"/>
    <n v="2.1100000000000001E-2"/>
  </r>
  <r>
    <n v="5881"/>
    <s v="ФАРМЛАЙН-ВОЛГА, ООО"/>
    <x v="8"/>
    <m/>
    <m/>
    <x v="88"/>
    <s v="1127746749976"/>
    <s v="7735588222"/>
    <s v="Деятельность больничных организаций"/>
    <n v="59873000"/>
    <n v="60497000"/>
    <n v="75346000"/>
    <n v="71711000"/>
    <n v="86510000"/>
    <n v="-1.8200000000000001E-2"/>
    <n v="-1.8E-3"/>
    <n v="-2.1100000000000001E-2"/>
    <n v="2.5499999999999998E-2"/>
    <n v="3.9800000000000002E-2"/>
    <n v="6.1999999999999998E-3"/>
    <n v="7.6E-3"/>
    <n v="3.7000000000000002E-3"/>
    <n v="2.35E-2"/>
    <n v="3.3099999999999997E-2"/>
  </r>
  <r>
    <n v="5882"/>
    <s v="КАРАТ, ООО"/>
    <x v="0"/>
    <m/>
    <s v="Стоматология"/>
    <x v="88"/>
    <s v="1031621005778"/>
    <s v="1655070530"/>
    <s v="Стоматологическая практика"/>
    <n v="60028000"/>
    <n v="67697000"/>
    <n v="76924000"/>
    <n v="84072000"/>
    <n v="86491000"/>
    <n v="0.28039999999999998"/>
    <n v="0.3523"/>
    <n v="0.3851"/>
    <n v="0.35399999999999998"/>
    <n v="0.38219999999999998"/>
    <n v="0.27200000000000002"/>
    <n v="0.34370000000000001"/>
    <n v="0.37240000000000001"/>
    <n v="0.34429999999999999"/>
    <n v="0.36849999999999999"/>
  </r>
  <r>
    <n v="5883"/>
    <s v="УСПЕШНЫЕ ЛЮДИ, ООО"/>
    <x v="0"/>
    <m/>
    <s v="Стоматология"/>
    <x v="88"/>
    <s v="1154706000547"/>
    <s v="4706036969"/>
    <s v="Стоматологическая практика"/>
    <n v="44241000"/>
    <n v="60039000"/>
    <n v="57798000"/>
    <n v="65996000"/>
    <n v="86470000"/>
    <n v="0.15190000000000001"/>
    <n v="0.24460000000000001"/>
    <n v="0.30830000000000002"/>
    <n v="0.34310000000000002"/>
    <n v="0.25369999999999998"/>
    <m/>
    <n v="-6.9999999999999999E-4"/>
    <m/>
    <m/>
    <m/>
  </r>
  <r>
    <n v="5884"/>
    <s v="ЦЕНТР АЛЛЕРГИИ И АСТМЫ ПАРАЦЕЛЬС, ООО"/>
    <x v="8"/>
    <m/>
    <m/>
    <x v="88"/>
    <s v="1047200603108"/>
    <s v="7202126584"/>
    <s v="Общая врачебная практика"/>
    <n v="65943000"/>
    <n v="67306000"/>
    <n v="71309000"/>
    <n v="84893000"/>
    <n v="86460000"/>
    <n v="9.4700000000000006E-2"/>
    <n v="-0.16170000000000001"/>
    <n v="-3.1899999999999998E-2"/>
    <n v="7.3400000000000007E-2"/>
    <n v="3.2300000000000002E-2"/>
    <m/>
    <m/>
    <m/>
    <m/>
    <m/>
  </r>
  <r>
    <n v="5885"/>
    <s v="ГРУШКА, ООО"/>
    <x v="8"/>
    <m/>
    <m/>
    <x v="88"/>
    <s v="1206600029316"/>
    <s v="6685175200"/>
    <s v="Деятельность в области медицины прочая"/>
    <m/>
    <m/>
    <n v="1000"/>
    <n v="1499000"/>
    <n v="86460000"/>
    <m/>
    <m/>
    <n v="-2"/>
    <n v="0.52900000000000003"/>
    <n v="0.28539999999999999"/>
    <m/>
    <m/>
    <m/>
    <m/>
    <m/>
  </r>
  <r>
    <n v="5886"/>
    <s v="МИФРМ, ООО"/>
    <x v="8"/>
    <m/>
    <m/>
    <x v="88"/>
    <s v="1167627073448"/>
    <s v="7602130313"/>
    <s v="Деятельность больничных организаций"/>
    <n v="40105000"/>
    <n v="56762000"/>
    <n v="63577000"/>
    <n v="78136000"/>
    <n v="86397000"/>
    <n v="0.2001"/>
    <n v="0.25230000000000002"/>
    <n v="0.24679999999999999"/>
    <n v="0.34410000000000002"/>
    <n v="0.2349"/>
    <n v="6.3600000000000004E-2"/>
    <n v="0.1222"/>
    <n v="0.11260000000000001"/>
    <n v="0.1012"/>
    <n v="0.22589999999999999"/>
  </r>
  <r>
    <n v="5887"/>
    <s v="АЗУР-ДЕНТ, ООО"/>
    <x v="0"/>
    <m/>
    <s v="Стоматология"/>
    <x v="88"/>
    <s v="1157232029789"/>
    <s v="7203352917"/>
    <s v="Стоматологическая практика"/>
    <n v="1757000"/>
    <n v="10895000"/>
    <n v="33352000"/>
    <n v="50039000"/>
    <n v="86396000"/>
    <n v="-0.58340000000000003"/>
    <n v="0.1207"/>
    <n v="0.31619999999999998"/>
    <n v="0.1019"/>
    <n v="0.21260000000000001"/>
    <m/>
    <m/>
    <m/>
    <m/>
    <m/>
  </r>
  <r>
    <n v="5888"/>
    <s v="ММК, АО"/>
    <x v="8"/>
    <m/>
    <m/>
    <x v="88"/>
    <s v="1027700301364"/>
    <s v="7708006250"/>
    <s v="Общая врачебная практика"/>
    <n v="270365000"/>
    <n v="234372000"/>
    <n v="166899000"/>
    <n v="166258000"/>
    <n v="86381000"/>
    <n v="3.4099999999999998E-2"/>
    <n v="1.1900000000000001E-2"/>
    <n v="4.1300000000000003E-2"/>
    <n v="-5.8999999999999997E-2"/>
    <n v="-0.3765"/>
    <n v="2.2000000000000001E-3"/>
    <n v="-2.0500000000000001E-2"/>
    <n v="9.2899999999999996E-2"/>
    <n v="-5.3600000000000002E-2"/>
    <n v="-0.82669999999999999"/>
  </r>
  <r>
    <n v="5889"/>
    <s v="ДЕНТАЛ-СЕРВИС РОДНИКИ, ООО"/>
    <x v="0"/>
    <m/>
    <s v="Стоматология"/>
    <x v="88"/>
    <s v="1175476030201"/>
    <s v="5408014591"/>
    <s v="Стоматологическая практика"/>
    <n v="28510000"/>
    <n v="30681000"/>
    <n v="46887000"/>
    <n v="64490000"/>
    <n v="86369000"/>
    <n v="-0.18459999999999999"/>
    <n v="-2.7799999999999998E-2"/>
    <n v="9.7799999999999998E-2"/>
    <n v="-5.3E-3"/>
    <n v="1.3100000000000001E-2"/>
    <n v="-6.2300000000000001E-2"/>
    <m/>
    <m/>
    <m/>
    <m/>
  </r>
  <r>
    <n v="5890"/>
    <s v="СТОМАТОЛОГИЧЕСКАЯ КЛИНИКА ОЛЬГА, ООО"/>
    <x v="0"/>
    <m/>
    <s v="Стоматология"/>
    <x v="88"/>
    <s v="1217800173447"/>
    <s v="7801706217"/>
    <s v="Стоматологическая практика"/>
    <m/>
    <n v="26184000"/>
    <n v="59768000"/>
    <n v="80440000"/>
    <n v="86361000"/>
    <m/>
    <n v="0.53969999999999996"/>
    <n v="0.21029999999999999"/>
    <n v="0.19"/>
    <n v="0.13"/>
    <m/>
    <n v="0.53700000000000003"/>
    <m/>
    <m/>
    <m/>
  </r>
  <r>
    <n v="5891"/>
    <s v="МЕЛИСГЛОБАЛМЕД, ООО"/>
    <x v="8"/>
    <m/>
    <m/>
    <x v="88"/>
    <s v="1137746486514"/>
    <s v="7729742780"/>
    <s v="Деятельность в области здравоохранения"/>
    <n v="39166000"/>
    <n v="47621000"/>
    <n v="49435000"/>
    <n v="70449000"/>
    <n v="86359000"/>
    <n v="0.56679999999999997"/>
    <n v="0.39850000000000002"/>
    <n v="0.22220000000000001"/>
    <n v="0.20300000000000001"/>
    <n v="0.2984"/>
    <m/>
    <m/>
    <m/>
    <m/>
    <m/>
  </r>
  <r>
    <n v="5892"/>
    <s v="ЭЛИТА ФЭМИЛИ, ООО"/>
    <x v="8"/>
    <m/>
    <m/>
    <x v="88"/>
    <s v="1205500020395"/>
    <s v="5503193492"/>
    <s v="Общая врачебная практика"/>
    <n v="4422000"/>
    <n v="21826000"/>
    <n v="41358000"/>
    <n v="59864000"/>
    <n v="86349000"/>
    <n v="-1.5807"/>
    <n v="-0.3453"/>
    <n v="-2.52E-2"/>
    <n v="7.2700000000000001E-2"/>
    <n v="5.62E-2"/>
    <m/>
    <m/>
    <m/>
    <m/>
    <m/>
  </r>
  <r>
    <n v="5893"/>
    <s v="ЦЕНТР СМАЙЛ, ООО"/>
    <x v="0"/>
    <m/>
    <s v="Стоматология"/>
    <x v="88"/>
    <s v="1221600007485"/>
    <s v="1684001918"/>
    <s v="Стоматологическая практика"/>
    <m/>
    <n v="20420000"/>
    <n v="50103000"/>
    <n v="81427000"/>
    <n v="86336000"/>
    <m/>
    <n v="0.13650000000000001"/>
    <n v="7.3899999999999993E-2"/>
    <n v="0.59599999999999997"/>
    <n v="0.27779999999999999"/>
    <m/>
    <m/>
    <m/>
    <m/>
    <m/>
  </r>
  <r>
    <n v="5895"/>
    <s v="АСТАРТА, ООО"/>
    <x v="8"/>
    <m/>
    <m/>
    <x v="88"/>
    <s v="1089848040370"/>
    <s v="7801483602"/>
    <s v="Общая врачебная практика"/>
    <n v="73768000"/>
    <n v="81740000"/>
    <n v="66957000"/>
    <n v="69443000"/>
    <n v="86320000"/>
    <n v="0.2944"/>
    <n v="0.15720000000000001"/>
    <n v="0.15440000000000001"/>
    <n v="0.12709999999999999"/>
    <n v="0.22370000000000001"/>
    <m/>
    <m/>
    <m/>
    <m/>
    <n v="-8.0000000000000004E-4"/>
  </r>
  <r>
    <n v="5894"/>
    <s v="ВИСВИ, ЗАО"/>
    <x v="8"/>
    <m/>
    <m/>
    <x v="88"/>
    <s v="1027403884694"/>
    <s v="7453011620"/>
    <s v="Общая врачебная практика"/>
    <n v="41426000"/>
    <n v="51316000"/>
    <n v="63124000"/>
    <n v="73106000"/>
    <n v="86320000"/>
    <n v="5.4899999999999997E-2"/>
    <n v="7.6499999999999999E-2"/>
    <n v="6.9900000000000004E-2"/>
    <n v="0.1114"/>
    <n v="9.3100000000000002E-2"/>
    <m/>
    <m/>
    <m/>
    <m/>
    <n v="8.4099999999999994E-2"/>
  </r>
  <r>
    <n v="5896"/>
    <s v="КЛИНИКА АКТУАЛЬ, ООО"/>
    <x v="8"/>
    <m/>
    <m/>
    <x v="88"/>
    <s v="1237600005312"/>
    <s v="7604392674"/>
    <s v="Общая врачебная практика"/>
    <m/>
    <m/>
    <n v="2772000"/>
    <n v="61219000"/>
    <n v="86318000"/>
    <m/>
    <m/>
    <n v="0.27810000000000001"/>
    <n v="3.8100000000000002E-2"/>
    <n v="0.10440000000000001"/>
    <m/>
    <m/>
    <m/>
    <m/>
    <m/>
  </r>
  <r>
    <n v="5897"/>
    <s v="РИНАБЛАД, ООО"/>
    <x v="8"/>
    <m/>
    <m/>
    <x v="88"/>
    <s v="1147457001471"/>
    <s v="7457004705"/>
    <s v="Деятельность в области медицины прочая, не включенная в другие группировки"/>
    <n v="37273000"/>
    <n v="39575000"/>
    <n v="37500000"/>
    <n v="50910000"/>
    <n v="86298000"/>
    <n v="0.63619999999999999"/>
    <n v="0.59470000000000001"/>
    <n v="0.2298"/>
    <n v="0.1132"/>
    <n v="0.1101"/>
    <m/>
    <n v="-5.9999999999999995E-4"/>
    <n v="-1E-4"/>
    <n v="-1E-4"/>
    <n v="-2.8E-3"/>
  </r>
  <r>
    <n v="5898"/>
    <s v="МЦ ЗДОРОВЬЕ, ООО"/>
    <x v="8"/>
    <m/>
    <m/>
    <x v="465"/>
    <s v="1207700068949"/>
    <s v="7720496603"/>
    <s v="Общая врачебная практика"/>
    <m/>
    <n v="1240000"/>
    <n v="3442000"/>
    <n v="7306000"/>
    <n v="86280000"/>
    <m/>
    <n v="0.80559999999999998"/>
    <n v="0.47589999999999999"/>
    <n v="0.36109999999999998"/>
    <n v="0.1205"/>
    <m/>
    <m/>
    <m/>
    <m/>
    <m/>
  </r>
  <r>
    <n v="5899"/>
    <s v="32 КАРАТА ПЛЮС, ООО"/>
    <x v="0"/>
    <m/>
    <s v="Стоматология"/>
    <x v="88"/>
    <s v="1190280045042"/>
    <s v="0277943083"/>
    <s v="Стоматологическая практика"/>
    <n v="15177000"/>
    <n v="26225000"/>
    <n v="36868000"/>
    <n v="60279000"/>
    <n v="86269000"/>
    <n v="0.17030000000000001"/>
    <n v="0.2336"/>
    <n v="0.16270000000000001"/>
    <n v="0.13730000000000001"/>
    <n v="0.15939999999999999"/>
    <m/>
    <m/>
    <m/>
    <n v="-2.01E-2"/>
    <n v="-5.11E-2"/>
  </r>
  <r>
    <n v="5901"/>
    <s v="КОЛИБРИ, ООО СТОМАТОЛОГИЧЕСКАЯ КЛИНИКА"/>
    <x v="0"/>
    <m/>
    <s v="Стоматология"/>
    <x v="88"/>
    <s v="1056604418782"/>
    <s v="6672186156"/>
    <s v="Стоматологическая практика"/>
    <n v="57059000"/>
    <n v="54492000"/>
    <n v="60232000"/>
    <n v="61793000"/>
    <n v="86250000"/>
    <n v="4.8999999999999998E-3"/>
    <n v="-1.5100000000000001E-2"/>
    <n v="-8.8000000000000005E-3"/>
    <n v="-1.6199999999999999E-2"/>
    <n v="0.13070000000000001"/>
    <m/>
    <m/>
    <m/>
    <m/>
    <m/>
  </r>
  <r>
    <n v="5902"/>
    <s v="МЕД ЛАЙН ЭСТЕТИК, ООО"/>
    <x v="8"/>
    <m/>
    <m/>
    <x v="88"/>
    <s v="1197847210538"/>
    <s v="7804659967"/>
    <s v="Специальная врачебная практика"/>
    <n v="27329000"/>
    <n v="45298000"/>
    <n v="60467000"/>
    <n v="68618000"/>
    <n v="86241000"/>
    <n v="2.9000000000000001E-2"/>
    <n v="0.1406"/>
    <n v="0.1062"/>
    <n v="9.6500000000000002E-2"/>
    <n v="8.9499999999999996E-2"/>
    <m/>
    <n v="-4.8999999999999998E-3"/>
    <n v="-7.4000000000000003E-3"/>
    <n v="-3.3999999999999998E-3"/>
    <n v="-5.0000000000000001E-4"/>
  </r>
  <r>
    <n v="5903"/>
    <s v="НОВЫЙ ВЕК МК, ООО"/>
    <x v="8"/>
    <m/>
    <m/>
    <x v="88"/>
    <s v="1116449006156"/>
    <s v="6449062726"/>
    <s v="Деятельность больничных организаций"/>
    <n v="44644000"/>
    <n v="43434000"/>
    <n v="45925000"/>
    <n v="55296000"/>
    <n v="86233000"/>
    <n v="0.1105"/>
    <n v="0.13450000000000001"/>
    <n v="3.2800000000000003E-2"/>
    <n v="5.3999999999999999E-2"/>
    <n v="-5.0200000000000002E-2"/>
    <n v="9.5299999999999996E-2"/>
    <n v="0.11849999999999999"/>
    <n v="2.2100000000000002E-2"/>
    <n v="4.4499999999999998E-2"/>
    <n v="-7.0400000000000004E-2"/>
  </r>
  <r>
    <n v="5904"/>
    <s v="ЭНФАРМ, ООО"/>
    <x v="8"/>
    <m/>
    <m/>
    <x v="88"/>
    <s v="1229000000250"/>
    <s v="9001000190"/>
    <s v="Деятельность в области медицины прочая"/>
    <m/>
    <m/>
    <n v="27865000"/>
    <n v="39803000"/>
    <n v="86226000"/>
    <m/>
    <m/>
    <n v="0.1532"/>
    <n v="4.41E-2"/>
    <n v="4.5699999999999998E-2"/>
    <m/>
    <m/>
    <m/>
    <m/>
    <m/>
  </r>
  <r>
    <n v="5905"/>
    <s v="ЭСТЕТИК ПЛЮС, ООО"/>
    <x v="8"/>
    <m/>
    <m/>
    <x v="88"/>
    <s v="1174704017795"/>
    <s v="4703153551"/>
    <s v="Деятельность в области медицины прочая"/>
    <n v="34967000"/>
    <n v="54659000"/>
    <n v="72537000"/>
    <n v="83923000"/>
    <n v="86182000"/>
    <n v="0.21529999999999999"/>
    <n v="0.1192"/>
    <n v="0.1018"/>
    <n v="0.1125"/>
    <n v="1.9599999999999999E-2"/>
    <m/>
    <m/>
    <n v="-2.2000000000000001E-3"/>
    <n v="-6.7000000000000002E-3"/>
    <n v="-5.4999999999999997E-3"/>
  </r>
  <r>
    <n v="5906"/>
    <s v="ИВММ, ПКОУ"/>
    <x v="8"/>
    <m/>
    <m/>
    <x v="88"/>
    <s v="1022501900101"/>
    <s v="2538044866"/>
    <s v="Общая врачебная практика"/>
    <n v="75004000"/>
    <n v="80421000"/>
    <n v="83925000"/>
    <n v="81882000"/>
    <n v="86138000"/>
    <n v="0.15640000000000001"/>
    <n v="2.7099999999999999E-2"/>
    <n v="0.10150000000000001"/>
    <n v="-2.3300000000000001E-2"/>
    <n v="-3.5799999999999998E-2"/>
    <m/>
    <m/>
    <m/>
    <m/>
    <m/>
  </r>
  <r>
    <n v="5907"/>
    <s v="РОДОС, ООО"/>
    <x v="8"/>
    <m/>
    <m/>
    <x v="88"/>
    <s v="1162367050779"/>
    <s v="2319060304"/>
    <s v="Деятельность больничных организаций"/>
    <n v="50958000"/>
    <n v="61427000"/>
    <n v="64227000"/>
    <n v="72224000"/>
    <n v="86122000"/>
    <n v="0.19189999999999999"/>
    <n v="0.20119999999999999"/>
    <n v="0.27400000000000002"/>
    <n v="0.25969999999999999"/>
    <n v="0.2235"/>
    <m/>
    <m/>
    <m/>
    <m/>
    <m/>
  </r>
  <r>
    <n v="5908"/>
    <s v="ВОСТОК-МЕД, ООО"/>
    <x v="8"/>
    <m/>
    <m/>
    <x v="88"/>
    <s v="1194350003605"/>
    <s v="4345490138"/>
    <s v="Общая врачебная практика"/>
    <m/>
    <m/>
    <n v="3910000"/>
    <n v="40389000"/>
    <n v="86107000"/>
    <m/>
    <m/>
    <n v="0.24940000000000001"/>
    <n v="-5.6800000000000003E-2"/>
    <n v="0.15210000000000001"/>
    <m/>
    <m/>
    <m/>
    <n v="-4.1000000000000002E-2"/>
    <n v="-3.0499999999999999E-2"/>
  </r>
  <r>
    <n v="5909"/>
    <s v="ИВЛЕВДЕНТАЛГРУПП, ООО"/>
    <x v="0"/>
    <m/>
    <s v="Стоматология"/>
    <x v="88"/>
    <s v="1208900000209"/>
    <s v="8911031142"/>
    <s v="Стоматологическая практика"/>
    <m/>
    <n v="8217000"/>
    <n v="33925000"/>
    <n v="69309000"/>
    <n v="86043000"/>
    <m/>
    <n v="0.3024"/>
    <n v="0.40439999999999998"/>
    <n v="0.43640000000000001"/>
    <n v="0.20960000000000001"/>
    <m/>
    <m/>
    <n v="-2.5000000000000001E-2"/>
    <n v="-1.3599999999999999E-2"/>
    <n v="-6.8999999999999999E-3"/>
  </r>
  <r>
    <n v="5910"/>
    <s v="ФОКУС КЛИНИК, ООО"/>
    <x v="0"/>
    <m/>
    <s v="Стоматология"/>
    <x v="88"/>
    <s v="1217700499697"/>
    <s v="9715407954"/>
    <s v="Стоматологическая практика"/>
    <m/>
    <n v="6807000"/>
    <n v="78998000"/>
    <n v="80175000"/>
    <n v="86027000"/>
    <m/>
    <n v="-0.71460000000000001"/>
    <n v="0.19020000000000001"/>
    <n v="8.0600000000000005E-2"/>
    <n v="8.9599999999999999E-2"/>
    <m/>
    <m/>
    <m/>
    <m/>
    <m/>
  </r>
  <r>
    <n v="5911"/>
    <s v="ЛИГА ПРОФЕССИОНАЛОВ, ООО СЦ"/>
    <x v="0"/>
    <m/>
    <s v="Стоматология"/>
    <x v="88"/>
    <s v="1196658031635"/>
    <s v="6685162120"/>
    <s v="Стоматологическая практика"/>
    <n v="22266000"/>
    <n v="27737000"/>
    <n v="46282000"/>
    <n v="55522000"/>
    <n v="86026000"/>
    <n v="0.13469999999999999"/>
    <n v="0.27979999999999999"/>
    <n v="0.1734"/>
    <n v="0.28560000000000002"/>
    <n v="0.32619999999999999"/>
    <m/>
    <m/>
    <m/>
    <m/>
    <m/>
  </r>
  <r>
    <n v="5912"/>
    <s v="ЗУБНОЙ ДОКТОР, ООО"/>
    <x v="0"/>
    <m/>
    <s v="Стоматология"/>
    <x v="88"/>
    <s v="1185022004639"/>
    <s v="5022056535"/>
    <s v="Стоматологическая практика"/>
    <n v="30763000"/>
    <n v="41002000"/>
    <n v="54314000"/>
    <n v="69148000"/>
    <n v="86019000"/>
    <n v="0.1668"/>
    <n v="0.62339999999999995"/>
    <n v="0.54490000000000005"/>
    <n v="0.2089"/>
    <n v="0.17299999999999999"/>
    <m/>
    <m/>
    <m/>
    <m/>
    <n v="-2.9999999999999997E-4"/>
  </r>
  <r>
    <n v="5913"/>
    <s v="ДЕНТ АРТ, ООО"/>
    <x v="0"/>
    <m/>
    <s v="Стоматология"/>
    <x v="88"/>
    <s v="1132468027086"/>
    <s v="2465292399"/>
    <s v="Стоматологическая практика"/>
    <n v="56992000"/>
    <n v="67952000"/>
    <n v="70457000"/>
    <n v="72677000"/>
    <n v="85970000"/>
    <n v="0.58479999999999999"/>
    <n v="0.47339999999999999"/>
    <n v="0.27250000000000002"/>
    <n v="0.28289999999999998"/>
    <n v="0.28870000000000001"/>
    <n v="-3.5099999999999999E-2"/>
    <n v="-2.6700000000000002E-2"/>
    <n v="-3.5999999999999997E-2"/>
    <n v="-8.0699999999999994E-2"/>
    <n v="-6.1499999999999999E-2"/>
  </r>
  <r>
    <n v="5914"/>
    <s v="КОСМОС НА ЧАПАЕВА, ООО"/>
    <x v="8"/>
    <m/>
    <m/>
    <x v="88"/>
    <s v="1217800137169"/>
    <s v="7813656680"/>
    <s v="Деятельность в области медицины прочая, не включенная в другие группировки"/>
    <m/>
    <m/>
    <n v="44753000"/>
    <n v="70032000"/>
    <n v="85969000"/>
    <m/>
    <m/>
    <n v="0.22919999999999999"/>
    <n v="0.33439999999999998"/>
    <n v="0.16389999999999999"/>
    <m/>
    <m/>
    <n v="-1E-3"/>
    <n v="-1.1000000000000001E-3"/>
    <n v="-5.7999999999999996E-3"/>
  </r>
  <r>
    <n v="5915"/>
    <s v="МЕДЛАЙН, ООО"/>
    <x v="8"/>
    <m/>
    <m/>
    <x v="88"/>
    <s v="1117746510397"/>
    <s v="7714843859"/>
    <s v="Деятельность в области здравоохранения"/>
    <n v="7080000"/>
    <n v="17311000"/>
    <n v="21077000"/>
    <n v="88399000"/>
    <n v="85962000"/>
    <n v="0.35399999999999998"/>
    <n v="0.2611"/>
    <n v="0.35149999999999998"/>
    <n v="0.40460000000000002"/>
    <n v="0.14349999999999999"/>
    <m/>
    <m/>
    <m/>
    <m/>
    <m/>
  </r>
  <r>
    <n v="5916"/>
    <s v="РОВИДЕНТ, ООО"/>
    <x v="0"/>
    <m/>
    <s v="Стоматология"/>
    <x v="88"/>
    <s v="1216500004600"/>
    <s v="6501316045"/>
    <s v="Стоматологическая практика"/>
    <m/>
    <n v="12000"/>
    <n v="27435000"/>
    <n v="52138000"/>
    <n v="85935000"/>
    <m/>
    <n v="-17.75"/>
    <n v="0.31619999999999998"/>
    <n v="0.159"/>
    <n v="0.22070000000000001"/>
    <m/>
    <m/>
    <m/>
    <m/>
    <m/>
  </r>
  <r>
    <n v="5917"/>
    <s v="ВИТА-Т, ООО"/>
    <x v="8"/>
    <m/>
    <m/>
    <x v="88"/>
    <s v="1062503012505"/>
    <s v="2503025005"/>
    <s v="Общая врачебная практика"/>
    <n v="56111000"/>
    <n v="69930000"/>
    <n v="53932000"/>
    <n v="79977000"/>
    <n v="85931000"/>
    <n v="4.7500000000000001E-2"/>
    <n v="0.1414"/>
    <n v="8.6300000000000002E-2"/>
    <n v="0.124"/>
    <n v="0.1048"/>
    <n v="4.5999999999999999E-2"/>
    <n v="3.0499999999999999E-2"/>
    <n v="2.23E-2"/>
    <n v="1.5699999999999999E-2"/>
    <n v="1.1900000000000001E-2"/>
  </r>
  <r>
    <n v="5918"/>
    <s v="МЦ ВМЛ МОЙ ДОКТОР ПОЛИКЛИНИКА, ООО"/>
    <x v="8"/>
    <m/>
    <m/>
    <x v="88"/>
    <s v="1175050003182"/>
    <s v="5038126749"/>
    <s v="Общая врачебная практика"/>
    <n v="89087000"/>
    <n v="69558000"/>
    <n v="73234000"/>
    <n v="81000000"/>
    <n v="85921000"/>
    <n v="1.06E-2"/>
    <n v="9.5999999999999992E-3"/>
    <n v="9.1600000000000001E-2"/>
    <n v="2.69E-2"/>
    <n v="3.85E-2"/>
    <n v="-5.0000000000000001E-4"/>
    <n v="-2.3999999999999998E-3"/>
    <n v="-2.9999999999999997E-4"/>
    <m/>
    <m/>
  </r>
  <r>
    <n v="5919"/>
    <s v="ЦЕНТР ЭКО, ООО"/>
    <x v="8"/>
    <m/>
    <m/>
    <x v="88"/>
    <s v="1143327000970"/>
    <s v="3327120284"/>
    <s v="Общая врачебная практика"/>
    <n v="39232000"/>
    <n v="53186000"/>
    <n v="68612000"/>
    <n v="78949000"/>
    <n v="85912000"/>
    <n v="-0.24590000000000001"/>
    <n v="1.2999999999999999E-3"/>
    <n v="7.6100000000000001E-2"/>
    <n v="1.7500000000000002E-2"/>
    <n v="6.0100000000000001E-2"/>
    <m/>
    <m/>
    <m/>
    <m/>
    <m/>
  </r>
  <r>
    <n v="5920"/>
    <s v="ДИАДЕНТ, ООО СТОМАТОЛОГИЯ"/>
    <x v="0"/>
    <m/>
    <s v="Стоматология"/>
    <x v="88"/>
    <s v="1081001000552"/>
    <s v="1001202756"/>
    <s v="Стоматологическая практика"/>
    <n v="46052000"/>
    <n v="55887000"/>
    <n v="65688000"/>
    <n v="80129000"/>
    <n v="85894000"/>
    <n v="0.12709999999999999"/>
    <n v="0.1328"/>
    <n v="0.18659999999999999"/>
    <n v="0.26340000000000002"/>
    <n v="0.36570000000000003"/>
    <m/>
    <m/>
    <m/>
    <m/>
    <m/>
  </r>
  <r>
    <n v="5921"/>
    <s v="КЛИНИКА ДОКТОРА ЗВОНАРЕВА, ООО"/>
    <x v="0"/>
    <m/>
    <s v="Стоматология"/>
    <x v="88"/>
    <s v="1055011905134"/>
    <s v="5004017646"/>
    <s v="Стоматологическая практика"/>
    <n v="49154000"/>
    <n v="62696000"/>
    <n v="62268000"/>
    <n v="61418000"/>
    <n v="85880000"/>
    <n v="3.61E-2"/>
    <n v="4.0399999999999998E-2"/>
    <n v="7.4300000000000005E-2"/>
    <n v="7.4499999999999997E-2"/>
    <n v="8.7999999999999995E-2"/>
    <m/>
    <m/>
    <m/>
    <m/>
    <m/>
  </r>
  <r>
    <n v="5922"/>
    <s v="ХОМАЙ, ООО"/>
    <x v="8"/>
    <m/>
    <m/>
    <x v="88"/>
    <s v="1220200024747"/>
    <s v="0274973555"/>
    <s v="Деятельность в области медицины прочая, не включенная в другие группировки"/>
    <m/>
    <n v="84000"/>
    <n v="874000"/>
    <n v="75345000"/>
    <n v="85872000"/>
    <m/>
    <n v="0.16669999999999999"/>
    <n v="-1.2001999999999999"/>
    <n v="5.5800000000000002E-2"/>
    <n v="5.5399999999999998E-2"/>
    <m/>
    <m/>
    <m/>
    <m/>
    <m/>
  </r>
  <r>
    <n v="5923"/>
    <s v="НЦЛД, ООО"/>
    <x v="8"/>
    <m/>
    <m/>
    <x v="88"/>
    <s v="1057746127625"/>
    <s v="7716519992"/>
    <s v="Деятельность в области медицины прочая, не включенная в другие группировки"/>
    <n v="65810000"/>
    <n v="57777000"/>
    <n v="71403000"/>
    <n v="85137000"/>
    <n v="85824000"/>
    <n v="0.25580000000000003"/>
    <n v="0.20330000000000001"/>
    <n v="0.17299999999999999"/>
    <n v="0.1628"/>
    <n v="0.13769999999999999"/>
    <m/>
    <m/>
    <m/>
    <m/>
    <m/>
  </r>
  <r>
    <n v="5924"/>
    <s v="СОНОМЕД, ООО"/>
    <x v="8"/>
    <m/>
    <m/>
    <x v="88"/>
    <s v="1155246001778"/>
    <s v="5246048629"/>
    <s v="Деятельность больничных организаций"/>
    <n v="33506000"/>
    <n v="48086000"/>
    <n v="57436000"/>
    <n v="68897000"/>
    <n v="85821000"/>
    <n v="5.7999999999999996E-3"/>
    <n v="2.76E-2"/>
    <n v="0.23080000000000001"/>
    <n v="0.11360000000000001"/>
    <n v="9.8699999999999996E-2"/>
    <m/>
    <m/>
    <m/>
    <m/>
    <m/>
  </r>
  <r>
    <n v="5925"/>
    <s v="САНАТОРИЙ ИТИЛЬ, АО"/>
    <x v="6"/>
    <m/>
    <m/>
    <x v="88"/>
    <s v="1067328021640"/>
    <s v="7328508334"/>
    <s v="Деятельность санаторно-курортных организаций"/>
    <n v="50875000"/>
    <n v="62404000"/>
    <n v="71836000"/>
    <n v="83761000"/>
    <n v="85817000"/>
    <n v="-0.1308"/>
    <n v="-0.11650000000000001"/>
    <n v="3.39E-2"/>
    <n v="1.5299999999999999E-2"/>
    <n v="2.7300000000000001E-2"/>
    <n v="-0.1389"/>
    <n v="-8.0500000000000002E-2"/>
    <n v="-8.0000000000000004E-4"/>
    <n v="-2.0000000000000001E-4"/>
    <n v="3.7000000000000002E-3"/>
  </r>
  <r>
    <n v="5926"/>
    <s v="МТКЛИНИК, ООО"/>
    <x v="0"/>
    <s v="Многопрофильная"/>
    <m/>
    <x v="88"/>
    <s v="1155040003744"/>
    <s v="5040103812"/>
    <s v="Деятельность больничных организаций"/>
    <n v="23372000"/>
    <n v="22747000"/>
    <n v="51183000"/>
    <n v="72721000"/>
    <n v="85798000"/>
    <n v="0.17299999999999999"/>
    <n v="0.1002"/>
    <n v="0.35980000000000001"/>
    <n v="0.33750000000000002"/>
    <n v="0.41320000000000001"/>
    <n v="0.16370000000000001"/>
    <n v="8.2199999999999995E-2"/>
    <n v="0.3528"/>
    <n v="0.32890000000000003"/>
    <n v="0.41"/>
  </r>
  <r>
    <n v="5927"/>
    <s v="СП ДЕНТ СЕРВИС, ООО"/>
    <x v="8"/>
    <m/>
    <m/>
    <x v="88"/>
    <s v="1134205021807"/>
    <s v="4205273849"/>
    <s v="Общая врачебная практика"/>
    <n v="86880000"/>
    <n v="92025000"/>
    <n v="92025000"/>
    <n v="93842000"/>
    <n v="85776000"/>
    <n v="7.0300000000000001E-2"/>
    <n v="7.0599999999999996E-2"/>
    <n v="7.0599999999999996E-2"/>
    <n v="0.16569999999999999"/>
    <n v="2.4299999999999999E-2"/>
    <m/>
    <m/>
    <m/>
    <m/>
    <m/>
  </r>
  <r>
    <n v="5928"/>
    <s v="МЕДФАРМ, ООО"/>
    <x v="8"/>
    <m/>
    <m/>
    <x v="88"/>
    <s v="5157746074096"/>
    <s v="7721379525"/>
    <s v="Общая врачебная практика"/>
    <n v="6290000"/>
    <n v="7039000"/>
    <n v="4082000"/>
    <n v="53237000"/>
    <n v="85755000"/>
    <n v="-6.4899999999999999E-2"/>
    <n v="0.33900000000000002"/>
    <n v="0.1918"/>
    <n v="0.23080000000000001"/>
    <n v="0.19650000000000001"/>
    <m/>
    <m/>
    <n v="-1.5E-3"/>
    <n v="0.20849999999999999"/>
    <n v="0.1764"/>
  </r>
  <r>
    <n v="5929"/>
    <s v="МЫ И ДЕТИ, ООО"/>
    <x v="6"/>
    <m/>
    <m/>
    <x v="88"/>
    <s v="1023700527817"/>
    <s v="3728009999"/>
    <s v="Деятельность санаторно-курортных организаций"/>
    <n v="36171000"/>
    <n v="57627000"/>
    <n v="61076000"/>
    <n v="75204000"/>
    <n v="85721000"/>
    <n v="0.1585"/>
    <n v="0.1772"/>
    <n v="0.15790000000000001"/>
    <n v="0.1042"/>
    <n v="7.9899999999999999E-2"/>
    <n v="0.1265"/>
    <n v="0.1507"/>
    <n v="0.14019999999999999"/>
    <n v="9.2399999999999996E-2"/>
    <n v="-4.0000000000000002E-4"/>
  </r>
  <r>
    <n v="5930"/>
    <s v="ЛДЦ АНКОР, ООО"/>
    <x v="8"/>
    <m/>
    <m/>
    <x v="88"/>
    <s v="1082801004109"/>
    <s v="2801131707"/>
    <s v="Деятельность больничных организаций"/>
    <n v="57721000"/>
    <n v="60019000"/>
    <n v="65676000"/>
    <n v="71411000"/>
    <n v="85721000"/>
    <n v="0.15340000000000001"/>
    <n v="3.2800000000000003E-2"/>
    <n v="-1.49E-2"/>
    <n v="2.41E-2"/>
    <n v="8.8900000000000007E-2"/>
    <m/>
    <m/>
    <m/>
    <m/>
    <m/>
  </r>
  <r>
    <n v="5931"/>
    <s v="ГЕМОКОД-КРЫМ, ООО"/>
    <x v="8"/>
    <m/>
    <m/>
    <x v="88"/>
    <s v="1149102084636"/>
    <s v="9102043088"/>
    <s v="Общая врачебная практика"/>
    <n v="62905000"/>
    <n v="60536000"/>
    <n v="65594000"/>
    <n v="78478000"/>
    <n v="85708000"/>
    <n v="3.09E-2"/>
    <n v="1"/>
    <n v="2.4899999999999999E-2"/>
    <n v="2.2700000000000001E-2"/>
    <n v="2.5000000000000001E-2"/>
    <m/>
    <m/>
    <m/>
    <m/>
    <m/>
  </r>
  <r>
    <n v="5932"/>
    <s v="ТЕЛЛУРА-МЕД, ООО"/>
    <x v="8"/>
    <m/>
    <m/>
    <x v="88"/>
    <s v="1185029015775"/>
    <s v="5029232557"/>
    <s v="Деятельность больничных организаций"/>
    <n v="50831000"/>
    <n v="50759000"/>
    <n v="54495000"/>
    <n v="69655000"/>
    <n v="85690000"/>
    <n v="8.9899999999999994E-2"/>
    <n v="8.2699999999999996E-2"/>
    <n v="0.1517"/>
    <n v="8.3099999999999993E-2"/>
    <n v="0.1113"/>
    <m/>
    <m/>
    <m/>
    <m/>
    <m/>
  </r>
  <r>
    <n v="5933"/>
    <s v="МИХАЛ МИХАЛЫЧ, ООО"/>
    <x v="0"/>
    <m/>
    <s v="Стоматология"/>
    <x v="88"/>
    <s v="1027810289891"/>
    <s v="7826135276"/>
    <s v="Стоматологическая практика"/>
    <n v="46938000"/>
    <n v="50887000"/>
    <n v="54693000"/>
    <n v="71511000"/>
    <n v="85681000"/>
    <n v="0.33019999999999999"/>
    <n v="0.42230000000000001"/>
    <n v="0.38940000000000002"/>
    <n v="0.35360000000000003"/>
    <n v="0.2838"/>
    <m/>
    <m/>
    <m/>
    <m/>
    <m/>
  </r>
  <r>
    <n v="5934"/>
    <s v="КУРОРТНАЯ ПОЛИКЛИНИКА, АО"/>
    <x v="8"/>
    <m/>
    <m/>
    <x v="88"/>
    <s v="1202200006634"/>
    <s v="2203003949"/>
    <s v="Деятельность больничных организаций"/>
    <n v="27864000"/>
    <n v="45672000"/>
    <n v="66238000"/>
    <n v="80711000"/>
    <n v="85681000"/>
    <n v="-0.26779999999999998"/>
    <n v="-0.12770000000000001"/>
    <n v="8.9200000000000002E-2"/>
    <n v="0.12989999999999999"/>
    <n v="3.9800000000000002E-2"/>
    <n v="-0.2203"/>
    <n v="-8.2100000000000006E-2"/>
    <n v="0.1108"/>
    <n v="0.13109999999999999"/>
    <n v="2.3300000000000001E-2"/>
  </r>
  <r>
    <n v="5935"/>
    <s v="МЕДИЦИНСКИЙ ЦЕНТР ЖИВИЦА +, ООО"/>
    <x v="8"/>
    <m/>
    <m/>
    <x v="88"/>
    <s v="1135022001949"/>
    <s v="5022042155"/>
    <s v="Общая врачебная практика"/>
    <n v="28624000"/>
    <n v="53909000"/>
    <n v="72356000"/>
    <n v="70015000"/>
    <n v="85674000"/>
    <n v="0.14269999999999999"/>
    <n v="0.14899999999999999"/>
    <n v="0.15459999999999999"/>
    <n v="3.7600000000000001E-2"/>
    <n v="3.9100000000000003E-2"/>
    <m/>
    <m/>
    <m/>
    <m/>
    <m/>
  </r>
  <r>
    <n v="5936"/>
    <s v="МАНЕКЛИНИК, ООО"/>
    <x v="0"/>
    <m/>
    <s v="Стоматология"/>
    <x v="88"/>
    <s v="1167746219926"/>
    <s v="7708284120"/>
    <s v="Стоматологическая практика"/>
    <n v="54641000"/>
    <n v="70124000"/>
    <n v="66233000"/>
    <n v="72317000"/>
    <n v="85660000"/>
    <n v="0.17519999999999999"/>
    <n v="0.1014"/>
    <n v="0.26640000000000003"/>
    <n v="0.53910000000000002"/>
    <n v="0.34360000000000002"/>
    <m/>
    <m/>
    <m/>
    <m/>
    <m/>
  </r>
  <r>
    <n v="5937"/>
    <s v="ТЮМЕНЬ ДОКТОР ОСТ, ООО"/>
    <x v="8"/>
    <m/>
    <m/>
    <x v="88"/>
    <s v="1167232056254"/>
    <s v="7203374011"/>
    <s v="Деятельность больничных организаций"/>
    <n v="81751000"/>
    <n v="82290000"/>
    <n v="74198000"/>
    <n v="95501000"/>
    <n v="85658000"/>
    <n v="0.18060000000000001"/>
    <n v="0.51049999999999995"/>
    <n v="0.61699999999999999"/>
    <n v="0.55759999999999998"/>
    <n v="9.2899999999999996E-2"/>
    <n v="-5.8999999999999999E-3"/>
    <m/>
    <m/>
    <m/>
    <m/>
  </r>
  <r>
    <n v="5938"/>
    <s v="МЦ СТОМАТОЛОГИЯ БЕЗ БОЛИ, ООО"/>
    <x v="0"/>
    <m/>
    <s v="Стоматология"/>
    <x v="88"/>
    <s v="1064345127230"/>
    <s v="4345155059"/>
    <s v="Стоматологическая практика"/>
    <n v="38956000"/>
    <n v="52257000"/>
    <n v="59734000"/>
    <n v="70611000"/>
    <n v="85657000"/>
    <n v="0.4652"/>
    <n v="0.41789999999999999"/>
    <n v="0.39510000000000001"/>
    <n v="0.36180000000000001"/>
    <n v="0.2462"/>
    <m/>
    <m/>
    <m/>
    <m/>
    <m/>
  </r>
  <r>
    <n v="5939"/>
    <s v="ДЕНТАЛ, ООО"/>
    <x v="0"/>
    <m/>
    <s v="Стоматология"/>
    <x v="88"/>
    <s v="1127847440137"/>
    <s v="7814545863"/>
    <s v="Стоматологическая практика"/>
    <n v="63347000"/>
    <n v="48645000"/>
    <n v="50999000"/>
    <n v="61135000"/>
    <n v="85639000"/>
    <n v="0.23480000000000001"/>
    <n v="0.15229999999999999"/>
    <n v="0.1613"/>
    <n v="0.31540000000000001"/>
    <n v="0.26860000000000001"/>
    <m/>
    <m/>
    <m/>
    <m/>
    <m/>
  </r>
  <r>
    <n v="5940"/>
    <s v="ДАРЯН, ООО"/>
    <x v="8"/>
    <m/>
    <m/>
    <x v="88"/>
    <s v="1197746102510"/>
    <s v="9729280793"/>
    <s v="Деятельность в области медицины прочая"/>
    <n v="17618000"/>
    <n v="26950000"/>
    <n v="44536000"/>
    <n v="55911000"/>
    <n v="85622000"/>
    <n v="0.2492"/>
    <n v="0.53859999999999997"/>
    <n v="8.1299999999999997E-2"/>
    <n v="9.06E-2"/>
    <n v="9.0899999999999995E-2"/>
    <m/>
    <m/>
    <m/>
    <m/>
    <m/>
  </r>
  <r>
    <n v="5941"/>
    <s v="ХЕЛИКС ОТРАДНОЕ, ООО"/>
    <x v="2"/>
    <m/>
    <m/>
    <x v="88"/>
    <s v="1184704001570"/>
    <s v="4706039511"/>
    <s v="Деятельность в области медицины прочая, не включенная в другие группировки"/>
    <n v="70248000"/>
    <n v="59212000"/>
    <n v="62676000"/>
    <n v="69481000"/>
    <n v="85616000"/>
    <n v="0.45050000000000001"/>
    <n v="0.39129999999999998"/>
    <n v="0.36709999999999998"/>
    <n v="0.3357"/>
    <n v="0.28399999999999997"/>
    <m/>
    <m/>
    <m/>
    <m/>
    <m/>
  </r>
  <r>
    <n v="5942"/>
    <s v="ЮГОРИЯ-ДЕНТ, ООО"/>
    <x v="0"/>
    <m/>
    <s v="Стоматология"/>
    <x v="88"/>
    <s v="1138905001542"/>
    <s v="8905055057"/>
    <s v="Стоматологическая практика"/>
    <n v="31876000"/>
    <n v="36529000"/>
    <n v="62190000"/>
    <n v="69835000"/>
    <n v="85603000"/>
    <n v="6.7799999999999999E-2"/>
    <n v="-4.8399999999999999E-2"/>
    <n v="3.8300000000000001E-2"/>
    <n v="8.4500000000000006E-2"/>
    <n v="0.14929999999999999"/>
    <n v="6.6600000000000006E-2"/>
    <n v="-4.9599999999999998E-2"/>
    <n v="3.6499999999999998E-2"/>
    <n v="8.0799999999999997E-2"/>
    <n v="0.14419999999999999"/>
  </r>
  <r>
    <n v="5943"/>
    <s v="ГРАНЬ, ООО"/>
    <x v="0"/>
    <m/>
    <s v="Стоматология"/>
    <x v="88"/>
    <s v="1087536008560"/>
    <s v="7536095769"/>
    <s v="Стоматологическая практика"/>
    <n v="23703000"/>
    <n v="40914000"/>
    <n v="33547000"/>
    <n v="56735000"/>
    <n v="85584000"/>
    <n v="-5.8999999999999997E-2"/>
    <n v="1.8200000000000001E-2"/>
    <n v="-0.14510000000000001"/>
    <n v="0.1303"/>
    <n v="4.5699999999999998E-2"/>
    <m/>
    <m/>
    <m/>
    <m/>
    <m/>
  </r>
  <r>
    <n v="5944"/>
    <s v="АТЛАНТМЕД, ООО"/>
    <x v="8"/>
    <m/>
    <m/>
    <x v="88"/>
    <s v="1178617009328"/>
    <s v="8602278167"/>
    <s v="Деятельность больничных организаций"/>
    <n v="37483000"/>
    <n v="52537000"/>
    <n v="56955000"/>
    <n v="56885000"/>
    <n v="85583000"/>
    <n v="0.28160000000000002"/>
    <n v="0.2442"/>
    <n v="0.43230000000000002"/>
    <n v="0.32390000000000002"/>
    <n v="0.25940000000000002"/>
    <n v="0.2954"/>
    <n v="0.25290000000000001"/>
    <n v="-2.8E-3"/>
    <n v="-1.49E-2"/>
    <n v="-4.4000000000000003E-3"/>
  </r>
  <r>
    <n v="5945"/>
    <s v="КОТОДЕНТ, ООО"/>
    <x v="0"/>
    <m/>
    <s v="Стоматология"/>
    <x v="88"/>
    <s v="1175027004350"/>
    <s v="5003122292"/>
    <s v="Стоматологическая практика"/>
    <n v="45462000"/>
    <n v="56551000"/>
    <n v="64350000"/>
    <n v="77016000"/>
    <n v="85563000"/>
    <n v="0.2014"/>
    <n v="0.18840000000000001"/>
    <n v="0.1731"/>
    <n v="0.22170000000000001"/>
    <n v="0.27139999999999997"/>
    <m/>
    <m/>
    <m/>
    <m/>
    <m/>
  </r>
  <r>
    <n v="5946"/>
    <s v="АСТРА-ДЕНТ, ООО"/>
    <x v="0"/>
    <m/>
    <s v="Стоматология"/>
    <x v="88"/>
    <s v="1022502123390"/>
    <s v="2539050527"/>
    <s v="Стоматологическая практика"/>
    <n v="56709000"/>
    <n v="51446000"/>
    <n v="58114000"/>
    <n v="65366000"/>
    <n v="85539000"/>
    <n v="0.39279999999999998"/>
    <n v="0.29730000000000001"/>
    <n v="0.28699999999999998"/>
    <n v="6.0999999999999999E-2"/>
    <n v="9.8799999999999999E-2"/>
    <m/>
    <m/>
    <m/>
    <m/>
    <m/>
  </r>
  <r>
    <n v="5947"/>
    <s v="ЦДБ В МАРЬИНОЙ РОЩЕ, ООО"/>
    <x v="8"/>
    <m/>
    <m/>
    <x v="88"/>
    <s v="1177746595916"/>
    <s v="9705100321"/>
    <s v="Общая врачебная практика"/>
    <n v="37751000"/>
    <n v="43928000"/>
    <n v="60352000"/>
    <n v="76582000"/>
    <n v="85514000"/>
    <n v="0.42749999999999999"/>
    <n v="0.36270000000000002"/>
    <n v="0.35089999999999999"/>
    <n v="0.23419999999999999"/>
    <n v="0.36180000000000001"/>
    <m/>
    <n v="-1.8E-3"/>
    <n v="-1.2999999999999999E-3"/>
    <m/>
    <m/>
  </r>
  <r>
    <n v="5948"/>
    <s v="ЭСТЕТИК ЦЕНТР, ООО"/>
    <x v="8"/>
    <m/>
    <m/>
    <x v="88"/>
    <s v="1089847211376"/>
    <s v="7813415396"/>
    <s v="Деятельность в области здравоохранения"/>
    <n v="66059000"/>
    <n v="69986000"/>
    <n v="77541000"/>
    <n v="80544000"/>
    <n v="85455000"/>
    <n v="0.43459999999999999"/>
    <n v="0.38090000000000002"/>
    <n v="0.37959999999999999"/>
    <n v="0.22459999999999999"/>
    <n v="0.22509999999999999"/>
    <m/>
    <m/>
    <m/>
    <m/>
    <m/>
  </r>
  <r>
    <n v="5949"/>
    <s v="СОЗВЕЗДИЕ, ООО"/>
    <x v="0"/>
    <m/>
    <s v="Стоматология"/>
    <x v="88"/>
    <s v="1167847069004"/>
    <s v="7814638155"/>
    <s v="Стоматологическая практика"/>
    <n v="34875000"/>
    <n v="40753000"/>
    <n v="45135000"/>
    <n v="60839000"/>
    <n v="85425000"/>
    <n v="9.1899999999999996E-2"/>
    <n v="0.1019"/>
    <n v="0.1171"/>
    <n v="0.18709999999999999"/>
    <n v="3.4599999999999999E-2"/>
    <m/>
    <m/>
    <m/>
    <m/>
    <m/>
  </r>
  <r>
    <n v="5950"/>
    <s v="МРТ ДИАГНОСТИКА, ООО"/>
    <x v="8"/>
    <m/>
    <m/>
    <x v="88"/>
    <s v="1143668035697"/>
    <s v="3665101653"/>
    <s v="Деятельность в области медицины прочая"/>
    <n v="68394000"/>
    <n v="70035000"/>
    <n v="78643000"/>
    <n v="78114000"/>
    <n v="85422000"/>
    <n v="5.2299999999999999E-2"/>
    <n v="2.5999999999999999E-2"/>
    <n v="3.0300000000000001E-2"/>
    <n v="6.2799999999999995E-2"/>
    <n v="5.1499999999999997E-2"/>
    <m/>
    <m/>
    <m/>
    <m/>
    <n v="-1E-4"/>
  </r>
  <r>
    <n v="5951"/>
    <s v="ФЛЕБОАРТ, ООО"/>
    <x v="8"/>
    <m/>
    <m/>
    <x v="88"/>
    <s v="1132308002012"/>
    <s v="2308196790"/>
    <s v="Общая врачебная практика"/>
    <n v="86129000"/>
    <n v="102622000"/>
    <n v="89844000"/>
    <n v="92266000"/>
    <n v="85403000"/>
    <n v="0.75309999999999999"/>
    <n v="0.57740000000000002"/>
    <n v="0.17460000000000001"/>
    <n v="0.28520000000000001"/>
    <n v="0.21690000000000001"/>
    <m/>
    <m/>
    <m/>
    <m/>
    <m/>
  </r>
  <r>
    <n v="5952"/>
    <s v="АРСЛАН, ООО"/>
    <x v="6"/>
    <m/>
    <m/>
    <x v="88"/>
    <s v="1021200768082"/>
    <s v="1207001267"/>
    <s v="Деятельность санаторно-курортных организаций"/>
    <n v="33875000"/>
    <n v="54347000"/>
    <n v="64414000"/>
    <n v="70274000"/>
    <n v="85377000"/>
    <n v="0.2036"/>
    <n v="0.26479999999999998"/>
    <n v="0.25469999999999998"/>
    <n v="0.12180000000000001"/>
    <n v="7.2800000000000004E-2"/>
    <n v="-1.6999999999999999E-3"/>
    <n v="-5.9999999999999995E-4"/>
    <n v="-8.9999999999999998E-4"/>
    <m/>
    <m/>
  </r>
  <r>
    <n v="5953"/>
    <s v="ЗУБНОЙ ТЕХНИК, ООО"/>
    <x v="8"/>
    <m/>
    <m/>
    <x v="88"/>
    <s v="1076234002020"/>
    <s v="6234037800"/>
    <s v="Деятельность в области медицины прочая, не включенная в другие группировки"/>
    <n v="22841000"/>
    <n v="46630000"/>
    <n v="46077000"/>
    <n v="67337000"/>
    <n v="85374000"/>
    <n v="4.8099999999999997E-2"/>
    <n v="4.7E-2"/>
    <n v="0.1177"/>
    <n v="0.16589999999999999"/>
    <n v="0.13020000000000001"/>
    <n v="1.9099999999999999E-2"/>
    <n v="1.23E-2"/>
    <n v="8.7499999999999994E-2"/>
    <n v="0.12559999999999999"/>
    <n v="9.1499999999999998E-2"/>
  </r>
  <r>
    <n v="5954"/>
    <s v="ЦЕНТР ПЕДИАТРИИ, ООО"/>
    <x v="8"/>
    <m/>
    <m/>
    <x v="88"/>
    <s v="1184027015204"/>
    <s v="4027138451"/>
    <s v="Общая врачебная практика"/>
    <n v="50516000"/>
    <n v="61595000"/>
    <n v="67068000"/>
    <n v="75320000"/>
    <n v="85360000"/>
    <n v="0.37940000000000002"/>
    <n v="0.3881"/>
    <n v="0.37069999999999997"/>
    <n v="0.3579"/>
    <n v="0.30909999999999999"/>
    <m/>
    <m/>
    <m/>
    <m/>
    <m/>
  </r>
  <r>
    <n v="5955"/>
    <s v="ОРТОС+, ООО"/>
    <x v="0"/>
    <m/>
    <s v="Стоматология"/>
    <x v="88"/>
    <s v="1126678002076"/>
    <s v="6678008858"/>
    <s v="Стоматологическая практика"/>
    <n v="16821000"/>
    <n v="25825000"/>
    <n v="39135000"/>
    <n v="64642000"/>
    <n v="85292000"/>
    <n v="3.9800000000000002E-2"/>
    <n v="3.39E-2"/>
    <n v="0.1114"/>
    <n v="-0.26"/>
    <n v="0.106"/>
    <m/>
    <m/>
    <n v="0.11119999999999999"/>
    <m/>
    <m/>
  </r>
  <r>
    <n v="5956"/>
    <s v="СМОТРИ ОРЕНБУРГ, ООО"/>
    <x v="8"/>
    <m/>
    <m/>
    <x v="88"/>
    <s v="1195658018599"/>
    <s v="5610237458"/>
    <s v="Деятельность больничных организаций"/>
    <n v="91578000"/>
    <n v="73216000"/>
    <n v="71164000"/>
    <n v="75397000"/>
    <n v="85277000"/>
    <n v="0.28460000000000002"/>
    <n v="2.5999999999999999E-2"/>
    <n v="-0.38900000000000001"/>
    <n v="7.1199999999999999E-2"/>
    <n v="0.1037"/>
    <m/>
    <m/>
    <m/>
    <m/>
    <m/>
  </r>
  <r>
    <n v="5957"/>
    <s v="МЕДИЦИНСКИЙ ЦЕНТР САЛЮС, ООО"/>
    <x v="8"/>
    <m/>
    <m/>
    <x v="88"/>
    <s v="1149102110552"/>
    <s v="9111006029"/>
    <s v="Общая врачебная практика"/>
    <n v="59898000"/>
    <n v="56140000"/>
    <n v="64862000"/>
    <n v="65325000"/>
    <n v="85271000"/>
    <n v="4.65E-2"/>
    <n v="-4.9799999999999997E-2"/>
    <n v="4.5100000000000001E-2"/>
    <n v="0.20910000000000001"/>
    <n v="8.2600000000000007E-2"/>
    <n v="-1.7600000000000001E-2"/>
    <n v="-1.6E-2"/>
    <n v="-7.9000000000000008E-3"/>
    <n v="-2.9999999999999997E-4"/>
    <m/>
  </r>
  <r>
    <n v="5958"/>
    <s v="ЗДОРОВЬЕ СЕМЬИ М, ООО"/>
    <x v="8"/>
    <m/>
    <m/>
    <x v="88"/>
    <s v="1171690070914"/>
    <s v="1658200970"/>
    <s v="Деятельность больничных организаций"/>
    <n v="87017000"/>
    <n v="66915000"/>
    <n v="63818000"/>
    <n v="70470000"/>
    <n v="85260000"/>
    <n v="0.2019"/>
    <n v="2.3099999999999999E-2"/>
    <n v="7.7000000000000002E-3"/>
    <n v="2.1999999999999999E-2"/>
    <n v="3.7000000000000002E-3"/>
    <m/>
    <m/>
    <m/>
    <m/>
    <m/>
  </r>
  <r>
    <n v="5959"/>
    <s v="ЭВЕНТУМ, ООО"/>
    <x v="0"/>
    <m/>
    <s v="Стоматология"/>
    <x v="88"/>
    <s v="1081105000283"/>
    <s v="1105020172"/>
    <s v="Стоматологическая практика"/>
    <n v="55935000"/>
    <n v="55048000"/>
    <n v="68113000"/>
    <n v="70584000"/>
    <n v="85259000"/>
    <n v="0.15890000000000001"/>
    <n v="0.14940000000000001"/>
    <n v="0.27950000000000003"/>
    <n v="0.1729"/>
    <n v="0.20499999999999999"/>
    <n v="0.2676"/>
    <n v="0.1188"/>
    <n v="0.22289999999999999"/>
    <n v="0.1673"/>
    <n v="0.1457"/>
  </r>
  <r>
    <n v="5960"/>
    <s v="ЦЕНТРПРОФМЕД, ООО"/>
    <x v="0"/>
    <s v="Специализированная"/>
    <s v="Медосмотры"/>
    <x v="88"/>
    <s v="1088903000230"/>
    <s v="8903027985"/>
    <s v="Деятельность больничных организаций"/>
    <n v="95847000"/>
    <n v="71644000"/>
    <n v="74127000"/>
    <n v="103755000"/>
    <n v="85251000"/>
    <n v="0.45"/>
    <n v="0.27889999999999998"/>
    <n v="0.38950000000000001"/>
    <n v="0.3836"/>
    <n v="0.30859999999999999"/>
    <n v="0.46039999999999998"/>
    <n v="0.22120000000000001"/>
    <n v="0.36969999999999997"/>
    <n v="0.33279999999999998"/>
    <n v="0.27079999999999999"/>
  </r>
  <r>
    <n v="5961"/>
    <s v="ЦЕНТРОМЕД, ООО КЛИНИКО-ДИАГНОСТИЧЕСКИЙ ЦЕНТР"/>
    <x v="0"/>
    <s v="Специализированная"/>
    <s v="Медосмотры"/>
    <x v="88"/>
    <s v="1086952013741"/>
    <s v="6950084472"/>
    <s v="Общая врачебная практика"/>
    <n v="86402000"/>
    <n v="79192000"/>
    <n v="98105000"/>
    <n v="90297000"/>
    <n v="85231000"/>
    <n v="0.33679999999999999"/>
    <n v="0.20269999999999999"/>
    <n v="0.45150000000000001"/>
    <n v="0.37630000000000002"/>
    <n v="0.2742"/>
    <n v="0.35859999999999997"/>
    <n v="0.25729999999999997"/>
    <n v="0.44429999999999997"/>
    <n v="0.36890000000000001"/>
    <n v="0.26519999999999999"/>
  </r>
  <r>
    <n v="5962"/>
    <s v="СТОМАТОЛОГИЯ ЕЛИЗАРОВЫХ, ООО"/>
    <x v="0"/>
    <m/>
    <s v="Стоматология"/>
    <x v="88"/>
    <s v="1237700347565"/>
    <s v="9723199112"/>
    <s v="Стоматологическая практика"/>
    <m/>
    <m/>
    <n v="15012000"/>
    <n v="57501000"/>
    <n v="85169000"/>
    <m/>
    <m/>
    <n v="0.22600000000000001"/>
    <n v="0.14000000000000001"/>
    <n v="0.13189999999999999"/>
    <m/>
    <m/>
    <m/>
    <m/>
    <m/>
  </r>
  <r>
    <n v="5963"/>
    <s v="ПОЗИТИВ, ООО"/>
    <x v="8"/>
    <m/>
    <m/>
    <x v="88"/>
    <s v="1171326005839"/>
    <s v="1322001272"/>
    <s v="Деятельность больничных организаций"/>
    <n v="47058000"/>
    <n v="52198000"/>
    <n v="66176000"/>
    <n v="81449000"/>
    <n v="85151000"/>
    <n v="7.3599999999999999E-2"/>
    <n v="6.83E-2"/>
    <n v="6.3700000000000007E-2"/>
    <n v="0.06"/>
    <n v="7.8799999999999995E-2"/>
    <n v="6.8500000000000005E-2"/>
    <n v="6.0600000000000001E-2"/>
    <n v="6.3700000000000007E-2"/>
    <n v="0.06"/>
    <n v="7.8799999999999995E-2"/>
  </r>
  <r>
    <n v="5964"/>
    <s v="ОРХИДЕЯ, ООО"/>
    <x v="8"/>
    <m/>
    <m/>
    <x v="88"/>
    <s v="1147424001273"/>
    <s v="7424032305"/>
    <s v="Общая врачебная практика"/>
    <n v="77923000"/>
    <n v="62105000"/>
    <n v="62105000"/>
    <n v="85100000"/>
    <n v="85100000"/>
    <n v="0.312"/>
    <n v="0.3382"/>
    <n v="0.3382"/>
    <n v="0.32079999999999997"/>
    <n v="0.32079999999999997"/>
    <m/>
    <m/>
    <m/>
    <m/>
    <m/>
  </r>
  <r>
    <n v="5965"/>
    <s v="СТОМСОФИ, ООО"/>
    <x v="0"/>
    <m/>
    <s v="Стоматология"/>
    <x v="88"/>
    <s v="1077758297704"/>
    <s v="7728628322"/>
    <s v="Стоматологическая практика"/>
    <n v="64446000"/>
    <n v="68357000"/>
    <n v="59657000"/>
    <n v="81901000"/>
    <n v="85089000"/>
    <n v="9.11E-2"/>
    <n v="4.7199999999999999E-2"/>
    <n v="4.8899999999999999E-2"/>
    <n v="5.3600000000000002E-2"/>
    <n v="4.3200000000000002E-2"/>
    <m/>
    <m/>
    <m/>
    <m/>
    <m/>
  </r>
  <r>
    <n v="5966"/>
    <s v="САНАТОРИЙ УДЕЛЬНАЯ, ООО"/>
    <x v="6"/>
    <m/>
    <m/>
    <x v="88"/>
    <s v="1025005120029"/>
    <s v="5040054650"/>
    <s v="Деятельность санаторно-курортных организаций"/>
    <n v="60640000"/>
    <n v="59345000"/>
    <n v="100318000"/>
    <n v="76141000"/>
    <n v="85071000"/>
    <n v="-7.1800000000000003E-2"/>
    <n v="3.3399999999999999E-2"/>
    <n v="3.78E-2"/>
    <n v="6.5600000000000006E-2"/>
    <n v="4.3499999999999997E-2"/>
    <n v="-3.7000000000000002E-3"/>
    <n v="-2.3599999999999999E-2"/>
    <n v="5.4999999999999997E-3"/>
    <n v="8.6E-3"/>
    <n v="-9.2999999999999992E-3"/>
  </r>
  <r>
    <n v="5967"/>
    <s v="ЭКСКЛЮЗИВ-ДЕНТ НК, ООО"/>
    <x v="0"/>
    <m/>
    <s v="Стоматология"/>
    <x v="88"/>
    <s v="1021602498862"/>
    <s v="1651033880"/>
    <s v="Стоматологическая практика"/>
    <n v="33437000"/>
    <n v="47215000"/>
    <n v="49808000"/>
    <n v="62381000"/>
    <n v="85049000"/>
    <n v="-0.1431"/>
    <n v="3.2399999999999998E-2"/>
    <n v="-9.4999999999999998E-3"/>
    <n v="-1.4435"/>
    <n v="-9.6100000000000005E-2"/>
    <n v="-9.1000000000000004E-3"/>
    <n v="-7.1000000000000004E-3"/>
    <n v="-1.3899999999999999E-2"/>
    <n v="-0.1837"/>
    <n v="-0.1923"/>
  </r>
  <r>
    <n v="5968"/>
    <s v="ЭСКУЛАП+, ООО"/>
    <x v="8"/>
    <m/>
    <m/>
    <x v="88"/>
    <s v="1035608452660"/>
    <s v="5612036852"/>
    <s v="Деятельность больничных организаций"/>
    <n v="46181000"/>
    <n v="47480000"/>
    <n v="54320000"/>
    <n v="69444000"/>
    <n v="85035000"/>
    <n v="0.23649999999999999"/>
    <n v="0.27779999999999999"/>
    <n v="0.1802"/>
    <n v="0.2051"/>
    <n v="0.40610000000000002"/>
    <n v="0.23649999999999999"/>
    <n v="0.26690000000000003"/>
    <n v="0.14369999999999999"/>
    <n v="0.1749"/>
    <n v="0.38090000000000002"/>
  </r>
  <r>
    <n v="5969"/>
    <s v="ЦС, ООО"/>
    <x v="0"/>
    <m/>
    <s v="Стоматология"/>
    <x v="88"/>
    <s v="1205000035954"/>
    <s v="5027285850"/>
    <s v="Стоматологическая практика"/>
    <n v="19066000"/>
    <m/>
    <n v="38875000"/>
    <n v="63808000"/>
    <n v="85032000"/>
    <n v="0.5595"/>
    <m/>
    <n v="0.74070000000000003"/>
    <n v="0.48759999999999998"/>
    <n v="0.27650000000000002"/>
    <m/>
    <m/>
    <m/>
    <m/>
    <m/>
  </r>
  <r>
    <n v="5970"/>
    <s v="ЗУБНАЯ ФЕЯ, ООО СК"/>
    <x v="8"/>
    <m/>
    <m/>
    <x v="88"/>
    <s v="1145250000807"/>
    <s v="5250060040"/>
    <s v="Общая врачебная практика"/>
    <n v="30282000"/>
    <n v="49232000"/>
    <n v="52107000"/>
    <n v="70123000"/>
    <n v="84999000"/>
    <n v="6.7500000000000004E-2"/>
    <n v="0.2117"/>
    <n v="0.23630000000000001"/>
    <n v="0.2621"/>
    <n v="0.20100000000000001"/>
    <m/>
    <m/>
    <m/>
    <n v="-9.1999999999999998E-3"/>
    <n v="-1.61E-2"/>
  </r>
  <r>
    <n v="5971"/>
    <s v="АВИ СТОМ, ООО"/>
    <x v="0"/>
    <m/>
    <s v="Стоматология"/>
    <x v="88"/>
    <s v="1231000006192"/>
    <s v="1000012223"/>
    <s v="Стоматологическая практика"/>
    <m/>
    <m/>
    <m/>
    <m/>
    <n v="84993000"/>
    <m/>
    <m/>
    <m/>
    <m/>
    <n v="6.6900000000000001E-2"/>
    <m/>
    <m/>
    <m/>
    <m/>
    <m/>
  </r>
  <r>
    <n v="5972"/>
    <s v="МРЦ МОСКОВИЯ, ООО"/>
    <x v="8"/>
    <m/>
    <m/>
    <x v="88"/>
    <s v="1045009153089"/>
    <s v="5045032097"/>
    <s v="Общая врачебная практика"/>
    <n v="55042000"/>
    <n v="56767000"/>
    <n v="70947000"/>
    <n v="79582000"/>
    <n v="84962000"/>
    <n v="7.8100000000000003E-2"/>
    <n v="7.1999999999999998E-3"/>
    <n v="5.0299999999999997E-2"/>
    <n v="6.2300000000000001E-2"/>
    <n v="4.5900000000000003E-2"/>
    <m/>
    <m/>
    <m/>
    <m/>
    <m/>
  </r>
  <r>
    <n v="5973"/>
    <s v="СТОМАТОЛОГИЯ НЕО, ООО"/>
    <x v="0"/>
    <m/>
    <s v="Стоматология"/>
    <x v="88"/>
    <s v="1181832015034"/>
    <s v="1840080941"/>
    <s v="Стоматологическая практика"/>
    <n v="30902000"/>
    <n v="39328000"/>
    <n v="50097000"/>
    <n v="73635000"/>
    <n v="84954000"/>
    <n v="1.7600000000000001E-2"/>
    <n v="0.16489999999999999"/>
    <n v="8.7400000000000005E-2"/>
    <n v="0.13519999999999999"/>
    <n v="0.30109999999999998"/>
    <n v="-1.2200000000000001E-2"/>
    <n v="-1.01E-2"/>
    <n v="-1.9099999999999999E-2"/>
    <n v="-2.29E-2"/>
    <n v="-1.66E-2"/>
  </r>
  <r>
    <n v="5974"/>
    <s v="ДАНТИСТ, ООО"/>
    <x v="0"/>
    <m/>
    <s v="Стоматология"/>
    <x v="88"/>
    <s v="1024900955727"/>
    <s v="4909060974"/>
    <s v="Стоматологическая практика"/>
    <n v="42072000"/>
    <n v="43134000"/>
    <n v="61065000"/>
    <n v="77295000"/>
    <n v="84952000"/>
    <n v="0.42280000000000001"/>
    <n v="0.47639999999999999"/>
    <n v="0.44519999999999998"/>
    <n v="0.46710000000000002"/>
    <n v="0.45290000000000002"/>
    <m/>
    <m/>
    <m/>
    <m/>
    <m/>
  </r>
  <r>
    <n v="5975"/>
    <s v="ОРТОДОНТИЧЕСКИЙ ЦЕНТР, ООО"/>
    <x v="0"/>
    <m/>
    <s v="Стоматология"/>
    <x v="88"/>
    <s v="1206300051100"/>
    <s v="6324113608"/>
    <s v="Стоматологическая практика"/>
    <n v="14807000"/>
    <n v="26244000"/>
    <n v="42607000"/>
    <n v="66085000"/>
    <n v="84951000"/>
    <n v="0.21340000000000001"/>
    <n v="0.22789999999999999"/>
    <n v="9.06E-2"/>
    <n v="0.2097"/>
    <n v="0.14199999999999999"/>
    <m/>
    <m/>
    <m/>
    <m/>
    <m/>
  </r>
  <r>
    <n v="5976"/>
    <s v="САНАТОРИЙ-ПРОФИЛАКТОРИЙ КАМСКИЕ ЗОРИ, ООО"/>
    <x v="6"/>
    <m/>
    <m/>
    <x v="88"/>
    <s v="1025902033585"/>
    <s v="5920013352"/>
    <s v="Деятельность санаторно-курортных организаций"/>
    <n v="44788000"/>
    <n v="61142000"/>
    <n v="70257000"/>
    <n v="77633000"/>
    <n v="84914000"/>
    <n v="-7.5399999999999995E-2"/>
    <n v="4.7600000000000003E-2"/>
    <n v="9.1499999999999998E-2"/>
    <n v="2.3E-3"/>
    <n v="5.2600000000000001E-2"/>
    <n v="-1.7899999999999999E-2"/>
    <n v="-3.8E-3"/>
    <n v="-2E-3"/>
    <m/>
    <m/>
  </r>
  <r>
    <n v="5977"/>
    <s v="ХЕЛСИ ДЖОЙ, ООО"/>
    <x v="8"/>
    <m/>
    <m/>
    <x v="88"/>
    <s v="1101690054531"/>
    <s v="1655200740"/>
    <s v="Деятельность в области медицины прочая, не включенная в другие группировки"/>
    <n v="54406000"/>
    <n v="61889000"/>
    <n v="77972000"/>
    <n v="65165000"/>
    <n v="84874000"/>
    <n v="0.1242"/>
    <n v="0.1714"/>
    <n v="0.20930000000000001"/>
    <n v="0.15260000000000001"/>
    <n v="0.24229999999999999"/>
    <m/>
    <m/>
    <m/>
    <m/>
    <m/>
  </r>
  <r>
    <n v="5978"/>
    <s v="ВЕЛКЛИНИК, ООО"/>
    <x v="8"/>
    <m/>
    <m/>
    <x v="88"/>
    <s v="1222500014208"/>
    <s v="2536334030"/>
    <s v="Деятельность в области медицины прочая"/>
    <m/>
    <n v="8500000"/>
    <n v="28748000"/>
    <n v="41315000"/>
    <n v="84861000"/>
    <m/>
    <n v="0.1154"/>
    <n v="9.0899999999999995E-2"/>
    <n v="0.38169999999999998"/>
    <n v="0.23300000000000001"/>
    <m/>
    <m/>
    <m/>
    <m/>
    <m/>
  </r>
  <r>
    <n v="5979"/>
    <s v="ПЕРСОНАМЕД-ПЕРМЬ, ООО"/>
    <x v="8"/>
    <m/>
    <m/>
    <x v="88"/>
    <s v="1215900022898"/>
    <s v="5904399405"/>
    <s v="Деятельность больничных организаций"/>
    <m/>
    <n v="697000"/>
    <n v="24947000"/>
    <n v="67004000"/>
    <n v="84836000"/>
    <m/>
    <n v="-4.4805999999999999"/>
    <n v="0.15820000000000001"/>
    <n v="9.6000000000000002E-2"/>
    <n v="3.4099999999999998E-2"/>
    <m/>
    <n v="-4.5221999999999998"/>
    <n v="0.14560000000000001"/>
    <n v="8.77E-2"/>
    <n v="2.7400000000000001E-2"/>
  </r>
  <r>
    <n v="5980"/>
    <s v="КОСМЕТ_А, ООО"/>
    <x v="8"/>
    <m/>
    <m/>
    <x v="88"/>
    <s v="1190280073610"/>
    <s v="0273931270"/>
    <s v="Деятельность больничных организаций"/>
    <n v="2523000"/>
    <n v="15216000"/>
    <n v="23026000"/>
    <n v="70374000"/>
    <n v="84767000"/>
    <n v="0.1007"/>
    <n v="8.7300000000000003E-2"/>
    <n v="0.1069"/>
    <n v="8.7599999999999997E-2"/>
    <n v="0.15459999999999999"/>
    <m/>
    <m/>
    <m/>
    <m/>
    <m/>
  </r>
  <r>
    <n v="5981"/>
    <s v="ПАРУС, ООО"/>
    <x v="0"/>
    <m/>
    <s v="Стоматология"/>
    <x v="88"/>
    <s v="1206100016572"/>
    <s v="6164131518"/>
    <s v="Стоматологическая практика"/>
    <n v="33288000"/>
    <n v="40103000"/>
    <n v="70156000"/>
    <n v="90267000"/>
    <n v="84763000"/>
    <n v="8.7999999999999995E-2"/>
    <n v="2.9000000000000001E-2"/>
    <n v="0.41189999999999999"/>
    <n v="4.4999999999999997E-3"/>
    <n v="-3.78E-2"/>
    <m/>
    <m/>
    <m/>
    <m/>
    <m/>
  </r>
  <r>
    <n v="5982"/>
    <s v="АКАД, ООО"/>
    <x v="0"/>
    <m/>
    <s v="Стоматология"/>
    <x v="88"/>
    <s v="1217700593571"/>
    <s v="9721151806"/>
    <s v="Стоматологическая практика"/>
    <m/>
    <m/>
    <n v="24369000"/>
    <n v="70327000"/>
    <n v="84752000"/>
    <m/>
    <m/>
    <n v="0.47370000000000001"/>
    <n v="0.55620000000000003"/>
    <n v="0.55230000000000001"/>
    <m/>
    <m/>
    <m/>
    <m/>
    <m/>
  </r>
  <r>
    <n v="5983"/>
    <s v="БИЭМ-СПБ, ООО"/>
    <x v="0"/>
    <m/>
    <s v="Стоматология"/>
    <x v="88"/>
    <s v="1147847198443"/>
    <s v="7801631586"/>
    <s v="Стоматологическая практика"/>
    <n v="70358000"/>
    <n v="58214000"/>
    <n v="60463000"/>
    <n v="59081000"/>
    <n v="84744000"/>
    <n v="0.1211"/>
    <n v="0.1376"/>
    <n v="2.5399999999999999E-2"/>
    <n v="2.8799999999999999E-2"/>
    <n v="6.9199999999999998E-2"/>
    <m/>
    <m/>
    <m/>
    <m/>
    <m/>
  </r>
  <r>
    <n v="5984"/>
    <s v="МНЦ МЕДБИОСПЕКТР, ООО"/>
    <x v="8"/>
    <m/>
    <m/>
    <x v="88"/>
    <s v="1037724043884"/>
    <s v="7724282240"/>
    <s v="Общая врачебная практика"/>
    <n v="76834000"/>
    <n v="72068000"/>
    <n v="77179000"/>
    <n v="89032000"/>
    <n v="84741000"/>
    <n v="2.5499999999999998E-2"/>
    <n v="2.0400000000000001E-2"/>
    <n v="1.9699999999999999E-2"/>
    <n v="3.0300000000000001E-2"/>
    <n v="2.76E-2"/>
    <m/>
    <m/>
    <m/>
    <m/>
    <m/>
  </r>
  <r>
    <n v="5985"/>
    <s v="Л-МЕД, ООО"/>
    <x v="8"/>
    <m/>
    <m/>
    <x v="88"/>
    <s v="1033301814512"/>
    <s v="3327327850"/>
    <s v="Общая врачебная практика"/>
    <n v="87229000"/>
    <n v="87434000"/>
    <n v="80988000"/>
    <n v="81272000"/>
    <n v="84724000"/>
    <n v="-7.9000000000000008E-3"/>
    <n v="1.5599999999999999E-2"/>
    <n v="3.2000000000000001E-2"/>
    <n v="2.6700000000000002E-2"/>
    <n v="3.3599999999999998E-2"/>
    <n v="-5.1000000000000004E-3"/>
    <n v="-7.7999999999999996E-3"/>
    <n v="-1.0800000000000001E-2"/>
    <n v="-1.6500000000000001E-2"/>
    <n v="-1.7500000000000002E-2"/>
  </r>
  <r>
    <n v="5986"/>
    <s v="СОЮЗ-32, ООО"/>
    <x v="0"/>
    <m/>
    <s v="Стоматология"/>
    <x v="88"/>
    <s v="1203700002054"/>
    <s v="3702237415"/>
    <s v="Стоматологическая практика"/>
    <n v="4492000"/>
    <n v="34170000"/>
    <n v="45887000"/>
    <n v="66984000"/>
    <n v="84714000"/>
    <n v="0.92100000000000004"/>
    <n v="8.72E-2"/>
    <n v="5.9499999999999997E-2"/>
    <n v="0.67700000000000005"/>
    <n v="0.54710000000000003"/>
    <m/>
    <m/>
    <m/>
    <m/>
    <m/>
  </r>
  <r>
    <n v="5987"/>
    <s v="ММЦ МЕДИКАЛ ОН ГРУП-ХАБАРОВСК, ООО"/>
    <x v="0"/>
    <m/>
    <m/>
    <x v="88"/>
    <s v="1082723005870"/>
    <s v="2723108627"/>
    <s v="Деятельность больничных организаций"/>
    <n v="71356000"/>
    <n v="80776000"/>
    <n v="84137000"/>
    <n v="88072000"/>
    <n v="84670000"/>
    <n v="6.6000000000000003E-2"/>
    <n v="0.20399999999999999"/>
    <n v="0.2404"/>
    <n v="0.20669999999999999"/>
    <n v="0.19409999999999999"/>
    <n v="5.3699999999999998E-2"/>
    <n v="0.16489999999999999"/>
    <n v="0.18790000000000001"/>
    <n v="0.15529999999999999"/>
    <n v="0.12590000000000001"/>
  </r>
  <r>
    <n v="5988"/>
    <s v="МЭЛА, ООО"/>
    <x v="0"/>
    <m/>
    <s v="Стоматология"/>
    <x v="88"/>
    <s v="1227700137246"/>
    <s v="9729320774"/>
    <s v="Стоматологическая практика"/>
    <m/>
    <m/>
    <n v="26310000"/>
    <n v="64227000"/>
    <n v="84662000"/>
    <m/>
    <m/>
    <n v="0.1023"/>
    <n v="9.64E-2"/>
    <n v="0.1168"/>
    <m/>
    <m/>
    <n v="8.4400000000000003E-2"/>
    <n v="8.2100000000000006E-2"/>
    <n v="9.9900000000000003E-2"/>
  </r>
  <r>
    <n v="5989"/>
    <s v="АКСИОМА-МЕД, ООО"/>
    <x v="8"/>
    <m/>
    <m/>
    <x v="88"/>
    <s v="1127746776321"/>
    <s v="7716726029"/>
    <s v="Деятельность в области здравоохранения"/>
    <n v="112440000"/>
    <n v="104698000"/>
    <n v="97064000"/>
    <n v="91580000"/>
    <n v="84655000"/>
    <n v="0.1241"/>
    <n v="-7.1000000000000004E-3"/>
    <n v="-5.7599999999999998E-2"/>
    <n v="1.0500000000000001E-2"/>
    <n v="-1.5E-3"/>
    <n v="-2.0000000000000001E-4"/>
    <m/>
    <m/>
    <m/>
    <n v="-4.3E-3"/>
  </r>
  <r>
    <n v="5990"/>
    <s v="СТОМА, ООО"/>
    <x v="0"/>
    <m/>
    <s v="Стоматология"/>
    <x v="88"/>
    <s v="1134205006484"/>
    <s v="4205262565"/>
    <s v="Стоматологическая практика"/>
    <n v="31264000"/>
    <n v="42762000"/>
    <n v="57178000"/>
    <m/>
    <n v="84629000"/>
    <n v="0.15440000000000001"/>
    <n v="0.1789"/>
    <n v="0.28070000000000001"/>
    <m/>
    <n v="0.25669999999999998"/>
    <n v="0.1268"/>
    <n v="0.159"/>
    <n v="0.24679999999999999"/>
    <m/>
    <m/>
  </r>
  <r>
    <n v="5991"/>
    <s v="ЦМТ ЦФО, ООО"/>
    <x v="8"/>
    <m/>
    <m/>
    <x v="88"/>
    <s v="1195074009250"/>
    <s v="5043067591"/>
    <s v="Деятельность больничных организаций"/>
    <n v="17738000"/>
    <n v="42330000"/>
    <n v="56595000"/>
    <n v="65907000"/>
    <n v="84623000"/>
    <n v="0.17610000000000001"/>
    <n v="0.31319999999999998"/>
    <n v="0.11210000000000001"/>
    <n v="8.5500000000000007E-2"/>
    <n v="0.1741"/>
    <n v="0.20930000000000001"/>
    <n v="0.30890000000000001"/>
    <n v="8.43E-2"/>
    <n v="8.1199999999999994E-2"/>
    <m/>
  </r>
  <r>
    <n v="5992"/>
    <s v="ЦМК ОЛЬГИ ПАХНО ВРЕМЯ КРАСОТЫ, ООО"/>
    <x v="8"/>
    <m/>
    <m/>
    <x v="88"/>
    <s v="1094028000351"/>
    <s v="4028044044"/>
    <s v="Специальная врачебная практика"/>
    <n v="60284000"/>
    <n v="48239000"/>
    <n v="60309000"/>
    <n v="74522000"/>
    <n v="84617000"/>
    <n v="0.156"/>
    <n v="0.1973"/>
    <n v="0.30470000000000003"/>
    <n v="0.2218"/>
    <n v="0.13519999999999999"/>
    <n v="0.1741"/>
    <n v="0.1794"/>
    <n v="0.28989999999999999"/>
    <n v="0.20619999999999999"/>
    <n v="0.1116"/>
  </r>
  <r>
    <n v="5993"/>
    <s v="СТОМИДЕАЛ, ООО СП"/>
    <x v="0"/>
    <m/>
    <s v="Стоматология"/>
    <x v="88"/>
    <s v="1106027005182"/>
    <s v="6027130030"/>
    <s v="Стоматологическая практика"/>
    <n v="41814000"/>
    <n v="61842000"/>
    <n v="75674000"/>
    <n v="79226000"/>
    <n v="84616000"/>
    <n v="3.1099999999999999E-2"/>
    <n v="0.14369999999999999"/>
    <n v="0.13650000000000001"/>
    <n v="5.4600000000000003E-2"/>
    <n v="5.16E-2"/>
    <n v="-2.3999999999999998E-3"/>
    <m/>
    <m/>
    <m/>
    <m/>
  </r>
  <r>
    <n v="5994"/>
    <s v="СЕВЕРНАЯ СТОМАТОЛОГИЯ +, ООО"/>
    <x v="0"/>
    <m/>
    <s v="Стоматология"/>
    <x v="88"/>
    <s v="1103528002269"/>
    <s v="3528164500"/>
    <s v="Стоматологическая практика"/>
    <n v="50082000"/>
    <n v="63644000"/>
    <n v="75879000"/>
    <n v="78380000"/>
    <n v="84604000"/>
    <n v="5.5800000000000002E-2"/>
    <n v="0.113"/>
    <n v="0.1517"/>
    <n v="9.6299999999999997E-2"/>
    <n v="0.1384"/>
    <m/>
    <m/>
    <m/>
    <m/>
    <m/>
  </r>
  <r>
    <n v="5995"/>
    <s v="МЕДКОМ КРЫМ, ООО"/>
    <x v="8"/>
    <m/>
    <m/>
    <x v="88"/>
    <s v="1189112036640"/>
    <s v="9102248751"/>
    <s v="Деятельность больничных организаций"/>
    <n v="57400000"/>
    <n v="33408000"/>
    <n v="48789000"/>
    <n v="64591000"/>
    <n v="84578000"/>
    <n v="0.10150000000000001"/>
    <n v="-8.8900000000000007E-2"/>
    <n v="0.14219999999999999"/>
    <n v="0.14810000000000001"/>
    <n v="0.15529999999999999"/>
    <m/>
    <m/>
    <m/>
    <m/>
    <m/>
  </r>
  <r>
    <n v="5996"/>
    <s v="ДИОМАГ-Р, ООО"/>
    <x v="8"/>
    <m/>
    <m/>
    <x v="88"/>
    <s v="1135005000976"/>
    <s v="5005057352"/>
    <s v="Общая врачебная практика"/>
    <n v="78873000"/>
    <n v="79339000"/>
    <n v="86720000"/>
    <n v="94161000"/>
    <n v="84569000"/>
    <n v="0.6633"/>
    <n v="0.67849999999999999"/>
    <n v="0.6996"/>
    <n v="0.63419999999999999"/>
    <n v="0.61460000000000004"/>
    <m/>
    <m/>
    <m/>
    <m/>
    <n v="0.60319999999999996"/>
  </r>
  <r>
    <n v="5997"/>
    <s v="ЦВРТ Г. ЧЕЛЯБИНСК, ГАУЗ"/>
    <x v="8"/>
    <m/>
    <m/>
    <x v="88"/>
    <s v="1057423000854"/>
    <s v="7450035983"/>
    <s v="Деятельность больничных организаций"/>
    <n v="50919000"/>
    <n v="65195000"/>
    <n v="67199000"/>
    <n v="72126000"/>
    <n v="84552000"/>
    <n v="-1.3899999999999999E-2"/>
    <n v="3.5200000000000002E-2"/>
    <n v="5.7999999999999996E-3"/>
    <n v="0.15010000000000001"/>
    <n v="0.2112"/>
    <n v="1E-3"/>
    <n v="4.0800000000000003E-2"/>
    <n v="1.38E-2"/>
    <n v="0.155"/>
    <n v="0.21629999999999999"/>
  </r>
  <r>
    <n v="5998"/>
    <s v="АПРЕЛЬ ЦМР, ООО"/>
    <x v="8"/>
    <m/>
    <m/>
    <x v="88"/>
    <s v="1161832061181"/>
    <s v="1840054042"/>
    <s v="Деятельность больничных организаций"/>
    <n v="12447000"/>
    <n v="19549000"/>
    <n v="14084000"/>
    <n v="47455000"/>
    <n v="84552000"/>
    <n v="7.1800000000000003E-2"/>
    <n v="6.93E-2"/>
    <n v="9.6699999999999994E-2"/>
    <n v="-1.3791"/>
    <n v="1.01E-2"/>
    <n v="7.1800000000000003E-2"/>
    <n v="6.93E-2"/>
    <n v="9.6699999999999994E-2"/>
    <n v="-3.5000000000000001E-3"/>
    <n v="-1E-3"/>
  </r>
  <r>
    <n v="5999"/>
    <s v="КРАСОТА, ООО"/>
    <x v="0"/>
    <m/>
    <s v="Стоматология"/>
    <x v="88"/>
    <s v="1162225078058"/>
    <s v="2222848846"/>
    <s v="Стоматологическая практика"/>
    <m/>
    <n v="8254000"/>
    <n v="24818000"/>
    <n v="54863000"/>
    <n v="84540000"/>
    <m/>
    <n v="0.3327"/>
    <n v="9.8000000000000004E-2"/>
    <n v="0.12479999999999999"/>
    <n v="0.3291"/>
    <m/>
    <m/>
    <m/>
    <m/>
    <m/>
  </r>
  <r>
    <n v="6000"/>
    <s v="БИО ДЕНТ, ООО"/>
    <x v="0"/>
    <m/>
    <s v="Стоматология"/>
    <x v="88"/>
    <s v="1097746407153"/>
    <s v="7728705023"/>
    <s v="Стоматологическая практика"/>
    <n v="38250000"/>
    <n v="30632000"/>
    <n v="42120000"/>
    <n v="73024000"/>
    <n v="84537000"/>
    <n v="1.3299999999999999E-2"/>
    <n v="0.37130000000000002"/>
    <n v="0.1401"/>
    <n v="8.14E-2"/>
    <n v="6.4199999999999993E-2"/>
    <m/>
    <n v="-1.1999999999999999E-3"/>
    <n v="-1.1000000000000001E-3"/>
    <m/>
    <m/>
  </r>
  <r>
    <n v="6001"/>
    <s v="МИРАКЛ КЛИНИК, ООО"/>
    <x v="8"/>
    <m/>
    <m/>
    <x v="88"/>
    <s v="1177746945353"/>
    <s v="9729139624"/>
    <s v="Деятельность больничных организаций"/>
    <n v="41149000"/>
    <n v="46169000"/>
    <n v="51929000"/>
    <n v="60749000"/>
    <n v="84535000"/>
    <n v="6.1800000000000001E-2"/>
    <n v="8.1500000000000003E-2"/>
    <n v="5.0099999999999999E-2"/>
    <n v="7.9299999999999995E-2"/>
    <n v="7.2700000000000001E-2"/>
    <m/>
    <m/>
    <m/>
    <m/>
    <m/>
  </r>
  <r>
    <n v="6002"/>
    <s v="СТОМАТОЛОГИЯ №1, ООО"/>
    <x v="0"/>
    <m/>
    <s v="Стоматология"/>
    <x v="88"/>
    <s v="1186501003182"/>
    <s v="6501298357"/>
    <s v="Стоматологическая практика"/>
    <n v="65025000"/>
    <n v="79795000"/>
    <n v="77098000"/>
    <n v="82828000"/>
    <n v="84534000"/>
    <n v="0.18310000000000001"/>
    <n v="0.17499999999999999"/>
    <n v="6.1800000000000001E-2"/>
    <n v="7.1999999999999995E-2"/>
    <n v="6.6500000000000004E-2"/>
    <m/>
    <m/>
    <m/>
    <m/>
    <m/>
  </r>
  <r>
    <n v="6003"/>
    <s v="ДЭЛФИ КЛИНИК, ООО"/>
    <x v="0"/>
    <m/>
    <s v="Стоматология"/>
    <x v="88"/>
    <s v="1197746596508"/>
    <s v="7728487696"/>
    <s v="Стоматологическая практика"/>
    <n v="26415000"/>
    <n v="44056000"/>
    <n v="60550000"/>
    <n v="63583000"/>
    <n v="84504000"/>
    <n v="0.20530000000000001"/>
    <n v="0.30509999999999998"/>
    <n v="0.12939999999999999"/>
    <n v="0.18970000000000001"/>
    <n v="0.39839999999999998"/>
    <m/>
    <m/>
    <m/>
    <m/>
    <m/>
  </r>
  <r>
    <n v="6004"/>
    <s v="МЕДПРАКТИКА, ООО"/>
    <x v="8"/>
    <m/>
    <m/>
    <x v="88"/>
    <s v="1105476046807"/>
    <s v="5401339262"/>
    <s v="Общая врачебная практика"/>
    <n v="93374000"/>
    <n v="79168000"/>
    <n v="78180000"/>
    <n v="70250000"/>
    <n v="84498000"/>
    <n v="5.0500000000000003E-2"/>
    <n v="2.3300000000000001E-2"/>
    <n v="1.49E-2"/>
    <n v="6.1499999999999999E-2"/>
    <n v="5.4699999999999999E-2"/>
    <n v="4.5499999999999999E-2"/>
    <n v="1.9300000000000001E-2"/>
    <n v="1.2500000000000001E-2"/>
    <m/>
    <m/>
  </r>
  <r>
    <n v="6005"/>
    <s v="ДОКТОР ШАБАЛИН, ООО"/>
    <x v="0"/>
    <m/>
    <s v="Стоматология"/>
    <x v="88"/>
    <s v="1044408640100"/>
    <s v="4401050158"/>
    <s v="Стоматологическая практика"/>
    <n v="53607000"/>
    <n v="69434000"/>
    <n v="68071000"/>
    <n v="75015000"/>
    <n v="84483000"/>
    <n v="0.67290000000000005"/>
    <n v="0.68179999999999996"/>
    <n v="0.6583"/>
    <n v="0.68869999999999998"/>
    <n v="0.63529999999999998"/>
    <m/>
    <m/>
    <m/>
    <m/>
    <m/>
  </r>
  <r>
    <n v="6006"/>
    <s v="ТУРСЕРВИС, ООО"/>
    <x v="8"/>
    <m/>
    <m/>
    <x v="88"/>
    <s v="1165032057959"/>
    <s v="5015013805"/>
    <s v="Деятельность больничных организаций"/>
    <n v="81000"/>
    <n v="38304000"/>
    <n v="66385000"/>
    <n v="95959000"/>
    <n v="84469000"/>
    <n v="-241.56790000000001"/>
    <n v="-0.67330000000000001"/>
    <n v="0.13569999999999999"/>
    <n v="0.1"/>
    <n v="2.3300000000000001E-2"/>
    <m/>
    <m/>
    <m/>
    <m/>
    <m/>
  </r>
  <r>
    <n v="6007"/>
    <s v="СЕМЕЙНАЯ СТОМАТОЛОГИЯ, ООО"/>
    <x v="0"/>
    <m/>
    <s v="Стоматология"/>
    <x v="88"/>
    <s v="1087206000750"/>
    <s v="7206037952"/>
    <s v="Стоматологическая практика"/>
    <n v="44514000"/>
    <n v="54653000"/>
    <n v="64703000"/>
    <n v="76574000"/>
    <n v="84458000"/>
    <n v="0.1358"/>
    <n v="0.20979999999999999"/>
    <n v="0.19270000000000001"/>
    <n v="0.2747"/>
    <n v="0.21540000000000001"/>
    <m/>
    <m/>
    <m/>
    <m/>
    <m/>
  </r>
  <r>
    <n v="6008"/>
    <s v="ЭЛЕГИЯ, ООО"/>
    <x v="8"/>
    <m/>
    <m/>
    <x v="88"/>
    <s v="1026300898030"/>
    <s v="6314004102"/>
    <s v="Общая врачебная практика"/>
    <n v="14668000"/>
    <n v="24241000"/>
    <n v="42132000"/>
    <n v="68474000"/>
    <n v="84444000"/>
    <n v="4.7500000000000001E-2"/>
    <n v="6.0100000000000001E-2"/>
    <n v="0.1031"/>
    <n v="0.18490000000000001"/>
    <n v="7.2300000000000003E-2"/>
    <m/>
    <n v="-8.9999999999999998E-4"/>
    <n v="-5.1999999999999998E-3"/>
    <n v="-6.7000000000000002E-3"/>
    <n v="-3.7000000000000002E-3"/>
  </r>
  <r>
    <n v="6009"/>
    <s v="СТОМАТОЛОГИЧЕСКАЯ ПОЛИКЛИНИКА РОКАДА-МЕД, ООО"/>
    <x v="0"/>
    <m/>
    <s v="Стоматология"/>
    <x v="88"/>
    <s v="1051622034155"/>
    <s v="1655091924"/>
    <s v="Стоматологическая практика"/>
    <n v="44491000"/>
    <n v="54787000"/>
    <n v="69331000"/>
    <n v="70478000"/>
    <n v="84428000"/>
    <n v="-6.1600000000000002E-2"/>
    <n v="4.7100000000000003E-2"/>
    <n v="0.1258"/>
    <n v="3.44E-2"/>
    <n v="5.9700000000000003E-2"/>
    <n v="-1E-3"/>
    <m/>
    <m/>
    <m/>
    <m/>
  </r>
  <r>
    <n v="6010"/>
    <s v="КЛИНИКА ПРИМА ДЕНТАЛЕ+, ООО"/>
    <x v="0"/>
    <m/>
    <s v="Стоматология"/>
    <x v="88"/>
    <s v="5157746039182"/>
    <s v="7736255730"/>
    <s v="Стоматологическая практика"/>
    <n v="40709000"/>
    <n v="58813000"/>
    <n v="66749000"/>
    <n v="78452000"/>
    <n v="84421000"/>
    <n v="0.33929999999999999"/>
    <n v="0.45669999999999999"/>
    <n v="0.42659999999999998"/>
    <n v="0.39179999999999998"/>
    <n v="0.18920000000000001"/>
    <m/>
    <m/>
    <m/>
    <m/>
    <m/>
  </r>
  <r>
    <n v="6011"/>
    <s v="ЛДЦ МИБС-АСТРАХАНЬ, ООО"/>
    <x v="8"/>
    <m/>
    <m/>
    <x v="88"/>
    <s v="1093015000341"/>
    <s v="3015085404"/>
    <s v="Деятельность больничных организаций"/>
    <n v="47318000"/>
    <n v="53875000"/>
    <n v="62233000"/>
    <n v="73531000"/>
    <n v="84419000"/>
    <n v="-0.12770000000000001"/>
    <n v="0.14380000000000001"/>
    <n v="0.1011"/>
    <n v="2.2599999999999999E-2"/>
    <n v="-1.5599999999999999E-2"/>
    <m/>
    <m/>
    <m/>
    <m/>
    <m/>
  </r>
  <r>
    <n v="6012"/>
    <s v="ФОРС КЛИНИК, ООО"/>
    <x v="8"/>
    <m/>
    <m/>
    <x v="88"/>
    <s v="1217700581680"/>
    <s v="9703061490"/>
    <s v="Деятельность в области медицины прочая"/>
    <m/>
    <m/>
    <n v="23083000"/>
    <n v="83730000"/>
    <n v="84412000"/>
    <m/>
    <m/>
    <n v="-0.1641"/>
    <n v="0.1772"/>
    <n v="6.0299999999999999E-2"/>
    <m/>
    <m/>
    <n v="-4.4999999999999997E-3"/>
    <n v="-7.0000000000000001E-3"/>
    <n v="-4.1000000000000003E-3"/>
  </r>
  <r>
    <n v="6013"/>
    <s v="ДЕЛОМЕДИКА, ООО"/>
    <x v="8"/>
    <m/>
    <m/>
    <x v="88"/>
    <s v="1195081044619"/>
    <s v="5005067199"/>
    <s v="Деятельность больничных организаций"/>
    <n v="6466000"/>
    <n v="8108000"/>
    <n v="20555000"/>
    <n v="45261000"/>
    <n v="84354000"/>
    <n v="-1.2094"/>
    <n v="-5.5E-2"/>
    <n v="0.31869999999999998"/>
    <n v="0.1459"/>
    <n v="0.1636"/>
    <m/>
    <m/>
    <m/>
    <n v="-2.5399999999999999E-2"/>
    <n v="-1.0800000000000001E-2"/>
  </r>
  <r>
    <n v="6014"/>
    <s v="СКАН-Д, ООО"/>
    <x v="8"/>
    <m/>
    <m/>
    <x v="88"/>
    <s v="1195081053265"/>
    <s v="5017120714"/>
    <s v="Общая врачебная практика"/>
    <n v="25451000"/>
    <n v="51766000"/>
    <n v="50391000"/>
    <n v="72024000"/>
    <n v="84342000"/>
    <n v="0.14199999999999999"/>
    <n v="0.29010000000000002"/>
    <n v="0.16800000000000001"/>
    <n v="0.34820000000000001"/>
    <n v="0.30930000000000002"/>
    <n v="-3.3799999999999997E-2"/>
    <n v="-3.3399999999999999E-2"/>
    <n v="-2.7799999999999998E-2"/>
    <n v="-1.6E-2"/>
    <n v="-9.1000000000000004E-3"/>
  </r>
  <r>
    <n v="6015"/>
    <s v="ДЕНТА ВИТА, ООО"/>
    <x v="0"/>
    <m/>
    <s v="Стоматология"/>
    <x v="88"/>
    <s v="1063339015090"/>
    <s v="3301019924"/>
    <s v="Стоматологическая практика"/>
    <n v="18390000"/>
    <n v="22370000"/>
    <n v="36134000"/>
    <n v="52053000"/>
    <n v="84325000"/>
    <n v="3.95E-2"/>
    <n v="4.3499999999999997E-2"/>
    <n v="0.1825"/>
    <n v="9.6299999999999997E-2"/>
    <n v="5.8799999999999998E-2"/>
    <m/>
    <m/>
    <n v="-2.8999999999999998E-3"/>
    <n v="-9.5999999999999992E-3"/>
    <n v="-3.7000000000000002E-3"/>
  </r>
  <r>
    <n v="6016"/>
    <s v="ОЗЁРЫ, ЛПУ САНАТОРИЙ"/>
    <x v="6"/>
    <m/>
    <m/>
    <x v="88"/>
    <s v="1025004543410"/>
    <s v="5033002210"/>
    <s v="Деятельность санаторно-курортных организаций"/>
    <n v="99893000"/>
    <n v="132593000"/>
    <n v="53281000"/>
    <n v="57583000"/>
    <n v="84319000"/>
    <n v="-8.7599999999999997E-2"/>
    <n v="3.0599999999999999E-2"/>
    <n v="1.6400000000000001E-2"/>
    <n v="-3.0700000000000002E-2"/>
    <n v="-5.1900000000000002E-2"/>
    <n v="-3.39E-2"/>
    <n v="-1.3599999999999999E-2"/>
    <n v="-4.65E-2"/>
    <n v="-0.1036"/>
    <n v="-6.9800000000000001E-2"/>
  </r>
  <r>
    <n v="6017"/>
    <s v="ОЛИМП, ООО"/>
    <x v="8"/>
    <m/>
    <m/>
    <x v="88"/>
    <s v="1132543020610"/>
    <s v="2543035480"/>
    <s v="Деятельность больничных организаций"/>
    <n v="50521000"/>
    <n v="50222000"/>
    <n v="39297000"/>
    <n v="60457000"/>
    <n v="84304000"/>
    <n v="0.127"/>
    <n v="0.16200000000000001"/>
    <n v="0.1013"/>
    <n v="0.2366"/>
    <n v="0.19159999999999999"/>
    <m/>
    <m/>
    <m/>
    <m/>
    <m/>
  </r>
  <r>
    <n v="6018"/>
    <s v="УРАЛЬСКИЙ ЦЕНТР КИНЕЗИОТЕРАПИИ № 3, ООО"/>
    <x v="8"/>
    <m/>
    <m/>
    <x v="88"/>
    <s v="1126670020025"/>
    <s v="6670381306"/>
    <s v="Общая врачебная практика"/>
    <n v="37646000"/>
    <n v="40371000"/>
    <n v="48358000"/>
    <n v="54959000"/>
    <n v="84296000"/>
    <n v="0.22720000000000001"/>
    <n v="0.2097"/>
    <n v="0.20619999999999999"/>
    <n v="0.155"/>
    <n v="0.34589999999999999"/>
    <m/>
    <m/>
    <m/>
    <m/>
    <m/>
  </r>
  <r>
    <n v="6019"/>
    <s v="ЦИФРОДЕНТ ОРИС, ООО"/>
    <x v="0"/>
    <m/>
    <s v="Стоматология"/>
    <x v="88"/>
    <s v="1227700246840"/>
    <s v="9728062714"/>
    <s v="Стоматологическая практика"/>
    <m/>
    <n v="47622000"/>
    <n v="68448000"/>
    <n v="88711000"/>
    <n v="84292000"/>
    <m/>
    <n v="-0.1188"/>
    <n v="-1.4999999999999999E-2"/>
    <n v="3.4799999999999998E-2"/>
    <n v="2.46E-2"/>
    <m/>
    <m/>
    <n v="-1E-4"/>
    <n v="-2.9999999999999997E-4"/>
    <n v="-5.9999999999999995E-4"/>
  </r>
  <r>
    <n v="6021"/>
    <s v="ССЦ, ООО"/>
    <x v="0"/>
    <m/>
    <s v="Стоматология"/>
    <x v="88"/>
    <s v="1157325003351"/>
    <s v="7325136906"/>
    <s v="Стоматологическая практика"/>
    <n v="58799000"/>
    <n v="70742000"/>
    <n v="81462000"/>
    <n v="85985000"/>
    <n v="84288000"/>
    <n v="0.1221"/>
    <n v="0.1822"/>
    <n v="0.16139999999999999"/>
    <n v="0.16250000000000001"/>
    <n v="9.4100000000000003E-2"/>
    <m/>
    <m/>
    <m/>
    <m/>
    <m/>
  </r>
  <r>
    <n v="6020"/>
    <s v="ДАНАЯ МК, ООО"/>
    <x v="8"/>
    <m/>
    <m/>
    <x v="88"/>
    <s v="1107746222671"/>
    <s v="7707722451"/>
    <s v="Деятельность больничных организаций"/>
    <n v="40339000"/>
    <n v="47234000"/>
    <n v="57515000"/>
    <n v="78898000"/>
    <n v="84288000"/>
    <n v="0.15340000000000001"/>
    <n v="0.23710000000000001"/>
    <n v="0.26850000000000002"/>
    <n v="0.2112"/>
    <n v="0.11650000000000001"/>
    <m/>
    <m/>
    <m/>
    <m/>
    <m/>
  </r>
  <r>
    <n v="6022"/>
    <s v="ОФТАЛЬМОЛОГИЧЕСКИЙ ЦЕНТР, ООО"/>
    <x v="8"/>
    <m/>
    <m/>
    <x v="88"/>
    <s v="1057600603785"/>
    <s v="7604076975"/>
    <s v="Деятельность больничных организаций"/>
    <n v="41637000"/>
    <n v="44152000"/>
    <n v="62750000"/>
    <n v="70610000"/>
    <n v="84248000"/>
    <n v="0.1744"/>
    <n v="0.22570000000000001"/>
    <n v="0.1371"/>
    <n v="0.17580000000000001"/>
    <n v="0.17219999999999999"/>
    <n v="0.14560000000000001"/>
    <n v="0.20200000000000001"/>
    <n v="0.1212"/>
    <n v="0.1416"/>
    <n v="-1.5100000000000001E-2"/>
  </r>
  <r>
    <n v="6023"/>
    <s v="КЛИНИКА КОСМЕТОЛОГИИ НЬЮ-ЙОРК, ООО"/>
    <x v="8"/>
    <m/>
    <m/>
    <x v="88"/>
    <s v="1187746996029"/>
    <s v="7726444577"/>
    <s v="Общая врачебная практика"/>
    <n v="27193000"/>
    <n v="45402000"/>
    <n v="57833000"/>
    <n v="58925000"/>
    <n v="84236000"/>
    <n v="0.2515"/>
    <n v="0.15090000000000001"/>
    <n v="0.16200000000000001"/>
    <n v="0.13950000000000001"/>
    <n v="0.15959999999999999"/>
    <n v="0.2515"/>
    <n v="0.15090000000000001"/>
    <n v="0.16200000000000001"/>
    <n v="0.13950000000000001"/>
    <n v="0.15959999999999999"/>
  </r>
  <r>
    <n v="6024"/>
    <s v="КОСМОДЕНТА, ООО"/>
    <x v="0"/>
    <m/>
    <s v="Стоматология"/>
    <x v="88"/>
    <s v="1087451007720"/>
    <s v="7451267881"/>
    <s v="Стоматологическая практика"/>
    <n v="52647000"/>
    <n v="50191000"/>
    <n v="46761000"/>
    <n v="65476000"/>
    <n v="84231000"/>
    <n v="0.3241"/>
    <n v="0.17879999999999999"/>
    <n v="8.8700000000000001E-2"/>
    <n v="7.0599999999999996E-2"/>
    <n v="0.216"/>
    <m/>
    <m/>
    <m/>
    <m/>
    <m/>
  </r>
  <r>
    <n v="6025"/>
    <s v="ЗДОРОВЬЕ КЛАБ, ООО"/>
    <x v="8"/>
    <m/>
    <m/>
    <x v="88"/>
    <s v="1127746547444"/>
    <s v="7734683723"/>
    <s v="Деятельность больничных организаций"/>
    <n v="55867000"/>
    <n v="53826000"/>
    <n v="68379000"/>
    <n v="84316000"/>
    <n v="84227000"/>
    <n v="0.1148"/>
    <n v="0.1343"/>
    <n v="0.1013"/>
    <n v="9.1399999999999995E-2"/>
    <n v="0.25469999999999998"/>
    <m/>
    <m/>
    <m/>
    <m/>
    <m/>
  </r>
  <r>
    <n v="6026"/>
    <s v="ВИЗАВИ-УНИВЕРСАЛ, ООО"/>
    <x v="8"/>
    <m/>
    <m/>
    <x v="88"/>
    <s v="1024600616776"/>
    <s v="4611006162"/>
    <s v="Деятельность в области здравоохранения"/>
    <n v="57329000"/>
    <n v="62170000"/>
    <n v="66973000"/>
    <n v="69409000"/>
    <n v="84194000"/>
    <n v="0.14069999999999999"/>
    <n v="6.7599999999999993E-2"/>
    <n v="6.4600000000000005E-2"/>
    <n v="6.3E-3"/>
    <n v="7.6300000000000007E-2"/>
    <n v="-9.9000000000000008E-3"/>
    <n v="-1.47E-2"/>
    <n v="-3.9399999999999998E-2"/>
    <n v="-4.8800000000000003E-2"/>
    <n v="-3.5000000000000003E-2"/>
  </r>
  <r>
    <n v="6028"/>
    <s v="ЛОР КЛИНИКА, ООО"/>
    <x v="8"/>
    <m/>
    <m/>
    <x v="88"/>
    <s v="1146679021213"/>
    <s v="6679052899"/>
    <s v="Общая врачебная практика"/>
    <n v="43757000"/>
    <n v="52498000"/>
    <n v="60425000"/>
    <n v="67665000"/>
    <n v="84193000"/>
    <n v="0.64929999999999999"/>
    <n v="0.69599999999999995"/>
    <n v="0.67910000000000004"/>
    <n v="0.57289999999999996"/>
    <n v="0.33229999999999998"/>
    <n v="-6.7500000000000004E-2"/>
    <n v="-4.6899999999999997E-2"/>
    <n v="-3.5000000000000003E-2"/>
    <n v="-0.03"/>
    <n v="-4.0000000000000001E-3"/>
  </r>
  <r>
    <n v="6027"/>
    <s v="МОЯ СЕМЬЯ, ООО"/>
    <x v="0"/>
    <m/>
    <s v="Стоматология"/>
    <x v="88"/>
    <s v="1076449001232"/>
    <s v="6449042712"/>
    <s v="Стоматологическая практика"/>
    <n v="40436000"/>
    <n v="47355000"/>
    <n v="61786000"/>
    <n v="75373000"/>
    <n v="84193000"/>
    <n v="3.2399999999999998E-2"/>
    <n v="9.4399999999999998E-2"/>
    <n v="0.16309999999999999"/>
    <n v="5.4699999999999999E-2"/>
    <n v="4.7500000000000001E-2"/>
    <m/>
    <m/>
    <m/>
    <m/>
    <m/>
  </r>
  <r>
    <n v="6029"/>
    <s v="ЗДОРОВОЕ ПОКОЛЕНИЕ, ООО"/>
    <x v="8"/>
    <m/>
    <m/>
    <x v="88"/>
    <s v="1060608013542"/>
    <s v="0608004658"/>
    <s v="Деятельность больничных организаций"/>
    <n v="1029000"/>
    <n v="7279000"/>
    <n v="8312000"/>
    <n v="9449000"/>
    <n v="84189000"/>
    <m/>
    <n v="1"/>
    <n v="1"/>
    <n v="1"/>
    <n v="0.17330000000000001"/>
    <m/>
    <n v="1"/>
    <n v="1"/>
    <n v="1"/>
    <n v="0.17080000000000001"/>
  </r>
  <r>
    <n v="6030"/>
    <s v="МЕГАСТОМ, ООО"/>
    <x v="0"/>
    <m/>
    <s v="Стоматология"/>
    <x v="88"/>
    <s v="1229400070415"/>
    <s v="9403018198"/>
    <s v="Стоматологическая практика"/>
    <m/>
    <m/>
    <n v="14678000"/>
    <n v="26964000"/>
    <n v="84187000"/>
    <m/>
    <m/>
    <n v="0.20519999999999999"/>
    <n v="0.23719999999999999"/>
    <n v="4.5100000000000001E-2"/>
    <m/>
    <m/>
    <m/>
    <m/>
    <m/>
  </r>
  <r>
    <n v="6031"/>
    <s v="КЛИНИКА 32, ООО"/>
    <x v="0"/>
    <m/>
    <s v="Стоматология"/>
    <x v="88"/>
    <s v="1044900021759"/>
    <s v="4909911640"/>
    <s v="Стоматологическая практика"/>
    <n v="36295000"/>
    <n v="46770000"/>
    <n v="57295000"/>
    <n v="61432000"/>
    <n v="84177000"/>
    <n v="2.6700000000000002E-2"/>
    <n v="1.5900000000000001E-2"/>
    <n v="1.2200000000000001E-2"/>
    <n v="1.49E-2"/>
    <n v="1.26E-2"/>
    <n v="2.6700000000000002E-2"/>
    <n v="1.5900000000000001E-2"/>
    <n v="1.2200000000000001E-2"/>
    <n v="1.49E-2"/>
    <m/>
  </r>
  <r>
    <n v="6032"/>
    <s v="АРТЛЕО, ООО"/>
    <x v="8"/>
    <m/>
    <m/>
    <x v="88"/>
    <s v="1207700127777"/>
    <s v="9728001253"/>
    <s v="Специальная врачебная практика"/>
    <n v="35345000"/>
    <n v="10251000"/>
    <n v="19764000"/>
    <n v="41887000"/>
    <n v="84172000"/>
    <n v="-0.19109999999999999"/>
    <n v="5.04E-2"/>
    <n v="-0.27760000000000001"/>
    <n v="3.2800000000000003E-2"/>
    <n v="8.9399999999999993E-2"/>
    <m/>
    <m/>
    <m/>
    <m/>
    <m/>
  </r>
  <r>
    <n v="6033"/>
    <s v="КЛИНИКА СТОМАТОЛОГИЯ, ООО"/>
    <x v="0"/>
    <m/>
    <s v="Стоматология"/>
    <x v="88"/>
    <s v="1096027000200"/>
    <s v="6027118949"/>
    <s v="Стоматологическая практика"/>
    <n v="47724000"/>
    <n v="56521000"/>
    <n v="62521000"/>
    <n v="76680000"/>
    <n v="84169000"/>
    <n v="0.06"/>
    <n v="5.33E-2"/>
    <n v="0.12670000000000001"/>
    <n v="8.9399999999999993E-2"/>
    <n v="7.1400000000000005E-2"/>
    <n v="0.06"/>
    <n v="5.33E-2"/>
    <n v="0.1216"/>
    <n v="8.5500000000000007E-2"/>
    <n v="6.7299999999999999E-2"/>
  </r>
  <r>
    <n v="6034"/>
    <s v="АВАЛОН МЕД, ООО"/>
    <x v="8"/>
    <m/>
    <m/>
    <x v="88"/>
    <s v="1207700001420"/>
    <s v="7727437117"/>
    <s v="Деятельность больничных организаций"/>
    <n v="15134000"/>
    <n v="11529000"/>
    <n v="23646000"/>
    <n v="47940000"/>
    <n v="84150000"/>
    <n v="0.124"/>
    <n v="-4.41E-2"/>
    <n v="0.113"/>
    <n v="0.17960000000000001"/>
    <n v="5.1799999999999999E-2"/>
    <m/>
    <m/>
    <m/>
    <m/>
    <m/>
  </r>
  <r>
    <n v="6035"/>
    <s v="НЕРТА ПЛЮС, ООО"/>
    <x v="8"/>
    <m/>
    <m/>
    <x v="88"/>
    <s v="1097746029590"/>
    <s v="7701827401"/>
    <s v="Общая врачебная практика"/>
    <n v="44718000"/>
    <n v="61098000"/>
    <n v="61552000"/>
    <n v="70159000"/>
    <n v="84107000"/>
    <n v="5.91E-2"/>
    <n v="2.7E-2"/>
    <n v="3.6499999999999998E-2"/>
    <n v="3.7100000000000001E-2"/>
    <n v="2.7900000000000001E-2"/>
    <n v="4.6699999999999998E-2"/>
    <n v="1.61E-2"/>
    <n v="2.4899999999999999E-2"/>
    <n v="2.2700000000000001E-2"/>
    <n v="-5.9999999999999995E-4"/>
  </r>
  <r>
    <n v="6036"/>
    <s v="ЧСЦ, ООО"/>
    <x v="8"/>
    <m/>
    <m/>
    <x v="88"/>
    <s v="1165048051740"/>
    <s v="5048041325"/>
    <s v="Деятельность больничных организаций"/>
    <n v="37215000"/>
    <n v="26495000"/>
    <n v="31170000"/>
    <n v="69445000"/>
    <n v="84087000"/>
    <n v="1.66E-2"/>
    <n v="5.1900000000000002E-2"/>
    <n v="2.5999999999999999E-2"/>
    <n v="0.15870000000000001"/>
    <n v="4.99E-2"/>
    <m/>
    <m/>
    <m/>
    <m/>
    <m/>
  </r>
  <r>
    <n v="6037"/>
    <s v="КДС-1, ООО"/>
    <x v="0"/>
    <m/>
    <s v="Стоматология"/>
    <x v="88"/>
    <s v="1057810163620"/>
    <s v="7814316422"/>
    <s v="Стоматологическая практика"/>
    <n v="65127000"/>
    <n v="75321000"/>
    <n v="79458000"/>
    <n v="80759000"/>
    <n v="84085000"/>
    <n v="0.49390000000000001"/>
    <n v="0.54490000000000005"/>
    <n v="0.54610000000000003"/>
    <n v="0.49180000000000001"/>
    <n v="0.40639999999999998"/>
    <n v="-6.9999999999999999E-4"/>
    <m/>
    <m/>
    <m/>
    <m/>
  </r>
  <r>
    <n v="6038"/>
    <s v="ЛАЙФ ДИАГНОСТИКС, ООО"/>
    <x v="8"/>
    <m/>
    <m/>
    <x v="88"/>
    <s v="1135012002663"/>
    <s v="5012078829"/>
    <s v="Деятельность в области медицины прочая, не включенная в другие группировки"/>
    <n v="69144000"/>
    <n v="65160000"/>
    <n v="72165000"/>
    <n v="75968000"/>
    <n v="84060000"/>
    <n v="0.25290000000000001"/>
    <n v="0.24010000000000001"/>
    <n v="0.30630000000000002"/>
    <n v="0.28189999999999998"/>
    <n v="0.28560000000000002"/>
    <m/>
    <m/>
    <m/>
    <m/>
    <m/>
  </r>
  <r>
    <n v="6039"/>
    <s v="СЕМЬЯ, ООО КЛИНИКА"/>
    <x v="8"/>
    <m/>
    <m/>
    <x v="88"/>
    <s v="1125012009594"/>
    <s v="5012075810"/>
    <s v="Деятельность в области здравоохранения"/>
    <n v="58887000"/>
    <n v="56019000"/>
    <n v="53695000"/>
    <n v="67608000"/>
    <n v="84053000"/>
    <n v="0.12889999999999999"/>
    <n v="5.5199999999999999E-2"/>
    <n v="0.1787"/>
    <n v="0.21190000000000001"/>
    <n v="0.19320000000000001"/>
    <m/>
    <n v="-1E-3"/>
    <m/>
    <m/>
    <m/>
  </r>
  <r>
    <n v="6040"/>
    <s v="ЗУБР, ООО"/>
    <x v="0"/>
    <m/>
    <s v="Стоматология"/>
    <x v="88"/>
    <s v="1157746517015"/>
    <s v="7727183409"/>
    <s v="Стоматологическая практика"/>
    <n v="32361000"/>
    <n v="48171000"/>
    <n v="62414000"/>
    <n v="74014000"/>
    <n v="84005000"/>
    <n v="0.15909999999999999"/>
    <n v="0.45540000000000003"/>
    <n v="0.4899"/>
    <n v="0.41389999999999999"/>
    <n v="7.5899999999999995E-2"/>
    <m/>
    <m/>
    <m/>
    <m/>
    <m/>
  </r>
  <r>
    <n v="6041"/>
    <s v="ВИТА-ЛАЙТ, ООО"/>
    <x v="8"/>
    <m/>
    <m/>
    <x v="88"/>
    <s v="1143435004657"/>
    <s v="3435313847"/>
    <s v="Общая врачебная практика"/>
    <n v="17561000"/>
    <n v="34342000"/>
    <n v="79100000"/>
    <n v="58217000"/>
    <n v="83998000"/>
    <n v="0.63819999999999999"/>
    <n v="6.0999999999999999E-2"/>
    <n v="0.10390000000000001"/>
    <n v="1"/>
    <n v="-0.13370000000000001"/>
    <n v="-9.2999999999999992E-3"/>
    <n v="-6.4999999999999997E-3"/>
    <n v="-1.01E-2"/>
    <n v="-1.55E-2"/>
    <n v="-9.1999999999999998E-3"/>
  </r>
  <r>
    <n v="6042"/>
    <s v="ПРОФЕССОРСКАЯ КЛИНИКА ХОРОШАЯ ПРАКТИКА, ООО"/>
    <x v="8"/>
    <m/>
    <m/>
    <x v="88"/>
    <s v="5177746015662"/>
    <s v="9705108916"/>
    <s v="Общая врачебная практика"/>
    <n v="301425000"/>
    <n v="169153000"/>
    <n v="180283000"/>
    <n v="241324000"/>
    <n v="83994000"/>
    <n v="-3.85E-2"/>
    <n v="7.1599999999999997E-2"/>
    <n v="8.9300000000000004E-2"/>
    <n v="2.3400000000000001E-2"/>
    <n v="-0.17949999999999999"/>
    <n v="-1E-4"/>
    <n v="7.0699999999999999E-2"/>
    <n v="7.5200000000000003E-2"/>
    <n v="1.3899999999999999E-2"/>
    <n v="-1E-4"/>
  </r>
  <r>
    <n v="6043"/>
    <s v="ЗДОРОВОЕ ПОКОЛЕНИЕ ДЕНТА, ООО"/>
    <x v="8"/>
    <m/>
    <m/>
    <x v="88"/>
    <s v="1037739297232"/>
    <s v="7728243555"/>
    <s v="Общая врачебная практика"/>
    <n v="64199000"/>
    <n v="62928000"/>
    <n v="62489000"/>
    <n v="71200000"/>
    <n v="83981000"/>
    <n v="9.0499999999999997E-2"/>
    <n v="0.1203"/>
    <n v="0.1037"/>
    <n v="0.15049999999999999"/>
    <n v="0.1467"/>
    <m/>
    <m/>
    <m/>
    <m/>
    <n v="0.1401"/>
  </r>
  <r>
    <n v="6044"/>
    <s v="ОРТОДОНТ ЦЕНТР ПЛЮС, ООО"/>
    <x v="0"/>
    <m/>
    <s v="Стоматология"/>
    <x v="88"/>
    <s v="1137746126980"/>
    <s v="7725783062"/>
    <s v="Стоматологическая практика"/>
    <n v="69411000"/>
    <n v="71655000"/>
    <n v="68881000"/>
    <n v="73585000"/>
    <n v="83970000"/>
    <n v="0.23050000000000001"/>
    <n v="0.24160000000000001"/>
    <n v="0.17749999999999999"/>
    <n v="0.1532"/>
    <n v="0.16009999999999999"/>
    <m/>
    <m/>
    <m/>
    <m/>
    <m/>
  </r>
  <r>
    <n v="6045"/>
    <s v="СТОМАТОЛОГИЯ ДОКТОРА ЖУКОВА, ООО"/>
    <x v="0"/>
    <m/>
    <s v="Стоматология"/>
    <x v="88"/>
    <s v="1127747147406"/>
    <s v="7717738588"/>
    <s v="Стоматологическая практика"/>
    <n v="48382000"/>
    <n v="50115000"/>
    <n v="70860000"/>
    <n v="73690000"/>
    <n v="83953000"/>
    <n v="0.1671"/>
    <n v="6.0100000000000001E-2"/>
    <n v="0.12139999999999999"/>
    <n v="2.3300000000000001E-2"/>
    <n v="-2.2499999999999999E-2"/>
    <m/>
    <m/>
    <m/>
    <m/>
    <m/>
  </r>
  <r>
    <n v="6046"/>
    <s v="КЛИНИКА ДОКТОРА ЖИТО, ООО"/>
    <x v="8"/>
    <m/>
    <m/>
    <x v="88"/>
    <s v="1237700563572"/>
    <s v="9725132307"/>
    <s v="Деятельность больничных организаций"/>
    <m/>
    <m/>
    <m/>
    <m/>
    <n v="83950000"/>
    <m/>
    <m/>
    <m/>
    <m/>
    <n v="0.23910000000000001"/>
    <m/>
    <m/>
    <m/>
    <m/>
    <m/>
  </r>
  <r>
    <n v="6047"/>
    <s v="ЦДБ НА АЛТУШКЕ, ООО"/>
    <x v="8"/>
    <m/>
    <m/>
    <x v="88"/>
    <s v="1177746978529"/>
    <s v="9715306321"/>
    <s v="Общая врачебная практика"/>
    <n v="52901000"/>
    <n v="44682000"/>
    <n v="58297000"/>
    <n v="70973000"/>
    <n v="83945000"/>
    <n v="0.19950000000000001"/>
    <n v="9.74E-2"/>
    <n v="-5.4300000000000001E-2"/>
    <n v="8.3599999999999994E-2"/>
    <n v="8.0799999999999997E-2"/>
    <m/>
    <n v="-3.3999999999999998E-3"/>
    <n v="-2.3999999999999998E-3"/>
    <m/>
    <m/>
  </r>
  <r>
    <n v="6048"/>
    <s v="ЭЛЕДЕНТ, ООО"/>
    <x v="0"/>
    <m/>
    <s v="Стоматология"/>
    <x v="88"/>
    <s v="1107455001851"/>
    <s v="7455001836"/>
    <s v="Стоматологическая практика"/>
    <n v="26366000"/>
    <n v="35711000"/>
    <n v="51433000"/>
    <n v="73583000"/>
    <n v="83937000"/>
    <n v="4.3999999999999997E-2"/>
    <n v="0.11899999999999999"/>
    <n v="0.2964"/>
    <n v="0.33510000000000001"/>
    <n v="0.4173"/>
    <n v="4.3999999999999997E-2"/>
    <n v="0.11899999999999999"/>
    <n v="0.2964"/>
    <n v="0.33510000000000001"/>
    <n v="0.4173"/>
  </r>
  <r>
    <n v="6049"/>
    <s v="ЦЭС, ООО"/>
    <x v="0"/>
    <m/>
    <s v="Стоматология"/>
    <x v="88"/>
    <s v="1145837002992"/>
    <s v="5837061343"/>
    <s v="Стоматологическая практика"/>
    <n v="97136000"/>
    <n v="88830000"/>
    <n v="76459000"/>
    <n v="75683000"/>
    <n v="83907000"/>
    <n v="0.24629999999999999"/>
    <n v="5.5399999999999998E-2"/>
    <n v="7.3099999999999998E-2"/>
    <n v="5.2299999999999999E-2"/>
    <n v="2.1600000000000001E-2"/>
    <n v="-1E-3"/>
    <n v="-1.2999999999999999E-3"/>
    <m/>
    <m/>
    <m/>
  </r>
  <r>
    <n v="6050"/>
    <s v="АРТДЕНТ, ООО"/>
    <x v="0"/>
    <m/>
    <s v="Стоматология"/>
    <x v="88"/>
    <s v="1175190008993"/>
    <s v="5190073740"/>
    <s v="Стоматологическая практика"/>
    <n v="45610000"/>
    <n v="49344000"/>
    <n v="59110000"/>
    <n v="60977000"/>
    <n v="83900000"/>
    <n v="7.7299999999999994E-2"/>
    <n v="2.1000000000000001E-2"/>
    <n v="0.12470000000000001"/>
    <n v="-5.1999999999999998E-3"/>
    <n v="-5.3199999999999997E-2"/>
    <m/>
    <m/>
    <m/>
    <m/>
    <n v="-1.44E-2"/>
  </r>
  <r>
    <n v="6051"/>
    <s v="ОЛЬВИЯ, ООО"/>
    <x v="8"/>
    <m/>
    <m/>
    <x v="88"/>
    <s v="1026101889450"/>
    <s v="6142004820"/>
    <s v="Общая врачебная практика"/>
    <n v="37161000"/>
    <n v="58702000"/>
    <n v="67900000"/>
    <n v="74863000"/>
    <n v="83875000"/>
    <n v="0.40960000000000002"/>
    <n v="7.4399999999999994E-2"/>
    <n v="0.1658"/>
    <n v="0.13389999999999999"/>
    <n v="0.26500000000000001"/>
    <m/>
    <m/>
    <m/>
    <m/>
    <m/>
  </r>
  <r>
    <n v="6052"/>
    <s v="ГАЛАТЕЯ, ООО"/>
    <x v="8"/>
    <m/>
    <m/>
    <x v="88"/>
    <s v="1084101000697"/>
    <s v="4101121785"/>
    <s v="Общая врачебная практика"/>
    <n v="11187000"/>
    <n v="30511000"/>
    <n v="31090000"/>
    <n v="43912000"/>
    <n v="83874000"/>
    <n v="0.25600000000000001"/>
    <n v="0.32450000000000001"/>
    <n v="0.4355"/>
    <n v="0.31830000000000003"/>
    <n v="0.68159999999999998"/>
    <m/>
    <m/>
    <m/>
    <m/>
    <m/>
  </r>
  <r>
    <n v="6053"/>
    <s v="САНАТОРИЙ ГОРНЯК, ООО"/>
    <x v="6"/>
    <m/>
    <m/>
    <x v="88"/>
    <s v="1157907000206"/>
    <s v="7902528377"/>
    <s v="Деятельность санаторно-курортных организаций"/>
    <n v="72975000"/>
    <n v="74437000"/>
    <n v="78432000"/>
    <n v="81727000"/>
    <n v="83833000"/>
    <n v="0.27529999999999999"/>
    <n v="9.7000000000000003E-2"/>
    <n v="0.25209999999999999"/>
    <n v="0.2389"/>
    <n v="0.19259999999999999"/>
    <m/>
    <m/>
    <n v="-1E-4"/>
    <m/>
    <n v="-8.0000000000000004E-4"/>
  </r>
  <r>
    <n v="6054"/>
    <s v="СТОМАТОЛОГИЯ ДОКТОРА ТОМИЛИНОЙ, ООО"/>
    <x v="0"/>
    <m/>
    <s v="Стоматология"/>
    <x v="88"/>
    <s v="1140280043309"/>
    <s v="0274188957"/>
    <s v="Стоматологическая практика"/>
    <n v="87451000"/>
    <n v="140317000"/>
    <n v="123393000"/>
    <n v="108651000"/>
    <n v="83795000"/>
    <n v="0.62729999999999997"/>
    <n v="0.67689999999999995"/>
    <n v="0.71209999999999996"/>
    <n v="0.48509999999999998"/>
    <n v="8.8800000000000004E-2"/>
    <m/>
    <m/>
    <m/>
    <m/>
    <m/>
  </r>
  <r>
    <n v="6055"/>
    <s v="СК ДУБИНИНА, ООО"/>
    <x v="0"/>
    <m/>
    <s v="Стоматология"/>
    <x v="88"/>
    <s v="1221400004154"/>
    <s v="1400007556"/>
    <s v="Стоматологическая практика"/>
    <m/>
    <n v="6860000"/>
    <n v="43440000"/>
    <n v="78214000"/>
    <n v="83783000"/>
    <m/>
    <n v="3.6299999999999999E-2"/>
    <n v="0.16470000000000001"/>
    <n v="0.22720000000000001"/>
    <n v="8.1799999999999998E-2"/>
    <m/>
    <m/>
    <m/>
    <m/>
    <m/>
  </r>
  <r>
    <n v="6056"/>
    <s v="ЗОЛОТОЕ ЯБЛОКО, ООО"/>
    <x v="0"/>
    <m/>
    <s v="Стоматология"/>
    <x v="88"/>
    <s v="1115543005654"/>
    <s v="5507223050"/>
    <s v="Стоматологическая практика"/>
    <n v="38682000"/>
    <n v="24866000"/>
    <n v="27539000"/>
    <n v="32051000"/>
    <n v="83770000"/>
    <n v="3.7900000000000003E-2"/>
    <n v="2.5100000000000001E-2"/>
    <n v="1.4500000000000001E-2"/>
    <n v="3.7499999999999999E-2"/>
    <n v="0.14860000000000001"/>
    <m/>
    <m/>
    <m/>
    <m/>
    <m/>
  </r>
  <r>
    <n v="6057"/>
    <s v="ВИЭСТЕТИК, ООО"/>
    <x v="0"/>
    <m/>
    <s v="Стоматология"/>
    <x v="88"/>
    <s v="1237700598156"/>
    <s v="7751266536"/>
    <s v="Стоматологическая практика"/>
    <m/>
    <m/>
    <m/>
    <n v="14842000"/>
    <n v="83769000"/>
    <m/>
    <m/>
    <m/>
    <n v="4.24E-2"/>
    <n v="0.26400000000000001"/>
    <m/>
    <m/>
    <m/>
    <m/>
    <m/>
  </r>
  <r>
    <n v="6058"/>
    <s v="ПАНСИОНАТ ШЕПСИ, АО"/>
    <x v="6"/>
    <m/>
    <m/>
    <x v="88"/>
    <s v="1022304915742"/>
    <s v="2355005066"/>
    <s v="Деятельность санаторно-курортных организаций"/>
    <n v="80013000"/>
    <n v="127533000"/>
    <n v="128121000"/>
    <n v="142687000"/>
    <n v="83749000"/>
    <n v="-0.25390000000000001"/>
    <n v="0.1147"/>
    <n v="0.2064"/>
    <n v="0.1154"/>
    <n v="-2.7300000000000001E-2"/>
    <n v="-0.2651"/>
    <n v="8.1900000000000001E-2"/>
    <n v="0.1976"/>
    <n v="6.6000000000000003E-2"/>
    <n v="-2.8999999999999998E-3"/>
  </r>
  <r>
    <n v="6059"/>
    <s v="ШАРИТЕ, ООО"/>
    <x v="8"/>
    <m/>
    <m/>
    <x v="88"/>
    <s v="1182375117760"/>
    <s v="2301098297"/>
    <s v="Общая врачебная практика"/>
    <n v="46524000"/>
    <n v="50458000"/>
    <n v="56083000"/>
    <n v="73243000"/>
    <n v="83737000"/>
    <n v="-9.2600000000000002E-2"/>
    <n v="-4.48E-2"/>
    <n v="1.3899999999999999E-2"/>
    <n v="0.13200000000000001"/>
    <n v="0.23069999999999999"/>
    <n v="-2.9999999999999997E-4"/>
    <n v="-1E-3"/>
    <m/>
    <n v="-2.0000000000000001E-4"/>
    <n v="-1.8E-3"/>
  </r>
  <r>
    <n v="6060"/>
    <s v="ЦВМР ПИГМАЛИОН, ООО"/>
    <x v="8"/>
    <m/>
    <m/>
    <x v="88"/>
    <s v="1032202272013"/>
    <s v="2225060250"/>
    <s v="Общая врачебная практика"/>
    <n v="73710000"/>
    <n v="71549000"/>
    <n v="64766000"/>
    <n v="74850000"/>
    <n v="83727000"/>
    <n v="0.2112"/>
    <n v="9.3299999999999994E-2"/>
    <n v="-2.7000000000000001E-3"/>
    <n v="8.6900000000000005E-2"/>
    <n v="5.8099999999999999E-2"/>
    <n v="0.33329999999999999"/>
    <n v="9.5600000000000004E-2"/>
    <n v="-6.3700000000000007E-2"/>
    <n v="4.7100000000000003E-2"/>
    <n v="-1.32E-2"/>
  </r>
  <r>
    <n v="6061"/>
    <s v="ТАЛАНИД, ООО"/>
    <x v="0"/>
    <m/>
    <s v="Стоматология"/>
    <x v="88"/>
    <s v="1021602828170"/>
    <s v="1655056655"/>
    <s v="Стоматологическая практика"/>
    <n v="90056000"/>
    <n v="111896000"/>
    <n v="70279000"/>
    <n v="69319000"/>
    <n v="83696000"/>
    <n v="-4.9000000000000002E-2"/>
    <n v="1.9E-2"/>
    <n v="2.7300000000000001E-2"/>
    <n v="5.9299999999999999E-2"/>
    <n v="5.5899999999999998E-2"/>
    <m/>
    <m/>
    <m/>
    <m/>
    <m/>
  </r>
  <r>
    <n v="6062"/>
    <s v="МЦ ЮНОНА, ООО"/>
    <x v="8"/>
    <m/>
    <m/>
    <x v="88"/>
    <s v="1147603001864"/>
    <s v="7603059720"/>
    <s v="Деятельность больничных организаций"/>
    <n v="72043000"/>
    <n v="71921000"/>
    <n v="67105000"/>
    <n v="75950000"/>
    <n v="83688000"/>
    <n v="0.21240000000000001"/>
    <n v="0.27500000000000002"/>
    <n v="0.217"/>
    <n v="0.2409"/>
    <n v="0.1164"/>
    <n v="0.2069"/>
    <m/>
    <m/>
    <m/>
    <m/>
  </r>
  <r>
    <n v="6063"/>
    <s v="АФИНА, ООО"/>
    <x v="8"/>
    <m/>
    <m/>
    <x v="88"/>
    <s v="1122722007473"/>
    <s v="2722115251"/>
    <s v="Деятельность больничных организаций"/>
    <n v="45195000"/>
    <n v="51227000"/>
    <n v="64205000"/>
    <n v="75323000"/>
    <n v="83673000"/>
    <n v="0.1246"/>
    <n v="0.123"/>
    <n v="9.1800000000000007E-2"/>
    <n v="9.5500000000000002E-2"/>
    <n v="0.10100000000000001"/>
    <n v="0.30049999999999999"/>
    <n v="0.10680000000000001"/>
    <n v="8.6599999999999996E-2"/>
    <n v="5.9900000000000002E-2"/>
    <n v="4.8500000000000001E-2"/>
  </r>
  <r>
    <n v="6064"/>
    <s v="СОЦСФЕРА, АО"/>
    <x v="6"/>
    <m/>
    <m/>
    <x v="88"/>
    <s v="1045553008720"/>
    <s v="5528022883"/>
    <s v="Деятельность санаторно-курортных организаций"/>
    <n v="61319000"/>
    <n v="81635000"/>
    <n v="85768000"/>
    <n v="92985000"/>
    <n v="83668000"/>
    <n v="1.9800000000000002E-2"/>
    <n v="7.7600000000000002E-2"/>
    <n v="4.8500000000000001E-2"/>
    <n v="1.7899999999999999E-2"/>
    <n v="-0.2034"/>
    <n v="2.3699999999999999E-2"/>
    <n v="6.0999999999999999E-2"/>
    <n v="2.8299999999999999E-2"/>
    <n v="-1.3299999999999999E-2"/>
    <n v="-0.23810000000000001"/>
  </r>
  <r>
    <n v="6065"/>
    <s v="КБС, ООО"/>
    <x v="8"/>
    <m/>
    <m/>
    <x v="88"/>
    <s v="1089847399619"/>
    <s v="7814420991"/>
    <s v="Деятельность больничных организаций"/>
    <n v="75049000"/>
    <n v="66795000"/>
    <n v="73142000"/>
    <n v="74706000"/>
    <n v="83656000"/>
    <n v="7.5200000000000003E-2"/>
    <n v="3.1399999999999997E-2"/>
    <n v="3.7699999999999997E-2"/>
    <n v="5.5599999999999997E-2"/>
    <n v="8.43E-2"/>
    <m/>
    <m/>
    <m/>
    <m/>
    <m/>
  </r>
  <r>
    <n v="6066"/>
    <s v="ПОЛИКЛИНИКА ПРОФИМЕД, ООО"/>
    <x v="8"/>
    <m/>
    <m/>
    <x v="88"/>
    <s v="1087746891760"/>
    <s v="7716611839"/>
    <s v="Общая врачебная практика"/>
    <n v="85494000"/>
    <n v="77027000"/>
    <n v="76094000"/>
    <n v="92834000"/>
    <n v="83630000"/>
    <n v="2.6100000000000002E-2"/>
    <n v="6.2E-2"/>
    <n v="0.1797"/>
    <n v="2.3599999999999999E-2"/>
    <n v="-6.5799999999999997E-2"/>
    <m/>
    <m/>
    <n v="-9.1999999999999998E-3"/>
    <n v="-8.3000000000000001E-3"/>
    <n v="-8.3999999999999995E-3"/>
  </r>
  <r>
    <n v="6067"/>
    <s v="ПК, ООО"/>
    <x v="8"/>
    <m/>
    <m/>
    <x v="88"/>
    <s v="1036900035545"/>
    <s v="6901029038"/>
    <s v="Общая врачебная практика"/>
    <n v="49005000"/>
    <n v="47209000"/>
    <n v="48819000"/>
    <n v="60466000"/>
    <n v="83628000"/>
    <n v="1.6899999999999998E-2"/>
    <n v="-2.07E-2"/>
    <n v="1.4200000000000001E-2"/>
    <n v="8.5900000000000004E-2"/>
    <n v="0.13600000000000001"/>
    <m/>
    <m/>
    <m/>
    <m/>
    <m/>
  </r>
  <r>
    <n v="6069"/>
    <s v="МЕГА-ДЕНТ +, ООО"/>
    <x v="0"/>
    <m/>
    <s v="Стоматология"/>
    <x v="88"/>
    <s v="1197232021799"/>
    <s v="7203487390"/>
    <s v="Стоматологическая практика"/>
    <n v="61613000"/>
    <n v="80690000"/>
    <n v="118696000"/>
    <n v="147527000"/>
    <n v="83620000"/>
    <n v="0.30409999999999998"/>
    <n v="0.35880000000000001"/>
    <n v="0.27660000000000001"/>
    <n v="0.30669999999999997"/>
    <n v="-7.2499999999999995E-2"/>
    <n v="0.22720000000000001"/>
    <n v="0.31879999999999997"/>
    <n v="0.26669999999999999"/>
    <n v="0.29559999999999997"/>
    <m/>
  </r>
  <r>
    <n v="6068"/>
    <s v="Д-ГРАФИЯ СЕВЕР, ООО"/>
    <x v="0"/>
    <m/>
    <s v="Стоматология"/>
    <x v="88"/>
    <s v="1227800035100"/>
    <s v="7814805864"/>
    <s v="Стоматологическая практика"/>
    <m/>
    <n v="10195000"/>
    <n v="48132000"/>
    <n v="72832000"/>
    <n v="83620000"/>
    <m/>
    <n v="-5.7000000000000002E-2"/>
    <n v="7.1800000000000003E-2"/>
    <n v="0.17080000000000001"/>
    <n v="4.99E-2"/>
    <m/>
    <m/>
    <m/>
    <n v="-1.6000000000000001E-3"/>
    <n v="-9.7999999999999997E-3"/>
  </r>
  <r>
    <n v="6070"/>
    <s v="СЕМЕЙНАЯ КЛИНИКА ТОЛМАЧЁВЫХ, ООО"/>
    <x v="0"/>
    <m/>
    <s v="Стоматология"/>
    <x v="88"/>
    <s v="1197847196678"/>
    <s v="7804658530"/>
    <s v="Стоматологическая практика"/>
    <n v="38499000"/>
    <n v="44563000"/>
    <n v="61262000"/>
    <n v="78622000"/>
    <n v="83601000"/>
    <n v="-5.8999999999999999E-3"/>
    <n v="0.14460000000000001"/>
    <n v="0.182"/>
    <n v="0.16969999999999999"/>
    <n v="0.2288"/>
    <n v="0.4975"/>
    <n v="-0.29509999999999997"/>
    <n v="0.182"/>
    <m/>
    <m/>
  </r>
  <r>
    <n v="6071"/>
    <s v="СП НОВО ДЕНТ НА ЛЕНИНА, ООО"/>
    <x v="0"/>
    <m/>
    <s v="Стоматология"/>
    <x v="88"/>
    <s v="1154253000417"/>
    <s v="4253026575"/>
    <s v="Стоматологическая практика"/>
    <n v="56905000"/>
    <n v="66670000"/>
    <n v="70914000"/>
    <n v="85978000"/>
    <n v="83590000"/>
    <n v="9.4999999999999998E-3"/>
    <n v="0.1055"/>
    <n v="1.8100000000000002E-2"/>
    <n v="0.1009"/>
    <n v="2.5999999999999999E-2"/>
    <m/>
    <n v="-4.0000000000000002E-4"/>
    <m/>
    <m/>
    <m/>
  </r>
  <r>
    <n v="6072"/>
    <s v="ИМПЛАНТ-ДЕНТ, ООО"/>
    <x v="0"/>
    <m/>
    <s v="Стоматология"/>
    <x v="88"/>
    <s v="1121651001680"/>
    <s v="1651066412"/>
    <s v="Стоматологическая практика"/>
    <n v="14553000"/>
    <n v="17939000"/>
    <n v="34489000"/>
    <n v="55807000"/>
    <n v="83587000"/>
    <n v="2.5000000000000001E-2"/>
    <n v="2.5399999999999999E-2"/>
    <n v="0.18870000000000001"/>
    <n v="0.1716"/>
    <n v="0.11509999999999999"/>
    <n v="2.5000000000000001E-2"/>
    <n v="2.5399999999999999E-2"/>
    <n v="0.18870000000000001"/>
    <n v="0.15859999999999999"/>
    <n v="0.1041"/>
  </r>
  <r>
    <n v="6073"/>
    <s v="КСК, ООО"/>
    <x v="8"/>
    <m/>
    <m/>
    <x v="88"/>
    <s v="1105902011973"/>
    <s v="5902869831"/>
    <s v="Деятельность в области здравоохранения"/>
    <n v="47757000"/>
    <n v="46887000"/>
    <n v="56042000"/>
    <n v="75895000"/>
    <n v="83562000"/>
    <n v="0.31769999999999998"/>
    <n v="0.32950000000000002"/>
    <n v="0.40429999999999999"/>
    <n v="0.46039999999999998"/>
    <n v="0.44669999999999999"/>
    <n v="-1.8100000000000002E-2"/>
    <n v="-1.23E-2"/>
    <n v="-1.41E-2"/>
    <n v="-2.9700000000000001E-2"/>
    <n v="-1.8800000000000001E-2"/>
  </r>
  <r>
    <n v="6074"/>
    <s v="СИГМА МЕД, ООО"/>
    <x v="8"/>
    <m/>
    <m/>
    <x v="88"/>
    <s v="1203900011765"/>
    <s v="3906394776"/>
    <s v="Общая врачебная практика"/>
    <n v="61956000"/>
    <n v="64938000"/>
    <n v="69257000"/>
    <n v="76894000"/>
    <n v="83535000"/>
    <n v="0.23069999999999999"/>
    <n v="0.32540000000000002"/>
    <n v="0.19059999999999999"/>
    <n v="-1.5699999999999999E-2"/>
    <n v="4.48E-2"/>
    <m/>
    <m/>
    <n v="-4.8999999999999998E-3"/>
    <n v="-2.23E-2"/>
    <n v="-1.7000000000000001E-2"/>
  </r>
  <r>
    <n v="6075"/>
    <s v="КЛИНИК ГРУПП, ООО"/>
    <x v="0"/>
    <m/>
    <s v="Стоматология"/>
    <x v="88"/>
    <s v="1207800056650"/>
    <s v="7810794153"/>
    <s v="Стоматологическая практика"/>
    <n v="56728000"/>
    <n v="69845000"/>
    <n v="70300000"/>
    <n v="63332000"/>
    <n v="83532000"/>
    <n v="0.34939999999999999"/>
    <n v="0.44740000000000002"/>
    <n v="0.17549999999999999"/>
    <n v="6.7199999999999996E-2"/>
    <n v="7.1599999999999997E-2"/>
    <m/>
    <m/>
    <m/>
    <m/>
    <m/>
  </r>
  <r>
    <n v="6076"/>
    <s v="ЧАСТНАЯ ПРАКТИКА, ООО"/>
    <x v="0"/>
    <m/>
    <s v="Стоматология"/>
    <x v="88"/>
    <s v="1045206637607"/>
    <s v="5244014247"/>
    <s v="Стоматологическая практика"/>
    <n v="51969000"/>
    <n v="57525000"/>
    <n v="71182000"/>
    <n v="73990000"/>
    <n v="83532000"/>
    <n v="8.2600000000000007E-2"/>
    <n v="7.6600000000000001E-2"/>
    <n v="0.15440000000000001"/>
    <n v="0.12529999999999999"/>
    <n v="0.1847"/>
    <m/>
    <m/>
    <m/>
    <m/>
    <m/>
  </r>
  <r>
    <n v="6077"/>
    <s v="АЛВАДЕНТ, ООО"/>
    <x v="0"/>
    <m/>
    <s v="Стоматология"/>
    <x v="88"/>
    <s v="1037739766360"/>
    <s v="7717105673"/>
    <s v="Стоматологическая практика"/>
    <n v="42868000"/>
    <n v="54916000"/>
    <n v="71524000"/>
    <n v="85611000"/>
    <n v="83526000"/>
    <n v="3.0599999999999999E-2"/>
    <n v="5.6300000000000003E-2"/>
    <n v="7.9899999999999999E-2"/>
    <n v="8.8099999999999998E-2"/>
    <n v="0.1166"/>
    <n v="-1.2200000000000001E-2"/>
    <n v="-6.6E-3"/>
    <n v="-1.2800000000000001E-2"/>
    <n v="-1.24E-2"/>
    <n v="-1.1299999999999999E-2"/>
  </r>
  <r>
    <n v="6078"/>
    <s v="ЛПМЦ ФЕНИКС, ООО"/>
    <x v="8"/>
    <m/>
    <m/>
    <x v="88"/>
    <s v="1163525053790"/>
    <s v="3528244554"/>
    <s v="Деятельность больничных организаций"/>
    <n v="28184000"/>
    <n v="37723000"/>
    <n v="47048000"/>
    <n v="57789000"/>
    <n v="83525000"/>
    <n v="0.112"/>
    <n v="0.1134"/>
    <n v="6.3700000000000007E-2"/>
    <n v="0.65090000000000003"/>
    <n v="0.13420000000000001"/>
    <n v="-1.1999999999999999E-3"/>
    <n v="-4.1000000000000003E-3"/>
    <n v="-3.5999999999999999E-3"/>
    <n v="-2.2700000000000001E-2"/>
    <m/>
  </r>
  <r>
    <n v="6079"/>
    <s v="КАПИТАЛ ЗДОРОВЬЯ, ООО"/>
    <x v="0"/>
    <m/>
    <s v="Стоматология"/>
    <x v="88"/>
    <s v="1025403222503"/>
    <s v="5407162910"/>
    <s v="Стоматологическая практика"/>
    <n v="29987000"/>
    <n v="47919000"/>
    <n v="58350000"/>
    <n v="67827000"/>
    <n v="83499000"/>
    <n v="9.5899999999999999E-2"/>
    <n v="0.15260000000000001"/>
    <n v="8.3400000000000002E-2"/>
    <n v="8.9499999999999996E-2"/>
    <n v="5.79E-2"/>
    <n v="0.14099999999999999"/>
    <n v="0.1414"/>
    <n v="6.9900000000000004E-2"/>
    <n v="7.6200000000000004E-2"/>
    <n v="4.3799999999999999E-2"/>
  </r>
  <r>
    <n v="6080"/>
    <s v="КМП, ООО"/>
    <x v="8"/>
    <m/>
    <m/>
    <x v="88"/>
    <s v="1153443018706"/>
    <s v="3461057251"/>
    <s v="Общая врачебная практика"/>
    <n v="55882000"/>
    <n v="59244000"/>
    <n v="62577000"/>
    <n v="67955000"/>
    <n v="83480000"/>
    <n v="0.13300000000000001"/>
    <n v="0.10879999999999999"/>
    <n v="0.1142"/>
    <n v="0.14949999999999999"/>
    <n v="0.1323"/>
    <m/>
    <m/>
    <m/>
    <m/>
    <m/>
  </r>
  <r>
    <n v="6081"/>
    <s v="ЦЕНТР ЦИФРОВОЙ РЕНТГЕНОДИАГНОСТИКИ САЛЬВАДОР, ООО"/>
    <x v="8"/>
    <m/>
    <m/>
    <x v="88"/>
    <s v="1208600004172"/>
    <s v="8602297201"/>
    <s v="Деятельность в области медицины прочая"/>
    <n v="24922000"/>
    <n v="63031000"/>
    <n v="105619000"/>
    <n v="67593000"/>
    <n v="83472000"/>
    <n v="0.45400000000000001"/>
    <n v="0.1837"/>
    <n v="0.1895"/>
    <n v="4.36E-2"/>
    <n v="0.20830000000000001"/>
    <n v="-1.6000000000000001E-3"/>
    <n v="-2.3E-3"/>
    <n v="-8.0000000000000004E-4"/>
    <m/>
    <m/>
  </r>
  <r>
    <n v="6082"/>
    <s v="МЕДЭКСПЕРТ СОКОЛ, ООО"/>
    <x v="0"/>
    <m/>
    <m/>
    <x v="88"/>
    <s v="1217700551947"/>
    <s v="7743370011"/>
    <s v="Деятельность в области медицины прочая"/>
    <m/>
    <n v="12780000"/>
    <n v="45930000"/>
    <n v="78112000"/>
    <n v="83469000"/>
    <m/>
    <n v="0.01"/>
    <n v="4.9500000000000002E-2"/>
    <n v="7.4499999999999997E-2"/>
    <n v="8.3599999999999994E-2"/>
    <m/>
    <m/>
    <m/>
    <m/>
    <m/>
  </r>
  <r>
    <n v="6083"/>
    <s v="КДС-3, ООО"/>
    <x v="0"/>
    <m/>
    <s v="Стоматология"/>
    <x v="88"/>
    <s v="1147847155851"/>
    <s v="7814610512"/>
    <s v="Стоматологическая практика"/>
    <n v="41263000"/>
    <n v="52523000"/>
    <n v="50000000"/>
    <n v="58102000"/>
    <n v="83434000"/>
    <n v="-0.2089"/>
    <n v="3.9800000000000002E-2"/>
    <n v="3.4000000000000002E-2"/>
    <n v="6.8500000000000005E-2"/>
    <n v="0.16489999999999999"/>
    <n v="-8.9999999999999998E-4"/>
    <m/>
    <m/>
    <m/>
    <n v="-8.6E-3"/>
  </r>
  <r>
    <n v="6084"/>
    <s v="БАСТЕТ, ООО"/>
    <x v="0"/>
    <m/>
    <s v="Стоматология"/>
    <x v="88"/>
    <s v="1223800022214"/>
    <s v="3808279976"/>
    <s v="Стоматологическая практика"/>
    <m/>
    <m/>
    <n v="33021000"/>
    <n v="67755000"/>
    <n v="83434000"/>
    <m/>
    <m/>
    <n v="0.26340000000000002"/>
    <n v="0.38059999999999999"/>
    <n v="-0.28939999999999999"/>
    <m/>
    <m/>
    <m/>
    <m/>
    <n v="-0.2893"/>
  </r>
  <r>
    <n v="6085"/>
    <s v="АРМ КЛИНИК, ООО"/>
    <x v="0"/>
    <m/>
    <s v="Стоматология"/>
    <x v="88"/>
    <s v="5167746377563"/>
    <s v="9729041467"/>
    <s v="Стоматологическая практика"/>
    <n v="43995000"/>
    <n v="44020000"/>
    <n v="47088000"/>
    <m/>
    <n v="83410000"/>
    <n v="0.27800000000000002"/>
    <n v="8.3599999999999994E-2"/>
    <n v="0.12820000000000001"/>
    <m/>
    <n v="0.24970000000000001"/>
    <m/>
    <m/>
    <m/>
    <m/>
    <n v="-8.0000000000000004E-4"/>
  </r>
  <r>
    <n v="6086"/>
    <s v="ИВИТЕРАПИ, ООО"/>
    <x v="8"/>
    <m/>
    <m/>
    <x v="88"/>
    <s v="1237700399243"/>
    <s v="9704213724"/>
    <s v="Деятельность в области медицины прочая"/>
    <m/>
    <m/>
    <n v="3397000"/>
    <n v="49630000"/>
    <n v="83395000"/>
    <m/>
    <m/>
    <n v="0.13689999999999999"/>
    <n v="0.34799999999999998"/>
    <n v="0.18079999999999999"/>
    <m/>
    <m/>
    <n v="0.1069"/>
    <m/>
    <m/>
  </r>
  <r>
    <n v="6087"/>
    <s v="АРИОН, ООО"/>
    <x v="8"/>
    <m/>
    <m/>
    <x v="88"/>
    <s v="1122543010919"/>
    <s v="2543009881"/>
    <s v="Деятельность больничных организаций"/>
    <n v="54336000"/>
    <n v="45284000"/>
    <n v="60108000"/>
    <n v="78261000"/>
    <n v="83384000"/>
    <n v="0.51459999999999995"/>
    <n v="0.3402"/>
    <n v="-1.34E-2"/>
    <n v="-4.3299999999999998E-2"/>
    <n v="4.3999999999999997E-2"/>
    <n v="0.50639999999999996"/>
    <n v="0.32640000000000002"/>
    <m/>
    <m/>
    <m/>
  </r>
  <r>
    <n v="6088"/>
    <s v="КЛИНИКА № 1, ООО"/>
    <x v="8"/>
    <m/>
    <m/>
    <x v="88"/>
    <s v="1171215000549"/>
    <s v="1215215985"/>
    <s v="Деятельность больничных организаций"/>
    <n v="42092000"/>
    <n v="44321000"/>
    <n v="51426000"/>
    <n v="69632000"/>
    <n v="83362000"/>
    <n v="2.69E-2"/>
    <n v="3.0800000000000001E-2"/>
    <n v="6.2100000000000002E-2"/>
    <n v="0.31430000000000002"/>
    <n v="0.3322"/>
    <m/>
    <m/>
    <m/>
    <n v="-0.10829999999999999"/>
    <n v="-7.1300000000000002E-2"/>
  </r>
  <r>
    <n v="6089"/>
    <s v="СТОМАТОЛОГИЧЕСКАЯ СПА-КЛИНИКА БЕЛЫЕ КЛЕМАТИСЫ, ООО"/>
    <x v="0"/>
    <m/>
    <s v="Стоматология"/>
    <x v="88"/>
    <s v="1087746777106"/>
    <s v="7713656260"/>
    <s v="Стоматологическая практика"/>
    <n v="57730000"/>
    <n v="67586000"/>
    <n v="63908000"/>
    <n v="72666000"/>
    <n v="83304000"/>
    <n v="6.7000000000000004E-2"/>
    <n v="0.114"/>
    <n v="0.1055"/>
    <n v="0.27300000000000002"/>
    <n v="0.22889999999999999"/>
    <m/>
    <m/>
    <m/>
    <m/>
    <m/>
  </r>
  <r>
    <n v="6090"/>
    <s v="РДЦ НН, ООО"/>
    <x v="8"/>
    <m/>
    <m/>
    <x v="88"/>
    <s v="1175275057649"/>
    <s v="5257175080"/>
    <s v="Специальная врачебная практика"/>
    <n v="76395000"/>
    <n v="69533000"/>
    <n v="66707000"/>
    <n v="72535000"/>
    <n v="83302000"/>
    <n v="1.9099999999999999E-2"/>
    <n v="2.1399999999999999E-2"/>
    <n v="1.61E-2"/>
    <n v="1.55E-2"/>
    <n v="1.34E-2"/>
    <n v="5.3E-3"/>
    <n v="8.8000000000000005E-3"/>
    <n v="3.3999999999999998E-3"/>
    <n v="7.1000000000000004E-3"/>
    <n v="4.8999999999999998E-3"/>
  </r>
  <r>
    <n v="6091"/>
    <s v="ФЕНИКС, ООО НМЦ"/>
    <x v="8"/>
    <m/>
    <m/>
    <x v="88"/>
    <s v="1073805000576"/>
    <s v="3805705993"/>
    <s v="Общая врачебная практика"/>
    <n v="59811000"/>
    <n v="72295000"/>
    <n v="74153000"/>
    <n v="71246000"/>
    <n v="83299000"/>
    <n v="0.50190000000000001"/>
    <n v="0.35589999999999999"/>
    <n v="0.3009"/>
    <n v="0.34050000000000002"/>
    <n v="0.21809999999999999"/>
    <m/>
    <m/>
    <m/>
    <m/>
    <m/>
  </r>
  <r>
    <n v="6092"/>
    <s v="ЗДОРОВОЕ ПОКОЛЕНИЕ, ООО"/>
    <x v="8"/>
    <m/>
    <m/>
    <x v="88"/>
    <s v="1157746441797"/>
    <s v="7729460739"/>
    <s v="Деятельность больничных организаций"/>
    <n v="115576000"/>
    <n v="55122000"/>
    <n v="51544000"/>
    <n v="55324000"/>
    <n v="83271000"/>
    <n v="0.47070000000000001"/>
    <n v="4.8500000000000001E-2"/>
    <n v="0.20180000000000001"/>
    <n v="0.1009"/>
    <n v="2.8899999999999999E-2"/>
    <m/>
    <m/>
    <m/>
    <m/>
    <n v="-2.64E-2"/>
  </r>
  <r>
    <n v="6093"/>
    <s v="СТОМАТОЛОГИЯ НА МАЯКОВСКОЙ, ООО"/>
    <x v="0"/>
    <m/>
    <s v="Стоматология"/>
    <x v="88"/>
    <s v="1117746443165"/>
    <s v="7710890689"/>
    <s v="Стоматологическая практика"/>
    <n v="42685000"/>
    <n v="41373000"/>
    <n v="100087000"/>
    <n v="83901000"/>
    <n v="83253000"/>
    <n v="0.47210000000000002"/>
    <n v="0.20449999999999999"/>
    <n v="0.61350000000000005"/>
    <n v="0.36130000000000001"/>
    <n v="0.5202"/>
    <n v="-3.0200000000000001E-2"/>
    <n v="-2.87E-2"/>
    <n v="-8.8999999999999999E-3"/>
    <n v="-3.3E-3"/>
    <n v="-3.7000000000000002E-3"/>
  </r>
  <r>
    <n v="6094"/>
    <s v="ДЕНТАВИТА ЛИДЕР, ООО"/>
    <x v="0"/>
    <m/>
    <s v="Стоматология"/>
    <x v="88"/>
    <s v="1037789032324"/>
    <s v="7728500918"/>
    <s v="Стоматологическая практика"/>
    <n v="64889000"/>
    <n v="82580000"/>
    <n v="74508000"/>
    <n v="77014000"/>
    <n v="83198000"/>
    <n v="0.1027"/>
    <n v="9.9900000000000003E-2"/>
    <n v="2.5399999999999999E-2"/>
    <n v="5.9900000000000002E-2"/>
    <n v="0.1037"/>
    <m/>
    <m/>
    <m/>
    <m/>
    <n v="-2.9999999999999997E-4"/>
  </r>
  <r>
    <n v="6095"/>
    <s v="КЛИНИКА ГЕНОТЕК ЗДОРОВЬЕ, ООО"/>
    <x v="8"/>
    <m/>
    <m/>
    <x v="88"/>
    <s v="5177746308394"/>
    <s v="7704448842"/>
    <s v="Общая врачебная практика"/>
    <n v="44009000"/>
    <n v="78715000"/>
    <n v="69780000"/>
    <n v="88550000"/>
    <n v="83195000"/>
    <n v="-0.3957"/>
    <n v="-0.13930000000000001"/>
    <n v="-7.6399999999999996E-2"/>
    <n v="-0.45979999999999999"/>
    <n v="-0.7843"/>
    <n v="-0.40200000000000002"/>
    <n v="-0.2291"/>
    <n v="-8.7999999999999995E-2"/>
    <n v="-0.4738"/>
    <n v="-0.72299999999999998"/>
  </r>
  <r>
    <n v="6096"/>
    <s v="МРТ-ЕССЕНТУКИ, ООО"/>
    <x v="0"/>
    <s v="Специализированная"/>
    <s v="Лучевая диагностика (МРТ)"/>
    <x v="88"/>
    <s v="1147746940934"/>
    <s v="7733891960"/>
    <s v="Деятельность больничных организаций"/>
    <n v="64021000"/>
    <n v="56824000"/>
    <n v="61765000"/>
    <n v="68709000"/>
    <n v="83169000"/>
    <n v="0.38490000000000002"/>
    <n v="0.2349"/>
    <n v="0.26669999999999999"/>
    <n v="0.44309999999999999"/>
    <n v="0.34289999999999998"/>
    <n v="0.36699999999999999"/>
    <n v="0.17180000000000001"/>
    <n v="0.2369"/>
    <n v="0.38919999999999999"/>
    <n v="0.31809999999999999"/>
  </r>
  <r>
    <n v="6097"/>
    <s v="СКБ, ООО"/>
    <x v="0"/>
    <m/>
    <s v="Стоматология"/>
    <x v="88"/>
    <s v="1192225018798"/>
    <s v="2221244270"/>
    <s v="Стоматологическая практика"/>
    <n v="24066000"/>
    <n v="41558000"/>
    <n v="58143000"/>
    <n v="61307000"/>
    <n v="83162000"/>
    <n v="0.22489999999999999"/>
    <n v="0.1613"/>
    <n v="0.16009999999999999"/>
    <n v="0.14649999999999999"/>
    <n v="3.09E-2"/>
    <n v="0.22670000000000001"/>
    <n v="0.1449"/>
    <n v="0.14169999999999999"/>
    <n v="0.1333"/>
    <m/>
  </r>
  <r>
    <n v="6098"/>
    <s v="ЦЕНТР ЭКО, ООО"/>
    <x v="8"/>
    <m/>
    <m/>
    <x v="88"/>
    <s v="1196820005865"/>
    <s v="6829149910"/>
    <s v="Общая врачебная практика"/>
    <n v="32732000"/>
    <n v="35088000"/>
    <n v="58242000"/>
    <n v="64463000"/>
    <n v="83160000"/>
    <n v="-0.16830000000000001"/>
    <n v="-2.75E-2"/>
    <n v="2.3199999999999998E-2"/>
    <n v="1.7999999999999999E-2"/>
    <n v="0.25629999999999997"/>
    <m/>
    <m/>
    <m/>
    <m/>
    <m/>
  </r>
  <r>
    <n v="6099"/>
    <s v="МЕДИЦИНА-С, ООО"/>
    <x v="8"/>
    <m/>
    <m/>
    <x v="88"/>
    <s v="1146501009093"/>
    <s v="6501271732"/>
    <s v="Деятельность больничных организаций"/>
    <n v="107540000"/>
    <n v="97602000"/>
    <n v="89034000"/>
    <n v="87546000"/>
    <n v="83148000"/>
    <n v="9.7199999999999995E-2"/>
    <n v="-0.20169999999999999"/>
    <n v="-3.3300000000000003E-2"/>
    <n v="3.2599999999999997E-2"/>
    <n v="2.3699999999999999E-2"/>
    <m/>
    <m/>
    <m/>
    <m/>
    <m/>
  </r>
  <r>
    <n v="6100"/>
    <s v="КМЦ, ООО"/>
    <x v="0"/>
    <m/>
    <s v="Стоматология"/>
    <x v="88"/>
    <s v="1132308007512"/>
    <s v="2308200447"/>
    <s v="Стоматологическая практика"/>
    <n v="38424000"/>
    <m/>
    <m/>
    <n v="96981000"/>
    <n v="83139000"/>
    <n v="0.2303"/>
    <m/>
    <m/>
    <n v="0.36309999999999998"/>
    <n v="0.34439999999999998"/>
    <m/>
    <m/>
    <m/>
    <m/>
    <m/>
  </r>
  <r>
    <n v="6101"/>
    <s v="СТОМАТОША, ООО"/>
    <x v="0"/>
    <m/>
    <s v="Стоматология"/>
    <x v="88"/>
    <s v="1093668020247"/>
    <s v="3662144296"/>
    <s v="Стоматологическая практика"/>
    <n v="34308000"/>
    <n v="38281000"/>
    <n v="47386000"/>
    <n v="58440000"/>
    <n v="83113000"/>
    <n v="5.9999999999999995E-4"/>
    <n v="1.7899999999999999E-2"/>
    <n v="4.5499999999999999E-2"/>
    <n v="2.3300000000000001E-2"/>
    <n v="2.86E-2"/>
    <n v="-4.0000000000000001E-3"/>
    <n v="3.3E-3"/>
    <n v="3.1399999999999997E-2"/>
    <n v="1.34E-2"/>
    <n v="1.9699999999999999E-2"/>
  </r>
  <r>
    <n v="6102"/>
    <s v="НАУКА ПЦР, ООО"/>
    <x v="8"/>
    <m/>
    <m/>
    <x v="88"/>
    <s v="1146316004207"/>
    <s v="6316198397"/>
    <s v="Деятельность в области медицины прочая, не включенная в другие группировки"/>
    <n v="1280154000"/>
    <n v="390632000"/>
    <n v="109594000"/>
    <n v="101100000"/>
    <n v="83090000"/>
    <n v="0.12659999999999999"/>
    <n v="0.1106"/>
    <n v="-0.1731"/>
    <n v="-0.15920000000000001"/>
    <n v="-0.1002"/>
    <m/>
    <n v="0.1067"/>
    <n v="-0.16139999999999999"/>
    <n v="-0.16400000000000001"/>
    <m/>
  </r>
  <r>
    <n v="6103"/>
    <s v="ДЕНТ-МАСТЕР, ООО"/>
    <x v="0"/>
    <m/>
    <s v="Стоматология"/>
    <x v="88"/>
    <s v="1022900530256"/>
    <s v="2901104143"/>
    <s v="Стоматологическая практика"/>
    <n v="38367000"/>
    <n v="46033000"/>
    <n v="56238000"/>
    <n v="77461000"/>
    <n v="83089000"/>
    <n v="0.41289999999999999"/>
    <n v="0.36570000000000003"/>
    <n v="0.41639999999999999"/>
    <n v="0.43280000000000002"/>
    <n v="0.3795"/>
    <m/>
    <m/>
    <m/>
    <m/>
    <m/>
  </r>
  <r>
    <n v="6104"/>
    <s v="ХОРОШИЙ ДОКТОР, ООО"/>
    <x v="8"/>
    <m/>
    <m/>
    <x v="88"/>
    <s v="1206100010192"/>
    <s v="6145006293"/>
    <s v="Общая врачебная практика"/>
    <n v="7552000"/>
    <n v="48287000"/>
    <n v="14446000"/>
    <n v="50105000"/>
    <n v="83020000"/>
    <n v="0.22059999999999999"/>
    <n v="0.14419999999999999"/>
    <n v="0.49059999999999998"/>
    <n v="0.20979999999999999"/>
    <n v="0.14430000000000001"/>
    <m/>
    <m/>
    <m/>
    <m/>
    <m/>
  </r>
  <r>
    <n v="6105"/>
    <s v="КРЫМСКАЯ СТОМАТОЛОГИЧЕСКАЯ ПОЛИКЛИНИКА, ООО"/>
    <x v="0"/>
    <m/>
    <s v="Стоматология"/>
    <x v="88"/>
    <s v="1022304059403"/>
    <s v="2337019267"/>
    <s v="Стоматологическая практика"/>
    <n v="58636000"/>
    <n v="67643000"/>
    <n v="77709000"/>
    <n v="85199000"/>
    <n v="83017000"/>
    <n v="-3.9100000000000003E-2"/>
    <n v="1.9699999999999999E-2"/>
    <n v="5.1700000000000003E-2"/>
    <n v="2.12E-2"/>
    <n v="-1.77E-2"/>
    <m/>
    <m/>
    <m/>
    <m/>
    <m/>
  </r>
  <r>
    <n v="6106"/>
    <s v="ЮДИС-ГАРАНТ, ООО"/>
    <x v="8"/>
    <m/>
    <m/>
    <x v="88"/>
    <s v="1069670013181"/>
    <s v="6670109170"/>
    <s v="Деятельность в области медицины прочая, не включенная в другие группировки"/>
    <n v="41784000"/>
    <n v="51935000"/>
    <n v="66573000"/>
    <n v="83977000"/>
    <n v="83017000"/>
    <n v="2.53E-2"/>
    <n v="8.1500000000000003E-2"/>
    <n v="8.72E-2"/>
    <n v="0.1057"/>
    <n v="0.106"/>
    <m/>
    <m/>
    <m/>
    <m/>
    <m/>
  </r>
  <r>
    <n v="6107"/>
    <s v="ТРИ Д, ООО"/>
    <x v="0"/>
    <m/>
    <s v="Стоматология"/>
    <x v="88"/>
    <s v="1122366001669"/>
    <s v="2320199903"/>
    <s v="Стоматологическая практика"/>
    <n v="40305000"/>
    <n v="45528000"/>
    <n v="57897000"/>
    <n v="70979000"/>
    <n v="83016000"/>
    <n v="0.33200000000000002"/>
    <n v="0.25869999999999999"/>
    <n v="0.255"/>
    <n v="0.2056"/>
    <n v="0.12570000000000001"/>
    <n v="-3.2399999999999998E-2"/>
    <n v="-1.9599999999999999E-2"/>
    <n v="-1.0800000000000001E-2"/>
    <n v="-6.4000000000000003E-3"/>
    <n v="-2.2000000000000001E-3"/>
  </r>
  <r>
    <n v="6108"/>
    <s v="МЕДИЦИНСКИЙ ЦЕНТР УЗИ-ДИАГНОСТИКИ МЕДАР, ООО"/>
    <x v="8"/>
    <m/>
    <m/>
    <x v="88"/>
    <s v="1136685023364"/>
    <s v="6685042514"/>
    <s v="Деятельность больничных организаций"/>
    <n v="50220000"/>
    <n v="49964000"/>
    <n v="50031000"/>
    <n v="53659000"/>
    <n v="82995000"/>
    <n v="0.33429999999999999"/>
    <n v="0.3538"/>
    <n v="0.44829999999999998"/>
    <n v="0.35449999999999998"/>
    <n v="0.76170000000000004"/>
    <m/>
    <m/>
    <m/>
    <m/>
    <m/>
  </r>
  <r>
    <n v="6109"/>
    <s v="ЗЕЛЁНОЕ ЯБЛОКО, ООО"/>
    <x v="0"/>
    <m/>
    <s v="Стоматология"/>
    <x v="88"/>
    <s v="1186820010057"/>
    <s v="6829145270"/>
    <s v="Стоматологическая практика"/>
    <n v="33768000"/>
    <n v="51982000"/>
    <n v="53195000"/>
    <n v="65256000"/>
    <n v="82967000"/>
    <n v="0.3357"/>
    <n v="0.50449999999999995"/>
    <n v="0.44209999999999999"/>
    <n v="0.28160000000000002"/>
    <n v="0.27950000000000003"/>
    <n v="-1.8E-3"/>
    <n v="-3.8E-3"/>
    <m/>
    <m/>
    <n v="0.25430000000000003"/>
  </r>
  <r>
    <n v="6110"/>
    <s v="ЦМГЭ, ООО"/>
    <x v="8"/>
    <m/>
    <m/>
    <x v="88"/>
    <s v="1134501000655"/>
    <s v="4501182729"/>
    <s v="Деятельность в области медицины прочая, не включенная в другие группировки"/>
    <n v="130058000"/>
    <n v="68094000"/>
    <n v="36180000"/>
    <n v="54261000"/>
    <n v="82959000"/>
    <n v="-6.1899999999999997E-2"/>
    <n v="-5.1700000000000003E-2"/>
    <n v="-0.36020000000000002"/>
    <n v="-0.121"/>
    <n v="4.1000000000000002E-2"/>
    <n v="-8.5400000000000004E-2"/>
    <n v="-9.6000000000000002E-2"/>
    <n v="-0.40889999999999999"/>
    <n v="8.0000000000000004E-4"/>
    <n v="-1.1000000000000001E-3"/>
  </r>
  <r>
    <n v="6111"/>
    <s v="КИМТ-ВЕКТОР, ООО"/>
    <x v="8"/>
    <m/>
    <m/>
    <x v="88"/>
    <s v="1117746729935"/>
    <s v="7736634859"/>
    <s v="Общая врачебная практика"/>
    <n v="80018000"/>
    <n v="86514000"/>
    <n v="82309000"/>
    <n v="75651000"/>
    <n v="82946000"/>
    <n v="0.30609999999999998"/>
    <n v="0.3"/>
    <n v="0.31830000000000003"/>
    <n v="0.23860000000000001"/>
    <n v="0.33989999999999998"/>
    <m/>
    <m/>
    <m/>
    <m/>
    <m/>
  </r>
  <r>
    <n v="6112"/>
    <s v="ВЕКТОР, ООО"/>
    <x v="0"/>
    <m/>
    <s v="Стоматология"/>
    <x v="88"/>
    <s v="1033300204838"/>
    <s v="3304010711"/>
    <s v="Стоматологическая практика"/>
    <n v="19782000"/>
    <n v="27954000"/>
    <n v="48832000"/>
    <n v="63377000"/>
    <n v="82932000"/>
    <n v="0.1643"/>
    <n v="7.1800000000000003E-2"/>
    <n v="0.2268"/>
    <n v="0.17799999999999999"/>
    <n v="0.1489"/>
    <m/>
    <m/>
    <m/>
    <m/>
    <m/>
  </r>
  <r>
    <n v="6113"/>
    <s v="ПРОФМЕД, ООО"/>
    <x v="8"/>
    <m/>
    <m/>
    <x v="88"/>
    <s v="1155012002078"/>
    <s v="5041202492"/>
    <s v="Общая врачебная практика"/>
    <n v="12244000"/>
    <n v="19056000"/>
    <n v="19272000"/>
    <n v="44253000"/>
    <n v="82909000"/>
    <n v="0.1653"/>
    <n v="6.8500000000000005E-2"/>
    <n v="5.79E-2"/>
    <n v="6.2100000000000002E-2"/>
    <n v="5.7799999999999997E-2"/>
    <m/>
    <n v="-7.9000000000000008E-3"/>
    <n v="-1.6000000000000001E-3"/>
    <m/>
    <m/>
  </r>
  <r>
    <n v="6114"/>
    <s v="ЭКО-ДОН, ООО ФИРМА"/>
    <x v="0"/>
    <m/>
    <s v="Стоматология"/>
    <x v="88"/>
    <s v="1027700413883"/>
    <s v="7724189949"/>
    <s v="Стоматологическая практика"/>
    <n v="66720000"/>
    <n v="77763000"/>
    <n v="80110000"/>
    <n v="84284000"/>
    <n v="82890000"/>
    <n v="0.26340000000000002"/>
    <n v="0.22220000000000001"/>
    <n v="0.2306"/>
    <n v="0.14760000000000001"/>
    <n v="0.22520000000000001"/>
    <n v="0.25779999999999997"/>
    <n v="0.21990000000000001"/>
    <n v="0.22500000000000001"/>
    <n v="0.1404"/>
    <n v="0.21809999999999999"/>
  </r>
  <r>
    <n v="6115"/>
    <s v="ЛОНГАВИТАС, ООО МК"/>
    <x v="8"/>
    <m/>
    <m/>
    <x v="88"/>
    <s v="1137847463841"/>
    <s v="7806515375"/>
    <s v="Деятельность больничных организаций"/>
    <n v="21636000"/>
    <n v="48397000"/>
    <n v="70996000"/>
    <n v="86059000"/>
    <n v="82885000"/>
    <n v="-4.4999999999999997E-3"/>
    <n v="0.1009"/>
    <n v="0.1055"/>
    <n v="0.12189999999999999"/>
    <n v="1.52E-2"/>
    <m/>
    <m/>
    <m/>
    <m/>
    <m/>
  </r>
  <r>
    <n v="6116"/>
    <s v="НОРДСТОМ, ООО"/>
    <x v="0"/>
    <m/>
    <s v="Стоматология"/>
    <x v="88"/>
    <s v="1112457001557"/>
    <s v="2457072400"/>
    <s v="Стоматологическая практика"/>
    <n v="30807000"/>
    <n v="30291000"/>
    <n v="34959000"/>
    <n v="56839000"/>
    <n v="82882000"/>
    <n v="0.53039999999999998"/>
    <n v="0.27729999999999999"/>
    <n v="-0.20619999999999999"/>
    <n v="6.2899999999999998E-2"/>
    <n v="0.8286"/>
    <m/>
    <m/>
    <m/>
    <m/>
    <m/>
  </r>
  <r>
    <n v="6117"/>
    <s v="ММЦ МУЛЬТИ КЛИНИК ТОМСК, ООО"/>
    <x v="8"/>
    <m/>
    <m/>
    <x v="88"/>
    <s v="1107017019196"/>
    <s v="7017272340"/>
    <s v="Деятельность больничных организаций"/>
    <n v="59382000"/>
    <n v="54438000"/>
    <n v="61014000"/>
    <n v="79328000"/>
    <n v="82881000"/>
    <n v="7.1300000000000002E-2"/>
    <n v="4.1099999999999998E-2"/>
    <n v="3.4799999999999998E-2"/>
    <n v="4.0300000000000002E-2"/>
    <n v="3.09E-2"/>
    <n v="-1.7600000000000001E-2"/>
    <n v="-1.66E-2"/>
    <n v="-1.0500000000000001E-2"/>
    <n v="-1.38E-2"/>
    <n v="-0.01"/>
  </r>
  <r>
    <n v="6118"/>
    <s v="БЕЛОДЕНТЪ, ООО"/>
    <x v="0"/>
    <m/>
    <s v="Стоматология"/>
    <x v="88"/>
    <s v="1115047000705"/>
    <s v="5025030408"/>
    <s v="Стоматологическая практика"/>
    <n v="36414000"/>
    <n v="40250000"/>
    <n v="50273000"/>
    <n v="63189000"/>
    <n v="82860000"/>
    <n v="0.26500000000000001"/>
    <n v="0.18110000000000001"/>
    <n v="0.25519999999999998"/>
    <n v="0.1076"/>
    <n v="5.0700000000000002E-2"/>
    <n v="-4.4999999999999997E-3"/>
    <n v="-1.6999999999999999E-3"/>
    <n v="-2.7000000000000001E-3"/>
    <n v="-1.1599999999999999E-2"/>
    <n v="-5.7000000000000002E-3"/>
  </r>
  <r>
    <n v="6119"/>
    <s v="ОН КЛИНИК НА ЗУБОВСКОМ, ООО"/>
    <x v="8"/>
    <m/>
    <m/>
    <x v="88"/>
    <s v="1157746251904"/>
    <s v="7704310393"/>
    <s v="Деятельность больничных организаций"/>
    <n v="42100000"/>
    <n v="52556000"/>
    <n v="80242000"/>
    <n v="70743000"/>
    <n v="82846000"/>
    <n v="7.2999999999999995E-2"/>
    <n v="9.3100000000000002E-2"/>
    <n v="0.1101"/>
    <n v="5.1299999999999998E-2"/>
    <n v="6.8699999999999997E-2"/>
    <m/>
    <m/>
    <n v="-3.8E-3"/>
    <n v="-3.8999999999999998E-3"/>
    <n v="-1.6000000000000001E-3"/>
  </r>
  <r>
    <n v="6120"/>
    <s v="АРИНА, ООО"/>
    <x v="8"/>
    <m/>
    <m/>
    <x v="88"/>
    <s v="1187746465114"/>
    <s v="7720425698"/>
    <s v="Деятельность в области медицины прочая"/>
    <n v="11721000"/>
    <n v="35218000"/>
    <n v="58648000"/>
    <n v="79078000"/>
    <n v="82840000"/>
    <n v="0.36109999999999998"/>
    <n v="0.3896"/>
    <n v="0.31709999999999999"/>
    <n v="9.06E-2"/>
    <n v="1.3599999999999999E-2"/>
    <m/>
    <m/>
    <m/>
    <m/>
    <m/>
  </r>
  <r>
    <n v="6121"/>
    <s v="ТАРИ, ООО"/>
    <x v="0"/>
    <m/>
    <s v="Стоматология"/>
    <x v="88"/>
    <s v="1111102000954"/>
    <s v="1102068296"/>
    <s v="Стоматологическая практика"/>
    <n v="78814000"/>
    <n v="80451000"/>
    <n v="87380000"/>
    <n v="93005000"/>
    <n v="82825000"/>
    <n v="0.1968"/>
    <n v="0.14219999999999999"/>
    <n v="0.10059999999999999"/>
    <n v="0.16009999999999999"/>
    <n v="8.4099999999999994E-2"/>
    <n v="-4.1000000000000003E-3"/>
    <n v="-3.5999999999999999E-3"/>
    <n v="-2.3E-3"/>
    <n v="-5.0000000000000001E-4"/>
    <m/>
  </r>
  <r>
    <n v="6122"/>
    <s v="ЦЕНТР КРАСОТЫ И ЗДОРОВЬЯ ПРОФИ, ООО"/>
    <x v="8"/>
    <m/>
    <m/>
    <x v="88"/>
    <s v="1023801017239"/>
    <s v="3808083660"/>
    <s v="Деятельность больничных организаций"/>
    <n v="66186000"/>
    <n v="64371000"/>
    <n v="70744000"/>
    <n v="82049000"/>
    <n v="82825000"/>
    <n v="0.113"/>
    <n v="6.4899999999999999E-2"/>
    <n v="7.5600000000000001E-2"/>
    <n v="2.9899999999999999E-2"/>
    <n v="3.85E-2"/>
    <n v="7.5899999999999995E-2"/>
    <n v="4.7899999999999998E-2"/>
    <n v="6.1800000000000001E-2"/>
    <n v="1.4200000000000001E-2"/>
    <n v="2.1700000000000001E-2"/>
  </r>
  <r>
    <n v="6123"/>
    <s v="ТАЛАНИД-ПРЕМИУМ, ООО"/>
    <x v="0"/>
    <m/>
    <s v="Стоматология"/>
    <x v="88"/>
    <s v="1091690058800"/>
    <s v="1655184640"/>
    <s v="Стоматологическая практика"/>
    <m/>
    <m/>
    <n v="58811000"/>
    <n v="83617000"/>
    <n v="82819000"/>
    <m/>
    <m/>
    <n v="5.5300000000000002E-2"/>
    <n v="3.0599999999999999E-2"/>
    <n v="1.6999999999999999E-3"/>
    <m/>
    <m/>
    <m/>
    <m/>
    <m/>
  </r>
  <r>
    <n v="6124"/>
    <s v="КЛИНИКА РОЖДЕСТВЕНСКАЯ, ООО"/>
    <x v="8"/>
    <m/>
    <m/>
    <x v="88"/>
    <s v="1092308010662"/>
    <s v="2308163724"/>
    <s v="Общая врачебная практика"/>
    <n v="65997000"/>
    <n v="67687000"/>
    <n v="82909000"/>
    <n v="78946000"/>
    <n v="82805000"/>
    <n v="0.1585"/>
    <n v="0.1512"/>
    <n v="0.21429999999999999"/>
    <n v="0.20849999999999999"/>
    <n v="0.1178"/>
    <n v="0.14269999999999999"/>
    <n v="0.13919999999999999"/>
    <m/>
    <m/>
    <m/>
  </r>
  <r>
    <n v="6125"/>
    <s v="ФОРТУНА-3, ООО"/>
    <x v="8"/>
    <m/>
    <m/>
    <x v="88"/>
    <s v="1022402647519"/>
    <s v="2466045674"/>
    <s v="Деятельность больничных организаций"/>
    <n v="70682000"/>
    <n v="68696000"/>
    <n v="72497000"/>
    <n v="80882000"/>
    <n v="82804000"/>
    <n v="0.11890000000000001"/>
    <n v="2.5499999999999998E-2"/>
    <n v="5.6000000000000001E-2"/>
    <n v="6.7699999999999996E-2"/>
    <n v="5.1799999999999999E-2"/>
    <m/>
    <m/>
    <m/>
    <m/>
    <m/>
  </r>
  <r>
    <n v="6126"/>
    <s v="МЕДСОЮЗ, ООО"/>
    <x v="0"/>
    <m/>
    <s v="Стоматология"/>
    <x v="88"/>
    <s v="1089847250723"/>
    <s v="7810520900"/>
    <s v="Стоматологическая практика"/>
    <n v="41997000"/>
    <n v="59887000"/>
    <n v="59852000"/>
    <n v="64745000"/>
    <n v="82791000"/>
    <n v="1.7600000000000001E-2"/>
    <n v="0.1106"/>
    <n v="0.14369999999999999"/>
    <n v="0.17860000000000001"/>
    <n v="4.8000000000000001E-2"/>
    <m/>
    <m/>
    <m/>
    <m/>
    <m/>
  </r>
  <r>
    <n v="6127"/>
    <s v="ГОЛЛИВУД, ООО ПЕРВАЯ СТОМАТОЛОГИЧЕСКАЯ КЛИНИКА"/>
    <x v="0"/>
    <m/>
    <s v="Стоматология"/>
    <x v="88"/>
    <s v="1154334010060"/>
    <s v="4334009377"/>
    <s v="Стоматологическая практика"/>
    <n v="36510000"/>
    <n v="43471000"/>
    <n v="52191000"/>
    <n v="59474000"/>
    <n v="82766000"/>
    <n v="-3.2099999999999997E-2"/>
    <n v="9.3399999999999997E-2"/>
    <n v="8.3099999999999993E-2"/>
    <n v="0.3493"/>
    <n v="0.1464"/>
    <n v="-5.9999999999999995E-4"/>
    <n v="-5.9999999999999995E-4"/>
    <n v="-6.9999999999999999E-4"/>
    <n v="-1.2999999999999999E-3"/>
    <n v="-4.0000000000000002E-4"/>
  </r>
  <r>
    <n v="6128"/>
    <s v="АРХИМЕД, ООО МЕДИЦИНСКИЙ ЦЕНТР"/>
    <x v="8"/>
    <m/>
    <m/>
    <x v="88"/>
    <s v="1085410001984"/>
    <s v="5410018018"/>
    <s v="Деятельность в области здравоохранения"/>
    <n v="41415000"/>
    <n v="48896000"/>
    <n v="58485000"/>
    <n v="71282000"/>
    <n v="82751000"/>
    <n v="0.35460000000000003"/>
    <n v="0.35570000000000002"/>
    <n v="0.25940000000000002"/>
    <n v="0.22070000000000001"/>
    <n v="0.18659999999999999"/>
    <n v="0.3826"/>
    <n v="0.34549999999999997"/>
    <n v="0.24779999999999999"/>
    <n v="0.2079"/>
    <n v="0.17580000000000001"/>
  </r>
  <r>
    <n v="6129"/>
    <s v="КИДС ДЕНТАЛ-ТЮМЕНЬ, ООО"/>
    <x v="0"/>
    <m/>
    <s v="Стоматология"/>
    <x v="88"/>
    <s v="1207200018750"/>
    <s v="7203511941"/>
    <s v="Стоматологическая практика"/>
    <n v="110000"/>
    <n v="27848000"/>
    <n v="44353000"/>
    <n v="60004000"/>
    <n v="82722000"/>
    <n v="-95.663600000000002"/>
    <n v="0.1686"/>
    <n v="3.8999999999999998E-3"/>
    <n v="3.4500000000000003E-2"/>
    <n v="0.16669999999999999"/>
    <m/>
    <m/>
    <m/>
    <m/>
    <m/>
  </r>
  <r>
    <n v="6130"/>
    <s v="ЭКСТРОДЕНТ ВЫСОТКА, ООО"/>
    <x v="0"/>
    <s v="Специализированная"/>
    <s v="Косметология"/>
    <x v="88"/>
    <s v="1037739132562"/>
    <s v="7719160486"/>
    <s v="Деятельность в области косметологии"/>
    <n v="38237000"/>
    <n v="43247000"/>
    <n v="47831000"/>
    <n v="60507000"/>
    <n v="82720000"/>
    <n v="0.1084"/>
    <n v="0.1076"/>
    <n v="0.16309999999999999"/>
    <n v="0.27160000000000001"/>
    <n v="0.25209999999999999"/>
    <m/>
    <m/>
    <m/>
    <m/>
    <m/>
  </r>
  <r>
    <n v="6131"/>
    <s v="ПРОФМЕДДИАГНОСТИКА ПЛЮС, ООО"/>
    <x v="8"/>
    <m/>
    <m/>
    <x v="88"/>
    <s v="1163668124102"/>
    <s v="3627029950"/>
    <s v="Деятельность в области медицины прочая"/>
    <n v="62548000"/>
    <n v="41079000"/>
    <n v="47416000"/>
    <n v="54729000"/>
    <n v="82713000"/>
    <n v="1.9699999999999999E-2"/>
    <n v="7.3000000000000001E-3"/>
    <n v="3.8E-3"/>
    <n v="1.32E-2"/>
    <n v="0.20549999999999999"/>
    <m/>
    <m/>
    <m/>
    <n v="-8.0000000000000002E-3"/>
    <n v="-4.7999999999999996E-3"/>
  </r>
  <r>
    <n v="6132"/>
    <s v="СП НАРЦИСС, ООО"/>
    <x v="8"/>
    <m/>
    <m/>
    <x v="88"/>
    <s v="1044217001531"/>
    <s v="4217062793"/>
    <s v="Деятельность больничных организаций"/>
    <n v="42114000"/>
    <n v="37830000"/>
    <n v="42175000"/>
    <n v="61036000"/>
    <n v="82696000"/>
    <n v="0.14199999999999999"/>
    <n v="6.6199999999999995E-2"/>
    <n v="6.9500000000000006E-2"/>
    <n v="6.4600000000000005E-2"/>
    <n v="0.1182"/>
    <n v="-3.8399999999999997E-2"/>
    <n v="-4.36E-2"/>
    <n v="-4.2299999999999997E-2"/>
    <n v="-4.7E-2"/>
    <n v="-0.1138"/>
  </r>
  <r>
    <n v="6133"/>
    <s v="НАТАМЕД, ООО"/>
    <x v="8"/>
    <m/>
    <m/>
    <x v="88"/>
    <s v="1187746434501"/>
    <s v="7724439081"/>
    <s v="Деятельность в области медицины прочая"/>
    <n v="31909000"/>
    <n v="38510000"/>
    <n v="47987000"/>
    <n v="68261000"/>
    <n v="82667000"/>
    <n v="0.33550000000000002"/>
    <n v="0.45810000000000001"/>
    <n v="0.4662"/>
    <n v="0.38009999999999999"/>
    <n v="0.49769999999999998"/>
    <m/>
    <m/>
    <m/>
    <m/>
    <m/>
  </r>
  <r>
    <n v="6134"/>
    <s v="СТАТУС, ООО"/>
    <x v="0"/>
    <m/>
    <s v="Стоматология"/>
    <x v="88"/>
    <s v="1025001101003"/>
    <s v="5007032508"/>
    <s v="Стоматологическая практика"/>
    <n v="68028000"/>
    <n v="84733000"/>
    <n v="89123000"/>
    <n v="95448000"/>
    <n v="82640000"/>
    <n v="0.1346"/>
    <n v="0.23419999999999999"/>
    <n v="0.25530000000000003"/>
    <n v="0.2482"/>
    <n v="6.9999999999999999E-4"/>
    <m/>
    <m/>
    <m/>
    <m/>
    <m/>
  </r>
  <r>
    <n v="6135"/>
    <s v="ЕВРОМЕД, ООО"/>
    <x v="8"/>
    <m/>
    <m/>
    <x v="88"/>
    <s v="1114217012062"/>
    <s v="4217139407"/>
    <s v="Деятельность больничных организаций"/>
    <n v="39301000"/>
    <n v="48395000"/>
    <n v="54623000"/>
    <n v="65236000"/>
    <n v="82639000"/>
    <n v="0.2359"/>
    <n v="-4.4000000000000003E-3"/>
    <n v="4.8899999999999999E-2"/>
    <n v="8.0299999999999996E-2"/>
    <n v="1.8E-3"/>
    <m/>
    <m/>
    <m/>
    <m/>
    <m/>
  </r>
  <r>
    <n v="6136"/>
    <s v="МЕДИЦИНА, ООО"/>
    <x v="8"/>
    <m/>
    <m/>
    <x v="88"/>
    <s v="1193123020310"/>
    <s v="3123458406"/>
    <s v="Деятельность больничных организаций"/>
    <n v="17505000"/>
    <n v="28781000"/>
    <n v="43048000"/>
    <n v="57278000"/>
    <n v="82629000"/>
    <n v="9.4E-2"/>
    <n v="2.3E-3"/>
    <n v="0.12470000000000001"/>
    <n v="5.9999999999999995E-4"/>
    <n v="0.21010000000000001"/>
    <n v="6.6299999999999998E-2"/>
    <m/>
    <m/>
    <m/>
    <m/>
  </r>
  <r>
    <n v="6137"/>
    <s v="АВТОРСКАЯ КЛИНИКА КОНСТАНТИНА ПОКАНДЮК, ООО"/>
    <x v="0"/>
    <m/>
    <s v="Стоматология"/>
    <x v="88"/>
    <s v="1205400024125"/>
    <s v="5406806168"/>
    <s v="Стоматологическая практика"/>
    <n v="38971000"/>
    <n v="46449000"/>
    <n v="59733000"/>
    <n v="66120000"/>
    <n v="82605000"/>
    <n v="0.1336"/>
    <n v="8.6699999999999999E-2"/>
    <n v="7.4399999999999994E-2"/>
    <n v="6.9900000000000004E-2"/>
    <n v="0.1565"/>
    <m/>
    <m/>
    <m/>
    <m/>
    <m/>
  </r>
  <r>
    <n v="6138"/>
    <s v="СК ГЕММА, ООО"/>
    <x v="0"/>
    <m/>
    <s v="Стоматология"/>
    <x v="88"/>
    <s v="1027739613560"/>
    <s v="5010025719"/>
    <s v="Стоматологическая практика"/>
    <n v="59694000"/>
    <n v="73980000"/>
    <n v="72234000"/>
    <n v="81400000"/>
    <n v="82585000"/>
    <n v="3.6600000000000001E-2"/>
    <n v="4.1500000000000002E-2"/>
    <n v="3.9100000000000003E-2"/>
    <n v="3.4099999999999998E-2"/>
    <n v="4.0500000000000001E-2"/>
    <m/>
    <m/>
    <m/>
    <m/>
    <m/>
  </r>
  <r>
    <n v="6140"/>
    <s v="МЕДТЕХ, ООО"/>
    <x v="0"/>
    <m/>
    <s v="Стоматология"/>
    <x v="88"/>
    <s v="1182468050874"/>
    <s v="2455039140"/>
    <s v="Стоматологическая практика"/>
    <n v="44182000"/>
    <n v="57481000"/>
    <n v="69094000"/>
    <n v="85020000"/>
    <n v="82576000"/>
    <n v="0.4546"/>
    <n v="0.4556"/>
    <n v="0.52300000000000002"/>
    <n v="0.58069999999999999"/>
    <n v="0.53010000000000002"/>
    <n v="-6.9999999999999999E-4"/>
    <n v="-5.0000000000000001E-4"/>
    <m/>
    <m/>
    <m/>
  </r>
  <r>
    <n v="6139"/>
    <s v="НЕФРОХЭЛС, ООО"/>
    <x v="8"/>
    <m/>
    <m/>
    <x v="88"/>
    <s v="1217700180092"/>
    <s v="9725048648"/>
    <s v="Деятельность больничных организаций"/>
    <n v="3507000"/>
    <n v="10339000"/>
    <n v="42622000"/>
    <n v="69703000"/>
    <n v="82576000"/>
    <n v="-1.2358"/>
    <n v="-3.0154000000000001"/>
    <n v="-0.26019999999999999"/>
    <n v="-4.2700000000000002E-2"/>
    <n v="2.7799999999999998E-2"/>
    <m/>
    <m/>
    <m/>
    <m/>
    <m/>
  </r>
  <r>
    <n v="6141"/>
    <s v="МЦ КЛИНИКА НА ЧУЙКОВА, ООО"/>
    <x v="8"/>
    <m/>
    <m/>
    <x v="88"/>
    <s v="1181690088656"/>
    <s v="1657249885"/>
    <s v="Общая врачебная практика"/>
    <n v="67835000"/>
    <n v="46118000"/>
    <n v="55979000"/>
    <n v="66218000"/>
    <n v="82551000"/>
    <n v="3.6700000000000003E-2"/>
    <n v="3.8199999999999998E-2"/>
    <n v="3.6700000000000003E-2"/>
    <n v="2.41E-2"/>
    <n v="2.5899999999999999E-2"/>
    <n v="-4.0000000000000002E-4"/>
    <n v="-5.0000000000000001E-4"/>
    <n v="-6.4999999999999997E-3"/>
    <m/>
    <m/>
  </r>
  <r>
    <n v="6142"/>
    <s v="АКАДЕМИЯ, ООО"/>
    <x v="8"/>
    <m/>
    <m/>
    <x v="88"/>
    <s v="1107536004498"/>
    <s v="7536111932"/>
    <s v="Деятельность в области здравоохранения"/>
    <n v="53854000"/>
    <n v="56596000"/>
    <n v="60062000"/>
    <n v="70427000"/>
    <n v="82542000"/>
    <n v="0.19570000000000001"/>
    <n v="0.29530000000000001"/>
    <n v="0.17580000000000001"/>
    <n v="0.20039999999999999"/>
    <n v="0.1545"/>
    <m/>
    <n v="-1.09E-2"/>
    <n v="-1.1900000000000001E-2"/>
    <n v="-1.0999999999999999E-2"/>
    <n v="-9.2999999999999992E-3"/>
  </r>
  <r>
    <n v="6143"/>
    <s v="ЛДЦ МИБС-АРХАНГЕЛЬСК, ООО"/>
    <x v="8"/>
    <m/>
    <m/>
    <x v="88"/>
    <s v="1112901007890"/>
    <s v="2901217450"/>
    <s v="Деятельность больничных организаций"/>
    <n v="42245000"/>
    <n v="41724000"/>
    <n v="23728000"/>
    <n v="59383000"/>
    <n v="82511000"/>
    <n v="-1.0500000000000001E-2"/>
    <n v="-0.19009999999999999"/>
    <n v="-2.8458000000000001"/>
    <n v="-0.3705"/>
    <n v="-0.1343"/>
    <m/>
    <m/>
    <m/>
    <m/>
    <m/>
  </r>
  <r>
    <n v="6144"/>
    <s v="КЛИНИКА АНДРОЛОГИИ, ООО"/>
    <x v="8"/>
    <m/>
    <m/>
    <x v="88"/>
    <s v="1027739165739"/>
    <s v="7734195684"/>
    <s v="Деятельность в области медицины прочая"/>
    <n v="66397000"/>
    <n v="57109000"/>
    <n v="67060000"/>
    <n v="71409000"/>
    <n v="82510000"/>
    <n v="0.3155"/>
    <n v="0.27639999999999998"/>
    <n v="0.34320000000000001"/>
    <n v="0.32029999999999997"/>
    <n v="0.29870000000000002"/>
    <m/>
    <m/>
    <m/>
    <m/>
    <m/>
  </r>
  <r>
    <n v="6145"/>
    <s v="СТОМАТОЛОГИЯ МАРТ, ООО"/>
    <x v="0"/>
    <m/>
    <s v="Стоматология"/>
    <x v="88"/>
    <s v="1071101010474"/>
    <s v="1101134531"/>
    <s v="Стоматологическая практика"/>
    <n v="60086000"/>
    <n v="65038000"/>
    <n v="66130000"/>
    <n v="72200000"/>
    <n v="82507000"/>
    <n v="0.3745"/>
    <n v="0.34920000000000001"/>
    <n v="0.38030000000000003"/>
    <n v="0.36990000000000001"/>
    <n v="0.442"/>
    <m/>
    <m/>
    <m/>
    <m/>
    <m/>
  </r>
  <r>
    <n v="6146"/>
    <s v="ГИППОКРАТ, ООО"/>
    <x v="8"/>
    <m/>
    <m/>
    <x v="88"/>
    <s v="1128911000822"/>
    <s v="8911027065"/>
    <s v="Общая врачебная практика"/>
    <n v="161425000"/>
    <n v="100156000"/>
    <n v="80280000"/>
    <n v="78960000"/>
    <n v="82496000"/>
    <n v="0.20979999999999999"/>
    <n v="2.7099999999999999E-2"/>
    <n v="3.0800000000000001E-2"/>
    <n v="-3.7900000000000003E-2"/>
    <n v="5.9700000000000003E-2"/>
    <m/>
    <m/>
    <m/>
    <m/>
    <m/>
  </r>
  <r>
    <n v="6147"/>
    <s v="ДЕНТА ПЛЮС, ООО"/>
    <x v="0"/>
    <m/>
    <s v="Стоматология"/>
    <x v="88"/>
    <s v="1026601799795"/>
    <s v="6631006608"/>
    <s v="Стоматологическая практика"/>
    <n v="56147000"/>
    <n v="62671000"/>
    <n v="65680000"/>
    <n v="65367000"/>
    <n v="82471000"/>
    <n v="4.4299999999999999E-2"/>
    <n v="1"/>
    <n v="1"/>
    <n v="1"/>
    <n v="1"/>
    <n v="8.8800000000000004E-2"/>
    <m/>
    <n v="0.98419999999999996"/>
    <m/>
    <m/>
  </r>
  <r>
    <n v="6148"/>
    <s v="СТОМАТОЛОГИЯ 32, ООО"/>
    <x v="0"/>
    <m/>
    <s v="Стоматология"/>
    <x v="88"/>
    <s v="1025500988985"/>
    <s v="5504071659"/>
    <s v="Стоматологическая практика"/>
    <n v="39006000"/>
    <n v="46099000"/>
    <n v="58137000"/>
    <n v="58819000"/>
    <n v="82467000"/>
    <n v="1.4800000000000001E-2"/>
    <n v="7.7799999999999994E-2"/>
    <n v="5.7000000000000002E-2"/>
    <n v="0.1229"/>
    <n v="7.0999999999999994E-2"/>
    <m/>
    <m/>
    <m/>
    <m/>
    <m/>
  </r>
  <r>
    <n v="6149"/>
    <s v="ЗУБАСТИК, ООО"/>
    <x v="0"/>
    <m/>
    <s v="Стоматология"/>
    <x v="88"/>
    <s v="1027739536934"/>
    <s v="7713125848"/>
    <s v="Стоматологическая практика"/>
    <n v="26818000"/>
    <n v="34090000"/>
    <n v="35528000"/>
    <n v="65187000"/>
    <n v="82404000"/>
    <n v="5.4300000000000001E-2"/>
    <n v="2.4299999999999999E-2"/>
    <n v="0.16189999999999999"/>
    <n v="0.1739"/>
    <n v="0.1111"/>
    <m/>
    <m/>
    <m/>
    <m/>
    <m/>
  </r>
  <r>
    <n v="6150"/>
    <s v="ДЕНТАЛ САЛОН, ООО"/>
    <x v="0"/>
    <m/>
    <s v="Стоматология"/>
    <x v="88"/>
    <s v="1060267002212"/>
    <s v="0267011684"/>
    <s v="Стоматологическая практика"/>
    <n v="30345000"/>
    <n v="39740000"/>
    <n v="54457000"/>
    <n v="68429000"/>
    <n v="82385000"/>
    <n v="5.8999999999999997E-2"/>
    <n v="6.4000000000000001E-2"/>
    <n v="0.1588"/>
    <n v="0.1565"/>
    <n v="0.19309999999999999"/>
    <m/>
    <m/>
    <m/>
    <m/>
    <m/>
  </r>
  <r>
    <n v="6151"/>
    <s v="ДОКТОР ВЕБЕР, ООО"/>
    <x v="0"/>
    <m/>
    <s v="Стоматология"/>
    <x v="88"/>
    <s v="1159102028425"/>
    <s v="9102159660"/>
    <s v="Стоматологическая практика"/>
    <n v="23929000"/>
    <n v="34953000"/>
    <n v="42262000"/>
    <n v="58814000"/>
    <n v="82383000"/>
    <n v="8.8300000000000003E-2"/>
    <n v="0.19220000000000001"/>
    <n v="0.32740000000000002"/>
    <n v="0.41260000000000002"/>
    <n v="0.25490000000000002"/>
    <m/>
    <m/>
    <m/>
    <m/>
    <m/>
  </r>
  <r>
    <n v="6152"/>
    <s v="НАУКА ОРТО, ООО"/>
    <x v="8"/>
    <m/>
    <m/>
    <x v="88"/>
    <s v="1216300039548"/>
    <s v="6316273767"/>
    <s v="Деятельность больничных организаций"/>
    <m/>
    <n v="33249000"/>
    <n v="73004000"/>
    <n v="84285000"/>
    <n v="82376000"/>
    <m/>
    <n v="-0.1741"/>
    <n v="0.32890000000000003"/>
    <n v="0.17269999999999999"/>
    <n v="5.6399999999999999E-2"/>
    <m/>
    <n v="-2.8E-3"/>
    <m/>
    <n v="-4.2299999999999997E-2"/>
    <m/>
  </r>
  <r>
    <n v="6153"/>
    <s v="ЦСС, ООО"/>
    <x v="0"/>
    <m/>
    <s v="Стоматология"/>
    <x v="88"/>
    <s v="1185053010405"/>
    <s v="5053046424"/>
    <s v="Стоматологическая практика"/>
    <n v="33464000"/>
    <n v="46009000"/>
    <n v="55765000"/>
    <n v="68614000"/>
    <n v="82372000"/>
    <n v="-8.2000000000000007E-3"/>
    <n v="-2.7E-2"/>
    <n v="3.4299999999999997E-2"/>
    <n v="3.8399999999999997E-2"/>
    <n v="8.1299999999999997E-2"/>
    <m/>
    <m/>
    <m/>
    <m/>
    <m/>
  </r>
  <r>
    <n v="6154"/>
    <s v="ДМК, ООО"/>
    <x v="8"/>
    <m/>
    <m/>
    <x v="88"/>
    <s v="1227700287429"/>
    <s v="9702043139"/>
    <s v="Специальная врачебная практика"/>
    <m/>
    <n v="782000"/>
    <n v="19328000"/>
    <n v="43801000"/>
    <n v="82368000"/>
    <m/>
    <n v="-4.6138000000000003"/>
    <n v="0.2427"/>
    <n v="0.1875"/>
    <n v="5.3600000000000002E-2"/>
    <m/>
    <m/>
    <m/>
    <m/>
    <m/>
  </r>
  <r>
    <n v="6155"/>
    <s v="МРТ-ЭКСПЕРТ СОЧИ, ООО"/>
    <x v="8"/>
    <m/>
    <m/>
    <x v="88"/>
    <s v="1102367004640"/>
    <s v="2317058476"/>
    <s v="Общая врачебная практика"/>
    <n v="52562000"/>
    <n v="53508000"/>
    <n v="67407000"/>
    <n v="77054000"/>
    <n v="82360000"/>
    <n v="9.9099999999999994E-2"/>
    <n v="9.8699999999999996E-2"/>
    <n v="0.1946"/>
    <n v="0.1236"/>
    <n v="0.14480000000000001"/>
    <n v="1.6500000000000001E-2"/>
    <n v="-0.1071"/>
    <n v="0.16930000000000001"/>
    <n v="9.9599999999999994E-2"/>
    <n v="0.112"/>
  </r>
  <r>
    <n v="6156"/>
    <s v="ВИТАКОР+, ООО МЦ"/>
    <x v="8"/>
    <m/>
    <m/>
    <x v="88"/>
    <s v="1144205004536"/>
    <s v="4205284382"/>
    <s v="Общая врачебная практика"/>
    <n v="58227000"/>
    <n v="65861000"/>
    <n v="84885000"/>
    <n v="75378000"/>
    <n v="82352000"/>
    <n v="2.5000000000000001E-3"/>
    <n v="3.2300000000000002E-2"/>
    <n v="9.1399999999999995E-2"/>
    <n v="5.6099999999999997E-2"/>
    <n v="1.12E-2"/>
    <m/>
    <m/>
    <m/>
    <m/>
    <m/>
  </r>
  <r>
    <n v="6157"/>
    <s v="МО, ООО"/>
    <x v="8"/>
    <m/>
    <m/>
    <x v="88"/>
    <s v="1207700198727"/>
    <s v="9709062331"/>
    <s v="Деятельность в области медицины прочая, не включенная в другие группировки"/>
    <n v="4667000"/>
    <n v="14219000"/>
    <n v="21719000"/>
    <n v="59244000"/>
    <n v="82339000"/>
    <n v="0.17979999999999999"/>
    <n v="0.2059"/>
    <n v="0.2868"/>
    <n v="0.27539999999999998"/>
    <n v="0.16850000000000001"/>
    <m/>
    <m/>
    <n v="-3.7900000000000003E-2"/>
    <n v="-8.8000000000000005E-3"/>
    <n v="-2.3E-3"/>
  </r>
  <r>
    <n v="6158"/>
    <s v="ДВ ЦКМИРН, ООО"/>
    <x v="8"/>
    <m/>
    <m/>
    <x v="88"/>
    <s v="1202700005243"/>
    <s v="2722131937"/>
    <s v="Деятельность больничных организаций"/>
    <n v="14598000"/>
    <n v="30595000"/>
    <n v="47550000"/>
    <n v="66984000"/>
    <n v="82334000"/>
    <n v="0.12870000000000001"/>
    <n v="0.1153"/>
    <n v="3.8899999999999997E-2"/>
    <n v="0.10970000000000001"/>
    <n v="0.15340000000000001"/>
    <m/>
    <n v="-8.3999999999999995E-3"/>
    <n v="-6.7000000000000002E-3"/>
    <n v="-7.0000000000000001E-3"/>
    <n v="-1.0999999999999999E-2"/>
  </r>
  <r>
    <n v="6159"/>
    <s v="ЛДЦ СЕМЕЙНЫЙ ДОКТОР, ООО"/>
    <x v="8"/>
    <m/>
    <m/>
    <x v="88"/>
    <s v="1116025003643"/>
    <s v="6025037927"/>
    <s v="Деятельность больничных организаций"/>
    <n v="47956000"/>
    <n v="53550000"/>
    <n v="61206000"/>
    <n v="72035000"/>
    <n v="82327000"/>
    <n v="0.25390000000000001"/>
    <n v="0.2888"/>
    <n v="0.2883"/>
    <n v="0.3044"/>
    <n v="0.2429"/>
    <m/>
    <m/>
    <m/>
    <m/>
    <n v="-3.3999999999999998E-3"/>
  </r>
  <r>
    <n v="6160"/>
    <s v="ЛЕЧЕБНО-ДИАГНОСТИЧЕСКИЙ ЦЕНТР НА ВЕРНАДСКОГО, ООО"/>
    <x v="8"/>
    <m/>
    <m/>
    <x v="88"/>
    <s v="1147746894701"/>
    <s v="7736679419"/>
    <s v="Деятельность больничных организаций"/>
    <n v="69629000"/>
    <n v="76679000"/>
    <n v="74530000"/>
    <n v="76799000"/>
    <n v="82325000"/>
    <n v="4.0300000000000002E-2"/>
    <n v="2.18E-2"/>
    <n v="2.9700000000000001E-2"/>
    <n v="2.3900000000000001E-2"/>
    <n v="1.9699999999999999E-2"/>
    <m/>
    <m/>
    <m/>
    <m/>
    <m/>
  </r>
  <r>
    <n v="6161"/>
    <s v="ВИД, ООО"/>
    <x v="0"/>
    <m/>
    <s v="Стоматология"/>
    <x v="88"/>
    <s v="1087445004107"/>
    <s v="7445042270"/>
    <s v="Стоматологическая практика"/>
    <n v="36618000"/>
    <n v="62154000"/>
    <n v="65585000"/>
    <n v="78615000"/>
    <n v="82320000"/>
    <n v="-6.4600000000000005E-2"/>
    <n v="4.7300000000000002E-2"/>
    <n v="5.2699999999999997E-2"/>
    <n v="7.1300000000000002E-2"/>
    <n v="7.3300000000000004E-2"/>
    <m/>
    <m/>
    <m/>
    <m/>
    <m/>
  </r>
  <r>
    <n v="6162"/>
    <s v="ГАРАНТ МЕД-СЕРВИС, ООО"/>
    <x v="8"/>
    <m/>
    <m/>
    <x v="88"/>
    <s v="1146658016670"/>
    <s v="6658463200"/>
    <s v="Деятельность больничных организаций"/>
    <n v="56228000"/>
    <n v="55597000"/>
    <n v="53545000"/>
    <n v="58113000"/>
    <n v="82315000"/>
    <n v="8.5900000000000004E-2"/>
    <n v="0.1421"/>
    <n v="0.1137"/>
    <n v="0.1242"/>
    <n v="0.1106"/>
    <m/>
    <m/>
    <n v="-2.9999999999999997E-4"/>
    <m/>
    <m/>
  </r>
  <r>
    <n v="6163"/>
    <s v="МЕДИЦИНСКИЙ ЦЕНТР СТАТУС, ООО"/>
    <x v="8"/>
    <m/>
    <m/>
    <x v="88"/>
    <s v="1117746081276"/>
    <s v="7729674579"/>
    <s v="Деятельность больничных организаций"/>
    <n v="1019316000"/>
    <n v="1650709000"/>
    <n v="1660806000"/>
    <n v="1715018000"/>
    <n v="82296000"/>
    <n v="0.6069"/>
    <n v="0.62890000000000001"/>
    <n v="0.52600000000000002"/>
    <n v="0.497"/>
    <n v="-0.27560000000000001"/>
    <n v="0.61160000000000003"/>
    <n v="0.64680000000000004"/>
    <n v="0.52990000000000004"/>
    <n v="0.50190000000000001"/>
    <n v="-0.29070000000000001"/>
  </r>
  <r>
    <n v="6164"/>
    <s v="ФЛАРТ, ООО"/>
    <x v="0"/>
    <m/>
    <s v="Стоматология"/>
    <x v="88"/>
    <s v="1056414926556"/>
    <s v="6449035786"/>
    <s v="Стоматологическая практика"/>
    <n v="33184000"/>
    <n v="45846000"/>
    <n v="66791000"/>
    <n v="83133000"/>
    <n v="82284000"/>
    <n v="6.08E-2"/>
    <n v="7.4200000000000002E-2"/>
    <n v="7.7299999999999994E-2"/>
    <n v="6.0900000000000003E-2"/>
    <n v="5.74E-2"/>
    <n v="0.15279999999999999"/>
    <n v="5.5599999999999997E-2"/>
    <n v="3.8399999999999997E-2"/>
    <n v="2.7199999999999998E-2"/>
    <n v="-1.17E-2"/>
  </r>
  <r>
    <n v="6165"/>
    <s v="СТОМАТОЛОГИЧЕСКИЙ САЛОН НОВОДЕНТ С, ООО"/>
    <x v="0"/>
    <m/>
    <s v="Стоматология"/>
    <x v="88"/>
    <s v="1169658020509"/>
    <s v="6670432991"/>
    <s v="Стоматологическая практика"/>
    <n v="26946000"/>
    <n v="36342000"/>
    <n v="49457000"/>
    <n v="73636000"/>
    <n v="82229000"/>
    <n v="9.1300000000000006E-2"/>
    <n v="5.1700000000000003E-2"/>
    <n v="6.6400000000000001E-2"/>
    <n v="3.1899999999999998E-2"/>
    <n v="6.59E-2"/>
    <m/>
    <m/>
    <m/>
    <m/>
    <m/>
  </r>
  <r>
    <n v="6166"/>
    <s v="ПАНАЦЕЯ ПЛЮС, ООО"/>
    <x v="8"/>
    <m/>
    <m/>
    <x v="88"/>
    <s v="1232600006990"/>
    <s v="2634112082"/>
    <s v="Деятельность в области медицины прочая, не включенная в другие группировки"/>
    <m/>
    <m/>
    <n v="6797000"/>
    <n v="30935000"/>
    <n v="82224000"/>
    <m/>
    <m/>
    <n v="1.6500000000000001E-2"/>
    <n v="5.1700000000000003E-2"/>
    <n v="5.3199999999999997E-2"/>
    <m/>
    <m/>
    <m/>
    <m/>
    <m/>
  </r>
  <r>
    <n v="6167"/>
    <s v="АРТ СМАЙЛ, ООО"/>
    <x v="0"/>
    <m/>
    <s v="Стоматология"/>
    <x v="88"/>
    <s v="1150327001912"/>
    <s v="0323387228"/>
    <s v="Стоматологическая практика"/>
    <n v="44074000"/>
    <n v="51468000"/>
    <n v="66820000"/>
    <n v="71282000"/>
    <n v="82209000"/>
    <m/>
    <n v="0.10249999999999999"/>
    <n v="0.28120000000000001"/>
    <n v="0.11799999999999999"/>
    <n v="0.19109999999999999"/>
    <m/>
    <m/>
    <m/>
    <m/>
    <m/>
  </r>
  <r>
    <n v="6168"/>
    <s v="ОЗДОРОВИТЕЛЬНЫЙ ЦЕНТР ЛУЧ, ООО"/>
    <x v="8"/>
    <m/>
    <m/>
    <x v="88"/>
    <s v="1194350000404"/>
    <s v="4345487801"/>
    <s v="Общая врачебная практика"/>
    <m/>
    <m/>
    <m/>
    <n v="11234000"/>
    <n v="82198000"/>
    <m/>
    <m/>
    <m/>
    <n v="-0.27379999999999999"/>
    <n v="0.39"/>
    <m/>
    <m/>
    <m/>
    <m/>
    <m/>
  </r>
  <r>
    <n v="6169"/>
    <s v="ПРОМЕД, ООО"/>
    <x v="8"/>
    <m/>
    <m/>
    <x v="88"/>
    <s v="1206100007640"/>
    <s v="6155082487"/>
    <s v="Деятельность больничных организаций"/>
    <m/>
    <n v="1522000"/>
    <n v="20842000"/>
    <n v="28292000"/>
    <n v="82193000"/>
    <m/>
    <n v="-2.7576000000000001"/>
    <n v="-2.8E-3"/>
    <n v="3.0599999999999999E-2"/>
    <n v="0.1668"/>
    <m/>
    <n v="-2.7831999999999999"/>
    <n v="-6.1000000000000004E-3"/>
    <n v="2.1999999999999999E-2"/>
    <n v="0.1668"/>
  </r>
  <r>
    <n v="6170"/>
    <s v="ЦСМ, ООО"/>
    <x v="8"/>
    <m/>
    <m/>
    <x v="88"/>
    <s v="1177031082832"/>
    <s v="7017432650"/>
    <s v="Общая врачебная практика"/>
    <n v="83390000"/>
    <n v="76346000"/>
    <n v="78661000"/>
    <n v="83973000"/>
    <n v="82183000"/>
    <n v="0.108"/>
    <n v="8.8800000000000004E-2"/>
    <n v="0.1336"/>
    <n v="0.15509999999999999"/>
    <n v="6.8699999999999997E-2"/>
    <n v="-2.81E-2"/>
    <n v="-4.9099999999999998E-2"/>
    <n v="-5.9499999999999997E-2"/>
    <n v="-9.0800000000000006E-2"/>
    <n v="6.3100000000000003E-2"/>
  </r>
  <r>
    <n v="6171"/>
    <s v="ДЦ НЕФРОС-ВОРОНЕЖ, ООО"/>
    <x v="8"/>
    <m/>
    <m/>
    <x v="88"/>
    <s v="1183668043690"/>
    <s v="3604082636"/>
    <s v="Деятельность больничных организаций"/>
    <n v="44792000"/>
    <n v="47656000"/>
    <n v="53680000"/>
    <n v="69539000"/>
    <n v="82176000"/>
    <n v="-1.41E-2"/>
    <n v="-3.2399999999999998E-2"/>
    <n v="-3.1099999999999999E-2"/>
    <n v="-9.5999999999999992E-3"/>
    <n v="5.8999999999999999E-3"/>
    <n v="-0.02"/>
    <n v="-4.0300000000000002E-2"/>
    <n v="-3.5099999999999999E-2"/>
    <n v="-1.47E-2"/>
    <n v="-2.7000000000000001E-3"/>
  </r>
  <r>
    <n v="6172"/>
    <s v="КЛИНИКА ЭСТЕТИЧЕСКОЙ МЕДИЦИНЫ АПРИОРИ, ООО"/>
    <x v="8"/>
    <m/>
    <m/>
    <x v="88"/>
    <s v="1025201764598"/>
    <s v="5249058632"/>
    <s v="Общая врачебная практика"/>
    <n v="53412000"/>
    <n v="60352000"/>
    <n v="69897000"/>
    <n v="65515000"/>
    <n v="82163000"/>
    <n v="0.1658"/>
    <n v="0.1804"/>
    <n v="0.26889999999999997"/>
    <n v="0.24079999999999999"/>
    <n v="0.22700000000000001"/>
    <m/>
    <n v="-1.9E-3"/>
    <n v="-1E-4"/>
    <m/>
    <n v="-4.5999999999999999E-3"/>
  </r>
  <r>
    <n v="6173"/>
    <s v="БИ БЬЮТИ КЛИНИК, ООО"/>
    <x v="8"/>
    <m/>
    <m/>
    <x v="88"/>
    <s v="1199112016730"/>
    <s v="9102259577"/>
    <s v="Деятельность в области медицины прочая, не включенная в другие группировки"/>
    <n v="15252000"/>
    <n v="23534000"/>
    <n v="51630000"/>
    <n v="77086000"/>
    <n v="82149000"/>
    <n v="0.3805"/>
    <n v="2.4199999999999999E-2"/>
    <n v="0.17419999999999999"/>
    <n v="0.2432"/>
    <n v="1.09E-2"/>
    <n v="0.36659999999999998"/>
    <n v="-5.0900000000000001E-2"/>
    <n v="0.15029999999999999"/>
    <n v="0.15920000000000001"/>
    <n v="1.09E-2"/>
  </r>
  <r>
    <n v="6174"/>
    <s v="КАРДЕНТ, ООО"/>
    <x v="0"/>
    <m/>
    <s v="Стоматология"/>
    <x v="88"/>
    <s v="1031000041600"/>
    <s v="1001180703"/>
    <s v="Стоматологическая практика"/>
    <n v="49727000"/>
    <n v="57322000"/>
    <n v="67065000"/>
    <n v="64504000"/>
    <n v="82127000"/>
    <n v="1.43E-2"/>
    <n v="4.4999999999999998E-2"/>
    <n v="7.6600000000000001E-2"/>
    <n v="7.0300000000000001E-2"/>
    <n v="0.15049999999999999"/>
    <n v="-5.9999999999999995E-4"/>
    <m/>
    <m/>
    <m/>
    <m/>
  </r>
  <r>
    <n v="6175"/>
    <s v="КЛИНИКА КРАСОТЫ, ООО"/>
    <x v="0"/>
    <s v="Специализированная"/>
    <s v="Косметология"/>
    <x v="88"/>
    <s v="1183123031640"/>
    <s v="3123446256"/>
    <s v="Специальная врачебная практика"/>
    <n v="51922000"/>
    <n v="59835000"/>
    <n v="82968000"/>
    <n v="74014000"/>
    <n v="82116000"/>
    <n v="0.24940000000000001"/>
    <n v="0.30349999999999999"/>
    <n v="0.36680000000000001"/>
    <n v="0.48080000000000001"/>
    <n v="0.39679999999999999"/>
    <n v="0.1862"/>
    <n v="0.15870000000000001"/>
    <n v="0.3039"/>
    <n v="0.1588"/>
    <n v="0.36670000000000003"/>
  </r>
  <r>
    <n v="6176"/>
    <s v="ШМИДТ ДЕНТАЛ, ООО"/>
    <x v="0"/>
    <m/>
    <s v="Стоматология"/>
    <x v="88"/>
    <s v="1225400026466"/>
    <s v="5406823621"/>
    <s v="Стоматологическая практика"/>
    <m/>
    <m/>
    <m/>
    <n v="37651000"/>
    <n v="82073000"/>
    <m/>
    <m/>
    <m/>
    <n v="6.6199999999999995E-2"/>
    <n v="6.2399999999999997E-2"/>
    <m/>
    <m/>
    <m/>
    <m/>
    <m/>
  </r>
  <r>
    <n v="6177"/>
    <s v="НЬЮ ВАЙТ СМАЙЛ1, ООО"/>
    <x v="8"/>
    <m/>
    <m/>
    <x v="88"/>
    <s v="1207700412633"/>
    <s v="9715392063"/>
    <s v="Общая врачебная практика"/>
    <m/>
    <n v="51978000"/>
    <n v="46835000"/>
    <n v="58458000"/>
    <n v="82059000"/>
    <m/>
    <n v="0.44550000000000001"/>
    <n v="0.54"/>
    <n v="6.4199999999999993E-2"/>
    <n v="0.22189999999999999"/>
    <m/>
    <m/>
    <n v="-2.2000000000000001E-3"/>
    <n v="-1.6000000000000001E-3"/>
    <n v="-2.0000000000000001E-4"/>
  </r>
  <r>
    <n v="6178"/>
    <s v="МРТ-ДИАГНОСТИКА, ООО"/>
    <x v="8"/>
    <m/>
    <m/>
    <x v="88"/>
    <s v="1143668012036"/>
    <s v="3662200494"/>
    <s v="Деятельность больничных организаций"/>
    <n v="31975000"/>
    <n v="31376000"/>
    <n v="43220000"/>
    <n v="48248000"/>
    <n v="82053000"/>
    <n v="9.7999999999999997E-3"/>
    <n v="3.0200000000000001E-2"/>
    <n v="6.7000000000000004E-2"/>
    <n v="2.4500000000000001E-2"/>
    <n v="0.1012"/>
    <m/>
    <m/>
    <m/>
    <m/>
    <m/>
  </r>
  <r>
    <n v="6179"/>
    <s v="ДЕНТЕС, ООО"/>
    <x v="0"/>
    <m/>
    <s v="Стоматология"/>
    <x v="88"/>
    <s v="1022700519709"/>
    <s v="2703016209"/>
    <s v="Стоматологическая практика"/>
    <n v="29829000"/>
    <n v="32600000"/>
    <n v="39492000"/>
    <n v="76484000"/>
    <n v="82044000"/>
    <n v="0.32240000000000002"/>
    <n v="7.7499999999999999E-2"/>
    <n v="0.1905"/>
    <n v="0.34599999999999997"/>
    <n v="0.2326"/>
    <n v="0.38450000000000001"/>
    <m/>
    <m/>
    <n v="0.34599999999999997"/>
    <n v="0.15939999999999999"/>
  </r>
  <r>
    <n v="6180"/>
    <s v="ОРТОС ПЛЮС, ООО"/>
    <x v="0"/>
    <m/>
    <s v="Стоматология"/>
    <x v="88"/>
    <s v="1036758310490"/>
    <s v="6730048302"/>
    <s v="Стоматологическая практика"/>
    <n v="36740000"/>
    <n v="42209000"/>
    <n v="55081000"/>
    <n v="66940000"/>
    <n v="82000000"/>
    <n v="0.18920000000000001"/>
    <n v="0.23760000000000001"/>
    <n v="0.33150000000000002"/>
    <n v="0.39450000000000002"/>
    <n v="0.31409999999999999"/>
    <m/>
    <m/>
    <m/>
    <m/>
    <m/>
  </r>
  <r>
    <n v="6181"/>
    <s v="МОЙ ДОКТОР, ООО МЦ"/>
    <x v="8"/>
    <m/>
    <m/>
    <x v="88"/>
    <s v="1060105015080"/>
    <s v="0105048585"/>
    <s v="Общая врачебная практика"/>
    <n v="28047000"/>
    <n v="34339000"/>
    <n v="38946000"/>
    <n v="57664000"/>
    <n v="81986000"/>
    <n v="1.24E-2"/>
    <n v="9.1000000000000004E-3"/>
    <n v="0.14360000000000001"/>
    <n v="4.7300000000000002E-2"/>
    <n v="-4.6600000000000003E-2"/>
    <n v="-6.1000000000000004E-3"/>
    <m/>
    <n v="-6.7000000000000002E-3"/>
    <m/>
    <m/>
  </r>
  <r>
    <n v="6182"/>
    <s v="ПОЭМА ЗДОРОВЬЯ, ООО"/>
    <x v="8"/>
    <m/>
    <m/>
    <x v="88"/>
    <s v="1187847131504"/>
    <s v="7802664947"/>
    <s v="Общая врачебная практика"/>
    <n v="63871000"/>
    <n v="61506000"/>
    <n v="70398000"/>
    <n v="77389000"/>
    <n v="81984000"/>
    <n v="0.16800000000000001"/>
    <n v="0.1414"/>
    <n v="0.1086"/>
    <n v="0.1512"/>
    <n v="0.12280000000000001"/>
    <n v="0.20810000000000001"/>
    <m/>
    <m/>
    <m/>
    <m/>
  </r>
  <r>
    <n v="6183"/>
    <s v="НОВАЭСТЕТИК, ООО"/>
    <x v="8"/>
    <m/>
    <m/>
    <x v="88"/>
    <s v="5157746022990"/>
    <s v="7728318955"/>
    <s v="Деятельность больничных организаций"/>
    <n v="41904000"/>
    <n v="44996000"/>
    <n v="52652000"/>
    <n v="55947000"/>
    <n v="81980000"/>
    <n v="9.69E-2"/>
    <n v="0.28570000000000001"/>
    <n v="0.54979999999999996"/>
    <n v="0.2306"/>
    <n v="0.17299999999999999"/>
    <m/>
    <m/>
    <m/>
    <m/>
    <m/>
  </r>
  <r>
    <n v="6184"/>
    <s v="КЛИНИКА КИНЕЗИТЕРАПИИ, ООО"/>
    <x v="8"/>
    <m/>
    <m/>
    <x v="88"/>
    <s v="1107746852311"/>
    <s v="7715833388"/>
    <s v="Общая врачебная практика"/>
    <n v="46236000"/>
    <n v="45691000"/>
    <n v="48901000"/>
    <n v="64308000"/>
    <n v="81972000"/>
    <n v="0.2072"/>
    <n v="0.15129999999999999"/>
    <n v="0.1283"/>
    <n v="0.24160000000000001"/>
    <n v="0.33789999999999998"/>
    <m/>
    <m/>
    <m/>
    <m/>
    <m/>
  </r>
  <r>
    <n v="6185"/>
    <s v="КЛИНИКА ДЕКО, ООО"/>
    <x v="0"/>
    <m/>
    <s v="Стоматология"/>
    <x v="88"/>
    <s v="1037739074944"/>
    <s v="7727147224"/>
    <s v="Стоматологическая практика"/>
    <n v="46811000"/>
    <n v="59043000"/>
    <n v="57381000"/>
    <n v="60825000"/>
    <n v="81971000"/>
    <n v="2.7300000000000001E-2"/>
    <n v="0.1331"/>
    <n v="0.32669999999999999"/>
    <n v="0.4017"/>
    <n v="0.41020000000000001"/>
    <m/>
    <m/>
    <n v="-0.30199999999999999"/>
    <n v="-0.36969999999999997"/>
    <n v="-0.3483"/>
  </r>
  <r>
    <n v="6186"/>
    <s v="МЕГАКЛИНИКА, ООО"/>
    <x v="8"/>
    <m/>
    <m/>
    <x v="88"/>
    <s v="1214000004272"/>
    <s v="4027146364"/>
    <s v="Деятельность больничных организаций"/>
    <n v="4280000"/>
    <n v="57938000"/>
    <n v="63629000"/>
    <n v="69139000"/>
    <n v="81967000"/>
    <n v="-5.96E-2"/>
    <n v="0.34089999999999998"/>
    <n v="0.24099999999999999"/>
    <n v="0.1643"/>
    <n v="-1.3599999999999999E-2"/>
    <m/>
    <m/>
    <m/>
    <m/>
    <m/>
  </r>
  <r>
    <n v="6187"/>
    <s v="КДЦ НА ЛУКИНА, ООО"/>
    <x v="8"/>
    <m/>
    <m/>
    <x v="88"/>
    <s v="1181690082200"/>
    <s v="1661058611"/>
    <s v="Деятельность больничных организаций"/>
    <n v="44583000"/>
    <n v="57349000"/>
    <n v="61386000"/>
    <n v="72464000"/>
    <n v="81952000"/>
    <n v="0.1477"/>
    <n v="0.19120000000000001"/>
    <n v="0.1472"/>
    <n v="0.20780000000000001"/>
    <n v="0.1522"/>
    <m/>
    <m/>
    <m/>
    <m/>
    <m/>
  </r>
  <r>
    <n v="6188"/>
    <s v="КЛИНИКА ДОКАЗАТЕЛЬНОЙ МЕДИЦИНЫ ДИПЛОДОК, ООО"/>
    <x v="8"/>
    <m/>
    <m/>
    <x v="88"/>
    <s v="1236300019856"/>
    <s v="6318072093"/>
    <s v="Общая врачебная практика"/>
    <m/>
    <m/>
    <n v="9398000"/>
    <n v="50181000"/>
    <n v="81906000"/>
    <m/>
    <m/>
    <n v="0.19839999999999999"/>
    <n v="0.1789"/>
    <n v="8.9499999999999996E-2"/>
    <m/>
    <m/>
    <m/>
    <m/>
    <m/>
  </r>
  <r>
    <n v="6189"/>
    <s v="АКАДЕМИЯ ЗДОРОВЬЯ, ООО"/>
    <x v="8"/>
    <m/>
    <m/>
    <x v="88"/>
    <s v="1152901004475"/>
    <s v="2901258344"/>
    <s v="Общая врачебная практика"/>
    <n v="75580000"/>
    <n v="61363000"/>
    <n v="65621000"/>
    <n v="70589000"/>
    <n v="81900000"/>
    <n v="0.32719999999999999"/>
    <n v="0.1774"/>
    <n v="0.19889999999999999"/>
    <n v="0.15790000000000001"/>
    <n v="0.1201"/>
    <n v="0.33660000000000001"/>
    <m/>
    <m/>
    <m/>
    <m/>
  </r>
  <r>
    <n v="6190"/>
    <s v="МЕДСНАБ, ООО МЦ"/>
    <x v="8"/>
    <m/>
    <m/>
    <x v="88"/>
    <s v="1144205006846"/>
    <s v="4205286654"/>
    <s v="Общая врачебная практика"/>
    <n v="47392000"/>
    <n v="59898000"/>
    <n v="70841000"/>
    <n v="72218000"/>
    <n v="81889000"/>
    <n v="-7.0900000000000005E-2"/>
    <n v="6.7799999999999999E-2"/>
    <n v="8.5300000000000001E-2"/>
    <n v="1.9099999999999999E-2"/>
    <n v="-1.18E-2"/>
    <n v="1.6299999999999999E-2"/>
    <n v="5.8500000000000003E-2"/>
    <n v="8.0100000000000005E-2"/>
    <n v="-6.7999999999999996E-3"/>
    <n v="-3.3599999999999998E-2"/>
  </r>
  <r>
    <n v="6191"/>
    <s v="СТОМАТОЛОГИЯ НА МОСКОВКЕ, ООО"/>
    <x v="0"/>
    <m/>
    <s v="Стоматология"/>
    <x v="88"/>
    <s v="1155543022690"/>
    <s v="5506083353"/>
    <s v="Стоматологическая практика"/>
    <n v="49665000"/>
    <n v="52529000"/>
    <n v="69936000"/>
    <n v="76092000"/>
    <n v="81844000"/>
    <n v="0.19869999999999999"/>
    <n v="0.1042"/>
    <n v="0.22220000000000001"/>
    <n v="0.19289999999999999"/>
    <n v="0.1525"/>
    <m/>
    <m/>
    <m/>
    <m/>
    <m/>
  </r>
  <r>
    <n v="6192"/>
    <s v="МЕДЭСТЕТИКЦЕНТР ЛАБОРАТОРИЯ, ООО"/>
    <x v="8"/>
    <m/>
    <m/>
    <x v="88"/>
    <s v="1117847006969"/>
    <s v="7811481883"/>
    <s v="Деятельность больничных организаций"/>
    <n v="64443000"/>
    <n v="60616000"/>
    <n v="62456000"/>
    <n v="64295000"/>
    <n v="81821000"/>
    <n v="5.0299999999999997E-2"/>
    <n v="6.4100000000000004E-2"/>
    <n v="8.5000000000000006E-3"/>
    <n v="7.2499999999999995E-2"/>
    <n v="8.4400000000000003E-2"/>
    <m/>
    <m/>
    <m/>
    <m/>
    <m/>
  </r>
  <r>
    <n v="6193"/>
    <s v="АЛЬБАТРОС, ООО"/>
    <x v="8"/>
    <m/>
    <m/>
    <x v="88"/>
    <s v="1107847239851"/>
    <s v="7811469406"/>
    <s v="Деятельность в области здравоохранения"/>
    <n v="46937000"/>
    <n v="55515000"/>
    <n v="56134000"/>
    <n v="64267000"/>
    <n v="81793000"/>
    <n v="9.0200000000000002E-2"/>
    <n v="2.6800000000000001E-2"/>
    <n v="2.6599999999999999E-2"/>
    <n v="3.6700000000000003E-2"/>
    <n v="3.5400000000000001E-2"/>
    <m/>
    <m/>
    <m/>
    <m/>
    <m/>
  </r>
  <r>
    <n v="6194"/>
    <s v="УЛЫБАЙТЕСЬ ЧАЩЕ, ООО"/>
    <x v="0"/>
    <m/>
    <s v="Стоматология"/>
    <x v="88"/>
    <s v="1203900006375"/>
    <s v="3906391790"/>
    <s v="Стоматологическая практика"/>
    <n v="13761000"/>
    <n v="24286000"/>
    <n v="34001000"/>
    <n v="60367000"/>
    <n v="81782000"/>
    <n v="0.2515"/>
    <n v="0.1426"/>
    <n v="0.1552"/>
    <n v="0.19670000000000001"/>
    <n v="0.18210000000000001"/>
    <m/>
    <m/>
    <m/>
    <m/>
    <m/>
  </r>
  <r>
    <n v="6195"/>
    <s v="ОПТИМАЛ, ООО"/>
    <x v="8"/>
    <m/>
    <m/>
    <x v="88"/>
    <s v="1106722000945"/>
    <s v="6722025319"/>
    <s v="Деятельность больничных организаций"/>
    <n v="63741000"/>
    <n v="43495000"/>
    <n v="58444000"/>
    <n v="58509000"/>
    <n v="81767000"/>
    <n v="0.09"/>
    <n v="0.1154"/>
    <n v="0.22140000000000001"/>
    <n v="3.9199999999999999E-2"/>
    <n v="0.1212"/>
    <m/>
    <m/>
    <m/>
    <m/>
    <m/>
  </r>
  <r>
    <n v="6196"/>
    <s v="ПЛОМБА, ООО"/>
    <x v="0"/>
    <m/>
    <s v="Стоматология"/>
    <x v="88"/>
    <s v="1035402461643"/>
    <s v="5406134519"/>
    <s v="Стоматологическая практика"/>
    <n v="43558000"/>
    <n v="32695000"/>
    <n v="51790000"/>
    <n v="78666000"/>
    <n v="81753000"/>
    <n v="-2.5999999999999999E-3"/>
    <n v="6.7400000000000002E-2"/>
    <n v="8.8599999999999998E-2"/>
    <n v="7.7600000000000002E-2"/>
    <n v="-0.13420000000000001"/>
    <m/>
    <m/>
    <m/>
    <m/>
    <m/>
  </r>
  <r>
    <n v="6197"/>
    <s v="ДЕНТА ПЛЮС, ООО"/>
    <x v="0"/>
    <m/>
    <s v="Стоматология"/>
    <x v="88"/>
    <s v="1115040009402"/>
    <s v="5040110136"/>
    <s v="Стоматологическая практика"/>
    <n v="58365000"/>
    <n v="64868000"/>
    <n v="74213000"/>
    <n v="78124000"/>
    <n v="81745000"/>
    <n v="2.5899999999999999E-2"/>
    <n v="2.8799999999999999E-2"/>
    <n v="0.1169"/>
    <n v="8.6499999999999994E-2"/>
    <n v="7.22E-2"/>
    <n v="1.14E-2"/>
    <n v="1.9199999999999998E-2"/>
    <n v="9.9599999999999994E-2"/>
    <n v="6.54E-2"/>
    <n v="4.9599999999999998E-2"/>
  </r>
  <r>
    <n v="6198"/>
    <s v="ФЕМИНА, ООО"/>
    <x v="8"/>
    <m/>
    <m/>
    <x v="88"/>
    <s v="1179102027500"/>
    <s v="9102236918"/>
    <s v="Специальная врачебная практика"/>
    <n v="19860000"/>
    <n v="36357000"/>
    <n v="48788000"/>
    <n v="64879000"/>
    <n v="81692000"/>
    <n v="0.12540000000000001"/>
    <n v="9.9000000000000005E-2"/>
    <n v="-4.4499999999999998E-2"/>
    <n v="4.1700000000000001E-2"/>
    <n v="0.10390000000000001"/>
    <m/>
    <m/>
    <n v="-5.1999999999999998E-3"/>
    <n v="-1.0200000000000001E-2"/>
    <n v="-8.3000000000000001E-3"/>
  </r>
  <r>
    <n v="6199"/>
    <s v="ЛАГУНА-СТОМ, ООО"/>
    <x v="0"/>
    <m/>
    <s v="Стоматология"/>
    <x v="88"/>
    <s v="1027700271708"/>
    <s v="7705131573"/>
    <s v="Стоматологическая практика"/>
    <n v="35133000"/>
    <n v="50765000"/>
    <n v="62734000"/>
    <n v="79320000"/>
    <n v="81683000"/>
    <n v="0.24110000000000001"/>
    <n v="0.3004"/>
    <n v="0.40699999999999997"/>
    <n v="0.5161"/>
    <n v="0.42120000000000002"/>
    <m/>
    <m/>
    <m/>
    <m/>
    <m/>
  </r>
  <r>
    <n v="6200"/>
    <s v="МЦ НАУКА-САРАТОВ, ООО"/>
    <x v="8"/>
    <m/>
    <m/>
    <x v="88"/>
    <s v="1096450007774"/>
    <s v="6450940238"/>
    <s v="Деятельность больничных организаций"/>
    <n v="91905000"/>
    <n v="33904000"/>
    <n v="30248000"/>
    <n v="44173000"/>
    <n v="81679000"/>
    <n v="0.62760000000000005"/>
    <n v="-8.5800000000000001E-2"/>
    <n v="-0.15429999999999999"/>
    <n v="-2.4299999999999999E-2"/>
    <n v="-4.5999999999999999E-3"/>
    <m/>
    <m/>
    <m/>
    <m/>
    <m/>
  </r>
  <r>
    <n v="6201"/>
    <s v="АКВИЛИО-ДЛЯ ВСЕХ, ООО"/>
    <x v="0"/>
    <m/>
    <s v="Стоматология"/>
    <x v="88"/>
    <s v="1175275007555"/>
    <s v="5260438130"/>
    <s v="Стоматологическая практика"/>
    <n v="36780000"/>
    <n v="45552000"/>
    <n v="49261000"/>
    <n v="59057000"/>
    <n v="81639000"/>
    <n v="0.1396"/>
    <n v="-0.1037"/>
    <n v="2.4299999999999999E-2"/>
    <n v="0.13300000000000001"/>
    <n v="2.64E-2"/>
    <m/>
    <m/>
    <m/>
    <m/>
    <m/>
  </r>
  <r>
    <n v="6202"/>
    <s v="МАТЬ И ДИТЯ КОСТРОМА, ООО"/>
    <x v="0"/>
    <m/>
    <m/>
    <x v="5"/>
    <s v="1164401050659"/>
    <s v="4401168583"/>
    <s v="Деятельность больничных организаций"/>
    <n v="26495000"/>
    <n v="42700000"/>
    <n v="50993000"/>
    <n v="65590000"/>
    <n v="81617000"/>
    <n v="3.4799999999999998E-2"/>
    <n v="0.14269999999999999"/>
    <n v="0.2218"/>
    <n v="0.25640000000000002"/>
    <n v="0.28549999999999998"/>
    <n v="-4.4999999999999997E-3"/>
    <n v="0.114"/>
    <n v="0.20200000000000001"/>
    <n v="0.24249999999999999"/>
    <n v="0.26889999999999997"/>
  </r>
  <r>
    <n v="6203"/>
    <s v="ФИРМА КОНКОР-ОПТИКА, ООО"/>
    <x v="8"/>
    <m/>
    <m/>
    <x v="88"/>
    <s v="1021602013091"/>
    <s v="1650082644"/>
    <s v="Общая врачебная практика"/>
    <n v="58082000"/>
    <n v="66463000"/>
    <n v="55645000"/>
    <n v="70780000"/>
    <n v="81609000"/>
    <n v="-8.9999999999999993E-3"/>
    <n v="6.6900000000000001E-2"/>
    <n v="-4.7999999999999996E-3"/>
    <n v="0.24060000000000001"/>
    <n v="0.25819999999999999"/>
    <m/>
    <m/>
    <m/>
    <m/>
    <m/>
  </r>
  <r>
    <n v="6204"/>
    <s v="ДЕНТА-НОРМА, ООО"/>
    <x v="0"/>
    <m/>
    <s v="Стоматология"/>
    <x v="88"/>
    <s v="1051802364305"/>
    <s v="1835067504"/>
    <s v="Стоматологическая практика"/>
    <n v="26996000"/>
    <n v="27078000"/>
    <n v="42887000"/>
    <n v="59919000"/>
    <n v="81605000"/>
    <n v="0.17100000000000001"/>
    <n v="0.11940000000000001"/>
    <n v="0.25679999999999997"/>
    <n v="0.26869999999999999"/>
    <n v="0.2319"/>
    <n v="-3.5000000000000001E-3"/>
    <n v="-1.1999999999999999E-3"/>
    <m/>
    <m/>
    <n v="-6.1100000000000002E-2"/>
  </r>
  <r>
    <n v="6205"/>
    <s v="СОЗВЕЗДИЕ АВРОРА, ООО"/>
    <x v="0"/>
    <m/>
    <s v="Стоматология"/>
    <x v="88"/>
    <s v="1057749421806"/>
    <s v="7716538917"/>
    <s v="Стоматологическая практика"/>
    <n v="85639000"/>
    <n v="67280000"/>
    <n v="78030000"/>
    <n v="73953000"/>
    <n v="81602000"/>
    <n v="0.16009999999999999"/>
    <n v="-6.5699999999999995E-2"/>
    <n v="0.27339999999999998"/>
    <n v="0.36209999999999998"/>
    <n v="8.9999999999999998E-4"/>
    <m/>
    <m/>
    <m/>
    <m/>
    <m/>
  </r>
  <r>
    <n v="6206"/>
    <s v="АРХДЕНТ, ООО"/>
    <x v="0"/>
    <m/>
    <s v="Стоматология"/>
    <x v="88"/>
    <s v="1092801009289"/>
    <s v="2801145322"/>
    <s v="Стоматологическая практика"/>
    <n v="79226000"/>
    <n v="91219000"/>
    <n v="83316000"/>
    <n v="89541000"/>
    <n v="81600000"/>
    <n v="2.46E-2"/>
    <n v="0.17119999999999999"/>
    <n v="4.3099999999999999E-2"/>
    <n v="0.1656"/>
    <n v="0.2291"/>
    <n v="-1.0999999999999999E-2"/>
    <n v="-1.18E-2"/>
    <n v="-4.0000000000000001E-3"/>
    <m/>
    <m/>
  </r>
  <r>
    <n v="6207"/>
    <s v="МЦ ДУБРАВА, ООО"/>
    <x v="8"/>
    <m/>
    <m/>
    <x v="88"/>
    <s v="1133128000301"/>
    <s v="3128091455"/>
    <s v="Деятельность больничных организаций"/>
    <n v="31496000"/>
    <n v="37881000"/>
    <n v="51108000"/>
    <n v="74694000"/>
    <n v="81577000"/>
    <n v="5.8999999999999997E-2"/>
    <n v="0.1953"/>
    <n v="0.16420000000000001"/>
    <n v="0.28820000000000001"/>
    <n v="6.5600000000000006E-2"/>
    <n v="-2.8500000000000001E-2"/>
    <n v="-2.23E-2"/>
    <n v="-1.6299999999999999E-2"/>
    <n v="-1.0999999999999999E-2"/>
    <n v="-5.0000000000000001E-3"/>
  </r>
  <r>
    <n v="6208"/>
    <s v="АЛЬФА, ООО"/>
    <x v="8"/>
    <m/>
    <m/>
    <x v="88"/>
    <s v="1243600001237"/>
    <s v="3666269666"/>
    <s v="Деятельность в области медицины прочая"/>
    <m/>
    <m/>
    <m/>
    <n v="8835000"/>
    <n v="81575000"/>
    <m/>
    <m/>
    <m/>
    <n v="0.72950000000000004"/>
    <n v="8.6699999999999999E-2"/>
    <m/>
    <m/>
    <m/>
    <m/>
    <n v="-6.9999999999999999E-4"/>
  </r>
  <r>
    <n v="6209"/>
    <s v="МДС, ООО ЦЕНТР"/>
    <x v="8"/>
    <m/>
    <m/>
    <x v="88"/>
    <s v="1126324004400"/>
    <s v="6324028600"/>
    <s v="Деятельность в области здравоохранения"/>
    <n v="17710000"/>
    <n v="27423000"/>
    <n v="37443000"/>
    <n v="59261000"/>
    <n v="81566000"/>
    <n v="6.8099999999999994E-2"/>
    <n v="4.7E-2"/>
    <n v="3.5099999999999999E-2"/>
    <n v="4.36E-2"/>
    <n v="4.5100000000000001E-2"/>
    <m/>
    <n v="3.1300000000000001E-2"/>
    <n v="2.01E-2"/>
    <n v="2.5899999999999999E-2"/>
    <m/>
  </r>
  <r>
    <n v="6210"/>
    <s v="СЕВКЛИНИК, ООО"/>
    <x v="8"/>
    <m/>
    <m/>
    <x v="88"/>
    <s v="1149204004278"/>
    <s v="9201001466"/>
    <s v="Общая врачебная практика"/>
    <n v="49523000"/>
    <n v="62364000"/>
    <n v="63443000"/>
    <n v="71638000"/>
    <n v="81549000"/>
    <n v="8.3900000000000002E-2"/>
    <n v="0.1326"/>
    <n v="9.2399999999999996E-2"/>
    <n v="8.7499999999999994E-2"/>
    <n v="6.4299999999999996E-2"/>
    <n v="-1.6500000000000001E-2"/>
    <n v="-8.3000000000000001E-3"/>
    <n v="-3.3999999999999998E-3"/>
    <n v="-1E-4"/>
    <m/>
  </r>
  <r>
    <n v="6211"/>
    <s v="МЕД-ТОКС, ООО"/>
    <x v="8"/>
    <m/>
    <m/>
    <x v="88"/>
    <s v="1207700471956"/>
    <s v="7743351033"/>
    <s v="Общая врачебная практика"/>
    <m/>
    <n v="52729000"/>
    <n v="42971000"/>
    <n v="55617000"/>
    <n v="81540000"/>
    <m/>
    <n v="4.2999999999999997E-2"/>
    <n v="2.1399999999999999E-2"/>
    <n v="3.39E-2"/>
    <n v="-4.4000000000000003E-3"/>
    <m/>
    <n v="2.8899999999999999E-2"/>
    <m/>
    <m/>
    <m/>
  </r>
  <r>
    <n v="6212"/>
    <s v="СТМ СТОМАТОЛОГИЯ, ООО"/>
    <x v="0"/>
    <m/>
    <s v="Стоматология"/>
    <x v="88"/>
    <s v="1145658014754"/>
    <s v="5609095992"/>
    <s v="Стоматологическая практика"/>
    <n v="37249000"/>
    <n v="50650000"/>
    <n v="53074000"/>
    <n v="51626000"/>
    <n v="81526000"/>
    <n v="0.17530000000000001"/>
    <n v="4.3499999999999997E-2"/>
    <n v="0.38269999999999998"/>
    <n v="0.24529999999999999"/>
    <n v="3.5299999999999998E-2"/>
    <n v="0.16470000000000001"/>
    <n v="3.5099999999999999E-2"/>
    <n v="0.38929999999999998"/>
    <n v="0.24529999999999999"/>
    <n v="3.27E-2"/>
  </r>
  <r>
    <n v="6213"/>
    <s v="ЛДЦ МИБС-УЛАН-УДЭ, ООО"/>
    <x v="8"/>
    <m/>
    <m/>
    <x v="88"/>
    <s v="1150327004035"/>
    <s v="0323387980"/>
    <s v="Деятельность больничных организаций"/>
    <n v="39113000"/>
    <n v="46663000"/>
    <n v="57924000"/>
    <n v="69227000"/>
    <n v="81511000"/>
    <n v="4.0500000000000001E-2"/>
    <n v="1.3100000000000001E-2"/>
    <n v="1.54E-2"/>
    <n v="6.7100000000000007E-2"/>
    <n v="0.13059999999999999"/>
    <n v="2.7300000000000001E-2"/>
    <n v="2E-3"/>
    <n v="6.9999999999999999E-4"/>
    <n v="5.5899999999999998E-2"/>
    <n v="9.1200000000000003E-2"/>
  </r>
  <r>
    <n v="6214"/>
    <s v="НЕМЕЦКАЯ КЛИНИКА, ООО"/>
    <x v="8"/>
    <m/>
    <m/>
    <x v="88"/>
    <s v="1097847265625"/>
    <s v="7810565403"/>
    <s v="Общая врачебная практика"/>
    <n v="106836000"/>
    <n v="130014000"/>
    <n v="129462000"/>
    <n v="115590000"/>
    <n v="81510000"/>
    <n v="-0.16789999999999999"/>
    <n v="-0.34639999999999999"/>
    <n v="-0.40810000000000002"/>
    <n v="-0.71509999999999996"/>
    <n v="-1.1317999999999999"/>
    <n v="-8.0000000000000004E-4"/>
    <n v="-5.0000000000000001E-4"/>
    <n v="-2.0000000000000001E-4"/>
    <n v="-3.5999999999999999E-3"/>
    <m/>
  </r>
  <r>
    <n v="6215"/>
    <s v="АРИСТО, ООО"/>
    <x v="0"/>
    <m/>
    <s v="Стоматология"/>
    <x v="88"/>
    <s v="1077759588720"/>
    <s v="7702650965"/>
    <s v="Стоматологическая практика"/>
    <n v="39368000"/>
    <n v="51476000"/>
    <n v="54835000"/>
    <n v="57137000"/>
    <n v="81495000"/>
    <n v="4.82E-2"/>
    <n v="0.1227"/>
    <n v="0.13650000000000001"/>
    <n v="0.224"/>
    <n v="0.2495"/>
    <m/>
    <m/>
    <m/>
    <m/>
    <m/>
  </r>
  <r>
    <n v="6216"/>
    <s v="АТЛАСМЕД, ООО"/>
    <x v="8"/>
    <m/>
    <m/>
    <x v="88"/>
    <s v="1182724006937"/>
    <s v="2723199656"/>
    <s v="Деятельность в области медицины прочая, не включенная в другие группировки"/>
    <n v="48701000"/>
    <n v="55251000"/>
    <n v="67496000"/>
    <n v="74044000"/>
    <n v="81487000"/>
    <n v="8.7900000000000006E-2"/>
    <n v="3.6499999999999998E-2"/>
    <n v="5.7099999999999998E-2"/>
    <n v="0.12470000000000001"/>
    <n v="3.8800000000000001E-2"/>
    <n v="7.1199999999999999E-2"/>
    <n v="3.7199999999999997E-2"/>
    <n v="4.7399999999999998E-2"/>
    <n v="0.112"/>
    <n v="2.5999999999999999E-2"/>
  </r>
  <r>
    <n v="6217"/>
    <s v="ЭЛИТ ДЕНТА, ООО"/>
    <x v="0"/>
    <m/>
    <s v="Стоматология"/>
    <x v="88"/>
    <s v="1152932000726"/>
    <s v="2902080689"/>
    <s v="Стоматологическая практика"/>
    <n v="48195000"/>
    <n v="54569000"/>
    <n v="54390000"/>
    <n v="68009000"/>
    <n v="81473000"/>
    <n v="0.36049999999999999"/>
    <n v="0.33629999999999999"/>
    <n v="0.2676"/>
    <n v="0.22770000000000001"/>
    <n v="0.25600000000000001"/>
    <m/>
    <n v="-8.9999999999999993E-3"/>
    <n v="-5.7000000000000002E-3"/>
    <n v="-3.8E-3"/>
    <n v="-4.0000000000000002E-4"/>
  </r>
  <r>
    <n v="6218"/>
    <s v="СТОМАТОЛОГ, ООО"/>
    <x v="0"/>
    <m/>
    <s v="Стоматология"/>
    <x v="88"/>
    <s v="1022603422775"/>
    <s v="2629007090"/>
    <s v="Стоматологическая практика"/>
    <n v="55472000"/>
    <n v="65899000"/>
    <n v="68890000"/>
    <n v="73626000"/>
    <n v="81465000"/>
    <n v="-4.2099999999999999E-2"/>
    <n v="-2.12E-2"/>
    <n v="-3.1699999999999999E-2"/>
    <n v="1.55E-2"/>
    <n v="5.7000000000000002E-3"/>
    <m/>
    <m/>
    <m/>
    <m/>
    <m/>
  </r>
  <r>
    <n v="6219"/>
    <s v="ГСП № 24, АО"/>
    <x v="0"/>
    <m/>
    <s v="Стоматология"/>
    <x v="88"/>
    <s v="1097847071387"/>
    <s v="7802464634"/>
    <s v="Стоматологическая практика"/>
    <n v="69580000"/>
    <n v="71059000"/>
    <n v="72541000"/>
    <n v="74007000"/>
    <n v="81457000"/>
    <n v="8.2000000000000007E-3"/>
    <n v="5.0000000000000001E-3"/>
    <n v="1.3899999999999999E-2"/>
    <n v="1.09E-2"/>
    <n v="1.6899999999999998E-2"/>
    <n v="3.5000000000000001E-3"/>
    <m/>
    <n v="1.17E-2"/>
    <n v="1.26E-2"/>
    <n v="-8.8999999999999999E-3"/>
  </r>
  <r>
    <n v="6220"/>
    <s v="ИСАЕВ, ООО"/>
    <x v="8"/>
    <m/>
    <m/>
    <x v="88"/>
    <s v="1072536012570"/>
    <s v="2536192266"/>
    <s v="Общая врачебная практика"/>
    <n v="63129000"/>
    <n v="56759000"/>
    <n v="61839000"/>
    <n v="70009000"/>
    <n v="81456000"/>
    <n v="0.16389999999999999"/>
    <n v="0.10580000000000001"/>
    <n v="0.1174"/>
    <n v="3.3E-3"/>
    <n v="3.9100000000000003E-2"/>
    <m/>
    <m/>
    <m/>
    <m/>
    <m/>
  </r>
  <r>
    <n v="6221"/>
    <s v="МНОГОКЛИНИКА 54, ООО"/>
    <x v="8"/>
    <m/>
    <m/>
    <x v="88"/>
    <s v="1225400023606"/>
    <s v="5404311515"/>
    <s v="Общая врачебная практика"/>
    <m/>
    <n v="1495000"/>
    <n v="31083000"/>
    <n v="64916000"/>
    <n v="81438000"/>
    <m/>
    <n v="-15.9672"/>
    <n v="-0.75139999999999996"/>
    <n v="-0.128"/>
    <n v="-0.1225"/>
    <m/>
    <n v="-16.024100000000001"/>
    <m/>
    <m/>
    <m/>
  </r>
  <r>
    <n v="6222"/>
    <s v="ВЕСТДЕНТАЛКЛИНИК, ООО"/>
    <x v="0"/>
    <m/>
    <s v="Стоматология"/>
    <x v="88"/>
    <s v="1207700161910"/>
    <s v="9731063500"/>
    <s v="Стоматологическая практика"/>
    <n v="37186000"/>
    <n v="42891000"/>
    <n v="51332000"/>
    <n v="59958000"/>
    <n v="81437000"/>
    <n v="6.3600000000000004E-2"/>
    <n v="4.8000000000000001E-2"/>
    <n v="6.4799999999999996E-2"/>
    <n v="5.3499999999999999E-2"/>
    <n v="6.6799999999999998E-2"/>
    <m/>
    <m/>
    <m/>
    <m/>
    <m/>
  </r>
  <r>
    <n v="6223"/>
    <s v="ОЛИС-ДЕНТ, ООО"/>
    <x v="0"/>
    <m/>
    <s v="Стоматология"/>
    <x v="88"/>
    <s v="1024300756952"/>
    <s v="4312125161"/>
    <s v="Стоматологическая практика"/>
    <n v="27053000"/>
    <n v="24049000"/>
    <n v="36054000"/>
    <n v="47381000"/>
    <n v="81419000"/>
    <n v="-0.15720000000000001"/>
    <n v="7.1400000000000005E-2"/>
    <n v="7.85E-2"/>
    <n v="-9.1600000000000001E-2"/>
    <n v="0.2823"/>
    <m/>
    <m/>
    <m/>
    <m/>
    <m/>
  </r>
  <r>
    <n v="6224"/>
    <s v="ОПТИМИСТДЕНТ, ООО"/>
    <x v="0"/>
    <m/>
    <s v="Стоматология"/>
    <x v="88"/>
    <s v="1197746735119"/>
    <s v="7713472880"/>
    <s v="Стоматологическая практика"/>
    <n v="15039000"/>
    <n v="30029000"/>
    <n v="55697000"/>
    <n v="68187000"/>
    <n v="81419000"/>
    <n v="0.15240000000000001"/>
    <n v="0.30930000000000002"/>
    <n v="0.31340000000000001"/>
    <n v="0.35470000000000002"/>
    <n v="0.1918"/>
    <m/>
    <m/>
    <m/>
    <m/>
    <n v="0.1605"/>
  </r>
  <r>
    <n v="6225"/>
    <s v="ДС+, ООО"/>
    <x v="0"/>
    <m/>
    <s v="Стоматология"/>
    <x v="88"/>
    <s v="1218600005700"/>
    <s v="8603244562"/>
    <s v="Стоматологическая практика"/>
    <m/>
    <n v="15816000"/>
    <n v="59077000"/>
    <n v="75158000"/>
    <n v="81399000"/>
    <m/>
    <n v="0.16209999999999999"/>
    <n v="0.45319999999999999"/>
    <n v="0.38019999999999998"/>
    <n v="0.2366"/>
    <m/>
    <m/>
    <m/>
    <m/>
    <m/>
  </r>
  <r>
    <n v="6226"/>
    <s v="КЛИНИКА ЕЛЕНЫ ГОЛЬЦОВОЙ, ООО"/>
    <x v="8"/>
    <m/>
    <m/>
    <x v="88"/>
    <s v="1187746674092"/>
    <s v="7707417137"/>
    <s v="Деятельность больничных организаций"/>
    <n v="52313000"/>
    <n v="49370000"/>
    <n v="60250000"/>
    <n v="69659000"/>
    <n v="81390000"/>
    <n v="0.126"/>
    <n v="-2.5999999999999999E-3"/>
    <n v="0.12659999999999999"/>
    <n v="0.1797"/>
    <n v="0.1651"/>
    <n v="-8.3799999999999999E-2"/>
    <n v="-7.9100000000000004E-2"/>
    <n v="-5.8999999999999997E-2"/>
    <n v="-4.6899999999999997E-2"/>
    <n v="-3.15E-2"/>
  </r>
  <r>
    <n v="6227"/>
    <s v="АВАНГАРД, ООО"/>
    <x v="0"/>
    <m/>
    <s v="Стоматология"/>
    <x v="88"/>
    <s v="1168617061304"/>
    <s v="8601057775"/>
    <s v="Стоматологическая практика"/>
    <n v="29560000"/>
    <n v="37865000"/>
    <n v="29560000"/>
    <n v="74652000"/>
    <n v="81355000"/>
    <n v="7.1900000000000006E-2"/>
    <n v="8.0100000000000005E-2"/>
    <n v="7.1900000000000006E-2"/>
    <n v="2.4199999999999999E-2"/>
    <n v="0.17910000000000001"/>
    <m/>
    <m/>
    <m/>
    <m/>
    <m/>
  </r>
  <r>
    <n v="6228"/>
    <s v="ВИВАТ, ООО"/>
    <x v="0"/>
    <m/>
    <s v="Стоматология"/>
    <x v="88"/>
    <s v="1141447000507"/>
    <s v="1435276221"/>
    <s v="Стоматологическая практика"/>
    <n v="83192000"/>
    <n v="83925000"/>
    <n v="72452000"/>
    <n v="55206000"/>
    <n v="81328000"/>
    <n v="0.14580000000000001"/>
    <n v="0.25719999999999998"/>
    <n v="0.12770000000000001"/>
    <n v="0.108"/>
    <n v="8.2799999999999999E-2"/>
    <n v="-1.32E-2"/>
    <n v="-8.6999999999999994E-3"/>
    <n v="-7.4000000000000003E-3"/>
    <n v="-7.4000000000000003E-3"/>
    <n v="-1.17E-2"/>
  </r>
  <r>
    <n v="6229"/>
    <s v="ЦЭР ВИЗИТ К СТОМАТОЛОГУ, ООО"/>
    <x v="0"/>
    <m/>
    <s v="Стоматология"/>
    <x v="88"/>
    <s v="1047424533749"/>
    <s v="7453136820"/>
    <s v="Стоматологическая практика"/>
    <n v="80641000"/>
    <n v="99290000"/>
    <n v="93258000"/>
    <n v="94659000"/>
    <n v="81308000"/>
    <n v="3.7999999999999999E-2"/>
    <n v="0.16489999999999999"/>
    <n v="1.6400000000000001E-2"/>
    <n v="3.6999999999999998E-2"/>
    <n v="-6.3700000000000007E-2"/>
    <m/>
    <m/>
    <m/>
    <m/>
    <m/>
  </r>
  <r>
    <n v="6230"/>
    <s v="СЦ ГОТЬЕ, ООО"/>
    <x v="0"/>
    <m/>
    <s v="Стоматология"/>
    <x v="88"/>
    <s v="1047796213596"/>
    <s v="7707514772"/>
    <s v="Стоматологическая практика"/>
    <n v="111768000"/>
    <n v="101162000"/>
    <n v="93136000"/>
    <n v="72533000"/>
    <n v="81301000"/>
    <n v="9.0800000000000006E-2"/>
    <n v="4.9799999999999997E-2"/>
    <n v="1.8200000000000001E-2"/>
    <n v="4.8399999999999999E-2"/>
    <n v="2.4199999999999999E-2"/>
    <n v="-5.0000000000000001E-4"/>
    <n v="-5.9999999999999995E-4"/>
    <n v="-1E-4"/>
    <m/>
    <m/>
  </r>
  <r>
    <n v="6231"/>
    <s v="МИКРОХИРУРГИЯ ГЛАЗА-ВОРОНЕЖ, ООО"/>
    <x v="8"/>
    <m/>
    <m/>
    <x v="88"/>
    <s v="1123668047678"/>
    <s v="3666181027"/>
    <s v="Общая врачебная практика"/>
    <n v="58484000"/>
    <n v="73301000"/>
    <n v="86956000"/>
    <n v="86204000"/>
    <n v="81294000"/>
    <n v="0.21840000000000001"/>
    <n v="0.17130000000000001"/>
    <n v="0.2351"/>
    <n v="0.27410000000000001"/>
    <n v="0.16120000000000001"/>
    <m/>
    <m/>
    <m/>
    <m/>
    <m/>
  </r>
  <r>
    <n v="6232"/>
    <s v="РЕВИТОНИКА, ООО"/>
    <x v="8"/>
    <m/>
    <m/>
    <x v="88"/>
    <s v="1157746775504"/>
    <s v="7725285652"/>
    <s v="Деятельность в области медицины прочая"/>
    <n v="22487000"/>
    <n v="24269000"/>
    <n v="26757000"/>
    <n v="31233000"/>
    <n v="81271000"/>
    <n v="4.07E-2"/>
    <n v="8.9399999999999993E-2"/>
    <n v="5.9799999999999999E-2"/>
    <n v="3.6400000000000002E-2"/>
    <n v="0.5403"/>
    <m/>
    <m/>
    <m/>
    <m/>
    <m/>
  </r>
  <r>
    <n v="6233"/>
    <s v="ВАЛЕО, ООО"/>
    <x v="8"/>
    <m/>
    <m/>
    <x v="88"/>
    <s v="1167627065715"/>
    <s v="7602129100"/>
    <s v="Общая врачебная практика"/>
    <n v="29859000"/>
    <n v="42701000"/>
    <n v="58160000"/>
    <n v="62117000"/>
    <n v="81260000"/>
    <n v="8.6999999999999994E-2"/>
    <n v="6.3399999999999998E-2"/>
    <n v="6.2199999999999998E-2"/>
    <n v="2.5399999999999999E-2"/>
    <n v="0.1401"/>
    <n v="7.4399999999999994E-2"/>
    <n v="5.2499999999999998E-2"/>
    <n v="5.4899999999999997E-2"/>
    <n v="1.38E-2"/>
    <n v="0.1331"/>
  </r>
  <r>
    <n v="6234"/>
    <s v="ОЛИМПЛАБ, ООО"/>
    <x v="8"/>
    <m/>
    <m/>
    <x v="88"/>
    <s v="1243600019630"/>
    <s v="3666273020"/>
    <s v="Деятельность в области медицины прочая"/>
    <m/>
    <m/>
    <m/>
    <m/>
    <n v="81246000"/>
    <m/>
    <m/>
    <m/>
    <m/>
    <n v="5.0099999999999999E-2"/>
    <m/>
    <m/>
    <m/>
    <m/>
    <n v="-3.7400000000000003E-2"/>
  </r>
  <r>
    <n v="6235"/>
    <s v="ПОЗИТИВ-ДЕНТ, ООО"/>
    <x v="0"/>
    <m/>
    <s v="Стоматология"/>
    <x v="88"/>
    <s v="1106670002317"/>
    <s v="6670281340"/>
    <s v="Стоматологическая практика"/>
    <n v="27856000"/>
    <n v="40663000"/>
    <n v="39645000"/>
    <n v="47141000"/>
    <n v="81230000"/>
    <n v="0.19539999999999999"/>
    <n v="0.17030000000000001"/>
    <n v="0.15079999999999999"/>
    <n v="0.1661"/>
    <n v="-4.1599999999999998E-2"/>
    <m/>
    <m/>
    <m/>
    <m/>
    <m/>
  </r>
  <r>
    <n v="6236"/>
    <s v="МЕДИЦИНСКИЙ ЦЕНТР ПЯТЫЙ ЭЛЕМЕНТ, ООО"/>
    <x v="8"/>
    <m/>
    <m/>
    <x v="88"/>
    <s v="1117746048276"/>
    <s v="7730638039"/>
    <s v="Общая врачебная практика"/>
    <n v="102991000"/>
    <n v="100922000"/>
    <n v="90358000"/>
    <n v="92122000"/>
    <n v="81179000"/>
    <n v="0.1244"/>
    <n v="6.4600000000000005E-2"/>
    <n v="9.4899999999999998E-2"/>
    <n v="0.10680000000000001"/>
    <n v="6.7799999999999999E-2"/>
    <n v="-1E-4"/>
    <m/>
    <m/>
    <m/>
    <m/>
  </r>
  <r>
    <n v="6237"/>
    <s v="ИНТЕРСТАР-РЕСУРС-СЕРВИС, ООО"/>
    <x v="6"/>
    <m/>
    <m/>
    <x v="88"/>
    <s v="1159102031230"/>
    <s v="9103064644"/>
    <s v="Деятельность санаторно-курортных организаций"/>
    <n v="1553000"/>
    <n v="476999000"/>
    <n v="12988000"/>
    <n v="264208000"/>
    <n v="81178000"/>
    <n v="-29.061199999999999"/>
    <n v="0.65990000000000004"/>
    <n v="-4.6577000000000002"/>
    <n v="0.18290000000000001"/>
    <n v="-0.50539999999999996"/>
    <n v="-474.1404"/>
    <n v="0.16120000000000001"/>
    <n v="-23.209"/>
    <n v="-0.21179999999999999"/>
    <n v="-10.3"/>
  </r>
  <r>
    <n v="6238"/>
    <s v="ЦЕНТР ОПЕРАТИВНОЙ ОФТАЛЬМОЛОГИИ, ООО"/>
    <x v="8"/>
    <m/>
    <m/>
    <x v="88"/>
    <s v="1237300008593"/>
    <s v="7300022270"/>
    <s v="Общая врачебная практика"/>
    <m/>
    <m/>
    <n v="6413000"/>
    <n v="56185000"/>
    <n v="81145000"/>
    <m/>
    <m/>
    <n v="-0.48509999999999998"/>
    <n v="0.16300000000000001"/>
    <n v="0.1206"/>
    <m/>
    <m/>
    <n v="-0.49680000000000002"/>
    <n v="0.15670000000000001"/>
    <n v="0.11650000000000001"/>
  </r>
  <r>
    <n v="6239"/>
    <s v="РАНА, ООО МЕДИЦИНСКАЯ КОРПОРАЦИЯ"/>
    <x v="8"/>
    <m/>
    <m/>
    <x v="88"/>
    <s v="1107746555256"/>
    <s v="7703724306"/>
    <s v="Общая врачебная практика"/>
    <n v="90015000"/>
    <n v="84289000"/>
    <n v="79504000"/>
    <n v="82584000"/>
    <n v="81135000"/>
    <n v="0.1444"/>
    <n v="-4.7000000000000002E-3"/>
    <n v="4.9599999999999998E-2"/>
    <n v="2.3599999999999999E-2"/>
    <n v="6.4799999999999996E-2"/>
    <m/>
    <m/>
    <m/>
    <m/>
    <m/>
  </r>
  <r>
    <n v="6240"/>
    <s v="СК ГАЛАКТИКА, ООО"/>
    <x v="0"/>
    <m/>
    <s v="Стоматология"/>
    <x v="88"/>
    <s v="1086658019172"/>
    <s v="6658316068"/>
    <s v="Стоматологическая практика"/>
    <n v="52724000"/>
    <n v="61343000"/>
    <n v="61118000"/>
    <n v="70316000"/>
    <n v="81124000"/>
    <n v="0.1658"/>
    <n v="0.18210000000000001"/>
    <n v="0.14610000000000001"/>
    <n v="0.13719999999999999"/>
    <n v="1.8837999999999999"/>
    <m/>
    <m/>
    <m/>
    <m/>
    <m/>
  </r>
  <r>
    <n v="6241"/>
    <s v="ВМЦ, ООО"/>
    <x v="8"/>
    <m/>
    <m/>
    <x v="88"/>
    <s v="1197746430859"/>
    <s v="9718141734"/>
    <s v="Общая врачебная практика"/>
    <n v="1807000"/>
    <n v="39834000"/>
    <n v="58301000"/>
    <n v="64004000"/>
    <n v="81123000"/>
    <n v="-0.28560000000000002"/>
    <n v="0.42180000000000001"/>
    <n v="0.4103"/>
    <n v="0.23649999999999999"/>
    <n v="0.2419"/>
    <m/>
    <m/>
    <n v="-1.11E-2"/>
    <n v="-3.7499999999999999E-2"/>
    <n v="-2.1499999999999998E-2"/>
  </r>
  <r>
    <n v="6242"/>
    <s v="ИНТЕРСТОМ, ООО СК"/>
    <x v="0"/>
    <m/>
    <s v="Стоматология"/>
    <x v="88"/>
    <s v="1081101008867"/>
    <s v="1101069674"/>
    <s v="Стоматологическая практика"/>
    <n v="65543000"/>
    <n v="68268000"/>
    <n v="63091000"/>
    <n v="66138000"/>
    <n v="81117000"/>
    <n v="0.1226"/>
    <n v="7.5399999999999995E-2"/>
    <n v="7.0499999999999993E-2"/>
    <n v="7.7799999999999994E-2"/>
    <n v="5.33E-2"/>
    <n v="0.2331"/>
    <n v="6.9500000000000006E-2"/>
    <n v="6.1000000000000004E-3"/>
    <n v="2.2499999999999999E-2"/>
    <n v="4.3499999999999997E-2"/>
  </r>
  <r>
    <n v="6243"/>
    <s v="М-ВИТА, ООО"/>
    <x v="0"/>
    <m/>
    <s v="Стоматология"/>
    <x v="88"/>
    <s v="1177232017159"/>
    <s v="7203421462"/>
    <s v="Стоматологическая практика"/>
    <n v="64900000"/>
    <n v="71814000"/>
    <n v="80688000"/>
    <n v="79894000"/>
    <n v="81056000"/>
    <n v="0.108"/>
    <n v="9.4200000000000006E-2"/>
    <n v="0.1195"/>
    <n v="0.11310000000000001"/>
    <n v="5.8799999999999998E-2"/>
    <m/>
    <m/>
    <m/>
    <m/>
    <m/>
  </r>
  <r>
    <n v="6244"/>
    <s v="ЦЭМ ЕВРОМЕДИКА, ООО"/>
    <x v="8"/>
    <m/>
    <m/>
    <x v="88"/>
    <s v="1102224002297"/>
    <s v="2224140375"/>
    <s v="Деятельность в области медицины прочая, не включенная в другие группировки"/>
    <n v="57380000"/>
    <n v="53646000"/>
    <n v="62383000"/>
    <n v="68208000"/>
    <n v="81037000"/>
    <n v="0.08"/>
    <n v="2.7099999999999999E-2"/>
    <n v="0.1101"/>
    <n v="0.1103"/>
    <n v="0.1197"/>
    <n v="8.8200000000000001E-2"/>
    <n v="5.3E-3"/>
    <n v="9.0200000000000002E-2"/>
    <n v="6.5199999999999994E-2"/>
    <n v="7.5499999999999998E-2"/>
  </r>
  <r>
    <n v="6245"/>
    <s v="МЦ МЕДЛАБ, ООО"/>
    <x v="8"/>
    <m/>
    <m/>
    <x v="88"/>
    <s v="1206800004707"/>
    <s v="6829155790"/>
    <s v="Общая врачебная практика"/>
    <n v="84993000"/>
    <n v="84092000"/>
    <n v="74152000"/>
    <n v="78195000"/>
    <n v="81035000"/>
    <n v="0.40460000000000002"/>
    <n v="0.24890000000000001"/>
    <n v="1.0699999999999999E-2"/>
    <n v="2.07E-2"/>
    <n v="-1.23E-2"/>
    <n v="0.39550000000000002"/>
    <n v="0.2349"/>
    <n v="-1.4999999999999999E-2"/>
    <n v="-3.1099999999999999E-2"/>
    <n v="-5.0700000000000002E-2"/>
  </r>
  <r>
    <n v="6246"/>
    <s v="ЛАЙК ДЕНТ, ООО СТОМАТОЛОГИЧЕСКАЯ КЛИНИКА"/>
    <x v="0"/>
    <m/>
    <s v="Стоматология"/>
    <x v="88"/>
    <s v="1155476076799"/>
    <s v="5402008369"/>
    <s v="Стоматологическая практика"/>
    <n v="81632000"/>
    <n v="83487000"/>
    <n v="81372000"/>
    <n v="93027000"/>
    <n v="81029000"/>
    <n v="0.26860000000000001"/>
    <n v="0.27760000000000001"/>
    <n v="0.10580000000000001"/>
    <n v="0.16850000000000001"/>
    <n v="6.7599999999999993E-2"/>
    <m/>
    <m/>
    <m/>
    <m/>
    <m/>
  </r>
  <r>
    <n v="6247"/>
    <s v="СИБМЕДИНВЕСТ, ООО"/>
    <x v="8"/>
    <m/>
    <m/>
    <x v="88"/>
    <s v="1177232025849"/>
    <s v="7203428852"/>
    <s v="Общая врачебная практика"/>
    <n v="55727000"/>
    <n v="55148000"/>
    <n v="46921000"/>
    <n v="58821000"/>
    <n v="81004000"/>
    <n v="0.1017"/>
    <n v="6.4699999999999994E-2"/>
    <n v="0.1229"/>
    <n v="0.30059999999999998"/>
    <n v="0.30840000000000001"/>
    <n v="-8.5000000000000006E-3"/>
    <n v="-1.6500000000000001E-2"/>
    <n v="-5.9999999999999995E-4"/>
    <n v="-4.02E-2"/>
    <n v="-9.4100000000000003E-2"/>
  </r>
  <r>
    <n v="6248"/>
    <s v="ТОЧНЫЕ АНАЛИЗЫ, ООО"/>
    <x v="8"/>
    <m/>
    <m/>
    <x v="88"/>
    <s v="1227800070992"/>
    <s v="7805793450"/>
    <s v="Общая врачебная практика"/>
    <m/>
    <m/>
    <n v="62904000"/>
    <n v="65397000"/>
    <n v="80985000"/>
    <m/>
    <m/>
    <n v="0.44869999999999999"/>
    <n v="0.28789999999999999"/>
    <n v="0.32340000000000002"/>
    <m/>
    <m/>
    <n v="-1E-4"/>
    <n v="0.3624"/>
    <n v="0.32619999999999999"/>
  </r>
  <r>
    <n v="6249"/>
    <s v="АКСОН НН, ООО"/>
    <x v="8"/>
    <m/>
    <m/>
    <x v="88"/>
    <s v="1135258006113"/>
    <s v="5258112325"/>
    <s v="Общая врачебная практика"/>
    <n v="37122000"/>
    <n v="42159000"/>
    <n v="50372000"/>
    <n v="58388000"/>
    <n v="80950000"/>
    <n v="-7.9100000000000004E-2"/>
    <n v="-6.8699999999999997E-2"/>
    <n v="6.3899999999999998E-2"/>
    <n v="7.4200000000000002E-2"/>
    <n v="1.5599999999999999E-2"/>
    <n v="-3.3999999999999998E-3"/>
    <m/>
    <n v="-6.7999999999999996E-3"/>
    <m/>
    <m/>
  </r>
  <r>
    <n v="6251"/>
    <s v="УРГЕНСИАС, ООО"/>
    <x v="0"/>
    <m/>
    <s v="Стоматология"/>
    <x v="88"/>
    <s v="1175029026820"/>
    <s v="5018191933"/>
    <s v="Стоматологическая практика"/>
    <n v="125715000"/>
    <n v="158156000"/>
    <n v="93522000"/>
    <n v="100321000"/>
    <n v="80948000"/>
    <n v="1.38E-2"/>
    <n v="0.1326"/>
    <n v="0.10249999999999999"/>
    <n v="0.1206"/>
    <n v="2.4899999999999999E-2"/>
    <m/>
    <n v="-2.4799999999999999E-2"/>
    <n v="-2.3E-2"/>
    <n v="-1.43E-2"/>
    <n v="-3.3500000000000002E-2"/>
  </r>
  <r>
    <n v="6250"/>
    <s v="ЛДК АВИЦЕННА, ООО"/>
    <x v="8"/>
    <m/>
    <m/>
    <x v="88"/>
    <s v="1043400326111"/>
    <s v="3444115753"/>
    <s v="Деятельность больничных организаций"/>
    <n v="58939000"/>
    <n v="58192000"/>
    <n v="69479000"/>
    <n v="73081000"/>
    <n v="80948000"/>
    <n v="0.11260000000000001"/>
    <n v="-0.10539999999999999"/>
    <n v="2.8899999999999999E-2"/>
    <n v="-7.4000000000000003E-3"/>
    <n v="7.3400000000000007E-2"/>
    <n v="0.11260000000000001"/>
    <n v="-0.10539999999999999"/>
    <n v="2.8899999999999999E-2"/>
    <n v="-7.4000000000000003E-3"/>
    <n v="7.3400000000000007E-2"/>
  </r>
  <r>
    <n v="6252"/>
    <s v="МАСТЕР ДЕНТ, ООО"/>
    <x v="0"/>
    <m/>
    <s v="Стоматология"/>
    <x v="88"/>
    <s v="1053902827660"/>
    <s v="3907042093"/>
    <s v="Стоматологическая практика"/>
    <n v="68527000"/>
    <n v="71361000"/>
    <n v="75277000"/>
    <n v="79073000"/>
    <n v="80947000"/>
    <n v="0.39479999999999998"/>
    <n v="0.51839999999999997"/>
    <n v="0.26490000000000002"/>
    <n v="0.44800000000000001"/>
    <n v="0.42020000000000002"/>
    <m/>
    <m/>
    <m/>
    <m/>
    <m/>
  </r>
  <r>
    <n v="6253"/>
    <s v="МЕД ДОМ, ООО"/>
    <x v="0"/>
    <s v="Специализированная"/>
    <s v="Косметология"/>
    <x v="88"/>
    <s v="1227800117137"/>
    <s v="7841100302"/>
    <s v="Деятельность в области косметологии"/>
    <m/>
    <m/>
    <n v="1629000"/>
    <n v="21034000"/>
    <n v="80930000"/>
    <m/>
    <m/>
    <n v="-0.34989999999999999"/>
    <n v="0.15029999999999999"/>
    <n v="0.108"/>
    <m/>
    <m/>
    <m/>
    <m/>
    <m/>
  </r>
  <r>
    <n v="6254"/>
    <s v="АС РЕАВИЗ, ООО"/>
    <x v="0"/>
    <m/>
    <s v="Стоматология"/>
    <x v="88"/>
    <s v="1226300033651"/>
    <s v="6316280549"/>
    <s v="Стоматологическая практика"/>
    <m/>
    <m/>
    <n v="19004000"/>
    <n v="57178000"/>
    <n v="80895000"/>
    <m/>
    <m/>
    <n v="4.4600000000000001E-2"/>
    <n v="6.0999999999999999E-2"/>
    <n v="8.0000000000000002E-3"/>
    <m/>
    <m/>
    <m/>
    <m/>
    <n v="-1E-4"/>
  </r>
  <r>
    <n v="6255"/>
    <s v="ДЦ НЕФРОС-ТАМБОВ, ООО"/>
    <x v="8"/>
    <m/>
    <m/>
    <x v="88"/>
    <s v="1176820010751"/>
    <s v="6829135586"/>
    <s v="Деятельность больничных организаций"/>
    <n v="51863000"/>
    <n v="54291000"/>
    <n v="65786000"/>
    <n v="70770000"/>
    <n v="80885000"/>
    <n v="-3.49E-2"/>
    <n v="-1.61E-2"/>
    <n v="-4.3400000000000001E-2"/>
    <n v="-7.6200000000000004E-2"/>
    <n v="-6.59E-2"/>
    <n v="-3.6900000000000002E-2"/>
    <n v="-1.9199999999999998E-2"/>
    <n v="-4.4900000000000002E-2"/>
    <n v="-7.9299999999999995E-2"/>
    <n v="-1.8E-3"/>
  </r>
  <r>
    <n v="6256"/>
    <s v="ДЕНТ-АРТ, ООО"/>
    <x v="0"/>
    <m/>
    <s v="Стоматология"/>
    <x v="88"/>
    <s v="1026300843502"/>
    <s v="6313003226"/>
    <s v="Стоматологическая практика"/>
    <n v="39375000"/>
    <n v="50577000"/>
    <n v="59440000"/>
    <n v="64382000"/>
    <n v="80884000"/>
    <n v="0.214"/>
    <n v="0.193"/>
    <n v="0.26050000000000001"/>
    <n v="0.2515"/>
    <n v="0.2145"/>
    <m/>
    <m/>
    <m/>
    <m/>
    <m/>
  </r>
  <r>
    <n v="6257"/>
    <s v="ИКС. О ЛАБОРАТОРИЯ, ООО"/>
    <x v="0"/>
    <s v="Специализированная"/>
    <s v="Косметология"/>
    <x v="88"/>
    <s v="1157746748994"/>
    <s v="7708264444"/>
    <s v="Деятельность в области косметологии"/>
    <n v="58165000"/>
    <n v="55304000"/>
    <n v="66280000"/>
    <n v="84558000"/>
    <n v="80875000"/>
    <n v="0.21429999999999999"/>
    <n v="0.16120000000000001"/>
    <n v="0.12770000000000001"/>
    <n v="-9.7999999999999997E-3"/>
    <n v="-3.4599999999999999E-2"/>
    <n v="-4.0000000000000002E-4"/>
    <m/>
    <n v="-1.1000000000000001E-3"/>
    <m/>
    <m/>
  </r>
  <r>
    <n v="6258"/>
    <s v="НЖДЕ, ООО"/>
    <x v="0"/>
    <m/>
    <s v="Стоматология"/>
    <x v="88"/>
    <s v="1187847388970"/>
    <s v="7839111339"/>
    <s v="Стоматологическая практика"/>
    <n v="61893000"/>
    <n v="48920000"/>
    <n v="71214000"/>
    <n v="83281000"/>
    <n v="80862000"/>
    <n v="0.32119999999999999"/>
    <n v="0.35049999999999998"/>
    <n v="0.21240000000000001"/>
    <n v="6.08E-2"/>
    <n v="0.28039999999999998"/>
    <m/>
    <m/>
    <m/>
    <m/>
    <m/>
  </r>
  <r>
    <n v="6259"/>
    <s v="ЭФФЕКТ, ООО"/>
    <x v="0"/>
    <m/>
    <s v="Стоматология"/>
    <x v="88"/>
    <s v="1032700032914"/>
    <s v="2703006899"/>
    <s v="Стоматологическая практика"/>
    <n v="32659000"/>
    <n v="33028000"/>
    <n v="57370000"/>
    <n v="72247000"/>
    <n v="80857000"/>
    <n v="0.17799999999999999"/>
    <n v="0.16769999999999999"/>
    <n v="0.1726"/>
    <n v="0.22070000000000001"/>
    <n v="0.42199999999999999"/>
    <m/>
    <m/>
    <m/>
    <m/>
    <m/>
  </r>
  <r>
    <n v="6260"/>
    <s v="ГАЛМЕД, ООО"/>
    <x v="8"/>
    <m/>
    <m/>
    <x v="88"/>
    <s v="1027739413514"/>
    <s v="7719200080"/>
    <s v="Общая врачебная практика"/>
    <n v="79641000"/>
    <n v="49947000"/>
    <n v="60698000"/>
    <n v="71643000"/>
    <n v="80854000"/>
    <n v="0.191"/>
    <n v="1"/>
    <n v="5.67E-2"/>
    <n v="8.7300000000000003E-2"/>
    <n v="8.3699999999999997E-2"/>
    <m/>
    <m/>
    <m/>
    <m/>
    <n v="-1.2800000000000001E-2"/>
  </r>
  <r>
    <n v="6261"/>
    <s v="32 ДРУГА, ООО"/>
    <x v="0"/>
    <m/>
    <s v="Стоматология"/>
    <x v="88"/>
    <s v="1126193007753"/>
    <s v="6161065899"/>
    <s v="Стоматологическая практика"/>
    <n v="15168000"/>
    <n v="24414000"/>
    <n v="46976000"/>
    <n v="66017000"/>
    <n v="80850000"/>
    <n v="0.08"/>
    <n v="0.1202"/>
    <n v="0.21870000000000001"/>
    <n v="0.29730000000000001"/>
    <n v="0.20649999999999999"/>
    <n v="8.1799999999999998E-2"/>
    <n v="0.1099"/>
    <n v="0.2059"/>
    <n v="0.25559999999999999"/>
    <m/>
  </r>
  <r>
    <n v="6262"/>
    <s v="ИНВИТРО-НАЛЬЧИК, ООО"/>
    <x v="0"/>
    <m/>
    <m/>
    <x v="88"/>
    <s v="1100725002498"/>
    <s v="0725004235"/>
    <s v="Деятельность больничных организаций"/>
    <n v="55160000"/>
    <n v="63721000"/>
    <n v="64151000"/>
    <n v="72686000"/>
    <n v="80847000"/>
    <n v="0.1852"/>
    <n v="0.31909999999999999"/>
    <n v="-2.4500000000000001E-2"/>
    <n v="5.9700000000000003E-2"/>
    <n v="0.1255"/>
    <m/>
    <m/>
    <m/>
    <m/>
    <m/>
  </r>
  <r>
    <n v="6263"/>
    <s v="МЕДИНА-НСК, ООО"/>
    <x v="0"/>
    <m/>
    <s v="Стоматология"/>
    <x v="88"/>
    <s v="1205400013720"/>
    <s v="5403057048"/>
    <s v="Стоматологическая практика"/>
    <n v="8166000"/>
    <n v="19033000"/>
    <n v="33654000"/>
    <n v="58671000"/>
    <n v="80840000"/>
    <n v="6.3299999999999995E-2"/>
    <n v="3.2399999999999998E-2"/>
    <n v="3.1399999999999997E-2"/>
    <n v="6.2899999999999998E-2"/>
    <n v="0.14949999999999999"/>
    <m/>
    <m/>
    <m/>
    <m/>
    <m/>
  </r>
  <r>
    <n v="6264"/>
    <s v="ПАРОДЕНТ, ООО"/>
    <x v="0"/>
    <m/>
    <s v="Стоматология"/>
    <x v="88"/>
    <s v="1217800020800"/>
    <s v="7814786393"/>
    <s v="Стоматологическая практика"/>
    <m/>
    <n v="3786000"/>
    <n v="14606000"/>
    <n v="40012000"/>
    <n v="80818000"/>
    <m/>
    <n v="-2.1595"/>
    <n v="4.6100000000000002E-2"/>
    <n v="4.2500000000000003E-2"/>
    <n v="8.09E-2"/>
    <m/>
    <m/>
    <m/>
    <m/>
    <m/>
  </r>
  <r>
    <n v="6265"/>
    <s v="ЦЕНТР ЛУЧЕВОЙ ДИАГНОСТИКИ, ООО"/>
    <x v="8"/>
    <m/>
    <m/>
    <x v="88"/>
    <s v="1124223002420"/>
    <s v="4223058019"/>
    <s v="Деятельность больничных организаций"/>
    <n v="61489000"/>
    <n v="55755000"/>
    <n v="56035000"/>
    <n v="75422000"/>
    <n v="80808000"/>
    <n v="0.14910000000000001"/>
    <n v="8.3699999999999997E-2"/>
    <n v="6.8699999999999997E-2"/>
    <n v="0.1318"/>
    <n v="-3.3700000000000001E-2"/>
    <n v="0.13089999999999999"/>
    <n v="7.6499999999999999E-2"/>
    <n v="-3.7699999999999997E-2"/>
    <n v="-2.3E-3"/>
    <n v="-5.9299999999999999E-2"/>
  </r>
  <r>
    <n v="6266"/>
    <s v="КЛИНИКА-СИТИ, ООО МЦ"/>
    <x v="8"/>
    <m/>
    <m/>
    <x v="88"/>
    <s v="1205800011427"/>
    <s v="5837079301"/>
    <s v="Деятельность больничных организаций"/>
    <n v="17814000"/>
    <n v="59721000"/>
    <n v="69143000"/>
    <n v="76389000"/>
    <n v="80800000"/>
    <n v="-0.73399999999999999"/>
    <n v="-0.224"/>
    <n v="7.6399999999999996E-2"/>
    <n v="-1.49E-2"/>
    <n v="8.8999999999999996E-2"/>
    <m/>
    <m/>
    <m/>
    <m/>
    <m/>
  </r>
  <r>
    <n v="6267"/>
    <s v="ВИТАЛИС, ООО КЛИНИКА"/>
    <x v="8"/>
    <m/>
    <m/>
    <x v="88"/>
    <s v="1137746882130"/>
    <s v="7713776790"/>
    <s v="Общая врачебная практика"/>
    <n v="50800000"/>
    <n v="50260000"/>
    <n v="59484000"/>
    <n v="71418000"/>
    <n v="80795000"/>
    <n v="-0.1205"/>
    <n v="-0.1232"/>
    <n v="3.9800000000000002E-2"/>
    <n v="3.0700000000000002E-2"/>
    <n v="2.9100000000000001E-2"/>
    <m/>
    <m/>
    <m/>
    <m/>
    <m/>
  </r>
  <r>
    <n v="6268"/>
    <s v="КЛИНИКА МОНТРЁ, ООО"/>
    <x v="0"/>
    <m/>
    <s v="Стоматология"/>
    <x v="88"/>
    <s v="1233600009334"/>
    <s v="3665821845"/>
    <s v="Стоматологическая практика"/>
    <m/>
    <m/>
    <m/>
    <n v="7418000"/>
    <n v="80794000"/>
    <m/>
    <m/>
    <m/>
    <n v="0.2261"/>
    <n v="0.33929999999999999"/>
    <m/>
    <m/>
    <m/>
    <m/>
    <m/>
  </r>
  <r>
    <n v="6269"/>
    <s v="КАРАТ И К, ООО"/>
    <x v="0"/>
    <m/>
    <s v="Стоматология"/>
    <x v="88"/>
    <s v="1026303057076"/>
    <s v="6325014159"/>
    <s v="Стоматологическая практика"/>
    <n v="27489000"/>
    <n v="42120000"/>
    <n v="46728000"/>
    <n v="64302000"/>
    <n v="80792000"/>
    <n v="0.1181"/>
    <n v="0.1772"/>
    <n v="8.3199999999999996E-2"/>
    <n v="0.14019999999999999"/>
    <n v="0.1111"/>
    <m/>
    <m/>
    <m/>
    <m/>
    <m/>
  </r>
  <r>
    <n v="6270"/>
    <s v="МЛЦ НИКАМЕД, ООО"/>
    <x v="8"/>
    <m/>
    <m/>
    <x v="88"/>
    <s v="1220500001721"/>
    <s v="0572030154"/>
    <s v="Деятельность в области медицины прочая"/>
    <m/>
    <n v="10027000"/>
    <n v="26326000"/>
    <n v="38867000"/>
    <n v="80782000"/>
    <m/>
    <n v="-0.25109999999999999"/>
    <n v="1.6799999999999999E-2"/>
    <n v="-0.1027"/>
    <n v="0.44579999999999997"/>
    <m/>
    <n v="-0.27639999999999998"/>
    <n v="7.1000000000000004E-3"/>
    <n v="-0.15620000000000001"/>
    <n v="0.59299999999999997"/>
  </r>
  <r>
    <n v="6271"/>
    <s v="ЕМЦ, ООО"/>
    <x v="8"/>
    <m/>
    <m/>
    <x v="88"/>
    <s v="1208600006780"/>
    <s v="8602298011"/>
    <s v="Деятельность в области медицины прочая"/>
    <m/>
    <n v="11197000"/>
    <n v="24569000"/>
    <n v="65445000"/>
    <n v="80764000"/>
    <m/>
    <n v="0.34"/>
    <n v="0.39090000000000003"/>
    <n v="0.24360000000000001"/>
    <n v="0.28899999999999998"/>
    <m/>
    <m/>
    <m/>
    <m/>
    <m/>
  </r>
  <r>
    <n v="6272"/>
    <s v="СОНА ПЛЮС-II, ООО"/>
    <x v="0"/>
    <m/>
    <s v="Стоматология"/>
    <x v="88"/>
    <s v="1062538088722"/>
    <s v="2538101105"/>
    <s v="Стоматологическая практика"/>
    <n v="46316000"/>
    <n v="55271000"/>
    <n v="71392000"/>
    <n v="80001000"/>
    <n v="80757000"/>
    <n v="-1.6500000000000001E-2"/>
    <n v="6.9599999999999995E-2"/>
    <n v="6.8900000000000003E-2"/>
    <n v="6.7799999999999999E-2"/>
    <n v="5.67E-2"/>
    <n v="-6.1000000000000004E-3"/>
    <n v="-4.4000000000000003E-3"/>
    <n v="-1E-4"/>
    <m/>
    <m/>
  </r>
  <r>
    <n v="6273"/>
    <s v="КЛИНИКА 18/81, ООО"/>
    <x v="8"/>
    <m/>
    <m/>
    <x v="88"/>
    <s v="1192724025471"/>
    <s v="2721245032"/>
    <s v="Общая врачебная практика"/>
    <n v="95527000"/>
    <n v="114649000"/>
    <n v="117461000"/>
    <n v="91984000"/>
    <n v="80743000"/>
    <n v="0.49469999999999997"/>
    <n v="0.29339999999999999"/>
    <n v="0.35099999999999998"/>
    <n v="0.21210000000000001"/>
    <n v="0.32850000000000001"/>
    <n v="0.47360000000000002"/>
    <n v="0.2646"/>
    <n v="0.2414"/>
    <n v="9.5200000000000007E-2"/>
    <n v="-0.26700000000000002"/>
  </r>
  <r>
    <n v="6274"/>
    <s v="МАКИ-КЛИНИК, ООО"/>
    <x v="8"/>
    <m/>
    <m/>
    <x v="88"/>
    <s v="1077746039645"/>
    <s v="7720573470"/>
    <s v="Деятельность больничных организаций"/>
    <n v="7247000"/>
    <n v="14209000"/>
    <n v="35395000"/>
    <n v="63346000"/>
    <n v="80742000"/>
    <n v="-2.8999999999999998E-3"/>
    <n v="0.17"/>
    <n v="0.35870000000000002"/>
    <n v="0.35670000000000002"/>
    <n v="0.21529999999999999"/>
    <m/>
    <m/>
    <m/>
    <m/>
    <m/>
  </r>
  <r>
    <n v="6275"/>
    <s v="СОВРЕМЕННАЯ МЕДИЦИНА, ООО"/>
    <x v="8"/>
    <m/>
    <m/>
    <x v="88"/>
    <s v="1195074003816"/>
    <s v="5036175589"/>
    <s v="Общая врачебная практика"/>
    <n v="43215000"/>
    <n v="53043000"/>
    <n v="67363000"/>
    <n v="66813000"/>
    <n v="80718000"/>
    <n v="0.3543"/>
    <n v="0.25729999999999997"/>
    <n v="0.36549999999999999"/>
    <n v="0.26319999999999999"/>
    <n v="0.20710000000000001"/>
    <m/>
    <m/>
    <m/>
    <m/>
    <m/>
  </r>
  <r>
    <n v="6276"/>
    <s v="ЭКСКЛЮЗИВ, ООО МЕДЦЕНТР ВТ"/>
    <x v="8"/>
    <m/>
    <m/>
    <x v="88"/>
    <s v="1090280044238"/>
    <s v="0278165260"/>
    <s v="Общая врачебная практика"/>
    <n v="32654000"/>
    <n v="32798000"/>
    <n v="54966000"/>
    <n v="65180000"/>
    <n v="80711000"/>
    <n v="3.4200000000000001E-2"/>
    <n v="9.2999999999999992E-3"/>
    <n v="0.11310000000000001"/>
    <n v="6.93E-2"/>
    <n v="0.1729"/>
    <m/>
    <m/>
    <m/>
    <m/>
    <m/>
  </r>
  <r>
    <n v="6277"/>
    <s v="КРИСТАЛЛ, ООО"/>
    <x v="0"/>
    <m/>
    <s v="Стоматология"/>
    <x v="88"/>
    <s v="1072539006682"/>
    <s v="2539085858"/>
    <s v="Стоматологическая практика"/>
    <n v="19290000"/>
    <n v="24690000"/>
    <n v="31578000"/>
    <n v="53403000"/>
    <n v="80684000"/>
    <n v="0.38719999999999999"/>
    <n v="8.5199999999999998E-2"/>
    <n v="8.6400000000000005E-2"/>
    <n v="0.32179999999999997"/>
    <n v="7.9899999999999999E-2"/>
    <n v="0.3735"/>
    <n v="7.0300000000000001E-2"/>
    <n v="-3.8E-3"/>
    <n v="-1.1999999999999999E-3"/>
    <m/>
  </r>
  <r>
    <n v="6278"/>
    <s v="К.Э.С., ООО"/>
    <x v="0"/>
    <m/>
    <s v="Стоматология"/>
    <x v="88"/>
    <s v="1167746346459"/>
    <s v="7728335975"/>
    <s v="Стоматологическая практика"/>
    <n v="52333000"/>
    <n v="68965000"/>
    <n v="74279000"/>
    <n v="82859000"/>
    <n v="80675000"/>
    <n v="0.15140000000000001"/>
    <n v="0.22770000000000001"/>
    <n v="0.18740000000000001"/>
    <n v="0.22889999999999999"/>
    <n v="0.16109999999999999"/>
    <n v="-7.9000000000000008E-3"/>
    <n v="-2.3999999999999998E-3"/>
    <n v="-4.7100000000000003E-2"/>
    <n v="-5.6000000000000001E-2"/>
    <n v="-7.6700000000000004E-2"/>
  </r>
  <r>
    <n v="6279"/>
    <s v="СТУДИЯ-С, ООО"/>
    <x v="0"/>
    <m/>
    <s v="Стоматология"/>
    <x v="88"/>
    <s v="1137847122093"/>
    <s v="7814567426"/>
    <s v="Стоматологическая практика"/>
    <n v="43893000"/>
    <n v="58108000"/>
    <n v="55697000"/>
    <n v="68315000"/>
    <n v="80665000"/>
    <n v="0.20469999999999999"/>
    <n v="0.33129999999999998"/>
    <n v="0.29339999999999999"/>
    <n v="0.16950000000000001"/>
    <n v="0.18759999999999999"/>
    <m/>
    <m/>
    <m/>
    <m/>
    <m/>
  </r>
  <r>
    <n v="6280"/>
    <s v="МРТ-ЭКСПЕРТ СПБ, ООО"/>
    <x v="8"/>
    <m/>
    <m/>
    <x v="88"/>
    <s v="1117847155579"/>
    <s v="7843312937"/>
    <s v="Общая врачебная практика"/>
    <n v="57689000"/>
    <n v="65077000"/>
    <n v="73063000"/>
    <n v="74538000"/>
    <n v="80643000"/>
    <n v="-6.1000000000000004E-3"/>
    <n v="0.2069"/>
    <n v="0.23080000000000001"/>
    <n v="0.15859999999999999"/>
    <n v="0.17269999999999999"/>
    <n v="-6.1499999999999999E-2"/>
    <n v="0.13639999999999999"/>
    <n v="0.16350000000000001"/>
    <n v="0.10589999999999999"/>
    <n v="0.1263"/>
  </r>
  <r>
    <n v="6281"/>
    <s v="ЭКСКЛЮЗИВ-ДЕНТ А, ООО"/>
    <x v="0"/>
    <m/>
    <s v="Стоматология"/>
    <x v="88"/>
    <s v="1031608006385"/>
    <s v="1644027395"/>
    <s v="Стоматологическая практика"/>
    <n v="42364000"/>
    <n v="50529000"/>
    <n v="50977000"/>
    <n v="61119000"/>
    <n v="80641000"/>
    <n v="4.53E-2"/>
    <n v="0.1041"/>
    <n v="4.1500000000000002E-2"/>
    <n v="0.1033"/>
    <n v="8.4900000000000003E-2"/>
    <n v="-1.0500000000000001E-2"/>
    <n v="-6.4000000000000003E-3"/>
    <n v="-1.6000000000000001E-3"/>
    <n v="-3.5999999999999999E-3"/>
    <n v="-8.0000000000000004E-4"/>
  </r>
  <r>
    <n v="6282"/>
    <s v="УРАЛЬСКИЙ ЦЕНТР КИНЕЗИОТЕРАПИИ, ООО"/>
    <x v="8"/>
    <m/>
    <m/>
    <x v="88"/>
    <s v="1056604085108"/>
    <s v="6671174060"/>
    <s v="Общая врачебная практика"/>
    <n v="35894000"/>
    <n v="42191000"/>
    <n v="46855000"/>
    <n v="53948000"/>
    <n v="80628000"/>
    <n v="4.1099999999999998E-2"/>
    <n v="5.0299999999999997E-2"/>
    <n v="4.7100000000000003E-2"/>
    <n v="5.5300000000000002E-2"/>
    <n v="0.25169999999999998"/>
    <m/>
    <n v="-1E-4"/>
    <m/>
    <m/>
    <m/>
  </r>
  <r>
    <n v="6283"/>
    <s v="СТОМАТОЛОГИЧЕСКАЯ КЛИНИКА ЧАРОИТ, ООО"/>
    <x v="0"/>
    <m/>
    <s v="Стоматология"/>
    <x v="88"/>
    <s v="1025901366831"/>
    <s v="5906043620"/>
    <s v="Стоматологическая практика"/>
    <n v="64528000"/>
    <n v="65801000"/>
    <n v="69085000"/>
    <n v="71893000"/>
    <n v="80621000"/>
    <n v="1.4500000000000001E-2"/>
    <n v="4.8999999999999998E-3"/>
    <n v="-2.7E-2"/>
    <n v="2.6499999999999999E-2"/>
    <n v="1.0200000000000001E-2"/>
    <m/>
    <m/>
    <m/>
    <m/>
    <m/>
  </r>
  <r>
    <n v="6284"/>
    <s v="СТОМАТОЛОГИЧЕСКАЯ КЛИНИКА ФЕЛИЧИТА, ООО"/>
    <x v="0"/>
    <m/>
    <s v="Стоматология"/>
    <x v="88"/>
    <s v="1145257000613"/>
    <s v="5257143264"/>
    <s v="Стоматологическая практика"/>
    <n v="28184000"/>
    <n v="40308000"/>
    <n v="42852000"/>
    <n v="60014000"/>
    <n v="80615000"/>
    <n v="7.4099999999999999E-2"/>
    <n v="2.5399999999999999E-2"/>
    <n v="6.9400000000000003E-2"/>
    <n v="8.7900000000000006E-2"/>
    <n v="0.1605"/>
    <m/>
    <m/>
    <m/>
    <m/>
    <m/>
  </r>
  <r>
    <n v="6285"/>
    <s v="ДЕНТАЛ СПА, ООО"/>
    <x v="0"/>
    <m/>
    <s v="Стоматология"/>
    <x v="88"/>
    <s v="1197456021476"/>
    <s v="7449139057"/>
    <s v="Стоматологическая практика"/>
    <n v="25445000"/>
    <n v="42426000"/>
    <n v="62813000"/>
    <n v="75867000"/>
    <n v="80613000"/>
    <n v="0.17319999999999999"/>
    <n v="0.18779999999999999"/>
    <n v="0.38900000000000001"/>
    <n v="0.40970000000000001"/>
    <n v="0.32540000000000002"/>
    <m/>
    <m/>
    <m/>
    <m/>
    <m/>
  </r>
  <r>
    <n v="6286"/>
    <s v="САНАТОРИЙ СОСНЫ, ООО"/>
    <x v="6"/>
    <m/>
    <m/>
    <x v="88"/>
    <s v="1076820000950"/>
    <s v="6820025532"/>
    <s v="Деятельность санаторно-курортных организаций"/>
    <n v="35179000"/>
    <n v="55472000"/>
    <n v="66013000"/>
    <n v="67483000"/>
    <n v="80603000"/>
    <n v="-0.2843"/>
    <n v="2.9999999999999997E-4"/>
    <n v="-1.2999999999999999E-3"/>
    <n v="-3.1399999999999997E-2"/>
    <n v="4.2700000000000002E-2"/>
    <n v="-6.3399999999999998E-2"/>
    <n v="-2.1100000000000001E-2"/>
    <n v="-1.6899999999999998E-2"/>
    <n v="-7.8E-2"/>
    <n v="1.6E-2"/>
  </r>
  <r>
    <n v="6287"/>
    <s v="ТЕРРИТОРИЯ ЗДОРОВЬЯ, ООО"/>
    <x v="8"/>
    <m/>
    <m/>
    <x v="88"/>
    <s v="1195543025842"/>
    <s v="5504162754"/>
    <s v="Деятельность в области медицины прочая"/>
    <n v="21934000"/>
    <n v="25547000"/>
    <n v="34173000"/>
    <n v="75205000"/>
    <n v="80543000"/>
    <n v="0.4632"/>
    <n v="0.12889999999999999"/>
    <n v="-0.24640000000000001"/>
    <n v="1.29E-2"/>
    <n v="1.4200000000000001E-2"/>
    <m/>
    <m/>
    <n v="-1.26E-2"/>
    <n v="-5.3E-3"/>
    <n v="-4.0000000000000001E-3"/>
  </r>
  <r>
    <n v="6288"/>
    <s v="БЬЮТИ, ООО"/>
    <x v="8"/>
    <m/>
    <m/>
    <x v="88"/>
    <s v="1122309002254"/>
    <s v="2309131764"/>
    <s v="Деятельность больничных организаций"/>
    <n v="46684000"/>
    <n v="48128000"/>
    <n v="54601000"/>
    <n v="62032000"/>
    <n v="80536000"/>
    <n v="0.114"/>
    <n v="0.1229"/>
    <n v="0.28849999999999998"/>
    <n v="0.22939999999999999"/>
    <n v="4.6199999999999998E-2"/>
    <m/>
    <m/>
    <m/>
    <m/>
    <m/>
  </r>
  <r>
    <n v="6289"/>
    <s v="ДДЦ, ООО"/>
    <x v="8"/>
    <m/>
    <m/>
    <x v="88"/>
    <s v="1105009003550"/>
    <s v="5009075698"/>
    <s v="Общая врачебная практика"/>
    <n v="57731000"/>
    <n v="61446000"/>
    <n v="70594000"/>
    <n v="74827000"/>
    <n v="80515000"/>
    <n v="4.2599999999999999E-2"/>
    <n v="6.4299999999999996E-2"/>
    <n v="0.104"/>
    <n v="8.6599999999999996E-2"/>
    <n v="5.5899999999999998E-2"/>
    <m/>
    <m/>
    <m/>
    <m/>
    <m/>
  </r>
  <r>
    <n v="6290"/>
    <s v="ДЕНТАЛИЯ, ООО"/>
    <x v="0"/>
    <m/>
    <s v="Стоматология"/>
    <x v="88"/>
    <s v="1156671006733"/>
    <s v="6671007950"/>
    <s v="Стоматологическая практика"/>
    <n v="54803000"/>
    <n v="65216000"/>
    <n v="67272000"/>
    <n v="71877000"/>
    <n v="80491000"/>
    <n v="4.1399999999999999E-2"/>
    <n v="0.1024"/>
    <n v="7.5300000000000006E-2"/>
    <n v="0.14960000000000001"/>
    <n v="0.1694"/>
    <m/>
    <m/>
    <m/>
    <m/>
    <m/>
  </r>
  <r>
    <n v="6291"/>
    <s v="МЦ ОРЛОВА РОЩА, ООО"/>
    <x v="8"/>
    <m/>
    <m/>
    <x v="88"/>
    <s v="1174704007257"/>
    <s v="4705073686"/>
    <s v="Общая врачебная практика"/>
    <n v="32770000"/>
    <n v="45265000"/>
    <n v="52925000"/>
    <n v="62730000"/>
    <n v="80469000"/>
    <n v="0.23200000000000001"/>
    <n v="0.1196"/>
    <n v="8.09E-2"/>
    <n v="-2.5600000000000001E-2"/>
    <n v="-2.8799999999999999E-2"/>
    <m/>
    <m/>
    <m/>
    <m/>
    <m/>
  </r>
  <r>
    <n v="6292"/>
    <s v="СОДЕЙСТВИЕ, ООО ФИРМА"/>
    <x v="8"/>
    <m/>
    <m/>
    <x v="88"/>
    <s v="1022900836045"/>
    <s v="2902013403"/>
    <s v="Общая врачебная практика"/>
    <n v="44606000"/>
    <n v="68239000"/>
    <n v="68166000"/>
    <n v="58250000"/>
    <n v="80467000"/>
    <n v="2.75E-2"/>
    <n v="0.27689999999999998"/>
    <n v="0.2752"/>
    <n v="6.2700000000000006E-2"/>
    <n v="0.18179999999999999"/>
    <n v="-5.0000000000000001E-4"/>
    <m/>
    <n v="-1.2999999999999999E-3"/>
    <n v="-2.2000000000000001E-3"/>
    <n v="-8.0000000000000004E-4"/>
  </r>
  <r>
    <n v="6293"/>
    <s v="СТОМАТОЛОГИЯ УРАЛА, ООО"/>
    <x v="0"/>
    <m/>
    <s v="Стоматология"/>
    <x v="88"/>
    <s v="1176658036136"/>
    <s v="6679106760"/>
    <s v="Стоматологическая практика"/>
    <n v="20571000"/>
    <n v="25672000"/>
    <n v="33997000"/>
    <n v="47595000"/>
    <n v="80464000"/>
    <n v="0.20130000000000001"/>
    <n v="0.2336"/>
    <n v="0.2757"/>
    <n v="0.1653"/>
    <n v="0.1429"/>
    <m/>
    <m/>
    <m/>
    <m/>
    <m/>
  </r>
  <r>
    <n v="6294"/>
    <s v="НАНОМЕД, ООО"/>
    <x v="8"/>
    <m/>
    <m/>
    <x v="88"/>
    <s v="1163850093406"/>
    <s v="3812059902"/>
    <s v="Специальная врачебная практика"/>
    <n v="34806000"/>
    <n v="37998000"/>
    <n v="37739000"/>
    <n v="62949000"/>
    <n v="80456000"/>
    <n v="9.9400000000000002E-2"/>
    <n v="0.1502"/>
    <n v="0.15290000000000001"/>
    <n v="0.21840000000000001"/>
    <n v="8.14E-2"/>
    <n v="-2.7199999999999998E-2"/>
    <n v="-2.4500000000000001E-2"/>
    <n v="-2.1899999999999999E-2"/>
    <n v="-1.49E-2"/>
    <n v="-3.09E-2"/>
  </r>
  <r>
    <n v="6295"/>
    <s v="ФАРМИНВЕСТ, ООО"/>
    <x v="0"/>
    <m/>
    <s v="Стоматология"/>
    <x v="88"/>
    <s v="1096674004976"/>
    <s v="6674327109"/>
    <s v="Стоматологическая практика"/>
    <n v="49381000"/>
    <n v="59323000"/>
    <n v="64584000"/>
    <n v="68167000"/>
    <n v="80425000"/>
    <n v="0.19189999999999999"/>
    <n v="0.25800000000000001"/>
    <n v="0.27639999999999998"/>
    <n v="0.25269999999999998"/>
    <n v="0.25619999999999998"/>
    <n v="-5.0000000000000001E-4"/>
    <m/>
    <m/>
    <m/>
    <m/>
  </r>
  <r>
    <n v="6296"/>
    <s v="ПРОФЕССИОНАЛ, ООО"/>
    <x v="0"/>
    <m/>
    <s v="Стоматология"/>
    <x v="88"/>
    <s v="1055014701312"/>
    <s v="5036063420"/>
    <s v="Стоматологическая практика"/>
    <n v="38726000"/>
    <n v="41822000"/>
    <n v="41602000"/>
    <n v="56228000"/>
    <n v="80420000"/>
    <n v="7.6200000000000004E-2"/>
    <n v="3.3500000000000002E-2"/>
    <n v="8.8000000000000005E-3"/>
    <n v="8.0000000000000002E-3"/>
    <n v="0.12889999999999999"/>
    <n v="7.6200000000000004E-2"/>
    <n v="3.3500000000000002E-2"/>
    <n v="8.8000000000000005E-3"/>
    <n v="8.0000000000000002E-3"/>
    <n v="0.12889999999999999"/>
  </r>
  <r>
    <n v="6297"/>
    <s v="МЕДЕНТАСТАР, ООО"/>
    <x v="0"/>
    <m/>
    <s v="Стоматология"/>
    <x v="88"/>
    <s v="1020203084395"/>
    <s v="0277055539"/>
    <s v="Стоматологическая практика"/>
    <n v="38554000"/>
    <n v="57082000"/>
    <n v="78677000"/>
    <n v="68920000"/>
    <n v="80415000"/>
    <n v="7.6700000000000004E-2"/>
    <n v="6.1100000000000002E-2"/>
    <n v="0.1492"/>
    <n v="0.1208"/>
    <n v="0.1628"/>
    <n v="-2.8999999999999998E-3"/>
    <m/>
    <m/>
    <m/>
    <m/>
  </r>
  <r>
    <n v="6298"/>
    <s v="ФЕНИКС, ООО"/>
    <x v="8"/>
    <m/>
    <m/>
    <x v="88"/>
    <s v="1136684001959"/>
    <s v="6684007563"/>
    <s v="Деятельность в области медицины прочая"/>
    <n v="42968000"/>
    <n v="53792000"/>
    <n v="64975000"/>
    <n v="72921000"/>
    <n v="80394000"/>
    <n v="0.38529999999999998"/>
    <n v="0.13789999999999999"/>
    <n v="0.34589999999999999"/>
    <n v="0.29580000000000001"/>
    <n v="0.30309999999999998"/>
    <n v="-9.2999999999999992E-3"/>
    <n v="-5.8999999999999999E-3"/>
    <n v="-3.5000000000000001E-3"/>
    <n v="-1.9E-3"/>
    <n v="-5.9999999999999995E-4"/>
  </r>
  <r>
    <n v="6299"/>
    <s v="ДЕНТЛАЙН, ООО"/>
    <x v="0"/>
    <m/>
    <s v="Стоматология"/>
    <x v="88"/>
    <s v="1067604039183"/>
    <s v="7604087127"/>
    <s v="Стоматологическая практика"/>
    <n v="45202000"/>
    <n v="54423000"/>
    <n v="70136000"/>
    <n v="86342000"/>
    <n v="80366000"/>
    <n v="0.2172"/>
    <n v="0.2429"/>
    <n v="0.2354"/>
    <n v="0.30669999999999997"/>
    <n v="0.21510000000000001"/>
    <m/>
    <m/>
    <m/>
    <m/>
    <m/>
  </r>
  <r>
    <n v="6300"/>
    <s v="ТАИС-МЕД, ООО"/>
    <x v="8"/>
    <m/>
    <m/>
    <x v="88"/>
    <s v="1143668055520"/>
    <s v="3604021418"/>
    <s v="Деятельность в области медицины прочая"/>
    <n v="59125000"/>
    <n v="51133000"/>
    <n v="57699000"/>
    <n v="70096000"/>
    <n v="80359000"/>
    <n v="9.4100000000000003E-2"/>
    <n v="3.6400000000000002E-2"/>
    <n v="6.5100000000000005E-2"/>
    <n v="-0.2576"/>
    <n v="0.2336"/>
    <n v="9.4100000000000003E-2"/>
    <n v="3.6400000000000002E-2"/>
    <n v="6.5100000000000005E-2"/>
    <n v="-0.2576"/>
    <n v="0.2238"/>
  </r>
  <r>
    <n v="6301"/>
    <s v="МЕДИКОР, ООО"/>
    <x v="8"/>
    <m/>
    <m/>
    <x v="88"/>
    <s v="1037832015209"/>
    <s v="7814054174"/>
    <s v="Деятельность больничных организаций"/>
    <n v="85207000"/>
    <n v="86491000"/>
    <n v="76421000"/>
    <n v="77171000"/>
    <n v="80339000"/>
    <n v="0.1148"/>
    <n v="0.125"/>
    <n v="6.2199999999999998E-2"/>
    <n v="0.1137"/>
    <n v="0.1042"/>
    <n v="-2.3999999999999998E-3"/>
    <n v="-3.8999999999999998E-3"/>
    <n v="-5.1999999999999998E-3"/>
    <n v="-5.5999999999999999E-3"/>
    <n v="-2E-3"/>
  </r>
  <r>
    <n v="6302"/>
    <s v="ЭВИТА СТУДИЯ, ООО"/>
    <x v="8"/>
    <m/>
    <m/>
    <x v="88"/>
    <s v="1027739847211"/>
    <s v="7703282009"/>
    <s v="Общая врачебная практика"/>
    <n v="61552000"/>
    <n v="66544000"/>
    <n v="70820000"/>
    <n v="68737000"/>
    <n v="80338000"/>
    <n v="-9.1000000000000004E-3"/>
    <n v="1.5E-3"/>
    <n v="5.8400000000000001E-2"/>
    <n v="4.3700000000000003E-2"/>
    <n v="5.5199999999999999E-2"/>
    <m/>
    <m/>
    <m/>
    <m/>
    <m/>
  </r>
  <r>
    <n v="6303"/>
    <s v="СТОМАТОЛОГИЧЕСКАЯ КЛИНИКА ДОКТОРА БОБРИКА, ООО"/>
    <x v="8"/>
    <m/>
    <m/>
    <x v="88"/>
    <s v="1186952016096"/>
    <s v="6950224465"/>
    <s v="Деятельность в области медицины прочая"/>
    <m/>
    <m/>
    <n v="43850000"/>
    <n v="64854000"/>
    <n v="80333000"/>
    <m/>
    <m/>
    <n v="0.1004"/>
    <n v="4.5400000000000003E-2"/>
    <n v="7.0099999999999996E-2"/>
    <m/>
    <m/>
    <m/>
    <m/>
    <m/>
  </r>
  <r>
    <n v="6304"/>
    <s v="КДЦ МЕДИСОФТ, ООО"/>
    <x v="8"/>
    <m/>
    <m/>
    <x v="88"/>
    <s v="1115835003580"/>
    <s v="5835092995"/>
    <s v="Общая врачебная практика"/>
    <n v="47338000"/>
    <n v="51610000"/>
    <n v="63116000"/>
    <n v="71189000"/>
    <n v="80322000"/>
    <n v="1.9E-3"/>
    <n v="9.1300000000000006E-2"/>
    <n v="0.1183"/>
    <n v="0.14949999999999999"/>
    <n v="0.15029999999999999"/>
    <n v="-6.9999999999999999E-4"/>
    <m/>
    <m/>
    <m/>
    <m/>
  </r>
  <r>
    <n v="6305"/>
    <s v="МЕДИАГНОСТИКА, ООО"/>
    <x v="8"/>
    <m/>
    <m/>
    <x v="88"/>
    <s v="1095902001480"/>
    <s v="5902168498"/>
    <s v="Деятельность больничных организаций"/>
    <n v="43657000"/>
    <n v="47288000"/>
    <n v="64341000"/>
    <n v="70615000"/>
    <n v="80302000"/>
    <n v="0.40720000000000001"/>
    <n v="0.42230000000000001"/>
    <n v="0.5101"/>
    <n v="0.4602"/>
    <n v="0.42770000000000002"/>
    <m/>
    <m/>
    <m/>
    <m/>
    <m/>
  </r>
  <r>
    <n v="6306"/>
    <s v="ЭС-МЕДИК, ООО МК"/>
    <x v="8"/>
    <m/>
    <m/>
    <x v="88"/>
    <s v="1192130008201"/>
    <s v="2124046499"/>
    <s v="Общая врачебная практика"/>
    <n v="6501000"/>
    <n v="4046000"/>
    <n v="9574000"/>
    <n v="36765000"/>
    <n v="80282000"/>
    <n v="-0.65959999999999996"/>
    <n v="9.2700000000000005E-2"/>
    <n v="3.8399999999999997E-2"/>
    <n v="5.2699999999999997E-2"/>
    <n v="0.1067"/>
    <n v="-2.3E-3"/>
    <m/>
    <m/>
    <m/>
    <m/>
  </r>
  <r>
    <n v="6307"/>
    <s v="ВЕРБА КЛИНИКА, ООО"/>
    <x v="8"/>
    <m/>
    <m/>
    <x v="88"/>
    <s v="1175027015932"/>
    <s v="5003123803"/>
    <s v="Общая врачебная практика"/>
    <n v="101877000"/>
    <n v="79346000"/>
    <n v="64378000"/>
    <n v="69607000"/>
    <n v="80205000"/>
    <n v="6.9400000000000003E-2"/>
    <n v="9.1899999999999996E-2"/>
    <n v="7.7600000000000002E-2"/>
    <n v="8.9999999999999993E-3"/>
    <n v="8.7300000000000003E-2"/>
    <n v="6.4399999999999999E-2"/>
    <n v="8.3900000000000002E-2"/>
    <n v="8.7999999999999995E-2"/>
    <n v="-1.03E-2"/>
    <n v="-1.6999999999999999E-3"/>
  </r>
  <r>
    <n v="6308"/>
    <s v="МАКСИМА, ООО"/>
    <x v="0"/>
    <m/>
    <s v="Стоматология"/>
    <x v="88"/>
    <s v="1067017150617"/>
    <s v="7017144331"/>
    <s v="Стоматологическая практика"/>
    <n v="61040000"/>
    <n v="73252000"/>
    <n v="63582000"/>
    <n v="73863000"/>
    <n v="80204000"/>
    <n v="-2.64E-2"/>
    <n v="3.2800000000000003E-2"/>
    <n v="-6.9500000000000006E-2"/>
    <n v="0.1391"/>
    <n v="1.8100000000000002E-2"/>
    <n v="-5.1999999999999998E-2"/>
    <n v="4.4200000000000003E-2"/>
    <n v="-6.5000000000000002E-2"/>
    <n v="0.14099999999999999"/>
    <n v="-7.6300000000000007E-2"/>
  </r>
  <r>
    <n v="6309"/>
    <s v="ЛАБОСТ, ООО"/>
    <x v="8"/>
    <m/>
    <m/>
    <x v="88"/>
    <s v="1132724005700"/>
    <s v="2724176820"/>
    <s v="Деятельность в области медицины прочая, не включенная в другие группировки"/>
    <n v="135635000"/>
    <n v="86786000"/>
    <n v="32525000"/>
    <n v="84299000"/>
    <n v="80202000"/>
    <n v="1.67E-2"/>
    <n v="7.9899999999999999E-2"/>
    <n v="0.35820000000000002"/>
    <n v="3.3500000000000002E-2"/>
    <n v="0.1966"/>
    <n v="-2.0000000000000001E-4"/>
    <m/>
    <m/>
    <m/>
    <m/>
  </r>
  <r>
    <n v="6310"/>
    <s v="ВРАЧЪ, ООО МЦ"/>
    <x v="8"/>
    <m/>
    <m/>
    <x v="88"/>
    <s v="1146164000718"/>
    <s v="6164316660"/>
    <s v="Общая врачебная практика"/>
    <n v="42107000"/>
    <n v="38147000"/>
    <n v="37133000"/>
    <n v="56414000"/>
    <n v="80191000"/>
    <n v="0.1183"/>
    <n v="6.8099999999999994E-2"/>
    <n v="6.8900000000000003E-2"/>
    <n v="0.1166"/>
    <n v="0.13350000000000001"/>
    <n v="9.4100000000000003E-2"/>
    <m/>
    <m/>
    <m/>
    <n v="0.12790000000000001"/>
  </r>
  <r>
    <n v="6311"/>
    <s v="СП ПОЛОСУХИНСКИЙ, ООО"/>
    <x v="8"/>
    <m/>
    <m/>
    <x v="88"/>
    <s v="1114221000190"/>
    <s v="4221031036"/>
    <s v="Деятельность больничных организаций"/>
    <n v="32306000"/>
    <n v="39397000"/>
    <n v="57111000"/>
    <n v="65612000"/>
    <n v="80170000"/>
    <n v="-0.6169"/>
    <n v="-0.35849999999999999"/>
    <n v="-9.7500000000000003E-2"/>
    <n v="-5.6800000000000003E-2"/>
    <n v="-4.7500000000000001E-2"/>
    <n v="-0.39700000000000002"/>
    <n v="-0.32950000000000002"/>
    <n v="-0.11020000000000001"/>
    <n v="-7.3999999999999996E-2"/>
    <n v="-5.2200000000000003E-2"/>
  </r>
  <r>
    <n v="6312"/>
    <s v="МЕДИНВЕСТ, ООО"/>
    <x v="0"/>
    <m/>
    <m/>
    <x v="649"/>
    <s v="1106671012469"/>
    <s v="6671325343"/>
    <s v="Общая врачебная практика"/>
    <n v="89062000"/>
    <n v="76146000"/>
    <n v="79912000"/>
    <n v="78988000"/>
    <n v="80167000"/>
    <n v="9.8100000000000007E-2"/>
    <n v="1.7999999999999999E-2"/>
    <n v="4.4600000000000001E-2"/>
    <n v="-0.1358"/>
    <n v="0.14180000000000001"/>
    <m/>
    <n v="-1.1999999999999999E-3"/>
    <n v="-6.9999999999999999E-4"/>
    <n v="-8.0000000000000004E-4"/>
    <m/>
  </r>
  <r>
    <n v="6313"/>
    <s v="АКСИОМА+, ООО"/>
    <x v="8"/>
    <m/>
    <m/>
    <x v="88"/>
    <s v="1161690152018"/>
    <s v="1603007456"/>
    <s v="Деятельность в области медицины прочая"/>
    <n v="18455000"/>
    <n v="22375000"/>
    <n v="32053000"/>
    <n v="53749000"/>
    <n v="80167000"/>
    <n v="0.33179999999999998"/>
    <n v="-0.1046"/>
    <n v="0.1439"/>
    <n v="8.2199999999999995E-2"/>
    <n v="1.1900000000000001E-2"/>
    <m/>
    <n v="-9.4000000000000004E-3"/>
    <m/>
    <n v="-1.1999999999999999E-3"/>
    <m/>
  </r>
  <r>
    <n v="6314"/>
    <s v="МЕДТАЙМ, ООО"/>
    <x v="8"/>
    <m/>
    <m/>
    <x v="88"/>
    <s v="1086025000104"/>
    <s v="6025029676"/>
    <s v="Деятельность в области здравоохранения"/>
    <n v="88036000"/>
    <n v="83985000"/>
    <n v="97138000"/>
    <n v="109511000"/>
    <n v="80156000"/>
    <n v="0.19689999999999999"/>
    <n v="8.3699999999999997E-2"/>
    <n v="8.4699999999999998E-2"/>
    <n v="3.8899999999999997E-2"/>
    <n v="5.2400000000000002E-2"/>
    <n v="-1.55E-2"/>
    <n v="-7.1999999999999998E-3"/>
    <n v="-1.04E-2"/>
    <n v="-1.03E-2"/>
    <n v="-2.0199999999999999E-2"/>
  </r>
  <r>
    <n v="6315"/>
    <s v="РЕАЦЕНТР САМАРА, ООО"/>
    <x v="8"/>
    <m/>
    <m/>
    <x v="88"/>
    <s v="1096350000658"/>
    <s v="6350013864"/>
    <s v="Общая врачебная практика"/>
    <n v="67335000"/>
    <n v="47144000"/>
    <n v="60429000"/>
    <n v="76287000"/>
    <n v="80146000"/>
    <n v="2.01E-2"/>
    <n v="-8.4699999999999998E-2"/>
    <n v="0.12590000000000001"/>
    <n v="0.14580000000000001"/>
    <n v="6.3600000000000004E-2"/>
    <n v="-2.01E-2"/>
    <n v="-2.23E-2"/>
    <n v="-4.0000000000000001E-3"/>
    <n v="-1.8E-3"/>
    <n v="3.9399999999999998E-2"/>
  </r>
  <r>
    <n v="6316"/>
    <s v="ЭСТЕТИКА, ООО"/>
    <x v="8"/>
    <m/>
    <m/>
    <x v="88"/>
    <s v="1152130012924"/>
    <s v="2130161309"/>
    <s v="Деятельность больничных организаций"/>
    <n v="31406000"/>
    <m/>
    <n v="63890000"/>
    <n v="70451000"/>
    <n v="80127000"/>
    <n v="9.8000000000000004E-2"/>
    <m/>
    <n v="6.83E-2"/>
    <n v="0.1229"/>
    <n v="5.6399999999999999E-2"/>
    <m/>
    <m/>
    <m/>
    <m/>
    <m/>
  </r>
  <r>
    <n v="6317"/>
    <s v="ЦЛД, ООО"/>
    <x v="8"/>
    <m/>
    <m/>
    <x v="88"/>
    <s v="1100725002520"/>
    <s v="0725004267"/>
    <s v="Деятельность в области медицины прочая, не включенная в другие группировки"/>
    <n v="55670000"/>
    <n v="57799000"/>
    <n v="70243000"/>
    <n v="77479000"/>
    <n v="80105000"/>
    <n v="3.95E-2"/>
    <n v="2.23E-2"/>
    <n v="7.9500000000000001E-2"/>
    <n v="8.4500000000000006E-2"/>
    <n v="0.38279999999999997"/>
    <m/>
    <m/>
    <m/>
    <m/>
    <m/>
  </r>
  <r>
    <n v="6318"/>
    <s v="АРС ДЕНТАЛ КЛИНИК, ООО"/>
    <x v="0"/>
    <m/>
    <s v="Стоматология"/>
    <x v="88"/>
    <s v="1207800035530"/>
    <s v="7802704886"/>
    <s v="Стоматологическая практика"/>
    <m/>
    <m/>
    <m/>
    <n v="54687000"/>
    <n v="80091000"/>
    <m/>
    <m/>
    <m/>
    <n v="0.14369999999999999"/>
    <n v="9.4500000000000001E-2"/>
    <m/>
    <m/>
    <m/>
    <n v="0.14369999999999999"/>
    <n v="9.4500000000000001E-2"/>
  </r>
  <r>
    <n v="6319"/>
    <s v="УЛЫБКА, ООО"/>
    <x v="0"/>
    <m/>
    <s v="Стоматология"/>
    <x v="88"/>
    <s v="5067847508185"/>
    <s v="7807318813"/>
    <s v="Стоматологическая практика"/>
    <n v="41157000"/>
    <n v="51964000"/>
    <n v="67844000"/>
    <n v="74494000"/>
    <n v="80075000"/>
    <n v="0.1711"/>
    <n v="0.22439999999999999"/>
    <n v="0.26150000000000001"/>
    <n v="0.29659999999999997"/>
    <n v="0.29799999999999999"/>
    <m/>
    <m/>
    <m/>
    <m/>
    <m/>
  </r>
  <r>
    <n v="6320"/>
    <s v="ЛЕГКОЕ ДЫХАНИЕ, ООО"/>
    <x v="0"/>
    <m/>
    <s v="Стоматология"/>
    <x v="88"/>
    <s v="1027704013644"/>
    <s v="7704248931"/>
    <s v="Стоматологическая практика"/>
    <n v="61977000"/>
    <n v="65393000"/>
    <n v="69408000"/>
    <n v="73121000"/>
    <n v="80056000"/>
    <n v="0.1847"/>
    <n v="0.1953"/>
    <n v="1.6199999999999999E-2"/>
    <n v="-7.1400000000000005E-2"/>
    <n v="-5.6099999999999997E-2"/>
    <m/>
    <m/>
    <m/>
    <m/>
    <m/>
  </r>
  <r>
    <n v="6321"/>
    <s v="МРТ И КТ, ООО"/>
    <x v="8"/>
    <m/>
    <m/>
    <x v="88"/>
    <s v="1136229003657"/>
    <s v="6229070390"/>
    <s v="Деятельность больничных организаций"/>
    <n v="75325000"/>
    <n v="62415000"/>
    <n v="56373000"/>
    <n v="62247000"/>
    <n v="80050000"/>
    <n v="-0.25719999999999998"/>
    <n v="-0.2392"/>
    <n v="-0.24379999999999999"/>
    <n v="0.38109999999999999"/>
    <n v="1.78E-2"/>
    <m/>
    <m/>
    <m/>
    <m/>
    <m/>
  </r>
  <r>
    <n v="6322"/>
    <s v="ВИП, ООО"/>
    <x v="0"/>
    <m/>
    <s v="Стоматология"/>
    <x v="88"/>
    <s v="1058602054917"/>
    <s v="8602246038"/>
    <s v="Стоматологическая практика"/>
    <n v="50082000"/>
    <n v="41534000"/>
    <n v="49081000"/>
    <n v="71679000"/>
    <n v="80026000"/>
    <n v="0.36470000000000002"/>
    <n v="0.21149999999999999"/>
    <n v="0.26900000000000002"/>
    <n v="0.34150000000000003"/>
    <n v="0.21060000000000001"/>
    <m/>
    <m/>
    <m/>
    <m/>
    <m/>
  </r>
  <r>
    <n v="6324"/>
    <s v="АРТ ДЕНТАЛ КЛИНИК, ООО"/>
    <x v="0"/>
    <m/>
    <s v="Стоматология"/>
    <x v="88"/>
    <s v="1097746439009"/>
    <s v="7701845062"/>
    <s v="Стоматологическая практика"/>
    <n v="52167000"/>
    <n v="62036000"/>
    <n v="69357000"/>
    <n v="80862000"/>
    <n v="79972000"/>
    <n v="0.51129999999999998"/>
    <n v="0.42980000000000002"/>
    <n v="0.41149999999999998"/>
    <n v="0.35699999999999998"/>
    <n v="0.313"/>
    <m/>
    <m/>
    <m/>
    <m/>
    <m/>
  </r>
  <r>
    <n v="6325"/>
    <s v="СИБИРСКОГО ЗДОРОВЬЯ, ООО КЛИНИКА"/>
    <x v="8"/>
    <m/>
    <m/>
    <x v="88"/>
    <s v="1043801004752"/>
    <s v="3808101090"/>
    <s v="Деятельность в области здравоохранения"/>
    <n v="73977000"/>
    <n v="55995000"/>
    <n v="57760000"/>
    <n v="66630000"/>
    <n v="79956000"/>
    <n v="0.43330000000000002"/>
    <n v="0.21629999999999999"/>
    <n v="0.15909999999999999"/>
    <n v="4.9399999999999999E-2"/>
    <n v="7.0300000000000001E-2"/>
    <n v="-2.7000000000000001E-3"/>
    <n v="-1.1999999999999999E-3"/>
    <n v="-1.1999999999999999E-3"/>
    <n v="-1E-3"/>
    <n v="-8.9999999999999998E-4"/>
  </r>
  <r>
    <n v="6326"/>
    <s v="АЛЬМЕД , ЛЕЧЕБНО-КОНСУЛЬТАТИВНЫЙ ЦЕНТР, ООО"/>
    <x v="8"/>
    <m/>
    <m/>
    <x v="88"/>
    <s v="1171513004717"/>
    <s v="1513067041"/>
    <s v="Общая врачебная практика"/>
    <n v="27794000"/>
    <n v="36395000"/>
    <n v="53514000"/>
    <n v="67571000"/>
    <n v="79928000"/>
    <n v="0.34060000000000001"/>
    <n v="0.2487"/>
    <n v="0.13289999999999999"/>
    <n v="0.26229999999999998"/>
    <n v="0.2878"/>
    <m/>
    <m/>
    <m/>
    <m/>
    <m/>
  </r>
  <r>
    <n v="6327"/>
    <s v="МИЛАФАРМА, ООО"/>
    <x v="8"/>
    <m/>
    <m/>
    <x v="88"/>
    <s v="1165030050932"/>
    <s v="5030088555"/>
    <s v="Деятельность в области медицины прочая, не включенная в другие группировки"/>
    <n v="82405000"/>
    <n v="86188000"/>
    <n v="88574000"/>
    <n v="106263000"/>
    <n v="79925000"/>
    <n v="8.4199999999999997E-2"/>
    <n v="9.4600000000000004E-2"/>
    <n v="0.105"/>
    <n v="0.1087"/>
    <n v="0.1016"/>
    <m/>
    <m/>
    <m/>
    <m/>
    <m/>
  </r>
  <r>
    <n v="6328"/>
    <s v="МЕДИЦИНСКИЙ ЦЕНТР ЗДОРОВЬЕ ЮГА, ООО"/>
    <x v="8"/>
    <m/>
    <m/>
    <x v="88"/>
    <s v="1122315004305"/>
    <s v="2315175022"/>
    <s v="Общая врачебная практика"/>
    <n v="76082000"/>
    <m/>
    <n v="68419000"/>
    <m/>
    <n v="79915000"/>
    <n v="6.9900000000000004E-2"/>
    <m/>
    <n v="8.1900000000000001E-2"/>
    <m/>
    <n v="7.7600000000000002E-2"/>
    <m/>
    <m/>
    <m/>
    <m/>
    <m/>
  </r>
  <r>
    <n v="6329"/>
    <s v="ДЕНТАЛ-СЕРВИС ЗАЕЛЬЦОВСКИЙ, ООО"/>
    <x v="0"/>
    <m/>
    <s v="Стоматология"/>
    <x v="88"/>
    <s v="1185476009047"/>
    <s v="5408018892"/>
    <s v="Стоматологическая практика"/>
    <n v="29767000"/>
    <n v="34297000"/>
    <n v="39032000"/>
    <n v="70630000"/>
    <n v="79913000"/>
    <n v="-9.6199999999999994E-2"/>
    <n v="5.7000000000000002E-3"/>
    <n v="-6.8699999999999997E-2"/>
    <n v="0.1031"/>
    <n v="-8.2799999999999999E-2"/>
    <n v="2.6100000000000002E-2"/>
    <m/>
    <m/>
    <m/>
    <m/>
  </r>
  <r>
    <n v="6330"/>
    <s v="ИННОВАЦИЯ-КЛИНИК, ООО"/>
    <x v="8"/>
    <m/>
    <m/>
    <x v="88"/>
    <s v="1197746000650"/>
    <s v="9717074972"/>
    <s v="Деятельность больничных организаций"/>
    <n v="45749000"/>
    <n v="50484000"/>
    <n v="51284000"/>
    <n v="55535000"/>
    <n v="79911000"/>
    <n v="0.38200000000000001"/>
    <n v="0.2762"/>
    <n v="0.185"/>
    <n v="0.3175"/>
    <n v="0.30470000000000003"/>
    <n v="0.33500000000000002"/>
    <m/>
    <m/>
    <m/>
    <n v="0.28149999999999997"/>
  </r>
  <r>
    <n v="6331"/>
    <s v="ВАШ ДОКТОР, ООО"/>
    <x v="8"/>
    <m/>
    <m/>
    <x v="88"/>
    <s v="1024000941942"/>
    <s v="4025064067"/>
    <s v="Деятельность больничных организаций"/>
    <n v="29454000"/>
    <n v="34286000"/>
    <n v="46745000"/>
    <n v="63467000"/>
    <n v="79910000"/>
    <n v="0.26279999999999998"/>
    <n v="0.1326"/>
    <n v="0.21959999999999999"/>
    <n v="0.15659999999999999"/>
    <n v="0.1497"/>
    <m/>
    <m/>
    <m/>
    <m/>
    <n v="-1.6000000000000001E-3"/>
  </r>
  <r>
    <n v="6332"/>
    <s v="АШИ-МЕД, ООО"/>
    <x v="8"/>
    <m/>
    <m/>
    <x v="88"/>
    <s v="1113850027411"/>
    <s v="3811149920"/>
    <s v="Деятельность в области здравоохранения"/>
    <n v="22880000"/>
    <n v="32304000"/>
    <n v="46430000"/>
    <n v="67655000"/>
    <n v="79881000"/>
    <n v="7.7899999999999997E-2"/>
    <n v="0.14019999999999999"/>
    <n v="0.2697"/>
    <n v="9.7799999999999998E-2"/>
    <n v="9.3799999999999994E-2"/>
    <n v="-7.4999999999999997E-3"/>
    <n v="-1.37E-2"/>
    <m/>
    <m/>
    <m/>
  </r>
  <r>
    <n v="6333"/>
    <s v="ОСЦ ДЕНТАЛЮКС, ООО"/>
    <x v="0"/>
    <m/>
    <s v="Стоматология"/>
    <x v="88"/>
    <s v="1036238002745"/>
    <s v="6234001032"/>
    <s v="Стоматологическая практика"/>
    <n v="47271000"/>
    <n v="57126000"/>
    <n v="62254000"/>
    <n v="74722000"/>
    <n v="79865000"/>
    <n v="0.43309999999999998"/>
    <n v="0.47989999999999999"/>
    <n v="0.46600000000000003"/>
    <n v="0.53690000000000004"/>
    <n v="0.51990000000000003"/>
    <n v="0.15440000000000001"/>
    <n v="0.28260000000000002"/>
    <m/>
    <m/>
    <m/>
  </r>
  <r>
    <n v="6334"/>
    <s v="МЕД СЭС ПЛЮС, ООО"/>
    <x v="8"/>
    <m/>
    <m/>
    <x v="88"/>
    <s v="1175024014791"/>
    <s v="5024175190"/>
    <s v="Деятельность больничных организаций"/>
    <n v="39198000"/>
    <n v="49612000"/>
    <n v="112714000"/>
    <n v="108387000"/>
    <n v="79842000"/>
    <n v="0.1062"/>
    <n v="-8.8099999999999998E-2"/>
    <n v="9.2399999999999996E-2"/>
    <n v="9.7999999999999997E-3"/>
    <n v="3.8999999999999998E-3"/>
    <m/>
    <m/>
    <m/>
    <m/>
    <m/>
  </r>
  <r>
    <n v="6335"/>
    <s v="ДИАНА ДЕНТАЛ КЛИНИКА, ООО"/>
    <x v="0"/>
    <m/>
    <s v="Стоматология"/>
    <x v="88"/>
    <s v="1057810199710"/>
    <s v="7807305412"/>
    <s v="Стоматологическая практика"/>
    <n v="19454000"/>
    <n v="34089000"/>
    <n v="50800000"/>
    <n v="75179000"/>
    <n v="79806000"/>
    <n v="0.122"/>
    <n v="0.24809999999999999"/>
    <n v="0.37459999999999999"/>
    <n v="4.65E-2"/>
    <n v="9.2899999999999996E-2"/>
    <m/>
    <m/>
    <m/>
    <m/>
    <m/>
  </r>
  <r>
    <n v="6336"/>
    <s v="ЛДЦ МЕДЭКСПЕРТ, ООО"/>
    <x v="0"/>
    <m/>
    <m/>
    <x v="88"/>
    <s v="1146186000894"/>
    <s v="6153034706"/>
    <s v="Общая врачебная практика"/>
    <n v="33165000"/>
    <n v="38125000"/>
    <n v="58203000"/>
    <n v="68368000"/>
    <n v="79764000"/>
    <n v="0.10009999999999999"/>
    <n v="-0.1132"/>
    <n v="8.5599999999999996E-2"/>
    <n v="-1.29E-2"/>
    <n v="3.3099999999999997E-2"/>
    <n v="-1.6999999999999999E-3"/>
    <n v="-1.2999999999999999E-3"/>
    <n v="-1.9E-3"/>
    <m/>
    <m/>
  </r>
  <r>
    <n v="6337"/>
    <s v="ЛООД, ГУЗ"/>
    <x v="8"/>
    <m/>
    <m/>
    <x v="88"/>
    <s v="1024800834277"/>
    <s v="4823006453"/>
    <s v="Деятельность больничных организаций"/>
    <n v="34832000"/>
    <n v="44078000"/>
    <n v="53973000"/>
    <n v="64538000"/>
    <n v="79759000"/>
    <n v="0.32690000000000002"/>
    <n v="0.26979999999999998"/>
    <n v="0.1242"/>
    <n v="0.1943"/>
    <n v="0.245"/>
    <n v="0.32690000000000002"/>
    <n v="0.26979999999999998"/>
    <n v="0.1242"/>
    <n v="0.1943"/>
    <n v="0.245"/>
  </r>
  <r>
    <n v="6338"/>
    <s v="Ю КЛИНИКА, ООО"/>
    <x v="8"/>
    <m/>
    <m/>
    <x v="88"/>
    <s v="1165047061211"/>
    <s v="5047190613"/>
    <s v="Деятельность больничных организаций"/>
    <n v="70830000"/>
    <n v="61395000"/>
    <n v="65466000"/>
    <n v="71520000"/>
    <n v="79744000"/>
    <n v="0.1341"/>
    <n v="0.1356"/>
    <n v="0.12"/>
    <n v="9.9000000000000005E-2"/>
    <n v="2.23E-2"/>
    <m/>
    <m/>
    <m/>
    <m/>
    <n v="4.1999999999999997E-3"/>
  </r>
  <r>
    <n v="6339"/>
    <s v="АЗБУКА ЗДОРОВЬЯ, ООО"/>
    <x v="8"/>
    <m/>
    <m/>
    <x v="88"/>
    <s v="1217800095270"/>
    <s v="7814792870"/>
    <s v="Общая врачебная практика"/>
    <m/>
    <n v="7404000"/>
    <n v="92311000"/>
    <n v="84137000"/>
    <n v="79732000"/>
    <m/>
    <n v="0.64900000000000002"/>
    <n v="8.0500000000000002E-2"/>
    <n v="4.7500000000000001E-2"/>
    <n v="4.9700000000000001E-2"/>
    <m/>
    <m/>
    <m/>
    <m/>
    <m/>
  </r>
  <r>
    <n v="6340"/>
    <s v="ДНК-КОСМЕТОЛОГИЯ, ООО МЦ"/>
    <x v="8"/>
    <m/>
    <m/>
    <x v="88"/>
    <s v="1107746881868"/>
    <s v="7719763029"/>
    <s v="Деятельность в области медицины прочая, не включенная в другие группировки"/>
    <n v="43898000"/>
    <n v="46030000"/>
    <n v="58802000"/>
    <n v="59446000"/>
    <n v="79712000"/>
    <n v="0.37809999999999999"/>
    <n v="0.51739999999999997"/>
    <n v="0.54059999999999997"/>
    <n v="0.45540000000000003"/>
    <n v="0.4945"/>
    <m/>
    <m/>
    <m/>
    <m/>
    <m/>
  </r>
  <r>
    <n v="6341"/>
    <s v="ЗДОРОВОЕ ПОКОЛЕНИЕ, ООО"/>
    <x v="0"/>
    <m/>
    <s v="Стоматология"/>
    <x v="88"/>
    <s v="1137746034425"/>
    <s v="7722797645"/>
    <s v="Стоматологическая практика"/>
    <n v="37948000"/>
    <n v="57333000"/>
    <n v="110163000"/>
    <n v="142267000"/>
    <n v="79706000"/>
    <n v="0.10009999999999999"/>
    <n v="0.12970000000000001"/>
    <n v="0.44"/>
    <n v="0.40060000000000001"/>
    <n v="-1.6000000000000001E-3"/>
    <m/>
    <n v="-5.7000000000000002E-3"/>
    <n v="-1.5699999999999999E-2"/>
    <n v="-9.1999999999999998E-3"/>
    <n v="-1.15E-2"/>
  </r>
  <r>
    <n v="6342"/>
    <s v="КСМТ, ЗАО"/>
    <x v="8"/>
    <m/>
    <m/>
    <x v="88"/>
    <s v="1027739074296"/>
    <s v="7715180548"/>
    <s v="Деятельность в области здравоохранения"/>
    <n v="59245000"/>
    <n v="58190000"/>
    <n v="60095000"/>
    <n v="68482000"/>
    <n v="79698000"/>
    <n v="2.7E-2"/>
    <n v="-8.0699999999999994E-2"/>
    <n v="5.45E-2"/>
    <n v="7.9000000000000008E-3"/>
    <n v="0.13389999999999999"/>
    <m/>
    <m/>
    <m/>
    <m/>
    <m/>
  </r>
  <r>
    <n v="6343"/>
    <s v="СИБИРЬ-АССИСТ, ООО"/>
    <x v="8"/>
    <m/>
    <m/>
    <x v="88"/>
    <s v="1077203050650"/>
    <s v="7203202502"/>
    <s v="Деятельность больничных организаций"/>
    <n v="42474000"/>
    <n v="47990000"/>
    <n v="47532000"/>
    <n v="63989000"/>
    <n v="79679000"/>
    <n v="0.1168"/>
    <n v="8.4500000000000006E-2"/>
    <n v="3.56E-2"/>
    <n v="0.15970000000000001"/>
    <n v="0.1721"/>
    <m/>
    <m/>
    <m/>
    <n v="0.1464"/>
    <n v="0.15670000000000001"/>
  </r>
  <r>
    <n v="6344"/>
    <s v="КАРДИОЛОГИКА, ООО"/>
    <x v="8"/>
    <m/>
    <m/>
    <x v="88"/>
    <s v="1212000004292"/>
    <s v="2014031531"/>
    <s v="Общая врачебная практика"/>
    <m/>
    <n v="19086000"/>
    <n v="35965000"/>
    <n v="68793000"/>
    <n v="79665000"/>
    <m/>
    <n v="3.95E-2"/>
    <n v="4.07E-2"/>
    <n v="4.2299999999999997E-2"/>
    <n v="4.9599999999999998E-2"/>
    <m/>
    <n v="0.02"/>
    <n v="2.1999999999999999E-2"/>
    <n v="0.03"/>
    <n v="3.9399999999999998E-2"/>
  </r>
  <r>
    <n v="6345"/>
    <s v="САНАТОРИЙ ИМ. В.П. ЧКАЛОВА, ОАО"/>
    <x v="6"/>
    <m/>
    <m/>
    <x v="88"/>
    <s v="1026301708520"/>
    <s v="6319015789"/>
    <s v="Деятельность санаторно-курортных организаций"/>
    <n v="130047000"/>
    <n v="105879000"/>
    <n v="48365000"/>
    <n v="67473000"/>
    <n v="79653000"/>
    <n v="-8.7900000000000006E-2"/>
    <n v="-0.1643"/>
    <n v="-1.0445"/>
    <n v="-0.45739999999999997"/>
    <n v="-0.37519999999999998"/>
    <n v="-7.8899999999999998E-2"/>
    <n v="-0.18"/>
    <n v="-0.41849999999999998"/>
    <n v="-0.14680000000000001"/>
    <n v="-0.2389"/>
  </r>
  <r>
    <n v="6346"/>
    <s v="ДОМИНАНТА, ООО"/>
    <x v="0"/>
    <m/>
    <s v="Стоматология"/>
    <x v="88"/>
    <s v="1067448054739"/>
    <s v="7448082217"/>
    <s v="Стоматологическая практика"/>
    <n v="35030000"/>
    <n v="56286000"/>
    <n v="68780000"/>
    <n v="66747000"/>
    <n v="79596000"/>
    <n v="-4.41E-2"/>
    <n v="0.13300000000000001"/>
    <n v="5.5E-2"/>
    <n v="8.1500000000000003E-2"/>
    <n v="7.0300000000000001E-2"/>
    <n v="-8.3999999999999995E-3"/>
    <n v="-6.1000000000000004E-3"/>
    <n v="-1.03E-2"/>
    <n v="-3.04E-2"/>
    <n v="-1.95E-2"/>
  </r>
  <r>
    <n v="6347"/>
    <s v="СТОМАТОЛОГИЯ, ООО"/>
    <x v="0"/>
    <m/>
    <s v="Стоматология"/>
    <x v="88"/>
    <s v="1193850014820"/>
    <s v="3811462523"/>
    <s v="Стоматологическая практика"/>
    <n v="36521000"/>
    <n v="37742000"/>
    <n v="36521000"/>
    <n v="55260000"/>
    <n v="79577000"/>
    <n v="0.83499999999999996"/>
    <n v="0.67449999999999999"/>
    <n v="-0.69089999999999996"/>
    <n v="-3.3E-3"/>
    <n v="0.24129999999999999"/>
    <n v="0.82730000000000004"/>
    <m/>
    <m/>
    <n v="-8.1299999999999997E-2"/>
    <m/>
  </r>
  <r>
    <n v="6348"/>
    <s v="РЭД, ООО"/>
    <x v="8"/>
    <m/>
    <m/>
    <x v="88"/>
    <s v="1205400034135"/>
    <s v="5406807309"/>
    <s v="Общая врачебная практика"/>
    <n v="8392000"/>
    <n v="23311000"/>
    <n v="38846000"/>
    <n v="50912000"/>
    <n v="79573000"/>
    <n v="0.1018"/>
    <n v="5.74E-2"/>
    <n v="4.7399999999999998E-2"/>
    <n v="0.1096"/>
    <n v="9.1499999999999998E-2"/>
    <n v="9.5799999999999996E-2"/>
    <n v="5.74E-2"/>
    <n v="4.7399999999999998E-2"/>
    <n v="0.1096"/>
    <n v="9.1499999999999998E-2"/>
  </r>
  <r>
    <n v="6349"/>
    <s v="СП СТОМАТОЛОГИЯ, ООО"/>
    <x v="0"/>
    <m/>
    <s v="Стоматология"/>
    <x v="88"/>
    <s v="1093528009761"/>
    <s v="3528160015"/>
    <s v="Стоматологическая практика"/>
    <n v="7098000"/>
    <n v="4722000"/>
    <n v="13841000"/>
    <n v="51838000"/>
    <n v="79545000"/>
    <n v="2.86E-2"/>
    <n v="6.8000000000000005E-2"/>
    <n v="0.23780000000000001"/>
    <n v="0.19850000000000001"/>
    <n v="0.1004"/>
    <n v="1.06E-2"/>
    <n v="3.85E-2"/>
    <n v="3.9300000000000002E-2"/>
    <n v="0.18110000000000001"/>
    <m/>
  </r>
  <r>
    <n v="6350"/>
    <s v="ВАСКУЛАБ, ООО"/>
    <x v="8"/>
    <m/>
    <m/>
    <x v="88"/>
    <s v="1167456075940"/>
    <s v="7453294520"/>
    <s v="Деятельность больничных организаций"/>
    <n v="86953000"/>
    <n v="101290000"/>
    <n v="90641000"/>
    <n v="88947000"/>
    <n v="79527000"/>
    <n v="6.4199999999999993E-2"/>
    <n v="5.1299999999999998E-2"/>
    <n v="3.7499999999999999E-2"/>
    <n v="-1.01E-2"/>
    <n v="3.6600000000000001E-2"/>
    <n v="-1.11E-2"/>
    <n v="-6.4999999999999997E-3"/>
    <m/>
    <m/>
    <n v="-2.1000000000000001E-2"/>
  </r>
  <r>
    <n v="6351"/>
    <s v="АСПРО, ООО"/>
    <x v="0"/>
    <m/>
    <s v="Стоматология"/>
    <x v="88"/>
    <s v="1207200015670"/>
    <s v="7203509332"/>
    <s v="Стоматологическая практика"/>
    <n v="4198000"/>
    <n v="15243000"/>
    <n v="51477000"/>
    <n v="75549000"/>
    <n v="79527000"/>
    <n v="6.2600000000000003E-2"/>
    <n v="0.32400000000000001"/>
    <n v="0.2356"/>
    <n v="0.51839999999999997"/>
    <n v="0.2316"/>
    <m/>
    <m/>
    <m/>
    <n v="-1.4500000000000001E-2"/>
    <n v="-8.9999999999999993E-3"/>
  </r>
  <r>
    <n v="6352"/>
    <s v="СП НОРМА-ДЕНТ, ООО"/>
    <x v="0"/>
    <m/>
    <s v="Стоматология"/>
    <x v="88"/>
    <s v="1035902107790"/>
    <s v="5948024361"/>
    <s v="Стоматологическая практика"/>
    <n v="34303000"/>
    <n v="40457000"/>
    <n v="48930000"/>
    <n v="61313000"/>
    <n v="79517000"/>
    <n v="7.0499999999999993E-2"/>
    <n v="9.4100000000000003E-2"/>
    <n v="0.18090000000000001"/>
    <n v="0.1467"/>
    <n v="0.11890000000000001"/>
    <n v="-1.2200000000000001E-2"/>
    <n v="-6.6E-3"/>
    <n v="-2.69E-2"/>
    <n v="-4.5999999999999999E-3"/>
    <n v="-1.1999999999999999E-3"/>
  </r>
  <r>
    <n v="6353"/>
    <s v="ВИТА-К, ООО"/>
    <x v="0"/>
    <m/>
    <s v="Стоматология"/>
    <x v="88"/>
    <s v="1042600202996"/>
    <s v="2632073007"/>
    <s v="Стоматологическая практика"/>
    <n v="32811000"/>
    <n v="53063000"/>
    <n v="66695000"/>
    <n v="78718000"/>
    <n v="79499000"/>
    <n v="0.1769"/>
    <n v="0.24340000000000001"/>
    <n v="0.1744"/>
    <n v="5.7000000000000002E-2"/>
    <n v="4.4900000000000002E-2"/>
    <m/>
    <m/>
    <m/>
    <m/>
    <n v="2E-3"/>
  </r>
  <r>
    <n v="6354"/>
    <s v="МАМОН, ООО"/>
    <x v="8"/>
    <m/>
    <m/>
    <x v="88"/>
    <s v="1023601070899"/>
    <s v="3606002925"/>
    <s v="Деятельность в области медицины прочая, не включенная в другие группировки"/>
    <n v="54308000"/>
    <n v="67362000"/>
    <n v="83051000"/>
    <n v="88382000"/>
    <n v="79497000"/>
    <n v="0.10580000000000001"/>
    <n v="7.2400000000000006E-2"/>
    <n v="0.1056"/>
    <n v="7.4300000000000005E-2"/>
    <n v="3.78E-2"/>
    <m/>
    <m/>
    <m/>
    <m/>
    <m/>
  </r>
  <r>
    <n v="6355"/>
    <s v="КЛИНИКА 100 ВРАЧЕЙ, ООО"/>
    <x v="8"/>
    <m/>
    <m/>
    <x v="88"/>
    <s v="1226100015052"/>
    <s v="6161096640"/>
    <s v="Общая врачебная практика"/>
    <m/>
    <n v="3560000"/>
    <n v="22287000"/>
    <n v="43414000"/>
    <n v="79478000"/>
    <m/>
    <n v="0.16209999999999999"/>
    <n v="4.1300000000000003E-2"/>
    <n v="0.67889999999999995"/>
    <n v="0.14199999999999999"/>
    <m/>
    <m/>
    <n v="2.4299999999999999E-2"/>
    <m/>
    <m/>
  </r>
  <r>
    <n v="6356"/>
    <s v="СТУДИЯ ОРТОДОНТИИ, ООО"/>
    <x v="0"/>
    <m/>
    <s v="Стоматология"/>
    <x v="88"/>
    <s v="1155029009442"/>
    <s v="5029203027"/>
    <s v="Стоматологическая практика"/>
    <n v="22680000"/>
    <n v="29107000"/>
    <n v="51941000"/>
    <n v="62320000"/>
    <n v="79462000"/>
    <n v="0.10050000000000001"/>
    <n v="0.15870000000000001"/>
    <n v="4.3200000000000002E-2"/>
    <n v="6.4199999999999993E-2"/>
    <n v="0.17630000000000001"/>
    <m/>
    <m/>
    <m/>
    <n v="-3.5999999999999999E-3"/>
    <n v="-6.7999999999999996E-3"/>
  </r>
  <r>
    <n v="6357"/>
    <s v="СТОМА+ВЫБОРГ, ООО"/>
    <x v="0"/>
    <m/>
    <s v="Стоматология"/>
    <x v="88"/>
    <s v="1034700883612"/>
    <s v="4704051175"/>
    <s v="Стоматологическая практика"/>
    <n v="37863000"/>
    <n v="49497000"/>
    <n v="62216000"/>
    <n v="69034000"/>
    <n v="79460000"/>
    <n v="6.0100000000000001E-2"/>
    <n v="0.12230000000000001"/>
    <n v="8.7800000000000003E-2"/>
    <n v="6.93E-2"/>
    <n v="0.1101"/>
    <n v="-9.5999999999999992E-3"/>
    <n v="0.1045"/>
    <n v="7.3999999999999996E-2"/>
    <n v="5.62E-2"/>
    <m/>
  </r>
  <r>
    <n v="6358"/>
    <s v="МДЦ НУРМЕД, ООО"/>
    <x v="8"/>
    <m/>
    <m/>
    <x v="88"/>
    <s v="1231600024512"/>
    <s v="1686027510"/>
    <s v="Общая врачебная практика"/>
    <m/>
    <m/>
    <n v="19461000"/>
    <n v="62564000"/>
    <n v="79442000"/>
    <m/>
    <m/>
    <n v="0.20849999999999999"/>
    <n v="0.254"/>
    <n v="0.26450000000000001"/>
    <m/>
    <m/>
    <m/>
    <m/>
    <m/>
  </r>
  <r>
    <n v="6359"/>
    <s v="НИКАМЕД, ООО"/>
    <x v="8"/>
    <m/>
    <m/>
    <x v="88"/>
    <s v="1181447004738"/>
    <s v="1435331345"/>
    <s v="Деятельность больничных организаций"/>
    <n v="47238000"/>
    <n v="57150000"/>
    <n v="56261000"/>
    <n v="69996000"/>
    <n v="79422000"/>
    <n v="0.2276"/>
    <n v="7.46E-2"/>
    <n v="-8.9499999999999996E-2"/>
    <n v="-1E-4"/>
    <n v="7.0699999999999999E-2"/>
    <n v="-3.5000000000000001E-3"/>
    <n v="-1.8E-3"/>
    <n v="-8.9999999999999998E-4"/>
    <n v="-2.9999999999999997E-4"/>
    <m/>
  </r>
  <r>
    <n v="6360"/>
    <s v="АРТА, ООО"/>
    <x v="0"/>
    <m/>
    <s v="Стоматология"/>
    <x v="88"/>
    <s v="1035403654296"/>
    <s v="5408221478"/>
    <s v="Стоматологическая практика"/>
    <n v="38760000"/>
    <n v="51579000"/>
    <n v="51486000"/>
    <n v="66329000"/>
    <n v="79391000"/>
    <n v="0.15939999999999999"/>
    <n v="0.38279999999999997"/>
    <n v="0.1852"/>
    <n v="0.35139999999999999"/>
    <n v="0.3085"/>
    <m/>
    <n v="-1.4800000000000001E-2"/>
    <n v="-1.34E-2"/>
    <n v="-5.0000000000000001E-3"/>
    <n v="-2.0000000000000001E-4"/>
  </r>
  <r>
    <n v="6361"/>
    <s v="ГОРОДСКОЙ МЕДИЦИНСКИЙ ЦЕНТР, ООО"/>
    <x v="8"/>
    <m/>
    <m/>
    <x v="88"/>
    <s v="1127747024844"/>
    <s v="7733817854"/>
    <s v="Общая врачебная практика"/>
    <n v="73663000"/>
    <n v="70608000"/>
    <n v="72594000"/>
    <n v="76457000"/>
    <n v="79385000"/>
    <n v="0.1787"/>
    <n v="4.87E-2"/>
    <n v="2.18E-2"/>
    <n v="2.1899999999999999E-2"/>
    <n v="5.9299999999999999E-2"/>
    <m/>
    <m/>
    <m/>
    <m/>
    <m/>
  </r>
  <r>
    <n v="6362"/>
    <s v="СМАРТКЛИНИК, ООО"/>
    <x v="8"/>
    <m/>
    <m/>
    <x v="88"/>
    <s v="1206100037571"/>
    <s v="6140012825"/>
    <s v="Деятельность больничных организаций"/>
    <n v="1379000"/>
    <n v="13378000"/>
    <n v="28034000"/>
    <n v="49240000"/>
    <n v="79351000"/>
    <n v="-2.2814000000000001"/>
    <n v="-5.4300000000000001E-2"/>
    <n v="0.28120000000000001"/>
    <n v="0.1915"/>
    <n v="0.11799999999999999"/>
    <n v="-2.3719999999999999"/>
    <n v="-9.0200000000000002E-2"/>
    <m/>
    <n v="-2.0000000000000001E-4"/>
    <m/>
  </r>
  <r>
    <n v="6363"/>
    <s v="ЭЛИРИ, ООО"/>
    <x v="8"/>
    <m/>
    <m/>
    <x v="88"/>
    <s v="1211600068492"/>
    <s v="1683001150"/>
    <s v="Деятельность больничных организаций"/>
    <m/>
    <m/>
    <n v="9605000"/>
    <n v="59444000"/>
    <n v="79349000"/>
    <m/>
    <m/>
    <n v="0.2253"/>
    <n v="0.19989999999999999"/>
    <n v="0.1628"/>
    <m/>
    <m/>
    <n v="0.21460000000000001"/>
    <n v="0.18859999999999999"/>
    <m/>
  </r>
  <r>
    <n v="6364"/>
    <s v="ЛПЦ СЕМЕЙНЫЙ ДОКТОР, ООО"/>
    <x v="8"/>
    <m/>
    <m/>
    <x v="88"/>
    <s v="1207300000753"/>
    <s v="7327093782"/>
    <s v="Общая врачебная практика"/>
    <n v="24769000"/>
    <n v="28417000"/>
    <n v="28446000"/>
    <n v="63959000"/>
    <n v="79290000"/>
    <n v="0.22620000000000001"/>
    <n v="0.39"/>
    <n v="4.9700000000000001E-2"/>
    <n v="0.18990000000000001"/>
    <n v="0.12740000000000001"/>
    <n v="0.2122"/>
    <n v="0.37690000000000001"/>
    <n v="3.0300000000000001E-2"/>
    <m/>
    <m/>
  </r>
  <r>
    <n v="6365"/>
    <s v="ЛАЗЕРНАЯ КЛИНИКА, ООО"/>
    <x v="8"/>
    <m/>
    <m/>
    <x v="88"/>
    <s v="1076234009390"/>
    <s v="6234044780"/>
    <s v="Деятельность больничных организаций"/>
    <n v="27787000"/>
    <n v="31073000"/>
    <n v="44952000"/>
    <n v="56592000"/>
    <n v="79280000"/>
    <n v="0.26329999999999998"/>
    <n v="0.43190000000000001"/>
    <n v="0.17349999999999999"/>
    <n v="5.4199999999999998E-2"/>
    <n v="9.2999999999999992E-3"/>
    <m/>
    <m/>
    <m/>
    <m/>
    <n v="-3.0999999999999999E-3"/>
  </r>
  <r>
    <n v="6366"/>
    <s v="МК СТЕЛ, ООО"/>
    <x v="8"/>
    <m/>
    <m/>
    <x v="88"/>
    <s v="1127329002503"/>
    <s v="7329008327"/>
    <s v="Деятельность в области здравоохранения"/>
    <n v="24389000"/>
    <n v="33631000"/>
    <n v="39215000"/>
    <n v="63575000"/>
    <n v="79262000"/>
    <n v="0.21390000000000001"/>
    <n v="0.30359999999999998"/>
    <n v="0.22969999999999999"/>
    <n v="0.21060000000000001"/>
    <n v="0.24010000000000001"/>
    <m/>
    <m/>
    <m/>
    <m/>
    <m/>
  </r>
  <r>
    <n v="6367"/>
    <s v="КЛИНИКА СВОБОДА, ООО"/>
    <x v="8"/>
    <m/>
    <m/>
    <x v="88"/>
    <s v="1217200017858"/>
    <s v="7203528423"/>
    <s v="Деятельность больничных организаций"/>
    <m/>
    <n v="18023000"/>
    <n v="43707000"/>
    <n v="73969000"/>
    <n v="79258000"/>
    <m/>
    <n v="9.7999999999999997E-3"/>
    <n v="6.6E-3"/>
    <n v="5.5100000000000003E-2"/>
    <n v="-7.0199999999999999E-2"/>
    <m/>
    <n v="-1.1599999999999999E-2"/>
    <n v="6.6E-3"/>
    <n v="4.19E-2"/>
    <n v="-1.06E-2"/>
  </r>
  <r>
    <n v="6368"/>
    <s v="МАСТЕР-ДЕНТ, ООО"/>
    <x v="0"/>
    <m/>
    <s v="Стоматология"/>
    <x v="88"/>
    <s v="1125911002381"/>
    <s v="5911067993"/>
    <s v="Стоматологическая практика"/>
    <n v="49507000"/>
    <n v="39627000"/>
    <n v="21557000"/>
    <n v="34120000"/>
    <n v="79245000"/>
    <n v="0.3075"/>
    <n v="0.36969999999999997"/>
    <n v="0.1724"/>
    <n v="0.17710000000000001"/>
    <n v="0.1265"/>
    <m/>
    <m/>
    <m/>
    <m/>
    <m/>
  </r>
  <r>
    <n v="6369"/>
    <s v="ЗОЛОТОЕ СЕЧЕНИЕ 1, ООО"/>
    <x v="8"/>
    <m/>
    <m/>
    <x v="88"/>
    <s v="1177746233191"/>
    <s v="7706447266"/>
    <s v="Деятельность больничных организаций"/>
    <n v="30139000"/>
    <n v="29059000"/>
    <n v="41044000"/>
    <n v="68081000"/>
    <n v="79229000"/>
    <n v="0.72040000000000004"/>
    <n v="0.61770000000000003"/>
    <n v="0.64480000000000004"/>
    <n v="0.68930000000000002"/>
    <n v="0.39429999999999998"/>
    <n v="0.68010000000000004"/>
    <n v="0.5675"/>
    <n v="0.66100000000000003"/>
    <n v="0.69550000000000001"/>
    <m/>
  </r>
  <r>
    <n v="6370"/>
    <s v="ЗДОРОВАЯ СЕМЬЯ, ООО"/>
    <x v="0"/>
    <m/>
    <s v="Стоматология"/>
    <x v="88"/>
    <s v="1145190002077"/>
    <s v="5190030793"/>
    <s v="Стоматологическая практика"/>
    <n v="52308000"/>
    <n v="61603000"/>
    <n v="68827000"/>
    <n v="73138000"/>
    <n v="79221000"/>
    <n v="-0.13980000000000001"/>
    <n v="0.28220000000000001"/>
    <n v="-0.26479999999999998"/>
    <n v="2.8299999999999999E-2"/>
    <n v="7.8799999999999995E-2"/>
    <m/>
    <m/>
    <m/>
    <m/>
    <m/>
  </r>
  <r>
    <n v="6371"/>
    <s v="СМЦ ЗДРАВООХРАНЕНИЕ, ООО"/>
    <x v="8"/>
    <m/>
    <m/>
    <x v="88"/>
    <s v="1192375057753"/>
    <s v="2367010462"/>
    <s v="Деятельность больничных организаций"/>
    <m/>
    <n v="15071000"/>
    <n v="69424000"/>
    <n v="90432000"/>
    <n v="79220000"/>
    <m/>
    <n v="-1.9574"/>
    <n v="-0.24249999999999999"/>
    <n v="-1.8200000000000001E-2"/>
    <n v="1.8200000000000001E-2"/>
    <m/>
    <n v="-2.0293999999999999"/>
    <n v="-0.25779999999999997"/>
    <n v="-4.6100000000000002E-2"/>
    <n v="8.3999999999999995E-3"/>
  </r>
  <r>
    <n v="6372"/>
    <s v="ДЕНТАЛ ФОРТЕ ЛАБОРАТОРИЯ 2, ООО"/>
    <x v="8"/>
    <m/>
    <m/>
    <x v="88"/>
    <s v="1081650014170"/>
    <s v="1650182536"/>
    <s v="Общая врачебная практика"/>
    <n v="91471000"/>
    <n v="53783000"/>
    <n v="59308000"/>
    <n v="76864000"/>
    <n v="79164000"/>
    <n v="0.24579999999999999"/>
    <n v="1.06E-2"/>
    <n v="-0.70099999999999996"/>
    <n v="-4.4499999999999998E-2"/>
    <n v="0.15409999999999999"/>
    <m/>
    <m/>
    <m/>
    <m/>
    <m/>
  </r>
  <r>
    <n v="6373"/>
    <s v="МЕДЛАЙН, ООО"/>
    <x v="8"/>
    <m/>
    <m/>
    <x v="88"/>
    <s v="1125027011339"/>
    <s v="5027188623"/>
    <s v="Общая врачебная практика"/>
    <n v="26246000"/>
    <n v="40920000"/>
    <n v="33211000"/>
    <n v="47051000"/>
    <n v="79163000"/>
    <n v="5.5199999999999999E-2"/>
    <n v="0.17849999999999999"/>
    <n v="8.9899999999999994E-2"/>
    <n v="0.3029"/>
    <n v="0.496"/>
    <n v="0.04"/>
    <m/>
    <m/>
    <m/>
    <m/>
  </r>
  <r>
    <n v="6374"/>
    <s v="СТОМАТОЛОГИЧЕСКИЙ ЦЕНТР ДОКТОР ЯКОВЛЕВ, ООО"/>
    <x v="8"/>
    <m/>
    <m/>
    <x v="88"/>
    <s v="1147847166719"/>
    <s v="7811580281"/>
    <s v="Деятельность больничных организаций"/>
    <n v="42360000"/>
    <n v="76778000"/>
    <n v="73998000"/>
    <n v="64506000"/>
    <n v="79160000"/>
    <n v="0.16339999999999999"/>
    <n v="0.14419999999999999"/>
    <n v="0.19989999999999999"/>
    <n v="0.1346"/>
    <n v="7.2099999999999997E-2"/>
    <m/>
    <m/>
    <m/>
    <m/>
    <m/>
  </r>
  <r>
    <n v="6375"/>
    <s v="СЕРВИС ГРУПП, ООО"/>
    <x v="6"/>
    <m/>
    <m/>
    <x v="88"/>
    <s v="1182375001148"/>
    <s v="2367000859"/>
    <s v="Деятельность санаторно-курортных организаций"/>
    <n v="35717000"/>
    <n v="77099000"/>
    <n v="74395000"/>
    <n v="81543000"/>
    <n v="79115000"/>
    <n v="-0.3412"/>
    <n v="0.1"/>
    <n v="0.11119999999999999"/>
    <n v="8.0000000000000004E-4"/>
    <n v="-6.6100000000000006E-2"/>
    <n v="-0.28160000000000002"/>
    <n v="8.8499999999999995E-2"/>
    <n v="0.1085"/>
    <n v="2.5999999999999999E-3"/>
    <n v="-7.0099999999999996E-2"/>
  </r>
  <r>
    <n v="6376"/>
    <s v="МАСТЕРСТОМ, ООО"/>
    <x v="0"/>
    <m/>
    <s v="Стоматология"/>
    <x v="88"/>
    <s v="1097847294357"/>
    <s v="7814449687"/>
    <s v="Стоматологическая практика"/>
    <n v="24857000"/>
    <n v="26911000"/>
    <n v="34740000"/>
    <n v="52284000"/>
    <n v="79107000"/>
    <n v="5.4300000000000001E-2"/>
    <n v="3.56E-2"/>
    <n v="0.107"/>
    <n v="0.1827"/>
    <n v="0.25180000000000002"/>
    <m/>
    <n v="-1.6999999999999999E-3"/>
    <n v="-2.5999999999999999E-3"/>
    <n v="-1.6000000000000001E-3"/>
    <m/>
  </r>
  <r>
    <n v="6377"/>
    <s v="УЛЫБКА, ООО"/>
    <x v="0"/>
    <m/>
    <s v="Стоматология"/>
    <x v="88"/>
    <s v="1115050003903"/>
    <s v="5050091154"/>
    <s v="Стоматологическая практика"/>
    <n v="39366000"/>
    <n v="51986000"/>
    <n v="65461000"/>
    <n v="91252000"/>
    <n v="79098000"/>
    <n v="9.6799999999999997E-2"/>
    <n v="5.5100000000000003E-2"/>
    <n v="0.1056"/>
    <n v="0.1492"/>
    <n v="6.25E-2"/>
    <m/>
    <m/>
    <m/>
    <m/>
    <m/>
  </r>
  <r>
    <n v="6378"/>
    <s v="РУНАДЕНТ, ООО"/>
    <x v="0"/>
    <m/>
    <s v="Стоматология"/>
    <x v="88"/>
    <s v="1177746437395"/>
    <s v="7728369639"/>
    <s v="Стоматологическая практика"/>
    <n v="14423000"/>
    <n v="26154000"/>
    <n v="40091000"/>
    <n v="47207000"/>
    <n v="79072000"/>
    <n v="0.41120000000000001"/>
    <n v="0.50649999999999995"/>
    <n v="0.2681"/>
    <n v="0.19950000000000001"/>
    <n v="0.1867"/>
    <m/>
    <m/>
    <m/>
    <m/>
    <m/>
  </r>
  <r>
    <n v="6379"/>
    <s v="СК КЕДР, ООО"/>
    <x v="0"/>
    <m/>
    <s v="Стоматология"/>
    <x v="88"/>
    <s v="1237800062367"/>
    <s v="7804701584"/>
    <s v="Стоматологическая практика"/>
    <m/>
    <m/>
    <m/>
    <n v="52769000"/>
    <n v="79059000"/>
    <m/>
    <m/>
    <m/>
    <n v="6.0499999999999998E-2"/>
    <n v="7.4700000000000003E-2"/>
    <m/>
    <m/>
    <m/>
    <m/>
    <m/>
  </r>
  <r>
    <n v="6380"/>
    <s v="ФЛЕШ-ЭПИЛ, ООО"/>
    <x v="0"/>
    <s v="Специализированная"/>
    <s v="Косметология"/>
    <x v="88"/>
    <s v="1217700312587"/>
    <s v="7751200782"/>
    <s v="Деятельность в области косметологии"/>
    <m/>
    <n v="6968000"/>
    <n v="40815000"/>
    <n v="59539000"/>
    <n v="79047000"/>
    <m/>
    <n v="0.43309999999999998"/>
    <n v="0.4123"/>
    <n v="0.40799999999999997"/>
    <n v="0.31419999999999998"/>
    <m/>
    <m/>
    <m/>
    <n v="-5.9999999999999995E-4"/>
    <n v="-2.8E-3"/>
  </r>
  <r>
    <n v="6381"/>
    <s v="ЗДОРОВЬЕ ДЛЯ ВСЕХ, ООО"/>
    <x v="8"/>
    <m/>
    <m/>
    <x v="88"/>
    <s v="1204300006756"/>
    <s v="4345503718"/>
    <s v="Общая врачебная практика"/>
    <n v="37688000"/>
    <n v="21364000"/>
    <n v="31172000"/>
    <n v="29489000"/>
    <n v="79027000"/>
    <n v="0.1046"/>
    <n v="3.9399999999999998E-2"/>
    <n v="0.10979999999999999"/>
    <n v="1.1999999999999999E-3"/>
    <n v="0.4224"/>
    <m/>
    <m/>
    <n v="-0.1096"/>
    <n v="-0.14080000000000001"/>
    <n v="-5.9400000000000001E-2"/>
  </r>
  <r>
    <n v="6382"/>
    <s v="АБЫРАЛ ( БЛАГОДЕЯНИЕ ), АНО ЦЗИПД"/>
    <x v="6"/>
    <m/>
    <m/>
    <x v="88"/>
    <s v="1021401049130"/>
    <s v="1435121041"/>
    <s v="Деятельность санаторно-курортных организаций"/>
    <n v="44759000"/>
    <n v="48754000"/>
    <n v="59195000"/>
    <n v="81166000"/>
    <n v="79024000"/>
    <n v="-0.22339999999999999"/>
    <n v="7.5899999999999995E-2"/>
    <n v="0.6482"/>
    <n v="0.54869999999999997"/>
    <n v="0.39600000000000002"/>
    <n v="-0.215"/>
    <n v="7.2700000000000001E-2"/>
    <n v="0.60809999999999997"/>
    <n v="0.55910000000000004"/>
    <n v="0.39410000000000001"/>
  </r>
  <r>
    <n v="6384"/>
    <s v="АМЕРИКЭН РАШН ДЕНТАЛ СЭНТЭР, ООО"/>
    <x v="0"/>
    <m/>
    <s v="Стоматология"/>
    <x v="88"/>
    <s v="1037739878538"/>
    <s v="7703501645"/>
    <s v="Стоматологическая практика"/>
    <n v="103069000"/>
    <n v="93111000"/>
    <n v="90660000"/>
    <n v="84523000"/>
    <n v="79009000"/>
    <n v="0.45540000000000003"/>
    <n v="0.1956"/>
    <n v="0.17030000000000001"/>
    <n v="4.2999999999999997E-2"/>
    <n v="0.3014"/>
    <n v="0.44350000000000001"/>
    <m/>
    <m/>
    <m/>
    <m/>
  </r>
  <r>
    <n v="6383"/>
    <s v="НАСЛЕДИЕ, ООО"/>
    <x v="0"/>
    <m/>
    <s v="Стоматология"/>
    <x v="88"/>
    <s v="1243300002660"/>
    <s v="3300010929"/>
    <s v="Стоматологическая практика"/>
    <m/>
    <m/>
    <m/>
    <n v="14708000"/>
    <n v="79009000"/>
    <m/>
    <m/>
    <m/>
    <n v="0.12540000000000001"/>
    <n v="0.1019"/>
    <m/>
    <m/>
    <m/>
    <m/>
    <n v="-6.6E-3"/>
  </r>
  <r>
    <n v="6385"/>
    <s v="МЕДИКА, ООО"/>
    <x v="0"/>
    <m/>
    <s v="Стоматология"/>
    <x v="88"/>
    <s v="1047839011010"/>
    <s v="7840014160"/>
    <s v="Стоматологическая практика"/>
    <n v="61063000"/>
    <n v="83689000"/>
    <n v="73779000"/>
    <n v="76553000"/>
    <n v="78996000"/>
    <n v="4.6199999999999998E-2"/>
    <n v="0.13469999999999999"/>
    <n v="4.9500000000000002E-2"/>
    <n v="4.1000000000000003E-3"/>
    <n v="3.5499999999999997E-2"/>
    <n v="4.2999999999999997E-2"/>
    <n v="0.12590000000000001"/>
    <n v="3.4299999999999997E-2"/>
    <n v="-1.6400000000000001E-2"/>
    <m/>
  </r>
  <r>
    <n v="6386"/>
    <s v="КУБАНЬ ДИАГНОСТИКА, ООО"/>
    <x v="8"/>
    <m/>
    <m/>
    <x v="88"/>
    <s v="1192375037700"/>
    <s v="2309171245"/>
    <s v="Деятельность в области медицины прочая"/>
    <n v="23850000"/>
    <n v="38660000"/>
    <n v="51378000"/>
    <n v="62203000"/>
    <n v="78995000"/>
    <n v="1.5900000000000001E-2"/>
    <n v="0.20369999999999999"/>
    <n v="0.2336"/>
    <n v="0.20760000000000001"/>
    <n v="1.3100000000000001E-2"/>
    <m/>
    <m/>
    <m/>
    <m/>
    <m/>
  </r>
  <r>
    <n v="6387"/>
    <s v="СТОМАТОЛОГИЯ СЕМЬЯ, ООО"/>
    <x v="0"/>
    <m/>
    <s v="Стоматология"/>
    <x v="88"/>
    <s v="1185029006931"/>
    <s v="5047210027"/>
    <s v="Стоматологическая практика"/>
    <n v="38730000"/>
    <n v="38017000"/>
    <n v="43391000"/>
    <n v="57490000"/>
    <n v="78968000"/>
    <n v="0.1087"/>
    <n v="0.20830000000000001"/>
    <n v="0.31340000000000001"/>
    <n v="0.37759999999999999"/>
    <n v="0.40820000000000001"/>
    <m/>
    <m/>
    <m/>
    <m/>
    <m/>
  </r>
  <r>
    <n v="6388"/>
    <s v="ФОРМУЛА ЗДОРОВЬЯ, ООО"/>
    <x v="8"/>
    <m/>
    <m/>
    <x v="88"/>
    <s v="1027700402047"/>
    <s v="7705440765"/>
    <s v="Общая врачебная практика"/>
    <n v="66814000"/>
    <n v="49662000"/>
    <n v="68004000"/>
    <n v="63873000"/>
    <n v="78953000"/>
    <n v="0.1268"/>
    <n v="5.9499999999999997E-2"/>
    <n v="0.17219999999999999"/>
    <n v="0.13619999999999999"/>
    <n v="0.2296"/>
    <m/>
    <m/>
    <m/>
    <m/>
    <m/>
  </r>
  <r>
    <n v="6389"/>
    <s v="МЕДЭКСПЕРТ МИНСКАЯ, ООО"/>
    <x v="0"/>
    <m/>
    <m/>
    <x v="88"/>
    <s v="1231600046963"/>
    <s v="1686031273"/>
    <s v="Стоматологическая практика"/>
    <m/>
    <m/>
    <m/>
    <n v="14505000"/>
    <n v="78943000"/>
    <m/>
    <m/>
    <m/>
    <n v="0.1008"/>
    <n v="-1.78E-2"/>
    <m/>
    <m/>
    <m/>
    <m/>
    <m/>
  </r>
  <r>
    <n v="6390"/>
    <s v="АРТИ, ООО"/>
    <x v="0"/>
    <m/>
    <s v="Стоматология"/>
    <x v="88"/>
    <s v="1185053010691"/>
    <s v="5032296173"/>
    <s v="Стоматологическая практика"/>
    <n v="56230000"/>
    <n v="67887000"/>
    <n v="76402000"/>
    <n v="93746000"/>
    <n v="78939000"/>
    <n v="0.1946"/>
    <n v="0.24410000000000001"/>
    <n v="0.20680000000000001"/>
    <n v="0.1022"/>
    <n v="6.3399999999999998E-2"/>
    <n v="0.17469999999999999"/>
    <n v="0.2389"/>
    <n v="0.1268"/>
    <n v="7.8399999999999997E-2"/>
    <n v="4.0300000000000002E-2"/>
  </r>
  <r>
    <n v="6391"/>
    <s v="СТОМАТОЛОГИЯ НА МАРШАЛА ЖУКОВА, ООО"/>
    <x v="0"/>
    <m/>
    <s v="Стоматология"/>
    <x v="88"/>
    <s v="1237700920324"/>
    <s v="7734492221"/>
    <s v="Стоматологическая практика"/>
    <m/>
    <m/>
    <m/>
    <n v="49090000"/>
    <n v="78921000"/>
    <m/>
    <m/>
    <m/>
    <n v="7.3400000000000007E-2"/>
    <n v="2.75E-2"/>
    <m/>
    <m/>
    <m/>
    <m/>
    <m/>
  </r>
  <r>
    <n v="6392"/>
    <s v="ДЕНТАЛЮКС, ООО"/>
    <x v="0"/>
    <m/>
    <s v="Стоматология"/>
    <x v="88"/>
    <s v="1176027006210"/>
    <s v="6025049810"/>
    <s v="Стоматологическая практика"/>
    <n v="17798000"/>
    <n v="28193000"/>
    <n v="41859000"/>
    <n v="60370000"/>
    <n v="78919000"/>
    <n v="0.10440000000000001"/>
    <n v="0.1105"/>
    <n v="0.1229"/>
    <n v="9.98E-2"/>
    <n v="0.1237"/>
    <m/>
    <m/>
    <m/>
    <m/>
    <m/>
  </r>
  <r>
    <n v="6393"/>
    <s v="ВАЛААМ-ПУШКИН, ООО"/>
    <x v="0"/>
    <m/>
    <s v="Стоматология"/>
    <x v="88"/>
    <s v="1197847003166"/>
    <s v="7820068560"/>
    <s v="Стоматологическая практика"/>
    <n v="23409000"/>
    <n v="35562000"/>
    <n v="42656000"/>
    <n v="63374000"/>
    <n v="78916000"/>
    <n v="0.13950000000000001"/>
    <n v="0.32329999999999998"/>
    <n v="0.22189999999999999"/>
    <n v="0.32840000000000003"/>
    <n v="0.33339999999999997"/>
    <m/>
    <m/>
    <m/>
    <m/>
    <m/>
  </r>
  <r>
    <n v="6394"/>
    <s v="МЕДИКА, ООО"/>
    <x v="8"/>
    <m/>
    <m/>
    <x v="88"/>
    <s v="1023601534769"/>
    <s v="3666100412"/>
    <s v="Деятельность в области здравоохранения"/>
    <n v="48683000"/>
    <n v="53354000"/>
    <n v="62191000"/>
    <n v="62755000"/>
    <n v="78895000"/>
    <n v="1.2E-2"/>
    <n v="0.1381"/>
    <n v="0.19719999999999999"/>
    <n v="0.25950000000000001"/>
    <n v="0.2636"/>
    <n v="-0.16769999999999999"/>
    <n v="-0.115"/>
    <n v="-0.1389"/>
    <n v="-0.19950000000000001"/>
    <n v="-0.1641"/>
  </r>
  <r>
    <n v="6395"/>
    <s v="ИДЕНТИ, ООО"/>
    <x v="0"/>
    <m/>
    <s v="Стоматология"/>
    <x v="88"/>
    <s v="1117746464296"/>
    <s v="7720720622"/>
    <s v="Стоматологическая практика"/>
    <n v="13130000"/>
    <n v="55549000"/>
    <n v="63138000"/>
    <n v="74793000"/>
    <n v="78888000"/>
    <n v="0.55179999999999996"/>
    <n v="0.36930000000000002"/>
    <n v="0.32300000000000001"/>
    <n v="0.31230000000000002"/>
    <n v="0.22639999999999999"/>
    <m/>
    <n v="-1.5800000000000002E-2"/>
    <n v="-2.0299999999999999E-2"/>
    <n v="-8.6E-3"/>
    <n v="-4.5999999999999999E-3"/>
  </r>
  <r>
    <n v="6396"/>
    <s v="СИЛА ПРИТЯЖЕНИЯ, ООО"/>
    <x v="8"/>
    <m/>
    <m/>
    <x v="88"/>
    <s v="1189102000889"/>
    <s v="9103087105"/>
    <s v="Общая врачебная практика"/>
    <m/>
    <n v="14795000"/>
    <n v="25098000"/>
    <n v="47584000"/>
    <n v="78886000"/>
    <m/>
    <n v="5.1999999999999998E-3"/>
    <n v="0.1137"/>
    <n v="9.6600000000000005E-2"/>
    <n v="0.1666"/>
    <m/>
    <m/>
    <m/>
    <m/>
    <m/>
  </r>
  <r>
    <n v="6397"/>
    <s v="ИМПУЛЬС, ООО"/>
    <x v="8"/>
    <m/>
    <m/>
    <x v="88"/>
    <s v="1144501000522"/>
    <s v="4501191064"/>
    <s v="Общая врачебная практика"/>
    <n v="54338000"/>
    <n v="57672000"/>
    <n v="62358000"/>
    <n v="78151000"/>
    <n v="78849000"/>
    <n v="0.2281"/>
    <n v="0.122"/>
    <n v="7.6100000000000001E-2"/>
    <n v="9.9099999999999994E-2"/>
    <n v="4.3999999999999997E-2"/>
    <n v="-1.5E-3"/>
    <n v="-7.1000000000000004E-3"/>
    <n v="-3.7000000000000002E-3"/>
    <n v="-8.0000000000000004E-4"/>
    <m/>
  </r>
  <r>
    <n v="6398"/>
    <s v="МЕДИЦИНСКИЙ ЦЕНТР ДИАГНОСТИКИ, ООО"/>
    <x v="8"/>
    <m/>
    <m/>
    <x v="88"/>
    <s v="1216800000130"/>
    <s v="6827033116"/>
    <s v="Деятельность в области медицины прочая"/>
    <n v="12347000"/>
    <n v="23659000"/>
    <n v="43875000"/>
    <n v="58734000"/>
    <n v="78846000"/>
    <n v="3.3000000000000002E-2"/>
    <n v="2.46E-2"/>
    <n v="5.67E-2"/>
    <n v="2.6200000000000001E-2"/>
    <n v="3.61E-2"/>
    <n v="2.4E-2"/>
    <n v="1.72E-2"/>
    <n v="2.7E-2"/>
    <n v="1.52E-2"/>
    <m/>
  </r>
  <r>
    <n v="6399"/>
    <s v="СТОМАТОЛОГИЧЕСКАЯ КЛИНИКА ДОКТОРА ОСИПОВА, ООО"/>
    <x v="0"/>
    <m/>
    <s v="Стоматология"/>
    <x v="88"/>
    <s v="1027728002653"/>
    <s v="7728264185"/>
    <s v="Стоматологическая практика"/>
    <n v="56252000"/>
    <n v="62352000"/>
    <n v="73605000"/>
    <n v="90347000"/>
    <n v="78806000"/>
    <n v="-2.5000000000000001E-2"/>
    <n v="4.9099999999999998E-2"/>
    <n v="7.5499999999999998E-2"/>
    <n v="0.14119999999999999"/>
    <n v="0.12520000000000001"/>
    <m/>
    <n v="-8.0000000000000004E-4"/>
    <n v="-4.8999999999999998E-3"/>
    <n v="-4.5999999999999999E-3"/>
    <n v="-1E-3"/>
  </r>
  <r>
    <n v="6400"/>
    <s v="ЛАБОРАТОРИЯ ЗДОРОВЬЯ, ООО"/>
    <x v="8"/>
    <m/>
    <m/>
    <x v="88"/>
    <s v="1145029006924"/>
    <s v="5029186290"/>
    <s v="Деятельность больничных организаций"/>
    <n v="69341000"/>
    <n v="70711000"/>
    <n v="70452000"/>
    <n v="64451000"/>
    <n v="78778000"/>
    <n v="0.59470000000000001"/>
    <n v="0.53359999999999996"/>
    <n v="0.52759999999999996"/>
    <n v="0.44450000000000001"/>
    <n v="0.44850000000000001"/>
    <m/>
    <m/>
    <m/>
    <m/>
    <m/>
  </r>
  <r>
    <n v="6401"/>
    <s v="МЦ МЕДИА-ПЛЮС, ООО"/>
    <x v="8"/>
    <m/>
    <m/>
    <x v="88"/>
    <s v="1229400098201"/>
    <s v="9403024032"/>
    <s v="Деятельность в области медицины прочая"/>
    <m/>
    <m/>
    <n v="28215000"/>
    <n v="52261000"/>
    <n v="78777000"/>
    <m/>
    <m/>
    <n v="0.44309999999999999"/>
    <n v="0.42209999999999998"/>
    <n v="0.31240000000000001"/>
    <m/>
    <m/>
    <m/>
    <m/>
    <m/>
  </r>
  <r>
    <n v="6402"/>
    <s v="КЛИНИКА НП, ООО"/>
    <x v="8"/>
    <m/>
    <m/>
    <x v="88"/>
    <s v="1207700247886"/>
    <s v="9715386736"/>
    <s v="Деятельность больничных организаций"/>
    <n v="5106000"/>
    <n v="9617000"/>
    <n v="16605000"/>
    <n v="24102000"/>
    <n v="78742000"/>
    <n v="-1.4217"/>
    <n v="-0.21179999999999999"/>
    <n v="-4.8899999999999999E-2"/>
    <n v="0.14979999999999999"/>
    <n v="0.18559999999999999"/>
    <m/>
    <m/>
    <m/>
    <m/>
    <m/>
  </r>
  <r>
    <n v="6403"/>
    <s v="ИМДЕНТ, ООО"/>
    <x v="0"/>
    <m/>
    <s v="Стоматология"/>
    <x v="88"/>
    <s v="1232300003308"/>
    <s v="2315228789"/>
    <s v="Стоматологическая практика"/>
    <m/>
    <m/>
    <m/>
    <n v="35088000"/>
    <n v="78732000"/>
    <m/>
    <m/>
    <m/>
    <n v="1.8599999999999998E-2"/>
    <n v="0.1333"/>
    <m/>
    <m/>
    <m/>
    <m/>
    <m/>
  </r>
  <r>
    <n v="6404"/>
    <s v="УЛЫБКА 32, ООО"/>
    <x v="0"/>
    <m/>
    <s v="Стоматология"/>
    <x v="88"/>
    <s v="1137847192889"/>
    <s v="7820332711"/>
    <s v="Стоматологическая практика"/>
    <n v="25235000"/>
    <n v="38576000"/>
    <n v="46508000"/>
    <n v="58846000"/>
    <n v="78731000"/>
    <n v="0.25230000000000002"/>
    <n v="0.29799999999999999"/>
    <n v="0.34649999999999997"/>
    <n v="0.3523"/>
    <n v="0.2868"/>
    <n v="0.27629999999999999"/>
    <n v="0.28199999999999997"/>
    <n v="0.32990000000000003"/>
    <n v="0.3382"/>
    <n v="0.27329999999999999"/>
  </r>
  <r>
    <n v="6405"/>
    <s v="КРИОМЕД, ООО"/>
    <x v="8"/>
    <m/>
    <m/>
    <x v="88"/>
    <s v="1104823015725"/>
    <s v="4826075198"/>
    <s v="Общая врачебная практика"/>
    <n v="39871000"/>
    <n v="42478000"/>
    <n v="46880000"/>
    <n v="56937000"/>
    <n v="78723000"/>
    <n v="0.159"/>
    <n v="0.19209999999999999"/>
    <n v="0.28310000000000002"/>
    <n v="7.0400000000000004E-2"/>
    <n v="0.14460000000000001"/>
    <n v="0.1069"/>
    <n v="0.129"/>
    <n v="0.2334"/>
    <n v="0.14460000000000001"/>
    <n v="0.1198"/>
  </r>
  <r>
    <n v="6406"/>
    <s v="МДЦ АСТРУМ, ООО"/>
    <x v="8"/>
    <m/>
    <m/>
    <x v="88"/>
    <s v="1135030001116"/>
    <s v="5030080059"/>
    <s v="Деятельность больничных организаций"/>
    <n v="36301000"/>
    <n v="47567000"/>
    <n v="63355000"/>
    <n v="68498000"/>
    <n v="78717000"/>
    <n v="0.1241"/>
    <n v="0.14949999999999999"/>
    <n v="0.23710000000000001"/>
    <n v="0.29310000000000003"/>
    <n v="0.26340000000000002"/>
    <n v="0.2485"/>
    <n v="0.14030000000000001"/>
    <n v="0.22090000000000001"/>
    <n v="0.1608"/>
    <n v="-2.7099999999999999E-2"/>
  </r>
  <r>
    <n v="6407"/>
    <s v="МЕДИЦИНСКАЯ КЛИНИКА РАНА, ООО"/>
    <x v="8"/>
    <m/>
    <m/>
    <x v="88"/>
    <s v="1137746837777"/>
    <s v="7729750935"/>
    <s v="Общая врачебная практика"/>
    <n v="94027000"/>
    <n v="80858000"/>
    <n v="71412000"/>
    <n v="74179000"/>
    <n v="78696000"/>
    <n v="0.18679999999999999"/>
    <n v="4.5499999999999999E-2"/>
    <n v="-2.8400000000000002E-2"/>
    <n v="4.4299999999999999E-2"/>
    <n v="7.0999999999999994E-2"/>
    <m/>
    <m/>
    <m/>
    <m/>
    <m/>
  </r>
  <r>
    <n v="6408"/>
    <s v="КЛИНИКА ЭЛИКС, ООО"/>
    <x v="8"/>
    <m/>
    <m/>
    <x v="88"/>
    <s v="1115476097934"/>
    <s v="5406680123"/>
    <s v="Деятельность больничных организаций"/>
    <n v="50876000"/>
    <n v="51898000"/>
    <n v="69178000"/>
    <n v="71602000"/>
    <n v="78693000"/>
    <n v="-0.20169999999999999"/>
    <n v="9.7900000000000001E-2"/>
    <n v="0.34560000000000002"/>
    <n v="0.2024"/>
    <n v="0.4219"/>
    <m/>
    <m/>
    <m/>
    <m/>
    <n v="-2.1499999999999998E-2"/>
  </r>
  <r>
    <n v="6409"/>
    <s v="ЦЕНТР ДЕТСКОГО ЗДОРОВЬЯ, ООО"/>
    <x v="8"/>
    <m/>
    <m/>
    <x v="88"/>
    <s v="1134827001891"/>
    <s v="4826087161"/>
    <s v="Общая врачебная практика"/>
    <n v="68509000"/>
    <n v="72961000"/>
    <n v="84259000"/>
    <n v="78364000"/>
    <n v="78673000"/>
    <n v="5.1400000000000001E-2"/>
    <n v="1.7899999999999999E-2"/>
    <n v="-4.1999999999999997E-3"/>
    <n v="-0.1502"/>
    <n v="-9.0499999999999997E-2"/>
    <n v="-1.9E-3"/>
    <n v="-5.9999999999999995E-4"/>
    <n v="-5.0000000000000001E-4"/>
    <n v="-1E-3"/>
    <n v="-5.3E-3"/>
  </r>
  <r>
    <n v="6410"/>
    <s v="ВЕСНА, ООО"/>
    <x v="0"/>
    <m/>
    <s v="Стоматология"/>
    <x v="88"/>
    <s v="1104705003259"/>
    <s v="4705051450"/>
    <s v="Стоматологическая практика"/>
    <n v="33709000"/>
    <n v="42405000"/>
    <n v="51452000"/>
    <n v="63940000"/>
    <n v="78672000"/>
    <n v="0.14449999999999999"/>
    <n v="0.19869999999999999"/>
    <n v="8.2000000000000003E-2"/>
    <n v="5.5E-2"/>
    <n v="0.10349999999999999"/>
    <m/>
    <m/>
    <m/>
    <m/>
    <n v="-7.7999999999999996E-3"/>
  </r>
  <r>
    <n v="6411"/>
    <s v="САЛЮШИНС, ООО"/>
    <x v="8"/>
    <m/>
    <m/>
    <x v="88"/>
    <s v="1151690000758"/>
    <s v="1657189749"/>
    <s v="Деятельность больничных организаций"/>
    <n v="31212000"/>
    <n v="33802000"/>
    <n v="47336000"/>
    <n v="63075000"/>
    <n v="78668000"/>
    <n v="0.1045"/>
    <n v="7.5999999999999998E-2"/>
    <n v="0.17299999999999999"/>
    <n v="0.16900000000000001"/>
    <n v="0.21390000000000001"/>
    <n v="5.6899999999999999E-2"/>
    <n v="1.5800000000000002E-2"/>
    <n v="0.13700000000000001"/>
    <n v="0.1426"/>
    <n v="0.2024"/>
  </r>
  <r>
    <n v="6412"/>
    <s v="РИЭЛТ СПА, ООО"/>
    <x v="6"/>
    <m/>
    <m/>
    <x v="88"/>
    <s v="1169102086185"/>
    <s v="9110019096"/>
    <s v="Деятельность санаторно-курортных организаций"/>
    <n v="100887000"/>
    <n v="68485000"/>
    <n v="47506000"/>
    <n v="63052000"/>
    <n v="78657000"/>
    <n v="0.2621"/>
    <n v="0.1716"/>
    <n v="-0.17530000000000001"/>
    <n v="-8.8999999999999999E-3"/>
    <n v="4.1300000000000003E-2"/>
    <n v="0.30049999999999999"/>
    <n v="0.16109999999999999"/>
    <n v="-0.14219999999999999"/>
    <n v="-2.3099999999999999E-2"/>
    <n v="3.6200000000000003E-2"/>
  </r>
  <r>
    <n v="6413"/>
    <s v="АЛЕКСА, ООО"/>
    <x v="0"/>
    <m/>
    <s v="Стоматология"/>
    <x v="88"/>
    <s v="1096193002597"/>
    <s v="6161055650"/>
    <s v="Стоматологическая практика"/>
    <n v="24419000"/>
    <n v="39087000"/>
    <n v="51078000"/>
    <n v="56892000"/>
    <n v="78648000"/>
    <n v="0.20300000000000001"/>
    <n v="0.51470000000000005"/>
    <n v="0.44819999999999999"/>
    <n v="0.37119999999999997"/>
    <n v="2.2599999999999999E-2"/>
    <n v="-4.2599999999999999E-2"/>
    <n v="-2.8500000000000001E-2"/>
    <n v="-1.7500000000000002E-2"/>
    <m/>
    <m/>
  </r>
  <r>
    <n v="6414"/>
    <s v="СТУДИЯ СТОМАВЕНЮ, ЗАО"/>
    <x v="8"/>
    <m/>
    <m/>
    <x v="88"/>
    <s v="1117746783813"/>
    <s v="7725735799"/>
    <s v="Деятельность в области здравоохранения"/>
    <n v="38790000"/>
    <n v="82182000"/>
    <n v="93317000"/>
    <n v="70278000"/>
    <n v="78619000"/>
    <n v="-4.0300000000000002E-2"/>
    <n v="9.4399999999999998E-2"/>
    <n v="7.1199999999999999E-2"/>
    <n v="9.3899999999999997E-2"/>
    <n v="9.3799999999999994E-2"/>
    <m/>
    <m/>
    <m/>
    <m/>
    <m/>
  </r>
  <r>
    <n v="6415"/>
    <s v="ДЭНТАЛ СТОРИ, ООО"/>
    <x v="0"/>
    <m/>
    <s v="Стоматология"/>
    <x v="88"/>
    <s v="1195275059154"/>
    <s v="5261125317"/>
    <s v="Стоматологическая практика"/>
    <n v="3268000"/>
    <n v="14850000"/>
    <n v="30011000"/>
    <n v="61001000"/>
    <n v="78615000"/>
    <n v="-1.0906"/>
    <n v="-0.13039999999999999"/>
    <n v="0.3715"/>
    <n v="5.8200000000000002E-2"/>
    <n v="0.11990000000000001"/>
    <m/>
    <m/>
    <m/>
    <m/>
    <m/>
  </r>
  <r>
    <n v="6416"/>
    <s v="ДИНАСТИЯ+, ООО"/>
    <x v="0"/>
    <m/>
    <s v="Стоматология"/>
    <x v="88"/>
    <s v="1151447000385"/>
    <s v="1435290353"/>
    <s v="Стоматологическая практика"/>
    <n v="81913000"/>
    <n v="88071000"/>
    <n v="95130000"/>
    <n v="78640000"/>
    <n v="78608000"/>
    <n v="0.24679999999999999"/>
    <n v="0.6764"/>
    <n v="0.37719999999999998"/>
    <n v="0.97470000000000001"/>
    <n v="0.27429999999999999"/>
    <m/>
    <m/>
    <n v="-6.3E-3"/>
    <n v="-1.66E-2"/>
    <n v="-1.43E-2"/>
  </r>
  <r>
    <n v="6417"/>
    <s v="ЦЕНТР ОРТОДОНТИИ №1, ООО"/>
    <x v="0"/>
    <m/>
    <s v="Стоматология"/>
    <x v="88"/>
    <s v="1174632016954"/>
    <s v="4632234829"/>
    <s v="Стоматологическая практика"/>
    <n v="19407000"/>
    <n v="34319000"/>
    <n v="37986000"/>
    <n v="52787000"/>
    <n v="78590000"/>
    <n v="0.1356"/>
    <n v="0.31619999999999998"/>
    <n v="0.26769999999999999"/>
    <n v="4.7800000000000002E-2"/>
    <n v="0.26950000000000002"/>
    <m/>
    <m/>
    <m/>
    <m/>
    <m/>
  </r>
  <r>
    <n v="6418"/>
    <s v="ИНДЕНТИУМ, ООО"/>
    <x v="0"/>
    <m/>
    <s v="Стоматология"/>
    <x v="88"/>
    <s v="1207800022836"/>
    <s v="7807238759"/>
    <s v="Стоматологическая практика"/>
    <n v="23244000"/>
    <n v="41262000"/>
    <n v="38475000"/>
    <n v="63680000"/>
    <n v="78557000"/>
    <n v="0.38979999999999998"/>
    <n v="0.1512"/>
    <n v="6.0400000000000002E-2"/>
    <n v="0.14030000000000001"/>
    <n v="0.25540000000000002"/>
    <m/>
    <m/>
    <m/>
    <m/>
    <m/>
  </r>
  <r>
    <n v="6419"/>
    <s v="ПИРАНЬЯ, ООО"/>
    <x v="0"/>
    <m/>
    <s v="Стоматология"/>
    <x v="88"/>
    <s v="1082723002834"/>
    <s v="2723105150"/>
    <s v="Стоматологическая практика"/>
    <n v="55706000"/>
    <n v="62666000"/>
    <n v="57050000"/>
    <n v="67262000"/>
    <n v="78541000"/>
    <n v="0.15679999999999999"/>
    <n v="0.19700000000000001"/>
    <n v="0.1358"/>
    <n v="0.14699999999999999"/>
    <n v="0.19089999999999999"/>
    <m/>
    <m/>
    <m/>
    <m/>
    <m/>
  </r>
  <r>
    <n v="6420"/>
    <s v="АВАНГАРД, ООО СП"/>
    <x v="0"/>
    <m/>
    <s v="Стоматология"/>
    <x v="88"/>
    <s v="1131840005296"/>
    <s v="1840019048"/>
    <s v="Стоматологическая практика"/>
    <n v="20853000"/>
    <n v="23162000"/>
    <n v="43362000"/>
    <n v="68689000"/>
    <n v="78541000"/>
    <n v="0.25330000000000003"/>
    <n v="0.19220000000000001"/>
    <n v="0.18429999999999999"/>
    <n v="0.27589999999999998"/>
    <n v="0.29980000000000001"/>
    <m/>
    <m/>
    <m/>
    <m/>
    <m/>
  </r>
  <r>
    <n v="6421"/>
    <s v="КЛИНИКА МУЖСКОГО И ЖЕНСКОГО ЗДОРОВЬЯ, ООО МЦ"/>
    <x v="8"/>
    <m/>
    <m/>
    <x v="88"/>
    <s v="1116952010438"/>
    <s v="6950133698"/>
    <s v="Общая врачебная практика"/>
    <n v="58813000"/>
    <n v="46682000"/>
    <n v="56895000"/>
    <n v="69588000"/>
    <n v="78529000"/>
    <n v="9.9000000000000008E-3"/>
    <n v="0.1041"/>
    <n v="2.9700000000000001E-2"/>
    <n v="2.4199999999999999E-2"/>
    <n v="2.9700000000000001E-2"/>
    <n v="-2.0000000000000001E-4"/>
    <n v="9.06E-2"/>
    <n v="1.9400000000000001E-2"/>
    <n v="2.4199999999999999E-2"/>
    <n v="1.83E-2"/>
  </r>
  <r>
    <n v="6422"/>
    <s v="КЛИНИКА РЕАБИЛИТАЦИИ, ООО"/>
    <x v="8"/>
    <m/>
    <m/>
    <x v="88"/>
    <s v="1097847167660"/>
    <s v="7811438694"/>
    <s v="Деятельность больничных организаций"/>
    <n v="50765000"/>
    <n v="49991000"/>
    <n v="56982000"/>
    <n v="67923000"/>
    <n v="78511000"/>
    <n v="6.2399999999999997E-2"/>
    <n v="9.0499999999999997E-2"/>
    <n v="5.3199999999999997E-2"/>
    <n v="4.4299999999999999E-2"/>
    <n v="4.2700000000000002E-2"/>
    <n v="7.3000000000000001E-3"/>
    <n v="1.3299999999999999E-2"/>
    <n v="1E-4"/>
    <n v="-7.3000000000000001E-3"/>
    <n v="-1.55E-2"/>
  </r>
  <r>
    <n v="6423"/>
    <s v="ВАШ ДОКТОР, ООО СТОМАТОЛОГИЧЕСКАЯ КЛИНИКА"/>
    <x v="0"/>
    <m/>
    <s v="Стоматология"/>
    <x v="88"/>
    <s v="1023601559618"/>
    <s v="3666101656"/>
    <s v="Стоматологическая практика"/>
    <n v="34757000"/>
    <n v="30149000"/>
    <n v="43579000"/>
    <n v="62483000"/>
    <n v="78487000"/>
    <n v="1.6799999999999999E-2"/>
    <n v="2.3999999999999998E-3"/>
    <n v="7.0099999999999996E-2"/>
    <n v="0.11119999999999999"/>
    <n v="0.16600000000000001"/>
    <m/>
    <m/>
    <m/>
    <m/>
    <m/>
  </r>
  <r>
    <n v="6424"/>
    <s v="СТАНДАРТ-МВС, ООО"/>
    <x v="8"/>
    <m/>
    <m/>
    <x v="88"/>
    <s v="1113668026372"/>
    <s v="3662166162"/>
    <s v="Деятельность больничных организаций"/>
    <n v="128583000"/>
    <n v="88676000"/>
    <n v="53876000"/>
    <n v="64176000"/>
    <n v="78468000"/>
    <n v="0.69110000000000005"/>
    <n v="0.55369999999999997"/>
    <n v="0.16639999999999999"/>
    <n v="0.2104"/>
    <n v="0.2079"/>
    <n v="0.70130000000000003"/>
    <n v="0.55279999999999996"/>
    <n v="0.15620000000000001"/>
    <n v="0.2014"/>
    <m/>
  </r>
  <r>
    <n v="6425"/>
    <s v="СОТНИК ПЛЮС, ООО"/>
    <x v="6"/>
    <m/>
    <m/>
    <x v="88"/>
    <s v="1153443024767"/>
    <s v="3457002884"/>
    <s v="Деятельность санаторно-курортных организаций"/>
    <n v="26043000"/>
    <n v="32965000"/>
    <n v="40769000"/>
    <n v="42978000"/>
    <n v="78433000"/>
    <n v="8.6999999999999994E-3"/>
    <n v="7.6100000000000001E-2"/>
    <n v="0.14699999999999999"/>
    <n v="0.2099"/>
    <n v="9.9699999999999997E-2"/>
    <m/>
    <m/>
    <m/>
    <n v="-5.0000000000000001E-4"/>
    <m/>
  </r>
  <r>
    <n v="6426"/>
    <s v="АМТ КЛИНИК, ООО"/>
    <x v="8"/>
    <m/>
    <m/>
    <x v="88"/>
    <s v="1197847204598"/>
    <s v="7805757491"/>
    <s v="Общая врачебная практика"/>
    <n v="13743000"/>
    <n v="50684000"/>
    <n v="61673000"/>
    <n v="68432000"/>
    <n v="78430000"/>
    <n v="-4.5100000000000001E-2"/>
    <n v="0.15590000000000001"/>
    <n v="7.9000000000000008E-3"/>
    <n v="5.2200000000000003E-2"/>
    <n v="9.4200000000000006E-2"/>
    <n v="-6.7799999999999999E-2"/>
    <n v="0.14380000000000001"/>
    <n v="-4.4000000000000003E-3"/>
    <n v="4.1000000000000002E-2"/>
    <n v="4.4999999999999997E-3"/>
  </r>
  <r>
    <n v="6427"/>
    <s v="СЕМЬЯ-СМОЛЕНСК, ООО"/>
    <x v="8"/>
    <m/>
    <m/>
    <x v="88"/>
    <s v="1196733010473"/>
    <s v="6732180313"/>
    <s v="Деятельность больничных организаций"/>
    <m/>
    <n v="12849000"/>
    <n v="50751000"/>
    <n v="62600000"/>
    <n v="78429000"/>
    <m/>
    <n v="-1.4881"/>
    <n v="0.2218"/>
    <n v="0.255"/>
    <n v="0.20480000000000001"/>
    <m/>
    <n v="-0.35"/>
    <n v="-6.6100000000000006E-2"/>
    <n v="-4.2599999999999999E-2"/>
    <n v="-2.41E-2"/>
  </r>
  <r>
    <n v="6428"/>
    <s v="ОЛОЙ, ООО"/>
    <x v="0"/>
    <m/>
    <s v="Стоматология"/>
    <x v="88"/>
    <s v="1050302730664"/>
    <s v="0323124532"/>
    <s v="Стоматологическая практика"/>
    <n v="14164000"/>
    <n v="18932000"/>
    <n v="32680000"/>
    <n v="58707000"/>
    <n v="78426000"/>
    <n v="4.8999999999999998E-3"/>
    <n v="0.03"/>
    <n v="4.3700000000000003E-2"/>
    <m/>
    <n v="3.0599999999999999E-2"/>
    <m/>
    <n v="0.03"/>
    <n v="4.3700000000000003E-2"/>
    <m/>
    <n v="3.0599999999999999E-2"/>
  </r>
  <r>
    <n v="6429"/>
    <s v="ЛЕЧЕБНЫЙ ЦЕНТР ВЕРЕСК, ООО"/>
    <x v="0"/>
    <m/>
    <s v="Стоматология"/>
    <x v="88"/>
    <s v="1025300815605"/>
    <s v="5321069099"/>
    <s v="Стоматологическая практика"/>
    <n v="48836000"/>
    <n v="54881000"/>
    <n v="65059000"/>
    <n v="68065000"/>
    <n v="78425000"/>
    <n v="4.4200000000000003E-2"/>
    <n v="6.0699999999999997E-2"/>
    <n v="9.9099999999999994E-2"/>
    <n v="0.1164"/>
    <n v="4.7199999999999999E-2"/>
    <m/>
    <m/>
    <m/>
    <m/>
    <m/>
  </r>
  <r>
    <n v="6430"/>
    <s v="МЕД ТАЙМ, ООО"/>
    <x v="0"/>
    <m/>
    <s v="Стоматология"/>
    <x v="88"/>
    <s v="1094345004720"/>
    <s v="4345253440"/>
    <s v="Стоматологическая практика"/>
    <n v="29304000"/>
    <n v="30646000"/>
    <n v="39106000"/>
    <n v="47270000"/>
    <n v="78420000"/>
    <n v="0.27010000000000001"/>
    <n v="0.2258"/>
    <n v="0.20330000000000001"/>
    <n v="0.21829999999999999"/>
    <n v="0.54769999999999996"/>
    <m/>
    <m/>
    <m/>
    <m/>
    <m/>
  </r>
  <r>
    <n v="6431"/>
    <s v="ССК, ООО"/>
    <x v="0"/>
    <m/>
    <s v="Стоматология"/>
    <x v="88"/>
    <s v="1056319129690"/>
    <s v="6319120494"/>
    <s v="Стоматологическая практика"/>
    <n v="45908000"/>
    <n v="49337000"/>
    <n v="55639000"/>
    <n v="69068000"/>
    <n v="78415000"/>
    <n v="7.6499999999999999E-2"/>
    <n v="0.11310000000000001"/>
    <n v="0.1099"/>
    <n v="3.6900000000000002E-2"/>
    <n v="5.5E-2"/>
    <m/>
    <m/>
    <m/>
    <m/>
    <m/>
  </r>
  <r>
    <n v="6432"/>
    <s v="ПРОФЕССИОНАЛЬНАЯ КОСМЕТОЛОГИЯ, ООО"/>
    <x v="8"/>
    <m/>
    <m/>
    <x v="88"/>
    <s v="5077746709365"/>
    <s v="7714692409"/>
    <s v="Деятельность в области медицины прочая, не включенная в другие группировки"/>
    <n v="47314000"/>
    <n v="55586000"/>
    <n v="55067000"/>
    <n v="63444000"/>
    <n v="78378000"/>
    <n v="0.28039999999999998"/>
    <n v="0.43719999999999998"/>
    <n v="0.44"/>
    <n v="0.34949999999999998"/>
    <n v="0.35909999999999997"/>
    <n v="-3.7000000000000002E-3"/>
    <m/>
    <m/>
    <m/>
    <m/>
  </r>
  <r>
    <n v="6433"/>
    <s v="ВИТА-ФАРМ, ООО"/>
    <x v="8"/>
    <m/>
    <m/>
    <x v="88"/>
    <s v="1022700825553"/>
    <s v="2715001013"/>
    <s v="Деятельность в области медицины прочая, не включенная в другие группировки"/>
    <n v="75241000"/>
    <n v="80737000"/>
    <n v="80022000"/>
    <n v="80688000"/>
    <n v="78362000"/>
    <n v="5.6500000000000002E-2"/>
    <n v="6.4299999999999996E-2"/>
    <n v="6.3E-2"/>
    <n v="5.8599999999999999E-2"/>
    <n v="0.1434"/>
    <m/>
    <m/>
    <m/>
    <m/>
    <m/>
  </r>
  <r>
    <n v="6434"/>
    <s v="ЭКО ДЕНТ, ООО"/>
    <x v="0"/>
    <m/>
    <s v="Стоматология"/>
    <x v="88"/>
    <s v="1183025000707"/>
    <s v="3019023783"/>
    <s v="Стоматологическая практика"/>
    <n v="9875000"/>
    <n v="34027000"/>
    <n v="45700000"/>
    <n v="57969000"/>
    <n v="78362000"/>
    <n v="-3.7699999999999997E-2"/>
    <n v="0.39739999999999998"/>
    <n v="6.3100000000000003E-2"/>
    <n v="4.48E-2"/>
    <n v="0.66259999999999997"/>
    <m/>
    <m/>
    <m/>
    <m/>
    <m/>
  </r>
  <r>
    <n v="6435"/>
    <s v="ЦИФ, ООО"/>
    <x v="8"/>
    <m/>
    <m/>
    <x v="88"/>
    <s v="1197746256102"/>
    <s v="7708347771"/>
    <s v="Деятельность в области медицины прочая"/>
    <n v="63613000"/>
    <n v="61684000"/>
    <n v="58803000"/>
    <n v="71866000"/>
    <n v="78319000"/>
    <n v="0.4612"/>
    <n v="0.1774"/>
    <n v="5.0599999999999999E-2"/>
    <n v="1.7399999999999999E-2"/>
    <n v="1.9800000000000002E-2"/>
    <m/>
    <m/>
    <m/>
    <m/>
    <m/>
  </r>
  <r>
    <n v="6436"/>
    <s v="СТОМАТОЛОГ, ООО"/>
    <x v="0"/>
    <m/>
    <s v="Стоматология"/>
    <x v="88"/>
    <s v="1025700827987"/>
    <s v="5753001436"/>
    <s v="Стоматологическая практика"/>
    <n v="47773000"/>
    <n v="56773000"/>
    <n v="46796000"/>
    <n v="65650000"/>
    <n v="78290000"/>
    <n v="9.11E-2"/>
    <n v="9.0399999999999994E-2"/>
    <n v="8.7300000000000003E-2"/>
    <n v="4.2299999999999997E-2"/>
    <n v="8.0799999999999997E-2"/>
    <m/>
    <m/>
    <m/>
    <m/>
    <m/>
  </r>
  <r>
    <n v="6437"/>
    <s v="ЕВРОМЕДЦЕНТР, ООО"/>
    <x v="0"/>
    <m/>
    <s v="Стоматология"/>
    <x v="88"/>
    <s v="1025600888147"/>
    <s v="5609032939"/>
    <s v="Стоматологическая практика"/>
    <n v="37129000"/>
    <n v="44778000"/>
    <n v="63863000"/>
    <n v="69278000"/>
    <n v="78288000"/>
    <n v="1.5699999999999999E-2"/>
    <n v="2.0299999999999999E-2"/>
    <n v="0.32400000000000001"/>
    <n v="0.19139999999999999"/>
    <n v="0.1176"/>
    <m/>
    <m/>
    <m/>
    <m/>
    <m/>
  </r>
  <r>
    <n v="6438"/>
    <s v="МЕДИКУС, ООО"/>
    <x v="8"/>
    <m/>
    <m/>
    <x v="88"/>
    <s v="1185053042195"/>
    <s v="5024190751"/>
    <s v="Общая врачебная практика"/>
    <n v="70326000"/>
    <n v="84413000"/>
    <n v="82345000"/>
    <n v="74998000"/>
    <n v="78246000"/>
    <n v="9.35E-2"/>
    <n v="4.2299999999999997E-2"/>
    <n v="5.0999999999999997E-2"/>
    <n v="-2.2100000000000002E-2"/>
    <n v="2.53E-2"/>
    <m/>
    <m/>
    <m/>
    <m/>
    <m/>
  </r>
  <r>
    <n v="6439"/>
    <s v="ПЕРВЫЙ, ООО МЦ"/>
    <x v="8"/>
    <m/>
    <m/>
    <x v="88"/>
    <s v="1193256007999"/>
    <s v="3245017085"/>
    <s v="Деятельность больничных организаций"/>
    <n v="32952000"/>
    <n v="38462000"/>
    <n v="51502000"/>
    <n v="64973000"/>
    <n v="78228000"/>
    <n v="4.8500000000000001E-2"/>
    <n v="4.19E-2"/>
    <n v="0.1101"/>
    <n v="8.8599999999999998E-2"/>
    <n v="7.3999999999999996E-2"/>
    <m/>
    <m/>
    <m/>
    <m/>
    <m/>
  </r>
  <r>
    <n v="6440"/>
    <s v="НИКАПРОМЕД, ООО"/>
    <x v="8"/>
    <m/>
    <m/>
    <x v="88"/>
    <s v="1247700585186"/>
    <s v="9715492100"/>
    <s v="Деятельность больничных организаций"/>
    <m/>
    <m/>
    <m/>
    <m/>
    <n v="78209000"/>
    <m/>
    <m/>
    <m/>
    <m/>
    <n v="4.1000000000000002E-2"/>
    <m/>
    <m/>
    <m/>
    <m/>
    <n v="-5.1000000000000004E-3"/>
  </r>
  <r>
    <n v="6441"/>
    <s v="АС-МЕД, ООО"/>
    <x v="8"/>
    <m/>
    <m/>
    <x v="88"/>
    <s v="1113668007342"/>
    <s v="3661052490"/>
    <s v="Деятельность в области медицины прочая, не включенная в другие группировки"/>
    <n v="89373000"/>
    <n v="97495000"/>
    <n v="99112000"/>
    <n v="93577000"/>
    <n v="78174000"/>
    <n v="9.2999999999999999E-2"/>
    <n v="0.11849999999999999"/>
    <n v="0.1381"/>
    <n v="0.183"/>
    <n v="0.13350000000000001"/>
    <m/>
    <m/>
    <m/>
    <m/>
    <m/>
  </r>
  <r>
    <n v="6442"/>
    <s v="ЗЕТ 32, ООО"/>
    <x v="0"/>
    <m/>
    <s v="Стоматология"/>
    <x v="88"/>
    <s v="1110280056083"/>
    <s v="0278183445"/>
    <s v="Стоматологическая практика"/>
    <n v="44993000"/>
    <n v="61406000"/>
    <n v="67060000"/>
    <n v="78339000"/>
    <n v="78158000"/>
    <n v="6.6600000000000006E-2"/>
    <n v="8.09E-2"/>
    <n v="5.9400000000000001E-2"/>
    <n v="0.1065"/>
    <n v="2.7699999999999999E-2"/>
    <n v="6.3200000000000006E-2"/>
    <n v="5.7700000000000001E-2"/>
    <n v="0.1069"/>
    <n v="9.2999999999999999E-2"/>
    <n v="1.52E-2"/>
  </r>
  <r>
    <n v="6443"/>
    <s v="СМАРТ АССИСТ, ООО"/>
    <x v="8"/>
    <m/>
    <m/>
    <x v="88"/>
    <s v="1213600020061"/>
    <s v="3662294911"/>
    <s v="Деятельность в области медицины прочая"/>
    <n v="10591000"/>
    <n v="55058000"/>
    <n v="70815000"/>
    <n v="61654000"/>
    <n v="78156000"/>
    <n v="7.0300000000000001E-2"/>
    <n v="0.26029999999999998"/>
    <n v="0.1038"/>
    <n v="-2.2700000000000001E-2"/>
    <n v="8.9099999999999999E-2"/>
    <n v="6.6400000000000001E-2"/>
    <n v="0.25459999999999999"/>
    <n v="0.12529999999999999"/>
    <n v="-4.8800000000000003E-2"/>
    <n v="5.79E-2"/>
  </r>
  <r>
    <n v="6444"/>
    <s v="ЗУБНАЯ ЛЕЧЕБНИЦА, ООО"/>
    <x v="0"/>
    <m/>
    <s v="Стоматология"/>
    <x v="88"/>
    <s v="1121690009528"/>
    <s v="1660164818"/>
    <s v="Стоматологическая практика"/>
    <n v="22849000"/>
    <n v="27869000"/>
    <n v="31720000"/>
    <n v="45511000"/>
    <n v="78122000"/>
    <n v="0.13980000000000001"/>
    <n v="0.112"/>
    <n v="0.12"/>
    <n v="9.3899999999999997E-2"/>
    <n v="9.3100000000000002E-2"/>
    <m/>
    <m/>
    <m/>
    <m/>
    <m/>
  </r>
  <r>
    <n v="6445"/>
    <s v="СОЮЗМЕД, ООО"/>
    <x v="8"/>
    <m/>
    <m/>
    <x v="88"/>
    <s v="1187847125212"/>
    <s v="7814728000"/>
    <s v="Общая врачебная практика"/>
    <n v="10903000"/>
    <n v="12868000"/>
    <n v="27335000"/>
    <n v="46509000"/>
    <n v="78105000"/>
    <n v="0.22309999999999999"/>
    <n v="3.3799999999999997E-2"/>
    <n v="0.2107"/>
    <n v="0.32400000000000001"/>
    <n v="0.44679999999999997"/>
    <m/>
    <n v="-5.4000000000000003E-3"/>
    <n v="-5.0000000000000001E-3"/>
    <n v="-1.6000000000000001E-3"/>
    <n v="-2.0000000000000001E-4"/>
  </r>
  <r>
    <n v="6446"/>
    <s v="НАТЮРЕЛЛЕ, ООО"/>
    <x v="0"/>
    <m/>
    <s v="Стоматология"/>
    <x v="88"/>
    <s v="1144632008740"/>
    <s v="4632192720"/>
    <s v="Стоматологическая практика"/>
    <n v="18771000"/>
    <n v="25776000"/>
    <n v="42791000"/>
    <n v="59320000"/>
    <n v="78103000"/>
    <n v="0.41470000000000001"/>
    <n v="0.2346"/>
    <n v="0.42159999999999997"/>
    <n v="0.34160000000000001"/>
    <n v="0.36120000000000002"/>
    <m/>
    <m/>
    <m/>
    <m/>
    <m/>
  </r>
  <r>
    <n v="6447"/>
    <s v="СОЛНЕЧНЫЙ ЛУЧ, ООО"/>
    <x v="8"/>
    <m/>
    <m/>
    <x v="88"/>
    <s v="1036206004581"/>
    <s v="6229033952"/>
    <s v="Деятельность больничных организаций"/>
    <n v="38701000"/>
    <n v="41369000"/>
    <n v="54353000"/>
    <n v="69816000"/>
    <n v="78092000"/>
    <n v="0.28989999999999999"/>
    <n v="0.193"/>
    <n v="0.21740000000000001"/>
    <n v="0.36820000000000003"/>
    <n v="0.36559999999999998"/>
    <m/>
    <m/>
    <m/>
    <m/>
    <m/>
  </r>
  <r>
    <n v="6448"/>
    <s v="ДОВОЛЬНАЯ УЛЫБКА, ООО"/>
    <x v="0"/>
    <m/>
    <s v="Стоматология"/>
    <x v="88"/>
    <s v="1027801580586"/>
    <s v="7802129474"/>
    <s v="Стоматологическая практика"/>
    <n v="19778000"/>
    <n v="30729000"/>
    <n v="49857000"/>
    <n v="68966000"/>
    <n v="78058000"/>
    <n v="0.1182"/>
    <n v="0.1028"/>
    <n v="0.1477"/>
    <n v="0.2031"/>
    <n v="7.8100000000000003E-2"/>
    <n v="0.12939999999999999"/>
    <n v="8.7099999999999997E-2"/>
    <n v="0.1348"/>
    <n v="0.19170000000000001"/>
    <n v="6.5600000000000006E-2"/>
  </r>
  <r>
    <n v="6449"/>
    <s v="МЕДСПРАВКА ПЛЮС, ООО"/>
    <x v="8"/>
    <m/>
    <m/>
    <x v="88"/>
    <s v="1147415004175"/>
    <s v="7415086953"/>
    <s v="Деятельность больничных организаций"/>
    <n v="29931000"/>
    <n v="34697000"/>
    <n v="38671000"/>
    <n v="56818000"/>
    <n v="78055000"/>
    <n v="0.41520000000000001"/>
    <n v="0.42049999999999998"/>
    <n v="0.52429999999999999"/>
    <n v="0.44130000000000003"/>
    <n v="0.432"/>
    <m/>
    <m/>
    <m/>
    <m/>
    <m/>
  </r>
  <r>
    <n v="6450"/>
    <s v="ЭНДОМЕД-КРЫМ, ООО"/>
    <x v="8"/>
    <m/>
    <m/>
    <x v="88"/>
    <s v="1189102000768"/>
    <s v="9102239940"/>
    <s v="Общая врачебная практика"/>
    <n v="33505000"/>
    <n v="30819000"/>
    <n v="35310000"/>
    <n v="53163000"/>
    <n v="78044000"/>
    <n v="1.12E-2"/>
    <n v="-0.1148"/>
    <n v="3.6799999999999999E-2"/>
    <n v="0.1467"/>
    <n v="0.35"/>
    <m/>
    <m/>
    <m/>
    <m/>
    <m/>
  </r>
  <r>
    <n v="6451"/>
    <s v="Л.И.К., ООО"/>
    <x v="8"/>
    <m/>
    <m/>
    <x v="88"/>
    <s v="1117746414125"/>
    <s v="7743819106"/>
    <s v="Деятельность в области медицины прочая, не включенная в другие группировки"/>
    <n v="72131000"/>
    <n v="79988000"/>
    <n v="77940000"/>
    <n v="69068000"/>
    <n v="78026000"/>
    <n v="3.9199999999999999E-2"/>
    <n v="2.9499999999999998E-2"/>
    <n v="2.0299999999999999E-2"/>
    <n v="-1.49E-2"/>
    <n v="-8.8000000000000005E-3"/>
    <n v="3.5099999999999999E-2"/>
    <n v="1.9900000000000001E-2"/>
    <n v="1.95E-2"/>
    <n v="-1.5900000000000001E-2"/>
    <n v="-1.72E-2"/>
  </r>
  <r>
    <n v="6452"/>
    <s v="ЕВРОМЕД, ООО"/>
    <x v="8"/>
    <m/>
    <m/>
    <x v="88"/>
    <s v="1185190001127"/>
    <s v="5190075875"/>
    <s v="Специальная врачебная практика"/>
    <n v="59482000"/>
    <n v="49770000"/>
    <n v="64822000"/>
    <n v="76472000"/>
    <n v="78013000"/>
    <n v="0.27460000000000001"/>
    <n v="0.18779999999999999"/>
    <n v="5.0099999999999999E-2"/>
    <n v="0.15690000000000001"/>
    <n v="0.30480000000000002"/>
    <m/>
    <m/>
    <m/>
    <m/>
    <m/>
  </r>
  <r>
    <n v="6453"/>
    <s v="САМЕД, ООО"/>
    <x v="8"/>
    <m/>
    <m/>
    <x v="88"/>
    <s v="1185053038422"/>
    <s v="5047217520"/>
    <s v="Специальная врачебная практика"/>
    <n v="35988000"/>
    <n v="43837000"/>
    <n v="48062000"/>
    <n v="57262000"/>
    <n v="77992000"/>
    <n v="0.1769"/>
    <n v="3.95E-2"/>
    <n v="5.5100000000000003E-2"/>
    <n v="4.82E-2"/>
    <n v="4.7100000000000003E-2"/>
    <n v="-8.9999999999999993E-3"/>
    <m/>
    <m/>
    <m/>
    <m/>
  </r>
  <r>
    <n v="6454"/>
    <s v="ГАММАДЕНТ, ООО"/>
    <x v="0"/>
    <m/>
    <s v="Стоматология"/>
    <x v="88"/>
    <s v="1247700399198"/>
    <s v="9731135546"/>
    <s v="Стоматологическая практика"/>
    <m/>
    <m/>
    <m/>
    <n v="11073000"/>
    <n v="77958000"/>
    <m/>
    <m/>
    <m/>
    <n v="-0.2152"/>
    <n v="-0.1883"/>
    <m/>
    <m/>
    <m/>
    <n v="-7.7600000000000002E-2"/>
    <n v="-3.7999999999999999E-2"/>
  </r>
  <r>
    <n v="6455"/>
    <s v="ЛАВИ ДЕНТ, ООО"/>
    <x v="0"/>
    <m/>
    <s v="Стоматология"/>
    <x v="88"/>
    <s v="1248900001602"/>
    <s v="8911033485"/>
    <s v="Стоматологическая практика"/>
    <m/>
    <m/>
    <m/>
    <n v="1454000"/>
    <n v="77949000"/>
    <m/>
    <m/>
    <m/>
    <n v="-2.3012000000000001"/>
    <n v="0.72140000000000004"/>
    <m/>
    <m/>
    <m/>
    <m/>
    <m/>
  </r>
  <r>
    <n v="6456"/>
    <s v="ПРОФИЛАКТОРИЙ АЙ, ООО"/>
    <x v="6"/>
    <m/>
    <m/>
    <x v="88"/>
    <s v="1100220000418"/>
    <s v="0220023532"/>
    <s v="Деятельность санаторно-курортных организаций"/>
    <n v="37059000"/>
    <n v="52895000"/>
    <n v="57866000"/>
    <n v="63180000"/>
    <n v="77934000"/>
    <n v="-0.128"/>
    <n v="8.6599999999999996E-2"/>
    <n v="0.19789999999999999"/>
    <n v="0.12770000000000001"/>
    <n v="0.38719999999999999"/>
    <n v="-0.15079999999999999"/>
    <n v="0.04"/>
    <n v="0.16719999999999999"/>
    <n v="0.1227"/>
    <n v="0.38059999999999999"/>
  </r>
  <r>
    <n v="6457"/>
    <s v="МЕДСЕРВИС, ООО"/>
    <x v="8"/>
    <m/>
    <m/>
    <x v="88"/>
    <s v="1193328002856"/>
    <s v="3328022522"/>
    <s v="Деятельность больничных организаций"/>
    <n v="23628000"/>
    <n v="29606000"/>
    <n v="43247000"/>
    <n v="57072000"/>
    <n v="77931000"/>
    <n v="9.64E-2"/>
    <n v="0.1108"/>
    <n v="0.13719999999999999"/>
    <n v="0.37630000000000002"/>
    <n v="0.43149999999999999"/>
    <m/>
    <m/>
    <m/>
    <m/>
    <m/>
  </r>
  <r>
    <n v="6458"/>
    <s v="ПОЛЛИДЕНТА, ООО"/>
    <x v="0"/>
    <m/>
    <s v="Стоматология"/>
    <x v="88"/>
    <s v="1207700416263"/>
    <s v="7734438305"/>
    <s v="Стоматологическая практика"/>
    <n v="8564000"/>
    <n v="32559000"/>
    <n v="49289000"/>
    <n v="72033000"/>
    <n v="77919000"/>
    <n v="5.5899999999999998E-2"/>
    <n v="0.37"/>
    <n v="0.20610000000000001"/>
    <n v="0.1827"/>
    <n v="-2.6200000000000001E-2"/>
    <m/>
    <m/>
    <m/>
    <m/>
    <m/>
  </r>
  <r>
    <n v="6459"/>
    <s v="РИТЦ МЕДИКАЛ, ООО"/>
    <x v="8"/>
    <m/>
    <m/>
    <x v="88"/>
    <s v="1217700055671"/>
    <s v="9710087838"/>
    <s v="Общая врачебная практика"/>
    <n v="17855000"/>
    <n v="45959000"/>
    <n v="40306000"/>
    <n v="73400000"/>
    <n v="77905000"/>
    <n v="0.17560000000000001"/>
    <n v="0.28870000000000001"/>
    <n v="0.15"/>
    <n v="0.35809999999999997"/>
    <n v="0.2495"/>
    <m/>
    <m/>
    <n v="-1.5599999999999999E-2"/>
    <n v="-6.7999999999999996E-3"/>
    <n v="-2.7000000000000001E-3"/>
  </r>
  <r>
    <n v="6460"/>
    <s v="ЦПМИП, ООО"/>
    <x v="8"/>
    <m/>
    <m/>
    <x v="88"/>
    <s v="5147746282206"/>
    <s v="7728894540"/>
    <s v="Общая врачебная практика"/>
    <n v="67982000"/>
    <n v="63011000"/>
    <n v="61135000"/>
    <n v="70151000"/>
    <n v="77895000"/>
    <n v="0.12620000000000001"/>
    <n v="0.14530000000000001"/>
    <n v="6.1800000000000001E-2"/>
    <n v="9.1999999999999998E-3"/>
    <n v="-1.9599999999999999E-2"/>
    <n v="-4.0000000000000002E-4"/>
    <n v="-2.0000000000000001E-4"/>
    <m/>
    <m/>
    <m/>
  </r>
  <r>
    <n v="6461"/>
    <s v="ЦЕНТР ЭКО, ООО"/>
    <x v="8"/>
    <m/>
    <m/>
    <x v="88"/>
    <s v="1165321053996"/>
    <s v="5321182810"/>
    <s v="Общая врачебная практика"/>
    <n v="28718000"/>
    <n v="48563000"/>
    <n v="58786000"/>
    <n v="67639000"/>
    <n v="77895000"/>
    <n v="-6.4000000000000003E-3"/>
    <n v="-6.0000000000000001E-3"/>
    <n v="3.5200000000000002E-2"/>
    <n v="1.37E-2"/>
    <n v="0.14430000000000001"/>
    <m/>
    <m/>
    <m/>
    <m/>
    <m/>
  </r>
  <r>
    <n v="6462"/>
    <s v="МЕДХАН, ООО"/>
    <x v="8"/>
    <m/>
    <m/>
    <x v="88"/>
    <s v="1171690053556"/>
    <s v="1650349640"/>
    <s v="Специальная врачебная практика"/>
    <n v="24425000"/>
    <n v="28500000"/>
    <n v="37369000"/>
    <n v="60862000"/>
    <n v="77884000"/>
    <n v="0.39950000000000002"/>
    <n v="0.3649"/>
    <n v="0.3926"/>
    <n v="0.30149999999999999"/>
    <n v="0.1149"/>
    <m/>
    <m/>
    <m/>
    <m/>
    <m/>
  </r>
  <r>
    <n v="6463"/>
    <s v="КОРНЕЛЬ, ООО"/>
    <x v="8"/>
    <m/>
    <m/>
    <x v="88"/>
    <s v="1086501007361"/>
    <s v="6501198313"/>
    <s v="Общая врачебная практика"/>
    <n v="9183000"/>
    <n v="12763000"/>
    <n v="36233000"/>
    <n v="59119000"/>
    <n v="77838000"/>
    <n v="0.40300000000000002"/>
    <n v="0.49099999999999999"/>
    <n v="0.57620000000000005"/>
    <n v="0.45950000000000002"/>
    <n v="0.38969999999999999"/>
    <m/>
    <m/>
    <m/>
    <m/>
    <m/>
  </r>
  <r>
    <n v="6464"/>
    <s v="ВСЕГДА32, ООО"/>
    <x v="0"/>
    <m/>
    <s v="Стоматология"/>
    <x v="88"/>
    <s v="1175022005333"/>
    <s v="5011036801"/>
    <s v="Стоматологическая практика"/>
    <n v="7016000"/>
    <n v="34400000"/>
    <n v="41668000"/>
    <n v="57378000"/>
    <n v="77820000"/>
    <n v="0.21790000000000001"/>
    <n v="8.2799999999999999E-2"/>
    <n v="9.7799999999999998E-2"/>
    <n v="9.5000000000000001E-2"/>
    <n v="0.17760000000000001"/>
    <m/>
    <m/>
    <m/>
    <m/>
    <m/>
  </r>
  <r>
    <n v="6465"/>
    <s v="ДОКТОР ГЛАЗОВ, ООО"/>
    <x v="8"/>
    <m/>
    <m/>
    <x v="88"/>
    <s v="1165012051445"/>
    <s v="5012091883"/>
    <s v="Общая врачебная практика"/>
    <n v="46187000"/>
    <n v="46728000"/>
    <n v="58782000"/>
    <n v="71347000"/>
    <n v="77800000"/>
    <n v="0.2074"/>
    <n v="0.11409999999999999"/>
    <n v="0.1885"/>
    <n v="0.14399999999999999"/>
    <n v="0.21060000000000001"/>
    <m/>
    <m/>
    <m/>
    <m/>
    <m/>
  </r>
  <r>
    <n v="6466"/>
    <s v="ДЦ НЕФРОС-ТВЕРЬ, ООО"/>
    <x v="8"/>
    <m/>
    <m/>
    <x v="88"/>
    <s v="1176952002281"/>
    <s v="6952310617"/>
    <s v="Деятельность больничных организаций"/>
    <n v="61888000"/>
    <n v="51643000"/>
    <n v="51748000"/>
    <n v="63113000"/>
    <n v="77792000"/>
    <n v="-4.9000000000000002E-2"/>
    <n v="-0.16039999999999999"/>
    <n v="-0.16250000000000001"/>
    <n v="-3.1399999999999997E-2"/>
    <n v="1.18E-2"/>
    <n v="-5.4300000000000001E-2"/>
    <n v="-0.1658"/>
    <n v="-0.16739999999999999"/>
    <n v="-3.44E-2"/>
    <n v="-1.9E-3"/>
  </r>
  <r>
    <n v="6467"/>
    <s v="ЛДЦ МИБС-КИРОВ, ООО"/>
    <x v="8"/>
    <m/>
    <m/>
    <x v="88"/>
    <s v="1084345133718"/>
    <s v="4345238001"/>
    <s v="Деятельность больничных организаций"/>
    <n v="52929000"/>
    <n v="54550000"/>
    <n v="61417000"/>
    <n v="73040000"/>
    <n v="77780000"/>
    <n v="9.1600000000000001E-2"/>
    <n v="-9.5200000000000007E-2"/>
    <n v="-7.0699999999999999E-2"/>
    <n v="9.0300000000000005E-2"/>
    <n v="7.3499999999999996E-2"/>
    <m/>
    <m/>
    <m/>
    <m/>
    <m/>
  </r>
  <r>
    <n v="6468"/>
    <s v="МЕДКОС, ООО"/>
    <x v="8"/>
    <m/>
    <m/>
    <x v="88"/>
    <s v="1201100005182"/>
    <s v="1121028274"/>
    <s v="Специальная врачебная практика"/>
    <n v="900000"/>
    <n v="419000"/>
    <n v="10267000"/>
    <n v="19950000"/>
    <n v="77755000"/>
    <n v="-0.14219999999999999"/>
    <n v="-6.4630000000000001"/>
    <n v="0.2402"/>
    <n v="7.3000000000000001E-3"/>
    <n v="0.28260000000000002"/>
    <m/>
    <m/>
    <m/>
    <m/>
    <m/>
  </r>
  <r>
    <n v="6469"/>
    <s v="НСЕРГИ, ООО УЗ"/>
    <x v="6"/>
    <m/>
    <m/>
    <x v="88"/>
    <s v="1026602051904"/>
    <s v="6646009104"/>
    <s v="Деятельность санаторно-курортных организаций"/>
    <n v="49456000"/>
    <n v="52119000"/>
    <n v="60765000"/>
    <n v="68759000"/>
    <n v="77715000"/>
    <n v="-5.6399999999999999E-2"/>
    <n v="-4.3200000000000002E-2"/>
    <n v="-4.4999999999999998E-2"/>
    <n v="1.4E-3"/>
    <n v="3.9199999999999999E-2"/>
    <n v="1.9599999999999999E-2"/>
    <n v="2.0000000000000001E-4"/>
    <n v="1.0500000000000001E-2"/>
    <n v="1.7299999999999999E-2"/>
    <n v="0.1051"/>
  </r>
  <r>
    <n v="6470"/>
    <s v="ГОРОСТОМ, ООО"/>
    <x v="0"/>
    <m/>
    <s v="Стоматология"/>
    <x v="88"/>
    <s v="1165031051910"/>
    <s v="5031120811"/>
    <s v="Стоматологическая практика"/>
    <n v="24560000"/>
    <n v="38626000"/>
    <n v="50344000"/>
    <n v="48228000"/>
    <n v="77705000"/>
    <n v="6.3600000000000004E-2"/>
    <n v="0.2525"/>
    <n v="0.23319999999999999"/>
    <n v="6.2600000000000003E-2"/>
    <n v="0.1124"/>
    <m/>
    <m/>
    <m/>
    <m/>
    <m/>
  </r>
  <r>
    <n v="6471"/>
    <s v="КЛИНИКА ДОКТОРА МАХАНОВА, ООО"/>
    <x v="8"/>
    <m/>
    <m/>
    <x v="88"/>
    <s v="1033107006217"/>
    <s v="3123090218"/>
    <s v="Общая врачебная практика"/>
    <n v="91919000"/>
    <n v="57726000"/>
    <n v="75493000"/>
    <n v="75493000"/>
    <n v="77699000"/>
    <n v="0.52410000000000001"/>
    <n v="0.40100000000000002"/>
    <n v="0.56869999999999998"/>
    <n v="0.56869999999999998"/>
    <n v="0.2339"/>
    <n v="0.50980000000000003"/>
    <m/>
    <m/>
    <m/>
    <m/>
  </r>
  <r>
    <n v="6472"/>
    <s v="ГАРМОНИЯ ПЛЮС, ООО"/>
    <x v="8"/>
    <m/>
    <m/>
    <x v="88"/>
    <s v="1133668047040"/>
    <s v="3662194970"/>
    <s v="Деятельность больничных организаций"/>
    <n v="33734000"/>
    <n v="47349000"/>
    <n v="56784000"/>
    <n v="190937000"/>
    <n v="77698000"/>
    <n v="4.5199999999999997E-2"/>
    <n v="1.6E-2"/>
    <n v="3.9800000000000002E-2"/>
    <n v="8.0000000000000004E-4"/>
    <n v="-2.0400000000000001E-2"/>
    <m/>
    <m/>
    <m/>
    <m/>
    <m/>
  </r>
  <r>
    <n v="6473"/>
    <s v="БРЫЛЕВСКАЯ И.В., ООО"/>
    <x v="0"/>
    <s v="Специализированная"/>
    <s v="Косметология"/>
    <x v="88"/>
    <s v="1167456064170"/>
    <s v="7455025266"/>
    <s v="Деятельность в области косметологии"/>
    <n v="21371000"/>
    <n v="25236000"/>
    <n v="34118000"/>
    <n v="47778000"/>
    <n v="77697000"/>
    <n v="6.4100000000000004E-2"/>
    <n v="5.5800000000000002E-2"/>
    <n v="7.1199999999999999E-2"/>
    <n v="-0.58740000000000003"/>
    <n v="0.1198"/>
    <m/>
    <m/>
    <n v="-2.9700000000000001E-2"/>
    <n v="-9.0999999999999998E-2"/>
    <n v="-8.1500000000000003E-2"/>
  </r>
  <r>
    <n v="6474"/>
    <s v="ЦЕНТР ПРОФИЛАКТИЧЕСКОЙ МЕДИЦИНЫ И ОВП, ООО"/>
    <x v="8"/>
    <m/>
    <m/>
    <x v="88"/>
    <s v="1072721021383"/>
    <s v="2721153550"/>
    <s v="Общая врачебная практика"/>
    <n v="38078000"/>
    <n v="50205000"/>
    <n v="60163000"/>
    <n v="71999000"/>
    <n v="77696000"/>
    <n v="0.1636"/>
    <n v="0.22170000000000001"/>
    <n v="0.1113"/>
    <n v="0.1797"/>
    <n v="0.13869999999999999"/>
    <m/>
    <m/>
    <m/>
    <m/>
    <m/>
  </r>
  <r>
    <n v="6475"/>
    <s v="СТОМАТОЛОГИЯ ТОМОГРАД, ООО"/>
    <x v="8"/>
    <m/>
    <m/>
    <x v="88"/>
    <s v="1217600019450"/>
    <s v="7610135033"/>
    <s v="Специальная врачебная практика"/>
    <m/>
    <n v="2448000"/>
    <n v="14602000"/>
    <n v="35202000"/>
    <n v="77696000"/>
    <m/>
    <n v="-0.49590000000000001"/>
    <n v="0.18529999999999999"/>
    <n v="0.32500000000000001"/>
    <n v="0.45879999999999999"/>
    <m/>
    <m/>
    <m/>
    <m/>
    <m/>
  </r>
  <r>
    <n v="6476"/>
    <s v="ДИАГНОСТИЧЕСКИЙ ЦЕНТР ФАВОРИТ-ЯКУТИЯ, ООО"/>
    <x v="8"/>
    <m/>
    <m/>
    <x v="88"/>
    <s v="1231400006200"/>
    <s v="1400023220"/>
    <s v="Деятельность больничных организаций"/>
    <m/>
    <m/>
    <n v="12093000"/>
    <n v="77024000"/>
    <n v="77661000"/>
    <m/>
    <m/>
    <n v="0.41160000000000002"/>
    <n v="-3.2599999999999997E-2"/>
    <n v="5.6800000000000003E-2"/>
    <m/>
    <m/>
    <n v="0.40439999999999998"/>
    <n v="-3.49E-2"/>
    <n v="0.3211"/>
  </r>
  <r>
    <n v="6477"/>
    <s v="БЬЮТИ, ООО"/>
    <x v="8"/>
    <m/>
    <m/>
    <x v="88"/>
    <s v="1107847091098"/>
    <s v="7839421309"/>
    <s v="Общая врачебная практика"/>
    <n v="49840000"/>
    <n v="53271000"/>
    <n v="59886000"/>
    <n v="76595000"/>
    <n v="77646000"/>
    <n v="0.15890000000000001"/>
    <n v="0.15210000000000001"/>
    <n v="0.24260000000000001"/>
    <n v="0.26319999999999999"/>
    <n v="-0.1109"/>
    <n v="0.1176"/>
    <m/>
    <m/>
    <m/>
    <m/>
  </r>
  <r>
    <n v="6478"/>
    <s v="ВАЛЕОМЕД, ООО"/>
    <x v="8"/>
    <m/>
    <m/>
    <x v="88"/>
    <s v="1134217008133"/>
    <s v="4217157621"/>
    <s v="Общая врачебная практика"/>
    <n v="46579000"/>
    <n v="24694000"/>
    <n v="40009000"/>
    <n v="42491000"/>
    <n v="77636000"/>
    <n v="7.0400000000000004E-2"/>
    <n v="7.9200000000000007E-2"/>
    <n v="7.5499999999999998E-2"/>
    <n v="7.4099999999999999E-2"/>
    <n v="7.4700000000000003E-2"/>
    <m/>
    <m/>
    <m/>
    <m/>
    <m/>
  </r>
  <r>
    <n v="6479"/>
    <s v="НОВАЯ СТОМАТОЛОГИЯ, ООО"/>
    <x v="0"/>
    <m/>
    <s v="Стоматология"/>
    <x v="88"/>
    <s v="1044408618781"/>
    <s v="4401044210"/>
    <s v="Стоматологическая практика"/>
    <n v="33976000"/>
    <n v="44850000"/>
    <n v="49732000"/>
    <n v="70427000"/>
    <n v="77617000"/>
    <n v="0.14899999999999999"/>
    <n v="0.14169999999999999"/>
    <n v="8.7300000000000003E-2"/>
    <n v="9.7699999999999995E-2"/>
    <n v="2.7199999999999998E-2"/>
    <m/>
    <m/>
    <n v="-2.2000000000000001E-3"/>
    <n v="-1.2999999999999999E-3"/>
    <n v="-5.0000000000000001E-4"/>
  </r>
  <r>
    <n v="6480"/>
    <s v="ЦОФЭС ПРИОРИТИ, ООО"/>
    <x v="0"/>
    <m/>
    <s v="Стоматология"/>
    <x v="88"/>
    <s v="1197746721446"/>
    <s v="7714456056"/>
    <s v="Стоматологическая практика"/>
    <n v="36610000"/>
    <n v="39779000"/>
    <n v="69874000"/>
    <n v="61140000"/>
    <n v="77613000"/>
    <n v="0.48949999999999999"/>
    <n v="5.9700000000000003E-2"/>
    <n v="0.30270000000000002"/>
    <n v="2.5499999999999998E-2"/>
    <n v="0.1134"/>
    <m/>
    <m/>
    <m/>
    <m/>
    <m/>
  </r>
  <r>
    <n v="6481"/>
    <s v="УРБАН МЕД, ООО"/>
    <x v="0"/>
    <m/>
    <s v="Стоматология"/>
    <x v="88"/>
    <s v="1217800104697"/>
    <s v="7811762228"/>
    <s v="Стоматологическая практика"/>
    <m/>
    <m/>
    <n v="24349000"/>
    <n v="65535000"/>
    <n v="77592000"/>
    <m/>
    <m/>
    <n v="0.1754"/>
    <n v="0.37240000000000001"/>
    <n v="-3.8699999999999998E-2"/>
    <m/>
    <m/>
    <m/>
    <m/>
    <m/>
  </r>
  <r>
    <n v="6482"/>
    <s v="ЦТО ИМПУЛЬС, ООО"/>
    <x v="8"/>
    <m/>
    <m/>
    <x v="88"/>
    <s v="5087746601762"/>
    <s v="7714761331"/>
    <s v="Деятельность в области медицины прочая"/>
    <n v="58906000"/>
    <n v="42356000"/>
    <n v="30992000"/>
    <n v="61587000"/>
    <n v="77579000"/>
    <n v="0.21079999999999999"/>
    <n v="-0.1246"/>
    <n v="0.1767"/>
    <n v="-2.6499999999999999E-2"/>
    <n v="0.48930000000000001"/>
    <m/>
    <m/>
    <m/>
    <m/>
    <m/>
  </r>
  <r>
    <n v="6483"/>
    <s v="ВЕРА, ООО"/>
    <x v="0"/>
    <m/>
    <s v="Стоматология"/>
    <x v="88"/>
    <s v="1022500715720"/>
    <s v="2508057900"/>
    <s v="Стоматологическая практика"/>
    <n v="12367000"/>
    <n v="17382000"/>
    <n v="27146000"/>
    <n v="47455000"/>
    <n v="77558000"/>
    <n v="3.8399999999999997E-2"/>
    <n v="7.6799999999999993E-2"/>
    <n v="1.9E-2"/>
    <n v="4.7500000000000001E-2"/>
    <n v="2.7199999999999998E-2"/>
    <m/>
    <m/>
    <m/>
    <m/>
    <m/>
  </r>
  <r>
    <n v="6484"/>
    <s v="НЕОН, ООО"/>
    <x v="8"/>
    <m/>
    <m/>
    <x v="88"/>
    <s v="1047796081046"/>
    <s v="7733515162"/>
    <s v="Деятельность в области здравоохранения"/>
    <n v="48956000"/>
    <n v="50832000"/>
    <n v="59941000"/>
    <n v="79626000"/>
    <n v="77546000"/>
    <n v="0.20419999999999999"/>
    <n v="6.0999999999999999E-2"/>
    <n v="3.2599999999999997E-2"/>
    <n v="2.7799999999999998E-2"/>
    <n v="8.8200000000000001E-2"/>
    <n v="-4.3400000000000001E-2"/>
    <n v="-1.1999999999999999E-3"/>
    <m/>
    <m/>
    <m/>
  </r>
  <r>
    <n v="6485"/>
    <s v="АСТРА-МЕД, ООО"/>
    <x v="0"/>
    <m/>
    <s v="Стоматология"/>
    <x v="88"/>
    <s v="1135902002114"/>
    <s v="5902233588"/>
    <s v="Стоматологическая практика"/>
    <n v="40620000"/>
    <n v="43227000"/>
    <n v="53591000"/>
    <n v="60713000"/>
    <n v="77538000"/>
    <n v="0.1169"/>
    <n v="3.61E-2"/>
    <n v="3.7499999999999999E-2"/>
    <n v="5.4899999999999997E-2"/>
    <n v="0.14849999999999999"/>
    <m/>
    <m/>
    <m/>
    <n v="-6.6E-3"/>
    <m/>
  </r>
  <r>
    <n v="6486"/>
    <s v="ГОЛЛИВУД, ООО КЛИНИКА"/>
    <x v="0"/>
    <m/>
    <s v="Стоматология"/>
    <x v="88"/>
    <s v="1117746930839"/>
    <s v="7707763360"/>
    <s v="Стоматологическая практика"/>
    <n v="80603000"/>
    <n v="86528000"/>
    <n v="85017000"/>
    <n v="81602000"/>
    <n v="77516000"/>
    <n v="0.10390000000000001"/>
    <n v="0.13930000000000001"/>
    <n v="7.2599999999999998E-2"/>
    <n v="2.7799999999999998E-2"/>
    <n v="3.0200000000000001E-2"/>
    <n v="0.1022"/>
    <n v="0.12570000000000001"/>
    <n v="2.0000000000000001E-4"/>
    <n v="-1.5800000000000002E-2"/>
    <n v="8.0000000000000004E-4"/>
  </r>
  <r>
    <n v="6487"/>
    <s v="ДЕНТАЛЮКС-А, ООО"/>
    <x v="0"/>
    <m/>
    <s v="Стоматология"/>
    <x v="88"/>
    <s v="1021601630874"/>
    <s v="1644018898"/>
    <s v="Стоматологическая практика"/>
    <n v="41439000"/>
    <n v="45208000"/>
    <n v="49617000"/>
    <n v="64117000"/>
    <n v="77514000"/>
    <n v="2.47E-2"/>
    <n v="6.2600000000000003E-2"/>
    <n v="1.9E-3"/>
    <n v="7.6799999999999993E-2"/>
    <n v="4.7E-2"/>
    <n v="-8.0000000000000004E-4"/>
    <n v="-2.0000000000000001E-4"/>
    <m/>
    <m/>
    <m/>
  </r>
  <r>
    <n v="6488"/>
    <s v="СТОМАТОЛОГИЯ НОБЕЛЬ, ООО"/>
    <x v="0"/>
    <m/>
    <s v="Стоматология"/>
    <x v="88"/>
    <s v="1127847440786"/>
    <s v="7810880317"/>
    <s v="Стоматологическая практика"/>
    <n v="17627000"/>
    <n v="26172000"/>
    <n v="35989000"/>
    <n v="36320000"/>
    <n v="77501000"/>
    <n v="-9.1999999999999998E-3"/>
    <n v="0.1013"/>
    <n v="0.2366"/>
    <n v="0.1113"/>
    <n v="0.26329999999999998"/>
    <m/>
    <m/>
    <m/>
    <n v="-3.3E-3"/>
    <m/>
  </r>
  <r>
    <n v="6489"/>
    <s v="ГП №9, ООО"/>
    <x v="8"/>
    <m/>
    <m/>
    <x v="88"/>
    <s v="1022601958015"/>
    <s v="2633003980"/>
    <s v="Общая врачебная практика"/>
    <n v="42538000"/>
    <n v="47924000"/>
    <n v="54464000"/>
    <n v="61871000"/>
    <n v="77497000"/>
    <n v="5.4800000000000001E-2"/>
    <n v="3.5200000000000002E-2"/>
    <n v="2.2700000000000001E-2"/>
    <n v="2.47E-2"/>
    <n v="3.04E-2"/>
    <m/>
    <m/>
    <m/>
    <m/>
    <m/>
  </r>
  <r>
    <n v="6490"/>
    <s v="МКСМ, ООО"/>
    <x v="8"/>
    <m/>
    <m/>
    <x v="88"/>
    <s v="1127747191714"/>
    <s v="7727793115"/>
    <s v="Деятельность больничных организаций"/>
    <n v="39039000"/>
    <n v="46497000"/>
    <n v="60805000"/>
    <n v="71908000"/>
    <n v="77491000"/>
    <n v="0.20780000000000001"/>
    <n v="0.21510000000000001"/>
    <n v="0.28739999999999999"/>
    <n v="0.23400000000000001"/>
    <n v="9.8000000000000004E-2"/>
    <m/>
    <m/>
    <m/>
    <m/>
    <m/>
  </r>
  <r>
    <n v="6491"/>
    <s v="НОВАСТОМ-Л, ООО"/>
    <x v="0"/>
    <m/>
    <s v="Стоматология"/>
    <x v="88"/>
    <s v="1175024032919"/>
    <s v="5075036684"/>
    <s v="Стоматологическая практика"/>
    <n v="27908000"/>
    <m/>
    <n v="27889000"/>
    <n v="33733000"/>
    <n v="77487000"/>
    <n v="3.5799999999999998E-2"/>
    <m/>
    <n v="6.3500000000000001E-2"/>
    <n v="6.0299999999999999E-2"/>
    <n v="5.11E-2"/>
    <m/>
    <m/>
    <m/>
    <m/>
    <m/>
  </r>
  <r>
    <n v="6492"/>
    <s v="СЕМЕЙНЫЙ ДОКТОР, ООО"/>
    <x v="8"/>
    <m/>
    <m/>
    <x v="9"/>
    <s v="1164501051153"/>
    <s v="4502029956"/>
    <s v="Деятельность больничных организаций"/>
    <n v="22535000"/>
    <n v="13020000"/>
    <n v="24109000"/>
    <n v="54571000"/>
    <n v="77474000"/>
    <n v="-0.37909999999999999"/>
    <n v="-1.8301000000000001"/>
    <n v="0.56079999999999997"/>
    <n v="0.1381"/>
    <n v="0.1008"/>
    <m/>
    <m/>
    <m/>
    <m/>
    <m/>
  </r>
  <r>
    <n v="6493"/>
    <s v="АМОРИА МЕД КЛАБ, ООО"/>
    <x v="8"/>
    <m/>
    <m/>
    <x v="88"/>
    <s v="1195027017547"/>
    <s v="5027279084"/>
    <s v="Деятельность в области медицины прочая, не включенная в другие группировки"/>
    <n v="166772000"/>
    <n v="75181000"/>
    <n v="67963000"/>
    <n v="77945000"/>
    <n v="77473000"/>
    <n v="6.6799999999999998E-2"/>
    <n v="0.1178"/>
    <n v="0.1426"/>
    <n v="0.18779999999999999"/>
    <n v="0.1023"/>
    <m/>
    <m/>
    <m/>
    <m/>
    <m/>
  </r>
  <r>
    <n v="6494"/>
    <s v="КЛВ ФЛЕБОЦЕНТР, ООО"/>
    <x v="8"/>
    <m/>
    <m/>
    <x v="88"/>
    <s v="1192375005855"/>
    <s v="2310212048"/>
    <s v="Общая врачебная практика"/>
    <n v="40384000"/>
    <n v="50830000"/>
    <n v="65577000"/>
    <n v="72072000"/>
    <n v="77472000"/>
    <n v="0.2122"/>
    <n v="0.1031"/>
    <n v="7.1199999999999999E-2"/>
    <n v="5.3999999999999999E-2"/>
    <n v="2.24E-2"/>
    <n v="0.22389999999999999"/>
    <n v="7.0300000000000001E-2"/>
    <n v="5.74E-2"/>
    <n v="4.7100000000000003E-2"/>
    <n v="1.17E-2"/>
  </r>
  <r>
    <n v="6495"/>
    <s v="ЭСТЕТИК ЛАБ, ООО"/>
    <x v="8"/>
    <m/>
    <m/>
    <x v="88"/>
    <s v="1085262004783"/>
    <s v="5262226847"/>
    <s v="Деятельность в области медицины прочая, не включенная в другие группировки"/>
    <m/>
    <m/>
    <m/>
    <m/>
    <n v="77463000"/>
    <m/>
    <m/>
    <m/>
    <m/>
    <n v="9.0999999999999998E-2"/>
    <m/>
    <m/>
    <m/>
    <m/>
    <m/>
  </r>
  <r>
    <n v="6496"/>
    <s v="ЖЕМЧУЖИНКА, ООО"/>
    <x v="0"/>
    <m/>
    <s v="Стоматология"/>
    <x v="88"/>
    <s v="1065916019355"/>
    <s v="5916017805"/>
    <s v="Стоматологическая практика"/>
    <n v="56551000"/>
    <n v="58298000"/>
    <n v="57732000"/>
    <n v="61783000"/>
    <n v="77454000"/>
    <n v="0.45100000000000001"/>
    <n v="0.50860000000000005"/>
    <n v="0.52339999999999998"/>
    <n v="0.498"/>
    <n v="0.45629999999999998"/>
    <m/>
    <n v="-4.0000000000000002E-4"/>
    <n v="-8.0000000000000002E-3"/>
    <n v="-1.9E-3"/>
    <m/>
  </r>
  <r>
    <n v="6497"/>
    <s v="МАДЕЗ, ООО"/>
    <x v="8"/>
    <m/>
    <m/>
    <x v="88"/>
    <s v="1027000851591"/>
    <s v="7017049470"/>
    <s v="Общая врачебная практика"/>
    <n v="41963000"/>
    <n v="46152000"/>
    <n v="52803000"/>
    <n v="61588000"/>
    <n v="77450000"/>
    <n v="0.15210000000000001"/>
    <n v="0.1658"/>
    <n v="0.1928"/>
    <n v="0.1822"/>
    <n v="0.1719"/>
    <m/>
    <m/>
    <n v="-2.9999999999999997E-4"/>
    <n v="-2E-3"/>
    <n v="-1E-3"/>
  </r>
  <r>
    <n v="6498"/>
    <s v="ДР.ЗУБНОФФ, ООО"/>
    <x v="0"/>
    <m/>
    <s v="Стоматология"/>
    <x v="88"/>
    <s v="1132502002632"/>
    <s v="2502048190"/>
    <s v="Стоматологическая практика"/>
    <n v="4195000"/>
    <n v="4635000"/>
    <n v="8104000"/>
    <n v="23718000"/>
    <n v="77441000"/>
    <n v="5.1999999999999998E-2"/>
    <n v="5.5899999999999998E-2"/>
    <n v="-0.17929999999999999"/>
    <n v="0.13020000000000001"/>
    <n v="7.1800000000000003E-2"/>
    <n v="6.5600000000000006E-2"/>
    <n v="4.6800000000000001E-2"/>
    <m/>
    <m/>
    <m/>
  </r>
  <r>
    <n v="6499"/>
    <s v="ТОМЬ-УСИНСКИЙ, АО САНАТОРИЙ"/>
    <x v="6"/>
    <m/>
    <m/>
    <x v="88"/>
    <s v="1024201428790"/>
    <s v="4215007469"/>
    <s v="Деятельность санаторно-курортных организаций"/>
    <n v="55756000"/>
    <n v="50122000"/>
    <n v="59760000"/>
    <n v="62138000"/>
    <n v="77424000"/>
    <n v="-6.8699999999999997E-2"/>
    <n v="-0.1938"/>
    <n v="7.1000000000000004E-3"/>
    <n v="3.5499999999999997E-2"/>
    <n v="1.09E-2"/>
    <n v="-7.4000000000000003E-3"/>
    <n v="-5.0000000000000001E-4"/>
    <n v="-2.0299999999999999E-2"/>
    <n v="-3.6499999999999998E-2"/>
    <n v="-1.8499999999999999E-2"/>
  </r>
  <r>
    <n v="6500"/>
    <s v="МЕДТЕСТ, ООО"/>
    <x v="8"/>
    <m/>
    <m/>
    <x v="88"/>
    <s v="1133022000264"/>
    <s v="3022002367"/>
    <s v="Деятельность в области медицины прочая, не включенная в другие группировки"/>
    <n v="48593000"/>
    <n v="41969000"/>
    <n v="50814000"/>
    <n v="55571000"/>
    <n v="77412000"/>
    <n v="0.2185"/>
    <n v="0.25340000000000001"/>
    <n v="0.4289"/>
    <n v="0.4743"/>
    <n v="8.1900000000000001E-2"/>
    <n v="-1.3899999999999999E-2"/>
    <m/>
    <m/>
    <m/>
    <m/>
  </r>
  <r>
    <n v="6501"/>
    <s v="МЕДЦЕНТР НАДЕЖДА, ООО"/>
    <x v="8"/>
    <m/>
    <m/>
    <x v="88"/>
    <s v="1061435058464"/>
    <s v="1435179323"/>
    <s v="Общая врачебная практика"/>
    <n v="63223000"/>
    <n v="67710000"/>
    <n v="65574000"/>
    <n v="71604000"/>
    <n v="77406000"/>
    <n v="9.8400000000000001E-2"/>
    <n v="8.6199999999999999E-2"/>
    <n v="7.0699999999999999E-2"/>
    <n v="2.64E-2"/>
    <n v="5.74E-2"/>
    <n v="-5.4000000000000003E-3"/>
    <m/>
    <m/>
    <m/>
    <m/>
  </r>
  <r>
    <n v="6502"/>
    <s v="СОФИТЭЛЬ, ООО КЛИНИКА ЗДОРОВЬЯ И КРАСОТЫ"/>
    <x v="8"/>
    <m/>
    <m/>
    <x v="88"/>
    <s v="1100280026703"/>
    <s v="0276127283"/>
    <s v="Общая врачебная практика"/>
    <n v="20592000"/>
    <n v="27051000"/>
    <n v="36230000"/>
    <n v="54762000"/>
    <n v="77399000"/>
    <n v="6.6199999999999995E-2"/>
    <n v="6.3100000000000003E-2"/>
    <n v="8.9300000000000004E-2"/>
    <n v="9.8500000000000004E-2"/>
    <n v="6.6000000000000003E-2"/>
    <n v="6.2899999999999998E-2"/>
    <n v="6.3100000000000003E-2"/>
    <n v="8.9300000000000004E-2"/>
    <n v="9.8500000000000004E-2"/>
    <n v="6.6000000000000003E-2"/>
  </r>
  <r>
    <n v="6503"/>
    <s v="БЕЛОЗУБОФФ, ООО"/>
    <x v="0"/>
    <m/>
    <s v="Стоматология"/>
    <x v="88"/>
    <s v="1075908002081"/>
    <s v="5908037981"/>
    <s v="Стоматологическая практика"/>
    <n v="35622000"/>
    <n v="42697000"/>
    <n v="50522000"/>
    <n v="65500000"/>
    <n v="77374000"/>
    <n v="2.4799999999999999E-2"/>
    <n v="1.5599999999999999E-2"/>
    <n v="6.4399999999999999E-2"/>
    <n v="5.0700000000000002E-2"/>
    <n v="7.8399999999999997E-2"/>
    <m/>
    <m/>
    <m/>
    <m/>
    <m/>
  </r>
  <r>
    <n v="6504"/>
    <s v="ПРОСПЕКТ, ООО"/>
    <x v="0"/>
    <m/>
    <s v="Стоматология"/>
    <x v="88"/>
    <s v="1155476125430"/>
    <s v="5406596094"/>
    <s v="Стоматологическая практика"/>
    <n v="39453000"/>
    <n v="47794000"/>
    <n v="56713000"/>
    <n v="63661000"/>
    <n v="77343000"/>
    <n v="9.4399999999999998E-2"/>
    <n v="8.0199999999999994E-2"/>
    <n v="0.18740000000000001"/>
    <n v="0.1198"/>
    <n v="6.6100000000000006E-2"/>
    <m/>
    <m/>
    <m/>
    <m/>
    <m/>
  </r>
  <r>
    <n v="6505"/>
    <s v="МЕДИЦИНСКИЙ МИГРАЦИОННЫЙ ЦЕНТР НАДЖА, ООО"/>
    <x v="8"/>
    <m/>
    <m/>
    <x v="88"/>
    <s v="1178617024178"/>
    <s v="8602282734"/>
    <s v="Деятельность в области медицины прочая"/>
    <n v="128523000"/>
    <n v="105797000"/>
    <n v="68391000"/>
    <n v="54421000"/>
    <n v="77334000"/>
    <n v="0.2145"/>
    <n v="1.44E-2"/>
    <n v="7.1800000000000003E-2"/>
    <n v="3.3399999999999999E-2"/>
    <n v="3.2500000000000001E-2"/>
    <m/>
    <m/>
    <m/>
    <m/>
    <n v="-9.2999999999999992E-3"/>
  </r>
  <r>
    <n v="6506"/>
    <s v="УРАЛМЕДГРУПП, ООО"/>
    <x v="8"/>
    <m/>
    <m/>
    <x v="88"/>
    <s v="1196658030821"/>
    <s v="6658525022"/>
    <s v="Деятельность в области медицины прочая, не включенная в другие группировки"/>
    <n v="12720000"/>
    <n v="15315000"/>
    <n v="21958000"/>
    <n v="42357000"/>
    <n v="77320000"/>
    <n v="0.55089999999999995"/>
    <n v="0.2097"/>
    <n v="0.14630000000000001"/>
    <n v="7.4999999999999997E-3"/>
    <n v="0.3755"/>
    <m/>
    <m/>
    <m/>
    <m/>
    <m/>
  </r>
  <r>
    <n v="6507"/>
    <s v="ДАЖАЕВ, ООО"/>
    <x v="0"/>
    <m/>
    <s v="Стоматология"/>
    <x v="88"/>
    <s v="1167746591638"/>
    <s v="7714393945"/>
    <s v="Стоматологическая практика"/>
    <n v="97776000"/>
    <n v="81373000"/>
    <n v="78056000"/>
    <n v="80081000"/>
    <n v="77239000"/>
    <n v="4.65E-2"/>
    <n v="3.0800000000000001E-2"/>
    <n v="2.8500000000000001E-2"/>
    <n v="1.7899999999999999E-2"/>
    <n v="7.9799999999999996E-2"/>
    <m/>
    <m/>
    <m/>
    <m/>
    <m/>
  </r>
  <r>
    <n v="6508"/>
    <s v="СИНЯЯ ПТИЦА, АО САНАТОРИЙ"/>
    <x v="6"/>
    <m/>
    <m/>
    <x v="88"/>
    <s v="1026401677158"/>
    <s v="6441009921"/>
    <s v="Деятельность санаторно-курортных организаций"/>
    <n v="59119000"/>
    <n v="62604000"/>
    <n v="73158000"/>
    <n v="79021000"/>
    <n v="77201000"/>
    <n v="6.9400000000000003E-2"/>
    <n v="-0.17380000000000001"/>
    <n v="3.9699999999999999E-2"/>
    <n v="-7.7000000000000002E-3"/>
    <n v="0.10249999999999999"/>
    <n v="0.1744"/>
    <n v="-0.1903"/>
    <n v="3.6499999999999998E-2"/>
    <n v="-1.72E-2"/>
    <n v="0.16020000000000001"/>
  </r>
  <r>
    <n v="6509"/>
    <s v="ТРЕТИЙ ЗУБ, ООО СК"/>
    <x v="0"/>
    <m/>
    <s v="Стоматология"/>
    <x v="88"/>
    <s v="1224000004359"/>
    <s v="4025461120"/>
    <s v="Стоматологическая практика"/>
    <m/>
    <m/>
    <m/>
    <m/>
    <n v="77171000"/>
    <m/>
    <m/>
    <m/>
    <m/>
    <n v="0.45800000000000002"/>
    <m/>
    <m/>
    <m/>
    <m/>
    <m/>
  </r>
  <r>
    <n v="6510"/>
    <s v="ЭПИЦЕНТР, ООО"/>
    <x v="8"/>
    <m/>
    <m/>
    <x v="88"/>
    <s v="1233200001803"/>
    <s v="3257086460"/>
    <s v="Деятельность в области медицины прочая"/>
    <m/>
    <m/>
    <n v="12541000"/>
    <n v="51551000"/>
    <n v="77141000"/>
    <m/>
    <m/>
    <n v="7.1300000000000002E-2"/>
    <n v="-0.16389999999999999"/>
    <n v="0.2414"/>
    <m/>
    <m/>
    <m/>
    <n v="-1.2500000000000001E-2"/>
    <n v="-2.2800000000000001E-2"/>
  </r>
  <r>
    <n v="6511"/>
    <s v="ЖЕМЧУЖИНА АЛЬФА, ООО"/>
    <x v="0"/>
    <m/>
    <s v="Стоматология"/>
    <x v="88"/>
    <s v="1175190001062"/>
    <s v="5190067948"/>
    <s v="Стоматологическая практика"/>
    <n v="59847000"/>
    <n v="45430000"/>
    <n v="46537000"/>
    <n v="60439000"/>
    <n v="77114000"/>
    <n v="2.6599999999999999E-2"/>
    <n v="-2.9600000000000001E-2"/>
    <n v="0.13439999999999999"/>
    <n v="0.16020000000000001"/>
    <n v="-1.1999999999999999E-3"/>
    <n v="-7.4999999999999997E-3"/>
    <n v="-3.2099999999999997E-2"/>
    <n v="-2.2100000000000002E-2"/>
    <n v="-5.3E-3"/>
    <n v="-2.9999999999999997E-4"/>
  </r>
  <r>
    <n v="6512"/>
    <s v="ПОЛИМЕДСЕРВИС, ООО"/>
    <x v="8"/>
    <m/>
    <m/>
    <x v="88"/>
    <s v="1027100741898"/>
    <s v="7106047851"/>
    <s v="Деятельность в области медицины прочая"/>
    <m/>
    <n v="2394000"/>
    <n v="5492000"/>
    <n v="48944000"/>
    <n v="77094000"/>
    <m/>
    <n v="0.40600000000000003"/>
    <n v="0.1118"/>
    <n v="5.0900000000000001E-2"/>
    <n v="0.24529999999999999"/>
    <m/>
    <n v="0.80989999999999995"/>
    <n v="8.9599999999999999E-2"/>
    <n v="-2.0000000000000001E-4"/>
    <n v="0.18870000000000001"/>
  </r>
  <r>
    <n v="6513"/>
    <s v="СТОМАТОЛОГИЧЕСКИЙ КОМПЛЕКС, ООО"/>
    <x v="0"/>
    <m/>
    <s v="Стоматология"/>
    <x v="88"/>
    <s v="1070408000772"/>
    <s v="0408017579"/>
    <s v="Стоматологическая практика"/>
    <n v="36321000"/>
    <n v="43655000"/>
    <n v="58505000"/>
    <n v="76627000"/>
    <n v="77083000"/>
    <n v="2.5999999999999999E-2"/>
    <n v="9.1399999999999995E-2"/>
    <n v="0.10349999999999999"/>
    <n v="-0.2366"/>
    <n v="0.1691"/>
    <n v="8.9499999999999996E-2"/>
    <n v="7.9000000000000001E-2"/>
    <n v="8.2799999999999999E-2"/>
    <n v="-0.3594"/>
    <n v="0.14099999999999999"/>
  </r>
  <r>
    <n v="6514"/>
    <s v="ИБДЭНТ, ООО"/>
    <x v="0"/>
    <m/>
    <s v="Стоматология"/>
    <x v="88"/>
    <s v="1222300029071"/>
    <s v="2366035908"/>
    <s v="Стоматологическая практика"/>
    <m/>
    <n v="7000"/>
    <n v="7300000"/>
    <n v="30152000"/>
    <n v="77073000"/>
    <m/>
    <n v="-28.142900000000001"/>
    <n v="9.7000000000000003E-2"/>
    <n v="4.7300000000000002E-2"/>
    <n v="0.14199999999999999"/>
    <m/>
    <n v="-28.428599999999999"/>
    <n v="9.1800000000000007E-2"/>
    <n v="4.3499999999999997E-2"/>
    <n v="-1.46E-2"/>
  </r>
  <r>
    <n v="6515"/>
    <s v="КАМЧАТСКАЯ НЕВРОЛОГИЧЕСКАЯ КЛИНИКА, ООО"/>
    <x v="8"/>
    <m/>
    <m/>
    <x v="88"/>
    <s v="1104101001058"/>
    <s v="4101136319"/>
    <s v="Деятельность больничных организаций"/>
    <n v="35819000"/>
    <n v="43014000"/>
    <n v="46050000"/>
    <n v="60620000"/>
    <n v="77068000"/>
    <n v="0.16020000000000001"/>
    <n v="0.14099999999999999"/>
    <n v="0.1212"/>
    <n v="7.8399999999999997E-2"/>
    <n v="0.1212"/>
    <m/>
    <m/>
    <m/>
    <m/>
    <n v="-2.5399999999999999E-2"/>
  </r>
  <r>
    <n v="6516"/>
    <s v="ЦДМ, ООО"/>
    <x v="8"/>
    <m/>
    <m/>
    <x v="88"/>
    <s v="1166196082414"/>
    <s v="6163147988"/>
    <s v="Общая врачебная практика"/>
    <n v="22165000"/>
    <n v="33144000"/>
    <n v="50552000"/>
    <n v="61060000"/>
    <n v="77056000"/>
    <n v="-0.02"/>
    <n v="1.6799999999999999E-2"/>
    <n v="-0.11459999999999999"/>
    <n v="6.5500000000000003E-2"/>
    <n v="4.3999999999999997E-2"/>
    <m/>
    <m/>
    <m/>
    <m/>
    <m/>
  </r>
  <r>
    <n v="6517"/>
    <s v="ОЛ-МЕД, ООО"/>
    <x v="8"/>
    <m/>
    <m/>
    <x v="88"/>
    <s v="1072320003546"/>
    <s v="2320148465"/>
    <s v="Общая врачебная практика"/>
    <n v="115841000"/>
    <n v="80248000"/>
    <n v="76252000"/>
    <n v="81256000"/>
    <n v="77046000"/>
    <n v="0.2084"/>
    <n v="8.6599999999999996E-2"/>
    <n v="0.10059999999999999"/>
    <n v="0.1192"/>
    <n v="9.2200000000000004E-2"/>
    <m/>
    <m/>
    <m/>
    <m/>
    <m/>
  </r>
  <r>
    <n v="6518"/>
    <s v="МЦ СОЗВЕЗДИЕ ЗДОРОВЬЯ, ООО"/>
    <x v="8"/>
    <m/>
    <m/>
    <x v="88"/>
    <s v="1177154027005"/>
    <s v="7107123625"/>
    <s v="Общая врачебная практика"/>
    <n v="21907000"/>
    <n v="25386000"/>
    <n v="38570000"/>
    <n v="49784000"/>
    <n v="77041000"/>
    <n v="3.7100000000000001E-2"/>
    <n v="7.9799999999999996E-2"/>
    <n v="0.24510000000000001"/>
    <n v="0.23480000000000001"/>
    <n v="9.4E-2"/>
    <m/>
    <m/>
    <m/>
    <n v="-4.8999999999999998E-3"/>
    <n v="-1.8E-3"/>
  </r>
  <r>
    <n v="6519"/>
    <s v="СТОМАТОЛОГИЯ ПОВОЛЖЬЕ, ООО"/>
    <x v="0"/>
    <m/>
    <s v="Стоматология"/>
    <x v="88"/>
    <s v="1023403847565"/>
    <s v="3445047256"/>
    <s v="Стоматологическая практика"/>
    <n v="31287000"/>
    <n v="52685000"/>
    <n v="50715000"/>
    <n v="72186000"/>
    <n v="77022000"/>
    <n v="2.6499999999999999E-2"/>
    <n v="9.1800000000000007E-2"/>
    <n v="0.33139999999999997"/>
    <n v="0.32179999999999997"/>
    <n v="9.0899999999999995E-2"/>
    <n v="1.4E-2"/>
    <n v="-2.0199999999999999E-2"/>
    <n v="-6.7100000000000007E-2"/>
    <n v="-1.23E-2"/>
    <n v="-4.5999999999999999E-3"/>
  </r>
  <r>
    <n v="6520"/>
    <s v="САНАТОРИЙ СВЕЖЕСТЬ, ООО"/>
    <x v="6"/>
    <m/>
    <m/>
    <x v="88"/>
    <s v="1036301263272"/>
    <s v="6325033218"/>
    <s v="Деятельность санаторно-курортных организаций"/>
    <n v="57961000"/>
    <n v="63132000"/>
    <n v="64280000"/>
    <n v="67995000"/>
    <n v="77008000"/>
    <n v="-2.3E-3"/>
    <n v="5.4300000000000001E-2"/>
    <m/>
    <n v="4.5499999999999999E-2"/>
    <n v="4.3999999999999997E-2"/>
    <m/>
    <m/>
    <m/>
    <m/>
    <m/>
  </r>
  <r>
    <n v="6521"/>
    <s v="ЛАЗАРЕТ, ООО"/>
    <x v="8"/>
    <m/>
    <m/>
    <x v="88"/>
    <s v="1147847547352"/>
    <s v="7801063982"/>
    <s v="Деятельность больничных организаций"/>
    <n v="45225000"/>
    <n v="54229000"/>
    <n v="69751000"/>
    <n v="78882000"/>
    <n v="77005000"/>
    <n v="0.1356"/>
    <n v="0.29709999999999998"/>
    <n v="0.24679999999999999"/>
    <n v="0.08"/>
    <n v="0.1055"/>
    <m/>
    <m/>
    <m/>
    <m/>
    <m/>
  </r>
  <r>
    <n v="6522"/>
    <s v="ЭМБРИО-СОЧИ, ООО МЦ ЭКО"/>
    <x v="8"/>
    <m/>
    <m/>
    <x v="88"/>
    <s v="1152366002271"/>
    <s v="2320228030"/>
    <s v="Деятельность больничных организаций"/>
    <n v="65991000"/>
    <n v="74966000"/>
    <n v="71415000"/>
    <n v="79505000"/>
    <n v="76990000"/>
    <n v="0.17949999999999999"/>
    <n v="0.2021"/>
    <n v="0.2006"/>
    <n v="0.1852"/>
    <n v="0.1052"/>
    <m/>
    <m/>
    <m/>
    <m/>
    <m/>
  </r>
  <r>
    <n v="6523"/>
    <s v="ПАВШИНО-ДЕНТ, ООО"/>
    <x v="0"/>
    <m/>
    <s v="Стоматология"/>
    <x v="88"/>
    <s v="1115024009561"/>
    <s v="5024124967"/>
    <s v="Стоматологическая практика"/>
    <n v="52166000"/>
    <n v="52711000"/>
    <n v="61954000"/>
    <n v="69325000"/>
    <n v="76970000"/>
    <n v="0.12759999999999999"/>
    <n v="0.23769999999999999"/>
    <n v="-3.61E-2"/>
    <n v="4.2200000000000001E-2"/>
    <n v="0.2356"/>
    <m/>
    <m/>
    <n v="-1E-3"/>
    <m/>
    <m/>
  </r>
  <r>
    <n v="6524"/>
    <s v="МЕДЕЯ ПЛЮС, ООО"/>
    <x v="0"/>
    <m/>
    <s v="Стоматология"/>
    <x v="88"/>
    <s v="1186234002404"/>
    <s v="6229089345"/>
    <s v="Стоматологическая практика"/>
    <n v="50757000"/>
    <n v="61861000"/>
    <n v="66712000"/>
    <n v="74121000"/>
    <n v="76929000"/>
    <n v="0.33550000000000002"/>
    <n v="0.38729999999999998"/>
    <n v="0.40079999999999999"/>
    <n v="0.39489999999999997"/>
    <n v="0.4355"/>
    <m/>
    <m/>
    <m/>
    <m/>
    <m/>
  </r>
  <r>
    <n v="6525"/>
    <s v="ЦМХГ ПРОЗРЕНИЕ, ООО"/>
    <x v="8"/>
    <m/>
    <m/>
    <x v="88"/>
    <s v="1041616026341"/>
    <s v="1650121131"/>
    <s v="Деятельность больничных организаций"/>
    <n v="43408000"/>
    <n v="52718000"/>
    <n v="55532000"/>
    <n v="50424000"/>
    <n v="76923000"/>
    <n v="0.28050000000000003"/>
    <n v="0.30520000000000003"/>
    <n v="0.21390000000000001"/>
    <n v="0.14430000000000001"/>
    <n v="0.15190000000000001"/>
    <n v="-1E-3"/>
    <m/>
    <m/>
    <m/>
    <m/>
  </r>
  <r>
    <n v="6526"/>
    <s v="ЦЭС ХАРИЗМА, ООО"/>
    <x v="0"/>
    <m/>
    <s v="Стоматология"/>
    <x v="88"/>
    <s v="1123256014848"/>
    <s v="3250532613"/>
    <s v="Стоматологическая практика"/>
    <n v="51314000"/>
    <n v="54607000"/>
    <n v="41446000"/>
    <n v="54885000"/>
    <n v="76906000"/>
    <n v="0.52649999999999997"/>
    <n v="0.1996"/>
    <n v="-0.13450000000000001"/>
    <n v="2.1000000000000001E-2"/>
    <n v="0.2049"/>
    <m/>
    <m/>
    <m/>
    <m/>
    <m/>
  </r>
  <r>
    <n v="6527"/>
    <s v="МЕДИЭСТЕТИК-НИКАМЕД, ООО"/>
    <x v="8"/>
    <m/>
    <m/>
    <x v="88"/>
    <s v="1032311681929"/>
    <s v="2320112370"/>
    <s v="Общая врачебная практика"/>
    <n v="70254000"/>
    <n v="55821000"/>
    <n v="66977000"/>
    <n v="80350000"/>
    <n v="76896000"/>
    <n v="1.7000000000000001E-2"/>
    <n v="-0.21959999999999999"/>
    <n v="-3.2000000000000001E-2"/>
    <n v="3.95E-2"/>
    <n v="-9.9000000000000008E-3"/>
    <m/>
    <m/>
    <m/>
    <m/>
    <m/>
  </r>
  <r>
    <n v="6528"/>
    <s v="ОСВЕД, ООО"/>
    <x v="8"/>
    <m/>
    <m/>
    <x v="88"/>
    <s v="1207700228691"/>
    <s v="9704021518"/>
    <s v="Общая врачебная практика"/>
    <n v="4705000"/>
    <n v="4451000"/>
    <n v="18341000"/>
    <n v="59164000"/>
    <n v="76885000"/>
    <n v="-6.1600000000000002E-2"/>
    <n v="0.24199999999999999"/>
    <n v="0.36480000000000001"/>
    <n v="0.33079999999999998"/>
    <n v="0.1628"/>
    <m/>
    <m/>
    <m/>
    <m/>
    <m/>
  </r>
  <r>
    <n v="6529"/>
    <s v="МЦ КАПИТАЛ-ЗДОРОВЬЕ, ООО"/>
    <x v="8"/>
    <m/>
    <m/>
    <x v="88"/>
    <s v="1077759249512"/>
    <s v="7723625127"/>
    <s v="Деятельность в области здравоохранения"/>
    <n v="138922000"/>
    <n v="99703000"/>
    <n v="103671000"/>
    <n v="95121000"/>
    <n v="76861000"/>
    <n v="0.26979999999999998"/>
    <n v="6.6299999999999998E-2"/>
    <n v="0.1167"/>
    <n v="5.6500000000000002E-2"/>
    <n v="-6.0600000000000001E-2"/>
    <m/>
    <n v="-8.0000000000000004E-4"/>
    <n v="-1E-4"/>
    <n v="-1E-4"/>
    <m/>
  </r>
  <r>
    <n v="6530"/>
    <s v="ХЕЛЕН КЛИНИК, ООО"/>
    <x v="8"/>
    <m/>
    <m/>
    <x v="88"/>
    <s v="1187746250768"/>
    <s v="7704452415"/>
    <s v="Общая врачебная практика"/>
    <n v="10116000"/>
    <n v="20346000"/>
    <n v="14707000"/>
    <n v="9851000"/>
    <n v="76841000"/>
    <n v="0.1489"/>
    <n v="0.15659999999999999"/>
    <n v="0.3256"/>
    <n v="8.8300000000000003E-2"/>
    <n v="0.31519999999999998"/>
    <m/>
    <m/>
    <m/>
    <m/>
    <m/>
  </r>
  <r>
    <n v="6531"/>
    <s v="КЛИНИКА ЖАНЕЛЬ, ООО"/>
    <x v="8"/>
    <m/>
    <m/>
    <x v="88"/>
    <s v="1187746752544"/>
    <s v="9701118832"/>
    <s v="Специальная врачебная практика"/>
    <n v="76113000"/>
    <n v="69908000"/>
    <n v="75594000"/>
    <n v="73659000"/>
    <n v="76839000"/>
    <n v="7.5300000000000006E-2"/>
    <n v="3.7499999999999999E-2"/>
    <n v="8.43E-2"/>
    <n v="7.4999999999999997E-3"/>
    <n v="4.4299999999999999E-2"/>
    <n v="-4.1000000000000003E-3"/>
    <n v="-3.0999999999999999E-3"/>
    <n v="-8.9999999999999998E-4"/>
    <n v="-2.8999999999999998E-3"/>
    <n v="-4.3E-3"/>
  </r>
  <r>
    <n v="6532"/>
    <s v="ЧЭБДИК, ООО С/П"/>
    <x v="6"/>
    <m/>
    <m/>
    <x v="88"/>
    <s v="1021401076124"/>
    <s v="1435017869"/>
    <s v="Деятельность санаторно-курортных организаций"/>
    <m/>
    <n v="58343000"/>
    <n v="62009000"/>
    <n v="69515000"/>
    <n v="76830000"/>
    <m/>
    <n v="6.3500000000000001E-2"/>
    <n v="1.8100000000000002E-2"/>
    <n v="1.47E-2"/>
    <n v="3.8300000000000001E-2"/>
    <m/>
    <n v="7.2800000000000004E-2"/>
    <n v="2.2100000000000002E-2"/>
    <n v="-8.0000000000000002E-3"/>
    <n v="2.47E-2"/>
  </r>
  <r>
    <n v="6533"/>
    <s v="БЦММ, ООО"/>
    <x v="8"/>
    <m/>
    <m/>
    <x v="88"/>
    <s v="1173850046083"/>
    <s v="3811451754"/>
    <s v="Деятельность в области медицины прочая"/>
    <n v="16561000"/>
    <n v="30378000"/>
    <n v="40683000"/>
    <n v="61104000"/>
    <n v="76827000"/>
    <n v="6.1899999999999997E-2"/>
    <n v="0.17469999999999999"/>
    <n v="0.22239999999999999"/>
    <n v="4.9500000000000002E-2"/>
    <n v="-7.3200000000000001E-2"/>
    <m/>
    <m/>
    <n v="-1.6E-2"/>
    <n v="-1.4500000000000001E-2"/>
    <n v="-3.3399999999999999E-2"/>
  </r>
  <r>
    <n v="6534"/>
    <s v="РЕАМЕД СПОРТ, ООО"/>
    <x v="8"/>
    <m/>
    <m/>
    <x v="88"/>
    <s v="1166196117636"/>
    <s v="6167137081"/>
    <s v="Общая врачебная практика"/>
    <n v="43198000"/>
    <n v="35673000"/>
    <n v="66188000"/>
    <n v="61955000"/>
    <n v="76799000"/>
    <n v="0.10059999999999999"/>
    <n v="0.11550000000000001"/>
    <n v="0.1295"/>
    <n v="0.12470000000000001"/>
    <n v="0.13730000000000001"/>
    <m/>
    <m/>
    <m/>
    <n v="0.1074"/>
    <n v="0.1234"/>
  </r>
  <r>
    <n v="6535"/>
    <s v="ГАЛА-ДЕНТ, ООО"/>
    <x v="0"/>
    <m/>
    <s v="Стоматология"/>
    <x v="88"/>
    <s v="1079847136786"/>
    <s v="7802416623"/>
    <s v="Стоматологическая практика"/>
    <n v="31383000"/>
    <n v="40866000"/>
    <n v="46891000"/>
    <n v="70239000"/>
    <n v="76796000"/>
    <n v="0.32119999999999999"/>
    <n v="0.37169999999999997"/>
    <n v="0.31069999999999998"/>
    <n v="0.50549999999999995"/>
    <n v="0.1759"/>
    <n v="0.34139999999999998"/>
    <n v="0.38279999999999997"/>
    <n v="0.22439999999999999"/>
    <n v="0.48949999999999999"/>
    <n v="0.17510000000000001"/>
  </r>
  <r>
    <n v="6536"/>
    <s v="МЦ САФИР, ЗАО"/>
    <x v="0"/>
    <m/>
    <s v="Стоматология"/>
    <x v="88"/>
    <s v="1027807568381"/>
    <s v="7813032192"/>
    <s v="Стоматологическая практика"/>
    <n v="22360000"/>
    <n v="28866000"/>
    <n v="39032000"/>
    <n v="52216000"/>
    <n v="76794000"/>
    <n v="-5.7500000000000002E-2"/>
    <n v="-4.3E-3"/>
    <n v="0.17230000000000001"/>
    <n v="0.2969"/>
    <n v="0.315"/>
    <n v="-9.2999999999999992E-3"/>
    <n v="-1.7600000000000001E-2"/>
    <n v="0.154"/>
    <n v="-8.8999999999999996E-2"/>
    <n v="-9.4999999999999998E-3"/>
  </r>
  <r>
    <n v="6537"/>
    <s v="МЕДЦЕНТР-УЗИ, ООО"/>
    <x v="8"/>
    <m/>
    <m/>
    <x v="88"/>
    <s v="1105836004361"/>
    <s v="5836643042"/>
    <s v="Общая врачебная практика"/>
    <n v="20080000"/>
    <n v="20913000"/>
    <n v="30510000"/>
    <n v="41528000"/>
    <n v="76792000"/>
    <n v="7.22E-2"/>
    <n v="0.17519999999999999"/>
    <n v="0.1193"/>
    <n v="2.7199999999999998E-2"/>
    <n v="0.13270000000000001"/>
    <m/>
    <m/>
    <n v="9.9099999999999994E-2"/>
    <n v="1.6199999999999999E-2"/>
    <m/>
  </r>
  <r>
    <n v="6538"/>
    <s v="ВАЛИДЕНТ ПЕРВОМАЙСКАЯ, ООО"/>
    <x v="0"/>
    <m/>
    <s v="Стоматология"/>
    <x v="88"/>
    <s v="1217700170940"/>
    <s v="9719014506"/>
    <s v="Стоматологическая практика"/>
    <n v="1454000"/>
    <n v="43094000"/>
    <n v="56135000"/>
    <n v="64268000"/>
    <n v="76783000"/>
    <n v="7.8399999999999997E-2"/>
    <n v="7.1400000000000005E-2"/>
    <n v="9.4200000000000006E-2"/>
    <n v="0.1731"/>
    <n v="0.27360000000000001"/>
    <m/>
    <m/>
    <m/>
    <m/>
    <m/>
  </r>
  <r>
    <n v="6539"/>
    <s v="ПРОФИЛАКТИКА, ООО НКЦ"/>
    <x v="8"/>
    <m/>
    <m/>
    <x v="88"/>
    <s v="1187746971950"/>
    <s v="9723070704"/>
    <s v="Общая врачебная практика"/>
    <n v="70330000"/>
    <n v="72755000"/>
    <n v="63925000"/>
    <n v="74587000"/>
    <n v="76775000"/>
    <n v="2.3400000000000001E-2"/>
    <n v="-5.6500000000000002E-2"/>
    <n v="6.0499999999999998E-2"/>
    <n v="9.8199999999999996E-2"/>
    <n v="-1.35E-2"/>
    <m/>
    <m/>
    <m/>
    <m/>
    <m/>
  </r>
  <r>
    <n v="6540"/>
    <s v="РЕЗИДЕНЦИЯ, ООО"/>
    <x v="0"/>
    <m/>
    <s v="Стоматология"/>
    <x v="88"/>
    <s v="1187325008540"/>
    <s v="7329027577"/>
    <s v="Стоматологическая практика"/>
    <n v="6122000"/>
    <n v="19660000"/>
    <n v="41681000"/>
    <n v="62305000"/>
    <n v="76771000"/>
    <n v="0.1988"/>
    <n v="0.17979999999999999"/>
    <n v="0.13769999999999999"/>
    <n v="9.2899999999999996E-2"/>
    <n v="0.20300000000000001"/>
    <m/>
    <m/>
    <m/>
    <m/>
    <m/>
  </r>
  <r>
    <n v="6541"/>
    <s v="АВРОРА, ООО"/>
    <x v="8"/>
    <m/>
    <m/>
    <x v="88"/>
    <s v="1104205004023"/>
    <s v="4205195710"/>
    <s v="Деятельность в области здравоохранения"/>
    <n v="51906000"/>
    <n v="60696000"/>
    <n v="67014000"/>
    <n v="74598000"/>
    <n v="76765000"/>
    <n v="0.1208"/>
    <n v="9.3399999999999997E-2"/>
    <n v="0.16059999999999999"/>
    <n v="7.9699999999999993E-2"/>
    <n v="8.7599999999999997E-2"/>
    <n v="-4.8999999999999998E-3"/>
    <n v="-4.4000000000000003E-3"/>
    <n v="-6.1000000000000004E-3"/>
    <n v="-4.4000000000000003E-3"/>
    <m/>
  </r>
  <r>
    <n v="6542"/>
    <s v="АЛЬФА КЛИНИК, ООО"/>
    <x v="8"/>
    <m/>
    <m/>
    <x v="88"/>
    <s v="1195476073100"/>
    <s v="5402056316"/>
    <s v="Общая врачебная практика"/>
    <n v="50306000"/>
    <n v="51194000"/>
    <n v="47519000"/>
    <n v="55369000"/>
    <n v="76755000"/>
    <n v="9.64E-2"/>
    <n v="3.7400000000000003E-2"/>
    <n v="3.9199999999999999E-2"/>
    <n v="-6.1999999999999998E-3"/>
    <n v="0.1288"/>
    <m/>
    <m/>
    <m/>
    <m/>
    <m/>
  </r>
  <r>
    <n v="6543"/>
    <s v="МЕДСАНЧАСТЬ РАБОТНИКОВ НГК, ООО"/>
    <x v="8"/>
    <m/>
    <m/>
    <x v="88"/>
    <s v="1057810305354"/>
    <s v="7810027211"/>
    <s v="Деятельность в области здравоохранения"/>
    <n v="124817000"/>
    <n v="59901000"/>
    <n v="60407000"/>
    <n v="73064000"/>
    <n v="76739000"/>
    <n v="0.13689999999999999"/>
    <n v="0.1019"/>
    <n v="5.0900000000000001E-2"/>
    <n v="5.0099999999999999E-2"/>
    <n v="4.1300000000000003E-2"/>
    <n v="-3.2000000000000002E-3"/>
    <n v="-4.4000000000000003E-3"/>
    <n v="-2.5000000000000001E-3"/>
    <n v="-5.0000000000000001E-4"/>
    <m/>
  </r>
  <r>
    <n v="6544"/>
    <s v="ГАРМОНИЯ, ООО"/>
    <x v="8"/>
    <m/>
    <m/>
    <x v="88"/>
    <s v="1135032008176"/>
    <s v="5006269920"/>
    <s v="Деятельность больничных организаций"/>
    <n v="38680000"/>
    <n v="56013000"/>
    <n v="68356000"/>
    <n v="74173000"/>
    <n v="76718000"/>
    <n v="0.15709999999999999"/>
    <n v="8.1500000000000003E-2"/>
    <n v="0.13370000000000001"/>
    <n v="0.13550000000000001"/>
    <n v="0.15840000000000001"/>
    <m/>
    <m/>
    <m/>
    <m/>
    <m/>
  </r>
  <r>
    <n v="6545"/>
    <s v="ДА ВИНЧИ, ООО КЛИНИКА ПРОГРЕССИВНОЙ СТОМАТОЛОГИИ"/>
    <x v="0"/>
    <m/>
    <s v="Стоматология"/>
    <x v="88"/>
    <s v="1187456020168"/>
    <s v="7455032665"/>
    <s v="Стоматологическая практика"/>
    <n v="29040000"/>
    <n v="37220000"/>
    <n v="47722000"/>
    <m/>
    <n v="76715000"/>
    <n v="0.51539999999999997"/>
    <n v="0.52900000000000003"/>
    <n v="0.45269999999999999"/>
    <m/>
    <n v="0.25800000000000001"/>
    <m/>
    <m/>
    <m/>
    <m/>
    <m/>
  </r>
  <r>
    <n v="6546"/>
    <s v="КЛИНИКА ЛА САЛЮТЕ, ООО"/>
    <x v="8"/>
    <m/>
    <m/>
    <x v="88"/>
    <s v="1117746180738"/>
    <s v="7709873368"/>
    <s v="Деятельность в области здравоохранения"/>
    <n v="58321000"/>
    <n v="61007000"/>
    <n v="46718000"/>
    <n v="50568000"/>
    <n v="76704000"/>
    <n v="6.1400000000000003E-2"/>
    <n v="9.9599999999999994E-2"/>
    <n v="0.15989999999999999"/>
    <n v="0.2429"/>
    <n v="2.1499999999999998E-2"/>
    <m/>
    <m/>
    <m/>
    <m/>
    <m/>
  </r>
  <r>
    <n v="6547"/>
    <s v="ССК, ООО"/>
    <x v="0"/>
    <m/>
    <s v="Стоматология"/>
    <x v="88"/>
    <s v="1087449010879"/>
    <s v="7449084217"/>
    <s v="Стоматологическая практика"/>
    <n v="49267000"/>
    <n v="61513000"/>
    <n v="70414000"/>
    <n v="58850000"/>
    <n v="76679000"/>
    <n v="-2.3699999999999999E-2"/>
    <n v="6.4199999999999993E-2"/>
    <n v="0.1094"/>
    <n v="1.78E-2"/>
    <n v="2.07E-2"/>
    <m/>
    <m/>
    <m/>
    <m/>
    <m/>
  </r>
  <r>
    <n v="6549"/>
    <s v="ПТИЧКА ТАРИ, ООО МК"/>
    <x v="0"/>
    <m/>
    <s v="Стоматология"/>
    <x v="88"/>
    <s v="1075243001240"/>
    <s v="5243025084"/>
    <s v="Стоматологическая практика"/>
    <n v="34038000"/>
    <n v="42990000"/>
    <n v="51508000"/>
    <n v="66563000"/>
    <n v="76664000"/>
    <n v="0.44379999999999997"/>
    <n v="0.26989999999999997"/>
    <n v="0.26469999999999999"/>
    <n v="0.2117"/>
    <n v="0.16220000000000001"/>
    <n v="0.45129999999999998"/>
    <n v="0.26989999999999997"/>
    <n v="0.26469999999999999"/>
    <n v="0.2117"/>
    <n v="0.16220000000000001"/>
  </r>
  <r>
    <n v="6548"/>
    <s v="ЦЕНТР СОВРЕМЕННОЙ МЕДИЦИНЫ ОНЕГИН, ООО"/>
    <x v="0"/>
    <m/>
    <s v="Стоматология"/>
    <x v="88"/>
    <s v="1171326001813"/>
    <s v="1326248009"/>
    <s v="Стоматологическая практика"/>
    <n v="26995000"/>
    <n v="39344000"/>
    <n v="50195000"/>
    <n v="64748000"/>
    <n v="76664000"/>
    <n v="0.2258"/>
    <n v="3.5400000000000001E-2"/>
    <n v="3.3E-3"/>
    <n v="-8.0000000000000004E-4"/>
    <n v="3.7400000000000003E-2"/>
    <n v="-5.9999999999999995E-4"/>
    <n v="-1E-3"/>
    <n v="-3.5999999999999999E-3"/>
    <n v="-9.1000000000000004E-3"/>
    <n v="-6.0000000000000001E-3"/>
  </r>
  <r>
    <n v="6550"/>
    <s v="ГАСТРО-НН, ООО"/>
    <x v="8"/>
    <m/>
    <m/>
    <x v="88"/>
    <s v="1165256052213"/>
    <s v="5256148990"/>
    <s v="Деятельность больничных организаций"/>
    <n v="29290000"/>
    <n v="40072000"/>
    <n v="49959000"/>
    <n v="57306000"/>
    <n v="76657000"/>
    <n v="0.14960000000000001"/>
    <n v="0.39860000000000001"/>
    <n v="7.6700000000000004E-2"/>
    <n v="0.45839999999999997"/>
    <n v="4.9399999999999999E-2"/>
    <n v="3.5000000000000003E-2"/>
    <n v="0.42009999999999997"/>
    <n v="5.21E-2"/>
    <n v="7.6700000000000004E-2"/>
    <n v="0.03"/>
  </r>
  <r>
    <n v="6551"/>
    <s v="ГЛОБАЛ ВОЯДЖЕР АССИСТАНС, ООО"/>
    <x v="8"/>
    <m/>
    <m/>
    <x v="88"/>
    <s v="1037739477203"/>
    <s v="7713203831"/>
    <s v="Деятельность в области медицины прочая, не включенная в другие группировки"/>
    <n v="27421000"/>
    <n v="27726000"/>
    <n v="60381000"/>
    <n v="65875000"/>
    <n v="76653000"/>
    <n v="0.15090000000000001"/>
    <n v="-0.4582"/>
    <n v="4.1599999999999998E-2"/>
    <n v="-0.17030000000000001"/>
    <n v="2.5600000000000001E-2"/>
    <n v="0.14399999999999999"/>
    <m/>
    <m/>
    <m/>
    <m/>
  </r>
  <r>
    <n v="6552"/>
    <s v="ГАЛАКТИКА, ООО"/>
    <x v="0"/>
    <m/>
    <s v="Стоматология"/>
    <x v="88"/>
    <s v="1105027005930"/>
    <s v="5027161780"/>
    <s v="Стоматологическая практика"/>
    <n v="37383000"/>
    <n v="46029000"/>
    <n v="44067000"/>
    <n v="59488000"/>
    <n v="76648000"/>
    <n v="0.60050000000000003"/>
    <n v="0.60499999999999998"/>
    <n v="0.48499999999999999"/>
    <n v="0.53869999999999996"/>
    <n v="1.4009"/>
    <m/>
    <m/>
    <m/>
    <m/>
    <m/>
  </r>
  <r>
    <n v="6553"/>
    <s v="ЭС КЛАСС КЛИНИК ТУЛА, ООО"/>
    <x v="8"/>
    <m/>
    <m/>
    <x v="88"/>
    <s v="1127154021444"/>
    <s v="7105516123"/>
    <s v="Деятельность в области здравоохранения"/>
    <n v="67397000"/>
    <n v="65144000"/>
    <n v="78863000"/>
    <n v="78109000"/>
    <n v="76644000"/>
    <n v="0.45300000000000001"/>
    <n v="0.50170000000000003"/>
    <n v="0.48180000000000001"/>
    <n v="0.45300000000000001"/>
    <n v="0.30709999999999998"/>
    <m/>
    <m/>
    <m/>
    <m/>
    <m/>
  </r>
  <r>
    <n v="6554"/>
    <s v="СЦ ПОБЕДА, ООО"/>
    <x v="0"/>
    <m/>
    <s v="Стоматология"/>
    <x v="88"/>
    <s v="1077536007504"/>
    <s v="7536082022"/>
    <s v="Стоматологическая практика"/>
    <n v="16235000"/>
    <n v="19720000"/>
    <n v="29958000"/>
    <n v="49331000"/>
    <n v="76642000"/>
    <n v="2.47E-2"/>
    <n v="-0.16370000000000001"/>
    <n v="1.9E-2"/>
    <n v="0.1343"/>
    <n v="0.2324"/>
    <n v="1.7999999999999999E-2"/>
    <n v="-0.18429999999999999"/>
    <n v="-5.6500000000000002E-2"/>
    <n v="8.8000000000000005E-3"/>
    <n v="0.12909999999999999"/>
  </r>
  <r>
    <n v="6555"/>
    <s v="СТОМАТОЛОГ, ООО"/>
    <x v="0"/>
    <m/>
    <s v="Стоматология"/>
    <x v="88"/>
    <s v="1241900003729"/>
    <s v="1900016319"/>
    <s v="Стоматологическая практика"/>
    <n v="58185000"/>
    <n v="53032000"/>
    <n v="59047000"/>
    <n v="65227000"/>
    <n v="76636000"/>
    <n v="9.2299999999999993E-2"/>
    <n v="6.59E-2"/>
    <n v="6.9400000000000003E-2"/>
    <n v="-7.3000000000000001E-3"/>
    <n v="9.0700000000000003E-2"/>
    <n v="0.22370000000000001"/>
    <n v="8.6300000000000002E-2"/>
    <n v="5.9200000000000003E-2"/>
    <n v="-1.15E-2"/>
    <n v="8.7999999999999995E-2"/>
  </r>
  <r>
    <n v="6556"/>
    <s v="ДЭНТАЛАЙН, ООО"/>
    <x v="0"/>
    <m/>
    <s v="Стоматология"/>
    <x v="88"/>
    <s v="1227700023627"/>
    <s v="9715412802"/>
    <s v="Стоматологическая практика"/>
    <m/>
    <n v="9402000"/>
    <n v="43675000"/>
    <n v="60700000"/>
    <n v="76628000"/>
    <m/>
    <n v="-0.88890000000000002"/>
    <n v="0.28710000000000002"/>
    <n v="0.1239"/>
    <n v="-3.1800000000000002E-2"/>
    <m/>
    <m/>
    <m/>
    <m/>
    <m/>
  </r>
  <r>
    <n v="6557"/>
    <s v="МЦ НЕРАТО, ООО"/>
    <x v="8"/>
    <m/>
    <m/>
    <x v="88"/>
    <s v="1186501005426"/>
    <s v="6501299826"/>
    <s v="Специальная врачебная практика"/>
    <n v="11942000"/>
    <n v="26358000"/>
    <n v="46228000"/>
    <n v="58324000"/>
    <n v="76625000"/>
    <n v="7.4099999999999999E-2"/>
    <n v="0.21820000000000001"/>
    <n v="9.69E-2"/>
    <n v="9.8799999999999999E-2"/>
    <n v="0.1007"/>
    <m/>
    <m/>
    <m/>
    <m/>
    <m/>
  </r>
  <r>
    <n v="6558"/>
    <s v="РЕГИОН-СТАНДАРТ, ООО"/>
    <x v="8"/>
    <m/>
    <m/>
    <x v="88"/>
    <s v="1149204052249"/>
    <s v="9204024038"/>
    <s v="Деятельность больничных организаций"/>
    <n v="48444000"/>
    <n v="58013000"/>
    <n v="69495000"/>
    <n v="75979000"/>
    <n v="76601000"/>
    <n v="0.31990000000000002"/>
    <n v="0.43140000000000001"/>
    <n v="0.40749999999999997"/>
    <n v="0.31790000000000002"/>
    <n v="0.22750000000000001"/>
    <m/>
    <m/>
    <m/>
    <m/>
    <m/>
  </r>
  <r>
    <n v="6559"/>
    <s v="НЬЮ СМАЙЛ КИДС, ООО"/>
    <x v="0"/>
    <m/>
    <s v="Стоматология"/>
    <x v="88"/>
    <s v="1212300046243"/>
    <s v="2310225921"/>
    <s v="Стоматологическая практика"/>
    <m/>
    <n v="19247000"/>
    <n v="46402000"/>
    <n v="68789000"/>
    <n v="76578000"/>
    <m/>
    <n v="-4.1500000000000002E-2"/>
    <n v="0.26919999999999999"/>
    <n v="0.15240000000000001"/>
    <n v="1.9199999999999998E-2"/>
    <m/>
    <n v="-4.9599999999999998E-2"/>
    <n v="0.25700000000000001"/>
    <n v="-1.9E-3"/>
    <n v="-2.7000000000000001E-3"/>
  </r>
  <r>
    <n v="6560"/>
    <s v="ЦЕНТР МРТ, ООО"/>
    <x v="8"/>
    <m/>
    <m/>
    <x v="88"/>
    <s v="1136685006413"/>
    <s v="6685030558"/>
    <s v="Общая врачебная практика"/>
    <n v="41297000"/>
    <n v="46563000"/>
    <n v="54118000"/>
    <n v="62190000"/>
    <n v="76570000"/>
    <n v="0.19550000000000001"/>
    <n v="0.1033"/>
    <n v="8.3199999999999996E-2"/>
    <n v="7.2099999999999997E-2"/>
    <n v="-0.1028"/>
    <m/>
    <m/>
    <m/>
    <m/>
    <m/>
  </r>
  <r>
    <n v="6561"/>
    <s v="ДАНТИСТ+, ООО"/>
    <x v="0"/>
    <m/>
    <s v="Стоматология"/>
    <x v="88"/>
    <s v="1225600000262"/>
    <s v="5607144267"/>
    <s v="Стоматологическая практика"/>
    <m/>
    <n v="1372000"/>
    <n v="26538000"/>
    <n v="47240000"/>
    <n v="76567000"/>
    <m/>
    <n v="-9.11E-2"/>
    <n v="0.1207"/>
    <n v="4.53E-2"/>
    <n v="7.6399999999999996E-2"/>
    <m/>
    <n v="-9.9900000000000003E-2"/>
    <n v="0.11070000000000001"/>
    <n v="3.6299999999999999E-2"/>
    <n v="6.5199999999999994E-2"/>
  </r>
  <r>
    <n v="6562"/>
    <s v="ДЕНТИФОРМ НА КОШУРНИКОВА, ООО"/>
    <x v="0"/>
    <m/>
    <s v="Стоматология"/>
    <x v="88"/>
    <s v="1195476067632"/>
    <s v="5401995320"/>
    <s v="Стоматологическая практика"/>
    <n v="24090000"/>
    <n v="24807000"/>
    <n v="25951000"/>
    <n v="42231000"/>
    <n v="76564000"/>
    <n v="0.1077"/>
    <n v="8.5300000000000001E-2"/>
    <n v="1.12E-2"/>
    <n v="7.3099999999999998E-2"/>
    <n v="0.186"/>
    <m/>
    <m/>
    <m/>
    <m/>
    <m/>
  </r>
  <r>
    <n v="6563"/>
    <s v="ПРОФМЕД, ООО"/>
    <x v="8"/>
    <m/>
    <m/>
    <x v="88"/>
    <s v="1214400001254"/>
    <s v="4400001655"/>
    <s v="Деятельность больничных организаций"/>
    <n v="3279000"/>
    <n v="27908000"/>
    <n v="38743000"/>
    <n v="51524000"/>
    <n v="76562000"/>
    <n v="-0.50380000000000003"/>
    <n v="0.1242"/>
    <n v="0.1076"/>
    <n v="0.1032"/>
    <n v="0.12670000000000001"/>
    <n v="-0.51480000000000004"/>
    <n v="0.1181"/>
    <n v="9.9299999999999999E-2"/>
    <n v="9.7600000000000006E-2"/>
    <n v="0.1227"/>
  </r>
  <r>
    <n v="6565"/>
    <s v="КМО, ООО"/>
    <x v="8"/>
    <m/>
    <m/>
    <x v="88"/>
    <s v="1116623003188"/>
    <s v="6623077877"/>
    <s v="Общая врачебная практика"/>
    <n v="66563000"/>
    <n v="74763000"/>
    <n v="77781000"/>
    <n v="77747000"/>
    <n v="76555000"/>
    <n v="0.49780000000000002"/>
    <n v="0.5998"/>
    <n v="0.64870000000000005"/>
    <n v="0.60780000000000001"/>
    <n v="0.47289999999999999"/>
    <m/>
    <m/>
    <m/>
    <m/>
    <m/>
  </r>
  <r>
    <n v="6564"/>
    <s v="КЛИНИКА ВИТА АВИС, ООО"/>
    <x v="8"/>
    <m/>
    <m/>
    <x v="88"/>
    <s v="1093702024020"/>
    <s v="3702598490"/>
    <s v="Деятельность в области здравоохранения"/>
    <n v="53917000"/>
    <n v="56985000"/>
    <n v="60947000"/>
    <n v="69664000"/>
    <n v="76555000"/>
    <n v="0.5323"/>
    <n v="0.54969999999999997"/>
    <n v="0.52070000000000005"/>
    <n v="0.52329999999999999"/>
    <n v="0.49490000000000001"/>
    <n v="0.4798"/>
    <n v="0.54469999999999996"/>
    <m/>
    <m/>
    <m/>
  </r>
  <r>
    <n v="6566"/>
    <s v="АКСОН, ООО"/>
    <x v="8"/>
    <m/>
    <m/>
    <x v="88"/>
    <s v="1025202608782"/>
    <s v="5258035374"/>
    <s v="Общая врачебная практика"/>
    <n v="76117000"/>
    <n v="77103000"/>
    <n v="73942000"/>
    <n v="78776000"/>
    <n v="76553000"/>
    <n v="0.11459999999999999"/>
    <n v="-9.1999999999999998E-2"/>
    <n v="5.7500000000000002E-2"/>
    <n v="5.67E-2"/>
    <n v="-3.4000000000000002E-2"/>
    <n v="0.23419999999999999"/>
    <n v="-8.5000000000000006E-2"/>
    <n v="-1.2500000000000001E-2"/>
    <m/>
    <m/>
  </r>
  <r>
    <n v="6567"/>
    <s v="ТАНМЕД, ООО"/>
    <x v="8"/>
    <m/>
    <m/>
    <x v="88"/>
    <s v="1026403043919"/>
    <s v="6453050508"/>
    <s v="Общая врачебная практика"/>
    <n v="74431000"/>
    <n v="79636000"/>
    <n v="84162000"/>
    <n v="72967000"/>
    <n v="76546000"/>
    <n v="8.5000000000000006E-3"/>
    <n v="2.1600000000000001E-2"/>
    <n v="5.7000000000000002E-3"/>
    <n v="7.3000000000000001E-3"/>
    <n v="2.7000000000000001E-3"/>
    <m/>
    <n v="1.41E-2"/>
    <n v="5.9999999999999995E-4"/>
    <n v="1E-4"/>
    <n v="6.9999999999999999E-4"/>
  </r>
  <r>
    <n v="6568"/>
    <s v="ДЕНТ НСК, ООО"/>
    <x v="0"/>
    <m/>
    <s v="Стоматология"/>
    <x v="88"/>
    <s v="1205400053176"/>
    <s v="5406809384"/>
    <s v="Стоматологическая практика"/>
    <n v="5792000"/>
    <n v="32049000"/>
    <n v="38150000"/>
    <n v="75106000"/>
    <n v="76538000"/>
    <n v="-1.0431999999999999"/>
    <n v="0.311"/>
    <n v="0.22009999999999999"/>
    <n v="0.12759999999999999"/>
    <n v="1.18E-2"/>
    <m/>
    <m/>
    <m/>
    <m/>
    <m/>
  </r>
  <r>
    <n v="6569"/>
    <s v="КОСМЕТ-А ЕКБ, ООО"/>
    <x v="8"/>
    <m/>
    <m/>
    <x v="88"/>
    <s v="1230200016936"/>
    <s v="0276975117"/>
    <s v="Деятельность больничных организаций"/>
    <m/>
    <m/>
    <n v="6402000"/>
    <n v="55651000"/>
    <n v="76536000"/>
    <m/>
    <m/>
    <n v="0.25319999999999998"/>
    <n v="0.112"/>
    <n v="0.13109999999999999"/>
    <m/>
    <m/>
    <m/>
    <m/>
    <m/>
  </r>
  <r>
    <n v="6570"/>
    <s v="МНПО ЗДОРОВЬЕ НАЦИИ, ООО"/>
    <x v="8"/>
    <m/>
    <m/>
    <x v="88"/>
    <s v="1046166005203"/>
    <s v="6166050656"/>
    <s v="Деятельность больничных организаций"/>
    <n v="19147000"/>
    <n v="22062000"/>
    <n v="32655000"/>
    <n v="50338000"/>
    <n v="76526000"/>
    <n v="-0.17019999999999999"/>
    <n v="-0.18809999999999999"/>
    <n v="-7.6300000000000007E-2"/>
    <n v="1.5699999999999999E-2"/>
    <n v="5.6800000000000003E-2"/>
    <n v="-0.19089999999999999"/>
    <n v="-0.20830000000000001"/>
    <n v="-4.2299999999999997E-2"/>
    <n v="-4.5999999999999999E-3"/>
    <n v="3.9E-2"/>
  </r>
  <r>
    <n v="6571"/>
    <s v="СИМФОНИЯ ЗДОРОВЬЯ, ООО"/>
    <x v="0"/>
    <m/>
    <s v="Стоматология"/>
    <x v="88"/>
    <s v="1084345141473"/>
    <s v="4345245986"/>
    <s v="Стоматологическая практика"/>
    <n v="28525000"/>
    <n v="34246000"/>
    <n v="56749000"/>
    <n v="86401000"/>
    <n v="76509000"/>
    <n v="9.0800000000000006E-2"/>
    <n v="-5.3800000000000001E-2"/>
    <n v="0.26690000000000003"/>
    <n v="0.2586"/>
    <n v="0.24460000000000001"/>
    <m/>
    <n v="-5.7999999999999996E-3"/>
    <n v="-4.1000000000000003E-3"/>
    <n v="-1.2E-2"/>
    <n v="-5.8999999999999999E-3"/>
  </r>
  <r>
    <n v="6572"/>
    <s v="КМСК, ООО"/>
    <x v="0"/>
    <m/>
    <s v="Стоматология"/>
    <x v="88"/>
    <s v="1102904000352"/>
    <s v="2904021960"/>
    <s v="Стоматологическая практика"/>
    <n v="45045000"/>
    <n v="51032000"/>
    <n v="48487000"/>
    <n v="67559000"/>
    <n v="76498000"/>
    <n v="0.27400000000000002"/>
    <n v="0.12859999999999999"/>
    <n v="4.6199999999999998E-2"/>
    <n v="0.2082"/>
    <n v="0.2036"/>
    <n v="0.30509999999999998"/>
    <n v="0.1198"/>
    <n v="2.9700000000000001E-2"/>
    <n v="0.1825"/>
    <n v="0.1961"/>
  </r>
  <r>
    <n v="6573"/>
    <s v="МК, ООО"/>
    <x v="8"/>
    <m/>
    <m/>
    <x v="88"/>
    <s v="1187031069884"/>
    <s v="7017453925"/>
    <s v="Деятельность больничных организаций"/>
    <n v="56636000"/>
    <n v="51361000"/>
    <n v="54972000"/>
    <n v="63745000"/>
    <n v="76486000"/>
    <n v="5.3400000000000003E-2"/>
    <n v="4.8599999999999997E-2"/>
    <n v="6.6199999999999995E-2"/>
    <n v="5.6500000000000002E-2"/>
    <n v="6.13E-2"/>
    <m/>
    <n v="-1.5E-3"/>
    <n v="-1.6299999999999999E-2"/>
    <n v="-9.1000000000000004E-3"/>
    <n v="-3.3999999999999998E-3"/>
  </r>
  <r>
    <n v="6574"/>
    <s v="АУРА, ООО"/>
    <x v="0"/>
    <m/>
    <s v="Стоматология"/>
    <x v="88"/>
    <s v="1207800158235"/>
    <s v="7804677807"/>
    <s v="Стоматологическая практика"/>
    <m/>
    <n v="2345000"/>
    <n v="28399000"/>
    <n v="20274000"/>
    <n v="76449000"/>
    <m/>
    <n v="0.1023"/>
    <n v="5.8099999999999999E-2"/>
    <n v="6.4500000000000002E-2"/>
    <n v="0.14480000000000001"/>
    <m/>
    <n v="9.2499999999999999E-2"/>
    <n v="5.2200000000000003E-2"/>
    <n v="3.27E-2"/>
    <n v="0.13009999999999999"/>
  </r>
  <r>
    <n v="6575"/>
    <s v="СОВРЕМЕННАЯ ЗЭД 3 СТОМАТОЛОГИЯ, ООО"/>
    <x v="0"/>
    <m/>
    <s v="Стоматология"/>
    <x v="88"/>
    <s v="1175027004460"/>
    <s v="5040147055"/>
    <s v="Стоматологическая практика"/>
    <n v="23320000"/>
    <n v="37842000"/>
    <n v="47460000"/>
    <n v="63521000"/>
    <n v="76406000"/>
    <n v="2.06E-2"/>
    <n v="0.68020000000000003"/>
    <n v="2.93E-2"/>
    <n v="8.6999999999999994E-2"/>
    <n v="0.1038"/>
    <m/>
    <m/>
    <m/>
    <m/>
    <m/>
  </r>
  <r>
    <n v="6576"/>
    <s v="НАДЕЖДА, ООО"/>
    <x v="8"/>
    <m/>
    <m/>
    <x v="88"/>
    <s v="1066731013909"/>
    <s v="6730061014"/>
    <s v="Деятельность больничных организаций"/>
    <n v="51698000"/>
    <n v="54515000"/>
    <n v="65132000"/>
    <n v="69602000"/>
    <n v="76396000"/>
    <n v="0.33979999999999999"/>
    <n v="0.41149999999999998"/>
    <n v="0.33110000000000001"/>
    <n v="0.2475"/>
    <n v="0.161"/>
    <m/>
    <m/>
    <m/>
    <m/>
    <m/>
  </r>
  <r>
    <n v="6577"/>
    <s v="ПИРАНЬЯ, ООО"/>
    <x v="8"/>
    <m/>
    <m/>
    <x v="88"/>
    <s v="1097017001421"/>
    <s v="7017231930"/>
    <s v="Деятельность в области здравоохранения"/>
    <n v="59541000"/>
    <n v="79547000"/>
    <n v="82102000"/>
    <n v="94704000"/>
    <n v="76393000"/>
    <n v="0.30420000000000003"/>
    <n v="8.3699999999999997E-2"/>
    <n v="0.25669999999999998"/>
    <n v="0.40899999999999997"/>
    <n v="0.26090000000000002"/>
    <m/>
    <m/>
    <m/>
    <m/>
    <m/>
  </r>
  <r>
    <n v="6578"/>
    <s v="ЭСТЕТ+, ООО"/>
    <x v="0"/>
    <m/>
    <s v="Стоматология"/>
    <x v="88"/>
    <s v="1231600009024"/>
    <s v="1650421784"/>
    <s v="Стоматологическая практика"/>
    <m/>
    <m/>
    <n v="930000"/>
    <n v="29926000"/>
    <n v="76390000"/>
    <m/>
    <m/>
    <n v="-2.4409000000000001"/>
    <n v="0.46800000000000003"/>
    <n v="0.11020000000000001"/>
    <m/>
    <m/>
    <m/>
    <m/>
    <m/>
  </r>
  <r>
    <n v="6579"/>
    <s v="КРЧ КОЛЫБЕЛЬ, ООО"/>
    <x v="8"/>
    <m/>
    <m/>
    <x v="88"/>
    <s v="1113668033600"/>
    <s v="3661054032"/>
    <s v="Деятельность больничных организаций"/>
    <n v="36857000"/>
    <n v="44177000"/>
    <n v="51521000"/>
    <n v="66274000"/>
    <n v="76372000"/>
    <n v="0.21129999999999999"/>
    <n v="0.12920000000000001"/>
    <n v="0.1575"/>
    <n v="0.12989999999999999"/>
    <n v="7.2900000000000006E-2"/>
    <m/>
    <m/>
    <m/>
    <m/>
    <m/>
  </r>
  <r>
    <n v="6580"/>
    <s v="МЦ ВРАЧЕВАТЕЛЬ, ООО"/>
    <x v="8"/>
    <m/>
    <m/>
    <x v="88"/>
    <s v="1115038007490"/>
    <s v="5038087112"/>
    <s v="Общая врачебная практика"/>
    <n v="51132000"/>
    <n v="50891000"/>
    <n v="59257000"/>
    <n v="66999000"/>
    <n v="76366000"/>
    <n v="0.1444"/>
    <n v="7.8100000000000003E-2"/>
    <n v="0.11219999999999999"/>
    <n v="0.1076"/>
    <n v="0.1457"/>
    <m/>
    <m/>
    <m/>
    <m/>
    <m/>
  </r>
  <r>
    <n v="6581"/>
    <s v="ДЕНТАЛ-АНТИСТРЕСС, ООО"/>
    <x v="0"/>
    <m/>
    <s v="Стоматология"/>
    <x v="88"/>
    <s v="1066316067400"/>
    <s v="6316108763"/>
    <s v="Стоматологическая практика"/>
    <n v="16442000"/>
    <n v="30987000"/>
    <n v="39669000"/>
    <n v="61424000"/>
    <n v="76354000"/>
    <n v="5.8099999999999999E-2"/>
    <n v="4.7100000000000003E-2"/>
    <n v="5.3800000000000001E-2"/>
    <n v="4.4999999999999998E-2"/>
    <n v="4.7399999999999998E-2"/>
    <m/>
    <m/>
    <m/>
    <n v="-1.8800000000000001E-2"/>
    <n v="-2.1700000000000001E-2"/>
  </r>
  <r>
    <n v="6582"/>
    <s v="АНГЕЛ, ООО"/>
    <x v="8"/>
    <m/>
    <m/>
    <x v="88"/>
    <s v="1155543014285"/>
    <s v="5506079773"/>
    <s v="Общая врачебная практика"/>
    <n v="25335000"/>
    <n v="38376000"/>
    <n v="69331000"/>
    <n v="106614000"/>
    <n v="76348000"/>
    <n v="0.1231"/>
    <n v="-8.6699999999999999E-2"/>
    <n v="9.8199999999999996E-2"/>
    <n v="2.4299999999999999E-2"/>
    <n v="-3.0599999999999999E-2"/>
    <m/>
    <m/>
    <m/>
    <m/>
    <m/>
  </r>
  <r>
    <n v="6583"/>
    <s v="МЕДЭСТЕТИКА, ООО"/>
    <x v="8"/>
    <m/>
    <m/>
    <x v="88"/>
    <s v="1037718025553"/>
    <s v="7718245497"/>
    <s v="Общая врачебная практика"/>
    <n v="29551000"/>
    <n v="32028000"/>
    <n v="45356000"/>
    <n v="59481000"/>
    <n v="76340000"/>
    <n v="6.9999999999999999E-4"/>
    <n v="0.17330000000000001"/>
    <n v="0.2026"/>
    <n v="0.20269999999999999"/>
    <n v="0.1706"/>
    <m/>
    <m/>
    <m/>
    <m/>
    <m/>
  </r>
  <r>
    <n v="6584"/>
    <s v="ГИНЕКОЛОГ И Я, ООО"/>
    <x v="8"/>
    <m/>
    <m/>
    <x v="88"/>
    <s v="1024400517173"/>
    <s v="4401026162"/>
    <s v="Деятельность больничных организаций"/>
    <n v="38073000"/>
    <n v="42084000"/>
    <n v="51908000"/>
    <n v="62474000"/>
    <n v="76331000"/>
    <n v="8.6300000000000002E-2"/>
    <n v="0.14710000000000001"/>
    <n v="0.1201"/>
    <n v="0.1181"/>
    <n v="0.22070000000000001"/>
    <m/>
    <n v="0.12889999999999999"/>
    <n v="0.1203"/>
    <n v="9.9400000000000002E-2"/>
    <n v="0.20710000000000001"/>
  </r>
  <r>
    <n v="6585"/>
    <s v="АСД-ЦЕНТР, ООО"/>
    <x v="8"/>
    <m/>
    <m/>
    <x v="88"/>
    <s v="1227700902428"/>
    <s v="7708413209"/>
    <s v="Деятельность больничных организаций"/>
    <m/>
    <m/>
    <n v="44000"/>
    <n v="28801000"/>
    <n v="76316000"/>
    <m/>
    <m/>
    <n v="0.15909999999999999"/>
    <n v="5.28E-2"/>
    <n v="3.5099999999999999E-2"/>
    <m/>
    <m/>
    <m/>
    <n v="-8.3000000000000001E-3"/>
    <n v="-2.0999999999999999E-3"/>
  </r>
  <r>
    <n v="6586"/>
    <s v="ТОМОГРАФИЯ ПЛЮС, ООО"/>
    <x v="8"/>
    <m/>
    <m/>
    <x v="88"/>
    <s v="1133668032740"/>
    <s v="3662191472"/>
    <s v="Деятельность в области здравоохранения"/>
    <n v="45877000"/>
    <n v="49399000"/>
    <n v="75824000"/>
    <n v="67145000"/>
    <n v="76310000"/>
    <n v="0.06"/>
    <n v="5.0799999999999998E-2"/>
    <n v="0.311"/>
    <n v="-2.4799999999999999E-2"/>
    <n v="0.10730000000000001"/>
    <n v="5.1999999999999998E-2"/>
    <n v="4.0800000000000003E-2"/>
    <n v="0.3271"/>
    <n v="-3.0099999999999998E-2"/>
    <n v="5.6000000000000001E-2"/>
  </r>
  <r>
    <n v="6587"/>
    <s v="ОКЕАНИЯ, ООО"/>
    <x v="8"/>
    <m/>
    <m/>
    <x v="88"/>
    <s v="1096454002347"/>
    <s v="6454093448"/>
    <s v="Общая врачебная практика"/>
    <n v="28470000"/>
    <n v="33323000"/>
    <n v="41859000"/>
    <n v="54464000"/>
    <n v="76304000"/>
    <n v="8.8400000000000006E-2"/>
    <n v="4.9200000000000001E-2"/>
    <n v="1.77E-2"/>
    <n v="-4.2500000000000003E-2"/>
    <n v="6.7500000000000004E-2"/>
    <m/>
    <n v="-5.0000000000000001E-4"/>
    <n v="-3.7000000000000002E-3"/>
    <m/>
    <m/>
  </r>
  <r>
    <n v="6588"/>
    <s v="СК НОВОДЕНТ, ООО"/>
    <x v="8"/>
    <m/>
    <m/>
    <x v="88"/>
    <s v="1098604000032"/>
    <s v="8604044781"/>
    <s v="Деятельность в области здравоохранения"/>
    <n v="60047000"/>
    <n v="65259000"/>
    <n v="72845000"/>
    <n v="69081000"/>
    <n v="76298000"/>
    <n v="0.10920000000000001"/>
    <n v="8.5999999999999993E-2"/>
    <n v="5.3400000000000003E-2"/>
    <n v="5.3100000000000001E-2"/>
    <n v="3.5900000000000001E-2"/>
    <m/>
    <m/>
    <m/>
    <m/>
    <m/>
  </r>
  <r>
    <n v="6589"/>
    <s v="МЦ-ТОМОГРАФИЯ ПЛЮС, ООО"/>
    <x v="8"/>
    <m/>
    <m/>
    <x v="88"/>
    <s v="1135011000552"/>
    <s v="5011034120"/>
    <s v="Деятельность больничных организаций"/>
    <n v="60672000"/>
    <n v="58958000"/>
    <n v="62115000"/>
    <n v="64776000"/>
    <n v="76293000"/>
    <n v="4.0500000000000001E-2"/>
    <n v="4.19E-2"/>
    <n v="6.5000000000000002E-2"/>
    <n v="5.4800000000000001E-2"/>
    <n v="2.1499999999999998E-2"/>
    <n v="2.3400000000000001E-2"/>
    <n v="2.9899999999999999E-2"/>
    <n v="3.9699999999999999E-2"/>
    <n v="3.9300000000000002E-2"/>
    <m/>
  </r>
  <r>
    <n v="6590"/>
    <s v="СТОМАТОЛОГИЧЕСКАЯ КЛИНИКА СЕРВАНТЕС, ООО"/>
    <x v="0"/>
    <m/>
    <s v="Стоматология"/>
    <x v="88"/>
    <s v="1117746001603"/>
    <s v="7716679241"/>
    <s v="Стоматологическая практика"/>
    <n v="45474000"/>
    <n v="52417000"/>
    <n v="58765000"/>
    <n v="78522000"/>
    <n v="76262000"/>
    <n v="0.1145"/>
    <n v="6.0999999999999999E-2"/>
    <n v="2.4199999999999999E-2"/>
    <n v="2.0500000000000001E-2"/>
    <n v="-8.0999999999999996E-3"/>
    <n v="0.1176"/>
    <n v="5.74E-2"/>
    <n v="1.55E-2"/>
    <n v="1.3100000000000001E-2"/>
    <n v="-1.6299999999999999E-2"/>
  </r>
  <r>
    <n v="6591"/>
    <s v="НЕЙРОЦЕНТР-КРД, ООО"/>
    <x v="8"/>
    <m/>
    <m/>
    <x v="88"/>
    <s v="1222300017257"/>
    <s v="2311332330"/>
    <s v="Деятельность больничных организаций"/>
    <m/>
    <n v="4666000"/>
    <n v="34225000"/>
    <n v="56240000"/>
    <n v="76262000"/>
    <m/>
    <n v="-2.6922000000000001"/>
    <n v="-0.11799999999999999"/>
    <n v="0.14580000000000001"/>
    <n v="0.1711"/>
    <m/>
    <m/>
    <m/>
    <m/>
    <m/>
  </r>
  <r>
    <n v="6592"/>
    <s v="ИЛИМ-МЕД, ООО"/>
    <x v="8"/>
    <m/>
    <m/>
    <x v="88"/>
    <s v="1063817010740"/>
    <s v="3817029115"/>
    <s v="Деятельность больничных организаций"/>
    <n v="88088000"/>
    <n v="73130000"/>
    <n v="59561000"/>
    <n v="50440000"/>
    <n v="76230000"/>
    <n v="0.1943"/>
    <n v="0.15229999999999999"/>
    <n v="5.1499999999999997E-2"/>
    <n v="-5.5999999999999999E-3"/>
    <n v="0.16900000000000001"/>
    <m/>
    <m/>
    <m/>
    <m/>
    <m/>
  </r>
  <r>
    <n v="6593"/>
    <s v="ИНВИТРО НАБЕРЕЖНЫЕ ЧЕЛНЫ, ООО"/>
    <x v="0"/>
    <m/>
    <m/>
    <x v="88"/>
    <s v="1101650010956"/>
    <s v="1650213015"/>
    <s v="Деятельность больничных организаций"/>
    <n v="43964000"/>
    <n v="38661000"/>
    <n v="48207000"/>
    <n v="61937000"/>
    <n v="76219000"/>
    <n v="0.33629999999999999"/>
    <n v="0.19739999999999999"/>
    <n v="0.30209999999999998"/>
    <n v="0.24"/>
    <n v="0.31619999999999998"/>
    <m/>
    <m/>
    <m/>
    <m/>
    <m/>
  </r>
  <r>
    <n v="6594"/>
    <s v="ГЕНЕЗИС ГРУПП, ООО"/>
    <x v="8"/>
    <m/>
    <m/>
    <x v="88"/>
    <s v="1161690176306"/>
    <s v="1655376528"/>
    <s v="Деятельность больничных организаций"/>
    <n v="11210000"/>
    <m/>
    <n v="36719000"/>
    <n v="56654000"/>
    <n v="76215000"/>
    <n v="-0.99680000000000002"/>
    <m/>
    <n v="9.0999999999999998E-2"/>
    <n v="0.27010000000000001"/>
    <n v="7.7399999999999997E-2"/>
    <m/>
    <m/>
    <m/>
    <m/>
    <m/>
  </r>
  <r>
    <n v="6595"/>
    <s v="ШЁЛК, ООО"/>
    <x v="8"/>
    <m/>
    <m/>
    <x v="88"/>
    <s v="1192801008730"/>
    <s v="2801252684"/>
    <s v="Общая врачебная практика"/>
    <n v="39556000"/>
    <n v="48882000"/>
    <n v="63290000"/>
    <n v="54022000"/>
    <n v="76177000"/>
    <n v="0.16339999999999999"/>
    <n v="0.1246"/>
    <n v="0.30819999999999997"/>
    <n v="0.16850000000000001"/>
    <n v="0.13150000000000001"/>
    <m/>
    <m/>
    <m/>
    <m/>
    <m/>
  </r>
  <r>
    <n v="6596"/>
    <s v="ЛАГУНА, ООО КЛИНИКА ЭСТЕТИКИ"/>
    <x v="8"/>
    <m/>
    <m/>
    <x v="88"/>
    <s v="1155958032559"/>
    <s v="5904302205"/>
    <s v="Деятельность больничных организаций"/>
    <n v="42596000"/>
    <n v="57603000"/>
    <n v="63422000"/>
    <n v="73850000"/>
    <n v="76168000"/>
    <n v="0.27339999999999998"/>
    <n v="5.6899999999999999E-2"/>
    <n v="3.8699999999999998E-2"/>
    <n v="6.2899999999999998E-2"/>
    <n v="0.1085"/>
    <n v="0.25750000000000001"/>
    <m/>
    <m/>
    <m/>
    <m/>
  </r>
  <r>
    <n v="6597"/>
    <s v="МЕДСЕРВИС, ООО"/>
    <x v="8"/>
    <m/>
    <m/>
    <x v="88"/>
    <s v="1107847396392"/>
    <s v="7816501540"/>
    <s v="Деятельность в области здравоохранения"/>
    <n v="106476000"/>
    <n v="94145000"/>
    <n v="84947000"/>
    <n v="99392000"/>
    <n v="76134000"/>
    <n v="0.50039999999999996"/>
    <n v="0.21079999999999999"/>
    <n v="0.17219999999999999"/>
    <n v="0.12429999999999999"/>
    <n v="0.1174"/>
    <m/>
    <m/>
    <m/>
    <m/>
    <m/>
  </r>
  <r>
    <n v="6598"/>
    <s v="ИВММ, ООО"/>
    <x v="8"/>
    <m/>
    <m/>
    <x v="88"/>
    <s v="1102539005568"/>
    <s v="2539109298"/>
    <s v="Общая врачебная практика"/>
    <n v="55049000"/>
    <n v="62333000"/>
    <n v="69208000"/>
    <n v="73236000"/>
    <n v="76118000"/>
    <n v="0.1135"/>
    <n v="0.20760000000000001"/>
    <n v="0.1953"/>
    <n v="0.19900000000000001"/>
    <n v="7.4399999999999994E-2"/>
    <m/>
    <m/>
    <m/>
    <m/>
    <m/>
  </r>
  <r>
    <n v="6599"/>
    <s v="БЛИК, ООО"/>
    <x v="0"/>
    <m/>
    <s v="Стоматология"/>
    <x v="88"/>
    <s v="1054316533468"/>
    <s v="4345097960"/>
    <s v="Стоматологическая практика"/>
    <n v="46197000"/>
    <n v="54157000"/>
    <n v="55134000"/>
    <n v="70550000"/>
    <n v="76089000"/>
    <n v="0.15809999999999999"/>
    <n v="0.17399999999999999"/>
    <n v="0.10349999999999999"/>
    <n v="0.20419999999999999"/>
    <n v="6.5000000000000002E-2"/>
    <m/>
    <m/>
    <m/>
    <m/>
    <m/>
  </r>
  <r>
    <n v="6600"/>
    <s v="БАРЕЛЬ, ООО"/>
    <x v="8"/>
    <m/>
    <m/>
    <x v="88"/>
    <s v="1034800110355"/>
    <s v="4821014882"/>
    <s v="Общая врачебная практика"/>
    <n v="12535000"/>
    <n v="44378000"/>
    <n v="11106000"/>
    <n v="907000"/>
    <n v="76080000"/>
    <n v="-1.2664"/>
    <n v="-0.33129999999999998"/>
    <n v="-0.88349999999999995"/>
    <n v="-9.5512999999999995"/>
    <n v="-3.2808000000000002"/>
    <n v="-64.438100000000006"/>
    <n v="-24.496300000000002"/>
    <n v="-9.9451000000000001"/>
    <n v="-426.24259999999998"/>
    <n v="65.995000000000005"/>
  </r>
  <r>
    <n v="6601"/>
    <s v="СОВРЕМЕННАЯ КЛИНИКА И-28, ООО"/>
    <x v="0"/>
    <m/>
    <s v="Стоматология"/>
    <x v="88"/>
    <s v="1167847481163"/>
    <s v="7811632250"/>
    <s v="Стоматологическая практика"/>
    <n v="33451000"/>
    <n v="42080000"/>
    <n v="43160000"/>
    <n v="57457000"/>
    <n v="76077000"/>
    <n v="0.1067"/>
    <n v="8.7300000000000003E-2"/>
    <n v="5.9299999999999999E-2"/>
    <n v="0.17080000000000001"/>
    <n v="0.15260000000000001"/>
    <n v="-9.7000000000000003E-3"/>
    <n v="-3.0000000000000001E-3"/>
    <n v="-2.8999999999999998E-3"/>
    <n v="-2.0999999999999999E-3"/>
    <m/>
  </r>
  <r>
    <n v="6602"/>
    <s v="3-ДЕНТ, ООО"/>
    <x v="0"/>
    <m/>
    <s v="Стоматология"/>
    <x v="88"/>
    <s v="1145040006737"/>
    <s v="5040131182"/>
    <s v="Стоматологическая практика"/>
    <n v="25439000"/>
    <n v="29977000"/>
    <n v="37068000"/>
    <n v="54104000"/>
    <n v="76073000"/>
    <n v="1"/>
    <n v="1"/>
    <n v="1"/>
    <n v="0.49719999999999998"/>
    <n v="0.79900000000000004"/>
    <m/>
    <m/>
    <m/>
    <m/>
    <m/>
  </r>
  <r>
    <n v="6603"/>
    <s v="АРТЭСАНИА, ООО"/>
    <x v="0"/>
    <m/>
    <s v="Стоматология"/>
    <x v="88"/>
    <s v="1057749385880"/>
    <s v="7717546974"/>
    <s v="Стоматологическая практика"/>
    <m/>
    <m/>
    <n v="24753000"/>
    <n v="47472000"/>
    <n v="76071000"/>
    <m/>
    <m/>
    <n v="-4.6100000000000002E-2"/>
    <n v="0.11840000000000001"/>
    <n v="0.3891"/>
    <m/>
    <m/>
    <m/>
    <m/>
    <m/>
  </r>
  <r>
    <n v="6604"/>
    <s v="АЛАН МЕД, ООО"/>
    <x v="0"/>
    <m/>
    <s v="Стоматология"/>
    <x v="88"/>
    <s v="1117746281608"/>
    <s v="7708737210"/>
    <s v="Стоматологическая практика"/>
    <n v="67960000"/>
    <n v="101334000"/>
    <n v="104082000"/>
    <n v="109121000"/>
    <n v="76064000"/>
    <n v="5.5899999999999998E-2"/>
    <n v="0.16239999999999999"/>
    <n v="0.14990000000000001"/>
    <n v="2.1399999999999999E-2"/>
    <n v="-8.0500000000000002E-2"/>
    <m/>
    <m/>
    <m/>
    <m/>
    <n v="-1.8E-3"/>
  </r>
  <r>
    <n v="6605"/>
    <s v="НОРД, ООО"/>
    <x v="0"/>
    <m/>
    <s v="Стоматология"/>
    <x v="88"/>
    <s v="1207800019888"/>
    <s v="7802703360"/>
    <s v="Стоматологическая практика"/>
    <n v="69426000"/>
    <n v="84173000"/>
    <n v="80476000"/>
    <n v="71121000"/>
    <n v="76061000"/>
    <n v="0.3145"/>
    <n v="0.29670000000000002"/>
    <n v="0.23350000000000001"/>
    <n v="0.21099999999999999"/>
    <n v="0.15160000000000001"/>
    <m/>
    <m/>
    <m/>
    <m/>
    <m/>
  </r>
  <r>
    <n v="6607"/>
    <s v="ЭДЕМ СТОМАТОЛОГИЧЕСКИЕ РЕШЕНИЯ, ООО"/>
    <x v="0"/>
    <m/>
    <s v="Стоматология"/>
    <x v="88"/>
    <s v="1175476079162"/>
    <s v="5406978199"/>
    <s v="Стоматологическая практика"/>
    <n v="32921000"/>
    <n v="35407000"/>
    <n v="43546000"/>
    <n v="63226000"/>
    <n v="76058000"/>
    <n v="7.2400000000000006E-2"/>
    <n v="0.18540000000000001"/>
    <n v="-3.0599999999999999E-2"/>
    <n v="9.4200000000000006E-2"/>
    <n v="0.50370000000000004"/>
    <m/>
    <n v="0.16789999999999999"/>
    <n v="-4.1000000000000002E-2"/>
    <m/>
    <m/>
  </r>
  <r>
    <n v="6606"/>
    <s v="ВЛАДЕНТА, ООО"/>
    <x v="8"/>
    <m/>
    <m/>
    <x v="88"/>
    <s v="1117746345815"/>
    <s v="7723798105"/>
    <s v="Деятельность в области здравоохранения"/>
    <n v="18224000"/>
    <n v="28650000"/>
    <n v="42636000"/>
    <n v="65312000"/>
    <n v="76058000"/>
    <n v="0.70679999999999998"/>
    <n v="0.69310000000000005"/>
    <n v="0.65749999999999997"/>
    <n v="0.48559999999999998"/>
    <n v="0.40910000000000002"/>
    <n v="0.7"/>
    <n v="0.68400000000000005"/>
    <n v="0.62070000000000003"/>
    <n v="0.47239999999999999"/>
    <n v="0.37780000000000002"/>
  </r>
  <r>
    <n v="6608"/>
    <s v="ЖЕМЧУЖИНА, ООО"/>
    <x v="0"/>
    <m/>
    <s v="Стоматология"/>
    <x v="88"/>
    <s v="1025201754126"/>
    <s v="5249060110"/>
    <s v="Стоматологическая практика"/>
    <n v="70159000"/>
    <n v="75622000"/>
    <n v="76947000"/>
    <n v="84906000"/>
    <n v="76048000"/>
    <n v="0.36620000000000003"/>
    <n v="0.15409999999999999"/>
    <n v="0.1081"/>
    <n v="0.13930000000000001"/>
    <n v="8.8800000000000004E-2"/>
    <m/>
    <m/>
    <m/>
    <m/>
    <m/>
  </r>
  <r>
    <n v="6609"/>
    <s v="МЕДИЦИНА, ООО"/>
    <x v="8"/>
    <m/>
    <m/>
    <x v="88"/>
    <s v="1136229001655"/>
    <s v="6229069109"/>
    <s v="Специальная врачебная практика"/>
    <n v="46278000"/>
    <n v="45168000"/>
    <n v="47456000"/>
    <n v="63981000"/>
    <n v="76023000"/>
    <n v="2.3199999999999998E-2"/>
    <n v="1.9699999999999999E-2"/>
    <n v="0.1158"/>
    <n v="4.0099999999999997E-2"/>
    <n v="3.4500000000000003E-2"/>
    <m/>
    <m/>
    <m/>
    <m/>
    <m/>
  </r>
  <r>
    <n v="6610"/>
    <s v="ЦЕНТР КИНЕЗИТЕРАПИИ В ПУШКИНО, ООО"/>
    <x v="8"/>
    <m/>
    <m/>
    <x v="88"/>
    <s v="1165038054092"/>
    <s v="5038122818"/>
    <s v="Общая врачебная практика"/>
    <n v="31363000"/>
    <n v="42873000"/>
    <n v="57968000"/>
    <n v="70781000"/>
    <n v="76018000"/>
    <n v="0.17330000000000001"/>
    <n v="6.83E-2"/>
    <n v="0.1202"/>
    <n v="0.24970000000000001"/>
    <n v="0.1183"/>
    <m/>
    <m/>
    <m/>
    <m/>
    <m/>
  </r>
  <r>
    <n v="6611"/>
    <s v="МЕДИКО-ФАРМАЦЕВТИЧЕСКОЕ ОБЪЕДИНЕНИЕ КЛИНИКА НА ЗДОРОВЬЕ, ООО"/>
    <x v="8"/>
    <m/>
    <m/>
    <x v="88"/>
    <s v="1022301430579"/>
    <s v="2308043353"/>
    <s v="Деятельность больничных организаций"/>
    <n v="68567000"/>
    <n v="54147000"/>
    <n v="67424000"/>
    <n v="73794000"/>
    <n v="76015000"/>
    <n v="0.33529999999999999"/>
    <n v="0.32679999999999998"/>
    <n v="0.39979999999999999"/>
    <n v="0.41289999999999999"/>
    <n v="0.36530000000000001"/>
    <n v="-6.1800000000000001E-2"/>
    <n v="-0.16769999999999999"/>
    <n v="3.0000000000000001E-3"/>
    <n v="1.0699999999999999E-2"/>
    <n v="4.0000000000000002E-4"/>
  </r>
  <r>
    <n v="6612"/>
    <s v="ОМЕГА КЛИНИК, ООО"/>
    <x v="8"/>
    <m/>
    <m/>
    <x v="88"/>
    <s v="1096450006553"/>
    <s v="6450939708"/>
    <s v="Деятельность больничных организаций"/>
    <n v="55659000"/>
    <n v="59962000"/>
    <n v="64842000"/>
    <n v="69421000"/>
    <n v="75988000"/>
    <n v="0.1234"/>
    <n v="0.20330000000000001"/>
    <n v="0.4425"/>
    <n v="0.36059999999999998"/>
    <n v="0.33800000000000002"/>
    <m/>
    <m/>
    <m/>
    <m/>
    <m/>
  </r>
  <r>
    <n v="6613"/>
    <s v="ЦЕНТР ДИАБЕТА СВЕТ, ООО"/>
    <x v="8"/>
    <m/>
    <m/>
    <x v="88"/>
    <s v="1165275008722"/>
    <s v="5257161070"/>
    <s v="Общая врачебная практика"/>
    <n v="36502000"/>
    <n v="39295000"/>
    <n v="44639000"/>
    <n v="41960000"/>
    <n v="75979000"/>
    <n v="9.9199999999999997E-2"/>
    <n v="0.1246"/>
    <n v="0.14419999999999999"/>
    <n v="-0.22409999999999999"/>
    <n v="0.1956"/>
    <n v="-3.7199999999999997E-2"/>
    <n v="-7.8399999999999997E-2"/>
    <n v="-4.36E-2"/>
    <n v="-0.13089999999999999"/>
    <n v="-9.2999999999999999E-2"/>
  </r>
  <r>
    <n v="6614"/>
    <s v="ЦПЗ, ООО"/>
    <x v="8"/>
    <m/>
    <m/>
    <x v="88"/>
    <s v="1097017013884"/>
    <s v="7017244720"/>
    <s v="Деятельность в области здравоохранения"/>
    <n v="50395000"/>
    <n v="53276000"/>
    <n v="58250000"/>
    <n v="69072000"/>
    <n v="75965000"/>
    <n v="0.18129999999999999"/>
    <n v="0.15310000000000001"/>
    <n v="9.9199999999999997E-2"/>
    <n v="0.1032"/>
    <n v="6.3100000000000003E-2"/>
    <n v="0.1221"/>
    <n v="0.10100000000000001"/>
    <n v="2.4299999999999999E-2"/>
    <n v="6.1199999999999997E-2"/>
    <n v="2.9700000000000001E-2"/>
  </r>
  <r>
    <n v="6615"/>
    <s v="АСТРА-МЕД, ООО"/>
    <x v="0"/>
    <m/>
    <s v="Стоматология"/>
    <x v="88"/>
    <s v="1092722002691"/>
    <s v="2722084469"/>
    <s v="Стоматологическая практика"/>
    <n v="43126000"/>
    <n v="56831000"/>
    <n v="59406000"/>
    <n v="70137000"/>
    <n v="75939000"/>
    <n v="-1.95E-2"/>
    <n v="8.3099999999999993E-2"/>
    <n v="4.19E-2"/>
    <n v="5.5100000000000003E-2"/>
    <n v="1.78E-2"/>
    <m/>
    <m/>
    <m/>
    <n v="-4.8999999999999998E-3"/>
    <n v="-3.3E-3"/>
  </r>
  <r>
    <n v="6616"/>
    <s v="ПРМЕДИКА, ООО"/>
    <x v="8"/>
    <m/>
    <m/>
    <x v="88"/>
    <s v="1067746444677"/>
    <s v="7728577678"/>
    <s v="Общая врачебная практика"/>
    <n v="83984000"/>
    <n v="73671000"/>
    <n v="72543000"/>
    <n v="76607000"/>
    <n v="75914000"/>
    <n v="0.13880000000000001"/>
    <n v="8.72E-2"/>
    <n v="8.0500000000000002E-2"/>
    <n v="7.3999999999999996E-2"/>
    <n v="0.15579999999999999"/>
    <m/>
    <m/>
    <m/>
    <m/>
    <m/>
  </r>
  <r>
    <n v="6617"/>
    <s v="ЭТИКА, ООО ЦЕНТР КРАСОТЫ И ЗДОРОВЬЯ"/>
    <x v="8"/>
    <m/>
    <m/>
    <x v="88"/>
    <s v="1177746038040"/>
    <s v="7707377967"/>
    <s v="Деятельность в области медицины прочая"/>
    <n v="32984000"/>
    <n v="47850000"/>
    <n v="58198000"/>
    <n v="61690000"/>
    <n v="75910000"/>
    <n v="0.47049999999999997"/>
    <n v="0.4254"/>
    <n v="7.9500000000000001E-2"/>
    <n v="5.67E-2"/>
    <n v="0.13089999999999999"/>
    <m/>
    <m/>
    <n v="-4.0000000000000002E-4"/>
    <n v="-4.4999999999999997E-3"/>
    <n v="-2.8E-3"/>
  </r>
  <r>
    <n v="6618"/>
    <s v="АРИАДНА, ООО ЦВТ И О"/>
    <x v="8"/>
    <m/>
    <m/>
    <x v="88"/>
    <s v="1127232004558"/>
    <s v="7204177320"/>
    <s v="Общая врачебная практика"/>
    <n v="55361000"/>
    <n v="52972000"/>
    <n v="65550000"/>
    <n v="73177000"/>
    <n v="75907000"/>
    <n v="0.114"/>
    <n v="9.8100000000000007E-2"/>
    <n v="0.14099999999999999"/>
    <n v="3.3E-3"/>
    <n v="-0.1414"/>
    <m/>
    <m/>
    <m/>
    <m/>
    <n v="-2.2000000000000001E-3"/>
  </r>
  <r>
    <n v="6619"/>
    <s v="ГИОНИКС, ООО"/>
    <x v="0"/>
    <m/>
    <s v="Стоматология"/>
    <x v="88"/>
    <s v="1137847424967"/>
    <s v="7810766332"/>
    <s v="Стоматологическая практика"/>
    <n v="55182000"/>
    <n v="72707000"/>
    <n v="72570000"/>
    <n v="71914000"/>
    <n v="75838000"/>
    <n v="0.19869999999999999"/>
    <n v="0.30030000000000001"/>
    <n v="0.21909999999999999"/>
    <n v="0.17349999999999999"/>
    <n v="0.17699999999999999"/>
    <m/>
    <m/>
    <m/>
    <m/>
    <m/>
  </r>
  <r>
    <n v="6620"/>
    <s v="СОЛО-КЛИНИКА, ООО"/>
    <x v="8"/>
    <m/>
    <m/>
    <x v="88"/>
    <s v="1167746461541"/>
    <s v="9701040047"/>
    <s v="Общая врачебная практика"/>
    <n v="21631000"/>
    <n v="49807000"/>
    <n v="63215000"/>
    <n v="73644000"/>
    <n v="75831000"/>
    <n v="-0.4138"/>
    <n v="-4.6699999999999998E-2"/>
    <n v="5.7000000000000002E-2"/>
    <n v="0.1101"/>
    <n v="0.13819999999999999"/>
    <n v="-8.14E-2"/>
    <n v="-1.8100000000000002E-2"/>
    <n v="-2.4400000000000002E-2"/>
    <n v="-1.41E-2"/>
    <n v="-7.7999999999999996E-3"/>
  </r>
  <r>
    <n v="6621"/>
    <s v="СКБ, ООО"/>
    <x v="0"/>
    <m/>
    <s v="Стоматология"/>
    <x v="88"/>
    <s v="1217700383614"/>
    <s v="9710091383"/>
    <s v="Стоматологическая практика"/>
    <m/>
    <n v="16332000"/>
    <n v="41446000"/>
    <n v="48001000"/>
    <n v="75814000"/>
    <m/>
    <n v="3.9699999999999999E-2"/>
    <n v="0.26"/>
    <n v="0.19409999999999999"/>
    <n v="3.8899999999999997E-2"/>
    <m/>
    <m/>
    <m/>
    <m/>
    <m/>
  </r>
  <r>
    <n v="6622"/>
    <s v="ДЖЕНЕРАЛ МЕДИКАЛ ЦЕНТР-СП, ООО"/>
    <x v="8"/>
    <m/>
    <m/>
    <x v="88"/>
    <s v="1197847090847"/>
    <s v="7840087218"/>
    <s v="Деятельность больничных организаций"/>
    <n v="33073000"/>
    <n v="42249000"/>
    <n v="47046000"/>
    <n v="67284000"/>
    <n v="75798000"/>
    <n v="0.15509999999999999"/>
    <n v="0.13159999999999999"/>
    <n v="2.2200000000000001E-2"/>
    <n v="0.1"/>
    <n v="4.7E-2"/>
    <m/>
    <n v="-2.2000000000000001E-3"/>
    <m/>
    <m/>
    <n v="-3.3E-3"/>
  </r>
  <r>
    <n v="6623"/>
    <s v="СТОМАТОЛОГИЧЕСКАЯ КЛИНИКА ЭЛИСДЕНТ, ООО"/>
    <x v="0"/>
    <m/>
    <s v="Стоматология"/>
    <x v="88"/>
    <s v="1110805000030"/>
    <s v="0804008779"/>
    <s v="Стоматологическая практика"/>
    <n v="28386000"/>
    <n v="54842000"/>
    <n v="67096000"/>
    <n v="76622000"/>
    <n v="75796000"/>
    <n v="0.31169999999999998"/>
    <n v="3.73E-2"/>
    <n v="4.6100000000000002E-2"/>
    <n v="8.48E-2"/>
    <n v="0.19270000000000001"/>
    <n v="0.31630000000000003"/>
    <n v="2.8500000000000001E-2"/>
    <n v="3.0300000000000001E-2"/>
    <n v="5.8999999999999997E-2"/>
    <m/>
  </r>
  <r>
    <n v="6624"/>
    <s v="ДОКТОР ДАРЬЯ, ООО"/>
    <x v="0"/>
    <m/>
    <s v="Стоматология"/>
    <x v="88"/>
    <s v="1235000052781"/>
    <s v="5030104831"/>
    <s v="Стоматологическая практика"/>
    <m/>
    <m/>
    <n v="3129000"/>
    <n v="37340000"/>
    <n v="75788000"/>
    <m/>
    <m/>
    <n v="0.66790000000000005"/>
    <n v="0.12590000000000001"/>
    <n v="6.7799999999999999E-2"/>
    <m/>
    <m/>
    <m/>
    <m/>
    <m/>
  </r>
  <r>
    <n v="6625"/>
    <s v="НЬЮТОН, ООО"/>
    <x v="0"/>
    <m/>
    <s v="Стоматология"/>
    <x v="88"/>
    <s v="1185190005208"/>
    <s v="5190077537"/>
    <s v="Стоматологическая практика"/>
    <n v="39792000"/>
    <n v="52936000"/>
    <n v="63390000"/>
    <n v="81008000"/>
    <n v="75775000"/>
    <n v="4.19E-2"/>
    <n v="0.12709999999999999"/>
    <n v="0.20269999999999999"/>
    <n v="0.11600000000000001"/>
    <n v="2.1600000000000001E-2"/>
    <m/>
    <m/>
    <m/>
    <m/>
    <m/>
  </r>
  <r>
    <n v="6626"/>
    <s v="МЕДГРУПП, ООО"/>
    <x v="8"/>
    <m/>
    <m/>
    <x v="88"/>
    <s v="1122932001103"/>
    <s v="2902072832"/>
    <s v="Деятельность в области здравоохранения"/>
    <n v="52965000"/>
    <n v="57603000"/>
    <n v="64950000"/>
    <n v="72297000"/>
    <n v="75768000"/>
    <n v="7.7200000000000005E-2"/>
    <n v="0.1216"/>
    <n v="0.11310000000000001"/>
    <n v="0.16669999999999999"/>
    <n v="3.1199999999999999E-2"/>
    <n v="-8.6E-3"/>
    <n v="-2.1000000000000001E-2"/>
    <n v="-1.3599999999999999E-2"/>
    <n v="-3.8E-3"/>
    <m/>
  </r>
  <r>
    <n v="6627"/>
    <s v="СТАНИЧНЫЙ ДОКТОР, ООО"/>
    <x v="8"/>
    <m/>
    <m/>
    <x v="88"/>
    <s v="1152370000925"/>
    <s v="2336024426"/>
    <s v="Общая врачебная практика"/>
    <n v="61415000"/>
    <n v="62274000"/>
    <n v="61821000"/>
    <n v="69421000"/>
    <n v="75745000"/>
    <n v="0.2576"/>
    <n v="9.5999999999999992E-3"/>
    <n v="-1.3100000000000001E-2"/>
    <n v="1.9300000000000001E-2"/>
    <n v="2.0799999999999999E-2"/>
    <m/>
    <m/>
    <m/>
    <m/>
    <m/>
  </r>
  <r>
    <n v="6628"/>
    <s v="ЛДЦ МИБС-ТОЛЬЯТТИ, ООО"/>
    <x v="8"/>
    <m/>
    <m/>
    <x v="88"/>
    <s v="1126324011549"/>
    <s v="6324032282"/>
    <s v="Деятельность больничных организаций"/>
    <n v="50126000"/>
    <n v="57254000"/>
    <n v="68692000"/>
    <n v="75148000"/>
    <n v="75734000"/>
    <n v="0.13919999999999999"/>
    <n v="0.157"/>
    <n v="0.1171"/>
    <n v="0.10630000000000001"/>
    <n v="0.1095"/>
    <m/>
    <m/>
    <m/>
    <m/>
    <m/>
  </r>
  <r>
    <n v="6629"/>
    <s v="32 КАРАТА-МЕДИЦИНА, ООО"/>
    <x v="0"/>
    <m/>
    <s v="Стоматология"/>
    <x v="88"/>
    <s v="1146324003561"/>
    <s v="6324049254"/>
    <s v="Стоматологическая практика"/>
    <n v="35560000"/>
    <n v="36890000"/>
    <n v="44240000"/>
    <n v="61546000"/>
    <n v="75704000"/>
    <n v="0.11609999999999999"/>
    <n v="-4.8399999999999999E-2"/>
    <n v="7.7100000000000002E-2"/>
    <n v="0.17710000000000001"/>
    <n v="0.15920000000000001"/>
    <m/>
    <m/>
    <m/>
    <m/>
    <m/>
  </r>
  <r>
    <n v="6630"/>
    <s v="ЧАСТНАЯ КЛИНИКА, ООО"/>
    <x v="8"/>
    <m/>
    <m/>
    <x v="88"/>
    <s v="1037600804306"/>
    <s v="7606046077"/>
    <s v="Общая врачебная практика"/>
    <n v="30920000"/>
    <n v="36082000"/>
    <n v="42626000"/>
    <n v="57834000"/>
    <n v="75686000"/>
    <n v="4.6800000000000001E-2"/>
    <n v="6.0499999999999998E-2"/>
    <n v="7.3800000000000004E-2"/>
    <n v="0.11269999999999999"/>
    <n v="6.0100000000000001E-2"/>
    <m/>
    <m/>
    <n v="-8.0000000000000004E-4"/>
    <n v="-6.7000000000000002E-3"/>
    <n v="-5.0000000000000001E-3"/>
  </r>
  <r>
    <n v="6631"/>
    <s v="ДИАГНОСТИКА ТАМБОВ, ООО"/>
    <x v="8"/>
    <m/>
    <m/>
    <x v="88"/>
    <s v="1203600039268"/>
    <s v="3663152388"/>
    <s v="Деятельность больничных организаций"/>
    <m/>
    <n v="2839000"/>
    <n v="25624000"/>
    <n v="52518000"/>
    <n v="75660000"/>
    <m/>
    <n v="-0.4375"/>
    <n v="0.32590000000000002"/>
    <n v="0.14649999999999999"/>
    <n v="0.1171"/>
    <m/>
    <m/>
    <m/>
    <m/>
    <m/>
  </r>
  <r>
    <n v="6632"/>
    <s v="ЗДОРОВЬЕ+, ООО"/>
    <x v="8"/>
    <m/>
    <m/>
    <x v="88"/>
    <s v="1155809000566"/>
    <s v="5829000555"/>
    <s v="Общая врачебная практика"/>
    <n v="23959000"/>
    <n v="33635000"/>
    <n v="51747000"/>
    <n v="58346000"/>
    <n v="75622000"/>
    <n v="-0.18820000000000001"/>
    <n v="-0.84219999999999995"/>
    <n v="-0.1381"/>
    <n v="-0.43219999999999997"/>
    <n v="-0.15040000000000001"/>
    <m/>
    <m/>
    <m/>
    <m/>
    <m/>
  </r>
  <r>
    <n v="6633"/>
    <s v="ДОМИНАНТАМЕД, АНО"/>
    <x v="8"/>
    <m/>
    <m/>
    <x v="88"/>
    <s v="1197700010750"/>
    <s v="9701140411"/>
    <s v="Деятельность в области медицины прочая, не включенная в другие группировки"/>
    <n v="56500000"/>
    <n v="41540000"/>
    <n v="43987000"/>
    <n v="67777000"/>
    <n v="75618000"/>
    <n v="5.6399999999999999E-2"/>
    <n v="0.3861"/>
    <n v="0.12330000000000001"/>
    <n v="0.2127"/>
    <n v="2.6200000000000001E-2"/>
    <n v="5.57E-2"/>
    <n v="0.38190000000000002"/>
    <n v="0.1172"/>
    <n v="0.20760000000000001"/>
    <n v="2.4199999999999999E-2"/>
  </r>
  <r>
    <n v="6634"/>
    <s v="КДД, ООО"/>
    <x v="0"/>
    <m/>
    <s v="Стоматология"/>
    <x v="88"/>
    <s v="1147746366063"/>
    <s v="7718975790"/>
    <s v="Стоматологическая практика"/>
    <n v="39725000"/>
    <n v="35618000"/>
    <n v="47438000"/>
    <n v="61852000"/>
    <n v="75612000"/>
    <n v="0.1479"/>
    <n v="-2.3999999999999998E-3"/>
    <n v="1.1900000000000001E-2"/>
    <n v="3.3300000000000003E-2"/>
    <n v="3.6700000000000003E-2"/>
    <n v="0.17549999999999999"/>
    <n v="-2.2700000000000001E-2"/>
    <n v="-3.27E-2"/>
    <n v="-1E-3"/>
    <n v="8.5900000000000004E-2"/>
  </r>
  <r>
    <n v="6635"/>
    <s v="СЦ ДЕНТАЛЮКС+, ООО"/>
    <x v="0"/>
    <m/>
    <s v="Стоматология"/>
    <x v="88"/>
    <s v="1141690050292"/>
    <s v="1655297065"/>
    <s v="Стоматологическая практика"/>
    <n v="52501000"/>
    <n v="64465000"/>
    <n v="71425000"/>
    <n v="76641000"/>
    <n v="75603000"/>
    <n v="0.11899999999999999"/>
    <n v="9.74E-2"/>
    <n v="0.1069"/>
    <n v="7.4300000000000005E-2"/>
    <n v="5.1499999999999997E-2"/>
    <m/>
    <m/>
    <m/>
    <m/>
    <m/>
  </r>
  <r>
    <n v="6636"/>
    <s v="МЕДИЯ, ООО"/>
    <x v="8"/>
    <m/>
    <m/>
    <x v="88"/>
    <s v="1208900002310"/>
    <s v="8911031488"/>
    <s v="Деятельность больничных организаций"/>
    <n v="262000"/>
    <n v="85212000"/>
    <n v="131148000"/>
    <n v="53985000"/>
    <n v="75576000"/>
    <n v="-7.9084000000000003"/>
    <n v="0.15479999999999999"/>
    <n v="0.1002"/>
    <n v="8.3599999999999994E-2"/>
    <n v="0.13200000000000001"/>
    <m/>
    <m/>
    <m/>
    <n v="-9.4999999999999998E-3"/>
    <n v="-3.0300000000000001E-2"/>
  </r>
  <r>
    <n v="6637"/>
    <s v="ДИАГНОСТИЧЕСКИЙ ЦЕНТР ИСИДА, ООО"/>
    <x v="8"/>
    <m/>
    <m/>
    <x v="88"/>
    <s v="1107901000910"/>
    <s v="7901536551"/>
    <s v="Деятельность больничных организаций"/>
    <n v="50492000"/>
    <n v="77150000"/>
    <n v="86958000"/>
    <n v="101467000"/>
    <n v="75573000"/>
    <n v="0.13669999999999999"/>
    <n v="0.40289999999999998"/>
    <n v="0.4239"/>
    <n v="0.34229999999999999"/>
    <n v="0.37619999999999998"/>
    <n v="-1.0800000000000001E-2"/>
    <n v="-2.0199999999999999E-2"/>
    <n v="-1.9400000000000001E-2"/>
    <n v="-2.1999999999999999E-2"/>
    <n v="-5.5199999999999999E-2"/>
  </r>
  <r>
    <n v="6638"/>
    <s v="32КРАСАВЦА, ООО"/>
    <x v="0"/>
    <m/>
    <s v="Стоматология"/>
    <x v="88"/>
    <s v="1172375039902"/>
    <s v="2319063440"/>
    <s v="Стоматологическая практика"/>
    <n v="12062000"/>
    <n v="42276000"/>
    <n v="40618000"/>
    <n v="59899000"/>
    <n v="75563000"/>
    <n v="0.17480000000000001"/>
    <n v="0.12330000000000001"/>
    <n v="-7.1800000000000003E-2"/>
    <n v="0.12659999999999999"/>
    <n v="8.4000000000000005E-2"/>
    <m/>
    <m/>
    <m/>
    <n v="-6.9999999999999999E-4"/>
    <n v="-7.3000000000000001E-3"/>
  </r>
  <r>
    <n v="6639"/>
    <s v="УРОЛОГИЧЕСКИЙ ЦЕНТР ДОКТОРА СОКОЛОВА А.В., ООО ЛДЦ"/>
    <x v="8"/>
    <m/>
    <m/>
    <x v="88"/>
    <s v="1127447014045"/>
    <s v="7447216130"/>
    <s v="Деятельность в области здравоохранения"/>
    <n v="45744000"/>
    <n v="49353000"/>
    <n v="51911000"/>
    <n v="54537000"/>
    <n v="75544000"/>
    <n v="1"/>
    <n v="4.5900000000000003E-2"/>
    <n v="8.9599999999999999E-2"/>
    <n v="5.67E-2"/>
    <n v="-6.3899999999999998E-2"/>
    <n v="0.1205"/>
    <n v="1.9900000000000001E-2"/>
    <n v="7.4999999999999997E-2"/>
    <n v="7.0199999999999999E-2"/>
    <n v="-9.2600000000000002E-2"/>
  </r>
  <r>
    <n v="6640"/>
    <s v="САНТАЛЬ 23, ООО"/>
    <x v="8"/>
    <m/>
    <m/>
    <x v="88"/>
    <s v="1162375007926"/>
    <s v="2311210420"/>
    <s v="Деятельность больничных организаций"/>
    <n v="47990000"/>
    <n v="31846000"/>
    <n v="44563000"/>
    <n v="43196000"/>
    <n v="75539000"/>
    <n v="6.1199999999999997E-2"/>
    <n v="-0.1401"/>
    <n v="0.1023"/>
    <n v="7.3400000000000007E-2"/>
    <n v="0.1206"/>
    <n v="0.25619999999999998"/>
    <n v="-0.16769999999999999"/>
    <n v="8.5699999999999998E-2"/>
    <m/>
    <n v="-5.0000000000000001E-4"/>
  </r>
  <r>
    <n v="6641"/>
    <s v="ИСЦ СПБ, ООО"/>
    <x v="8"/>
    <m/>
    <m/>
    <x v="88"/>
    <s v="1137847188654"/>
    <s v="7805622046"/>
    <s v="Деятельность в области здравоохранения"/>
    <n v="62169000"/>
    <n v="66428000"/>
    <n v="62575000"/>
    <n v="66966000"/>
    <n v="75523000"/>
    <n v="0.28470000000000001"/>
    <n v="0.24"/>
    <n v="0.27110000000000001"/>
    <n v="0.2319"/>
    <n v="0.2505"/>
    <m/>
    <n v="0.2298"/>
    <m/>
    <m/>
    <m/>
  </r>
  <r>
    <n v="6642"/>
    <s v="МЦ-ДЕТСТВО, ООО"/>
    <x v="8"/>
    <m/>
    <m/>
    <x v="88"/>
    <s v="1145022005655"/>
    <s v="5022046520"/>
    <s v="Деятельность больничных организаций"/>
    <n v="37899000"/>
    <n v="48891000"/>
    <n v="62022000"/>
    <n v="69196000"/>
    <n v="75512000"/>
    <n v="5.2299999999999999E-2"/>
    <n v="0.11260000000000001"/>
    <n v="7.6600000000000001E-2"/>
    <n v="6.25E-2"/>
    <n v="4.48E-2"/>
    <m/>
    <m/>
    <m/>
    <m/>
    <m/>
  </r>
  <r>
    <n v="6643"/>
    <s v="КЛИНИКА КОМПЛЕКСНОГО ЛЕЧЕНИЯ И ВОССТАНОВЛЕНИЯ, ООО"/>
    <x v="8"/>
    <m/>
    <m/>
    <x v="88"/>
    <s v="1205000120071"/>
    <s v="5007111968"/>
    <s v="Общая врачебная практика"/>
    <n v="11541000"/>
    <n v="41528000"/>
    <n v="39592000"/>
    <n v="60787000"/>
    <n v="75465000"/>
    <n v="-0.1406"/>
    <n v="0.28760000000000002"/>
    <n v="4.8500000000000001E-2"/>
    <n v="0.2117"/>
    <n v="6.8099999999999994E-2"/>
    <m/>
    <m/>
    <m/>
    <m/>
    <m/>
  </r>
  <r>
    <n v="6644"/>
    <s v="СК СЕРВИС 2001, ООО"/>
    <x v="0"/>
    <m/>
    <s v="Стоматология"/>
    <x v="88"/>
    <s v="1027739620446"/>
    <s v="7743042028"/>
    <s v="Стоматологическая практика"/>
    <n v="41977000"/>
    <n v="45695000"/>
    <n v="58110000"/>
    <n v="69954000"/>
    <n v="75457000"/>
    <n v="0.2366"/>
    <n v="0.1043"/>
    <n v="7.7499999999999999E-2"/>
    <n v="-0.1014"/>
    <n v="-5.7700000000000001E-2"/>
    <n v="-1.5E-3"/>
    <n v="-5.9999999999999995E-4"/>
    <n v="-4.0000000000000002E-4"/>
    <m/>
    <n v="-2.3999999999999998E-3"/>
  </r>
  <r>
    <n v="6645"/>
    <s v="СТОМАКС, ООО"/>
    <x v="0"/>
    <m/>
    <s v="Стоматология"/>
    <x v="88"/>
    <s v="1057422077107"/>
    <s v="7448073815"/>
    <s v="Стоматологическая практика"/>
    <n v="39860000"/>
    <m/>
    <n v="53075000"/>
    <n v="68365000"/>
    <n v="75443000"/>
    <n v="8.2600000000000007E-2"/>
    <m/>
    <n v="1.0800000000000001E-2"/>
    <n v="0.29470000000000002"/>
    <n v="0.39739999999999998"/>
    <n v="-1E-4"/>
    <m/>
    <m/>
    <m/>
    <m/>
  </r>
  <r>
    <n v="6646"/>
    <s v="ПОЛЯРНЫЙ КРУГ, ООО"/>
    <x v="8"/>
    <m/>
    <m/>
    <x v="88"/>
    <s v="1238900000547"/>
    <s v="8905068401"/>
    <s v="Деятельность больничных организаций"/>
    <m/>
    <m/>
    <m/>
    <n v="68853000"/>
    <n v="75385000"/>
    <m/>
    <m/>
    <m/>
    <n v="1.6299999999999999E-2"/>
    <n v="0.38250000000000001"/>
    <m/>
    <m/>
    <m/>
    <m/>
    <m/>
  </r>
  <r>
    <n v="6647"/>
    <s v="АПРЕЛЬ, ООО"/>
    <x v="0"/>
    <m/>
    <s v="Стоматология"/>
    <x v="88"/>
    <s v="1182724009247"/>
    <s v="2723200132"/>
    <s v="Стоматологическая практика"/>
    <n v="22135000"/>
    <n v="18269000"/>
    <n v="31263000"/>
    <n v="45010000"/>
    <n v="75378000"/>
    <n v="0.58440000000000003"/>
    <n v="0.35439999999999999"/>
    <n v="0.39340000000000003"/>
    <n v="0.51239999999999997"/>
    <n v="0.56200000000000006"/>
    <n v="0.57850000000000001"/>
    <m/>
    <m/>
    <m/>
    <m/>
  </r>
  <r>
    <n v="6648"/>
    <s v="ХЭЛП, ООО ПКФ"/>
    <x v="0"/>
    <m/>
    <s v="Стоматология"/>
    <x v="88"/>
    <s v="1091650001860"/>
    <s v="1650189066"/>
    <s v="Стоматологическая практика"/>
    <n v="44168000"/>
    <n v="44108000"/>
    <n v="49374000"/>
    <n v="58616000"/>
    <n v="75375000"/>
    <n v="0.70079999999999998"/>
    <n v="0.69020000000000004"/>
    <n v="0.72150000000000003"/>
    <n v="0.73499999999999999"/>
    <n v="0.72340000000000004"/>
    <m/>
    <m/>
    <m/>
    <n v="-1.5800000000000002E-2"/>
    <m/>
  </r>
  <r>
    <n v="6649"/>
    <s v="МРТ АЛЬЯНС РЕГИОН, ООО"/>
    <x v="8"/>
    <m/>
    <m/>
    <x v="88"/>
    <s v="1235400007292"/>
    <s v="5405081751"/>
    <s v="Деятельность больничных организаций"/>
    <m/>
    <m/>
    <n v="1708000"/>
    <n v="33811000"/>
    <n v="75374000"/>
    <m/>
    <m/>
    <n v="-5.8846999999999996"/>
    <n v="-2.98E-2"/>
    <n v="0.3957"/>
    <m/>
    <m/>
    <m/>
    <m/>
    <m/>
  </r>
  <r>
    <n v="6650"/>
    <s v="НОВЫЙ ЖЕМЧУГ, ООО"/>
    <x v="0"/>
    <m/>
    <s v="Стоматология"/>
    <x v="88"/>
    <s v="1103528000047"/>
    <s v="3528162319"/>
    <s v="Стоматологическая практика"/>
    <n v="36816000"/>
    <n v="44958000"/>
    <n v="46719000"/>
    <n v="60738000"/>
    <n v="75364000"/>
    <n v="0.70279999999999998"/>
    <n v="0.64259999999999995"/>
    <n v="0.57220000000000004"/>
    <n v="0.43509999999999999"/>
    <n v="3.0700000000000002E-2"/>
    <m/>
    <m/>
    <m/>
    <m/>
    <m/>
  </r>
  <r>
    <n v="6651"/>
    <s v="ФОРТИС ДЕНТЕ, ООО"/>
    <x v="0"/>
    <m/>
    <s v="Стоматология"/>
    <x v="88"/>
    <s v="1187847030810"/>
    <s v="7814719799"/>
    <s v="Стоматологическая практика"/>
    <n v="25628000"/>
    <n v="38512000"/>
    <n v="54311000"/>
    <n v="71823000"/>
    <n v="75343000"/>
    <n v="0.308"/>
    <n v="0.32650000000000001"/>
    <n v="0.4572"/>
    <n v="0.4879"/>
    <n v="0.54"/>
    <m/>
    <m/>
    <m/>
    <m/>
    <m/>
  </r>
  <r>
    <n v="6652"/>
    <s v="АМАЭ, ООО МЦ"/>
    <x v="8"/>
    <m/>
    <m/>
    <x v="88"/>
    <s v="1157453008734"/>
    <s v="7453286150"/>
    <s v="Общая врачебная практика"/>
    <n v="21795000"/>
    <n v="41470000"/>
    <n v="58634000"/>
    <n v="69788000"/>
    <n v="75340000"/>
    <n v="-2.4500000000000001E-2"/>
    <n v="2.2499999999999999E-2"/>
    <n v="9.2100000000000001E-2"/>
    <n v="0.13109999999999999"/>
    <n v="9.8599999999999993E-2"/>
    <n v="-0.10580000000000001"/>
    <n v="-2.1700000000000001E-2"/>
    <n v="7.2599999999999998E-2"/>
    <n v="0.1241"/>
    <n v="8.9399999999999993E-2"/>
  </r>
  <r>
    <n v="6653"/>
    <s v="ИМТ, ООО"/>
    <x v="8"/>
    <m/>
    <m/>
    <x v="88"/>
    <s v="1217700285461"/>
    <s v="7707454298"/>
    <s v="Деятельность в области медицины прочая, не включенная в другие группировки"/>
    <n v="9842000"/>
    <n v="25020000"/>
    <n v="27785000"/>
    <n v="72571000"/>
    <n v="75340000"/>
    <n v="6.7699999999999996E-2"/>
    <n v="9.9599999999999994E-2"/>
    <n v="4.1500000000000002E-2"/>
    <n v="8.5699999999999998E-2"/>
    <n v="1.7999999999999999E-2"/>
    <m/>
    <m/>
    <m/>
    <m/>
    <m/>
  </r>
  <r>
    <n v="6654"/>
    <s v="СТОМАТОЛОГИЧЕСКАЯ КЛИНИКА БРЕКЕТ, ООО"/>
    <x v="0"/>
    <m/>
    <s v="Стоматология"/>
    <x v="88"/>
    <s v="1234700025559"/>
    <s v="4705105190"/>
    <s v="Стоматологическая практика"/>
    <m/>
    <m/>
    <m/>
    <n v="10784000"/>
    <n v="75334000"/>
    <m/>
    <m/>
    <m/>
    <n v="5.0799999999999998E-2"/>
    <n v="0.57950000000000002"/>
    <m/>
    <m/>
    <m/>
    <m/>
    <m/>
  </r>
  <r>
    <n v="6655"/>
    <s v="СТОМАТОЛОГ, ООО КЛИНИКА"/>
    <x v="0"/>
    <m/>
    <s v="Стоматология"/>
    <x v="88"/>
    <s v="1023802139701"/>
    <s v="3819011508"/>
    <s v="Стоматологическая практика"/>
    <n v="64364000"/>
    <n v="69161000"/>
    <n v="69844000"/>
    <n v="77947000"/>
    <n v="75321000"/>
    <n v="0.51749999999999996"/>
    <n v="0.55979999999999996"/>
    <n v="0.53490000000000004"/>
    <n v="0.55940000000000001"/>
    <n v="0.41520000000000001"/>
    <m/>
    <m/>
    <m/>
    <m/>
    <m/>
  </r>
  <r>
    <n v="6656"/>
    <s v="ЭРСПЕЙ, ООО"/>
    <x v="8"/>
    <m/>
    <m/>
    <x v="88"/>
    <s v="1187325018561"/>
    <s v="7321006590"/>
    <s v="Деятельность больничных организаций"/>
    <n v="40708000"/>
    <n v="51577000"/>
    <n v="64626000"/>
    <n v="58720000"/>
    <n v="75299000"/>
    <n v="-1.4822"/>
    <n v="-1.6568000000000001"/>
    <n v="-1.3125"/>
    <n v="-1.6984999999999999"/>
    <n v="-1.2112000000000001"/>
    <n v="-1.5929"/>
    <n v="-1.7643"/>
    <n v="-1.4071"/>
    <n v="-1.8188"/>
    <n v="-1.2932999999999999"/>
  </r>
  <r>
    <n v="6657"/>
    <s v="ЦЕНТР ЭКО, ООО"/>
    <x v="8"/>
    <m/>
    <m/>
    <x v="88"/>
    <s v="1173025009618"/>
    <s v="3015112383"/>
    <s v="Общая врачебная практика"/>
    <n v="53084000"/>
    <n v="62796000"/>
    <n v="74273000"/>
    <n v="65385000"/>
    <n v="75268000"/>
    <n v="5.45E-2"/>
    <n v="8.8900000000000007E-2"/>
    <n v="0.27260000000000001"/>
    <n v="6.08E-2"/>
    <n v="0.25609999999999999"/>
    <m/>
    <m/>
    <m/>
    <m/>
    <m/>
  </r>
  <r>
    <n v="6658"/>
    <s v="СИН ШЭН, ООО"/>
    <x v="8"/>
    <m/>
    <m/>
    <x v="88"/>
    <s v="1137746058515"/>
    <s v="7706788121"/>
    <s v="Деятельность больничных организаций"/>
    <n v="70596000"/>
    <n v="57416000"/>
    <n v="47223000"/>
    <n v="57568000"/>
    <n v="75266000"/>
    <n v="0.1411"/>
    <n v="9.2299999999999993E-2"/>
    <n v="6.6799999999999998E-2"/>
    <n v="0.1482"/>
    <n v="0.15129999999999999"/>
    <n v="-1.8E-3"/>
    <m/>
    <m/>
    <n v="-2.9999999999999997E-4"/>
    <n v="-2.0000000000000001E-4"/>
  </r>
  <r>
    <n v="6659"/>
    <s v="МЕДСТАР-МАСТЕР, ООО"/>
    <x v="0"/>
    <m/>
    <s v="Стоматология"/>
    <x v="88"/>
    <s v="1037000130760"/>
    <s v="7017074109"/>
    <s v="Стоматологическая практика"/>
    <n v="72637000"/>
    <n v="84210000"/>
    <n v="65910000"/>
    <n v="59219000"/>
    <n v="75264000"/>
    <n v="0.38900000000000001"/>
    <n v="0.18970000000000001"/>
    <n v="0.1479"/>
    <n v="8.5900000000000004E-2"/>
    <n v="8.2500000000000004E-2"/>
    <n v="0.35010000000000002"/>
    <n v="0.17080000000000001"/>
    <n v="0.1331"/>
    <n v="7.5899999999999995E-2"/>
    <n v="7.2499999999999995E-2"/>
  </r>
  <r>
    <n v="6660"/>
    <s v="КАНОН, ООО МЦ"/>
    <x v="0"/>
    <m/>
    <s v="Стоматология"/>
    <x v="88"/>
    <s v="1021200756037"/>
    <s v="1215057312"/>
    <s v="Стоматологическая практика"/>
    <n v="44092000"/>
    <n v="53237000"/>
    <n v="59290000"/>
    <n v="68995000"/>
    <n v="75235000"/>
    <n v="0.56299999999999994"/>
    <n v="0.57069999999999999"/>
    <n v="0.60140000000000005"/>
    <n v="0.50960000000000005"/>
    <n v="0.33679999999999999"/>
    <n v="0.6835"/>
    <n v="0.56459999999999999"/>
    <n v="0.69520000000000004"/>
    <n v="0.51870000000000005"/>
    <n v="0.35620000000000002"/>
  </r>
  <r>
    <n v="6661"/>
    <s v="СЕМЕЙНАЯ СТОМАТОЛОГИЯ, ООО"/>
    <x v="0"/>
    <m/>
    <s v="Стоматология"/>
    <x v="88"/>
    <s v="1127449004407"/>
    <s v="7449110347"/>
    <s v="Стоматологическая практика"/>
    <n v="57861000"/>
    <n v="63034000"/>
    <n v="67429000"/>
    <n v="73001000"/>
    <n v="75230000"/>
    <n v="4.4299999999999999E-2"/>
    <n v="3.1E-2"/>
    <n v="3.9199999999999999E-2"/>
    <n v="2.5600000000000001E-2"/>
    <n v="2.8899999999999999E-2"/>
    <m/>
    <m/>
    <m/>
    <m/>
    <m/>
  </r>
  <r>
    <n v="6662"/>
    <s v="МЕДИЦИНСКИЙ ЦЕНТР ДЕНТАЛ ПЛЮС, ООО"/>
    <x v="0"/>
    <m/>
    <s v="Стоматология"/>
    <x v="88"/>
    <s v="1022302299557"/>
    <s v="2313017574"/>
    <s v="Стоматологическая практика"/>
    <n v="19968000"/>
    <n v="23582000"/>
    <n v="37404000"/>
    <n v="52892000"/>
    <n v="75223000"/>
    <n v="0.22539999999999999"/>
    <n v="0.24690000000000001"/>
    <n v="0.3926"/>
    <n v="0.43169999999999997"/>
    <n v="0.47310000000000002"/>
    <m/>
    <m/>
    <m/>
    <m/>
    <m/>
  </r>
  <r>
    <n v="6663"/>
    <s v="ЖЕМЧУГ, ООО"/>
    <x v="0"/>
    <m/>
    <s v="Стоматология"/>
    <x v="88"/>
    <s v="1027801552569"/>
    <s v="7802024746"/>
    <s v="Стоматологическая практика"/>
    <n v="36925000"/>
    <n v="48521000"/>
    <n v="55764000"/>
    <n v="68986000"/>
    <n v="75222000"/>
    <n v="7.0099999999999996E-2"/>
    <n v="0.20810000000000001"/>
    <n v="0.2472"/>
    <n v="0.18579999999999999"/>
    <n v="0.12870000000000001"/>
    <m/>
    <m/>
    <m/>
    <m/>
    <m/>
  </r>
  <r>
    <n v="6664"/>
    <s v="СЕМЬЯ, ООО"/>
    <x v="8"/>
    <m/>
    <m/>
    <x v="88"/>
    <s v="1142651029575"/>
    <s v="2632813981"/>
    <s v="Деятельность в области медицины прочая, не включенная в другие группировки"/>
    <n v="80336000"/>
    <n v="78905000"/>
    <n v="78701000"/>
    <n v="77799000"/>
    <n v="75211000"/>
    <n v="8.6599999999999996E-2"/>
    <n v="0.1028"/>
    <n v="0.1143"/>
    <n v="0.10580000000000001"/>
    <n v="0.1313"/>
    <m/>
    <m/>
    <m/>
    <m/>
    <m/>
  </r>
  <r>
    <n v="6665"/>
    <s v="НУЗ МЕДИЦИНСКИЙ ЦЕНТР, ООО"/>
    <x v="8"/>
    <m/>
    <m/>
    <x v="88"/>
    <s v="1102724006263"/>
    <s v="2724145163"/>
    <s v="Общая врачебная практика"/>
    <n v="75670000"/>
    <n v="72357000"/>
    <n v="64694000"/>
    <n v="57628000"/>
    <n v="75197000"/>
    <n v="0.1071"/>
    <n v="7.4800000000000005E-2"/>
    <n v="3.0099999999999998E-2"/>
    <n v="-0.10150000000000001"/>
    <n v="5.21E-2"/>
    <n v="7.1999999999999995E-2"/>
    <n v="4.6199999999999998E-2"/>
    <n v="-6.9999999999999999E-4"/>
    <n v="-3.8999999999999998E-3"/>
    <n v="-2.3999999999999998E-3"/>
  </r>
  <r>
    <n v="6666"/>
    <s v="ДИЭСТА, ООО"/>
    <x v="8"/>
    <m/>
    <m/>
    <x v="88"/>
    <s v="1057747392020"/>
    <s v="7706584294"/>
    <s v="Деятельность в области здравоохранения"/>
    <n v="53580000"/>
    <n v="57225000"/>
    <n v="66611000"/>
    <n v="69465000"/>
    <n v="75188000"/>
    <n v="0.1081"/>
    <n v="0.23630000000000001"/>
    <n v="0.21659999999999999"/>
    <n v="0.20580000000000001"/>
    <n v="0.2319"/>
    <m/>
    <m/>
    <m/>
    <m/>
    <n v="-2.9999999999999997E-4"/>
  </r>
  <r>
    <n v="6667"/>
    <s v="ОРТОДЕНТ-Р, ООО"/>
    <x v="0"/>
    <m/>
    <s v="Стоматология"/>
    <x v="88"/>
    <s v="1072536013087"/>
    <s v="2536192851"/>
    <s v="Стоматологическая практика"/>
    <n v="51225000"/>
    <n v="59902000"/>
    <n v="49252000"/>
    <n v="63574000"/>
    <n v="75187000"/>
    <n v="0.3508"/>
    <n v="0.1056"/>
    <n v="-3.9899999999999998E-2"/>
    <n v="-4.7600000000000003E-2"/>
    <n v="-0.1265"/>
    <m/>
    <m/>
    <m/>
    <m/>
    <m/>
  </r>
  <r>
    <n v="6668"/>
    <s v="ХОРОШИЙ ВРАЧ, ООО"/>
    <x v="8"/>
    <m/>
    <m/>
    <x v="88"/>
    <s v="1183926001852"/>
    <s v="3906363760"/>
    <s v="Деятельность больничных организаций"/>
    <n v="43769000"/>
    <n v="47369000"/>
    <n v="52042000"/>
    <n v="53598000"/>
    <n v="75181000"/>
    <n v="1.2500000000000001E-2"/>
    <n v="8.8400000000000006E-2"/>
    <n v="0.12479999999999999"/>
    <n v="0.2082"/>
    <n v="0.1366"/>
    <m/>
    <m/>
    <m/>
    <m/>
    <m/>
  </r>
  <r>
    <n v="6669"/>
    <s v="МЕДИКАЛГРУПП, ООО"/>
    <x v="8"/>
    <m/>
    <m/>
    <x v="88"/>
    <s v="1175022001505"/>
    <s v="5045060810"/>
    <s v="Деятельность в области медицины прочая"/>
    <n v="20673000"/>
    <n v="13618000"/>
    <n v="25439000"/>
    <n v="49431000"/>
    <n v="75175000"/>
    <n v="0.1091"/>
    <n v="7.1099999999999997E-2"/>
    <n v="6.8500000000000005E-2"/>
    <n v="6.7900000000000002E-2"/>
    <n v="7.2900000000000006E-2"/>
    <m/>
    <m/>
    <m/>
    <m/>
    <m/>
  </r>
  <r>
    <n v="6670"/>
    <s v="АЛМЕД, ООО"/>
    <x v="8"/>
    <m/>
    <m/>
    <x v="88"/>
    <s v="1132309003155"/>
    <s v="2309136258"/>
    <s v="Общая врачебная практика"/>
    <m/>
    <m/>
    <n v="26046000"/>
    <n v="63248000"/>
    <n v="75172000"/>
    <m/>
    <m/>
    <n v="0.61819999999999997"/>
    <n v="0.54920000000000002"/>
    <n v="0.40510000000000002"/>
    <m/>
    <m/>
    <m/>
    <m/>
    <m/>
  </r>
  <r>
    <n v="6671"/>
    <s v="СОФИЯ, ООО"/>
    <x v="8"/>
    <m/>
    <m/>
    <x v="88"/>
    <s v="1150280030097"/>
    <s v="0278905235"/>
    <s v="Деятельность в области медицины прочая, не включенная в другие группировки"/>
    <n v="75244000"/>
    <n v="62331000"/>
    <n v="63153000"/>
    <n v="69815000"/>
    <n v="75167000"/>
    <n v="0.1681"/>
    <n v="-5.79E-2"/>
    <n v="-8.8800000000000004E-2"/>
    <n v="4.6800000000000001E-2"/>
    <n v="-2.3800000000000002E-2"/>
    <m/>
    <m/>
    <m/>
    <m/>
    <m/>
  </r>
  <r>
    <n v="6672"/>
    <s v="ЭДЕНТ, ООО"/>
    <x v="0"/>
    <m/>
    <s v="Стоматология"/>
    <x v="88"/>
    <s v="1036405213063"/>
    <s v="6452084127"/>
    <s v="Стоматологическая практика"/>
    <n v="34491000"/>
    <n v="41126000"/>
    <n v="48377000"/>
    <n v="66294000"/>
    <n v="75143000"/>
    <n v="0.2223"/>
    <n v="0.26740000000000003"/>
    <n v="0.3463"/>
    <n v="0.37090000000000001"/>
    <n v="0.3886"/>
    <n v="0.19070000000000001"/>
    <n v="0.26740000000000003"/>
    <n v="0.3463"/>
    <n v="0.3579"/>
    <n v="0.74160000000000004"/>
  </r>
  <r>
    <n v="6673"/>
    <s v="ЦЕНТР МЕДИЦИНСКИХ ОСМОТРОВ, ООО ПОЛИКЛИНИКА"/>
    <x v="8"/>
    <m/>
    <m/>
    <x v="88"/>
    <s v="1124205020972"/>
    <s v="4205255776"/>
    <s v="Деятельность в области здравоохранения"/>
    <n v="31023000"/>
    <n v="32263000"/>
    <n v="38676000"/>
    <n v="42690000"/>
    <n v="75126000"/>
    <n v="7.0000000000000007E-2"/>
    <n v="2.92E-2"/>
    <n v="2.8299999999999999E-2"/>
    <n v="2.9399999999999999E-2"/>
    <n v="4.99E-2"/>
    <n v="6.2199999999999998E-2"/>
    <n v="1.5299999999999999E-2"/>
    <n v="1.9699999999999999E-2"/>
    <n v="8.2000000000000007E-3"/>
    <m/>
  </r>
  <r>
    <n v="6674"/>
    <s v="ФЛАГМАН, ООО"/>
    <x v="0"/>
    <m/>
    <s v="Стоматология"/>
    <x v="88"/>
    <s v="1181001009650"/>
    <s v="1001337626"/>
    <s v="Стоматологическая практика"/>
    <n v="23485000"/>
    <n v="49466000"/>
    <n v="72677000"/>
    <n v="74921000"/>
    <n v="75124000"/>
    <n v="1E-3"/>
    <n v="0.14330000000000001"/>
    <n v="8.9300000000000004E-2"/>
    <n v="8.8200000000000001E-2"/>
    <n v="-4.48E-2"/>
    <m/>
    <m/>
    <m/>
    <m/>
    <m/>
  </r>
  <r>
    <n v="6675"/>
    <s v="КДВ, ООО"/>
    <x v="8"/>
    <m/>
    <m/>
    <x v="88"/>
    <s v="1177031083657"/>
    <s v="7017433407"/>
    <s v="Деятельность больничных организаций"/>
    <n v="45843000"/>
    <n v="40690000"/>
    <n v="59611000"/>
    <n v="70072000"/>
    <n v="75123000"/>
    <n v="1.23E-2"/>
    <n v="4.4400000000000002E-2"/>
    <n v="0.36349999999999999"/>
    <n v="0.2445"/>
    <n v="0.36330000000000001"/>
    <m/>
    <m/>
    <m/>
    <m/>
    <m/>
  </r>
  <r>
    <n v="6676"/>
    <s v="УЛЬТРАМЕД, ООО"/>
    <x v="8"/>
    <m/>
    <m/>
    <x v="88"/>
    <s v="1163926072386"/>
    <s v="3906993145"/>
    <s v="Общая врачебная практика"/>
    <n v="50173000"/>
    <n v="50009000"/>
    <n v="52175000"/>
    <n v="69201000"/>
    <n v="75073000"/>
    <n v="0.1376"/>
    <n v="0.11070000000000001"/>
    <n v="4.6800000000000001E-2"/>
    <n v="0.1444"/>
    <n v="8.6499999999999994E-2"/>
    <n v="0.12559999999999999"/>
    <n v="8.5900000000000004E-2"/>
    <n v="1.6500000000000001E-2"/>
    <n v="0.1216"/>
    <n v="-1.4E-3"/>
  </r>
  <r>
    <n v="6677"/>
    <s v="СИТИ СМАЙЛ ДЕЛЮКС, ООО"/>
    <x v="0"/>
    <m/>
    <s v="Стоматология"/>
    <x v="88"/>
    <s v="1147451000971"/>
    <s v="7451365688"/>
    <s v="Стоматологическая практика"/>
    <n v="59706000"/>
    <n v="62030000"/>
    <n v="62537000"/>
    <n v="76229000"/>
    <n v="75059000"/>
    <n v="3.61E-2"/>
    <n v="0.1118"/>
    <n v="6.5600000000000006E-2"/>
    <n v="2.12E-2"/>
    <n v="0.1193"/>
    <m/>
    <n v="-3.0999999999999999E-3"/>
    <n v="-8.0000000000000004E-4"/>
    <m/>
    <n v="-2.0999999999999999E-3"/>
  </r>
  <r>
    <n v="6678"/>
    <s v="ХЕЛИКС СУРГУТ, ООО"/>
    <x v="2"/>
    <m/>
    <m/>
    <x v="88"/>
    <s v="1168617054121"/>
    <s v="8602265760"/>
    <s v="Общая врачебная практика"/>
    <n v="221170000"/>
    <n v="87092000"/>
    <n v="61214000"/>
    <n v="74351000"/>
    <n v="75057000"/>
    <n v="0.13320000000000001"/>
    <n v="-5.3699999999999998E-2"/>
    <n v="-1.24E-2"/>
    <n v="0.22520000000000001"/>
    <n v="0.1065"/>
    <m/>
    <n v="-2.9999999999999997E-4"/>
    <n v="-4.3099999999999999E-2"/>
    <n v="-2.0299999999999999E-2"/>
    <n v="-1.29E-2"/>
  </r>
  <r>
    <n v="6679"/>
    <s v="СФЕРА, ООО"/>
    <x v="8"/>
    <m/>
    <m/>
    <x v="88"/>
    <s v="1083443005040"/>
    <s v="3443086732"/>
    <s v="Общая врачебная практика"/>
    <n v="34764000"/>
    <n v="47452000"/>
    <n v="63555000"/>
    <n v="72928000"/>
    <n v="75057000"/>
    <n v="0.1285"/>
    <n v="9.9299999999999999E-2"/>
    <n v="0.1517"/>
    <n v="7.6600000000000001E-2"/>
    <n v="6.6100000000000006E-2"/>
    <n v="-2.4500000000000001E-2"/>
    <n v="-1.37E-2"/>
    <n v="-5.5999999999999999E-3"/>
    <n v="-5.8999999999999999E-3"/>
    <n v="-1.8E-3"/>
  </r>
  <r>
    <n v="6680"/>
    <s v="57 ГРАНЕЙ, ООО"/>
    <x v="0"/>
    <m/>
    <s v="Стоматология"/>
    <x v="88"/>
    <s v="1157847327923"/>
    <s v="7802542177"/>
    <s v="Стоматологическая практика"/>
    <n v="36226000"/>
    <n v="60633000"/>
    <n v="68899000"/>
    <n v="72320000"/>
    <n v="75044000"/>
    <n v="0.15820000000000001"/>
    <n v="0.15579999999999999"/>
    <n v="0.16250000000000001"/>
    <n v="0.16520000000000001"/>
    <n v="0.16470000000000001"/>
    <m/>
    <m/>
    <m/>
    <m/>
    <m/>
  </r>
  <r>
    <n v="6681"/>
    <s v="ЗДОРОВЬЕ ПЛЮС ОРЕЛ, ООО"/>
    <x v="8"/>
    <m/>
    <m/>
    <x v="88"/>
    <s v="1225700000074"/>
    <s v="5703017374"/>
    <s v="Специальная врачебная практика"/>
    <m/>
    <n v="14027000"/>
    <n v="40390000"/>
    <n v="46224000"/>
    <n v="75038000"/>
    <m/>
    <n v="6.5600000000000006E-2"/>
    <n v="0.20300000000000001"/>
    <n v="0.3876"/>
    <n v="0.42149999999999999"/>
    <m/>
    <n v="4.41E-2"/>
    <n v="0.2495"/>
    <n v="0.36249999999999999"/>
    <m/>
  </r>
  <r>
    <n v="6682"/>
    <s v="БЕЛЫЙ СЛОН, ООО"/>
    <x v="0"/>
    <m/>
    <s v="Стоматология"/>
    <x v="88"/>
    <s v="1185543003227"/>
    <s v="5501187535"/>
    <s v="Стоматологическая практика"/>
    <n v="28803000"/>
    <n v="27465000"/>
    <n v="43645000"/>
    <n v="64172000"/>
    <n v="75019000"/>
    <n v="0.32090000000000002"/>
    <n v="0.2109"/>
    <n v="0.1835"/>
    <n v="3.9199999999999999E-2"/>
    <n v="3.8899999999999997E-2"/>
    <m/>
    <m/>
    <m/>
    <n v="-3.8E-3"/>
    <m/>
  </r>
  <r>
    <n v="6683"/>
    <s v="ВАШ СТОМАТОЛОГ, ООО"/>
    <x v="0"/>
    <m/>
    <s v="Стоматология"/>
    <x v="88"/>
    <s v="1113127001008"/>
    <s v="3127010848"/>
    <s v="Стоматологическая практика"/>
    <n v="39163000"/>
    <n v="48601000"/>
    <n v="53343000"/>
    <n v="62660000"/>
    <n v="74996000"/>
    <n v="0.2974"/>
    <n v="0.44080000000000003"/>
    <n v="0.44400000000000001"/>
    <n v="0.45789999999999997"/>
    <n v="0.50319999999999998"/>
    <n v="0.2107"/>
    <n v="0.37440000000000001"/>
    <n v="0.38769999999999999"/>
    <n v="0.39929999999999999"/>
    <n v="-7.1999999999999998E-3"/>
  </r>
  <r>
    <n v="6684"/>
    <s v="СТИЛЬ ДЕНТ, ООО"/>
    <x v="0"/>
    <m/>
    <s v="Стоматология"/>
    <x v="88"/>
    <s v="1236800000062"/>
    <s v="6800001188"/>
    <s v="Стоматологическая практика"/>
    <m/>
    <m/>
    <n v="6502000"/>
    <n v="55758000"/>
    <n v="74992000"/>
    <m/>
    <m/>
    <n v="0.7339"/>
    <n v="0.1356"/>
    <n v="0.45839999999999997"/>
    <m/>
    <m/>
    <m/>
    <n v="6.9199999999999998E-2"/>
    <n v="-2.8799999999999999E-2"/>
  </r>
  <r>
    <n v="6685"/>
    <s v="ВАРИАНТ, ООО"/>
    <x v="0"/>
    <m/>
    <s v="Стоматология"/>
    <x v="88"/>
    <s v="1079847123190"/>
    <s v="7841376371"/>
    <s v="Стоматологическая практика"/>
    <n v="33735000"/>
    <n v="46509000"/>
    <n v="47213000"/>
    <n v="66814000"/>
    <n v="74990000"/>
    <n v="0.16239999999999999"/>
    <n v="0.22509999999999999"/>
    <n v="4.7100000000000003E-2"/>
    <n v="0.246"/>
    <n v="0.23880000000000001"/>
    <m/>
    <m/>
    <m/>
    <m/>
    <m/>
  </r>
  <r>
    <n v="6686"/>
    <s v="МАДИДЕНТ, ООО"/>
    <x v="0"/>
    <m/>
    <s v="Стоматология"/>
    <x v="88"/>
    <s v="1187746337943"/>
    <s v="7734411744"/>
    <s v="Стоматологическая практика"/>
    <n v="43805000"/>
    <n v="46281000"/>
    <n v="51176000"/>
    <n v="59947000"/>
    <n v="74989000"/>
    <n v="0.50249999999999995"/>
    <n v="0.36520000000000002"/>
    <n v="0.29399999999999998"/>
    <n v="0.1973"/>
    <n v="0.38229999999999997"/>
    <m/>
    <m/>
    <m/>
    <m/>
    <m/>
  </r>
  <r>
    <n v="6687"/>
    <s v="СКДВ, ООО"/>
    <x v="0"/>
    <m/>
    <s v="Стоматология"/>
    <x v="88"/>
    <s v="1069623031235"/>
    <s v="6623030935"/>
    <s v="Стоматологическая практика"/>
    <n v="27487000"/>
    <n v="36824000"/>
    <n v="41271000"/>
    <n v="48885000"/>
    <n v="74979000"/>
    <n v="0.11"/>
    <n v="0.1497"/>
    <n v="5.1400000000000001E-2"/>
    <n v="9.4799999999999995E-2"/>
    <n v="5.1999999999999998E-2"/>
    <m/>
    <m/>
    <m/>
    <m/>
    <m/>
  </r>
  <r>
    <n v="6688"/>
    <s v="КЛИНИКА ПЕДИАТРИИ И ДЕТСКОЙ СТОМАТОЛОГИИ ДОКТОРА ТРУХМАНОВА, ООО"/>
    <x v="8"/>
    <m/>
    <m/>
    <x v="88"/>
    <s v="1126449003504"/>
    <s v="6449066400"/>
    <s v="Общая врачебная практика"/>
    <n v="39037000"/>
    <n v="37409000"/>
    <n v="52453000"/>
    <n v="68848000"/>
    <n v="74972000"/>
    <n v="4.6199999999999998E-2"/>
    <n v="6.59E-2"/>
    <n v="0.28189999999999998"/>
    <n v="0.3211"/>
    <n v="0.2601"/>
    <m/>
    <m/>
    <m/>
    <m/>
    <m/>
  </r>
  <r>
    <n v="6689"/>
    <s v="КСК, ООО"/>
    <x v="0"/>
    <m/>
    <s v="Стоматология"/>
    <x v="88"/>
    <s v="1065402064265"/>
    <s v="5402472080"/>
    <s v="Стоматологическая практика"/>
    <n v="32627000"/>
    <n v="49368000"/>
    <n v="57296000"/>
    <n v="62230000"/>
    <n v="74969000"/>
    <n v="8.3000000000000004E-2"/>
    <n v="0.158"/>
    <n v="0.1021"/>
    <n v="6.54E-2"/>
    <n v="9.4000000000000004E-3"/>
    <n v="8.3000000000000004E-2"/>
    <n v="0.1575"/>
    <n v="0.1021"/>
    <n v="4.4600000000000001E-2"/>
    <n v="5.8400000000000001E-2"/>
  </r>
  <r>
    <n v="6690"/>
    <s v="ИННДЕНТА ХОЛЛ, ООО"/>
    <x v="0"/>
    <m/>
    <s v="Стоматология"/>
    <x v="88"/>
    <s v="1235000115130"/>
    <s v="5042163165"/>
    <s v="Стоматологическая практика"/>
    <m/>
    <m/>
    <m/>
    <n v="56423000"/>
    <n v="74922000"/>
    <m/>
    <m/>
    <m/>
    <n v="7.2999999999999995E-2"/>
    <n v="0.19220000000000001"/>
    <m/>
    <m/>
    <m/>
    <m/>
    <m/>
  </r>
  <r>
    <n v="6691"/>
    <s v="СФ ПРЕСТИЖ, ООО"/>
    <x v="0"/>
    <m/>
    <s v="Стоматология"/>
    <x v="88"/>
    <s v="1062225011254"/>
    <s v="2225075922"/>
    <s v="Стоматологическая практика"/>
    <n v="37372000"/>
    <n v="38711000"/>
    <n v="53759000"/>
    <n v="57965000"/>
    <n v="74918000"/>
    <n v="6.2100000000000002E-2"/>
    <n v="5.7700000000000001E-2"/>
    <n v="0.2465"/>
    <n v="0.1898"/>
    <n v="0.1706"/>
    <m/>
    <m/>
    <m/>
    <m/>
    <m/>
  </r>
  <r>
    <n v="6692"/>
    <s v="ВИТА-СТОМ, ООО"/>
    <x v="0"/>
    <m/>
    <s v="Стоматология"/>
    <x v="88"/>
    <s v="1025001813990"/>
    <s v="5017047373"/>
    <s v="Стоматологическая практика"/>
    <n v="28501000"/>
    <n v="36329000"/>
    <n v="44575000"/>
    <n v="60619000"/>
    <n v="74917000"/>
    <n v="6.2899999999999998E-2"/>
    <n v="0.1183"/>
    <n v="9.4600000000000004E-2"/>
    <n v="0.21529999999999999"/>
    <n v="0.1696"/>
    <m/>
    <m/>
    <m/>
    <m/>
    <m/>
  </r>
  <r>
    <n v="6693"/>
    <s v="МЕДПРОФИ, ООО"/>
    <x v="8"/>
    <m/>
    <m/>
    <x v="88"/>
    <s v="1116311008220"/>
    <s v="6311131374"/>
    <s v="Общая врачебная практика"/>
    <n v="33326000"/>
    <n v="54355000"/>
    <n v="61952000"/>
    <n v="67298000"/>
    <n v="74915000"/>
    <n v="5.1900000000000002E-2"/>
    <n v="0.1424"/>
    <n v="0.2006"/>
    <n v="-0.19919999999999999"/>
    <n v="9.5600000000000004E-2"/>
    <m/>
    <m/>
    <m/>
    <m/>
    <m/>
  </r>
  <r>
    <n v="6694"/>
    <s v="ВИП СТУДИО, ООО"/>
    <x v="8"/>
    <m/>
    <m/>
    <x v="88"/>
    <s v="1167746718545"/>
    <s v="7734388291"/>
    <s v="Деятельность больничных организаций"/>
    <n v="13180000"/>
    <n v="15566000"/>
    <n v="16201000"/>
    <n v="39653000"/>
    <n v="74907000"/>
    <n v="0.39629999999999999"/>
    <n v="-0.27589999999999998"/>
    <n v="0.1123"/>
    <n v="3.0499999999999999E-2"/>
    <n v="2.4199999999999999E-2"/>
    <m/>
    <m/>
    <m/>
    <m/>
    <n v="1.18E-2"/>
  </r>
  <r>
    <n v="6695"/>
    <s v="НОВОДЕНТ ПЛЮС, ООО"/>
    <x v="0"/>
    <m/>
    <s v="Стоматология"/>
    <x v="88"/>
    <s v="1197746621160"/>
    <s v="7751171605"/>
    <s v="Стоматологическая практика"/>
    <n v="35006000"/>
    <n v="49156000"/>
    <n v="60136000"/>
    <n v="65112000"/>
    <n v="74905000"/>
    <n v="0.47699999999999998"/>
    <n v="0.51259999999999994"/>
    <n v="0.35220000000000001"/>
    <n v="0.50739999999999996"/>
    <n v="0.46200000000000002"/>
    <m/>
    <m/>
    <m/>
    <m/>
    <m/>
  </r>
  <r>
    <n v="6696"/>
    <s v="СТОМАТОЛОГИЧЕСКАЯ ПОЛИКЛИНИКА МЕД.ЦЕНТР, ООО"/>
    <x v="0"/>
    <m/>
    <s v="Стоматология"/>
    <x v="88"/>
    <s v="1072203001452"/>
    <s v="2203021296"/>
    <s v="Стоматологическая практика"/>
    <n v="35555000"/>
    <n v="53137000"/>
    <n v="63462000"/>
    <n v="67228000"/>
    <n v="74903000"/>
    <n v="3.0999999999999999E-3"/>
    <n v="5.6800000000000003E-2"/>
    <n v="0.1719"/>
    <n v="0.15"/>
    <n v="0.32429999999999998"/>
    <n v="3.0999999999999999E-3"/>
    <n v="5.6800000000000003E-2"/>
    <m/>
    <m/>
    <m/>
  </r>
  <r>
    <n v="6697"/>
    <s v="ЦЕНТР ЭКО, ООО"/>
    <x v="8"/>
    <m/>
    <m/>
    <x v="88"/>
    <s v="1189204002668"/>
    <s v="9201524650"/>
    <s v="Общая врачебная практика"/>
    <n v="31425000"/>
    <n v="34412000"/>
    <n v="53733000"/>
    <n v="61032000"/>
    <n v="74881000"/>
    <n v="-5.45E-2"/>
    <n v="-0.1636"/>
    <n v="0.12559999999999999"/>
    <n v="0.20979999999999999"/>
    <n v="0.19139999999999999"/>
    <m/>
    <m/>
    <m/>
    <m/>
    <m/>
  </r>
  <r>
    <n v="6698"/>
    <s v="ЦВК ЭСТЕТИК КЛИНИК, ООО"/>
    <x v="0"/>
    <s v="Специализированная"/>
    <s v="Косметология"/>
    <x v="88"/>
    <s v="1226600006984"/>
    <s v="6685197050"/>
    <s v="Деятельность в области медицины прочая"/>
    <m/>
    <n v="7362000"/>
    <n v="30680000"/>
    <n v="52565000"/>
    <n v="74869000"/>
    <m/>
    <n v="-0.55159999999999998"/>
    <n v="2.7E-2"/>
    <n v="2.8299999999999999E-2"/>
    <n v="6.3299999999999995E-2"/>
    <m/>
    <m/>
    <m/>
    <m/>
    <m/>
  </r>
  <r>
    <n v="6699"/>
    <s v="ЛДЦ МИБС-МАГНИТОГОРСК, ООО"/>
    <x v="8"/>
    <m/>
    <m/>
    <x v="88"/>
    <s v="1167456118851"/>
    <s v="7455027351"/>
    <s v="Деятельность больничных организаций"/>
    <n v="31188000"/>
    <n v="36461000"/>
    <n v="47615000"/>
    <n v="63099000"/>
    <n v="74866000"/>
    <n v="-3.9800000000000002E-2"/>
    <n v="7.1300000000000002E-2"/>
    <n v="1.9699999999999999E-2"/>
    <n v="3.8899999999999997E-2"/>
    <n v="9.5999999999999992E-3"/>
    <m/>
    <m/>
    <m/>
    <m/>
    <m/>
  </r>
  <r>
    <n v="6700"/>
    <s v="ДЕНТ -АУРУМ, ООО"/>
    <x v="0"/>
    <m/>
    <s v="Стоматология"/>
    <x v="88"/>
    <s v="1062130001504"/>
    <s v="2130000213"/>
    <s v="Стоматологическая практика"/>
    <n v="36350000"/>
    <n v="38639000"/>
    <n v="43918000"/>
    <n v="54336000"/>
    <n v="74856000"/>
    <n v="0.27089999999999997"/>
    <n v="-0.11119999999999999"/>
    <n v="2.53E-2"/>
    <n v="-1.8499999999999999E-2"/>
    <n v="0.21049999999999999"/>
    <n v="-3.0099999999999998E-2"/>
    <n v="-0.02"/>
    <n v="-9.2999999999999992E-3"/>
    <n v="-2.0999999999999999E-3"/>
    <m/>
  </r>
  <r>
    <n v="6701"/>
    <s v="ЗДОРОВАЯ СЕМЬЯ, ООО"/>
    <x v="8"/>
    <m/>
    <m/>
    <x v="88"/>
    <s v="1214300007316"/>
    <s v="4345512670"/>
    <s v="Общая врачебная практика"/>
    <m/>
    <m/>
    <n v="9880000"/>
    <n v="44416000"/>
    <n v="74811000"/>
    <m/>
    <m/>
    <n v="-0.12959999999999999"/>
    <n v="8.9999999999999993E-3"/>
    <n v="0.51759999999999995"/>
    <m/>
    <m/>
    <m/>
    <n v="-3.5900000000000001E-2"/>
    <n v="-2.07E-2"/>
  </r>
  <r>
    <n v="6702"/>
    <s v="НОВОЛИПЕЦКАЯ СТОМАТОЛОГИЧЕСКАЯ КЛИНИКА, ООО"/>
    <x v="0"/>
    <m/>
    <s v="Стоматология"/>
    <x v="88"/>
    <s v="1094823004187"/>
    <s v="4823036842"/>
    <s v="Стоматологическая практика"/>
    <n v="7323000"/>
    <n v="9547000"/>
    <n v="10314000"/>
    <n v="30790000"/>
    <n v="74796000"/>
    <n v="-0.37380000000000002"/>
    <n v="-9.35E-2"/>
    <n v="-0.19650000000000001"/>
    <n v="-1.0200000000000001E-2"/>
    <n v="0.32590000000000002"/>
    <m/>
    <m/>
    <m/>
    <m/>
    <m/>
  </r>
  <r>
    <n v="6703"/>
    <s v="КЛИНИКА ХХ1 ВЕКА, ООО"/>
    <x v="8"/>
    <m/>
    <m/>
    <x v="88"/>
    <s v="1020100823082"/>
    <s v="0106009532"/>
    <s v="Общая врачебная практика"/>
    <n v="5246000"/>
    <n v="4750000"/>
    <n v="2843000"/>
    <n v="24623000"/>
    <n v="74781000"/>
    <n v="-2.7461000000000002"/>
    <n v="-4.7503000000000002"/>
    <n v="-23.684100000000001"/>
    <n v="-4.0317999999999996"/>
    <n v="-1.6937"/>
    <n v="-3.9194"/>
    <n v="3.8855"/>
    <n v="-23.910699999999999"/>
    <n v="-4.0392000000000001"/>
    <n v="-1.6980999999999999"/>
  </r>
  <r>
    <n v="6704"/>
    <s v="АВРОРА, ООО МЕДИЦИНСКАЯ КЛИНИКА"/>
    <x v="8"/>
    <m/>
    <m/>
    <x v="88"/>
    <s v="1111435014294"/>
    <s v="1435248785"/>
    <s v="Общая врачебная практика"/>
    <n v="57396000"/>
    <n v="34245000"/>
    <n v="35080000"/>
    <n v="64353000"/>
    <n v="74775000"/>
    <n v="9.1200000000000003E-2"/>
    <n v="-0.2767"/>
    <n v="-2.7376999999999998"/>
    <n v="-2.7282999999999999"/>
    <n v="-2.8290999999999999"/>
    <n v="-8.6999999999999994E-3"/>
    <n v="-9.5999999999999992E-3"/>
    <m/>
    <m/>
    <n v="-6.1199999999999997E-2"/>
  </r>
  <r>
    <n v="6705"/>
    <s v="ЦМТ ВОСКРЕСЕНСК, ООО"/>
    <x v="8"/>
    <m/>
    <m/>
    <x v="88"/>
    <s v="1195081056170"/>
    <s v="5005067294"/>
    <s v="Деятельность больничных организаций"/>
    <n v="62751000"/>
    <n v="59306000"/>
    <n v="66165000"/>
    <n v="63218000"/>
    <n v="74767000"/>
    <n v="0.53300000000000003"/>
    <n v="0.13550000000000001"/>
    <n v="4.4400000000000002E-2"/>
    <n v="9.9299999999999999E-2"/>
    <n v="3.5799999999999998E-2"/>
    <n v="0.5423"/>
    <n v="0.11600000000000001"/>
    <n v="-2.0000000000000001E-4"/>
    <n v="9.2100000000000001E-2"/>
    <m/>
  </r>
  <r>
    <n v="6706"/>
    <s v="МЕДЦЕНТР ДИАГНОСТИКИ, ООО"/>
    <x v="8"/>
    <m/>
    <m/>
    <x v="88"/>
    <s v="1172724028927"/>
    <s v="2703095306"/>
    <s v="Деятельность больничных организаций"/>
    <n v="39179000"/>
    <n v="49051000"/>
    <n v="56424000"/>
    <n v="64053000"/>
    <n v="74766000"/>
    <n v="0.38819999999999999"/>
    <n v="0.1115"/>
    <n v="0.1133"/>
    <n v="6.3799999999999996E-2"/>
    <n v="0.11840000000000001"/>
    <m/>
    <m/>
    <m/>
    <m/>
    <m/>
  </r>
  <r>
    <n v="6707"/>
    <s v="СББ, ООО"/>
    <x v="0"/>
    <m/>
    <s v="Стоматология"/>
    <x v="88"/>
    <s v="1132372000507"/>
    <s v="2372005242"/>
    <s v="Стоматологическая практика"/>
    <n v="19520000"/>
    <n v="25558000"/>
    <n v="37635000"/>
    <n v="63478000"/>
    <n v="74762000"/>
    <n v="6.2300000000000001E-2"/>
    <n v="6.0499999999999998E-2"/>
    <n v="8.2000000000000003E-2"/>
    <n v="7.46E-2"/>
    <n v="7.9299999999999995E-2"/>
    <m/>
    <m/>
    <m/>
    <m/>
    <m/>
  </r>
  <r>
    <n v="6708"/>
    <s v="ГЕРАТ, ООО СК"/>
    <x v="0"/>
    <m/>
    <s v="Стоматология"/>
    <x v="88"/>
    <s v="1085012003856"/>
    <s v="5012049070"/>
    <s v="Стоматологическая практика"/>
    <n v="45709000"/>
    <n v="47028000"/>
    <n v="55850000"/>
    <n v="63701000"/>
    <n v="74752000"/>
    <n v="0.18709999999999999"/>
    <n v="0.05"/>
    <n v="0.111"/>
    <n v="0.12659999999999999"/>
    <n v="7.4200000000000002E-2"/>
    <m/>
    <m/>
    <m/>
    <m/>
    <m/>
  </r>
  <r>
    <n v="6709"/>
    <s v="АРИВА-МЕД, ООО"/>
    <x v="8"/>
    <m/>
    <m/>
    <x v="88"/>
    <s v="1194632009549"/>
    <s v="4632257946"/>
    <s v="Деятельность больничных организаций"/>
    <n v="12151000"/>
    <n v="23572000"/>
    <n v="30008000"/>
    <n v="52916000"/>
    <n v="74743000"/>
    <n v="-1.0874999999999999"/>
    <n v="-0.68259999999999998"/>
    <n v="-0.67010000000000003"/>
    <n v="8.0799999999999997E-2"/>
    <n v="0.21429999999999999"/>
    <m/>
    <m/>
    <m/>
    <m/>
    <m/>
  </r>
  <r>
    <n v="6710"/>
    <s v="ЗУБНАЯ КЛИНИКА, ООО"/>
    <x v="0"/>
    <m/>
    <s v="Стоматология"/>
    <x v="88"/>
    <s v="1101690004668"/>
    <s v="1660134884"/>
    <s v="Стоматологическая практика"/>
    <n v="20060000"/>
    <n v="33780000"/>
    <n v="52717000"/>
    <n v="62084000"/>
    <n v="74735000"/>
    <n v="0.2344"/>
    <n v="0.31209999999999999"/>
    <n v="0.4521"/>
    <n v="0.2437"/>
    <n v="0.23619999999999999"/>
    <m/>
    <m/>
    <m/>
    <m/>
    <m/>
  </r>
  <r>
    <n v="6711"/>
    <s v="ВСЕ 32, ООО"/>
    <x v="0"/>
    <m/>
    <s v="Стоматология"/>
    <x v="88"/>
    <s v="1061435019887"/>
    <s v="1435169300"/>
    <s v="Стоматологическая практика"/>
    <n v="46413000"/>
    <n v="42439000"/>
    <n v="53038000"/>
    <n v="64341000"/>
    <n v="74696000"/>
    <n v="0.15890000000000001"/>
    <n v="0.1091"/>
    <n v="2.81E-2"/>
    <n v="0.14430000000000001"/>
    <n v="0.1207"/>
    <n v="-1.47E-2"/>
    <n v="-8.6999999999999994E-3"/>
    <n v="-1.4E-3"/>
    <m/>
    <m/>
  </r>
  <r>
    <n v="6712"/>
    <s v="АВИЦЕННА, ООО ЛДЦ"/>
    <x v="8"/>
    <m/>
    <m/>
    <x v="88"/>
    <s v="1027809011658"/>
    <s v="7820032482"/>
    <s v="Деятельность больничных организаций"/>
    <n v="37076000"/>
    <n v="44510000"/>
    <n v="56272000"/>
    <n v="67624000"/>
    <n v="74669000"/>
    <n v="8.48E-2"/>
    <n v="0.2024"/>
    <n v="0.13519999999999999"/>
    <n v="0.13719999999999999"/>
    <n v="0.14000000000000001"/>
    <m/>
    <m/>
    <m/>
    <m/>
    <m/>
  </r>
  <r>
    <n v="6713"/>
    <s v="ЛАБОРАТОРИЯ МЕДЛАБ, ООО"/>
    <x v="8"/>
    <m/>
    <m/>
    <x v="88"/>
    <s v="1117847228916"/>
    <s v="7816514116"/>
    <s v="Деятельность больничных организаций"/>
    <n v="121892000"/>
    <n v="75699000"/>
    <n v="65153000"/>
    <n v="68187000"/>
    <n v="74609000"/>
    <n v="6.7100000000000007E-2"/>
    <n v="5.0099999999999999E-2"/>
    <n v="-4.58E-2"/>
    <n v="4.6800000000000001E-2"/>
    <n v="6.13E-2"/>
    <m/>
    <m/>
    <m/>
    <m/>
    <m/>
  </r>
  <r>
    <n v="6714"/>
    <s v="ДСП, ООО"/>
    <x v="0"/>
    <m/>
    <s v="Стоматология"/>
    <x v="88"/>
    <s v="1027402908499"/>
    <s v="7451017850"/>
    <s v="Стоматологическая практика"/>
    <n v="33887000"/>
    <n v="42218000"/>
    <n v="52854000"/>
    <n v="62594000"/>
    <n v="74567000"/>
    <n v="7.0300000000000001E-2"/>
    <n v="0.15840000000000001"/>
    <n v="0.24859999999999999"/>
    <n v="0.21179999999999999"/>
    <n v="0.26040000000000002"/>
    <m/>
    <m/>
    <m/>
    <n v="-9.5999999999999992E-3"/>
    <n v="0.23300000000000001"/>
  </r>
  <r>
    <n v="6715"/>
    <s v="ВИТАМЕД, ООО"/>
    <x v="8"/>
    <m/>
    <m/>
    <x v="88"/>
    <s v="1117746857821"/>
    <s v="7725737877"/>
    <s v="Деятельность в области медицины прочая"/>
    <n v="60403000"/>
    <n v="70222000"/>
    <n v="71346000"/>
    <n v="71238000"/>
    <n v="74552000"/>
    <n v="0.42280000000000001"/>
    <n v="0.27279999999999999"/>
    <n v="0.2132"/>
    <n v="0.22869999999999999"/>
    <n v="0.15140000000000001"/>
    <n v="-0.10249999999999999"/>
    <m/>
    <m/>
    <m/>
    <m/>
  </r>
  <r>
    <n v="6716"/>
    <s v="МЕДИЦИНСКИЙ ЦЕНТР АРТМЕД +, ООО"/>
    <x v="8"/>
    <m/>
    <m/>
    <x v="88"/>
    <s v="1245500010030"/>
    <s v="5503276685"/>
    <s v="Деятельность больничных организаций"/>
    <m/>
    <m/>
    <m/>
    <m/>
    <n v="74551000"/>
    <m/>
    <m/>
    <m/>
    <m/>
    <n v="0.66069999999999995"/>
    <m/>
    <m/>
    <m/>
    <m/>
    <m/>
  </r>
  <r>
    <n v="6717"/>
    <s v="МЦГЭР ТРИ СЕРДЦА, ООО"/>
    <x v="8"/>
    <m/>
    <m/>
    <x v="88"/>
    <s v="1022402673963"/>
    <s v="2466082179"/>
    <s v="Общая врачебная практика"/>
    <n v="42558000"/>
    <n v="54783000"/>
    <n v="61539000"/>
    <n v="65029000"/>
    <n v="74547000"/>
    <n v="-0.18920000000000001"/>
    <n v="1.35E-2"/>
    <n v="9.8199999999999996E-2"/>
    <n v="2.8299999999999999E-2"/>
    <n v="9.8599999999999993E-2"/>
    <m/>
    <m/>
    <m/>
    <m/>
    <m/>
  </r>
  <r>
    <n v="6718"/>
    <s v="СЗМЦ+, ООО"/>
    <x v="8"/>
    <m/>
    <m/>
    <x v="88"/>
    <s v="1237800114298"/>
    <s v="7810987275"/>
    <s v="Деятельность в области медицины прочая, не включенная в другие группировки"/>
    <m/>
    <m/>
    <m/>
    <n v="62950000"/>
    <n v="74542000"/>
    <m/>
    <m/>
    <m/>
    <n v="2.9399999999999999E-2"/>
    <n v="-0.49830000000000002"/>
    <m/>
    <m/>
    <m/>
    <m/>
    <m/>
  </r>
  <r>
    <n v="6719"/>
    <s v="МЕДИЦИНСКИЙ ЦЕНТР УЛЬТРАЗВУК, ООО"/>
    <x v="8"/>
    <m/>
    <m/>
    <x v="88"/>
    <s v="1113668027395"/>
    <s v="3662166420"/>
    <s v="Деятельность больничных организаций"/>
    <n v="33762000"/>
    <n v="40471000"/>
    <n v="67341000"/>
    <n v="60115000"/>
    <n v="74535000"/>
    <n v="0.187"/>
    <n v="0.22700000000000001"/>
    <n v="0.33139999999999997"/>
    <n v="2.6700000000000002E-2"/>
    <n v="-3.8999999999999998E-3"/>
    <n v="0.13600000000000001"/>
    <n v="0.19470000000000001"/>
    <m/>
    <m/>
    <m/>
  </r>
  <r>
    <n v="6720"/>
    <s v="СМАЙЛ БУТИК, ООО"/>
    <x v="0"/>
    <m/>
    <s v="Стоматология"/>
    <x v="88"/>
    <s v="1157847231849"/>
    <s v="7810367708"/>
    <s v="Стоматологическая практика"/>
    <n v="4440000"/>
    <n v="6469000"/>
    <n v="34431000"/>
    <n v="63220000"/>
    <n v="74489000"/>
    <n v="5.2699999999999997E-2"/>
    <n v="3.3500000000000002E-2"/>
    <n v="0.32190000000000002"/>
    <n v="0.23730000000000001"/>
    <n v="3.0099999999999998E-2"/>
    <m/>
    <m/>
    <m/>
    <m/>
    <m/>
  </r>
  <r>
    <n v="6721"/>
    <s v="МЕДИЦИНСКАЯ КЛИНИКА СЕМИЦВЕТ, ООО"/>
    <x v="0"/>
    <m/>
    <s v="Стоматология"/>
    <x v="88"/>
    <s v="1151832005380"/>
    <s v="1832128011"/>
    <s v="Стоматологическая практика"/>
    <n v="16154000"/>
    <n v="18954000"/>
    <n v="44012000"/>
    <n v="62005000"/>
    <n v="74487000"/>
    <n v="0.24890000000000001"/>
    <n v="3.8699999999999998E-2"/>
    <n v="0.1447"/>
    <n v="0.2641"/>
    <n v="-4.87E-2"/>
    <m/>
    <m/>
    <m/>
    <m/>
    <m/>
  </r>
  <r>
    <n v="6722"/>
    <s v="МЕДИЦИНСКАЯ КЛИНИКА, ООО"/>
    <x v="8"/>
    <m/>
    <m/>
    <x v="88"/>
    <s v="1177847048851"/>
    <s v="7802610998"/>
    <s v="Деятельность больничных организаций"/>
    <n v="140042000"/>
    <n v="162109000"/>
    <n v="156170000"/>
    <n v="139113000"/>
    <n v="74476000"/>
    <n v="-0.1221"/>
    <n v="0.14860000000000001"/>
    <n v="-2.8799999999999999E-2"/>
    <n v="-8.1100000000000005E-2"/>
    <n v="7.6E-3"/>
    <m/>
    <m/>
    <m/>
    <m/>
    <m/>
  </r>
  <r>
    <n v="6723"/>
    <s v="ДЕЛЬФИН, ООО ММЦ"/>
    <x v="8"/>
    <m/>
    <m/>
    <x v="88"/>
    <s v="1057424509603"/>
    <s v="7453141588"/>
    <s v="Общая врачебная практика"/>
    <n v="41422000"/>
    <n v="46380000"/>
    <n v="50811000"/>
    <n v="63143000"/>
    <n v="74445000"/>
    <n v="9.6699999999999994E-2"/>
    <n v="0.17069999999999999"/>
    <n v="0.1963"/>
    <n v="0.1145"/>
    <n v="0.17780000000000001"/>
    <n v="-5.9799999999999999E-2"/>
    <n v="-3.2599999999999997E-2"/>
    <n v="-3.56E-2"/>
    <n v="-1.8100000000000002E-2"/>
    <n v="-1.3100000000000001E-2"/>
  </r>
  <r>
    <n v="6724"/>
    <s v="АС МЕДИКЭЛ, ООО"/>
    <x v="8"/>
    <m/>
    <m/>
    <x v="88"/>
    <s v="1239300007297"/>
    <s v="9310008790"/>
    <s v="Общая врачебная практика"/>
    <m/>
    <m/>
    <n v="194000"/>
    <n v="19309000"/>
    <n v="74432000"/>
    <m/>
    <m/>
    <n v="-0.13919999999999999"/>
    <n v="0.53610000000000002"/>
    <n v="0.50880000000000003"/>
    <m/>
    <m/>
    <m/>
    <m/>
    <m/>
  </r>
  <r>
    <n v="6725"/>
    <s v="ДЕТСКАЯ СТОМАТОЛОГИЧЕСКАЯ ПОЛИКЛИНИКА № 9, АО"/>
    <x v="0"/>
    <m/>
    <s v="Стоматология"/>
    <x v="88"/>
    <s v="1171690080803"/>
    <s v="1657239446"/>
    <s v="Стоматологическая практика"/>
    <n v="34016000"/>
    <n v="44853000"/>
    <n v="49907000"/>
    <n v="61997000"/>
    <n v="74403000"/>
    <n v="-4.4400000000000002E-2"/>
    <n v="-2.8400000000000002E-2"/>
    <n v="4.7399999999999998E-2"/>
    <n v="9.64E-2"/>
    <n v="5.5100000000000003E-2"/>
    <n v="3.8E-3"/>
    <n v="1.55E-2"/>
    <n v="0.1147"/>
    <n v="0.19109999999999999"/>
    <n v="0.2"/>
  </r>
  <r>
    <n v="6726"/>
    <s v="ГАЛЕРЕЯ УЛЫБОК-ЦКС, ООО"/>
    <x v="0"/>
    <m/>
    <s v="Стоматология"/>
    <x v="88"/>
    <s v="1182468022967"/>
    <s v="2460108060"/>
    <s v="Стоматологическая практика"/>
    <n v="31152000"/>
    <n v="38684000"/>
    <n v="49230000"/>
    <n v="59995000"/>
    <n v="74397000"/>
    <n v="0.33700000000000002"/>
    <n v="0.23649999999999999"/>
    <n v="0.20150000000000001"/>
    <n v="-0.2261"/>
    <n v="5.6800000000000003E-2"/>
    <m/>
    <m/>
    <m/>
    <m/>
    <m/>
  </r>
  <r>
    <n v="6727"/>
    <s v="ИМПЛАНТ-ДИЗАЙН, ООО"/>
    <x v="0"/>
    <m/>
    <s v="Стоматология"/>
    <x v="88"/>
    <s v="1177746823660"/>
    <s v="9729115983"/>
    <s v="Стоматологическая практика"/>
    <n v="5525000"/>
    <n v="22239000"/>
    <n v="29086000"/>
    <n v="27155000"/>
    <n v="74384000"/>
    <n v="0.29670000000000002"/>
    <n v="9.0700000000000003E-2"/>
    <n v="-0.13150000000000001"/>
    <n v="0.3493"/>
    <n v="0.48249999999999998"/>
    <m/>
    <m/>
    <m/>
    <m/>
    <m/>
  </r>
  <r>
    <n v="6728"/>
    <s v="НЕФЕРТИТИ, ООО"/>
    <x v="8"/>
    <m/>
    <m/>
    <x v="88"/>
    <s v="1022700920252"/>
    <s v="2721086343"/>
    <s v="Общая врачебная практика"/>
    <n v="37624000"/>
    <n v="42818000"/>
    <n v="46971000"/>
    <n v="60649000"/>
    <n v="74367000"/>
    <n v="0.22919999999999999"/>
    <n v="0.16950000000000001"/>
    <n v="0.23569999999999999"/>
    <n v="0.23449999999999999"/>
    <n v="0.21609999999999999"/>
    <m/>
    <m/>
    <m/>
    <m/>
    <m/>
  </r>
  <r>
    <n v="6729"/>
    <s v="ММЦ МЕДИКАЛ ОН ГРУП-БЕЛГОРОД, ООО"/>
    <x v="0"/>
    <m/>
    <m/>
    <x v="88"/>
    <s v="1133123009832"/>
    <s v="3123324554"/>
    <s v="Специальная врачебная практика прочая"/>
    <n v="49488000"/>
    <n v="47874000"/>
    <n v="52608000"/>
    <n v="61850000"/>
    <n v="74362000"/>
    <n v="1.7899999999999999E-2"/>
    <n v="-6.0000000000000001E-3"/>
    <n v="6.3799999999999996E-2"/>
    <n v="7.9200000000000007E-2"/>
    <n v="7.8700000000000006E-2"/>
    <m/>
    <n v="-8.3199999999999996E-2"/>
    <n v="1.1299999999999999E-2"/>
    <n v="5.9200000000000003E-2"/>
    <n v="6.0699999999999997E-2"/>
  </r>
  <r>
    <n v="6730"/>
    <s v="ДИНАСТИЯ ПАРК, ООО МЦ"/>
    <x v="8"/>
    <m/>
    <m/>
    <x v="88"/>
    <s v="1197456018110"/>
    <s v="7448217400"/>
    <s v="Специальная врачебная практика"/>
    <n v="28111000"/>
    <n v="41086000"/>
    <n v="43880000"/>
    <n v="60033000"/>
    <n v="74326000"/>
    <n v="0.40620000000000001"/>
    <n v="9.0499999999999997E-2"/>
    <n v="0.2495"/>
    <n v="0.40649999999999997"/>
    <n v="0.44790000000000002"/>
    <m/>
    <m/>
    <m/>
    <m/>
    <m/>
  </r>
  <r>
    <n v="6731"/>
    <s v="ВЕТЕР, ООО"/>
    <x v="0"/>
    <m/>
    <s v="Стоматология"/>
    <x v="88"/>
    <s v="1216100021631"/>
    <s v="6163223318"/>
    <s v="Стоматологическая практика"/>
    <n v="1489000"/>
    <n v="31101000"/>
    <n v="34966000"/>
    <n v="43723000"/>
    <n v="74289000"/>
    <n v="-0.23169999999999999"/>
    <n v="-1.6000000000000001E-3"/>
    <n v="-0.17730000000000001"/>
    <n v="0.17399999999999999"/>
    <n v="0.25559999999999999"/>
    <m/>
    <m/>
    <m/>
    <m/>
    <m/>
  </r>
  <r>
    <n v="6732"/>
    <s v="НАТА-ДЕНТ, ООО СК"/>
    <x v="0"/>
    <m/>
    <s v="Стоматология"/>
    <x v="88"/>
    <s v="1057423550612"/>
    <s v="7451220523"/>
    <s v="Стоматологическая практика"/>
    <n v="27877000"/>
    <n v="35931000"/>
    <n v="47994000"/>
    <n v="48992000"/>
    <n v="74283000"/>
    <n v="8.6699999999999999E-2"/>
    <n v="0.39179999999999998"/>
    <n v="0.4"/>
    <n v="0.4"/>
    <n v="0.74660000000000004"/>
    <m/>
    <m/>
    <m/>
    <m/>
    <m/>
  </r>
  <r>
    <n v="6733"/>
    <s v="АЙМЕД ПЛЮС, ООО"/>
    <x v="8"/>
    <m/>
    <m/>
    <x v="88"/>
    <s v="1159204015035"/>
    <s v="9201507380"/>
    <s v="Деятельность больничных организаций"/>
    <n v="56249000"/>
    <n v="62219000"/>
    <n v="62596000"/>
    <n v="68592000"/>
    <n v="74271000"/>
    <n v="-2.3199999999999998E-2"/>
    <n v="4.2099999999999999E-2"/>
    <n v="1.7899999999999999E-2"/>
    <n v="3.0700000000000002E-2"/>
    <n v="3.4200000000000001E-2"/>
    <m/>
    <m/>
    <m/>
    <m/>
    <m/>
  </r>
  <r>
    <n v="6734"/>
    <s v="ВЭХ, ООО"/>
    <x v="8"/>
    <m/>
    <m/>
    <x v="88"/>
    <s v="1147453005006"/>
    <s v="7453268810"/>
    <s v="Деятельность больничных организаций"/>
    <n v="69517000"/>
    <n v="76784000"/>
    <n v="85296000"/>
    <n v="95641000"/>
    <n v="74239000"/>
    <n v="-1.7600000000000001E-2"/>
    <n v="-4.8999999999999998E-3"/>
    <n v="-2.6499999999999999E-2"/>
    <n v="-8.8999999999999996E-2"/>
    <n v="-2.41E-2"/>
    <m/>
    <m/>
    <m/>
    <m/>
    <m/>
  </r>
  <r>
    <n v="6735"/>
    <s v="ДЕТСКИЙ ЖЕМЧУГ, ООО СЦ"/>
    <x v="0"/>
    <m/>
    <s v="Стоматология"/>
    <x v="88"/>
    <s v="1204000001798"/>
    <s v="4025455776"/>
    <s v="Стоматологическая практика"/>
    <n v="27871000"/>
    <n v="40223000"/>
    <n v="50938000"/>
    <n v="61940000"/>
    <n v="74223000"/>
    <n v="0.12670000000000001"/>
    <n v="4.6600000000000003E-2"/>
    <n v="0.1273"/>
    <n v="0.221"/>
    <n v="0.23169999999999999"/>
    <m/>
    <m/>
    <m/>
    <m/>
    <m/>
  </r>
  <r>
    <n v="6736"/>
    <s v="ЕВРОПЕЙСКИЙ ДИАГНОСТИЧЕСКИЙ ЦЕНТР, ООО"/>
    <x v="8"/>
    <m/>
    <m/>
    <x v="88"/>
    <s v="1207700487390"/>
    <s v="7707447029"/>
    <s v="Деятельность больничных организаций"/>
    <n v="14916000"/>
    <n v="18934000"/>
    <n v="20251000"/>
    <n v="42842000"/>
    <n v="74213000"/>
    <n v="0.3115"/>
    <n v="0.15079999999999999"/>
    <n v="8.2900000000000001E-2"/>
    <n v="0.12839999999999999"/>
    <n v="0.28860000000000002"/>
    <n v="0.27389999999999998"/>
    <n v="6.7799999999999999E-2"/>
    <m/>
    <n v="-1.72E-2"/>
    <n v="-4.0099999999999997E-2"/>
  </r>
  <r>
    <n v="6737"/>
    <s v="КВМТ, ООО"/>
    <x v="8"/>
    <m/>
    <m/>
    <x v="88"/>
    <s v="1142309004749"/>
    <s v="2309141018"/>
    <s v="Деятельность больничных организаций"/>
    <n v="18848000"/>
    <n v="23324000"/>
    <n v="15591000"/>
    <n v="12064000"/>
    <n v="74197000"/>
    <n v="3.5499999999999997E-2"/>
    <n v="9.5699999999999993E-2"/>
    <n v="2.4400000000000002E-2"/>
    <n v="-8.2600000000000007E-2"/>
    <n v="-0.39129999999999998"/>
    <n v="4.1999999999999997E-3"/>
    <n v="8.4900000000000003E-2"/>
    <n v="8.8999999999999999E-3"/>
    <n v="-0.29820000000000002"/>
    <n v="-1.3085"/>
  </r>
  <r>
    <n v="6738"/>
    <s v="АРИЭЛЬ, ООО"/>
    <x v="0"/>
    <m/>
    <s v="Стоматология"/>
    <x v="88"/>
    <s v="1217000006200"/>
    <s v="7017485780"/>
    <s v="Стоматологическая практика"/>
    <m/>
    <n v="31823000"/>
    <n v="57528000"/>
    <n v="71403000"/>
    <n v="74180000"/>
    <m/>
    <n v="0.17780000000000001"/>
    <n v="7.8E-2"/>
    <n v="9.6500000000000002E-2"/>
    <n v="0.21779999999999999"/>
    <m/>
    <n v="0.12039999999999999"/>
    <n v="4.5100000000000001E-2"/>
    <n v="6.9900000000000004E-2"/>
    <n v="0.1605"/>
  </r>
  <r>
    <n v="6739"/>
    <s v="НИКОДЕНТ, ООО"/>
    <x v="0"/>
    <m/>
    <s v="Стоматология"/>
    <x v="88"/>
    <s v="1072536004848"/>
    <s v="2536185540"/>
    <s v="Стоматологическая практика"/>
    <n v="60974000"/>
    <n v="64957000"/>
    <n v="67985000"/>
    <n v="82381000"/>
    <n v="74158000"/>
    <n v="0.29709999999999998"/>
    <n v="0.30690000000000001"/>
    <n v="0.35220000000000001"/>
    <n v="0.32340000000000002"/>
    <n v="0.27689999999999998"/>
    <m/>
    <m/>
    <m/>
    <m/>
    <m/>
  </r>
  <r>
    <n v="6740"/>
    <s v="СЦ ПЕРОВО, ООО"/>
    <x v="0"/>
    <m/>
    <s v="Стоматология"/>
    <x v="88"/>
    <s v="1067746640235"/>
    <s v="7720553611"/>
    <s v="Стоматологическая практика"/>
    <n v="37289000"/>
    <n v="47496000"/>
    <n v="50468000"/>
    <n v="68806000"/>
    <n v="74156000"/>
    <n v="6.6500000000000004E-2"/>
    <n v="5.8500000000000003E-2"/>
    <n v="0.1031"/>
    <n v="9.0499999999999997E-2"/>
    <n v="0.18229999999999999"/>
    <n v="6.6500000000000004E-2"/>
    <n v="5.8500000000000003E-2"/>
    <n v="0.1031"/>
    <n v="9.0499999999999997E-2"/>
    <n v="0.18229999999999999"/>
  </r>
  <r>
    <n v="6741"/>
    <s v="НЬЮ МЕД ПЛЮС, ООО МЦ"/>
    <x v="8"/>
    <m/>
    <m/>
    <x v="88"/>
    <s v="1207400039516"/>
    <s v="7452155073"/>
    <s v="Деятельность больничных организаций"/>
    <n v="6009000"/>
    <n v="28290000"/>
    <n v="37907000"/>
    <n v="51235000"/>
    <n v="74155000"/>
    <n v="0.216"/>
    <n v="0.19409999999999999"/>
    <n v="4.2900000000000001E-2"/>
    <n v="0.12989999999999999"/>
    <n v="0.23119999999999999"/>
    <n v="0.20069999999999999"/>
    <n v="0.186"/>
    <n v="4.2999999999999997E-2"/>
    <n v="0.11650000000000001"/>
    <n v="0.2361"/>
  </r>
  <r>
    <n v="6742"/>
    <s v="МЕДЗДРАВ, ООО"/>
    <x v="8"/>
    <m/>
    <m/>
    <x v="88"/>
    <s v="1247700473415"/>
    <s v="9702068581"/>
    <s v="Общая врачебная практика"/>
    <m/>
    <m/>
    <m/>
    <n v="11750000"/>
    <n v="74145000"/>
    <m/>
    <m/>
    <m/>
    <n v="0.64139999999999997"/>
    <n v="0.107"/>
    <m/>
    <m/>
    <m/>
    <m/>
    <m/>
  </r>
  <r>
    <n v="6743"/>
    <s v="С2 КЛИНИКА, ООО"/>
    <x v="0"/>
    <m/>
    <s v="Стоматология"/>
    <x v="88"/>
    <s v="1206300002721"/>
    <s v="6319244620"/>
    <s v="Стоматологическая практика"/>
    <n v="16552000"/>
    <n v="22575000"/>
    <n v="55989000"/>
    <n v="90297000"/>
    <n v="74127000"/>
    <n v="6.1100000000000002E-2"/>
    <n v="7.7700000000000005E-2"/>
    <n v="9.5799999999999996E-2"/>
    <n v="6.7400000000000002E-2"/>
    <n v="0.15590000000000001"/>
    <m/>
    <m/>
    <m/>
    <m/>
    <m/>
  </r>
  <r>
    <n v="6744"/>
    <s v="МЕДСЕРВИС БЬЮТИ, ООО"/>
    <x v="0"/>
    <m/>
    <s v="Стоматология"/>
    <x v="88"/>
    <s v="1057747256665"/>
    <s v="7702567210"/>
    <s v="Стоматологическая практика"/>
    <n v="64489000"/>
    <n v="66151000"/>
    <n v="62043000"/>
    <n v="68902000"/>
    <n v="74102000"/>
    <n v="0.47860000000000003"/>
    <n v="0.3367"/>
    <n v="0.43269999999999997"/>
    <n v="0.41880000000000001"/>
    <n v="0.16719999999999999"/>
    <n v="-2.2000000000000001E-3"/>
    <n v="-6.3E-3"/>
    <n v="-1.6999999999999999E-3"/>
    <m/>
    <m/>
  </r>
  <r>
    <n v="6745"/>
    <s v="ФОРО-МЕД, ООО"/>
    <x v="8"/>
    <m/>
    <m/>
    <x v="88"/>
    <s v="1187847274053"/>
    <s v="7813621046"/>
    <s v="Общая врачебная практика"/>
    <n v="49347000"/>
    <n v="55448000"/>
    <n v="54188000"/>
    <n v="67652000"/>
    <n v="74069000"/>
    <n v="9.4200000000000006E-2"/>
    <n v="7.0699999999999999E-2"/>
    <n v="6.5500000000000003E-2"/>
    <n v="0.1424"/>
    <n v="0.13789999999999999"/>
    <n v="-3.8999999999999998E-3"/>
    <m/>
    <m/>
    <m/>
    <m/>
  </r>
  <r>
    <n v="6746"/>
    <s v="ММЦ-НОВАЯ КЛИНИКА, ООО"/>
    <x v="8"/>
    <m/>
    <m/>
    <x v="88"/>
    <s v="1162651063926"/>
    <s v="2626045643"/>
    <s v="Деятельность больничных организаций"/>
    <n v="28214000"/>
    <n v="34568000"/>
    <n v="42524000"/>
    <n v="51672000"/>
    <n v="74057000"/>
    <n v="-8.9999999999999993E-3"/>
    <n v="-1.38E-2"/>
    <n v="0.1242"/>
    <n v="0.16900000000000001"/>
    <n v="5.7999999999999996E-3"/>
    <m/>
    <m/>
    <m/>
    <m/>
    <m/>
  </r>
  <r>
    <n v="6747"/>
    <s v="МЦ АРТ МЕДИК, ООО"/>
    <x v="8"/>
    <m/>
    <m/>
    <x v="88"/>
    <s v="1102723005901"/>
    <s v="2723131873"/>
    <s v="Деятельность в области здравоохранения"/>
    <n v="34929000"/>
    <n v="39047000"/>
    <n v="50125000"/>
    <n v="66053000"/>
    <n v="74048000"/>
    <n v="-2.5000000000000001E-3"/>
    <n v="0.15920000000000001"/>
    <n v="0.25390000000000001"/>
    <n v="0.22370000000000001"/>
    <n v="0.10730000000000001"/>
    <m/>
    <m/>
    <m/>
    <m/>
    <m/>
  </r>
  <r>
    <n v="6748"/>
    <s v="ЭСТЕТ БЬЮТИ, ООО ГРУППА КОМПАНИЙ"/>
    <x v="8"/>
    <m/>
    <m/>
    <x v="88"/>
    <s v="1160571056546"/>
    <s v="0572014280"/>
    <s v="Общая врачебная практика"/>
    <n v="62000"/>
    <n v="21955000"/>
    <n v="50588000"/>
    <n v="140608000"/>
    <n v="74025000"/>
    <n v="-1.5161"/>
    <n v="0.27410000000000001"/>
    <n v="0.42520000000000002"/>
    <n v="0.75900000000000001"/>
    <n v="0.1115"/>
    <m/>
    <m/>
    <m/>
    <m/>
    <m/>
  </r>
  <r>
    <n v="6749"/>
    <s v="ДАНТИСТ-С, ООО"/>
    <x v="0"/>
    <m/>
    <s v="Стоматология"/>
    <x v="88"/>
    <s v="1045008856089"/>
    <s v="5044044220"/>
    <s v="Стоматологическая практика"/>
    <n v="43387000"/>
    <n v="43173000"/>
    <n v="47435000"/>
    <n v="64178000"/>
    <n v="74018000"/>
    <n v="0.32190000000000002"/>
    <n v="0.1472"/>
    <n v="0.121"/>
    <n v="0.1032"/>
    <n v="0.1963"/>
    <m/>
    <m/>
    <m/>
    <m/>
    <m/>
  </r>
  <r>
    <n v="6750"/>
    <s v="СЕЛЛАДЕНТ, ООО"/>
    <x v="0"/>
    <m/>
    <s v="Стоматология"/>
    <x v="88"/>
    <s v="1087746954107"/>
    <s v="7701795132"/>
    <s v="Стоматологическая практика"/>
    <n v="46844000"/>
    <n v="50919000"/>
    <n v="41145000"/>
    <n v="52147000"/>
    <n v="74014000"/>
    <n v="-0.12909999999999999"/>
    <n v="-4.8500000000000001E-2"/>
    <n v="-0.26"/>
    <n v="-0.113"/>
    <n v="0.13969999999999999"/>
    <m/>
    <m/>
    <m/>
    <m/>
    <m/>
  </r>
  <r>
    <n v="6751"/>
    <s v="ЭГИДАМЕД, ООО"/>
    <x v="8"/>
    <m/>
    <m/>
    <x v="88"/>
    <s v="1224300008547"/>
    <s v="4345521604"/>
    <s v="Деятельность больничных организаций"/>
    <m/>
    <m/>
    <n v="629000"/>
    <n v="11354000"/>
    <n v="74008000"/>
    <m/>
    <m/>
    <n v="-3.1415000000000002"/>
    <n v="0.62590000000000001"/>
    <n v="7.4499999999999997E-2"/>
    <m/>
    <m/>
    <m/>
    <m/>
    <m/>
  </r>
  <r>
    <n v="6752"/>
    <s v="МЕДЦЕНТР ТАОРА МЕДИКАЛ, ООО"/>
    <x v="8"/>
    <m/>
    <m/>
    <x v="88"/>
    <s v="1095032003835"/>
    <s v="5032205680"/>
    <s v="Деятельность больничных организаций"/>
    <n v="49558000"/>
    <n v="60094000"/>
    <n v="66132000"/>
    <n v="70877000"/>
    <n v="74004000"/>
    <n v="0.21840000000000001"/>
    <n v="0.24429999999999999"/>
    <n v="0.39250000000000002"/>
    <n v="0.43640000000000001"/>
    <n v="0.39319999999999999"/>
    <m/>
    <m/>
    <m/>
    <m/>
    <m/>
  </r>
  <r>
    <n v="6753"/>
    <s v="ЭСТЭТ-ДЕНТ, ООО"/>
    <x v="0"/>
    <m/>
    <s v="Стоматология"/>
    <x v="88"/>
    <s v="1037706024828"/>
    <s v="7706298215"/>
    <s v="Стоматологическая практика"/>
    <n v="34079000"/>
    <n v="35071000"/>
    <n v="29780000"/>
    <n v="46679000"/>
    <n v="73999000"/>
    <n v="0.15640000000000001"/>
    <n v="-4.0000000000000001E-3"/>
    <n v="-3.9699999999999999E-2"/>
    <n v="0.12959999999999999"/>
    <n v="0.2321"/>
    <m/>
    <m/>
    <m/>
    <m/>
    <m/>
  </r>
  <r>
    <n v="6754"/>
    <s v="ФОРМУЛА УЛЫБКИ, ООО"/>
    <x v="0"/>
    <m/>
    <s v="Стоматология"/>
    <x v="88"/>
    <s v="1161690187900"/>
    <s v="1660286171"/>
    <s v="Стоматологическая практика"/>
    <n v="21093000"/>
    <n v="36559000"/>
    <n v="44352000"/>
    <n v="60595000"/>
    <n v="73989000"/>
    <n v="0.14430000000000001"/>
    <n v="5.8200000000000002E-2"/>
    <n v="3.78E-2"/>
    <n v="9.5999999999999992E-3"/>
    <n v="8.9399999999999993E-2"/>
    <m/>
    <m/>
    <m/>
    <m/>
    <m/>
  </r>
  <r>
    <n v="6755"/>
    <s v="ДОКТОР БОРМЕНТАЛЬ, ООО МЦ"/>
    <x v="0"/>
    <m/>
    <s v="Стоматология"/>
    <x v="88"/>
    <s v="1047796056769"/>
    <s v="7727503948"/>
    <s v="Стоматологическая практика"/>
    <n v="28766000"/>
    <n v="24647000"/>
    <n v="25666000"/>
    <n v="51491000"/>
    <n v="73988000"/>
    <n v="2.81E-2"/>
    <n v="0.1205"/>
    <n v="9.8599999999999993E-2"/>
    <n v="0.19500000000000001"/>
    <n v="0.14630000000000001"/>
    <m/>
    <m/>
    <n v="8.1000000000000003E-2"/>
    <m/>
    <n v="-2.5000000000000001E-3"/>
  </r>
  <r>
    <n v="6756"/>
    <s v="КУРОРТНАЯ КАРДИОЛОГИЧЕСКАЯ КЛИНИКА ЧЕРНАЯ РЕЧКА, ООО"/>
    <x v="8"/>
    <m/>
    <m/>
    <x v="88"/>
    <s v="1057810099214"/>
    <s v="7843301149"/>
    <s v="Деятельность больничных организаций"/>
    <n v="31813000"/>
    <n v="31049000"/>
    <n v="59525000"/>
    <n v="80055000"/>
    <n v="73987000"/>
    <n v="2.2800000000000001E-2"/>
    <n v="1.9300000000000001E-2"/>
    <n v="0.1638"/>
    <n v="0.43809999999999999"/>
    <n v="0.2382"/>
    <m/>
    <n v="-6.9999999999999999E-4"/>
    <n v="-1E-4"/>
    <m/>
    <n v="0.2336"/>
  </r>
  <r>
    <n v="6757"/>
    <s v="ИМПУЛЬС, ООО"/>
    <x v="0"/>
    <m/>
    <s v="Стоматология"/>
    <x v="88"/>
    <s v="1082723009159"/>
    <s v="2723111852"/>
    <s v="Стоматологическая практика"/>
    <n v="30581000"/>
    <n v="42978000"/>
    <n v="50371000"/>
    <n v="68655000"/>
    <n v="73980000"/>
    <n v="0.18179999999999999"/>
    <n v="0.2167"/>
    <n v="0.1608"/>
    <n v="0.33610000000000001"/>
    <n v="0.3236"/>
    <n v="0.1787"/>
    <n v="0.2056"/>
    <n v="0.14599999999999999"/>
    <n v="0.3226"/>
    <n v="0.30649999999999999"/>
  </r>
  <r>
    <n v="6758"/>
    <s v="ФИРМА КАВ, ООО"/>
    <x v="0"/>
    <m/>
    <s v="Стоматология"/>
    <x v="88"/>
    <s v="1025501259508"/>
    <s v="5506026740"/>
    <s v="Стоматологическая практика"/>
    <n v="49615000"/>
    <n v="52668000"/>
    <n v="59662000"/>
    <n v="69623000"/>
    <n v="73977000"/>
    <n v="6.2100000000000002E-2"/>
    <n v="4.0300000000000002E-2"/>
    <n v="-1.7999999999999999E-2"/>
    <n v="-8.3000000000000001E-3"/>
    <n v="4.4400000000000002E-2"/>
    <m/>
    <m/>
    <m/>
    <m/>
    <m/>
  </r>
  <r>
    <n v="6759"/>
    <s v="КЛИНИКА АКТУАЛЬНОЙ КОСМЕТОЛОГИИ, ООО"/>
    <x v="8"/>
    <m/>
    <m/>
    <x v="88"/>
    <s v="1096234003843"/>
    <s v="6234068397"/>
    <s v="Деятельность больничных организаций"/>
    <n v="61134000"/>
    <n v="63359000"/>
    <n v="68836000"/>
    <n v="79252000"/>
    <n v="73945000"/>
    <n v="0.36109999999999998"/>
    <n v="0.35220000000000001"/>
    <n v="0.09"/>
    <n v="8.5599999999999996E-2"/>
    <n v="7.8200000000000006E-2"/>
    <n v="0.1032"/>
    <n v="0.31969999999999998"/>
    <n v="7.8700000000000006E-2"/>
    <n v="5.1400000000000001E-2"/>
    <n v="4.2000000000000003E-2"/>
  </r>
  <r>
    <n v="6760"/>
    <s v="ЭКОНОМНАЯ СТОМАТОЛОГИЯ, ООО"/>
    <x v="0"/>
    <m/>
    <s v="Стоматология"/>
    <x v="88"/>
    <s v="1215000068436"/>
    <s v="5042156633"/>
    <s v="Стоматологическая практика"/>
    <n v="5805000"/>
    <n v="23661000"/>
    <n v="45072000"/>
    <n v="64367000"/>
    <n v="73941000"/>
    <n v="0.19"/>
    <n v="0.15909999999999999"/>
    <n v="6.4299999999999996E-2"/>
    <n v="5.4600000000000003E-2"/>
    <n v="5.9700000000000003E-2"/>
    <m/>
    <m/>
    <m/>
    <m/>
    <m/>
  </r>
  <r>
    <n v="6761"/>
    <s v="МЕДИАРТ+, ООО"/>
    <x v="8"/>
    <m/>
    <m/>
    <x v="88"/>
    <s v="1137746784592"/>
    <s v="7729749665"/>
    <s v="Деятельность больничных организаций"/>
    <n v="101177000"/>
    <n v="92215000"/>
    <n v="100437000"/>
    <n v="90823000"/>
    <n v="73901000"/>
    <n v="0.19159999999999999"/>
    <n v="0.19309999999999999"/>
    <n v="0.13"/>
    <n v="0.11169999999999999"/>
    <n v="0.11"/>
    <m/>
    <m/>
    <m/>
    <m/>
    <m/>
  </r>
  <r>
    <n v="6762"/>
    <s v="Ю.ЭЛ.ТИ-ДЕНТ, ООО"/>
    <x v="0"/>
    <m/>
    <s v="Стоматология"/>
    <x v="88"/>
    <s v="1173850019420"/>
    <s v="3801142690"/>
    <s v="Стоматологическая практика"/>
    <n v="2116000"/>
    <n v="8965000"/>
    <n v="24226000"/>
    <n v="30081000"/>
    <n v="73866000"/>
    <n v="-0.32840000000000003"/>
    <n v="0.41439999999999999"/>
    <n v="0.43030000000000002"/>
    <n v="0.30480000000000002"/>
    <n v="0.37919999999999998"/>
    <m/>
    <m/>
    <m/>
    <m/>
    <m/>
  </r>
  <r>
    <n v="6763"/>
    <s v="НЕО, ООО"/>
    <x v="0"/>
    <m/>
    <s v="Стоматология"/>
    <x v="88"/>
    <s v="1105074005321"/>
    <s v="5074114749"/>
    <s v="Стоматологическая практика"/>
    <n v="33097000"/>
    <n v="35781000"/>
    <n v="45076000"/>
    <n v="56045000"/>
    <n v="73859000"/>
    <n v="0.23910000000000001"/>
    <n v="0.14660000000000001"/>
    <n v="0.26829999999999998"/>
    <n v="0.25919999999999999"/>
    <n v="0.29630000000000001"/>
    <m/>
    <m/>
    <m/>
    <m/>
    <m/>
  </r>
  <r>
    <n v="6764"/>
    <s v="САКАРА, ООО МЦ"/>
    <x v="8"/>
    <m/>
    <m/>
    <x v="88"/>
    <s v="1095753002630"/>
    <s v="5753050754"/>
    <s v="Общая врачебная практика"/>
    <n v="56505000"/>
    <n v="60706000"/>
    <n v="67745000"/>
    <n v="73886000"/>
    <n v="73856000"/>
    <n v="5.2200000000000003E-2"/>
    <n v="4.9399999999999999E-2"/>
    <n v="4.87E-2"/>
    <n v="2.3900000000000001E-2"/>
    <n v="1.12E-2"/>
    <n v="8.8000000000000005E-3"/>
    <n v="1.2800000000000001E-2"/>
    <n v="8.5000000000000006E-3"/>
    <n v="8.3000000000000001E-3"/>
    <n v="3.8E-3"/>
  </r>
  <r>
    <n v="6765"/>
    <s v="МЕДИЦИНСКИЙ ЦЕНТР НА ЗДОРОВЬЕ, ООО"/>
    <x v="8"/>
    <m/>
    <m/>
    <x v="88"/>
    <s v="1176952018980"/>
    <s v="6950212903"/>
    <s v="Общая врачебная практика"/>
    <n v="8662000"/>
    <n v="12690000"/>
    <n v="24015000"/>
    <n v="45802000"/>
    <n v="73846000"/>
    <n v="-0.1134"/>
    <n v="-0.1263"/>
    <n v="-4.19E-2"/>
    <n v="2.6800000000000001E-2"/>
    <n v="0.1152"/>
    <n v="-0.1145"/>
    <n v="-0.1976"/>
    <n v="-0.1227"/>
    <n v="-1.0500000000000001E-2"/>
    <n v="3.3700000000000001E-2"/>
  </r>
  <r>
    <n v="6766"/>
    <s v="ДОМ ЗДОРОВЬЯ, ООО"/>
    <x v="8"/>
    <m/>
    <m/>
    <x v="88"/>
    <s v="1045300268310"/>
    <s v="5321096906"/>
    <s v="Деятельность больничных организаций"/>
    <n v="42333000"/>
    <n v="36146000"/>
    <n v="41424000"/>
    <n v="56404000"/>
    <n v="73828000"/>
    <n v="0.27739999999999998"/>
    <n v="7.7000000000000002E-3"/>
    <n v="4.7500000000000001E-2"/>
    <n v="8.7499999999999994E-2"/>
    <n v="3.6600000000000001E-2"/>
    <m/>
    <m/>
    <m/>
    <n v="-5.0000000000000001E-3"/>
    <m/>
  </r>
  <r>
    <n v="6767"/>
    <s v="ОЦ ОРТО-Н АНАПА, ООО"/>
    <x v="8"/>
    <m/>
    <m/>
    <x v="88"/>
    <s v="1142301003019"/>
    <s v="2301086541"/>
    <s v="Общая врачебная практика"/>
    <n v="500000"/>
    <m/>
    <n v="2000"/>
    <n v="1127000"/>
    <n v="73827000"/>
    <n v="0.47599999999999998"/>
    <m/>
    <n v="-74"/>
    <n v="7.2800000000000004E-2"/>
    <n v="0.1376"/>
    <m/>
    <m/>
    <m/>
    <n v="7.0099999999999996E-2"/>
    <m/>
  </r>
  <r>
    <n v="6768"/>
    <s v="МИРОСЛАВА, ООО"/>
    <x v="0"/>
    <m/>
    <s v="Стоматология"/>
    <x v="88"/>
    <s v="1167746884755"/>
    <s v="9710017566"/>
    <s v="Стоматологическая практика"/>
    <n v="45832000"/>
    <n v="50748000"/>
    <n v="47942000"/>
    <n v="55854000"/>
    <n v="73809000"/>
    <n v="2.9899999999999999E-2"/>
    <n v="1.4200000000000001E-2"/>
    <n v="8.6900000000000005E-2"/>
    <n v="0.1305"/>
    <n v="3.2800000000000003E-2"/>
    <m/>
    <m/>
    <m/>
    <m/>
    <m/>
  </r>
  <r>
    <n v="6769"/>
    <s v="ЦЕНТР МОЛОДОСТИ И КРАСОТЫ, ООО"/>
    <x v="0"/>
    <s v="Специализированная"/>
    <s v="Косметология"/>
    <x v="88"/>
    <s v="1241600011070"/>
    <s v="1650432610"/>
    <s v="Деятельность в области косметологии"/>
    <m/>
    <m/>
    <m/>
    <n v="5433000"/>
    <n v="73808000"/>
    <m/>
    <m/>
    <m/>
    <n v="0.59860000000000002"/>
    <n v="0.32679999999999998"/>
    <m/>
    <m/>
    <m/>
    <m/>
    <n v="-3.0000000000000001E-3"/>
  </r>
  <r>
    <n v="6770"/>
    <s v="ЦИР, ООО"/>
    <x v="8"/>
    <m/>
    <m/>
    <x v="88"/>
    <s v="1057746544030"/>
    <s v="7734524836"/>
    <s v="Деятельность больничных организаций"/>
    <n v="45115000"/>
    <n v="43009000"/>
    <n v="46306000"/>
    <n v="63099000"/>
    <n v="73799000"/>
    <n v="3.3500000000000002E-2"/>
    <n v="3.56E-2"/>
    <n v="-2.07E-2"/>
    <n v="6.3E-3"/>
    <n v="2.4E-2"/>
    <n v="-4.7999999999999996E-3"/>
    <n v="-1.4E-2"/>
    <n v="-2.1600000000000001E-2"/>
    <n v="-1.7999999999999999E-2"/>
    <n v="-1.9400000000000001E-2"/>
  </r>
  <r>
    <n v="6771"/>
    <s v="СМЦ, ООО"/>
    <x v="8"/>
    <m/>
    <m/>
    <x v="88"/>
    <s v="1143339001520"/>
    <s v="3311022436"/>
    <s v="Общая врачебная практика"/>
    <n v="42654000"/>
    <n v="55154000"/>
    <n v="63123000"/>
    <n v="65003000"/>
    <n v="73796000"/>
    <n v="0.23280000000000001"/>
    <n v="0.19520000000000001"/>
    <n v="0.29749999999999999"/>
    <n v="0.21859999999999999"/>
    <n v="0.1026"/>
    <m/>
    <m/>
    <m/>
    <m/>
    <m/>
  </r>
  <r>
    <n v="6772"/>
    <s v="ЭСТЕЛЬ, ООО МКЦ"/>
    <x v="8"/>
    <m/>
    <m/>
    <x v="88"/>
    <s v="1051101096727"/>
    <s v="1121014257"/>
    <s v="Общая врачебная практика"/>
    <n v="43026000"/>
    <n v="40447000"/>
    <n v="48143000"/>
    <n v="59533000"/>
    <n v="73795000"/>
    <n v="0.2198"/>
    <n v="0.32529999999999998"/>
    <n v="0.3523"/>
    <n v="0.38329999999999997"/>
    <n v="0.35680000000000001"/>
    <n v="0.28060000000000002"/>
    <n v="0.31409999999999999"/>
    <n v="0.3392"/>
    <n v="0.37030000000000002"/>
    <n v="0.33960000000000001"/>
  </r>
  <r>
    <n v="6773"/>
    <s v="МОРФОЛАБ, ООО"/>
    <x v="8"/>
    <m/>
    <m/>
    <x v="88"/>
    <s v="1197847043525"/>
    <s v="7804638163"/>
    <s v="Деятельность больничных организаций"/>
    <n v="16690000"/>
    <n v="23373000"/>
    <n v="33196000"/>
    <n v="56755000"/>
    <n v="73791000"/>
    <n v="4.2099999999999999E-2"/>
    <n v="0.37909999999999999"/>
    <n v="0.27200000000000002"/>
    <n v="0.20369999999999999"/>
    <n v="0.1178"/>
    <n v="3.8699999999999998E-2"/>
    <n v="0.35809999999999997"/>
    <n v="0.2341"/>
    <n v="0.19600000000000001"/>
    <n v="0.1147"/>
  </r>
  <r>
    <n v="6774"/>
    <s v="ДЭНТАЛИКА, ООО"/>
    <x v="0"/>
    <m/>
    <s v="Стоматология"/>
    <x v="88"/>
    <s v="1092223001914"/>
    <s v="2222778807"/>
    <s v="Стоматологическая практика"/>
    <n v="35527000"/>
    <n v="40721000"/>
    <n v="48430000"/>
    <n v="55377000"/>
    <n v="73772000"/>
    <n v="0.46550000000000002"/>
    <n v="0.42859999999999998"/>
    <n v="0.46179999999999999"/>
    <n v="0.45850000000000002"/>
    <n v="0.3044"/>
    <m/>
    <m/>
    <m/>
    <m/>
    <m/>
  </r>
  <r>
    <n v="6775"/>
    <s v="ИНКОМ, ООО"/>
    <x v="8"/>
    <m/>
    <m/>
    <x v="88"/>
    <s v="1162130050367"/>
    <s v="2130165568"/>
    <s v="Деятельность больничных организаций"/>
    <n v="42003000"/>
    <n v="42461000"/>
    <n v="41108000"/>
    <n v="57537000"/>
    <n v="73768000"/>
    <n v="0.13200000000000001"/>
    <n v="-0.20899999999999999"/>
    <n v="-2.5999999999999999E-2"/>
    <n v="3.04E-2"/>
    <n v="-0.23080000000000001"/>
    <n v="0.12189999999999999"/>
    <n v="-0.22220000000000001"/>
    <n v="-4.3900000000000002E-2"/>
    <n v="5.1999999999999998E-3"/>
    <n v="-0.2472"/>
  </r>
  <r>
    <n v="6776"/>
    <s v="ГЕМОКОД+, ООО"/>
    <x v="8"/>
    <m/>
    <m/>
    <x v="88"/>
    <s v="1169102080047"/>
    <s v="9102215820"/>
    <s v="Деятельность больничных организаций"/>
    <n v="38700000"/>
    <n v="36625000"/>
    <n v="39952000"/>
    <n v="45074000"/>
    <n v="73749000"/>
    <n v="3.4299999999999997E-2"/>
    <n v="0.43519999999999998"/>
    <n v="4.6399999999999997E-2"/>
    <n v="4.2500000000000003E-2"/>
    <n v="5.28E-2"/>
    <m/>
    <m/>
    <m/>
    <m/>
    <m/>
  </r>
  <r>
    <n v="6777"/>
    <s v="МС-ДЕНТАКЛИНИК, ООО"/>
    <x v="0"/>
    <m/>
    <s v="Стоматология"/>
    <x v="88"/>
    <s v="1175029022684"/>
    <s v="5047202763"/>
    <s v="Стоматологическая практика"/>
    <n v="20388000"/>
    <n v="37872000"/>
    <n v="51734000"/>
    <n v="66611000"/>
    <n v="73737000"/>
    <n v="0.12330000000000001"/>
    <n v="0.13250000000000001"/>
    <n v="0.38319999999999999"/>
    <n v="0.2437"/>
    <n v="0.3009"/>
    <m/>
    <m/>
    <m/>
    <m/>
    <m/>
  </r>
  <r>
    <n v="6778"/>
    <s v="НИКАМЕД, ООО"/>
    <x v="8"/>
    <m/>
    <m/>
    <x v="88"/>
    <s v="1202300049027"/>
    <s v="2311309282"/>
    <s v="Деятельность в области медицины прочая"/>
    <m/>
    <n v="6305000"/>
    <n v="23326000"/>
    <n v="51894000"/>
    <n v="73733000"/>
    <m/>
    <n v="-1.6077999999999999"/>
    <n v="-0.15690000000000001"/>
    <n v="0.1148"/>
    <n v="0.1176"/>
    <m/>
    <m/>
    <m/>
    <m/>
    <m/>
  </r>
  <r>
    <n v="6779"/>
    <s v="МЕДИОНА, ООО"/>
    <x v="8"/>
    <m/>
    <m/>
    <x v="88"/>
    <s v="1197847146089"/>
    <s v="7802692550"/>
    <s v="Деятельность больничных организаций"/>
    <n v="27740000"/>
    <n v="34183000"/>
    <n v="43534000"/>
    <n v="53888000"/>
    <n v="73703000"/>
    <n v="0.14330000000000001"/>
    <n v="0.15359999999999999"/>
    <n v="0.23219999999999999"/>
    <n v="0.1578"/>
    <n v="0.22409999999999999"/>
    <n v="0.14330000000000001"/>
    <n v="0.15359999999999999"/>
    <n v="0.23219999999999999"/>
    <n v="0.1578"/>
    <n v="0.22409999999999999"/>
  </r>
  <r>
    <n v="6780"/>
    <s v="ДУЭТ ПЛЮС, ООО СК"/>
    <x v="0"/>
    <m/>
    <s v="Стоматология"/>
    <x v="88"/>
    <s v="1216600011550"/>
    <s v="6683018153"/>
    <s v="Стоматологическая практика"/>
    <n v="1706000"/>
    <n v="31736000"/>
    <n v="44991000"/>
    <n v="57396000"/>
    <n v="73696000"/>
    <n v="-1.357"/>
    <n v="0.1358"/>
    <n v="8.8400000000000006E-2"/>
    <n v="0.1187"/>
    <n v="7.7499999999999999E-2"/>
    <n v="-1.3769"/>
    <n v="0.1236"/>
    <n v="7.7299999999999994E-2"/>
    <m/>
    <m/>
  </r>
  <r>
    <n v="6781"/>
    <s v="ЗУБР, ООО"/>
    <x v="0"/>
    <m/>
    <s v="Стоматология"/>
    <x v="88"/>
    <s v="1075011001460"/>
    <s v="5011027934"/>
    <s v="Стоматологическая практика"/>
    <n v="44406000"/>
    <n v="40184000"/>
    <n v="46871000"/>
    <n v="53577000"/>
    <n v="73695000"/>
    <n v="0.29320000000000002"/>
    <n v="0.33860000000000001"/>
    <n v="-0.307"/>
    <n v="0.2036"/>
    <n v="0.27050000000000002"/>
    <m/>
    <m/>
    <m/>
    <m/>
    <m/>
  </r>
  <r>
    <n v="6782"/>
    <s v="КЛИНИКА ПОЗВОНОЧНИКА НА АВИАКОНСТРУКТОРОВ, ООО"/>
    <x v="8"/>
    <m/>
    <m/>
    <x v="88"/>
    <s v="1127847076906"/>
    <s v="7814526878"/>
    <s v="Деятельность в области здравоохранения"/>
    <n v="49478000"/>
    <n v="55524000"/>
    <n v="59977000"/>
    <n v="68747000"/>
    <n v="73692000"/>
    <n v="8.9099999999999999E-2"/>
    <n v="4.19E-2"/>
    <n v="3.2399999999999998E-2"/>
    <n v="3.3700000000000001E-2"/>
    <n v="-3.6499999999999998E-2"/>
    <m/>
    <m/>
    <m/>
    <m/>
    <m/>
  </r>
  <r>
    <n v="6783"/>
    <s v="АНГАРА, ООО"/>
    <x v="0"/>
    <m/>
    <s v="Стоматология"/>
    <x v="88"/>
    <s v="1183850009507"/>
    <s v="3801145204"/>
    <s v="Стоматологическая практика"/>
    <n v="31611000"/>
    <n v="40293000"/>
    <n v="49220000"/>
    <n v="56790000"/>
    <n v="73691000"/>
    <n v="0.2094"/>
    <n v="0.11600000000000001"/>
    <n v="6.0199999999999997E-2"/>
    <n v="-0.11"/>
    <n v="-1.5599999999999999E-2"/>
    <m/>
    <n v="-8.0000000000000004E-4"/>
    <n v="-1E-3"/>
    <m/>
    <m/>
  </r>
  <r>
    <n v="6784"/>
    <s v="ПРЕЗИДЕНТ, ООО СТОМАТОЛОГИЧЕСКАЯ КЛИНИКА"/>
    <x v="0"/>
    <m/>
    <s v="Стоматология"/>
    <x v="88"/>
    <s v="1077447022828"/>
    <s v="7447123573"/>
    <s v="Стоматологическая практика"/>
    <n v="27514000"/>
    <n v="32158000"/>
    <n v="45628000"/>
    <n v="58324000"/>
    <n v="73685000"/>
    <n v="0.14330000000000001"/>
    <n v="0.14499999999999999"/>
    <n v="8.8099999999999998E-2"/>
    <n v="7.3700000000000002E-2"/>
    <n v="9.3100000000000002E-2"/>
    <m/>
    <m/>
    <m/>
    <m/>
    <m/>
  </r>
  <r>
    <n v="6785"/>
    <s v="ВАШ ДОКТОР, ООО"/>
    <x v="8"/>
    <m/>
    <m/>
    <x v="88"/>
    <s v="1045206804873"/>
    <s v="5249071810"/>
    <s v="Общая врачебная практика"/>
    <n v="46281000"/>
    <n v="40871000"/>
    <n v="43036000"/>
    <n v="53077000"/>
    <n v="73675000"/>
    <n v="5.5500000000000001E-2"/>
    <n v="2.3300000000000001E-2"/>
    <n v="5.28E-2"/>
    <n v="-5.28E-2"/>
    <n v="2.1999999999999999E-2"/>
    <m/>
    <m/>
    <m/>
    <m/>
    <m/>
  </r>
  <r>
    <n v="6786"/>
    <s v="НП МЦ ЗДОРОВОЕ ДЕТСТВО, ООО"/>
    <x v="8"/>
    <m/>
    <m/>
    <x v="88"/>
    <s v="1186658035893"/>
    <s v="6679116430"/>
    <s v="Общая врачебная практика"/>
    <n v="33111000"/>
    <n v="35824000"/>
    <n v="46827000"/>
    <n v="54957000"/>
    <n v="73659000"/>
    <n v="9.1700000000000004E-2"/>
    <n v="5.7099999999999998E-2"/>
    <n v="4.5100000000000001E-2"/>
    <n v="4.4200000000000003E-2"/>
    <n v="2.8500000000000001E-2"/>
    <m/>
    <m/>
    <m/>
    <m/>
    <m/>
  </r>
  <r>
    <n v="6787"/>
    <s v="МЕДИЛАЙФ+, ООО"/>
    <x v="0"/>
    <m/>
    <s v="Стоматология"/>
    <x v="88"/>
    <s v="1217800036024"/>
    <s v="7804680863"/>
    <s v="Стоматологическая практика"/>
    <n v="22485000"/>
    <n v="56297000"/>
    <n v="70733000"/>
    <n v="76749000"/>
    <n v="73621000"/>
    <n v="0.15140000000000001"/>
    <n v="0.47520000000000001"/>
    <n v="0.32079999999999997"/>
    <n v="0.32079999999999997"/>
    <n v="0.26340000000000002"/>
    <m/>
    <m/>
    <m/>
    <m/>
    <m/>
  </r>
  <r>
    <n v="6788"/>
    <s v="ОМОЛОЙ, ООО"/>
    <x v="0"/>
    <m/>
    <s v="Стоматология"/>
    <x v="88"/>
    <s v="1217700368533"/>
    <s v="9728043140"/>
    <s v="Стоматологическая практика"/>
    <m/>
    <n v="13360000"/>
    <n v="34692000"/>
    <n v="55122000"/>
    <n v="73619000"/>
    <m/>
    <n v="1.5299999999999999E-2"/>
    <n v="0.1172"/>
    <n v="0.109"/>
    <n v="4.9000000000000002E-2"/>
    <m/>
    <m/>
    <m/>
    <m/>
    <m/>
  </r>
  <r>
    <n v="6789"/>
    <s v="СТКЛИНИК, ООО"/>
    <x v="8"/>
    <m/>
    <m/>
    <x v="88"/>
    <s v="1212100008691"/>
    <s v="2130229116"/>
    <s v="Специальная врачебная практика"/>
    <n v="136000"/>
    <n v="7097000"/>
    <n v="32892000"/>
    <n v="74539000"/>
    <n v="73594000"/>
    <n v="0.44850000000000001"/>
    <n v="7.4700000000000003E-2"/>
    <n v="0.1404"/>
    <n v="1.54E-2"/>
    <n v="7.4999999999999997E-2"/>
    <n v="0.42649999999999999"/>
    <n v="5.2600000000000001E-2"/>
    <n v="0.11749999999999999"/>
    <n v="-3.1E-2"/>
    <n v="2.6700000000000002E-2"/>
  </r>
  <r>
    <n v="6790"/>
    <s v="ТРЕНД СМАЙЛ, ООО"/>
    <x v="0"/>
    <m/>
    <s v="Стоматология"/>
    <x v="88"/>
    <s v="1207800115544"/>
    <s v="7843016896"/>
    <s v="Стоматологическая практика"/>
    <m/>
    <m/>
    <n v="22978000"/>
    <n v="53973000"/>
    <n v="73580000"/>
    <m/>
    <m/>
    <n v="4.7800000000000002E-2"/>
    <n v="0.40889999999999999"/>
    <n v="0.17169999999999999"/>
    <m/>
    <m/>
    <m/>
    <m/>
    <m/>
  </r>
  <r>
    <n v="6791"/>
    <s v="АЮРВЕДА ВЕЛНА, ООО"/>
    <x v="8"/>
    <m/>
    <m/>
    <x v="88"/>
    <s v="1157746098410"/>
    <s v="7718058144"/>
    <s v="Общая врачебная практика"/>
    <n v="14685000"/>
    <n v="27517000"/>
    <n v="32229000"/>
    <n v="42906000"/>
    <n v="73578000"/>
    <n v="0.10639999999999999"/>
    <n v="0.01"/>
    <n v="4.8099999999999997E-2"/>
    <n v="4.65E-2"/>
    <n v="0.156"/>
    <n v="6.4600000000000005E-2"/>
    <n v="-1.3599999999999999E-2"/>
    <n v="1.17E-2"/>
    <n v="1.1000000000000001E-3"/>
    <m/>
  </r>
  <r>
    <n v="6792"/>
    <s v="КАРПОВ И К, ООО"/>
    <x v="0"/>
    <m/>
    <s v="Стоматология"/>
    <x v="88"/>
    <s v="1167232075812"/>
    <s v="7203390486"/>
    <s v="Стоматологическая практика"/>
    <n v="52665000"/>
    <n v="54537000"/>
    <n v="53504000"/>
    <n v="56001000"/>
    <n v="73577000"/>
    <n v="0.23419999999999999"/>
    <n v="0.2356"/>
    <n v="5.16E-2"/>
    <n v="0.1079"/>
    <n v="8.8499999999999995E-2"/>
    <m/>
    <m/>
    <m/>
    <m/>
    <m/>
  </r>
  <r>
    <n v="6793"/>
    <s v="ВИЗИОДЕНТ, ООО"/>
    <x v="0"/>
    <m/>
    <s v="Стоматология"/>
    <x v="88"/>
    <s v="1027739740082"/>
    <s v="7723187900"/>
    <s v="Стоматологическая практика"/>
    <n v="48903000"/>
    <n v="53293000"/>
    <n v="56132000"/>
    <n v="60880000"/>
    <n v="73576000"/>
    <n v="1"/>
    <n v="9.2600000000000002E-2"/>
    <n v="8.5099999999999995E-2"/>
    <n v="8.9899999999999994E-2"/>
    <n v="0.11310000000000001"/>
    <m/>
    <m/>
    <m/>
    <m/>
    <m/>
  </r>
  <r>
    <n v="6794"/>
    <s v="МОРЕИН, ООО ООК"/>
    <x v="8"/>
    <m/>
    <m/>
    <x v="88"/>
    <s v="1232300040477"/>
    <s v="2365031700"/>
    <s v="Деятельность в области медицины прочая"/>
    <m/>
    <m/>
    <m/>
    <n v="85736000"/>
    <n v="73574000"/>
    <m/>
    <m/>
    <m/>
    <n v="-4.0599999999999997E-2"/>
    <n v="2.24E-2"/>
    <m/>
    <m/>
    <m/>
    <m/>
    <m/>
  </r>
  <r>
    <n v="6795"/>
    <s v="СТОМАТОЛОГИЯ НА ПИОНЕРСКОЙ, ООО"/>
    <x v="0"/>
    <m/>
    <s v="Стоматология"/>
    <x v="88"/>
    <s v="1157154020913"/>
    <s v="7107108666"/>
    <s v="Стоматологическая практика"/>
    <n v="31414000"/>
    <n v="41612000"/>
    <n v="49404000"/>
    <n v="59955000"/>
    <n v="73528000"/>
    <n v="1"/>
    <n v="1"/>
    <n v="1"/>
    <n v="1"/>
    <n v="1"/>
    <n v="2.5999999999999999E-2"/>
    <n v="1.5100000000000001E-2"/>
    <n v="1.4999999999999999E-2"/>
    <n v="2.3900000000000001E-2"/>
    <m/>
  </r>
  <r>
    <n v="6796"/>
    <s v="КЛИНИКА ВОССТАНОВИТЕЛЬНОЙ НЕВРОЛОГИИ, ООО"/>
    <x v="8"/>
    <m/>
    <m/>
    <x v="88"/>
    <s v="1217700091388"/>
    <s v="7734440833"/>
    <s v="Деятельность больничных организаций"/>
    <n v="10624000"/>
    <n v="44931000"/>
    <n v="51874000"/>
    <n v="57196000"/>
    <n v="73516000"/>
    <n v="2.5499999999999998E-2"/>
    <n v="0.112"/>
    <n v="8.6300000000000002E-2"/>
    <n v="3.5999999999999997E-2"/>
    <n v="5.1200000000000002E-2"/>
    <m/>
    <m/>
    <m/>
    <m/>
    <m/>
  </r>
  <r>
    <n v="6797"/>
    <s v="ЯННАМЕД, ООО МЕДИЦИНСКАЯ КЛИНИКА"/>
    <x v="8"/>
    <m/>
    <m/>
    <x v="88"/>
    <s v="1201400000383"/>
    <s v="1435349198"/>
    <s v="Общая врачебная практика"/>
    <n v="32327000"/>
    <n v="55131000"/>
    <n v="66062000"/>
    <n v="70339000"/>
    <n v="73510000"/>
    <n v="2.4500000000000001E-2"/>
    <n v="0.3795"/>
    <n v="0.15"/>
    <n v="0.10009999999999999"/>
    <n v="8.8099999999999998E-2"/>
    <m/>
    <m/>
    <n v="-7.4300000000000005E-2"/>
    <n v="-6.3600000000000004E-2"/>
    <n v="-5.3900000000000003E-2"/>
  </r>
  <r>
    <n v="6798"/>
    <s v="ДОКТОР ФИЛГУД, ООО"/>
    <x v="8"/>
    <m/>
    <m/>
    <x v="88"/>
    <s v="1157746449398"/>
    <s v="7725273738"/>
    <s v="Общая врачебная практика"/>
    <n v="42908000"/>
    <n v="56689000"/>
    <n v="62931000"/>
    <n v="67315000"/>
    <n v="73505000"/>
    <n v="0.15740000000000001"/>
    <n v="0.1055"/>
    <n v="0.11990000000000001"/>
    <n v="0.11119999999999999"/>
    <n v="0.1716"/>
    <m/>
    <m/>
    <m/>
    <n v="-6.9999999999999999E-4"/>
    <n v="-3.0999999999999999E-3"/>
  </r>
  <r>
    <n v="6799"/>
    <s v="САНАТОРИЙ КООПЕРАТОР, ООО"/>
    <x v="6"/>
    <m/>
    <m/>
    <x v="88"/>
    <s v="1121200000129"/>
    <s v="1207017066"/>
    <s v="Деятельность санаторно-курортных организаций"/>
    <n v="36789000"/>
    <n v="59734000"/>
    <n v="58870000"/>
    <n v="62654000"/>
    <n v="73503000"/>
    <n v="5.5500000000000001E-2"/>
    <n v="0.18410000000000001"/>
    <n v="5.2200000000000003E-2"/>
    <n v="2.01E-2"/>
    <n v="5.6000000000000001E-2"/>
    <n v="0.18129999999999999"/>
    <n v="0.1888"/>
    <n v="3.6600000000000001E-2"/>
    <n v="1.2500000000000001E-2"/>
    <n v="3.3599999999999998E-2"/>
  </r>
  <r>
    <n v="6800"/>
    <s v="СТОМИОН, ООО"/>
    <x v="0"/>
    <m/>
    <s v="Стоматология"/>
    <x v="88"/>
    <s v="1152651028408"/>
    <s v="2635214506"/>
    <s v="Стоматологическая практика"/>
    <n v="22101000"/>
    <n v="26218000"/>
    <n v="27581000"/>
    <n v="45579000"/>
    <n v="73490000"/>
    <n v="0.14369999999999999"/>
    <n v="4.5199999999999997E-2"/>
    <n v="6.8699999999999997E-2"/>
    <n v="0.14050000000000001"/>
    <n v="0.33029999999999998"/>
    <m/>
    <m/>
    <m/>
    <m/>
    <m/>
  </r>
  <r>
    <n v="6801"/>
    <s v="КСС, ООО"/>
    <x v="0"/>
    <m/>
    <s v="Стоматология"/>
    <x v="88"/>
    <s v="1156027004682"/>
    <s v="6027163412"/>
    <s v="Стоматологическая практика"/>
    <n v="28083000"/>
    <n v="35955000"/>
    <n v="44562000"/>
    <n v="60663000"/>
    <n v="73471000"/>
    <n v="0.1759"/>
    <n v="0.2387"/>
    <n v="0.2019"/>
    <n v="0.33800000000000002"/>
    <n v="0.2167"/>
    <n v="-1.7999999999999999E-2"/>
    <m/>
    <n v="-4.0000000000000002E-4"/>
    <n v="-2.3E-3"/>
    <n v="-1E-3"/>
  </r>
  <r>
    <n v="6802"/>
    <s v="ОРТОДОНТ, ООО"/>
    <x v="0"/>
    <m/>
    <s v="Стоматология"/>
    <x v="88"/>
    <s v="1082308009960"/>
    <s v="2308149487"/>
    <s v="Стоматологическая практика"/>
    <n v="24403000"/>
    <n v="35437000"/>
    <n v="60751000"/>
    <n v="77136000"/>
    <n v="73466000"/>
    <n v="4.2700000000000002E-2"/>
    <n v="0.10390000000000001"/>
    <n v="0.50190000000000001"/>
    <n v="0.47339999999999999"/>
    <n v="0.46379999999999999"/>
    <n v="4.0500000000000001E-2"/>
    <n v="0.10199999999999999"/>
    <n v="0.46579999999999999"/>
    <n v="0.47289999999999999"/>
    <m/>
  </r>
  <r>
    <n v="6803"/>
    <s v="БАЛАНС, ООО"/>
    <x v="0"/>
    <m/>
    <s v="Стоматология"/>
    <x v="88"/>
    <s v="1245500009369"/>
    <s v="5501287057"/>
    <s v="Стоматологическая практика"/>
    <m/>
    <m/>
    <m/>
    <m/>
    <n v="73461000"/>
    <m/>
    <m/>
    <m/>
    <m/>
    <n v="-0.42909999999999998"/>
    <m/>
    <m/>
    <m/>
    <m/>
    <n v="-6.9999999999999999E-4"/>
  </r>
  <r>
    <n v="6804"/>
    <s v="ЛАДАМЕД, ООО"/>
    <x v="8"/>
    <m/>
    <m/>
    <x v="88"/>
    <s v="1091101003950"/>
    <s v="1101073215"/>
    <s v="Общая врачебная практика"/>
    <n v="68874000"/>
    <n v="66681000"/>
    <n v="66376000"/>
    <n v="74115000"/>
    <n v="73456000"/>
    <n v="0.26050000000000001"/>
    <n v="0.21709999999999999"/>
    <n v="0.17299999999999999"/>
    <n v="0.11"/>
    <n v="0.1308"/>
    <m/>
    <m/>
    <m/>
    <m/>
    <m/>
  </r>
  <r>
    <n v="6805"/>
    <s v="КЛИНИКА ОМОЛОЖЕНИЯ ЛЕВОНА ЧАХОЯНА, ООО"/>
    <x v="8"/>
    <m/>
    <m/>
    <x v="88"/>
    <s v="1177746685126"/>
    <s v="7702420182"/>
    <s v="Специальная врачебная практика"/>
    <n v="51700000"/>
    <n v="57427000"/>
    <n v="65973000"/>
    <n v="64586000"/>
    <n v="73448000"/>
    <n v="3.85E-2"/>
    <n v="5.1999999999999998E-3"/>
    <n v="5.5199999999999999E-2"/>
    <n v="-1.2500000000000001E-2"/>
    <n v="7.4200000000000002E-2"/>
    <n v="2.53E-2"/>
    <n v="-1.1299999999999999E-2"/>
    <n v="3.2300000000000002E-2"/>
    <n v="-2.9399999999999999E-2"/>
    <n v="5.8099999999999999E-2"/>
  </r>
  <r>
    <n v="6806"/>
    <s v="АСТРЕЯ, ООО"/>
    <x v="8"/>
    <m/>
    <m/>
    <x v="88"/>
    <s v="1082130003251"/>
    <s v="2130036530"/>
    <s v="Деятельность больничных организаций"/>
    <n v="60485000"/>
    <n v="60780000"/>
    <n v="72779000"/>
    <n v="65623000"/>
    <n v="73404000"/>
    <n v="4.9299999999999997E-2"/>
    <n v="7.8100000000000003E-2"/>
    <n v="8.3500000000000005E-2"/>
    <n v="4.8399999999999999E-2"/>
    <n v="9.5399999999999999E-2"/>
    <n v="-2.0999999999999999E-3"/>
    <n v="8.2000000000000007E-3"/>
    <n v="1.2800000000000001E-2"/>
    <n v="0.02"/>
    <n v="-1.26E-2"/>
  </r>
  <r>
    <n v="6807"/>
    <s v="ЭЙДЖИ-СМАЙЛ, ООО"/>
    <x v="0"/>
    <m/>
    <s v="Стоматология"/>
    <x v="88"/>
    <s v="1207700088133"/>
    <s v="9701155640"/>
    <s v="Стоматологическая практика"/>
    <n v="55235000"/>
    <n v="78500000"/>
    <n v="71748000"/>
    <n v="79658000"/>
    <n v="73375000"/>
    <n v="5.2299999999999999E-2"/>
    <n v="1.2200000000000001E-2"/>
    <n v="1.37E-2"/>
    <n v="9.35E-2"/>
    <n v="4.4499999999999998E-2"/>
    <m/>
    <m/>
    <n v="1.37E-2"/>
    <n v="9.35E-2"/>
    <n v="4.4499999999999998E-2"/>
  </r>
  <r>
    <n v="6808"/>
    <s v="ЗУББОКС, ООО"/>
    <x v="0"/>
    <m/>
    <s v="Стоматология"/>
    <x v="88"/>
    <s v="1226300027282"/>
    <s v="6317159898"/>
    <s v="Стоматологическая практика"/>
    <m/>
    <n v="11998000"/>
    <n v="84261000"/>
    <n v="99178000"/>
    <n v="73369000"/>
    <m/>
    <n v="0.4093"/>
    <n v="3.5999999999999997E-2"/>
    <n v="3.4299999999999997E-2"/>
    <n v="2.1499999999999998E-2"/>
    <m/>
    <m/>
    <m/>
    <m/>
    <m/>
  </r>
  <r>
    <n v="6809"/>
    <s v="ЭПИЛИУМКЛИНИК, ООО"/>
    <x v="8"/>
    <m/>
    <m/>
    <x v="88"/>
    <s v="1237800058814"/>
    <s v="7816741422"/>
    <s v="Деятельность больничных организаций"/>
    <m/>
    <m/>
    <n v="20158000"/>
    <n v="70501000"/>
    <n v="73344000"/>
    <m/>
    <m/>
    <n v="0.75470000000000004"/>
    <n v="0.73780000000000001"/>
    <n v="0.67"/>
    <m/>
    <m/>
    <m/>
    <m/>
    <m/>
  </r>
  <r>
    <n v="6810"/>
    <s v="АСТРАДЕНТ, ООО"/>
    <x v="0"/>
    <m/>
    <s v="Стоматология"/>
    <x v="88"/>
    <s v="1075906002919"/>
    <s v="5906073776"/>
    <s v="Стоматологическая практика"/>
    <n v="25542000"/>
    <n v="32977000"/>
    <n v="51349000"/>
    <n v="63908000"/>
    <n v="73318000"/>
    <n v="9.2700000000000005E-2"/>
    <n v="3.9199999999999999E-2"/>
    <n v="0.17510000000000001"/>
    <n v="0.18579999999999999"/>
    <n v="0.27939999999999998"/>
    <m/>
    <m/>
    <m/>
    <m/>
    <m/>
  </r>
  <r>
    <n v="6811"/>
    <s v="МОЙ ДОКТОР, ООО"/>
    <x v="8"/>
    <m/>
    <m/>
    <x v="88"/>
    <s v="1073801005706"/>
    <s v="3801089944"/>
    <s v="Общая врачебная практика"/>
    <n v="27634000"/>
    <n v="34329000"/>
    <n v="42632000"/>
    <n v="50949000"/>
    <n v="73315000"/>
    <n v="6.7799999999999999E-2"/>
    <n v="6.6900000000000001E-2"/>
    <n v="6.6799999999999998E-2"/>
    <n v="5.7799999999999997E-2"/>
    <n v="6.6600000000000006E-2"/>
    <m/>
    <m/>
    <m/>
    <m/>
    <m/>
  </r>
  <r>
    <n v="6812"/>
    <s v="АЙДЕНТ, ООО"/>
    <x v="0"/>
    <m/>
    <s v="Стоматология"/>
    <x v="88"/>
    <s v="1191447000414"/>
    <s v="1435338492"/>
    <s v="Стоматологическая практика"/>
    <n v="42916000"/>
    <n v="53413000"/>
    <n v="60527000"/>
    <n v="74852000"/>
    <n v="73313000"/>
    <n v="0.53510000000000002"/>
    <n v="0.30049999999999999"/>
    <n v="0.32619999999999999"/>
    <n v="0.33260000000000001"/>
    <n v="0.4168"/>
    <m/>
    <m/>
    <m/>
    <m/>
    <m/>
  </r>
  <r>
    <n v="6813"/>
    <s v="СКАНДИНАВИЯ, ООО"/>
    <x v="8"/>
    <m/>
    <m/>
    <x v="88"/>
    <s v="1037869015073"/>
    <s v="7842004834"/>
    <s v="Деятельность больничных организаций"/>
    <n v="44404000"/>
    <n v="54185000"/>
    <n v="53036000"/>
    <n v="61225000"/>
    <n v="73304000"/>
    <n v="0.38009999999999999"/>
    <n v="0.4975"/>
    <n v="0.61270000000000002"/>
    <n v="0.69169999999999998"/>
    <n v="0.71179999999999999"/>
    <m/>
    <m/>
    <m/>
    <m/>
    <m/>
  </r>
  <r>
    <n v="6814"/>
    <s v="ДВЕНАДЦАТЬ МЕСЯЦЕВ, ООО"/>
    <x v="6"/>
    <m/>
    <m/>
    <x v="88"/>
    <s v="1160327053875"/>
    <s v="0318016845"/>
    <s v="Деятельность санаторно-курортных организаций"/>
    <n v="53115000"/>
    <n v="83550000"/>
    <n v="71353000"/>
    <n v="79821000"/>
    <n v="73290000"/>
    <n v="0.13389999999999999"/>
    <n v="6.8900000000000003E-2"/>
    <n v="0.25359999999999999"/>
    <n v="0.1356"/>
    <n v="-9.1600000000000001E-2"/>
    <m/>
    <m/>
    <m/>
    <m/>
    <n v="-8.5599999999999996E-2"/>
  </r>
  <r>
    <n v="6815"/>
    <s v="ДТК, ООО"/>
    <x v="0"/>
    <m/>
    <s v="Стоматология"/>
    <x v="88"/>
    <s v="1177847004114"/>
    <s v="7816629460"/>
    <s v="Стоматологическая практика"/>
    <n v="66008000"/>
    <n v="67541000"/>
    <n v="69051000"/>
    <n v="59893000"/>
    <n v="73285000"/>
    <n v="6.6299999999999998E-2"/>
    <n v="4.48E-2"/>
    <n v="7.7000000000000002E-3"/>
    <n v="2.0899999999999998E-2"/>
    <n v="2.1999999999999999E-2"/>
    <m/>
    <m/>
    <m/>
    <m/>
    <m/>
  </r>
  <r>
    <n v="6816"/>
    <s v="КЛИНИКА ДОБРЫЙ ДОКТОРЪ, ООО"/>
    <x v="8"/>
    <m/>
    <m/>
    <x v="88"/>
    <s v="1203900012414"/>
    <s v="3906395233"/>
    <s v="Деятельность больничных организаций"/>
    <n v="6957000"/>
    <n v="21933000"/>
    <n v="34792000"/>
    <n v="56236000"/>
    <n v="73275000"/>
    <n v="-1.9274"/>
    <n v="0.22989999999999999"/>
    <n v="0.29899999999999999"/>
    <n v="0.26590000000000003"/>
    <n v="0.20830000000000001"/>
    <m/>
    <m/>
    <n v="-5.3699999999999998E-2"/>
    <n v="-4.0899999999999999E-2"/>
    <n v="-3.1800000000000002E-2"/>
  </r>
  <r>
    <n v="6817"/>
    <s v="ТЕА-ДЕНТ, ООО"/>
    <x v="0"/>
    <m/>
    <s v="Стоматология"/>
    <x v="88"/>
    <s v="1096906000894"/>
    <s v="6906010915"/>
    <s v="Стоматологическая практика"/>
    <n v="42435000"/>
    <n v="46941000"/>
    <n v="60216000"/>
    <n v="59631000"/>
    <n v="73265000"/>
    <n v="0.41810000000000003"/>
    <n v="0.38250000000000001"/>
    <n v="0.48010000000000003"/>
    <n v="0.43630000000000002"/>
    <n v="0.42209999999999998"/>
    <n v="0.4022"/>
    <n v="0.37830000000000003"/>
    <n v="0.4551"/>
    <n v="0.41270000000000001"/>
    <m/>
  </r>
  <r>
    <n v="6818"/>
    <s v="МИДЕНТ, ООО"/>
    <x v="0"/>
    <m/>
    <s v="Стоматология"/>
    <x v="88"/>
    <s v="1157746977508"/>
    <s v="7723414567"/>
    <s v="Стоматологическая практика"/>
    <n v="22415000"/>
    <n v="33640000"/>
    <n v="62651000"/>
    <n v="64648000"/>
    <n v="73265000"/>
    <n v="0.10730000000000001"/>
    <n v="0.15920000000000001"/>
    <n v="0.17560000000000001"/>
    <n v="5.6300000000000003E-2"/>
    <n v="0.13200000000000001"/>
    <n v="-2.5000000000000001E-3"/>
    <m/>
    <m/>
    <m/>
    <m/>
  </r>
  <r>
    <n v="6819"/>
    <s v="СТОМАТОЛОГИЯ ЦСКБ, ОАО"/>
    <x v="0"/>
    <m/>
    <s v="Стоматология"/>
    <x v="88"/>
    <s v="1026301154901"/>
    <s v="6316040755"/>
    <s v="Стоматологическая практика"/>
    <n v="63620000"/>
    <n v="83755000"/>
    <n v="71828000"/>
    <n v="69500000"/>
    <n v="73246000"/>
    <n v="0.1772"/>
    <n v="0.26910000000000001"/>
    <n v="0.1593"/>
    <n v="0.12540000000000001"/>
    <n v="0.11360000000000001"/>
    <n v="0.157"/>
    <n v="0.2382"/>
    <m/>
    <m/>
    <m/>
  </r>
  <r>
    <n v="6820"/>
    <s v="ДОКТОР-М, ООО ДЦ"/>
    <x v="8"/>
    <m/>
    <m/>
    <x v="88"/>
    <s v="1100917001130"/>
    <s v="0917016450"/>
    <s v="Деятельность в области медицины прочая, не включенная в другие группировки"/>
    <n v="56100000"/>
    <n v="72996000"/>
    <n v="51246000"/>
    <n v="58744000"/>
    <n v="73225000"/>
    <n v="0.15909999999999999"/>
    <n v="0.114"/>
    <n v="0.1615"/>
    <n v="9.1800000000000007E-2"/>
    <n v="0.20069999999999999"/>
    <n v="0.15809999999999999"/>
    <n v="0.114"/>
    <n v="0.1615"/>
    <n v="8.0699999999999994E-2"/>
    <n v="0.1636"/>
  </r>
  <r>
    <n v="6821"/>
    <s v="ФЕЙС-КЛИНИК, ООО"/>
    <x v="8"/>
    <m/>
    <m/>
    <x v="88"/>
    <s v="5157746019217"/>
    <s v="7714361196"/>
    <s v="Специальная врачебная практика"/>
    <n v="18770000"/>
    <n v="22278000"/>
    <n v="46472000"/>
    <n v="56681000"/>
    <n v="73204000"/>
    <n v="8.4400000000000003E-2"/>
    <n v="8.7599999999999997E-2"/>
    <n v="0.1177"/>
    <n v="0.25800000000000001"/>
    <n v="4.7999999999999996E-3"/>
    <m/>
    <m/>
    <m/>
    <m/>
    <m/>
  </r>
  <r>
    <n v="6822"/>
    <s v="ДЕЛОМЕДИКА, ООО"/>
    <x v="8"/>
    <m/>
    <m/>
    <x v="88"/>
    <s v="1195081100697"/>
    <s v="5047237163"/>
    <s v="Деятельность больничных организаций"/>
    <n v="16211000"/>
    <n v="22675000"/>
    <n v="32234000"/>
    <n v="44390000"/>
    <n v="73202000"/>
    <n v="1.9300000000000001E-2"/>
    <n v="7.2099999999999997E-2"/>
    <n v="0.1389"/>
    <n v="8.8900000000000007E-2"/>
    <n v="0.41249999999999998"/>
    <m/>
    <m/>
    <m/>
    <n v="-3.8899999999999997E-2"/>
    <n v="-2.9399999999999999E-2"/>
  </r>
  <r>
    <n v="6824"/>
    <s v="МЕДИКАЛПОРТ, ООО"/>
    <x v="8"/>
    <m/>
    <m/>
    <x v="88"/>
    <s v="1149204010515"/>
    <s v="9201003470"/>
    <s v="Общая врачебная практика"/>
    <n v="57397000"/>
    <n v="56667000"/>
    <n v="62131000"/>
    <n v="68664000"/>
    <n v="73196000"/>
    <n v="0.1464"/>
    <n v="6.9099999999999995E-2"/>
    <n v="2.4899999999999999E-2"/>
    <n v="0.05"/>
    <n v="1.6899999999999998E-2"/>
    <n v="-4.7000000000000002E-3"/>
    <n v="-8.9999999999999998E-4"/>
    <m/>
    <m/>
    <m/>
  </r>
  <r>
    <n v="6823"/>
    <s v="ЦЕНТР ЗДОРОВАЯ НАЦИЯ, ООО"/>
    <x v="8"/>
    <m/>
    <m/>
    <x v="88"/>
    <s v="1157746177456"/>
    <s v="7731153742"/>
    <s v="Деятельность больничных организаций"/>
    <n v="47458000"/>
    <n v="49133000"/>
    <n v="54335000"/>
    <n v="58395000"/>
    <n v="73196000"/>
    <n v="3.1699999999999999E-2"/>
    <n v="5.0900000000000001E-2"/>
    <n v="7.8899999999999998E-2"/>
    <n v="6.7699999999999996E-2"/>
    <n v="2.5000000000000001E-2"/>
    <m/>
    <m/>
    <m/>
    <m/>
    <m/>
  </r>
  <r>
    <n v="6825"/>
    <s v="ПРОГРЕСС-МЕД, ООО"/>
    <x v="8"/>
    <m/>
    <m/>
    <x v="88"/>
    <s v="1027707008075"/>
    <s v="7707311846"/>
    <s v="Деятельность больничных организаций"/>
    <n v="138002000"/>
    <n v="109806000"/>
    <n v="70126000"/>
    <n v="64321000"/>
    <n v="73188000"/>
    <n v="3.0499999999999999E-2"/>
    <n v="7.7499999999999999E-2"/>
    <n v="-0.12839999999999999"/>
    <n v="-0.14069999999999999"/>
    <n v="-0.1331"/>
    <n v="2.9499999999999998E-2"/>
    <m/>
    <n v="-1E-3"/>
    <n v="-1.9E-3"/>
    <n v="-6.7199999999999996E-2"/>
  </r>
  <r>
    <n v="6826"/>
    <s v="ДЖИ ЭМ ЭС, ООО"/>
    <x v="8"/>
    <m/>
    <m/>
    <x v="88"/>
    <s v="1087746162349"/>
    <s v="7715685732"/>
    <s v="Общая врачебная практика"/>
    <n v="372607000"/>
    <n v="277115000"/>
    <n v="269616000"/>
    <n v="168182000"/>
    <n v="73184000"/>
    <n v="2.81E-2"/>
    <n v="-0.18920000000000001"/>
    <n v="2.2800000000000001E-2"/>
    <n v="-0.40029999999999999"/>
    <n v="-1.2696000000000001"/>
    <n v="-1E-4"/>
    <n v="-2.0000000000000001E-4"/>
    <m/>
    <n v="-2.0999999999999999E-3"/>
    <n v="-1.2635000000000001"/>
  </r>
  <r>
    <n v="6827"/>
    <s v="СТИМУЛ, ООО"/>
    <x v="8"/>
    <m/>
    <m/>
    <x v="88"/>
    <s v="1150280041240"/>
    <s v="0267018457"/>
    <s v="Деятельность в области медицины прочая, не включенная в другие группировки"/>
    <n v="54277000"/>
    <n v="48515000"/>
    <n v="56761000"/>
    <n v="62250000"/>
    <n v="73148000"/>
    <n v="9.8799999999999999E-2"/>
    <n v="9.0200000000000002E-2"/>
    <n v="8.72E-2"/>
    <n v="8.0100000000000005E-2"/>
    <n v="9.8199999999999996E-2"/>
    <m/>
    <m/>
    <m/>
    <m/>
    <m/>
  </r>
  <r>
    <n v="6828"/>
    <s v="ЭС ДЖИ ДЕНТАЛ КЛИНИК, ООО"/>
    <x v="0"/>
    <m/>
    <s v="Стоматология"/>
    <x v="88"/>
    <s v="1227700270489"/>
    <s v="9715419290"/>
    <s v="Стоматологическая практика"/>
    <m/>
    <n v="31658000"/>
    <n v="68816000"/>
    <n v="72669000"/>
    <n v="73148000"/>
    <m/>
    <n v="0.81210000000000004"/>
    <n v="0.83789999999999998"/>
    <n v="0.78139999999999998"/>
    <n v="0.31580000000000003"/>
    <m/>
    <m/>
    <m/>
    <m/>
    <m/>
  </r>
  <r>
    <n v="6829"/>
    <s v="КОСМЕТОЛОГИ, ООО"/>
    <x v="8"/>
    <m/>
    <m/>
    <x v="88"/>
    <s v="1216300037601"/>
    <s v="6316273502"/>
    <s v="Специальная врачебная практика"/>
    <m/>
    <n v="26105000"/>
    <n v="58018000"/>
    <n v="64715000"/>
    <n v="73142000"/>
    <m/>
    <n v="0.44030000000000002"/>
    <n v="0.29270000000000002"/>
    <n v="-0.1071"/>
    <n v="8.6999999999999994E-2"/>
    <m/>
    <m/>
    <m/>
    <m/>
    <m/>
  </r>
  <r>
    <n v="6830"/>
    <s v="НОВОМЕД-ДЕТИ, ООО"/>
    <x v="8"/>
    <m/>
    <m/>
    <x v="88"/>
    <s v="1183926016042"/>
    <s v="3906369755"/>
    <s v="Общая врачебная практика"/>
    <n v="28409000"/>
    <n v="39823000"/>
    <n v="57665000"/>
    <n v="73139000"/>
    <n v="73139000"/>
    <n v="0.24129999999999999"/>
    <n v="7.5999999999999998E-2"/>
    <n v="0.1333"/>
    <n v="0.1351"/>
    <n v="0.1351"/>
    <m/>
    <m/>
    <m/>
    <m/>
    <m/>
  </r>
  <r>
    <n v="6831"/>
    <s v="ДЕНТА, ООО"/>
    <x v="0"/>
    <m/>
    <s v="Стоматология"/>
    <x v="88"/>
    <s v="1026101790923"/>
    <s v="6140018270"/>
    <s v="Стоматологическая практика"/>
    <n v="43352000"/>
    <n v="45394000"/>
    <n v="54479000"/>
    <n v="72115000"/>
    <n v="73121000"/>
    <n v="0.2462"/>
    <n v="0.24360000000000001"/>
    <n v="0.17910000000000001"/>
    <n v="0.24990000000000001"/>
    <n v="0.14960000000000001"/>
    <m/>
    <m/>
    <m/>
    <m/>
    <m/>
  </r>
  <r>
    <n v="6833"/>
    <s v="СТОМАТОЛОГИЯ, ООО"/>
    <x v="0"/>
    <m/>
    <s v="Стоматология"/>
    <x v="88"/>
    <s v="1035601200953"/>
    <s v="5603012816"/>
    <s v="Стоматологическая практика"/>
    <n v="43728000"/>
    <n v="54957000"/>
    <n v="64183000"/>
    <n v="65821000"/>
    <n v="73120000"/>
    <n v="0.29349999999999998"/>
    <n v="0.1893"/>
    <n v="0.58260000000000001"/>
    <n v="0.60960000000000003"/>
    <n v="0.58020000000000005"/>
    <m/>
    <m/>
    <m/>
    <m/>
    <m/>
  </r>
  <r>
    <n v="6832"/>
    <s v="УСПЕХ, ООО"/>
    <x v="0"/>
    <m/>
    <s v="Стоматология"/>
    <x v="88"/>
    <s v="1091841007103"/>
    <s v="1841007341"/>
    <s v="Стоматологическая практика"/>
    <n v="25682000"/>
    <n v="36121000"/>
    <n v="40684000"/>
    <n v="58234000"/>
    <n v="73120000"/>
    <n v="0.26889999999999997"/>
    <n v="0.27129999999999999"/>
    <n v="0.40649999999999997"/>
    <n v="0.33579999999999999"/>
    <n v="0.42959999999999998"/>
    <n v="-3.6900000000000002E-2"/>
    <n v="-1.4800000000000001E-2"/>
    <n v="-1E-4"/>
    <n v="-4.1000000000000002E-2"/>
    <n v="-1.3100000000000001E-2"/>
  </r>
  <r>
    <n v="6834"/>
    <s v="КУБАНЬМЕДСЕРВИС-СОЧИ, ООО"/>
    <x v="8"/>
    <m/>
    <m/>
    <x v="88"/>
    <s v="1042311696020"/>
    <s v="2320123686"/>
    <s v="Деятельность в области здравоохранения"/>
    <n v="101140000"/>
    <n v="91412000"/>
    <n v="96030000"/>
    <n v="92355000"/>
    <n v="73117000"/>
    <n v="4.7199999999999999E-2"/>
    <n v="-2.12E-2"/>
    <n v="-7.3000000000000001E-3"/>
    <n v="1.18E-2"/>
    <n v="-3.04E-2"/>
    <m/>
    <m/>
    <m/>
    <m/>
    <m/>
  </r>
  <r>
    <n v="6835"/>
    <s v="КУРОРТНАЯ КЛИНИКА, ООО"/>
    <x v="6"/>
    <m/>
    <m/>
    <x v="88"/>
    <s v="1182651013874"/>
    <s v="2628059183"/>
    <s v="Деятельность санаторно-курортных организаций"/>
    <n v="11045000"/>
    <n v="20566000"/>
    <n v="35728000"/>
    <n v="45364000"/>
    <n v="73106000"/>
    <n v="7.1300000000000002E-2"/>
    <n v="-0.10390000000000001"/>
    <n v="0.2152"/>
    <n v="0.1183"/>
    <n v="0.34560000000000002"/>
    <n v="-1E-4"/>
    <m/>
    <m/>
    <n v="-4.7999999999999996E-3"/>
    <n v="-2.5999999999999999E-2"/>
  </r>
  <r>
    <n v="6836"/>
    <s v="ПАРАДИЗ +, ООО"/>
    <x v="0"/>
    <m/>
    <s v="Стоматология"/>
    <x v="88"/>
    <s v="1127847241169"/>
    <s v="7802787530"/>
    <s v="Стоматологическая практика"/>
    <n v="43749000"/>
    <n v="51795000"/>
    <n v="48073000"/>
    <n v="66416000"/>
    <n v="73099000"/>
    <n v="0.30740000000000001"/>
    <n v="0.1663"/>
    <n v="0.52170000000000005"/>
    <n v="0.1623"/>
    <n v="0.73080000000000001"/>
    <m/>
    <n v="-7.7999999999999996E-3"/>
    <n v="-2.5000000000000001E-3"/>
    <n v="-1.8E-3"/>
    <m/>
  </r>
  <r>
    <n v="6837"/>
    <s v="КЕДР, ООО"/>
    <x v="0"/>
    <m/>
    <s v="Стоматология"/>
    <x v="88"/>
    <s v="1112367003583"/>
    <s v="2317060757"/>
    <s v="Стоматологическая практика"/>
    <n v="41552000"/>
    <n v="76534000"/>
    <n v="91403000"/>
    <n v="84417000"/>
    <n v="73099000"/>
    <n v="0.16139999999999999"/>
    <n v="0.13769999999999999"/>
    <n v="0.30470000000000003"/>
    <n v="0.23130000000000001"/>
    <n v="9.7900000000000001E-2"/>
    <m/>
    <m/>
    <m/>
    <m/>
    <m/>
  </r>
  <r>
    <n v="6838"/>
    <s v="АРЕАЛ, ООО"/>
    <x v="0"/>
    <m/>
    <s v="Стоматология"/>
    <x v="88"/>
    <s v="1077536011410"/>
    <s v="7536085457"/>
    <s v="Стоматологическая практика"/>
    <n v="9709000"/>
    <n v="16459000"/>
    <n v="27356000"/>
    <n v="32466000"/>
    <n v="73092000"/>
    <n v="0.43540000000000001"/>
    <n v="0.16339999999999999"/>
    <n v="0.22470000000000001"/>
    <n v="0.15840000000000001"/>
    <n v="0.2205"/>
    <m/>
    <m/>
    <m/>
    <m/>
    <m/>
  </r>
  <r>
    <n v="6839"/>
    <s v="ММЦ МЕДИКАЛ ОН ГРУП-ТОЛЬЯТТИ, ООО"/>
    <x v="0"/>
    <m/>
    <m/>
    <x v="88"/>
    <s v="1066320169596"/>
    <s v="6321168888"/>
    <s v="Деятельность больничных организаций"/>
    <n v="39544000"/>
    <n v="39746000"/>
    <n v="36959000"/>
    <n v="50496000"/>
    <n v="73078000"/>
    <n v="6.4299999999999996E-2"/>
    <n v="2.6499999999999999E-2"/>
    <n v="2.41E-2"/>
    <n v="0.1321"/>
    <n v="0.215"/>
    <m/>
    <m/>
    <n v="2.8999999999999998E-3"/>
    <n v="0.12379999999999999"/>
    <n v="0.2175"/>
  </r>
  <r>
    <n v="6840"/>
    <s v="ЦЕЛИТЕЛЬ+, ООО"/>
    <x v="8"/>
    <m/>
    <m/>
    <x v="88"/>
    <s v="1080265000133"/>
    <s v="0265031565"/>
    <s v="Общая врачебная практика"/>
    <n v="25189000"/>
    <n v="30410000"/>
    <n v="38624000"/>
    <n v="54905000"/>
    <n v="73064000"/>
    <n v="9.1800000000000007E-2"/>
    <n v="0.15759999999999999"/>
    <n v="0.23619999999999999"/>
    <n v="0.25180000000000002"/>
    <n v="0.1507"/>
    <n v="-2.0799999999999999E-2"/>
    <n v="-1.3299999999999999E-2"/>
    <n v="-2.3E-3"/>
    <n v="-2.7000000000000001E-3"/>
    <n v="-0.01"/>
  </r>
  <r>
    <n v="6841"/>
    <s v="ДОКМЕД, ООО"/>
    <x v="8"/>
    <m/>
    <m/>
    <x v="88"/>
    <s v="1221800016833"/>
    <s v="1840114750"/>
    <s v="Деятельность больничных организаций"/>
    <m/>
    <m/>
    <n v="24929000"/>
    <n v="52615000"/>
    <n v="73062000"/>
    <m/>
    <m/>
    <n v="9.2499999999999999E-2"/>
    <n v="5.6000000000000001E-2"/>
    <n v="3.8899999999999997E-2"/>
    <m/>
    <m/>
    <m/>
    <m/>
    <m/>
  </r>
  <r>
    <n v="6842"/>
    <s v="ЗДОРОВЬЕ ПЛЮС ЛУГАНСК, ООО"/>
    <x v="8"/>
    <m/>
    <m/>
    <x v="88"/>
    <s v="1239400008891"/>
    <s v="9403028460"/>
    <s v="Деятельность в области медицины прочая, не включенная в другие группировки"/>
    <m/>
    <m/>
    <m/>
    <n v="17939000"/>
    <n v="73060000"/>
    <m/>
    <m/>
    <m/>
    <n v="0.50380000000000003"/>
    <n v="0.3962"/>
    <m/>
    <m/>
    <m/>
    <n v="0.49270000000000003"/>
    <m/>
  </r>
  <r>
    <n v="6844"/>
    <s v="КЛИНИКА ВИТА +, ООО"/>
    <x v="8"/>
    <m/>
    <m/>
    <x v="88"/>
    <s v="1181901004119"/>
    <s v="1901139585"/>
    <s v="Деятельность больничных организаций"/>
    <n v="33358000"/>
    <n v="39541000"/>
    <n v="51961000"/>
    <n v="71817000"/>
    <n v="73038000"/>
    <n v="-2.3199999999999998E-2"/>
    <n v="0.1479"/>
    <n v="0.16259999999999999"/>
    <n v="0.34329999999999999"/>
    <n v="1.7000000000000001E-2"/>
    <n v="-1.55E-2"/>
    <m/>
    <m/>
    <m/>
    <m/>
  </r>
  <r>
    <n v="6843"/>
    <s v="АРАРСТОМ, ООО"/>
    <x v="0"/>
    <m/>
    <s v="Стоматология"/>
    <x v="88"/>
    <s v="1225100001268"/>
    <s v="5190090471"/>
    <s v="Стоматологическая практика"/>
    <m/>
    <n v="5398000"/>
    <n v="43462000"/>
    <n v="59849000"/>
    <n v="73038000"/>
    <m/>
    <n v="8.3199999999999996E-2"/>
    <n v="0.65759999999999996"/>
    <n v="0.58499999999999996"/>
    <n v="0.1946"/>
    <m/>
    <m/>
    <m/>
    <m/>
    <m/>
  </r>
  <r>
    <n v="6845"/>
    <s v="СПЕЦИАЛИСТ, ООО"/>
    <x v="0"/>
    <m/>
    <s v="Стоматология"/>
    <x v="88"/>
    <s v="1027707002652"/>
    <s v="7707309981"/>
    <s v="Стоматологическая практика"/>
    <n v="25503000"/>
    <n v="35895000"/>
    <n v="42218000"/>
    <n v="56642000"/>
    <n v="73016000"/>
    <n v="1.9800000000000002E-2"/>
    <n v="3.6799999999999999E-2"/>
    <n v="3.0099999999999998E-2"/>
    <n v="2.8400000000000002E-2"/>
    <n v="2.5399999999999999E-2"/>
    <n v="1.8800000000000001E-2"/>
    <n v="4.4499999999999998E-2"/>
    <n v="9.4000000000000004E-3"/>
    <n v="-2.9999999999999997E-4"/>
    <n v="5.2999999999999999E-2"/>
  </r>
  <r>
    <n v="6846"/>
    <s v="СЦ-УРСУЛА, ООО"/>
    <x v="0"/>
    <m/>
    <s v="Стоматология"/>
    <x v="88"/>
    <s v="1026605255038"/>
    <s v="6661063811"/>
    <s v="Стоматологическая практика"/>
    <n v="30750000"/>
    <n v="56388000"/>
    <n v="55116000"/>
    <n v="66276000"/>
    <n v="73014000"/>
    <n v="2.3300000000000001E-2"/>
    <n v="0.1439"/>
    <n v="0.20960000000000001"/>
    <n v="0.20499999999999999"/>
    <n v="0.13569999999999999"/>
    <n v="-2.3E-3"/>
    <m/>
    <n v="-1.6999999999999999E-3"/>
    <m/>
    <m/>
  </r>
  <r>
    <n v="6847"/>
    <s v="ДИНАСТИЯ, ООО СТОМАТОЛОГИЧЕСКАЯ КЛИНИКА"/>
    <x v="0"/>
    <m/>
    <s v="Стоматология"/>
    <x v="88"/>
    <s v="1223700007431"/>
    <s v="3702271230"/>
    <s v="Стоматологическая практика"/>
    <m/>
    <m/>
    <n v="28137000"/>
    <n v="56562000"/>
    <n v="73011000"/>
    <m/>
    <m/>
    <n v="0.29699999999999999"/>
    <n v="0.29820000000000002"/>
    <n v="0.21160000000000001"/>
    <m/>
    <m/>
    <n v="0.28549999999999998"/>
    <n v="0.2737"/>
    <n v="0.1963"/>
  </r>
  <r>
    <n v="6848"/>
    <s v="СМТ, ООО"/>
    <x v="8"/>
    <m/>
    <m/>
    <x v="88"/>
    <s v="1127606002732"/>
    <s v="7606086778"/>
    <s v="Деятельность больничных организаций"/>
    <n v="37975000"/>
    <n v="47655000"/>
    <n v="54207000"/>
    <n v="54549000"/>
    <n v="73002000"/>
    <n v="-5.57E-2"/>
    <n v="-0.73729999999999996"/>
    <n v="-0.68"/>
    <n v="-1.0039"/>
    <n v="-0.25209999999999999"/>
    <n v="-2.1399999999999999E-2"/>
    <m/>
    <m/>
    <m/>
    <m/>
  </r>
  <r>
    <n v="6849"/>
    <s v="ПДЦ, ООО"/>
    <x v="8"/>
    <m/>
    <m/>
    <x v="88"/>
    <s v="1185074007800"/>
    <s v="5036172002"/>
    <s v="Деятельность в области медицины прочая, не включенная в другие группировки"/>
    <n v="19551000"/>
    <n v="31600000"/>
    <n v="67200000"/>
    <n v="58731000"/>
    <n v="73000000"/>
    <n v="0.36249999999999999"/>
    <n v="-1.3306"/>
    <n v="0.14549999999999999"/>
    <n v="0.41339999999999999"/>
    <n v="0.40579999999999999"/>
    <n v="0.36130000000000001"/>
    <n v="-1.3309"/>
    <n v="0.14849999999999999"/>
    <n v="0.40910000000000002"/>
    <n v="0.39340000000000003"/>
  </r>
  <r>
    <n v="6850"/>
    <s v="ПРЕЗИДЕНТ, ООО"/>
    <x v="8"/>
    <m/>
    <m/>
    <x v="88"/>
    <s v="1236700006201"/>
    <s v="6732246518"/>
    <s v="Деятельность больничных организаций"/>
    <m/>
    <m/>
    <n v="6214000"/>
    <n v="49700000"/>
    <n v="72998000"/>
    <m/>
    <m/>
    <n v="0.57369999999999999"/>
    <n v="0.26129999999999998"/>
    <n v="0.30520000000000003"/>
    <m/>
    <m/>
    <n v="0.55179999999999996"/>
    <n v="0.24740000000000001"/>
    <n v="0.28360000000000002"/>
  </r>
  <r>
    <n v="6851"/>
    <s v="ЮНОНА, ООО"/>
    <x v="8"/>
    <m/>
    <m/>
    <x v="88"/>
    <s v="1106195000548"/>
    <s v="6167072885"/>
    <s v="Общая врачебная практика"/>
    <n v="57276000"/>
    <n v="54261000"/>
    <n v="60810000"/>
    <n v="74206000"/>
    <n v="72983000"/>
    <n v="8.3199999999999996E-2"/>
    <n v="0.10100000000000001"/>
    <n v="4.8300000000000003E-2"/>
    <n v="3.1300000000000001E-2"/>
    <n v="2.58E-2"/>
    <m/>
    <m/>
    <m/>
    <m/>
    <m/>
  </r>
  <r>
    <n v="6852"/>
    <s v="СК АРКТИК ДЕНТ, ООО"/>
    <x v="0"/>
    <m/>
    <s v="Стоматология"/>
    <x v="88"/>
    <s v="1135190000791"/>
    <s v="5190016206"/>
    <s v="Стоматологическая практика"/>
    <n v="57398000"/>
    <n v="76173000"/>
    <n v="95036000"/>
    <n v="88760000"/>
    <n v="72971000"/>
    <n v="0.12540000000000001"/>
    <n v="-1.4E-3"/>
    <n v="6.9599999999999995E-2"/>
    <n v="2.07E-2"/>
    <n v="4.0099999999999997E-2"/>
    <m/>
    <m/>
    <m/>
    <m/>
    <m/>
  </r>
  <r>
    <n v="6854"/>
    <s v="КЛИНИКА ФОРМУЛА ЗДОРОВЬЯ, ООО"/>
    <x v="0"/>
    <m/>
    <s v="Стоматология"/>
    <x v="88"/>
    <s v="1115252000533"/>
    <s v="5252028300"/>
    <s v="Стоматологическая практика"/>
    <n v="26349000"/>
    <n v="36275000"/>
    <n v="50835000"/>
    <n v="57961000"/>
    <n v="72963000"/>
    <n v="5.9200000000000003E-2"/>
    <n v="-7.9000000000000008E-3"/>
    <n v="0.17349999999999999"/>
    <n v="6.4699999999999994E-2"/>
    <n v="6.3E-2"/>
    <n v="0.20469999999999999"/>
    <n v="-9.5999999999999992E-3"/>
    <n v="0.15409999999999999"/>
    <n v="5.79E-2"/>
    <n v="7.17E-2"/>
  </r>
  <r>
    <n v="6853"/>
    <s v="ТАРИ, ООО"/>
    <x v="0"/>
    <m/>
    <s v="Стоматология"/>
    <x v="88"/>
    <s v="1166451076934"/>
    <s v="6452124147"/>
    <s v="Стоматологическая практика"/>
    <n v="21503000"/>
    <n v="34247000"/>
    <n v="42454000"/>
    <n v="54068000"/>
    <n v="72963000"/>
    <n v="1.52E-2"/>
    <n v="6.0400000000000002E-2"/>
    <n v="6.8500000000000005E-2"/>
    <n v="7.5399999999999995E-2"/>
    <n v="5.7599999999999998E-2"/>
    <m/>
    <m/>
    <m/>
    <m/>
    <m/>
  </r>
  <r>
    <n v="6855"/>
    <s v="РЕЗОНАНС, ООО"/>
    <x v="8"/>
    <m/>
    <m/>
    <x v="88"/>
    <s v="1212700019025"/>
    <s v="2723216710"/>
    <s v="Деятельность больничных организаций"/>
    <m/>
    <n v="10629000"/>
    <n v="44178000"/>
    <n v="67392000"/>
    <n v="72937000"/>
    <m/>
    <n v="0.64559999999999995"/>
    <n v="8.8800000000000004E-2"/>
    <n v="4.8300000000000003E-2"/>
    <n v="8.9200000000000002E-2"/>
    <m/>
    <m/>
    <m/>
    <m/>
    <m/>
  </r>
  <r>
    <n v="6856"/>
    <s v="СМАРТМЕДИКА, ООО"/>
    <x v="8"/>
    <m/>
    <m/>
    <x v="88"/>
    <s v="1172468006457"/>
    <s v="2465159510"/>
    <s v="Деятельность больничных организаций"/>
    <n v="42995000"/>
    <n v="60805000"/>
    <n v="78547000"/>
    <n v="102343000"/>
    <n v="72919000"/>
    <n v="1.3299999999999999E-2"/>
    <n v="2.8500000000000001E-2"/>
    <n v="1.2800000000000001E-2"/>
    <n v="1.2200000000000001E-2"/>
    <n v="4.0099999999999997E-2"/>
    <m/>
    <m/>
    <m/>
    <m/>
    <m/>
  </r>
  <r>
    <n v="6857"/>
    <s v="СОДЕЙСТВИЕ-2014, ООО"/>
    <x v="0"/>
    <m/>
    <s v="Стоматология"/>
    <x v="88"/>
    <s v="1147746057392"/>
    <s v="7703804960"/>
    <s v="Стоматологическая практика"/>
    <n v="32682000"/>
    <n v="45947000"/>
    <n v="45722000"/>
    <n v="55982000"/>
    <n v="72911000"/>
    <n v="0.44369999999999998"/>
    <n v="0.43269999999999997"/>
    <n v="0.35970000000000002"/>
    <n v="0.26729999999999998"/>
    <n v="0.26579999999999998"/>
    <m/>
    <m/>
    <m/>
    <m/>
    <m/>
  </r>
  <r>
    <n v="6858"/>
    <s v="ДЕНТАЛАБ, ООО"/>
    <x v="0"/>
    <m/>
    <s v="Стоматология"/>
    <x v="88"/>
    <s v="1172130006036"/>
    <s v="2130187226"/>
    <s v="Стоматологическая практика"/>
    <n v="31669000"/>
    <n v="47611000"/>
    <n v="65728000"/>
    <n v="66596000"/>
    <n v="72891000"/>
    <n v="0.2427"/>
    <n v="0.33950000000000002"/>
    <n v="0.19650000000000001"/>
    <n v="0.1482"/>
    <n v="0.13730000000000001"/>
    <m/>
    <m/>
    <m/>
    <m/>
    <m/>
  </r>
  <r>
    <n v="6859"/>
    <s v="ЛАЙМ, ООО"/>
    <x v="0"/>
    <m/>
    <s v="Стоматология"/>
    <x v="88"/>
    <s v="1215000004449"/>
    <s v="5038156920"/>
    <s v="Стоматологическая практика"/>
    <n v="3186000"/>
    <n v="38081000"/>
    <n v="48929000"/>
    <n v="58056000"/>
    <n v="72891000"/>
    <m/>
    <n v="2.2800000000000001E-2"/>
    <m/>
    <m/>
    <n v="4.6100000000000002E-2"/>
    <m/>
    <m/>
    <m/>
    <m/>
    <m/>
  </r>
  <r>
    <n v="6860"/>
    <s v="КЛИНИКА ДОКТОРА БЕССЧЕТНОВА, ООО"/>
    <x v="0"/>
    <m/>
    <s v="Стоматология"/>
    <x v="88"/>
    <s v="1116450002800"/>
    <s v="6450946649"/>
    <s v="Стоматологическая практика"/>
    <n v="41885000"/>
    <n v="44233000"/>
    <n v="47725000"/>
    <n v="65007000"/>
    <n v="72888000"/>
    <n v="0.52039999999999997"/>
    <n v="0.49380000000000002"/>
    <n v="0.37059999999999998"/>
    <n v="0.53369999999999995"/>
    <n v="0.56459999999999999"/>
    <m/>
    <m/>
    <m/>
    <m/>
    <m/>
  </r>
  <r>
    <n v="6861"/>
    <s v="АДМИРАЛ, ООО"/>
    <x v="0"/>
    <m/>
    <s v="Стоматология"/>
    <x v="88"/>
    <s v="1106658007059"/>
    <s v="6658360701"/>
    <s v="Стоматологическая практика"/>
    <n v="45425000"/>
    <n v="52327000"/>
    <n v="52768000"/>
    <n v="56093000"/>
    <n v="72871000"/>
    <n v="0.2979"/>
    <n v="0.23"/>
    <n v="0.1973"/>
    <n v="0.31259999999999999"/>
    <n v="0.10580000000000001"/>
    <m/>
    <m/>
    <m/>
    <m/>
    <m/>
  </r>
  <r>
    <n v="6862"/>
    <s v="ВИК СМАЙЛ, ООО"/>
    <x v="0"/>
    <m/>
    <s v="Стоматология"/>
    <x v="88"/>
    <s v="1247700636930"/>
    <s v="9716000625"/>
    <s v="Стоматологическая практика"/>
    <m/>
    <m/>
    <m/>
    <m/>
    <n v="72862000"/>
    <m/>
    <m/>
    <m/>
    <m/>
    <n v="0.1061"/>
    <m/>
    <m/>
    <m/>
    <m/>
    <n v="-2.0999999999999999E-3"/>
  </r>
  <r>
    <n v="6863"/>
    <s v="МЦ ОНКОТЕСТ, ООО"/>
    <x v="8"/>
    <m/>
    <m/>
    <x v="88"/>
    <s v="1172375028319"/>
    <s v="2311234510"/>
    <s v="Деятельность больничных организаций"/>
    <n v="40255000"/>
    <n v="49726000"/>
    <n v="50816000"/>
    <n v="65306000"/>
    <n v="72857000"/>
    <n v="6.2100000000000002E-2"/>
    <n v="9.2200000000000004E-2"/>
    <n v="-5.2400000000000002E-2"/>
    <n v="4.0500000000000001E-2"/>
    <n v="9.1000000000000004E-3"/>
    <n v="-3.39E-2"/>
    <n v="-2.75E-2"/>
    <n v="-2.69E-2"/>
    <n v="-2.0899999999999998E-2"/>
    <n v="-1.8700000000000001E-2"/>
  </r>
  <r>
    <n v="6864"/>
    <s v="ПАНТЕОН, ООО"/>
    <x v="8"/>
    <m/>
    <m/>
    <x v="88"/>
    <s v="1081901004844"/>
    <s v="1901087369"/>
    <s v="Специальная врачебная практика"/>
    <n v="32188000"/>
    <n v="49035000"/>
    <n v="55147000"/>
    <n v="68501000"/>
    <n v="72851000"/>
    <n v="-6.1400000000000003E-2"/>
    <n v="5.1400000000000001E-2"/>
    <n v="0.61629999999999996"/>
    <n v="0.6462"/>
    <n v="0.70409999999999995"/>
    <n v="1.8800000000000001E-2"/>
    <n v="5.5599999999999997E-2"/>
    <n v="6.7699999999999996E-2"/>
    <n v="5.1799999999999999E-2"/>
    <n v="-1.1299999999999999E-2"/>
  </r>
  <r>
    <n v="6865"/>
    <s v="СИТИМЕД, ООО"/>
    <x v="8"/>
    <m/>
    <m/>
    <x v="88"/>
    <s v="1237700408175"/>
    <s v="9728098492"/>
    <s v="Деятельность больничных организаций"/>
    <m/>
    <m/>
    <n v="5260000"/>
    <n v="19615000"/>
    <n v="72850000"/>
    <m/>
    <m/>
    <n v="0.1671"/>
    <n v="1.9E-2"/>
    <n v="6.2899999999999998E-2"/>
    <m/>
    <m/>
    <m/>
    <m/>
    <m/>
  </r>
  <r>
    <n v="6866"/>
    <s v="ДС ПЛЮС, ООО"/>
    <x v="0"/>
    <m/>
    <s v="Стоматология"/>
    <x v="88"/>
    <s v="1195476070041"/>
    <s v="5406800984"/>
    <s v="Стоматологическая практика"/>
    <n v="32292000"/>
    <n v="43835000"/>
    <n v="65450000"/>
    <n v="85570000"/>
    <n v="72843000"/>
    <n v="0.33200000000000002"/>
    <n v="0.26190000000000002"/>
    <n v="0.30609999999999998"/>
    <n v="0.1699"/>
    <n v="7.1800000000000003E-2"/>
    <n v="0.2959"/>
    <n v="0.23630000000000001"/>
    <n v="0.28249999999999997"/>
    <n v="0.15390000000000001"/>
    <n v="5.4600000000000003E-2"/>
  </r>
  <r>
    <n v="6867"/>
    <s v="ЦМГ, ООО"/>
    <x v="8"/>
    <m/>
    <m/>
    <x v="88"/>
    <s v="5077746675276"/>
    <s v="7724616333"/>
    <s v="Деятельность в области медицины прочая, не включенная в другие группировки"/>
    <n v="59498000"/>
    <n v="69324000"/>
    <n v="66816000"/>
    <n v="65292000"/>
    <n v="72797000"/>
    <n v="0.67479999999999996"/>
    <n v="0.75660000000000005"/>
    <n v="0.70269999999999999"/>
    <n v="0.70650000000000002"/>
    <n v="0.73329999999999995"/>
    <m/>
    <m/>
    <m/>
    <m/>
    <m/>
  </r>
  <r>
    <n v="6868"/>
    <s v="ПЕРВЫЙ ТРАВМПУНКТ, ООО"/>
    <x v="8"/>
    <m/>
    <m/>
    <x v="88"/>
    <s v="1105906001607"/>
    <s v="5906098058"/>
    <s v="Деятельность больничных организаций"/>
    <n v="59957000"/>
    <n v="66780000"/>
    <n v="71642000"/>
    <n v="62052000"/>
    <n v="72783000"/>
    <n v="0.1133"/>
    <n v="-6.5199999999999994E-2"/>
    <n v="4.7999999999999996E-3"/>
    <n v="-7.3800000000000004E-2"/>
    <n v="-2E-3"/>
    <n v="0.1104"/>
    <n v="-7.0800000000000002E-2"/>
    <n v="-3.8999999999999998E-3"/>
    <n v="-7.8100000000000003E-2"/>
    <n v="-3.3999999999999998E-3"/>
  </r>
  <r>
    <n v="6869"/>
    <s v="ДЕНТАЛ АРТ, ООО"/>
    <x v="0"/>
    <m/>
    <s v="Стоматология"/>
    <x v="88"/>
    <s v="1077017030529"/>
    <s v="7017191620"/>
    <s v="Стоматологическая практика"/>
    <n v="33645000"/>
    <n v="38015000"/>
    <n v="35343000"/>
    <n v="58011000"/>
    <n v="72778000"/>
    <n v="2.2000000000000001E-3"/>
    <n v="0.1583"/>
    <n v="0.1704"/>
    <n v="0.376"/>
    <n v="0.39200000000000002"/>
    <n v="-6.7000000000000002E-3"/>
    <n v="-1.4E-3"/>
    <n v="-2.5999999999999999E-3"/>
    <n v="-4.3E-3"/>
    <n v="-5.3E-3"/>
  </r>
  <r>
    <n v="6870"/>
    <s v="СТОМАТОЛОГИЧЕСКАЯ СТУДИЯ, ООО"/>
    <x v="0"/>
    <m/>
    <s v="Стоматология"/>
    <x v="88"/>
    <s v="1184205007975"/>
    <s v="4253041855"/>
    <s v="Стоматологическая практика"/>
    <n v="12255000"/>
    <n v="18482000"/>
    <n v="24624000"/>
    <n v="51351000"/>
    <n v="72777000"/>
    <n v="0.35139999999999999"/>
    <n v="0.39779999999999999"/>
    <n v="0.33979999999999999"/>
    <n v="0.41549999999999998"/>
    <n v="0.42630000000000001"/>
    <m/>
    <m/>
    <m/>
    <m/>
    <m/>
  </r>
  <r>
    <n v="6871"/>
    <s v="ИНТАН-Н, ООО"/>
    <x v="0"/>
    <m/>
    <s v="Стоматология"/>
    <x v="88"/>
    <s v="1142315002928"/>
    <s v="2315188060"/>
    <s v="Стоматологическая практика"/>
    <n v="30150000"/>
    <n v="21522000"/>
    <n v="37787000"/>
    <n v="67051000"/>
    <n v="72776000"/>
    <n v="5.45E-2"/>
    <n v="5.6300000000000003E-2"/>
    <n v="0.18629999999999999"/>
    <n v="0.22309999999999999"/>
    <n v="0.2369"/>
    <n v="-3.0999999999999999E-3"/>
    <n v="-2.9999999999999997E-4"/>
    <m/>
    <m/>
    <m/>
  </r>
  <r>
    <n v="6872"/>
    <s v="ЛДЦ МИБС-ИЖЕВСК, ООО"/>
    <x v="8"/>
    <m/>
    <m/>
    <x v="88"/>
    <s v="1081840001836"/>
    <s v="1833047799"/>
    <s v="Деятельность в области медицины прочая"/>
    <n v="52515000"/>
    <n v="53194000"/>
    <n v="58340000"/>
    <n v="64007000"/>
    <n v="72773000"/>
    <n v="2.1399999999999999E-2"/>
    <n v="-0.12379999999999999"/>
    <n v="1.4999999999999999E-2"/>
    <n v="5.1499999999999997E-2"/>
    <n v="7.0000000000000001E-3"/>
    <m/>
    <m/>
    <m/>
    <m/>
    <m/>
  </r>
  <r>
    <n v="6873"/>
    <s v="ЦЛД, ООО"/>
    <x v="8"/>
    <m/>
    <m/>
    <x v="88"/>
    <s v="1187746827806"/>
    <s v="7724454900"/>
    <s v="Специальная врачебная практика"/>
    <n v="64996000"/>
    <n v="66823000"/>
    <n v="70575000"/>
    <n v="86126000"/>
    <n v="72751000"/>
    <n v="1.6500000000000001E-2"/>
    <n v="2.6200000000000001E-2"/>
    <n v="4.0399999999999998E-2"/>
    <n v="5.2400000000000002E-2"/>
    <n v="3.85E-2"/>
    <n v="-3.3999999999999998E-3"/>
    <n v="-8.0999999999999996E-3"/>
    <n v="-6.1000000000000004E-3"/>
    <n v="-4.0000000000000002E-4"/>
    <m/>
  </r>
  <r>
    <n v="6874"/>
    <s v="ЧЕШИРСКИЙ КОТ, ООО"/>
    <x v="0"/>
    <m/>
    <s v="Стоматология"/>
    <x v="88"/>
    <s v="1155009004700"/>
    <s v="5009101475"/>
    <s v="Стоматологическая практика"/>
    <n v="51444000"/>
    <n v="58658000"/>
    <n v="54399000"/>
    <n v="71221000"/>
    <n v="72733000"/>
    <n v="0.1706"/>
    <n v="0.161"/>
    <n v="0.1411"/>
    <n v="0.2427"/>
    <n v="0.24990000000000001"/>
    <m/>
    <m/>
    <m/>
    <m/>
    <m/>
  </r>
  <r>
    <n v="6875"/>
    <s v="ШЕЛ МЕДИКАЛ, ООО"/>
    <x v="8"/>
    <m/>
    <m/>
    <x v="88"/>
    <s v="1237700343660"/>
    <s v="9714010508"/>
    <s v="Деятельность больничных организаций"/>
    <m/>
    <m/>
    <n v="33329000"/>
    <n v="81994000"/>
    <n v="72725000"/>
    <m/>
    <m/>
    <n v="0.13980000000000001"/>
    <n v="0.1056"/>
    <n v="0.1118"/>
    <m/>
    <m/>
    <m/>
    <m/>
    <m/>
  </r>
  <r>
    <n v="6876"/>
    <s v="СЕМЕЙНАЯ СТОМАТОЛОГИЯ КРОКОДИЛ ГЕНА, ООО"/>
    <x v="0"/>
    <m/>
    <s v="Стоматология"/>
    <x v="88"/>
    <s v="1077761596703"/>
    <s v="7720596929"/>
    <s v="Стоматологическая практика"/>
    <n v="36098000"/>
    <n v="42591000"/>
    <n v="49303000"/>
    <n v="60706000"/>
    <n v="72700000"/>
    <n v="0.20130000000000001"/>
    <n v="2.8899999999999999E-2"/>
    <n v="0.2039"/>
    <n v="7.4899999999999994E-2"/>
    <n v="7.4399999999999994E-2"/>
    <m/>
    <m/>
    <m/>
    <m/>
    <m/>
  </r>
  <r>
    <n v="6877"/>
    <s v="МАСТЕР, ООО"/>
    <x v="0"/>
    <m/>
    <s v="Стоматология"/>
    <x v="88"/>
    <s v="1166196082832"/>
    <s v="6161077823"/>
    <s v="Стоматологическая практика"/>
    <n v="22982000"/>
    <n v="27913000"/>
    <n v="34488000"/>
    <n v="46687000"/>
    <n v="72695000"/>
    <n v="-0.14649999999999999"/>
    <n v="-0.30380000000000001"/>
    <n v="0.2089"/>
    <n v="0.21310000000000001"/>
    <n v="4.1099999999999998E-2"/>
    <n v="-1.1000000000000001E-3"/>
    <n v="-1.1000000000000001E-3"/>
    <n v="-2.1100000000000001E-2"/>
    <n v="-7.0000000000000001E-3"/>
    <n v="-4.0000000000000002E-4"/>
  </r>
  <r>
    <n v="6878"/>
    <s v="ЕВРО МЕД, ООО"/>
    <x v="8"/>
    <m/>
    <m/>
    <x v="88"/>
    <s v="1045900999352"/>
    <s v="5906057950"/>
    <s v="Деятельность в области здравоохранения"/>
    <n v="45338000"/>
    <n v="57990000"/>
    <n v="50004000"/>
    <n v="60013000"/>
    <n v="72680000"/>
    <n v="0.10879999999999999"/>
    <n v="8.8499999999999995E-2"/>
    <n v="0.32740000000000002"/>
    <n v="0.40510000000000002"/>
    <n v="0.37280000000000002"/>
    <m/>
    <n v="-5.1999999999999998E-3"/>
    <m/>
    <m/>
    <m/>
  </r>
  <r>
    <n v="6879"/>
    <s v="ФЕЯ, ООО"/>
    <x v="0"/>
    <m/>
    <s v="Стоматология"/>
    <x v="88"/>
    <s v="1027101485168"/>
    <s v="7117004779"/>
    <s v="Стоматологическая практика"/>
    <n v="56672000"/>
    <n v="50894000"/>
    <n v="55532000"/>
    <n v="63438000"/>
    <n v="72676000"/>
    <n v="0.217"/>
    <n v="0.16750000000000001"/>
    <n v="9.5000000000000001E-2"/>
    <n v="3.8199999999999998E-2"/>
    <n v="6.0600000000000001E-2"/>
    <n v="-1.4800000000000001E-2"/>
    <m/>
    <m/>
    <m/>
    <m/>
  </r>
  <r>
    <n v="6880"/>
    <s v="МЕДИЦИНСКАЯ ДИАГНОСТИКА, ООО"/>
    <x v="8"/>
    <m/>
    <m/>
    <x v="88"/>
    <s v="1173668014596"/>
    <s v="3666217442"/>
    <s v="Деятельность в области медицины прочая"/>
    <n v="24226000"/>
    <n v="46635000"/>
    <n v="47779000"/>
    <n v="56904000"/>
    <n v="72665000"/>
    <n v="8.0999999999999996E-3"/>
    <n v="6.2199999999999998E-2"/>
    <n v="3.9300000000000002E-2"/>
    <n v="2.7099999999999999E-2"/>
    <n v="6.3600000000000004E-2"/>
    <m/>
    <m/>
    <m/>
    <m/>
    <m/>
  </r>
  <r>
    <n v="6881"/>
    <s v="МКЛИНИК, ООО"/>
    <x v="8"/>
    <m/>
    <m/>
    <x v="88"/>
    <s v="1156827000736"/>
    <s v="6827025531"/>
    <s v="Деятельность в области медицины прочая, не включенная в другие группировки"/>
    <n v="25543000"/>
    <n v="26326000"/>
    <n v="40345000"/>
    <n v="58164000"/>
    <n v="72664000"/>
    <n v="0.15770000000000001"/>
    <n v="0.23749999999999999"/>
    <n v="0.21329999999999999"/>
    <n v="0.31769999999999998"/>
    <n v="0.16400000000000001"/>
    <n v="0.1414"/>
    <n v="0.22289999999999999"/>
    <n v="0.20019999999999999"/>
    <n v="0.29630000000000001"/>
    <n v="0.15340000000000001"/>
  </r>
  <r>
    <n v="6882"/>
    <s v="СМАРТ РЕКАВЕРИ, ООО"/>
    <x v="8"/>
    <m/>
    <m/>
    <x v="88"/>
    <s v="5147746032561"/>
    <s v="7703817374"/>
    <s v="Деятельность больничных организаций"/>
    <n v="47543000"/>
    <n v="40403000"/>
    <n v="44895000"/>
    <n v="57998000"/>
    <n v="72662000"/>
    <n v="0.25580000000000003"/>
    <n v="4.3999999999999997E-2"/>
    <n v="0.26800000000000002"/>
    <n v="0.23019999999999999"/>
    <n v="0.14360000000000001"/>
    <n v="0.2402"/>
    <n v="2.64E-2"/>
    <n v="0.25330000000000003"/>
    <n v="0.21479999999999999"/>
    <m/>
  </r>
  <r>
    <n v="6883"/>
    <s v="АЛИФ ДЕНТ, ООО"/>
    <x v="0"/>
    <m/>
    <s v="Стоматология"/>
    <x v="88"/>
    <s v="1227700019800"/>
    <s v="7720859864"/>
    <s v="Стоматологическая практика"/>
    <m/>
    <n v="1835000"/>
    <n v="15831000"/>
    <n v="45352000"/>
    <n v="72654000"/>
    <m/>
    <n v="-2.448"/>
    <n v="0.1237"/>
    <n v="0.3821"/>
    <n v="0.32750000000000001"/>
    <m/>
    <n v="-1.6785000000000001"/>
    <n v="0.1026"/>
    <n v="0.36299999999999999"/>
    <n v="0.30959999999999999"/>
  </r>
  <r>
    <n v="6884"/>
    <s v="ЭКСПРЕСС СПРАВКИ, ООО"/>
    <x v="8"/>
    <m/>
    <m/>
    <x v="88"/>
    <s v="1132468037800"/>
    <s v="2460247508"/>
    <s v="Общая врачебная практика"/>
    <n v="47148000"/>
    <n v="41446000"/>
    <n v="48781000"/>
    <n v="59285000"/>
    <n v="72638000"/>
    <n v="3.95E-2"/>
    <n v="-3.73E-2"/>
    <n v="5.7200000000000001E-2"/>
    <n v="0.1278"/>
    <n v="9.5100000000000004E-2"/>
    <n v="-5.9999999999999995E-4"/>
    <n v="-6.9999999999999999E-4"/>
    <n v="-5.9999999999999995E-4"/>
    <n v="-5.0000000000000001E-4"/>
    <n v="-4.0000000000000002E-4"/>
  </r>
  <r>
    <n v="6885"/>
    <s v="МЕДИКОР-СОФИЯ, ООО"/>
    <x v="0"/>
    <m/>
    <s v="Стоматология"/>
    <x v="88"/>
    <s v="1037842011525"/>
    <s v="7820039590"/>
    <s v="Стоматологическая практика"/>
    <n v="37093000"/>
    <n v="44382000"/>
    <n v="49151000"/>
    <n v="60800000"/>
    <n v="72627000"/>
    <n v="0.17810000000000001"/>
    <n v="0.2235"/>
    <n v="0.22850000000000001"/>
    <n v="0.1923"/>
    <n v="0.15479999999999999"/>
    <m/>
    <m/>
    <m/>
    <m/>
    <m/>
  </r>
  <r>
    <n v="6886"/>
    <s v="ДЕНТСИТИ, ООО"/>
    <x v="0"/>
    <m/>
    <s v="Стоматология"/>
    <x v="88"/>
    <s v="1074632015226"/>
    <s v="4632083680"/>
    <s v="Стоматологическая практика"/>
    <n v="11741000"/>
    <n v="17502000"/>
    <n v="33489000"/>
    <n v="45671000"/>
    <n v="72575000"/>
    <n v="0.1242"/>
    <n v="8.5599999999999996E-2"/>
    <n v="0.12770000000000001"/>
    <n v="0.10539999999999999"/>
    <n v="0.29449999999999998"/>
    <m/>
    <m/>
    <m/>
    <m/>
    <m/>
  </r>
  <r>
    <n v="6887"/>
    <s v="ДЕТВОРА, ООО"/>
    <x v="0"/>
    <m/>
    <s v="Стоматология"/>
    <x v="88"/>
    <s v="1094221001940"/>
    <s v="4221028386"/>
    <s v="Стоматологическая практика"/>
    <n v="59813000"/>
    <n v="70677000"/>
    <n v="85860000"/>
    <n v="69354000"/>
    <n v="72559000"/>
    <n v="0.10290000000000001"/>
    <n v="0.13439999999999999"/>
    <n v="0.1143"/>
    <n v="0.1457"/>
    <n v="0.14119999999999999"/>
    <n v="6.83E-2"/>
    <n v="6.2899999999999998E-2"/>
    <n v="1.8800000000000001E-2"/>
    <n v="-1.04E-2"/>
    <n v="-2.8E-3"/>
  </r>
  <r>
    <n v="6888"/>
    <s v="АВТОРСКАЯ СТОМАТОЛОГИЧЕСКАЯ КЛИНИКА СТАМОВ, ООО"/>
    <x v="0"/>
    <m/>
    <s v="Стоматология"/>
    <x v="88"/>
    <s v="1082309005240"/>
    <s v="2309114286"/>
    <s v="Стоматологическая практика"/>
    <n v="40685000"/>
    <n v="44235000"/>
    <n v="49205000"/>
    <n v="55825000"/>
    <n v="72552000"/>
    <n v="0.40839999999999999"/>
    <n v="0.14660000000000001"/>
    <n v="0.255"/>
    <n v="0.1731"/>
    <n v="0.37019999999999997"/>
    <m/>
    <m/>
    <m/>
    <m/>
    <m/>
  </r>
  <r>
    <n v="6889"/>
    <s v="ЗРЕНИЕ БАРНАУЛ, ООО"/>
    <x v="8"/>
    <m/>
    <m/>
    <x v="88"/>
    <s v="1222200015465"/>
    <s v="2225226522"/>
    <s v="Деятельность больничных организаций"/>
    <m/>
    <m/>
    <n v="74262000"/>
    <n v="114394000"/>
    <n v="72551000"/>
    <m/>
    <m/>
    <n v="-0.2172"/>
    <n v="0.1129"/>
    <n v="0.16289999999999999"/>
    <m/>
    <m/>
    <n v="-2.5600000000000001E-2"/>
    <n v="-0.1148"/>
    <n v="-0.1424"/>
  </r>
  <r>
    <n v="6890"/>
    <s v="ДОКТОР+, ООО"/>
    <x v="8"/>
    <m/>
    <m/>
    <x v="88"/>
    <s v="1040203556964"/>
    <s v="0269020719"/>
    <s v="Общая врачебная практика"/>
    <n v="48561000"/>
    <n v="45587000"/>
    <n v="54194000"/>
    <n v="63647000"/>
    <n v="72536000"/>
    <n v="0.25740000000000002"/>
    <n v="0.15590000000000001"/>
    <n v="0.19070000000000001"/>
    <n v="0.2913"/>
    <n v="0.247"/>
    <m/>
    <m/>
    <m/>
    <m/>
    <m/>
  </r>
  <r>
    <n v="6891"/>
    <s v="ПЕРВАЯ КЛИНИКА, ООО"/>
    <x v="8"/>
    <m/>
    <m/>
    <x v="88"/>
    <s v="1211100003674"/>
    <s v="1106035132"/>
    <s v="Общая врачебная практика"/>
    <m/>
    <n v="2364000"/>
    <n v="10039000"/>
    <n v="13839000"/>
    <n v="72518000"/>
    <m/>
    <n v="0.43020000000000003"/>
    <n v="7.3700000000000002E-2"/>
    <n v="0.2135"/>
    <n v="0.10440000000000001"/>
    <m/>
    <n v="0.32490000000000002"/>
    <n v="3.3E-3"/>
    <n v="0.1106"/>
    <n v="-4.7000000000000002E-3"/>
  </r>
  <r>
    <n v="6892"/>
    <s v="КЛИНИКА-НМ ДЛЯ ВАС, ООО"/>
    <x v="8"/>
    <m/>
    <m/>
    <x v="88"/>
    <s v="1215000087180"/>
    <s v="5034060600"/>
    <s v="Деятельность больничных организаций"/>
    <m/>
    <m/>
    <n v="18618000"/>
    <n v="47777000"/>
    <n v="72480000"/>
    <m/>
    <m/>
    <n v="-0.1542"/>
    <n v="9.3899999999999997E-2"/>
    <n v="6.5299999999999997E-2"/>
    <m/>
    <m/>
    <m/>
    <m/>
    <m/>
  </r>
  <r>
    <n v="6893"/>
    <s v="БАЛТИЙСКАЯ СТОМАТОЛОГИЯ, ООО"/>
    <x v="0"/>
    <m/>
    <s v="Стоматология"/>
    <x v="88"/>
    <s v="1167847294526"/>
    <s v="7807130924"/>
    <s v="Стоматологическая практика"/>
    <n v="50012000"/>
    <n v="60708000"/>
    <n v="64809000"/>
    <n v="69883000"/>
    <n v="72475000"/>
    <n v="7.7399999999999997E-2"/>
    <n v="8.9399999999999993E-2"/>
    <n v="0.1061"/>
    <n v="6.54E-2"/>
    <n v="6.1499999999999999E-2"/>
    <m/>
    <m/>
    <m/>
    <m/>
    <m/>
  </r>
  <r>
    <n v="6894"/>
    <s v="АКВИЛА, ООО"/>
    <x v="8"/>
    <m/>
    <m/>
    <x v="88"/>
    <s v="1154632001589"/>
    <s v="4632200139"/>
    <s v="Общая врачебная практика"/>
    <n v="18135000"/>
    <n v="21267000"/>
    <n v="27384000"/>
    <n v="34248000"/>
    <n v="72470000"/>
    <n v="-1.3566"/>
    <n v="-1.8967000000000001"/>
    <n v="-2.5047000000000001"/>
    <n v="-3.9954000000000001"/>
    <n v="-1.5457000000000001"/>
    <m/>
    <m/>
    <m/>
    <m/>
    <m/>
  </r>
  <r>
    <n v="6895"/>
    <s v="ЮНИДЕНТ СТОМАТОЛОГИЯ-6, ООО"/>
    <x v="0"/>
    <m/>
    <s v="Стоматология"/>
    <x v="88"/>
    <s v="5077746347905"/>
    <s v="7713614260"/>
    <s v="Стоматологическая практика"/>
    <n v="21876000"/>
    <n v="39185000"/>
    <n v="42080000"/>
    <n v="62690000"/>
    <n v="72456000"/>
    <n v="-0.50729999999999997"/>
    <n v="0.31840000000000002"/>
    <n v="0.27579999999999999"/>
    <n v="0.1857"/>
    <n v="0.26729999999999998"/>
    <n v="-0.16209999999999999"/>
    <n v="-7.0400000000000004E-2"/>
    <n v="-7.3499999999999996E-2"/>
    <n v="-4.8300000000000003E-2"/>
    <n v="-4.2700000000000002E-2"/>
  </r>
  <r>
    <n v="6896"/>
    <s v="ПЕРСОНА МЕД, ООО"/>
    <x v="8"/>
    <m/>
    <m/>
    <x v="88"/>
    <s v="1210200052501"/>
    <s v="0274969358"/>
    <s v="Общая врачебная практика"/>
    <m/>
    <m/>
    <n v="7700000"/>
    <n v="44068000"/>
    <n v="72442000"/>
    <m/>
    <m/>
    <n v="0.18740000000000001"/>
    <n v="0.10639999999999999"/>
    <n v="8.9800000000000005E-2"/>
    <m/>
    <m/>
    <m/>
    <m/>
    <m/>
  </r>
  <r>
    <n v="6897"/>
    <s v="МВЦ ПРОДВИЖЕНИЕ, ООО"/>
    <x v="8"/>
    <m/>
    <m/>
    <x v="88"/>
    <s v="1183926001764"/>
    <s v="3906363714"/>
    <s v="Деятельность больничных организаций"/>
    <n v="35836000"/>
    <n v="38979000"/>
    <n v="46172000"/>
    <n v="59695000"/>
    <n v="72429000"/>
    <n v="-4.2099999999999999E-2"/>
    <n v="0.48699999999999999"/>
    <n v="0.39029999999999998"/>
    <n v="0.29849999999999999"/>
    <n v="0.3448"/>
    <m/>
    <m/>
    <m/>
    <m/>
    <m/>
  </r>
  <r>
    <n v="6898"/>
    <s v="САНИС, ООО"/>
    <x v="8"/>
    <m/>
    <m/>
    <x v="88"/>
    <s v="1201000008043"/>
    <s v="1004019766"/>
    <s v="Общая врачебная практика"/>
    <n v="2228000"/>
    <n v="1271000"/>
    <n v="13523000"/>
    <n v="35899000"/>
    <n v="72421000"/>
    <n v="0.43"/>
    <n v="-0.5736"/>
    <n v="1.66E-2"/>
    <n v="2.1700000000000001E-2"/>
    <n v="0.20219999999999999"/>
    <m/>
    <m/>
    <n v="-4.0000000000000002E-4"/>
    <n v="-1.1000000000000001E-3"/>
    <n v="-2.7000000000000001E-3"/>
  </r>
  <r>
    <n v="6899"/>
    <s v="УНИВЕРСИТЕТСКАЯ ХИРУРГИЧЕСКАЯ КЛИНИКА, ООО"/>
    <x v="8"/>
    <m/>
    <m/>
    <x v="88"/>
    <s v="1147746261904"/>
    <s v="7715995090"/>
    <s v="Деятельность больничных организаций"/>
    <n v="58363000"/>
    <n v="61710000"/>
    <n v="70602000"/>
    <n v="75281000"/>
    <n v="72369000"/>
    <n v="6.1000000000000004E-3"/>
    <n v="2.3999999999999998E-3"/>
    <n v="-2.6599999999999999E-2"/>
    <n v="0.1166"/>
    <n v="-2.7900000000000001E-2"/>
    <m/>
    <m/>
    <m/>
    <m/>
    <m/>
  </r>
  <r>
    <n v="6900"/>
    <s v="ПРАКТИКА КРАСОТЫ, ООО"/>
    <x v="8"/>
    <m/>
    <m/>
    <x v="88"/>
    <s v="1157746251101"/>
    <s v="7734350019"/>
    <s v="Деятельность в области медицины прочая"/>
    <n v="42781000"/>
    <n v="39585000"/>
    <n v="35695000"/>
    <n v="31407000"/>
    <n v="72325000"/>
    <n v="0.12509999999999999"/>
    <n v="5.0999999999999997E-2"/>
    <n v="8.7300000000000003E-2"/>
    <n v="-3.9800000000000002E-2"/>
    <n v="0.17119999999999999"/>
    <m/>
    <m/>
    <m/>
    <n v="-1.5900000000000001E-2"/>
    <n v="-5.2999999999999999E-2"/>
  </r>
  <r>
    <n v="6901"/>
    <s v="ЖЕМЧУГ, ООО"/>
    <x v="0"/>
    <m/>
    <s v="Стоматология"/>
    <x v="88"/>
    <s v="1025002046750"/>
    <s v="5054002211"/>
    <s v="Стоматологическая практика"/>
    <n v="59459000"/>
    <n v="61404000"/>
    <n v="64867000"/>
    <n v="69354000"/>
    <n v="72308000"/>
    <n v="3.9399999999999998E-2"/>
    <n v="6.88E-2"/>
    <n v="4.4699999999999997E-2"/>
    <n v="4.5900000000000003E-2"/>
    <n v="4.5999999999999999E-2"/>
    <m/>
    <m/>
    <m/>
    <m/>
    <m/>
  </r>
  <r>
    <n v="6902"/>
    <s v="ЖЕМЧУГ, ООО"/>
    <x v="0"/>
    <m/>
    <s v="Стоматология"/>
    <x v="88"/>
    <s v="1146439001830"/>
    <s v="6439085435"/>
    <s v="Стоматологическая практика"/>
    <n v="31155000"/>
    <n v="44558000"/>
    <n v="52336000"/>
    <n v="60005000"/>
    <n v="72301000"/>
    <n v="2.0199999999999999E-2"/>
    <n v="6.0100000000000001E-2"/>
    <n v="4.5999999999999999E-2"/>
    <n v="3.1800000000000002E-2"/>
    <n v="6.9099999999999995E-2"/>
    <n v="1.8100000000000002E-2"/>
    <m/>
    <m/>
    <m/>
    <m/>
  </r>
  <r>
    <n v="6903"/>
    <s v="СТОМАТОЛОГИЧЕСКАЯ КЛИНИКА ЗУБ ЗДОРОВ, ООО"/>
    <x v="0"/>
    <m/>
    <s v="Стоматология"/>
    <x v="88"/>
    <s v="1237700401740"/>
    <s v="9729348392"/>
    <s v="Стоматологическая практика"/>
    <m/>
    <m/>
    <n v="792000"/>
    <n v="55285000"/>
    <n v="72298000"/>
    <m/>
    <m/>
    <n v="-5.1868999999999996"/>
    <n v="7.7700000000000005E-2"/>
    <n v="9.3399999999999997E-2"/>
    <m/>
    <m/>
    <m/>
    <n v="-2.8500000000000001E-2"/>
    <n v="-1.66E-2"/>
  </r>
  <r>
    <n v="6904"/>
    <s v="ЛИПЕЦК-НЕОТЛОЖКА+, ООО"/>
    <x v="8"/>
    <m/>
    <m/>
    <x v="88"/>
    <s v="1184827003437"/>
    <s v="4813028828"/>
    <s v="Деятельность в области медицины прочая"/>
    <n v="24394000"/>
    <n v="40696000"/>
    <n v="45559000"/>
    <n v="55903000"/>
    <n v="72272000"/>
    <n v="7.9899999999999999E-2"/>
    <n v="0.18079999999999999"/>
    <n v="3.1E-2"/>
    <n v="3.4599999999999999E-2"/>
    <n v="4.7800000000000002E-2"/>
    <n v="-1E-3"/>
    <n v="-1.1999999999999999E-3"/>
    <n v="-5.0000000000000001E-4"/>
    <n v="-8.0000000000000004E-4"/>
    <n v="-1.2999999999999999E-3"/>
  </r>
  <r>
    <n v="6905"/>
    <s v="СИТИЛАБ-КАЛИНИНГРАД, ООО"/>
    <x v="2"/>
    <m/>
    <m/>
    <x v="88"/>
    <s v="1113926015170"/>
    <s v="3906235896"/>
    <s v="Деятельность в области медицины прочая, не включенная в другие группировки"/>
    <n v="71263000"/>
    <n v="50669000"/>
    <n v="48706000"/>
    <n v="54880000"/>
    <n v="72215000"/>
    <n v="3.6400000000000002E-2"/>
    <n v="1.77E-2"/>
    <n v="7.9000000000000008E-3"/>
    <n v="-5.1200000000000002E-2"/>
    <n v="4.4600000000000001E-2"/>
    <n v="3.0700000000000002E-2"/>
    <n v="1.09E-2"/>
    <n v="-1E-4"/>
    <n v="-5.8200000000000002E-2"/>
    <n v="3.6600000000000001E-2"/>
  </r>
  <r>
    <n v="6906"/>
    <s v="ЛЕКАРЬ-2006, ООО"/>
    <x v="8"/>
    <m/>
    <m/>
    <x v="88"/>
    <s v="1127747071891"/>
    <s v="7727790403"/>
    <s v="Деятельность больничных организаций"/>
    <n v="25690000"/>
    <n v="16431000"/>
    <n v="17394000"/>
    <n v="38704000"/>
    <n v="72214000"/>
    <n v="7.9000000000000008E-3"/>
    <n v="0.28910000000000002"/>
    <n v="0.1358"/>
    <n v="0.2717"/>
    <n v="0.29160000000000003"/>
    <m/>
    <m/>
    <m/>
    <m/>
    <m/>
  </r>
  <r>
    <n v="6907"/>
    <s v="СТОМАТОЛОГИЯ НА БАРУДИ, ООО"/>
    <x v="0"/>
    <m/>
    <s v="Стоматология"/>
    <x v="88"/>
    <s v="1211600042610"/>
    <s v="1656119347"/>
    <s v="Стоматологическая практика"/>
    <n v="2682000"/>
    <n v="16942000"/>
    <n v="28121000"/>
    <n v="45055000"/>
    <n v="72213000"/>
    <n v="0.20430000000000001"/>
    <n v="0.1764"/>
    <n v="7.9000000000000001E-2"/>
    <n v="0.17979999999999999"/>
    <n v="9.9599999999999994E-2"/>
    <m/>
    <m/>
    <m/>
    <m/>
    <m/>
  </r>
  <r>
    <n v="6908"/>
    <s v="МЕДИЦИНСКИЙ ЦЕНТР А.Г. ГРИЦЕНКО, ООО"/>
    <x v="8"/>
    <m/>
    <m/>
    <x v="88"/>
    <s v="1157746261750"/>
    <s v="7730122117"/>
    <s v="Деятельность больничных организаций"/>
    <n v="70050000"/>
    <n v="60477000"/>
    <n v="60138000"/>
    <n v="68773000"/>
    <n v="72207000"/>
    <n v="8.0999999999999996E-3"/>
    <n v="6.4899999999999999E-2"/>
    <n v="8.4900000000000003E-2"/>
    <n v="6.0600000000000001E-2"/>
    <n v="1.37E-2"/>
    <n v="-1.6000000000000001E-3"/>
    <m/>
    <m/>
    <m/>
    <m/>
  </r>
  <r>
    <n v="6909"/>
    <s v="ДИНСТОМ, ООО"/>
    <x v="0"/>
    <m/>
    <s v="Стоматология"/>
    <x v="88"/>
    <s v="1227700425985"/>
    <s v="7743386276"/>
    <s v="Стоматологическая практика"/>
    <m/>
    <m/>
    <n v="7086000"/>
    <n v="40621000"/>
    <n v="72200000"/>
    <m/>
    <m/>
    <n v="-0.86680000000000001"/>
    <n v="0.11459999999999999"/>
    <n v="0.43959999999999999"/>
    <m/>
    <m/>
    <m/>
    <m/>
    <m/>
  </r>
  <r>
    <n v="6910"/>
    <s v="ПРИМ-КОНТРАКТ, ООО"/>
    <x v="8"/>
    <m/>
    <m/>
    <x v="88"/>
    <s v="1142502001619"/>
    <s v="2502049645"/>
    <s v="Деятельность больничных организаций"/>
    <n v="32232000"/>
    <n v="75374000"/>
    <n v="43888000"/>
    <n v="47692000"/>
    <n v="72179000"/>
    <n v="-0.2281"/>
    <n v="-6.2199999999999998E-2"/>
    <n v="-0.37790000000000001"/>
    <n v="6.7999999999999996E-3"/>
    <n v="8.43E-2"/>
    <m/>
    <m/>
    <m/>
    <m/>
    <m/>
  </r>
  <r>
    <n v="6911"/>
    <s v="КЛИНИКА ГРИГОРИЯ БОЧКИНА, ООО"/>
    <x v="0"/>
    <m/>
    <s v="Стоматология"/>
    <x v="88"/>
    <s v="1193850023212"/>
    <s v="3812528840"/>
    <s v="Стоматологическая практика"/>
    <n v="7222000"/>
    <n v="9929000"/>
    <n v="24539000"/>
    <n v="49801000"/>
    <n v="72176000"/>
    <n v="8.2699999999999996E-2"/>
    <n v="0.11219999999999999"/>
    <n v="0.17399999999999999"/>
    <n v="0.37890000000000001"/>
    <n v="0.21210000000000001"/>
    <n v="5.91E-2"/>
    <n v="8.9099999999999999E-2"/>
    <n v="0.1313"/>
    <n v="0.32390000000000002"/>
    <n v="0.1555"/>
  </r>
  <r>
    <n v="6912"/>
    <s v="ЗДОРОВАЯ ИМПЕРИЯ, ООО"/>
    <x v="0"/>
    <m/>
    <s v="Стоматология"/>
    <x v="88"/>
    <s v="1199204007562"/>
    <s v="9201530170"/>
    <s v="Стоматологическая практика"/>
    <n v="2700000"/>
    <n v="18357000"/>
    <n v="61805000"/>
    <n v="95655000"/>
    <n v="72162000"/>
    <n v="0.61929999999999996"/>
    <n v="0.45240000000000002"/>
    <n v="0.499"/>
    <n v="0.22109999999999999"/>
    <n v="4.7500000000000001E-2"/>
    <m/>
    <m/>
    <m/>
    <m/>
    <m/>
  </r>
  <r>
    <n v="6913"/>
    <s v="МЕДИНВЕСТ, ООО"/>
    <x v="0"/>
    <m/>
    <m/>
    <x v="649"/>
    <s v="1145031004975"/>
    <s v="5031113518"/>
    <s v="Общая врачебная практика"/>
    <n v="49132000"/>
    <n v="48340000"/>
    <n v="57227000"/>
    <n v="64059000"/>
    <n v="72135000"/>
    <n v="0.16309999999999999"/>
    <n v="0.18459999999999999"/>
    <n v="0.24249999999999999"/>
    <n v="0.26900000000000002"/>
    <n v="0.24909999999999999"/>
    <n v="0.15060000000000001"/>
    <n v="0.17199999999999999"/>
    <n v="0.23050000000000001"/>
    <n v="0.26579999999999998"/>
    <n v="0.2404"/>
  </r>
  <r>
    <n v="6914"/>
    <s v="НОВОСТОМ, ООО ФИРМА"/>
    <x v="0"/>
    <m/>
    <s v="Стоматология"/>
    <x v="88"/>
    <s v="1157746193549"/>
    <s v="7714331360"/>
    <s v="Стоматологическая практика"/>
    <n v="23466000"/>
    <n v="63930000"/>
    <n v="61372000"/>
    <n v="55497000"/>
    <n v="72134000"/>
    <n v="0.45150000000000001"/>
    <n v="0.40239999999999998"/>
    <n v="0.68700000000000006"/>
    <n v="0.68630000000000002"/>
    <n v="0.63290000000000002"/>
    <m/>
    <m/>
    <m/>
    <m/>
    <m/>
  </r>
  <r>
    <n v="6915"/>
    <s v="КЛИНИКА ЛУЧ, ООО"/>
    <x v="8"/>
    <m/>
    <m/>
    <x v="88"/>
    <s v="1141650008906"/>
    <s v="1650285411"/>
    <s v="Общая врачебная практика"/>
    <n v="13707000"/>
    <n v="14311000"/>
    <n v="21544000"/>
    <n v="47246000"/>
    <n v="72127000"/>
    <n v="5.1400000000000001E-2"/>
    <n v="5.0500000000000003E-2"/>
    <n v="0.10199999999999999"/>
    <n v="0.37630000000000002"/>
    <n v="0.17100000000000001"/>
    <n v="3.1899999999999998E-2"/>
    <n v="3.9300000000000002E-2"/>
    <n v="-5.9999999999999995E-4"/>
    <n v="-4.0000000000000001E-3"/>
    <n v="-1.5E-3"/>
  </r>
  <r>
    <n v="6916"/>
    <s v="АМРИТА, ООО"/>
    <x v="8"/>
    <m/>
    <m/>
    <x v="88"/>
    <s v="1097746490160"/>
    <s v="7704732155"/>
    <s v="Деятельность в области медицины прочая, не включенная в другие группировки"/>
    <n v="6143000"/>
    <n v="10523000"/>
    <n v="17761000"/>
    <n v="37150000"/>
    <n v="72111000"/>
    <n v="7.46E-2"/>
    <n v="8.7499999999999994E-2"/>
    <n v="0.19639999999999999"/>
    <n v="0.28199999999999997"/>
    <n v="0.45340000000000003"/>
    <m/>
    <m/>
    <n v="-1.0800000000000001E-2"/>
    <n v="-4.1000000000000003E-3"/>
    <n v="-1.4999999999999999E-2"/>
  </r>
  <r>
    <n v="6917"/>
    <s v="МЕДИЦИНСКИЙ ЦЕНТР ЗДОРОВЬЕ, ООО"/>
    <x v="8"/>
    <m/>
    <m/>
    <x v="88"/>
    <s v="1104307000577"/>
    <s v="4307013550"/>
    <s v="Деятельность больничных организаций"/>
    <n v="33612000"/>
    <n v="31818000"/>
    <n v="45776000"/>
    <n v="64315000"/>
    <n v="72110000"/>
    <n v="7.4000000000000003E-3"/>
    <n v="8.6999999999999994E-3"/>
    <n v="6.6E-3"/>
    <n v="2.3E-3"/>
    <n v="0.28100000000000003"/>
    <n v="7.4000000000000003E-3"/>
    <n v="8.6999999999999994E-3"/>
    <n v="6.6E-3"/>
    <n v="2.3E-3"/>
    <n v="-5.2200000000000003E-2"/>
  </r>
  <r>
    <n v="6918"/>
    <s v="ЗДОРОВЬЕ, ООО"/>
    <x v="8"/>
    <m/>
    <m/>
    <x v="88"/>
    <s v="1196658005235"/>
    <s v="6612053793"/>
    <s v="Деятельность больничных организаций"/>
    <m/>
    <n v="25966000"/>
    <n v="42818000"/>
    <n v="58879000"/>
    <n v="72096000"/>
    <m/>
    <n v="0.30330000000000001"/>
    <n v="0.30020000000000002"/>
    <n v="0.28620000000000001"/>
    <n v="9.0899999999999995E-2"/>
    <m/>
    <m/>
    <m/>
    <n v="-0.12889999999999999"/>
    <n v="-1.78E-2"/>
  </r>
  <r>
    <n v="6919"/>
    <s v="ПРАКТИКА, ООО"/>
    <x v="0"/>
    <m/>
    <s v="Стоматология"/>
    <x v="88"/>
    <s v="1122468001039"/>
    <s v="2465265589"/>
    <s v="Стоматологическая практика"/>
    <n v="55722000"/>
    <n v="68750000"/>
    <n v="69592000"/>
    <n v="67908000"/>
    <n v="72092000"/>
    <n v="0.53490000000000004"/>
    <n v="0.55700000000000005"/>
    <n v="0.57799999999999996"/>
    <n v="0.5484"/>
    <n v="0.43380000000000002"/>
    <n v="0.52180000000000004"/>
    <n v="0.54339999999999999"/>
    <n v="0.56320000000000003"/>
    <n v="0.52749999999999997"/>
    <n v="0.4088"/>
  </r>
  <r>
    <n v="6920"/>
    <s v="СТОМАТОЛОГ И Я, ООО"/>
    <x v="0"/>
    <m/>
    <s v="Стоматология"/>
    <x v="88"/>
    <s v="1102635005417"/>
    <s v="2635133494"/>
    <s v="Стоматологическая практика"/>
    <n v="15151000"/>
    <n v="23918000"/>
    <n v="70034000"/>
    <n v="72202000"/>
    <n v="72087000"/>
    <n v="7.3999999999999996E-2"/>
    <n v="0.57330000000000003"/>
    <n v="9.8500000000000004E-2"/>
    <n v="0.20130000000000001"/>
    <n v="4.65E-2"/>
    <m/>
    <m/>
    <m/>
    <m/>
    <m/>
  </r>
  <r>
    <n v="6921"/>
    <s v="ПОЛИКЛИНИКА РЕГИОН, ООО"/>
    <x v="8"/>
    <m/>
    <m/>
    <x v="88"/>
    <s v="1200300015167"/>
    <s v="0326584055"/>
    <s v="Деятельность больничных организаций"/>
    <n v="19776000"/>
    <n v="34173000"/>
    <n v="44242000"/>
    <n v="58894000"/>
    <n v="72073000"/>
    <n v="1.18E-2"/>
    <n v="0.21609999999999999"/>
    <n v="8.6499999999999994E-2"/>
    <n v="9.6799999999999997E-2"/>
    <n v="-5.3199999999999997E-2"/>
    <m/>
    <m/>
    <m/>
    <m/>
    <m/>
  </r>
  <r>
    <n v="6922"/>
    <s v="ЭНДОМЕД, ООО"/>
    <x v="8"/>
    <m/>
    <m/>
    <x v="88"/>
    <s v="1206600004203"/>
    <s v="6671102724"/>
    <s v="Деятельность больничных организаций"/>
    <m/>
    <m/>
    <m/>
    <n v="58824000"/>
    <n v="72062000"/>
    <m/>
    <m/>
    <m/>
    <n v="0.19450000000000001"/>
    <n v="0.2031"/>
    <m/>
    <m/>
    <m/>
    <m/>
    <m/>
  </r>
  <r>
    <n v="6923"/>
    <s v="ГОРОДСКОЙ МЕДИЦИНСКИЙ ЦЕНТР, ООО"/>
    <x v="8"/>
    <m/>
    <m/>
    <x v="88"/>
    <s v="1097746263878"/>
    <s v="7731627390"/>
    <s v="Общая врачебная практика"/>
    <n v="131402000"/>
    <n v="134504000"/>
    <n v="151620000"/>
    <n v="165819000"/>
    <n v="72060000"/>
    <n v="5.7000000000000002E-2"/>
    <n v="-1.9099999999999999E-2"/>
    <n v="7.4800000000000005E-2"/>
    <n v="0.1076"/>
    <n v="3.2399999999999998E-2"/>
    <m/>
    <m/>
    <m/>
    <m/>
    <m/>
  </r>
  <r>
    <n v="6924"/>
    <s v="АРТДЕНТАЛ, ООО"/>
    <x v="0"/>
    <m/>
    <s v="Стоматология"/>
    <x v="88"/>
    <s v="1201600024669"/>
    <s v="1650389788"/>
    <s v="Стоматологическая практика"/>
    <n v="22116000"/>
    <n v="30576000"/>
    <n v="56168000"/>
    <n v="73648000"/>
    <n v="72018000"/>
    <n v="0.2994"/>
    <n v="0.20680000000000001"/>
    <n v="0.3417"/>
    <n v="0.3281"/>
    <n v="0.34760000000000002"/>
    <m/>
    <m/>
    <m/>
    <m/>
    <m/>
  </r>
  <r>
    <n v="6925"/>
    <s v="АССОЦИАЦИЯ СТОМАТОЛОГОВ САНКТ-ПЕТЕРБУРГА, ООО"/>
    <x v="0"/>
    <m/>
    <s v="Стоматология"/>
    <x v="88"/>
    <s v="1117847645640"/>
    <s v="7839455530"/>
    <s v="Стоматологическая практика"/>
    <n v="54376000"/>
    <n v="55207000"/>
    <n v="51131000"/>
    <n v="61375000"/>
    <n v="72012000"/>
    <n v="0.43830000000000002"/>
    <n v="0.4793"/>
    <n v="0.5292"/>
    <n v="0.46500000000000002"/>
    <n v="0.51300000000000001"/>
    <n v="0.42680000000000001"/>
    <n v="0.46779999999999999"/>
    <n v="0.51390000000000002"/>
    <n v="0.45040000000000002"/>
    <m/>
  </r>
  <r>
    <n v="6926"/>
    <s v="САЛОН ЭСТЕТИК, ООО"/>
    <x v="8"/>
    <m/>
    <m/>
    <x v="88"/>
    <s v="1037000354071"/>
    <s v="7024020680"/>
    <s v="Специальная врачебная практика"/>
    <n v="59113000"/>
    <n v="60858000"/>
    <n v="66193000"/>
    <n v="69868000"/>
    <n v="72008000"/>
    <n v="0.18060000000000001"/>
    <n v="0.20530000000000001"/>
    <n v="0.12139999999999999"/>
    <n v="0.15920000000000001"/>
    <n v="0.1719"/>
    <m/>
    <m/>
    <m/>
    <m/>
    <m/>
  </r>
  <r>
    <n v="6927"/>
    <s v="МЕДИЦИНСКИЙ ЦЕНТР НА МАКСИМОВА, ООО"/>
    <x v="8"/>
    <m/>
    <m/>
    <x v="88"/>
    <s v="1201600006684"/>
    <s v="1661065055"/>
    <s v="Деятельность больничных организаций"/>
    <n v="40215000"/>
    <n v="43023000"/>
    <n v="52002000"/>
    <n v="64157000"/>
    <n v="71996000"/>
    <n v="7.7899999999999997E-2"/>
    <n v="2.3400000000000001E-2"/>
    <n v="4.5400000000000003E-2"/>
    <n v="2.7699999999999999E-2"/>
    <n v="3.6999999999999998E-2"/>
    <n v="-4.5999999999999999E-3"/>
    <m/>
    <m/>
    <m/>
    <m/>
  </r>
  <r>
    <n v="6928"/>
    <s v="АКТИВСТОМ, ООО"/>
    <x v="0"/>
    <m/>
    <s v="Стоматология"/>
    <x v="88"/>
    <s v="1087746419750"/>
    <s v="7722643772"/>
    <s v="Стоматологическая практика"/>
    <n v="48946000"/>
    <n v="53113000"/>
    <n v="50073000"/>
    <m/>
    <n v="71978000"/>
    <n v="0.10150000000000001"/>
    <n v="0.1244"/>
    <n v="8.0199999999999994E-2"/>
    <m/>
    <n v="9.69E-2"/>
    <n v="-4.1999999999999997E-3"/>
    <n v="-3.8999999999999998E-3"/>
    <m/>
    <m/>
    <m/>
  </r>
  <r>
    <n v="6929"/>
    <s v="КДМЦ, ООО"/>
    <x v="8"/>
    <m/>
    <m/>
    <x v="88"/>
    <s v="1026301515492"/>
    <s v="6315538040"/>
    <s v="Деятельность больничных организаций"/>
    <n v="70844000"/>
    <n v="52024000"/>
    <n v="49303000"/>
    <n v="82312000"/>
    <n v="71954000"/>
    <n v="6.8000000000000005E-2"/>
    <n v="2.86E-2"/>
    <n v="9.7500000000000003E-2"/>
    <n v="0.161"/>
    <n v="1.9900000000000001E-2"/>
    <m/>
    <m/>
    <m/>
    <m/>
    <m/>
  </r>
  <r>
    <n v="6930"/>
    <s v="МЕДИЦИНСКИЙ ДИ ЦЕНТР РЕГИОН, ООО"/>
    <x v="8"/>
    <m/>
    <m/>
    <x v="88"/>
    <s v="1166451082490"/>
    <s v="6449085219"/>
    <s v="Деятельность больничных организаций"/>
    <n v="53191000"/>
    <n v="50603000"/>
    <n v="61749000"/>
    <n v="61132000"/>
    <n v="71953000"/>
    <n v="0.1239"/>
    <n v="-0.10639999999999999"/>
    <n v="-7.8200000000000006E-2"/>
    <n v="7.0599999999999996E-2"/>
    <n v="8.1500000000000003E-2"/>
    <m/>
    <m/>
    <m/>
    <m/>
    <m/>
  </r>
  <r>
    <n v="6931"/>
    <s v="ЛЮДМИЛА, ООО СТОМАТОЛОГИЧЕСКАЯ ПОЛИКЛИНИКА"/>
    <x v="0"/>
    <m/>
    <s v="Стоматология"/>
    <x v="88"/>
    <s v="1172375041706"/>
    <s v="2364015494"/>
    <s v="Стоматологическая практика"/>
    <n v="18748000"/>
    <n v="23867000"/>
    <n v="38627000"/>
    <n v="44597000"/>
    <n v="71933000"/>
    <n v="0.35239999999999999"/>
    <n v="0.1205"/>
    <n v="0.35360000000000003"/>
    <n v="0.30780000000000002"/>
    <n v="0.34760000000000002"/>
    <m/>
    <m/>
    <m/>
    <m/>
    <m/>
  </r>
  <r>
    <n v="6932"/>
    <s v="ПРОФМЕДПОМОЩЬ, ООО"/>
    <x v="8"/>
    <m/>
    <m/>
    <x v="88"/>
    <s v="1117746038651"/>
    <s v="7716680381"/>
    <s v="Деятельность в области здравоохранения"/>
    <n v="69430000"/>
    <n v="62953000"/>
    <n v="66018000"/>
    <n v="69537000"/>
    <n v="71892000"/>
    <n v="6.5799999999999997E-2"/>
    <n v="6.54E-2"/>
    <n v="5.8900000000000001E-2"/>
    <n v="5.3800000000000001E-2"/>
    <n v="5.1400000000000001E-2"/>
    <m/>
    <m/>
    <m/>
    <m/>
    <m/>
  </r>
  <r>
    <n v="6933"/>
    <s v="КЛИНИКАПРОФ, ООО"/>
    <x v="8"/>
    <m/>
    <m/>
    <x v="88"/>
    <s v="1135020000048"/>
    <s v="5020072161"/>
    <s v="Деятельность больничных организаций"/>
    <n v="42183000"/>
    <n v="42200000"/>
    <n v="42205000"/>
    <n v="58582000"/>
    <n v="71877000"/>
    <n v="9.1000000000000004E-3"/>
    <n v="2.8799999999999999E-2"/>
    <n v="9.9500000000000005E-2"/>
    <n v="9.8900000000000002E-2"/>
    <n v="2.8500000000000001E-2"/>
    <n v="9.5999999999999992E-3"/>
    <n v="6.7599999999999993E-2"/>
    <n v="9.7500000000000003E-2"/>
    <n v="8.5800000000000001E-2"/>
    <m/>
  </r>
  <r>
    <n v="6934"/>
    <s v="КАСТА, ООО"/>
    <x v="0"/>
    <m/>
    <s v="Стоматология"/>
    <x v="88"/>
    <s v="1116154005725"/>
    <s v="6154572739"/>
    <s v="Стоматологическая практика"/>
    <n v="13437000"/>
    <n v="22714000"/>
    <n v="33465000"/>
    <n v="51755000"/>
    <n v="71876000"/>
    <n v="0.53859999999999997"/>
    <n v="0.83250000000000002"/>
    <n v="0.36780000000000002"/>
    <n v="0.70920000000000005"/>
    <n v="0.70599999999999996"/>
    <m/>
    <m/>
    <m/>
    <m/>
    <m/>
  </r>
  <r>
    <n v="6935"/>
    <s v="СМАЙЛ, ООО"/>
    <x v="0"/>
    <m/>
    <s v="Стоматология"/>
    <x v="88"/>
    <s v="1106632001300"/>
    <s v="6632033072"/>
    <s v="Стоматологическая практика"/>
    <n v="28081000"/>
    <n v="34491000"/>
    <n v="45454000"/>
    <n v="55005000"/>
    <n v="71866000"/>
    <n v="0.32540000000000002"/>
    <n v="0.2969"/>
    <n v="0.32450000000000001"/>
    <n v="0.34599999999999997"/>
    <n v="0.37530000000000002"/>
    <m/>
    <m/>
    <m/>
    <m/>
    <m/>
  </r>
  <r>
    <n v="6936"/>
    <s v="АЛДЕНТ, ООО"/>
    <x v="0"/>
    <m/>
    <s v="Стоматология"/>
    <x v="88"/>
    <s v="1042202189699"/>
    <s v="2224090501"/>
    <s v="Стоматологическая практика"/>
    <n v="27494000"/>
    <n v="33439000"/>
    <n v="35633000"/>
    <n v="52065000"/>
    <n v="71844000"/>
    <n v="0.30099999999999999"/>
    <n v="0.28749999999999998"/>
    <n v="0.33529999999999999"/>
    <n v="0.41830000000000001"/>
    <n v="0.32100000000000001"/>
    <n v="0.2833"/>
    <n v="0.21629999999999999"/>
    <n v="-3.0300000000000001E-2"/>
    <n v="-1.7899999999999999E-2"/>
    <n v="-7.4999999999999997E-3"/>
  </r>
  <r>
    <n v="6937"/>
    <s v="АЛЬЯНС-2007, ООО"/>
    <x v="8"/>
    <m/>
    <m/>
    <x v="88"/>
    <s v="1076102001601"/>
    <s v="6102026150"/>
    <s v="Деятельность в области здравоохранения"/>
    <n v="47370000"/>
    <n v="51297000"/>
    <n v="57643000"/>
    <n v="66195000"/>
    <n v="71832000"/>
    <n v="0.30959999999999999"/>
    <n v="0.38440000000000002"/>
    <n v="0.3836"/>
    <n v="0.41639999999999999"/>
    <n v="0.4103"/>
    <m/>
    <m/>
    <m/>
    <m/>
    <m/>
  </r>
  <r>
    <n v="6938"/>
    <s v="НАДЕЖДА, ООО ДЦ"/>
    <x v="8"/>
    <m/>
    <m/>
    <x v="88"/>
    <s v="1216800005344"/>
    <s v="6829161040"/>
    <s v="Общая врачебная практика"/>
    <m/>
    <n v="22054000"/>
    <n v="33242000"/>
    <n v="55483000"/>
    <n v="71825000"/>
    <m/>
    <n v="-3.5700000000000003E-2"/>
    <n v="-2.52E-2"/>
    <n v="8.5800000000000001E-2"/>
    <n v="8.8999999999999996E-2"/>
    <m/>
    <n v="-8.2799999999999999E-2"/>
    <n v="-4.99E-2"/>
    <n v="7.9500000000000001E-2"/>
    <n v="8.5099999999999995E-2"/>
  </r>
  <r>
    <n v="6939"/>
    <s v="КЛИНИКА ДОКТОРА ОСИПОВОЙ, ООО"/>
    <x v="0"/>
    <m/>
    <s v="Стоматология"/>
    <x v="88"/>
    <s v="1057747095450"/>
    <s v="7728548772"/>
    <s v="Стоматологическая практика"/>
    <n v="39259000"/>
    <n v="41969000"/>
    <n v="53493000"/>
    <n v="61761000"/>
    <n v="71814000"/>
    <n v="3.85E-2"/>
    <n v="6.2899999999999998E-2"/>
    <n v="0.1671"/>
    <n v="8.8400000000000006E-2"/>
    <n v="5.0999999999999997E-2"/>
    <m/>
    <m/>
    <m/>
    <m/>
    <m/>
  </r>
  <r>
    <n v="6940"/>
    <s v="ЦЕНТР СТОМАТОЛОГИИ, ООО"/>
    <x v="0"/>
    <m/>
    <s v="Стоматология"/>
    <x v="88"/>
    <s v="1217800034660"/>
    <s v="7806583470"/>
    <s v="Стоматологическая практика"/>
    <n v="9865000"/>
    <n v="29962000"/>
    <n v="44679000"/>
    <n v="61779000"/>
    <n v="71791000"/>
    <n v="0.12859999999999999"/>
    <n v="0.2072"/>
    <n v="6.6900000000000001E-2"/>
    <n v="0.12720000000000001"/>
    <n v="0.27229999999999999"/>
    <n v="6.0900000000000003E-2"/>
    <n v="0.21060000000000001"/>
    <n v="2.0899999999999998E-2"/>
    <m/>
    <m/>
  </r>
  <r>
    <n v="6941"/>
    <s v="КЛИНИКА АИСТ, ООО"/>
    <x v="8"/>
    <m/>
    <m/>
    <x v="88"/>
    <s v="1135262003249"/>
    <s v="5262288018"/>
    <s v="Общая врачебная практика"/>
    <n v="42930000"/>
    <n v="67128000"/>
    <n v="73728000"/>
    <n v="70587000"/>
    <n v="71787000"/>
    <n v="0.13420000000000001"/>
    <n v="0.1396"/>
    <n v="0.16070000000000001"/>
    <n v="0.1244"/>
    <n v="6.0000000000000001E-3"/>
    <m/>
    <m/>
    <m/>
    <m/>
    <m/>
  </r>
  <r>
    <n v="6942"/>
    <s v="КЛИНИКА ДОКТОРА БАБКИНА, ООО"/>
    <x v="8"/>
    <m/>
    <m/>
    <x v="88"/>
    <s v="1197746723481"/>
    <s v="9703006066"/>
    <s v="Специальная врачебная практика"/>
    <n v="9759000"/>
    <n v="21442000"/>
    <n v="27690000"/>
    <n v="43142000"/>
    <n v="71787000"/>
    <n v="7.7799999999999994E-2"/>
    <n v="-2.9399999999999999E-2"/>
    <n v="0.31630000000000003"/>
    <n v="0.27510000000000001"/>
    <n v="0.2099"/>
    <n v="-0.1"/>
    <n v="-2.98E-2"/>
    <n v="-6.6E-3"/>
    <m/>
    <n v="-1.4E-3"/>
  </r>
  <r>
    <n v="6943"/>
    <s v="ДИАГНОСТИЧЕСКИЙ ЦЕНТР, ООО"/>
    <x v="8"/>
    <m/>
    <m/>
    <x v="88"/>
    <s v="1212100005150"/>
    <s v="2130226443"/>
    <s v="Деятельность больничных организаций"/>
    <m/>
    <n v="6638000"/>
    <n v="39588000"/>
    <n v="60706000"/>
    <n v="71782000"/>
    <m/>
    <n v="-1.3599000000000001"/>
    <n v="-0.42149999999999999"/>
    <n v="2.75E-2"/>
    <n v="5.2900000000000003E-2"/>
    <m/>
    <m/>
    <n v="-0.43680000000000002"/>
    <n v="7.7999999999999996E-3"/>
    <n v="1.78E-2"/>
  </r>
  <r>
    <n v="6944"/>
    <s v="МКДЦ ПРОФ-МЕДИЦИНА, ООО"/>
    <x v="8"/>
    <m/>
    <m/>
    <x v="88"/>
    <s v="1089847022660"/>
    <s v="7841378964"/>
    <s v="Общая врачебная практика"/>
    <n v="65315000"/>
    <n v="57084000"/>
    <n v="46279000"/>
    <n v="65075000"/>
    <n v="71781000"/>
    <n v="0.20069999999999999"/>
    <n v="0.1764"/>
    <n v="0.13539999999999999"/>
    <n v="0.13239999999999999"/>
    <n v="0.1164"/>
    <m/>
    <m/>
    <m/>
    <m/>
    <m/>
  </r>
  <r>
    <n v="6945"/>
    <s v="ВЕРА, ООО МЦ"/>
    <x v="0"/>
    <m/>
    <s v="Стоматология"/>
    <x v="88"/>
    <s v="1197847066890"/>
    <s v="7802687366"/>
    <s v="Стоматологическая практика"/>
    <n v="58111000"/>
    <n v="69056000"/>
    <n v="65315000"/>
    <n v="53335000"/>
    <n v="71771000"/>
    <n v="8.5199999999999998E-2"/>
    <n v="0.1303"/>
    <n v="7.8100000000000003E-2"/>
    <n v="8.6599999999999996E-2"/>
    <n v="9.5500000000000002E-2"/>
    <m/>
    <m/>
    <m/>
    <m/>
    <m/>
  </r>
  <r>
    <n v="6946"/>
    <s v="ДЕНТА-КРИСТАЛЛ, ООО"/>
    <x v="0"/>
    <m/>
    <s v="Стоматология"/>
    <x v="88"/>
    <s v="1136685015158"/>
    <s v="6685038148"/>
    <s v="Стоматологическая практика"/>
    <n v="32884000"/>
    <n v="31369000"/>
    <n v="41711000"/>
    <n v="64237000"/>
    <n v="71757000"/>
    <n v="-3.44E-2"/>
    <n v="0.16869999999999999"/>
    <n v="0.16400000000000001"/>
    <n v="0.23380000000000001"/>
    <n v="0.25640000000000002"/>
    <m/>
    <m/>
    <m/>
    <m/>
    <m/>
  </r>
  <r>
    <n v="6948"/>
    <s v="ЛПК, ООО"/>
    <x v="8"/>
    <m/>
    <m/>
    <x v="88"/>
    <s v="1097400000180"/>
    <s v="7447148786"/>
    <s v="Деятельность больничных организаций"/>
    <n v="48579000"/>
    <n v="52049000"/>
    <n v="56748000"/>
    <n v="60153000"/>
    <n v="71712000"/>
    <n v="0.1623"/>
    <n v="0.184"/>
    <n v="5.8500000000000003E-2"/>
    <n v="-5.5800000000000002E-2"/>
    <n v="3.73E-2"/>
    <n v="0.15620000000000001"/>
    <n v="0.17349999999999999"/>
    <n v="4.9799999999999997E-2"/>
    <n v="-3.5299999999999998E-2"/>
    <n v="8.5999999999999993E-2"/>
  </r>
  <r>
    <n v="6949"/>
    <s v="МИРОСЛАВА, ООО МНОГОПРОФИЛЬНЫЙ МЕДИЦИНСКИЙ ЦЕНТР"/>
    <x v="8"/>
    <m/>
    <m/>
    <x v="88"/>
    <s v="1206600060369"/>
    <s v="6679137447"/>
    <s v="Общая врачебная практика"/>
    <n v="15247000"/>
    <n v="32487000"/>
    <n v="34209000"/>
    <n v="44020000"/>
    <n v="71712000"/>
    <n v="4.9200000000000001E-2"/>
    <n v="-5.62E-2"/>
    <n v="4.3299999999999998E-2"/>
    <n v="5.4600000000000003E-2"/>
    <n v="2.9899999999999999E-2"/>
    <n v="3.6999999999999998E-2"/>
    <n v="-6.3500000000000001E-2"/>
    <n v="3.61E-2"/>
    <n v="4.3200000000000002E-2"/>
    <n v="1.7100000000000001E-2"/>
  </r>
  <r>
    <n v="6947"/>
    <s v="СТОМАТОЛОГИЯ РИСУ, ООО"/>
    <x v="0"/>
    <m/>
    <s v="Стоматология"/>
    <x v="88"/>
    <s v="1222300013275"/>
    <s v="2315224640"/>
    <s v="Стоматологическая практика"/>
    <m/>
    <n v="2621000"/>
    <n v="22462000"/>
    <n v="52757000"/>
    <n v="71712000"/>
    <m/>
    <n v="0.16900000000000001"/>
    <n v="0.21149999999999999"/>
    <n v="8.2799999999999999E-2"/>
    <n v="6.0900000000000003E-2"/>
    <m/>
    <n v="0.14499999999999999"/>
    <n v="0.18720000000000001"/>
    <m/>
    <m/>
  </r>
  <r>
    <n v="6950"/>
    <s v="МЦ РИВЬЕРА, ООО"/>
    <x v="8"/>
    <m/>
    <m/>
    <x v="88"/>
    <s v="1203100018219"/>
    <s v="3102048832"/>
    <s v="Деятельность в области медицины прочая"/>
    <n v="62168000"/>
    <n v="46812000"/>
    <n v="57172000"/>
    <n v="71919000"/>
    <n v="71710000"/>
    <n v="-0.56430000000000002"/>
    <n v="-0.75160000000000005"/>
    <n v="-0.18229999999999999"/>
    <n v="-8.9099999999999999E-2"/>
    <n v="-0.22459999999999999"/>
    <n v="-1.43E-2"/>
    <n v="-1.8599999999999998E-2"/>
    <n v="-3.8999999999999998E-3"/>
    <m/>
    <m/>
  </r>
  <r>
    <n v="6951"/>
    <s v="ДЕМОСТОМ, НАО"/>
    <x v="0"/>
    <m/>
    <s v="Стоматология"/>
    <x v="88"/>
    <s v="1027739742007"/>
    <s v="7704005640"/>
    <s v="Стоматологическая практика"/>
    <n v="55291000"/>
    <n v="69669000"/>
    <n v="71772000"/>
    <n v="73138000"/>
    <n v="71696000"/>
    <n v="1.43E-2"/>
    <n v="4.5499999999999999E-2"/>
    <n v="7.0199999999999999E-2"/>
    <n v="-0.36759999999999998"/>
    <n v="5.2600000000000001E-2"/>
    <n v="2.3800000000000002E-2"/>
    <n v="2.24E-2"/>
    <n v="3.9199999999999999E-2"/>
    <n v="-0.45419999999999999"/>
    <n v="2.9499999999999998E-2"/>
  </r>
  <r>
    <n v="6952"/>
    <s v="ТОТАЛ ШАРМ, ООО ЦПХИК"/>
    <x v="8"/>
    <m/>
    <m/>
    <x v="88"/>
    <s v="5177746071201"/>
    <s v="7726414029"/>
    <s v="Общая врачебная практика"/>
    <n v="52315000"/>
    <n v="50854000"/>
    <n v="56148000"/>
    <n v="63755000"/>
    <n v="71695000"/>
    <n v="-0.2999"/>
    <n v="-0.24640000000000001"/>
    <n v="-0.1762"/>
    <n v="-0.27689999999999998"/>
    <n v="-0.30380000000000001"/>
    <n v="-0.314"/>
    <n v="-0.24329999999999999"/>
    <n v="-0.18740000000000001"/>
    <n v="-0.30599999999999999"/>
    <n v="-0.36249999999999999"/>
  </r>
  <r>
    <n v="6953"/>
    <s v="ЗУБ-ОК, ООО"/>
    <x v="0"/>
    <m/>
    <s v="Стоматология"/>
    <x v="88"/>
    <s v="1137017008072"/>
    <s v="7017328900"/>
    <s v="Стоматологическая практика"/>
    <n v="23561000"/>
    <n v="43649000"/>
    <n v="31276000"/>
    <n v="51670000"/>
    <n v="71693000"/>
    <n v="0.2225"/>
    <n v="0.38750000000000001"/>
    <n v="-4.3E-3"/>
    <n v="0.13819999999999999"/>
    <n v="0.18970000000000001"/>
    <n v="6.8500000000000005E-2"/>
    <n v="0.35160000000000002"/>
    <n v="-5.8999999999999997E-2"/>
    <n v="0.1082"/>
    <n v="-2.5000000000000001E-3"/>
  </r>
  <r>
    <n v="6954"/>
    <s v="АЙЛАК БЬЮТИ КЛАБ, ООО"/>
    <x v="0"/>
    <s v="Специализированная"/>
    <s v="Косметология"/>
    <x v="88"/>
    <s v="1245000066530"/>
    <s v="5017136880"/>
    <s v="Деятельность в области косметологии"/>
    <m/>
    <m/>
    <m/>
    <n v="12685000"/>
    <n v="71678000"/>
    <m/>
    <m/>
    <m/>
    <n v="-4.0000000000000002E-4"/>
    <n v="9.6600000000000005E-2"/>
    <m/>
    <m/>
    <m/>
    <m/>
    <n v="-2.9999999999999997E-4"/>
  </r>
  <r>
    <n v="6955"/>
    <s v="ММЦ СИНАРА, ООО"/>
    <x v="8"/>
    <m/>
    <m/>
    <x v="88"/>
    <s v="1177456099589"/>
    <s v="7459005888"/>
    <s v="Специальная врачебная практика"/>
    <n v="31085000"/>
    <n v="39588000"/>
    <n v="53356000"/>
    <n v="60730000"/>
    <n v="71672000"/>
    <n v="0.4143"/>
    <n v="0.47849999999999998"/>
    <n v="0.49909999999999999"/>
    <n v="0.52010000000000001"/>
    <n v="0.35510000000000003"/>
    <n v="-3.5000000000000001E-3"/>
    <m/>
    <n v="-1E-3"/>
    <n v="-1.6000000000000001E-3"/>
    <n v="-2.8E-3"/>
  </r>
  <r>
    <n v="6956"/>
    <s v="МЦ ВЕРБРИ+, ООО"/>
    <x v="8"/>
    <m/>
    <m/>
    <x v="88"/>
    <s v="1077326038162"/>
    <s v="7326029777"/>
    <s v="Деятельность в области здравоохранения"/>
    <n v="63555000"/>
    <n v="64097000"/>
    <n v="67063000"/>
    <n v="68696000"/>
    <n v="71658000"/>
    <n v="-4.2999999999999997E-2"/>
    <n v="-8.2000000000000007E-3"/>
    <n v="-9.1999999999999998E-3"/>
    <n v="-9.9900000000000003E-2"/>
    <n v="-7.6200000000000004E-2"/>
    <m/>
    <m/>
    <m/>
    <m/>
    <n v="-1E-4"/>
  </r>
  <r>
    <n v="6957"/>
    <s v="ПРМО.ОНЛАЙН, ООО"/>
    <x v="8"/>
    <m/>
    <m/>
    <x v="88"/>
    <s v="1156196067246"/>
    <s v="6154141450"/>
    <s v="Деятельность в области медицины прочая, не включенная в другие группировки"/>
    <m/>
    <n v="185000"/>
    <n v="17835000"/>
    <n v="40750000"/>
    <n v="71649000"/>
    <m/>
    <n v="-71.875699999999995"/>
    <n v="-0.32040000000000002"/>
    <n v="6.4299999999999996E-2"/>
    <n v="0.1164"/>
    <m/>
    <n v="-1.9514"/>
    <n v="-4.3200000000000002E-2"/>
    <n v="-2.1899999999999999E-2"/>
    <n v="-1.2800000000000001E-2"/>
  </r>
  <r>
    <n v="6958"/>
    <s v="ЦЕНТР МЕДИЦИНСКИХ КНИЖЕК И СПРАВОК, ООО"/>
    <x v="8"/>
    <m/>
    <m/>
    <x v="88"/>
    <s v="1152651031906"/>
    <s v="2634094877"/>
    <s v="Общая врачебная практика"/>
    <n v="65362000"/>
    <n v="48838000"/>
    <n v="50350000"/>
    <n v="57321000"/>
    <n v="71635000"/>
    <n v="6.9800000000000001E-2"/>
    <n v="0.56630000000000003"/>
    <n v="0.42359999999999998"/>
    <n v="0.15260000000000001"/>
    <n v="0.1469"/>
    <n v="-7.4999999999999997E-3"/>
    <m/>
    <m/>
    <n v="-4.8999999999999998E-3"/>
    <n v="-9.7999999999999997E-3"/>
  </r>
  <r>
    <n v="6959"/>
    <s v="ДЭНТАЛ СТУДИО, ООО"/>
    <x v="0"/>
    <m/>
    <s v="Стоматология"/>
    <x v="88"/>
    <s v="1183702016805"/>
    <s v="3702205170"/>
    <s v="Стоматологическая практика"/>
    <n v="33086000"/>
    <n v="46873000"/>
    <n v="57225000"/>
    <n v="68637000"/>
    <n v="71635000"/>
    <n v="9.1499999999999998E-2"/>
    <n v="0.18479999999999999"/>
    <n v="0.309"/>
    <n v="0.28870000000000001"/>
    <n v="0.17649999999999999"/>
    <m/>
    <m/>
    <m/>
    <m/>
    <m/>
  </r>
  <r>
    <n v="6960"/>
    <s v="АКАДЕМИЯ ЗДОРОВЬЯ, ООО"/>
    <x v="8"/>
    <m/>
    <m/>
    <x v="88"/>
    <s v="1095260008470"/>
    <s v="5260259100"/>
    <s v="Общая врачебная практика"/>
    <n v="55655000"/>
    <n v="51664000"/>
    <n v="50377000"/>
    <n v="57941000"/>
    <n v="71633000"/>
    <n v="4.2599999999999999E-2"/>
    <n v="0.2631"/>
    <n v="7.5399999999999995E-2"/>
    <n v="7.5999999999999998E-2"/>
    <n v="0.24660000000000001"/>
    <m/>
    <m/>
    <m/>
    <m/>
    <m/>
  </r>
  <r>
    <n v="6961"/>
    <s v="ДОКТОР, ООО"/>
    <x v="0"/>
    <m/>
    <s v="Стоматология"/>
    <x v="650"/>
    <s v="1025005122306"/>
    <s v="5040055855"/>
    <s v="Стоматологическая практика"/>
    <n v="64035000"/>
    <n v="59032000"/>
    <n v="57399000"/>
    <n v="70570000"/>
    <n v="71608000"/>
    <n v="5.16E-2"/>
    <n v="7.3499999999999996E-2"/>
    <n v="0.34499999999999997"/>
    <n v="0.48549999999999999"/>
    <n v="0.51160000000000005"/>
    <m/>
    <m/>
    <m/>
    <m/>
    <m/>
  </r>
  <r>
    <n v="6962"/>
    <s v="МИЛАН, ООО"/>
    <x v="0"/>
    <m/>
    <s v="Стоматология"/>
    <x v="88"/>
    <s v="1086164004024"/>
    <s v="6164278133"/>
    <s v="Стоматологическая практика"/>
    <n v="53633000"/>
    <n v="63425000"/>
    <n v="70335000"/>
    <n v="72336000"/>
    <n v="71590000"/>
    <n v="9.98E-2"/>
    <n v="9.2499999999999999E-2"/>
    <n v="0.1138"/>
    <n v="0.1774"/>
    <n v="4.8000000000000001E-2"/>
    <n v="-2.5000000000000001E-3"/>
    <n v="-4.7000000000000002E-3"/>
    <n v="-5.8999999999999999E-3"/>
    <n v="-2.8E-3"/>
    <n v="-1.6999999999999999E-3"/>
  </r>
  <r>
    <n v="6963"/>
    <s v="ЦЕНТР ЗДОРОВЬЯ И КРАСОТЫ ГАРМОНИЯ, ООО"/>
    <x v="0"/>
    <m/>
    <s v="Стоматология"/>
    <x v="88"/>
    <s v="1095030000460"/>
    <s v="5030065090"/>
    <s v="Стоматологическая практика"/>
    <n v="45313000"/>
    <n v="50125000"/>
    <n v="57186000"/>
    <n v="68856000"/>
    <n v="71577000"/>
    <n v="0.3362"/>
    <n v="0.3271"/>
    <n v="0.38030000000000003"/>
    <n v="0.44309999999999999"/>
    <n v="0.4375"/>
    <m/>
    <m/>
    <m/>
    <m/>
    <m/>
  </r>
  <r>
    <n v="6964"/>
    <s v="СИТИЛАБ-БЕЛГОРОД, ООО"/>
    <x v="2"/>
    <m/>
    <m/>
    <x v="88"/>
    <s v="1073123029077"/>
    <s v="3123170142"/>
    <s v="Деятельность в области медицины прочая, не включенная в другие группировки"/>
    <n v="49729000"/>
    <n v="40334000"/>
    <n v="52569000"/>
    <n v="55337000"/>
    <n v="71570000"/>
    <n v="0.1368"/>
    <n v="1.2E-2"/>
    <n v="3.15E-2"/>
    <n v="3.4099999999999998E-2"/>
    <n v="3.4000000000000002E-2"/>
    <m/>
    <m/>
    <m/>
    <n v="2.98E-2"/>
    <n v="3.04E-2"/>
  </r>
  <r>
    <n v="6965"/>
    <s v="КОНЦЕПТ, ООО"/>
    <x v="0"/>
    <m/>
    <s v="Стоматология"/>
    <x v="88"/>
    <s v="1051000002536"/>
    <s v="1001160993"/>
    <s v="Стоматологическая практика"/>
    <n v="51848000"/>
    <n v="59342000"/>
    <n v="71036000"/>
    <n v="74389000"/>
    <n v="71566000"/>
    <n v="0.31619999999999998"/>
    <n v="0.25030000000000002"/>
    <n v="0.24940000000000001"/>
    <n v="0.30249999999999999"/>
    <n v="0.16889999999999999"/>
    <n v="0.3286"/>
    <n v="0.23219999999999999"/>
    <n v="0.23300000000000001"/>
    <n v="0.30649999999999999"/>
    <n v="0.155"/>
  </r>
  <r>
    <n v="6966"/>
    <s v="САМСОН, ООО"/>
    <x v="8"/>
    <m/>
    <m/>
    <x v="88"/>
    <s v="1201600055568"/>
    <s v="1659210273"/>
    <s v="Деятельность больничных организаций"/>
    <n v="17639000"/>
    <n v="29206000"/>
    <n v="58289000"/>
    <n v="68101000"/>
    <n v="71565000"/>
    <n v="-0.27379999999999999"/>
    <n v="1.11E-2"/>
    <n v="0.16689999999999999"/>
    <n v="2.7799999999999998E-2"/>
    <n v="-0.10489999999999999"/>
    <m/>
    <m/>
    <m/>
    <n v="-9.7000000000000003E-3"/>
    <n v="-1.2999999999999999E-2"/>
  </r>
  <r>
    <n v="6967"/>
    <s v="НМТ, ООО МЕДИЦИНСКИЙ ЦЕНТР"/>
    <x v="8"/>
    <m/>
    <m/>
    <x v="88"/>
    <s v="1083668008710"/>
    <s v="3662131258"/>
    <s v="Общая врачебная практика"/>
    <n v="130043000"/>
    <n v="53521000"/>
    <n v="55963000"/>
    <n v="66459000"/>
    <n v="71555000"/>
    <n v="0.35920000000000002"/>
    <n v="0.23680000000000001"/>
    <n v="0.23269999999999999"/>
    <n v="0.28149999999999997"/>
    <n v="0.2261"/>
    <n v="0.35659999999999997"/>
    <n v="0.2301"/>
    <n v="0.22750000000000001"/>
    <n v="0.25569999999999998"/>
    <n v="0.21779999999999999"/>
  </r>
  <r>
    <n v="6968"/>
    <s v="В ПУТЬ, ООО"/>
    <x v="0"/>
    <m/>
    <s v="Стоматология"/>
    <x v="88"/>
    <s v="1097746532696"/>
    <s v="7714788414"/>
    <s v="Стоматологическая практика"/>
    <n v="41582000"/>
    <n v="52565000"/>
    <n v="59906000"/>
    <n v="58943000"/>
    <n v="71545000"/>
    <n v="9.3600000000000003E-2"/>
    <n v="7.7600000000000002E-2"/>
    <n v="1.52E-2"/>
    <n v="3.5499999999999997E-2"/>
    <n v="1.5100000000000001E-2"/>
    <m/>
    <m/>
    <m/>
    <m/>
    <m/>
  </r>
  <r>
    <n v="6969"/>
    <s v="ПУЛЬС, ООО"/>
    <x v="8"/>
    <m/>
    <m/>
    <x v="88"/>
    <s v="1092635013547"/>
    <s v="2635129392"/>
    <s v="Общая врачебная практика"/>
    <n v="28310000"/>
    <n v="27747000"/>
    <n v="27767000"/>
    <n v="48695000"/>
    <n v="71544000"/>
    <n v="1.8800000000000001E-2"/>
    <n v="9.64E-2"/>
    <n v="4.1700000000000001E-2"/>
    <n v="0.22420000000000001"/>
    <n v="0.29959999999999998"/>
    <m/>
    <m/>
    <m/>
    <m/>
    <m/>
  </r>
  <r>
    <n v="6970"/>
    <s v="РВЭМТ, ООО"/>
    <x v="8"/>
    <m/>
    <m/>
    <x v="88"/>
    <s v="1031402072349"/>
    <s v="1435142771"/>
    <s v="Деятельность больничных организаций"/>
    <n v="51583000"/>
    <n v="54103000"/>
    <n v="55487000"/>
    <n v="70295000"/>
    <n v="71540000"/>
    <n v="-3.3999999999999998E-3"/>
    <n v="5.96E-2"/>
    <n v="0.15379999999999999"/>
    <n v="7.1099999999999997E-2"/>
    <n v="5.0700000000000002E-2"/>
    <n v="-2.5999999999999999E-3"/>
    <n v="-2.3E-3"/>
    <n v="-1E-4"/>
    <m/>
    <m/>
  </r>
  <r>
    <n v="6971"/>
    <s v="ДЕНТА-С, ООО"/>
    <x v="0"/>
    <m/>
    <s v="Стоматология"/>
    <x v="88"/>
    <s v="1076670018875"/>
    <s v="6670177396"/>
    <s v="Стоматологическая практика"/>
    <n v="37911000"/>
    <n v="45482000"/>
    <n v="55090000"/>
    <n v="58398000"/>
    <n v="71534000"/>
    <n v="0.23139999999999999"/>
    <n v="0.2752"/>
    <n v="0.1913"/>
    <n v="0.3236"/>
    <n v="0.22009999999999999"/>
    <n v="-9.4000000000000004E-3"/>
    <n v="-2E-3"/>
    <m/>
    <m/>
    <m/>
  </r>
  <r>
    <n v="6972"/>
    <s v="КЛИНИКА ДОКТОРА БАЛЬБЕРТА, ООО"/>
    <x v="8"/>
    <m/>
    <m/>
    <x v="88"/>
    <s v="1176658014598"/>
    <s v="6658497897"/>
    <s v="Специальная врачебная практика"/>
    <n v="34613000"/>
    <n v="46160000"/>
    <n v="54321000"/>
    <n v="60691000"/>
    <n v="71533000"/>
    <n v="0.5161"/>
    <n v="0.53559999999999997"/>
    <n v="0.32940000000000003"/>
    <n v="0.14460000000000001"/>
    <n v="0.39989999999999998"/>
    <n v="0.50180000000000002"/>
    <n v="0.51490000000000002"/>
    <n v="0.30630000000000002"/>
    <n v="0.1242"/>
    <n v="0.3876"/>
  </r>
  <r>
    <n v="6973"/>
    <s v="ПРИМА ДЕНТА, ООО"/>
    <x v="0"/>
    <m/>
    <s v="Стоматология"/>
    <x v="88"/>
    <s v="1145958002300"/>
    <s v="5904991114"/>
    <s v="Стоматологическая практика"/>
    <n v="22586000"/>
    <n v="41509000"/>
    <n v="58764000"/>
    <n v="70283000"/>
    <n v="71490000"/>
    <n v="0.22"/>
    <n v="0.20899999999999999"/>
    <n v="0.15229999999999999"/>
    <n v="0.23419999999999999"/>
    <n v="0.2046"/>
    <m/>
    <n v="-2.3199999999999998E-2"/>
    <n v="-1.95E-2"/>
    <n v="-2.1000000000000001E-2"/>
    <n v="-1.6400000000000001E-2"/>
  </r>
  <r>
    <n v="6974"/>
    <s v="УЛЫБКА ПЛЮС, ООО"/>
    <x v="0"/>
    <m/>
    <s v="Стоматология"/>
    <x v="88"/>
    <s v="1075020004465"/>
    <s v="5020052849"/>
    <s v="Стоматологическая практика"/>
    <n v="52643000"/>
    <n v="64513000"/>
    <n v="66684000"/>
    <n v="69473000"/>
    <n v="71471000"/>
    <n v="0.49619999999999997"/>
    <n v="0.45829999999999999"/>
    <n v="0.50129999999999997"/>
    <n v="0.4632"/>
    <n v="0.17910000000000001"/>
    <m/>
    <m/>
    <m/>
    <m/>
    <m/>
  </r>
  <r>
    <n v="6975"/>
    <s v="НОВАДЕНТ 14, ООО"/>
    <x v="0"/>
    <m/>
    <s v="Стоматология"/>
    <x v="88"/>
    <s v="5137746174550"/>
    <s v="7743909582"/>
    <s v="Стоматологическая практика"/>
    <n v="55427000"/>
    <n v="60805000"/>
    <n v="66892000"/>
    <n v="70897000"/>
    <n v="71466000"/>
    <n v="2.9999999999999997E-4"/>
    <n v="0.104"/>
    <n v="8.09E-2"/>
    <n v="2.58E-2"/>
    <n v="1.5100000000000001E-2"/>
    <m/>
    <n v="-5.9999999999999995E-4"/>
    <n v="-4.0000000000000002E-4"/>
    <m/>
    <m/>
  </r>
  <r>
    <n v="6976"/>
    <s v="ПЕРВЫЙ ФЛЕБОЛОГИЧЕСКИЙ ЦЕНТР, ООО"/>
    <x v="8"/>
    <m/>
    <m/>
    <x v="88"/>
    <s v="1157746557044"/>
    <s v="7727187749"/>
    <s v="Деятельность больничных организаций"/>
    <n v="50671000"/>
    <n v="65871000"/>
    <n v="67903000"/>
    <n v="69283000"/>
    <n v="71449000"/>
    <n v="0.1729"/>
    <n v="0.25"/>
    <n v="0.20039999999999999"/>
    <n v="0.16350000000000001"/>
    <n v="0.1047"/>
    <m/>
    <m/>
    <m/>
    <m/>
    <m/>
  </r>
  <r>
    <n v="6977"/>
    <s v="ЛДЦ ЭКСПЕРТ 3, ООО"/>
    <x v="8"/>
    <m/>
    <m/>
    <x v="88"/>
    <s v="1231600043180"/>
    <s v="1658248595"/>
    <s v="Деятельность больничных организаций"/>
    <m/>
    <m/>
    <m/>
    <n v="38179000"/>
    <n v="71436000"/>
    <m/>
    <m/>
    <m/>
    <n v="-0.28999999999999998"/>
    <n v="0.2278"/>
    <m/>
    <m/>
    <m/>
    <n v="-0.30009999999999998"/>
    <n v="0.22120000000000001"/>
  </r>
  <r>
    <n v="6978"/>
    <s v="КАШТАК, САНАТОРИЙ-ПРОФИЛАКТОРИЙ"/>
    <x v="6"/>
    <m/>
    <m/>
    <x v="88"/>
    <s v="1027402825185"/>
    <s v="7450020715"/>
    <s v="Деятельность санаторно-курортных организаций"/>
    <n v="45684000"/>
    <n v="56372000"/>
    <n v="61562000"/>
    <n v="65137000"/>
    <n v="71391000"/>
    <n v="-8.6999999999999994E-3"/>
    <n v="1.6999999999999999E-3"/>
    <n v="-2.2800000000000001E-2"/>
    <n v="-2.24E-2"/>
    <n v="2.0999999999999999E-3"/>
    <n v="-1.3299999999999999E-2"/>
    <n v="-2.7000000000000001E-3"/>
    <n v="-2.29E-2"/>
    <n v="-1.6899999999999998E-2"/>
    <n v="1.55E-2"/>
  </r>
  <r>
    <n v="6979"/>
    <s v="ЗДОРОВЬЕ, ООО МЕДИЦИНСКИЙ ЦЕНТР"/>
    <x v="0"/>
    <m/>
    <s v="Стоматология"/>
    <x v="88"/>
    <s v="1042900007336"/>
    <s v="2901123040"/>
    <s v="Стоматологическая практика"/>
    <n v="58402000"/>
    <n v="58274000"/>
    <n v="60743000"/>
    <n v="64639000"/>
    <n v="71385000"/>
    <n v="0.15029999999999999"/>
    <n v="0.10249999999999999"/>
    <n v="5.4199999999999998E-2"/>
    <n v="5.8700000000000002E-2"/>
    <n v="9.1999999999999998E-2"/>
    <m/>
    <m/>
    <m/>
    <m/>
    <m/>
  </r>
  <r>
    <n v="6980"/>
    <s v="МО ОНА, ООО"/>
    <x v="8"/>
    <m/>
    <m/>
    <x v="88"/>
    <s v="1027810244219"/>
    <s v="7826057892"/>
    <s v="Деятельность в области здравоохранения"/>
    <n v="59422000"/>
    <n v="59382000"/>
    <n v="64876000"/>
    <n v="61555000"/>
    <n v="71379000"/>
    <n v="0.15190000000000001"/>
    <n v="4.9799999999999997E-2"/>
    <n v="-2.8899999999999999E-2"/>
    <n v="-1.3599999999999999E-2"/>
    <n v="7.8700000000000006E-2"/>
    <m/>
    <m/>
    <m/>
    <m/>
    <m/>
  </r>
  <r>
    <n v="6981"/>
    <s v="СТОМАТОЛОГИЧЕСКАЯ КЛИНИКА ЭТАЛОН, ООО"/>
    <x v="0"/>
    <m/>
    <s v="Стоматология"/>
    <x v="88"/>
    <s v="1152310005363"/>
    <s v="2310186461"/>
    <s v="Стоматологическая практика"/>
    <n v="21797000"/>
    <n v="28713000"/>
    <n v="29621000"/>
    <n v="38272000"/>
    <n v="71350000"/>
    <n v="0.3231"/>
    <n v="0.43490000000000001"/>
    <n v="0.56330000000000002"/>
    <n v="0.17169999999999999"/>
    <n v="0.72199999999999998"/>
    <n v="0.2407"/>
    <n v="0.42320000000000002"/>
    <n v="0.54690000000000005"/>
    <n v="0.1588"/>
    <n v="0.71160000000000001"/>
  </r>
  <r>
    <n v="6982"/>
    <s v="РЕГИОНАЛЬНЫЙ ЦЕНТР СКОРОЙ И НЕОТЛОЖНОЙ МЕДИЦИНСКОЙ ПОМОЩИ, АНО"/>
    <x v="8"/>
    <m/>
    <m/>
    <x v="88"/>
    <s v="1192375035555"/>
    <s v="2367009259"/>
    <s v="Деятельность больничных организаций"/>
    <n v="50367000"/>
    <n v="49237000"/>
    <n v="42617000"/>
    <n v="51221000"/>
    <n v="71326000"/>
    <n v="0.40920000000000001"/>
    <n v="0.39129999999999998"/>
    <n v="0.1341"/>
    <n v="0.20619999999999999"/>
    <n v="2.3300000000000001E-2"/>
    <n v="0.40600000000000003"/>
    <n v="0.39090000000000003"/>
    <n v="0.11609999999999999"/>
    <n v="0.1958"/>
    <n v="1.9900000000000001E-2"/>
  </r>
  <r>
    <n v="6983"/>
    <s v="МЦ МИР ЗДОРОВЬЯ, ООО"/>
    <x v="8"/>
    <m/>
    <m/>
    <x v="88"/>
    <s v="1077847441693"/>
    <s v="7810478800"/>
    <s v="Деятельность больничных организаций"/>
    <n v="54127000"/>
    <n v="53921000"/>
    <n v="60849000"/>
    <n v="66643000"/>
    <n v="71313000"/>
    <n v="0.16600000000000001"/>
    <n v="0.12429999999999999"/>
    <n v="0.17549999999999999"/>
    <n v="0.17519999999999999"/>
    <n v="8.1100000000000005E-2"/>
    <n v="9.8799999999999999E-2"/>
    <n v="7.9299999999999995E-2"/>
    <n v="0.15049999999999999"/>
    <n v="0.15279999999999999"/>
    <m/>
  </r>
  <r>
    <n v="6984"/>
    <s v="МК ТОМОГРАФИЯ, ООО"/>
    <x v="8"/>
    <m/>
    <m/>
    <x v="88"/>
    <s v="1146311005500"/>
    <s v="6311154156"/>
    <s v="Деятельность больничных организаций"/>
    <n v="22173000"/>
    <n v="22719000"/>
    <n v="36014000"/>
    <n v="51175000"/>
    <n v="71310000"/>
    <n v="2.5999999999999999E-3"/>
    <n v="-4.9299999999999997E-2"/>
    <n v="0.23810000000000001"/>
    <n v="0.13089999999999999"/>
    <n v="2.3900000000000001E-2"/>
    <n v="-8.3000000000000001E-3"/>
    <n v="-6.7599999999999993E-2"/>
    <n v="0.21759999999999999"/>
    <n v="0.10929999999999999"/>
    <n v="6.6E-3"/>
  </r>
  <r>
    <n v="6985"/>
    <s v="ПИТЕРСТОМ, ООО"/>
    <x v="0"/>
    <m/>
    <s v="Стоматология"/>
    <x v="88"/>
    <s v="1247800065259"/>
    <s v="7802954526"/>
    <s v="Стоматологическая практика"/>
    <m/>
    <m/>
    <m/>
    <n v="15087000"/>
    <n v="71288000"/>
    <m/>
    <m/>
    <m/>
    <n v="0.58299999999999996"/>
    <n v="0.50080000000000002"/>
    <m/>
    <m/>
    <m/>
    <m/>
    <n v="-2.3E-3"/>
  </r>
  <r>
    <n v="6986"/>
    <s v="СТОМАТОЛОГИЯ ФЛАГМАН, ООО"/>
    <x v="0"/>
    <m/>
    <s v="Стоматология"/>
    <x v="88"/>
    <s v="1151690012187"/>
    <s v="1660237537"/>
    <s v="Стоматологическая практика"/>
    <n v="17083000"/>
    <n v="31184000"/>
    <n v="39198000"/>
    <n v="53249000"/>
    <n v="71279000"/>
    <n v="-4.4299999999999999E-2"/>
    <n v="0.24279999999999999"/>
    <n v="9.4600000000000004E-2"/>
    <n v="1.52E-2"/>
    <n v="-2.6100000000000002E-2"/>
    <m/>
    <m/>
    <m/>
    <m/>
    <m/>
  </r>
  <r>
    <n v="6987"/>
    <s v="ЖЕМЧУЖИНА АРКТИКИ, ООО"/>
    <x v="8"/>
    <m/>
    <m/>
    <x v="88"/>
    <s v="1221100003409"/>
    <s v="1103046915"/>
    <s v="Деятельность больничных организаций"/>
    <m/>
    <m/>
    <n v="53817000"/>
    <n v="79782000"/>
    <n v="71279000"/>
    <m/>
    <m/>
    <n v="7.9699999999999993E-2"/>
    <n v="0.19209999999999999"/>
    <n v="0.1487"/>
    <m/>
    <m/>
    <n v="7.0699999999999999E-2"/>
    <n v="0.17979999999999999"/>
    <n v="1.7500000000000002E-2"/>
  </r>
  <r>
    <n v="6988"/>
    <s v="ПАНДЕНТ ПЛЮС, ООО"/>
    <x v="0"/>
    <m/>
    <s v="Стоматология"/>
    <x v="88"/>
    <s v="5067847014406"/>
    <s v="7810061491"/>
    <s v="Стоматологическая практика"/>
    <n v="50482000"/>
    <n v="52196000"/>
    <n v="44216000"/>
    <n v="51353000"/>
    <n v="71249000"/>
    <n v="-3.8E-3"/>
    <n v="6.7000000000000002E-3"/>
    <n v="-0.11459999999999999"/>
    <n v="-3.95E-2"/>
    <n v="-7.4999999999999997E-3"/>
    <n v="-5.0000000000000001E-4"/>
    <m/>
    <m/>
    <m/>
    <m/>
  </r>
  <r>
    <n v="6989"/>
    <s v="КЛИНИКА ДОКТОРА ОНИЩЕНКО, ООО"/>
    <x v="8"/>
    <m/>
    <m/>
    <x v="88"/>
    <s v="1174704001922"/>
    <s v="4703148618"/>
    <s v="Общая врачебная практика"/>
    <n v="32088000"/>
    <n v="39284000"/>
    <n v="45941000"/>
    <n v="57960000"/>
    <n v="71245000"/>
    <n v="0.10639999999999999"/>
    <n v="9.4E-2"/>
    <n v="3.1399999999999997E-2"/>
    <n v="8.3299999999999999E-2"/>
    <n v="0.1128"/>
    <m/>
    <m/>
    <n v="-1.7600000000000001E-2"/>
    <m/>
    <n v="-9.4000000000000004E-3"/>
  </r>
  <r>
    <n v="6990"/>
    <s v="АПРИОРИ, ООО"/>
    <x v="8"/>
    <m/>
    <m/>
    <x v="88"/>
    <s v="1116659005957"/>
    <s v="6659219691"/>
    <s v="Деятельность в области медицины прочая, не включенная в другие группировки"/>
    <n v="36809000"/>
    <n v="45550000"/>
    <n v="45843000"/>
    <n v="59469000"/>
    <n v="71238000"/>
    <n v="5.1900000000000002E-2"/>
    <n v="0.1734"/>
    <n v="3.9600000000000003E-2"/>
    <n v="0.16170000000000001"/>
    <n v="0.1298"/>
    <m/>
    <m/>
    <m/>
    <m/>
    <m/>
  </r>
  <r>
    <n v="6992"/>
    <s v="БЕРЛИН СТОМА КУДРОВО, ООО"/>
    <x v="0"/>
    <m/>
    <s v="Стоматология"/>
    <x v="88"/>
    <s v="1184704017541"/>
    <s v="4703159553"/>
    <s v="Стоматологическая практика"/>
    <n v="44192000"/>
    <n v="54854000"/>
    <n v="54830000"/>
    <n v="61362000"/>
    <n v="71226000"/>
    <n v="0.36259999999999998"/>
    <n v="0.26190000000000002"/>
    <n v="6.0999999999999999E-2"/>
    <n v="0.1348"/>
    <n v="0.3044"/>
    <m/>
    <m/>
    <m/>
    <m/>
    <m/>
  </r>
  <r>
    <n v="6991"/>
    <s v="ХЕЛИКС ТЮМЕНЬ, ООО"/>
    <x v="2"/>
    <m/>
    <m/>
    <x v="88"/>
    <s v="1167232076770"/>
    <s v="7203391289"/>
    <s v="Общая врачебная практика"/>
    <n v="41192000"/>
    <n v="42353000"/>
    <n v="58006000"/>
    <n v="70649000"/>
    <n v="71226000"/>
    <n v="0.1174"/>
    <n v="9.7699999999999995E-2"/>
    <n v="0.109"/>
    <n v="0.15179999999999999"/>
    <n v="0.1593"/>
    <n v="-3.7100000000000001E-2"/>
    <n v="-4.1700000000000001E-2"/>
    <n v="-5.21E-2"/>
    <n v="-6.2799999999999995E-2"/>
    <n v="-5.8700000000000002E-2"/>
  </r>
  <r>
    <n v="6993"/>
    <s v="СТУДИЯ ЭСТЕТИЧЕСКОЙ МЕДИЦИНЫ, ООО"/>
    <x v="8"/>
    <m/>
    <m/>
    <x v="88"/>
    <s v="1072536001812"/>
    <s v="2536182613"/>
    <s v="Деятельность в области здравоохранения"/>
    <n v="50572000"/>
    <n v="51045000"/>
    <n v="61689000"/>
    <n v="69908000"/>
    <n v="71222000"/>
    <n v="-0.1353"/>
    <n v="-9.7000000000000003E-2"/>
    <n v="0.1013"/>
    <n v="6.5299999999999997E-2"/>
    <n v="8.3500000000000005E-2"/>
    <n v="-0.1032"/>
    <n v="-0.12520000000000001"/>
    <n v="5.8500000000000003E-2"/>
    <n v="2.3599999999999999E-2"/>
    <n v="5.0200000000000002E-2"/>
  </r>
  <r>
    <n v="6994"/>
    <s v="СТОМАТОЛОГИЯ, ООО"/>
    <x v="0"/>
    <m/>
    <s v="Стоматология"/>
    <x v="88"/>
    <s v="1114329000752"/>
    <s v="4338007116"/>
    <s v="Стоматологическая практика"/>
    <n v="34343000"/>
    <n v="39517000"/>
    <n v="53758000"/>
    <n v="64459000"/>
    <n v="71202000"/>
    <n v="0.22600000000000001"/>
    <n v="0.32340000000000002"/>
    <n v="0.1661"/>
    <n v="0.16950000000000001"/>
    <n v="6.0699999999999997E-2"/>
    <n v="0.22320000000000001"/>
    <n v="0.26019999999999999"/>
    <m/>
    <m/>
    <m/>
  </r>
  <r>
    <n v="6995"/>
    <s v="УФИМСКИЙ ЦЕНТР ГЛАЗНОЙ ХИРУРГИИ, ООО"/>
    <x v="8"/>
    <m/>
    <m/>
    <x v="88"/>
    <s v="1230200042797"/>
    <s v="0250020553"/>
    <s v="Деятельность больничных организаций"/>
    <m/>
    <m/>
    <m/>
    <n v="49949000"/>
    <n v="71197000"/>
    <m/>
    <m/>
    <m/>
    <n v="0.29720000000000002"/>
    <n v="9.8299999999999998E-2"/>
    <m/>
    <m/>
    <m/>
    <m/>
    <m/>
  </r>
  <r>
    <n v="6996"/>
    <s v="ТОМОКО, ООО"/>
    <x v="8"/>
    <m/>
    <m/>
    <x v="88"/>
    <s v="1067017168833"/>
    <s v="7017158479"/>
    <s v="Деятельность в области здравоохранения"/>
    <n v="35742000"/>
    <n v="44521000"/>
    <n v="57838000"/>
    <n v="65722000"/>
    <n v="71188000"/>
    <n v="0.39269999999999999"/>
    <n v="0.31209999999999999"/>
    <n v="0.32200000000000001"/>
    <n v="0.1547"/>
    <n v="9.9299999999999999E-2"/>
    <n v="-1.24E-2"/>
    <n v="-3.3E-3"/>
    <n v="-4.0000000000000002E-4"/>
    <m/>
    <m/>
  </r>
  <r>
    <n v="6997"/>
    <s v="РОЯЛ ДЕНТАЛ КЛИНИК, ООО"/>
    <x v="0"/>
    <m/>
    <s v="Стоматология"/>
    <x v="88"/>
    <s v="1137847483861"/>
    <s v="7814595776"/>
    <s v="Стоматологическая практика"/>
    <n v="48002000"/>
    <n v="42501000"/>
    <n v="48323000"/>
    <n v="64246000"/>
    <n v="71175000"/>
    <n v="0.15690000000000001"/>
    <n v="7.3700000000000002E-2"/>
    <n v="0.11559999999999999"/>
    <n v="3.8100000000000002E-2"/>
    <n v="0.24249999999999999"/>
    <m/>
    <m/>
    <m/>
    <m/>
    <m/>
  </r>
  <r>
    <n v="6998"/>
    <s v="ЮНИМЕД-КЕЙДЖИ, ООО"/>
    <x v="8"/>
    <m/>
    <m/>
    <x v="88"/>
    <s v="1187746552740"/>
    <s v="7716914255"/>
    <s v="Общая врачебная практика"/>
    <n v="14543000"/>
    <n v="15114000"/>
    <n v="19774000"/>
    <n v="60192000"/>
    <n v="71162000"/>
    <n v="-8.5099999999999995E-2"/>
    <n v="0.16789999999999999"/>
    <n v="-2.1100000000000001E-2"/>
    <n v="0.37719999999999998"/>
    <n v="0.33910000000000001"/>
    <m/>
    <m/>
    <m/>
    <m/>
    <m/>
  </r>
  <r>
    <n v="6999"/>
    <s v="МЕДИЦИНСКИЙ ЦЕНТР ВИОМАР, ООО"/>
    <x v="8"/>
    <m/>
    <m/>
    <x v="88"/>
    <s v="1093925021222"/>
    <s v="3917504597"/>
    <s v="Деятельность больничных организаций"/>
    <n v="52834000"/>
    <n v="60753000"/>
    <n v="67474000"/>
    <n v="72764000"/>
    <n v="71155000"/>
    <n v="0.2258"/>
    <n v="0.23019999999999999"/>
    <n v="0.32590000000000002"/>
    <n v="0.29599999999999999"/>
    <n v="0.25530000000000003"/>
    <m/>
    <m/>
    <m/>
    <m/>
    <m/>
  </r>
  <r>
    <n v="7000"/>
    <s v="КЛИНИКА ЭДЕНГАРД, ООО"/>
    <x v="8"/>
    <m/>
    <m/>
    <x v="88"/>
    <s v="1186313092107"/>
    <s v="6316249500"/>
    <s v="Деятельность в области медицины прочая"/>
    <n v="36685000"/>
    <n v="34967000"/>
    <n v="57646000"/>
    <n v="66986000"/>
    <n v="71131000"/>
    <n v="5.0599999999999999E-2"/>
    <n v="1.41E-2"/>
    <n v="0.17080000000000001"/>
    <n v="0.15060000000000001"/>
    <n v="8.0799999999999997E-2"/>
    <m/>
    <m/>
    <m/>
    <m/>
    <m/>
  </r>
  <r>
    <n v="7001"/>
    <s v="ДЮЖОНОК, ООО СП"/>
    <x v="6"/>
    <m/>
    <m/>
    <x v="88"/>
    <s v="1036601474656"/>
    <s v="6625022270"/>
    <s v="Деятельность санаторно-курортных организаций"/>
    <n v="46677000"/>
    <n v="58360000"/>
    <n v="64193000"/>
    <n v="46620000"/>
    <n v="71110000"/>
    <n v="0.12770000000000001"/>
    <n v="0.11"/>
    <n v="3.4500000000000003E-2"/>
    <n v="7.5499999999999998E-2"/>
    <n v="0.2414"/>
    <n v="6.1400000000000003E-2"/>
    <n v="6.5500000000000003E-2"/>
    <n v="5.0500000000000003E-2"/>
    <n v="1.2999999999999999E-2"/>
    <n v="0.19259999999999999"/>
  </r>
  <r>
    <n v="7002"/>
    <s v="МЦ АППОЛОНИЯ, ООО"/>
    <x v="0"/>
    <m/>
    <s v="Стоматология"/>
    <x v="88"/>
    <s v="1219200001690"/>
    <s v="9200002428"/>
    <s v="Стоматологическая практика"/>
    <m/>
    <n v="7749000"/>
    <n v="29088000"/>
    <n v="42886000"/>
    <n v="71079000"/>
    <m/>
    <n v="0.85309999999999997"/>
    <n v="0.878"/>
    <n v="0.65629999999999999"/>
    <n v="0.60640000000000005"/>
    <m/>
    <m/>
    <m/>
    <m/>
    <n v="-2.0999999999999999E-3"/>
  </r>
  <r>
    <n v="7003"/>
    <s v="ТЕСТМЕДИК, ООО"/>
    <x v="8"/>
    <m/>
    <m/>
    <x v="88"/>
    <s v="1177746283208"/>
    <s v="9729066542"/>
    <s v="Деятельность в области медицины прочая"/>
    <n v="64077000"/>
    <n v="61968000"/>
    <n v="135703000"/>
    <n v="90257000"/>
    <n v="71076000"/>
    <n v="0.27189999999999998"/>
    <n v="-0.12139999999999999"/>
    <n v="0.42109999999999997"/>
    <n v="2.2800000000000001E-2"/>
    <n v="-0.38019999999999998"/>
    <n v="0.20930000000000001"/>
    <n v="-0.1638"/>
    <m/>
    <m/>
    <m/>
  </r>
  <r>
    <n v="7004"/>
    <s v="ЗДОРОВЫЙ РЕБЕНОК, ООО"/>
    <x v="8"/>
    <m/>
    <m/>
    <x v="88"/>
    <s v="1115020001030"/>
    <s v="5020066337"/>
    <s v="Деятельность больничных организаций"/>
    <n v="2488000"/>
    <n v="2160000"/>
    <n v="3150000"/>
    <n v="41850000"/>
    <n v="71058000"/>
    <n v="0.1101"/>
    <n v="0.11990000000000001"/>
    <n v="6.9800000000000001E-2"/>
    <n v="0.15490000000000001"/>
    <n v="1.2500000000000001E-2"/>
    <n v="8.6800000000000002E-2"/>
    <n v="0.11990000000000001"/>
    <m/>
    <m/>
    <m/>
  </r>
  <r>
    <n v="7005"/>
    <s v="БРИЛЛИАНТ, ООО"/>
    <x v="0"/>
    <m/>
    <s v="Стоматология"/>
    <x v="88"/>
    <s v="1157847210575"/>
    <s v="7802527370"/>
    <s v="Стоматологическая практика"/>
    <n v="42510000"/>
    <n v="54317000"/>
    <n v="58328000"/>
    <n v="59127000"/>
    <n v="71051000"/>
    <n v="3.1600000000000003E-2"/>
    <n v="2.3699999999999999E-2"/>
    <n v="2.5100000000000001E-2"/>
    <n v="5.8999999999999999E-3"/>
    <n v="-9.4799999999999995E-2"/>
    <m/>
    <m/>
    <m/>
    <n v="5.8999999999999999E-3"/>
    <m/>
  </r>
  <r>
    <n v="7006"/>
    <s v="НИКА ДЕНТ, ООО"/>
    <x v="0"/>
    <m/>
    <s v="Стоматология"/>
    <x v="88"/>
    <s v="1105543022430"/>
    <s v="5507219007"/>
    <s v="Стоматологическая практика"/>
    <m/>
    <m/>
    <m/>
    <n v="39077000"/>
    <n v="71031000"/>
    <m/>
    <m/>
    <m/>
    <n v="2.5999999999999999E-3"/>
    <n v="3.2000000000000001E-2"/>
    <m/>
    <m/>
    <m/>
    <m/>
    <m/>
  </r>
  <r>
    <n v="7007"/>
    <s v="ЛОРСТОМ, ООО"/>
    <x v="0"/>
    <m/>
    <s v="Стоматология"/>
    <x v="88"/>
    <s v="1141644000123"/>
    <s v="1644070104"/>
    <s v="Стоматологическая практика"/>
    <n v="32675000"/>
    <n v="36904000"/>
    <n v="48065000"/>
    <n v="60228000"/>
    <n v="71026000"/>
    <n v="0.15190000000000001"/>
    <n v="0.15409999999999999"/>
    <n v="0.20019999999999999"/>
    <n v="0.17929999999999999"/>
    <n v="0.26619999999999999"/>
    <n v="8.2500000000000004E-2"/>
    <n v="4.1500000000000002E-2"/>
    <n v="0.105"/>
    <n v="0.13980000000000001"/>
    <n v="0.1406"/>
  </r>
  <r>
    <n v="7008"/>
    <s v="ДЕТСТВО СОЧИ, ООО"/>
    <x v="0"/>
    <m/>
    <s v="Стоматология"/>
    <x v="88"/>
    <s v="1212300024420"/>
    <s v="2366027209"/>
    <s v="Стоматологическая практика"/>
    <m/>
    <n v="2196000"/>
    <n v="21663000"/>
    <n v="56096000"/>
    <n v="70987000"/>
    <m/>
    <n v="-9.6553000000000004"/>
    <n v="0.28139999999999998"/>
    <n v="0.45710000000000001"/>
    <n v="0.49490000000000001"/>
    <m/>
    <m/>
    <m/>
    <m/>
    <m/>
  </r>
  <r>
    <n v="7009"/>
    <s v="ГРАНТ-ЛИДЕР, ООО"/>
    <x v="8"/>
    <m/>
    <m/>
    <x v="88"/>
    <s v="1116952072643"/>
    <s v="6952030923"/>
    <s v="Деятельность больничных организаций"/>
    <n v="38832000"/>
    <n v="43176000"/>
    <n v="51458000"/>
    <n v="60481000"/>
    <n v="70986000"/>
    <n v="0.373"/>
    <n v="0.16139999999999999"/>
    <n v="0.113"/>
    <n v="0.16109999999999999"/>
    <n v="0.14449999999999999"/>
    <m/>
    <m/>
    <m/>
    <m/>
    <m/>
  </r>
  <r>
    <n v="7010"/>
    <s v="ДЕЛЬТА-ПЛЮС, ООО"/>
    <x v="0"/>
    <m/>
    <s v="Стоматология"/>
    <x v="88"/>
    <s v="1156678004141"/>
    <s v="6658468590"/>
    <s v="Стоматологическая практика"/>
    <n v="20055000"/>
    <n v="28635000"/>
    <n v="42222000"/>
    <n v="62364000"/>
    <n v="70984000"/>
    <n v="3.3599999999999998E-2"/>
    <n v="9.6000000000000002E-2"/>
    <n v="0.1074"/>
    <n v="9.5600000000000004E-2"/>
    <n v="0.16"/>
    <n v="3.3599999999999998E-2"/>
    <m/>
    <m/>
    <m/>
    <m/>
  </r>
  <r>
    <n v="7011"/>
    <s v="ЭСТЕТИКА, ООО"/>
    <x v="0"/>
    <m/>
    <s v="Стоматология"/>
    <x v="88"/>
    <s v="1107746699939"/>
    <s v="7725701983"/>
    <s v="Стоматологическая практика"/>
    <n v="45956000"/>
    <n v="79769000"/>
    <n v="54278000"/>
    <n v="71639000"/>
    <n v="70978000"/>
    <n v="0.47399999999999998"/>
    <n v="0.32790000000000002"/>
    <n v="0.73529999999999995"/>
    <n v="0.64759999999999995"/>
    <n v="0.71230000000000004"/>
    <m/>
    <m/>
    <m/>
    <m/>
    <m/>
  </r>
  <r>
    <n v="7012"/>
    <s v="ГАРМОНИЯ, ООО МЕДИЦИНСКИЙ ЦЕНТР"/>
    <x v="8"/>
    <m/>
    <m/>
    <x v="88"/>
    <s v="1215200008143"/>
    <s v="5259151052"/>
    <s v="Общая врачебная практика"/>
    <n v="267000"/>
    <n v="13428000"/>
    <n v="26924000"/>
    <n v="45496000"/>
    <n v="70960000"/>
    <n v="-7.9212999999999996"/>
    <n v="4.4499999999999998E-2"/>
    <n v="0.18160000000000001"/>
    <n v="0.1177"/>
    <n v="4.9299999999999997E-2"/>
    <n v="-0.2397"/>
    <n v="0.02"/>
    <n v="0.15809999999999999"/>
    <n v="9.2499999999999999E-2"/>
    <n v="-1.0699999999999999E-2"/>
  </r>
  <r>
    <n v="7013"/>
    <s v="КЛК ЭКСПЕРТ ЗРЕНИЯ, ООО"/>
    <x v="8"/>
    <m/>
    <m/>
    <x v="88"/>
    <s v="1195476075838"/>
    <s v="5405048899"/>
    <s v="Специальная врачебная практика"/>
    <n v="26676000"/>
    <n v="30036000"/>
    <n v="44910000"/>
    <n v="48247000"/>
    <n v="70951000"/>
    <n v="0.33629999999999999"/>
    <n v="0.29809999999999998"/>
    <n v="0.20150000000000001"/>
    <n v="2.0400000000000001E-2"/>
    <n v="0.14369999999999999"/>
    <m/>
    <m/>
    <m/>
    <m/>
    <m/>
  </r>
  <r>
    <n v="7014"/>
    <s v="СТОМАДЕНТ, ООО"/>
    <x v="0"/>
    <m/>
    <s v="Стоматология"/>
    <x v="88"/>
    <s v="1147415000908"/>
    <s v="7415084385"/>
    <s v="Стоматологическая практика"/>
    <n v="31539000"/>
    <n v="33004000"/>
    <n v="37487000"/>
    <n v="55097000"/>
    <n v="70929000"/>
    <n v="0.39660000000000001"/>
    <n v="0.3901"/>
    <n v="0.2898"/>
    <n v="0.21510000000000001"/>
    <n v="0.2344"/>
    <m/>
    <m/>
    <m/>
    <m/>
    <m/>
  </r>
  <r>
    <n v="7015"/>
    <s v="СТОМАТОЛОГИЯ ЗДОРОВЬЕ, ООО"/>
    <x v="0"/>
    <m/>
    <s v="Стоматология"/>
    <x v="88"/>
    <s v="1073460002076"/>
    <s v="3446022511"/>
    <s v="Стоматологическая практика"/>
    <n v="24346000"/>
    <n v="33163000"/>
    <n v="51622000"/>
    <n v="62234000"/>
    <n v="70911000"/>
    <n v="7.46E-2"/>
    <n v="0.10390000000000001"/>
    <n v="0.1055"/>
    <n v="0.111"/>
    <n v="9.2200000000000004E-2"/>
    <m/>
    <m/>
    <m/>
    <m/>
    <m/>
  </r>
  <r>
    <n v="7016"/>
    <s v="МЕДИЦИНСКИЙ ЦЕНТР СЕМЬЯ, ООО"/>
    <x v="8"/>
    <m/>
    <m/>
    <x v="88"/>
    <s v="1237700094268"/>
    <s v="9717129043"/>
    <s v="Деятельность больничных организаций"/>
    <m/>
    <m/>
    <m/>
    <n v="21726000"/>
    <n v="70906000"/>
    <m/>
    <m/>
    <m/>
    <n v="-5.7013999999999996"/>
    <n v="-2.0802"/>
    <m/>
    <m/>
    <m/>
    <n v="-8.9806000000000008"/>
    <n v="-0.88800000000000001"/>
  </r>
  <r>
    <n v="7017"/>
    <s v="ДАНТ, ООО"/>
    <x v="0"/>
    <m/>
    <s v="Стоматология"/>
    <x v="88"/>
    <s v="1036602653130"/>
    <s v="6658162869"/>
    <s v="Стоматологическая практика"/>
    <n v="34257000"/>
    <n v="44933000"/>
    <n v="49464000"/>
    <n v="61091000"/>
    <n v="70878000"/>
    <n v="5.62E-2"/>
    <n v="0.12809999999999999"/>
    <n v="0.1042"/>
    <n v="0.21190000000000001"/>
    <n v="0.16189999999999999"/>
    <m/>
    <m/>
    <m/>
    <m/>
    <m/>
  </r>
  <r>
    <n v="7018"/>
    <s v="АВАТАР-ЖИЗНЬ, ООО"/>
    <x v="6"/>
    <m/>
    <m/>
    <x v="88"/>
    <s v="1070411004410"/>
    <s v="0411133871"/>
    <s v="Деятельность санаторно-курортных организаций"/>
    <n v="40849000"/>
    <n v="39789000"/>
    <n v="41245000"/>
    <n v="200711000"/>
    <n v="70845000"/>
    <n v="5.3400000000000003E-2"/>
    <n v="7.0099999999999996E-2"/>
    <n v="7.9500000000000001E-2"/>
    <n v="3.8100000000000002E-2"/>
    <n v="7.6E-3"/>
    <m/>
    <m/>
    <m/>
    <m/>
    <m/>
  </r>
  <r>
    <n v="7020"/>
    <s v="ВИТА, ООО"/>
    <x v="8"/>
    <m/>
    <m/>
    <x v="88"/>
    <s v="1106629000763"/>
    <s v="6629025868"/>
    <s v="Деятельность в области здравоохранения"/>
    <n v="55282000"/>
    <n v="58185000"/>
    <n v="61284000"/>
    <n v="63424000"/>
    <n v="70840000"/>
    <n v="0.16869999999999999"/>
    <n v="0.218"/>
    <n v="0.32440000000000002"/>
    <n v="0.23219999999999999"/>
    <n v="0.19339999999999999"/>
    <m/>
    <m/>
    <m/>
    <m/>
    <m/>
  </r>
  <r>
    <n v="7019"/>
    <s v="РЕАВИЗ-М, ООО"/>
    <x v="0"/>
    <m/>
    <s v="Стоматология"/>
    <x v="88"/>
    <s v="1227700782210"/>
    <s v="9729334470"/>
    <s v="Стоматологическая практика"/>
    <m/>
    <m/>
    <n v="4508000"/>
    <n v="28790000"/>
    <n v="70840000"/>
    <m/>
    <m/>
    <n v="6.4000000000000003E-3"/>
    <n v="2.3999999999999998E-3"/>
    <n v="1.8100000000000002E-2"/>
    <m/>
    <m/>
    <m/>
    <m/>
    <m/>
  </r>
  <r>
    <n v="7021"/>
    <s v="ИСТОК, ООО"/>
    <x v="8"/>
    <m/>
    <m/>
    <x v="88"/>
    <s v="1022600937369"/>
    <s v="2617002354"/>
    <s v="Общая врачебная практика"/>
    <n v="47124000"/>
    <n v="46860000"/>
    <n v="57064000"/>
    <n v="61439000"/>
    <n v="70820000"/>
    <n v="0.29820000000000002"/>
    <n v="0.19120000000000001"/>
    <n v="0.31290000000000001"/>
    <n v="0.35770000000000002"/>
    <n v="0.34110000000000001"/>
    <m/>
    <m/>
    <m/>
    <m/>
    <m/>
  </r>
  <r>
    <n v="7022"/>
    <s v="СИМ КЛИНИК, ООО"/>
    <x v="0"/>
    <m/>
    <s v="Стоматология"/>
    <x v="88"/>
    <s v="1182375099972"/>
    <s v="2366009305"/>
    <s v="Стоматологическая практика"/>
    <n v="51412000"/>
    <n v="64603000"/>
    <n v="66646000"/>
    <n v="74246000"/>
    <n v="70811000"/>
    <n v="2.8299999999999999E-2"/>
    <n v="5.0799999999999998E-2"/>
    <n v="7.7799999999999994E-2"/>
    <n v="6.0699999999999997E-2"/>
    <n v="6.0600000000000001E-2"/>
    <m/>
    <m/>
    <m/>
    <m/>
    <m/>
  </r>
  <r>
    <n v="7023"/>
    <s v="ПОЛИКЛИНИКА ВАШ ДОКТОР, ООО"/>
    <x v="8"/>
    <m/>
    <m/>
    <x v="88"/>
    <s v="1153123003483"/>
    <s v="3123361370"/>
    <s v="Деятельность больничных организаций"/>
    <n v="31822000"/>
    <n v="29796000"/>
    <n v="37311000"/>
    <n v="44962000"/>
    <n v="70810000"/>
    <n v="0.4446"/>
    <n v="0.16070000000000001"/>
    <n v="0.20930000000000001"/>
    <n v="0.28660000000000002"/>
    <n v="0.28649999999999998"/>
    <m/>
    <m/>
    <m/>
    <m/>
    <m/>
  </r>
  <r>
    <n v="7024"/>
    <s v="АКАДЕМИЯ-ВИП. СТОМАТОЛОГИЯ, ООО"/>
    <x v="0"/>
    <m/>
    <s v="Стоматология"/>
    <x v="88"/>
    <s v="1045207448571"/>
    <s v="5260131438"/>
    <s v="Стоматологическая практика"/>
    <n v="53815000"/>
    <n v="57964000"/>
    <n v="62774000"/>
    <n v="66313000"/>
    <n v="70800000"/>
    <n v="-2.1999999999999999E-2"/>
    <n v="8.77E-2"/>
    <n v="6.0100000000000001E-2"/>
    <n v="4.8300000000000003E-2"/>
    <n v="7.5200000000000003E-2"/>
    <m/>
    <m/>
    <m/>
    <m/>
    <m/>
  </r>
  <r>
    <n v="7025"/>
    <s v="СУПЕРЛАБ, ООО"/>
    <x v="8"/>
    <m/>
    <m/>
    <x v="88"/>
    <s v="1130571001252"/>
    <s v="0571035030"/>
    <s v="Деятельность в области медицины прочая, не включенная в другие группировки"/>
    <n v="77037000"/>
    <n v="61062000"/>
    <n v="65233000"/>
    <n v="61431000"/>
    <n v="70785000"/>
    <n v="0.2"/>
    <n v="0.32"/>
    <n v="0.44419999999999998"/>
    <n v="0.19570000000000001"/>
    <n v="0.3009"/>
    <n v="0.2"/>
    <m/>
    <m/>
    <m/>
    <m/>
  </r>
  <r>
    <n v="7026"/>
    <s v="АЛЬЗОРИЯ МЕД, ООО"/>
    <x v="8"/>
    <m/>
    <m/>
    <x v="88"/>
    <s v="1173926017594"/>
    <s v="3906906512"/>
    <s v="Специальная врачебная практика"/>
    <n v="37626000"/>
    <n v="50946000"/>
    <n v="71109000"/>
    <n v="71501000"/>
    <n v="70769000"/>
    <n v="0.35310000000000002"/>
    <n v="0.44319999999999998"/>
    <n v="0.34789999999999999"/>
    <n v="0.25119999999999998"/>
    <n v="0.35310000000000002"/>
    <m/>
    <m/>
    <m/>
    <m/>
    <m/>
  </r>
  <r>
    <n v="7027"/>
    <s v="ФОРМУЛА ЗДОРОВЬЯ, ООО"/>
    <x v="8"/>
    <m/>
    <m/>
    <x v="88"/>
    <s v="1061655062633"/>
    <s v="1655115413"/>
    <s v="Общая врачебная практика"/>
    <n v="51052000"/>
    <n v="55031000"/>
    <n v="67799000"/>
    <n v="72136000"/>
    <n v="70746000"/>
    <n v="0.13930000000000001"/>
    <n v="0.28070000000000001"/>
    <n v="0.42720000000000002"/>
    <n v="0.54959999999999998"/>
    <n v="0.62239999999999995"/>
    <m/>
    <n v="0.26939999999999997"/>
    <n v="0.4128"/>
    <n v="0.5413"/>
    <n v="0.64610000000000001"/>
  </r>
  <r>
    <n v="7028"/>
    <s v="СТОМАТОЛОГИЯ, ООО"/>
    <x v="0"/>
    <m/>
    <s v="Стоматология"/>
    <x v="88"/>
    <s v="1082807000385"/>
    <s v="2807014622"/>
    <s v="Стоматологическая практика"/>
    <n v="32447000"/>
    <n v="45434000"/>
    <n v="55198000"/>
    <n v="58260000"/>
    <n v="70717000"/>
    <n v="8.8400000000000006E-2"/>
    <n v="0.27960000000000002"/>
    <n v="0.3579"/>
    <n v="0.34360000000000002"/>
    <n v="0.47070000000000001"/>
    <n v="6.5000000000000002E-2"/>
    <n v="0.25459999999999999"/>
    <n v="0.30109999999999998"/>
    <n v="0.28510000000000002"/>
    <n v="0.42549999999999999"/>
  </r>
  <r>
    <n v="7029"/>
    <s v="ДИАДЕНТ 124, ООО"/>
    <x v="0"/>
    <m/>
    <s v="Стоматология"/>
    <x v="88"/>
    <s v="1217800030194"/>
    <s v="7802890287"/>
    <s v="Стоматологическая практика"/>
    <m/>
    <n v="5182000"/>
    <n v="25629000"/>
    <n v="46290000"/>
    <n v="70686000"/>
    <m/>
    <n v="-4.5690999999999997"/>
    <n v="0.1658"/>
    <n v="0.42599999999999999"/>
    <n v="0.44550000000000001"/>
    <m/>
    <m/>
    <m/>
    <m/>
    <m/>
  </r>
  <r>
    <n v="7030"/>
    <s v="МЕДИЦИНСКИЙ ЦЕНТР МЕДЭКСПЕРТ С, ООО"/>
    <x v="0"/>
    <m/>
    <m/>
    <x v="88"/>
    <s v="1083925029649"/>
    <s v="3906200798"/>
    <s v="Деятельность больничных организаций"/>
    <n v="105177000"/>
    <n v="83559000"/>
    <n v="64112000"/>
    <n v="69876000"/>
    <n v="70684000"/>
    <n v="0.62809999999999999"/>
    <n v="0.3846"/>
    <n v="0.26200000000000001"/>
    <n v="0.2697"/>
    <n v="0.1888"/>
    <m/>
    <m/>
    <m/>
    <m/>
    <m/>
  </r>
  <r>
    <n v="7031"/>
    <s v="БЬЮТИСЕНС, ООО"/>
    <x v="8"/>
    <m/>
    <m/>
    <x v="88"/>
    <s v="1217700628166"/>
    <s v="7730272480"/>
    <s v="Общая врачебная практика"/>
    <m/>
    <n v="4357000"/>
    <n v="26245000"/>
    <n v="36490000"/>
    <n v="70674000"/>
    <m/>
    <n v="-0.88249999999999995"/>
    <n v="0.57950000000000002"/>
    <n v="0.6502"/>
    <n v="0.24329999999999999"/>
    <m/>
    <m/>
    <m/>
    <m/>
    <m/>
  </r>
  <r>
    <n v="7032"/>
    <s v="НЕОТЛОЖКА, ООО ССМП"/>
    <x v="8"/>
    <m/>
    <m/>
    <x v="88"/>
    <s v="1213400002089"/>
    <s v="3444275764"/>
    <s v="Деятельность в области медицины прочая"/>
    <n v="10262000"/>
    <n v="28693000"/>
    <n v="71534000"/>
    <n v="76737000"/>
    <n v="70671000"/>
    <n v="-2.2473000000000001"/>
    <n v="-2.2873999999999999"/>
    <n v="-0.2903"/>
    <n v="-0.2087"/>
    <n v="-0.28139999999999998"/>
    <n v="3.0099999999999998E-2"/>
    <n v="-0.4133"/>
    <n v="-0.433"/>
    <n v="-0.27210000000000001"/>
    <n v="-0.40460000000000002"/>
  </r>
  <r>
    <n v="7033"/>
    <s v="САНАТОРИЙ-ПРОФИЛАКТОРИЙ СТАНКОСТРОИТЕЛЬ, ООО"/>
    <x v="6"/>
    <m/>
    <m/>
    <x v="88"/>
    <s v="1142225011752"/>
    <s v="2225151972"/>
    <s v="Деятельность санаторно-курортных организаций"/>
    <n v="50462000"/>
    <n v="57269000"/>
    <n v="58901000"/>
    <n v="70223000"/>
    <n v="70665000"/>
    <n v="7.6300000000000007E-2"/>
    <n v="9.1300000000000006E-2"/>
    <n v="5.4100000000000002E-2"/>
    <n v="0.1244"/>
    <n v="2.8400000000000002E-2"/>
    <n v="-4.0000000000000002E-4"/>
    <m/>
    <m/>
    <m/>
    <m/>
  </r>
  <r>
    <n v="7034"/>
    <s v="АЭЛИТА, ООО"/>
    <x v="8"/>
    <m/>
    <m/>
    <x v="88"/>
    <s v="1142365000612"/>
    <s v="2365022871"/>
    <s v="Деятельность в области медицины прочая, не включенная в другие группировки"/>
    <n v="38216000"/>
    <n v="45565000"/>
    <n v="52969000"/>
    <n v="62181000"/>
    <n v="70657000"/>
    <n v="0.4335"/>
    <n v="2.86E-2"/>
    <n v="7.2700000000000001E-2"/>
    <n v="1.9400000000000001E-2"/>
    <n v="8.0100000000000005E-2"/>
    <n v="-8.0000000000000004E-4"/>
    <n v="-5.0000000000000001E-3"/>
    <m/>
    <m/>
    <m/>
  </r>
  <r>
    <n v="7035"/>
    <s v="ПФ, ООО"/>
    <x v="8"/>
    <m/>
    <m/>
    <x v="88"/>
    <s v="1024701761116"/>
    <s v="4714000701"/>
    <s v="Деятельность больничных организаций"/>
    <n v="47516000"/>
    <n v="47170000"/>
    <n v="48793000"/>
    <n v="50908000"/>
    <n v="70655000"/>
    <n v="0.29220000000000002"/>
    <n v="0.1221"/>
    <n v="4.1000000000000002E-2"/>
    <n v="1.23E-2"/>
    <n v="4.36E-2"/>
    <m/>
    <m/>
    <m/>
    <m/>
    <m/>
  </r>
  <r>
    <n v="7036"/>
    <s v="МЕДИКОМ-М, АО"/>
    <x v="0"/>
    <m/>
    <s v="Стоматология"/>
    <x v="88"/>
    <s v="1037739293129"/>
    <s v="7726243479"/>
    <s v="Стоматологическая практика"/>
    <n v="47863000"/>
    <n v="49852000"/>
    <n v="62893000"/>
    <n v="58179000"/>
    <n v="70644000"/>
    <n v="7.8100000000000003E-2"/>
    <n v="1.8599999999999998E-2"/>
    <n v="0.13389999999999999"/>
    <n v="0.14599999999999999"/>
    <n v="0.1187"/>
    <n v="7.6899999999999996E-2"/>
    <n v="1.8599999999999998E-2"/>
    <n v="0.13389999999999999"/>
    <m/>
    <m/>
  </r>
  <r>
    <n v="7037"/>
    <s v="ХЕЛИКС ОРЕЛ, ООО"/>
    <x v="2"/>
    <m/>
    <m/>
    <x v="88"/>
    <s v="1185749000084"/>
    <s v="5753069642"/>
    <s v="Общая врачебная практика"/>
    <n v="67335000"/>
    <n v="52123000"/>
    <n v="65216000"/>
    <n v="51852000"/>
    <n v="70641000"/>
    <n v="6.4299999999999996E-2"/>
    <n v="-1.3100000000000001E-2"/>
    <n v="7.3099999999999998E-2"/>
    <n v="9.5399999999999999E-2"/>
    <n v="9.8799999999999999E-2"/>
    <n v="-4.4999999999999997E-3"/>
    <n v="-2.9399999999999999E-2"/>
    <n v="-1.1000000000000001E-3"/>
    <n v="-6.1999999999999998E-3"/>
    <n v="-1.4E-2"/>
  </r>
  <r>
    <n v="7038"/>
    <s v="ДОКТОР МАРЕЕВ, ООО"/>
    <x v="0"/>
    <m/>
    <s v="Стоматология"/>
    <x v="88"/>
    <s v="1165275028830"/>
    <s v="5260428862"/>
    <s v="Стоматологическая практика"/>
    <n v="38931000"/>
    <n v="48242000"/>
    <n v="51915000"/>
    <n v="57190000"/>
    <n v="70634000"/>
    <n v="0.1787"/>
    <n v="0.17430000000000001"/>
    <n v="0.15010000000000001"/>
    <n v="0.16919999999999999"/>
    <n v="0.21740000000000001"/>
    <m/>
    <m/>
    <m/>
    <m/>
    <m/>
  </r>
  <r>
    <n v="7039"/>
    <s v="СТОМАТОЛОГИЧЕСКАЯ КЛИНИКА ВИТА, ООО"/>
    <x v="0"/>
    <m/>
    <s v="Стоматология"/>
    <x v="88"/>
    <s v="1055216608732"/>
    <s v="5249079801"/>
    <s v="Стоматологическая практика"/>
    <n v="18888000"/>
    <n v="35459000"/>
    <n v="46193000"/>
    <n v="53249000"/>
    <n v="70627000"/>
    <n v="0.1191"/>
    <n v="4.2500000000000003E-2"/>
    <n v="6.6699999999999995E-2"/>
    <n v="1.7299999999999999E-2"/>
    <n v="7.1000000000000004E-3"/>
    <m/>
    <m/>
    <m/>
    <m/>
    <m/>
  </r>
  <r>
    <n v="7040"/>
    <s v="АРТСМАЙЛ, ООО"/>
    <x v="0"/>
    <m/>
    <s v="Стоматология"/>
    <x v="88"/>
    <s v="1212100004093"/>
    <s v="2130225665"/>
    <s v="Стоматологическая практика"/>
    <m/>
    <n v="20690000"/>
    <n v="50441000"/>
    <n v="65673000"/>
    <n v="70627000"/>
    <m/>
    <n v="0.31859999999999999"/>
    <n v="0.21310000000000001"/>
    <n v="0.1081"/>
    <n v="0.1047"/>
    <m/>
    <n v="0.29720000000000002"/>
    <n v="0.18459999999999999"/>
    <n v="9.1200000000000003E-2"/>
    <m/>
  </r>
  <r>
    <n v="7041"/>
    <s v="КЛИНИКА АЙСБЕРГ, ООО"/>
    <x v="0"/>
    <m/>
    <s v="Стоматология"/>
    <x v="88"/>
    <s v="1085263001592"/>
    <s v="5263052760"/>
    <s v="Стоматологическая практика"/>
    <n v="37918000"/>
    <n v="44556000"/>
    <n v="44400000"/>
    <n v="57470000"/>
    <n v="70621000"/>
    <n v="0.28649999999999998"/>
    <n v="0.1749"/>
    <n v="0.34"/>
    <n v="0.2001"/>
    <n v="0.31740000000000002"/>
    <n v="0.27250000000000002"/>
    <n v="0.15179999999999999"/>
    <n v="0.31469999999999998"/>
    <n v="0.1754"/>
    <n v="0.2878"/>
  </r>
  <r>
    <n v="7042"/>
    <s v="АЛЬМЕТЬЕВСКЛАБ, ООО"/>
    <x v="8"/>
    <m/>
    <m/>
    <x v="88"/>
    <s v="1121644001522"/>
    <s v="1644065337"/>
    <s v="Деятельность в области медицины прочая, не включенная в другие группировки"/>
    <n v="68748000"/>
    <n v="45320000"/>
    <n v="50789000"/>
    <n v="60706000"/>
    <n v="70612000"/>
    <n v="0.19819999999999999"/>
    <n v="4.8000000000000001E-2"/>
    <n v="2.5000000000000001E-2"/>
    <n v="0.1103"/>
    <n v="0.18740000000000001"/>
    <m/>
    <m/>
    <m/>
    <m/>
    <m/>
  </r>
  <r>
    <n v="7043"/>
    <s v="АВИЦЕННА ИНК., ООО УЗ ДЦ"/>
    <x v="8"/>
    <m/>
    <m/>
    <x v="88"/>
    <s v="1028600603437"/>
    <s v="8602148993"/>
    <s v="Деятельность в области медицины прочая"/>
    <n v="131021000"/>
    <n v="86500000"/>
    <n v="69267000"/>
    <n v="70193000"/>
    <n v="70591000"/>
    <n v="0.33500000000000002"/>
    <n v="1.3899999999999999E-2"/>
    <n v="-9.98E-2"/>
    <n v="-5.7500000000000002E-2"/>
    <n v="3.7499999999999999E-2"/>
    <m/>
    <m/>
    <m/>
    <m/>
    <m/>
  </r>
  <r>
    <n v="7044"/>
    <s v="НОВАЯ МЕДИЦИНА, ООО"/>
    <x v="0"/>
    <m/>
    <s v="Стоматология"/>
    <x v="88"/>
    <s v="1101224001450"/>
    <s v="1216019800"/>
    <s v="Стоматологическая практика"/>
    <n v="41453000"/>
    <n v="35528000"/>
    <n v="35032000"/>
    <n v="50686000"/>
    <n v="70587000"/>
    <n v="7.3400000000000007E-2"/>
    <n v="0.30780000000000002"/>
    <n v="0.12720000000000001"/>
    <n v="0.39939999999999998"/>
    <n v="0.4173"/>
    <m/>
    <m/>
    <m/>
    <m/>
    <m/>
  </r>
  <r>
    <n v="7045"/>
    <s v="АЛТЕЙДЕНТ, ООО"/>
    <x v="0"/>
    <m/>
    <s v="Стоматология"/>
    <x v="88"/>
    <s v="1175958047682"/>
    <s v="5904357204"/>
    <s v="Стоматологическая практика"/>
    <n v="31852000"/>
    <n v="35717000"/>
    <n v="34736000"/>
    <n v="44548000"/>
    <n v="70586000"/>
    <n v="0.41570000000000001"/>
    <n v="0.38229999999999997"/>
    <n v="0.55789999999999995"/>
    <n v="0.45300000000000001"/>
    <n v="0.34710000000000002"/>
    <m/>
    <m/>
    <m/>
    <m/>
    <m/>
  </r>
  <r>
    <n v="7046"/>
    <s v="СТОМАТОЛОГ, ООО"/>
    <x v="0"/>
    <m/>
    <s v="Стоматология"/>
    <x v="88"/>
    <s v="1044637027698"/>
    <s v="4632045910"/>
    <s v="Стоматологическая практика"/>
    <n v="44566000"/>
    <n v="54990000"/>
    <n v="58390000"/>
    <n v="65246000"/>
    <n v="70567000"/>
    <n v="7.6799999999999993E-2"/>
    <n v="0.1353"/>
    <n v="9.2200000000000004E-2"/>
    <n v="8.2500000000000004E-2"/>
    <n v="6.8199999999999997E-2"/>
    <m/>
    <m/>
    <m/>
    <m/>
    <m/>
  </r>
  <r>
    <n v="7047"/>
    <s v="МЕДИКА, ООО"/>
    <x v="8"/>
    <m/>
    <m/>
    <x v="88"/>
    <s v="1146671023245"/>
    <s v="6671462903"/>
    <s v="Общая врачебная практика"/>
    <n v="41517000"/>
    <n v="44427000"/>
    <n v="51256000"/>
    <n v="65613000"/>
    <n v="70559000"/>
    <n v="8.43E-2"/>
    <n v="0.12720000000000001"/>
    <n v="0.22509999999999999"/>
    <n v="0.1603"/>
    <n v="6.7900000000000002E-2"/>
    <m/>
    <m/>
    <m/>
    <m/>
    <m/>
  </r>
  <r>
    <n v="7048"/>
    <s v="МАЙНДСЕТ, ООО"/>
    <x v="8"/>
    <m/>
    <m/>
    <x v="88"/>
    <s v="1217700353188"/>
    <s v="9702034871"/>
    <s v="Специальная врачебная практика"/>
    <m/>
    <n v="16271000"/>
    <n v="28652000"/>
    <n v="47300000"/>
    <n v="70547000"/>
    <m/>
    <n v="0.32190000000000002"/>
    <n v="0.1487"/>
    <n v="0.2475"/>
    <n v="0.17480000000000001"/>
    <m/>
    <m/>
    <m/>
    <m/>
    <m/>
  </r>
  <r>
    <n v="7049"/>
    <s v="РЕГИОНАЛЬНЫЕ СТОМАТОЛОГИЧЕСКИЕ СЕТИ, ООО"/>
    <x v="0"/>
    <m/>
    <s v="Стоматология"/>
    <x v="88"/>
    <s v="1046758328528"/>
    <s v="6730054225"/>
    <s v="Стоматологическая практика"/>
    <n v="28545000"/>
    <n v="31784000"/>
    <n v="53653000"/>
    <n v="69667000"/>
    <n v="70535000"/>
    <n v="0.2883"/>
    <n v="1.0200000000000001E-2"/>
    <n v="0.10780000000000001"/>
    <n v="0.219"/>
    <n v="0.1246"/>
    <m/>
    <m/>
    <n v="-2.8799999999999999E-2"/>
    <n v="-2.9600000000000001E-2"/>
    <n v="-2.3099999999999999E-2"/>
  </r>
  <r>
    <n v="7050"/>
    <s v="ОРТОДОНТ ЦЕНТР, ООО"/>
    <x v="0"/>
    <m/>
    <s v="Стоматология"/>
    <x v="88"/>
    <s v="1132651024252"/>
    <s v="2632809400"/>
    <s v="Стоматологическая практика"/>
    <n v="6117000"/>
    <m/>
    <m/>
    <n v="58560000"/>
    <n v="70529000"/>
    <n v="0.21729999999999999"/>
    <m/>
    <m/>
    <n v="6.4500000000000002E-2"/>
    <n v="6.4399999999999999E-2"/>
    <n v="-0.11119999999999999"/>
    <m/>
    <m/>
    <m/>
    <m/>
  </r>
  <r>
    <n v="7051"/>
    <s v="МЕДИКАЛ ФОРУМ, ООО"/>
    <x v="8"/>
    <m/>
    <m/>
    <x v="88"/>
    <s v="1205000079679"/>
    <s v="5029257865"/>
    <s v="Деятельность больничных организаций"/>
    <n v="6878000"/>
    <n v="20440000"/>
    <n v="38598000"/>
    <n v="49756000"/>
    <n v="70519000"/>
    <n v="0.42180000000000001"/>
    <n v="6.1899999999999997E-2"/>
    <n v="8.9300000000000004E-2"/>
    <n v="7.1300000000000002E-2"/>
    <n v="0.64890000000000003"/>
    <m/>
    <m/>
    <m/>
    <m/>
    <m/>
  </r>
  <r>
    <n v="7052"/>
    <s v="КОРАЛЛДЕНТ, ООО"/>
    <x v="0"/>
    <m/>
    <s v="Стоматология"/>
    <x v="88"/>
    <s v="1183025003776"/>
    <s v="3025033300"/>
    <s v="Стоматологическая практика"/>
    <n v="54810000"/>
    <n v="55315000"/>
    <n v="62480000"/>
    <n v="65835000"/>
    <n v="70515000"/>
    <n v="0.3387"/>
    <n v="0.16589999999999999"/>
    <n v="3.32E-2"/>
    <n v="0.19839999999999999"/>
    <n v="0.18429999999999999"/>
    <n v="0.32940000000000003"/>
    <n v="0.158"/>
    <n v="2.0799999999999999E-2"/>
    <n v="0.18290000000000001"/>
    <n v="0.16489999999999999"/>
  </r>
  <r>
    <n v="7053"/>
    <s v="ОКУЛЮС, ООО ЦДЛГК"/>
    <x v="8"/>
    <m/>
    <m/>
    <x v="88"/>
    <s v="1163926066259"/>
    <s v="3906988949"/>
    <s v="Деятельность больничных организаций"/>
    <n v="29351000"/>
    <n v="40164000"/>
    <n v="50247000"/>
    <n v="57770000"/>
    <n v="70505000"/>
    <n v="0.37230000000000002"/>
    <n v="0.49990000000000001"/>
    <n v="0.41"/>
    <n v="0.29360000000000003"/>
    <n v="0.2092"/>
    <n v="0.3453"/>
    <n v="0.44269999999999998"/>
    <m/>
    <n v="-1E-3"/>
    <m/>
  </r>
  <r>
    <n v="7054"/>
    <s v="ВИТА, ООО КЧЛХС"/>
    <x v="0"/>
    <m/>
    <s v="Стоматология"/>
    <x v="88"/>
    <s v="1175053003960"/>
    <s v="5012093930"/>
    <s v="Стоматологическая практика"/>
    <n v="53989000"/>
    <n v="51138000"/>
    <n v="46727000"/>
    <n v="55648000"/>
    <n v="70501000"/>
    <n v="7.9200000000000007E-2"/>
    <n v="1.49E-2"/>
    <n v="-2.0999999999999999E-3"/>
    <n v="7.3700000000000002E-2"/>
    <n v="9.7500000000000003E-2"/>
    <n v="6.54E-2"/>
    <n v="3.0000000000000001E-3"/>
    <n v="-1.7500000000000002E-2"/>
    <n v="6.13E-2"/>
    <n v="8.3900000000000002E-2"/>
  </r>
  <r>
    <n v="7055"/>
    <s v="ЛЕТО, ООО КЭАМ"/>
    <x v="8"/>
    <m/>
    <m/>
    <x v="88"/>
    <s v="1242200015860"/>
    <s v="2225234650"/>
    <s v="Общая врачебная практика"/>
    <m/>
    <m/>
    <m/>
    <m/>
    <n v="70498000"/>
    <m/>
    <m/>
    <m/>
    <m/>
    <n v="0.1249"/>
    <m/>
    <m/>
    <m/>
    <m/>
    <n v="-5.3E-3"/>
  </r>
  <r>
    <n v="7056"/>
    <s v="СТОМАТОЛОГИЧЕСКАЯ ПОЛИКЛИНИКА ДОКТОР АЛЬБУС ПЛЮС, ООО"/>
    <x v="0"/>
    <m/>
    <s v="Стоматология"/>
    <x v="88"/>
    <s v="1087232000701"/>
    <s v="7203210207"/>
    <s v="Стоматологическая практика"/>
    <n v="30655000"/>
    <n v="46752000"/>
    <n v="55726000"/>
    <n v="70219000"/>
    <n v="70480000"/>
    <n v="5.4600000000000003E-2"/>
    <n v="7.1999999999999995E-2"/>
    <n v="0.1133"/>
    <n v="6.6600000000000006E-2"/>
    <n v="-3.5000000000000003E-2"/>
    <n v="-1.6400000000000001E-2"/>
    <n v="-1.0500000000000001E-2"/>
    <n v="-6.1000000000000004E-3"/>
    <n v="-3.5000000000000001E-3"/>
    <n v="-1.6999999999999999E-3"/>
  </r>
  <r>
    <n v="7057"/>
    <s v="ДОКТОР ДЕНТ, ООО"/>
    <x v="0"/>
    <m/>
    <s v="Стоматология"/>
    <x v="88"/>
    <s v="1057813168313"/>
    <s v="7842326542"/>
    <s v="Стоматологическая практика"/>
    <n v="44189000"/>
    <n v="49527000"/>
    <n v="45527000"/>
    <n v="56044000"/>
    <n v="70470000"/>
    <n v="0.15490000000000001"/>
    <n v="0.1585"/>
    <n v="0.1681"/>
    <n v="0.16569999999999999"/>
    <n v="0.1774"/>
    <m/>
    <m/>
    <m/>
    <m/>
    <m/>
  </r>
  <r>
    <n v="7058"/>
    <s v="ИННОМЕД-ПЛЮС, ООО"/>
    <x v="8"/>
    <m/>
    <m/>
    <x v="88"/>
    <s v="1062536038927"/>
    <s v="2536171690"/>
    <s v="Деятельность больничных организаций"/>
    <n v="38023000"/>
    <n v="41368000"/>
    <n v="60715000"/>
    <n v="65528000"/>
    <n v="70458000"/>
    <n v="0.11559999999999999"/>
    <n v="0.1416"/>
    <n v="0.19889999999999999"/>
    <n v="0.19689999999999999"/>
    <n v="0.1716"/>
    <n v="9.2499999999999999E-2"/>
    <n v="3.8300000000000001E-2"/>
    <n v="0.1197"/>
    <n v="0.15010000000000001"/>
    <n v="0.1368"/>
  </r>
  <r>
    <n v="7059"/>
    <s v="ЦЕНТР КОРРЕКЦИИ И ВОССТАНОВЛЕНИЯ ЗРЕНИЯ, ООО"/>
    <x v="8"/>
    <m/>
    <m/>
    <x v="88"/>
    <s v="1193443005502"/>
    <s v="3460075963"/>
    <s v="Деятельность больничных организаций"/>
    <n v="30218000"/>
    <n v="45796000"/>
    <n v="69206000"/>
    <n v="78742000"/>
    <n v="70454000"/>
    <n v="0.22919999999999999"/>
    <n v="0.29970000000000002"/>
    <n v="0.24640000000000001"/>
    <n v="0.19719999999999999"/>
    <n v="-7.7000000000000002E-3"/>
    <m/>
    <m/>
    <m/>
    <m/>
    <m/>
  </r>
  <r>
    <n v="7060"/>
    <s v="ЛЛДЦ, ООО"/>
    <x v="8"/>
    <m/>
    <m/>
    <x v="88"/>
    <s v="1197746302511"/>
    <s v="9729284212"/>
    <s v="Общая врачебная практика"/>
    <n v="162653000"/>
    <n v="85970000"/>
    <n v="61921000"/>
    <n v="70207000"/>
    <n v="70440000"/>
    <n v="4.58E-2"/>
    <n v="4.6199999999999998E-2"/>
    <n v="9.3200000000000005E-2"/>
    <n v="3.9199999999999999E-2"/>
    <n v="7.6399999999999996E-2"/>
    <m/>
    <n v="4.7800000000000002E-2"/>
    <n v="8.4900000000000003E-2"/>
    <n v="3.1800000000000002E-2"/>
    <n v="-3.5000000000000001E-3"/>
  </r>
  <r>
    <n v="7061"/>
    <s v="ШАГ ВПЕРЕД. ТОМСК, ООО ДРЦ"/>
    <x v="8"/>
    <m/>
    <m/>
    <x v="88"/>
    <s v="1167031052880"/>
    <s v="7017395737"/>
    <s v="Деятельность больничных организаций"/>
    <n v="51260000"/>
    <n v="59786000"/>
    <n v="48046000"/>
    <n v="57562000"/>
    <n v="70437000"/>
    <n v="-0.63790000000000002"/>
    <n v="0.43859999999999999"/>
    <n v="0.26550000000000001"/>
    <n v="0.18990000000000001"/>
    <n v="0.37780000000000002"/>
    <m/>
    <m/>
    <m/>
    <m/>
    <n v="-0.1522"/>
  </r>
  <r>
    <n v="7062"/>
    <s v="КЛИНИКА МЕДЕКС СЕВАСТОПОЛЬ, ЧУ"/>
    <x v="8"/>
    <m/>
    <m/>
    <x v="88"/>
    <s v="1179204000018"/>
    <s v="9204564019"/>
    <s v="Общая врачебная практика"/>
    <n v="33743000"/>
    <n v="50406000"/>
    <n v="56138000"/>
    <n v="70536000"/>
    <n v="70418000"/>
    <n v="0.25409999999999999"/>
    <n v="0.22270000000000001"/>
    <n v="2.2700000000000001E-2"/>
    <n v="-0.13780000000000001"/>
    <n v="2.1700000000000001E-2"/>
    <n v="0.24260000000000001"/>
    <n v="0.19009999999999999"/>
    <n v="1.38E-2"/>
    <n v="-0.1628"/>
    <m/>
  </r>
  <r>
    <n v="7063"/>
    <s v="ЭСТЕТИКА, ООО"/>
    <x v="8"/>
    <m/>
    <m/>
    <x v="88"/>
    <s v="1205100004933"/>
    <s v="5190085150"/>
    <s v="Общая врачебная практика"/>
    <m/>
    <n v="14114000"/>
    <n v="50732000"/>
    <n v="51560000"/>
    <n v="70392000"/>
    <m/>
    <n v="3.4000000000000002E-2"/>
    <n v="5.3E-3"/>
    <n v="0.1009"/>
    <n v="0.1004"/>
    <m/>
    <m/>
    <m/>
    <n v="-1.5E-3"/>
    <n v="-5.7999999999999996E-3"/>
  </r>
  <r>
    <n v="7064"/>
    <s v="КЛИНИКА КОЖИ, ООО"/>
    <x v="8"/>
    <m/>
    <m/>
    <x v="88"/>
    <s v="1197746539352"/>
    <s v="9702005824"/>
    <s v="Деятельность больничных организаций"/>
    <n v="28968000"/>
    <n v="24228000"/>
    <n v="23757000"/>
    <n v="34864000"/>
    <n v="70384000"/>
    <n v="2.8999999999999998E-3"/>
    <n v="-3.3799999999999997E-2"/>
    <n v="-1.0886"/>
    <n v="-0.31619999999999998"/>
    <n v="8.6599999999999996E-2"/>
    <m/>
    <m/>
    <m/>
    <m/>
    <m/>
  </r>
  <r>
    <n v="7065"/>
    <s v="ПРОФИСМАЙЛ, ООО"/>
    <x v="0"/>
    <m/>
    <s v="Стоматология"/>
    <x v="88"/>
    <s v="1125074003427"/>
    <s v="5036028048"/>
    <s v="Стоматологическая практика"/>
    <n v="26901000"/>
    <n v="33297000"/>
    <n v="36041000"/>
    <n v="51780000"/>
    <n v="70380000"/>
    <n v="-2.8E-3"/>
    <n v="5.7099999999999998E-2"/>
    <n v="5.9299999999999999E-2"/>
    <n v="5.4100000000000002E-2"/>
    <n v="7.0400000000000004E-2"/>
    <m/>
    <m/>
    <m/>
    <m/>
    <m/>
  </r>
  <r>
    <n v="7066"/>
    <s v="ДОКТОР НЕБОЛИТЪ, ООО"/>
    <x v="0"/>
    <m/>
    <s v="Стоматология"/>
    <x v="88"/>
    <s v="1105017001363"/>
    <s v="5017086189"/>
    <s v="Стоматологическая практика"/>
    <n v="31675000"/>
    <n v="39199000"/>
    <n v="42584000"/>
    <n v="51204000"/>
    <n v="70371000"/>
    <n v="0.26519999999999999"/>
    <n v="0.33989999999999998"/>
    <n v="0.30930000000000002"/>
    <n v="0.28449999999999998"/>
    <n v="0.39760000000000001"/>
    <n v="0.32069999999999999"/>
    <n v="0.3049"/>
    <n v="0.25530000000000003"/>
    <n v="0.24060000000000001"/>
    <m/>
  </r>
  <r>
    <n v="7067"/>
    <s v="ДОБРОМЕД, ООО"/>
    <x v="0"/>
    <m/>
    <s v="Стоматология"/>
    <x v="88"/>
    <s v="1157746209950"/>
    <s v="7727063616"/>
    <s v="Стоматологическая практика"/>
    <n v="13057000"/>
    <n v="48929000"/>
    <n v="31488000"/>
    <n v="61176000"/>
    <n v="70364000"/>
    <n v="0.86670000000000003"/>
    <n v="0.7329"/>
    <n v="0.43469999999999998"/>
    <n v="0.23630000000000001"/>
    <n v="0.26529999999999998"/>
    <m/>
    <m/>
    <m/>
    <m/>
    <m/>
  </r>
  <r>
    <n v="7069"/>
    <s v="ИНТАН 7, ООО"/>
    <x v="0"/>
    <m/>
    <s v="Стоматология"/>
    <x v="88"/>
    <s v="1077847641090"/>
    <s v="7841372592"/>
    <s v="Стоматологическая практика"/>
    <n v="70997000"/>
    <n v="74515000"/>
    <n v="70718000"/>
    <n v="66605000"/>
    <n v="70360000"/>
    <n v="0.23300000000000001"/>
    <n v="0.12089999999999999"/>
    <n v="0.17480000000000001"/>
    <n v="0.19220000000000001"/>
    <n v="0.15090000000000001"/>
    <m/>
    <m/>
    <m/>
    <m/>
    <m/>
  </r>
  <r>
    <n v="7068"/>
    <s v="СЛ КОРП, ООО"/>
    <x v="8"/>
    <m/>
    <m/>
    <x v="88"/>
    <s v="1232300036462"/>
    <s v="2308292409"/>
    <s v="Деятельность в области медицины прочая"/>
    <m/>
    <m/>
    <m/>
    <n v="112568000"/>
    <n v="70360000"/>
    <m/>
    <m/>
    <m/>
    <n v="1.26E-2"/>
    <n v="-5.3199999999999997E-2"/>
    <m/>
    <m/>
    <m/>
    <n v="-2.75E-2"/>
    <n v="-2.7900000000000001E-2"/>
  </r>
  <r>
    <n v="7070"/>
    <s v="АПТЕКА ПЕРВАЯ, ООО"/>
    <x v="8"/>
    <m/>
    <m/>
    <x v="88"/>
    <s v="1121121000890"/>
    <s v="1117002820"/>
    <s v="Деятельность в области медицины прочая, не включенная в другие группировки"/>
    <n v="82129000"/>
    <n v="87463000"/>
    <n v="85660000"/>
    <n v="79176000"/>
    <n v="70337000"/>
    <n v="1.8E-3"/>
    <n v="2.98E-2"/>
    <n v="2.8199999999999999E-2"/>
    <n v="-9.5999999999999992E-3"/>
    <n v="3.0700000000000002E-2"/>
    <n v="-6.6E-3"/>
    <n v="-2.0000000000000001E-4"/>
    <m/>
    <m/>
    <m/>
  </r>
  <r>
    <n v="7071"/>
    <s v="ЭКСПЕРТИЗА, ООО"/>
    <x v="8"/>
    <m/>
    <m/>
    <x v="88"/>
    <s v="1170571014272"/>
    <s v="0573009846"/>
    <s v="Деятельность в области медицины прочая, не включенная в другие группировки"/>
    <n v="63292000"/>
    <n v="66788000"/>
    <n v="73476000"/>
    <n v="73170000"/>
    <n v="70332000"/>
    <n v="0.30919999999999997"/>
    <n v="0.2853"/>
    <n v="0.34350000000000003"/>
    <n v="2.76E-2"/>
    <n v="0.20799999999999999"/>
    <m/>
    <m/>
    <m/>
    <m/>
    <m/>
  </r>
  <r>
    <n v="7072"/>
    <s v="ОРТОСКЛИНИК, ООО"/>
    <x v="0"/>
    <m/>
    <s v="Стоматология"/>
    <x v="88"/>
    <s v="5157746039490"/>
    <s v="7719429909"/>
    <s v="Стоматологическая практика"/>
    <n v="36710000"/>
    <n v="50670000"/>
    <n v="60671000"/>
    <n v="64179000"/>
    <n v="70315000"/>
    <n v="0.32229999999999998"/>
    <n v="0.24890000000000001"/>
    <n v="0.11749999999999999"/>
    <n v="8.7999999999999995E-2"/>
    <n v="8.7999999999999995E-2"/>
    <m/>
    <m/>
    <m/>
    <m/>
    <m/>
  </r>
  <r>
    <n v="7073"/>
    <s v="КЛИНИКО-ДИАГНОСТИЧЕСКИЙ ЦЕНТР МЕДЭКСПЕРТ-ПРЕМИУМ, ООО"/>
    <x v="0"/>
    <m/>
    <m/>
    <x v="88"/>
    <s v="1207600005887"/>
    <s v="7609040210"/>
    <s v="Специальная врачебная практика"/>
    <n v="15937000"/>
    <n v="26553000"/>
    <n v="43979000"/>
    <n v="55445000"/>
    <n v="70296000"/>
    <n v="0.18340000000000001"/>
    <n v="4.6800000000000001E-2"/>
    <n v="0.1867"/>
    <n v="0.25829999999999997"/>
    <n v="0.1636"/>
    <n v="0.16689999999999999"/>
    <n v="3.2399999999999998E-2"/>
    <n v="0.17269999999999999"/>
    <n v="0.24959999999999999"/>
    <n v="0.15559999999999999"/>
  </r>
  <r>
    <n v="7074"/>
    <s v="ЦЕНТР ЭКО, ООО"/>
    <x v="8"/>
    <m/>
    <m/>
    <x v="88"/>
    <s v="1150725001701"/>
    <s v="0725017587"/>
    <s v="Общая врачебная практика"/>
    <n v="57801000"/>
    <n v="56425000"/>
    <n v="61477000"/>
    <n v="63200000"/>
    <n v="70283000"/>
    <n v="-0.19650000000000001"/>
    <n v="-2.52E-2"/>
    <n v="0.1983"/>
    <n v="3.1300000000000001E-2"/>
    <n v="0.1988"/>
    <m/>
    <m/>
    <m/>
    <m/>
    <m/>
  </r>
  <r>
    <n v="7075"/>
    <s v="МФ ВАШ СТОМАТОЛОГ, ООО"/>
    <x v="0"/>
    <m/>
    <s v="Стоматология"/>
    <x v="88"/>
    <s v="1107847390970"/>
    <s v="7807356030"/>
    <s v="Стоматологическая практика"/>
    <n v="33251000"/>
    <n v="36145000"/>
    <n v="48419000"/>
    <n v="66726000"/>
    <n v="70271000"/>
    <n v="0.2198"/>
    <n v="0.1956"/>
    <n v="0.3574"/>
    <n v="0.38140000000000002"/>
    <n v="0.39410000000000001"/>
    <n v="-4.5999999999999999E-3"/>
    <n v="-3.3099999999999997E-2"/>
    <n v="-1.61E-2"/>
    <n v="-1.9900000000000001E-2"/>
    <n v="-2.01E-2"/>
  </r>
  <r>
    <n v="7076"/>
    <s v="МЕДИЦИНСКИЙ ЦЕНТР АСКО-МЕД, ООО"/>
    <x v="8"/>
    <m/>
    <m/>
    <x v="88"/>
    <s v="1162225089542"/>
    <s v="2225174200"/>
    <s v="Деятельность в области медицины прочая"/>
    <n v="18962000"/>
    <n v="34440000"/>
    <n v="47295000"/>
    <n v="59817000"/>
    <n v="70248000"/>
    <n v="0.28689999999999999"/>
    <n v="0.2"/>
    <n v="0.14940000000000001"/>
    <n v="0.28520000000000001"/>
    <n v="0.22869999999999999"/>
    <n v="0.2702"/>
    <n v="0.1948"/>
    <n v="0.1416"/>
    <n v="0.27700000000000002"/>
    <n v="0.22409999999999999"/>
  </r>
  <r>
    <n v="7077"/>
    <s v="СЕМЕЙНАЯ АПТЕКА, ООО"/>
    <x v="8"/>
    <m/>
    <m/>
    <x v="88"/>
    <s v="1226100000257"/>
    <s v="6134012880"/>
    <s v="Деятельность в области медицины прочая, не включенная в другие группировки"/>
    <m/>
    <n v="20988000"/>
    <n v="40939000"/>
    <n v="57273000"/>
    <n v="70244000"/>
    <m/>
    <n v="0.1205"/>
    <n v="0.14910000000000001"/>
    <n v="0.158"/>
    <n v="0.16270000000000001"/>
    <m/>
    <n v="0.115"/>
    <n v="0.13750000000000001"/>
    <n v="0.1484"/>
    <n v="0.1517"/>
  </r>
  <r>
    <n v="7078"/>
    <s v="АЛЬТАМЕД, ООО"/>
    <x v="8"/>
    <m/>
    <m/>
    <x v="88"/>
    <s v="1035006468331"/>
    <s v="5032042436"/>
    <s v="Общая врачебная практика"/>
    <n v="52326000"/>
    <n v="48164000"/>
    <n v="43579000"/>
    <n v="50706000"/>
    <n v="70243000"/>
    <n v="0.47010000000000002"/>
    <n v="0.29139999999999999"/>
    <n v="0.30809999999999998"/>
    <n v="0.31950000000000001"/>
    <n v="0.31080000000000002"/>
    <m/>
    <m/>
    <m/>
    <m/>
    <m/>
  </r>
  <r>
    <n v="7079"/>
    <s v="НАТАБЬЮТИ, ООО"/>
    <x v="8"/>
    <m/>
    <m/>
    <x v="88"/>
    <s v="1187746434490"/>
    <s v="7724439074"/>
    <s v="Деятельность в области медицины прочая"/>
    <n v="7107000"/>
    <n v="23195000"/>
    <n v="32416000"/>
    <n v="51972000"/>
    <n v="70229000"/>
    <n v="0.10879999999999999"/>
    <n v="0.60570000000000002"/>
    <n v="0.33789999999999998"/>
    <n v="0.20519999999999999"/>
    <n v="0.20880000000000001"/>
    <m/>
    <m/>
    <m/>
    <m/>
    <m/>
  </r>
  <r>
    <n v="7080"/>
    <s v="СОК СИБИРСКАЯ ЗДРАВНИЦА, ООО"/>
    <x v="6"/>
    <m/>
    <m/>
    <x v="88"/>
    <s v="1174205003037"/>
    <s v="4202051735"/>
    <s v="Деятельность санаторно-курортных организаций"/>
    <n v="40615000"/>
    <n v="37382000"/>
    <n v="42388000"/>
    <n v="48433000"/>
    <n v="70227000"/>
    <n v="0.26729999999999998"/>
    <n v="0.153"/>
    <n v="0.16389999999999999"/>
    <n v="3.1899999999999998E-2"/>
    <n v="0.1017"/>
    <n v="-1.6000000000000001E-3"/>
    <m/>
    <m/>
    <m/>
    <m/>
  </r>
  <r>
    <n v="7081"/>
    <s v="ЦММП РЕАБИЛИТАЦИЯ, ООО"/>
    <x v="8"/>
    <m/>
    <m/>
    <x v="88"/>
    <s v="1081651003444"/>
    <s v="1651056132"/>
    <s v="Деятельность больничных организаций"/>
    <n v="38060000"/>
    <n v="40789000"/>
    <n v="46609000"/>
    <n v="59633000"/>
    <n v="70226000"/>
    <n v="0.13370000000000001"/>
    <n v="8.48E-2"/>
    <n v="0.1784"/>
    <n v="0.1883"/>
    <n v="0.14360000000000001"/>
    <m/>
    <m/>
    <m/>
    <m/>
    <m/>
  </r>
  <r>
    <n v="7082"/>
    <s v="ЛДЦ ПРОСПЕКТ МИРА, ООО"/>
    <x v="8"/>
    <m/>
    <m/>
    <x v="88"/>
    <s v="1197746158015"/>
    <s v="7702464430"/>
    <s v="Деятельность больничных организаций"/>
    <n v="41541000"/>
    <n v="46234000"/>
    <n v="65648000"/>
    <n v="71752000"/>
    <n v="70223000"/>
    <n v="-0.2823"/>
    <n v="-0.3458"/>
    <n v="-0.15629999999999999"/>
    <n v="-6.5500000000000003E-2"/>
    <n v="-0.1069"/>
    <n v="-0.1399"/>
    <n v="-0.1249"/>
    <n v="-5.3800000000000001E-2"/>
    <n v="-4.53E-2"/>
    <n v="-4.8000000000000001E-2"/>
  </r>
  <r>
    <n v="7083"/>
    <s v="ФМ-ФАРМ, ООО"/>
    <x v="8"/>
    <m/>
    <m/>
    <x v="88"/>
    <s v="1122651014309"/>
    <s v="2632804271"/>
    <s v="Деятельность в области медицины прочая, не включенная в другие группировки"/>
    <n v="78507000"/>
    <n v="79296000"/>
    <n v="76858000"/>
    <n v="71005000"/>
    <n v="70199000"/>
    <n v="7.8700000000000006E-2"/>
    <n v="8.1900000000000001E-2"/>
    <n v="8.3599999999999994E-2"/>
    <n v="8.3299999999999999E-2"/>
    <n v="5.4199999999999998E-2"/>
    <m/>
    <m/>
    <m/>
    <m/>
    <m/>
  </r>
  <r>
    <n v="7084"/>
    <s v="МСС, ООО"/>
    <x v="8"/>
    <m/>
    <m/>
    <x v="88"/>
    <s v="1157847090653"/>
    <s v="7839028955"/>
    <s v="Деятельность больничных организаций"/>
    <n v="33139000"/>
    <n v="51609000"/>
    <n v="56276000"/>
    <n v="68894000"/>
    <n v="70198000"/>
    <n v="0.62339999999999995"/>
    <n v="0.4143"/>
    <n v="0.39950000000000002"/>
    <n v="0.77600000000000002"/>
    <n v="0.37980000000000003"/>
    <n v="0.61550000000000005"/>
    <n v="0.17380000000000001"/>
    <n v="0.1502"/>
    <m/>
    <m/>
  </r>
  <r>
    <n v="7085"/>
    <s v="ЦЕНТР ДОКТОРА БУБНОВСКОГО В БАЛАШИХЕ, ООО"/>
    <x v="8"/>
    <m/>
    <m/>
    <x v="88"/>
    <s v="1135001005941"/>
    <s v="5001096110"/>
    <s v="Общая врачебная практика"/>
    <n v="29710000"/>
    <n v="42020000"/>
    <n v="54339000"/>
    <n v="64091000"/>
    <n v="70192000"/>
    <n v="0.1105"/>
    <n v="0.42549999999999999"/>
    <n v="0.52470000000000006"/>
    <n v="0.50790000000000002"/>
    <n v="0.46360000000000001"/>
    <m/>
    <m/>
    <m/>
    <m/>
    <n v="0.44700000000000001"/>
  </r>
  <r>
    <n v="7086"/>
    <s v="МЕДОРГУЗ, ООО"/>
    <x v="0"/>
    <m/>
    <s v="Стоматология"/>
    <x v="88"/>
    <s v="1217700259710"/>
    <s v="9723117381"/>
    <s v="Стоматологическая практика"/>
    <n v="5613000"/>
    <n v="53506000"/>
    <n v="60350000"/>
    <n v="64586000"/>
    <n v="70177000"/>
    <n v="0.65510000000000002"/>
    <n v="0.45779999999999998"/>
    <n v="0.23219999999999999"/>
    <n v="0.26529999999999998"/>
    <n v="0.40949999999999998"/>
    <n v="0.64970000000000006"/>
    <m/>
    <m/>
    <m/>
    <m/>
  </r>
  <r>
    <n v="7087"/>
    <s v="ЛУКЕТС, ООО"/>
    <x v="0"/>
    <m/>
    <s v="Стоматология"/>
    <x v="88"/>
    <s v="1023901015632"/>
    <s v="3906030948"/>
    <s v="Стоматологическая практика"/>
    <n v="63312000"/>
    <n v="58718000"/>
    <n v="67912000"/>
    <n v="64652000"/>
    <n v="70156000"/>
    <n v="5.5E-2"/>
    <n v="1.11E-2"/>
    <n v="8.1900000000000001E-2"/>
    <n v="-4.5699999999999998E-2"/>
    <n v="2.4500000000000001E-2"/>
    <m/>
    <m/>
    <m/>
    <m/>
    <n v="-2.0999999999999999E-3"/>
  </r>
  <r>
    <n v="7088"/>
    <s v="ДИАС, ООО"/>
    <x v="0"/>
    <m/>
    <s v="Стоматология"/>
    <x v="88"/>
    <s v="1116230001470"/>
    <s v="6230073886"/>
    <s v="Стоматологическая практика"/>
    <n v="20862000"/>
    <n v="31445000"/>
    <n v="51017000"/>
    <n v="63212000"/>
    <n v="70155000"/>
    <n v="0.3856"/>
    <n v="0.38040000000000002"/>
    <n v="7.7799999999999994E-2"/>
    <n v="0.1716"/>
    <n v="0.46229999999999999"/>
    <n v="0.41620000000000001"/>
    <n v="0.36649999999999999"/>
    <n v="6.2399999999999997E-2"/>
    <n v="0.15579999999999999"/>
    <n v="0.44309999999999999"/>
  </r>
  <r>
    <n v="7089"/>
    <s v="БЕЛАЯ СТОМАТОЛОГИЯ, ООО"/>
    <x v="0"/>
    <m/>
    <s v="Стоматология"/>
    <x v="88"/>
    <s v="1221200000780"/>
    <s v="1200004847"/>
    <s v="Стоматологическая практика"/>
    <m/>
    <n v="155000"/>
    <n v="11431000"/>
    <n v="28428000"/>
    <n v="70143000"/>
    <m/>
    <n v="-7.0129000000000001"/>
    <n v="0.17710000000000001"/>
    <n v="0.12520000000000001"/>
    <n v="0.59840000000000004"/>
    <m/>
    <m/>
    <m/>
    <m/>
    <m/>
  </r>
  <r>
    <n v="7090"/>
    <s v="ЖЕМЧУЖИНА, ООО"/>
    <x v="0"/>
    <m/>
    <s v="Стоматология"/>
    <x v="88"/>
    <s v="1040201636298"/>
    <s v="0262012490"/>
    <s v="Стоматологическая практика"/>
    <n v="46800000"/>
    <n v="54045000"/>
    <n v="56703000"/>
    <n v="67104000"/>
    <n v="70132000"/>
    <n v="0.2019"/>
    <n v="0.1981"/>
    <n v="0.19370000000000001"/>
    <n v="0.18140000000000001"/>
    <n v="0.214"/>
    <m/>
    <m/>
    <m/>
    <m/>
    <m/>
  </r>
  <r>
    <n v="7091"/>
    <s v="СТОМКА, ООО"/>
    <x v="0"/>
    <m/>
    <s v="Стоматология"/>
    <x v="88"/>
    <s v="1136194001272"/>
    <s v="6162064143"/>
    <s v="Стоматологическая практика"/>
    <n v="34007000"/>
    <n v="48386000"/>
    <n v="46273000"/>
    <n v="98559000"/>
    <n v="70124000"/>
    <n v="0.30680000000000002"/>
    <n v="0.32769999999999999"/>
    <n v="0.2717"/>
    <n v="0.3241"/>
    <n v="-0.16769999999999999"/>
    <m/>
    <m/>
    <m/>
    <m/>
    <m/>
  </r>
  <r>
    <n v="7092"/>
    <s v="МЕДОСМОТР, ООО"/>
    <x v="8"/>
    <m/>
    <m/>
    <x v="88"/>
    <s v="1197847152876"/>
    <s v="7810769887"/>
    <s v="Деятельность больничных организаций"/>
    <n v="60295000"/>
    <n v="65148000"/>
    <n v="57716000"/>
    <n v="61952000"/>
    <n v="70117000"/>
    <n v="0.32650000000000001"/>
    <n v="0.19120000000000001"/>
    <n v="0.1951"/>
    <n v="5.0900000000000001E-2"/>
    <n v="0.12920000000000001"/>
    <m/>
    <m/>
    <m/>
    <m/>
    <m/>
  </r>
  <r>
    <n v="7093"/>
    <s v="СЕМЕЙНЫЙ СТОМАТОЛОГ, ООО"/>
    <x v="0"/>
    <m/>
    <s v="Стоматология"/>
    <x v="88"/>
    <s v="1062801078856"/>
    <s v="2801115631"/>
    <s v="Стоматологическая практика"/>
    <n v="40365000"/>
    <n v="43752000"/>
    <n v="57737000"/>
    <n v="57110000"/>
    <n v="70116000"/>
    <n v="6.3500000000000001E-2"/>
    <n v="6.2899999999999998E-2"/>
    <n v="8.0600000000000005E-2"/>
    <n v="7.2300000000000003E-2"/>
    <n v="0.06"/>
    <m/>
    <m/>
    <m/>
    <m/>
    <m/>
  </r>
  <r>
    <n v="7094"/>
    <s v="СТОМАТОЛОГИЯ НА КУТУЗОВА, ООО"/>
    <x v="0"/>
    <m/>
    <s v="Стоматология"/>
    <x v="88"/>
    <s v="1091101007557"/>
    <s v="1101076463"/>
    <s v="Стоматологическая практика"/>
    <n v="45197000"/>
    <n v="58655000"/>
    <n v="74626000"/>
    <n v="75242000"/>
    <n v="70113000"/>
    <n v="0.4879"/>
    <n v="0.43480000000000002"/>
    <n v="0.63319999999999999"/>
    <n v="0.61599999999999999"/>
    <n v="0.48480000000000001"/>
    <m/>
    <m/>
    <m/>
    <m/>
    <m/>
  </r>
  <r>
    <n v="7095"/>
    <s v="ЦЕНТР ПРОФИЛАКТИЧЕСКОЙ СТОМАТОЛОГИИ ПРОФИДЕНТ, ООО"/>
    <x v="0"/>
    <m/>
    <s v="Стоматология"/>
    <x v="88"/>
    <s v="1027700225684"/>
    <s v="7704133112"/>
    <s v="Стоматологическая практика"/>
    <n v="24421000"/>
    <n v="31369000"/>
    <n v="39699000"/>
    <n v="57501000"/>
    <n v="70098000"/>
    <n v="0.13739999999999999"/>
    <n v="0.17330000000000001"/>
    <n v="0.12820000000000001"/>
    <n v="3.5499999999999997E-2"/>
    <n v="5.9499999999999997E-2"/>
    <m/>
    <n v="-2.8999999999999998E-3"/>
    <n v="-3.5999999999999999E-3"/>
    <n v="-5.9999999999999995E-4"/>
    <m/>
  </r>
  <r>
    <n v="7096"/>
    <s v="МНПП САМСОН, ООО"/>
    <x v="0"/>
    <m/>
    <s v="Стоматология"/>
    <x v="88"/>
    <s v="1027739457217"/>
    <s v="7724206707"/>
    <s v="Стоматологическая практика"/>
    <n v="33632000"/>
    <n v="47054000"/>
    <n v="48685000"/>
    <n v="52322000"/>
    <n v="70082000"/>
    <n v="0.12809999999999999"/>
    <n v="0.16769999999999999"/>
    <n v="0.20749999999999999"/>
    <n v="0.1633"/>
    <n v="1.1900000000000001E-2"/>
    <m/>
    <m/>
    <m/>
    <m/>
    <m/>
  </r>
  <r>
    <n v="7097"/>
    <s v="НЕРУД, ООО"/>
    <x v="8"/>
    <m/>
    <m/>
    <x v="88"/>
    <s v="1147847296288"/>
    <s v="7814620888"/>
    <s v="Деятельность больничных организаций"/>
    <n v="104801000"/>
    <n v="58035000"/>
    <n v="53838000"/>
    <n v="65601000"/>
    <n v="70066000"/>
    <n v="0.24390000000000001"/>
    <n v="0.14649999999999999"/>
    <n v="0.1046"/>
    <n v="0.17949999999999999"/>
    <n v="5.0099999999999999E-2"/>
    <m/>
    <m/>
    <m/>
    <m/>
    <m/>
  </r>
  <r>
    <n v="7098"/>
    <s v="СМП РЕГИОН, ООО"/>
    <x v="8"/>
    <m/>
    <m/>
    <x v="88"/>
    <s v="1227700918015"/>
    <s v="9704190690"/>
    <s v="Общая врачебная практика"/>
    <m/>
    <m/>
    <n v="139486000"/>
    <n v="144379000"/>
    <n v="70053000"/>
    <m/>
    <m/>
    <n v="1.1599999999999999E-2"/>
    <n v="0.60440000000000005"/>
    <n v="0.37159999999999999"/>
    <m/>
    <m/>
    <n v="1.0200000000000001E-2"/>
    <n v="0.60409999999999997"/>
    <n v="0.37209999999999999"/>
  </r>
  <r>
    <n v="7099"/>
    <s v="ДА-ПРЕМИУМ, ООО"/>
    <x v="8"/>
    <m/>
    <m/>
    <x v="88"/>
    <s v="1235000100697"/>
    <s v="5024235610"/>
    <s v="Деятельность больничных организаций"/>
    <m/>
    <m/>
    <n v="376000"/>
    <n v="25101000"/>
    <n v="70051000"/>
    <m/>
    <m/>
    <n v="6.1199999999999997E-2"/>
    <n v="4.7699999999999999E-2"/>
    <n v="5.4100000000000002E-2"/>
    <m/>
    <m/>
    <m/>
    <m/>
    <m/>
  </r>
  <r>
    <n v="7100"/>
    <s v="МЦК-3, ООО"/>
    <x v="8"/>
    <m/>
    <m/>
    <x v="88"/>
    <s v="1035008754110"/>
    <s v="5043022872"/>
    <s v="Деятельность больничных организаций"/>
    <n v="50147000"/>
    <n v="52908000"/>
    <n v="55345000"/>
    <n v="54328000"/>
    <n v="70044000"/>
    <n v="7.0099999999999996E-2"/>
    <n v="7.3200000000000001E-2"/>
    <n v="7.3300000000000004E-2"/>
    <n v="7.2900000000000006E-2"/>
    <n v="7.5700000000000003E-2"/>
    <m/>
    <m/>
    <m/>
    <m/>
    <m/>
  </r>
  <r>
    <n v="7102"/>
    <s v="ЕСК, ООО"/>
    <x v="0"/>
    <m/>
    <s v="Стоматология"/>
    <x v="88"/>
    <s v="5177746334189"/>
    <s v="7707401994"/>
    <s v="Стоматологическая практика"/>
    <n v="56957000"/>
    <n v="58522000"/>
    <n v="46200000"/>
    <n v="42974000"/>
    <n v="70035000"/>
    <n v="0.38009999999999999"/>
    <n v="0.1555"/>
    <n v="2.7699999999999999E-2"/>
    <n v="-1.32E-2"/>
    <n v="2.1000000000000001E-2"/>
    <n v="-1.77E-2"/>
    <m/>
    <m/>
    <m/>
    <m/>
  </r>
  <r>
    <n v="7101"/>
    <s v="АЯТ, ООО"/>
    <x v="0"/>
    <m/>
    <s v="Стоматология"/>
    <x v="88"/>
    <s v="1198617005586"/>
    <s v="8603237710"/>
    <s v="Стоматологическая практика"/>
    <n v="8000"/>
    <n v="4724000"/>
    <n v="33459000"/>
    <n v="48645000"/>
    <n v="70035000"/>
    <n v="1"/>
    <n v="0.5544"/>
    <n v="0.28770000000000001"/>
    <n v="0.33"/>
    <n v="0.3977"/>
    <n v="-1.875"/>
    <n v="0.5544"/>
    <n v="0.27129999999999999"/>
    <n v="0.31219999999999998"/>
    <m/>
  </r>
  <r>
    <n v="7103"/>
    <s v="СОЮЗ ТЕХНО-ЭМ, ООО"/>
    <x v="8"/>
    <m/>
    <m/>
    <x v="88"/>
    <s v="1082364000883"/>
    <s v="2364000875"/>
    <s v="Деятельность в области здравоохранения"/>
    <n v="82161000"/>
    <n v="118247000"/>
    <n v="90157000"/>
    <n v="128861000"/>
    <n v="70033000"/>
    <n v="0.1842"/>
    <n v="0.26450000000000001"/>
    <n v="0.1174"/>
    <n v="0.1143"/>
    <n v="1.3899999999999999E-2"/>
    <m/>
    <m/>
    <m/>
    <m/>
    <m/>
  </r>
  <r>
    <n v="7104"/>
    <s v="ДП КЛИНИК, ООО"/>
    <x v="0"/>
    <m/>
    <s v="Стоматология"/>
    <x v="88"/>
    <s v="1127746756455"/>
    <s v="7707785349"/>
    <s v="Стоматологическая практика"/>
    <n v="62084000"/>
    <n v="82155000"/>
    <n v="63795000"/>
    <n v="65091000"/>
    <n v="70027000"/>
    <n v="0.31259999999999999"/>
    <n v="0.4239"/>
    <n v="0.28889999999999999"/>
    <n v="0.30470000000000003"/>
    <n v="0.31979999999999997"/>
    <m/>
    <m/>
    <m/>
    <m/>
    <m/>
  </r>
  <r>
    <n v="7105"/>
    <s v="МЕДСИСТЕМА, ООО"/>
    <x v="0"/>
    <m/>
    <m/>
    <x v="0"/>
    <s v="1064703067923"/>
    <s v="4703086520"/>
    <s v="Стоматологическая практика"/>
    <n v="39978000"/>
    <n v="45508000"/>
    <n v="59640000"/>
    <n v="77424000"/>
    <n v="69997000"/>
    <n v="0.17419999999999999"/>
    <n v="4.9399999999999999E-2"/>
    <n v="0.05"/>
    <n v="0.1186"/>
    <n v="4.6399999999999997E-2"/>
    <m/>
    <m/>
    <m/>
    <m/>
    <m/>
  </r>
  <r>
    <n v="7106"/>
    <s v="ЛИНИЯ УЛЫБКИ, ООО"/>
    <x v="0"/>
    <m/>
    <s v="Стоматология"/>
    <x v="88"/>
    <s v="1222700008915"/>
    <s v="2703104945"/>
    <s v="Стоматологическая практика"/>
    <m/>
    <m/>
    <n v="17136000"/>
    <n v="38534000"/>
    <n v="69992000"/>
    <m/>
    <m/>
    <n v="0.1293"/>
    <n v="0.47789999999999999"/>
    <n v="0.64710000000000001"/>
    <m/>
    <m/>
    <m/>
    <m/>
    <m/>
  </r>
  <r>
    <n v="7109"/>
    <s v="АЛЬТАМЕД-ГОЛИЦЫНО, ООО"/>
    <x v="8"/>
    <m/>
    <m/>
    <x v="88"/>
    <s v="1105032000182"/>
    <s v="5032216756"/>
    <s v="Деятельность больничных организаций"/>
    <n v="37992000"/>
    <n v="41542000"/>
    <n v="46813000"/>
    <n v="54967000"/>
    <n v="69976000"/>
    <n v="0.20030000000000001"/>
    <n v="0.27800000000000002"/>
    <n v="0.26960000000000001"/>
    <n v="0.31230000000000002"/>
    <n v="0.4496"/>
    <m/>
    <m/>
    <m/>
    <m/>
    <m/>
  </r>
  <r>
    <n v="7107"/>
    <s v="ЛЕВИТА, ООО"/>
    <x v="8"/>
    <m/>
    <m/>
    <x v="88"/>
    <s v="1173025007220"/>
    <s v="3015111870"/>
    <s v="Деятельность больничных организаций"/>
    <n v="22437000"/>
    <n v="22042000"/>
    <n v="31034000"/>
    <n v="47214000"/>
    <n v="69976000"/>
    <n v="6.59E-2"/>
    <n v="7.9299999999999995E-2"/>
    <n v="7.0699999999999999E-2"/>
    <n v="0.14050000000000001"/>
    <n v="0.2041"/>
    <m/>
    <m/>
    <m/>
    <m/>
    <m/>
  </r>
  <r>
    <n v="7108"/>
    <s v="БАН, ООО"/>
    <x v="8"/>
    <m/>
    <m/>
    <x v="88"/>
    <s v="1177746106625"/>
    <s v="7724399880"/>
    <s v="Общая врачебная практика"/>
    <n v="21161000"/>
    <n v="24722000"/>
    <n v="30225000"/>
    <n v="43058000"/>
    <n v="69976000"/>
    <n v="6.6500000000000004E-2"/>
    <n v="0.18529999999999999"/>
    <n v="0.23980000000000001"/>
    <n v="0.1991"/>
    <n v="0.40060000000000001"/>
    <m/>
    <m/>
    <m/>
    <m/>
    <m/>
  </r>
  <r>
    <n v="7110"/>
    <s v="ИНТЕРМЕДИКУМ, ООО"/>
    <x v="8"/>
    <m/>
    <m/>
    <x v="88"/>
    <s v="1157746036139"/>
    <s v="7735140110"/>
    <s v="Общая врачебная практика"/>
    <n v="46009000"/>
    <n v="48378000"/>
    <n v="58372000"/>
    <n v="64814000"/>
    <n v="69963000"/>
    <n v="0.50790000000000002"/>
    <n v="0.2074"/>
    <n v="8.4000000000000005E-2"/>
    <n v="3.1099999999999999E-2"/>
    <n v="6.3799999999999996E-2"/>
    <m/>
    <n v="-1.2999999999999999E-3"/>
    <n v="-1E-4"/>
    <n v="-1.4800000000000001E-2"/>
    <n v="-4.87E-2"/>
  </r>
  <r>
    <n v="7111"/>
    <s v="СМ, ООО"/>
    <x v="0"/>
    <m/>
    <s v="Стоматология"/>
    <x v="88"/>
    <s v="1226300005568"/>
    <s v="6318067939"/>
    <s v="Стоматологическая практика"/>
    <m/>
    <n v="43947000"/>
    <n v="65599000"/>
    <n v="100669000"/>
    <n v="69960000"/>
    <m/>
    <n v="4.65E-2"/>
    <n v="0.94730000000000003"/>
    <n v="-0.57140000000000002"/>
    <n v="2.81E-2"/>
    <m/>
    <m/>
    <m/>
    <m/>
    <m/>
  </r>
  <r>
    <n v="7112"/>
    <s v="НОРДЕНТ, ООО"/>
    <x v="0"/>
    <m/>
    <s v="Стоматология"/>
    <x v="88"/>
    <s v="1072902003844"/>
    <s v="2902056333"/>
    <s v="Стоматологическая практика"/>
    <n v="18663000"/>
    <n v="31019000"/>
    <n v="27168000"/>
    <n v="30698000"/>
    <n v="69950000"/>
    <n v="0.19919999999999999"/>
    <n v="8.2299999999999998E-2"/>
    <n v="0.1789"/>
    <n v="0.16969999999999999"/>
    <n v="0.16880000000000001"/>
    <m/>
    <m/>
    <m/>
    <m/>
    <m/>
  </r>
  <r>
    <n v="7113"/>
    <s v="БЭСТДОК ДЭНТИСТРИ, ООО"/>
    <x v="0"/>
    <m/>
    <s v="Стоматология"/>
    <x v="88"/>
    <s v="5147746300081"/>
    <s v="7724942697"/>
    <s v="Стоматологическая практика"/>
    <n v="68564000"/>
    <n v="71887000"/>
    <n v="70721000"/>
    <n v="75848000"/>
    <n v="69929000"/>
    <n v="7.3599999999999999E-2"/>
    <n v="-3.95E-2"/>
    <n v="0.47349999999999998"/>
    <n v="0.14030000000000001"/>
    <n v="0.12609999999999999"/>
    <m/>
    <m/>
    <m/>
    <m/>
    <m/>
  </r>
  <r>
    <n v="7114"/>
    <s v="ЛАБ ЭЙДЖ, ООО"/>
    <x v="8"/>
    <m/>
    <m/>
    <x v="88"/>
    <s v="1231100003562"/>
    <s v="1101177408"/>
    <s v="Специальная врачебная практика"/>
    <m/>
    <m/>
    <m/>
    <n v="14769000"/>
    <n v="69927000"/>
    <m/>
    <m/>
    <m/>
    <n v="0.19239999999999999"/>
    <n v="0.5363"/>
    <m/>
    <m/>
    <m/>
    <m/>
    <n v="-2.8999999999999998E-3"/>
  </r>
  <r>
    <n v="7115"/>
    <s v="МЕДСОЮЗ, ООО"/>
    <x v="8"/>
    <m/>
    <m/>
    <x v="88"/>
    <s v="1152315001915"/>
    <s v="2315982361"/>
    <s v="Общая врачебная практика"/>
    <n v="33640000"/>
    <n v="45305000"/>
    <n v="56485000"/>
    <n v="67182000"/>
    <n v="69919000"/>
    <n v="7.3099999999999998E-2"/>
    <n v="0.17249999999999999"/>
    <n v="0.41170000000000001"/>
    <n v="0.15090000000000001"/>
    <n v="0.23549999999999999"/>
    <m/>
    <m/>
    <m/>
    <m/>
    <m/>
  </r>
  <r>
    <n v="7116"/>
    <s v="АВИЦЕНА, ООО"/>
    <x v="8"/>
    <m/>
    <m/>
    <x v="88"/>
    <s v="1125031006627"/>
    <s v="5031103598"/>
    <s v="Деятельность в области медицины прочая, не включенная в другие группировки"/>
    <n v="58678000"/>
    <n v="49126000"/>
    <n v="53414000"/>
    <n v="57944000"/>
    <n v="69912000"/>
    <n v="0.23960000000000001"/>
    <n v="0.18640000000000001"/>
    <n v="0.1943"/>
    <n v="0.21310000000000001"/>
    <n v="0.22550000000000001"/>
    <m/>
    <m/>
    <m/>
    <m/>
    <m/>
  </r>
  <r>
    <n v="7117"/>
    <s v="МЕДИЦИНСКИЙ СТАНДАРТ, ООО"/>
    <x v="8"/>
    <m/>
    <m/>
    <x v="88"/>
    <s v="1145256006917"/>
    <s v="5256132894"/>
    <s v="Деятельность в области медицины прочая, не включенная в другие группировки"/>
    <n v="42183000"/>
    <n v="42123000"/>
    <n v="49792000"/>
    <n v="58986000"/>
    <n v="69891000"/>
    <n v="4.4600000000000001E-2"/>
    <n v="9.8599999999999993E-2"/>
    <n v="8.3799999999999999E-2"/>
    <n v="7.6799999999999993E-2"/>
    <n v="6.0600000000000001E-2"/>
    <n v="-1.01E-2"/>
    <n v="-3.3E-3"/>
    <n v="-2.0999999999999999E-3"/>
    <n v="-2.0000000000000001E-4"/>
    <m/>
  </r>
  <r>
    <n v="7118"/>
    <s v="АКАДЕМИЯ ЗДОРОВЬЯ, ООО"/>
    <x v="8"/>
    <m/>
    <m/>
    <x v="88"/>
    <s v="1154827018224"/>
    <s v="4826109489"/>
    <s v="Деятельность больничных организаций"/>
    <n v="16024000"/>
    <n v="29226000"/>
    <n v="41009000"/>
    <n v="54524000"/>
    <n v="69887000"/>
    <n v="8.1000000000000003E-2"/>
    <n v="0.1137"/>
    <n v="7.8899999999999998E-2"/>
    <n v="2.87E-2"/>
    <n v="9.8100000000000007E-2"/>
    <m/>
    <m/>
    <m/>
    <m/>
    <m/>
  </r>
  <r>
    <n v="7119"/>
    <s v="НЕФРОЛАЙН-М, ООО"/>
    <x v="8"/>
    <m/>
    <m/>
    <x v="88"/>
    <s v="1217700310266"/>
    <s v="7751200743"/>
    <s v="Деятельность больничных организаций"/>
    <m/>
    <n v="1126000"/>
    <n v="30659000"/>
    <n v="59142000"/>
    <n v="69871000"/>
    <m/>
    <n v="-3.2370999999999999"/>
    <n v="-0.41870000000000002"/>
    <n v="-0.1167"/>
    <n v="-3.0700000000000002E-2"/>
    <m/>
    <n v="-6.3899999999999998E-2"/>
    <n v="-8.0999999999999996E-3"/>
    <n v="-4.1999999999999997E-3"/>
    <n v="-3.5999999999999999E-3"/>
  </r>
  <r>
    <n v="7120"/>
    <s v="ЭФФЕКТИВНАЯ МЕДИЦИНА, ООО"/>
    <x v="8"/>
    <m/>
    <m/>
    <x v="88"/>
    <s v="1207700306241"/>
    <s v="9731069195"/>
    <s v="Деятельность в области медицины прочая"/>
    <m/>
    <m/>
    <n v="36133000"/>
    <n v="75279000"/>
    <n v="69863000"/>
    <m/>
    <m/>
    <n v="6.1600000000000002E-2"/>
    <n v="0.14050000000000001"/>
    <n v="9.1499999999999998E-2"/>
    <m/>
    <m/>
    <n v="-1E-4"/>
    <m/>
    <m/>
  </r>
  <r>
    <n v="7121"/>
    <s v="РСМ, ООО"/>
    <x v="8"/>
    <m/>
    <m/>
    <x v="88"/>
    <s v="1157847144850"/>
    <s v="7810348776"/>
    <s v="Общая врачебная практика"/>
    <n v="136393000"/>
    <n v="120843000"/>
    <n v="128143000"/>
    <n v="121104000"/>
    <n v="69861000"/>
    <n v="0.1222"/>
    <n v="3.6400000000000002E-2"/>
    <n v="2.24E-2"/>
    <n v="-0.1132"/>
    <n v="-0.16539999999999999"/>
    <n v="-1E-4"/>
    <n v="-2.0000000000000001E-4"/>
    <n v="-2.9999999999999997E-4"/>
    <n v="-5.4999999999999997E-3"/>
    <n v="-1.8499999999999999E-2"/>
  </r>
  <r>
    <n v="7123"/>
    <s v="КСС ВИДЕНТ, ООО"/>
    <x v="0"/>
    <m/>
    <s v="Стоматология"/>
    <x v="88"/>
    <s v="1086319004045"/>
    <s v="6319699264"/>
    <s v="Стоматологическая практика"/>
    <n v="17137000"/>
    <n v="32516000"/>
    <n v="46071000"/>
    <n v="60488000"/>
    <n v="69860000"/>
    <n v="0.1008"/>
    <n v="8.8900000000000007E-2"/>
    <n v="8.6199999999999999E-2"/>
    <n v="6.5199999999999994E-2"/>
    <n v="6.3E-2"/>
    <n v="-2.3E-3"/>
    <m/>
    <m/>
    <m/>
    <m/>
  </r>
  <r>
    <n v="7122"/>
    <s v="ЕВРОМЕД, ООО"/>
    <x v="8"/>
    <m/>
    <m/>
    <x v="88"/>
    <s v="1249300004095"/>
    <s v="9303036475"/>
    <s v="Деятельность в области медицины прочая"/>
    <m/>
    <m/>
    <m/>
    <n v="9834000"/>
    <n v="69860000"/>
    <m/>
    <m/>
    <m/>
    <n v="-0.1066"/>
    <n v="5.0999999999999997E-2"/>
    <m/>
    <m/>
    <m/>
    <m/>
    <m/>
  </r>
  <r>
    <n v="7124"/>
    <s v="ДЕНТАЛ ЦЕНТР, ООО"/>
    <x v="0"/>
    <m/>
    <s v="Стоматология"/>
    <x v="88"/>
    <s v="1036405018880"/>
    <s v="6450068063"/>
    <s v="Стоматологическая практика"/>
    <m/>
    <n v="37853000"/>
    <n v="41887000"/>
    <n v="55943000"/>
    <n v="69852000"/>
    <m/>
    <n v="6.0600000000000001E-2"/>
    <n v="0.1119"/>
    <n v="6.6600000000000006E-2"/>
    <n v="5.2600000000000001E-2"/>
    <m/>
    <m/>
    <m/>
    <m/>
    <m/>
  </r>
  <r>
    <n v="7125"/>
    <s v="МЕДИНВЕСТ, ООО"/>
    <x v="0"/>
    <m/>
    <m/>
    <x v="649"/>
    <s v="1157627034443"/>
    <s v="7603063476"/>
    <s v="Стоматологическая практика"/>
    <n v="18722000"/>
    <n v="19874000"/>
    <n v="32126000"/>
    <n v="40450000"/>
    <n v="69847000"/>
    <n v="0.16489999999999999"/>
    <n v="0.11360000000000001"/>
    <n v="0.17030000000000001"/>
    <n v="0.1426"/>
    <n v="7.4300000000000005E-2"/>
    <n v="-7.4899999999999994E-2"/>
    <n v="-6.2799999999999995E-2"/>
    <n v="-3.4700000000000002E-2"/>
    <n v="-2.3699999999999999E-2"/>
    <n v="-1.1599999999999999E-2"/>
  </r>
  <r>
    <n v="7126"/>
    <s v="ДИАДЕНТ 53, ООО"/>
    <x v="0"/>
    <m/>
    <s v="Стоматология"/>
    <x v="88"/>
    <s v="1157847439760"/>
    <s v="7804554410"/>
    <s v="Стоматологическая практика"/>
    <n v="44649000"/>
    <n v="51446000"/>
    <n v="62495000"/>
    <n v="63437000"/>
    <n v="69837000"/>
    <n v="4.3400000000000001E-2"/>
    <n v="6.1800000000000001E-2"/>
    <n v="0.15310000000000001"/>
    <n v="0.19939999999999999"/>
    <n v="0.13900000000000001"/>
    <m/>
    <m/>
    <m/>
    <m/>
    <m/>
  </r>
  <r>
    <n v="7127"/>
    <s v="НОВАЯ ЗВЕЗДА, ООО"/>
    <x v="0"/>
    <m/>
    <s v="Стоматология"/>
    <x v="88"/>
    <s v="1157746853296"/>
    <s v="7751010372"/>
    <s v="Стоматологическая практика"/>
    <n v="12734000"/>
    <n v="19470000"/>
    <n v="39393000"/>
    <n v="48884000"/>
    <n v="69836000"/>
    <n v="0.25879999999999997"/>
    <n v="0.2298"/>
    <n v="0.32029999999999997"/>
    <n v="0.8639"/>
    <n v="0.86209999999999998"/>
    <n v="0.24310000000000001"/>
    <n v="0.2122"/>
    <n v="0.29809999999999998"/>
    <n v="0.79710000000000003"/>
    <m/>
  </r>
  <r>
    <n v="7128"/>
    <s v="КЛИНИКА СИБИРСКАЯ, ООО"/>
    <x v="8"/>
    <m/>
    <m/>
    <x v="88"/>
    <s v="1187031057938"/>
    <s v="7017444487"/>
    <s v="Деятельность больничных организаций"/>
    <n v="20896000"/>
    <n v="43941000"/>
    <n v="36484000"/>
    <n v="47430000"/>
    <n v="69832000"/>
    <n v="0.19089999999999999"/>
    <n v="0.26419999999999999"/>
    <n v="0.14099999999999999"/>
    <n v="0.4481"/>
    <n v="0.16969999999999999"/>
    <m/>
    <m/>
    <m/>
    <n v="-5.45E-2"/>
    <n v="-5.4800000000000001E-2"/>
  </r>
  <r>
    <n v="7129"/>
    <s v="МЕДЖИК КЛИНИК, ООО"/>
    <x v="0"/>
    <m/>
    <s v="Стоматология"/>
    <x v="88"/>
    <s v="1217000005738"/>
    <s v="7017485476"/>
    <s v="Стоматологическая практика"/>
    <m/>
    <n v="36149000"/>
    <n v="59131000"/>
    <n v="80628000"/>
    <n v="69823000"/>
    <m/>
    <n v="0.1787"/>
    <n v="0.24410000000000001"/>
    <n v="0.2455"/>
    <n v="0.1026"/>
    <m/>
    <m/>
    <n v="-1.5699999999999999E-2"/>
    <n v="-1.5100000000000001E-2"/>
    <m/>
  </r>
  <r>
    <n v="7130"/>
    <s v="БЕСТСМАЙЛ, ООО"/>
    <x v="0"/>
    <m/>
    <s v="Стоматология"/>
    <x v="88"/>
    <s v="1187847299837"/>
    <s v="7810741088"/>
    <s v="Стоматологическая практика"/>
    <n v="24068000"/>
    <n v="49335000"/>
    <n v="42220000"/>
    <m/>
    <n v="69786000"/>
    <n v="0.49320000000000003"/>
    <n v="0.40279999999999999"/>
    <n v="0.23910000000000001"/>
    <m/>
    <n v="0.2228"/>
    <m/>
    <m/>
    <n v="-3.0599999999999999E-2"/>
    <m/>
    <n v="-5.8999999999999999E-3"/>
  </r>
  <r>
    <n v="7131"/>
    <s v="ЭРА, ООО"/>
    <x v="8"/>
    <m/>
    <m/>
    <x v="88"/>
    <s v="1171901004615"/>
    <s v="1903027326"/>
    <s v="Общая врачебная практика"/>
    <n v="58937000"/>
    <n v="40821000"/>
    <n v="46120000"/>
    <n v="41725000"/>
    <n v="69779000"/>
    <n v="0.32929999999999998"/>
    <n v="5.8299999999999998E-2"/>
    <n v="0.13969999999999999"/>
    <n v="0.38950000000000001"/>
    <n v="0.52029999999999998"/>
    <m/>
    <m/>
    <m/>
    <m/>
    <m/>
  </r>
  <r>
    <n v="7132"/>
    <s v="ОМЕКС-ИМК, ООО"/>
    <x v="8"/>
    <m/>
    <m/>
    <x v="88"/>
    <s v="1022402664910"/>
    <s v="2466042560"/>
    <s v="Общая врачебная практика"/>
    <n v="39379000"/>
    <n v="42784000"/>
    <n v="52106000"/>
    <n v="62384000"/>
    <n v="69778000"/>
    <n v="7.1900000000000006E-2"/>
    <n v="6.88E-2"/>
    <n v="7.0000000000000007E-2"/>
    <n v="7.3300000000000004E-2"/>
    <n v="7.8299999999999995E-2"/>
    <m/>
    <m/>
    <m/>
    <m/>
    <m/>
  </r>
  <r>
    <n v="7133"/>
    <s v="ФЕМЕЛИ СМАЙЛ, ООО"/>
    <x v="0"/>
    <m/>
    <s v="Стоматология"/>
    <x v="88"/>
    <s v="1166733062957"/>
    <s v="6732127542"/>
    <s v="Стоматологическая практика"/>
    <n v="37974000"/>
    <n v="37957000"/>
    <n v="53972000"/>
    <n v="63193000"/>
    <n v="69758000"/>
    <n v="0.17860000000000001"/>
    <n v="0.16750000000000001"/>
    <n v="4.7399999999999998E-2"/>
    <n v="0.1847"/>
    <n v="0.15679999999999999"/>
    <m/>
    <m/>
    <n v="-8.9999999999999998E-4"/>
    <n v="-8.2000000000000007E-3"/>
    <m/>
  </r>
  <r>
    <n v="7134"/>
    <s v="ОСТЕОВИТАЛЬ, ООО"/>
    <x v="8"/>
    <m/>
    <m/>
    <x v="88"/>
    <s v="5157746038654"/>
    <s v="7735148197"/>
    <s v="Общая врачебная практика"/>
    <n v="27277000"/>
    <n v="21288000"/>
    <n v="37388000"/>
    <n v="49892000"/>
    <n v="69755000"/>
    <n v="0.32500000000000001"/>
    <n v="0.27729999999999999"/>
    <n v="0.89900000000000002"/>
    <n v="0.8206"/>
    <n v="0.36120000000000002"/>
    <m/>
    <m/>
    <m/>
    <m/>
    <m/>
  </r>
  <r>
    <n v="7135"/>
    <s v="СКГЦ, ООО"/>
    <x v="8"/>
    <m/>
    <m/>
    <x v="88"/>
    <s v="1037816033595"/>
    <s v="7806048057"/>
    <s v="Общая врачебная практика"/>
    <n v="131257000"/>
    <n v="61773000"/>
    <n v="57707000"/>
    <n v="57858000"/>
    <n v="69754000"/>
    <n v="6.3E-3"/>
    <n v="3.2199999999999999E-2"/>
    <n v="0.12839999999999999"/>
    <n v="0.10489999999999999"/>
    <n v="0.27489999999999998"/>
    <m/>
    <m/>
    <m/>
    <m/>
    <m/>
  </r>
  <r>
    <n v="7136"/>
    <s v="ЭНКАНТО, ООО"/>
    <x v="8"/>
    <m/>
    <m/>
    <x v="88"/>
    <s v="1187746979441"/>
    <s v="7703468300"/>
    <s v="Деятельность больничных организаций"/>
    <n v="49270000"/>
    <n v="39706000"/>
    <n v="44055000"/>
    <n v="55400000"/>
    <n v="69743000"/>
    <n v="0.23699999999999999"/>
    <n v="0.13730000000000001"/>
    <n v="-5.6800000000000003E-2"/>
    <n v="0.1573"/>
    <n v="0.22339999999999999"/>
    <m/>
    <m/>
    <m/>
    <m/>
    <m/>
  </r>
  <r>
    <n v="7137"/>
    <s v="ЮВИ КЛИНИКА, ООО"/>
    <x v="0"/>
    <m/>
    <s v="Стоматология"/>
    <x v="88"/>
    <s v="1225900002811"/>
    <s v="5902062526"/>
    <s v="Стоматологическая практика"/>
    <m/>
    <n v="11207000"/>
    <n v="27616000"/>
    <n v="27616000"/>
    <n v="69730000"/>
    <m/>
    <n v="0.29370000000000002"/>
    <n v="0.35189999999999999"/>
    <n v="0.35189999999999999"/>
    <n v="0.27389999999999998"/>
    <m/>
    <n v="-2.9999999999999997E-4"/>
    <n v="-2.0999999999999999E-3"/>
    <n v="-2.0999999999999999E-3"/>
    <m/>
  </r>
  <r>
    <n v="7138"/>
    <s v="ЭЙ БИ ДЖИ КОСМЕТОЛОГИЯ, ООО"/>
    <x v="8"/>
    <m/>
    <m/>
    <x v="88"/>
    <s v="1175024010040"/>
    <s v="5032274500"/>
    <s v="Деятельность в области медицины прочая"/>
    <n v="32896000"/>
    <n v="41677000"/>
    <n v="47043000"/>
    <n v="66186000"/>
    <n v="69726000"/>
    <n v="0.1166"/>
    <n v="6.93E-2"/>
    <n v="6.7199999999999996E-2"/>
    <n v="0.19600000000000001"/>
    <n v="4.0899999999999999E-2"/>
    <n v="0.1045"/>
    <n v="5.0500000000000003E-2"/>
    <n v="4.4299999999999999E-2"/>
    <n v="0.1767"/>
    <n v="2.07E-2"/>
  </r>
  <r>
    <n v="7139"/>
    <s v="СТОМАТОЛОГИЧЕСКАЯ КЛИНИКА, ООО"/>
    <x v="0"/>
    <m/>
    <s v="Стоматология"/>
    <x v="88"/>
    <s v="1166952069778"/>
    <s v="6950198078"/>
    <s v="Стоматологическая практика"/>
    <n v="19341000"/>
    <n v="26229000"/>
    <n v="39705000"/>
    <n v="49778000"/>
    <n v="69718000"/>
    <n v="0.17530000000000001"/>
    <n v="0.16139999999999999"/>
    <n v="0.193"/>
    <n v="0.187"/>
    <n v="0.12509999999999999"/>
    <m/>
    <m/>
    <m/>
    <m/>
    <m/>
  </r>
  <r>
    <n v="7140"/>
    <s v="ГАУЗ КДС РБ"/>
    <x v="6"/>
    <m/>
    <m/>
    <x v="88"/>
    <s v="1100242000539"/>
    <s v="0219007504"/>
    <s v="Деятельность санаторно-курортных организаций"/>
    <n v="19300000"/>
    <n v="34449000"/>
    <n v="51711000"/>
    <n v="60922000"/>
    <n v="69708000"/>
    <m/>
    <m/>
    <m/>
    <m/>
    <n v="-1"/>
    <m/>
    <m/>
    <m/>
    <m/>
    <n v="-1"/>
  </r>
  <r>
    <n v="7141"/>
    <s v="ЭМПО, ООО"/>
    <x v="8"/>
    <m/>
    <m/>
    <x v="88"/>
    <s v="1023402980193"/>
    <s v="3443032254"/>
    <s v="Общая врачебная практика"/>
    <n v="56796000"/>
    <n v="54176000"/>
    <n v="60158000"/>
    <n v="59845000"/>
    <n v="69702000"/>
    <n v="0.1192"/>
    <n v="0.1153"/>
    <n v="6.9199999999999998E-2"/>
    <n v="7.22E-2"/>
    <n v="2.69E-2"/>
    <n v="0.1166"/>
    <n v="0.1048"/>
    <n v="6.13E-2"/>
    <n v="5.8599999999999999E-2"/>
    <m/>
  </r>
  <r>
    <n v="7142"/>
    <s v="МЦ ЗДОРОВЫЕ ДЕТИ, ООО"/>
    <x v="8"/>
    <m/>
    <m/>
    <x v="88"/>
    <s v="1066311052565"/>
    <s v="6311091146"/>
    <s v="Деятельность больничных организаций"/>
    <n v="34402000"/>
    <n v="42429000"/>
    <n v="49608000"/>
    <n v="55489000"/>
    <n v="69680000"/>
    <n v="0.1326"/>
    <n v="0.1268"/>
    <n v="9.1300000000000006E-2"/>
    <n v="4.1700000000000001E-2"/>
    <n v="2.2800000000000001E-2"/>
    <m/>
    <m/>
    <m/>
    <m/>
    <m/>
  </r>
  <r>
    <n v="7143"/>
    <s v="АНГИО ПЛЮС, ООО КЛИНИКА ИННОВАЦИОННЫХ МЕДИЦИНСКИХ ТЕХНОЛОГИЙ"/>
    <x v="8"/>
    <m/>
    <m/>
    <x v="88"/>
    <s v="1131690036906"/>
    <s v="1655270391"/>
    <s v="Деятельность в области здравоохранения"/>
    <n v="4507000"/>
    <n v="5037000"/>
    <n v="6619000"/>
    <n v="38662000"/>
    <n v="69669000"/>
    <n v="-0.36520000000000002"/>
    <n v="-0.28670000000000001"/>
    <n v="-6.6199999999999995E-2"/>
    <n v="5.8099999999999999E-2"/>
    <n v="6.3100000000000003E-2"/>
    <m/>
    <m/>
    <m/>
    <m/>
    <m/>
  </r>
  <r>
    <n v="7144"/>
    <s v="СТОМАТОЛОГИЧЕСКАЯ ПОЛИКЛИНИКА ЦЕНТРАЛЬНАЯ, ООО"/>
    <x v="0"/>
    <m/>
    <s v="Стоматология"/>
    <x v="88"/>
    <s v="1091840007346"/>
    <s v="1834049615"/>
    <s v="Стоматологическая практика"/>
    <m/>
    <m/>
    <n v="7966000"/>
    <n v="43139000"/>
    <n v="69660000"/>
    <m/>
    <m/>
    <n v="0.27539999999999998"/>
    <n v="0.55589999999999995"/>
    <n v="0.505"/>
    <m/>
    <m/>
    <m/>
    <m/>
    <m/>
  </r>
  <r>
    <n v="7145"/>
    <s v="ГАЛАДЕНТ, ООО"/>
    <x v="0"/>
    <m/>
    <s v="Стоматология"/>
    <x v="88"/>
    <s v="1026601375624"/>
    <s v="6623008464"/>
    <s v="Стоматологическая практика"/>
    <n v="40244000"/>
    <n v="48875000"/>
    <n v="55425000"/>
    <n v="62861000"/>
    <n v="69653000"/>
    <n v="0.30170000000000002"/>
    <n v="0.2944"/>
    <n v="0.2266"/>
    <n v="2.3900000000000001E-2"/>
    <n v="1.77E-2"/>
    <n v="-2.5000000000000001E-3"/>
    <n v="-2.0999999999999999E-3"/>
    <n v="-2.0000000000000001E-4"/>
    <n v="-5.7000000000000002E-3"/>
    <n v="-4.8999999999999998E-3"/>
  </r>
  <r>
    <n v="7146"/>
    <s v="МЕДИАРТ КЛИНИК, ООО"/>
    <x v="8"/>
    <m/>
    <m/>
    <x v="88"/>
    <s v="1107746604129"/>
    <s v="7743788313"/>
    <s v="Деятельность в области медицины прочая, не включенная в другие группировки"/>
    <n v="51203000"/>
    <n v="47964000"/>
    <n v="51413000"/>
    <n v="59534000"/>
    <n v="69642000"/>
    <n v="4.9399999999999999E-2"/>
    <n v="3.7600000000000001E-2"/>
    <n v="3.4200000000000001E-2"/>
    <n v="0.15959999999999999"/>
    <n v="0.14000000000000001"/>
    <m/>
    <m/>
    <m/>
    <m/>
    <m/>
  </r>
  <r>
    <n v="7147"/>
    <s v="МАЭСТРО-СМАЙЛ, ООО"/>
    <x v="8"/>
    <m/>
    <m/>
    <x v="88"/>
    <s v="1155024006928"/>
    <s v="5024157754"/>
    <s v="Общая врачебная практика"/>
    <n v="68505000"/>
    <n v="53275000"/>
    <n v="76105000"/>
    <n v="79473000"/>
    <n v="69639000"/>
    <n v="0.1515"/>
    <n v="7.9000000000000008E-3"/>
    <n v="0.1255"/>
    <n v="0.16500000000000001"/>
    <n v="-0.17080000000000001"/>
    <m/>
    <m/>
    <m/>
    <m/>
    <m/>
  </r>
  <r>
    <n v="7148"/>
    <s v="МЦ РОСТ, ООО"/>
    <x v="8"/>
    <m/>
    <m/>
    <x v="88"/>
    <s v="1183668022229"/>
    <s v="3662263670"/>
    <s v="Деятельность больничных организаций"/>
    <n v="32196000"/>
    <n v="37617000"/>
    <n v="54481000"/>
    <n v="68189000"/>
    <n v="69630000"/>
    <n v="0.29289999999999999"/>
    <n v="0.43009999999999998"/>
    <n v="8.0799999999999997E-2"/>
    <n v="0.06"/>
    <n v="-0.12330000000000001"/>
    <n v="0.24979999999999999"/>
    <n v="0.37219999999999998"/>
    <n v="-9.7999999999999997E-3"/>
    <m/>
    <m/>
  </r>
  <r>
    <n v="7149"/>
    <s v="ДАЙМОНД-КЛИНИК, ООО"/>
    <x v="0"/>
    <m/>
    <s v="Стоматология"/>
    <x v="88"/>
    <s v="1175275055559"/>
    <s v="5260446131"/>
    <s v="Стоматологическая практика"/>
    <n v="108181000"/>
    <n v="70700000"/>
    <n v="47809000"/>
    <n v="59265000"/>
    <n v="69612000"/>
    <n v="9.8100000000000007E-2"/>
    <n v="4.2900000000000001E-2"/>
    <n v="7.4200000000000002E-2"/>
    <n v="5.5300000000000002E-2"/>
    <n v="4.7300000000000002E-2"/>
    <m/>
    <m/>
    <m/>
    <m/>
    <m/>
  </r>
  <r>
    <n v="7150"/>
    <s v="АБВ+, ООО"/>
    <x v="8"/>
    <m/>
    <m/>
    <x v="88"/>
    <s v="1182468003497"/>
    <s v="2465176508"/>
    <s v="Общая врачебная практика"/>
    <n v="22060000"/>
    <n v="37808000"/>
    <n v="49959000"/>
    <n v="58942000"/>
    <n v="69607000"/>
    <n v="1.7299999999999999E-2"/>
    <n v="2.1399999999999999E-2"/>
    <n v="2.4199999999999999E-2"/>
    <n v="2.1499999999999998E-2"/>
    <n v="2.3E-2"/>
    <m/>
    <m/>
    <m/>
    <m/>
    <m/>
  </r>
  <r>
    <n v="7151"/>
    <s v="ОЛИУС, ООО"/>
    <x v="0"/>
    <m/>
    <s v="Стоматология"/>
    <x v="88"/>
    <s v="1022700526441"/>
    <s v="2703017499"/>
    <s v="Стоматологическая практика"/>
    <n v="19733000"/>
    <n v="40207000"/>
    <n v="50573000"/>
    <n v="59660000"/>
    <n v="69602000"/>
    <n v="0.16839999999999999"/>
    <n v="0.44600000000000001"/>
    <n v="0.55400000000000005"/>
    <n v="0.32219999999999999"/>
    <n v="0.26679999999999998"/>
    <n v="0.1216"/>
    <n v="0.43319999999999997"/>
    <n v="0.51739999999999997"/>
    <n v="0.31709999999999999"/>
    <n v="0.24890000000000001"/>
  </r>
  <r>
    <n v="7152"/>
    <s v="А2, ООО"/>
    <x v="0"/>
    <m/>
    <s v="Стоматология"/>
    <x v="88"/>
    <s v="1135012000694"/>
    <s v="5012077374"/>
    <s v="Стоматологическая практика"/>
    <n v="3280000"/>
    <m/>
    <m/>
    <m/>
    <n v="69597000"/>
    <n v="-0.68079999999999996"/>
    <m/>
    <m/>
    <m/>
    <n v="-2.2462"/>
    <m/>
    <m/>
    <m/>
    <m/>
    <n v="-0.32429999999999998"/>
  </r>
  <r>
    <n v="7153"/>
    <s v="ЭКСПЕРТ-УСЛУГИ, ООО"/>
    <x v="8"/>
    <m/>
    <m/>
    <x v="88"/>
    <s v="1077602003764"/>
    <s v="7602062462"/>
    <s v="Деятельность в области медицины прочая, не включенная в другие группировки"/>
    <n v="4586000"/>
    <m/>
    <n v="33069000"/>
    <n v="37570000"/>
    <n v="69595000"/>
    <n v="5.4999999999999997E-3"/>
    <m/>
    <n v="1.6199999999999999E-2"/>
    <n v="0.2203"/>
    <n v="0.34129999999999999"/>
    <m/>
    <m/>
    <m/>
    <m/>
    <m/>
  </r>
  <r>
    <n v="7154"/>
    <s v="МОССМАЙЛ, ООО"/>
    <x v="0"/>
    <m/>
    <s v="Стоматология"/>
    <x v="88"/>
    <s v="1217700189805"/>
    <s v="9731078369"/>
    <s v="Стоматологическая практика"/>
    <m/>
    <n v="6730000"/>
    <n v="26200000"/>
    <n v="52324000"/>
    <n v="69593000"/>
    <m/>
    <n v="1"/>
    <n v="0.46560000000000001"/>
    <n v="0.5212"/>
    <n v="0.25"/>
    <m/>
    <m/>
    <m/>
    <m/>
    <m/>
  </r>
  <r>
    <n v="7155"/>
    <s v="ТОЧНАЯ ДИАГНОСТИКА, ООО"/>
    <x v="8"/>
    <m/>
    <m/>
    <x v="88"/>
    <s v="1227800070552"/>
    <s v="7805793411"/>
    <s v="Общая врачебная практика"/>
    <m/>
    <m/>
    <n v="70721000"/>
    <n v="73130000"/>
    <n v="69578000"/>
    <m/>
    <m/>
    <n v="0.48430000000000001"/>
    <n v="0.36609999999999998"/>
    <n v="5.3600000000000002E-2"/>
    <m/>
    <m/>
    <n v="-1E-4"/>
    <n v="0.43059999999999998"/>
    <n v="5.9499999999999997E-2"/>
  </r>
  <r>
    <n v="7156"/>
    <s v="ПРАВИЛЬНАЯ СТОМАТОЛОГИЯ, ООО"/>
    <x v="0"/>
    <m/>
    <s v="Стоматология"/>
    <x v="88"/>
    <s v="1155012004840"/>
    <s v="5012090520"/>
    <s v="Стоматологическая практика"/>
    <n v="30299000"/>
    <n v="40963000"/>
    <n v="49930000"/>
    <n v="48053000"/>
    <n v="69570000"/>
    <n v="0.17680000000000001"/>
    <n v="0.1159"/>
    <n v="0.1668"/>
    <n v="0.1802"/>
    <n v="0.1067"/>
    <m/>
    <m/>
    <m/>
    <m/>
    <m/>
  </r>
  <r>
    <n v="7157"/>
    <s v="СИМФОНИЯ УЛЫБОК, ООО"/>
    <x v="0"/>
    <m/>
    <s v="Стоматология"/>
    <x v="88"/>
    <s v="1196952008065"/>
    <s v="6943007565"/>
    <s v="Стоматологическая практика"/>
    <n v="21184000"/>
    <n v="41510000"/>
    <n v="47205000"/>
    <n v="53018000"/>
    <n v="69569000"/>
    <n v="5.0900000000000001E-2"/>
    <n v="0.46410000000000001"/>
    <n v="0.29709999999999998"/>
    <n v="0.4642"/>
    <n v="0.26250000000000001"/>
    <m/>
    <m/>
    <m/>
    <m/>
    <m/>
  </r>
  <r>
    <n v="7158"/>
    <s v="АЙСБЕРГ, ООО"/>
    <x v="0"/>
    <m/>
    <s v="Стоматология"/>
    <x v="88"/>
    <s v="1185053033439"/>
    <s v="5012098310"/>
    <s v="Стоматологическая практика"/>
    <n v="17581000"/>
    <n v="44366000"/>
    <n v="42246000"/>
    <n v="54411000"/>
    <n v="69567000"/>
    <n v="-9.6500000000000002E-2"/>
    <n v="0.2097"/>
    <n v="9.6100000000000005E-2"/>
    <n v="0.1045"/>
    <n v="5.5199999999999999E-2"/>
    <n v="-0.1159"/>
    <n v="0.20960000000000001"/>
    <m/>
    <m/>
    <m/>
  </r>
  <r>
    <n v="7159"/>
    <s v="ТОМОГРАД-НН, ООО ДЦ"/>
    <x v="8"/>
    <m/>
    <m/>
    <x v="88"/>
    <s v="1185275040466"/>
    <s v="5256175200"/>
    <s v="Деятельность больничных организаций"/>
    <n v="42267000"/>
    <n v="37293000"/>
    <n v="45551000"/>
    <n v="59847000"/>
    <n v="69559000"/>
    <n v="0.29210000000000003"/>
    <n v="8.5000000000000006E-2"/>
    <n v="0.16700000000000001"/>
    <n v="0.37619999999999998"/>
    <n v="0.2974"/>
    <m/>
    <m/>
    <m/>
    <m/>
    <m/>
  </r>
  <r>
    <n v="7160"/>
    <s v="УЮТ МЕД КЛИНИК, ООО"/>
    <x v="8"/>
    <m/>
    <m/>
    <x v="88"/>
    <s v="1217700344311"/>
    <s v="7735191900"/>
    <s v="Общая врачебная практика"/>
    <m/>
    <n v="35932000"/>
    <n v="55772000"/>
    <n v="74995000"/>
    <n v="69555000"/>
    <m/>
    <n v="0.15740000000000001"/>
    <n v="0.1226"/>
    <n v="4.02E-2"/>
    <n v="1.06E-2"/>
    <m/>
    <m/>
    <m/>
    <m/>
    <n v="-1E-4"/>
  </r>
  <r>
    <n v="7161"/>
    <s v="ДОБРЫЙ ВЗГЛЯД, ООО МОЦВТ"/>
    <x v="8"/>
    <m/>
    <m/>
    <x v="88"/>
    <s v="1084632009307"/>
    <s v="4632098069"/>
    <s v="Деятельность больничных организаций"/>
    <n v="48299000"/>
    <n v="50468000"/>
    <n v="56839000"/>
    <n v="67137000"/>
    <n v="69545000"/>
    <n v="0.01"/>
    <n v="1.6500000000000001E-2"/>
    <n v="3.3500000000000002E-2"/>
    <n v="8.5699999999999998E-2"/>
    <n v="-2.29E-2"/>
    <n v="1.4800000000000001E-2"/>
    <n v="1.43E-2"/>
    <n v="3.3500000000000002E-2"/>
    <n v="8.5699999999999998E-2"/>
    <m/>
  </r>
  <r>
    <n v="7162"/>
    <s v="ЦСМ, ООО"/>
    <x v="8"/>
    <m/>
    <m/>
    <x v="88"/>
    <s v="1067017007188"/>
    <s v="7017135954"/>
    <s v="Деятельность в области здравоохранения"/>
    <n v="71173000"/>
    <n v="70621000"/>
    <n v="73168000"/>
    <n v="73172000"/>
    <n v="69534000"/>
    <n v="-3.2099999999999997E-2"/>
    <n v="0.10639999999999999"/>
    <n v="0.12659999999999999"/>
    <n v="0.14449999999999999"/>
    <n v="0.13400000000000001"/>
    <n v="0.1416"/>
    <n v="0.12379999999999999"/>
    <n v="0.1183"/>
    <n v="0.1187"/>
    <n v="9.5600000000000004E-2"/>
  </r>
  <r>
    <n v="7163"/>
    <s v="КЛИНИКА МРТ, ООО"/>
    <x v="8"/>
    <m/>
    <m/>
    <x v="88"/>
    <s v="1146229002424"/>
    <s v="6229073218"/>
    <s v="Деятельность больничных организаций"/>
    <n v="38480000"/>
    <n v="44176000"/>
    <n v="48154000"/>
    <n v="56278000"/>
    <n v="69533000"/>
    <n v="2.9700000000000001E-2"/>
    <n v="3.0800000000000001E-2"/>
    <n v="2.3599999999999999E-2"/>
    <n v="3.15E-2"/>
    <n v="7.4999999999999997E-2"/>
    <n v="1.5800000000000002E-2"/>
    <n v="2.7799999999999998E-2"/>
    <n v="1.01E-2"/>
    <n v="1.9900000000000001E-2"/>
    <n v="6.3799999999999996E-2"/>
  </r>
  <r>
    <n v="7164"/>
    <s v="ОРИОН, ООО"/>
    <x v="8"/>
    <m/>
    <m/>
    <x v="88"/>
    <s v="1200500014901"/>
    <s v="0554007219"/>
    <s v="Деятельность в области медицины прочая"/>
    <n v="1672000"/>
    <n v="24474000"/>
    <n v="39113000"/>
    <n v="56478000"/>
    <n v="69516000"/>
    <n v="-1.4432"/>
    <n v="0.20050000000000001"/>
    <n v="0.23810000000000001"/>
    <n v="0.28349999999999997"/>
    <n v="0.23799999999999999"/>
    <m/>
    <m/>
    <m/>
    <n v="-7.1999999999999998E-3"/>
    <n v="-7.6E-3"/>
  </r>
  <r>
    <n v="7165"/>
    <s v="ЭКСКЛЮЗИВ, ООО"/>
    <x v="8"/>
    <m/>
    <m/>
    <x v="88"/>
    <s v="1036405514925"/>
    <s v="6455036114"/>
    <s v="Общая врачебная практика"/>
    <n v="42684000"/>
    <n v="39188000"/>
    <n v="45328000"/>
    <n v="50541000"/>
    <n v="69511000"/>
    <n v="9.9000000000000008E-3"/>
    <n v="0.14499999999999999"/>
    <n v="5.7299999999999997E-2"/>
    <n v="5.4899999999999997E-2"/>
    <n v="0.1003"/>
    <m/>
    <n v="-5.0000000000000001E-4"/>
    <n v="-2E-3"/>
    <n v="-2.9999999999999997E-4"/>
    <n v="-2.5000000000000001E-3"/>
  </r>
  <r>
    <n v="7166"/>
    <s v="ДЕНТАЛ-ЛЮКС, ООО"/>
    <x v="0"/>
    <m/>
    <s v="Стоматология"/>
    <x v="88"/>
    <s v="1022304837840"/>
    <s v="2353018630"/>
    <s v="Стоматологическая практика"/>
    <n v="22249000"/>
    <n v="32833000"/>
    <n v="34416000"/>
    <n v="52230000"/>
    <n v="69511000"/>
    <n v="1"/>
    <n v="1"/>
    <n v="1"/>
    <n v="0.1278"/>
    <n v="0.27789999999999998"/>
    <m/>
    <m/>
    <m/>
    <m/>
    <m/>
  </r>
  <r>
    <n v="7167"/>
    <s v="МРТ АЛЬЯНС, ООО"/>
    <x v="8"/>
    <m/>
    <m/>
    <x v="88"/>
    <s v="1194205014937"/>
    <s v="4205382252"/>
    <s v="Деятельность больничных организаций"/>
    <n v="44826000"/>
    <n v="41762000"/>
    <n v="46141000"/>
    <n v="53886000"/>
    <n v="69490000"/>
    <n v="0.1842"/>
    <n v="0.14610000000000001"/>
    <n v="-8.5000000000000006E-3"/>
    <n v="-7.17E-2"/>
    <n v="0.1681"/>
    <m/>
    <m/>
    <m/>
    <m/>
    <m/>
  </r>
  <r>
    <n v="7168"/>
    <s v="ЭМИ МЕД, ООО"/>
    <x v="0"/>
    <m/>
    <s v="Стоматология"/>
    <x v="88"/>
    <s v="5187746017399"/>
    <s v="7735181194"/>
    <s v="Стоматологическая практика"/>
    <n v="20166000"/>
    <n v="31547000"/>
    <n v="45921000"/>
    <n v="61215000"/>
    <n v="69482000"/>
    <n v="0.21729999999999999"/>
    <n v="0.37419999999999998"/>
    <n v="5.7000000000000002E-3"/>
    <n v="0.14710000000000001"/>
    <n v="6.4199999999999993E-2"/>
    <n v="0.2016"/>
    <n v="0.3503"/>
    <n v="3.5200000000000002E-2"/>
    <n v="0.1074"/>
    <m/>
  </r>
  <r>
    <n v="7169"/>
    <s v="СТОМАТОЛОГИЯ, ООО"/>
    <x v="0"/>
    <m/>
    <s v="Стоматология"/>
    <x v="88"/>
    <s v="1034205057556"/>
    <s v="4205053755"/>
    <s v="Стоматологическая практика"/>
    <n v="41424000"/>
    <n v="47477000"/>
    <n v="58650000"/>
    <n v="63633000"/>
    <n v="69481000"/>
    <n v="0.19950000000000001"/>
    <n v="0.23230000000000001"/>
    <n v="0.2303"/>
    <n v="0.2223"/>
    <n v="0.18459999999999999"/>
    <m/>
    <m/>
    <m/>
    <m/>
    <m/>
  </r>
  <r>
    <n v="7170"/>
    <s v="ДОКМЕД КЛИНИКА, ООО"/>
    <x v="8"/>
    <m/>
    <m/>
    <x v="88"/>
    <s v="1242700004271"/>
    <s v="2700027604"/>
    <s v="Общая врачебная практика"/>
    <m/>
    <m/>
    <m/>
    <n v="23177000"/>
    <n v="69399000"/>
    <m/>
    <m/>
    <m/>
    <n v="8.6999999999999994E-2"/>
    <n v="0.161"/>
    <m/>
    <m/>
    <m/>
    <m/>
    <m/>
  </r>
  <r>
    <n v="7171"/>
    <s v="ДОКТОР ВЕН КЛИНИК, ООО"/>
    <x v="8"/>
    <m/>
    <m/>
    <x v="88"/>
    <s v="1202700003296"/>
    <s v="2723209255"/>
    <s v="Деятельность больничных организаций"/>
    <n v="46019000"/>
    <n v="58201000"/>
    <n v="71394000"/>
    <n v="83592000"/>
    <n v="69397000"/>
    <n v="0.55500000000000005"/>
    <n v="0.39319999999999999"/>
    <n v="0.51570000000000005"/>
    <n v="0.53749999999999998"/>
    <n v="0.46539999999999998"/>
    <m/>
    <m/>
    <m/>
    <m/>
    <m/>
  </r>
  <r>
    <n v="7172"/>
    <s v="ТЕХМЕДЭКСПЕРТ 1-6-8, ООО"/>
    <x v="8"/>
    <m/>
    <m/>
    <x v="88"/>
    <s v="1162375031466"/>
    <s v="2312248723"/>
    <s v="Деятельность в области медицины прочая, не включенная в другие группировки"/>
    <n v="46690000"/>
    <n v="31386000"/>
    <n v="29305000"/>
    <n v="48284000"/>
    <n v="69370000"/>
    <n v="0.35930000000000001"/>
    <n v="0.4037"/>
    <n v="0.39240000000000003"/>
    <n v="0.53080000000000005"/>
    <n v="0.59389999999999998"/>
    <m/>
    <m/>
    <m/>
    <m/>
    <m/>
  </r>
  <r>
    <n v="7173"/>
    <s v="МЕДИЦИНСКИЙ ЦЕНТР СОНАР, ООО"/>
    <x v="8"/>
    <m/>
    <m/>
    <x v="88"/>
    <s v="1120327002377"/>
    <s v="0326503666"/>
    <s v="Общая врачебная практика"/>
    <n v="47870000"/>
    <n v="50762000"/>
    <n v="51760000"/>
    <n v="76834000"/>
    <n v="69368000"/>
    <n v="0.16059999999999999"/>
    <n v="0.14030000000000001"/>
    <n v="0.30249999999999999"/>
    <n v="0.2492"/>
    <n v="0.18459999999999999"/>
    <n v="0.16059999999999999"/>
    <n v="0.1409"/>
    <n v="0.3049"/>
    <n v="0.29549999999999998"/>
    <n v="0.19420000000000001"/>
  </r>
  <r>
    <n v="7174"/>
    <s v="СК АКУЛА, ООО"/>
    <x v="0"/>
    <m/>
    <s v="Стоматология"/>
    <x v="88"/>
    <s v="1162468100508"/>
    <s v="2465151246"/>
    <s v="Стоматологическая практика"/>
    <n v="20935000"/>
    <n v="16512000"/>
    <n v="49245000"/>
    <n v="61451000"/>
    <n v="69355000"/>
    <n v="6.4799999999999996E-2"/>
    <n v="6.8199999999999997E-2"/>
    <n v="8.3199999999999996E-2"/>
    <n v="0.1394"/>
    <n v="0.25509999999999999"/>
    <m/>
    <m/>
    <m/>
    <m/>
    <m/>
  </r>
  <r>
    <n v="7175"/>
    <s v="МЕД.ЛПЦ ПО ПРОБЛЕМЕ СД, ООО"/>
    <x v="0"/>
    <m/>
    <s v="Стоматология"/>
    <x v="88"/>
    <s v="1032402946685"/>
    <s v="2466052569"/>
    <s v="Стоматологическая практика"/>
    <n v="63264000"/>
    <n v="63665000"/>
    <n v="65281000"/>
    <n v="64456000"/>
    <n v="69350000"/>
    <n v="3.3500000000000002E-2"/>
    <n v="1.5299999999999999E-2"/>
    <n v="5.5800000000000002E-2"/>
    <n v="2.9999999999999997E-4"/>
    <n v="3.0200000000000001E-2"/>
    <m/>
    <m/>
    <m/>
    <m/>
    <m/>
  </r>
  <r>
    <n v="7176"/>
    <s v="СК ОЛИМПИЯ, ООО"/>
    <x v="8"/>
    <m/>
    <m/>
    <x v="88"/>
    <s v="1145243001200"/>
    <s v="5243034402"/>
    <s v="Общая врачебная практика"/>
    <m/>
    <n v="9003000"/>
    <n v="22480000"/>
    <n v="46670000"/>
    <n v="69348000"/>
    <m/>
    <n v="7.1900000000000006E-2"/>
    <n v="7.1800000000000003E-2"/>
    <n v="0.29070000000000001"/>
    <n v="0.29809999999999998"/>
    <m/>
    <m/>
    <n v="-1.49E-2"/>
    <n v="-2.8799999999999999E-2"/>
    <n v="-3.9699999999999999E-2"/>
  </r>
  <r>
    <n v="7177"/>
    <s v="НЛ-КЛИНИКА, ООО"/>
    <x v="8"/>
    <m/>
    <m/>
    <x v="88"/>
    <s v="1157746840140"/>
    <s v="7728312706"/>
    <s v="Общая врачебная практика"/>
    <n v="42120000"/>
    <n v="47638000"/>
    <n v="67708000"/>
    <n v="69646000"/>
    <n v="69320000"/>
    <n v="0.13930000000000001"/>
    <n v="0.1115"/>
    <n v="0.1144"/>
    <n v="6.8199999999999997E-2"/>
    <n v="1.32E-2"/>
    <m/>
    <m/>
    <m/>
    <m/>
    <m/>
  </r>
  <r>
    <n v="7178"/>
    <s v="СЕМЕЙНЫЙ ДОКТОР, ООО ЛДЦ"/>
    <x v="8"/>
    <m/>
    <m/>
    <x v="88"/>
    <s v="1155022001221"/>
    <s v="5022048252"/>
    <s v="Деятельность больничных организаций"/>
    <n v="68718000"/>
    <n v="77882000"/>
    <n v="73823000"/>
    <n v="58149000"/>
    <n v="69306000"/>
    <n v="9.0399999999999994E-2"/>
    <n v="0.16239999999999999"/>
    <n v="4.3400000000000001E-2"/>
    <n v="-2.7000000000000001E-3"/>
    <n v="4.4299999999999999E-2"/>
    <m/>
    <m/>
    <m/>
    <m/>
    <m/>
  </r>
  <r>
    <n v="7179"/>
    <s v="32 ДЕНТ, ООО"/>
    <x v="0"/>
    <m/>
    <s v="Стоматология"/>
    <x v="88"/>
    <s v="1213800018740"/>
    <s v="3816033180"/>
    <s v="Стоматологическая практика"/>
    <m/>
    <n v="5879000"/>
    <n v="13621000"/>
    <n v="41585000"/>
    <n v="69286000"/>
    <m/>
    <n v="6.5500000000000003E-2"/>
    <n v="0.10340000000000001"/>
    <n v="0.126"/>
    <n v="0.15620000000000001"/>
    <m/>
    <m/>
    <m/>
    <m/>
    <m/>
  </r>
  <r>
    <n v="7180"/>
    <s v="ЛДЦ МИБС-КОСТРОМА, ООО"/>
    <x v="8"/>
    <m/>
    <m/>
    <x v="88"/>
    <s v="1104401002364"/>
    <s v="4401106795"/>
    <s v="Деятельность больничных организаций"/>
    <n v="52683000"/>
    <n v="47392000"/>
    <n v="45045000"/>
    <n v="57609000"/>
    <n v="69246000"/>
    <n v="7.9399999999999998E-2"/>
    <n v="8.6E-3"/>
    <n v="-5.1400000000000001E-2"/>
    <n v="-9.1999999999999998E-3"/>
    <n v="-3.1600000000000003E-2"/>
    <m/>
    <m/>
    <m/>
    <m/>
    <m/>
  </r>
  <r>
    <n v="7181"/>
    <s v="НАДЕЖДА, ООО"/>
    <x v="8"/>
    <m/>
    <m/>
    <x v="88"/>
    <s v="1084715001667"/>
    <s v="4715021430"/>
    <s v="Деятельность в области здравоохранения"/>
    <n v="45432000"/>
    <n v="44506000"/>
    <n v="54105000"/>
    <n v="57830000"/>
    <n v="69235000"/>
    <n v="0.19309999999999999"/>
    <n v="0.21540000000000001"/>
    <n v="0.1552"/>
    <n v="0.12280000000000001"/>
    <n v="0.1278"/>
    <n v="0.19309999999999999"/>
    <n v="0.21540000000000001"/>
    <n v="0.1552"/>
    <n v="0.12280000000000001"/>
    <n v="0.1278"/>
  </r>
  <r>
    <n v="7182"/>
    <s v="НОВОДЕНТ, ООО"/>
    <x v="0"/>
    <m/>
    <s v="Стоматология"/>
    <x v="88"/>
    <s v="1175053007755"/>
    <s v="5053044667"/>
    <s v="Стоматологическая практика"/>
    <n v="15914000"/>
    <n v="23302000"/>
    <n v="43145000"/>
    <n v="50804000"/>
    <n v="69216000"/>
    <n v="4.3299999999999998E-2"/>
    <n v="0.1348"/>
    <n v="0.21640000000000001"/>
    <n v="4.0300000000000002E-2"/>
    <n v="0.24060000000000001"/>
    <m/>
    <m/>
    <m/>
    <m/>
    <m/>
  </r>
  <r>
    <n v="7183"/>
    <s v="КЛИНИК, ООО"/>
    <x v="0"/>
    <m/>
    <s v="Стоматология"/>
    <x v="88"/>
    <s v="1205000110699"/>
    <s v="5018206139"/>
    <s v="Стоматологическая практика"/>
    <m/>
    <n v="18467000"/>
    <n v="44528000"/>
    <n v="66015000"/>
    <n v="69175000"/>
    <m/>
    <n v="0.24279999999999999"/>
    <n v="0.39900000000000002"/>
    <n v="0.18110000000000001"/>
    <n v="0.26400000000000001"/>
    <m/>
    <m/>
    <m/>
    <m/>
    <m/>
  </r>
  <r>
    <n v="7184"/>
    <s v="ПРИЗВАНИЕ, ООО"/>
    <x v="8"/>
    <m/>
    <m/>
    <x v="88"/>
    <s v="1106315007930"/>
    <s v="6315634153"/>
    <s v="Общая врачебная практика"/>
    <n v="57883000"/>
    <n v="56706000"/>
    <n v="56494000"/>
    <n v="66896000"/>
    <n v="69170000"/>
    <n v="6.3200000000000006E-2"/>
    <n v="2.8500000000000001E-2"/>
    <n v="1.7000000000000001E-2"/>
    <n v="7.8799999999999995E-2"/>
    <n v="5.4300000000000001E-2"/>
    <n v="-2E-3"/>
    <n v="-2.7000000000000001E-3"/>
    <n v="-1.5E-3"/>
    <n v="-2.9999999999999997E-4"/>
    <m/>
  </r>
  <r>
    <n v="7185"/>
    <s v="КЛИНИКА КЛАССИКА, ООО"/>
    <x v="0"/>
    <m/>
    <s v="Стоматология"/>
    <x v="88"/>
    <s v="1027800527270"/>
    <s v="7801186046"/>
    <s v="Стоматологическая практика"/>
    <n v="40927000"/>
    <n v="42961000"/>
    <n v="43325000"/>
    <n v="51767000"/>
    <n v="69165000"/>
    <n v="7.1599999999999997E-2"/>
    <n v="-5.16E-2"/>
    <n v="3.1E-2"/>
    <n v="0.14099999999999999"/>
    <n v="0.152"/>
    <m/>
    <m/>
    <m/>
    <m/>
    <m/>
  </r>
  <r>
    <n v="7186"/>
    <s v="С 17, ООО"/>
    <x v="8"/>
    <m/>
    <m/>
    <x v="88"/>
    <s v="1171719001300"/>
    <s v="1701059942"/>
    <s v="Деятельность больничных организаций"/>
    <n v="35319000"/>
    <n v="54905000"/>
    <n v="59984000"/>
    <n v="66941000"/>
    <n v="69162000"/>
    <n v="0.22850000000000001"/>
    <n v="0.21990000000000001"/>
    <n v="0.15329999999999999"/>
    <n v="0.10199999999999999"/>
    <n v="0.12540000000000001"/>
    <n v="0.39129999999999998"/>
    <n v="0.1278"/>
    <m/>
    <m/>
    <m/>
  </r>
  <r>
    <n v="7187"/>
    <s v="ДОКТОР ПЛЮС ЛАБ, ООО"/>
    <x v="0"/>
    <m/>
    <m/>
    <x v="55"/>
    <s v="1161832063128"/>
    <s v="1841062720"/>
    <s v="Деятельность в области медицины прочая, не включенная в другие группировки"/>
    <n v="73949000"/>
    <n v="44100000"/>
    <n v="65116000"/>
    <n v="46613000"/>
    <n v="69160000"/>
    <n v="0.1933"/>
    <n v="-0.13980000000000001"/>
    <n v="0.13139999999999999"/>
    <n v="-0.38719999999999999"/>
    <n v="-8.1299999999999997E-2"/>
    <n v="-6.9999999999999999E-4"/>
    <n v="-2.9999999999999997E-4"/>
    <n v="-1.9E-3"/>
    <n v="-8.9999999999999998E-4"/>
    <n v="-5.1000000000000004E-3"/>
  </r>
  <r>
    <n v="7188"/>
    <s v="СТОМ ПЛЮС ХИРУРГИЯ, ООО"/>
    <x v="0"/>
    <m/>
    <s v="Стоматология"/>
    <x v="88"/>
    <s v="1165476141819"/>
    <s v="5405982403"/>
    <s v="Стоматологическая практика"/>
    <m/>
    <m/>
    <n v="72016000"/>
    <n v="63019000"/>
    <n v="69159000"/>
    <m/>
    <m/>
    <n v="9.3700000000000006E-2"/>
    <n v="-0.1278"/>
    <n v="0.496"/>
    <m/>
    <m/>
    <m/>
    <m/>
    <m/>
  </r>
  <r>
    <n v="7189"/>
    <s v="ВИТАР, ООО"/>
    <x v="0"/>
    <m/>
    <s v="Стоматология"/>
    <x v="88"/>
    <s v="1061684094548"/>
    <s v="1659064382"/>
    <s v="Стоматологическая практика"/>
    <n v="28615000"/>
    <n v="33600000"/>
    <n v="40871000"/>
    <n v="59137000"/>
    <n v="69148000"/>
    <n v="0.1197"/>
    <n v="0.1129"/>
    <n v="7.5700000000000003E-2"/>
    <n v="0.28199999999999997"/>
    <n v="0.2399"/>
    <n v="0.1706"/>
    <n v="9.9000000000000005E-2"/>
    <n v="4.7100000000000003E-2"/>
    <n v="0.27629999999999999"/>
    <n v="0.20369999999999999"/>
  </r>
  <r>
    <n v="7190"/>
    <s v="СЕВЕРНОЕ СИЯНИЕ, ООО"/>
    <x v="0"/>
    <m/>
    <s v="Стоматология"/>
    <x v="88"/>
    <s v="1027801544704"/>
    <s v="7802200173"/>
    <s v="Стоматологическая практика"/>
    <n v="19027000"/>
    <n v="26532000"/>
    <n v="25828000"/>
    <n v="38427000"/>
    <n v="69106000"/>
    <n v="3.8100000000000002E-2"/>
    <n v="6.3899999999999998E-2"/>
    <n v="2.7300000000000001E-2"/>
    <n v="0.2344"/>
    <n v="0.27039999999999997"/>
    <m/>
    <m/>
    <m/>
    <n v="-7.7000000000000002E-3"/>
    <n v="-1.4500000000000001E-2"/>
  </r>
  <r>
    <n v="7191"/>
    <s v="XXI ВЕК, ООО МЕДИЦИНСКИЙ ЦЕНТР"/>
    <x v="8"/>
    <m/>
    <m/>
    <x v="88"/>
    <s v="1096154003802"/>
    <s v="6154562459"/>
    <s v="Деятельность больничных организаций"/>
    <n v="24354000"/>
    <n v="29637000"/>
    <n v="41582000"/>
    <n v="55678000"/>
    <n v="69074000"/>
    <n v="-0.1663"/>
    <n v="-8.6599999999999996E-2"/>
    <n v="0.2374"/>
    <n v="9.3399999999999997E-2"/>
    <n v="2.2499999999999999E-2"/>
    <m/>
    <m/>
    <m/>
    <m/>
    <m/>
  </r>
  <r>
    <n v="7192"/>
    <s v="ПОСОЛЬСТВО МОЛОДОСТИ И КРАСОТЫ, ООО"/>
    <x v="8"/>
    <m/>
    <m/>
    <x v="88"/>
    <s v="1241600010629"/>
    <s v="1684017932"/>
    <s v="Деятельность в области медицины прочая"/>
    <m/>
    <m/>
    <m/>
    <n v="19316000"/>
    <n v="69047000"/>
    <m/>
    <m/>
    <m/>
    <n v="0.21329999999999999"/>
    <n v="6.83E-2"/>
    <m/>
    <m/>
    <m/>
    <m/>
    <m/>
  </r>
  <r>
    <n v="7193"/>
    <s v="КРАСНЫЙ КОТЕЛЬЩИК, ЧУЗ МСЧ"/>
    <x v="8"/>
    <m/>
    <m/>
    <x v="88"/>
    <s v="1136100003555"/>
    <s v="6154115475"/>
    <s v="Общая врачебная практика"/>
    <n v="12378000"/>
    <n v="22455000"/>
    <n v="30909000"/>
    <n v="47418000"/>
    <n v="69045000"/>
    <n v="-0.254"/>
    <n v="0.112"/>
    <n v="0.13200000000000001"/>
    <n v="3.1800000000000002E-2"/>
    <n v="2.07E-2"/>
    <m/>
    <m/>
    <m/>
    <m/>
    <m/>
  </r>
  <r>
    <n v="7194"/>
    <s v="МЕДЭЛИТ ПРО, ООО"/>
    <x v="8"/>
    <m/>
    <m/>
    <x v="88"/>
    <s v="1127747199711"/>
    <s v="7731437279"/>
    <s v="Деятельность в области здравоохранения"/>
    <n v="52322000"/>
    <n v="52666000"/>
    <n v="58110000"/>
    <n v="65411000"/>
    <n v="69040000"/>
    <n v="0.13159999999999999"/>
    <n v="8.8099999999999998E-2"/>
    <n v="0.13969999999999999"/>
    <n v="0.1072"/>
    <n v="5.8500000000000003E-2"/>
    <m/>
    <m/>
    <m/>
    <m/>
    <m/>
  </r>
  <r>
    <n v="7195"/>
    <s v="ЦМД, ООО"/>
    <x v="8"/>
    <m/>
    <m/>
    <x v="88"/>
    <s v="1115001006097"/>
    <s v="5001083030"/>
    <s v="Общая врачебная практика"/>
    <n v="57988000"/>
    <n v="52222000"/>
    <n v="48787000"/>
    <n v="55723000"/>
    <n v="69024000"/>
    <n v="4.2599999999999999E-2"/>
    <n v="4.5100000000000001E-2"/>
    <n v="4.8899999999999999E-2"/>
    <n v="4.4600000000000001E-2"/>
    <n v="0.13389999999999999"/>
    <m/>
    <m/>
    <m/>
    <m/>
    <m/>
  </r>
  <r>
    <n v="7196"/>
    <s v="МЦ РОДНИК, ООО"/>
    <x v="8"/>
    <m/>
    <m/>
    <x v="88"/>
    <s v="1164205061811"/>
    <s v="4205327237"/>
    <s v="Деятельность больничных организаций"/>
    <n v="110466000"/>
    <n v="103728000"/>
    <n v="67817000"/>
    <n v="51291000"/>
    <n v="69012000"/>
    <n v="1.9400000000000001E-2"/>
    <n v="9.7699999999999995E-2"/>
    <n v="-0.2661"/>
    <n v="-0.2717"/>
    <n v="3.32E-2"/>
    <m/>
    <m/>
    <m/>
    <n v="-7.7100000000000002E-2"/>
    <m/>
  </r>
  <r>
    <n v="7197"/>
    <s v="ЛАВ КЛИНИК, ООО"/>
    <x v="8"/>
    <m/>
    <m/>
    <x v="88"/>
    <s v="1197746586102"/>
    <s v="9723092602"/>
    <s v="Общая врачебная практика"/>
    <n v="11333000"/>
    <n v="28051000"/>
    <n v="50402000"/>
    <n v="56372000"/>
    <n v="69012000"/>
    <n v="0.1119"/>
    <n v="0.38819999999999999"/>
    <n v="0.35799999999999998"/>
    <n v="0.27450000000000002"/>
    <n v="0.23649999999999999"/>
    <m/>
    <m/>
    <m/>
    <m/>
    <m/>
  </r>
  <r>
    <n v="7198"/>
    <s v="СЦСР ИМ. С.Л. РУДНИЦКОГО, ООО"/>
    <x v="8"/>
    <m/>
    <m/>
    <x v="88"/>
    <s v="1106450000678"/>
    <s v="6450941552"/>
    <s v="Деятельность в области здравоохранения"/>
    <n v="53247000"/>
    <n v="49884000"/>
    <n v="57143000"/>
    <n v="56936000"/>
    <n v="69011000"/>
    <n v="0.1273"/>
    <n v="9.9299999999999999E-2"/>
    <n v="0.112"/>
    <n v="5.1999999999999998E-2"/>
    <n v="0.1353"/>
    <n v="0.1183"/>
    <n v="9.0399999999999994E-2"/>
    <n v="9.7100000000000006E-2"/>
    <n v="3.7100000000000001E-2"/>
    <n v="0.1173"/>
  </r>
  <r>
    <n v="7199"/>
    <s v="ОРТОДОНТИЧЕСКИЙ ЦЕНТР ДЕНТИДЕАЛ, ООО"/>
    <x v="0"/>
    <m/>
    <s v="Стоматология"/>
    <x v="88"/>
    <s v="1027810275041"/>
    <s v="7809029599"/>
    <s v="Стоматологическая практика"/>
    <n v="39852000"/>
    <n v="41886000"/>
    <n v="44355000"/>
    <n v="59252000"/>
    <n v="69010000"/>
    <n v="6.5699999999999995E-2"/>
    <n v="6.2E-2"/>
    <n v="0.1008"/>
    <n v="8.6199999999999999E-2"/>
    <n v="0.10580000000000001"/>
    <m/>
    <m/>
    <m/>
    <m/>
    <m/>
  </r>
  <r>
    <n v="7200"/>
    <s v="ПЧОД, ООО"/>
    <x v="8"/>
    <m/>
    <m/>
    <x v="88"/>
    <s v="1027807969430"/>
    <s v="7816099082"/>
    <s v="Общая врачебная практика"/>
    <n v="57924000"/>
    <n v="54773000"/>
    <n v="61837000"/>
    <n v="61965000"/>
    <n v="69006000"/>
    <n v="0.2878"/>
    <n v="0.25130000000000002"/>
    <n v="0.28039999999999998"/>
    <n v="0.2293"/>
    <n v="0.19270000000000001"/>
    <m/>
    <m/>
    <m/>
    <m/>
    <m/>
  </r>
  <r>
    <n v="7201"/>
    <s v="ВИШНЁВЫЙ САД, ООО"/>
    <x v="8"/>
    <m/>
    <m/>
    <x v="88"/>
    <s v="1194632011750"/>
    <s v="4632259929"/>
    <s v="Общая врачебная практика"/>
    <n v="6497000"/>
    <n v="8787000"/>
    <n v="25055000"/>
    <n v="43606000"/>
    <n v="69004000"/>
    <n v="0.26350000000000001"/>
    <n v="-7.3200000000000001E-2"/>
    <n v="0.26"/>
    <n v="0.16009999999999999"/>
    <n v="0.1201"/>
    <m/>
    <m/>
    <m/>
    <m/>
    <m/>
  </r>
  <r>
    <n v="7202"/>
    <s v="КЛИНИКА ДОКТОРА ПЕНАЕВА, ООО"/>
    <x v="8"/>
    <m/>
    <m/>
    <x v="88"/>
    <s v="5117746040297"/>
    <s v="7714860491"/>
    <s v="Деятельность в области здравоохранения"/>
    <n v="36323000"/>
    <n v="37160000"/>
    <n v="58572000"/>
    <n v="56578000"/>
    <n v="68999000"/>
    <n v="6.4100000000000004E-2"/>
    <n v="9.9099999999999994E-2"/>
    <n v="6.25E-2"/>
    <n v="6.7400000000000002E-2"/>
    <n v="9.1800000000000007E-2"/>
    <m/>
    <m/>
    <m/>
    <m/>
    <m/>
  </r>
  <r>
    <n v="7203"/>
    <s v="КИМЦВТ, ООО"/>
    <x v="8"/>
    <m/>
    <m/>
    <x v="88"/>
    <s v="1111690037491"/>
    <s v="1659111868"/>
    <s v="Деятельность больничных организаций"/>
    <n v="28706000"/>
    <n v="44374000"/>
    <n v="47142000"/>
    <n v="71153000"/>
    <n v="68979000"/>
    <n v="2.8000000000000001E-2"/>
    <n v="8.5000000000000006E-2"/>
    <n v="-6.4600000000000005E-2"/>
    <n v="0.14169999999999999"/>
    <n v="6.1999999999999998E-3"/>
    <m/>
    <m/>
    <m/>
    <m/>
    <m/>
  </r>
  <r>
    <n v="7204"/>
    <s v="БРАВО, ООО"/>
    <x v="8"/>
    <m/>
    <m/>
    <x v="88"/>
    <s v="1126910000986"/>
    <s v="6910021050"/>
    <s v="Деятельность больничных организаций"/>
    <n v="35807000"/>
    <n v="30241000"/>
    <n v="33456000"/>
    <n v="59540000"/>
    <n v="68970000"/>
    <n v="2.7400000000000001E-2"/>
    <n v="6.54E-2"/>
    <n v="5.6500000000000002E-2"/>
    <n v="6.9199999999999998E-2"/>
    <n v="6.9500000000000006E-2"/>
    <n v="2.5999999999999999E-2"/>
    <n v="6.4699999999999994E-2"/>
    <n v="5.45E-2"/>
    <n v="6.8199999999999997E-2"/>
    <n v="6.8500000000000005E-2"/>
  </r>
  <r>
    <n v="7205"/>
    <s v="САЛОН КРАСОТЫ ДОЛЬЧЕ ВИТА, ООО"/>
    <x v="0"/>
    <s v="Специализированная"/>
    <s v="Косметология"/>
    <x v="88"/>
    <s v="1065504053724"/>
    <s v="5504117952"/>
    <s v="Деятельность в области косметологии"/>
    <n v="49346000"/>
    <n v="56339000"/>
    <n v="66245000"/>
    <n v="80149000"/>
    <n v="68959000"/>
    <n v="0.28270000000000001"/>
    <n v="0.2364"/>
    <n v="0.28449999999999998"/>
    <n v="0.1668"/>
    <n v="9.6500000000000002E-2"/>
    <m/>
    <m/>
    <m/>
    <m/>
    <m/>
  </r>
  <r>
    <n v="7206"/>
    <s v="ПАНАЦЕЯ, ООО"/>
    <x v="8"/>
    <m/>
    <m/>
    <x v="88"/>
    <s v="1040502523874"/>
    <s v="0561051000"/>
    <s v="Деятельность больничных организаций"/>
    <n v="55971000"/>
    <n v="45770000"/>
    <n v="59166000"/>
    <n v="50931000"/>
    <n v="68946000"/>
    <n v="0.37269999999999998"/>
    <n v="1.12E-2"/>
    <n v="0.2094"/>
    <n v="0.14410000000000001"/>
    <n v="0.57150000000000001"/>
    <n v="0.40860000000000002"/>
    <n v="4.0899999999999999E-2"/>
    <n v="0.34689999999999999"/>
    <n v="0.71360000000000001"/>
    <m/>
  </r>
  <r>
    <n v="7207"/>
    <s v="ВАШ ДОКТОР, ООО"/>
    <x v="8"/>
    <m/>
    <m/>
    <x v="88"/>
    <s v="1156827000494"/>
    <s v="6827025330"/>
    <s v="Деятельность больничных организаций"/>
    <n v="34440000"/>
    <n v="34090000"/>
    <n v="38881000"/>
    <n v="50266000"/>
    <n v="68937000"/>
    <n v="0.1053"/>
    <n v="0.10150000000000001"/>
    <n v="0.1119"/>
    <n v="0.12590000000000001"/>
    <n v="0.13650000000000001"/>
    <m/>
    <m/>
    <m/>
    <m/>
    <m/>
  </r>
  <r>
    <n v="7208"/>
    <s v="НИЖНИЙ НОВГОРОД ДОКТОР ОСТ, ООО"/>
    <x v="8"/>
    <m/>
    <m/>
    <x v="88"/>
    <s v="1205200036744"/>
    <s v="5260473720"/>
    <s v="Общая врачебная практика"/>
    <n v="42106000"/>
    <n v="59790000"/>
    <n v="73669000"/>
    <n v="76585000"/>
    <n v="68930000"/>
    <n v="0.31459999999999999"/>
    <n v="0.84260000000000002"/>
    <n v="1"/>
    <n v="0.57869999999999999"/>
    <n v="0.37730000000000002"/>
    <m/>
    <n v="-5.0000000000000001E-4"/>
    <m/>
    <m/>
    <m/>
  </r>
  <r>
    <n v="7209"/>
    <s v="ЛАБВИТА, ООО"/>
    <x v="8"/>
    <m/>
    <m/>
    <x v="88"/>
    <s v="1154202000963"/>
    <s v="4202049782"/>
    <s v="Деятельность в области медицины прочая, не включенная в другие группировки"/>
    <n v="30718000"/>
    <n v="38386000"/>
    <n v="48540000"/>
    <n v="57674000"/>
    <n v="68928000"/>
    <n v="0.16550000000000001"/>
    <n v="0.1198"/>
    <n v="0.11260000000000001"/>
    <n v="3.3999999999999998E-3"/>
    <n v="0.24970000000000001"/>
    <m/>
    <m/>
    <m/>
    <m/>
    <m/>
  </r>
  <r>
    <n v="7210"/>
    <s v="ПАНГЕЯ, АНО ЦСИ"/>
    <x v="8"/>
    <m/>
    <m/>
    <x v="88"/>
    <s v="1027739871961"/>
    <s v="7734133085"/>
    <s v="Деятельность больничных организаций"/>
    <n v="48373000"/>
    <n v="50848000"/>
    <n v="55782000"/>
    <n v="63144000"/>
    <n v="68901000"/>
    <n v="2.46E-2"/>
    <n v="2.7099999999999999E-2"/>
    <n v="5.0700000000000002E-2"/>
    <n v="3.3599999999999998E-2"/>
    <n v="1.14E-2"/>
    <m/>
    <m/>
    <m/>
    <m/>
    <m/>
  </r>
  <r>
    <n v="7211"/>
    <s v="ВИВАДЕНТ, ООО"/>
    <x v="0"/>
    <m/>
    <s v="Стоматология"/>
    <x v="88"/>
    <s v="1070323002606"/>
    <s v="0323828352"/>
    <s v="Стоматологическая практика"/>
    <n v="44086000"/>
    <n v="52446000"/>
    <n v="60881000"/>
    <n v="68758000"/>
    <n v="68900000"/>
    <n v="0.27060000000000001"/>
    <n v="8.1699999999999995E-2"/>
    <n v="9.2700000000000005E-2"/>
    <n v="8.2100000000000006E-2"/>
    <n v="6.7299999999999999E-2"/>
    <m/>
    <m/>
    <m/>
    <m/>
    <m/>
  </r>
  <r>
    <n v="7212"/>
    <s v="ЭРГОДЕНТ 2, ООО"/>
    <x v="0"/>
    <m/>
    <s v="Стоматология"/>
    <x v="88"/>
    <s v="1063906138515"/>
    <s v="3906158754"/>
    <s v="Стоматологическая практика"/>
    <n v="40286000"/>
    <n v="43649000"/>
    <n v="48506000"/>
    <n v="56412000"/>
    <n v="68894000"/>
    <n v="2.6499999999999999E-2"/>
    <n v="8.4400000000000003E-2"/>
    <n v="0.1275"/>
    <n v="0.13189999999999999"/>
    <n v="0.12839999999999999"/>
    <m/>
    <m/>
    <m/>
    <m/>
    <m/>
  </r>
  <r>
    <n v="7213"/>
    <s v="ЭСТЕТИК-ЦЕНТР, ООО"/>
    <x v="8"/>
    <m/>
    <m/>
    <x v="88"/>
    <s v="1147453010242"/>
    <s v="7453273601"/>
    <s v="Общая врачебная практика"/>
    <n v="46546000"/>
    <n v="48906000"/>
    <n v="58014000"/>
    <n v="55907000"/>
    <n v="68878000"/>
    <n v="0.1832"/>
    <n v="4.8899999999999999E-2"/>
    <n v="0.1075"/>
    <n v="2.1899999999999999E-2"/>
    <n v="9.3100000000000002E-2"/>
    <m/>
    <m/>
    <m/>
    <m/>
    <m/>
  </r>
  <r>
    <n v="7214"/>
    <s v="АЛЕКСАНДРИЯ, ООО"/>
    <x v="0"/>
    <m/>
    <s v="Стоматология"/>
    <x v="88"/>
    <s v="1042901201914"/>
    <s v="2903006906"/>
    <s v="Стоматологическая практика"/>
    <n v="7729000"/>
    <n v="12455000"/>
    <n v="22234000"/>
    <n v="41942000"/>
    <n v="68857000"/>
    <n v="-1.55E-2"/>
    <n v="3.2399999999999998E-2"/>
    <n v="0.28639999999999999"/>
    <n v="0.1583"/>
    <n v="0.1663"/>
    <m/>
    <m/>
    <m/>
    <m/>
    <m/>
  </r>
  <r>
    <n v="7215"/>
    <s v="СПЕРА, ООО"/>
    <x v="8"/>
    <m/>
    <m/>
    <x v="88"/>
    <s v="1217700189189"/>
    <s v="9729307597"/>
    <s v="Общая врачебная практика"/>
    <m/>
    <n v="9683000"/>
    <n v="26551000"/>
    <n v="46588000"/>
    <n v="68851000"/>
    <m/>
    <n v="-5.6120000000000001"/>
    <n v="-0.48899999999999999"/>
    <n v="2.63E-2"/>
    <n v="0.32029999999999997"/>
    <m/>
    <m/>
    <m/>
    <n v="-0.31859999999999999"/>
    <m/>
  </r>
  <r>
    <n v="7216"/>
    <s v="ПРЕСТИЖ-ДЕНТ, ООО"/>
    <x v="0"/>
    <m/>
    <s v="Стоматология"/>
    <x v="88"/>
    <s v="1116234002213"/>
    <s v="6234089245"/>
    <s v="Стоматологическая практика"/>
    <n v="27571000"/>
    <n v="43270000"/>
    <n v="54983000"/>
    <n v="58058000"/>
    <n v="68835000"/>
    <n v="0.124"/>
    <n v="0.39389999999999997"/>
    <n v="0.43190000000000001"/>
    <n v="0.4471"/>
    <n v="0.46439999999999998"/>
    <n v="0.14860000000000001"/>
    <n v="0.35560000000000003"/>
    <n v="0.41649999999999998"/>
    <n v="0.4385"/>
    <n v="0.46379999999999999"/>
  </r>
  <r>
    <n v="7217"/>
    <s v="ГОРОД ЗДОРОВЬЯ, ООО"/>
    <x v="0"/>
    <m/>
    <s v="Стоматология"/>
    <x v="88"/>
    <s v="1163668112926"/>
    <s v="3666213631"/>
    <s v="Стоматологическая практика"/>
    <n v="25303000"/>
    <n v="16289000"/>
    <n v="41175000"/>
    <n v="65311000"/>
    <n v="68818000"/>
    <n v="7.8899999999999998E-2"/>
    <n v="7.5200000000000003E-2"/>
    <n v="0.29620000000000002"/>
    <n v="0.33910000000000001"/>
    <n v="0.15049999999999999"/>
    <n v="-8.9999999999999998E-4"/>
    <n v="-8.2000000000000007E-3"/>
    <n v="-1.6000000000000001E-3"/>
    <m/>
    <m/>
  </r>
  <r>
    <n v="7218"/>
    <s v="МЕДЭКСПРЕСС, ООО"/>
    <x v="8"/>
    <m/>
    <m/>
    <x v="88"/>
    <s v="1103256002926"/>
    <s v="3250518400"/>
    <s v="Деятельность больничных организаций"/>
    <n v="52815000"/>
    <n v="12320000"/>
    <n v="29652000"/>
    <n v="40169000"/>
    <n v="68809000"/>
    <n v="6.4899999999999999E-2"/>
    <n v="6.0000000000000001E-3"/>
    <n v="5.91E-2"/>
    <n v="5.8400000000000001E-2"/>
    <n v="0.2064"/>
    <m/>
    <m/>
    <m/>
    <m/>
    <m/>
  </r>
  <r>
    <n v="7219"/>
    <s v="САНАТОРИЙ КРАСНЫЙ БОР, ООО"/>
    <x v="8"/>
    <m/>
    <m/>
    <x v="88"/>
    <s v="1186733004590"/>
    <s v="6713016100"/>
    <s v="Деятельность в области медицины прочая"/>
    <n v="20872000"/>
    <n v="17631000"/>
    <n v="66065000"/>
    <n v="84728000"/>
    <n v="68801000"/>
    <n v="0.2712"/>
    <n v="9.5600000000000004E-2"/>
    <n v="7.0900000000000005E-2"/>
    <n v="7.7600000000000002E-2"/>
    <n v="2.3699999999999999E-2"/>
    <m/>
    <m/>
    <m/>
    <m/>
    <m/>
  </r>
  <r>
    <n v="7220"/>
    <s v="СФЕРА, ООО ЦЕНТР МЕДИЦИНЫ"/>
    <x v="8"/>
    <m/>
    <m/>
    <x v="88"/>
    <s v="1227700056100"/>
    <s v="7727484163"/>
    <s v="Деятельность больничных организаций"/>
    <m/>
    <m/>
    <m/>
    <n v="12097000"/>
    <n v="68799000"/>
    <m/>
    <m/>
    <m/>
    <n v="-1.4935"/>
    <n v="9.4899999999999998E-2"/>
    <m/>
    <m/>
    <m/>
    <n v="-0.40989999999999999"/>
    <n v="-6.59E-2"/>
  </r>
  <r>
    <n v="7221"/>
    <s v="ДИАМАНТ, ООО"/>
    <x v="0"/>
    <m/>
    <s v="Стоматология"/>
    <x v="88"/>
    <s v="1217200010257"/>
    <s v="7203522051"/>
    <s v="Стоматологическая практика"/>
    <n v="8937000"/>
    <n v="4974000"/>
    <n v="19426000"/>
    <n v="43198000"/>
    <n v="68795000"/>
    <n v="-9.8872999999999998"/>
    <n v="0.18920000000000001"/>
    <n v="0.1241"/>
    <n v="9.9099999999999994E-2"/>
    <n v="6.8199999999999997E-2"/>
    <m/>
    <n v="0.18920000000000001"/>
    <n v="8.4099999999999994E-2"/>
    <n v="5.6899999999999999E-2"/>
    <n v="6.8199999999999997E-2"/>
  </r>
  <r>
    <n v="7222"/>
    <s v="МЦ ЭКОМЕД+, ООО"/>
    <x v="8"/>
    <m/>
    <m/>
    <x v="88"/>
    <s v="1115248001461"/>
    <s v="5248031437"/>
    <s v="Деятельность больничных организаций"/>
    <n v="36083000"/>
    <n v="31208000"/>
    <n v="36112000"/>
    <n v="53283000"/>
    <n v="68786000"/>
    <n v="3.0499999999999999E-2"/>
    <n v="4.0500000000000001E-2"/>
    <n v="4.8999999999999998E-3"/>
    <n v="4.6600000000000003E-2"/>
    <n v="3.2800000000000003E-2"/>
    <m/>
    <m/>
    <m/>
    <m/>
    <m/>
  </r>
  <r>
    <n v="7223"/>
    <s v="ЮНИВЕРСАЛ, ООО"/>
    <x v="8"/>
    <m/>
    <m/>
    <x v="88"/>
    <s v="1047796239226"/>
    <s v="7725507584"/>
    <s v="Деятельность в области здравоохранения"/>
    <n v="109777000"/>
    <n v="86875000"/>
    <n v="109718000"/>
    <n v="123448000"/>
    <n v="68782000"/>
    <n v="-9.1999999999999998E-3"/>
    <n v="-0.24049999999999999"/>
    <n v="-0.12859999999999999"/>
    <n v="-6.7699999999999996E-2"/>
    <n v="-0.12280000000000001"/>
    <n v="-4.4000000000000003E-3"/>
    <m/>
    <m/>
    <m/>
    <m/>
  </r>
  <r>
    <n v="7224"/>
    <s v="ДЕНТ МАСТЕР ПРЕМИУМ ООО, КДЦ И СТОМАТОЛОГИЧЕСКАЯ КЛИНИКА"/>
    <x v="8"/>
    <m/>
    <m/>
    <x v="88"/>
    <s v="1161690173886"/>
    <s v="1645031806"/>
    <s v="Деятельность больничных организаций"/>
    <n v="54100000"/>
    <n v="60108000"/>
    <n v="65455000"/>
    <n v="56800000"/>
    <n v="68777000"/>
    <n v="0.3044"/>
    <n v="0.35020000000000001"/>
    <n v="0.19309999999999999"/>
    <n v="0.29909999999999998"/>
    <n v="0.3"/>
    <m/>
    <n v="-5.1999999999999998E-3"/>
    <n v="-2.0999999999999999E-3"/>
    <m/>
    <m/>
  </r>
  <r>
    <n v="7225"/>
    <s v="КЛИНИКА АКАДЕМИЯ, ООО"/>
    <x v="8"/>
    <m/>
    <m/>
    <x v="88"/>
    <s v="1037800128134"/>
    <s v="7801252796"/>
    <s v="Общая врачебная практика"/>
    <n v="64451000"/>
    <n v="58592000"/>
    <n v="62271000"/>
    <n v="55068000"/>
    <n v="68771000"/>
    <n v="4.87E-2"/>
    <n v="7.3099999999999998E-2"/>
    <n v="6.13E-2"/>
    <n v="0.04"/>
    <n v="5.2400000000000002E-2"/>
    <m/>
    <m/>
    <m/>
    <m/>
    <m/>
  </r>
  <r>
    <n v="7226"/>
    <s v="АФРОДИТА, ООО"/>
    <x v="8"/>
    <m/>
    <m/>
    <x v="88"/>
    <s v="1051000094936"/>
    <s v="1001168304"/>
    <s v="Общая врачебная практика"/>
    <n v="37073000"/>
    <n v="43558000"/>
    <n v="52520000"/>
    <n v="58527000"/>
    <n v="68766000"/>
    <n v="0.47899999999999998"/>
    <n v="0.48799999999999999"/>
    <n v="0.46479999999999999"/>
    <n v="0.36330000000000001"/>
    <n v="0.34089999999999998"/>
    <m/>
    <m/>
    <m/>
    <m/>
    <m/>
  </r>
  <r>
    <n v="7227"/>
    <s v="ОРТОДОНТИСТ, ООО"/>
    <x v="0"/>
    <m/>
    <s v="Стоматология"/>
    <x v="88"/>
    <s v="1207800155144"/>
    <s v="7813649002"/>
    <s v="Стоматологическая практика"/>
    <n v="243000"/>
    <n v="12659000"/>
    <n v="42830000"/>
    <n v="49159000"/>
    <n v="68756000"/>
    <n v="0.107"/>
    <n v="0.2135"/>
    <n v="0.2056"/>
    <n v="8.0199999999999994E-2"/>
    <n v="8.8700000000000001E-2"/>
    <m/>
    <m/>
    <m/>
    <m/>
    <m/>
  </r>
  <r>
    <n v="7228"/>
    <s v="СПЦ, ООО"/>
    <x v="0"/>
    <m/>
    <s v="Стоматология"/>
    <x v="88"/>
    <s v="1187746734581"/>
    <s v="7708333867"/>
    <s v="Стоматологическая практика"/>
    <n v="33391000"/>
    <n v="37889000"/>
    <n v="54815000"/>
    <n v="59001000"/>
    <n v="68749000"/>
    <n v="0.69469999999999998"/>
    <n v="0.66969999999999996"/>
    <n v="0.67630000000000001"/>
    <n v="0.15129999999999999"/>
    <n v="0.1399"/>
    <m/>
    <m/>
    <m/>
    <m/>
    <m/>
  </r>
  <r>
    <n v="7229"/>
    <s v="БОЛИНЕТ, ООО"/>
    <x v="0"/>
    <m/>
    <s v="Стоматология"/>
    <x v="88"/>
    <s v="1225600003639"/>
    <s v="5610245032"/>
    <s v="Стоматологическая практика"/>
    <m/>
    <n v="3480000"/>
    <n v="36476000"/>
    <n v="55516000"/>
    <n v="68743000"/>
    <m/>
    <n v="0.1069"/>
    <n v="0.1452"/>
    <n v="0.1973"/>
    <n v="0.30890000000000001"/>
    <m/>
    <n v="9.3399999999999997E-2"/>
    <n v="0.1265"/>
    <n v="0.18210000000000001"/>
    <n v="0.3"/>
  </r>
  <r>
    <n v="7230"/>
    <s v="ВЕРА, ООО МЦ"/>
    <x v="8"/>
    <m/>
    <m/>
    <x v="88"/>
    <s v="1035403642790"/>
    <s v="5408187890"/>
    <s v="Общая врачебная практика"/>
    <n v="32174000"/>
    <n v="29992000"/>
    <n v="33419000"/>
    <n v="43454000"/>
    <n v="68726000"/>
    <n v="5.0999999999999997E-2"/>
    <n v="6.3799999999999996E-2"/>
    <n v="-9.2999999999999992E-3"/>
    <n v="7.2700000000000001E-2"/>
    <n v="6.0600000000000001E-2"/>
    <n v="3.4599999999999999E-2"/>
    <n v="4.9500000000000002E-2"/>
    <n v="-1.61E-2"/>
    <n v="5.5399999999999998E-2"/>
    <n v="4.87E-2"/>
  </r>
  <r>
    <n v="7231"/>
    <s v="АННИ ДЕНТ, ООО"/>
    <x v="0"/>
    <m/>
    <s v="Стоматология"/>
    <x v="88"/>
    <s v="1211400002110"/>
    <s v="1435358636"/>
    <s v="Стоматологическая практика"/>
    <n v="2703000"/>
    <n v="15208000"/>
    <n v="21880000"/>
    <n v="36903000"/>
    <n v="68718000"/>
    <n v="0.1021"/>
    <n v="0.1694"/>
    <n v="0.15010000000000001"/>
    <n v="0.23419999999999999"/>
    <n v="0.2324"/>
    <n v="4.4400000000000002E-2"/>
    <n v="0.14910000000000001"/>
    <n v="0.13059999999999999"/>
    <n v="0.21629999999999999"/>
    <n v="0.21560000000000001"/>
  </r>
  <r>
    <n v="7232"/>
    <s v="МАВЕРИК, ООО"/>
    <x v="0"/>
    <m/>
    <s v="Стоматология"/>
    <x v="88"/>
    <s v="1094025001685"/>
    <s v="4025422202"/>
    <s v="Стоматологическая практика"/>
    <n v="41428000"/>
    <n v="43272000"/>
    <n v="49582000"/>
    <n v="65748000"/>
    <n v="68702000"/>
    <n v="0.15920000000000001"/>
    <n v="5.1999999999999998E-3"/>
    <n v="6.7199999999999996E-2"/>
    <n v="0.1143"/>
    <n v="4.6399999999999997E-2"/>
    <m/>
    <m/>
    <m/>
    <m/>
    <m/>
  </r>
  <r>
    <n v="7233"/>
    <s v="ЦМКС, ООО"/>
    <x v="8"/>
    <m/>
    <m/>
    <x v="88"/>
    <s v="1202600001757"/>
    <s v="2634106353"/>
    <s v="Общая врачебная практика"/>
    <n v="31371000"/>
    <n v="52367000"/>
    <n v="53032000"/>
    <n v="55259000"/>
    <n v="68695000"/>
    <n v="0.52439999999999998"/>
    <n v="0.21820000000000001"/>
    <n v="0.16769999999999999"/>
    <n v="0.3352"/>
    <n v="8.2000000000000003E-2"/>
    <m/>
    <m/>
    <m/>
    <m/>
    <m/>
  </r>
  <r>
    <n v="7234"/>
    <s v="КЛИНИКА СОВРЕМЕННОЙ МЕДИЦИНЫ, ООО"/>
    <x v="8"/>
    <m/>
    <m/>
    <x v="88"/>
    <s v="1061650007913"/>
    <s v="1650136201"/>
    <s v="Деятельность в области здравоохранения"/>
    <n v="45870000"/>
    <n v="43169000"/>
    <n v="44808000"/>
    <n v="52208000"/>
    <n v="68688000"/>
    <n v="1.0699999999999999E-2"/>
    <n v="-2.4199999999999999E-2"/>
    <n v="2.46E-2"/>
    <n v="6.6000000000000003E-2"/>
    <n v="6.59E-2"/>
    <m/>
    <m/>
    <m/>
    <m/>
    <m/>
  </r>
  <r>
    <n v="7235"/>
    <s v="ЗОЛОТАЯ ПОДКОВА, ООО"/>
    <x v="8"/>
    <m/>
    <m/>
    <x v="88"/>
    <s v="1072312009021"/>
    <s v="2312139361"/>
    <s v="Общая врачебная практика"/>
    <n v="79077000"/>
    <n v="76445000"/>
    <n v="71605000"/>
    <n v="77466000"/>
    <n v="68686000"/>
    <n v="0.1095"/>
    <n v="0.11020000000000001"/>
    <n v="9.9699999999999997E-2"/>
    <n v="0.18770000000000001"/>
    <n v="0.2099"/>
    <n v="0.13150000000000001"/>
    <n v="4.9799999999999997E-2"/>
    <n v="6.3500000000000001E-2"/>
    <n v="0.17399999999999999"/>
    <n v="0.1925"/>
  </r>
  <r>
    <n v="7236"/>
    <s v="УНИДЕНТ, ООО"/>
    <x v="0"/>
    <m/>
    <s v="Стоматология"/>
    <x v="88"/>
    <s v="1027301566401"/>
    <s v="7328031549"/>
    <s v="Стоматологическая практика"/>
    <n v="27539000"/>
    <n v="34824000"/>
    <n v="40342000"/>
    <n v="55980000"/>
    <n v="68675000"/>
    <n v="5.96E-2"/>
    <n v="0.13469999999999999"/>
    <n v="0.1527"/>
    <n v="0.26040000000000002"/>
    <n v="0.28149999999999997"/>
    <n v="-1.0699999999999999E-2"/>
    <n v="-4.1999999999999997E-3"/>
    <n v="-4.0000000000000002E-4"/>
    <m/>
    <m/>
  </r>
  <r>
    <n v="7237"/>
    <s v="РИНОПТИКА, ООО"/>
    <x v="8"/>
    <m/>
    <m/>
    <x v="88"/>
    <s v="1207700207538"/>
    <s v="7734434854"/>
    <s v="Специальная врачебная практика"/>
    <n v="21026000"/>
    <n v="38648000"/>
    <n v="46934000"/>
    <n v="57007000"/>
    <n v="68666000"/>
    <n v="0.60780000000000001"/>
    <n v="0.20369999999999999"/>
    <n v="0.47249999999999998"/>
    <n v="8.5699999999999998E-2"/>
    <n v="0.1807"/>
    <n v="0.47110000000000002"/>
    <n v="0.18709999999999999"/>
    <n v="0.44090000000000001"/>
    <n v="0.1119"/>
    <m/>
  </r>
  <r>
    <n v="7238"/>
    <s v="СТОМПРАКТИКА, ООО"/>
    <x v="0"/>
    <m/>
    <s v="Стоматология"/>
    <x v="88"/>
    <s v="1156952025031"/>
    <s v="6950043500"/>
    <s v="Стоматологическая практика"/>
    <n v="35414000"/>
    <n v="54984000"/>
    <n v="53366000"/>
    <n v="66592000"/>
    <n v="68664000"/>
    <n v="0.32600000000000001"/>
    <n v="0.37980000000000003"/>
    <n v="0.63770000000000004"/>
    <n v="0.2281"/>
    <n v="0.21990000000000001"/>
    <m/>
    <m/>
    <n v="-2.9999999999999997E-4"/>
    <n v="-2.8500000000000001E-2"/>
    <n v="-2.2200000000000001E-2"/>
  </r>
  <r>
    <n v="7239"/>
    <s v="МЕДГРУПП ПЕТРОЗАВОДСК, ООО"/>
    <x v="0"/>
    <m/>
    <s v="Стоматология"/>
    <x v="88"/>
    <s v="1231000005268"/>
    <s v="1000011290"/>
    <s v="Стоматологическая практика"/>
    <m/>
    <m/>
    <m/>
    <n v="28960000"/>
    <n v="68639000"/>
    <m/>
    <m/>
    <m/>
    <n v="3.5700000000000003E-2"/>
    <n v="0.18240000000000001"/>
    <m/>
    <m/>
    <m/>
    <m/>
    <m/>
  </r>
  <r>
    <n v="7240"/>
    <s v="ЭСТЛАЙН, ООО"/>
    <x v="8"/>
    <m/>
    <m/>
    <x v="88"/>
    <s v="1077763698011"/>
    <s v="7704671061"/>
    <s v="Деятельность в области медицины прочая, не включенная в другие группировки"/>
    <n v="84392000"/>
    <n v="71567000"/>
    <n v="71065000"/>
    <n v="69740000"/>
    <n v="68608000"/>
    <n v="-9.4999999999999998E-3"/>
    <n v="-0.29010000000000002"/>
    <n v="-0.13070000000000001"/>
    <n v="-0.54100000000000004"/>
    <n v="-0.43469999999999998"/>
    <m/>
    <m/>
    <m/>
    <m/>
    <m/>
  </r>
  <r>
    <n v="7241"/>
    <s v="ЧПК, ООО"/>
    <x v="8"/>
    <m/>
    <m/>
    <x v="88"/>
    <s v="1054202000643"/>
    <s v="4202025559"/>
    <s v="Деятельность больничных организаций"/>
    <n v="43996000"/>
    <n v="42679000"/>
    <n v="48684000"/>
    <n v="59953000"/>
    <n v="68591000"/>
    <n v="0.36109999999999998"/>
    <n v="0.37380000000000002"/>
    <n v="0.24399999999999999"/>
    <n v="0.317"/>
    <n v="0.35420000000000001"/>
    <n v="-2.4799999999999999E-2"/>
    <n v="-1.4800000000000001E-2"/>
    <n v="-2.0400000000000001E-2"/>
    <n v="-4.3799999999999999E-2"/>
    <n v="-4.4299999999999999E-2"/>
  </r>
  <r>
    <n v="7242"/>
    <s v="НОВАСТОМ-К, ООО"/>
    <x v="0"/>
    <m/>
    <s v="Стоматология"/>
    <x v="88"/>
    <s v="1175024032260"/>
    <s v="5075036677"/>
    <s v="Стоматологическая практика"/>
    <n v="27833000"/>
    <n v="39946000"/>
    <n v="38403000"/>
    <n v="62961000"/>
    <n v="68583000"/>
    <n v="5.2999999999999999E-2"/>
    <n v="9.5200000000000007E-2"/>
    <n v="6.2300000000000001E-2"/>
    <n v="5.4699999999999999E-2"/>
    <n v="0.1008"/>
    <m/>
    <m/>
    <m/>
    <m/>
    <m/>
  </r>
  <r>
    <n v="7243"/>
    <s v="ЧАСТНАЯ КЛИНИКА-САЛОН РОДЕН, ООО"/>
    <x v="8"/>
    <m/>
    <m/>
    <x v="88"/>
    <s v="1025900507820"/>
    <s v="5902140510"/>
    <s v="Общая врачебная практика"/>
    <n v="40115000"/>
    <n v="46023000"/>
    <n v="48172000"/>
    <n v="59953000"/>
    <n v="68575000"/>
    <n v="0.02"/>
    <n v="1.8700000000000001E-2"/>
    <n v="2.4899999999999999E-2"/>
    <n v="3.1399999999999997E-2"/>
    <n v="2.7099999999999999E-2"/>
    <n v="1.5100000000000001E-2"/>
    <n v="1.5299999999999999E-2"/>
    <n v="2.0899999999999998E-2"/>
    <n v="2.4400000000000002E-2"/>
    <n v="1.9900000000000001E-2"/>
  </r>
  <r>
    <n v="7244"/>
    <s v="ДЕМЕД, ООО"/>
    <x v="8"/>
    <m/>
    <m/>
    <x v="88"/>
    <s v="1195081027085"/>
    <s v="5029243990"/>
    <s v="Деятельность в области медицины прочая"/>
    <n v="32837000"/>
    <n v="36936000"/>
    <n v="42059000"/>
    <n v="50949000"/>
    <n v="68575000"/>
    <n v="0.1661"/>
    <n v="-0.1205"/>
    <n v="-0.15959999999999999"/>
    <n v="3.6299999999999999E-2"/>
    <n v="0.18579999999999999"/>
    <m/>
    <m/>
    <m/>
    <m/>
    <m/>
  </r>
  <r>
    <n v="7245"/>
    <s v="ТРИ ТРОЙКИ-ФПК, ЗАО"/>
    <x v="8"/>
    <m/>
    <m/>
    <x v="88"/>
    <s v="1027700270751"/>
    <s v="7714019120"/>
    <s v="Общая врачебная практика"/>
    <n v="78595000"/>
    <n v="77216000"/>
    <n v="70755000"/>
    <n v="75049000"/>
    <n v="68572000"/>
    <n v="3.09E-2"/>
    <n v="4.8399999999999999E-2"/>
    <n v="1.6799999999999999E-2"/>
    <n v="8.2199999999999995E-2"/>
    <n v="8.8999999999999999E-3"/>
    <m/>
    <m/>
    <m/>
    <m/>
    <m/>
  </r>
  <r>
    <n v="7246"/>
    <s v="ДЕЖА ВЮ, ООО"/>
    <x v="8"/>
    <m/>
    <m/>
    <x v="88"/>
    <s v="1023700545351"/>
    <s v="3730012156"/>
    <s v="Деятельность больничных организаций"/>
    <n v="40038000"/>
    <n v="57923000"/>
    <n v="65640000"/>
    <n v="72670000"/>
    <n v="68567000"/>
    <n v="0.32800000000000001"/>
    <n v="0.42870000000000003"/>
    <n v="0.47589999999999999"/>
    <n v="0.48530000000000001"/>
    <n v="0.39739999999999998"/>
    <m/>
    <m/>
    <m/>
    <m/>
    <m/>
  </r>
  <r>
    <n v="7247"/>
    <s v="ЛАБОРАТОРНАЯ ДИАГНОСТИКА, ООО"/>
    <x v="8"/>
    <m/>
    <m/>
    <x v="88"/>
    <s v="1134223000790"/>
    <s v="4223059799"/>
    <s v="Деятельность больничных организаций"/>
    <n v="21573000"/>
    <n v="29630000"/>
    <n v="35419000"/>
    <n v="59216000"/>
    <n v="68556000"/>
    <n v="0.25219999999999998"/>
    <n v="0.21820000000000001"/>
    <n v="0.28720000000000001"/>
    <n v="0.1038"/>
    <n v="1.03E-2"/>
    <n v="-7.4000000000000003E-3"/>
    <n v="-7.6E-3"/>
    <n v="-1.1000000000000001E-3"/>
    <n v="-5.0000000000000001E-4"/>
    <n v="-5.0000000000000001E-3"/>
  </r>
  <r>
    <n v="7248"/>
    <s v="РОЯЛ ДЕНТ ТЕХНОЛОДЖИ, ООО"/>
    <x v="0"/>
    <m/>
    <s v="Стоматология"/>
    <x v="88"/>
    <s v="1092538005450"/>
    <s v="2538130875"/>
    <s v="Стоматологическая практика"/>
    <n v="27830000"/>
    <n v="31286000"/>
    <n v="37752000"/>
    <n v="44841000"/>
    <n v="68552000"/>
    <n v="0.25679999999999997"/>
    <n v="0.21920000000000001"/>
    <n v="7.0000000000000001E-3"/>
    <n v="0.16819999999999999"/>
    <n v="0.4834"/>
    <n v="-0.1782"/>
    <n v="-9.2899999999999996E-2"/>
    <n v="-0.2913"/>
    <n v="0.15279999999999999"/>
    <n v="0.32640000000000002"/>
  </r>
  <r>
    <n v="7249"/>
    <s v="ЦРС, ООО"/>
    <x v="0"/>
    <m/>
    <s v="Стоматология"/>
    <x v="88"/>
    <s v="1212300064855"/>
    <s v="2373020606"/>
    <s v="Стоматологическая практика"/>
    <m/>
    <m/>
    <n v="29804000"/>
    <n v="54761000"/>
    <n v="68513000"/>
    <m/>
    <m/>
    <n v="0.14630000000000001"/>
    <n v="0.1043"/>
    <n v="0.1555"/>
    <m/>
    <m/>
    <m/>
    <m/>
    <m/>
  </r>
  <r>
    <n v="7250"/>
    <s v="ЛАБОРАТОРИЯ ЗДОРОВЬЯ XXI ВЕК, ООО"/>
    <x v="8"/>
    <m/>
    <m/>
    <x v="88"/>
    <s v="1067847330033"/>
    <s v="7802346870"/>
    <s v="Деятельность в области медицины прочая, не включенная в другие группировки"/>
    <n v="49597000"/>
    <n v="48313000"/>
    <n v="48457000"/>
    <n v="53173000"/>
    <n v="68508000"/>
    <n v="0.1633"/>
    <n v="0.1404"/>
    <n v="0.13100000000000001"/>
    <n v="0.16209999999999999"/>
    <n v="0.154"/>
    <m/>
    <m/>
    <m/>
    <m/>
    <m/>
  </r>
  <r>
    <n v="7251"/>
    <s v="ЗДОРОВЬЕ, ООО"/>
    <x v="8"/>
    <m/>
    <m/>
    <x v="88"/>
    <s v="1087746678546"/>
    <s v="7723662841"/>
    <s v="Деятельность больничных организаций"/>
    <n v="11830000"/>
    <n v="33635000"/>
    <n v="60858000"/>
    <n v="65177000"/>
    <n v="68507000"/>
    <n v="0.33600000000000002"/>
    <n v="0.41959999999999997"/>
    <n v="0.32519999999999999"/>
    <n v="0.53339999999999999"/>
    <n v="0.3821"/>
    <n v="0.28410000000000002"/>
    <n v="0.40450000000000003"/>
    <n v="0.31240000000000001"/>
    <n v="0.50470000000000004"/>
    <n v="0.36009999999999998"/>
  </r>
  <r>
    <n v="7252"/>
    <s v="КЛИНИКА БУТИК ЗДОРОВЬЯ, ООО"/>
    <x v="8"/>
    <m/>
    <m/>
    <x v="88"/>
    <s v="1157746999156"/>
    <s v="7706428930"/>
    <s v="Деятельность больничных организаций"/>
    <n v="61146000"/>
    <n v="76198000"/>
    <n v="70982000"/>
    <n v="51082000"/>
    <n v="68505000"/>
    <n v="-1.0414000000000001"/>
    <n v="-0.51880000000000004"/>
    <n v="-0.76090000000000002"/>
    <n v="-1.6483000000000001"/>
    <n v="-1.3388"/>
    <m/>
    <m/>
    <m/>
    <m/>
    <n v="-0.53380000000000005"/>
  </r>
  <r>
    <n v="7253"/>
    <s v="МЕДЭКСПРЕСС, ООО"/>
    <x v="8"/>
    <m/>
    <m/>
    <x v="88"/>
    <s v="1157154011365"/>
    <s v="7116148175"/>
    <s v="Деятельность больничных организаций"/>
    <n v="48928000"/>
    <n v="54818000"/>
    <n v="57196000"/>
    <n v="59898000"/>
    <n v="68498000"/>
    <n v="5.9799999999999999E-2"/>
    <n v="0.34200000000000003"/>
    <n v="0.26879999999999998"/>
    <n v="0.252"/>
    <n v="0.2351"/>
    <m/>
    <m/>
    <m/>
    <m/>
    <m/>
  </r>
  <r>
    <n v="7254"/>
    <s v="РЕНИДЕНТ-ВАРШАВСКИЙ, ООО"/>
    <x v="0"/>
    <m/>
    <s v="Стоматология"/>
    <x v="88"/>
    <s v="1237800003858"/>
    <s v="7838110780"/>
    <s v="Стоматологическая практика"/>
    <m/>
    <m/>
    <m/>
    <n v="16589000"/>
    <n v="68493000"/>
    <m/>
    <m/>
    <m/>
    <n v="-0.96350000000000002"/>
    <n v="0.31680000000000003"/>
    <m/>
    <m/>
    <m/>
    <m/>
    <m/>
  </r>
  <r>
    <n v="7255"/>
    <s v="ВИПДЕНТ, ООО"/>
    <x v="0"/>
    <m/>
    <s v="Стоматология"/>
    <x v="88"/>
    <s v="1054316896622"/>
    <s v="4345116606"/>
    <s v="Стоматологическая практика"/>
    <n v="37100000"/>
    <n v="55367000"/>
    <n v="62681000"/>
    <n v="57401000"/>
    <n v="68488000"/>
    <n v="5.3699999999999998E-2"/>
    <n v="0.28949999999999998"/>
    <n v="0.17069999999999999"/>
    <n v="3.2599999999999997E-2"/>
    <n v="2.7699999999999999E-2"/>
    <m/>
    <n v="-2.9999999999999997E-4"/>
    <m/>
    <m/>
    <m/>
  </r>
  <r>
    <n v="7256"/>
    <s v="ОЛРОСТ, ООО"/>
    <x v="0"/>
    <m/>
    <s v="Стоматология"/>
    <x v="88"/>
    <s v="1201800023534"/>
    <s v="1831200547"/>
    <s v="Стоматологическая практика"/>
    <m/>
    <n v="3126000"/>
    <n v="22260000"/>
    <n v="37164000"/>
    <n v="68479000"/>
    <m/>
    <n v="-1.3393999999999999"/>
    <n v="4.9000000000000002E-2"/>
    <n v="0.19239999999999999"/>
    <n v="0.31519999999999998"/>
    <m/>
    <m/>
    <m/>
    <n v="-5.8999999999999999E-3"/>
    <n v="-1.17E-2"/>
  </r>
  <r>
    <n v="7257"/>
    <s v="ДОСТОИНСТВО, ООО"/>
    <x v="8"/>
    <m/>
    <m/>
    <x v="88"/>
    <s v="1027601113011"/>
    <s v="7610047475"/>
    <s v="Общая врачебная практика"/>
    <n v="47665000"/>
    <n v="44483000"/>
    <n v="52363000"/>
    <n v="49361000"/>
    <n v="68441000"/>
    <n v="4.9000000000000002E-2"/>
    <n v="6.3500000000000001E-2"/>
    <n v="0.1426"/>
    <n v="0.1822"/>
    <n v="0.11269999999999999"/>
    <n v="-7.9000000000000008E-3"/>
    <n v="-4.8999999999999998E-3"/>
    <n v="-1.1999999999999999E-3"/>
    <n v="8.2500000000000004E-2"/>
    <m/>
  </r>
  <r>
    <n v="7258"/>
    <s v="ЭСКУЛАП, ООО"/>
    <x v="0"/>
    <m/>
    <s v="Стоматология"/>
    <x v="88"/>
    <s v="1027806878505"/>
    <s v="7813142830"/>
    <s v="Стоматологическая практика"/>
    <n v="22496000"/>
    <n v="36110000"/>
    <n v="51056000"/>
    <n v="62825000"/>
    <n v="68441000"/>
    <n v="0.2417"/>
    <n v="0.13039999999999999"/>
    <n v="0.35620000000000002"/>
    <n v="0.1067"/>
    <n v="0.18129999999999999"/>
    <n v="0.2472"/>
    <n v="9.8199999999999996E-2"/>
    <m/>
    <m/>
    <m/>
  </r>
  <r>
    <n v="7259"/>
    <s v="АМЕТИСТ, ООО"/>
    <x v="0"/>
    <m/>
    <s v="Стоматология"/>
    <x v="88"/>
    <s v="1165835057904"/>
    <s v="5835117449"/>
    <s v="Стоматологическая практика"/>
    <n v="3302000"/>
    <n v="7698000"/>
    <n v="16166000"/>
    <n v="38452000"/>
    <n v="68425000"/>
    <n v="0.88100000000000001"/>
    <n v="0.35870000000000002"/>
    <n v="9.6500000000000002E-2"/>
    <n v="8.1699999999999995E-2"/>
    <n v="9.1300000000000006E-2"/>
    <m/>
    <m/>
    <m/>
    <m/>
    <m/>
  </r>
  <r>
    <n v="7260"/>
    <s v="ЧКАЛОВА 239, ООО"/>
    <x v="0"/>
    <m/>
    <s v="Стоматология"/>
    <x v="88"/>
    <s v="1169658038736"/>
    <s v="6671039293"/>
    <s v="Стоматологическая практика"/>
    <m/>
    <m/>
    <n v="42174000"/>
    <n v="51632000"/>
    <n v="68417000"/>
    <m/>
    <m/>
    <n v="0.32329999999999998"/>
    <n v="0.3523"/>
    <n v="0.32390000000000002"/>
    <m/>
    <m/>
    <m/>
    <m/>
    <m/>
  </r>
  <r>
    <n v="7261"/>
    <s v="ЦЕНТР НЕЗАВИСИМЫХ ЭКСПЕРТИЗ, ООО"/>
    <x v="8"/>
    <m/>
    <m/>
    <x v="88"/>
    <s v="1065504008085"/>
    <s v="5504110957"/>
    <s v="Деятельность в области медицины прочая, не включенная в другие группировки"/>
    <n v="51529000"/>
    <n v="55185000"/>
    <n v="60738000"/>
    <n v="70891000"/>
    <n v="68376000"/>
    <n v="0.20930000000000001"/>
    <n v="0.1736"/>
    <n v="0.1406"/>
    <n v="0.19270000000000001"/>
    <n v="6.5299999999999997E-2"/>
    <m/>
    <m/>
    <m/>
    <m/>
    <m/>
  </r>
  <r>
    <n v="7262"/>
    <s v="САНАТОРИЙ УСТЬ-КУТ, ЗАО"/>
    <x v="6"/>
    <m/>
    <m/>
    <x v="88"/>
    <s v="1033802082324"/>
    <s v="3818000870"/>
    <s v="Деятельность санаторно-курортных организаций"/>
    <n v="56363000"/>
    <n v="84446000"/>
    <n v="73893000"/>
    <n v="78179000"/>
    <n v="68374000"/>
    <n v="-0.16370000000000001"/>
    <n v="1.32E-2"/>
    <n v="-0.19600000000000001"/>
    <n v="-0.26029999999999998"/>
    <n v="-0.77510000000000001"/>
    <n v="-0.12330000000000001"/>
    <n v="2.3300000000000001E-2"/>
    <n v="-0.23150000000000001"/>
    <n v="-0.28220000000000001"/>
    <n v="0.3619"/>
  </r>
  <r>
    <n v="7263"/>
    <s v="УЛЫБКА, ООО"/>
    <x v="0"/>
    <m/>
    <s v="Стоматология"/>
    <x v="88"/>
    <s v="1157232046718"/>
    <s v="7224068833"/>
    <s v="Стоматологическая практика"/>
    <n v="13808000"/>
    <n v="21174000"/>
    <n v="56243000"/>
    <n v="56345000"/>
    <n v="68372000"/>
    <n v="0.21629999999999999"/>
    <n v="0.24490000000000001"/>
    <n v="0.255"/>
    <n v="0.25719999999999998"/>
    <n v="0.25330000000000003"/>
    <m/>
    <m/>
    <m/>
    <m/>
    <m/>
  </r>
  <r>
    <n v="7264"/>
    <s v="ЦЕНТР ОБРАБОТКИ ДАННЫХ, ООО"/>
    <x v="8"/>
    <m/>
    <m/>
    <x v="88"/>
    <s v="1075906004525"/>
    <s v="5906075283"/>
    <s v="Деятельность в области медицины прочая"/>
    <n v="34457000"/>
    <n v="60554000"/>
    <n v="63879000"/>
    <n v="65421000"/>
    <n v="68360000"/>
    <n v="6.4199999999999993E-2"/>
    <n v="0.31080000000000002"/>
    <n v="0.18770000000000001"/>
    <n v="0.2258"/>
    <n v="0.32640000000000002"/>
    <n v="0.1963"/>
    <n v="0.29659999999999997"/>
    <n v="0.18049999999999999"/>
    <n v="0.2167"/>
    <n v="0.32219999999999999"/>
  </r>
  <r>
    <n v="7265"/>
    <s v="ДЕНТАЛ АРТ, ООО"/>
    <x v="0"/>
    <m/>
    <s v="Стоматология"/>
    <x v="88"/>
    <s v="1237700631739"/>
    <s v="9702059918"/>
    <s v="Стоматологическая практика"/>
    <m/>
    <m/>
    <m/>
    <m/>
    <n v="68360000"/>
    <m/>
    <m/>
    <m/>
    <m/>
    <n v="0.28520000000000001"/>
    <m/>
    <m/>
    <m/>
    <m/>
    <m/>
  </r>
  <r>
    <n v="7266"/>
    <s v="МЕДКОМ ТРЕЙД, ООО"/>
    <x v="0"/>
    <m/>
    <s v="Стоматология"/>
    <x v="88"/>
    <s v="1027802506225"/>
    <s v="7804076242"/>
    <s v="Стоматологическая практика"/>
    <n v="51427000"/>
    <n v="54145000"/>
    <n v="54910000"/>
    <n v="59566000"/>
    <n v="68359000"/>
    <n v="0.18809999999999999"/>
    <n v="0.15620000000000001"/>
    <n v="0.10299999999999999"/>
    <n v="8.8800000000000004E-2"/>
    <n v="9.4500000000000001E-2"/>
    <m/>
    <m/>
    <m/>
    <m/>
    <m/>
  </r>
  <r>
    <n v="7267"/>
    <s v="МПЦ РЕШЕНИЕ, ООО"/>
    <x v="8"/>
    <m/>
    <m/>
    <x v="88"/>
    <s v="1217800140425"/>
    <s v="7813656842"/>
    <s v="Специальная врачебная практика"/>
    <n v="382000"/>
    <n v="22814000"/>
    <m/>
    <n v="55478000"/>
    <n v="68340000"/>
    <n v="-0.92669999999999997"/>
    <n v="0.51239999999999997"/>
    <m/>
    <n v="0.66669999999999996"/>
    <n v="0.71509999999999996"/>
    <m/>
    <m/>
    <m/>
    <m/>
    <m/>
  </r>
  <r>
    <n v="7268"/>
    <s v="АБСОЛЮТ СМАЙЛ, ООО"/>
    <x v="0"/>
    <m/>
    <s v="Стоматология"/>
    <x v="88"/>
    <s v="1124632010470"/>
    <s v="4632166953"/>
    <s v="Стоматологическая практика"/>
    <m/>
    <n v="33012000"/>
    <n v="33674000"/>
    <n v="50007000"/>
    <n v="68326000"/>
    <m/>
    <n v="4.7100000000000003E-2"/>
    <n v="0.10050000000000001"/>
    <n v="8.3599999999999994E-2"/>
    <n v="8.2299999999999998E-2"/>
    <m/>
    <m/>
    <m/>
    <m/>
    <m/>
  </r>
  <r>
    <n v="7269"/>
    <s v="АЛТАЙЗДРАВНИЦА, ООО"/>
    <x v="6"/>
    <m/>
    <m/>
    <x v="88"/>
    <s v="1142225001731"/>
    <s v="2225146250"/>
    <s v="Деятельность санаторно-курортных организаций"/>
    <n v="34854000"/>
    <n v="40598000"/>
    <n v="44993000"/>
    <n v="58465000"/>
    <n v="68326000"/>
    <n v="-0.10780000000000001"/>
    <n v="2.24E-2"/>
    <n v="1.52E-2"/>
    <n v="2.58E-2"/>
    <n v="2.1499999999999998E-2"/>
    <n v="1.1999999999999999E-3"/>
    <n v="9.9000000000000008E-3"/>
    <n v="1.1599999999999999E-2"/>
    <n v="6.7999999999999996E-3"/>
    <n v="1.11E-2"/>
  </r>
  <r>
    <n v="7270"/>
    <s v="АЛЬТЕРНАТИВА ПЛЮС, ООО"/>
    <x v="8"/>
    <m/>
    <m/>
    <x v="88"/>
    <s v="1227200009695"/>
    <s v="7203539305"/>
    <s v="Общая врачебная практика"/>
    <m/>
    <n v="5283000"/>
    <n v="30861000"/>
    <n v="47849000"/>
    <n v="68323000"/>
    <m/>
    <n v="1.6999999999999999E-3"/>
    <n v="6.4299999999999996E-2"/>
    <n v="0.1996"/>
    <n v="7.3599999999999999E-2"/>
    <m/>
    <m/>
    <m/>
    <m/>
    <m/>
  </r>
  <r>
    <n v="7271"/>
    <s v="БЕЛАЯ МАГИЯ, ООО"/>
    <x v="0"/>
    <m/>
    <s v="Стоматология"/>
    <x v="88"/>
    <s v="1126229002349"/>
    <s v="6229045299"/>
    <s v="Стоматологическая практика"/>
    <n v="35897000"/>
    <n v="44507000"/>
    <n v="52133000"/>
    <n v="52460000"/>
    <n v="68319000"/>
    <n v="0.49380000000000002"/>
    <n v="0.47389999999999999"/>
    <n v="0.49680000000000002"/>
    <n v="0.51459999999999995"/>
    <n v="0.40110000000000001"/>
    <m/>
    <m/>
    <m/>
    <m/>
    <m/>
  </r>
  <r>
    <n v="7272"/>
    <s v="ИМПЕРИАЛ, ООО"/>
    <x v="0"/>
    <m/>
    <s v="Стоматология"/>
    <x v="88"/>
    <s v="1223900004800"/>
    <s v="3906412930"/>
    <s v="Стоматологическая практика"/>
    <m/>
    <n v="1138000"/>
    <n v="20001000"/>
    <n v="49054000"/>
    <n v="68309000"/>
    <m/>
    <n v="-0.6986"/>
    <n v="0.189"/>
    <n v="8.9200000000000002E-2"/>
    <n v="0.42059999999999997"/>
    <m/>
    <m/>
    <m/>
    <m/>
    <m/>
  </r>
  <r>
    <n v="7273"/>
    <s v="ЗОЛОТЫЕ КЛЮЧИ, ООО"/>
    <x v="8"/>
    <m/>
    <m/>
    <x v="88"/>
    <s v="1217700201003"/>
    <s v="9729307847"/>
    <s v="Специальная врачебная практика"/>
    <n v="11404000"/>
    <n v="43363000"/>
    <n v="48821000"/>
    <n v="57549000"/>
    <n v="68300000"/>
    <n v="-2.2499999999999999E-2"/>
    <n v="6.8599999999999994E-2"/>
    <n v="3.0499999999999999E-2"/>
    <n v="2.8299999999999999E-2"/>
    <n v="-7.5499999999999998E-2"/>
    <m/>
    <m/>
    <m/>
    <m/>
    <m/>
  </r>
  <r>
    <n v="7274"/>
    <s v="ДИАГНОСТИЧЕСКИЙ ЦЕНТР ЗДОРОВЬЕ, ООО"/>
    <x v="8"/>
    <m/>
    <m/>
    <x v="88"/>
    <s v="1027900509251"/>
    <s v="7901013287"/>
    <s v="Специальная врачебная практика"/>
    <n v="93649000"/>
    <n v="93717000"/>
    <n v="96527000"/>
    <n v="102359000"/>
    <n v="68291000"/>
    <n v="0.40649999999999997"/>
    <n v="0.38879999999999998"/>
    <n v="0.39979999999999999"/>
    <n v="0.38979999999999998"/>
    <n v="0.58750000000000002"/>
    <n v="0.3947"/>
    <n v="0.37690000000000001"/>
    <n v="0.3876"/>
    <n v="0.37280000000000002"/>
    <n v="0.5736"/>
  </r>
  <r>
    <n v="7275"/>
    <s v="ДЕНТАЛ-СЕРВИС+, ООО"/>
    <x v="0"/>
    <m/>
    <s v="Стоматология"/>
    <x v="88"/>
    <s v="1106671003196"/>
    <s v="6671311630"/>
    <s v="Стоматологическая практика"/>
    <n v="44846000"/>
    <n v="54241000"/>
    <n v="53761000"/>
    <n v="60068000"/>
    <n v="68289000"/>
    <n v="7.0400000000000004E-2"/>
    <n v="0.1371"/>
    <n v="0.1938"/>
    <n v="6.3399999999999998E-2"/>
    <n v="5.7099999999999998E-2"/>
    <n v="-1.4500000000000001E-2"/>
    <n v="-1.2200000000000001E-2"/>
    <n v="-0.01"/>
    <n v="-7.6E-3"/>
    <n v="-2.8999999999999998E-3"/>
  </r>
  <r>
    <n v="7276"/>
    <s v="ГЕЛЛЕРТ, ООО"/>
    <x v="0"/>
    <m/>
    <s v="Стоматология"/>
    <x v="88"/>
    <s v="1217800065548"/>
    <s v="7816717099"/>
    <s v="Стоматологическая практика"/>
    <n v="5983000"/>
    <n v="41946000"/>
    <n v="59798000"/>
    <n v="54953000"/>
    <n v="68288000"/>
    <n v="-1.2526999999999999"/>
    <n v="0.27639999999999998"/>
    <n v="0.29409999999999997"/>
    <n v="0.24959999999999999"/>
    <n v="0.42559999999999998"/>
    <m/>
    <m/>
    <m/>
    <m/>
    <n v="-2E-3"/>
  </r>
  <r>
    <n v="7277"/>
    <s v="ЛАНЦЕТЪ, ООО"/>
    <x v="8"/>
    <m/>
    <m/>
    <x v="88"/>
    <s v="1215200017493"/>
    <s v="5260477796"/>
    <s v="Деятельность больничных организаций"/>
    <m/>
    <n v="6222000"/>
    <n v="24055000"/>
    <n v="40006000"/>
    <n v="68283000"/>
    <m/>
    <n v="-3.1381000000000001"/>
    <n v="-0.51170000000000004"/>
    <n v="-0.27310000000000001"/>
    <n v="1.7000000000000001E-2"/>
    <m/>
    <n v="-3.1585999999999999"/>
    <n v="-0.52529999999999999"/>
    <n v="-0.28870000000000001"/>
    <n v="2.3E-3"/>
  </r>
  <r>
    <n v="7278"/>
    <s v="СТАРДЕНТ, ООО"/>
    <x v="0"/>
    <m/>
    <s v="Стоматология"/>
    <x v="88"/>
    <s v="1197746436909"/>
    <s v="7743307563"/>
    <s v="Стоматологическая практика"/>
    <n v="10206000"/>
    <n v="34250000"/>
    <n v="46164000"/>
    <n v="59335000"/>
    <n v="68275000"/>
    <n v="0.46660000000000001"/>
    <n v="0.51329999999999998"/>
    <n v="0.3231"/>
    <n v="0.113"/>
    <n v="8.6599999999999996E-2"/>
    <m/>
    <m/>
    <m/>
    <m/>
    <m/>
  </r>
  <r>
    <n v="7279"/>
    <s v="ОРТОДОНТИЧЕСКИЕ СИСТЕМЫ, ООО"/>
    <x v="0"/>
    <m/>
    <s v="Стоматология"/>
    <x v="88"/>
    <s v="1166451071258"/>
    <s v="6452123231"/>
    <s v="Стоматологическая практика"/>
    <n v="24657000"/>
    <n v="11177000"/>
    <n v="30568000"/>
    <n v="51894000"/>
    <n v="68263000"/>
    <n v="0.1055"/>
    <n v="-0.14829999999999999"/>
    <n v="-0.16489999999999999"/>
    <n v="0.28760000000000002"/>
    <n v="0.2117"/>
    <m/>
    <m/>
    <m/>
    <m/>
    <m/>
  </r>
  <r>
    <n v="7280"/>
    <s v="САНАТОРИЙ МОРСКАЯ ЗВЕЗДА, ООО"/>
    <x v="8"/>
    <m/>
    <m/>
    <x v="88"/>
    <s v="1182375023423"/>
    <s v="2366003134"/>
    <s v="Деятельность в области медицины прочая"/>
    <n v="3943000"/>
    <n v="9504000"/>
    <n v="29224000"/>
    <n v="20918000"/>
    <n v="68253000"/>
    <n v="0.22370000000000001"/>
    <n v="0.22550000000000001"/>
    <n v="7.1000000000000004E-3"/>
    <n v="9.8799999999999999E-2"/>
    <n v="3.1800000000000002E-2"/>
    <m/>
    <m/>
    <m/>
    <m/>
    <m/>
  </r>
  <r>
    <n v="7281"/>
    <s v="ДАЙМОНД, ООО"/>
    <x v="0"/>
    <m/>
    <s v="Стоматология"/>
    <x v="88"/>
    <s v="1207300002139"/>
    <s v="7321009664"/>
    <s v="Стоматологическая практика"/>
    <n v="10615000"/>
    <m/>
    <n v="31308000"/>
    <n v="44505000"/>
    <n v="68234000"/>
    <n v="5.6899999999999999E-2"/>
    <m/>
    <n v="2.7300000000000001E-2"/>
    <n v="3.49E-2"/>
    <n v="9.7500000000000003E-2"/>
    <m/>
    <m/>
    <m/>
    <m/>
    <m/>
  </r>
  <r>
    <n v="7282"/>
    <s v="ЦМТ, ООО"/>
    <x v="8"/>
    <m/>
    <m/>
    <x v="88"/>
    <s v="1085658027608"/>
    <s v="5610124006"/>
    <s v="Деятельность в области медицины прочая"/>
    <n v="113346000"/>
    <n v="80941000"/>
    <n v="82992000"/>
    <n v="72608000"/>
    <n v="68226000"/>
    <n v="0.39739999999999998"/>
    <n v="0.121"/>
    <n v="0.1132"/>
    <n v="5.11E-2"/>
    <n v="0.1164"/>
    <m/>
    <m/>
    <m/>
    <m/>
    <m/>
  </r>
  <r>
    <n v="7283"/>
    <s v="МЕДИНТЕГ, ООО"/>
    <x v="8"/>
    <m/>
    <m/>
    <x v="88"/>
    <s v="1137746240785"/>
    <s v="7729735736"/>
    <s v="Общая врачебная практика"/>
    <n v="37739000"/>
    <n v="35063000"/>
    <n v="37033000"/>
    <n v="53055000"/>
    <n v="68212000"/>
    <n v="0.35049999999999998"/>
    <n v="0.35320000000000001"/>
    <n v="0.40710000000000002"/>
    <n v="0.41120000000000001"/>
    <n v="0.46600000000000003"/>
    <m/>
    <m/>
    <m/>
    <m/>
    <m/>
  </r>
  <r>
    <n v="7284"/>
    <s v="МЕДИЦИНСКАЯ ДИАГНОСТИКА, ООО"/>
    <x v="8"/>
    <m/>
    <m/>
    <x v="88"/>
    <s v="1215400037753"/>
    <s v="5403065225"/>
    <s v="Общая врачебная практика"/>
    <m/>
    <n v="3999000"/>
    <n v="18409000"/>
    <n v="28925000"/>
    <n v="68208000"/>
    <m/>
    <n v="-0.53390000000000004"/>
    <n v="0.1137"/>
    <n v="0.23089999999999999"/>
    <n v="0.29799999999999999"/>
    <m/>
    <m/>
    <m/>
    <n v="-1.24E-2"/>
    <m/>
  </r>
  <r>
    <n v="7285"/>
    <s v="КДЛ МЕДТЕСТ, ООО"/>
    <x v="8"/>
    <m/>
    <m/>
    <x v="88"/>
    <s v="1051100467846"/>
    <s v="1101121564"/>
    <s v="Деятельность в области медицины прочая, не включенная в другие группировки"/>
    <n v="65083000"/>
    <n v="61574000"/>
    <n v="62143000"/>
    <n v="57666000"/>
    <n v="68193000"/>
    <n v="1.4800000000000001E-2"/>
    <n v="-6.6E-3"/>
    <n v="-1.7600000000000001E-2"/>
    <n v="-0.112"/>
    <n v="-8.8499999999999995E-2"/>
    <m/>
    <n v="-1E-4"/>
    <n v="-1.8E-3"/>
    <n v="-1.1999999999999999E-3"/>
    <n v="-2.7000000000000001E-3"/>
  </r>
  <r>
    <n v="7286"/>
    <s v="ЭСДИАЙ ДЕНТ, ООО"/>
    <x v="0"/>
    <m/>
    <s v="Стоматология"/>
    <x v="88"/>
    <s v="1157746557198"/>
    <s v="7743105503"/>
    <s v="Стоматологическая практика"/>
    <n v="22554000"/>
    <n v="21782000"/>
    <n v="36047000"/>
    <n v="54672000"/>
    <n v="68193000"/>
    <n v="0.2697"/>
    <n v="0.2586"/>
    <n v="0.1188"/>
    <n v="0.34570000000000001"/>
    <n v="7.0400000000000004E-2"/>
    <m/>
    <m/>
    <n v="-1E-4"/>
    <m/>
    <m/>
  </r>
  <r>
    <n v="7287"/>
    <s v="АРГО-КОСТРОМА, ООО МЕДИЦИНСКИЙ ЦЕНТР"/>
    <x v="8"/>
    <m/>
    <m/>
    <x v="88"/>
    <s v="1024400515260"/>
    <s v="4401030257"/>
    <s v="Общая врачебная практика"/>
    <n v="30900000"/>
    <n v="35134000"/>
    <n v="43083000"/>
    <n v="59179000"/>
    <n v="68159000"/>
    <n v="0.17199999999999999"/>
    <n v="0.16389999999999999"/>
    <n v="0.16250000000000001"/>
    <n v="0.68089999999999995"/>
    <n v="0.21709999999999999"/>
    <m/>
    <m/>
    <m/>
    <m/>
    <m/>
  </r>
  <r>
    <n v="7288"/>
    <s v="Т.КЛИНИК, ООО"/>
    <x v="0"/>
    <m/>
    <s v="Стоматология"/>
    <x v="88"/>
    <s v="1167456081836"/>
    <s v="7430025850"/>
    <s v="Стоматологическая практика"/>
    <n v="34625000"/>
    <n v="42101000"/>
    <n v="44667000"/>
    <n v="59497000"/>
    <n v="68156000"/>
    <n v="7.0099999999999996E-2"/>
    <n v="6.6199999999999995E-2"/>
    <n v="0.21929999999999999"/>
    <n v="0.18820000000000001"/>
    <n v="0.20880000000000001"/>
    <m/>
    <m/>
    <m/>
    <m/>
    <m/>
  </r>
  <r>
    <n v="7289"/>
    <s v="ДМЦ НИКСОР, ООО"/>
    <x v="8"/>
    <m/>
    <m/>
    <x v="88"/>
    <s v="1245000120309"/>
    <s v="5047302863"/>
    <s v="Деятельность больничных организаций"/>
    <m/>
    <m/>
    <m/>
    <m/>
    <n v="68140000"/>
    <m/>
    <m/>
    <m/>
    <m/>
    <n v="0.245"/>
    <m/>
    <m/>
    <m/>
    <m/>
    <m/>
  </r>
  <r>
    <n v="7290"/>
    <s v="СПАДЕНТ, ООО"/>
    <x v="0"/>
    <m/>
    <s v="Стоматология"/>
    <x v="88"/>
    <s v="1187847095391"/>
    <s v="7810726393"/>
    <s v="Стоматологическая практика"/>
    <n v="20519000"/>
    <n v="31701000"/>
    <n v="45653000"/>
    <n v="60982000"/>
    <n v="68133000"/>
    <n v="0.23300000000000001"/>
    <n v="0.3614"/>
    <n v="0.1409"/>
    <n v="0.12239999999999999"/>
    <n v="0.18990000000000001"/>
    <m/>
    <m/>
    <m/>
    <m/>
    <m/>
  </r>
  <r>
    <n v="7291"/>
    <s v="МЦ ЗАБОТА И ЗДОРОВЬЕ, ООО"/>
    <x v="8"/>
    <m/>
    <m/>
    <x v="88"/>
    <s v="1033500344074"/>
    <s v="3528087622"/>
    <s v="Общая врачебная практика"/>
    <n v="44602000"/>
    <n v="48856000"/>
    <n v="51666000"/>
    <n v="59938000"/>
    <n v="68123000"/>
    <n v="0.2283"/>
    <n v="0.29530000000000001"/>
    <n v="0.31669999999999998"/>
    <n v="0.18770000000000001"/>
    <n v="-4.5900000000000003E-2"/>
    <n v="-2.2000000000000001E-3"/>
    <m/>
    <m/>
    <m/>
    <m/>
  </r>
  <r>
    <n v="7292"/>
    <s v="ЦЕНТР ЛАЗЕРНОЙ МЕДИЦИНЫ, ООО"/>
    <x v="8"/>
    <m/>
    <m/>
    <x v="88"/>
    <s v="1032304148128"/>
    <s v="2308089326"/>
    <s v="Деятельность больничных организаций"/>
    <n v="13220000"/>
    <n v="12330000"/>
    <n v="13492000"/>
    <n v="39888000"/>
    <n v="68096000"/>
    <n v="9.5399999999999999E-2"/>
    <n v="4.6600000000000003E-2"/>
    <n v="0.13739999999999999"/>
    <n v="4.0899999999999999E-2"/>
    <n v="7.2400000000000006E-2"/>
    <m/>
    <m/>
    <m/>
    <m/>
    <m/>
  </r>
  <r>
    <n v="7293"/>
    <s v="ЦЕНТР ЖЕНСКОГО ЗДОРОВЬЯ, ООО"/>
    <x v="8"/>
    <m/>
    <m/>
    <x v="88"/>
    <s v="1174827016000"/>
    <s v="4826133403"/>
    <s v="Деятельность больничных организаций"/>
    <n v="47350000"/>
    <n v="52976000"/>
    <n v="63185000"/>
    <n v="68274000"/>
    <n v="68090000"/>
    <n v="5.3199999999999997E-2"/>
    <n v="3.8699999999999998E-2"/>
    <n v="-3.3000000000000002E-2"/>
    <n v="-2.24E-2"/>
    <n v="-5.4000000000000003E-3"/>
    <n v="-1.1599999999999999E-2"/>
    <n v="-1.0699999999999999E-2"/>
    <n v="-9.1000000000000004E-3"/>
    <n v="-1.01E-2"/>
    <n v="-1.41E-2"/>
  </r>
  <r>
    <n v="7294"/>
    <s v="АВИЦЕННА+, ООО МК"/>
    <x v="8"/>
    <m/>
    <m/>
    <x v="88"/>
    <s v="1150411004105"/>
    <s v="0411174740"/>
    <s v="Деятельность больничных организаций"/>
    <n v="24853000"/>
    <n v="42754000"/>
    <n v="57100000"/>
    <n v="67713000"/>
    <n v="68088000"/>
    <n v="0.2656"/>
    <n v="7.6799999999999993E-2"/>
    <n v="0.06"/>
    <n v="6.3200000000000006E-2"/>
    <n v="0.14219999999999999"/>
    <n v="0.2656"/>
    <n v="7.6799999999999993E-2"/>
    <n v="0.06"/>
    <n v="-0.40749999999999997"/>
    <n v="-9.2499999999999999E-2"/>
  </r>
  <r>
    <n v="7295"/>
    <s v="ДАЙМОНД ДЕНТ, ООО"/>
    <x v="0"/>
    <m/>
    <s v="Стоматология"/>
    <x v="88"/>
    <s v="1033303411404"/>
    <s v="3329030276"/>
    <s v="Стоматологическая практика"/>
    <n v="31499000"/>
    <n v="31035000"/>
    <n v="38014000"/>
    <n v="50873000"/>
    <n v="68076000"/>
    <n v="9.7299999999999998E-2"/>
    <n v="0.11169999999999999"/>
    <n v="9.5899999999999999E-2"/>
    <n v="0.18859999999999999"/>
    <n v="0.1401"/>
    <m/>
    <m/>
    <m/>
    <m/>
    <m/>
  </r>
  <r>
    <n v="7296"/>
    <s v="КЛИНИКО-ДИАГНОСТИЧЕСКАЯ ЛАБОРАТОРИЯ ДЗАГУРОВ Г.К., ООО"/>
    <x v="8"/>
    <m/>
    <m/>
    <x v="88"/>
    <s v="1091515000939"/>
    <s v="1515919446"/>
    <s v="Деятельность в области медицины прочая, не включенная в другие группировки"/>
    <n v="79433000"/>
    <n v="79037000"/>
    <n v="54644000"/>
    <n v="68053000"/>
    <n v="68073000"/>
    <n v="6.25E-2"/>
    <n v="0.06"/>
    <n v="3.4599999999999999E-2"/>
    <n v="0.41039999999999999"/>
    <n v="0.33360000000000001"/>
    <m/>
    <m/>
    <m/>
    <n v="0.3997"/>
    <n v="-8.0000000000000002E-3"/>
  </r>
  <r>
    <n v="7297"/>
    <s v="АПТЕКА №11, ООО"/>
    <x v="8"/>
    <m/>
    <m/>
    <x v="88"/>
    <s v="1181447001560"/>
    <s v="1419009035"/>
    <s v="Деятельность в области медицины прочая, не включенная в другие группировки"/>
    <n v="47360000"/>
    <n v="44963000"/>
    <n v="68185000"/>
    <n v="76761000"/>
    <n v="68064000"/>
    <n v="9.9000000000000005E-2"/>
    <n v="8.3000000000000004E-2"/>
    <n v="0.17380000000000001"/>
    <n v="0.16220000000000001"/>
    <n v="9.0999999999999998E-2"/>
    <m/>
    <n v="-6.4999999999999997E-3"/>
    <n v="-3.5999999999999999E-3"/>
    <n v="-1.9E-3"/>
    <n v="-4.4999999999999997E-3"/>
  </r>
  <r>
    <n v="7298"/>
    <s v="ИГТЕХ, ЗАО"/>
    <x v="8"/>
    <m/>
    <m/>
    <x v="88"/>
    <s v="1027739012300"/>
    <s v="7713290129"/>
    <s v="Деятельность в области медицины прочая, не включенная в другие группировки"/>
    <n v="95051000"/>
    <n v="190174000"/>
    <n v="22553000"/>
    <n v="41398000"/>
    <n v="68050000"/>
    <n v="3.3E-3"/>
    <n v="2.1299999999999999E-2"/>
    <n v="-0.20430000000000001"/>
    <n v="1.3599999999999999E-2"/>
    <n v="9.6199999999999994E-2"/>
    <n v="8.9999999999999998E-4"/>
    <n v="2.3900000000000001E-2"/>
    <m/>
    <m/>
    <n v="-8.9999999999999993E-3"/>
  </r>
  <r>
    <n v="7299"/>
    <s v="ТАИС-СЕРВИС, ООО"/>
    <x v="0"/>
    <m/>
    <s v="Стоматология"/>
    <x v="88"/>
    <s v="1027600682669"/>
    <s v="7604033347"/>
    <s v="Стоматологическая практика"/>
    <n v="46315000"/>
    <n v="47414000"/>
    <n v="52403000"/>
    <n v="53460000"/>
    <n v="68042000"/>
    <n v="8.9499999999999996E-2"/>
    <n v="6.1899999999999997E-2"/>
    <n v="7.4700000000000003E-2"/>
    <n v="5.9700000000000003E-2"/>
    <n v="6.6199999999999995E-2"/>
    <n v="-2.9999999999999997E-4"/>
    <n v="-1.5E-3"/>
    <n v="-4.0000000000000002E-4"/>
    <n v="-2.0000000000000001E-4"/>
    <n v="-2.0000000000000001E-4"/>
  </r>
  <r>
    <n v="7300"/>
    <s v="СТОМАТОЛОГИЧЕСКИЙ ЦЕНТР СТИЛЬ ДЕНТ, ООО"/>
    <x v="0"/>
    <m/>
    <s v="Стоматология"/>
    <x v="88"/>
    <s v="1233300004442"/>
    <s v="3300002036"/>
    <s v="Стоматологическая практика"/>
    <m/>
    <m/>
    <n v="340000"/>
    <n v="67740000"/>
    <n v="68033000"/>
    <m/>
    <m/>
    <n v="0.3765"/>
    <n v="0.3196"/>
    <n v="0.23899999999999999"/>
    <m/>
    <m/>
    <m/>
    <m/>
    <m/>
  </r>
  <r>
    <n v="7301"/>
    <s v="АГЕНТСТВО МЕДИКО-СОЦИАЛЬНЫХ ПРОЕКТОВ, АНО"/>
    <x v="8"/>
    <m/>
    <m/>
    <x v="88"/>
    <s v="1197800001981"/>
    <s v="7814758526"/>
    <s v="Деятельность в области медицины прочая, не включенная в другие группировки"/>
    <n v="42611000"/>
    <n v="56216000"/>
    <n v="59582000"/>
    <n v="97215000"/>
    <n v="68028000"/>
    <n v="0.1231"/>
    <n v="0.1875"/>
    <n v="6.6900000000000001E-2"/>
    <n v="3.9699999999999999E-2"/>
    <n v="8.5500000000000007E-2"/>
    <n v="0.1222"/>
    <n v="0.18679999999999999"/>
    <n v="6.6100000000000006E-2"/>
    <n v="1.38E-2"/>
    <n v="8.4000000000000005E-2"/>
  </r>
  <r>
    <n v="7302"/>
    <s v="УНИМЕД, ООО"/>
    <x v="0"/>
    <m/>
    <s v="Стоматология"/>
    <x v="88"/>
    <s v="1145658037315"/>
    <s v="5610165450"/>
    <s v="Стоматологическая практика"/>
    <n v="86016000"/>
    <n v="72712000"/>
    <n v="54848000"/>
    <n v="90017000"/>
    <n v="68011000"/>
    <n v="0.19339999999999999"/>
    <n v="0.29380000000000001"/>
    <n v="0.21110000000000001"/>
    <n v="8.2000000000000003E-2"/>
    <n v="7.0499999999999993E-2"/>
    <n v="0.18759999999999999"/>
    <n v="0.28910000000000002"/>
    <n v="0.21110000000000001"/>
    <n v="8.2000000000000003E-2"/>
    <n v="6.6699999999999995E-2"/>
  </r>
  <r>
    <n v="7303"/>
    <s v="МЕДАЛЬЯНС-РЫБИНСК, ООО"/>
    <x v="8"/>
    <m/>
    <m/>
    <x v="88"/>
    <s v="1127610002871"/>
    <s v="7610096578"/>
    <s v="Деятельность больничных организаций"/>
    <n v="69434000"/>
    <n v="55777000"/>
    <n v="60756000"/>
    <n v="109243000"/>
    <n v="67996000"/>
    <n v="0.66490000000000005"/>
    <n v="0.56089999999999995"/>
    <n v="0.56140000000000001"/>
    <n v="0.60740000000000005"/>
    <n v="0.37859999999999999"/>
    <n v="0.59699999999999998"/>
    <n v="0.46989999999999998"/>
    <n v="0.46539999999999998"/>
    <n v="0.54200000000000004"/>
    <n v="0.3221"/>
  </r>
  <r>
    <n v="7304"/>
    <s v="МЕДИТЕК, ООО"/>
    <x v="0"/>
    <m/>
    <s v="Стоматология"/>
    <x v="88"/>
    <s v="1148602005441"/>
    <s v="8602217125"/>
    <s v="Стоматологическая практика"/>
    <n v="38403000"/>
    <n v="57208000"/>
    <n v="63088000"/>
    <n v="41475000"/>
    <n v="67993000"/>
    <n v="0.41470000000000001"/>
    <n v="0.1038"/>
    <n v="3.4000000000000002E-2"/>
    <n v="5.3499999999999999E-2"/>
    <n v="-0.28289999999999998"/>
    <m/>
    <m/>
    <m/>
    <n v="-1.9800000000000002E-2"/>
    <n v="-1.03E-2"/>
  </r>
  <r>
    <n v="7305"/>
    <s v="ЛИК-ЛИДЕР, ООО"/>
    <x v="0"/>
    <m/>
    <s v="Стоматология"/>
    <x v="88"/>
    <s v="1117746703293"/>
    <s v="7704789641"/>
    <s v="Стоматологическая практика"/>
    <n v="66416000"/>
    <n v="70226000"/>
    <n v="76334000"/>
    <n v="71281000"/>
    <n v="67971000"/>
    <n v="2.8999999999999998E-3"/>
    <n v="-2.9999999999999997E-4"/>
    <n v="3.4500000000000003E-2"/>
    <n v="-0.1242"/>
    <n v="-0.1217"/>
    <n v="-6.7000000000000002E-3"/>
    <n v="-8.3999999999999995E-3"/>
    <n v="6.3200000000000006E-2"/>
    <n v="-2.8000000000000001E-2"/>
    <m/>
  </r>
  <r>
    <n v="7306"/>
    <s v="КЛИНИКА ФОМИНА НИЖНИЙ НОВГОРОД, ООО"/>
    <x v="0"/>
    <m/>
    <m/>
    <x v="40"/>
    <s v="1245200031780"/>
    <s v="5262397419"/>
    <s v="Деятельность больничных организаций"/>
    <m/>
    <m/>
    <m/>
    <m/>
    <n v="67954000"/>
    <m/>
    <m/>
    <m/>
    <m/>
    <n v="-0.36940000000000001"/>
    <m/>
    <m/>
    <m/>
    <m/>
    <n v="-0.37819999999999998"/>
  </r>
  <r>
    <n v="7307"/>
    <s v="ВИТАСТОМ, ООО"/>
    <x v="0"/>
    <m/>
    <s v="Стоматология"/>
    <x v="88"/>
    <s v="1057536107056"/>
    <s v="7536063911"/>
    <s v="Стоматологическая практика"/>
    <n v="39982000"/>
    <n v="21269000"/>
    <n v="53248000"/>
    <n v="60752000"/>
    <n v="67928000"/>
    <n v="7.4399999999999994E-2"/>
    <n v="0.13750000000000001"/>
    <n v="8.8099999999999998E-2"/>
    <n v="0.27489999999999998"/>
    <n v="0.20849999999999999"/>
    <m/>
    <m/>
    <n v="-2.9999999999999997E-4"/>
    <m/>
    <m/>
  </r>
  <r>
    <n v="7308"/>
    <s v="ЦЕЛИУС, ООО"/>
    <x v="8"/>
    <m/>
    <m/>
    <x v="88"/>
    <s v="1147746752845"/>
    <s v="7719882964"/>
    <s v="Общая врачебная практика"/>
    <n v="30165000"/>
    <n v="35639000"/>
    <n v="50280000"/>
    <n v="66602000"/>
    <n v="67926000"/>
    <n v="8.8200000000000001E-2"/>
    <n v="7.0900000000000005E-2"/>
    <n v="9.3299999999999994E-2"/>
    <n v="8.6300000000000002E-2"/>
    <n v="3.4200000000000001E-2"/>
    <m/>
    <m/>
    <m/>
    <m/>
    <n v="-1.1999999999999999E-3"/>
  </r>
  <r>
    <n v="7309"/>
    <s v="МЕДЛАБОР, ООО"/>
    <x v="8"/>
    <m/>
    <m/>
    <x v="88"/>
    <s v="1229000000657"/>
    <s v="9001000553"/>
    <s v="Деятельность больничных организаций"/>
    <m/>
    <m/>
    <n v="7615000"/>
    <m/>
    <n v="67919000"/>
    <m/>
    <m/>
    <n v="5.5500000000000001E-2"/>
    <m/>
    <n v="-7.5300000000000006E-2"/>
    <m/>
    <m/>
    <n v="5.3600000000000002E-2"/>
    <m/>
    <m/>
  </r>
  <r>
    <n v="7310"/>
    <s v="ПМТ, ООО"/>
    <x v="8"/>
    <m/>
    <m/>
    <x v="88"/>
    <s v="1077448009253"/>
    <s v="7448094406"/>
    <s v="Деятельность в области медицины прочая, не включенная в другие группировки"/>
    <n v="60520000"/>
    <n v="52381000"/>
    <n v="58132000"/>
    <n v="68214000"/>
    <n v="67910000"/>
    <n v="0.12559999999999999"/>
    <n v="7.9899999999999999E-2"/>
    <n v="0.1482"/>
    <n v="0.17199999999999999"/>
    <n v="8.5599999999999996E-2"/>
    <m/>
    <m/>
    <m/>
    <m/>
    <m/>
  </r>
  <r>
    <n v="7311"/>
    <s v="МЕДИЦИНА, ООО ПОЛИКЛИНИКА"/>
    <x v="0"/>
    <m/>
    <s v="Стоматология"/>
    <x v="88"/>
    <s v="1076318016653"/>
    <s v="6318167972"/>
    <s v="Стоматологическая практика"/>
    <n v="49061000"/>
    <n v="52769000"/>
    <n v="52387000"/>
    <n v="60101000"/>
    <n v="67909000"/>
    <n v="-8.2699999999999996E-2"/>
    <n v="2.3999999999999998E-3"/>
    <n v="1.43E-2"/>
    <n v="1.5900000000000001E-2"/>
    <n v="1.5299999999999999E-2"/>
    <n v="-2.6599999999999999E-2"/>
    <n v="1.61E-2"/>
    <n v="-6.1000000000000004E-3"/>
    <n v="-8.9999999999999993E-3"/>
    <m/>
  </r>
  <r>
    <n v="7312"/>
    <s v="ЗДОРОВОЕ ПОКОЛЕНИЕ, ООО"/>
    <x v="8"/>
    <m/>
    <m/>
    <x v="88"/>
    <s v="1080273002688"/>
    <s v="0273068946"/>
    <s v="Деятельность больничных организаций"/>
    <n v="44122000"/>
    <n v="40007000"/>
    <n v="49148000"/>
    <n v="57281000"/>
    <n v="67887000"/>
    <n v="0.11409999999999999"/>
    <n v="7.3899999999999993E-2"/>
    <n v="8.5000000000000006E-2"/>
    <n v="1.7600000000000001E-2"/>
    <n v="0.06"/>
    <n v="-3.3E-3"/>
    <n v="-3.5000000000000001E-3"/>
    <n v="-5.9999999999999995E-4"/>
    <n v="-1.2999999999999999E-2"/>
    <n v="-1.7100000000000001E-2"/>
  </r>
  <r>
    <n v="7313"/>
    <s v="ГОРМЕД-М, ООО"/>
    <x v="8"/>
    <m/>
    <m/>
    <x v="88"/>
    <s v="1167746768034"/>
    <s v="9721011189"/>
    <s v="Деятельность в области медицины прочая, не включенная в другие группировки"/>
    <n v="98204000"/>
    <n v="59825000"/>
    <n v="51919000"/>
    <n v="54405000"/>
    <n v="67871000"/>
    <n v="0.1797"/>
    <n v="0.12470000000000001"/>
    <n v="0.1232"/>
    <n v="0.12970000000000001"/>
    <n v="6.7199999999999996E-2"/>
    <m/>
    <m/>
    <m/>
    <m/>
    <m/>
  </r>
  <r>
    <n v="7314"/>
    <s v="КРУГОЗОР, ООО"/>
    <x v="8"/>
    <m/>
    <m/>
    <x v="88"/>
    <s v="1175476045458"/>
    <s v="5402031079"/>
    <s v="Специальная врачебная практика"/>
    <n v="45597000"/>
    <n v="54632000"/>
    <n v="62990000"/>
    <n v="59001000"/>
    <n v="67865000"/>
    <n v="0.21479999999999999"/>
    <n v="0.13600000000000001"/>
    <n v="1"/>
    <n v="5.3499999999999999E-2"/>
    <n v="6.2199999999999998E-2"/>
    <m/>
    <m/>
    <m/>
    <m/>
    <m/>
  </r>
  <r>
    <n v="7315"/>
    <s v="МЦ ДОКТОР +, ООО"/>
    <x v="8"/>
    <m/>
    <m/>
    <x v="88"/>
    <s v="1154827009160"/>
    <s v="4824009344"/>
    <s v="Общая врачебная практика"/>
    <n v="13277000"/>
    <n v="16401000"/>
    <n v="19985000"/>
    <n v="49107000"/>
    <n v="67840000"/>
    <n v="0.2266"/>
    <n v="0.15890000000000001"/>
    <n v="0.46450000000000002"/>
    <n v="0.63600000000000001"/>
    <n v="0.54379999999999995"/>
    <m/>
    <m/>
    <n v="-2.46E-2"/>
    <n v="-5.9999999999999995E-4"/>
    <m/>
  </r>
  <r>
    <n v="7316"/>
    <s v="МЕЗОКЛИНИК, ООО"/>
    <x v="8"/>
    <m/>
    <m/>
    <x v="88"/>
    <s v="1189102001076"/>
    <s v="9102240128"/>
    <s v="Общая врачебная практика"/>
    <n v="2061000"/>
    <n v="3484000"/>
    <n v="12415000"/>
    <n v="42057000"/>
    <n v="67806000"/>
    <n v="-0.2969"/>
    <n v="-0.4713"/>
    <n v="0.22189999999999999"/>
    <n v="9.2399999999999996E-2"/>
    <n v="0.12509999999999999"/>
    <m/>
    <m/>
    <m/>
    <m/>
    <m/>
  </r>
  <r>
    <n v="7317"/>
    <s v="ЛДЦ МИБС-ПЕТРОЗАВОДСК, ООО"/>
    <x v="8"/>
    <m/>
    <m/>
    <x v="88"/>
    <s v="1161001051232"/>
    <s v="1001307597"/>
    <s v="Деятельность больничных организаций"/>
    <n v="42982000"/>
    <n v="54035000"/>
    <n v="60848000"/>
    <n v="59891000"/>
    <n v="67802000"/>
    <n v="8.9300000000000004E-2"/>
    <n v="9.9099999999999994E-2"/>
    <n v="3.7199999999999997E-2"/>
    <n v="-6.5199999999999994E-2"/>
    <n v="3.56E-2"/>
    <n v="7.4200000000000002E-2"/>
    <n v="8.4599999999999995E-2"/>
    <n v="2.7E-2"/>
    <n v="-7.3800000000000004E-2"/>
    <n v="2.8400000000000002E-2"/>
  </r>
  <r>
    <n v="7318"/>
    <s v="СТОМАТОЛОГИЯ ДОКТОРА ЗВЕЗДИНА, ООО"/>
    <x v="0"/>
    <m/>
    <s v="Стоматология"/>
    <x v="88"/>
    <s v="1247600005641"/>
    <s v="7604397344"/>
    <s v="Стоматологическая практика"/>
    <m/>
    <m/>
    <m/>
    <n v="5538000"/>
    <n v="67795000"/>
    <m/>
    <m/>
    <m/>
    <n v="0.84670000000000001"/>
    <n v="0.4531"/>
    <m/>
    <m/>
    <m/>
    <m/>
    <m/>
  </r>
  <r>
    <n v="7319"/>
    <s v="ДЕНТАЛ-СЕРВИС, ООО"/>
    <x v="0"/>
    <m/>
    <s v="Стоматология"/>
    <x v="88"/>
    <s v="1027804904049"/>
    <s v="7810276257"/>
    <s v="Стоматологическая практика"/>
    <n v="39582000"/>
    <n v="50826000"/>
    <n v="54904000"/>
    <n v="53463000"/>
    <n v="67792000"/>
    <n v="0.15240000000000001"/>
    <n v="0.2278"/>
    <n v="0.18679999999999999"/>
    <n v="8.72E-2"/>
    <n v="0.1409"/>
    <m/>
    <m/>
    <m/>
    <m/>
    <m/>
  </r>
  <r>
    <n v="7320"/>
    <s v="АВАНТИС, ООО"/>
    <x v="8"/>
    <m/>
    <m/>
    <x v="88"/>
    <s v="1175476120225"/>
    <s v="5402038349"/>
    <s v="Общая врачебная практика"/>
    <n v="6768000"/>
    <n v="29335000"/>
    <n v="39975000"/>
    <n v="47963000"/>
    <n v="67773000"/>
    <n v="3.0300000000000001E-2"/>
    <n v="0.55679999999999996"/>
    <n v="0.47760000000000002"/>
    <n v="0.1842"/>
    <n v="0.1273"/>
    <m/>
    <m/>
    <m/>
    <m/>
    <m/>
  </r>
  <r>
    <n v="7321"/>
    <s v="ЭСТЕТИКА, ООО"/>
    <x v="8"/>
    <m/>
    <m/>
    <x v="88"/>
    <s v="1081435006542"/>
    <s v="1435203664"/>
    <s v="Общая врачебная практика"/>
    <n v="62375000"/>
    <n v="62788000"/>
    <n v="79697000"/>
    <n v="77344000"/>
    <n v="67764000"/>
    <n v="0.3377"/>
    <n v="0.33400000000000002"/>
    <n v="0.36770000000000003"/>
    <n v="0.37009999999999998"/>
    <n v="0.36859999999999998"/>
    <n v="0.32200000000000001"/>
    <n v="0.32"/>
    <n v="0.34839999999999999"/>
    <m/>
    <m/>
  </r>
  <r>
    <n v="7322"/>
    <s v="ХОРОШАЯ СТОМАТОЛОГИЯ, ООО"/>
    <x v="0"/>
    <m/>
    <s v="Стоматология"/>
    <x v="88"/>
    <s v="1057810809869"/>
    <s v="7802325334"/>
    <s v="Стоматологическая практика"/>
    <n v="54797000"/>
    <n v="59322000"/>
    <n v="60171000"/>
    <n v="63687000"/>
    <n v="67760000"/>
    <n v="3.0200000000000001E-2"/>
    <n v="5.3E-3"/>
    <n v="6.4799999999999996E-2"/>
    <n v="0.1525"/>
    <n v="7.8700000000000006E-2"/>
    <m/>
    <m/>
    <m/>
    <m/>
    <m/>
  </r>
  <r>
    <n v="7323"/>
    <s v="СТОМ ГРУПП, ООО"/>
    <x v="0"/>
    <m/>
    <s v="Стоматология"/>
    <x v="88"/>
    <s v="1177847279191"/>
    <s v="7810703967"/>
    <s v="Стоматологическая практика"/>
    <n v="69640000"/>
    <n v="87041000"/>
    <n v="95261000"/>
    <n v="67114000"/>
    <n v="67755000"/>
    <n v="0.40289999999999998"/>
    <n v="0.32769999999999999"/>
    <n v="0.13220000000000001"/>
    <n v="4.9500000000000002E-2"/>
    <n v="0.13850000000000001"/>
    <m/>
    <m/>
    <m/>
    <m/>
    <m/>
  </r>
  <r>
    <n v="7324"/>
    <s v="ИК, ООО"/>
    <x v="0"/>
    <m/>
    <s v="Стоматология"/>
    <x v="88"/>
    <s v="1177746561849"/>
    <s v="9721049802"/>
    <s v="Стоматологическая практика"/>
    <n v="32883000"/>
    <n v="41682000"/>
    <n v="39978000"/>
    <n v="53408000"/>
    <n v="67755000"/>
    <n v="0.11169999999999999"/>
    <n v="0.1225"/>
    <n v="3.2899999999999999E-2"/>
    <n v="0.1145"/>
    <n v="9.2600000000000002E-2"/>
    <m/>
    <m/>
    <m/>
    <m/>
    <m/>
  </r>
  <r>
    <n v="7325"/>
    <s v="ЭЛИТ МЕДИКА, ООО"/>
    <x v="8"/>
    <m/>
    <m/>
    <x v="88"/>
    <s v="1192375046764"/>
    <s v="2367009996"/>
    <s v="Специальная врачебная практика"/>
    <n v="51966000"/>
    <n v="52765000"/>
    <n v="51964000"/>
    <n v="55908000"/>
    <n v="67739000"/>
    <n v="0.25950000000000001"/>
    <n v="7.5999999999999998E-2"/>
    <n v="0.25969999999999999"/>
    <n v="-1.72E-2"/>
    <n v="3.0800000000000001E-2"/>
    <n v="-2.2000000000000001E-3"/>
    <m/>
    <m/>
    <m/>
    <m/>
  </r>
  <r>
    <n v="7326"/>
    <s v="СОЛОДЕНТ, ООО"/>
    <x v="0"/>
    <m/>
    <s v="Стоматология"/>
    <x v="88"/>
    <s v="1047855100039"/>
    <s v="7804305189"/>
    <s v="Стоматологическая практика"/>
    <n v="39843000"/>
    <n v="40541000"/>
    <n v="41521000"/>
    <n v="57978000"/>
    <n v="67737000"/>
    <n v="0.1681"/>
    <n v="6.3600000000000004E-2"/>
    <n v="2.4E-2"/>
    <n v="1.9199999999999998E-2"/>
    <n v="3.2300000000000002E-2"/>
    <m/>
    <m/>
    <m/>
    <m/>
    <m/>
  </r>
  <r>
    <n v="7327"/>
    <s v="ВИТАЛАЙН, ООО"/>
    <x v="0"/>
    <m/>
    <s v="Стоматология"/>
    <x v="88"/>
    <s v="1082723002790"/>
    <s v="2723105104"/>
    <s v="Стоматологическая практика"/>
    <n v="33543000"/>
    <n v="37949000"/>
    <n v="45066000"/>
    <n v="52183000"/>
    <n v="67734000"/>
    <n v="0.2427"/>
    <n v="0.45279999999999998"/>
    <n v="0.64610000000000001"/>
    <n v="0.82350000000000001"/>
    <n v="0.60899999999999999"/>
    <m/>
    <m/>
    <m/>
    <m/>
    <m/>
  </r>
  <r>
    <n v="7328"/>
    <s v="ПОЛИКЛИНИКА ИМПУЛЬС, ООО"/>
    <x v="8"/>
    <m/>
    <m/>
    <x v="88"/>
    <s v="1100280012084"/>
    <s v="0278167901"/>
    <s v="Деятельность больничных организаций"/>
    <n v="54372000"/>
    <n v="56195000"/>
    <n v="56887000"/>
    <n v="65314000"/>
    <n v="67711000"/>
    <n v="0.21759999999999999"/>
    <n v="0.29199999999999998"/>
    <n v="0.20979999999999999"/>
    <n v="0.1825"/>
    <n v="0.1535"/>
    <m/>
    <m/>
    <m/>
    <m/>
    <m/>
  </r>
  <r>
    <n v="7329"/>
    <s v="ГАММА ЖИЗНИ, ООО"/>
    <x v="8"/>
    <m/>
    <m/>
    <x v="88"/>
    <s v="1233300008590"/>
    <s v="3300006136"/>
    <s v="Деятельность больничных организаций"/>
    <m/>
    <m/>
    <m/>
    <n v="48451000"/>
    <n v="67710000"/>
    <m/>
    <m/>
    <m/>
    <n v="0.1285"/>
    <n v="0.14219999999999999"/>
    <m/>
    <m/>
    <m/>
    <m/>
    <m/>
  </r>
  <r>
    <n v="7330"/>
    <s v="ЦЕНТР ДЕНТАЛЬНОЙ ИМПЛАНТАЦИИ, ООО"/>
    <x v="0"/>
    <m/>
    <s v="Стоматология"/>
    <x v="88"/>
    <s v="1077604032054"/>
    <s v="7604121762"/>
    <s v="Стоматологическая практика"/>
    <n v="68315000"/>
    <n v="78253000"/>
    <n v="83607000"/>
    <n v="97635000"/>
    <n v="67701000"/>
    <n v="0.24959999999999999"/>
    <n v="0.21099999999999999"/>
    <n v="0.1603"/>
    <n v="0.19339999999999999"/>
    <n v="-0.1852"/>
    <m/>
    <m/>
    <m/>
    <m/>
    <m/>
  </r>
  <r>
    <n v="7331"/>
    <s v="ПРО ЗРЕНИЕ, ООО ЦМХГ"/>
    <x v="8"/>
    <m/>
    <m/>
    <x v="88"/>
    <s v="1175029019472"/>
    <s v="5047201142"/>
    <s v="Деятельность больничных организаций"/>
    <n v="45948000"/>
    <n v="57777000"/>
    <n v="60892000"/>
    <n v="66558000"/>
    <n v="67667000"/>
    <n v="0.28860000000000002"/>
    <n v="0.19719999999999999"/>
    <n v="0.1915"/>
    <n v="0.18740000000000001"/>
    <n v="0.1027"/>
    <m/>
    <m/>
    <m/>
    <m/>
    <m/>
  </r>
  <r>
    <n v="7332"/>
    <s v="СТОМАТОЛОГИЧЕСКАЯ КЛИНИКА МИР ЗДОРОВЬЯ, ООО"/>
    <x v="0"/>
    <m/>
    <s v="Стоматология"/>
    <x v="88"/>
    <s v="1137847407708"/>
    <s v="7817330785"/>
    <s v="Стоматологическая практика"/>
    <n v="7835000"/>
    <n v="21142000"/>
    <n v="31257000"/>
    <n v="50604000"/>
    <n v="67648000"/>
    <n v="-6.08E-2"/>
    <n v="0.14180000000000001"/>
    <n v="0.2109"/>
    <n v="0.17219999999999999"/>
    <n v="0.1207"/>
    <n v="-7.8E-2"/>
    <n v="0.1244"/>
    <n v="0.15529999999999999"/>
    <n v="0.1578"/>
    <n v="0.1207"/>
  </r>
  <r>
    <n v="7333"/>
    <s v="АКЦЕПТ, ООО"/>
    <x v="8"/>
    <m/>
    <m/>
    <x v="88"/>
    <s v="1177536006867"/>
    <s v="7536168777"/>
    <s v="Общая врачебная практика"/>
    <m/>
    <n v="26906000"/>
    <n v="47251000"/>
    <n v="61600000"/>
    <n v="67642000"/>
    <m/>
    <n v="0.29339999999999999"/>
    <n v="0.54469999999999996"/>
    <n v="0.23369999999999999"/>
    <n v="0.26540000000000002"/>
    <m/>
    <m/>
    <m/>
    <m/>
    <m/>
  </r>
  <r>
    <n v="7334"/>
    <s v="ЛДЦ МИБС-КАЛИНИНГРАД, ООО"/>
    <x v="8"/>
    <m/>
    <m/>
    <x v="88"/>
    <s v="1083925001027"/>
    <s v="3905600271"/>
    <s v="Деятельность в области здравоохранения"/>
    <n v="57410000"/>
    <n v="61672000"/>
    <n v="56632000"/>
    <n v="63862000"/>
    <n v="67617000"/>
    <n v="4.1399999999999999E-2"/>
    <n v="3.2399999999999998E-2"/>
    <n v="1.46E-2"/>
    <n v="4.2200000000000001E-2"/>
    <n v="2.3199999999999998E-2"/>
    <n v="3.4299999999999997E-2"/>
    <n v="2.6499999999999999E-2"/>
    <n v="8.3999999999999995E-3"/>
    <n v="3.6200000000000003E-2"/>
    <m/>
  </r>
  <r>
    <n v="7335"/>
    <s v="ЦЕНТР СТОМАТОЛОГИИ БЕЛОЙ АПТЕКИ, ООО"/>
    <x v="0"/>
    <m/>
    <s v="Стоматология"/>
    <x v="88"/>
    <s v="1195476091491"/>
    <s v="5407977134"/>
    <s v="Стоматологическая практика"/>
    <n v="26901000"/>
    <n v="52601000"/>
    <n v="49284000"/>
    <n v="60649000"/>
    <n v="67617000"/>
    <n v="0.15160000000000001"/>
    <n v="6.7000000000000004E-2"/>
    <n v="0.17030000000000001"/>
    <n v="0.1215"/>
    <n v="0.1067"/>
    <m/>
    <n v="-2.8999999999999998E-3"/>
    <n v="-4.1000000000000003E-3"/>
    <n v="-1.9E-3"/>
    <n v="-4.1000000000000003E-3"/>
  </r>
  <r>
    <n v="7336"/>
    <s v="ПРОФЭНЕРГОМЕД-ЛДЦ, ООО"/>
    <x v="8"/>
    <m/>
    <m/>
    <x v="88"/>
    <s v="1088602011475"/>
    <s v="8602138709"/>
    <s v="Деятельность больничных организаций"/>
    <n v="43807000"/>
    <n v="47726000"/>
    <n v="47601000"/>
    <n v="47536000"/>
    <n v="67606000"/>
    <n v="0.3382"/>
    <n v="0.34429999999999999"/>
    <n v="0.3876"/>
    <n v="0.30420000000000003"/>
    <n v="0.188"/>
    <n v="0.1326"/>
    <n v="0.36409999999999998"/>
    <n v="0.1817"/>
    <n v="0.26500000000000001"/>
    <n v="0.22500000000000001"/>
  </r>
  <r>
    <n v="7337"/>
    <s v="ЗАЙНКОМПАНИ, ООО"/>
    <x v="0"/>
    <m/>
    <s v="Стоматология"/>
    <x v="88"/>
    <s v="1089847065439"/>
    <s v="7816434823"/>
    <s v="Стоматологическая практика"/>
    <n v="34897000"/>
    <n v="47335000"/>
    <n v="49590000"/>
    <n v="66599000"/>
    <n v="67604000"/>
    <n v="0.12959999999999999"/>
    <n v="0.1598"/>
    <n v="-6.4999999999999997E-3"/>
    <n v="8.0500000000000002E-2"/>
    <n v="1.9900000000000001E-2"/>
    <m/>
    <m/>
    <m/>
    <m/>
    <m/>
  </r>
  <r>
    <n v="7339"/>
    <s v="САЛЮС, ООО"/>
    <x v="0"/>
    <m/>
    <s v="Стоматология"/>
    <x v="88"/>
    <s v="1162366058689"/>
    <s v="2320243817"/>
    <s v="Стоматологическая практика"/>
    <n v="30555000"/>
    <n v="39280000"/>
    <n v="51685000"/>
    <n v="49105000"/>
    <n v="67600000"/>
    <n v="3.2199999999999999E-2"/>
    <n v="6.1800000000000001E-2"/>
    <n v="0.12239999999999999"/>
    <n v="8.3400000000000002E-2"/>
    <n v="0.12740000000000001"/>
    <m/>
    <m/>
    <m/>
    <m/>
    <m/>
  </r>
  <r>
    <n v="7338"/>
    <s v="ГИППОКРАТ, ООО ЛДЦ"/>
    <x v="8"/>
    <m/>
    <m/>
    <x v="88"/>
    <s v="1073702039070"/>
    <s v="3702538042"/>
    <s v="Деятельность в области медицины прочая, не включенная в другие группировки"/>
    <n v="28884000"/>
    <n v="34355000"/>
    <n v="45851000"/>
    <n v="63967000"/>
    <n v="67600000"/>
    <n v="0.3523"/>
    <n v="0.2019"/>
    <n v="0.37780000000000002"/>
    <n v="3.9800000000000002E-2"/>
    <n v="4.3099999999999999E-2"/>
    <m/>
    <m/>
    <m/>
    <m/>
    <m/>
  </r>
  <r>
    <n v="7340"/>
    <s v="ВИВАПРОФИЛЬ, ООО"/>
    <x v="8"/>
    <m/>
    <m/>
    <x v="88"/>
    <s v="1137746783492"/>
    <s v="7726728480"/>
    <s v="Деятельность больничных организаций"/>
    <n v="84534000"/>
    <n v="57243000"/>
    <n v="54574000"/>
    <n v="28463000"/>
    <n v="67597000"/>
    <n v="8.8400000000000006E-2"/>
    <n v="9.2799999999999994E-2"/>
    <n v="0.10730000000000001"/>
    <n v="0.31859999999999999"/>
    <n v="0.1018"/>
    <m/>
    <m/>
    <m/>
    <m/>
    <m/>
  </r>
  <r>
    <n v="7341"/>
    <s v="ЦЛТ, ООО"/>
    <x v="8"/>
    <m/>
    <m/>
    <x v="88"/>
    <s v="1107847226167"/>
    <s v="7807352934"/>
    <s v="Деятельность больничных организаций"/>
    <n v="37077000"/>
    <n v="31112000"/>
    <n v="40077000"/>
    <n v="53561000"/>
    <n v="67586000"/>
    <n v="0.21249999999999999"/>
    <n v="9.35E-2"/>
    <n v="7.22E-2"/>
    <n v="2.87E-2"/>
    <n v="6.1400000000000003E-2"/>
    <m/>
    <m/>
    <m/>
    <m/>
    <m/>
  </r>
  <r>
    <n v="7343"/>
    <s v="ЦЕНТР ОРТОДОНТИИ, ООО"/>
    <x v="0"/>
    <m/>
    <s v="Стоматология"/>
    <x v="88"/>
    <s v="1142651014274"/>
    <s v="2634813803"/>
    <s v="Стоматологическая практика"/>
    <n v="26532000"/>
    <n v="34783000"/>
    <n v="57522000"/>
    <n v="67579000"/>
    <n v="67583000"/>
    <n v="6.6699999999999995E-2"/>
    <n v="2.2200000000000001E-2"/>
    <n v="0.1053"/>
    <n v="0.24399999999999999"/>
    <n v="-8.3199999999999996E-2"/>
    <m/>
    <m/>
    <m/>
    <m/>
    <m/>
  </r>
  <r>
    <n v="7342"/>
    <s v="СЕМЕЙНАЯ КЛИНИКА МАЙСКАЯ ГОРКА, ООО"/>
    <x v="8"/>
    <m/>
    <m/>
    <x v="88"/>
    <s v="1182901013019"/>
    <s v="2901291373"/>
    <s v="Общая врачебная практика"/>
    <n v="2000"/>
    <n v="14324000"/>
    <n v="28128000"/>
    <n v="45623000"/>
    <n v="67583000"/>
    <n v="-343"/>
    <n v="-0.4007"/>
    <n v="-3.5000000000000001E-3"/>
    <n v="9.3600000000000003E-2"/>
    <n v="5.4699999999999999E-2"/>
    <m/>
    <n v="-1.6899999999999998E-2"/>
    <n v="-1.46E-2"/>
    <n v="-5.0000000000000001E-3"/>
    <n v="-1E-4"/>
  </r>
  <r>
    <n v="7344"/>
    <s v="ДИАНА, ООО"/>
    <x v="0"/>
    <m/>
    <s v="Стоматология"/>
    <x v="88"/>
    <s v="1037808048079"/>
    <s v="7804173510"/>
    <s v="Стоматологическая практика"/>
    <n v="42520000"/>
    <n v="48608000"/>
    <n v="54352000"/>
    <n v="66850000"/>
    <n v="67579000"/>
    <n v="8.4699999999999998E-2"/>
    <n v="8.8999999999999999E-3"/>
    <n v="4.7699999999999999E-2"/>
    <n v="0.15709999999999999"/>
    <n v="0.2324"/>
    <m/>
    <m/>
    <m/>
    <m/>
    <m/>
  </r>
  <r>
    <n v="7345"/>
    <s v="МЦЭК ТЕРРАФОРМА, ООО"/>
    <x v="8"/>
    <m/>
    <m/>
    <x v="88"/>
    <s v="1155009003104"/>
    <s v="5009099836"/>
    <s v="Деятельность в области медицины прочая, не включенная в другие группировки"/>
    <n v="7276000"/>
    <n v="7807000"/>
    <n v="15910000"/>
    <n v="34590000"/>
    <n v="67527000"/>
    <n v="0.27160000000000001"/>
    <n v="-9.2499999999999999E-2"/>
    <n v="5.1799999999999999E-2"/>
    <n v="0.1605"/>
    <n v="0.1938"/>
    <m/>
    <m/>
    <m/>
    <m/>
    <n v="-2.6700000000000002E-2"/>
  </r>
  <r>
    <n v="7346"/>
    <s v="АЙДАРОВ, ООО"/>
    <x v="0"/>
    <m/>
    <s v="Стоматология"/>
    <x v="88"/>
    <s v="1226800001680"/>
    <s v="6829162974"/>
    <s v="Стоматологическая практика"/>
    <m/>
    <m/>
    <n v="18119000"/>
    <n v="40506000"/>
    <n v="67512000"/>
    <m/>
    <m/>
    <n v="4.7500000000000001E-2"/>
    <n v="8.1600000000000006E-2"/>
    <n v="0.27950000000000003"/>
    <m/>
    <m/>
    <n v="4.7500000000000001E-2"/>
    <n v="7.1400000000000005E-2"/>
    <n v="0.27129999999999999"/>
  </r>
  <r>
    <n v="7347"/>
    <s v="АЛЬФАМЕД, ООО"/>
    <x v="0"/>
    <m/>
    <s v="Стоматология"/>
    <x v="88"/>
    <s v="1106671000281"/>
    <s v="6671307400"/>
    <s v="Стоматологическая практика"/>
    <n v="43480000"/>
    <n v="61419000"/>
    <n v="76789000"/>
    <n v="60339000"/>
    <n v="67508000"/>
    <n v="6.5500000000000003E-2"/>
    <n v="8.0299999999999996E-2"/>
    <n v="8.5000000000000006E-2"/>
    <n v="0.1578"/>
    <n v="3.9899999999999998E-2"/>
    <m/>
    <m/>
    <m/>
    <m/>
    <m/>
  </r>
  <r>
    <n v="7348"/>
    <s v="ЦВМР ГАЛАТЕЯ, ООО"/>
    <x v="8"/>
    <m/>
    <m/>
    <x v="88"/>
    <s v="1052202307244"/>
    <s v="2225070593"/>
    <s v="Деятельность больничных организаций"/>
    <n v="49713000"/>
    <n v="49825000"/>
    <n v="57311000"/>
    <n v="56654000"/>
    <n v="67484000"/>
    <n v="0.13469999999999999"/>
    <n v="0.14280000000000001"/>
    <n v="4.36E-2"/>
    <n v="2.9100000000000001E-2"/>
    <n v="2.1100000000000001E-2"/>
    <n v="0.2462"/>
    <n v="0.1226"/>
    <n v="4.0300000000000002E-2"/>
    <n v="1.9E-3"/>
    <n v="-4.9599999999999998E-2"/>
  </r>
  <r>
    <n v="7349"/>
    <s v="АРТИДЕНТ, ООО"/>
    <x v="0"/>
    <m/>
    <s v="Стоматология"/>
    <x v="88"/>
    <s v="1155012003486"/>
    <s v="5041203129"/>
    <s v="Стоматологическая практика"/>
    <n v="15222000"/>
    <n v="21744000"/>
    <n v="28159000"/>
    <n v="53860000"/>
    <n v="67475000"/>
    <n v="0.28389999999999999"/>
    <n v="0.11849999999999999"/>
    <n v="0.16300000000000001"/>
    <n v="0.27439999999999998"/>
    <n v="0.47810000000000002"/>
    <m/>
    <m/>
    <n v="-4.4400000000000002E-2"/>
    <n v="-6.8099999999999994E-2"/>
    <m/>
  </r>
  <r>
    <n v="7350"/>
    <s v="ИММУНОГЕН, ООО"/>
    <x v="8"/>
    <m/>
    <m/>
    <x v="88"/>
    <s v="1187746460670"/>
    <s v="7743255322"/>
    <s v="Деятельность в области медицины прочая"/>
    <n v="36097000"/>
    <n v="32560000"/>
    <n v="46452000"/>
    <n v="61572000"/>
    <n v="67474000"/>
    <n v="0.124"/>
    <n v="8.43E-2"/>
    <n v="0.12820000000000001"/>
    <n v="0.1643"/>
    <n v="0.17860000000000001"/>
    <m/>
    <m/>
    <m/>
    <m/>
    <m/>
  </r>
  <r>
    <n v="7351"/>
    <s v="ДЕНТА ОС, ООО"/>
    <x v="0"/>
    <m/>
    <s v="Стоматология"/>
    <x v="88"/>
    <s v="1076674024130"/>
    <s v="6674231397"/>
    <s v="Стоматологическая практика"/>
    <n v="39604000"/>
    <n v="49627000"/>
    <n v="59931000"/>
    <n v="69388000"/>
    <n v="67455000"/>
    <n v="0.2157"/>
    <n v="0.34"/>
    <n v="0.4199"/>
    <n v="0.38890000000000002"/>
    <n v="0.32369999999999999"/>
    <n v="-4.0000000000000002E-4"/>
    <m/>
    <m/>
    <m/>
    <m/>
  </r>
  <r>
    <n v="7352"/>
    <s v="МЕДИКО ПРОФИ, ООО"/>
    <x v="8"/>
    <m/>
    <m/>
    <x v="88"/>
    <s v="1132468015987"/>
    <s v="2465289036"/>
    <s v="Общая врачебная практика"/>
    <n v="39268000"/>
    <n v="44339000"/>
    <n v="53879000"/>
    <n v="57580000"/>
    <n v="67451000"/>
    <n v="0.23719999999999999"/>
    <n v="0.26040000000000002"/>
    <n v="0.19889999999999999"/>
    <n v="0.36940000000000001"/>
    <n v="0.30969999999999998"/>
    <m/>
    <m/>
    <m/>
    <m/>
    <m/>
  </r>
  <r>
    <n v="7353"/>
    <s v="МАСТЕРСКАЯ УЛЫБОК, ООО"/>
    <x v="0"/>
    <m/>
    <s v="Стоматология"/>
    <x v="88"/>
    <s v="5067847573954"/>
    <s v="7840350349"/>
    <s v="Стоматологическая практика"/>
    <n v="52594000"/>
    <n v="53934000"/>
    <n v="40895000"/>
    <n v="106343000"/>
    <n v="67445000"/>
    <n v="2.3300000000000001E-2"/>
    <n v="5.0099999999999999E-2"/>
    <n v="3.5900000000000001E-2"/>
    <n v="3.9300000000000002E-2"/>
    <n v="6.54E-2"/>
    <m/>
    <m/>
    <m/>
    <m/>
    <m/>
  </r>
  <r>
    <n v="7354"/>
    <s v="ВАСКУЛ КЛИНИК МУРМАНСК, ООО"/>
    <x v="8"/>
    <m/>
    <m/>
    <x v="88"/>
    <s v="1195190002040"/>
    <s v="5190080177"/>
    <s v="Общая врачебная практика"/>
    <n v="40277000"/>
    <n v="60769000"/>
    <n v="65699000"/>
    <n v="69499000"/>
    <n v="67432000"/>
    <n v="0.2288"/>
    <n v="0.1013"/>
    <n v="0.12479999999999999"/>
    <n v="0.11210000000000001"/>
    <n v="0.1028"/>
    <m/>
    <m/>
    <m/>
    <m/>
    <m/>
  </r>
  <r>
    <n v="7355"/>
    <s v="ДАНТИСТ, ООО"/>
    <x v="0"/>
    <m/>
    <s v="Стоматология"/>
    <x v="88"/>
    <s v="1149102095856"/>
    <s v="9102047212"/>
    <s v="Стоматологическая практика"/>
    <n v="23407000"/>
    <n v="27309000"/>
    <n v="33598000"/>
    <n v="45797000"/>
    <n v="67429000"/>
    <n v="7.0499999999999993E-2"/>
    <n v="4.3799999999999999E-2"/>
    <n v="8.6900000000000005E-2"/>
    <n v="0.1226"/>
    <n v="0.16159999999999999"/>
    <m/>
    <m/>
    <m/>
    <m/>
    <m/>
  </r>
  <r>
    <n v="7356"/>
    <s v="ЛАЙК-УНИВЕРСАЛ, ООО"/>
    <x v="8"/>
    <m/>
    <m/>
    <x v="88"/>
    <s v="1184632001377"/>
    <s v="4632239560"/>
    <s v="Специальная врачебная практика"/>
    <n v="12875000"/>
    <n v="16403000"/>
    <n v="28963000"/>
    <n v="51785000"/>
    <n v="67416000"/>
    <n v="8.2799999999999999E-2"/>
    <n v="-1.3100000000000001E-2"/>
    <n v="0.21970000000000001"/>
    <n v="7.2499999999999995E-2"/>
    <n v="0.30630000000000002"/>
    <m/>
    <m/>
    <m/>
    <m/>
    <m/>
  </r>
  <r>
    <n v="7357"/>
    <s v="СТОМАТОЛОГИЯ НА ЩЕЛКОВСКОЙ, ООО"/>
    <x v="0"/>
    <m/>
    <s v="Стоматология"/>
    <x v="88"/>
    <s v="1127746052939"/>
    <s v="7719801997"/>
    <s v="Стоматологическая практика"/>
    <n v="23709000"/>
    <n v="34443000"/>
    <n v="32931000"/>
    <n v="59722000"/>
    <n v="67414000"/>
    <n v="-0.34649999999999997"/>
    <n v="0.11219999999999999"/>
    <n v="0.1774"/>
    <n v="0.20669999999999999"/>
    <n v="0.28460000000000002"/>
    <n v="-5.6500000000000002E-2"/>
    <n v="-3.6499999999999998E-2"/>
    <n v="-4.3099999999999999E-2"/>
    <n v="-2.5100000000000001E-2"/>
    <n v="-2.24E-2"/>
  </r>
  <r>
    <n v="7358"/>
    <s v="КУРАТОР, ООО"/>
    <x v="8"/>
    <m/>
    <m/>
    <x v="88"/>
    <s v="1145034001661"/>
    <s v="5034048360"/>
    <s v="Общая врачебная практика"/>
    <n v="63764000"/>
    <n v="57344000"/>
    <n v="58034000"/>
    <n v="57579000"/>
    <n v="67403000"/>
    <n v="0.41520000000000001"/>
    <n v="0.16300000000000001"/>
    <n v="0.37380000000000002"/>
    <n v="0.23530000000000001"/>
    <n v="0.27860000000000001"/>
    <n v="0.40720000000000001"/>
    <m/>
    <m/>
    <m/>
    <m/>
  </r>
  <r>
    <n v="7359"/>
    <s v="ДЕНТАЛ СИТИ, ООО"/>
    <x v="0"/>
    <m/>
    <s v="Стоматология"/>
    <x v="88"/>
    <s v="1133528004125"/>
    <s v="3528200839"/>
    <s v="Стоматологическая практика"/>
    <n v="44877000"/>
    <n v="48283000"/>
    <n v="50984000"/>
    <n v="55474000"/>
    <n v="67395000"/>
    <n v="0.16259999999999999"/>
    <n v="0.17979999999999999"/>
    <n v="0.1918"/>
    <n v="0.214"/>
    <n v="0.1729"/>
    <n v="-1.1999999999999999E-3"/>
    <m/>
    <m/>
    <m/>
    <m/>
  </r>
  <r>
    <n v="7360"/>
    <s v="СКУЛЫ, ООО"/>
    <x v="0"/>
    <s v="Специализированная"/>
    <s v="Косметология"/>
    <x v="88"/>
    <s v="1217800134265"/>
    <s v="7813656560"/>
    <s v="Деятельность в области косметологии"/>
    <n v="123000"/>
    <n v="16685000"/>
    <n v="34325000"/>
    <n v="51313000"/>
    <n v="67388000"/>
    <n v="4.07E-2"/>
    <n v="2.58E-2"/>
    <n v="-4.6699999999999998E-2"/>
    <n v="0.28510000000000002"/>
    <n v="0.49980000000000002"/>
    <n v="4.07E-2"/>
    <n v="2.58E-2"/>
    <n v="-6.1899999999999997E-2"/>
    <m/>
    <m/>
  </r>
  <r>
    <n v="7361"/>
    <s v="НЬЮФАРМ-СЕРВИС, ООО"/>
    <x v="8"/>
    <m/>
    <m/>
    <x v="88"/>
    <s v="1157746311690"/>
    <s v="7722323162"/>
    <s v="Деятельность больничных организаций"/>
    <n v="17479000"/>
    <n v="32436000"/>
    <n v="36822000"/>
    <n v="40944000"/>
    <n v="67386000"/>
    <n v="0.1104"/>
    <n v="0.17699999999999999"/>
    <n v="2.9899999999999999E-2"/>
    <n v="6.5500000000000003E-2"/>
    <n v="0.52370000000000005"/>
    <m/>
    <m/>
    <m/>
    <m/>
    <m/>
  </r>
  <r>
    <n v="7362"/>
    <s v="ДЕНТА, ООО"/>
    <x v="0"/>
    <m/>
    <s v="Стоматология"/>
    <x v="88"/>
    <s v="1065102008400"/>
    <s v="5102043965"/>
    <s v="Стоматологическая практика"/>
    <n v="30433000"/>
    <n v="32020000"/>
    <n v="42390000"/>
    <n v="55573000"/>
    <n v="67372000"/>
    <n v="0.81789999999999996"/>
    <n v="0.6492"/>
    <n v="0.73019999999999996"/>
    <n v="0.48570000000000002"/>
    <n v="0.19869999999999999"/>
    <m/>
    <m/>
    <m/>
    <m/>
    <m/>
  </r>
  <r>
    <n v="7363"/>
    <s v="ПРАЙМ МЕДИКА, ООО"/>
    <x v="8"/>
    <m/>
    <m/>
    <x v="88"/>
    <s v="1155260015976"/>
    <s v="5260419353"/>
    <s v="Общая врачебная практика"/>
    <n v="30150000"/>
    <n v="35717000"/>
    <n v="47607000"/>
    <n v="57593000"/>
    <n v="67369000"/>
    <n v="0.16539999999999999"/>
    <n v="0.217"/>
    <n v="0.24279999999999999"/>
    <n v="7.8799999999999995E-2"/>
    <n v="-3.27E-2"/>
    <m/>
    <m/>
    <m/>
    <m/>
    <m/>
  </r>
  <r>
    <n v="7364"/>
    <s v="РЕНИДЕНТ-ПАРНАС, ООО"/>
    <x v="0"/>
    <m/>
    <s v="Стоматология"/>
    <x v="88"/>
    <s v="1207800175109"/>
    <s v="7802887534"/>
    <s v="Стоматологическая практика"/>
    <m/>
    <n v="3839000"/>
    <n v="25711000"/>
    <n v="51843000"/>
    <n v="67367000"/>
    <m/>
    <n v="-4.6825000000000001"/>
    <n v="-5.8999999999999997E-2"/>
    <n v="0.1164"/>
    <n v="0.17929999999999999"/>
    <m/>
    <m/>
    <m/>
    <m/>
    <m/>
  </r>
  <r>
    <n v="7365"/>
    <s v="КЛИНИКА СТМ, ООО"/>
    <x v="8"/>
    <m/>
    <m/>
    <x v="88"/>
    <s v="1075027006361"/>
    <s v="5027062660"/>
    <s v="Деятельность больничных организаций"/>
    <n v="42148000"/>
    <n v="45383000"/>
    <n v="48380000"/>
    <n v="58444000"/>
    <n v="67335000"/>
    <n v="7.0400000000000004E-2"/>
    <n v="0.1326"/>
    <n v="0.1641"/>
    <n v="0.14580000000000001"/>
    <n v="0.1837"/>
    <m/>
    <m/>
    <m/>
    <m/>
    <m/>
  </r>
  <r>
    <n v="7366"/>
    <s v="СТОМАТОЛОГИЯ ДИЭЛИТ, ООО"/>
    <x v="0"/>
    <m/>
    <s v="Стоматология"/>
    <x v="88"/>
    <s v="1084312000519"/>
    <s v="4309005724"/>
    <s v="Стоматологическая практика"/>
    <n v="26370000"/>
    <n v="34140000"/>
    <n v="42913000"/>
    <n v="47538000"/>
    <n v="67327000"/>
    <n v="0.374"/>
    <n v="0.41699999999999998"/>
    <n v="0.49809999999999999"/>
    <n v="0.3604"/>
    <n v="0.32469999999999999"/>
    <n v="-2.3999999999999998E-3"/>
    <n v="-8.9999999999999998E-4"/>
    <m/>
    <m/>
    <m/>
  </r>
  <r>
    <n v="7367"/>
    <s v="МИРРА, ООО"/>
    <x v="8"/>
    <m/>
    <m/>
    <x v="88"/>
    <s v="1037851080145"/>
    <s v="7838000530"/>
    <s v="Общая врачебная практика"/>
    <n v="32569000"/>
    <n v="49463000"/>
    <n v="59686000"/>
    <n v="50680000"/>
    <n v="67305000"/>
    <n v="-7.4499999999999997E-2"/>
    <n v="0.19359999999999999"/>
    <n v="-0.1036"/>
    <n v="9.5699999999999993E-2"/>
    <n v="0.10340000000000001"/>
    <m/>
    <m/>
    <n v="-5.1499999999999997E-2"/>
    <n v="-0.1711"/>
    <n v="-0.1169"/>
  </r>
  <r>
    <n v="7368"/>
    <s v="КЛИНИКО-ДИАГНОСТИЧЕСКИЙ ЦЕНТР, ООО"/>
    <x v="8"/>
    <m/>
    <m/>
    <x v="88"/>
    <s v="1227700063568"/>
    <s v="9725073965"/>
    <s v="Деятельность больничных организаций"/>
    <m/>
    <n v="7233000"/>
    <n v="50346000"/>
    <n v="52615000"/>
    <n v="67299000"/>
    <m/>
    <n v="-0.1978"/>
    <n v="-7.5300000000000006E-2"/>
    <n v="-1.2699999999999999E-2"/>
    <n v="5.2499999999999998E-2"/>
    <m/>
    <m/>
    <m/>
    <m/>
    <m/>
  </r>
  <r>
    <n v="7369"/>
    <s v="МАРТ-М, ООО"/>
    <x v="0"/>
    <m/>
    <s v="Стоматология"/>
    <x v="88"/>
    <s v="1021602858078"/>
    <s v="1655044466"/>
    <s v="Стоматологическая практика"/>
    <n v="51358000"/>
    <n v="62868000"/>
    <n v="61605000"/>
    <n v="61514000"/>
    <n v="67280000"/>
    <n v="9.98E-2"/>
    <n v="5.7000000000000002E-2"/>
    <n v="4.41E-2"/>
    <n v="2.93E-2"/>
    <n v="2.9700000000000001E-2"/>
    <m/>
    <m/>
    <m/>
    <m/>
    <m/>
  </r>
  <r>
    <n v="7370"/>
    <s v="ВЕРХНЕПЫШМИНСКАЯ ЦГКБ ИМ. П.Д. БОРОДИНА, ГАУЗ СО"/>
    <x v="8"/>
    <m/>
    <m/>
    <x v="88"/>
    <s v="1026600729792"/>
    <s v="6606003441"/>
    <s v="Деятельность больничных организаций"/>
    <n v="33791000"/>
    <n v="39120000"/>
    <n v="58966000"/>
    <n v="58785000"/>
    <n v="67279000"/>
    <n v="-1.44E-2"/>
    <n v="6.1000000000000004E-3"/>
    <n v="0.1183"/>
    <n v="3.1399999999999997E-2"/>
    <n v="2.4400000000000002E-2"/>
    <n v="4.3299999999999998E-2"/>
    <n v="7.7700000000000005E-2"/>
    <n v="0.187"/>
    <n v="0.1036"/>
    <n v="7.3599999999999999E-2"/>
  </r>
  <r>
    <n v="7371"/>
    <s v="АН АКАДЕМИЧЕСКИЙ, ООО"/>
    <x v="0"/>
    <m/>
    <s v="Стоматология"/>
    <x v="88"/>
    <s v="1037728023640"/>
    <s v="7728290795"/>
    <s v="Стоматологическая практика"/>
    <n v="39687000"/>
    <n v="44595000"/>
    <n v="56395000"/>
    <n v="60997000"/>
    <n v="67257000"/>
    <n v="0.15179999999999999"/>
    <n v="0.1946"/>
    <n v="0.20380000000000001"/>
    <n v="1.6799999999999999E-2"/>
    <n v="0.10920000000000001"/>
    <m/>
    <m/>
    <m/>
    <m/>
    <m/>
  </r>
  <r>
    <n v="7372"/>
    <s v="ЛК-ГЕНЕТИКА, АО"/>
    <x v="8"/>
    <m/>
    <m/>
    <x v="88"/>
    <s v="1227700289013"/>
    <s v="7730279076"/>
    <s v="Деятельность в области медицины прочая, не включенная в другие группировки"/>
    <m/>
    <m/>
    <m/>
    <n v="11297000"/>
    <n v="67255000"/>
    <m/>
    <m/>
    <m/>
    <n v="-2.8727999999999998"/>
    <n v="-0.68300000000000005"/>
    <m/>
    <m/>
    <m/>
    <n v="-5.3331"/>
    <n v="-1.1919"/>
  </r>
  <r>
    <n v="7373"/>
    <s v="ИЛОНАИС, ООО"/>
    <x v="8"/>
    <m/>
    <m/>
    <x v="88"/>
    <s v="1092366003575"/>
    <s v="2320174056"/>
    <s v="Деятельность в области медицины прочая, не включенная в другие группировки"/>
    <n v="51055000"/>
    <n v="43250000"/>
    <n v="53540000"/>
    <n v="61244000"/>
    <n v="67240000"/>
    <n v="0.311"/>
    <n v="0.28639999999999999"/>
    <n v="0.24529999999999999"/>
    <n v="0.29110000000000003"/>
    <n v="0.1482"/>
    <m/>
    <m/>
    <m/>
    <m/>
    <m/>
  </r>
  <r>
    <n v="7375"/>
    <s v="ЛД, ООО СК"/>
    <x v="0"/>
    <m/>
    <s v="Стоматология"/>
    <x v="88"/>
    <s v="1204200014039"/>
    <s v="4205392275"/>
    <s v="Стоматологическая практика"/>
    <n v="4473000"/>
    <n v="21915000"/>
    <n v="49367000"/>
    <n v="59565000"/>
    <n v="67240000"/>
    <n v="7.0900000000000005E-2"/>
    <n v="0.20349999999999999"/>
    <n v="0.17699999999999999"/>
    <n v="0.31669999999999998"/>
    <n v="0.30330000000000001"/>
    <n v="7.3800000000000004E-2"/>
    <m/>
    <m/>
    <m/>
    <m/>
  </r>
  <r>
    <n v="7374"/>
    <s v="МЦ АВТОРСКАЯ ДВ, ООО"/>
    <x v="0"/>
    <m/>
    <s v="Стоматология"/>
    <x v="88"/>
    <s v="1212700003130"/>
    <s v="2724244069"/>
    <s v="Стоматологическая практика"/>
    <m/>
    <n v="16951000"/>
    <n v="50212000"/>
    <n v="58684000"/>
    <n v="67240000"/>
    <m/>
    <n v="0.3196"/>
    <n v="0.36180000000000001"/>
    <n v="0.22109999999999999"/>
    <n v="9.1999999999999998E-2"/>
    <m/>
    <m/>
    <m/>
    <m/>
    <m/>
  </r>
  <r>
    <n v="7376"/>
    <s v="АЛИСА-М, ООО"/>
    <x v="8"/>
    <m/>
    <m/>
    <x v="88"/>
    <s v="1089847280456"/>
    <s v="7805467305"/>
    <s v="Деятельность в области здравоохранения"/>
    <n v="50688000"/>
    <n v="37917000"/>
    <n v="41006000"/>
    <n v="50284000"/>
    <n v="67237000"/>
    <n v="1.6799999999999999E-2"/>
    <n v="2.6599999999999999E-2"/>
    <n v="4.7600000000000003E-2"/>
    <n v="0.14269999999999999"/>
    <n v="4.9000000000000002E-2"/>
    <m/>
    <m/>
    <m/>
    <m/>
    <m/>
  </r>
  <r>
    <n v="7377"/>
    <s v="ДЕНТА-ФРЕШ, ООО"/>
    <x v="0"/>
    <m/>
    <s v="Стоматология"/>
    <x v="88"/>
    <s v="1087746220935"/>
    <s v="7715687962"/>
    <s v="Стоматологическая практика"/>
    <n v="63573000"/>
    <n v="65410000"/>
    <n v="60292000"/>
    <n v="74408000"/>
    <n v="67232000"/>
    <n v="2.86E-2"/>
    <n v="5.9400000000000001E-2"/>
    <n v="6.0000000000000001E-3"/>
    <n v="4.8899999999999999E-2"/>
    <n v="1.01E-2"/>
    <m/>
    <m/>
    <m/>
    <m/>
    <n v="-8.0000000000000004E-4"/>
  </r>
  <r>
    <n v="7378"/>
    <s v="АЛТЕРО, ООО"/>
    <x v="8"/>
    <m/>
    <m/>
    <x v="88"/>
    <s v="1067746919426"/>
    <s v="7707596422"/>
    <s v="Деятельность в области здравоохранения"/>
    <n v="37342000"/>
    <n v="37961000"/>
    <n v="41073000"/>
    <n v="51264000"/>
    <n v="67228000"/>
    <n v="0.47760000000000002"/>
    <n v="0.58289999999999997"/>
    <n v="0.18099999999999999"/>
    <n v="8.4099999999999994E-2"/>
    <n v="7.8799999999999995E-2"/>
    <m/>
    <m/>
    <m/>
    <m/>
    <m/>
  </r>
  <r>
    <n v="7379"/>
    <s v="ДОКТОР ПЛЮС СЕМЕЙНЫЙ, ООО"/>
    <x v="0"/>
    <m/>
    <m/>
    <x v="55"/>
    <s v="1201800012061"/>
    <s v="1831198827"/>
    <s v="Деятельность больничных организаций"/>
    <n v="58842000"/>
    <n v="43035000"/>
    <n v="47675000"/>
    <n v="60218000"/>
    <n v="67221000"/>
    <n v="0.24110000000000001"/>
    <n v="6.5699999999999995E-2"/>
    <n v="3.1399999999999997E-2"/>
    <n v="0.13439999999999999"/>
    <n v="-4.48E-2"/>
    <m/>
    <m/>
    <n v="-0.1343"/>
    <n v="-0.1298"/>
    <n v="-9.9400000000000002E-2"/>
  </r>
  <r>
    <n v="7380"/>
    <s v="АВРОРА, ООО"/>
    <x v="0"/>
    <m/>
    <s v="Стоматология"/>
    <x v="88"/>
    <s v="1112367003880"/>
    <s v="2317060901"/>
    <s v="Стоматологическая практика"/>
    <n v="25359000"/>
    <n v="31776000"/>
    <n v="40375000"/>
    <n v="64620000"/>
    <n v="67197000"/>
    <n v="0.11020000000000001"/>
    <n v="0.15260000000000001"/>
    <n v="0.11219999999999999"/>
    <n v="9.3100000000000002E-2"/>
    <n v="5.0200000000000002E-2"/>
    <m/>
    <m/>
    <n v="-5.0000000000000001E-3"/>
    <n v="-4.8999999999999998E-3"/>
    <m/>
  </r>
  <r>
    <n v="7381"/>
    <s v="ДА ВИНЧИ 76, ООО"/>
    <x v="0"/>
    <m/>
    <s v="Стоматология"/>
    <x v="88"/>
    <s v="1233500003318"/>
    <s v="3525486192"/>
    <s v="Стоматологическая практика"/>
    <m/>
    <m/>
    <n v="1249000"/>
    <n v="28940000"/>
    <n v="67179000"/>
    <m/>
    <m/>
    <n v="-7.7973999999999997"/>
    <n v="0.13009999999999999"/>
    <n v="0.2283"/>
    <m/>
    <m/>
    <m/>
    <m/>
    <m/>
  </r>
  <r>
    <n v="7382"/>
    <s v="ДЕМЕТРА ПЛЮС, ООО"/>
    <x v="8"/>
    <m/>
    <m/>
    <x v="88"/>
    <s v="1133443027343"/>
    <s v="3444209024"/>
    <s v="Общая врачебная практика"/>
    <n v="27562000"/>
    <n v="27678000"/>
    <n v="31599000"/>
    <n v="53120000"/>
    <n v="67178000"/>
    <n v="7.9600000000000004E-2"/>
    <n v="7.5700000000000003E-2"/>
    <n v="7.7000000000000002E-3"/>
    <n v="0.16589999999999999"/>
    <n v="0.314"/>
    <m/>
    <m/>
    <m/>
    <n v="-1.9099999999999999E-2"/>
    <m/>
  </r>
  <r>
    <n v="7383"/>
    <s v="ГОРОДСКАЯ СТОМАТОЛОГИЯ ИННОПОЛИС, ООО"/>
    <x v="0"/>
    <m/>
    <s v="Стоматология"/>
    <x v="88"/>
    <s v="1081690066798"/>
    <s v="1655166263"/>
    <s v="Стоматологическая практика"/>
    <n v="9720000"/>
    <n v="34954000"/>
    <n v="54689000"/>
    <n v="58018000"/>
    <n v="67168000"/>
    <n v="0.1036"/>
    <n v="-0.94740000000000002"/>
    <n v="-2.1700000000000001E-2"/>
    <n v="-8.09E-2"/>
    <n v="-0.1545"/>
    <n v="-2.3E-2"/>
    <n v="-0.1095"/>
    <n v="-6.8599999999999994E-2"/>
    <n v="-6.1699999999999998E-2"/>
    <n v="-5.6099999999999997E-2"/>
  </r>
  <r>
    <n v="7385"/>
    <s v="КРАСБИОМЕД-ИММУНО, ООО"/>
    <x v="8"/>
    <m/>
    <m/>
    <x v="88"/>
    <s v="1092468053369"/>
    <s v="2466225660"/>
    <s v="Общая врачебная практика"/>
    <n v="46489000"/>
    <n v="54516000"/>
    <n v="62126000"/>
    <n v="62996000"/>
    <n v="67160000"/>
    <n v="0.1191"/>
    <n v="0.14910000000000001"/>
    <n v="0.1502"/>
    <n v="9.9299999999999999E-2"/>
    <n v="7.2900000000000006E-2"/>
    <m/>
    <m/>
    <m/>
    <m/>
    <m/>
  </r>
  <r>
    <n v="7386"/>
    <s v="МЕДСЕРВИС, ООО"/>
    <x v="8"/>
    <m/>
    <m/>
    <x v="88"/>
    <s v="1021801649517"/>
    <s v="1835052120"/>
    <s v="Общая врачебная практика"/>
    <n v="70961000"/>
    <n v="68013000"/>
    <n v="58954000"/>
    <n v="64498000"/>
    <n v="67141000"/>
    <n v="0.26540000000000002"/>
    <n v="3.5499999999999997E-2"/>
    <n v="-5.7000000000000002E-3"/>
    <n v="7.1199999999999999E-2"/>
    <n v="-0.1186"/>
    <m/>
    <m/>
    <m/>
    <n v="5.9499999999999997E-2"/>
    <m/>
  </r>
  <r>
    <n v="7387"/>
    <s v="ДОРОГА-СЕРВИС, ООО"/>
    <x v="0"/>
    <m/>
    <s v="Стоматология"/>
    <x v="88"/>
    <s v="1026403041686"/>
    <s v="6453019681"/>
    <s v="Стоматологическая практика"/>
    <n v="21258000"/>
    <n v="26979000"/>
    <n v="40049000"/>
    <n v="56468000"/>
    <n v="67119000"/>
    <n v="4.2500000000000003E-2"/>
    <n v="2.6800000000000001E-2"/>
    <n v="0.14299999999999999"/>
    <n v="0.24329999999999999"/>
    <n v="0.22109999999999999"/>
    <n v="4.19E-2"/>
    <n v="1.23E-2"/>
    <n v="0.1246"/>
    <n v="0.2261"/>
    <m/>
  </r>
  <r>
    <n v="7388"/>
    <s v="ЦЕНТР АКТИВ СЕРВИС, ООО"/>
    <x v="0"/>
    <m/>
    <s v="Стоматология"/>
    <x v="88"/>
    <s v="1097017008769"/>
    <s v="7017239618"/>
    <s v="Стоматологическая практика"/>
    <n v="51138000"/>
    <n v="57476000"/>
    <n v="42596000"/>
    <n v="54612000"/>
    <n v="67099000"/>
    <n v="0.1827"/>
    <n v="0.1678"/>
    <n v="-0.33910000000000001"/>
    <n v="5.8700000000000002E-2"/>
    <n v="5.1999999999999998E-3"/>
    <m/>
    <n v="-1.5E-3"/>
    <n v="-3.8999999999999998E-3"/>
    <n v="-1.5599999999999999E-2"/>
    <n v="-1.9E-3"/>
  </r>
  <r>
    <n v="7389"/>
    <s v="ЦЕНТР ФЛЕБОЛОГИИ, ООО"/>
    <x v="8"/>
    <m/>
    <m/>
    <x v="88"/>
    <s v="1122540003035"/>
    <s v="2540180986"/>
    <s v="Общая врачебная практика"/>
    <n v="53266000"/>
    <n v="67942000"/>
    <n v="66479000"/>
    <n v="57443000"/>
    <n v="67092000"/>
    <n v="0.34789999999999999"/>
    <n v="0.40939999999999999"/>
    <n v="0.36080000000000001"/>
    <n v="3.6799999999999999E-2"/>
    <n v="5.0200000000000002E-2"/>
    <m/>
    <m/>
    <m/>
    <m/>
    <m/>
  </r>
  <r>
    <n v="7390"/>
    <s v="МИГ-ДЕНТ, ООО"/>
    <x v="0"/>
    <m/>
    <s v="Стоматология"/>
    <x v="88"/>
    <s v="5137746041912"/>
    <s v="7751516031"/>
    <s v="Стоматологическая практика"/>
    <n v="37927000"/>
    <n v="63703000"/>
    <n v="61429000"/>
    <n v="77961000"/>
    <n v="67086000"/>
    <n v="8.7599999999999997E-2"/>
    <n v="6.9099999999999995E-2"/>
    <n v="-8.6999999999999994E-3"/>
    <n v="0.31979999999999997"/>
    <n v="0.3049"/>
    <m/>
    <m/>
    <m/>
    <m/>
    <m/>
  </r>
  <r>
    <n v="7391"/>
    <s v="ДЖИ ЭМ ЭС ЭКСПРЕСС, ООО"/>
    <x v="8"/>
    <m/>
    <m/>
    <x v="88"/>
    <s v="1217700087296"/>
    <s v="9715397449"/>
    <s v="Общая врачебная практика"/>
    <m/>
    <n v="15202000"/>
    <n v="65824000"/>
    <n v="62268000"/>
    <n v="67079000"/>
    <m/>
    <n v="2.0199999999999999E-2"/>
    <n v="0.2462"/>
    <n v="-2.2599999999999999E-2"/>
    <n v="-8.7599999999999997E-2"/>
    <m/>
    <n v="-1.0699999999999999E-2"/>
    <n v="-1E-3"/>
    <n v="-2E-3"/>
    <n v="-8.4199999999999997E-2"/>
  </r>
  <r>
    <n v="7393"/>
    <s v="МЕДЛАБ ПЛЮС, ООО"/>
    <x v="8"/>
    <m/>
    <m/>
    <x v="88"/>
    <s v="1186820005129"/>
    <s v="6829142512"/>
    <s v="Общая врачебная практика"/>
    <n v="107508000"/>
    <n v="56900000"/>
    <n v="43999000"/>
    <n v="55041000"/>
    <n v="67059000"/>
    <n v="0.28989999999999999"/>
    <n v="1.24E-2"/>
    <n v="-0.2334"/>
    <n v="-7.6300000000000007E-2"/>
    <n v="-3.8E-3"/>
    <n v="0.28199999999999997"/>
    <n v="-1.4E-3"/>
    <n v="-0.30209999999999998"/>
    <n v="-0.13950000000000001"/>
    <n v="-2.3199999999999998E-2"/>
  </r>
  <r>
    <n v="7392"/>
    <s v="ПРОМЕДКЛИНИК, ООО"/>
    <x v="8"/>
    <m/>
    <m/>
    <x v="88"/>
    <s v="1195275032347"/>
    <s v="5260464236"/>
    <s v="Деятельность больничных организаций"/>
    <n v="28217000"/>
    <n v="27633000"/>
    <n v="31034000"/>
    <n v="31034000"/>
    <n v="67059000"/>
    <n v="9.0499999999999997E-2"/>
    <n v="0.1177"/>
    <n v="0.1956"/>
    <n v="0.1956"/>
    <n v="0.08"/>
    <m/>
    <n v="-6.8999999999999999E-3"/>
    <n v="-2.87E-2"/>
    <n v="-2.87E-2"/>
    <n v="-1.4800000000000001E-2"/>
  </r>
  <r>
    <n v="7394"/>
    <s v="ЭНИГМА, ООО"/>
    <x v="0"/>
    <m/>
    <s v="Стоматология"/>
    <x v="88"/>
    <s v="1201200003707"/>
    <s v="1215233286"/>
    <s v="Стоматологическая практика"/>
    <n v="1517000"/>
    <n v="16671000"/>
    <n v="32610000"/>
    <n v="53247000"/>
    <n v="67045000"/>
    <n v="-1.6578999999999999"/>
    <n v="0.2011"/>
    <n v="0.43269999999999997"/>
    <n v="0.52080000000000004"/>
    <n v="0.49270000000000003"/>
    <m/>
    <m/>
    <m/>
    <m/>
    <m/>
  </r>
  <r>
    <n v="7395"/>
    <s v="СОФИЯ, ООО"/>
    <x v="6"/>
    <m/>
    <m/>
    <x v="88"/>
    <s v="1102315000116"/>
    <s v="2301073292"/>
    <s v="Деятельность санаторно-курортных организаций"/>
    <n v="154080000"/>
    <n v="118266000"/>
    <n v="165199000"/>
    <n v="192531000"/>
    <n v="67039000"/>
    <n v="-0.38600000000000001"/>
    <n v="-0.41889999999999999"/>
    <n v="-0.1988"/>
    <n v="-0.19009999999999999"/>
    <n v="-0.86860000000000004"/>
    <n v="-0.4153"/>
    <n v="-0.30880000000000002"/>
    <n v="-0.2336"/>
    <n v="-0.2152"/>
    <n v="-0.98799999999999999"/>
  </r>
  <r>
    <n v="7396"/>
    <s v="СТОМ ПЛЮС ДЕТСТВО, ООО"/>
    <x v="0"/>
    <m/>
    <s v="Стоматология"/>
    <x v="88"/>
    <s v="1165476050299"/>
    <s v="5405969385"/>
    <s v="Стоматологическая практика"/>
    <m/>
    <m/>
    <n v="65477000"/>
    <n v="72585000"/>
    <n v="67038000"/>
    <m/>
    <m/>
    <n v="7.4300000000000005E-2"/>
    <n v="-5.9999999999999995E-4"/>
    <n v="0.28639999999999999"/>
    <m/>
    <m/>
    <m/>
    <m/>
    <m/>
  </r>
  <r>
    <n v="7397"/>
    <s v="МЕДЕРИКА, ООО МЦ"/>
    <x v="8"/>
    <m/>
    <m/>
    <x v="88"/>
    <s v="1191690018409"/>
    <s v="1650375721"/>
    <s v="Деятельность больничных организаций"/>
    <n v="24672000"/>
    <n v="28154000"/>
    <n v="33708000"/>
    <n v="46313000"/>
    <n v="67034000"/>
    <n v="0.34139999999999998"/>
    <n v="0.2601"/>
    <n v="7.1099999999999997E-2"/>
    <n v="2.52E-2"/>
    <n v="8.5400000000000004E-2"/>
    <n v="0.3276"/>
    <n v="0.26919999999999999"/>
    <n v="6.0100000000000001E-2"/>
    <n v="3.3599999999999998E-2"/>
    <n v="-7.4000000000000003E-3"/>
  </r>
  <r>
    <n v="7398"/>
    <s v="ЭКО-СОДЕЙСТВИЕ ПРИВОЛЖЬЕ, ООО"/>
    <x v="8"/>
    <m/>
    <m/>
    <x v="88"/>
    <s v="1205200039736"/>
    <s v="5262374355"/>
    <s v="Деятельность больничных организаций"/>
    <n v="14528000"/>
    <n v="29324000"/>
    <n v="45328000"/>
    <n v="51596000"/>
    <n v="67030000"/>
    <n v="1.34E-2"/>
    <n v="7.2599999999999998E-2"/>
    <n v="4.8399999999999999E-2"/>
    <n v="0.1157"/>
    <n v="1.18E-2"/>
    <m/>
    <m/>
    <m/>
    <m/>
    <m/>
  </r>
  <r>
    <n v="7399"/>
    <s v="МИБС-ОРЕНБУРГ, ООО"/>
    <x v="8"/>
    <m/>
    <m/>
    <x v="88"/>
    <s v="1185658007853"/>
    <s v="5612170706"/>
    <s v="Деятельность больничных организаций"/>
    <n v="17422000"/>
    <n v="8736000"/>
    <n v="44509000"/>
    <n v="56237000"/>
    <n v="67006000"/>
    <n v="0.12659999999999999"/>
    <n v="-1.1899"/>
    <n v="0.22259999999999999"/>
    <n v="3.5299999999999998E-2"/>
    <n v="2.5499999999999998E-2"/>
    <m/>
    <m/>
    <n v="0.21149999999999999"/>
    <n v="1.6E-2"/>
    <m/>
  </r>
  <r>
    <n v="7400"/>
    <s v="КЛИНИКА ПАРАЦЕЛЬС, ООО"/>
    <x v="8"/>
    <m/>
    <m/>
    <x v="88"/>
    <s v="1175007007812"/>
    <s v="3301035411"/>
    <s v="Деятельность больничных организаций"/>
    <n v="38288000"/>
    <n v="50766000"/>
    <n v="60002000"/>
    <n v="81968000"/>
    <n v="66994000"/>
    <n v="-0.20330000000000001"/>
    <n v="-6.7000000000000004E-2"/>
    <n v="4.7100000000000003E-2"/>
    <n v="0.1401"/>
    <n v="-4.4900000000000002E-2"/>
    <n v="-0.22120000000000001"/>
    <n v="-8.0399999999999999E-2"/>
    <n v="3.2500000000000001E-2"/>
    <n v="0.13200000000000001"/>
    <n v="-5.3999999999999999E-2"/>
  </r>
  <r>
    <n v="7401"/>
    <s v="МЕДКОМИССИЯ, ООО"/>
    <x v="8"/>
    <m/>
    <m/>
    <x v="88"/>
    <s v="1087746290499"/>
    <s v="7734579761"/>
    <s v="Деятельность в области здравоохранения"/>
    <n v="39245000"/>
    <n v="34267000"/>
    <n v="30503000"/>
    <n v="47696000"/>
    <n v="66992000"/>
    <n v="0.31209999999999999"/>
    <n v="-0.42220000000000002"/>
    <n v="0.4083"/>
    <n v="0.69210000000000005"/>
    <n v="0.54290000000000005"/>
    <m/>
    <m/>
    <m/>
    <m/>
    <m/>
  </r>
  <r>
    <n v="7402"/>
    <s v="СТЕПАН, ООО"/>
    <x v="0"/>
    <m/>
    <s v="Стоматология"/>
    <x v="88"/>
    <s v="1211000002498"/>
    <s v="1001352991"/>
    <s v="Стоматологическая практика"/>
    <n v="6895000"/>
    <n v="36798000"/>
    <n v="39603000"/>
    <n v="44143000"/>
    <n v="66986000"/>
    <n v="0.51780000000000004"/>
    <n v="0.37690000000000001"/>
    <n v="7.1900000000000006E-2"/>
    <n v="8.5000000000000006E-2"/>
    <n v="0.11409999999999999"/>
    <n v="0.5131"/>
    <n v="0.37690000000000001"/>
    <n v="7.1900000000000006E-2"/>
    <n v="8.5000000000000006E-2"/>
    <n v="0.11409999999999999"/>
  </r>
  <r>
    <n v="7403"/>
    <s v="НЬЮ СМАЙЛ, ООО"/>
    <x v="0"/>
    <m/>
    <s v="Стоматология"/>
    <x v="88"/>
    <s v="1196658050214"/>
    <s v="6671097471"/>
    <s v="Стоматологическая практика"/>
    <n v="45000"/>
    <n v="13323000"/>
    <n v="46438000"/>
    <n v="50074000"/>
    <n v="66976000"/>
    <n v="-15.8889"/>
    <n v="6.3899999999999998E-2"/>
    <n v="5.0200000000000002E-2"/>
    <n v="0.19570000000000001"/>
    <n v="7.4800000000000005E-2"/>
    <m/>
    <m/>
    <m/>
    <m/>
    <m/>
  </r>
  <r>
    <n v="7404"/>
    <s v="УМКА ФЭМИЛИ, ООО"/>
    <x v="8"/>
    <m/>
    <m/>
    <x v="88"/>
    <s v="1196196044978"/>
    <s v="6165222197"/>
    <s v="Деятельность в области медицины прочая, не включенная в другие группировки"/>
    <n v="73729000"/>
    <n v="58338000"/>
    <n v="53160000"/>
    <n v="54006000"/>
    <n v="66969000"/>
    <n v="0.26469999999999999"/>
    <n v="-0.1308"/>
    <n v="-0.1109"/>
    <n v="-0.10780000000000001"/>
    <n v="8.8099999999999998E-2"/>
    <m/>
    <m/>
    <m/>
    <m/>
    <m/>
  </r>
  <r>
    <n v="7405"/>
    <s v="МЕДСТАР, ООО"/>
    <x v="0"/>
    <m/>
    <s v="Стоматология"/>
    <x v="88"/>
    <s v="1212300031019"/>
    <s v="2360013739"/>
    <s v="Стоматологическая практика"/>
    <m/>
    <n v="11635000"/>
    <n v="36895000"/>
    <n v="54019000"/>
    <n v="66963000"/>
    <m/>
    <n v="0.63290000000000002"/>
    <n v="0.34350000000000003"/>
    <n v="0.50129999999999997"/>
    <n v="0.193"/>
    <m/>
    <n v="0.63290000000000002"/>
    <n v="0.34350000000000003"/>
    <n v="0.50129999999999997"/>
    <n v="0.193"/>
  </r>
  <r>
    <n v="7406"/>
    <s v="СТОМАТОЛОГИЧЕСКИЙ ЦЕНТР ОРХИДЕЯ, ООО"/>
    <x v="0"/>
    <m/>
    <s v="Стоматология"/>
    <x v="88"/>
    <s v="1089847270556"/>
    <s v="7838411178"/>
    <s v="Стоматологическая практика"/>
    <n v="49177000"/>
    <n v="56860000"/>
    <n v="52905000"/>
    <n v="59643000"/>
    <n v="66933000"/>
    <n v="8.3299999999999999E-2"/>
    <n v="4.4299999999999999E-2"/>
    <n v="2.86E-2"/>
    <n v="7.6700000000000004E-2"/>
    <n v="9.3799999999999994E-2"/>
    <m/>
    <m/>
    <m/>
    <m/>
    <m/>
  </r>
  <r>
    <n v="7407"/>
    <s v="СТО ПРОЦЕНТНАЯ ПАРОДОНТОЛОГИЯ, ООО"/>
    <x v="0"/>
    <m/>
    <s v="Стоматология"/>
    <x v="88"/>
    <s v="1045404723583"/>
    <s v="5445117588"/>
    <s v="Стоматологическая практика"/>
    <n v="27019000"/>
    <n v="36736000"/>
    <n v="43254000"/>
    <n v="56576000"/>
    <n v="66927000"/>
    <n v="4.5499999999999999E-2"/>
    <n v="8.3000000000000004E-2"/>
    <n v="0.08"/>
    <n v="9.5899999999999999E-2"/>
    <n v="3.3599999999999998E-2"/>
    <m/>
    <m/>
    <m/>
    <m/>
    <m/>
  </r>
  <r>
    <n v="7408"/>
    <s v="АИС, ООО"/>
    <x v="0"/>
    <m/>
    <s v="Стоматология"/>
    <x v="88"/>
    <s v="1177847261008"/>
    <s v="7842139493"/>
    <s v="Стоматологическая практика"/>
    <n v="34835000"/>
    <n v="42234000"/>
    <n v="46407000"/>
    <n v="61575000"/>
    <n v="66924000"/>
    <n v="0.26979999999999998"/>
    <n v="0.46949999999999997"/>
    <n v="6.8500000000000005E-2"/>
    <n v="8.5300000000000001E-2"/>
    <n v="0.2354"/>
    <m/>
    <m/>
    <m/>
    <m/>
    <m/>
  </r>
  <r>
    <n v="7409"/>
    <s v="МЕДИЦИНСКИЙ ЦЕНТР ВОЗНЕСЕНСКИЙ, ООО"/>
    <x v="8"/>
    <m/>
    <m/>
    <x v="88"/>
    <s v="1155958069849"/>
    <s v="5904314169"/>
    <s v="Общая врачебная практика"/>
    <n v="20454000"/>
    <n v="30634000"/>
    <n v="31246000"/>
    <n v="46755000"/>
    <n v="66919000"/>
    <n v="5.4699999999999999E-2"/>
    <n v="4.1500000000000002E-2"/>
    <n v="5.21E-2"/>
    <n v="4.4400000000000002E-2"/>
    <n v="3.6499999999999998E-2"/>
    <n v="4.87E-2"/>
    <n v="3.8199999999999998E-2"/>
    <n v="4.9500000000000002E-2"/>
    <n v="3.8399999999999997E-2"/>
    <n v="2.8000000000000001E-2"/>
  </r>
  <r>
    <n v="7410"/>
    <s v="ХРОНОС, ООО"/>
    <x v="8"/>
    <m/>
    <m/>
    <x v="88"/>
    <s v="1196658016477"/>
    <s v="6671093780"/>
    <s v="Деятельность больничных организаций"/>
    <m/>
    <m/>
    <m/>
    <n v="53168000"/>
    <n v="66912000"/>
    <m/>
    <m/>
    <m/>
    <n v="0.20799999999999999"/>
    <n v="0.2026"/>
    <m/>
    <m/>
    <m/>
    <m/>
    <m/>
  </r>
  <r>
    <n v="7411"/>
    <s v="СКФМ, ООО"/>
    <x v="0"/>
    <m/>
    <s v="Стоматология"/>
    <x v="88"/>
    <s v="1135254001630"/>
    <s v="5254488006"/>
    <s v="Стоматологическая практика"/>
    <n v="38273000"/>
    <n v="41989000"/>
    <n v="47425000"/>
    <n v="58872000"/>
    <n v="66893000"/>
    <n v="0.107"/>
    <n v="0.15959999999999999"/>
    <n v="4.65E-2"/>
    <n v="4.0399999999999998E-2"/>
    <n v="2.2100000000000002E-2"/>
    <m/>
    <m/>
    <m/>
    <m/>
    <m/>
  </r>
  <r>
    <n v="7412"/>
    <s v="МЕДТЕК-М, ООО"/>
    <x v="0"/>
    <m/>
    <s v="Стоматология"/>
    <x v="88"/>
    <s v="1187746841787"/>
    <s v="7704461498"/>
    <s v="Стоматологическая практика"/>
    <n v="3529000"/>
    <n v="8144000"/>
    <n v="16248000"/>
    <n v="51902000"/>
    <n v="66885000"/>
    <n v="-0.75290000000000001"/>
    <n v="2.23E-2"/>
    <n v="5.91E-2"/>
    <n v="7.0400000000000004E-2"/>
    <n v="6.8199999999999997E-2"/>
    <m/>
    <m/>
    <m/>
    <m/>
    <m/>
  </r>
  <r>
    <n v="7413"/>
    <s v="ПОЭТИКА-МЕДИКАЛ, ООО"/>
    <x v="8"/>
    <m/>
    <m/>
    <x v="88"/>
    <s v="1232700010663"/>
    <s v="2700013866"/>
    <s v="Специальная врачебная практика"/>
    <m/>
    <m/>
    <m/>
    <n v="3663000"/>
    <n v="66881000"/>
    <m/>
    <m/>
    <m/>
    <n v="-1.3537999999999999"/>
    <n v="0.12039999999999999"/>
    <m/>
    <m/>
    <m/>
    <m/>
    <m/>
  </r>
  <r>
    <n v="7414"/>
    <s v="ДЕНТИКЮР, ООО"/>
    <x v="0"/>
    <m/>
    <s v="Стоматология"/>
    <x v="88"/>
    <s v="1047855076455"/>
    <s v="7813306460"/>
    <s v="Стоматологическая практика"/>
    <n v="24020000"/>
    <n v="39406000"/>
    <n v="56303000"/>
    <m/>
    <n v="66874000"/>
    <n v="9.4299999999999995E-2"/>
    <n v="0.1119"/>
    <n v="6.3600000000000004E-2"/>
    <m/>
    <n v="0.1535"/>
    <m/>
    <n v="-2.9999999999999997E-4"/>
    <m/>
    <m/>
    <n v="-1.7500000000000002E-2"/>
  </r>
  <r>
    <n v="7415"/>
    <s v="СТОМАТОЛОГИЯ ЗУБНАЯ ФЕЯ, ООО"/>
    <x v="0"/>
    <m/>
    <s v="Стоматология"/>
    <x v="88"/>
    <s v="1245000075715"/>
    <s v="5017137059"/>
    <s v="Стоматологическая практика"/>
    <m/>
    <m/>
    <m/>
    <n v="9164000"/>
    <n v="66873000"/>
    <m/>
    <m/>
    <m/>
    <n v="0.55159999999999998"/>
    <n v="0.46239999999999998"/>
    <m/>
    <m/>
    <m/>
    <m/>
    <m/>
  </r>
  <r>
    <n v="7416"/>
    <s v="ТАМИР, ООО"/>
    <x v="8"/>
    <m/>
    <m/>
    <x v="88"/>
    <s v="1160327064622"/>
    <s v="0326549526"/>
    <s v="Общая врачебная практика"/>
    <n v="30228000"/>
    <n v="39494000"/>
    <n v="57252000"/>
    <n v="65479000"/>
    <n v="66854000"/>
    <n v="9.6100000000000005E-2"/>
    <n v="6.9400000000000003E-2"/>
    <n v="9.9699999999999997E-2"/>
    <n v="0.1741"/>
    <n v="6.8599999999999994E-2"/>
    <n v="7.5300000000000006E-2"/>
    <n v="4.1200000000000001E-2"/>
    <n v="7.3200000000000001E-2"/>
    <n v="0.14299999999999999"/>
    <n v="-5.6300000000000003E-2"/>
  </r>
  <r>
    <n v="7417"/>
    <s v="ГЕМОЛАБМЕД, ООО"/>
    <x v="8"/>
    <m/>
    <m/>
    <x v="88"/>
    <s v="1215000111700"/>
    <s v="5032334710"/>
    <s v="Деятельность в области медицины прочая, не включенная в другие группировки"/>
    <m/>
    <n v="11848000"/>
    <n v="30935000"/>
    <n v="54950000"/>
    <n v="66852000"/>
    <m/>
    <n v="-0.20860000000000001"/>
    <n v="0.3836"/>
    <n v="0.376"/>
    <n v="0.3715"/>
    <m/>
    <n v="-6.9999999999999999E-4"/>
    <n v="-1E-4"/>
    <m/>
    <m/>
  </r>
  <r>
    <n v="7418"/>
    <s v="АЛЛЕГРО, ООО"/>
    <x v="8"/>
    <m/>
    <m/>
    <x v="88"/>
    <s v="1121832000300"/>
    <s v="1832095158"/>
    <s v="Деятельность больничных организаций"/>
    <n v="90180000"/>
    <n v="96114000"/>
    <n v="59743000"/>
    <n v="57934000"/>
    <n v="66828000"/>
    <n v="0.12180000000000001"/>
    <n v="5.8500000000000003E-2"/>
    <n v="6.3399999999999998E-2"/>
    <n v="-1.12E-2"/>
    <n v="-2.8799999999999999E-2"/>
    <n v="0.1145"/>
    <n v="4.9599999999999998E-2"/>
    <n v="1.5599999999999999E-2"/>
    <n v="9.0800000000000006E-2"/>
    <n v="-2.1499999999999998E-2"/>
  </r>
  <r>
    <n v="7419"/>
    <s v="СОЛО МИ, ООО"/>
    <x v="8"/>
    <m/>
    <m/>
    <x v="88"/>
    <s v="1247800105190"/>
    <s v="7810966532"/>
    <s v="Деятельность больничных организаций"/>
    <m/>
    <m/>
    <m/>
    <m/>
    <n v="66817000"/>
    <m/>
    <m/>
    <m/>
    <m/>
    <n v="0.4748"/>
    <m/>
    <m/>
    <m/>
    <m/>
    <m/>
  </r>
  <r>
    <n v="7420"/>
    <s v="ЗАБОТА, ООО"/>
    <x v="0"/>
    <m/>
    <s v="Стоматология"/>
    <x v="88"/>
    <s v="1074703003638"/>
    <s v="4703096141"/>
    <s v="Стоматологическая практика"/>
    <n v="37927000"/>
    <n v="43302000"/>
    <n v="49032000"/>
    <n v="54557000"/>
    <n v="66814000"/>
    <n v="-8.0000000000000004E-4"/>
    <n v="2.5700000000000001E-2"/>
    <n v="5.16E-2"/>
    <n v="4.4999999999999998E-2"/>
    <n v="2.2800000000000001E-2"/>
    <m/>
    <m/>
    <m/>
    <m/>
    <m/>
  </r>
  <r>
    <n v="7421"/>
    <s v="ДЕЛОМЕДИКА, ООО"/>
    <x v="8"/>
    <m/>
    <m/>
    <x v="88"/>
    <s v="1195081064760"/>
    <s v="5022058980"/>
    <s v="Деятельность больничных организаций"/>
    <n v="9547000"/>
    <n v="16656000"/>
    <n v="30390000"/>
    <n v="45019000"/>
    <n v="66811000"/>
    <n v="-0.43109999999999998"/>
    <n v="0.1734"/>
    <n v="0.1963"/>
    <n v="0.26569999999999999"/>
    <n v="0.31380000000000002"/>
    <m/>
    <m/>
    <m/>
    <m/>
    <m/>
  </r>
  <r>
    <n v="7422"/>
    <s v="АЛВЕНИК, ООО"/>
    <x v="8"/>
    <m/>
    <m/>
    <x v="88"/>
    <s v="1214300001024"/>
    <s v="4345508191"/>
    <s v="Специальная врачебная практика"/>
    <n v="2820000"/>
    <n v="19463000"/>
    <n v="41310000"/>
    <n v="48341000"/>
    <n v="66808000"/>
    <n v="2.06E-2"/>
    <n v="0.4763"/>
    <n v="0.31140000000000001"/>
    <n v="0.27789999999999998"/>
    <n v="0.157"/>
    <m/>
    <m/>
    <n v="-1E-4"/>
    <n v="-7.0400000000000004E-2"/>
    <n v="-5.1799999999999999E-2"/>
  </r>
  <r>
    <n v="7424"/>
    <s v="ЦПЗ КИСС, ООО"/>
    <x v="0"/>
    <m/>
    <s v="Стоматология"/>
    <x v="88"/>
    <s v="1197847053931"/>
    <s v="7840086447"/>
    <s v="Стоматологическая практика"/>
    <n v="44734000"/>
    <n v="71509000"/>
    <n v="65693000"/>
    <n v="75068000"/>
    <n v="66803000"/>
    <n v="1.2200000000000001E-2"/>
    <n v="5.0500000000000003E-2"/>
    <n v="8.1199999999999994E-2"/>
    <n v="2.58E-2"/>
    <n v="6.0699999999999997E-2"/>
    <m/>
    <m/>
    <m/>
    <m/>
    <m/>
  </r>
  <r>
    <n v="7423"/>
    <s v="МЦ МЕДЛАЙН НК, ООО"/>
    <x v="8"/>
    <m/>
    <m/>
    <x v="88"/>
    <s v="1154217004842"/>
    <s v="4217172041"/>
    <s v="Деятельность больничных организаций"/>
    <n v="31890000"/>
    <n v="36348000"/>
    <n v="44844000"/>
    <n v="52141000"/>
    <n v="66803000"/>
    <n v="1.2200000000000001E-2"/>
    <m/>
    <m/>
    <m/>
    <m/>
    <n v="8.3999999999999995E-3"/>
    <m/>
    <m/>
    <m/>
    <m/>
  </r>
  <r>
    <n v="7425"/>
    <s v="ДЕНТАЛ АРТ ГАЛЛЕРИ, ООО"/>
    <x v="0"/>
    <m/>
    <s v="Стоматология"/>
    <x v="88"/>
    <s v="1205200030452"/>
    <s v="5262372809"/>
    <s v="Стоматологическая практика"/>
    <n v="884000"/>
    <n v="6095000"/>
    <n v="25123000"/>
    <n v="30821000"/>
    <n v="66796000"/>
    <n v="-1.7523"/>
    <n v="0.1416"/>
    <n v="0.1353"/>
    <n v="-3.8199999999999998E-2"/>
    <n v="0.13830000000000001"/>
    <m/>
    <m/>
    <m/>
    <m/>
    <m/>
  </r>
  <r>
    <n v="7426"/>
    <s v="АРИАДНА КАЗАНЬ, ООО ЦВТИО"/>
    <x v="8"/>
    <m/>
    <m/>
    <x v="88"/>
    <s v="1171690118643"/>
    <s v="1659186743"/>
    <s v="Общая врачебная практика"/>
    <n v="16802000"/>
    <n v="19463000"/>
    <n v="35814000"/>
    <n v="55900000"/>
    <n v="66767000"/>
    <n v="5.3600000000000002E-2"/>
    <n v="1.5299999999999999E-2"/>
    <n v="0.20860000000000001"/>
    <n v="6.2300000000000001E-2"/>
    <n v="4.41E-2"/>
    <n v="-1.18E-2"/>
    <n v="-1.1599999999999999E-2"/>
    <n v="-2.5000000000000001E-3"/>
    <n v="-1.6000000000000001E-3"/>
    <m/>
  </r>
  <r>
    <n v="7427"/>
    <s v="КЛИНИКА ФОМИНА СМАРТ, ООО"/>
    <x v="0"/>
    <m/>
    <m/>
    <x v="40"/>
    <s v="1246200000485"/>
    <s v="6200001796"/>
    <s v="Деятельность больничных организаций"/>
    <m/>
    <m/>
    <m/>
    <n v="4003000"/>
    <n v="66752000"/>
    <m/>
    <m/>
    <m/>
    <n v="-0.46939999999999998"/>
    <n v="-0.14649999999999999"/>
    <m/>
    <m/>
    <m/>
    <m/>
    <n v="-0.1835"/>
  </r>
  <r>
    <n v="7428"/>
    <s v="ЭНЕРГЕТИК, ООО"/>
    <x v="6"/>
    <m/>
    <m/>
    <x v="88"/>
    <s v="1020900669107"/>
    <s v="0906010583"/>
    <s v="Деятельность санаторно-курортных организаций"/>
    <n v="29129000"/>
    <n v="39620000"/>
    <n v="52914000"/>
    <n v="68330000"/>
    <n v="66717000"/>
    <n v="0.15340000000000001"/>
    <n v="9.01E-2"/>
    <n v="9.3700000000000006E-2"/>
    <n v="0.06"/>
    <n v="0.1636"/>
    <n v="0.15340000000000001"/>
    <n v="9.01E-2"/>
    <n v="9.3700000000000006E-2"/>
    <n v="0.06"/>
    <n v="0.1636"/>
  </r>
  <r>
    <n v="7429"/>
    <s v="КС, ООО"/>
    <x v="0"/>
    <m/>
    <s v="Стоматология"/>
    <x v="88"/>
    <s v="1167847397233"/>
    <s v="7842119031"/>
    <s v="Стоматологическая практика"/>
    <n v="27820000"/>
    <n v="33518000"/>
    <n v="54446000"/>
    <n v="62362000"/>
    <n v="66698000"/>
    <n v="0.13020000000000001"/>
    <n v="0.14729999999999999"/>
    <n v="0.14019999999999999"/>
    <n v="0.1661"/>
    <n v="0.6331"/>
    <m/>
    <m/>
    <m/>
    <m/>
    <m/>
  </r>
  <r>
    <n v="7430"/>
    <s v="АСЕТКЛИНИКА, ООО"/>
    <x v="8"/>
    <m/>
    <m/>
    <x v="88"/>
    <s v="1225000065729"/>
    <s v="5034062283"/>
    <s v="Деятельность больничных организаций"/>
    <m/>
    <m/>
    <n v="5115000"/>
    <n v="8931000"/>
    <n v="66682000"/>
    <m/>
    <m/>
    <n v="3.6200000000000003E-2"/>
    <n v="-2.6233"/>
    <n v="0.37159999999999999"/>
    <m/>
    <m/>
    <n v="3.7484000000000002"/>
    <n v="-3.8534999999999999"/>
    <m/>
  </r>
  <r>
    <n v="7431"/>
    <s v="КРИОЦИТ, ООО"/>
    <x v="8"/>
    <m/>
    <m/>
    <x v="88"/>
    <s v="1151690080123"/>
    <s v="1659162661"/>
    <s v="Деятельность больничных организаций"/>
    <n v="20714000"/>
    <n v="35228000"/>
    <n v="44208000"/>
    <n v="48964000"/>
    <n v="66671000"/>
    <n v="0.5282"/>
    <n v="0.20150000000000001"/>
    <n v="0.28589999999999999"/>
    <n v="0.3216"/>
    <n v="0.1202"/>
    <m/>
    <m/>
    <m/>
    <m/>
    <m/>
  </r>
  <r>
    <n v="7432"/>
    <s v="ТЮМЕНСКИЙ ИНСТИТУТ МАНУАЛЬНОЙ МЕДИЦИНЫ, АНО"/>
    <x v="8"/>
    <m/>
    <m/>
    <x v="88"/>
    <s v="1037200563927"/>
    <s v="7202088339"/>
    <s v="Общая врачебная практика"/>
    <n v="39702000"/>
    <n v="39480000"/>
    <n v="56155000"/>
    <n v="59621000"/>
    <n v="66667000"/>
    <n v="3.5799999999999998E-2"/>
    <n v="1.43E-2"/>
    <n v="1.83E-2"/>
    <n v="5.8500000000000003E-2"/>
    <n v="0.222"/>
    <m/>
    <m/>
    <m/>
    <m/>
    <m/>
  </r>
  <r>
    <n v="7433"/>
    <s v="СМАЙЛ-ТАЙМ, ООО"/>
    <x v="0"/>
    <m/>
    <s v="Стоматология"/>
    <x v="88"/>
    <s v="1185074010472"/>
    <s v="5036172926"/>
    <s v="Стоматологическая практика"/>
    <n v="18543000"/>
    <n v="28596000"/>
    <n v="33593000"/>
    <n v="47296000"/>
    <n v="66656000"/>
    <n v="5.3900000000000003E-2"/>
    <n v="0.1709"/>
    <n v="0.151"/>
    <n v="0.29580000000000001"/>
    <n v="0.25"/>
    <m/>
    <m/>
    <m/>
    <m/>
    <m/>
  </r>
  <r>
    <n v="7434"/>
    <s v="ЯКОБ, ООО"/>
    <x v="0"/>
    <m/>
    <s v="Стоматология"/>
    <x v="88"/>
    <s v="5067847207863"/>
    <s v="7801414359"/>
    <s v="Стоматологическая практика"/>
    <n v="53319000"/>
    <n v="61996000"/>
    <n v="67242000"/>
    <n v="59878000"/>
    <n v="66650000"/>
    <n v="0.15179999999999999"/>
    <n v="0.13869999999999999"/>
    <n v="0.1991"/>
    <n v="0.17699999999999999"/>
    <n v="0.14660000000000001"/>
    <m/>
    <m/>
    <m/>
    <m/>
    <m/>
  </r>
  <r>
    <n v="7435"/>
    <s v="УВЕРЕННОСТЬ, ООО"/>
    <x v="8"/>
    <m/>
    <m/>
    <x v="88"/>
    <s v="1216100033126"/>
    <s v="6164136509"/>
    <s v="Деятельность больничных организаций"/>
    <m/>
    <n v="6900000"/>
    <n v="37953000"/>
    <n v="61319000"/>
    <n v="66642000"/>
    <m/>
    <n v="-0.84199999999999997"/>
    <n v="5.4899999999999997E-2"/>
    <n v="0.25480000000000003"/>
    <n v="0.1646"/>
    <m/>
    <m/>
    <m/>
    <m/>
    <m/>
  </r>
  <r>
    <n v="7436"/>
    <s v="СМТ, ООО"/>
    <x v="8"/>
    <m/>
    <m/>
    <x v="88"/>
    <s v="1120724000748"/>
    <s v="0724002443"/>
    <s v="Деятельность в области здравоохранения"/>
    <n v="61882000"/>
    <n v="47218000"/>
    <n v="51926000"/>
    <n v="55853000"/>
    <n v="66636000"/>
    <n v="0.73050000000000004"/>
    <n v="0.63900000000000001"/>
    <n v="0.52029999999999998"/>
    <n v="0.62809999999999999"/>
    <n v="0.69920000000000004"/>
    <n v="-2.3599999999999999E-2"/>
    <m/>
    <m/>
    <m/>
    <m/>
  </r>
  <r>
    <n v="7437"/>
    <s v="СТОМАТОЛОГИЧЕСКАЯ КЛИНИКА ТУБЕР-2, ООО"/>
    <x v="0"/>
    <m/>
    <s v="Стоматология"/>
    <x v="88"/>
    <s v="1062721093984"/>
    <s v="2721139154"/>
    <s v="Стоматологическая практика"/>
    <n v="51935000"/>
    <n v="57402000"/>
    <n v="53357000"/>
    <n v="63046000"/>
    <n v="66635000"/>
    <n v="9.4899999999999998E-2"/>
    <n v="0.15390000000000001"/>
    <n v="0.11020000000000001"/>
    <n v="0.1585"/>
    <n v="8.5099999999999995E-2"/>
    <n v="8.8700000000000001E-2"/>
    <n v="0.14169999999999999"/>
    <n v="0.10150000000000001"/>
    <n v="0.1336"/>
    <n v="0.1061"/>
  </r>
  <r>
    <n v="7438"/>
    <s v="ПАНДЭНТ, ООО"/>
    <x v="0"/>
    <m/>
    <s v="Стоматология"/>
    <x v="88"/>
    <s v="1187456040716"/>
    <s v="7456040919"/>
    <s v="Стоматологическая практика"/>
    <n v="23111000"/>
    <n v="26375000"/>
    <n v="33358000"/>
    <n v="41063000"/>
    <n v="66631000"/>
    <n v="0.49270000000000003"/>
    <n v="0.43790000000000001"/>
    <n v="0.16200000000000001"/>
    <n v="8.3799999999999999E-2"/>
    <n v="0.14380000000000001"/>
    <n v="0.49270000000000003"/>
    <n v="0.43790000000000001"/>
    <n v="0.16200000000000001"/>
    <n v="8.3799999999999999E-2"/>
    <n v="0.14380000000000001"/>
  </r>
  <r>
    <n v="7439"/>
    <s v="ДЕНТАЛ-СЕРВИС, ООО"/>
    <x v="0"/>
    <m/>
    <s v="Стоматология"/>
    <x v="88"/>
    <s v="1073332000400"/>
    <s v="3305057832"/>
    <s v="Стоматологическая практика"/>
    <n v="36768000"/>
    <n v="43783000"/>
    <n v="55477000"/>
    <n v="57379000"/>
    <n v="66630000"/>
    <n v="2.0899999999999998E-2"/>
    <n v="0.12330000000000001"/>
    <n v="5.6800000000000003E-2"/>
    <n v="6.93E-2"/>
    <n v="0.14410000000000001"/>
    <m/>
    <m/>
    <m/>
    <m/>
    <m/>
  </r>
  <r>
    <n v="7440"/>
    <s v="СТОМАТОЛОГИЧЕСКАЯ КЛИНИКА СВЯТОЙ ВАРВАРЫ, ООО"/>
    <x v="0"/>
    <m/>
    <s v="Стоматология"/>
    <x v="88"/>
    <s v="1037729008965"/>
    <s v="7729426022"/>
    <s v="Стоматологическая практика"/>
    <n v="45490000"/>
    <n v="53660000"/>
    <n v="55883000"/>
    <n v="64098000"/>
    <n v="66629000"/>
    <n v="0.14949999999999999"/>
    <n v="5.5500000000000001E-2"/>
    <n v="2.52E-2"/>
    <n v="7.0800000000000002E-2"/>
    <n v="7.51E-2"/>
    <m/>
    <m/>
    <m/>
    <m/>
    <m/>
  </r>
  <r>
    <n v="7442"/>
    <s v="ОММУС, ООО"/>
    <x v="8"/>
    <m/>
    <m/>
    <x v="88"/>
    <s v="1025001817675"/>
    <s v="5017043266"/>
    <s v="Общая врачебная практика"/>
    <n v="100897000"/>
    <n v="107224000"/>
    <n v="113306000"/>
    <n v="103549000"/>
    <n v="66624000"/>
    <n v="0.26700000000000002"/>
    <n v="0.13139999999999999"/>
    <n v="0.59599999999999997"/>
    <n v="0.56740000000000002"/>
    <n v="0.53490000000000004"/>
    <n v="0.187"/>
    <m/>
    <m/>
    <m/>
    <m/>
  </r>
  <r>
    <n v="7441"/>
    <s v="ВЕРСАЛЬ, ООО"/>
    <x v="8"/>
    <m/>
    <m/>
    <x v="88"/>
    <s v="1145009002082"/>
    <s v="5009092799"/>
    <s v="Деятельность в области медицины прочая"/>
    <n v="10249000"/>
    <n v="36943000"/>
    <n v="51139000"/>
    <n v="52335000"/>
    <n v="66624000"/>
    <n v="-5.6599999999999998E-2"/>
    <n v="0.44900000000000001"/>
    <n v="0.43190000000000001"/>
    <n v="0.32819999999999999"/>
    <n v="0.30080000000000001"/>
    <m/>
    <m/>
    <m/>
    <m/>
    <m/>
  </r>
  <r>
    <n v="7443"/>
    <s v="МЕДЭКСПЕРТ, ООО"/>
    <x v="0"/>
    <m/>
    <m/>
    <x v="88"/>
    <s v="1156658049316"/>
    <s v="6679075751"/>
    <s v="Общая врачебная практика"/>
    <n v="26077000"/>
    <n v="36312000"/>
    <n v="45345000"/>
    <n v="54129000"/>
    <n v="66607000"/>
    <n v="7.7299999999999994E-2"/>
    <n v="0.1326"/>
    <n v="0.13880000000000001"/>
    <n v="0.1454"/>
    <n v="0.1085"/>
    <m/>
    <m/>
    <m/>
    <m/>
    <m/>
  </r>
  <r>
    <n v="7444"/>
    <s v="ТАТКЛИНИК, ООО ДЦ"/>
    <x v="8"/>
    <m/>
    <m/>
    <x v="88"/>
    <s v="1111690036292"/>
    <s v="1655215658"/>
    <s v="Деятельность в области медицины прочая"/>
    <n v="66699000"/>
    <n v="57729000"/>
    <n v="55732000"/>
    <n v="64296000"/>
    <n v="66605000"/>
    <n v="0.3085"/>
    <n v="0.1777"/>
    <n v="0.16200000000000001"/>
    <n v="0.24479999999999999"/>
    <n v="0.19120000000000001"/>
    <m/>
    <m/>
    <m/>
    <m/>
    <m/>
  </r>
  <r>
    <n v="7445"/>
    <s v="СЦ ПАЛКИНЪ, ООО"/>
    <x v="0"/>
    <m/>
    <s v="Стоматология"/>
    <x v="88"/>
    <s v="1099847032581"/>
    <s v="7814455539"/>
    <s v="Стоматологическая практика"/>
    <n v="96857000"/>
    <n v="114121000"/>
    <n v="96629000"/>
    <n v="51920000"/>
    <n v="66583000"/>
    <n v="9.5600000000000004E-2"/>
    <n v="7.0300000000000001E-2"/>
    <n v="6.3100000000000003E-2"/>
    <n v="6.2799999999999995E-2"/>
    <n v="4.3299999999999998E-2"/>
    <m/>
    <m/>
    <m/>
    <m/>
    <m/>
  </r>
  <r>
    <n v="7446"/>
    <s v="ВЗГЛЯД, ООО"/>
    <x v="8"/>
    <m/>
    <m/>
    <x v="88"/>
    <s v="1202200033111"/>
    <s v="2204092839"/>
    <s v="Деятельность больничных организаций"/>
    <n v="10041000"/>
    <n v="13433000"/>
    <n v="18053000"/>
    <n v="41216000"/>
    <n v="66576000"/>
    <n v="6.08E-2"/>
    <n v="7.7000000000000002E-3"/>
    <n v="6.5100000000000005E-2"/>
    <n v="4.1399999999999999E-2"/>
    <n v="4.8999999999999998E-3"/>
    <m/>
    <m/>
    <m/>
    <m/>
    <m/>
  </r>
  <r>
    <n v="7447"/>
    <s v="АБИДАТ, ООО"/>
    <x v="8"/>
    <m/>
    <m/>
    <x v="88"/>
    <s v="1020900669041"/>
    <s v="0906002543"/>
    <s v="Деятельность в области медицины прочая, не включенная в другие группировки"/>
    <n v="24821000"/>
    <n v="76774000"/>
    <n v="75791000"/>
    <n v="82883000"/>
    <n v="66572000"/>
    <n v="0.1386"/>
    <n v="9.3399999999999997E-2"/>
    <n v="0.15010000000000001"/>
    <n v="0.1154"/>
    <n v="6.8500000000000005E-2"/>
    <m/>
    <m/>
    <m/>
    <m/>
    <m/>
  </r>
  <r>
    <n v="7449"/>
    <s v="ЛИТЕХ ДИАГНОСТИКА, ООО"/>
    <x v="8"/>
    <m/>
    <m/>
    <x v="88"/>
    <s v="1127746654640"/>
    <s v="7718898908"/>
    <s v="Деятельность в области медицины прочая, не включенная в другие группировки"/>
    <n v="44282000"/>
    <n v="43939000"/>
    <n v="43154000"/>
    <n v="49524000"/>
    <n v="66546000"/>
    <n v="-0.25330000000000003"/>
    <n v="-0.14610000000000001"/>
    <n v="-9.7799999999999998E-2"/>
    <n v="-0.35870000000000002"/>
    <n v="-0.38729999999999998"/>
    <n v="-0.25430000000000003"/>
    <n v="0.14630000000000001"/>
    <n v="-0.1079"/>
    <n v="-0.36680000000000001"/>
    <n v="-0.39750000000000002"/>
  </r>
  <r>
    <n v="7448"/>
    <s v="АИРА-ПЛЮС, ООО"/>
    <x v="8"/>
    <m/>
    <m/>
    <x v="88"/>
    <s v="1026101936080"/>
    <s v="6143052520"/>
    <s v="Специальная врачебная практика"/>
    <n v="39734000"/>
    <n v="44812000"/>
    <n v="54199000"/>
    <n v="54199000"/>
    <n v="66546000"/>
    <n v="6.1899999999999997E-2"/>
    <n v="2.4899999999999999E-2"/>
    <n v="3.1E-2"/>
    <n v="3.1E-2"/>
    <n v="0.50060000000000004"/>
    <n v="5.4199999999999998E-2"/>
    <n v="1.8499999999999999E-2"/>
    <n v="2.0299999999999999E-2"/>
    <n v="2.0299999999999999E-2"/>
    <m/>
  </r>
  <r>
    <n v="7450"/>
    <s v="АМКО КЛИНИК, ООО"/>
    <x v="8"/>
    <m/>
    <m/>
    <x v="88"/>
    <s v="1217200012446"/>
    <s v="7203523873"/>
    <s v="Общая врачебная практика"/>
    <n v="465000"/>
    <n v="14238000"/>
    <n v="34464000"/>
    <n v="52961000"/>
    <n v="66535000"/>
    <n v="0.11609999999999999"/>
    <n v="5.7099999999999998E-2"/>
    <n v="0.36130000000000001"/>
    <n v="0.19389999999999999"/>
    <n v="0.1384"/>
    <m/>
    <m/>
    <m/>
    <n v="-8.0999999999999996E-3"/>
    <n v="-1.6299999999999999E-2"/>
  </r>
  <r>
    <n v="7451"/>
    <s v="КЛИНИКА МЕДЕЛ, ООО"/>
    <x v="8"/>
    <m/>
    <m/>
    <x v="88"/>
    <s v="1201600037650"/>
    <s v="1659208651"/>
    <s v="Деятельность больничных организаций"/>
    <n v="14776000"/>
    <n v="28430000"/>
    <n v="37662000"/>
    <n v="49287000"/>
    <n v="66519000"/>
    <n v="0.19670000000000001"/>
    <n v="0.18820000000000001"/>
    <n v="0.2109"/>
    <n v="0.1404"/>
    <n v="0.14560000000000001"/>
    <m/>
    <m/>
    <m/>
    <m/>
    <m/>
  </r>
  <r>
    <n v="7452"/>
    <s v="ПУМПА КЛИНИКА, ООО"/>
    <x v="0"/>
    <m/>
    <s v="Стоматология"/>
    <x v="88"/>
    <s v="1227700689611"/>
    <s v="9718206685"/>
    <s v="Стоматологическая практика"/>
    <m/>
    <m/>
    <n v="9764000"/>
    <n v="39033000"/>
    <n v="66516000"/>
    <m/>
    <m/>
    <n v="-5.3448000000000002"/>
    <n v="-0.95089999999999997"/>
    <n v="-0.46279999999999999"/>
    <m/>
    <m/>
    <n v="-0.26879999999999998"/>
    <n v="-0.10920000000000001"/>
    <n v="-7.4499999999999997E-2"/>
  </r>
  <r>
    <n v="7453"/>
    <s v="ПРО ДЕНТАЛ ГРУПП, ООО"/>
    <x v="0"/>
    <m/>
    <s v="Стоматология"/>
    <x v="88"/>
    <s v="1089847004500"/>
    <s v="7806378136"/>
    <s v="Стоматологическая практика"/>
    <n v="41010000"/>
    <n v="52890000"/>
    <n v="60660000"/>
    <n v="62819000"/>
    <n v="66511000"/>
    <n v="0.14560000000000001"/>
    <n v="0.19819999999999999"/>
    <n v="0.2535"/>
    <n v="0.2419"/>
    <n v="0.18970000000000001"/>
    <n v="-1E-4"/>
    <m/>
    <m/>
    <m/>
    <n v="-4.0000000000000002E-4"/>
  </r>
  <r>
    <n v="7454"/>
    <s v="СТОМАТОЛОГИЯ ЛЫЖНЫЙ, ООО"/>
    <x v="8"/>
    <m/>
    <m/>
    <x v="88"/>
    <s v="1187847196965"/>
    <s v="7814734596"/>
    <s v="Деятельность больничных организаций"/>
    <n v="29018000"/>
    <n v="37074000"/>
    <n v="62869000"/>
    <n v="72616000"/>
    <n v="66500000"/>
    <n v="0.16300000000000001"/>
    <n v="3.2500000000000001E-2"/>
    <n v="6.5000000000000002E-2"/>
    <n v="9.4100000000000003E-2"/>
    <n v="2.01E-2"/>
    <m/>
    <m/>
    <m/>
    <m/>
    <m/>
  </r>
  <r>
    <n v="7455"/>
    <s v="СК ПОЛУЕВ-ДЕНТ, ООО"/>
    <x v="0"/>
    <m/>
    <s v="Стоматология"/>
    <x v="88"/>
    <s v="1157746061660"/>
    <s v="7704303406"/>
    <s v="Стоматологическая практика"/>
    <n v="55004000"/>
    <n v="54341000"/>
    <n v="59952000"/>
    <n v="61294000"/>
    <n v="66476000"/>
    <n v="4.0800000000000003E-2"/>
    <n v="-0.111"/>
    <n v="-2.5100000000000001E-2"/>
    <n v="-8.6599999999999996E-2"/>
    <n v="3.04E-2"/>
    <n v="-1.1000000000000001E-3"/>
    <m/>
    <m/>
    <m/>
    <m/>
  </r>
  <r>
    <n v="7456"/>
    <s v="ОРИОН, ООО"/>
    <x v="8"/>
    <m/>
    <m/>
    <x v="88"/>
    <s v="1231800015050"/>
    <s v="1800004768"/>
    <s v="Деятельность больничных организаций"/>
    <m/>
    <m/>
    <m/>
    <n v="20963000"/>
    <n v="66468000"/>
    <m/>
    <m/>
    <m/>
    <n v="0.2021"/>
    <n v="0.20169999999999999"/>
    <m/>
    <m/>
    <m/>
    <m/>
    <m/>
  </r>
  <r>
    <n v="7457"/>
    <s v="АНГЕЛМЕД-ПИОНЕРСКАЯ, ООО"/>
    <x v="8"/>
    <m/>
    <m/>
    <x v="88"/>
    <s v="1157847154574"/>
    <s v="7814219429"/>
    <s v="Деятельность больничных организаций"/>
    <n v="49277000"/>
    <n v="64636000"/>
    <n v="45364000"/>
    <n v="51820000"/>
    <n v="66460000"/>
    <n v="6.3399999999999998E-2"/>
    <n v="5.9299999999999999E-2"/>
    <n v="6.6699999999999995E-2"/>
    <n v="6.9000000000000006E-2"/>
    <n v="3.6999999999999998E-2"/>
    <n v="-1.4E-3"/>
    <n v="-7.4000000000000003E-3"/>
    <n v="-1.1299999999999999E-2"/>
    <n v="-5.7999999999999996E-3"/>
    <n v="-2.9999999999999997E-4"/>
  </r>
  <r>
    <n v="7458"/>
    <s v="БУДЬТЕ ЗДОРОВЫ!, ООО"/>
    <x v="8"/>
    <m/>
    <m/>
    <x v="88"/>
    <s v="1101901003379"/>
    <s v="1901096518"/>
    <s v="Деятельность больничных организаций"/>
    <n v="57854000"/>
    <n v="78259000"/>
    <n v="68038000"/>
    <n v="69678000"/>
    <n v="66440000"/>
    <n v="0.499"/>
    <n v="0.55400000000000005"/>
    <n v="0.59"/>
    <n v="0.2482"/>
    <n v="0.13819999999999999"/>
    <n v="-5.1999999999999998E-3"/>
    <m/>
    <m/>
    <m/>
    <m/>
  </r>
  <r>
    <n v="7459"/>
    <s v="МИР СЕМЬИ, ООО"/>
    <x v="8"/>
    <m/>
    <m/>
    <x v="88"/>
    <s v="1137847212360"/>
    <s v="7820332983"/>
    <s v="Общая врачебная практика"/>
    <n v="38965000"/>
    <n v="43283000"/>
    <n v="42848000"/>
    <n v="56509000"/>
    <n v="66429000"/>
    <n v="0.2273"/>
    <n v="7.8299999999999995E-2"/>
    <n v="5.2600000000000001E-2"/>
    <n v="3.8100000000000002E-2"/>
    <n v="2.35E-2"/>
    <n v="-1.41E-2"/>
    <m/>
    <m/>
    <m/>
    <m/>
  </r>
  <r>
    <n v="7460"/>
    <s v="ЦСМ, ООО"/>
    <x v="8"/>
    <m/>
    <m/>
    <x v="88"/>
    <s v="1165047050761"/>
    <s v="5047179842"/>
    <s v="Деятельность больничных организаций"/>
    <n v="43613000"/>
    <n v="48189000"/>
    <n v="53903000"/>
    <n v="58442000"/>
    <n v="66427000"/>
    <n v="0.3523"/>
    <n v="0.38579999999999998"/>
    <n v="0.37719999999999998"/>
    <n v="0.39979999999999999"/>
    <n v="0.36849999999999999"/>
    <m/>
    <m/>
    <m/>
    <m/>
    <m/>
  </r>
  <r>
    <n v="7461"/>
    <s v="АКАДЕМОПТИКА, ООО"/>
    <x v="8"/>
    <m/>
    <m/>
    <x v="88"/>
    <s v="1207700133706"/>
    <s v="7736327505"/>
    <s v="Специальная врачебная практика"/>
    <n v="25447000"/>
    <n v="38501000"/>
    <n v="53925000"/>
    <n v="62430000"/>
    <n v="66425000"/>
    <n v="0.24629999999999999"/>
    <n v="0.12709999999999999"/>
    <n v="0.12690000000000001"/>
    <n v="0.1188"/>
    <n v="0.22359999999999999"/>
    <m/>
    <m/>
    <n v="-6.1999999999999998E-3"/>
    <n v="-5.4999999999999997E-3"/>
    <n v="-7.6E-3"/>
  </r>
  <r>
    <n v="7462"/>
    <s v="КЛИНИКА ЭНЕРГИЯ ЖИЗНИ, ООО"/>
    <x v="8"/>
    <m/>
    <m/>
    <x v="88"/>
    <s v="1023100013496"/>
    <s v="3124009636"/>
    <s v="Деятельность больничных организаций"/>
    <n v="34480000"/>
    <n v="47972000"/>
    <n v="60673000"/>
    <n v="59543000"/>
    <n v="66424000"/>
    <n v="0.1148"/>
    <n v="0.1174"/>
    <n v="0.1278"/>
    <n v="7.9699999999999993E-2"/>
    <n v="2.1999999999999999E-2"/>
    <n v="7.9399999999999998E-2"/>
    <n v="0.1072"/>
    <n v="0.1159"/>
    <m/>
    <m/>
  </r>
  <r>
    <n v="7463"/>
    <s v="КЛИНИКА УГРЕЙ И РЕАБИЛИТАЦИИ КОЖИ, ООО"/>
    <x v="8"/>
    <m/>
    <m/>
    <x v="88"/>
    <s v="1037739293460"/>
    <s v="7716186609"/>
    <s v="Деятельность больничных организаций"/>
    <n v="33921000"/>
    <n v="35702000"/>
    <n v="41153000"/>
    <n v="52477000"/>
    <n v="66422000"/>
    <n v="0.156"/>
    <n v="0.15970000000000001"/>
    <n v="0.2281"/>
    <n v="0.25740000000000002"/>
    <n v="0.20610000000000001"/>
    <m/>
    <m/>
    <m/>
    <m/>
    <m/>
  </r>
  <r>
    <n v="7464"/>
    <s v="АПРЕЛЬ, ООО"/>
    <x v="8"/>
    <m/>
    <m/>
    <x v="88"/>
    <s v="1135476105522"/>
    <s v="5410778643"/>
    <s v="Деятельность в области здравоохранения"/>
    <m/>
    <m/>
    <m/>
    <n v="21367000"/>
    <n v="66411000"/>
    <m/>
    <m/>
    <m/>
    <n v="0.1089"/>
    <n v="0.16750000000000001"/>
    <m/>
    <m/>
    <m/>
    <n v="0.1255"/>
    <n v="0.16689999999999999"/>
  </r>
  <r>
    <n v="7465"/>
    <s v="МЕДИЦИНСКИЙ ЦЕНТР ГАЛЕН, ООО"/>
    <x v="8"/>
    <m/>
    <m/>
    <x v="88"/>
    <s v="1045751001229"/>
    <s v="5751027710"/>
    <s v="Деятельность больничных организаций"/>
    <n v="41963000"/>
    <n v="51241000"/>
    <n v="50871000"/>
    <n v="46217000"/>
    <n v="66408000"/>
    <n v="3.8399999999999997E-2"/>
    <n v="8.3099999999999993E-2"/>
    <n v="5.7200000000000001E-2"/>
    <n v="-1.18E-2"/>
    <n v="4.1200000000000001E-2"/>
    <n v="8.8400000000000006E-2"/>
    <n v="6.6799999999999998E-2"/>
    <n v="4.1200000000000001E-2"/>
    <n v="-1.9800000000000002E-2"/>
    <n v="2.53E-2"/>
  </r>
  <r>
    <n v="7467"/>
    <s v="ЦЕНТР ПРОФЕССИОНАЛЬНОЙ ЭСТЕТИКИ, ООО"/>
    <x v="0"/>
    <s v="Специализированная"/>
    <s v="Косметология"/>
    <x v="88"/>
    <s v="1137325004200"/>
    <s v="7325122283"/>
    <s v="Деятельность в области косметологии"/>
    <n v="44946000"/>
    <n v="50722000"/>
    <n v="60545000"/>
    <n v="58891000"/>
    <n v="66399000"/>
    <n v="9.4E-2"/>
    <n v="0.1313"/>
    <n v="0.16919999999999999"/>
    <n v="0.22170000000000001"/>
    <n v="0.19689999999999999"/>
    <n v="9.2600000000000002E-2"/>
    <n v="0.12790000000000001"/>
    <n v="0.15110000000000001"/>
    <n v="0.2034"/>
    <m/>
  </r>
  <r>
    <n v="7466"/>
    <s v="ЭЛИКСИР-Д, ООО"/>
    <x v="8"/>
    <m/>
    <m/>
    <x v="88"/>
    <s v="1055906282541"/>
    <s v="5920021917"/>
    <s v="Деятельность больничных организаций"/>
    <n v="40799000"/>
    <n v="45568000"/>
    <n v="48620000"/>
    <n v="55693000"/>
    <n v="66399000"/>
    <n v="0.13450000000000001"/>
    <n v="8.3299999999999999E-2"/>
    <n v="7.4399999999999994E-2"/>
    <n v="0.15240000000000001"/>
    <n v="0.1298"/>
    <m/>
    <m/>
    <m/>
    <m/>
    <m/>
  </r>
  <r>
    <n v="7468"/>
    <s v="МЕГАПОЛИС, ООО"/>
    <x v="8"/>
    <m/>
    <m/>
    <x v="88"/>
    <s v="1157847322313"/>
    <s v="7840039800"/>
    <s v="Общая врачебная практика"/>
    <n v="56832000"/>
    <n v="55143000"/>
    <n v="98637000"/>
    <n v="101012000"/>
    <n v="66393000"/>
    <n v="0.36990000000000001"/>
    <n v="0.3926"/>
    <n v="0.3463"/>
    <n v="0.26850000000000002"/>
    <n v="5.11E-2"/>
    <m/>
    <m/>
    <m/>
    <m/>
    <m/>
  </r>
  <r>
    <n v="7469"/>
    <s v="ЗДОРОВЬЕ, ООО ДИАГНОСТИЧЕСКИЙ ЦЕНТР"/>
    <x v="8"/>
    <m/>
    <m/>
    <x v="88"/>
    <s v="1023802141758"/>
    <s v="3819007886"/>
    <s v="Общая врачебная практика"/>
    <n v="57793000"/>
    <n v="57141000"/>
    <n v="56959000"/>
    <n v="58676000"/>
    <n v="66372000"/>
    <n v="0.33169999999999999"/>
    <n v="0.26379999999999998"/>
    <n v="0.16569999999999999"/>
    <n v="0.22409999999999999"/>
    <n v="0.16089999999999999"/>
    <n v="0.31969999999999998"/>
    <n v="0.25169999999999998"/>
    <n v="0.1512"/>
    <n v="0.2107"/>
    <m/>
  </r>
  <r>
    <n v="7470"/>
    <s v="СТОМСЕРВИС, ООО"/>
    <x v="0"/>
    <m/>
    <s v="Стоматология"/>
    <x v="88"/>
    <s v="1152448000550"/>
    <s v="2453019483"/>
    <s v="Стоматологическая практика"/>
    <n v="15358000"/>
    <n v="27032000"/>
    <n v="30656000"/>
    <n v="43487000"/>
    <n v="66367000"/>
    <n v="0.3926"/>
    <n v="0.27939999999999998"/>
    <n v="0.2586"/>
    <n v="0.27010000000000001"/>
    <n v="0.27760000000000001"/>
    <n v="0.373"/>
    <n v="0.26550000000000001"/>
    <m/>
    <m/>
    <m/>
  </r>
  <r>
    <n v="7471"/>
    <s v="СИМПЛАДЕНТАЛ, ООО"/>
    <x v="0"/>
    <m/>
    <s v="Стоматология"/>
    <x v="88"/>
    <s v="1227700048333"/>
    <s v="7716963380"/>
    <s v="Стоматологическая практика"/>
    <m/>
    <n v="5179000"/>
    <n v="40578000"/>
    <n v="69555000"/>
    <n v="66363000"/>
    <m/>
    <n v="-1.63"/>
    <n v="0.1147"/>
    <n v="0.105"/>
    <n v="0.1857"/>
    <m/>
    <m/>
    <m/>
    <m/>
    <n v="-2.0899999999999998E-2"/>
  </r>
  <r>
    <n v="7472"/>
    <s v="АМВК-СП, ООО"/>
    <x v="8"/>
    <m/>
    <m/>
    <x v="88"/>
    <s v="1084027001266"/>
    <s v="4027085626"/>
    <s v="Деятельность в области медицины прочая, не включенная в другие группировки"/>
    <n v="79431000"/>
    <n v="69687000"/>
    <n v="67885000"/>
    <n v="66341000"/>
    <n v="66335000"/>
    <n v="1.35E-2"/>
    <n v="5.2900000000000003E-2"/>
    <n v="2.4299999999999999E-2"/>
    <n v="0.02"/>
    <n v="3.5999999999999999E-3"/>
    <n v="1.35E-2"/>
    <n v="5.2900000000000003E-2"/>
    <n v="2.4299999999999999E-2"/>
    <n v="0.02"/>
    <n v="3.5999999999999999E-3"/>
  </r>
  <r>
    <n v="7473"/>
    <s v="ДЕНТАЛ, ООО"/>
    <x v="0"/>
    <m/>
    <s v="Стоматология"/>
    <x v="88"/>
    <s v="1084223000620"/>
    <s v="4223048130"/>
    <s v="Стоматологическая практика"/>
    <n v="19210000"/>
    <n v="27532000"/>
    <n v="37757000"/>
    <n v="44614000"/>
    <n v="66335000"/>
    <n v="0.374"/>
    <n v="0.14549999999999999"/>
    <n v="0.1048"/>
    <n v="6.5000000000000002E-2"/>
    <n v="0.3901"/>
    <n v="0.35659999999999997"/>
    <n v="0.13339999999999999"/>
    <n v="9.0499999999999997E-2"/>
    <n v="5.3499999999999999E-2"/>
    <n v="0.40200000000000002"/>
  </r>
  <r>
    <n v="7474"/>
    <s v="ЗУБНАЯ ФЕЯ, ООО"/>
    <x v="0"/>
    <m/>
    <s v="Стоматология"/>
    <x v="88"/>
    <s v="1179102018446"/>
    <s v="9108120684"/>
    <s v="Стоматологическая практика"/>
    <n v="22595000"/>
    <n v="35369000"/>
    <n v="48625000"/>
    <n v="52275000"/>
    <n v="66329000"/>
    <n v="0.11260000000000001"/>
    <n v="0.1474"/>
    <n v="0.17910000000000001"/>
    <n v="0.28649999999999998"/>
    <n v="0.25259999999999999"/>
    <m/>
    <m/>
    <m/>
    <m/>
    <m/>
  </r>
  <r>
    <n v="7475"/>
    <s v="МЕГИ ДЁМА, ООО"/>
    <x v="8"/>
    <m/>
    <m/>
    <x v="88"/>
    <s v="1180280072268"/>
    <s v="0272911465"/>
    <s v="Общая врачебная практика"/>
    <n v="30021000"/>
    <n v="25360000"/>
    <n v="29825000"/>
    <n v="54014000"/>
    <n v="66325000"/>
    <n v="0.189"/>
    <n v="0.16589999999999999"/>
    <n v="8.6599999999999996E-2"/>
    <n v="5.0299999999999997E-2"/>
    <n v="4.5699999999999998E-2"/>
    <m/>
    <m/>
    <m/>
    <n v="-1.0200000000000001E-2"/>
    <n v="-2.5999999999999999E-3"/>
  </r>
  <r>
    <n v="7476"/>
    <s v="БОНСТОМ, ООО"/>
    <x v="0"/>
    <m/>
    <s v="Стоматология"/>
    <x v="88"/>
    <s v="1157847188620"/>
    <s v="7814236520"/>
    <s v="Стоматологическая практика"/>
    <n v="34279000"/>
    <n v="40673000"/>
    <n v="50783000"/>
    <n v="60931000"/>
    <n v="66322000"/>
    <n v="0.12820000000000001"/>
    <n v="0.1817"/>
    <n v="5.8400000000000001E-2"/>
    <n v="6.3200000000000006E-2"/>
    <n v="0.1031"/>
    <n v="-9.9000000000000008E-3"/>
    <n v="-9.4000000000000004E-3"/>
    <n v="-1.44E-2"/>
    <n v="-2.5100000000000001E-2"/>
    <n v="-3.0800000000000001E-2"/>
  </r>
  <r>
    <n v="7477"/>
    <s v="ДЕНТОЛАЙФ, ООО"/>
    <x v="0"/>
    <m/>
    <s v="Стоматология"/>
    <x v="88"/>
    <s v="1133668009970"/>
    <s v="3665092494"/>
    <s v="Стоматологическая практика"/>
    <n v="31234000"/>
    <n v="37104000"/>
    <n v="41971000"/>
    <n v="59992000"/>
    <n v="66293000"/>
    <n v="0.15579999999999999"/>
    <n v="0.20250000000000001"/>
    <n v="0.27610000000000001"/>
    <n v="0.35659999999999997"/>
    <n v="0.29039999999999999"/>
    <m/>
    <m/>
    <m/>
    <m/>
    <m/>
  </r>
  <r>
    <n v="7478"/>
    <s v="УНИКА+, ООО"/>
    <x v="8"/>
    <m/>
    <m/>
    <x v="88"/>
    <s v="1187746943383"/>
    <s v="7713462811"/>
    <s v="Деятельность больничных организаций"/>
    <n v="22181000"/>
    <n v="37296000"/>
    <n v="55684000"/>
    <n v="70764000"/>
    <n v="66280000"/>
    <n v="1.78E-2"/>
    <n v="3.2599999999999997E-2"/>
    <n v="7.17E-2"/>
    <n v="0.12870000000000001"/>
    <n v="0.16500000000000001"/>
    <m/>
    <m/>
    <m/>
    <m/>
    <m/>
  </r>
  <r>
    <n v="7479"/>
    <s v="КЛИНИКА АМИРХАНОВА, ООО"/>
    <x v="8"/>
    <m/>
    <m/>
    <x v="88"/>
    <s v="1180571005339"/>
    <s v="0572021128"/>
    <s v="Деятельность больничных организаций"/>
    <n v="25044000"/>
    <n v="56187000"/>
    <n v="67250000"/>
    <n v="100606000"/>
    <n v="66278000"/>
    <n v="-0.10829999999999999"/>
    <n v="0.49459999999999998"/>
    <n v="0.49919999999999998"/>
    <n v="0.53110000000000002"/>
    <n v="7.7700000000000005E-2"/>
    <m/>
    <m/>
    <m/>
    <m/>
    <n v="5.3499999999999999E-2"/>
  </r>
  <r>
    <n v="7480"/>
    <s v="ХОЗРАСЧЕТНАЯ СТОМАТОЛОГИЧЕСКАЯ ПОЛИКЛИНИКА, ООО"/>
    <x v="0"/>
    <m/>
    <s v="Стоматология"/>
    <x v="88"/>
    <s v="1246100019076"/>
    <s v="6154167868"/>
    <s v="Стоматологическая практика"/>
    <n v="54453000"/>
    <n v="59230000"/>
    <n v="65449000"/>
    <n v="64066000"/>
    <n v="66273000"/>
    <n v="6.1000000000000004E-3"/>
    <n v="1.8499999999999999E-2"/>
    <n v="-5.4999999999999997E-3"/>
    <n v="2.0199999999999999E-2"/>
    <n v="2.5600000000000001E-2"/>
    <n v="9.5200000000000007E-2"/>
    <n v="1.0500000000000001E-2"/>
    <n v="-1.4200000000000001E-2"/>
    <n v="0.01"/>
    <n v="1.0699999999999999E-2"/>
  </r>
  <r>
    <n v="7481"/>
    <s v="АСТРОЦИТ, ООО"/>
    <x v="8"/>
    <m/>
    <m/>
    <x v="88"/>
    <s v="1207800147741"/>
    <s v="7813648633"/>
    <s v="Деятельность больничных организаций"/>
    <n v="940000"/>
    <n v="7715000"/>
    <n v="20988000"/>
    <n v="49021000"/>
    <n v="66260000"/>
    <n v="0.2319"/>
    <n v="0.16850000000000001"/>
    <n v="0.1075"/>
    <n v="0.2"/>
    <n v="6.7900000000000002E-2"/>
    <m/>
    <m/>
    <m/>
    <m/>
    <m/>
  </r>
  <r>
    <n v="7482"/>
    <s v="ДИФФЕРЕНТ, ООО"/>
    <x v="8"/>
    <m/>
    <m/>
    <x v="88"/>
    <s v="1177746675391"/>
    <s v="7704433162"/>
    <s v="Деятельность в области медицины прочая"/>
    <n v="21765000"/>
    <n v="31603000"/>
    <n v="37098000"/>
    <n v="54731000"/>
    <n v="66253000"/>
    <n v="-8.48E-2"/>
    <n v="0.22520000000000001"/>
    <n v="0.18779999999999999"/>
    <n v="0.2651"/>
    <n v="0.14940000000000001"/>
    <m/>
    <m/>
    <n v="-1.0800000000000001E-2"/>
    <n v="-8.3000000000000001E-3"/>
    <n v="-3.3999999999999998E-3"/>
  </r>
  <r>
    <n v="7483"/>
    <s v="ТЕРРИТОРИЯ ЗУБНОЙ ФЕИ, ООО"/>
    <x v="8"/>
    <m/>
    <m/>
    <x v="88"/>
    <s v="5177746238412"/>
    <s v="7713448743"/>
    <s v="Деятельность больничных организаций"/>
    <n v="28616000"/>
    <n v="33507000"/>
    <n v="41238000"/>
    <n v="54836000"/>
    <n v="66252000"/>
    <n v="2.5999999999999999E-2"/>
    <n v="8.5099999999999995E-2"/>
    <n v="0.19"/>
    <n v="1.37E-2"/>
    <n v="0.1174"/>
    <m/>
    <m/>
    <m/>
    <m/>
    <m/>
  </r>
  <r>
    <n v="7484"/>
    <s v="ВИТА, ООО"/>
    <x v="0"/>
    <m/>
    <s v="Стоматология"/>
    <x v="88"/>
    <s v="1191690012854"/>
    <s v="1657251838"/>
    <s v="Стоматологическая практика"/>
    <n v="28068000"/>
    <n v="45007000"/>
    <n v="52993000"/>
    <n v="59067000"/>
    <n v="66241000"/>
    <n v="0.16669999999999999"/>
    <n v="0.17180000000000001"/>
    <n v="0.15090000000000001"/>
    <n v="0.3332"/>
    <n v="0.2014"/>
    <m/>
    <m/>
    <n v="-1.35E-2"/>
    <n v="-3.0000000000000001E-3"/>
    <n v="-1.1999999999999999E-3"/>
  </r>
  <r>
    <n v="7485"/>
    <s v="ЭСТЕ ЛАЗЕР КЛИНИК, ООО"/>
    <x v="8"/>
    <m/>
    <m/>
    <x v="88"/>
    <s v="1181690084190"/>
    <s v="1660320111"/>
    <s v="Деятельность больничных организаций"/>
    <n v="21868000"/>
    <n v="34386000"/>
    <n v="38019000"/>
    <n v="56098000"/>
    <n v="66233000"/>
    <n v="-0.1487"/>
    <n v="0.20619999999999999"/>
    <n v="0.14480000000000001"/>
    <n v="0.29110000000000003"/>
    <n v="0.20319999999999999"/>
    <n v="-8.0000000000000002E-3"/>
    <n v="-1.06E-2"/>
    <n v="-9.7999999999999997E-3"/>
    <n v="-2.8E-3"/>
    <n v="-7.0000000000000001E-3"/>
  </r>
  <r>
    <n v="7486"/>
    <s v="ДИТА, ООО"/>
    <x v="8"/>
    <m/>
    <m/>
    <x v="88"/>
    <s v="1134706000857"/>
    <s v="4706034785"/>
    <s v="Общая врачебная практика"/>
    <n v="93760000"/>
    <n v="53371000"/>
    <n v="56630000"/>
    <n v="56799000"/>
    <n v="66229000"/>
    <n v="0.22819999999999999"/>
    <n v="6.7100000000000007E-2"/>
    <n v="7.0099999999999996E-2"/>
    <n v="2.8199999999999999E-2"/>
    <n v="5.8099999999999999E-2"/>
    <n v="-5.4999999999999997E-3"/>
    <n v="-1E-4"/>
    <n v="-5.0000000000000001E-4"/>
    <n v="-1.6000000000000001E-3"/>
    <n v="-1.5E-3"/>
  </r>
  <r>
    <n v="7487"/>
    <s v="ДИАМЕД, ООО"/>
    <x v="8"/>
    <m/>
    <m/>
    <x v="88"/>
    <s v="1031614004278"/>
    <s v="1649009897"/>
    <s v="Деятельность больничных организаций"/>
    <n v="59407000"/>
    <n v="40394000"/>
    <n v="44142000"/>
    <n v="55990000"/>
    <n v="66218000"/>
    <n v="0.19109999999999999"/>
    <n v="0.13639999999999999"/>
    <n v="0.10580000000000001"/>
    <n v="7.0499999999999993E-2"/>
    <n v="7.4300000000000005E-2"/>
    <m/>
    <n v="-4.0000000000000002E-4"/>
    <n v="-4.0000000000000001E-3"/>
    <m/>
    <n v="-9.1999999999999998E-3"/>
  </r>
  <r>
    <n v="7488"/>
    <s v="СТАНДАРТ, ООО"/>
    <x v="0"/>
    <m/>
    <s v="Стоматология"/>
    <x v="88"/>
    <s v="1046758307837"/>
    <s v="6730052299"/>
    <s v="Стоматологическая практика"/>
    <n v="26581000"/>
    <n v="27911000"/>
    <n v="32339000"/>
    <n v="51778000"/>
    <n v="66217000"/>
    <n v="4.4200000000000003E-2"/>
    <n v="3.0300000000000001E-2"/>
    <n v="3.78E-2"/>
    <n v="0.1066"/>
    <n v="0.13159999999999999"/>
    <m/>
    <m/>
    <m/>
    <m/>
    <m/>
  </r>
  <r>
    <n v="7489"/>
    <s v="ДИНАСТИЯ МЕДИКАЛ, ООО"/>
    <x v="8"/>
    <m/>
    <m/>
    <x v="88"/>
    <s v="1197746302005"/>
    <s v="7714444212"/>
    <s v="Деятельность больничных организаций"/>
    <n v="54704000"/>
    <n v="45340000"/>
    <n v="47806000"/>
    <n v="54475000"/>
    <n v="66200000"/>
    <n v="0.19989999999999999"/>
    <n v="3.3599999999999998E-2"/>
    <n v="8.4400000000000003E-2"/>
    <n v="0.12920000000000001"/>
    <n v="0.13120000000000001"/>
    <m/>
    <m/>
    <m/>
    <m/>
    <m/>
  </r>
  <r>
    <n v="7490"/>
    <s v="ЛАЗЕР КС КЛИНИКА, ООО"/>
    <x v="8"/>
    <m/>
    <m/>
    <x v="88"/>
    <s v="1196196002530"/>
    <s v="6165217736"/>
    <s v="Деятельность больничных организаций"/>
    <n v="21001000"/>
    <n v="29663000"/>
    <n v="39204000"/>
    <n v="57432000"/>
    <n v="66192000"/>
    <n v="0.255"/>
    <n v="0.2893"/>
    <n v="0.1026"/>
    <n v="7.6300000000000007E-2"/>
    <n v="0.14099999999999999"/>
    <m/>
    <m/>
    <m/>
    <m/>
    <m/>
  </r>
  <r>
    <n v="7491"/>
    <s v="ДИАДЕНТ110, ООО"/>
    <x v="0"/>
    <m/>
    <s v="Стоматология"/>
    <x v="88"/>
    <s v="1137847205363"/>
    <s v="7816563096"/>
    <s v="Стоматологическая практика"/>
    <n v="43508000"/>
    <n v="51291000"/>
    <n v="62134000"/>
    <n v="59436000"/>
    <n v="66191000"/>
    <n v="9.0399999999999994E-2"/>
    <n v="5.2299999999999999E-2"/>
    <n v="0.12659999999999999"/>
    <n v="4.5400000000000003E-2"/>
    <n v="8.3699999999999997E-2"/>
    <m/>
    <m/>
    <m/>
    <m/>
    <m/>
  </r>
  <r>
    <n v="7492"/>
    <s v="ЗДОРОВЬЕ-МЦ, ООО"/>
    <x v="8"/>
    <m/>
    <m/>
    <x v="88"/>
    <s v="1122361001509"/>
    <s v="2361009171"/>
    <s v="Общая врачебная практика"/>
    <n v="36633000"/>
    <n v="38044000"/>
    <n v="59314000"/>
    <n v="63622000"/>
    <n v="66162000"/>
    <n v="7.3499999999999996E-2"/>
    <n v="4.0599999999999997E-2"/>
    <n v="2.4899999999999999E-2"/>
    <n v="7.1999999999999998E-3"/>
    <n v="5.0099999999999999E-2"/>
    <m/>
    <m/>
    <n v="-2.3999999999999998E-3"/>
    <n v="-5.8999999999999999E-3"/>
    <n v="-4.0000000000000001E-3"/>
  </r>
  <r>
    <n v="7493"/>
    <s v="ЛАД, ООО"/>
    <x v="0"/>
    <m/>
    <s v="Стоматология"/>
    <x v="88"/>
    <s v="1107232002701"/>
    <s v="7203244502"/>
    <s v="Стоматологическая практика"/>
    <n v="55629000"/>
    <n v="63136000"/>
    <n v="59182000"/>
    <n v="52640000"/>
    <n v="66157000"/>
    <n v="-1.8100000000000002E-2"/>
    <n v="4.6100000000000002E-2"/>
    <n v="6.4600000000000005E-2"/>
    <n v="5.0000000000000001E-3"/>
    <n v="8.6099999999999996E-2"/>
    <m/>
    <m/>
    <m/>
    <m/>
    <m/>
  </r>
  <r>
    <n v="7494"/>
    <s v="ДИМЕКО УРАЛ, ООО"/>
    <x v="8"/>
    <m/>
    <m/>
    <x v="88"/>
    <s v="1196658022318"/>
    <s v="6679123483"/>
    <s v="Деятельность в области медицины прочая, не включенная в другие группировки"/>
    <n v="7555000"/>
    <n v="8515000"/>
    <n v="16928000"/>
    <n v="36004000"/>
    <n v="66147000"/>
    <n v="0.1981"/>
    <n v="0.34320000000000001"/>
    <n v="0.18310000000000001"/>
    <n v="9.0899999999999995E-2"/>
    <n v="0.16769999999999999"/>
    <m/>
    <m/>
    <m/>
    <n v="-1.4E-3"/>
    <n v="-8.5000000000000006E-3"/>
  </r>
  <r>
    <n v="7495"/>
    <s v="МЕДИЦИНА, ООО"/>
    <x v="0"/>
    <m/>
    <s v="Стоматология"/>
    <x v="88"/>
    <s v="1160280070015"/>
    <s v="0274913958"/>
    <s v="Стоматологическая практика"/>
    <n v="33562000"/>
    <n v="32649000"/>
    <n v="41093000"/>
    <n v="57571000"/>
    <n v="66141000"/>
    <n v="1E-3"/>
    <n v="3.5799999999999998E-2"/>
    <n v="0.13789999999999999"/>
    <n v="9.3600000000000003E-2"/>
    <n v="0.1148"/>
    <n v="-6.0100000000000001E-2"/>
    <m/>
    <n v="-2.23E-2"/>
    <n v="-1.34E-2"/>
    <n v="-3.9E-2"/>
  </r>
  <r>
    <n v="7496"/>
    <s v="АПОЛЛОНИЯ-МЕД, ООО"/>
    <x v="0"/>
    <m/>
    <s v="Стоматология"/>
    <x v="88"/>
    <s v="1217700580547"/>
    <s v="9726002910"/>
    <s v="Стоматологическая практика"/>
    <m/>
    <n v="4986000"/>
    <n v="24079000"/>
    <n v="47897000"/>
    <n v="66132000"/>
    <m/>
    <n v="-0.28220000000000001"/>
    <n v="0.14899999999999999"/>
    <n v="0.1195"/>
    <n v="7.5600000000000001E-2"/>
    <m/>
    <m/>
    <m/>
    <m/>
    <m/>
  </r>
  <r>
    <n v="7497"/>
    <s v="К+К ИНВЕСТ, ООО"/>
    <x v="8"/>
    <m/>
    <m/>
    <x v="88"/>
    <s v="1137746658763"/>
    <s v="7729746985"/>
    <s v="Деятельность больничных организаций"/>
    <n v="53221000"/>
    <n v="58080000"/>
    <n v="60900000"/>
    <n v="65176000"/>
    <n v="66131000"/>
    <n v="0.11219999999999999"/>
    <n v="5.3499999999999999E-2"/>
    <n v="0.1158"/>
    <n v="7.5800000000000006E-2"/>
    <n v="0.13519999999999999"/>
    <m/>
    <m/>
    <m/>
    <m/>
    <m/>
  </r>
  <r>
    <n v="7498"/>
    <s v="ХЕЛИКС РЕГИОН, ООО"/>
    <x v="2"/>
    <m/>
    <m/>
    <x v="88"/>
    <s v="1153453000062"/>
    <s v="3453002530"/>
    <s v="Деятельность больничных организаций"/>
    <n v="55069000"/>
    <n v="52570000"/>
    <n v="53269000"/>
    <n v="53787000"/>
    <n v="66128000"/>
    <n v="0.1898"/>
    <n v="0.25309999999999999"/>
    <n v="0.2155"/>
    <n v="0.1356"/>
    <n v="0.12139999999999999"/>
    <m/>
    <m/>
    <n v="-2.0000000000000001E-4"/>
    <n v="-5.1999999999999998E-3"/>
    <m/>
  </r>
  <r>
    <n v="7500"/>
    <s v="МЕДИСКАН, ООО"/>
    <x v="8"/>
    <m/>
    <m/>
    <x v="88"/>
    <s v="1197847175272"/>
    <s v="7801670754"/>
    <s v="Деятельность больничных организаций"/>
    <n v="99430000"/>
    <n v="40197000"/>
    <n v="38634000"/>
    <n v="50375000"/>
    <n v="66127000"/>
    <n v="0.74009999999999998"/>
    <n v="0.3271"/>
    <n v="0.2964"/>
    <n v="0.3115"/>
    <n v="0.214"/>
    <m/>
    <m/>
    <m/>
    <m/>
    <m/>
  </r>
  <r>
    <n v="7499"/>
    <s v="НЕФТЯНИК САМОТЛОРА, ООО ЦР"/>
    <x v="8"/>
    <m/>
    <m/>
    <x v="88"/>
    <s v="1148603008234"/>
    <s v="8603212112"/>
    <s v="Деятельность больничных организаций"/>
    <n v="65534000"/>
    <n v="47385000"/>
    <n v="47184000"/>
    <n v="52202000"/>
    <n v="66127000"/>
    <n v="0.77769999999999995"/>
    <n v="1.66E-2"/>
    <n v="0.02"/>
    <n v="-5.2299999999999999E-2"/>
    <n v="-5.1299999999999998E-2"/>
    <n v="0.76819999999999999"/>
    <n v="8.0000000000000004E-4"/>
    <n v="-2.3999999999999998E-3"/>
    <n v="-6.8500000000000005E-2"/>
    <n v="-9.4399999999999998E-2"/>
  </r>
  <r>
    <n v="7501"/>
    <s v="ДЦ ЭКСПРЕСС+, ООО"/>
    <x v="8"/>
    <m/>
    <m/>
    <x v="88"/>
    <s v="1216300035049"/>
    <s v="6312208541"/>
    <s v="Деятельность больничных организаций"/>
    <n v="339000"/>
    <n v="28562000"/>
    <n v="46010000"/>
    <n v="62319000"/>
    <n v="66103000"/>
    <n v="6.7799999999999999E-2"/>
    <n v="1.78E-2"/>
    <n v="-9.4E-2"/>
    <n v="0.18329999999999999"/>
    <n v="0.22109999999999999"/>
    <m/>
    <n v="-8.8999999999999999E-3"/>
    <n v="1.21E-2"/>
    <n v="4.9399999999999999E-2"/>
    <n v="0.19489999999999999"/>
  </r>
  <r>
    <n v="7502"/>
    <s v="АДМ КЛИНИКА, ООО"/>
    <x v="8"/>
    <m/>
    <m/>
    <x v="88"/>
    <s v="1197746199309"/>
    <s v="9715342231"/>
    <s v="Общая врачебная практика"/>
    <n v="14536000"/>
    <n v="39190000"/>
    <n v="68587000"/>
    <n v="54400000"/>
    <n v="66094000"/>
    <n v="7.2099999999999997E-2"/>
    <n v="7.6200000000000004E-2"/>
    <n v="0.1333"/>
    <n v="8.4000000000000005E-2"/>
    <n v="0.1048"/>
    <m/>
    <m/>
    <m/>
    <m/>
    <m/>
  </r>
  <r>
    <n v="7503"/>
    <s v="РЕЗОНАНС, ООО"/>
    <x v="8"/>
    <m/>
    <m/>
    <x v="88"/>
    <s v="1212900007429"/>
    <s v="2905014388"/>
    <s v="Деятельность больничных организаций"/>
    <m/>
    <n v="15507000"/>
    <n v="33543000"/>
    <n v="50403000"/>
    <n v="66090000"/>
    <m/>
    <n v="0.81320000000000003"/>
    <n v="0.87350000000000005"/>
    <n v="0.7278"/>
    <n v="0.49790000000000001"/>
    <m/>
    <n v="0.80610000000000004"/>
    <n v="0.8639"/>
    <n v="0.71760000000000002"/>
    <n v="0.54510000000000003"/>
  </r>
  <r>
    <n v="7504"/>
    <s v="АЛЬБА-МЕД, ООО"/>
    <x v="8"/>
    <m/>
    <m/>
    <x v="88"/>
    <s v="1149102078212"/>
    <s v="9102040753"/>
    <s v="Деятельность больничных организаций"/>
    <n v="23012000"/>
    <n v="30740000"/>
    <n v="32262000"/>
    <n v="38480000"/>
    <n v="66088000"/>
    <n v="0.45950000000000002"/>
    <n v="0.47710000000000002"/>
    <n v="0.49230000000000002"/>
    <n v="9.0899999999999995E-2"/>
    <n v="0.27200000000000002"/>
    <m/>
    <m/>
    <m/>
    <m/>
    <m/>
  </r>
  <r>
    <n v="7506"/>
    <s v="ПУЛЬС, ООО"/>
    <x v="8"/>
    <m/>
    <m/>
    <x v="88"/>
    <s v="1025100837992"/>
    <s v="5191300932"/>
    <s v="Деятельность больничных организаций"/>
    <n v="53194000"/>
    <n v="56288000"/>
    <n v="57112000"/>
    <n v="67625000"/>
    <n v="66070000"/>
    <n v="0.16370000000000001"/>
    <n v="0.15049999999999999"/>
    <n v="2.9399999999999999E-2"/>
    <n v="1.83E-2"/>
    <n v="3.5900000000000001E-2"/>
    <n v="-4.1000000000000003E-3"/>
    <n v="-2.0000000000000001E-4"/>
    <n v="-3.3999999999999998E-3"/>
    <n v="-9.4999999999999998E-3"/>
    <n v="-8.8999999999999999E-3"/>
  </r>
  <r>
    <n v="7505"/>
    <s v="ЛТ, ООО"/>
    <x v="8"/>
    <m/>
    <m/>
    <x v="88"/>
    <s v="1126189003291"/>
    <s v="6102041712"/>
    <s v="Деятельность в области медицины прочая, не включенная в другие группировки"/>
    <n v="43339000"/>
    <n v="39945000"/>
    <n v="46634000"/>
    <n v="50929000"/>
    <n v="66070000"/>
    <n v="0.20599999999999999"/>
    <n v="0.13350000000000001"/>
    <n v="0.23449999999999999"/>
    <n v="0.19539999999999999"/>
    <n v="0.31130000000000002"/>
    <m/>
    <m/>
    <m/>
    <m/>
    <m/>
  </r>
  <r>
    <n v="7507"/>
    <s v="СТОМАТОЛОГИЯ АСТРА, ООО"/>
    <x v="0"/>
    <m/>
    <s v="Стоматология"/>
    <x v="88"/>
    <s v="1142223009213"/>
    <s v="2222827067"/>
    <s v="Стоматологическая практика"/>
    <n v="39322000"/>
    <n v="48740000"/>
    <n v="50051000"/>
    <n v="62249000"/>
    <n v="66064000"/>
    <n v="0.1295"/>
    <n v="0.19"/>
    <n v="0.14510000000000001"/>
    <n v="0.16950000000000001"/>
    <n v="9.2100000000000001E-2"/>
    <m/>
    <m/>
    <m/>
    <m/>
    <m/>
  </r>
  <r>
    <n v="7508"/>
    <s v="ГРАНД КЛИНИК, ООО"/>
    <x v="8"/>
    <m/>
    <m/>
    <x v="88"/>
    <s v="1217700205612"/>
    <s v="7727464720"/>
    <s v="Деятельность больничных организаций"/>
    <m/>
    <n v="2020000"/>
    <n v="29290000"/>
    <n v="24042000"/>
    <n v="66060000"/>
    <m/>
    <n v="6.0900000000000003E-2"/>
    <n v="-1.12E-2"/>
    <n v="5.2200000000000003E-2"/>
    <n v="0.2107"/>
    <m/>
    <m/>
    <m/>
    <m/>
    <n v="-4.7000000000000002E-3"/>
  </r>
  <r>
    <n v="7509"/>
    <s v="ПРОФДЕНТ, ООО"/>
    <x v="0"/>
    <m/>
    <s v="Стоматология"/>
    <x v="88"/>
    <s v="1076025003450"/>
    <s v="6025029281"/>
    <s v="Стоматологическая практика"/>
    <n v="32535000"/>
    <n v="37463000"/>
    <n v="46301000"/>
    <n v="57748000"/>
    <n v="66055000"/>
    <n v="0.61560000000000004"/>
    <n v="0.62970000000000004"/>
    <n v="0.61009999999999998"/>
    <n v="0.61209999999999998"/>
    <n v="0.5847"/>
    <n v="0.61560000000000004"/>
    <n v="0.62770000000000004"/>
    <n v="0.60729999999999995"/>
    <n v="0.61209999999999998"/>
    <n v="0.58399999999999996"/>
  </r>
  <r>
    <n v="7510"/>
    <s v="СМАЙЛВЕРИ, ООО"/>
    <x v="0"/>
    <m/>
    <s v="Стоматология"/>
    <x v="88"/>
    <s v="1200500011964"/>
    <s v="0572026944"/>
    <s v="Стоматологическая практика"/>
    <n v="2817000"/>
    <n v="17093000"/>
    <n v="35366000"/>
    <n v="49490000"/>
    <n v="66053000"/>
    <n v="-1.7039"/>
    <n v="0.41760000000000003"/>
    <n v="0.2712"/>
    <n v="0.1113"/>
    <n v="0.1696"/>
    <n v="-1.7192000000000001"/>
    <n v="-6.2899999999999998E-2"/>
    <n v="-2.8899999999999999E-2"/>
    <n v="-2.3800000000000002E-2"/>
    <n v="-1.7500000000000002E-2"/>
  </r>
  <r>
    <n v="7511"/>
    <s v="СМП МЕД, ООО"/>
    <x v="8"/>
    <m/>
    <m/>
    <x v="88"/>
    <s v="1187746950148"/>
    <s v="7736319247"/>
    <s v="Деятельность больничных организаций"/>
    <n v="16360000"/>
    <n v="23875000"/>
    <n v="41642000"/>
    <n v="52779000"/>
    <n v="66044000"/>
    <n v="0.22070000000000001"/>
    <n v="-0.14069999999999999"/>
    <n v="1.8100000000000002E-2"/>
    <n v="3.5000000000000003E-2"/>
    <n v="8.9899999999999994E-2"/>
    <m/>
    <m/>
    <m/>
    <m/>
    <m/>
  </r>
  <r>
    <n v="7512"/>
    <s v="КРМ ЗДОРОВОЕ НАСЛЕДИЕ, ООО"/>
    <x v="8"/>
    <m/>
    <m/>
    <x v="88"/>
    <s v="1145032008065"/>
    <s v="5032284403"/>
    <s v="Деятельность больничных организаций"/>
    <n v="29104000"/>
    <n v="42819000"/>
    <n v="48838000"/>
    <n v="58468000"/>
    <n v="66041000"/>
    <n v="-1.8322000000000001"/>
    <n v="-1.3089999999999999"/>
    <n v="-1.4218"/>
    <n v="-1.2764"/>
    <n v="0.152"/>
    <m/>
    <m/>
    <m/>
    <m/>
    <m/>
  </r>
  <r>
    <n v="7513"/>
    <s v="НОВАКЛИНИК, ООО"/>
    <x v="0"/>
    <m/>
    <s v="Стоматология"/>
    <x v="88"/>
    <s v="1187746638750"/>
    <s v="7722463593"/>
    <s v="Стоматологическая практика"/>
    <m/>
    <n v="9306000"/>
    <n v="42096000"/>
    <n v="57553000"/>
    <n v="66034000"/>
    <m/>
    <n v="0.1343"/>
    <n v="0.29199999999999998"/>
    <n v="0.16619999999999999"/>
    <n v="0.184"/>
    <m/>
    <m/>
    <m/>
    <m/>
    <m/>
  </r>
  <r>
    <n v="7514"/>
    <s v="ДУПЛЕКСМЕД, ООО"/>
    <x v="8"/>
    <m/>
    <m/>
    <x v="88"/>
    <s v="1100268001492"/>
    <s v="0268054391"/>
    <s v="Общая врачебная практика"/>
    <n v="51331000"/>
    <n v="69918000"/>
    <n v="72981000"/>
    <n v="76192000"/>
    <n v="66027000"/>
    <n v="0.43519999999999998"/>
    <n v="0.2576"/>
    <n v="0.2833"/>
    <n v="0.29189999999999999"/>
    <n v="0.3427"/>
    <n v="0.42370000000000002"/>
    <n v="0.24840000000000001"/>
    <n v="0.27339999999999998"/>
    <n v="0.28139999999999998"/>
    <m/>
  </r>
  <r>
    <n v="7515"/>
    <s v="А-МЕДИЯ, ООО"/>
    <x v="8"/>
    <m/>
    <m/>
    <x v="88"/>
    <s v="1107847098501"/>
    <s v="7802499235"/>
    <s v="Деятельность больничных организаций"/>
    <n v="21557000"/>
    <n v="25330000"/>
    <n v="32828000"/>
    <n v="45827000"/>
    <n v="66025000"/>
    <n v="0.28770000000000001"/>
    <n v="0.24349999999999999"/>
    <n v="0.19719999999999999"/>
    <n v="0.14910000000000001"/>
    <n v="7.5800000000000006E-2"/>
    <m/>
    <m/>
    <m/>
    <m/>
    <m/>
  </r>
  <r>
    <n v="7516"/>
    <s v="ФОНТЕ, ООО"/>
    <x v="0"/>
    <m/>
    <s v="Стоматология"/>
    <x v="88"/>
    <s v="1027739895468"/>
    <s v="7715292932"/>
    <s v="Стоматологическая практика"/>
    <n v="147459000"/>
    <n v="107463000"/>
    <n v="67184000"/>
    <n v="63067000"/>
    <n v="66020000"/>
    <n v="0.21970000000000001"/>
    <n v="0.21110000000000001"/>
    <n v="2.7699999999999999E-2"/>
    <n v="6.3899999999999998E-2"/>
    <n v="0.16270000000000001"/>
    <m/>
    <m/>
    <m/>
    <m/>
    <m/>
  </r>
  <r>
    <n v="7517"/>
    <s v="ГЦМ СТОЛИЦА-2, ООО"/>
    <x v="8"/>
    <m/>
    <m/>
    <x v="88"/>
    <s v="1027700271906"/>
    <s v="7716208637"/>
    <s v="Общая врачебная практика"/>
    <n v="58777000"/>
    <n v="53088000"/>
    <n v="61158000"/>
    <n v="62820000"/>
    <n v="66009000"/>
    <n v="0.1943"/>
    <n v="0.24160000000000001"/>
    <n v="0.1168"/>
    <n v="3.8100000000000002E-2"/>
    <n v="7.9100000000000004E-2"/>
    <n v="-4.1000000000000003E-3"/>
    <n v="-2.3999999999999998E-3"/>
    <n v="-2.9999999999999997E-4"/>
    <m/>
    <m/>
  </r>
  <r>
    <n v="7518"/>
    <s v="АЛЬБА, ООО"/>
    <x v="0"/>
    <m/>
    <s v="Стоматология"/>
    <x v="88"/>
    <s v="1044316563610"/>
    <s v="4345089110"/>
    <s v="Стоматологическая практика"/>
    <n v="38704000"/>
    <n v="51033000"/>
    <n v="50978000"/>
    <n v="55227000"/>
    <n v="65997000"/>
    <n v="0.16270000000000001"/>
    <n v="0.3387"/>
    <n v="0.3196"/>
    <n v="0.2571"/>
    <n v="0.29110000000000003"/>
    <m/>
    <m/>
    <m/>
    <n v="-5.7999999999999996E-3"/>
    <n v="0.26140000000000002"/>
  </r>
  <r>
    <n v="7519"/>
    <s v="ЦБМ, АНО"/>
    <x v="8"/>
    <m/>
    <m/>
    <x v="88"/>
    <s v="1027700072157"/>
    <s v="7710266287"/>
    <s v="Общая врачебная практика"/>
    <m/>
    <m/>
    <m/>
    <n v="62586000"/>
    <n v="65994000"/>
    <m/>
    <m/>
    <m/>
    <n v="0.21429999999999999"/>
    <n v="0.17369999999999999"/>
    <m/>
    <m/>
    <m/>
    <n v="-2.07E-2"/>
    <n v="-1.46E-2"/>
  </r>
  <r>
    <n v="7520"/>
    <s v="АСТОРИА, ООО СТОМАТОЛОГИЯ"/>
    <x v="0"/>
    <m/>
    <s v="Стоматология"/>
    <x v="88"/>
    <s v="1183668023220"/>
    <s v="3662263920"/>
    <s v="Стоматологическая практика"/>
    <n v="29077000"/>
    <n v="37912000"/>
    <n v="45952000"/>
    <n v="48470000"/>
    <n v="65983000"/>
    <n v="0.28339999999999999"/>
    <n v="0.377"/>
    <n v="0.504"/>
    <n v="0.51319999999999999"/>
    <n v="0.49490000000000001"/>
    <m/>
    <m/>
    <m/>
    <m/>
    <m/>
  </r>
  <r>
    <n v="7521"/>
    <s v="СОВРЕМЕННАЯ КЛИНИКА И-31, ООО"/>
    <x v="0"/>
    <m/>
    <s v="Стоматология"/>
    <x v="88"/>
    <s v="1167847480283"/>
    <s v="7816346990"/>
    <s v="Стоматологическая практика"/>
    <n v="18497000"/>
    <n v="26891000"/>
    <n v="36461000"/>
    <n v="45654000"/>
    <n v="65981000"/>
    <n v="6.5600000000000006E-2"/>
    <n v="8.8700000000000001E-2"/>
    <n v="0.13750000000000001"/>
    <n v="0.15859999999999999"/>
    <n v="0.18140000000000001"/>
    <n v="-4.8999999999999998E-3"/>
    <m/>
    <m/>
    <m/>
    <m/>
  </r>
  <r>
    <n v="7522"/>
    <s v="ВСЕЛЕНА, ООО"/>
    <x v="0"/>
    <m/>
    <s v="Стоматология"/>
    <x v="88"/>
    <s v="1073528011853"/>
    <s v="3528129946"/>
    <s v="Стоматологическая практика"/>
    <n v="56709000"/>
    <n v="67172000"/>
    <n v="62332000"/>
    <n v="65875000"/>
    <n v="65977000"/>
    <n v="0.15440000000000001"/>
    <n v="3.4700000000000002E-2"/>
    <n v="0.13619999999999999"/>
    <n v="0.1178"/>
    <n v="0.10539999999999999"/>
    <n v="0.13100000000000001"/>
    <n v="3.5000000000000001E-3"/>
    <n v="8.2900000000000001E-2"/>
    <n v="8.6800000000000002E-2"/>
    <n v="6.59E-2"/>
  </r>
  <r>
    <n v="7523"/>
    <s v="ОРЦ АТЛАНТ, ООО"/>
    <x v="8"/>
    <m/>
    <m/>
    <x v="88"/>
    <s v="1154632000269"/>
    <s v="4632198786"/>
    <s v="Деятельность больничных организаций"/>
    <n v="23272000"/>
    <n v="33947000"/>
    <n v="48701000"/>
    <n v="49454000"/>
    <n v="65965000"/>
    <n v="0.99870000000000003"/>
    <n v="5.8200000000000002E-2"/>
    <n v="0.2155"/>
    <n v="0.26219999999999999"/>
    <n v="0.27700000000000002"/>
    <n v="-9.7000000000000003E-3"/>
    <m/>
    <m/>
    <m/>
    <m/>
  </r>
  <r>
    <n v="7524"/>
    <s v="А МЕД, ООО"/>
    <x v="8"/>
    <m/>
    <m/>
    <x v="88"/>
    <s v="1177746443918"/>
    <s v="9729079326"/>
    <s v="Общая врачебная практика"/>
    <n v="14370000"/>
    <n v="16179000"/>
    <n v="24575000"/>
    <n v="54234000"/>
    <n v="65964000"/>
    <n v="0.12"/>
    <n v="1.8700000000000001E-2"/>
    <n v="0.1903"/>
    <n v="0.12889999999999999"/>
    <n v="0.105"/>
    <m/>
    <m/>
    <m/>
    <m/>
    <m/>
  </r>
  <r>
    <n v="7525"/>
    <s v="ЗДРАВСТВУЙТЕ, ООО"/>
    <x v="8"/>
    <m/>
    <m/>
    <x v="88"/>
    <s v="1121690085274"/>
    <s v="1655257489"/>
    <s v="Деятельность больничных организаций"/>
    <n v="62020000"/>
    <n v="63478000"/>
    <n v="65758000"/>
    <n v="61980000"/>
    <n v="65949000"/>
    <n v="0.2621"/>
    <n v="0.2412"/>
    <n v="0.26939999999999997"/>
    <n v="0.22320000000000001"/>
    <n v="0.2482"/>
    <m/>
    <m/>
    <m/>
    <m/>
    <m/>
  </r>
  <r>
    <n v="7526"/>
    <s v="ОЛИМП, ООО"/>
    <x v="8"/>
    <m/>
    <m/>
    <x v="88"/>
    <s v="1234800003570"/>
    <s v="4800005421"/>
    <s v="Деятельность больничных организаций"/>
    <m/>
    <m/>
    <m/>
    <n v="34262000"/>
    <n v="65948000"/>
    <m/>
    <m/>
    <m/>
    <n v="0.46860000000000002"/>
    <n v="0.54459999999999997"/>
    <m/>
    <m/>
    <m/>
    <n v="0.46260000000000001"/>
    <m/>
  </r>
  <r>
    <n v="7527"/>
    <s v="ЭНГЛЬ, ООО"/>
    <x v="0"/>
    <m/>
    <s v="Стоматология"/>
    <x v="88"/>
    <s v="1205400053286"/>
    <s v="5405059227"/>
    <s v="Стоматологическая практика"/>
    <n v="11009000"/>
    <n v="28522000"/>
    <n v="38619000"/>
    <n v="58635000"/>
    <n v="65940000"/>
    <n v="0.38109999999999999"/>
    <n v="0.2833"/>
    <n v="0.3372"/>
    <n v="0.435"/>
    <n v="0.17530000000000001"/>
    <m/>
    <m/>
    <m/>
    <m/>
    <m/>
  </r>
  <r>
    <n v="7528"/>
    <s v="УРАЛ ЗДОРОВЬЕ, ООО"/>
    <x v="8"/>
    <m/>
    <m/>
    <x v="88"/>
    <s v="1186658066836"/>
    <s v="6679118684"/>
    <s v="Деятельность в области медицины прочая"/>
    <n v="41687000"/>
    <n v="48090000"/>
    <n v="59417000"/>
    <n v="59348000"/>
    <n v="65919000"/>
    <n v="-9.3200000000000005E-2"/>
    <n v="0.2147"/>
    <n v="0.3402"/>
    <n v="0.18340000000000001"/>
    <n v="4.3900000000000002E-2"/>
    <m/>
    <m/>
    <m/>
    <m/>
    <m/>
  </r>
  <r>
    <n v="7529"/>
    <s v="АРИЯДЕНТ, ООО"/>
    <x v="0"/>
    <m/>
    <s v="Стоматология"/>
    <x v="88"/>
    <s v="1237200007076"/>
    <s v="7203555152"/>
    <s v="Стоматологическая практика"/>
    <m/>
    <m/>
    <n v="953000"/>
    <n v="24908000"/>
    <n v="65909000"/>
    <m/>
    <m/>
    <n v="-15.3924"/>
    <n v="-3.2899999999999999E-2"/>
    <n v="0.151"/>
    <m/>
    <m/>
    <m/>
    <m/>
    <m/>
  </r>
  <r>
    <n v="7530"/>
    <s v="М-КЛИНИК, ООО"/>
    <x v="8"/>
    <m/>
    <m/>
    <x v="88"/>
    <s v="1182468023253"/>
    <s v="2465179298"/>
    <s v="Деятельность в области медицины прочая"/>
    <n v="37270000"/>
    <n v="40649000"/>
    <n v="44853000"/>
    <n v="50841000"/>
    <n v="65904000"/>
    <n v="0.18690000000000001"/>
    <n v="0.18940000000000001"/>
    <n v="0.1024"/>
    <n v="5.9400000000000001E-2"/>
    <n v="0.1346"/>
    <m/>
    <m/>
    <m/>
    <m/>
    <m/>
  </r>
  <r>
    <n v="7531"/>
    <s v="МЕДИНСЭС, ООО"/>
    <x v="8"/>
    <m/>
    <m/>
    <x v="88"/>
    <s v="1027739552235"/>
    <s v="7716217350"/>
    <s v="Деятельность больничных организаций"/>
    <n v="22000"/>
    <n v="27098000"/>
    <n v="46820000"/>
    <n v="55887000"/>
    <n v="65892000"/>
    <n v="-1.0455000000000001"/>
    <n v="0.46239999999999998"/>
    <n v="0.26579999999999998"/>
    <n v="-3.4700000000000002E-2"/>
    <n v="-5.1999999999999998E-3"/>
    <m/>
    <m/>
    <m/>
    <m/>
    <m/>
  </r>
  <r>
    <n v="7532"/>
    <s v="ОФТАЛЬМОЛОГИЧЕСКИЙ ЦЕНТР ПРОФЕССОРА БАСИНСКОГО С.Н., ООО"/>
    <x v="8"/>
    <m/>
    <m/>
    <x v="88"/>
    <s v="1055752035558"/>
    <s v="5752037260"/>
    <s v="Деятельность больничных организаций"/>
    <n v="29374000"/>
    <n v="34754000"/>
    <n v="44875000"/>
    <n v="54828000"/>
    <n v="65870000"/>
    <n v="0.51690000000000003"/>
    <n v="0.43440000000000001"/>
    <n v="0.52159999999999995"/>
    <n v="0.50170000000000003"/>
    <n v="0.50529999999999997"/>
    <m/>
    <n v="-1.38E-2"/>
    <n v="-1E-4"/>
    <m/>
    <m/>
  </r>
  <r>
    <n v="7533"/>
    <s v="ДОКТОР ФРАНК, ООО"/>
    <x v="0"/>
    <m/>
    <s v="Стоматология"/>
    <x v="88"/>
    <s v="1169658060956"/>
    <s v="6671044159"/>
    <s v="Стоматологическая практика"/>
    <n v="47823000"/>
    <n v="52350000"/>
    <n v="49187000"/>
    <n v="71240000"/>
    <n v="65869000"/>
    <n v="-5.4600000000000003E-2"/>
    <n v="4.87E-2"/>
    <n v="6.4000000000000001E-2"/>
    <n v="3.9399999999999998E-2"/>
    <n v="9.5200000000000007E-2"/>
    <m/>
    <m/>
    <m/>
    <m/>
    <m/>
  </r>
  <r>
    <n v="7534"/>
    <s v="БОН-БОН, ООО"/>
    <x v="8"/>
    <m/>
    <m/>
    <x v="88"/>
    <s v="1207600008241"/>
    <s v="7604366427"/>
    <s v="Деятельность в области медицины прочая"/>
    <m/>
    <n v="739000"/>
    <n v="38882000"/>
    <n v="52331000"/>
    <n v="65854000"/>
    <m/>
    <n v="7.0400000000000004E-2"/>
    <n v="7.0800000000000002E-2"/>
    <n v="7.2599999999999998E-2"/>
    <n v="8.0100000000000005E-2"/>
    <m/>
    <m/>
    <m/>
    <m/>
    <m/>
  </r>
  <r>
    <n v="7535"/>
    <s v="СТАНДАРТ, ООО МЦ"/>
    <x v="8"/>
    <m/>
    <m/>
    <x v="88"/>
    <s v="1116454007009"/>
    <s v="6454112901"/>
    <s v="Деятельность в области здравоохранения"/>
    <n v="42730000"/>
    <n v="53073000"/>
    <n v="51508000"/>
    <n v="58049000"/>
    <n v="65830000"/>
    <n v="4.53E-2"/>
    <n v="3.1199999999999999E-2"/>
    <n v="3.27E-2"/>
    <n v="5.2999999999999999E-2"/>
    <n v="3.61E-2"/>
    <n v="2.2200000000000001E-2"/>
    <n v="2.76E-2"/>
    <n v="2.1600000000000001E-2"/>
    <n v="3.7100000000000001E-2"/>
    <n v="2.53E-2"/>
  </r>
  <r>
    <n v="7536"/>
    <s v="ВОКА, ООО"/>
    <x v="0"/>
    <m/>
    <s v="Стоматология"/>
    <x v="88"/>
    <s v="1022402474665"/>
    <s v="2465042247"/>
    <s v="Стоматологическая практика"/>
    <n v="40682000"/>
    <n v="44251000"/>
    <n v="50130000"/>
    <n v="60966000"/>
    <n v="65814000"/>
    <n v="2.3999999999999998E-3"/>
    <n v="1.66E-2"/>
    <n v="9.0800000000000006E-2"/>
    <n v="5.5199999999999999E-2"/>
    <n v="1.5100000000000001E-2"/>
    <n v="1.5E-3"/>
    <n v="3.3E-3"/>
    <n v="3.4599999999999999E-2"/>
    <n v="4.7899999999999998E-2"/>
    <n v="3.2000000000000002E-3"/>
  </r>
  <r>
    <n v="7537"/>
    <s v="СК АНТЕЙ, ООО"/>
    <x v="0"/>
    <m/>
    <s v="Стоматология"/>
    <x v="88"/>
    <s v="1195050016699"/>
    <s v="5038150558"/>
    <s v="Стоматологическая практика"/>
    <m/>
    <m/>
    <n v="40232000"/>
    <n v="51984000"/>
    <n v="65806000"/>
    <m/>
    <m/>
    <n v="7.6399999999999996E-2"/>
    <n v="7.8899999999999998E-2"/>
    <n v="6.7100000000000007E-2"/>
    <m/>
    <m/>
    <m/>
    <m/>
    <m/>
  </r>
  <r>
    <n v="7538"/>
    <s v="ГАРМОНИЯ ЗДОРОВЬЯ, АО"/>
    <x v="8"/>
    <m/>
    <m/>
    <x v="88"/>
    <s v="1087017024676"/>
    <s v="7017221843"/>
    <s v="Деятельность больничных организаций"/>
    <n v="174421000"/>
    <n v="143801000"/>
    <n v="95280000"/>
    <n v="86241000"/>
    <n v="65801000"/>
    <n v="8.7999999999999995E-2"/>
    <n v="0.1124"/>
    <n v="-0.22040000000000001"/>
    <n v="-4.4999999999999998E-2"/>
    <n v="-0.38080000000000003"/>
    <n v="3.6999999999999998E-2"/>
    <n v="6.9199999999999998E-2"/>
    <n v="-0.60719999999999996"/>
    <n v="-0.1221"/>
    <n v="-0.63549999999999995"/>
  </r>
  <r>
    <n v="7539"/>
    <s v="НЕВАМЕД+, ООО"/>
    <x v="8"/>
    <m/>
    <m/>
    <x v="88"/>
    <s v="1187847070707"/>
    <s v="7804617163"/>
    <s v="Общая врачебная практика"/>
    <n v="50880000"/>
    <n v="63031000"/>
    <n v="69073000"/>
    <n v="81999000"/>
    <n v="65799000"/>
    <n v="0.23050000000000001"/>
    <n v="1.01E-2"/>
    <n v="0.21210000000000001"/>
    <n v="0.19550000000000001"/>
    <n v="-0.24859999999999999"/>
    <m/>
    <m/>
    <m/>
    <n v="-4.41E-2"/>
    <n v="-3.1899999999999998E-2"/>
  </r>
  <r>
    <n v="7540"/>
    <s v="КАСТОМ КЛИНИК, ООО"/>
    <x v="8"/>
    <m/>
    <m/>
    <x v="88"/>
    <s v="1217800170708"/>
    <s v="7842197047"/>
    <s v="Специальная врачебная практика"/>
    <m/>
    <n v="2172000"/>
    <n v="11373000"/>
    <n v="19214000"/>
    <n v="65796000"/>
    <m/>
    <n v="-2.9000000000000001E-2"/>
    <n v="0.10059999999999999"/>
    <n v="-0.35460000000000003"/>
    <n v="0.43009999999999998"/>
    <m/>
    <m/>
    <m/>
    <m/>
    <m/>
  </r>
  <r>
    <n v="7541"/>
    <s v="ИННОВА ПРОГРЕСС, ООО"/>
    <x v="0"/>
    <m/>
    <s v="Стоматология"/>
    <x v="88"/>
    <s v="1222100000572"/>
    <s v="2130230055"/>
    <s v="Стоматологическая практика"/>
    <m/>
    <n v="6083000"/>
    <n v="37243000"/>
    <n v="61302000"/>
    <n v="65791000"/>
    <m/>
    <n v="-0.6321"/>
    <n v="0.247"/>
    <n v="0.21029999999999999"/>
    <n v="0.13600000000000001"/>
    <m/>
    <m/>
    <n v="-1.6999999999999999E-3"/>
    <n v="-4.0000000000000002E-4"/>
    <m/>
  </r>
  <r>
    <n v="7542"/>
    <s v="ЮМТ, ООО"/>
    <x v="8"/>
    <m/>
    <m/>
    <x v="88"/>
    <s v="1192375057786"/>
    <s v="2312285323"/>
    <s v="Деятельность в области медицины прочая"/>
    <n v="12827000"/>
    <n v="15632000"/>
    <n v="33567000"/>
    <n v="54385000"/>
    <n v="65785000"/>
    <n v="0.5212"/>
    <n v="7.0900000000000005E-2"/>
    <n v="0.20349999999999999"/>
    <n v="0.56330000000000002"/>
    <n v="0.42609999999999998"/>
    <m/>
    <n v="-1.2800000000000001E-2"/>
    <n v="-6.8999999999999999E-3"/>
    <m/>
    <m/>
  </r>
  <r>
    <n v="7543"/>
    <s v="ДИАЛИЗ НАЛЬЧИК, ООО"/>
    <x v="8"/>
    <m/>
    <m/>
    <x v="88"/>
    <s v="1180726004513"/>
    <s v="0725025122"/>
    <s v="Деятельность больничных организаций"/>
    <n v="29990000"/>
    <n v="38081000"/>
    <n v="50446000"/>
    <n v="62166000"/>
    <n v="65780000"/>
    <n v="-0.95709999999999995"/>
    <n v="-0.57469999999999999"/>
    <n v="-0.3997"/>
    <n v="-0.2918"/>
    <n v="-0.47460000000000002"/>
    <n v="-0.95709999999999995"/>
    <n v="-0.68179999999999996"/>
    <n v="-0.51339999999999997"/>
    <n v="-0.35580000000000001"/>
    <n v="-0.5958"/>
  </r>
  <r>
    <n v="7544"/>
    <s v="РУСТ, ООО"/>
    <x v="0"/>
    <m/>
    <s v="Стоматология"/>
    <x v="88"/>
    <s v="1022201131963"/>
    <s v="2222005839"/>
    <s v="Стоматологическая практика"/>
    <n v="38306000"/>
    <n v="43073000"/>
    <n v="52532000"/>
    <n v="55635000"/>
    <n v="65776000"/>
    <n v="0.15559999999999999"/>
    <n v="0.37959999999999999"/>
    <n v="0.30209999999999998"/>
    <n v="0.1406"/>
    <n v="0.13170000000000001"/>
    <m/>
    <m/>
    <m/>
    <m/>
    <m/>
  </r>
  <r>
    <n v="7545"/>
    <s v="МЕДТОРГСЕРВИС, ООО"/>
    <x v="8"/>
    <m/>
    <m/>
    <x v="88"/>
    <s v="1165024058210"/>
    <s v="5024169069"/>
    <s v="Деятельность больничных организаций"/>
    <n v="39685000"/>
    <n v="50822000"/>
    <n v="159978000"/>
    <n v="149884000"/>
    <n v="65767000"/>
    <n v="-10.529500000000001"/>
    <n v="-8.9349000000000007"/>
    <n v="-3.0802999999999998"/>
    <n v="-3.5889000000000002"/>
    <n v="-8.9121000000000006"/>
    <n v="6.6299999999999998E-2"/>
    <n v="-1.7084999999999999"/>
    <n v="-0.36880000000000002"/>
    <n v="-0.1552"/>
    <n v="-0.17180000000000001"/>
  </r>
  <r>
    <n v="7546"/>
    <s v="МРТ-ЭКСПЕРТ ОРЕЛ, ООО"/>
    <x v="8"/>
    <m/>
    <m/>
    <x v="88"/>
    <s v="1105742001903"/>
    <s v="5751040013"/>
    <s v="Общая врачебная практика"/>
    <n v="31531000"/>
    <n v="45539000"/>
    <n v="49592000"/>
    <n v="58757000"/>
    <n v="65753000"/>
    <n v="8.2000000000000003E-2"/>
    <n v="6.7000000000000002E-3"/>
    <n v="6.8999999999999999E-3"/>
    <n v="7.8600000000000003E-2"/>
    <n v="6.1199999999999997E-2"/>
    <n v="8.48E-2"/>
    <n v="-0.12239999999999999"/>
    <n v="-1.34E-2"/>
    <n v="3.9699999999999999E-2"/>
    <n v="-4.7999999999999996E-3"/>
  </r>
  <r>
    <n v="7547"/>
    <s v="ВИТА-КАРДИО, ООО"/>
    <x v="8"/>
    <m/>
    <m/>
    <x v="88"/>
    <s v="1100264001694"/>
    <s v="0264061373"/>
    <s v="Общая врачебная практика"/>
    <n v="9785000"/>
    <n v="20706000"/>
    <n v="26320000"/>
    <n v="37261000"/>
    <n v="65733000"/>
    <n v="0.1042"/>
    <n v="0.39910000000000001"/>
    <n v="0.34"/>
    <n v="0.30640000000000001"/>
    <n v="0.36820000000000003"/>
    <m/>
    <m/>
    <m/>
    <m/>
    <m/>
  </r>
  <r>
    <n v="7548"/>
    <s v="МЦ ОПТИМА, ООО"/>
    <x v="8"/>
    <m/>
    <m/>
    <x v="88"/>
    <s v="1122468062683"/>
    <s v="2460242242"/>
    <s v="Общая врачебная практика"/>
    <n v="50352000"/>
    <n v="58762000"/>
    <n v="59877000"/>
    <n v="64543000"/>
    <n v="65706000"/>
    <n v="0.124"/>
    <n v="0.1014"/>
    <n v="5.3400000000000003E-2"/>
    <n v="5.67E-2"/>
    <n v="3.5099999999999999E-2"/>
    <m/>
    <m/>
    <m/>
    <m/>
    <m/>
  </r>
  <r>
    <n v="7549"/>
    <s v="Дом Здоровья, ООО Медицинский центр"/>
    <x v="8"/>
    <m/>
    <m/>
    <x v="88"/>
    <s v="1121435000290"/>
    <s v="1435249108"/>
    <s v="Деятельность больничных организаций"/>
    <n v="46347000"/>
    <n v="58368000"/>
    <n v="63291000"/>
    <n v="68225000"/>
    <n v="65691000"/>
    <n v="-5.28E-2"/>
    <n v="0.17519999999999999"/>
    <n v="0.1094"/>
    <n v="5.5399999999999998E-2"/>
    <n v="4.3499999999999997E-2"/>
    <n v="-1E-4"/>
    <n v="-1.9699999999999999E-2"/>
    <m/>
    <n v="-1.0800000000000001E-2"/>
    <n v="-3.2000000000000002E-3"/>
  </r>
  <r>
    <n v="7550"/>
    <s v="ВИТАМИНКА, ООО"/>
    <x v="8"/>
    <m/>
    <m/>
    <x v="88"/>
    <s v="1125001006217"/>
    <s v="5001091850"/>
    <s v="Деятельность в области здравоохранения"/>
    <n v="36673000"/>
    <n v="42555000"/>
    <n v="52466000"/>
    <n v="58388000"/>
    <n v="65675000"/>
    <n v="1.5900000000000001E-2"/>
    <n v="6.6E-3"/>
    <n v="3.5200000000000002E-2"/>
    <n v="4.7399999999999998E-2"/>
    <n v="4.5999999999999999E-2"/>
    <m/>
    <m/>
    <m/>
    <m/>
    <m/>
  </r>
  <r>
    <n v="7551"/>
    <s v="МЕТОРЕКС, ООО"/>
    <x v="0"/>
    <m/>
    <s v="Стоматология"/>
    <x v="88"/>
    <s v="1037739068762"/>
    <s v="7727084292"/>
    <s v="Стоматологическая практика"/>
    <n v="32778000"/>
    <n v="21704000"/>
    <n v="43179000"/>
    <n v="59894000"/>
    <n v="65674000"/>
    <n v="-3.0300000000000001E-2"/>
    <n v="-0.82199999999999995"/>
    <n v="-5.0500000000000003E-2"/>
    <n v="0.1074"/>
    <n v="3.8300000000000001E-2"/>
    <m/>
    <m/>
    <m/>
    <m/>
    <m/>
  </r>
  <r>
    <n v="7552"/>
    <s v="КЛИНИКА ИСТОК, ООО"/>
    <x v="8"/>
    <m/>
    <m/>
    <x v="88"/>
    <s v="1135032008154"/>
    <s v="5015269892"/>
    <s v="Деятельность больничных организаций"/>
    <n v="26893000"/>
    <n v="25675000"/>
    <n v="43891000"/>
    <n v="58202000"/>
    <n v="65663000"/>
    <n v="0.1956"/>
    <n v="-7.9000000000000001E-2"/>
    <n v="0.27229999999999999"/>
    <n v="0.26350000000000001"/>
    <n v="0.1552"/>
    <m/>
    <n v="-2.8999999999999998E-3"/>
    <n v="-2.0000000000000001E-4"/>
    <m/>
    <m/>
  </r>
  <r>
    <n v="7553"/>
    <s v="ВКС, ООО"/>
    <x v="0"/>
    <m/>
    <s v="Стоматология"/>
    <x v="88"/>
    <s v="1115020006980"/>
    <s v="5020068824"/>
    <s v="Стоматологическая практика"/>
    <n v="49213000"/>
    <n v="53786000"/>
    <n v="48307000"/>
    <n v="57194000"/>
    <n v="65661000"/>
    <n v="0.1089"/>
    <n v="0.2261"/>
    <n v="0.29220000000000002"/>
    <n v="0.37059999999999998"/>
    <n v="0.34320000000000001"/>
    <m/>
    <n v="-6.9999999999999999E-4"/>
    <n v="-1.5E-3"/>
    <m/>
    <m/>
  </r>
  <r>
    <n v="7554"/>
    <s v="НИКОМЕД ПРОФ, ООО"/>
    <x v="8"/>
    <m/>
    <m/>
    <x v="88"/>
    <s v="1175024027298"/>
    <s v="5024179123"/>
    <s v="Деятельность в области медицины прочая"/>
    <n v="52883000"/>
    <n v="52521000"/>
    <n v="52621000"/>
    <n v="57594000"/>
    <n v="65655000"/>
    <n v="0.1419"/>
    <n v="4.8300000000000003E-2"/>
    <n v="0.16320000000000001"/>
    <n v="3.1300000000000001E-2"/>
    <n v="5.57E-2"/>
    <m/>
    <m/>
    <m/>
    <m/>
    <m/>
  </r>
  <r>
    <n v="7555"/>
    <s v="ЦЕНТР ЛАУРА, ООО"/>
    <x v="0"/>
    <m/>
    <s v="Стоматология"/>
    <x v="88"/>
    <s v="1045401322713"/>
    <s v="5403173397"/>
    <s v="Стоматологическая практика"/>
    <n v="29580000"/>
    <n v="30872000"/>
    <n v="37102000"/>
    <n v="52642000"/>
    <n v="65650000"/>
    <n v="1.7299999999999999E-2"/>
    <n v="2.75E-2"/>
    <n v="5.8400000000000001E-2"/>
    <n v="0.1008"/>
    <n v="6.0600000000000001E-2"/>
    <m/>
    <m/>
    <m/>
    <m/>
    <m/>
  </r>
  <r>
    <n v="7556"/>
    <s v="ЦЕНТР 32, ООО"/>
    <x v="0"/>
    <m/>
    <s v="Стоматология"/>
    <x v="88"/>
    <s v="1186658064174"/>
    <s v="6686108775"/>
    <s v="Стоматологическая практика"/>
    <n v="19683000"/>
    <n v="23318000"/>
    <n v="36977000"/>
    <n v="51646000"/>
    <n v="65648000"/>
    <n v="0.48159999999999997"/>
    <n v="0.35899999999999999"/>
    <n v="0.52290000000000003"/>
    <n v="0.54149999999999998"/>
    <n v="0.53380000000000005"/>
    <m/>
    <m/>
    <m/>
    <m/>
    <m/>
  </r>
  <r>
    <n v="7557"/>
    <s v="АЛЬФА, ООО"/>
    <x v="0"/>
    <m/>
    <s v="Стоматология"/>
    <x v="88"/>
    <s v="1206600003334"/>
    <s v="6670490464"/>
    <s v="Стоматологическая практика"/>
    <n v="23772000"/>
    <n v="27907000"/>
    <n v="35589000"/>
    <n v="50713000"/>
    <n v="65643000"/>
    <n v="3.1E-2"/>
    <n v="0.21190000000000001"/>
    <n v="0.27350000000000002"/>
    <n v="0.31330000000000002"/>
    <n v="0.1925"/>
    <m/>
    <m/>
    <m/>
    <m/>
    <n v="-1.1000000000000001E-3"/>
  </r>
  <r>
    <n v="7558"/>
    <s v="ЭСТЕТИЧЕСКАЯ КОСМЕТОЛОГИЯ, ООО"/>
    <x v="8"/>
    <m/>
    <m/>
    <x v="88"/>
    <s v="1146952003923"/>
    <s v="6950178890"/>
    <s v="Деятельность в области медицины прочая, не включенная в другие группировки"/>
    <n v="20105000"/>
    <n v="27538000"/>
    <n v="38485000"/>
    <n v="53761000"/>
    <n v="65631000"/>
    <n v="0.1321"/>
    <n v="0.2777"/>
    <n v="0.3821"/>
    <n v="0.56379999999999997"/>
    <n v="0.30980000000000002"/>
    <m/>
    <m/>
    <n v="-1.8200000000000001E-2"/>
    <n v="-8.1000000000000003E-2"/>
    <n v="-5.8200000000000002E-2"/>
  </r>
  <r>
    <n v="7559"/>
    <s v="ЖИВИЦА 2, ООО"/>
    <x v="8"/>
    <m/>
    <m/>
    <x v="88"/>
    <s v="1204600001011"/>
    <s v="4632263499"/>
    <s v="Общая врачебная практика"/>
    <n v="32625000"/>
    <n v="46865000"/>
    <n v="60581000"/>
    <n v="59110000"/>
    <n v="65622000"/>
    <n v="0.3468"/>
    <n v="0.34949999999999998"/>
    <n v="0.40479999999999999"/>
    <n v="0.40350000000000003"/>
    <n v="0.2293"/>
    <m/>
    <m/>
    <m/>
    <m/>
    <m/>
  </r>
  <r>
    <n v="7560"/>
    <s v="МЕДАЭГГРУПП, ООО"/>
    <x v="8"/>
    <m/>
    <m/>
    <x v="88"/>
    <s v="1125321001860"/>
    <s v="5321153544"/>
    <s v="Деятельность больничных организаций"/>
    <n v="65917000"/>
    <n v="62713000"/>
    <n v="58639000"/>
    <n v="86058000"/>
    <n v="65613000"/>
    <n v="3.1600000000000003E-2"/>
    <n v="5.2999999999999999E-2"/>
    <n v="5.3699999999999998E-2"/>
    <n v="0.1232"/>
    <n v="1.1999999999999999E-3"/>
    <m/>
    <m/>
    <m/>
    <m/>
    <m/>
  </r>
  <r>
    <n v="7561"/>
    <s v="СМАРТ М, ООО"/>
    <x v="0"/>
    <m/>
    <s v="Стоматология"/>
    <x v="88"/>
    <s v="1204200016140"/>
    <s v="4205393173"/>
    <s v="Стоматологическая практика"/>
    <n v="21603000"/>
    <n v="45026000"/>
    <n v="59913000"/>
    <n v="59644000"/>
    <n v="65610000"/>
    <n v="0.19170000000000001"/>
    <n v="0.12570000000000001"/>
    <n v="0.1166"/>
    <n v="2.5000000000000001E-2"/>
    <n v="4.24E-2"/>
    <m/>
    <m/>
    <m/>
    <m/>
    <m/>
  </r>
  <r>
    <n v="7562"/>
    <s v="МЕДГРАФТ ДИАГНОСТИКА, ООО"/>
    <x v="8"/>
    <m/>
    <m/>
    <x v="88"/>
    <s v="1213800009994"/>
    <s v="3804115021"/>
    <s v="Деятельность больничных организаций"/>
    <m/>
    <n v="12134000"/>
    <n v="45259000"/>
    <n v="64743000"/>
    <n v="65600000"/>
    <m/>
    <n v="0.1522"/>
    <n v="0.12809999999999999"/>
    <n v="0.26340000000000002"/>
    <n v="-3.27E-2"/>
    <m/>
    <m/>
    <n v="-2.3E-3"/>
    <n v="-6.5799999999999997E-2"/>
    <n v="-0.34210000000000002"/>
  </r>
  <r>
    <n v="7563"/>
    <s v="КЛИНИКА АМБУЛАТОРНОЙ ХИРУРГИИ ПЛЮС, ООО"/>
    <x v="8"/>
    <m/>
    <m/>
    <x v="88"/>
    <s v="1093123016634"/>
    <s v="3123205405"/>
    <s v="Общая врачебная практика"/>
    <n v="27380000"/>
    <n v="31051000"/>
    <n v="39337000"/>
    <n v="39451000"/>
    <n v="65590000"/>
    <n v="9.5100000000000004E-2"/>
    <n v="0.24990000000000001"/>
    <n v="0.31109999999999999"/>
    <n v="0.43969999999999998"/>
    <n v="5.2600000000000001E-2"/>
    <n v="4.8599999999999997E-2"/>
    <n v="0.182"/>
    <n v="0.24610000000000001"/>
    <n v="0.31819999999999998"/>
    <n v="2.8299999999999999E-2"/>
  </r>
  <r>
    <n v="7564"/>
    <s v="ВАЙС СМАЙЛ, ООО"/>
    <x v="0"/>
    <m/>
    <s v="Стоматология"/>
    <x v="88"/>
    <s v="1214500004509"/>
    <s v="4501231870"/>
    <s v="Стоматологическая практика"/>
    <m/>
    <n v="3170000"/>
    <n v="21092000"/>
    <n v="32492000"/>
    <n v="65580000"/>
    <m/>
    <n v="9.1200000000000003E-2"/>
    <n v="0.39079999999999998"/>
    <n v="4.3999999999999997E-2"/>
    <n v="6.3700000000000007E-2"/>
    <m/>
    <m/>
    <m/>
    <m/>
    <m/>
  </r>
  <r>
    <n v="7565"/>
    <s v="ЭЙЧДИ ОПТИКА, ООО"/>
    <x v="8"/>
    <m/>
    <m/>
    <x v="88"/>
    <s v="1157847353157"/>
    <s v="7801291604"/>
    <s v="Общая врачебная практика"/>
    <n v="78166000"/>
    <n v="96416000"/>
    <n v="105681000"/>
    <n v="120217000"/>
    <n v="65562000"/>
    <n v="2E-3"/>
    <n v="6.0299999999999999E-2"/>
    <n v="5.5800000000000002E-2"/>
    <n v="0.1167"/>
    <n v="0.04"/>
    <n v="3.1300000000000001E-2"/>
    <n v="3.9199999999999999E-2"/>
    <n v="2.8199999999999999E-2"/>
    <n v="3.78E-2"/>
    <n v="1.01E-2"/>
  </r>
  <r>
    <n v="7566"/>
    <s v="ЦЕНТР РЕГИОНАЛЬНОЙ МЕДИЦИНЫ, ООО"/>
    <x v="8"/>
    <m/>
    <m/>
    <x v="88"/>
    <s v="1195081063737"/>
    <s v="5003135527"/>
    <s v="Деятельность больничных организаций"/>
    <n v="27442000"/>
    <n v="27177000"/>
    <n v="28363000"/>
    <n v="44407000"/>
    <n v="65558000"/>
    <n v="0.4118"/>
    <n v="0.1164"/>
    <n v="0.10580000000000001"/>
    <n v="2.6800000000000001E-2"/>
    <n v="0.45760000000000001"/>
    <m/>
    <m/>
    <m/>
    <m/>
    <m/>
  </r>
  <r>
    <n v="7567"/>
    <s v="ИМИДЖ ДЕНТ, ООО"/>
    <x v="0"/>
    <m/>
    <s v="Стоматология"/>
    <x v="88"/>
    <s v="1157847341178"/>
    <s v="7814286947"/>
    <s v="Стоматологическая практика"/>
    <n v="2256000"/>
    <n v="12788000"/>
    <n v="35614000"/>
    <n v="50400000"/>
    <n v="65538000"/>
    <n v="3.4599999999999999E-2"/>
    <n v="0.6804"/>
    <n v="0.2571"/>
    <n v="0.1066"/>
    <n v="0.14849999999999999"/>
    <m/>
    <m/>
    <m/>
    <m/>
    <n v="-5.0000000000000001E-4"/>
  </r>
  <r>
    <n v="7568"/>
    <s v="МЕДПРЕСТИЖ, ООО"/>
    <x v="8"/>
    <m/>
    <m/>
    <x v="88"/>
    <s v="1033800543919"/>
    <s v="3801068768"/>
    <s v="Общая врачебная практика"/>
    <n v="24544000"/>
    <n v="28824000"/>
    <n v="39014000"/>
    <n v="50541000"/>
    <n v="65526000"/>
    <n v="0.10059999999999999"/>
    <n v="0.1057"/>
    <n v="8.5300000000000001E-2"/>
    <n v="0.1109"/>
    <n v="8.0600000000000005E-2"/>
    <m/>
    <m/>
    <n v="-1.12E-2"/>
    <n v="-3.2399999999999998E-2"/>
    <n v="-2.07E-2"/>
  </r>
  <r>
    <n v="7569"/>
    <s v="КИТ РОДНИК, ООО"/>
    <x v="0"/>
    <m/>
    <s v="Стоматология"/>
    <x v="88"/>
    <s v="1197456031959"/>
    <s v="7453329903"/>
    <s v="Стоматологическая практика"/>
    <n v="22667000"/>
    <n v="34003000"/>
    <n v="54752000"/>
    <n v="51493000"/>
    <n v="65525000"/>
    <n v="1.67E-2"/>
    <n v="0.28760000000000002"/>
    <n v="0.38929999999999998"/>
    <n v="0.31929999999999997"/>
    <n v="0.24690000000000001"/>
    <m/>
    <n v="-1E-4"/>
    <n v="-4.3E-3"/>
    <n v="-2.5499999999999998E-2"/>
    <n v="-1.7399999999999999E-2"/>
  </r>
  <r>
    <n v="7570"/>
    <s v="МЕДИЛОГ, ООО"/>
    <x v="8"/>
    <m/>
    <m/>
    <x v="88"/>
    <s v="1187746876294"/>
    <s v="7706459582"/>
    <s v="Деятельность в области медицины прочая"/>
    <n v="66712000"/>
    <n v="50101000"/>
    <n v="86173000"/>
    <n v="65692000"/>
    <n v="65519000"/>
    <n v="0.52729999999999999"/>
    <n v="-2.8E-3"/>
    <n v="2.3999999999999998E-3"/>
    <n v="-5.5300000000000002E-2"/>
    <n v="0.23499999999999999"/>
    <m/>
    <m/>
    <m/>
    <m/>
    <m/>
  </r>
  <r>
    <n v="7571"/>
    <s v="РЕФРЕШ, ООО"/>
    <x v="8"/>
    <m/>
    <m/>
    <x v="88"/>
    <s v="1162375040134"/>
    <s v="2308236926"/>
    <s v="Деятельность в области медицины прочая"/>
    <n v="31503000"/>
    <n v="28020000"/>
    <n v="38012000"/>
    <n v="51235000"/>
    <n v="65518000"/>
    <n v="0.21249999999999999"/>
    <n v="0.67849999999999999"/>
    <n v="0.6371"/>
    <n v="-7.0699999999999999E-2"/>
    <n v="0.57499999999999996"/>
    <m/>
    <m/>
    <m/>
    <m/>
    <m/>
  </r>
  <r>
    <n v="7572"/>
    <s v="САНАТОРИЙ КОЛОС, ЛПУ"/>
    <x v="6"/>
    <m/>
    <m/>
    <x v="88"/>
    <s v="1024402235395"/>
    <s v="4414000884"/>
    <s v="Деятельность санаторно-курортных организаций"/>
    <n v="62614000"/>
    <n v="67751000"/>
    <n v="68469000"/>
    <n v="53442000"/>
    <n v="65497000"/>
    <n v="0.2031"/>
    <n v="0.13400000000000001"/>
    <n v="0.13320000000000001"/>
    <n v="-4.1399999999999999E-2"/>
    <n v="3.6799999999999999E-2"/>
    <n v="0.31180000000000002"/>
    <n v="6.9900000000000004E-2"/>
    <n v="0.1067"/>
    <n v="-0.1104"/>
    <n v="-2.3400000000000001E-2"/>
  </r>
  <r>
    <n v="7573"/>
    <s v="КЭМ, ООО"/>
    <x v="8"/>
    <m/>
    <m/>
    <x v="88"/>
    <s v="1187031055760"/>
    <s v="7017442666"/>
    <s v="Общая врачебная практика"/>
    <n v="55032000"/>
    <n v="51953000"/>
    <n v="55052000"/>
    <n v="54767000"/>
    <n v="65463000"/>
    <n v="0.3337"/>
    <n v="0.36570000000000003"/>
    <n v="0.2492"/>
    <n v="7.9600000000000004E-2"/>
    <n v="0.311"/>
    <m/>
    <m/>
    <m/>
    <m/>
    <m/>
  </r>
  <r>
    <n v="7574"/>
    <s v="АПОЛЛОНИЯ, ООО"/>
    <x v="0"/>
    <m/>
    <s v="Стоматология"/>
    <x v="88"/>
    <s v="1091101006281"/>
    <s v="1101075290"/>
    <s v="Стоматологическая практика"/>
    <n v="48916000"/>
    <n v="55428000"/>
    <n v="62438000"/>
    <n v="59275000"/>
    <n v="65455000"/>
    <n v="0.156"/>
    <n v="0.26500000000000001"/>
    <n v="0.1351"/>
    <n v="8.7999999999999995E-2"/>
    <n v="0.29330000000000001"/>
    <m/>
    <m/>
    <m/>
    <m/>
    <m/>
  </r>
  <r>
    <n v="7575"/>
    <s v="УЛЬТРАДЕНТ, ООО МЦ"/>
    <x v="8"/>
    <m/>
    <m/>
    <x v="88"/>
    <s v="1022501905030"/>
    <s v="2536072755"/>
    <s v="Деятельность больничных организаций"/>
    <n v="39960000"/>
    <n v="50682000"/>
    <n v="58260000"/>
    <n v="68440000"/>
    <n v="65446000"/>
    <n v="0.3221"/>
    <n v="0.36270000000000002"/>
    <n v="0.41639999999999999"/>
    <n v="0.40429999999999999"/>
    <n v="0.26829999999999998"/>
    <n v="-8.0999999999999996E-3"/>
    <n v="-3.0999999999999999E-3"/>
    <n v="-2.0000000000000001E-4"/>
    <m/>
    <m/>
  </r>
  <r>
    <n v="7576"/>
    <s v="ЭКСПЕРТНАЯ СТОМАТОЛОГИЯ, ООО"/>
    <x v="0"/>
    <m/>
    <s v="Стоматология"/>
    <x v="88"/>
    <s v="5177746289573"/>
    <s v="9718083507"/>
    <s v="Стоматологическая практика"/>
    <n v="7861000"/>
    <n v="9805000"/>
    <n v="33321000"/>
    <n v="67192000"/>
    <n v="65444000"/>
    <n v="-3.7100000000000001E-2"/>
    <n v="-8.5000000000000006E-2"/>
    <n v="0.38200000000000001"/>
    <n v="0.68"/>
    <n v="0.5806"/>
    <m/>
    <m/>
    <m/>
    <m/>
    <m/>
  </r>
  <r>
    <n v="7577"/>
    <s v="ВЕСНА, ООО"/>
    <x v="8"/>
    <m/>
    <m/>
    <x v="88"/>
    <s v="1172468017061"/>
    <s v="2459020380"/>
    <s v="Деятельность в области медицины прочая"/>
    <n v="29295000"/>
    <n v="37189000"/>
    <n v="43614000"/>
    <n v="64869000"/>
    <n v="65430000"/>
    <n v="8.7400000000000005E-2"/>
    <n v="0.434"/>
    <n v="0.37730000000000002"/>
    <n v="6.13E-2"/>
    <n v="1.5299999999999999E-2"/>
    <m/>
    <n v="-2.0899999999999998E-2"/>
    <n v="-1.49E-2"/>
    <n v="-9.5999999999999992E-3"/>
    <m/>
  </r>
  <r>
    <n v="7578"/>
    <s v="КАЧЕСТВО ЖИЗНИ, ООО"/>
    <x v="8"/>
    <m/>
    <m/>
    <x v="88"/>
    <s v="1181690054160"/>
    <s v="1655404239"/>
    <s v="Общая врачебная практика"/>
    <n v="60694000"/>
    <n v="57813000"/>
    <n v="56112000"/>
    <n v="73830000"/>
    <n v="65422000"/>
    <n v="0.16880000000000001"/>
    <n v="4.4699999999999997E-2"/>
    <n v="0.13289999999999999"/>
    <n v="0.27110000000000001"/>
    <n v="-5.8200000000000002E-2"/>
    <m/>
    <m/>
    <m/>
    <m/>
    <m/>
  </r>
  <r>
    <n v="7579"/>
    <s v="ЭСПО, ООО"/>
    <x v="0"/>
    <m/>
    <s v="Стоматология"/>
    <x v="88"/>
    <s v="1227800027245"/>
    <s v="7810940767"/>
    <s v="Стоматологическая практика"/>
    <m/>
    <n v="5010000"/>
    <n v="28462000"/>
    <n v="51923000"/>
    <n v="65419000"/>
    <m/>
    <n v="0.80600000000000005"/>
    <n v="0.1022"/>
    <n v="0.30549999999999999"/>
    <n v="0.1883"/>
    <m/>
    <m/>
    <m/>
    <m/>
    <m/>
  </r>
  <r>
    <n v="7580"/>
    <s v="ГОРЗДРАВ, МЧУ"/>
    <x v="8"/>
    <m/>
    <m/>
    <x v="88"/>
    <s v="1175658020306"/>
    <s v="5610228284"/>
    <s v="Деятельность в области медицины прочая, не включенная в другие группировки"/>
    <m/>
    <m/>
    <n v="61385000"/>
    <n v="67678000"/>
    <n v="65405000"/>
    <m/>
    <m/>
    <n v="7.7700000000000005E-2"/>
    <n v="5.8799999999999998E-2"/>
    <n v="4.2599999999999999E-2"/>
    <m/>
    <m/>
    <n v="6.9699999999999998E-2"/>
    <n v="5.5100000000000003E-2"/>
    <n v="1.5E-3"/>
  </r>
  <r>
    <n v="7581"/>
    <s v="ВИТТОРИО, ООО"/>
    <x v="0"/>
    <m/>
    <s v="Стоматология"/>
    <x v="88"/>
    <s v="1221600020102"/>
    <s v="1655473666"/>
    <s v="Стоматологическая практика"/>
    <m/>
    <n v="1032000"/>
    <n v="32356000"/>
    <n v="55617000"/>
    <n v="65404000"/>
    <m/>
    <n v="0.1153"/>
    <n v="4.6800000000000001E-2"/>
    <n v="0.2051"/>
    <n v="0.1195"/>
    <m/>
    <m/>
    <m/>
    <n v="-3.6600000000000001E-2"/>
    <n v="7.5600000000000001E-2"/>
  </r>
  <r>
    <n v="7582"/>
    <s v="ИКС-РЕЙ, ООО"/>
    <x v="8"/>
    <m/>
    <m/>
    <x v="88"/>
    <s v="1091435002625"/>
    <s v="1435214049"/>
    <s v="Деятельность больничных организаций"/>
    <n v="49023000"/>
    <n v="54220000"/>
    <n v="61887000"/>
    <n v="66759000"/>
    <n v="65402000"/>
    <n v="6.2600000000000003E-2"/>
    <n v="0.1203"/>
    <n v="0.1095"/>
    <n v="0.15310000000000001"/>
    <n v="0.15529999999999999"/>
    <m/>
    <m/>
    <m/>
    <n v="-1E-4"/>
    <m/>
  </r>
  <r>
    <n v="7583"/>
    <s v="АСТРА ДЕНТАЛ КЛИНИК, ООО"/>
    <x v="0"/>
    <m/>
    <s v="Стоматология"/>
    <x v="88"/>
    <s v="1177456083672"/>
    <s v="7453315805"/>
    <s v="Стоматологическая практика"/>
    <n v="48230000"/>
    <n v="46555000"/>
    <n v="54764000"/>
    <n v="73957000"/>
    <n v="65389000"/>
    <n v="4.9700000000000001E-2"/>
    <n v="4.1500000000000002E-2"/>
    <n v="7.4800000000000005E-2"/>
    <n v="0.2266"/>
    <n v="0.12809999999999999"/>
    <m/>
    <m/>
    <m/>
    <m/>
    <m/>
  </r>
  <r>
    <n v="7584"/>
    <s v="ЭЛЕГИЯ, ООО"/>
    <x v="8"/>
    <m/>
    <m/>
    <x v="88"/>
    <s v="1117746735974"/>
    <s v="7731413253"/>
    <s v="Общая врачебная практика"/>
    <n v="39031000"/>
    <n v="42372000"/>
    <n v="49934000"/>
    <n v="58037000"/>
    <n v="65381000"/>
    <n v="5.9700000000000003E-2"/>
    <n v="3.5299999999999998E-2"/>
    <n v="6.7299999999999999E-2"/>
    <n v="0.1046"/>
    <n v="4.82E-2"/>
    <m/>
    <m/>
    <m/>
    <m/>
    <m/>
  </r>
  <r>
    <n v="7585"/>
    <s v="МУЛЬТИ-М, ООО"/>
    <x v="8"/>
    <m/>
    <m/>
    <x v="88"/>
    <s v="1137746912401"/>
    <s v="7727816073"/>
    <s v="Деятельность больничных организаций"/>
    <n v="35664000"/>
    <n v="39328000"/>
    <n v="47679000"/>
    <n v="62433000"/>
    <n v="65380000"/>
    <n v="3.73E-2"/>
    <n v="1.9699999999999999E-2"/>
    <n v="2.4199999999999999E-2"/>
    <n v="2.64E-2"/>
    <n v="5.3800000000000001E-2"/>
    <n v="1.9300000000000001E-2"/>
    <n v="5.3E-3"/>
    <n v="2.8999999999999998E-3"/>
    <n v="-5.9999999999999995E-4"/>
    <n v="2.7900000000000001E-2"/>
  </r>
  <r>
    <n v="7586"/>
    <s v="ВАШ ДОКТОР, ООО"/>
    <x v="0"/>
    <m/>
    <s v="Стоматология"/>
    <x v="88"/>
    <s v="1104811000546"/>
    <s v="4811012773"/>
    <s v="Стоматологическая практика"/>
    <n v="18484000"/>
    <n v="26406000"/>
    <n v="26875000"/>
    <n v="64226000"/>
    <n v="65365000"/>
    <n v="3.3399999999999999E-2"/>
    <n v="2.3E-3"/>
    <n v="1.12E-2"/>
    <n v="1.9E-3"/>
    <n v="0.26900000000000002"/>
    <n v="1.78E-2"/>
    <n v="2.3E-3"/>
    <m/>
    <m/>
    <m/>
  </r>
  <r>
    <n v="7587"/>
    <s v="ЦФ-САХАЛИН, ООО"/>
    <x v="8"/>
    <m/>
    <m/>
    <x v="88"/>
    <s v="1226500000638"/>
    <s v="6500001821"/>
    <s v="Деятельность больничных организаций"/>
    <m/>
    <n v="1469000"/>
    <n v="35048000"/>
    <n v="42669000"/>
    <n v="65362000"/>
    <m/>
    <n v="0.21379999999999999"/>
    <n v="0.15210000000000001"/>
    <n v="0.1174"/>
    <n v="0.25440000000000002"/>
    <m/>
    <m/>
    <m/>
    <m/>
    <m/>
  </r>
  <r>
    <n v="7588"/>
    <s v="ЗДОРОВЬЕ НАЦИИ, ООО"/>
    <x v="8"/>
    <m/>
    <m/>
    <x v="88"/>
    <s v="1072315008260"/>
    <s v="2315137612"/>
    <s v="Деятельность больничных организаций"/>
    <n v="73449000"/>
    <n v="30488000"/>
    <n v="25708000"/>
    <n v="46926000"/>
    <n v="65308000"/>
    <n v="7.6999999999999999E-2"/>
    <n v="6.0900000000000003E-2"/>
    <n v="6.25E-2"/>
    <n v="5.0799999999999998E-2"/>
    <n v="6.0100000000000001E-2"/>
    <m/>
    <m/>
    <m/>
    <m/>
    <m/>
  </r>
  <r>
    <n v="7589"/>
    <s v="ПРОГРЕССИЯ, ООО"/>
    <x v="0"/>
    <m/>
    <s v="Стоматология"/>
    <x v="88"/>
    <s v="1097847175535"/>
    <s v="7801497362"/>
    <s v="Стоматологическая практика"/>
    <n v="39656000"/>
    <m/>
    <n v="53936000"/>
    <n v="64157000"/>
    <n v="65297000"/>
    <n v="0.36120000000000002"/>
    <m/>
    <n v="0.22800000000000001"/>
    <n v="0.1983"/>
    <n v="0.22189999999999999"/>
    <m/>
    <m/>
    <m/>
    <m/>
    <m/>
  </r>
  <r>
    <n v="7590"/>
    <s v="ЦД, ООО"/>
    <x v="8"/>
    <m/>
    <m/>
    <x v="88"/>
    <s v="1197847170674"/>
    <s v="7810772270"/>
    <s v="Общая врачебная практика"/>
    <m/>
    <m/>
    <m/>
    <m/>
    <n v="65296000"/>
    <m/>
    <m/>
    <m/>
    <m/>
    <n v="0.08"/>
    <m/>
    <m/>
    <m/>
    <m/>
    <m/>
  </r>
  <r>
    <n v="7591"/>
    <s v="НОВОМЕД-РОМОДАНОВО, ООО"/>
    <x v="8"/>
    <m/>
    <m/>
    <x v="88"/>
    <s v="1171326005454"/>
    <s v="1326249108"/>
    <s v="Деятельность больничных организаций"/>
    <n v="23458000"/>
    <n v="25472000"/>
    <n v="27280000"/>
    <n v="35980000"/>
    <n v="65285000"/>
    <n v="2.0999999999999999E-3"/>
    <n v="-1.8499999999999999E-2"/>
    <n v="-6.1899999999999997E-2"/>
    <n v="-4.0399999999999998E-2"/>
    <n v="0.16969999999999999"/>
    <m/>
    <m/>
    <m/>
    <m/>
    <m/>
  </r>
  <r>
    <n v="7592"/>
    <s v="ЦСС ВЭЛАДЕНТ, ООО"/>
    <x v="0"/>
    <m/>
    <s v="Стоматология"/>
    <x v="88"/>
    <s v="1167456085004"/>
    <s v="7453295813"/>
    <s v="Стоматологическая практика"/>
    <n v="99262000"/>
    <n v="97701000"/>
    <n v="84628000"/>
    <n v="74650000"/>
    <n v="65241000"/>
    <n v="4.9700000000000001E-2"/>
    <n v="4.4999999999999997E-3"/>
    <n v="1.7899999999999999E-2"/>
    <n v="5.5999999999999999E-3"/>
    <n v="1.0699999999999999E-2"/>
    <m/>
    <m/>
    <n v="-2.3999999999999998E-3"/>
    <m/>
    <m/>
  </r>
  <r>
    <n v="7593"/>
    <s v="НОВЛАБ, ООО"/>
    <x v="8"/>
    <m/>
    <m/>
    <x v="88"/>
    <s v="1024400519428"/>
    <s v="4401028480"/>
    <s v="Общая врачебная практика"/>
    <n v="42245000"/>
    <n v="42255000"/>
    <n v="52270000"/>
    <n v="57851000"/>
    <n v="65236000"/>
    <n v="-1.6E-2"/>
    <n v="-9.9000000000000005E-2"/>
    <n v="9.5299999999999996E-2"/>
    <n v="6.4000000000000001E-2"/>
    <n v="6.4799999999999996E-2"/>
    <m/>
    <m/>
    <m/>
    <n v="-3.3700000000000001E-2"/>
    <n v="-1.72E-2"/>
  </r>
  <r>
    <n v="7594"/>
    <s v="ЭВЕРЕСТ, ООО"/>
    <x v="0"/>
    <m/>
    <s v="Стоматология"/>
    <x v="88"/>
    <s v="1137847501208"/>
    <s v="7801619500"/>
    <s v="Стоматологическая практика"/>
    <n v="22302000"/>
    <n v="28172000"/>
    <n v="41634000"/>
    <n v="57199000"/>
    <n v="65222000"/>
    <n v="0.128"/>
    <n v="0.17299999999999999"/>
    <n v="0.2016"/>
    <n v="0.157"/>
    <n v="0.1658"/>
    <m/>
    <n v="-8.0999999999999996E-3"/>
    <n v="-2.3E-3"/>
    <m/>
    <m/>
  </r>
  <r>
    <n v="7595"/>
    <s v="НОВАЯ ВОЛНА ПЛЮС, ООО"/>
    <x v="8"/>
    <m/>
    <m/>
    <x v="88"/>
    <s v="1107610003357"/>
    <s v="7610088270"/>
    <s v="Специальная врачебная практика"/>
    <n v="31074000"/>
    <n v="32831000"/>
    <n v="40941000"/>
    <n v="49413000"/>
    <n v="65220000"/>
    <n v="0.1298"/>
    <n v="8.8900000000000007E-2"/>
    <n v="0.14130000000000001"/>
    <n v="4.2700000000000002E-2"/>
    <n v="-8.7499999999999994E-2"/>
    <m/>
    <m/>
    <m/>
    <m/>
    <m/>
  </r>
  <r>
    <n v="7596"/>
    <s v="АВАНГАРД, ООО"/>
    <x v="8"/>
    <m/>
    <m/>
    <x v="88"/>
    <s v="1091435007256"/>
    <s v="1435218780"/>
    <s v="Общая врачебная практика"/>
    <n v="16789000"/>
    <n v="32644000"/>
    <n v="40665000"/>
    <m/>
    <n v="65215000"/>
    <n v="9.5699999999999993E-2"/>
    <n v="0.37380000000000002"/>
    <n v="0.13500000000000001"/>
    <m/>
    <n v="0.20930000000000001"/>
    <n v="8.1199999999999994E-2"/>
    <n v="0.36709999999999998"/>
    <n v="0.1532"/>
    <m/>
    <m/>
  </r>
  <r>
    <n v="7597"/>
    <s v="БЬЮТИ СМАЙЛ, ООО"/>
    <x v="0"/>
    <m/>
    <s v="Стоматология"/>
    <x v="88"/>
    <s v="1117746701214"/>
    <s v="7701930818"/>
    <s v="Стоматологическая практика"/>
    <n v="11389000"/>
    <n v="34361000"/>
    <n v="43727000"/>
    <n v="68137000"/>
    <n v="65202000"/>
    <n v="0.11260000000000001"/>
    <n v="0.1171"/>
    <n v="0.13320000000000001"/>
    <n v="0.13100000000000001"/>
    <n v="0.1825"/>
    <m/>
    <m/>
    <m/>
    <m/>
    <n v="-8.9999999999999993E-3"/>
  </r>
  <r>
    <n v="7598"/>
    <s v="НЕФРОЛАЙН-ДМГ, ООО"/>
    <x v="8"/>
    <m/>
    <m/>
    <x v="88"/>
    <s v="1167325058592"/>
    <s v="7329021487"/>
    <s v="Деятельность больничных организаций"/>
    <n v="62288000"/>
    <n v="66296000"/>
    <n v="59532000"/>
    <n v="58245000"/>
    <n v="65199000"/>
    <n v="-0.42659999999999998"/>
    <n v="-0.35980000000000001"/>
    <n v="-0.496"/>
    <n v="-0.30659999999999998"/>
    <n v="-0.17530000000000001"/>
    <n v="-1E-3"/>
    <m/>
    <m/>
    <m/>
    <n v="-0.1789"/>
  </r>
  <r>
    <n v="7599"/>
    <s v="БИОМЕД+, ООО"/>
    <x v="8"/>
    <m/>
    <m/>
    <x v="88"/>
    <s v="1197232013725"/>
    <s v="7203480482"/>
    <s v="Деятельность в области медицины прочая"/>
    <n v="111606000"/>
    <n v="51054000"/>
    <n v="31764000"/>
    <n v="49576000"/>
    <n v="65139000"/>
    <n v="0.23449999999999999"/>
    <n v="-0.36070000000000002"/>
    <n v="-0.39810000000000001"/>
    <n v="-4.3799999999999999E-2"/>
    <n v="0.1565"/>
    <m/>
    <m/>
    <m/>
    <m/>
    <m/>
  </r>
  <r>
    <n v="7600"/>
    <s v="СИТИ КИТ, ООО"/>
    <x v="0"/>
    <m/>
    <s v="Стоматология"/>
    <x v="88"/>
    <s v="1077453017510"/>
    <s v="7453185578"/>
    <s v="Стоматологическая практика"/>
    <n v="29263000"/>
    <n v="30624000"/>
    <n v="43793000"/>
    <n v="47904000"/>
    <n v="65120000"/>
    <n v="-4.9099999999999998E-2"/>
    <n v="-0.27429999999999999"/>
    <n v="2.1100000000000001E-2"/>
    <n v="7.3999999999999996E-2"/>
    <n v="0.24160000000000001"/>
    <n v="-1.1999999999999999E-3"/>
    <n v="-2.8999999999999998E-3"/>
    <n v="-1.8700000000000001E-2"/>
    <n v="-1.18E-2"/>
    <n v="-8.3999999999999995E-3"/>
  </r>
  <r>
    <n v="7601"/>
    <s v="ЕВРОДЕНТ, ООО"/>
    <x v="0"/>
    <m/>
    <s v="Стоматология"/>
    <x v="88"/>
    <s v="1193525018653"/>
    <s v="3527023979"/>
    <s v="Стоматологическая практика"/>
    <n v="20178000"/>
    <n v="39889000"/>
    <n v="47584000"/>
    <n v="70700000"/>
    <n v="65103000"/>
    <n v="6.7500000000000004E-2"/>
    <n v="3.3000000000000002E-2"/>
    <n v="9.1000000000000004E-3"/>
    <n v="5.8299999999999998E-2"/>
    <n v="6.7000000000000004E-2"/>
    <n v="5.5899999999999998E-2"/>
    <n v="2.46E-2"/>
    <n v="-5.7000000000000002E-3"/>
    <n v="4.7100000000000003E-2"/>
    <n v="5.8099999999999999E-2"/>
  </r>
  <r>
    <n v="7602"/>
    <s v="ДАНТИСТ, ООО ПРЕДПРИЯТИЕ"/>
    <x v="0"/>
    <m/>
    <s v="Стоматология"/>
    <x v="88"/>
    <s v="1026601505028"/>
    <s v="6625001979"/>
    <s v="Стоматологическая практика"/>
    <n v="45213000"/>
    <n v="50270000"/>
    <n v="54649000"/>
    <n v="59174000"/>
    <n v="65087000"/>
    <n v="-5.0799999999999998E-2"/>
    <n v="3.15E-2"/>
    <n v="3.9800000000000002E-2"/>
    <n v="4.6899999999999997E-2"/>
    <n v="2.47E-2"/>
    <m/>
    <m/>
    <m/>
    <m/>
    <m/>
  </r>
  <r>
    <n v="7603"/>
    <s v="ВАЙС ВИТА, ООО"/>
    <x v="0"/>
    <m/>
    <s v="Стоматология"/>
    <x v="88"/>
    <s v="1093850010451"/>
    <s v="3812122128"/>
    <s v="Стоматологическая практика"/>
    <n v="36117000"/>
    <n v="36886000"/>
    <n v="45197000"/>
    <n v="56081000"/>
    <n v="65087000"/>
    <n v="0.1255"/>
    <n v="9.5600000000000004E-2"/>
    <n v="4.2900000000000001E-2"/>
    <n v="9.9199999999999997E-2"/>
    <n v="1.9800000000000002E-2"/>
    <n v="0.12379999999999999"/>
    <n v="9.5600000000000004E-2"/>
    <n v="4.2900000000000001E-2"/>
    <n v="9.8400000000000001E-2"/>
    <n v="1.9800000000000002E-2"/>
  </r>
  <r>
    <n v="7604"/>
    <s v="МДЛ, ООО"/>
    <x v="8"/>
    <m/>
    <m/>
    <x v="88"/>
    <s v="1207700207989"/>
    <s v="9701159042"/>
    <s v="Общая врачебная практика"/>
    <n v="6164000"/>
    <n v="22143000"/>
    <n v="29691000"/>
    <n v="34500000"/>
    <n v="65086000"/>
    <n v="3.6499999999999998E-2"/>
    <n v="0.1173"/>
    <n v="2.3699999999999999E-2"/>
    <n v="2.92E-2"/>
    <n v="-0.15640000000000001"/>
    <m/>
    <m/>
    <m/>
    <m/>
    <m/>
  </r>
  <r>
    <n v="7605"/>
    <s v="ГС ГРУП, ООО"/>
    <x v="0"/>
    <m/>
    <s v="Стоматология"/>
    <x v="88"/>
    <s v="1215000075179"/>
    <s v="5024215082"/>
    <s v="Стоматологическая практика"/>
    <m/>
    <n v="6489000"/>
    <n v="25690000"/>
    <n v="35628000"/>
    <n v="65082000"/>
    <m/>
    <n v="3.2199999999999999E-2"/>
    <n v="9.1899999999999996E-2"/>
    <n v="6.9800000000000001E-2"/>
    <n v="0.13900000000000001"/>
    <m/>
    <m/>
    <m/>
    <m/>
    <m/>
  </r>
  <r>
    <n v="7606"/>
    <s v="ИНТЕЛСТОМ, ООО"/>
    <x v="0"/>
    <m/>
    <s v="Стоматология"/>
    <x v="88"/>
    <s v="1047796029335"/>
    <s v="7733513662"/>
    <s v="Стоматологическая практика"/>
    <n v="42639000"/>
    <n v="57225000"/>
    <n v="51272000"/>
    <n v="57150000"/>
    <n v="65067000"/>
    <n v="-4.8999999999999998E-3"/>
    <n v="5.4100000000000002E-2"/>
    <n v="5.2600000000000001E-2"/>
    <n v="4.4600000000000001E-2"/>
    <n v="7.5300000000000006E-2"/>
    <m/>
    <m/>
    <m/>
    <m/>
    <m/>
  </r>
  <r>
    <n v="7607"/>
    <s v="САНАТОРИЙ МЕДИКАЛ ЭСТЕЙТ, ООО"/>
    <x v="6"/>
    <m/>
    <m/>
    <x v="88"/>
    <s v="1022201132458"/>
    <s v="2222036820"/>
    <s v="Деятельность санаторно-курортных организаций"/>
    <n v="46055000"/>
    <n v="40657000"/>
    <n v="45901000"/>
    <n v="57457000"/>
    <n v="65064000"/>
    <n v="6.4600000000000005E-2"/>
    <n v="6.9400000000000003E-2"/>
    <n v="9.0800000000000006E-2"/>
    <n v="6.9900000000000004E-2"/>
    <n v="6.7100000000000007E-2"/>
    <n v="-4.0000000000000002E-4"/>
    <n v="-2E-3"/>
    <n v="-1.37E-2"/>
    <n v="-1.78E-2"/>
    <n v="-8.6999999999999994E-3"/>
  </r>
  <r>
    <n v="7608"/>
    <s v="МЦ ВЕСТА-НН, ООО"/>
    <x v="8"/>
    <m/>
    <m/>
    <x v="88"/>
    <s v="1105263003295"/>
    <s v="5263079095"/>
    <s v="Общая врачебная практика"/>
    <n v="60186000"/>
    <n v="58807000"/>
    <n v="61429000"/>
    <n v="66214000"/>
    <n v="65062000"/>
    <n v="0.30259999999999998"/>
    <n v="0.26690000000000003"/>
    <n v="0.24099999999999999"/>
    <n v="7.7499999999999999E-2"/>
    <n v="0.10150000000000001"/>
    <m/>
    <m/>
    <m/>
    <m/>
    <m/>
  </r>
  <r>
    <n v="7609"/>
    <s v="АКСИОМА 21, ООО"/>
    <x v="8"/>
    <m/>
    <m/>
    <x v="88"/>
    <s v="1182130007344"/>
    <s v="2130202435"/>
    <s v="Деятельность больничных организаций"/>
    <n v="14030000"/>
    <m/>
    <n v="28341000"/>
    <n v="42704000"/>
    <n v="65062000"/>
    <n v="0.4017"/>
    <m/>
    <n v="0.39760000000000001"/>
    <n v="0.19040000000000001"/>
    <n v="0.16880000000000001"/>
    <n v="-1.54E-2"/>
    <m/>
    <m/>
    <m/>
    <m/>
  </r>
  <r>
    <n v="7610"/>
    <s v="ФЭЙС КОНЦЕПТ, ООО"/>
    <x v="0"/>
    <s v="Специализированная"/>
    <s v="Косметология"/>
    <x v="88"/>
    <s v="1185053020459"/>
    <s v="5041207701"/>
    <s v="Деятельность в области косметологии"/>
    <n v="49942000"/>
    <n v="60636000"/>
    <n v="69494000"/>
    <n v="78404000"/>
    <n v="65050000"/>
    <n v="2.5999999999999999E-2"/>
    <n v="0.26529999999999998"/>
    <n v="-0.14979999999999999"/>
    <n v="0.1389"/>
    <n v="6.4100000000000004E-2"/>
    <m/>
    <n v="-2.8E-3"/>
    <n v="-1.7100000000000001E-2"/>
    <n v="-3.9800000000000002E-2"/>
    <n v="-3.4599999999999999E-2"/>
  </r>
  <r>
    <n v="7611"/>
    <s v="ПОЛИВИТАКС, ООО"/>
    <x v="8"/>
    <m/>
    <m/>
    <x v="88"/>
    <s v="1107746328480"/>
    <s v="7727717178"/>
    <s v="Общая врачебная практика"/>
    <n v="69816000"/>
    <n v="49252000"/>
    <n v="64865000"/>
    <n v="70880000"/>
    <n v="65035000"/>
    <n v="0.42299999999999999"/>
    <n v="9.7000000000000003E-2"/>
    <n v="0.2422"/>
    <n v="0.32029999999999997"/>
    <n v="0.25080000000000002"/>
    <n v="0.46410000000000001"/>
    <n v="7.3200000000000001E-2"/>
    <n v="0.21870000000000001"/>
    <n v="0.38"/>
    <m/>
  </r>
  <r>
    <n v="7612"/>
    <s v="ЭПИЛИУМ, ООО"/>
    <x v="8"/>
    <m/>
    <m/>
    <x v="88"/>
    <s v="1217800119151"/>
    <s v="7802898039"/>
    <s v="Деятельность больничных организаций"/>
    <n v="3000"/>
    <n v="30271000"/>
    <n v="37588000"/>
    <n v="45606000"/>
    <n v="65028000"/>
    <n v="-177.66669999999999"/>
    <n v="0.26179999999999998"/>
    <n v="0.3407"/>
    <n v="0.50680000000000003"/>
    <n v="0.46679999999999999"/>
    <m/>
    <m/>
    <m/>
    <m/>
    <m/>
  </r>
  <r>
    <n v="7613"/>
    <s v="МЦ НАРКОМЕД, ООО"/>
    <x v="8"/>
    <m/>
    <m/>
    <x v="88"/>
    <s v="1191447011502"/>
    <s v="1435345010"/>
    <s v="Деятельность больничных организаций"/>
    <n v="4430000"/>
    <n v="5573000"/>
    <n v="11060000"/>
    <n v="11060000"/>
    <n v="65013000"/>
    <n v="0.34699999999999998"/>
    <n v="0.2823"/>
    <n v="0.32690000000000002"/>
    <n v="0.32690000000000002"/>
    <n v="0.15809999999999999"/>
    <m/>
    <m/>
    <m/>
    <m/>
    <m/>
  </r>
  <r>
    <n v="7614"/>
    <s v="З-3М, ООО"/>
    <x v="0"/>
    <m/>
    <s v="Стоматология"/>
    <x v="88"/>
    <s v="1085105001321"/>
    <s v="5105092382"/>
    <s v="Стоматологическая практика"/>
    <n v="40082000"/>
    <n v="47910000"/>
    <n v="60223000"/>
    <n v="55454000"/>
    <n v="64980000"/>
    <n v="0.439"/>
    <n v="-1.6999999999999999E-3"/>
    <n v="0.1895"/>
    <n v="0.1026"/>
    <n v="4.3E-3"/>
    <m/>
    <m/>
    <m/>
    <m/>
    <m/>
  </r>
  <r>
    <n v="7615"/>
    <s v="МЕДИА-СТОМ, ООО"/>
    <x v="0"/>
    <m/>
    <s v="Стоматология"/>
    <x v="88"/>
    <s v="1122651011438"/>
    <s v="2634805320"/>
    <s v="Стоматологическая практика"/>
    <n v="26038000"/>
    <n v="39310000"/>
    <n v="50265000"/>
    <n v="43591000"/>
    <n v="64979000"/>
    <n v="0.36199999999999999"/>
    <n v="0.2918"/>
    <n v="7.22E-2"/>
    <n v="6.2399999999999997E-2"/>
    <n v="3.2199999999999999E-2"/>
    <m/>
    <m/>
    <m/>
    <m/>
    <m/>
  </r>
  <r>
    <n v="7616"/>
    <s v="ГОРА, ООО"/>
    <x v="8"/>
    <m/>
    <m/>
    <x v="88"/>
    <s v="1152904000875"/>
    <s v="2915004318"/>
    <s v="Общая врачебная практика"/>
    <n v="150880000"/>
    <n v="329252000"/>
    <n v="4047000"/>
    <n v="4047000"/>
    <n v="64978000"/>
    <n v="0.42749999999999999"/>
    <n v="0.42709999999999998"/>
    <n v="-6.9999999999999999E-4"/>
    <n v="-6.9999999999999999E-4"/>
    <n v="1.5E-3"/>
    <n v="0.41760000000000003"/>
    <n v="0.39860000000000001"/>
    <n v="-6.9999999999999999E-4"/>
    <n v="-6.9999999999999999E-4"/>
    <n v="1.5E-3"/>
  </r>
  <r>
    <n v="7617"/>
    <s v="ФИРМА ЛЮКС, ООО"/>
    <x v="0"/>
    <m/>
    <s v="Стоматология"/>
    <x v="88"/>
    <s v="1135032007131"/>
    <s v="5032269243"/>
    <s v="Стоматологическая практика"/>
    <n v="38313000"/>
    <n v="42003000"/>
    <n v="49387000"/>
    <n v="51051000"/>
    <n v="64972000"/>
    <n v="0.1512"/>
    <n v="6.6799999999999998E-2"/>
    <n v="2.0899999999999998E-2"/>
    <n v="0.123"/>
    <n v="1.38E-2"/>
    <n v="0.14449999999999999"/>
    <n v="6.0999999999999999E-2"/>
    <n v="9.7999999999999997E-3"/>
    <n v="0.1067"/>
    <m/>
  </r>
  <r>
    <n v="7618"/>
    <s v="ДЕНТАЛ СПА ПЛЮС, ООО"/>
    <x v="0"/>
    <m/>
    <s v="Стоматология"/>
    <x v="88"/>
    <s v="1206100023194"/>
    <s v="6165225840"/>
    <s v="Стоматологическая практика"/>
    <n v="24915000"/>
    <n v="59111000"/>
    <n v="48054000"/>
    <n v="54068000"/>
    <n v="64971000"/>
    <n v="0.71879999999999999"/>
    <n v="0.61050000000000004"/>
    <n v="0.36280000000000001"/>
    <n v="0.25659999999999999"/>
    <n v="0.37469999999999998"/>
    <m/>
    <m/>
    <m/>
    <m/>
    <m/>
  </r>
  <r>
    <n v="7619"/>
    <s v="СЕМЕЙНЫЙ МЕДИЦИНСКИЙ ЦЕНТР ЗДОРОВЬЕ, ООО"/>
    <x v="8"/>
    <m/>
    <m/>
    <x v="88"/>
    <s v="1145047003540"/>
    <s v="5047153227"/>
    <s v="Общая врачебная практика"/>
    <n v="55495000"/>
    <n v="32810000"/>
    <n v="44953000"/>
    <n v="50670000"/>
    <n v="64968000"/>
    <n v="0.41820000000000002"/>
    <n v="7.6999999999999999E-2"/>
    <n v="0.2041"/>
    <n v="0.25290000000000001"/>
    <n v="0.28050000000000003"/>
    <m/>
    <m/>
    <m/>
    <m/>
    <m/>
  </r>
  <r>
    <n v="7620"/>
    <s v="МОДИФИК, ООО"/>
    <x v="8"/>
    <m/>
    <m/>
    <x v="88"/>
    <s v="1207800009230"/>
    <s v="7810786709"/>
    <s v="Деятельность в области медицины прочая"/>
    <n v="24498000"/>
    <n v="29858000"/>
    <n v="44872000"/>
    <n v="54034000"/>
    <n v="64963000"/>
    <n v="0.21160000000000001"/>
    <n v="0.15010000000000001"/>
    <n v="0.2445"/>
    <n v="0.1076"/>
    <n v="-1.5100000000000001E-2"/>
    <m/>
    <m/>
    <m/>
    <m/>
    <m/>
  </r>
  <r>
    <n v="7621"/>
    <s v="ПРОФЕССОРСКАЯ КЛИНИКА ДЕНТАЛ-СЕРВИС, ООО"/>
    <x v="0"/>
    <m/>
    <s v="Стоматология"/>
    <x v="88"/>
    <s v="1225400030240"/>
    <s v="5473005124"/>
    <s v="Стоматологическая практика"/>
    <m/>
    <m/>
    <n v="43010000"/>
    <n v="60445000"/>
    <n v="64959000"/>
    <m/>
    <m/>
    <n v="0.27610000000000001"/>
    <n v="7.0599999999999996E-2"/>
    <n v="8.9999999999999998E-4"/>
    <m/>
    <m/>
    <m/>
    <m/>
    <m/>
  </r>
  <r>
    <n v="7622"/>
    <s v="ДОСТУПНАЯ СТОМАТОЛОГИЯ, ООО"/>
    <x v="0"/>
    <m/>
    <s v="Стоматология"/>
    <x v="88"/>
    <s v="1165476071375"/>
    <s v="5410056630"/>
    <s v="Стоматологическая практика"/>
    <n v="47605000"/>
    <n v="52706000"/>
    <n v="72907000"/>
    <n v="84013000"/>
    <n v="64951000"/>
    <n v="0.17080000000000001"/>
    <n v="8.3900000000000002E-2"/>
    <n v="0.1108"/>
    <n v="2.6700000000000002E-2"/>
    <n v="0.1089"/>
    <n v="0.1671"/>
    <n v="7.3999999999999996E-2"/>
    <n v="0.1222"/>
    <n v="1.8599999999999998E-2"/>
    <n v="0.10050000000000001"/>
  </r>
  <r>
    <n v="7623"/>
    <s v="ПСКЛИНИКА, ООО"/>
    <x v="8"/>
    <m/>
    <m/>
    <x v="88"/>
    <s v="1197746401412"/>
    <s v="7726454529"/>
    <s v="Деятельность больничных организаций"/>
    <n v="44984000"/>
    <n v="42037000"/>
    <n v="44216000"/>
    <n v="80740000"/>
    <n v="64950000"/>
    <n v="0.1196"/>
    <n v="1.83E-2"/>
    <n v="0.1163"/>
    <n v="0.11119999999999999"/>
    <n v="9.11E-2"/>
    <m/>
    <m/>
    <m/>
    <m/>
    <m/>
  </r>
  <r>
    <n v="7624"/>
    <s v="ВОРОНЕЖСКИЙ ОФТАЛЬМОЛОГИЧЕСКИЙ ЦЕНТР, ООО"/>
    <x v="8"/>
    <m/>
    <m/>
    <x v="88"/>
    <s v="1173668047596"/>
    <s v="3666222428"/>
    <s v="Специальная врачебная практика"/>
    <n v="28259000"/>
    <n v="37612000"/>
    <n v="47821000"/>
    <n v="56195000"/>
    <n v="64943000"/>
    <n v="0.48139999999999999"/>
    <n v="0.4849"/>
    <n v="0.53310000000000002"/>
    <n v="0.56169999999999998"/>
    <n v="0.52639999999999998"/>
    <m/>
    <m/>
    <m/>
    <m/>
    <m/>
  </r>
  <r>
    <n v="7625"/>
    <s v="СТОМАТОЛОГИЯ XXI ВЕК, ООО"/>
    <x v="0"/>
    <m/>
    <s v="Стоматология"/>
    <x v="88"/>
    <s v="1091690045501"/>
    <s v="1660130086"/>
    <s v="Стоматологическая практика"/>
    <n v="32665000"/>
    <n v="34231000"/>
    <n v="42002000"/>
    <n v="53777000"/>
    <n v="64937000"/>
    <n v="7.4099999999999999E-2"/>
    <n v="3.1800000000000002E-2"/>
    <n v="4.4699999999999997E-2"/>
    <n v="4.7399999999999998E-2"/>
    <n v="4.2000000000000003E-2"/>
    <m/>
    <m/>
    <m/>
    <m/>
    <m/>
  </r>
  <r>
    <n v="7626"/>
    <s v="САНАТОРИЙ ВОЛЖСКИЕ ЗОРИ, ООО"/>
    <x v="6"/>
    <m/>
    <m/>
    <x v="88"/>
    <s v="1022102431780"/>
    <s v="2116490679"/>
    <s v="Деятельность санаторно-курортных организаций"/>
    <n v="36395000"/>
    <n v="46869000"/>
    <n v="52165000"/>
    <n v="55921000"/>
    <n v="64937000"/>
    <n v="-4.7699999999999999E-2"/>
    <n v="3.49E-2"/>
    <n v="3.49E-2"/>
    <n v="-1.5E-3"/>
    <n v="-3.9699999999999999E-2"/>
    <n v="2.3599999999999999E-2"/>
    <n v="2.46E-2"/>
    <n v="3.6700000000000003E-2"/>
    <n v="2.4400000000000002E-2"/>
    <n v="-3.7100000000000001E-2"/>
  </r>
  <r>
    <n v="7627"/>
    <s v="ЗДРАВСТВУЙТЕ, ООО"/>
    <x v="8"/>
    <m/>
    <m/>
    <x v="88"/>
    <s v="1161215052943"/>
    <s v="1215208635"/>
    <s v="Общая врачебная практика"/>
    <n v="14421000"/>
    <n v="34652000"/>
    <n v="41733000"/>
    <n v="52393000"/>
    <n v="64927000"/>
    <n v="0.72099999999999997"/>
    <n v="0.21540000000000001"/>
    <n v="0.27660000000000001"/>
    <n v="0.27289999999999998"/>
    <n v="0.3039"/>
    <m/>
    <m/>
    <m/>
    <m/>
    <m/>
  </r>
  <r>
    <n v="7628"/>
    <s v="МБЦ, ООО"/>
    <x v="8"/>
    <m/>
    <m/>
    <x v="88"/>
    <s v="1025300783496"/>
    <s v="5321072246"/>
    <s v="Деятельность в области медицины прочая, не включенная в другие группировки"/>
    <n v="61151000"/>
    <n v="42834000"/>
    <n v="35374000"/>
    <n v="36730000"/>
    <n v="64923000"/>
    <n v="0.35420000000000001"/>
    <n v="0.1933"/>
    <n v="0.16389999999999999"/>
    <n v="5.45E-2"/>
    <n v="0.23499999999999999"/>
    <m/>
    <m/>
    <m/>
    <m/>
    <m/>
  </r>
  <r>
    <n v="7629"/>
    <s v="ЦЕНТР ИМПЛАНТАЦИИ, ООО"/>
    <x v="0"/>
    <m/>
    <s v="Стоматология"/>
    <x v="88"/>
    <s v="1240200011314"/>
    <s v="0274986240"/>
    <s v="Стоматологическая практика"/>
    <m/>
    <m/>
    <m/>
    <n v="425000"/>
    <n v="64910000"/>
    <m/>
    <m/>
    <m/>
    <n v="3.5299999999999998E-2"/>
    <n v="0.13519999999999999"/>
    <m/>
    <m/>
    <m/>
    <m/>
    <m/>
  </r>
  <r>
    <n v="7630"/>
    <s v="МЕДФАРМКЛИНИК, ООО"/>
    <x v="8"/>
    <m/>
    <m/>
    <x v="88"/>
    <s v="1172375091063"/>
    <s v="2311247780"/>
    <s v="Деятельность больничных организаций"/>
    <n v="55431000"/>
    <n v="59734000"/>
    <n v="66873000"/>
    <n v="61109000"/>
    <n v="64908000"/>
    <n v="0.2218"/>
    <n v="0.24099999999999999"/>
    <n v="0.27479999999999999"/>
    <n v="0.12959999999999999"/>
    <n v="0.23669999999999999"/>
    <n v="0.20610000000000001"/>
    <n v="0.2291"/>
    <n v="0.26329999999999998"/>
    <n v="0.11550000000000001"/>
    <m/>
  </r>
  <r>
    <n v="7631"/>
    <s v="ПРИЗМА, ООО"/>
    <x v="0"/>
    <m/>
    <s v="Стоматология"/>
    <x v="88"/>
    <s v="1096501009362"/>
    <s v="6501213498"/>
    <s v="Стоматологическая практика"/>
    <n v="39470000"/>
    <n v="52757000"/>
    <n v="45173000"/>
    <n v="46246000"/>
    <n v="64898000"/>
    <n v="8.3799999999999999E-2"/>
    <n v="8.6099999999999996E-2"/>
    <n v="6.9400000000000003E-2"/>
    <n v="8.6199999999999999E-2"/>
    <n v="6.5699999999999995E-2"/>
    <m/>
    <m/>
    <m/>
    <m/>
    <m/>
  </r>
  <r>
    <n v="7632"/>
    <s v="ВЯТКАМЕДСЕРВИС, ООО"/>
    <x v="0"/>
    <m/>
    <s v="Стоматология"/>
    <x v="88"/>
    <s v="1174350014002"/>
    <s v="4345471167"/>
    <s v="Стоматологическая практика"/>
    <n v="40534000"/>
    <n v="51391000"/>
    <n v="53575000"/>
    <n v="60359000"/>
    <n v="64897000"/>
    <n v="5.4899999999999997E-2"/>
    <n v="9.6100000000000005E-2"/>
    <n v="0.1477"/>
    <n v="0.25019999999999998"/>
    <n v="0.1754"/>
    <m/>
    <m/>
    <m/>
    <m/>
    <m/>
  </r>
  <r>
    <n v="7633"/>
    <s v="МЕДЛАЙФ, ООО"/>
    <x v="8"/>
    <m/>
    <m/>
    <x v="88"/>
    <s v="1207800118910"/>
    <s v="7802883064"/>
    <s v="Деятельность в области медицины прочая, не включенная в другие группировки"/>
    <n v="26647000"/>
    <n v="28704000"/>
    <n v="23059000"/>
    <n v="23650000"/>
    <n v="64895000"/>
    <n v="0.13689999999999999"/>
    <n v="0.2162"/>
    <n v="0.13039999999999999"/>
    <n v="0.1744"/>
    <n v="0.3392"/>
    <n v="0.1249"/>
    <n v="0.2024"/>
    <n v="0.1158"/>
    <m/>
    <m/>
  </r>
  <r>
    <n v="7634"/>
    <s v="ПАРАЦЕЛЬСМЕД, ООО"/>
    <x v="8"/>
    <m/>
    <m/>
    <x v="88"/>
    <s v="1213900013920"/>
    <s v="3906408147"/>
    <s v="Деятельность в области медицины прочая"/>
    <m/>
    <n v="1476000"/>
    <n v="8029000"/>
    <n v="17172000"/>
    <n v="64892000"/>
    <m/>
    <n v="-1.8454999999999999"/>
    <n v="0.52139999999999997"/>
    <n v="9.4299999999999995E-2"/>
    <n v="0.12429999999999999"/>
    <m/>
    <m/>
    <m/>
    <m/>
    <m/>
  </r>
  <r>
    <n v="7635"/>
    <s v="ДЕНТО-ГРАНД АЛЬЯНС, ООО"/>
    <x v="0"/>
    <m/>
    <s v="Стоматология"/>
    <x v="88"/>
    <s v="1047796576585"/>
    <s v="7716511182"/>
    <s v="Стоматологическая практика"/>
    <n v="16168000"/>
    <n v="26220000"/>
    <n v="29884000"/>
    <n v="49390000"/>
    <n v="64866000"/>
    <n v="0.18479999999999999"/>
    <n v="0.20449999999999999"/>
    <n v="0.24460000000000001"/>
    <n v="0.41949999999999998"/>
    <n v="0.35820000000000002"/>
    <m/>
    <m/>
    <m/>
    <m/>
    <m/>
  </r>
  <r>
    <n v="7636"/>
    <s v="КОНТИНЕНТ-ДЕНТ, ООО"/>
    <x v="0"/>
    <m/>
    <s v="Стоматология"/>
    <x v="88"/>
    <s v="1126682002171"/>
    <s v="6682002055"/>
    <s v="Стоматологическая практика"/>
    <n v="11393000"/>
    <n v="12954000"/>
    <n v="20907000"/>
    <n v="35818000"/>
    <n v="64863000"/>
    <n v="0.33539999999999998"/>
    <n v="0.1007"/>
    <n v="1.9599999999999999E-2"/>
    <n v="4.4200000000000003E-2"/>
    <n v="0.28060000000000002"/>
    <m/>
    <m/>
    <m/>
    <m/>
    <m/>
  </r>
  <r>
    <n v="7637"/>
    <s v="АЛЬФАБОНД, ООО"/>
    <x v="0"/>
    <m/>
    <s v="Стоматология"/>
    <x v="88"/>
    <s v="1103925016128"/>
    <s v="3904612475"/>
    <s v="Стоматологическая практика"/>
    <n v="63388000"/>
    <n v="56419000"/>
    <n v="59994000"/>
    <n v="64769000"/>
    <n v="64856000"/>
    <n v="0.30719999999999997"/>
    <n v="0.21690000000000001"/>
    <n v="0.219"/>
    <n v="0.21859999999999999"/>
    <n v="9.7000000000000003E-2"/>
    <m/>
    <m/>
    <m/>
    <m/>
    <m/>
  </r>
  <r>
    <n v="7638"/>
    <s v="ДИАРТ, ООО"/>
    <x v="8"/>
    <m/>
    <m/>
    <x v="88"/>
    <s v="1073905001730"/>
    <s v="3905080537"/>
    <s v="Общая врачебная практика"/>
    <n v="9837000"/>
    <n v="20938000"/>
    <n v="50217000"/>
    <n v="66346000"/>
    <n v="64846000"/>
    <n v="0.34489999999999998"/>
    <n v="-7.9699999999999993E-2"/>
    <n v="0.29759999999999998"/>
    <n v="0.13220000000000001"/>
    <n v="-9.2499999999999999E-2"/>
    <n v="-1E-3"/>
    <n v="-1.6E-2"/>
    <n v="-8.0999999999999996E-3"/>
    <n v="-4.7000000000000002E-3"/>
    <n v="-3.0000000000000001E-3"/>
  </r>
  <r>
    <n v="7639"/>
    <s v="ДИАМЕД ЦЕНТР, ООО"/>
    <x v="8"/>
    <m/>
    <m/>
    <x v="88"/>
    <s v="1212500026529"/>
    <s v="2540264756"/>
    <s v="Деятельность в области медицины прочая"/>
    <m/>
    <n v="6791000"/>
    <n v="19513000"/>
    <n v="48196000"/>
    <n v="64843000"/>
    <m/>
    <n v="-0.32400000000000001"/>
    <n v="0.18629999999999999"/>
    <n v="0.21729999999999999"/>
    <n v="0.217"/>
    <m/>
    <m/>
    <m/>
    <m/>
    <m/>
  </r>
  <r>
    <n v="7640"/>
    <s v="СЕНСАВИ ФАРМ, ООО"/>
    <x v="8"/>
    <m/>
    <m/>
    <x v="88"/>
    <s v="1127747120698"/>
    <s v="7704820299"/>
    <s v="Деятельность в области медицины прочая, не включенная в другие группировки"/>
    <n v="59215000"/>
    <n v="70517000"/>
    <n v="65109000"/>
    <n v="58677000"/>
    <n v="64832000"/>
    <n v="1.11E-2"/>
    <n v="5.5899999999999998E-2"/>
    <n v="2.01E-2"/>
    <n v="-4.0899999999999999E-2"/>
    <n v="-0.19220000000000001"/>
    <m/>
    <n v="-5.0000000000000001E-4"/>
    <m/>
    <m/>
    <m/>
  </r>
  <r>
    <n v="7641"/>
    <s v="МАСТЕРДЕНТ, ООО"/>
    <x v="0"/>
    <m/>
    <s v="Стоматология"/>
    <x v="88"/>
    <s v="1073628000291"/>
    <s v="3628011419"/>
    <s v="Стоматологическая практика"/>
    <n v="52696000"/>
    <n v="64436000"/>
    <n v="62048000"/>
    <n v="64539000"/>
    <n v="64828000"/>
    <n v="3.0700000000000002E-2"/>
    <n v="3.78E-2"/>
    <n v="4.2999999999999997E-2"/>
    <n v="4.1099999999999998E-2"/>
    <n v="4.99E-2"/>
    <n v="-3.0000000000000001E-3"/>
    <m/>
    <m/>
    <m/>
    <m/>
  </r>
  <r>
    <n v="7642"/>
    <s v="ВАСКУЛ КЛИНИК ДМИТРОВ, ООО"/>
    <x v="8"/>
    <m/>
    <m/>
    <x v="88"/>
    <s v="1205000086081"/>
    <s v="5007111252"/>
    <s v="Общая врачебная практика"/>
    <n v="17410000"/>
    <n v="41983000"/>
    <n v="43978000"/>
    <n v="56817000"/>
    <n v="64818000"/>
    <n v="-0.25700000000000001"/>
    <n v="7.6899999999999996E-2"/>
    <n v="9.74E-2"/>
    <n v="0.15629999999999999"/>
    <n v="0.10539999999999999"/>
    <m/>
    <m/>
    <m/>
    <n v="0.11650000000000001"/>
    <n v="8.7300000000000003E-2"/>
  </r>
  <r>
    <n v="7643"/>
    <s v="КЛИНИКА АРТОПТИКА, ООО"/>
    <x v="8"/>
    <m/>
    <m/>
    <x v="88"/>
    <s v="1137453001894"/>
    <s v="7453252810"/>
    <s v="Деятельность больничных организаций"/>
    <n v="56079000"/>
    <n v="66120000"/>
    <n v="73494000"/>
    <n v="77317000"/>
    <n v="64804000"/>
    <n v="0.1447"/>
    <n v="0.16700000000000001"/>
    <n v="0.1638"/>
    <n v="0.18540000000000001"/>
    <n v="0.17510000000000001"/>
    <m/>
    <m/>
    <m/>
    <m/>
    <m/>
  </r>
  <r>
    <n v="7644"/>
    <s v="СЗМЦ ЛО, ООО"/>
    <x v="8"/>
    <m/>
    <m/>
    <x v="88"/>
    <s v="1194704025042"/>
    <s v="4704105913"/>
    <s v="Общая врачебная практика"/>
    <n v="39291000"/>
    <n v="42965000"/>
    <n v="49621000"/>
    <n v="54872000"/>
    <n v="64798000"/>
    <n v="0.29430000000000001"/>
    <n v="0.35949999999999999"/>
    <n v="0.38040000000000002"/>
    <n v="0.40100000000000002"/>
    <n v="0.2681"/>
    <m/>
    <m/>
    <m/>
    <m/>
    <m/>
  </r>
  <r>
    <n v="7645"/>
    <s v="ГОРОДСКАЯ СТОМАТОЛОГИЧЕСКАЯ ПОЛИКЛИНИКА №1, ООО"/>
    <x v="0"/>
    <m/>
    <s v="Стоматология"/>
    <x v="88"/>
    <s v="1151513002860"/>
    <s v="1513055127"/>
    <s v="Стоматологическая практика"/>
    <n v="53310000"/>
    <n v="56000000"/>
    <n v="54269000"/>
    <n v="60653000"/>
    <n v="64789000"/>
    <n v="1.1599999999999999E-2"/>
    <n v="1.18E-2"/>
    <n v="1.8599999999999998E-2"/>
    <n v="2.58E-2"/>
    <n v="0.03"/>
    <n v="4.0000000000000001E-3"/>
    <n v="8.6E-3"/>
    <n v="1.0999999999999999E-2"/>
    <n v="1.9300000000000001E-2"/>
    <n v="2.0899999999999998E-2"/>
  </r>
  <r>
    <n v="7646"/>
    <s v="АКЦЕНТ, ООО МК"/>
    <x v="8"/>
    <m/>
    <m/>
    <x v="88"/>
    <s v="1177232035144"/>
    <s v="7203436740"/>
    <s v="Общая врачебная практика"/>
    <n v="30558000"/>
    <n v="32365000"/>
    <n v="40105000"/>
    <n v="52460000"/>
    <n v="64776000"/>
    <n v="0.21840000000000001"/>
    <n v="3.4200000000000001E-2"/>
    <n v="0.24349999999999999"/>
    <n v="0.15190000000000001"/>
    <n v="0.16950000000000001"/>
    <n v="0.15179999999999999"/>
    <n v="-3.44E-2"/>
    <n v="0.16289999999999999"/>
    <n v="0.115"/>
    <n v="-1.4E-3"/>
  </r>
  <r>
    <n v="7647"/>
    <s v="АРТО, ООО"/>
    <x v="0"/>
    <m/>
    <s v="Стоматология"/>
    <x v="88"/>
    <s v="1147746362092"/>
    <s v="7709951030"/>
    <s v="Стоматологическая практика"/>
    <n v="48446000"/>
    <n v="75941000"/>
    <n v="77626000"/>
    <n v="81430000"/>
    <n v="64770000"/>
    <n v="5.8999999999999997E-2"/>
    <n v="0.32629999999999998"/>
    <n v="0.32179999999999997"/>
    <n v="0.1545"/>
    <n v="0.10730000000000001"/>
    <m/>
    <m/>
    <m/>
    <m/>
    <n v="-3.7199999999999997E-2"/>
  </r>
  <r>
    <n v="7648"/>
    <s v="ЦКТ, ООО"/>
    <x v="8"/>
    <m/>
    <m/>
    <x v="88"/>
    <s v="1146320021803"/>
    <s v="6321367668"/>
    <s v="Деятельность в области медицины прочая"/>
    <n v="24652000"/>
    <n v="27601000"/>
    <n v="39858000"/>
    <n v="51439000"/>
    <n v="64745000"/>
    <n v="0.45250000000000001"/>
    <n v="0.2462"/>
    <n v="0.29849999999999999"/>
    <n v="0.41199999999999998"/>
    <n v="0.3881"/>
    <m/>
    <m/>
    <m/>
    <n v="-1.1599999999999999E-2"/>
    <n v="0.3649"/>
  </r>
  <r>
    <n v="7649"/>
    <s v="АЙКОН ГРУПП, ООО"/>
    <x v="8"/>
    <m/>
    <m/>
    <x v="88"/>
    <s v="1237400025851"/>
    <s v="7453354265"/>
    <s v="Деятельность больничных организаций"/>
    <m/>
    <m/>
    <n v="170000"/>
    <n v="15842000"/>
    <n v="64740000"/>
    <m/>
    <m/>
    <n v="-32.176499999999997"/>
    <n v="2.06E-2"/>
    <n v="0.31130000000000002"/>
    <m/>
    <m/>
    <m/>
    <m/>
    <m/>
  </r>
  <r>
    <n v="7650"/>
    <s v="ВАЙТ КЛИНИК, ООО"/>
    <x v="0"/>
    <m/>
    <s v="Стоматология"/>
    <x v="88"/>
    <s v="1166313114175"/>
    <s v="6315011913"/>
    <s v="Стоматологическая практика"/>
    <n v="37074000"/>
    <n v="34980000"/>
    <n v="36460000"/>
    <n v="46927000"/>
    <n v="64720000"/>
    <n v="0.22270000000000001"/>
    <n v="0.22919999999999999"/>
    <n v="8.6900000000000005E-2"/>
    <n v="1.5299999999999999E-2"/>
    <n v="8.4500000000000006E-2"/>
    <n v="0.24310000000000001"/>
    <n v="0.21879999999999999"/>
    <n v="6.4100000000000004E-2"/>
    <n v="-5.8299999999999998E-2"/>
    <n v="-1.0699999999999999E-2"/>
  </r>
  <r>
    <n v="7651"/>
    <s v="ЭНДОСКОПИЯ +, ООО"/>
    <x v="8"/>
    <m/>
    <m/>
    <x v="88"/>
    <s v="1185275036319"/>
    <s v="5243038573"/>
    <s v="Специальная врачебная практика"/>
    <n v="27031000"/>
    <n v="33408000"/>
    <n v="36326000"/>
    <n v="46117000"/>
    <n v="64716000"/>
    <n v="2.76E-2"/>
    <n v="0.53500000000000003"/>
    <n v="0.54090000000000005"/>
    <n v="0.53200000000000003"/>
    <n v="0.45889999999999997"/>
    <m/>
    <n v="-2.8999999999999998E-3"/>
    <m/>
    <m/>
    <m/>
  </r>
  <r>
    <n v="7652"/>
    <s v="Ю-ДЕНТ, ООО"/>
    <x v="0"/>
    <m/>
    <s v="Стоматология"/>
    <x v="88"/>
    <s v="1167456071640"/>
    <s v="7453293742"/>
    <s v="Стоматологическая практика"/>
    <n v="16654000"/>
    <n v="23339000"/>
    <n v="37105000"/>
    <n v="48990000"/>
    <n v="64707000"/>
    <n v="0.1186"/>
    <n v="0.11700000000000001"/>
    <n v="0.19750000000000001"/>
    <n v="0.157"/>
    <n v="0.1366"/>
    <m/>
    <m/>
    <m/>
    <m/>
    <m/>
  </r>
  <r>
    <n v="7653"/>
    <s v="СТОМАТОЛОГИЧЕСКИЙ ГОСПИТАЛЬ, ООО"/>
    <x v="0"/>
    <m/>
    <s v="Стоматология"/>
    <x v="88"/>
    <s v="1142723003257"/>
    <s v="2723171509"/>
    <s v="Стоматологическая практика"/>
    <n v="49599000"/>
    <n v="54110000"/>
    <n v="56509000"/>
    <n v="61983000"/>
    <n v="64702000"/>
    <n v="0.74660000000000004"/>
    <n v="0.84319999999999995"/>
    <n v="0.36849999999999999"/>
    <n v="0.30220000000000002"/>
    <n v="0.2417"/>
    <m/>
    <n v="-1.1000000000000001E-3"/>
    <n v="-4.3499999999999997E-2"/>
    <n v="-0.11260000000000001"/>
    <n v="-8.2699999999999996E-2"/>
  </r>
  <r>
    <n v="7654"/>
    <s v="ЦИС, ООО"/>
    <x v="0"/>
    <m/>
    <s v="Стоматология"/>
    <x v="88"/>
    <s v="1235200023871"/>
    <s v="5260491470"/>
    <s v="Стоматологическая практика"/>
    <m/>
    <m/>
    <m/>
    <n v="25319000"/>
    <n v="64702000"/>
    <m/>
    <m/>
    <m/>
    <n v="4.2900000000000001E-2"/>
    <n v="9.4600000000000004E-2"/>
    <m/>
    <m/>
    <m/>
    <m/>
    <m/>
  </r>
  <r>
    <n v="7655"/>
    <s v="ПРЕСТИЖ А, ООО"/>
    <x v="0"/>
    <m/>
    <s v="Стоматология"/>
    <x v="88"/>
    <s v="1095190008957"/>
    <s v="5190906978"/>
    <s v="Стоматологическая практика"/>
    <n v="48463000"/>
    <n v="49943000"/>
    <n v="49901000"/>
    <n v="55946000"/>
    <n v="64690000"/>
    <n v="0.48359999999999997"/>
    <n v="0.31469999999999998"/>
    <n v="0.21160000000000001"/>
    <n v="0.18759999999999999"/>
    <n v="0.13070000000000001"/>
    <m/>
    <m/>
    <m/>
    <m/>
    <m/>
  </r>
  <r>
    <n v="7656"/>
    <s v="МОЯ СТОМАТОЛОГИЯ, ООО"/>
    <x v="0"/>
    <m/>
    <s v="Стоматология"/>
    <x v="88"/>
    <s v="1175029018713"/>
    <s v="5047200815"/>
    <s v="Стоматологическая практика"/>
    <n v="30303000"/>
    <n v="39722000"/>
    <n v="47686000"/>
    <n v="53970000"/>
    <n v="64690000"/>
    <n v="0.15310000000000001"/>
    <n v="0.2762"/>
    <n v="0.30199999999999999"/>
    <n v="0.18440000000000001"/>
    <n v="0.26960000000000001"/>
    <n v="0.1555"/>
    <n v="0.2671"/>
    <m/>
    <m/>
    <m/>
  </r>
  <r>
    <n v="7657"/>
    <s v="ФИЛИМЕД, ООО"/>
    <x v="8"/>
    <m/>
    <m/>
    <x v="88"/>
    <s v="1167746222874"/>
    <s v="7728332484"/>
    <s v="Общая врачебная практика"/>
    <n v="70689000"/>
    <n v="86885000"/>
    <n v="65930000"/>
    <n v="60607000"/>
    <n v="64666000"/>
    <n v="6.6600000000000006E-2"/>
    <n v="9.9000000000000005E-2"/>
    <n v="-8.6E-3"/>
    <n v="-8.0999999999999996E-3"/>
    <n v="-2.3099999999999999E-2"/>
    <m/>
    <m/>
    <m/>
    <m/>
    <m/>
  </r>
  <r>
    <n v="7658"/>
    <s v="МАСТЕРСКАЯ УЛЫБОК, ООО"/>
    <x v="0"/>
    <m/>
    <s v="Стоматология"/>
    <x v="88"/>
    <s v="5167746510982"/>
    <s v="9701060565"/>
    <s v="Стоматологическая практика"/>
    <n v="13069000"/>
    <n v="22166000"/>
    <n v="49674000"/>
    <n v="65732000"/>
    <n v="64652000"/>
    <n v="9.4500000000000001E-2"/>
    <n v="7.8E-2"/>
    <n v="0.31559999999999999"/>
    <n v="0.2571"/>
    <n v="-0.33189999999999997"/>
    <m/>
    <m/>
    <m/>
    <m/>
    <m/>
  </r>
  <r>
    <n v="7659"/>
    <s v="МЦ ФЛЕБОЛОГ, ООО"/>
    <x v="8"/>
    <m/>
    <m/>
    <x v="88"/>
    <s v="1135904017798"/>
    <s v="5904296086"/>
    <s v="Деятельность больничных организаций"/>
    <n v="61733000"/>
    <n v="61893000"/>
    <n v="57709000"/>
    <n v="58377000"/>
    <n v="64642000"/>
    <n v="0.46810000000000002"/>
    <n v="5.7299999999999997E-2"/>
    <n v="9.8900000000000002E-2"/>
    <n v="-8.6800000000000002E-2"/>
    <n v="-0.16700000000000001"/>
    <n v="0.4577"/>
    <n v="-3.3E-3"/>
    <n v="2.07E-2"/>
    <n v="-0.12509999999999999"/>
    <n v="-0.19370000000000001"/>
  </r>
  <r>
    <n v="7660"/>
    <s v="ОРХИ, ООО"/>
    <x v="0"/>
    <s v="Специализированная"/>
    <s v="Косметология"/>
    <x v="88"/>
    <s v="1175835018028"/>
    <s v="5836684842"/>
    <s v="Деятельность в области косметологии"/>
    <n v="25269000"/>
    <n v="33401000"/>
    <n v="53622000"/>
    <n v="65686000"/>
    <n v="64639000"/>
    <n v="0.12529999999999999"/>
    <n v="8.2799999999999999E-2"/>
    <n v="0.47449999999999998"/>
    <n v="0.2369"/>
    <n v="0.1573"/>
    <n v="0.12529999999999999"/>
    <m/>
    <n v="-3.1600000000000003E-2"/>
    <n v="-1.55E-2"/>
    <n v="-2.0999999999999999E-3"/>
  </r>
  <r>
    <n v="7661"/>
    <s v="МЕДИКОМ, ООО МЦ"/>
    <x v="0"/>
    <m/>
    <s v="Стоматология"/>
    <x v="88"/>
    <s v="1034205025360"/>
    <s v="4207020346"/>
    <s v="Стоматологическая практика"/>
    <n v="41879000"/>
    <n v="47921000"/>
    <n v="39431000"/>
    <n v="6589000"/>
    <n v="64593000"/>
    <n v="0.1134"/>
    <n v="0.1077"/>
    <n v="-0.10879999999999999"/>
    <n v="-2.6292"/>
    <n v="5.9700000000000003E-2"/>
    <m/>
    <m/>
    <m/>
    <m/>
    <n v="4.6100000000000002E-2"/>
  </r>
  <r>
    <n v="7662"/>
    <s v="ГЕРМЕС-СТОМАТОЛОГИЯ, ООО"/>
    <x v="0"/>
    <m/>
    <s v="Стоматология"/>
    <x v="88"/>
    <s v="1043107028216"/>
    <s v="3123110224"/>
    <s v="Стоматологическая практика"/>
    <n v="20431000"/>
    <n v="26880000"/>
    <n v="36940000"/>
    <n v="46414000"/>
    <n v="64577000"/>
    <n v="0.21809999999999999"/>
    <n v="1.8E-3"/>
    <n v="9.1999999999999998E-2"/>
    <n v="1.35E-2"/>
    <n v="5.2499999999999998E-2"/>
    <m/>
    <m/>
    <m/>
    <m/>
    <m/>
  </r>
  <r>
    <n v="7663"/>
    <s v="МФСК №1, ООО"/>
    <x v="0"/>
    <m/>
    <s v="Стоматология"/>
    <x v="88"/>
    <s v="1213100011321"/>
    <s v="3123481966"/>
    <s v="Стоматологическая практика"/>
    <m/>
    <n v="5204000"/>
    <n v="30397000"/>
    <n v="41943000"/>
    <n v="64574000"/>
    <m/>
    <n v="3.3399999999999999E-2"/>
    <n v="0.35370000000000001"/>
    <n v="0.20910000000000001"/>
    <n v="0.1094"/>
    <m/>
    <m/>
    <n v="-1.9E-3"/>
    <n v="-4.4999999999999997E-3"/>
    <n v="-1.1999999999999999E-3"/>
  </r>
  <r>
    <n v="7664"/>
    <s v="ОРТОАРТ, ООО"/>
    <x v="0"/>
    <m/>
    <s v="Стоматология"/>
    <x v="88"/>
    <s v="1246600010293"/>
    <s v="6686158889"/>
    <s v="Стоматологическая практика"/>
    <m/>
    <m/>
    <m/>
    <n v="11127000"/>
    <n v="64540000"/>
    <m/>
    <m/>
    <m/>
    <n v="7.0999999999999994E-2"/>
    <n v="0.1535"/>
    <m/>
    <m/>
    <m/>
    <m/>
    <m/>
  </r>
  <r>
    <n v="7665"/>
    <s v="РАДИКС, ООО"/>
    <x v="0"/>
    <m/>
    <s v="Стоматология"/>
    <x v="88"/>
    <s v="1071644000405"/>
    <s v="1644043527"/>
    <s v="Стоматологическая практика"/>
    <n v="15862000"/>
    <n v="19964000"/>
    <n v="56154000"/>
    <n v="59221000"/>
    <n v="64539000"/>
    <n v="6.9699999999999998E-2"/>
    <n v="5.3199999999999997E-2"/>
    <n v="9.35E-2"/>
    <n v="9.98E-2"/>
    <n v="0.2445"/>
    <n v="5.7500000000000002E-2"/>
    <n v="4.5100000000000001E-2"/>
    <n v="9.35E-2"/>
    <n v="9.98E-2"/>
    <n v="0.2445"/>
  </r>
  <r>
    <n v="7666"/>
    <s v="КЛИНИКА ЦИФРОВОЙ СТОМАТОЛОГИИ ПЕРФЕКТ 32, ООО"/>
    <x v="0"/>
    <m/>
    <s v="Стоматология"/>
    <x v="88"/>
    <s v="1213200001959"/>
    <s v="3257078974"/>
    <s v="Стоматологическая практика"/>
    <m/>
    <n v="12872000"/>
    <n v="30777000"/>
    <n v="45884000"/>
    <n v="64519000"/>
    <m/>
    <n v="-1.9699999999999999E-2"/>
    <n v="0.28820000000000001"/>
    <n v="0.1381"/>
    <n v="4.8099999999999997E-2"/>
    <m/>
    <m/>
    <m/>
    <m/>
    <m/>
  </r>
  <r>
    <n v="7667"/>
    <s v="КМС, ООО"/>
    <x v="8"/>
    <m/>
    <m/>
    <x v="88"/>
    <s v="1026300518045"/>
    <s v="6311055356"/>
    <s v="Общая врачебная практика"/>
    <n v="56027000"/>
    <n v="65359000"/>
    <n v="51630000"/>
    <n v="62597000"/>
    <n v="64518000"/>
    <n v="2.2599999999999999E-2"/>
    <n v="1.6500000000000001E-2"/>
    <n v="2.0799999999999999E-2"/>
    <n v="1.3899999999999999E-2"/>
    <n v="9.1000000000000004E-3"/>
    <n v="-6.4000000000000003E-3"/>
    <n v="-1.6000000000000001E-3"/>
    <n v="-5.3E-3"/>
    <n v="-1.2999999999999999E-3"/>
    <n v="-1.1999999999999999E-3"/>
  </r>
  <r>
    <n v="7668"/>
    <s v="СЕМЕЙНАЯ СТОМАТОЛОГИЯ СИЛК, ООО"/>
    <x v="0"/>
    <m/>
    <s v="Стоматология"/>
    <x v="88"/>
    <s v="1237700137641"/>
    <s v="9705193453"/>
    <s v="Стоматологическая практика"/>
    <m/>
    <m/>
    <n v="20367000"/>
    <n v="62455000"/>
    <n v="64513000"/>
    <m/>
    <m/>
    <n v="8.72E-2"/>
    <n v="7.4499999999999997E-2"/>
    <n v="-3.6600000000000001E-2"/>
    <m/>
    <m/>
    <m/>
    <m/>
    <n v="-2.5999999999999999E-3"/>
  </r>
  <r>
    <n v="7669"/>
    <s v="ПРОФИ, ООО"/>
    <x v="0"/>
    <m/>
    <s v="Стоматология"/>
    <x v="88"/>
    <s v="1067536002885"/>
    <s v="7536066729"/>
    <s v="Стоматологическая практика"/>
    <n v="44447000"/>
    <n v="30543000"/>
    <n v="39280000"/>
    <n v="50767000"/>
    <n v="64472000"/>
    <n v="0.1303"/>
    <n v="-0.2384"/>
    <n v="8.4900000000000003E-2"/>
    <n v="4.6600000000000003E-2"/>
    <n v="-3.5400000000000001E-2"/>
    <m/>
    <m/>
    <m/>
    <n v="-0.01"/>
    <m/>
  </r>
  <r>
    <n v="7670"/>
    <s v="МАЭСТРО КЛИНИК, ООО"/>
    <x v="8"/>
    <m/>
    <m/>
    <x v="88"/>
    <s v="1228600002751"/>
    <s v="8603246489"/>
    <s v="Общая врачебная практика"/>
    <m/>
    <n v="13242000"/>
    <n v="33495000"/>
    <n v="49529000"/>
    <n v="64465000"/>
    <m/>
    <n v="0.13850000000000001"/>
    <n v="3.8699999999999998E-2"/>
    <n v="5.6500000000000002E-2"/>
    <n v="-3.3300000000000003E-2"/>
    <m/>
    <m/>
    <m/>
    <m/>
    <m/>
  </r>
  <r>
    <n v="7671"/>
    <s v="КС СТУДИО, ООО"/>
    <x v="0"/>
    <m/>
    <s v="Стоматология"/>
    <x v="88"/>
    <s v="1163668099407"/>
    <s v="3662234983"/>
    <s v="Стоматологическая практика"/>
    <n v="20927000"/>
    <n v="32090000"/>
    <n v="53463000"/>
    <n v="69495000"/>
    <n v="64462000"/>
    <n v="9.7799999999999998E-2"/>
    <n v="3.7900000000000003E-2"/>
    <n v="0.14319999999999999"/>
    <n v="0.13730000000000001"/>
    <n v="7.6499999999999999E-2"/>
    <n v="9.7299999999999998E-2"/>
    <n v="3.6499999999999998E-2"/>
    <n v="0.12529999999999999"/>
    <n v="5.6099999999999997E-2"/>
    <n v="6.1199999999999997E-2"/>
  </r>
  <r>
    <n v="7672"/>
    <s v="ЭЛЬФЕЯ, ООО"/>
    <x v="0"/>
    <m/>
    <s v="Стоматология"/>
    <x v="88"/>
    <s v="1223600016001"/>
    <s v="3665819839"/>
    <s v="Стоматологическая практика"/>
    <m/>
    <m/>
    <n v="20596000"/>
    <n v="33805000"/>
    <n v="64456000"/>
    <m/>
    <m/>
    <n v="0.41799999999999998"/>
    <n v="0.2651"/>
    <n v="7.2300000000000003E-2"/>
    <m/>
    <m/>
    <m/>
    <m/>
    <m/>
  </r>
  <r>
    <n v="7673"/>
    <s v="СИГМА-ТЕСТ, ООО"/>
    <x v="8"/>
    <m/>
    <m/>
    <x v="88"/>
    <s v="1137847474533"/>
    <s v="7814594797"/>
    <s v="Общая врачебная практика"/>
    <n v="43857000"/>
    <n v="29225000"/>
    <n v="41594000"/>
    <n v="52422000"/>
    <n v="64447000"/>
    <n v="0.1638"/>
    <n v="8.5000000000000006E-2"/>
    <n v="0.19420000000000001"/>
    <n v="0.2606"/>
    <n v="9.8299999999999998E-2"/>
    <m/>
    <m/>
    <m/>
    <m/>
    <m/>
  </r>
  <r>
    <n v="7674"/>
    <s v="ЭЛИТ, ООО"/>
    <x v="0"/>
    <m/>
    <s v="Стоматология"/>
    <x v="88"/>
    <s v="1125483003425"/>
    <s v="5445014166"/>
    <s v="Стоматологическая практика"/>
    <n v="15139000"/>
    <n v="26278000"/>
    <n v="32168000"/>
    <n v="52558000"/>
    <n v="64426000"/>
    <n v="0.15590000000000001"/>
    <n v="7.8600000000000003E-2"/>
    <n v="0.1961"/>
    <n v="0.14149999999999999"/>
    <n v="0.1159"/>
    <m/>
    <m/>
    <m/>
    <m/>
    <m/>
  </r>
  <r>
    <n v="7675"/>
    <s v="ЗУБАСТИК С, ООО"/>
    <x v="0"/>
    <m/>
    <s v="Стоматология"/>
    <x v="88"/>
    <s v="1087746485441"/>
    <s v="7728655414"/>
    <s v="Стоматологическая практика"/>
    <n v="36202000"/>
    <n v="36202000"/>
    <n v="46538000"/>
    <n v="60723000"/>
    <n v="64423000"/>
    <n v="9.3299999999999994E-2"/>
    <n v="9.3299999999999994E-2"/>
    <n v="0.154"/>
    <n v="0.1361"/>
    <n v="1.29E-2"/>
    <m/>
    <m/>
    <m/>
    <m/>
    <m/>
  </r>
  <r>
    <n v="7676"/>
    <s v="А-ТЕКС, ООО"/>
    <x v="8"/>
    <m/>
    <m/>
    <x v="88"/>
    <s v="1025300815770"/>
    <s v="5321081635"/>
    <s v="Общая врачебная практика"/>
    <n v="37536000"/>
    <n v="45866000"/>
    <n v="48545000"/>
    <n v="59809000"/>
    <n v="64422000"/>
    <n v="-0.11409999999999999"/>
    <n v="2.93E-2"/>
    <n v="0.1166"/>
    <n v="0.11990000000000001"/>
    <n v="0.38750000000000001"/>
    <m/>
    <m/>
    <m/>
    <m/>
    <n v="-2.1000000000000001E-2"/>
  </r>
  <r>
    <n v="7677"/>
    <s v="ККПАБ, ООО"/>
    <x v="8"/>
    <m/>
    <m/>
    <x v="88"/>
    <s v="1182651002093"/>
    <s v="2634102045"/>
    <s v="Деятельность в области медицины прочая"/>
    <n v="27760000"/>
    <n v="30054000"/>
    <n v="28987000"/>
    <n v="47510000"/>
    <n v="64414000"/>
    <n v="0.16900000000000001"/>
    <n v="0.5202"/>
    <n v="0.26019999999999999"/>
    <n v="0.1143"/>
    <n v="0.17069999999999999"/>
    <n v="0.15579999999999999"/>
    <n v="0.50060000000000004"/>
    <n v="0.23910000000000001"/>
    <n v="0.1288"/>
    <n v="0.14879999999999999"/>
  </r>
  <r>
    <n v="7678"/>
    <s v="ВЕРОДЕНТ, ООО"/>
    <x v="0"/>
    <m/>
    <s v="Стоматология"/>
    <x v="88"/>
    <s v="1105003004798"/>
    <s v="5003087591"/>
    <s v="Стоматологическая практика"/>
    <n v="40234000"/>
    <n v="45952000"/>
    <n v="51115000"/>
    <n v="61390000"/>
    <n v="64411000"/>
    <n v="0.24560000000000001"/>
    <n v="0.26419999999999999"/>
    <n v="0.26340000000000002"/>
    <n v="0.29480000000000001"/>
    <n v="0.28970000000000001"/>
    <m/>
    <m/>
    <m/>
    <m/>
    <m/>
  </r>
  <r>
    <n v="7679"/>
    <s v="ЖЕМЧУГ, ООО"/>
    <x v="0"/>
    <m/>
    <s v="Стоматология"/>
    <x v="88"/>
    <s v="1055003901061"/>
    <s v="5022042123"/>
    <s v="Стоматологическая практика"/>
    <n v="21317000"/>
    <n v="32088000"/>
    <n v="38768000"/>
    <n v="53854000"/>
    <n v="64409000"/>
    <n v="0.1903"/>
    <n v="0.2898"/>
    <n v="0.20219999999999999"/>
    <n v="0.59640000000000004"/>
    <n v="0.52969999999999995"/>
    <m/>
    <m/>
    <m/>
    <m/>
    <m/>
  </r>
  <r>
    <n v="7680"/>
    <s v="ЕВРООПТИК, ООО"/>
    <x v="8"/>
    <m/>
    <m/>
    <x v="88"/>
    <s v="1020201433878"/>
    <s v="0253014036"/>
    <s v="Общая врачебная практика"/>
    <n v="37205000"/>
    <n v="47653000"/>
    <n v="56643000"/>
    <n v="61948000"/>
    <n v="64392000"/>
    <n v="7.9899999999999999E-2"/>
    <n v="3.4299999999999997E-2"/>
    <n v="3.6999999999999998E-2"/>
    <n v="3.56E-2"/>
    <n v="0.02"/>
    <m/>
    <m/>
    <m/>
    <m/>
    <m/>
  </r>
  <r>
    <n v="7681"/>
    <s v="ББ, ООО"/>
    <x v="0"/>
    <m/>
    <s v="Стоматология"/>
    <x v="88"/>
    <s v="1187746502151"/>
    <s v="9731002602"/>
    <s v="Стоматологическая практика"/>
    <n v="69326000"/>
    <n v="65423000"/>
    <n v="71934000"/>
    <n v="52271000"/>
    <n v="64384000"/>
    <n v="0.09"/>
    <n v="0.15290000000000001"/>
    <n v="0.13569999999999999"/>
    <n v="-0.112"/>
    <n v="0.13730000000000001"/>
    <n v="-7.4999999999999997E-3"/>
    <m/>
    <m/>
    <m/>
    <m/>
  </r>
  <r>
    <n v="7682"/>
    <s v="ГЕРИКОН, ООО"/>
    <x v="8"/>
    <m/>
    <m/>
    <x v="88"/>
    <s v="1157847148447"/>
    <s v="7838037347"/>
    <s v="Общая врачебная практика"/>
    <n v="26325000"/>
    <n v="31570000"/>
    <n v="41277000"/>
    <n v="55259000"/>
    <n v="64377000"/>
    <n v="0.12130000000000001"/>
    <n v="0.25269999999999998"/>
    <n v="0.1119"/>
    <n v="2.6800000000000001E-2"/>
    <n v="-0.16389999999999999"/>
    <n v="-3.8999999999999998E-3"/>
    <n v="-3.0000000000000001E-3"/>
    <n v="-8.6E-3"/>
    <n v="-4.4000000000000003E-3"/>
    <n v="-1.6000000000000001E-3"/>
  </r>
  <r>
    <n v="7683"/>
    <s v="33 ЗУБА, ООО"/>
    <x v="0"/>
    <m/>
    <s v="Стоматология"/>
    <x v="88"/>
    <s v="1164827077205"/>
    <s v="4826129478"/>
    <s v="Стоматологическая практика"/>
    <n v="8876000"/>
    <n v="17109000"/>
    <n v="26587000"/>
    <n v="45064000"/>
    <n v="64360000"/>
    <n v="0.129"/>
    <n v="0.1171"/>
    <n v="0.1769"/>
    <n v="0.25559999999999999"/>
    <n v="0.17979999999999999"/>
    <m/>
    <m/>
    <m/>
    <m/>
    <m/>
  </r>
  <r>
    <n v="7684"/>
    <s v="КЛИНИКА ПРОФИЛАКТИКИ ОНКОЛОГИЧЕСКИХ ЗАБОЛЕВАНИЙ, ООО"/>
    <x v="8"/>
    <m/>
    <m/>
    <x v="88"/>
    <s v="1121690021540"/>
    <s v="1655241418"/>
    <s v="Общая врачебная практика"/>
    <n v="27856000"/>
    <n v="31586000"/>
    <n v="40448000"/>
    <n v="52709000"/>
    <n v="64349000"/>
    <n v="0.13589999999999999"/>
    <n v="9.9199999999999997E-2"/>
    <n v="0.2031"/>
    <n v="0.2286"/>
    <n v="0.2296"/>
    <m/>
    <m/>
    <m/>
    <m/>
    <m/>
  </r>
  <r>
    <n v="7685"/>
    <s v="ЛАЗМЕД, ООО"/>
    <x v="8"/>
    <m/>
    <m/>
    <x v="88"/>
    <s v="1117746940398"/>
    <s v="7726686880"/>
    <s v="Специальная врачебная практика"/>
    <n v="118913000"/>
    <n v="100932000"/>
    <n v="130507000"/>
    <n v="86357000"/>
    <n v="64313000"/>
    <n v="0.46800000000000003"/>
    <n v="7.2599999999999998E-2"/>
    <n v="5.79E-2"/>
    <n v="2.01E-2"/>
    <n v="-0.40529999999999999"/>
    <m/>
    <m/>
    <n v="-5.9999999999999995E-4"/>
    <n v="-6.6E-3"/>
    <n v="-7.6E-3"/>
  </r>
  <r>
    <n v="7686"/>
    <s v="ИНТЕРНЕТ ДЕНТАЛ КОМПАНИ, ООО"/>
    <x v="0"/>
    <m/>
    <s v="Стоматология"/>
    <x v="88"/>
    <s v="1137746085828"/>
    <s v="7733830693"/>
    <s v="Стоматологическая практика"/>
    <n v="68540000"/>
    <n v="63036000"/>
    <n v="59274000"/>
    <n v="66873000"/>
    <n v="64306000"/>
    <n v="6.2899999999999998E-2"/>
    <n v="-2.46E-2"/>
    <n v="1.34E-2"/>
    <n v="3.3500000000000002E-2"/>
    <n v="2.5700000000000001E-2"/>
    <n v="-2.3999999999999998E-3"/>
    <n v="-3.2000000000000002E-3"/>
    <n v="-1.6999999999999999E-3"/>
    <n v="-1E-4"/>
    <m/>
  </r>
  <r>
    <n v="7687"/>
    <s v="САНАТОРИЙ-ПРОФИЛАКТОРИЙ КМПО, ООО"/>
    <x v="6"/>
    <m/>
    <m/>
    <x v="88"/>
    <s v="1061683041001"/>
    <s v="1661015953"/>
    <s v="Деятельность санаторно-курортных организаций"/>
    <n v="54251000"/>
    <n v="63619000"/>
    <n v="72043000"/>
    <n v="70314000"/>
    <n v="64302000"/>
    <n v="1.67E-2"/>
    <n v="0.13370000000000001"/>
    <n v="0.12709999999999999"/>
    <n v="4.8000000000000001E-2"/>
    <n v="3.7600000000000001E-2"/>
    <m/>
    <m/>
    <m/>
    <m/>
    <m/>
  </r>
  <r>
    <n v="7688"/>
    <s v="ОРТОЛАЙМ, ООО"/>
    <x v="0"/>
    <m/>
    <s v="Стоматология"/>
    <x v="88"/>
    <s v="5137746243894"/>
    <s v="7719865694"/>
    <s v="Стоматологическая практика"/>
    <n v="27646000"/>
    <n v="57724000"/>
    <n v="52039000"/>
    <n v="52385000"/>
    <n v="64289000"/>
    <n v="0.30259999999999998"/>
    <n v="0.4168"/>
    <n v="0.54500000000000004"/>
    <n v="0.4178"/>
    <n v="0.47620000000000001"/>
    <m/>
    <m/>
    <m/>
    <n v="-4.4999999999999997E-3"/>
    <n v="-3.5999999999999999E-3"/>
  </r>
  <r>
    <n v="7689"/>
    <s v="БМС, ООО"/>
    <x v="8"/>
    <m/>
    <m/>
    <x v="88"/>
    <s v="1237800050641"/>
    <s v="7806609633"/>
    <s v="Общая врачебная практика"/>
    <m/>
    <m/>
    <m/>
    <n v="34339000"/>
    <n v="64272000"/>
    <m/>
    <m/>
    <m/>
    <n v="0.24909999999999999"/>
    <n v="0.19120000000000001"/>
    <m/>
    <m/>
    <m/>
    <m/>
    <m/>
  </r>
  <r>
    <n v="7690"/>
    <s v="ТВЕРЬ-ДЕНТ, ООО"/>
    <x v="0"/>
    <m/>
    <s v="Стоматология"/>
    <x v="88"/>
    <s v="1066950073024"/>
    <s v="6950020052"/>
    <s v="Стоматологическая практика"/>
    <n v="29940000"/>
    <n v="25674000"/>
    <n v="38167000"/>
    <n v="46574000"/>
    <n v="64267000"/>
    <n v="0.50009999999999999"/>
    <n v="0.37180000000000002"/>
    <n v="0.50049999999999994"/>
    <n v="0.4536"/>
    <n v="0.51449999999999996"/>
    <n v="0.4985"/>
    <n v="0.37030000000000002"/>
    <n v="0.49840000000000001"/>
    <n v="0.45279999999999998"/>
    <m/>
  </r>
  <r>
    <n v="7691"/>
    <s v="ДЕНТАЛ ГРУП, ООО"/>
    <x v="0"/>
    <m/>
    <s v="Стоматология"/>
    <x v="88"/>
    <s v="1057746733714"/>
    <s v="7727540481"/>
    <s v="Стоматологическая практика"/>
    <n v="163317000"/>
    <n v="158949000"/>
    <n v="106221000"/>
    <n v="52900000"/>
    <n v="64259000"/>
    <n v="9.4200000000000006E-2"/>
    <n v="3.9800000000000002E-2"/>
    <n v="0.12989999999999999"/>
    <n v="3.9899999999999998E-2"/>
    <n v="5.1700000000000003E-2"/>
    <n v="-1E-4"/>
    <n v="-1.14E-2"/>
    <n v="-7.9000000000000008E-3"/>
    <n v="-2.1899999999999999E-2"/>
    <n v="-2.41E-2"/>
  </r>
  <r>
    <n v="7692"/>
    <s v="МАСТЕРСКАЯ УЛЫБКИ, ООО"/>
    <x v="0"/>
    <m/>
    <s v="Стоматология"/>
    <x v="88"/>
    <s v="1196952000453"/>
    <s v="6950225356"/>
    <s v="Стоматологическая практика"/>
    <n v="13982000"/>
    <n v="20199000"/>
    <n v="27349000"/>
    <n v="41154000"/>
    <n v="64254000"/>
    <n v="0.3629"/>
    <n v="0.43049999999999999"/>
    <n v="0.54390000000000005"/>
    <n v="0.58250000000000002"/>
    <n v="0.58499999999999996"/>
    <m/>
    <m/>
    <m/>
    <m/>
    <m/>
  </r>
  <r>
    <n v="7693"/>
    <s v="СМОТРИ НИЖНИЙ НОВГОРОД, ООО"/>
    <x v="8"/>
    <m/>
    <m/>
    <x v="88"/>
    <s v="1235200034706"/>
    <s v="5260492875"/>
    <s v="Деятельность больничных организаций"/>
    <m/>
    <m/>
    <m/>
    <n v="20660000"/>
    <n v="64245000"/>
    <m/>
    <m/>
    <m/>
    <n v="-2.411"/>
    <n v="-0.13689999999999999"/>
    <m/>
    <m/>
    <m/>
    <n v="-1.6000000000000001E-3"/>
    <n v="-1.1000000000000001E-3"/>
  </r>
  <r>
    <n v="7694"/>
    <s v="ЭССИ, ООО"/>
    <x v="0"/>
    <m/>
    <s v="Стоматология"/>
    <x v="88"/>
    <s v="1077536005645"/>
    <s v="7536080233"/>
    <s v="Стоматологическая практика"/>
    <n v="46814000"/>
    <n v="43538000"/>
    <n v="47004000"/>
    <n v="53122000"/>
    <n v="64226000"/>
    <n v="0.21460000000000001"/>
    <n v="0.1159"/>
    <n v="0.22700000000000001"/>
    <n v="0.12959999999999999"/>
    <n v="0.15870000000000001"/>
    <m/>
    <m/>
    <m/>
    <m/>
    <m/>
  </r>
  <r>
    <n v="7695"/>
    <s v="СЦ ЗАБОТА, ООО"/>
    <x v="0"/>
    <m/>
    <s v="Стоматология"/>
    <x v="88"/>
    <s v="1237200007516"/>
    <s v="7224087089"/>
    <s v="Стоматологическая практика"/>
    <m/>
    <m/>
    <n v="2941000"/>
    <n v="32256000"/>
    <n v="64206000"/>
    <m/>
    <m/>
    <n v="6.4600000000000005E-2"/>
    <n v="-2.98E-2"/>
    <n v="9.5600000000000004E-2"/>
    <m/>
    <m/>
    <n v="-1.43E-2"/>
    <n v="-2.7400000000000001E-2"/>
    <n v="-1.78E-2"/>
  </r>
  <r>
    <n v="7696"/>
    <s v="ЦСМ XXI ВЕК, ООО"/>
    <x v="8"/>
    <m/>
    <m/>
    <x v="88"/>
    <s v="1027809254549"/>
    <s v="7825690809"/>
    <s v="Общая врачебная практика"/>
    <n v="90558000"/>
    <n v="109905000"/>
    <n v="67557000"/>
    <n v="70598000"/>
    <n v="64202000"/>
    <n v="-8.5699999999999998E-2"/>
    <n v="4.1200000000000001E-2"/>
    <n v="-0.19489999999999999"/>
    <n v="-4.8300000000000003E-2"/>
    <n v="3.0599999999999999E-2"/>
    <m/>
    <m/>
    <m/>
    <m/>
    <m/>
  </r>
  <r>
    <n v="7697"/>
    <s v="ТВОЯ УЛЫБКА, ООО"/>
    <x v="0"/>
    <m/>
    <s v="Стоматология"/>
    <x v="88"/>
    <s v="1064217060511"/>
    <s v="4217083585"/>
    <s v="Стоматологическая практика"/>
    <n v="57882000"/>
    <n v="71042000"/>
    <n v="79083000"/>
    <n v="74777000"/>
    <n v="64201000"/>
    <n v="0.45540000000000003"/>
    <n v="0.14860000000000001"/>
    <n v="9.4899999999999998E-2"/>
    <n v="5.79E-2"/>
    <n v="4.3299999999999998E-2"/>
    <m/>
    <m/>
    <m/>
    <m/>
    <m/>
  </r>
  <r>
    <n v="7698"/>
    <s v="ИННОВАЦИОННЫЙ ИНСТИТУТ ВОЛОС И КОСМЕТОЛОГИИ, ООО"/>
    <x v="8"/>
    <m/>
    <m/>
    <x v="88"/>
    <s v="1187746071908"/>
    <s v="7751138510"/>
    <s v="Специальная врачебная практика"/>
    <n v="38781000"/>
    <n v="56700000"/>
    <n v="63567000"/>
    <n v="67229000"/>
    <n v="64196000"/>
    <n v="0.21049999999999999"/>
    <n v="5.2699999999999997E-2"/>
    <n v="5.8599999999999999E-2"/>
    <n v="4.6600000000000003E-2"/>
    <n v="4.6300000000000001E-2"/>
    <m/>
    <m/>
    <m/>
    <m/>
    <m/>
  </r>
  <r>
    <n v="7699"/>
    <s v="ЛАДА-ЭСТЕТ ПРАЙМ, ООО"/>
    <x v="0"/>
    <m/>
    <s v="Стоматология"/>
    <x v="88"/>
    <s v="1061831035254"/>
    <s v="1831113968"/>
    <s v="Стоматологическая практика"/>
    <n v="64879000"/>
    <n v="73983000"/>
    <n v="67348000"/>
    <n v="44590000"/>
    <n v="64174000"/>
    <n v="3.61E-2"/>
    <n v="6.8599999999999994E-2"/>
    <n v="-9.98E-2"/>
    <n v="-0.1333"/>
    <n v="-4.4999999999999997E-3"/>
    <m/>
    <m/>
    <n v="-1.4E-3"/>
    <m/>
    <n v="-3.0000000000000001E-3"/>
  </r>
  <r>
    <n v="7700"/>
    <s v="АЛЬФА-ДЕНТ, ООО"/>
    <x v="0"/>
    <m/>
    <s v="Стоматология"/>
    <x v="88"/>
    <s v="1041200408314"/>
    <s v="1215094378"/>
    <s v="Стоматологическая практика"/>
    <n v="22740000"/>
    <n v="36272000"/>
    <n v="37169000"/>
    <n v="49074000"/>
    <n v="64159000"/>
    <n v="0.12889999999999999"/>
    <n v="0.47060000000000002"/>
    <n v="0.35880000000000001"/>
    <n v="0.41039999999999999"/>
    <n v="0.44069999999999998"/>
    <n v="-2.3699999999999999E-2"/>
    <n v="-1.3299999999999999E-2"/>
    <n v="-8.9999999999999993E-3"/>
    <n v="-3.5000000000000001E-3"/>
    <n v="-8.0000000000000004E-4"/>
  </r>
  <r>
    <n v="7701"/>
    <s v="АЛИСА, ООО"/>
    <x v="0"/>
    <m/>
    <s v="Стоматология"/>
    <x v="88"/>
    <s v="1036300110824"/>
    <s v="6312031710"/>
    <s v="Стоматологическая практика"/>
    <n v="41214000"/>
    <n v="46404000"/>
    <n v="53253000"/>
    <n v="59113000"/>
    <n v="64156000"/>
    <n v="3.0599999999999999E-2"/>
    <n v="2.5700000000000001E-2"/>
    <n v="2.3900000000000001E-2"/>
    <n v="4.4000000000000003E-3"/>
    <n v="5.4000000000000003E-3"/>
    <m/>
    <m/>
    <m/>
    <m/>
    <m/>
  </r>
  <r>
    <n v="7702"/>
    <s v="СИМЕД-КРЫМ, ООО"/>
    <x v="8"/>
    <m/>
    <m/>
    <x v="88"/>
    <s v="1149102077277"/>
    <s v="9102040305"/>
    <s v="Общая врачебная практика"/>
    <n v="5401000"/>
    <n v="9277000"/>
    <n v="21032000"/>
    <n v="49159000"/>
    <n v="64156000"/>
    <n v="0.15310000000000001"/>
    <n v="0.21149999999999999"/>
    <n v="0.36230000000000001"/>
    <n v="0.30180000000000001"/>
    <n v="6.3299999999999995E-2"/>
    <m/>
    <m/>
    <m/>
    <m/>
    <m/>
  </r>
  <r>
    <n v="7703"/>
    <s v="ПЛАТАН, ООО"/>
    <x v="8"/>
    <m/>
    <m/>
    <x v="88"/>
    <s v="1175275035209"/>
    <s v="5248041450"/>
    <s v="Общая врачебная практика"/>
    <n v="22209000"/>
    <n v="27123000"/>
    <n v="31685000"/>
    <n v="42606000"/>
    <n v="64155000"/>
    <n v="3.9699999999999999E-2"/>
    <n v="-2.3999999999999998E-3"/>
    <n v="7.1199999999999999E-2"/>
    <n v="0.11020000000000001"/>
    <n v="4.1200000000000001E-2"/>
    <m/>
    <m/>
    <m/>
    <m/>
    <m/>
  </r>
  <r>
    <n v="7704"/>
    <s v="НОВЫЙ ВЕК ФЭМИЛИ, ООО"/>
    <x v="0"/>
    <m/>
    <s v="Стоматология"/>
    <x v="88"/>
    <s v="1215000075894"/>
    <s v="5032331283"/>
    <s v="Стоматологическая практика"/>
    <m/>
    <m/>
    <m/>
    <m/>
    <n v="64154000"/>
    <m/>
    <m/>
    <m/>
    <m/>
    <n v="0.12039999999999999"/>
    <m/>
    <m/>
    <m/>
    <m/>
    <m/>
  </r>
  <r>
    <n v="7705"/>
    <s v="ДЕНТАЛ СЕРВИС, ООО"/>
    <x v="0"/>
    <m/>
    <s v="Стоматология"/>
    <x v="88"/>
    <s v="1146670005470"/>
    <s v="6670419990"/>
    <s v="Стоматологическая практика"/>
    <n v="43939000"/>
    <n v="41115000"/>
    <n v="96521000"/>
    <n v="81804000"/>
    <n v="64142000"/>
    <n v="0.161"/>
    <n v="5.9400000000000001E-2"/>
    <n v="5.6000000000000001E-2"/>
    <n v="0.434"/>
    <n v="0.40050000000000002"/>
    <m/>
    <m/>
    <m/>
    <m/>
    <m/>
  </r>
  <r>
    <n v="7706"/>
    <s v="УРАЛЬСКИЙ ЦЕНТР КИНЕЗИОТЕРАПИИ № 2, ООО"/>
    <x v="8"/>
    <m/>
    <m/>
    <x v="88"/>
    <s v="1126671012852"/>
    <s v="6671398126"/>
    <s v="Общая врачебная практика"/>
    <n v="29978000"/>
    <n v="34769000"/>
    <n v="42643000"/>
    <n v="47774000"/>
    <n v="64116000"/>
    <n v="0.14380000000000001"/>
    <n v="9.2399999999999996E-2"/>
    <n v="0.22739999999999999"/>
    <n v="0.16009999999999999"/>
    <n v="0.29799999999999999"/>
    <n v="-1.1999999999999999E-3"/>
    <n v="-2.0000000000000001E-4"/>
    <m/>
    <n v="-2.0000000000000001E-4"/>
    <m/>
  </r>
  <r>
    <n v="7707"/>
    <s v="ЗРЕНИЕ ОМСК, ООО"/>
    <x v="8"/>
    <m/>
    <m/>
    <x v="88"/>
    <s v="1225500009987"/>
    <s v="5506199333"/>
    <s v="Деятельность больничных организаций"/>
    <m/>
    <m/>
    <n v="94453000"/>
    <n v="87066000"/>
    <n v="64115000"/>
    <m/>
    <m/>
    <n v="-0.15359999999999999"/>
    <n v="-1.6899999999999998E-2"/>
    <n v="3.0700000000000002E-2"/>
    <m/>
    <m/>
    <n v="-2.8199999999999999E-2"/>
    <n v="-9.4500000000000001E-2"/>
    <n v="-0.20250000000000001"/>
  </r>
  <r>
    <n v="7708"/>
    <s v="СТОМЦЕНТР-К, ООО"/>
    <x v="0"/>
    <m/>
    <s v="Стоматология"/>
    <x v="88"/>
    <s v="1234400004211"/>
    <s v="4400016027"/>
    <s v="Стоматологическая практика"/>
    <m/>
    <m/>
    <m/>
    <n v="27631000"/>
    <n v="64110000"/>
    <m/>
    <m/>
    <m/>
    <n v="0.1411"/>
    <n v="0.35389999999999999"/>
    <m/>
    <m/>
    <m/>
    <n v="0.122"/>
    <m/>
  </r>
  <r>
    <n v="7709"/>
    <s v="УРА, ООО"/>
    <x v="0"/>
    <m/>
    <s v="Стоматология"/>
    <x v="88"/>
    <s v="1215500022231"/>
    <s v="5507285289"/>
    <s v="Стоматологическая практика"/>
    <m/>
    <n v="29364000"/>
    <n v="46762000"/>
    <n v="55625000"/>
    <n v="64101000"/>
    <m/>
    <n v="2.5700000000000001E-2"/>
    <n v="4.1099999999999998E-2"/>
    <n v="0.1172"/>
    <n v="4.36E-2"/>
    <m/>
    <m/>
    <m/>
    <m/>
    <m/>
  </r>
  <r>
    <n v="7710"/>
    <s v="МЦ ДОВЕРИЕ, ООО"/>
    <x v="8"/>
    <m/>
    <m/>
    <x v="88"/>
    <s v="1112539004654"/>
    <s v="2539115238"/>
    <s v="Деятельность в области здравоохранения"/>
    <n v="53865000"/>
    <n v="53333000"/>
    <n v="51358000"/>
    <n v="58334000"/>
    <n v="64100000"/>
    <n v="0.44"/>
    <n v="0.39100000000000001"/>
    <n v="0.26900000000000002"/>
    <n v="0.24410000000000001"/>
    <n v="0.21929999999999999"/>
    <n v="0.41830000000000001"/>
    <n v="0.36940000000000001"/>
    <m/>
    <m/>
    <m/>
  </r>
  <r>
    <n v="7711"/>
    <s v="ПОЛИКЛИНИКА БИОМЕД, ООО"/>
    <x v="8"/>
    <m/>
    <m/>
    <x v="88"/>
    <s v="1130280002874"/>
    <s v="0266040280"/>
    <s v="Деятельность больничных организаций"/>
    <n v="25671000"/>
    <n v="31718000"/>
    <n v="38737000"/>
    <n v="49917000"/>
    <n v="64092000"/>
    <n v="0.18790000000000001"/>
    <n v="0.193"/>
    <n v="0.2301"/>
    <n v="0.16539999999999999"/>
    <n v="0.1419"/>
    <m/>
    <m/>
    <m/>
    <m/>
    <m/>
  </r>
  <r>
    <n v="7712"/>
    <s v="СТОМАТОЛОГИЧЕСКАЯ ПОЛИКЛИНИКА №5, ООО"/>
    <x v="0"/>
    <m/>
    <s v="Стоматология"/>
    <x v="88"/>
    <s v="1027402922568"/>
    <s v="7451060855"/>
    <s v="Стоматологическая практика"/>
    <n v="42150000"/>
    <n v="42838000"/>
    <n v="45087000"/>
    <n v="55355000"/>
    <n v="64074000"/>
    <n v="-2.07E-2"/>
    <n v="-2.3199999999999998E-2"/>
    <n v="-1.6999999999999999E-3"/>
    <n v="1.6299999999999999E-2"/>
    <n v="-4.4000000000000003E-3"/>
    <m/>
    <m/>
    <m/>
    <m/>
    <m/>
  </r>
  <r>
    <n v="7713"/>
    <s v="АВТОР-ДЕНТ, ООО"/>
    <x v="0"/>
    <m/>
    <s v="Стоматология"/>
    <x v="88"/>
    <s v="1051801311870"/>
    <s v="1829006694"/>
    <s v="Стоматологическая практика"/>
    <n v="25679000"/>
    <n v="28350000"/>
    <n v="29379000"/>
    <n v="42692000"/>
    <n v="64062000"/>
    <n v="7.22E-2"/>
    <n v="8.7900000000000006E-2"/>
    <n v="-4.2900000000000001E-2"/>
    <n v="0.2205"/>
    <n v="0.1133"/>
    <m/>
    <m/>
    <m/>
    <m/>
    <m/>
  </r>
  <r>
    <n v="7714"/>
    <s v="МЕДИЛЮКС, ООО"/>
    <x v="0"/>
    <m/>
    <m/>
    <x v="15"/>
    <s v="1055904505964"/>
    <s v="5911044361"/>
    <s v="Стоматологическая практика"/>
    <n v="27234000"/>
    <n v="36255000"/>
    <n v="36689000"/>
    <n v="47984000"/>
    <n v="64052000"/>
    <n v="0.25240000000000001"/>
    <n v="0.20300000000000001"/>
    <n v="0.1593"/>
    <n v="6.9199999999999998E-2"/>
    <n v="7.5800000000000006E-2"/>
    <n v="0.27800000000000002"/>
    <n v="0.20300000000000001"/>
    <n v="0.1593"/>
    <n v="6.9199999999999998E-2"/>
    <n v="7.5800000000000006E-2"/>
  </r>
  <r>
    <n v="7715"/>
    <s v="МЕДИКАЛ СИТИ, ООО"/>
    <x v="8"/>
    <m/>
    <m/>
    <x v="88"/>
    <s v="1217700336358"/>
    <s v="9729311240"/>
    <s v="Деятельность в области медицины прочая"/>
    <m/>
    <m/>
    <n v="52832000"/>
    <n v="155282000"/>
    <n v="64021000"/>
    <m/>
    <m/>
    <n v="0.65980000000000005"/>
    <n v="0.28849999999999998"/>
    <n v="1.4500000000000001E-2"/>
    <m/>
    <m/>
    <m/>
    <m/>
    <m/>
  </r>
  <r>
    <n v="7716"/>
    <s v="СИБДЕНТ, ООО"/>
    <x v="0"/>
    <m/>
    <s v="Стоматология"/>
    <x v="88"/>
    <s v="1025500530550"/>
    <s v="5501046291"/>
    <s v="Стоматологическая практика"/>
    <n v="56565000"/>
    <n v="58177000"/>
    <n v="52302000"/>
    <n v="58581000"/>
    <n v="64018000"/>
    <n v="0.27689999999999998"/>
    <n v="0.2281"/>
    <n v="0.22650000000000001"/>
    <n v="0.21129999999999999"/>
    <n v="0.21840000000000001"/>
    <m/>
    <m/>
    <m/>
    <m/>
    <m/>
  </r>
  <r>
    <n v="7717"/>
    <s v="ТЮМЕНЬАЛТИМЕД, ООО"/>
    <x v="8"/>
    <m/>
    <m/>
    <x v="88"/>
    <s v="1107232038011"/>
    <s v="7203252951"/>
    <s v="Деятельность больничных организаций"/>
    <n v="10299000"/>
    <n v="7870000"/>
    <n v="24781000"/>
    <n v="45620000"/>
    <n v="64015000"/>
    <n v="-8.2400000000000001E-2"/>
    <n v="0.19869999999999999"/>
    <n v="4.6199999999999998E-2"/>
    <n v="-1.8E-3"/>
    <n v="0.17230000000000001"/>
    <n v="3.1800000000000002E-2"/>
    <n v="-0.37359999999999999"/>
    <m/>
    <m/>
    <m/>
  </r>
  <r>
    <n v="7718"/>
    <s v="ОРТОБЬЮТИ, ООО"/>
    <x v="0"/>
    <m/>
    <s v="Стоматология"/>
    <x v="88"/>
    <s v="1127448001471"/>
    <s v="7448144569"/>
    <s v="Стоматологическая практика"/>
    <n v="33681000"/>
    <n v="36891000"/>
    <n v="53710000"/>
    <n v="51941000"/>
    <n v="63996000"/>
    <n v="7.6100000000000001E-2"/>
    <n v="7.7600000000000002E-2"/>
    <n v="0.2361"/>
    <n v="4.2999999999999997E-2"/>
    <n v="0.1857"/>
    <m/>
    <n v="-1.1999999999999999E-3"/>
    <n v="-1E-4"/>
    <m/>
    <m/>
  </r>
  <r>
    <n v="7719"/>
    <s v="ПРЕМИУМ СТАНДАРТ, ООО"/>
    <x v="8"/>
    <m/>
    <m/>
    <x v="88"/>
    <s v="1112721007233"/>
    <s v="2721185898"/>
    <s v="Деятельность в области медицины прочая, не включенная в другие группировки"/>
    <n v="108587000"/>
    <n v="55193000"/>
    <n v="56767000"/>
    <n v="59471000"/>
    <n v="63988000"/>
    <n v="6.2E-2"/>
    <n v="4.2500000000000003E-2"/>
    <n v="4.7899999999999998E-2"/>
    <n v="2.86E-2"/>
    <n v="1.26E-2"/>
    <m/>
    <m/>
    <m/>
    <m/>
    <m/>
  </r>
  <r>
    <n v="7721"/>
    <s v="МЕДИЦИНСКИЙ ЦЕНТР РОШ, ООО"/>
    <x v="8"/>
    <m/>
    <m/>
    <x v="88"/>
    <s v="1037724051793"/>
    <s v="7724285603"/>
    <s v="Общая врачебная практика"/>
    <n v="87294000"/>
    <n v="63434000"/>
    <n v="72353000"/>
    <n v="63941000"/>
    <n v="63979000"/>
    <n v="0.36059999999999998"/>
    <n v="0.26219999999999999"/>
    <n v="0.31109999999999999"/>
    <n v="0.1757"/>
    <n v="0.151"/>
    <m/>
    <m/>
    <m/>
    <m/>
    <m/>
  </r>
  <r>
    <n v="7720"/>
    <s v="РЕНОВАЦИО, ООО"/>
    <x v="8"/>
    <m/>
    <m/>
    <x v="88"/>
    <s v="1092468017916"/>
    <s v="2465221944"/>
    <s v="Деятельность больничных организаций"/>
    <n v="44413000"/>
    <n v="29324000"/>
    <n v="33976000"/>
    <n v="42853000"/>
    <n v="63979000"/>
    <n v="-1.55E-2"/>
    <n v="-4.2599999999999999E-2"/>
    <n v="0.1009"/>
    <n v="-2.4899999999999999E-2"/>
    <n v="3.2899999999999999E-2"/>
    <n v="-4.7899999999999998E-2"/>
    <n v="-2.07E-2"/>
    <n v="7.8899999999999998E-2"/>
    <n v="-3.3300000000000003E-2"/>
    <n v="1.35E-2"/>
  </r>
  <r>
    <n v="7722"/>
    <s v="ДИАГНОСТИЧЕСКИЙ ЦЕНТР МРТ, ООО"/>
    <x v="8"/>
    <m/>
    <m/>
    <x v="88"/>
    <s v="1197746208780"/>
    <s v="9715342601"/>
    <s v="Деятельность больничных организаций"/>
    <n v="20101000"/>
    <n v="21577000"/>
    <n v="41178000"/>
    <n v="32224000"/>
    <n v="63974000"/>
    <n v="-5.8999999999999999E-3"/>
    <n v="0.1265"/>
    <n v="6.9900000000000004E-2"/>
    <n v="3.5700000000000003E-2"/>
    <n v="7.5200000000000003E-2"/>
    <m/>
    <m/>
    <m/>
    <m/>
    <m/>
  </r>
  <r>
    <n v="7723"/>
    <s v="АЛЬФАДЕНТ, ООО"/>
    <x v="0"/>
    <m/>
    <s v="Стоматология"/>
    <x v="88"/>
    <s v="1134715000848"/>
    <s v="4715028636"/>
    <s v="Стоматологическая практика"/>
    <n v="33024000"/>
    <n v="36378000"/>
    <n v="41487000"/>
    <n v="54037000"/>
    <n v="63966000"/>
    <n v="-1.4200000000000001E-2"/>
    <n v="3.8999999999999998E-3"/>
    <n v="5.8500000000000003E-2"/>
    <n v="0.10290000000000001"/>
    <n v="7.6399999999999996E-2"/>
    <n v="-2.8799999999999999E-2"/>
    <n v="-8.0000000000000002E-3"/>
    <n v="4.4499999999999998E-2"/>
    <n v="8.8800000000000004E-2"/>
    <n v="6.2E-2"/>
  </r>
  <r>
    <n v="7724"/>
    <s v="СРП ДЕНТИС-ДВ, ООО"/>
    <x v="0"/>
    <m/>
    <s v="Стоматология"/>
    <x v="88"/>
    <s v="1052701555191"/>
    <s v="2723073886"/>
    <s v="Стоматологическая практика"/>
    <n v="13033000"/>
    <n v="22037000"/>
    <n v="31325000"/>
    <n v="53790000"/>
    <n v="63966000"/>
    <n v="0.36030000000000001"/>
    <n v="0.25740000000000002"/>
    <n v="0.63980000000000004"/>
    <n v="0.60740000000000005"/>
    <n v="0.62870000000000004"/>
    <m/>
    <m/>
    <m/>
    <m/>
    <m/>
  </r>
  <r>
    <n v="7725"/>
    <s v="МК ДЕНТАЛ+, ООО"/>
    <x v="0"/>
    <m/>
    <s v="Стоматология"/>
    <x v="88"/>
    <s v="1235600005816"/>
    <s v="5610249608"/>
    <s v="Стоматологическая практика"/>
    <m/>
    <m/>
    <n v="3760000"/>
    <n v="41318000"/>
    <n v="63959000"/>
    <m/>
    <m/>
    <n v="5.2900000000000003E-2"/>
    <n v="0.44590000000000002"/>
    <n v="0.25540000000000002"/>
    <m/>
    <m/>
    <m/>
    <m/>
    <m/>
  </r>
  <r>
    <n v="7726"/>
    <s v="СМОТРИ САРАНСК, ООО"/>
    <x v="8"/>
    <m/>
    <m/>
    <x v="88"/>
    <s v="1211300005025"/>
    <s v="1326257740"/>
    <s v="Деятельность больничных организаций"/>
    <m/>
    <n v="8881000"/>
    <n v="28565000"/>
    <n v="43906000"/>
    <n v="63956000"/>
    <m/>
    <n v="-2.2810000000000001"/>
    <n v="-0.1643"/>
    <n v="5.9700000000000003E-2"/>
    <n v="0.11650000000000001"/>
    <m/>
    <m/>
    <m/>
    <m/>
    <m/>
  </r>
  <r>
    <n v="7727"/>
    <s v="СМРБ № 1, ГБУЗ"/>
    <x v="3"/>
    <m/>
    <m/>
    <x v="88"/>
    <s v="1026501181772"/>
    <s v="6517001442"/>
    <s v="Деятельность больничных организаций"/>
    <n v="28792000"/>
    <n v="29425000"/>
    <n v="33000000"/>
    <n v="56989000"/>
    <n v="63955000"/>
    <n v="0.20480000000000001"/>
    <n v="-5.0000000000000001E-4"/>
    <n v="-2.7000000000000001E-3"/>
    <n v="-4.5999999999999999E-3"/>
    <n v="-4.1000000000000003E-3"/>
    <n v="0.20480000000000001"/>
    <n v="-5.0000000000000001E-4"/>
    <n v="-2.7000000000000001E-3"/>
    <n v="-4.5999999999999999E-3"/>
    <n v="-4.1000000000000003E-3"/>
  </r>
  <r>
    <n v="7728"/>
    <s v="ЖЕМЧУГ, ООО"/>
    <x v="8"/>
    <m/>
    <m/>
    <x v="88"/>
    <s v="1027200818831"/>
    <s v="7204049381"/>
    <s v="Общая врачебная практика"/>
    <n v="25352000"/>
    <n v="27255000"/>
    <n v="34698000"/>
    <n v="52191000"/>
    <n v="63943000"/>
    <n v="3.7400000000000003E-2"/>
    <n v="5.0299999999999997E-2"/>
    <n v="5.1799999999999999E-2"/>
    <n v="2.9000000000000001E-2"/>
    <n v="7.6499999999999999E-2"/>
    <n v="2.6599999999999999E-2"/>
    <n v="3.27E-2"/>
    <n v="3.3700000000000001E-2"/>
    <n v="3.2199999999999999E-2"/>
    <n v="5.1200000000000002E-2"/>
  </r>
  <r>
    <n v="7729"/>
    <s v="ЦЕНТР ДИАГНОСТИКИ ЗЕЛЕНОГРАД, ООО"/>
    <x v="8"/>
    <m/>
    <m/>
    <x v="88"/>
    <s v="1127747175258"/>
    <s v="7735589579"/>
    <s v="Деятельность больничных организаций"/>
    <n v="43579000"/>
    <n v="40630000"/>
    <n v="46197000"/>
    <n v="55680000"/>
    <n v="63899000"/>
    <n v="0.44390000000000002"/>
    <n v="0.33679999999999999"/>
    <n v="0.41439999999999999"/>
    <n v="0.44969999999999999"/>
    <n v="0.43009999999999998"/>
    <m/>
    <m/>
    <m/>
    <m/>
    <m/>
  </r>
  <r>
    <n v="7730"/>
    <s v="АТЛАНТ И К, ООО"/>
    <x v="8"/>
    <m/>
    <m/>
    <x v="88"/>
    <s v="1133668014435"/>
    <s v="3664125193"/>
    <s v="Деятельность в области медицины прочая"/>
    <n v="28461000"/>
    <n v="35402000"/>
    <n v="40931000"/>
    <n v="50245000"/>
    <n v="63897000"/>
    <n v="3.7199999999999997E-2"/>
    <n v="7.8799999999999995E-2"/>
    <n v="0.2878"/>
    <n v="0.1099"/>
    <n v="6.08E-2"/>
    <m/>
    <m/>
    <m/>
    <n v="-4.0000000000000002E-4"/>
    <m/>
  </r>
  <r>
    <n v="7731"/>
    <s v="СЕКРЕТЫ ДОЛГОЛЕТИЯ, ООО"/>
    <x v="8"/>
    <m/>
    <m/>
    <x v="88"/>
    <s v="1075321004197"/>
    <s v="5321118028"/>
    <s v="Деятельность больничных организаций"/>
    <n v="41154000"/>
    <n v="40658000"/>
    <n v="46513000"/>
    <n v="52600000"/>
    <n v="63895000"/>
    <n v="9.01E-2"/>
    <n v="-3.1600000000000003E-2"/>
    <n v="8.4099999999999994E-2"/>
    <n v="8.6499999999999994E-2"/>
    <n v="6.2199999999999998E-2"/>
    <m/>
    <m/>
    <m/>
    <m/>
    <m/>
  </r>
  <r>
    <n v="7732"/>
    <s v="ЦК И ПХ, ООО"/>
    <x v="8"/>
    <m/>
    <m/>
    <x v="88"/>
    <s v="1036300445697"/>
    <s v="6315536325"/>
    <s v="Деятельность в области медицины прочая, не включенная в другие группировки"/>
    <n v="32210000"/>
    <n v="37952000"/>
    <n v="48988000"/>
    <n v="55861000"/>
    <n v="63893000"/>
    <n v="0.24560000000000001"/>
    <n v="0.1653"/>
    <n v="0.1769"/>
    <n v="0.21029999999999999"/>
    <n v="5.7000000000000002E-2"/>
    <n v="-7.2999999999999995E-2"/>
    <n v="-3.2599999999999997E-2"/>
    <n v="-2.0199999999999999E-2"/>
    <n v="-3.9199999999999999E-2"/>
    <n v="-3.5099999999999999E-2"/>
  </r>
  <r>
    <n v="7734"/>
    <s v="СЦС, ООО"/>
    <x v="0"/>
    <m/>
    <s v="Стоматология"/>
    <x v="88"/>
    <s v="1243900003489"/>
    <s v="3900023503"/>
    <s v="Стоматологическая практика"/>
    <m/>
    <m/>
    <m/>
    <m/>
    <n v="63858000"/>
    <m/>
    <m/>
    <m/>
    <m/>
    <n v="0.37180000000000002"/>
    <m/>
    <m/>
    <m/>
    <m/>
    <m/>
  </r>
  <r>
    <n v="7735"/>
    <s v="СТОМАТОЛОГИЯ КИТАЕВОЙ, ООО"/>
    <x v="0"/>
    <m/>
    <s v="Стоматология"/>
    <x v="88"/>
    <s v="1193328009412"/>
    <s v="3305800230"/>
    <s v="Стоматологическая практика"/>
    <m/>
    <m/>
    <n v="6616000"/>
    <n v="40165000"/>
    <n v="63856000"/>
    <m/>
    <m/>
    <n v="-0.5444"/>
    <n v="-9.9000000000000008E-3"/>
    <n v="8.3599999999999994E-2"/>
    <m/>
    <m/>
    <m/>
    <m/>
    <m/>
  </r>
  <r>
    <n v="7736"/>
    <s v="КАРДЕНТА, ООО СТОМАТОЛОГИЧЕСКАЯ ПОЛИКЛИНИКА"/>
    <x v="0"/>
    <m/>
    <s v="Стоматология"/>
    <x v="88"/>
    <s v="1022201764716"/>
    <s v="2225053630"/>
    <s v="Стоматологическая практика"/>
    <n v="1917000"/>
    <n v="5036000"/>
    <n v="15944000"/>
    <n v="37065000"/>
    <n v="63840000"/>
    <n v="-0.44969999999999999"/>
    <n v="-6.2700000000000006E-2"/>
    <n v="0.26100000000000001"/>
    <n v="0.24379999999999999"/>
    <n v="0.51829999999999998"/>
    <m/>
    <m/>
    <m/>
    <n v="0.22070000000000001"/>
    <n v="0.51729999999999998"/>
  </r>
  <r>
    <n v="7737"/>
    <s v="АЛЬФАКЛИНИК, ООО"/>
    <x v="8"/>
    <m/>
    <m/>
    <x v="88"/>
    <s v="1172468046761"/>
    <s v="2462056650"/>
    <s v="Деятельность больничных организаций"/>
    <n v="21910000"/>
    <n v="27523000"/>
    <n v="50366000"/>
    <n v="57405000"/>
    <n v="63806000"/>
    <n v="-0.66359999999999997"/>
    <n v="-0.42799999999999999"/>
    <n v="0.1573"/>
    <n v="0.13500000000000001"/>
    <n v="0.12640000000000001"/>
    <m/>
    <m/>
    <m/>
    <m/>
    <m/>
  </r>
  <r>
    <n v="7739"/>
    <s v="БЕЛЫЕ РОСЫ, ООО"/>
    <x v="0"/>
    <m/>
    <s v="Стоматология"/>
    <x v="88"/>
    <s v="1215900010600"/>
    <s v="5948063040"/>
    <s v="Стоматологическая практика"/>
    <n v="1901000"/>
    <n v="8577000"/>
    <n v="17574000"/>
    <n v="34346000"/>
    <n v="63806000"/>
    <n v="0.65810000000000002"/>
    <n v="0.17710000000000001"/>
    <n v="0.34320000000000001"/>
    <n v="0.1452"/>
    <n v="0.33689999999999998"/>
    <m/>
    <m/>
    <m/>
    <m/>
    <m/>
  </r>
  <r>
    <n v="7738"/>
    <s v="СЕМЬЯ, ООО"/>
    <x v="8"/>
    <m/>
    <m/>
    <x v="88"/>
    <s v="1236800000579"/>
    <s v="6800001692"/>
    <s v="Общая врачебная практика"/>
    <m/>
    <m/>
    <n v="2612000"/>
    <n v="27655000"/>
    <n v="63806000"/>
    <m/>
    <m/>
    <n v="6.93E-2"/>
    <n v="2.4500000000000001E-2"/>
    <n v="0.23830000000000001"/>
    <m/>
    <m/>
    <n v="4.9399999999999999E-2"/>
    <m/>
    <n v="-9.7999999999999997E-3"/>
  </r>
  <r>
    <n v="7740"/>
    <s v="КАРДИОМЕД, ООО"/>
    <x v="8"/>
    <m/>
    <m/>
    <x v="88"/>
    <s v="1146182001437"/>
    <s v="6155069729"/>
    <s v="Деятельность больничных организаций"/>
    <n v="40158000"/>
    <n v="45373000"/>
    <n v="44173000"/>
    <n v="53211000"/>
    <n v="63795000"/>
    <n v="0.20810000000000001"/>
    <n v="0.18770000000000001"/>
    <n v="4.24E-2"/>
    <n v="3.5900000000000001E-2"/>
    <n v="4.7600000000000003E-2"/>
    <m/>
    <m/>
    <m/>
    <m/>
    <n v="-1.6299999999999999E-2"/>
  </r>
  <r>
    <n v="7741"/>
    <s v="БЕЛЬ ФАМ, ООО"/>
    <x v="8"/>
    <m/>
    <m/>
    <x v="88"/>
    <s v="1132932000300"/>
    <s v="2902075368"/>
    <s v="Общая врачебная практика"/>
    <n v="11049000"/>
    <n v="20853000"/>
    <n v="35587000"/>
    <n v="48640000"/>
    <n v="63788000"/>
    <n v="1.9800000000000002E-2"/>
    <n v="1.4500000000000001E-2"/>
    <n v="0.03"/>
    <n v="2.9899999999999999E-2"/>
    <n v="0.03"/>
    <m/>
    <m/>
    <m/>
    <m/>
    <m/>
  </r>
  <r>
    <n v="7742"/>
    <s v="ВЭНСТОМ, ООО ФИРМА"/>
    <x v="0"/>
    <m/>
    <s v="Стоматология"/>
    <x v="88"/>
    <s v="1037739326723"/>
    <s v="7704001564"/>
    <s v="Стоматологическая практика"/>
    <n v="37197000"/>
    <n v="45237000"/>
    <n v="46630000"/>
    <n v="52498000"/>
    <n v="63775000"/>
    <n v="0.3377"/>
    <n v="0.35899999999999999"/>
    <n v="0.35520000000000002"/>
    <n v="0.36809999999999998"/>
    <n v="0.38479999999999998"/>
    <m/>
    <m/>
    <m/>
    <m/>
    <m/>
  </r>
  <r>
    <n v="7743"/>
    <s v="СТОМПЛАЗА, ООО"/>
    <x v="0"/>
    <m/>
    <s v="Стоматология"/>
    <x v="88"/>
    <s v="1210200016179"/>
    <s v="0274964624"/>
    <s v="Стоматологическая практика"/>
    <m/>
    <m/>
    <n v="33115000"/>
    <n v="57892000"/>
    <n v="63752000"/>
    <m/>
    <m/>
    <n v="0.39"/>
    <n v="0.36249999999999999"/>
    <n v="0.42709999999999998"/>
    <m/>
    <m/>
    <m/>
    <m/>
    <m/>
  </r>
  <r>
    <n v="7744"/>
    <s v="МЁД И МЁД, ООО"/>
    <x v="0"/>
    <m/>
    <s v="Стоматология"/>
    <x v="88"/>
    <s v="1234800001567"/>
    <s v="4800003583"/>
    <s v="Стоматологическая практика"/>
    <m/>
    <m/>
    <n v="4760000"/>
    <n v="47916000"/>
    <n v="63751000"/>
    <m/>
    <m/>
    <n v="0.45860000000000001"/>
    <m/>
    <n v="0.24229999999999999"/>
    <m/>
    <m/>
    <m/>
    <m/>
    <m/>
  </r>
  <r>
    <n v="7745"/>
    <s v="ЦЕНТР ДИАГНОСТИКИ РЫБИНСК, ООО"/>
    <x v="8"/>
    <m/>
    <m/>
    <x v="88"/>
    <s v="1117610007460"/>
    <s v="7610093619"/>
    <s v="Деятельность в области здравоохранения"/>
    <n v="39985000"/>
    <n v="42918000"/>
    <n v="52621000"/>
    <n v="56449000"/>
    <n v="63740000"/>
    <n v="0.37719999999999998"/>
    <n v="0.1444"/>
    <n v="0.16389999999999999"/>
    <n v="0.22320000000000001"/>
    <n v="0.26169999999999999"/>
    <m/>
    <m/>
    <m/>
    <m/>
    <m/>
  </r>
  <r>
    <n v="7746"/>
    <s v="НЕВАКЛИНИК, ООО"/>
    <x v="8"/>
    <m/>
    <m/>
    <x v="88"/>
    <s v="1207700307980"/>
    <s v="9725035374"/>
    <s v="Деятельность больничных организаций"/>
    <n v="17862000"/>
    <n v="36208000"/>
    <n v="75340000"/>
    <n v="41229000"/>
    <n v="63736000"/>
    <n v="-1.4617"/>
    <n v="-0.24249999999999999"/>
    <n v="0.57509999999999994"/>
    <n v="0.1202"/>
    <n v="2.2700000000000001E-2"/>
    <m/>
    <m/>
    <n v="-1.2999999999999999E-2"/>
    <n v="-5.1000000000000004E-3"/>
    <m/>
  </r>
  <r>
    <n v="7747"/>
    <s v="ЭВЕНТУС, ООО"/>
    <x v="0"/>
    <m/>
    <s v="Стоматология"/>
    <x v="88"/>
    <s v="1155837000648"/>
    <s v="5837038739"/>
    <s v="Стоматологическая практика"/>
    <n v="30458000"/>
    <n v="37657000"/>
    <n v="52639000"/>
    <n v="57611000"/>
    <n v="63717000"/>
    <n v="0.3831"/>
    <n v="0.25290000000000001"/>
    <n v="0.35189999999999999"/>
    <n v="0.24709999999999999"/>
    <n v="0.25609999999999999"/>
    <m/>
    <m/>
    <m/>
    <m/>
    <m/>
  </r>
  <r>
    <n v="7748"/>
    <s v="ЦЕНТР ЗДОРОВЬЯ, ООО"/>
    <x v="8"/>
    <m/>
    <m/>
    <x v="88"/>
    <s v="1124716000562"/>
    <s v="4716036710"/>
    <s v="Деятельность в области здравоохранения"/>
    <n v="43466000"/>
    <n v="44167000"/>
    <n v="54756000"/>
    <n v="57702000"/>
    <n v="63699000"/>
    <n v="0.44"/>
    <n v="0.42680000000000001"/>
    <n v="0.49270000000000003"/>
    <n v="0.37180000000000002"/>
    <n v="0.2389"/>
    <m/>
    <m/>
    <m/>
    <m/>
    <m/>
  </r>
  <r>
    <n v="7749"/>
    <s v="ОПТИМУС-МЕД, ООО"/>
    <x v="8"/>
    <m/>
    <m/>
    <x v="88"/>
    <s v="1107746872892"/>
    <s v="7722730658"/>
    <s v="Деятельность в области здравоохранения"/>
    <n v="37865000"/>
    <n v="30590000"/>
    <n v="46342000"/>
    <n v="48725000"/>
    <n v="63658000"/>
    <n v="0.2137"/>
    <n v="0.20119999999999999"/>
    <n v="0.13700000000000001"/>
    <n v="6.6100000000000006E-2"/>
    <n v="8.0399999999999999E-2"/>
    <m/>
    <m/>
    <m/>
    <n v="-2.2000000000000001E-3"/>
    <m/>
  </r>
  <r>
    <n v="7750"/>
    <s v="ПРОФИ, ООО"/>
    <x v="0"/>
    <m/>
    <s v="Стоматология"/>
    <x v="88"/>
    <s v="1126829001859"/>
    <s v="6829081316"/>
    <s v="Стоматологическая практика"/>
    <n v="44723000"/>
    <n v="61413000"/>
    <n v="60192000"/>
    <n v="54911000"/>
    <n v="63641000"/>
    <n v="0.31609999999999999"/>
    <n v="0.41839999999999999"/>
    <n v="0.36599999999999999"/>
    <n v="0.2306"/>
    <n v="0.22950000000000001"/>
    <n v="0.3473"/>
    <n v="0.4143"/>
    <n v="0.3508"/>
    <n v="0.21840000000000001"/>
    <n v="0.2165"/>
  </r>
  <r>
    <n v="7751"/>
    <s v="СК СТАНДАРТ, ООО"/>
    <x v="0"/>
    <m/>
    <s v="Стоматология"/>
    <x v="88"/>
    <s v="1087847039477"/>
    <s v="7805482127"/>
    <s v="Стоматологическая практика"/>
    <n v="32752000"/>
    <n v="48283000"/>
    <n v="53463000"/>
    <n v="51364000"/>
    <n v="63637000"/>
    <n v="0.19589999999999999"/>
    <n v="0.2351"/>
    <n v="0.24890000000000001"/>
    <n v="0.13469999999999999"/>
    <n v="0.29010000000000002"/>
    <m/>
    <m/>
    <m/>
    <m/>
    <m/>
  </r>
  <r>
    <n v="7752"/>
    <s v="СТОМАТОЛОГИЧЕСКАЯ ПОЛИКЛИНИКА, ООО"/>
    <x v="0"/>
    <m/>
    <s v="Стоматология"/>
    <x v="88"/>
    <s v="1093123016975"/>
    <s v="3123205758"/>
    <s v="Стоматологическая практика"/>
    <n v="54812000"/>
    <n v="70669000"/>
    <n v="74750000"/>
    <n v="66953000"/>
    <n v="63635000"/>
    <n v="0.10639999999999999"/>
    <n v="7.22E-2"/>
    <n v="0.1116"/>
    <n v="4.7399999999999998E-2"/>
    <n v="-8.0000000000000002E-3"/>
    <n v="-8.5000000000000006E-3"/>
    <n v="-4.4299999999999999E-2"/>
    <m/>
    <m/>
    <m/>
  </r>
  <r>
    <n v="7753"/>
    <s v="БЕЛОЗУБ КЛИНИК, ООО"/>
    <x v="0"/>
    <m/>
    <s v="Стоматология"/>
    <x v="88"/>
    <s v="1207800055682"/>
    <s v="7807240540"/>
    <s v="Стоматологическая практика"/>
    <n v="17634000"/>
    <n v="38415000"/>
    <n v="50560000"/>
    <n v="61126000"/>
    <n v="63631000"/>
    <n v="2.2100000000000002E-2"/>
    <n v="8.8599999999999998E-2"/>
    <n v="8.8999999999999999E-3"/>
    <n v="-8.3000000000000001E-3"/>
    <n v="3.1399999999999997E-2"/>
    <m/>
    <m/>
    <m/>
    <m/>
    <m/>
  </r>
  <r>
    <n v="7754"/>
    <s v="КЛИНИКА МАММЭ, ООО"/>
    <x v="8"/>
    <m/>
    <m/>
    <x v="88"/>
    <s v="1132312006310"/>
    <s v="2312203715"/>
    <s v="Деятельность больничных организаций"/>
    <n v="42157000"/>
    <n v="33804000"/>
    <n v="51918000"/>
    <n v="53571000"/>
    <n v="63616000"/>
    <n v="0.18820000000000001"/>
    <n v="0.1852"/>
    <n v="0.17680000000000001"/>
    <n v="0.18690000000000001"/>
    <n v="0.13900000000000001"/>
    <m/>
    <m/>
    <m/>
    <m/>
    <m/>
  </r>
  <r>
    <n v="7755"/>
    <s v="ДЕНТАЛИЯ, ООО"/>
    <x v="0"/>
    <m/>
    <s v="Стоматология"/>
    <x v="88"/>
    <s v="1117746128026"/>
    <s v="7733759779"/>
    <s v="Стоматологическая практика"/>
    <n v="27718000"/>
    <n v="32804000"/>
    <n v="36441000"/>
    <n v="48736000"/>
    <n v="63607000"/>
    <n v="0.12570000000000001"/>
    <n v="0.1104"/>
    <n v="0.14610000000000001"/>
    <n v="0.13350000000000001"/>
    <n v="0.10199999999999999"/>
    <m/>
    <m/>
    <m/>
    <m/>
    <m/>
  </r>
  <r>
    <n v="7756"/>
    <s v="МЦ ЛЕКАРЬ КАСПИЙСК, ООО"/>
    <x v="8"/>
    <m/>
    <m/>
    <x v="88"/>
    <s v="1200500000986"/>
    <s v="0554006328"/>
    <s v="Деятельность больничных организаций"/>
    <n v="36031000"/>
    <n v="27505000"/>
    <n v="33899000"/>
    <n v="44266000"/>
    <n v="63603000"/>
    <n v="0.80210000000000004"/>
    <n v="0.31709999999999999"/>
    <n v="0.1012"/>
    <n v="5.1400000000000001E-2"/>
    <n v="4.6100000000000002E-2"/>
    <m/>
    <m/>
    <m/>
    <m/>
    <m/>
  </r>
  <r>
    <n v="7757"/>
    <s v="ДОКТОР-СЕРВИС, ООО"/>
    <x v="8"/>
    <m/>
    <m/>
    <x v="88"/>
    <s v="1032401787318"/>
    <s v="2460057850"/>
    <s v="Общая врачебная практика"/>
    <n v="42348000"/>
    <n v="51939000"/>
    <n v="70206000"/>
    <n v="64901000"/>
    <n v="63599000"/>
    <n v="0.1089"/>
    <n v="6.8199999999999997E-2"/>
    <n v="3.1800000000000002E-2"/>
    <n v="2.6499999999999999E-2"/>
    <n v="3.2099999999999997E-2"/>
    <n v="9.9599999999999994E-2"/>
    <n v="6.1100000000000002E-2"/>
    <n v="2.4899999999999999E-2"/>
    <n v="1.8200000000000001E-2"/>
    <m/>
  </r>
  <r>
    <n v="7758"/>
    <s v="САЛЮС-МЕДЦЕНТР, ООО"/>
    <x v="0"/>
    <m/>
    <s v="Стоматология"/>
    <x v="88"/>
    <s v="1037789034172"/>
    <s v="7717501726"/>
    <s v="Стоматологическая практика"/>
    <n v="46196000"/>
    <n v="46279000"/>
    <n v="47839000"/>
    <n v="61302000"/>
    <n v="63573000"/>
    <n v="6.54E-2"/>
    <n v="-3.49E-2"/>
    <n v="7.9000000000000008E-3"/>
    <n v="0.1225"/>
    <n v="0.10340000000000001"/>
    <m/>
    <m/>
    <m/>
    <m/>
    <m/>
  </r>
  <r>
    <n v="7759"/>
    <s v="ЕВГЕНИЯ, ООО"/>
    <x v="0"/>
    <m/>
    <s v="Стоматология"/>
    <x v="88"/>
    <s v="1037816006337"/>
    <s v="7806059806"/>
    <s v="Стоматологическая практика"/>
    <n v="24272000"/>
    <n v="25120000"/>
    <n v="33020000"/>
    <n v="41373000"/>
    <n v="63552000"/>
    <n v="0.33729999999999999"/>
    <n v="0.30030000000000001"/>
    <n v="0.30059999999999998"/>
    <n v="0.27100000000000002"/>
    <n v="0.50619999999999998"/>
    <m/>
    <m/>
    <m/>
    <m/>
    <m/>
  </r>
  <r>
    <n v="7760"/>
    <s v="ЦЕНТР ВРАЧЕБНОЙ КОСМЕТОЛОГИИ И ПЛАСТИЧЕСКОЙ ХИРУРГИИ КОФЕМЕД, ООО"/>
    <x v="8"/>
    <m/>
    <m/>
    <x v="88"/>
    <s v="1192130001623"/>
    <s v="2130207754"/>
    <s v="Специальная врачебная практика"/>
    <n v="13175000"/>
    <n v="11837000"/>
    <n v="14128000"/>
    <n v="32703000"/>
    <n v="63543000"/>
    <n v="4.1200000000000001E-2"/>
    <n v="0.15440000000000001"/>
    <n v="8.3500000000000005E-2"/>
    <n v="4.82E-2"/>
    <n v="-8.5199999999999998E-2"/>
    <n v="4.1200000000000001E-2"/>
    <n v="0.15440000000000001"/>
    <m/>
    <m/>
    <m/>
  </r>
  <r>
    <n v="7761"/>
    <s v="ЭКЛИНИКС, ООО"/>
    <x v="8"/>
    <m/>
    <m/>
    <x v="88"/>
    <s v="1227700510685"/>
    <s v="9729328734"/>
    <s v="Деятельность больничных организаций"/>
    <m/>
    <m/>
    <n v="1183000"/>
    <n v="28171000"/>
    <n v="63541000"/>
    <m/>
    <m/>
    <n v="-1.4032"/>
    <n v="0.1104"/>
    <n v="0.18440000000000001"/>
    <m/>
    <m/>
    <m/>
    <m/>
    <m/>
  </r>
  <r>
    <n v="7762"/>
    <s v="МАК, ООО"/>
    <x v="8"/>
    <m/>
    <m/>
    <x v="88"/>
    <s v="1117746419141"/>
    <s v="7704783431"/>
    <s v="Специальная врачебная практика"/>
    <n v="33270000"/>
    <n v="39370000"/>
    <n v="39470000"/>
    <n v="45576000"/>
    <n v="63539000"/>
    <n v="0.1381"/>
    <n v="9.3700000000000006E-2"/>
    <n v="-3.2199999999999999E-2"/>
    <n v="3.0300000000000001E-2"/>
    <n v="2.9700000000000001E-2"/>
    <n v="-1.6000000000000001E-3"/>
    <n v="-2.3E-3"/>
    <n v="-8.9999999999999993E-3"/>
    <n v="-7.7999999999999996E-3"/>
    <n v="-3.5999999999999999E-3"/>
  </r>
  <r>
    <n v="7763"/>
    <s v="КВИНС, ООО"/>
    <x v="0"/>
    <m/>
    <s v="Стоматология"/>
    <x v="88"/>
    <s v="1143668035301"/>
    <s v="3662206143"/>
    <s v="Стоматологическая практика"/>
    <n v="28897000"/>
    <n v="47050000"/>
    <n v="59405000"/>
    <n v="58931000"/>
    <n v="63528000"/>
    <n v="7.3099999999999998E-2"/>
    <n v="7.17E-2"/>
    <n v="0.1439"/>
    <n v="0.13070000000000001"/>
    <n v="0.1"/>
    <n v="7.0099999999999996E-2"/>
    <n v="6.3399999999999998E-2"/>
    <m/>
    <m/>
    <m/>
  </r>
  <r>
    <n v="7764"/>
    <s v="ЗУБНАЯ ПЛАНЕТА, ООО"/>
    <x v="0"/>
    <m/>
    <s v="Стоматология"/>
    <x v="88"/>
    <s v="1204600014398"/>
    <s v="4633041273"/>
    <s v="Стоматологическая практика"/>
    <n v="2699000"/>
    <n v="14488000"/>
    <n v="35798000"/>
    <n v="61408000"/>
    <n v="63512000"/>
    <n v="-6.2600000000000003E-2"/>
    <n v="0.51549999999999996"/>
    <n v="0.12520000000000001"/>
    <n v="0.53069999999999995"/>
    <n v="0.2661"/>
    <m/>
    <m/>
    <n v="0.11269999999999999"/>
    <n v="0.505"/>
    <n v="0.24629999999999999"/>
  </r>
  <r>
    <n v="7765"/>
    <s v="МЦ ГИМЕД-ТРОИЦК, ООО"/>
    <x v="8"/>
    <m/>
    <m/>
    <x v="88"/>
    <s v="1177746995414"/>
    <s v="7751079060"/>
    <s v="Деятельность больничных организаций"/>
    <n v="10214000"/>
    <n v="8455000"/>
    <n v="24739000"/>
    <n v="42956000"/>
    <n v="63488000"/>
    <n v="0.41489999999999999"/>
    <n v="0.30640000000000001"/>
    <n v="0.12920000000000001"/>
    <n v="5.5899999999999998E-2"/>
    <n v="0.15140000000000001"/>
    <m/>
    <m/>
    <m/>
    <m/>
    <m/>
  </r>
  <r>
    <n v="7766"/>
    <s v="САНАТОРИЙ-ПРОФИЛАКТОРИЙ ВИТА, ООО"/>
    <x v="6"/>
    <m/>
    <m/>
    <x v="88"/>
    <s v="1111689000565"/>
    <s v="1645026725"/>
    <s v="Деятельность санаторно-курортных организаций"/>
    <n v="39972000"/>
    <n v="46635000"/>
    <n v="56470000"/>
    <n v="60463000"/>
    <n v="63480000"/>
    <n v="-4.7000000000000002E-3"/>
    <n v="6.4999999999999997E-3"/>
    <n v="2.2000000000000001E-3"/>
    <n v="-3.4700000000000002E-2"/>
    <n v="1.4E-3"/>
    <m/>
    <n v="-2.5999999999999999E-3"/>
    <n v="-8.0000000000000004E-4"/>
    <m/>
    <m/>
  </r>
  <r>
    <n v="7767"/>
    <s v="РУБИКОН, ООО"/>
    <x v="8"/>
    <m/>
    <m/>
    <x v="88"/>
    <s v="1088901001166"/>
    <s v="8902013041"/>
    <s v="Общая врачебная практика"/>
    <n v="20347000"/>
    <n v="28279000"/>
    <n v="46486000"/>
    <n v="66864000"/>
    <n v="63465000"/>
    <n v="1.04E-2"/>
    <n v="0.31969999999999998"/>
    <n v="0.31940000000000002"/>
    <n v="0.1171"/>
    <n v="4.9799999999999997E-2"/>
    <n v="1.04E-2"/>
    <m/>
    <m/>
    <m/>
    <m/>
  </r>
  <r>
    <n v="7768"/>
    <s v="АМИК, ООО НПП"/>
    <x v="0"/>
    <m/>
    <s v="Стоматология"/>
    <x v="88"/>
    <s v="1025201767260"/>
    <s v="5249005983"/>
    <s v="Стоматологическая практика"/>
    <n v="39678000"/>
    <n v="37305000"/>
    <n v="41791000"/>
    <n v="55014000"/>
    <n v="63463000"/>
    <n v="0.41539999999999999"/>
    <n v="0.47649999999999998"/>
    <n v="0.5081"/>
    <n v="0.54090000000000005"/>
    <n v="4.7600000000000003E-2"/>
    <m/>
    <m/>
    <m/>
    <m/>
    <m/>
  </r>
  <r>
    <n v="7769"/>
    <s v="АПЕКС, ООО"/>
    <x v="8"/>
    <m/>
    <m/>
    <x v="88"/>
    <s v="1102361000917"/>
    <s v="2361005064"/>
    <s v="Деятельность больничных организаций"/>
    <n v="43327000"/>
    <n v="43976000"/>
    <n v="50858000"/>
    <n v="53819000"/>
    <n v="63449000"/>
    <n v="0.50519999999999998"/>
    <n v="0.45079999999999998"/>
    <n v="0.439"/>
    <n v="0.40479999999999999"/>
    <n v="0.40989999999999999"/>
    <m/>
    <m/>
    <m/>
    <m/>
    <m/>
  </r>
  <r>
    <n v="7770"/>
    <s v="ДЕНТАЛМЕДСЕРВИС, ООО"/>
    <x v="0"/>
    <m/>
    <s v="Стоматология"/>
    <x v="88"/>
    <s v="5077746564836"/>
    <s v="7710670965"/>
    <s v="Стоматологическая практика"/>
    <n v="43899000"/>
    <n v="58783000"/>
    <n v="68835000"/>
    <n v="52786000"/>
    <n v="63445000"/>
    <n v="0.30309999999999998"/>
    <n v="0.48449999999999999"/>
    <n v="0.4698"/>
    <n v="0.19950000000000001"/>
    <n v="0.32869999999999999"/>
    <m/>
    <m/>
    <m/>
    <m/>
    <m/>
  </r>
  <r>
    <n v="7771"/>
    <s v="ЭДА, ООО"/>
    <x v="0"/>
    <m/>
    <s v="Стоматология"/>
    <x v="88"/>
    <s v="1138602010986"/>
    <s v="8602205659"/>
    <s v="Стоматологическая практика"/>
    <n v="71592000"/>
    <n v="78125000"/>
    <n v="67900000"/>
    <n v="80200000"/>
    <n v="63441000"/>
    <n v="0.38500000000000001"/>
    <n v="0.34350000000000003"/>
    <n v="0.2969"/>
    <n v="0.21"/>
    <n v="0.1613"/>
    <m/>
    <m/>
    <m/>
    <n v="-5.1000000000000004E-3"/>
    <n v="-1.6500000000000001E-2"/>
  </r>
  <r>
    <n v="7772"/>
    <s v="СЕМЕЙНЫЙ ДОКТОР, ООО"/>
    <x v="8"/>
    <m/>
    <m/>
    <x v="9"/>
    <s v="1113127000491"/>
    <s v="3127010580"/>
    <s v="Деятельность в области здравоохранения"/>
    <n v="42800000"/>
    <n v="49768000"/>
    <n v="54861000"/>
    <n v="57567000"/>
    <n v="63427000"/>
    <n v="6.93E-2"/>
    <n v="0.01"/>
    <n v="0.12920000000000001"/>
    <n v="0.18820000000000001"/>
    <n v="8.3400000000000002E-2"/>
    <m/>
    <m/>
    <m/>
    <n v="-1.84E-2"/>
    <n v="-1.89E-2"/>
  </r>
  <r>
    <n v="7773"/>
    <s v="МЕДИМПОРТ, ООО"/>
    <x v="0"/>
    <m/>
    <s v="Стоматология"/>
    <x v="88"/>
    <s v="1037739842821"/>
    <s v="7713506240"/>
    <s v="Стоматологическая практика"/>
    <n v="29284000"/>
    <n v="37816000"/>
    <n v="60887000"/>
    <n v="63374000"/>
    <n v="63423000"/>
    <n v="0.24829999999999999"/>
    <n v="0.29260000000000003"/>
    <n v="0.3891"/>
    <n v="0.20519999999999999"/>
    <n v="0.158"/>
    <m/>
    <m/>
    <m/>
    <m/>
    <m/>
  </r>
  <r>
    <n v="7774"/>
    <s v="ЦСС, ООО"/>
    <x v="0"/>
    <m/>
    <s v="Стоматология"/>
    <x v="88"/>
    <s v="1107746080530"/>
    <s v="7704745838"/>
    <s v="Стоматологическая практика"/>
    <n v="42410000"/>
    <n v="48649000"/>
    <n v="46499000"/>
    <n v="58338000"/>
    <n v="63403000"/>
    <n v="0.2258"/>
    <n v="0.14269999999999999"/>
    <n v="0.1366"/>
    <n v="6.5199999999999994E-2"/>
    <n v="7.0499999999999993E-2"/>
    <m/>
    <m/>
    <m/>
    <m/>
    <m/>
  </r>
  <r>
    <n v="7775"/>
    <s v="ОРБИТАЛЬ, ООО"/>
    <x v="8"/>
    <m/>
    <m/>
    <x v="88"/>
    <s v="1151690076856"/>
    <s v="1657200618"/>
    <s v="Деятельность в области медицины прочая"/>
    <n v="20130000"/>
    <n v="24466000"/>
    <n v="37619000"/>
    <n v="49155000"/>
    <n v="63392000"/>
    <n v="0.34360000000000002"/>
    <n v="0.29649999999999999"/>
    <n v="0.37569999999999998"/>
    <n v="0.52"/>
    <n v="0.37319999999999998"/>
    <m/>
    <m/>
    <m/>
    <m/>
    <n v="0.34989999999999999"/>
  </r>
  <r>
    <n v="7776"/>
    <s v="ПНС, ООО"/>
    <x v="8"/>
    <m/>
    <m/>
    <x v="88"/>
    <s v="1184704014550"/>
    <s v="4725005123"/>
    <s v="Деятельность больничных организаций"/>
    <n v="17778000"/>
    <n v="29209000"/>
    <n v="34321000"/>
    <n v="54130000"/>
    <n v="63388000"/>
    <n v="0.1171"/>
    <n v="0.1"/>
    <n v="6.5100000000000005E-2"/>
    <n v="4.7699999999999999E-2"/>
    <n v="5.4399999999999997E-2"/>
    <m/>
    <m/>
    <m/>
    <m/>
    <m/>
  </r>
  <r>
    <n v="7777"/>
    <s v="КЛИНИКА ДОКТОР, ООО"/>
    <x v="8"/>
    <m/>
    <m/>
    <x v="88"/>
    <s v="1207800126115"/>
    <s v="7806576709"/>
    <s v="Деятельность больничных организаций"/>
    <n v="24374000"/>
    <n v="29081000"/>
    <n v="38900000"/>
    <n v="56084000"/>
    <n v="63367000"/>
    <n v="0.1701"/>
    <n v="8.8599999999999998E-2"/>
    <n v="0.13830000000000001"/>
    <n v="9.8000000000000004E-2"/>
    <n v="0.1963"/>
    <m/>
    <m/>
    <m/>
    <m/>
    <m/>
  </r>
  <r>
    <n v="7778"/>
    <s v="МЦ НОВОМЕД, ООО"/>
    <x v="8"/>
    <m/>
    <m/>
    <x v="88"/>
    <s v="1032402642040"/>
    <s v="2465066880"/>
    <s v="Деятельность больничных организаций"/>
    <n v="40247000"/>
    <n v="44393000"/>
    <n v="45096000"/>
    <n v="54747000"/>
    <n v="63354000"/>
    <n v="9.2299999999999993E-2"/>
    <n v="0.15809999999999999"/>
    <n v="4.2599999999999999E-2"/>
    <n v="7.8600000000000003E-2"/>
    <n v="6.9500000000000006E-2"/>
    <m/>
    <m/>
    <m/>
    <m/>
    <m/>
  </r>
  <r>
    <n v="7779"/>
    <s v="АПОЛЛОНИЯ, ООО"/>
    <x v="0"/>
    <m/>
    <s v="Стоматология"/>
    <x v="88"/>
    <s v="1112804001089"/>
    <s v="2804014938"/>
    <s v="Стоматологическая практика"/>
    <n v="5367000"/>
    <n v="6361000"/>
    <n v="12722000"/>
    <n v="15341000"/>
    <n v="63354000"/>
    <n v="0.20960000000000001"/>
    <n v="9.6799999999999997E-2"/>
    <n v="0.26979999999999998"/>
    <n v="0.35339999999999999"/>
    <n v="0.34739999999999999"/>
    <m/>
    <m/>
    <m/>
    <m/>
    <m/>
  </r>
  <r>
    <n v="7780"/>
    <s v="АНАСТАСИЯ, ООО"/>
    <x v="0"/>
    <m/>
    <s v="Стоматология"/>
    <x v="88"/>
    <s v="1206100031642"/>
    <s v="6165226681"/>
    <s v="Стоматологическая практика"/>
    <n v="6001000"/>
    <n v="23733000"/>
    <n v="34385000"/>
    <n v="49171000"/>
    <n v="63350000"/>
    <n v="-0.59460000000000002"/>
    <n v="0.13400000000000001"/>
    <n v="0.2147"/>
    <n v="0.23569999999999999"/>
    <n v="7.3599999999999999E-2"/>
    <m/>
    <m/>
    <m/>
    <m/>
    <m/>
  </r>
  <r>
    <n v="7781"/>
    <s v="СТОМАТОЛОГИЧЕСКАЯ ПОЛИКЛИНИКА БЕОМЕД-ДЕНТ, ООО"/>
    <x v="0"/>
    <m/>
    <s v="Стоматология"/>
    <x v="88"/>
    <s v="1176658113642"/>
    <s v="6670461777"/>
    <s v="Стоматологическая практика"/>
    <n v="20861000"/>
    <n v="31551000"/>
    <n v="45530000"/>
    <n v="56099000"/>
    <n v="63320000"/>
    <n v="-0.2228"/>
    <n v="1.9E-3"/>
    <n v="8.8099999999999998E-2"/>
    <n v="0.14069999999999999"/>
    <n v="5.1999999999999998E-2"/>
    <m/>
    <m/>
    <m/>
    <m/>
    <m/>
  </r>
  <r>
    <n v="7782"/>
    <s v="САНМЕД-ВОСТОК, ООО"/>
    <x v="8"/>
    <m/>
    <m/>
    <x v="88"/>
    <s v="1137746113262"/>
    <s v="7720773991"/>
    <s v="Общая врачебная практика"/>
    <n v="85469000"/>
    <n v="69299000"/>
    <n v="61029000"/>
    <n v="64676000"/>
    <n v="63314000"/>
    <n v="6.8000000000000005E-2"/>
    <n v="0.1186"/>
    <n v="8.8400000000000006E-2"/>
    <n v="5.6599999999999998E-2"/>
    <n v="6.9800000000000001E-2"/>
    <n v="-1.0999999999999999E-2"/>
    <n v="-8.6E-3"/>
    <n v="-1.0800000000000001E-2"/>
    <n v="-7.6E-3"/>
    <n v="-4.4000000000000003E-3"/>
  </r>
  <r>
    <n v="7783"/>
    <s v="СИЯНИЕ ЭЛЕКТРОСТАЛЬ, ООО"/>
    <x v="8"/>
    <m/>
    <m/>
    <x v="88"/>
    <s v="1125053002370"/>
    <s v="5053032171"/>
    <s v="Деятельность больничных организаций"/>
    <n v="34595000"/>
    <n v="41781000"/>
    <n v="48652000"/>
    <n v="57978000"/>
    <n v="63310000"/>
    <n v="0.26750000000000002"/>
    <n v="0.25990000000000002"/>
    <n v="0.30669999999999997"/>
    <n v="0.2117"/>
    <n v="0.25109999999999999"/>
    <n v="-1.4E-3"/>
    <n v="-1E-4"/>
    <m/>
    <m/>
    <m/>
  </r>
  <r>
    <n v="7784"/>
    <s v="ЦЕНТР ПРОФЕССИОНАЛЬНОЙ СТОМАТОЛОГИИ, ООО"/>
    <x v="0"/>
    <m/>
    <s v="Стоматология"/>
    <x v="88"/>
    <s v="1168617068487"/>
    <s v="8622004005"/>
    <s v="Стоматологическая практика"/>
    <n v="56730000"/>
    <n v="62586000"/>
    <n v="53462000"/>
    <n v="52575000"/>
    <n v="63300000"/>
    <n v="0.29070000000000001"/>
    <n v="0.1749"/>
    <n v="5.9299999999999999E-2"/>
    <n v="0.25019999999999998"/>
    <n v="3.4000000000000002E-2"/>
    <m/>
    <m/>
    <m/>
    <m/>
    <m/>
  </r>
  <r>
    <n v="7785"/>
    <s v="АЛГАДЕНТ+, ООО"/>
    <x v="0"/>
    <m/>
    <s v="Стоматология"/>
    <x v="88"/>
    <s v="1221600029090"/>
    <s v="1686009126"/>
    <s v="Стоматологическая практика"/>
    <m/>
    <n v="1229000"/>
    <n v="9256000"/>
    <n v="18968000"/>
    <n v="63290000"/>
    <m/>
    <n v="-0.21970000000000001"/>
    <n v="0.3412"/>
    <n v="0.14169999999999999"/>
    <n v="3.0099999999999998E-2"/>
    <m/>
    <m/>
    <m/>
    <m/>
    <m/>
  </r>
  <r>
    <n v="7786"/>
    <s v="МЦ ЗДОРОВОЕ ПОКОЛЕНИЕ, ООО"/>
    <x v="8"/>
    <m/>
    <m/>
    <x v="88"/>
    <s v="1184205013156"/>
    <s v="4205370553"/>
    <s v="Деятельность больничных организаций"/>
    <n v="20302000"/>
    <n v="12842000"/>
    <n v="43085000"/>
    <n v="59632000"/>
    <n v="63286000"/>
    <n v="9.4600000000000004E-2"/>
    <n v="-9.01E-2"/>
    <n v="0.1109"/>
    <n v="0.2099"/>
    <n v="0.1019"/>
    <n v="0.06"/>
    <n v="-1.12E-2"/>
    <n v="-4.4000000000000003E-3"/>
    <n v="-2.0000000000000001E-4"/>
    <n v="-1E-4"/>
  </r>
  <r>
    <n v="7787"/>
    <s v="А ЭНД К, ООО"/>
    <x v="8"/>
    <m/>
    <m/>
    <x v="88"/>
    <s v="1197847096182"/>
    <s v="7801663563"/>
    <s v="Деятельность больничных организаций"/>
    <n v="101387000"/>
    <n v="174489000"/>
    <n v="163001000"/>
    <n v="37114000"/>
    <n v="63272000"/>
    <n v="0.1004"/>
    <n v="8.8999999999999996E-2"/>
    <n v="2.9600000000000001E-2"/>
    <n v="-9.1999999999999998E-2"/>
    <n v="-6.9999999999999999E-4"/>
    <n v="9.35E-2"/>
    <n v="7.1599999999999997E-2"/>
    <n v="1.41E-2"/>
    <m/>
    <m/>
  </r>
  <r>
    <n v="7788"/>
    <s v="ВАШ ДОКТОР, ООО"/>
    <x v="8"/>
    <m/>
    <m/>
    <x v="88"/>
    <s v="1122339000167"/>
    <s v="2339021141"/>
    <s v="Общая врачебная практика"/>
    <n v="21641000"/>
    <n v="29147000"/>
    <n v="41219000"/>
    <n v="44563000"/>
    <n v="63269000"/>
    <n v="0.1905"/>
    <n v="6.88E-2"/>
    <n v="-6.4000000000000003E-3"/>
    <n v="-8.5000000000000006E-2"/>
    <n v="3.4700000000000002E-2"/>
    <n v="0.22559999999999999"/>
    <m/>
    <m/>
    <m/>
    <m/>
  </r>
  <r>
    <n v="7789"/>
    <s v="РЕНОМЕ, ООО"/>
    <x v="0"/>
    <m/>
    <s v="Стоматология"/>
    <x v="88"/>
    <s v="1024301308118"/>
    <s v="4348034888"/>
    <s v="Стоматологическая практика"/>
    <n v="40712000"/>
    <n v="43235000"/>
    <n v="50573000"/>
    <n v="64247000"/>
    <n v="63264000"/>
    <n v="0.1948"/>
    <n v="0.2268"/>
    <n v="0.4491"/>
    <n v="0.35470000000000002"/>
    <n v="0.30309999999999998"/>
    <n v="-2.4799999999999999E-2"/>
    <n v="-2.5999999999999999E-2"/>
    <m/>
    <m/>
    <m/>
  </r>
  <r>
    <n v="7790"/>
    <s v="САНАТОРИЙ ЛЕДЕНГСК, АО"/>
    <x v="6"/>
    <m/>
    <m/>
    <x v="88"/>
    <s v="1213500018830"/>
    <s v="3502006241"/>
    <s v="Деятельность санаторно-курортных организаций"/>
    <n v="46434000"/>
    <n v="45165000"/>
    <n v="47964000"/>
    <n v="55533000"/>
    <n v="63256000"/>
    <n v="-6.1999999999999998E-3"/>
    <n v="1.24E-2"/>
    <n v="5.1299999999999998E-2"/>
    <n v="2.7E-2"/>
    <n v="3.61E-2"/>
    <n v="-6.0600000000000001E-2"/>
    <n v="-4.0099999999999997E-2"/>
    <n v="1.0200000000000001E-2"/>
    <n v="2.7799999999999998E-2"/>
    <n v="8.6E-3"/>
  </r>
  <r>
    <n v="7792"/>
    <s v="АЗБУКА ЗДОРОВЬЯ, ООО"/>
    <x v="8"/>
    <m/>
    <m/>
    <x v="88"/>
    <s v="1134345027684"/>
    <s v="4345373032"/>
    <s v="Деятельность больничных организаций"/>
    <n v="48246000"/>
    <n v="53590000"/>
    <n v="62713000"/>
    <n v="63111000"/>
    <n v="63249000"/>
    <n v="0.1138"/>
    <n v="6.8900000000000003E-2"/>
    <n v="-8.5099999999999995E-2"/>
    <n v="0.1331"/>
    <n v="0.22090000000000001"/>
    <m/>
    <m/>
    <m/>
    <m/>
    <m/>
  </r>
  <r>
    <n v="7793"/>
    <s v="КОЛИБРИДЕНТ, ООО"/>
    <x v="0"/>
    <m/>
    <s v="Стоматология"/>
    <x v="88"/>
    <s v="1186196014784"/>
    <s v="6168102395"/>
    <s v="Стоматологическая практика"/>
    <n v="14123000"/>
    <n v="18645000"/>
    <n v="17741000"/>
    <n v="53457000"/>
    <n v="63243000"/>
    <n v="1.4999999999999999E-2"/>
    <n v="0.06"/>
    <n v="6.8099999999999994E-2"/>
    <n v="1.6299999999999999E-2"/>
    <n v="8.14E-2"/>
    <m/>
    <m/>
    <m/>
    <m/>
    <m/>
  </r>
  <r>
    <n v="7794"/>
    <s v="ДЕНТА ЛЮКС, ООО"/>
    <x v="0"/>
    <m/>
    <s v="Стоматология"/>
    <x v="88"/>
    <s v="1040200690914"/>
    <s v="0271006408"/>
    <s v="Стоматологическая практика"/>
    <n v="24019000"/>
    <n v="24225000"/>
    <n v="28485000"/>
    <n v="30624000"/>
    <n v="63228000"/>
    <n v="8.3599999999999994E-2"/>
    <n v="7.9299999999999995E-2"/>
    <n v="8.8900000000000007E-2"/>
    <n v="9.6299999999999997E-2"/>
    <n v="0.14760000000000001"/>
    <m/>
    <m/>
    <m/>
    <m/>
    <m/>
  </r>
  <r>
    <n v="7795"/>
    <s v="ЗИЛОТ, ООО"/>
    <x v="8"/>
    <m/>
    <m/>
    <x v="88"/>
    <s v="1122367001822"/>
    <s v="2319052110"/>
    <s v="Общая врачебная практика"/>
    <n v="5137000"/>
    <n v="21841000"/>
    <n v="40783000"/>
    <n v="59027000"/>
    <n v="63225000"/>
    <n v="0.37140000000000001"/>
    <n v="0.55859999999999999"/>
    <n v="0.2019"/>
    <n v="0.31469999999999998"/>
    <n v="0.215"/>
    <m/>
    <m/>
    <m/>
    <m/>
    <m/>
  </r>
  <r>
    <n v="7796"/>
    <s v="АНОН-КЛИНИК, ООО"/>
    <x v="8"/>
    <m/>
    <m/>
    <x v="88"/>
    <s v="1212300035023"/>
    <s v="2308279976"/>
    <s v="Деятельность больничных организаций"/>
    <m/>
    <n v="9225000"/>
    <n v="23669000"/>
    <n v="40054000"/>
    <n v="63224000"/>
    <m/>
    <n v="6.5600000000000006E-2"/>
    <n v="7.9299999999999995E-2"/>
    <n v="7.7200000000000005E-2"/>
    <n v="0.105"/>
    <m/>
    <m/>
    <m/>
    <m/>
    <m/>
  </r>
  <r>
    <n v="7797"/>
    <s v="МБ-СМАЙЛ, ООО"/>
    <x v="0"/>
    <m/>
    <s v="Стоматология"/>
    <x v="88"/>
    <s v="1167746320158"/>
    <s v="7704351181"/>
    <s v="Стоматологическая практика"/>
    <n v="55334000"/>
    <n v="52391000"/>
    <n v="52500000"/>
    <n v="51886000"/>
    <n v="63207000"/>
    <n v="0.1171"/>
    <n v="0.1275"/>
    <n v="7.4700000000000003E-2"/>
    <n v="-0.1166"/>
    <n v="8.4400000000000003E-2"/>
    <m/>
    <m/>
    <m/>
    <m/>
    <m/>
  </r>
  <r>
    <n v="7798"/>
    <s v="ДЭНТ КО, ООО"/>
    <x v="0"/>
    <m/>
    <s v="Стоматология"/>
    <x v="88"/>
    <s v="1025001550287"/>
    <s v="5012021325"/>
    <s v="Стоматологическая практика"/>
    <n v="34900000"/>
    <n v="44906000"/>
    <n v="49040000"/>
    <n v="51000000"/>
    <n v="63194000"/>
    <n v="-1.0999999999999999E-2"/>
    <n v="0.1396"/>
    <n v="0.15709999999999999"/>
    <n v="6.9400000000000003E-2"/>
    <n v="0.11799999999999999"/>
    <m/>
    <m/>
    <m/>
    <m/>
    <m/>
  </r>
  <r>
    <n v="7799"/>
    <s v="ИМПЛАНТ-ЦЕНТР-ПРО, ООО"/>
    <x v="0"/>
    <m/>
    <s v="Стоматология"/>
    <x v="88"/>
    <s v="1244800002149"/>
    <s v="4800014024"/>
    <s v="Стоматологическая практика"/>
    <m/>
    <m/>
    <m/>
    <m/>
    <n v="63192000"/>
    <m/>
    <m/>
    <m/>
    <m/>
    <n v="0.5151"/>
    <m/>
    <m/>
    <m/>
    <m/>
    <m/>
  </r>
  <r>
    <n v="7800"/>
    <s v="ЗРЕНИЕ УФА, ООО"/>
    <x v="8"/>
    <m/>
    <m/>
    <x v="88"/>
    <s v="1230200017299"/>
    <s v="0274978987"/>
    <s v="Деятельность больничных организаций"/>
    <m/>
    <m/>
    <n v="2172000"/>
    <n v="60502000"/>
    <n v="63167000"/>
    <m/>
    <m/>
    <n v="-4.7637999999999998"/>
    <n v="-0.66290000000000004"/>
    <n v="9.9099999999999994E-2"/>
    <m/>
    <m/>
    <n v="-5.1768000000000001"/>
    <n v="-1.0626"/>
    <n v="-0.45300000000000001"/>
  </r>
  <r>
    <n v="7801"/>
    <s v="ЧИСТЫЕ КЛЮЧИ, ООО СП"/>
    <x v="6"/>
    <m/>
    <m/>
    <x v="88"/>
    <s v="1086632001488"/>
    <s v="6632028876"/>
    <s v="Деятельность санаторно-курортных организаций"/>
    <n v="38640000"/>
    <n v="46739000"/>
    <n v="50696000"/>
    <n v="51203000"/>
    <n v="63154000"/>
    <n v="-7.4800000000000005E-2"/>
    <n v="4.1000000000000003E-3"/>
    <n v="-1.38E-2"/>
    <n v="4.7100000000000003E-2"/>
    <n v="8.2699999999999996E-2"/>
    <m/>
    <m/>
    <m/>
    <m/>
    <m/>
  </r>
  <r>
    <n v="7802"/>
    <s v="СТОМПАНОРАМА, ООО"/>
    <x v="0"/>
    <m/>
    <s v="Стоматология"/>
    <x v="88"/>
    <s v="1197847151842"/>
    <s v="7807230661"/>
    <s v="Стоматологическая практика"/>
    <n v="36007000"/>
    <n v="42994000"/>
    <n v="47788000"/>
    <n v="55775000"/>
    <n v="63145000"/>
    <n v="0.187"/>
    <n v="0.1331"/>
    <n v="0.1193"/>
    <n v="0.20930000000000001"/>
    <n v="0.1741"/>
    <n v="0.1845"/>
    <n v="0.12330000000000001"/>
    <n v="0.1182"/>
    <m/>
    <m/>
  </r>
  <r>
    <n v="7803"/>
    <s v="СТОМАТОЛОГИЧЕСКАЯ КЛИНИКА ХОРОШЁВСКАЯ, ООО"/>
    <x v="0"/>
    <m/>
    <s v="Стоматология"/>
    <x v="88"/>
    <s v="1137746277008"/>
    <s v="7714901892"/>
    <s v="Стоматологическая практика"/>
    <n v="63841000"/>
    <n v="75381000"/>
    <n v="54612000"/>
    <n v="58624000"/>
    <n v="63128000"/>
    <n v="0.1875"/>
    <n v="0.23019999999999999"/>
    <n v="-2.63E-2"/>
    <n v="2.2599999999999999E-2"/>
    <n v="4.36E-2"/>
    <m/>
    <m/>
    <m/>
    <m/>
    <m/>
  </r>
  <r>
    <n v="7804"/>
    <s v="МРТ-ЦЕНТР, ООО"/>
    <x v="8"/>
    <m/>
    <m/>
    <x v="88"/>
    <s v="1127154024711"/>
    <s v="7116509199"/>
    <s v="Общая врачебная практика"/>
    <n v="76831000"/>
    <n v="50539000"/>
    <n v="50393000"/>
    <n v="57807000"/>
    <n v="63118000"/>
    <n v="0.33979999999999999"/>
    <n v="0.25900000000000001"/>
    <n v="0.22670000000000001"/>
    <n v="0.2999"/>
    <n v="0.2697"/>
    <n v="0.2954"/>
    <n v="0.1777"/>
    <n v="0.1353"/>
    <n v="0.2006"/>
    <n v="0.14680000000000001"/>
  </r>
  <r>
    <n v="7805"/>
    <s v="МЕДИЦИНСКИЙ ЦЕНТР ПАНАЦЕЯ, ООО"/>
    <x v="6"/>
    <m/>
    <m/>
    <x v="88"/>
    <s v="1086658023616"/>
    <s v="6658320650"/>
    <s v="Деятельность санаторно-курортных организаций"/>
    <n v="49418000"/>
    <n v="48054000"/>
    <n v="52607000"/>
    <n v="62254000"/>
    <n v="63114000"/>
    <n v="-0.20780000000000001"/>
    <n v="-0.20760000000000001"/>
    <n v="-0.15340000000000001"/>
    <n v="5.5899999999999998E-2"/>
    <n v="2.9700000000000001E-2"/>
    <m/>
    <m/>
    <m/>
    <m/>
    <n v="-4.1999999999999997E-3"/>
  </r>
  <r>
    <n v="7806"/>
    <s v="МЕДДИАГНОСТИКА, ООО"/>
    <x v="8"/>
    <m/>
    <m/>
    <x v="88"/>
    <s v="1156229000850"/>
    <s v="6229075409"/>
    <s v="Деятельность больничных организаций"/>
    <n v="35830000"/>
    <n v="35879000"/>
    <n v="42631000"/>
    <n v="55721000"/>
    <n v="63086000"/>
    <n v="0.1045"/>
    <n v="0.1726"/>
    <n v="0.17510000000000001"/>
    <n v="0.35680000000000001"/>
    <n v="0.25519999999999998"/>
    <m/>
    <m/>
    <m/>
    <m/>
    <m/>
  </r>
  <r>
    <n v="7807"/>
    <s v="ЦЕНТР МЕДСЕРВИС, ООО"/>
    <x v="8"/>
    <m/>
    <m/>
    <x v="88"/>
    <s v="5157746274318"/>
    <s v="7709481466"/>
    <s v="Деятельность в области медицины прочая, не включенная в другие группировки"/>
    <n v="69480000"/>
    <n v="55346000"/>
    <n v="57890000"/>
    <n v="63497000"/>
    <n v="63077000"/>
    <n v="7.2400000000000006E-2"/>
    <n v="9.6699999999999994E-2"/>
    <n v="3.6499999999999998E-2"/>
    <n v="8.7499999999999994E-2"/>
    <n v="8.5800000000000001E-2"/>
    <m/>
    <m/>
    <m/>
    <n v="-3.5999999999999999E-3"/>
    <m/>
  </r>
  <r>
    <n v="7808"/>
    <s v="СОРИЗО, ООО"/>
    <x v="0"/>
    <m/>
    <s v="Стоматология"/>
    <x v="88"/>
    <s v="1165024060387"/>
    <s v="5024171029"/>
    <s v="Стоматологическая практика"/>
    <n v="36045000"/>
    <n v="37522000"/>
    <n v="41912000"/>
    <n v="55282000"/>
    <n v="63072000"/>
    <n v="0.1671"/>
    <n v="0.17499999999999999"/>
    <n v="0.19309999999999999"/>
    <n v="0.2243"/>
    <n v="0.15770000000000001"/>
    <n v="-0.02"/>
    <n v="-3.2000000000000002E-3"/>
    <n v="-1E-3"/>
    <m/>
    <m/>
  </r>
  <r>
    <n v="7809"/>
    <s v="РОНА ДЕНТ, ООО"/>
    <x v="0"/>
    <m/>
    <s v="Стоматология"/>
    <x v="88"/>
    <s v="5087746602785"/>
    <s v="7723690863"/>
    <s v="Стоматологическая практика"/>
    <n v="2119000"/>
    <n v="1742000"/>
    <n v="1882000"/>
    <n v="5343000"/>
    <n v="63069000"/>
    <n v="8.9999999999999998E-4"/>
    <n v="-5.8599999999999999E-2"/>
    <n v="7.9699999999999993E-2"/>
    <n v="0.12820000000000001"/>
    <n v="0.14399999999999999"/>
    <m/>
    <m/>
    <m/>
    <m/>
    <m/>
  </r>
  <r>
    <n v="7810"/>
    <s v="АРКТИКА, ООО"/>
    <x v="0"/>
    <m/>
    <s v="Стоматология"/>
    <x v="88"/>
    <s v="5167746371744"/>
    <s v="9718037211"/>
    <s v="Стоматологическая практика"/>
    <n v="28852000"/>
    <n v="42914000"/>
    <n v="50052000"/>
    <n v="54708000"/>
    <n v="63060000"/>
    <n v="5.0500000000000003E-2"/>
    <n v="0.29170000000000001"/>
    <n v="0.1469"/>
    <n v="0.1777"/>
    <n v="0.17180000000000001"/>
    <m/>
    <m/>
    <m/>
    <m/>
    <m/>
  </r>
  <r>
    <n v="7811"/>
    <s v="ЦЕНТР СТОМАТОЛОГИИ И КОСМЕТОЛОГИИ, ООО"/>
    <x v="0"/>
    <m/>
    <s v="Стоматология"/>
    <x v="88"/>
    <s v="1198617006697"/>
    <s v="8604069962"/>
    <s v="Стоматологическая практика"/>
    <n v="63607000"/>
    <n v="64516000"/>
    <n v="64249000"/>
    <n v="68888000"/>
    <n v="63038000"/>
    <n v="0.4824"/>
    <n v="0.39810000000000001"/>
    <n v="0.43369999999999997"/>
    <n v="0.46050000000000002"/>
    <n v="0.4355"/>
    <m/>
    <m/>
    <m/>
    <m/>
    <m/>
  </r>
  <r>
    <n v="7812"/>
    <s v="МФ ДУНАЙ, ООО"/>
    <x v="0"/>
    <m/>
    <s v="Стоматология"/>
    <x v="88"/>
    <s v="1037819005102"/>
    <s v="7807049800"/>
    <s v="Стоматологическая практика"/>
    <n v="33615000"/>
    <n v="39979000"/>
    <n v="49677000"/>
    <n v="60163000"/>
    <n v="63016000"/>
    <n v="3.8800000000000001E-2"/>
    <n v="4.9399999999999999E-2"/>
    <n v="5.2400000000000002E-2"/>
    <n v="0.13569999999999999"/>
    <n v="3.6299999999999999E-2"/>
    <m/>
    <m/>
    <m/>
    <m/>
    <m/>
  </r>
  <r>
    <n v="7813"/>
    <s v="КЛИНИКА МЕЧТАЛИНОЙ, ООО"/>
    <x v="8"/>
    <m/>
    <m/>
    <x v="88"/>
    <s v="1195027000321"/>
    <s v="5040159300"/>
    <s v="Общая врачебная практика"/>
    <n v="4998000"/>
    <n v="13750000"/>
    <m/>
    <n v="54708000"/>
    <n v="63010000"/>
    <n v="4.1200000000000001E-2"/>
    <n v="1.77E-2"/>
    <m/>
    <n v="2.92E-2"/>
    <n v="3.04E-2"/>
    <m/>
    <m/>
    <m/>
    <m/>
    <m/>
  </r>
  <r>
    <n v="7814"/>
    <s v="ВДЦ-КАМЫШИН, ООО"/>
    <x v="8"/>
    <m/>
    <m/>
    <x v="88"/>
    <s v="1133453001186"/>
    <s v="3453001093"/>
    <s v="Деятельность больничных организаций"/>
    <n v="40479000"/>
    <n v="37741000"/>
    <n v="45941000"/>
    <n v="45941000"/>
    <n v="63005000"/>
    <n v="1.0500000000000001E-2"/>
    <n v="2.0799999999999999E-2"/>
    <n v="2.76E-2"/>
    <n v="2.76E-2"/>
    <n v="4.2099999999999999E-2"/>
    <n v="8.8000000000000005E-3"/>
    <n v="1.01E-2"/>
    <n v="1.2500000000000001E-2"/>
    <n v="1.2500000000000001E-2"/>
    <n v="2.7199999999999998E-2"/>
  </r>
  <r>
    <n v="7815"/>
    <s v="САНАТОРИЙ-ПРОФИЛАКТОРИЙ РОМАНТИКА НН, ООО"/>
    <x v="6"/>
    <m/>
    <m/>
    <x v="88"/>
    <s v="1165260051615"/>
    <s v="5260421955"/>
    <s v="Деятельность санаторно-курортных организаций"/>
    <n v="959000"/>
    <n v="40846000"/>
    <n v="54117000"/>
    <n v="55151000"/>
    <n v="62998000"/>
    <n v="0.11990000000000001"/>
    <n v="-4.41E-2"/>
    <n v="-5.1700000000000003E-2"/>
    <n v="-1.54E-2"/>
    <n v="-1.2699999999999999E-2"/>
    <m/>
    <m/>
    <m/>
    <m/>
    <m/>
  </r>
  <r>
    <n v="7816"/>
    <s v="СТОМАТОЛОГИЯ, ООО"/>
    <x v="0"/>
    <m/>
    <s v="Стоматология"/>
    <x v="88"/>
    <s v="1113851002418"/>
    <s v="3851003928"/>
    <s v="Стоматологическая практика"/>
    <n v="17317000"/>
    <n v="26486000"/>
    <n v="46838000"/>
    <n v="50774000"/>
    <n v="62977000"/>
    <n v="0.58130000000000004"/>
    <n v="0.64810000000000001"/>
    <n v="0.54990000000000006"/>
    <n v="0.59750000000000003"/>
    <n v="0.63349999999999995"/>
    <m/>
    <m/>
    <m/>
    <m/>
    <n v="-1.9E-3"/>
  </r>
  <r>
    <n v="7817"/>
    <s v="ТД, ООО"/>
    <x v="0"/>
    <m/>
    <s v="Стоматология"/>
    <x v="88"/>
    <s v="1182225038137"/>
    <s v="2204087839"/>
    <s v="Стоматологическая практика"/>
    <n v="29947000"/>
    <n v="35560000"/>
    <n v="34794000"/>
    <n v="48961000"/>
    <n v="62972000"/>
    <n v="0.41260000000000002"/>
    <n v="0.28089999999999998"/>
    <n v="0.106"/>
    <n v="0.19259999999999999"/>
    <n v="0.14810000000000001"/>
    <m/>
    <m/>
    <m/>
    <n v="-1.37E-2"/>
    <n v="-1.2999999999999999E-2"/>
  </r>
  <r>
    <n v="7818"/>
    <s v="КЛИНИКА СЕМЕЙНАЯ, ООО"/>
    <x v="8"/>
    <m/>
    <m/>
    <x v="88"/>
    <s v="1232600003327"/>
    <s v="2634111642"/>
    <s v="Общая врачебная практика"/>
    <m/>
    <m/>
    <n v="11040000"/>
    <n v="29104000"/>
    <n v="62957000"/>
    <m/>
    <m/>
    <n v="0.1729"/>
    <n v="-1.6299999999999999E-2"/>
    <n v="7.0900000000000005E-2"/>
    <m/>
    <m/>
    <n v="0.16139999999999999"/>
    <n v="-6.3899999999999998E-2"/>
    <n v="4.4699999999999997E-2"/>
  </r>
  <r>
    <n v="7819"/>
    <s v="НОВАДЕНТ 12, ООО"/>
    <x v="0"/>
    <m/>
    <s v="Стоматология"/>
    <x v="88"/>
    <s v="5137746103182"/>
    <s v="7743907634"/>
    <s v="Стоматологическая практика"/>
    <n v="63408000"/>
    <n v="66601000"/>
    <n v="50632000"/>
    <n v="59498000"/>
    <n v="62903000"/>
    <n v="5.0299999999999997E-2"/>
    <n v="0.2261"/>
    <n v="0.29399999999999998"/>
    <n v="0.37819999999999998"/>
    <n v="0.36870000000000003"/>
    <n v="6.4000000000000001E-2"/>
    <n v="0.217"/>
    <n v="0.27979999999999999"/>
    <n v="0.35959999999999998"/>
    <m/>
  </r>
  <r>
    <n v="7820"/>
    <s v="ДЕНТ-АРТ, ООО"/>
    <x v="0"/>
    <m/>
    <s v="Стоматология"/>
    <x v="88"/>
    <s v="1047796890602"/>
    <s v="7726513326"/>
    <s v="Стоматологическая практика"/>
    <n v="43686000"/>
    <n v="57267000"/>
    <n v="61496000"/>
    <n v="59825000"/>
    <n v="62894000"/>
    <n v="4.65E-2"/>
    <n v="7.2300000000000003E-2"/>
    <n v="2.8000000000000001E-2"/>
    <n v="0.22989999999999999"/>
    <n v="0.2198"/>
    <m/>
    <m/>
    <m/>
    <n v="-8.9999999999999993E-3"/>
    <n v="-7.4000000000000003E-3"/>
  </r>
  <r>
    <n v="7821"/>
    <s v="ПРЕСТИЖ-ДЕНТ+, ООО"/>
    <x v="0"/>
    <m/>
    <s v="Стоматология"/>
    <x v="88"/>
    <s v="1176234016640"/>
    <s v="6224006881"/>
    <s v="Стоматологическая практика"/>
    <n v="23212000"/>
    <n v="30210000"/>
    <n v="43385000"/>
    <n v="51555000"/>
    <n v="62888000"/>
    <n v="4.4600000000000001E-2"/>
    <n v="0.2114"/>
    <n v="0.37040000000000001"/>
    <n v="0.40260000000000001"/>
    <n v="0.3654"/>
    <n v="7.7200000000000005E-2"/>
    <n v="0.20660000000000001"/>
    <n v="0.36809999999999998"/>
    <n v="0.4007"/>
    <n v="0.36330000000000001"/>
  </r>
  <r>
    <n v="7822"/>
    <s v="СОЦИАЛЬНАЯ СТОМАТОЛОГИЯ, ООО"/>
    <x v="0"/>
    <m/>
    <s v="Стоматология"/>
    <x v="88"/>
    <s v="1151690044560"/>
    <s v="1661044915"/>
    <s v="Стоматологическая практика"/>
    <n v="22030000"/>
    <n v="32417000"/>
    <n v="40165000"/>
    <n v="60622000"/>
    <n v="62886000"/>
    <n v="0.18060000000000001"/>
    <n v="5.67E-2"/>
    <n v="5.2900000000000003E-2"/>
    <n v="9.3600000000000003E-2"/>
    <n v="9.0300000000000005E-2"/>
    <n v="0.18060000000000001"/>
    <n v="5.67E-2"/>
    <n v="5.2900000000000003E-2"/>
    <n v="9.3600000000000003E-2"/>
    <n v="9.0300000000000005E-2"/>
  </r>
  <r>
    <n v="7823"/>
    <s v="ЦЕНТР ЭСТЕТИЧЕСКОЙ СТОМАТОЛОГИИ АВРОРА, ООО"/>
    <x v="0"/>
    <m/>
    <s v="Стоматология"/>
    <x v="88"/>
    <s v="1172801007631"/>
    <s v="2801232783"/>
    <s v="Стоматологическая практика"/>
    <n v="34341000"/>
    <n v="51339000"/>
    <n v="58878000"/>
    <n v="54816000"/>
    <n v="62880000"/>
    <n v="0.49580000000000002"/>
    <n v="0.4178"/>
    <n v="0.4113"/>
    <n v="0.43559999999999999"/>
    <n v="0.12809999999999999"/>
    <m/>
    <m/>
    <m/>
    <m/>
    <m/>
  </r>
  <r>
    <n v="7824"/>
    <s v="САНАТОРИЙ СОЛОНИХА, ЛПУ"/>
    <x v="6"/>
    <m/>
    <m/>
    <x v="88"/>
    <s v="1022901353628"/>
    <s v="2914000511"/>
    <s v="Деятельность санаторно-курортных организаций"/>
    <n v="49954000"/>
    <n v="63436000"/>
    <n v="69459000"/>
    <n v="68982000"/>
    <n v="62875000"/>
    <n v="-0.1585"/>
    <n v="-3.8100000000000002E-2"/>
    <n v="2.1399999999999999E-2"/>
    <n v="1.9599999999999999E-2"/>
    <n v="-1.4999999999999999E-2"/>
    <n v="-0.16109999999999999"/>
    <n v="-3.0800000000000001E-2"/>
    <n v="2.4899999999999999E-2"/>
    <n v="4.3E-3"/>
    <n v="-1.55E-2"/>
  </r>
  <r>
    <n v="7825"/>
    <s v="ПАРМАДЕНТАЛ-2000, ООО"/>
    <x v="8"/>
    <m/>
    <m/>
    <x v="88"/>
    <s v="1035006458992"/>
    <s v="5032059800"/>
    <s v="Общая врачебная практика"/>
    <n v="23802000"/>
    <n v="30728000"/>
    <n v="43613000"/>
    <n v="54336000"/>
    <n v="62867000"/>
    <n v="3.6900000000000002E-2"/>
    <n v="8.77E-2"/>
    <n v="3.6999999999999998E-2"/>
    <n v="0.32250000000000001"/>
    <n v="0.37230000000000002"/>
    <m/>
    <m/>
    <m/>
    <m/>
    <m/>
  </r>
  <r>
    <n v="7826"/>
    <s v="ЗУБОТЕХНИЧЕСКИЕ МАСТЕРСКИЕ, ООО"/>
    <x v="0"/>
    <m/>
    <s v="Стоматология"/>
    <x v="88"/>
    <s v="1036603490395"/>
    <s v="6670024520"/>
    <s v="Стоматологическая практика"/>
    <n v="37770000"/>
    <n v="47793000"/>
    <n v="36534000"/>
    <n v="51464000"/>
    <n v="62862000"/>
    <n v="0.38600000000000001"/>
    <n v="0.4703"/>
    <n v="0.32850000000000001"/>
    <n v="0.53759999999999997"/>
    <n v="0.58860000000000001"/>
    <m/>
    <m/>
    <m/>
    <m/>
    <m/>
  </r>
  <r>
    <n v="7827"/>
    <s v="МЕЖРЕГИОНАЛЬНЫЙ ЦЕНТР ПОДГОТОВКИ МЕДИЦИНСКИХ КАДРОВ, ООО"/>
    <x v="8"/>
    <m/>
    <m/>
    <x v="88"/>
    <s v="1175835018402"/>
    <s v="5834119740"/>
    <s v="Общая врачебная практика"/>
    <n v="28014000"/>
    <n v="43153000"/>
    <n v="30426000"/>
    <n v="44623000"/>
    <n v="62860000"/>
    <n v="0.16739999999999999"/>
    <n v="7.9399999999999998E-2"/>
    <n v="0.1699"/>
    <n v="0.1246"/>
    <n v="3.3799999999999997E-2"/>
    <m/>
    <m/>
    <m/>
    <m/>
    <m/>
  </r>
  <r>
    <n v="7828"/>
    <s v="ОВУМ-МЕДИКО, ООО"/>
    <x v="8"/>
    <m/>
    <m/>
    <x v="88"/>
    <s v="1094205015695"/>
    <s v="4205183592"/>
    <s v="Общая врачебная практика"/>
    <n v="24661000"/>
    <n v="30393000"/>
    <n v="40897000"/>
    <n v="48113000"/>
    <n v="62854000"/>
    <n v="0.16619999999999999"/>
    <n v="0.1221"/>
    <n v="0.33589999999999998"/>
    <n v="0.17519999999999999"/>
    <n v="0.38690000000000002"/>
    <m/>
    <m/>
    <m/>
    <m/>
    <m/>
  </r>
  <r>
    <n v="7830"/>
    <s v="ДЕНТЕКС-2, ООО"/>
    <x v="0"/>
    <m/>
    <s v="Стоматология"/>
    <x v="88"/>
    <s v="1054218010000"/>
    <s v="4218027689"/>
    <s v="Стоматологическая практика"/>
    <n v="58889000"/>
    <n v="60915000"/>
    <n v="70015000"/>
    <n v="63169000"/>
    <n v="62851000"/>
    <n v="7.6600000000000001E-2"/>
    <n v="8.8300000000000003E-2"/>
    <n v="4.6600000000000003E-2"/>
    <n v="-2.1299999999999999E-2"/>
    <n v="-6.3899999999999998E-2"/>
    <n v="0.11849999999999999"/>
    <n v="9.74E-2"/>
    <n v="4.0500000000000001E-2"/>
    <n v="-3.5000000000000003E-2"/>
    <n v="-1.0699999999999999E-2"/>
  </r>
  <r>
    <n v="7829"/>
    <s v="ДЕНТХАУС, ООО"/>
    <x v="0"/>
    <m/>
    <s v="Стоматология"/>
    <x v="88"/>
    <s v="1197031057431"/>
    <s v="7017460168"/>
    <s v="Стоматологическая практика"/>
    <n v="34629000"/>
    <n v="44938000"/>
    <n v="44982000"/>
    <n v="49643000"/>
    <n v="62851000"/>
    <n v="0.16639999999999999"/>
    <n v="0.2671"/>
    <n v="0.16800000000000001"/>
    <n v="0.12670000000000001"/>
    <n v="0.186"/>
    <m/>
    <m/>
    <m/>
    <m/>
    <m/>
  </r>
  <r>
    <n v="7831"/>
    <s v="САНАТОРИЙ ИЗУМРУД ЧАЙКОВСКИЙ, ООО"/>
    <x v="6"/>
    <m/>
    <m/>
    <x v="88"/>
    <s v="1075920000837"/>
    <s v="5920027242"/>
    <s v="Деятельность санаторно-курортных организаций"/>
    <n v="30955000"/>
    <n v="39926000"/>
    <n v="39825000"/>
    <n v="56787000"/>
    <n v="62849000"/>
    <n v="2.5999999999999999E-3"/>
    <n v="4.4600000000000001E-2"/>
    <n v="5.5800000000000002E-2"/>
    <n v="4.8399999999999999E-2"/>
    <n v="4.0099999999999997E-2"/>
    <m/>
    <m/>
    <m/>
    <m/>
    <m/>
  </r>
  <r>
    <n v="7832"/>
    <s v="КЛИНИКА НЕВЭЛСКИН, ООО"/>
    <x v="8"/>
    <m/>
    <m/>
    <x v="88"/>
    <s v="1225500026685"/>
    <s v="5503265965"/>
    <s v="Деятельность в области медицины прочая"/>
    <m/>
    <m/>
    <m/>
    <n v="35933000"/>
    <n v="62836000"/>
    <m/>
    <m/>
    <m/>
    <n v="9.1999999999999998E-3"/>
    <n v="0.17030000000000001"/>
    <m/>
    <m/>
    <m/>
    <m/>
    <m/>
  </r>
  <r>
    <n v="7833"/>
    <s v="ДЕНТС ПЛЮС, ООО"/>
    <x v="0"/>
    <m/>
    <s v="Стоматология"/>
    <x v="88"/>
    <s v="1034100657491"/>
    <s v="4101092397"/>
    <s v="Стоматологическая практика"/>
    <n v="50732000"/>
    <n v="52299000"/>
    <n v="52871000"/>
    <n v="56714000"/>
    <n v="62828000"/>
    <n v="6.1800000000000001E-2"/>
    <n v="1.7100000000000001E-2"/>
    <n v="7.7899999999999997E-2"/>
    <n v="0.13900000000000001"/>
    <n v="3.6900000000000002E-2"/>
    <m/>
    <m/>
    <m/>
    <m/>
    <m/>
  </r>
  <r>
    <n v="7834"/>
    <s v="АФС, ООО"/>
    <x v="8"/>
    <m/>
    <m/>
    <x v="88"/>
    <s v="1097847213111"/>
    <s v="7838429626"/>
    <s v="Деятельность больничных организаций"/>
    <n v="48473000"/>
    <n v="52582000"/>
    <n v="46272000"/>
    <n v="49971000"/>
    <n v="62824000"/>
    <n v="0.1583"/>
    <n v="0.1004"/>
    <n v="-7.3000000000000001E-3"/>
    <n v="9.2200000000000004E-2"/>
    <n v="-4.1700000000000001E-2"/>
    <m/>
    <m/>
    <m/>
    <m/>
    <m/>
  </r>
  <r>
    <n v="7835"/>
    <s v="КЛИНИКА ВЕРТЕБРОНЕВРОЛОГИИ, ООО"/>
    <x v="8"/>
    <m/>
    <m/>
    <x v="88"/>
    <s v="1196196045869"/>
    <s v="6166116480"/>
    <s v="Специальная врачебная практика"/>
    <n v="12259000"/>
    <n v="22275000"/>
    <n v="35029000"/>
    <n v="56167000"/>
    <n v="62821000"/>
    <n v="0.1668"/>
    <n v="0.3548"/>
    <n v="0.45200000000000001"/>
    <n v="0.50219999999999998"/>
    <n v="0.4541"/>
    <n v="0.15049999999999999"/>
    <m/>
    <m/>
    <m/>
    <m/>
  </r>
  <r>
    <n v="7836"/>
    <s v="ЛДЦ МИБС-ЕКАТЕРИНБУРГ, ООО"/>
    <x v="8"/>
    <m/>
    <m/>
    <x v="88"/>
    <s v="1086659019688"/>
    <s v="6659184350"/>
    <s v="Деятельность больничных организаций"/>
    <n v="46435000"/>
    <n v="47206000"/>
    <n v="47571000"/>
    <n v="57998000"/>
    <n v="62820000"/>
    <n v="1.6400000000000001E-2"/>
    <n v="1.7100000000000001E-2"/>
    <n v="1.37E-2"/>
    <n v="1.35E-2"/>
    <n v="1.47E-2"/>
    <m/>
    <m/>
    <m/>
    <m/>
    <m/>
  </r>
  <r>
    <n v="7837"/>
    <s v="ГОРИЗОНТ, ООО"/>
    <x v="8"/>
    <m/>
    <m/>
    <x v="88"/>
    <s v="1162724086436"/>
    <s v="2722077260"/>
    <s v="Общая врачебная практика"/>
    <n v="31793000"/>
    <n v="34778000"/>
    <n v="46502000"/>
    <n v="56403000"/>
    <n v="62819000"/>
    <n v="0.15279999999999999"/>
    <n v="-0.1661"/>
    <n v="0.10299999999999999"/>
    <n v="7.4099999999999999E-2"/>
    <n v="3.6299999999999999E-2"/>
    <n v="0.1421"/>
    <n v="-0.17949999999999999"/>
    <m/>
    <m/>
    <m/>
  </r>
  <r>
    <n v="7838"/>
    <s v="ОМЕГА-СЕРВИС, ООО"/>
    <x v="8"/>
    <m/>
    <m/>
    <x v="88"/>
    <s v="1035008351025"/>
    <s v="5042055240"/>
    <s v="Общая врачебная практика"/>
    <n v="49646000"/>
    <m/>
    <n v="50538000"/>
    <n v="63764000"/>
    <n v="62802000"/>
    <n v="0.27689999999999998"/>
    <m/>
    <n v="0.35389999999999999"/>
    <n v="0.3997"/>
    <n v="0.36480000000000001"/>
    <n v="0.27289999999999998"/>
    <m/>
    <n v="0.3458"/>
    <m/>
    <m/>
  </r>
  <r>
    <n v="7839"/>
    <s v="ДЕНТАЛ-СЕРВИС, ООО"/>
    <x v="0"/>
    <m/>
    <s v="Стоматология"/>
    <x v="88"/>
    <s v="1051901014660"/>
    <s v="1901066834"/>
    <s v="Стоматологическая практика"/>
    <n v="18200000"/>
    <n v="27399000"/>
    <n v="38388000"/>
    <n v="38388000"/>
    <n v="62791000"/>
    <n v="0.2225"/>
    <n v="0.23619999999999999"/>
    <n v="0.42359999999999998"/>
    <n v="0.42359999999999998"/>
    <n v="0.38390000000000002"/>
    <n v="-2.7000000000000001E-3"/>
    <m/>
    <m/>
    <m/>
    <n v="-4.0000000000000002E-4"/>
  </r>
  <r>
    <n v="7840"/>
    <s v="КЛАБ МЕД, ООО"/>
    <x v="8"/>
    <m/>
    <m/>
    <x v="88"/>
    <s v="1217700596080"/>
    <s v="9701191180"/>
    <s v="Деятельность в области медицины прочая"/>
    <m/>
    <m/>
    <n v="27934000"/>
    <n v="55433000"/>
    <n v="62782000"/>
    <m/>
    <m/>
    <n v="9.6000000000000002E-2"/>
    <n v="2.2200000000000001E-2"/>
    <n v="7.8200000000000006E-2"/>
    <m/>
    <m/>
    <m/>
    <m/>
    <n v="-1.6999999999999999E-3"/>
  </r>
  <r>
    <n v="7841"/>
    <s v="АВИЦЕННА-ДВ, ООО"/>
    <x v="0"/>
    <m/>
    <s v="Стоматология"/>
    <x v="88"/>
    <s v="1032700445690"/>
    <s v="2723051145"/>
    <s v="Стоматологическая практика"/>
    <n v="47161000"/>
    <n v="49619000"/>
    <n v="53716000"/>
    <n v="69529000"/>
    <n v="62781000"/>
    <n v="0.1295"/>
    <n v="0.1103"/>
    <n v="0.1847"/>
    <n v="0.1288"/>
    <n v="6.25E-2"/>
    <m/>
    <m/>
    <m/>
    <m/>
    <m/>
  </r>
  <r>
    <n v="7842"/>
    <s v="МЕДАЛЕДЕНТ, ООО"/>
    <x v="0"/>
    <m/>
    <s v="Стоматология"/>
    <x v="88"/>
    <s v="1201200004147"/>
    <s v="1215233504"/>
    <s v="Стоматологическая практика"/>
    <m/>
    <n v="14269000"/>
    <n v="35353000"/>
    <n v="46615000"/>
    <n v="62774000"/>
    <m/>
    <n v="0.1007"/>
    <n v="0.21529999999999999"/>
    <n v="3.4599999999999999E-2"/>
    <n v="7.4899999999999994E-2"/>
    <m/>
    <m/>
    <m/>
    <m/>
    <m/>
  </r>
  <r>
    <n v="7843"/>
    <s v="МЕДИЦИНСКИЙ ЦЕНТР ЗДОРОВЬЕ, ООО"/>
    <x v="8"/>
    <m/>
    <m/>
    <x v="88"/>
    <s v="1084230002086"/>
    <s v="4230025889"/>
    <s v="Общая врачебная практика"/>
    <n v="33782000"/>
    <n v="36335000"/>
    <n v="40791000"/>
    <n v="44275000"/>
    <n v="62754000"/>
    <n v="0.154"/>
    <n v="5.6800000000000003E-2"/>
    <n v="0.12379999999999999"/>
    <n v="3.4299999999999997E-2"/>
    <n v="6.0400000000000002E-2"/>
    <m/>
    <m/>
    <m/>
    <n v="-1.5E-3"/>
    <n v="-2.2000000000000001E-3"/>
  </r>
  <r>
    <n v="7844"/>
    <s v="ЦЕНТР ИННОВАЦИОННОЙ ЛАЗЕРНОЙ МЕДИЦИНЫ, ООО"/>
    <x v="8"/>
    <m/>
    <m/>
    <x v="88"/>
    <s v="1232300007059"/>
    <s v="2312316437"/>
    <s v="Деятельность больничных организаций"/>
    <m/>
    <m/>
    <n v="2668000"/>
    <n v="33647000"/>
    <n v="62752000"/>
    <m/>
    <m/>
    <n v="4.4200000000000003E-2"/>
    <n v="0.27479999999999999"/>
    <n v="0.32800000000000001"/>
    <m/>
    <m/>
    <m/>
    <m/>
    <m/>
  </r>
  <r>
    <n v="7845"/>
    <s v="ЛИКСМЕД, ООО"/>
    <x v="8"/>
    <m/>
    <m/>
    <x v="88"/>
    <s v="1147847145445"/>
    <s v="7807390224"/>
    <s v="Общая врачебная практика"/>
    <n v="27923000"/>
    <n v="31987000"/>
    <n v="40446000"/>
    <n v="47337000"/>
    <n v="62732000"/>
    <n v="0.11840000000000001"/>
    <n v="0.1004"/>
    <n v="0.33829999999999999"/>
    <n v="0.12659999999999999"/>
    <n v="-0.34770000000000001"/>
    <n v="8.5199999999999998E-2"/>
    <n v="8.9200000000000002E-2"/>
    <n v="-2.1076000000000001"/>
    <n v="0.11550000000000001"/>
    <n v="-2.9999999999999997E-4"/>
  </r>
  <r>
    <n v="7846"/>
    <s v="ПЕРСПЕКТИВА, ООО"/>
    <x v="8"/>
    <m/>
    <m/>
    <x v="88"/>
    <s v="1186658054395"/>
    <s v="6679117970"/>
    <s v="Общая врачебная практика"/>
    <n v="24541000"/>
    <n v="30707000"/>
    <n v="37519000"/>
    <n v="50074000"/>
    <n v="62719000"/>
    <n v="0.1052"/>
    <n v="0.17280000000000001"/>
    <n v="0.15709999999999999"/>
    <n v="0.2087"/>
    <n v="5.6099999999999997E-2"/>
    <m/>
    <m/>
    <n v="-1.2500000000000001E-2"/>
    <n v="-5.7000000000000002E-3"/>
    <n v="-5.7999999999999996E-3"/>
  </r>
  <r>
    <n v="7847"/>
    <s v="МЦ ДАР, ООО"/>
    <x v="8"/>
    <m/>
    <m/>
    <x v="88"/>
    <s v="1238600005115"/>
    <s v="8602310766"/>
    <s v="Деятельность больничных организаций"/>
    <m/>
    <m/>
    <n v="3025000"/>
    <n v="39794000"/>
    <n v="62713000"/>
    <m/>
    <m/>
    <n v="-3.4700000000000002E-2"/>
    <n v="7.51E-2"/>
    <n v="7.0000000000000007E-2"/>
    <m/>
    <m/>
    <m/>
    <m/>
    <m/>
  </r>
  <r>
    <n v="7848"/>
    <s v="ЭСТЕТИКА В ЛИЦАХ, ООО"/>
    <x v="0"/>
    <m/>
    <s v="Стоматология"/>
    <x v="88"/>
    <s v="1237700817111"/>
    <s v="9714026748"/>
    <s v="Стоматологическая практика"/>
    <m/>
    <m/>
    <m/>
    <n v="32638000"/>
    <n v="62710000"/>
    <m/>
    <m/>
    <m/>
    <n v="0.1232"/>
    <n v="8.3900000000000002E-2"/>
    <m/>
    <m/>
    <m/>
    <m/>
    <m/>
  </r>
  <r>
    <n v="7849"/>
    <s v="КДМ, ООО"/>
    <x v="0"/>
    <m/>
    <s v="Стоматология"/>
    <x v="88"/>
    <s v="1137847503122"/>
    <s v="7806517196"/>
    <s v="Стоматологическая практика"/>
    <n v="41201000"/>
    <n v="57468000"/>
    <n v="55509000"/>
    <n v="54250000"/>
    <n v="62708000"/>
    <n v="4.4600000000000001E-2"/>
    <n v="8.9899999999999994E-2"/>
    <n v="7.1800000000000003E-2"/>
    <n v="9.69E-2"/>
    <n v="9.8299999999999998E-2"/>
    <m/>
    <m/>
    <m/>
    <m/>
    <m/>
  </r>
  <r>
    <n v="7850"/>
    <s v="МЕДИЦИНСКИЕ КОМИССИИ, ООО"/>
    <x v="8"/>
    <m/>
    <m/>
    <x v="88"/>
    <s v="1153025004483"/>
    <s v="3023010138"/>
    <s v="Деятельность больничных организаций"/>
    <n v="26304000"/>
    <n v="29691000"/>
    <n v="35971000"/>
    <n v="43396000"/>
    <n v="62692000"/>
    <n v="-5.9799999999999999E-2"/>
    <n v="3.5799999999999998E-2"/>
    <n v="7.7299999999999994E-2"/>
    <n v="4.2099999999999999E-2"/>
    <n v="-2.5999999999999999E-3"/>
    <m/>
    <m/>
    <m/>
    <m/>
    <m/>
  </r>
  <r>
    <n v="7851"/>
    <s v="ДАНТИСТЪ., ООО"/>
    <x v="0"/>
    <m/>
    <s v="Стоматология"/>
    <x v="88"/>
    <s v="1036900091250"/>
    <s v="6901044170"/>
    <s v="Стоматологическая практика"/>
    <n v="20797000"/>
    <n v="22128000"/>
    <n v="32935000"/>
    <n v="51023000"/>
    <n v="62683000"/>
    <n v="0.21329999999999999"/>
    <n v="0.16120000000000001"/>
    <n v="0.16300000000000001"/>
    <n v="0.1132"/>
    <n v="7.2700000000000001E-2"/>
    <m/>
    <m/>
    <m/>
    <m/>
    <m/>
  </r>
  <r>
    <n v="7852"/>
    <s v="МОНБЛАН, ООО"/>
    <x v="0"/>
    <m/>
    <s v="Стоматология"/>
    <x v="88"/>
    <s v="1196952005161"/>
    <s v="6950228082"/>
    <s v="Стоматологическая практика"/>
    <n v="4662000"/>
    <n v="30908000"/>
    <n v="61479000"/>
    <n v="62672000"/>
    <n v="62672000"/>
    <n v="-0.18940000000000001"/>
    <n v="9.1300000000000006E-2"/>
    <n v="0.14849999999999999"/>
    <n v="0.2291"/>
    <n v="0.2291"/>
    <n v="-0.20610000000000001"/>
    <n v="8.3000000000000004E-2"/>
    <n v="0.13669999999999999"/>
    <n v="0.21890000000000001"/>
    <n v="0.21890000000000001"/>
  </r>
  <r>
    <n v="7853"/>
    <s v="ЖЕНСКОЕ ВРЕМЯ, ООО"/>
    <x v="8"/>
    <m/>
    <m/>
    <x v="88"/>
    <s v="1206100027154"/>
    <s v="6167199176"/>
    <s v="Специальная врачебная практика"/>
    <n v="3912000"/>
    <n v="15494000"/>
    <n v="27167000"/>
    <n v="49826000"/>
    <n v="62662000"/>
    <n v="0.65769999999999995"/>
    <n v="0.34610000000000002"/>
    <n v="0.1167"/>
    <n v="5.5199999999999999E-2"/>
    <n v="-2.93E-2"/>
    <m/>
    <m/>
    <m/>
    <m/>
    <m/>
  </r>
  <r>
    <n v="7854"/>
    <s v="ПРЕМИУМ, ООО"/>
    <x v="8"/>
    <m/>
    <m/>
    <x v="88"/>
    <s v="1117847293178"/>
    <s v="7810833807"/>
    <s v="Деятельность в области медицины прочая"/>
    <m/>
    <m/>
    <m/>
    <n v="59539000"/>
    <n v="62656000"/>
    <m/>
    <m/>
    <m/>
    <n v="1.0200000000000001E-2"/>
    <n v="6.1699999999999998E-2"/>
    <m/>
    <m/>
    <m/>
    <n v="1.0200000000000001E-2"/>
    <n v="6.1699999999999998E-2"/>
  </r>
  <r>
    <n v="7855"/>
    <s v="ДИАГНОСТИКА ПЛЮС, ООО КЛИНИКА"/>
    <x v="8"/>
    <m/>
    <m/>
    <x v="88"/>
    <s v="1104807000660"/>
    <s v="4807014457"/>
    <s v="Деятельность больничных организаций"/>
    <n v="51685000"/>
    <n v="38633000"/>
    <n v="42054000"/>
    <n v="50309000"/>
    <n v="62653000"/>
    <n v="3.95E-2"/>
    <n v="1.11E-2"/>
    <n v="9.1999999999999998E-2"/>
    <n v="5.1799999999999999E-2"/>
    <n v="4.1799999999999997E-2"/>
    <m/>
    <m/>
    <m/>
    <m/>
    <m/>
  </r>
  <r>
    <n v="7856"/>
    <s v="КРИСТАЛЛ, ООО"/>
    <x v="0"/>
    <m/>
    <s v="Стоматология"/>
    <x v="88"/>
    <s v="1073116000396"/>
    <s v="3108007039"/>
    <s v="Стоматологическая практика"/>
    <n v="27759000"/>
    <n v="31179000"/>
    <n v="46255000"/>
    <n v="56256000"/>
    <n v="62648000"/>
    <n v="7.85E-2"/>
    <n v="0.1658"/>
    <n v="4.0899999999999999E-2"/>
    <n v="7.9799999999999996E-2"/>
    <n v="0.04"/>
    <n v="7.2800000000000004E-2"/>
    <n v="0.1404"/>
    <n v="-6.4999999999999997E-3"/>
    <m/>
    <n v="-1.1599999999999999E-2"/>
  </r>
  <r>
    <n v="7858"/>
    <s v="БЕСТ КЛИНИК ЮГ, ООО"/>
    <x v="8"/>
    <m/>
    <m/>
    <x v="88"/>
    <s v="1192375034103"/>
    <s v="2311288240"/>
    <s v="Деятельность больничных организаций"/>
    <n v="27398000"/>
    <n v="35481000"/>
    <n v="43407000"/>
    <n v="51113000"/>
    <n v="62643000"/>
    <n v="0.3493"/>
    <n v="0.20499999999999999"/>
    <n v="0.2213"/>
    <n v="-6.6500000000000004E-2"/>
    <n v="-6.2199999999999998E-2"/>
    <m/>
    <m/>
    <m/>
    <m/>
    <m/>
  </r>
  <r>
    <n v="7859"/>
    <s v="ЭСТЕТИКМЕД, ООО"/>
    <x v="8"/>
    <m/>
    <m/>
    <x v="88"/>
    <s v="1195476033202"/>
    <s v="5405040716"/>
    <s v="Деятельность больничных организаций"/>
    <n v="56431000"/>
    <n v="59155000"/>
    <n v="62960000"/>
    <n v="56196000"/>
    <n v="62635000"/>
    <n v="3.8399999999999997E-2"/>
    <n v="2.23E-2"/>
    <n v="0.10390000000000001"/>
    <n v="-0.13619999999999999"/>
    <n v="0.19650000000000001"/>
    <m/>
    <m/>
    <m/>
    <m/>
    <m/>
  </r>
  <r>
    <n v="7860"/>
    <s v="ЛАДА, ООО"/>
    <x v="8"/>
    <m/>
    <m/>
    <x v="88"/>
    <s v="1136658007507"/>
    <s v="6658428847"/>
    <s v="Деятельность в области медицины прочая, не включенная в другие группировки"/>
    <n v="55887000"/>
    <n v="63243000"/>
    <n v="73959000"/>
    <n v="77570000"/>
    <n v="62635000"/>
    <n v="0.25290000000000001"/>
    <n v="0.20050000000000001"/>
    <n v="0.30380000000000001"/>
    <n v="0.26240000000000002"/>
    <n v="0.2132"/>
    <m/>
    <m/>
    <m/>
    <m/>
    <m/>
  </r>
  <r>
    <n v="7861"/>
    <s v="ХЕЛИКС-МЕД, ООО"/>
    <x v="2"/>
    <m/>
    <m/>
    <x v="88"/>
    <s v="1079847093325"/>
    <s v="7814390916"/>
    <s v="Общая врачебная практика"/>
    <n v="115068000"/>
    <n v="60839000"/>
    <n v="51583000"/>
    <n v="59799000"/>
    <n v="62629000"/>
    <n v="0.17380000000000001"/>
    <n v="6.93E-2"/>
    <n v="-7.1999999999999998E-3"/>
    <n v="4.5400000000000003E-2"/>
    <n v="1.7899999999999999E-2"/>
    <n v="0.1578"/>
    <n v="5.57E-2"/>
    <n v="-0.52059999999999995"/>
    <n v="2.1299999999999999E-2"/>
    <n v="4.5999999999999999E-3"/>
  </r>
  <r>
    <n v="7862"/>
    <s v="ДОЛГОЛЕТИЕ, ООО"/>
    <x v="8"/>
    <m/>
    <m/>
    <x v="88"/>
    <s v="1237800023966"/>
    <s v="7813670692"/>
    <s v="Общая врачебная практика"/>
    <m/>
    <m/>
    <m/>
    <n v="17823000"/>
    <n v="62626000"/>
    <m/>
    <m/>
    <m/>
    <n v="0.34470000000000001"/>
    <n v="0.2276"/>
    <m/>
    <m/>
    <m/>
    <m/>
    <m/>
  </r>
  <r>
    <n v="7863"/>
    <s v="ТН-КЛИНИКА, ООО"/>
    <x v="8"/>
    <m/>
    <m/>
    <x v="88"/>
    <s v="1137746353447"/>
    <s v="7736659003"/>
    <s v="Общая врачебная практика"/>
    <n v="60603000"/>
    <n v="54401000"/>
    <n v="53843000"/>
    <n v="60857000"/>
    <n v="62613000"/>
    <n v="0.16039999999999999"/>
    <n v="0.22489999999999999"/>
    <n v="0.2782"/>
    <n v="0.27410000000000001"/>
    <n v="0.15890000000000001"/>
    <m/>
    <m/>
    <m/>
    <m/>
    <n v="0.14929999999999999"/>
  </r>
  <r>
    <n v="7864"/>
    <s v="САЛЬВИЯКЛИНИК, ООО"/>
    <x v="8"/>
    <m/>
    <m/>
    <x v="88"/>
    <s v="1190280033008"/>
    <s v="0276942305"/>
    <s v="Деятельность больничных организаций"/>
    <n v="1072000"/>
    <n v="2085000"/>
    <n v="6155000"/>
    <n v="4551000"/>
    <n v="62612000"/>
    <n v="9.4200000000000006E-2"/>
    <n v="0.13089999999999999"/>
    <n v="0.153"/>
    <n v="-5.0299999999999997E-2"/>
    <n v="0.1091"/>
    <m/>
    <m/>
    <m/>
    <m/>
    <n v="-1.6000000000000001E-3"/>
  </r>
  <r>
    <n v="7865"/>
    <s v="АК-2, АО"/>
    <x v="8"/>
    <m/>
    <m/>
    <x v="88"/>
    <s v="1026403039948"/>
    <s v="6453008150"/>
    <s v="Деятельность в области медицины прочая"/>
    <n v="23266000"/>
    <n v="10023000"/>
    <n v="26584000"/>
    <n v="37748000"/>
    <n v="62608000"/>
    <n v="-1.1535"/>
    <n v="-1.3273999999999999"/>
    <n v="-1.2699999999999999E-2"/>
    <n v="0.1535"/>
    <n v="0.58479999999999999"/>
    <n v="-0.6502"/>
    <n v="-1.2343999999999999"/>
    <n v="3.2000000000000002E-3"/>
    <n v="9.4799999999999995E-2"/>
    <n v="0.49180000000000001"/>
  </r>
  <r>
    <n v="7866"/>
    <s v="ДЕНТИКУЛ, ООО"/>
    <x v="0"/>
    <m/>
    <s v="Стоматология"/>
    <x v="88"/>
    <s v="1175027009805"/>
    <s v="5027251804"/>
    <s v="Стоматологическая практика"/>
    <n v="14942000"/>
    <n v="22327000"/>
    <n v="37034000"/>
    <n v="47126000"/>
    <n v="62601000"/>
    <n v="7.8E-2"/>
    <n v="0.1053"/>
    <n v="7.0199999999999999E-2"/>
    <n v="9.0499999999999997E-2"/>
    <n v="7.0199999999999999E-2"/>
    <m/>
    <m/>
    <n v="-9.2999999999999992E-3"/>
    <n v="-5.3E-3"/>
    <n v="-2.0999999999999999E-3"/>
  </r>
  <r>
    <n v="7867"/>
    <s v="ЛДЦ КЛИНИКА ВАШЕГО СТОМАТОЛОГА, ООО"/>
    <x v="0"/>
    <m/>
    <s v="Стоматология"/>
    <x v="88"/>
    <s v="1165027050704"/>
    <s v="5027236838"/>
    <s v="Стоматологическая практика"/>
    <n v="41229000"/>
    <n v="45627000"/>
    <n v="56721000"/>
    <n v="54397000"/>
    <n v="62600000"/>
    <n v="5.5399999999999998E-2"/>
    <n v="5.5599999999999997E-2"/>
    <n v="4.9200000000000001E-2"/>
    <n v="9.64E-2"/>
    <n v="9.5000000000000001E-2"/>
    <m/>
    <n v="-9.7999999999999997E-3"/>
    <n v="-1.72E-2"/>
    <n v="-2.98E-2"/>
    <n v="-1.3299999999999999E-2"/>
  </r>
  <r>
    <n v="7868"/>
    <s v="НИКАДЕНТ-М, ООО"/>
    <x v="0"/>
    <m/>
    <s v="Стоматология"/>
    <x v="88"/>
    <s v="1055005147196"/>
    <s v="5029084274"/>
    <s v="Стоматологическая практика"/>
    <n v="35876000"/>
    <n v="41817000"/>
    <n v="48069000"/>
    <n v="55660000"/>
    <n v="62595000"/>
    <n v="1.83E-2"/>
    <n v="8.8700000000000001E-2"/>
    <n v="8.48E-2"/>
    <n v="-0.151"/>
    <n v="6.7299999999999999E-2"/>
    <m/>
    <m/>
    <m/>
    <m/>
    <m/>
  </r>
  <r>
    <n v="7869"/>
    <s v="ЖЕМЧУЖИНА, ООО"/>
    <x v="0"/>
    <m/>
    <s v="Стоматология"/>
    <x v="88"/>
    <s v="1191447004363"/>
    <s v="1402024733"/>
    <s v="Стоматологическая практика"/>
    <n v="19373000"/>
    <n v="30172000"/>
    <n v="38902000"/>
    <n v="53241000"/>
    <n v="62581000"/>
    <n v="0.4239"/>
    <n v="4.1700000000000001E-2"/>
    <n v="0.13"/>
    <n v="9.5399999999999999E-2"/>
    <n v="0.24340000000000001"/>
    <m/>
    <m/>
    <m/>
    <m/>
    <m/>
  </r>
  <r>
    <n v="7870"/>
    <s v="ДОКТОР ПЛЮС, ООО"/>
    <x v="0"/>
    <m/>
    <m/>
    <x v="55"/>
    <s v="1183668004266"/>
    <s v="3663133297"/>
    <s v="Общая врачебная практика"/>
    <n v="42527000"/>
    <n v="43901000"/>
    <n v="52378000"/>
    <n v="53516000"/>
    <n v="62579000"/>
    <n v="0.29699999999999999"/>
    <n v="6.2799999999999995E-2"/>
    <n v="0.1739"/>
    <n v="0.1"/>
    <n v="9.8299999999999998E-2"/>
    <m/>
    <m/>
    <m/>
    <m/>
    <m/>
  </r>
  <r>
    <n v="7871"/>
    <s v="МЕДИЦИНСКИЙ ЦЕНТР АЛЛЕРГОМЕД, АНО"/>
    <x v="8"/>
    <m/>
    <m/>
    <x v="88"/>
    <s v="1037843036824"/>
    <s v="7825451550"/>
    <s v="Общая врачебная практика"/>
    <n v="65688000"/>
    <n v="53838000"/>
    <m/>
    <m/>
    <n v="62574000"/>
    <n v="0.11799999999999999"/>
    <n v="-0.19869999999999999"/>
    <m/>
    <m/>
    <n v="3.1099999999999999E-2"/>
    <m/>
    <m/>
    <m/>
    <m/>
    <m/>
  </r>
  <r>
    <n v="7873"/>
    <s v="МАГНЕТОМ-М, ООО"/>
    <x v="8"/>
    <m/>
    <m/>
    <x v="88"/>
    <s v="1137746934720"/>
    <s v="7726731814"/>
    <s v="Деятельность больничных организаций"/>
    <n v="60082000"/>
    <n v="46159000"/>
    <n v="44004000"/>
    <n v="46662000"/>
    <n v="62539000"/>
    <n v="9.1300000000000006E-2"/>
    <n v="0.14710000000000001"/>
    <n v="0.15759999999999999"/>
    <n v="0.48370000000000002"/>
    <n v="0.32900000000000001"/>
    <n v="-1.34E-2"/>
    <n v="-1.9900000000000001E-2"/>
    <n v="-2.9000000000000001E-2"/>
    <n v="-1.0500000000000001E-2"/>
    <n v="-8.8999999999999999E-3"/>
  </r>
  <r>
    <n v="7872"/>
    <s v="ДЕГУСТОМ, ООО"/>
    <x v="0"/>
    <m/>
    <s v="Стоматология"/>
    <x v="88"/>
    <s v="1197746445170"/>
    <s v="7724483228"/>
    <s v="Стоматологическая практика"/>
    <n v="15392000"/>
    <n v="16306000"/>
    <n v="15670000"/>
    <n v="41492000"/>
    <n v="62539000"/>
    <n v="-0.33829999999999999"/>
    <n v="-0.31030000000000002"/>
    <n v="0.81459999999999999"/>
    <n v="1.5100000000000001E-2"/>
    <n v="0.26989999999999997"/>
    <m/>
    <m/>
    <m/>
    <m/>
    <m/>
  </r>
  <r>
    <n v="7874"/>
    <s v="МЕДЦЕНТР ЭМИЛИЯ, ООО"/>
    <x v="0"/>
    <m/>
    <s v="Стоматология"/>
    <x v="88"/>
    <s v="1084205002848"/>
    <s v="4205149619"/>
    <s v="Стоматологическая практика"/>
    <n v="13818000"/>
    <n v="18030000"/>
    <n v="28601000"/>
    <n v="44503000"/>
    <n v="62528000"/>
    <n v="0.1434"/>
    <n v="8.8099999999999998E-2"/>
    <n v="0.1331"/>
    <n v="7.6200000000000004E-2"/>
    <n v="3.78E-2"/>
    <n v="-6.3799999999999996E-2"/>
    <n v="-4.2000000000000003E-2"/>
    <n v="-2.2499999999999999E-2"/>
    <n v="-1.26E-2"/>
    <n v="-2.01E-2"/>
  </r>
  <r>
    <n v="7875"/>
    <s v="МСЧ РЕЗИНОТЕХНИКА, НУЗ"/>
    <x v="8"/>
    <m/>
    <m/>
    <x v="88"/>
    <s v="1081300000253"/>
    <s v="1328909832"/>
    <s v="Деятельность больничных организаций"/>
    <n v="44111000"/>
    <n v="51103000"/>
    <n v="56679000"/>
    <n v="57981000"/>
    <n v="62527000"/>
    <n v="9.1899999999999996E-2"/>
    <n v="9.4799999999999995E-2"/>
    <n v="6.3200000000000006E-2"/>
    <n v="1.95E-2"/>
    <n v="8.9999999999999993E-3"/>
    <n v="3.2300000000000002E-2"/>
    <n v="9.0300000000000005E-2"/>
    <n v="2.7300000000000001E-2"/>
    <n v="2.9999999999999997E-4"/>
    <m/>
  </r>
  <r>
    <n v="7876"/>
    <s v="ХИТ, ООО"/>
    <x v="8"/>
    <m/>
    <m/>
    <x v="88"/>
    <s v="1195007002706"/>
    <s v="5044114830"/>
    <s v="Деятельность в области медицины прочая"/>
    <n v="16778000"/>
    <n v="11044000"/>
    <n v="22454000"/>
    <n v="34135000"/>
    <n v="62526000"/>
    <n v="0.1535"/>
    <n v="-0.41589999999999999"/>
    <n v="0.12909999999999999"/>
    <n v="6.3299999999999995E-2"/>
    <n v="0.16109999999999999"/>
    <n v="-8.6E-3"/>
    <n v="-2.4199999999999999E-2"/>
    <n v="-3.0599999999999999E-2"/>
    <n v="-6.1699999999999998E-2"/>
    <n v="-2.3800000000000002E-2"/>
  </r>
  <r>
    <n v="7877"/>
    <s v="НЕОМАКС ЕГОРЬЕВСК, ООО"/>
    <x v="8"/>
    <m/>
    <m/>
    <x v="88"/>
    <s v="1205000115704"/>
    <s v="5011039023"/>
    <s v="Общая врачебная практика"/>
    <m/>
    <n v="9110000"/>
    <n v="27068000"/>
    <n v="40299000"/>
    <n v="62525000"/>
    <m/>
    <n v="9.1899999999999996E-2"/>
    <n v="0.11550000000000001"/>
    <n v="0.1163"/>
    <n v="8.8999999999999996E-2"/>
    <m/>
    <m/>
    <m/>
    <m/>
    <m/>
  </r>
  <r>
    <n v="7878"/>
    <s v="СФЕРАМЕД, ООО"/>
    <x v="8"/>
    <m/>
    <m/>
    <x v="88"/>
    <s v="1201300003607"/>
    <s v="1326256000"/>
    <s v="Деятельность больничных организаций"/>
    <n v="21638000"/>
    <n v="29375000"/>
    <n v="41351000"/>
    <n v="54046000"/>
    <n v="62508000"/>
    <n v="0.17230000000000001"/>
    <n v="0.24610000000000001"/>
    <n v="0.23860000000000001"/>
    <n v="0.30049999999999999"/>
    <n v="0.33589999999999998"/>
    <n v="-4.0000000000000002E-4"/>
    <n v="-1.18E-2"/>
    <m/>
    <n v="-8.8000000000000005E-3"/>
    <n v="-1.8100000000000002E-2"/>
  </r>
  <r>
    <n v="7879"/>
    <s v="ОДИНМЕД +, ООО"/>
    <x v="8"/>
    <m/>
    <m/>
    <x v="88"/>
    <s v="1125032000521"/>
    <s v="5032247401"/>
    <s v="Общая врачебная практика"/>
    <n v="75327000"/>
    <n v="58553000"/>
    <n v="62160000"/>
    <n v="53211000"/>
    <n v="62504000"/>
    <n v="0.3649"/>
    <n v="0.33879999999999999"/>
    <n v="0.28170000000000001"/>
    <n v="0.20730000000000001"/>
    <n v="0.33110000000000001"/>
    <m/>
    <m/>
    <m/>
    <m/>
    <m/>
  </r>
  <r>
    <n v="7880"/>
    <s v="СОВЕТСКАЯ АПТЕКА-НОВЫЙ УРЕНГОЙ, ООО"/>
    <x v="8"/>
    <m/>
    <m/>
    <x v="88"/>
    <s v="1208900002387"/>
    <s v="8904090429"/>
    <s v="Деятельность больничных организаций"/>
    <n v="16637000"/>
    <n v="35281000"/>
    <n v="56043000"/>
    <n v="78601000"/>
    <n v="62502000"/>
    <n v="0.19869999999999999"/>
    <n v="0.22520000000000001"/>
    <n v="0.24149999999999999"/>
    <n v="0.43180000000000002"/>
    <n v="0.108"/>
    <n v="0.13639999999999999"/>
    <n v="0.1943"/>
    <n v="0.23080000000000001"/>
    <n v="0.34760000000000002"/>
    <n v="-3.04E-2"/>
  </r>
  <r>
    <n v="7881"/>
    <s v="ЭКСПРЕСС-МЕД-ДИАГНОСТИКА, ООО"/>
    <x v="8"/>
    <m/>
    <m/>
    <x v="88"/>
    <s v="1110105000774"/>
    <s v="0105063174"/>
    <s v="Деятельность в области медицины прочая, не включенная в другие группировки"/>
    <n v="42954000"/>
    <n v="37891000"/>
    <n v="43460000"/>
    <n v="39409000"/>
    <n v="62482000"/>
    <n v="0.16850000000000001"/>
    <n v="0.105"/>
    <n v="0.20669999999999999"/>
    <n v="0.12659999999999999"/>
    <n v="7.6600000000000001E-2"/>
    <m/>
    <m/>
    <m/>
    <m/>
    <m/>
  </r>
  <r>
    <n v="7882"/>
    <s v="МЕДИЦИНСКИЙ ЦЕНТР АЛЕКС, ООО"/>
    <x v="8"/>
    <m/>
    <m/>
    <x v="88"/>
    <s v="1065805021699"/>
    <s v="5805009291"/>
    <s v="Общая врачебная практика"/>
    <n v="13001000"/>
    <n v="20624000"/>
    <n v="37134000"/>
    <n v="49425000"/>
    <n v="62481000"/>
    <n v="5.9400000000000001E-2"/>
    <n v="1.5900000000000001E-2"/>
    <n v="1.46E-2"/>
    <n v="0.21790000000000001"/>
    <n v="0.62029999999999996"/>
    <n v="3.6200000000000003E-2"/>
    <n v="1.5900000000000001E-2"/>
    <n v="1.46E-2"/>
    <m/>
    <m/>
  </r>
  <r>
    <n v="7883"/>
    <s v="ПРОФЕССИОНАЛЬНАЯ СТОМАТОЛОГИЯ, ООО"/>
    <x v="8"/>
    <m/>
    <m/>
    <x v="88"/>
    <s v="1112468043050"/>
    <s v="2466242231"/>
    <s v="Деятельность больничных организаций"/>
    <n v="32839000"/>
    <n v="37890000"/>
    <n v="39143000"/>
    <n v="47080000"/>
    <n v="62478000"/>
    <n v="3.3E-3"/>
    <n v="6.5299999999999997E-2"/>
    <n v="6.25E-2"/>
    <n v="9.5200000000000007E-2"/>
    <n v="7.1400000000000005E-2"/>
    <n v="3.3E-3"/>
    <n v="6.5299999999999997E-2"/>
    <n v="6.25E-2"/>
    <n v="9.5200000000000007E-2"/>
    <n v="7.1400000000000005E-2"/>
  </r>
  <r>
    <n v="7884"/>
    <s v="АРТДЕНТАЛ, ООО"/>
    <x v="0"/>
    <m/>
    <s v="Стоматология"/>
    <x v="88"/>
    <s v="1097847096104"/>
    <s v="7802466818"/>
    <s v="Стоматологическая практика"/>
    <n v="30851000"/>
    <n v="36816000"/>
    <n v="44523000"/>
    <n v="54668000"/>
    <n v="62458000"/>
    <n v="6.2100000000000002E-2"/>
    <n v="0.15140000000000001"/>
    <n v="9.4399999999999998E-2"/>
    <n v="9.0899999999999995E-2"/>
    <n v="4.9500000000000002E-2"/>
    <m/>
    <m/>
    <m/>
    <m/>
    <m/>
  </r>
  <r>
    <n v="7885"/>
    <s v="СГК ГРУПП, ООО"/>
    <x v="8"/>
    <m/>
    <m/>
    <x v="88"/>
    <s v="1096670008753"/>
    <s v="6670250078"/>
    <s v="Деятельность в области медицины прочая, не включенная в другие группировки"/>
    <n v="41723000"/>
    <n v="49288000"/>
    <n v="36765000"/>
    <n v="39316000"/>
    <n v="62444000"/>
    <n v="0.49459999999999998"/>
    <n v="0.48980000000000001"/>
    <n v="0.30890000000000001"/>
    <n v="0.28370000000000001"/>
    <n v="0.47070000000000001"/>
    <m/>
    <m/>
    <m/>
    <m/>
    <m/>
  </r>
  <r>
    <n v="7886"/>
    <s v="ЧИСТЫЙ КЛЮЧ, ООО СП"/>
    <x v="6"/>
    <m/>
    <m/>
    <x v="88"/>
    <s v="1036600635180"/>
    <s v="6612013590"/>
    <s v="Деятельность санаторно-курортных организаций"/>
    <n v="41593000"/>
    <n v="50781000"/>
    <n v="55787000"/>
    <n v="65216000"/>
    <n v="62430000"/>
    <n v="2.0299999999999999E-2"/>
    <n v="0.1106"/>
    <n v="7.8E-2"/>
    <n v="5.79E-2"/>
    <n v="-6.6100000000000006E-2"/>
    <n v="-1.6000000000000001E-3"/>
    <n v="-2.2000000000000001E-3"/>
    <n v="-5.9999999999999995E-4"/>
    <m/>
    <m/>
  </r>
  <r>
    <n v="7887"/>
    <s v="МЕДИЦИНА ДЛЯ ВАС, ООО"/>
    <x v="8"/>
    <m/>
    <m/>
    <x v="88"/>
    <s v="1157746857014"/>
    <s v="7708267491"/>
    <s v="Деятельность больничных организаций"/>
    <n v="75929000"/>
    <n v="30101000"/>
    <n v="25832000"/>
    <n v="67147000"/>
    <n v="62426000"/>
    <n v="0.49959999999999999"/>
    <n v="0.14360000000000001"/>
    <n v="-7.5399999999999995E-2"/>
    <n v="0.2636"/>
    <n v="3.8600000000000002E-2"/>
    <n v="0.32519999999999999"/>
    <n v="0.1125"/>
    <n v="-8.2100000000000006E-2"/>
    <n v="0.1308"/>
    <n v="2.1000000000000001E-2"/>
  </r>
  <r>
    <n v="7888"/>
    <s v="СТОМАТБИЗНЕС КОМПАНИ, ООО"/>
    <x v="0"/>
    <m/>
    <s v="Стоматология"/>
    <x v="88"/>
    <s v="1027739169072"/>
    <s v="7705172925"/>
    <s v="Стоматологическая практика"/>
    <n v="268788000"/>
    <n v="197482000"/>
    <n v="150846000"/>
    <n v="78300000"/>
    <n v="62422000"/>
    <n v="0.49299999999999999"/>
    <n v="0.47399999999999998"/>
    <n v="0.2419"/>
    <n v="0.15629999999999999"/>
    <n v="3.6600000000000001E-2"/>
    <m/>
    <m/>
    <m/>
    <n v="-0.12770000000000001"/>
    <m/>
  </r>
  <r>
    <n v="7889"/>
    <s v="СТОМАТОЛОГИЧЕСКИЙ ЦЕНТР АВИКУЛ, ООО"/>
    <x v="0"/>
    <m/>
    <s v="Стоматология"/>
    <x v="88"/>
    <s v="1037808051709"/>
    <s v="7804174377"/>
    <s v="Стоматологическая практика"/>
    <n v="36732000"/>
    <n v="47737000"/>
    <n v="48861000"/>
    <n v="52894000"/>
    <n v="62421000"/>
    <n v="9.1200000000000003E-2"/>
    <n v="0.18210000000000001"/>
    <n v="9.5899999999999999E-2"/>
    <n v="6.8199999999999997E-2"/>
    <n v="6.9000000000000006E-2"/>
    <m/>
    <m/>
    <m/>
    <m/>
    <m/>
  </r>
  <r>
    <n v="7890"/>
    <s v="МЦ СИБИРСКИЙ ДОКТОР, ООО"/>
    <x v="8"/>
    <m/>
    <m/>
    <x v="88"/>
    <s v="1167031079027"/>
    <s v="7017416144"/>
    <s v="Деятельность больничных организаций"/>
    <n v="31569000"/>
    <n v="27004000"/>
    <n v="37749000"/>
    <n v="52567000"/>
    <n v="62419000"/>
    <n v="0.2379"/>
    <n v="0.2223"/>
    <n v="0.33929999999999999"/>
    <n v="3.2500000000000001E-2"/>
    <n v="0.14330000000000001"/>
    <m/>
    <m/>
    <m/>
    <m/>
    <m/>
  </r>
  <r>
    <n v="7891"/>
    <s v="МРТГРАД, ООО МЦ"/>
    <x v="8"/>
    <m/>
    <m/>
    <x v="88"/>
    <s v="1090268002351"/>
    <s v="0268052274"/>
    <s v="Деятельность больничных организаций"/>
    <n v="30544000"/>
    <n v="34000000"/>
    <n v="36456000"/>
    <n v="51457000"/>
    <n v="62416000"/>
    <n v="0.14699999999999999"/>
    <n v="0.15409999999999999"/>
    <n v="0.13250000000000001"/>
    <n v="0.2175"/>
    <n v="0.1128"/>
    <m/>
    <m/>
    <m/>
    <m/>
    <m/>
  </r>
  <r>
    <n v="7892"/>
    <s v="МЭМ, ООО"/>
    <x v="8"/>
    <m/>
    <m/>
    <x v="88"/>
    <s v="1247700475406"/>
    <s v="7730325621"/>
    <s v="Деятельность в области медицины прочая, не включенная в другие группировки"/>
    <m/>
    <m/>
    <m/>
    <m/>
    <n v="62415000"/>
    <m/>
    <m/>
    <m/>
    <m/>
    <n v="0.30109999999999998"/>
    <m/>
    <m/>
    <m/>
    <m/>
    <m/>
  </r>
  <r>
    <n v="7893"/>
    <s v="МАСТЕР И МАРГАРИТА, ООО"/>
    <x v="0"/>
    <m/>
    <s v="Стоматология"/>
    <x v="88"/>
    <s v="1098602001937"/>
    <s v="8602151241"/>
    <s v="Стоматологическая практика"/>
    <n v="45443000"/>
    <n v="50933000"/>
    <n v="56189000"/>
    <n v="52633000"/>
    <n v="62401000"/>
    <n v="0.21440000000000001"/>
    <n v="0.2853"/>
    <n v="0.29809999999999998"/>
    <n v="0.27660000000000001"/>
    <n v="0.318"/>
    <m/>
    <m/>
    <m/>
    <m/>
    <m/>
  </r>
  <r>
    <n v="7894"/>
    <s v="КУРБАНОВ КЛИНИК, ООО"/>
    <x v="0"/>
    <m/>
    <s v="Стоматология"/>
    <x v="88"/>
    <s v="1221100002023"/>
    <s v="1101174044"/>
    <s v="Стоматологическая практика"/>
    <m/>
    <m/>
    <n v="4650000"/>
    <n v="37498000"/>
    <n v="62375000"/>
    <m/>
    <m/>
    <n v="0.3211"/>
    <n v="0.13980000000000001"/>
    <n v="0.1135"/>
    <m/>
    <m/>
    <m/>
    <m/>
    <m/>
  </r>
  <r>
    <n v="7895"/>
    <s v="ЛОРАВИТА, ООО"/>
    <x v="8"/>
    <m/>
    <m/>
    <x v="88"/>
    <s v="1137447002604"/>
    <s v="7447221620"/>
    <s v="Деятельность больничных организаций"/>
    <n v="30945000"/>
    <n v="40318000"/>
    <n v="63680000"/>
    <n v="110605000"/>
    <n v="62363000"/>
    <n v="0.37280000000000002"/>
    <n v="0.42899999999999999"/>
    <n v="0.65149999999999997"/>
    <n v="0.78129999999999999"/>
    <n v="-0.2278"/>
    <m/>
    <m/>
    <m/>
    <m/>
    <m/>
  </r>
  <r>
    <n v="7896"/>
    <s v="САМЕД, ООО"/>
    <x v="8"/>
    <m/>
    <m/>
    <x v="88"/>
    <s v="1034800165256"/>
    <s v="4823022007"/>
    <s v="Деятельность в области медицины прочая, не включенная в другие группировки"/>
    <n v="196772000"/>
    <n v="146368000"/>
    <n v="154869000"/>
    <n v="178035000"/>
    <n v="62357000"/>
    <n v="7.5700000000000003E-2"/>
    <n v="3.4700000000000002E-2"/>
    <n v="7.1400000000000005E-2"/>
    <n v="5.0599999999999999E-2"/>
    <n v="6.6299999999999998E-2"/>
    <n v="-5.0000000000000001E-4"/>
    <n v="-4.0000000000000002E-4"/>
    <n v="-2E-3"/>
    <n v="-1.4E-3"/>
    <n v="-5.7000000000000002E-3"/>
  </r>
  <r>
    <n v="7897"/>
    <s v="ЦИФРОВАЯ КЛИНИКА, ООО"/>
    <x v="0"/>
    <m/>
    <s v="Стоматология"/>
    <x v="88"/>
    <s v="1222300027773"/>
    <s v="2311334585"/>
    <s v="Стоматологическая практика"/>
    <m/>
    <n v="29075000"/>
    <n v="31804000"/>
    <n v="56922000"/>
    <n v="62357000"/>
    <m/>
    <n v="6.6400000000000001E-2"/>
    <n v="6.6100000000000006E-2"/>
    <n v="0.29709999999999998"/>
    <n v="-0.19789999999999999"/>
    <m/>
    <m/>
    <m/>
    <m/>
    <m/>
  </r>
  <r>
    <n v="7898"/>
    <s v="АВТОГРАФ, ООО"/>
    <x v="0"/>
    <m/>
    <s v="Стоматология"/>
    <x v="88"/>
    <s v="5157746070752"/>
    <s v="7703402098"/>
    <s v="Стоматологическая практика"/>
    <n v="18901000"/>
    <n v="31544000"/>
    <n v="40516000"/>
    <n v="61532000"/>
    <n v="62352000"/>
    <n v="1.1999999999999999E-3"/>
    <n v="0.11260000000000001"/>
    <n v="0.186"/>
    <n v="0.186"/>
    <n v="0.16370000000000001"/>
    <m/>
    <m/>
    <m/>
    <m/>
    <m/>
  </r>
  <r>
    <n v="7899"/>
    <s v="ТЕРАПЕВТ, ООО"/>
    <x v="8"/>
    <m/>
    <m/>
    <x v="88"/>
    <s v="1132370001587"/>
    <s v="2370003225"/>
    <s v="Общая врачебная практика"/>
    <n v="58662000"/>
    <n v="70745000"/>
    <n v="85491000"/>
    <n v="90103000"/>
    <n v="62327000"/>
    <n v="0.1522"/>
    <n v="-2.6499999999999999E-2"/>
    <n v="5.5199999999999999E-2"/>
    <n v="5.3800000000000001E-2"/>
    <n v="3.85E-2"/>
    <m/>
    <n v="-4.1999999999999997E-3"/>
    <n v="-3.3E-3"/>
    <m/>
    <m/>
  </r>
  <r>
    <n v="7900"/>
    <s v="АКАДЕМИЯ ЗДОРОВЬЯ, ООО"/>
    <x v="8"/>
    <m/>
    <m/>
    <x v="88"/>
    <s v="1135053001511"/>
    <s v="5053034860"/>
    <s v="Деятельность больничных организаций"/>
    <n v="41397000"/>
    <n v="42452000"/>
    <n v="46639000"/>
    <n v="52498000"/>
    <n v="62324000"/>
    <n v="0.37980000000000003"/>
    <n v="0.37869999999999998"/>
    <n v="0.43130000000000002"/>
    <n v="0.42359999999999998"/>
    <n v="0.4078"/>
    <m/>
    <m/>
    <m/>
    <m/>
    <m/>
  </r>
  <r>
    <n v="7901"/>
    <s v="КЛИНИКА УЛЫБКА, ООО"/>
    <x v="0"/>
    <m/>
    <s v="Стоматология"/>
    <x v="88"/>
    <s v="1064205117635"/>
    <s v="4205111975"/>
    <s v="Стоматологическая практика"/>
    <n v="39292000"/>
    <n v="42039000"/>
    <n v="60365000"/>
    <n v="57380000"/>
    <n v="62323000"/>
    <n v="0.25519999999999998"/>
    <n v="0.1648"/>
    <n v="0.35499999999999998"/>
    <n v="0.24660000000000001"/>
    <n v="0.2293"/>
    <m/>
    <m/>
    <m/>
    <m/>
    <m/>
  </r>
  <r>
    <n v="7902"/>
    <s v="МЕДИСАНС, ООО КЛИНИКА МЕДИЦИНСКОЙ КОСМЕТОЛОГИИ"/>
    <x v="8"/>
    <m/>
    <m/>
    <x v="88"/>
    <s v="5077746699641"/>
    <s v="7704645777"/>
    <s v="Общая врачебная практика"/>
    <n v="123795000"/>
    <n v="113139000"/>
    <n v="111592000"/>
    <n v="64983000"/>
    <n v="62322000"/>
    <n v="0.2001"/>
    <n v="0.1216"/>
    <n v="0.16539999999999999"/>
    <n v="-0.14369999999999999"/>
    <n v="-0.1414"/>
    <m/>
    <m/>
    <m/>
    <m/>
    <m/>
  </r>
  <r>
    <n v="7903"/>
    <s v="АРКАДИЯ МЕД, ООО"/>
    <x v="0"/>
    <m/>
    <s v="Стоматология"/>
    <x v="88"/>
    <s v="1177847398112"/>
    <s v="7814715191"/>
    <s v="Стоматологическая практика"/>
    <m/>
    <n v="414000"/>
    <n v="17656000"/>
    <n v="31023000"/>
    <n v="62317000"/>
    <m/>
    <n v="-1.21E-2"/>
    <n v="6.9500000000000006E-2"/>
    <n v="3.1E-2"/>
    <n v="1.32E-2"/>
    <m/>
    <m/>
    <m/>
    <m/>
    <m/>
  </r>
  <r>
    <n v="7904"/>
    <s v="ЗТЛ ИНТАН, ООО"/>
    <x v="0"/>
    <m/>
    <s v="Стоматология"/>
    <x v="88"/>
    <s v="1167847364222"/>
    <s v="7811621611"/>
    <s v="Стоматологическая практика"/>
    <m/>
    <m/>
    <n v="23441000"/>
    <n v="54936000"/>
    <n v="62315000"/>
    <m/>
    <m/>
    <n v="-9.4399999999999998E-2"/>
    <n v="1.7000000000000001E-2"/>
    <n v="-3.5999999999999997E-2"/>
    <m/>
    <m/>
    <m/>
    <m/>
    <m/>
  </r>
  <r>
    <n v="7905"/>
    <s v="ТАНДЕМ, ООО"/>
    <x v="0"/>
    <m/>
    <s v="Стоматология"/>
    <x v="88"/>
    <s v="1097746624513"/>
    <s v="7729641510"/>
    <s v="Стоматологическая практика"/>
    <n v="36629000"/>
    <n v="41646000"/>
    <m/>
    <n v="53992000"/>
    <n v="62311000"/>
    <n v="0.25290000000000001"/>
    <n v="0.18590000000000001"/>
    <m/>
    <n v="0.1169"/>
    <n v="0.2467"/>
    <n v="0.2263"/>
    <n v="0.16500000000000001"/>
    <m/>
    <m/>
    <m/>
  </r>
  <r>
    <n v="7906"/>
    <s v="КЛЭР, ООО"/>
    <x v="8"/>
    <m/>
    <m/>
    <x v="88"/>
    <s v="1047796196876"/>
    <s v="7701529772"/>
    <s v="Общая врачебная практика"/>
    <n v="9347000"/>
    <n v="13383000"/>
    <n v="24172000"/>
    <n v="38706000"/>
    <n v="62277000"/>
    <n v="-9.7299999999999998E-2"/>
    <n v="5.45E-2"/>
    <n v="3.44E-2"/>
    <n v="4.2700000000000002E-2"/>
    <n v="0.21440000000000001"/>
    <m/>
    <m/>
    <m/>
    <m/>
    <m/>
  </r>
  <r>
    <n v="7907"/>
    <s v="ЛС-КЛИНИКА, ООО"/>
    <x v="8"/>
    <m/>
    <m/>
    <x v="88"/>
    <s v="1205000078150"/>
    <s v="5001135585"/>
    <s v="Деятельность больничных организаций"/>
    <n v="24685000"/>
    <n v="39931000"/>
    <n v="51817000"/>
    <n v="58313000"/>
    <n v="62266000"/>
    <n v="1.4200000000000001E-2"/>
    <n v="3.1E-2"/>
    <n v="4.5400000000000003E-2"/>
    <n v="9.64E-2"/>
    <n v="6.4699999999999994E-2"/>
    <m/>
    <m/>
    <m/>
    <m/>
    <m/>
  </r>
  <r>
    <n v="7908"/>
    <s v="МАЯК, ООО"/>
    <x v="6"/>
    <m/>
    <m/>
    <x v="88"/>
    <s v="1022304918349"/>
    <s v="2355013483"/>
    <s v="Деятельность санаторно-курортных организаций"/>
    <n v="37873000"/>
    <n v="49502000"/>
    <n v="62621000"/>
    <n v="71182000"/>
    <n v="62262000"/>
    <n v="-4.2900000000000001E-2"/>
    <n v="1.7600000000000001E-2"/>
    <n v="0.1779"/>
    <n v="0.2225"/>
    <n v="0.13089999999999999"/>
    <m/>
    <m/>
    <m/>
    <m/>
    <m/>
  </r>
  <r>
    <n v="7909"/>
    <s v="ЗДОРОВЬЕ, ООО"/>
    <x v="8"/>
    <m/>
    <m/>
    <x v="88"/>
    <s v="1082804000718"/>
    <s v="2804013606"/>
    <s v="Общая врачебная практика"/>
    <n v="44521000"/>
    <n v="42434000"/>
    <n v="47059000"/>
    <n v="52313000"/>
    <n v="62260000"/>
    <n v="1.2500000000000001E-2"/>
    <n v="5.0700000000000002E-2"/>
    <n v="7.5399999999999995E-2"/>
    <n v="3.9699999999999999E-2"/>
    <n v="0.18859999999999999"/>
    <n v="1.2500000000000001E-2"/>
    <n v="5.0700000000000002E-2"/>
    <n v="7.5399999999999995E-2"/>
    <n v="3.9699999999999999E-2"/>
    <n v="0.18859999999999999"/>
  </r>
  <r>
    <n v="7910"/>
    <s v="ИННОВА КЛИНИК, ООО"/>
    <x v="0"/>
    <m/>
    <s v="Стоматология"/>
    <x v="88"/>
    <s v="1192130003097"/>
    <s v="2130208758"/>
    <s v="Стоматологическая практика"/>
    <n v="45892000"/>
    <n v="56267000"/>
    <n v="46518000"/>
    <n v="48264000"/>
    <n v="62246000"/>
    <n v="0.20030000000000001"/>
    <n v="0.1109"/>
    <n v="3.3099999999999997E-2"/>
    <n v="0.1183"/>
    <n v="0.1077"/>
    <n v="0.18840000000000001"/>
    <n v="0.1012"/>
    <n v="2.23E-2"/>
    <n v="0.1056"/>
    <n v="9.8199999999999996E-2"/>
  </r>
  <r>
    <n v="7911"/>
    <s v="ЭЛЕКТРОНИКА АЗЭТ, ООО"/>
    <x v="8"/>
    <m/>
    <m/>
    <x v="88"/>
    <s v="1025004642420"/>
    <s v="5035013507"/>
    <s v="Общая врачебная практика"/>
    <n v="45263000"/>
    <n v="40180000"/>
    <n v="43711000"/>
    <n v="54115000"/>
    <n v="62230000"/>
    <n v="5.9400000000000001E-2"/>
    <n v="6.7199999999999996E-2"/>
    <n v="0.1089"/>
    <n v="0.04"/>
    <n v="4.1000000000000002E-2"/>
    <m/>
    <m/>
    <m/>
    <m/>
    <m/>
  </r>
  <r>
    <n v="7912"/>
    <s v="ПРЕМА, ООО"/>
    <x v="8"/>
    <m/>
    <m/>
    <x v="88"/>
    <s v="1090263000453"/>
    <s v="0263014540"/>
    <s v="Общая врачебная практика"/>
    <n v="20641000"/>
    <n v="19879000"/>
    <n v="29664000"/>
    <n v="43094000"/>
    <n v="62228000"/>
    <n v="0.28199999999999997"/>
    <n v="0.22509999999999999"/>
    <n v="0.25030000000000002"/>
    <n v="0.34470000000000001"/>
    <n v="0.37680000000000002"/>
    <m/>
    <m/>
    <m/>
    <m/>
    <m/>
  </r>
  <r>
    <n v="7913"/>
    <s v="ВАРТИС, ООО"/>
    <x v="0"/>
    <m/>
    <s v="Стоматология"/>
    <x v="88"/>
    <s v="1207700063570"/>
    <s v="7736326702"/>
    <s v="Стоматологическая практика"/>
    <n v="18776000"/>
    <n v="38841000"/>
    <n v="46181000"/>
    <n v="55418000"/>
    <n v="62180000"/>
    <n v="1E-4"/>
    <n v="0.1784"/>
    <n v="0.15329999999999999"/>
    <n v="9.2100000000000001E-2"/>
    <n v="0.105"/>
    <m/>
    <m/>
    <m/>
    <m/>
    <m/>
  </r>
  <r>
    <n v="7914"/>
    <s v="АЛКОМЕД, ООО"/>
    <x v="8"/>
    <m/>
    <m/>
    <x v="88"/>
    <s v="1065040039448"/>
    <s v="5040072593"/>
    <s v="Деятельность в области здравоохранения"/>
    <n v="11867000"/>
    <n v="17851000"/>
    <n v="34145000"/>
    <n v="51066000"/>
    <n v="62178000"/>
    <n v="0.1149"/>
    <n v="3.1699999999999999E-2"/>
    <n v="0.17829999999999999"/>
    <n v="0.10730000000000001"/>
    <n v="0.18920000000000001"/>
    <n v="9.7799999999999998E-2"/>
    <n v="3.1699999999999999E-2"/>
    <m/>
    <m/>
    <m/>
  </r>
  <r>
    <n v="7915"/>
    <s v="ЭЛИКСИР-ДЕНТА, ООО"/>
    <x v="0"/>
    <m/>
    <s v="Стоматология"/>
    <x v="88"/>
    <s v="1035000706949"/>
    <s v="5001033199"/>
    <s v="Стоматологическая практика"/>
    <n v="33263000"/>
    <n v="37233000"/>
    <n v="45256000"/>
    <n v="53735000"/>
    <n v="62177000"/>
    <n v="7.9100000000000004E-2"/>
    <n v="6.6799999999999998E-2"/>
    <n v="6.9000000000000006E-2"/>
    <n v="0.22159999999999999"/>
    <n v="1.5E-3"/>
    <m/>
    <m/>
    <m/>
    <m/>
    <m/>
  </r>
  <r>
    <n v="7916"/>
    <s v="ДЕНТОГРАД ПЛЮС, ООО"/>
    <x v="0"/>
    <m/>
    <s v="Стоматология"/>
    <x v="88"/>
    <s v="1087232043007"/>
    <s v="7203225186"/>
    <s v="Стоматологическая практика"/>
    <n v="33586000"/>
    <n v="35465000"/>
    <n v="38185000"/>
    <n v="47409000"/>
    <n v="62165000"/>
    <n v="0.70840000000000003"/>
    <n v="0.1943"/>
    <n v="0.3327"/>
    <n v="0.19750000000000001"/>
    <n v="0.1825"/>
    <m/>
    <m/>
    <m/>
    <m/>
    <m/>
  </r>
  <r>
    <n v="7917"/>
    <s v="ВЕСТМЕД ЭСТЕТИКА, ООО"/>
    <x v="8"/>
    <m/>
    <m/>
    <x v="88"/>
    <s v="1057746863756"/>
    <s v="7713554928"/>
    <s v="Деятельность в области здравоохранения"/>
    <n v="68182000"/>
    <n v="57187000"/>
    <n v="48043000"/>
    <n v="68160000"/>
    <n v="62152000"/>
    <n v="-5.8999999999999999E-3"/>
    <n v="-6.6000000000000003E-2"/>
    <n v="-0.28670000000000001"/>
    <n v="2.2000000000000001E-3"/>
    <n v="0.1201"/>
    <m/>
    <m/>
    <m/>
    <m/>
    <m/>
  </r>
  <r>
    <n v="7918"/>
    <s v="МРТ-ЦЕНТР ИМЕНИ ВЫТНОВА Д.И., ООО"/>
    <x v="8"/>
    <m/>
    <m/>
    <x v="88"/>
    <s v="1125740004719"/>
    <s v="5751053206"/>
    <s v="Деятельность больничных организаций"/>
    <n v="34390000"/>
    <n v="41710000"/>
    <n v="50685000"/>
    <n v="53456000"/>
    <n v="62150000"/>
    <n v="0.1978"/>
    <n v="8.5699999999999998E-2"/>
    <n v="6.6900000000000001E-2"/>
    <n v="0.1008"/>
    <n v="6.9099999999999995E-2"/>
    <m/>
    <m/>
    <m/>
    <m/>
    <m/>
  </r>
  <r>
    <n v="7919"/>
    <s v="ЦЕНТР ЭКО, ООО"/>
    <x v="8"/>
    <m/>
    <m/>
    <x v="88"/>
    <s v="1173256012368"/>
    <s v="3257058079"/>
    <s v="Общая врачебная практика"/>
    <n v="40478000"/>
    <n v="33000000"/>
    <n v="39274000"/>
    <n v="39139000"/>
    <n v="62132000"/>
    <n v="-8.5999999999999993E-2"/>
    <n v="-1.35E-2"/>
    <n v="6.8000000000000005E-2"/>
    <n v="3.1800000000000002E-2"/>
    <n v="0.2631"/>
    <m/>
    <m/>
    <m/>
    <m/>
    <m/>
  </r>
  <r>
    <n v="7920"/>
    <s v="СТОМАТОЛОГИЧЕСКАЯ КЛИНИКА ВРАЧЕЙ НИКИТИНЫХ, ООО"/>
    <x v="0"/>
    <m/>
    <s v="Стоматология"/>
    <x v="88"/>
    <s v="1045802001948"/>
    <s v="5834028355"/>
    <s v="Стоматологическая практика"/>
    <n v="16944000"/>
    <n v="18261000"/>
    <n v="23212000"/>
    <n v="30541000"/>
    <n v="62121000"/>
    <n v="-6.0100000000000001E-2"/>
    <n v="0.1014"/>
    <n v="9.5399999999999999E-2"/>
    <n v="0.10150000000000001"/>
    <n v="8.8599999999999998E-2"/>
    <n v="-2.9999999999999997E-4"/>
    <n v="-4.4999999999999997E-3"/>
    <n v="-4.6899999999999997E-2"/>
    <n v="-6.7299999999999999E-2"/>
    <n v="-5.3999999999999999E-2"/>
  </r>
  <r>
    <n v="7921"/>
    <s v="СТОМАТОЛОГИЯ +, ООО"/>
    <x v="0"/>
    <m/>
    <s v="Стоматология"/>
    <x v="88"/>
    <s v="1165027052585"/>
    <s v="5027238666"/>
    <s v="Стоматологическая практика"/>
    <n v="7394000"/>
    <n v="15241000"/>
    <n v="32279000"/>
    <n v="48256000"/>
    <n v="62117000"/>
    <n v="0.4209"/>
    <n v="0.63139999999999996"/>
    <n v="0.752"/>
    <n v="0.82020000000000004"/>
    <n v="0.85819999999999996"/>
    <m/>
    <m/>
    <m/>
    <m/>
    <m/>
  </r>
  <r>
    <n v="7922"/>
    <s v="НОВЫЙ ЖЕМЧУГ, ООО СТОМАТОЛОГИЧЕСКАЯ КЛИНИКА"/>
    <x v="0"/>
    <m/>
    <s v="Стоматология"/>
    <x v="88"/>
    <s v="1173123035909"/>
    <s v="3123423611"/>
    <s v="Стоматологическая практика"/>
    <n v="43302000"/>
    <n v="48759000"/>
    <n v="50182000"/>
    <n v="52984000"/>
    <n v="62099000"/>
    <n v="0.36680000000000001"/>
    <n v="0.39879999999999999"/>
    <n v="0.31840000000000002"/>
    <n v="0.40460000000000002"/>
    <n v="0.39960000000000001"/>
    <n v="0.3614"/>
    <n v="0.38650000000000001"/>
    <n v="0.3029"/>
    <n v="0.38569999999999999"/>
    <n v="0.36609999999999998"/>
  </r>
  <r>
    <n v="7923"/>
    <s v="АУРА, ООО"/>
    <x v="0"/>
    <m/>
    <s v="Стоматология"/>
    <x v="88"/>
    <s v="1212400019017"/>
    <s v="2465341166"/>
    <s v="Стоматологическая практика"/>
    <m/>
    <m/>
    <n v="23365000"/>
    <n v="51366000"/>
    <n v="62071000"/>
    <m/>
    <m/>
    <n v="0.43769999999999998"/>
    <n v="0.31190000000000001"/>
    <n v="0.22450000000000001"/>
    <m/>
    <m/>
    <m/>
    <m/>
    <m/>
  </r>
  <r>
    <n v="7924"/>
    <s v="РОБИДЕНТ, ООО"/>
    <x v="0"/>
    <m/>
    <s v="Стоматология"/>
    <x v="88"/>
    <s v="1175007012553"/>
    <s v="5020083075"/>
    <s v="Стоматологическая практика"/>
    <m/>
    <n v="34619000"/>
    <n v="44238000"/>
    <n v="46061000"/>
    <n v="62070000"/>
    <m/>
    <n v="6.7900000000000002E-2"/>
    <n v="9.35E-2"/>
    <n v="9.8100000000000007E-2"/>
    <n v="0.1"/>
    <m/>
    <m/>
    <m/>
    <m/>
    <m/>
  </r>
  <r>
    <n v="7925"/>
    <s v="МЕДИЦИНА, ООО"/>
    <x v="8"/>
    <m/>
    <m/>
    <x v="88"/>
    <s v="1195081019726"/>
    <s v="5012099498"/>
    <s v="Деятельность больничных организаций"/>
    <n v="70897000"/>
    <n v="50114000"/>
    <n v="45422000"/>
    <n v="53446000"/>
    <n v="62061000"/>
    <n v="0.1166"/>
    <n v="5.2600000000000001E-2"/>
    <n v="1.9800000000000002E-2"/>
    <n v="9.2100000000000001E-2"/>
    <n v="8.0799999999999997E-2"/>
    <m/>
    <m/>
    <m/>
    <m/>
    <m/>
  </r>
  <r>
    <n v="7926"/>
    <s v="ПРОФИМЕД, ООО"/>
    <x v="8"/>
    <m/>
    <m/>
    <x v="88"/>
    <s v="1132315000454"/>
    <s v="2315178418"/>
    <s v="Деятельность больничных организаций"/>
    <n v="27052000"/>
    <n v="27942000"/>
    <n v="44719000"/>
    <n v="60242000"/>
    <n v="62047000"/>
    <n v="0.37040000000000001"/>
    <n v="0.51170000000000004"/>
    <n v="0.65710000000000002"/>
    <n v="0.56599999999999995"/>
    <n v="0.43830000000000002"/>
    <m/>
    <m/>
    <m/>
    <m/>
    <m/>
  </r>
  <r>
    <n v="7927"/>
    <s v="БИРЧ, ООО"/>
    <x v="8"/>
    <m/>
    <m/>
    <x v="88"/>
    <s v="1157847015072"/>
    <s v="7813212325"/>
    <s v="Общая врачебная практика"/>
    <n v="43214000"/>
    <n v="44729000"/>
    <n v="49278000"/>
    <n v="61151000"/>
    <n v="62027000"/>
    <n v="-4.1399999999999999E-2"/>
    <n v="-3.44E-2"/>
    <n v="-2.7900000000000001E-2"/>
    <n v="8.9099999999999999E-2"/>
    <n v="6.7000000000000002E-3"/>
    <n v="-3.6600000000000001E-2"/>
    <m/>
    <m/>
    <m/>
    <m/>
  </r>
  <r>
    <n v="7928"/>
    <s v="МЕДАРЕНА, ООО"/>
    <x v="8"/>
    <m/>
    <m/>
    <x v="88"/>
    <s v="1215000058272"/>
    <s v="5024214025"/>
    <s v="Деятельность больничных организаций"/>
    <n v="4926000"/>
    <n v="29851000"/>
    <n v="31586000"/>
    <n v="44306000"/>
    <n v="62015000"/>
    <n v="-5.79E-2"/>
    <n v="1.8200000000000001E-2"/>
    <n v="7.9299999999999995E-2"/>
    <n v="7.7799999999999994E-2"/>
    <n v="0.1142"/>
    <m/>
    <m/>
    <m/>
    <m/>
    <m/>
  </r>
  <r>
    <n v="7930"/>
    <s v="НЕВРОЛОГИЯ ДЛЯ ВСЕХ, ООО КЛИНИКА"/>
    <x v="8"/>
    <m/>
    <m/>
    <x v="88"/>
    <s v="1035507027335"/>
    <s v="5504086510"/>
    <s v="Общая врачебная практика"/>
    <n v="31157000"/>
    <n v="35629000"/>
    <n v="42086000"/>
    <n v="48054000"/>
    <n v="61997000"/>
    <n v="0.10580000000000001"/>
    <n v="9.4500000000000001E-2"/>
    <n v="-0.14119999999999999"/>
    <n v="3.0000000000000001E-3"/>
    <n v="8.1299999999999997E-2"/>
    <n v="0.10580000000000001"/>
    <n v="9.4500000000000001E-2"/>
    <n v="-0.14119999999999999"/>
    <n v="3.0000000000000001E-3"/>
    <n v="8.1299999999999997E-2"/>
  </r>
  <r>
    <n v="7931"/>
    <s v="СТОМАТОЛОГИЧЕСКИЙ ЦЕНТР, ООО"/>
    <x v="0"/>
    <m/>
    <s v="Стоматология"/>
    <x v="88"/>
    <s v="1126449001470"/>
    <s v="6449064473"/>
    <s v="Стоматологическая практика"/>
    <n v="30856000"/>
    <n v="35599000"/>
    <n v="43119000"/>
    <n v="55577000"/>
    <n v="61993000"/>
    <n v="0.2097"/>
    <n v="0.11210000000000001"/>
    <n v="0.19109999999999999"/>
    <n v="0.18079999999999999"/>
    <n v="0.20449999999999999"/>
    <n v="0.22589999999999999"/>
    <n v="0.11210000000000001"/>
    <n v="0.19109999999999999"/>
    <n v="0.18079999999999999"/>
    <n v="0.20449999999999999"/>
  </r>
  <r>
    <n v="7932"/>
    <s v="ДА ВИНЧИ И К, ООО"/>
    <x v="0"/>
    <m/>
    <s v="Стоматология"/>
    <x v="88"/>
    <s v="1087447000717"/>
    <s v="7447126207"/>
    <s v="Стоматологическая практика"/>
    <n v="44946000"/>
    <n v="45193000"/>
    <n v="45109000"/>
    <n v="72758000"/>
    <n v="61991000"/>
    <n v="-4.19E-2"/>
    <n v="-1.5800000000000002E-2"/>
    <n v="4.07E-2"/>
    <n v="5.7700000000000001E-2"/>
    <n v="7.5999999999999998E-2"/>
    <n v="-3.2000000000000002E-3"/>
    <n v="-5.8999999999999999E-3"/>
    <m/>
    <m/>
    <m/>
  </r>
  <r>
    <n v="7933"/>
    <s v="ЖЕНАР, ООО"/>
    <x v="0"/>
    <m/>
    <s v="Стоматология"/>
    <x v="88"/>
    <s v="1057420501225"/>
    <s v="7445025370"/>
    <s v="Стоматологическая практика"/>
    <n v="41839000"/>
    <n v="47788000"/>
    <n v="49871000"/>
    <n v="57220000"/>
    <n v="61990000"/>
    <n v="0.34589999999999999"/>
    <n v="0.28339999999999999"/>
    <n v="0.2863"/>
    <n v="0.2122"/>
    <n v="0.2185"/>
    <m/>
    <m/>
    <m/>
    <m/>
    <m/>
  </r>
  <r>
    <n v="7934"/>
    <s v="ЛДЦ ИММУНОЛОГИИ И АЛЛЕРГОЛОГИИ, АО"/>
    <x v="8"/>
    <m/>
    <m/>
    <x v="88"/>
    <s v="1026301169487"/>
    <s v="6316031790"/>
    <s v="Деятельность больничных организаций"/>
    <n v="37755000"/>
    <n v="40456000"/>
    <n v="51794000"/>
    <n v="57249000"/>
    <n v="61987000"/>
    <n v="0.1666"/>
    <n v="0.29530000000000001"/>
    <n v="0.26429999999999998"/>
    <n v="0.22359999999999999"/>
    <n v="0.17510000000000001"/>
    <n v="0.16059999999999999"/>
    <n v="0.24060000000000001"/>
    <n v="0.25159999999999999"/>
    <n v="0.19650000000000001"/>
    <n v="3.0700000000000002E-2"/>
  </r>
  <r>
    <n v="7935"/>
    <s v="ДОСТУПНАЯ МЕДИЦИНСКАЯ ПОМОЩЬ, ООО"/>
    <x v="8"/>
    <m/>
    <m/>
    <x v="88"/>
    <s v="1212700017903"/>
    <s v="2724247302"/>
    <s v="Общая врачебная практика"/>
    <m/>
    <n v="1875000"/>
    <n v="27834000"/>
    <n v="55537000"/>
    <n v="61974000"/>
    <m/>
    <n v="-0.87890000000000001"/>
    <n v="0.157"/>
    <n v="0.2074"/>
    <n v="0.1613"/>
    <m/>
    <n v="-0.87890000000000001"/>
    <n v="0.14460000000000001"/>
    <n v="0.19220000000000001"/>
    <m/>
  </r>
  <r>
    <n v="7936"/>
    <s v="АМС-КЛИНИКА, ООО"/>
    <x v="8"/>
    <m/>
    <m/>
    <x v="88"/>
    <s v="1176313058899"/>
    <s v="6316235899"/>
    <s v="Деятельность в области медицины прочая"/>
    <n v="25615000"/>
    <n v="31578000"/>
    <n v="36920000"/>
    <n v="56003000"/>
    <n v="61964000"/>
    <n v="0.18179999999999999"/>
    <n v="0.22800000000000001"/>
    <n v="0.18099999999999999"/>
    <n v="0.3609"/>
    <n v="0.499"/>
    <n v="-4.3499999999999997E-2"/>
    <n v="-3.0800000000000001E-2"/>
    <n v="-2.0199999999999999E-2"/>
    <n v="-3.49E-2"/>
    <n v="-6.1999999999999998E-3"/>
  </r>
  <r>
    <n v="7937"/>
    <s v="БЬЮТИ СМАЙЛ, ООО"/>
    <x v="0"/>
    <m/>
    <s v="Стоматология"/>
    <x v="88"/>
    <s v="1211400010810"/>
    <s v="1435364090"/>
    <s v="Стоматологическая практика"/>
    <m/>
    <n v="27318000"/>
    <n v="54620000"/>
    <n v="68185000"/>
    <n v="61959000"/>
    <m/>
    <n v="0.53879999999999995"/>
    <n v="0.17960000000000001"/>
    <n v="0.33210000000000001"/>
    <n v="0.1346"/>
    <m/>
    <m/>
    <m/>
    <m/>
    <m/>
  </r>
  <r>
    <n v="7938"/>
    <s v="АПШЕРОНСКАЯ РАЙОННАЯ СТОМАТОЛОГИЧЕСКАЯ ПОЛИКЛИНИКА, ООО"/>
    <x v="0"/>
    <m/>
    <s v="Стоматология"/>
    <x v="88"/>
    <s v="1022303443865"/>
    <s v="2325012242"/>
    <s v="Стоматологическая практика"/>
    <n v="36118000"/>
    <n v="41248000"/>
    <n v="46995000"/>
    <n v="50977000"/>
    <n v="61936000"/>
    <n v="5.1499999999999997E-2"/>
    <n v="-7.1000000000000004E-3"/>
    <n v="-2.7699999999999999E-2"/>
    <n v="3.0000000000000001E-3"/>
    <n v="5.3100000000000001E-2"/>
    <m/>
    <m/>
    <n v="-5.9999999999999995E-4"/>
    <m/>
    <n v="-2.3E-3"/>
  </r>
  <r>
    <n v="7939"/>
    <s v="СЕМЕЙНАЯ КЛИНИКА, ООО"/>
    <x v="8"/>
    <m/>
    <m/>
    <x v="643"/>
    <s v="1146671006888"/>
    <s v="6671447729"/>
    <s v="Деятельность больничных организаций"/>
    <n v="27614000"/>
    <n v="37489000"/>
    <n v="45285000"/>
    <n v="52780000"/>
    <n v="61923000"/>
    <n v="-9.2799999999999994E-2"/>
    <n v="0.14360000000000001"/>
    <n v="0.11219999999999999"/>
    <n v="0.14269999999999999"/>
    <n v="5.2499999999999998E-2"/>
    <n v="-0.1762"/>
    <n v="-6.2199999999999998E-2"/>
    <n v="-1.1900000000000001E-2"/>
    <n v="-6.3399999999999998E-2"/>
    <n v="-3.7199999999999997E-2"/>
  </r>
  <r>
    <n v="7940"/>
    <s v="ЦЕНТР ОТОРИНОЛАРИНГОЛОГИИ, ООО"/>
    <x v="8"/>
    <m/>
    <m/>
    <x v="88"/>
    <s v="1205200001797"/>
    <s v="5243039591"/>
    <s v="Общая врачебная практика"/>
    <n v="6120000"/>
    <n v="11262000"/>
    <n v="21384000"/>
    <n v="41405000"/>
    <n v="61923000"/>
    <n v="7.9200000000000007E-2"/>
    <n v="0.27600000000000002"/>
    <n v="0.1925"/>
    <n v="0.1202"/>
    <n v="0.114"/>
    <m/>
    <m/>
    <m/>
    <m/>
    <m/>
  </r>
  <r>
    <n v="7941"/>
    <s v="ДОКТОР ФАТИЕВ, ООО"/>
    <x v="0"/>
    <m/>
    <s v="Стоматология"/>
    <x v="88"/>
    <s v="5187746026672"/>
    <s v="9723072437"/>
    <s v="Стоматологическая практика"/>
    <n v="17072000"/>
    <n v="26551000"/>
    <n v="38719000"/>
    <n v="51221000"/>
    <n v="61919000"/>
    <n v="0.53590000000000004"/>
    <n v="0.40210000000000001"/>
    <n v="0.21079999999999999"/>
    <n v="0.26860000000000001"/>
    <n v="-0.27079999999999999"/>
    <n v="0.52249999999999996"/>
    <m/>
    <m/>
    <m/>
    <m/>
  </r>
  <r>
    <n v="7943"/>
    <s v="МЕДХЕЛП, ООО"/>
    <x v="0"/>
    <m/>
    <s v="Стоматология"/>
    <x v="88"/>
    <s v="1123668022653"/>
    <s v="3662175880"/>
    <s v="Стоматологическая практика"/>
    <n v="56630000"/>
    <n v="54279000"/>
    <n v="61925000"/>
    <n v="58366000"/>
    <n v="61915000"/>
    <n v="3.4299999999999997E-2"/>
    <n v="4.02E-2"/>
    <n v="7.1800000000000003E-2"/>
    <n v="6.4399999999999999E-2"/>
    <n v="5.2200000000000003E-2"/>
    <m/>
    <m/>
    <m/>
    <m/>
    <m/>
  </r>
  <r>
    <n v="7942"/>
    <s v="МЕДИЦИНА НА ПРЕДПРИЯТИЯХ, ООО"/>
    <x v="8"/>
    <m/>
    <m/>
    <x v="88"/>
    <s v="1157746345679"/>
    <s v="7713395139"/>
    <s v="Деятельность больничных организаций"/>
    <n v="29782000"/>
    <n v="29257000"/>
    <n v="29663000"/>
    <n v="44456000"/>
    <n v="61915000"/>
    <n v="8.5400000000000004E-2"/>
    <n v="7.7499999999999999E-2"/>
    <n v="0.1143"/>
    <n v="0.1171"/>
    <n v="0.1135"/>
    <m/>
    <m/>
    <m/>
    <m/>
    <m/>
  </r>
  <r>
    <n v="7944"/>
    <s v="ТРИА-МЕД2, ООО"/>
    <x v="8"/>
    <m/>
    <m/>
    <x v="88"/>
    <s v="1157746127483"/>
    <s v="7702376582"/>
    <s v="Деятельность больничных организаций"/>
    <n v="36303000"/>
    <n v="48264000"/>
    <n v="57970000"/>
    <n v="58733000"/>
    <n v="61912000"/>
    <n v="6.2300000000000001E-2"/>
    <n v="0.29980000000000001"/>
    <n v="0.38640000000000002"/>
    <n v="0.30919999999999997"/>
    <n v="0.38890000000000002"/>
    <m/>
    <n v="-1.17E-2"/>
    <n v="-9.7999999999999997E-3"/>
    <n v="-4.0000000000000002E-4"/>
    <m/>
  </r>
  <r>
    <n v="7945"/>
    <s v="ДАНТИСТ, ООО"/>
    <x v="0"/>
    <m/>
    <s v="Стоматология"/>
    <x v="88"/>
    <s v="1156196062593"/>
    <s v="6154141115"/>
    <s v="Стоматологическая практика"/>
    <n v="29695000"/>
    <n v="54352000"/>
    <n v="54772000"/>
    <n v="55773000"/>
    <n v="61906000"/>
    <n v="1.89E-2"/>
    <n v="0.13220000000000001"/>
    <n v="9.6699999999999994E-2"/>
    <n v="0.12509999999999999"/>
    <n v="0.16880000000000001"/>
    <m/>
    <m/>
    <m/>
    <n v="-5.1999999999999998E-3"/>
    <m/>
  </r>
  <r>
    <n v="7946"/>
    <s v="КЛИНИКА АЛТЕЯ, ООО"/>
    <x v="8"/>
    <m/>
    <m/>
    <x v="88"/>
    <s v="1077758255904"/>
    <s v="7715659002"/>
    <s v="Деятельность в области медицины прочая, не включенная в другие группировки"/>
    <n v="53180000"/>
    <n v="48853000"/>
    <n v="41894000"/>
    <n v="52106000"/>
    <n v="61902000"/>
    <n v="6.7400000000000002E-2"/>
    <n v="1.44E-2"/>
    <n v="8.3199999999999996E-2"/>
    <n v="0.14979999999999999"/>
    <n v="7.7899999999999997E-2"/>
    <n v="-5.7999999999999996E-3"/>
    <n v="-2.8999999999999998E-3"/>
    <n v="-1.11E-2"/>
    <n v="-7.7999999999999996E-3"/>
    <n v="-2.9999999999999997E-4"/>
  </r>
  <r>
    <n v="7947"/>
    <s v="МИА СМАЙЛ, ООО"/>
    <x v="0"/>
    <m/>
    <s v="Стоматология"/>
    <x v="88"/>
    <s v="1207700172184"/>
    <s v="7727444379"/>
    <s v="Стоматологическая практика"/>
    <n v="2762000"/>
    <n v="24484000"/>
    <n v="45493000"/>
    <n v="54770000"/>
    <n v="61897000"/>
    <n v="-0.46089999999999998"/>
    <n v="0.32350000000000001"/>
    <n v="0.53949999999999998"/>
    <n v="0.42"/>
    <n v="0.5232"/>
    <n v="-0.4783"/>
    <n v="0.31180000000000002"/>
    <m/>
    <m/>
    <m/>
  </r>
  <r>
    <n v="7948"/>
    <s v="ПЛАТИНЕНТАЛ КАЗАНЬ, ООО"/>
    <x v="8"/>
    <m/>
    <m/>
    <x v="88"/>
    <s v="1111690059733"/>
    <s v="1655219860"/>
    <s v="Деятельность больничных организаций"/>
    <n v="26555000"/>
    <n v="37957000"/>
    <n v="47119000"/>
    <n v="43794000"/>
    <n v="61892000"/>
    <n v="0.63360000000000005"/>
    <n v="0.44579999999999997"/>
    <n v="0.5746"/>
    <n v="0.56100000000000005"/>
    <n v="0.58399999999999996"/>
    <m/>
    <m/>
    <m/>
    <n v="0.55179999999999996"/>
    <m/>
  </r>
  <r>
    <n v="7949"/>
    <s v="ИГИТИ, ООО"/>
    <x v="8"/>
    <m/>
    <m/>
    <x v="88"/>
    <s v="1130280027668"/>
    <s v="0275080530"/>
    <s v="Деятельность больничных организаций"/>
    <n v="155951000"/>
    <n v="95492000"/>
    <n v="54622000"/>
    <n v="52233000"/>
    <n v="61888000"/>
    <n v="9.6000000000000002E-2"/>
    <n v="0.31009999999999999"/>
    <n v="0.44540000000000002"/>
    <n v="0.52629999999999999"/>
    <n v="0.29770000000000002"/>
    <n v="0.1009"/>
    <n v="0.34589999999999999"/>
    <n v="0.12330000000000001"/>
    <n v="0.13370000000000001"/>
    <n v="0.17249999999999999"/>
  </r>
  <r>
    <n v="7950"/>
    <s v="ЦИРКОН ДЕНТАЛ, ООО"/>
    <x v="0"/>
    <m/>
    <s v="Стоматология"/>
    <x v="88"/>
    <s v="1239100013448"/>
    <s v="9102292454"/>
    <s v="Стоматологическая практика"/>
    <m/>
    <m/>
    <m/>
    <n v="19131000"/>
    <n v="61883000"/>
    <m/>
    <m/>
    <m/>
    <n v="5.6599999999999998E-2"/>
    <n v="0.18410000000000001"/>
    <m/>
    <m/>
    <m/>
    <m/>
    <m/>
  </r>
  <r>
    <n v="7951"/>
    <s v="КОНТИНЕНТ, ООО МЕДИЦИНСКИЙ ЦЕНТР"/>
    <x v="8"/>
    <m/>
    <m/>
    <x v="88"/>
    <s v="1022301620263"/>
    <s v="2310067866"/>
    <s v="Деятельность в области здравоохранения"/>
    <n v="60401000"/>
    <n v="53822000"/>
    <n v="52644000"/>
    <n v="59309000"/>
    <n v="61860000"/>
    <n v="8.0299999999999996E-2"/>
    <n v="-2.93E-2"/>
    <n v="-3.0999999999999999E-3"/>
    <n v="5.8599999999999999E-2"/>
    <n v="8.6E-3"/>
    <m/>
    <m/>
    <m/>
    <m/>
    <m/>
  </r>
  <r>
    <n v="7952"/>
    <s v="ИНВЕСТМЕДКОМ, ООО"/>
    <x v="8"/>
    <m/>
    <m/>
    <x v="88"/>
    <s v="1027700391520"/>
    <s v="7706115535"/>
    <s v="Общая врачебная практика"/>
    <n v="49290000"/>
    <n v="48047000"/>
    <n v="54290000"/>
    <n v="58302000"/>
    <n v="61840000"/>
    <n v="0.26279999999999998"/>
    <n v="0.19159999999999999"/>
    <n v="0.3362"/>
    <n v="0.40479999999999999"/>
    <n v="0.31640000000000001"/>
    <m/>
    <m/>
    <m/>
    <m/>
    <m/>
  </r>
  <r>
    <n v="7954"/>
    <s v="ГЕЛИОС, ООО"/>
    <x v="8"/>
    <m/>
    <m/>
    <x v="88"/>
    <s v="1143525003951"/>
    <s v="3525320327"/>
    <s v="Общая врачебная практика"/>
    <n v="26865000"/>
    <n v="36910000"/>
    <n v="54271000"/>
    <n v="58130000"/>
    <n v="61830000"/>
    <n v="0.45219999999999999"/>
    <n v="0.29330000000000001"/>
    <n v="0.2064"/>
    <n v="0.1105"/>
    <n v="0.1172"/>
    <n v="0.43469999999999998"/>
    <n v="0.28420000000000001"/>
    <n v="0.18740000000000001"/>
    <n v="0.10100000000000001"/>
    <n v="0.104"/>
  </r>
  <r>
    <n v="7953"/>
    <s v="ПИТЕРСТОМ, ООО"/>
    <x v="0"/>
    <m/>
    <s v="Стоматология"/>
    <x v="88"/>
    <s v="1117847413287"/>
    <s v="7814513558"/>
    <s v="Стоматологическая практика"/>
    <n v="13669000"/>
    <n v="26535000"/>
    <n v="31423000"/>
    <n v="48484000"/>
    <n v="61830000"/>
    <n v="5.6599999999999998E-2"/>
    <n v="4.7899999999999998E-2"/>
    <n v="3.9600000000000003E-2"/>
    <n v="0.108"/>
    <n v="3.5999999999999997E-2"/>
    <n v="-1E-4"/>
    <n v="-2.9999999999999997E-4"/>
    <n v="-1E-4"/>
    <m/>
    <m/>
  </r>
  <r>
    <n v="7955"/>
    <s v="ФАРМА-СЕВЕР, ЗАО"/>
    <x v="8"/>
    <m/>
    <m/>
    <x v="88"/>
    <s v="1092902000553"/>
    <s v="2902061358"/>
    <s v="Деятельность в области медицины прочая, не включенная в другие группировки"/>
    <n v="84289000"/>
    <n v="75241000"/>
    <n v="71025000"/>
    <n v="76325000"/>
    <n v="61825000"/>
    <n v="0.2152"/>
    <n v="0.1865"/>
    <n v="0.17219999999999999"/>
    <n v="0.18870000000000001"/>
    <n v="-2.8500000000000001E-2"/>
    <n v="0.2001"/>
    <n v="0.16739999999999999"/>
    <n v="0.16669999999999999"/>
    <n v="0.18290000000000001"/>
    <n v="-3.6499999999999998E-2"/>
  </r>
  <r>
    <n v="7956"/>
    <s v="СМТ, ООО"/>
    <x v="0"/>
    <m/>
    <s v="Стоматология"/>
    <x v="88"/>
    <s v="1140280043860"/>
    <s v="0276158891"/>
    <s v="Стоматологическая практика"/>
    <n v="11621000"/>
    <n v="22415000"/>
    <n v="33580000"/>
    <n v="55046000"/>
    <n v="61820000"/>
    <n v="0.2049"/>
    <n v="0.28179999999999999"/>
    <n v="0.30209999999999998"/>
    <n v="0.24030000000000001"/>
    <n v="0.17860000000000001"/>
    <m/>
    <n v="0.2336"/>
    <n v="0.2828"/>
    <n v="0.23119999999999999"/>
    <n v="0.155"/>
  </r>
  <r>
    <n v="7957"/>
    <s v="СОЛАР, ООО"/>
    <x v="8"/>
    <m/>
    <m/>
    <x v="88"/>
    <s v="1185029003873"/>
    <s v="5047208973"/>
    <s v="Деятельность в области медицины прочая"/>
    <n v="58391000"/>
    <n v="58377000"/>
    <n v="67083000"/>
    <n v="53706000"/>
    <n v="61817000"/>
    <n v="0.20619999999999999"/>
    <n v="3.6499999999999998E-2"/>
    <n v="0.1108"/>
    <n v="8.7300000000000003E-2"/>
    <n v="5.67E-2"/>
    <m/>
    <m/>
    <m/>
    <m/>
    <m/>
  </r>
  <r>
    <n v="7958"/>
    <s v="МЕДИК-ОЗЕРА, ООО"/>
    <x v="8"/>
    <m/>
    <m/>
    <x v="88"/>
    <s v="1145045000143"/>
    <s v="5045055030"/>
    <s v="Деятельность больничных организаций"/>
    <n v="48821000"/>
    <n v="41863000"/>
    <n v="53409000"/>
    <n v="55200000"/>
    <n v="61803000"/>
    <n v="0.13109999999999999"/>
    <n v="0.1188"/>
    <n v="0.1265"/>
    <n v="0.2243"/>
    <n v="0.11210000000000001"/>
    <m/>
    <m/>
    <m/>
    <m/>
    <m/>
  </r>
  <r>
    <n v="7959"/>
    <s v="ЦЕНТР ГОМО-89, ООО"/>
    <x v="8"/>
    <m/>
    <m/>
    <x v="88"/>
    <s v="1027739555502"/>
    <s v="7703012235"/>
    <s v="Деятельность больничных организаций"/>
    <n v="88283000"/>
    <n v="49830000"/>
    <n v="42346000"/>
    <n v="46419000"/>
    <n v="61800000"/>
    <n v="8.0999999999999996E-3"/>
    <n v="0.1232"/>
    <n v="3.6200000000000003E-2"/>
    <n v="3.9399999999999998E-2"/>
    <n v="3.9899999999999998E-2"/>
    <n v="-1.9E-3"/>
    <n v="-2.3999999999999998E-3"/>
    <n v="-2.3999999999999998E-3"/>
    <n v="-2.0999999999999999E-3"/>
    <n v="-1.4E-3"/>
  </r>
  <r>
    <n v="7960"/>
    <s v="ЖЕМЧУЖИНА, ООО СП"/>
    <x v="6"/>
    <m/>
    <m/>
    <x v="88"/>
    <s v="1235900019926"/>
    <s v="5959009132"/>
    <s v="Деятельность санаторно-курортных организаций"/>
    <n v="35906000"/>
    <n v="45456000"/>
    <n v="49029000"/>
    <n v="57051000"/>
    <n v="61790000"/>
    <n v="-0.112"/>
    <n v="1.83E-2"/>
    <n v="9.2999999999999992E-3"/>
    <n v="2.69E-2"/>
    <n v="1.9800000000000002E-2"/>
    <n v="-0.1227"/>
    <n v="1.03E-2"/>
    <n v="-3.0999999999999999E-3"/>
    <n v="1.6299999999999999E-2"/>
    <n v="5.5999999999999999E-3"/>
  </r>
  <r>
    <n v="7961"/>
    <s v="ГАРАНТ, ООО"/>
    <x v="0"/>
    <m/>
    <s v="Стоматология"/>
    <x v="88"/>
    <s v="1135248003770"/>
    <s v="5244027253"/>
    <s v="Стоматологическая практика"/>
    <n v="17377000"/>
    <n v="28405000"/>
    <n v="39075000"/>
    <n v="41350000"/>
    <n v="61783000"/>
    <n v="-0.12989999999999999"/>
    <n v="6.8400000000000002E-2"/>
    <n v="6.59E-2"/>
    <n v="9.5699999999999993E-2"/>
    <n v="6.13E-2"/>
    <m/>
    <m/>
    <m/>
    <m/>
    <m/>
  </r>
  <r>
    <n v="7962"/>
    <s v="ДАНТИСТ24, ООО"/>
    <x v="0"/>
    <m/>
    <s v="Стоматология"/>
    <x v="88"/>
    <s v="1117746483139"/>
    <s v="7703746420"/>
    <s v="Стоматологическая практика"/>
    <n v="47839000"/>
    <n v="56284000"/>
    <n v="56960000"/>
    <n v="63023000"/>
    <n v="61777000"/>
    <n v="2.41E-2"/>
    <n v="2.86E-2"/>
    <n v="3.73E-2"/>
    <n v="4.8500000000000001E-2"/>
    <n v="5.8400000000000001E-2"/>
    <m/>
    <m/>
    <m/>
    <m/>
    <m/>
  </r>
  <r>
    <n v="7963"/>
    <s v="СТОМАТОЛОГИЯ 22, ООО"/>
    <x v="0"/>
    <m/>
    <s v="Стоматология"/>
    <x v="88"/>
    <s v="1167847276321"/>
    <s v="7840053522"/>
    <s v="Стоматологическая практика"/>
    <n v="25967000"/>
    <n v="35220000"/>
    <n v="37368000"/>
    <n v="47348000"/>
    <n v="61766000"/>
    <n v="0.1502"/>
    <n v="0.20880000000000001"/>
    <n v="0.20230000000000001"/>
    <n v="0.2127"/>
    <n v="1.7804"/>
    <n v="-2.0999999999999999E-3"/>
    <m/>
    <m/>
    <m/>
    <m/>
  </r>
  <r>
    <n v="7964"/>
    <s v="ХЕМЕДА, ООО"/>
    <x v="0"/>
    <m/>
    <s v="Стоматология"/>
    <x v="88"/>
    <s v="1157847240231"/>
    <s v="7814259012"/>
    <s v="Стоматологическая практика"/>
    <n v="34885000"/>
    <n v="43234000"/>
    <n v="49047000"/>
    <n v="52251000"/>
    <n v="61747000"/>
    <n v="9.6100000000000005E-2"/>
    <n v="5.5399999999999998E-2"/>
    <n v="0.33510000000000001"/>
    <n v="0.14280000000000001"/>
    <n v="0.13550000000000001"/>
    <m/>
    <m/>
    <m/>
    <m/>
    <m/>
  </r>
  <r>
    <n v="7965"/>
    <s v="МЕГАДЕНТ, ООО"/>
    <x v="0"/>
    <m/>
    <s v="Стоматология"/>
    <x v="88"/>
    <s v="1026500525237"/>
    <s v="6501116423"/>
    <s v="Стоматологическая практика"/>
    <n v="60935000"/>
    <n v="76667000"/>
    <n v="61318000"/>
    <n v="58567000"/>
    <n v="61741000"/>
    <n v="0.1207"/>
    <n v="0.1535"/>
    <n v="-5.91E-2"/>
    <n v="-0.1019"/>
    <n v="-1.95E-2"/>
    <m/>
    <m/>
    <m/>
    <m/>
    <m/>
  </r>
  <r>
    <n v="7966"/>
    <s v="ЦСМ, ООО"/>
    <x v="8"/>
    <m/>
    <m/>
    <x v="88"/>
    <s v="1167847234994"/>
    <s v="7843006930"/>
    <s v="Деятельность больничных организаций"/>
    <n v="36287000"/>
    <n v="35897000"/>
    <n v="45264000"/>
    <n v="53392000"/>
    <n v="61722000"/>
    <n v="0.25"/>
    <n v="0.1888"/>
    <n v="0.2031"/>
    <n v="0.27010000000000001"/>
    <n v="0.1777"/>
    <n v="0.28970000000000001"/>
    <m/>
    <m/>
    <m/>
    <m/>
  </r>
  <r>
    <n v="7967"/>
    <s v="УЛЫБКА, ООО"/>
    <x v="0"/>
    <m/>
    <s v="Стоматология"/>
    <x v="88"/>
    <s v="1122651030149"/>
    <s v="2632805821"/>
    <s v="Стоматологическая практика"/>
    <n v="50363000"/>
    <n v="47515000"/>
    <n v="54218000"/>
    <n v="60561000"/>
    <n v="61721000"/>
    <n v="0.45119999999999999"/>
    <n v="0.14219999999999999"/>
    <n v="0.2399"/>
    <n v="0.42780000000000001"/>
    <n v="0.15279999999999999"/>
    <m/>
    <m/>
    <m/>
    <m/>
    <m/>
  </r>
  <r>
    <n v="7968"/>
    <s v="ОРТО ДЕНТ, ООО"/>
    <x v="0"/>
    <m/>
    <s v="Стоматология"/>
    <x v="88"/>
    <s v="1134217009288"/>
    <s v="4217158664"/>
    <s v="Стоматологическая практика"/>
    <n v="32697000"/>
    <n v="45121000"/>
    <n v="44984000"/>
    <n v="51845000"/>
    <n v="61711000"/>
    <n v="0.30299999999999999"/>
    <n v="0.23469999999999999"/>
    <n v="0.1134"/>
    <n v="0.28720000000000001"/>
    <n v="-2.2000000000000001E-3"/>
    <n v="0.30299999999999999"/>
    <n v="0.23469999999999999"/>
    <n v="8.09E-2"/>
    <n v="7.8399999999999997E-2"/>
    <m/>
  </r>
  <r>
    <n v="7969"/>
    <s v="МЕДЭКСПЕРТ, ООО"/>
    <x v="0"/>
    <m/>
    <m/>
    <x v="88"/>
    <s v="1164350064284"/>
    <s v="4345445520"/>
    <s v="Деятельность больничных организаций"/>
    <n v="37093000"/>
    <n v="63945000"/>
    <n v="41648000"/>
    <n v="44866000"/>
    <n v="61705000"/>
    <n v="-0.60189999999999999"/>
    <n v="0.22109999999999999"/>
    <n v="-0.61280000000000001"/>
    <n v="-0.42480000000000001"/>
    <n v="0.11840000000000001"/>
    <n v="-0.60709999999999997"/>
    <n v="0.21879999999999999"/>
    <n v="-0.44919999999999999"/>
    <n v="-0.42549999999999999"/>
    <n v="0.11799999999999999"/>
  </r>
  <r>
    <n v="7970"/>
    <s v="АЛЬТЕРНАТИВА, ООО"/>
    <x v="8"/>
    <m/>
    <m/>
    <x v="88"/>
    <s v="1022500858005"/>
    <s v="2511032895"/>
    <s v="Общая врачебная практика"/>
    <n v="55545000"/>
    <n v="50837000"/>
    <n v="49452000"/>
    <n v="59704000"/>
    <n v="61703000"/>
    <n v="0.1489"/>
    <n v="7.5899999999999995E-2"/>
    <n v="9.6699999999999994E-2"/>
    <n v="0.1313"/>
    <n v="0.1081"/>
    <n v="0.1268"/>
    <n v="-1.0500000000000001E-2"/>
    <n v="-8.8000000000000005E-3"/>
    <n v="-9.7999999999999997E-3"/>
    <n v="-9.7000000000000003E-3"/>
  </r>
  <r>
    <n v="7971"/>
    <s v="ЭКО-ЛЕНЗ, ООО"/>
    <x v="8"/>
    <m/>
    <m/>
    <x v="88"/>
    <s v="1057811780850"/>
    <s v="7801385669"/>
    <s v="Деятельность в области медицины прочая"/>
    <n v="27350000"/>
    <n v="37836000"/>
    <n v="41206000"/>
    <n v="50831000"/>
    <n v="61702000"/>
    <n v="-1.9099999999999999E-2"/>
    <n v="5.2999999999999999E-2"/>
    <n v="0.1094"/>
    <n v="0.15049999999999999"/>
    <n v="0.1394"/>
    <m/>
    <m/>
    <m/>
    <m/>
    <m/>
  </r>
  <r>
    <n v="7972"/>
    <s v="АПЕКС-ДЕНТ, ООО"/>
    <x v="0"/>
    <m/>
    <s v="Стоматология"/>
    <x v="88"/>
    <s v="1164632063716"/>
    <s v="4607006385"/>
    <s v="Стоматологическая практика"/>
    <n v="6871000"/>
    <n v="11030000"/>
    <n v="17378000"/>
    <n v="26402000"/>
    <n v="61697000"/>
    <n v="8.3799999999999999E-2"/>
    <n v="0.28270000000000001"/>
    <n v="0.16830000000000001"/>
    <n v="0.31440000000000001"/>
    <n v="0.19470000000000001"/>
    <n v="4.9200000000000001E-2"/>
    <n v="0.21210000000000001"/>
    <n v="0.1368"/>
    <n v="0.2913"/>
    <m/>
  </r>
  <r>
    <n v="7973"/>
    <s v="МЕДЭКСПЕРТ, ООО"/>
    <x v="0"/>
    <m/>
    <m/>
    <x v="88"/>
    <s v="1193525026573"/>
    <s v="3525447669"/>
    <s v="Деятельность больничных организаций"/>
    <n v="38732000"/>
    <n v="40271000"/>
    <n v="41728000"/>
    <n v="52709000"/>
    <n v="61683000"/>
    <n v="0.38479999999999998"/>
    <n v="0.39190000000000003"/>
    <n v="0.35289999999999999"/>
    <n v="0.41670000000000001"/>
    <n v="0.30790000000000001"/>
    <m/>
    <m/>
    <m/>
    <m/>
    <m/>
  </r>
  <r>
    <n v="7974"/>
    <s v="СКПА, ООО"/>
    <x v="0"/>
    <m/>
    <s v="Стоматология"/>
    <x v="88"/>
    <s v="1142651026077"/>
    <s v="2621800525"/>
    <s v="Стоматологическая практика"/>
    <n v="14111000"/>
    <n v="17735000"/>
    <n v="31904000"/>
    <n v="50871000"/>
    <n v="61683000"/>
    <n v="8.8200000000000001E-2"/>
    <n v="0.1079"/>
    <n v="0.22969999999999999"/>
    <n v="0.37480000000000002"/>
    <n v="5.0999999999999997E-2"/>
    <n v="-1.0800000000000001E-2"/>
    <n v="-5.0000000000000001E-3"/>
    <m/>
    <n v="-1E-4"/>
    <m/>
  </r>
  <r>
    <n v="7975"/>
    <s v="МАЙ ДЕНТ, ООО"/>
    <x v="0"/>
    <m/>
    <s v="Стоматология"/>
    <x v="88"/>
    <s v="1176658110804"/>
    <s v="6678088557"/>
    <s v="Стоматологическая практика"/>
    <n v="13086000"/>
    <n v="17150000"/>
    <n v="23113000"/>
    <n v="43227000"/>
    <n v="61679000"/>
    <n v="0.17510000000000001"/>
    <n v="0.1231"/>
    <n v="0.2157"/>
    <n v="0.29899999999999999"/>
    <n v="0.19750000000000001"/>
    <n v="0.16450000000000001"/>
    <n v="6.1699999999999998E-2"/>
    <n v="0.1883"/>
    <n v="0.2495"/>
    <n v="2.81E-2"/>
  </r>
  <r>
    <n v="7976"/>
    <s v="МЕДИЦИНСКИЙ ЦЕНТР ДОКТОРА МИНКИНА, ООО"/>
    <x v="8"/>
    <m/>
    <m/>
    <x v="88"/>
    <s v="1027739423359"/>
    <s v="7707250270"/>
    <s v="Общая врачебная практика"/>
    <n v="50902000"/>
    <n v="48974000"/>
    <n v="46661000"/>
    <n v="58279000"/>
    <n v="61677000"/>
    <n v="0.32500000000000001"/>
    <n v="0.46850000000000003"/>
    <n v="0.54269999999999996"/>
    <n v="0.37159999999999999"/>
    <n v="0.35730000000000001"/>
    <n v="0.32500000000000001"/>
    <n v="0.46850000000000003"/>
    <n v="0.54269999999999996"/>
    <n v="0.37369999999999998"/>
    <m/>
  </r>
  <r>
    <n v="7977"/>
    <s v="ПРОФМЕДКЛИНИК, ООО"/>
    <x v="8"/>
    <m/>
    <m/>
    <x v="88"/>
    <s v="1207700269941"/>
    <s v="7727449465"/>
    <s v="Деятельность больничных организаций"/>
    <n v="4524000"/>
    <n v="5683000"/>
    <n v="7475000"/>
    <n v="17559000"/>
    <n v="61668000"/>
    <n v="-0.63260000000000005"/>
    <n v="-0.22259999999999999"/>
    <n v="-0.26179999999999998"/>
    <n v="4.8399999999999999E-2"/>
    <n v="0.44369999999999998"/>
    <m/>
    <m/>
    <m/>
    <m/>
    <m/>
  </r>
  <r>
    <n v="7978"/>
    <s v="ЦЕНТР ЗДОРОВЬЯ, ООО"/>
    <x v="8"/>
    <m/>
    <m/>
    <x v="88"/>
    <s v="1196313045565"/>
    <s v="6316256313"/>
    <s v="Общая врачебная практика"/>
    <m/>
    <n v="516000"/>
    <n v="16099000"/>
    <n v="31450000"/>
    <n v="61638000"/>
    <m/>
    <n v="-9.3740000000000006"/>
    <n v="-0.79369999999999996"/>
    <n v="0.21410000000000001"/>
    <n v="-1.2694000000000001"/>
    <m/>
    <m/>
    <m/>
    <m/>
    <m/>
  </r>
  <r>
    <n v="7979"/>
    <s v="ММЦ, ООО"/>
    <x v="8"/>
    <m/>
    <m/>
    <x v="88"/>
    <s v="1186733015039"/>
    <s v="6732166848"/>
    <s v="Специальная врачебная практика"/>
    <n v="39526000"/>
    <n v="35865000"/>
    <n v="46688000"/>
    <n v="51731000"/>
    <n v="61637000"/>
    <n v="0.2455"/>
    <n v="0.26669999999999999"/>
    <n v="0.31609999999999999"/>
    <n v="0.39789999999999998"/>
    <n v="0.3"/>
    <m/>
    <m/>
    <m/>
    <m/>
    <m/>
  </r>
  <r>
    <n v="7980"/>
    <s v="НЭЛ+, ООО"/>
    <x v="8"/>
    <m/>
    <m/>
    <x v="88"/>
    <s v="1175029012718"/>
    <s v="5018189765"/>
    <s v="Общая врачебная практика"/>
    <n v="159634000"/>
    <n v="33396000"/>
    <n v="29075000"/>
    <n v="28310000"/>
    <n v="61623000"/>
    <n v="0.2117"/>
    <n v="-2.1082999999999998"/>
    <n v="-0.46100000000000002"/>
    <n v="-1.0500000000000001E-2"/>
    <n v="0.4425"/>
    <n v="-8.9999999999999998E-4"/>
    <n v="-2.3E-3"/>
    <m/>
    <m/>
    <m/>
  </r>
  <r>
    <n v="7981"/>
    <s v="ПЛАНЕТА КРАСОТЫ, ООО"/>
    <x v="0"/>
    <s v="Специализированная"/>
    <s v="Косметология"/>
    <x v="88"/>
    <s v="1042700201884"/>
    <s v="2722044410"/>
    <s v="Деятельность в области косметологии"/>
    <n v="37099000"/>
    <n v="35889000"/>
    <n v="48806000"/>
    <n v="58485000"/>
    <n v="61616000"/>
    <n v="4.1500000000000002E-2"/>
    <n v="-0.2291"/>
    <n v="0.1226"/>
    <n v="3.9100000000000003E-2"/>
    <n v="6.2399999999999997E-2"/>
    <n v="2.6499999999999999E-2"/>
    <n v="-0.24490000000000001"/>
    <m/>
    <m/>
    <m/>
  </r>
  <r>
    <n v="7982"/>
    <s v="ЭТАЛОН, ООО"/>
    <x v="8"/>
    <m/>
    <m/>
    <x v="88"/>
    <s v="1164704058078"/>
    <s v="4716042062"/>
    <s v="Деятельность больничных организаций"/>
    <n v="35481000"/>
    <n v="40922000"/>
    <n v="52666000"/>
    <n v="58303000"/>
    <n v="61612000"/>
    <n v="0.26250000000000001"/>
    <n v="4.7600000000000003E-2"/>
    <n v="0.15179999999999999"/>
    <n v="3.4500000000000003E-2"/>
    <n v="-0.1042"/>
    <m/>
    <m/>
    <m/>
    <m/>
    <m/>
  </r>
  <r>
    <n v="7983"/>
    <s v="ДОКТОР ДЕНТ, ООО"/>
    <x v="0"/>
    <m/>
    <s v="Стоматология"/>
    <x v="88"/>
    <s v="1075045001020"/>
    <s v="5045039550"/>
    <s v="Стоматологическая практика"/>
    <n v="28526000"/>
    <n v="33923000"/>
    <n v="41108000"/>
    <n v="44961000"/>
    <n v="61606000"/>
    <n v="0.1221"/>
    <n v="0.1171"/>
    <n v="7.1099999999999997E-2"/>
    <n v="7.9399999999999998E-2"/>
    <n v="0.1434"/>
    <n v="0.10630000000000001"/>
    <n v="0.10290000000000001"/>
    <n v="5.4600000000000003E-2"/>
    <n v="6.2100000000000002E-2"/>
    <n v="0.13039999999999999"/>
  </r>
  <r>
    <n v="7984"/>
    <s v="КРАСИВАЯ МЕДИЦИНА, ООО"/>
    <x v="8"/>
    <m/>
    <m/>
    <x v="88"/>
    <s v="1215400007580"/>
    <s v="5404199528"/>
    <s v="Общая врачебная практика"/>
    <n v="1214000"/>
    <n v="13382000"/>
    <n v="35719000"/>
    <n v="55866000"/>
    <n v="61599000"/>
    <n v="9.1399999999999995E-2"/>
    <n v="-8.9200000000000002E-2"/>
    <n v="0.1255"/>
    <n v="0.22770000000000001"/>
    <n v="-0.1527"/>
    <m/>
    <m/>
    <m/>
    <m/>
    <m/>
  </r>
  <r>
    <n v="7985"/>
    <s v="МАЙЯ КЛИНИК, ООО"/>
    <x v="8"/>
    <m/>
    <m/>
    <x v="88"/>
    <s v="1161690067110"/>
    <s v="1655351114"/>
    <s v="Деятельность больничных организаций"/>
    <n v="51535000"/>
    <n v="38874000"/>
    <n v="57296000"/>
    <n v="61393000"/>
    <n v="61595000"/>
    <n v="0.10539999999999999"/>
    <n v="0.44219999999999998"/>
    <n v="8.5000000000000006E-2"/>
    <n v="0.109"/>
    <n v="0.11409999999999999"/>
    <n v="0.1041"/>
    <m/>
    <m/>
    <m/>
    <n v="-2.87E-2"/>
  </r>
  <r>
    <n v="7986"/>
    <s v="АЛИСАР, ООО"/>
    <x v="8"/>
    <m/>
    <m/>
    <x v="88"/>
    <s v="1197746396430"/>
    <s v="7751164943"/>
    <s v="Общая врачебная практика"/>
    <n v="9934000"/>
    <n v="14396000"/>
    <n v="25389000"/>
    <n v="45478000"/>
    <n v="61592000"/>
    <n v="-0.48139999999999999"/>
    <n v="-0.56579999999999997"/>
    <n v="0.13220000000000001"/>
    <n v="7.9899999999999999E-2"/>
    <n v="7.0000000000000001E-3"/>
    <m/>
    <m/>
    <m/>
    <m/>
    <m/>
  </r>
  <r>
    <n v="7987"/>
    <s v="МЦ ЖЕМЧУЖНЫЙ, ООО"/>
    <x v="8"/>
    <m/>
    <m/>
    <x v="88"/>
    <s v="1054217125192"/>
    <s v="4217079290"/>
    <s v="Деятельность больничных организаций"/>
    <n v="43004000"/>
    <n v="44020000"/>
    <n v="46937000"/>
    <n v="56528000"/>
    <n v="61576000"/>
    <n v="4.0399999999999998E-2"/>
    <n v="-3.5000000000000001E-3"/>
    <n v="7.7000000000000002E-3"/>
    <n v="1.6E-2"/>
    <n v="1.1999999999999999E-3"/>
    <n v="6.6E-3"/>
    <n v="-1.32E-2"/>
    <n v="3.3E-3"/>
    <n v="-4.5999999999999999E-3"/>
    <n v="-9.4999999999999998E-3"/>
  </r>
  <r>
    <n v="7988"/>
    <s v="НАДИЯ, ООО"/>
    <x v="8"/>
    <m/>
    <m/>
    <x v="88"/>
    <s v="1229300033225"/>
    <s v="9308005382"/>
    <s v="Деятельность в области медицины прочая"/>
    <m/>
    <m/>
    <n v="12456000"/>
    <n v="37284000"/>
    <n v="61567000"/>
    <m/>
    <m/>
    <n v="0.13039999999999999"/>
    <n v="0.35570000000000002"/>
    <n v="0.23930000000000001"/>
    <m/>
    <m/>
    <m/>
    <m/>
    <m/>
  </r>
  <r>
    <n v="7989"/>
    <s v="АИСТ, ООО"/>
    <x v="8"/>
    <m/>
    <m/>
    <x v="88"/>
    <s v="1147746896461"/>
    <s v="7704871085"/>
    <s v="Деятельность больничных организаций"/>
    <n v="71902000"/>
    <n v="74774000"/>
    <n v="69561000"/>
    <n v="64414000"/>
    <n v="61541000"/>
    <n v="0.2248"/>
    <n v="-0.02"/>
    <n v="2.24E-2"/>
    <n v="-1.0200000000000001E-2"/>
    <n v="0.1084"/>
    <m/>
    <m/>
    <m/>
    <m/>
    <m/>
  </r>
  <r>
    <n v="7990"/>
    <s v="СМОТРИ ТОЛЬЯТТИ, ООО"/>
    <x v="8"/>
    <m/>
    <m/>
    <x v="88"/>
    <s v="1216300027657"/>
    <s v="6382082998"/>
    <s v="Деятельность больничных организаций"/>
    <n v="283000"/>
    <n v="51284000"/>
    <n v="59617000"/>
    <n v="48413000"/>
    <n v="61539000"/>
    <n v="-56.095399999999998"/>
    <n v="3.2000000000000001E-2"/>
    <n v="4.3099999999999999E-2"/>
    <n v="-0.1116"/>
    <n v="3.85E-2"/>
    <n v="-0.61839999999999995"/>
    <n v="-1.01E-2"/>
    <n v="-7.1000000000000004E-3"/>
    <n v="-8.6999999999999994E-3"/>
    <n v="-7.6E-3"/>
  </r>
  <r>
    <n v="7991"/>
    <s v="ДЮБРИЭЛЬ, ООО"/>
    <x v="0"/>
    <m/>
    <s v="Стоматология"/>
    <x v="88"/>
    <s v="1177746515540"/>
    <s v="7720382645"/>
    <s v="Стоматологическая практика"/>
    <n v="22219000"/>
    <n v="28257000"/>
    <n v="35646000"/>
    <n v="43439000"/>
    <n v="61532000"/>
    <n v="0.1704"/>
    <n v="7.3499999999999996E-2"/>
    <n v="0.23799999999999999"/>
    <n v="0.15609999999999999"/>
    <n v="0.1825"/>
    <m/>
    <m/>
    <m/>
    <m/>
    <m/>
  </r>
  <r>
    <n v="7992"/>
    <s v="МЕДИ-ЛАБ, ООО"/>
    <x v="8"/>
    <m/>
    <m/>
    <x v="88"/>
    <s v="1146671013389"/>
    <s v="6671452969"/>
    <s v="Общая врачебная практика"/>
    <n v="98261000"/>
    <n v="37398000"/>
    <n v="26584000"/>
    <n v="39932000"/>
    <n v="61519000"/>
    <n v="-5.8200000000000002E-2"/>
    <n v="0.15840000000000001"/>
    <n v="0.16300000000000001"/>
    <n v="0.17"/>
    <n v="0.17"/>
    <n v="-8.0600000000000005E-2"/>
    <n v="0.1368"/>
    <n v="0.1336"/>
    <n v="0.13769999999999999"/>
    <m/>
  </r>
  <r>
    <n v="7993"/>
    <s v="ПРАКТИК-ПЕРМЬ, ООО"/>
    <x v="8"/>
    <m/>
    <m/>
    <x v="88"/>
    <s v="1145958048807"/>
    <s v="5903999142"/>
    <s v="Деятельность больничных организаций"/>
    <n v="43522000"/>
    <n v="40372000"/>
    <n v="47672000"/>
    <n v="53025000"/>
    <n v="61515000"/>
    <n v="7.3300000000000004E-2"/>
    <n v="7.3300000000000004E-2"/>
    <n v="7.1300000000000002E-2"/>
    <n v="4.9000000000000002E-2"/>
    <n v="8.6099999999999996E-2"/>
    <n v="6.2300000000000001E-2"/>
    <n v="3.8699999999999998E-2"/>
    <n v="3.4500000000000003E-2"/>
    <n v="4.9000000000000002E-2"/>
    <n v="8.5099999999999995E-2"/>
  </r>
  <r>
    <n v="7994"/>
    <s v="БЕЛЫЙ МЕДВЕДЬ, ООО"/>
    <x v="0"/>
    <m/>
    <s v="Стоматология"/>
    <x v="88"/>
    <s v="1165027053993"/>
    <s v="5027240129"/>
    <s v="Стоматологическая практика"/>
    <n v="24519000"/>
    <n v="42186000"/>
    <n v="57016000"/>
    <n v="59441000"/>
    <n v="61511000"/>
    <n v="8.2299999999999998E-2"/>
    <n v="0.56410000000000005"/>
    <n v="0.55020000000000002"/>
    <n v="0.47920000000000001"/>
    <n v="0.33889999999999998"/>
    <m/>
    <m/>
    <m/>
    <m/>
    <m/>
  </r>
  <r>
    <n v="7995"/>
    <s v="ГРУППА КОМПАНИЙ КАЛИНА, ООО"/>
    <x v="0"/>
    <m/>
    <s v="Стоматология"/>
    <x v="88"/>
    <s v="1097746342187"/>
    <s v="7735560548"/>
    <s v="Стоматологическая практика"/>
    <n v="34901000"/>
    <n v="38655000"/>
    <n v="41241000"/>
    <n v="52221000"/>
    <n v="61495000"/>
    <n v="0.18770000000000001"/>
    <n v="0.2089"/>
    <n v="1.8499999999999999E-2"/>
    <n v="0.31059999999999999"/>
    <n v="-5.0799999999999998E-2"/>
    <m/>
    <m/>
    <m/>
    <m/>
    <m/>
  </r>
  <r>
    <n v="7996"/>
    <s v="МЕДИНВЕСТ, ООО"/>
    <x v="0"/>
    <m/>
    <m/>
    <x v="649"/>
    <s v="1157746805787"/>
    <s v="9715214230"/>
    <s v="Стоматологическая практика"/>
    <m/>
    <m/>
    <m/>
    <n v="10600000"/>
    <n v="61487000"/>
    <m/>
    <m/>
    <m/>
    <n v="0.28370000000000001"/>
    <n v="0.12609999999999999"/>
    <m/>
    <m/>
    <m/>
    <m/>
    <m/>
  </r>
  <r>
    <n v="7997"/>
    <s v="УЛЬТРАМЕД ЮГ, ООО"/>
    <x v="8"/>
    <m/>
    <m/>
    <x v="88"/>
    <s v="1212300026058"/>
    <s v="2308279180"/>
    <s v="Деятельность больничных организаций"/>
    <n v="1999000"/>
    <n v="7000"/>
    <n v="22663000"/>
    <n v="30053000"/>
    <n v="61476000"/>
    <n v="-2.1291000000000002"/>
    <n v="-1109.7143000000001"/>
    <n v="-6.2E-2"/>
    <n v="4.5100000000000001E-2"/>
    <n v="5.1200000000000002E-2"/>
    <m/>
    <m/>
    <m/>
    <m/>
    <m/>
  </r>
  <r>
    <n v="7998"/>
    <s v="ЛДЦ ФАРМ-Т, ООО"/>
    <x v="8"/>
    <m/>
    <m/>
    <x v="88"/>
    <s v="1021602850928"/>
    <s v="1654036303"/>
    <s v="Деятельность больничных организаций"/>
    <n v="41261000"/>
    <n v="38706000"/>
    <n v="51838000"/>
    <n v="55955000"/>
    <n v="61472000"/>
    <n v="-0.40550000000000003"/>
    <n v="-0.83130000000000004"/>
    <n v="-0.25380000000000003"/>
    <n v="-0.47120000000000001"/>
    <n v="-0.35220000000000001"/>
    <n v="0.34129999999999999"/>
    <n v="0.42259999999999998"/>
    <n v="0.38030000000000003"/>
    <n v="0.1993"/>
    <n v="0.27379999999999999"/>
  </r>
  <r>
    <n v="7999"/>
    <s v="АЛЬЯНС, ООО"/>
    <x v="0"/>
    <m/>
    <s v="Стоматология"/>
    <x v="88"/>
    <s v="1152368000795"/>
    <s v="2305029600"/>
    <s v="Стоматологическая практика"/>
    <n v="30200000"/>
    <n v="37933000"/>
    <n v="50435000"/>
    <n v="53735000"/>
    <n v="61444000"/>
    <n v="0.20599999999999999"/>
    <n v="0.46110000000000001"/>
    <n v="0.38179999999999997"/>
    <n v="0.39839999999999998"/>
    <n v="0.23200000000000001"/>
    <m/>
    <m/>
    <m/>
    <m/>
    <m/>
  </r>
  <r>
    <n v="8000"/>
    <s v="УЕЗДНЫЙ ДОКТОР, ООО"/>
    <x v="8"/>
    <m/>
    <m/>
    <x v="88"/>
    <s v="1035006468199"/>
    <s v="7714240113"/>
    <s v="Общая врачебная практика"/>
    <n v="102783000"/>
    <n v="92999000"/>
    <n v="77606000"/>
    <n v="73130000"/>
    <n v="61442000"/>
    <n v="9.9699999999999997E-2"/>
    <n v="5.0500000000000003E-2"/>
    <n v="1.41E-2"/>
    <n v="-2.1100000000000001E-2"/>
    <n v="-2.7E-2"/>
    <m/>
    <m/>
    <m/>
    <m/>
    <m/>
  </r>
  <r>
    <n v="8001"/>
    <s v="ЩЕЛКУНЧИК 2, ООО"/>
    <x v="0"/>
    <m/>
    <s v="Стоматология"/>
    <x v="88"/>
    <s v="1105024005987"/>
    <s v="5024115049"/>
    <s v="Стоматологическая практика"/>
    <n v="25098000"/>
    <n v="31713000"/>
    <n v="44799000"/>
    <n v="50576000"/>
    <n v="61438000"/>
    <n v="8.7599999999999997E-2"/>
    <n v="0.16550000000000001"/>
    <n v="0.28050000000000003"/>
    <n v="9.9500000000000005E-2"/>
    <n v="7.9899999999999999E-2"/>
    <m/>
    <m/>
    <m/>
    <m/>
    <m/>
  </r>
  <r>
    <n v="8002"/>
    <s v="МЕДФОДЕНТ ПЛЮС, ООО"/>
    <x v="0"/>
    <m/>
    <s v="Стоматология"/>
    <x v="88"/>
    <s v="1152130005257"/>
    <s v="2130153467"/>
    <s v="Стоматологическая практика"/>
    <n v="20501000"/>
    <n v="27680000"/>
    <n v="31268000"/>
    <n v="41826000"/>
    <n v="61437000"/>
    <n v="1.4200000000000001E-2"/>
    <n v="2.4899999999999999E-2"/>
    <n v="3.7900000000000003E-2"/>
    <n v="3.7999999999999999E-2"/>
    <n v="3.3599999999999998E-2"/>
    <n v="1.5699999999999999E-2"/>
    <n v="1.15E-2"/>
    <n v="2.5100000000000001E-2"/>
    <n v="1.23E-2"/>
    <n v="1.46E-2"/>
  </r>
  <r>
    <n v="8003"/>
    <s v="ДЕТИ ПЛЮС, ООО СКО"/>
    <x v="6"/>
    <m/>
    <m/>
    <x v="88"/>
    <s v="1075260021473"/>
    <s v="5260202671"/>
    <s v="Деятельность санаторно-курортных организаций"/>
    <n v="44633000"/>
    <n v="57188000"/>
    <n v="48478000"/>
    <n v="51631000"/>
    <n v="61424000"/>
    <n v="1.8100000000000002E-2"/>
    <n v="-1.7100000000000001E-2"/>
    <n v="2.1899999999999999E-2"/>
    <n v="-6.8900000000000003E-2"/>
    <n v="4.24E-2"/>
    <n v="5.5399999999999998E-2"/>
    <n v="-2.8500000000000001E-2"/>
    <n v="1.4E-2"/>
    <n v="-6.8900000000000003E-2"/>
    <n v="2.5999999999999999E-2"/>
  </r>
  <r>
    <n v="8004"/>
    <s v="ОСЦ, ООО"/>
    <x v="8"/>
    <m/>
    <m/>
    <x v="88"/>
    <s v="1200200034660"/>
    <s v="0265050254"/>
    <s v="Деятельность больничных организаций"/>
    <n v="964000"/>
    <n v="1176000"/>
    <n v="647000"/>
    <n v="1919000"/>
    <n v="61423000"/>
    <n v="-1.1525000000000001"/>
    <n v="0.4864"/>
    <n v="-271.8485"/>
    <n v="-88.845799999999997"/>
    <n v="0.40600000000000003"/>
    <m/>
    <m/>
    <m/>
    <m/>
    <n v="-8.5000000000000006E-3"/>
  </r>
  <r>
    <n v="8005"/>
    <s v="МИР, ООО"/>
    <x v="6"/>
    <m/>
    <m/>
    <x v="88"/>
    <s v="1024900950843"/>
    <s v="4909075346"/>
    <s v="Деятельность санаторно-курортных организаций"/>
    <n v="49133000"/>
    <n v="51611000"/>
    <n v="51846000"/>
    <n v="55001000"/>
    <n v="61409000"/>
    <n v="6.4299999999999996E-2"/>
    <n v="3.9699999999999999E-2"/>
    <n v="5.8000000000000003E-2"/>
    <n v="2.6499999999999999E-2"/>
    <n v="3.3099999999999997E-2"/>
    <m/>
    <m/>
    <m/>
    <m/>
    <m/>
  </r>
  <r>
    <n v="8006"/>
    <s v="ГПЭЦ, ООО"/>
    <x v="8"/>
    <m/>
    <m/>
    <x v="88"/>
    <s v="1157746389404"/>
    <s v="7714338084"/>
    <s v="Общая врачебная практика"/>
    <n v="32437000"/>
    <n v="45014000"/>
    <n v="52141000"/>
    <n v="58907000"/>
    <n v="61409000"/>
    <n v="0.2235"/>
    <n v="0.2485"/>
    <n v="0.16600000000000001"/>
    <n v="0.1062"/>
    <n v="0.20250000000000001"/>
    <m/>
    <m/>
    <m/>
    <m/>
    <n v="0.185"/>
  </r>
  <r>
    <n v="8007"/>
    <s v="ФЭМИЛИ-ДЕНТ, ООО"/>
    <x v="0"/>
    <m/>
    <s v="Стоматология"/>
    <x v="88"/>
    <s v="1161690144747"/>
    <s v="1660278967"/>
    <s v="Стоматологическая практика"/>
    <n v="51955000"/>
    <n v="57127000"/>
    <n v="64403000"/>
    <n v="64088000"/>
    <n v="61402000"/>
    <n v="0.12470000000000001"/>
    <n v="0.1537"/>
    <n v="0.19170000000000001"/>
    <n v="0.15720000000000001"/>
    <n v="9.1499999999999998E-2"/>
    <m/>
    <n v="-2.0999999999999999E-3"/>
    <n v="-4.1000000000000003E-3"/>
    <n v="-7.6E-3"/>
    <n v="-2.5000000000000001E-3"/>
  </r>
  <r>
    <n v="8008"/>
    <s v="МЦ ГИППОКРАТ, АО"/>
    <x v="8"/>
    <m/>
    <m/>
    <x v="88"/>
    <s v="1077447012290"/>
    <s v="7447115131"/>
    <s v="Общая врачебная практика"/>
    <n v="58412000"/>
    <n v="57828000"/>
    <n v="60797000"/>
    <n v="63867000"/>
    <n v="61391000"/>
    <n v="4.2799999999999998E-2"/>
    <n v="2.6499999999999999E-2"/>
    <n v="4.3900000000000002E-2"/>
    <n v="3.7699999999999997E-2"/>
    <n v="-1.8100000000000002E-2"/>
    <n v="3.0300000000000001E-2"/>
    <n v="1.43E-2"/>
    <n v="2.5399999999999999E-2"/>
    <n v="2.3900000000000001E-2"/>
    <n v="-2.9499999999999998E-2"/>
  </r>
  <r>
    <n v="8009"/>
    <s v="ЛАКИ СМАЙЛ, ООО"/>
    <x v="0"/>
    <m/>
    <s v="Стоматология"/>
    <x v="88"/>
    <s v="1097746129843"/>
    <s v="7709826625"/>
    <s v="Стоматологическая практика"/>
    <n v="37716000"/>
    <n v="37678000"/>
    <n v="43977000"/>
    <n v="50221000"/>
    <n v="61384000"/>
    <n v="0.25609999999999999"/>
    <n v="0.13880000000000001"/>
    <n v="0.29649999999999999"/>
    <n v="0.4723"/>
    <n v="0.47539999999999999"/>
    <m/>
    <n v="-4.4999999999999997E-3"/>
    <n v="-8.2000000000000007E-3"/>
    <n v="-7.4999999999999997E-3"/>
    <n v="-6.7999999999999996E-3"/>
  </r>
  <r>
    <n v="8010"/>
    <s v="МАРС, ООО"/>
    <x v="0"/>
    <m/>
    <s v="Стоматология"/>
    <x v="88"/>
    <s v="1203200006888"/>
    <s v="3257077410"/>
    <s v="Стоматологическая практика"/>
    <m/>
    <n v="9444000"/>
    <n v="24961000"/>
    <n v="49649000"/>
    <n v="61379000"/>
    <m/>
    <n v="0.42059999999999997"/>
    <n v="0.2263"/>
    <n v="0.34439999999999998"/>
    <n v="0.21659999999999999"/>
    <m/>
    <m/>
    <m/>
    <m/>
    <m/>
  </r>
  <r>
    <n v="8011"/>
    <s v="МЦ ЗДОРОВАЯ ЖИЗНЬ, ООО"/>
    <x v="8"/>
    <m/>
    <m/>
    <x v="88"/>
    <s v="1216300037810"/>
    <s v="6311191447"/>
    <s v="Деятельность больничных организаций"/>
    <m/>
    <n v="4069000"/>
    <n v="23084000"/>
    <n v="51107000"/>
    <n v="61377000"/>
    <m/>
    <n v="-2.3151000000000002"/>
    <n v="-0.3795"/>
    <n v="-2.75E-2"/>
    <n v="7.1599999999999997E-2"/>
    <m/>
    <n v="-5.0000000000000001E-4"/>
    <m/>
    <m/>
    <m/>
  </r>
  <r>
    <n v="8012"/>
    <s v="ЦИРКОН-ДЕНТ, ООО"/>
    <x v="0"/>
    <m/>
    <s v="Стоматология"/>
    <x v="88"/>
    <s v="1137232051362"/>
    <s v="7204194220"/>
    <s v="Стоматологическая практика"/>
    <n v="43814000"/>
    <n v="47077000"/>
    <n v="48176000"/>
    <n v="59317000"/>
    <n v="61373000"/>
    <n v="0.27229999999999999"/>
    <n v="0.31359999999999999"/>
    <n v="0.2021"/>
    <n v="0.34389999999999998"/>
    <n v="0.29520000000000002"/>
    <n v="0.30009999999999998"/>
    <n v="0.31230000000000002"/>
    <n v="0.2009"/>
    <n v="0.34210000000000002"/>
    <m/>
  </r>
  <r>
    <n v="8013"/>
    <s v="БЬЮТИ КЛИНИК, ООО"/>
    <x v="8"/>
    <m/>
    <m/>
    <x v="88"/>
    <s v="1186820007197"/>
    <s v="6829143643"/>
    <s v="Специальная врачебная практика"/>
    <n v="26329000"/>
    <n v="33277000"/>
    <n v="42602000"/>
    <n v="47241000"/>
    <n v="61365000"/>
    <n v="0.30590000000000001"/>
    <n v="0.43559999999999999"/>
    <n v="0.43390000000000001"/>
    <n v="0.40949999999999998"/>
    <n v="-0.2656"/>
    <n v="0.28289999999999998"/>
    <n v="0.42249999999999999"/>
    <n v="0.34100000000000003"/>
    <n v="0.3594"/>
    <n v="-0.35339999999999999"/>
  </r>
  <r>
    <n v="8014"/>
    <s v="АЗБУКА ЗДОРОВЬЯ, ООО"/>
    <x v="8"/>
    <m/>
    <m/>
    <x v="88"/>
    <s v="1186658001188"/>
    <s v="6671082186"/>
    <s v="Специальная врачебная практика"/>
    <n v="34948000"/>
    <n v="37582000"/>
    <n v="40637000"/>
    <n v="46306000"/>
    <n v="61362000"/>
    <n v="0.19089999999999999"/>
    <n v="3.2000000000000001E-2"/>
    <n v="0.10979999999999999"/>
    <n v="0.14879999999999999"/>
    <n v="7.2900000000000006E-2"/>
    <m/>
    <m/>
    <m/>
    <m/>
    <m/>
  </r>
  <r>
    <n v="8015"/>
    <s v="ГАЛИНА, ООО"/>
    <x v="0"/>
    <m/>
    <s v="Стоматология"/>
    <x v="88"/>
    <s v="1105908000330"/>
    <s v="5908044964"/>
    <s v="Стоматологическая практика"/>
    <n v="32857000"/>
    <n v="41063000"/>
    <n v="46249000"/>
    <n v="54194000"/>
    <n v="61332000"/>
    <n v="4.2299999999999997E-2"/>
    <n v="0.10050000000000001"/>
    <n v="1.9099999999999999E-2"/>
    <n v="0.15479999999999999"/>
    <n v="9.1600000000000001E-2"/>
    <m/>
    <m/>
    <m/>
    <m/>
    <m/>
  </r>
  <r>
    <n v="8016"/>
    <s v="ПРОФМЕДОСМОТР ПЛЮС, ООО"/>
    <x v="8"/>
    <m/>
    <m/>
    <x v="88"/>
    <s v="1224200011750"/>
    <s v="4217206036"/>
    <s v="Общая врачебная практика"/>
    <m/>
    <n v="3081000"/>
    <n v="41977000"/>
    <n v="43576000"/>
    <n v="61331000"/>
    <m/>
    <n v="-0.70040000000000002"/>
    <n v="7.0900000000000005E-2"/>
    <n v="7.0800000000000002E-2"/>
    <n v="0.70579999999999998"/>
    <m/>
    <n v="-0.74129999999999996"/>
    <n v="4.4299999999999999E-2"/>
    <n v="3.85E-2"/>
    <n v="-5.9999999999999995E-4"/>
  </r>
  <r>
    <n v="8017"/>
    <s v="МЕДИЦИНА, ООО"/>
    <x v="8"/>
    <m/>
    <m/>
    <x v="88"/>
    <s v="1145074006769"/>
    <s v="5036140890"/>
    <s v="Общая врачебная практика"/>
    <n v="45245000"/>
    <n v="55266000"/>
    <n v="63414000"/>
    <n v="59167000"/>
    <n v="61329000"/>
    <n v="0.16400000000000001"/>
    <n v="9.74E-2"/>
    <n v="0.1376"/>
    <n v="0.1188"/>
    <n v="9.8500000000000004E-2"/>
    <n v="-3.8999999999999998E-3"/>
    <n v="9.7100000000000006E-2"/>
    <n v="-1.2E-2"/>
    <n v="-5.1999999999999998E-3"/>
    <n v="-2.8E-3"/>
  </r>
  <r>
    <n v="8018"/>
    <s v="АЛЬБА ПЛЮС, ООО"/>
    <x v="0"/>
    <m/>
    <s v="Стоматология"/>
    <x v="88"/>
    <s v="1054316680692"/>
    <s v="4345111365"/>
    <s v="Стоматологическая практика"/>
    <n v="29562000"/>
    <n v="37259000"/>
    <n v="47116000"/>
    <n v="52904000"/>
    <n v="61322000"/>
    <n v="0.16089999999999999"/>
    <n v="0.28210000000000002"/>
    <n v="0.30659999999999998"/>
    <n v="0.23860000000000001"/>
    <n v="0.19289999999999999"/>
    <m/>
    <m/>
    <m/>
    <n v="-6.4000000000000003E-3"/>
    <n v="0.16020000000000001"/>
  </r>
  <r>
    <n v="8019"/>
    <s v="ЛАЗЕРМАКС, ООО"/>
    <x v="8"/>
    <m/>
    <m/>
    <x v="88"/>
    <s v="1187746490612"/>
    <s v="7751143534"/>
    <s v="Деятельность в области медицины прочая"/>
    <n v="2272000"/>
    <n v="14631000"/>
    <n v="19093000"/>
    <n v="35068000"/>
    <n v="61311000"/>
    <n v="-0.75790000000000002"/>
    <n v="0.4204"/>
    <n v="0.24110000000000001"/>
    <n v="0.32529999999999998"/>
    <n v="0.7379"/>
    <m/>
    <m/>
    <m/>
    <m/>
    <m/>
  </r>
  <r>
    <n v="8020"/>
    <s v="РЕФЛЕКС ПЛЮС, ООО"/>
    <x v="8"/>
    <m/>
    <m/>
    <x v="88"/>
    <s v="1196952005612"/>
    <s v="6950228300"/>
    <s v="Общая врачебная практика"/>
    <n v="2132000"/>
    <n v="26817000"/>
    <n v="54336000"/>
    <n v="89395000"/>
    <n v="61310000"/>
    <n v="0.13320000000000001"/>
    <n v="7.7399999999999997E-2"/>
    <n v="8.3599999999999994E-2"/>
    <n v="0.25080000000000002"/>
    <n v="0.14380000000000001"/>
    <n v="0.13320000000000001"/>
    <n v="7.7399999999999997E-2"/>
    <n v="7.4499999999999997E-2"/>
    <n v="0.25080000000000002"/>
    <n v="0.13539999999999999"/>
  </r>
  <r>
    <n v="8021"/>
    <s v="ДИАГНОСТ, ООО"/>
    <x v="8"/>
    <m/>
    <m/>
    <x v="88"/>
    <s v="1184205009185"/>
    <s v="4205368508"/>
    <s v="Деятельность больничных организаций"/>
    <n v="9918000"/>
    <n v="11839000"/>
    <n v="14371000"/>
    <n v="24327000"/>
    <n v="61294000"/>
    <n v="0.38969999999999999"/>
    <n v="9.8900000000000002E-2"/>
    <n v="0.1187"/>
    <n v="8.2799999999999999E-2"/>
    <n v="0.10299999999999999"/>
    <m/>
    <m/>
    <m/>
    <m/>
    <m/>
  </r>
  <r>
    <n v="8022"/>
    <s v="КСП РОДНИК, ООО"/>
    <x v="6"/>
    <m/>
    <m/>
    <x v="88"/>
    <s v="1025901613187"/>
    <s v="5908021452"/>
    <s v="Деятельность санаторно-курортных организаций"/>
    <n v="44182000"/>
    <n v="48343000"/>
    <n v="49839000"/>
    <n v="60288000"/>
    <n v="61282000"/>
    <n v="0.10299999999999999"/>
    <n v="3.8399999999999997E-2"/>
    <n v="-2.1899999999999999E-2"/>
    <n v="-0.14050000000000001"/>
    <n v="-3.7000000000000002E-3"/>
    <n v="0.19600000000000001"/>
    <n v="4.7699999999999999E-2"/>
    <n v="1.6000000000000001E-3"/>
    <n v="-0.13070000000000001"/>
    <n v="-7.8E-2"/>
  </r>
  <r>
    <n v="8023"/>
    <s v="МЦ МЕДИТРИНА, ООО"/>
    <x v="8"/>
    <m/>
    <m/>
    <x v="88"/>
    <s v="1102124000703"/>
    <s v="2124032471"/>
    <s v="Деятельность больничных организаций"/>
    <n v="32803000"/>
    <n v="38549000"/>
    <n v="45970000"/>
    <n v="53130000"/>
    <n v="61258000"/>
    <n v="0.28029999999999999"/>
    <n v="3.95E-2"/>
    <n v="0.11360000000000001"/>
    <n v="3.9100000000000003E-2"/>
    <n v="2.81E-2"/>
    <n v="-4.1999999999999997E-3"/>
    <n v="-2.2100000000000002E-2"/>
    <n v="-1.6899999999999998E-2"/>
    <n v="-1.2200000000000001E-2"/>
    <n v="-3.5000000000000001E-3"/>
  </r>
  <r>
    <n v="8024"/>
    <s v="СОВРЕМЕННАЯ ДИАГНОСТИКА, ООО"/>
    <x v="8"/>
    <m/>
    <m/>
    <x v="88"/>
    <s v="1146612001722"/>
    <s v="6612045351"/>
    <s v="Деятельность больничных организаций"/>
    <n v="28206000"/>
    <n v="31055000"/>
    <n v="35786000"/>
    <n v="47435000"/>
    <n v="61255000"/>
    <n v="9.2799999999999994E-2"/>
    <n v="5.9499999999999997E-2"/>
    <n v="6.6299999999999998E-2"/>
    <n v="1.15E-2"/>
    <n v="3.0000000000000001E-3"/>
    <n v="-2.9999999999999997E-4"/>
    <m/>
    <m/>
    <n v="-1.14E-2"/>
    <n v="-2.1499999999999998E-2"/>
  </r>
  <r>
    <n v="8025"/>
    <s v="МЭРИГОЛД, ООО"/>
    <x v="8"/>
    <m/>
    <m/>
    <x v="88"/>
    <s v="1033265008050"/>
    <s v="3234035332"/>
    <s v="Общая врачебная практика"/>
    <n v="7298000"/>
    <n v="8071000"/>
    <n v="16186000"/>
    <n v="42292000"/>
    <n v="61254000"/>
    <n v="1.6E-2"/>
    <n v="1.72E-2"/>
    <n v="1.7500000000000002E-2"/>
    <n v="3.3000000000000002E-2"/>
    <n v="4.0599999999999997E-2"/>
    <n v="1.6E-2"/>
    <n v="1.72E-2"/>
    <n v="1.7500000000000002E-2"/>
    <n v="3.3000000000000002E-2"/>
    <n v="4.0599999999999997E-2"/>
  </r>
  <r>
    <n v="8026"/>
    <s v="НОВАЯ СТОМАТОЛОГИЯ, ООО"/>
    <x v="0"/>
    <m/>
    <s v="Стоматология"/>
    <x v="88"/>
    <s v="1116619000343"/>
    <s v="6619014070"/>
    <s v="Стоматологическая практика"/>
    <n v="52199000"/>
    <n v="57043000"/>
    <n v="63404000"/>
    <n v="72083000"/>
    <n v="61246000"/>
    <n v="4.7100000000000003E-2"/>
    <n v="4.7800000000000002E-2"/>
    <n v="4.1399999999999999E-2"/>
    <n v="7.0900000000000005E-2"/>
    <n v="-2.8E-3"/>
    <n v="-1.12E-2"/>
    <n v="-3.5999999999999999E-3"/>
    <n v="-1.1000000000000001E-3"/>
    <n v="-1.11E-2"/>
    <n v="-8.8999999999999999E-3"/>
  </r>
  <r>
    <n v="8027"/>
    <s v="ДЕНТАЛ ДЕЙЛИ, ООО"/>
    <x v="0"/>
    <m/>
    <s v="Стоматология"/>
    <x v="88"/>
    <s v="1217700623777"/>
    <s v="9731086842"/>
    <s v="Стоматологическая практика"/>
    <m/>
    <m/>
    <n v="4853000"/>
    <n v="25306000"/>
    <n v="61216000"/>
    <m/>
    <m/>
    <n v="-2.08"/>
    <n v="0.29330000000000001"/>
    <n v="0.37219999999999998"/>
    <m/>
    <m/>
    <m/>
    <m/>
    <m/>
  </r>
  <r>
    <n v="8028"/>
    <s v="КЛИНИКА МЕДГАРАНТ, ООО"/>
    <x v="8"/>
    <m/>
    <m/>
    <x v="88"/>
    <s v="1145958019525"/>
    <s v="5906998010"/>
    <s v="Деятельность больничных организаций"/>
    <n v="34938000"/>
    <n v="35731000"/>
    <n v="44739000"/>
    <n v="45066000"/>
    <n v="61200000"/>
    <n v="0.249"/>
    <n v="7.4800000000000005E-2"/>
    <n v="0.44190000000000002"/>
    <n v="0.2147"/>
    <n v="0.17799999999999999"/>
    <n v="0.23910000000000001"/>
    <n v="6.9800000000000001E-2"/>
    <n v="0.44190000000000002"/>
    <n v="0.2147"/>
    <n v="0.17799999999999999"/>
  </r>
  <r>
    <n v="8029"/>
    <s v="СМОТРИ СЕВАСТОПОЛЬ, ООО"/>
    <x v="8"/>
    <m/>
    <m/>
    <x v="88"/>
    <s v="1229200002283"/>
    <s v="9200010235"/>
    <s v="Деятельность больничных организаций"/>
    <m/>
    <n v="858000"/>
    <n v="35263000"/>
    <n v="42764000"/>
    <n v="61197000"/>
    <m/>
    <n v="-17.502300000000002"/>
    <n v="-9.6500000000000002E-2"/>
    <n v="4.48E-2"/>
    <n v="9.2600000000000002E-2"/>
    <m/>
    <m/>
    <n v="-2.2000000000000001E-3"/>
    <m/>
    <m/>
  </r>
  <r>
    <n v="8030"/>
    <s v="АЛЬФА-КЛИНИКА, ООО"/>
    <x v="8"/>
    <m/>
    <m/>
    <x v="88"/>
    <s v="5147746241935"/>
    <s v="7716787712"/>
    <s v="Деятельность больничных организаций"/>
    <n v="48767000"/>
    <n v="51472000"/>
    <n v="63810000"/>
    <n v="76815000"/>
    <n v="61192000"/>
    <n v="0.16700000000000001"/>
    <n v="0.23230000000000001"/>
    <n v="0.36609999999999998"/>
    <n v="0.61509999999999998"/>
    <n v="0.21060000000000001"/>
    <n v="-4.7000000000000002E-3"/>
    <n v="-2.3999999999999998E-3"/>
    <n v="-4.0000000000000002E-4"/>
    <m/>
    <m/>
  </r>
  <r>
    <n v="8031"/>
    <s v="СПА-СТ, ООО"/>
    <x v="8"/>
    <m/>
    <m/>
    <x v="88"/>
    <s v="1167746630534"/>
    <s v="9710014090"/>
    <s v="Общая врачебная практика"/>
    <n v="6633000"/>
    <n v="13010000"/>
    <n v="25730000"/>
    <n v="45659000"/>
    <n v="61182000"/>
    <n v="8.6999999999999994E-2"/>
    <n v="2.3E-2"/>
    <n v="0.31609999999999999"/>
    <n v="0.58940000000000003"/>
    <n v="0.61019999999999996"/>
    <n v="6.6600000000000006E-2"/>
    <n v="1.46E-2"/>
    <n v="0.31219999999999998"/>
    <n v="0.58840000000000003"/>
    <n v="0.60880000000000001"/>
  </r>
  <r>
    <n v="8032"/>
    <s v="БЬЮТИСТОМ, ООО"/>
    <x v="0"/>
    <m/>
    <s v="Стоматология"/>
    <x v="88"/>
    <s v="1207700067145"/>
    <s v="7733351820"/>
    <s v="Стоматологическая практика"/>
    <n v="42570000"/>
    <n v="40743000"/>
    <n v="45884000"/>
    <n v="62459000"/>
    <n v="61179000"/>
    <n v="4.6199999999999998E-2"/>
    <n v="0.1"/>
    <n v="7.2499999999999995E-2"/>
    <n v="0.1114"/>
    <n v="9.8299999999999998E-2"/>
    <m/>
    <m/>
    <n v="-2.23E-2"/>
    <n v="-0.03"/>
    <n v="-4.3400000000000001E-2"/>
  </r>
  <r>
    <n v="8033"/>
    <s v="СДМ, ООО"/>
    <x v="0"/>
    <m/>
    <s v="Стоматология"/>
    <x v="88"/>
    <s v="1235800004813"/>
    <s v="5835142685"/>
    <s v="Стоматологическая практика"/>
    <m/>
    <m/>
    <m/>
    <n v="33841000"/>
    <n v="61174000"/>
    <m/>
    <m/>
    <m/>
    <n v="0.28749999999999998"/>
    <n v="0.22409999999999999"/>
    <m/>
    <m/>
    <m/>
    <m/>
    <m/>
  </r>
  <r>
    <n v="8034"/>
    <s v="СЦ ЭСТЕТИКА, ООО"/>
    <x v="0"/>
    <m/>
    <s v="Стоматология"/>
    <x v="88"/>
    <s v="1227700799809"/>
    <s v="9718210628"/>
    <s v="Стоматологическая практика"/>
    <m/>
    <m/>
    <n v="6016000"/>
    <n v="43964000"/>
    <n v="61172000"/>
    <m/>
    <m/>
    <n v="0.33050000000000002"/>
    <n v="0.13239999999999999"/>
    <n v="0.1027"/>
    <m/>
    <m/>
    <m/>
    <m/>
    <m/>
  </r>
  <r>
    <n v="8035"/>
    <s v="СВИЯГА+, ООО"/>
    <x v="6"/>
    <m/>
    <m/>
    <x v="88"/>
    <s v="1131673000205"/>
    <s v="1608009030"/>
    <s v="Деятельность санаторно-курортных организаций"/>
    <n v="45231000"/>
    <n v="41426000"/>
    <n v="56967000"/>
    <n v="57985000"/>
    <n v="61164000"/>
    <n v="2.47E-2"/>
    <n v="5.3400000000000003E-2"/>
    <n v="4.5499999999999999E-2"/>
    <n v="4.0300000000000002E-2"/>
    <n v="3.5400000000000001E-2"/>
    <m/>
    <m/>
    <m/>
    <m/>
    <m/>
  </r>
  <r>
    <n v="8036"/>
    <s v="ГЕНОМЕД МО, ООО"/>
    <x v="8"/>
    <m/>
    <m/>
    <x v="88"/>
    <s v="1106673017296"/>
    <s v="6673224823"/>
    <s v="Деятельность в области медицины прочая, не включенная в другие группировки"/>
    <n v="149735000"/>
    <n v="137492000"/>
    <n v="66066000"/>
    <n v="69997000"/>
    <n v="61161000"/>
    <n v="0.56579999999999997"/>
    <n v="0.1575"/>
    <n v="-0.1507"/>
    <n v="0.11210000000000001"/>
    <n v="-0.15620000000000001"/>
    <m/>
    <m/>
    <m/>
    <m/>
    <m/>
  </r>
  <r>
    <n v="8037"/>
    <s v="ОПНБ № 5, ГБУЗ"/>
    <x v="3"/>
    <m/>
    <m/>
    <x v="88"/>
    <s v="1027402168166"/>
    <s v="7445040138"/>
    <s v="Деятельность больничных организаций"/>
    <n v="36758000"/>
    <n v="45373000"/>
    <n v="46473000"/>
    <n v="59280000"/>
    <n v="61159000"/>
    <m/>
    <m/>
    <m/>
    <m/>
    <m/>
    <m/>
    <m/>
    <m/>
    <m/>
    <m/>
  </r>
  <r>
    <n v="8038"/>
    <s v="МЕДКО, ООО"/>
    <x v="8"/>
    <m/>
    <m/>
    <x v="88"/>
    <s v="1146229002732"/>
    <s v="6229073539"/>
    <s v="Общая врачебная практика"/>
    <n v="50272000"/>
    <n v="39669000"/>
    <n v="50100000"/>
    <n v="54171000"/>
    <n v="61157000"/>
    <n v="7.3899999999999993E-2"/>
    <n v="8.3900000000000002E-2"/>
    <n v="9.7600000000000006E-2"/>
    <n v="4.3799999999999999E-2"/>
    <n v="0.1207"/>
    <m/>
    <m/>
    <m/>
    <m/>
    <m/>
  </r>
  <r>
    <n v="8039"/>
    <s v="МЕДИКОР, ООО"/>
    <x v="8"/>
    <m/>
    <m/>
    <x v="88"/>
    <s v="1037600408823"/>
    <s v="7604062186"/>
    <s v="Общая врачебная практика"/>
    <n v="31836000"/>
    <n v="40388000"/>
    <n v="41817000"/>
    <n v="48440000"/>
    <n v="61156000"/>
    <n v="0.26179999999999998"/>
    <n v="0.23569999999999999"/>
    <n v="0.36580000000000001"/>
    <n v="-1.01E-2"/>
    <n v="8.6999999999999994E-2"/>
    <n v="0.22259999999999999"/>
    <n v="0.18149999999999999"/>
    <n v="0.37309999999999999"/>
    <n v="-3.0300000000000001E-2"/>
    <n v="9.1300000000000006E-2"/>
  </r>
  <r>
    <n v="8040"/>
    <s v="ПЛАНЕТА К-ПЭКС, ООО"/>
    <x v="0"/>
    <m/>
    <s v="Стоматология"/>
    <x v="88"/>
    <s v="1217700062733"/>
    <s v="9710087891"/>
    <s v="Стоматологическая практика"/>
    <m/>
    <n v="2461000"/>
    <n v="17559000"/>
    <n v="37477000"/>
    <n v="61147000"/>
    <m/>
    <n v="0.1008"/>
    <n v="0.2049"/>
    <n v="0.13969999999999999"/>
    <n v="0.1076"/>
    <m/>
    <m/>
    <m/>
    <n v="-2.52E-2"/>
    <n v="7.8E-2"/>
  </r>
  <r>
    <n v="8041"/>
    <s v="СИБМЕД, ООО"/>
    <x v="8"/>
    <m/>
    <m/>
    <x v="88"/>
    <s v="1212400003529"/>
    <s v="2465337593"/>
    <s v="Деятельность больничных организаций"/>
    <n v="453000"/>
    <n v="29136000"/>
    <n v="46664000"/>
    <n v="46798000"/>
    <n v="61129000"/>
    <n v="0.67330000000000001"/>
    <n v="0.1226"/>
    <n v="0.1792"/>
    <n v="0.06"/>
    <n v="0.1633"/>
    <m/>
    <m/>
    <m/>
    <n v="5.8000000000000003E-2"/>
    <m/>
  </r>
  <r>
    <n v="8042"/>
    <s v="ЮНИТСЕРВИС, ООО"/>
    <x v="0"/>
    <m/>
    <s v="Стоматология"/>
    <x v="88"/>
    <s v="1159204020030"/>
    <s v="9202501912"/>
    <s v="Стоматологическая практика"/>
    <n v="9116000"/>
    <n v="12363000"/>
    <n v="19497000"/>
    <n v="38965000"/>
    <n v="61103000"/>
    <n v="0.13700000000000001"/>
    <n v="0.16020000000000001"/>
    <n v="0.40379999999999999"/>
    <n v="0.5363"/>
    <n v="0.42620000000000002"/>
    <m/>
    <m/>
    <m/>
    <m/>
    <m/>
  </r>
  <r>
    <n v="8043"/>
    <s v="КЛИНИКА ЭСТИ ЛАЙН, ООО"/>
    <x v="8"/>
    <m/>
    <m/>
    <x v="88"/>
    <s v="1056603992565"/>
    <s v="6671162410"/>
    <s v="Деятельность больничных организаций"/>
    <n v="39455000"/>
    <n v="40009000"/>
    <n v="47662000"/>
    <n v="52926000"/>
    <n v="61099000"/>
    <n v="0.13239999999999999"/>
    <n v="0.14369999999999999"/>
    <n v="0.2576"/>
    <n v="0.2878"/>
    <n v="0.21970000000000001"/>
    <n v="-2.8999999999999998E-3"/>
    <m/>
    <m/>
    <m/>
    <m/>
  </r>
  <r>
    <n v="8044"/>
    <s v="МЕДЛАЙФ, ООО"/>
    <x v="8"/>
    <m/>
    <m/>
    <x v="88"/>
    <s v="1222400025264"/>
    <s v="2465349768"/>
    <s v="Общая врачебная практика"/>
    <m/>
    <m/>
    <n v="12782000"/>
    <n v="27692000"/>
    <n v="61081000"/>
    <m/>
    <m/>
    <n v="0.1087"/>
    <n v="0.1139"/>
    <n v="2.29E-2"/>
    <m/>
    <m/>
    <m/>
    <m/>
    <m/>
  </r>
  <r>
    <n v="8045"/>
    <s v="КРИСТАЛЛ, ООО"/>
    <x v="0"/>
    <m/>
    <s v="Стоматология"/>
    <x v="88"/>
    <s v="1165027052266"/>
    <s v="5027238338"/>
    <s v="Стоматологическая практика"/>
    <n v="11213000"/>
    <n v="14961000"/>
    <n v="25371000"/>
    <n v="40261000"/>
    <n v="61072000"/>
    <n v="0.32950000000000002"/>
    <n v="9.7699999999999995E-2"/>
    <n v="0.41389999999999999"/>
    <n v="0.29299999999999998"/>
    <n v="0.30740000000000001"/>
    <m/>
    <m/>
    <m/>
    <m/>
    <m/>
  </r>
  <r>
    <n v="8046"/>
    <s v="ПРОФЕССИОНАЛ ПЛЮС, МЕДИЦИНСКИЙ ЦЕНТР ООО"/>
    <x v="8"/>
    <m/>
    <m/>
    <x v="88"/>
    <s v="1155476140600"/>
    <s v="5404026282"/>
    <s v="Общая врачебная практика"/>
    <n v="25528000"/>
    <n v="31170000"/>
    <n v="40282000"/>
    <n v="51393000"/>
    <n v="61069000"/>
    <n v="0.15329999999999999"/>
    <n v="5.3600000000000002E-2"/>
    <n v="0.1215"/>
    <n v="0.1396"/>
    <n v="3.2000000000000001E-2"/>
    <m/>
    <m/>
    <m/>
    <m/>
    <m/>
  </r>
  <r>
    <n v="8047"/>
    <s v="ВОССТМЕД, ООО"/>
    <x v="8"/>
    <m/>
    <m/>
    <x v="88"/>
    <s v="1127746114044"/>
    <s v="7713743139"/>
    <s v="Общая врачебная практика"/>
    <n v="6922000"/>
    <n v="33441000"/>
    <n v="36268000"/>
    <n v="60825000"/>
    <n v="61065000"/>
    <n v="0.10009999999999999"/>
    <n v="6.3E-2"/>
    <n v="2.3699999999999999E-2"/>
    <n v="0.15809999999999999"/>
    <n v="3.8999999999999998E-3"/>
    <m/>
    <m/>
    <m/>
    <m/>
    <m/>
  </r>
  <r>
    <n v="8048"/>
    <s v="ДЕНТАЛ САЙНС КЛИНИКА, ООО"/>
    <x v="0"/>
    <m/>
    <s v="Стоматология"/>
    <x v="88"/>
    <s v="5177746105444"/>
    <s v="9710040163"/>
    <s v="Стоматологическая практика"/>
    <n v="38256000"/>
    <n v="53506000"/>
    <n v="51221000"/>
    <n v="74258000"/>
    <n v="61042000"/>
    <n v="3.0200000000000001E-2"/>
    <n v="0.2261"/>
    <n v="0.16850000000000001"/>
    <n v="0.31009999999999999"/>
    <n v="5.4699999999999999E-2"/>
    <m/>
    <m/>
    <m/>
    <m/>
    <m/>
  </r>
  <r>
    <n v="8049"/>
    <s v="ЛАЗЕРПРОФКОСМЕТИК, ООО МЕДИЦИНСКИЙ ЦЕНТР"/>
    <x v="8"/>
    <m/>
    <m/>
    <x v="88"/>
    <s v="1173123019651"/>
    <s v="3128124460"/>
    <s v="Специальная врачебная практика"/>
    <n v="46004000"/>
    <n v="45188000"/>
    <n v="49628000"/>
    <n v="52075000"/>
    <n v="61028000"/>
    <n v="0.27500000000000002"/>
    <n v="0.17549999999999999"/>
    <n v="-1.9300000000000001E-2"/>
    <n v="4.5699999999999998E-2"/>
    <n v="9.3200000000000005E-2"/>
    <m/>
    <m/>
    <m/>
    <n v="-4.0000000000000002E-4"/>
    <n v="-1E-3"/>
  </r>
  <r>
    <n v="8050"/>
    <s v="КРАСОТА, ООО"/>
    <x v="8"/>
    <m/>
    <m/>
    <x v="88"/>
    <s v="1176234030026"/>
    <s v="6234174162"/>
    <s v="Деятельность больничных организаций"/>
    <n v="33837000"/>
    <n v="53691000"/>
    <n v="51046000"/>
    <n v="50983000"/>
    <n v="61004000"/>
    <n v="0.22969999999999999"/>
    <n v="0.30649999999999999"/>
    <n v="7.3200000000000001E-2"/>
    <n v="5.5800000000000002E-2"/>
    <n v="5.8599999999999999E-2"/>
    <m/>
    <m/>
    <m/>
    <m/>
    <m/>
  </r>
  <r>
    <n v="8051"/>
    <s v="ЭТЕРНА, ООО"/>
    <x v="8"/>
    <m/>
    <m/>
    <x v="88"/>
    <s v="1217700410400"/>
    <s v="7714475757"/>
    <s v="Деятельность больничных организаций"/>
    <m/>
    <n v="30783000"/>
    <n v="45044000"/>
    <n v="56455000"/>
    <n v="61003000"/>
    <m/>
    <n v="0.24129999999999999"/>
    <n v="-8.7999999999999995E-2"/>
    <n v="0.13300000000000001"/>
    <n v="9.98E-2"/>
    <m/>
    <n v="-2.0000000000000001E-4"/>
    <n v="-1.8800000000000001E-2"/>
    <n v="-1.9E-2"/>
    <n v="-8.6999999999999994E-3"/>
  </r>
  <r>
    <n v="8052"/>
    <s v="ЭДЕМ, ООО"/>
    <x v="8"/>
    <m/>
    <m/>
    <x v="88"/>
    <s v="1247800096763"/>
    <s v="7811801974"/>
    <s v="Общая врачебная практика"/>
    <m/>
    <m/>
    <m/>
    <n v="4477000"/>
    <n v="61001000"/>
    <m/>
    <m/>
    <m/>
    <n v="5.4300000000000001E-2"/>
    <n v="3.1699999999999999E-2"/>
    <m/>
    <m/>
    <m/>
    <m/>
    <m/>
  </r>
  <r>
    <n v="8053"/>
    <s v="ЛПМ, ООО"/>
    <x v="8"/>
    <m/>
    <m/>
    <x v="88"/>
    <s v="1225800001063"/>
    <s v="5827002765"/>
    <s v="Деятельность больничных организаций"/>
    <m/>
    <m/>
    <m/>
    <m/>
    <n v="61000000"/>
    <m/>
    <m/>
    <m/>
    <m/>
    <n v="5.2600000000000001E-2"/>
    <m/>
    <m/>
    <m/>
    <m/>
    <n v="5.2600000000000001E-2"/>
  </r>
  <r>
    <n v="8054"/>
    <s v="МЦ ИНТРА, ООО"/>
    <x v="8"/>
    <m/>
    <m/>
    <x v="88"/>
    <s v="1035205774119"/>
    <s v="5262118150"/>
    <s v="Общая врачебная практика"/>
    <n v="42115000"/>
    <n v="43710000"/>
    <n v="50555000"/>
    <n v="54715000"/>
    <n v="60994000"/>
    <n v="8.2600000000000007E-2"/>
    <n v="0.13039999999999999"/>
    <n v="0.20549999999999999"/>
    <n v="9.2299999999999993E-2"/>
    <n v="5.62E-2"/>
    <m/>
    <m/>
    <m/>
    <m/>
    <m/>
  </r>
  <r>
    <n v="8055"/>
    <s v="АЛЬТАИР, ООО"/>
    <x v="0"/>
    <m/>
    <s v="Стоматология"/>
    <x v="88"/>
    <s v="1093925019132"/>
    <s v="3906208927"/>
    <s v="Стоматологическая практика"/>
    <n v="49262000"/>
    <n v="101237000"/>
    <n v="132151000"/>
    <n v="52779000"/>
    <n v="60991000"/>
    <n v="0.14630000000000001"/>
    <n v="0.13270000000000001"/>
    <n v="0.18840000000000001"/>
    <n v="6.93E-2"/>
    <n v="3.8300000000000001E-2"/>
    <m/>
    <m/>
    <m/>
    <n v="-2.12E-2"/>
    <n v="-1.6E-2"/>
  </r>
  <r>
    <n v="8056"/>
    <s v="СВОЙ ДОМ, ООО"/>
    <x v="0"/>
    <m/>
    <s v="Стоматология"/>
    <x v="88"/>
    <s v="1063808160415"/>
    <s v="3808149416"/>
    <s v="Стоматологическая практика"/>
    <n v="9233000"/>
    <n v="9984000"/>
    <n v="32558000"/>
    <n v="56369000"/>
    <n v="60985000"/>
    <n v="-0.14180000000000001"/>
    <n v="8.1500000000000003E-2"/>
    <n v="0.2311"/>
    <n v="0.26290000000000002"/>
    <n v="9.0800000000000006E-2"/>
    <m/>
    <m/>
    <m/>
    <m/>
    <m/>
  </r>
  <r>
    <n v="8057"/>
    <s v="РУМДЕНТ, ООО"/>
    <x v="0"/>
    <m/>
    <s v="Стоматология"/>
    <x v="88"/>
    <s v="1184704005727"/>
    <s v="4704103585"/>
    <s v="Стоматологическая практика"/>
    <n v="31334000"/>
    <n v="33652000"/>
    <n v="42433000"/>
    <n v="49874000"/>
    <n v="60981000"/>
    <n v="0.18190000000000001"/>
    <n v="0.25519999999999998"/>
    <n v="0.1782"/>
    <n v="0.1835"/>
    <n v="0.32379999999999998"/>
    <m/>
    <m/>
    <m/>
    <m/>
    <m/>
  </r>
  <r>
    <n v="8058"/>
    <s v="МДЦ, ООО"/>
    <x v="8"/>
    <m/>
    <m/>
    <x v="88"/>
    <s v="1025601716502"/>
    <s v="5611027862"/>
    <s v="Общая врачебная практика"/>
    <n v="14582000"/>
    <n v="15215000"/>
    <n v="19284000"/>
    <n v="36479000"/>
    <n v="60980000"/>
    <n v="4.7000000000000002E-3"/>
    <n v="2.4299999999999999E-2"/>
    <n v="5.3699999999999998E-2"/>
    <n v="0.16719999999999999"/>
    <n v="0.25740000000000002"/>
    <n v="1.06E-2"/>
    <n v="1.61E-2"/>
    <n v="3.8399999999999997E-2"/>
    <n v="0.14990000000000001"/>
    <n v="0.24079999999999999"/>
  </r>
  <r>
    <n v="8059"/>
    <s v="СТОМЦЕНТР-2, ООО"/>
    <x v="0"/>
    <m/>
    <s v="Стоматология"/>
    <x v="88"/>
    <s v="1187847308252"/>
    <s v="7813623283"/>
    <s v="Стоматологическая практика"/>
    <n v="45025000"/>
    <n v="58742000"/>
    <n v="50393000"/>
    <n v="58084000"/>
    <n v="60971000"/>
    <n v="0.39989999999999998"/>
    <n v="0.56140000000000001"/>
    <n v="0.51559999999999995"/>
    <n v="0.52990000000000004"/>
    <n v="0.51139999999999997"/>
    <m/>
    <m/>
    <m/>
    <m/>
    <m/>
  </r>
  <r>
    <n v="8060"/>
    <s v="3-А ДЕНТ, ООО"/>
    <x v="0"/>
    <m/>
    <s v="Стоматология"/>
    <x v="88"/>
    <s v="1185022004991"/>
    <s v="5019029524"/>
    <s v="Стоматологическая практика"/>
    <n v="8948000"/>
    <n v="17383000"/>
    <n v="24270000"/>
    <n v="37320000"/>
    <n v="60959000"/>
    <n v="0.47749999999999998"/>
    <n v="0.69330000000000003"/>
    <n v="0.61860000000000004"/>
    <n v="0.62749999999999995"/>
    <n v="0.70199999999999996"/>
    <m/>
    <m/>
    <m/>
    <m/>
    <m/>
  </r>
  <r>
    <n v="8061"/>
    <s v="СТУДИЯ ДОКТОР, ООО"/>
    <x v="8"/>
    <m/>
    <m/>
    <x v="88"/>
    <s v="1055005910740"/>
    <s v="5031062310"/>
    <s v="Общая врачебная практика"/>
    <n v="57741000"/>
    <n v="58847000"/>
    <n v="57626000"/>
    <n v="57837000"/>
    <n v="60954000"/>
    <n v="0.53239999999999998"/>
    <n v="0.45619999999999999"/>
    <n v="0.17080000000000001"/>
    <n v="0.19750000000000001"/>
    <n v="0.14019999999999999"/>
    <m/>
    <m/>
    <m/>
    <m/>
    <m/>
  </r>
  <r>
    <n v="8062"/>
    <s v="УМНАЯ КЛИНИКА, ООО"/>
    <x v="8"/>
    <m/>
    <m/>
    <x v="88"/>
    <s v="1146165001366"/>
    <s v="6165188059"/>
    <s v="Деятельность больничных организаций"/>
    <n v="122997000"/>
    <n v="118432000"/>
    <n v="112639000"/>
    <n v="122371000"/>
    <n v="60936000"/>
    <n v="4.6199999999999998E-2"/>
    <n v="6.0699999999999997E-2"/>
    <n v="5.74E-2"/>
    <n v="-0.17169999999999999"/>
    <n v="1.04E-2"/>
    <n v="-1.32E-2"/>
    <n v="-1.1900000000000001E-2"/>
    <n v="-6.6E-3"/>
    <n v="-3.3E-3"/>
    <m/>
  </r>
  <r>
    <n v="8063"/>
    <s v="АТЛАНТИС КЛИНИК, ООО"/>
    <x v="8"/>
    <m/>
    <m/>
    <x v="88"/>
    <s v="1221600102437"/>
    <s v="1683011014"/>
    <s v="Общая врачебная практика"/>
    <m/>
    <m/>
    <n v="8580000"/>
    <n v="49505000"/>
    <n v="60925000"/>
    <m/>
    <m/>
    <n v="-1.6493"/>
    <n v="6.3899999999999998E-2"/>
    <n v="0.19209999999999999"/>
    <m/>
    <m/>
    <m/>
    <m/>
    <m/>
  </r>
  <r>
    <n v="8065"/>
    <s v="МЦ ВМЛ МОЙ ДОКТОР +, ООО"/>
    <x v="8"/>
    <m/>
    <m/>
    <x v="88"/>
    <s v="1185050002037"/>
    <s v="5038132492"/>
    <s v="Общая врачебная практика"/>
    <n v="46213000"/>
    <n v="44942000"/>
    <n v="49670000"/>
    <n v="56341000"/>
    <n v="60923000"/>
    <n v="7.6999999999999999E-2"/>
    <n v="1.9300000000000001E-2"/>
    <n v="4.3200000000000002E-2"/>
    <n v="6.1199999999999997E-2"/>
    <n v="6.6799999999999998E-2"/>
    <n v="-8.0000000000000004E-4"/>
    <n v="-3.0000000000000001E-3"/>
    <n v="-2.9999999999999997E-4"/>
    <m/>
    <n v="-1.1999999999999999E-3"/>
  </r>
  <r>
    <n v="8064"/>
    <s v="ЛЕНМЕД, ООО"/>
    <x v="8"/>
    <m/>
    <m/>
    <x v="88"/>
    <s v="1104707001992"/>
    <s v="4707031000"/>
    <s v="Общая врачебная практика"/>
    <n v="41854000"/>
    <n v="28894000"/>
    <n v="28255000"/>
    <n v="48219000"/>
    <n v="60923000"/>
    <n v="0.3266"/>
    <n v="0.23810000000000001"/>
    <n v="0.21149999999999999"/>
    <n v="0.64729999999999999"/>
    <n v="0.66979999999999995"/>
    <m/>
    <m/>
    <m/>
    <m/>
    <m/>
  </r>
  <r>
    <n v="8066"/>
    <s v="НИМЦ СЕМЬЯ, ООО"/>
    <x v="8"/>
    <m/>
    <m/>
    <x v="88"/>
    <s v="1226100008364"/>
    <s v="6154162394"/>
    <s v="Деятельность больничных организаций"/>
    <m/>
    <m/>
    <m/>
    <n v="1867000"/>
    <n v="60921000"/>
    <m/>
    <m/>
    <m/>
    <n v="0.06"/>
    <n v="6.3399999999999998E-2"/>
    <m/>
    <m/>
    <m/>
    <n v="0.06"/>
    <n v="6.3399999999999998E-2"/>
  </r>
  <r>
    <n v="8067"/>
    <s v="ЭПИЛИУМ САДОВАЯ, ООО"/>
    <x v="8"/>
    <m/>
    <m/>
    <x v="88"/>
    <s v="1247800058010"/>
    <s v="7838123606"/>
    <s v="Деятельность больничных организаций"/>
    <m/>
    <m/>
    <m/>
    <m/>
    <n v="60920000"/>
    <m/>
    <m/>
    <m/>
    <m/>
    <n v="0.62609999999999999"/>
    <m/>
    <m/>
    <m/>
    <m/>
    <m/>
  </r>
  <r>
    <n v="8068"/>
    <s v="ВАШ ДОКТОР, ООО"/>
    <x v="8"/>
    <m/>
    <m/>
    <x v="88"/>
    <s v="1057601815017"/>
    <s v="7610064375"/>
    <s v="Общая врачебная практика"/>
    <n v="35515000"/>
    <n v="36678000"/>
    <n v="40282000"/>
    <n v="48299000"/>
    <n v="60913000"/>
    <n v="6.93E-2"/>
    <n v="0.11459999999999999"/>
    <n v="0.1196"/>
    <n v="0.1462"/>
    <n v="0.186"/>
    <m/>
    <m/>
    <m/>
    <m/>
    <m/>
  </r>
  <r>
    <n v="8069"/>
    <s v="ЦЕНТР СЕМЕЙНОЙ МЕДИЦИНЫ ЛАДАМЕД, ООО"/>
    <x v="8"/>
    <m/>
    <m/>
    <x v="88"/>
    <s v="1114345041865"/>
    <s v="4345315400"/>
    <s v="Общая врачебная практика"/>
    <n v="49513000"/>
    <n v="58070000"/>
    <n v="52167000"/>
    <n v="53791000"/>
    <n v="60907000"/>
    <n v="3.4000000000000002E-2"/>
    <n v="3.56E-2"/>
    <n v="5.3499999999999999E-2"/>
    <n v="6.5699999999999995E-2"/>
    <n v="5.7000000000000002E-2"/>
    <n v="-8.9999999999999998E-4"/>
    <n v="-1.6999999999999999E-3"/>
    <n v="-2.2000000000000001E-3"/>
    <n v="-1.15E-2"/>
    <n v="-1.24E-2"/>
  </r>
  <r>
    <n v="8070"/>
    <s v="ЭЛЬБРУС, ООО"/>
    <x v="0"/>
    <m/>
    <s v="Стоматология"/>
    <x v="88"/>
    <s v="1216600059940"/>
    <s v="6617028906"/>
    <s v="Стоматологическая практика"/>
    <m/>
    <m/>
    <n v="39188000"/>
    <n v="52290000"/>
    <n v="60902000"/>
    <m/>
    <m/>
    <n v="0.63959999999999995"/>
    <n v="0.7026"/>
    <n v="0.59650000000000003"/>
    <m/>
    <m/>
    <m/>
    <m/>
    <m/>
  </r>
  <r>
    <n v="8071"/>
    <s v="УЛЫБКА, ООО"/>
    <x v="0"/>
    <m/>
    <s v="Стоматология"/>
    <x v="88"/>
    <s v="1127610003300"/>
    <s v="7610096909"/>
    <s v="Стоматологическая практика"/>
    <n v="33932000"/>
    <n v="27489000"/>
    <n v="33116000"/>
    <n v="36765000"/>
    <n v="60893000"/>
    <n v="3.9699999999999999E-2"/>
    <n v="2.8299999999999999E-2"/>
    <n v="6.0600000000000001E-2"/>
    <n v="0.1229"/>
    <n v="0.17050000000000001"/>
    <m/>
    <m/>
    <m/>
    <m/>
    <m/>
  </r>
  <r>
    <n v="8072"/>
    <s v="ДФД КЛИНИК, ООО"/>
    <x v="8"/>
    <m/>
    <m/>
    <x v="88"/>
    <s v="1227800150808"/>
    <s v="7838109739"/>
    <s v="Специальная врачебная практика"/>
    <m/>
    <m/>
    <n v="10489000"/>
    <n v="41524000"/>
    <n v="60869000"/>
    <m/>
    <m/>
    <n v="0.27629999999999999"/>
    <n v="0.46300000000000002"/>
    <n v="0.33589999999999998"/>
    <m/>
    <m/>
    <m/>
    <m/>
    <m/>
  </r>
  <r>
    <n v="8073"/>
    <s v="УГДАНСКАЯ, ООО"/>
    <x v="0"/>
    <m/>
    <s v="Стоматология"/>
    <x v="88"/>
    <s v="1167536055675"/>
    <s v="7536160785"/>
    <s v="Стоматологическая практика"/>
    <n v="2145000"/>
    <m/>
    <n v="10508000"/>
    <n v="54040000"/>
    <n v="60865000"/>
    <n v="0.86109999999999998"/>
    <m/>
    <n v="0.73240000000000005"/>
    <n v="0.87319999999999998"/>
    <n v="0.75549999999999995"/>
    <m/>
    <m/>
    <m/>
    <m/>
    <m/>
  </r>
  <r>
    <n v="8074"/>
    <s v="ГЕРА, ООО ЛКЦ"/>
    <x v="8"/>
    <m/>
    <m/>
    <x v="88"/>
    <s v="1021100524862"/>
    <s v="1101032970"/>
    <s v="Деятельность больничных организаций"/>
    <n v="76618000"/>
    <n v="59884000"/>
    <n v="54852000"/>
    <n v="56910000"/>
    <n v="60864000"/>
    <n v="4.07E-2"/>
    <n v="5.2600000000000001E-2"/>
    <n v="6.7699999999999996E-2"/>
    <n v="5.45E-2"/>
    <n v="5.0900000000000001E-2"/>
    <n v="-1.43E-2"/>
    <n v="-1.52E-2"/>
    <n v="-1.6299999999999999E-2"/>
    <n v="-2.18E-2"/>
    <n v="-2.2100000000000002E-2"/>
  </r>
  <r>
    <n v="8075"/>
    <s v="ЮНИОНДЕНТ, ООО"/>
    <x v="0"/>
    <m/>
    <s v="Стоматология"/>
    <x v="88"/>
    <s v="1215000024800"/>
    <s v="5029261290"/>
    <s v="Стоматологическая практика"/>
    <m/>
    <n v="26910000"/>
    <n v="68447000"/>
    <n v="58499000"/>
    <n v="60864000"/>
    <m/>
    <n v="-2.5399999999999999E-2"/>
    <n v="0.54479999999999995"/>
    <n v="0.37290000000000001"/>
    <n v="0.59140000000000004"/>
    <m/>
    <m/>
    <n v="-1.2999999999999999E-2"/>
    <m/>
    <m/>
  </r>
  <r>
    <n v="8076"/>
    <s v="АВИЦЕННА, ООО СК"/>
    <x v="0"/>
    <m/>
    <s v="Стоматология"/>
    <x v="88"/>
    <s v="1108602010516"/>
    <s v="8602176479"/>
    <s v="Стоматологическая практика"/>
    <n v="14640000"/>
    <n v="23324000"/>
    <n v="32866000"/>
    <n v="48488000"/>
    <n v="60862000"/>
    <n v="0.25509999999999999"/>
    <n v="0.18609999999999999"/>
    <n v="0.1298"/>
    <n v="0.41010000000000002"/>
    <n v="0.1244"/>
    <m/>
    <m/>
    <m/>
    <m/>
    <m/>
  </r>
  <r>
    <n v="8077"/>
    <s v="АЛЬБА, ООО СК"/>
    <x v="0"/>
    <m/>
    <s v="Стоматология"/>
    <x v="88"/>
    <s v="1176658043781"/>
    <s v="6658501198"/>
    <s v="Стоматологическая практика"/>
    <n v="16156000"/>
    <n v="22494000"/>
    <n v="30592000"/>
    <n v="47370000"/>
    <n v="60855000"/>
    <n v="0.1167"/>
    <n v="7.8600000000000003E-2"/>
    <n v="9.0499999999999997E-2"/>
    <n v="0.1353"/>
    <n v="0.13300000000000001"/>
    <m/>
    <m/>
    <m/>
    <m/>
    <m/>
  </r>
  <r>
    <n v="8078"/>
    <s v="ВМ ФАРМА, ООО"/>
    <x v="8"/>
    <m/>
    <m/>
    <x v="88"/>
    <s v="1163443052376"/>
    <s v="3460061865"/>
    <s v="Деятельность в области медицины прочая, не включенная в другие группировки"/>
    <n v="24621000"/>
    <n v="23646000"/>
    <n v="35079000"/>
    <n v="49491000"/>
    <n v="60854000"/>
    <n v="0.1135"/>
    <n v="9.1600000000000001E-2"/>
    <n v="7.0900000000000005E-2"/>
    <n v="0.1125"/>
    <n v="9.06E-2"/>
    <m/>
    <m/>
    <m/>
    <n v="-2.9999999999999997E-4"/>
    <n v="-2.7000000000000001E-3"/>
  </r>
  <r>
    <n v="8079"/>
    <s v="ПРОФИМЕД, ООО МЕДИЦИНСКИЙ ЦЕНТР"/>
    <x v="8"/>
    <m/>
    <m/>
    <x v="88"/>
    <s v="1184632010155"/>
    <s v="4632246292"/>
    <s v="Деятельность в области медицины прочая, не включенная в другие группировки"/>
    <n v="8526000"/>
    <n v="7037000"/>
    <n v="28564000"/>
    <n v="39756000"/>
    <n v="60854000"/>
    <n v="0.67749999999999999"/>
    <n v="0.45329999999999998"/>
    <n v="0.78090000000000004"/>
    <n v="0.81779999999999997"/>
    <n v="0.81559999999999999"/>
    <m/>
    <m/>
    <m/>
    <m/>
    <m/>
  </r>
  <r>
    <n v="8080"/>
    <s v="МЕДИН, ООО"/>
    <x v="0"/>
    <m/>
    <s v="Стоматология"/>
    <x v="88"/>
    <s v="1247800002120"/>
    <s v="7816746935"/>
    <s v="Стоматологическая практика"/>
    <m/>
    <m/>
    <m/>
    <n v="1715000"/>
    <n v="60851000"/>
    <m/>
    <m/>
    <m/>
    <n v="0.54169999999999996"/>
    <n v="0.2382"/>
    <m/>
    <m/>
    <m/>
    <m/>
    <m/>
  </r>
  <r>
    <n v="8081"/>
    <s v="ДОКТОР ГРУПП, ООО"/>
    <x v="0"/>
    <m/>
    <s v="Стоматология"/>
    <x v="88"/>
    <s v="1246600002065"/>
    <s v="6658570032"/>
    <s v="Стоматологическая практика"/>
    <m/>
    <m/>
    <m/>
    <n v="103000"/>
    <n v="60845000"/>
    <m/>
    <m/>
    <m/>
    <n v="-110.2718"/>
    <n v="0.40689999999999998"/>
    <m/>
    <m/>
    <m/>
    <m/>
    <m/>
  </r>
  <r>
    <n v="8082"/>
    <s v="ЦЕНТР МЕДИКА, ООО"/>
    <x v="8"/>
    <m/>
    <m/>
    <x v="88"/>
    <s v="1145256008138"/>
    <s v="5256134027"/>
    <s v="Деятельность в области медицины прочая, не включенная в другие группировки"/>
    <n v="32010000"/>
    <n v="38029000"/>
    <n v="44212000"/>
    <n v="53347000"/>
    <n v="60826000"/>
    <n v="0.51270000000000004"/>
    <n v="0.70420000000000005"/>
    <n v="0.52769999999999995"/>
    <n v="0.42330000000000001"/>
    <n v="0.30840000000000001"/>
    <m/>
    <m/>
    <m/>
    <m/>
    <m/>
  </r>
  <r>
    <n v="8083"/>
    <s v="ГЕОМЕД, ООО"/>
    <x v="8"/>
    <m/>
    <m/>
    <x v="88"/>
    <s v="1115040009446"/>
    <s v="5040110175"/>
    <s v="Деятельность в области здравоохранения"/>
    <n v="72390000"/>
    <n v="47301000"/>
    <n v="48583000"/>
    <n v="54039000"/>
    <n v="60820000"/>
    <n v="0.12659999999999999"/>
    <n v="0.1017"/>
    <n v="3.5099999999999999E-2"/>
    <n v="6.5500000000000003E-2"/>
    <n v="9.8000000000000004E-2"/>
    <m/>
    <m/>
    <m/>
    <m/>
    <m/>
  </r>
  <r>
    <n v="8084"/>
    <s v="ЦНМТ В КОЛЬЦОВО, ООО"/>
    <x v="8"/>
    <m/>
    <m/>
    <x v="88"/>
    <s v="1235400018875"/>
    <s v="5410136928"/>
    <s v="Деятельность больничных организаций"/>
    <m/>
    <m/>
    <n v="7892000"/>
    <n v="38019000"/>
    <n v="60816000"/>
    <m/>
    <m/>
    <n v="-0.66510000000000002"/>
    <n v="-0.16800000000000001"/>
    <n v="-1.1599999999999999E-2"/>
    <m/>
    <m/>
    <n v="-0.66900000000000004"/>
    <n v="-0.1709"/>
    <n v="-2.5399999999999999E-2"/>
  </r>
  <r>
    <n v="8085"/>
    <s v="ПРЕМЬЕР ЭСТЕТИК, ООО"/>
    <x v="0"/>
    <s v="Специализированная"/>
    <s v="Косметология"/>
    <x v="88"/>
    <s v="1242300039992"/>
    <s v="2311367767"/>
    <s v="Деятельность в области косметологии"/>
    <m/>
    <m/>
    <m/>
    <n v="644000"/>
    <n v="60808000"/>
    <m/>
    <m/>
    <m/>
    <n v="-25.6693"/>
    <n v="0.27250000000000002"/>
    <m/>
    <m/>
    <m/>
    <n v="-39.573"/>
    <n v="-7.5600000000000001E-2"/>
  </r>
  <r>
    <n v="8086"/>
    <s v="РЦ ОРТОС, ООО"/>
    <x v="8"/>
    <m/>
    <m/>
    <x v="88"/>
    <s v="1195476035391"/>
    <s v="5445029300"/>
    <s v="Деятельность больничных организаций"/>
    <n v="11562000"/>
    <n v="27826000"/>
    <n v="27656000"/>
    <n v="49723000"/>
    <n v="60805000"/>
    <n v="0.27089999999999997"/>
    <n v="0.50749999999999995"/>
    <n v="0.26140000000000002"/>
    <n v="0.34110000000000001"/>
    <n v="0.30509999999999998"/>
    <n v="0.24829999999999999"/>
    <n v="0.49619999999999997"/>
    <n v="0.24260000000000001"/>
    <n v="0.3347"/>
    <m/>
  </r>
  <r>
    <n v="8087"/>
    <s v="ДИАЛ МЕД, ООО ГЦМ"/>
    <x v="8"/>
    <m/>
    <m/>
    <x v="88"/>
    <s v="1162225099530"/>
    <s v="2221230817"/>
    <s v="Деятельность в области медицины прочая"/>
    <n v="28448000"/>
    <m/>
    <n v="18009000"/>
    <n v="35914000"/>
    <n v="60789000"/>
    <n v="2.7400000000000001E-2"/>
    <m/>
    <n v="9.3799999999999994E-2"/>
    <n v="0.12939999999999999"/>
    <n v="0.1222"/>
    <m/>
    <m/>
    <m/>
    <m/>
    <m/>
  </r>
  <r>
    <n v="8088"/>
    <s v="АСТРА-3, ООО"/>
    <x v="0"/>
    <m/>
    <s v="Стоматология"/>
    <x v="88"/>
    <s v="1069847164111"/>
    <s v="7802352987"/>
    <s v="Стоматологическая практика"/>
    <n v="46479000"/>
    <n v="44645000"/>
    <n v="51202000"/>
    <n v="53999000"/>
    <n v="60756000"/>
    <n v="4.0099999999999997E-2"/>
    <n v="6.6500000000000004E-2"/>
    <n v="9.8100000000000007E-2"/>
    <n v="4.3499999999999997E-2"/>
    <n v="4.4400000000000002E-2"/>
    <m/>
    <n v="-1E-4"/>
    <n v="-1.9E-3"/>
    <m/>
    <m/>
  </r>
  <r>
    <n v="8089"/>
    <s v="ЩЕЛКУНЧИК 8, ООО"/>
    <x v="0"/>
    <m/>
    <s v="Стоматология"/>
    <x v="88"/>
    <s v="1137746316597"/>
    <s v="7705537855"/>
    <s v="Стоматологическая практика"/>
    <n v="40646000"/>
    <n v="48863000"/>
    <n v="61016000"/>
    <n v="59127000"/>
    <n v="60754000"/>
    <n v="0.15659999999999999"/>
    <n v="0.29549999999999998"/>
    <n v="0.1075"/>
    <n v="1.8200000000000001E-2"/>
    <n v="0.1065"/>
    <m/>
    <m/>
    <m/>
    <m/>
    <m/>
  </r>
  <r>
    <n v="8090"/>
    <s v="ВОЛГОГРАДСКИЙ ЛЕЧЕБНО-КОНСУЛЬТАТИВНЫЙ ДИАГНОСТИЧЕСКИЙ ЦЕНТР ЗДОРОВЬЕ, ООО"/>
    <x v="8"/>
    <m/>
    <m/>
    <x v="88"/>
    <s v="1053444054487"/>
    <s v="3444123000"/>
    <s v="Деятельность в области здравоохранения"/>
    <n v="35343000"/>
    <n v="36250000"/>
    <n v="41745000"/>
    <n v="46436000"/>
    <n v="60753000"/>
    <n v="0.13919999999999999"/>
    <n v="0.22500000000000001"/>
    <n v="0.21579999999999999"/>
    <n v="0.1716"/>
    <n v="0.13059999999999999"/>
    <m/>
    <m/>
    <m/>
    <m/>
    <m/>
  </r>
  <r>
    <n v="8091"/>
    <s v="ДЕВА-ДЕНТ, ООО"/>
    <x v="0"/>
    <m/>
    <s v="Стоматология"/>
    <x v="88"/>
    <s v="1207700303128"/>
    <s v="9704028440"/>
    <s v="Стоматологическая практика"/>
    <n v="43040000"/>
    <n v="50807000"/>
    <n v="43117000"/>
    <n v="55158000"/>
    <n v="60751000"/>
    <n v="0.15570000000000001"/>
    <n v="3.9800000000000002E-2"/>
    <n v="-5.4300000000000001E-2"/>
    <n v="5.2699999999999997E-2"/>
    <n v="4.2099999999999999E-2"/>
    <m/>
    <m/>
    <m/>
    <m/>
    <n v="9.1999999999999998E-3"/>
  </r>
  <r>
    <n v="8092"/>
    <s v="АПЕКС ГРУПП, ООО"/>
    <x v="0"/>
    <m/>
    <s v="Стоматология"/>
    <x v="88"/>
    <s v="1241800004445"/>
    <s v="1800015720"/>
    <s v="Стоматологическая практика"/>
    <m/>
    <m/>
    <m/>
    <m/>
    <n v="60743000"/>
    <m/>
    <m/>
    <m/>
    <m/>
    <n v="0.24829999999999999"/>
    <m/>
    <m/>
    <m/>
    <m/>
    <m/>
  </r>
  <r>
    <n v="8093"/>
    <s v="ИРАМЕД, ООО"/>
    <x v="8"/>
    <m/>
    <m/>
    <x v="88"/>
    <s v="1249100009652"/>
    <s v="9102297981"/>
    <s v="Деятельность больничных организаций"/>
    <m/>
    <m/>
    <m/>
    <n v="16423000"/>
    <n v="60718000"/>
    <m/>
    <m/>
    <m/>
    <n v="0.61909999999999998"/>
    <n v="0.26190000000000002"/>
    <m/>
    <m/>
    <m/>
    <n v="0.61219999999999997"/>
    <m/>
  </r>
  <r>
    <n v="8094"/>
    <s v="ЛДЦ МИБС-ВОЛГОГРАД, ООО"/>
    <x v="8"/>
    <m/>
    <m/>
    <x v="88"/>
    <s v="1053478019099"/>
    <s v="3448034625"/>
    <s v="Общая врачебная практика"/>
    <n v="27335000"/>
    <n v="29864000"/>
    <n v="33954000"/>
    <n v="43577000"/>
    <n v="60711000"/>
    <n v="-0.1074"/>
    <n v="2.7099999999999999E-2"/>
    <n v="1.67E-2"/>
    <n v="4.9099999999999998E-2"/>
    <n v="3.0599999999999999E-2"/>
    <n v="9.8299999999999998E-2"/>
    <n v="6.9900000000000004E-2"/>
    <m/>
    <m/>
    <m/>
  </r>
  <r>
    <n v="8095"/>
    <s v="ПОБЕДА, ООО"/>
    <x v="8"/>
    <m/>
    <m/>
    <x v="88"/>
    <s v="1217800066770"/>
    <s v="7842191550"/>
    <s v="Деятельность в области медицины прочая"/>
    <n v="819000"/>
    <n v="11609000"/>
    <n v="35810000"/>
    <n v="40717000"/>
    <n v="60708000"/>
    <n v="-3.3504"/>
    <n v="0.1305"/>
    <n v="3.5799999999999998E-2"/>
    <n v="0.14929999999999999"/>
    <n v="5.1700000000000003E-2"/>
    <m/>
    <m/>
    <m/>
    <m/>
    <m/>
  </r>
  <r>
    <n v="8096"/>
    <s v="ДЕНТ-ОПТИМУМ, ООО"/>
    <x v="0"/>
    <m/>
    <s v="Стоматология"/>
    <x v="88"/>
    <s v="1037739777877"/>
    <s v="7733023675"/>
    <s v="Стоматологическая практика"/>
    <n v="31329000"/>
    <n v="32766000"/>
    <n v="41843000"/>
    <n v="55551000"/>
    <n v="60696000"/>
    <n v="8.3900000000000002E-2"/>
    <n v="-1.11E-2"/>
    <n v="7.9600000000000004E-2"/>
    <n v="0.1108"/>
    <n v="6.3E-2"/>
    <m/>
    <m/>
    <m/>
    <m/>
    <m/>
  </r>
  <r>
    <n v="8097"/>
    <s v="ДЕНТАЛ АРТ КЛИНИК, ООО"/>
    <x v="0"/>
    <m/>
    <s v="Стоматология"/>
    <x v="88"/>
    <s v="1180280033097"/>
    <s v="0278941346"/>
    <s v="Стоматологическая практика"/>
    <n v="21951000"/>
    <n v="29558000"/>
    <n v="31735000"/>
    <n v="41240000"/>
    <n v="60669000"/>
    <n v="6.7000000000000004E-2"/>
    <n v="0.15260000000000001"/>
    <n v="0.28639999999999999"/>
    <n v="0.1404"/>
    <n v="0.13020000000000001"/>
    <n v="6.7000000000000004E-2"/>
    <n v="0.1089"/>
    <n v="0.23150000000000001"/>
    <n v="0.13009999999999999"/>
    <n v="0.1176"/>
  </r>
  <r>
    <n v="8098"/>
    <s v="ЦД НЕФРОЛЮКС, ООО"/>
    <x v="8"/>
    <m/>
    <m/>
    <x v="88"/>
    <s v="1237400009527"/>
    <s v="7460060682"/>
    <s v="Деятельность больничных организаций"/>
    <m/>
    <m/>
    <m/>
    <n v="24947000"/>
    <n v="60645000"/>
    <m/>
    <m/>
    <m/>
    <n v="-0.3377"/>
    <n v="-0.14380000000000001"/>
    <m/>
    <m/>
    <m/>
    <n v="-2.3800000000000002E-2"/>
    <n v="-1.04E-2"/>
  </r>
  <r>
    <n v="8099"/>
    <s v="МЕДИЦИНСКИЙ ЦЕНТР ПРАКТИК, ООО"/>
    <x v="8"/>
    <m/>
    <m/>
    <x v="88"/>
    <s v="1135543051632"/>
    <s v="5503246391"/>
    <s v="Общая врачебная практика"/>
    <n v="36583000"/>
    <n v="40839000"/>
    <n v="41011000"/>
    <n v="48777000"/>
    <n v="60640000"/>
    <n v="3.9600000000000003E-2"/>
    <n v="-6.9999999999999999E-4"/>
    <n v="1.5599999999999999E-2"/>
    <n v="6.5699999999999995E-2"/>
    <n v="8.9599999999999999E-2"/>
    <m/>
    <m/>
    <m/>
    <m/>
    <m/>
  </r>
  <r>
    <n v="8100"/>
    <s v="МЕДСОЮЗ, ООО"/>
    <x v="8"/>
    <m/>
    <m/>
    <x v="88"/>
    <s v="1167746461453"/>
    <s v="7727291161"/>
    <s v="Общая врачебная практика"/>
    <n v="26929000"/>
    <n v="24454000"/>
    <n v="24458000"/>
    <n v="38461000"/>
    <n v="60638000"/>
    <n v="0.26229999999999998"/>
    <n v="0.1225"/>
    <n v="0.1585"/>
    <n v="0.12139999999999999"/>
    <n v="5.3400000000000003E-2"/>
    <m/>
    <m/>
    <m/>
    <m/>
    <m/>
  </r>
  <r>
    <n v="8101"/>
    <s v="ПРОФИЦЕНТР, ООО"/>
    <x v="0"/>
    <m/>
    <s v="Стоматология"/>
    <x v="88"/>
    <s v="1227300002643"/>
    <s v="7325176433"/>
    <s v="Стоматологическая практика"/>
    <m/>
    <n v="6113000"/>
    <n v="22746000"/>
    <n v="46328000"/>
    <n v="60635000"/>
    <m/>
    <n v="8.2000000000000003E-2"/>
    <n v="4.0500000000000001E-2"/>
    <n v="5.3800000000000001E-2"/>
    <n v="7.3999999999999996E-2"/>
    <m/>
    <n v="1.8200000000000001E-2"/>
    <n v="4.0500000000000001E-2"/>
    <n v="2.5499999999999998E-2"/>
    <n v="4.2999999999999997E-2"/>
  </r>
  <r>
    <n v="8102"/>
    <s v="ИНПСИ, ООО"/>
    <x v="8"/>
    <m/>
    <m/>
    <x v="88"/>
    <s v="1157746985769"/>
    <s v="9701016855"/>
    <s v="Общая врачебная практика"/>
    <n v="48871000"/>
    <n v="55871000"/>
    <n v="50698000"/>
    <n v="47873000"/>
    <n v="60628000"/>
    <n v="0.2311"/>
    <n v="0.21360000000000001"/>
    <n v="0.1845"/>
    <n v="0.16969999999999999"/>
    <n v="0.2326"/>
    <m/>
    <m/>
    <m/>
    <m/>
    <m/>
  </r>
  <r>
    <n v="8103"/>
    <s v="ГАБРИЭЛЬ, ООО"/>
    <x v="0"/>
    <m/>
    <s v="Стоматология"/>
    <x v="88"/>
    <s v="1097746071103"/>
    <s v="7718753250"/>
    <s v="Стоматологическая практика"/>
    <n v="73429000"/>
    <n v="71498000"/>
    <n v="57984000"/>
    <n v="59524000"/>
    <n v="60625000"/>
    <n v="7.9600000000000004E-2"/>
    <n v="7.1800000000000003E-2"/>
    <n v="7.3800000000000004E-2"/>
    <n v="7.22E-2"/>
    <n v="7.3899999999999993E-2"/>
    <m/>
    <m/>
    <m/>
    <m/>
    <m/>
  </r>
  <r>
    <n v="8104"/>
    <s v="ВАШ СТОМАТОЛОГ, ООО"/>
    <x v="0"/>
    <m/>
    <s v="Стоматология"/>
    <x v="88"/>
    <s v="1082222005117"/>
    <s v="2222074381"/>
    <s v="Стоматологическая практика"/>
    <n v="67575000"/>
    <n v="60052000"/>
    <n v="50541000"/>
    <n v="52050000"/>
    <n v="60624000"/>
    <n v="7.6700000000000004E-2"/>
    <n v="0.08"/>
    <n v="7.4399999999999994E-2"/>
    <n v="7.6700000000000004E-2"/>
    <n v="7.1499999999999994E-2"/>
    <n v="7.6700000000000004E-2"/>
    <n v="0.08"/>
    <n v="7.4399999999999994E-2"/>
    <n v="7.6700000000000004E-2"/>
    <n v="7.1499999999999994E-2"/>
  </r>
  <r>
    <n v="8105"/>
    <s v="АЛТЕРО ВИП, ООО"/>
    <x v="8"/>
    <m/>
    <m/>
    <x v="88"/>
    <s v="1197746183634"/>
    <s v="7704482346"/>
    <s v="Деятельность больничных организаций"/>
    <n v="20593000"/>
    <n v="21271000"/>
    <n v="50841000"/>
    <n v="52489000"/>
    <n v="60623000"/>
    <n v="6.4199999999999993E-2"/>
    <n v="0.10059999999999999"/>
    <n v="0.1862"/>
    <n v="8.7800000000000003E-2"/>
    <n v="8.8900000000000007E-2"/>
    <m/>
    <m/>
    <m/>
    <m/>
    <m/>
  </r>
  <r>
    <n v="8106"/>
    <s v="ЗДРАВИДЕНТ, ООО"/>
    <x v="0"/>
    <m/>
    <s v="Стоматология"/>
    <x v="88"/>
    <s v="1163025055720"/>
    <s v="3023017493"/>
    <s v="Стоматологическая практика"/>
    <n v="31469000"/>
    <n v="45278000"/>
    <n v="66393000"/>
    <n v="53391000"/>
    <n v="60617000"/>
    <n v="9.3600000000000003E-2"/>
    <n v="0.16650000000000001"/>
    <n v="0.18679999999999999"/>
    <n v="0.22159999999999999"/>
    <n v="0.31990000000000002"/>
    <n v="9.3600000000000003E-2"/>
    <n v="0.16650000000000001"/>
    <n v="0.18679999999999999"/>
    <n v="0.22159999999999999"/>
    <n v="0.31990000000000002"/>
  </r>
  <r>
    <n v="8107"/>
    <s v="МКЦ АРТ-МЕДИКА, ООО"/>
    <x v="8"/>
    <m/>
    <m/>
    <x v="88"/>
    <s v="1107400000069"/>
    <s v="7452074434"/>
    <s v="Деятельность больничных организаций"/>
    <n v="36934000"/>
    <n v="45291000"/>
    <n v="61626000"/>
    <n v="51216000"/>
    <n v="60616000"/>
    <n v="3.85E-2"/>
    <n v="3.8699999999999998E-2"/>
    <n v="9.4399999999999998E-2"/>
    <n v="2.5399999999999999E-2"/>
    <n v="2.6499999999999999E-2"/>
    <m/>
    <m/>
    <m/>
    <m/>
    <m/>
  </r>
  <r>
    <n v="8108"/>
    <s v="ЮПИТЕР, ООО"/>
    <x v="0"/>
    <m/>
    <s v="Стоматология"/>
    <x v="88"/>
    <s v="1142468113920"/>
    <s v="2460086875"/>
    <s v="Стоматологическая практика"/>
    <n v="38409000"/>
    <n v="37466000"/>
    <n v="51370000"/>
    <n v="62970000"/>
    <n v="60593000"/>
    <n v="0.21540000000000001"/>
    <n v="0.23269999999999999"/>
    <n v="0.25969999999999999"/>
    <n v="0.31330000000000002"/>
    <n v="-0.15540000000000001"/>
    <m/>
    <m/>
    <m/>
    <m/>
    <m/>
  </r>
  <r>
    <n v="8109"/>
    <s v="ИНСТИТУТ КЛИНИЧЕСКОЙ ТРИХОЛОГИИ, ООО"/>
    <x v="8"/>
    <m/>
    <m/>
    <x v="88"/>
    <s v="5077746847074"/>
    <s v="7704650142"/>
    <s v="Деятельность больничных организаций"/>
    <n v="47656000"/>
    <n v="50396000"/>
    <n v="47551000"/>
    <n v="55440000"/>
    <n v="60587000"/>
    <n v="0.49049999999999999"/>
    <n v="0.51070000000000004"/>
    <n v="0.52429999999999999"/>
    <n v="0.50829999999999997"/>
    <n v="0.50870000000000004"/>
    <m/>
    <m/>
    <m/>
    <m/>
    <m/>
  </r>
  <r>
    <n v="8110"/>
    <s v="ЦЕНТР ПРОФГАРАНТ, ООО"/>
    <x v="8"/>
    <m/>
    <m/>
    <x v="88"/>
    <s v="1157746869257"/>
    <s v="7733250766"/>
    <s v="Общая врачебная практика"/>
    <n v="45715000"/>
    <n v="40884000"/>
    <n v="44642000"/>
    <n v="47978000"/>
    <n v="60585000"/>
    <n v="0.10440000000000001"/>
    <n v="0.18559999999999999"/>
    <n v="0.23880000000000001"/>
    <n v="0.29599999999999999"/>
    <n v="0.29270000000000002"/>
    <m/>
    <m/>
    <m/>
    <m/>
    <m/>
  </r>
  <r>
    <n v="8111"/>
    <s v="СЕМЕЙНЫЙ ДОКТОР, ООО"/>
    <x v="0"/>
    <m/>
    <s v="Стоматология"/>
    <x v="9"/>
    <s v="1071690005254"/>
    <s v="1660097720"/>
    <s v="Стоматологическая практика"/>
    <n v="47040000"/>
    <n v="49637000"/>
    <n v="51397000"/>
    <n v="50163000"/>
    <n v="60581000"/>
    <n v="-3.2800000000000003E-2"/>
    <n v="-1.34E-2"/>
    <n v="-6.6000000000000003E-2"/>
    <n v="-7.8100000000000003E-2"/>
    <n v="3.3E-3"/>
    <n v="0.1409"/>
    <n v="-2.7E-2"/>
    <n v="-8.4500000000000006E-2"/>
    <n v="-9.4E-2"/>
    <n v="-1.0800000000000001E-2"/>
  </r>
  <r>
    <n v="8112"/>
    <s v="ЛОК ГАРМОНИЯ, ООО"/>
    <x v="8"/>
    <m/>
    <m/>
    <x v="88"/>
    <s v="1030203262165"/>
    <s v="0264021980"/>
    <s v="Общая врачебная практика"/>
    <n v="27725000"/>
    <n v="28331000"/>
    <n v="31079000"/>
    <n v="48388000"/>
    <n v="60567000"/>
    <n v="4.2700000000000002E-2"/>
    <n v="2.2700000000000001E-2"/>
    <n v="2.8799999999999999E-2"/>
    <n v="8.9800000000000005E-2"/>
    <n v="9.7100000000000006E-2"/>
    <m/>
    <n v="-3.5999999999999999E-3"/>
    <n v="-9.1000000000000004E-3"/>
    <n v="-2.93E-2"/>
    <n v="-2.7199999999999998E-2"/>
  </r>
  <r>
    <n v="8113"/>
    <s v="МИР ЗДОРОВЬЯ, ООО"/>
    <x v="8"/>
    <m/>
    <m/>
    <x v="339"/>
    <s v="1182375056522"/>
    <s v="2310208316"/>
    <s v="Общая врачебная практика"/>
    <n v="20922000"/>
    <n v="19319000"/>
    <n v="29259000"/>
    <n v="36600000"/>
    <n v="60560000"/>
    <n v="-0.15459999999999999"/>
    <n v="5.9200000000000003E-2"/>
    <n v="0.1888"/>
    <n v="0.17349999999999999"/>
    <n v="9.2899999999999996E-2"/>
    <m/>
    <n v="3.8800000000000001E-2"/>
    <n v="0.17960000000000001"/>
    <m/>
    <m/>
  </r>
  <r>
    <n v="8114"/>
    <s v="ЛДЦ МИБС-КУРСК, ООО"/>
    <x v="8"/>
    <m/>
    <m/>
    <x v="88"/>
    <s v="1104632004740"/>
    <s v="4632120892"/>
    <s v="Деятельность больничных организаций"/>
    <n v="29887000"/>
    <n v="32968000"/>
    <n v="37354000"/>
    <n v="48648000"/>
    <n v="60558000"/>
    <n v="9.9699999999999997E-2"/>
    <n v="0.13289999999999999"/>
    <n v="7.8700000000000006E-2"/>
    <n v="5.8500000000000003E-2"/>
    <n v="0.1396"/>
    <n v="2.2100000000000002E-2"/>
    <n v="4.07E-2"/>
    <n v="-1.0699999999999999E-2"/>
    <m/>
    <m/>
  </r>
  <r>
    <n v="8115"/>
    <s v="ВСЕ 32, ООО"/>
    <x v="0"/>
    <m/>
    <s v="Стоматология"/>
    <x v="88"/>
    <s v="1133256014935"/>
    <s v="3245512890"/>
    <s v="Стоматологическая практика"/>
    <n v="4931000"/>
    <n v="4423000"/>
    <n v="16912000"/>
    <n v="27254000"/>
    <n v="60558000"/>
    <n v="0.15490000000000001"/>
    <n v="-4.9299999999999997E-2"/>
    <n v="0.25430000000000003"/>
    <n v="0.13519999999999999"/>
    <n v="0.2072"/>
    <n v="0.15490000000000001"/>
    <n v="-4.9299999999999997E-2"/>
    <n v="0.25430000000000003"/>
    <n v="0.13519999999999999"/>
    <n v="0.2072"/>
  </r>
  <r>
    <n v="8116"/>
    <s v="ДЕМ-АРК, ООО"/>
    <x v="0"/>
    <m/>
    <s v="Стоматология"/>
    <x v="88"/>
    <s v="1149102127855"/>
    <s v="9102060069"/>
    <s v="Стоматологическая практика"/>
    <n v="34487000"/>
    <n v="34529000"/>
    <n v="40033000"/>
    <n v="49114000"/>
    <n v="60539000"/>
    <n v="0.13450000000000001"/>
    <n v="-7.2499999999999995E-2"/>
    <n v="9.3200000000000005E-2"/>
    <n v="0.1227"/>
    <n v="0.2152"/>
    <m/>
    <m/>
    <m/>
    <m/>
    <m/>
  </r>
  <r>
    <n v="8117"/>
    <s v="КЛИНИКА РЕАБИЛИТАЦИИ, ООО"/>
    <x v="8"/>
    <m/>
    <m/>
    <x v="88"/>
    <s v="1227800072939"/>
    <s v="7801713334"/>
    <s v="Общая врачебная практика"/>
    <m/>
    <n v="2936000"/>
    <n v="43661000"/>
    <n v="42334000"/>
    <n v="60536000"/>
    <m/>
    <n v="-3.2000000000000001E-2"/>
    <n v="0.12379999999999999"/>
    <n v="5.8200000000000002E-2"/>
    <n v="6.4000000000000003E-3"/>
    <m/>
    <m/>
    <m/>
    <m/>
    <m/>
  </r>
  <r>
    <n v="8118"/>
    <s v="СТОМАТОЛОГИЯ ПРЕСТИЖ-ДЕНТ, ООО"/>
    <x v="0"/>
    <m/>
    <s v="Стоматология"/>
    <x v="88"/>
    <s v="1196234008959"/>
    <s v="6230113708"/>
    <s v="Стоматологическая практика"/>
    <n v="2574000"/>
    <n v="9662000"/>
    <n v="17187000"/>
    <n v="28225000"/>
    <n v="60533000"/>
    <n v="-0.45450000000000002"/>
    <n v="-3.4500000000000003E-2"/>
    <n v="0.22650000000000001"/>
    <n v="8.5500000000000007E-2"/>
    <n v="0.15840000000000001"/>
    <n v="-0.48020000000000002"/>
    <n v="-0.1444"/>
    <n v="0.2099"/>
    <n v="5.9700000000000003E-2"/>
    <n v="0.1424"/>
  </r>
  <r>
    <n v="8119"/>
    <s v="КМ-КЛИНИК, ООО"/>
    <x v="8"/>
    <m/>
    <m/>
    <x v="88"/>
    <s v="1147746577351"/>
    <s v="7728879439"/>
    <s v="Деятельность больничных организаций"/>
    <n v="33175000"/>
    <n v="31983000"/>
    <n v="41587000"/>
    <n v="47690000"/>
    <n v="60531000"/>
    <n v="6.2700000000000006E-2"/>
    <n v="6.9599999999999995E-2"/>
    <n v="7.5600000000000001E-2"/>
    <n v="3.1E-2"/>
    <n v="4.9200000000000001E-2"/>
    <m/>
    <m/>
    <m/>
    <m/>
    <m/>
  </r>
  <r>
    <n v="8120"/>
    <s v="ДЕВИТА, ООО"/>
    <x v="8"/>
    <m/>
    <m/>
    <x v="88"/>
    <s v="5087746609451"/>
    <s v="7727671050"/>
    <s v="Деятельность больничных организаций"/>
    <n v="50895000"/>
    <n v="43173000"/>
    <n v="46834000"/>
    <n v="55462000"/>
    <n v="60515000"/>
    <n v="0.2409"/>
    <n v="0.12740000000000001"/>
    <n v="0.1671"/>
    <n v="-3.0700000000000002E-2"/>
    <n v="5.0299999999999997E-2"/>
    <m/>
    <m/>
    <m/>
    <m/>
    <m/>
  </r>
  <r>
    <n v="8121"/>
    <s v="РМА, ООО"/>
    <x v="8"/>
    <m/>
    <m/>
    <x v="88"/>
    <s v="1137746775870"/>
    <s v="7709935568"/>
    <s v="Деятельность больничных организаций"/>
    <n v="44494000"/>
    <n v="78782000"/>
    <n v="48737000"/>
    <n v="71864000"/>
    <n v="60512000"/>
    <n v="0.35770000000000002"/>
    <n v="0.42699999999999999"/>
    <n v="4.8899999999999999E-2"/>
    <n v="0.28260000000000002"/>
    <n v="0.25979999999999998"/>
    <m/>
    <m/>
    <m/>
    <m/>
    <m/>
  </r>
  <r>
    <n v="8122"/>
    <s v="ЭЛИТСТОМ, ООО"/>
    <x v="0"/>
    <m/>
    <s v="Стоматология"/>
    <x v="88"/>
    <s v="1102920000150"/>
    <s v="2906007432"/>
    <s v="Стоматологическая практика"/>
    <n v="29301000"/>
    <n v="34129000"/>
    <n v="43406000"/>
    <n v="41698000"/>
    <n v="60503000"/>
    <n v="8.5400000000000004E-2"/>
    <n v="8.2299999999999998E-2"/>
    <n v="9.8699999999999996E-2"/>
    <n v="0.10349999999999999"/>
    <n v="5.9400000000000001E-2"/>
    <m/>
    <m/>
    <m/>
    <m/>
    <m/>
  </r>
  <r>
    <n v="8123"/>
    <s v="ДЕНТАЛ КЛИНИК, ООО"/>
    <x v="0"/>
    <m/>
    <s v="Стоматология"/>
    <x v="88"/>
    <s v="1152468057455"/>
    <s v="2465136544"/>
    <s v="Стоматологическая практика"/>
    <n v="17637209000"/>
    <n v="34402564000"/>
    <n v="38762000"/>
    <n v="55859000"/>
    <n v="60487000"/>
    <n v="9.8400000000000001E-2"/>
    <n v="0.1124"/>
    <n v="0.14000000000000001"/>
    <n v="0.2581"/>
    <n v="0.17680000000000001"/>
    <m/>
    <m/>
    <m/>
    <m/>
    <m/>
  </r>
  <r>
    <n v="8124"/>
    <s v="ЗУБНОЙ ЛЕКАРЬ, ООО"/>
    <x v="0"/>
    <m/>
    <s v="Стоматология"/>
    <x v="88"/>
    <s v="1131644001059"/>
    <s v="1644067817"/>
    <s v="Стоматологическая практика"/>
    <n v="29407000"/>
    <n v="23755000"/>
    <n v="35585000"/>
    <n v="48468000"/>
    <n v="60482000"/>
    <n v="0.32769999999999999"/>
    <n v="0.15640000000000001"/>
    <n v="0.31850000000000001"/>
    <n v="0.39190000000000003"/>
    <n v="0.35299999999999998"/>
    <n v="0.15190000000000001"/>
    <n v="6.8900000000000003E-2"/>
    <n v="5.1200000000000002E-2"/>
    <n v="0.24079999999999999"/>
    <n v="0.29299999999999998"/>
  </r>
  <r>
    <n v="8125"/>
    <s v="КОСМЕЯ, ООО"/>
    <x v="8"/>
    <m/>
    <m/>
    <x v="88"/>
    <s v="1024840827472"/>
    <s v="4826012511"/>
    <s v="Общая врачебная практика"/>
    <n v="37659000"/>
    <n v="44529000"/>
    <n v="55168000"/>
    <n v="52097000"/>
    <n v="60479000"/>
    <n v="0.23469999999999999"/>
    <n v="0.21970000000000001"/>
    <n v="0.18990000000000001"/>
    <n v="0.16689999999999999"/>
    <n v="0.20150000000000001"/>
    <m/>
    <m/>
    <m/>
    <m/>
    <m/>
  </r>
  <r>
    <n v="8126"/>
    <s v="МИКОС КЛИНИКА, ООО"/>
    <x v="8"/>
    <m/>
    <m/>
    <x v="88"/>
    <s v="1237700141590"/>
    <s v="9728089040"/>
    <s v="Общая врачебная практика"/>
    <m/>
    <m/>
    <m/>
    <n v="10660000"/>
    <n v="60478000"/>
    <m/>
    <m/>
    <m/>
    <n v="-1.2810999999999999"/>
    <n v="-0.1668"/>
    <m/>
    <m/>
    <m/>
    <m/>
    <m/>
  </r>
  <r>
    <n v="8127"/>
    <s v="ТРИАЛ ЭСТЕТИК, ООО"/>
    <x v="8"/>
    <m/>
    <m/>
    <x v="88"/>
    <s v="1167746792058"/>
    <s v="7704369277"/>
    <s v="Общая врачебная практика"/>
    <n v="46010000"/>
    <n v="45995000"/>
    <n v="51385000"/>
    <n v="50577000"/>
    <n v="60477000"/>
    <n v="6.7699999999999996E-2"/>
    <n v="0.1124"/>
    <n v="6.4000000000000001E-2"/>
    <n v="8.5000000000000006E-2"/>
    <n v="4.1599999999999998E-2"/>
    <n v="-3.8E-3"/>
    <n v="-1.38E-2"/>
    <n v="-5.3E-3"/>
    <n v="-1.6999999999999999E-3"/>
    <n v="-2.0000000000000001E-4"/>
  </r>
  <r>
    <n v="8128"/>
    <s v="МЕДИЦИНА ПЛЮС, ООО"/>
    <x v="8"/>
    <m/>
    <m/>
    <x v="88"/>
    <s v="1176733007109"/>
    <s v="6732143720"/>
    <s v="Специальная врачебная практика"/>
    <n v="62376000"/>
    <n v="34138000"/>
    <n v="36341000"/>
    <n v="39595000"/>
    <n v="60474000"/>
    <n v="0.42699999999999999"/>
    <n v="-0.24490000000000001"/>
    <n v="0.23949999999999999"/>
    <n v="5.5500000000000001E-2"/>
    <n v="0.2611"/>
    <m/>
    <m/>
    <m/>
    <m/>
    <m/>
  </r>
  <r>
    <n v="8129"/>
    <s v="КЛИНИКА ВАЛМЕД, ООО"/>
    <x v="8"/>
    <m/>
    <m/>
    <x v="88"/>
    <s v="1187847006896"/>
    <s v="7839096176"/>
    <s v="Общая врачебная практика"/>
    <n v="49900000"/>
    <n v="51000000"/>
    <n v="59119000"/>
    <n v="74347000"/>
    <n v="60447000"/>
    <n v="5.33E-2"/>
    <n v="3.5000000000000003E-2"/>
    <n v="7.6100000000000001E-2"/>
    <n v="7.6200000000000004E-2"/>
    <n v="3.0200000000000001E-2"/>
    <m/>
    <m/>
    <m/>
    <m/>
    <m/>
  </r>
  <r>
    <n v="8130"/>
    <s v="КЛИНИКА ДОКТОРА ПАВЛОВА, ООО"/>
    <x v="0"/>
    <m/>
    <s v="Стоматология"/>
    <x v="88"/>
    <s v="1204100002886"/>
    <s v="4101193099"/>
    <s v="Стоматологическая практика"/>
    <n v="13497000"/>
    <n v="33143000"/>
    <n v="33765000"/>
    <n v="51384000"/>
    <n v="60437000"/>
    <n v="0.24349999999999999"/>
    <n v="0.30409999999999998"/>
    <n v="0.1706"/>
    <n v="0.37740000000000001"/>
    <n v="0.18310000000000001"/>
    <m/>
    <n v="0.25879999999999997"/>
    <n v="0.13589999999999999"/>
    <n v="-2.7199999999999998E-2"/>
    <n v="-4.7199999999999999E-2"/>
  </r>
  <r>
    <n v="8131"/>
    <s v="НИИ ПЕДИАТРИИ И НЕВРОЛОГИИ ДЕТИ ИНДИГО, ООО"/>
    <x v="8"/>
    <m/>
    <m/>
    <x v="88"/>
    <s v="1137452005888"/>
    <s v="7452112104"/>
    <s v="Деятельность больничных организаций"/>
    <n v="65116000"/>
    <n v="56615000"/>
    <n v="66548000"/>
    <n v="91473000"/>
    <n v="60435000"/>
    <n v="0.53320000000000001"/>
    <n v="0.50429999999999997"/>
    <n v="0.71860000000000002"/>
    <n v="0.62129999999999996"/>
    <n v="0.15629999999999999"/>
    <n v="-6.6E-3"/>
    <n v="-2.8999999999999998E-3"/>
    <m/>
    <m/>
    <m/>
  </r>
  <r>
    <n v="8132"/>
    <s v="РАДЕНТА, ООО"/>
    <x v="0"/>
    <m/>
    <s v="Стоматология"/>
    <x v="88"/>
    <s v="1055402093152"/>
    <s v="5402460494"/>
    <s v="Стоматологическая практика"/>
    <n v="61685000"/>
    <n v="66415000"/>
    <n v="62722000"/>
    <n v="57582000"/>
    <n v="60435000"/>
    <n v="-0.1074"/>
    <n v="4.7000000000000002E-3"/>
    <n v="0.1431"/>
    <n v="0.15670000000000001"/>
    <n v="0.1358"/>
    <n v="-1.4E-2"/>
    <n v="-8.8999999999999999E-3"/>
    <n v="-9.7999999999999997E-3"/>
    <n v="-6.1000000000000004E-3"/>
    <n v="-2.9999999999999997E-4"/>
  </r>
  <r>
    <n v="8133"/>
    <s v="СОВРЕМЕННАЯ СТОМАТОЛОГИЯ ГАЗСТОМ, ООО"/>
    <x v="0"/>
    <m/>
    <s v="Стоматология"/>
    <x v="88"/>
    <s v="1215600010086"/>
    <s v="5602026012"/>
    <s v="Стоматологическая практика"/>
    <m/>
    <m/>
    <n v="27715000"/>
    <n v="30988000"/>
    <n v="60427000"/>
    <m/>
    <m/>
    <n v="0.71609999999999996"/>
    <n v="0.49769999999999998"/>
    <n v="0.6472"/>
    <m/>
    <m/>
    <m/>
    <m/>
    <m/>
  </r>
  <r>
    <n v="8134"/>
    <s v="ДОКТОР ЛИНЗ, ООО ЦЕНТР ЗРЕНИЯ"/>
    <x v="8"/>
    <m/>
    <m/>
    <x v="88"/>
    <s v="1135476073842"/>
    <s v="5406745490"/>
    <s v="Общая врачебная практика"/>
    <n v="26093000"/>
    <n v="34697000"/>
    <n v="45458000"/>
    <n v="59394000"/>
    <n v="60421000"/>
    <n v="0.17460000000000001"/>
    <n v="0.15049999999999999"/>
    <n v="0.38269999999999998"/>
    <n v="0.26150000000000001"/>
    <n v="-0.36780000000000002"/>
    <m/>
    <m/>
    <m/>
    <m/>
    <m/>
  </r>
  <r>
    <n v="8135"/>
    <s v="КОРУ-ДЕНТ, ООО"/>
    <x v="0"/>
    <m/>
    <s v="Стоматология"/>
    <x v="88"/>
    <s v="1155024004761"/>
    <s v="5024155524"/>
    <s v="Стоматологическая практика"/>
    <n v="19613000"/>
    <n v="25303000"/>
    <n v="35348000"/>
    <n v="54976000"/>
    <n v="60419000"/>
    <n v="0.14979999999999999"/>
    <n v="0.16589999999999999"/>
    <n v="0.3291"/>
    <n v="0.3266"/>
    <n v="0.23899999999999999"/>
    <n v="-1.4E-3"/>
    <n v="-3.8E-3"/>
    <n v="-5.9999999999999995E-4"/>
    <m/>
    <m/>
  </r>
  <r>
    <n v="8136"/>
    <s v="ЗЕМСКИЙ ВРАЧ, ООО"/>
    <x v="8"/>
    <m/>
    <m/>
    <x v="88"/>
    <s v="1075004000774"/>
    <s v="5004020053"/>
    <s v="Деятельность больничных организаций"/>
    <n v="37467000"/>
    <n v="33838000"/>
    <n v="43249000"/>
    <n v="50335000"/>
    <n v="60402000"/>
    <n v="0.1056"/>
    <n v="-3.61E-2"/>
    <n v="2.8999999999999998E-3"/>
    <n v="4.3900000000000002E-2"/>
    <n v="1.6299999999999999E-2"/>
    <m/>
    <m/>
    <m/>
    <m/>
    <m/>
  </r>
  <r>
    <n v="8137"/>
    <s v="МЕДСТАР, ООО"/>
    <x v="0"/>
    <m/>
    <s v="Стоматология"/>
    <x v="88"/>
    <s v="1203500027356"/>
    <s v="3525464914"/>
    <s v="Стоматологическая практика"/>
    <n v="4985000"/>
    <n v="16221000"/>
    <n v="37288000"/>
    <n v="52875000"/>
    <n v="60399000"/>
    <n v="3.9899999999999998E-2"/>
    <n v="0.1661"/>
    <n v="8.9800000000000005E-2"/>
    <n v="0.1"/>
    <n v="9.4E-2"/>
    <n v="6.4000000000000001E-2"/>
    <n v="0.1603"/>
    <n v="9.0899999999999995E-2"/>
    <n v="9.4399999999999998E-2"/>
    <m/>
  </r>
  <r>
    <n v="8138"/>
    <s v="ЛИНИИ ЖИЗНИ, ООО"/>
    <x v="8"/>
    <m/>
    <m/>
    <x v="88"/>
    <s v="1155476039740"/>
    <s v="5408002613"/>
    <s v="Общая врачебная практика"/>
    <n v="32730000"/>
    <n v="37632000"/>
    <n v="45969000"/>
    <n v="55058000"/>
    <n v="60392000"/>
    <n v="0.1643"/>
    <n v="0.159"/>
    <n v="6.7299999999999999E-2"/>
    <n v="6.1899999999999997E-2"/>
    <n v="3.8999999999999998E-3"/>
    <m/>
    <m/>
    <m/>
    <m/>
    <m/>
  </r>
  <r>
    <n v="8139"/>
    <s v="ЦЕНТР РЕПРОДУКТИВНОГО ЗДОРОВЬЯ ДОКТОРА СПИРИНОЙ, ООО"/>
    <x v="8"/>
    <m/>
    <m/>
    <x v="88"/>
    <s v="1167031066201"/>
    <s v="7017406724"/>
    <s v="Деятельность больничных организаций"/>
    <n v="46792000"/>
    <n v="45852000"/>
    <n v="48088000"/>
    <n v="50728000"/>
    <n v="60389000"/>
    <n v="0.25119999999999998"/>
    <n v="0.23580000000000001"/>
    <n v="0.161"/>
    <n v="0.23119999999999999"/>
    <n v="0.14499999999999999"/>
    <n v="0.23730000000000001"/>
    <n v="0.1014"/>
    <n v="0.18310000000000001"/>
    <n v="0.19470000000000001"/>
    <m/>
  </r>
  <r>
    <n v="8140"/>
    <s v="НЕФРОЛАЙН-СЕВ, ООО"/>
    <x v="8"/>
    <m/>
    <m/>
    <x v="88"/>
    <s v="1229200002503"/>
    <s v="9200010450"/>
    <s v="Деятельность больничных организаций"/>
    <m/>
    <m/>
    <n v="30665000"/>
    <n v="54860000"/>
    <n v="60387000"/>
    <m/>
    <m/>
    <n v="-0.23219999999999999"/>
    <n v="-7.0699999999999999E-2"/>
    <n v="-3.1300000000000001E-2"/>
    <m/>
    <m/>
    <n v="-0.23669999999999999"/>
    <n v="-7.3099999999999998E-2"/>
    <n v="-3.1899999999999998E-2"/>
  </r>
  <r>
    <n v="8141"/>
    <s v="НАЧАЛО, ООО ЦСП"/>
    <x v="8"/>
    <m/>
    <m/>
    <x v="88"/>
    <s v="1156234024539"/>
    <s v="6234152426"/>
    <s v="Общая врачебная практика"/>
    <n v="12324000"/>
    <n v="16430000"/>
    <n v="20698000"/>
    <n v="35077000"/>
    <n v="60384000"/>
    <n v="0.22120000000000001"/>
    <n v="0.1236"/>
    <n v="-3.9E-2"/>
    <n v="1.1599999999999999E-2"/>
    <n v="0.1244"/>
    <m/>
    <m/>
    <m/>
    <m/>
    <m/>
  </r>
  <r>
    <n v="8142"/>
    <s v="ДЕНТАПРО, ООО"/>
    <x v="0"/>
    <m/>
    <s v="Стоматология"/>
    <x v="88"/>
    <s v="1207200006353"/>
    <s v="7203501291"/>
    <s v="Стоматологическая практика"/>
    <n v="15177000"/>
    <n v="33871000"/>
    <n v="50945000"/>
    <n v="56181000"/>
    <n v="60366000"/>
    <n v="-0.34499999999999997"/>
    <n v="0.1348"/>
    <n v="0.2132"/>
    <n v="0.20810000000000001"/>
    <n v="0.22509999999999999"/>
    <m/>
    <m/>
    <m/>
    <m/>
    <m/>
  </r>
  <r>
    <n v="8144"/>
    <s v="ЗУБ, ООО"/>
    <x v="0"/>
    <m/>
    <s v="Стоматология"/>
    <x v="88"/>
    <s v="1117017025135"/>
    <s v="7017296535"/>
    <s v="Стоматологическая практика"/>
    <n v="39827000"/>
    <n v="44023000"/>
    <n v="49228000"/>
    <n v="55035000"/>
    <n v="60358000"/>
    <n v="0.16439999999999999"/>
    <n v="0.15620000000000001"/>
    <n v="0.1424"/>
    <n v="0.14130000000000001"/>
    <n v="0.1173"/>
    <n v="0.14829999999999999"/>
    <n v="0.15620000000000001"/>
    <n v="0.1424"/>
    <n v="0.14130000000000001"/>
    <n v="0.1173"/>
  </r>
  <r>
    <n v="8143"/>
    <s v="СТ ПРАКТИК, ООО"/>
    <x v="8"/>
    <m/>
    <m/>
    <x v="88"/>
    <s v="1046601483059"/>
    <s v="6625033314"/>
    <s v="Деятельность в области здравоохранения"/>
    <n v="35846000"/>
    <n v="38448000"/>
    <n v="44166000"/>
    <n v="50514000"/>
    <n v="60358000"/>
    <n v="0.66749999999999998"/>
    <n v="0.35620000000000002"/>
    <n v="6.3100000000000003E-2"/>
    <n v="0.53600000000000003"/>
    <n v="0.40250000000000002"/>
    <n v="0.64549999999999996"/>
    <n v="0.32879999999999998"/>
    <n v="3.8899999999999997E-2"/>
    <n v="0.39190000000000003"/>
    <n v="0.2782"/>
  </r>
  <r>
    <n v="8145"/>
    <s v="ТЕХНОМИР, ООО"/>
    <x v="0"/>
    <m/>
    <s v="Стоматология"/>
    <x v="88"/>
    <s v="1075102000600"/>
    <s v="5102044550"/>
    <s v="Стоматологическая практика"/>
    <n v="31979000"/>
    <n v="44754000"/>
    <n v="54387000"/>
    <n v="53431000"/>
    <n v="60356000"/>
    <n v="6.7299999999999999E-2"/>
    <n v="9.4600000000000004E-2"/>
    <n v="0.14019999999999999"/>
    <n v="6.7599999999999993E-2"/>
    <n v="1.5699999999999999E-2"/>
    <m/>
    <m/>
    <m/>
    <m/>
    <m/>
  </r>
  <r>
    <n v="8146"/>
    <s v="М+КЛИНИК ДЕТИ, ООО"/>
    <x v="8"/>
    <m/>
    <m/>
    <x v="88"/>
    <s v="1164704058386"/>
    <s v="4703145504"/>
    <s v="Деятельность больничных организаций"/>
    <n v="22775000"/>
    <n v="24306000"/>
    <n v="38148000"/>
    <n v="47507000"/>
    <n v="60349000"/>
    <n v="9.2299999999999993E-2"/>
    <n v="0.1547"/>
    <n v="0.15409999999999999"/>
    <n v="3.4000000000000002E-2"/>
    <n v="2.3099999999999999E-2"/>
    <n v="8.0500000000000002E-2"/>
    <n v="0.14299999999999999"/>
    <n v="0.14299999999999999"/>
    <n v="2.3599999999999999E-2"/>
    <m/>
  </r>
  <r>
    <n v="8147"/>
    <s v="МЕРКУРИЙ-2 (ООО), АПП"/>
    <x v="6"/>
    <m/>
    <m/>
    <x v="88"/>
    <s v="1022300517326"/>
    <s v="2301000801"/>
    <s v="Деятельность санаторно-курортных организаций"/>
    <n v="109603000"/>
    <n v="173078000"/>
    <n v="217226000"/>
    <n v="278905000"/>
    <n v="60340000"/>
    <n v="0.13600000000000001"/>
    <n v="2.5899999999999999E-2"/>
    <n v="0.12970000000000001"/>
    <n v="7.3400000000000007E-2"/>
    <n v="-1.2815000000000001"/>
    <n v="-3.0999999999999999E-3"/>
    <n v="-4.0000000000000001E-3"/>
    <n v="0.21290000000000001"/>
    <n v="-5.11E-2"/>
    <n v="-2.4024000000000001"/>
  </r>
  <r>
    <n v="8148"/>
    <s v="СП НЕО-ДЕНТ, ООО"/>
    <x v="0"/>
    <m/>
    <s v="Стоматология"/>
    <x v="88"/>
    <s v="1066027044808"/>
    <s v="6027097664"/>
    <s v="Стоматологическая практика"/>
    <n v="32262000"/>
    <n v="34333000"/>
    <n v="40384000"/>
    <n v="46945000"/>
    <n v="60325000"/>
    <n v="0.16120000000000001"/>
    <n v="0.13780000000000001"/>
    <n v="0.16669999999999999"/>
    <n v="0.15240000000000001"/>
    <n v="0.23069999999999999"/>
    <m/>
    <m/>
    <m/>
    <m/>
    <m/>
  </r>
  <r>
    <n v="8149"/>
    <s v="ДОКТОР НОС, ООО"/>
    <x v="8"/>
    <m/>
    <m/>
    <x v="88"/>
    <s v="1196952011574"/>
    <s v="6950231920"/>
    <s v="Деятельность в области медицины прочая, не включенная в другие группировки"/>
    <n v="4018000"/>
    <n v="25608000"/>
    <n v="43059000"/>
    <n v="53236000"/>
    <n v="60324000"/>
    <n v="0.49399999999999999"/>
    <n v="0.48249999999999998"/>
    <n v="0.25280000000000002"/>
    <n v="0.26929999999999998"/>
    <n v="0.24709999999999999"/>
    <n v="0.47810000000000002"/>
    <n v="0.47339999999999999"/>
    <n v="0.2419"/>
    <n v="0.25750000000000001"/>
    <n v="0.26679999999999998"/>
  </r>
  <r>
    <n v="8150"/>
    <s v="МАРИБЕЛЬ, ООО"/>
    <x v="8"/>
    <m/>
    <m/>
    <x v="88"/>
    <s v="1175543020773"/>
    <s v="5507255380"/>
    <s v="Деятельность в области медицины прочая"/>
    <n v="30192000"/>
    <n v="34978000"/>
    <n v="42083000"/>
    <n v="49652000"/>
    <n v="60310000"/>
    <n v="7.3200000000000001E-2"/>
    <n v="0.1075"/>
    <n v="0.20799999999999999"/>
    <n v="2.5999999999999999E-2"/>
    <n v="8.6099999999999996E-2"/>
    <m/>
    <n v="-9.4999999999999998E-3"/>
    <n v="-1.5599999999999999E-2"/>
    <n v="-2.29E-2"/>
    <n v="-8.0999999999999996E-3"/>
  </r>
  <r>
    <n v="8151"/>
    <s v="ЛАВИАНИ, ООО"/>
    <x v="8"/>
    <m/>
    <m/>
    <x v="88"/>
    <s v="1173328015189"/>
    <s v="3329092113"/>
    <s v="Деятельность больничных организаций"/>
    <n v="25548000"/>
    <n v="27615000"/>
    <n v="39254000"/>
    <n v="48904000"/>
    <n v="60310000"/>
    <n v="6.3100000000000003E-2"/>
    <n v="4.8899999999999999E-2"/>
    <n v="2.5999999999999999E-3"/>
    <n v="-6.9699999999999998E-2"/>
    <n v="0.20730000000000001"/>
    <m/>
    <m/>
    <m/>
    <m/>
    <m/>
  </r>
  <r>
    <n v="8152"/>
    <s v="ХОУМДЕНТАЛ, ООО"/>
    <x v="0"/>
    <m/>
    <s v="Стоматология"/>
    <x v="88"/>
    <s v="1231600062990"/>
    <s v="1650430080"/>
    <s v="Стоматологическая практика"/>
    <m/>
    <m/>
    <m/>
    <n v="15058000"/>
    <n v="60290000"/>
    <m/>
    <m/>
    <m/>
    <n v="-0.4042"/>
    <n v="0.28720000000000001"/>
    <m/>
    <m/>
    <m/>
    <n v="-3.8999999999999998E-3"/>
    <n v="-2.7000000000000001E-3"/>
  </r>
  <r>
    <n v="8153"/>
    <s v="АРКТИКДЕНТ, ООО"/>
    <x v="0"/>
    <m/>
    <s v="Стоматология"/>
    <x v="88"/>
    <s v="1202400029468"/>
    <s v="2457087580"/>
    <s v="Стоматологическая практика"/>
    <m/>
    <n v="3602000"/>
    <n v="10970000"/>
    <n v="16846000"/>
    <n v="60277000"/>
    <m/>
    <n v="0.24990000000000001"/>
    <n v="-0.36149999999999999"/>
    <n v="0.15390000000000001"/>
    <n v="0.17050000000000001"/>
    <m/>
    <m/>
    <m/>
    <m/>
    <m/>
  </r>
  <r>
    <n v="8154"/>
    <s v="ЦЕНТРОДЕНТ, ООО"/>
    <x v="0"/>
    <m/>
    <s v="Стоматология"/>
    <x v="88"/>
    <s v="1022101277571"/>
    <s v="2129048041"/>
    <s v="Стоматологическая практика"/>
    <n v="30586000"/>
    <n v="31923000"/>
    <n v="41473000"/>
    <n v="49374000"/>
    <n v="60259000"/>
    <n v="0.22789999999999999"/>
    <n v="0.1711"/>
    <n v="0.29399999999999998"/>
    <n v="0.27260000000000001"/>
    <n v="0.192"/>
    <n v="0.217"/>
    <n v="0.16370000000000001"/>
    <n v="0.28260000000000002"/>
    <n v="0.27789999999999998"/>
    <n v="0.21440000000000001"/>
  </r>
  <r>
    <n v="8155"/>
    <s v="ЮЖУРАЛМЕД, ООО"/>
    <x v="8"/>
    <m/>
    <m/>
    <x v="88"/>
    <s v="1157448004438"/>
    <s v="7448178575"/>
    <s v="Деятельность больничных организаций"/>
    <n v="57866000"/>
    <n v="54501000"/>
    <n v="60609000"/>
    <n v="48069000"/>
    <n v="60256000"/>
    <n v="0.3095"/>
    <n v="0.27139999999999997"/>
    <n v="0.28889999999999999"/>
    <n v="0.51870000000000005"/>
    <n v="0.54049999999999998"/>
    <m/>
    <m/>
    <n v="-8.5000000000000006E-3"/>
    <n v="-1.1299999999999999E-2"/>
    <n v="-8.6E-3"/>
  </r>
  <r>
    <n v="8156"/>
    <s v="ДУЭТ +, ООО"/>
    <x v="0"/>
    <m/>
    <s v="Стоматология"/>
    <x v="88"/>
    <s v="1184350000240"/>
    <s v="4345475595"/>
    <s v="Стоматологическая практика"/>
    <n v="14298000"/>
    <n v="26192000"/>
    <n v="48383000"/>
    <n v="45805000"/>
    <n v="60254000"/>
    <n v="0.1966"/>
    <n v="0.1124"/>
    <n v="8.5300000000000001E-2"/>
    <n v="0.09"/>
    <n v="9.1700000000000004E-2"/>
    <n v="0.18340000000000001"/>
    <m/>
    <m/>
    <m/>
    <m/>
  </r>
  <r>
    <n v="8157"/>
    <s v="ПЕРВАЯ ОРТОДОНТИЧЕСКАЯ КЛИНИКА, ООО"/>
    <x v="0"/>
    <m/>
    <s v="Стоматология"/>
    <x v="88"/>
    <s v="1246600004859"/>
    <s v="6685216954"/>
    <s v="Стоматологическая практика"/>
    <m/>
    <m/>
    <m/>
    <n v="6892000"/>
    <n v="60252000"/>
    <m/>
    <m/>
    <m/>
    <n v="-1.2244999999999999"/>
    <n v="0.24149999999999999"/>
    <m/>
    <m/>
    <m/>
    <m/>
    <m/>
  </r>
  <r>
    <n v="8158"/>
    <s v="ЭПИЛ, ООО"/>
    <x v="8"/>
    <m/>
    <m/>
    <x v="88"/>
    <s v="1153926036197"/>
    <s v="3906975570"/>
    <s v="Специальная врачебная практика"/>
    <m/>
    <m/>
    <n v="26588000"/>
    <n v="38826000"/>
    <n v="60245000"/>
    <m/>
    <m/>
    <n v="6.6699999999999995E-2"/>
    <n v="0.40310000000000001"/>
    <n v="0.37219999999999998"/>
    <m/>
    <m/>
    <m/>
    <m/>
    <m/>
  </r>
  <r>
    <n v="8160"/>
    <s v="ГАММА-УРСУЛА, ООО"/>
    <x v="0"/>
    <m/>
    <s v="Стоматология"/>
    <x v="88"/>
    <s v="1126658041729"/>
    <s v="6658423373"/>
    <s v="Стоматологическая практика"/>
    <n v="42365000"/>
    <n v="47877000"/>
    <n v="51682000"/>
    <n v="60195000"/>
    <n v="60238000"/>
    <n v="3.0499999999999999E-2"/>
    <n v="0.14929999999999999"/>
    <n v="0.22670000000000001"/>
    <n v="0.25779999999999997"/>
    <n v="4.2299999999999997E-2"/>
    <n v="-1.04E-2"/>
    <n v="-7.9000000000000008E-3"/>
    <n v="-1.8E-3"/>
    <m/>
    <m/>
  </r>
  <r>
    <n v="8161"/>
    <s v="ЦРН ФЕДОРА КРАМИНОВА ДОКТОРНЕЙРО, ООО"/>
    <x v="8"/>
    <m/>
    <m/>
    <x v="88"/>
    <s v="1167746356953"/>
    <s v="7733279370"/>
    <s v="Деятельность больничных организаций"/>
    <n v="9643000"/>
    <n v="18803000"/>
    <n v="29980000"/>
    <n v="51709000"/>
    <n v="60231000"/>
    <n v="9.8699999999999996E-2"/>
    <n v="0.19789999999999999"/>
    <n v="0.1978"/>
    <n v="0.1147"/>
    <n v="-0.10639999999999999"/>
    <m/>
    <m/>
    <m/>
    <m/>
    <m/>
  </r>
  <r>
    <n v="8162"/>
    <s v="СМАЙЛ-Л, ООО"/>
    <x v="0"/>
    <m/>
    <s v="Стоматология"/>
    <x v="88"/>
    <s v="1022502271505"/>
    <s v="2540080004"/>
    <s v="Стоматологическая практика"/>
    <n v="47625000"/>
    <n v="64135000"/>
    <n v="52268000"/>
    <n v="57497000"/>
    <n v="60221000"/>
    <n v="0.42920000000000003"/>
    <n v="0.47789999999999999"/>
    <n v="0.3473"/>
    <n v="0.35630000000000001"/>
    <n v="0.39560000000000001"/>
    <n v="-3.0999999999999999E-3"/>
    <n v="-1.09E-2"/>
    <m/>
    <m/>
    <m/>
  </r>
  <r>
    <n v="8163"/>
    <s v="БЕЛЫЙ ЗОНТ, ООО"/>
    <x v="0"/>
    <m/>
    <s v="Стоматология"/>
    <x v="88"/>
    <s v="1223800012732"/>
    <s v="3808278179"/>
    <s v="Стоматологическая практика"/>
    <m/>
    <m/>
    <n v="22259000"/>
    <n v="54839000"/>
    <n v="60212000"/>
    <m/>
    <m/>
    <n v="0.29699999999999999"/>
    <n v="0.28299999999999997"/>
    <n v="0.16070000000000001"/>
    <m/>
    <m/>
    <m/>
    <n v="-3.7000000000000002E-3"/>
    <n v="-3.2000000000000002E-3"/>
  </r>
  <r>
    <n v="8164"/>
    <s v="ДЕНТАЛ АРТ, ООО"/>
    <x v="0"/>
    <m/>
    <s v="Стоматология"/>
    <x v="88"/>
    <s v="1072311009011"/>
    <s v="2311102200"/>
    <s v="Стоматологическая практика"/>
    <n v="30500000"/>
    <n v="36661000"/>
    <n v="51720000"/>
    <n v="55866000"/>
    <n v="60206000"/>
    <n v="7.3099999999999998E-2"/>
    <n v="0.1115"/>
    <n v="7.9000000000000001E-2"/>
    <n v="8.0799999999999997E-2"/>
    <n v="5.16E-2"/>
    <n v="7.3099999999999998E-2"/>
    <n v="0.1115"/>
    <n v="7.9000000000000001E-2"/>
    <n v="8.0799999999999997E-2"/>
    <n v="5.16E-2"/>
  </r>
  <r>
    <n v="8165"/>
    <s v="ДЕНТАЛЮКС, ООО"/>
    <x v="0"/>
    <m/>
    <s v="Стоматология"/>
    <x v="88"/>
    <s v="1202400024970"/>
    <s v="2462069339"/>
    <s v="Стоматологическая практика"/>
    <m/>
    <n v="8342000"/>
    <n v="35707000"/>
    <n v="44924000"/>
    <n v="60205000"/>
    <m/>
    <n v="0.08"/>
    <n v="0.1091"/>
    <n v="9.1499999999999998E-2"/>
    <n v="9.2700000000000005E-2"/>
    <m/>
    <n v="1.2E-2"/>
    <n v="8.2000000000000003E-2"/>
    <n v="5.91E-2"/>
    <m/>
  </r>
  <r>
    <n v="8166"/>
    <s v="ДАНТИСТ, ООО"/>
    <x v="0"/>
    <m/>
    <s v="Стоматология"/>
    <x v="88"/>
    <s v="1065053024079"/>
    <s v="5053047989"/>
    <s v="Стоматологическая практика"/>
    <n v="23089000"/>
    <n v="25365000"/>
    <n v="41639000"/>
    <n v="48212000"/>
    <n v="60201000"/>
    <n v="5.3999999999999999E-2"/>
    <n v="5.7299999999999997E-2"/>
    <n v="7.5399999999999995E-2"/>
    <n v="6.0600000000000001E-2"/>
    <n v="6.3299999999999995E-2"/>
    <m/>
    <m/>
    <m/>
    <m/>
    <m/>
  </r>
  <r>
    <n v="8167"/>
    <s v="СТОМАТОЛОГИЯ В СОКОЛЬНИКАХ, ООО"/>
    <x v="0"/>
    <m/>
    <s v="Стоматология"/>
    <x v="88"/>
    <s v="1237700488475"/>
    <s v="9724139081"/>
    <s v="Стоматологическая практика"/>
    <m/>
    <m/>
    <m/>
    <m/>
    <n v="60196000"/>
    <m/>
    <m/>
    <m/>
    <m/>
    <n v="5.3600000000000002E-2"/>
    <m/>
    <m/>
    <m/>
    <m/>
    <m/>
  </r>
  <r>
    <n v="8168"/>
    <s v="ДМЛ, ООО"/>
    <x v="8"/>
    <m/>
    <m/>
    <x v="88"/>
    <s v="1126182004552"/>
    <s v="6155064505"/>
    <s v="Деятельность в области медицины прочая, не включенная в другие группировки"/>
    <m/>
    <m/>
    <m/>
    <m/>
    <n v="60195000"/>
    <m/>
    <m/>
    <m/>
    <m/>
    <n v="3.1699999999999999E-2"/>
    <m/>
    <m/>
    <m/>
    <m/>
    <m/>
  </r>
  <r>
    <n v="8169"/>
    <s v="АКВИЛИО-МЕДИЦИНА, ООО"/>
    <x v="8"/>
    <m/>
    <m/>
    <x v="88"/>
    <s v="1225200001278"/>
    <s v="5260481577"/>
    <s v="Общая врачебная практика"/>
    <m/>
    <m/>
    <m/>
    <n v="26053000"/>
    <n v="60189000"/>
    <m/>
    <m/>
    <m/>
    <n v="2.1100000000000001E-2"/>
    <n v="-8.8599999999999998E-2"/>
    <m/>
    <m/>
    <m/>
    <m/>
    <m/>
  </r>
  <r>
    <n v="8170"/>
    <s v="САНАТЕРРА, ООО"/>
    <x v="8"/>
    <m/>
    <m/>
    <x v="88"/>
    <s v="1193850017294"/>
    <s v="3817050043"/>
    <s v="Общая врачебная практика"/>
    <n v="28914000"/>
    <n v="33171000"/>
    <n v="32645000"/>
    <n v="47804000"/>
    <n v="60182000"/>
    <n v="-8.3099999999999993E-2"/>
    <n v="-5.4399999999999997E-2"/>
    <n v="-2.3400000000000001E-2"/>
    <n v="-4.1799999999999997E-2"/>
    <n v="3.7600000000000001E-2"/>
    <m/>
    <m/>
    <m/>
    <m/>
    <m/>
  </r>
  <r>
    <n v="8171"/>
    <s v="СТОМА ПЛЮС, ООО"/>
    <x v="0"/>
    <m/>
    <s v="Стоматология"/>
    <x v="88"/>
    <s v="1116501000967"/>
    <s v="6501233631"/>
    <s v="Стоматологическая практика"/>
    <n v="39030000"/>
    <n v="40053000"/>
    <n v="45598000"/>
    <n v="61895000"/>
    <n v="60177000"/>
    <n v="0.39229999999999998"/>
    <n v="0.51080000000000003"/>
    <n v="0.52170000000000005"/>
    <n v="0.4869"/>
    <n v="0.56879999999999997"/>
    <m/>
    <m/>
    <m/>
    <m/>
    <m/>
  </r>
  <r>
    <n v="8172"/>
    <s v="АВТОМЕД, ООО"/>
    <x v="8"/>
    <m/>
    <m/>
    <x v="88"/>
    <s v="1115837002577"/>
    <s v="5837047469"/>
    <s v="Деятельность в области медицины прочая"/>
    <n v="11423000"/>
    <n v="16142000"/>
    <n v="25831000"/>
    <n v="43784000"/>
    <n v="60151000"/>
    <n v="0.15479999999999999"/>
    <n v="6.6799999999999998E-2"/>
    <n v="6.6900000000000001E-2"/>
    <n v="8.0100000000000005E-2"/>
    <n v="0.08"/>
    <n v="0.15479999999999999"/>
    <n v="6.6799999999999998E-2"/>
    <n v="6.6900000000000001E-2"/>
    <n v="8.0100000000000005E-2"/>
    <n v="0.08"/>
  </r>
  <r>
    <n v="8173"/>
    <s v="ДЕНТ СТУДИО, ООО"/>
    <x v="0"/>
    <m/>
    <s v="Стоматология"/>
    <x v="88"/>
    <s v="1147746706910"/>
    <s v="7709956751"/>
    <s v="Стоматологическая практика"/>
    <n v="40742000"/>
    <n v="49256000"/>
    <n v="54228000"/>
    <n v="67915000"/>
    <n v="60146000"/>
    <n v="0.37509999999999999"/>
    <n v="0.3674"/>
    <n v="0.34279999999999999"/>
    <n v="0.32019999999999998"/>
    <n v="0.4032"/>
    <n v="0.3548"/>
    <n v="0.33939999999999998"/>
    <n v="0.2984"/>
    <n v="0.29670000000000002"/>
    <n v="0.38179999999999997"/>
  </r>
  <r>
    <n v="8174"/>
    <s v="ДМГ-КЛИНИК, ООО"/>
    <x v="8"/>
    <m/>
    <m/>
    <x v="88"/>
    <s v="1137847344986"/>
    <s v="7807383570"/>
    <s v="Деятельность больничных организаций"/>
    <n v="11157000"/>
    <n v="11315000"/>
    <n v="11436000"/>
    <n v="14281000"/>
    <n v="60145000"/>
    <n v="0.1285"/>
    <n v="6.1100000000000002E-2"/>
    <n v="0.2107"/>
    <n v="0.1295"/>
    <n v="0.3851"/>
    <m/>
    <m/>
    <m/>
    <m/>
    <m/>
  </r>
  <r>
    <n v="8175"/>
    <s v="ПРИОРИТЕТ, ООО"/>
    <x v="0"/>
    <m/>
    <s v="Стоматология"/>
    <x v="88"/>
    <s v="1212500002990"/>
    <s v="2536326745"/>
    <s v="Стоматологическая практика"/>
    <n v="561000"/>
    <n v="14342000"/>
    <n v="38156000"/>
    <n v="52665000"/>
    <n v="60140000"/>
    <n v="-4.4509999999999996"/>
    <n v="0.4093"/>
    <n v="0.15129999999999999"/>
    <n v="0.10829999999999999"/>
    <n v="0.17810000000000001"/>
    <m/>
    <m/>
    <m/>
    <m/>
    <m/>
  </r>
  <r>
    <n v="8176"/>
    <s v="МРТ ЭКСПРЕСС, ООО"/>
    <x v="8"/>
    <m/>
    <m/>
    <x v="88"/>
    <s v="1121650008193"/>
    <s v="1650242320"/>
    <s v="Деятельность больничных организаций"/>
    <n v="50410000"/>
    <n v="54469000"/>
    <n v="62004000"/>
    <n v="53432000"/>
    <n v="60116000"/>
    <n v="0.4365"/>
    <n v="0.3795"/>
    <n v="0.17330000000000001"/>
    <n v="0.1827"/>
    <n v="0.21579999999999999"/>
    <n v="-6.7599999999999993E-2"/>
    <n v="-3.4200000000000001E-2"/>
    <n v="-1.52E-2"/>
    <n v="-5.2299999999999999E-2"/>
    <n v="-0.1007"/>
  </r>
  <r>
    <n v="8177"/>
    <s v="ВЕРА, ООО"/>
    <x v="8"/>
    <m/>
    <m/>
    <x v="88"/>
    <s v="1186658010725"/>
    <s v="6633026720"/>
    <s v="Общая врачебная практика"/>
    <n v="31148000"/>
    <n v="31030000"/>
    <n v="36668000"/>
    <n v="46327000"/>
    <n v="60110000"/>
    <n v="1"/>
    <n v="1"/>
    <n v="1"/>
    <n v="1"/>
    <n v="0.18240000000000001"/>
    <n v="0.19420000000000001"/>
    <n v="0.18260000000000001"/>
    <n v="0.1946"/>
    <n v="0.2"/>
    <m/>
  </r>
  <r>
    <n v="8178"/>
    <s v="СЕМЕЙНЫЙ СТОМАТОЛОГ, ООО"/>
    <x v="0"/>
    <m/>
    <s v="Стоматология"/>
    <x v="88"/>
    <s v="1145749004224"/>
    <s v="5753202580"/>
    <s v="Стоматологическая практика"/>
    <n v="14988000"/>
    <n v="19836000"/>
    <n v="33003000"/>
    <n v="45553000"/>
    <n v="60103000"/>
    <n v="0.1966"/>
    <n v="3.4500000000000003E-2"/>
    <n v="9.8199999999999996E-2"/>
    <n v="8.4900000000000003E-2"/>
    <n v="0.10970000000000001"/>
    <m/>
    <m/>
    <m/>
    <m/>
    <m/>
  </r>
  <r>
    <n v="8179"/>
    <s v="НОЙ, ООО"/>
    <x v="0"/>
    <m/>
    <s v="Стоматология"/>
    <x v="88"/>
    <s v="1177325012435"/>
    <s v="7321004779"/>
    <s v="Стоматологическая практика"/>
    <n v="45095000"/>
    <n v="51452000"/>
    <n v="55161000"/>
    <n v="55458000"/>
    <n v="60099000"/>
    <n v="3.61E-2"/>
    <n v="-1.7500000000000002E-2"/>
    <n v="8.2199999999999995E-2"/>
    <n v="2.98E-2"/>
    <n v="3.78E-2"/>
    <m/>
    <m/>
    <n v="-6.9999999999999999E-4"/>
    <m/>
    <m/>
  </r>
  <r>
    <n v="8180"/>
    <s v="ЭСКУЛАП-ЮГ, ООО"/>
    <x v="0"/>
    <m/>
    <s v="Стоматология"/>
    <x v="88"/>
    <s v="1052306460910"/>
    <s v="2311082320"/>
    <s v="Стоматологическая практика"/>
    <n v="47398000"/>
    <n v="43369000"/>
    <n v="40988000"/>
    <n v="57443000"/>
    <n v="60097000"/>
    <n v="6.2700000000000006E-2"/>
    <n v="0.11310000000000001"/>
    <n v="0.14680000000000001"/>
    <n v="9.4899999999999998E-2"/>
    <n v="7.2700000000000001E-2"/>
    <m/>
    <m/>
    <m/>
    <m/>
    <m/>
  </r>
  <r>
    <n v="8181"/>
    <s v="ДЕНТО-КО, ООО"/>
    <x v="0"/>
    <m/>
    <s v="Стоматология"/>
    <x v="88"/>
    <s v="1195081044762"/>
    <s v="5017120464"/>
    <s v="Стоматологическая практика"/>
    <n v="26827000"/>
    <n v="33976000"/>
    <n v="40362000"/>
    <n v="49883000"/>
    <n v="60091000"/>
    <n v="4.5400000000000003E-2"/>
    <n v="5.21E-2"/>
    <n v="3.3700000000000001E-2"/>
    <n v="0.10929999999999999"/>
    <n v="4.2200000000000001E-2"/>
    <n v="-5.5999999999999999E-3"/>
    <n v="-4.7999999999999996E-3"/>
    <n v="-6.7999999999999996E-3"/>
    <n v="-1.2699999999999999E-2"/>
    <n v="-5.7999999999999996E-3"/>
  </r>
  <r>
    <n v="8182"/>
    <s v="НЕ БОЛЬНО НА МАСЛОВКЕ, ООО"/>
    <x v="0"/>
    <m/>
    <s v="Стоматология"/>
    <x v="88"/>
    <s v="1227700729838"/>
    <s v="7714495859"/>
    <s v="Стоматологическая практика"/>
    <m/>
    <m/>
    <n v="741000"/>
    <n v="20491000"/>
    <n v="60082000"/>
    <m/>
    <m/>
    <n v="-22.956800000000001"/>
    <n v="-3.7119"/>
    <n v="-0.67569999999999997"/>
    <m/>
    <m/>
    <m/>
    <m/>
    <m/>
  </r>
  <r>
    <n v="8183"/>
    <s v="ЭГЛИН, ООО"/>
    <x v="8"/>
    <m/>
    <m/>
    <x v="88"/>
    <s v="1079847118768"/>
    <s v="7805447404"/>
    <s v="Общая врачебная практика"/>
    <n v="31082000"/>
    <n v="17253000"/>
    <n v="26753000"/>
    <n v="35345000"/>
    <n v="60081000"/>
    <n v="7.8200000000000006E-2"/>
    <n v="0.24360000000000001"/>
    <n v="0.35170000000000001"/>
    <n v="0.2732"/>
    <n v="0.54169999999999996"/>
    <m/>
    <m/>
    <n v="-4.1000000000000003E-3"/>
    <n v="-1.1999999999999999E-3"/>
    <n v="-3.3999999999999998E-3"/>
  </r>
  <r>
    <n v="8184"/>
    <s v="ФАРМ-ЦЕНТР, ООО"/>
    <x v="0"/>
    <m/>
    <s v="Стоматология"/>
    <x v="88"/>
    <s v="1045003376770"/>
    <s v="5018097828"/>
    <s v="Стоматологическая практика"/>
    <n v="40051000"/>
    <n v="47225000"/>
    <n v="50339000"/>
    <n v="57164000"/>
    <n v="60077000"/>
    <n v="0.1731"/>
    <n v="0.15629999999999999"/>
    <n v="0.18149999999999999"/>
    <n v="0.22370000000000001"/>
    <n v="0.2011"/>
    <m/>
    <m/>
    <m/>
    <n v="-6.6E-3"/>
    <m/>
  </r>
  <r>
    <n v="8185"/>
    <s v="МЦПП, ООО"/>
    <x v="8"/>
    <m/>
    <m/>
    <x v="88"/>
    <s v="1133668050010"/>
    <s v="3665096717"/>
    <s v="Общая врачебная практика"/>
    <n v="46492000"/>
    <n v="50240000"/>
    <n v="54060000"/>
    <n v="57336000"/>
    <n v="60064000"/>
    <n v="6.4799999999999996E-2"/>
    <n v="5.9700000000000003E-2"/>
    <n v="4.0300000000000002E-2"/>
    <n v="4.6300000000000001E-2"/>
    <n v="4.5600000000000002E-2"/>
    <m/>
    <m/>
    <m/>
    <m/>
    <m/>
  </r>
  <r>
    <n v="8186"/>
    <s v="ЭСТЕТИЧЕСКИЙ ЦЕНТР ВИРГО, ООО"/>
    <x v="8"/>
    <m/>
    <m/>
    <x v="88"/>
    <s v="1162536054537"/>
    <s v="2540218502"/>
    <s v="Деятельность больничных организаций"/>
    <n v="82639000"/>
    <n v="148241000"/>
    <m/>
    <m/>
    <n v="60060000"/>
    <n v="0.1512"/>
    <n v="0.28000000000000003"/>
    <m/>
    <m/>
    <n v="0.25779999999999997"/>
    <m/>
    <m/>
    <m/>
    <m/>
    <m/>
  </r>
  <r>
    <n v="8187"/>
    <s v="ЦЕЛИТЕЛЬ ХАСАВЮРТ, ООО"/>
    <x v="8"/>
    <m/>
    <m/>
    <x v="88"/>
    <s v="1120544001599"/>
    <s v="0544008118"/>
    <s v="Деятельность больничных организаций"/>
    <n v="8332000"/>
    <n v="10847000"/>
    <n v="19877000"/>
    <n v="24923000"/>
    <n v="60055000"/>
    <n v="4.1399999999999999E-2"/>
    <n v="1"/>
    <n v="7.6E-3"/>
    <n v="1.9199999999999998E-2"/>
    <n v="1.5699999999999999E-2"/>
    <m/>
    <m/>
    <m/>
    <m/>
    <m/>
  </r>
  <r>
    <n v="8188"/>
    <s v="СТОМАТОЛОГИЯ №4, ООО"/>
    <x v="0"/>
    <m/>
    <s v="Стоматология"/>
    <x v="88"/>
    <s v="5147746206383"/>
    <s v="7710969762"/>
    <s v="Стоматологическая практика"/>
    <n v="49866000"/>
    <n v="54162000"/>
    <n v="51688000"/>
    <n v="56459000"/>
    <n v="60054000"/>
    <n v="7.8E-2"/>
    <n v="8.2100000000000006E-2"/>
    <n v="7.1999999999999998E-3"/>
    <n v="8.2199999999999995E-2"/>
    <n v="4.3999999999999997E-2"/>
    <m/>
    <m/>
    <m/>
    <m/>
    <m/>
  </r>
  <r>
    <n v="8189"/>
    <s v="РЕКСЕЙЛ, ООО"/>
    <x v="8"/>
    <m/>
    <m/>
    <x v="88"/>
    <s v="1092315005452"/>
    <s v="2315155876"/>
    <s v="Деятельность больничных организаций"/>
    <n v="68156000"/>
    <n v="59547000"/>
    <n v="58938000"/>
    <n v="58333000"/>
    <n v="60052000"/>
    <n v="6.7799999999999999E-2"/>
    <n v="3.6600000000000001E-2"/>
    <n v="4.7699999999999999E-2"/>
    <n v="0.15679999999999999"/>
    <n v="0.23369999999999999"/>
    <m/>
    <m/>
    <m/>
    <m/>
    <m/>
  </r>
  <r>
    <n v="8190"/>
    <s v="ЦЕНТР ЛЕЧЕНИЯ СКОЛИОЗА, ООО"/>
    <x v="8"/>
    <m/>
    <m/>
    <x v="88"/>
    <s v="1095029002452"/>
    <s v="5029124907"/>
    <s v="Специальная врачебная практика"/>
    <n v="14469000"/>
    <n v="22137000"/>
    <n v="33148000"/>
    <n v="42610000"/>
    <n v="60040000"/>
    <n v="0.1007"/>
    <n v="0.155"/>
    <n v="6.7699999999999996E-2"/>
    <n v="0.30790000000000001"/>
    <n v="5.5399999999999998E-2"/>
    <m/>
    <m/>
    <m/>
    <m/>
    <n v="5.5399999999999998E-2"/>
  </r>
  <r>
    <n v="8191"/>
    <s v="ЭСТЕ, ООО"/>
    <x v="0"/>
    <m/>
    <s v="Стоматология"/>
    <x v="88"/>
    <s v="1106025001191"/>
    <s v="6025035609"/>
    <s v="Стоматологическая практика"/>
    <n v="4046000"/>
    <n v="12102000"/>
    <n v="18183000"/>
    <n v="42757000"/>
    <n v="60033000"/>
    <n v="0.51900000000000002"/>
    <n v="0.377"/>
    <n v="0.1759"/>
    <n v="0.27700000000000002"/>
    <n v="0.27229999999999999"/>
    <m/>
    <m/>
    <m/>
    <m/>
    <m/>
  </r>
  <r>
    <n v="8192"/>
    <s v="ВОЛОСЫ СТОЛИЦЫ, ООО"/>
    <x v="8"/>
    <m/>
    <m/>
    <x v="88"/>
    <s v="1137746140311"/>
    <s v="7707797376"/>
    <s v="Деятельность в области здравоохранения"/>
    <n v="38834000"/>
    <n v="35352000"/>
    <n v="37991000"/>
    <n v="58171000"/>
    <n v="60005000"/>
    <n v="0.25109999999999999"/>
    <n v="0.19359999999999999"/>
    <n v="0.311"/>
    <n v="0.4551"/>
    <n v="0.33960000000000001"/>
    <m/>
    <m/>
    <m/>
    <m/>
    <n v="0.34549999999999997"/>
  </r>
  <r>
    <n v="8193"/>
    <s v="ЭТИОЛОГИЯ-М, ООО"/>
    <x v="8"/>
    <m/>
    <m/>
    <x v="88"/>
    <s v="1237700296415"/>
    <s v="7733409848"/>
    <s v="Деятельность в области медицины прочая"/>
    <m/>
    <m/>
    <n v="210000"/>
    <n v="38730000"/>
    <n v="60003000"/>
    <m/>
    <m/>
    <n v="-18.785699999999999"/>
    <n v="0.37419999999999998"/>
    <n v="0.25890000000000002"/>
    <m/>
    <m/>
    <m/>
    <n v="-2.3E-3"/>
    <n v="-4.7000000000000002E-3"/>
  </r>
  <r>
    <n v="8194"/>
    <s v="ПРОКСИМА КЛИНИК, ООО"/>
    <x v="0"/>
    <m/>
    <s v="Стоматология"/>
    <x v="88"/>
    <s v="1217800144957"/>
    <s v="7802905977"/>
    <s v="Стоматологическая практика"/>
    <m/>
    <n v="13335000"/>
    <n v="20873000"/>
    <n v="36283000"/>
    <n v="59990000"/>
    <m/>
    <n v="3.2199999999999999E-2"/>
    <n v="2.98E-2"/>
    <n v="0.14330000000000001"/>
    <n v="0.1744"/>
    <m/>
    <m/>
    <m/>
    <m/>
    <m/>
  </r>
  <r>
    <n v="8195"/>
    <s v="ПРОЗРЕНИЕ+, ООО"/>
    <x v="8"/>
    <m/>
    <m/>
    <x v="88"/>
    <s v="5147746017250"/>
    <s v="7702844417"/>
    <s v="Деятельность больничных организаций"/>
    <n v="29960000"/>
    <n v="33952000"/>
    <n v="37524000"/>
    <n v="54794000"/>
    <n v="59986000"/>
    <n v="-7.8399999999999997E-2"/>
    <n v="8.8599999999999998E-2"/>
    <n v="-1.9599999999999999E-2"/>
    <n v="0.1404"/>
    <n v="0.1013"/>
    <m/>
    <m/>
    <m/>
    <m/>
    <n v="-4.0000000000000002E-4"/>
  </r>
  <r>
    <n v="8196"/>
    <s v="ДЕНТАЛ ПЛАТС, ООО"/>
    <x v="0"/>
    <m/>
    <s v="Стоматология"/>
    <x v="88"/>
    <s v="1237800025572"/>
    <s v="7802937560"/>
    <s v="Стоматологическая практика"/>
    <m/>
    <m/>
    <m/>
    <n v="9973000"/>
    <n v="59979000"/>
    <m/>
    <m/>
    <m/>
    <n v="6.8199999999999997E-2"/>
    <n v="0.14330000000000001"/>
    <m/>
    <m/>
    <m/>
    <m/>
    <m/>
  </r>
  <r>
    <n v="8197"/>
    <s v="СПОРТФИЗИОЛАЙФ, ООО"/>
    <x v="8"/>
    <m/>
    <m/>
    <x v="88"/>
    <s v="1135001006381"/>
    <s v="5001096520"/>
    <s v="Деятельность больничных организаций"/>
    <m/>
    <m/>
    <n v="723000"/>
    <n v="26847000"/>
    <n v="59965000"/>
    <m/>
    <m/>
    <n v="0.66110000000000002"/>
    <n v="7.0000000000000007E-2"/>
    <n v="0.14860000000000001"/>
    <m/>
    <m/>
    <m/>
    <m/>
    <m/>
  </r>
  <r>
    <n v="8198"/>
    <s v="ОРТОРЕХАБ, ООО"/>
    <x v="8"/>
    <m/>
    <m/>
    <x v="88"/>
    <s v="1167746701528"/>
    <s v="7703413830"/>
    <s v="Общая врачебная практика"/>
    <m/>
    <m/>
    <n v="586000"/>
    <n v="42761000"/>
    <n v="59944000"/>
    <m/>
    <m/>
    <n v="-0.20649999999999999"/>
    <n v="7.4999999999999997E-2"/>
    <n v="7.0199999999999999E-2"/>
    <m/>
    <m/>
    <n v="-0.23039999999999999"/>
    <n v="5.7500000000000002E-2"/>
    <n v="-1.4E-2"/>
  </r>
  <r>
    <n v="8199"/>
    <s v="МИР УЛЫБОК, ООО"/>
    <x v="0"/>
    <m/>
    <s v="Стоматология"/>
    <x v="88"/>
    <s v="1113340008264"/>
    <s v="3329068128"/>
    <s v="Стоматологическая практика"/>
    <n v="27475000"/>
    <n v="35689000"/>
    <n v="38881000"/>
    <n v="54555000"/>
    <n v="59938000"/>
    <n v="0.13"/>
    <n v="0.28889999999999999"/>
    <n v="0.2157"/>
    <n v="0.39600000000000002"/>
    <n v="0.51790000000000003"/>
    <n v="0.17119999999999999"/>
    <n v="0.27479999999999999"/>
    <n v="0.1925"/>
    <n v="0.35959999999999998"/>
    <n v="0.46600000000000003"/>
  </r>
  <r>
    <n v="8200"/>
    <s v="ИЛЬЮШИНА 33, ООО"/>
    <x v="0"/>
    <m/>
    <s v="Стоматология"/>
    <x v="88"/>
    <s v="1089847191455"/>
    <s v="7814407542"/>
    <s v="Стоматологическая практика"/>
    <n v="51965000"/>
    <n v="60090000"/>
    <n v="56718000"/>
    <n v="54088000"/>
    <n v="59937000"/>
    <n v="0.52459999999999996"/>
    <n v="0.58260000000000001"/>
    <n v="0.54769999999999996"/>
    <n v="0.47139999999999999"/>
    <n v="0.36580000000000001"/>
    <m/>
    <m/>
    <m/>
    <m/>
    <m/>
  </r>
  <r>
    <n v="8201"/>
    <s v="ЮНИС ДЕНТ НСК, ООО"/>
    <x v="0"/>
    <m/>
    <s v="Стоматология"/>
    <x v="88"/>
    <s v="1125476153263"/>
    <s v="5410772916"/>
    <s v="Стоматологическая практика"/>
    <n v="11279000"/>
    <n v="26879000"/>
    <n v="37550000"/>
    <n v="54151000"/>
    <n v="59927000"/>
    <n v="-0.12620000000000001"/>
    <n v="8.5999999999999993E-2"/>
    <n v="0.1009"/>
    <n v="9.7500000000000003E-2"/>
    <n v="8.3699999999999997E-2"/>
    <n v="-5.5199999999999999E-2"/>
    <n v="-1.77E-2"/>
    <n v="-2.5600000000000001E-2"/>
    <n v="-1.9099999999999999E-2"/>
    <n v="-5.1999999999999998E-3"/>
  </r>
  <r>
    <n v="8202"/>
    <s v="ТУРСЕРВИС, ООО"/>
    <x v="6"/>
    <m/>
    <m/>
    <x v="88"/>
    <s v="5147746341826"/>
    <s v="7733902130"/>
    <s v="Деятельность санаторно-курортных организаций"/>
    <n v="76055000"/>
    <n v="56501000"/>
    <n v="60885000"/>
    <n v="51387000"/>
    <n v="59926000"/>
    <n v="0.92030000000000001"/>
    <n v="0.88590000000000002"/>
    <n v="0.8952"/>
    <n v="0.87429999999999997"/>
    <n v="0.83699999999999997"/>
    <m/>
    <m/>
    <m/>
    <m/>
    <m/>
  </r>
  <r>
    <n v="8203"/>
    <s v="ЦМД ГИСТОПРО, ООО"/>
    <x v="8"/>
    <m/>
    <m/>
    <x v="88"/>
    <s v="1215400002267"/>
    <s v="5406810799"/>
    <s v="Деятельность в области медицины прочая, не включенная в другие группировки"/>
    <m/>
    <n v="15280000"/>
    <n v="53999000"/>
    <n v="61400000"/>
    <n v="59917000"/>
    <m/>
    <n v="2.1999999999999999E-2"/>
    <n v="-7.8399999999999997E-2"/>
    <n v="0.10299999999999999"/>
    <n v="-1.8499999999999999E-2"/>
    <m/>
    <n v="-0.2354"/>
    <n v="-6.8400000000000002E-2"/>
    <n v="-6.13E-2"/>
    <n v="-6.3899999999999998E-2"/>
  </r>
  <r>
    <n v="8204"/>
    <s v="МЕДГРАД, ООО"/>
    <x v="8"/>
    <m/>
    <m/>
    <x v="88"/>
    <s v="1175053015609"/>
    <s v="5031127214"/>
    <s v="Общая врачебная практика"/>
    <n v="23985000"/>
    <n v="33230000"/>
    <n v="43679000"/>
    <n v="53837000"/>
    <n v="59909000"/>
    <n v="0.10920000000000001"/>
    <n v="-6.7000000000000002E-3"/>
    <n v="9.0399999999999994E-2"/>
    <n v="9.7600000000000006E-2"/>
    <n v="-3.3599999999999998E-2"/>
    <m/>
    <m/>
    <m/>
    <m/>
    <m/>
  </r>
  <r>
    <n v="8205"/>
    <s v="СТОМАГРАД, ООО"/>
    <x v="0"/>
    <m/>
    <s v="Стоматология"/>
    <x v="88"/>
    <s v="1177847074052"/>
    <s v="7810658464"/>
    <s v="Стоматологическая практика"/>
    <n v="19638000"/>
    <n v="29440000"/>
    <n v="50795000"/>
    <n v="71153000"/>
    <n v="59889000"/>
    <n v="-0.31950000000000001"/>
    <n v="3.1899999999999998E-2"/>
    <n v="4.2099999999999999E-2"/>
    <n v="3.1800000000000002E-2"/>
    <n v="5.8500000000000003E-2"/>
    <m/>
    <m/>
    <m/>
    <m/>
    <m/>
  </r>
  <r>
    <n v="8206"/>
    <s v="ФАВОРИТ, ООО"/>
    <x v="0"/>
    <m/>
    <s v="Стоматология"/>
    <x v="88"/>
    <s v="1126330000664"/>
    <s v="6330051371"/>
    <s v="Стоматологическая практика"/>
    <n v="35623000"/>
    <n v="43954000"/>
    <n v="48850000"/>
    <n v="53703000"/>
    <n v="59872000"/>
    <n v="0.3528"/>
    <n v="0.46100000000000002"/>
    <n v="0.41570000000000001"/>
    <n v="0.41170000000000001"/>
    <n v="0.224"/>
    <m/>
    <m/>
    <m/>
    <m/>
    <m/>
  </r>
  <r>
    <n v="8207"/>
    <s v="ССК ЦЕНТР, ООО"/>
    <x v="0"/>
    <m/>
    <s v="Стоматология"/>
    <x v="88"/>
    <s v="1237400023332"/>
    <s v="7453353825"/>
    <s v="Стоматологическая практика"/>
    <m/>
    <m/>
    <m/>
    <n v="39664000"/>
    <n v="59868000"/>
    <m/>
    <m/>
    <m/>
    <n v="-2.3999999999999998E-3"/>
    <n v="2.06E-2"/>
    <m/>
    <m/>
    <m/>
    <m/>
    <m/>
  </r>
  <r>
    <n v="8208"/>
    <s v="СИТИЛАБ ТЮМЕНЬ, ООО"/>
    <x v="2"/>
    <m/>
    <m/>
    <x v="88"/>
    <s v="1227200008155"/>
    <s v="7203537989"/>
    <s v="Деятельность в области медицины прочая, не включенная в другие группировки"/>
    <m/>
    <n v="83000"/>
    <n v="24180000"/>
    <n v="68407000"/>
    <n v="59856000"/>
    <m/>
    <n v="-63.506"/>
    <n v="-1.0316000000000001"/>
    <n v="1.2200000000000001E-2"/>
    <n v="-4.7100000000000003E-2"/>
    <m/>
    <n v="-72.578299999999999"/>
    <n v="-1.0347"/>
    <n v="1.0999999999999999E-2"/>
    <n v="-5.1700000000000003E-2"/>
  </r>
  <r>
    <n v="8209"/>
    <s v="ЗДОРОВЫЕ ЗУБЫ, ООО"/>
    <x v="0"/>
    <m/>
    <s v="Стоматология"/>
    <x v="88"/>
    <s v="1057601882140"/>
    <s v="7610066679"/>
    <s v="Стоматологическая практика"/>
    <n v="4055000"/>
    <n v="8889000"/>
    <n v="22806000"/>
    <n v="51144000"/>
    <n v="59852000"/>
    <n v="7.0000000000000007E-2"/>
    <n v="0.11"/>
    <n v="0.23200000000000001"/>
    <n v="0.15"/>
    <n v="0.06"/>
    <n v="7.0000000000000007E-2"/>
    <n v="0.11"/>
    <n v="0.23200000000000001"/>
    <n v="0.15"/>
    <m/>
  </r>
  <r>
    <n v="8211"/>
    <s v="КАЗАНСКИЙ, ООО МЦ"/>
    <x v="8"/>
    <m/>
    <m/>
    <x v="88"/>
    <s v="1181690000667"/>
    <s v="1655396980"/>
    <s v="Деятельность больничных организаций"/>
    <n v="37761000"/>
    <n v="32619000"/>
    <n v="37064000"/>
    <n v="46651000"/>
    <n v="59849000"/>
    <n v="3.85E-2"/>
    <n v="-3.0700000000000002E-2"/>
    <n v="6.7000000000000002E-3"/>
    <n v="2.6800000000000001E-2"/>
    <n v="4.7100000000000003E-2"/>
    <n v="2.81E-2"/>
    <n v="-4.2099999999999999E-2"/>
    <n v="-7.4000000000000003E-3"/>
    <n v="1.34E-2"/>
    <n v="3.9100000000000003E-2"/>
  </r>
  <r>
    <n v="8210"/>
    <s v="НОРД-СКИН, ООО"/>
    <x v="8"/>
    <m/>
    <m/>
    <x v="88"/>
    <s v="1185190001985"/>
    <s v="5190076420"/>
    <s v="Общая врачебная практика"/>
    <n v="28761000"/>
    <n v="31146000"/>
    <n v="42410000"/>
    <n v="59829000"/>
    <n v="59849000"/>
    <n v="0.41020000000000001"/>
    <n v="0.2145"/>
    <n v="0.23430000000000001"/>
    <n v="9.6600000000000005E-2"/>
    <n v="0.30059999999999998"/>
    <m/>
    <m/>
    <m/>
    <m/>
    <m/>
  </r>
  <r>
    <n v="8212"/>
    <s v="МЕДИСАНА, ООО МК"/>
    <x v="0"/>
    <m/>
    <s v="Стоматология"/>
    <x v="88"/>
    <s v="1073128000615"/>
    <s v="3128059638"/>
    <s v="Стоматологическая практика"/>
    <n v="40449000"/>
    <n v="45235000"/>
    <n v="51186000"/>
    <n v="59504000"/>
    <n v="59844000"/>
    <n v="0.25919999999999999"/>
    <n v="0.13719999999999999"/>
    <n v="0.1759"/>
    <n v="0.16739999999999999"/>
    <n v="0.1057"/>
    <n v="-1.1000000000000001E-3"/>
    <m/>
    <m/>
    <m/>
    <m/>
  </r>
  <r>
    <n v="8213"/>
    <s v="КЛИНИКА ФАМИЛИЯ, ООО"/>
    <x v="8"/>
    <m/>
    <m/>
    <x v="88"/>
    <s v="1156658071701"/>
    <s v="6671023367"/>
    <s v="Общая врачебная практика"/>
    <n v="19035000"/>
    <n v="28193000"/>
    <n v="44019000"/>
    <n v="50100000"/>
    <n v="59826000"/>
    <n v="0.24060000000000001"/>
    <n v="0.16850000000000001"/>
    <n v="0.21049999999999999"/>
    <n v="0.27729999999999999"/>
    <n v="0.55369999999999997"/>
    <m/>
    <m/>
    <m/>
    <m/>
    <m/>
  </r>
  <r>
    <n v="8214"/>
    <s v="ПРЕСТИЖ, ООО"/>
    <x v="0"/>
    <s v="Специализированная"/>
    <s v="Косметология"/>
    <x v="88"/>
    <s v="1230800005413"/>
    <s v="0800011026"/>
    <s v="Деятельность в области косметологии"/>
    <m/>
    <m/>
    <m/>
    <n v="46284000"/>
    <n v="59821000"/>
    <m/>
    <m/>
    <m/>
    <n v="0.32569999999999999"/>
    <n v="0.14760000000000001"/>
    <m/>
    <m/>
    <m/>
    <n v="0.32"/>
    <n v="0.14760000000000001"/>
  </r>
  <r>
    <n v="8215"/>
    <s v="АС, ООО"/>
    <x v="0"/>
    <m/>
    <s v="Стоматология"/>
    <x v="88"/>
    <s v="1075403002190"/>
    <s v="5403192199"/>
    <s v="Стоматологическая практика"/>
    <n v="291000"/>
    <n v="15435000"/>
    <n v="46206000"/>
    <n v="59422000"/>
    <n v="59801000"/>
    <n v="4.1200000000000001E-2"/>
    <n v="6.0699999999999997E-2"/>
    <n v="2.8299999999999999E-2"/>
    <n v="5.1400000000000001E-2"/>
    <n v="4.99E-2"/>
    <n v="4.1200000000000001E-2"/>
    <n v="6.0699999999999997E-2"/>
    <n v="2.8299999999999999E-2"/>
    <n v="5.1400000000000001E-2"/>
    <n v="4.99E-2"/>
  </r>
  <r>
    <n v="8216"/>
    <s v="КЛИНИКА ПЕРШИНОЙ, ООО"/>
    <x v="0"/>
    <m/>
    <s v="Стоматология"/>
    <x v="88"/>
    <s v="1237700879481"/>
    <s v="9701269782"/>
    <s v="Стоматологическая практика"/>
    <m/>
    <m/>
    <m/>
    <n v="13010000"/>
    <n v="59800000"/>
    <m/>
    <m/>
    <m/>
    <n v="0.1497"/>
    <n v="0.61580000000000001"/>
    <m/>
    <m/>
    <m/>
    <m/>
    <m/>
  </r>
  <r>
    <n v="8217"/>
    <s v="КОНФИДЕНЦИЯ, ООО"/>
    <x v="0"/>
    <m/>
    <s v="Стоматология"/>
    <x v="88"/>
    <s v="1163443071879"/>
    <s v="3461060399"/>
    <s v="Стоматологическая практика"/>
    <n v="33737000"/>
    <n v="37900000"/>
    <n v="42067000"/>
    <n v="51910000"/>
    <n v="59795000"/>
    <n v="0.1963"/>
    <n v="0.1575"/>
    <n v="0.16500000000000001"/>
    <n v="0.19420000000000001"/>
    <n v="0.23400000000000001"/>
    <m/>
    <m/>
    <m/>
    <m/>
    <m/>
  </r>
  <r>
    <n v="8218"/>
    <s v="Ю-ДЕНТ, ООО"/>
    <x v="0"/>
    <m/>
    <s v="Стоматология"/>
    <x v="88"/>
    <s v="1207800093126"/>
    <s v="7804672823"/>
    <s v="Стоматологическая практика"/>
    <m/>
    <m/>
    <n v="14253000"/>
    <n v="33025000"/>
    <n v="59791000"/>
    <m/>
    <m/>
    <n v="0.25119999999999998"/>
    <n v="0.16159999999999999"/>
    <n v="8.8400000000000006E-2"/>
    <m/>
    <m/>
    <m/>
    <m/>
    <m/>
  </r>
  <r>
    <n v="8220"/>
    <s v="ХИРУРГИЧЕСКИЙ ЦЕНТР, ООО"/>
    <x v="8"/>
    <m/>
    <m/>
    <x v="88"/>
    <s v="1052300014800"/>
    <s v="2301053786"/>
    <s v="Деятельность больничных организаций"/>
    <n v="64241000"/>
    <n v="82548000"/>
    <n v="78118000"/>
    <n v="58754000"/>
    <n v="59761000"/>
    <n v="0.1028"/>
    <n v="1.54E-2"/>
    <n v="8.0100000000000005E-2"/>
    <n v="2.8000000000000001E-2"/>
    <n v="3.0700000000000002E-2"/>
    <n v="9.3799999999999994E-2"/>
    <n v="6.9999999999999999E-4"/>
    <n v="6.6199999999999995E-2"/>
    <n v="1.03E-2"/>
    <n v="1.04E-2"/>
  </r>
  <r>
    <n v="8219"/>
    <s v="КЛИНИКА ГНАТОЛОГИИ, ООО"/>
    <x v="0"/>
    <m/>
    <s v="Стоматология"/>
    <x v="88"/>
    <s v="1217700235235"/>
    <s v="9701177740"/>
    <s v="Стоматологическая практика"/>
    <m/>
    <n v="25025000"/>
    <n v="46359000"/>
    <n v="85808000"/>
    <n v="59761000"/>
    <m/>
    <n v="0.21590000000000001"/>
    <n v="0.49099999999999999"/>
    <n v="0.56159999999999999"/>
    <n v="0.29909999999999998"/>
    <m/>
    <m/>
    <m/>
    <m/>
    <m/>
  </r>
  <r>
    <n v="8221"/>
    <s v="СОВРЕМЕННАЯ МЕДИЦИНА, ООО"/>
    <x v="0"/>
    <m/>
    <s v="Стоматология"/>
    <x v="88"/>
    <s v="1226000000203"/>
    <s v="6013009379"/>
    <s v="Стоматологическая практика"/>
    <m/>
    <n v="359000"/>
    <n v="24875000"/>
    <n v="48659000"/>
    <n v="59758000"/>
    <m/>
    <n v="-4.6462000000000003"/>
    <n v="6.3399999999999998E-2"/>
    <n v="0.01"/>
    <n v="-0.01"/>
    <m/>
    <m/>
    <m/>
    <m/>
    <m/>
  </r>
  <r>
    <n v="8222"/>
    <s v="МДЦ, ООО"/>
    <x v="8"/>
    <m/>
    <m/>
    <x v="88"/>
    <s v="1117901005056"/>
    <s v="7901539312"/>
    <s v="Деятельность больничных организаций"/>
    <n v="34712000"/>
    <n v="34021000"/>
    <n v="45856000"/>
    <n v="62030000"/>
    <n v="59756000"/>
    <n v="7.0099999999999996E-2"/>
    <n v="-5.4300000000000001E-2"/>
    <n v="0.11509999999999999"/>
    <n v="0.22239999999999999"/>
    <n v="0.1082"/>
    <m/>
    <m/>
    <m/>
    <n v="-1.2999999999999999E-3"/>
    <m/>
  </r>
  <r>
    <n v="8223"/>
    <s v="ВИКТОРИЯ ДЕНТ, ООО"/>
    <x v="0"/>
    <m/>
    <s v="Стоматология"/>
    <x v="88"/>
    <s v="1062628008585"/>
    <s v="2628047011"/>
    <s v="Стоматологическая практика"/>
    <n v="25345000"/>
    <n v="27503000"/>
    <n v="35070000"/>
    <n v="45435000"/>
    <n v="59749000"/>
    <n v="8.6800000000000002E-2"/>
    <n v="5.74E-2"/>
    <n v="8.5900000000000004E-2"/>
    <n v="0.1067"/>
    <n v="9.8599999999999993E-2"/>
    <m/>
    <m/>
    <m/>
    <m/>
    <m/>
  </r>
  <r>
    <n v="8224"/>
    <s v="РЕНУАР, ООО"/>
    <x v="0"/>
    <m/>
    <s v="Стоматология"/>
    <x v="88"/>
    <s v="1227700083676"/>
    <s v="7716963862"/>
    <s v="Стоматологическая практика"/>
    <m/>
    <n v="3467000"/>
    <n v="31038000"/>
    <n v="53343000"/>
    <n v="59739000"/>
    <m/>
    <n v="0.19270000000000001"/>
    <n v="9.11E-2"/>
    <n v="8.8200000000000001E-2"/>
    <n v="0.11169999999999999"/>
    <m/>
    <n v="0.16869999999999999"/>
    <n v="7.6700000000000004E-2"/>
    <n v="7.4999999999999997E-2"/>
    <n v="9.8900000000000002E-2"/>
  </r>
  <r>
    <n v="8225"/>
    <s v="МЕД ИНТЕЛЛЕКТ, ООО"/>
    <x v="0"/>
    <m/>
    <s v="Стоматология"/>
    <x v="88"/>
    <s v="1052700138127"/>
    <s v="2721122672"/>
    <s v="Стоматологическая практика"/>
    <n v="32482000"/>
    <n v="43402000"/>
    <n v="39937000"/>
    <n v="49262000"/>
    <n v="59735000"/>
    <n v="0.11269999999999999"/>
    <n v="0.24010000000000001"/>
    <n v="0.21790000000000001"/>
    <n v="0.15989999999999999"/>
    <n v="0.1948"/>
    <n v="-3.5999999999999999E-3"/>
    <n v="-4.5999999999999999E-3"/>
    <n v="-4.8999999999999998E-3"/>
    <n v="-1.06E-2"/>
    <n v="-4.5999999999999999E-3"/>
  </r>
  <r>
    <n v="8226"/>
    <s v="ЛДЦ МИБС-СТАРЫЙ ОСКОЛ, ООО"/>
    <x v="8"/>
    <m/>
    <m/>
    <x v="88"/>
    <s v="1113128002481"/>
    <s v="3128082228"/>
    <s v="Деятельность больничных организаций"/>
    <n v="33376000"/>
    <n v="36277000"/>
    <n v="41526000"/>
    <n v="51683000"/>
    <n v="59733000"/>
    <n v="-1.78E-2"/>
    <n v="-6.6E-3"/>
    <n v="1.5100000000000001E-2"/>
    <n v="5.11E-2"/>
    <n v="4.6100000000000002E-2"/>
    <m/>
    <m/>
    <m/>
    <m/>
    <m/>
  </r>
  <r>
    <n v="8227"/>
    <s v="ДЕЛТА, ООО ИНСТИТУТ ЗДОРОВЬЯ И РАЗВИТИЯ"/>
    <x v="8"/>
    <m/>
    <m/>
    <x v="88"/>
    <s v="1207700339714"/>
    <s v="9728012960"/>
    <s v="Общая врачебная практика"/>
    <n v="7752000"/>
    <n v="14013000"/>
    <n v="23938000"/>
    <n v="41633000"/>
    <n v="59733000"/>
    <n v="1.9599999999999999E-2"/>
    <n v="4.3E-3"/>
    <n v="4.7999999999999996E-3"/>
    <n v="0.182"/>
    <n v="0.24340000000000001"/>
    <m/>
    <m/>
    <m/>
    <m/>
    <m/>
  </r>
  <r>
    <n v="8228"/>
    <s v="ДОКТОР ТИКУНОВА, ООО"/>
    <x v="8"/>
    <m/>
    <m/>
    <x v="88"/>
    <s v="1199204003415"/>
    <s v="9201528397"/>
    <s v="Деятельность в области медицины прочая, не включенная в другие группировки"/>
    <n v="32199000"/>
    <n v="47067000"/>
    <n v="82796000"/>
    <n v="59758000"/>
    <n v="59731000"/>
    <n v="0.29070000000000001"/>
    <n v="0.51070000000000004"/>
    <n v="0.19670000000000001"/>
    <n v="0.106"/>
    <n v="-0.19259999999999999"/>
    <m/>
    <m/>
    <m/>
    <m/>
    <n v="-1E-4"/>
  </r>
  <r>
    <n v="8229"/>
    <s v="МЕД-СТУДИО, ООО МЕДИЦИНСКАЯ КЛИНИКА"/>
    <x v="0"/>
    <m/>
    <s v="Стоматология"/>
    <x v="88"/>
    <s v="1172651015778"/>
    <s v="2634100513"/>
    <s v="Стоматологическая практика"/>
    <n v="7178000"/>
    <n v="33287000"/>
    <n v="40353000"/>
    <m/>
    <n v="59730000"/>
    <n v="0.2329"/>
    <n v="0.4335"/>
    <n v="0.26939999999999997"/>
    <m/>
    <n v="0.32369999999999999"/>
    <m/>
    <m/>
    <m/>
    <m/>
    <m/>
  </r>
  <r>
    <n v="8230"/>
    <s v="СИМПЛЕКС, ООО ЦМО"/>
    <x v="8"/>
    <m/>
    <m/>
    <x v="88"/>
    <s v="1156196070942"/>
    <s v="6165197430"/>
    <s v="Деятельность в области медицины прочая"/>
    <n v="222599000"/>
    <n v="90588000"/>
    <n v="62815000"/>
    <n v="59006000"/>
    <n v="59728000"/>
    <n v="0.4551"/>
    <n v="9.1300000000000006E-2"/>
    <n v="3.4099999999999998E-2"/>
    <n v="3.0800000000000001E-2"/>
    <n v="-0.68810000000000004"/>
    <n v="-3.0000000000000001E-3"/>
    <n v="-2.69E-2"/>
    <n v="-2.5499999999999998E-2"/>
    <n v="-2.5499999999999998E-2"/>
    <n v="-1.6500000000000001E-2"/>
  </r>
  <r>
    <n v="8231"/>
    <s v="ФК БИОМЕДСЕРВИС, ООО"/>
    <x v="8"/>
    <m/>
    <m/>
    <x v="88"/>
    <s v="1165543090338"/>
    <s v="5501178234"/>
    <s v="Общая врачебная практика"/>
    <n v="16853000"/>
    <n v="22794000"/>
    <n v="31985000"/>
    <n v="42802000"/>
    <n v="59717000"/>
    <n v="0.55830000000000002"/>
    <n v="0.47039999999999998"/>
    <n v="0.26219999999999999"/>
    <n v="0.32629999999999998"/>
    <n v="0.41399999999999998"/>
    <n v="0.5524"/>
    <n v="0.46339999999999998"/>
    <n v="0.25850000000000001"/>
    <n v="0.45200000000000001"/>
    <n v="0.41010000000000002"/>
  </r>
  <r>
    <n v="8232"/>
    <s v="АГАТ, ООО"/>
    <x v="8"/>
    <m/>
    <m/>
    <x v="88"/>
    <s v="1176313068293"/>
    <s v="6316236821"/>
    <s v="Деятельность больничных организаций"/>
    <n v="41095000"/>
    <n v="48968000"/>
    <n v="54285000"/>
    <n v="52938000"/>
    <n v="59715000"/>
    <n v="6.0299999999999999E-2"/>
    <n v="5.5100000000000003E-2"/>
    <n v="0.37130000000000002"/>
    <n v="0.36599999999999999"/>
    <n v="0.2359"/>
    <n v="4.6800000000000001E-2"/>
    <n v="4.0099999999999997E-2"/>
    <n v="0.35360000000000003"/>
    <n v="0.34810000000000002"/>
    <m/>
  </r>
  <r>
    <n v="8233"/>
    <s v="ДЕНТИКУС, ООО"/>
    <x v="0"/>
    <m/>
    <s v="Стоматология"/>
    <x v="88"/>
    <s v="1085029011407"/>
    <s v="5029121374"/>
    <s v="Стоматологическая практика"/>
    <n v="22132000"/>
    <n v="29364000"/>
    <n v="36849000"/>
    <n v="54876000"/>
    <n v="59700000"/>
    <n v="-5.1999999999999998E-3"/>
    <n v="0.1195"/>
    <n v="8.2100000000000006E-2"/>
    <n v="0.1888"/>
    <n v="0.1784"/>
    <m/>
    <m/>
    <m/>
    <m/>
    <m/>
  </r>
  <r>
    <n v="8234"/>
    <s v="ЭЛИТМЕД, ООО"/>
    <x v="0"/>
    <m/>
    <s v="Стоматология"/>
    <x v="88"/>
    <s v="1185835001109"/>
    <s v="5836685532"/>
    <s v="Стоматологическая практика"/>
    <n v="21059000"/>
    <n v="32469000"/>
    <n v="41159000"/>
    <n v="50336000"/>
    <n v="59693000"/>
    <n v="0.16550000000000001"/>
    <n v="0.46989999999999998"/>
    <n v="9.7999999999999997E-3"/>
    <n v="0.1426"/>
    <n v="3.2099999999999997E-2"/>
    <m/>
    <m/>
    <m/>
    <m/>
    <m/>
  </r>
  <r>
    <n v="8235"/>
    <s v="СТОМАТОЛОГИЧЕСКИЙ ЦЕНТР АГАТ, ООО"/>
    <x v="0"/>
    <m/>
    <s v="Стоматология"/>
    <x v="88"/>
    <s v="1027402060620"/>
    <s v="7444037460"/>
    <s v="Стоматологическая практика"/>
    <n v="41655000"/>
    <n v="40054000"/>
    <n v="41113000"/>
    <n v="58457000"/>
    <n v="59680000"/>
    <n v="-4.6199999999999998E-2"/>
    <n v="-0.14119999999999999"/>
    <n v="0.1148"/>
    <n v="0.15690000000000001"/>
    <n v="0.13719999999999999"/>
    <n v="-5.4899999999999997E-2"/>
    <n v="-0.17369999999999999"/>
    <n v="-1.78E-2"/>
    <n v="-7.0000000000000001E-3"/>
    <n v="-2.7000000000000001E-3"/>
  </r>
  <r>
    <n v="8236"/>
    <s v="ДЕНТКРАФТ, ООО"/>
    <x v="0"/>
    <m/>
    <s v="Стоматология"/>
    <x v="88"/>
    <s v="1112468013008"/>
    <s v="2465251071"/>
    <s v="Стоматологическая практика"/>
    <n v="34106000"/>
    <n v="36468000"/>
    <n v="35306000"/>
    <n v="47917000"/>
    <n v="59672000"/>
    <n v="0.1071"/>
    <n v="7.7499999999999999E-2"/>
    <n v="0.1239"/>
    <n v="0.12570000000000001"/>
    <n v="8.8599999999999998E-2"/>
    <n v="0.1071"/>
    <n v="7.7499999999999999E-2"/>
    <n v="0.1239"/>
    <n v="0.1144"/>
    <n v="-0.1018"/>
  </r>
  <r>
    <n v="8237"/>
    <s v="ОРТОДЕНТ, ООО"/>
    <x v="0"/>
    <m/>
    <s v="Стоматология"/>
    <x v="88"/>
    <s v="1211600001370"/>
    <s v="1650398091"/>
    <s v="Стоматологическая практика"/>
    <n v="75000"/>
    <n v="28037000"/>
    <n v="36303000"/>
    <n v="36303000"/>
    <n v="59650000"/>
    <m/>
    <n v="9.11E-2"/>
    <n v="7.2400000000000006E-2"/>
    <n v="7.2400000000000006E-2"/>
    <n v="2.1600000000000001E-2"/>
    <m/>
    <m/>
    <m/>
    <m/>
    <m/>
  </r>
  <r>
    <n v="8238"/>
    <s v="МЕД+ЭКСПЕРТ, ООО"/>
    <x v="8"/>
    <m/>
    <m/>
    <x v="88"/>
    <s v="1175007002785"/>
    <s v="5010052832"/>
    <s v="Деятельность больничных организаций"/>
    <n v="38426000"/>
    <n v="43642000"/>
    <n v="49486000"/>
    <n v="50480000"/>
    <n v="59638000"/>
    <n v="9.5699999999999993E-2"/>
    <n v="0.18970000000000001"/>
    <n v="3.09E-2"/>
    <n v="-5.6599999999999998E-2"/>
    <n v="-1.0699999999999999E-2"/>
    <n v="0.1298"/>
    <n v="0.17269999999999999"/>
    <n v="1.1299999999999999E-2"/>
    <n v="-7.85E-2"/>
    <m/>
  </r>
  <r>
    <n v="8239"/>
    <s v="УНИ ДЕНТ, ООО"/>
    <x v="0"/>
    <m/>
    <s v="Стоматология"/>
    <x v="88"/>
    <s v="1027807583297"/>
    <s v="7814104146"/>
    <s v="Стоматологическая практика"/>
    <n v="32126000"/>
    <n v="31854000"/>
    <n v="38705000"/>
    <n v="50362000"/>
    <n v="59627000"/>
    <n v="-2.8999999999999998E-3"/>
    <n v="4.3499999999999997E-2"/>
    <n v="8.5000000000000006E-2"/>
    <n v="-2.1600000000000001E-2"/>
    <n v="6.5699999999999995E-2"/>
    <n v="-5.1000000000000004E-3"/>
    <n v="2.7699999999999999E-2"/>
    <m/>
    <m/>
    <m/>
  </r>
  <r>
    <n v="8240"/>
    <s v="АСТЕЛЛА, ООО СК"/>
    <x v="0"/>
    <m/>
    <s v="Стоматология"/>
    <x v="88"/>
    <s v="1215000076004"/>
    <s v="5040174299"/>
    <s v="Стоматологическая практика"/>
    <m/>
    <n v="10731000"/>
    <n v="33502000"/>
    <n v="43891000"/>
    <n v="59617000"/>
    <m/>
    <n v="6.3299999999999995E-2"/>
    <n v="0.2354"/>
    <n v="0.2666"/>
    <n v="0.23400000000000001"/>
    <m/>
    <m/>
    <m/>
    <m/>
    <m/>
  </r>
  <r>
    <n v="8241"/>
    <s v="ЕСТЕСТВЕННАЯ МЕДИЦИНА, ООО"/>
    <x v="8"/>
    <m/>
    <m/>
    <x v="88"/>
    <s v="1067746644833"/>
    <s v="7717559268"/>
    <s v="Общая врачебная практика"/>
    <n v="53172000"/>
    <n v="48254000"/>
    <n v="50341000"/>
    <n v="57672000"/>
    <n v="59614000"/>
    <n v="0.1111"/>
    <n v="-1.1999999999999999E-3"/>
    <n v="9.3399999999999997E-2"/>
    <n v="0.1449"/>
    <n v="0.1827"/>
    <n v="9.4600000000000004E-2"/>
    <n v="-1.3899999999999999E-2"/>
    <n v="8.5000000000000006E-2"/>
    <n v="0.1293"/>
    <m/>
  </r>
  <r>
    <n v="8242"/>
    <s v="ФАВОРИТ-ПРИМОРЬЕ, ООО"/>
    <x v="8"/>
    <m/>
    <m/>
    <x v="88"/>
    <s v="1242500007848"/>
    <s v="2502076342"/>
    <s v="Деятельность больничных организаций"/>
    <m/>
    <m/>
    <m/>
    <n v="4524000"/>
    <n v="59585000"/>
    <m/>
    <m/>
    <m/>
    <n v="-0.38040000000000002"/>
    <n v="8.7300000000000003E-2"/>
    <m/>
    <m/>
    <m/>
    <n v="-0.39369999999999999"/>
    <n v="7.5700000000000003E-2"/>
  </r>
  <r>
    <n v="8243"/>
    <s v="АСЯ, ООО"/>
    <x v="0"/>
    <m/>
    <s v="Стоматология"/>
    <x v="88"/>
    <s v="1105047004611"/>
    <s v="5025029307"/>
    <s v="Стоматологическая практика"/>
    <n v="18253000"/>
    <n v="27332000"/>
    <n v="31513000"/>
    <n v="44608000"/>
    <n v="59577000"/>
    <n v="0.78790000000000004"/>
    <n v="0.87970000000000004"/>
    <n v="0.84989999999999999"/>
    <n v="0.87560000000000004"/>
    <n v="0.89580000000000004"/>
    <m/>
    <m/>
    <m/>
    <m/>
    <m/>
  </r>
  <r>
    <n v="8244"/>
    <s v="АЛЫЕ ПАРУСА, ООО"/>
    <x v="0"/>
    <m/>
    <s v="Стоматология"/>
    <x v="88"/>
    <s v="1206700006413"/>
    <s v="6732194940"/>
    <s v="Стоматологическая практика"/>
    <n v="4290000"/>
    <n v="15447000"/>
    <n v="25927000"/>
    <n v="41128000"/>
    <n v="59568000"/>
    <n v="-0.5494"/>
    <n v="0.18990000000000001"/>
    <n v="8.6699999999999999E-2"/>
    <n v="0.18609999999999999"/>
    <n v="0.1996"/>
    <m/>
    <m/>
    <m/>
    <m/>
    <m/>
  </r>
  <r>
    <n v="8245"/>
    <s v="ИУМП, ООО"/>
    <x v="8"/>
    <m/>
    <m/>
    <x v="88"/>
    <s v="1147746180581"/>
    <s v="7702833180"/>
    <s v="Деятельность больничных организаций"/>
    <m/>
    <n v="4688000"/>
    <n v="11831000"/>
    <n v="21683000"/>
    <n v="59552000"/>
    <m/>
    <n v="6.3600000000000004E-2"/>
    <n v="6.6600000000000006E-2"/>
    <n v="0.12230000000000001"/>
    <n v="7.46E-2"/>
    <m/>
    <m/>
    <n v="-1E-4"/>
    <m/>
    <m/>
  </r>
  <r>
    <n v="8246"/>
    <s v="МИР ЗДОРОВЬЯ, ООО"/>
    <x v="8"/>
    <m/>
    <m/>
    <x v="339"/>
    <s v="1063808159942"/>
    <s v="3808149007"/>
    <s v="Деятельность больничных организаций"/>
    <n v="15600000"/>
    <n v="17125000"/>
    <n v="25408000"/>
    <n v="38931000"/>
    <n v="59551000"/>
    <n v="2.01E-2"/>
    <n v="4.7199999999999999E-2"/>
    <n v="8.9499999999999996E-2"/>
    <n v="0.32290000000000002"/>
    <n v="0.21440000000000001"/>
    <n v="1.37E-2"/>
    <n v="4.2299999999999997E-2"/>
    <m/>
    <m/>
    <n v="-9.1999999999999998E-3"/>
  </r>
  <r>
    <n v="8247"/>
    <s v="СК-РОСЭК, ООО"/>
    <x v="8"/>
    <m/>
    <m/>
    <x v="88"/>
    <s v="1126670012215"/>
    <s v="6670375334"/>
    <s v="Специальная врачебная практика"/>
    <n v="42957000"/>
    <n v="42342000"/>
    <n v="39264000"/>
    <n v="51965000"/>
    <n v="59544000"/>
    <n v="1.9300000000000001E-2"/>
    <n v="4.4699999999999997E-2"/>
    <n v="6.7100000000000007E-2"/>
    <n v="5.62E-2"/>
    <n v="0.14019999999999999"/>
    <m/>
    <m/>
    <m/>
    <m/>
    <m/>
  </r>
  <r>
    <n v="8248"/>
    <s v="МЕДУЗА, ООО"/>
    <x v="8"/>
    <m/>
    <m/>
    <x v="88"/>
    <s v="1077847119151"/>
    <s v="7802384266"/>
    <s v="Деятельность в области медицины прочая"/>
    <n v="71421000"/>
    <n v="64881000"/>
    <n v="85808000"/>
    <n v="50037000"/>
    <n v="59539000"/>
    <n v="0.32179999999999997"/>
    <n v="0.26900000000000002"/>
    <n v="0.2374"/>
    <n v="0.51419999999999999"/>
    <n v="0.43609999999999999"/>
    <m/>
    <m/>
    <m/>
    <m/>
    <m/>
  </r>
  <r>
    <n v="8249"/>
    <s v="АРНИКА, ООО"/>
    <x v="8"/>
    <m/>
    <m/>
    <x v="88"/>
    <s v="1207700112762"/>
    <s v="7727441579"/>
    <s v="Общая врачебная практика"/>
    <n v="16512000"/>
    <n v="23513000"/>
    <n v="30444000"/>
    <n v="50083000"/>
    <n v="59525000"/>
    <n v="0.20949999999999999"/>
    <n v="0.1784"/>
    <n v="0.17119999999999999"/>
    <n v="0.23980000000000001"/>
    <n v="0.2394"/>
    <m/>
    <m/>
    <m/>
    <m/>
    <m/>
  </r>
  <r>
    <n v="8250"/>
    <s v="ПРЕСТИЖ И КАЧЕСТВО, ООО"/>
    <x v="0"/>
    <m/>
    <s v="Стоматология"/>
    <x v="88"/>
    <s v="1067746250604"/>
    <s v="7709657991"/>
    <s v="Стоматологическая практика"/>
    <n v="50039000"/>
    <n v="54909000"/>
    <n v="43341000"/>
    <n v="47031000"/>
    <n v="59524000"/>
    <n v="-0.1051"/>
    <n v="5.67E-2"/>
    <n v="3.0700000000000002E-2"/>
    <n v="-3.9699999999999999E-2"/>
    <n v="-0.128"/>
    <n v="-0.19070000000000001"/>
    <n v="-9.9000000000000008E-3"/>
    <n v="-0.88260000000000005"/>
    <n v="-0.66779999999999995"/>
    <n v="0.22589999999999999"/>
  </r>
  <r>
    <n v="8251"/>
    <s v="СВ-ДЕНТ, ООО"/>
    <x v="0"/>
    <m/>
    <s v="Стоматология"/>
    <x v="88"/>
    <s v="1173850025733"/>
    <s v="3801143077"/>
    <s v="Стоматологическая практика"/>
    <n v="27683000"/>
    <n v="43591000"/>
    <n v="42593000"/>
    <n v="56609000"/>
    <n v="59523000"/>
    <n v="0.1205"/>
    <n v="0.28189999999999998"/>
    <n v="0.23089999999999999"/>
    <n v="0.26919999999999999"/>
    <n v="0.25740000000000002"/>
    <n v="0.1177"/>
    <n v="0.2777"/>
    <n v="0.22420000000000001"/>
    <n v="0.26919999999999999"/>
    <n v="0.25740000000000002"/>
  </r>
  <r>
    <n v="8252"/>
    <s v="МЕДЦЕНТР МАГНИТКИ, ООО"/>
    <x v="8"/>
    <m/>
    <m/>
    <x v="88"/>
    <s v="1197456027218"/>
    <s v="7455035480"/>
    <s v="Деятельность больничных организаций"/>
    <n v="15226000"/>
    <n v="20524000"/>
    <n v="33594000"/>
    <n v="46728000"/>
    <n v="59519000"/>
    <n v="2.6200000000000001E-2"/>
    <n v="0.1396"/>
    <n v="0.14230000000000001"/>
    <n v="0.14069999999999999"/>
    <n v="0.14230000000000001"/>
    <n v="2.6200000000000001E-2"/>
    <n v="0.1396"/>
    <n v="0.14230000000000001"/>
    <n v="0.14069999999999999"/>
    <n v="0.14230000000000001"/>
  </r>
  <r>
    <n v="8253"/>
    <s v="СТОМАТОЛОГИЧЕСКАЯ ГРУППА ГАРАНТ, ООО"/>
    <x v="0"/>
    <m/>
    <s v="Стоматология"/>
    <x v="88"/>
    <s v="1092539002731"/>
    <s v="2539099219"/>
    <s v="Стоматологическая практика"/>
    <n v="55874000"/>
    <n v="51163000"/>
    <n v="42225000"/>
    <n v="52066000"/>
    <n v="59513000"/>
    <n v="1.37E-2"/>
    <n v="0.1653"/>
    <n v="0.25669999999999998"/>
    <n v="0.15820000000000001"/>
    <n v="0.58919999999999995"/>
    <n v="-0.1366"/>
    <n v="7.5600000000000001E-2"/>
    <n v="7.8200000000000006E-2"/>
    <n v="2.8299999999999999E-2"/>
    <n v="0.58260000000000001"/>
  </r>
  <r>
    <n v="8254"/>
    <s v="АСД, ООО"/>
    <x v="8"/>
    <m/>
    <m/>
    <x v="88"/>
    <s v="1165190062751"/>
    <s v="5190065549"/>
    <s v="Деятельность в области медицины прочая"/>
    <n v="35648000"/>
    <n v="43803000"/>
    <n v="52281000"/>
    <n v="60658000"/>
    <n v="59505000"/>
    <n v="0.30659999999999998"/>
    <n v="0.191"/>
    <n v="2.5700000000000001E-2"/>
    <n v="7.5300000000000006E-2"/>
    <n v="5.0000000000000001E-4"/>
    <m/>
    <m/>
    <m/>
    <m/>
    <m/>
  </r>
  <r>
    <n v="8255"/>
    <s v="АЛЕКСАНДРОВСКИЙ, ООО"/>
    <x v="8"/>
    <m/>
    <m/>
    <x v="88"/>
    <s v="1244200007072"/>
    <s v="4217210924"/>
    <s v="Общая врачебная практика"/>
    <m/>
    <m/>
    <m/>
    <n v="3594000"/>
    <n v="59505000"/>
    <m/>
    <m/>
    <m/>
    <n v="0.6633"/>
    <n v="6.2100000000000002E-2"/>
    <m/>
    <m/>
    <m/>
    <m/>
    <m/>
  </r>
  <r>
    <n v="8256"/>
    <s v="СТОМАТОЛОГИЧЕСКАЯ КЛИНИКА ПРЕМИУМ, ООО"/>
    <x v="0"/>
    <m/>
    <s v="Стоматология"/>
    <x v="88"/>
    <s v="1145249004647"/>
    <s v="5249135728"/>
    <s v="Стоматологическая практика"/>
    <n v="22354000"/>
    <n v="30305000"/>
    <n v="41821000"/>
    <n v="50496000"/>
    <n v="59501000"/>
    <n v="7.1499999999999994E-2"/>
    <n v="7.4200000000000002E-2"/>
    <n v="6.7699999999999996E-2"/>
    <n v="6.9500000000000006E-2"/>
    <n v="6.93E-2"/>
    <m/>
    <m/>
    <m/>
    <m/>
    <m/>
  </r>
  <r>
    <n v="8257"/>
    <s v="НОВАДЕНТ, ООО"/>
    <x v="0"/>
    <m/>
    <s v="Стоматология"/>
    <x v="88"/>
    <s v="1197232016728"/>
    <s v="7203483067"/>
    <s v="Стоматологическая практика"/>
    <n v="19616000"/>
    <n v="28342000"/>
    <n v="44192000"/>
    <n v="51451000"/>
    <n v="59494000"/>
    <n v="0.49490000000000001"/>
    <n v="0.48270000000000002"/>
    <n v="0.54190000000000005"/>
    <n v="0.63539999999999996"/>
    <n v="0.1865"/>
    <m/>
    <m/>
    <m/>
    <m/>
    <m/>
  </r>
  <r>
    <n v="8258"/>
    <s v="ЛОР КЛИНИКА ПЛЮС 1 НА ГАРИБАЛЬДИ, ООО"/>
    <x v="8"/>
    <m/>
    <m/>
    <x v="88"/>
    <s v="5137746010045"/>
    <s v="7736666579"/>
    <s v="Общая врачебная практика"/>
    <n v="50015000"/>
    <n v="57571000"/>
    <n v="67757000"/>
    <n v="60699000"/>
    <n v="59479000"/>
    <n v="0.31709999999999999"/>
    <n v="0.27929999999999999"/>
    <n v="0.19"/>
    <n v="9.6600000000000005E-2"/>
    <n v="6.6799999999999998E-2"/>
    <n v="-5.0000000000000001E-4"/>
    <n v="-4.0000000000000002E-4"/>
    <n v="-4.0000000000000002E-4"/>
    <n v="-4.0000000000000002E-4"/>
    <n v="-1.9699999999999999E-2"/>
  </r>
  <r>
    <n v="8259"/>
    <s v="АУРЕЛИ-ДЕНТ, ООО"/>
    <x v="0"/>
    <m/>
    <s v="Стоматология"/>
    <x v="88"/>
    <s v="1215000091811"/>
    <s v="5027299475"/>
    <s v="Стоматологическая практика"/>
    <m/>
    <m/>
    <m/>
    <n v="20946000"/>
    <n v="59478000"/>
    <m/>
    <m/>
    <m/>
    <n v="3.49E-2"/>
    <n v="3.3700000000000001E-2"/>
    <m/>
    <m/>
    <m/>
    <m/>
    <m/>
  </r>
  <r>
    <n v="8260"/>
    <s v="ЭДКАР-МЕД, ООО"/>
    <x v="8"/>
    <m/>
    <m/>
    <x v="88"/>
    <s v="1033902819301"/>
    <s v="3906112781"/>
    <s v="Общая врачебная практика"/>
    <n v="51428000"/>
    <n v="53838000"/>
    <n v="54546000"/>
    <n v="54898000"/>
    <n v="59461000"/>
    <n v="8.4400000000000003E-2"/>
    <n v="7.5800000000000006E-2"/>
    <n v="1.66E-2"/>
    <n v="-1.01E-2"/>
    <n v="3.5400000000000001E-2"/>
    <m/>
    <m/>
    <m/>
    <m/>
    <m/>
  </r>
  <r>
    <n v="8261"/>
    <s v="ЕВА-КЛИНИК, ООО"/>
    <x v="8"/>
    <m/>
    <m/>
    <x v="88"/>
    <s v="1207700374925"/>
    <s v="7726469204"/>
    <s v="Деятельность больничных организаций"/>
    <n v="1075000"/>
    <n v="21891000"/>
    <n v="23547000"/>
    <n v="44869000"/>
    <n v="59458000"/>
    <n v="-14.4781"/>
    <n v="-0.55730000000000002"/>
    <n v="5.7299999999999997E-2"/>
    <n v="5.1700000000000003E-2"/>
    <n v="4.6100000000000002E-2"/>
    <n v="-14.5433"/>
    <n v="-0.56630000000000003"/>
    <n v="1.2699999999999999E-2"/>
    <m/>
    <m/>
  </r>
  <r>
    <n v="8262"/>
    <s v="ДОВЕРИЕ, ООО"/>
    <x v="8"/>
    <m/>
    <m/>
    <x v="88"/>
    <s v="1101674001714"/>
    <s v="1646027986"/>
    <s v="Деятельность в области здравоохранения"/>
    <n v="32457000"/>
    <n v="40856000"/>
    <n v="42336000"/>
    <n v="49990000"/>
    <n v="59457000"/>
    <n v="3.9199999999999999E-2"/>
    <n v="8.0600000000000005E-2"/>
    <n v="3.61E-2"/>
    <n v="6.4799999999999996E-2"/>
    <n v="5.4199999999999998E-2"/>
    <n v="6.2899999999999998E-2"/>
    <n v="6.3899999999999998E-2"/>
    <n v="1.52E-2"/>
    <n v="5.9799999999999999E-2"/>
    <n v="4.2599999999999999E-2"/>
  </r>
  <r>
    <n v="8263"/>
    <s v="МИКО, ООО"/>
    <x v="8"/>
    <m/>
    <m/>
    <x v="88"/>
    <s v="1085247001036"/>
    <s v="5251112823"/>
    <s v="Деятельность больничных организаций"/>
    <n v="51747000"/>
    <n v="45365000"/>
    <n v="47815000"/>
    <n v="54215000"/>
    <n v="59447000"/>
    <n v="0.22389999999999999"/>
    <n v="0.1137"/>
    <n v="0.1076"/>
    <n v="0.12239999999999999"/>
    <n v="0.1237"/>
    <n v="-4.3200000000000002E-2"/>
    <n v="-3.5200000000000002E-2"/>
    <n v="-2.53E-2"/>
    <n v="-1.43E-2"/>
    <n v="-5.0000000000000001E-3"/>
  </r>
  <r>
    <n v="8264"/>
    <s v="ГАРМОНИЯ КРАСОТЫ, ООО"/>
    <x v="8"/>
    <m/>
    <m/>
    <x v="88"/>
    <s v="1237700694439"/>
    <s v="7730312340"/>
    <s v="Специальная врачебная практика"/>
    <m/>
    <m/>
    <m/>
    <n v="62742000"/>
    <n v="59447000"/>
    <m/>
    <m/>
    <m/>
    <n v="0.2772"/>
    <n v="0.13869999999999999"/>
    <m/>
    <m/>
    <m/>
    <n v="-1E-4"/>
    <m/>
  </r>
  <r>
    <n v="8265"/>
    <s v="ЦЕНТР СЕМЕЙНОЙ МЕДИЦИНЫ МЕДИНА, ООО"/>
    <x v="8"/>
    <m/>
    <m/>
    <x v="88"/>
    <s v="1215000047679"/>
    <s v="5053062095"/>
    <s v="Общая врачебная практика"/>
    <m/>
    <m/>
    <n v="28777000"/>
    <n v="50719000"/>
    <n v="59446000"/>
    <m/>
    <m/>
    <n v="-3.85E-2"/>
    <n v="5.9799999999999999E-2"/>
    <n v="8.8999999999999999E-3"/>
    <m/>
    <m/>
    <m/>
    <m/>
    <m/>
  </r>
  <r>
    <n v="8267"/>
    <s v="МЦ ПАРК 2, ООО"/>
    <x v="8"/>
    <m/>
    <m/>
    <x v="88"/>
    <s v="1155024002528"/>
    <s v="5024153326"/>
    <s v="Общая врачебная практика"/>
    <n v="19221000"/>
    <n v="43622000"/>
    <n v="50976000"/>
    <n v="34599000"/>
    <n v="59437000"/>
    <n v="0.87649999999999995"/>
    <n v="0.115"/>
    <n v="8.9399999999999993E-2"/>
    <n v="1.72E-2"/>
    <n v="0.72770000000000001"/>
    <m/>
    <m/>
    <m/>
    <m/>
    <m/>
  </r>
  <r>
    <n v="8266"/>
    <s v="Я ЛЮБЛЮ: КОСМЕТОЛОГИЯ, ООО"/>
    <x v="8"/>
    <m/>
    <m/>
    <x v="88"/>
    <s v="1235000009265"/>
    <s v="5032352075"/>
    <s v="Деятельность больничных организаций"/>
    <m/>
    <m/>
    <n v="2206000"/>
    <n v="34999000"/>
    <n v="59437000"/>
    <m/>
    <m/>
    <n v="-2.4746000000000001"/>
    <n v="0.22209999999999999"/>
    <n v="0.24379999999999999"/>
    <m/>
    <m/>
    <m/>
    <m/>
    <m/>
  </r>
  <r>
    <n v="8268"/>
    <s v="НЕВА, ООО МК"/>
    <x v="8"/>
    <m/>
    <m/>
    <x v="88"/>
    <s v="1103327007420"/>
    <s v="3327853010"/>
    <s v="Общая врачебная практика"/>
    <n v="36762000"/>
    <n v="40768000"/>
    <n v="47488000"/>
    <n v="54804000"/>
    <n v="59434000"/>
    <n v="7.1400000000000005E-2"/>
    <n v="6.5000000000000002E-2"/>
    <n v="0.1172"/>
    <n v="4.7899999999999998E-2"/>
    <n v="5.8000000000000003E-2"/>
    <n v="-4.0000000000000002E-4"/>
    <n v="-3.0000000000000001E-3"/>
    <n v="-4.0000000000000002E-4"/>
    <m/>
    <m/>
  </r>
  <r>
    <n v="8269"/>
    <s v="ДЕНТА, ООО"/>
    <x v="0"/>
    <m/>
    <s v="Стоматология"/>
    <x v="88"/>
    <s v="1132367008212"/>
    <s v="2317071420"/>
    <s v="Стоматологическая практика"/>
    <n v="51883000"/>
    <n v="32296000"/>
    <n v="33898000"/>
    <n v="38416000"/>
    <n v="59429000"/>
    <n v="0.3261"/>
    <n v="7.0300000000000001E-2"/>
    <n v="-8.6999999999999994E-2"/>
    <n v="-0.1893"/>
    <n v="0.16919999999999999"/>
    <n v="0.315"/>
    <n v="5.6000000000000001E-2"/>
    <n v="-0.16819999999999999"/>
    <n v="-0.20349999999999999"/>
    <n v="-1.29E-2"/>
  </r>
  <r>
    <n v="8270"/>
    <s v="МЕДИС, ООО НУЗ М/Ц"/>
    <x v="8"/>
    <m/>
    <m/>
    <x v="88"/>
    <s v="1022401537927"/>
    <s v="2455016752"/>
    <s v="Деятельность больничных организаций"/>
    <n v="27380000"/>
    <n v="34488000"/>
    <n v="48847000"/>
    <n v="52692000"/>
    <n v="59425000"/>
    <n v="3.6600000000000001E-2"/>
    <n v="-7.6E-3"/>
    <n v="0.25240000000000001"/>
    <n v="0.1401"/>
    <n v="0.17560000000000001"/>
    <m/>
    <m/>
    <m/>
    <m/>
    <m/>
  </r>
  <r>
    <n v="8271"/>
    <s v="ДИ АЙ ЛАБ, ООО"/>
    <x v="8"/>
    <m/>
    <m/>
    <x v="88"/>
    <s v="5117746045335"/>
    <s v="7718871409"/>
    <s v="Деятельность в области здравоохранения"/>
    <n v="6550000"/>
    <n v="7424000"/>
    <n v="30907000"/>
    <n v="49699000"/>
    <n v="59418000"/>
    <n v="-0.86050000000000004"/>
    <n v="-0.4647"/>
    <n v="-9.9299999999999999E-2"/>
    <n v="3.7600000000000001E-2"/>
    <n v="0.16220000000000001"/>
    <m/>
    <m/>
    <m/>
    <n v="-2.5000000000000001E-3"/>
    <n v="-2.9999999999999997E-4"/>
  </r>
  <r>
    <n v="8273"/>
    <s v="КИНДЕР КЛИНИК, ООО"/>
    <x v="8"/>
    <m/>
    <m/>
    <x v="88"/>
    <s v="1155030002225"/>
    <s v="5030086533"/>
    <s v="Деятельность больничных организаций"/>
    <n v="30488000"/>
    <n v="37589000"/>
    <n v="41454000"/>
    <n v="48976000"/>
    <n v="59417000"/>
    <n v="9.3200000000000005E-2"/>
    <n v="0.15939999999999999"/>
    <n v="0.1653"/>
    <n v="0.1774"/>
    <n v="0.1047"/>
    <m/>
    <m/>
    <m/>
    <n v="0.16739999999999999"/>
    <n v="9.7900000000000001E-2"/>
  </r>
  <r>
    <n v="8272"/>
    <s v="АТЛЕТИКА, ООО"/>
    <x v="8"/>
    <m/>
    <m/>
    <x v="88"/>
    <s v="1173525010988"/>
    <s v="3525399060"/>
    <s v="Деятельность в области медицины прочая"/>
    <n v="19634000"/>
    <n v="23302000"/>
    <n v="31844000"/>
    <n v="52904000"/>
    <n v="59417000"/>
    <n v="-0.12759999999999999"/>
    <n v="-4.7000000000000002E-3"/>
    <n v="0.13980000000000001"/>
    <n v="-7.2999999999999995E-2"/>
    <n v="-6.1600000000000002E-2"/>
    <m/>
    <m/>
    <m/>
    <m/>
    <n v="-4.4999999999999998E-2"/>
  </r>
  <r>
    <n v="8274"/>
    <s v="АРНАНИК, ООО"/>
    <x v="0"/>
    <m/>
    <s v="Стоматология"/>
    <x v="88"/>
    <s v="1027800522716"/>
    <s v="7801100056"/>
    <s v="Стоматологическая практика"/>
    <n v="19224000"/>
    <n v="27610000"/>
    <n v="35802000"/>
    <n v="40669000"/>
    <n v="59414000"/>
    <n v="0.13789999999999999"/>
    <n v="0.12820000000000001"/>
    <n v="0.16869999999999999"/>
    <n v="0.21129999999999999"/>
    <n v="0.26629999999999998"/>
    <m/>
    <m/>
    <m/>
    <m/>
    <m/>
  </r>
  <r>
    <n v="8276"/>
    <s v="ПОЛИКЛИНИКА КАЗМАСКА, ООО"/>
    <x v="0"/>
    <m/>
    <s v="Стоматология"/>
    <x v="88"/>
    <s v="1021801651200"/>
    <s v="1835037429"/>
    <s v="Стоматологическая практика"/>
    <n v="34466000"/>
    <n v="41168000"/>
    <n v="52429000"/>
    <n v="65369000"/>
    <n v="59390000"/>
    <n v="8.48E-2"/>
    <n v="5.62E-2"/>
    <n v="5.3699999999999998E-2"/>
    <n v="5.6800000000000003E-2"/>
    <n v="7.7999999999999996E-3"/>
    <n v="-2.0500000000000001E-2"/>
    <n v="-3.04E-2"/>
    <n v="-2.0899999999999998E-2"/>
    <n v="-1.03E-2"/>
    <n v="-8.0999999999999996E-3"/>
  </r>
  <r>
    <n v="8277"/>
    <s v="ПРОФМЕДСЕРВИС, ООО"/>
    <x v="8"/>
    <m/>
    <m/>
    <x v="88"/>
    <s v="1195074006643"/>
    <s v="5036176423"/>
    <s v="Общая врачебная практика"/>
    <n v="6007000"/>
    <n v="10903000"/>
    <n v="22464000"/>
    <n v="41137000"/>
    <n v="59384000"/>
    <n v="0.20979999999999999"/>
    <n v="0.2984"/>
    <n v="0.34010000000000001"/>
    <n v="0.31759999999999999"/>
    <n v="0.3659"/>
    <m/>
    <m/>
    <m/>
    <m/>
    <m/>
  </r>
  <r>
    <n v="8278"/>
    <s v="МЕДИКУС, ООО"/>
    <x v="8"/>
    <m/>
    <m/>
    <x v="88"/>
    <s v="1187847049455"/>
    <s v="7814721420"/>
    <s v="Деятельность больничных организаций"/>
    <n v="21492000"/>
    <n v="15294000"/>
    <n v="20569000"/>
    <n v="32801000"/>
    <n v="59371000"/>
    <n v="0.1099"/>
    <n v="-0.03"/>
    <n v="4.3999999999999997E-2"/>
    <n v="0.12239999999999999"/>
    <n v="5.6800000000000003E-2"/>
    <m/>
    <m/>
    <m/>
    <m/>
    <m/>
  </r>
  <r>
    <n v="8279"/>
    <s v="ПОДОЛЬСК МЕДИЦИНА, ООО"/>
    <x v="8"/>
    <m/>
    <m/>
    <x v="88"/>
    <s v="1125030001942"/>
    <s v="5030077289"/>
    <s v="Деятельность больничных организаций"/>
    <n v="49979000"/>
    <n v="55865000"/>
    <n v="53700000"/>
    <n v="54268000"/>
    <n v="59369000"/>
    <n v="0.1857"/>
    <n v="8.2699999999999996E-2"/>
    <n v="0.14299999999999999"/>
    <n v="0.20599999999999999"/>
    <n v="0.15310000000000001"/>
    <n v="0.1636"/>
    <n v="7.0099999999999996E-2"/>
    <n v="0.12590000000000001"/>
    <n v="0.191"/>
    <n v="0.14080000000000001"/>
  </r>
  <r>
    <n v="8280"/>
    <s v="МЕД-ДЕНТ, ООО"/>
    <x v="0"/>
    <m/>
    <s v="Стоматология"/>
    <x v="88"/>
    <s v="1117746064787"/>
    <s v="7733757450"/>
    <s v="Стоматологическая практика"/>
    <n v="36943000"/>
    <n v="44437000"/>
    <n v="50242000"/>
    <n v="55919000"/>
    <n v="59368000"/>
    <n v="0.29189999999999999"/>
    <n v="0.20580000000000001"/>
    <n v="0.2203"/>
    <n v="0.4637"/>
    <n v="0.51459999999999995"/>
    <m/>
    <m/>
    <m/>
    <m/>
    <m/>
  </r>
  <r>
    <n v="8281"/>
    <s v="МЕД+, ООО ММЦ"/>
    <x v="8"/>
    <m/>
    <m/>
    <x v="88"/>
    <s v="1221600027714"/>
    <s v="1650412370"/>
    <s v="Общая врачебная практика"/>
    <m/>
    <m/>
    <m/>
    <m/>
    <n v="59340000"/>
    <m/>
    <m/>
    <m/>
    <m/>
    <n v="3.3099999999999997E-2"/>
    <m/>
    <m/>
    <m/>
    <m/>
    <n v="-1.2999999999999999E-2"/>
  </r>
  <r>
    <n v="8282"/>
    <s v="ЦТВМ АМРИТА, ООО"/>
    <x v="8"/>
    <m/>
    <m/>
    <x v="88"/>
    <s v="1047855091789"/>
    <s v="7802306701"/>
    <s v="Общая врачебная практика"/>
    <n v="28656000"/>
    <n v="35560000"/>
    <n v="36271000"/>
    <n v="47734000"/>
    <n v="59338000"/>
    <n v="0.40200000000000002"/>
    <n v="0.38040000000000002"/>
    <n v="0.42930000000000001"/>
    <n v="0.4103"/>
    <n v="0.44240000000000002"/>
    <n v="0.38619999999999999"/>
    <m/>
    <m/>
    <m/>
    <m/>
  </r>
  <r>
    <n v="8283"/>
    <s v="ЭТАЛОН, ООО"/>
    <x v="0"/>
    <m/>
    <s v="Стоматология"/>
    <x v="88"/>
    <s v="1123525013260"/>
    <s v="3525284661"/>
    <s v="Стоматологическая практика"/>
    <n v="24076000"/>
    <n v="22336000"/>
    <n v="31073000"/>
    <n v="45594000"/>
    <n v="59335000"/>
    <n v="0.90290000000000004"/>
    <n v="0.61040000000000005"/>
    <n v="0.81340000000000001"/>
    <n v="0.63249999999999995"/>
    <n v="0.5827"/>
    <m/>
    <m/>
    <m/>
    <m/>
    <m/>
  </r>
  <r>
    <n v="8284"/>
    <s v="СПОРТМЕД, ООО"/>
    <x v="8"/>
    <m/>
    <m/>
    <x v="88"/>
    <s v="1205400056685"/>
    <s v="5406809786"/>
    <s v="Деятельность больничных организаций"/>
    <n v="7841000"/>
    <n v="27422000"/>
    <n v="27426000"/>
    <n v="39261000"/>
    <n v="59328000"/>
    <n v="5.8799999999999998E-2"/>
    <n v="5.7999999999999996E-3"/>
    <n v="0.19639999999999999"/>
    <n v="7.8E-2"/>
    <n v="-4.5199999999999997E-2"/>
    <m/>
    <m/>
    <m/>
    <m/>
    <n v="-1.12E-2"/>
  </r>
  <r>
    <n v="8285"/>
    <s v="ГРЕНАДА, ООО"/>
    <x v="6"/>
    <m/>
    <m/>
    <x v="88"/>
    <s v="1022202736434"/>
    <s v="2291000126"/>
    <s v="Деятельность санаторно-курортных организаций"/>
    <n v="44599000"/>
    <n v="43518000"/>
    <n v="50375000"/>
    <n v="65684000"/>
    <n v="59314000"/>
    <n v="0.15490000000000001"/>
    <n v="0.22320000000000001"/>
    <n v="0.254"/>
    <n v="0.31509999999999999"/>
    <n v="8.7099999999999997E-2"/>
    <n v="-2.9999999999999997E-4"/>
    <n v="-3.0000000000000001E-3"/>
    <n v="-8.6999999999999994E-3"/>
    <n v="-3.8E-3"/>
    <n v="-3.0999999999999999E-3"/>
  </r>
  <r>
    <n v="8287"/>
    <s v="ГЕНОМ-ТОМСК, ООО"/>
    <x v="8"/>
    <m/>
    <m/>
    <x v="88"/>
    <s v="1167031072889"/>
    <s v="7017412118"/>
    <s v="Деятельность больничных организаций"/>
    <n v="41869000"/>
    <n v="53547000"/>
    <n v="60896000"/>
    <n v="72458000"/>
    <n v="59306000"/>
    <n v="-0.11849999999999999"/>
    <n v="0.14779999999999999"/>
    <n v="6.4299999999999996E-2"/>
    <n v="-0.113"/>
    <n v="-3.8999999999999998E-3"/>
    <n v="-2.5700000000000001E-2"/>
    <n v="-0.02"/>
    <n v="-1.77E-2"/>
    <n v="-1.4800000000000001E-2"/>
    <n v="-8.0000000000000004E-4"/>
  </r>
  <r>
    <n v="8286"/>
    <s v="СПЕКТРА, ООО"/>
    <x v="0"/>
    <m/>
    <s v="Стоматология"/>
    <x v="88"/>
    <s v="1052201946059"/>
    <s v="2221112891"/>
    <s v="Стоматологическая практика"/>
    <n v="33752000"/>
    <n v="40341000"/>
    <n v="34894000"/>
    <n v="46694000"/>
    <n v="59306000"/>
    <n v="2.8E-3"/>
    <n v="0.1091"/>
    <n v="0.11940000000000001"/>
    <n v="9.4700000000000006E-2"/>
    <n v="0.26050000000000001"/>
    <m/>
    <m/>
    <m/>
    <m/>
    <m/>
  </r>
  <r>
    <n v="8288"/>
    <s v="АВИЦЕННА, ООО ЦТС"/>
    <x v="0"/>
    <m/>
    <s v="Стоматология"/>
    <x v="88"/>
    <s v="1107448007897"/>
    <s v="7448132274"/>
    <s v="Стоматологическая практика"/>
    <n v="17829000"/>
    <n v="13225000"/>
    <n v="19910000"/>
    <n v="54015000"/>
    <n v="59295000"/>
    <n v="3.3500000000000002E-2"/>
    <n v="2.7099999999999999E-2"/>
    <n v="2.9100000000000001E-2"/>
    <n v="2.9000000000000001E-2"/>
    <n v="3.0800000000000001E-2"/>
    <n v="1.4800000000000001E-2"/>
    <n v="1.01E-2"/>
    <n v="1.0200000000000001E-2"/>
    <n v="0.01"/>
    <m/>
  </r>
  <r>
    <n v="8289"/>
    <s v="БУТОВОМЕД, ООО"/>
    <x v="8"/>
    <m/>
    <m/>
    <x v="88"/>
    <s v="1227700408308"/>
    <s v="7751227103"/>
    <s v="Общая врачебная практика"/>
    <m/>
    <n v="1682000"/>
    <n v="7812000"/>
    <n v="37323000"/>
    <n v="59283000"/>
    <m/>
    <n v="-1.7354000000000001"/>
    <n v="0.28160000000000002"/>
    <n v="0.1278"/>
    <n v="8.5099999999999995E-2"/>
    <m/>
    <m/>
    <m/>
    <m/>
    <m/>
  </r>
  <r>
    <n v="8290"/>
    <s v="НК СТОМАТОЛОГИЯ, ООО"/>
    <x v="0"/>
    <m/>
    <s v="Стоматология"/>
    <x v="88"/>
    <s v="1047828001803"/>
    <s v="7817046460"/>
    <s v="Стоматологическая практика"/>
    <n v="32050000"/>
    <n v="35897000"/>
    <n v="42912000"/>
    <n v="46921000"/>
    <n v="59267000"/>
    <n v="-3.8999999999999998E-3"/>
    <n v="7.1300000000000002E-2"/>
    <n v="0.109"/>
    <n v="5.8599999999999999E-2"/>
    <n v="2.6700000000000002E-2"/>
    <m/>
    <m/>
    <m/>
    <m/>
    <m/>
  </r>
  <r>
    <n v="8291"/>
    <s v="МЦ ДЕТОКС, ООО"/>
    <x v="8"/>
    <m/>
    <m/>
    <x v="88"/>
    <s v="1191901002633"/>
    <s v="1901141834"/>
    <s v="Специальная врачебная практика"/>
    <n v="16457000"/>
    <n v="18097000"/>
    <n v="24265000"/>
    <n v="28892000"/>
    <n v="59259000"/>
    <n v="0.28939999999999999"/>
    <n v="0.12130000000000001"/>
    <n v="0.24640000000000001"/>
    <n v="0.19089999999999999"/>
    <n v="8.3299999999999999E-2"/>
    <n v="2.0500000000000001E-2"/>
    <n v="-3.3700000000000001E-2"/>
    <n v="7.9399999999999998E-2"/>
    <n v="0.19089999999999999"/>
    <m/>
  </r>
  <r>
    <n v="8292"/>
    <s v="ЭС КЛАСС КЛИНИК ПЯТИГОРСК, ООО"/>
    <x v="8"/>
    <m/>
    <m/>
    <x v="88"/>
    <s v="1112651017577"/>
    <s v="2632801577"/>
    <s v="Общая врачебная практика"/>
    <m/>
    <m/>
    <n v="1415000"/>
    <n v="43369000"/>
    <n v="59251000"/>
    <m/>
    <m/>
    <n v="-3.5032000000000001"/>
    <n v="0.38090000000000002"/>
    <n v="0.30280000000000001"/>
    <m/>
    <m/>
    <n v="-3.6021000000000001"/>
    <n v="0.37190000000000001"/>
    <n v="0.29310000000000003"/>
  </r>
  <r>
    <n v="8293"/>
    <s v="ЦЕНТР ЛЕЧЕНИЯ ПОЗВОНОЧНИКА И СУСТАВОВ, ООО"/>
    <x v="8"/>
    <m/>
    <m/>
    <x v="88"/>
    <s v="1187746827905"/>
    <s v="7733330884"/>
    <s v="Общая врачебная практика"/>
    <n v="15668000"/>
    <n v="24234000"/>
    <n v="34767000"/>
    <n v="45146000"/>
    <n v="59250000"/>
    <n v="7.0999999999999994E-2"/>
    <n v="4.2299999999999997E-2"/>
    <n v="0.16520000000000001"/>
    <n v="0.1137"/>
    <n v="0.183"/>
    <n v="7.0999999999999994E-2"/>
    <n v="4.2299999999999997E-2"/>
    <n v="0.16520000000000001"/>
    <m/>
    <m/>
  </r>
  <r>
    <n v="8294"/>
    <s v="ЛУИ ДЕ ФЛЕР, ООО"/>
    <x v="8"/>
    <m/>
    <m/>
    <x v="88"/>
    <s v="1126658008817"/>
    <s v="6658407893"/>
    <s v="Специальная врачебная практика"/>
    <n v="34490000"/>
    <n v="32095000"/>
    <n v="37812000"/>
    <n v="44142000"/>
    <n v="59236000"/>
    <n v="0.17280000000000001"/>
    <n v="7.3499999999999996E-2"/>
    <n v="0.2424"/>
    <n v="0.23830000000000001"/>
    <n v="0.15989999999999999"/>
    <m/>
    <m/>
    <m/>
    <m/>
    <m/>
  </r>
  <r>
    <n v="8295"/>
    <s v="БЬЮТИ, ООО"/>
    <x v="8"/>
    <m/>
    <m/>
    <x v="88"/>
    <s v="1095249002287"/>
    <s v="5249101302"/>
    <s v="Деятельность в области медицины прочая, не включенная в другие группировки"/>
    <n v="30447000"/>
    <n v="36568000"/>
    <n v="43291000"/>
    <n v="53030000"/>
    <n v="59234000"/>
    <n v="1.5E-3"/>
    <n v="1.5100000000000001E-2"/>
    <n v="6.7100000000000007E-2"/>
    <n v="6.7900000000000002E-2"/>
    <n v="1.9193"/>
    <m/>
    <m/>
    <m/>
    <m/>
    <m/>
  </r>
  <r>
    <n v="8296"/>
    <s v="ЦЕНТР ОХРАНЫ ЗРЕНИЯ ДЕТЕЙ И ПОДРОСТКОВ, ООО"/>
    <x v="8"/>
    <m/>
    <m/>
    <x v="88"/>
    <s v="1027709002892"/>
    <s v="7709381983"/>
    <s v="Деятельность больничных организаций"/>
    <n v="44190000"/>
    <n v="30648000"/>
    <n v="35454000"/>
    <n v="55869000"/>
    <n v="59233000"/>
    <n v="-2.4E-2"/>
    <n v="6.8500000000000005E-2"/>
    <n v="-0.17879999999999999"/>
    <n v="3.9699999999999999E-2"/>
    <n v="2.46E-2"/>
    <m/>
    <m/>
    <m/>
    <m/>
    <n v="-6.9999999999999999E-4"/>
  </r>
  <r>
    <n v="8297"/>
    <s v="ЗДОРОВЬЕ, ООО"/>
    <x v="8"/>
    <m/>
    <m/>
    <x v="88"/>
    <s v="1131644000949"/>
    <s v="1644067704"/>
    <s v="Деятельность в области здравоохранения"/>
    <n v="14105000"/>
    <n v="11039000"/>
    <n v="4464000"/>
    <n v="39665000"/>
    <n v="59228000"/>
    <n v="0.27579999999999999"/>
    <n v="0.21870000000000001"/>
    <n v="-1.1599999999999999E-2"/>
    <n v="0.1958"/>
    <n v="2.76E-2"/>
    <m/>
    <m/>
    <m/>
    <m/>
    <m/>
  </r>
  <r>
    <n v="8298"/>
    <s v="МЕДИЦИНСКАЯ КЛИНИКА ДИАСС, ООО"/>
    <x v="8"/>
    <m/>
    <m/>
    <x v="88"/>
    <s v="1179102024265"/>
    <s v="9102235079"/>
    <s v="Специальная врачебная практика"/>
    <n v="22383000"/>
    <n v="23972000"/>
    <n v="23799000"/>
    <n v="59140000"/>
    <n v="59218000"/>
    <n v="4.3900000000000002E-2"/>
    <n v="3.7400000000000003E-2"/>
    <n v="-0.22239999999999999"/>
    <n v="0.1583"/>
    <n v="0.1502"/>
    <n v="3.3700000000000001E-2"/>
    <m/>
    <m/>
    <m/>
    <m/>
  </r>
  <r>
    <n v="8299"/>
    <s v="ДЭНТ-ЭЛИТ, ООО"/>
    <x v="0"/>
    <m/>
    <s v="Стоматология"/>
    <x v="88"/>
    <s v="1026605774690"/>
    <s v="6664056107"/>
    <s v="Стоматологическая практика"/>
    <n v="33736000"/>
    <n v="39678000"/>
    <n v="40936000"/>
    <n v="50035000"/>
    <n v="59214000"/>
    <n v="6.2300000000000001E-2"/>
    <n v="6.2600000000000003E-2"/>
    <n v="5.2499999999999998E-2"/>
    <n v="7.9000000000000001E-2"/>
    <n v="5.3100000000000001E-2"/>
    <m/>
    <m/>
    <m/>
    <m/>
    <m/>
  </r>
  <r>
    <n v="8300"/>
    <s v="ЗЫКОВ ДЕНТАЛ ГРУПП, ООО"/>
    <x v="0"/>
    <m/>
    <s v="Стоматология"/>
    <x v="88"/>
    <s v="1177746046246"/>
    <s v="7727309027"/>
    <s v="Стоматологическая практика"/>
    <n v="12656000"/>
    <n v="21128000"/>
    <n v="29827000"/>
    <n v="30993000"/>
    <n v="59208000"/>
    <n v="0.3085"/>
    <n v="0.22439999999999999"/>
    <n v="0.20930000000000001"/>
    <n v="1.29E-2"/>
    <n v="0.17130000000000001"/>
    <m/>
    <m/>
    <m/>
    <m/>
    <m/>
  </r>
  <r>
    <n v="8301"/>
    <s v="ДИКСИОН-ПРАКТИКА ОКА, ООО"/>
    <x v="8"/>
    <m/>
    <m/>
    <x v="88"/>
    <s v="1095753000991"/>
    <s v="5753049205"/>
    <s v="Деятельность больничных организаций"/>
    <n v="19340000"/>
    <n v="18659000"/>
    <n v="29709000"/>
    <n v="47361000"/>
    <n v="59201000"/>
    <n v="-0.20830000000000001"/>
    <n v="-0.1898"/>
    <n v="0.14349999999999999"/>
    <n v="3.5000000000000003E-2"/>
    <n v="0.13600000000000001"/>
    <n v="-0.22"/>
    <n v="-0.20150000000000001"/>
    <n v="0.13200000000000001"/>
    <n v="2.41E-2"/>
    <n v="0.12509999999999999"/>
  </r>
  <r>
    <n v="8302"/>
    <s v="ПРОФЭСТЕТИКА, ООО"/>
    <x v="8"/>
    <m/>
    <m/>
    <x v="88"/>
    <s v="1102651002321"/>
    <s v="2635801007"/>
    <s v="Деятельность в области медицины прочая, не включенная в другие группировки"/>
    <m/>
    <m/>
    <m/>
    <n v="187344000"/>
    <n v="59200000"/>
    <m/>
    <m/>
    <m/>
    <n v="1.32E-2"/>
    <n v="7.6899999999999996E-2"/>
    <m/>
    <m/>
    <m/>
    <m/>
    <m/>
  </r>
  <r>
    <n v="8303"/>
    <s v="ЛАБ12, ООО"/>
    <x v="8"/>
    <m/>
    <m/>
    <x v="88"/>
    <s v="1101215007662"/>
    <s v="1215153320"/>
    <s v="Деятельность больничных организаций"/>
    <n v="34226000"/>
    <n v="32186000"/>
    <n v="36538000"/>
    <n v="46752000"/>
    <n v="59195000"/>
    <n v="0.2074"/>
    <n v="6.4699999999999994E-2"/>
    <n v="1.83E-2"/>
    <n v="4.65E-2"/>
    <n v="8.14E-2"/>
    <m/>
    <m/>
    <m/>
    <m/>
    <m/>
  </r>
  <r>
    <n v="8304"/>
    <s v="ДЕКАСТРОЙ, ООО"/>
    <x v="8"/>
    <m/>
    <m/>
    <x v="88"/>
    <s v="1130280006878"/>
    <s v="0274173291"/>
    <s v="Деятельность в области медицины прочая, не включенная в другие группировки"/>
    <m/>
    <m/>
    <n v="2425000"/>
    <n v="207199000"/>
    <n v="59191000"/>
    <m/>
    <m/>
    <n v="0.20580000000000001"/>
    <n v="0.2717"/>
    <n v="0.3049"/>
    <m/>
    <m/>
    <n v="-9.1000000000000004E-3"/>
    <n v="-7.4999999999999997E-3"/>
    <n v="-4.0599999999999997E-2"/>
  </r>
  <r>
    <n v="8305"/>
    <s v="ЖЕМЧУЖИНА, ООО"/>
    <x v="0"/>
    <m/>
    <s v="Стоматология"/>
    <x v="88"/>
    <s v="1135919000140"/>
    <s v="5919021461"/>
    <s v="Стоматологическая практика"/>
    <n v="35803000"/>
    <n v="44166000"/>
    <n v="47941000"/>
    <n v="59197000"/>
    <n v="59184000"/>
    <n v="7.4200000000000002E-2"/>
    <n v="7.5999999999999998E-2"/>
    <n v="5.0500000000000003E-2"/>
    <n v="5.1900000000000002E-2"/>
    <n v="0.1016"/>
    <m/>
    <m/>
    <m/>
    <m/>
    <m/>
  </r>
  <r>
    <n v="8306"/>
    <s v="СЦ 8КА, ООО"/>
    <x v="0"/>
    <m/>
    <s v="Стоматология"/>
    <x v="88"/>
    <s v="1221200002187"/>
    <s v="1200006234"/>
    <s v="Стоматологическая практика"/>
    <m/>
    <n v="4392000"/>
    <n v="28925000"/>
    <n v="42358000"/>
    <n v="59168000"/>
    <m/>
    <n v="-1.1692"/>
    <n v="9.0399999999999994E-2"/>
    <n v="0.16769999999999999"/>
    <n v="0.18490000000000001"/>
    <m/>
    <m/>
    <m/>
    <m/>
    <m/>
  </r>
  <r>
    <n v="8307"/>
    <s v="АЛЬФА-КЛИНИК, ООО"/>
    <x v="0"/>
    <m/>
    <s v="Стоматология"/>
    <x v="88"/>
    <s v="1107746736195"/>
    <s v="7718819166"/>
    <s v="Стоматологическая практика"/>
    <n v="80819000"/>
    <n v="104923000"/>
    <n v="169419000"/>
    <n v="173885000"/>
    <n v="59164000"/>
    <n v="0.40260000000000001"/>
    <n v="5.9900000000000002E-2"/>
    <n v="5.4199999999999998E-2"/>
    <n v="3.6499999999999998E-2"/>
    <n v="-0.1215"/>
    <m/>
    <m/>
    <m/>
    <m/>
    <m/>
  </r>
  <r>
    <n v="8308"/>
    <s v="СЦ ВИЗАРД, ООО"/>
    <x v="0"/>
    <m/>
    <s v="Стоматология"/>
    <x v="88"/>
    <s v="1236600053579"/>
    <s v="6658566614"/>
    <s v="Стоматологическая практика"/>
    <m/>
    <m/>
    <m/>
    <n v="47712000"/>
    <n v="59159000"/>
    <m/>
    <m/>
    <m/>
    <n v="0.17180000000000001"/>
    <n v="0.14749999999999999"/>
    <m/>
    <m/>
    <m/>
    <m/>
    <m/>
  </r>
  <r>
    <n v="8309"/>
    <s v="МОЯ СТОМАТОЛОГИЯ, ООО"/>
    <x v="0"/>
    <m/>
    <s v="Стоматология"/>
    <x v="88"/>
    <s v="1175958023350"/>
    <s v="5903132688"/>
    <s v="Стоматологическая практика"/>
    <n v="7328000"/>
    <n v="17181000"/>
    <n v="32736000"/>
    <n v="46158000"/>
    <n v="59151000"/>
    <n v="0.33760000000000001"/>
    <n v="0.2122"/>
    <n v="0.25309999999999999"/>
    <n v="0.29509999999999997"/>
    <n v="0.1454"/>
    <m/>
    <n v="-2.8400000000000002E-2"/>
    <m/>
    <n v="-2E-3"/>
    <m/>
  </r>
  <r>
    <n v="8310"/>
    <s v="ВИТА-СЭНС, ООО"/>
    <x v="0"/>
    <m/>
    <s v="Стоматология"/>
    <x v="88"/>
    <s v="1061435049433"/>
    <s v="1435174290"/>
    <s v="Стоматологическая практика"/>
    <n v="40548000"/>
    <n v="50985000"/>
    <n v="71274000"/>
    <n v="68049000"/>
    <n v="59146000"/>
    <n v="7.0999999999999994E-2"/>
    <n v="5.0900000000000001E-2"/>
    <n v="0.27029999999999998"/>
    <n v="0.1925"/>
    <n v="0.21229999999999999"/>
    <n v="7.0999999999999994E-2"/>
    <n v="5.0900000000000001E-2"/>
    <n v="0.27029999999999998"/>
    <n v="0.1925"/>
    <n v="0.21229999999999999"/>
  </r>
  <r>
    <n v="8311"/>
    <s v="МЕАЛАБ, ООО"/>
    <x v="8"/>
    <m/>
    <m/>
    <x v="88"/>
    <s v="1144632009587"/>
    <s v="4632193410"/>
    <s v="Деятельность больничных организаций"/>
    <n v="89767000"/>
    <n v="48896000"/>
    <n v="54608000"/>
    <n v="51900000"/>
    <n v="59145000"/>
    <n v="0.31090000000000001"/>
    <n v="-0.2349"/>
    <n v="2.0899999999999998E-2"/>
    <n v="-3.8699999999999998E-2"/>
    <n v="7.7999999999999996E-3"/>
    <n v="0.29899999999999999"/>
    <n v="-0.24690000000000001"/>
    <n v="1.11E-2"/>
    <n v="-5.2600000000000001E-2"/>
    <n v="-2.5999999999999999E-3"/>
  </r>
  <r>
    <n v="8312"/>
    <s v="ГАММА ПЕРСПЕКТИВ, ООО"/>
    <x v="8"/>
    <m/>
    <m/>
    <x v="88"/>
    <s v="1194704021610"/>
    <s v="4706040980"/>
    <s v="Общая врачебная практика"/>
    <n v="2816000"/>
    <n v="12664000"/>
    <n v="35705000"/>
    <n v="49502000"/>
    <n v="59143000"/>
    <n v="0.29620000000000002"/>
    <n v="0.51819999999999999"/>
    <n v="0.25090000000000001"/>
    <n v="0.17180000000000001"/>
    <n v="0.1749"/>
    <m/>
    <m/>
    <n v="-7.1000000000000004E-3"/>
    <n v="-9.1999999999999998E-3"/>
    <n v="-3.5000000000000001E-3"/>
  </r>
  <r>
    <n v="8314"/>
    <s v="ГАРМОНИЯ, ООО"/>
    <x v="8"/>
    <m/>
    <m/>
    <x v="88"/>
    <s v="1168901051912"/>
    <s v="8905062142"/>
    <s v="Деятельность больничных организаций"/>
    <n v="50477000"/>
    <n v="39282000"/>
    <n v="31089000"/>
    <n v="50507000"/>
    <n v="59120000"/>
    <n v="0.13900000000000001"/>
    <n v="0.1409"/>
    <n v="0.1225"/>
    <n v="0.17130000000000001"/>
    <n v="0.2455"/>
    <m/>
    <m/>
    <m/>
    <m/>
    <m/>
  </r>
  <r>
    <n v="8315"/>
    <s v="МЕДИЦИНСКАЯ ПОМОЩЬ, ООО"/>
    <x v="8"/>
    <m/>
    <m/>
    <x v="88"/>
    <s v="1183256006560"/>
    <s v="3245015144"/>
    <s v="Деятельность больничных организаций"/>
    <n v="34067000"/>
    <n v="40574000"/>
    <n v="49848000"/>
    <n v="61159000"/>
    <n v="59115000"/>
    <n v="0.22109999999999999"/>
    <n v="0.29620000000000002"/>
    <n v="0.18690000000000001"/>
    <n v="0.25459999999999999"/>
    <n v="1.38E-2"/>
    <n v="0.2399"/>
    <n v="0.29039999999999999"/>
    <n v="0.16689999999999999"/>
    <n v="0.2366"/>
    <n v="1.6400000000000001E-2"/>
  </r>
  <r>
    <n v="8316"/>
    <s v="РЕАГЕНТ ПЛЮС, ООО"/>
    <x v="8"/>
    <m/>
    <m/>
    <x v="88"/>
    <s v="1165835056683"/>
    <s v="5837065500"/>
    <s v="Общая врачебная практика"/>
    <n v="4803000"/>
    <m/>
    <m/>
    <m/>
    <n v="59113000"/>
    <n v="0.11310000000000001"/>
    <m/>
    <m/>
    <m/>
    <n v="0.13200000000000001"/>
    <n v="-6.7000000000000002E-3"/>
    <m/>
    <m/>
    <m/>
    <n v="0.1295"/>
  </r>
  <r>
    <n v="8317"/>
    <s v="МЕДЭКСПЕРТ 24, ООО"/>
    <x v="0"/>
    <m/>
    <m/>
    <x v="88"/>
    <s v="1177746104030"/>
    <s v="7726395922"/>
    <s v="Деятельность в области медицины прочая"/>
    <n v="32348000"/>
    <n v="52067000"/>
    <n v="56938000"/>
    <n v="56050000"/>
    <n v="59101000"/>
    <n v="0.31090000000000001"/>
    <n v="0.1598"/>
    <n v="0.2331"/>
    <n v="1.6899999999999998E-2"/>
    <n v="2.47E-2"/>
    <m/>
    <m/>
    <m/>
    <n v="-1E-4"/>
    <m/>
  </r>
  <r>
    <n v="8318"/>
    <s v="НОВЫЙ ВЗГЛЯД, ООО"/>
    <x v="8"/>
    <m/>
    <m/>
    <x v="88"/>
    <s v="1102502002349"/>
    <s v="2502042008"/>
    <s v="Деятельность в области здравоохранения"/>
    <n v="10600000"/>
    <n v="21261000"/>
    <m/>
    <n v="46328000"/>
    <n v="59097000"/>
    <n v="7.5499999999999998E-2"/>
    <n v="1.6999999999999999E-3"/>
    <m/>
    <n v="6.2E-2"/>
    <n v="-1.44E-2"/>
    <m/>
    <m/>
    <m/>
    <m/>
    <m/>
  </r>
  <r>
    <n v="8319"/>
    <s v="ВИТА ДЕНТ, ООО"/>
    <x v="0"/>
    <m/>
    <s v="Стоматология"/>
    <x v="88"/>
    <s v="1082315000536"/>
    <s v="2315140950"/>
    <s v="Стоматологическая практика"/>
    <n v="31463000"/>
    <n v="37608000"/>
    <n v="44155000"/>
    <n v="45565000"/>
    <n v="59087000"/>
    <n v="0.37240000000000001"/>
    <n v="0.45479999999999998"/>
    <n v="0.43930000000000002"/>
    <n v="0.33650000000000002"/>
    <n v="0.42470000000000002"/>
    <m/>
    <m/>
    <m/>
    <m/>
    <m/>
  </r>
  <r>
    <n v="8320"/>
    <s v="АКАДЕМИЯ ДЕНТ, ООО"/>
    <x v="0"/>
    <m/>
    <s v="Стоматология"/>
    <x v="88"/>
    <s v="1089847329208"/>
    <s v="7814416402"/>
    <s v="Стоматологическая практика"/>
    <n v="27786000"/>
    <n v="35694000"/>
    <n v="40509000"/>
    <n v="49849000"/>
    <n v="59059000"/>
    <n v="8.1600000000000006E-2"/>
    <n v="0.1933"/>
    <n v="3.1E-2"/>
    <n v="0.12520000000000001"/>
    <n v="0.13059999999999999"/>
    <m/>
    <m/>
    <m/>
    <m/>
    <m/>
  </r>
  <r>
    <n v="8321"/>
    <s v="ЛЕГЕ АРТИС, ООО НКОЦ"/>
    <x v="8"/>
    <m/>
    <m/>
    <x v="88"/>
    <s v="1027739559143"/>
    <s v="7720258302"/>
    <s v="Деятельность больничных организаций"/>
    <n v="36291000"/>
    <n v="45692000"/>
    <n v="45027000"/>
    <n v="49721000"/>
    <n v="59038000"/>
    <n v="0.30880000000000002"/>
    <n v="0.32079999999999997"/>
    <n v="0.26069999999999999"/>
    <n v="0.25950000000000001"/>
    <n v="0.2472"/>
    <m/>
    <m/>
    <m/>
    <m/>
    <n v="-2.0000000000000001E-4"/>
  </r>
  <r>
    <n v="8322"/>
    <s v="РАДЕНТИВ, ООО"/>
    <x v="0"/>
    <m/>
    <s v="Стоматология"/>
    <x v="88"/>
    <s v="1183702016409"/>
    <s v="3702204811"/>
    <s v="Стоматологическая практика"/>
    <n v="15733000"/>
    <n v="18386000"/>
    <n v="22598000"/>
    <n v="25863000"/>
    <n v="59038000"/>
    <n v="3.2199999999999999E-2"/>
    <n v="0.21160000000000001"/>
    <n v="0.27450000000000002"/>
    <n v="0.2288"/>
    <n v="0.43290000000000001"/>
    <m/>
    <m/>
    <m/>
    <m/>
    <m/>
  </r>
  <r>
    <n v="8323"/>
    <s v="ЛАЗЕР, ООО"/>
    <x v="8"/>
    <m/>
    <m/>
    <x v="88"/>
    <s v="1187232021239"/>
    <s v="7203456828"/>
    <s v="Деятельность больничных организаций"/>
    <m/>
    <n v="19220000"/>
    <n v="30691000"/>
    <n v="68570000"/>
    <n v="59036000"/>
    <m/>
    <n v="7.5800000000000006E-2"/>
    <n v="0.314"/>
    <n v="0.34820000000000001"/>
    <n v="0.2041"/>
    <m/>
    <m/>
    <m/>
    <m/>
    <m/>
  </r>
  <r>
    <n v="8324"/>
    <s v="КОРОНА ДЕНТАЛ, ООО"/>
    <x v="0"/>
    <m/>
    <s v="Стоматология"/>
    <x v="88"/>
    <s v="1032307180179"/>
    <s v="2312083221"/>
    <s v="Стоматологическая практика"/>
    <n v="27223000"/>
    <n v="34527000"/>
    <n v="47991000"/>
    <n v="58875000"/>
    <n v="59021000"/>
    <n v="-8.4900000000000003E-2"/>
    <n v="8.9300000000000004E-2"/>
    <n v="7.8899999999999998E-2"/>
    <n v="0.12889999999999999"/>
    <n v="-1.54E-2"/>
    <m/>
    <n v="-1.9E-3"/>
    <m/>
    <n v="-1.6999999999999999E-3"/>
    <n v="-1.6000000000000001E-3"/>
  </r>
  <r>
    <n v="8325"/>
    <s v="ЦЕНТР СОВРЕМЕННОЙ СТОМАТОЛОГИИ АРТ-ДЕНТАЛ, ООО"/>
    <x v="0"/>
    <m/>
    <s v="Стоматология"/>
    <x v="88"/>
    <s v="1173926015394"/>
    <s v="3906905318"/>
    <s v="Стоматологическая практика"/>
    <n v="18347000"/>
    <n v="29422000"/>
    <n v="38869000"/>
    <n v="48253000"/>
    <n v="59021000"/>
    <n v="0.2319"/>
    <n v="0.27810000000000001"/>
    <n v="0.24679999999999999"/>
    <n v="0.20219999999999999"/>
    <n v="0.1396"/>
    <m/>
    <m/>
    <m/>
    <m/>
    <m/>
  </r>
  <r>
    <n v="8326"/>
    <s v="КОРУС ТЮМЕНЬ, ООО"/>
    <x v="8"/>
    <m/>
    <m/>
    <x v="88"/>
    <s v="1167232075823"/>
    <s v="7203390493"/>
    <s v="Деятельность больничных организаций"/>
    <n v="8665000"/>
    <n v="30219000"/>
    <n v="43530000"/>
    <n v="57855000"/>
    <n v="59004000"/>
    <n v="-0.50980000000000003"/>
    <n v="0.1012"/>
    <n v="0.1188"/>
    <n v="3.0300000000000001E-2"/>
    <n v="5.67E-2"/>
    <m/>
    <m/>
    <m/>
    <n v="-3.5999999999999999E-3"/>
    <n v="-2.5999999999999999E-3"/>
  </r>
  <r>
    <n v="8327"/>
    <s v="ОРТОДОНТИЧЕСКИЙ ЦЕНТР ДЕНТИДЕАЛ ПЛЮС, ООО"/>
    <x v="0"/>
    <m/>
    <s v="Стоматология"/>
    <x v="88"/>
    <s v="1027810268584"/>
    <s v="7809018340"/>
    <s v="Стоматологическая практика"/>
    <n v="47351000"/>
    <n v="47969000"/>
    <n v="44544000"/>
    <n v="52332000"/>
    <n v="58996000"/>
    <n v="0.14050000000000001"/>
    <n v="0.1018"/>
    <n v="7.8799999999999995E-2"/>
    <n v="7.3700000000000002E-2"/>
    <n v="4.5900000000000003E-2"/>
    <m/>
    <m/>
    <m/>
    <m/>
    <m/>
  </r>
  <r>
    <n v="8328"/>
    <s v="ЕВРОПЕЙСКАЯ СТОМАТОЛОГИЯ, ООО"/>
    <x v="0"/>
    <m/>
    <s v="Стоматология"/>
    <x v="88"/>
    <s v="1217700317625"/>
    <s v="9715403170"/>
    <s v="Стоматологическая практика"/>
    <m/>
    <m/>
    <m/>
    <n v="30403000"/>
    <n v="58995000"/>
    <m/>
    <m/>
    <m/>
    <n v="0.37959999999999999"/>
    <n v="6.7599999999999993E-2"/>
    <m/>
    <m/>
    <m/>
    <m/>
    <m/>
  </r>
  <r>
    <n v="8329"/>
    <s v="9-11 КЛИНИКА СТОМАТОЛОГИИ, ООО"/>
    <x v="0"/>
    <m/>
    <s v="Стоматология"/>
    <x v="88"/>
    <s v="1162375048384"/>
    <s v="2311225032"/>
    <s v="Стоматологическая практика"/>
    <n v="28498000"/>
    <n v="39124000"/>
    <n v="61388000"/>
    <n v="55009000"/>
    <n v="58993000"/>
    <n v="0.16109999999999999"/>
    <n v="7.2499999999999995E-2"/>
    <n v="9.6100000000000005E-2"/>
    <n v="3.1399999999999997E-2"/>
    <n v="6.6199999999999995E-2"/>
    <m/>
    <m/>
    <m/>
    <m/>
    <m/>
  </r>
  <r>
    <n v="8330"/>
    <s v="ДОКТОР РЯДОМ СИБИРЬ, ООО"/>
    <x v="8"/>
    <m/>
    <m/>
    <x v="88"/>
    <s v="1247000000323"/>
    <s v="7000013154"/>
    <s v="Деятельность больничных организаций"/>
    <m/>
    <m/>
    <m/>
    <n v="15077000"/>
    <n v="58965000"/>
    <m/>
    <m/>
    <m/>
    <n v="0.16589999999999999"/>
    <n v="8.8400000000000006E-2"/>
    <m/>
    <m/>
    <m/>
    <m/>
    <m/>
  </r>
  <r>
    <n v="8331"/>
    <s v="О.С.А. И КО, ООО"/>
    <x v="8"/>
    <m/>
    <m/>
    <x v="88"/>
    <s v="1085040003146"/>
    <s v="5040083877"/>
    <s v="Общая врачебная практика"/>
    <n v="28410000"/>
    <n v="35075000"/>
    <n v="42885000"/>
    <n v="49689000"/>
    <n v="58936000"/>
    <n v="0.26769999999999999"/>
    <n v="0.18210000000000001"/>
    <n v="0.30030000000000001"/>
    <n v="0.16539999999999999"/>
    <n v="0.33650000000000002"/>
    <m/>
    <m/>
    <m/>
    <n v="-8.0000000000000004E-4"/>
    <m/>
  </r>
  <r>
    <n v="8332"/>
    <s v="КЛИНИКА НА ВОЛХОНКЕ, ООО"/>
    <x v="8"/>
    <m/>
    <m/>
    <x v="88"/>
    <s v="1117746088272"/>
    <s v="7704775416"/>
    <s v="Общая врачебная практика"/>
    <n v="26288000"/>
    <n v="16029000"/>
    <n v="24635000"/>
    <n v="43688000"/>
    <n v="58935000"/>
    <n v="2.8199999999999999E-2"/>
    <n v="-0.31469999999999998"/>
    <n v="0.21249999999999999"/>
    <n v="0.32419999999999999"/>
    <n v="0.1918"/>
    <m/>
    <m/>
    <m/>
    <m/>
    <m/>
  </r>
  <r>
    <n v="8333"/>
    <s v="НЕВА, ООО"/>
    <x v="8"/>
    <m/>
    <m/>
    <x v="88"/>
    <s v="1157847461397"/>
    <s v="7810422388"/>
    <s v="Деятельность в области медицины прочая, не включенная в другие группировки"/>
    <n v="59470000"/>
    <n v="52876000"/>
    <n v="56836000"/>
    <n v="59854000"/>
    <n v="58934000"/>
    <n v="0.18329999999999999"/>
    <n v="5.4800000000000001E-2"/>
    <n v="0.1449"/>
    <n v="8.9700000000000002E-2"/>
    <n v="0.24340000000000001"/>
    <n v="-1.8499999999999999E-2"/>
    <m/>
    <m/>
    <m/>
    <m/>
  </r>
  <r>
    <n v="8334"/>
    <s v="РАДУГА, ООО"/>
    <x v="8"/>
    <m/>
    <m/>
    <x v="88"/>
    <s v="1027801529161"/>
    <s v="7802190060"/>
    <s v="Деятельность больничных организаций"/>
    <n v="40989000"/>
    <n v="32235000"/>
    <n v="38609000"/>
    <n v="51319000"/>
    <n v="58910000"/>
    <n v="2.76E-2"/>
    <n v="1.5299999999999999E-2"/>
    <n v="1.52E-2"/>
    <n v="1.6400000000000001E-2"/>
    <n v="1.5800000000000002E-2"/>
    <m/>
    <m/>
    <m/>
    <m/>
    <m/>
  </r>
  <r>
    <n v="8335"/>
    <s v="САВИОН ПЛЮС, ООО"/>
    <x v="0"/>
    <m/>
    <s v="Стоматология"/>
    <x v="88"/>
    <s v="1187847006181"/>
    <s v="7806296878"/>
    <s v="Стоматологическая практика"/>
    <n v="14433000"/>
    <n v="65196000"/>
    <m/>
    <n v="52106000"/>
    <n v="58907000"/>
    <n v="0.16300000000000001"/>
    <n v="0.74280000000000002"/>
    <m/>
    <n v="0.1825"/>
    <n v="0.35420000000000001"/>
    <m/>
    <m/>
    <m/>
    <m/>
    <m/>
  </r>
  <r>
    <n v="8336"/>
    <s v="С-Э, ООО"/>
    <x v="0"/>
    <m/>
    <s v="Стоматология"/>
    <x v="88"/>
    <s v="1137746293574"/>
    <s v="7723868031"/>
    <s v="Стоматологическая практика"/>
    <n v="44489000"/>
    <n v="50011000"/>
    <n v="43703000"/>
    <n v="45955000"/>
    <n v="58900000"/>
    <n v="0.1265"/>
    <n v="0.1148"/>
    <n v="8.3199999999999996E-2"/>
    <n v="7.6999999999999999E-2"/>
    <n v="0.1114"/>
    <m/>
    <m/>
    <m/>
    <m/>
    <m/>
  </r>
  <r>
    <n v="8337"/>
    <s v="ДИАГНОСТИКА, ООО"/>
    <x v="8"/>
    <m/>
    <m/>
    <x v="88"/>
    <s v="1217700000110"/>
    <s v="7720650809"/>
    <s v="Общая врачебная практика"/>
    <n v="8239000"/>
    <n v="34947000"/>
    <n v="43898000"/>
    <n v="48974000"/>
    <n v="58874000"/>
    <n v="4.53E-2"/>
    <n v="6.7100000000000007E-2"/>
    <n v="8.4400000000000003E-2"/>
    <n v="0.13550000000000001"/>
    <n v="-1.9E-2"/>
    <m/>
    <m/>
    <m/>
    <m/>
    <m/>
  </r>
  <r>
    <n v="8338"/>
    <s v="ЭНЕРГЕТИК, ООО САНАТОРИЙ-ПРОФИЛАКТОРИЙ"/>
    <x v="6"/>
    <m/>
    <m/>
    <x v="88"/>
    <s v="1034205005768"/>
    <s v="4205043355"/>
    <s v="Деятельность санаторно-курортных организаций"/>
    <n v="25808000"/>
    <n v="22555000"/>
    <n v="25027000"/>
    <n v="48277000"/>
    <n v="58869000"/>
    <n v="3.2000000000000001E-2"/>
    <n v="3.4500000000000003E-2"/>
    <n v="2.9399999999999999E-2"/>
    <n v="3.7199999999999997E-2"/>
    <n v="2.3400000000000001E-2"/>
    <n v="2.6800000000000001E-2"/>
    <n v="2.8899999999999999E-2"/>
    <n v="2.41E-2"/>
    <n v="3.3599999999999998E-2"/>
    <n v="2.06E-2"/>
  </r>
  <r>
    <n v="8339"/>
    <s v="ЕВРОМЕД, ООО"/>
    <x v="8"/>
    <m/>
    <m/>
    <x v="88"/>
    <s v="1137154029913"/>
    <s v="7115501574"/>
    <s v="Специальная врачебная практика"/>
    <n v="66122000"/>
    <n v="58897000"/>
    <n v="44630000"/>
    <n v="48835000"/>
    <n v="58868000"/>
    <n v="0.14199999999999999"/>
    <n v="0.14699999999999999"/>
    <n v="3.7699999999999997E-2"/>
    <n v="0.24479999999999999"/>
    <n v="0.24060000000000001"/>
    <n v="-2.3999999999999998E-3"/>
    <n v="-2.8E-3"/>
    <n v="-4.5999999999999999E-3"/>
    <n v="-3.3E-3"/>
    <m/>
  </r>
  <r>
    <n v="8340"/>
    <s v="ЛЕГКОЕ ДЫХАНИЕ, ООО"/>
    <x v="0"/>
    <m/>
    <s v="Стоматология"/>
    <x v="88"/>
    <s v="1098602009505"/>
    <s v="8602159177"/>
    <s v="Стоматологическая практика"/>
    <n v="34083000"/>
    <n v="39492000"/>
    <m/>
    <m/>
    <n v="58864000"/>
    <n v="0.1227"/>
    <n v="0.09"/>
    <m/>
    <m/>
    <n v="0.24640000000000001"/>
    <m/>
    <m/>
    <m/>
    <m/>
    <m/>
  </r>
  <r>
    <n v="8341"/>
    <s v="ВДЦ-ПОВОЛЖЬЕ, ООО"/>
    <x v="8"/>
    <m/>
    <m/>
    <x v="88"/>
    <s v="1163443065884"/>
    <s v="3443130163"/>
    <s v="Деятельность больничных организаций"/>
    <n v="27284000"/>
    <n v="21583000"/>
    <n v="44019000"/>
    <n v="39776000"/>
    <n v="58856000"/>
    <n v="1.15E-2"/>
    <n v="1.9300000000000001E-2"/>
    <n v="2.6700000000000002E-2"/>
    <n v="3.7900000000000003E-2"/>
    <n v="4.3900000000000002E-2"/>
    <n v="8.3999999999999995E-3"/>
    <n v="1.0200000000000001E-2"/>
    <n v="1.44E-2"/>
    <n v="2.1399999999999999E-2"/>
    <n v="2.9600000000000001E-2"/>
  </r>
  <r>
    <n v="8342"/>
    <s v="РЕЗИДЕНЦИЯ, ООО"/>
    <x v="8"/>
    <m/>
    <m/>
    <x v="88"/>
    <s v="1127746237783"/>
    <s v="7733797968"/>
    <s v="Общая врачебная практика"/>
    <n v="26305000"/>
    <n v="39577000"/>
    <n v="47159000"/>
    <n v="55265000"/>
    <n v="58838000"/>
    <n v="3.8300000000000001E-2"/>
    <n v="5.5599999999999997E-2"/>
    <n v="8.0199999999999994E-2"/>
    <n v="6.54E-2"/>
    <n v="3.85E-2"/>
    <n v="3.8300000000000001E-2"/>
    <n v="5.5599999999999997E-2"/>
    <n v="8.0199999999999994E-2"/>
    <m/>
    <m/>
  </r>
  <r>
    <n v="8343"/>
    <s v="КЛИНИКА ДОКТОРА ЖЕЛЕЗНОГО, ООО"/>
    <x v="0"/>
    <m/>
    <s v="Стоматология"/>
    <x v="88"/>
    <s v="1025403907275"/>
    <s v="5410130563"/>
    <s v="Стоматологическая практика"/>
    <n v="14270000"/>
    <n v="19577000"/>
    <n v="37198000"/>
    <n v="50165000"/>
    <n v="58835000"/>
    <n v="0.15970000000000001"/>
    <n v="9.4299999999999995E-2"/>
    <n v="6.6000000000000003E-2"/>
    <n v="0.12620000000000001"/>
    <n v="4.7500000000000001E-2"/>
    <n v="-2.87E-2"/>
    <n v="-3.39E-2"/>
    <n v="-2.0500000000000001E-2"/>
    <m/>
    <m/>
  </r>
  <r>
    <n v="8344"/>
    <s v="АРТСМЕД, ООО"/>
    <x v="8"/>
    <m/>
    <m/>
    <x v="88"/>
    <s v="1201600086368"/>
    <s v="1650397002"/>
    <s v="Общая врачебная практика"/>
    <n v="6477000"/>
    <n v="15160000"/>
    <n v="28030000"/>
    <m/>
    <n v="58830000"/>
    <n v="0.1081"/>
    <n v="0.24779999999999999"/>
    <n v="7.3999999999999996E-2"/>
    <m/>
    <n v="0.1239"/>
    <m/>
    <m/>
    <m/>
    <m/>
    <m/>
  </r>
  <r>
    <n v="8345"/>
    <s v="ВАРИКОЗА НЕТ ЦЕНТР, ООО"/>
    <x v="8"/>
    <m/>
    <m/>
    <x v="88"/>
    <s v="1226800003055"/>
    <s v="6829163914"/>
    <s v="Общая врачебная практика"/>
    <m/>
    <n v="183000"/>
    <n v="38015000"/>
    <n v="35515000"/>
    <n v="58829000"/>
    <m/>
    <m/>
    <n v="0.46129999999999999"/>
    <n v="0.40339999999999998"/>
    <n v="0.39810000000000001"/>
    <m/>
    <m/>
    <n v="0.44900000000000001"/>
    <m/>
    <m/>
  </r>
  <r>
    <n v="8346"/>
    <s v="КОСМЕТОЛОГИЧЕСКАЯ ЛЕЧЕБНИЦА, ООО"/>
    <x v="8"/>
    <m/>
    <m/>
    <x v="88"/>
    <s v="1200200060587"/>
    <s v="0278962900"/>
    <s v="Общая врачебная практика"/>
    <n v="53485000"/>
    <n v="56927000"/>
    <n v="53641000"/>
    <n v="57162000"/>
    <n v="58810000"/>
    <n v="-7.9000000000000008E-3"/>
    <n v="2.01E-2"/>
    <n v="3.9399999999999998E-2"/>
    <n v="0.1285"/>
    <n v="2.5999999999999999E-2"/>
    <n v="-7.9000000000000008E-3"/>
    <n v="2.01E-2"/>
    <n v="3.9399999999999998E-2"/>
    <n v="7.5600000000000001E-2"/>
    <n v="2.5999999999999999E-2"/>
  </r>
  <r>
    <n v="8347"/>
    <s v="ЭМПАТИЯ, ООО ЦМЗ"/>
    <x v="8"/>
    <m/>
    <m/>
    <x v="88"/>
    <s v="1217700562859"/>
    <s v="9719020725"/>
    <s v="Общая врачебная практика"/>
    <m/>
    <n v="11796000"/>
    <n v="28587000"/>
    <n v="52164000"/>
    <n v="58804000"/>
    <m/>
    <n v="-0.11849999999999999"/>
    <n v="3.5400000000000001E-2"/>
    <n v="0.12809999999999999"/>
    <n v="3.6900000000000002E-2"/>
    <m/>
    <m/>
    <n v="-5.7000000000000002E-3"/>
    <n v="-7.7000000000000002E-3"/>
    <m/>
  </r>
  <r>
    <n v="8348"/>
    <s v="АРСКМЕД, ООО"/>
    <x v="8"/>
    <m/>
    <m/>
    <x v="88"/>
    <s v="1141690015917"/>
    <s v="1609013706"/>
    <s v="Деятельность больничных организаций"/>
    <n v="37617000"/>
    <n v="40943000"/>
    <n v="37749000"/>
    <n v="48272000"/>
    <n v="58803000"/>
    <n v="0.29339999999999999"/>
    <n v="0.14460000000000001"/>
    <n v="9.9599999999999994E-2"/>
    <n v="5.9900000000000002E-2"/>
    <n v="0.12620000000000001"/>
    <n v="0.29339999999999999"/>
    <m/>
    <m/>
    <m/>
    <m/>
  </r>
  <r>
    <n v="8349"/>
    <s v="СЕМЬЯ- МЕД, ООО"/>
    <x v="8"/>
    <m/>
    <m/>
    <x v="88"/>
    <s v="1112722007430"/>
    <s v="2725105050"/>
    <s v="Деятельность в области здравоохранения"/>
    <n v="30434000"/>
    <n v="31113000"/>
    <n v="35882000"/>
    <n v="47024000"/>
    <n v="58802000"/>
    <n v="0.30370000000000003"/>
    <n v="0.1515"/>
    <n v="2.6100000000000002E-2"/>
    <n v="0.1206"/>
    <n v="9.5200000000000007E-2"/>
    <m/>
    <m/>
    <m/>
    <m/>
    <m/>
  </r>
  <r>
    <n v="8350"/>
    <s v="ИКО-ДЕНТ, ООО"/>
    <x v="0"/>
    <m/>
    <s v="Стоматология"/>
    <x v="88"/>
    <s v="1181326003242"/>
    <s v="1328016331"/>
    <s v="Стоматологическая практика"/>
    <n v="15613000"/>
    <n v="19189000"/>
    <n v="22358000"/>
    <n v="36204000"/>
    <n v="58797000"/>
    <n v="0.191"/>
    <n v="0.1971"/>
    <n v="0.12429999999999999"/>
    <n v="0.14000000000000001"/>
    <n v="0.31609999999999999"/>
    <m/>
    <n v="-8.8999999999999999E-3"/>
    <m/>
    <n v="-1.9E-2"/>
    <n v="-8.9999999999999998E-4"/>
  </r>
  <r>
    <n v="8352"/>
    <s v="БЕЛАЯ МАГИЯ, ООО"/>
    <x v="0"/>
    <m/>
    <s v="Стоматология"/>
    <x v="88"/>
    <s v="1207700229164"/>
    <s v="9715386091"/>
    <s v="Стоматологическая практика"/>
    <n v="15669000"/>
    <n v="24070000"/>
    <n v="35566000"/>
    <n v="44844000"/>
    <n v="58778000"/>
    <n v="0.15010000000000001"/>
    <n v="0.16170000000000001"/>
    <n v="0.4269"/>
    <n v="0.48139999999999999"/>
    <n v="0.25359999999999999"/>
    <m/>
    <m/>
    <n v="-2.8999999999999998E-3"/>
    <m/>
    <n v="-0.02"/>
  </r>
  <r>
    <n v="8353"/>
    <s v="МЫТИЩИ МЕД, ООО"/>
    <x v="8"/>
    <m/>
    <m/>
    <x v="88"/>
    <s v="1225000047106"/>
    <s v="5029269596"/>
    <s v="Общая врачебная практика"/>
    <m/>
    <m/>
    <m/>
    <n v="11698000"/>
    <n v="58776000"/>
    <m/>
    <m/>
    <m/>
    <n v="-0.17230000000000001"/>
    <n v="0.55220000000000002"/>
    <m/>
    <m/>
    <m/>
    <m/>
    <m/>
  </r>
  <r>
    <n v="8354"/>
    <s v="СТОМАТОЛОГИЧЕСКАЯ ПОЛИКЛИНИКА ЮАО, ООО"/>
    <x v="0"/>
    <m/>
    <s v="Стоматология"/>
    <x v="88"/>
    <s v="1027739150020"/>
    <s v="7737071951"/>
    <s v="Стоматологическая практика"/>
    <n v="37508000"/>
    <n v="50499000"/>
    <n v="61861000"/>
    <n v="65268000"/>
    <n v="58773000"/>
    <n v="3.1199999999999999E-2"/>
    <n v="0.1231"/>
    <n v="0.1812"/>
    <n v="0.19719999999999999"/>
    <n v="5.0299999999999997E-2"/>
    <n v="5.2699999999999997E-2"/>
    <n v="0.1109"/>
    <n v="0.16750000000000001"/>
    <n v="0.1817"/>
    <n v="2.0899999999999998E-2"/>
  </r>
  <r>
    <n v="8355"/>
    <s v="СП АЛЕКСИЙ, ООО"/>
    <x v="0"/>
    <m/>
    <s v="Стоматология"/>
    <x v="88"/>
    <s v="1155958023066"/>
    <s v="5906126080"/>
    <s v="Стоматологическая практика"/>
    <n v="50786000"/>
    <n v="54494000"/>
    <n v="52551000"/>
    <n v="52769000"/>
    <n v="58768000"/>
    <n v="3.5099999999999999E-2"/>
    <n v="7.9399999999999998E-2"/>
    <n v="9.5100000000000004E-2"/>
    <n v="0.1186"/>
    <n v="6.6000000000000003E-2"/>
    <m/>
    <m/>
    <n v="-1.0999999999999999E-2"/>
    <n v="-1.46E-2"/>
    <n v="-1.03E-2"/>
  </r>
  <r>
    <n v="8356"/>
    <s v="РЕКОМ, ООО"/>
    <x v="0"/>
    <m/>
    <s v="Стоматология"/>
    <x v="88"/>
    <s v="1111101001692"/>
    <s v="1101086045"/>
    <s v="Стоматологическая практика"/>
    <n v="33982000"/>
    <n v="37471000"/>
    <n v="35985000"/>
    <n v="47472000"/>
    <n v="58751000"/>
    <n v="7.0699999999999999E-2"/>
    <n v="3.9600000000000003E-2"/>
    <n v="3.73E-2"/>
    <n v="5.1400000000000001E-2"/>
    <n v="1.8200000000000001E-2"/>
    <m/>
    <m/>
    <m/>
    <m/>
    <m/>
  </r>
  <r>
    <n v="8357"/>
    <s v="КЛИНИКА БЬЮТИ ПАРК, ООО"/>
    <x v="8"/>
    <m/>
    <m/>
    <x v="88"/>
    <s v="1157746086233"/>
    <s v="7733220391"/>
    <s v="Общая врачебная практика"/>
    <n v="34342000"/>
    <n v="29888000"/>
    <n v="40941000"/>
    <n v="46781000"/>
    <n v="58750000"/>
    <n v="5.6099999999999997E-2"/>
    <n v="5.8099999999999999E-2"/>
    <n v="0.1048"/>
    <n v="8.9300000000000004E-2"/>
    <n v="0.13039999999999999"/>
    <m/>
    <m/>
    <n v="-9.1999999999999998E-3"/>
    <n v="-3.7000000000000002E-3"/>
    <n v="-6.9999999999999999E-4"/>
  </r>
  <r>
    <n v="8358"/>
    <s v="ЦДВМ, ООО"/>
    <x v="8"/>
    <m/>
    <m/>
    <x v="88"/>
    <s v="1045800602198"/>
    <s v="5803013535"/>
    <s v="Общая врачебная практика"/>
    <n v="42145000"/>
    <n v="45504000"/>
    <n v="49528000"/>
    <n v="52947000"/>
    <n v="58749000"/>
    <n v="0.2233"/>
    <n v="0.12509999999999999"/>
    <n v="0.16439999999999999"/>
    <n v="0.14069999999999999"/>
    <n v="0.1668"/>
    <m/>
    <m/>
    <m/>
    <m/>
    <m/>
  </r>
  <r>
    <n v="8359"/>
    <s v="ДСВ, ООО"/>
    <x v="8"/>
    <m/>
    <m/>
    <x v="88"/>
    <s v="1105003005524"/>
    <s v="5003088362"/>
    <s v="Общая врачебная практика"/>
    <n v="59403000"/>
    <n v="60021000"/>
    <n v="91957000"/>
    <n v="63329000"/>
    <n v="58737000"/>
    <n v="0.65239999999999998"/>
    <n v="0.57669999999999999"/>
    <n v="0.56030000000000002"/>
    <n v="0.67900000000000005"/>
    <n v="0.64439999999999997"/>
    <m/>
    <n v="-3.7000000000000002E-3"/>
    <m/>
    <m/>
    <m/>
  </r>
  <r>
    <n v="8360"/>
    <s v="ЗДОРОВАЯ СЕМЬЯ, ООО"/>
    <x v="8"/>
    <m/>
    <m/>
    <x v="88"/>
    <s v="1222700008882"/>
    <s v="2724249532"/>
    <s v="Общая врачебная практика"/>
    <m/>
    <m/>
    <n v="8575000"/>
    <n v="40131000"/>
    <n v="58731000"/>
    <m/>
    <m/>
    <n v="0.3584"/>
    <n v="0.46650000000000003"/>
    <n v="0.47949999999999998"/>
    <m/>
    <m/>
    <n v="0.33"/>
    <n v="0.45029999999999998"/>
    <n v="0.42059999999999997"/>
  </r>
  <r>
    <n v="8361"/>
    <s v="ПЕРВАЯ СТОМАТОЛОГИЯ, ООО"/>
    <x v="0"/>
    <m/>
    <s v="Стоматология"/>
    <x v="88"/>
    <s v="1185053029534"/>
    <s v="5024189160"/>
    <s v="Стоматологическая практика"/>
    <n v="38995000"/>
    <n v="52394000"/>
    <n v="49307000"/>
    <n v="55904000"/>
    <n v="58727000"/>
    <n v="0.12690000000000001"/>
    <n v="0.12529999999999999"/>
    <n v="0.1036"/>
    <n v="7.0000000000000007E-2"/>
    <n v="0.1038"/>
    <m/>
    <m/>
    <m/>
    <m/>
    <m/>
  </r>
  <r>
    <n v="8362"/>
    <s v="КЛИНИКА АМБУЛАТОРНОЙ МИКРОХИРУРГИИ ГЛАЗА, ООО"/>
    <x v="8"/>
    <m/>
    <m/>
    <x v="88"/>
    <s v="5137746046818"/>
    <s v="7715981393"/>
    <s v="Общая врачебная практика"/>
    <n v="26836000"/>
    <n v="30742000"/>
    <n v="34559000"/>
    <n v="50807000"/>
    <n v="58720000"/>
    <n v="7.6499999999999999E-2"/>
    <n v="8.5999999999999993E-2"/>
    <n v="0.1027"/>
    <n v="0.30980000000000002"/>
    <n v="0.2021"/>
    <m/>
    <m/>
    <m/>
    <m/>
    <m/>
  </r>
  <r>
    <n v="8363"/>
    <s v="ФЛЕБОЛАЙФ, ООО"/>
    <x v="8"/>
    <m/>
    <m/>
    <x v="88"/>
    <s v="1187847047211"/>
    <s v="7813607098"/>
    <s v="Общая врачебная практика"/>
    <n v="33669000"/>
    <n v="36869000"/>
    <n v="41809000"/>
    <n v="48970000"/>
    <n v="58717000"/>
    <n v="7.6899999999999996E-2"/>
    <n v="4.0800000000000003E-2"/>
    <n v="0.1028"/>
    <n v="-0.1172"/>
    <n v="-8.7300000000000003E-2"/>
    <n v="-2.2000000000000001E-3"/>
    <n v="-1.03E-2"/>
    <n v="-3.3999999999999998E-3"/>
    <n v="-1.5100000000000001E-2"/>
    <n v="-1.72E-2"/>
  </r>
  <r>
    <n v="8364"/>
    <s v="ГОРНЫЙ КЛЮЧ, ООО ДОЛ"/>
    <x v="6"/>
    <m/>
    <m/>
    <x v="88"/>
    <s v="1162036055378"/>
    <s v="2012006642"/>
    <s v="Деятельность санаторно-курортных организаций"/>
    <n v="76951000"/>
    <n v="131660000"/>
    <n v="69562000"/>
    <n v="73627000"/>
    <n v="58716000"/>
    <n v="1.11E-2"/>
    <n v="5.3E-3"/>
    <n v="5.1000000000000004E-3"/>
    <n v="2.8E-3"/>
    <n v="5.9999999999999995E-4"/>
    <n v="1.11E-2"/>
    <n v="5.3E-3"/>
    <n v="5.1000000000000004E-3"/>
    <n v="2.8E-3"/>
    <n v="5.9999999999999995E-4"/>
  </r>
  <r>
    <n v="8365"/>
    <s v="МЕДИСП, ООО"/>
    <x v="8"/>
    <m/>
    <m/>
    <x v="88"/>
    <s v="1187847212541"/>
    <s v="7813616448"/>
    <s v="Общая врачебная практика"/>
    <n v="64459000"/>
    <n v="61553000"/>
    <n v="66555000"/>
    <n v="56915000"/>
    <n v="58711000"/>
    <n v="0.19500000000000001"/>
    <n v="0.16800000000000001"/>
    <n v="0.20849999999999999"/>
    <n v="0.1547"/>
    <n v="0.2233"/>
    <n v="0.18740000000000001"/>
    <n v="0.16689999999999999"/>
    <n v="0.20580000000000001"/>
    <n v="0.48060000000000003"/>
    <n v="0.57410000000000005"/>
  </r>
  <r>
    <n v="8366"/>
    <s v="СТОМ ПЛЮС, ООО"/>
    <x v="0"/>
    <m/>
    <s v="Стоматология"/>
    <x v="88"/>
    <s v="1217700251955"/>
    <s v="9729309153"/>
    <s v="Стоматологическая практика"/>
    <m/>
    <m/>
    <m/>
    <n v="8360000"/>
    <n v="58710000"/>
    <m/>
    <m/>
    <m/>
    <n v="3.2899999999999999E-2"/>
    <n v="8.4699999999999998E-2"/>
    <m/>
    <m/>
    <m/>
    <m/>
    <m/>
  </r>
  <r>
    <n v="8367"/>
    <s v="ДИАГНОСТИКА КАЛУГА, ООО"/>
    <x v="8"/>
    <m/>
    <m/>
    <x v="88"/>
    <s v="1193668034086"/>
    <s v="3661173946"/>
    <s v="Деятельность больничных организаций"/>
    <n v="15343000"/>
    <n v="16217000"/>
    <n v="24181000"/>
    <n v="40679000"/>
    <n v="58697000"/>
    <n v="6.8400000000000002E-2"/>
    <n v="0.1109"/>
    <n v="0.15440000000000001"/>
    <n v="0.26790000000000003"/>
    <n v="3.78E-2"/>
    <m/>
    <m/>
    <m/>
    <m/>
    <m/>
  </r>
  <r>
    <n v="8368"/>
    <s v="СК МИДЕНТИКА, ООО"/>
    <x v="0"/>
    <m/>
    <s v="Стоматология"/>
    <x v="88"/>
    <s v="1205500026269"/>
    <s v="5501267318"/>
    <s v="Стоматологическая практика"/>
    <m/>
    <m/>
    <m/>
    <n v="42055000"/>
    <n v="58695000"/>
    <m/>
    <m/>
    <m/>
    <n v="0.1019"/>
    <n v="0.3629"/>
    <m/>
    <m/>
    <m/>
    <n v="0.1019"/>
    <n v="0.3629"/>
  </r>
  <r>
    <n v="8369"/>
    <s v="ВИТАКРОН, ООО"/>
    <x v="0"/>
    <m/>
    <s v="Стоматология"/>
    <x v="88"/>
    <s v="1147847453027"/>
    <s v="7843002445"/>
    <s v="Стоматологическая практика"/>
    <n v="30586000"/>
    <n v="35041000"/>
    <n v="48079000"/>
    <n v="46881000"/>
    <n v="58682000"/>
    <n v="0.27360000000000001"/>
    <n v="0.33850000000000002"/>
    <n v="0.20519999999999999"/>
    <n v="0.1031"/>
    <n v="0.24490000000000001"/>
    <n v="-2.2000000000000001E-3"/>
    <n v="-1.1999999999999999E-3"/>
    <n v="-1.1000000000000001E-3"/>
    <m/>
    <m/>
  </r>
  <r>
    <n v="8370"/>
    <s v="НЕВРОЛОГИЧЕСКИЙ ЦЕНТР ЗДОРОВЬЕ, ООО"/>
    <x v="8"/>
    <m/>
    <m/>
    <x v="88"/>
    <s v="1183850007791"/>
    <s v="3812522447"/>
    <s v="Общая врачебная практика"/>
    <n v="23982000"/>
    <n v="24568000"/>
    <n v="27373000"/>
    <n v="41870000"/>
    <n v="58668000"/>
    <n v="0.18629999999999999"/>
    <n v="0.1701"/>
    <n v="6.8500000000000005E-2"/>
    <n v="8.4199999999999997E-2"/>
    <n v="0.17180000000000001"/>
    <m/>
    <m/>
    <m/>
    <m/>
    <m/>
  </r>
  <r>
    <n v="8371"/>
    <s v="СТОМАТОЛОГИЧЕСКАЯ КЛИНИКА БЮРО 32, ООО"/>
    <x v="0"/>
    <m/>
    <s v="Стоматология"/>
    <x v="88"/>
    <s v="5157746090750"/>
    <s v="7714363500"/>
    <s v="Стоматологическая практика"/>
    <n v="31605000"/>
    <n v="41881000"/>
    <n v="38429000"/>
    <n v="42255000"/>
    <n v="58651000"/>
    <n v="3.3799999999999997E-2"/>
    <n v="0.2782"/>
    <n v="0.25380000000000003"/>
    <n v="0.17430000000000001"/>
    <n v="0.21390000000000001"/>
    <m/>
    <m/>
    <m/>
    <m/>
    <m/>
  </r>
  <r>
    <n v="8372"/>
    <s v="ПРОФИЛЬ, ООО"/>
    <x v="8"/>
    <m/>
    <m/>
    <x v="88"/>
    <s v="1032600743339"/>
    <s v="2632068617"/>
    <s v="Специальная врачебная практика"/>
    <n v="11405000"/>
    <n v="14676000"/>
    <n v="28333000"/>
    <n v="54560000"/>
    <n v="58649000"/>
    <n v="0.16289999999999999"/>
    <n v="0.16719999999999999"/>
    <n v="0.161"/>
    <n v="0.19769999999999999"/>
    <n v="0.19950000000000001"/>
    <m/>
    <m/>
    <m/>
    <m/>
    <m/>
  </r>
  <r>
    <n v="8373"/>
    <s v="СТОМАТОЛОГИЧЕСКАЯ КЛИНИКА КРОКУС, ООО"/>
    <x v="0"/>
    <m/>
    <s v="Стоматология"/>
    <x v="88"/>
    <s v="1152225018791"/>
    <s v="2221222598"/>
    <s v="Стоматологическая практика"/>
    <n v="17334000"/>
    <n v="41686000"/>
    <n v="56942000"/>
    <n v="58252000"/>
    <n v="58600000"/>
    <n v="-0.11799999999999999"/>
    <n v="0.2208"/>
    <n v="9.1999999999999998E-2"/>
    <n v="9.9699999999999997E-2"/>
    <n v="3.2199999999999999E-2"/>
    <m/>
    <n v="-5.9999999999999995E-4"/>
    <n v="-6.9999999999999999E-4"/>
    <m/>
    <m/>
  </r>
  <r>
    <n v="8374"/>
    <s v="МИСТЕР СМАЙЛ, ООО"/>
    <x v="0"/>
    <m/>
    <s v="Стоматология"/>
    <x v="88"/>
    <s v="1196658016796"/>
    <s v="6686113711"/>
    <s v="Стоматологическая практика"/>
    <n v="20797000"/>
    <n v="31581000"/>
    <n v="33213000"/>
    <n v="45168000"/>
    <n v="58598000"/>
    <n v="0.36399999999999999"/>
    <n v="0.24440000000000001"/>
    <n v="0.1067"/>
    <n v="5.6000000000000001E-2"/>
    <n v="2.8000000000000001E-2"/>
    <n v="0.34250000000000003"/>
    <m/>
    <n v="-1.9E-3"/>
    <n v="-1.14E-2"/>
    <n v="-1.0699999999999999E-2"/>
  </r>
  <r>
    <n v="8375"/>
    <s v="ЦЕНТР ЭКО ГЕРА, ООО"/>
    <x v="8"/>
    <m/>
    <m/>
    <x v="88"/>
    <s v="1141327000990"/>
    <s v="1327021547"/>
    <s v="Деятельность больничных организаций"/>
    <n v="32782000"/>
    <n v="38755000"/>
    <n v="49746000"/>
    <n v="53136000"/>
    <n v="58593000"/>
    <n v="-5.2699999999999997E-2"/>
    <n v="-8.5000000000000006E-2"/>
    <n v="7.9299999999999995E-2"/>
    <n v="2.0299999999999999E-2"/>
    <n v="4.2799999999999998E-2"/>
    <n v="1.35E-2"/>
    <n v="-9.6799999999999997E-2"/>
    <n v="6.7199999999999996E-2"/>
    <n v="-1.89E-2"/>
    <n v="-2.24E-2"/>
  </r>
  <r>
    <n v="8376"/>
    <s v="ДАНА, ООО"/>
    <x v="0"/>
    <m/>
    <s v="Стоматология"/>
    <x v="88"/>
    <s v="1167847281205"/>
    <s v="7806243121"/>
    <s v="Стоматологическая практика"/>
    <n v="28350000"/>
    <n v="37401000"/>
    <n v="47684000"/>
    <n v="50106000"/>
    <n v="58581000"/>
    <n v="0.29139999999999999"/>
    <n v="0.28299999999999997"/>
    <n v="0.2147"/>
    <n v="0.1729"/>
    <n v="5.6399999999999999E-2"/>
    <m/>
    <m/>
    <n v="-1.1000000000000001E-3"/>
    <m/>
    <n v="-1.52E-2"/>
  </r>
  <r>
    <n v="8377"/>
    <s v="МАРСО, ООО"/>
    <x v="8"/>
    <m/>
    <m/>
    <x v="88"/>
    <s v="1183525034153"/>
    <s v="3528294450"/>
    <s v="Специальная врачебная практика"/>
    <n v="22174000"/>
    <n v="24688000"/>
    <n v="30665000"/>
    <n v="43344000"/>
    <n v="58577000"/>
    <n v="0.10340000000000001"/>
    <n v="6.5299999999999997E-2"/>
    <n v="8.1299999999999997E-2"/>
    <n v="0.1366"/>
    <n v="0.1852"/>
    <m/>
    <m/>
    <m/>
    <m/>
    <m/>
  </r>
  <r>
    <n v="8378"/>
    <s v="ЛАЗЕРМЕДКОСМЕТ, ООО"/>
    <x v="8"/>
    <m/>
    <m/>
    <x v="88"/>
    <s v="1147847251243"/>
    <s v="7841505108"/>
    <s v="Специальная врачебная практика"/>
    <n v="15686000"/>
    <n v="14607000"/>
    <n v="19810000"/>
    <n v="47782000"/>
    <n v="58575000"/>
    <n v="0.1091"/>
    <n v="7.7700000000000005E-2"/>
    <n v="-2.5100000000000001E-2"/>
    <n v="0.30180000000000001"/>
    <n v="0.2172"/>
    <m/>
    <m/>
    <m/>
    <m/>
    <m/>
  </r>
  <r>
    <n v="8379"/>
    <s v="СТОМАТОЛОГИЯ ЖЕМЧУГ, ООО"/>
    <x v="0"/>
    <m/>
    <s v="Стоматология"/>
    <x v="88"/>
    <s v="1102468041147"/>
    <s v="2465241482"/>
    <s v="Стоматологическая практика"/>
    <n v="42165000"/>
    <n v="46117000"/>
    <n v="45622000"/>
    <n v="53275000"/>
    <n v="58570000"/>
    <n v="0.64729999999999999"/>
    <n v="0.2417"/>
    <n v="0.2049"/>
    <n v="0.17280000000000001"/>
    <n v="0.31709999999999999"/>
    <n v="-2.3E-3"/>
    <m/>
    <m/>
    <m/>
    <m/>
  </r>
  <r>
    <n v="8380"/>
    <s v="МТ-АЛЬЯНС, ООО"/>
    <x v="0"/>
    <m/>
    <s v="Стоматология"/>
    <x v="88"/>
    <s v="1178617022715"/>
    <s v="8615004364"/>
    <s v="Стоматологическая практика"/>
    <n v="26382000"/>
    <n v="43023000"/>
    <n v="42872000"/>
    <n v="52002000"/>
    <n v="58560000"/>
    <n v="0.64700000000000002"/>
    <n v="0.62639999999999996"/>
    <n v="0.74129999999999996"/>
    <n v="0.64190000000000003"/>
    <n v="0.61870000000000003"/>
    <m/>
    <m/>
    <m/>
    <m/>
    <m/>
  </r>
  <r>
    <n v="8381"/>
    <s v="ЭСТЕТ, ООО"/>
    <x v="0"/>
    <m/>
    <s v="Стоматология"/>
    <x v="88"/>
    <s v="1087602001849"/>
    <s v="7602066805"/>
    <s v="Стоматологическая практика"/>
    <n v="22101000"/>
    <n v="33165000"/>
    <n v="45078000"/>
    <n v="46840000"/>
    <n v="58555000"/>
    <n v="0.5524"/>
    <n v="0.29430000000000001"/>
    <n v="0.1216"/>
    <n v="-8.1900000000000001E-2"/>
    <n v="-3.39E-2"/>
    <m/>
    <m/>
    <m/>
    <m/>
    <m/>
  </r>
  <r>
    <n v="8382"/>
    <s v="МЕДИЦИНСКИЙ ЦЕНТР, ООО"/>
    <x v="8"/>
    <m/>
    <m/>
    <x v="88"/>
    <s v="1062455016502"/>
    <s v="2455025147"/>
    <s v="Специальная врачебная практика"/>
    <n v="25843000"/>
    <n v="25692000"/>
    <n v="28699000"/>
    <n v="38200000"/>
    <n v="58553000"/>
    <n v="0.39269999999999999"/>
    <n v="0.38030000000000003"/>
    <n v="0.2989"/>
    <n v="7.6799999999999993E-2"/>
    <n v="0.1517"/>
    <m/>
    <m/>
    <m/>
    <m/>
    <m/>
  </r>
  <r>
    <n v="8383"/>
    <s v="БИОТЕХСЕРВИС, ООО"/>
    <x v="8"/>
    <m/>
    <m/>
    <x v="88"/>
    <s v="1097847293180"/>
    <s v="7839411967"/>
    <s v="Деятельность в области здравоохранения"/>
    <n v="55039000"/>
    <n v="49941000"/>
    <n v="52144000"/>
    <n v="49750000"/>
    <n v="58551000"/>
    <n v="0.14269999999999999"/>
    <n v="0.13159999999999999"/>
    <n v="0.18559999999999999"/>
    <n v="0.14680000000000001"/>
    <n v="8.7099999999999997E-2"/>
    <m/>
    <m/>
    <m/>
    <m/>
    <m/>
  </r>
  <r>
    <n v="8384"/>
    <s v="НЬЮ СМАЙЛ, ООО"/>
    <x v="0"/>
    <m/>
    <s v="Стоматология"/>
    <x v="88"/>
    <s v="1175040000024"/>
    <s v="5040146492"/>
    <s v="Стоматологическая практика"/>
    <m/>
    <m/>
    <m/>
    <n v="58066000"/>
    <n v="58542000"/>
    <m/>
    <m/>
    <m/>
    <n v="6.0299999999999999E-2"/>
    <n v="5.5599999999999997E-2"/>
    <m/>
    <m/>
    <m/>
    <m/>
    <m/>
  </r>
  <r>
    <n v="8385"/>
    <s v="АГИДЕЛЬ, ООО"/>
    <x v="0"/>
    <m/>
    <s v="Стоматология"/>
    <x v="88"/>
    <s v="1076438000517"/>
    <s v="6438912280"/>
    <s v="Стоматологическая практика"/>
    <n v="34133000"/>
    <n v="34557000"/>
    <n v="40933000"/>
    <n v="52011000"/>
    <n v="58534000"/>
    <n v="0.16250000000000001"/>
    <n v="4.1000000000000002E-2"/>
    <n v="0.1389"/>
    <n v="0.12759999999999999"/>
    <n v="7.8100000000000003E-2"/>
    <n v="0.21429999999999999"/>
    <n v="1.0800000000000001E-2"/>
    <m/>
    <m/>
    <m/>
  </r>
  <r>
    <n v="8386"/>
    <s v="СМАЙЛ ДИЗАЙН, ООО"/>
    <x v="0"/>
    <m/>
    <s v="Стоматология"/>
    <x v="88"/>
    <s v="1157847455985"/>
    <s v="7805343282"/>
    <s v="Стоматологическая практика"/>
    <n v="18604000"/>
    <n v="19361000"/>
    <n v="30136000"/>
    <n v="44897000"/>
    <n v="58531000"/>
    <n v="-1.8E-3"/>
    <n v="0.1162"/>
    <n v="0.10979999999999999"/>
    <n v="0.14849999999999999"/>
    <n v="3.0800000000000001E-2"/>
    <m/>
    <m/>
    <m/>
    <m/>
    <m/>
  </r>
  <r>
    <n v="8387"/>
    <s v="МИКОН, ООО"/>
    <x v="0"/>
    <m/>
    <s v="Стоматология"/>
    <x v="88"/>
    <s v="1122651024682"/>
    <s v="2635814503"/>
    <s v="Стоматологическая практика"/>
    <n v="32510000"/>
    <n v="35772000"/>
    <n v="48032000"/>
    <n v="49632000"/>
    <n v="58530000"/>
    <n v="0.3422"/>
    <n v="0.2384"/>
    <n v="0.14430000000000001"/>
    <n v="0.21990000000000001"/>
    <n v="0.15640000000000001"/>
    <n v="0.3508"/>
    <n v="0.2276"/>
    <n v="0.13339999999999999"/>
    <n v="0.19950000000000001"/>
    <n v="0.14860000000000001"/>
  </r>
  <r>
    <n v="8388"/>
    <s v="ВАШ СТОМ1, ООО"/>
    <x v="0"/>
    <m/>
    <s v="Стоматология"/>
    <x v="88"/>
    <s v="1247700708936"/>
    <s v="9702071432"/>
    <s v="Стоматологическая практика"/>
    <m/>
    <m/>
    <m/>
    <m/>
    <n v="58517000"/>
    <m/>
    <m/>
    <m/>
    <m/>
    <n v="-4.6699999999999998E-2"/>
    <m/>
    <m/>
    <m/>
    <m/>
    <m/>
  </r>
  <r>
    <n v="8389"/>
    <s v="З ДЕНТ, ООО"/>
    <x v="0"/>
    <m/>
    <s v="Стоматология"/>
    <x v="88"/>
    <s v="1157746737488"/>
    <s v="7709465383"/>
    <s v="Стоматологическая практика"/>
    <n v="36537000"/>
    <n v="39695000"/>
    <n v="45361000"/>
    <n v="50856000"/>
    <n v="58512000"/>
    <n v="0.38419999999999999"/>
    <n v="0.2525"/>
    <n v="0.3397"/>
    <n v="0.25369999999999998"/>
    <n v="0.2107"/>
    <n v="0.37119999999999997"/>
    <n v="0.23699999999999999"/>
    <n v="0.32450000000000001"/>
    <n v="0.23089999999999999"/>
    <n v="0.18609999999999999"/>
  </r>
  <r>
    <n v="8390"/>
    <s v="МЕДПРОФКОМПЛЕКС, ООО"/>
    <x v="8"/>
    <m/>
    <m/>
    <x v="88"/>
    <s v="1107746509012"/>
    <s v="7717676910"/>
    <s v="Деятельность в области здравоохранения"/>
    <n v="70264000"/>
    <n v="62613000"/>
    <n v="51860000"/>
    <n v="48942000"/>
    <n v="58511000"/>
    <n v="0.25209999999999999"/>
    <n v="0.2205"/>
    <n v="0.11210000000000001"/>
    <n v="7.6200000000000004E-2"/>
    <n v="7.9500000000000001E-2"/>
    <n v="0.24979999999999999"/>
    <n v="0.21820000000000001"/>
    <m/>
    <m/>
    <m/>
  </r>
  <r>
    <n v="8391"/>
    <s v="СЦ АСТРА, ООО"/>
    <x v="0"/>
    <m/>
    <s v="Стоматология"/>
    <x v="88"/>
    <s v="1023501265347"/>
    <s v="3528053310"/>
    <s v="Стоматологическая практика"/>
    <n v="25000000"/>
    <n v="24658000"/>
    <n v="30191000"/>
    <n v="41444000"/>
    <n v="58508000"/>
    <n v="0.19570000000000001"/>
    <n v="0.20519999999999999"/>
    <n v="0.25540000000000002"/>
    <n v="0.24399999999999999"/>
    <n v="0.23019999999999999"/>
    <n v="-1.1299999999999999E-2"/>
    <n v="-2.3999999999999998E-3"/>
    <n v="-1.6799999999999999E-2"/>
    <n v="-1.06E-2"/>
    <n v="-2.5000000000000001E-3"/>
  </r>
  <r>
    <n v="8392"/>
    <s v="СТОМО, ООО"/>
    <x v="0"/>
    <m/>
    <s v="Стоматология"/>
    <x v="88"/>
    <s v="1023501255722"/>
    <s v="3528082818"/>
    <s v="Стоматологическая практика"/>
    <n v="33956000"/>
    <n v="32525000"/>
    <n v="35935000"/>
    <n v="46810000"/>
    <n v="58502000"/>
    <n v="6.7199999999999996E-2"/>
    <n v="9.0499999999999997E-2"/>
    <n v="5.5500000000000001E-2"/>
    <n v="4.6300000000000001E-2"/>
    <n v="7.4300000000000005E-2"/>
    <m/>
    <m/>
    <m/>
    <m/>
    <m/>
  </r>
  <r>
    <n v="8393"/>
    <s v="ВАЛЛИСТЕП44, ООО"/>
    <x v="8"/>
    <m/>
    <m/>
    <x v="88"/>
    <s v="1214400003674"/>
    <s v="4400004085"/>
    <s v="Общая врачебная практика"/>
    <m/>
    <n v="5598000"/>
    <n v="2361000"/>
    <n v="33146000"/>
    <n v="58484000"/>
    <m/>
    <n v="-0.16719999999999999"/>
    <n v="-0.183"/>
    <n v="0.54759999999999998"/>
    <n v="0.17180000000000001"/>
    <m/>
    <m/>
    <m/>
    <m/>
    <m/>
  </r>
  <r>
    <n v="8394"/>
    <s v="НОРИЛЬСКАЯ СТОМАТОЛОГИЯ, ООО"/>
    <x v="0"/>
    <m/>
    <s v="Стоматология"/>
    <x v="88"/>
    <s v="1092457001284"/>
    <s v="2457068273"/>
    <s v="Стоматологическая практика"/>
    <n v="40022000"/>
    <n v="54338000"/>
    <n v="59310000"/>
    <n v="46267000"/>
    <n v="58482000"/>
    <n v="9.4200000000000006E-2"/>
    <n v="0.1278"/>
    <n v="0.1222"/>
    <n v="0.12330000000000001"/>
    <n v="0.10639999999999999"/>
    <n v="9.4200000000000006E-2"/>
    <n v="0.1278"/>
    <n v="0.1222"/>
    <n v="0.12330000000000001"/>
    <n v="0.10639999999999999"/>
  </r>
  <r>
    <n v="8395"/>
    <s v="ЭЛИТ, ООО"/>
    <x v="0"/>
    <m/>
    <s v="Стоматология"/>
    <x v="88"/>
    <s v="1140107001154"/>
    <s v="0107026918"/>
    <s v="Стоматологическая практика"/>
    <n v="24751000"/>
    <n v="33026000"/>
    <n v="43241000"/>
    <n v="52249000"/>
    <n v="58482000"/>
    <n v="-1.7500000000000002E-2"/>
    <n v="-6.9900000000000004E-2"/>
    <n v="7.0699999999999999E-2"/>
    <n v="5.6300000000000003E-2"/>
    <n v="5.5999999999999999E-3"/>
    <m/>
    <m/>
    <m/>
    <m/>
    <m/>
  </r>
  <r>
    <n v="8397"/>
    <s v="ПЛАСТЭК ХИРУРГИЯ, ООО"/>
    <x v="8"/>
    <m/>
    <m/>
    <x v="88"/>
    <s v="1072540007781"/>
    <s v="2540134980"/>
    <s v="Общая врачебная практика"/>
    <n v="63122000"/>
    <n v="58662000"/>
    <n v="68225000"/>
    <n v="59712000"/>
    <n v="58476000"/>
    <n v="6.8400000000000002E-2"/>
    <n v="6.4600000000000005E-2"/>
    <n v="6.8000000000000005E-2"/>
    <n v="7.17E-2"/>
    <n v="7.0499999999999993E-2"/>
    <m/>
    <m/>
    <m/>
    <m/>
    <m/>
  </r>
  <r>
    <n v="8396"/>
    <s v="СТОМАТОЛОГИЯ НАНО ДЕНТ, ООО"/>
    <x v="0"/>
    <m/>
    <s v="Стоматология"/>
    <x v="88"/>
    <s v="1222300020953"/>
    <s v="2366035224"/>
    <s v="Стоматологическая практика"/>
    <m/>
    <n v="60000"/>
    <n v="30824000"/>
    <n v="52395000"/>
    <n v="58476000"/>
    <m/>
    <m/>
    <n v="0.2334"/>
    <n v="0.37580000000000002"/>
    <n v="0.2351"/>
    <m/>
    <m/>
    <m/>
    <m/>
    <m/>
  </r>
  <r>
    <n v="8398"/>
    <s v="ДЕНТАЛИЯ, ООО"/>
    <x v="0"/>
    <m/>
    <s v="Стоматология"/>
    <x v="88"/>
    <s v="1117847045227"/>
    <s v="7819313369"/>
    <s v="Стоматологическая практика"/>
    <n v="15566000"/>
    <n v="30501000"/>
    <n v="37166000"/>
    <n v="47586000"/>
    <n v="58473000"/>
    <n v="0.1148"/>
    <n v="0.2366"/>
    <n v="0.29320000000000002"/>
    <n v="5.3400000000000003E-2"/>
    <n v="2.7300000000000001E-2"/>
    <m/>
    <m/>
    <m/>
    <m/>
    <m/>
  </r>
  <r>
    <n v="8399"/>
    <s v="СТАТУС СТОМАТОЛОГИЯ, ООО"/>
    <x v="0"/>
    <m/>
    <s v="Стоматология"/>
    <x v="88"/>
    <s v="1033600004800"/>
    <s v="3661023764"/>
    <s v="Стоматологическая практика"/>
    <n v="22708000"/>
    <n v="29581000"/>
    <m/>
    <n v="52719000"/>
    <n v="58466000"/>
    <n v="0.33750000000000002"/>
    <n v="0.2979"/>
    <m/>
    <n v="0.25"/>
    <n v="0.25"/>
    <n v="0.33750000000000002"/>
    <n v="0.2979"/>
    <m/>
    <n v="0.25"/>
    <n v="0.25"/>
  </r>
  <r>
    <n v="8400"/>
    <s v="СК КОНЦЕПТ, ООО"/>
    <x v="0"/>
    <m/>
    <s v="Стоматология"/>
    <x v="88"/>
    <s v="1217700251526"/>
    <s v="9710089874"/>
    <s v="Стоматологическая практика"/>
    <m/>
    <n v="7851000"/>
    <n v="24230000"/>
    <n v="55212000"/>
    <n v="58463000"/>
    <m/>
    <n v="-6.1899999999999997E-2"/>
    <n v="0.26169999999999999"/>
    <n v="5.6300000000000003E-2"/>
    <n v="7.5300000000000006E-2"/>
    <m/>
    <m/>
    <m/>
    <m/>
    <m/>
  </r>
  <r>
    <n v="8401"/>
    <s v="БЬЮТИМЕД +, ООО"/>
    <x v="8"/>
    <m/>
    <m/>
    <x v="88"/>
    <s v="1149102054991"/>
    <s v="9110002769"/>
    <s v="Деятельность больничных организаций"/>
    <n v="42247000"/>
    <n v="39068000"/>
    <n v="40260000"/>
    <n v="48997000"/>
    <n v="58446000"/>
    <n v="0.17949999999999999"/>
    <n v="2.0500000000000001E-2"/>
    <n v="5.79E-2"/>
    <n v="9.1700000000000004E-2"/>
    <n v="0.1343"/>
    <m/>
    <m/>
    <m/>
    <m/>
    <m/>
  </r>
  <r>
    <n v="8402"/>
    <s v="ЭЛМЕДИКА, ООО"/>
    <x v="8"/>
    <m/>
    <m/>
    <x v="88"/>
    <s v="1153926034481"/>
    <s v="3913012604"/>
    <s v="Деятельность больничных организаций"/>
    <n v="57166000"/>
    <n v="37412000"/>
    <n v="45354000"/>
    <n v="54331000"/>
    <n v="58433000"/>
    <n v="0.1056"/>
    <n v="-3.4599999999999999E-2"/>
    <n v="-5.4399999999999997E-2"/>
    <n v="4.6800000000000001E-2"/>
    <n v="7.0000000000000007E-2"/>
    <m/>
    <m/>
    <m/>
    <m/>
    <m/>
  </r>
  <r>
    <n v="8403"/>
    <s v="ПРОФМЕД, АВ"/>
    <x v="8"/>
    <m/>
    <m/>
    <x v="88"/>
    <s v="1027739872951"/>
    <s v="7735098027"/>
    <s v="Деятельность больничных организаций"/>
    <n v="14802000"/>
    <n v="21846000"/>
    <n v="23843000"/>
    <n v="36469000"/>
    <n v="58432000"/>
    <n v="0.1104"/>
    <n v="-1.0999999999999999E-2"/>
    <n v="4.3200000000000002E-2"/>
    <n v="5.8000000000000003E-2"/>
    <n v="2.35E-2"/>
    <n v="0.1009"/>
    <n v="-1.89E-2"/>
    <n v="-2.0999999999999999E-3"/>
    <n v="2.3400000000000001E-2"/>
    <n v="8.8000000000000005E-3"/>
  </r>
  <r>
    <n v="8404"/>
    <s v="ПОЛИКЛИНИКА ДИАМЕД, ООО"/>
    <x v="8"/>
    <m/>
    <m/>
    <x v="88"/>
    <s v="1085321004856"/>
    <s v="5321126572"/>
    <s v="Общая врачебная практика"/>
    <n v="52591000"/>
    <n v="46800000"/>
    <n v="48745000"/>
    <n v="53105000"/>
    <n v="58420000"/>
    <n v="0.1094"/>
    <n v="4.02E-2"/>
    <n v="0.1206"/>
    <n v="0.13980000000000001"/>
    <n v="9.5399999999999999E-2"/>
    <m/>
    <m/>
    <m/>
    <m/>
    <m/>
  </r>
  <r>
    <n v="8405"/>
    <s v="ЛИННАС, ООО"/>
    <x v="0"/>
    <m/>
    <s v="Стоматология"/>
    <x v="88"/>
    <s v="1234700031554"/>
    <s v="4707053734"/>
    <s v="Стоматологическая практика"/>
    <m/>
    <m/>
    <m/>
    <n v="10142000"/>
    <n v="58410000"/>
    <m/>
    <m/>
    <m/>
    <n v="0.37290000000000001"/>
    <n v="7.4800000000000005E-2"/>
    <m/>
    <m/>
    <m/>
    <n v="-2.3E-3"/>
    <n v="-2.9999999999999997E-4"/>
  </r>
  <r>
    <n v="8406"/>
    <s v="ВЕРБЕНА, ООО"/>
    <x v="0"/>
    <m/>
    <s v="Стоматология"/>
    <x v="88"/>
    <s v="1090280029003"/>
    <s v="0276121919"/>
    <s v="Стоматологическая практика"/>
    <n v="33606000"/>
    <n v="45355000"/>
    <n v="34085000"/>
    <n v="50042000"/>
    <n v="58409000"/>
    <n v="0.1012"/>
    <n v="0.25640000000000002"/>
    <n v="0.1007"/>
    <n v="9.0200000000000002E-2"/>
    <n v="9.6299999999999997E-2"/>
    <m/>
    <m/>
    <m/>
    <m/>
    <m/>
  </r>
  <r>
    <n v="8407"/>
    <s v="МЕДИС, ООО"/>
    <x v="8"/>
    <m/>
    <m/>
    <x v="88"/>
    <s v="1097847241612"/>
    <s v="7804421386"/>
    <s v="Деятельность в области здравоохранения"/>
    <n v="127771000"/>
    <n v="67993000"/>
    <n v="53713000"/>
    <n v="56088000"/>
    <n v="58403000"/>
    <n v="0.31440000000000001"/>
    <n v="0.20319999999999999"/>
    <n v="0.12039999999999999"/>
    <n v="0.1295"/>
    <n v="0.1221"/>
    <m/>
    <m/>
    <m/>
    <m/>
    <m/>
  </r>
  <r>
    <n v="8408"/>
    <s v="МК РЕФЛЕКС, ООО"/>
    <x v="8"/>
    <m/>
    <m/>
    <x v="88"/>
    <s v="1103435003253"/>
    <s v="3435071059"/>
    <s v="Общая врачебная практика"/>
    <n v="46809000"/>
    <n v="45923000"/>
    <n v="48187000"/>
    <n v="52873000"/>
    <n v="58402000"/>
    <n v="1.09E-2"/>
    <n v="9.5200000000000007E-2"/>
    <n v="-4.1000000000000003E-3"/>
    <n v="-1.44E-2"/>
    <n v="-4.6699999999999998E-2"/>
    <m/>
    <m/>
    <m/>
    <m/>
    <m/>
  </r>
  <r>
    <n v="8409"/>
    <s v="АЗОРЭЛЬ, ООО"/>
    <x v="8"/>
    <m/>
    <m/>
    <x v="88"/>
    <s v="1117232060989"/>
    <s v="7203272852"/>
    <s v="Общая врачебная практика"/>
    <n v="42816000"/>
    <n v="36903000"/>
    <n v="44074000"/>
    <n v="51193000"/>
    <n v="58391000"/>
    <n v="0.42009999999999997"/>
    <n v="0.30790000000000001"/>
    <n v="0.36370000000000002"/>
    <n v="0.36349999999999999"/>
    <n v="0.28239999999999998"/>
    <n v="0.40429999999999999"/>
    <n v="0.33189999999999997"/>
    <n v="0.3417"/>
    <n v="0.34520000000000001"/>
    <n v="0.26490000000000002"/>
  </r>
  <r>
    <n v="8410"/>
    <s v="С-КЛИНИК, ООО"/>
    <x v="0"/>
    <m/>
    <s v="Стоматология"/>
    <x v="88"/>
    <s v="1087302002083"/>
    <s v="7302040524"/>
    <s v="Стоматологическая практика"/>
    <n v="24646000"/>
    <n v="27805000"/>
    <n v="41082000"/>
    <n v="54584000"/>
    <n v="58384000"/>
    <n v="5.3499999999999999E-2"/>
    <n v="3.1699999999999999E-2"/>
    <n v="0.1244"/>
    <n v="5.0200000000000002E-2"/>
    <n v="8.2600000000000007E-2"/>
    <m/>
    <m/>
    <m/>
    <m/>
    <m/>
  </r>
  <r>
    <n v="8411"/>
    <s v="ДЕНТАЛБЬЮТИ, ООО"/>
    <x v="0"/>
    <m/>
    <s v="Стоматология"/>
    <x v="88"/>
    <s v="1157746553326"/>
    <s v="7729464557"/>
    <s v="Стоматологическая практика"/>
    <n v="11253000"/>
    <n v="10245000"/>
    <n v="10593000"/>
    <n v="11175000"/>
    <n v="58380000"/>
    <n v="0.24390000000000001"/>
    <n v="-8.2900000000000001E-2"/>
    <n v="8.9999999999999993E-3"/>
    <n v="0.18429999999999999"/>
    <n v="3.56E-2"/>
    <m/>
    <m/>
    <m/>
    <m/>
    <m/>
  </r>
  <r>
    <n v="8412"/>
    <s v="КЛИНИК, ООО"/>
    <x v="0"/>
    <m/>
    <s v="Стоматология"/>
    <x v="88"/>
    <s v="1237700633720"/>
    <s v="7734484936"/>
    <s v="Стоматологическая практика"/>
    <m/>
    <m/>
    <m/>
    <n v="11514000"/>
    <n v="58376000"/>
    <m/>
    <m/>
    <m/>
    <n v="2.1600000000000001E-2"/>
    <n v="0.19109999999999999"/>
    <m/>
    <m/>
    <m/>
    <m/>
    <m/>
  </r>
  <r>
    <n v="8413"/>
    <s v="СВЕА-ТЕСТ, ООО"/>
    <x v="8"/>
    <m/>
    <m/>
    <x v="88"/>
    <s v="1117847013833"/>
    <s v="7802737793"/>
    <s v="Общая врачебная практика"/>
    <n v="70583000"/>
    <n v="43434000"/>
    <n v="40060000"/>
    <n v="49981000"/>
    <n v="58374000"/>
    <n v="0.22570000000000001"/>
    <n v="-0.11"/>
    <n v="-4.87E-2"/>
    <n v="4.3299999999999998E-2"/>
    <n v="7.1400000000000005E-2"/>
    <m/>
    <m/>
    <m/>
    <n v="1.89E-2"/>
    <n v="5.8400000000000001E-2"/>
  </r>
  <r>
    <n v="8414"/>
    <s v="СОЦИАЛЬНАЯ СТОМАТОЛОГИЯ, ООО"/>
    <x v="0"/>
    <m/>
    <s v="Стоматология"/>
    <x v="88"/>
    <s v="1065503040118"/>
    <s v="5503097950"/>
    <s v="Стоматологическая практика"/>
    <n v="16385000"/>
    <n v="22163000"/>
    <n v="32766000"/>
    <n v="43626000"/>
    <n v="58374000"/>
    <n v="9.6100000000000005E-2"/>
    <n v="0.1061"/>
    <n v="0.1202"/>
    <n v="0.1439"/>
    <n v="0.16289999999999999"/>
    <n v="7.5300000000000006E-2"/>
    <n v="6.4899999999999999E-2"/>
    <n v="5.28E-2"/>
    <n v="0.1087"/>
    <m/>
  </r>
  <r>
    <n v="8415"/>
    <s v="ШАРЬЯМЕД, ООО"/>
    <x v="8"/>
    <m/>
    <m/>
    <x v="88"/>
    <s v="1184401001861"/>
    <s v="4407014036"/>
    <s v="Деятельность больничных организаций"/>
    <n v="10102000"/>
    <n v="6091000"/>
    <n v="17281000"/>
    <n v="33349000"/>
    <n v="58365000"/>
    <n v="-0.18490000000000001"/>
    <n v="-0.92220000000000002"/>
    <n v="0.1643"/>
    <n v="0.36890000000000001"/>
    <n v="0.3488"/>
    <n v="-3.6400000000000002E-2"/>
    <n v="0.52039999999999997"/>
    <n v="0.1867"/>
    <n v="0.32600000000000001"/>
    <n v="-7.3000000000000001E-3"/>
  </r>
  <r>
    <n v="8416"/>
    <s v="САНАТОРИЙ СТРОИТЕЛЬ, АО"/>
    <x v="6"/>
    <m/>
    <m/>
    <x v="88"/>
    <s v="1025601032665"/>
    <s v="5610029987"/>
    <s v="Деятельность санаторно-курортных организаций"/>
    <n v="39867000"/>
    <n v="43291000"/>
    <n v="50736000"/>
    <n v="56701000"/>
    <n v="58354000"/>
    <n v="0.1913"/>
    <n v="8.77E-2"/>
    <n v="9.06E-2"/>
    <n v="3.8399999999999997E-2"/>
    <n v="1.03E-2"/>
    <n v="0.21"/>
    <n v="8.6400000000000005E-2"/>
    <n v="8.6400000000000005E-2"/>
    <n v="8.48E-2"/>
    <n v="5.3E-3"/>
  </r>
  <r>
    <n v="8417"/>
    <s v="БЕРЕЗНИКОВСКАЯ СП, ГБУЗ ПК"/>
    <x v="3"/>
    <m/>
    <m/>
    <x v="88"/>
    <s v="1025901705411"/>
    <s v="5911028592"/>
    <s v="Стоматологическая практика"/>
    <n v="43703000"/>
    <n v="51195000"/>
    <n v="52613000"/>
    <n v="52316000"/>
    <n v="58345000"/>
    <n v="2.5600000000000001E-2"/>
    <n v="3.9399999999999998E-2"/>
    <n v="2.4799999999999999E-2"/>
    <n v="-5.0000000000000001E-4"/>
    <n v="8.2000000000000003E-2"/>
    <n v="2.5600000000000001E-2"/>
    <n v="3.9600000000000003E-2"/>
    <n v="2.58E-2"/>
    <m/>
    <n v="8.8400000000000006E-2"/>
  </r>
  <r>
    <n v="8418"/>
    <s v="МСП СТОМЭЛ, ООО"/>
    <x v="0"/>
    <m/>
    <s v="Стоматология"/>
    <x v="88"/>
    <s v="1021602845880"/>
    <s v="1654002015"/>
    <s v="Стоматологическая практика"/>
    <n v="32225000"/>
    <n v="42144000"/>
    <n v="43928000"/>
    <n v="50601000"/>
    <n v="58345000"/>
    <n v="3.39E-2"/>
    <n v="8.7099999999999997E-2"/>
    <n v="0.11650000000000001"/>
    <n v="7.7499999999999999E-2"/>
    <n v="0.2225"/>
    <n v="9.74E-2"/>
    <m/>
    <m/>
    <m/>
    <m/>
  </r>
  <r>
    <n v="8419"/>
    <s v="МЦ ДОКТОР РЯДОМ, ООО"/>
    <x v="8"/>
    <m/>
    <m/>
    <x v="88"/>
    <s v="1134501002580"/>
    <s v="4501184596"/>
    <s v="Деятельность больничных организаций"/>
    <n v="36690000"/>
    <n v="44047000"/>
    <n v="45529000"/>
    <n v="49319000"/>
    <n v="58344000"/>
    <n v="0.26140000000000002"/>
    <n v="0.27860000000000001"/>
    <n v="0.32679999999999998"/>
    <n v="0.28910000000000002"/>
    <n v="0.1938"/>
    <m/>
    <m/>
    <m/>
    <m/>
    <m/>
  </r>
  <r>
    <n v="8420"/>
    <s v="ЭКСПЕРТ, ООО"/>
    <x v="0"/>
    <m/>
    <s v="Стоматология"/>
    <x v="88"/>
    <s v="1107746648833"/>
    <s v="7717680345"/>
    <s v="Стоматологическая практика"/>
    <n v="33601000"/>
    <n v="34860000"/>
    <n v="35692000"/>
    <n v="44486000"/>
    <n v="58334000"/>
    <n v="0.25259999999999999"/>
    <n v="0.31780000000000003"/>
    <n v="0.23200000000000001"/>
    <n v="0.25090000000000001"/>
    <n v="0.22459999999999999"/>
    <m/>
    <m/>
    <m/>
    <m/>
    <m/>
  </r>
  <r>
    <n v="8421"/>
    <s v="СЕЙФДЕНТ, ООО"/>
    <x v="0"/>
    <m/>
    <s v="Стоматология"/>
    <x v="88"/>
    <s v="1218600006030"/>
    <s v="8602302885"/>
    <s v="Стоматологическая практика"/>
    <m/>
    <m/>
    <n v="6822000"/>
    <n v="36098000"/>
    <n v="58333000"/>
    <m/>
    <m/>
    <n v="-8.5999999999999993E-2"/>
    <n v="0.12139999999999999"/>
    <n v="0.18340000000000001"/>
    <m/>
    <m/>
    <m/>
    <m/>
    <m/>
  </r>
  <r>
    <n v="8422"/>
    <s v="ЦПМ, ООО"/>
    <x v="8"/>
    <m/>
    <m/>
    <x v="88"/>
    <s v="1196313053837"/>
    <s v="6319240640"/>
    <s v="Деятельность больничных организаций"/>
    <m/>
    <m/>
    <n v="14725000"/>
    <n v="43766000"/>
    <n v="58333000"/>
    <m/>
    <m/>
    <n v="-1.0670999999999999"/>
    <n v="5.16E-2"/>
    <n v="0.2258"/>
    <m/>
    <m/>
    <n v="-1.5476000000000001"/>
    <n v="2.75E-2"/>
    <m/>
  </r>
  <r>
    <n v="8423"/>
    <s v="ЭСТМЕДИКАЛ ГРУПП, ООО"/>
    <x v="8"/>
    <m/>
    <m/>
    <x v="88"/>
    <s v="1217200018310"/>
    <s v="7203528818"/>
    <s v="Общая врачебная практика"/>
    <m/>
    <n v="14809000"/>
    <n v="36280000"/>
    <n v="43075000"/>
    <n v="58321000"/>
    <m/>
    <n v="0.14580000000000001"/>
    <n v="0.25190000000000001"/>
    <n v="1.5E-3"/>
    <n v="0.1095"/>
    <m/>
    <m/>
    <n v="-6.9999999999999999E-4"/>
    <m/>
    <m/>
  </r>
  <r>
    <n v="8424"/>
    <s v="ПК, ООО"/>
    <x v="8"/>
    <m/>
    <m/>
    <x v="88"/>
    <s v="1105476091137"/>
    <s v="5405425145"/>
    <s v="Общая врачебная практика"/>
    <n v="47057000"/>
    <n v="49469000"/>
    <n v="50910000"/>
    <n v="48790000"/>
    <n v="58315000"/>
    <n v="0.36399999999999999"/>
    <n v="0.45629999999999998"/>
    <n v="0.32129999999999997"/>
    <n v="0.32429999999999998"/>
    <n v="0.37119999999999997"/>
    <n v="0.3367"/>
    <n v="0.37869999999999998"/>
    <n v="0.30940000000000001"/>
    <n v="0.31409999999999999"/>
    <n v="0.28889999999999999"/>
  </r>
  <r>
    <n v="8425"/>
    <s v="ВЕНГЕР, ООО"/>
    <x v="8"/>
    <m/>
    <m/>
    <x v="88"/>
    <s v="1182468047937"/>
    <s v="2465185252"/>
    <s v="Общая врачебная практика"/>
    <m/>
    <m/>
    <n v="43157000"/>
    <n v="45788000"/>
    <n v="58313000"/>
    <m/>
    <m/>
    <n v="4.7500000000000001E-2"/>
    <n v="4.9200000000000001E-2"/>
    <n v="8.0299999999999996E-2"/>
    <m/>
    <m/>
    <m/>
    <m/>
    <m/>
  </r>
  <r>
    <n v="8426"/>
    <s v="А2, ООО"/>
    <x v="0"/>
    <m/>
    <s v="Стоматология"/>
    <x v="88"/>
    <s v="1237700724524"/>
    <s v="9715464159"/>
    <s v="Стоматологическая практика"/>
    <m/>
    <m/>
    <m/>
    <n v="3271000"/>
    <n v="58313000"/>
    <m/>
    <m/>
    <m/>
    <n v="0.31459999999999999"/>
    <n v="0.44080000000000003"/>
    <m/>
    <m/>
    <m/>
    <m/>
    <m/>
  </r>
  <r>
    <n v="8427"/>
    <s v="КОСМЕТ-А МСК, ООО"/>
    <x v="8"/>
    <m/>
    <m/>
    <x v="88"/>
    <s v="1235000071800"/>
    <s v="5029277269"/>
    <s v="Деятельность больничных организаций"/>
    <m/>
    <m/>
    <n v="6595000"/>
    <m/>
    <n v="58310000"/>
    <m/>
    <m/>
    <n v="7.5700000000000003E-2"/>
    <m/>
    <n v="0.27329999999999999"/>
    <m/>
    <m/>
    <m/>
    <m/>
    <m/>
  </r>
  <r>
    <n v="8429"/>
    <s v="СТОМАТОЛОГИЧЕСКАЯ КЛИНИКА ВЕРИТА, АО"/>
    <x v="0"/>
    <m/>
    <s v="Стоматология"/>
    <x v="88"/>
    <s v="1149204043405"/>
    <s v="9201014352"/>
    <s v="Стоматологическая практика"/>
    <n v="40539000"/>
    <n v="51833000"/>
    <n v="55993000"/>
    <n v="57952000"/>
    <n v="58306000"/>
    <n v="4.5100000000000001E-2"/>
    <n v="8.0500000000000002E-2"/>
    <n v="0.20760000000000001"/>
    <n v="6.0999999999999999E-2"/>
    <n v="7.2499999999999995E-2"/>
    <n v="3.2800000000000003E-2"/>
    <n v="6.7599999999999993E-2"/>
    <n v="0.1923"/>
    <n v="4.2200000000000001E-2"/>
    <n v="5.6800000000000003E-2"/>
  </r>
  <r>
    <n v="8428"/>
    <s v="ДИАМЕД, ООО"/>
    <x v="8"/>
    <m/>
    <m/>
    <x v="88"/>
    <s v="1210900000332"/>
    <s v="0917041400"/>
    <s v="Деятельность в области медицины прочая, не включенная в другие группировки"/>
    <n v="22261000"/>
    <n v="40800000"/>
    <n v="39872000"/>
    <n v="48253000"/>
    <n v="58306000"/>
    <n v="0.51319999999999999"/>
    <n v="0.1736"/>
    <n v="0.27589999999999998"/>
    <n v="0.1056"/>
    <n v="0.14460000000000001"/>
    <m/>
    <m/>
    <m/>
    <n v="-1.9800000000000002E-2"/>
    <n v="-3.1600000000000003E-2"/>
  </r>
  <r>
    <n v="8430"/>
    <s v="БЕЛЫЙ ОСТРОВ, АНО МЛДЦ"/>
    <x v="8"/>
    <m/>
    <m/>
    <x v="88"/>
    <s v="1185658005103"/>
    <s v="5610230702"/>
    <s v="Деятельность больничных организаций"/>
    <n v="19440000"/>
    <n v="25812000"/>
    <n v="36982000"/>
    <n v="47849000"/>
    <n v="58305000"/>
    <n v="0.1915"/>
    <n v="0.20630000000000001"/>
    <n v="9.1499999999999998E-2"/>
    <n v="8.9499999999999996E-2"/>
    <n v="1.9199999999999998E-2"/>
    <n v="0.18770000000000001"/>
    <n v="0.20130000000000001"/>
    <n v="8.2299999999999998E-2"/>
    <n v="8.1000000000000003E-2"/>
    <m/>
  </r>
  <r>
    <n v="8431"/>
    <s v="МАТЬ И ДИТЯ ЛИПЕЦК, ООО"/>
    <x v="0"/>
    <m/>
    <m/>
    <x v="5"/>
    <s v="1234800008376"/>
    <s v="4800009610"/>
    <s v="Деятельность больничных организаций"/>
    <m/>
    <m/>
    <m/>
    <n v="6622000"/>
    <n v="58288000"/>
    <m/>
    <m/>
    <m/>
    <n v="-2.9426000000000001"/>
    <n v="-0.3075"/>
    <m/>
    <m/>
    <m/>
    <n v="-3.5627"/>
    <n v="-0.4617"/>
  </r>
  <r>
    <n v="8432"/>
    <s v="ОРТОС, ООО"/>
    <x v="0"/>
    <m/>
    <s v="Стоматология"/>
    <x v="88"/>
    <s v="1026401409462"/>
    <s v="6439039848"/>
    <s v="Стоматологическая практика"/>
    <n v="24880000"/>
    <n v="36564000"/>
    <n v="46001000"/>
    <n v="50677000"/>
    <n v="58287000"/>
    <n v="1.5299999999999999E-2"/>
    <n v="2.1000000000000001E-2"/>
    <n v="8.0299999999999996E-2"/>
    <n v="6.7199999999999996E-2"/>
    <n v="0.1042"/>
    <m/>
    <m/>
    <m/>
    <m/>
    <m/>
  </r>
  <r>
    <n v="8433"/>
    <s v="АСТ, ООО"/>
    <x v="0"/>
    <m/>
    <s v="Стоматология"/>
    <x v="88"/>
    <s v="5117746062990"/>
    <s v="7725744320"/>
    <s v="Стоматологическая практика"/>
    <n v="38552000"/>
    <n v="47057000"/>
    <n v="54026000"/>
    <n v="53872000"/>
    <n v="58282000"/>
    <n v="0.1782"/>
    <n v="0.1426"/>
    <n v="0.1192"/>
    <n v="0.21340000000000001"/>
    <n v="0.16120000000000001"/>
    <m/>
    <m/>
    <m/>
    <m/>
    <m/>
  </r>
  <r>
    <n v="8434"/>
    <s v="ЛАДЕНТ-ВИП, ООО"/>
    <x v="0"/>
    <m/>
    <s v="Стоматология"/>
    <x v="88"/>
    <s v="1027739675270"/>
    <s v="7734241718"/>
    <s v="Стоматологическая практика"/>
    <n v="60932000"/>
    <n v="59223000"/>
    <n v="56960000"/>
    <n v="60846000"/>
    <n v="58279000"/>
    <n v="0.18659999999999999"/>
    <n v="0.25719999999999998"/>
    <n v="0.31309999999999999"/>
    <n v="0.47249999999999998"/>
    <n v="0.43319999999999997"/>
    <m/>
    <m/>
    <m/>
    <m/>
    <m/>
  </r>
  <r>
    <n v="8435"/>
    <s v="КЛИНИКА ТИБЕТСКОЙ МЕДИЦИНЫ НАРАН, ООО"/>
    <x v="8"/>
    <m/>
    <m/>
    <x v="88"/>
    <s v="1117746589620"/>
    <s v="7718854890"/>
    <s v="Деятельность больничных организаций"/>
    <n v="16285000"/>
    <n v="31318000"/>
    <n v="58232000"/>
    <n v="54150000"/>
    <n v="58254000"/>
    <n v="0.2419"/>
    <n v="0.20860000000000001"/>
    <n v="0.1903"/>
    <n v="0.1467"/>
    <n v="0.12189999999999999"/>
    <m/>
    <m/>
    <m/>
    <m/>
    <n v="-6.7000000000000002E-3"/>
  </r>
  <r>
    <n v="8436"/>
    <s v="АРТ- КЛИНИК, ООО"/>
    <x v="0"/>
    <s v="Специализированная"/>
    <s v="Косметология (аппаратная, инъекционная, лазерная), пластическая хирургия (блефаропластика, ринопластика, маммопластика, абдоминопластика), дерматология, трихология, маммология, онкология (онколог-маммолог), флебология, массаж, коррекция фигуры"/>
    <x v="88"/>
    <s v="1130327002244"/>
    <s v="0323366468"/>
    <s v="Деятельность в области здравоохранения"/>
    <n v="91741000"/>
    <n v="87935000"/>
    <n v="61267000"/>
    <n v="58732000"/>
    <n v="58250000"/>
    <n v="0.13589999999999999"/>
    <n v="0.11360000000000001"/>
    <n v="6.54E-2"/>
    <n v="0.2419"/>
    <n v="6.9000000000000006E-2"/>
    <n v="-1.8700000000000001E-2"/>
    <n v="-4.0000000000000001E-3"/>
    <n v="-0.13389999999999999"/>
    <n v="-0.13519999999999999"/>
    <n v="-9.7999999999999997E-3"/>
  </r>
  <r>
    <n v="8437"/>
    <s v="ОТЕЛЬ СЕРВИС, ООО"/>
    <x v="6"/>
    <m/>
    <m/>
    <x v="88"/>
    <s v="1152304000111"/>
    <s v="2304067353"/>
    <s v="Деятельность санаторно-курортных организаций"/>
    <n v="24472000"/>
    <n v="107170000"/>
    <n v="53122000"/>
    <n v="49340000"/>
    <n v="58248000"/>
    <n v="-0.83009999999999995"/>
    <n v="0.16489999999999999"/>
    <n v="0.1012"/>
    <n v="3.5999999999999999E-3"/>
    <n v="-1.94"/>
    <n v="-0.77170000000000005"/>
    <n v="0.16120000000000001"/>
    <n v="0.1009"/>
    <n v="6.9999999999999999E-4"/>
    <n v="-1.9460999999999999"/>
  </r>
  <r>
    <n v="8438"/>
    <s v="МЦ АЛМЕД, АНО"/>
    <x v="8"/>
    <m/>
    <m/>
    <x v="88"/>
    <s v="1094200001114"/>
    <s v="4217114586"/>
    <s v="Общая врачебная практика"/>
    <n v="36482000"/>
    <n v="48371000"/>
    <n v="51883000"/>
    <n v="54349000"/>
    <n v="58243000"/>
    <n v="-0.1195"/>
    <n v="-3.1699999999999999E-2"/>
    <n v="4.5999999999999999E-3"/>
    <n v="-5.4699999999999999E-2"/>
    <n v="-4.58E-2"/>
    <n v="-0.12920000000000001"/>
    <n v="-4.5100000000000001E-2"/>
    <n v="-1.5100000000000001E-2"/>
    <n v="-7.7600000000000002E-2"/>
    <n v="-0.06"/>
  </r>
  <r>
    <n v="8439"/>
    <s v="ЦЕНТР ЭСТЕТИЧЕСКОЙ СТОМАТОЛОГИИ, ООО"/>
    <x v="0"/>
    <m/>
    <s v="Стоматология"/>
    <x v="88"/>
    <s v="1115331000289"/>
    <s v="5320023207"/>
    <s v="Стоматологическая практика"/>
    <n v="24650000"/>
    <n v="32541000"/>
    <n v="35124000"/>
    <n v="44681000"/>
    <n v="58238000"/>
    <n v="0.66810000000000003"/>
    <n v="0.72470000000000001"/>
    <n v="0.77239999999999998"/>
    <n v="0.66139999999999999"/>
    <n v="0.66579999999999995"/>
    <m/>
    <m/>
    <m/>
    <m/>
    <n v="-0.1242"/>
  </r>
  <r>
    <n v="8440"/>
    <s v="МЕДИЦИНСКИЙ ЦЕНТР ЗДОРОВЬЕ ДЕТЕЙ, ООО"/>
    <x v="8"/>
    <m/>
    <m/>
    <x v="88"/>
    <s v="1146319001400"/>
    <s v="6319179699"/>
    <s v="Деятельность больничных организаций"/>
    <n v="41785000"/>
    <n v="49148000"/>
    <n v="56085000"/>
    <n v="57761000"/>
    <n v="58234000"/>
    <n v="0.20469999999999999"/>
    <n v="0.28050000000000003"/>
    <n v="0.21099999999999999"/>
    <n v="3.4500000000000003E-2"/>
    <n v="1.4E-2"/>
    <n v="-8.5000000000000006E-3"/>
    <n v="-5.7000000000000002E-3"/>
    <n v="-7.9000000000000008E-3"/>
    <n v="-7.3000000000000001E-3"/>
    <n v="-6.7000000000000002E-3"/>
  </r>
  <r>
    <n v="8441"/>
    <s v="СТОМАТОЛОГИЯ-32, ООО"/>
    <x v="0"/>
    <m/>
    <s v="Стоматология"/>
    <x v="88"/>
    <s v="1103304000271"/>
    <s v="3304019305"/>
    <s v="Стоматологическая практика"/>
    <n v="29440000"/>
    <n v="25166000"/>
    <n v="47547000"/>
    <n v="58284000"/>
    <n v="58223000"/>
    <n v="0.76100000000000001"/>
    <n v="0.76910000000000001"/>
    <n v="0.71870000000000001"/>
    <n v="0.61629999999999996"/>
    <n v="0.16450000000000001"/>
    <n v="0.76429999999999998"/>
    <m/>
    <m/>
    <m/>
    <m/>
  </r>
  <r>
    <n v="8442"/>
    <s v="ПРОТЕТИКА, ООО"/>
    <x v="0"/>
    <m/>
    <s v="Стоматология"/>
    <x v="88"/>
    <s v="1137746847886"/>
    <s v="7702822766"/>
    <s v="Стоматологическая практика"/>
    <n v="24006000"/>
    <n v="27896000"/>
    <n v="29393000"/>
    <n v="35852000"/>
    <n v="58215000"/>
    <n v="0.20949999999999999"/>
    <n v="5.0900000000000001E-2"/>
    <n v="8.2100000000000006E-2"/>
    <n v="5.8400000000000001E-2"/>
    <n v="6.0400000000000002E-2"/>
    <n v="-2.0000000000000001E-4"/>
    <m/>
    <m/>
    <m/>
    <m/>
  </r>
  <r>
    <n v="8443"/>
    <s v="АРТСТОМ, ООО"/>
    <x v="0"/>
    <m/>
    <s v="Стоматология"/>
    <x v="88"/>
    <s v="1207800122232"/>
    <s v="7802883378"/>
    <s v="Стоматологическая практика"/>
    <n v="717000"/>
    <n v="1247000"/>
    <n v="25492000"/>
    <n v="43877000"/>
    <n v="58210000"/>
    <n v="-3.2734000000000001"/>
    <n v="0.31519999999999998"/>
    <n v="0.17319999999999999"/>
    <n v="0.1951"/>
    <n v="0.27739999999999998"/>
    <m/>
    <m/>
    <m/>
    <m/>
    <m/>
  </r>
  <r>
    <n v="8444"/>
    <s v="УЛЫБАЙСЯ, ООО"/>
    <x v="0"/>
    <m/>
    <s v="Стоматология"/>
    <x v="88"/>
    <s v="1185476016901"/>
    <s v="5433966114"/>
    <s v="Стоматологическая практика"/>
    <n v="6339000"/>
    <n v="15539000"/>
    <n v="31445000"/>
    <n v="43452000"/>
    <n v="58200000"/>
    <n v="-0.72350000000000003"/>
    <n v="7.2400000000000006E-2"/>
    <n v="6.9099999999999995E-2"/>
    <n v="6.8900000000000003E-2"/>
    <n v="0.19739999999999999"/>
    <n v="-0.72350000000000003"/>
    <m/>
    <m/>
    <m/>
    <m/>
  </r>
  <r>
    <n v="8445"/>
    <s v="МКНОЦ ЭМ, ООО"/>
    <x v="8"/>
    <m/>
    <m/>
    <x v="88"/>
    <s v="1167746177060"/>
    <s v="7733270917"/>
    <s v="Деятельность больничных организаций"/>
    <n v="7794000"/>
    <n v="17853000"/>
    <n v="29043000"/>
    <n v="43996000"/>
    <n v="58199000"/>
    <n v="3.78E-2"/>
    <n v="9.7900000000000001E-2"/>
    <n v="0.14199999999999999"/>
    <n v="7.5399999999999995E-2"/>
    <n v="0.14380000000000001"/>
    <n v="1.17E-2"/>
    <m/>
    <m/>
    <m/>
    <m/>
  </r>
  <r>
    <n v="8446"/>
    <s v="ЗДОРОВЫЙ МИР, ООО"/>
    <x v="8"/>
    <m/>
    <m/>
    <x v="88"/>
    <s v="1192724005044"/>
    <s v="2721241285"/>
    <s v="Деятельность в области медицины прочая"/>
    <n v="33479000"/>
    <n v="54438000"/>
    <n v="58966000"/>
    <n v="64518000"/>
    <n v="58198000"/>
    <n v="3.56E-2"/>
    <n v="8.2699999999999996E-2"/>
    <n v="-2.0999999999999999E-3"/>
    <n v="7.6600000000000001E-2"/>
    <n v="5.7099999999999998E-2"/>
    <m/>
    <m/>
    <m/>
    <m/>
    <m/>
  </r>
  <r>
    <n v="8447"/>
    <s v="НЕЙРОСПАС, ООО"/>
    <x v="8"/>
    <m/>
    <m/>
    <x v="88"/>
    <s v="1237700751540"/>
    <s v="9718237651"/>
    <s v="Специальная врачебная практика"/>
    <m/>
    <m/>
    <m/>
    <n v="30742000"/>
    <n v="58196000"/>
    <m/>
    <m/>
    <m/>
    <n v="-4.9099999999999998E-2"/>
    <n v="0.13919999999999999"/>
    <m/>
    <m/>
    <m/>
    <m/>
    <m/>
  </r>
  <r>
    <n v="8448"/>
    <s v="ТРИ СЕСТРЫ, ООО"/>
    <x v="8"/>
    <m/>
    <m/>
    <x v="88"/>
    <s v="5167746459766"/>
    <s v="7751033676"/>
    <s v="Специальная врачебная практика"/>
    <n v="29888000"/>
    <n v="30264000"/>
    <n v="40635000"/>
    <n v="43932000"/>
    <n v="58193000"/>
    <n v="5.3400000000000003E-2"/>
    <n v="1.55E-2"/>
    <n v="3.4200000000000001E-2"/>
    <n v="5.3499999999999999E-2"/>
    <n v="6.4699999999999994E-2"/>
    <n v="2.2100000000000002E-2"/>
    <n v="-1.2699999999999999E-2"/>
    <n v="-3.3300000000000003E-2"/>
    <n v="3.7400000000000003E-2"/>
    <n v="-2.3699999999999999E-2"/>
  </r>
  <r>
    <n v="8449"/>
    <s v="СТОМАТОЛОГИЯ 18, ООО"/>
    <x v="0"/>
    <m/>
    <s v="Стоматология"/>
    <x v="88"/>
    <s v="1157847250923"/>
    <s v="7801285329"/>
    <s v="Стоматологическая практика"/>
    <n v="34483000"/>
    <n v="39650000"/>
    <n v="43035000"/>
    <n v="59689000"/>
    <n v="58180000"/>
    <n v="0.18099999999999999"/>
    <n v="0.13350000000000001"/>
    <n v="0.17560000000000001"/>
    <n v="0.2331"/>
    <n v="0.1547"/>
    <m/>
    <m/>
    <m/>
    <m/>
    <m/>
  </r>
  <r>
    <n v="8450"/>
    <s v="ГПЦ ПАКС, ООО"/>
    <x v="0"/>
    <m/>
    <s v="Стоматология"/>
    <x v="88"/>
    <s v="1147847007428"/>
    <s v="7813579450"/>
    <s v="Стоматологическая практика"/>
    <n v="45972000"/>
    <n v="56266000"/>
    <n v="62689000"/>
    <n v="61378000"/>
    <n v="58168000"/>
    <n v="7.0000000000000007E-2"/>
    <n v="8.4500000000000006E-2"/>
    <n v="5.6399999999999999E-2"/>
    <n v="5.7299999999999997E-2"/>
    <n v="-2.1700000000000001E-2"/>
    <n v="7.0000000000000007E-2"/>
    <n v="8.4500000000000006E-2"/>
    <n v="5.6399999999999999E-2"/>
    <n v="5.7299999999999997E-2"/>
    <n v="-2.1700000000000001E-2"/>
  </r>
  <r>
    <n v="8451"/>
    <s v="НЕЙТИВ, ООО"/>
    <x v="8"/>
    <m/>
    <m/>
    <x v="88"/>
    <s v="1169658017979"/>
    <s v="6686076604"/>
    <s v="Общая врачебная практика"/>
    <n v="54922000"/>
    <n v="40509000"/>
    <n v="38521000"/>
    <n v="46982000"/>
    <n v="58154000"/>
    <n v="0.1023"/>
    <n v="3.6700000000000003E-2"/>
    <n v="0.1154"/>
    <n v="0.1951"/>
    <n v="0.13689999999999999"/>
    <n v="-2.0999999999999999E-3"/>
    <n v="-6.4000000000000003E-3"/>
    <n v="-1.7399999999999999E-2"/>
    <n v="-8.6E-3"/>
    <n v="-1.8E-3"/>
  </r>
  <r>
    <n v="8452"/>
    <s v="АУКИЗ, АССОЦИАЦИЯ"/>
    <x v="6"/>
    <m/>
    <m/>
    <x v="88"/>
    <s v="1027700458830"/>
    <s v="5000001236"/>
    <s v="Деятельность санаторно-курортных организаций"/>
    <n v="23442000"/>
    <n v="38003000"/>
    <n v="45172000"/>
    <n v="54917000"/>
    <n v="58129000"/>
    <n v="5.3499999999999999E-2"/>
    <n v="9.7999999999999997E-3"/>
    <n v="2.75E-2"/>
    <n v="7.5999999999999998E-2"/>
    <n v="1.32E-2"/>
    <n v="-0.1464"/>
    <n v="-7.0199999999999999E-2"/>
    <n v="-7.6300000000000007E-2"/>
    <n v="5.8700000000000002E-2"/>
    <m/>
  </r>
  <r>
    <n v="8454"/>
    <s v="МЭЦ ЭЛИКСИР+, ООО"/>
    <x v="8"/>
    <m/>
    <m/>
    <x v="88"/>
    <s v="1143926006630"/>
    <s v="3906317845"/>
    <s v="Общая врачебная практика"/>
    <n v="42444000"/>
    <n v="42898000"/>
    <n v="46074000"/>
    <n v="52368000"/>
    <n v="58127000"/>
    <n v="0.13009999999999999"/>
    <n v="0.25929999999999997"/>
    <n v="0.1391"/>
    <n v="0.24460000000000001"/>
    <n v="7.9699999999999993E-2"/>
    <m/>
    <m/>
    <m/>
    <m/>
    <m/>
  </r>
  <r>
    <n v="8453"/>
    <s v="ЯХОНТ-98, ООО"/>
    <x v="0"/>
    <m/>
    <s v="Стоматология"/>
    <x v="88"/>
    <s v="1026604959468"/>
    <s v="6670007919"/>
    <s v="Стоматологическая практика"/>
    <n v="16028000"/>
    <n v="12553000"/>
    <n v="40797000"/>
    <n v="51222000"/>
    <n v="58127000"/>
    <n v="7.1999999999999995E-2"/>
    <n v="3.78E-2"/>
    <n v="0.10390000000000001"/>
    <n v="9.8900000000000002E-2"/>
    <n v="0.1183"/>
    <m/>
    <m/>
    <m/>
    <m/>
    <m/>
  </r>
  <r>
    <n v="8455"/>
    <s v="ГЕДЕОН, ООО"/>
    <x v="8"/>
    <m/>
    <m/>
    <x v="88"/>
    <s v="1151103000070"/>
    <s v="1103012923"/>
    <s v="Общая врачебная практика"/>
    <n v="19981000"/>
    <n v="17569000"/>
    <n v="24105000"/>
    <n v="44308000"/>
    <n v="58120000"/>
    <n v="0.26719999999999999"/>
    <n v="0.10009999999999999"/>
    <n v="0.11700000000000001"/>
    <n v="0.16839999999999999"/>
    <n v="0.10929999999999999"/>
    <n v="0.2535"/>
    <m/>
    <m/>
    <m/>
    <m/>
  </r>
  <r>
    <n v="8456"/>
    <s v="ИМПЛАНТ БЬЮТИ, ООО"/>
    <x v="0"/>
    <m/>
    <s v="Стоматология"/>
    <x v="88"/>
    <s v="1137746543637"/>
    <s v="7714909041"/>
    <s v="Стоматологическая практика"/>
    <m/>
    <n v="695000"/>
    <n v="21419000"/>
    <n v="38973000"/>
    <n v="58120000"/>
    <m/>
    <n v="-0.65900000000000003"/>
    <n v="0.35310000000000002"/>
    <n v="0.13289999999999999"/>
    <n v="6.93E-2"/>
    <m/>
    <m/>
    <m/>
    <m/>
    <m/>
  </r>
  <r>
    <n v="8457"/>
    <s v="НЕЖНАЯ СТОМАТОЛОГИЯ, ООО"/>
    <x v="0"/>
    <m/>
    <s v="Стоматология"/>
    <x v="88"/>
    <s v="1127847096079"/>
    <s v="7811514708"/>
    <s v="Стоматологическая практика"/>
    <n v="32806000"/>
    <n v="51210000"/>
    <n v="62332000"/>
    <n v="65506000"/>
    <n v="58116000"/>
    <n v="0.20799999999999999"/>
    <n v="0.32869999999999999"/>
    <n v="0.36309999999999998"/>
    <n v="0.62960000000000005"/>
    <n v="0.7964"/>
    <n v="0.14299999999999999"/>
    <n v="0.31440000000000001"/>
    <n v="0.3473"/>
    <n v="0.61850000000000005"/>
    <n v="0.77810000000000001"/>
  </r>
  <r>
    <n v="8458"/>
    <s v="НОВАЯ СТОМАТОЛОГИЯ, ООО"/>
    <x v="0"/>
    <m/>
    <s v="Стоматология"/>
    <x v="88"/>
    <s v="1176658100343"/>
    <s v="6678087578"/>
    <s v="Стоматологическая практика"/>
    <n v="44284000"/>
    <n v="54308000"/>
    <n v="57566000"/>
    <n v="61497000"/>
    <n v="58113000"/>
    <n v="0.40749999999999997"/>
    <n v="0.42980000000000002"/>
    <n v="0.41470000000000001"/>
    <n v="0.376"/>
    <n v="0.3538"/>
    <m/>
    <m/>
    <m/>
    <m/>
    <m/>
  </r>
  <r>
    <n v="8459"/>
    <s v="ПМЦ, ООО"/>
    <x v="8"/>
    <m/>
    <m/>
    <x v="88"/>
    <s v="1225000118617"/>
    <s v="5017130222"/>
    <s v="Деятельность больничных организаций"/>
    <m/>
    <m/>
    <n v="19342000"/>
    <n v="46242000"/>
    <n v="58112000"/>
    <m/>
    <m/>
    <n v="0.16139999999999999"/>
    <n v="0.129"/>
    <n v="9.2700000000000005E-2"/>
    <m/>
    <m/>
    <m/>
    <m/>
    <m/>
  </r>
  <r>
    <n v="8460"/>
    <s v="МОСКОВСКАЯ ЭСТЕТИКА, ООО МЦ"/>
    <x v="8"/>
    <m/>
    <m/>
    <x v="88"/>
    <s v="1207700163989"/>
    <s v="9705143903"/>
    <s v="Деятельность в области медицины прочая"/>
    <n v="31110000"/>
    <n v="38752000"/>
    <n v="44648000"/>
    <n v="53878000"/>
    <n v="58110000"/>
    <n v="0.1147"/>
    <n v="8.72E-2"/>
    <n v="0.10970000000000001"/>
    <n v="0.12509999999999999"/>
    <n v="9.3899999999999997E-2"/>
    <m/>
    <m/>
    <m/>
    <m/>
    <m/>
  </r>
  <r>
    <n v="8461"/>
    <s v="АЛЬФА-ВИТА, ООО СЦ"/>
    <x v="0"/>
    <m/>
    <s v="Стоматология"/>
    <x v="88"/>
    <s v="1136952015199"/>
    <s v="6950171446"/>
    <s v="Стоматологическая практика"/>
    <n v="71495000"/>
    <n v="65869000"/>
    <n v="48505000"/>
    <n v="58003000"/>
    <n v="58103000"/>
    <n v="0.19650000000000001"/>
    <n v="0.22239999999999999"/>
    <n v="-0.1181"/>
    <n v="0.21290000000000001"/>
    <n v="-7.1099999999999997E-2"/>
    <n v="2.2700000000000001E-2"/>
    <n v="2.46E-2"/>
    <n v="-0.13619999999999999"/>
    <n v="0.19359999999999999"/>
    <m/>
  </r>
  <r>
    <n v="8462"/>
    <s v="ВАЛЕ-ДЕНТАЛЬ, ООО"/>
    <x v="0"/>
    <m/>
    <s v="Стоматология"/>
    <x v="88"/>
    <s v="1022302952671"/>
    <s v="2320077165"/>
    <s v="Стоматологическая практика"/>
    <n v="59248000"/>
    <n v="63906000"/>
    <n v="56308000"/>
    <n v="60759000"/>
    <n v="58084000"/>
    <n v="0.18190000000000001"/>
    <n v="0.1361"/>
    <n v="0.3306"/>
    <n v="0.1318"/>
    <n v="0.21829999999999999"/>
    <n v="0.18190000000000001"/>
    <n v="0.1361"/>
    <n v="0.1875"/>
    <m/>
    <m/>
  </r>
  <r>
    <n v="8463"/>
    <s v="СТОМ-ОС, ООО"/>
    <x v="0"/>
    <m/>
    <s v="Стоматология"/>
    <x v="88"/>
    <s v="1057811953396"/>
    <s v="7806320915"/>
    <s v="Стоматологическая практика"/>
    <n v="3033000"/>
    <n v="4415000"/>
    <n v="7001000"/>
    <n v="25408000"/>
    <n v="58077000"/>
    <n v="-3.0700000000000002E-2"/>
    <n v="5.7299999999999997E-2"/>
    <n v="2.0899999999999998E-2"/>
    <n v="0.14549999999999999"/>
    <n v="6.4799999999999996E-2"/>
    <m/>
    <m/>
    <m/>
    <m/>
    <m/>
  </r>
  <r>
    <n v="8464"/>
    <s v="МРТ-ДИАГНОСТИКА, ООО"/>
    <x v="8"/>
    <m/>
    <m/>
    <x v="88"/>
    <s v="1022900530036"/>
    <s v="2926010923"/>
    <s v="Деятельность больничных организаций"/>
    <n v="39521000"/>
    <n v="67560000"/>
    <n v="78916000"/>
    <n v="64868000"/>
    <n v="58076000"/>
    <n v="0.11310000000000001"/>
    <n v="0.1966"/>
    <n v="0.22170000000000001"/>
    <n v="2.47E-2"/>
    <n v="-0.17349999999999999"/>
    <m/>
    <m/>
    <m/>
    <m/>
    <m/>
  </r>
  <r>
    <n v="8465"/>
    <s v="МСЧ СОДА, ООО"/>
    <x v="8"/>
    <m/>
    <m/>
    <x v="88"/>
    <s v="1035901359230"/>
    <s v="5911040582"/>
    <s v="Деятельность больничных организаций"/>
    <n v="32615000"/>
    <n v="35183000"/>
    <n v="34399000"/>
    <n v="43078000"/>
    <n v="58074000"/>
    <n v="-0.16889999999999999"/>
    <n v="-0.23089999999999999"/>
    <n v="-0.3004"/>
    <n v="-0.30330000000000001"/>
    <n v="4.02E-2"/>
    <n v="-4.4999999999999998E-2"/>
    <n v="-4.2700000000000002E-2"/>
    <n v="-9.1999999999999998E-3"/>
    <n v="-7.2700000000000001E-2"/>
    <n v="-7.4700000000000003E-2"/>
  </r>
  <r>
    <n v="8466"/>
    <s v="СЕВЕР-ДЕНТ, ООО"/>
    <x v="0"/>
    <m/>
    <s v="Стоматология"/>
    <x v="88"/>
    <s v="1075190018276"/>
    <s v="5190171145"/>
    <s v="Стоматологическая практика"/>
    <n v="30173000"/>
    <n v="36592000"/>
    <n v="52886000"/>
    <n v="59336000"/>
    <n v="58055000"/>
    <n v="0.43359999999999999"/>
    <n v="7.9899999999999999E-2"/>
    <n v="0.40589999999999998"/>
    <n v="0.42820000000000003"/>
    <n v="0.26350000000000001"/>
    <m/>
    <m/>
    <m/>
    <m/>
    <m/>
  </r>
  <r>
    <n v="8467"/>
    <s v="АС, ООО"/>
    <x v="0"/>
    <m/>
    <s v="Стоматология"/>
    <x v="88"/>
    <s v="1165275030865"/>
    <s v="5260429190"/>
    <s v="Стоматологическая практика"/>
    <n v="21135000"/>
    <n v="17876000"/>
    <n v="22575000"/>
    <n v="37591000"/>
    <n v="58054000"/>
    <n v="0.62829999999999997"/>
    <n v="0.19639999999999999"/>
    <n v="0.43880000000000002"/>
    <n v="0.39879999999999999"/>
    <n v="0.43049999999999999"/>
    <m/>
    <m/>
    <m/>
    <m/>
    <m/>
  </r>
  <r>
    <n v="8468"/>
    <s v="СПЕКТРА А, ООО"/>
    <x v="8"/>
    <m/>
    <m/>
    <x v="88"/>
    <s v="1027700064611"/>
    <s v="7731187205"/>
    <s v="Общая врачебная практика"/>
    <n v="5322000"/>
    <n v="11888000"/>
    <n v="19054000"/>
    <n v="26734000"/>
    <n v="58028000"/>
    <n v="-0.30099999999999999"/>
    <n v="0.11940000000000001"/>
    <n v="0.20419999999999999"/>
    <n v="0.36969999999999997"/>
    <n v="0.2321"/>
    <m/>
    <m/>
    <m/>
    <m/>
    <m/>
  </r>
  <r>
    <n v="8469"/>
    <s v="КТЕ ЮГ, ООО"/>
    <x v="8"/>
    <m/>
    <m/>
    <x v="88"/>
    <s v="1197746587224"/>
    <s v="9701146685"/>
    <s v="Общая врачебная практика"/>
    <n v="15242000"/>
    <n v="48493000"/>
    <n v="46732000"/>
    <n v="56442000"/>
    <n v="58027000"/>
    <n v="0.1038"/>
    <n v="9.9599999999999994E-2"/>
    <n v="9.4600000000000004E-2"/>
    <n v="6.3700000000000007E-2"/>
    <n v="0.16950000000000001"/>
    <n v="-3.7000000000000002E-3"/>
    <n v="-5.1000000000000004E-3"/>
    <n v="-3.2000000000000002E-3"/>
    <n v="-2.5999999999999999E-3"/>
    <n v="-1.1000000000000001E-3"/>
  </r>
  <r>
    <n v="8470"/>
    <s v="МЕДИЦИНА, ООО"/>
    <x v="8"/>
    <m/>
    <m/>
    <x v="88"/>
    <s v="1112370001040"/>
    <s v="2370000520"/>
    <s v="Деятельность в области здравоохранения"/>
    <n v="39172000"/>
    <n v="43690000"/>
    <n v="46759000"/>
    <n v="51617000"/>
    <n v="58023000"/>
    <n v="0.24179999999999999"/>
    <n v="0.24129999999999999"/>
    <n v="0.22770000000000001"/>
    <n v="0.23719999999999999"/>
    <n v="0.2374"/>
    <m/>
    <m/>
    <m/>
    <m/>
    <m/>
  </r>
  <r>
    <n v="8471"/>
    <s v="ПРОФЕССИОНАЛ, ООО"/>
    <x v="8"/>
    <m/>
    <m/>
    <x v="88"/>
    <s v="1075321001502"/>
    <s v="5321115443"/>
    <s v="Деятельность в области медицины прочая, не включенная в другие группировки"/>
    <n v="22090000"/>
    <n v="24911000"/>
    <n v="31466000"/>
    <n v="39932000"/>
    <n v="58021000"/>
    <n v="5.04E-2"/>
    <n v="7.3999999999999996E-2"/>
    <n v="5.4399999999999997E-2"/>
    <n v="0.1615"/>
    <n v="0.18729999999999999"/>
    <n v="8.0299999999999996E-2"/>
    <n v="6.0699999999999997E-2"/>
    <n v="3.9600000000000003E-2"/>
    <n v="0.15509999999999999"/>
    <n v="0.16739999999999999"/>
  </r>
  <r>
    <n v="8472"/>
    <s v="НАТАЛИ-МЕД, ООО"/>
    <x v="8"/>
    <m/>
    <m/>
    <x v="88"/>
    <s v="1027700342757"/>
    <s v="7734225931"/>
    <s v="Общая врачебная практика"/>
    <n v="50235000"/>
    <n v="51085000"/>
    <n v="58719000"/>
    <n v="58886000"/>
    <n v="58016000"/>
    <n v="7.8100000000000003E-2"/>
    <n v="6.2700000000000006E-2"/>
    <n v="3.1800000000000002E-2"/>
    <n v="2.93E-2"/>
    <n v="2.6700000000000002E-2"/>
    <n v="8.0600000000000005E-2"/>
    <n v="1.8599999999999998E-2"/>
    <n v="1.1299999999999999E-2"/>
    <m/>
    <m/>
  </r>
  <r>
    <n v="8473"/>
    <s v="ПРОФМЕД, ООО ЦСМ"/>
    <x v="0"/>
    <m/>
    <s v="Стоматология"/>
    <x v="88"/>
    <s v="1155047007741"/>
    <s v="5047171145"/>
    <s v="Стоматологическая практика"/>
    <n v="5598000"/>
    <n v="13476000"/>
    <n v="18213000"/>
    <n v="48741000"/>
    <n v="58007000"/>
    <n v="0.122"/>
    <n v="7.0999999999999994E-2"/>
    <n v="8.4199999999999997E-2"/>
    <n v="0.16139999999999999"/>
    <n v="8.6199999999999999E-2"/>
    <m/>
    <m/>
    <m/>
    <m/>
    <m/>
  </r>
  <r>
    <n v="8474"/>
    <s v="СТК ПЛАНЕТА ШОРИЯ, ООО"/>
    <x v="6"/>
    <m/>
    <m/>
    <x v="88"/>
    <s v="1094228000283"/>
    <s v="4228012233"/>
    <s v="Деятельность санаторно-курортных организаций"/>
    <n v="21448000"/>
    <n v="26657000"/>
    <n v="30144000"/>
    <n v="39932000"/>
    <n v="58005000"/>
    <n v="-0.20849999999999999"/>
    <n v="-0.1464"/>
    <n v="-0.9153"/>
    <n v="-0.2359"/>
    <n v="0.35099999999999998"/>
    <n v="-0.20880000000000001"/>
    <n v="-0.1"/>
    <n v="-0.94199999999999995"/>
    <n v="-0.25209999999999999"/>
    <n v="0.3407"/>
  </r>
  <r>
    <n v="8475"/>
    <s v="ВАШЕ ЗДОРОВЬЕ, ООО"/>
    <x v="8"/>
    <m/>
    <m/>
    <x v="88"/>
    <s v="1105004001101"/>
    <s v="5071005646"/>
    <s v="Общая врачебная практика"/>
    <n v="18071000"/>
    <n v="11927000"/>
    <n v="16952000"/>
    <n v="32044000"/>
    <n v="57996000"/>
    <n v="4.4299999999999999E-2"/>
    <n v="-0.60560000000000003"/>
    <n v="2.7199999999999998E-2"/>
    <n v="-1.34E-2"/>
    <n v="0.13159999999999999"/>
    <m/>
    <m/>
    <m/>
    <m/>
    <m/>
  </r>
  <r>
    <n v="8476"/>
    <s v="ДИВО-МЕД, ООО"/>
    <x v="8"/>
    <m/>
    <m/>
    <x v="88"/>
    <s v="1105003003984"/>
    <s v="5003086855"/>
    <s v="Общая врачебная практика"/>
    <n v="22243000"/>
    <n v="27663000"/>
    <m/>
    <n v="45725000"/>
    <n v="57993000"/>
    <n v="0.37359999999999999"/>
    <n v="0.1827"/>
    <m/>
    <n v="0.42220000000000002"/>
    <n v="0.28220000000000001"/>
    <m/>
    <m/>
    <m/>
    <m/>
    <m/>
  </r>
  <r>
    <n v="8477"/>
    <s v="СТОМАТОЛОГИЯ, ООО"/>
    <x v="0"/>
    <m/>
    <s v="Стоматология"/>
    <x v="88"/>
    <s v="1083816000157"/>
    <s v="3813003187"/>
    <s v="Стоматологическая практика"/>
    <n v="44491000"/>
    <n v="48758000"/>
    <n v="49903000"/>
    <n v="54360000"/>
    <n v="57972000"/>
    <n v="8.3799999999999999E-2"/>
    <n v="5.67E-2"/>
    <n v="3.15E-2"/>
    <n v="4.5100000000000001E-2"/>
    <n v="3.3599999999999998E-2"/>
    <n v="-2.0000000000000001E-4"/>
    <n v="-1.8E-3"/>
    <n v="-2.0000000000000001E-4"/>
    <m/>
    <m/>
  </r>
  <r>
    <n v="8478"/>
    <s v="ЗЕМСКАЯ БОЛЬНИЦА, ООО"/>
    <x v="8"/>
    <m/>
    <m/>
    <x v="88"/>
    <s v="1086673006991"/>
    <s v="6673183775"/>
    <s v="Деятельность в области здравоохранения"/>
    <n v="42794000"/>
    <n v="39305000"/>
    <n v="41640000"/>
    <n v="49506000"/>
    <n v="57971000"/>
    <n v="2.5600000000000001E-2"/>
    <n v="0.04"/>
    <n v="0.13239999999999999"/>
    <n v="3.5799999999999998E-2"/>
    <n v="4.36E-2"/>
    <m/>
    <n v="-3.5999999999999999E-3"/>
    <n v="-7.7999999999999996E-3"/>
    <n v="-7.4999999999999997E-3"/>
    <m/>
  </r>
  <r>
    <n v="8479"/>
    <s v="АЙ-КЛИНИК, ООО"/>
    <x v="8"/>
    <m/>
    <m/>
    <x v="88"/>
    <s v="1236900008036"/>
    <s v="6952325839"/>
    <s v="Общая врачебная практика"/>
    <m/>
    <m/>
    <m/>
    <n v="12165000"/>
    <n v="57969000"/>
    <m/>
    <m/>
    <m/>
    <n v="-0.43540000000000001"/>
    <n v="2.0500000000000001E-2"/>
    <m/>
    <m/>
    <m/>
    <m/>
    <n v="-8.2000000000000007E-3"/>
  </r>
  <r>
    <n v="8480"/>
    <s v="ДОКТОР БОРМЕНТАЛЬ, ООО"/>
    <x v="0"/>
    <m/>
    <s v="Стоматология"/>
    <x v="88"/>
    <s v="1027000853340"/>
    <s v="7017056445"/>
    <s v="Стоматологическая практика"/>
    <n v="38409000"/>
    <n v="48810000"/>
    <n v="55194000"/>
    <n v="55858000"/>
    <n v="57968000"/>
    <n v="4.9099999999999998E-2"/>
    <n v="0.13639999999999999"/>
    <n v="7.5399999999999995E-2"/>
    <n v="5.79E-2"/>
    <n v="0.2389"/>
    <n v="0.1032"/>
    <n v="0.13519999999999999"/>
    <n v="7.0000000000000007E-2"/>
    <n v="4.0800000000000003E-2"/>
    <m/>
  </r>
  <r>
    <n v="8481"/>
    <s v="ВИСТОМ, ООО"/>
    <x v="0"/>
    <m/>
    <s v="Стоматология"/>
    <x v="88"/>
    <s v="1214200007361"/>
    <s v="4212042320"/>
    <s v="Стоматологическая практика"/>
    <m/>
    <n v="4107000"/>
    <n v="20558000"/>
    <n v="32638000"/>
    <n v="57966000"/>
    <m/>
    <n v="8.0600000000000005E-2"/>
    <n v="0.12189999999999999"/>
    <n v="0.43140000000000001"/>
    <n v="0.51439999999999997"/>
    <m/>
    <n v="6.8199999999999997E-2"/>
    <n v="0.1144"/>
    <n v="0.4284"/>
    <n v="0.51339999999999997"/>
  </r>
  <r>
    <n v="8482"/>
    <s v="СИ-МЕД, ООО"/>
    <x v="8"/>
    <m/>
    <m/>
    <x v="88"/>
    <s v="1117847412132"/>
    <s v="7805565366"/>
    <s v="Общая врачебная практика"/>
    <n v="47340000"/>
    <n v="51316000"/>
    <n v="49801000"/>
    <n v="63910000"/>
    <n v="57961000"/>
    <n v="-3.32E-2"/>
    <n v="9.5100000000000004E-2"/>
    <n v="4.9200000000000001E-2"/>
    <n v="9.3600000000000003E-2"/>
    <n v="-0.222"/>
    <m/>
    <m/>
    <m/>
    <m/>
    <m/>
  </r>
  <r>
    <n v="8483"/>
    <s v="ЦЗ, ООО"/>
    <x v="8"/>
    <m/>
    <m/>
    <x v="88"/>
    <s v="1243800012477"/>
    <s v="3808288723"/>
    <s v="Деятельность больничных организаций"/>
    <m/>
    <m/>
    <m/>
    <m/>
    <n v="57956000"/>
    <m/>
    <m/>
    <m/>
    <m/>
    <n v="0.2271"/>
    <m/>
    <m/>
    <m/>
    <m/>
    <m/>
  </r>
  <r>
    <n v="8484"/>
    <s v="МЕДХЭЛП, ООО"/>
    <x v="8"/>
    <m/>
    <m/>
    <x v="88"/>
    <s v="1023601556890"/>
    <s v="3666097689"/>
    <s v="Деятельность больничных организаций"/>
    <n v="67910000"/>
    <n v="66417000"/>
    <n v="65343000"/>
    <n v="66115000"/>
    <n v="57955000"/>
    <n v="8.9300000000000004E-2"/>
    <n v="6.7599999999999993E-2"/>
    <n v="0.1149"/>
    <n v="5.6599999999999998E-2"/>
    <n v="4.4900000000000002E-2"/>
    <m/>
    <m/>
    <m/>
    <m/>
    <m/>
  </r>
  <r>
    <n v="8486"/>
    <s v="ДП ЗДРАВИНКА, ООО"/>
    <x v="8"/>
    <m/>
    <m/>
    <x v="88"/>
    <s v="1157328001555"/>
    <s v="7328083385"/>
    <s v="Общая врачебная практика"/>
    <n v="33719000"/>
    <n v="39072000"/>
    <n v="44954000"/>
    <n v="51039000"/>
    <n v="57954000"/>
    <n v="0.46229999999999999"/>
    <n v="5.45E-2"/>
    <n v="0.33660000000000001"/>
    <n v="0.18099999999999999"/>
    <n v="0.17680000000000001"/>
    <n v="-0.22459999999999999"/>
    <n v="4.0500000000000001E-2"/>
    <n v="0.2626"/>
    <n v="0.1391"/>
    <n v="7.46E-2"/>
  </r>
  <r>
    <n v="8485"/>
    <s v="МБ, ООО"/>
    <x v="0"/>
    <m/>
    <s v="Стоматология"/>
    <x v="88"/>
    <s v="1172375005197"/>
    <s v="2315993130"/>
    <s v="Стоматологическая практика"/>
    <n v="22958000"/>
    <n v="28588000"/>
    <n v="38273000"/>
    <n v="50883000"/>
    <n v="57954000"/>
    <n v="5.6300000000000003E-2"/>
    <n v="0.22670000000000001"/>
    <n v="0.25969999999999999"/>
    <n v="0.33339999999999997"/>
    <n v="0.3543"/>
    <n v="-2.1299999999999999E-2"/>
    <n v="-1.09E-2"/>
    <n v="-3.7000000000000002E-3"/>
    <n v="-1.29E-2"/>
    <n v="-7.1000000000000004E-3"/>
  </r>
  <r>
    <n v="8487"/>
    <s v="ЛДЦ ТВЕРЬ, ООО"/>
    <x v="8"/>
    <m/>
    <m/>
    <x v="88"/>
    <s v="1226900008631"/>
    <s v="6950261795"/>
    <s v="Общая врачебная практика"/>
    <m/>
    <m/>
    <n v="1572000"/>
    <n v="27653000"/>
    <n v="57951000"/>
    <m/>
    <m/>
    <n v="-7.8052999999999999"/>
    <n v="3.0000000000000001E-3"/>
    <n v="0.63"/>
    <m/>
    <m/>
    <m/>
    <m/>
    <m/>
  </r>
  <r>
    <n v="8488"/>
    <s v="МЕДИКС ПРОФИ, ООО"/>
    <x v="8"/>
    <m/>
    <m/>
    <x v="88"/>
    <s v="1204200007681"/>
    <s v="4205389667"/>
    <s v="Специальная врачебная практика"/>
    <n v="7505000"/>
    <n v="15939000"/>
    <n v="25823000"/>
    <n v="41619000"/>
    <n v="57945000"/>
    <n v="-0.37790000000000001"/>
    <n v="0.1951"/>
    <n v="0.22059999999999999"/>
    <n v="0.28299999999999997"/>
    <n v="0.46750000000000003"/>
    <m/>
    <m/>
    <m/>
    <m/>
    <m/>
  </r>
  <r>
    <n v="8489"/>
    <s v="ИМТ, ООО"/>
    <x v="8"/>
    <m/>
    <m/>
    <x v="88"/>
    <s v="1131447010232"/>
    <s v="1435269175"/>
    <s v="Деятельность больничных организаций"/>
    <n v="41763000"/>
    <n v="50373000"/>
    <n v="58043000"/>
    <n v="62391000"/>
    <n v="57926000"/>
    <n v="0.18179999999999999"/>
    <n v="0.21640000000000001"/>
    <n v="0.19570000000000001"/>
    <n v="0.25559999999999999"/>
    <n v="8.48E-2"/>
    <n v="-2.0000000000000001E-4"/>
    <m/>
    <m/>
    <m/>
    <m/>
  </r>
  <r>
    <n v="8490"/>
    <s v="МЕДФЕЯ, ООО"/>
    <x v="0"/>
    <m/>
    <s v="Стоматология"/>
    <x v="88"/>
    <s v="1195081051307"/>
    <s v="5024197620"/>
    <s v="Стоматологическая практика"/>
    <n v="19832000"/>
    <n v="31792000"/>
    <n v="38093000"/>
    <n v="45612000"/>
    <n v="57912000"/>
    <n v="0.66790000000000005"/>
    <n v="0.82789999999999997"/>
    <n v="0.78280000000000005"/>
    <n v="0.26150000000000001"/>
    <n v="0.29809999999999998"/>
    <m/>
    <m/>
    <m/>
    <n v="-1.03E-2"/>
    <m/>
  </r>
  <r>
    <n v="8491"/>
    <s v="ВИККИЛС ДЕНТАЛ СЕРВИС, ООО"/>
    <x v="0"/>
    <m/>
    <s v="Стоматология"/>
    <x v="88"/>
    <s v="1232400030202"/>
    <s v="2460124721"/>
    <s v="Стоматологическая практика"/>
    <m/>
    <m/>
    <m/>
    <n v="2181000"/>
    <n v="57907000"/>
    <m/>
    <m/>
    <m/>
    <n v="-2.6259000000000001"/>
    <n v="0.51859999999999995"/>
    <m/>
    <m/>
    <m/>
    <m/>
    <m/>
  </r>
  <r>
    <n v="8492"/>
    <s v="МЕДИТЭКС, ООО"/>
    <x v="8"/>
    <m/>
    <m/>
    <x v="88"/>
    <s v="1114101005963"/>
    <s v="4101147663"/>
    <s v="Общая врачебная практика"/>
    <n v="66885000"/>
    <n v="62085000"/>
    <n v="66608000"/>
    <n v="58591000"/>
    <n v="57888000"/>
    <n v="0.12130000000000001"/>
    <n v="0.13969999999999999"/>
    <n v="0.158"/>
    <n v="0.14580000000000001"/>
    <n v="0.13059999999999999"/>
    <m/>
    <m/>
    <m/>
    <m/>
    <m/>
  </r>
  <r>
    <n v="8493"/>
    <s v="ПЛЮС УЛЬТРА, ООО"/>
    <x v="0"/>
    <m/>
    <s v="Стоматология"/>
    <x v="88"/>
    <s v="1157746327420"/>
    <s v="7717285419"/>
    <s v="Стоматологическая практика"/>
    <n v="38483000"/>
    <n v="54753000"/>
    <n v="56204000"/>
    <n v="49792000"/>
    <n v="57862000"/>
    <n v="8.2299999999999998E-2"/>
    <n v="0.1236"/>
    <n v="0.1308"/>
    <n v="0.1009"/>
    <n v="0.10680000000000001"/>
    <m/>
    <m/>
    <m/>
    <m/>
    <m/>
  </r>
  <r>
    <n v="8494"/>
    <s v="САФИЯ, ООО"/>
    <x v="8"/>
    <m/>
    <m/>
    <x v="88"/>
    <s v="1042325772081"/>
    <s v="2346012814"/>
    <s v="Общая врачебная практика"/>
    <n v="55415000"/>
    <n v="44231000"/>
    <n v="49898000"/>
    <n v="55374000"/>
    <n v="57856000"/>
    <n v="0.2011"/>
    <n v="0.1114"/>
    <n v="8.1199999999999994E-2"/>
    <n v="5.62E-2"/>
    <n v="0.04"/>
    <m/>
    <m/>
    <m/>
    <m/>
    <m/>
  </r>
  <r>
    <n v="8495"/>
    <s v="ЛЕКАРЬ, ООО"/>
    <x v="8"/>
    <m/>
    <m/>
    <x v="88"/>
    <s v="1022304652810"/>
    <s v="2349022715"/>
    <s v="Общая врачебная практика"/>
    <n v="28405000"/>
    <n v="26672000"/>
    <n v="31642000"/>
    <n v="49819000"/>
    <n v="57853000"/>
    <n v="0.1618"/>
    <n v="0.20849999999999999"/>
    <n v="0.12429999999999999"/>
    <n v="0.18090000000000001"/>
    <n v="0.1103"/>
    <m/>
    <m/>
    <m/>
    <m/>
    <m/>
  </r>
  <r>
    <n v="8496"/>
    <s v="ОФТАКИТ Р, ООО"/>
    <x v="8"/>
    <m/>
    <m/>
    <x v="88"/>
    <s v="1207600011189"/>
    <s v="7610132346"/>
    <s v="Деятельность больничных организаций"/>
    <m/>
    <n v="8398000"/>
    <n v="38897000"/>
    <n v="45873000"/>
    <n v="57847000"/>
    <m/>
    <n v="0.21210000000000001"/>
    <n v="0.16220000000000001"/>
    <n v="0.1318"/>
    <n v="0.1041"/>
    <m/>
    <m/>
    <n v="0.15110000000000001"/>
    <n v="3.7900000000000003E-2"/>
    <n v="0.11899999999999999"/>
  </r>
  <r>
    <n v="8498"/>
    <s v="МАЛИНАРИ, ООО"/>
    <x v="0"/>
    <m/>
    <s v="Стоматология"/>
    <x v="88"/>
    <s v="1176196053373"/>
    <s v="6167140782"/>
    <s v="Стоматологическая практика"/>
    <n v="21855000"/>
    <n v="29083000"/>
    <n v="36799000"/>
    <n v="48144000"/>
    <n v="57821000"/>
    <n v="5.1700000000000003E-2"/>
    <n v="3.5400000000000001E-2"/>
    <n v="7.7899999999999997E-2"/>
    <n v="0.1356"/>
    <n v="0.1183"/>
    <n v="-4.1999999999999997E-3"/>
    <n v="-1.9E-3"/>
    <n v="-2.0000000000000001E-4"/>
    <n v="-5.0000000000000001E-4"/>
    <n v="-5.9999999999999995E-4"/>
  </r>
  <r>
    <n v="8499"/>
    <s v="КОМПАНИЯ ДАРЬЯЛ, ООО"/>
    <x v="8"/>
    <m/>
    <m/>
    <x v="88"/>
    <s v="1075018004687"/>
    <s v="5018118919"/>
    <s v="Общая врачебная практика"/>
    <n v="38177000"/>
    <n v="46787000"/>
    <n v="48870000"/>
    <n v="54387000"/>
    <n v="57811000"/>
    <n v="0.45019999999999999"/>
    <n v="0.2452"/>
    <n v="0.39579999999999999"/>
    <n v="0.36120000000000002"/>
    <n v="0.3538"/>
    <m/>
    <m/>
    <m/>
    <m/>
    <m/>
  </r>
  <r>
    <n v="8500"/>
    <s v="ДИАМЕД, ООО"/>
    <x v="8"/>
    <m/>
    <m/>
    <x v="88"/>
    <s v="1111513011642"/>
    <s v="1513030595"/>
    <s v="Общая врачебная практика"/>
    <n v="19460000"/>
    <n v="23981000"/>
    <n v="39594000"/>
    <n v="49927000"/>
    <n v="57807000"/>
    <n v="8.0600000000000005E-2"/>
    <n v="0.10059999999999999"/>
    <n v="0.1731"/>
    <n v="0.1163"/>
    <n v="2.6499999999999999E-2"/>
    <m/>
    <n v="-1.61E-2"/>
    <n v="-7.3000000000000001E-3"/>
    <m/>
    <m/>
  </r>
  <r>
    <n v="8501"/>
    <s v="МЕДИЦИНСКИЕ СИСТЕМЫ, ООО"/>
    <x v="0"/>
    <m/>
    <s v="Стоматология"/>
    <x v="88"/>
    <s v="1108603020811"/>
    <s v="8603176070"/>
    <s v="Стоматологическая практика"/>
    <n v="50383000"/>
    <n v="47959000"/>
    <n v="52328000"/>
    <n v="56071000"/>
    <n v="57793000"/>
    <n v="0.42720000000000002"/>
    <n v="0.44109999999999999"/>
    <n v="0.34639999999999999"/>
    <n v="0.1993"/>
    <n v="0.25850000000000001"/>
    <m/>
    <m/>
    <m/>
    <m/>
    <m/>
  </r>
  <r>
    <n v="8502"/>
    <s v="СТОМАТОЛОГИЧЕСКИЙ ЦЕНТР+, ООО"/>
    <x v="0"/>
    <m/>
    <s v="Стоматология"/>
    <x v="88"/>
    <s v="1116827001070"/>
    <s v="6827022033"/>
    <s v="Стоматологическая практика"/>
    <n v="31112000"/>
    <n v="33234000"/>
    <n v="37568000"/>
    <n v="43261000"/>
    <n v="57783000"/>
    <n v="0.54510000000000003"/>
    <n v="0.47299999999999998"/>
    <n v="0.44900000000000001"/>
    <n v="0.50419999999999998"/>
    <n v="0.65900000000000003"/>
    <n v="0.54630000000000001"/>
    <n v="0.4738"/>
    <n v="0.44929999999999998"/>
    <n v="0.50509999999999999"/>
    <n v="0.65649999999999997"/>
  </r>
  <r>
    <n v="8503"/>
    <s v="МК КЛИНИК, ООО"/>
    <x v="0"/>
    <m/>
    <s v="Стоматология"/>
    <x v="88"/>
    <s v="1149102098221"/>
    <s v="9110005382"/>
    <s v="Стоматологическая практика"/>
    <n v="16548000"/>
    <n v="24890000"/>
    <n v="36120000"/>
    <n v="50046000"/>
    <n v="57775000"/>
    <n v="3.4000000000000002E-2"/>
    <n v="0.10589999999999999"/>
    <n v="8.6900000000000005E-2"/>
    <n v="5.4699999999999999E-2"/>
    <n v="0.14369999999999999"/>
    <m/>
    <m/>
    <m/>
    <m/>
    <m/>
  </r>
  <r>
    <n v="8504"/>
    <s v="ДЛЯ ВАШЕЙ СЕМЬИ, ООО"/>
    <x v="0"/>
    <m/>
    <s v="Стоматология"/>
    <x v="88"/>
    <s v="1168617069170"/>
    <s v="8602271820"/>
    <s v="Стоматологическая практика"/>
    <n v="53970000"/>
    <n v="55667000"/>
    <n v="57874000"/>
    <m/>
    <n v="57769000"/>
    <n v="6.9699999999999998E-2"/>
    <n v="6.8400000000000002E-2"/>
    <n v="0.27700000000000002"/>
    <m/>
    <n v="0.16589999999999999"/>
    <n v="-2.3900000000000001E-2"/>
    <n v="-2.07E-2"/>
    <n v="-1.5900000000000001E-2"/>
    <m/>
    <n v="8.8300000000000003E-2"/>
  </r>
  <r>
    <n v="8506"/>
    <s v="МЦ ПАНАЦЕЯ, ООО"/>
    <x v="8"/>
    <m/>
    <m/>
    <x v="88"/>
    <s v="1037832042929"/>
    <s v="7814146280"/>
    <s v="Общая врачебная практика"/>
    <n v="60106000"/>
    <n v="43405000"/>
    <n v="39792000"/>
    <n v="43433000"/>
    <n v="57764000"/>
    <n v="0.29970000000000002"/>
    <n v="0.26300000000000001"/>
    <n v="0.33310000000000001"/>
    <n v="0.32400000000000001"/>
    <n v="0.3619"/>
    <m/>
    <m/>
    <m/>
    <m/>
    <m/>
  </r>
  <r>
    <n v="8505"/>
    <s v="МЦ ОРАНТА, ООО"/>
    <x v="8"/>
    <m/>
    <m/>
    <x v="88"/>
    <s v="1237700433145"/>
    <s v="9704215048"/>
    <s v="Общая врачебная практика"/>
    <m/>
    <m/>
    <n v="383000"/>
    <n v="26585000"/>
    <n v="57764000"/>
    <m/>
    <m/>
    <n v="-5.9242999999999997"/>
    <n v="5.7299999999999997E-2"/>
    <n v="7.1599999999999997E-2"/>
    <m/>
    <m/>
    <n v="-6"/>
    <n v="3.39E-2"/>
    <m/>
  </r>
  <r>
    <n v="8508"/>
    <s v="АВРОРА СТАР, ООО"/>
    <x v="0"/>
    <m/>
    <s v="Стоматология"/>
    <x v="88"/>
    <s v="5067847516490"/>
    <s v="7801421740"/>
    <s v="Стоматологическая практика"/>
    <n v="54479000"/>
    <n v="72623000"/>
    <n v="70238000"/>
    <n v="85694000"/>
    <n v="57759000"/>
    <n v="0.20319999999999999"/>
    <n v="0.1203"/>
    <n v="6.59E-2"/>
    <n v="8.9800000000000005E-2"/>
    <n v="7.1599999999999997E-2"/>
    <m/>
    <m/>
    <m/>
    <m/>
    <m/>
  </r>
  <r>
    <n v="8507"/>
    <s v="ФОРМУЛА УЛЫБКИ, ООО"/>
    <x v="0"/>
    <m/>
    <s v="Стоматология"/>
    <x v="88"/>
    <s v="1186196043791"/>
    <s v="6102070921"/>
    <s v="Стоматологическая практика"/>
    <n v="15802000"/>
    <n v="26131000"/>
    <n v="31235000"/>
    <n v="44219000"/>
    <n v="57759000"/>
    <n v="0.50339999999999996"/>
    <n v="0.57430000000000003"/>
    <n v="0.61499999999999999"/>
    <n v="0.60060000000000002"/>
    <n v="0.24679999999999999"/>
    <n v="0.48709999999999998"/>
    <n v="0.56140000000000001"/>
    <n v="0.60299999999999998"/>
    <n v="0.59060000000000001"/>
    <m/>
  </r>
  <r>
    <n v="8509"/>
    <s v="ПРИВАТКЛИНИК, ООО"/>
    <x v="8"/>
    <m/>
    <m/>
    <x v="88"/>
    <s v="1155047011173"/>
    <s v="5047174650"/>
    <s v="Общая врачебная практика"/>
    <n v="26417000"/>
    <n v="31876000"/>
    <n v="41393000"/>
    <n v="49721000"/>
    <n v="57751000"/>
    <n v="3.9399999999999998E-2"/>
    <n v="4.8899999999999999E-2"/>
    <n v="7.4200000000000002E-2"/>
    <n v="-3.9300000000000002E-2"/>
    <n v="2.1299999999999999E-2"/>
    <m/>
    <m/>
    <m/>
    <m/>
    <m/>
  </r>
  <r>
    <n v="8510"/>
    <s v="СВ КЛИНИКА, ООО"/>
    <x v="8"/>
    <m/>
    <m/>
    <x v="88"/>
    <s v="1147746018023"/>
    <s v="7751517807"/>
    <s v="Деятельность в области медицины прочая, не включенная в другие группировки"/>
    <n v="16870000"/>
    <n v="21017000"/>
    <n v="25854000"/>
    <n v="41740000"/>
    <n v="57747000"/>
    <n v="0.114"/>
    <n v="0.2056"/>
    <n v="0.22700000000000001"/>
    <n v="0.33450000000000002"/>
    <n v="0.2954"/>
    <m/>
    <m/>
    <m/>
    <m/>
    <m/>
  </r>
  <r>
    <n v="8511"/>
    <s v="ЭС КЛАСС КЛИНИК ПЕНЗА, ООО"/>
    <x v="8"/>
    <m/>
    <m/>
    <x v="88"/>
    <s v="1115836008628"/>
    <s v="5836648788"/>
    <s v="Деятельность больничных организаций"/>
    <n v="33181000"/>
    <n v="44475000"/>
    <n v="45777000"/>
    <n v="48435000"/>
    <n v="57738000"/>
    <n v="0.11509999999999999"/>
    <n v="0.19239999999999999"/>
    <n v="0.25219999999999998"/>
    <n v="0.21920000000000001"/>
    <n v="7.2999999999999995E-2"/>
    <m/>
    <m/>
    <m/>
    <m/>
    <m/>
  </r>
  <r>
    <n v="8512"/>
    <s v="ИРИНАСТОМ, ООО"/>
    <x v="0"/>
    <m/>
    <s v="Стоматология"/>
    <x v="88"/>
    <s v="1127747167261"/>
    <s v="7720766786"/>
    <s v="Стоматологическая практика"/>
    <n v="1921000"/>
    <n v="20258000"/>
    <n v="24001000"/>
    <n v="39730000"/>
    <n v="57736000"/>
    <n v="-0.76629999999999998"/>
    <n v="0.40749999999999997"/>
    <n v="6.25E-2"/>
    <n v="0.24970000000000001"/>
    <n v="2.76E-2"/>
    <m/>
    <n v="-1E-4"/>
    <m/>
    <m/>
    <m/>
  </r>
  <r>
    <n v="8513"/>
    <s v="МРТ НА ЦВЕТНОМ, ООО"/>
    <x v="8"/>
    <m/>
    <m/>
    <x v="88"/>
    <s v="1157746096672"/>
    <s v="7728193047"/>
    <s v="Деятельность больничных организаций"/>
    <n v="27428000"/>
    <n v="21328000"/>
    <n v="55328000"/>
    <n v="58922000"/>
    <n v="57725000"/>
    <n v="0.42349999999999999"/>
    <n v="-2.1600000000000001E-2"/>
    <n v="4.1099999999999998E-2"/>
    <n v="5.6500000000000002E-2"/>
    <n v="-1.04E-2"/>
    <m/>
    <m/>
    <m/>
    <m/>
    <m/>
  </r>
  <r>
    <n v="8514"/>
    <s v="РАДУГА-М, ООО"/>
    <x v="0"/>
    <m/>
    <s v="Стоматология"/>
    <x v="88"/>
    <s v="1024701247911"/>
    <s v="4705014056"/>
    <s v="Стоматологическая практика"/>
    <n v="33166000"/>
    <n v="36795000"/>
    <n v="44466000"/>
    <n v="51755000"/>
    <n v="57721000"/>
    <n v="8.2199999999999995E-2"/>
    <n v="8.2500000000000004E-2"/>
    <n v="0.12479999999999999"/>
    <n v="0.1123"/>
    <n v="0.1545"/>
    <n v="-9.4000000000000004E-3"/>
    <n v="-2.8E-3"/>
    <m/>
    <m/>
    <m/>
  </r>
  <r>
    <n v="8515"/>
    <s v="ДЕНТАЛЬНАЯ ИМПЛАНТАЦИЯ, ООО"/>
    <x v="0"/>
    <m/>
    <s v="Стоматология"/>
    <x v="88"/>
    <s v="1116315003310"/>
    <s v="6315636841"/>
    <s v="Стоматологическая практика"/>
    <n v="61190000"/>
    <n v="55110000"/>
    <n v="56315000"/>
    <n v="53103000"/>
    <n v="57719000"/>
    <n v="0.52900000000000003"/>
    <n v="0.47820000000000001"/>
    <n v="0.11840000000000001"/>
    <n v="0.36120000000000002"/>
    <n v="0.2422"/>
    <m/>
    <m/>
    <m/>
    <m/>
    <m/>
  </r>
  <r>
    <n v="8516"/>
    <s v="ФРЕЗИЯ, ООО"/>
    <x v="0"/>
    <m/>
    <s v="Стоматология"/>
    <x v="88"/>
    <s v="1122363000814"/>
    <s v="2334024195"/>
    <s v="Стоматологическая практика"/>
    <n v="15537000"/>
    <n v="17480000"/>
    <n v="27627000"/>
    <n v="32848000"/>
    <n v="57712000"/>
    <n v="7.1099999999999997E-2"/>
    <n v="0.1426"/>
    <n v="0.15390000000000001"/>
    <n v="0.1764"/>
    <n v="0.14760000000000001"/>
    <m/>
    <m/>
    <m/>
    <m/>
    <n v="-5.4999999999999997E-3"/>
  </r>
  <r>
    <n v="8517"/>
    <s v="ВОЛГА ОПТИКА, ООО"/>
    <x v="8"/>
    <m/>
    <m/>
    <x v="88"/>
    <s v="1073015001234"/>
    <s v="3015077121"/>
    <s v="Общая врачебная практика"/>
    <n v="36292000"/>
    <n v="38303000"/>
    <n v="49680000"/>
    <n v="54436000"/>
    <n v="57702000"/>
    <n v="0.10340000000000001"/>
    <n v="9.7299999999999998E-2"/>
    <n v="6.0400000000000002E-2"/>
    <n v="0.1123"/>
    <n v="9.9900000000000003E-2"/>
    <n v="0.12720000000000001"/>
    <n v="0.126"/>
    <n v="5.62E-2"/>
    <n v="0.1217"/>
    <n v="6.4899999999999999E-2"/>
  </r>
  <r>
    <n v="8518"/>
    <s v="ЛАЗЕР ФАБРИКА, ООО"/>
    <x v="8"/>
    <m/>
    <m/>
    <x v="88"/>
    <s v="1216400010276"/>
    <s v="6452147867"/>
    <s v="Деятельность в области медицины прочая"/>
    <m/>
    <n v="6750000"/>
    <n v="12977000"/>
    <n v="30441000"/>
    <n v="57695000"/>
    <m/>
    <n v="-1.1073"/>
    <n v="-0.20680000000000001"/>
    <n v="0.17469999999999999"/>
    <n v="0.46400000000000002"/>
    <m/>
    <m/>
    <m/>
    <m/>
    <m/>
  </r>
  <r>
    <n v="8519"/>
    <s v="ЮНИДЕНТ СТОМАТОЛОГИЯ-9, ООО"/>
    <x v="0"/>
    <m/>
    <s v="Стоматология"/>
    <x v="88"/>
    <s v="1077758104786"/>
    <s v="7715658337"/>
    <s v="Стоматологическая практика"/>
    <n v="44865000"/>
    <n v="45225000"/>
    <n v="50769000"/>
    <n v="52172000"/>
    <n v="57685000"/>
    <n v="0.1431"/>
    <n v="0.49659999999999999"/>
    <n v="0.38900000000000001"/>
    <n v="0.36380000000000001"/>
    <n v="0.25309999999999999"/>
    <n v="-4.7800000000000002E-2"/>
    <n v="-3.7499999999999999E-2"/>
    <n v="-3.5700000000000003E-2"/>
    <n v="-3.6600000000000001E-2"/>
    <n v="-2.8799999999999999E-2"/>
  </r>
  <r>
    <n v="8520"/>
    <s v="МЦ НОВАМЕД, ООО"/>
    <x v="8"/>
    <m/>
    <m/>
    <x v="88"/>
    <s v="1214200011189"/>
    <s v="4205398936"/>
    <s v="Деятельность больничных организаций"/>
    <m/>
    <n v="6673000"/>
    <n v="27787000"/>
    <n v="44593000"/>
    <n v="57676000"/>
    <m/>
    <n v="-0.42170000000000002"/>
    <n v="9.9000000000000008E-3"/>
    <n v="8.4000000000000005E-2"/>
    <n v="2.3900000000000001E-2"/>
    <m/>
    <n v="-0.39100000000000001"/>
    <n v="3.0800000000000001E-2"/>
    <n v="7.4700000000000003E-2"/>
    <n v="1.6E-2"/>
  </r>
  <r>
    <n v="8521"/>
    <s v="МЕДЛАЙФ, ООО"/>
    <x v="8"/>
    <m/>
    <m/>
    <x v="88"/>
    <s v="1219100001450"/>
    <s v="9108125570"/>
    <s v="Специальная врачебная практика"/>
    <n v="3430000"/>
    <n v="20139000"/>
    <n v="22169000"/>
    <n v="26733000"/>
    <n v="57668000"/>
    <n v="8.5000000000000006E-3"/>
    <n v="-0.1802"/>
    <n v="0.29949999999999999"/>
    <n v="4.07E-2"/>
    <n v="3.2300000000000002E-2"/>
    <m/>
    <m/>
    <m/>
    <m/>
    <m/>
  </r>
  <r>
    <n v="8522"/>
    <s v="МЕДИАНА, ООО"/>
    <x v="0"/>
    <m/>
    <s v="Стоматология"/>
    <x v="88"/>
    <s v="1027800511848"/>
    <s v="7801108464"/>
    <s v="Стоматологическая практика"/>
    <n v="46856000"/>
    <n v="48957000"/>
    <n v="43383000"/>
    <n v="56195000"/>
    <n v="57658000"/>
    <n v="-1.4E-2"/>
    <n v="5.2499999999999998E-2"/>
    <n v="6.8699999999999997E-2"/>
    <n v="6.9000000000000006E-2"/>
    <n v="1.4999999999999999E-2"/>
    <m/>
    <m/>
    <m/>
    <m/>
    <m/>
  </r>
  <r>
    <n v="8523"/>
    <s v="БАЛЬДАР, ООО"/>
    <x v="8"/>
    <m/>
    <m/>
    <x v="88"/>
    <s v="1152308009083"/>
    <s v="2308223162"/>
    <s v="Общая врачебная практика"/>
    <n v="27364000"/>
    <n v="51820000"/>
    <n v="65771000"/>
    <n v="57078000"/>
    <n v="57651000"/>
    <n v="8.7800000000000003E-2"/>
    <n v="9.9199999999999997E-2"/>
    <n v="9.5299999999999996E-2"/>
    <n v="3.39E-2"/>
    <n v="-1.8499999999999999E-2"/>
    <n v="-2.9600000000000001E-2"/>
    <n v="-6.4999999999999997E-3"/>
    <n v="-5.8999999999999999E-3"/>
    <n v="-1.1000000000000001E-3"/>
    <m/>
  </r>
  <r>
    <n v="8524"/>
    <s v="ТОНУС-ДЕНТАЛ, ООО"/>
    <x v="0"/>
    <m/>
    <s v="Стоматология"/>
    <x v="88"/>
    <s v="1075262015553"/>
    <s v="5262215154"/>
    <s v="Стоматологическая практика"/>
    <n v="20169000"/>
    <n v="18793000"/>
    <n v="22537000"/>
    <n v="47861000"/>
    <n v="57650000"/>
    <n v="7.7100000000000002E-2"/>
    <n v="-1.72E-2"/>
    <n v="6.2300000000000001E-2"/>
    <n v="0.26429999999999998"/>
    <n v="-1.47E-2"/>
    <m/>
    <m/>
    <m/>
    <m/>
    <m/>
  </r>
  <r>
    <n v="8525"/>
    <s v="МРТ КЕРЧЬ, ООО"/>
    <x v="8"/>
    <m/>
    <m/>
    <x v="88"/>
    <s v="1159102081698"/>
    <s v="9111016299"/>
    <s v="Деятельность больничных организаций"/>
    <n v="43149000"/>
    <n v="35499000"/>
    <n v="35702000"/>
    <n v="54009000"/>
    <n v="57645000"/>
    <n v="0.15609999999999999"/>
    <n v="5.1499999999999997E-2"/>
    <n v="9.9699999999999997E-2"/>
    <n v="0.12"/>
    <n v="0.2049"/>
    <m/>
    <m/>
    <m/>
    <m/>
    <m/>
  </r>
  <r>
    <n v="8526"/>
    <s v="СКОРПИОН-ДЕНТ, ООО"/>
    <x v="0"/>
    <m/>
    <s v="Стоматология"/>
    <x v="88"/>
    <s v="1040203262923"/>
    <s v="0264051079"/>
    <s v="Стоматологическая практика"/>
    <n v="13068000"/>
    <n v="32633000"/>
    <n v="39931000"/>
    <n v="46650000"/>
    <n v="57645000"/>
    <n v="6.88E-2"/>
    <n v="0.2286"/>
    <n v="0.11169999999999999"/>
    <n v="0.23250000000000001"/>
    <n v="0.2369"/>
    <n v="-8.0000000000000002E-3"/>
    <n v="-1.9E-3"/>
    <n v="-2.9999999999999997E-4"/>
    <n v="-1.01E-2"/>
    <n v="-7.0000000000000001E-3"/>
  </r>
  <r>
    <n v="8527"/>
    <s v="ЭКСПЕРТ, ООО"/>
    <x v="8"/>
    <m/>
    <m/>
    <x v="88"/>
    <s v="1113850021845"/>
    <s v="3811148980"/>
    <s v="Деятельность в области медицины прочая, не включенная в другие группировки"/>
    <n v="31263000"/>
    <n v="23894000"/>
    <n v="34800000"/>
    <n v="49169000"/>
    <n v="57640000"/>
    <n v="7.3200000000000001E-2"/>
    <n v="6.8699999999999997E-2"/>
    <n v="0.2298"/>
    <n v="0.2712"/>
    <n v="0.37309999999999999"/>
    <m/>
    <m/>
    <m/>
    <m/>
    <m/>
  </r>
  <r>
    <n v="8528"/>
    <s v="СЕМЕЙНАЯ СТОМАТОЛОГИЯ, ЗАО"/>
    <x v="0"/>
    <m/>
    <s v="Стоматология"/>
    <x v="88"/>
    <s v="1024700872041"/>
    <s v="4704049088"/>
    <s v="Стоматологическая практика"/>
    <n v="39732000"/>
    <n v="30644000"/>
    <n v="43688000"/>
    <n v="46866000"/>
    <n v="57634000"/>
    <n v="0.26979999999999998"/>
    <n v="0.23949999999999999"/>
    <n v="0.29430000000000001"/>
    <n v="0.19539999999999999"/>
    <n v="0.2485"/>
    <n v="0.26019999999999999"/>
    <n v="0.23949999999999999"/>
    <n v="0.28360000000000002"/>
    <n v="0.18429999999999999"/>
    <n v="0.2485"/>
  </r>
  <r>
    <n v="8529"/>
    <s v="ТАЛАНТ, ООО"/>
    <x v="8"/>
    <m/>
    <m/>
    <x v="88"/>
    <s v="1227200007022"/>
    <s v="7203537033"/>
    <s v="Деятельность больничных организаций"/>
    <m/>
    <n v="6052000"/>
    <n v="24787000"/>
    <n v="34430000"/>
    <n v="57620000"/>
    <m/>
    <n v="0.32900000000000001"/>
    <n v="0.1386"/>
    <n v="4.8099999999999997E-2"/>
    <n v="0.186"/>
    <m/>
    <m/>
    <m/>
    <m/>
    <m/>
  </r>
  <r>
    <n v="8530"/>
    <s v="КЛИНИКА ДОКТОРА ЦЕРЦЕКА, ООО"/>
    <x v="0"/>
    <m/>
    <s v="Стоматология"/>
    <x v="88"/>
    <s v="1053453069317"/>
    <s v="3436015748"/>
    <s v="Стоматологическая практика"/>
    <n v="39384000"/>
    <n v="35481000"/>
    <n v="41848000"/>
    <n v="54349000"/>
    <n v="57591000"/>
    <n v="0.25900000000000001"/>
    <n v="0.24709999999999999"/>
    <n v="2.5700000000000001E-2"/>
    <n v="0.1628"/>
    <n v="7.5499999999999998E-2"/>
    <m/>
    <m/>
    <m/>
    <m/>
    <m/>
  </r>
  <r>
    <n v="8531"/>
    <s v="ИЗИДА, ООО"/>
    <x v="8"/>
    <m/>
    <m/>
    <x v="88"/>
    <s v="1085029001122"/>
    <s v="5029111457"/>
    <s v="Общая врачебная практика"/>
    <n v="29324000"/>
    <n v="37551000"/>
    <n v="39661000"/>
    <n v="39535000"/>
    <n v="57589000"/>
    <n v="-2.9600000000000001E-2"/>
    <n v="9.7000000000000003E-2"/>
    <n v="3.8600000000000002E-2"/>
    <n v="3.1899999999999998E-2"/>
    <n v="3.1699999999999999E-2"/>
    <m/>
    <m/>
    <m/>
    <m/>
    <m/>
  </r>
  <r>
    <n v="8532"/>
    <s v="МЕЖДУНАРОДНЫЙ ИНСТИТУТ ЗДОРОВЬЯ, ООО"/>
    <x v="8"/>
    <m/>
    <m/>
    <x v="88"/>
    <s v="1177746998164"/>
    <s v="7743226804"/>
    <s v="Общая врачебная практика"/>
    <n v="28214000"/>
    <n v="21012000"/>
    <n v="26417000"/>
    <n v="50264000"/>
    <n v="57589000"/>
    <n v="0.1135"/>
    <n v="-9.7000000000000003E-3"/>
    <n v="5.16E-2"/>
    <n v="0.28549999999999998"/>
    <n v="0.246"/>
    <n v="0.1118"/>
    <n v="-2.69E-2"/>
    <n v="3.2800000000000003E-2"/>
    <n v="-8.3999999999999995E-3"/>
    <n v="-1E-4"/>
  </r>
  <r>
    <n v="8533"/>
    <s v="ПЛАНЕТА УЛЫБОК, ООО"/>
    <x v="0"/>
    <m/>
    <s v="Стоматология"/>
    <x v="88"/>
    <s v="1233500003010"/>
    <s v="3528337216"/>
    <s v="Стоматологическая практика"/>
    <m/>
    <m/>
    <n v="4778000"/>
    <n v="43962000"/>
    <n v="57578000"/>
    <m/>
    <m/>
    <n v="6.8199999999999997E-2"/>
    <n v="7.4200000000000002E-2"/>
    <n v="0.10340000000000001"/>
    <m/>
    <m/>
    <m/>
    <m/>
    <m/>
  </r>
  <r>
    <n v="8534"/>
    <s v="БЛИК+, ООО"/>
    <x v="0"/>
    <m/>
    <s v="Стоматология"/>
    <x v="88"/>
    <s v="1114436000690"/>
    <s v="4407012222"/>
    <s v="Стоматологическая практика"/>
    <n v="9212000"/>
    <n v="19105000"/>
    <n v="23048000"/>
    <n v="39311000"/>
    <n v="57574000"/>
    <n v="0.92720000000000002"/>
    <n v="0.7319"/>
    <n v="0.32579999999999998"/>
    <n v="0.56140000000000001"/>
    <n v="0.38800000000000001"/>
    <n v="0.22739999999999999"/>
    <n v="0.11559999999999999"/>
    <n v="0.2576"/>
    <n v="0.37009999999999998"/>
    <m/>
  </r>
  <r>
    <n v="8535"/>
    <s v="СК ДЕНТАЛ ЛАБ, ООО"/>
    <x v="0"/>
    <m/>
    <s v="Стоматология"/>
    <x v="88"/>
    <s v="1215000081339"/>
    <s v="5034060536"/>
    <s v="Стоматологическая практика"/>
    <m/>
    <m/>
    <m/>
    <n v="3079000"/>
    <n v="57570000"/>
    <m/>
    <m/>
    <m/>
    <n v="8.48E-2"/>
    <n v="0.36409999999999998"/>
    <m/>
    <m/>
    <m/>
    <m/>
    <m/>
  </r>
  <r>
    <n v="8536"/>
    <s v="МЕДИКА, ООО"/>
    <x v="8"/>
    <m/>
    <m/>
    <x v="88"/>
    <s v="1184101005065"/>
    <s v="4101186052"/>
    <s v="Специальная врачебная практика"/>
    <n v="25716000"/>
    <n v="17634000"/>
    <n v="9687000"/>
    <n v="33072000"/>
    <n v="57565000"/>
    <n v="0.37530000000000002"/>
    <n v="0.32100000000000001"/>
    <n v="-0.2702"/>
    <n v="3.8800000000000001E-2"/>
    <n v="5.0200000000000002E-2"/>
    <m/>
    <m/>
    <m/>
    <m/>
    <n v="-2.3E-3"/>
  </r>
  <r>
    <n v="8537"/>
    <s v="ГАЛА ДЕНТ, ООО"/>
    <x v="0"/>
    <m/>
    <s v="Стоматология"/>
    <x v="88"/>
    <s v="1093127000328"/>
    <s v="3127006584"/>
    <s v="Стоматологическая практика"/>
    <n v="27110000"/>
    <n v="35284000"/>
    <n v="34744000"/>
    <n v="36498000"/>
    <n v="57556000"/>
    <n v="0.13830000000000001"/>
    <n v="0.10829999999999999"/>
    <n v="0.1444"/>
    <n v="9.11E-2"/>
    <n v="6.5000000000000002E-2"/>
    <n v="-1.0500000000000001E-2"/>
    <n v="-1.1999999999999999E-3"/>
    <n v="-1.6000000000000001E-3"/>
    <m/>
    <m/>
  </r>
  <r>
    <n v="8538"/>
    <s v="ДИВА, ООО"/>
    <x v="8"/>
    <m/>
    <m/>
    <x v="88"/>
    <s v="1127847256096"/>
    <s v="7813533720"/>
    <s v="Деятельность больничных организаций"/>
    <n v="44598000"/>
    <n v="41465000"/>
    <n v="44897000"/>
    <n v="50667000"/>
    <n v="57545000"/>
    <n v="0.12690000000000001"/>
    <n v="0.1472"/>
    <n v="0.17299999999999999"/>
    <n v="0.17530000000000001"/>
    <n v="0.01"/>
    <m/>
    <m/>
    <m/>
    <m/>
    <m/>
  </r>
  <r>
    <n v="8539"/>
    <s v="ЭКСТРА ДЕНТ, ООО"/>
    <x v="0"/>
    <m/>
    <s v="Стоматология"/>
    <x v="88"/>
    <s v="1218600002610"/>
    <s v="8619017646"/>
    <s v="Стоматологическая практика"/>
    <n v="152000"/>
    <n v="6747000"/>
    <n v="13819000"/>
    <n v="28020000"/>
    <n v="57545000"/>
    <n v="-3.2105000000000001"/>
    <n v="0.55679999999999996"/>
    <n v="0.1426"/>
    <n v="0.4128"/>
    <n v="0.10920000000000001"/>
    <m/>
    <m/>
    <n v="0.12959999999999999"/>
    <n v="0.31"/>
    <n v="0.10920000000000001"/>
  </r>
  <r>
    <n v="8540"/>
    <s v="ЛИНАДОКТОР, ООО"/>
    <x v="8"/>
    <m/>
    <m/>
    <x v="88"/>
    <s v="1216600013882"/>
    <s v="6683018192"/>
    <s v="Деятельность в области медицины прочая"/>
    <n v="6709000"/>
    <n v="17704000"/>
    <n v="18606000"/>
    <n v="30845000"/>
    <n v="57530000"/>
    <n v="-5.8999999999999997E-2"/>
    <n v="0.47660000000000002"/>
    <n v="0.48580000000000001"/>
    <n v="0.33339999999999997"/>
    <n v="0.4249"/>
    <n v="-2.1899999999999999E-2"/>
    <m/>
    <m/>
    <m/>
    <m/>
  </r>
  <r>
    <n v="8541"/>
    <s v="НИКА, ООО"/>
    <x v="0"/>
    <m/>
    <s v="Стоматология"/>
    <x v="55"/>
    <s v="1202700012602"/>
    <s v="2724241043"/>
    <s v="Стоматологическая практика"/>
    <n v="8553000"/>
    <n v="26142000"/>
    <n v="31370000"/>
    <n v="49990000"/>
    <n v="57528000"/>
    <n v="1.2699999999999999E-2"/>
    <n v="0.312"/>
    <n v="0.12709999999999999"/>
    <n v="0.22409999999999999"/>
    <n v="3.2000000000000002E-3"/>
    <m/>
    <m/>
    <m/>
    <n v="-1.83E-2"/>
    <n v="-1.4999999999999999E-2"/>
  </r>
  <r>
    <n v="8542"/>
    <s v="АЛЬЯНСЭКСПЕРТ, ООО"/>
    <x v="8"/>
    <m/>
    <m/>
    <x v="88"/>
    <s v="1226600074469"/>
    <s v="6678125713"/>
    <s v="Деятельность в области медицины прочая, не включенная в другие группировки"/>
    <m/>
    <m/>
    <n v="24260000"/>
    <n v="50622000"/>
    <n v="57528000"/>
    <m/>
    <m/>
    <n v="1.1000000000000001E-3"/>
    <n v="4.1999999999999997E-3"/>
    <n v="6.1899999999999997E-2"/>
    <m/>
    <m/>
    <n v="-5.0000000000000001E-4"/>
    <n v="2.5000000000000001E-3"/>
    <m/>
  </r>
  <r>
    <n v="8543"/>
    <s v="НЕФРИТ, ООО"/>
    <x v="0"/>
    <m/>
    <s v="Стоматология"/>
    <x v="88"/>
    <s v="1215000042157"/>
    <s v="5027295713"/>
    <s v="Стоматологическая практика"/>
    <n v="8484000"/>
    <n v="60531000"/>
    <n v="58551000"/>
    <n v="62929000"/>
    <n v="57524000"/>
    <n v="0.31240000000000001"/>
    <n v="0.23369999999999999"/>
    <n v="7.3700000000000002E-2"/>
    <n v="0.10150000000000001"/>
    <n v="7.4000000000000003E-3"/>
    <n v="0.28970000000000001"/>
    <n v="0.22239999999999999"/>
    <n v="6.0400000000000002E-2"/>
    <n v="8.4599999999999995E-2"/>
    <n v="-6.7999999999999996E-3"/>
  </r>
  <r>
    <n v="8544"/>
    <s v="ФЬЮТИ СМАЙЛ, ООО"/>
    <x v="0"/>
    <m/>
    <s v="Стоматология"/>
    <x v="88"/>
    <s v="1195050006689"/>
    <s v="5038142902"/>
    <s v="Стоматологическая практика"/>
    <n v="23881000"/>
    <n v="48384000"/>
    <n v="60212000"/>
    <n v="60593000"/>
    <n v="57518000"/>
    <n v="6.13E-2"/>
    <n v="0.1424"/>
    <n v="0.14460000000000001"/>
    <n v="1.9800000000000002E-2"/>
    <n v="7.7799999999999994E-2"/>
    <m/>
    <m/>
    <m/>
    <m/>
    <m/>
  </r>
  <r>
    <n v="8545"/>
    <s v="ЯРКО, ООО"/>
    <x v="8"/>
    <m/>
    <m/>
    <x v="88"/>
    <s v="1193443013587"/>
    <s v="3453006084"/>
    <s v="Деятельность в области медицины прочая"/>
    <n v="9631000"/>
    <n v="23895000"/>
    <n v="28853000"/>
    <n v="36724000"/>
    <n v="57506000"/>
    <n v="-0.48049999999999998"/>
    <n v="0.15229999999999999"/>
    <n v="0.31730000000000003"/>
    <n v="-6.3399999999999998E-2"/>
    <n v="0.10920000000000001"/>
    <m/>
    <m/>
    <m/>
    <m/>
    <m/>
  </r>
  <r>
    <n v="8546"/>
    <s v="ЦЕНТР ДИАГНОСТИКИ И ЛЕЧЕНИЯ ЭНДОМЕДЛАБ, ООО"/>
    <x v="8"/>
    <m/>
    <m/>
    <x v="88"/>
    <s v="1137746294256"/>
    <s v="7734698511"/>
    <s v="Деятельность в области медицины прочая, не включенная в другие группировки"/>
    <n v="42063000"/>
    <n v="33019000"/>
    <n v="34940000"/>
    <n v="43869000"/>
    <n v="57488000"/>
    <n v="0.37230000000000002"/>
    <n v="0.12570000000000001"/>
    <n v="0.15179999999999999"/>
    <n v="0.15379999999999999"/>
    <n v="0.26029999999999998"/>
    <m/>
    <m/>
    <m/>
    <m/>
    <m/>
  </r>
  <r>
    <n v="8547"/>
    <s v="МЕДДИАГНОСТИКА АСС, ООО"/>
    <x v="8"/>
    <m/>
    <m/>
    <x v="88"/>
    <s v="1156229000872"/>
    <s v="6229075430"/>
    <s v="Специальная врачебная практика"/>
    <n v="29757000"/>
    <n v="31540000"/>
    <n v="34751000"/>
    <n v="37045000"/>
    <n v="57486000"/>
    <n v="1.9E-3"/>
    <n v="1.55E-2"/>
    <n v="-7.9799999999999996E-2"/>
    <n v="2.1700000000000001E-2"/>
    <n v="2.1999999999999999E-2"/>
    <m/>
    <m/>
    <m/>
    <m/>
    <m/>
  </r>
  <r>
    <n v="8548"/>
    <s v="КЛИНИКА СЕСИЛЬ +, ООО"/>
    <x v="8"/>
    <m/>
    <m/>
    <x v="88"/>
    <s v="1047796090176"/>
    <s v="7710529070"/>
    <s v="Общая врачебная практика"/>
    <n v="46239000"/>
    <n v="32779000"/>
    <n v="28144000"/>
    <n v="42854000"/>
    <n v="57480000"/>
    <n v="0.31780000000000003"/>
    <n v="0.25790000000000002"/>
    <n v="0.1822"/>
    <n v="0.3523"/>
    <n v="0.45619999999999999"/>
    <m/>
    <m/>
    <m/>
    <m/>
    <m/>
  </r>
  <r>
    <n v="8549"/>
    <s v="СОНРИСА, ООО"/>
    <x v="0"/>
    <m/>
    <s v="Стоматология"/>
    <x v="88"/>
    <s v="1235400041557"/>
    <s v="5404353184"/>
    <s v="Стоматологическая практика"/>
    <m/>
    <m/>
    <m/>
    <m/>
    <n v="57476000"/>
    <m/>
    <m/>
    <m/>
    <m/>
    <n v="1.8700000000000001E-2"/>
    <m/>
    <m/>
    <m/>
    <m/>
    <m/>
  </r>
  <r>
    <n v="8550"/>
    <s v="КУВАНАЕВ, ООО"/>
    <x v="0"/>
    <m/>
    <s v="Стоматология"/>
    <x v="88"/>
    <s v="1223000001840"/>
    <s v="3000000567"/>
    <s v="Стоматологическая практика"/>
    <m/>
    <m/>
    <n v="8094000"/>
    <n v="28255000"/>
    <n v="57475000"/>
    <m/>
    <m/>
    <n v="0.11849999999999999"/>
    <n v="0.1547"/>
    <n v="0.41970000000000002"/>
    <m/>
    <m/>
    <m/>
    <m/>
    <m/>
  </r>
  <r>
    <n v="8551"/>
    <s v="КРАСИВАЯ УЛЫБКА, ООО"/>
    <x v="0"/>
    <m/>
    <s v="Стоматология"/>
    <x v="88"/>
    <s v="1177847246422"/>
    <s v="7802627110"/>
    <s v="Стоматологическая практика"/>
    <n v="24250000"/>
    <n v="31877000"/>
    <n v="36581000"/>
    <n v="50119000"/>
    <n v="57459000"/>
    <n v="0.1343"/>
    <n v="0.23250000000000001"/>
    <n v="0.08"/>
    <n v="0.18060000000000001"/>
    <n v="0.24990000000000001"/>
    <m/>
    <m/>
    <n v="-1.9699999999999999E-2"/>
    <n v="-3.6499999999999998E-2"/>
    <n v="-2.1600000000000001E-2"/>
  </r>
  <r>
    <n v="8552"/>
    <s v="ТРОМАР, ООО"/>
    <x v="8"/>
    <m/>
    <m/>
    <x v="88"/>
    <s v="1135040005011"/>
    <s v="5040125245"/>
    <s v="Деятельность в области медицины прочая"/>
    <n v="371000"/>
    <m/>
    <n v="12973000"/>
    <n v="184588000"/>
    <n v="57458000"/>
    <n v="4.3099999999999999E-2"/>
    <m/>
    <n v="0.16020000000000001"/>
    <n v="0.39360000000000001"/>
    <n v="0.36"/>
    <m/>
    <m/>
    <m/>
    <m/>
    <n v="-2E-3"/>
  </r>
  <r>
    <n v="8553"/>
    <s v="СУДАКСКИЙ ТУРИСТИЧЕСКИЙ ЦЕНТР, ООО"/>
    <x v="6"/>
    <m/>
    <m/>
    <x v="88"/>
    <s v="1239100010918"/>
    <s v="9108128919"/>
    <s v="Деятельность санаторно-курортных организаций"/>
    <m/>
    <m/>
    <n v="5364000"/>
    <n v="123106000"/>
    <n v="57453000"/>
    <m/>
    <m/>
    <n v="0.22170000000000001"/>
    <n v="9.2299999999999993E-2"/>
    <n v="8.5000000000000006E-2"/>
    <m/>
    <m/>
    <m/>
    <n v="-2.3999999999999998E-3"/>
    <n v="-3.4599999999999999E-2"/>
  </r>
  <r>
    <n v="8554"/>
    <s v="ГОРОДОК, ООО"/>
    <x v="0"/>
    <m/>
    <s v="Стоматология"/>
    <x v="88"/>
    <s v="1206100032380"/>
    <s v="6140012695"/>
    <s v="Стоматологическая практика"/>
    <n v="5716000"/>
    <n v="22455000"/>
    <n v="31999000"/>
    <n v="51372000"/>
    <n v="57450000"/>
    <n v="0.1741"/>
    <n v="0.1915"/>
    <n v="0.1065"/>
    <n v="0.2001"/>
    <n v="0.26219999999999999"/>
    <m/>
    <m/>
    <m/>
    <m/>
    <m/>
  </r>
  <r>
    <n v="8555"/>
    <s v="НОВАЯ ЖИЗНЬ, ООО"/>
    <x v="8"/>
    <m/>
    <m/>
    <x v="88"/>
    <s v="1182375079523"/>
    <s v="2310209782"/>
    <s v="Деятельность больничных организаций"/>
    <n v="6718000"/>
    <n v="11069000"/>
    <n v="45167000"/>
    <n v="82217000"/>
    <n v="57448000"/>
    <n v="0.1118"/>
    <n v="0.1777"/>
    <n v="5.2600000000000001E-2"/>
    <n v="3.6999999999999998E-2"/>
    <n v="2.07E-2"/>
    <m/>
    <n v="-6.9999999999999999E-4"/>
    <m/>
    <m/>
    <m/>
  </r>
  <r>
    <n v="8556"/>
    <s v="АЛЕКСА КЛИНИК, ООО"/>
    <x v="8"/>
    <m/>
    <m/>
    <x v="88"/>
    <s v="1217700493779"/>
    <s v="7730269695"/>
    <s v="Специальная врачебная практика"/>
    <m/>
    <n v="2603000"/>
    <n v="22417000"/>
    <n v="43200000"/>
    <n v="57439000"/>
    <m/>
    <n v="-2.8424999999999998"/>
    <n v="0.26719999999999999"/>
    <n v="0.37969999999999998"/>
    <n v="0.22459999999999999"/>
    <m/>
    <m/>
    <m/>
    <n v="-0.114"/>
    <n v="-0.1706"/>
  </r>
  <r>
    <n v="8557"/>
    <s v="СЕМЕЙНАЯ СТОМАТОЛОГИЯ ЛЮКС, ООО"/>
    <x v="0"/>
    <m/>
    <s v="Стоматология"/>
    <x v="88"/>
    <s v="1188617007886"/>
    <s v="8602286344"/>
    <s v="Стоматологическая практика"/>
    <n v="43231000"/>
    <n v="47856000"/>
    <n v="48969000"/>
    <n v="49852000"/>
    <n v="57429000"/>
    <n v="0.20619999999999999"/>
    <n v="0.15060000000000001"/>
    <n v="0.13"/>
    <n v="9.4100000000000003E-2"/>
    <n v="0.1321"/>
    <m/>
    <n v="0.1419"/>
    <n v="0.1207"/>
    <n v="8.8400000000000006E-2"/>
    <n v="0.12130000000000001"/>
  </r>
  <r>
    <n v="8558"/>
    <s v="ДСК МИК, ООО"/>
    <x v="8"/>
    <m/>
    <m/>
    <x v="88"/>
    <s v="1137746237705"/>
    <s v="7729735662"/>
    <s v="Деятельность в области здравоохранения"/>
    <m/>
    <n v="20281000"/>
    <n v="25456000"/>
    <n v="23139000"/>
    <n v="57423000"/>
    <m/>
    <n v="0.21709999999999999"/>
    <n v="0.20330000000000001"/>
    <n v="0.1467"/>
    <n v="7.8700000000000006E-2"/>
    <m/>
    <m/>
    <m/>
    <m/>
    <m/>
  </r>
  <r>
    <n v="8559"/>
    <s v="НИКА, ООО"/>
    <x v="0"/>
    <m/>
    <s v="Стоматология"/>
    <x v="55"/>
    <s v="1065012027420"/>
    <s v="5012037220"/>
    <s v="Стоматологическая практика"/>
    <n v="26197000"/>
    <n v="42731000"/>
    <n v="52423000"/>
    <n v="54813000"/>
    <n v="57415000"/>
    <n v="4.2200000000000001E-2"/>
    <n v="4.8599999999999997E-2"/>
    <n v="5.2499999999999998E-2"/>
    <n v="4.9700000000000001E-2"/>
    <n v="5.2200000000000003E-2"/>
    <m/>
    <m/>
    <m/>
    <m/>
    <m/>
  </r>
  <r>
    <n v="8561"/>
    <s v="ЛРНЦ ФЕНИКС, ООО"/>
    <x v="8"/>
    <m/>
    <m/>
    <x v="88"/>
    <s v="1026103265473"/>
    <s v="6164002640"/>
    <s v="Общая врачебная практика"/>
    <n v="49379000"/>
    <n v="51297000"/>
    <n v="50201000"/>
    <n v="54068000"/>
    <n v="57415000"/>
    <n v="-1.44E-2"/>
    <n v="7.7000000000000002E-3"/>
    <n v="7.4300000000000005E-2"/>
    <n v="2.69E-2"/>
    <n v="3.2599999999999997E-2"/>
    <m/>
    <m/>
    <m/>
    <m/>
    <m/>
  </r>
  <r>
    <n v="8560"/>
    <s v="КОНОХА, ООО"/>
    <x v="8"/>
    <m/>
    <m/>
    <x v="88"/>
    <s v="1222300003760"/>
    <s v="2311329440"/>
    <s v="Деятельность больничных организаций"/>
    <m/>
    <n v="4305000"/>
    <m/>
    <n v="42346000"/>
    <n v="57415000"/>
    <m/>
    <n v="7.4099999999999999E-2"/>
    <m/>
    <n v="0.122"/>
    <n v="9.7000000000000003E-2"/>
    <m/>
    <m/>
    <m/>
    <m/>
    <m/>
  </r>
  <r>
    <n v="8562"/>
    <s v="ДАНТИСТ, ООО"/>
    <x v="0"/>
    <m/>
    <s v="Стоматология"/>
    <x v="88"/>
    <s v="1021602507508"/>
    <s v="1651024780"/>
    <s v="Стоматологическая практика"/>
    <n v="42270000"/>
    <n v="53502000"/>
    <n v="52810000"/>
    <n v="57920000"/>
    <n v="57403000"/>
    <n v="6.0999999999999999E-2"/>
    <n v="0.13109999999999999"/>
    <n v="9.1600000000000001E-2"/>
    <n v="6.2700000000000006E-2"/>
    <n v="1.8499999999999999E-2"/>
    <n v="6.0999999999999999E-2"/>
    <n v="0.13109999999999999"/>
    <n v="9.1600000000000001E-2"/>
    <n v="6.2700000000000006E-2"/>
    <n v="1.83E-2"/>
  </r>
  <r>
    <n v="8563"/>
    <s v="СОЛНЫШКО, ООО ДСОЛ"/>
    <x v="6"/>
    <m/>
    <m/>
    <x v="88"/>
    <s v="1232100000615"/>
    <s v="2100004108"/>
    <s v="Деятельность санаторно-курортных организаций"/>
    <m/>
    <m/>
    <n v="37414000"/>
    <n v="49997000"/>
    <n v="57389000"/>
    <m/>
    <m/>
    <n v="7.8399999999999997E-2"/>
    <n v="4.48E-2"/>
    <n v="7.4300000000000005E-2"/>
    <m/>
    <m/>
    <n v="7.7100000000000002E-2"/>
    <n v="3.8800000000000001E-2"/>
    <m/>
  </r>
  <r>
    <n v="8564"/>
    <s v="СТОМАТОЛОГИЧЕСКАЯ КЛИНИКА 32+, ООО"/>
    <x v="0"/>
    <m/>
    <s v="Стоматология"/>
    <x v="88"/>
    <s v="1102452000760"/>
    <s v="2452038229"/>
    <s v="Стоматологическая практика"/>
    <n v="30499000"/>
    <n v="26921000"/>
    <n v="34595000"/>
    <n v="48756000"/>
    <n v="57383000"/>
    <n v="0.17199999999999999"/>
    <n v="0.1328"/>
    <n v="7.7399999999999997E-2"/>
    <n v="0.31390000000000001"/>
    <n v="0.23569999999999999"/>
    <m/>
    <m/>
    <m/>
    <m/>
    <m/>
  </r>
  <r>
    <n v="8565"/>
    <s v="РЕАЛМЕДИК, ООО"/>
    <x v="8"/>
    <m/>
    <m/>
    <x v="88"/>
    <s v="1145040006726"/>
    <s v="5040131143"/>
    <s v="Деятельность больничных организаций"/>
    <n v="26403000"/>
    <n v="30533000"/>
    <n v="42780000"/>
    <n v="47559000"/>
    <n v="57374000"/>
    <n v="3.4500000000000003E-2"/>
    <n v="5.5E-2"/>
    <n v="5.7200000000000001E-2"/>
    <n v="4.3700000000000003E-2"/>
    <n v="5.2600000000000001E-2"/>
    <m/>
    <m/>
    <m/>
    <m/>
    <m/>
  </r>
  <r>
    <n v="8566"/>
    <s v="ЦЛФ, ООО"/>
    <x v="8"/>
    <m/>
    <m/>
    <x v="88"/>
    <s v="1192536020687"/>
    <s v="2540251806"/>
    <s v="Деятельность больничных организаций"/>
    <n v="28382000"/>
    <n v="28093000"/>
    <n v="36020000"/>
    <n v="52034000"/>
    <n v="57354000"/>
    <n v="0.3458"/>
    <n v="0.2092"/>
    <n v="4.2500000000000003E-2"/>
    <n v="0.1057"/>
    <n v="0.17249999999999999"/>
    <m/>
    <m/>
    <m/>
    <m/>
    <m/>
  </r>
  <r>
    <n v="8567"/>
    <s v="МРТ-УРАЛ, ООО"/>
    <x v="8"/>
    <m/>
    <m/>
    <x v="88"/>
    <s v="1136612002361"/>
    <s v="6612042833"/>
    <s v="Деятельность больничных организаций"/>
    <n v="23211000"/>
    <n v="25990000"/>
    <n v="32922000"/>
    <n v="45625000"/>
    <n v="57352000"/>
    <n v="0.43090000000000001"/>
    <n v="0.24560000000000001"/>
    <n v="0.20069999999999999"/>
    <n v="0.38669999999999999"/>
    <n v="0.2374"/>
    <m/>
    <m/>
    <n v="-5.2299999999999999E-2"/>
    <n v="-2.47E-2"/>
    <n v="-7.4999999999999997E-3"/>
  </r>
  <r>
    <n v="8568"/>
    <s v="ЕЦС, ООО"/>
    <x v="0"/>
    <m/>
    <s v="Стоматология"/>
    <x v="88"/>
    <s v="1147746464337"/>
    <s v="7729770917"/>
    <s v="Стоматологическая практика"/>
    <n v="57751000"/>
    <n v="65803000"/>
    <n v="57459000"/>
    <n v="53669000"/>
    <n v="57339000"/>
    <n v="0.43930000000000002"/>
    <n v="0.19650000000000001"/>
    <n v="0.12089999999999999"/>
    <n v="6.4899999999999999E-2"/>
    <n v="5.6399999999999999E-2"/>
    <m/>
    <n v="-5.7000000000000002E-3"/>
    <n v="-4.8999999999999998E-3"/>
    <m/>
    <m/>
  </r>
  <r>
    <n v="8569"/>
    <s v="ОРТОСТОМ, ООО"/>
    <x v="0"/>
    <m/>
    <s v="Стоматология"/>
    <x v="88"/>
    <s v="1198617011416"/>
    <s v="8602294105"/>
    <s v="Стоматологическая практика"/>
    <n v="16689000"/>
    <n v="28197000"/>
    <n v="37265000"/>
    <n v="53709000"/>
    <n v="57339000"/>
    <n v="0.43709999999999999"/>
    <n v="0.15770000000000001"/>
    <n v="0.1991"/>
    <n v="0.2681"/>
    <n v="0.37409999999999999"/>
    <m/>
    <m/>
    <m/>
    <m/>
    <m/>
  </r>
  <r>
    <n v="8570"/>
    <s v="ПЕРСПЕКТИВА, ООО"/>
    <x v="8"/>
    <m/>
    <m/>
    <x v="88"/>
    <s v="1186501008286"/>
    <s v="6501301666"/>
    <s v="Деятельность больничных организаций"/>
    <n v="13739000"/>
    <n v="20748000"/>
    <n v="29466000"/>
    <n v="47097000"/>
    <n v="57332000"/>
    <n v="-1.41E-2"/>
    <n v="-0.72370000000000001"/>
    <n v="-3.1199999999999999E-2"/>
    <n v="-0.22839999999999999"/>
    <n v="-2.0000000000000001E-4"/>
    <m/>
    <n v="7.9699999999999993E-2"/>
    <n v="-3.7100000000000001E-2"/>
    <n v="6.2300000000000001E-2"/>
    <n v="4.65E-2"/>
  </r>
  <r>
    <n v="8571"/>
    <s v="ЦЭМИД, ООО"/>
    <x v="8"/>
    <m/>
    <m/>
    <x v="88"/>
    <s v="1173525028115"/>
    <s v="3525407899"/>
    <s v="Общая врачебная практика"/>
    <n v="41160000"/>
    <n v="54896000"/>
    <n v="62117000"/>
    <n v="55037000"/>
    <n v="57328000"/>
    <n v="0.28620000000000001"/>
    <n v="0.1067"/>
    <n v="9.7799999999999998E-2"/>
    <n v="0.14680000000000001"/>
    <n v="0.14760000000000001"/>
    <m/>
    <m/>
    <m/>
    <m/>
    <m/>
  </r>
  <r>
    <n v="8572"/>
    <s v="ХРС, ООО МЛ"/>
    <x v="8"/>
    <m/>
    <m/>
    <x v="88"/>
    <s v="1141840007044"/>
    <s v="1840029670"/>
    <s v="Деятельность в области медицины прочая, не включенная в другие группировки"/>
    <n v="179780000"/>
    <n v="104818000"/>
    <n v="67355000"/>
    <n v="63631000"/>
    <n v="57326000"/>
    <n v="0.58409999999999995"/>
    <n v="0.3548"/>
    <n v="-0.2223"/>
    <n v="-0.2354"/>
    <n v="-0.10059999999999999"/>
    <n v="-5.0000000000000001E-4"/>
    <m/>
    <m/>
    <m/>
    <m/>
  </r>
  <r>
    <n v="8573"/>
    <s v="ИНТЕРДЕНТ-СЕРВИС, ООО"/>
    <x v="0"/>
    <m/>
    <s v="Стоматология"/>
    <x v="88"/>
    <s v="1025005923876"/>
    <s v="5045019410"/>
    <s v="Стоматологическая практика"/>
    <n v="33444000"/>
    <n v="32841000"/>
    <n v="33263000"/>
    <n v="49806000"/>
    <n v="57320000"/>
    <n v="8.3999999999999995E-3"/>
    <n v="-1.1599999999999999E-2"/>
    <n v="7.1999999999999998E-3"/>
    <n v="0.1716"/>
    <n v="2.4400000000000002E-2"/>
    <n v="4.3E-3"/>
    <n v="-2.4400000000000002E-2"/>
    <n v="-1.0500000000000001E-2"/>
    <n v="0.15679999999999999"/>
    <n v="1.0500000000000001E-2"/>
  </r>
  <r>
    <n v="8574"/>
    <s v="ГЛАЗНОЙ ЦЕНТР, ООО"/>
    <x v="8"/>
    <m/>
    <m/>
    <x v="88"/>
    <s v="1185958011865"/>
    <s v="5903137559"/>
    <s v="Специальная врачебная практика"/>
    <n v="19977000"/>
    <n v="23012000"/>
    <n v="23942000"/>
    <n v="29410000"/>
    <n v="57304000"/>
    <n v="0.40639999999999998"/>
    <n v="0.37490000000000001"/>
    <n v="0.19289999999999999"/>
    <n v="0.30630000000000002"/>
    <n v="0.2334"/>
    <m/>
    <m/>
    <m/>
    <m/>
    <m/>
  </r>
  <r>
    <n v="8575"/>
    <s v="МЕДИКАЛ ТАЧ, ООО"/>
    <x v="8"/>
    <m/>
    <m/>
    <x v="88"/>
    <s v="1162130057550"/>
    <s v="2130171716"/>
    <s v="Общая врачебная практика"/>
    <n v="41998000"/>
    <n v="41834000"/>
    <n v="46912000"/>
    <n v="54912000"/>
    <n v="57286000"/>
    <n v="5.3900000000000003E-2"/>
    <n v="4.24E-2"/>
    <n v="5.3400000000000003E-2"/>
    <n v="3.1399999999999997E-2"/>
    <n v="1.0500000000000001E-2"/>
    <m/>
    <m/>
    <m/>
    <m/>
    <m/>
  </r>
  <r>
    <n v="8576"/>
    <s v="СТОМАТОЛОГИЧЕСКИЙ ЦЕНТР, ООО"/>
    <x v="0"/>
    <m/>
    <s v="Стоматология"/>
    <x v="88"/>
    <s v="1224700011238"/>
    <s v="4705095626"/>
    <s v="Стоматологическая практика"/>
    <n v="31013000"/>
    <n v="32730000"/>
    <n v="33975000"/>
    <n v="43533000"/>
    <n v="57280000"/>
    <n v="-4.8099999999999997E-2"/>
    <n v="-1.5900000000000001E-2"/>
    <n v="2.69E-2"/>
    <n v="0.15509999999999999"/>
    <n v="3.8100000000000002E-2"/>
    <m/>
    <m/>
    <m/>
    <m/>
    <m/>
  </r>
  <r>
    <n v="8577"/>
    <s v="ДИАЛАБ, ООО"/>
    <x v="8"/>
    <m/>
    <m/>
    <x v="88"/>
    <s v="1125834002623"/>
    <s v="5834056553"/>
    <s v="Общая врачебная практика"/>
    <n v="39511000"/>
    <n v="37309000"/>
    <n v="36812000"/>
    <n v="67857000"/>
    <n v="57278000"/>
    <n v="5.3999999999999999E-2"/>
    <n v="8.5599999999999996E-2"/>
    <n v="7.8E-2"/>
    <n v="9.0999999999999998E-2"/>
    <n v="0.1386"/>
    <m/>
    <m/>
    <m/>
    <n v="-3.3999999999999998E-3"/>
    <m/>
  </r>
  <r>
    <n v="8578"/>
    <s v="МЦ ЗДОРОВЬЕ, ООО"/>
    <x v="8"/>
    <m/>
    <m/>
    <x v="465"/>
    <s v="1157154026545"/>
    <s v="7112028134"/>
    <s v="Общая врачебная практика"/>
    <n v="24242000"/>
    <n v="27684000"/>
    <n v="49035000"/>
    <n v="55572000"/>
    <n v="57276000"/>
    <n v="0.42259999999999998"/>
    <n v="0.4395"/>
    <n v="0.6462"/>
    <n v="0.53759999999999997"/>
    <n v="0.4859"/>
    <m/>
    <m/>
    <m/>
    <m/>
    <m/>
  </r>
  <r>
    <n v="8579"/>
    <s v="ДРАКОША, ООО"/>
    <x v="0"/>
    <m/>
    <s v="Стоматология"/>
    <x v="88"/>
    <s v="1134827004564"/>
    <s v="4826088768"/>
    <s v="Стоматологическая практика"/>
    <n v="45808000"/>
    <n v="50308000"/>
    <n v="36636000"/>
    <n v="45919000"/>
    <n v="57267000"/>
    <n v="7.4700000000000003E-2"/>
    <n v="-3.1099999999999999E-2"/>
    <n v="-1.6400000000000001E-2"/>
    <n v="0.1487"/>
    <n v="6.3799999999999996E-2"/>
    <m/>
    <m/>
    <m/>
    <m/>
    <m/>
  </r>
  <r>
    <n v="8580"/>
    <s v="МЦ ЛОР ПЛЮС, ООО"/>
    <x v="8"/>
    <m/>
    <m/>
    <x v="88"/>
    <s v="1055901672133"/>
    <s v="5904127063"/>
    <s v="Специальная врачебная практика"/>
    <n v="22333000"/>
    <n v="30150000"/>
    <n v="41613000"/>
    <n v="51833000"/>
    <n v="57265000"/>
    <n v="0.124"/>
    <n v="5.9999999999999995E-4"/>
    <n v="5.5899999999999998E-2"/>
    <n v="4.1799999999999997E-2"/>
    <n v="6.0900000000000003E-2"/>
    <n v="-2.3900000000000001E-2"/>
    <n v="-1.8200000000000001E-2"/>
    <n v="2E-3"/>
    <n v="-1E-4"/>
    <n v="7.1999999999999998E-3"/>
  </r>
  <r>
    <n v="8581"/>
    <s v="КЛИНИКА МЕДЕРУС, ООО"/>
    <x v="8"/>
    <m/>
    <m/>
    <x v="88"/>
    <s v="1186313068590"/>
    <s v="6316247333"/>
    <s v="Деятельность в области медицины прочая, не включенная в другие группировки"/>
    <n v="99258000"/>
    <n v="97868000"/>
    <n v="59243000"/>
    <n v="58548000"/>
    <n v="57257000"/>
    <n v="6.83E-2"/>
    <n v="2.8500000000000001E-2"/>
    <n v="-0.1132"/>
    <n v="-2.3E-2"/>
    <n v="-1.41E-2"/>
    <m/>
    <m/>
    <m/>
    <m/>
    <m/>
  </r>
  <r>
    <n v="8582"/>
    <s v="СТОМАТОЛОГИЧЕСКАЯ КЛИНИКА ДОКТОРА МАРКОСЯНА, ООО"/>
    <x v="0"/>
    <m/>
    <s v="Стоматология"/>
    <x v="88"/>
    <s v="1226100005372"/>
    <s v="6162087158"/>
    <s v="Стоматологическая практика"/>
    <m/>
    <n v="8096000"/>
    <n v="25941000"/>
    <n v="45451000"/>
    <n v="57256000"/>
    <m/>
    <n v="6.9699999999999998E-2"/>
    <n v="0.36459999999999998"/>
    <n v="0.3952"/>
    <n v="0.48920000000000002"/>
    <m/>
    <m/>
    <m/>
    <m/>
    <m/>
  </r>
  <r>
    <n v="8583"/>
    <s v="АЛЬ -СТОМАТОЛОГИЧЕСКАЯ ПОЛИКЛИНИКА ДЕНТА-Л, ООО"/>
    <x v="0"/>
    <m/>
    <s v="Стоматология"/>
    <x v="88"/>
    <s v="1023101674155"/>
    <s v="3123000253"/>
    <s v="Стоматологическая практика"/>
    <n v="29371000"/>
    <n v="45428000"/>
    <n v="50100000"/>
    <n v="47646000"/>
    <n v="57239000"/>
    <n v="0.20549999999999999"/>
    <n v="0.18029999999999999"/>
    <n v="0.1321"/>
    <n v="3.7199999999999997E-2"/>
    <n v="0.28170000000000001"/>
    <n v="0.24440000000000001"/>
    <n v="0.17100000000000001"/>
    <n v="0.1206"/>
    <n v="4.1500000000000002E-2"/>
    <n v="0.1993"/>
  </r>
  <r>
    <n v="8584"/>
    <s v="МЕДИЦИНА ТОЛЬЯТТИ, ООО"/>
    <x v="8"/>
    <m/>
    <m/>
    <x v="88"/>
    <s v="1116324002387"/>
    <s v="6324017799"/>
    <s v="Специальная врачебная практика"/>
    <n v="21025000"/>
    <n v="26615000"/>
    <n v="35639000"/>
    <n v="50016000"/>
    <n v="57237000"/>
    <n v="9.69E-2"/>
    <n v="0.3553"/>
    <n v="0.14269999999999999"/>
    <n v="8.6800000000000002E-2"/>
    <n v="0.1207"/>
    <n v="-7.4999999999999997E-3"/>
    <m/>
    <m/>
    <m/>
    <n v="-1.4999999999999999E-2"/>
  </r>
  <r>
    <n v="8585"/>
    <s v="ДОКТОР ЗЕТ, ООО СТОМАТОЛОГИЧЕСКАЯ КЛИНИКА"/>
    <x v="0"/>
    <m/>
    <s v="Стоматология"/>
    <x v="88"/>
    <s v="1152315003565"/>
    <s v="2315984070"/>
    <s v="Стоматологическая практика"/>
    <n v="57280000"/>
    <n v="55908000"/>
    <n v="58392000"/>
    <n v="65563000"/>
    <n v="57222000"/>
    <n v="4.9799999999999997E-2"/>
    <n v="6.1600000000000002E-2"/>
    <n v="4.5600000000000002E-2"/>
    <n v="4.7399999999999998E-2"/>
    <n v="2.29E-2"/>
    <n v="-1.5E-3"/>
    <n v="-6.9999999999999999E-4"/>
    <m/>
    <m/>
    <m/>
  </r>
  <r>
    <n v="8586"/>
    <s v="НАДЕЖДА, ООО ГОРОДСКАЯ МЕДИЦИНСКАЯ ЛАБОРАТОРИЯ"/>
    <x v="8"/>
    <m/>
    <m/>
    <x v="88"/>
    <s v="1085903005363"/>
    <s v="5903089390"/>
    <s v="Деятельность в области медицины прочая, не включенная в другие группировки"/>
    <n v="74197000"/>
    <n v="44343000"/>
    <n v="35368000"/>
    <n v="54437000"/>
    <n v="57219000"/>
    <n v="0.17299999999999999"/>
    <n v="0.18970000000000001"/>
    <n v="0.13159999999999999"/>
    <n v="0.12609999999999999"/>
    <n v="0.17"/>
    <n v="-2.5000000000000001E-3"/>
    <n v="-5.8999999999999999E-3"/>
    <n v="-3.1E-2"/>
    <n v="-4.8399999999999999E-2"/>
    <n v="-6.6799999999999998E-2"/>
  </r>
  <r>
    <n v="8587"/>
    <s v="МЕДИЦИНСКИЙ САЛОН ДЛЯ ВАС, ООО"/>
    <x v="0"/>
    <m/>
    <s v="Стоматология"/>
    <x v="88"/>
    <s v="1026601126804"/>
    <s v="6615007636"/>
    <s v="Стоматологическая практика"/>
    <n v="34742000"/>
    <n v="47260000"/>
    <n v="48228000"/>
    <n v="56029000"/>
    <n v="57214000"/>
    <n v="0.2697"/>
    <n v="0.2379"/>
    <n v="0.2135"/>
    <n v="9.3700000000000006E-2"/>
    <n v="6.3500000000000001E-2"/>
    <m/>
    <m/>
    <m/>
    <m/>
    <m/>
  </r>
  <r>
    <n v="8588"/>
    <s v="МЕДИКА-ПЛЮС, ООО"/>
    <x v="8"/>
    <m/>
    <m/>
    <x v="88"/>
    <s v="1103017001482"/>
    <s v="3017063928"/>
    <s v="Деятельность в области медицины прочая, не включенная в другие группировки"/>
    <n v="42283000"/>
    <n v="36339000"/>
    <n v="49154000"/>
    <n v="51377000"/>
    <n v="57208000"/>
    <n v="1"/>
    <n v="1"/>
    <n v="3.5700000000000003E-2"/>
    <n v="4.7100000000000003E-2"/>
    <n v="4.53E-2"/>
    <n v="0.14610000000000001"/>
    <n v="3.4599999999999999E-2"/>
    <m/>
    <m/>
    <m/>
  </r>
  <r>
    <n v="8589"/>
    <s v="ВЕЛНЕСТ ФОРТЕ, ООО"/>
    <x v="0"/>
    <m/>
    <s v="Стоматология"/>
    <x v="88"/>
    <s v="1237800122119"/>
    <s v="7810988085"/>
    <s v="Стоматологическая практика"/>
    <m/>
    <m/>
    <m/>
    <n v="36962000"/>
    <n v="57205000"/>
    <m/>
    <m/>
    <m/>
    <n v="4.2099999999999999E-2"/>
    <n v="0.19670000000000001"/>
    <m/>
    <m/>
    <m/>
    <m/>
    <m/>
  </r>
  <r>
    <n v="8590"/>
    <s v="ДАНТИСТ, ООО"/>
    <x v="0"/>
    <m/>
    <s v="Стоматология"/>
    <x v="88"/>
    <s v="1107847083695"/>
    <s v="7840429126"/>
    <s v="Стоматологическая практика"/>
    <n v="35534000"/>
    <n v="45490000"/>
    <n v="48024000"/>
    <n v="55136000"/>
    <n v="57196000"/>
    <n v="0.29449999999999998"/>
    <n v="0.35809999999999997"/>
    <n v="0.31430000000000002"/>
    <n v="0.38229999999999997"/>
    <n v="0.33250000000000002"/>
    <n v="0.25850000000000001"/>
    <n v="0.1767"/>
    <n v="0.41880000000000001"/>
    <n v="0.51870000000000005"/>
    <n v="0.44429999999999997"/>
  </r>
  <r>
    <n v="8591"/>
    <s v="КЛИНИКА РАНДЕВУ, ООО"/>
    <x v="0"/>
    <m/>
    <s v="Стоматология"/>
    <x v="88"/>
    <s v="1092536003977"/>
    <s v="2536216245"/>
    <s v="Стоматологическая практика"/>
    <n v="10139000"/>
    <m/>
    <m/>
    <m/>
    <n v="57191000"/>
    <n v="0.15670000000000001"/>
    <m/>
    <m/>
    <m/>
    <n v="0.61170000000000002"/>
    <n v="0.15670000000000001"/>
    <m/>
    <m/>
    <m/>
    <m/>
  </r>
  <r>
    <n v="8592"/>
    <s v="МЕЧТА, ООО"/>
    <x v="8"/>
    <m/>
    <m/>
    <x v="88"/>
    <s v="1187746571528"/>
    <s v="7728432200"/>
    <s v="Деятельность в области медицины прочая"/>
    <n v="14534000"/>
    <n v="18860000"/>
    <n v="29527000"/>
    <n v="36185000"/>
    <n v="57187000"/>
    <n v="1.5100000000000001E-2"/>
    <n v="2.87E-2"/>
    <n v="0.13200000000000001"/>
    <n v="8.4599999999999995E-2"/>
    <n v="4.7800000000000002E-2"/>
    <m/>
    <m/>
    <m/>
    <m/>
    <n v="-1E-3"/>
  </r>
  <r>
    <n v="8593"/>
    <s v="ДИВО, ООО"/>
    <x v="8"/>
    <m/>
    <m/>
    <x v="88"/>
    <s v="1055014720727"/>
    <s v="5036065748"/>
    <s v="Общая врачебная практика"/>
    <n v="57680000"/>
    <n v="61249000"/>
    <n v="54369000"/>
    <n v="55760000"/>
    <n v="57182000"/>
    <n v="0.3886"/>
    <n v="5.7799999999999997E-2"/>
    <n v="0.11459999999999999"/>
    <m/>
    <n v="8.9999999999999998E-4"/>
    <n v="0.36720000000000003"/>
    <n v="3.27E-2"/>
    <n v="7.9799999999999996E-2"/>
    <n v="-5.6599999999999998E-2"/>
    <n v="-6.2799999999999995E-2"/>
  </r>
  <r>
    <n v="8594"/>
    <s v="АЛЬФА-ДЕНТ, ООО"/>
    <x v="0"/>
    <m/>
    <s v="Стоматология"/>
    <x v="88"/>
    <s v="1051000027297"/>
    <s v="1001164726"/>
    <s v="Стоматологическая практика"/>
    <n v="29378000"/>
    <n v="36447000"/>
    <n v="35287000"/>
    <n v="47202000"/>
    <n v="57179000"/>
    <n v="0.26100000000000001"/>
    <n v="0.26519999999999999"/>
    <n v="0.22889999999999999"/>
    <n v="0.2334"/>
    <n v="0.22800000000000001"/>
    <n v="0.221"/>
    <n v="0.26019999999999999"/>
    <n v="0.21110000000000001"/>
    <n v="0.21260000000000001"/>
    <n v="0.188"/>
  </r>
  <r>
    <n v="8595"/>
    <s v="МЭЦ КОМИЛЬФО, ООО"/>
    <x v="8"/>
    <m/>
    <m/>
    <x v="88"/>
    <s v="1094823003956"/>
    <s v="4826067133"/>
    <s v="Общая врачебная практика"/>
    <n v="47930000"/>
    <n v="46310000"/>
    <n v="47561000"/>
    <n v="49887000"/>
    <n v="57175000"/>
    <n v="7.4300000000000005E-2"/>
    <n v="3.9600000000000003E-2"/>
    <n v="7.0699999999999999E-2"/>
    <n v="7.5499999999999998E-2"/>
    <n v="0.1096"/>
    <m/>
    <m/>
    <m/>
    <m/>
    <m/>
  </r>
  <r>
    <n v="8596"/>
    <s v="ДОКТОР Ч, ООО"/>
    <x v="8"/>
    <m/>
    <m/>
    <x v="88"/>
    <s v="1186820001136"/>
    <s v="6829139904"/>
    <s v="Специальная врачебная практика"/>
    <n v="31036000"/>
    <n v="29841000"/>
    <n v="39443000"/>
    <n v="45379000"/>
    <n v="57174000"/>
    <n v="0.37159999999999999"/>
    <n v="0.1195"/>
    <n v="0.1759"/>
    <n v="0.21829999999999999"/>
    <n v="1.5800000000000002E-2"/>
    <n v="0.35370000000000001"/>
    <n v="0.10539999999999999"/>
    <n v="0.14680000000000001"/>
    <n v="0.20749999999999999"/>
    <n v="-6.0999999999999999E-2"/>
  </r>
  <r>
    <n v="8597"/>
    <s v="ГАРАНТ С, ООО"/>
    <x v="0"/>
    <m/>
    <s v="Стоматология"/>
    <x v="88"/>
    <s v="1095742001222"/>
    <s v="5751037589"/>
    <s v="Стоматологическая практика"/>
    <n v="36453000"/>
    <n v="40234000"/>
    <n v="44710000"/>
    <n v="42600000"/>
    <n v="57167000"/>
    <n v="0.29780000000000001"/>
    <n v="0.30990000000000001"/>
    <n v="0.32429999999999998"/>
    <n v="0.32579999999999998"/>
    <n v="0.2346"/>
    <n v="3.4000000000000002E-2"/>
    <n v="4.4699999999999997E-2"/>
    <n v="6.2600000000000003E-2"/>
    <n v="4.9299999999999997E-2"/>
    <n v="7.2800000000000004E-2"/>
  </r>
  <r>
    <n v="8598"/>
    <s v="СТОМА, ООО"/>
    <x v="0"/>
    <m/>
    <s v="Стоматология"/>
    <x v="88"/>
    <s v="1027000880983"/>
    <s v="7021055853"/>
    <s v="Стоматологическая практика"/>
    <n v="47622000"/>
    <n v="51518000"/>
    <n v="49337000"/>
    <n v="52455000"/>
    <n v="57165000"/>
    <n v="6.2199999999999998E-2"/>
    <n v="0.14180000000000001"/>
    <n v="9.4299999999999995E-2"/>
    <n v="8.6599999999999996E-2"/>
    <n v="0.15040000000000001"/>
    <m/>
    <m/>
    <m/>
    <m/>
    <m/>
  </r>
  <r>
    <n v="8599"/>
    <s v="ФАРММЕД, ООО"/>
    <x v="8"/>
    <m/>
    <m/>
    <x v="88"/>
    <s v="1065012027145"/>
    <s v="5012036949"/>
    <s v="Деятельность больничных организаций"/>
    <n v="32400000"/>
    <n v="32189000"/>
    <n v="37691000"/>
    <n v="47681000"/>
    <n v="57158000"/>
    <n v="5.74E-2"/>
    <n v="5.3600000000000002E-2"/>
    <n v="0.15529999999999999"/>
    <n v="5.62E-2"/>
    <n v="5.28E-2"/>
    <m/>
    <m/>
    <m/>
    <m/>
    <m/>
  </r>
  <r>
    <n v="8600"/>
    <s v="СЕМЕЙНАЯ СТОМАТОЛОГИЯ КАМЕЛИЯ-МЕД, ООО"/>
    <x v="0"/>
    <m/>
    <s v="Стоматология"/>
    <x v="88"/>
    <s v="1111690067280"/>
    <s v="1655228110"/>
    <s v="Стоматологическая практика"/>
    <n v="36724000"/>
    <n v="52189000"/>
    <n v="58665000"/>
    <n v="79102000"/>
    <n v="57148000"/>
    <n v="0.15759999999999999"/>
    <n v="0.2576"/>
    <n v="0.24179999999999999"/>
    <n v="4.6199999999999998E-2"/>
    <n v="5.9200000000000003E-2"/>
    <n v="-5.0000000000000001E-4"/>
    <m/>
    <m/>
    <m/>
    <m/>
  </r>
  <r>
    <n v="8601"/>
    <s v="КЛИНИКА 32 ПЛЮС, ООО"/>
    <x v="0"/>
    <m/>
    <s v="Стоматология"/>
    <x v="88"/>
    <s v="1042129014388"/>
    <s v="2129055320"/>
    <s v="Стоматологическая практика"/>
    <n v="28406000"/>
    <n v="40135000"/>
    <n v="43144000"/>
    <n v="51434000"/>
    <n v="57140000"/>
    <n v="2.1999999999999999E-2"/>
    <n v="1.34E-2"/>
    <n v="0.1065"/>
    <n v="0.1103"/>
    <n v="6.13E-2"/>
    <m/>
    <n v="-1.1000000000000001E-3"/>
    <n v="-1.2999999999999999E-3"/>
    <m/>
    <m/>
  </r>
  <r>
    <n v="8602"/>
    <s v="НОВМЕДТЕХ, ООО"/>
    <x v="0"/>
    <m/>
    <s v="Стоматология"/>
    <x v="88"/>
    <s v="1035007917196"/>
    <s v="5040057098"/>
    <s v="Стоматологическая практика"/>
    <n v="69689000"/>
    <n v="74178000"/>
    <n v="72766000"/>
    <n v="76231000"/>
    <n v="57132000"/>
    <n v="0.247"/>
    <n v="0.25950000000000001"/>
    <n v="0.24959999999999999"/>
    <n v="0.2334"/>
    <n v="0.1469"/>
    <m/>
    <m/>
    <m/>
    <n v="-5.1000000000000004E-3"/>
    <n v="-0.1341"/>
  </r>
  <r>
    <n v="8603"/>
    <s v="ГЛАВВРАЧ, ООО"/>
    <x v="8"/>
    <m/>
    <m/>
    <x v="88"/>
    <s v="1182801000051"/>
    <s v="2801237781"/>
    <s v="Деятельность больничных организаций"/>
    <n v="28131000"/>
    <n v="38172000"/>
    <n v="40869000"/>
    <n v="50470000"/>
    <n v="57120000"/>
    <n v="-8.8999999999999999E-3"/>
    <n v="9.3399999999999997E-2"/>
    <n v="8.9399999999999993E-2"/>
    <n v="8.6599999999999996E-2"/>
    <n v="8.77E-2"/>
    <m/>
    <m/>
    <m/>
    <m/>
    <m/>
  </r>
  <r>
    <n v="8604"/>
    <s v="ЦДТ, ООО"/>
    <x v="8"/>
    <m/>
    <m/>
    <x v="88"/>
    <s v="1122369001116"/>
    <s v="2369001600"/>
    <s v="Деятельность больничных организаций"/>
    <n v="37357000"/>
    <n v="39877000"/>
    <n v="45472000"/>
    <n v="53033000"/>
    <n v="57119000"/>
    <n v="0.34820000000000001"/>
    <n v="0.33610000000000001"/>
    <n v="0.38040000000000002"/>
    <n v="0.4204"/>
    <n v="0.26950000000000002"/>
    <m/>
    <m/>
    <m/>
    <m/>
    <m/>
  </r>
  <r>
    <n v="8605"/>
    <s v="МАЙДЕНТ, ООО"/>
    <x v="0"/>
    <m/>
    <s v="Стоматология"/>
    <x v="88"/>
    <s v="1181832013065"/>
    <s v="1832149484"/>
    <s v="Стоматологическая практика"/>
    <n v="15801000"/>
    <n v="31268000"/>
    <n v="41284000"/>
    <n v="49553000"/>
    <n v="57117000"/>
    <n v="0.14480000000000001"/>
    <n v="0.53059999999999996"/>
    <n v="0.42049999999999998"/>
    <n v="0.36699999999999999"/>
    <n v="0.1981"/>
    <m/>
    <n v="-2.23E-2"/>
    <n v="-2.1899999999999999E-2"/>
    <n v="-2.4E-2"/>
    <n v="-1.26E-2"/>
  </r>
  <r>
    <n v="8606"/>
    <s v="ЭСТЕДЕНТ, ООО"/>
    <x v="0"/>
    <m/>
    <s v="Стоматология"/>
    <x v="88"/>
    <s v="1025005684780"/>
    <s v="5044036109"/>
    <s v="Стоматологическая практика"/>
    <n v="16370000"/>
    <n v="19914000"/>
    <n v="24883000"/>
    <n v="38303000"/>
    <n v="57111000"/>
    <n v="4.4699999999999997E-2"/>
    <n v="4.9700000000000001E-2"/>
    <n v="5.0500000000000003E-2"/>
    <n v="2.9899999999999999E-2"/>
    <n v="4.3499999999999997E-2"/>
    <m/>
    <m/>
    <m/>
    <m/>
    <m/>
  </r>
  <r>
    <n v="8607"/>
    <s v="АКСИОМА32, ООО"/>
    <x v="0"/>
    <m/>
    <s v="Стоматология"/>
    <x v="88"/>
    <s v="1224500005180"/>
    <s v="4500004113"/>
    <s v="Стоматологическая практика"/>
    <m/>
    <m/>
    <n v="7908000"/>
    <n v="57104000"/>
    <n v="57104000"/>
    <m/>
    <m/>
    <n v="-2.18E-2"/>
    <n v="1"/>
    <n v="8.9999999999999998E-4"/>
    <m/>
    <m/>
    <n v="-2.18E-2"/>
    <n v="1"/>
    <n v="8.9999999999999998E-4"/>
  </r>
  <r>
    <n v="8608"/>
    <s v="ФОРТУНА-МЕД, ООО"/>
    <x v="8"/>
    <m/>
    <m/>
    <x v="88"/>
    <s v="1081690048813"/>
    <s v="1657077989"/>
    <s v="Деятельность больничных организаций"/>
    <n v="27098000"/>
    <n v="29846000"/>
    <n v="37157000"/>
    <n v="45107000"/>
    <n v="57100000"/>
    <n v="2.6599999999999999E-2"/>
    <n v="9.9900000000000003E-2"/>
    <n v="8.6699999999999999E-2"/>
    <n v="4.8099999999999997E-2"/>
    <n v="4.02E-2"/>
    <m/>
    <n v="-7.7700000000000005E-2"/>
    <m/>
    <m/>
    <n v="3.2300000000000002E-2"/>
  </r>
  <r>
    <n v="8609"/>
    <s v="ПРОФИ, ООО"/>
    <x v="0"/>
    <m/>
    <s v="Стоматология"/>
    <x v="88"/>
    <s v="1193123017196"/>
    <s v="3121009081"/>
    <s v="Стоматологическая практика"/>
    <n v="18243000"/>
    <n v="22648000"/>
    <n v="29757000"/>
    <n v="35417000"/>
    <n v="57099000"/>
    <n v="0.03"/>
    <n v="0.28499999999999998"/>
    <n v="0.22439999999999999"/>
    <n v="0.30059999999999998"/>
    <n v="0.26079999999999998"/>
    <m/>
    <m/>
    <m/>
    <m/>
    <m/>
  </r>
  <r>
    <n v="8610"/>
    <s v="МРЦ ЮНОНА, ООО"/>
    <x v="8"/>
    <m/>
    <m/>
    <x v="88"/>
    <s v="1046167000384"/>
    <s v="6167070430"/>
    <s v="Деятельность больничных организаций"/>
    <n v="18044000"/>
    <n v="33167000"/>
    <n v="42251000"/>
    <n v="37048000"/>
    <n v="57097000"/>
    <n v="-0.54179999999999995"/>
    <n v="8.5599999999999996E-2"/>
    <n v="0.25059999999999999"/>
    <n v="0.24890000000000001"/>
    <n v="0.27129999999999999"/>
    <m/>
    <m/>
    <m/>
    <m/>
    <m/>
  </r>
  <r>
    <n v="8611"/>
    <s v="ЗДОРОВЬЕ, ООО ДИАГНОСТИЧЕСКИЙ ЦЕНТР"/>
    <x v="8"/>
    <m/>
    <m/>
    <x v="88"/>
    <s v="1137611000647"/>
    <s v="7611022547"/>
    <s v="Общая врачебная практика"/>
    <n v="12649000"/>
    <n v="14732000"/>
    <n v="36534000"/>
    <n v="44812000"/>
    <n v="57096000"/>
    <n v="-0.70279999999999998"/>
    <n v="-0.4824"/>
    <n v="6.6000000000000003E-2"/>
    <n v="0.23749999999999999"/>
    <n v="4.8099999999999997E-2"/>
    <n v="-4.3E-3"/>
    <n v="-2.9999999999999997E-4"/>
    <m/>
    <m/>
    <m/>
  </r>
  <r>
    <n v="8612"/>
    <s v="КЛИК, ООО"/>
    <x v="8"/>
    <m/>
    <m/>
    <x v="88"/>
    <s v="1177746828302"/>
    <s v="9705104598"/>
    <s v="Деятельность в области медицины прочая"/>
    <n v="5442000"/>
    <n v="2164000"/>
    <n v="9360000"/>
    <n v="43975000"/>
    <n v="57088000"/>
    <n v="-2.0199999999999999E-2"/>
    <n v="-0.44590000000000002"/>
    <n v="-1.1993"/>
    <n v="-0.11650000000000001"/>
    <n v="0.13159999999999999"/>
    <m/>
    <m/>
    <m/>
    <m/>
    <m/>
  </r>
  <r>
    <n v="8613"/>
    <s v="УЛЫБКА, ООО"/>
    <x v="0"/>
    <m/>
    <s v="Стоматология"/>
    <x v="88"/>
    <s v="1020201578209"/>
    <s v="0209003846"/>
    <s v="Стоматологическая практика"/>
    <n v="24467000"/>
    <n v="26272000"/>
    <n v="34576000"/>
    <n v="50839000"/>
    <n v="57061000"/>
    <n v="1.5299999999999999E-2"/>
    <n v="8.0199999999999994E-2"/>
    <n v="0.22209999999999999"/>
    <n v="0.2631"/>
    <n v="0.2026"/>
    <m/>
    <m/>
    <m/>
    <m/>
    <m/>
  </r>
  <r>
    <n v="8614"/>
    <s v="МЕДИС, ООО"/>
    <x v="0"/>
    <m/>
    <s v="Стоматология"/>
    <x v="88"/>
    <s v="1055752059725"/>
    <s v="5752037687"/>
    <s v="Стоматологическая практика"/>
    <n v="28206000"/>
    <n v="41059000"/>
    <n v="49950000"/>
    <n v="56566000"/>
    <n v="57050000"/>
    <n v="0.31790000000000002"/>
    <n v="9.5399999999999999E-2"/>
    <n v="5.2299999999999999E-2"/>
    <n v="6.3399999999999998E-2"/>
    <n v="2.9399999999999999E-2"/>
    <m/>
    <m/>
    <m/>
    <m/>
    <m/>
  </r>
  <r>
    <n v="8615"/>
    <s v="СК ТВЕРСТОМ, ЗАО"/>
    <x v="0"/>
    <m/>
    <s v="Стоматология"/>
    <x v="88"/>
    <s v="1027000869752"/>
    <s v="7017003789"/>
    <s v="Стоматологическая практика"/>
    <n v="47553000"/>
    <n v="57080000"/>
    <n v="60670000"/>
    <n v="59604000"/>
    <n v="57048000"/>
    <n v="0.48270000000000002"/>
    <n v="0.39679999999999999"/>
    <n v="0.53690000000000004"/>
    <n v="0.53190000000000004"/>
    <n v="0.5071"/>
    <n v="0.4819"/>
    <n v="0.3952"/>
    <n v="0.53210000000000002"/>
    <n v="0.52680000000000005"/>
    <n v="0.50129999999999997"/>
  </r>
  <r>
    <n v="8616"/>
    <s v="ДОБРЫЙ ДОКТОР, ООО"/>
    <x v="0"/>
    <m/>
    <s v="Стоматология"/>
    <x v="88"/>
    <s v="1143128005679"/>
    <s v="3128102080"/>
    <s v="Стоматологическая практика"/>
    <n v="14480000"/>
    <n v="9661000"/>
    <n v="16883000"/>
    <n v="37741000"/>
    <n v="57026000"/>
    <n v="7.9899999999999999E-2"/>
    <n v="3.4200000000000001E-2"/>
    <n v="6.1499999999999999E-2"/>
    <n v="0.22539999999999999"/>
    <n v="0.59799999999999998"/>
    <n v="5.1900000000000002E-2"/>
    <n v="1.23E-2"/>
    <n v="3.6700000000000003E-2"/>
    <n v="0.21609999999999999"/>
    <m/>
  </r>
  <r>
    <n v="8617"/>
    <s v="ЦПС 2, ООО"/>
    <x v="0"/>
    <m/>
    <s v="Стоматология"/>
    <x v="88"/>
    <s v="1177746843031"/>
    <s v="9709007700"/>
    <s v="Стоматологическая практика"/>
    <n v="40249000"/>
    <n v="44364000"/>
    <n v="48866000"/>
    <n v="51769000"/>
    <n v="57023000"/>
    <n v="-0.2014"/>
    <n v="-8.5999999999999993E-2"/>
    <n v="-3.0000000000000001E-3"/>
    <n v="-9.3200000000000005E-2"/>
    <n v="-8.3000000000000001E-3"/>
    <m/>
    <m/>
    <m/>
    <m/>
    <m/>
  </r>
  <r>
    <n v="8618"/>
    <s v="МЕДИЦИНСКИЙ ЦЕНТР ПИТЕРМЕДПРОФИ, ООО"/>
    <x v="8"/>
    <m/>
    <m/>
    <x v="88"/>
    <s v="1116027003971"/>
    <s v="6027135165"/>
    <s v="Общая врачебная практика"/>
    <n v="34255000"/>
    <n v="35611000"/>
    <n v="41878000"/>
    <n v="48845000"/>
    <n v="57017000"/>
    <n v="0.12709999999999999"/>
    <n v="0.10390000000000001"/>
    <n v="0.1008"/>
    <n v="1.5599999999999999E-2"/>
    <n v="6.6600000000000006E-2"/>
    <n v="-2.9999999999999997E-4"/>
    <n v="-5.9999999999999995E-4"/>
    <m/>
    <m/>
    <m/>
  </r>
  <r>
    <n v="8619"/>
    <s v="БЬЮТИ-ДЕРМ, ООО"/>
    <x v="8"/>
    <m/>
    <m/>
    <x v="88"/>
    <s v="1151447012045"/>
    <s v="1435302390"/>
    <s v="Деятельность в области медицины прочая, не включенная в другие группировки"/>
    <n v="41563000"/>
    <n v="47473000"/>
    <n v="61973000"/>
    <n v="42501000"/>
    <n v="57003000"/>
    <n v="0.14050000000000001"/>
    <n v="0.18840000000000001"/>
    <n v="0.12570000000000001"/>
    <n v="0.15809999999999999"/>
    <n v="6.6799999999999998E-2"/>
    <m/>
    <m/>
    <m/>
    <m/>
    <m/>
  </r>
  <r>
    <n v="8620"/>
    <s v="РАДУГА ПЛЮС, ООО"/>
    <x v="0"/>
    <m/>
    <s v="Стоматология"/>
    <x v="88"/>
    <s v="1104703003811"/>
    <s v="4703118660"/>
    <s v="Стоматологическая практика"/>
    <n v="10813000"/>
    <n v="17380000"/>
    <n v="40738000"/>
    <n v="53395000"/>
    <n v="57003000"/>
    <n v="7.6899999999999996E-2"/>
    <n v="0.13900000000000001"/>
    <n v="0.55189999999999995"/>
    <n v="0.52839999999999998"/>
    <n v="0.42070000000000002"/>
    <n v="7.1800000000000003E-2"/>
    <n v="0.1336"/>
    <n v="0.37740000000000001"/>
    <n v="0.27500000000000002"/>
    <n v="0.20830000000000001"/>
  </r>
  <r>
    <n v="8621"/>
    <s v="АВС МЕД, ООО"/>
    <x v="8"/>
    <m/>
    <m/>
    <x v="88"/>
    <s v="1211300000218"/>
    <s v="1326256377"/>
    <s v="Общая врачебная практика"/>
    <n v="100000"/>
    <n v="7691000"/>
    <n v="10250000"/>
    <n v="28878000"/>
    <n v="57002000"/>
    <n v="-14.19"/>
    <n v="-1.14E-2"/>
    <n v="0.24"/>
    <n v="0.16"/>
    <n v="0.21099999999999999"/>
    <n v="-14.27"/>
    <n v="-2.5000000000000001E-2"/>
    <n v="0.22239999999999999"/>
    <n v="0.151"/>
    <n v="0.20050000000000001"/>
  </r>
  <r>
    <n v="8622"/>
    <s v="ЗДРАВНИЦА ЧЕДЕР, ООО"/>
    <x v="8"/>
    <m/>
    <m/>
    <x v="88"/>
    <s v="1201700001062"/>
    <s v="1701064565"/>
    <s v="Деятельность в области медицины прочая"/>
    <m/>
    <m/>
    <m/>
    <n v="3165000"/>
    <n v="56996000"/>
    <m/>
    <m/>
    <m/>
    <n v="-9.2698"/>
    <n v="-0.2762"/>
    <m/>
    <m/>
    <m/>
    <n v="1.6186"/>
    <n v="9.7000000000000003E-3"/>
  </r>
  <r>
    <n v="8623"/>
    <s v="ДИАГНОСТ-НОВОСИБИРСК, ООО"/>
    <x v="8"/>
    <m/>
    <m/>
    <x v="88"/>
    <s v="1215400044144"/>
    <s v="5406816494"/>
    <s v="Деятельность больничных организаций"/>
    <m/>
    <n v="3010000"/>
    <n v="16566000"/>
    <n v="36457000"/>
    <n v="56994000"/>
    <m/>
    <n v="-0.66410000000000002"/>
    <n v="0.44529999999999997"/>
    <n v="0.4844"/>
    <n v="2.6200000000000001E-2"/>
    <m/>
    <m/>
    <n v="-3.4299999999999997E-2"/>
    <n v="-2.69E-2"/>
    <n v="-1.06E-2"/>
  </r>
  <r>
    <n v="8624"/>
    <s v="МЕДЛАЙН-ПРОФ, ООО"/>
    <x v="8"/>
    <m/>
    <m/>
    <x v="88"/>
    <s v="1212000002246"/>
    <s v="2014030859"/>
    <s v="Общая врачебная практика"/>
    <n v="2125000"/>
    <n v="19802000"/>
    <n v="21059000"/>
    <n v="42362000"/>
    <n v="56991000"/>
    <n v="-1.1718"/>
    <n v="0.1419"/>
    <n v="8.3599999999999994E-2"/>
    <n v="4.2799999999999998E-2"/>
    <n v="2.7099999999999999E-2"/>
    <n v="-1.1801999999999999"/>
    <n v="0.1318"/>
    <n v="6.4799999999999996E-2"/>
    <n v="3.3599999999999998E-2"/>
    <n v="2.1000000000000001E-2"/>
  </r>
  <r>
    <n v="8625"/>
    <s v="ЦЕНТР ЗДОРОВЬЯ, ООО"/>
    <x v="8"/>
    <m/>
    <m/>
    <x v="88"/>
    <s v="1035200529440"/>
    <s v="5249070189"/>
    <s v="Деятельность больничных организаций"/>
    <n v="63504000"/>
    <n v="57714000"/>
    <n v="47393000"/>
    <n v="43421000"/>
    <n v="56989000"/>
    <n v="0.10630000000000001"/>
    <n v="8.5199999999999998E-2"/>
    <n v="6.1000000000000004E-3"/>
    <n v="-3.1099999999999999E-2"/>
    <n v="0.1069"/>
    <m/>
    <m/>
    <n v="-3.2000000000000002E-3"/>
    <n v="-1.49E-2"/>
    <n v="-6.4999999999999997E-3"/>
  </r>
  <r>
    <n v="8626"/>
    <s v="ЮНОНА, ООО"/>
    <x v="8"/>
    <m/>
    <m/>
    <x v="88"/>
    <s v="1107603001164"/>
    <s v="7603046054"/>
    <s v="Общая врачебная практика"/>
    <n v="32957000"/>
    <n v="39697000"/>
    <n v="45029000"/>
    <n v="44836000"/>
    <n v="56986000"/>
    <n v="0.18529999999999999"/>
    <n v="0.20810000000000001"/>
    <n v="0.2394"/>
    <n v="0.1278"/>
    <n v="0.21779999999999999"/>
    <m/>
    <m/>
    <m/>
    <m/>
    <m/>
  </r>
  <r>
    <n v="8627"/>
    <s v="МЕДСЕРВИС, ООО"/>
    <x v="8"/>
    <m/>
    <m/>
    <x v="88"/>
    <s v="1050200886955"/>
    <s v="0220021670"/>
    <s v="Общая врачебная практика"/>
    <n v="48368000"/>
    <n v="56801000"/>
    <n v="60809000"/>
    <n v="59698000"/>
    <n v="56976000"/>
    <n v="2.6200000000000001E-2"/>
    <n v="2.9499999999999998E-2"/>
    <n v="2.6700000000000002E-2"/>
    <n v="1.17E-2"/>
    <n v="9.1000000000000004E-3"/>
    <n v="3.6600000000000001E-2"/>
    <n v="2.9499999999999998E-2"/>
    <n v="2.6700000000000002E-2"/>
    <n v="1.17E-2"/>
    <n v="9.1000000000000004E-3"/>
  </r>
  <r>
    <n v="8628"/>
    <s v="КЛИНИКА КУМАЧКОВЫХ, ООО"/>
    <x v="0"/>
    <m/>
    <s v="Стоматология"/>
    <x v="88"/>
    <s v="1176501000972"/>
    <s v="6501289320"/>
    <s v="Стоматологическая практика"/>
    <n v="50585000"/>
    <n v="58209000"/>
    <n v="61986000"/>
    <n v="57850000"/>
    <n v="56974000"/>
    <n v="0.1176"/>
    <n v="0.14749999999999999"/>
    <n v="7.5399999999999995E-2"/>
    <n v="8.0500000000000002E-2"/>
    <n v="6.8400000000000002E-2"/>
    <m/>
    <m/>
    <m/>
    <m/>
    <m/>
  </r>
  <r>
    <n v="8629"/>
    <s v="МЕДИС, ООО"/>
    <x v="8"/>
    <m/>
    <m/>
    <x v="88"/>
    <s v="1030203899417"/>
    <s v="0274078048"/>
    <s v="Деятельность в области медицины прочая"/>
    <n v="74520000"/>
    <n v="43735000"/>
    <n v="40533000"/>
    <n v="48636000"/>
    <n v="56972000"/>
    <n v="0.3453"/>
    <n v="0.2263"/>
    <n v="-7.5300000000000006E-2"/>
    <n v="-0.26769999999999999"/>
    <n v="-7.4899999999999994E-2"/>
    <n v="0.32969999999999999"/>
    <n v="0.218"/>
    <n v="-9.2899999999999996E-2"/>
    <n v="-0.2928"/>
    <n v="-0.1036"/>
  </r>
  <r>
    <n v="8630"/>
    <s v="ДЕНТЕРИЯ, ООО"/>
    <x v="0"/>
    <m/>
    <s v="Стоматология"/>
    <x v="88"/>
    <s v="1197847236608"/>
    <s v="7813641451"/>
    <s v="Стоматологическая практика"/>
    <n v="9949000"/>
    <n v="27021000"/>
    <n v="41815000"/>
    <n v="54566000"/>
    <n v="56969000"/>
    <n v="-0.4556"/>
    <n v="0.22689999999999999"/>
    <n v="0.20830000000000001"/>
    <n v="0.2157"/>
    <n v="6.7199999999999996E-2"/>
    <m/>
    <n v="-1.54E-2"/>
    <m/>
    <m/>
    <n v="-8.0000000000000004E-4"/>
  </r>
  <r>
    <n v="8631"/>
    <s v="САНИДЕНТ, ООО"/>
    <x v="0"/>
    <m/>
    <s v="Стоматология"/>
    <x v="88"/>
    <s v="1071102003840"/>
    <s v="1102056660"/>
    <s v="Стоматологическая практика"/>
    <n v="34409000"/>
    <n v="38694000"/>
    <n v="48321000"/>
    <n v="50110000"/>
    <n v="56967000"/>
    <n v="0.27450000000000002"/>
    <n v="0.27589999999999998"/>
    <n v="0.35520000000000002"/>
    <n v="0.2717"/>
    <n v="0.3009"/>
    <n v="0.27950000000000003"/>
    <n v="0.28510000000000002"/>
    <n v="0.36699999999999999"/>
    <n v="0.30919999999999997"/>
    <m/>
  </r>
  <r>
    <n v="8632"/>
    <s v="ЦЛПИС ЛЮБЕРЦЫ, ООО"/>
    <x v="8"/>
    <m/>
    <m/>
    <x v="88"/>
    <s v="1195027010067"/>
    <s v="5027275932"/>
    <s v="Деятельность больничных организаций"/>
    <n v="78087000"/>
    <n v="35859000"/>
    <n v="27279000"/>
    <n v="41831000"/>
    <n v="56964000"/>
    <n v="0.25740000000000002"/>
    <n v="0.2571"/>
    <n v="9.3399999999999997E-2"/>
    <n v="9.2200000000000004E-2"/>
    <n v="-4.82E-2"/>
    <m/>
    <m/>
    <m/>
    <m/>
    <m/>
  </r>
  <r>
    <n v="8633"/>
    <s v="НЕЙРОЛОГИЯ-МСК, ООО"/>
    <x v="8"/>
    <m/>
    <m/>
    <x v="88"/>
    <s v="1207700444511"/>
    <s v="9703022117"/>
    <s v="Специальная врачебная практика"/>
    <n v="10868000"/>
    <n v="9742000"/>
    <n v="23882000"/>
    <n v="47024000"/>
    <n v="56959000"/>
    <n v="0.16170000000000001"/>
    <n v="5.7500000000000002E-2"/>
    <n v="6.1100000000000002E-2"/>
    <n v="8.14E-2"/>
    <n v="0.10299999999999999"/>
    <n v="-1.4E-3"/>
    <n v="-4.0000000000000002E-4"/>
    <n v="-1.2999999999999999E-3"/>
    <n v="-4.0000000000000002E-4"/>
    <m/>
  </r>
  <r>
    <n v="8634"/>
    <s v="НОВОСТОМ, ООО"/>
    <x v="0"/>
    <m/>
    <s v="Стоматология"/>
    <x v="88"/>
    <s v="1157154011530"/>
    <s v="7116148190"/>
    <s v="Стоматологическая практика"/>
    <n v="20658000"/>
    <n v="22626000"/>
    <n v="28719000"/>
    <n v="39936000"/>
    <n v="56958000"/>
    <n v="0.40600000000000003"/>
    <n v="0.25319999999999998"/>
    <n v="0.32719999999999999"/>
    <n v="0.25569999999999998"/>
    <n v="0.33960000000000001"/>
    <n v="0.44409999999999999"/>
    <n v="0.28220000000000001"/>
    <n v="0.33729999999999999"/>
    <m/>
    <m/>
  </r>
  <r>
    <n v="8635"/>
    <s v="ТЕХНОЛОГИЯ СБ, ООО"/>
    <x v="8"/>
    <m/>
    <m/>
    <x v="88"/>
    <s v="1106672015504"/>
    <s v="6672322514"/>
    <s v="Деятельность в области медицины прочая, не включенная в другие группировки"/>
    <n v="70425000"/>
    <n v="55624000"/>
    <n v="55759000"/>
    <n v="67407000"/>
    <n v="56929000"/>
    <n v="0.25090000000000001"/>
    <n v="0.22059999999999999"/>
    <n v="0.30330000000000001"/>
    <n v="0.29970000000000002"/>
    <n v="9.3600000000000003E-2"/>
    <m/>
    <m/>
    <m/>
    <m/>
    <m/>
  </r>
  <r>
    <n v="8636"/>
    <s v="ТИЭЛЭС-ГРУПП, ООО"/>
    <x v="8"/>
    <m/>
    <m/>
    <x v="88"/>
    <s v="1182375058030"/>
    <s v="2308257740"/>
    <s v="Деятельность в области медицины прочая, не включенная в другие группировки"/>
    <n v="42347000"/>
    <n v="38584000"/>
    <n v="46261000"/>
    <n v="44136000"/>
    <n v="56924000"/>
    <n v="6.9400000000000003E-2"/>
    <n v="0.13900000000000001"/>
    <n v="0.1893"/>
    <n v="5.7299999999999997E-2"/>
    <n v="5.7700000000000001E-2"/>
    <n v="-1.5299999999999999E-2"/>
    <n v="-9.7000000000000003E-3"/>
    <n v="-2.0999999999999999E-3"/>
    <n v="-7.7000000000000002E-3"/>
    <n v="-7.3000000000000001E-3"/>
  </r>
  <r>
    <n v="8637"/>
    <s v="ЗУБОТЕХНИЧЕСКАЯ ЛАБОРАТОРИЯ НА ЧУЙКОВА, ООО"/>
    <x v="8"/>
    <m/>
    <m/>
    <x v="88"/>
    <s v="1081690066864"/>
    <s v="1657079961"/>
    <s v="Деятельность в области медицины прочая, не включенная в другие группировки"/>
    <n v="43090000"/>
    <n v="44256000"/>
    <n v="49416000"/>
    <n v="50648000"/>
    <n v="56923000"/>
    <n v="4.5400000000000003E-2"/>
    <n v="2.0799999999999999E-2"/>
    <n v="4.9000000000000002E-2"/>
    <n v="2.3E-3"/>
    <n v="-2.93E-2"/>
    <n v="-0.1701"/>
    <n v="8.0999999999999996E-3"/>
    <n v="7.3200000000000001E-2"/>
    <n v="2.92E-2"/>
    <m/>
  </r>
  <r>
    <n v="8638"/>
    <s v="ВЭЛДАН, ООО"/>
    <x v="0"/>
    <m/>
    <s v="Стоматология"/>
    <x v="88"/>
    <s v="1063913005628"/>
    <s v="3912011799"/>
    <s v="Стоматологическая практика"/>
    <n v="33875000"/>
    <n v="42252000"/>
    <n v="46602000"/>
    <n v="50237000"/>
    <n v="56908000"/>
    <n v="0.55120000000000002"/>
    <n v="0.59279999999999999"/>
    <n v="0.55789999999999995"/>
    <n v="0.46860000000000002"/>
    <n v="0.32900000000000001"/>
    <m/>
    <m/>
    <m/>
    <m/>
    <m/>
  </r>
  <r>
    <n v="8639"/>
    <s v="АНАТОМИЯ УЛЫБКИ, ООО"/>
    <x v="0"/>
    <m/>
    <s v="Стоматология"/>
    <x v="88"/>
    <s v="1191690043819"/>
    <s v="1648049960"/>
    <s v="Стоматологическая практика"/>
    <n v="10863000"/>
    <n v="17371000"/>
    <n v="28003000"/>
    <n v="35866000"/>
    <n v="56902000"/>
    <n v="-5.6599999999999998E-2"/>
    <n v="5.5800000000000002E-2"/>
    <n v="5.1900000000000002E-2"/>
    <n v="0.1071"/>
    <n v="0.1651"/>
    <n v="-6.8000000000000005E-2"/>
    <n v="4.2000000000000003E-2"/>
    <n v="3.5700000000000003E-2"/>
    <n v="8.9499999999999996E-2"/>
    <n v="0.14560000000000001"/>
  </r>
  <r>
    <n v="8640"/>
    <s v="ХК ЭЛИГОМЕД, ООО"/>
    <x v="8"/>
    <m/>
    <m/>
    <x v="88"/>
    <s v="1084205020987"/>
    <s v="4205168065"/>
    <s v="Деятельность больничных организаций"/>
    <n v="46406000"/>
    <n v="49906000"/>
    <n v="54310000"/>
    <n v="56522000"/>
    <n v="56894000"/>
    <n v="-0.35289999999999999"/>
    <n v="-0.54659999999999997"/>
    <n v="-0.21659999999999999"/>
    <n v="-0.15629999999999999"/>
    <n v="1.8100000000000002E-2"/>
    <n v="-2.3999999999999998E-3"/>
    <n v="-2.7000000000000001E-3"/>
    <n v="-2.5000000000000001E-3"/>
    <n v="-2.3999999999999998E-3"/>
    <m/>
  </r>
  <r>
    <n v="8641"/>
    <s v="СК ОЛИМП, ООО"/>
    <x v="0"/>
    <m/>
    <s v="Стоматология"/>
    <x v="88"/>
    <s v="1125543052360"/>
    <s v="5503238175"/>
    <s v="Стоматологическая практика"/>
    <n v="38368000"/>
    <n v="53104000"/>
    <n v="25234000"/>
    <n v="36935000"/>
    <n v="56878000"/>
    <n v="0.32079999999999997"/>
    <n v="0.25530000000000003"/>
    <n v="-2.8899999999999999E-2"/>
    <n v="0.10970000000000001"/>
    <n v="0.1079"/>
    <m/>
    <m/>
    <m/>
    <m/>
    <m/>
  </r>
  <r>
    <n v="8642"/>
    <s v="МОСИТАЛМЕД-СТОМАТОЛОГИЯ, ООО"/>
    <x v="0"/>
    <m/>
    <s v="Стоматология"/>
    <x v="88"/>
    <s v="1167746113446"/>
    <s v="7704344025"/>
    <s v="Стоматологическая практика"/>
    <n v="26483000"/>
    <n v="29285000"/>
    <n v="34782000"/>
    <n v="42208000"/>
    <n v="56877000"/>
    <n v="-0.62649999999999995"/>
    <n v="-0.24560000000000001"/>
    <n v="-0.19350000000000001"/>
    <n v="-0.18010000000000001"/>
    <n v="-4.2700000000000002E-2"/>
    <m/>
    <m/>
    <m/>
    <m/>
    <m/>
  </r>
  <r>
    <n v="8643"/>
    <s v="МОРЕ УЛЫБОК, ООО"/>
    <x v="0"/>
    <m/>
    <s v="Стоматология"/>
    <x v="88"/>
    <s v="1209100014287"/>
    <s v="9103094818"/>
    <s v="Стоматологическая практика"/>
    <n v="3703000"/>
    <n v="12085000"/>
    <n v="21943000"/>
    <n v="45209000"/>
    <n v="56872000"/>
    <n v="0.3543"/>
    <n v="0.2185"/>
    <n v="0.2167"/>
    <n v="0.37569999999999998"/>
    <n v="0.37880000000000003"/>
    <m/>
    <m/>
    <m/>
    <m/>
    <m/>
  </r>
  <r>
    <n v="8644"/>
    <s v="СЗЦДИЛА, ООО"/>
    <x v="8"/>
    <m/>
    <m/>
    <x v="88"/>
    <s v="1237800031897"/>
    <s v="7802938115"/>
    <s v="Деятельность больничных организаций"/>
    <m/>
    <m/>
    <n v="14666000"/>
    <n v="14196000"/>
    <n v="56872000"/>
    <m/>
    <m/>
    <n v="0.26669999999999999"/>
    <n v="0.64580000000000004"/>
    <n v="9.3399999999999997E-2"/>
    <m/>
    <m/>
    <m/>
    <m/>
    <m/>
  </r>
  <r>
    <n v="8645"/>
    <s v="ЦНТО, ООО"/>
    <x v="8"/>
    <m/>
    <m/>
    <x v="88"/>
    <s v="1225900000083"/>
    <s v="5902062244"/>
    <s v="Деятельность больничных организаций"/>
    <m/>
    <n v="11304000"/>
    <n v="29955000"/>
    <n v="46320000"/>
    <n v="56870000"/>
    <m/>
    <n v="0.44550000000000001"/>
    <n v="0.51870000000000005"/>
    <n v="0.53510000000000002"/>
    <n v="0.1255"/>
    <m/>
    <m/>
    <m/>
    <m/>
    <m/>
  </r>
  <r>
    <n v="8646"/>
    <s v="МЕД УСЛУГИ, ООО"/>
    <x v="8"/>
    <m/>
    <m/>
    <x v="88"/>
    <s v="1117746283247"/>
    <s v="7735577037"/>
    <s v="Общая врачебная практика"/>
    <n v="25482000"/>
    <n v="20827000"/>
    <n v="29408000"/>
    <n v="37624000"/>
    <n v="56859000"/>
    <n v="0.17069999999999999"/>
    <n v="6.9000000000000006E-2"/>
    <n v="0.26579999999999998"/>
    <n v="0.20979999999999999"/>
    <n v="0.30220000000000002"/>
    <m/>
    <m/>
    <m/>
    <m/>
    <m/>
  </r>
  <r>
    <n v="8647"/>
    <s v="УНИВЕРСИТЕТСКАЯ СТОМАТОЛОГИЯ-ВЛ, ООО"/>
    <x v="0"/>
    <m/>
    <s v="Стоматология"/>
    <x v="88"/>
    <s v="1172536033064"/>
    <s v="2543116900"/>
    <s v="Стоматологическая практика"/>
    <n v="30607000"/>
    <n v="39654000"/>
    <n v="48880000"/>
    <n v="60718000"/>
    <n v="56854000"/>
    <n v="0.18609999999999999"/>
    <n v="0.72009999999999996"/>
    <n v="0.81830000000000003"/>
    <n v="0.77300000000000002"/>
    <n v="0.66979999999999995"/>
    <n v="0.17380000000000001"/>
    <n v="0.71020000000000005"/>
    <n v="0.81169999999999998"/>
    <n v="0.76439999999999997"/>
    <m/>
  </r>
  <r>
    <n v="8648"/>
    <s v="ДЕНТА, ООО"/>
    <x v="0"/>
    <m/>
    <s v="Стоматология"/>
    <x v="88"/>
    <s v="1026600729781"/>
    <s v="6606003890"/>
    <s v="Стоматологическая практика"/>
    <n v="32221000"/>
    <n v="30985000"/>
    <n v="35721000"/>
    <n v="52042000"/>
    <n v="56822000"/>
    <n v="4.7100000000000003E-2"/>
    <n v="4.1200000000000001E-2"/>
    <n v="0.12790000000000001"/>
    <n v="0.1336"/>
    <n v="3.49E-2"/>
    <m/>
    <m/>
    <m/>
    <m/>
    <m/>
  </r>
  <r>
    <n v="8649"/>
    <s v="ТОПФОН, ООО"/>
    <x v="8"/>
    <m/>
    <m/>
    <x v="88"/>
    <s v="1237800139059"/>
    <s v="7838118451"/>
    <s v="Общая врачебная практика"/>
    <m/>
    <m/>
    <m/>
    <n v="25174000"/>
    <n v="56818000"/>
    <m/>
    <m/>
    <m/>
    <n v="0.2301"/>
    <n v="0.35870000000000002"/>
    <m/>
    <m/>
    <m/>
    <m/>
    <n v="-1.4E-2"/>
  </r>
  <r>
    <n v="8650"/>
    <s v="ПКЕ, ООО"/>
    <x v="0"/>
    <m/>
    <s v="Стоматология"/>
    <x v="88"/>
    <s v="1172536020392"/>
    <s v="2540228606"/>
    <s v="Стоматологическая практика"/>
    <n v="86879000"/>
    <n v="87885000"/>
    <n v="67987000"/>
    <n v="73008000"/>
    <n v="56809000"/>
    <n v="0.30209999999999998"/>
    <n v="0.28699999999999998"/>
    <n v="0.21229999999999999"/>
    <n v="0.16850000000000001"/>
    <n v="8.3199999999999996E-2"/>
    <m/>
    <m/>
    <m/>
    <m/>
    <m/>
  </r>
  <r>
    <n v="8651"/>
    <s v="ИНСТИТУТ КРАСОТЫ, ООО"/>
    <x v="8"/>
    <m/>
    <m/>
    <x v="88"/>
    <s v="1194205017808"/>
    <s v="4205383506"/>
    <s v="Деятельность в области медицины прочая, не включенная в другие группировки"/>
    <n v="15374000"/>
    <n v="24246000"/>
    <n v="37989000"/>
    <n v="43398000"/>
    <n v="56806000"/>
    <n v="2.5399999999999999E-2"/>
    <n v="0.29420000000000002"/>
    <n v="0.28270000000000001"/>
    <n v="0.18609999999999999"/>
    <n v="0.14399999999999999"/>
    <m/>
    <n v="0.20250000000000001"/>
    <n v="-7.4999999999999997E-3"/>
    <m/>
    <n v="-4.1999999999999997E-3"/>
  </r>
  <r>
    <n v="8652"/>
    <s v="ВЕРАМЕД 03, ООО"/>
    <x v="8"/>
    <m/>
    <m/>
    <x v="88"/>
    <s v="1157746756200"/>
    <s v="7724330165"/>
    <s v="Деятельность в области медицины прочая, не включенная в другие группировки"/>
    <n v="598000"/>
    <n v="57623000"/>
    <n v="80074000"/>
    <n v="111465000"/>
    <n v="56796000"/>
    <n v="6.0199999999999997E-2"/>
    <n v="-7.7000000000000002E-3"/>
    <n v="1.2800000000000001E-2"/>
    <n v="0.11840000000000001"/>
    <n v="1.5100000000000001E-2"/>
    <m/>
    <m/>
    <m/>
    <m/>
    <m/>
  </r>
  <r>
    <n v="8653"/>
    <s v="СТОМАТОЛОГИЯ ДЛЯ ВЗРОСЛЫХ И ДЕТЕЙ, ООО"/>
    <x v="0"/>
    <m/>
    <s v="Стоматология"/>
    <x v="88"/>
    <s v="1110327008175"/>
    <s v="0326499530"/>
    <s v="Стоматологическая практика"/>
    <n v="23159000"/>
    <n v="32539000"/>
    <n v="36740000"/>
    <n v="49512000"/>
    <n v="56781000"/>
    <n v="6.93E-2"/>
    <n v="0.11609999999999999"/>
    <n v="0.1145"/>
    <n v="0.2099"/>
    <n v="0.36870000000000003"/>
    <m/>
    <m/>
    <m/>
    <m/>
    <m/>
  </r>
  <r>
    <n v="8654"/>
    <s v="МИЛЛЕНИУМ, ООО"/>
    <x v="8"/>
    <m/>
    <m/>
    <x v="88"/>
    <s v="1162801052281"/>
    <s v="2801217545"/>
    <s v="Деятельность больничных организаций"/>
    <n v="27352000"/>
    <n v="31886000"/>
    <n v="35328000"/>
    <n v="43433000"/>
    <n v="56759000"/>
    <n v="0.47920000000000001"/>
    <n v="0.65290000000000004"/>
    <n v="-6.25E-2"/>
    <n v="0.35670000000000002"/>
    <n v="-0.15409999999999999"/>
    <m/>
    <m/>
    <m/>
    <m/>
    <m/>
  </r>
  <r>
    <n v="8655"/>
    <s v="ЛДЦ МИБС-ПЕНЗА, ООО"/>
    <x v="8"/>
    <m/>
    <m/>
    <x v="88"/>
    <s v="1065835031910"/>
    <s v="5835066642"/>
    <s v="Деятельность в области здравоохранения"/>
    <n v="51526000"/>
    <n v="42158000"/>
    <n v="47381000"/>
    <n v="54076000"/>
    <n v="56751000"/>
    <n v="8.1699999999999995E-2"/>
    <n v="9.1000000000000004E-3"/>
    <n v="0.1116"/>
    <n v="5.2600000000000001E-2"/>
    <n v="-0.4894"/>
    <n v="6.9199999999999998E-2"/>
    <n v="1E-4"/>
    <n v="0.10050000000000001"/>
    <n v="-2.5100000000000001E-2"/>
    <n v="-0.48159999999999997"/>
  </r>
  <r>
    <n v="8656"/>
    <s v="САКСЕС, ООО"/>
    <x v="0"/>
    <m/>
    <s v="Стоматология"/>
    <x v="88"/>
    <s v="5157746011396"/>
    <s v="7722344910"/>
    <s v="Стоматологическая практика"/>
    <n v="31587000"/>
    <n v="40142000"/>
    <n v="43522000"/>
    <n v="45106000"/>
    <n v="56737000"/>
    <n v="0.16750000000000001"/>
    <n v="0.3044"/>
    <n v="0.2298"/>
    <n v="0.1195"/>
    <n v="8.5000000000000006E-2"/>
    <m/>
    <n v="0.22939999999999999"/>
    <n v="0.151"/>
    <n v="-4.8999999999999998E-3"/>
    <n v="2.7099999999999999E-2"/>
  </r>
  <r>
    <n v="8657"/>
    <s v="СТОМАТОЛОГИЧЕСКАЯ КЛИНИКА ОРИС, ООО"/>
    <x v="0"/>
    <m/>
    <s v="Стоматология"/>
    <x v="88"/>
    <s v="1027739819590"/>
    <s v="7743052266"/>
    <s v="Стоматологическая практика"/>
    <n v="31576000"/>
    <n v="35655000"/>
    <n v="43868000"/>
    <n v="57531000"/>
    <n v="56728000"/>
    <n v="6.1699999999999998E-2"/>
    <n v="5.5800000000000002E-2"/>
    <n v="9.3100000000000002E-2"/>
    <n v="6.9999999999999999E-4"/>
    <n v="1.47E-2"/>
    <m/>
    <m/>
    <m/>
    <m/>
    <m/>
  </r>
  <r>
    <n v="8658"/>
    <s v="АВАНГАРД, ООО"/>
    <x v="8"/>
    <m/>
    <m/>
    <x v="88"/>
    <s v="1082207000688"/>
    <s v="2207008296"/>
    <s v="Общая врачебная практика"/>
    <n v="78106000"/>
    <n v="103652000"/>
    <n v="119581000"/>
    <n v="139435000"/>
    <n v="56720000"/>
    <n v="9.7000000000000003E-3"/>
    <n v="7.4399999999999994E-2"/>
    <n v="7.7600000000000002E-2"/>
    <n v="7.9000000000000001E-2"/>
    <n v="8.0399999999999999E-2"/>
    <n v="1.2E-2"/>
    <n v="7.6100000000000001E-2"/>
    <n v="7.7600000000000002E-2"/>
    <n v="7.9000000000000001E-2"/>
    <n v="8.0399999999999999E-2"/>
  </r>
  <r>
    <n v="8659"/>
    <s v="СП ДАНТИКС, ООО"/>
    <x v="0"/>
    <m/>
    <s v="Стоматология"/>
    <x v="88"/>
    <s v="1158602000798"/>
    <s v="8602253878"/>
    <s v="Стоматологическая практика"/>
    <n v="39180000"/>
    <n v="49707000"/>
    <n v="52000000"/>
    <n v="54973000"/>
    <n v="56713000"/>
    <n v="0.2397"/>
    <n v="0.19689999999999999"/>
    <n v="0.27589999999999998"/>
    <n v="0.41570000000000001"/>
    <n v="0.12590000000000001"/>
    <m/>
    <m/>
    <m/>
    <m/>
    <m/>
  </r>
  <r>
    <n v="8660"/>
    <s v="ОПТИКА № 1, ООО"/>
    <x v="8"/>
    <m/>
    <m/>
    <x v="88"/>
    <s v="1156451017656"/>
    <s v="6453142117"/>
    <s v="Общая врачебная практика"/>
    <n v="1861000"/>
    <n v="2430000"/>
    <n v="35654000"/>
    <n v="46239000"/>
    <n v="56703000"/>
    <n v="0.1075"/>
    <n v="0.1893"/>
    <n v="0.1865"/>
    <n v="0.21429999999999999"/>
    <n v="0.14199999999999999"/>
    <m/>
    <m/>
    <n v="-9.2999999999999992E-3"/>
    <m/>
    <m/>
  </r>
  <r>
    <n v="8661"/>
    <s v="УЛЬТРА-ВИТА, ООО"/>
    <x v="8"/>
    <m/>
    <m/>
    <x v="88"/>
    <s v="1053701050810"/>
    <s v="3702068615"/>
    <s v="Деятельность больничных организаций"/>
    <n v="8102000"/>
    <n v="15530000"/>
    <n v="22507000"/>
    <n v="34660000"/>
    <n v="56690000"/>
    <n v="0.24310000000000001"/>
    <n v="0.23580000000000001"/>
    <n v="0.2127"/>
    <n v="0.21540000000000001"/>
    <n v="0.33069999999999999"/>
    <n v="0.24310000000000001"/>
    <m/>
    <m/>
    <m/>
    <m/>
  </r>
  <r>
    <n v="8662"/>
    <s v="ДОБРЫЙ ДОКТОР, ООО"/>
    <x v="0"/>
    <m/>
    <s v="Стоматология"/>
    <x v="88"/>
    <s v="1178617012793"/>
    <s v="8601064980"/>
    <s v="Стоматологическая практика"/>
    <n v="19731000"/>
    <n v="31693000"/>
    <n v="38328000"/>
    <n v="48544000"/>
    <n v="56675000"/>
    <n v="0.13719999999999999"/>
    <n v="0.29270000000000002"/>
    <n v="4.9799999999999997E-2"/>
    <n v="8.6599999999999996E-2"/>
    <n v="9.8000000000000004E-2"/>
    <m/>
    <m/>
    <m/>
    <m/>
    <m/>
  </r>
  <r>
    <n v="8663"/>
    <s v="РОДОЛИКО, ООО"/>
    <x v="8"/>
    <m/>
    <m/>
    <x v="88"/>
    <s v="1155003003540"/>
    <s v="5003115619"/>
    <s v="Деятельность больничных организаций"/>
    <n v="36939000"/>
    <n v="36367000"/>
    <n v="39709000"/>
    <n v="46208000"/>
    <n v="56667000"/>
    <n v="0.1759"/>
    <n v="6.8099999999999994E-2"/>
    <n v="0.26579999999999998"/>
    <n v="0.1915"/>
    <n v="8.5599999999999996E-2"/>
    <m/>
    <m/>
    <m/>
    <m/>
    <m/>
  </r>
  <r>
    <n v="8664"/>
    <s v="ГАЛЕРЕЯ, ООО"/>
    <x v="0"/>
    <m/>
    <s v="Стоматология"/>
    <x v="88"/>
    <s v="1243400005133"/>
    <s v="3460086203"/>
    <s v="Стоматологическая практика"/>
    <m/>
    <m/>
    <m/>
    <m/>
    <n v="56667000"/>
    <m/>
    <m/>
    <m/>
    <m/>
    <n v="2.07E-2"/>
    <m/>
    <m/>
    <m/>
    <m/>
    <n v="-1.23E-2"/>
  </r>
  <r>
    <n v="8665"/>
    <s v="ПРИМА-ДЕНТ, ООО МЕДИЦИНСКИЙ ЦЕНТР"/>
    <x v="0"/>
    <m/>
    <s v="Стоматология"/>
    <x v="88"/>
    <s v="1047829001483"/>
    <s v="7819030265"/>
    <s v="Стоматологическая практика"/>
    <n v="26525000"/>
    <n v="27504000"/>
    <n v="32137000"/>
    <n v="53296000"/>
    <n v="56623000"/>
    <n v="7.6799999999999993E-2"/>
    <n v="3.5900000000000001E-2"/>
    <n v="5.7200000000000001E-2"/>
    <n v="7.8200000000000006E-2"/>
    <n v="0.14710000000000001"/>
    <m/>
    <m/>
    <n v="-4.1000000000000003E-3"/>
    <n v="-1.4E-3"/>
    <n v="-4.0000000000000002E-4"/>
  </r>
  <r>
    <n v="8666"/>
    <s v="ГАЛИЯ, ООО"/>
    <x v="8"/>
    <m/>
    <m/>
    <x v="88"/>
    <s v="1040202274144"/>
    <s v="0260007760"/>
    <s v="Общая врачебная практика"/>
    <n v="35009000"/>
    <n v="32036000"/>
    <n v="36491000"/>
    <n v="48452000"/>
    <n v="56621000"/>
    <n v="0.2954"/>
    <n v="4.9399999999999999E-2"/>
    <n v="3.44E-2"/>
    <n v="0.1883"/>
    <n v="2.2700000000000001E-2"/>
    <m/>
    <m/>
    <m/>
    <n v="-3.3E-3"/>
    <n v="-5.1999999999999998E-3"/>
  </r>
  <r>
    <n v="8667"/>
    <s v="АВАНГАРД-МЕД, ООО МПЦ"/>
    <x v="8"/>
    <m/>
    <m/>
    <x v="88"/>
    <s v="1154205017010"/>
    <s v="4205318095"/>
    <s v="Общая врачебная практика"/>
    <n v="35684000"/>
    <n v="35684000"/>
    <n v="46122000"/>
    <n v="53293000"/>
    <n v="56615000"/>
    <n v="0.17150000000000001"/>
    <n v="0.14630000000000001"/>
    <n v="0.13619999999999999"/>
    <n v="0.18490000000000001"/>
    <n v="0.14219999999999999"/>
    <m/>
    <m/>
    <m/>
    <m/>
    <m/>
  </r>
  <r>
    <n v="8668"/>
    <s v="КЛИНИКА ГЕН 87-КРАСНОЯРСК, ООО"/>
    <x v="8"/>
    <m/>
    <m/>
    <x v="88"/>
    <s v="1192468031360"/>
    <s v="2463118814"/>
    <s v="Деятельность в области медицины прочая, не включенная в другие группировки"/>
    <n v="54708000"/>
    <n v="54535000"/>
    <n v="55445000"/>
    <n v="57085000"/>
    <n v="56601000"/>
    <n v="0.24529999999999999"/>
    <n v="-3.1699999999999999E-2"/>
    <n v="-5.33E-2"/>
    <n v="0.13300000000000001"/>
    <n v="4.3700000000000003E-2"/>
    <m/>
    <m/>
    <m/>
    <m/>
    <m/>
  </r>
  <r>
    <n v="8669"/>
    <s v="МСЧ ЗАВОДА СОКОЛ, МЧУ"/>
    <x v="8"/>
    <m/>
    <m/>
    <x v="88"/>
    <s v="1025202840541"/>
    <s v="5259025996"/>
    <s v="Деятельность больничных организаций"/>
    <n v="35749000"/>
    <n v="41029000"/>
    <n v="43692000"/>
    <n v="44626000"/>
    <n v="56548000"/>
    <n v="-1.8700000000000001E-2"/>
    <n v="8.9099999999999999E-2"/>
    <n v="6.2899999999999998E-2"/>
    <n v="-8.2400000000000001E-2"/>
    <n v="6.3200000000000006E-2"/>
    <n v="-1.8700000000000001E-2"/>
    <n v="8.3699999999999997E-2"/>
    <n v="6.1100000000000002E-2"/>
    <n v="-8.2400000000000001E-2"/>
    <m/>
  </r>
  <r>
    <n v="8670"/>
    <s v="МИР УЛЫБОК, ООО"/>
    <x v="0"/>
    <m/>
    <s v="Стоматология"/>
    <x v="88"/>
    <s v="1116316003572"/>
    <s v="6316164253"/>
    <s v="Стоматологическая практика"/>
    <n v="45022000"/>
    <n v="50697000"/>
    <n v="44576000"/>
    <n v="52035000"/>
    <n v="56547000"/>
    <n v="6.7000000000000004E-2"/>
    <n v="0.14849999999999999"/>
    <n v="8.7099999999999997E-2"/>
    <n v="7.8899999999999998E-2"/>
    <n v="3.9300000000000002E-2"/>
    <n v="5.3100000000000001E-2"/>
    <n v="0.1338"/>
    <m/>
    <m/>
    <m/>
  </r>
  <r>
    <n v="8671"/>
    <s v="ГАРМОНИЯ МЕД, ООО"/>
    <x v="8"/>
    <m/>
    <m/>
    <x v="88"/>
    <s v="1149102104579"/>
    <s v="9102050864"/>
    <s v="Общая врачебная практика"/>
    <n v="26972000"/>
    <n v="34662000"/>
    <n v="42911000"/>
    <n v="54276000"/>
    <n v="56537000"/>
    <n v="-5.9999999999999995E-4"/>
    <n v="3.0700000000000002E-2"/>
    <n v="2.3199999999999998E-2"/>
    <n v="2.7699999999999999E-2"/>
    <n v="3.5700000000000003E-2"/>
    <m/>
    <m/>
    <m/>
    <m/>
    <n v="-7.7000000000000002E-3"/>
  </r>
  <r>
    <n v="8672"/>
    <s v="ЛДЦ МИБС-САРАТОВ, ООО"/>
    <x v="8"/>
    <m/>
    <m/>
    <x v="88"/>
    <s v="1056405419762"/>
    <s v="6454074290"/>
    <s v="Деятельность в области здравоохранения"/>
    <m/>
    <n v="33000"/>
    <n v="17491000"/>
    <n v="36113000"/>
    <n v="56522000"/>
    <m/>
    <n v="-353.66669999999999"/>
    <n v="-8.9999999999999998E-4"/>
    <n v="-0.15540000000000001"/>
    <n v="-2.3300000000000001E-2"/>
    <m/>
    <m/>
    <m/>
    <m/>
    <m/>
  </r>
  <r>
    <n v="8673"/>
    <s v="МАКСИДЕНТ, ООО"/>
    <x v="0"/>
    <m/>
    <s v="Стоматология"/>
    <x v="88"/>
    <s v="1054800484540"/>
    <s v="4823027005"/>
    <s v="Стоматологическая практика"/>
    <n v="35268000"/>
    <n v="41348000"/>
    <n v="46934000"/>
    <n v="44213000"/>
    <n v="56511000"/>
    <n v="0.502"/>
    <n v="0.51280000000000003"/>
    <n v="0.48359999999999997"/>
    <n v="0.25330000000000003"/>
    <n v="0.46110000000000001"/>
    <m/>
    <m/>
    <m/>
    <m/>
    <m/>
  </r>
  <r>
    <n v="8674"/>
    <s v="КЛИНИКА СЕМЕЙНОГО ЗДОРОВЬЯ И РЕПРОДУКЦИИ, ООО"/>
    <x v="8"/>
    <m/>
    <m/>
    <x v="88"/>
    <s v="5177746329910"/>
    <s v="7722425679"/>
    <s v="Деятельность больничных организаций"/>
    <n v="30225000"/>
    <n v="29458000"/>
    <n v="32534000"/>
    <n v="42205000"/>
    <n v="56508000"/>
    <n v="0.1123"/>
    <n v="0.2238"/>
    <n v="0.1328"/>
    <n v="9.7000000000000003E-2"/>
    <n v="0.10630000000000001"/>
    <n v="-1.17E-2"/>
    <n v="-1.5800000000000002E-2"/>
    <n v="-7.4999999999999997E-3"/>
    <n v="-5.0000000000000001E-4"/>
    <m/>
  </r>
  <r>
    <n v="8675"/>
    <s v="ИМА-ВИЖН, ООО"/>
    <x v="8"/>
    <m/>
    <m/>
    <x v="88"/>
    <s v="1047796291201"/>
    <s v="7709542101"/>
    <s v="Деятельность больничных организаций"/>
    <n v="22512000"/>
    <n v="31863000"/>
    <n v="37579000"/>
    <n v="44432000"/>
    <n v="56495000"/>
    <n v="0.17280000000000001"/>
    <n v="8.9800000000000005E-2"/>
    <n v="0.1148"/>
    <n v="0.1079"/>
    <n v="0.2969"/>
    <m/>
    <m/>
    <m/>
    <m/>
    <m/>
  </r>
  <r>
    <n v="8676"/>
    <s v="СОЛОДЕНТ, ООО"/>
    <x v="0"/>
    <m/>
    <s v="Стоматология"/>
    <x v="88"/>
    <s v="1227700342968"/>
    <s v="7716967458"/>
    <s v="Стоматологическая практика"/>
    <m/>
    <m/>
    <m/>
    <n v="30072000"/>
    <n v="56483000"/>
    <m/>
    <m/>
    <m/>
    <n v="8.4199999999999997E-2"/>
    <n v="3.5400000000000001E-2"/>
    <m/>
    <m/>
    <m/>
    <m/>
    <m/>
  </r>
  <r>
    <n v="8677"/>
    <s v="СТОМАТОЛОГИЯ ВЕРА, ООО"/>
    <x v="0"/>
    <m/>
    <s v="Стоматология"/>
    <x v="88"/>
    <s v="1177232011175"/>
    <s v="7203416543"/>
    <s v="Стоматологическая практика"/>
    <n v="19288000"/>
    <n v="28087000"/>
    <n v="37213000"/>
    <n v="45065000"/>
    <n v="56457000"/>
    <n v="1.89E-2"/>
    <n v="9.8400000000000001E-2"/>
    <n v="0.1328"/>
    <n v="0.10920000000000001"/>
    <n v="9.3600000000000003E-2"/>
    <m/>
    <m/>
    <m/>
    <m/>
    <m/>
  </r>
  <r>
    <n v="8678"/>
    <s v="МЕДСОКОЛЦЕНТР, ООО"/>
    <x v="8"/>
    <m/>
    <m/>
    <x v="88"/>
    <s v="1232300032084"/>
    <s v="2310233070"/>
    <s v="Общая врачебная практика"/>
    <m/>
    <m/>
    <m/>
    <n v="7469000"/>
    <n v="56456000"/>
    <m/>
    <m/>
    <m/>
    <n v="7.9500000000000001E-2"/>
    <n v="0.1037"/>
    <m/>
    <m/>
    <m/>
    <m/>
    <m/>
  </r>
  <r>
    <n v="8679"/>
    <s v="РЭД ЛАЙН, ООО"/>
    <x v="8"/>
    <m/>
    <m/>
    <x v="88"/>
    <s v="1145543010800"/>
    <s v="5506230030"/>
    <s v="Деятельность в области медицины прочая, не включенная в другие группировки"/>
    <n v="30191000"/>
    <n v="33994000"/>
    <n v="41714000"/>
    <n v="48713000"/>
    <n v="56452000"/>
    <n v="0.39340000000000003"/>
    <n v="0.43230000000000002"/>
    <n v="0.3629"/>
    <n v="0.36049999999999999"/>
    <n v="0.34179999999999999"/>
    <m/>
    <m/>
    <m/>
    <m/>
    <m/>
  </r>
  <r>
    <n v="8680"/>
    <s v="СТОМАМЕД, ООО"/>
    <x v="0"/>
    <m/>
    <s v="Стоматология"/>
    <x v="88"/>
    <s v="1052311723991"/>
    <s v="2320133187"/>
    <s v="Стоматологическая практика"/>
    <n v="13936000"/>
    <n v="8406000"/>
    <n v="13847000"/>
    <n v="31458000"/>
    <n v="56444000"/>
    <n v="0.18840000000000001"/>
    <n v="0.22500000000000001"/>
    <n v="0.17430000000000001"/>
    <n v="0.1052"/>
    <n v="0.13220000000000001"/>
    <n v="0.18840000000000001"/>
    <n v="0.22500000000000001"/>
    <n v="8.1500000000000003E-2"/>
    <n v="9.5000000000000001E-2"/>
    <m/>
  </r>
  <r>
    <n v="8681"/>
    <s v="НЕББИОЛО, ООО"/>
    <x v="8"/>
    <m/>
    <m/>
    <x v="88"/>
    <s v="1117017007360"/>
    <s v="7017283649"/>
    <s v="Деятельность больничных организаций"/>
    <n v="34904000"/>
    <n v="50690000"/>
    <n v="45465000"/>
    <n v="49759000"/>
    <n v="56430000"/>
    <n v="0.19520000000000001"/>
    <n v="0.27029999999999998"/>
    <n v="0.20949999999999999"/>
    <n v="0.1007"/>
    <n v="0.17249999999999999"/>
    <m/>
    <m/>
    <m/>
    <m/>
    <m/>
  </r>
  <r>
    <n v="8682"/>
    <s v="КЛИНИКА ФДТ, ООО"/>
    <x v="8"/>
    <m/>
    <m/>
    <x v="88"/>
    <s v="1152309000777"/>
    <s v="2309144690"/>
    <s v="Деятельность больничных организаций"/>
    <n v="26786000"/>
    <n v="36144000"/>
    <n v="37981000"/>
    <n v="52483000"/>
    <n v="56427000"/>
    <n v="0.19139999999999999"/>
    <n v="0.15310000000000001"/>
    <n v="0.14299999999999999"/>
    <n v="0.13469999999999999"/>
    <n v="8.8999999999999996E-2"/>
    <m/>
    <m/>
    <m/>
    <m/>
    <m/>
  </r>
  <r>
    <n v="8683"/>
    <s v="МЦ ЛЮКС, ООО"/>
    <x v="8"/>
    <m/>
    <m/>
    <x v="88"/>
    <s v="1169204058286"/>
    <s v="9204562170"/>
    <s v="Общая врачебная практика"/>
    <n v="120959000"/>
    <n v="117812000"/>
    <n v="212572000"/>
    <n v="212603000"/>
    <n v="56426000"/>
    <n v="0.48609999999999998"/>
    <n v="-8.5699999999999998E-2"/>
    <n v="0.25190000000000001"/>
    <n v="0.3921"/>
    <n v="-0.432"/>
    <n v="0.47660000000000002"/>
    <n v="-6.2E-2"/>
    <n v="0.1724"/>
    <n v="0.30459999999999998"/>
    <m/>
  </r>
  <r>
    <n v="8684"/>
    <s v="ББАР, ООО ДЦ"/>
    <x v="8"/>
    <m/>
    <m/>
    <x v="88"/>
    <s v="1129847019334"/>
    <s v="7801592305"/>
    <s v="Деятельность больничных организаций"/>
    <n v="126716000"/>
    <n v="52158000"/>
    <n v="5549000"/>
    <n v="13000"/>
    <n v="56415000"/>
    <n v="-5.8400000000000001E-2"/>
    <n v="-3.6900000000000002E-2"/>
    <n v="-0.4158"/>
    <n v="-148.92310000000001"/>
    <n v="8.9300000000000004E-2"/>
    <n v="-0.1017"/>
    <n v="-0.12720000000000001"/>
    <n v="-0.41089999999999999"/>
    <n v="-130.61539999999999"/>
    <n v="8.5800000000000001E-2"/>
  </r>
  <r>
    <n v="8685"/>
    <s v="АФИНА АЙТИСИ КОНСАЛТИНГ ГРУП, ООО"/>
    <x v="0"/>
    <m/>
    <s v="Стоматология"/>
    <x v="88"/>
    <s v="1120280037514"/>
    <s v="0275078481"/>
    <s v="Стоматологическая практика"/>
    <n v="29380000"/>
    <n v="26210000"/>
    <n v="32063000"/>
    <n v="45733000"/>
    <n v="56399000"/>
    <n v="0.16539999999999999"/>
    <n v="9.2999999999999992E-3"/>
    <n v="0.10299999999999999"/>
    <n v="0.254"/>
    <n v="7.6399999999999996E-2"/>
    <m/>
    <m/>
    <m/>
    <m/>
    <m/>
  </r>
  <r>
    <n v="8686"/>
    <s v="ДЕНТСИ, ООО"/>
    <x v="0"/>
    <m/>
    <s v="Стоматология"/>
    <x v="88"/>
    <s v="1207700077419"/>
    <s v="7716945461"/>
    <s v="Стоматологическая практика"/>
    <n v="25953000"/>
    <n v="25953000"/>
    <n v="49243000"/>
    <n v="47973000"/>
    <n v="56399000"/>
    <n v="0.47120000000000001"/>
    <n v="0.47120000000000001"/>
    <n v="0.70399999999999996"/>
    <n v="5.5300000000000002E-2"/>
    <n v="2.5100000000000001E-2"/>
    <m/>
    <m/>
    <m/>
    <n v="3.8600000000000002E-2"/>
    <n v="7.7000000000000002E-3"/>
  </r>
  <r>
    <n v="8687"/>
    <s v="ОХТА ДЕНТАЛ ПЛЮС, ООО"/>
    <x v="0"/>
    <m/>
    <s v="Стоматология"/>
    <x v="88"/>
    <s v="1107847150278"/>
    <s v="7806432520"/>
    <s v="Стоматологическая практика"/>
    <n v="37844000"/>
    <n v="44577000"/>
    <n v="50094000"/>
    <n v="51468000"/>
    <n v="56395000"/>
    <n v="0.14349999999999999"/>
    <n v="0.11609999999999999"/>
    <n v="0.1226"/>
    <n v="0.12609999999999999"/>
    <n v="0.1178"/>
    <m/>
    <m/>
    <m/>
    <m/>
    <m/>
  </r>
  <r>
    <n v="8688"/>
    <s v="УЛЫБКА, ООО"/>
    <x v="0"/>
    <m/>
    <s v="Стоматология"/>
    <x v="88"/>
    <s v="1095048001190"/>
    <s v="5048016784"/>
    <s v="Стоматологическая практика"/>
    <n v="30553000"/>
    <n v="35146000"/>
    <n v="43777000"/>
    <n v="50940000"/>
    <n v="56385000"/>
    <n v="0.16270000000000001"/>
    <n v="3.6600000000000001E-2"/>
    <n v="5.7200000000000001E-2"/>
    <n v="5.79E-2"/>
    <n v="0.15790000000000001"/>
    <m/>
    <m/>
    <m/>
    <m/>
    <m/>
  </r>
  <r>
    <n v="8689"/>
    <s v="ФЕРТИ-ЛАЙН, ООО"/>
    <x v="8"/>
    <m/>
    <m/>
    <x v="88"/>
    <s v="1159102097330"/>
    <s v="9102185822"/>
    <s v="Деятельность больничных организаций"/>
    <n v="54042000"/>
    <n v="57194000"/>
    <n v="56740000"/>
    <n v="55818000"/>
    <n v="56376000"/>
    <n v="5.3400000000000003E-2"/>
    <n v="0.1167"/>
    <n v="0.11409999999999999"/>
    <n v="-4.8999999999999998E-3"/>
    <n v="0.21190000000000001"/>
    <m/>
    <m/>
    <m/>
    <m/>
    <m/>
  </r>
  <r>
    <n v="8690"/>
    <s v="СК ДЕНТАЛ, ООО"/>
    <x v="0"/>
    <m/>
    <s v="Стоматология"/>
    <x v="88"/>
    <s v="1068604023685"/>
    <s v="8604038330"/>
    <s v="Стоматологическая практика"/>
    <n v="33064000"/>
    <n v="24161000"/>
    <n v="44324000"/>
    <n v="64094000"/>
    <n v="56371000"/>
    <n v="6.4799999999999996E-2"/>
    <n v="0.34250000000000003"/>
    <n v="0.47589999999999999"/>
    <n v="0.55649999999999999"/>
    <n v="0.73760000000000003"/>
    <n v="2.76E-2"/>
    <m/>
    <m/>
    <m/>
    <m/>
  </r>
  <r>
    <n v="8691"/>
    <s v="НИКОМЕД, ООО"/>
    <x v="8"/>
    <m/>
    <m/>
    <x v="88"/>
    <s v="1135001002806"/>
    <s v="5001093399"/>
    <s v="Деятельность больничных организаций"/>
    <n v="66252000"/>
    <n v="60819000"/>
    <n v="49021000"/>
    <n v="58167000"/>
    <n v="56366000"/>
    <n v="8.6300000000000002E-2"/>
    <n v="3.7499999999999999E-2"/>
    <n v="0.16589999999999999"/>
    <n v="0.1139"/>
    <n v="8.0500000000000002E-2"/>
    <n v="0.10249999999999999"/>
    <n v="0.10970000000000001"/>
    <n v="0.1331"/>
    <n v="0.1188"/>
    <m/>
  </r>
  <r>
    <n v="8692"/>
    <s v="УРОВЕБ, ООО"/>
    <x v="8"/>
    <m/>
    <m/>
    <x v="88"/>
    <s v="1097746199870"/>
    <s v="7718759492"/>
    <s v="Деятельность в области здравоохранения"/>
    <n v="65066000"/>
    <n v="51487000"/>
    <n v="33775000"/>
    <n v="44941000"/>
    <n v="56355000"/>
    <n v="0.13900000000000001"/>
    <n v="7.3099999999999998E-2"/>
    <n v="5.8900000000000001E-2"/>
    <n v="5.2200000000000003E-2"/>
    <n v="6.9599999999999995E-2"/>
    <m/>
    <m/>
    <m/>
    <m/>
    <m/>
  </r>
  <r>
    <n v="8693"/>
    <s v="ЦЕНТР МРТ ВЕРУМ, ООО"/>
    <x v="8"/>
    <m/>
    <m/>
    <x v="88"/>
    <s v="1175476015252"/>
    <s v="5408014055"/>
    <s v="Общая врачебная практика"/>
    <n v="43143000"/>
    <n v="44046000"/>
    <n v="48201000"/>
    <n v="55428000"/>
    <n v="56353000"/>
    <n v="4.1799999999999997E-2"/>
    <n v="0.16669999999999999"/>
    <n v="7.17E-2"/>
    <n v="7.2700000000000001E-2"/>
    <n v="0.1152"/>
    <n v="-5.0000000000000001E-4"/>
    <n v="-1.1000000000000001E-3"/>
    <n v="-1.1000000000000001E-3"/>
    <n v="-2.3999999999999998E-3"/>
    <n v="-4.1300000000000003E-2"/>
  </r>
  <r>
    <n v="8694"/>
    <s v="МЕДЛАЙН РЯЗАНЬ, ООО"/>
    <x v="8"/>
    <m/>
    <m/>
    <x v="88"/>
    <s v="1116234012806"/>
    <s v="6234098017"/>
    <s v="Деятельность больничных организаций"/>
    <n v="38456000"/>
    <n v="41507000"/>
    <n v="46569000"/>
    <n v="52502000"/>
    <n v="56352000"/>
    <n v="0.1467"/>
    <n v="4.4400000000000002E-2"/>
    <n v="0.13350000000000001"/>
    <n v="9.7900000000000001E-2"/>
    <n v="9.7000000000000003E-2"/>
    <m/>
    <m/>
    <n v="0.107"/>
    <n v="8.3400000000000002E-2"/>
    <n v="9.1399999999999995E-2"/>
  </r>
  <r>
    <n v="8695"/>
    <s v="ДОТИ, ООО"/>
    <x v="8"/>
    <m/>
    <m/>
    <x v="88"/>
    <s v="1229300121654"/>
    <s v="9309018592"/>
    <s v="Общая врачебная практика"/>
    <m/>
    <m/>
    <n v="19128000"/>
    <n v="37134000"/>
    <n v="56351000"/>
    <m/>
    <m/>
    <n v="0.46579999999999999"/>
    <n v="0.39439999999999997"/>
    <n v="0.22450000000000001"/>
    <m/>
    <m/>
    <m/>
    <m/>
    <m/>
  </r>
  <r>
    <n v="8696"/>
    <s v="МЦ ПРОФЕССОР, ООО"/>
    <x v="8"/>
    <m/>
    <m/>
    <x v="88"/>
    <s v="1027806882036"/>
    <s v="7813043010"/>
    <s v="Общая врачебная практика"/>
    <n v="49119000"/>
    <n v="42759000"/>
    <n v="41723000"/>
    <n v="47822000"/>
    <n v="56349000"/>
    <n v="0.12909999999999999"/>
    <n v="9.5200000000000007E-2"/>
    <n v="6.0100000000000001E-2"/>
    <n v="6.59E-2"/>
    <n v="9.3700000000000006E-2"/>
    <m/>
    <m/>
    <m/>
    <m/>
    <m/>
  </r>
  <r>
    <n v="8697"/>
    <s v="СОФИ-ДЕНТ, ООО"/>
    <x v="0"/>
    <m/>
    <s v="Стоматология"/>
    <x v="88"/>
    <s v="1077760944084"/>
    <s v="7713633175"/>
    <s v="Стоматологическая практика"/>
    <n v="33188000"/>
    <n v="30108000"/>
    <m/>
    <n v="63810000"/>
    <n v="56349000"/>
    <n v="0.55130000000000001"/>
    <n v="0.72309999999999997"/>
    <m/>
    <n v="0.83599999999999997"/>
    <n v="9.0499999999999997E-2"/>
    <m/>
    <m/>
    <m/>
    <m/>
    <m/>
  </r>
  <r>
    <n v="8698"/>
    <s v="АВТОРСКАЯ СТОМАТОЛОГИЯ ТЕРНОВЫХ, ООО"/>
    <x v="0"/>
    <m/>
    <s v="Стоматология"/>
    <x v="88"/>
    <s v="1225000087784"/>
    <s v="5020090185"/>
    <s v="Стоматологическая практика"/>
    <m/>
    <m/>
    <n v="26991000"/>
    <n v="58174000"/>
    <n v="56347000"/>
    <m/>
    <m/>
    <n v="0.13370000000000001"/>
    <n v="0.22370000000000001"/>
    <n v="0.12509999999999999"/>
    <m/>
    <m/>
    <m/>
    <n v="-4.0000000000000002E-4"/>
    <n v="-1.6000000000000001E-3"/>
  </r>
  <r>
    <n v="8699"/>
    <s v="КДЦ МЕДИКАМ, АО"/>
    <x v="8"/>
    <m/>
    <m/>
    <x v="88"/>
    <s v="1071674000870"/>
    <s v="1646021215"/>
    <s v="Деятельность в области здравоохранения"/>
    <n v="39462000"/>
    <n v="38809000"/>
    <n v="38149000"/>
    <n v="47560000"/>
    <n v="56346000"/>
    <n v="0.1"/>
    <n v="5.67E-2"/>
    <n v="5.3400000000000003E-2"/>
    <n v="6.6799999999999998E-2"/>
    <n v="1.95E-2"/>
    <m/>
    <m/>
    <m/>
    <m/>
    <m/>
  </r>
  <r>
    <n v="8700"/>
    <s v="ММЦ ВРЕМЯ, ООО"/>
    <x v="8"/>
    <m/>
    <m/>
    <x v="88"/>
    <s v="1127847185234"/>
    <s v="7802785099"/>
    <s v="Деятельность в области здравоохранения"/>
    <n v="31058000"/>
    <n v="35901000"/>
    <n v="42989000"/>
    <n v="56822000"/>
    <n v="56338000"/>
    <n v="0.10680000000000001"/>
    <n v="0.1991"/>
    <n v="0.1132"/>
    <n v="0.2208"/>
    <n v="-1.1999999999999999E-3"/>
    <m/>
    <m/>
    <m/>
    <m/>
    <m/>
  </r>
  <r>
    <n v="8701"/>
    <s v="МЕДСТАР, ООО"/>
    <x v="8"/>
    <m/>
    <m/>
    <x v="88"/>
    <s v="1195658001692"/>
    <s v="5603046766"/>
    <s v="Деятельность в области медицины прочая, не включенная в другие группировки"/>
    <n v="10130000"/>
    <n v="15773000"/>
    <n v="24714000"/>
    <n v="36226000"/>
    <n v="56333000"/>
    <n v="0.1062"/>
    <n v="8.3900000000000002E-2"/>
    <n v="0.13739999999999999"/>
    <n v="0.24310000000000001"/>
    <n v="0.1303"/>
    <m/>
    <m/>
    <m/>
    <m/>
    <m/>
  </r>
  <r>
    <n v="8702"/>
    <s v="ЦДБ В ХИМКАХ, ООО"/>
    <x v="8"/>
    <m/>
    <m/>
    <x v="88"/>
    <s v="1175029023124"/>
    <s v="5047202957"/>
    <s v="Общая врачебная практика"/>
    <n v="27539000"/>
    <n v="26047000"/>
    <n v="36850000"/>
    <n v="49748000"/>
    <n v="56332000"/>
    <n v="0.3175"/>
    <n v="0.28389999999999999"/>
    <n v="0.41270000000000001"/>
    <n v="0.44829999999999998"/>
    <n v="0.37830000000000003"/>
    <m/>
    <m/>
    <m/>
    <m/>
    <m/>
  </r>
  <r>
    <n v="8703"/>
    <s v="КАЧЕСТВО ЖИЗНИ, ООО"/>
    <x v="0"/>
    <m/>
    <s v="Стоматология"/>
    <x v="88"/>
    <s v="1230500009739"/>
    <s v="0572033998"/>
    <s v="Стоматологическая практика"/>
    <m/>
    <m/>
    <m/>
    <m/>
    <n v="56331000"/>
    <m/>
    <m/>
    <m/>
    <m/>
    <n v="5.9900000000000002E-2"/>
    <m/>
    <m/>
    <m/>
    <m/>
    <m/>
  </r>
  <r>
    <n v="8704"/>
    <s v="СИНЕГОРЬЕ, ООО"/>
    <x v="6"/>
    <m/>
    <m/>
    <x v="88"/>
    <s v="1027400875941"/>
    <s v="7415022565"/>
    <s v="Деятельность санаторно-курортных организаций"/>
    <n v="32544000"/>
    <n v="37026000"/>
    <n v="41709000"/>
    <n v="40700000"/>
    <n v="56312000"/>
    <n v="0.27729999999999999"/>
    <n v="0.4168"/>
    <n v="0.26910000000000001"/>
    <n v="0.1663"/>
    <n v="0.14299999999999999"/>
    <m/>
    <m/>
    <m/>
    <m/>
    <m/>
  </r>
  <r>
    <n v="8705"/>
    <s v="КЛИНИКА, ООО"/>
    <x v="8"/>
    <m/>
    <m/>
    <x v="88"/>
    <s v="1147746326430"/>
    <s v="7701391242"/>
    <s v="Деятельность больничных организаций"/>
    <n v="29119000"/>
    <n v="62264000"/>
    <n v="62475000"/>
    <n v="55143000"/>
    <n v="56310000"/>
    <n v="7.6600000000000001E-2"/>
    <n v="2.6599999999999999E-2"/>
    <n v="4.3799999999999999E-2"/>
    <n v="7.0900000000000005E-2"/>
    <n v="8.5999999999999993E-2"/>
    <m/>
    <m/>
    <m/>
    <m/>
    <m/>
  </r>
  <r>
    <n v="8706"/>
    <s v="ФЛЕБОЦЕНТР КАЛИНИНГРАД, ООО"/>
    <x v="8"/>
    <m/>
    <m/>
    <x v="88"/>
    <s v="1213900002282"/>
    <s v="3906399710"/>
    <s v="Общая врачебная практика"/>
    <m/>
    <n v="31058000"/>
    <n v="37379000"/>
    <n v="51254000"/>
    <n v="56307000"/>
    <m/>
    <n v="0.20039999999999999"/>
    <n v="-0.1195"/>
    <n v="0.1086"/>
    <n v="4.3099999999999999E-2"/>
    <m/>
    <n v="0.18859999999999999"/>
    <n v="-0.12870000000000001"/>
    <n v="9.3399999999999997E-2"/>
    <n v="2.8500000000000001E-2"/>
  </r>
  <r>
    <n v="8707"/>
    <s v="СТОМАТОЛОГИЯ НА АКАДЕМИЧЕСКОЙ, ООО"/>
    <x v="0"/>
    <m/>
    <s v="Стоматология"/>
    <x v="88"/>
    <s v="1127746225221"/>
    <s v="7727775490"/>
    <s v="Стоматологическая практика"/>
    <n v="100444000"/>
    <n v="43818000"/>
    <n v="41510000"/>
    <n v="47639000"/>
    <n v="56304000"/>
    <n v="0.56589999999999996"/>
    <n v="8.2699999999999996E-2"/>
    <n v="0.4632"/>
    <n v="0.43219999999999997"/>
    <n v="0.39529999999999998"/>
    <n v="-2.9999999999999997E-4"/>
    <n v="-3.7000000000000002E-3"/>
    <n v="-4.1999999999999997E-3"/>
    <n v="-1.1000000000000001E-3"/>
    <m/>
  </r>
  <r>
    <n v="8708"/>
    <s v="ЮТЭЛИ, ООО"/>
    <x v="0"/>
    <m/>
    <s v="Стоматология"/>
    <x v="88"/>
    <s v="1036603159680"/>
    <s v="6659096009"/>
    <s v="Стоматологическая практика"/>
    <n v="28617000"/>
    <n v="34521000"/>
    <n v="36115000"/>
    <n v="42290000"/>
    <n v="56296000"/>
    <n v="0.21690000000000001"/>
    <n v="3.1399999999999997E-2"/>
    <n v="5.8599999999999999E-2"/>
    <n v="-0.05"/>
    <n v="-5.6300000000000003E-2"/>
    <n v="0.1802"/>
    <n v="4.5999999999999999E-2"/>
    <n v="2.3E-2"/>
    <n v="2.1600000000000001E-2"/>
    <n v="-0.1268"/>
  </r>
  <r>
    <n v="8709"/>
    <s v="ЦЕНТР КОСМЕТОЛОГИИ ЭЛЕГАНТЕ, ООО"/>
    <x v="8"/>
    <m/>
    <m/>
    <x v="88"/>
    <s v="1187847123496"/>
    <s v="7838079114"/>
    <s v="Общая врачебная практика"/>
    <n v="23547000"/>
    <n v="28163000"/>
    <n v="35184000"/>
    <n v="46521000"/>
    <n v="56293000"/>
    <n v="0.26590000000000003"/>
    <n v="0.15490000000000001"/>
    <n v="0.17349999999999999"/>
    <n v="0.18609999999999999"/>
    <n v="0.1196"/>
    <n v="0.26590000000000003"/>
    <n v="0.13320000000000001"/>
    <n v="0.15"/>
    <n v="0.14480000000000001"/>
    <m/>
  </r>
  <r>
    <n v="8710"/>
    <s v="СМП ЦЕНТР, ООО"/>
    <x v="8"/>
    <m/>
    <m/>
    <x v="88"/>
    <s v="1217700228657"/>
    <s v="9728036834"/>
    <s v="Деятельность в области медицины прочая"/>
    <m/>
    <n v="57441000"/>
    <n v="41843000"/>
    <n v="44465000"/>
    <n v="56289000"/>
    <m/>
    <n v="0.26469999999999999"/>
    <n v="5.0999999999999997E-2"/>
    <n v="5.3499999999999999E-2"/>
    <n v="-3.3700000000000001E-2"/>
    <m/>
    <n v="0.28110000000000002"/>
    <n v="4.3299999999999998E-2"/>
    <n v="5.28E-2"/>
    <n v="-2.8400000000000002E-2"/>
  </r>
  <r>
    <n v="8711"/>
    <s v="МИГ-ДЕНТ ЕВД, ООО"/>
    <x v="0"/>
    <m/>
    <s v="Стоматология"/>
    <x v="88"/>
    <s v="1207700316340"/>
    <s v="7734436788"/>
    <s v="Стоматологическая практика"/>
    <n v="5094000"/>
    <n v="12710000"/>
    <n v="20205000"/>
    <n v="37381000"/>
    <n v="56287000"/>
    <n v="7.9699999999999993E-2"/>
    <n v="0.13"/>
    <n v="0.12809999999999999"/>
    <n v="8.6499999999999994E-2"/>
    <n v="5.9299999999999999E-2"/>
    <m/>
    <m/>
    <m/>
    <m/>
    <m/>
  </r>
  <r>
    <n v="8712"/>
    <s v="ИРИНИЙ, ООО"/>
    <x v="8"/>
    <m/>
    <m/>
    <x v="88"/>
    <s v="1025000657945"/>
    <s v="5003015886"/>
    <s v="Деятельность в области медицины прочая"/>
    <n v="40713000"/>
    <n v="42063000"/>
    <n v="49827000"/>
    <n v="54963000"/>
    <n v="56282000"/>
    <n v="6.2399999999999997E-2"/>
    <n v="3.7600000000000001E-2"/>
    <n v="0.13420000000000001"/>
    <n v="4.4200000000000003E-2"/>
    <n v="2.9000000000000001E-2"/>
    <n v="5.7299999999999997E-2"/>
    <n v="3.2800000000000003E-2"/>
    <n v="3.5099999999999999E-2"/>
    <n v="3.1199999999999999E-2"/>
    <n v="2.0500000000000001E-2"/>
  </r>
  <r>
    <n v="8713"/>
    <s v="ЭВЕРЕСТ, ООО"/>
    <x v="0"/>
    <m/>
    <s v="Стоматология"/>
    <x v="88"/>
    <s v="1156196048568"/>
    <s v="6165194743"/>
    <s v="Стоматологическая практика"/>
    <n v="22034000"/>
    <n v="28194000"/>
    <n v="40333000"/>
    <n v="43428000"/>
    <n v="56281000"/>
    <n v="0.32650000000000001"/>
    <n v="0.19539999999999999"/>
    <n v="0.33400000000000002"/>
    <n v="0.26140000000000002"/>
    <n v="0.24740000000000001"/>
    <m/>
    <m/>
    <m/>
    <m/>
    <m/>
  </r>
  <r>
    <n v="8714"/>
    <s v="НАДЕЖДА, ООО МЕДИЦИНСКИЙ ЦЕНТР"/>
    <x v="8"/>
    <m/>
    <m/>
    <x v="88"/>
    <s v="1035003952378"/>
    <s v="5020005831"/>
    <s v="Общая врачебная практика"/>
    <n v="48747000"/>
    <n v="52784000"/>
    <n v="35787000"/>
    <n v="42673000"/>
    <n v="56258000"/>
    <n v="0.2576"/>
    <n v="0.15909999999999999"/>
    <n v="0.21179999999999999"/>
    <n v="0.1978"/>
    <n v="0.1019"/>
    <n v="0.2387"/>
    <n v="0.14779999999999999"/>
    <n v="0.19670000000000001"/>
    <n v="0.18440000000000001"/>
    <m/>
  </r>
  <r>
    <n v="8715"/>
    <s v="МЕДЭКСПЕРТ, ООО"/>
    <x v="0"/>
    <m/>
    <m/>
    <x v="88"/>
    <s v="1123528003246"/>
    <s v="3528188170"/>
    <s v="Общая врачебная практика"/>
    <n v="40373000"/>
    <n v="45168000"/>
    <n v="48238000"/>
    <n v="60946000"/>
    <n v="56255000"/>
    <n v="7.3099999999999998E-2"/>
    <n v="5.9799999999999999E-2"/>
    <n v="0.12690000000000001"/>
    <n v="0.13489999999999999"/>
    <n v="9.5600000000000004E-2"/>
    <n v="6.6500000000000004E-2"/>
    <n v="4.5199999999999997E-2"/>
    <n v="7.3700000000000002E-2"/>
    <n v="-3.7400000000000003E-2"/>
    <n v="-2.6200000000000001E-2"/>
  </r>
  <r>
    <n v="8716"/>
    <s v="АМК, ООО"/>
    <x v="8"/>
    <m/>
    <m/>
    <x v="88"/>
    <s v="1097847302519"/>
    <s v="7806419791"/>
    <s v="Деятельность в области здравоохранения"/>
    <n v="27104000"/>
    <n v="26713000"/>
    <n v="31529000"/>
    <n v="48641000"/>
    <n v="56253000"/>
    <n v="7.8399999999999997E-2"/>
    <n v="7.85E-2"/>
    <n v="9.7999999999999997E-3"/>
    <n v="0.2742"/>
    <n v="0.21479999999999999"/>
    <n v="-1.2800000000000001E-2"/>
    <n v="-1.3100000000000001E-2"/>
    <m/>
    <m/>
    <m/>
  </r>
  <r>
    <n v="8717"/>
    <s v="ПЛАЗМА ООО, ПП"/>
    <x v="0"/>
    <m/>
    <s v="Стоматология"/>
    <x v="88"/>
    <s v="1022303187708"/>
    <s v="2321011230"/>
    <s v="Стоматологическая практика"/>
    <n v="36982000"/>
    <n v="35187000"/>
    <n v="45533000"/>
    <n v="54846000"/>
    <n v="56244000"/>
    <n v="0.40079999999999999"/>
    <n v="0.4194"/>
    <n v="-0.21079999999999999"/>
    <n v="0.16220000000000001"/>
    <n v="-5.3800000000000001E-2"/>
    <m/>
    <m/>
    <m/>
    <m/>
    <m/>
  </r>
  <r>
    <n v="8718"/>
    <s v="КЛИНИКА МЕДЗДРАВ, ООО"/>
    <x v="8"/>
    <m/>
    <m/>
    <x v="88"/>
    <s v="1197746309155"/>
    <s v="7751162287"/>
    <s v="Деятельность больничных организаций"/>
    <n v="26351000"/>
    <n v="25570000"/>
    <n v="38130000"/>
    <n v="46642000"/>
    <n v="56243000"/>
    <n v="0.1797"/>
    <n v="5.04E-2"/>
    <n v="0.16550000000000001"/>
    <n v="8.3000000000000004E-2"/>
    <n v="5.4699999999999999E-2"/>
    <m/>
    <m/>
    <m/>
    <m/>
    <m/>
  </r>
  <r>
    <n v="8719"/>
    <s v="МЕДКЛАСТЕР, ООО"/>
    <x v="8"/>
    <m/>
    <m/>
    <x v="88"/>
    <s v="1207700443455"/>
    <s v="7751188694"/>
    <s v="Общая врачебная практика"/>
    <n v="5532000"/>
    <n v="21132000"/>
    <n v="23225000"/>
    <n v="39357000"/>
    <n v="56206000"/>
    <n v="-0.25990000000000002"/>
    <n v="7.9600000000000004E-2"/>
    <n v="-0.29409999999999997"/>
    <n v="6.0499999999999998E-2"/>
    <n v="0.1158"/>
    <n v="-0.32900000000000001"/>
    <n v="6.3799999999999996E-2"/>
    <m/>
    <m/>
    <m/>
  </r>
  <r>
    <n v="8720"/>
    <s v="МЦС, ООО"/>
    <x v="8"/>
    <m/>
    <m/>
    <x v="88"/>
    <s v="1127847578363"/>
    <s v="7841472406"/>
    <s v="Деятельность больничных организаций"/>
    <n v="28540000"/>
    <n v="32978000"/>
    <n v="44247000"/>
    <n v="51270000"/>
    <n v="56203000"/>
    <n v="2.0500000000000001E-2"/>
    <n v="-8.6400000000000005E-2"/>
    <n v="3.5200000000000002E-2"/>
    <n v="2.3900000000000001E-2"/>
    <n v="1.66E-2"/>
    <n v="-6.6799999999999998E-2"/>
    <n v="-0.12859999999999999"/>
    <n v="-0.122"/>
    <n v="-0.11119999999999999"/>
    <n v="-0.1031"/>
  </r>
  <r>
    <n v="8721"/>
    <s v="ЛИНИЯ, ООО"/>
    <x v="0"/>
    <m/>
    <s v="Стоматология"/>
    <x v="88"/>
    <s v="1187746894818"/>
    <s v="7716924006"/>
    <s v="Стоматологическая практика"/>
    <n v="8441000"/>
    <n v="18888000"/>
    <n v="33364000"/>
    <n v="55471000"/>
    <n v="56197000"/>
    <n v="-0.52080000000000004"/>
    <n v="-5.8099999999999999E-2"/>
    <n v="0.34770000000000001"/>
    <n v="0.24890000000000001"/>
    <n v="0.17649999999999999"/>
    <m/>
    <m/>
    <m/>
    <m/>
    <n v="-1.4E-3"/>
  </r>
  <r>
    <n v="8722"/>
    <s v="ОРМЕДИУМ, ООО ЛЕЧЕБНО-МЕТОДИЧЕСКИЙ ЦЕНТР"/>
    <x v="8"/>
    <m/>
    <m/>
    <x v="88"/>
    <s v="1090264001794"/>
    <s v="0264059568"/>
    <s v="Общая врачебная практика"/>
    <n v="18445000"/>
    <n v="27265000"/>
    <n v="43635000"/>
    <n v="46874000"/>
    <n v="56196000"/>
    <n v="-0.16309999999999999"/>
    <n v="0.29549999999999998"/>
    <n v="0.10009999999999999"/>
    <n v="0.1"/>
    <n v="8.9700000000000002E-2"/>
    <n v="-5.4999999999999997E-3"/>
    <m/>
    <m/>
    <m/>
    <m/>
  </r>
  <r>
    <n v="8723"/>
    <s v="ОПЕКА МЕД, ООО"/>
    <x v="8"/>
    <m/>
    <m/>
    <x v="88"/>
    <s v="1177847143495"/>
    <s v="7804596330"/>
    <s v="Деятельность больничных организаций"/>
    <n v="28754000"/>
    <n v="20438000"/>
    <n v="28191000"/>
    <n v="39200000"/>
    <n v="56190000"/>
    <n v="0.71499999999999997"/>
    <n v="0.70950000000000002"/>
    <n v="0.62809999999999999"/>
    <n v="0.76359999999999995"/>
    <n v="0.84789999999999999"/>
    <n v="0.71940000000000004"/>
    <n v="0.66830000000000001"/>
    <n v="0.64029999999999998"/>
    <n v="0.74860000000000004"/>
    <n v="0.8468"/>
  </r>
  <r>
    <n v="8724"/>
    <s v="ЦГБ Г. АРЗАМАСА, ГБУЗ НО"/>
    <x v="3"/>
    <m/>
    <m/>
    <x v="88"/>
    <s v="1025201337204"/>
    <s v="5243009501"/>
    <s v="Деятельность больничных организаций"/>
    <n v="8811000"/>
    <n v="12854000"/>
    <n v="38951000"/>
    <n v="47148000"/>
    <n v="56188000"/>
    <n v="-0.30159999999999998"/>
    <n v="6.6000000000000003E-2"/>
    <n v="0.10920000000000001"/>
    <n v="4.1099999999999998E-2"/>
    <n v="-6.0100000000000001E-2"/>
    <n v="-0.1648"/>
    <n v="0.1003"/>
    <n v="6.0100000000000001E-2"/>
    <n v="6.7000000000000002E-3"/>
    <n v="-0.13020000000000001"/>
  </r>
  <r>
    <n v="8725"/>
    <s v="КЛИНИКА ОДИНЦОВА, ООО"/>
    <x v="8"/>
    <m/>
    <m/>
    <x v="88"/>
    <s v="1137847430412"/>
    <s v="7801615591"/>
    <s v="Деятельность больничных организаций"/>
    <n v="25372000"/>
    <n v="26763000"/>
    <n v="35219000"/>
    <n v="47434000"/>
    <n v="56187000"/>
    <n v="1"/>
    <n v="6.9800000000000001E-2"/>
    <n v="2.3199999999999998E-2"/>
    <n v="0.23599999999999999"/>
    <n v="5.5199999999999999E-2"/>
    <n v="2.0500000000000001E-2"/>
    <n v="6.9599999999999995E-2"/>
    <n v="2.3199999999999998E-2"/>
    <n v="0.20480000000000001"/>
    <n v="5.5199999999999999E-2"/>
  </r>
  <r>
    <n v="8726"/>
    <s v="МРТ И КТ НА ПАЛЕХСКОЙ, ООО"/>
    <x v="8"/>
    <m/>
    <m/>
    <x v="88"/>
    <s v="1243700002347"/>
    <s v="3700017630"/>
    <s v="Общая врачебная практика"/>
    <m/>
    <m/>
    <m/>
    <n v="10000"/>
    <n v="56186000"/>
    <m/>
    <m/>
    <m/>
    <n v="-428.8"/>
    <n v="-0.15559999999999999"/>
    <m/>
    <m/>
    <m/>
    <m/>
    <n v="-0.2545"/>
  </r>
  <r>
    <n v="8727"/>
    <s v="МЕД АНАЛИЗЫ, ООО"/>
    <x v="8"/>
    <m/>
    <m/>
    <x v="88"/>
    <s v="1145001003014"/>
    <s v="5001100335"/>
    <s v="Деятельность больничных организаций"/>
    <n v="34577000"/>
    <n v="36374000"/>
    <n v="44548000"/>
    <n v="50767000"/>
    <n v="56185000"/>
    <n v="8.5599999999999996E-2"/>
    <n v="-0.20860000000000001"/>
    <n v="8.5199999999999998E-2"/>
    <n v="1.47E-2"/>
    <n v="7.8799999999999995E-2"/>
    <m/>
    <m/>
    <m/>
    <m/>
    <m/>
  </r>
  <r>
    <n v="8728"/>
    <s v="ЦЕНТР СОВРЕМЕННОЙ МЕДИЦИНЫ, ООО"/>
    <x v="8"/>
    <m/>
    <m/>
    <x v="88"/>
    <s v="1203500011406"/>
    <s v="3525457635"/>
    <s v="Деятельность больничных организаций"/>
    <n v="2171000"/>
    <n v="13403000"/>
    <n v="29296000"/>
    <n v="33446000"/>
    <n v="56183000"/>
    <n v="-3.3601999999999999"/>
    <n v="-1.3555999999999999"/>
    <n v="-0.35510000000000003"/>
    <n v="-0.1181"/>
    <n v="0.1701"/>
    <m/>
    <n v="-1.3792"/>
    <m/>
    <m/>
    <m/>
  </r>
  <r>
    <n v="8729"/>
    <s v="МЕДИКАЛ КОМПАНИ, ООО"/>
    <x v="8"/>
    <m/>
    <m/>
    <x v="88"/>
    <s v="1177746958696"/>
    <s v="7714414708"/>
    <s v="Деятельность больничных организаций"/>
    <n v="19917000"/>
    <n v="33671000"/>
    <n v="37505000"/>
    <n v="57107000"/>
    <n v="56180000"/>
    <n v="0.16089999999999999"/>
    <n v="0.20860000000000001"/>
    <n v="0.3009"/>
    <n v="0.39290000000000003"/>
    <n v="0.2873"/>
    <m/>
    <m/>
    <n v="-2.0999999999999999E-3"/>
    <n v="-2.3E-3"/>
    <m/>
  </r>
  <r>
    <n v="8730"/>
    <s v="КЛИНИКА НОВЫЙ ФОРМАТ, ООО"/>
    <x v="0"/>
    <m/>
    <s v="Стоматология"/>
    <x v="88"/>
    <s v="1217700305250"/>
    <s v="9710090527"/>
    <s v="Стоматологическая практика"/>
    <m/>
    <n v="15795000"/>
    <n v="37440000"/>
    <n v="56100000"/>
    <n v="56177000"/>
    <m/>
    <n v="-0.56399999999999995"/>
    <n v="7.9299999999999995E-2"/>
    <n v="0.21390000000000001"/>
    <n v="0.1535"/>
    <m/>
    <m/>
    <m/>
    <m/>
    <m/>
  </r>
  <r>
    <n v="8731"/>
    <s v="СТАРС МЕДИКАЛ, ООО"/>
    <x v="8"/>
    <m/>
    <m/>
    <x v="88"/>
    <s v="1245200005270"/>
    <s v="5260494086"/>
    <s v="Деятельность больничных организаций"/>
    <m/>
    <m/>
    <m/>
    <n v="10737000"/>
    <n v="56169000"/>
    <m/>
    <m/>
    <m/>
    <n v="2.1999999999999999E-2"/>
    <n v="2.3400000000000001E-2"/>
    <m/>
    <m/>
    <m/>
    <m/>
    <m/>
  </r>
  <r>
    <n v="8732"/>
    <s v="ДЕНТА ПРЕСТИЖ, ООО СЦ"/>
    <x v="0"/>
    <m/>
    <s v="Стоматология"/>
    <x v="88"/>
    <s v="1063702144681"/>
    <s v="3702501652"/>
    <s v="Стоматологическая практика"/>
    <n v="32237000"/>
    <n v="41527000"/>
    <n v="50737000"/>
    <n v="54675000"/>
    <n v="56160000"/>
    <n v="-1.6E-2"/>
    <n v="0.15720000000000001"/>
    <n v="0.1706"/>
    <n v="0.16270000000000001"/>
    <n v="2.3900000000000001E-2"/>
    <n v="-2.9999999999999997E-4"/>
    <m/>
    <m/>
    <m/>
    <m/>
  </r>
  <r>
    <n v="8733"/>
    <s v="МЦ ИБИС, ООО"/>
    <x v="8"/>
    <m/>
    <m/>
    <x v="88"/>
    <s v="1191690073288"/>
    <s v="1660335213"/>
    <s v="Специальная врачебная практика"/>
    <n v="23297000"/>
    <n v="26452000"/>
    <n v="32734000"/>
    <n v="39490000"/>
    <n v="56145000"/>
    <n v="-0.10970000000000001"/>
    <n v="7.9200000000000007E-2"/>
    <n v="4.6399999999999997E-2"/>
    <n v="8.8700000000000001E-2"/>
    <n v="0.1283"/>
    <n v="1.1900000000000001E-2"/>
    <n v="5.67E-2"/>
    <m/>
    <m/>
    <n v="-1.6E-2"/>
  </r>
  <r>
    <n v="8734"/>
    <s v="СТОМАТОЛОГИЯ СЕМЕЙНАЯ, ООО"/>
    <x v="0"/>
    <m/>
    <s v="Стоматология"/>
    <x v="88"/>
    <s v="1158905011704"/>
    <s v="8905059439"/>
    <s v="Стоматологическая практика"/>
    <n v="14474000"/>
    <n v="27841000"/>
    <n v="42736000"/>
    <n v="54321000"/>
    <n v="56140000"/>
    <n v="0.2026"/>
    <n v="0.17030000000000001"/>
    <n v="0.35160000000000002"/>
    <n v="0.54990000000000006"/>
    <n v="-7.5899999999999995E-2"/>
    <m/>
    <m/>
    <m/>
    <m/>
    <m/>
  </r>
  <r>
    <n v="8735"/>
    <s v="МЕГАМЕД, ООО"/>
    <x v="0"/>
    <m/>
    <s v="Стоматология"/>
    <x v="88"/>
    <s v="1085017004962"/>
    <s v="5017079495"/>
    <s v="Стоматологическая практика"/>
    <n v="24594000"/>
    <n v="36238000"/>
    <n v="44382000"/>
    <n v="49105000"/>
    <n v="56136000"/>
    <n v="0.24529999999999999"/>
    <n v="0.16009999999999999"/>
    <n v="0.23910000000000001"/>
    <n v="0.24049999999999999"/>
    <n v="0.14280000000000001"/>
    <n v="-4.0000000000000002E-4"/>
    <n v="-2.0000000000000001E-4"/>
    <m/>
    <m/>
    <m/>
  </r>
  <r>
    <n v="8736"/>
    <s v="СЕМЕЙНЫЙ ДОКТОР, ООО"/>
    <x v="8"/>
    <m/>
    <m/>
    <x v="9"/>
    <s v="1172375033720"/>
    <s v="2369005450"/>
    <s v="Деятельность больничных организаций"/>
    <n v="36826000"/>
    <n v="39747000"/>
    <n v="38318000"/>
    <n v="47159000"/>
    <n v="56134000"/>
    <n v="0.39079999999999998"/>
    <n v="0.43859999999999999"/>
    <n v="0.44350000000000001"/>
    <n v="0.46310000000000001"/>
    <n v="0.45739999999999997"/>
    <m/>
    <m/>
    <m/>
    <m/>
    <m/>
  </r>
  <r>
    <n v="8737"/>
    <s v="МОЙ ОРТОДОНТ, ООО"/>
    <x v="0"/>
    <m/>
    <s v="Стоматология"/>
    <x v="88"/>
    <s v="1201600051400"/>
    <s v="1657262501"/>
    <s v="Стоматологическая практика"/>
    <n v="18589000"/>
    <n v="25070000"/>
    <m/>
    <n v="41625000"/>
    <n v="56128000"/>
    <n v="0.18659999999999999"/>
    <n v="0.2331"/>
    <m/>
    <n v="5.5E-2"/>
    <n v="6.4500000000000002E-2"/>
    <m/>
    <m/>
    <m/>
    <m/>
    <m/>
  </r>
  <r>
    <n v="8738"/>
    <s v="ИДЕАЛ, ООО"/>
    <x v="8"/>
    <m/>
    <m/>
    <x v="88"/>
    <s v="1072131000270"/>
    <s v="2122006010"/>
    <s v="Деятельность в области здравоохранения"/>
    <n v="13375000"/>
    <n v="16143000"/>
    <n v="19146000"/>
    <n v="37146000"/>
    <n v="56119000"/>
    <n v="6.4000000000000003E-3"/>
    <n v="6.9500000000000006E-2"/>
    <n v="5.5599999999999997E-2"/>
    <n v="9.9299999999999999E-2"/>
    <n v="0.10630000000000001"/>
    <n v="1.5299999999999999E-2"/>
    <n v="4.3900000000000002E-2"/>
    <n v="2.9000000000000001E-2"/>
    <n v="8.3000000000000001E-3"/>
    <n v="6.6199999999999995E-2"/>
  </r>
  <r>
    <n v="8739"/>
    <s v="СИРИУС, ООО"/>
    <x v="8"/>
    <m/>
    <m/>
    <x v="88"/>
    <s v="1194205017687"/>
    <s v="4205383457"/>
    <s v="Деятельность больничных организаций"/>
    <n v="28855000"/>
    <n v="27952000"/>
    <n v="40874000"/>
    <n v="50147000"/>
    <n v="56116000"/>
    <n v="0.22839999999999999"/>
    <n v="3.6799999999999999E-2"/>
    <n v="-0.112"/>
    <n v="-4.8000000000000001E-2"/>
    <n v="-1.38E-2"/>
    <n v="0.2142"/>
    <n v="2.4500000000000001E-2"/>
    <n v="-0.1265"/>
    <n v="-5.8200000000000002E-2"/>
    <m/>
  </r>
  <r>
    <n v="8740"/>
    <s v="МЕГА-ДЕНТАЛЬ, ООО"/>
    <x v="0"/>
    <m/>
    <s v="Стоматология"/>
    <x v="88"/>
    <s v="1061102015644"/>
    <s v="1102051510"/>
    <s v="Стоматологическая практика"/>
    <n v="32333000"/>
    <n v="41800000"/>
    <n v="39950000"/>
    <n v="40682000"/>
    <n v="56109000"/>
    <n v="0.43390000000000001"/>
    <n v="0.56110000000000004"/>
    <n v="0.50439999999999996"/>
    <n v="0.52449999999999997"/>
    <n v="0.5675"/>
    <n v="-4.0000000000000002E-4"/>
    <m/>
    <m/>
    <m/>
    <m/>
  </r>
  <r>
    <n v="8741"/>
    <s v="МЕГАДЭНТ, ООО"/>
    <x v="0"/>
    <m/>
    <s v="Стоматология"/>
    <x v="88"/>
    <s v="1107746772066"/>
    <s v="7716671718"/>
    <s v="Стоматологическая практика"/>
    <n v="47588000"/>
    <n v="58876000"/>
    <n v="56457000"/>
    <n v="56107000"/>
    <n v="56105000"/>
    <n v="6.9800000000000001E-2"/>
    <n v="6.8500000000000005E-2"/>
    <n v="6.88E-2"/>
    <n v="7.46E-2"/>
    <n v="7.0000000000000007E-2"/>
    <m/>
    <m/>
    <m/>
    <m/>
    <m/>
  </r>
  <r>
    <n v="8742"/>
    <s v="ПУЛЬС, ООО"/>
    <x v="8"/>
    <m/>
    <m/>
    <x v="88"/>
    <s v="1156450000310"/>
    <s v="6450086496"/>
    <s v="Общая врачебная практика"/>
    <n v="46575000"/>
    <n v="40056000"/>
    <n v="36314000"/>
    <n v="45935000"/>
    <n v="56089000"/>
    <n v="0.2205"/>
    <n v="6.5299999999999997E-2"/>
    <n v="3.8199999999999998E-2"/>
    <n v="2.06E-2"/>
    <n v="1.8800000000000001E-2"/>
    <n v="0.21609999999999999"/>
    <n v="6.3500000000000001E-2"/>
    <n v="2.0500000000000001E-2"/>
    <n v="1.47E-2"/>
    <n v="1.3599999999999999E-2"/>
  </r>
  <r>
    <n v="8743"/>
    <s v="ЭСТЕТИКА, ООО"/>
    <x v="0"/>
    <m/>
    <s v="Стоматология"/>
    <x v="88"/>
    <s v="1214200010650"/>
    <s v="4253050458"/>
    <s v="Стоматологическая практика"/>
    <m/>
    <m/>
    <m/>
    <m/>
    <n v="56082000"/>
    <m/>
    <m/>
    <m/>
    <m/>
    <n v="4.1099999999999998E-2"/>
    <m/>
    <m/>
    <m/>
    <m/>
    <m/>
  </r>
  <r>
    <n v="8744"/>
    <s v="РАДУГА, ООО"/>
    <x v="8"/>
    <m/>
    <m/>
    <x v="88"/>
    <s v="1106319008245"/>
    <s v="6319730926"/>
    <s v="Деятельность больничных организаций"/>
    <n v="10460000"/>
    <n v="10022000"/>
    <n v="10959000"/>
    <n v="19744000"/>
    <n v="56080000"/>
    <n v="4.9200000000000001E-2"/>
    <n v="3.4500000000000003E-2"/>
    <n v="-0.10680000000000001"/>
    <n v="3.8100000000000002E-2"/>
    <n v="0.24299999999999999"/>
    <m/>
    <m/>
    <m/>
    <m/>
    <m/>
  </r>
  <r>
    <n v="8745"/>
    <s v="АКЦЕНТ, ООО"/>
    <x v="8"/>
    <m/>
    <m/>
    <x v="88"/>
    <s v="1040400757836"/>
    <s v="0411118785"/>
    <s v="Деятельность в области медицины прочая"/>
    <n v="46725000"/>
    <n v="40216000"/>
    <n v="72674000"/>
    <n v="60175000"/>
    <n v="56069000"/>
    <n v="7.2099999999999997E-2"/>
    <n v="0.23530000000000001"/>
    <n v="0.3075"/>
    <n v="0.3594"/>
    <n v="0.30990000000000001"/>
    <m/>
    <m/>
    <m/>
    <n v="0.30270000000000002"/>
    <n v="0.27250000000000002"/>
  </r>
  <r>
    <n v="8746"/>
    <s v="КЛИНИКА СОВРЕМЕННОЙ СТОМАТОЛОГИИ АРТ С, ООО"/>
    <x v="0"/>
    <m/>
    <s v="Стоматология"/>
    <x v="88"/>
    <s v="1055901144419"/>
    <s v="5903005827"/>
    <s v="Стоматологическая практика"/>
    <n v="18287000"/>
    <n v="28399000"/>
    <n v="36706000"/>
    <n v="54698000"/>
    <n v="56051000"/>
    <n v="5.79E-2"/>
    <n v="0.1071"/>
    <n v="0.18479999999999999"/>
    <n v="0.31929999999999997"/>
    <n v="0.29949999999999999"/>
    <n v="4.1700000000000001E-2"/>
    <n v="9.1499999999999998E-2"/>
    <n v="0.16900000000000001"/>
    <n v="0.30159999999999998"/>
    <n v="0.2757"/>
  </r>
  <r>
    <n v="8747"/>
    <s v="ЭСТЕДЕНТ, ООО"/>
    <x v="0"/>
    <m/>
    <s v="Стоматология"/>
    <x v="88"/>
    <s v="1035601200470"/>
    <s v="5603012615"/>
    <s v="Стоматологическая практика"/>
    <n v="23667000"/>
    <n v="29688000"/>
    <n v="41059000"/>
    <n v="45635000"/>
    <n v="56050000"/>
    <n v="-1.67E-2"/>
    <n v="0.25829999999999997"/>
    <n v="-2.5100000000000001E-2"/>
    <n v="3.3000000000000002E-2"/>
    <n v="0.34489999999999998"/>
    <n v="-4.7000000000000002E-3"/>
    <n v="-3.7000000000000002E-3"/>
    <n v="-2.0000000000000001E-4"/>
    <n v="-1.29E-2"/>
    <n v="-1.3100000000000001E-2"/>
  </r>
  <r>
    <n v="8748"/>
    <s v="АЙМЕДКЛИНИК, ООО"/>
    <x v="8"/>
    <m/>
    <m/>
    <x v="88"/>
    <s v="1193668023383"/>
    <s v="3662276373"/>
    <s v="Общая врачебная практика"/>
    <n v="22627000"/>
    <n v="35427000"/>
    <n v="36533000"/>
    <n v="41043000"/>
    <n v="56045000"/>
    <n v="0.27960000000000002"/>
    <n v="0.30649999999999999"/>
    <n v="0.307"/>
    <n v="0.29160000000000003"/>
    <n v="0.26910000000000001"/>
    <n v="0.27860000000000001"/>
    <n v="0.29099999999999998"/>
    <n v="0.28639999999999999"/>
    <n v="0.2397"/>
    <n v="0.19520000000000001"/>
  </r>
  <r>
    <n v="8749"/>
    <s v="НОВОДЭНТ, ООО"/>
    <x v="0"/>
    <m/>
    <s v="Стоматология"/>
    <x v="88"/>
    <s v="1204100002831"/>
    <s v="4101193050"/>
    <s v="Стоматологическая практика"/>
    <m/>
    <n v="28972000"/>
    <n v="51026000"/>
    <n v="54478000"/>
    <n v="56042000"/>
    <m/>
    <n v="0.29720000000000002"/>
    <n v="0.3836"/>
    <n v="0.28110000000000002"/>
    <n v="9.3299999999999994E-2"/>
    <m/>
    <m/>
    <m/>
    <m/>
    <m/>
  </r>
  <r>
    <n v="8750"/>
    <s v="КЛИНИКА МИРОВАЯ КОСМЕТОЛОГИЯ, ООО"/>
    <x v="8"/>
    <m/>
    <m/>
    <x v="88"/>
    <s v="1225900000633"/>
    <s v="5902062318"/>
    <s v="Общая врачебная практика"/>
    <m/>
    <n v="2275000"/>
    <n v="152000"/>
    <n v="59549000"/>
    <n v="56035000"/>
    <m/>
    <n v="0.98370000000000002"/>
    <n v="0.81579999999999997"/>
    <n v="0.1908"/>
    <n v="4.2000000000000003E-2"/>
    <m/>
    <m/>
    <m/>
    <m/>
    <m/>
  </r>
  <r>
    <n v="8751"/>
    <s v="УСПЕХ, ООО"/>
    <x v="8"/>
    <m/>
    <m/>
    <x v="88"/>
    <s v="1214500000670"/>
    <s v="4501229470"/>
    <s v="Деятельность больничных организаций"/>
    <n v="5190000"/>
    <n v="33851000"/>
    <n v="44654000"/>
    <n v="32681000"/>
    <n v="56016000"/>
    <n v="0.1676"/>
    <n v="0.4738"/>
    <n v="0.30830000000000002"/>
    <n v="-4.9399999999999999E-2"/>
    <n v="4.6800000000000001E-2"/>
    <m/>
    <m/>
    <m/>
    <m/>
    <m/>
  </r>
  <r>
    <n v="8752"/>
    <s v="ФЕЙСАП, ООО"/>
    <x v="8"/>
    <m/>
    <m/>
    <x v="88"/>
    <s v="1223700004593"/>
    <s v="3702268999"/>
    <s v="Специальная врачебная практика"/>
    <m/>
    <n v="3085000"/>
    <n v="33969000"/>
    <n v="58716000"/>
    <n v="56015000"/>
    <m/>
    <n v="0.1193"/>
    <n v="0.1045"/>
    <n v="0.24060000000000001"/>
    <n v="4.6100000000000002E-2"/>
    <m/>
    <m/>
    <n v="-4.0000000000000001E-3"/>
    <n v="-7.1000000000000004E-3"/>
    <n v="-5.7999999999999996E-3"/>
  </r>
  <r>
    <n v="8753"/>
    <s v="АМ КЛИНИК, ООО"/>
    <x v="8"/>
    <m/>
    <m/>
    <x v="88"/>
    <s v="1177847142252"/>
    <s v="7813276953"/>
    <s v="Общая врачебная практика"/>
    <n v="30581000"/>
    <n v="40767000"/>
    <n v="54871000"/>
    <n v="64275000"/>
    <n v="56011000"/>
    <n v="0.2155"/>
    <n v="0.18679999999999999"/>
    <n v="0.15340000000000001"/>
    <n v="0.16270000000000001"/>
    <n v="0.17460000000000001"/>
    <m/>
    <m/>
    <m/>
    <m/>
    <m/>
  </r>
  <r>
    <n v="8754"/>
    <s v="ТЕРРИТОРИЯ УЛЫБКИ ЦЕНТР, ООО"/>
    <x v="0"/>
    <m/>
    <s v="Стоматология"/>
    <x v="88"/>
    <s v="1246600039278"/>
    <s v="6658574936"/>
    <s v="Стоматологическая практика"/>
    <m/>
    <m/>
    <m/>
    <m/>
    <n v="56008000"/>
    <m/>
    <m/>
    <m/>
    <m/>
    <n v="2.4899999999999999E-2"/>
    <m/>
    <m/>
    <m/>
    <m/>
    <m/>
  </r>
  <r>
    <n v="8755"/>
    <s v="РУБИКОН, ООО"/>
    <x v="0"/>
    <m/>
    <s v="Стоматология"/>
    <x v="88"/>
    <s v="1247800027970"/>
    <s v="7813678733"/>
    <s v="Стоматологическая практика"/>
    <m/>
    <m/>
    <m/>
    <n v="6267000"/>
    <n v="55994000"/>
    <m/>
    <m/>
    <m/>
    <n v="-2.2370000000000001"/>
    <n v="0.21049999999999999"/>
    <m/>
    <m/>
    <m/>
    <m/>
    <n v="-6.9999999999999999E-4"/>
  </r>
  <r>
    <n v="8757"/>
    <s v="ДЕА-ДЕНТ ПЛЮС, ООО"/>
    <x v="0"/>
    <m/>
    <s v="Стоматология"/>
    <x v="88"/>
    <s v="1102509000769"/>
    <s v="2518118809"/>
    <s v="Стоматологическая практика"/>
    <n v="51158000"/>
    <n v="51105000"/>
    <n v="45300000"/>
    <n v="58936000"/>
    <n v="55967000"/>
    <n v="7.0199999999999999E-2"/>
    <n v="5.5300000000000002E-2"/>
    <n v="5.2999999999999999E-2"/>
    <n v="8.8800000000000004E-2"/>
    <n v="1.8069"/>
    <n v="7.0199999999999999E-2"/>
    <n v="5.5300000000000002E-2"/>
    <m/>
    <m/>
    <m/>
  </r>
  <r>
    <n v="8756"/>
    <s v="АРТ МЕД, ООО МЦ"/>
    <x v="8"/>
    <m/>
    <m/>
    <x v="88"/>
    <s v="1126320009342"/>
    <s v="6321292074"/>
    <s v="Деятельность больничных организаций"/>
    <n v="26602000"/>
    <n v="28796000"/>
    <n v="34868000"/>
    <n v="44603000"/>
    <n v="55967000"/>
    <n v="0.49880000000000002"/>
    <n v="0.32319999999999999"/>
    <n v="0.3286"/>
    <n v="0.4113"/>
    <n v="0.39410000000000001"/>
    <m/>
    <m/>
    <m/>
    <m/>
    <m/>
  </r>
  <r>
    <n v="8758"/>
    <s v="ГОЛДЕНТ, ООО"/>
    <x v="0"/>
    <m/>
    <s v="Стоматология"/>
    <x v="88"/>
    <s v="1067214009895"/>
    <s v="7214008144"/>
    <s v="Стоматологическая практика"/>
    <n v="38093000"/>
    <n v="39342000"/>
    <n v="39845000"/>
    <n v="43551000"/>
    <n v="55962000"/>
    <n v="-0.13969999999999999"/>
    <n v="2.2800000000000001E-2"/>
    <n v="0.1055"/>
    <n v="4.6600000000000003E-2"/>
    <n v="0.17130000000000001"/>
    <n v="-6.9900000000000004E-2"/>
    <n v="1.2699999999999999E-2"/>
    <n v="9.6699999999999994E-2"/>
    <n v="3.6799999999999999E-2"/>
    <n v="0.17979999999999999"/>
  </r>
  <r>
    <n v="8759"/>
    <s v="ЦЕНТР ДИАГНОСТИКИ АРМАВИР, ООО"/>
    <x v="8"/>
    <m/>
    <m/>
    <x v="88"/>
    <s v="1112302000623"/>
    <s v="2302066298"/>
    <s v="Деятельность больничных организаций"/>
    <n v="53179000"/>
    <n v="40561000"/>
    <n v="50915000"/>
    <n v="54171000"/>
    <n v="55935000"/>
    <n v="0.35859999999999997"/>
    <n v="0.38600000000000001"/>
    <n v="0.48149999999999998"/>
    <n v="0.46400000000000002"/>
    <n v="0.47349999999999998"/>
    <m/>
    <m/>
    <m/>
    <m/>
    <m/>
  </r>
  <r>
    <n v="8760"/>
    <s v="ЛДЦ МИБС-ЧЕЛЯБИНСК, ООО"/>
    <x v="8"/>
    <m/>
    <m/>
    <x v="88"/>
    <s v="1057423532770"/>
    <s v="7451218718"/>
    <s v="Общая врачебная практика"/>
    <n v="47619000"/>
    <n v="40046000"/>
    <n v="46667000"/>
    <n v="53291000"/>
    <n v="55932000"/>
    <n v="0.12859999999999999"/>
    <n v="1.26E-2"/>
    <n v="1.4200000000000001E-2"/>
    <n v="1.0500000000000001E-2"/>
    <n v="5.5999999999999999E-3"/>
    <n v="0.11990000000000001"/>
    <n v="3.8E-3"/>
    <n v="1.5E-3"/>
    <n v="5.0000000000000001E-4"/>
    <n v="8.9999999999999998E-4"/>
  </r>
  <r>
    <n v="8761"/>
    <s v="АВИЦЕННА, ООО"/>
    <x v="8"/>
    <m/>
    <m/>
    <x v="88"/>
    <s v="1100327011828"/>
    <s v="0308162100"/>
    <s v="Общая врачебная практика"/>
    <n v="29690000"/>
    <n v="37158000"/>
    <n v="37545000"/>
    <n v="42676000"/>
    <n v="55909000"/>
    <n v="0.81310000000000004"/>
    <n v="0.88049999999999995"/>
    <n v="0.79979999999999996"/>
    <n v="8.6400000000000005E-2"/>
    <n v="7.7499999999999999E-2"/>
    <m/>
    <m/>
    <m/>
    <m/>
    <m/>
  </r>
  <r>
    <n v="8762"/>
    <s v="ЭНЖЕ-СТОМАТОЛОГИЯ, ООО"/>
    <x v="0"/>
    <m/>
    <s v="Стоматология"/>
    <x v="88"/>
    <s v="1021603270479"/>
    <s v="1658005433"/>
    <s v="Стоматологическая практика"/>
    <n v="23734000"/>
    <n v="25803000"/>
    <n v="29592000"/>
    <n v="42422000"/>
    <n v="55907000"/>
    <n v="-0.11890000000000001"/>
    <n v="5.3100000000000001E-2"/>
    <n v="6.1800000000000001E-2"/>
    <n v="7.3400000000000007E-2"/>
    <n v="6.6199999999999995E-2"/>
    <n v="5.4600000000000003E-2"/>
    <n v="4.3799999999999999E-2"/>
    <n v="5.2600000000000001E-2"/>
    <n v="3.2000000000000001E-2"/>
    <n v="3.3000000000000002E-2"/>
  </r>
  <r>
    <n v="8763"/>
    <s v="МЕД КОМ, ООО"/>
    <x v="8"/>
    <m/>
    <m/>
    <x v="88"/>
    <s v="1105048001497"/>
    <s v="5048024104"/>
    <s v="Деятельность больничных организаций"/>
    <n v="55437000"/>
    <n v="43153000"/>
    <n v="45207000"/>
    <n v="50447000"/>
    <n v="55901000"/>
    <n v="8.8099999999999998E-2"/>
    <n v="-4.7800000000000002E-2"/>
    <n v="3.9E-2"/>
    <n v="4.48E-2"/>
    <n v="4.5699999999999998E-2"/>
    <m/>
    <m/>
    <m/>
    <m/>
    <n v="-3.8E-3"/>
  </r>
  <r>
    <n v="8764"/>
    <s v="ДЕНТЛАЙН, ООО"/>
    <x v="0"/>
    <m/>
    <s v="Стоматология"/>
    <x v="88"/>
    <s v="1247700719650"/>
    <s v="9729388282"/>
    <s v="Стоматологическая практика"/>
    <m/>
    <m/>
    <m/>
    <m/>
    <n v="55898000"/>
    <m/>
    <m/>
    <m/>
    <m/>
    <n v="0.16819999999999999"/>
    <m/>
    <m/>
    <m/>
    <m/>
    <m/>
  </r>
  <r>
    <n v="8765"/>
    <s v="КОЛИБРИ, ООО"/>
    <x v="0"/>
    <m/>
    <s v="Стоматология"/>
    <x v="88"/>
    <s v="1157746740140"/>
    <s v="7743114875"/>
    <s v="Стоматологическая практика"/>
    <n v="31688000"/>
    <n v="31688000"/>
    <n v="31688000"/>
    <n v="40703000"/>
    <n v="55897000"/>
    <n v="5.04E-2"/>
    <n v="5.04E-2"/>
    <n v="5.04E-2"/>
    <n v="0.104"/>
    <n v="0.1923"/>
    <m/>
    <m/>
    <m/>
    <m/>
    <m/>
  </r>
  <r>
    <n v="8766"/>
    <s v="БЬЮТИ КЛИНИК, ООО"/>
    <x v="8"/>
    <m/>
    <m/>
    <x v="88"/>
    <s v="1143328004203"/>
    <s v="3328498135"/>
    <s v="Деятельность в области медицины прочая, не включенная в другие группировки"/>
    <n v="50172000"/>
    <n v="46746000"/>
    <n v="53021000"/>
    <n v="54955000"/>
    <n v="55895000"/>
    <n v="6.2199999999999998E-2"/>
    <n v="7.46E-2"/>
    <n v="7.1900000000000006E-2"/>
    <n v="7.2400000000000006E-2"/>
    <n v="6.8900000000000003E-2"/>
    <n v="6.2199999999999998E-2"/>
    <n v="7.46E-2"/>
    <m/>
    <m/>
    <m/>
  </r>
  <r>
    <n v="8767"/>
    <s v="ТОМСТОМ, ООО"/>
    <x v="0"/>
    <m/>
    <s v="Стоматология"/>
    <x v="88"/>
    <s v="1107017015522"/>
    <s v="7017268552"/>
    <s v="Стоматологическая практика"/>
    <n v="22781000"/>
    <n v="26801000"/>
    <n v="33812000"/>
    <n v="45013000"/>
    <n v="55889000"/>
    <n v="2.86E-2"/>
    <n v="4.4900000000000002E-2"/>
    <n v="4.9700000000000001E-2"/>
    <n v="4.2900000000000001E-2"/>
    <n v="5.2600000000000001E-2"/>
    <m/>
    <n v="-5.4000000000000003E-3"/>
    <n v="-9.9000000000000008E-3"/>
    <n v="-1.21E-2"/>
    <n v="-5.7000000000000002E-3"/>
  </r>
  <r>
    <n v="8768"/>
    <s v="ССМЦ, ООО"/>
    <x v="8"/>
    <m/>
    <m/>
    <x v="58"/>
    <s v="1036300892418"/>
    <s v="6319081728"/>
    <s v="Деятельность больничных организаций"/>
    <n v="46857000"/>
    <n v="41850000"/>
    <n v="48995000"/>
    <n v="49601000"/>
    <n v="55887000"/>
    <n v="7.4000000000000003E-3"/>
    <n v="3.2899999999999999E-2"/>
    <n v="3.1E-2"/>
    <n v="2.5999999999999999E-3"/>
    <n v="3.27E-2"/>
    <m/>
    <m/>
    <m/>
    <m/>
    <m/>
  </r>
  <r>
    <n v="8769"/>
    <s v="СМАЙЛДЕНТ ПЛЮС, ООО"/>
    <x v="0"/>
    <m/>
    <s v="Стоматология"/>
    <x v="88"/>
    <s v="1127747300988"/>
    <s v="7714894412"/>
    <s v="Стоматологическая практика"/>
    <n v="78985000"/>
    <n v="61886000"/>
    <n v="43230000"/>
    <n v="51188000"/>
    <n v="55874000"/>
    <n v="0.44219999999999998"/>
    <n v="0.29039999999999999"/>
    <n v="0.22539999999999999"/>
    <n v="0.30640000000000001"/>
    <n v="0.28389999999999999"/>
    <n v="-1E-4"/>
    <m/>
    <m/>
    <m/>
    <m/>
  </r>
  <r>
    <n v="8770"/>
    <s v="ОРТОДЕНТ-Л, ООО"/>
    <x v="0"/>
    <m/>
    <s v="Стоматология"/>
    <x v="88"/>
    <s v="1161101059679"/>
    <s v="1102078745"/>
    <s v="Стоматологическая практика"/>
    <n v="34506000"/>
    <n v="34102000"/>
    <n v="34674000"/>
    <n v="45290000"/>
    <n v="55867000"/>
    <n v="0.52480000000000004"/>
    <n v="0.42580000000000001"/>
    <n v="0.3947"/>
    <n v="0.46870000000000001"/>
    <n v="0.48530000000000001"/>
    <n v="-2.9999999999999997E-4"/>
    <n v="-1E-4"/>
    <n v="-2.9999999999999997E-4"/>
    <m/>
    <m/>
  </r>
  <r>
    <n v="8771"/>
    <s v="МЦ НУРМЕД, ООО"/>
    <x v="8"/>
    <m/>
    <m/>
    <x v="88"/>
    <s v="1161690170751"/>
    <s v="1660283580"/>
    <s v="Общая врачебная практика"/>
    <n v="30566000"/>
    <n v="38286000"/>
    <n v="48610000"/>
    <n v="51095000"/>
    <n v="55860000"/>
    <n v="0.1573"/>
    <n v="0.13"/>
    <n v="0.1041"/>
    <n v="4.6399999999999997E-2"/>
    <n v="-0.1123"/>
    <n v="-5.4999999999999997E-3"/>
    <n v="-2.76E-2"/>
    <n v="-2.3400000000000001E-2"/>
    <n v="-1.9599999999999999E-2"/>
    <n v="-4.5999999999999999E-3"/>
  </r>
  <r>
    <n v="8772"/>
    <s v="ЭСТЕТИК-КЛУБ, ООО"/>
    <x v="8"/>
    <m/>
    <m/>
    <x v="88"/>
    <s v="1097847318964"/>
    <s v="7801506539"/>
    <s v="Деятельность в области здравоохранения"/>
    <n v="41273000"/>
    <n v="43284000"/>
    <n v="42823000"/>
    <n v="47434000"/>
    <n v="55858000"/>
    <n v="0.22370000000000001"/>
    <n v="0.13150000000000001"/>
    <n v="0.1245"/>
    <n v="6.8599999999999994E-2"/>
    <n v="0.1075"/>
    <m/>
    <m/>
    <m/>
    <m/>
    <m/>
  </r>
  <r>
    <n v="8773"/>
    <s v="НОВАЯ УЛЫБКА, ООО"/>
    <x v="8"/>
    <m/>
    <m/>
    <x v="88"/>
    <s v="1070274008705"/>
    <s v="0274123117"/>
    <s v="Общая врачебная практика"/>
    <n v="19500000"/>
    <n v="19500000"/>
    <n v="44384000"/>
    <n v="44384000"/>
    <n v="55854000"/>
    <n v="0.79859999999999998"/>
    <n v="0.79859999999999998"/>
    <n v="0.10290000000000001"/>
    <n v="0.10290000000000001"/>
    <n v="3.27E-2"/>
    <n v="0.79179999999999995"/>
    <n v="0.79179999999999995"/>
    <m/>
    <m/>
    <m/>
  </r>
  <r>
    <n v="8775"/>
    <s v="КЛИНИКА СОВРЕМЕННЫХ ТЕХНОЛОГИЙ , ООО КСТ, ООО"/>
    <x v="8"/>
    <m/>
    <m/>
    <x v="88"/>
    <s v="1042700165200"/>
    <s v="2721120668"/>
    <s v="Общая врачебная практика"/>
    <n v="38272000"/>
    <n v="40806000"/>
    <n v="41265000"/>
    <n v="42563000"/>
    <n v="55853000"/>
    <n v="0.24890000000000001"/>
    <n v="0.25530000000000003"/>
    <n v="0.1431"/>
    <n v="4.4600000000000001E-2"/>
    <n v="4.2799999999999998E-2"/>
    <m/>
    <m/>
    <m/>
    <m/>
    <m/>
  </r>
  <r>
    <n v="8774"/>
    <s v="МЦ СЕВЕР, ООО"/>
    <x v="8"/>
    <m/>
    <m/>
    <x v="88"/>
    <s v="1147847162715"/>
    <s v="7842519382"/>
    <s v="Деятельность больничных организаций"/>
    <m/>
    <n v="17027000"/>
    <n v="43016000"/>
    <n v="89096000"/>
    <n v="55853000"/>
    <m/>
    <n v="7.4200000000000002E-2"/>
    <n v="2.9600000000000001E-2"/>
    <n v="0.44919999999999999"/>
    <n v="5.1299999999999998E-2"/>
    <m/>
    <n v="-6.0400000000000002E-2"/>
    <m/>
    <n v="-6.4000000000000003E-3"/>
    <n v="-7.6999999999999999E-2"/>
  </r>
  <r>
    <n v="8776"/>
    <s v="ДЕНТАЛЬНАЯ КЛИНИКА АРХИПОВА, ООО"/>
    <x v="0"/>
    <m/>
    <s v="Стоматология"/>
    <x v="88"/>
    <s v="1156313047879"/>
    <s v="6316212228"/>
    <s v="Стоматологическая практика"/>
    <n v="57389000"/>
    <n v="48233000"/>
    <n v="47835000"/>
    <n v="45401000"/>
    <n v="55837000"/>
    <n v="6.7100000000000007E-2"/>
    <n v="0.31630000000000003"/>
    <n v="0.1522"/>
    <n v="0.182"/>
    <n v="0.1162"/>
    <m/>
    <m/>
    <m/>
    <m/>
    <m/>
  </r>
  <r>
    <n v="8777"/>
    <s v="ЭКСЕЛЛЕНС, ООО"/>
    <x v="8"/>
    <m/>
    <m/>
    <x v="88"/>
    <s v="1082309001752"/>
    <s v="2309110796"/>
    <s v="Деятельность в области здравоохранения"/>
    <n v="63425000"/>
    <n v="70960000"/>
    <n v="79547000"/>
    <n v="84739000"/>
    <n v="55836000"/>
    <n v="5.5899999999999998E-2"/>
    <n v="5.4399999999999997E-2"/>
    <n v="6.5000000000000002E-2"/>
    <n v="2.29E-2"/>
    <n v="-8.2299999999999998E-2"/>
    <n v="-1.4E-2"/>
    <n v="-6.1000000000000004E-3"/>
    <n v="-1.4500000000000001E-2"/>
    <n v="-9.1999999999999998E-3"/>
    <n v="-1.2800000000000001E-2"/>
  </r>
  <r>
    <n v="8778"/>
    <s v="ОЧАРОВАНИЕ, ООО"/>
    <x v="0"/>
    <m/>
    <s v="Стоматология"/>
    <x v="88"/>
    <s v="1117847550985"/>
    <s v="7810851115"/>
    <s v="Стоматологическая практика"/>
    <n v="35464000"/>
    <n v="39630000"/>
    <n v="61119000"/>
    <n v="81498000"/>
    <n v="55836000"/>
    <n v="0.73240000000000005"/>
    <n v="0.3604"/>
    <n v="0.51239999999999997"/>
    <n v="0.36059999999999998"/>
    <n v="0.41039999999999999"/>
    <m/>
    <m/>
    <m/>
    <m/>
    <m/>
  </r>
  <r>
    <n v="8779"/>
    <s v="КЛИНИКА ОБЩЕЙ МЕДИЦИНЫ, ООО"/>
    <x v="8"/>
    <m/>
    <m/>
    <x v="88"/>
    <s v="1105476029383"/>
    <s v="5405416655"/>
    <s v="Деятельность больничных организаций"/>
    <n v="29105000"/>
    <n v="29695000"/>
    <n v="36391000"/>
    <n v="49208000"/>
    <n v="55834000"/>
    <n v="6.25E-2"/>
    <n v="0.2029"/>
    <n v="0.1265"/>
    <n v="0.1183"/>
    <n v="4.36E-2"/>
    <n v="1.5900000000000001E-2"/>
    <n v="0.12230000000000001"/>
    <n v="9.4700000000000006E-2"/>
    <n v="0.1037"/>
    <n v="2.8199999999999999E-2"/>
  </r>
  <r>
    <n v="8780"/>
    <s v="ПОЗИТИВ, ООО"/>
    <x v="0"/>
    <m/>
    <s v="Стоматология"/>
    <x v="88"/>
    <s v="1236400009548"/>
    <s v="6450116863"/>
    <s v="Стоматологическая практика"/>
    <m/>
    <m/>
    <m/>
    <n v="23881000"/>
    <n v="55834000"/>
    <m/>
    <m/>
    <m/>
    <n v="0.42780000000000001"/>
    <n v="0.1928"/>
    <m/>
    <m/>
    <m/>
    <n v="0.4113"/>
    <n v="-4.7000000000000002E-3"/>
  </r>
  <r>
    <n v="8781"/>
    <s v="СТОМАТОЛОГИЧЕСКИЙ ЦЕНТР ВИЗАВИ, ООО"/>
    <x v="0"/>
    <m/>
    <s v="Стоматология"/>
    <x v="88"/>
    <s v="1196658033582"/>
    <s v="6658525343"/>
    <s v="Стоматологическая практика"/>
    <n v="23440000"/>
    <n v="36727000"/>
    <n v="33174000"/>
    <n v="40660000"/>
    <n v="55832000"/>
    <n v="5.6599999999999998E-2"/>
    <n v="0.19350000000000001"/>
    <n v="0.19800000000000001"/>
    <n v="0.1883"/>
    <n v="1.34E-2"/>
    <m/>
    <m/>
    <m/>
    <m/>
    <m/>
  </r>
  <r>
    <n v="8783"/>
    <s v="СЕМЕЙНАЯ СТОМАТОЛОГИЯ, ООО"/>
    <x v="0"/>
    <m/>
    <s v="Стоматология"/>
    <x v="88"/>
    <s v="1078605000594"/>
    <s v="8605019996"/>
    <s v="Стоматологическая практика"/>
    <n v="38877000"/>
    <n v="42024000"/>
    <n v="51946000"/>
    <n v="54000000"/>
    <n v="55830000"/>
    <n v="-2.6800000000000001E-2"/>
    <n v="3.5099999999999999E-2"/>
    <n v="4.9399999999999999E-2"/>
    <n v="5.3699999999999998E-2"/>
    <n v="3.3399999999999999E-2"/>
    <m/>
    <m/>
    <m/>
    <m/>
    <m/>
  </r>
  <r>
    <n v="8782"/>
    <s v="СТОМАТОЛОГ, ООО"/>
    <x v="0"/>
    <m/>
    <s v="Стоматология"/>
    <x v="88"/>
    <s v="1027804595004"/>
    <s v="7807041417"/>
    <s v="Стоматологическая практика"/>
    <n v="31125000"/>
    <n v="41636000"/>
    <n v="43920000"/>
    <n v="47916000"/>
    <n v="55830000"/>
    <n v="-9.0700000000000003E-2"/>
    <n v="4.1000000000000002E-2"/>
    <n v="1.77E-2"/>
    <n v="3.8899999999999997E-2"/>
    <n v="2.4400000000000002E-2"/>
    <m/>
    <m/>
    <m/>
    <m/>
    <m/>
  </r>
  <r>
    <n v="8784"/>
    <s v="СМАИЛФЭНТЕЗИ, ООО"/>
    <x v="0"/>
    <m/>
    <s v="Стоматология"/>
    <x v="88"/>
    <s v="1246900004450"/>
    <s v="6900008719"/>
    <s v="Стоматологическая практика"/>
    <m/>
    <m/>
    <m/>
    <n v="4391000"/>
    <n v="55826000"/>
    <m/>
    <m/>
    <m/>
    <n v="-0.61599999999999999"/>
    <n v="0.55449999999999999"/>
    <m/>
    <m/>
    <m/>
    <m/>
    <m/>
  </r>
  <r>
    <n v="8785"/>
    <s v="КРЕАТИВ, ООО"/>
    <x v="0"/>
    <m/>
    <s v="Стоматология"/>
    <x v="88"/>
    <s v="1071215008590"/>
    <s v="1215125266"/>
    <s v="Стоматологическая практика"/>
    <n v="38353000"/>
    <n v="38820000"/>
    <n v="43432000"/>
    <n v="46252000"/>
    <n v="55825000"/>
    <n v="0.28389999999999999"/>
    <n v="0.15579999999999999"/>
    <n v="0.22120000000000001"/>
    <n v="0.21129999999999999"/>
    <n v="0.26929999999999998"/>
    <m/>
    <m/>
    <m/>
    <m/>
    <m/>
  </r>
  <r>
    <n v="8786"/>
    <s v="МК ХОКУТО, ООО"/>
    <x v="8"/>
    <m/>
    <m/>
    <x v="88"/>
    <s v="1112539013696"/>
    <s v="2539119063"/>
    <s v="Общая врачебная практика"/>
    <n v="50143000"/>
    <n v="50130000"/>
    <n v="44851000"/>
    <n v="46193000"/>
    <n v="55823000"/>
    <n v="-0.13650000000000001"/>
    <n v="-8.6900000000000005E-2"/>
    <n v="-0.1986"/>
    <n v="-0.15870000000000001"/>
    <n v="-2.3800000000000002E-2"/>
    <n v="-0.123"/>
    <n v="-7.9000000000000008E-3"/>
    <n v="-0.25650000000000001"/>
    <n v="-0.17419999999999999"/>
    <n v="2.3599999999999999E-2"/>
  </r>
  <r>
    <n v="8787"/>
    <s v="СП СТРОИТЕЛЬ, ООО"/>
    <x v="6"/>
    <m/>
    <m/>
    <x v="88"/>
    <s v="1034004416478"/>
    <s v="4027062354"/>
    <s v="Деятельность санаторно-курортных организаций"/>
    <n v="11179000"/>
    <n v="29914000"/>
    <n v="67821000"/>
    <n v="76679000"/>
    <n v="55821000"/>
    <n v="-0.32690000000000002"/>
    <n v="6.4399999999999999E-2"/>
    <n v="0.26019999999999999"/>
    <n v="0.33650000000000002"/>
    <n v="6.2799999999999995E-2"/>
    <m/>
    <m/>
    <m/>
    <m/>
    <m/>
  </r>
  <r>
    <n v="8788"/>
    <s v="СП ДЕНТ МАСТЕР, ООО"/>
    <x v="0"/>
    <m/>
    <s v="Стоматология"/>
    <x v="88"/>
    <s v="1111840015891"/>
    <s v="1840004500"/>
    <s v="Стоматологическая практика"/>
    <n v="13498000"/>
    <n v="23596000"/>
    <n v="24035000"/>
    <n v="53931000"/>
    <n v="55814000"/>
    <n v="0.35310000000000002"/>
    <n v="0.49390000000000001"/>
    <n v="0.38540000000000002"/>
    <n v="0.21429999999999999"/>
    <n v="3.2500000000000001E-2"/>
    <m/>
    <m/>
    <m/>
    <m/>
    <n v="-1.0699999999999999E-2"/>
  </r>
  <r>
    <n v="8789"/>
    <s v="ИНВИТРО-УЛЬЯНОВСК, ООО"/>
    <x v="0"/>
    <m/>
    <m/>
    <x v="88"/>
    <s v="1097325000354"/>
    <s v="7325086282"/>
    <s v="Общая врачебная практика"/>
    <n v="41097000"/>
    <n v="40019000"/>
    <n v="44848000"/>
    <n v="51129000"/>
    <n v="55810000"/>
    <n v="0.15160000000000001"/>
    <n v="0.19689999999999999"/>
    <n v="0.157"/>
    <n v="0.17199999999999999"/>
    <n v="0.15440000000000001"/>
    <m/>
    <m/>
    <m/>
    <n v="-7.9000000000000008E-3"/>
    <n v="-1.49E-2"/>
  </r>
  <r>
    <n v="8790"/>
    <s v="ЦЕНТР ИННОВАЦИОННЫХ ТЕХНОЛОГИЙ, ООО"/>
    <x v="0"/>
    <m/>
    <s v="Стоматология"/>
    <x v="88"/>
    <s v="1097847250270"/>
    <s v="7807345359"/>
    <s v="Стоматологическая практика"/>
    <n v="32901000"/>
    <n v="35111000"/>
    <n v="49436000"/>
    <n v="84275000"/>
    <n v="55810000"/>
    <n v="0.26340000000000002"/>
    <n v="4.5999999999999999E-2"/>
    <n v="0.12039999999999999"/>
    <n v="0.1226"/>
    <n v="0.22739999999999999"/>
    <m/>
    <m/>
    <m/>
    <m/>
    <m/>
  </r>
  <r>
    <n v="8791"/>
    <s v="КВМ КРАСНОЕ ОЗЕРО, ООО"/>
    <x v="6"/>
    <m/>
    <m/>
    <x v="88"/>
    <s v="1037843025846"/>
    <s v="7825496294"/>
    <s v="Деятельность санаторно-курортных организаций"/>
    <n v="40938000"/>
    <n v="56743000"/>
    <n v="43379000"/>
    <n v="52537000"/>
    <n v="55805000"/>
    <n v="-0.1159"/>
    <n v="3.6400000000000002E-2"/>
    <n v="-0.13350000000000001"/>
    <n v="-5.8900000000000001E-2"/>
    <n v="-7.9299999999999995E-2"/>
    <n v="-2.0000000000000001E-4"/>
    <m/>
    <n v="-8.9999999999999998E-4"/>
    <n v="-2.3999999999999998E-3"/>
    <n v="-1.9E-3"/>
  </r>
  <r>
    <n v="8792"/>
    <s v="МЦ РАДУЖНЫЙ, ООО"/>
    <x v="8"/>
    <m/>
    <m/>
    <x v="88"/>
    <s v="1172130003561"/>
    <s v="2130185229"/>
    <s v="Деятельность больничных организаций"/>
    <n v="77859000"/>
    <n v="82118000"/>
    <n v="81110000"/>
    <n v="82372000"/>
    <n v="55804000"/>
    <n v="-9.7100000000000006E-2"/>
    <n v="-0.114"/>
    <n v="-0.19070000000000001"/>
    <n v="-5.3199999999999997E-2"/>
    <n v="-0.32450000000000001"/>
    <n v="8.8999999999999999E-3"/>
    <n v="-0.10489999999999999"/>
    <n v="-0.17599999999999999"/>
    <n v="-5.1200000000000002E-2"/>
    <n v="-0.31909999999999999"/>
  </r>
  <r>
    <n v="8793"/>
    <s v="МРТ ГРАНД, ООО"/>
    <x v="8"/>
    <m/>
    <m/>
    <x v="88"/>
    <s v="1197232012064"/>
    <s v="7203479078"/>
    <s v="Специальная врачебная практика"/>
    <n v="49043000"/>
    <n v="50509000"/>
    <n v="42756000"/>
    <n v="46997000"/>
    <n v="55787000"/>
    <n v="0.40050000000000002"/>
    <n v="0.1641"/>
    <n v="0.18679999999999999"/>
    <n v="0.45910000000000001"/>
    <n v="0.1303"/>
    <m/>
    <m/>
    <m/>
    <m/>
    <m/>
  </r>
  <r>
    <n v="8794"/>
    <s v="КЛИНИКА НЭЙТИВ, ООО"/>
    <x v="8"/>
    <m/>
    <m/>
    <x v="88"/>
    <s v="1236600058782"/>
    <s v="6678132975"/>
    <s v="Деятельность больничных организаций"/>
    <m/>
    <m/>
    <m/>
    <n v="12675000"/>
    <n v="55784000"/>
    <m/>
    <m/>
    <m/>
    <n v="-2.9449000000000001"/>
    <n v="-1.0345"/>
    <m/>
    <m/>
    <m/>
    <m/>
    <m/>
  </r>
  <r>
    <n v="8795"/>
    <s v="ЭСТЕТ-СЕРВИС, ООО"/>
    <x v="0"/>
    <m/>
    <s v="Стоматология"/>
    <x v="88"/>
    <s v="1021801153857"/>
    <s v="1831082276"/>
    <s v="Стоматологическая практика"/>
    <n v="26849000"/>
    <n v="33206000"/>
    <n v="39446000"/>
    <n v="45648000"/>
    <n v="55781000"/>
    <n v="8.48E-2"/>
    <n v="8.1199999999999994E-2"/>
    <n v="2.3E-2"/>
    <n v="2.8500000000000001E-2"/>
    <n v="6.6299999999999998E-2"/>
    <n v="4.4600000000000001E-2"/>
    <n v="6.5600000000000006E-2"/>
    <n v="1.7600000000000001E-2"/>
    <n v="1.61E-2"/>
    <n v="5.4800000000000001E-2"/>
  </r>
  <r>
    <n v="8796"/>
    <s v="ТОМОГРАФ +, ООО"/>
    <x v="8"/>
    <m/>
    <m/>
    <x v="88"/>
    <s v="1132360001014"/>
    <s v="2360007069"/>
    <s v="Деятельность в области здравоохранения"/>
    <n v="22026000"/>
    <n v="31803000"/>
    <n v="42721000"/>
    <n v="48504000"/>
    <n v="55769000"/>
    <n v="0.3342"/>
    <n v="0.2671"/>
    <n v="8.4500000000000006E-2"/>
    <n v="0.27539999999999998"/>
    <n v="-2.2599999999999999E-2"/>
    <m/>
    <m/>
    <m/>
    <m/>
    <m/>
  </r>
  <r>
    <n v="8797"/>
    <s v="ЗУБКОВЪ, ООО"/>
    <x v="0"/>
    <m/>
    <s v="Стоматология"/>
    <x v="88"/>
    <s v="1175027025161"/>
    <s v="5009112340"/>
    <s v="Стоматологическая практика"/>
    <n v="25695000"/>
    <n v="25932000"/>
    <n v="28122000"/>
    <n v="40720000"/>
    <n v="55762000"/>
    <n v="0.18490000000000001"/>
    <n v="8.7900000000000006E-2"/>
    <n v="0.1605"/>
    <n v="0.15329999999999999"/>
    <n v="0.16850000000000001"/>
    <m/>
    <m/>
    <m/>
    <m/>
    <m/>
  </r>
  <r>
    <n v="8798"/>
    <s v="ДИНАСТИЯ ЗУЕВЫХ, ООО"/>
    <x v="0"/>
    <m/>
    <s v="Стоматология"/>
    <x v="88"/>
    <s v="1195749006617"/>
    <s v="5753073053"/>
    <s v="Стоматологическая практика"/>
    <n v="24017000"/>
    <n v="29531000"/>
    <n v="43367000"/>
    <n v="50237000"/>
    <n v="55762000"/>
    <n v="0.17699999999999999"/>
    <n v="0.24740000000000001"/>
    <n v="0.2041"/>
    <n v="0.1694"/>
    <n v="0.12690000000000001"/>
    <m/>
    <m/>
    <m/>
    <m/>
    <m/>
  </r>
  <r>
    <n v="8799"/>
    <s v="ИНДУСТАР, ООО"/>
    <x v="8"/>
    <m/>
    <m/>
    <x v="88"/>
    <s v="1026402669810"/>
    <s v="6452026125"/>
    <s v="Общая врачебная практика"/>
    <n v="23462000"/>
    <n v="25090000"/>
    <n v="31287000"/>
    <n v="39772000"/>
    <n v="55750000"/>
    <n v="0.1114"/>
    <n v="0.1827"/>
    <n v="0.21229999999999999"/>
    <n v="0.1968"/>
    <n v="9.6699999999999994E-2"/>
    <n v="8.77E-2"/>
    <n v="0.15920000000000001"/>
    <n v="0.19"/>
    <n v="0.1744"/>
    <m/>
  </r>
  <r>
    <n v="8800"/>
    <s v="АРКОБАЛЕНО, ООО"/>
    <x v="0"/>
    <m/>
    <s v="Стоматология"/>
    <x v="88"/>
    <s v="1145024004290"/>
    <s v="5024145318"/>
    <s v="Стоматологическая практика"/>
    <n v="31950000"/>
    <n v="44329000"/>
    <n v="35923000"/>
    <n v="55080000"/>
    <n v="55716000"/>
    <n v="0.23380000000000001"/>
    <n v="0.248"/>
    <n v="9.8000000000000004E-2"/>
    <n v="7.7700000000000005E-2"/>
    <n v="0.1181"/>
    <m/>
    <n v="-1.6000000000000001E-3"/>
    <n v="-4.0000000000000002E-4"/>
    <m/>
    <n v="-1.1999999999999999E-3"/>
  </r>
  <r>
    <n v="8801"/>
    <s v="СТОМАЛЮКС, ООО"/>
    <x v="0"/>
    <m/>
    <s v="Стоматология"/>
    <x v="88"/>
    <s v="1084707001477"/>
    <s v="4707027942"/>
    <s v="Стоматологическая практика"/>
    <n v="25160000"/>
    <n v="24533000"/>
    <n v="34240000"/>
    <n v="52107000"/>
    <n v="55707000"/>
    <n v="0.628"/>
    <n v="0.65659999999999996"/>
    <n v="0.54310000000000003"/>
    <m/>
    <n v="0.58020000000000005"/>
    <m/>
    <m/>
    <m/>
    <m/>
    <m/>
  </r>
  <r>
    <n v="8802"/>
    <s v="ЛАБОРАТОРИЯ ВДЦ, ООО"/>
    <x v="8"/>
    <m/>
    <m/>
    <x v="88"/>
    <s v="1103443004037"/>
    <s v="3443099996"/>
    <s v="Деятельность в области медицины прочая, не включенная в другие группировки"/>
    <n v="30869000"/>
    <n v="38791000"/>
    <n v="41423000"/>
    <n v="44704000"/>
    <n v="55705000"/>
    <n v="2.64E-2"/>
    <n v="1.1599999999999999E-2"/>
    <n v="1.2699999999999999E-2"/>
    <n v="1.6E-2"/>
    <n v="0.1017"/>
    <n v="2.3300000000000001E-2"/>
    <n v="9.1000000000000004E-3"/>
    <n v="1.04E-2"/>
    <n v="1.35E-2"/>
    <n v="9.9599999999999994E-2"/>
  </r>
  <r>
    <n v="8803"/>
    <s v="ОРТОДЕНТ, ООО"/>
    <x v="0"/>
    <m/>
    <s v="Стоматология"/>
    <x v="88"/>
    <s v="1177847076417"/>
    <s v="7811639577"/>
    <s v="Стоматологическая практика"/>
    <n v="14516000"/>
    <n v="20823000"/>
    <n v="32376000"/>
    <n v="47960000"/>
    <n v="55698000"/>
    <n v="0.1603"/>
    <n v="0.1731"/>
    <n v="0.21779999999999999"/>
    <n v="0.22450000000000001"/>
    <n v="0.14430000000000001"/>
    <n v="0.15409999999999999"/>
    <n v="0.16600000000000001"/>
    <n v="0.2167"/>
    <n v="0.22320000000000001"/>
    <n v="0.1447"/>
  </r>
  <r>
    <n v="8804"/>
    <s v="МЦ ЗДРАВНИЦА, ООО"/>
    <x v="8"/>
    <m/>
    <m/>
    <x v="88"/>
    <s v="1154223000700"/>
    <s v="4223072221"/>
    <s v="Деятельность больничных организаций"/>
    <n v="45246000"/>
    <n v="59172000"/>
    <n v="64147000"/>
    <n v="62785000"/>
    <n v="55694000"/>
    <n v="0.1938"/>
    <n v="5.45E-2"/>
    <n v="-0.29720000000000002"/>
    <n v="7.9699999999999993E-2"/>
    <n v="0.16389999999999999"/>
    <n v="0.18140000000000001"/>
    <n v="5.5E-2"/>
    <n v="-0.24049999999999999"/>
    <n v="5.5500000000000001E-2"/>
    <n v="0.1474"/>
  </r>
  <r>
    <n v="8805"/>
    <s v="ИДНЭ ИМ. СВТ. ЛУКИ, ООО"/>
    <x v="8"/>
    <m/>
    <m/>
    <x v="88"/>
    <s v="1105030002142"/>
    <s v="5030070639"/>
    <s v="Деятельность в области медицины прочая"/>
    <n v="36290000"/>
    <n v="40634000"/>
    <n v="43779000"/>
    <n v="48103000"/>
    <n v="55692000"/>
    <n v="0.17960000000000001"/>
    <n v="0.2114"/>
    <n v="0.16969999999999999"/>
    <n v="0.1603"/>
    <n v="0.16969999999999999"/>
    <m/>
    <m/>
    <m/>
    <m/>
    <m/>
  </r>
  <r>
    <n v="8806"/>
    <s v="ДЕНТА-1, ООО"/>
    <x v="0"/>
    <m/>
    <s v="Стоматология"/>
    <x v="88"/>
    <s v="1037739023740"/>
    <s v="7716024990"/>
    <s v="Стоматологическая практика"/>
    <n v="21059000"/>
    <n v="28436000"/>
    <n v="38494000"/>
    <n v="48587000"/>
    <n v="55692000"/>
    <n v="7.0199999999999999E-2"/>
    <n v="5.57E-2"/>
    <n v="0.19789999999999999"/>
    <n v="0.25609999999999999"/>
    <n v="0.32719999999999999"/>
    <n v="0.06"/>
    <m/>
    <m/>
    <m/>
    <m/>
  </r>
  <r>
    <n v="8807"/>
    <s v="ЗУБТЕХЛАБ, ООО"/>
    <x v="0"/>
    <m/>
    <s v="Стоматология"/>
    <x v="88"/>
    <s v="1165047052268"/>
    <s v="5047181337"/>
    <s v="Стоматологическая практика"/>
    <n v="26412000"/>
    <n v="36399000"/>
    <n v="40376000"/>
    <n v="36594000"/>
    <n v="55672000"/>
    <n v="0.33560000000000001"/>
    <n v="0.05"/>
    <n v="0.1356"/>
    <n v="0.19270000000000001"/>
    <n v="0.41399999999999998"/>
    <m/>
    <m/>
    <m/>
    <m/>
    <m/>
  </r>
  <r>
    <n v="8808"/>
    <s v="Д ЭЛФИН, ООО"/>
    <x v="8"/>
    <m/>
    <m/>
    <x v="88"/>
    <s v="1147459000303"/>
    <s v="7459002654"/>
    <s v="Деятельность в области медицины прочая, не включенная в другие группировки"/>
    <n v="20057000"/>
    <n v="32598000"/>
    <n v="31952000"/>
    <n v="38938000"/>
    <n v="55664000"/>
    <n v="0.14599999999999999"/>
    <n v="0.49619999999999997"/>
    <n v="-6.9900000000000004E-2"/>
    <n v="3.3700000000000001E-2"/>
    <n v="0.15809999999999999"/>
    <m/>
    <m/>
    <m/>
    <m/>
    <m/>
  </r>
  <r>
    <n v="8809"/>
    <s v="СТОМАТОЛОГИЯ ДОКТОРА ВОЛОШИНСКОГО, ООО"/>
    <x v="0"/>
    <m/>
    <s v="Стоматология"/>
    <x v="88"/>
    <s v="1149204053327"/>
    <s v="9204024479"/>
    <s v="Стоматологическая практика"/>
    <n v="24839000"/>
    <n v="24116000"/>
    <n v="27398000"/>
    <n v="42068000"/>
    <n v="55663000"/>
    <n v="0.43840000000000001"/>
    <n v="0.4123"/>
    <n v="0.40079999999999999"/>
    <n v="0.23930000000000001"/>
    <n v="0.29949999999999999"/>
    <m/>
    <m/>
    <m/>
    <m/>
    <m/>
  </r>
  <r>
    <n v="8810"/>
    <s v="МИР ЗДОРОВЬЯ, ООО"/>
    <x v="8"/>
    <m/>
    <m/>
    <x v="339"/>
    <s v="1097215000189"/>
    <s v="7215002339"/>
    <s v="Деятельность больничных организаций"/>
    <n v="47014000"/>
    <n v="52911000"/>
    <n v="56878000"/>
    <n v="59570000"/>
    <n v="55644000"/>
    <n v="0.34189999999999998"/>
    <n v="0.36080000000000001"/>
    <n v="0.39600000000000002"/>
    <n v="0.31859999999999999"/>
    <n v="0.18279999999999999"/>
    <n v="3.0700000000000002E-2"/>
    <n v="8.2900000000000001E-2"/>
    <n v="0.15490000000000001"/>
    <n v="1.15E-2"/>
    <n v="0.1241"/>
  </r>
  <r>
    <n v="8811"/>
    <s v="ФРТ, ООО"/>
    <x v="8"/>
    <m/>
    <m/>
    <x v="88"/>
    <s v="1190571001180"/>
    <s v="0534052125"/>
    <s v="Деятельность в области медицины прочая"/>
    <n v="18792000"/>
    <n v="16782000"/>
    <n v="23849000"/>
    <n v="29464000"/>
    <n v="55640000"/>
    <n v="0.21210000000000001"/>
    <n v="0.1075"/>
    <n v="0.1749"/>
    <n v="5.79E-2"/>
    <n v="0.26479999999999998"/>
    <m/>
    <m/>
    <m/>
    <m/>
    <m/>
  </r>
  <r>
    <n v="8812"/>
    <s v="БУДЬ ЗДОРОВ, ООО"/>
    <x v="8"/>
    <m/>
    <m/>
    <x v="88"/>
    <s v="1165031051680"/>
    <s v="5031120561"/>
    <s v="Деятельность больничных организаций"/>
    <n v="54569000"/>
    <n v="56009000"/>
    <n v="61226000"/>
    <n v="68758000"/>
    <n v="55633000"/>
    <n v="0.1197"/>
    <n v="0.1033"/>
    <n v="0.1046"/>
    <n v="9.4299999999999995E-2"/>
    <n v="5.8799999999999998E-2"/>
    <n v="0.1065"/>
    <n v="9.7799999999999998E-2"/>
    <n v="9.1300000000000006E-2"/>
    <n v="0.12559999999999999"/>
    <n v="4.5900000000000003E-2"/>
  </r>
  <r>
    <n v="8813"/>
    <s v="МЦ КЕДР, ООО"/>
    <x v="8"/>
    <m/>
    <m/>
    <x v="88"/>
    <s v="1214000005768"/>
    <s v="4025458914"/>
    <s v="Деятельность больничных организаций"/>
    <m/>
    <m/>
    <n v="13567000"/>
    <n v="41546000"/>
    <n v="55627000"/>
    <m/>
    <m/>
    <n v="2.8199999999999999E-2"/>
    <n v="0.2283"/>
    <n v="0.20680000000000001"/>
    <m/>
    <m/>
    <m/>
    <n v="-5.4999999999999997E-3"/>
    <n v="-2.8999999999999998E-3"/>
  </r>
  <r>
    <n v="8815"/>
    <s v="НЬЮ ДЕНТ, ООО"/>
    <x v="0"/>
    <m/>
    <s v="Стоматология"/>
    <x v="88"/>
    <s v="1212300067320"/>
    <s v="2311327080"/>
    <s v="Стоматологическая практика"/>
    <m/>
    <n v="4862000"/>
    <n v="25974000"/>
    <n v="46085000"/>
    <n v="55620000"/>
    <m/>
    <n v="0.30869999999999997"/>
    <n v="0.1452"/>
    <n v="0.1452"/>
    <n v="2.3800000000000002E-2"/>
    <m/>
    <m/>
    <m/>
    <m/>
    <m/>
  </r>
  <r>
    <n v="8816"/>
    <s v="СТОМАТЕКС, ООО"/>
    <x v="0"/>
    <m/>
    <s v="Стоматология"/>
    <x v="88"/>
    <s v="1191832014670"/>
    <s v="1838022967"/>
    <s v="Стоматологическая практика"/>
    <n v="6039000"/>
    <m/>
    <m/>
    <n v="30187000"/>
    <n v="55616000"/>
    <n v="8.2000000000000003E-2"/>
    <m/>
    <m/>
    <n v="0.62909999999999999"/>
    <n v="0.72760000000000002"/>
    <n v="5.6500000000000002E-2"/>
    <m/>
    <m/>
    <m/>
    <m/>
  </r>
  <r>
    <n v="8817"/>
    <s v="МЕДИЦИНСКИЙ ЦЕНТР ИНТЕРВАЛ, ООО"/>
    <x v="8"/>
    <m/>
    <m/>
    <x v="88"/>
    <s v="1022200906738"/>
    <s v="2221030173"/>
    <s v="Общая врачебная практика"/>
    <n v="41358000"/>
    <n v="41061000"/>
    <n v="45343000"/>
    <n v="50639000"/>
    <n v="55611000"/>
    <n v="6.6900000000000001E-2"/>
    <n v="1.66E-2"/>
    <n v="4.5100000000000001E-2"/>
    <n v="5.6599999999999998E-2"/>
    <n v="2.9999999999999997E-4"/>
    <n v="-1.17E-2"/>
    <n v="-1.0699999999999999E-2"/>
    <n v="-1.06E-2"/>
    <n v="-8.8000000000000005E-3"/>
    <n v="-7.9000000000000008E-3"/>
  </r>
  <r>
    <n v="8818"/>
    <s v="МЕДЭКСПЕРТ-ОРТО, ООО"/>
    <x v="8"/>
    <m/>
    <m/>
    <x v="88"/>
    <s v="1103925023377"/>
    <s v="3906221445"/>
    <s v="Деятельность больничных организаций"/>
    <n v="29723000"/>
    <n v="35468000"/>
    <n v="41922000"/>
    <n v="48251000"/>
    <n v="55611000"/>
    <n v="0.29189999999999999"/>
    <n v="0.21879999999999999"/>
    <n v="0.20649999999999999"/>
    <n v="0.18970000000000001"/>
    <n v="-1.9E-2"/>
    <m/>
    <m/>
    <m/>
    <m/>
    <n v="-2.5700000000000001E-2"/>
  </r>
  <r>
    <n v="8819"/>
    <s v="МЦ МЕДЛАБ, ООО"/>
    <x v="8"/>
    <m/>
    <m/>
    <x v="88"/>
    <s v="1097847253140"/>
    <s v="7810564343"/>
    <s v="Деятельность больничных организаций"/>
    <n v="42668000"/>
    <n v="40216000"/>
    <n v="41367000"/>
    <n v="46217000"/>
    <n v="55610000"/>
    <n v="5.1700000000000003E-2"/>
    <n v="5.1900000000000002E-2"/>
    <n v="-5.1700000000000003E-2"/>
    <n v="5.5500000000000001E-2"/>
    <n v="8.8999999999999999E-3"/>
    <m/>
    <m/>
    <m/>
    <m/>
    <m/>
  </r>
  <r>
    <n v="8820"/>
    <s v="АВАНГАРД, ООО"/>
    <x v="0"/>
    <m/>
    <s v="Стоматология"/>
    <x v="88"/>
    <s v="1057747385520"/>
    <s v="7724548161"/>
    <s v="Стоматологическая практика"/>
    <n v="32412000"/>
    <n v="37659000"/>
    <n v="35968000"/>
    <n v="44407000"/>
    <n v="55592000"/>
    <n v="4.6100000000000002E-2"/>
    <n v="0.1094"/>
    <n v="0.1011"/>
    <n v="0.23319999999999999"/>
    <n v="0.24940000000000001"/>
    <n v="-1.03E-2"/>
    <n v="-2.92E-2"/>
    <n v="-2.7400000000000001E-2"/>
    <n v="-3.0700000000000002E-2"/>
    <n v="-2.3599999999999999E-2"/>
  </r>
  <r>
    <n v="8821"/>
    <s v="АРИКОМ, ООО"/>
    <x v="0"/>
    <m/>
    <s v="Стоматология"/>
    <x v="88"/>
    <s v="1021000512170"/>
    <s v="1001136711"/>
    <s v="Стоматологическая практика"/>
    <n v="28110000"/>
    <n v="32901000"/>
    <n v="36998000"/>
    <n v="45122000"/>
    <n v="55592000"/>
    <n v="0.15659999999999999"/>
    <n v="0.1842"/>
    <n v="0.19239999999999999"/>
    <n v="0.15770000000000001"/>
    <n v="0.19500000000000001"/>
    <m/>
    <m/>
    <m/>
    <m/>
    <m/>
  </r>
  <r>
    <n v="8822"/>
    <s v="МЕДИЦИНСКИЙ ЦЕНТР ИНКЛИНИК, ООО"/>
    <x v="8"/>
    <m/>
    <m/>
    <x v="88"/>
    <s v="1210500007189"/>
    <s v="0572028571"/>
    <s v="Деятельность больничных организаций"/>
    <m/>
    <n v="23704000"/>
    <n v="32155000"/>
    <n v="82810000"/>
    <n v="55576000"/>
    <m/>
    <n v="5.5800000000000002E-2"/>
    <n v="5.0000000000000001E-3"/>
    <n v="0.2291"/>
    <n v="9.1600000000000001E-2"/>
    <m/>
    <n v="4.7199999999999999E-2"/>
    <n v="1.9E-3"/>
    <n v="0.2273"/>
    <m/>
  </r>
  <r>
    <n v="8823"/>
    <s v="ПРОФМЕДИЦИНА, ООО"/>
    <x v="8"/>
    <m/>
    <m/>
    <x v="88"/>
    <s v="1166196060843"/>
    <s v="6161076570"/>
    <s v="Деятельность больничных организаций"/>
    <n v="24504000"/>
    <n v="26046000"/>
    <n v="32853000"/>
    <n v="36137000"/>
    <n v="55571000"/>
    <n v="3.3399999999999999E-2"/>
    <n v="-1.3100000000000001E-2"/>
    <n v="0.10879999999999999"/>
    <n v="-0.02"/>
    <n v="1.83E-2"/>
    <m/>
    <m/>
    <m/>
    <m/>
    <m/>
  </r>
  <r>
    <n v="8824"/>
    <s v="5-Я АВЕНЮ, ООО"/>
    <x v="8"/>
    <m/>
    <m/>
    <x v="88"/>
    <s v="1132721000708"/>
    <s v="2721199121"/>
    <s v="Специальная врачебная практика"/>
    <n v="45875000"/>
    <n v="48264000"/>
    <n v="54048000"/>
    <n v="59827000"/>
    <n v="55569000"/>
    <n v="0.1472"/>
    <n v="3.09E-2"/>
    <n v="4.0599999999999997E-2"/>
    <n v="1.9800000000000002E-2"/>
    <n v="9.1999999999999998E-3"/>
    <n v="0.1472"/>
    <n v="3.09E-2"/>
    <n v="4.0599999999999997E-2"/>
    <n v="1.9800000000000002E-2"/>
    <n v="9.1999999999999998E-3"/>
  </r>
  <r>
    <n v="8825"/>
    <s v="МНПФ АВИЦЕННА, ООО"/>
    <x v="8"/>
    <m/>
    <m/>
    <x v="88"/>
    <s v="1026104159696"/>
    <s v="6167008061"/>
    <s v="Деятельность больничных организаций"/>
    <n v="28119000"/>
    <n v="33689000"/>
    <n v="45270000"/>
    <n v="47386000"/>
    <n v="55563000"/>
    <n v="0.26719999999999999"/>
    <n v="0.32500000000000001"/>
    <n v="0.32890000000000003"/>
    <n v="0.23169999999999999"/>
    <n v="7.3700000000000002E-2"/>
    <m/>
    <m/>
    <m/>
    <m/>
    <m/>
  </r>
  <r>
    <n v="8826"/>
    <s v="А-СТОМ, ООО"/>
    <x v="0"/>
    <m/>
    <s v="Стоматология"/>
    <x v="88"/>
    <s v="1032800054913"/>
    <s v="2801089879"/>
    <s v="Стоматологическая практика"/>
    <n v="22835000"/>
    <m/>
    <n v="38559000"/>
    <n v="47309000"/>
    <n v="55555000"/>
    <n v="0.17430000000000001"/>
    <m/>
    <n v="0.2319"/>
    <n v="0.39410000000000001"/>
    <n v="0.48309999999999997"/>
    <m/>
    <m/>
    <m/>
    <m/>
    <m/>
  </r>
  <r>
    <n v="8827"/>
    <s v="КБ, ООО"/>
    <x v="0"/>
    <m/>
    <s v="Стоматология"/>
    <x v="88"/>
    <s v="1206300039703"/>
    <s v="6319247557"/>
    <s v="Стоматологическая практика"/>
    <n v="2765000"/>
    <n v="33566000"/>
    <n v="38256000"/>
    <n v="52061000"/>
    <n v="55547000"/>
    <n v="-0.37069999999999997"/>
    <n v="0.29699999999999999"/>
    <n v="0.15740000000000001"/>
    <n v="4.2500000000000003E-2"/>
    <n v="-1.41E-2"/>
    <m/>
    <m/>
    <m/>
    <m/>
    <m/>
  </r>
  <r>
    <n v="8828"/>
    <s v="МЕДИЦИНСКИЕ ОСМОТРЫ И КОНСУЛЬТАЦИИ, ООО"/>
    <x v="8"/>
    <m/>
    <m/>
    <x v="88"/>
    <s v="5147746170611"/>
    <s v="7706814981"/>
    <s v="Деятельность больничных организаций"/>
    <n v="61036000"/>
    <n v="48132000"/>
    <n v="37154000"/>
    <n v="44582000"/>
    <n v="55539000"/>
    <n v="2.4799999999999999E-2"/>
    <n v="7.3800000000000004E-2"/>
    <n v="8.9800000000000005E-2"/>
    <n v="7.1099999999999997E-2"/>
    <n v="8.1199999999999994E-2"/>
    <n v="2.1600000000000001E-2"/>
    <n v="7.3300000000000004E-2"/>
    <n v="7.8899999999999998E-2"/>
    <n v="6.8099999999999994E-2"/>
    <n v="6.0999999999999999E-2"/>
  </r>
  <r>
    <n v="8829"/>
    <s v="СК ДЕНТ-ЭСТ, ООО"/>
    <x v="0"/>
    <m/>
    <s v="Стоматология"/>
    <x v="88"/>
    <s v="1096191000245"/>
    <s v="6147029112"/>
    <s v="Стоматологическая практика"/>
    <n v="1804000"/>
    <n v="1914000"/>
    <n v="2713000"/>
    <n v="2874000"/>
    <n v="55531000"/>
    <n v="2.7199999999999998E-2"/>
    <n v="2.7199999999999998E-2"/>
    <n v="2.47E-2"/>
    <n v="2.64E-2"/>
    <n v="6.7100000000000007E-2"/>
    <n v="2.7199999999999998E-2"/>
    <n v="2.7199999999999998E-2"/>
    <n v="2.47E-2"/>
    <n v="2.64E-2"/>
    <m/>
  </r>
  <r>
    <n v="8830"/>
    <s v="МЕДИЦИНСКИЙ ЦЕНТР НОВЫХ ТЕХНОЛОГИЙ ГИППОКРАТ, ООО"/>
    <x v="8"/>
    <m/>
    <m/>
    <x v="88"/>
    <s v="1052309101041"/>
    <s v="2315115337"/>
    <s v="Деятельность больничных организаций"/>
    <n v="16238000"/>
    <n v="27878000"/>
    <n v="27911000"/>
    <n v="30677000"/>
    <n v="55524000"/>
    <n v="0.14549999999999999"/>
    <n v="0.21970000000000001"/>
    <n v="0.4088"/>
    <n v="0.16439999999999999"/>
    <n v="0.33129999999999998"/>
    <m/>
    <m/>
    <m/>
    <m/>
    <m/>
  </r>
  <r>
    <n v="8831"/>
    <s v="СТОМАЛЮКС, ООО"/>
    <x v="0"/>
    <m/>
    <s v="Стоматология"/>
    <x v="88"/>
    <s v="1022401804523"/>
    <s v="2460031040"/>
    <s v="Стоматологическая практика"/>
    <n v="29832000"/>
    <n v="33863000"/>
    <n v="32270000"/>
    <n v="41809000"/>
    <n v="55499000"/>
    <n v="8.3400000000000002E-2"/>
    <n v="0.05"/>
    <n v="4.6600000000000003E-2"/>
    <n v="7.3400000000000007E-2"/>
    <n v="7.0300000000000001E-2"/>
    <m/>
    <m/>
    <m/>
    <m/>
    <m/>
  </r>
  <r>
    <n v="8832"/>
    <s v="СТОМА ПЛЮС, ООО"/>
    <x v="0"/>
    <m/>
    <s v="Стоматология"/>
    <x v="88"/>
    <s v="1047407009671"/>
    <s v="7415042716"/>
    <s v="Стоматологическая практика"/>
    <n v="33692000"/>
    <n v="47136000"/>
    <n v="43927000"/>
    <n v="48787000"/>
    <n v="55494000"/>
    <n v="0.40910000000000002"/>
    <n v="0.18790000000000001"/>
    <n v="9.4600000000000004E-2"/>
    <n v="7.2400000000000006E-2"/>
    <n v="7.4499999999999997E-2"/>
    <m/>
    <m/>
    <m/>
    <m/>
    <m/>
  </r>
  <r>
    <n v="8833"/>
    <s v="АЛЬБИОН, ООО"/>
    <x v="0"/>
    <m/>
    <s v="Стоматология"/>
    <x v="88"/>
    <s v="1167746493683"/>
    <s v="7704358010"/>
    <s v="Стоматологическая практика"/>
    <n v="23856000"/>
    <n v="30324000"/>
    <n v="31978000"/>
    <n v="45611000"/>
    <n v="55477000"/>
    <n v="6.6100000000000006E-2"/>
    <n v="7.3899999999999993E-2"/>
    <n v="4.3700000000000003E-2"/>
    <n v="8.3799999999999999E-2"/>
    <n v="4.3499999999999997E-2"/>
    <m/>
    <m/>
    <m/>
    <m/>
    <m/>
  </r>
  <r>
    <n v="8834"/>
    <s v="СПБ АЛЬТЕРМЕД, ООО"/>
    <x v="8"/>
    <m/>
    <m/>
    <x v="88"/>
    <s v="1137847053695"/>
    <s v="7816555480"/>
    <s v="Деятельность в области здравоохранения"/>
    <n v="49985000"/>
    <n v="41101000"/>
    <n v="46904000"/>
    <n v="52140000"/>
    <n v="55474000"/>
    <n v="0.15279999999999999"/>
    <n v="6.1699999999999998E-2"/>
    <n v="2.8500000000000001E-2"/>
    <n v="5.11E-2"/>
    <n v="3.27E-2"/>
    <n v="9.0499999999999997E-2"/>
    <n v="-5.0000000000000001E-4"/>
    <n v="-2.9999999999999997E-4"/>
    <n v="-2.9999999999999997E-4"/>
    <n v="-4.4999999999999997E-3"/>
  </r>
  <r>
    <n v="8835"/>
    <s v="МЦ МАНГУСТИН, ООО"/>
    <x v="8"/>
    <m/>
    <m/>
    <x v="88"/>
    <s v="1226500002750"/>
    <s v="6500003868"/>
    <s v="Общая врачебная практика"/>
    <m/>
    <m/>
    <n v="23205000"/>
    <n v="44595000"/>
    <n v="55471000"/>
    <m/>
    <m/>
    <n v="0.17560000000000001"/>
    <n v="0.16789999999999999"/>
    <n v="0.2064"/>
    <m/>
    <m/>
    <n v="-4.4999999999999997E-3"/>
    <n v="-1.6E-2"/>
    <n v="-8.8000000000000005E-3"/>
  </r>
  <r>
    <n v="8836"/>
    <s v="ДЕНТАЛ-ЛЮКС, ООО"/>
    <x v="0"/>
    <m/>
    <s v="Стоматология"/>
    <x v="88"/>
    <s v="1151644001850"/>
    <s v="1644052377"/>
    <s v="Стоматологическая практика"/>
    <n v="14786000"/>
    <n v="28398000"/>
    <n v="49898000"/>
    <n v="53472000"/>
    <n v="55466000"/>
    <n v="-7.6100000000000001E-2"/>
    <n v="9.8599999999999993E-2"/>
    <n v="9.8400000000000001E-2"/>
    <n v="0.1011"/>
    <n v="9.3299999999999994E-2"/>
    <n v="-5.1000000000000004E-3"/>
    <n v="-1.5E-3"/>
    <n v="-1E-4"/>
    <m/>
    <m/>
  </r>
  <r>
    <n v="8837"/>
    <s v="МЕДЛАБ СПБ ПЛЮС, ООО"/>
    <x v="8"/>
    <m/>
    <m/>
    <x v="88"/>
    <s v="1187847272579"/>
    <s v="7811708904"/>
    <s v="Деятельность больничных организаций"/>
    <n v="86502000"/>
    <n v="58110000"/>
    <n v="56398000"/>
    <n v="63616000"/>
    <n v="55453000"/>
    <n v="5.2200000000000003E-2"/>
    <n v="4.53E-2"/>
    <n v="-4.7199999999999999E-2"/>
    <n v="5.0799999999999998E-2"/>
    <n v="5.9900000000000002E-2"/>
    <m/>
    <m/>
    <m/>
    <m/>
    <m/>
  </r>
  <r>
    <n v="8838"/>
    <s v="КОМПАСМЕД, ООО"/>
    <x v="8"/>
    <m/>
    <m/>
    <x v="88"/>
    <s v="1214600007423"/>
    <s v="4634013600"/>
    <s v="Деятельность в области медицины прочая"/>
    <n v="566000"/>
    <n v="15476000"/>
    <n v="23605000"/>
    <n v="39968000"/>
    <n v="55448000"/>
    <n v="-7.4099000000000004"/>
    <n v="-1.1060000000000001"/>
    <n v="1.11E-2"/>
    <n v="0.1527"/>
    <n v="0.1075"/>
    <n v="-7.4629000000000003"/>
    <n v="-1.1535"/>
    <n v="-2.1600000000000001E-2"/>
    <n v="-0.10059999999999999"/>
    <n v="-9.5600000000000004E-2"/>
  </r>
  <r>
    <n v="8839"/>
    <s v="КУРОРТ МАКОПСЕ, АО"/>
    <x v="6"/>
    <m/>
    <m/>
    <x v="88"/>
    <s v="1022302793160"/>
    <s v="2318011382"/>
    <s v="Деятельность санаторно-курортных организаций"/>
    <n v="59368000"/>
    <n v="48619000"/>
    <n v="54540000"/>
    <n v="59580000"/>
    <n v="55446000"/>
    <n v="2.93E-2"/>
    <n v="-5.91E-2"/>
    <n v="1.61E-2"/>
    <n v="-1.2500000000000001E-2"/>
    <n v="-6.7400000000000002E-2"/>
    <n v="-2.0999999999999999E-3"/>
    <n v="-0.13389999999999999"/>
    <n v="-6.25E-2"/>
    <n v="-7.6999999999999999E-2"/>
    <n v="-0.123"/>
  </r>
  <r>
    <n v="8840"/>
    <s v="КАНТИ, ООО ОЦ"/>
    <x v="8"/>
    <m/>
    <m/>
    <x v="88"/>
    <s v="1051402156948"/>
    <s v="1435065541"/>
    <s v="Специальная врачебная практика"/>
    <n v="50498000"/>
    <n v="47992000"/>
    <n v="49992000"/>
    <n v="54361000"/>
    <n v="55436000"/>
    <n v="0.19620000000000001"/>
    <n v="0.12130000000000001"/>
    <n v="0.11749999999999999"/>
    <n v="6.9699999999999998E-2"/>
    <n v="3.0099999999999998E-2"/>
    <m/>
    <m/>
    <n v="-2.0000000000000001E-4"/>
    <n v="-1.6999999999999999E-3"/>
    <n v="-5.5999999999999999E-3"/>
  </r>
  <r>
    <n v="8841"/>
    <s v="СТОМАТОЛОГИЧЕСКАЯ ПОЛИКЛИНИКА КЛАССИК-ДЕНТ, ООО"/>
    <x v="0"/>
    <m/>
    <s v="Стоматология"/>
    <x v="88"/>
    <s v="1021900528341"/>
    <s v="1901040628"/>
    <s v="Стоматологическая практика"/>
    <n v="50599000"/>
    <n v="53908000"/>
    <n v="54985000"/>
    <n v="60837000"/>
    <n v="55432000"/>
    <n v="0.13"/>
    <n v="9.0499999999999997E-2"/>
    <n v="0.105"/>
    <n v="0.1033"/>
    <n v="0.1069"/>
    <n v="0.13"/>
    <m/>
    <m/>
    <m/>
    <m/>
  </r>
  <r>
    <n v="8842"/>
    <s v="ГОРЗДРАВ, ООО"/>
    <x v="8"/>
    <m/>
    <m/>
    <x v="88"/>
    <s v="1186196012540"/>
    <s v="6165212657"/>
    <s v="Общая врачебная практика"/>
    <n v="5423000"/>
    <n v="17953000"/>
    <n v="27178000"/>
    <n v="42984000"/>
    <n v="55425000"/>
    <n v="-0.1547"/>
    <n v="-1.8E-3"/>
    <n v="0.11119999999999999"/>
    <n v="-5.1900000000000002E-2"/>
    <n v="8.9399999999999993E-2"/>
    <m/>
    <m/>
    <m/>
    <m/>
    <m/>
  </r>
  <r>
    <n v="8843"/>
    <s v="ПРОГРЕСС+, ООО"/>
    <x v="8"/>
    <m/>
    <m/>
    <x v="88"/>
    <s v="1227800125442"/>
    <s v="7811780315"/>
    <s v="Деятельность в области медицины прочая"/>
    <m/>
    <m/>
    <m/>
    <n v="15554000"/>
    <n v="55422000"/>
    <m/>
    <m/>
    <m/>
    <n v="0.13980000000000001"/>
    <n v="0.49759999999999999"/>
    <m/>
    <m/>
    <m/>
    <m/>
    <m/>
  </r>
  <r>
    <n v="8844"/>
    <s v="СТОМАТОЛОГИЧЕСКАЯ КЛИНИКА МОЙ ЗУБНОЙ, ООО"/>
    <x v="0"/>
    <m/>
    <s v="Стоматология"/>
    <x v="88"/>
    <s v="1115047011408"/>
    <s v="5025031218"/>
    <s v="Стоматологическая практика"/>
    <n v="21978000"/>
    <n v="38676000"/>
    <n v="45587000"/>
    <n v="49496000"/>
    <n v="55417000"/>
    <n v="0.4335"/>
    <n v="0.40300000000000002"/>
    <n v="0.40350000000000003"/>
    <n v="0.44140000000000001"/>
    <n v="0.41189999999999999"/>
    <m/>
    <m/>
    <m/>
    <m/>
    <m/>
  </r>
  <r>
    <n v="8845"/>
    <s v="ДЕНТАЛ-ШТЕРН, ООО"/>
    <x v="0"/>
    <m/>
    <s v="Стоматология"/>
    <x v="88"/>
    <s v="1107746837241"/>
    <s v="7729665849"/>
    <s v="Стоматологическая практика"/>
    <n v="32355000"/>
    <n v="42784000"/>
    <m/>
    <n v="52590000"/>
    <n v="55412000"/>
    <n v="0.56799999999999995"/>
    <n v="0.5948"/>
    <m/>
    <n v="0.60170000000000001"/>
    <n v="0.54890000000000005"/>
    <n v="-1E-4"/>
    <m/>
    <m/>
    <m/>
    <m/>
  </r>
  <r>
    <n v="8846"/>
    <s v="МЕДЕНТА, ООО"/>
    <x v="0"/>
    <m/>
    <s v="Стоматология"/>
    <x v="88"/>
    <s v="1208600000190"/>
    <s v="8605031792"/>
    <s v="Стоматологическая практика"/>
    <n v="22595000"/>
    <n v="22779000"/>
    <n v="15681000"/>
    <n v="25425000"/>
    <n v="55411000"/>
    <n v="0.41120000000000001"/>
    <n v="0.15920000000000001"/>
    <n v="-0.35830000000000001"/>
    <n v="-1.8200000000000001E-2"/>
    <n v="0.32040000000000002"/>
    <m/>
    <m/>
    <m/>
    <m/>
    <m/>
  </r>
  <r>
    <n v="8847"/>
    <s v="АПОЛЛОНИЯ, ООО"/>
    <x v="0"/>
    <m/>
    <s v="Стоматология"/>
    <x v="88"/>
    <s v="1065011010987"/>
    <s v="5011025983"/>
    <s v="Стоматологическая практика"/>
    <n v="20581000"/>
    <n v="22245000"/>
    <n v="26648000"/>
    <n v="42092000"/>
    <n v="55406000"/>
    <n v="0.63770000000000004"/>
    <n v="0.66679999999999995"/>
    <n v="0.71"/>
    <n v="0.70860000000000001"/>
    <n v="0.25040000000000001"/>
    <n v="0.61950000000000005"/>
    <n v="0.67279999999999995"/>
    <n v="0.70079999999999998"/>
    <n v="0.59799999999999998"/>
    <n v="0.13669999999999999"/>
  </r>
  <r>
    <n v="8848"/>
    <s v="КВАЛИТЕТ-95, ООО"/>
    <x v="8"/>
    <m/>
    <m/>
    <x v="88"/>
    <s v="1229000008489"/>
    <s v="9002003677"/>
    <s v="Общая врачебная практика"/>
    <m/>
    <m/>
    <n v="10397000"/>
    <n v="25809000"/>
    <n v="55386000"/>
    <m/>
    <m/>
    <n v="5.9999999999999995E-4"/>
    <n v="3.3999999999999998E-3"/>
    <n v="0.12239999999999999"/>
    <m/>
    <m/>
    <m/>
    <m/>
    <m/>
  </r>
  <r>
    <n v="8849"/>
    <s v="ЭРГОДЕНТ, ООО"/>
    <x v="0"/>
    <m/>
    <s v="Стоматология"/>
    <x v="88"/>
    <s v="1033904502873"/>
    <s v="3907021640"/>
    <s v="Стоматологическая практика"/>
    <n v="36960000"/>
    <n v="37589000"/>
    <n v="42166000"/>
    <n v="46881000"/>
    <n v="55374000"/>
    <n v="7.2099999999999997E-2"/>
    <n v="3.3799999999999997E-2"/>
    <n v="0.1118"/>
    <n v="6.1800000000000001E-2"/>
    <n v="0.11169999999999999"/>
    <n v="-4.0000000000000002E-4"/>
    <m/>
    <m/>
    <m/>
    <m/>
  </r>
  <r>
    <n v="8850"/>
    <s v="ВИТАЛИТЭ, ООО"/>
    <x v="8"/>
    <m/>
    <m/>
    <x v="88"/>
    <s v="1147746431909"/>
    <s v="7731469898"/>
    <s v="Деятельность больничных организаций"/>
    <m/>
    <m/>
    <n v="41976000"/>
    <n v="47711000"/>
    <n v="55373000"/>
    <m/>
    <m/>
    <n v="0.18459999999999999"/>
    <n v="6.54E-2"/>
    <n v="-1.8700000000000001E-2"/>
    <m/>
    <m/>
    <m/>
    <m/>
    <m/>
  </r>
  <r>
    <n v="8851"/>
    <s v="НЕФРОЦЕНТР, ООО"/>
    <x v="8"/>
    <m/>
    <m/>
    <x v="88"/>
    <s v="1196658066450"/>
    <s v="6671099609"/>
    <s v="Деятельность больничных организаций"/>
    <m/>
    <n v="13721000"/>
    <n v="27911000"/>
    <n v="46311000"/>
    <n v="55355000"/>
    <m/>
    <n v="-5.7504999999999997"/>
    <n v="-0.70189999999999997"/>
    <n v="-0.35449999999999998"/>
    <n v="3.4099999999999998E-2"/>
    <m/>
    <n v="-0.26479999999999998"/>
    <n v="-7.5200000000000003E-2"/>
    <n v="-4.8000000000000001E-2"/>
    <n v="-4.2999999999999997E-2"/>
  </r>
  <r>
    <n v="8852"/>
    <s v="УЛЫБКА-СМАЙЛ, ООО СТОМАТОЛОГИЯ"/>
    <x v="0"/>
    <m/>
    <s v="Стоматология"/>
    <x v="88"/>
    <s v="1152308011987"/>
    <s v="2308226131"/>
    <s v="Стоматологическая практика"/>
    <n v="25360000"/>
    <n v="33060000"/>
    <n v="29872000"/>
    <n v="41278000"/>
    <n v="55350000"/>
    <n v="0.23780000000000001"/>
    <n v="0.25440000000000002"/>
    <n v="0.1166"/>
    <n v="9.8400000000000001E-2"/>
    <n v="0.1346"/>
    <m/>
    <m/>
    <m/>
    <m/>
    <m/>
  </r>
  <r>
    <n v="8853"/>
    <s v="ПРОФИЛАКТИКА, ООО"/>
    <x v="0"/>
    <m/>
    <s v="Стоматология"/>
    <x v="88"/>
    <s v="1135476096194"/>
    <s v="5408302409"/>
    <s v="Стоматологическая практика"/>
    <n v="29219000"/>
    <n v="36113000"/>
    <n v="39082000"/>
    <n v="47007000"/>
    <n v="55346000"/>
    <n v="0.60429999999999995"/>
    <n v="0.62709999999999999"/>
    <n v="0.62370000000000003"/>
    <n v="0.20699999999999999"/>
    <n v="0.41349999999999998"/>
    <m/>
    <m/>
    <m/>
    <m/>
    <m/>
  </r>
  <r>
    <n v="8854"/>
    <s v="КЛИНИКА ЭКСПЕРТ БЕЛГОРОД, ООО"/>
    <x v="0"/>
    <m/>
    <m/>
    <x v="88"/>
    <s v="1143123032282"/>
    <s v="3123233346"/>
    <s v="Общая врачебная практика"/>
    <n v="38211000"/>
    <n v="45168000"/>
    <n v="47129000"/>
    <n v="43955000"/>
    <n v="55344000"/>
    <n v="-0.28910000000000002"/>
    <n v="-2.3199999999999998E-2"/>
    <n v="-2.8999999999999998E-3"/>
    <n v="-0.1137"/>
    <n v="4.0000000000000001E-3"/>
    <n v="-0.309"/>
    <n v="-8.6599999999999996E-2"/>
    <n v="-6.4100000000000004E-2"/>
    <n v="-0.31"/>
    <n v="-5.2600000000000001E-2"/>
  </r>
  <r>
    <n v="8855"/>
    <s v="ДЕНТАЛ-ЭСТЕТ, ООО"/>
    <x v="0"/>
    <m/>
    <s v="Стоматология"/>
    <x v="88"/>
    <s v="1067746694949"/>
    <s v="7737512363"/>
    <s v="Стоматологическая практика"/>
    <n v="31348000"/>
    <n v="37482000"/>
    <n v="38901000"/>
    <n v="49485000"/>
    <n v="55343000"/>
    <n v="0.10349999999999999"/>
    <n v="0.2379"/>
    <n v="0.16300000000000001"/>
    <n v="0.17910000000000001"/>
    <n v="7.3999999999999996E-2"/>
    <m/>
    <m/>
    <m/>
    <m/>
    <m/>
  </r>
  <r>
    <n v="8856"/>
    <s v="АСТРА-ДЕНТ, ООО"/>
    <x v="0"/>
    <m/>
    <s v="Стоматология"/>
    <x v="88"/>
    <s v="1062310038647"/>
    <s v="2310119151"/>
    <s v="Стоматологическая практика"/>
    <n v="28979000"/>
    <n v="25853000"/>
    <n v="33098000"/>
    <n v="49364000"/>
    <n v="55331000"/>
    <n v="0.1003"/>
    <n v="0.15890000000000001"/>
    <n v="0.10050000000000001"/>
    <n v="0.1014"/>
    <n v="8.6699999999999999E-2"/>
    <n v="8.7599999999999997E-2"/>
    <n v="0.1419"/>
    <n v="7.6999999999999999E-2"/>
    <n v="4.7100000000000003E-2"/>
    <n v="3.2800000000000003E-2"/>
  </r>
  <r>
    <n v="8857"/>
    <s v="КРАСИВЫЕ ЛЮДИ, ООО"/>
    <x v="8"/>
    <m/>
    <m/>
    <x v="88"/>
    <s v="1201100002730"/>
    <s v="1101168770"/>
    <s v="Общая врачебная практика"/>
    <n v="5157000"/>
    <n v="23152000"/>
    <n v="32272000"/>
    <n v="50241000"/>
    <n v="55320000"/>
    <n v="-0.34050000000000002"/>
    <n v="0.1968"/>
    <n v="0.12089999999999999"/>
    <n v="0.10970000000000001"/>
    <n v="-0.1265"/>
    <n v="-0.35930000000000001"/>
    <n v="0.18229999999999999"/>
    <n v="0.10299999999999999"/>
    <n v="9.4100000000000003E-2"/>
    <n v="-0.1424"/>
  </r>
  <r>
    <n v="8858"/>
    <s v="САКУРА, ООО РЦ"/>
    <x v="8"/>
    <m/>
    <m/>
    <x v="88"/>
    <s v="1147447008433"/>
    <s v="7447241369"/>
    <s v="Общая врачебная практика"/>
    <n v="49900000"/>
    <n v="41418000"/>
    <n v="44386000"/>
    <n v="44464000"/>
    <n v="55318000"/>
    <n v="0.33810000000000001"/>
    <n v="0.15240000000000001"/>
    <n v="0.1333"/>
    <n v="0.5403"/>
    <n v="0.6694"/>
    <m/>
    <m/>
    <m/>
    <m/>
    <m/>
  </r>
  <r>
    <n v="8859"/>
    <s v="ДЕНТА ПЛЮС, ООО"/>
    <x v="0"/>
    <m/>
    <s v="Стоматология"/>
    <x v="88"/>
    <s v="1055302000820"/>
    <s v="5320017651"/>
    <s v="Стоматологическая практика"/>
    <n v="23053000"/>
    <n v="37269000"/>
    <n v="40153000"/>
    <n v="45037000"/>
    <n v="55314000"/>
    <n v="7.4099999999999999E-2"/>
    <n v="0.24540000000000001"/>
    <n v="7.5399999999999995E-2"/>
    <n v="4.7500000000000001E-2"/>
    <n v="4.9200000000000001E-2"/>
    <m/>
    <m/>
    <m/>
    <m/>
    <m/>
  </r>
  <r>
    <n v="8860"/>
    <s v="АРИАДНА СПБ, ООО"/>
    <x v="8"/>
    <m/>
    <m/>
    <x v="88"/>
    <s v="1227800037024"/>
    <s v="7801710414"/>
    <s v="Специальная врачебная практика"/>
    <m/>
    <n v="9242000"/>
    <n v="40771000"/>
    <n v="58066000"/>
    <n v="55313000"/>
    <m/>
    <n v="0.15590000000000001"/>
    <n v="0.30509999999999998"/>
    <n v="0.2283"/>
    <n v="2.1499999999999998E-2"/>
    <m/>
    <n v="-1.04E-2"/>
    <n v="-1E-3"/>
    <m/>
    <m/>
  </r>
  <r>
    <n v="8861"/>
    <s v="АЗАТ, ООО"/>
    <x v="0"/>
    <m/>
    <s v="Стоматология"/>
    <x v="88"/>
    <s v="1057327007935"/>
    <s v="7327033783"/>
    <s v="Стоматологическая практика"/>
    <n v="18020000"/>
    <n v="24570000"/>
    <n v="36009000"/>
    <n v="45171000"/>
    <n v="55309000"/>
    <n v="4.1099999999999998E-2"/>
    <n v="0.27550000000000002"/>
    <n v="0.13389999999999999"/>
    <n v="0.13320000000000001"/>
    <n v="0.32890000000000003"/>
    <m/>
    <n v="-2.6200000000000001E-2"/>
    <n v="-2.63E-2"/>
    <n v="-1.9300000000000001E-2"/>
    <n v="-3.8E-3"/>
  </r>
  <r>
    <n v="8862"/>
    <s v="ПРОФЕССОРСКИЙ СТОМАТОЛОГИЧЕСКИЙ ЦЕНТР, ООО"/>
    <x v="0"/>
    <m/>
    <s v="Стоматология"/>
    <x v="88"/>
    <s v="1162225074384"/>
    <s v="2225171129"/>
    <s v="Стоматологическая практика"/>
    <n v="18841000"/>
    <n v="30632000"/>
    <n v="31074000"/>
    <n v="35563000"/>
    <n v="55305000"/>
    <n v="4.2700000000000002E-2"/>
    <n v="0.15909999999999999"/>
    <n v="0.1119"/>
    <n v="0.1686"/>
    <n v="0.16919999999999999"/>
    <m/>
    <m/>
    <m/>
    <m/>
    <m/>
  </r>
  <r>
    <n v="8863"/>
    <s v="ВИЗУС ЭКСПЕРТ, ООО"/>
    <x v="8"/>
    <m/>
    <m/>
    <x v="88"/>
    <s v="1235000081282"/>
    <s v="5047277938"/>
    <s v="Деятельность больничных организаций"/>
    <m/>
    <m/>
    <m/>
    <n v="25430000"/>
    <n v="55302000"/>
    <m/>
    <m/>
    <m/>
    <n v="-0.34370000000000001"/>
    <n v="7.0900000000000005E-2"/>
    <m/>
    <m/>
    <m/>
    <m/>
    <m/>
  </r>
  <r>
    <n v="8864"/>
    <s v="ТЕЛОС БЬЮТИ ПРОФ, ООО"/>
    <x v="8"/>
    <m/>
    <m/>
    <x v="88"/>
    <s v="1097746394734"/>
    <s v="7707707372"/>
    <s v="Общая врачебная практика"/>
    <n v="39021000"/>
    <n v="40934000"/>
    <n v="43479000"/>
    <n v="51176000"/>
    <n v="55298000"/>
    <n v="4.9099999999999998E-2"/>
    <n v="2.1899999999999999E-2"/>
    <n v="2.9999999999999997E-4"/>
    <n v="2.41E-2"/>
    <n v="9.7299999999999998E-2"/>
    <n v="-6.4999999999999997E-3"/>
    <n v="6.7999999999999996E-3"/>
    <m/>
    <m/>
    <m/>
  </r>
  <r>
    <n v="8865"/>
    <s v="ДЕТСКАЯ СТОМАТОЛОГИЧЕСКАЯ КЛИНИКА СВЯТОЙ ВАРВАРЫ, ООО"/>
    <x v="0"/>
    <m/>
    <s v="Стоматология"/>
    <x v="88"/>
    <s v="1207000006729"/>
    <s v="7017475083"/>
    <s v="Стоматологическая практика"/>
    <m/>
    <n v="17247000"/>
    <n v="38853000"/>
    <n v="46564000"/>
    <n v="55290000"/>
    <m/>
    <n v="-0.11799999999999999"/>
    <n v="0.27889999999999998"/>
    <n v="0.16120000000000001"/>
    <n v="0.17150000000000001"/>
    <m/>
    <m/>
    <m/>
    <m/>
    <m/>
  </r>
  <r>
    <n v="8866"/>
    <s v="МЕДЭКСПРЕСС, ООО"/>
    <x v="8"/>
    <m/>
    <m/>
    <x v="88"/>
    <s v="1076230005664"/>
    <s v="6230058359"/>
    <s v="Деятельность в области здравоохранения"/>
    <n v="33582000"/>
    <n v="38189000"/>
    <n v="49389000"/>
    <n v="56503000"/>
    <n v="55263000"/>
    <n v="1.2800000000000001E-2"/>
    <n v="1.55E-2"/>
    <n v="1.06E-2"/>
    <n v="1.4800000000000001E-2"/>
    <n v="1.1900000000000001E-2"/>
    <n v="2.0999999999999999E-3"/>
    <n v="5.7999999999999996E-3"/>
    <n v="1.4E-3"/>
    <n v="5.8999999999999999E-3"/>
    <m/>
  </r>
  <r>
    <n v="8867"/>
    <s v="КЛИНИКА ОБЛИК, ООО"/>
    <x v="8"/>
    <m/>
    <m/>
    <x v="88"/>
    <s v="1182651020463"/>
    <s v="2635237648"/>
    <s v="Общая врачебная практика"/>
    <n v="41779000"/>
    <n v="38070000"/>
    <n v="49775000"/>
    <n v="59585000"/>
    <n v="55257000"/>
    <n v="3.9300000000000002E-2"/>
    <n v="3.9899999999999998E-2"/>
    <n v="4.7600000000000003E-2"/>
    <n v="7.2400000000000006E-2"/>
    <n v="7.3200000000000001E-2"/>
    <m/>
    <m/>
    <m/>
    <m/>
    <m/>
  </r>
  <r>
    <n v="8868"/>
    <s v="ЭВЕРЕСТ, ООО"/>
    <x v="8"/>
    <m/>
    <m/>
    <x v="88"/>
    <s v="1097847207380"/>
    <s v="7801499360"/>
    <s v="Деятельность в области здравоохранения"/>
    <n v="11420000"/>
    <n v="18833000"/>
    <n v="27241000"/>
    <n v="39085000"/>
    <n v="55253000"/>
    <n v="0.435"/>
    <n v="0.19939999999999999"/>
    <n v="0.17510000000000001"/>
    <n v="0.16309999999999999"/>
    <n v="0.2298"/>
    <n v="-1.5800000000000002E-2"/>
    <n v="-1.4200000000000001E-2"/>
    <n v="-7.7999999999999996E-3"/>
    <n v="-3.8E-3"/>
    <n v="-1.4E-3"/>
  </r>
  <r>
    <n v="8869"/>
    <s v="МОНБЛАН ЛЮКС, ООО"/>
    <x v="0"/>
    <m/>
    <s v="Стоматология"/>
    <x v="88"/>
    <s v="1197847241954"/>
    <s v="7801675752"/>
    <s v="Стоматологическая практика"/>
    <n v="10417000"/>
    <n v="37424000"/>
    <n v="37377000"/>
    <n v="55292000"/>
    <n v="55253000"/>
    <n v="0.40550000000000003"/>
    <n v="0.1152"/>
    <n v="6.9199999999999998E-2"/>
    <n v="0.23499999999999999"/>
    <n v="0.1081"/>
    <m/>
    <m/>
    <m/>
    <m/>
    <m/>
  </r>
  <r>
    <n v="8871"/>
    <s v="ЛИНИЯ УЛЫБКИ, ООО СЦ"/>
    <x v="0"/>
    <m/>
    <s v="Стоматология"/>
    <x v="88"/>
    <s v="1126671013721"/>
    <s v="6671399000"/>
    <s v="Стоматологическая практика"/>
    <n v="37253000"/>
    <n v="42747000"/>
    <n v="45231000"/>
    <n v="52839000"/>
    <n v="55245000"/>
    <n v="0.2026"/>
    <n v="7.0499999999999993E-2"/>
    <n v="1.7500000000000002E-2"/>
    <n v="0.1341"/>
    <n v="0.20349999999999999"/>
    <m/>
    <m/>
    <m/>
    <m/>
    <m/>
  </r>
  <r>
    <n v="8870"/>
    <s v="МЦ СОФИЯ, ООО"/>
    <x v="8"/>
    <m/>
    <m/>
    <x v="88"/>
    <s v="1042129001221"/>
    <s v="2129052785"/>
    <s v="Деятельность больничных организаций"/>
    <n v="35242000"/>
    <n v="38481000"/>
    <n v="45317000"/>
    <n v="52073000"/>
    <n v="55245000"/>
    <n v="5.0200000000000002E-2"/>
    <n v="9.6299999999999997E-2"/>
    <n v="7.8899999999999998E-2"/>
    <n v="7.46E-2"/>
    <n v="3.4500000000000003E-2"/>
    <m/>
    <m/>
    <m/>
    <m/>
    <m/>
  </r>
  <r>
    <n v="8872"/>
    <s v="ДИАГНОЗ +, ООО"/>
    <x v="8"/>
    <m/>
    <m/>
    <x v="88"/>
    <s v="1154217001795"/>
    <s v="4217168976"/>
    <s v="Общая врачебная практика"/>
    <n v="8696000"/>
    <n v="7550000"/>
    <n v="15272000"/>
    <n v="20266000"/>
    <n v="55233000"/>
    <n v="3.7400000000000003E-2"/>
    <n v="0.19389999999999999"/>
    <n v="0.19980000000000001"/>
    <n v="0.13159999999999999"/>
    <n v="0.34029999999999999"/>
    <n v="-5.0000000000000001E-4"/>
    <n v="0.17319999999999999"/>
    <n v="3.39E-2"/>
    <n v="2.5499999999999998E-2"/>
    <n v="0.29260000000000003"/>
  </r>
  <r>
    <n v="8873"/>
    <s v="ЛЕЧИМ ПРАВИЛЬНО, ООО"/>
    <x v="0"/>
    <m/>
    <s v="Стоматология"/>
    <x v="88"/>
    <s v="1190280041907"/>
    <s v="0262032970"/>
    <s v="Стоматологическая практика"/>
    <n v="11053000"/>
    <n v="33178000"/>
    <n v="31869000"/>
    <n v="40366000"/>
    <n v="55232000"/>
    <n v="0.3216"/>
    <n v="0.27189999999999998"/>
    <n v="0.62309999999999999"/>
    <n v="4.0099999999999997E-2"/>
    <n v="7.0400000000000004E-2"/>
    <m/>
    <m/>
    <m/>
    <m/>
    <m/>
  </r>
  <r>
    <n v="8874"/>
    <s v="ЯЛИТА ГРУПП, ООО"/>
    <x v="0"/>
    <m/>
    <s v="Стоматология"/>
    <x v="88"/>
    <s v="1199112018269"/>
    <s v="9103092401"/>
    <s v="Стоматологическая практика"/>
    <n v="28121000"/>
    <n v="40429000"/>
    <n v="36470000"/>
    <n v="37982000"/>
    <n v="55220000"/>
    <n v="0.26419999999999999"/>
    <n v="0.1774"/>
    <n v="-7.0000000000000001E-3"/>
    <n v="-8.09E-2"/>
    <n v="0.1358"/>
    <m/>
    <m/>
    <m/>
    <m/>
    <m/>
  </r>
  <r>
    <n v="8875"/>
    <s v="НЕО-МЕД, ООО"/>
    <x v="8"/>
    <m/>
    <m/>
    <x v="88"/>
    <s v="1047833019860"/>
    <s v="7838024299"/>
    <s v="Деятельность больничных организаций"/>
    <n v="33900000"/>
    <n v="40225000"/>
    <n v="44552000"/>
    <n v="53314000"/>
    <n v="55214000"/>
    <n v="9.2399999999999996E-2"/>
    <n v="0.17219999999999999"/>
    <n v="0.1303"/>
    <n v="0.08"/>
    <n v="3.5400000000000001E-2"/>
    <m/>
    <m/>
    <m/>
    <m/>
    <m/>
  </r>
  <r>
    <n v="8876"/>
    <s v="ГИНЕКЛИН, ООО"/>
    <x v="8"/>
    <m/>
    <m/>
    <x v="88"/>
    <s v="1243000002926"/>
    <s v="3000013855"/>
    <s v="Общая врачебная практика"/>
    <m/>
    <m/>
    <m/>
    <n v="2628000"/>
    <n v="55213000"/>
    <m/>
    <m/>
    <m/>
    <n v="-0.21579999999999999"/>
    <n v="0.15409999999999999"/>
    <m/>
    <m/>
    <m/>
    <n v="-0.21579999999999999"/>
    <n v="0.14069999999999999"/>
  </r>
  <r>
    <n v="8877"/>
    <s v="БЕНЕФИС-89, ООО"/>
    <x v="0"/>
    <m/>
    <s v="Стоматология"/>
    <x v="88"/>
    <s v="1026403345968"/>
    <s v="6454018698"/>
    <s v="Стоматологическая практика"/>
    <n v="26525000"/>
    <n v="31613000"/>
    <n v="33649000"/>
    <n v="40917000"/>
    <n v="55212000"/>
    <n v="5.7799999999999997E-2"/>
    <n v="0.12570000000000001"/>
    <n v="0.1069"/>
    <n v="4.2599999999999999E-2"/>
    <n v="8.5599999999999996E-2"/>
    <m/>
    <m/>
    <m/>
    <m/>
    <m/>
  </r>
  <r>
    <n v="8878"/>
    <s v="ЦЕНТР МЕДИЦИНСКИХ СПРАВОК МЕДЭКСПРЕСС, ООО"/>
    <x v="8"/>
    <m/>
    <m/>
    <x v="88"/>
    <s v="1192651017305"/>
    <s v="2632114750"/>
    <s v="Общая врачебная практика"/>
    <n v="9253000"/>
    <n v="10798000"/>
    <n v="14480000"/>
    <n v="35974000"/>
    <n v="55209000"/>
    <n v="0.223"/>
    <n v="0.22570000000000001"/>
    <n v="0.23230000000000001"/>
    <n v="0.19170000000000001"/>
    <n v="8.8200000000000001E-2"/>
    <m/>
    <m/>
    <m/>
    <m/>
    <m/>
  </r>
  <r>
    <n v="8879"/>
    <s v="БИНООПТИК, ООО"/>
    <x v="8"/>
    <m/>
    <m/>
    <x v="88"/>
    <s v="1077746313864"/>
    <s v="7727602730"/>
    <s v="Деятельность в области медицины прочая, не включенная в другие группировки"/>
    <n v="50850000"/>
    <n v="50730000"/>
    <n v="49123000"/>
    <n v="50609000"/>
    <n v="55208000"/>
    <n v="0.20080000000000001"/>
    <n v="0.1439"/>
    <n v="0.14879999999999999"/>
    <n v="0.25580000000000003"/>
    <n v="0.27010000000000001"/>
    <m/>
    <m/>
    <m/>
    <m/>
    <m/>
  </r>
  <r>
    <n v="8880"/>
    <s v="ЦЕНТР АНАСТАСИЯ, ООО"/>
    <x v="8"/>
    <m/>
    <m/>
    <x v="88"/>
    <s v="1045207459186"/>
    <s v="5260134894"/>
    <s v="Общая врачебная практика"/>
    <n v="27278000"/>
    <n v="28384000"/>
    <n v="38729000"/>
    <n v="46223000"/>
    <n v="55208000"/>
    <n v="4.48E-2"/>
    <n v="5.6000000000000001E-2"/>
    <n v="0.12859999999999999"/>
    <n v="9.7199999999999995E-2"/>
    <n v="9.5699999999999993E-2"/>
    <m/>
    <m/>
    <m/>
    <m/>
    <m/>
  </r>
  <r>
    <n v="8881"/>
    <s v="НЕ БОЛИТ, ООО СЕМЕЙНАЯ КЛИНИКА"/>
    <x v="8"/>
    <m/>
    <m/>
    <x v="88"/>
    <s v="1063123136988"/>
    <s v="3123137642"/>
    <s v="Общая врачебная практика"/>
    <n v="50142000"/>
    <n v="52518000"/>
    <n v="51055000"/>
    <n v="45283000"/>
    <n v="55188000"/>
    <n v="5.7700000000000001E-2"/>
    <n v="0.1075"/>
    <n v="2.8000000000000001E-2"/>
    <n v="6.1000000000000004E-3"/>
    <n v="2.0199999999999999E-2"/>
    <n v="4.1599999999999998E-2"/>
    <n v="1.8499999999999999E-2"/>
    <n v="1.6799999999999999E-2"/>
    <n v="-7.1000000000000004E-3"/>
    <n v="-1.2E-2"/>
  </r>
  <r>
    <n v="8882"/>
    <s v="СОНАРМЕД, ООО"/>
    <x v="8"/>
    <m/>
    <m/>
    <x v="88"/>
    <s v="1210300014980"/>
    <s v="0326602040"/>
    <s v="Деятельность больничных организаций"/>
    <m/>
    <n v="19527000"/>
    <n v="45460000"/>
    <n v="59659000"/>
    <n v="55180000"/>
    <m/>
    <n v="5.3999999999999999E-2"/>
    <n v="0.14000000000000001"/>
    <n v="0.1966"/>
    <n v="0.20960000000000001"/>
    <m/>
    <n v="0.11260000000000001"/>
    <n v="0.13730000000000001"/>
    <m/>
    <m/>
  </r>
  <r>
    <n v="8883"/>
    <s v="СИАР, ООО"/>
    <x v="8"/>
    <m/>
    <m/>
    <x v="88"/>
    <s v="1027700060992"/>
    <s v="7709274011"/>
    <s v="Общая врачебная практика"/>
    <n v="50030000"/>
    <n v="50228000"/>
    <n v="55933000"/>
    <n v="58862000"/>
    <n v="55164000"/>
    <n v="1.0800000000000001E-2"/>
    <n v="0.1429"/>
    <n v="0.2611"/>
    <n v="0.27029999999999998"/>
    <n v="0.23830000000000001"/>
    <n v="-1.4200000000000001E-2"/>
    <n v="0.12640000000000001"/>
    <n v="0.2414"/>
    <m/>
    <m/>
  </r>
  <r>
    <n v="8884"/>
    <s v="СТОМАТОЛОГИЧЕСКАЯ КЛИНИКА ДЕНТЕКС, ООО"/>
    <x v="0"/>
    <m/>
    <s v="Стоматология"/>
    <x v="88"/>
    <s v="1027739376268"/>
    <s v="7703278570"/>
    <s v="Стоматологическая практика"/>
    <n v="30254000"/>
    <n v="33893000"/>
    <n v="33768000"/>
    <n v="52816000"/>
    <n v="55159000"/>
    <n v="5.3800000000000001E-2"/>
    <n v="0.12139999999999999"/>
    <n v="-4.0300000000000002E-2"/>
    <n v="7.0900000000000005E-2"/>
    <n v="-3.49E-2"/>
    <m/>
    <m/>
    <m/>
    <m/>
    <m/>
  </r>
  <r>
    <n v="8885"/>
    <s v="СПЕКТР, ООО СТОМАТОЛОГИЧЕСКАЯ КЛИНИКА"/>
    <x v="0"/>
    <m/>
    <s v="Стоматология"/>
    <x v="88"/>
    <s v="1065259003083"/>
    <s v="5259048305"/>
    <s v="Стоматологическая практика"/>
    <n v="19080000"/>
    <n v="27578000"/>
    <n v="33800000"/>
    <n v="48464000"/>
    <n v="55156000"/>
    <n v="0.33550000000000002"/>
    <n v="0.37769999999999998"/>
    <n v="0.35189999999999999"/>
    <n v="0.41539999999999999"/>
    <n v="0.4158"/>
    <m/>
    <m/>
    <m/>
    <m/>
    <m/>
  </r>
  <r>
    <n v="8886"/>
    <s v="ПРОФЕССОРСКАЯ СТОМАТОЛОГИЯ, ООО"/>
    <x v="0"/>
    <m/>
    <s v="Стоматология"/>
    <x v="88"/>
    <s v="1107536000208"/>
    <s v="7536107284"/>
    <s v="Стоматологическая практика"/>
    <n v="37781000"/>
    <n v="45671000"/>
    <n v="44656000"/>
    <n v="48284000"/>
    <n v="55147000"/>
    <n v="0.10199999999999999"/>
    <n v="9.6799999999999997E-2"/>
    <n v="0.313"/>
    <n v="8.3299999999999999E-2"/>
    <n v="0.18870000000000001"/>
    <m/>
    <m/>
    <m/>
    <m/>
    <m/>
  </r>
  <r>
    <n v="8887"/>
    <s v="ЛИДЕР, ООО"/>
    <x v="0"/>
    <m/>
    <s v="Стоматология"/>
    <x v="88"/>
    <s v="1184704008213"/>
    <s v="4703156496"/>
    <s v="Стоматологическая практика"/>
    <n v="10641000"/>
    <n v="14425000"/>
    <n v="30243000"/>
    <n v="48268000"/>
    <n v="55140000"/>
    <n v="0.20380000000000001"/>
    <n v="0.14069999999999999"/>
    <n v="0.245"/>
    <n v="0.33800000000000002"/>
    <n v="0.32619999999999999"/>
    <m/>
    <m/>
    <m/>
    <m/>
    <m/>
  </r>
  <r>
    <n v="8888"/>
    <s v="КОНТУР, ООО"/>
    <x v="8"/>
    <m/>
    <m/>
    <x v="88"/>
    <s v="1107746054020"/>
    <s v="7709847294"/>
    <s v="Деятельность в области медицины прочая"/>
    <n v="19647000"/>
    <n v="29424000"/>
    <n v="39740000"/>
    <n v="46732000"/>
    <n v="55134000"/>
    <n v="0.2959"/>
    <n v="0.29089999999999999"/>
    <n v="0.2092"/>
    <n v="0.21590000000000001"/>
    <n v="0.1673"/>
    <m/>
    <m/>
    <m/>
    <m/>
    <m/>
  </r>
  <r>
    <n v="8889"/>
    <s v="МЕДИКРИС, ООО"/>
    <x v="8"/>
    <m/>
    <m/>
    <x v="88"/>
    <s v="1187746353541"/>
    <s v="9709029366"/>
    <s v="Деятельность в области медицины прочая, не включенная в другие группировки"/>
    <n v="25807000"/>
    <n v="24319000"/>
    <n v="22721000"/>
    <n v="37232000"/>
    <n v="55123000"/>
    <n v="0.75260000000000005"/>
    <n v="0.60019999999999996"/>
    <n v="0.189"/>
    <n v="0.12870000000000001"/>
    <n v="0.1953"/>
    <m/>
    <m/>
    <m/>
    <m/>
    <m/>
  </r>
  <r>
    <n v="8890"/>
    <s v="ТЕСЛА ГРУПП, ООО"/>
    <x v="0"/>
    <m/>
    <s v="Стоматология"/>
    <x v="88"/>
    <s v="1165031050546"/>
    <s v="5031119686"/>
    <s v="Стоматологическая практика"/>
    <n v="14557000"/>
    <n v="25572000"/>
    <n v="25673000"/>
    <n v="45210000"/>
    <n v="55121000"/>
    <n v="0.1928"/>
    <n v="0.30530000000000002"/>
    <n v="0.31440000000000001"/>
    <n v="0.35070000000000001"/>
    <n v="-3.2199999999999999E-2"/>
    <m/>
    <m/>
    <m/>
    <m/>
    <m/>
  </r>
  <r>
    <n v="8891"/>
    <s v="КЛИНИКА ДЖЕН, ООО"/>
    <x v="8"/>
    <m/>
    <m/>
    <x v="88"/>
    <s v="1230200027892"/>
    <s v="0278978917"/>
    <s v="Деятельность больничных организаций"/>
    <m/>
    <m/>
    <n v="4161000"/>
    <n v="40230000"/>
    <n v="55120000"/>
    <m/>
    <m/>
    <n v="-8.0299999999999996E-2"/>
    <n v="-0.18809999999999999"/>
    <n v="-1.52E-2"/>
    <m/>
    <m/>
    <m/>
    <m/>
    <n v="-3.0000000000000001E-3"/>
  </r>
  <r>
    <n v="8892"/>
    <s v="ПВЛ ФИЛОСОФИЯ КРАСОТЫ, ЗАО"/>
    <x v="8"/>
    <m/>
    <m/>
    <x v="88"/>
    <s v="1065906036195"/>
    <s v="5906071377"/>
    <s v="Общая врачебная практика"/>
    <n v="37722000"/>
    <n v="39662000"/>
    <n v="44090000"/>
    <n v="44907000"/>
    <n v="55118000"/>
    <n v="0.18060000000000001"/>
    <n v="0.16980000000000001"/>
    <n v="7.2099999999999997E-2"/>
    <n v="-0.17710000000000001"/>
    <n v="6.6E-3"/>
    <n v="0.1736"/>
    <n v="9.35E-2"/>
    <n v="3.56E-2"/>
    <n v="-0.15740000000000001"/>
    <n v="-5.0200000000000002E-2"/>
  </r>
  <r>
    <n v="8893"/>
    <s v="ЗУБЫ МУДРОСТИ, ООО"/>
    <x v="0"/>
    <m/>
    <s v="Стоматология"/>
    <x v="88"/>
    <s v="1222400010997"/>
    <s v="2465346686"/>
    <s v="Стоматологическая практика"/>
    <m/>
    <m/>
    <n v="4406000"/>
    <n v="32176000"/>
    <n v="55103000"/>
    <m/>
    <m/>
    <n v="0.20430000000000001"/>
    <n v="7.5899999999999995E-2"/>
    <n v="8.1900000000000001E-2"/>
    <m/>
    <m/>
    <m/>
    <m/>
    <m/>
  </r>
  <r>
    <n v="8894"/>
    <s v="ДМК, ООО"/>
    <x v="8"/>
    <m/>
    <m/>
    <x v="88"/>
    <s v="1023100002650"/>
    <s v="3123068886"/>
    <s v="Общая врачебная практика"/>
    <n v="59782000"/>
    <n v="50169000"/>
    <n v="57409000"/>
    <n v="56737000"/>
    <n v="55101000"/>
    <n v="7.9000000000000008E-3"/>
    <n v="3.3E-3"/>
    <n v="7.9000000000000008E-3"/>
    <n v="7.3000000000000001E-3"/>
    <n v="5.5999999999999999E-3"/>
    <n v="1.1299999999999999E-2"/>
    <n v="1.15E-2"/>
    <n v="1.26E-2"/>
    <n v="1.21E-2"/>
    <m/>
  </r>
  <r>
    <n v="8895"/>
    <s v="ЦЕНТР СТОМАТОЛОГИИ ГОЛЛИВУД, ООО"/>
    <x v="0"/>
    <m/>
    <s v="Стоматология"/>
    <x v="88"/>
    <s v="1145262011180"/>
    <s v="5262306838"/>
    <s v="Стоматологическая практика"/>
    <n v="29652000"/>
    <n v="32728000"/>
    <n v="38572000"/>
    <n v="40057000"/>
    <n v="55100000"/>
    <n v="0.36159999999999998"/>
    <n v="0.19589999999999999"/>
    <n v="0.2555"/>
    <n v="7.6799999999999993E-2"/>
    <n v="8.9499999999999996E-2"/>
    <m/>
    <m/>
    <m/>
    <m/>
    <m/>
  </r>
  <r>
    <n v="8896"/>
    <s v="АРИАДЕНТ, ООО"/>
    <x v="0"/>
    <m/>
    <s v="Стоматология"/>
    <x v="88"/>
    <s v="1197627009073"/>
    <s v="7610129696"/>
    <s v="Стоматологическая практика"/>
    <n v="20606000"/>
    <n v="35672000"/>
    <n v="54679000"/>
    <n v="55147000"/>
    <n v="55097000"/>
    <n v="0.73839999999999995"/>
    <n v="0.88"/>
    <n v="0.94840000000000002"/>
    <n v="0.82740000000000002"/>
    <n v="0.51359999999999995"/>
    <m/>
    <m/>
    <m/>
    <m/>
    <m/>
  </r>
  <r>
    <n v="8898"/>
    <s v="МЕДСТАР, ООО"/>
    <x v="8"/>
    <m/>
    <m/>
    <x v="88"/>
    <s v="1163850090910"/>
    <s v="3804055855"/>
    <s v="Общая врачебная практика"/>
    <n v="87197000"/>
    <n v="78342000"/>
    <n v="68439000"/>
    <n v="69769000"/>
    <n v="55089000"/>
    <n v="0.2155"/>
    <n v="0.48199999999999998"/>
    <n v="0.21690000000000001"/>
    <n v="0.35299999999999998"/>
    <n v="-1.8599999999999998E-2"/>
    <n v="0.31809999999999999"/>
    <m/>
    <m/>
    <m/>
    <m/>
  </r>
  <r>
    <n v="8897"/>
    <s v="ЕЛЕНА, ООО"/>
    <x v="0"/>
    <m/>
    <s v="Стоматология"/>
    <x v="88"/>
    <s v="1045605470240"/>
    <s v="5610083695"/>
    <s v="Стоматологическая практика"/>
    <n v="12841000"/>
    <n v="19288000"/>
    <n v="30175000"/>
    <n v="49939000"/>
    <n v="55089000"/>
    <n v="5.0700000000000002E-2"/>
    <n v="3.6299999999999999E-2"/>
    <n v="0.27510000000000001"/>
    <n v="0.17380000000000001"/>
    <n v="0.1555"/>
    <m/>
    <m/>
    <m/>
    <m/>
    <m/>
  </r>
  <r>
    <n v="8899"/>
    <s v="ПРОКТОРИЯ, ООО"/>
    <x v="8"/>
    <m/>
    <m/>
    <x v="88"/>
    <s v="1237400047829"/>
    <s v="7451466982"/>
    <s v="Общая врачебная практика"/>
    <m/>
    <m/>
    <m/>
    <n v="4723000"/>
    <n v="55087000"/>
    <m/>
    <m/>
    <m/>
    <n v="-7.4039999999999999"/>
    <n v="-0.56710000000000005"/>
    <m/>
    <m/>
    <m/>
    <n v="-7.4661999999999997"/>
    <n v="-0.5806"/>
  </r>
  <r>
    <n v="8900"/>
    <s v="СТОМАТОЛОГИЯ ДОКТОРА СЕЙИДОВА, ООО"/>
    <x v="0"/>
    <m/>
    <s v="Стоматология"/>
    <x v="88"/>
    <s v="1237300000376"/>
    <s v="7300014085"/>
    <s v="Стоматологическая практика"/>
    <m/>
    <m/>
    <n v="4141000"/>
    <n v="29289000"/>
    <n v="55083000"/>
    <m/>
    <m/>
    <n v="0.42280000000000001"/>
    <n v="0.14169999999999999"/>
    <n v="0.30830000000000002"/>
    <m/>
    <m/>
    <n v="0.4163"/>
    <n v="0.1303"/>
    <m/>
  </r>
  <r>
    <n v="8901"/>
    <s v="ГАСТРОЦЕНТР, ООО"/>
    <x v="8"/>
    <m/>
    <m/>
    <x v="88"/>
    <s v="1095906003566"/>
    <s v="5906092306"/>
    <s v="Деятельность в области здравоохранения"/>
    <n v="33851000"/>
    <n v="33723000"/>
    <n v="34638000"/>
    <n v="44850000"/>
    <n v="55082000"/>
    <n v="3.8600000000000002E-2"/>
    <n v="-4.2599999999999999E-2"/>
    <n v="-2.9000000000000001E-2"/>
    <n v="-0.109"/>
    <n v="-2.8000000000000001E-2"/>
    <m/>
    <n v="-5.1000000000000004E-3"/>
    <n v="-1.6999999999999999E-3"/>
    <m/>
    <m/>
  </r>
  <r>
    <n v="8902"/>
    <s v="МЦ МЕДПРОФ, ООО"/>
    <x v="8"/>
    <m/>
    <m/>
    <x v="88"/>
    <s v="1027739840072"/>
    <s v="7711091569"/>
    <s v="Общая врачебная практика"/>
    <n v="40392000"/>
    <n v="33227000"/>
    <n v="31213000"/>
    <n v="33057000"/>
    <n v="55063000"/>
    <n v="6.8900000000000003E-2"/>
    <n v="-2.0000000000000001E-4"/>
    <n v="5.3199999999999997E-2"/>
    <n v="8.4199999999999997E-2"/>
    <n v="0.1578"/>
    <m/>
    <m/>
    <m/>
    <m/>
    <m/>
  </r>
  <r>
    <n v="8903"/>
    <s v="РАДИКС, ООО СТОМЦЕНТР"/>
    <x v="0"/>
    <m/>
    <s v="Стоматология"/>
    <x v="88"/>
    <s v="1023801545921"/>
    <s v="3811071495"/>
    <s v="Стоматологическая практика"/>
    <n v="18001000"/>
    <n v="24103000"/>
    <n v="31885000"/>
    <n v="43361000"/>
    <n v="55054000"/>
    <n v="-4.7399999999999998E-2"/>
    <n v="0.1221"/>
    <n v="0.1305"/>
    <n v="0.18809999999999999"/>
    <n v="0.16500000000000001"/>
    <m/>
    <m/>
    <n v="-1.4E-3"/>
    <m/>
    <m/>
  </r>
  <r>
    <n v="8904"/>
    <s v="МЕДОСМОТР, ООО"/>
    <x v="8"/>
    <m/>
    <m/>
    <x v="88"/>
    <s v="1182375017329"/>
    <s v="2370008008"/>
    <s v="Общая врачебная практика"/>
    <n v="28367000"/>
    <n v="34444000"/>
    <n v="36408000"/>
    <n v="47045000"/>
    <n v="55041000"/>
    <n v="-3.0300000000000001E-2"/>
    <n v="1.5800000000000002E-2"/>
    <n v="3.8300000000000001E-2"/>
    <n v="5.9200000000000003E-2"/>
    <n v="3.09E-2"/>
    <m/>
    <n v="-1.1999999999999999E-3"/>
    <n v="-2.3199999999999998E-2"/>
    <n v="-2.7699999999999999E-2"/>
    <n v="-1.1299999999999999E-2"/>
  </r>
  <r>
    <n v="8905"/>
    <s v="ВОКРУГ СВЕТА, ООО"/>
    <x v="8"/>
    <m/>
    <m/>
    <x v="88"/>
    <s v="1107746155659"/>
    <s v="7707720912"/>
    <s v="Деятельность больничных организаций"/>
    <n v="41031000"/>
    <n v="40508000"/>
    <n v="49237000"/>
    <n v="55059000"/>
    <n v="55037000"/>
    <n v="0.1517"/>
    <n v="1.4200000000000001E-2"/>
    <n v="0.19359999999999999"/>
    <n v="3.6600000000000001E-2"/>
    <n v="-2.7400000000000001E-2"/>
    <m/>
    <m/>
    <n v="0.18029999999999999"/>
    <m/>
    <m/>
  </r>
  <r>
    <n v="8906"/>
    <s v="ПРОМЕД, ООО"/>
    <x v="0"/>
    <m/>
    <s v="Стоматология"/>
    <x v="88"/>
    <s v="1136025001232"/>
    <s v="6025040567"/>
    <s v="Стоматологическая практика"/>
    <n v="34174000"/>
    <n v="42985000"/>
    <n v="49921000"/>
    <n v="46135000"/>
    <n v="55036000"/>
    <n v="0.68140000000000001"/>
    <n v="0.69410000000000005"/>
    <n v="0.71550000000000002"/>
    <n v="0.66390000000000005"/>
    <n v="0.67549999999999999"/>
    <n v="0.68"/>
    <n v="0.69299999999999995"/>
    <n v="0.71550000000000002"/>
    <n v="0.66390000000000005"/>
    <n v="0.67549999999999999"/>
  </r>
  <r>
    <n v="8907"/>
    <s v="МЦ ЗДОРОВЬЕ, ООО"/>
    <x v="8"/>
    <m/>
    <m/>
    <x v="465"/>
    <s v="1155749000043"/>
    <s v="5702012655"/>
    <s v="Общая врачебная практика"/>
    <n v="37768000"/>
    <n v="30815000"/>
    <n v="32637000"/>
    <n v="43572000"/>
    <n v="55032000"/>
    <n v="3.9E-2"/>
    <n v="-0.16930000000000001"/>
    <n v="-0.22009999999999999"/>
    <n v="-0.18679999999999999"/>
    <n v="-2.0500000000000001E-2"/>
    <m/>
    <m/>
    <m/>
    <m/>
    <m/>
  </r>
  <r>
    <n v="8908"/>
    <s v="НОВАЯ КЛИНИКА, ООО"/>
    <x v="8"/>
    <m/>
    <m/>
    <x v="88"/>
    <s v="1196196052480"/>
    <s v="6165222976"/>
    <s v="Общая врачебная практика"/>
    <n v="4357000"/>
    <n v="19326000"/>
    <n v="37630000"/>
    <n v="45848000"/>
    <n v="55015000"/>
    <n v="0.1421"/>
    <n v="0.29310000000000003"/>
    <n v="0.4078"/>
    <n v="0.18890000000000001"/>
    <n v="0.11600000000000001"/>
    <m/>
    <n v="0.17810000000000001"/>
    <n v="0.32719999999999999"/>
    <n v="0.14630000000000001"/>
    <n v="-0.03"/>
  </r>
  <r>
    <n v="8909"/>
    <s v="ДИАГНОСТИКА ЭКСТРА ЧЕРНОЗЕМЬЕ, ООО МЦ"/>
    <x v="8"/>
    <m/>
    <m/>
    <x v="88"/>
    <s v="1143668023520"/>
    <s v="3661063904"/>
    <s v="Деятельность в области медицины прочая, не включенная в другие группировки"/>
    <n v="19879000"/>
    <n v="23392000"/>
    <n v="42786000"/>
    <n v="62186000"/>
    <n v="55012000"/>
    <n v="1.3899999999999999E-2"/>
    <n v="6.7299999999999999E-2"/>
    <n v="0.1133"/>
    <n v="0.1454"/>
    <n v="0.1003"/>
    <n v="5.5999999999999999E-3"/>
    <n v="5.0900000000000001E-2"/>
    <n v="5.9700000000000003E-2"/>
    <n v="5.1799999999999999E-2"/>
    <n v="-2.2700000000000001E-2"/>
  </r>
  <r>
    <n v="8910"/>
    <s v="ЭС КЛАСС КЛИНИК ОРЁЛ, ООО"/>
    <x v="8"/>
    <m/>
    <m/>
    <x v="88"/>
    <s v="1145749004807"/>
    <s v="5753202767"/>
    <s v="Деятельность больничных организаций"/>
    <n v="44023000"/>
    <n v="41423000"/>
    <n v="44501000"/>
    <n v="48824000"/>
    <n v="55005000"/>
    <n v="0.15659999999999999"/>
    <n v="6.2399999999999997E-2"/>
    <n v="6.93E-2"/>
    <n v="4.9099999999999998E-2"/>
    <n v="8.4199999999999997E-2"/>
    <m/>
    <m/>
    <m/>
    <m/>
    <m/>
  </r>
  <r>
    <n v="8911"/>
    <s v="ЦЕНТР ДИАГНОСТИКИ, ООО"/>
    <x v="8"/>
    <m/>
    <m/>
    <x v="88"/>
    <s v="1126174003493"/>
    <s v="6143079521"/>
    <s v="Деятельность в области медицины прочая, не включенная в другие группировки"/>
    <m/>
    <m/>
    <n v="30303000"/>
    <n v="48081000"/>
    <n v="55001000"/>
    <m/>
    <m/>
    <n v="0.45550000000000002"/>
    <n v="0.31109999999999999"/>
    <n v="0.20760000000000001"/>
    <m/>
    <m/>
    <m/>
    <m/>
    <m/>
  </r>
  <r>
    <n v="8912"/>
    <s v="ЛИКС БЬЮТИ, ООО"/>
    <x v="8"/>
    <m/>
    <m/>
    <x v="88"/>
    <s v="1167847214732"/>
    <s v="7810440500"/>
    <s v="Общая врачебная практика"/>
    <n v="24079000"/>
    <n v="28572000"/>
    <n v="38236000"/>
    <n v="49473000"/>
    <n v="54983000"/>
    <n v="9.5299999999999996E-2"/>
    <n v="4.4999999999999998E-2"/>
    <n v="0.43590000000000001"/>
    <n v="0.22450000000000001"/>
    <n v="-0.53049999999999997"/>
    <n v="9.7500000000000003E-2"/>
    <n v="2.1600000000000001E-2"/>
    <n v="1.1677"/>
    <n v="0.18240000000000001"/>
    <m/>
  </r>
  <r>
    <n v="8913"/>
    <s v="МЕДСПЕКТР, ООО"/>
    <x v="8"/>
    <m/>
    <m/>
    <x v="88"/>
    <s v="1162310050000"/>
    <s v="2310189543"/>
    <s v="Деятельность больничных организаций"/>
    <n v="68421000"/>
    <n v="32865000"/>
    <n v="22450000"/>
    <n v="31175000"/>
    <n v="54981000"/>
    <n v="0.4728"/>
    <n v="0.31090000000000001"/>
    <n v="0.22739999999999999"/>
    <n v="0.36220000000000002"/>
    <n v="0.53769999999999996"/>
    <n v="0.45610000000000001"/>
    <n v="0.30259999999999998"/>
    <n v="0.2177"/>
    <n v="0.35110000000000002"/>
    <n v="0.52390000000000003"/>
  </r>
  <r>
    <n v="8914"/>
    <s v="НОВАЯ УЛЫБКА, ООО"/>
    <x v="0"/>
    <m/>
    <s v="Стоматология"/>
    <x v="88"/>
    <s v="1184205008393"/>
    <s v="4205368152"/>
    <s v="Стоматологическая практика"/>
    <n v="23478000"/>
    <n v="26960000"/>
    <n v="39423000"/>
    <n v="50999000"/>
    <n v="54977000"/>
    <n v="0.14940000000000001"/>
    <n v="0.12670000000000001"/>
    <n v="0.1661"/>
    <n v="0.19600000000000001"/>
    <n v="0.21859999999999999"/>
    <n v="0.16930000000000001"/>
    <n v="0.1139"/>
    <n v="0.15340000000000001"/>
    <n v="0.1837"/>
    <n v="0.2049"/>
  </r>
  <r>
    <n v="8915"/>
    <s v="ЭЛЬ, ООО"/>
    <x v="8"/>
    <m/>
    <m/>
    <x v="88"/>
    <s v="1065262099528"/>
    <s v="5262155032"/>
    <s v="Общая врачебная практика"/>
    <n v="15964000"/>
    <n v="19052000"/>
    <n v="30315000"/>
    <n v="41039000"/>
    <n v="54975000"/>
    <n v="4.9099999999999998E-2"/>
    <n v="-8.6999999999999994E-3"/>
    <n v="4.2200000000000001E-2"/>
    <n v="0.218"/>
    <n v="7.3499999999999996E-2"/>
    <n v="4.9099999999999998E-2"/>
    <m/>
    <m/>
    <m/>
    <m/>
  </r>
  <r>
    <n v="8916"/>
    <s v="ЭС КЛАСС КЛИНИК ВОЛГОГРАД, ООО"/>
    <x v="8"/>
    <m/>
    <m/>
    <x v="88"/>
    <s v="1113444016047"/>
    <s v="3444185221"/>
    <s v="Деятельность больничных организаций"/>
    <n v="37834000"/>
    <n v="40870000"/>
    <n v="61059000"/>
    <n v="55219000"/>
    <n v="54970000"/>
    <n v="-4.0399999999999998E-2"/>
    <n v="0.24390000000000001"/>
    <n v="0.37009999999999998"/>
    <n v="0.19489999999999999"/>
    <n v="0.13239999999999999"/>
    <m/>
    <n v="0.20519999999999999"/>
    <m/>
    <m/>
    <m/>
  </r>
  <r>
    <n v="8917"/>
    <s v="АКАДЕМИЧЕСКАЯ СТОМАТОЛОГИЯ, ООО"/>
    <x v="0"/>
    <m/>
    <s v="Стоматология"/>
    <x v="88"/>
    <s v="1057812411139"/>
    <s v="7813329299"/>
    <s v="Стоматологическая практика"/>
    <n v="31782000"/>
    <n v="31789000"/>
    <n v="38278000"/>
    <n v="47773000"/>
    <n v="54964000"/>
    <n v="-8.2199999999999995E-2"/>
    <n v="3.7000000000000002E-3"/>
    <n v="0.1019"/>
    <n v="0.1157"/>
    <n v="4.58E-2"/>
    <m/>
    <m/>
    <m/>
    <m/>
    <m/>
  </r>
  <r>
    <n v="8918"/>
    <s v="СУПРИМСТОМ, ООО"/>
    <x v="0"/>
    <m/>
    <s v="Стоматология"/>
    <x v="88"/>
    <s v="1237200022542"/>
    <s v="7203567905"/>
    <s v="Стоматологическая практика"/>
    <m/>
    <m/>
    <m/>
    <n v="20924000"/>
    <n v="54960000"/>
    <m/>
    <m/>
    <m/>
    <n v="-0.1061"/>
    <n v="0.1991"/>
    <m/>
    <m/>
    <m/>
    <m/>
    <m/>
  </r>
  <r>
    <n v="8919"/>
    <s v="ВОЛГОМЕД, ООО"/>
    <x v="8"/>
    <m/>
    <m/>
    <x v="88"/>
    <s v="1023403848676"/>
    <s v="3445032500"/>
    <s v="Деятельность в области медицины прочая, не включенная в другие группировки"/>
    <n v="38082000"/>
    <n v="38907000"/>
    <n v="50975000"/>
    <n v="57976000"/>
    <n v="54949000"/>
    <n v="8.6300000000000002E-2"/>
    <n v="7.2099999999999997E-2"/>
    <n v="1.9199999999999998E-2"/>
    <n v="1.2200000000000001E-2"/>
    <n v="1.24E-2"/>
    <n v="3.0599999999999999E-2"/>
    <n v="2.8000000000000001E-2"/>
    <n v="1.77E-2"/>
    <n v="1.2E-2"/>
    <n v="1.0200000000000001E-2"/>
  </r>
  <r>
    <n v="8920"/>
    <s v="АВЕСТО, ООО"/>
    <x v="0"/>
    <m/>
    <s v="Стоматология"/>
    <x v="88"/>
    <s v="1214200004886"/>
    <s v="4250013592"/>
    <s v="Стоматологическая практика"/>
    <m/>
    <n v="2797000"/>
    <n v="6359000"/>
    <n v="43369000"/>
    <n v="54943000"/>
    <m/>
    <n v="0.12189999999999999"/>
    <n v="7.4099999999999999E-2"/>
    <n v="0.23880000000000001"/>
    <n v="3.5799999999999998E-2"/>
    <m/>
    <m/>
    <m/>
    <m/>
    <m/>
  </r>
  <r>
    <n v="8921"/>
    <s v="НОРДИК, ООО"/>
    <x v="8"/>
    <m/>
    <m/>
    <x v="88"/>
    <s v="1181001005206"/>
    <s v="1007027412"/>
    <s v="Общая врачебная практика"/>
    <n v="32943000"/>
    <n v="35648000"/>
    <n v="39939000"/>
    <n v="43076000"/>
    <n v="54931000"/>
    <n v="0.35260000000000002"/>
    <n v="0.21790000000000001"/>
    <n v="0.126"/>
    <n v="0.17399999999999999"/>
    <n v="1.9400000000000001E-2"/>
    <m/>
    <m/>
    <m/>
    <m/>
    <n v="-5.9999999999999995E-4"/>
  </r>
  <r>
    <n v="8922"/>
    <s v="32ДЕНТ, ООО"/>
    <x v="0"/>
    <m/>
    <s v="Стоматология"/>
    <x v="88"/>
    <s v="1077760708684"/>
    <s v="7727627164"/>
    <s v="Стоматологическая практика"/>
    <n v="47299000"/>
    <n v="54131000"/>
    <n v="52465000"/>
    <n v="49425000"/>
    <n v="54927000"/>
    <n v="6.7699999999999996E-2"/>
    <n v="8.77E-2"/>
    <n v="3.27E-2"/>
    <n v="3.8600000000000002E-2"/>
    <n v="4.0300000000000002E-2"/>
    <m/>
    <m/>
    <m/>
    <m/>
    <m/>
  </r>
  <r>
    <n v="8923"/>
    <s v="ЭСТЕТИКА, ООО"/>
    <x v="0"/>
    <m/>
    <s v="Стоматология"/>
    <x v="88"/>
    <s v="1234300004135"/>
    <s v="4345525126"/>
    <s v="Стоматологическая практика"/>
    <m/>
    <m/>
    <n v="456000"/>
    <n v="24414000"/>
    <n v="54922000"/>
    <m/>
    <m/>
    <n v="-11.828900000000001"/>
    <n v="8.3699999999999997E-2"/>
    <n v="0.40589999999999998"/>
    <m/>
    <m/>
    <m/>
    <m/>
    <m/>
  </r>
  <r>
    <n v="8924"/>
    <s v="КАРИБ, ООО"/>
    <x v="0"/>
    <m/>
    <s v="Стоматология"/>
    <x v="88"/>
    <s v="1022201129730"/>
    <s v="2222000358"/>
    <s v="Стоматологическая практика"/>
    <n v="33203000"/>
    <n v="35452000"/>
    <n v="36673000"/>
    <n v="46757000"/>
    <n v="54915000"/>
    <n v="3.5299999999999998E-2"/>
    <n v="7.9500000000000001E-2"/>
    <n v="0.1026"/>
    <n v="0.1193"/>
    <n v="0.13320000000000001"/>
    <n v="-2.9999999999999997E-4"/>
    <n v="-5.0000000000000001E-4"/>
    <m/>
    <n v="-5.5999999999999999E-3"/>
    <n v="-6.7999999999999996E-3"/>
  </r>
  <r>
    <n v="8925"/>
    <s v="КЛИНИКА ДОКТОРА КУЛИК, ООО"/>
    <x v="8"/>
    <m/>
    <m/>
    <x v="88"/>
    <s v="1172225035553"/>
    <s v="2225185146"/>
    <s v="Деятельность больничных организаций"/>
    <n v="24696000"/>
    <n v="26320000"/>
    <n v="29344000"/>
    <n v="41291000"/>
    <n v="54914000"/>
    <n v="0.2671"/>
    <n v="5.2999999999999999E-2"/>
    <n v="-3.8699999999999998E-2"/>
    <n v="7.7399999999999997E-2"/>
    <n v="7.1099999999999997E-2"/>
    <m/>
    <m/>
    <m/>
    <m/>
    <m/>
  </r>
  <r>
    <n v="8926"/>
    <s v="КАНИ СЕРВИС, ООО"/>
    <x v="8"/>
    <m/>
    <m/>
    <x v="88"/>
    <s v="1136686020591"/>
    <s v="6686026770"/>
    <s v="Деятельность в области медицины прочая"/>
    <n v="10864000"/>
    <n v="13906000"/>
    <n v="18169000"/>
    <n v="46639000"/>
    <n v="54905000"/>
    <n v="-0.3009"/>
    <n v="-2.4899999999999999E-2"/>
    <n v="0.12180000000000001"/>
    <n v="0.4556"/>
    <n v="0.26079999999999998"/>
    <m/>
    <m/>
    <m/>
    <m/>
    <m/>
  </r>
  <r>
    <n v="8927"/>
    <s v="ЛВИТА, ООО"/>
    <x v="8"/>
    <m/>
    <m/>
    <x v="88"/>
    <s v="1152311005770"/>
    <s v="2311189874"/>
    <s v="Деятельность в области медицины прочая, не включенная в другие группировки"/>
    <n v="40664000"/>
    <n v="45350000"/>
    <n v="50776000"/>
    <n v="54937000"/>
    <n v="54901000"/>
    <n v="0.1827"/>
    <n v="6.7699999999999996E-2"/>
    <n v="0.10440000000000001"/>
    <n v="0.14530000000000001"/>
    <n v="0.1769"/>
    <m/>
    <m/>
    <m/>
    <m/>
    <m/>
  </r>
  <r>
    <n v="8928"/>
    <s v="ЗДОРОВЫХ 32, ООО"/>
    <x v="0"/>
    <m/>
    <s v="Стоматология"/>
    <x v="88"/>
    <s v="1197325011586"/>
    <s v="7328103024"/>
    <s v="Стоматологическая практика"/>
    <n v="14334000"/>
    <n v="21125000"/>
    <n v="36160000"/>
    <n v="43610000"/>
    <n v="54896000"/>
    <n v="9.7600000000000006E-2"/>
    <n v="4.2799999999999998E-2"/>
    <n v="0.2455"/>
    <n v="0.27700000000000002"/>
    <n v="0.24940000000000001"/>
    <m/>
    <m/>
    <m/>
    <m/>
    <m/>
  </r>
  <r>
    <n v="8929"/>
    <s v="ДЕНТА, ООО"/>
    <x v="0"/>
    <m/>
    <s v="Стоматология"/>
    <x v="88"/>
    <s v="1044701892784"/>
    <s v="4716020358"/>
    <s v="Стоматологическая практика"/>
    <n v="36648000"/>
    <n v="37266000"/>
    <n v="39987000"/>
    <n v="47522000"/>
    <n v="54889000"/>
    <n v="0.1174"/>
    <n v="2.87E-2"/>
    <n v="6.7400000000000002E-2"/>
    <n v="0.1046"/>
    <n v="7.6700000000000004E-2"/>
    <m/>
    <m/>
    <m/>
    <m/>
    <m/>
  </r>
  <r>
    <n v="8930"/>
    <s v="МАСТЕР-ДЕНТ, ООО"/>
    <x v="0"/>
    <m/>
    <s v="Стоматология"/>
    <x v="88"/>
    <s v="1045300293345"/>
    <s v="5321100655"/>
    <s v="Стоматологическая практика"/>
    <n v="24464000"/>
    <n v="27461000"/>
    <n v="28105000"/>
    <n v="48990000"/>
    <n v="54884000"/>
    <n v="-0.3241"/>
    <n v="-0.312"/>
    <n v="-0.68910000000000005"/>
    <n v="6.1199999999999997E-2"/>
    <n v="0.15110000000000001"/>
    <m/>
    <m/>
    <m/>
    <m/>
    <m/>
  </r>
  <r>
    <n v="8931"/>
    <s v="ТЮМДЕНТ, ООО"/>
    <x v="0"/>
    <m/>
    <s v="Стоматология"/>
    <x v="88"/>
    <s v="1097232012294"/>
    <s v="7202196302"/>
    <s v="Стоматологическая практика"/>
    <n v="32749000"/>
    <n v="39778000"/>
    <n v="40621000"/>
    <n v="47745000"/>
    <n v="54883000"/>
    <n v="0.37669999999999998"/>
    <n v="0.40279999999999999"/>
    <n v="0.43049999999999999"/>
    <n v="0.47199999999999998"/>
    <n v="0.41170000000000001"/>
    <m/>
    <m/>
    <m/>
    <m/>
    <m/>
  </r>
  <r>
    <n v="8932"/>
    <s v="ВТМ ПЛЮС, ООО"/>
    <x v="8"/>
    <m/>
    <m/>
    <x v="88"/>
    <s v="1201600036703"/>
    <s v="1661066161"/>
    <s v="Деятельность больничных организаций"/>
    <n v="16087000"/>
    <n v="21010000"/>
    <n v="44246000"/>
    <n v="50494000"/>
    <n v="54869000"/>
    <n v="0.14979999999999999"/>
    <n v="0.1401"/>
    <n v="2.1399999999999999E-2"/>
    <n v="-4.8500000000000001E-2"/>
    <n v="-4.4999999999999998E-2"/>
    <n v="0.1384"/>
    <n v="0.13070000000000001"/>
    <n v="1.38E-2"/>
    <n v="-6.6400000000000001E-2"/>
    <n v="-7.9399999999999998E-2"/>
  </r>
  <r>
    <n v="8933"/>
    <s v="3Д-ЛАБ, ООО"/>
    <x v="0"/>
    <m/>
    <s v="Стоматология"/>
    <x v="88"/>
    <s v="1158617015809"/>
    <s v="8603219742"/>
    <s v="Стоматологическая практика"/>
    <n v="21338000"/>
    <n v="23748000"/>
    <n v="39294000"/>
    <n v="49030000"/>
    <n v="54867000"/>
    <n v="1"/>
    <n v="1"/>
    <n v="1"/>
    <n v="1"/>
    <n v="0.18629999999999999"/>
    <m/>
    <m/>
    <m/>
    <m/>
    <m/>
  </r>
  <r>
    <n v="8934"/>
    <s v="ЛДЦ МИБС-НОВОКУЗНЕЦК, ООО"/>
    <x v="8"/>
    <m/>
    <m/>
    <x v="88"/>
    <s v="1084220003119"/>
    <s v="4220038215"/>
    <s v="Деятельность больничных организаций"/>
    <n v="49199000"/>
    <n v="36082000"/>
    <n v="39719000"/>
    <n v="47721000"/>
    <n v="54866000"/>
    <n v="1.01E-2"/>
    <n v="7.7999999999999996E-3"/>
    <n v="0.01"/>
    <n v="8.6999999999999994E-3"/>
    <n v="7.6E-3"/>
    <n v="5.0000000000000001E-4"/>
    <n v="5.0000000000000001E-4"/>
    <n v="1E-3"/>
    <n v="1E-3"/>
    <m/>
  </r>
  <r>
    <n v="8935"/>
    <s v="ММЦ КЛИНИКА ЮМР, ООО"/>
    <x v="8"/>
    <m/>
    <m/>
    <x v="88"/>
    <s v="1202300002288"/>
    <s v="2308271134"/>
    <s v="Деятельность больничных организаций"/>
    <n v="28698000"/>
    <n v="30205000"/>
    <n v="35763000"/>
    <n v="47147000"/>
    <n v="54853000"/>
    <n v="0.41210000000000002"/>
    <n v="0.2681"/>
    <n v="0.26379999999999998"/>
    <n v="0.25580000000000003"/>
    <n v="0.16250000000000001"/>
    <m/>
    <m/>
    <m/>
    <m/>
    <m/>
  </r>
  <r>
    <n v="8936"/>
    <s v="ГИМ-КЛИНИКА, ООО"/>
    <x v="8"/>
    <m/>
    <m/>
    <x v="88"/>
    <s v="1200200051567"/>
    <s v="0274959688"/>
    <s v="Деятельность больничных организаций"/>
    <n v="23668000"/>
    <n v="47137000"/>
    <n v="42165000"/>
    <n v="35342000"/>
    <n v="54830000"/>
    <n v="-0.88049999999999995"/>
    <n v="-0.49980000000000002"/>
    <n v="-0.37519999999999998"/>
    <n v="-0.48809999999999998"/>
    <n v="-0.2424"/>
    <n v="-0.94869999999999999"/>
    <n v="-0.61009999999999998"/>
    <n v="-0.38090000000000002"/>
    <n v="-0.54120000000000001"/>
    <m/>
  </r>
  <r>
    <n v="8937"/>
    <s v="ЦИБИАН, ООО"/>
    <x v="8"/>
    <m/>
    <m/>
    <x v="88"/>
    <s v="1167746301249"/>
    <s v="7718744714"/>
    <s v="Общая врачебная практика"/>
    <n v="36918000"/>
    <n v="42097000"/>
    <n v="45573000"/>
    <n v="49607000"/>
    <n v="54827000"/>
    <n v="0.33789999999999998"/>
    <n v="0.37359999999999999"/>
    <n v="0.37769999999999998"/>
    <n v="0.34970000000000001"/>
    <n v="0.33989999999999998"/>
    <m/>
    <m/>
    <m/>
    <m/>
    <m/>
  </r>
  <r>
    <n v="8938"/>
    <s v="АМЕТИСТ, ООО"/>
    <x v="0"/>
    <m/>
    <s v="Стоматология"/>
    <x v="88"/>
    <s v="1037600412618"/>
    <s v="7604063447"/>
    <s v="Стоматологическая практика"/>
    <n v="22088000"/>
    <n v="18977000"/>
    <n v="30728000"/>
    <n v="43810000"/>
    <n v="54826000"/>
    <n v="0.1019"/>
    <n v="2.0799999999999999E-2"/>
    <n v="0.2288"/>
    <n v="0.18260000000000001"/>
    <n v="0.1009"/>
    <n v="9.01E-2"/>
    <n v="8.9999999999999993E-3"/>
    <n v="0.2127"/>
    <n v="0.16700000000000001"/>
    <n v="8.5800000000000001E-2"/>
  </r>
  <r>
    <n v="8939"/>
    <s v="ДЕНТАЛ-МЕД, ООО"/>
    <x v="0"/>
    <m/>
    <s v="Стоматология"/>
    <x v="88"/>
    <s v="1022401944840"/>
    <s v="2461021133"/>
    <s v="Стоматологическая практика"/>
    <n v="43948000"/>
    <n v="47853000"/>
    <n v="52446000"/>
    <n v="52478000"/>
    <n v="54799000"/>
    <n v="0.2908"/>
    <n v="0.31390000000000001"/>
    <n v="0.28689999999999999"/>
    <n v="0.2868"/>
    <n v="0.2954"/>
    <n v="0.2351"/>
    <n v="0.30420000000000003"/>
    <n v="0.27489999999999998"/>
    <n v="0.27439999999999998"/>
    <n v="0.27810000000000001"/>
  </r>
  <r>
    <n v="8940"/>
    <s v="МЕДЛАЙН, ООО"/>
    <x v="8"/>
    <m/>
    <m/>
    <x v="88"/>
    <s v="1193328003747"/>
    <s v="3305799746"/>
    <s v="Деятельность больничных организаций"/>
    <n v="19867000"/>
    <n v="17810000"/>
    <n v="26225000"/>
    <n v="42774000"/>
    <n v="54788000"/>
    <n v="0.14729999999999999"/>
    <n v="0.10050000000000001"/>
    <n v="0.19939999999999999"/>
    <n v="0.10390000000000001"/>
    <n v="0.1787"/>
    <m/>
    <m/>
    <m/>
    <m/>
    <m/>
  </r>
  <r>
    <n v="8941"/>
    <s v="КИТО, ООО"/>
    <x v="8"/>
    <m/>
    <m/>
    <x v="88"/>
    <s v="1201600007070"/>
    <s v="1655432275"/>
    <s v="Деятельность больничных организаций"/>
    <n v="2751000"/>
    <n v="22774000"/>
    <n v="29385000"/>
    <n v="35984000"/>
    <n v="54777000"/>
    <n v="0.28060000000000002"/>
    <n v="0.37640000000000001"/>
    <n v="0.32369999999999999"/>
    <n v="0.14599999999999999"/>
    <n v="1.7899999999999999E-2"/>
    <n v="0.26029999999999998"/>
    <n v="0.37559999999999999"/>
    <n v="0.31480000000000002"/>
    <n v="3.8199999999999998E-2"/>
    <m/>
  </r>
  <r>
    <n v="8942"/>
    <s v="ЙОШКАР-ОЛИНСКАЯ ГОРОДСКАЯ КЛИНИЧЕСКАЯ БОЛЬНИЦА , ГБУ РМЭ ЙГКБ, ГБУ РМЭ"/>
    <x v="8"/>
    <m/>
    <m/>
    <x v="88"/>
    <s v="1021200771734"/>
    <s v="1215019719"/>
    <s v="Деятельность больничных организаций"/>
    <n v="28729000"/>
    <n v="24378000"/>
    <n v="33425000"/>
    <n v="39414000"/>
    <n v="54772000"/>
    <n v="0.2198"/>
    <n v="0.19220000000000001"/>
    <n v="0.2195"/>
    <n v="0.25"/>
    <n v="0.20630000000000001"/>
    <n v="0.2477"/>
    <n v="0.20730000000000001"/>
    <n v="0.22550000000000001"/>
    <n v="0.25340000000000001"/>
    <n v="0.20899999999999999"/>
  </r>
  <r>
    <n v="8943"/>
    <s v="АЛМАЗ-МЕДИЦИНА, ООО"/>
    <x v="8"/>
    <m/>
    <m/>
    <x v="88"/>
    <s v="1037739425437"/>
    <s v="7733090801"/>
    <s v="Общая врачебная практика"/>
    <m/>
    <m/>
    <m/>
    <n v="33885000"/>
    <n v="54741000"/>
    <m/>
    <m/>
    <m/>
    <n v="7.51E-2"/>
    <n v="0.1368"/>
    <m/>
    <m/>
    <m/>
    <n v="6.3E-3"/>
    <n v="5.6399999999999999E-2"/>
  </r>
  <r>
    <n v="8944"/>
    <s v="АЛЬФА-СТОМ8, ООО"/>
    <x v="0"/>
    <m/>
    <s v="Стоматология"/>
    <x v="88"/>
    <s v="1102130006736"/>
    <s v="2130074134"/>
    <s v="Стоматологическая практика"/>
    <n v="28361000"/>
    <n v="58718000"/>
    <n v="46673000"/>
    <n v="48048000"/>
    <n v="54736000"/>
    <n v="6.5799999999999997E-2"/>
    <n v="0.39319999999999999"/>
    <n v="0.1082"/>
    <n v="0.12529999999999999"/>
    <n v="0.1865"/>
    <m/>
    <m/>
    <n v="-5.1999999999999998E-3"/>
    <n v="-5.1000000000000004E-3"/>
    <n v="-4.4999999999999997E-3"/>
  </r>
  <r>
    <n v="8945"/>
    <s v="АЛЬФАМЕД, ООО"/>
    <x v="8"/>
    <m/>
    <m/>
    <x v="88"/>
    <s v="1196733008449"/>
    <s v="6732178829"/>
    <s v="Общая врачебная практика"/>
    <n v="17515000"/>
    <n v="27842000"/>
    <n v="47153000"/>
    <n v="55545000"/>
    <n v="54711000"/>
    <n v="8.3000000000000001E-3"/>
    <n v="6.4699999999999994E-2"/>
    <n v="5.5800000000000002E-2"/>
    <n v="7.6700000000000004E-2"/>
    <n v="0.1113"/>
    <m/>
    <m/>
    <m/>
    <m/>
    <m/>
  </r>
  <r>
    <n v="8946"/>
    <s v="НИКА, ООО"/>
    <x v="8"/>
    <m/>
    <m/>
    <x v="55"/>
    <s v="1217200006495"/>
    <s v="7203518930"/>
    <s v="Общая врачебная практика"/>
    <m/>
    <n v="29114000"/>
    <n v="47907000"/>
    <n v="47764000"/>
    <n v="54706000"/>
    <m/>
    <n v="0.157"/>
    <n v="0.1295"/>
    <n v="0.2011"/>
    <n v="0.2107"/>
    <m/>
    <m/>
    <m/>
    <m/>
    <m/>
  </r>
  <r>
    <n v="8947"/>
    <s v="КОНСУЛЬТАТИВНО-ДИАГНОСТИЧЕСКАЯ ПОЛИКЛИНИКА АВИЦЕННА, ООО"/>
    <x v="8"/>
    <m/>
    <m/>
    <x v="88"/>
    <s v="1124223003508"/>
    <s v="4223058820"/>
    <s v="Деятельность больничных организаций"/>
    <n v="29688000"/>
    <n v="34003000"/>
    <n v="39819000"/>
    <n v="45839000"/>
    <n v="54700000"/>
    <n v="0.14119999999999999"/>
    <n v="0.1772"/>
    <n v="0.1026"/>
    <n v="0.1595"/>
    <n v="0.1172"/>
    <n v="0.1293"/>
    <n v="0.15490000000000001"/>
    <n v="8.9800000000000005E-2"/>
    <n v="0.14849999999999999"/>
    <n v="8.7800000000000003E-2"/>
  </r>
  <r>
    <n v="8948"/>
    <s v="СТОМ ДЕНТ, ООО"/>
    <x v="0"/>
    <m/>
    <s v="Стоматология"/>
    <x v="88"/>
    <s v="1088901001947"/>
    <s v="8902013323"/>
    <s v="Стоматологическая практика"/>
    <n v="10374000"/>
    <n v="9750000"/>
    <n v="15456000"/>
    <n v="28094000"/>
    <n v="54690000"/>
    <n v="1"/>
    <n v="1"/>
    <n v="0.81620000000000004"/>
    <n v="0.75460000000000005"/>
    <n v="0.68130000000000002"/>
    <n v="1"/>
    <n v="1"/>
    <n v="0.70569999999999999"/>
    <n v="0.77769999999999995"/>
    <n v="0.503"/>
  </r>
  <r>
    <n v="8949"/>
    <s v="ВЕКТОР, ООО"/>
    <x v="8"/>
    <m/>
    <m/>
    <x v="88"/>
    <s v="1177847233024"/>
    <s v="7839087816"/>
    <s v="Деятельность больничных организаций"/>
    <n v="3882000"/>
    <n v="6342000"/>
    <m/>
    <n v="11062000"/>
    <n v="54690000"/>
    <n v="-0.61360000000000003"/>
    <n v="-0.28079999999999999"/>
    <m/>
    <n v="-2.3812000000000002"/>
    <n v="-0.2104"/>
    <m/>
    <m/>
    <m/>
    <n v="-0.4622"/>
    <n v="-0.14499999999999999"/>
  </r>
  <r>
    <n v="8950"/>
    <s v="М+КЛИНИК, ООО"/>
    <x v="8"/>
    <m/>
    <m/>
    <x v="88"/>
    <s v="1164704058310"/>
    <s v="4703145455"/>
    <s v="Деятельность больничных организаций"/>
    <n v="22047000"/>
    <n v="26915000"/>
    <n v="37836000"/>
    <n v="40135000"/>
    <n v="54684000"/>
    <n v="0.10879999999999999"/>
    <n v="7.3499999999999996E-2"/>
    <n v="6.2600000000000003E-2"/>
    <n v="3.6900000000000002E-2"/>
    <n v="2.9000000000000001E-2"/>
    <n v="9.9199999999999997E-2"/>
    <n v="5.6399999999999999E-2"/>
    <n v="5.2999999999999999E-2"/>
    <n v="2.8199999999999999E-2"/>
    <m/>
  </r>
  <r>
    <n v="8951"/>
    <s v="КЛИНИКА ДОКТОРА КРУТОВА, ООО"/>
    <x v="0"/>
    <m/>
    <s v="Стоматология"/>
    <x v="88"/>
    <s v="1146317001600"/>
    <s v="6314038623"/>
    <s v="Стоматологическая практика"/>
    <n v="39307000"/>
    <n v="49397000"/>
    <n v="55275000"/>
    <n v="65469000"/>
    <n v="54683000"/>
    <n v="9.6299999999999997E-2"/>
    <n v="0.25609999999999999"/>
    <n v="0.31719999999999998"/>
    <n v="0.21240000000000001"/>
    <n v="0.17"/>
    <m/>
    <m/>
    <m/>
    <m/>
    <m/>
  </r>
  <r>
    <n v="8952"/>
    <s v="КАЙКЛИНИК, ООО"/>
    <x v="8"/>
    <m/>
    <m/>
    <x v="88"/>
    <s v="1165275042899"/>
    <s v="5252040177"/>
    <s v="Деятельность больничных организаций"/>
    <n v="3014000"/>
    <n v="675000"/>
    <n v="5904000"/>
    <n v="32351000"/>
    <n v="54681000"/>
    <n v="6.0400000000000002E-2"/>
    <n v="-0.80149999999999999"/>
    <n v="-0.80300000000000005"/>
    <n v="0.1729"/>
    <n v="4.36E-2"/>
    <n v="4.2099999999999999E-2"/>
    <n v="12.148099999999999"/>
    <n v="-0.82420000000000004"/>
    <n v="0.15809999999999999"/>
    <n v="5.7999999999999996E-3"/>
  </r>
  <r>
    <n v="8953"/>
    <s v="ДЕНТ-СТАЙЛ, ООО"/>
    <x v="0"/>
    <m/>
    <s v="Стоматология"/>
    <x v="88"/>
    <s v="1112225005012"/>
    <s v="2225120822"/>
    <s v="Стоматологическая практика"/>
    <n v="11944000"/>
    <n v="19186000"/>
    <n v="23170000"/>
    <n v="41313000"/>
    <n v="54673000"/>
    <n v="0.25829999999999997"/>
    <n v="0.184"/>
    <n v="0.35249999999999998"/>
    <n v="0.60429999999999995"/>
    <n v="0.54490000000000005"/>
    <n v="0.25829999999999997"/>
    <n v="0.184"/>
    <n v="0.35249999999999998"/>
    <n v="0.60429999999999995"/>
    <n v="0.54490000000000005"/>
  </r>
  <r>
    <n v="8954"/>
    <s v="МЕДИЧЕЛ, ООО"/>
    <x v="8"/>
    <m/>
    <m/>
    <x v="88"/>
    <s v="1085405001318"/>
    <s v="5405362576"/>
    <s v="Деятельность больничных организаций"/>
    <n v="84778000"/>
    <n v="74653000"/>
    <n v="54850000"/>
    <n v="106866000"/>
    <n v="54667000"/>
    <n v="5.9200000000000003E-2"/>
    <n v="8.7499999999999994E-2"/>
    <n v="1.11E-2"/>
    <n v="1.55E-2"/>
    <n v="-0.1273"/>
    <m/>
    <m/>
    <m/>
    <m/>
    <m/>
  </r>
  <r>
    <n v="8955"/>
    <s v="ЛЕЧЕБНЫЙ ЦЕНТР СЕЙРАН, ООО"/>
    <x v="8"/>
    <m/>
    <m/>
    <x v="88"/>
    <s v="1026601125275"/>
    <s v="6615008076"/>
    <s v="Деятельность в области здравоохранения"/>
    <n v="33256000"/>
    <m/>
    <n v="58388000"/>
    <m/>
    <n v="54646000"/>
    <n v="7.6899999999999996E-2"/>
    <m/>
    <n v="0.1711"/>
    <m/>
    <n v="1"/>
    <m/>
    <m/>
    <m/>
    <m/>
    <m/>
  </r>
  <r>
    <n v="8956"/>
    <s v="МАКДЕНТ, ООО"/>
    <x v="0"/>
    <m/>
    <s v="Стоматология"/>
    <x v="88"/>
    <s v="1027739452267"/>
    <s v="7733053976"/>
    <s v="Стоматологическая практика"/>
    <n v="41505000"/>
    <n v="41032000"/>
    <n v="49000000"/>
    <n v="51984000"/>
    <n v="54641000"/>
    <n v="0.54679999999999995"/>
    <n v="0.4299"/>
    <n v="0.50139999999999996"/>
    <n v="0.48270000000000002"/>
    <n v="0.4415"/>
    <m/>
    <m/>
    <m/>
    <m/>
    <m/>
  </r>
  <r>
    <n v="8957"/>
    <s v="ТЕРРАСТОМ, ООО"/>
    <x v="0"/>
    <m/>
    <s v="Стоматология"/>
    <x v="88"/>
    <s v="1165027053289"/>
    <s v="5027239405"/>
    <s v="Стоматологическая практика"/>
    <n v="21249000"/>
    <n v="34958000"/>
    <n v="39839000"/>
    <n v="47044000"/>
    <n v="54641000"/>
    <n v="1"/>
    <n v="1"/>
    <n v="1"/>
    <n v="1"/>
    <n v="0.62009999999999998"/>
    <m/>
    <m/>
    <m/>
    <m/>
    <m/>
  </r>
  <r>
    <n v="8959"/>
    <s v="ДМ СТОМАТОЛОГИЧЕСКИЙ ЦЕНТР, ООО"/>
    <x v="0"/>
    <m/>
    <s v="Стоматология"/>
    <x v="88"/>
    <s v="1097847208260"/>
    <s v="7806414602"/>
    <s v="Стоматологическая практика"/>
    <n v="37805000"/>
    <n v="36532000"/>
    <n v="38951000"/>
    <n v="51989000"/>
    <n v="54639000"/>
    <n v="0.15029999999999999"/>
    <n v="0.15609999999999999"/>
    <n v="0.21429999999999999"/>
    <n v="0.2843"/>
    <n v="0.30199999999999999"/>
    <m/>
    <m/>
    <m/>
    <m/>
    <m/>
  </r>
  <r>
    <n v="8958"/>
    <s v="МИК-ДЕНТАЛ, ООО"/>
    <x v="0"/>
    <m/>
    <s v="Стоматология"/>
    <x v="88"/>
    <s v="1177746716850"/>
    <s v="9710032123"/>
    <s v="Стоматологическая практика"/>
    <n v="23130000"/>
    <n v="35032000"/>
    <n v="38902000"/>
    <n v="42786000"/>
    <n v="54639000"/>
    <n v="1.01E-2"/>
    <n v="0.15"/>
    <n v="0.1444"/>
    <n v="0.18640000000000001"/>
    <n v="0.25380000000000003"/>
    <m/>
    <m/>
    <m/>
    <m/>
    <m/>
  </r>
  <r>
    <n v="8960"/>
    <s v="МЦ КАРМЕЛЬ, ООО"/>
    <x v="8"/>
    <m/>
    <m/>
    <x v="88"/>
    <s v="1167456054490"/>
    <s v="7453291488"/>
    <s v="Деятельность больничных организаций"/>
    <n v="55077000"/>
    <n v="45359000"/>
    <n v="41656000"/>
    <n v="43711000"/>
    <n v="54630000"/>
    <n v="6.4399999999999999E-2"/>
    <n v="8.4199999999999997E-2"/>
    <n v="1.8E-3"/>
    <n v="5.2900000000000003E-2"/>
    <n v="0.13769999999999999"/>
    <m/>
    <m/>
    <m/>
    <m/>
    <m/>
  </r>
  <r>
    <n v="8961"/>
    <s v="КЛИНИКА ЛЕНКОСТ, ООО"/>
    <x v="0"/>
    <m/>
    <s v="Стоматология"/>
    <x v="88"/>
    <s v="1235000090577"/>
    <s v="5012110670"/>
    <s v="Стоматологическая практика"/>
    <m/>
    <m/>
    <m/>
    <n v="23005000"/>
    <n v="54623000"/>
    <m/>
    <m/>
    <m/>
    <n v="0.25180000000000002"/>
    <n v="0.16839999999999999"/>
    <m/>
    <m/>
    <m/>
    <m/>
    <n v="-1.6E-2"/>
  </r>
  <r>
    <n v="8962"/>
    <s v="ИНТЕРСТОМ, ООО"/>
    <x v="0"/>
    <m/>
    <s v="Стоматология"/>
    <x v="88"/>
    <s v="1116164004032"/>
    <s v="6164305316"/>
    <s v="Стоматологическая практика"/>
    <n v="40328000"/>
    <n v="41236000"/>
    <n v="48607000"/>
    <n v="54243000"/>
    <n v="54613000"/>
    <n v="6.6900000000000001E-2"/>
    <n v="4.4900000000000002E-2"/>
    <n v="7.8600000000000003E-2"/>
    <n v="4.3700000000000003E-2"/>
    <n v="3.5200000000000002E-2"/>
    <n v="-1.6999999999999999E-3"/>
    <n v="-1.5E-3"/>
    <n v="-1.1999999999999999E-3"/>
    <n v="-8.0000000000000004E-4"/>
    <n v="-2.0000000000000001E-4"/>
  </r>
  <r>
    <n v="8963"/>
    <s v="ПАРТНЕР, ООО"/>
    <x v="0"/>
    <m/>
    <s v="Стоматология"/>
    <x v="88"/>
    <s v="1023601565118"/>
    <s v="3666069674"/>
    <s v="Стоматологическая практика"/>
    <n v="14942000"/>
    <n v="26587000"/>
    <n v="34561000"/>
    <n v="45945000"/>
    <n v="54610000"/>
    <n v="1.1599999999999999E-2"/>
    <n v="-1.83E-2"/>
    <n v="-2.2000000000000001E-3"/>
    <n v="4.6699999999999998E-2"/>
    <n v="2.7799999999999998E-2"/>
    <m/>
    <m/>
    <n v="-6.9999999999999999E-4"/>
    <n v="-8.0000000000000004E-4"/>
    <m/>
  </r>
  <r>
    <n v="8964"/>
    <s v="ПРОФИМЕД, ООО"/>
    <x v="8"/>
    <m/>
    <m/>
    <x v="88"/>
    <s v="1165001050411"/>
    <s v="5001107059"/>
    <s v="Деятельность больничных организаций"/>
    <n v="34522000"/>
    <n v="34298000"/>
    <n v="36856000"/>
    <n v="49924000"/>
    <n v="54592000"/>
    <n v="0.2392"/>
    <n v="2.2200000000000001E-2"/>
    <n v="0.15190000000000001"/>
    <n v="0.32600000000000001"/>
    <n v="0.45079999999999998"/>
    <m/>
    <m/>
    <m/>
    <n v="-3.8399999999999997E-2"/>
    <n v="-2.9100000000000001E-2"/>
  </r>
  <r>
    <n v="8965"/>
    <s v="ЛЕЧЕБНО-ДИАГНОСТИЧЕСКИЙ ЦЕНТР, ООО"/>
    <x v="8"/>
    <m/>
    <m/>
    <x v="88"/>
    <s v="1142208001770"/>
    <s v="2208029034"/>
    <s v="Общая врачебная практика"/>
    <n v="23351000"/>
    <n v="27075000"/>
    <n v="37105000"/>
    <n v="44539000"/>
    <n v="54587000"/>
    <n v="4.3799999999999999E-2"/>
    <n v="4.5900000000000003E-2"/>
    <n v="4.5900000000000003E-2"/>
    <n v="6.7900000000000002E-2"/>
    <n v="3.6700000000000003E-2"/>
    <m/>
    <m/>
    <m/>
    <m/>
    <m/>
  </r>
  <r>
    <n v="8966"/>
    <s v="МЕДОК, ООО"/>
    <x v="8"/>
    <m/>
    <m/>
    <x v="88"/>
    <s v="1127746250730"/>
    <s v="7735584193"/>
    <s v="Деятельность в области здравоохранения"/>
    <n v="47394000"/>
    <n v="40535000"/>
    <n v="42501000"/>
    <n v="47764000"/>
    <n v="54586000"/>
    <n v="0.46460000000000001"/>
    <n v="0.4909"/>
    <n v="0.53139999999999998"/>
    <n v="0.47610000000000002"/>
    <n v="0.4743"/>
    <m/>
    <m/>
    <m/>
    <n v="-1.12E-2"/>
    <n v="-8.3999999999999995E-3"/>
  </r>
  <r>
    <n v="8967"/>
    <s v="ДЕНТА ЛАЙН, ООО"/>
    <x v="0"/>
    <m/>
    <s v="Стоматология"/>
    <x v="88"/>
    <s v="1085190007429"/>
    <s v="5190185476"/>
    <s v="Стоматологическая практика"/>
    <n v="46876000"/>
    <n v="48096000"/>
    <n v="50944000"/>
    <n v="49815000"/>
    <n v="54583000"/>
    <n v="0.1075"/>
    <n v="7.7799999999999994E-2"/>
    <n v="9.6000000000000002E-2"/>
    <n v="5.3699999999999998E-2"/>
    <n v="0.11"/>
    <m/>
    <m/>
    <m/>
    <m/>
    <m/>
  </r>
  <r>
    <n v="8968"/>
    <s v="ЦПС СМАЙЛ, ООО"/>
    <x v="0"/>
    <m/>
    <s v="Стоматология"/>
    <x v="88"/>
    <s v="1151215008163"/>
    <s v="1215206902"/>
    <s v="Стоматологическая практика"/>
    <n v="22584000"/>
    <n v="22431000"/>
    <n v="30525000"/>
    <n v="50322000"/>
    <n v="54583000"/>
    <n v="-8.3000000000000001E-3"/>
    <n v="-0.1724"/>
    <n v="0.2104"/>
    <n v="0.31009999999999999"/>
    <n v="8.8800000000000004E-2"/>
    <n v="-3.5200000000000002E-2"/>
    <n v="-3.1300000000000001E-2"/>
    <n v="-2.01E-2"/>
    <n v="-1.47E-2"/>
    <n v="-9.4000000000000004E-3"/>
  </r>
  <r>
    <n v="8969"/>
    <s v="ФЕОЛЕНТ, ООО"/>
    <x v="0"/>
    <m/>
    <s v="Стоматология"/>
    <x v="88"/>
    <s v="1159204006994"/>
    <s v="9204549444"/>
    <s v="Стоматологическая практика"/>
    <n v="28572000"/>
    <n v="36586000"/>
    <n v="41050000"/>
    <n v="54823000"/>
    <n v="54571000"/>
    <n v="0.5252"/>
    <n v="0.4612"/>
    <n v="0.47010000000000002"/>
    <n v="0.48039999999999999"/>
    <n v="0.45190000000000002"/>
    <m/>
    <m/>
    <m/>
    <m/>
    <m/>
  </r>
  <r>
    <n v="8970"/>
    <s v="МРТ-ДИАГНОСТИКА, ООО"/>
    <x v="8"/>
    <m/>
    <m/>
    <x v="88"/>
    <s v="1113620000108"/>
    <s v="3620012971"/>
    <s v="Деятельность в области медицины прочая"/>
    <n v="31733000"/>
    <n v="34378000"/>
    <n v="37185000"/>
    <n v="41111000"/>
    <n v="54559000"/>
    <n v="-6.9900000000000004E-2"/>
    <n v="8.6900000000000005E-2"/>
    <n v="2.1999999999999999E-2"/>
    <n v="-7.0000000000000001E-3"/>
    <n v="8.6900000000000005E-2"/>
    <n v="-5.0099999999999999E-2"/>
    <n v="7.4999999999999997E-2"/>
    <n v="-2.3699999999999999E-2"/>
    <n v="-8.3500000000000005E-2"/>
    <n v="9.7299999999999998E-2"/>
  </r>
  <r>
    <n v="8972"/>
    <s v="МЕДИА МЕД, ООО"/>
    <x v="8"/>
    <m/>
    <m/>
    <x v="88"/>
    <s v="1155030002930"/>
    <s v="5030087294"/>
    <s v="Общая врачебная практика"/>
    <n v="42528000"/>
    <n v="35951000"/>
    <n v="50595000"/>
    <n v="47106000"/>
    <n v="54542000"/>
    <n v="0.38890000000000002"/>
    <n v="0.30470000000000003"/>
    <n v="0.36299999999999999"/>
    <n v="0.26329999999999998"/>
    <n v="0.22600000000000001"/>
    <m/>
    <m/>
    <m/>
    <m/>
    <m/>
  </r>
  <r>
    <n v="8971"/>
    <s v="ЭС КЛАСС КЛИНИК БРЯНСК, ООО"/>
    <x v="8"/>
    <m/>
    <m/>
    <x v="88"/>
    <s v="1153256008773"/>
    <s v="3257031895"/>
    <s v="Деятельность больничных организаций"/>
    <n v="37788000"/>
    <n v="33165000"/>
    <n v="48282000"/>
    <n v="54669000"/>
    <n v="54542000"/>
    <n v="8.9399999999999993E-2"/>
    <n v="4.3400000000000001E-2"/>
    <n v="8.9300000000000004E-2"/>
    <n v="9.3399999999999997E-2"/>
    <n v="9.1200000000000003E-2"/>
    <m/>
    <m/>
    <m/>
    <m/>
    <m/>
  </r>
  <r>
    <n v="8973"/>
    <s v="СЦ ДОКТОРА ЮН, ООО"/>
    <x v="0"/>
    <m/>
    <s v="Стоматология"/>
    <x v="88"/>
    <s v="1226600001638"/>
    <s v="6679148336"/>
    <s v="Стоматологическая практика"/>
    <m/>
    <n v="282000"/>
    <n v="34729000"/>
    <n v="48632000"/>
    <n v="54539000"/>
    <m/>
    <n v="0.72340000000000004"/>
    <n v="0.26290000000000002"/>
    <n v="0.28410000000000002"/>
    <n v="0.1245"/>
    <m/>
    <m/>
    <m/>
    <m/>
    <m/>
  </r>
  <r>
    <n v="8974"/>
    <s v="НЕБО, ООО"/>
    <x v="0"/>
    <m/>
    <s v="Стоматология"/>
    <x v="88"/>
    <s v="1245000018977"/>
    <s v="5047287950"/>
    <s v="Стоматологическая практика"/>
    <m/>
    <m/>
    <m/>
    <n v="7816000"/>
    <n v="54514000"/>
    <m/>
    <m/>
    <m/>
    <n v="0.68559999999999999"/>
    <n v="0.48830000000000001"/>
    <m/>
    <m/>
    <m/>
    <m/>
    <n v="-1.26E-2"/>
  </r>
  <r>
    <n v="8975"/>
    <s v="ИНТЕНЦИЯ, ООО"/>
    <x v="8"/>
    <m/>
    <m/>
    <x v="88"/>
    <s v="1062502020558"/>
    <s v="2502033148"/>
    <s v="Общая врачебная практика"/>
    <n v="34558000"/>
    <n v="39656000"/>
    <n v="45765000"/>
    <n v="46211000"/>
    <n v="54513000"/>
    <n v="0.1263"/>
    <n v="7.1199999999999999E-2"/>
    <n v="0.1157"/>
    <n v="-2.3E-3"/>
    <n v="6.6799999999999998E-2"/>
    <n v="-1E-3"/>
    <m/>
    <m/>
    <m/>
    <m/>
  </r>
  <r>
    <n v="8976"/>
    <s v="ПРОФ ЛИДЕР, ООО"/>
    <x v="8"/>
    <m/>
    <m/>
    <x v="88"/>
    <s v="1217700423368"/>
    <s v="7716959827"/>
    <s v="Деятельность больничных организаций"/>
    <m/>
    <n v="14939000"/>
    <n v="53011000"/>
    <n v="83469000"/>
    <n v="54505000"/>
    <m/>
    <n v="2.01E-2"/>
    <n v="2.9399999999999999E-2"/>
    <n v="4.7199999999999999E-2"/>
    <n v="-0.25230000000000002"/>
    <m/>
    <n v="4.5999999999999999E-3"/>
    <n v="5.3E-3"/>
    <n v="4.3E-3"/>
    <n v="-0.31819999999999998"/>
  </r>
  <r>
    <n v="8977"/>
    <s v="МЕДКОМ ПЛЮС, ООО"/>
    <x v="0"/>
    <m/>
    <s v="Стоматология"/>
    <x v="88"/>
    <s v="1115911001601"/>
    <s v="5911064801"/>
    <s v="Стоматологическая практика"/>
    <n v="27981000"/>
    <n v="34878000"/>
    <n v="38767000"/>
    <n v="47764000"/>
    <n v="54503000"/>
    <n v="-1.34E-2"/>
    <n v="6.0299999999999999E-2"/>
    <n v="-2E-3"/>
    <n v="1.32E-2"/>
    <n v="1.17E-2"/>
    <n v="4.3900000000000002E-2"/>
    <n v="3.8399999999999997E-2"/>
    <n v="-1.4800000000000001E-2"/>
    <n v="-1.5E-3"/>
    <m/>
  </r>
  <r>
    <n v="8978"/>
    <s v="МЕДИЦИНА, ООО"/>
    <x v="8"/>
    <m/>
    <m/>
    <x v="88"/>
    <s v="1216200010905"/>
    <s v="6229099022"/>
    <s v="Общая врачебная практика"/>
    <m/>
    <m/>
    <m/>
    <n v="36066000"/>
    <n v="54499000"/>
    <m/>
    <m/>
    <m/>
    <n v="0.32769999999999999"/>
    <n v="0.58889999999999998"/>
    <m/>
    <m/>
    <m/>
    <m/>
    <m/>
  </r>
  <r>
    <n v="8979"/>
    <s v="САНТАЛЮЧИЯ, ООО"/>
    <x v="0"/>
    <m/>
    <s v="Стоматология"/>
    <x v="88"/>
    <s v="1185074002068"/>
    <s v="5030093234"/>
    <s v="Стоматологическая практика"/>
    <n v="8468000"/>
    <n v="6743000"/>
    <n v="14216000"/>
    <n v="30623000"/>
    <n v="54493000"/>
    <n v="0.10249999999999999"/>
    <n v="7.9000000000000001E-2"/>
    <n v="4.9500000000000002E-2"/>
    <n v="9.7000000000000003E-2"/>
    <n v="5.7799999999999997E-2"/>
    <m/>
    <m/>
    <m/>
    <m/>
    <m/>
  </r>
  <r>
    <n v="8980"/>
    <s v="ЛЕЧЕБНО-ДИАГНОСТИЧЕСКОЕ ОТДЕЛЕНИЕ КЛИНИКИ МИКРОХИРУРГИИ ГЛАЗА ОКУЛИСТ+, ООО"/>
    <x v="8"/>
    <m/>
    <m/>
    <x v="88"/>
    <s v="1185476007200"/>
    <s v="5402040404"/>
    <s v="Специальная врачебная практика"/>
    <n v="8093000"/>
    <n v="13133000"/>
    <n v="21536000"/>
    <n v="38037000"/>
    <n v="54486000"/>
    <n v="-0.78969999999999996"/>
    <n v="5.8999999999999997E-2"/>
    <n v="0.1691"/>
    <n v="-0.2089"/>
    <n v="0.106"/>
    <m/>
    <m/>
    <m/>
    <m/>
    <m/>
  </r>
  <r>
    <n v="8981"/>
    <s v="МОЙ СТОМАТОЛОГ, ООО"/>
    <x v="0"/>
    <m/>
    <s v="Стоматология"/>
    <x v="88"/>
    <s v="1085742000134"/>
    <s v="5754007198"/>
    <s v="Стоматологическая практика"/>
    <n v="31416000"/>
    <n v="34464000"/>
    <n v="40321000"/>
    <n v="50856000"/>
    <n v="54482000"/>
    <n v="0.25369999999999998"/>
    <n v="0.28570000000000001"/>
    <n v="0.24829999999999999"/>
    <n v="0.2843"/>
    <n v="0.24379999999999999"/>
    <m/>
    <m/>
    <m/>
    <m/>
    <m/>
  </r>
  <r>
    <n v="8982"/>
    <s v="МРТ-ДИАГНОСТИКА, ООО"/>
    <x v="8"/>
    <m/>
    <m/>
    <x v="88"/>
    <s v="1081901005230"/>
    <s v="1901087785"/>
    <s v="Деятельность больничных организаций"/>
    <n v="36066000"/>
    <n v="44255000"/>
    <n v="52053000"/>
    <n v="57323000"/>
    <n v="54481000"/>
    <n v="0.21460000000000001"/>
    <n v="5.3600000000000002E-2"/>
    <n v="0.1366"/>
    <n v="8.6599999999999996E-2"/>
    <n v="-0.52949999999999997"/>
    <m/>
    <m/>
    <m/>
    <m/>
    <m/>
  </r>
  <r>
    <n v="8983"/>
    <s v="ПРОМЕТЕЙ ООО"/>
    <x v="8"/>
    <m/>
    <m/>
    <x v="88"/>
    <s v="1032501808020"/>
    <s v="2537066433"/>
    <s v="Деятельность больничных организаций"/>
    <n v="24649000"/>
    <n v="33411000"/>
    <n v="41031000"/>
    <n v="47882000"/>
    <n v="54480000"/>
    <n v="0.1168"/>
    <n v="0.27150000000000002"/>
    <n v="0.43640000000000001"/>
    <n v="0.3014"/>
    <n v="0.2757"/>
    <m/>
    <m/>
    <n v="0.41460000000000002"/>
    <n v="0.29220000000000002"/>
    <n v="0.26700000000000002"/>
  </r>
  <r>
    <n v="8984"/>
    <s v="ГИВ, ООО"/>
    <x v="0"/>
    <m/>
    <s v="Стоматология"/>
    <x v="88"/>
    <s v="1036301032767"/>
    <s v="6321028337"/>
    <s v="Стоматологическая практика"/>
    <n v="43721000"/>
    <n v="48737000"/>
    <n v="45868000"/>
    <n v="45606000"/>
    <n v="54470000"/>
    <n v="8.1900000000000001E-2"/>
    <n v="0.10730000000000001"/>
    <n v="3.5000000000000001E-3"/>
    <n v="1.4E-3"/>
    <n v="6.9999999999999999E-4"/>
    <m/>
    <n v="9.5500000000000002E-2"/>
    <n v="1.1999999999999999E-3"/>
    <n v="6.9999999999999999E-4"/>
    <n v="6.9999999999999999E-4"/>
  </r>
  <r>
    <n v="8985"/>
    <s v="АЙВОРИ, ООО"/>
    <x v="0"/>
    <m/>
    <s v="Стоматология"/>
    <x v="88"/>
    <s v="1227700250194"/>
    <s v="9729323038"/>
    <s v="Стоматологическая практика"/>
    <m/>
    <m/>
    <m/>
    <n v="37652000"/>
    <n v="54463000"/>
    <m/>
    <m/>
    <m/>
    <n v="0.34410000000000002"/>
    <n v="0.2029"/>
    <m/>
    <m/>
    <m/>
    <m/>
    <m/>
  </r>
  <r>
    <n v="8986"/>
    <s v="СТ КЛИНИК ПРЕМИУМ, ООО"/>
    <x v="0"/>
    <m/>
    <s v="Стоматология"/>
    <x v="88"/>
    <s v="1236100030935"/>
    <s v="6147042459"/>
    <s v="Стоматологическая практика"/>
    <m/>
    <m/>
    <m/>
    <n v="45268000"/>
    <n v="54458000"/>
    <m/>
    <m/>
    <m/>
    <n v="0.33200000000000002"/>
    <n v="0.18529999999999999"/>
    <m/>
    <m/>
    <m/>
    <m/>
    <m/>
  </r>
  <r>
    <n v="8987"/>
    <s v="БАЛАНС БЕЛОГО, ООО"/>
    <x v="0"/>
    <m/>
    <s v="Стоматология"/>
    <x v="88"/>
    <s v="1195476071856"/>
    <s v="5408025152"/>
    <s v="Стоматологическая практика"/>
    <n v="60895000"/>
    <n v="72280000"/>
    <n v="32416000"/>
    <n v="32834000"/>
    <n v="54454000"/>
    <n v="0.27960000000000002"/>
    <n v="0.35110000000000002"/>
    <n v="0.54820000000000002"/>
    <n v="0.46279999999999999"/>
    <n v="0.41399999999999998"/>
    <n v="0.27200000000000002"/>
    <n v="0.26690000000000003"/>
    <n v="0.54059999999999997"/>
    <n v="0.45169999999999999"/>
    <n v="0.41399999999999998"/>
  </r>
  <r>
    <n v="8988"/>
    <s v="ТИГРИД, ООО"/>
    <x v="0"/>
    <m/>
    <s v="Стоматология"/>
    <x v="88"/>
    <s v="1037700189053"/>
    <s v="7721216440"/>
    <s v="Стоматологическая практика"/>
    <n v="27773000"/>
    <n v="31699000"/>
    <n v="36651000"/>
    <n v="50495000"/>
    <n v="54447000"/>
    <n v="3.9600000000000003E-2"/>
    <n v="8.4500000000000006E-2"/>
    <n v="0.14130000000000001"/>
    <n v="0.1371"/>
    <n v="3.4099999999999998E-2"/>
    <n v="-1.5E-3"/>
    <n v="4.5900000000000003E-2"/>
    <n v="0.108"/>
    <n v="9.7699999999999995E-2"/>
    <n v="1.8200000000000001E-2"/>
  </r>
  <r>
    <n v="8989"/>
    <s v="РАМЕД, ООО"/>
    <x v="0"/>
    <m/>
    <s v="Стоматология"/>
    <x v="88"/>
    <s v="1126316008906"/>
    <s v="6316179330"/>
    <s v="Стоматологическая практика"/>
    <n v="18010000"/>
    <n v="20213000"/>
    <n v="24154000"/>
    <n v="36750000"/>
    <n v="54445000"/>
    <n v="0.1173"/>
    <n v="3.6999999999999998E-2"/>
    <n v="0.104"/>
    <n v="0.18709999999999999"/>
    <n v="0.19470000000000001"/>
    <m/>
    <m/>
    <m/>
    <m/>
    <m/>
  </r>
  <r>
    <n v="8990"/>
    <s v="МЕЙДЖИК ДЕНТ, ООО"/>
    <x v="0"/>
    <m/>
    <s v="Стоматология"/>
    <x v="88"/>
    <s v="1057810141586"/>
    <s v="7804313415"/>
    <s v="Стоматологическая практика"/>
    <n v="31995000"/>
    <n v="42996000"/>
    <n v="42228000"/>
    <n v="44118000"/>
    <n v="54440000"/>
    <n v="0.23849999999999999"/>
    <n v="0.38740000000000002"/>
    <n v="0.24210000000000001"/>
    <n v="0.249"/>
    <n v="0.34110000000000001"/>
    <n v="0.28610000000000002"/>
    <n v="0.2601"/>
    <n v="7.2300000000000003E-2"/>
    <n v="5.8500000000000003E-2"/>
    <n v="0.1714"/>
  </r>
  <r>
    <n v="8991"/>
    <s v="ИНВЕСТПЛЮС, ООО"/>
    <x v="8"/>
    <m/>
    <m/>
    <x v="88"/>
    <s v="1197746382338"/>
    <s v="7719492996"/>
    <s v="Деятельность больничных организаций"/>
    <m/>
    <m/>
    <n v="26897000"/>
    <n v="48711000"/>
    <n v="54439000"/>
    <m/>
    <m/>
    <n v="-2.3099999999999999E-2"/>
    <n v="6.5299999999999997E-2"/>
    <n v="9.9000000000000008E-3"/>
    <m/>
    <m/>
    <m/>
    <m/>
    <m/>
  </r>
  <r>
    <n v="8992"/>
    <s v="ДОКТОР, ООО МЦ"/>
    <x v="8"/>
    <m/>
    <m/>
    <x v="88"/>
    <s v="1117606003987"/>
    <s v="7606084393"/>
    <s v="Общая врачебная практика"/>
    <n v="30442000"/>
    <n v="39016000"/>
    <n v="42722000"/>
    <n v="49984000"/>
    <n v="54438000"/>
    <n v="1.66E-2"/>
    <n v="7.9000000000000008E-3"/>
    <n v="1.26E-2"/>
    <n v="1.2800000000000001E-2"/>
    <n v="1.6500000000000001E-2"/>
    <m/>
    <m/>
    <m/>
    <m/>
    <m/>
  </r>
  <r>
    <n v="8993"/>
    <s v="РЕН ИНВЕСТ, ООО"/>
    <x v="8"/>
    <m/>
    <m/>
    <x v="88"/>
    <s v="1210500003922"/>
    <s v="0572028067"/>
    <s v="Деятельность в области медицины прочая"/>
    <m/>
    <n v="896000"/>
    <n v="15348000"/>
    <n v="48982000"/>
    <n v="54436000"/>
    <m/>
    <n v="-0.59150000000000003"/>
    <n v="0.33160000000000001"/>
    <n v="0.77539999999999998"/>
    <n v="0.64249999999999996"/>
    <m/>
    <m/>
    <m/>
    <m/>
    <m/>
  </r>
  <r>
    <n v="8995"/>
    <s v="ЭЛЬДЕНТИКА, ООО"/>
    <x v="0"/>
    <m/>
    <s v="Стоматология"/>
    <x v="88"/>
    <s v="1122508000614"/>
    <s v="2508100658"/>
    <s v="Стоматологическая практика"/>
    <n v="19538000"/>
    <n v="28681000"/>
    <n v="36942000"/>
    <n v="49167000"/>
    <n v="54432000"/>
    <n v="0.3669"/>
    <n v="0.46600000000000003"/>
    <n v="0.51459999999999995"/>
    <n v="0.43659999999999999"/>
    <n v="0.41249999999999998"/>
    <n v="0.36759999999999998"/>
    <m/>
    <m/>
    <m/>
    <m/>
  </r>
  <r>
    <n v="8994"/>
    <s v="МАРИМЕД, ООО"/>
    <x v="8"/>
    <m/>
    <m/>
    <x v="88"/>
    <s v="1175050001939"/>
    <s v="5038126114"/>
    <s v="Деятельность больничных организаций"/>
    <n v="15805000"/>
    <n v="21500000"/>
    <n v="29432000"/>
    <n v="44540000"/>
    <n v="54432000"/>
    <n v="6.5100000000000005E-2"/>
    <n v="5.2299999999999999E-2"/>
    <n v="0.152"/>
    <n v="0.1305"/>
    <n v="0.21779999999999999"/>
    <m/>
    <m/>
    <m/>
    <m/>
    <m/>
  </r>
  <r>
    <n v="8996"/>
    <s v="РАДЕНТ, ООО СТОМАТОЛОГИЯ"/>
    <x v="0"/>
    <m/>
    <s v="Стоматология"/>
    <x v="88"/>
    <s v="1187232006500"/>
    <s v="7206057885"/>
    <s v="Стоматологическая практика"/>
    <m/>
    <m/>
    <m/>
    <m/>
    <n v="54413000"/>
    <m/>
    <m/>
    <m/>
    <m/>
    <n v="0.82179999999999997"/>
    <m/>
    <m/>
    <m/>
    <m/>
    <n v="0.82179999999999997"/>
  </r>
  <r>
    <n v="8997"/>
    <s v="МЕДИЦИНСКИЙ ЦЕНТР МИГ, ООО"/>
    <x v="8"/>
    <m/>
    <m/>
    <x v="88"/>
    <s v="1085263006234"/>
    <s v="5263070737"/>
    <s v="Общая врачебная практика"/>
    <n v="40358000"/>
    <m/>
    <n v="38626000"/>
    <n v="50688000"/>
    <n v="54408000"/>
    <n v="6.9699999999999998E-2"/>
    <m/>
    <n v="7.3200000000000001E-2"/>
    <n v="6.9099999999999995E-2"/>
    <n v="2.6800000000000001E-2"/>
    <m/>
    <m/>
    <m/>
    <m/>
    <m/>
  </r>
  <r>
    <n v="8998"/>
    <s v="МКГЦ ОТОРИНОЛАРИНГОЛОГИИ И ЭСТЕТИЧЕСКОЙ МЕДИЦИНЫ, ООО"/>
    <x v="8"/>
    <m/>
    <m/>
    <x v="88"/>
    <s v="1196313083427"/>
    <s v="6311186503"/>
    <s v="Деятельность больничных организаций"/>
    <n v="17562000"/>
    <n v="24629000"/>
    <n v="24116000"/>
    <n v="33213000"/>
    <n v="54406000"/>
    <n v="-0.21920000000000001"/>
    <n v="0.25219999999999998"/>
    <n v="0.3377"/>
    <n v="0.35570000000000002"/>
    <n v="0.37209999999999999"/>
    <m/>
    <m/>
    <m/>
    <m/>
    <m/>
  </r>
  <r>
    <n v="8999"/>
    <s v="ЖЕМЧУЖИНА, ООО СТОМАТОЛОГИЧЕСКАЯ КЛИНИКА"/>
    <x v="0"/>
    <m/>
    <s v="Стоматология"/>
    <x v="88"/>
    <s v="1047409505527"/>
    <s v="7420008580"/>
    <s v="Стоматологическая практика"/>
    <n v="34179000"/>
    <n v="41147000"/>
    <n v="33996000"/>
    <n v="41649000"/>
    <n v="54399000"/>
    <n v="0.14510000000000001"/>
    <n v="0.13650000000000001"/>
    <n v="0.1139"/>
    <n v="9.9900000000000003E-2"/>
    <n v="7.6799999999999993E-2"/>
    <m/>
    <m/>
    <m/>
    <m/>
    <m/>
  </r>
  <r>
    <n v="9000"/>
    <s v="СИТИ ДЕНТ, ООО"/>
    <x v="0"/>
    <m/>
    <s v="Стоматология"/>
    <x v="88"/>
    <s v="1116670027253"/>
    <s v="6670351823"/>
    <s v="Стоматологическая практика"/>
    <n v="24966000"/>
    <n v="21095000"/>
    <n v="27777000"/>
    <n v="45076000"/>
    <n v="54398000"/>
    <n v="0.2576"/>
    <n v="0.16750000000000001"/>
    <n v="0.13830000000000001"/>
    <n v="0.46850000000000003"/>
    <n v="0.28860000000000002"/>
    <n v="-1.9599999999999999E-2"/>
    <n v="-8.0999999999999996E-3"/>
    <n v="-1.0699999999999999E-2"/>
    <n v="-2.18E-2"/>
    <n v="-2.1700000000000001E-2"/>
  </r>
  <r>
    <n v="9001"/>
    <s v="СЕЗОН, ООО"/>
    <x v="0"/>
    <m/>
    <s v="Стоматология"/>
    <x v="88"/>
    <s v="1152468051438"/>
    <s v="2466166260"/>
    <s v="Стоматологическая практика"/>
    <n v="6595000"/>
    <n v="40629000"/>
    <n v="31444000"/>
    <n v="61156000"/>
    <n v="54387000"/>
    <n v="0.10979999999999999"/>
    <n v="7.17E-2"/>
    <n v="0.1389"/>
    <n v="7.7600000000000002E-2"/>
    <n v="0.48309999999999997"/>
    <n v="0.1096"/>
    <n v="7.1300000000000002E-2"/>
    <n v="0.1076"/>
    <n v="3.5999999999999997E-2"/>
    <n v="0.15440000000000001"/>
  </r>
  <r>
    <n v="9002"/>
    <s v="БЛДЦ+, ООО"/>
    <x v="8"/>
    <m/>
    <m/>
    <x v="88"/>
    <s v="1246100001047"/>
    <s v="6141061198"/>
    <s v="Деятельность больничных организаций"/>
    <m/>
    <m/>
    <m/>
    <n v="17891000"/>
    <n v="54383000"/>
    <m/>
    <m/>
    <m/>
    <n v="4.4900000000000002E-2"/>
    <n v="4.1799999999999997E-2"/>
    <m/>
    <m/>
    <m/>
    <m/>
    <m/>
  </r>
  <r>
    <n v="9003"/>
    <s v="МОЙ СТОМАТОЛОГ, ООО"/>
    <x v="0"/>
    <m/>
    <s v="Стоматология"/>
    <x v="88"/>
    <s v="1117536012846"/>
    <s v="7536122966"/>
    <s v="Стоматологическая практика"/>
    <n v="38104000"/>
    <n v="43028000"/>
    <n v="45776000"/>
    <n v="50238000"/>
    <n v="54382000"/>
    <n v="3.6200000000000003E-2"/>
    <n v="4.6600000000000003E-2"/>
    <n v="3.5999999999999997E-2"/>
    <n v="1.9E-2"/>
    <n v="4.41E-2"/>
    <m/>
    <m/>
    <m/>
    <m/>
    <m/>
  </r>
  <r>
    <n v="9004"/>
    <s v="АУРА, ООО"/>
    <x v="8"/>
    <m/>
    <m/>
    <x v="88"/>
    <s v="1122204004207"/>
    <s v="2204059768"/>
    <s v="Общая врачебная практика"/>
    <n v="20989000"/>
    <n v="25900000"/>
    <n v="36556000"/>
    <n v="45409000"/>
    <n v="54380000"/>
    <n v="9.7600000000000006E-2"/>
    <n v="0.12529999999999999"/>
    <n v="0.19900000000000001"/>
    <n v="0.17219999999999999"/>
    <n v="0.16750000000000001"/>
    <n v="8.3199999999999996E-2"/>
    <n v="0.1116"/>
    <n v="0.1847"/>
    <n v="0.1623"/>
    <n v="0.15670000000000001"/>
  </r>
  <r>
    <n v="9005"/>
    <s v="МЕДИЦИНСКАЯ ПОМОЩЬ КЛИНЦЫ, ООО"/>
    <x v="8"/>
    <m/>
    <m/>
    <x v="88"/>
    <s v="1167746580836"/>
    <s v="9715263325"/>
    <s v="Деятельность больничных организаций"/>
    <n v="8834000"/>
    <n v="16841000"/>
    <n v="27584000"/>
    <n v="36598000"/>
    <n v="54378000"/>
    <n v="0.33379999999999999"/>
    <n v="0.13500000000000001"/>
    <n v="0.1212"/>
    <n v="0.16550000000000001"/>
    <n v="0.1014"/>
    <n v="0.32990000000000003"/>
    <n v="0.15989999999999999"/>
    <n v="0.1137"/>
    <n v="0.1608"/>
    <n v="9.2499999999999999E-2"/>
  </r>
  <r>
    <n v="9006"/>
    <s v="СПП, ООО"/>
    <x v="8"/>
    <m/>
    <m/>
    <x v="88"/>
    <s v="1167456060958"/>
    <s v="7449128672"/>
    <s v="Деятельность в области медицины прочая, не включенная в другие группировки"/>
    <n v="69661000"/>
    <n v="36251000"/>
    <n v="35333000"/>
    <n v="46845000"/>
    <n v="54364000"/>
    <n v="0.16839999999999999"/>
    <n v="-0.16170000000000001"/>
    <n v="-3.3999999999999998E-3"/>
    <n v="0.24959999999999999"/>
    <n v="0.1812"/>
    <n v="-8.0000000000000004E-4"/>
    <n v="-8.8999999999999999E-3"/>
    <n v="-1.41E-2"/>
    <n v="-6.6E-3"/>
    <n v="-1.5E-3"/>
  </r>
  <r>
    <n v="9007"/>
    <s v="МЕДПРОЕКТ-ДВ, ООО"/>
    <x v="8"/>
    <m/>
    <m/>
    <x v="88"/>
    <s v="1182536023141"/>
    <s v="2543127170"/>
    <s v="Деятельность больничных организаций"/>
    <n v="6183000"/>
    <n v="16418000"/>
    <n v="26020000"/>
    <n v="39674000"/>
    <n v="54362000"/>
    <n v="7.0199999999999999E-2"/>
    <n v="0.1084"/>
    <n v="0.14760000000000001"/>
    <n v="0.12839999999999999"/>
    <n v="0.1386"/>
    <m/>
    <m/>
    <m/>
    <m/>
    <m/>
  </r>
  <r>
    <n v="9008"/>
    <s v="МАСТЕРСКАЯ КРАСОТЫ+, ООО"/>
    <x v="8"/>
    <m/>
    <m/>
    <x v="88"/>
    <s v="1220200008665"/>
    <s v="0274971332"/>
    <s v="Деятельность больничных организаций"/>
    <m/>
    <m/>
    <n v="16582000"/>
    <n v="39098000"/>
    <n v="54354000"/>
    <m/>
    <m/>
    <n v="-3.0000000000000001E-3"/>
    <n v="0.1037"/>
    <n v="0.1119"/>
    <m/>
    <m/>
    <m/>
    <m/>
    <m/>
  </r>
  <r>
    <n v="9009"/>
    <s v="ПРЕМЬЕР, ООО"/>
    <x v="0"/>
    <m/>
    <s v="Стоматология"/>
    <x v="88"/>
    <s v="1033400319325"/>
    <s v="3444105681"/>
    <s v="Стоматологическая практика"/>
    <n v="30043000"/>
    <n v="31804000"/>
    <n v="38050000"/>
    <n v="48612000"/>
    <n v="54329000"/>
    <n v="7.3400000000000007E-2"/>
    <n v="6.5699999999999995E-2"/>
    <n v="5.6599999999999998E-2"/>
    <n v="4.4400000000000002E-2"/>
    <n v="6.7599999999999993E-2"/>
    <m/>
    <m/>
    <m/>
    <m/>
    <m/>
  </r>
  <r>
    <n v="9010"/>
    <s v="МЕД7, ООО"/>
    <x v="8"/>
    <m/>
    <m/>
    <x v="88"/>
    <s v="1117746321714"/>
    <s v="7703743002"/>
    <s v="Деятельность в области здравоохранения"/>
    <n v="47365000"/>
    <n v="43379000"/>
    <n v="39566000"/>
    <n v="47047000"/>
    <n v="54319000"/>
    <n v="0.38090000000000002"/>
    <n v="0.45810000000000001"/>
    <n v="0.35089999999999999"/>
    <n v="0.28699999999999998"/>
    <n v="0.42799999999999999"/>
    <m/>
    <m/>
    <m/>
    <m/>
    <m/>
  </r>
  <r>
    <n v="9011"/>
    <s v="ЦЕНТР ЗДОРОВЬЯ, ООО"/>
    <x v="8"/>
    <m/>
    <m/>
    <x v="88"/>
    <s v="1046209035223"/>
    <s v="6234011200"/>
    <s v="Деятельность больничных организаций"/>
    <n v="46183000"/>
    <n v="41280000"/>
    <n v="46839000"/>
    <n v="50894000"/>
    <n v="54312000"/>
    <n v="9.69E-2"/>
    <n v="4.41E-2"/>
    <n v="0.11260000000000001"/>
    <n v="0.13719999999999999"/>
    <n v="6.9699999999999998E-2"/>
    <m/>
    <m/>
    <m/>
    <m/>
    <m/>
  </r>
  <r>
    <n v="9012"/>
    <s v="ТАНДЕМ, ООО"/>
    <x v="8"/>
    <m/>
    <m/>
    <x v="88"/>
    <s v="1175835004311"/>
    <s v="5836681457"/>
    <s v="Деятельность в области медицины прочая"/>
    <n v="13185000"/>
    <n v="17682000"/>
    <n v="28337000"/>
    <n v="42995000"/>
    <n v="54300000"/>
    <n v="0.17480000000000001"/>
    <n v="0.1762"/>
    <n v="0.34489999999999998"/>
    <n v="0.27689999999999998"/>
    <n v="0.27960000000000002"/>
    <m/>
    <m/>
    <m/>
    <m/>
    <m/>
  </r>
  <r>
    <n v="9013"/>
    <s v="НОВЫЙ ЛЕКАРЬ, ООО"/>
    <x v="8"/>
    <m/>
    <m/>
    <x v="88"/>
    <s v="1147746454107"/>
    <s v="7751520800"/>
    <s v="Общая врачебная практика"/>
    <n v="28206000"/>
    <n v="36303000"/>
    <n v="39582000"/>
    <n v="50739000"/>
    <n v="54280000"/>
    <n v="3.4599999999999999E-2"/>
    <n v="5.6599999999999998E-2"/>
    <n v="4.5400000000000003E-2"/>
    <n v="8.2299999999999998E-2"/>
    <n v="0.11749999999999999"/>
    <m/>
    <m/>
    <m/>
    <m/>
    <m/>
  </r>
  <r>
    <n v="9014"/>
    <s v="ОСНОВА ДЕНТ, ООО"/>
    <x v="0"/>
    <m/>
    <s v="Стоматология"/>
    <x v="88"/>
    <s v="1206600002510"/>
    <s v="6670490337"/>
    <s v="Стоматологическая практика"/>
    <n v="22317000"/>
    <n v="32595000"/>
    <n v="43386000"/>
    <n v="49879000"/>
    <n v="54280000"/>
    <n v="0.40360000000000001"/>
    <n v="0.24030000000000001"/>
    <n v="0.22"/>
    <n v="0.17680000000000001"/>
    <n v="0.1855"/>
    <n v="0.39350000000000002"/>
    <n v="0.24249999999999999"/>
    <n v="0.21560000000000001"/>
    <n v="0.1691"/>
    <n v="0.17680000000000001"/>
  </r>
  <r>
    <n v="9015"/>
    <s v="АВЕНЮ МЕД, ООО"/>
    <x v="8"/>
    <m/>
    <m/>
    <x v="88"/>
    <s v="1217200016384"/>
    <s v="7203527116"/>
    <s v="Деятельность больничных организаций"/>
    <m/>
    <n v="3821000"/>
    <n v="7729000"/>
    <n v="32131000"/>
    <n v="54263000"/>
    <m/>
    <n v="-0.85740000000000005"/>
    <n v="-4.9200000000000001E-2"/>
    <n v="0.30230000000000001"/>
    <n v="5.0599999999999999E-2"/>
    <m/>
    <m/>
    <m/>
    <m/>
    <m/>
  </r>
  <r>
    <n v="9016"/>
    <s v="ОРТОДЕНТ, ООО"/>
    <x v="0"/>
    <m/>
    <s v="Стоматология"/>
    <x v="88"/>
    <s v="1065047062442"/>
    <s v="5025024010"/>
    <s v="Стоматологическая практика"/>
    <n v="30174000"/>
    <n v="34633000"/>
    <n v="39172000"/>
    <n v="45993000"/>
    <n v="54257000"/>
    <n v="0.4289"/>
    <n v="0.46339999999999998"/>
    <n v="0.4743"/>
    <n v="0.41880000000000001"/>
    <n v="0.42020000000000002"/>
    <m/>
    <m/>
    <m/>
    <m/>
    <m/>
  </r>
  <r>
    <n v="9018"/>
    <s v="СЕРВИС XXI ВЕК, ООО"/>
    <x v="8"/>
    <m/>
    <m/>
    <x v="88"/>
    <s v="1117746073609"/>
    <s v="7731665194"/>
    <s v="Деятельность в области здравоохранения"/>
    <n v="64473000"/>
    <n v="38743000"/>
    <n v="34977000"/>
    <n v="51133000"/>
    <n v="54254000"/>
    <n v="0.64600000000000002"/>
    <n v="0.29809999999999998"/>
    <n v="0.32650000000000001"/>
    <n v="0.27479999999999999"/>
    <n v="0.28299999999999997"/>
    <m/>
    <m/>
    <m/>
    <m/>
    <m/>
  </r>
  <r>
    <n v="9017"/>
    <s v="ЭСТЭ-СКИН, ООО КЭК"/>
    <x v="8"/>
    <m/>
    <m/>
    <x v="88"/>
    <s v="1200200001066"/>
    <s v="0276948963"/>
    <s v="Общая врачебная практика"/>
    <n v="12191000"/>
    <n v="17856000"/>
    <n v="24779000"/>
    <n v="36672000"/>
    <n v="54254000"/>
    <n v="-4.3E-3"/>
    <n v="3.5799999999999998E-2"/>
    <n v="1.84E-2"/>
    <n v="6.2899999999999998E-2"/>
    <n v="4.2099999999999999E-2"/>
    <n v="-1.43E-2"/>
    <n v="2.4500000000000001E-2"/>
    <n v="2.0999999999999999E-3"/>
    <n v="3.9899999999999998E-2"/>
    <n v="3.2099999999999997E-2"/>
  </r>
  <r>
    <n v="9019"/>
    <s v="МЕД-ЮТАС, ООО"/>
    <x v="8"/>
    <m/>
    <m/>
    <x v="88"/>
    <s v="1027739502482"/>
    <s v="7708104095"/>
    <s v="Деятельность в области медицины прочая"/>
    <n v="50793000"/>
    <n v="43409000"/>
    <n v="50404000"/>
    <n v="52173000"/>
    <n v="54249000"/>
    <n v="0.29139999999999999"/>
    <n v="0.1396"/>
    <n v="0.19769999999999999"/>
    <n v="0.15540000000000001"/>
    <n v="0.12609999999999999"/>
    <m/>
    <m/>
    <m/>
    <m/>
    <m/>
  </r>
  <r>
    <n v="9020"/>
    <s v="ЮВИДЕНТ, ООО"/>
    <x v="0"/>
    <m/>
    <s v="Стоматология"/>
    <x v="88"/>
    <s v="1025500524202"/>
    <s v="5501045883"/>
    <s v="Стоматологическая практика"/>
    <n v="33460000"/>
    <n v="36910000"/>
    <n v="41772000"/>
    <n v="50394000"/>
    <n v="54245000"/>
    <n v="0.1603"/>
    <n v="0.21479999999999999"/>
    <n v="0.29820000000000002"/>
    <n v="0.51519999999999999"/>
    <n v="0.59119999999999995"/>
    <m/>
    <m/>
    <m/>
    <m/>
    <m/>
  </r>
  <r>
    <n v="9022"/>
    <s v="ВЕСНА МЕДИКАЛ ГРУП, ООО"/>
    <x v="8"/>
    <m/>
    <m/>
    <x v="88"/>
    <s v="1195958000105"/>
    <s v="5902051676"/>
    <s v="Деятельность больничных организаций"/>
    <n v="24997000"/>
    <n v="31473000"/>
    <n v="41152000"/>
    <n v="57580000"/>
    <n v="54225000"/>
    <n v="0.32650000000000001"/>
    <n v="0.1017"/>
    <n v="0.1046"/>
    <n v="0.113"/>
    <n v="9.2100000000000001E-2"/>
    <n v="-1.1000000000000001E-3"/>
    <n v="-9.7000000000000003E-3"/>
    <n v="-8.0000000000000002E-3"/>
    <n v="-9.7000000000000003E-3"/>
    <n v="-5.7999999999999996E-3"/>
  </r>
  <r>
    <n v="9021"/>
    <s v="АЛЬФА-МЕД, ООО"/>
    <x v="8"/>
    <m/>
    <m/>
    <x v="88"/>
    <s v="1203400013211"/>
    <s v="3457010130"/>
    <s v="Общая врачебная практика"/>
    <n v="67000"/>
    <n v="19177000"/>
    <n v="34804000"/>
    <n v="43484000"/>
    <n v="54225000"/>
    <n v="-91.268699999999995"/>
    <n v="-0.2361"/>
    <n v="0.78610000000000002"/>
    <n v="0.69740000000000002"/>
    <n v="1.8700000000000001E-2"/>
    <n v="-34.462699999999998"/>
    <n v="-0.2361"/>
    <n v="2.4899999999999999E-2"/>
    <n v="6.8900000000000003E-2"/>
    <n v="4.7999999999999996E-3"/>
  </r>
  <r>
    <n v="9023"/>
    <s v="МЦ ДАГОМЫС, ООО"/>
    <x v="8"/>
    <m/>
    <m/>
    <x v="88"/>
    <s v="1122366010535"/>
    <s v="2318040312"/>
    <s v="Общая врачебная практика"/>
    <n v="34025000"/>
    <n v="35385000"/>
    <n v="38711000"/>
    <n v="49787000"/>
    <n v="54220000"/>
    <n v="3.4200000000000001E-2"/>
    <n v="9.6000000000000002E-2"/>
    <n v="2.9399999999999999E-2"/>
    <n v="8.0799999999999997E-2"/>
    <n v="6.2399999999999997E-2"/>
    <n v="3.4200000000000001E-2"/>
    <n v="9.6000000000000002E-2"/>
    <n v="2.9399999999999999E-2"/>
    <n v="8.0799999999999997E-2"/>
    <n v="6.2399999999999997E-2"/>
  </r>
  <r>
    <n v="9024"/>
    <s v="КДЛИЦ, ООО"/>
    <x v="8"/>
    <m/>
    <m/>
    <x v="88"/>
    <s v="1147847353048"/>
    <s v="7842529077"/>
    <s v="Общая врачебная практика"/>
    <n v="28730000"/>
    <n v="34342000"/>
    <n v="35377000"/>
    <n v="45679000"/>
    <n v="54209000"/>
    <n v="-8.6999999999999994E-3"/>
    <n v="0.16470000000000001"/>
    <n v="6.3E-2"/>
    <n v="9.7199999999999995E-2"/>
    <n v="0.1037"/>
    <n v="-6.1699999999999998E-2"/>
    <n v="0.15290000000000001"/>
    <n v="4.8500000000000001E-2"/>
    <n v="8.6300000000000002E-2"/>
    <m/>
  </r>
  <r>
    <n v="9025"/>
    <s v="НОВАЯ КЛИНИКА, ООО"/>
    <x v="0"/>
    <m/>
    <s v="Стоматология"/>
    <x v="88"/>
    <s v="1076910000881"/>
    <s v="6910016878"/>
    <s v="Стоматологическая практика"/>
    <n v="32380000"/>
    <n v="34904000"/>
    <n v="37717000"/>
    <n v="39770000"/>
    <n v="54191000"/>
    <n v="0.1144"/>
    <n v="0.1094"/>
    <n v="0.20150000000000001"/>
    <n v="2.64E-2"/>
    <n v="0.1389"/>
    <m/>
    <m/>
    <m/>
    <m/>
    <m/>
  </r>
  <r>
    <n v="9026"/>
    <s v="КАМЕЛИЯ-МЕД, ООО"/>
    <x v="0"/>
    <m/>
    <s v="Стоматология"/>
    <x v="88"/>
    <s v="1081690013558"/>
    <s v="1659080176"/>
    <s v="Стоматологическая практика"/>
    <n v="34814000"/>
    <n v="48401000"/>
    <n v="44853000"/>
    <n v="46467000"/>
    <n v="54188000"/>
    <n v="0.24709999999999999"/>
    <n v="0.19120000000000001"/>
    <n v="6.3799999999999996E-2"/>
    <n v="0.1087"/>
    <n v="0.15429999999999999"/>
    <n v="-2.9999999999999997E-4"/>
    <m/>
    <m/>
    <m/>
    <m/>
  </r>
  <r>
    <n v="9027"/>
    <s v="ВЕКТОР, ООО"/>
    <x v="0"/>
    <m/>
    <s v="Стоматология"/>
    <x v="88"/>
    <s v="1217800186911"/>
    <s v="7814801370"/>
    <s v="Стоматологическая практика"/>
    <m/>
    <n v="9067000"/>
    <n v="27345000"/>
    <n v="45555000"/>
    <n v="54187000"/>
    <m/>
    <n v="-2.53E-2"/>
    <n v="0.26679999999999998"/>
    <n v="8.4699999999999998E-2"/>
    <n v="4.3099999999999999E-2"/>
    <m/>
    <m/>
    <m/>
    <m/>
    <m/>
  </r>
  <r>
    <n v="9028"/>
    <s v="МАСТЕР ДЕНТ, ООО"/>
    <x v="0"/>
    <m/>
    <s v="Стоматология"/>
    <x v="88"/>
    <s v="1248600011021"/>
    <s v="8603252732"/>
    <s v="Стоматологическая практика"/>
    <m/>
    <m/>
    <m/>
    <m/>
    <n v="54186000"/>
    <m/>
    <m/>
    <m/>
    <m/>
    <n v="7.2599999999999998E-2"/>
    <m/>
    <m/>
    <m/>
    <m/>
    <m/>
  </r>
  <r>
    <n v="9029"/>
    <s v="ЦЕНТР ЛАЗЕРНОЙ И ЭСТЕТИЧЕСКОЙ МЕДИЦИНЫ, ООО"/>
    <x v="8"/>
    <m/>
    <m/>
    <x v="88"/>
    <s v="1121650002220"/>
    <s v="1650237457"/>
    <s v="Общая врачебная практика"/>
    <n v="14900000"/>
    <n v="16765000"/>
    <n v="28176000"/>
    <n v="44748000"/>
    <n v="54182000"/>
    <n v="0.38579999999999998"/>
    <n v="0.34570000000000001"/>
    <n v="0.34910000000000002"/>
    <n v="0.39750000000000002"/>
    <n v="0.26910000000000001"/>
    <n v="0.36720000000000003"/>
    <n v="0.33660000000000001"/>
    <n v="0.33660000000000001"/>
    <n v="0.37430000000000002"/>
    <n v="0.24640000000000001"/>
  </r>
  <r>
    <n v="9030"/>
    <s v="КРЫМ-ИРЕЙ-МЕД, ООО"/>
    <x v="8"/>
    <m/>
    <m/>
    <x v="88"/>
    <s v="1149102002818"/>
    <s v="9102002395"/>
    <s v="Деятельность больничных организаций"/>
    <n v="37111000"/>
    <n v="36955000"/>
    <n v="46371000"/>
    <n v="50210000"/>
    <n v="54167000"/>
    <n v="0.1057"/>
    <n v="8.3199999999999996E-2"/>
    <n v="0.2366"/>
    <n v="7.46E-2"/>
    <n v="6.5199999999999994E-2"/>
    <m/>
    <m/>
    <m/>
    <m/>
    <m/>
  </r>
  <r>
    <n v="9031"/>
    <s v="ФО КЛИНИК, ООО"/>
    <x v="8"/>
    <m/>
    <m/>
    <x v="88"/>
    <s v="1247700715756"/>
    <s v="9705233875"/>
    <s v="Деятельность в области медицины прочая"/>
    <m/>
    <m/>
    <m/>
    <m/>
    <n v="54157000"/>
    <m/>
    <m/>
    <m/>
    <m/>
    <n v="0.1177"/>
    <m/>
    <m/>
    <m/>
    <m/>
    <m/>
  </r>
  <r>
    <n v="9032"/>
    <s v="СОВЕРШЕНСТВО, ООО"/>
    <x v="0"/>
    <s v="Специализированная"/>
    <s v="Косметология"/>
    <x v="88"/>
    <s v="1165018054442"/>
    <s v="5018186010"/>
    <s v="Деятельность в области косметологии"/>
    <n v="15612000"/>
    <n v="23133000"/>
    <n v="23906000"/>
    <n v="18001000"/>
    <n v="54147000"/>
    <n v="0.3246"/>
    <n v="0.23630000000000001"/>
    <n v="0.1077"/>
    <n v="-0.2094"/>
    <n v="0.38600000000000001"/>
    <m/>
    <m/>
    <m/>
    <m/>
    <m/>
  </r>
  <r>
    <n v="9033"/>
    <s v="ЛЕГЕ АРТИС КЛИНИК, ООО"/>
    <x v="0"/>
    <m/>
    <s v="Стоматология"/>
    <x v="88"/>
    <s v="1137746877740"/>
    <s v="7704845462"/>
    <s v="Стоматологическая практика"/>
    <n v="30845000"/>
    <n v="36691000"/>
    <n v="46998000"/>
    <n v="48240000"/>
    <n v="54143000"/>
    <n v="0.55979999999999996"/>
    <n v="0.55830000000000002"/>
    <n v="0.56799999999999995"/>
    <n v="0.62549999999999994"/>
    <n v="0.5655"/>
    <m/>
    <m/>
    <m/>
    <m/>
    <m/>
  </r>
  <r>
    <n v="9034"/>
    <s v="КАЛИН, ООО"/>
    <x v="8"/>
    <m/>
    <m/>
    <x v="88"/>
    <s v="1243800008242"/>
    <s v="3808287737"/>
    <s v="Специальная врачебная практика"/>
    <m/>
    <m/>
    <m/>
    <n v="3206000"/>
    <n v="54140000"/>
    <m/>
    <m/>
    <m/>
    <n v="-0.28849999999999998"/>
    <n v="0.30719999999999997"/>
    <m/>
    <m/>
    <m/>
    <m/>
    <n v="-4.0000000000000002E-4"/>
  </r>
  <r>
    <n v="9035"/>
    <s v="ОРТО-СЕРВИС, ООО"/>
    <x v="8"/>
    <m/>
    <m/>
    <x v="88"/>
    <s v="1162225090224"/>
    <s v="2204081347"/>
    <s v="Деятельность больничных организаций"/>
    <n v="10124000"/>
    <n v="15761000"/>
    <n v="22218000"/>
    <n v="22413000"/>
    <n v="54122000"/>
    <n v="0.46879999999999999"/>
    <n v="0.4884"/>
    <n v="0.5726"/>
    <n v="0.55910000000000004"/>
    <n v="0.60870000000000002"/>
    <m/>
    <m/>
    <m/>
    <m/>
    <m/>
  </r>
  <r>
    <n v="9036"/>
    <s v="НЕО-МЕД, ООО"/>
    <x v="8"/>
    <m/>
    <m/>
    <x v="88"/>
    <s v="1127747147780"/>
    <s v="7721775656"/>
    <s v="Деятельность в области здравоохранения"/>
    <n v="21612000"/>
    <n v="24329000"/>
    <n v="29853000"/>
    <n v="31427000"/>
    <n v="54118000"/>
    <n v="0.1016"/>
    <n v="0.1164"/>
    <n v="-5.1900000000000002E-2"/>
    <n v="-8.7499999999999994E-2"/>
    <n v="0.1285"/>
    <m/>
    <m/>
    <m/>
    <m/>
    <m/>
  </r>
  <r>
    <n v="9037"/>
    <s v="МЕДИЛАЙТ, ООО"/>
    <x v="8"/>
    <m/>
    <m/>
    <x v="88"/>
    <s v="1191121005415"/>
    <s v="1101165949"/>
    <s v="Деятельность в области медицины прочая"/>
    <n v="14519000"/>
    <n v="22308000"/>
    <n v="35986000"/>
    <n v="41782000"/>
    <n v="54106000"/>
    <n v="0.50270000000000004"/>
    <n v="0.52059999999999995"/>
    <n v="0.63149999999999995"/>
    <n v="0.52470000000000006"/>
    <n v="0.55740000000000001"/>
    <n v="-1E-4"/>
    <m/>
    <m/>
    <n v="-2.0999999999999999E-3"/>
    <m/>
  </r>
  <r>
    <n v="9038"/>
    <s v="МДЦ ДОКТОР ТЕРИЙОКИ, ООО"/>
    <x v="8"/>
    <m/>
    <m/>
    <x v="88"/>
    <s v="1147847056466"/>
    <s v="7843317251"/>
    <s v="Деятельность больничных организаций"/>
    <n v="59047000"/>
    <n v="43363000"/>
    <n v="42203000"/>
    <n v="47879000"/>
    <n v="54101000"/>
    <n v="0.41589999999999999"/>
    <n v="0.4365"/>
    <n v="0.4022"/>
    <n v="0.34589999999999999"/>
    <n v="0.29039999999999999"/>
    <m/>
    <m/>
    <m/>
    <m/>
    <m/>
  </r>
  <r>
    <n v="9039"/>
    <s v="МФС, ООО"/>
    <x v="8"/>
    <m/>
    <m/>
    <x v="88"/>
    <s v="1022601957960"/>
    <s v="2635050086"/>
    <s v="Деятельность больничных организаций"/>
    <n v="28646000"/>
    <n v="17745000"/>
    <n v="15885000"/>
    <n v="14673000"/>
    <n v="54100000"/>
    <n v="2.1399999999999999E-2"/>
    <n v="5.8700000000000002E-2"/>
    <n v="5.5100000000000003E-2"/>
    <n v="1.6199999999999999E-2"/>
    <n v="0.45229999999999998"/>
    <m/>
    <m/>
    <m/>
    <m/>
    <m/>
  </r>
  <r>
    <n v="9040"/>
    <s v="БЛАГОМЕД-Л, ООО"/>
    <x v="8"/>
    <m/>
    <m/>
    <x v="88"/>
    <s v="1164827071265"/>
    <s v="4825120338"/>
    <s v="Деятельность в области медицины прочая, не включенная в другие группировки"/>
    <n v="19891000"/>
    <n v="24944000"/>
    <n v="34743000"/>
    <n v="45021000"/>
    <n v="54083000"/>
    <n v="0.1067"/>
    <n v="0.1119"/>
    <n v="8.6300000000000002E-2"/>
    <n v="0.17249999999999999"/>
    <n v="7.0499999999999993E-2"/>
    <m/>
    <m/>
    <m/>
    <m/>
    <m/>
  </r>
  <r>
    <n v="9041"/>
    <s v="ЗОЛОТОЕ СВЕЧЕНИЕ, ООО ЦХП"/>
    <x v="8"/>
    <m/>
    <m/>
    <x v="88"/>
    <s v="1141690065857"/>
    <s v="1658159063"/>
    <s v="Деятельность больничных организаций"/>
    <n v="26653000"/>
    <n v="31444000"/>
    <n v="36486000"/>
    <n v="42222000"/>
    <n v="54066000"/>
    <n v="0.18729999999999999"/>
    <n v="0.247"/>
    <n v="0.23269999999999999"/>
    <n v="0.20519999999999999"/>
    <n v="0.28289999999999998"/>
    <m/>
    <m/>
    <m/>
    <m/>
    <m/>
  </r>
  <r>
    <n v="9042"/>
    <s v="СТОМАТОЛОГИЯ ДОКТОРА ФЕДОРОВОЙ, ООО"/>
    <x v="0"/>
    <m/>
    <s v="Стоматология"/>
    <x v="88"/>
    <s v="1047000183438"/>
    <s v="7017101105"/>
    <s v="Стоматологическая практика"/>
    <n v="11238000"/>
    <n v="12764000"/>
    <n v="16841000"/>
    <n v="29950000"/>
    <n v="54065000"/>
    <n v="8.6199999999999999E-2"/>
    <n v="9.8900000000000002E-2"/>
    <n v="0.128"/>
    <n v="0.13450000000000001"/>
    <n v="5.7500000000000002E-2"/>
    <m/>
    <m/>
    <n v="-1.6999999999999999E-3"/>
    <m/>
    <m/>
  </r>
  <r>
    <n v="9043"/>
    <s v="ДОБРОДЕНТ, ООО"/>
    <x v="0"/>
    <m/>
    <s v="Стоматология"/>
    <x v="88"/>
    <s v="1227500006502"/>
    <s v="7500007060"/>
    <s v="Стоматологическая практика"/>
    <m/>
    <m/>
    <m/>
    <n v="17234000"/>
    <n v="54064000"/>
    <m/>
    <m/>
    <m/>
    <n v="0.29409999999999997"/>
    <n v="0.33250000000000002"/>
    <m/>
    <m/>
    <m/>
    <m/>
    <m/>
  </r>
  <r>
    <n v="9044"/>
    <s v="ГЕОГРАФТ-М, ООО"/>
    <x v="8"/>
    <m/>
    <m/>
    <x v="88"/>
    <s v="1257700026473"/>
    <s v="9726092368"/>
    <s v="Специальная врачебная практика"/>
    <m/>
    <m/>
    <m/>
    <m/>
    <n v="54057000"/>
    <m/>
    <m/>
    <m/>
    <m/>
    <n v="0.29780000000000001"/>
    <m/>
    <m/>
    <m/>
    <m/>
    <m/>
  </r>
  <r>
    <n v="9045"/>
    <s v="ИНТЕГРИ, ООО ФИРМА"/>
    <x v="8"/>
    <m/>
    <m/>
    <x v="88"/>
    <s v="1058900007870"/>
    <s v="8901016716"/>
    <s v="Общая врачебная практика"/>
    <n v="32059000"/>
    <n v="32059000"/>
    <n v="28917000"/>
    <n v="49962000"/>
    <n v="54053000"/>
    <n v="0.1163"/>
    <n v="0.1163"/>
    <n v="5.3999999999999999E-2"/>
    <n v="0.1142"/>
    <n v="0.13639999999999999"/>
    <m/>
    <m/>
    <m/>
    <m/>
    <n v="-8.4199999999999997E-2"/>
  </r>
  <r>
    <n v="9046"/>
    <s v="СТОМАТОЛОГИЯ СИТИ, ООО"/>
    <x v="0"/>
    <m/>
    <s v="Стоматология"/>
    <x v="88"/>
    <s v="1206600061315"/>
    <s v="6658539040"/>
    <s v="Стоматологическая практика"/>
    <n v="5896000"/>
    <n v="22547000"/>
    <n v="28480000"/>
    <n v="44324000"/>
    <n v="54033000"/>
    <n v="0.19500000000000001"/>
    <n v="0.1951"/>
    <n v="0.1893"/>
    <n v="0.17979999999999999"/>
    <n v="0.13120000000000001"/>
    <m/>
    <m/>
    <m/>
    <m/>
    <m/>
  </r>
  <r>
    <n v="9047"/>
    <s v="ККЦГ, ООО"/>
    <x v="8"/>
    <m/>
    <m/>
    <x v="88"/>
    <s v="1022301428434"/>
    <s v="2309063472"/>
    <s v="Деятельность в области медицины прочая, не включенная в другие группировки"/>
    <n v="45119000"/>
    <n v="61551000"/>
    <n v="59244000"/>
    <n v="52934000"/>
    <n v="54023000"/>
    <n v="9.1200000000000003E-2"/>
    <n v="7.4300000000000005E-2"/>
    <n v="4.6300000000000001E-2"/>
    <n v="4.7800000000000002E-2"/>
    <n v="6.1199999999999997E-2"/>
    <m/>
    <m/>
    <m/>
    <m/>
    <m/>
  </r>
  <r>
    <n v="9048"/>
    <s v="ЯСТОМ, ООО"/>
    <x v="0"/>
    <m/>
    <s v="Стоматология"/>
    <x v="88"/>
    <s v="1207700063867"/>
    <s v="9729294299"/>
    <s v="Стоматологическая практика"/>
    <n v="9154000"/>
    <m/>
    <n v="20909000"/>
    <n v="39448000"/>
    <n v="54018000"/>
    <n v="0.56620000000000004"/>
    <m/>
    <n v="0.1371"/>
    <n v="0.14949999999999999"/>
    <n v="0.1381"/>
    <m/>
    <m/>
    <m/>
    <m/>
    <n v="-8.9999999999999998E-4"/>
  </r>
  <r>
    <n v="9049"/>
    <s v="КРИСТАЛЛ, ООО"/>
    <x v="0"/>
    <m/>
    <s v="Стоматология"/>
    <x v="88"/>
    <s v="1083820001121"/>
    <s v="3820013891"/>
    <s v="Стоматологическая практика"/>
    <n v="54920000"/>
    <n v="59951000"/>
    <n v="63110000"/>
    <n v="66218000"/>
    <n v="54013000"/>
    <n v="-4.1300000000000003E-2"/>
    <n v="8.9200000000000002E-2"/>
    <n v="0.1699"/>
    <n v="4.0399999999999998E-2"/>
    <n v="3.7499999999999999E-2"/>
    <n v="-5.9999999999999995E-4"/>
    <n v="-1.95E-2"/>
    <n v="-1.2200000000000001E-2"/>
    <n v="-6.4999999999999997E-3"/>
    <m/>
  </r>
  <r>
    <n v="9050"/>
    <s v="ЕВРОДЕНТ, ООО"/>
    <x v="0"/>
    <m/>
    <s v="Стоматология"/>
    <x v="88"/>
    <s v="1047000156136"/>
    <s v="7017097265"/>
    <s v="Стоматологическая практика"/>
    <n v="40321000"/>
    <n v="35115000"/>
    <n v="48668000"/>
    <n v="50643000"/>
    <n v="54006000"/>
    <n v="0.35060000000000002"/>
    <n v="0.24859999999999999"/>
    <n v="0.39219999999999999"/>
    <n v="0.29289999999999999"/>
    <n v="0.2979"/>
    <m/>
    <m/>
    <m/>
    <n v="-8.0000000000000004E-4"/>
    <n v="-1E-3"/>
  </r>
  <r>
    <n v="9051"/>
    <s v="ЦЕНТР МЕДИЦИНСКОЙ РЕАБИЛИТАЦИИ ТЕРРИТОРИЯ ЗДОРОВЬЯ, ООО"/>
    <x v="8"/>
    <m/>
    <m/>
    <x v="88"/>
    <s v="1242700009969"/>
    <s v="2700033245"/>
    <s v="Деятельность больничных организаций"/>
    <m/>
    <m/>
    <m/>
    <n v="6422000"/>
    <n v="53994000"/>
    <m/>
    <m/>
    <m/>
    <n v="0.31440000000000001"/>
    <n v="1.5900000000000001E-2"/>
    <m/>
    <m/>
    <m/>
    <m/>
    <m/>
  </r>
  <r>
    <n v="9052"/>
    <s v="ХЕЛМИ, ООО"/>
    <x v="8"/>
    <m/>
    <m/>
    <x v="88"/>
    <s v="1142224002095"/>
    <s v="2224166292"/>
    <s v="Деятельность больничных организаций"/>
    <n v="97776000"/>
    <n v="61412000"/>
    <n v="49590000"/>
    <n v="54208000"/>
    <n v="53990000"/>
    <n v="0.40500000000000003"/>
    <n v="6.1199999999999997E-2"/>
    <n v="-1.2200000000000001E-2"/>
    <n v="8.3999999999999995E-3"/>
    <n v="1.1900000000000001E-2"/>
    <n v="-4.7000000000000002E-3"/>
    <m/>
    <m/>
    <m/>
    <n v="-1E-4"/>
  </r>
  <r>
    <n v="9053"/>
    <s v="ПРОФМЕД, ООО"/>
    <x v="8"/>
    <m/>
    <m/>
    <x v="88"/>
    <s v="1160327055767"/>
    <s v="0323393976"/>
    <s v="Общая врачебная практика"/>
    <n v="13554000"/>
    <n v="26173000"/>
    <n v="33527000"/>
    <n v="51270000"/>
    <n v="53968000"/>
    <n v="0.107"/>
    <n v="0.2296"/>
    <n v="0.2702"/>
    <n v="0.30259999999999998"/>
    <n v="0.21429999999999999"/>
    <m/>
    <m/>
    <m/>
    <m/>
    <n v="-1.5E-3"/>
  </r>
  <r>
    <n v="9054"/>
    <s v="МЦ ГИППОКРАТ, ООО"/>
    <x v="8"/>
    <m/>
    <m/>
    <x v="88"/>
    <s v="1117847134371"/>
    <s v="7801544968"/>
    <s v="Общая врачебная практика"/>
    <n v="52469000"/>
    <n v="38696000"/>
    <n v="41579000"/>
    <n v="42658000"/>
    <n v="53963000"/>
    <n v="0.12189999999999999"/>
    <n v="4.7800000000000002E-2"/>
    <n v="5.4600000000000003E-2"/>
    <n v="4.02E-2"/>
    <n v="5.0299999999999997E-2"/>
    <m/>
    <m/>
    <m/>
    <m/>
    <m/>
  </r>
  <r>
    <n v="9056"/>
    <s v="МЦ МЕГИ БЕЛЕБЕЙ, ООО"/>
    <x v="8"/>
    <m/>
    <m/>
    <x v="88"/>
    <s v="1180280036540"/>
    <s v="0255021060"/>
    <s v="Общая врачебная практика"/>
    <n v="65450000"/>
    <n v="55405000"/>
    <n v="47211000"/>
    <n v="52921000"/>
    <n v="53959000"/>
    <n v="0.18890000000000001"/>
    <n v="9.0899999999999995E-2"/>
    <n v="5.5500000000000001E-2"/>
    <n v="2.3099999999999999E-2"/>
    <n v="4.99E-2"/>
    <m/>
    <m/>
    <m/>
    <m/>
    <m/>
  </r>
  <r>
    <n v="9055"/>
    <s v="СМАЙЛ-ДЕНТ ПЛЮС, ООО"/>
    <x v="0"/>
    <m/>
    <s v="Стоматология"/>
    <x v="88"/>
    <s v="1181690063720"/>
    <s v="1649037527"/>
    <s v="Стоматологическая практика"/>
    <n v="20407000"/>
    <n v="28698000"/>
    <n v="36791000"/>
    <n v="55486000"/>
    <n v="53959000"/>
    <n v="8.8800000000000004E-2"/>
    <n v="0.11990000000000001"/>
    <n v="0.1181"/>
    <n v="8.8099999999999998E-2"/>
    <n v="0.1082"/>
    <m/>
    <m/>
    <m/>
    <m/>
    <m/>
  </r>
  <r>
    <n v="9057"/>
    <s v="ДЕНТАС, ООО"/>
    <x v="0"/>
    <m/>
    <s v="Стоматология"/>
    <x v="88"/>
    <s v="1057600576989"/>
    <s v="7604074819"/>
    <s v="Стоматологическая практика"/>
    <n v="20559000"/>
    <n v="32069000"/>
    <n v="38493000"/>
    <n v="53790000"/>
    <n v="53954000"/>
    <n v="1.15E-2"/>
    <n v="0.11219999999999999"/>
    <n v="0.1137"/>
    <n v="0.13969999999999999"/>
    <n v="0.13220000000000001"/>
    <n v="1.15E-2"/>
    <m/>
    <m/>
    <m/>
    <m/>
  </r>
  <r>
    <n v="9058"/>
    <s v="МАРИ-ФАРМ, ООО"/>
    <x v="8"/>
    <m/>
    <m/>
    <x v="88"/>
    <s v="1025003749297"/>
    <s v="5030041557"/>
    <s v="Деятельность в области медицины прочая, не включенная в другие группировки"/>
    <n v="43594000"/>
    <n v="39336000"/>
    <n v="33000000"/>
    <n v="46197000"/>
    <n v="53952000"/>
    <n v="3.32E-2"/>
    <n v="4.9700000000000001E-2"/>
    <n v="6.25E-2"/>
    <n v="8.5400000000000004E-2"/>
    <n v="0.12470000000000001"/>
    <m/>
    <m/>
    <m/>
    <m/>
    <m/>
  </r>
  <r>
    <n v="9059"/>
    <s v="БИЙФАРМ, ООО"/>
    <x v="8"/>
    <m/>
    <m/>
    <x v="88"/>
    <s v="1090522000293"/>
    <s v="0515014251"/>
    <s v="Деятельность больничных организаций"/>
    <n v="22094000"/>
    <n v="32625000"/>
    <n v="37197000"/>
    <n v="33881000"/>
    <n v="53928000"/>
    <n v="0.18779999999999999"/>
    <n v="0.18479999999999999"/>
    <n v="0.1183"/>
    <n v="0.22439999999999999"/>
    <n v="0.17349999999999999"/>
    <n v="-1.1299999999999999E-2"/>
    <n v="-1.11E-2"/>
    <m/>
    <m/>
    <m/>
  </r>
  <r>
    <n v="9060"/>
    <s v="АПОЛЛОНИЯ, ООО"/>
    <x v="0"/>
    <m/>
    <s v="Стоматология"/>
    <x v="88"/>
    <s v="1197746745822"/>
    <s v="7727436297"/>
    <s v="Стоматологическая практика"/>
    <n v="25762000"/>
    <n v="27546000"/>
    <n v="29974000"/>
    <n v="38877000"/>
    <n v="53924000"/>
    <n v="7.8299999999999995E-2"/>
    <n v="0.28610000000000002"/>
    <n v="0.44579999999999997"/>
    <n v="4.5400000000000003E-2"/>
    <n v="0.1115"/>
    <m/>
    <m/>
    <m/>
    <m/>
    <m/>
  </r>
  <r>
    <n v="9061"/>
    <s v="САНАТОРИЙ ЛЕСНОЙ, ООО"/>
    <x v="6"/>
    <m/>
    <m/>
    <x v="88"/>
    <s v="1055742041519"/>
    <s v="5754004937"/>
    <s v="Деятельность санаторно-курортных организаций"/>
    <n v="25678000"/>
    <n v="49977000"/>
    <n v="81552000"/>
    <n v="53967000"/>
    <n v="53924000"/>
    <n v="-0.3488"/>
    <n v="-2.2499999999999999E-2"/>
    <n v="7.7899999999999997E-2"/>
    <n v="-0.33689999999999998"/>
    <n v="-0.37209999999999999"/>
    <n v="0.26750000000000002"/>
    <n v="-4.2900000000000001E-2"/>
    <n v="6.4899999999999999E-2"/>
    <n v="-0.35680000000000001"/>
    <m/>
  </r>
  <r>
    <n v="9062"/>
    <s v="ДОЛГОЛЕТИЕ, ООО МЕДИЦИНСКИЙ ЦЕНТР"/>
    <x v="8"/>
    <m/>
    <m/>
    <x v="88"/>
    <s v="1132337000454"/>
    <s v="2337043647"/>
    <s v="Деятельность больничных организаций"/>
    <n v="31248000"/>
    <n v="33176000"/>
    <n v="41621000"/>
    <n v="47371000"/>
    <n v="53904000"/>
    <n v="-8.3999999999999995E-3"/>
    <n v="-1.3899999999999999E-2"/>
    <n v="8.0799999999999997E-2"/>
    <n v="5.6599999999999998E-2"/>
    <n v="6.08E-2"/>
    <n v="3.7999999999999999E-2"/>
    <n v="-2.98E-2"/>
    <m/>
    <m/>
    <m/>
  </r>
  <r>
    <n v="9063"/>
    <s v="ПРЕЗИДЕНТ, ООО"/>
    <x v="0"/>
    <m/>
    <s v="Стоматология"/>
    <x v="88"/>
    <s v="1041100434210"/>
    <s v="1101042961"/>
    <s v="Стоматологическая практика"/>
    <n v="28104000"/>
    <n v="29893000"/>
    <n v="37682000"/>
    <n v="45776000"/>
    <n v="53903000"/>
    <n v="0.2437"/>
    <n v="0.1346"/>
    <n v="0.3014"/>
    <n v="0.1923"/>
    <n v="0.34470000000000001"/>
    <m/>
    <m/>
    <m/>
    <m/>
    <m/>
  </r>
  <r>
    <n v="9065"/>
    <s v="ОРТОДОНТ СЕРВИС, ООО"/>
    <x v="0"/>
    <m/>
    <s v="Стоматология"/>
    <x v="88"/>
    <s v="1141447025169"/>
    <s v="1435289911"/>
    <s v="Стоматологическая практика"/>
    <n v="24313000"/>
    <n v="28463000"/>
    <n v="30401000"/>
    <n v="40503000"/>
    <n v="53883000"/>
    <n v="0.12690000000000001"/>
    <n v="0.1993"/>
    <n v="0.14449999999999999"/>
    <n v="0.46550000000000002"/>
    <n v="0.32619999999999999"/>
    <m/>
    <m/>
    <m/>
    <n v="-6.25E-2"/>
    <m/>
  </r>
  <r>
    <n v="9064"/>
    <s v="НК-БЬЮТИ, ООО"/>
    <x v="8"/>
    <m/>
    <m/>
    <x v="88"/>
    <s v="1237800078306"/>
    <s v="7810981509"/>
    <s v="Деятельность больничных организаций"/>
    <m/>
    <m/>
    <m/>
    <m/>
    <n v="53883000"/>
    <m/>
    <m/>
    <m/>
    <m/>
    <n v="-4.4499999999999998E-2"/>
    <m/>
    <m/>
    <m/>
    <m/>
    <m/>
  </r>
  <r>
    <n v="9066"/>
    <s v="АВИЦЕННА, ООО"/>
    <x v="8"/>
    <m/>
    <m/>
    <x v="88"/>
    <s v="1174827010005"/>
    <s v="4826132103"/>
    <s v="Деятельность больничных организаций"/>
    <n v="7570000"/>
    <n v="8254000"/>
    <m/>
    <n v="50032000"/>
    <n v="53880000"/>
    <n v="0.14680000000000001"/>
    <n v="3.32E-2"/>
    <m/>
    <n v="0.19769999999999999"/>
    <n v="5.4100000000000002E-2"/>
    <m/>
    <m/>
    <m/>
    <m/>
    <m/>
  </r>
  <r>
    <n v="9067"/>
    <s v="ПРОФМЕД, ООО"/>
    <x v="8"/>
    <m/>
    <m/>
    <x v="88"/>
    <s v="1032307188605"/>
    <s v="2312107881"/>
    <s v="Общая врачебная практика"/>
    <n v="67519000"/>
    <n v="61730000"/>
    <n v="55100000"/>
    <n v="59915000"/>
    <n v="53879000"/>
    <n v="0.33260000000000001"/>
    <n v="6.4299999999999996E-2"/>
    <n v="-5.4000000000000003E-3"/>
    <n v="3.5099999999999999E-2"/>
    <n v="-6.7999999999999996E-3"/>
    <m/>
    <m/>
    <n v="-2.8E-3"/>
    <n v="-3.0999999999999999E-3"/>
    <n v="-5.0000000000000001E-4"/>
  </r>
  <r>
    <n v="9068"/>
    <s v="КИСЛОРОД, ООО"/>
    <x v="8"/>
    <m/>
    <m/>
    <x v="88"/>
    <s v="1104101000079"/>
    <s v="4101135347"/>
    <s v="Деятельность в области медицины прочая"/>
    <n v="73428000"/>
    <n v="61914000"/>
    <n v="41470000"/>
    <n v="47691000"/>
    <n v="53876000"/>
    <n v="0.4476"/>
    <n v="0.31390000000000001"/>
    <n v="0.17069999999999999"/>
    <n v="0.25409999999999999"/>
    <n v="0.23350000000000001"/>
    <n v="0.4269"/>
    <n v="0.33310000000000001"/>
    <n v="0.19070000000000001"/>
    <n v="0.26769999999999999"/>
    <m/>
  </r>
  <r>
    <n v="9069"/>
    <s v="ТАНТАЛ, ООО"/>
    <x v="8"/>
    <m/>
    <m/>
    <x v="88"/>
    <s v="1117746927759"/>
    <s v="7702775530"/>
    <s v="Общая врачебная практика"/>
    <n v="23686000"/>
    <n v="28058000"/>
    <n v="39604000"/>
    <n v="46459000"/>
    <n v="53874000"/>
    <n v="8.4599999999999995E-2"/>
    <n v="9.6199999999999994E-2"/>
    <n v="0.14549999999999999"/>
    <n v="0.28100000000000003"/>
    <n v="0.30070000000000002"/>
    <m/>
    <m/>
    <m/>
    <m/>
    <m/>
  </r>
  <r>
    <n v="9070"/>
    <s v="АСТИ МЕД, ООО"/>
    <x v="0"/>
    <m/>
    <s v="Стоматология"/>
    <x v="88"/>
    <s v="1142366012800"/>
    <s v="2318048840"/>
    <s v="Стоматологическая практика"/>
    <n v="27342000"/>
    <n v="29675000"/>
    <n v="32171000"/>
    <n v="42971000"/>
    <n v="53866000"/>
    <n v="0.19159999999999999"/>
    <n v="0.112"/>
    <n v="-0.14849999999999999"/>
    <n v="0.10059999999999999"/>
    <n v="0.17780000000000001"/>
    <n v="0.2293"/>
    <n v="9.8699999999999996E-2"/>
    <n v="-0.16869999999999999"/>
    <n v="8.9899999999999994E-2"/>
    <n v="0.15290000000000001"/>
  </r>
  <r>
    <n v="9071"/>
    <s v="ТАРИ-ДЕНТ, ООО"/>
    <x v="0"/>
    <m/>
    <s v="Стоматология"/>
    <x v="88"/>
    <s v="1023601540445"/>
    <s v="3664035743"/>
    <s v="Стоматологическая практика"/>
    <n v="26679000"/>
    <n v="29931000"/>
    <n v="34609000"/>
    <n v="41014000"/>
    <n v="53859000"/>
    <n v="8.0500000000000002E-2"/>
    <n v="6.1899999999999997E-2"/>
    <n v="5.1400000000000001E-2"/>
    <n v="-4.7500000000000001E-2"/>
    <n v="-1.54E-2"/>
    <n v="7.4000000000000003E-3"/>
    <n v="-4.0000000000000001E-3"/>
    <n v="4.1399999999999999E-2"/>
    <n v="-5.7500000000000002E-2"/>
    <n v="-2.5399999999999999E-2"/>
  </r>
  <r>
    <n v="9072"/>
    <s v="КОСМЕТОЛОГИЯ, ООО"/>
    <x v="8"/>
    <m/>
    <m/>
    <x v="88"/>
    <s v="1025202408153"/>
    <s v="5257007913"/>
    <s v="Общая врачебная практика"/>
    <n v="21982000"/>
    <n v="26853000"/>
    <n v="35731000"/>
    <n v="44000000"/>
    <n v="53838000"/>
    <n v="0.15959999999999999"/>
    <n v="0.1633"/>
    <n v="0.21759999999999999"/>
    <n v="0.1135"/>
    <n v="0.17560000000000001"/>
    <n v="0.1105"/>
    <n v="0.12620000000000001"/>
    <m/>
    <m/>
    <m/>
  </r>
  <r>
    <n v="9073"/>
    <s v="КИНДЕР-ДЕНТ, ООО"/>
    <x v="0"/>
    <m/>
    <s v="Стоматология"/>
    <x v="88"/>
    <s v="1227700217381"/>
    <s v="9721162484"/>
    <s v="Стоматологическая практика"/>
    <m/>
    <n v="3178000"/>
    <n v="25754000"/>
    <n v="38225000"/>
    <n v="53833000"/>
    <m/>
    <n v="3.3399999999999999E-2"/>
    <n v="0.29799999999999999"/>
    <n v="0.193"/>
    <n v="6.7199999999999996E-2"/>
    <m/>
    <m/>
    <m/>
    <m/>
    <m/>
  </r>
  <r>
    <n v="9074"/>
    <s v="АЛЬФА-СТОМ, ООО"/>
    <x v="0"/>
    <m/>
    <s v="Стоматология"/>
    <x v="88"/>
    <s v="1067450024730"/>
    <s v="7450044868"/>
    <s v="Стоматологическая практика"/>
    <n v="25578000"/>
    <n v="32493000"/>
    <n v="34601000"/>
    <n v="48558000"/>
    <n v="53825000"/>
    <n v="-4.2000000000000003E-2"/>
    <n v="7.7000000000000002E-3"/>
    <n v="-1.04E-2"/>
    <n v="0.15559999999999999"/>
    <n v="0.1048"/>
    <m/>
    <m/>
    <n v="-1.6000000000000001E-3"/>
    <m/>
    <m/>
  </r>
  <r>
    <n v="9075"/>
    <s v="ГЛИНКИН ХОЛИСТИК СПОРТ ЦЕНТР, ООО"/>
    <x v="8"/>
    <m/>
    <m/>
    <x v="88"/>
    <s v="1227400007911"/>
    <s v="7453345398"/>
    <s v="Общая врачебная практика"/>
    <m/>
    <n v="4468000"/>
    <n v="16358000"/>
    <n v="30259000"/>
    <n v="53822000"/>
    <m/>
    <n v="4.6100000000000002E-2"/>
    <n v="4.65E-2"/>
    <n v="0.23180000000000001"/>
    <n v="0.1142"/>
    <m/>
    <m/>
    <m/>
    <m/>
    <m/>
  </r>
  <r>
    <n v="9076"/>
    <s v="ДЕНТОКЛАСС, ООО"/>
    <x v="0"/>
    <m/>
    <s v="Стоматология"/>
    <x v="88"/>
    <s v="1027700462460"/>
    <s v="7716188451"/>
    <s v="Стоматологическая практика"/>
    <n v="28610000"/>
    <n v="35046000"/>
    <n v="38858000"/>
    <n v="45743000"/>
    <n v="53798000"/>
    <n v="6.2700000000000006E-2"/>
    <n v="5.4699999999999999E-2"/>
    <n v="4.7600000000000003E-2"/>
    <n v="6.8000000000000005E-2"/>
    <n v="0.1328"/>
    <m/>
    <m/>
    <m/>
    <m/>
    <n v="-1E-4"/>
  </r>
  <r>
    <n v="9077"/>
    <s v="СТОМАТОЛОГИЯ ДОКТОРА ТРУХМАНОВА, ООО"/>
    <x v="0"/>
    <m/>
    <s v="Стоматология"/>
    <x v="88"/>
    <s v="1116449006068"/>
    <s v="6449062638"/>
    <s v="Стоматологическая практика"/>
    <n v="29041000"/>
    <n v="33686000"/>
    <n v="39379000"/>
    <n v="46176000"/>
    <n v="53787000"/>
    <n v="0.374"/>
    <n v="0.42580000000000001"/>
    <n v="0.44690000000000002"/>
    <n v="0.41389999999999999"/>
    <n v="0.27410000000000001"/>
    <m/>
    <m/>
    <m/>
    <m/>
    <m/>
  </r>
  <r>
    <n v="9078"/>
    <s v="АНФЕЯ, ООО"/>
    <x v="0"/>
    <m/>
    <s v="Стоматология"/>
    <x v="88"/>
    <s v="1124633001184"/>
    <s v="4633034357"/>
    <s v="Стоматологическая практика"/>
    <n v="5204000"/>
    <n v="6965000"/>
    <n v="10026000"/>
    <n v="24387000"/>
    <n v="53782000"/>
    <n v="7.8799999999999995E-2"/>
    <n v="0.1414"/>
    <n v="0.1273"/>
    <n v="0.1295"/>
    <n v="0.12239999999999999"/>
    <n v="7.8799999999999995E-2"/>
    <n v="0.1414"/>
    <n v="0.1273"/>
    <n v="0.1295"/>
    <n v="0.12239999999999999"/>
  </r>
  <r>
    <n v="9079"/>
    <s v="АЛЬТАВИР, ООО"/>
    <x v="8"/>
    <m/>
    <m/>
    <x v="88"/>
    <s v="1073610000133"/>
    <s v="3610010171"/>
    <s v="Деятельность больничных организаций"/>
    <n v="47548000"/>
    <n v="45951000"/>
    <n v="46482000"/>
    <n v="47425000"/>
    <n v="53777000"/>
    <n v="0.30170000000000002"/>
    <n v="0.29039999999999999"/>
    <n v="0.36940000000000001"/>
    <n v="0.2913"/>
    <n v="0.13730000000000001"/>
    <m/>
    <m/>
    <m/>
    <m/>
    <m/>
  </r>
  <r>
    <n v="9080"/>
    <s v="МАСТЕР ДЕНТ, ООО СТОМАТОЛОГИЧЕСКАЯ КЛИНИКА"/>
    <x v="0"/>
    <m/>
    <s v="Стоматология"/>
    <x v="88"/>
    <s v="1122134000724"/>
    <s v="2123012867"/>
    <s v="Стоматологическая практика"/>
    <n v="12426000"/>
    <m/>
    <m/>
    <n v="39552000"/>
    <n v="53764000"/>
    <n v="3.9E-2"/>
    <m/>
    <m/>
    <n v="5.8700000000000002E-2"/>
    <n v="0.1704"/>
    <n v="4.02E-2"/>
    <m/>
    <m/>
    <n v="0.03"/>
    <n v="-4.7000000000000002E-3"/>
  </r>
  <r>
    <n v="9081"/>
    <s v="ЛИНИЯ ЖИЗНИ, ООО"/>
    <x v="8"/>
    <m/>
    <m/>
    <x v="88"/>
    <s v="1227600019932"/>
    <s v="7606133347"/>
    <s v="Общая врачебная практика"/>
    <m/>
    <m/>
    <n v="6010000"/>
    <n v="32811000"/>
    <n v="53760000"/>
    <m/>
    <m/>
    <n v="-2.4500000000000001E-2"/>
    <n v="0.49"/>
    <n v="0.3014"/>
    <m/>
    <m/>
    <m/>
    <n v="-2.3800000000000002E-2"/>
    <n v="-5.3E-3"/>
  </r>
  <r>
    <n v="9082"/>
    <s v="ХЕЛИКС НА СРЕДНЕМ, ООО"/>
    <x v="2"/>
    <m/>
    <m/>
    <x v="88"/>
    <s v="1137847049977"/>
    <s v="7801594870"/>
    <s v="Общая врачебная практика"/>
    <n v="46554000"/>
    <n v="33403000"/>
    <n v="35158000"/>
    <n v="46373000"/>
    <n v="53747000"/>
    <n v="3.9600000000000003E-2"/>
    <n v="2.9700000000000001E-2"/>
    <n v="3.7000000000000002E-3"/>
    <n v="7.1599999999999997E-2"/>
    <n v="0.1065"/>
    <m/>
    <m/>
    <m/>
    <m/>
    <m/>
  </r>
  <r>
    <n v="9083"/>
    <s v="ТМС, ООО"/>
    <x v="8"/>
    <m/>
    <m/>
    <x v="88"/>
    <s v="1167232061875"/>
    <s v="7203378859"/>
    <s v="Общая врачебная практика"/>
    <n v="13765000"/>
    <n v="16291000"/>
    <n v="20779000"/>
    <n v="37448000"/>
    <n v="53745000"/>
    <n v="0.4632"/>
    <n v="8.2400000000000001E-2"/>
    <n v="0.2621"/>
    <n v="8.8000000000000005E-3"/>
    <n v="0.28620000000000001"/>
    <m/>
    <m/>
    <m/>
    <m/>
    <n v="-1E-4"/>
  </r>
  <r>
    <n v="9084"/>
    <s v="ДИАГНОЗ, ООО МЦ"/>
    <x v="8"/>
    <m/>
    <m/>
    <x v="88"/>
    <s v="1174205025532"/>
    <s v="4212039984"/>
    <s v="Деятельность в области медицины прочая"/>
    <n v="16496000"/>
    <n v="24555000"/>
    <n v="33761000"/>
    <n v="45480000"/>
    <n v="53737000"/>
    <n v="8.4599999999999995E-2"/>
    <n v="7.1599999999999997E-2"/>
    <n v="5.9700000000000003E-2"/>
    <n v="6.3E-2"/>
    <n v="9.1999999999999998E-2"/>
    <n v="-3.1300000000000001E-2"/>
    <n v="-2.3300000000000001E-2"/>
    <n v="-7.7999999999999996E-3"/>
    <n v="-3.5999999999999999E-3"/>
    <n v="-2.0000000000000001E-4"/>
  </r>
  <r>
    <n v="9085"/>
    <s v="СК ЭСТЕЛЬ, ООО"/>
    <x v="0"/>
    <m/>
    <s v="Стоматология"/>
    <x v="88"/>
    <s v="1221100000362"/>
    <s v="1101173330"/>
    <s v="Стоматологическая практика"/>
    <m/>
    <n v="19405000"/>
    <n v="36147000"/>
    <n v="47193000"/>
    <n v="53722000"/>
    <m/>
    <n v="0.16819999999999999"/>
    <n v="0.42580000000000001"/>
    <n v="0.36730000000000002"/>
    <n v="0.23219999999999999"/>
    <m/>
    <m/>
    <m/>
    <m/>
    <m/>
  </r>
  <r>
    <n v="9086"/>
    <s v="МРТ+, ООО"/>
    <x v="8"/>
    <m/>
    <m/>
    <x v="88"/>
    <s v="1153443033776"/>
    <s v="3444256585"/>
    <s v="Общая врачебная практика"/>
    <n v="85938000"/>
    <n v="59612000"/>
    <n v="52462000"/>
    <n v="49515000"/>
    <n v="53715000"/>
    <n v="0.218"/>
    <n v="0.2117"/>
    <n v="0.18029999999999999"/>
    <n v="0.1353"/>
    <n v="0.1239"/>
    <n v="0.2024"/>
    <n v="0.18859999999999999"/>
    <n v="0.15770000000000001"/>
    <n v="-2.1700000000000001E-2"/>
    <n v="0.10639999999999999"/>
  </r>
  <r>
    <n v="9089"/>
    <s v="ЩЕЛКУНЧИК, ООО"/>
    <x v="0"/>
    <m/>
    <s v="Стоматология"/>
    <x v="88"/>
    <s v="1087746194304"/>
    <s v="7743677821"/>
    <s v="Стоматологическая практика"/>
    <n v="40242000"/>
    <n v="48762000"/>
    <n v="43583000"/>
    <n v="45124000"/>
    <n v="53709000"/>
    <n v="0.21249999999999999"/>
    <n v="0.2341"/>
    <n v="8.8999999999999999E-3"/>
    <n v="-6.5799999999999997E-2"/>
    <n v="7.0599999999999996E-2"/>
    <m/>
    <m/>
    <m/>
    <m/>
    <m/>
  </r>
  <r>
    <n v="9087"/>
    <s v="СУПЕРМЕДИК, ООО"/>
    <x v="8"/>
    <m/>
    <m/>
    <x v="88"/>
    <s v="1107746035396"/>
    <s v="7714798973"/>
    <s v="Деятельность в области здравоохранения"/>
    <n v="33540000"/>
    <n v="36531000"/>
    <n v="30407000"/>
    <n v="39439000"/>
    <n v="53709000"/>
    <n v="0.49340000000000001"/>
    <n v="0.47170000000000001"/>
    <n v="0.48849999999999999"/>
    <n v="0.42220000000000002"/>
    <n v="0.39839999999999998"/>
    <m/>
    <m/>
    <m/>
    <m/>
    <n v="-2E-3"/>
  </r>
  <r>
    <n v="9088"/>
    <s v="РЕФОРМА-ДЕНТ, ООО"/>
    <x v="0"/>
    <m/>
    <s v="Стоматология"/>
    <x v="88"/>
    <s v="1173123013645"/>
    <s v="3123411694"/>
    <s v="Стоматологическая практика"/>
    <n v="12367000"/>
    <n v="13906000"/>
    <n v="23291000"/>
    <n v="35244000"/>
    <n v="53709000"/>
    <n v="0.15359999999999999"/>
    <n v="0.50729999999999997"/>
    <n v="0.2021"/>
    <n v="5.2600000000000001E-2"/>
    <n v="0.122"/>
    <m/>
    <m/>
    <m/>
    <m/>
    <n v="-4.1000000000000003E-3"/>
  </r>
  <r>
    <n v="9090"/>
    <s v="КЛИНИКА СВОБОДА, ООО"/>
    <x v="8"/>
    <m/>
    <m/>
    <x v="88"/>
    <s v="1225400022473"/>
    <s v="5402073216"/>
    <s v="Деятельность больничных организаций"/>
    <m/>
    <n v="6489000"/>
    <n v="35663000"/>
    <n v="71507000"/>
    <n v="53707000"/>
    <m/>
    <n v="-0.28939999999999999"/>
    <n v="7.9000000000000008E-3"/>
    <n v="4.7699999999999999E-2"/>
    <n v="-0.19950000000000001"/>
    <m/>
    <n v="-0.31559999999999999"/>
    <n v="1.0999999999999999E-2"/>
    <n v="3.1399999999999997E-2"/>
    <n v="-4.53E-2"/>
  </r>
  <r>
    <n v="9091"/>
    <s v="СИЯНИЕ УРАЛА, ООО"/>
    <x v="0"/>
    <m/>
    <s v="Стоматология"/>
    <x v="88"/>
    <s v="1215900003747"/>
    <s v="5906169358"/>
    <s v="Стоматологическая практика"/>
    <m/>
    <m/>
    <n v="1889000"/>
    <n v="21162000"/>
    <n v="53696000"/>
    <m/>
    <m/>
    <n v="-0.91"/>
    <n v="0.17469999999999999"/>
    <n v="0.13400000000000001"/>
    <m/>
    <m/>
    <n v="-0.91"/>
    <n v="0.17469999999999999"/>
    <n v="0.13400000000000001"/>
  </r>
  <r>
    <n v="9092"/>
    <s v="СЕВЕРНОЕ СИЯНИЕ, ООО"/>
    <x v="8"/>
    <m/>
    <m/>
    <x v="88"/>
    <s v="1238900000525"/>
    <s v="8901041529"/>
    <s v="Деятельность больничных организаций"/>
    <m/>
    <m/>
    <m/>
    <n v="74457000"/>
    <n v="53695000"/>
    <m/>
    <m/>
    <m/>
    <n v="-0.54169999999999996"/>
    <n v="0.25850000000000001"/>
    <m/>
    <m/>
    <m/>
    <m/>
    <m/>
  </r>
  <r>
    <n v="9093"/>
    <s v="ИДЕАЛ, ООО ЦЕНТР СОВРЕМЕННОЙ СТОМАТОЛОГИИ"/>
    <x v="0"/>
    <m/>
    <s v="Стоматология"/>
    <x v="88"/>
    <s v="1202300058124"/>
    <s v="2367016400"/>
    <s v="Стоматологическая практика"/>
    <n v="3291000"/>
    <n v="18774000"/>
    <n v="27840000"/>
    <n v="30116000"/>
    <n v="53694000"/>
    <n v="3.0700000000000002E-2"/>
    <n v="0.26579999999999998"/>
    <n v="0.50070000000000003"/>
    <n v="1.1599999999999999E-2"/>
    <n v="1.4495"/>
    <n v="2.2800000000000001E-2"/>
    <m/>
    <m/>
    <m/>
    <m/>
  </r>
  <r>
    <n v="9094"/>
    <s v="ЗДОРОВЫЕ ЛЮДИ, ООО"/>
    <x v="8"/>
    <m/>
    <m/>
    <x v="88"/>
    <s v="1221600033082"/>
    <s v="1683005050"/>
    <s v="Деятельность больничных организаций"/>
    <m/>
    <m/>
    <n v="13877000"/>
    <n v="40517000"/>
    <n v="53690000"/>
    <m/>
    <m/>
    <n v="0.6603"/>
    <n v="0.73580000000000001"/>
    <n v="0.61680000000000001"/>
    <m/>
    <m/>
    <m/>
    <m/>
    <m/>
  </r>
  <r>
    <n v="9095"/>
    <s v="ОСТЕОПАТИЯ, ООО"/>
    <x v="8"/>
    <m/>
    <m/>
    <x v="88"/>
    <s v="1067453061466"/>
    <s v="7453160407"/>
    <s v="Общая врачебная практика"/>
    <n v="32545000"/>
    <n v="35223000"/>
    <n v="36828000"/>
    <n v="38069000"/>
    <n v="53680000"/>
    <n v="0.113"/>
    <n v="-2.6100000000000002E-2"/>
    <n v="-7.1000000000000004E-3"/>
    <n v="4.9500000000000002E-2"/>
    <n v="3.4799999999999998E-2"/>
    <n v="-2.4E-2"/>
    <m/>
    <m/>
    <m/>
    <m/>
  </r>
  <r>
    <n v="9096"/>
    <s v="МАГНИТ+, ООО"/>
    <x v="8"/>
    <m/>
    <m/>
    <x v="88"/>
    <s v="1223600009379"/>
    <s v="3666263840"/>
    <s v="Деятельность больничных организаций"/>
    <m/>
    <n v="8555000"/>
    <n v="46153000"/>
    <n v="45414000"/>
    <n v="53677000"/>
    <m/>
    <n v="0.11559999999999999"/>
    <n v="0.1246"/>
    <n v="2.9100000000000001E-2"/>
    <n v="5.79E-2"/>
    <m/>
    <m/>
    <m/>
    <m/>
    <m/>
  </r>
  <r>
    <n v="9097"/>
    <s v="ДЖИПОЙНТКЛИНИК, ООО"/>
    <x v="8"/>
    <m/>
    <m/>
    <x v="88"/>
    <s v="1232300018774"/>
    <s v="2311347577"/>
    <s v="Специальная врачебная практика"/>
    <m/>
    <m/>
    <m/>
    <n v="34819000"/>
    <n v="53676000"/>
    <m/>
    <m/>
    <m/>
    <n v="5.9900000000000002E-2"/>
    <n v="6.0400000000000002E-2"/>
    <m/>
    <m/>
    <m/>
    <m/>
    <m/>
  </r>
  <r>
    <n v="9098"/>
    <s v="ОМЕГА КЛИНИК, ООО"/>
    <x v="8"/>
    <m/>
    <m/>
    <x v="88"/>
    <s v="1185835013033"/>
    <s v="5834121883"/>
    <s v="Деятельность больничных организаций"/>
    <n v="18279000"/>
    <n v="24069000"/>
    <n v="33349000"/>
    <n v="42110000"/>
    <n v="53669000"/>
    <n v="0.1321"/>
    <n v="0.21829999999999999"/>
    <n v="0.16650000000000001"/>
    <n v="0.2203"/>
    <n v="0.2084"/>
    <m/>
    <m/>
    <m/>
    <m/>
    <m/>
  </r>
  <r>
    <n v="9099"/>
    <s v="МРТ ПЛЮС, ООО"/>
    <x v="8"/>
    <m/>
    <m/>
    <x v="88"/>
    <s v="1151690061940"/>
    <s v="1656087085"/>
    <s v="Деятельность больничных организаций"/>
    <n v="33742000"/>
    <n v="36559000"/>
    <n v="42397000"/>
    <n v="46146000"/>
    <n v="53663000"/>
    <n v="0.24260000000000001"/>
    <n v="5.8099999999999999E-2"/>
    <n v="0.49490000000000001"/>
    <n v="0.46179999999999999"/>
    <n v="0.46629999999999999"/>
    <m/>
    <m/>
    <m/>
    <m/>
    <m/>
  </r>
  <r>
    <n v="9100"/>
    <s v="АСТРА КЛИНИК, ООО"/>
    <x v="0"/>
    <m/>
    <s v="Стоматология"/>
    <x v="88"/>
    <s v="1235800002261"/>
    <s v="5837083650"/>
    <s v="Стоматологическая практика"/>
    <m/>
    <m/>
    <n v="8421000"/>
    <n v="35463000"/>
    <n v="53657000"/>
    <m/>
    <m/>
    <n v="9.7500000000000003E-2"/>
    <n v="8.0000000000000004E-4"/>
    <n v="5.5300000000000002E-2"/>
    <m/>
    <m/>
    <n v="9.7500000000000003E-2"/>
    <n v="8.0000000000000004E-4"/>
    <n v="5.5300000000000002E-2"/>
  </r>
  <r>
    <n v="9101"/>
    <s v="ИЗИСТОМ, ООО"/>
    <x v="0"/>
    <m/>
    <s v="Стоматология"/>
    <x v="88"/>
    <s v="1217800157310"/>
    <s v="7814798600"/>
    <s v="Стоматологическая практика"/>
    <m/>
    <n v="18116000"/>
    <n v="35582000"/>
    <n v="54067000"/>
    <n v="53653000"/>
    <m/>
    <n v="0.48080000000000001"/>
    <n v="0.58919999999999995"/>
    <n v="0.64290000000000003"/>
    <n v="0.28560000000000002"/>
    <m/>
    <m/>
    <m/>
    <m/>
    <m/>
  </r>
  <r>
    <n v="9102"/>
    <s v="СТОМАТОЛОГИЧЕСКИЙ САЛОН ВЛАДИМИР А, ООО"/>
    <x v="0"/>
    <m/>
    <s v="Стоматология"/>
    <x v="88"/>
    <s v="1069659063726"/>
    <s v="6659175290"/>
    <s v="Стоматологическая практика"/>
    <n v="32817000"/>
    <n v="36820000"/>
    <n v="38456000"/>
    <n v="49330000"/>
    <n v="53648000"/>
    <n v="3.2500000000000001E-2"/>
    <n v="2.9700000000000001E-2"/>
    <n v="2.7199999999999998E-2"/>
    <n v="2.69E-2"/>
    <n v="3.15E-2"/>
    <m/>
    <m/>
    <m/>
    <m/>
    <m/>
  </r>
  <r>
    <n v="9103"/>
    <s v="СЕКРЕТЫ КРАСОТЫ, ООО"/>
    <x v="8"/>
    <m/>
    <m/>
    <x v="88"/>
    <s v="1165958055471"/>
    <s v="5905039282"/>
    <s v="Общая врачебная практика"/>
    <n v="21766000"/>
    <n v="26806000"/>
    <n v="33994000"/>
    <n v="42090000"/>
    <n v="53630000"/>
    <n v="8.1699999999999995E-2"/>
    <n v="5.1900000000000002E-2"/>
    <n v="2.7400000000000001E-2"/>
    <n v="3.2800000000000003E-2"/>
    <n v="4.1500000000000002E-2"/>
    <n v="-4.4000000000000003E-3"/>
    <n v="-3.7000000000000002E-3"/>
    <n v="-5.9999999999999995E-4"/>
    <n v="-5.8999999999999999E-3"/>
    <n v="-2.5999999999999999E-3"/>
  </r>
  <r>
    <n v="9104"/>
    <s v="АЙДЕНТА, ООО"/>
    <x v="0"/>
    <m/>
    <s v="Стоматология"/>
    <x v="88"/>
    <s v="1037832052500"/>
    <s v="7814150304"/>
    <s v="Стоматологическая практика"/>
    <n v="39752000"/>
    <n v="46389000"/>
    <n v="49358000"/>
    <n v="49577000"/>
    <n v="53629000"/>
    <n v="0.17549999999999999"/>
    <n v="0.2019"/>
    <n v="8.4599999999999995E-2"/>
    <n v="6.4699999999999994E-2"/>
    <n v="2.4799999999999999E-2"/>
    <m/>
    <m/>
    <m/>
    <m/>
    <m/>
  </r>
  <r>
    <n v="9105"/>
    <s v="СМАЙЛ ЦЕНТР, ООО"/>
    <x v="0"/>
    <m/>
    <s v="Стоматология"/>
    <x v="88"/>
    <s v="1192375003040"/>
    <s v="2311283041"/>
    <s v="Стоматологическая практика"/>
    <n v="11927000"/>
    <n v="19049000"/>
    <n v="31846000"/>
    <n v="31965000"/>
    <n v="53629000"/>
    <n v="0.12790000000000001"/>
    <n v="0.17710000000000001"/>
    <n v="0.37609999999999999"/>
    <n v="0.4037"/>
    <n v="4.2599999999999999E-2"/>
    <m/>
    <m/>
    <m/>
    <m/>
    <m/>
  </r>
  <r>
    <n v="9106"/>
    <s v="ЦСЗ ЮНОНА, ООО"/>
    <x v="8"/>
    <m/>
    <m/>
    <x v="88"/>
    <s v="1075904002756"/>
    <s v="5904158590"/>
    <s v="Общая врачебная практика"/>
    <n v="27255000"/>
    <n v="21789000"/>
    <n v="26869000"/>
    <n v="38583000"/>
    <n v="53628000"/>
    <n v="0.15279999999999999"/>
    <n v="8.6900000000000005E-2"/>
    <n v="7.3499999999999996E-2"/>
    <n v="6.83E-2"/>
    <n v="4.7500000000000001E-2"/>
    <m/>
    <m/>
    <m/>
    <m/>
    <m/>
  </r>
  <r>
    <n v="9107"/>
    <s v="КЛИНИКА ДОКТОРА ЖУРАВЛЕВА ООО"/>
    <x v="0"/>
    <m/>
    <s v="Стоматология"/>
    <x v="88"/>
    <s v="1045010950203"/>
    <s v="5056004327"/>
    <s v="Стоматологическая практика"/>
    <n v="21747000"/>
    <n v="24185000"/>
    <n v="30213000"/>
    <n v="42415000"/>
    <n v="53611000"/>
    <n v="0.51329999999999998"/>
    <n v="0.50370000000000004"/>
    <n v="0.52459999999999996"/>
    <n v="5.91E-2"/>
    <n v="0.45600000000000002"/>
    <n v="0.51329999999999998"/>
    <n v="0.50370000000000004"/>
    <n v="0.52459999999999996"/>
    <n v="5.91E-2"/>
    <n v="0.45600000000000002"/>
  </r>
  <r>
    <n v="9108"/>
    <s v="АК КОСМЕТИК, ООО"/>
    <x v="8"/>
    <m/>
    <m/>
    <x v="88"/>
    <s v="1195081020310"/>
    <s v="5017119613"/>
    <s v="Специальная врачебная практика"/>
    <n v="21450000"/>
    <n v="33561000"/>
    <n v="41682000"/>
    <n v="50263000"/>
    <n v="53611000"/>
    <n v="7.3800000000000004E-2"/>
    <n v="8.0199999999999994E-2"/>
    <n v="7.9799999999999996E-2"/>
    <n v="0.1052"/>
    <n v="8.1500000000000003E-2"/>
    <n v="-1.8599999999999998E-2"/>
    <n v="-1.1900000000000001E-2"/>
    <n v="-8.9999999999999993E-3"/>
    <n v="-1.9E-3"/>
    <m/>
  </r>
  <r>
    <n v="9109"/>
    <s v="КЛИНИКА ЭЛИТ ПЛЮС, ООО"/>
    <x v="8"/>
    <m/>
    <m/>
    <x v="88"/>
    <s v="1177746884501"/>
    <s v="9710033504"/>
    <s v="Специальная врачебная практика"/>
    <n v="55674000"/>
    <n v="71477000"/>
    <n v="65143000"/>
    <n v="57594000"/>
    <n v="53609000"/>
    <n v="0.2984"/>
    <n v="0.1074"/>
    <n v="0.43669999999999998"/>
    <n v="0.1085"/>
    <n v="6.3100000000000003E-2"/>
    <m/>
    <m/>
    <n v="-7.4000000000000003E-3"/>
    <n v="-1.5299999999999999E-2"/>
    <n v="-9.1000000000000004E-3"/>
  </r>
  <r>
    <n v="9110"/>
    <s v="ЛЕОНАРДО, ООО"/>
    <x v="0"/>
    <m/>
    <s v="Стоматология"/>
    <x v="88"/>
    <s v="1109847039147"/>
    <s v="7813489750"/>
    <s v="Стоматологическая практика"/>
    <n v="51829000"/>
    <n v="57255000"/>
    <n v="55278000"/>
    <n v="52530000"/>
    <n v="53602000"/>
    <n v="0.35909999999999997"/>
    <n v="0.3468"/>
    <n v="0.40689999999999998"/>
    <n v="0.38619999999999999"/>
    <n v="0.41410000000000002"/>
    <m/>
    <m/>
    <m/>
    <m/>
    <m/>
  </r>
  <r>
    <n v="9111"/>
    <s v="ЦЕНТР ТОМОГРАФИИ МАГНЕСИЯ-ЯКУТСК, ООО"/>
    <x v="8"/>
    <m/>
    <m/>
    <x v="88"/>
    <s v="1161447058937"/>
    <s v="1435309854"/>
    <s v="Деятельность больничных организаций"/>
    <n v="36548000"/>
    <n v="21517000"/>
    <n v="42644000"/>
    <n v="20360000"/>
    <n v="53599000"/>
    <n v="0.23430000000000001"/>
    <n v="0.46260000000000001"/>
    <n v="0.1714"/>
    <n v="0.42120000000000002"/>
    <n v="0.1472"/>
    <m/>
    <n v="-8.9999999999999998E-4"/>
    <n v="-8.0000000000000004E-4"/>
    <n v="-4.7000000000000002E-3"/>
    <n v="-4.4000000000000003E-3"/>
  </r>
  <r>
    <n v="9112"/>
    <s v="ДОКТОР КУЛИКОВ, ООО"/>
    <x v="0"/>
    <m/>
    <s v="Стоматология"/>
    <x v="88"/>
    <s v="1122130007394"/>
    <s v="2130104798"/>
    <s v="Стоматологическая практика"/>
    <n v="24857000"/>
    <n v="29175000"/>
    <n v="38036000"/>
    <n v="47842000"/>
    <n v="53593000"/>
    <n v="0.1517"/>
    <n v="0.21779999999999999"/>
    <n v="9.1700000000000004E-2"/>
    <n v="0.2326"/>
    <n v="0.25769999999999998"/>
    <n v="0.18720000000000001"/>
    <n v="0.20860000000000001"/>
    <n v="0.08"/>
    <n v="0.2218"/>
    <n v="0.24260000000000001"/>
  </r>
  <r>
    <n v="9113"/>
    <s v="ПРЕСТИЖ КОСМЕТИНГ, ООО"/>
    <x v="8"/>
    <m/>
    <m/>
    <x v="88"/>
    <s v="1212300015498"/>
    <s v="2301103564"/>
    <s v="Общая врачебная практика"/>
    <n v="10073000"/>
    <n v="53207000"/>
    <n v="55863000"/>
    <n v="66108000"/>
    <n v="53593000"/>
    <n v="0.36899999999999999"/>
    <n v="0.48620000000000002"/>
    <n v="0.30659999999999998"/>
    <n v="7.1199999999999999E-2"/>
    <n v="0.33879999999999999"/>
    <n v="-0.15190000000000001"/>
    <n v="0.48570000000000002"/>
    <n v="0.28079999999999999"/>
    <n v="3.3999999999999998E-3"/>
    <n v="-0.1701"/>
  </r>
  <r>
    <n v="9114"/>
    <s v="ИМПУЛЬС, ООО"/>
    <x v="8"/>
    <m/>
    <m/>
    <x v="88"/>
    <s v="1022301987828"/>
    <s v="2312021105"/>
    <s v="Деятельность больничных организаций"/>
    <n v="68266000"/>
    <n v="54400000"/>
    <n v="57102000"/>
    <n v="59420000"/>
    <n v="53591000"/>
    <n v="0.50590000000000002"/>
    <n v="0.4239"/>
    <n v="0.5"/>
    <n v="0.46129999999999999"/>
    <n v="0.42270000000000002"/>
    <n v="-0.1777"/>
    <n v="-0.1358"/>
    <n v="-0.1043"/>
    <n v="-0.20910000000000001"/>
    <n v="-0.23130000000000001"/>
  </r>
  <r>
    <n v="9115"/>
    <s v="ГЕНЕТИК МЕД, ООО"/>
    <x v="8"/>
    <m/>
    <m/>
    <x v="88"/>
    <s v="1171690123032"/>
    <s v="1660304889"/>
    <s v="Общая врачебная практика"/>
    <n v="13229000"/>
    <n v="11819000"/>
    <n v="19668000"/>
    <n v="32644000"/>
    <n v="53584000"/>
    <n v="5.1299999999999998E-2"/>
    <n v="3.73E-2"/>
    <n v="6.2399999999999997E-2"/>
    <n v="4.9799999999999997E-2"/>
    <n v="6.3299999999999995E-2"/>
    <n v="3.7900000000000003E-2"/>
    <n v="2.6700000000000002E-2"/>
    <n v="5.11E-2"/>
    <n v="3.7199999999999997E-2"/>
    <n v="3.6299999999999999E-2"/>
  </r>
  <r>
    <n v="9116"/>
    <s v="ЛДЦ МИБС-НАБЕРЕЖНЫЕ ЧЕЛНЫ, ООО"/>
    <x v="8"/>
    <m/>
    <m/>
    <x v="88"/>
    <s v="1081650008879"/>
    <s v="1650177737"/>
    <s v="Деятельность больничных организаций"/>
    <n v="32097000"/>
    <n v="33569000"/>
    <n v="42564000"/>
    <n v="48508000"/>
    <n v="53579000"/>
    <n v="1.0699999999999999E-2"/>
    <n v="3.8E-3"/>
    <n v="1.2500000000000001E-2"/>
    <n v="-0.1003"/>
    <n v="-0.4299"/>
    <n v="8.0000000000000004E-4"/>
    <n v="-9.2999999999999992E-3"/>
    <n v="4.4000000000000003E-3"/>
    <n v="-0.1111"/>
    <n v="-0.12520000000000001"/>
  </r>
  <r>
    <n v="9117"/>
    <s v="КЛИНИКА ВОЗРОЖДЕНИЕ, ООО"/>
    <x v="8"/>
    <m/>
    <m/>
    <x v="88"/>
    <s v="1104345001386"/>
    <s v="4345271418"/>
    <s v="Общая врачебная практика"/>
    <n v="15110000"/>
    <n v="16223000"/>
    <n v="27603000"/>
    <n v="40819000"/>
    <n v="53576000"/>
    <n v="0.1222"/>
    <n v="7.85E-2"/>
    <n v="0.17749999999999999"/>
    <n v="0.30890000000000001"/>
    <n v="0.37069999999999997"/>
    <n v="-6.9999999999999999E-4"/>
    <n v="-5.9999999999999995E-4"/>
    <n v="-3.3E-3"/>
    <n v="-8.0000000000000004E-4"/>
    <m/>
  </r>
  <r>
    <n v="9118"/>
    <s v="КИНЕЗИОЦЕНТР, ООО"/>
    <x v="8"/>
    <m/>
    <m/>
    <x v="88"/>
    <s v="1196658086822"/>
    <s v="6671102107"/>
    <s v="Общая врачебная практика"/>
    <n v="13716000"/>
    <n v="22707000"/>
    <n v="33816000"/>
    <n v="42503000"/>
    <n v="53573000"/>
    <n v="0.251"/>
    <n v="0.1119"/>
    <n v="0.11169999999999999"/>
    <n v="0.12529999999999999"/>
    <n v="3.8199999999999998E-2"/>
    <m/>
    <m/>
    <m/>
    <m/>
    <n v="-1.3100000000000001E-2"/>
  </r>
  <r>
    <n v="9119"/>
    <s v="АДЕНТАЛ, ООО"/>
    <x v="0"/>
    <m/>
    <s v="Стоматология"/>
    <x v="88"/>
    <s v="1195476036117"/>
    <s v="5406797403"/>
    <s v="Стоматологическая практика"/>
    <n v="16679000"/>
    <n v="28570000"/>
    <n v="34852000"/>
    <n v="45475000"/>
    <n v="53569000"/>
    <n v="0.1663"/>
    <n v="0.60440000000000005"/>
    <n v="0.65229999999999999"/>
    <n v="0.68359999999999999"/>
    <n v="0.7298"/>
    <m/>
    <m/>
    <m/>
    <m/>
    <m/>
  </r>
  <r>
    <n v="9120"/>
    <s v="АС-МЕД, ООО"/>
    <x v="0"/>
    <m/>
    <s v="Стоматология"/>
    <x v="88"/>
    <s v="1116679002725"/>
    <s v="6679001750"/>
    <s v="Стоматологическая практика"/>
    <n v="10727000"/>
    <n v="16593000"/>
    <n v="21983000"/>
    <n v="40434000"/>
    <n v="53569000"/>
    <n v="0.40379999999999999"/>
    <n v="0.20699999999999999"/>
    <n v="0.24049999999999999"/>
    <n v="0.37109999999999999"/>
    <n v="0.18490000000000001"/>
    <m/>
    <m/>
    <m/>
    <m/>
    <m/>
  </r>
  <r>
    <n v="9121"/>
    <s v="СВОБОДНЫЙ, АНО С"/>
    <x v="6"/>
    <m/>
    <m/>
    <x v="88"/>
    <s v="1022800758727"/>
    <s v="2807006340"/>
    <s v="Деятельность санаторно-курортных организаций"/>
    <n v="53738000"/>
    <n v="42162000"/>
    <n v="34484000"/>
    <n v="42693000"/>
    <n v="53564000"/>
    <n v="-3.0999999999999999E-3"/>
    <n v="-0.11600000000000001"/>
    <n v="-0.27260000000000001"/>
    <n v="3.78E-2"/>
    <n v="0.63819999999999999"/>
    <n v="-3.6400000000000002E-2"/>
    <n v="-0.1409"/>
    <n v="-0.29959999999999998"/>
    <n v="2.69E-2"/>
    <n v="0.63090000000000002"/>
  </r>
  <r>
    <n v="9122"/>
    <s v="МЕДИЛУНА, ООО"/>
    <x v="8"/>
    <m/>
    <m/>
    <x v="88"/>
    <s v="1147847260670"/>
    <s v="7813594064"/>
    <s v="Общая врачебная практика"/>
    <n v="20691000"/>
    <n v="29787000"/>
    <n v="40766000"/>
    <n v="46948000"/>
    <n v="53558000"/>
    <n v="0.17610000000000001"/>
    <n v="0.314"/>
    <n v="0.33029999999999998"/>
    <n v="0.28070000000000001"/>
    <n v="0.17219999999999999"/>
    <n v="0.15790000000000001"/>
    <n v="0.28170000000000001"/>
    <n v="0.29570000000000002"/>
    <m/>
    <m/>
  </r>
  <r>
    <n v="9123"/>
    <s v="ОСНОВА, ООО"/>
    <x v="8"/>
    <m/>
    <m/>
    <x v="88"/>
    <s v="1246600061399"/>
    <s v="6671319759"/>
    <s v="Деятельность в области медицины прочая, не включенная в другие группировки"/>
    <m/>
    <m/>
    <m/>
    <m/>
    <n v="53557000"/>
    <m/>
    <m/>
    <m/>
    <m/>
    <n v="0.55230000000000001"/>
    <m/>
    <m/>
    <m/>
    <m/>
    <m/>
  </r>
  <r>
    <n v="9124"/>
    <s v="ОПТИК СТАЙЛ, ООО"/>
    <x v="8"/>
    <m/>
    <m/>
    <x v="88"/>
    <s v="1106670032743"/>
    <s v="6670321272"/>
    <s v="Деятельность больничных организаций"/>
    <n v="56983000"/>
    <n v="55201000"/>
    <n v="52437000"/>
    <n v="51822000"/>
    <n v="53554000"/>
    <n v="-5.0000000000000001E-3"/>
    <n v="0.16539999999999999"/>
    <n v="0.2087"/>
    <n v="0.2417"/>
    <n v="2.6599999999999999E-2"/>
    <n v="7.3899999999999993E-2"/>
    <n v="0.04"/>
    <n v="0.2135"/>
    <n v="0.2465"/>
    <n v="2.92E-2"/>
  </r>
  <r>
    <n v="9125"/>
    <s v="МРТ-СИТИ, ООО"/>
    <x v="8"/>
    <m/>
    <m/>
    <x v="88"/>
    <s v="1137746395742"/>
    <s v="7725790983"/>
    <s v="Деятельность больничных организаций"/>
    <n v="17715000"/>
    <n v="2850000"/>
    <n v="18416000"/>
    <n v="28219000"/>
    <n v="53552000"/>
    <n v="0.57509999999999994"/>
    <n v="-0.94669999999999999"/>
    <n v="0.13339999999999999"/>
    <n v="-8.9499999999999996E-2"/>
    <n v="5.1299999999999998E-2"/>
    <m/>
    <m/>
    <m/>
    <m/>
    <m/>
  </r>
  <r>
    <n v="9126"/>
    <s v="БЕОМЕД-ДЕНТ, ООО"/>
    <x v="0"/>
    <m/>
    <s v="Стоматология"/>
    <x v="88"/>
    <s v="1026605405859"/>
    <s v="6662055926"/>
    <s v="Стоматологическая практика"/>
    <n v="35315000"/>
    <n v="36148000"/>
    <n v="30496000"/>
    <n v="36963000"/>
    <n v="53539000"/>
    <n v="1.03E-2"/>
    <n v="1.0200000000000001E-2"/>
    <n v="0.01"/>
    <n v="1.01E-2"/>
    <n v="1.01E-2"/>
    <m/>
    <m/>
    <m/>
    <m/>
    <m/>
  </r>
  <r>
    <n v="9127"/>
    <s v="ЛАЙТ, ООО СК"/>
    <x v="0"/>
    <m/>
    <s v="Стоматология"/>
    <x v="88"/>
    <s v="1101001012188"/>
    <s v="1001240663"/>
    <s v="Стоматологическая практика"/>
    <n v="29579000"/>
    <n v="32736000"/>
    <n v="38162000"/>
    <n v="51243000"/>
    <n v="53538000"/>
    <n v="4.6800000000000001E-2"/>
    <n v="4.7E-2"/>
    <n v="7.8E-2"/>
    <n v="0.18759999999999999"/>
    <n v="0.2019"/>
    <m/>
    <m/>
    <m/>
    <m/>
    <n v="-1E-4"/>
  </r>
  <r>
    <n v="9128"/>
    <s v="АРХИТЕКТУРА ЗДОРОВЬЯ, ООО"/>
    <x v="8"/>
    <m/>
    <m/>
    <x v="88"/>
    <s v="1197847162985"/>
    <s v="7810771371"/>
    <s v="Деятельность в области медицины прочая"/>
    <n v="22662000"/>
    <n v="24652000"/>
    <n v="27784000"/>
    <n v="39551000"/>
    <n v="53536000"/>
    <n v="1.7600000000000001E-2"/>
    <n v="5.2699999999999997E-2"/>
    <n v="6.7799999999999999E-2"/>
    <n v="0.1081"/>
    <n v="6.83E-2"/>
    <m/>
    <m/>
    <m/>
    <m/>
    <m/>
  </r>
  <r>
    <n v="9129"/>
    <s v="АЛЬФА, ООО"/>
    <x v="0"/>
    <m/>
    <s v="Стоматология"/>
    <x v="88"/>
    <s v="1197847003310"/>
    <s v="7801657552"/>
    <s v="Стоматологическая практика"/>
    <n v="23920000"/>
    <n v="28693000"/>
    <n v="34411000"/>
    <n v="46647000"/>
    <n v="53535000"/>
    <n v="0.18049999999999999"/>
    <n v="0.1736"/>
    <n v="0.2107"/>
    <n v="0.1968"/>
    <n v="0.13039999999999999"/>
    <n v="0.16520000000000001"/>
    <n v="0.16239999999999999"/>
    <n v="0.19539999999999999"/>
    <n v="0.1888"/>
    <n v="0.1157"/>
  </r>
  <r>
    <n v="9130"/>
    <s v="ЮКО, ООО"/>
    <x v="8"/>
    <m/>
    <m/>
    <x v="88"/>
    <s v="1072465010045"/>
    <s v="2465115625"/>
    <s v="Деятельность в области медицины прочая, не включенная в другие группировки"/>
    <n v="56983000"/>
    <n v="58346000"/>
    <n v="70317000"/>
    <n v="70361000"/>
    <n v="53529000"/>
    <n v="0.69299999999999995"/>
    <n v="0.14630000000000001"/>
    <n v="0.56179999999999997"/>
    <n v="0.2616"/>
    <n v="0.1069"/>
    <m/>
    <m/>
    <m/>
    <m/>
    <m/>
  </r>
  <r>
    <n v="9131"/>
    <s v="ТТБ, ООО"/>
    <x v="8"/>
    <m/>
    <m/>
    <x v="88"/>
    <s v="1247700486835"/>
    <s v="9705228057"/>
    <s v="Специальная врачебная практика"/>
    <m/>
    <m/>
    <m/>
    <n v="6035000"/>
    <n v="53520000"/>
    <m/>
    <m/>
    <m/>
    <n v="-0.26979999999999998"/>
    <n v="0.24129999999999999"/>
    <m/>
    <m/>
    <m/>
    <m/>
    <m/>
  </r>
  <r>
    <n v="9132"/>
    <s v="БЕЛЫЙ ЗУБИК, ООО"/>
    <x v="0"/>
    <m/>
    <s v="Стоматология"/>
    <x v="88"/>
    <s v="1195081052891"/>
    <s v="5075038650"/>
    <s v="Стоматологическая практика"/>
    <n v="8852000"/>
    <n v="21109000"/>
    <n v="39382000"/>
    <n v="43530000"/>
    <n v="53515000"/>
    <n v="0.15010000000000001"/>
    <n v="9.5100000000000004E-2"/>
    <n v="0.1137"/>
    <n v="5.16E-2"/>
    <n v="2.2800000000000001E-2"/>
    <m/>
    <m/>
    <m/>
    <m/>
    <m/>
  </r>
  <r>
    <n v="9133"/>
    <s v="ПЕРВАЯ ВЕНОЗНАЯ КЛИНИКА, ООО"/>
    <x v="8"/>
    <m/>
    <m/>
    <x v="88"/>
    <s v="1187456016395"/>
    <s v="7448211342"/>
    <s v="Деятельность больничных организаций"/>
    <n v="36724000"/>
    <n v="36082000"/>
    <n v="40947000"/>
    <n v="46271000"/>
    <n v="53506000"/>
    <n v="0.10340000000000001"/>
    <n v="5.5599999999999997E-2"/>
    <n v="0.1138"/>
    <n v="0.1135"/>
    <n v="3.9E-2"/>
    <n v="9.5000000000000001E-2"/>
    <n v="3.6299999999999999E-2"/>
    <m/>
    <m/>
    <m/>
  </r>
  <r>
    <n v="9134"/>
    <s v="РОЯЛ ГРАНД, ООО КЦПХК"/>
    <x v="8"/>
    <m/>
    <m/>
    <x v="88"/>
    <s v="1175476086884"/>
    <s v="5407966171"/>
    <s v="Деятельность больничных организаций"/>
    <n v="18571000"/>
    <n v="72375000"/>
    <n v="75009000"/>
    <n v="124851000"/>
    <n v="53505000"/>
    <n v="0.53349999999999997"/>
    <n v="-3.7100000000000001E-2"/>
    <n v="0.1237"/>
    <n v="9.6600000000000005E-2"/>
    <n v="1.55E-2"/>
    <m/>
    <m/>
    <m/>
    <m/>
    <m/>
  </r>
  <r>
    <n v="9135"/>
    <s v="КРАСЦЕНТР, ООО"/>
    <x v="0"/>
    <m/>
    <s v="Стоматология"/>
    <x v="88"/>
    <s v="1192468007270"/>
    <s v="2465192700"/>
    <s v="Стоматологическая практика"/>
    <n v="3700000"/>
    <n v="9228000"/>
    <n v="20665000"/>
    <n v="32074000"/>
    <n v="53500000"/>
    <n v="-0.20349999999999999"/>
    <n v="0.32929999999999998"/>
    <n v="0.10489999999999999"/>
    <n v="7.8799999999999995E-2"/>
    <n v="7.5800000000000006E-2"/>
    <n v="-0.20349999999999999"/>
    <n v="0.32929999999999998"/>
    <n v="0.10489999999999999"/>
    <n v="7.8799999999999995E-2"/>
    <n v="7.5800000000000006E-2"/>
  </r>
  <r>
    <n v="9136"/>
    <s v="ВДОХНОВЕНИЕ, ООО"/>
    <x v="8"/>
    <m/>
    <m/>
    <x v="88"/>
    <s v="1087451008798"/>
    <s v="7451268934"/>
    <s v="Общая врачебная практика"/>
    <n v="29844000"/>
    <n v="38875000"/>
    <n v="45743000"/>
    <n v="56012000"/>
    <n v="53493000"/>
    <n v="0.39369999999999999"/>
    <n v="0.29409999999999997"/>
    <n v="0.39429999999999998"/>
    <n v="3.2399999999999998E-2"/>
    <n v="0.09"/>
    <m/>
    <n v="-1.17E-2"/>
    <n v="-6.0000000000000001E-3"/>
    <n v="-1.4E-3"/>
    <m/>
  </r>
  <r>
    <n v="9137"/>
    <s v="ГОРИЗОНТ ДЕНТ, ООО"/>
    <x v="0"/>
    <m/>
    <s v="Стоматология"/>
    <x v="88"/>
    <s v="1171690054612"/>
    <s v="1615013528"/>
    <s v="Стоматологическая практика"/>
    <n v="18054000"/>
    <n v="21124000"/>
    <n v="20545000"/>
    <n v="56350000"/>
    <n v="53490000"/>
    <n v="-8.0999999999999996E-3"/>
    <n v="0.1016"/>
    <n v="0.1384"/>
    <n v="3.3799999999999997E-2"/>
    <n v="0.12709999999999999"/>
    <m/>
    <m/>
    <n v="-3.0000000000000001E-3"/>
    <m/>
    <m/>
  </r>
  <r>
    <n v="9139"/>
    <s v="ЗАРИНА, ООО"/>
    <x v="8"/>
    <m/>
    <m/>
    <x v="88"/>
    <s v="1025001063350"/>
    <s v="5006006505"/>
    <s v="Общая врачебная практика"/>
    <n v="78366000"/>
    <n v="44773000"/>
    <n v="41174000"/>
    <n v="45898000"/>
    <n v="53487000"/>
    <n v="3.7999999999999999E-2"/>
    <n v="2.5000000000000001E-2"/>
    <n v="-6.8599999999999994E-2"/>
    <n v="-1.9599999999999999E-2"/>
    <n v="4.7199999999999999E-2"/>
    <m/>
    <m/>
    <m/>
    <m/>
    <m/>
  </r>
  <r>
    <n v="9138"/>
    <s v="КСМ, ООО"/>
    <x v="8"/>
    <m/>
    <m/>
    <x v="88"/>
    <s v="1051629014128"/>
    <s v="1657052423"/>
    <s v="Деятельность больничных организаций"/>
    <n v="47362000"/>
    <n v="45862000"/>
    <n v="38129000"/>
    <n v="44268000"/>
    <n v="53487000"/>
    <n v="9.4E-2"/>
    <n v="8.14E-2"/>
    <n v="-0.13389999999999999"/>
    <n v="4.8500000000000001E-2"/>
    <n v="6.7799999999999999E-2"/>
    <m/>
    <m/>
    <m/>
    <m/>
    <m/>
  </r>
  <r>
    <n v="9140"/>
    <s v="ОЦФ, ООО"/>
    <x v="8"/>
    <m/>
    <m/>
    <x v="88"/>
    <s v="1175053012001"/>
    <s v="5035029458"/>
    <s v="Общая врачебная практика"/>
    <n v="44765000"/>
    <n v="42496000"/>
    <n v="34681000"/>
    <n v="44576000"/>
    <n v="53485000"/>
    <n v="5.8200000000000002E-2"/>
    <n v="8.3799999999999999E-2"/>
    <n v="0.13420000000000001"/>
    <n v="0.13519999999999999"/>
    <n v="0.13869999999999999"/>
    <m/>
    <m/>
    <m/>
    <m/>
    <m/>
  </r>
  <r>
    <n v="9141"/>
    <s v="АВИЦЕННА МЕДИКА, ООО"/>
    <x v="8"/>
    <m/>
    <m/>
    <x v="88"/>
    <s v="1122304002237"/>
    <s v="2304063126"/>
    <s v="Деятельность в области здравоохранения"/>
    <n v="48767000"/>
    <n v="40151000"/>
    <m/>
    <m/>
    <n v="53479000"/>
    <n v="8.0299999999999996E-2"/>
    <n v="5.8099999999999999E-2"/>
    <m/>
    <m/>
    <n v="0.83620000000000005"/>
    <n v="5.96E-2"/>
    <n v="2.9499999999999998E-2"/>
    <m/>
    <m/>
    <n v="-1.47E-2"/>
  </r>
  <r>
    <n v="9142"/>
    <s v="БОНД, ООО"/>
    <x v="0"/>
    <m/>
    <s v="Стоматология"/>
    <x v="88"/>
    <s v="1137746881360"/>
    <s v="7708797731"/>
    <s v="Стоматологическая практика"/>
    <n v="30324000"/>
    <n v="33211000"/>
    <n v="40684000"/>
    <n v="51996000"/>
    <n v="53479000"/>
    <n v="4.7300000000000002E-2"/>
    <n v="7.5200000000000003E-2"/>
    <n v="6.83E-2"/>
    <n v="0.2974"/>
    <n v="0.19750000000000001"/>
    <m/>
    <m/>
    <m/>
    <m/>
    <m/>
  </r>
  <r>
    <n v="9143"/>
    <s v="КАРАВАЙ, ООО"/>
    <x v="8"/>
    <m/>
    <m/>
    <x v="88"/>
    <s v="1116725001095"/>
    <s v="6725017411"/>
    <s v="Общая врачебная практика"/>
    <n v="32395000"/>
    <n v="25298000"/>
    <n v="32720000"/>
    <n v="43665000"/>
    <n v="53477000"/>
    <n v="0.2379"/>
    <n v="4.99E-2"/>
    <n v="6.9400000000000003E-2"/>
    <n v="0.17630000000000001"/>
    <n v="4.3700000000000003E-2"/>
    <n v="-2.2800000000000001E-2"/>
    <n v="-2.2200000000000001E-2"/>
    <n v="-1.3100000000000001E-2"/>
    <n v="-4.7999999999999996E-3"/>
    <n v="-4.0000000000000002E-4"/>
  </r>
  <r>
    <n v="9144"/>
    <s v="УРАЛТЕСТ, ООО"/>
    <x v="8"/>
    <m/>
    <m/>
    <x v="88"/>
    <s v="1197456035061"/>
    <s v="7448219486"/>
    <s v="Деятельность больничных организаций"/>
    <n v="47148000"/>
    <n v="53068000"/>
    <n v="56726000"/>
    <n v="40980000"/>
    <n v="53475000"/>
    <n v="0.32519999999999999"/>
    <n v="0.13569999999999999"/>
    <n v="0.1704"/>
    <n v="0.37309999999999999"/>
    <n v="0.4143"/>
    <m/>
    <m/>
    <n v="-8.5000000000000006E-3"/>
    <n v="-1.6299999999999999E-2"/>
    <n v="-1.24E-2"/>
  </r>
  <r>
    <n v="9145"/>
    <s v="СТОМАТОЛОГИЯ НА КОМПРОСЕ 38А, ООО"/>
    <x v="0"/>
    <m/>
    <s v="Стоматология"/>
    <x v="88"/>
    <s v="1255900004030"/>
    <s v="5902070887"/>
    <s v="Стоматологическая практика"/>
    <m/>
    <m/>
    <m/>
    <m/>
    <n v="53466000"/>
    <m/>
    <m/>
    <m/>
    <m/>
    <n v="0.91610000000000003"/>
    <m/>
    <m/>
    <m/>
    <m/>
    <m/>
  </r>
  <r>
    <n v="9146"/>
    <s v="СИМЕД, ООО"/>
    <x v="8"/>
    <m/>
    <m/>
    <x v="88"/>
    <s v="1117847105089"/>
    <s v="7842449456"/>
    <s v="Деятельность больничных организаций"/>
    <n v="44161000"/>
    <n v="47088000"/>
    <n v="49451000"/>
    <n v="49508000"/>
    <n v="53448000"/>
    <n v="0.13150000000000001"/>
    <n v="0.27860000000000001"/>
    <n v="0.24929999999999999"/>
    <n v="0.29580000000000001"/>
    <n v="0.30159999999999998"/>
    <m/>
    <m/>
    <m/>
    <m/>
    <m/>
  </r>
  <r>
    <n v="9147"/>
    <s v="СП НОРМА-ДЕНТ+, ООО"/>
    <x v="0"/>
    <m/>
    <s v="Стоматология"/>
    <x v="88"/>
    <s v="1175958009370"/>
    <s v="5905049650"/>
    <s v="Стоматологическая практика"/>
    <n v="18863000"/>
    <n v="23692000"/>
    <n v="30597000"/>
    <n v="37651000"/>
    <n v="53446000"/>
    <n v="7.4399999999999994E-2"/>
    <n v="7.5700000000000003E-2"/>
    <n v="8.5599999999999996E-2"/>
    <n v="9.3299999999999994E-2"/>
    <n v="0.2233"/>
    <m/>
    <n v="-1E-3"/>
    <n v="-5.9999999999999995E-4"/>
    <n v="-8.0000000000000004E-4"/>
    <n v="-4.0000000000000002E-4"/>
  </r>
  <r>
    <n v="9148"/>
    <s v="КРИСТАЛЛ, ООО"/>
    <x v="0"/>
    <m/>
    <s v="Стоматология"/>
    <x v="88"/>
    <s v="1147456002737"/>
    <s v="7455017240"/>
    <s v="Стоматологическая практика"/>
    <n v="18490000"/>
    <n v="26643000"/>
    <n v="28503000"/>
    <n v="41818000"/>
    <n v="53444000"/>
    <n v="0.5696"/>
    <n v="7.9200000000000007E-2"/>
    <n v="0.27829999999999999"/>
    <n v="8.7499999999999994E-2"/>
    <n v="0.1358"/>
    <m/>
    <m/>
    <m/>
    <n v="-3.2000000000000002E-3"/>
    <n v="-8.0000000000000002E-3"/>
  </r>
  <r>
    <n v="9149"/>
    <s v="СТОМАТОЛОГИЯ 21, ООО"/>
    <x v="0"/>
    <m/>
    <s v="Стоматология"/>
    <x v="88"/>
    <s v="1167847232156"/>
    <s v="7806238731"/>
    <s v="Стоматологическая практика"/>
    <n v="31010000"/>
    <n v="39865000"/>
    <n v="42638000"/>
    <n v="52117000"/>
    <n v="53434000"/>
    <n v="0.16969999999999999"/>
    <n v="0.20480000000000001"/>
    <n v="0.22040000000000001"/>
    <n v="0.23449999999999999"/>
    <n v="0.1792"/>
    <m/>
    <m/>
    <m/>
    <m/>
    <m/>
  </r>
  <r>
    <n v="9150"/>
    <s v="МЕДИЦИНСКИЙ ЦЕНТР ВИОМАР ПЛЮС, ООО"/>
    <x v="8"/>
    <m/>
    <m/>
    <x v="88"/>
    <s v="1183926007330"/>
    <s v="3917049450"/>
    <s v="Деятельность больничных организаций"/>
    <n v="31717000"/>
    <n v="38215000"/>
    <n v="42237000"/>
    <n v="50018000"/>
    <n v="53430000"/>
    <n v="0.12670000000000001"/>
    <n v="0.13450000000000001"/>
    <n v="0.15540000000000001"/>
    <n v="0.21729999999999999"/>
    <n v="9.8400000000000001E-2"/>
    <n v="3.3500000000000002E-2"/>
    <n v="6.4699999999999994E-2"/>
    <n v="9.8699999999999996E-2"/>
    <n v="0.17660000000000001"/>
    <n v="5.67E-2"/>
  </r>
  <r>
    <n v="9151"/>
    <s v="МАСТЕР ДЕНТ ПЛЮС, ООО"/>
    <x v="0"/>
    <m/>
    <s v="Стоматология"/>
    <x v="88"/>
    <s v="1052600140449"/>
    <s v="2628045180"/>
    <s v="Стоматологическая практика"/>
    <n v="20711000"/>
    <n v="17548000"/>
    <n v="33247000"/>
    <n v="45551000"/>
    <n v="53430000"/>
    <n v="0.222"/>
    <n v="0.24640000000000001"/>
    <n v="0.38269999999999998"/>
    <n v="0.40039999999999998"/>
    <n v="0.38929999999999998"/>
    <m/>
    <m/>
    <m/>
    <m/>
    <m/>
  </r>
  <r>
    <n v="9152"/>
    <s v="РЕНОМЕ, ООО ФАБРИКА СТИЛЯ"/>
    <x v="8"/>
    <m/>
    <m/>
    <x v="88"/>
    <s v="1157847089784"/>
    <s v="7814190762"/>
    <s v="Общая врачебная практика"/>
    <m/>
    <m/>
    <n v="18500000"/>
    <n v="46046000"/>
    <n v="53412000"/>
    <m/>
    <m/>
    <n v="-0.20860000000000001"/>
    <n v="0.17"/>
    <n v="5.7700000000000001E-2"/>
    <m/>
    <m/>
    <m/>
    <m/>
    <m/>
  </r>
  <r>
    <n v="9153"/>
    <s v="ДЕНТАЛСТУДИО, ООО"/>
    <x v="0"/>
    <m/>
    <s v="Стоматология"/>
    <x v="88"/>
    <s v="1089847152031"/>
    <s v="7810512909"/>
    <s v="Стоматологическая практика"/>
    <n v="54526000"/>
    <n v="65616000"/>
    <n v="59826000"/>
    <n v="56929000"/>
    <n v="53399000"/>
    <n v="0.28199999999999997"/>
    <n v="0.18529999999999999"/>
    <n v="-5.1799999999999999E-2"/>
    <n v="5.4800000000000001E-2"/>
    <n v="-2.5000000000000001E-3"/>
    <m/>
    <m/>
    <m/>
    <m/>
    <m/>
  </r>
  <r>
    <n v="9154"/>
    <s v="МЕДПРАКТИКЪ, ООО"/>
    <x v="8"/>
    <m/>
    <m/>
    <x v="88"/>
    <s v="1172468035343"/>
    <s v="2465166718"/>
    <s v="Общая врачебная практика"/>
    <n v="23868000"/>
    <n v="36537000"/>
    <n v="45213000"/>
    <n v="47641000"/>
    <n v="53396000"/>
    <n v="5.0999999999999997E-2"/>
    <n v="4.9000000000000002E-2"/>
    <n v="4.4999999999999998E-2"/>
    <n v="5.4399999999999997E-2"/>
    <n v="5.4399999999999997E-2"/>
    <m/>
    <m/>
    <m/>
    <m/>
    <m/>
  </r>
  <r>
    <n v="9155"/>
    <s v="МЕДИКОМ+, ООО"/>
    <x v="8"/>
    <m/>
    <m/>
    <x v="88"/>
    <s v="1054700281239"/>
    <s v="4705030080"/>
    <s v="Общая врачебная практика"/>
    <n v="36464000"/>
    <n v="35391000"/>
    <n v="37323000"/>
    <n v="44143000"/>
    <n v="53390000"/>
    <n v="9.3100000000000002E-2"/>
    <n v="7.5600000000000001E-2"/>
    <n v="3.3599999999999998E-2"/>
    <n v="-9.4500000000000001E-2"/>
    <n v="3.0999999999999999E-3"/>
    <m/>
    <m/>
    <m/>
    <m/>
    <m/>
  </r>
  <r>
    <n v="9156"/>
    <s v="ЯГУАР, ООО"/>
    <x v="8"/>
    <m/>
    <m/>
    <x v="88"/>
    <s v="1103652000154"/>
    <s v="3614006916"/>
    <s v="Деятельность в области медицины прочая, не включенная в другие группировки"/>
    <n v="28122000"/>
    <n v="34838000"/>
    <n v="37440000"/>
    <n v="44674000"/>
    <n v="53387000"/>
    <n v="6.3E-3"/>
    <n v="1.23E-2"/>
    <n v="2.1700000000000001E-2"/>
    <n v="6.4899999999999999E-2"/>
    <n v="1.7100000000000001E-2"/>
    <n v="6.3E-3"/>
    <m/>
    <n v="-5.0000000000000001E-3"/>
    <n v="-3.0999999999999999E-3"/>
    <m/>
  </r>
  <r>
    <n v="9157"/>
    <s v="КИДСМАЙЛПЛЮС, ООО"/>
    <x v="0"/>
    <m/>
    <s v="Стоматология"/>
    <x v="88"/>
    <s v="1147746749831"/>
    <s v="7733886142"/>
    <s v="Стоматологическая практика"/>
    <n v="30048000"/>
    <n v="40102000"/>
    <n v="41900000"/>
    <n v="47238000"/>
    <n v="53386000"/>
    <n v="0.43519999999999998"/>
    <n v="0.38590000000000002"/>
    <n v="0.29949999999999999"/>
    <n v="0.14380000000000001"/>
    <n v="0.52669999999999995"/>
    <m/>
    <n v="-1E-4"/>
    <m/>
    <m/>
    <m/>
  </r>
  <r>
    <n v="9159"/>
    <s v="ЗДОРОВЬЕ, ООО"/>
    <x v="8"/>
    <m/>
    <m/>
    <x v="88"/>
    <s v="1140280066850"/>
    <s v="0269039075"/>
    <s v="Общая врачебная практика"/>
    <n v="30461000"/>
    <n v="34117000"/>
    <n v="41091000"/>
    <n v="42388000"/>
    <n v="53377000"/>
    <n v="0.1071"/>
    <n v="0.2402"/>
    <n v="0.17119999999999999"/>
    <n v="0.17269999999999999"/>
    <n v="0.16500000000000001"/>
    <n v="6.1100000000000002E-2"/>
    <n v="0.20610000000000001"/>
    <n v="0.12659999999999999"/>
    <n v="0.11559999999999999"/>
    <n v="0.1358"/>
  </r>
  <r>
    <n v="9160"/>
    <s v="ДОКТОР КОШАКОВ, ООО"/>
    <x v="0"/>
    <m/>
    <s v="Стоматология"/>
    <x v="88"/>
    <s v="1226600081718"/>
    <s v="6678126210"/>
    <s v="Стоматологическая практика"/>
    <m/>
    <m/>
    <n v="7222000"/>
    <n v="29062000"/>
    <n v="53373000"/>
    <m/>
    <m/>
    <n v="0.23769999999999999"/>
    <n v="0.1731"/>
    <n v="0.1152"/>
    <m/>
    <m/>
    <m/>
    <m/>
    <m/>
  </r>
  <r>
    <n v="9161"/>
    <s v="СКФ-МЕД, ООО"/>
    <x v="8"/>
    <m/>
    <m/>
    <x v="88"/>
    <s v="1157746651842"/>
    <s v="7720309719"/>
    <s v="Специальная врачебная практика"/>
    <n v="32774000"/>
    <n v="37825000"/>
    <n v="44603000"/>
    <n v="49500000"/>
    <n v="53355000"/>
    <n v="7.0599999999999996E-2"/>
    <n v="0.15859999999999999"/>
    <n v="0.19489999999999999"/>
    <n v="0.12280000000000001"/>
    <n v="5.0500000000000003E-2"/>
    <m/>
    <n v="0.14649999999999999"/>
    <n v="0.182"/>
    <n v="0.10150000000000001"/>
    <n v="2.9899999999999999E-2"/>
  </r>
  <r>
    <n v="9162"/>
    <s v="ЭВИДЕНТ, ООО"/>
    <x v="0"/>
    <m/>
    <s v="Стоматология"/>
    <x v="88"/>
    <s v="1035010215680"/>
    <s v="5050032705"/>
    <s v="Стоматологическая практика"/>
    <n v="16214000"/>
    <n v="14609000"/>
    <n v="25789000"/>
    <n v="48186000"/>
    <n v="53334000"/>
    <n v="-0.28970000000000001"/>
    <n v="-0.15939999999999999"/>
    <n v="0.3221"/>
    <n v="0.4708"/>
    <n v="0.2641"/>
    <m/>
    <m/>
    <m/>
    <m/>
    <m/>
  </r>
  <r>
    <n v="9163"/>
    <s v="МЕДИЦИНА СТОМ ПЛЮС, ООО"/>
    <x v="8"/>
    <m/>
    <m/>
    <x v="88"/>
    <s v="1122920000829"/>
    <s v="2925005857"/>
    <s v="Общая врачебная практика"/>
    <n v="8728000"/>
    <n v="17828000"/>
    <n v="38558000"/>
    <n v="53532000"/>
    <n v="53331000"/>
    <n v="0.1953"/>
    <n v="0.25929999999999997"/>
    <n v="5.1900000000000002E-2"/>
    <n v="5.0700000000000002E-2"/>
    <n v="4.6699999999999998E-2"/>
    <m/>
    <m/>
    <m/>
    <m/>
    <m/>
  </r>
  <r>
    <n v="9165"/>
    <s v="ПЕРВАЯ СЕМЕЙНАЯ КЛИНИКА НА ЛЕНИНСКОМ, ООО"/>
    <x v="8"/>
    <m/>
    <m/>
    <x v="88"/>
    <s v="1257800003339"/>
    <s v="7814847889"/>
    <s v="Деятельность больничных организаций"/>
    <m/>
    <m/>
    <m/>
    <m/>
    <n v="53326000"/>
    <m/>
    <m/>
    <m/>
    <m/>
    <n v="-8.4900000000000003E-2"/>
    <m/>
    <m/>
    <m/>
    <m/>
    <m/>
  </r>
  <r>
    <n v="9166"/>
    <s v="УМЦ, ООО"/>
    <x v="8"/>
    <m/>
    <m/>
    <x v="88"/>
    <s v="1207800027390"/>
    <s v="7804665544"/>
    <s v="Деятельность больничных организаций"/>
    <n v="24210000"/>
    <n v="33159000"/>
    <n v="35213000"/>
    <n v="44973000"/>
    <n v="53323000"/>
    <n v="0.31519999999999998"/>
    <n v="0.32219999999999999"/>
    <n v="0.14380000000000001"/>
    <n v="9.69E-2"/>
    <n v="1.9318"/>
    <m/>
    <m/>
    <m/>
    <m/>
    <m/>
  </r>
  <r>
    <n v="9167"/>
    <s v="ОКБ, ООО"/>
    <x v="0"/>
    <m/>
    <s v="Стоматология"/>
    <x v="88"/>
    <s v="1206500006800"/>
    <s v="6501312210"/>
    <s v="Стоматологическая практика"/>
    <n v="1305000"/>
    <n v="17261000"/>
    <n v="31422000"/>
    <n v="57792000"/>
    <n v="53322000"/>
    <n v="8.2799999999999999E-2"/>
    <n v="0.12720000000000001"/>
    <n v="0.10680000000000001"/>
    <n v="0.57579999999999998"/>
    <n v="7.2599999999999998E-2"/>
    <m/>
    <m/>
    <m/>
    <m/>
    <m/>
  </r>
  <r>
    <n v="9168"/>
    <s v="АЛЬКАСАР, ООО"/>
    <x v="0"/>
    <m/>
    <s v="Стоматология"/>
    <x v="88"/>
    <s v="1243800001697"/>
    <s v="3808286187"/>
    <s v="Стоматологическая практика"/>
    <m/>
    <m/>
    <m/>
    <n v="14202000"/>
    <n v="53304000"/>
    <m/>
    <m/>
    <m/>
    <n v="0.2772"/>
    <n v="0.2676"/>
    <m/>
    <m/>
    <m/>
    <m/>
    <m/>
  </r>
  <r>
    <n v="9169"/>
    <s v="ДЕНТАРИС, ООО"/>
    <x v="8"/>
    <m/>
    <m/>
    <x v="88"/>
    <s v="1142468018450"/>
    <s v="2464260281"/>
    <s v="Общая врачебная практика"/>
    <n v="36453000"/>
    <n v="42543000"/>
    <n v="49254000"/>
    <n v="55978000"/>
    <n v="53301000"/>
    <n v="0.5786"/>
    <n v="0.50870000000000004"/>
    <n v="0.50319999999999998"/>
    <n v="0.50839999999999996"/>
    <n v="0.35420000000000001"/>
    <m/>
    <m/>
    <m/>
    <m/>
    <m/>
  </r>
  <r>
    <n v="9170"/>
    <s v="ТРАВМОТОЛОГИЧЕСКИЙ ЦЕНТР ЛОКОХЕЛП, ООО"/>
    <x v="8"/>
    <m/>
    <m/>
    <x v="88"/>
    <s v="1113015005718"/>
    <s v="3015095000"/>
    <s v="Деятельность больничных организаций"/>
    <n v="58456000"/>
    <n v="48501000"/>
    <n v="51484000"/>
    <n v="55210000"/>
    <n v="53288000"/>
    <n v="9.0399999999999994E-2"/>
    <n v="-0.1462"/>
    <n v="0.2404"/>
    <n v="0.14280000000000001"/>
    <n v="5.2699999999999997E-2"/>
    <n v="-9.2999999999999992E-3"/>
    <n v="-1.2E-2"/>
    <n v="-1.5599999999999999E-2"/>
    <n v="-1.15E-2"/>
    <n v="-1.1900000000000001E-2"/>
  </r>
  <r>
    <n v="9171"/>
    <s v="ДОК, ООО"/>
    <x v="8"/>
    <m/>
    <m/>
    <x v="88"/>
    <s v="1020201576911"/>
    <s v="0255008366"/>
    <s v="Общая врачебная практика"/>
    <n v="36417000"/>
    <n v="41238000"/>
    <n v="44052000"/>
    <n v="54000"/>
    <n v="53285000"/>
    <n v="0.17849999999999999"/>
    <n v="0.36430000000000001"/>
    <n v="0.36"/>
    <n v="0.2407"/>
    <n v="0.26290000000000002"/>
    <m/>
    <m/>
    <m/>
    <m/>
    <m/>
  </r>
  <r>
    <n v="9172"/>
    <s v="АС, ООО"/>
    <x v="0"/>
    <m/>
    <s v="Стоматология"/>
    <x v="88"/>
    <s v="1175050011663"/>
    <s v="5050135838"/>
    <s v="Стоматологическая практика"/>
    <n v="23337000"/>
    <n v="32397000"/>
    <n v="38343000"/>
    <n v="48869000"/>
    <n v="53284000"/>
    <n v="0.89080000000000004"/>
    <n v="0.82550000000000001"/>
    <n v="0.85160000000000002"/>
    <n v="0.83899999999999997"/>
    <n v="0.8256"/>
    <n v="0.88419999999999999"/>
    <n v="0.82079999999999997"/>
    <m/>
    <m/>
    <m/>
  </r>
  <r>
    <n v="9173"/>
    <s v="МЦРК, ООО"/>
    <x v="8"/>
    <m/>
    <m/>
    <x v="88"/>
    <s v="1137746376052"/>
    <s v="7703788910"/>
    <s v="Деятельность в области медицины прочая"/>
    <n v="37694000"/>
    <n v="41944000"/>
    <n v="52237000"/>
    <n v="53634000"/>
    <n v="53280000"/>
    <n v="0.1686"/>
    <n v="0.2341"/>
    <n v="0.28129999999999999"/>
    <n v="6.4299999999999996E-2"/>
    <n v="0.1439"/>
    <m/>
    <m/>
    <m/>
    <n v="3.15E-2"/>
    <n v="0.1244"/>
  </r>
  <r>
    <n v="9174"/>
    <s v="АМЕРИКАН ДЕНТ, ООО"/>
    <x v="0"/>
    <m/>
    <s v="Стоматология"/>
    <x v="88"/>
    <s v="1067746251385"/>
    <s v="7718574004"/>
    <s v="Стоматологическая практика"/>
    <n v="24926000"/>
    <n v="32796000"/>
    <n v="40208000"/>
    <n v="52663000"/>
    <n v="53278000"/>
    <n v="9.7299999999999998E-2"/>
    <n v="9.74E-2"/>
    <n v="0.1295"/>
    <n v="0.16039999999999999"/>
    <n v="0.26910000000000001"/>
    <m/>
    <m/>
    <m/>
    <m/>
    <m/>
  </r>
  <r>
    <n v="9175"/>
    <s v="КАНТРИ-МЕД, ООО"/>
    <x v="8"/>
    <m/>
    <m/>
    <x v="88"/>
    <s v="5067746598442"/>
    <s v="7727588170"/>
    <s v="Деятельность больничных организаций"/>
    <n v="97034000"/>
    <n v="70471000"/>
    <n v="58633000"/>
    <n v="41690000"/>
    <n v="53257000"/>
    <n v="0.17080000000000001"/>
    <n v="0.19800000000000001"/>
    <n v="0.2233"/>
    <n v="0.1202"/>
    <n v="0.11899999999999999"/>
    <n v="0.152"/>
    <n v="0.1762"/>
    <n v="7.3200000000000001E-2"/>
    <n v="0.1089"/>
    <m/>
  </r>
  <r>
    <n v="9176"/>
    <s v="МЕДИКС+, ООО"/>
    <x v="0"/>
    <m/>
    <s v="Стоматология"/>
    <x v="88"/>
    <s v="1185053021350"/>
    <s v="5032298420"/>
    <s v="Стоматологическая практика"/>
    <n v="31749000"/>
    <n v="25488000"/>
    <n v="29901000"/>
    <n v="44326000"/>
    <n v="53256000"/>
    <n v="0.48630000000000001"/>
    <n v="3.78E-2"/>
    <n v="7.8100000000000003E-2"/>
    <n v="-6.8400000000000002E-2"/>
    <n v="0.1115"/>
    <m/>
    <m/>
    <m/>
    <m/>
    <m/>
  </r>
  <r>
    <n v="9177"/>
    <s v="НИКА, ООО"/>
    <x v="8"/>
    <m/>
    <m/>
    <x v="55"/>
    <s v="1107847125935"/>
    <s v="7801518213"/>
    <s v="Общая врачебная практика"/>
    <n v="50345000"/>
    <n v="52615000"/>
    <n v="53694000"/>
    <n v="44335000"/>
    <n v="53238000"/>
    <n v="0.18459999999999999"/>
    <n v="0.11409999999999999"/>
    <n v="0.19470000000000001"/>
    <n v="0.1474"/>
    <n v="6.6000000000000003E-2"/>
    <m/>
    <m/>
    <m/>
    <m/>
    <m/>
  </r>
  <r>
    <n v="9178"/>
    <s v="МЕДИКПРО, ООО"/>
    <x v="8"/>
    <m/>
    <m/>
    <x v="88"/>
    <s v="1154027000775"/>
    <s v="4027122980"/>
    <s v="Деятельность больничных организаций"/>
    <n v="28908000"/>
    <n v="31086000"/>
    <n v="34284000"/>
    <n v="42221000"/>
    <n v="53237000"/>
    <n v="2.5899999999999999E-2"/>
    <n v="-0.1137"/>
    <n v="-0.15279999999999999"/>
    <n v="8.9999999999999993E-3"/>
    <n v="0.23169999999999999"/>
    <m/>
    <m/>
    <m/>
    <m/>
    <m/>
  </r>
  <r>
    <n v="9179"/>
    <s v="ПОЛИКЛИНИКА МЕДИКАНА, ООО"/>
    <x v="8"/>
    <m/>
    <m/>
    <x v="88"/>
    <s v="1185658012847"/>
    <s v="5614081995"/>
    <s v="Деятельность больничных организаций"/>
    <n v="14036000"/>
    <n v="20728000"/>
    <n v="29669000"/>
    <n v="39987000"/>
    <n v="53236000"/>
    <n v="0.32419999999999999"/>
    <n v="0.2631"/>
    <n v="0.39879999999999999"/>
    <n v="0.32869999999999999"/>
    <n v="0.35170000000000001"/>
    <n v="-0.04"/>
    <n v="-2.4E-2"/>
    <n v="-1.46E-2"/>
    <n v="-1.7600000000000001E-2"/>
    <n v="-1.1299999999999999E-2"/>
  </r>
  <r>
    <n v="9180"/>
    <s v="С-ТРЕЙД, ООО"/>
    <x v="8"/>
    <m/>
    <m/>
    <x v="88"/>
    <s v="1105031004220"/>
    <s v="5031093639"/>
    <s v="Общая врачебная практика"/>
    <n v="15324000"/>
    <n v="22640000"/>
    <n v="43417000"/>
    <n v="46883000"/>
    <n v="53203000"/>
    <n v="0.46489999999999998"/>
    <n v="0.2535"/>
    <n v="0.47910000000000003"/>
    <n v="0.47360000000000002"/>
    <n v="0.26889999999999997"/>
    <m/>
    <m/>
    <m/>
    <m/>
    <m/>
  </r>
  <r>
    <n v="9181"/>
    <s v="СТОМАТОЛОГИЯ БЕЛЫЙ ЖЕМЧУГ, ООО"/>
    <x v="0"/>
    <m/>
    <s v="Стоматология"/>
    <x v="88"/>
    <s v="1022100908290"/>
    <s v="2124018967"/>
    <s v="Стоматологическая практика"/>
    <n v="18263000"/>
    <n v="26984000"/>
    <n v="34010000"/>
    <n v="41706000"/>
    <n v="53193000"/>
    <n v="0.25280000000000002"/>
    <n v="0.3115"/>
    <n v="0.38669999999999999"/>
    <n v="0.27200000000000002"/>
    <n v="0.18659999999999999"/>
    <n v="0.31909999999999999"/>
    <n v="0.29699999999999999"/>
    <n v="0.3609"/>
    <n v="0.25309999999999999"/>
    <m/>
  </r>
  <r>
    <n v="9182"/>
    <s v="ГАРМОНИЯ, ООО ЛОК"/>
    <x v="8"/>
    <m/>
    <m/>
    <x v="88"/>
    <s v="1040204205997"/>
    <s v="0276082106"/>
    <s v="Общая врачебная практика"/>
    <n v="28819000"/>
    <n v="30528000"/>
    <n v="42730000"/>
    <n v="48605000"/>
    <n v="53187000"/>
    <n v="0.24759999999999999"/>
    <n v="-0.21629999999999999"/>
    <n v="7.4399999999999994E-2"/>
    <n v="3.6400000000000002E-2"/>
    <n v="1.6899999999999998E-2"/>
    <m/>
    <m/>
    <m/>
    <m/>
    <m/>
  </r>
  <r>
    <n v="9183"/>
    <s v="КЛИНИКА НОБИЛИ, ООО"/>
    <x v="8"/>
    <m/>
    <m/>
    <x v="88"/>
    <s v="1202300071050"/>
    <s v="2315219209"/>
    <s v="Деятельность больничных организаций"/>
    <m/>
    <n v="2445000"/>
    <n v="29774000"/>
    <n v="46695000"/>
    <n v="53180000"/>
    <m/>
    <n v="-5.6003999999999996"/>
    <n v="-8.1199999999999994E-2"/>
    <n v="-0.14069999999999999"/>
    <n v="-0.17530000000000001"/>
    <m/>
    <n v="-8.3880999999999997"/>
    <n v="-0.10340000000000001"/>
    <n v="-3.2800000000000003E-2"/>
    <n v="-4.4999999999999997E-3"/>
  </r>
  <r>
    <n v="9184"/>
    <s v="ВОЛГОДОН-МЕД, ООО"/>
    <x v="8"/>
    <m/>
    <m/>
    <x v="88"/>
    <s v="1216100014591"/>
    <s v="6143100188"/>
    <s v="Общая врачебная практика"/>
    <m/>
    <n v="281000"/>
    <n v="9721000"/>
    <n v="28035000"/>
    <n v="53179000"/>
    <m/>
    <n v="-0.68679999999999997"/>
    <n v="6.7199999999999996E-2"/>
    <n v="0.1177"/>
    <n v="0.17630000000000001"/>
    <m/>
    <m/>
    <m/>
    <m/>
    <m/>
  </r>
  <r>
    <n v="9185"/>
    <s v="ГРЕЙС-МЕД, ООО"/>
    <x v="8"/>
    <m/>
    <m/>
    <x v="88"/>
    <s v="1157847379458"/>
    <s v="7842074302"/>
    <s v="Деятельность в области медицины прочая, не включенная в другие группировки"/>
    <n v="15010000"/>
    <n v="13397000"/>
    <n v="22788000"/>
    <n v="39146000"/>
    <n v="53176000"/>
    <n v="5.3999999999999999E-2"/>
    <n v="1.49E-2"/>
    <n v="0.17199999999999999"/>
    <n v="4.5699999999999998E-2"/>
    <n v="4.4000000000000003E-3"/>
    <m/>
    <m/>
    <m/>
    <m/>
    <m/>
  </r>
  <r>
    <n v="9186"/>
    <s v="СКИНПЛАСТИК, ООО"/>
    <x v="8"/>
    <m/>
    <m/>
    <x v="88"/>
    <s v="5147746197143"/>
    <s v="7724938919"/>
    <s v="Деятельность больничных организаций"/>
    <n v="53382000"/>
    <n v="42731000"/>
    <n v="42179000"/>
    <n v="45559000"/>
    <n v="53171000"/>
    <n v="0.31929999999999997"/>
    <n v="0.1956"/>
    <n v="0.1807"/>
    <n v="0.2472"/>
    <n v="0.26950000000000002"/>
    <m/>
    <m/>
    <m/>
    <m/>
    <m/>
  </r>
  <r>
    <n v="9187"/>
    <s v="ВЫСЕЛКОВСКАЯ СТОМАТОЛОГИЧЕСКАЯ ПОЛИКЛИНИКА, ООО"/>
    <x v="0"/>
    <m/>
    <s v="Стоматология"/>
    <x v="88"/>
    <s v="1082328000149"/>
    <s v="2328020259"/>
    <s v="Стоматологическая практика"/>
    <n v="18175000"/>
    <n v="27948000"/>
    <n v="40837000"/>
    <n v="47429000"/>
    <n v="53170000"/>
    <n v="7.0400000000000004E-2"/>
    <n v="6.4799999999999996E-2"/>
    <n v="0.1497"/>
    <n v="0.14710000000000001"/>
    <n v="0.1087"/>
    <m/>
    <m/>
    <m/>
    <m/>
    <m/>
  </r>
  <r>
    <n v="9188"/>
    <s v="ДС АЛЛАДИН, ООО"/>
    <x v="0"/>
    <m/>
    <s v="Стоматология"/>
    <x v="88"/>
    <s v="1027739450034"/>
    <s v="7705220311"/>
    <s v="Стоматологическая практика"/>
    <n v="43482000"/>
    <n v="43812000"/>
    <n v="41080000"/>
    <n v="44916000"/>
    <n v="53168000"/>
    <n v="0.39679999999999999"/>
    <n v="0.38090000000000002"/>
    <n v="0.30020000000000002"/>
    <n v="0.26090000000000002"/>
    <n v="0.29770000000000002"/>
    <m/>
    <m/>
    <m/>
    <m/>
    <m/>
  </r>
  <r>
    <n v="9189"/>
    <s v="ЦЕНТРСТОМ, ООО"/>
    <x v="0"/>
    <m/>
    <s v="Стоматология"/>
    <x v="88"/>
    <s v="1127746549490"/>
    <s v="7721763273"/>
    <s v="Стоматологическая практика"/>
    <n v="37261000"/>
    <n v="40123000"/>
    <n v="44144000"/>
    <n v="44273000"/>
    <n v="53147000"/>
    <n v="5.4800000000000001E-2"/>
    <n v="2.5399999999999999E-2"/>
    <n v="8.4199999999999997E-2"/>
    <n v="6.5500000000000003E-2"/>
    <n v="5.0200000000000002E-2"/>
    <m/>
    <m/>
    <m/>
    <m/>
    <m/>
  </r>
  <r>
    <n v="9190"/>
    <s v="КДВ, ООО"/>
    <x v="0"/>
    <m/>
    <s v="Стоматология"/>
    <x v="88"/>
    <s v="1141840005713"/>
    <s v="1840028356"/>
    <s v="Стоматологическая практика"/>
    <m/>
    <m/>
    <n v="1319000"/>
    <n v="6953000"/>
    <n v="53147000"/>
    <m/>
    <m/>
    <n v="-0.50270000000000004"/>
    <n v="0.27110000000000001"/>
    <n v="0.1714"/>
    <m/>
    <m/>
    <n v="-0.55120000000000002"/>
    <n v="0.25669999999999998"/>
    <n v="-1.24E-2"/>
  </r>
  <r>
    <n v="9191"/>
    <s v="ДЖИДЖИМЕД СПБ, ООО"/>
    <x v="8"/>
    <m/>
    <m/>
    <x v="88"/>
    <s v="1257800026714"/>
    <s v="7840118554"/>
    <s v="Специальная врачебная практика"/>
    <m/>
    <m/>
    <m/>
    <m/>
    <n v="53138000"/>
    <m/>
    <m/>
    <m/>
    <m/>
    <n v="6.6400000000000001E-2"/>
    <m/>
    <m/>
    <m/>
    <m/>
    <n v="-6.6199999999999995E-2"/>
  </r>
  <r>
    <n v="9192"/>
    <s v="МЕДСЕРВИС КАМЕНСК, ООО"/>
    <x v="8"/>
    <m/>
    <m/>
    <x v="88"/>
    <s v="1126612002725"/>
    <s v="6612039894"/>
    <s v="Деятельность больничных организаций"/>
    <n v="47799000"/>
    <n v="46010000"/>
    <n v="52797000"/>
    <n v="58022000"/>
    <n v="53134000"/>
    <n v="0.2419"/>
    <n v="7.4099999999999999E-2"/>
    <n v="0.158"/>
    <n v="0.19450000000000001"/>
    <n v="0.12559999999999999"/>
    <m/>
    <m/>
    <m/>
    <m/>
    <m/>
  </r>
  <r>
    <n v="9193"/>
    <s v="АЛЬТАИР, ООО"/>
    <x v="8"/>
    <m/>
    <m/>
    <x v="88"/>
    <s v="1062649007992"/>
    <s v="2630036730"/>
    <s v="Деятельность в области медицины прочая"/>
    <n v="36018000"/>
    <n v="35686000"/>
    <n v="54147000"/>
    <n v="66613000"/>
    <n v="53134000"/>
    <n v="0.17760000000000001"/>
    <n v="-0.11070000000000001"/>
    <n v="0.1895"/>
    <n v="0.55589999999999995"/>
    <n v="1E-3"/>
    <n v="-6.0000000000000001E-3"/>
    <n v="-5.7999999999999996E-3"/>
    <n v="-2E-3"/>
    <m/>
    <n v="-5.0000000000000001E-4"/>
  </r>
  <r>
    <n v="9194"/>
    <s v="ФЕЛИКС, ООО"/>
    <x v="8"/>
    <m/>
    <m/>
    <x v="88"/>
    <s v="1097746472922"/>
    <s v="7721669295"/>
    <s v="Деятельность в области здравоохранения"/>
    <n v="23410000"/>
    <n v="25733000"/>
    <n v="37401000"/>
    <n v="42839000"/>
    <n v="53123000"/>
    <n v="0.40699999999999997"/>
    <n v="0.7349"/>
    <n v="0.72119999999999995"/>
    <n v="0.23830000000000001"/>
    <n v="0.34510000000000002"/>
    <m/>
    <m/>
    <m/>
    <n v="-2.3E-3"/>
    <m/>
  </r>
  <r>
    <n v="9195"/>
    <s v="СТОМАТОЛОГИЧЕСКАЯ КЛИНИКА БЕЛЫЙ КЛЫК, ООО"/>
    <x v="0"/>
    <m/>
    <s v="Стоматология"/>
    <x v="88"/>
    <s v="1031801965117"/>
    <s v="1835057746"/>
    <s v="Стоматологическая практика"/>
    <n v="20775000"/>
    <n v="22424000"/>
    <n v="24471000"/>
    <n v="36163000"/>
    <n v="53117000"/>
    <n v="9.2600000000000002E-2"/>
    <n v="2.0299999999999999E-2"/>
    <n v="-1.1000000000000001E-3"/>
    <n v="1.52E-2"/>
    <n v="8.43E-2"/>
    <n v="0.11700000000000001"/>
    <n v="-3.5000000000000001E-3"/>
    <m/>
    <m/>
    <m/>
  </r>
  <r>
    <n v="9196"/>
    <s v="ДЕНТИК ФЭМИЛИ, ООО"/>
    <x v="0"/>
    <m/>
    <s v="Стоматология"/>
    <x v="88"/>
    <s v="1192375058028"/>
    <s v="2308267755"/>
    <s v="Стоматологическая практика"/>
    <n v="13225000"/>
    <n v="17050000"/>
    <n v="32857000"/>
    <n v="38857000"/>
    <n v="53114000"/>
    <n v="7.9000000000000008E-3"/>
    <n v="2.3E-3"/>
    <n v="5.4699999999999999E-2"/>
    <n v="6.2700000000000006E-2"/>
    <n v="5.3900000000000003E-2"/>
    <m/>
    <m/>
    <n v="5.4699999999999999E-2"/>
    <n v="6.2700000000000006E-2"/>
    <n v="5.3900000000000003E-2"/>
  </r>
  <r>
    <n v="9197"/>
    <s v="ФАБРИКА, ООО"/>
    <x v="0"/>
    <m/>
    <s v="Стоматология"/>
    <x v="88"/>
    <s v="1247800010457"/>
    <s v="7804706790"/>
    <s v="Стоматологическая практика"/>
    <m/>
    <m/>
    <m/>
    <n v="19867000"/>
    <n v="53114000"/>
    <m/>
    <m/>
    <m/>
    <n v="0.41160000000000002"/>
    <n v="0.2185"/>
    <m/>
    <m/>
    <m/>
    <m/>
    <m/>
  </r>
  <r>
    <n v="9198"/>
    <s v="СТОМАТОЛОГИЧЕСКИЙ КОМПЛЕКС-2, ООО"/>
    <x v="0"/>
    <m/>
    <s v="Стоматология"/>
    <x v="88"/>
    <s v="1042402959136"/>
    <s v="2466120794"/>
    <s v="Стоматологическая практика"/>
    <n v="3145000"/>
    <n v="7542000"/>
    <n v="19491000"/>
    <n v="45087000"/>
    <n v="53100000"/>
    <n v="3.4700000000000002E-2"/>
    <n v="0.50949999999999995"/>
    <n v="8.0699999999999994E-2"/>
    <n v="6.5100000000000005E-2"/>
    <n v="3.6400000000000002E-2"/>
    <m/>
    <m/>
    <m/>
    <m/>
    <n v="-2.0000000000000001E-4"/>
  </r>
  <r>
    <n v="9200"/>
    <s v="САКАРА, ООО ЛДЦ"/>
    <x v="8"/>
    <m/>
    <m/>
    <x v="88"/>
    <s v="1125744000634"/>
    <s v="5703005033"/>
    <s v="Общая врачебная практика"/>
    <n v="27556000"/>
    <n v="30692000"/>
    <n v="40709000"/>
    <n v="45912000"/>
    <n v="53074000"/>
    <n v="5.3699999999999998E-2"/>
    <n v="2.5999999999999999E-2"/>
    <n v="2.53E-2"/>
    <n v="1.8599999999999998E-2"/>
    <n v="2.4899999999999999E-2"/>
    <n v="3.6799999999999999E-2"/>
    <n v="1.4E-2"/>
    <n v="9.1000000000000004E-3"/>
    <n v="9.4000000000000004E-3"/>
    <n v="1.84E-2"/>
  </r>
  <r>
    <n v="9201"/>
    <s v="АКВАМАРИН, ООО"/>
    <x v="0"/>
    <m/>
    <s v="Стоматология"/>
    <x v="88"/>
    <s v="1157847110794"/>
    <s v="7810344475"/>
    <s v="Стоматологическая практика"/>
    <n v="29063000"/>
    <n v="44284000"/>
    <n v="45714000"/>
    <n v="53539000"/>
    <n v="53064000"/>
    <n v="0.45300000000000001"/>
    <n v="0.44440000000000002"/>
    <n v="0.32890000000000003"/>
    <n v="0.24970000000000001"/>
    <n v="0.26300000000000001"/>
    <m/>
    <m/>
    <m/>
    <m/>
    <m/>
  </r>
  <r>
    <n v="9202"/>
    <s v="БНЛ-П, ООО"/>
    <x v="0"/>
    <m/>
    <s v="Стоматология"/>
    <x v="88"/>
    <s v="1185050008978"/>
    <s v="5038136560"/>
    <s v="Стоматологическая практика"/>
    <n v="32800000"/>
    <n v="35401000"/>
    <n v="39782000"/>
    <n v="47135000"/>
    <n v="53050000"/>
    <n v="0.3448"/>
    <n v="0.31440000000000001"/>
    <n v="0.35959999999999998"/>
    <n v="0.38109999999999999"/>
    <n v="0.35160000000000002"/>
    <m/>
    <m/>
    <m/>
    <m/>
    <m/>
  </r>
  <r>
    <n v="9203"/>
    <s v="И1 КРАСНОДАР, ООО"/>
    <x v="0"/>
    <m/>
    <s v="Стоматология"/>
    <x v="88"/>
    <s v="1142310003010"/>
    <s v="2310177570"/>
    <s v="Стоматологическая практика"/>
    <n v="47890000"/>
    <n v="47407000"/>
    <n v="63095000"/>
    <n v="74505000"/>
    <n v="53044000"/>
    <n v="0.13950000000000001"/>
    <n v="0.12790000000000001"/>
    <n v="0.13969999999999999"/>
    <n v="0.17469999999999999"/>
    <n v="-2.9000000000000001E-2"/>
    <m/>
    <m/>
    <m/>
    <m/>
    <m/>
  </r>
  <r>
    <n v="9204"/>
    <s v="СТОМАТОЛОГИЯ ТАРИ, ООО"/>
    <x v="0"/>
    <m/>
    <s v="Стоматология"/>
    <x v="88"/>
    <s v="1124502000314"/>
    <s v="4502026440"/>
    <s v="Стоматологическая практика"/>
    <n v="25885000"/>
    <n v="28854000"/>
    <n v="32399000"/>
    <n v="36410000"/>
    <n v="53038000"/>
    <n v="0.4471"/>
    <n v="0.4713"/>
    <n v="0.2727"/>
    <n v="0.1174"/>
    <n v="6.1899999999999997E-2"/>
    <m/>
    <m/>
    <n v="0.25950000000000001"/>
    <n v="0.106"/>
    <n v="5.1700000000000003E-2"/>
  </r>
  <r>
    <n v="9205"/>
    <s v="ДИАГНОСТИКА, ООО МЦ"/>
    <x v="8"/>
    <m/>
    <m/>
    <x v="88"/>
    <s v="1027700192618"/>
    <s v="7734057525"/>
    <s v="Деятельность в области здравоохранения"/>
    <n v="31673000"/>
    <n v="35361000"/>
    <n v="47343000"/>
    <n v="55593000"/>
    <n v="53035000"/>
    <n v="7.9100000000000004E-2"/>
    <n v="5.8599999999999999E-2"/>
    <n v="8.0100000000000005E-2"/>
    <n v="6.6299999999999998E-2"/>
    <n v="8.5699999999999998E-2"/>
    <m/>
    <m/>
    <m/>
    <m/>
    <m/>
  </r>
  <r>
    <n v="9206"/>
    <s v="ЦЕНТР СЕМЕЙНОЙ СТОМАТОЛОГИИ, ООО"/>
    <x v="0"/>
    <m/>
    <s v="Стоматология"/>
    <x v="88"/>
    <s v="1188901002905"/>
    <s v="8905064975"/>
    <s v="Стоматологическая практика"/>
    <n v="10671000"/>
    <n v="22664000"/>
    <n v="37033000"/>
    <n v="42774000"/>
    <n v="53033000"/>
    <n v="-5.5899999999999998E-2"/>
    <n v="1.1299999999999999E-2"/>
    <n v="2.3400000000000001E-2"/>
    <n v="1.7999999999999999E-2"/>
    <n v="0.36509999999999998"/>
    <m/>
    <m/>
    <m/>
    <m/>
    <m/>
  </r>
  <r>
    <n v="9207"/>
    <s v="ТОМОГРАД-ОКТЯБРЬСКИЙ, ООО ДЦ"/>
    <x v="8"/>
    <m/>
    <m/>
    <x v="88"/>
    <s v="1110265001252"/>
    <s v="0265036267"/>
    <s v="Деятельность больничных организаций"/>
    <n v="36209000"/>
    <n v="28567000"/>
    <n v="29565000"/>
    <n v="42345000"/>
    <n v="53032000"/>
    <n v="0.27810000000000001"/>
    <n v="0.16619999999999999"/>
    <n v="0.17080000000000001"/>
    <n v="0.3352"/>
    <n v="0.45500000000000002"/>
    <m/>
    <m/>
    <m/>
    <m/>
    <m/>
  </r>
  <r>
    <n v="9208"/>
    <s v="СТОМАТОЛОГИИ МСК, ООО"/>
    <x v="0"/>
    <m/>
    <s v="Стоматология"/>
    <x v="88"/>
    <s v="1167746456151"/>
    <s v="7725316685"/>
    <s v="Стоматологическая практика"/>
    <n v="15586000"/>
    <n v="9073000"/>
    <n v="15989000"/>
    <n v="31542000"/>
    <n v="53024000"/>
    <n v="3.3700000000000001E-2"/>
    <n v="6.5000000000000002E-2"/>
    <n v="0.15740000000000001"/>
    <n v="8.5500000000000007E-2"/>
    <n v="0.2276"/>
    <m/>
    <m/>
    <m/>
    <n v="-1.9300000000000001E-2"/>
    <n v="-8.0999999999999996E-3"/>
  </r>
  <r>
    <n v="9209"/>
    <s v="АЛЬБАДЕНТ, ООО"/>
    <x v="0"/>
    <m/>
    <s v="Стоматология"/>
    <x v="88"/>
    <s v="1131690040030"/>
    <s v="1659131462"/>
    <s v="Стоматологическая практика"/>
    <n v="15026000"/>
    <n v="21076000"/>
    <n v="17742000"/>
    <n v="26550000"/>
    <n v="53009000"/>
    <n v="4.8899999999999999E-2"/>
    <n v="-0.21959999999999999"/>
    <n v="-0.28549999999999998"/>
    <n v="8.8599999999999998E-2"/>
    <n v="0.14849999999999999"/>
    <m/>
    <m/>
    <m/>
    <m/>
    <m/>
  </r>
  <r>
    <n v="9210"/>
    <s v="МЕДИКАЛ КЛАБ КОНСИЛИУМ, ООО"/>
    <x v="8"/>
    <m/>
    <m/>
    <x v="88"/>
    <s v="1067746719919"/>
    <s v="7709684360"/>
    <s v="Общая врачебная практика"/>
    <n v="210447000"/>
    <n v="172879000"/>
    <n v="123471000"/>
    <n v="105728000"/>
    <n v="52993000"/>
    <n v="-0.1333"/>
    <n v="-0.1406"/>
    <n v="-0.39029999999999998"/>
    <n v="-0.54710000000000003"/>
    <n v="-2.1000000000000001E-2"/>
    <n v="-0.19539999999999999"/>
    <n v="-0.1933"/>
    <n v="-0.50449999999999995"/>
    <n v="-1.1838"/>
    <n v="-1.8434999999999999"/>
  </r>
  <r>
    <n v="9211"/>
    <s v="БИОВЭР, ООО МЦ"/>
    <x v="8"/>
    <m/>
    <m/>
    <x v="88"/>
    <s v="1025403199250"/>
    <s v="5407206565"/>
    <s v="Общая врачебная практика"/>
    <n v="43413000"/>
    <n v="46184000"/>
    <n v="47390000"/>
    <n v="50609000"/>
    <n v="52987000"/>
    <n v="7.6100000000000001E-2"/>
    <n v="0.1188"/>
    <n v="0.1116"/>
    <n v="5.9499999999999997E-2"/>
    <n v="7.5700000000000003E-2"/>
    <m/>
    <m/>
    <m/>
    <m/>
    <m/>
  </r>
  <r>
    <n v="9212"/>
    <s v="Д ВИТА ДЕНТ, ООО"/>
    <x v="0"/>
    <m/>
    <s v="Стоматология"/>
    <x v="88"/>
    <s v="1077762855576"/>
    <s v="7719658190"/>
    <s v="Стоматологическая практика"/>
    <n v="42428000"/>
    <n v="34487000"/>
    <n v="38700000"/>
    <n v="49261000"/>
    <n v="52984000"/>
    <n v="0.31409999999999999"/>
    <n v="7.7600000000000002E-2"/>
    <n v="0.1401"/>
    <n v="0.15970000000000001"/>
    <n v="7.4899999999999994E-2"/>
    <m/>
    <m/>
    <m/>
    <m/>
    <m/>
  </r>
  <r>
    <n v="9214"/>
    <s v="РЕГИОМЕД, ООО"/>
    <x v="8"/>
    <m/>
    <m/>
    <x v="88"/>
    <s v="1182724009050"/>
    <s v="2721236380"/>
    <s v="Общая врачебная практика"/>
    <n v="19005000"/>
    <n v="27635000"/>
    <n v="36353000"/>
    <n v="42868000"/>
    <n v="52961000"/>
    <n v="0.1028"/>
    <n v="0.1976"/>
    <n v="8.4099999999999994E-2"/>
    <n v="4.3700000000000003E-2"/>
    <n v="3.6600000000000001E-2"/>
    <m/>
    <m/>
    <m/>
    <n v="-1.1999999999999999E-3"/>
    <m/>
  </r>
  <r>
    <n v="9215"/>
    <s v="СЕМЯНИН-ДЕНТАЛ, ООО"/>
    <x v="0"/>
    <m/>
    <s v="Стоматология"/>
    <x v="88"/>
    <s v="1204000005330"/>
    <s v="4027143677"/>
    <s v="Стоматологическая практика"/>
    <n v="862000"/>
    <n v="14322000"/>
    <n v="27671000"/>
    <n v="43839000"/>
    <n v="52961000"/>
    <n v="-1.1775"/>
    <n v="0.39279999999999998"/>
    <n v="0.3236"/>
    <n v="0.20860000000000001"/>
    <n v="0.1694"/>
    <m/>
    <m/>
    <m/>
    <m/>
    <n v="-2.58E-2"/>
  </r>
  <r>
    <n v="9216"/>
    <s v="ВЕАСТОМА, ООО"/>
    <x v="0"/>
    <m/>
    <s v="Стоматология"/>
    <x v="88"/>
    <s v="1097603001231"/>
    <s v="7603043303"/>
    <s v="Стоматологическая практика"/>
    <n v="7155000"/>
    <n v="16700000"/>
    <n v="21301000"/>
    <n v="27541000"/>
    <n v="52954000"/>
    <n v="-2.8999999999999998E-3"/>
    <n v="0.1231"/>
    <n v="0.11940000000000001"/>
    <n v="-0.16420000000000001"/>
    <n v="-1.3299999999999999E-2"/>
    <n v="-2E-3"/>
    <n v="0.1183"/>
    <m/>
    <m/>
    <m/>
  </r>
  <r>
    <n v="9217"/>
    <s v="НОВОСТОМ, ООО"/>
    <x v="0"/>
    <m/>
    <s v="Стоматология"/>
    <x v="88"/>
    <s v="1025901972843"/>
    <s v="5919018772"/>
    <s v="Стоматологическая практика"/>
    <n v="22727000"/>
    <n v="31783000"/>
    <n v="41660000"/>
    <n v="47956000"/>
    <n v="52946000"/>
    <n v="0.15029999999999999"/>
    <n v="0.30220000000000002"/>
    <n v="0.26800000000000002"/>
    <n v="0.22109999999999999"/>
    <n v="0.37009999999999998"/>
    <n v="0.15029999999999999"/>
    <m/>
    <m/>
    <m/>
    <n v="-2.8999999999999998E-3"/>
  </r>
  <r>
    <n v="9218"/>
    <s v="ЦПМ УХП, ООО"/>
    <x v="8"/>
    <m/>
    <m/>
    <x v="88"/>
    <s v="1076623003049"/>
    <s v="6623039180"/>
    <s v="Общая врачебная практика"/>
    <n v="53933000"/>
    <n v="49942000"/>
    <n v="50015000"/>
    <n v="55592000"/>
    <n v="52943000"/>
    <n v="2.3E-2"/>
    <n v="1.7899999999999999E-2"/>
    <n v="4.1000000000000002E-2"/>
    <n v="5.5999999999999999E-3"/>
    <n v="-0.02"/>
    <n v="1.35E-2"/>
    <n v="3.5999999999999999E-3"/>
    <n v="2.4400000000000002E-2"/>
    <n v="-6.1999999999999998E-3"/>
    <n v="-2.5999999999999999E-2"/>
  </r>
  <r>
    <n v="9219"/>
    <s v="ВЕЙДЕНТ, ООО"/>
    <x v="0"/>
    <m/>
    <s v="Стоматология"/>
    <x v="88"/>
    <s v="1214400005775"/>
    <s v="4400006170"/>
    <s v="Стоматологическая практика"/>
    <m/>
    <n v="855000"/>
    <n v="35140000"/>
    <n v="43639000"/>
    <n v="52936000"/>
    <m/>
    <n v="0.24329999999999999"/>
    <n v="0.1"/>
    <n v="8.2000000000000003E-2"/>
    <n v="0.2823"/>
    <m/>
    <n v="0.22570000000000001"/>
    <n v="0.1"/>
    <n v="7.4700000000000003E-2"/>
    <m/>
  </r>
  <r>
    <n v="9220"/>
    <s v="СТУДИЯ УСПЕХА, ООО"/>
    <x v="0"/>
    <m/>
    <s v="Стоматология"/>
    <x v="88"/>
    <s v="1087604008953"/>
    <s v="7604134031"/>
    <s v="Стоматологическая практика"/>
    <n v="27796000"/>
    <n v="38996000"/>
    <n v="44563000"/>
    <n v="56290000"/>
    <n v="52910000"/>
    <n v="0.1234"/>
    <n v="0.35770000000000002"/>
    <n v="0.26390000000000002"/>
    <n v="3.5200000000000002E-2"/>
    <n v="-5.0000000000000001E-3"/>
    <m/>
    <m/>
    <n v="-1E-4"/>
    <m/>
    <m/>
  </r>
  <r>
    <n v="9221"/>
    <s v="РУДЕНТА 24, ООО"/>
    <x v="0"/>
    <m/>
    <s v="Стоматология"/>
    <x v="88"/>
    <s v="1157746252773"/>
    <s v="7714333329"/>
    <s v="Стоматологическая практика"/>
    <n v="44457000"/>
    <n v="48377000"/>
    <n v="51220000"/>
    <n v="45057000"/>
    <n v="52903000"/>
    <n v="0.28210000000000002"/>
    <n v="0.22359999999999999"/>
    <n v="8.5699999999999998E-2"/>
    <n v="6.5500000000000003E-2"/>
    <n v="9.2700000000000005E-2"/>
    <m/>
    <m/>
    <m/>
    <m/>
    <m/>
  </r>
  <r>
    <n v="9222"/>
    <s v="КЛИНИКА ДОКТОРА КОРОВИНА, ООО"/>
    <x v="8"/>
    <m/>
    <m/>
    <x v="88"/>
    <s v="1143328000089"/>
    <s v="3328494003"/>
    <s v="Деятельность больничных организаций"/>
    <n v="35396000"/>
    <n v="31866000"/>
    <n v="37578000"/>
    <n v="38718000"/>
    <n v="52899000"/>
    <n v="0.11509999999999999"/>
    <n v="4.6300000000000001E-2"/>
    <n v="5.67E-2"/>
    <n v="3.1E-2"/>
    <n v="8.1100000000000005E-2"/>
    <n v="-5.4399999999999997E-2"/>
    <n v="-8.43E-2"/>
    <n v="-5.2900000000000003E-2"/>
    <n v="-0.13730000000000001"/>
    <n v="-5.2299999999999999E-2"/>
  </r>
  <r>
    <n v="9223"/>
    <s v="МАСТЕРМЕД, ООО"/>
    <x v="8"/>
    <m/>
    <m/>
    <x v="88"/>
    <s v="1137154003910"/>
    <s v="7116509921"/>
    <s v="Деятельность в области медицины прочая, не включенная в другие группировки"/>
    <n v="38873000"/>
    <n v="36382000"/>
    <n v="37033000"/>
    <n v="44658000"/>
    <n v="52886000"/>
    <n v="0.2379"/>
    <n v="0.22439999999999999"/>
    <n v="4.6399999999999997E-2"/>
    <n v="0.1411"/>
    <n v="0.17180000000000001"/>
    <n v="-5.3E-3"/>
    <n v="-6.3E-3"/>
    <n v="-9.2999999999999992E-3"/>
    <n v="-3.8999999999999998E-3"/>
    <n v="-1E-3"/>
  </r>
  <r>
    <n v="9224"/>
    <s v="ДИОМАГ-М, ООО"/>
    <x v="8"/>
    <m/>
    <m/>
    <x v="88"/>
    <s v="1155005000336"/>
    <s v="5005060570"/>
    <s v="Деятельность больничных организаций"/>
    <n v="32819000"/>
    <n v="34057000"/>
    <n v="42546000"/>
    <n v="48974000"/>
    <n v="52884000"/>
    <n v="0.22700000000000001"/>
    <n v="0.1118"/>
    <n v="0.28210000000000002"/>
    <n v="0.36320000000000002"/>
    <n v="0.43359999999999999"/>
    <m/>
    <m/>
    <m/>
    <m/>
    <m/>
  </r>
  <r>
    <n v="9225"/>
    <s v="ВИТАДЕНТ-ЗОРГЕ, ООО"/>
    <x v="0"/>
    <m/>
    <s v="Стоматология"/>
    <x v="88"/>
    <s v="1150280033111"/>
    <s v="0276904243"/>
    <s v="Стоматологическая практика"/>
    <n v="26252000"/>
    <n v="26670000"/>
    <n v="34275000"/>
    <n v="53678000"/>
    <n v="52882000"/>
    <n v="7.4999999999999997E-3"/>
    <n v="3.0300000000000001E-2"/>
    <n v="2.6800000000000001E-2"/>
    <n v="0.11600000000000001"/>
    <n v="7.9899999999999999E-2"/>
    <n v="1.14E-2"/>
    <n v="6.1000000000000004E-3"/>
    <n v="2.6800000000000001E-2"/>
    <n v="0.11600000000000001"/>
    <m/>
  </r>
  <r>
    <n v="9226"/>
    <s v="РАРИТЕТ, ООО"/>
    <x v="8"/>
    <m/>
    <m/>
    <x v="88"/>
    <s v="1020202875604"/>
    <s v="0276052687"/>
    <s v="Деятельность в области здравоохранения"/>
    <n v="35448000"/>
    <n v="39638000"/>
    <n v="41463000"/>
    <n v="48703000"/>
    <n v="52881000"/>
    <n v="0.1007"/>
    <n v="3.09E-2"/>
    <n v="-0.1196"/>
    <n v="0.13930000000000001"/>
    <n v="1.9699999999999999E-2"/>
    <n v="7.6799999999999993E-2"/>
    <n v="-1.06E-2"/>
    <n v="-0.12889999999999999"/>
    <n v="0.1008"/>
    <n v="1.3299999999999999E-2"/>
  </r>
  <r>
    <n v="9227"/>
    <s v="ИСТДЕНТ, ООО"/>
    <x v="0"/>
    <m/>
    <s v="Стоматология"/>
    <x v="88"/>
    <s v="1047796413125"/>
    <s v="7713528886"/>
    <s v="Стоматологическая практика"/>
    <n v="37612000"/>
    <n v="42833000"/>
    <n v="47007000"/>
    <n v="42584000"/>
    <n v="52869000"/>
    <n v="0.1076"/>
    <n v="0.14330000000000001"/>
    <n v="0.1915"/>
    <n v="1.2999999999999999E-2"/>
    <n v="0.1535"/>
    <m/>
    <m/>
    <m/>
    <m/>
    <m/>
  </r>
  <r>
    <n v="9228"/>
    <s v="ВАУ ОРТО, ООО"/>
    <x v="0"/>
    <m/>
    <s v="Стоматология"/>
    <x v="88"/>
    <s v="1232300037738"/>
    <s v="2310233432"/>
    <s v="Стоматологическая практика"/>
    <m/>
    <m/>
    <m/>
    <n v="30858000"/>
    <n v="52853000"/>
    <m/>
    <m/>
    <m/>
    <n v="0.14000000000000001"/>
    <n v="0.14280000000000001"/>
    <m/>
    <m/>
    <m/>
    <n v="-8.9999999999999998E-4"/>
    <n v="-3.8999999999999998E-3"/>
  </r>
  <r>
    <n v="9229"/>
    <s v="КЛИНИКА АЙДИ, ООО"/>
    <x v="8"/>
    <m/>
    <m/>
    <x v="88"/>
    <s v="1197847169035"/>
    <s v="7805754934"/>
    <s v="Деятельность больничных организаций"/>
    <n v="46357000"/>
    <n v="40549000"/>
    <n v="41349000"/>
    <n v="43876000"/>
    <n v="52826000"/>
    <n v="0.12529999999999999"/>
    <n v="2.4799999999999999E-2"/>
    <n v="0.04"/>
    <n v="4.5999999999999999E-3"/>
    <n v="2.4400000000000002E-2"/>
    <m/>
    <m/>
    <m/>
    <m/>
    <m/>
  </r>
  <r>
    <n v="9230"/>
    <s v="КЛАССИКА 3, ООО"/>
    <x v="0"/>
    <m/>
    <s v="Стоматология"/>
    <x v="88"/>
    <s v="1226300024081"/>
    <s v="6320067950"/>
    <s v="Стоматологическая практика"/>
    <m/>
    <m/>
    <n v="2153000"/>
    <n v="37451000"/>
    <n v="52820000"/>
    <m/>
    <m/>
    <n v="-8.7800000000000003E-2"/>
    <n v="0.17860000000000001"/>
    <n v="5.0500000000000003E-2"/>
    <m/>
    <m/>
    <m/>
    <m/>
    <m/>
  </r>
  <r>
    <n v="9231"/>
    <s v="ЦС АТЛАНТ, ООО"/>
    <x v="0"/>
    <m/>
    <s v="Стоматология"/>
    <x v="88"/>
    <s v="1225500006599"/>
    <s v="5501277732"/>
    <s v="Стоматологическая практика"/>
    <m/>
    <n v="2651000"/>
    <n v="32802000"/>
    <n v="42515000"/>
    <n v="52812000"/>
    <m/>
    <n v="0.23089999999999999"/>
    <n v="2.63E-2"/>
    <n v="2.5399999999999999E-2"/>
    <n v="3.9399999999999998E-2"/>
    <m/>
    <n v="0.20710000000000001"/>
    <n v="1.4500000000000001E-2"/>
    <n v="1.24E-2"/>
    <m/>
  </r>
  <r>
    <n v="9232"/>
    <s v="КЛИНИКА НДЦ, ООО"/>
    <x v="8"/>
    <m/>
    <m/>
    <x v="88"/>
    <s v="1235000006328"/>
    <s v="5050157944"/>
    <s v="Деятельность больничных организаций"/>
    <m/>
    <m/>
    <n v="18434000"/>
    <n v="44380000"/>
    <n v="52803000"/>
    <m/>
    <m/>
    <n v="0.4002"/>
    <n v="9.5299999999999996E-2"/>
    <n v="0.1394"/>
    <m/>
    <m/>
    <m/>
    <m/>
    <m/>
  </r>
  <r>
    <n v="9233"/>
    <s v="КЛИНИКА ДОКТОРА БАНДУРИНОЙ, ООО"/>
    <x v="8"/>
    <m/>
    <m/>
    <x v="88"/>
    <s v="1167746088058"/>
    <s v="9715238738"/>
    <s v="Деятельность больничных организаций"/>
    <n v="36989000"/>
    <n v="40970000"/>
    <n v="47348000"/>
    <n v="52948000"/>
    <n v="52799000"/>
    <n v="0.1108"/>
    <n v="9.2799999999999994E-2"/>
    <n v="0.1045"/>
    <n v="-8.5000000000000006E-3"/>
    <n v="8.0500000000000002E-2"/>
    <m/>
    <m/>
    <m/>
    <m/>
    <n v="-1.4200000000000001E-2"/>
  </r>
  <r>
    <n v="9234"/>
    <s v="МЦ ДИАГНОСТИКА ЭКСТРА-СОЧИ, ООО"/>
    <x v="8"/>
    <m/>
    <m/>
    <x v="88"/>
    <s v="1162366056027"/>
    <s v="2320241418"/>
    <s v="Деятельность больничных организаций"/>
    <n v="16169000"/>
    <n v="19218000"/>
    <n v="37746000"/>
    <n v="46589000"/>
    <n v="52786000"/>
    <n v="2.6800000000000001E-2"/>
    <n v="6.1899999999999997E-2"/>
    <n v="5.2900000000000003E-2"/>
    <n v="7.17E-2"/>
    <n v="6.7900000000000002E-2"/>
    <n v="-2.0000000000000001E-4"/>
    <n v="2.3199999999999998E-2"/>
    <n v="7.0000000000000001E-3"/>
    <n v="-0.1173"/>
    <n v="-8.77E-2"/>
  </r>
  <r>
    <n v="9235"/>
    <s v="ЛЕЙБ-МЕДИК, ООО"/>
    <x v="8"/>
    <m/>
    <m/>
    <x v="88"/>
    <s v="1157746515520"/>
    <s v="7724321636"/>
    <s v="Деятельность больничных организаций"/>
    <n v="26520000"/>
    <n v="31237000"/>
    <n v="37978000"/>
    <n v="52011000"/>
    <n v="52785000"/>
    <n v="0.23569999999999999"/>
    <n v="0.1023"/>
    <n v="0.08"/>
    <n v="9.7100000000000006E-2"/>
    <n v="8.5999999999999993E-2"/>
    <n v="-3.2000000000000002E-3"/>
    <n v="-3.0000000000000001E-3"/>
    <n v="-1.61E-2"/>
    <n v="-2.7199999999999998E-2"/>
    <n v="-5.3E-3"/>
  </r>
  <r>
    <n v="9236"/>
    <s v="ПЕНТАПЛЮС, ООО"/>
    <x v="0"/>
    <m/>
    <s v="Стоматология"/>
    <x v="88"/>
    <s v="1107746197679"/>
    <s v="7707721842"/>
    <s v="Стоматологическая практика"/>
    <n v="36934000"/>
    <n v="41428000"/>
    <n v="45255000"/>
    <n v="53389000"/>
    <n v="52784000"/>
    <n v="0.40110000000000001"/>
    <n v="0.18859999999999999"/>
    <n v="0.35260000000000002"/>
    <n v="0.40889999999999999"/>
    <n v="0.21640000000000001"/>
    <m/>
    <m/>
    <m/>
    <m/>
    <m/>
  </r>
  <r>
    <n v="9237"/>
    <s v="ВИЗУС, ООО"/>
    <x v="8"/>
    <m/>
    <m/>
    <x v="88"/>
    <s v="1203600015585"/>
    <s v="3662284712"/>
    <s v="Деятельность в области медицины прочая"/>
    <n v="14104000"/>
    <n v="17536000"/>
    <n v="22055000"/>
    <n v="28034000"/>
    <n v="52780000"/>
    <n v="5.6399999999999999E-2"/>
    <n v="9.4700000000000006E-2"/>
    <n v="7.9600000000000004E-2"/>
    <n v="0.1104"/>
    <n v="0.08"/>
    <m/>
    <m/>
    <m/>
    <m/>
    <m/>
  </r>
  <r>
    <n v="9238"/>
    <s v="ДОМАСК, ООО"/>
    <x v="0"/>
    <m/>
    <s v="Стоматология"/>
    <x v="88"/>
    <s v="1216600027445"/>
    <s v="6671163967"/>
    <s v="Стоматологическая практика"/>
    <m/>
    <n v="3840000"/>
    <n v="25048000"/>
    <n v="32454000"/>
    <n v="52771000"/>
    <m/>
    <n v="8.9599999999999999E-2"/>
    <n v="0.38719999999999999"/>
    <n v="0.2888"/>
    <n v="0.37759999999999999"/>
    <m/>
    <m/>
    <n v="0.37330000000000002"/>
    <m/>
    <m/>
  </r>
  <r>
    <n v="9239"/>
    <s v="ЕВРОМЕДПРЕСТИЖ, ООО"/>
    <x v="8"/>
    <m/>
    <m/>
    <x v="88"/>
    <s v="1037739713824"/>
    <s v="7707286734"/>
    <s v="Общая врачебная практика"/>
    <n v="56551000"/>
    <n v="39238000"/>
    <n v="32486000"/>
    <n v="38458000"/>
    <n v="52764000"/>
    <n v="2.5399999999999999E-2"/>
    <n v="0.2069"/>
    <n v="-3.8E-3"/>
    <n v="7.3099999999999998E-2"/>
    <n v="0.13669999999999999"/>
    <n v="-2.7199999999999998E-2"/>
    <n v="0.20469999999999999"/>
    <m/>
    <m/>
    <m/>
  </r>
  <r>
    <n v="9240"/>
    <s v="НОВОСИБИРСКИЙ ГОМЕОПАТИЧЕСКИЙ ЦЕНТР, ООО"/>
    <x v="8"/>
    <m/>
    <m/>
    <x v="88"/>
    <s v="1155476000558"/>
    <s v="5404002443"/>
    <s v="Общая врачебная практика"/>
    <n v="56609000"/>
    <n v="61094000"/>
    <n v="60495000"/>
    <n v="57570000"/>
    <n v="52744000"/>
    <n v="-8.6699999999999999E-2"/>
    <n v="-4.1399999999999999E-2"/>
    <n v="0.10050000000000001"/>
    <n v="2.0000000000000001E-4"/>
    <n v="5.11E-2"/>
    <n v="-6.3200000000000006E-2"/>
    <n v="-5.11E-2"/>
    <n v="8.7900000000000006E-2"/>
    <n v="-1.2200000000000001E-2"/>
    <n v="3.8199999999999998E-2"/>
  </r>
  <r>
    <n v="9241"/>
    <s v="БИОТЕРМ, ООО СПДЦ"/>
    <x v="8"/>
    <m/>
    <m/>
    <x v="88"/>
    <s v="1042201922718"/>
    <s v="2221065225"/>
    <s v="Общая врачебная практика"/>
    <n v="25862000"/>
    <n v="27547000"/>
    <n v="30906000"/>
    <n v="42772000"/>
    <n v="52742000"/>
    <n v="0.25009999999999999"/>
    <n v="0.2389"/>
    <n v="0.16200000000000001"/>
    <n v="0.23960000000000001"/>
    <n v="0.25690000000000002"/>
    <m/>
    <m/>
    <m/>
    <m/>
    <m/>
  </r>
  <r>
    <n v="9242"/>
    <s v="ГАСТРОПРАКТИКА УФИМЦЕВА К.А., ООО"/>
    <x v="8"/>
    <m/>
    <m/>
    <x v="88"/>
    <s v="1067453078384"/>
    <s v="7453171134"/>
    <s v="Общая врачебная практика"/>
    <n v="32432000"/>
    <n v="36211000"/>
    <n v="44593000"/>
    <n v="53112000"/>
    <n v="52736000"/>
    <n v="0.2492"/>
    <n v="0.30199999999999999"/>
    <n v="0.27150000000000002"/>
    <n v="0.2727"/>
    <n v="0.1678"/>
    <n v="-6.4000000000000003E-3"/>
    <n v="-8.8000000000000005E-3"/>
    <n v="-1.4800000000000001E-2"/>
    <n v="-7.7999999999999996E-3"/>
    <n v="-4.7000000000000002E-3"/>
  </r>
  <r>
    <n v="9243"/>
    <s v="МЕДСКАН, ООО"/>
    <x v="0"/>
    <m/>
    <m/>
    <x v="284"/>
    <s v="1195190003227"/>
    <s v="5190080931"/>
    <s v="Деятельность больничных организаций"/>
    <n v="32569000"/>
    <n v="23048000"/>
    <n v="25421000"/>
    <n v="35698000"/>
    <n v="52730000"/>
    <n v="0.2109"/>
    <n v="2.35E-2"/>
    <n v="3.6999999999999998E-2"/>
    <n v="0.17319999999999999"/>
    <n v="0.16070000000000001"/>
    <m/>
    <m/>
    <m/>
    <m/>
    <m/>
  </r>
  <r>
    <n v="9244"/>
    <s v="МАСТЕР ЗТЛ МП, ООО"/>
    <x v="0"/>
    <m/>
    <s v="Стоматология"/>
    <x v="88"/>
    <s v="1080274007659"/>
    <s v="0274132432"/>
    <s v="Стоматологическая практика"/>
    <n v="47729000"/>
    <n v="53553000"/>
    <n v="54524000"/>
    <n v="48067000"/>
    <n v="52714000"/>
    <n v="0.19589999999999999"/>
    <n v="0.189"/>
    <n v="0.2341"/>
    <n v="5.67E-2"/>
    <n v="5.3800000000000001E-2"/>
    <m/>
    <m/>
    <m/>
    <m/>
    <m/>
  </r>
  <r>
    <n v="9245"/>
    <s v="МЕДИЦИНСКИЙ ЦЕНТР А-1, ООО"/>
    <x v="8"/>
    <m/>
    <m/>
    <x v="88"/>
    <s v="1144401001689"/>
    <s v="4401149541"/>
    <s v="Общая врачебная практика"/>
    <n v="26710000"/>
    <n v="38450000"/>
    <n v="42288000"/>
    <n v="45338000"/>
    <n v="52707000"/>
    <n v="0.16320000000000001"/>
    <n v="0.1482"/>
    <n v="0.18229999999999999"/>
    <n v="0.2059"/>
    <n v="0.18590000000000001"/>
    <m/>
    <m/>
    <m/>
    <m/>
    <m/>
  </r>
  <r>
    <n v="9246"/>
    <s v="ПАТРИКИ СМАЙЛ, ООО"/>
    <x v="0"/>
    <m/>
    <s v="Стоматология"/>
    <x v="88"/>
    <s v="1027739630324"/>
    <s v="7701247224"/>
    <s v="Стоматологическая практика"/>
    <n v="56443000"/>
    <n v="79880000"/>
    <n v="61762000"/>
    <n v="59448000"/>
    <n v="52698000"/>
    <n v="7.85E-2"/>
    <n v="4.2900000000000001E-2"/>
    <n v="7.9799999999999996E-2"/>
    <n v="8.6999999999999994E-3"/>
    <n v="-1.1900000000000001E-2"/>
    <n v="-1.6999999999999999E-3"/>
    <n v="-5.7000000000000002E-3"/>
    <n v="-1.9E-3"/>
    <m/>
    <m/>
  </r>
  <r>
    <n v="9247"/>
    <s v="МЕДИЦИНСКИЙ ЦЕНТР ОСТЕОПАТ, ООО"/>
    <x v="8"/>
    <m/>
    <m/>
    <x v="88"/>
    <s v="1131690043022"/>
    <s v="1657131185"/>
    <s v="Общая врачебная практика"/>
    <n v="49887000"/>
    <n v="50140000"/>
    <n v="55046000"/>
    <n v="55728000"/>
    <n v="52695000"/>
    <n v="0.1893"/>
    <n v="0.16589999999999999"/>
    <n v="0.1779"/>
    <n v="0.1171"/>
    <n v="6.3799999999999996E-2"/>
    <m/>
    <m/>
    <m/>
    <m/>
    <m/>
  </r>
  <r>
    <n v="9248"/>
    <s v="АЛМСТОМ, ООО"/>
    <x v="0"/>
    <m/>
    <s v="Стоматология"/>
    <x v="88"/>
    <s v="1214200009253"/>
    <s v="4205398245"/>
    <s v="Стоматологическая практика"/>
    <m/>
    <n v="10768000"/>
    <n v="28053000"/>
    <m/>
    <n v="52692000"/>
    <m/>
    <n v="7.1599999999999997E-2"/>
    <n v="6.2600000000000003E-2"/>
    <m/>
    <n v="0.4012"/>
    <m/>
    <n v="6.08E-2"/>
    <n v="5.8500000000000003E-2"/>
    <m/>
    <n v="0.39119999999999999"/>
  </r>
  <r>
    <n v="9249"/>
    <s v="МЦ ПРЕМИУМ, ООО"/>
    <x v="8"/>
    <m/>
    <m/>
    <x v="88"/>
    <s v="1172375028363"/>
    <s v="2368008610"/>
    <s v="Деятельность в области медицины прочая"/>
    <n v="5979000"/>
    <n v="12858000"/>
    <n v="22030000"/>
    <n v="30559000"/>
    <n v="52691000"/>
    <n v="5.4699999999999999E-2"/>
    <n v="0.36580000000000001"/>
    <n v="0.2404"/>
    <n v="0.25800000000000001"/>
    <n v="0.31380000000000002"/>
    <m/>
    <m/>
    <m/>
    <m/>
    <m/>
  </r>
  <r>
    <n v="9250"/>
    <s v="СТОМУЗ ДЕНТ, ООО"/>
    <x v="0"/>
    <m/>
    <s v="Стоматология"/>
    <x v="88"/>
    <s v="1021601900540"/>
    <s v="1647006837"/>
    <s v="Стоматологическая практика"/>
    <n v="24507000"/>
    <n v="28939000"/>
    <n v="34692000"/>
    <n v="42334000"/>
    <n v="52683000"/>
    <n v="8.7499999999999994E-2"/>
    <n v="9.69E-2"/>
    <n v="9.7199999999999995E-2"/>
    <n v="0.1111"/>
    <n v="0.13689999999999999"/>
    <m/>
    <m/>
    <m/>
    <m/>
    <m/>
  </r>
  <r>
    <n v="9251"/>
    <s v="МИРА, ООО"/>
    <x v="8"/>
    <m/>
    <m/>
    <x v="88"/>
    <s v="1205800011130"/>
    <s v="5836695065"/>
    <s v="Деятельность больничных организаций"/>
    <n v="17797000"/>
    <n v="25683000"/>
    <n v="37393000"/>
    <n v="54910000"/>
    <n v="52682000"/>
    <n v="-5.7099999999999998E-2"/>
    <n v="9.5299999999999996E-2"/>
    <n v="9.6600000000000005E-2"/>
    <n v="5.3699999999999998E-2"/>
    <n v="0.1002"/>
    <m/>
    <m/>
    <m/>
    <m/>
    <m/>
  </r>
  <r>
    <n v="9252"/>
    <s v="ГОРОД УЛЫБОК, ООО"/>
    <x v="0"/>
    <m/>
    <s v="Стоматология"/>
    <x v="88"/>
    <s v="1206400015216"/>
    <s v="6452145242"/>
    <s v="Стоматологическая практика"/>
    <n v="3461000"/>
    <n v="11192000"/>
    <n v="18475000"/>
    <n v="37089000"/>
    <n v="52681000"/>
    <n v="5.4999999999999997E-3"/>
    <n v="0.1236"/>
    <n v="0.18110000000000001"/>
    <n v="9.06E-2"/>
    <n v="0.1215"/>
    <m/>
    <m/>
    <m/>
    <m/>
    <m/>
  </r>
  <r>
    <n v="9253"/>
    <s v="АЭЛИТА-ДЕНТАЛ, ООО"/>
    <x v="0"/>
    <m/>
    <s v="Стоматология"/>
    <x v="88"/>
    <s v="1127847235218"/>
    <s v="7842473850"/>
    <s v="Стоматологическая практика"/>
    <n v="29549000"/>
    <n v="33429000"/>
    <n v="34718000"/>
    <n v="41039000"/>
    <n v="52676000"/>
    <n v="0.12470000000000001"/>
    <n v="0.12180000000000001"/>
    <n v="0.15279999999999999"/>
    <n v="0.1321"/>
    <n v="0.1416"/>
    <m/>
    <m/>
    <m/>
    <m/>
    <m/>
  </r>
  <r>
    <n v="9254"/>
    <s v="ЮЛЛИКОМ, ООО"/>
    <x v="8"/>
    <m/>
    <m/>
    <x v="88"/>
    <s v="1225200026017"/>
    <s v="5260484828"/>
    <s v="Деятельность в области медицины прочая, не включенная в другие группировки"/>
    <m/>
    <n v="3579000"/>
    <n v="29254000"/>
    <n v="37560000"/>
    <n v="52671000"/>
    <m/>
    <n v="0.65600000000000003"/>
    <n v="0.1145"/>
    <n v="0.1706"/>
    <n v="0.22720000000000001"/>
    <m/>
    <m/>
    <m/>
    <m/>
    <m/>
  </r>
  <r>
    <n v="9255"/>
    <s v="МЕДСЕРВИС, ООО"/>
    <x v="8"/>
    <m/>
    <m/>
    <x v="88"/>
    <s v="1167456078350"/>
    <s v="7448192019"/>
    <s v="Деятельность больничных организаций"/>
    <n v="23022000"/>
    <n v="35765000"/>
    <n v="30790000"/>
    <n v="34580000"/>
    <n v="52656000"/>
    <n v="7.6300000000000007E-2"/>
    <n v="0.31469999999999998"/>
    <n v="4.0099999999999997E-2"/>
    <n v="-6.4199999999999993E-2"/>
    <n v="9.1700000000000004E-2"/>
    <m/>
    <n v="-1.8499999999999999E-2"/>
    <n v="-5.1000000000000004E-3"/>
    <n v="-3.7000000000000002E-3"/>
    <m/>
  </r>
  <r>
    <n v="9256"/>
    <s v="КЛИНИКА САВУАР, ООО"/>
    <x v="8"/>
    <m/>
    <m/>
    <x v="88"/>
    <s v="1237700793505"/>
    <s v="9702061650"/>
    <s v="Специальная врачебная практика"/>
    <m/>
    <m/>
    <m/>
    <n v="2517000"/>
    <n v="52649000"/>
    <m/>
    <m/>
    <m/>
    <n v="-0.16489999999999999"/>
    <n v="0.33410000000000001"/>
    <m/>
    <m/>
    <m/>
    <n v="-0.19070000000000001"/>
    <n v="0.25659999999999999"/>
  </r>
  <r>
    <n v="9257"/>
    <s v="БУДЬ ЗДОРОВ, ООО"/>
    <x v="8"/>
    <m/>
    <m/>
    <x v="88"/>
    <s v="1165024057087"/>
    <s v="5024167939"/>
    <s v="Общая врачебная практика"/>
    <n v="52129000"/>
    <n v="39031000"/>
    <n v="39371000"/>
    <n v="46090000"/>
    <n v="52645000"/>
    <n v="5.8999999999999997E-2"/>
    <n v="3.5400000000000001E-2"/>
    <n v="3.1899999999999998E-2"/>
    <n v="4.3999999999999997E-2"/>
    <n v="2.9399999999999999E-2"/>
    <m/>
    <m/>
    <m/>
    <m/>
    <m/>
  </r>
  <r>
    <n v="9258"/>
    <s v="ПРЕДРЕЙСОВЫЙ ОСМОТР, ООО"/>
    <x v="8"/>
    <m/>
    <m/>
    <x v="88"/>
    <s v="1195081037645"/>
    <s v="5032308238"/>
    <s v="Деятельность больничных организаций"/>
    <n v="53176000"/>
    <n v="32701000"/>
    <n v="55112000"/>
    <n v="49338000"/>
    <n v="52626000"/>
    <n v="0.39650000000000002"/>
    <n v="0.38729999999999998"/>
    <n v="0.33760000000000001"/>
    <n v="0.2283"/>
    <n v="0.23930000000000001"/>
    <m/>
    <m/>
    <m/>
    <m/>
    <m/>
  </r>
  <r>
    <n v="9259"/>
    <s v="ДИНАСТИЯ, ООО"/>
    <x v="0"/>
    <m/>
    <s v="Стоматология"/>
    <x v="88"/>
    <s v="1117328000151"/>
    <s v="7328062547"/>
    <s v="Стоматологическая практика"/>
    <n v="32726000"/>
    <n v="19694000"/>
    <n v="35172000"/>
    <n v="44151000"/>
    <n v="52620000"/>
    <n v="0.22919999999999999"/>
    <n v="-1.5699999999999999E-2"/>
    <n v="0.28120000000000001"/>
    <n v="0.1144"/>
    <n v="0.1037"/>
    <m/>
    <m/>
    <m/>
    <m/>
    <m/>
  </r>
  <r>
    <n v="9260"/>
    <s v="ТОНУС+, ООО"/>
    <x v="8"/>
    <m/>
    <m/>
    <x v="88"/>
    <s v="1111650005070"/>
    <s v="1650222475"/>
    <s v="Общая врачебная практика"/>
    <n v="25004000"/>
    <n v="28194000"/>
    <n v="34416000"/>
    <n v="40709000"/>
    <n v="52607000"/>
    <n v="0.27760000000000001"/>
    <n v="1.4200000000000001E-2"/>
    <n v="0.1333"/>
    <n v="0.10639999999999999"/>
    <n v="0.1371"/>
    <n v="0.25459999999999999"/>
    <n v="-0.14949999999999999"/>
    <n v="-2.3199999999999998E-2"/>
    <n v="-1.29E-2"/>
    <n v="-4.0000000000000002E-4"/>
  </r>
  <r>
    <n v="9261"/>
    <s v="ЦЕНТР МЕДИЦИНЫ, ООО"/>
    <x v="8"/>
    <m/>
    <m/>
    <x v="88"/>
    <s v="1187154011164"/>
    <s v="7111022482"/>
    <s v="Деятельность больничных организаций"/>
    <n v="11074000"/>
    <n v="14738000"/>
    <n v="28131000"/>
    <n v="40190000"/>
    <n v="52605000"/>
    <n v="1"/>
    <n v="1"/>
    <n v="9.64E-2"/>
    <n v="8.7499999999999994E-2"/>
    <n v="0.1048"/>
    <m/>
    <m/>
    <n v="-5.8999999999999999E-3"/>
    <n v="-1.5E-3"/>
    <m/>
  </r>
  <r>
    <n v="9262"/>
    <s v="МАРТИК КЛИНИКА ЭСТЕТИЧЕСКОЙ ХИРУРГИИ, ООО"/>
    <x v="8"/>
    <m/>
    <m/>
    <x v="88"/>
    <s v="1222300037310"/>
    <s v="2315226277"/>
    <s v="Деятельность больничных организаций"/>
    <m/>
    <m/>
    <n v="3952000"/>
    <n v="24821000"/>
    <n v="52600000"/>
    <m/>
    <m/>
    <n v="-1.7972999999999999"/>
    <n v="0.2167"/>
    <n v="0.52700000000000002"/>
    <m/>
    <m/>
    <m/>
    <m/>
    <m/>
  </r>
  <r>
    <n v="9263"/>
    <s v="КЛИНИКА ЖЕНСКОГО ЗДОРОВЬЯ, ООО"/>
    <x v="8"/>
    <m/>
    <m/>
    <x v="88"/>
    <s v="1025900523252"/>
    <s v="5902141288"/>
    <s v="Общая врачебная практика"/>
    <n v="32594000"/>
    <n v="37538000"/>
    <n v="43185000"/>
    <n v="46396000"/>
    <n v="52595000"/>
    <n v="-7.7499999999999999E-2"/>
    <n v="2.6100000000000002E-2"/>
    <n v="7.7899999999999997E-2"/>
    <n v="0.10150000000000001"/>
    <n v="4.07E-2"/>
    <m/>
    <m/>
    <n v="-1.23E-2"/>
    <n v="9.7299999999999998E-2"/>
    <n v="2.4899999999999999E-2"/>
  </r>
  <r>
    <n v="9264"/>
    <s v="ДИОМЕД, ООО"/>
    <x v="0"/>
    <m/>
    <s v="Стоматология"/>
    <x v="88"/>
    <s v="1023900594838"/>
    <s v="3904011516"/>
    <s v="Стоматологическая практика"/>
    <n v="34359000"/>
    <n v="38787000"/>
    <n v="42129000"/>
    <n v="47910000"/>
    <n v="52590000"/>
    <n v="9.7199999999999995E-2"/>
    <n v="9.0399999999999994E-2"/>
    <n v="9.4E-2"/>
    <n v="0.13339999999999999"/>
    <n v="0.14799999999999999"/>
    <n v="-1.41E-2"/>
    <n v="-1.7399999999999999E-2"/>
    <n v="-1.6500000000000001E-2"/>
    <n v="-3.6299999999999999E-2"/>
    <n v="-5.0500000000000003E-2"/>
  </r>
  <r>
    <n v="9265"/>
    <s v="НОВОДЕНТ, ООО"/>
    <x v="0"/>
    <m/>
    <s v="Стоматология"/>
    <x v="88"/>
    <s v="1177154003366"/>
    <s v="7116153810"/>
    <s v="Стоматологическая практика"/>
    <n v="3761000"/>
    <n v="8515000"/>
    <n v="15586000"/>
    <n v="33176000"/>
    <n v="52584000"/>
    <n v="5.74E-2"/>
    <n v="9.4000000000000004E-3"/>
    <n v="0.19800000000000001"/>
    <n v="0.15029999999999999"/>
    <n v="0.1822"/>
    <m/>
    <m/>
    <m/>
    <m/>
    <m/>
  </r>
  <r>
    <n v="9266"/>
    <s v="ДОМ СТОМАТОЛОГИИ, ООО"/>
    <x v="0"/>
    <m/>
    <s v="Стоматология"/>
    <x v="88"/>
    <s v="1143528007072"/>
    <s v="3528216109"/>
    <s v="Стоматологическая практика"/>
    <n v="29305000"/>
    <n v="29785000"/>
    <n v="38532000"/>
    <n v="48958000"/>
    <n v="52579000"/>
    <n v="7.0699999999999999E-2"/>
    <n v="3.0800000000000001E-2"/>
    <n v="3.0700000000000002E-2"/>
    <n v="3.4000000000000002E-2"/>
    <n v="4.19E-2"/>
    <m/>
    <m/>
    <m/>
    <m/>
    <m/>
  </r>
  <r>
    <n v="9267"/>
    <s v="МЕДЛАБ КЛИНИК, ООО"/>
    <x v="8"/>
    <m/>
    <m/>
    <x v="88"/>
    <s v="1217800197669"/>
    <s v="7804689577"/>
    <s v="Общая врачебная практика"/>
    <m/>
    <n v="6845000"/>
    <n v="25474000"/>
    <n v="40130000"/>
    <n v="52576000"/>
    <m/>
    <n v="-0.48249999999999998"/>
    <n v="2.69E-2"/>
    <n v="5.2499999999999998E-2"/>
    <n v="0.19420000000000001"/>
    <m/>
    <m/>
    <m/>
    <m/>
    <m/>
  </r>
  <r>
    <n v="9268"/>
    <s v="СЧАСТЬЕ, ООО"/>
    <x v="8"/>
    <m/>
    <m/>
    <x v="88"/>
    <s v="5147746032385"/>
    <s v="7751524265"/>
    <s v="Деятельность больничных организаций"/>
    <n v="36174000"/>
    <n v="31694000"/>
    <n v="37525000"/>
    <n v="38349000"/>
    <n v="52569000"/>
    <n v="5.74E-2"/>
    <n v="0.21010000000000001"/>
    <n v="5.7299999999999997E-2"/>
    <n v="8.5699999999999998E-2"/>
    <n v="4.07E-2"/>
    <m/>
    <m/>
    <m/>
    <m/>
    <m/>
  </r>
  <r>
    <n v="9269"/>
    <s v="ИНТЭКОС, ООО"/>
    <x v="8"/>
    <m/>
    <m/>
    <x v="88"/>
    <s v="1047796264449"/>
    <s v="7723509900"/>
    <s v="Деятельность в области здравоохранения"/>
    <n v="43794000"/>
    <n v="24563000"/>
    <n v="36380000"/>
    <n v="28424000"/>
    <n v="52566000"/>
    <n v="3.39E-2"/>
    <n v="4.3200000000000002E-2"/>
    <n v="-1.1299999999999999E-2"/>
    <n v="-3.0599999999999999E-2"/>
    <n v="-6.9800000000000001E-2"/>
    <m/>
    <m/>
    <m/>
    <m/>
    <m/>
  </r>
  <r>
    <n v="9270"/>
    <s v="УРАЛ ФОРАМЕД, ООО"/>
    <x v="8"/>
    <m/>
    <m/>
    <x v="88"/>
    <s v="1096671001404"/>
    <s v="6671279369"/>
    <s v="Деятельность в области здравоохранения"/>
    <n v="52077000"/>
    <n v="57956000"/>
    <n v="57106000"/>
    <n v="57011000"/>
    <n v="52558000"/>
    <n v="0.154"/>
    <n v="0.1132"/>
    <n v="-1.49E-2"/>
    <n v="9.06E-2"/>
    <n v="9.5799999999999996E-2"/>
    <n v="-6.7999999999999996E-3"/>
    <n v="-3.0000000000000001E-3"/>
    <n v="-1E-4"/>
    <n v="-2.9700000000000001E-2"/>
    <n v="-8.2000000000000007E-3"/>
  </r>
  <r>
    <n v="9271"/>
    <s v="ОРФАМЕД ТЕХНОЛОДЖИ, ООО"/>
    <x v="8"/>
    <m/>
    <m/>
    <x v="88"/>
    <s v="1117847657410"/>
    <s v="7804476152"/>
    <s v="Деятельность в области здравоохранения"/>
    <n v="33030000"/>
    <n v="53194000"/>
    <n v="38371000"/>
    <n v="35051000"/>
    <n v="52553000"/>
    <n v="0.14940000000000001"/>
    <n v="0.1137"/>
    <n v="0.17829999999999999"/>
    <n v="1.32E-2"/>
    <n v="0.1053"/>
    <m/>
    <m/>
    <m/>
    <m/>
    <n v="-3.7400000000000003E-2"/>
  </r>
  <r>
    <n v="9272"/>
    <s v="ТЕРРА ПИ, ООО"/>
    <x v="8"/>
    <m/>
    <m/>
    <x v="88"/>
    <s v="1225000141134"/>
    <s v="5024228476"/>
    <s v="Общая врачебная практика"/>
    <m/>
    <m/>
    <n v="1351000"/>
    <n v="33294000"/>
    <n v="52550000"/>
    <m/>
    <m/>
    <n v="-0.29160000000000003"/>
    <n v="0.49490000000000001"/>
    <n v="0.43959999999999999"/>
    <m/>
    <m/>
    <m/>
    <m/>
    <m/>
  </r>
  <r>
    <n v="9274"/>
    <s v="МИРОДЕНТ, ООО"/>
    <x v="0"/>
    <m/>
    <s v="Стоматология"/>
    <x v="88"/>
    <s v="1047200675466"/>
    <s v="7202131680"/>
    <s v="Стоматологическая практика"/>
    <n v="37197000"/>
    <n v="38208000"/>
    <n v="42924000"/>
    <n v="44458000"/>
    <n v="52546000"/>
    <n v="0.33479999999999999"/>
    <n v="0.28799999999999998"/>
    <n v="0.32969999999999999"/>
    <n v="0.38650000000000001"/>
    <n v="0.4471"/>
    <n v="-6.6E-3"/>
    <n v="-9.2999999999999992E-3"/>
    <n v="-6.6E-3"/>
    <n v="-2.8E-3"/>
    <n v="-4.1000000000000003E-3"/>
  </r>
  <r>
    <n v="9273"/>
    <s v="СЦ ДОКТОР ДЕНТ, ООО"/>
    <x v="0"/>
    <m/>
    <s v="Стоматология"/>
    <x v="88"/>
    <s v="1149204029644"/>
    <s v="9203004127"/>
    <s v="Стоматологическая практика"/>
    <n v="7832000"/>
    <n v="9168000"/>
    <n v="8466000"/>
    <n v="33899000"/>
    <n v="52546000"/>
    <n v="-8.6E-3"/>
    <n v="-5.5E-2"/>
    <n v="0.27760000000000001"/>
    <n v="0.129"/>
    <n v="-5.5399999999999998E-2"/>
    <m/>
    <m/>
    <m/>
    <m/>
    <m/>
  </r>
  <r>
    <n v="9275"/>
    <s v="ЭВИДЕНТ-ЛАЙТ, ООО"/>
    <x v="0"/>
    <m/>
    <s v="Стоматология"/>
    <x v="88"/>
    <s v="1195081096869"/>
    <s v="5050145064"/>
    <s v="Стоматологическая практика"/>
    <n v="10176000"/>
    <n v="19321000"/>
    <n v="30891000"/>
    <n v="59227000"/>
    <n v="52544000"/>
    <n v="-1.66E-2"/>
    <n v="8.1799999999999998E-2"/>
    <n v="0.23849999999999999"/>
    <n v="0.55920000000000003"/>
    <n v="0.36649999999999999"/>
    <m/>
    <m/>
    <m/>
    <m/>
    <m/>
  </r>
  <r>
    <n v="9276"/>
    <s v="ДЕТСКАЯ ОФТАЛЬМОЛОГИЯ ТОНУС АМАРИС, ООО"/>
    <x v="8"/>
    <m/>
    <m/>
    <x v="88"/>
    <s v="1155260013204"/>
    <s v="5260416514"/>
    <s v="Общая врачебная практика"/>
    <n v="24526000"/>
    <n v="31317000"/>
    <n v="36677000"/>
    <n v="39597000"/>
    <n v="52533000"/>
    <n v="1.35E-2"/>
    <n v="5.3900000000000003E-2"/>
    <n v="4.7600000000000003E-2"/>
    <n v="4.9700000000000001E-2"/>
    <n v="1.2500000000000001E-2"/>
    <m/>
    <m/>
    <m/>
    <m/>
    <m/>
  </r>
  <r>
    <n v="9277"/>
    <s v="М АССИСТ, ООО"/>
    <x v="8"/>
    <m/>
    <m/>
    <x v="88"/>
    <s v="1197746592944"/>
    <s v="7743317554"/>
    <s v="Деятельность в области медицины прочая"/>
    <n v="94821000"/>
    <n v="103137000"/>
    <n v="123714000"/>
    <n v="39505000"/>
    <n v="52517000"/>
    <n v="4.41E-2"/>
    <n v="-0.1024"/>
    <n v="-2.5100000000000001E-2"/>
    <n v="-0.22309999999999999"/>
    <n v="-3.9899999999999998E-2"/>
    <n v="-3.6600000000000001E-2"/>
    <n v="-3.2899999999999999E-2"/>
    <n v="-1.2800000000000001E-2"/>
    <n v="-3.7000000000000002E-3"/>
    <m/>
  </r>
  <r>
    <n v="9278"/>
    <s v="ВЕЛНЕСТ, ООО"/>
    <x v="0"/>
    <m/>
    <s v="Стоматология"/>
    <x v="88"/>
    <s v="1174704003418"/>
    <s v="4705073044"/>
    <s v="Стоматологическая практика"/>
    <n v="41457000"/>
    <n v="51273000"/>
    <n v="64734000"/>
    <n v="52657000"/>
    <n v="52506000"/>
    <n v="0.20300000000000001"/>
    <n v="0.251"/>
    <n v="0.31780000000000003"/>
    <n v="0.39689999999999998"/>
    <n v="0.47449999999999998"/>
    <m/>
    <m/>
    <m/>
    <m/>
    <m/>
  </r>
  <r>
    <n v="9279"/>
    <s v="СТОМА-ЛЮКС, ООО"/>
    <x v="8"/>
    <m/>
    <m/>
    <x v="88"/>
    <s v="1024702084220"/>
    <s v="4719018653"/>
    <s v="Общая врачебная практика"/>
    <n v="21673000"/>
    <n v="27947000"/>
    <n v="40832000"/>
    <n v="43037000"/>
    <n v="52501000"/>
    <n v="3.0200000000000001E-2"/>
    <n v="0.61029999999999995"/>
    <n v="0.41349999999999998"/>
    <n v="0.34610000000000002"/>
    <n v="0.14960000000000001"/>
    <m/>
    <m/>
    <n v="-1.03E-2"/>
    <n v="-8.6999999999999994E-3"/>
    <n v="-3.8E-3"/>
  </r>
  <r>
    <n v="9280"/>
    <s v="ЕТ-ЛАЗЕР, ООО"/>
    <x v="8"/>
    <m/>
    <m/>
    <x v="88"/>
    <s v="1197746162525"/>
    <s v="9705129176"/>
    <s v="Деятельность в области медицины прочая, не включенная в другие группировки"/>
    <n v="9298000"/>
    <n v="17700000"/>
    <n v="32230000"/>
    <n v="37637000"/>
    <n v="52495000"/>
    <n v="0.19700000000000001"/>
    <n v="0.13109999999999999"/>
    <n v="0.1249"/>
    <n v="0.1636"/>
    <n v="0.1042"/>
    <m/>
    <m/>
    <m/>
    <m/>
    <m/>
  </r>
  <r>
    <n v="9281"/>
    <s v="ДАР ПЛЮС, ООО"/>
    <x v="8"/>
    <m/>
    <m/>
    <x v="88"/>
    <s v="1222500025208"/>
    <s v="2511121753"/>
    <s v="Общая врачебная практика"/>
    <m/>
    <m/>
    <n v="8448000"/>
    <n v="19863000"/>
    <n v="52492000"/>
    <m/>
    <m/>
    <n v="-0.19520000000000001"/>
    <n v="0.2235"/>
    <n v="0.30249999999999999"/>
    <m/>
    <m/>
    <m/>
    <m/>
    <m/>
  </r>
  <r>
    <n v="9282"/>
    <s v="МИР ЗРЕНИЯ, ООО"/>
    <x v="8"/>
    <m/>
    <m/>
    <x v="88"/>
    <s v="1179102012418"/>
    <s v="9102229004"/>
    <s v="Общая врачебная практика"/>
    <n v="54441000"/>
    <n v="45524000"/>
    <n v="52425000"/>
    <n v="57317000"/>
    <n v="52491000"/>
    <n v="0.18740000000000001"/>
    <n v="0.2046"/>
    <n v="0.30530000000000002"/>
    <n v="0.28720000000000001"/>
    <n v="0.18909999999999999"/>
    <m/>
    <m/>
    <m/>
    <m/>
    <m/>
  </r>
  <r>
    <n v="9283"/>
    <s v="АЙКОН, ООО"/>
    <x v="8"/>
    <m/>
    <m/>
    <x v="88"/>
    <s v="1097746011307"/>
    <s v="7743731772"/>
    <s v="Деятельность в области медицины прочая, не включенная в другие группировки"/>
    <n v="56073000"/>
    <n v="44872000"/>
    <n v="42639000"/>
    <n v="45696000"/>
    <n v="52488000"/>
    <n v="8.5800000000000001E-2"/>
    <n v="3.1300000000000001E-2"/>
    <n v="3.1199999999999999E-2"/>
    <n v="-5.62E-2"/>
    <n v="4.6899999999999997E-2"/>
    <m/>
    <m/>
    <m/>
    <m/>
    <m/>
  </r>
  <r>
    <n v="9284"/>
    <s v="СТОМАТОЛОГИЯ ДЛЯ ВАС, ООО"/>
    <x v="0"/>
    <m/>
    <s v="Стоматология"/>
    <x v="88"/>
    <s v="1065012028223"/>
    <s v="5012038022"/>
    <s v="Стоматологическая практика"/>
    <n v="65635000"/>
    <n v="64575000"/>
    <n v="47275000"/>
    <n v="44646000"/>
    <n v="52487000"/>
    <n v="1"/>
    <n v="0.12180000000000001"/>
    <n v="-1.9900000000000001E-2"/>
    <n v="0.1794"/>
    <n v="0.13550000000000001"/>
    <m/>
    <m/>
    <m/>
    <m/>
    <m/>
  </r>
  <r>
    <n v="9285"/>
    <s v="ЛУЧЕВАЯ ТЕРАПИЯ, ООО"/>
    <x v="8"/>
    <m/>
    <m/>
    <x v="88"/>
    <s v="1191690031720"/>
    <s v="1657253320"/>
    <s v="Деятельность больничных организаций"/>
    <m/>
    <n v="27495000"/>
    <n v="38206000"/>
    <n v="41617000"/>
    <n v="52482000"/>
    <m/>
    <n v="0.27410000000000001"/>
    <n v="0.45450000000000002"/>
    <n v="0.33210000000000001"/>
    <n v="0.45850000000000002"/>
    <m/>
    <n v="-0.53649999999999998"/>
    <n v="-0.33040000000000003"/>
    <n v="-0.24210000000000001"/>
    <n v="-0.18540000000000001"/>
  </r>
  <r>
    <n v="9286"/>
    <s v="МЕДИЦИНСКИЙ ЦЕНТР ПРАЙМ РОУЗ, ООО"/>
    <x v="8"/>
    <m/>
    <m/>
    <x v="88"/>
    <s v="1077847579523"/>
    <s v="7814384119"/>
    <s v="Общая врачебная практика"/>
    <n v="36892000"/>
    <n v="32316000"/>
    <n v="41643000"/>
    <n v="48257000"/>
    <n v="52478000"/>
    <n v="0.1082"/>
    <n v="2.3599999999999999E-2"/>
    <n v="6.5199999999999994E-2"/>
    <n v="9.5000000000000001E-2"/>
    <n v="6.0600000000000001E-2"/>
    <n v="8.7300000000000003E-2"/>
    <n v="5.8999999999999999E-3"/>
    <n v="4.82E-2"/>
    <n v="7.9000000000000001E-2"/>
    <n v="7.1800000000000003E-2"/>
  </r>
  <r>
    <n v="9287"/>
    <s v="ЭЛЬ-ДЕНТА, ООО"/>
    <x v="0"/>
    <m/>
    <s v="Стоматология"/>
    <x v="88"/>
    <s v="1144027000897"/>
    <s v="4027118021"/>
    <s v="Стоматологическая практика"/>
    <n v="29871000"/>
    <n v="30697000"/>
    <n v="32246000"/>
    <n v="39032000"/>
    <n v="52469000"/>
    <n v="0.105"/>
    <n v="0.1043"/>
    <n v="4.4200000000000003E-2"/>
    <n v="6.2199999999999998E-2"/>
    <n v="6.1100000000000002E-2"/>
    <n v="0.17419999999999999"/>
    <n v="9.2499999999999999E-2"/>
    <n v="3.39E-2"/>
    <n v="5.0599999999999999E-2"/>
    <n v="5.7799999999999997E-2"/>
  </r>
  <r>
    <n v="9289"/>
    <s v="КИСС, ООО"/>
    <x v="0"/>
    <m/>
    <s v="Стоматология"/>
    <x v="88"/>
    <s v="1152301000686"/>
    <s v="2301088316"/>
    <s v="Стоматологическая практика"/>
    <n v="26125000"/>
    <n v="30222000"/>
    <n v="40890000"/>
    <n v="41813000"/>
    <n v="52463000"/>
    <n v="8.1799999999999998E-2"/>
    <n v="0.13370000000000001"/>
    <n v="0.1363"/>
    <n v="0.2666"/>
    <n v="0.25879999999999997"/>
    <m/>
    <m/>
    <m/>
    <m/>
    <m/>
  </r>
  <r>
    <n v="9290"/>
    <s v="ИНВИТРО НА МИЧУРИНСКОМ, ООО"/>
    <x v="0"/>
    <m/>
    <m/>
    <x v="88"/>
    <s v="1097746266826"/>
    <s v="7729632579"/>
    <s v="Общая врачебная практика"/>
    <n v="30517000"/>
    <n v="32848000"/>
    <n v="27004000"/>
    <n v="43435000"/>
    <n v="52457000"/>
    <n v="0.31730000000000003"/>
    <n v="0.11840000000000001"/>
    <n v="0.12470000000000001"/>
    <n v="0.20419999999999999"/>
    <n v="0.24759999999999999"/>
    <m/>
    <m/>
    <m/>
    <m/>
    <m/>
  </r>
  <r>
    <n v="9291"/>
    <s v="НОВЫЙ ВЕК, ООО МЦ"/>
    <x v="0"/>
    <m/>
    <s v="Стоматология"/>
    <x v="88"/>
    <s v="1197847146617"/>
    <s v="7804652256"/>
    <s v="Стоматологическая практика"/>
    <n v="20765000"/>
    <n v="29832000"/>
    <n v="37450000"/>
    <n v="36767000"/>
    <n v="52455000"/>
    <n v="5.0900000000000001E-2"/>
    <n v="8.0399999999999999E-2"/>
    <n v="9.4700000000000006E-2"/>
    <n v="6.6E-3"/>
    <n v="9.64E-2"/>
    <m/>
    <m/>
    <m/>
    <m/>
    <m/>
  </r>
  <r>
    <n v="9292"/>
    <s v="НЕЙРОХИРУРГИЧЕСКИЙ ЦЕНТР ИМЕНИ ПРОФЕССОРА Г.С. ТИГЛИЕВА, ООО"/>
    <x v="8"/>
    <m/>
    <m/>
    <x v="88"/>
    <s v="1027810304477"/>
    <s v="7826023727"/>
    <s v="Деятельность больничных организаций"/>
    <n v="22788000"/>
    <n v="19347000"/>
    <n v="27630000"/>
    <n v="57620000"/>
    <n v="52446000"/>
    <n v="0.34670000000000001"/>
    <n v="1.7999999999999999E-2"/>
    <n v="0.1023"/>
    <n v="0.26"/>
    <n v="0.2477"/>
    <n v="0.311"/>
    <n v="-2.4E-2"/>
    <n v="8.09E-2"/>
    <n v="0.23069999999999999"/>
    <n v="0.23980000000000001"/>
  </r>
  <r>
    <n v="9294"/>
    <s v="ФАКТОР АЛЬФА, ООО"/>
    <x v="0"/>
    <m/>
    <s v="Стоматология"/>
    <x v="88"/>
    <s v="1156658089983"/>
    <s v="6658479344"/>
    <s v="Стоматологическая практика"/>
    <n v="15352000"/>
    <n v="28877000"/>
    <n v="45028000"/>
    <n v="56787000"/>
    <n v="52445000"/>
    <n v="0.19209999999999999"/>
    <n v="0.2092"/>
    <n v="0.2162"/>
    <n v="2.6599999999999999E-2"/>
    <n v="5.62E-2"/>
    <m/>
    <m/>
    <m/>
    <m/>
    <m/>
  </r>
  <r>
    <n v="9293"/>
    <s v="ЛЬВИЦА, ООО"/>
    <x v="0"/>
    <m/>
    <s v="Стоматология"/>
    <x v="88"/>
    <s v="1047796507802"/>
    <s v="7716510037"/>
    <s v="Стоматологическая практика"/>
    <n v="14463000"/>
    <n v="16805000"/>
    <n v="27257000"/>
    <n v="39883000"/>
    <n v="52445000"/>
    <n v="0.21640000000000001"/>
    <n v="0.13519999999999999"/>
    <n v="8.5900000000000004E-2"/>
    <n v="9.35E-2"/>
    <n v="8.2699999999999996E-2"/>
    <m/>
    <m/>
    <m/>
    <m/>
    <m/>
  </r>
  <r>
    <n v="9295"/>
    <s v="ЛОТОС, ООО"/>
    <x v="8"/>
    <m/>
    <m/>
    <x v="88"/>
    <s v="1167847060050"/>
    <s v="7811273442"/>
    <s v="Общая врачебная практика"/>
    <n v="42963000"/>
    <n v="46384000"/>
    <n v="51278000"/>
    <n v="53874000"/>
    <n v="52440000"/>
    <n v="0.1227"/>
    <n v="0.15279999999999999"/>
    <n v="0.2296"/>
    <n v="0.1328"/>
    <n v="-2.7300000000000001E-2"/>
    <n v="0.13059999999999999"/>
    <n v="0.15340000000000001"/>
    <n v="0.2306"/>
    <n v="0.1908"/>
    <m/>
  </r>
  <r>
    <n v="9296"/>
    <s v="АМПУЛЛАМЕД, ООО"/>
    <x v="8"/>
    <m/>
    <m/>
    <x v="88"/>
    <s v="1217800196613"/>
    <s v="7802919465"/>
    <s v="Общая врачебная практика"/>
    <m/>
    <n v="9940000"/>
    <n v="37606000"/>
    <n v="58296000"/>
    <n v="52439000"/>
    <m/>
    <n v="9.35E-2"/>
    <n v="3.4200000000000001E-2"/>
    <n v="5.2499999999999998E-2"/>
    <n v="2.3300000000000001E-2"/>
    <m/>
    <n v="4.3700000000000003E-2"/>
    <n v="1.04E-2"/>
    <n v="3.7900000000000003E-2"/>
    <n v="1.3599999999999999E-2"/>
  </r>
  <r>
    <n v="9297"/>
    <s v="ПРОФИСТОМ, ООО"/>
    <x v="0"/>
    <m/>
    <s v="Стоматология"/>
    <x v="88"/>
    <s v="1025001206438"/>
    <s v="5008032518"/>
    <s v="Стоматологическая практика"/>
    <n v="26736000"/>
    <n v="28354000"/>
    <n v="37612000"/>
    <n v="45937000"/>
    <n v="52428000"/>
    <n v="1.26E-2"/>
    <n v="7.4099999999999999E-2"/>
    <n v="9.7100000000000006E-2"/>
    <n v="0.16639999999999999"/>
    <n v="4.8599999999999997E-2"/>
    <n v="2.1600000000000001E-2"/>
    <n v="7.1599999999999997E-2"/>
    <n v="8.2799999999999999E-2"/>
    <n v="0.15590000000000001"/>
    <n v="2.52E-2"/>
  </r>
  <r>
    <n v="9298"/>
    <s v="КЛИНИКДЕНТ, ООО"/>
    <x v="0"/>
    <m/>
    <s v="Стоматология"/>
    <x v="88"/>
    <s v="1165048051860"/>
    <s v="5048045182"/>
    <s v="Стоматологическая практика"/>
    <n v="20876000"/>
    <n v="27767000"/>
    <n v="35174000"/>
    <n v="45764000"/>
    <n v="52423000"/>
    <n v="0.16309999999999999"/>
    <n v="0.20630000000000001"/>
    <n v="0.2334"/>
    <n v="0.30790000000000001"/>
    <n v="0.23169999999999999"/>
    <m/>
    <m/>
    <m/>
    <m/>
    <m/>
  </r>
  <r>
    <n v="9299"/>
    <s v="МЕДИНФО, ООО"/>
    <x v="8"/>
    <m/>
    <m/>
    <x v="88"/>
    <s v="1212300025376"/>
    <s v="2312300780"/>
    <s v="Общая врачебная практика"/>
    <n v="551000"/>
    <n v="11990000"/>
    <n v="15686000"/>
    <n v="42574000"/>
    <n v="52415000"/>
    <n v="-2.6968999999999999"/>
    <n v="6.7100000000000007E-2"/>
    <n v="7.4099999999999999E-2"/>
    <n v="6.7199999999999996E-2"/>
    <n v="0.13819999999999999"/>
    <n v="-2.7387000000000001"/>
    <n v="6.7100000000000007E-2"/>
    <n v="7.4099999999999999E-2"/>
    <n v="6.7199999999999996E-2"/>
    <m/>
  </r>
  <r>
    <n v="9300"/>
    <s v="НОВЫЕ МЕТОДЫ, ООО КДЛ"/>
    <x v="8"/>
    <m/>
    <m/>
    <x v="88"/>
    <s v="1096670012955"/>
    <s v="6670254298"/>
    <s v="Деятельность в области медицины прочая, не включенная в другие группировки"/>
    <n v="209976000"/>
    <n v="47723000"/>
    <n v="35135000"/>
    <n v="46695000"/>
    <n v="52408000"/>
    <n v="0.1593"/>
    <n v="0.14580000000000001"/>
    <n v="0.13200000000000001"/>
    <n v="0.12809999999999999"/>
    <n v="7.6999999999999999E-2"/>
    <m/>
    <n v="-1.3100000000000001E-2"/>
    <n v="-2.4400000000000002E-2"/>
    <n v="-0.01"/>
    <n v="-1E-3"/>
  </r>
  <r>
    <n v="9301"/>
    <s v="СТОМАТОЛОГИЧЕСКАЯ КЛИНИКА ДЕНТА ВЛАД И В.В., ООО"/>
    <x v="0"/>
    <m/>
    <s v="Стоматология"/>
    <x v="88"/>
    <s v="1068611001360"/>
    <s v="8611007325"/>
    <s v="Стоматологическая практика"/>
    <n v="33381000"/>
    <n v="34312000"/>
    <n v="41061000"/>
    <n v="53541000"/>
    <n v="52406000"/>
    <n v="0.39319999999999999"/>
    <n v="0.20480000000000001"/>
    <n v="0.2576"/>
    <n v="0.36399999999999999"/>
    <n v="0.36499999999999999"/>
    <m/>
    <m/>
    <m/>
    <m/>
    <n v="-1.6000000000000001E-3"/>
  </r>
  <r>
    <n v="9302"/>
    <s v="МДЦ-С, ООО"/>
    <x v="8"/>
    <m/>
    <m/>
    <x v="88"/>
    <s v="1027739065804"/>
    <s v="7720227865"/>
    <s v="Общая врачебная практика"/>
    <n v="168720000"/>
    <n v="102546000"/>
    <n v="77327000"/>
    <n v="72701000"/>
    <n v="52405000"/>
    <n v="0.15160000000000001"/>
    <n v="0.11210000000000001"/>
    <n v="5.6500000000000002E-2"/>
    <n v="0.44379999999999997"/>
    <n v="0.44350000000000001"/>
    <n v="0.15640000000000001"/>
    <n v="0.1022"/>
    <n v="2.1499999999999998E-2"/>
    <n v="0.50649999999999995"/>
    <n v="0.54320000000000002"/>
  </r>
  <r>
    <n v="9303"/>
    <s v="ГИГАНТ, ООО"/>
    <x v="0"/>
    <m/>
    <s v="Стоматология"/>
    <x v="88"/>
    <s v="1025003913604"/>
    <s v="5031011499"/>
    <s v="Стоматологическая практика"/>
    <n v="27344000"/>
    <n v="28816000"/>
    <n v="30597000"/>
    <n v="42274000"/>
    <n v="52400000"/>
    <n v="-5.28E-2"/>
    <n v="3.2099999999999997E-2"/>
    <n v="6.8900000000000003E-2"/>
    <n v="7.1099999999999997E-2"/>
    <n v="0.14460000000000001"/>
    <n v="1.7600000000000001E-2"/>
    <n v="1.9400000000000001E-2"/>
    <n v="4.2299999999999997E-2"/>
    <n v="5.3999999999999999E-2"/>
    <m/>
  </r>
  <r>
    <n v="9304"/>
    <s v="ССТ, ООО"/>
    <x v="0"/>
    <m/>
    <s v="Стоматология"/>
    <x v="88"/>
    <s v="1172375095980"/>
    <s v="2308251106"/>
    <s v="Стоматологическая практика"/>
    <n v="19153000"/>
    <n v="33239000"/>
    <n v="54720000"/>
    <n v="49939000"/>
    <n v="52392000"/>
    <n v="0.35160000000000002"/>
    <n v="7.0199999999999999E-2"/>
    <n v="9.5100000000000004E-2"/>
    <n v="6.6900000000000001E-2"/>
    <n v="8.9200000000000002E-2"/>
    <n v="0.317"/>
    <n v="2.2499999999999999E-2"/>
    <n v="8.0500000000000002E-2"/>
    <n v="7.2700000000000001E-2"/>
    <n v="7.3499999999999996E-2"/>
  </r>
  <r>
    <n v="9305"/>
    <s v="КЛЕВЕР, ООО"/>
    <x v="8"/>
    <m/>
    <m/>
    <x v="88"/>
    <s v="1201600083211"/>
    <s v="1660353565"/>
    <s v="Специальная врачебная практика"/>
    <m/>
    <n v="10791000"/>
    <n v="19119000"/>
    <n v="27792000"/>
    <n v="52391000"/>
    <m/>
    <n v="0.22509999999999999"/>
    <n v="0.25919999999999999"/>
    <n v="0.2611"/>
    <n v="4.4200000000000003E-2"/>
    <m/>
    <m/>
    <m/>
    <m/>
    <n v="-2.9999999999999997E-4"/>
  </r>
  <r>
    <n v="9306"/>
    <s v="КОСМЕТ А СМР, ООО"/>
    <x v="8"/>
    <m/>
    <m/>
    <x v="88"/>
    <s v="1236300034563"/>
    <s v="6319262629"/>
    <s v="Деятельность больничных организаций"/>
    <m/>
    <m/>
    <m/>
    <n v="35531000"/>
    <n v="52386000"/>
    <m/>
    <m/>
    <m/>
    <n v="0.1235"/>
    <n v="0.1389"/>
    <m/>
    <m/>
    <m/>
    <m/>
    <m/>
  </r>
  <r>
    <n v="9307"/>
    <s v="32 СПБ, ООО"/>
    <x v="0"/>
    <m/>
    <s v="Стоматология"/>
    <x v="88"/>
    <s v="1157847064100"/>
    <s v="7842025802"/>
    <s v="Стоматологическая практика"/>
    <n v="33985000"/>
    <n v="42745000"/>
    <n v="40316000"/>
    <n v="47385000"/>
    <n v="52383000"/>
    <n v="0.47310000000000002"/>
    <n v="0.42109999999999997"/>
    <n v="0.3659"/>
    <n v="0.44140000000000001"/>
    <n v="0.43459999999999999"/>
    <m/>
    <m/>
    <m/>
    <m/>
    <m/>
  </r>
  <r>
    <n v="9308"/>
    <s v="ГЛОУМЕД, ООО"/>
    <x v="8"/>
    <m/>
    <m/>
    <x v="88"/>
    <s v="1247800023470"/>
    <s v="7813678500"/>
    <s v="Общая врачебная практика"/>
    <m/>
    <m/>
    <m/>
    <n v="5863000"/>
    <n v="52382000"/>
    <m/>
    <m/>
    <m/>
    <n v="-0.51100000000000001"/>
    <n v="0.17019999999999999"/>
    <m/>
    <m/>
    <m/>
    <m/>
    <n v="-1.3599999999999999E-2"/>
  </r>
  <r>
    <n v="9309"/>
    <s v="ВЕРТИКАЛЬ, ООО"/>
    <x v="8"/>
    <m/>
    <m/>
    <x v="88"/>
    <s v="1245000113654"/>
    <s v="5009141140"/>
    <s v="Деятельность больничных организаций"/>
    <m/>
    <m/>
    <m/>
    <m/>
    <n v="52378000"/>
    <m/>
    <m/>
    <m/>
    <m/>
    <n v="0.1011"/>
    <m/>
    <m/>
    <m/>
    <m/>
    <m/>
  </r>
  <r>
    <n v="9310"/>
    <s v="МОРСКОЙ МЕДИЦИНСКИЙ ЦЕНТР, ООО"/>
    <x v="8"/>
    <m/>
    <m/>
    <x v="88"/>
    <s v="1127847465162"/>
    <s v="7805599679"/>
    <s v="Деятельность в области здравоохранения"/>
    <n v="58957000"/>
    <n v="41055000"/>
    <n v="44455000"/>
    <n v="47972000"/>
    <n v="52373000"/>
    <n v="0.58379999999999999"/>
    <n v="0.52300000000000002"/>
    <n v="0.54530000000000001"/>
    <n v="0.56189999999999996"/>
    <n v="0.5927"/>
    <m/>
    <m/>
    <m/>
    <m/>
    <m/>
  </r>
  <r>
    <n v="9311"/>
    <s v="УЛЫБКА, ООО"/>
    <x v="0"/>
    <m/>
    <s v="Стоматология"/>
    <x v="88"/>
    <s v="1082130003427"/>
    <s v="2130036763"/>
    <s v="Стоматологическая практика"/>
    <n v="25328000"/>
    <n v="30015000"/>
    <n v="35302000"/>
    <n v="42532000"/>
    <n v="52372000"/>
    <n v="-5.2200000000000003E-2"/>
    <n v="5.3800000000000001E-2"/>
    <n v="0.1542"/>
    <n v="8.6400000000000005E-2"/>
    <n v="1.11E-2"/>
    <n v="-0.14149999999999999"/>
    <n v="0.1036"/>
    <n v="0.1135"/>
    <n v="-2.8000000000000001E-2"/>
    <n v="-1.2699999999999999E-2"/>
  </r>
  <r>
    <n v="9313"/>
    <s v="ЕДИНИЦА ПЛЮС, ООО МЕДЦЕНТР"/>
    <x v="8"/>
    <m/>
    <m/>
    <x v="88"/>
    <s v="1141215009154"/>
    <s v="1215185272"/>
    <s v="Деятельность больничных организаций"/>
    <n v="40405000"/>
    <n v="36169000"/>
    <n v="38399000"/>
    <n v="43493000"/>
    <n v="52364000"/>
    <n v="0.53800000000000003"/>
    <n v="0.29649999999999999"/>
    <n v="0.36299999999999999"/>
    <n v="0.34179999999999999"/>
    <n v="0.26960000000000001"/>
    <m/>
    <n v="-7.5899999999999995E-2"/>
    <n v="-7.1099999999999997E-2"/>
    <n v="-5.5800000000000002E-2"/>
    <n v="-4.3400000000000001E-2"/>
  </r>
  <r>
    <n v="9312"/>
    <s v="АНГЕЛ, ООО"/>
    <x v="8"/>
    <m/>
    <m/>
    <x v="88"/>
    <s v="1192651013323"/>
    <s v="2627027196"/>
    <s v="Общая врачебная практика"/>
    <n v="7247000"/>
    <n v="9774000"/>
    <n v="23153000"/>
    <n v="37505000"/>
    <n v="52364000"/>
    <n v="0.18310000000000001"/>
    <n v="0.1298"/>
    <n v="0.31469999999999998"/>
    <n v="0.21060000000000001"/>
    <n v="0.35060000000000002"/>
    <m/>
    <m/>
    <n v="-5.3E-3"/>
    <n v="-2.1499999999999998E-2"/>
    <n v="-6.9500000000000006E-2"/>
  </r>
  <r>
    <n v="9314"/>
    <s v="ИДЕАЛДЕНТ, ООО"/>
    <x v="0"/>
    <m/>
    <s v="Стоматология"/>
    <x v="88"/>
    <s v="1084029002397"/>
    <s v="4018009410"/>
    <s v="Стоматологическая практика"/>
    <n v="35808000"/>
    <n v="44888000"/>
    <n v="47604000"/>
    <n v="51581000"/>
    <n v="52359000"/>
    <n v="4.8399999999999999E-2"/>
    <n v="7.4499999999999997E-2"/>
    <n v="6.3899999999999998E-2"/>
    <n v="0.20780000000000001"/>
    <n v="0.1158"/>
    <m/>
    <m/>
    <m/>
    <m/>
    <m/>
  </r>
  <r>
    <n v="9316"/>
    <s v="РИО +, ООО"/>
    <x v="0"/>
    <m/>
    <s v="Стоматология"/>
    <x v="88"/>
    <s v="1115074014032"/>
    <s v="5036117788"/>
    <s v="Стоматологическая практика"/>
    <n v="18649000"/>
    <n v="21561000"/>
    <n v="36660000"/>
    <n v="41969000"/>
    <n v="52346000"/>
    <n v="0.2084"/>
    <n v="0.13320000000000001"/>
    <n v="0.18859999999999999"/>
    <n v="7.9600000000000004E-2"/>
    <n v="0.2051"/>
    <m/>
    <n v="-8.0000000000000002E-3"/>
    <n v="-1.09E-2"/>
    <n v="-5.1999999999999998E-3"/>
    <n v="-8.9999999999999998E-4"/>
  </r>
  <r>
    <n v="9315"/>
    <s v="ЦДИ АТЛАНТ, ООО"/>
    <x v="0"/>
    <m/>
    <s v="Стоматология"/>
    <x v="88"/>
    <s v="1215500003113"/>
    <s v="5507282062"/>
    <s v="Стоматологическая практика"/>
    <m/>
    <n v="31867000"/>
    <n v="37723000"/>
    <n v="40451000"/>
    <n v="52346000"/>
    <m/>
    <n v="9.5600000000000004E-2"/>
    <n v="3.1699999999999999E-2"/>
    <n v="6.4299999999999996E-2"/>
    <n v="0.1013"/>
    <m/>
    <n v="0.1007"/>
    <n v="2.1000000000000001E-2"/>
    <n v="-2.01E-2"/>
    <n v="-6.8099999999999994E-2"/>
  </r>
  <r>
    <n v="9317"/>
    <s v="СТОМАТОЛОГИЯ 22 ВЕК, ООО"/>
    <x v="0"/>
    <m/>
    <s v="Стоматология"/>
    <x v="88"/>
    <s v="5077746595339"/>
    <s v="7717586864"/>
    <s v="Стоматологическая практика"/>
    <n v="44873000"/>
    <n v="43926000"/>
    <n v="42212000"/>
    <n v="46910000"/>
    <n v="52342000"/>
    <n v="0.17480000000000001"/>
    <n v="2.24E-2"/>
    <n v="1.09E-2"/>
    <n v="0.10390000000000001"/>
    <n v="0.16170000000000001"/>
    <m/>
    <m/>
    <m/>
    <m/>
    <m/>
  </r>
  <r>
    <n v="9318"/>
    <s v="АЛЛЕРГОСИТИ ПЛЮС, ООО"/>
    <x v="8"/>
    <m/>
    <m/>
    <x v="88"/>
    <s v="1105406008795"/>
    <s v="5406565096"/>
    <s v="Общая врачебная практика"/>
    <n v="33971000"/>
    <n v="38146000"/>
    <n v="44985000"/>
    <n v="52321000"/>
    <n v="52316000"/>
    <n v="0.1162"/>
    <n v="0.12180000000000001"/>
    <n v="0.1091"/>
    <n v="0.10630000000000001"/>
    <n v="5.3999999999999999E-2"/>
    <m/>
    <m/>
    <m/>
    <m/>
    <m/>
  </r>
  <r>
    <n v="9319"/>
    <s v="КВК СОВЕРШЕНСТВО, ООО"/>
    <x v="8"/>
    <m/>
    <m/>
    <x v="88"/>
    <s v="1171690004750"/>
    <s v="1657233290"/>
    <s v="Деятельность больничных организаций"/>
    <n v="22176000"/>
    <n v="29059000"/>
    <n v="32964000"/>
    <n v="41738000"/>
    <n v="52307000"/>
    <n v="0.27839999999999998"/>
    <n v="0.32979999999999998"/>
    <n v="6.5600000000000006E-2"/>
    <n v="3.5099999999999999E-2"/>
    <n v="6.7299999999999999E-2"/>
    <m/>
    <m/>
    <m/>
    <m/>
    <n v="5.3499999999999999E-2"/>
  </r>
  <r>
    <n v="9320"/>
    <s v="КЛИНИКА АНИМА, ООО"/>
    <x v="8"/>
    <m/>
    <m/>
    <x v="88"/>
    <s v="1195476041012"/>
    <s v="5406798020"/>
    <s v="Общая врачебная практика"/>
    <n v="11759000"/>
    <n v="19145000"/>
    <n v="27615000"/>
    <n v="43944000"/>
    <n v="52301000"/>
    <n v="0.18959999999999999"/>
    <n v="0.22470000000000001"/>
    <n v="0.253"/>
    <n v="6.2300000000000001E-2"/>
    <n v="0.22789999999999999"/>
    <m/>
    <m/>
    <m/>
    <m/>
    <m/>
  </r>
  <r>
    <n v="9321"/>
    <s v="МИРАБЕЛЛА-ДЕНТ, ООО"/>
    <x v="0"/>
    <m/>
    <s v="Стоматология"/>
    <x v="88"/>
    <s v="1024200688203"/>
    <s v="4209012615"/>
    <s v="Стоматологическая практика"/>
    <n v="26282000"/>
    <n v="30367000"/>
    <n v="45607000"/>
    <n v="44876000"/>
    <n v="52291000"/>
    <n v="9.2999999999999999E-2"/>
    <n v="8.0799999999999997E-2"/>
    <n v="0.2109"/>
    <n v="3.9100000000000003E-2"/>
    <n v="0.1186"/>
    <m/>
    <m/>
    <n v="0.1426"/>
    <n v="2.4E-2"/>
    <n v="-2.3E-2"/>
  </r>
  <r>
    <n v="9322"/>
    <s v="ЦЕНТР КАРДИОЛОГИИ И НЕВРОЛОГИИ, ООО"/>
    <x v="8"/>
    <m/>
    <m/>
    <x v="88"/>
    <s v="1136829004311"/>
    <s v="6829092283"/>
    <s v="Общая врачебная практика"/>
    <n v="4656000"/>
    <n v="14245000"/>
    <n v="22630000"/>
    <n v="36855000"/>
    <n v="52290000"/>
    <n v="0.30049999999999999"/>
    <n v="0.1033"/>
    <n v="0.13150000000000001"/>
    <n v="8.8200000000000001E-2"/>
    <n v="0.13059999999999999"/>
    <n v="0.29380000000000001"/>
    <n v="9.8000000000000004E-2"/>
    <m/>
    <m/>
    <m/>
  </r>
  <r>
    <n v="9323"/>
    <s v="СЕРВИС-ДЕНТ, ООО"/>
    <x v="0"/>
    <m/>
    <s v="Стоматология"/>
    <x v="88"/>
    <s v="1043700756923"/>
    <s v="3726004120"/>
    <s v="Стоматологическая практика"/>
    <n v="15426000"/>
    <n v="24299000"/>
    <n v="26779000"/>
    <n v="36752000"/>
    <n v="52287000"/>
    <n v="8.0600000000000005E-2"/>
    <n v="0.23319999999999999"/>
    <n v="0.31119999999999998"/>
    <n v="3.4799999999999998E-2"/>
    <n v="0.1366"/>
    <n v="8.0600000000000005E-2"/>
    <n v="0.23319999999999999"/>
    <n v="0.31119999999999998"/>
    <n v="3.4799999999999998E-2"/>
    <n v="0.1628"/>
  </r>
  <r>
    <n v="9324"/>
    <s v="ОРИОН, ООО"/>
    <x v="0"/>
    <m/>
    <s v="Стоматология"/>
    <x v="88"/>
    <s v="1147746437981"/>
    <s v="7723906390"/>
    <s v="Стоматологическая практика"/>
    <n v="29016000"/>
    <n v="35262000"/>
    <n v="40068000"/>
    <n v="38016000"/>
    <n v="52286000"/>
    <n v="5.1999999999999998E-3"/>
    <n v="4.5999999999999999E-3"/>
    <n v="5.7000000000000002E-3"/>
    <n v="8.0000000000000004E-4"/>
    <n v="2.0000000000000001E-4"/>
    <m/>
    <m/>
    <m/>
    <m/>
    <m/>
  </r>
  <r>
    <n v="9325"/>
    <s v="ЛДЦ МИБС-ТУЛА, ООО"/>
    <x v="8"/>
    <m/>
    <m/>
    <x v="88"/>
    <s v="1087154019193"/>
    <s v="7103502894"/>
    <s v="Деятельность в области здравоохранения"/>
    <n v="23664000"/>
    <n v="25027000"/>
    <n v="25812000"/>
    <n v="31094000"/>
    <n v="52273000"/>
    <n v="0.13170000000000001"/>
    <n v="3.7600000000000001E-2"/>
    <n v="-0.21490000000000001"/>
    <n v="4.4900000000000002E-2"/>
    <n v="7.5600000000000001E-2"/>
    <n v="0.1221"/>
    <n v="2.4400000000000002E-2"/>
    <n v="-0.23089999999999999"/>
    <n v="2.6599999999999999E-2"/>
    <n v="6.6000000000000003E-2"/>
  </r>
  <r>
    <n v="9326"/>
    <s v="АИДА, ООО"/>
    <x v="0"/>
    <m/>
    <s v="Стоматология"/>
    <x v="88"/>
    <s v="1052457057620"/>
    <s v="2457059776"/>
    <s v="Стоматологическая практика"/>
    <n v="47139000"/>
    <n v="57162000"/>
    <n v="61073000"/>
    <n v="50254000"/>
    <n v="52248000"/>
    <n v="0.23380000000000001"/>
    <n v="0.14080000000000001"/>
    <n v="0.13159999999999999"/>
    <n v="-0.76749999999999996"/>
    <n v="0.15570000000000001"/>
    <n v="0.1671"/>
    <n v="5.91E-2"/>
    <n v="7.0599999999999996E-2"/>
    <m/>
    <m/>
  </r>
  <r>
    <n v="9327"/>
    <s v="ЮНИДЕНТ, ООО"/>
    <x v="0"/>
    <m/>
    <s v="Стоматология"/>
    <x v="88"/>
    <s v="1117154016099"/>
    <s v="7118504340"/>
    <s v="Стоматологическая практика"/>
    <n v="8992000"/>
    <n v="24259000"/>
    <n v="48223000"/>
    <n v="48503000"/>
    <n v="52244000"/>
    <n v="0.20580000000000001"/>
    <n v="0.12330000000000001"/>
    <n v="0.2223"/>
    <n v="0.19719999999999999"/>
    <n v="0.25769999999999998"/>
    <m/>
    <m/>
    <m/>
    <m/>
    <m/>
  </r>
  <r>
    <n v="9328"/>
    <s v="ПРЕВОСХОДСТВО, ООО"/>
    <x v="0"/>
    <m/>
    <s v="Стоматология"/>
    <x v="88"/>
    <s v="1213800027320"/>
    <s v="3812987883"/>
    <s v="Стоматологическая практика"/>
    <m/>
    <m/>
    <m/>
    <n v="17375000"/>
    <n v="52240000"/>
    <m/>
    <m/>
    <m/>
    <n v="8.5300000000000001E-2"/>
    <n v="0.3997"/>
    <m/>
    <m/>
    <m/>
    <m/>
    <m/>
  </r>
  <r>
    <n v="9329"/>
    <s v="ОКИНАВА, ООО"/>
    <x v="8"/>
    <m/>
    <m/>
    <x v="88"/>
    <s v="1093123015138"/>
    <s v="3123203905"/>
    <s v="Деятельность в области медицины прочая, не включенная в другие группировки"/>
    <n v="24629000"/>
    <n v="21699000"/>
    <n v="36744000"/>
    <n v="40190000"/>
    <n v="52238000"/>
    <n v="0.30030000000000001"/>
    <n v="0.21690000000000001"/>
    <n v="0.1837"/>
    <n v="8.7400000000000005E-2"/>
    <n v="8.9099999999999999E-2"/>
    <n v="0.24379999999999999"/>
    <n v="0.1757"/>
    <n v="0.16819999999999999"/>
    <n v="5.8500000000000003E-2"/>
    <n v="0.15939999999999999"/>
  </r>
  <r>
    <n v="9330"/>
    <s v="ЛПУ АДЦ, ООО"/>
    <x v="8"/>
    <m/>
    <m/>
    <x v="88"/>
    <s v="1143926028443"/>
    <s v="3914804183"/>
    <s v="Деятельность больничных организаций"/>
    <n v="740000"/>
    <n v="691000"/>
    <n v="643000"/>
    <n v="547000"/>
    <n v="52232000"/>
    <n v="0.26079999999999998"/>
    <n v="0.25040000000000001"/>
    <n v="0.25040000000000001"/>
    <n v="0.1152"/>
    <n v="3.5000000000000001E-3"/>
    <n v="0.26079999999999998"/>
    <n v="0.25040000000000001"/>
    <n v="0.25040000000000001"/>
    <n v="3.8399999999999997E-2"/>
    <n v="2.5999999999999999E-3"/>
  </r>
  <r>
    <n v="9331"/>
    <s v="УЛЫБКА-СФ, ООО"/>
    <x v="0"/>
    <m/>
    <s v="Стоматология"/>
    <x v="88"/>
    <s v="1027739376246"/>
    <s v="7711075091"/>
    <s v="Стоматологическая практика"/>
    <n v="37078000"/>
    <n v="41354000"/>
    <n v="47085000"/>
    <n v="48750000"/>
    <n v="52231000"/>
    <n v="-9.9000000000000008E-3"/>
    <n v="2.7099999999999999E-2"/>
    <n v="7.2300000000000003E-2"/>
    <n v="8.5599999999999996E-2"/>
    <n v="1.9699999999999999E-2"/>
    <n v="-2.2000000000000001E-3"/>
    <n v="1.49E-2"/>
    <n v="0.06"/>
    <m/>
    <m/>
  </r>
  <r>
    <n v="9332"/>
    <s v="Ю ДЕНТ ПЛЮС, ООО"/>
    <x v="0"/>
    <m/>
    <s v="Стоматология"/>
    <x v="88"/>
    <s v="1247800013977"/>
    <s v="7804706952"/>
    <s v="Стоматологическая практика"/>
    <m/>
    <m/>
    <m/>
    <n v="94000"/>
    <n v="52218000"/>
    <m/>
    <m/>
    <m/>
    <n v="0.56379999999999997"/>
    <n v="0.2616"/>
    <m/>
    <m/>
    <m/>
    <m/>
    <m/>
  </r>
  <r>
    <n v="9333"/>
    <s v="ДОБРЫЙ ДОКТОР, ООО"/>
    <x v="0"/>
    <m/>
    <s v="Стоматология"/>
    <x v="88"/>
    <s v="1073338000361"/>
    <s v="3338002973"/>
    <s v="Стоматологическая практика"/>
    <n v="39505000"/>
    <n v="39229000"/>
    <n v="39937000"/>
    <n v="56712000"/>
    <n v="52214000"/>
    <n v="4.6600000000000003E-2"/>
    <n v="3.56E-2"/>
    <n v="1"/>
    <n v="5.62E-2"/>
    <n v="8.5800000000000001E-2"/>
    <m/>
    <m/>
    <n v="-0.98970000000000002"/>
    <m/>
    <n v="-5.1900000000000002E-2"/>
  </r>
  <r>
    <n v="9334"/>
    <s v="ВАШ СТОМАТОЛОГ, ООО"/>
    <x v="0"/>
    <m/>
    <s v="Стоматология"/>
    <x v="88"/>
    <s v="1075981000072"/>
    <s v="5981001523"/>
    <s v="Стоматологическая практика"/>
    <n v="19328000"/>
    <n v="21987000"/>
    <n v="28157000"/>
    <n v="44091000"/>
    <n v="52210000"/>
    <n v="0.39910000000000001"/>
    <n v="0.4541"/>
    <n v="0.53220000000000001"/>
    <n v="0.23219999999999999"/>
    <n v="0.25230000000000002"/>
    <m/>
    <m/>
    <m/>
    <m/>
    <m/>
  </r>
  <r>
    <n v="9335"/>
    <s v="ГРАНД РЕТИНА, ООО"/>
    <x v="8"/>
    <m/>
    <m/>
    <x v="88"/>
    <s v="1107017012156"/>
    <s v="7017265142"/>
    <s v="Общая врачебная практика"/>
    <n v="18699000"/>
    <n v="26885000"/>
    <n v="36379000"/>
    <n v="44883000"/>
    <n v="52208000"/>
    <n v="4.0399999999999998E-2"/>
    <n v="-6.0999999999999999E-2"/>
    <n v="0.1177"/>
    <n v="1.37E-2"/>
    <n v="1.15E-2"/>
    <n v="3.7400000000000003E-2"/>
    <n v="-0.23499999999999999"/>
    <n v="0.1966"/>
    <n v="-4.3799999999999999E-2"/>
    <n v="-7.9399999999999998E-2"/>
  </r>
  <r>
    <n v="9336"/>
    <s v="ВИТА-МЕД, ООО"/>
    <x v="0"/>
    <m/>
    <s v="Стоматология"/>
    <x v="88"/>
    <s v="1027601117521"/>
    <s v="7610057145"/>
    <s v="Стоматологическая практика"/>
    <n v="8007000"/>
    <n v="13530000"/>
    <n v="18849000"/>
    <n v="39046000"/>
    <n v="52193000"/>
    <n v="0.04"/>
    <n v="0.06"/>
    <n v="7.0000000000000007E-2"/>
    <n v="0.1"/>
    <n v="0.05"/>
    <n v="0.04"/>
    <n v="0.06"/>
    <n v="7.0000000000000007E-2"/>
    <n v="0.1"/>
    <m/>
  </r>
  <r>
    <n v="9337"/>
    <s v="КЛИНИКА СОВРЕМЕННОЙ МЕДИЦИНЫ МЕДЛАЙН, ООО"/>
    <x v="8"/>
    <m/>
    <m/>
    <x v="88"/>
    <s v="1175958040510"/>
    <s v="5904355422"/>
    <s v="Общая врачебная практика"/>
    <n v="11400000"/>
    <n v="22149000"/>
    <n v="39032000"/>
    <n v="48400000"/>
    <n v="52189000"/>
    <n v="1.26E-2"/>
    <n v="6.6600000000000006E-2"/>
    <n v="6.5299999999999997E-2"/>
    <n v="8.6499999999999994E-2"/>
    <n v="3.8100000000000002E-2"/>
    <m/>
    <m/>
    <m/>
    <m/>
    <m/>
  </r>
  <r>
    <n v="9338"/>
    <s v="ДАНТИСТЪ, ООО"/>
    <x v="0"/>
    <m/>
    <s v="Стоматология"/>
    <x v="88"/>
    <s v="1103256000484"/>
    <s v="3243501276"/>
    <s v="Стоматологическая практика"/>
    <n v="4260000"/>
    <n v="5920000"/>
    <n v="12560800000"/>
    <n v="19645000"/>
    <n v="52180000"/>
    <n v="0.17019999999999999"/>
    <n v="0.18479999999999999"/>
    <n v="0.12280000000000001"/>
    <n v="0.18290000000000001"/>
    <n v="0.1862"/>
    <m/>
    <m/>
    <m/>
    <m/>
    <m/>
  </r>
  <r>
    <n v="9340"/>
    <s v="ВИТАМЕД, ООО"/>
    <x v="8"/>
    <m/>
    <m/>
    <x v="88"/>
    <s v="1187746515197"/>
    <s v="7722460296"/>
    <s v="Деятельность в области медицины прочая"/>
    <n v="20749000"/>
    <n v="29207000"/>
    <n v="35628000"/>
    <n v="47248000"/>
    <n v="52178000"/>
    <n v="0.503"/>
    <n v="0.57540000000000002"/>
    <n v="0.55349999999999999"/>
    <n v="0.43059999999999998"/>
    <n v="0.51529999999999998"/>
    <m/>
    <m/>
    <m/>
    <m/>
    <m/>
  </r>
  <r>
    <n v="9339"/>
    <s v="АЛЬТАМЕД + К, ООО"/>
    <x v="8"/>
    <m/>
    <m/>
    <x v="88"/>
    <s v="1184027013180"/>
    <s v="4028067563"/>
    <s v="Деятельность в области медицины прочая, не включенная в другие группировки"/>
    <n v="20307000"/>
    <n v="24226000"/>
    <n v="34541000"/>
    <n v="44699000"/>
    <n v="52178000"/>
    <n v="0.2082"/>
    <n v="0.2165"/>
    <n v="0.17119999999999999"/>
    <n v="0.15870000000000001"/>
    <n v="0.186"/>
    <m/>
    <m/>
    <m/>
    <m/>
    <m/>
  </r>
  <r>
    <n v="9341"/>
    <s v="МИРРАМЕД +, ООО"/>
    <x v="8"/>
    <m/>
    <m/>
    <x v="88"/>
    <s v="1249100007089"/>
    <s v="9103104103"/>
    <s v="Деятельность в области медицины прочая, не включенная в другие группировки"/>
    <m/>
    <m/>
    <m/>
    <n v="42000"/>
    <n v="52169000"/>
    <m/>
    <m/>
    <m/>
    <n v="-23.047599999999999"/>
    <n v="-0.37030000000000002"/>
    <m/>
    <m/>
    <m/>
    <n v="-0.23810000000000001"/>
    <m/>
  </r>
  <r>
    <n v="9342"/>
    <s v="МЕДЦЕНТР 39, ООО"/>
    <x v="8"/>
    <m/>
    <m/>
    <x v="88"/>
    <s v="1163926073080"/>
    <s v="3906993681"/>
    <s v="Общая врачебная практика"/>
    <n v="32274000"/>
    <n v="35067000"/>
    <n v="43634000"/>
    <n v="42497000"/>
    <n v="52154000"/>
    <n v="0.16450000000000001"/>
    <n v="0.1159"/>
    <n v="0.10730000000000001"/>
    <n v="-2.8799999999999999E-2"/>
    <n v="0.10059999999999999"/>
    <n v="-2.3E-3"/>
    <m/>
    <m/>
    <m/>
    <m/>
  </r>
  <r>
    <n v="9343"/>
    <s v="КАВО, ООО"/>
    <x v="0"/>
    <m/>
    <s v="Стоматология"/>
    <x v="88"/>
    <s v="1052320799002"/>
    <s v="2337029353"/>
    <s v="Стоматологическая практика"/>
    <n v="23409000"/>
    <n v="26560000"/>
    <n v="35551000"/>
    <n v="43524000"/>
    <n v="52153000"/>
    <n v="0.06"/>
    <n v="6.2300000000000001E-2"/>
    <n v="5.8299999999999998E-2"/>
    <n v="0.1862"/>
    <n v="0.15409999999999999"/>
    <m/>
    <m/>
    <m/>
    <m/>
    <n v="0.14369999999999999"/>
  </r>
  <r>
    <n v="9344"/>
    <s v="ДАНТИСТ-ПРОФИ, ООО"/>
    <x v="0"/>
    <m/>
    <s v="Стоматология"/>
    <x v="88"/>
    <s v="1046000315613"/>
    <s v="6027084288"/>
    <s v="Стоматологическая практика"/>
    <n v="19957000"/>
    <n v="27808000"/>
    <n v="36538000"/>
    <n v="42984000"/>
    <n v="52152000"/>
    <n v="5.6000000000000001E-2"/>
    <n v="7.2099999999999997E-2"/>
    <n v="7.4999999999999997E-2"/>
    <n v="0.1096"/>
    <n v="0.1231"/>
    <m/>
    <m/>
    <m/>
    <m/>
    <m/>
  </r>
  <r>
    <n v="9345"/>
    <s v="АЛЭМ, ООО"/>
    <x v="0"/>
    <m/>
    <s v="Стоматология"/>
    <x v="88"/>
    <s v="1159102031220"/>
    <s v="9102160666"/>
    <s v="Стоматологическая практика"/>
    <n v="36258000"/>
    <n v="50810000"/>
    <n v="58437000"/>
    <n v="48594000"/>
    <n v="52145000"/>
    <n v="-9.4600000000000004E-2"/>
    <n v="0.09"/>
    <n v="6.8500000000000005E-2"/>
    <n v="3.5000000000000003E-2"/>
    <n v="7.2099999999999997E-2"/>
    <m/>
    <m/>
    <m/>
    <m/>
    <m/>
  </r>
  <r>
    <n v="9346"/>
    <s v="ОПТИМА, ООО"/>
    <x v="0"/>
    <m/>
    <s v="Стоматология"/>
    <x v="88"/>
    <s v="1237200010431"/>
    <s v="7224087314"/>
    <s v="Стоматологическая практика"/>
    <m/>
    <m/>
    <n v="12497000"/>
    <n v="38063000"/>
    <n v="52134000"/>
    <m/>
    <m/>
    <n v="0.2175"/>
    <n v="2.52E-2"/>
    <n v="0.17150000000000001"/>
    <m/>
    <m/>
    <m/>
    <m/>
    <m/>
  </r>
  <r>
    <n v="9347"/>
    <s v="СТАРТ, АО САНАТОРИЙ"/>
    <x v="6"/>
    <m/>
    <m/>
    <x v="88"/>
    <s v="1036300112914"/>
    <s v="6312042046"/>
    <s v="Деятельность санаторно-курортных организаций"/>
    <n v="7833000"/>
    <n v="28688000"/>
    <n v="59766000"/>
    <n v="61480000"/>
    <n v="52124000"/>
    <n v="-7.9500000000000001E-2"/>
    <n v="3.04E-2"/>
    <n v="2.4E-2"/>
    <n v="2.5899999999999999E-2"/>
    <n v="1.06E-2"/>
    <n v="0.1767"/>
    <n v="2.3E-2"/>
    <n v="1.6199999999999999E-2"/>
    <n v="1.83E-2"/>
    <n v="6.8999999999999999E-3"/>
  </r>
  <r>
    <n v="9350"/>
    <s v="ДЕНТАЛ-СВ, ООО"/>
    <x v="0"/>
    <m/>
    <s v="Стоматология"/>
    <x v="88"/>
    <s v="1023500874506"/>
    <s v="3525112430"/>
    <s v="Стоматологическая практика"/>
    <n v="32810000"/>
    <n v="37614000"/>
    <n v="40166000"/>
    <n v="43894000"/>
    <n v="52119000"/>
    <n v="0.28510000000000002"/>
    <n v="0.27800000000000002"/>
    <n v="0.26600000000000001"/>
    <n v="0.20499999999999999"/>
    <n v="0.19139999999999999"/>
    <m/>
    <m/>
    <m/>
    <m/>
    <m/>
  </r>
  <r>
    <n v="9348"/>
    <s v="СОВРЕМЕННАЯ СТОМАТОЛОГИЯ, ООО"/>
    <x v="0"/>
    <m/>
    <s v="Стоматология"/>
    <x v="88"/>
    <s v="1145476128423"/>
    <s v="5433199667"/>
    <s v="Стоматологическая практика"/>
    <n v="27781000"/>
    <n v="29972000"/>
    <n v="33668000"/>
    <n v="40412000"/>
    <n v="52119000"/>
    <n v="8.1600000000000006E-2"/>
    <n v="5.1799999999999999E-2"/>
    <n v="4.07E-2"/>
    <n v="-2.2100000000000002E-2"/>
    <n v="1.06E-2"/>
    <m/>
    <m/>
    <m/>
    <m/>
    <m/>
  </r>
  <r>
    <n v="9349"/>
    <s v="ЮНИВЕРС СМАЙЛ, ООО"/>
    <x v="0"/>
    <m/>
    <s v="Стоматология"/>
    <x v="88"/>
    <s v="1157847239098"/>
    <s v="7810368290"/>
    <s v="Стоматологическая практика"/>
    <n v="15942000"/>
    <n v="21920000"/>
    <n v="23444000"/>
    <n v="29926000"/>
    <n v="52119000"/>
    <n v="0.31090000000000001"/>
    <n v="0.20039999999999999"/>
    <n v="0.2185"/>
    <n v="0.1221"/>
    <n v="0.1744"/>
    <m/>
    <m/>
    <m/>
    <m/>
    <m/>
  </r>
  <r>
    <n v="9351"/>
    <s v="МЦ ВРЕМЯ, ООО"/>
    <x v="8"/>
    <m/>
    <m/>
    <x v="88"/>
    <s v="1151101007881"/>
    <s v="1101054639"/>
    <s v="Общая врачебная практика"/>
    <n v="57288000"/>
    <n v="62041000"/>
    <n v="60681000"/>
    <n v="63984000"/>
    <n v="52115000"/>
    <n v="0.22819999999999999"/>
    <n v="0.13650000000000001"/>
    <n v="2.9100000000000001E-2"/>
    <n v="6.1100000000000002E-2"/>
    <n v="7.3499999999999996E-2"/>
    <m/>
    <m/>
    <n v="-1.21E-2"/>
    <n v="-5.8400000000000001E-2"/>
    <n v="-4.4499999999999998E-2"/>
  </r>
  <r>
    <n v="9352"/>
    <s v="АВИЦЕННА-ЭНДОКРИНОЛОГИЯ, ООО"/>
    <x v="8"/>
    <m/>
    <m/>
    <x v="88"/>
    <s v="1021603626604"/>
    <s v="1653000230"/>
    <s v="Деятельность больничных организаций"/>
    <n v="24747000"/>
    <n v="27615000"/>
    <n v="32541000"/>
    <n v="40871000"/>
    <n v="52114000"/>
    <n v="0.1711"/>
    <n v="4.6800000000000001E-2"/>
    <n v="3.44E-2"/>
    <n v="-6.0499999999999998E-2"/>
    <n v="-1E-4"/>
    <m/>
    <n v="-2.2000000000000001E-3"/>
    <n v="-1.4E-3"/>
    <m/>
    <n v="-1.09E-2"/>
  </r>
  <r>
    <n v="9353"/>
    <s v="ПЕНТАЛЬФА, ООО"/>
    <x v="0"/>
    <m/>
    <s v="Стоматология"/>
    <x v="88"/>
    <s v="1065908029505"/>
    <s v="5908035367"/>
    <s v="Стоматологическая практика"/>
    <n v="38225000"/>
    <n v="48778000"/>
    <n v="57422000"/>
    <n v="59797000"/>
    <n v="52112000"/>
    <n v="0.1477"/>
    <n v="3.32E-2"/>
    <n v="0.3397"/>
    <n v="0.30790000000000001"/>
    <n v="0.15"/>
    <m/>
    <m/>
    <m/>
    <m/>
    <m/>
  </r>
  <r>
    <n v="9354"/>
    <s v="АВЕОНА, ООО"/>
    <x v="0"/>
    <m/>
    <s v="Стоматология"/>
    <x v="88"/>
    <s v="1156612001886"/>
    <s v="6612048345"/>
    <s v="Стоматологическая практика"/>
    <n v="25787000"/>
    <n v="30688000"/>
    <n v="35570000"/>
    <n v="40296000"/>
    <n v="52106000"/>
    <n v="0.25109999999999999"/>
    <n v="0.2006"/>
    <n v="0.25"/>
    <n v="0.24110000000000001"/>
    <n v="0.251"/>
    <m/>
    <m/>
    <m/>
    <m/>
    <m/>
  </r>
  <r>
    <n v="9355"/>
    <s v="ОРТО-ДЕНТ ПЛЮС, ООО"/>
    <x v="0"/>
    <m/>
    <s v="Стоматология"/>
    <x v="88"/>
    <s v="1072632003322"/>
    <s v="2632085940"/>
    <s v="Стоматологическая практика"/>
    <n v="33715000"/>
    <n v="40517000"/>
    <n v="49887000"/>
    <n v="52147000"/>
    <n v="52105000"/>
    <n v="3.9800000000000002E-2"/>
    <n v="7.0800000000000002E-2"/>
    <n v="3.7100000000000001E-2"/>
    <n v="5.5399999999999998E-2"/>
    <n v="1.9400000000000001E-2"/>
    <n v="6.54E-2"/>
    <n v="5.6300000000000003E-2"/>
    <n v="2.2800000000000001E-2"/>
    <n v="4.0099999999999997E-2"/>
    <n v="4.0000000000000001E-3"/>
  </r>
  <r>
    <n v="9356"/>
    <s v="СТОМАТОЛОГИЯ НОВАЯ УЛЫБКА, ООО"/>
    <x v="0"/>
    <m/>
    <s v="Стоматология"/>
    <x v="88"/>
    <s v="1167746895007"/>
    <s v="7722376510"/>
    <s v="Стоматологическая практика"/>
    <m/>
    <m/>
    <m/>
    <m/>
    <n v="52103000"/>
    <m/>
    <m/>
    <m/>
    <m/>
    <n v="0.3599"/>
    <m/>
    <m/>
    <m/>
    <m/>
    <n v="-8.0000000000000002E-3"/>
  </r>
  <r>
    <n v="9357"/>
    <s v="ТАМБОВМЕДСЕРВИС, ООО"/>
    <x v="8"/>
    <m/>
    <m/>
    <x v="88"/>
    <s v="1036882296560"/>
    <s v="6831024516"/>
    <s v="Общая врачебная практика"/>
    <n v="60680000"/>
    <n v="36537000"/>
    <n v="40253000"/>
    <n v="70216000"/>
    <n v="52099000"/>
    <n v="0.42370000000000002"/>
    <n v="0.31090000000000001"/>
    <n v="0.47660000000000002"/>
    <n v="0.42109999999999997"/>
    <n v="0.20899999999999999"/>
    <n v="-5.7000000000000002E-3"/>
    <m/>
    <n v="-7.1999999999999998E-3"/>
    <n v="-9.4000000000000004E-3"/>
    <n v="-6.6E-3"/>
  </r>
  <r>
    <n v="9358"/>
    <s v="ЭГОИСТ-МЕД, ООО"/>
    <x v="8"/>
    <m/>
    <m/>
    <x v="88"/>
    <s v="1069671053473"/>
    <s v="6671197807"/>
    <s v="Общая врачебная практика"/>
    <n v="38110000"/>
    <n v="38937000"/>
    <n v="41744000"/>
    <n v="45778000"/>
    <n v="52093000"/>
    <n v="0.19939999999999999"/>
    <n v="2.1399999999999999E-2"/>
    <n v="7.4200000000000002E-2"/>
    <n v="4.8899999999999999E-2"/>
    <n v="4.9099999999999998E-2"/>
    <m/>
    <m/>
    <m/>
    <m/>
    <m/>
  </r>
  <r>
    <n v="9359"/>
    <s v="МЦ СВЯТОЙ МАРИИ, ООО"/>
    <x v="8"/>
    <m/>
    <m/>
    <x v="88"/>
    <s v="1166733068215"/>
    <s v="6722030848"/>
    <s v="Деятельность больничных организаций"/>
    <n v="25356000"/>
    <n v="27803000"/>
    <n v="39824000"/>
    <n v="59585000"/>
    <n v="52087000"/>
    <n v="0.3211"/>
    <n v="0.2964"/>
    <n v="0.30599999999999999"/>
    <n v="0.185"/>
    <n v="0.1326"/>
    <m/>
    <m/>
    <m/>
    <m/>
    <n v="-1.8599999999999998E-2"/>
  </r>
  <r>
    <n v="9360"/>
    <s v="ИДЛ СТОМАТОЛОГИЯ, ООО"/>
    <x v="0"/>
    <m/>
    <s v="Стоматология"/>
    <x v="88"/>
    <s v="1192375038085"/>
    <s v="2312283100"/>
    <s v="Стоматологическая практика"/>
    <n v="5742000"/>
    <n v="7751000"/>
    <n v="20478000"/>
    <n v="61050000"/>
    <n v="52078000"/>
    <n v="0.18029999999999999"/>
    <n v="0.10349999999999999"/>
    <n v="0.1762"/>
    <n v="0.3533"/>
    <n v="0.37940000000000002"/>
    <m/>
    <m/>
    <m/>
    <m/>
    <m/>
  </r>
  <r>
    <n v="9361"/>
    <s v="КОСМЕТОЛОДЖИ ПРЕМИУМ, ООО"/>
    <x v="8"/>
    <m/>
    <m/>
    <x v="88"/>
    <s v="1217800035815"/>
    <s v="7813651481"/>
    <s v="Специальная врачебная практика"/>
    <m/>
    <n v="28052000"/>
    <n v="42674000"/>
    <n v="36702000"/>
    <n v="52067000"/>
    <m/>
    <n v="2.3699999999999999E-2"/>
    <n v="0.11260000000000001"/>
    <n v="1.7899999999999999E-2"/>
    <n v="9.9299999999999999E-2"/>
    <m/>
    <n v="0.01"/>
    <n v="0.1045"/>
    <n v="-2.5700000000000001E-2"/>
    <m/>
  </r>
  <r>
    <n v="9362"/>
    <s v="ДЕНТИДЕАЛ XXI, ООО"/>
    <x v="0"/>
    <m/>
    <s v="Стоматология"/>
    <x v="88"/>
    <s v="1047855021510"/>
    <s v="7838300936"/>
    <s v="Стоматологическая практика"/>
    <n v="42928000"/>
    <n v="42027000"/>
    <n v="34363000"/>
    <n v="42693000"/>
    <n v="52065000"/>
    <n v="0.1265"/>
    <n v="8.9399999999999993E-2"/>
    <n v="6.5699999999999995E-2"/>
    <n v="9.7299999999999998E-2"/>
    <n v="0.1014"/>
    <m/>
    <m/>
    <m/>
    <m/>
    <m/>
  </r>
  <r>
    <n v="9363"/>
    <s v="ПЛАСТСЕРВИС, ООО"/>
    <x v="0"/>
    <m/>
    <s v="Стоматология"/>
    <x v="88"/>
    <s v="1097405000142"/>
    <s v="7405012046"/>
    <s v="Стоматологическая практика"/>
    <n v="6877000"/>
    <n v="10320000"/>
    <n v="10076000"/>
    <n v="34350000"/>
    <n v="52055000"/>
    <n v="-1.9E-3"/>
    <n v="3.7000000000000002E-3"/>
    <n v="-4.1000000000000003E-3"/>
    <n v="0.13969999999999999"/>
    <n v="0.54039999999999999"/>
    <m/>
    <m/>
    <m/>
    <m/>
    <m/>
  </r>
  <r>
    <n v="9364"/>
    <s v="КЛИНИКА СОВРЕМЕННОЙ КОСМЕТОЛОГИИ, ООО"/>
    <x v="8"/>
    <m/>
    <m/>
    <x v="88"/>
    <s v="1227000007090"/>
    <s v="7017495097"/>
    <s v="Специальная врачебная практика"/>
    <m/>
    <m/>
    <n v="24180000"/>
    <n v="37791000"/>
    <n v="52043000"/>
    <m/>
    <m/>
    <n v="0.1075"/>
    <n v="0.11609999999999999"/>
    <n v="0.16120000000000001"/>
    <m/>
    <m/>
    <m/>
    <n v="-1.2999999999999999E-3"/>
    <n v="-1.6E-2"/>
  </r>
  <r>
    <n v="9365"/>
    <s v="КЛИНИКА МЕД 16, ООО МЦ"/>
    <x v="8"/>
    <m/>
    <m/>
    <x v="88"/>
    <s v="1151650004725"/>
    <s v="1650304390"/>
    <s v="Деятельность больничных организаций"/>
    <n v="29695000"/>
    <n v="35441000"/>
    <n v="44642000"/>
    <n v="48798000"/>
    <n v="52034000"/>
    <n v="0.27610000000000001"/>
    <n v="0.3327"/>
    <n v="0.38019999999999998"/>
    <n v="0.38390000000000002"/>
    <n v="0.41570000000000001"/>
    <m/>
    <m/>
    <m/>
    <n v="-1.7600000000000001E-2"/>
    <n v="-2.3099999999999999E-2"/>
  </r>
  <r>
    <n v="9366"/>
    <s v="МЦ ЦЕЛИТЕЛЬ, ООО"/>
    <x v="8"/>
    <m/>
    <m/>
    <x v="88"/>
    <s v="1210200003232"/>
    <s v="0273940028"/>
    <s v="Общая врачебная практика"/>
    <n v="1962000"/>
    <n v="12339000"/>
    <n v="17167000"/>
    <n v="37059000"/>
    <n v="52029000"/>
    <n v="-0.2732"/>
    <n v="3.9100000000000003E-2"/>
    <n v="6.0100000000000001E-2"/>
    <n v="3.8800000000000001E-2"/>
    <n v="-1.9E-3"/>
    <m/>
    <m/>
    <m/>
    <m/>
    <m/>
  </r>
  <r>
    <n v="9367"/>
    <s v="ТОМОГРАФИЯ, ООО"/>
    <x v="8"/>
    <m/>
    <m/>
    <x v="88"/>
    <s v="1136679012910"/>
    <s v="6679038333"/>
    <s v="Деятельность больничных организаций"/>
    <n v="47652000"/>
    <n v="50785000"/>
    <n v="53564000"/>
    <n v="49748000"/>
    <n v="52013000"/>
    <n v="0.30869999999999997"/>
    <n v="0.25590000000000002"/>
    <n v="0.2923"/>
    <n v="0.216"/>
    <n v="0.21099999999999999"/>
    <m/>
    <m/>
    <m/>
    <m/>
    <m/>
  </r>
  <r>
    <n v="9368"/>
    <s v="АКАДЕМИЯ МЕДИЦИНЫ, ООО ЛДЦ"/>
    <x v="8"/>
    <m/>
    <m/>
    <x v="88"/>
    <s v="1153328004532"/>
    <s v="3328008824"/>
    <s v="Деятельность больничных организаций"/>
    <n v="89494000"/>
    <n v="52598000"/>
    <n v="49485000"/>
    <n v="51038000"/>
    <n v="52009000"/>
    <n v="0.1429"/>
    <n v="-2.9700000000000001E-2"/>
    <n v="-3.2800000000000003E-2"/>
    <n v="-7.9000000000000008E-3"/>
    <n v="7.4000000000000003E-3"/>
    <m/>
    <m/>
    <m/>
    <m/>
    <m/>
  </r>
  <r>
    <n v="9369"/>
    <s v="УСЛУГА, ООО"/>
    <x v="8"/>
    <m/>
    <m/>
    <x v="88"/>
    <s v="1021605358103"/>
    <s v="1632005615"/>
    <s v="Общая врачебная практика"/>
    <n v="36332000"/>
    <n v="30278000"/>
    <n v="33026000"/>
    <n v="41388000"/>
    <n v="52008000"/>
    <n v="0.21829999999999999"/>
    <n v="0.105"/>
    <n v="0.1275"/>
    <n v="0.1474"/>
    <n v="0.1217"/>
    <n v="0.21829999999999999"/>
    <n v="0.105"/>
    <n v="0.1275"/>
    <n v="0.1474"/>
    <n v="0.1217"/>
  </r>
  <r>
    <n v="9370"/>
    <s v="ЮМЕД, ООО"/>
    <x v="8"/>
    <m/>
    <m/>
    <x v="88"/>
    <s v="1162468083084"/>
    <s v="2446008258"/>
    <s v="Общая врачебная практика"/>
    <n v="38733000"/>
    <n v="39317000"/>
    <n v="38927000"/>
    <n v="58402000"/>
    <n v="52000000"/>
    <n v="8.3400000000000002E-2"/>
    <n v="0.12239999999999999"/>
    <n v="0.1608"/>
    <n v="0.4012"/>
    <n v="0.45650000000000002"/>
    <m/>
    <m/>
    <m/>
    <m/>
    <m/>
  </r>
  <r>
    <n v="9371"/>
    <s v="КОСМЕТОЛОГИЧЕСКАЯ ЛЕЧЕБНИЦА МЦКЗ ЭСТЕТИК-ЦЕНТР, ООО"/>
    <x v="0"/>
    <m/>
    <s v="Косметология"/>
    <x v="88"/>
    <s v="1023101637448"/>
    <s v="3123082697"/>
    <s v="Деятельность в области косметологии"/>
    <n v="29554000"/>
    <n v="35075000"/>
    <n v="39810000"/>
    <n v="36985000"/>
    <n v="51995000"/>
    <n v="0.18190000000000001"/>
    <n v="0.2414"/>
    <n v="0.23699999999999999"/>
    <n v="0.1245"/>
    <n v="0.22309999999999999"/>
    <n v="0.22270000000000001"/>
    <n v="0.2432"/>
    <n v="0.22650000000000001"/>
    <n v="0.16439999999999999"/>
    <n v="0.215"/>
  </r>
  <r>
    <n v="9372"/>
    <s v="РЕАЦЕНТР АСТРАХАНЬ, ООО"/>
    <x v="8"/>
    <m/>
    <m/>
    <x v="88"/>
    <s v="1123025000933"/>
    <s v="3025002929"/>
    <s v="Деятельность больничных организаций"/>
    <n v="42580000"/>
    <n v="34598000"/>
    <n v="56150000"/>
    <n v="59822000"/>
    <n v="51978000"/>
    <n v="3.8300000000000001E-2"/>
    <n v="1.8700000000000001E-2"/>
    <n v="1.2999999999999999E-2"/>
    <n v="6.25E-2"/>
    <n v="6.25E-2"/>
    <m/>
    <m/>
    <m/>
    <m/>
    <m/>
  </r>
  <r>
    <n v="9373"/>
    <s v="СМАЙЛС, ООО"/>
    <x v="0"/>
    <m/>
    <s v="Стоматология"/>
    <x v="88"/>
    <s v="1207800074800"/>
    <s v="7842181907"/>
    <s v="Стоматологическая практика"/>
    <n v="10881000"/>
    <n v="17349000"/>
    <n v="28430000"/>
    <n v="42642000"/>
    <n v="51966000"/>
    <n v="2.0299999999999999E-2"/>
    <n v="5.1799999999999999E-2"/>
    <n v="0.2606"/>
    <n v="0.40350000000000003"/>
    <n v="0.34"/>
    <m/>
    <m/>
    <m/>
    <m/>
    <m/>
  </r>
  <r>
    <n v="9374"/>
    <s v="КЛИНИКА АВИЦЕННА, ООО"/>
    <x v="8"/>
    <m/>
    <m/>
    <x v="88"/>
    <s v="1193525030434"/>
    <s v="3525449641"/>
    <s v="Общая врачебная практика"/>
    <n v="42399000"/>
    <n v="41989000"/>
    <n v="40341000"/>
    <n v="41279000"/>
    <n v="51958000"/>
    <n v="0.2384"/>
    <n v="0.1946"/>
    <n v="0.51160000000000005"/>
    <n v="0.67400000000000004"/>
    <n v="0.16850000000000001"/>
    <m/>
    <m/>
    <m/>
    <m/>
    <m/>
  </r>
  <r>
    <n v="9375"/>
    <s v="ПРОМЕТР-Д, ООО"/>
    <x v="0"/>
    <m/>
    <s v="Стоматология"/>
    <x v="88"/>
    <s v="1057747186111"/>
    <s v="7733545135"/>
    <s v="Стоматологическая практика"/>
    <n v="23547000"/>
    <n v="30133000"/>
    <n v="43263000"/>
    <n v="49908000"/>
    <n v="51950000"/>
    <n v="0.19450000000000001"/>
    <n v="8.1900000000000001E-2"/>
    <n v="1.8800000000000001E-2"/>
    <n v="0.1026"/>
    <n v="5.8000000000000003E-2"/>
    <m/>
    <m/>
    <m/>
    <m/>
    <m/>
  </r>
  <r>
    <n v="9376"/>
    <s v="СЦ ЭСТЕТИК, ООО"/>
    <x v="8"/>
    <m/>
    <m/>
    <x v="88"/>
    <s v="1064214001972"/>
    <s v="4214024334"/>
    <s v="Деятельность в области здравоохранения"/>
    <n v="51727000"/>
    <n v="61696000"/>
    <n v="52469000"/>
    <n v="43296000"/>
    <n v="51947000"/>
    <n v="7.4399999999999994E-2"/>
    <n v="7.6799999999999993E-2"/>
    <n v="6.8000000000000005E-2"/>
    <n v="6.8599999999999994E-2"/>
    <n v="7.0000000000000007E-2"/>
    <n v="3.5299999999999998E-2"/>
    <n v="4.3299999999999998E-2"/>
    <n v="6.8000000000000005E-2"/>
    <n v="6.8599999999999994E-2"/>
    <m/>
  </r>
  <r>
    <n v="9377"/>
    <s v="ДК-32, ООО"/>
    <x v="0"/>
    <m/>
    <s v="Стоматология"/>
    <x v="88"/>
    <s v="1197746477917"/>
    <s v="7728482296"/>
    <s v="Стоматологическая практика"/>
    <n v="16595000"/>
    <n v="24946000"/>
    <n v="30668000"/>
    <n v="42302000"/>
    <n v="51941000"/>
    <n v="0.22919999999999999"/>
    <n v="2.87E-2"/>
    <n v="4.1500000000000002E-2"/>
    <n v="3.0099999999999998E-2"/>
    <n v="5.1200000000000002E-2"/>
    <m/>
    <m/>
    <m/>
    <m/>
    <m/>
  </r>
  <r>
    <n v="9378"/>
    <s v="РЕНЕССАНС, ООО"/>
    <x v="0"/>
    <m/>
    <s v="Стоматология"/>
    <x v="88"/>
    <s v="1077760934030"/>
    <s v="7717600822"/>
    <s v="Стоматологическая практика"/>
    <n v="12494000"/>
    <n v="26165000"/>
    <n v="41517000"/>
    <n v="45219000"/>
    <n v="51939000"/>
    <n v="5.1200000000000002E-2"/>
    <n v="0.14380000000000001"/>
    <n v="0.18099999999999999"/>
    <n v="0.18859999999999999"/>
    <n v="0.1694"/>
    <m/>
    <m/>
    <m/>
    <m/>
    <m/>
  </r>
  <r>
    <n v="9379"/>
    <s v="КАВКАЗ, САНАТОРИЙ"/>
    <x v="6"/>
    <m/>
    <m/>
    <x v="88"/>
    <s v="1022302832969"/>
    <s v="2319016810"/>
    <s v="Деятельность санаторно-курортных организаций"/>
    <n v="32409000"/>
    <n v="34712000"/>
    <n v="39401000"/>
    <n v="46115000"/>
    <n v="51937000"/>
    <n v="0.1925"/>
    <n v="0.13350000000000001"/>
    <n v="0.15759999999999999"/>
    <n v="2.92E-2"/>
    <n v="7.6700000000000004E-2"/>
    <n v="0.17749999999999999"/>
    <n v="0.1241"/>
    <n v="0.1578"/>
    <n v="9.4999999999999998E-3"/>
    <n v="6.0999999999999999E-2"/>
  </r>
  <r>
    <n v="9380"/>
    <s v="СОЛДЕНТ, ООО"/>
    <x v="0"/>
    <m/>
    <s v="Стоматология"/>
    <x v="88"/>
    <s v="1045008856980"/>
    <s v="5044044607"/>
    <s v="Стоматологическая практика"/>
    <n v="40487000"/>
    <n v="48787000"/>
    <n v="59201000"/>
    <n v="65783000"/>
    <n v="51935000"/>
    <n v="0.17380000000000001"/>
    <n v="0.182"/>
    <n v="0.2069"/>
    <n v="0.16800000000000001"/>
    <n v="0.14219999999999999"/>
    <m/>
    <m/>
    <m/>
    <m/>
    <m/>
  </r>
  <r>
    <n v="9381"/>
    <s v="ЦМЭ, ООО"/>
    <x v="8"/>
    <m/>
    <m/>
    <x v="88"/>
    <s v="1089847337733"/>
    <s v="7802445399"/>
    <s v="Деятельность больничных организаций"/>
    <n v="8940000"/>
    <n v="13936000"/>
    <n v="23425000"/>
    <n v="33940000"/>
    <n v="51934000"/>
    <n v="2.0400000000000001E-2"/>
    <n v="8.8499999999999995E-2"/>
    <n v="3.7999999999999999E-2"/>
    <n v="0.26050000000000001"/>
    <n v="0.24349999999999999"/>
    <m/>
    <m/>
    <m/>
    <m/>
    <m/>
  </r>
  <r>
    <n v="9382"/>
    <s v="ВИА-МЕДИКА, ООО"/>
    <x v="8"/>
    <m/>
    <m/>
    <x v="88"/>
    <s v="1104704001555"/>
    <s v="4704084090"/>
    <s v="Деятельность больничных организаций"/>
    <n v="30062000"/>
    <n v="29725000"/>
    <n v="35349000"/>
    <n v="44042000"/>
    <n v="51932000"/>
    <n v="0.27379999999999999"/>
    <n v="0.42859999999999998"/>
    <n v="0.57389999999999997"/>
    <n v="0.29559999999999997"/>
    <n v="0.23200000000000001"/>
    <m/>
    <n v="-2E-3"/>
    <n v="-6.9999999999999999E-4"/>
    <m/>
    <m/>
  </r>
  <r>
    <n v="9384"/>
    <s v="ДАНТИСТ+, ООО"/>
    <x v="0"/>
    <m/>
    <s v="Стоматология"/>
    <x v="88"/>
    <s v="1108905000137"/>
    <s v="8905046990"/>
    <s v="Стоматологическая практика"/>
    <n v="18451000"/>
    <n v="26737000"/>
    <n v="35278000"/>
    <n v="53791000"/>
    <n v="51928000"/>
    <n v="-4.6699999999999998E-2"/>
    <n v="-1.9300000000000001E-2"/>
    <n v="0.223"/>
    <n v="1.5299999999999999E-2"/>
    <n v="6.8999999999999999E-3"/>
    <m/>
    <m/>
    <m/>
    <m/>
    <m/>
  </r>
  <r>
    <n v="9383"/>
    <s v="АЛЬФАДЕНТ 2, ООО"/>
    <x v="0"/>
    <m/>
    <s v="Стоматология"/>
    <x v="88"/>
    <s v="1205600007612"/>
    <s v="5611086272"/>
    <s v="Стоматологическая практика"/>
    <n v="13416000"/>
    <n v="34865000"/>
    <n v="34146000"/>
    <n v="42721000"/>
    <n v="51928000"/>
    <n v="1.2699999999999999E-2"/>
    <n v="0.15629999999999999"/>
    <n v="0.1303"/>
    <n v="9.2399999999999996E-2"/>
    <n v="8.0799999999999997E-2"/>
    <m/>
    <m/>
    <m/>
    <m/>
    <m/>
  </r>
  <r>
    <n v="9385"/>
    <s v="ЗУБР, ООО"/>
    <x v="0"/>
    <m/>
    <s v="Стоматология"/>
    <x v="88"/>
    <s v="1235000156412"/>
    <s v="5045070825"/>
    <s v="Стоматологическая практика"/>
    <m/>
    <m/>
    <m/>
    <n v="8719000"/>
    <n v="51924000"/>
    <m/>
    <m/>
    <m/>
    <n v="0.2747"/>
    <n v="0.63590000000000002"/>
    <m/>
    <m/>
    <m/>
    <m/>
    <n v="-1.6999999999999999E-3"/>
  </r>
  <r>
    <n v="9386"/>
    <s v="ВИТА-ДЕНТ, ООО"/>
    <x v="0"/>
    <m/>
    <s v="Стоматология"/>
    <x v="88"/>
    <s v="1023403429070"/>
    <s v="3444102105"/>
    <s v="Стоматологическая практика"/>
    <n v="33023000"/>
    <n v="32591000"/>
    <n v="37761000"/>
    <n v="42546000"/>
    <n v="51919000"/>
    <n v="5.8000000000000003E-2"/>
    <n v="5.96E-2"/>
    <n v="8.1699999999999995E-2"/>
    <n v="7.5300000000000006E-2"/>
    <n v="7.1900000000000006E-2"/>
    <n v="-6.4000000000000003E-3"/>
    <n v="-4.5999999999999999E-3"/>
    <n v="-2E-3"/>
    <n v="-1E-4"/>
    <m/>
  </r>
  <r>
    <n v="9387"/>
    <s v="ОРБИТА, ООО"/>
    <x v="0"/>
    <m/>
    <s v="Стоматология"/>
    <x v="88"/>
    <s v="1115906007975"/>
    <s v="5906111679"/>
    <s v="Стоматологическая практика"/>
    <n v="24866000"/>
    <n v="26943000"/>
    <n v="40210000"/>
    <n v="43877000"/>
    <n v="51916000"/>
    <n v="0.2384"/>
    <n v="0.106"/>
    <n v="0.2301"/>
    <n v="0.26440000000000002"/>
    <n v="3.8100000000000002E-2"/>
    <m/>
    <m/>
    <m/>
    <m/>
    <m/>
  </r>
  <r>
    <n v="9388"/>
    <s v="КАРИ, ООО"/>
    <x v="0"/>
    <m/>
    <s v="Стоматология"/>
    <x v="88"/>
    <s v="1026605426099"/>
    <s v="6662082687"/>
    <s v="Стоматологическая практика"/>
    <n v="26040000"/>
    <n v="34966000"/>
    <n v="39734000"/>
    <n v="42226000"/>
    <n v="51915000"/>
    <n v="8.7599999999999997E-2"/>
    <n v="-2.2100000000000002E-2"/>
    <n v="0.15079999999999999"/>
    <n v="0.1764"/>
    <n v="0.1333"/>
    <m/>
    <m/>
    <m/>
    <m/>
    <m/>
  </r>
  <r>
    <n v="9389"/>
    <s v="ЖЕМЧУЖИНА ЗДОРОВЬЯ, ООО"/>
    <x v="8"/>
    <m/>
    <m/>
    <x v="88"/>
    <s v="1057810065543"/>
    <s v="7819301540"/>
    <s v="Деятельность в области здравоохранения"/>
    <n v="26941000"/>
    <n v="28420000"/>
    <n v="33432000"/>
    <n v="41744000"/>
    <n v="51909000"/>
    <n v="0.1022"/>
    <n v="0.27279999999999999"/>
    <n v="0.19239999999999999"/>
    <n v="0.1198"/>
    <n v="9.6699999999999994E-2"/>
    <m/>
    <m/>
    <m/>
    <m/>
    <m/>
  </r>
  <r>
    <n v="9390"/>
    <s v="А.С.ДЕНТ, ООО"/>
    <x v="0"/>
    <m/>
    <s v="Стоматология"/>
    <x v="88"/>
    <s v="1245000040977"/>
    <s v="5050163539"/>
    <s v="Стоматологическая практика"/>
    <m/>
    <m/>
    <m/>
    <n v="7908000"/>
    <n v="51895000"/>
    <m/>
    <m/>
    <m/>
    <n v="-8.3299999999999999E-2"/>
    <n v="0.1822"/>
    <m/>
    <m/>
    <m/>
    <m/>
    <m/>
  </r>
  <r>
    <n v="9391"/>
    <s v="КАНДЕЛА КОНЦЕПТ КЛИНИК, ООО"/>
    <x v="8"/>
    <m/>
    <m/>
    <x v="88"/>
    <s v="1197746638869"/>
    <s v="7707435190"/>
    <s v="Деятельность в области медицины прочая, не включенная в другие группировки"/>
    <n v="24941000"/>
    <n v="36212000"/>
    <n v="54968000"/>
    <n v="62807000"/>
    <n v="51890000"/>
    <n v="3.4200000000000001E-2"/>
    <n v="0.86429999999999996"/>
    <n v="0.83750000000000002"/>
    <n v="0.76680000000000004"/>
    <n v="0.76190000000000002"/>
    <m/>
    <m/>
    <m/>
    <m/>
    <m/>
  </r>
  <r>
    <n v="9392"/>
    <s v="АНТАРЕС, ООО"/>
    <x v="0"/>
    <m/>
    <s v="Стоматология"/>
    <x v="88"/>
    <s v="1023301464328"/>
    <s v="3329016338"/>
    <s v="Стоматологическая практика"/>
    <n v="32343000"/>
    <n v="36074000"/>
    <n v="40103000"/>
    <n v="43888000"/>
    <n v="51887000"/>
    <n v="8.5000000000000006E-2"/>
    <n v="0.14430000000000001"/>
    <n v="0.10150000000000001"/>
    <n v="0.1116"/>
    <n v="8.9899999999999994E-2"/>
    <m/>
    <m/>
    <m/>
    <m/>
    <m/>
  </r>
  <r>
    <n v="9393"/>
    <s v="ВИДА, ООО"/>
    <x v="8"/>
    <m/>
    <m/>
    <x v="88"/>
    <s v="1207700435030"/>
    <s v="7720649063"/>
    <s v="Общая врачебная практика"/>
    <n v="11463000"/>
    <n v="8630000"/>
    <n v="14616000"/>
    <n v="14933000"/>
    <n v="51870000"/>
    <n v="-0.70250000000000001"/>
    <n v="6.7699999999999996E-2"/>
    <n v="0.1171"/>
    <n v="-8.2199999999999995E-2"/>
    <n v="9.1700000000000004E-2"/>
    <m/>
    <m/>
    <m/>
    <m/>
    <m/>
  </r>
  <r>
    <n v="9394"/>
    <s v="МЕД ЛАЙН МЕДИЦИНА, ООО"/>
    <x v="8"/>
    <m/>
    <m/>
    <x v="88"/>
    <s v="1167847104116"/>
    <s v="7811600555"/>
    <s v="Общая врачебная практика"/>
    <n v="25941000"/>
    <n v="32401000"/>
    <n v="39506000"/>
    <n v="40612000"/>
    <n v="51868000"/>
    <n v="3.8100000000000002E-2"/>
    <n v="6.4199999999999993E-2"/>
    <n v="7.8700000000000006E-2"/>
    <n v="7.6399999999999996E-2"/>
    <n v="8.8800000000000004E-2"/>
    <n v="-1E-3"/>
    <n v="-6.6E-3"/>
    <n v="-3.3E-3"/>
    <n v="-8.9999999999999998E-4"/>
    <n v="-5.0000000000000001E-4"/>
  </r>
  <r>
    <n v="9395"/>
    <s v="МИРОЛ, ООО"/>
    <x v="8"/>
    <m/>
    <m/>
    <x v="88"/>
    <s v="1075543010730"/>
    <s v="5507201169"/>
    <s v="Специальная врачебная практика"/>
    <n v="25420000"/>
    <n v="32241000"/>
    <n v="37203000"/>
    <n v="44454000"/>
    <n v="51867000"/>
    <n v="0.1618"/>
    <n v="0.1497"/>
    <n v="0.15329999999999999"/>
    <n v="0.1782"/>
    <n v="2.7199999999999998E-2"/>
    <n v="0.1489"/>
    <m/>
    <m/>
    <m/>
    <m/>
  </r>
  <r>
    <n v="9396"/>
    <s v="СТИЛ МЕД, ООО"/>
    <x v="8"/>
    <m/>
    <m/>
    <x v="88"/>
    <s v="1110280059735"/>
    <s v="0274161419"/>
    <s v="Деятельность больничных организаций"/>
    <n v="34400000"/>
    <n v="42479000"/>
    <n v="38161000"/>
    <n v="43890000"/>
    <n v="51863000"/>
    <n v="5.3499999999999999E-2"/>
    <n v="0.15060000000000001"/>
    <n v="8.5900000000000004E-2"/>
    <n v="0.1424"/>
    <n v="1.8828"/>
    <m/>
    <m/>
    <m/>
    <m/>
    <m/>
  </r>
  <r>
    <n v="9397"/>
    <s v="ЦЕНТР КОСМЕТОЛОГИИ ЮНОСТЬ, ООО"/>
    <x v="8"/>
    <m/>
    <m/>
    <x v="88"/>
    <s v="1192375025930"/>
    <s v="2373016286"/>
    <s v="Деятельность в области медицины прочая"/>
    <n v="10820000"/>
    <n v="17434000"/>
    <n v="29150000"/>
    <n v="38143000"/>
    <n v="51860000"/>
    <n v="0.28589999999999999"/>
    <n v="0.32719999999999999"/>
    <n v="0.38190000000000002"/>
    <n v="0.27439999999999998"/>
    <n v="0.2248"/>
    <m/>
    <m/>
    <m/>
    <m/>
    <m/>
  </r>
  <r>
    <n v="9398"/>
    <s v="ВИТА, ООО"/>
    <x v="8"/>
    <m/>
    <m/>
    <x v="88"/>
    <s v="1056154000320"/>
    <s v="6154093976"/>
    <s v="Деятельность больничных организаций"/>
    <n v="33146000"/>
    <n v="9654000"/>
    <n v="11234000"/>
    <n v="34501000"/>
    <n v="51855000"/>
    <n v="3.6299999999999999E-2"/>
    <n v="3.1099999999999999E-2"/>
    <n v="3.1E-2"/>
    <n v="6.3E-2"/>
    <n v="0.1105"/>
    <n v="3.6299999999999999E-2"/>
    <n v="3.1099999999999999E-2"/>
    <n v="3.1E-2"/>
    <n v="6.3E-2"/>
    <n v="1.3100000000000001E-2"/>
  </r>
  <r>
    <n v="9399"/>
    <s v="ММЦ АЛГОРИТМ ЗДОРОВЬЯ, ООО"/>
    <x v="8"/>
    <m/>
    <m/>
    <x v="88"/>
    <s v="1227700405569"/>
    <s v="9729326230"/>
    <s v="Деятельность больничных организаций"/>
    <m/>
    <m/>
    <n v="30777000"/>
    <n v="79222000"/>
    <n v="51855000"/>
    <m/>
    <m/>
    <n v="-1.6763999999999999"/>
    <n v="-0.371"/>
    <n v="-0.40460000000000002"/>
    <m/>
    <m/>
    <m/>
    <m/>
    <m/>
  </r>
  <r>
    <n v="9400"/>
    <s v="ТАЧДЕНТ, ООО"/>
    <x v="0"/>
    <m/>
    <s v="Стоматология"/>
    <x v="88"/>
    <s v="1223500007455"/>
    <s v="3528334825"/>
    <s v="Стоматологическая практика"/>
    <m/>
    <m/>
    <n v="18315000"/>
    <n v="52142000"/>
    <n v="51836000"/>
    <m/>
    <m/>
    <n v="0.24859999999999999"/>
    <n v="0.16009999999999999"/>
    <n v="0.1265"/>
    <m/>
    <m/>
    <m/>
    <m/>
    <m/>
  </r>
  <r>
    <n v="9401"/>
    <s v="АПРЕЛЬ, ООО"/>
    <x v="0"/>
    <m/>
    <s v="Стоматология"/>
    <x v="88"/>
    <s v="1087448001739"/>
    <s v="7448101420"/>
    <s v="Стоматологическая практика"/>
    <n v="25075000"/>
    <n v="38604000"/>
    <n v="42369000"/>
    <n v="49574000"/>
    <n v="51833000"/>
    <n v="8.8400000000000006E-2"/>
    <n v="0.1187"/>
    <n v="0.154"/>
    <n v="0.34960000000000002"/>
    <n v="0.43559999999999999"/>
    <m/>
    <m/>
    <m/>
    <m/>
    <m/>
  </r>
  <r>
    <n v="9402"/>
    <s v="МЕДЛАЙН, ООО"/>
    <x v="8"/>
    <m/>
    <m/>
    <x v="88"/>
    <s v="1141447013025"/>
    <s v="1435287865"/>
    <s v="Специальная врачебная практика"/>
    <n v="64575000"/>
    <n v="54562000"/>
    <n v="56838000"/>
    <n v="57500000"/>
    <n v="51831000"/>
    <n v="0.10100000000000001"/>
    <n v="0.2457"/>
    <n v="0.1797"/>
    <n v="0.30780000000000002"/>
    <n v="0.22559999999999999"/>
    <m/>
    <m/>
    <m/>
    <m/>
    <m/>
  </r>
  <r>
    <n v="9403"/>
    <s v="СЕВЕРНЫЙ, ООО МЦ"/>
    <x v="8"/>
    <m/>
    <m/>
    <x v="88"/>
    <s v="1027739839885"/>
    <s v="7743031227"/>
    <s v="Общая врачебная практика"/>
    <n v="22870000"/>
    <n v="21462000"/>
    <n v="23925000"/>
    <n v="38605000"/>
    <n v="51826000"/>
    <n v="0.12690000000000001"/>
    <n v="-1.9E-2"/>
    <n v="0.1174"/>
    <n v="0.38200000000000001"/>
    <n v="0.29239999999999999"/>
    <m/>
    <m/>
    <m/>
    <m/>
    <m/>
  </r>
  <r>
    <n v="9404"/>
    <s v="ДИЛУНА, ООО"/>
    <x v="8"/>
    <m/>
    <m/>
    <x v="88"/>
    <s v="1097847296062"/>
    <s v="7802483010"/>
    <s v="Общая врачебная практика"/>
    <n v="25229000"/>
    <n v="28302000"/>
    <n v="37152000"/>
    <n v="41368000"/>
    <n v="51814000"/>
    <n v="0.28320000000000001"/>
    <n v="0.2442"/>
    <n v="0.32940000000000003"/>
    <n v="0.32379999999999998"/>
    <n v="0.31430000000000002"/>
    <m/>
    <m/>
    <m/>
    <m/>
    <m/>
  </r>
  <r>
    <n v="9405"/>
    <s v="АЛЬБА-МЕД, ООО"/>
    <x v="8"/>
    <m/>
    <m/>
    <x v="88"/>
    <s v="1115476099386"/>
    <s v="5402541880"/>
    <s v="Деятельность больничных организаций"/>
    <n v="19571000"/>
    <n v="50021000"/>
    <n v="47948000"/>
    <n v="37493000"/>
    <n v="51810000"/>
    <n v="3.8100000000000002E-2"/>
    <n v="0.30449999999999999"/>
    <n v="0.10589999999999999"/>
    <n v="-5.7000000000000002E-2"/>
    <n v="-2.3900000000000001E-2"/>
    <m/>
    <m/>
    <m/>
    <m/>
    <m/>
  </r>
  <r>
    <n v="9406"/>
    <s v="СМАИЛ ЛЕНД, ООО"/>
    <x v="0"/>
    <m/>
    <s v="Стоматология"/>
    <x v="88"/>
    <s v="1177746136116"/>
    <s v="7726396531"/>
    <s v="Стоматологическая практика"/>
    <n v="23600000"/>
    <n v="28338000"/>
    <n v="30720000"/>
    <n v="44785000"/>
    <n v="51804000"/>
    <n v="0.32340000000000002"/>
    <n v="0.39779999999999999"/>
    <n v="0.4032"/>
    <n v="0.17330000000000001"/>
    <n v="8.9800000000000005E-2"/>
    <n v="-1.9E-2"/>
    <n v="-7.9000000000000008E-3"/>
    <n v="-1.9E-3"/>
    <n v="-7.9000000000000008E-3"/>
    <n v="-6.6E-3"/>
  </r>
  <r>
    <n v="9407"/>
    <s v="СК ЭДЕЛЬВЕЙС-1, ООО"/>
    <x v="0"/>
    <m/>
    <s v="Стоматология"/>
    <x v="88"/>
    <s v="1076320027255"/>
    <s v="6321198025"/>
    <s v="Стоматологическая практика"/>
    <n v="31422000"/>
    <n v="33306000"/>
    <n v="42054000"/>
    <n v="41901000"/>
    <n v="51801000"/>
    <n v="0.49440000000000001"/>
    <n v="0.43369999999999997"/>
    <n v="0.40460000000000002"/>
    <n v="0.3614"/>
    <n v="0.39660000000000001"/>
    <m/>
    <m/>
    <m/>
    <n v="-3.5000000000000001E-3"/>
    <n v="-2.0000000000000001E-4"/>
  </r>
  <r>
    <n v="9408"/>
    <s v="КЛИНИКА ДОКТОРА ПЕТРОВСКОГО, ООО"/>
    <x v="0"/>
    <m/>
    <s v="Стоматология"/>
    <x v="88"/>
    <s v="1213300004741"/>
    <s v="3328026527"/>
    <s v="Стоматологическая практика"/>
    <n v="15000"/>
    <n v="7279000"/>
    <n v="16559000"/>
    <n v="32515000"/>
    <n v="51796000"/>
    <n v="-1.6667000000000001"/>
    <n v="0.33950000000000002"/>
    <n v="0.62229999999999996"/>
    <n v="0.42759999999999998"/>
    <n v="0.1963"/>
    <m/>
    <m/>
    <m/>
    <m/>
    <n v="-7.4999999999999997E-3"/>
  </r>
  <r>
    <n v="9409"/>
    <s v="САЛЮСМЕД, ООО"/>
    <x v="8"/>
    <m/>
    <m/>
    <x v="88"/>
    <s v="1136192000647"/>
    <s v="6142024590"/>
    <s v="Деятельность больничных организаций"/>
    <n v="34470000"/>
    <n v="25407000"/>
    <n v="40725000"/>
    <n v="42860000"/>
    <n v="51790000"/>
    <n v="0.1153"/>
    <n v="0.15"/>
    <n v="0.1016"/>
    <n v="0.2046"/>
    <n v="0.2238"/>
    <m/>
    <m/>
    <n v="-2.3E-3"/>
    <m/>
    <m/>
  </r>
  <r>
    <n v="9410"/>
    <s v="СТОМАТОЛОГИЯ НА СВОБОДЕ, ООО"/>
    <x v="0"/>
    <m/>
    <s v="Стоматология"/>
    <x v="88"/>
    <s v="1075040000287"/>
    <s v="5040075562"/>
    <s v="Стоматологическая практика"/>
    <n v="12109000"/>
    <n v="18613000"/>
    <n v="31978000"/>
    <n v="39389000"/>
    <n v="51788000"/>
    <n v="2.41E-2"/>
    <n v="3.5700000000000003E-2"/>
    <n v="4.3200000000000002E-2"/>
    <n v="4.36E-2"/>
    <n v="5.4600000000000003E-2"/>
    <m/>
    <m/>
    <m/>
    <m/>
    <m/>
  </r>
  <r>
    <n v="9411"/>
    <s v="МЦ МСЧ-24, ООО"/>
    <x v="8"/>
    <m/>
    <m/>
    <x v="88"/>
    <s v="5067847361742"/>
    <s v="7804345840"/>
    <s v="Общая врачебная практика"/>
    <n v="49976000"/>
    <n v="43967000"/>
    <n v="53079000"/>
    <n v="47094000"/>
    <n v="51771000"/>
    <n v="0.1137"/>
    <n v="6.7000000000000002E-3"/>
    <n v="7.2400000000000006E-2"/>
    <n v="8.3900000000000002E-2"/>
    <n v="0.1142"/>
    <n v="0.1106"/>
    <n v="-5.7999999999999996E-3"/>
    <n v="6.5199999999999994E-2"/>
    <n v="7.8E-2"/>
    <n v="0.11260000000000001"/>
  </r>
  <r>
    <n v="9412"/>
    <s v="ОРИГО, ООО МЕДИЦИНСКИЙ ЦЕНТР"/>
    <x v="8"/>
    <m/>
    <m/>
    <x v="88"/>
    <s v="1053000002098"/>
    <s v="3015067564"/>
    <s v="Общая врачебная практика"/>
    <n v="23413000"/>
    <n v="24747000"/>
    <n v="28976000"/>
    <n v="29321000"/>
    <n v="51765000"/>
    <n v="0.2074"/>
    <n v="0.1144"/>
    <n v="-5.0000000000000001E-3"/>
    <n v="1.77E-2"/>
    <n v="0.46860000000000002"/>
    <m/>
    <m/>
    <m/>
    <m/>
    <m/>
  </r>
  <r>
    <n v="9413"/>
    <s v="СТОМАТОЛОГИЯ 24, ООО"/>
    <x v="0"/>
    <m/>
    <s v="Стоматология"/>
    <x v="88"/>
    <s v="1065027026096"/>
    <s v="5027117319"/>
    <s v="Стоматологическая практика"/>
    <n v="19283000"/>
    <n v="20493000"/>
    <n v="26197000"/>
    <n v="37854000"/>
    <n v="51747000"/>
    <n v="0.249"/>
    <n v="0.23719999999999999"/>
    <n v="0.14510000000000001"/>
    <n v="0.15570000000000001"/>
    <n v="0.16619999999999999"/>
    <m/>
    <m/>
    <m/>
    <m/>
    <m/>
  </r>
  <r>
    <n v="9414"/>
    <s v="РМ, ООО"/>
    <x v="8"/>
    <m/>
    <m/>
    <x v="88"/>
    <s v="1177746888692"/>
    <s v="7704443178"/>
    <s v="Специальная врачебная практика"/>
    <n v="22203000"/>
    <n v="27936000"/>
    <n v="44017000"/>
    <n v="48756000"/>
    <n v="51746000"/>
    <n v="-0.01"/>
    <n v="0.14249999999999999"/>
    <n v="2.6499999999999999E-2"/>
    <n v="4.4299999999999999E-2"/>
    <n v="9.8400000000000001E-2"/>
    <n v="-9.2999999999999992E-3"/>
    <n v="-1.4500000000000001E-2"/>
    <n v="-3.2000000000000002E-3"/>
    <n v="-2.3099999999999999E-2"/>
    <n v="-7.4000000000000003E-3"/>
  </r>
  <r>
    <n v="9415"/>
    <s v="Ю-ЭКСПЕРТ, ООО"/>
    <x v="0"/>
    <m/>
    <s v="Стоматология"/>
    <x v="88"/>
    <s v="1173123021477"/>
    <s v="3123415258"/>
    <s v="Стоматологическая практика"/>
    <n v="58990000"/>
    <n v="58549000"/>
    <n v="56185000"/>
    <n v="39708000"/>
    <n v="51745000"/>
    <n v="0.28520000000000001"/>
    <n v="7.2800000000000004E-2"/>
    <n v="0.13689999999999999"/>
    <n v="-0.13830000000000001"/>
    <n v="0.16420000000000001"/>
    <m/>
    <n v="-6.9999999999999999E-4"/>
    <n v="-1E-3"/>
    <m/>
    <m/>
  </r>
  <r>
    <n v="9416"/>
    <s v="АРМЕД-03, ООО"/>
    <x v="8"/>
    <m/>
    <m/>
    <x v="88"/>
    <s v="1170327011469"/>
    <s v="0323401970"/>
    <s v="Деятельность больничных организаций"/>
    <n v="22719000"/>
    <n v="18046000"/>
    <n v="23719000"/>
    <n v="27495000"/>
    <n v="51723000"/>
    <n v="-6.1899999999999997E-2"/>
    <n v="0.1082"/>
    <n v="-1.6E-2"/>
    <n v="5.1900000000000002E-2"/>
    <n v="0.10290000000000001"/>
    <m/>
    <m/>
    <m/>
    <m/>
    <m/>
  </r>
  <r>
    <n v="9417"/>
    <s v="АСКОМ, ООО"/>
    <x v="8"/>
    <m/>
    <m/>
    <x v="88"/>
    <s v="1094345008933"/>
    <s v="4345257460"/>
    <s v="Специальная врачебная практика"/>
    <n v="31104000"/>
    <n v="39025000"/>
    <n v="41901000"/>
    <n v="59272000"/>
    <n v="51694000"/>
    <n v="0.35820000000000002"/>
    <n v="0.3327"/>
    <n v="0.24679999999999999"/>
    <n v="0.14199999999999999"/>
    <n v="9.6000000000000002E-2"/>
    <m/>
    <m/>
    <m/>
    <m/>
    <m/>
  </r>
  <r>
    <n v="9418"/>
    <s v="ШОЛОХОВА 5, ООО"/>
    <x v="8"/>
    <m/>
    <m/>
    <x v="88"/>
    <s v="1237700669975"/>
    <s v="9729356139"/>
    <s v="Деятельность больничных организаций"/>
    <m/>
    <m/>
    <m/>
    <n v="14366000"/>
    <n v="51694000"/>
    <m/>
    <m/>
    <m/>
    <n v="0.19370000000000001"/>
    <n v="0.13239999999999999"/>
    <m/>
    <m/>
    <m/>
    <m/>
    <m/>
  </r>
  <r>
    <n v="9419"/>
    <s v="ПОЛИКЛИНИКА БЕБИ РУ, ООО"/>
    <x v="8"/>
    <m/>
    <m/>
    <x v="88"/>
    <s v="1162375056766"/>
    <s v="2311227696"/>
    <s v="Деятельность больничных организаций"/>
    <n v="31171000"/>
    <n v="26120000"/>
    <n v="16328000"/>
    <n v="25723000"/>
    <n v="51685000"/>
    <n v="5.0299999999999997E-2"/>
    <n v="0.30470000000000003"/>
    <n v="0.13980000000000001"/>
    <n v="-0.21"/>
    <n v="0.1517"/>
    <m/>
    <n v="0.31719999999999998"/>
    <n v="0.1305"/>
    <n v="-0.2354"/>
    <n v="0.24729999999999999"/>
  </r>
  <r>
    <n v="9420"/>
    <s v="ПСТ, ООО"/>
    <x v="0"/>
    <m/>
    <s v="Стоматология"/>
    <x v="88"/>
    <s v="1206000000964"/>
    <s v="6037010503"/>
    <s v="Стоматологическая практика"/>
    <n v="8000000"/>
    <n v="36229000"/>
    <n v="47063000"/>
    <n v="53924000"/>
    <n v="51681000"/>
    <n v="0.375"/>
    <n v="0.2485"/>
    <n v="0.90529999999999999"/>
    <n v="0.60980000000000001"/>
    <n v="0.39979999999999999"/>
    <m/>
    <m/>
    <m/>
    <m/>
    <m/>
  </r>
  <r>
    <n v="9421"/>
    <s v="ЭЛИТМЕД, ООО"/>
    <x v="8"/>
    <m/>
    <m/>
    <x v="88"/>
    <s v="1192536022469"/>
    <s v="2508135932"/>
    <s v="Деятельность больничных организаций"/>
    <n v="21320000"/>
    <n v="38282000"/>
    <n v="38470000"/>
    <n v="37636000"/>
    <n v="51672000"/>
    <n v="-0.19"/>
    <n v="0.23899999999999999"/>
    <n v="8.2799999999999999E-2"/>
    <n v="7.0300000000000001E-2"/>
    <n v="6.2399999999999997E-2"/>
    <n v="-0.19689999999999999"/>
    <m/>
    <m/>
    <m/>
    <m/>
  </r>
  <r>
    <n v="9422"/>
    <s v="ГАРМОНИЯ, ООО"/>
    <x v="0"/>
    <m/>
    <s v="Стоматология"/>
    <x v="88"/>
    <s v="1187746451914"/>
    <s v="7733327585"/>
    <s v="Стоматологическая практика"/>
    <n v="23526000"/>
    <n v="28178000"/>
    <n v="40039000"/>
    <n v="44596000"/>
    <n v="51667000"/>
    <n v="0.42609999999999998"/>
    <n v="0.73760000000000003"/>
    <n v="0.97860000000000003"/>
    <n v="0.44159999999999999"/>
    <n v="0.5978"/>
    <m/>
    <n v="-2.3E-3"/>
    <m/>
    <m/>
    <m/>
  </r>
  <r>
    <n v="9423"/>
    <s v="МАЙКЛСТУДИО, ООО"/>
    <x v="8"/>
    <m/>
    <m/>
    <x v="88"/>
    <s v="1187746432466"/>
    <s v="7724439003"/>
    <s v="Деятельность в области медицины прочая"/>
    <n v="36371000"/>
    <n v="46196000"/>
    <n v="44341000"/>
    <n v="53267000"/>
    <n v="51639000"/>
    <n v="0.53669999999999995"/>
    <n v="0.58140000000000003"/>
    <n v="0.50590000000000002"/>
    <n v="0.70089999999999997"/>
    <n v="0.24970000000000001"/>
    <m/>
    <m/>
    <m/>
    <m/>
    <m/>
  </r>
  <r>
    <n v="9424"/>
    <s v="ТРАНСПОРТНЫЙ КОНТРОЛЬ, ООО"/>
    <x v="8"/>
    <m/>
    <m/>
    <x v="88"/>
    <s v="1187232011471"/>
    <s v="7203449080"/>
    <s v="Деятельность в области медицины прочая, не включенная в другие группировки"/>
    <n v="21747000"/>
    <n v="27645000"/>
    <n v="34012000"/>
    <n v="43536000"/>
    <n v="51635000"/>
    <n v="0.502"/>
    <n v="0.59840000000000004"/>
    <n v="0.57099999999999995"/>
    <n v="0.49730000000000002"/>
    <n v="0.4859"/>
    <m/>
    <m/>
    <m/>
    <m/>
    <m/>
  </r>
  <r>
    <n v="9425"/>
    <s v="ЭДЕЛЬВЕЙС, ООО"/>
    <x v="8"/>
    <m/>
    <m/>
    <x v="88"/>
    <s v="1096191000828"/>
    <s v="6147029497"/>
    <s v="Деятельность в области медицины прочая, не включенная в другие группировки"/>
    <n v="59157000"/>
    <n v="58472000"/>
    <n v="66508000"/>
    <n v="40869000"/>
    <n v="51628000"/>
    <n v="2.29E-2"/>
    <n v="2.1600000000000001E-2"/>
    <n v="2.2700000000000001E-2"/>
    <n v="4.1200000000000001E-2"/>
    <n v="4.0500000000000001E-2"/>
    <n v="1.55E-2"/>
    <n v="1.41E-2"/>
    <n v="1.46E-2"/>
    <n v="2.8299999999999999E-2"/>
    <n v="2.9399999999999999E-2"/>
  </r>
  <r>
    <n v="9426"/>
    <s v="СИМИЛИЯ, ООО"/>
    <x v="8"/>
    <m/>
    <m/>
    <x v="88"/>
    <s v="1022101287636"/>
    <s v="2129031288"/>
    <s v="Деятельность больничных организаций"/>
    <n v="31214000"/>
    <n v="29121000"/>
    <n v="32692000"/>
    <n v="40444000"/>
    <n v="51626000"/>
    <n v="8.3400000000000002E-2"/>
    <n v="5.4699999999999999E-2"/>
    <n v="5.9400000000000001E-2"/>
    <n v="8.6199999999999999E-2"/>
    <n v="5.0299999999999997E-2"/>
    <n v="5.6500000000000002E-2"/>
    <n v="-1.2999999999999999E-2"/>
    <n v="-8.5000000000000006E-3"/>
    <n v="-8.9999999999999993E-3"/>
    <n v="-8.2000000000000007E-3"/>
  </r>
  <r>
    <n v="9427"/>
    <s v="ЦЕНТР ЭКО, ООО"/>
    <x v="8"/>
    <m/>
    <m/>
    <x v="88"/>
    <s v="1035504022707"/>
    <s v="5503076502"/>
    <s v="Общая врачебная практика"/>
    <n v="7682000"/>
    <n v="23799000"/>
    <n v="45410000"/>
    <n v="56388000"/>
    <n v="51617000"/>
    <n v="-0.52949999999999997"/>
    <n v="6.8999999999999999E-3"/>
    <n v="3.3099999999999997E-2"/>
    <n v="-2.3E-3"/>
    <n v="-1.6999999999999999E-3"/>
    <m/>
    <m/>
    <m/>
    <m/>
    <m/>
  </r>
  <r>
    <n v="9428"/>
    <s v="КЛИНИКА 7Я, ООО"/>
    <x v="8"/>
    <m/>
    <m/>
    <x v="88"/>
    <s v="1107746181553"/>
    <s v="7714802676"/>
    <s v="Общая врачебная практика"/>
    <n v="46517000"/>
    <n v="47866000"/>
    <n v="50565000"/>
    <n v="51190000"/>
    <n v="51616000"/>
    <n v="5.0900000000000001E-2"/>
    <n v="8.5199999999999998E-2"/>
    <n v="6.88E-2"/>
    <n v="5.6099999999999997E-2"/>
    <n v="5.45E-2"/>
    <m/>
    <m/>
    <m/>
    <m/>
    <m/>
  </r>
  <r>
    <n v="9429"/>
    <s v="ЦЕНТР ЧЕЛЮСТНО-ЛИЦЕВОЙ ХИРУРГИИ И ПАРАДОНТОЛОГИИ, ООО"/>
    <x v="0"/>
    <m/>
    <s v="Стоматология"/>
    <x v="88"/>
    <s v="1071690020764"/>
    <s v="1660099799"/>
    <s v="Стоматологическая практика"/>
    <n v="162877000"/>
    <n v="210613000"/>
    <n v="232740000"/>
    <n v="204974000"/>
    <n v="51606000"/>
    <n v="3.78E-2"/>
    <n v="0.18379999999999999"/>
    <n v="0.2331"/>
    <n v="0.23760000000000001"/>
    <n v="-0.38640000000000002"/>
    <n v="-2.0400000000000001E-2"/>
    <n v="-9.4999999999999998E-3"/>
    <n v="-4.7999999999999996E-3"/>
    <n v="-2.0000000000000001E-4"/>
    <m/>
  </r>
  <r>
    <n v="9430"/>
    <s v="ПАВЛИН, ООО"/>
    <x v="0"/>
    <m/>
    <s v="Стоматология"/>
    <x v="88"/>
    <s v="1075018015896"/>
    <s v="5018121767"/>
    <s v="Стоматологическая практика"/>
    <n v="13213000"/>
    <n v="20715000"/>
    <n v="39582000"/>
    <n v="59827000"/>
    <n v="51599000"/>
    <n v="0.13150000000000001"/>
    <n v="8.8599999999999998E-2"/>
    <n v="4.1000000000000002E-2"/>
    <n v="2.6800000000000001E-2"/>
    <n v="5.8400000000000001E-2"/>
    <m/>
    <m/>
    <m/>
    <m/>
    <m/>
  </r>
  <r>
    <n v="9431"/>
    <s v="ХЭППИ ДЕНТ, ООО"/>
    <x v="0"/>
    <m/>
    <s v="Стоматология"/>
    <x v="88"/>
    <s v="1134716000770"/>
    <s v="4716038193"/>
    <s v="Стоматологическая практика"/>
    <n v="23402000"/>
    <n v="30124000"/>
    <n v="34985000"/>
    <n v="41312000"/>
    <n v="51592000"/>
    <n v="0.20580000000000001"/>
    <n v="0.1676"/>
    <n v="0.19389999999999999"/>
    <n v="0.17680000000000001"/>
    <n v="0.25230000000000002"/>
    <n v="9.5100000000000004E-2"/>
    <n v="9.0899999999999995E-2"/>
    <n v="0.13239999999999999"/>
    <n v="0.1139"/>
    <n v="0.21440000000000001"/>
  </r>
  <r>
    <n v="9432"/>
    <s v="ДЕМИ КИДС, ООО"/>
    <x v="0"/>
    <m/>
    <s v="Стоматология"/>
    <x v="88"/>
    <s v="1227800083411"/>
    <s v="7805794535"/>
    <s v="Стоматологическая практика"/>
    <m/>
    <m/>
    <n v="8663000"/>
    <n v="44977000"/>
    <n v="51587000"/>
    <m/>
    <m/>
    <n v="-6.93E-2"/>
    <n v="3.2000000000000001E-2"/>
    <n v="0.10829999999999999"/>
    <m/>
    <m/>
    <m/>
    <n v="-1.1000000000000001E-3"/>
    <m/>
  </r>
  <r>
    <n v="9433"/>
    <s v="СК ДОКТОРА ИВАНОВА, ООО"/>
    <x v="0"/>
    <m/>
    <s v="Стоматология"/>
    <x v="88"/>
    <s v="1245000114490"/>
    <s v="5030107920"/>
    <s v="Стоматологическая практика"/>
    <m/>
    <m/>
    <m/>
    <m/>
    <n v="51586000"/>
    <m/>
    <m/>
    <m/>
    <m/>
    <n v="0.105"/>
    <m/>
    <m/>
    <m/>
    <m/>
    <m/>
  </r>
  <r>
    <n v="9436"/>
    <s v="ДАНТИСТ, ООО"/>
    <x v="8"/>
    <m/>
    <m/>
    <x v="88"/>
    <s v="1022304445349"/>
    <s v="2345009093"/>
    <s v="Деятельность в области медицины прочая, не включенная в другие группировки"/>
    <n v="34628000"/>
    <n v="35537000"/>
    <n v="39683000"/>
    <n v="43434000"/>
    <n v="51576000"/>
    <n v="2.9700000000000001E-2"/>
    <n v="3.04E-2"/>
    <n v="4.0300000000000002E-2"/>
    <n v="2.8899999999999999E-2"/>
    <n v="7.7799999999999994E-2"/>
    <m/>
    <m/>
    <m/>
    <m/>
    <m/>
  </r>
  <r>
    <n v="9434"/>
    <s v="СОЛАНЖ, ООО"/>
    <x v="0"/>
    <m/>
    <s v="Стоматология"/>
    <x v="88"/>
    <s v="1167746314834"/>
    <s v="7724358682"/>
    <s v="Стоматологическая практика"/>
    <n v="3141000"/>
    <n v="9831000"/>
    <n v="32837000"/>
    <n v="97336000"/>
    <n v="51576000"/>
    <n v="0.24010000000000001"/>
    <n v="0.21629999999999999"/>
    <n v="0.38179999999999997"/>
    <n v="0.22650000000000001"/>
    <n v="0.126"/>
    <m/>
    <n v="-3.3E-3"/>
    <m/>
    <n v="-1.54E-2"/>
    <n v="-3.2599999999999997E-2"/>
  </r>
  <r>
    <n v="9435"/>
    <s v="ЭСТЕТ, ООО"/>
    <x v="0"/>
    <m/>
    <s v="Стоматология"/>
    <x v="88"/>
    <s v="1198901001738"/>
    <s v="8904088500"/>
    <s v="Стоматологическая практика"/>
    <n v="2445000"/>
    <m/>
    <n v="9023000"/>
    <n v="42959000"/>
    <n v="51576000"/>
    <n v="0.22700000000000001"/>
    <m/>
    <n v="0.40450000000000003"/>
    <n v="0.33689999999999998"/>
    <n v="0.32529999999999998"/>
    <m/>
    <m/>
    <m/>
    <m/>
    <m/>
  </r>
  <r>
    <n v="9437"/>
    <s v="ЧАСТНАЯ ПРАКТИКА ИРИНЫ ЗАЙЦЕВОЙ, ООО"/>
    <x v="0"/>
    <m/>
    <s v="Стоматология"/>
    <x v="88"/>
    <s v="1027736003008"/>
    <s v="7736224845"/>
    <s v="Стоматологическая практика"/>
    <n v="57564000"/>
    <n v="54670000"/>
    <n v="60912000"/>
    <n v="56820000"/>
    <n v="51565000"/>
    <n v="2.2700000000000001E-2"/>
    <n v="-6.13E-2"/>
    <n v="7.0599999999999996E-2"/>
    <n v="1.8100000000000002E-2"/>
    <n v="3.6799999999999999E-2"/>
    <m/>
    <m/>
    <m/>
    <m/>
    <m/>
  </r>
  <r>
    <n v="9438"/>
    <s v="МК КЗК, ООО"/>
    <x v="8"/>
    <m/>
    <m/>
    <x v="88"/>
    <s v="1086623006887"/>
    <s v="6623052047"/>
    <s v="Деятельность больничных организаций"/>
    <n v="34634000"/>
    <n v="42653000"/>
    <n v="47670000"/>
    <n v="41348000"/>
    <n v="51561000"/>
    <n v="1.54E-2"/>
    <n v="0.13039999999999999"/>
    <n v="0.14430000000000001"/>
    <n v="-2.5000000000000001E-3"/>
    <n v="8.9800000000000005E-2"/>
    <n v="-1E-4"/>
    <n v="0.1183"/>
    <n v="0.13389999999999999"/>
    <n v="-1.1299999999999999E-2"/>
    <m/>
  </r>
  <r>
    <n v="9439"/>
    <s v="КЛИНИКА ЗВЁЗДНАЯ, ООО"/>
    <x v="8"/>
    <m/>
    <m/>
    <x v="88"/>
    <s v="1167847361384"/>
    <s v="7810612999"/>
    <s v="Специальная врачебная практика"/>
    <n v="39622000"/>
    <n v="35010000"/>
    <n v="47837000"/>
    <n v="43399000"/>
    <n v="51555000"/>
    <n v="0.1229"/>
    <n v="1.2500000000000001E-2"/>
    <n v="3.0099999999999998E-2"/>
    <n v="3.2199999999999999E-2"/>
    <n v="0.1113"/>
    <m/>
    <m/>
    <m/>
    <m/>
    <m/>
  </r>
  <r>
    <n v="9440"/>
    <s v="ВЕСТДЕНТ, ООО"/>
    <x v="0"/>
    <m/>
    <s v="Стоматология"/>
    <x v="88"/>
    <s v="1027700488749"/>
    <s v="7735029249"/>
    <s v="Стоматологическая практика"/>
    <n v="22587000"/>
    <n v="22892000"/>
    <n v="24751000"/>
    <n v="33658000"/>
    <n v="51553000"/>
    <n v="9.9500000000000005E-2"/>
    <n v="-4.3999999999999997E-2"/>
    <n v="9.2700000000000005E-2"/>
    <n v="0.1628"/>
    <n v="0.23139999999999999"/>
    <m/>
    <m/>
    <m/>
    <m/>
    <m/>
  </r>
  <r>
    <n v="9441"/>
    <s v="КСС ДОБРО, ООО"/>
    <x v="0"/>
    <m/>
    <s v="Стоматология"/>
    <x v="88"/>
    <s v="1235000137580"/>
    <s v="5007120458"/>
    <s v="Стоматологическая практика"/>
    <m/>
    <m/>
    <m/>
    <n v="22117000"/>
    <n v="51553000"/>
    <m/>
    <m/>
    <m/>
    <n v="-0.158"/>
    <n v="0.1837"/>
    <m/>
    <m/>
    <m/>
    <m/>
    <m/>
  </r>
  <r>
    <n v="9442"/>
    <s v="ССК 32 ДЕНТ, ООО"/>
    <x v="0"/>
    <m/>
    <s v="Стоматология"/>
    <x v="88"/>
    <s v="1162468096108"/>
    <s v="2443047805"/>
    <s v="Стоматологическая практика"/>
    <n v="29569000"/>
    <n v="30113000"/>
    <n v="27377000"/>
    <n v="38945000"/>
    <n v="51541000"/>
    <n v="0.3478"/>
    <n v="0.54810000000000003"/>
    <n v="7.5399999999999995E-2"/>
    <n v="0.26619999999999999"/>
    <n v="0.307"/>
    <m/>
    <m/>
    <m/>
    <m/>
    <m/>
  </r>
  <r>
    <n v="9443"/>
    <s v="МЕДЛАЙН, ООО"/>
    <x v="8"/>
    <m/>
    <m/>
    <x v="88"/>
    <s v="1105742000506"/>
    <s v="5751039096"/>
    <s v="Деятельность в области медицины прочая, не включенная в другие группировки"/>
    <n v="69077000"/>
    <n v="53611000"/>
    <n v="56709000"/>
    <n v="52598000"/>
    <n v="51527000"/>
    <n v="0.25019999999999998"/>
    <n v="0.19270000000000001"/>
    <n v="0.2228"/>
    <n v="0.14319999999999999"/>
    <n v="0.23200000000000001"/>
    <m/>
    <m/>
    <m/>
    <m/>
    <m/>
  </r>
  <r>
    <n v="9444"/>
    <s v="ДАЙМОНД, ООО"/>
    <x v="0"/>
    <m/>
    <s v="Стоматология"/>
    <x v="88"/>
    <s v="1172536007511"/>
    <s v="2511101531"/>
    <s v="Стоматологическая практика"/>
    <n v="39431000"/>
    <n v="50809000"/>
    <n v="54616000"/>
    <n v="55175000"/>
    <n v="51522000"/>
    <n v="0.2084"/>
    <n v="0.29339999999999999"/>
    <n v="0.26050000000000001"/>
    <n v="0.22"/>
    <n v="-0.14369999999999999"/>
    <m/>
    <m/>
    <m/>
    <m/>
    <m/>
  </r>
  <r>
    <n v="9445"/>
    <s v="СТОМАТОЛОГИЧЕСКИЙ ЦЕНТР АННЫ ДОЛИДЗЕ, ООО"/>
    <x v="0"/>
    <m/>
    <s v="Стоматология"/>
    <x v="88"/>
    <s v="1165260050890"/>
    <s v="5260421553"/>
    <s v="Стоматологическая практика"/>
    <n v="47660000"/>
    <n v="51837000"/>
    <n v="56029000"/>
    <n v="59329000"/>
    <n v="51518000"/>
    <n v="0.25219999999999998"/>
    <n v="0.13669999999999999"/>
    <n v="8.3000000000000004E-2"/>
    <n v="0.22339999999999999"/>
    <n v="7.3599999999999999E-2"/>
    <m/>
    <m/>
    <m/>
    <m/>
    <m/>
  </r>
  <r>
    <n v="9446"/>
    <s v="МЕДКЛИНИК3, ООО"/>
    <x v="0"/>
    <m/>
    <s v="Стоматология"/>
    <x v="88"/>
    <s v="1107746552430"/>
    <s v="7727723083"/>
    <s v="Стоматологическая практика"/>
    <n v="37368000"/>
    <n v="51221000"/>
    <n v="47365000"/>
    <n v="53958000"/>
    <n v="51517000"/>
    <n v="0.11650000000000001"/>
    <n v="0.31979999999999997"/>
    <n v="0.2964"/>
    <n v="0.33289999999999997"/>
    <n v="-8.6400000000000005E-2"/>
    <m/>
    <m/>
    <m/>
    <m/>
    <m/>
  </r>
  <r>
    <n v="9447"/>
    <s v="АЛЬТЕРНАТИВА, ООО"/>
    <x v="0"/>
    <m/>
    <s v="Стоматология"/>
    <x v="88"/>
    <s v="1026700927330"/>
    <s v="6725009918"/>
    <s v="Стоматологическая практика"/>
    <n v="26225000"/>
    <n v="28353000"/>
    <n v="33489000"/>
    <n v="36473000"/>
    <n v="51515000"/>
    <n v="0.16489999999999999"/>
    <n v="5.28E-2"/>
    <n v="3.4599999999999999E-2"/>
    <n v="3.6200000000000003E-2"/>
    <n v="5.7200000000000001E-2"/>
    <m/>
    <m/>
    <m/>
    <m/>
    <m/>
  </r>
  <r>
    <n v="9448"/>
    <s v="ДЕНТАЛЛЮКС СЕРВИС, ООО"/>
    <x v="0"/>
    <m/>
    <s v="Стоматология"/>
    <x v="88"/>
    <s v="1022502264707"/>
    <s v="2540047286"/>
    <s v="Стоматологическая практика"/>
    <n v="50482000"/>
    <n v="54246000"/>
    <n v="48542000"/>
    <n v="44439000"/>
    <n v="51490000"/>
    <n v="0.27929999999999999"/>
    <n v="0.3715"/>
    <n v="0.36699999999999999"/>
    <n v="0.30880000000000002"/>
    <n v="0.28149999999999997"/>
    <m/>
    <m/>
    <m/>
    <m/>
    <m/>
  </r>
  <r>
    <n v="9449"/>
    <s v="КРАСОТА, ООО"/>
    <x v="8"/>
    <m/>
    <m/>
    <x v="88"/>
    <s v="1066162017932"/>
    <s v="6162048504"/>
    <s v="Специальная врачебная практика"/>
    <n v="44966000"/>
    <n v="48787000"/>
    <n v="68783000"/>
    <n v="53943000"/>
    <n v="51489000"/>
    <n v="0.15190000000000001"/>
    <n v="1.2999999999999999E-2"/>
    <n v="0.1333"/>
    <n v="5.4100000000000002E-2"/>
    <n v="8.7499999999999994E-2"/>
    <n v="-6.9999999999999999E-4"/>
    <n v="-2.7000000000000001E-3"/>
    <n v="-2.3999999999999998E-3"/>
    <n v="-1.09E-2"/>
    <n v="-5.79E-2"/>
  </r>
  <r>
    <n v="9450"/>
    <s v="АКТУАЛЬНАЯ СТОМАТОЛОГИЯ, ООО"/>
    <x v="0"/>
    <m/>
    <s v="Стоматология"/>
    <x v="88"/>
    <s v="1125321005040"/>
    <s v="5321156376"/>
    <s v="Стоматологическая практика"/>
    <n v="27392000"/>
    <n v="36241000"/>
    <n v="38314000"/>
    <n v="44113000"/>
    <n v="51488000"/>
    <n v="8.8700000000000001E-2"/>
    <n v="0.1482"/>
    <n v="0.17369999999999999"/>
    <n v="0.14649999999999999"/>
    <n v="0.1031"/>
    <m/>
    <m/>
    <m/>
    <m/>
    <m/>
  </r>
  <r>
    <n v="9451"/>
    <s v="ЦЕНТР ЗДОРОВЬЯ, ООО"/>
    <x v="8"/>
    <m/>
    <m/>
    <x v="88"/>
    <s v="1027806081160"/>
    <s v="7811099931"/>
    <s v="Общая врачебная практика"/>
    <n v="36463000"/>
    <n v="36011000"/>
    <n v="41093000"/>
    <n v="43208000"/>
    <n v="51486000"/>
    <n v="0.23230000000000001"/>
    <n v="0.25169999999999998"/>
    <n v="0.23530000000000001"/>
    <n v="0.27729999999999999"/>
    <n v="0.27560000000000001"/>
    <n v="-4.0000000000000002E-4"/>
    <m/>
    <m/>
    <m/>
    <m/>
  </r>
  <r>
    <n v="9452"/>
    <s v="МДЦ, ООО"/>
    <x v="8"/>
    <m/>
    <m/>
    <x v="88"/>
    <s v="1085038012730"/>
    <s v="5023010124"/>
    <s v="Общая врачебная практика"/>
    <n v="36323000"/>
    <n v="37559000"/>
    <n v="41462000"/>
    <n v="47893000"/>
    <n v="51474000"/>
    <n v="-0.32090000000000002"/>
    <n v="-0.28899999999999998"/>
    <n v="-1.7899999999999999E-2"/>
    <n v="1.5E-3"/>
    <n v="1.1000000000000001E-3"/>
    <n v="0.2167"/>
    <n v="-0.25290000000000001"/>
    <n v="2.5700000000000001E-2"/>
    <n v="7.9000000000000008E-3"/>
    <n v="-2.4899999999999999E-2"/>
  </r>
  <r>
    <n v="9453"/>
    <s v="СТОМАТОЛОГИЧЕСКИЙ ЦЕНТР АТМОСФЕРА, ООО"/>
    <x v="0"/>
    <m/>
    <s v="Стоматология"/>
    <x v="88"/>
    <s v="1189204000985"/>
    <s v="9201523906"/>
    <s v="Стоматологическая практика"/>
    <n v="22202000"/>
    <n v="45058000"/>
    <n v="49470000"/>
    <n v="55816000"/>
    <n v="51472000"/>
    <n v="0.34689999999999999"/>
    <n v="0.1971"/>
    <n v="0.1827"/>
    <n v="5.8700000000000002E-2"/>
    <n v="2.6499999999999999E-2"/>
    <m/>
    <m/>
    <m/>
    <m/>
    <m/>
  </r>
  <r>
    <n v="9454"/>
    <s v="ПИРИТ, ООО"/>
    <x v="0"/>
    <m/>
    <s v="Стоматология"/>
    <x v="88"/>
    <s v="1225000029957"/>
    <s v="5027304580"/>
    <s v="Стоматологическая практика"/>
    <m/>
    <m/>
    <m/>
    <n v="22880000"/>
    <n v="51455000"/>
    <m/>
    <m/>
    <m/>
    <n v="0.15559999999999999"/>
    <n v="0.29120000000000001"/>
    <m/>
    <m/>
    <m/>
    <m/>
    <m/>
  </r>
  <r>
    <n v="9455"/>
    <s v="ЛЕЧЕБНО-ПРОФИЛАКТИЧЕСКИЙ ЦЕНТР МАТЕРИ И РЕБЕНКА, ООО"/>
    <x v="8"/>
    <m/>
    <m/>
    <x v="88"/>
    <s v="1036758311040"/>
    <s v="6730048415"/>
    <s v="Общая врачебная практика"/>
    <n v="27619000"/>
    <n v="32947000"/>
    <n v="43363000"/>
    <n v="50022000"/>
    <n v="51452000"/>
    <n v="9.1700000000000004E-2"/>
    <n v="0.1542"/>
    <n v="0.22600000000000001"/>
    <n v="0.23319999999999999"/>
    <n v="0.2107"/>
    <n v="6.2700000000000006E-2"/>
    <n v="0.13339999999999999"/>
    <n v="0.20549999999999999"/>
    <n v="0.2114"/>
    <m/>
  </r>
  <r>
    <n v="9456"/>
    <s v="ГС-КЛИНИКА, ООО"/>
    <x v="8"/>
    <m/>
    <m/>
    <x v="88"/>
    <s v="1107746566245"/>
    <s v="7720691259"/>
    <s v="Деятельность в области здравоохранения"/>
    <n v="24364000"/>
    <n v="20230000"/>
    <n v="25777000"/>
    <n v="40451000"/>
    <n v="51448000"/>
    <n v="0.1749"/>
    <n v="4.9599999999999998E-2"/>
    <n v="-7.8E-2"/>
    <n v="5.8400000000000001E-2"/>
    <n v="0.12759999999999999"/>
    <n v="-3.5000000000000001E-3"/>
    <n v="-1.2200000000000001E-2"/>
    <n v="-1.9699999999999999E-2"/>
    <n v="-4.4999999999999997E-3"/>
    <n v="-6.4999999999999997E-3"/>
  </r>
  <r>
    <n v="9457"/>
    <s v="СОВРЕМЕННАЯ ДИАГНОСТИКА, ООО"/>
    <x v="8"/>
    <m/>
    <m/>
    <x v="88"/>
    <s v="1133123023923"/>
    <s v="3123335179"/>
    <s v="Деятельность в области медицины прочая"/>
    <n v="11569000"/>
    <n v="7455000"/>
    <n v="32572000"/>
    <n v="12172000"/>
    <n v="51444000"/>
    <n v="4.9099999999999998E-2"/>
    <n v="-1.5374000000000001"/>
    <n v="0.2571"/>
    <n v="-2.8388"/>
    <n v="0.28039999999999998"/>
    <n v="4.6199999999999998E-2"/>
    <n v="-1.5565"/>
    <n v="0.19009999999999999"/>
    <n v="-3.5573000000000001"/>
    <n v="-0.13089999999999999"/>
  </r>
  <r>
    <n v="9459"/>
    <s v="ПАРАЦЕЛЬС, ООО"/>
    <x v="0"/>
    <m/>
    <s v="Стоматология"/>
    <x v="88"/>
    <s v="1032307153010"/>
    <s v="2312102185"/>
    <s v="Стоматологическая практика"/>
    <n v="23382000"/>
    <n v="31518000"/>
    <n v="29369000"/>
    <n v="37755000"/>
    <n v="51433000"/>
    <n v="0.2011"/>
    <n v="0.17760000000000001"/>
    <n v="0.18890000000000001"/>
    <n v="0.1857"/>
    <n v="0.15409999999999999"/>
    <m/>
    <m/>
    <m/>
    <m/>
    <m/>
  </r>
  <r>
    <n v="9458"/>
    <s v="СТОМДЕНТ СПБ, ООО"/>
    <x v="0"/>
    <m/>
    <s v="Стоматология"/>
    <x v="88"/>
    <s v="1217800065603"/>
    <s v="7814789926"/>
    <s v="Стоматологическая практика"/>
    <m/>
    <m/>
    <n v="11000"/>
    <n v="27120000"/>
    <n v="51433000"/>
    <m/>
    <m/>
    <n v="-704.18179999999995"/>
    <n v="0.33400000000000002"/>
    <n v="0.28299999999999997"/>
    <m/>
    <m/>
    <m/>
    <m/>
    <m/>
  </r>
  <r>
    <n v="9460"/>
    <s v="ПАНСИОНАТ С ЛЕЧЕНИЕМ ЧАЙКА, АО"/>
    <x v="6"/>
    <m/>
    <m/>
    <x v="88"/>
    <s v="1133702028074"/>
    <s v="3704007375"/>
    <s v="Деятельность санаторно-курортных организаций"/>
    <n v="17214000"/>
    <n v="13628000"/>
    <n v="37273000"/>
    <n v="35998000"/>
    <n v="51431000"/>
    <n v="-5.3800000000000001E-2"/>
    <n v="-0.1258"/>
    <n v="0.27050000000000002"/>
    <n v="0.1525"/>
    <n v="0.29599999999999999"/>
    <n v="-0.29070000000000001"/>
    <n v="-0.4531"/>
    <n v="9.8799999999999999E-2"/>
    <n v="-0.1116"/>
    <n v="5.11E-2"/>
  </r>
  <r>
    <n v="9461"/>
    <s v="СЕНТЯБРЬ, ООО"/>
    <x v="8"/>
    <m/>
    <m/>
    <x v="88"/>
    <s v="1086311008068"/>
    <s v="6311111096"/>
    <s v="Деятельность в области здравоохранения"/>
    <n v="21316000"/>
    <n v="26954000"/>
    <n v="32492000"/>
    <n v="40174000"/>
    <n v="51430000"/>
    <n v="4.87E-2"/>
    <n v="8.3299999999999999E-2"/>
    <n v="5.6000000000000001E-2"/>
    <n v="7.0499999999999993E-2"/>
    <n v="0.1205"/>
    <m/>
    <m/>
    <m/>
    <m/>
    <m/>
  </r>
  <r>
    <n v="9462"/>
    <s v="ИНТЕР-СЕРВИС, ООО"/>
    <x v="8"/>
    <m/>
    <m/>
    <x v="88"/>
    <s v="1037739822890"/>
    <s v="7710500836"/>
    <s v="Деятельность в области здравоохранения"/>
    <n v="56490000"/>
    <n v="50814000"/>
    <n v="49430000"/>
    <n v="59386000"/>
    <n v="51410000"/>
    <n v="0.61429999999999996"/>
    <n v="0.59870000000000001"/>
    <n v="0.72209999999999996"/>
    <n v="0.71189999999999998"/>
    <n v="0.67769999999999997"/>
    <m/>
    <m/>
    <m/>
    <m/>
    <m/>
  </r>
  <r>
    <n v="9463"/>
    <s v="ВАРИКОЗА НЕТ, ООО"/>
    <x v="8"/>
    <m/>
    <m/>
    <x v="88"/>
    <s v="1162468055430"/>
    <s v="2465139802"/>
    <s v="Общая врачебная практика"/>
    <m/>
    <n v="568000"/>
    <n v="26818000"/>
    <n v="50682000"/>
    <n v="51401000"/>
    <m/>
    <n v="-8.5404999999999998"/>
    <n v="1.23E-2"/>
    <n v="1.37E-2"/>
    <n v="0.31119999999999998"/>
    <m/>
    <n v="-8.1567000000000007"/>
    <n v="8.9999999999999998E-4"/>
    <n v="4.0000000000000001E-3"/>
    <m/>
  </r>
  <r>
    <n v="9464"/>
    <s v="ИНСТИТУТ КЛИНИЧЕСКОЙ РЕАБИЛИТОЛОГИИ, АО"/>
    <x v="8"/>
    <m/>
    <m/>
    <x v="88"/>
    <s v="1027100597920"/>
    <s v="7104004108"/>
    <s v="Общая врачебная практика"/>
    <n v="70382000"/>
    <n v="49845000"/>
    <n v="53971000"/>
    <n v="54134000"/>
    <n v="51394000"/>
    <n v="0.31659999999999999"/>
    <n v="-5.7700000000000001E-2"/>
    <n v="4.9700000000000001E-2"/>
    <n v="2.0899999999999998E-2"/>
    <n v="-7.5200000000000003E-2"/>
    <n v="0.28399999999999997"/>
    <n v="-0.1137"/>
    <n v="4.1700000000000001E-2"/>
    <n v="2.5999999999999999E-3"/>
    <n v="-0.09"/>
  </r>
  <r>
    <n v="9465"/>
    <s v="ДОКТОР ПЛЮС ЛЕНИНСКИЙ, ООО"/>
    <x v="0"/>
    <m/>
    <m/>
    <x v="55"/>
    <s v="1201800010455"/>
    <s v="1832157206"/>
    <s v="Деятельность больничных организаций"/>
    <n v="10868000"/>
    <n v="17443000"/>
    <n v="20026000"/>
    <n v="32556000"/>
    <n v="51391000"/>
    <n v="2.3599999999999999E-2"/>
    <n v="2.3E-2"/>
    <n v="1.7399999999999999E-2"/>
    <n v="6.7500000000000004E-2"/>
    <n v="6.8099999999999994E-2"/>
    <n v="1.7399999999999999E-2"/>
    <n v="1.49E-2"/>
    <n v="0.01"/>
    <n v="5.7700000000000001E-2"/>
    <n v="5.9200000000000003E-2"/>
  </r>
  <r>
    <n v="9466"/>
    <s v="АЛЬФАДЕНТ, ООО"/>
    <x v="0"/>
    <m/>
    <s v="Стоматология"/>
    <x v="88"/>
    <s v="1185543003975"/>
    <s v="5505058428"/>
    <s v="Стоматологическая практика"/>
    <n v="6772000"/>
    <n v="6894000"/>
    <n v="13091000"/>
    <n v="29405000"/>
    <n v="51381000"/>
    <n v="0.2364"/>
    <n v="0.2823"/>
    <n v="0.29949999999999999"/>
    <n v="0.3105"/>
    <n v="0.49340000000000001"/>
    <m/>
    <m/>
    <m/>
    <m/>
    <m/>
  </r>
  <r>
    <n v="9467"/>
    <s v="МЕДИЦИНСКИЙ КОНСИЛИУМ, ООО"/>
    <x v="8"/>
    <m/>
    <m/>
    <x v="88"/>
    <s v="1124025003090"/>
    <s v="4025432842"/>
    <s v="Деятельность больничных организаций"/>
    <n v="24707000"/>
    <n v="23326000"/>
    <n v="35790000"/>
    <n v="42924000"/>
    <n v="51378000"/>
    <n v="0.30320000000000003"/>
    <n v="0.1135"/>
    <n v="0.27629999999999999"/>
    <n v="0.2107"/>
    <n v="9.3200000000000005E-2"/>
    <m/>
    <m/>
    <m/>
    <m/>
    <m/>
  </r>
  <r>
    <n v="9468"/>
    <s v="СТОМАТОЛОГИЯ, ООО"/>
    <x v="0"/>
    <m/>
    <s v="Стоматология"/>
    <x v="88"/>
    <s v="1045605467016"/>
    <s v="5610082885"/>
    <s v="Стоматологическая практика"/>
    <n v="48743000"/>
    <n v="43850000"/>
    <n v="41711000"/>
    <n v="47331000"/>
    <n v="51375000"/>
    <n v="0.25900000000000001"/>
    <n v="9.2899999999999996E-2"/>
    <n v="2.1899999999999999E-2"/>
    <n v="6.8699999999999997E-2"/>
    <n v="8.6199999999999999E-2"/>
    <m/>
    <m/>
    <m/>
    <m/>
    <m/>
  </r>
  <r>
    <n v="9469"/>
    <s v="НИКАДЕНТ, ООО"/>
    <x v="0"/>
    <m/>
    <s v="Стоматология"/>
    <x v="88"/>
    <s v="1035005519724"/>
    <s v="5029071081"/>
    <s v="Стоматологическая практика"/>
    <n v="29526000"/>
    <n v="38840000"/>
    <n v="45803000"/>
    <n v="55684000"/>
    <n v="51367000"/>
    <n v="0.1273"/>
    <n v="0.11"/>
    <n v="0.1794"/>
    <n v="-0.21190000000000001"/>
    <n v="9.7999999999999997E-3"/>
    <m/>
    <m/>
    <m/>
    <m/>
    <m/>
  </r>
  <r>
    <n v="9470"/>
    <s v="КЛИНИКА МЕДСИБ, ООО"/>
    <x v="8"/>
    <m/>
    <m/>
    <x v="88"/>
    <s v="1225400038401"/>
    <s v="5405077096"/>
    <s v="Деятельность больничных организаций"/>
    <m/>
    <n v="223000"/>
    <n v="2169000"/>
    <n v="32286000"/>
    <n v="51361000"/>
    <m/>
    <n v="4.9299999999999997E-2"/>
    <n v="6.3600000000000004E-2"/>
    <n v="6.7100000000000007E-2"/>
    <n v="-5.5500000000000001E-2"/>
    <m/>
    <m/>
    <n v="-2.7699999999999999E-2"/>
    <m/>
    <m/>
  </r>
  <r>
    <n v="9471"/>
    <s v="НМТ, ООО"/>
    <x v="8"/>
    <m/>
    <m/>
    <x v="88"/>
    <s v="1146320023145"/>
    <s v="6321370188"/>
    <s v="Деятельность больничных организаций"/>
    <n v="12520000"/>
    <n v="16976000"/>
    <n v="32475000"/>
    <n v="35850000"/>
    <n v="51357000"/>
    <n v="-0.20810000000000001"/>
    <n v="9.4999999999999998E-3"/>
    <n v="-0.1439"/>
    <n v="-0.1867"/>
    <n v="1.11E-2"/>
    <m/>
    <m/>
    <m/>
    <m/>
    <m/>
  </r>
  <r>
    <n v="9472"/>
    <s v="МЕДИЦИНСКИЙ ЦЕНТР РЕЗУС-ФАКТОР, ООО"/>
    <x v="8"/>
    <m/>
    <m/>
    <x v="88"/>
    <s v="1166234064050"/>
    <s v="6230097943"/>
    <s v="Деятельность в области медицины прочая, не включенная в другие группировки"/>
    <n v="49934000"/>
    <n v="41801000"/>
    <n v="46469000"/>
    <n v="56187000"/>
    <n v="51344000"/>
    <n v="9.3299999999999994E-2"/>
    <n v="3.6700000000000003E-2"/>
    <n v="3.7199999999999997E-2"/>
    <n v="3.1600000000000003E-2"/>
    <n v="-5.7000000000000002E-3"/>
    <n v="-2.3E-3"/>
    <n v="-5.4000000000000003E-3"/>
    <n v="-4.7999999999999996E-3"/>
    <n v="-2.8E-3"/>
    <n v="-2.0999999999999999E-3"/>
  </r>
  <r>
    <n v="9473"/>
    <s v="АДОНИС, ООО СП"/>
    <x v="0"/>
    <m/>
    <s v="Стоматология"/>
    <x v="88"/>
    <s v="1167232065142"/>
    <s v="7203381587"/>
    <s v="Стоматологическая практика"/>
    <n v="8933000"/>
    <n v="17370000"/>
    <n v="16562000"/>
    <n v="34054000"/>
    <n v="51331000"/>
    <n v="0.2072"/>
    <n v="0.20169999999999999"/>
    <n v="0.31580000000000003"/>
    <n v="0.44159999999999999"/>
    <n v="0.48249999999999998"/>
    <n v="0.2072"/>
    <n v="0.20169999999999999"/>
    <n v="0.31580000000000003"/>
    <n v="0.44159999999999999"/>
    <n v="0.48249999999999998"/>
  </r>
  <r>
    <n v="9474"/>
    <s v="ОРТОДОНТИЯ, ООО"/>
    <x v="0"/>
    <m/>
    <s v="Стоматология"/>
    <x v="88"/>
    <s v="1182375044994"/>
    <s v="2311260020"/>
    <s v="Стоматологическая практика"/>
    <n v="27942000"/>
    <n v="36087000"/>
    <n v="43902000"/>
    <n v="50124000"/>
    <n v="51320000"/>
    <n v="9.6299999999999997E-2"/>
    <n v="8.9899999999999994E-2"/>
    <n v="0.28749999999999998"/>
    <n v="0.34760000000000002"/>
    <n v="0.2213"/>
    <n v="8.4400000000000003E-2"/>
    <n v="8.0500000000000002E-2"/>
    <n v="0.28199999999999997"/>
    <n v="0.32919999999999999"/>
    <m/>
  </r>
  <r>
    <n v="9475"/>
    <s v="ЛДЦ МИБС-НИЖНИЙ ТАГИЛ, ООО"/>
    <x v="8"/>
    <m/>
    <m/>
    <x v="88"/>
    <s v="1126623007280"/>
    <s v="6623087787"/>
    <s v="Деятельность больничных организаций"/>
    <n v="42864000"/>
    <n v="45703000"/>
    <n v="44064000"/>
    <n v="47631000"/>
    <n v="51319000"/>
    <n v="2.63E-2"/>
    <n v="-5.3E-3"/>
    <n v="-5.6000000000000001E-2"/>
    <n v="-3.61E-2"/>
    <n v="-4.4200000000000003E-2"/>
    <m/>
    <m/>
    <m/>
    <m/>
    <m/>
  </r>
  <r>
    <n v="9476"/>
    <s v="КЛИНИКА ЭСТЕТИЧЕСКОЙ МЕДИЦИНЫ ГЕЛЬТЕК, ООО"/>
    <x v="8"/>
    <m/>
    <m/>
    <x v="88"/>
    <s v="1247700286822"/>
    <s v="9707028543"/>
    <s v="Деятельность больничных организаций"/>
    <m/>
    <m/>
    <m/>
    <n v="5150000"/>
    <n v="51313000"/>
    <m/>
    <m/>
    <m/>
    <n v="-2.0232999999999999"/>
    <n v="-0.109"/>
    <m/>
    <m/>
    <m/>
    <m/>
    <m/>
  </r>
  <r>
    <n v="9477"/>
    <s v="САНАТОРИЙ-ПРОФИЛАКТОРИЙ ЭНЕРГЕТИК, АО"/>
    <x v="6"/>
    <m/>
    <m/>
    <x v="88"/>
    <s v="1031801950564"/>
    <s v="1835053854"/>
    <s v="Деятельность санаторно-курортных организаций"/>
    <n v="55742000"/>
    <n v="58218000"/>
    <n v="52397000"/>
    <n v="56609000"/>
    <n v="51310000"/>
    <n v="-6.4199999999999993E-2"/>
    <n v="8.8000000000000005E-3"/>
    <n v="-6.4100000000000004E-2"/>
    <n v="1.34E-2"/>
    <n v="-2.3E-3"/>
    <n v="3.5000000000000001E-3"/>
    <n v="2.8999999999999998E-3"/>
    <n v="-7.6100000000000001E-2"/>
    <n v="1.1999999999999999E-3"/>
    <n v="8.9999999999999998E-4"/>
  </r>
  <r>
    <n v="9478"/>
    <s v="А-ГРУПП, ООО"/>
    <x v="0"/>
    <m/>
    <s v="Стоматология"/>
    <x v="88"/>
    <s v="1204700022680"/>
    <s v="4703180410"/>
    <s v="Стоматологическая практика"/>
    <n v="504000"/>
    <n v="10512000"/>
    <n v="24120000"/>
    <n v="30322000"/>
    <n v="51305000"/>
    <n v="-1.0238"/>
    <n v="0.25219999999999998"/>
    <n v="0.18340000000000001"/>
    <n v="0.13039999999999999"/>
    <n v="1"/>
    <m/>
    <m/>
    <m/>
    <m/>
    <m/>
  </r>
  <r>
    <n v="9479"/>
    <s v="СТОМА ЦЕНТР, ООО"/>
    <x v="0"/>
    <m/>
    <s v="Стоматология"/>
    <x v="88"/>
    <s v="1091839000142"/>
    <s v="1839002120"/>
    <s v="Стоматологическая практика"/>
    <n v="39557000"/>
    <n v="34659000"/>
    <n v="40467000"/>
    <n v="44658000"/>
    <n v="51303000"/>
    <n v="0.44929999999999998"/>
    <n v="3.5999999999999997E-2"/>
    <n v="3.2099999999999997E-2"/>
    <n v="0.19670000000000001"/>
    <n v="0.29049999999999998"/>
    <n v="0.37990000000000002"/>
    <n v="3.5000000000000003E-2"/>
    <n v="3.5499999999999997E-2"/>
    <n v="0.19639999999999999"/>
    <n v="0.2873"/>
  </r>
  <r>
    <n v="9480"/>
    <s v="СЕМЕЙНАЯ СТОМАТОЛОГИЯ ПРАКТИКА, ООО"/>
    <x v="0"/>
    <m/>
    <s v="Стоматология"/>
    <x v="88"/>
    <s v="1224400001143"/>
    <s v="4400007505"/>
    <s v="Стоматологическая практика"/>
    <m/>
    <n v="873000"/>
    <n v="16843000"/>
    <n v="27297000"/>
    <n v="51300000"/>
    <m/>
    <n v="-2.7778"/>
    <n v="1.6199999999999999E-2"/>
    <n v="0.14849999999999999"/>
    <n v="4.65E-2"/>
    <m/>
    <n v="-2.7778"/>
    <n v="1.6199999999999999E-2"/>
    <n v="0.1338"/>
    <n v="3.32E-2"/>
  </r>
  <r>
    <n v="9481"/>
    <s v="ЦЕФАЛГОЛОГ, ООО"/>
    <x v="8"/>
    <m/>
    <m/>
    <x v="88"/>
    <s v="5147746196989"/>
    <s v="7743942325"/>
    <s v="Общая врачебная практика"/>
    <n v="31971000"/>
    <n v="32243000"/>
    <n v="34424000"/>
    <n v="44818000"/>
    <n v="51296000"/>
    <n v="0.37880000000000003"/>
    <n v="0.37880000000000003"/>
    <n v="0.12330000000000001"/>
    <n v="0.2135"/>
    <n v="0.28920000000000001"/>
    <m/>
    <m/>
    <m/>
    <m/>
    <m/>
  </r>
  <r>
    <n v="9482"/>
    <s v="АЛЬФА-С, ООО"/>
    <x v="8"/>
    <m/>
    <m/>
    <x v="88"/>
    <s v="1195081076519"/>
    <s v="5032312227"/>
    <s v="Деятельность больничных организаций"/>
    <n v="34688000"/>
    <n v="31866000"/>
    <n v="41604000"/>
    <n v="41893000"/>
    <n v="51293000"/>
    <n v="0.122"/>
    <n v="9.3200000000000005E-2"/>
    <n v="0.10050000000000001"/>
    <n v="0.25390000000000001"/>
    <n v="7.22E-2"/>
    <m/>
    <m/>
    <m/>
    <m/>
    <m/>
  </r>
  <r>
    <n v="9483"/>
    <s v="МЕД-ЭСТ, ООО НПФ"/>
    <x v="8"/>
    <m/>
    <m/>
    <x v="88"/>
    <s v="1192724013778"/>
    <s v="2721242803"/>
    <s v="Общая врачебная практика"/>
    <n v="44232000"/>
    <n v="42467000"/>
    <n v="43282000"/>
    <n v="46278000"/>
    <n v="51269000"/>
    <n v="0.2414"/>
    <n v="0.26050000000000001"/>
    <n v="0.29020000000000001"/>
    <n v="0.31819999999999998"/>
    <n v="0.16739999999999999"/>
    <n v="0.25929999999999997"/>
    <n v="0.22839999999999999"/>
    <n v="0.25290000000000001"/>
    <n v="0.28349999999999997"/>
    <n v="0.13089999999999999"/>
  </r>
  <r>
    <n v="9484"/>
    <s v="ПРОТЕК, ООО НПКФ"/>
    <x v="8"/>
    <m/>
    <m/>
    <x v="88"/>
    <s v="1027739749036"/>
    <s v="7726076940"/>
    <s v="Деятельность больничных организаций"/>
    <n v="38354000"/>
    <n v="37822000"/>
    <n v="47007000"/>
    <n v="51905000"/>
    <n v="51265000"/>
    <n v="0.1585"/>
    <n v="0.1628"/>
    <n v="0.15049999999999999"/>
    <n v="8.5800000000000001E-2"/>
    <n v="0.25619999999999998"/>
    <m/>
    <m/>
    <m/>
    <m/>
    <m/>
  </r>
  <r>
    <n v="9485"/>
    <s v="ЭСТЕТИКСТОМ, ООО"/>
    <x v="0"/>
    <m/>
    <s v="Стоматология"/>
    <x v="88"/>
    <s v="1142124001458"/>
    <s v="2124039692"/>
    <s v="Стоматологическая практика"/>
    <n v="25085000"/>
    <n v="29588000"/>
    <n v="32165000"/>
    <n v="38461000"/>
    <n v="51251000"/>
    <n v="-1.1599999999999999E-2"/>
    <n v="4.58E-2"/>
    <n v="7.1400000000000005E-2"/>
    <n v="0.1086"/>
    <n v="0.1492"/>
    <n v="4.4999999999999997E-3"/>
    <n v="2.4400000000000002E-2"/>
    <m/>
    <m/>
    <m/>
  </r>
  <r>
    <n v="9486"/>
    <s v="МЕДИКАЛСЕРВИС, ООО"/>
    <x v="8"/>
    <m/>
    <m/>
    <x v="88"/>
    <s v="1187746886205"/>
    <s v="7734416950"/>
    <s v="Деятельность больничных организаций"/>
    <m/>
    <n v="79343000"/>
    <n v="128028000"/>
    <n v="230702000"/>
    <n v="51245000"/>
    <m/>
    <n v="-1.01E-2"/>
    <n v="0.1797"/>
    <n v="0.45169999999999999"/>
    <n v="2.5100000000000001E-2"/>
    <m/>
    <m/>
    <m/>
    <m/>
    <m/>
  </r>
  <r>
    <n v="9487"/>
    <s v="ДУНКАН, ООО"/>
    <x v="0"/>
    <m/>
    <s v="Стоматология"/>
    <x v="88"/>
    <s v="1027800538468"/>
    <s v="7801081300"/>
    <s v="Стоматологическая практика"/>
    <n v="36458000"/>
    <n v="36769000"/>
    <n v="47360000"/>
    <n v="50582000"/>
    <n v="51244000"/>
    <n v="0.54600000000000004"/>
    <n v="0.54430000000000001"/>
    <n v="0.48670000000000002"/>
    <n v="0.26429999999999998"/>
    <n v="0.21959999999999999"/>
    <n v="0.54069999999999996"/>
    <n v="0.53410000000000002"/>
    <n v="0.47849999999999998"/>
    <m/>
    <m/>
  </r>
  <r>
    <n v="9488"/>
    <s v="МЦ АФИНА, ООО"/>
    <x v="8"/>
    <m/>
    <m/>
    <x v="88"/>
    <s v="1123461002059"/>
    <s v="3448057630"/>
    <s v="Общая врачебная практика"/>
    <n v="22680000"/>
    <n v="23069000"/>
    <n v="30944000"/>
    <n v="46890000"/>
    <n v="51244000"/>
    <n v="9.8400000000000001E-2"/>
    <n v="0.10199999999999999"/>
    <n v="9.0300000000000005E-2"/>
    <n v="8.8599999999999998E-2"/>
    <n v="1.11E-2"/>
    <m/>
    <m/>
    <m/>
    <m/>
    <m/>
  </r>
  <r>
    <n v="9489"/>
    <s v="ГАЛИМЕД, ООО"/>
    <x v="8"/>
    <m/>
    <m/>
    <x v="88"/>
    <s v="1105001002446"/>
    <s v="5001077936"/>
    <s v="Общая врачебная практика"/>
    <n v="15003000"/>
    <n v="18884000"/>
    <n v="28214000"/>
    <n v="36779000"/>
    <n v="51241000"/>
    <n v="0.152"/>
    <n v="0.28249999999999997"/>
    <n v="5.1400000000000001E-2"/>
    <n v="9.1800000000000007E-2"/>
    <n v="6.9099999999999995E-2"/>
    <m/>
    <m/>
    <m/>
    <m/>
    <m/>
  </r>
  <r>
    <n v="9490"/>
    <s v="А2МЕД ПЕРМЬ, ООО"/>
    <x v="8"/>
    <m/>
    <m/>
    <x v="88"/>
    <s v="1185958013075"/>
    <s v="5902048289"/>
    <s v="Деятельность в области медицины прочая, не включенная в другие группировки"/>
    <n v="23327000"/>
    <n v="24691000"/>
    <n v="25483000"/>
    <n v="33524000"/>
    <n v="51229000"/>
    <n v="-0.17730000000000001"/>
    <n v="-0.40629999999999999"/>
    <n v="-1.2997000000000001"/>
    <n v="-1.323"/>
    <n v="-1.0801000000000001"/>
    <n v="-0.15260000000000001"/>
    <n v="-0.1948"/>
    <n v="-0.29310000000000003"/>
    <n v="-0.4516"/>
    <n v="-0.45319999999999999"/>
  </r>
  <r>
    <n v="9491"/>
    <s v="ДОМИНУСДЕНТ, ООО"/>
    <x v="0"/>
    <m/>
    <s v="Стоматология"/>
    <x v="88"/>
    <s v="1037725013413"/>
    <s v="7725224586"/>
    <s v="Стоматологическая практика"/>
    <n v="1380000"/>
    <n v="2021000"/>
    <n v="33293000"/>
    <n v="54566000"/>
    <n v="51223000"/>
    <n v="0.74709999999999999"/>
    <n v="3.0700000000000002E-2"/>
    <n v="0.48730000000000001"/>
    <n v="0.15989999999999999"/>
    <n v="4.82E-2"/>
    <n v="0.72750000000000004"/>
    <n v="1.8800000000000001E-2"/>
    <m/>
    <m/>
    <m/>
  </r>
  <r>
    <n v="9492"/>
    <s v="С ФЭМИЛИ, ООО"/>
    <x v="0"/>
    <m/>
    <s v="Стоматология"/>
    <x v="88"/>
    <s v="1161644050017"/>
    <s v="1644076402"/>
    <s v="Стоматологическая практика"/>
    <n v="38213000"/>
    <n v="43255000"/>
    <n v="45322000"/>
    <n v="42869000"/>
    <n v="51207000"/>
    <n v="5.1799999999999999E-2"/>
    <n v="0.1106"/>
    <n v="7.7600000000000002E-2"/>
    <n v="9.8000000000000004E-2"/>
    <n v="5.0500000000000003E-2"/>
    <m/>
    <m/>
    <m/>
    <m/>
    <m/>
  </r>
  <r>
    <n v="9493"/>
    <s v="ЭРНИКА, ООО"/>
    <x v="0"/>
    <m/>
    <s v="Стоматология"/>
    <x v="88"/>
    <s v="1234300004498"/>
    <s v="4345525398"/>
    <s v="Стоматологическая практика"/>
    <m/>
    <m/>
    <m/>
    <n v="2754000"/>
    <n v="51204000"/>
    <m/>
    <m/>
    <m/>
    <n v="2.76E-2"/>
    <n v="0.22209999999999999"/>
    <m/>
    <m/>
    <m/>
    <m/>
    <m/>
  </r>
  <r>
    <n v="9494"/>
    <s v="ЛИДЕРМЕД, ООО"/>
    <x v="0"/>
    <m/>
    <s v="Стоматология"/>
    <x v="88"/>
    <s v="1217800028731"/>
    <s v="7840095353"/>
    <s v="Стоматологическая практика"/>
    <n v="1180000"/>
    <n v="19743000"/>
    <n v="56717000"/>
    <n v="74121000"/>
    <n v="51190000"/>
    <n v="-0.94750000000000001"/>
    <n v="0.10730000000000001"/>
    <n v="0.27360000000000001"/>
    <n v="0.41980000000000001"/>
    <n v="0.36980000000000002"/>
    <m/>
    <m/>
    <m/>
    <m/>
    <m/>
  </r>
  <r>
    <n v="9495"/>
    <s v="ЭМАС КЛИНИК ЛАПИНО, ООО"/>
    <x v="0"/>
    <m/>
    <s v="Стоматология"/>
    <x v="88"/>
    <s v="1185053027114"/>
    <s v="5032299470"/>
    <s v="Стоматологическая практика"/>
    <n v="28153000"/>
    <n v="31045000"/>
    <n v="40436000"/>
    <n v="49400000"/>
    <n v="51166000"/>
    <n v="0.2026"/>
    <n v="0.21929999999999999"/>
    <n v="0.1779"/>
    <n v="0.39179999999999998"/>
    <n v="0.1865"/>
    <n v="-1.24E-2"/>
    <n v="-8.8999999999999999E-3"/>
    <n v="-6.0000000000000001E-3"/>
    <m/>
    <n v="0.17180000000000001"/>
  </r>
  <r>
    <n v="9496"/>
    <s v="ЮГ-СТОМСЕРВИС, ООО"/>
    <x v="8"/>
    <m/>
    <m/>
    <x v="88"/>
    <s v="1062342000577"/>
    <s v="2342016254"/>
    <s v="Общая врачебная практика"/>
    <n v="26628000"/>
    <n v="29983000"/>
    <n v="35302000"/>
    <n v="40819000"/>
    <n v="51159000"/>
    <n v="0.4511"/>
    <n v="0.40970000000000001"/>
    <n v="0.53269999999999995"/>
    <n v="0.2198"/>
    <n v="0.29499999999999998"/>
    <m/>
    <m/>
    <m/>
    <m/>
    <m/>
  </r>
  <r>
    <n v="9497"/>
    <s v="БК-ПОЛИСЕРВИС, ООО"/>
    <x v="8"/>
    <m/>
    <m/>
    <x v="88"/>
    <s v="1036142003292"/>
    <s v="6142018276"/>
    <s v="Общая врачебная практика"/>
    <n v="39493000"/>
    <n v="40232000"/>
    <n v="40848000"/>
    <n v="46892000"/>
    <n v="51158000"/>
    <n v="3.4299999999999997E-2"/>
    <n v="2.3199999999999998E-2"/>
    <n v="5.7000000000000002E-3"/>
    <n v="2.1299999999999999E-2"/>
    <n v="2.3599999999999999E-2"/>
    <n v="2.06E-2"/>
    <n v="7.1000000000000004E-3"/>
    <n v="-1.7000000000000001E-2"/>
    <n v="5.1999999999999998E-3"/>
    <n v="-0.14560000000000001"/>
  </r>
  <r>
    <n v="9498"/>
    <s v="СТОМАТОЛОГИЯ МИЛАНА, ООО"/>
    <x v="0"/>
    <m/>
    <s v="Стоматология"/>
    <x v="88"/>
    <s v="1067602029483"/>
    <s v="7602054158"/>
    <s v="Стоматологическая практика"/>
    <n v="11640000"/>
    <n v="19686000"/>
    <n v="23346000"/>
    <n v="32619000"/>
    <n v="51150000"/>
    <n v="0.18509999999999999"/>
    <n v="0.1158"/>
    <n v="0.14119999999999999"/>
    <n v="0.21709999999999999"/>
    <n v="0.13159999999999999"/>
    <n v="0.1913"/>
    <n v="0.1056"/>
    <n v="0.15720000000000001"/>
    <n v="0.15240000000000001"/>
    <n v="9.1700000000000004E-2"/>
  </r>
  <r>
    <n v="9499"/>
    <s v="ДИ ЭЙЧ ЦЕНТР, ООО"/>
    <x v="0"/>
    <m/>
    <s v="Стоматология"/>
    <x v="88"/>
    <s v="1147746789057"/>
    <s v="7715438229"/>
    <s v="Стоматологическая практика"/>
    <n v="45345000"/>
    <n v="44311000"/>
    <n v="41805000"/>
    <n v="55410000"/>
    <n v="51146000"/>
    <n v="0.1351"/>
    <n v="4.5699999999999998E-2"/>
    <n v="8.1900000000000001E-2"/>
    <n v="0.18659999999999999"/>
    <n v="0.1457"/>
    <m/>
    <m/>
    <n v="-6.4999999999999997E-3"/>
    <n v="-1.54E-2"/>
    <n v="-4.7000000000000002E-3"/>
  </r>
  <r>
    <n v="9500"/>
    <s v="ДЕРБЕНТСКИЕ ЗОЛОТЫЕ ПЕСКИ, ООО"/>
    <x v="6"/>
    <m/>
    <m/>
    <x v="88"/>
    <s v="1210500016671"/>
    <s v="0512012464"/>
    <s v="Деятельность санаторно-курортных организаций"/>
    <m/>
    <n v="11654000"/>
    <n v="23172000"/>
    <n v="41452000"/>
    <n v="51145000"/>
    <m/>
    <n v="0.4017"/>
    <n v="0.44080000000000003"/>
    <n v="0.88400000000000001"/>
    <n v="0.32229999999999998"/>
    <m/>
    <n v="0.28739999999999999"/>
    <n v="0.42799999999999999"/>
    <m/>
    <m/>
  </r>
  <r>
    <n v="9501"/>
    <s v="УЛЫБКА, ООО"/>
    <x v="0"/>
    <m/>
    <s v="Стоматология"/>
    <x v="88"/>
    <s v="1168617063230"/>
    <s v="8603223121"/>
    <s v="Стоматологическая практика"/>
    <n v="21638000"/>
    <n v="22659000"/>
    <n v="33398000"/>
    <n v="36420000"/>
    <n v="51142000"/>
    <n v="0.22570000000000001"/>
    <n v="0.15840000000000001"/>
    <n v="7.7799999999999994E-2"/>
    <n v="3.0000000000000001E-3"/>
    <n v="0.1174"/>
    <n v="0.22570000000000001"/>
    <n v="0.14169999999999999"/>
    <n v="7.7799999999999994E-2"/>
    <n v="3.0000000000000001E-3"/>
    <n v="0.1174"/>
  </r>
  <r>
    <n v="9502"/>
    <s v="ДИЗАЙН ДЕНТ, ООО"/>
    <x v="0"/>
    <m/>
    <s v="Стоматология"/>
    <x v="88"/>
    <s v="1036301002957"/>
    <s v="6321109473"/>
    <s v="Стоматологическая практика"/>
    <n v="31643000"/>
    <n v="32004000"/>
    <n v="32699000"/>
    <n v="44733000"/>
    <n v="51140000"/>
    <n v="0.2258"/>
    <n v="0.16919999999999999"/>
    <n v="0.2331"/>
    <n v="4.7E-2"/>
    <n v="0.41889999999999999"/>
    <n v="0.21410000000000001"/>
    <n v="0.1585"/>
    <n v="0.26119999999999999"/>
    <n v="3.85E-2"/>
    <n v="0.40799999999999997"/>
  </r>
  <r>
    <n v="9503"/>
    <s v="МЕДИУС И К, ООО"/>
    <x v="8"/>
    <m/>
    <m/>
    <x v="88"/>
    <s v="1137847099246"/>
    <s v="7804504339"/>
    <s v="Общая врачебная практика"/>
    <n v="59049000"/>
    <n v="45083000"/>
    <n v="46277000"/>
    <n v="49778000"/>
    <n v="51139000"/>
    <n v="1.52E-2"/>
    <n v="2.52E-2"/>
    <n v="8.8999999999999996E-2"/>
    <n v="4.4200000000000003E-2"/>
    <n v="-6.8400000000000002E-2"/>
    <n v="-8.9999999999999993E-3"/>
    <n v="-5.7999999999999996E-3"/>
    <n v="6.6600000000000006E-2"/>
    <n v="-1.9900000000000001E-2"/>
    <m/>
  </r>
  <r>
    <n v="9505"/>
    <s v="32 ЖЕМЧУЖИНЫ, ООО"/>
    <x v="0"/>
    <m/>
    <s v="Стоматология"/>
    <x v="88"/>
    <s v="1067452017588"/>
    <s v="7452047695"/>
    <s v="Стоматологическая практика"/>
    <n v="17758000"/>
    <n v="20590000"/>
    <n v="21190000"/>
    <n v="40552000"/>
    <n v="51138000"/>
    <n v="0.4294"/>
    <n v="0.33439999999999998"/>
    <n v="2.92E-2"/>
    <n v="0.16639999999999999"/>
    <n v="0.30380000000000001"/>
    <n v="0.4294"/>
    <n v="0.33439999999999998"/>
    <n v="2.92E-2"/>
    <n v="0.16639999999999999"/>
    <n v="0.30380000000000001"/>
  </r>
  <r>
    <n v="9504"/>
    <s v="АКУЛА, ООО"/>
    <x v="0"/>
    <m/>
    <s v="Стоматология"/>
    <x v="88"/>
    <s v="1236100018472"/>
    <s v="6162089109"/>
    <s v="Стоматологическая практика"/>
    <m/>
    <m/>
    <n v="5549000"/>
    <n v="31657000"/>
    <n v="51138000"/>
    <m/>
    <m/>
    <n v="0.1143"/>
    <n v="0.25790000000000002"/>
    <n v="0.44729999999999998"/>
    <m/>
    <m/>
    <n v="0.1114"/>
    <m/>
    <m/>
  </r>
  <r>
    <n v="9506"/>
    <s v="УРАЛЬСКИЙ ЦЕНТР КИНЕЗИОТЕРАПИИ № 4, ООО"/>
    <x v="8"/>
    <m/>
    <m/>
    <x v="88"/>
    <s v="1169658104945"/>
    <s v="6686084926"/>
    <s v="Общая врачебная практика"/>
    <n v="22187000"/>
    <n v="25822000"/>
    <n v="33335000"/>
    <n v="36212000"/>
    <n v="51125000"/>
    <n v="0.26419999999999999"/>
    <n v="0.18920000000000001"/>
    <n v="0.25469999999999998"/>
    <n v="0.10059999999999999"/>
    <n v="0.30399999999999999"/>
    <m/>
    <m/>
    <m/>
    <m/>
    <m/>
  </r>
  <r>
    <n v="9507"/>
    <s v="РАДОСТЬ, ООО"/>
    <x v="0"/>
    <m/>
    <s v="Стоматология"/>
    <x v="88"/>
    <s v="1147847309290"/>
    <s v="7816594418"/>
    <s v="Стоматологическая практика"/>
    <n v="7096000"/>
    <n v="10856000"/>
    <n v="14377000"/>
    <n v="35083000"/>
    <n v="51116000"/>
    <n v="0.70050000000000001"/>
    <n v="0.20119999999999999"/>
    <n v="-0.86019999999999996"/>
    <n v="4.2000000000000003E-2"/>
    <n v="-4.5499999999999999E-2"/>
    <n v="0.69930000000000003"/>
    <n v="-1.7500000000000002E-2"/>
    <n v="-7.1900000000000006E-2"/>
    <n v="-1.7899999999999999E-2"/>
    <n v="-2.3E-3"/>
  </r>
  <r>
    <n v="9508"/>
    <s v="ЦС, ООО"/>
    <x v="0"/>
    <m/>
    <s v="Стоматология"/>
    <x v="88"/>
    <s v="1106320020696"/>
    <s v="6321255837"/>
    <s v="Стоматологическая практика"/>
    <n v="38570000"/>
    <n v="49958000"/>
    <n v="53643000"/>
    <n v="45248000"/>
    <n v="51111000"/>
    <n v="-0.14449999999999999"/>
    <n v="-4.1700000000000001E-2"/>
    <n v="9.5000000000000001E-2"/>
    <n v="5.1000000000000004E-3"/>
    <n v="-1.9699999999999999E-2"/>
    <m/>
    <m/>
    <m/>
    <m/>
    <m/>
  </r>
  <r>
    <n v="9509"/>
    <s v="КЛИНИКА, ООО"/>
    <x v="8"/>
    <m/>
    <m/>
    <x v="88"/>
    <s v="1233600018255"/>
    <s v="3666268616"/>
    <s v="Деятельность в области медицины прочая"/>
    <m/>
    <m/>
    <m/>
    <n v="20038000"/>
    <n v="51097000"/>
    <m/>
    <m/>
    <m/>
    <n v="0.29099999999999998"/>
    <n v="-5.1799999999999999E-2"/>
    <m/>
    <m/>
    <m/>
    <m/>
    <m/>
  </r>
  <r>
    <n v="9510"/>
    <s v="ПАРУС, ООО"/>
    <x v="6"/>
    <m/>
    <m/>
    <x v="88"/>
    <s v="1160571054050"/>
    <s v="0571007434"/>
    <s v="Деятельность санаторно-курортных организаций"/>
    <n v="33809000"/>
    <n v="46581000"/>
    <n v="68953000"/>
    <n v="62871000"/>
    <n v="51093000"/>
    <n v="2.8E-3"/>
    <n v="0.18379999999999999"/>
    <n v="0.20069999999999999"/>
    <n v="0.20430000000000001"/>
    <n v="0.1235"/>
    <n v="3.15E-2"/>
    <n v="0.24279999999999999"/>
    <n v="0.19639999999999999"/>
    <n v="0.15090000000000001"/>
    <n v="0.15690000000000001"/>
  </r>
  <r>
    <n v="9511"/>
    <s v="КОСМЕТОЛОГИКА, ООО"/>
    <x v="8"/>
    <m/>
    <m/>
    <x v="88"/>
    <s v="1197031051942"/>
    <s v="7017455633"/>
    <s v="Общая врачебная практика"/>
    <m/>
    <n v="16351000"/>
    <n v="30551000"/>
    <n v="41516000"/>
    <n v="51088000"/>
    <m/>
    <n v="0.18970000000000001"/>
    <n v="0.22789999999999999"/>
    <n v="0.20269999999999999"/>
    <n v="3.7699999999999997E-2"/>
    <m/>
    <m/>
    <m/>
    <m/>
    <m/>
  </r>
  <r>
    <n v="9512"/>
    <s v="ЦСС, ООО"/>
    <x v="0"/>
    <m/>
    <s v="Стоматология"/>
    <x v="88"/>
    <s v="1137017017070"/>
    <s v="7017336690"/>
    <s v="Стоматологическая практика"/>
    <n v="62695000"/>
    <n v="92357000"/>
    <n v="56165000"/>
    <n v="47346000"/>
    <n v="51077000"/>
    <n v="0.1206"/>
    <n v="8.9599999999999999E-2"/>
    <n v="0.1226"/>
    <n v="7.46E-2"/>
    <n v="5.5899999999999998E-2"/>
    <n v="9.9400000000000002E-2"/>
    <n v="-1.8800000000000001E-2"/>
    <n v="-3.2199999999999999E-2"/>
    <n v="-2.35E-2"/>
    <n v="5.1999999999999998E-3"/>
  </r>
  <r>
    <n v="9513"/>
    <s v="РЕПРОДУКТИВНОЕ ЗДОРОВЬЕ +, ООО"/>
    <x v="8"/>
    <m/>
    <m/>
    <x v="88"/>
    <s v="1037400776522"/>
    <s v="7411018416"/>
    <s v="Общая врачебная практика"/>
    <n v="27130000"/>
    <n v="30594000"/>
    <n v="39810000"/>
    <n v="45230000"/>
    <n v="51076000"/>
    <n v="3.4500000000000003E-2"/>
    <n v="3.4099999999999998E-2"/>
    <n v="4.1599999999999998E-2"/>
    <n v="3.0300000000000001E-2"/>
    <n v="3.1899999999999998E-2"/>
    <n v="-4.8999999999999998E-3"/>
    <n v="-1.0800000000000001E-2"/>
    <n v="-4.4000000000000003E-3"/>
    <n v="-5.9999999999999995E-4"/>
    <m/>
  </r>
  <r>
    <n v="9514"/>
    <s v="ТЕХНОЛОГИИ ЗДОРОВЬЯ, ООО"/>
    <x v="8"/>
    <m/>
    <m/>
    <x v="88"/>
    <s v="1157847122729"/>
    <s v="7842031605"/>
    <s v="Деятельность больничных организаций"/>
    <n v="91435000"/>
    <n v="85988000"/>
    <n v="78186000"/>
    <n v="62677000"/>
    <n v="51075000"/>
    <n v="8.2100000000000006E-2"/>
    <n v="6.8699999999999997E-2"/>
    <n v="0.1062"/>
    <n v="0.106"/>
    <n v="0.26840000000000003"/>
    <n v="-3.5799999999999998E-2"/>
    <n v="-2.8400000000000002E-2"/>
    <n v="-1.24E-2"/>
    <n v="-1.47E-2"/>
    <n v="-3.0000000000000001E-3"/>
  </r>
  <r>
    <n v="9515"/>
    <s v="СЕЛЕБРИТИ КЛИНИК, ООО"/>
    <x v="0"/>
    <m/>
    <s v="Стоматология"/>
    <x v="88"/>
    <s v="1185275053370"/>
    <s v="5262359212"/>
    <s v="Стоматологическая практика"/>
    <n v="772000"/>
    <n v="2225000"/>
    <m/>
    <m/>
    <n v="51052000"/>
    <n v="-0.89249999999999996"/>
    <m/>
    <m/>
    <m/>
    <n v="2.2800000000000001E-2"/>
    <m/>
    <m/>
    <m/>
    <m/>
    <m/>
  </r>
  <r>
    <n v="9516"/>
    <s v="СМ ПРЕМИУМ, ООО"/>
    <x v="8"/>
    <m/>
    <m/>
    <x v="88"/>
    <s v="1221500005176"/>
    <s v="1500006316"/>
    <s v="Общая врачебная практика"/>
    <m/>
    <m/>
    <n v="33319000"/>
    <n v="41928000"/>
    <n v="51048000"/>
    <m/>
    <m/>
    <n v="0.53769999999999996"/>
    <n v="4.7100000000000003E-2"/>
    <n v="1.7447999999999999"/>
    <m/>
    <m/>
    <m/>
    <m/>
    <n v="6.2399999999999997E-2"/>
  </r>
  <r>
    <n v="9517"/>
    <s v="АРТ-ДЕНТАЛЕ, ООО"/>
    <x v="0"/>
    <m/>
    <s v="Стоматология"/>
    <x v="88"/>
    <s v="1177746845836"/>
    <s v="7728376788"/>
    <s v="Стоматологическая практика"/>
    <n v="42940000"/>
    <n v="39497000"/>
    <m/>
    <n v="45113000"/>
    <n v="51047000"/>
    <n v="0.54669999999999996"/>
    <n v="0.3982"/>
    <m/>
    <n v="0.3569"/>
    <n v="4.1599999999999998E-2"/>
    <n v="0.56210000000000004"/>
    <n v="0.38250000000000001"/>
    <m/>
    <n v="0.33900000000000002"/>
    <m/>
  </r>
  <r>
    <n v="9518"/>
    <s v="ДИА-ДЕНТ, ООО"/>
    <x v="0"/>
    <m/>
    <s v="Стоматология"/>
    <x v="88"/>
    <s v="1114345044956"/>
    <s v="4345316958"/>
    <s v="Стоматологическая практика"/>
    <n v="3370000"/>
    <n v="15434000"/>
    <n v="21598000"/>
    <n v="35493000"/>
    <n v="51018000"/>
    <n v="0.3246"/>
    <n v="0.83069999999999999"/>
    <n v="0.44269999999999998"/>
    <n v="0.39179999999999998"/>
    <n v="0.30049999999999999"/>
    <m/>
    <m/>
    <m/>
    <m/>
    <m/>
  </r>
  <r>
    <n v="9519"/>
    <s v="ЛИПЕЦКАЯ КЛИНИКА СОСУДИСТОЙ ХИРУРГИИ, ООО"/>
    <x v="8"/>
    <m/>
    <m/>
    <x v="88"/>
    <s v="1244800003986"/>
    <s v="4800015638"/>
    <s v="Деятельность больничных организаций"/>
    <m/>
    <m/>
    <m/>
    <n v="17173000"/>
    <n v="51003000"/>
    <m/>
    <m/>
    <m/>
    <n v="1.01E-2"/>
    <n v="2.9700000000000001E-2"/>
    <m/>
    <m/>
    <m/>
    <m/>
    <m/>
  </r>
  <r>
    <n v="9520"/>
    <s v="МЕДХЭЛП, ООО"/>
    <x v="8"/>
    <m/>
    <m/>
    <x v="88"/>
    <s v="1097017010133"/>
    <s v="7017241014"/>
    <s v="Деятельность в области здравоохранения"/>
    <n v="61563000"/>
    <n v="57622000"/>
    <n v="54517000"/>
    <n v="59795000"/>
    <n v="50999000"/>
    <n v="9.1300000000000006E-2"/>
    <n v="9.6600000000000005E-2"/>
    <n v="0.10979999999999999"/>
    <n v="0.1444"/>
    <n v="0.1106"/>
    <n v="2.2700000000000001E-2"/>
    <n v="2.6700000000000002E-2"/>
    <n v="2.7099999999999999E-2"/>
    <n v="4.8399999999999999E-2"/>
    <n v="0.1106"/>
  </r>
  <r>
    <n v="9521"/>
    <s v="МЕДИЦИНСКИЙ КОМПЛЕКС, ООО"/>
    <x v="8"/>
    <m/>
    <m/>
    <x v="88"/>
    <s v="1034800165201"/>
    <s v="4825034270"/>
    <s v="Общая врачебная практика"/>
    <n v="45463000"/>
    <n v="41086000"/>
    <n v="44846000"/>
    <n v="45103000"/>
    <n v="50994000"/>
    <n v="-2.1999999999999999E-2"/>
    <n v="5.9700000000000003E-2"/>
    <n v="-4.6100000000000002E-2"/>
    <n v="6.6100000000000006E-2"/>
    <n v="6.2899999999999998E-2"/>
    <n v="-2.24E-2"/>
    <n v="-2.8500000000000001E-2"/>
    <n v="-2.3099999999999999E-2"/>
    <n v="-3.4000000000000002E-2"/>
    <n v="-2.4799999999999999E-2"/>
  </r>
  <r>
    <n v="9522"/>
    <s v="ОКТАВА 7, ООО"/>
    <x v="0"/>
    <m/>
    <s v="Стоматология"/>
    <x v="88"/>
    <s v="1215000067578"/>
    <s v="5047253158"/>
    <s v="Стоматологическая практика"/>
    <m/>
    <n v="11187000"/>
    <n v="12087000"/>
    <n v="27973000"/>
    <n v="50994000"/>
    <m/>
    <n v="2.0999999999999999E-3"/>
    <n v="2.0400000000000001E-2"/>
    <n v="0.3931"/>
    <n v="0.1179"/>
    <m/>
    <m/>
    <m/>
    <m/>
    <m/>
  </r>
  <r>
    <n v="9523"/>
    <s v="ВИТАМЕД, ООО"/>
    <x v="8"/>
    <m/>
    <m/>
    <x v="88"/>
    <s v="1087847031690"/>
    <s v="7804407328"/>
    <s v="Общая врачебная практика"/>
    <n v="51307000"/>
    <n v="48664000"/>
    <n v="54149000"/>
    <n v="50609000"/>
    <n v="50993000"/>
    <n v="0.2114"/>
    <n v="0.19620000000000001"/>
    <n v="0.2306"/>
    <n v="0.17519999999999999"/>
    <n v="7.3200000000000001E-2"/>
    <m/>
    <m/>
    <m/>
    <m/>
    <m/>
  </r>
  <r>
    <n v="9524"/>
    <s v="КЛИНИКА АНГИОФАРМ, ООО"/>
    <x v="8"/>
    <m/>
    <m/>
    <x v="88"/>
    <s v="1227700610059"/>
    <s v="9715428513"/>
    <s v="Деятельность в области медицины прочая"/>
    <m/>
    <m/>
    <n v="3359000"/>
    <n v="19307000"/>
    <n v="50980000"/>
    <m/>
    <m/>
    <n v="-0.28639999999999999"/>
    <n v="0.36220000000000002"/>
    <n v="0.35589999999999999"/>
    <m/>
    <m/>
    <m/>
    <m/>
    <m/>
  </r>
  <r>
    <n v="9525"/>
    <s v="ЗДОРОВЬЕ, ООО"/>
    <x v="8"/>
    <m/>
    <m/>
    <x v="88"/>
    <s v="1095053002186"/>
    <s v="5053067907"/>
    <s v="Деятельность в области здравоохранения"/>
    <n v="19248000"/>
    <n v="26209000"/>
    <n v="27553000"/>
    <n v="31123000"/>
    <n v="50977000"/>
    <n v="7.5499999999999998E-2"/>
    <n v="7.0199999999999999E-2"/>
    <n v="8.5900000000000004E-2"/>
    <n v="-3.5499999999999997E-2"/>
    <n v="7.5300000000000006E-2"/>
    <m/>
    <m/>
    <m/>
    <m/>
    <m/>
  </r>
  <r>
    <n v="9526"/>
    <s v="АНИКС-ФАРМ, ООО"/>
    <x v="8"/>
    <m/>
    <m/>
    <x v="88"/>
    <s v="1177325017968"/>
    <s v="7313011525"/>
    <s v="Деятельность больничных организаций"/>
    <n v="30271000"/>
    <n v="40943000"/>
    <n v="46142000"/>
    <n v="51897000"/>
    <n v="50976000"/>
    <n v="-2.0000000000000001E-4"/>
    <n v="-1E-4"/>
    <n v="-1E-4"/>
    <n v="-1E-4"/>
    <n v="-2.0000000000000001E-4"/>
    <n v="-2.0000000000000001E-4"/>
    <n v="-1E-4"/>
    <n v="-1E-4"/>
    <n v="-1E-4"/>
    <n v="-2.0000000000000001E-4"/>
  </r>
  <r>
    <n v="9527"/>
    <s v="ДЕНТАЛ ГАРАНТ, ООО"/>
    <x v="0"/>
    <m/>
    <s v="Стоматология"/>
    <x v="88"/>
    <s v="1157847013610"/>
    <s v="7810329131"/>
    <s v="Стоматологическая практика"/>
    <n v="14108000"/>
    <n v="19951000"/>
    <m/>
    <m/>
    <n v="50976000"/>
    <n v="0.14910000000000001"/>
    <n v="0.2006"/>
    <m/>
    <m/>
    <n v="0.19550000000000001"/>
    <n v="0.14910000000000001"/>
    <n v="0.16819999999999999"/>
    <m/>
    <m/>
    <n v="0.1676"/>
  </r>
  <r>
    <n v="9528"/>
    <s v="КРИО-КЛИНИК, ООО"/>
    <x v="8"/>
    <m/>
    <m/>
    <x v="88"/>
    <s v="1117746205280"/>
    <s v="7726672534"/>
    <s v="Деятельность больничных организаций"/>
    <n v="90000"/>
    <n v="11568000"/>
    <n v="40468000"/>
    <n v="80381000"/>
    <n v="50966000"/>
    <n v="-28.166699999999999"/>
    <n v="-0.88680000000000003"/>
    <n v="6.0299999999999999E-2"/>
    <n v="9.2600000000000002E-2"/>
    <n v="0.13370000000000001"/>
    <m/>
    <m/>
    <m/>
    <m/>
    <m/>
  </r>
  <r>
    <n v="9529"/>
    <s v="ИДЕАЛ-Д, ООО"/>
    <x v="0"/>
    <m/>
    <s v="Стоматология"/>
    <x v="88"/>
    <s v="1025500983881"/>
    <s v="5504064651"/>
    <s v="Стоматологическая практика"/>
    <n v="30302000"/>
    <n v="28738000"/>
    <n v="33228000"/>
    <n v="43107000"/>
    <n v="50964000"/>
    <n v="4.02E-2"/>
    <n v="5.9900000000000002E-2"/>
    <n v="2.4199999999999999E-2"/>
    <n v="5.21E-2"/>
    <n v="3.95E-2"/>
    <n v="-1.8E-3"/>
    <m/>
    <m/>
    <m/>
    <m/>
  </r>
  <r>
    <n v="9530"/>
    <s v="ДРИМ ДВ, ООО"/>
    <x v="8"/>
    <m/>
    <m/>
    <x v="88"/>
    <s v="1172536022988"/>
    <s v="2536303988"/>
    <s v="Деятельность в области медицины прочая, не включенная в другие группировки"/>
    <m/>
    <n v="3138000"/>
    <n v="10053000"/>
    <n v="10115000"/>
    <n v="50960000"/>
    <m/>
    <n v="-0.90849999999999997"/>
    <n v="-7.7200000000000005E-2"/>
    <n v="-3.7900000000000003E-2"/>
    <n v="0.2984"/>
    <m/>
    <m/>
    <m/>
    <m/>
    <m/>
  </r>
  <r>
    <n v="9531"/>
    <s v="НКЦПГ ИМ. А.А. ШМИДТА, ООО"/>
    <x v="8"/>
    <m/>
    <m/>
    <x v="88"/>
    <s v="1217700007920"/>
    <s v="7743352559"/>
    <s v="Деятельность больничных организаций"/>
    <n v="2006000"/>
    <n v="22101000"/>
    <n v="38033000"/>
    <n v="40565000"/>
    <n v="50954000"/>
    <n v="-13.770200000000001"/>
    <n v="-0.76400000000000001"/>
    <n v="-0.1953"/>
    <n v="-7.7399999999999997E-2"/>
    <n v="-4.5600000000000002E-2"/>
    <n v="-13.7936"/>
    <m/>
    <m/>
    <m/>
    <m/>
  </r>
  <r>
    <n v="9532"/>
    <s v="КЛИНИКА ДОКТОРА ЕЛИСТРАТОВА, ООО"/>
    <x v="0"/>
    <m/>
    <s v="Стоматология"/>
    <x v="88"/>
    <s v="1042503460064"/>
    <s v="2537072042"/>
    <s v="Стоматологическая практика"/>
    <n v="49490000"/>
    <n v="51532000"/>
    <n v="54768000"/>
    <n v="51602000"/>
    <n v="50931000"/>
    <n v="0.54659999999999997"/>
    <n v="0.41959999999999997"/>
    <n v="0.47220000000000001"/>
    <n v="0.50280000000000002"/>
    <n v="0.55530000000000002"/>
    <m/>
    <m/>
    <m/>
    <m/>
    <m/>
  </r>
  <r>
    <n v="9533"/>
    <s v="АВТОРСКАЯ СТОМАТОЛОГИЯ, ООО"/>
    <x v="0"/>
    <m/>
    <s v="Стоматология"/>
    <x v="88"/>
    <s v="1167456085125"/>
    <s v="7451408412"/>
    <s v="Стоматологическая практика"/>
    <n v="40979000"/>
    <n v="42797000"/>
    <n v="41666000"/>
    <n v="53777000"/>
    <n v="50928000"/>
    <n v="7.1999999999999998E-3"/>
    <n v="8.8000000000000005E-3"/>
    <n v="1.47E-2"/>
    <n v="4.7E-2"/>
    <n v="0.01"/>
    <n v="-1E-3"/>
    <m/>
    <n v="-3.3999999999999998E-3"/>
    <m/>
    <m/>
  </r>
  <r>
    <n v="9534"/>
    <s v="АПЕКС, ООО"/>
    <x v="0"/>
    <m/>
    <s v="Стоматология"/>
    <x v="88"/>
    <s v="1149102115392"/>
    <s v="9110006435"/>
    <s v="Стоматологическая практика"/>
    <n v="22322000"/>
    <n v="30237000"/>
    <n v="31123000"/>
    <n v="35429000"/>
    <n v="50926000"/>
    <n v="0.16189999999999999"/>
    <n v="0.15820000000000001"/>
    <n v="3.7400000000000003E-2"/>
    <n v="9.35E-2"/>
    <n v="9.3700000000000006E-2"/>
    <m/>
    <m/>
    <m/>
    <m/>
    <m/>
  </r>
  <r>
    <n v="9535"/>
    <s v="ЦЕНТР СОДЕЙСТВИЯ РАЗВИТИЮ ОЗДОРОВИТЕЛЬНЫХ ПРОГРАММ, РОО"/>
    <x v="0"/>
    <m/>
    <s v="Стоматология"/>
    <x v="88"/>
    <s v="1047746002072"/>
    <s v="7714318271"/>
    <s v="Стоматологическая практика"/>
    <n v="34567000"/>
    <n v="35151000"/>
    <n v="41382000"/>
    <n v="47062000"/>
    <n v="50923000"/>
    <n v="6.4399999999999999E-2"/>
    <n v="-1.41E-2"/>
    <n v="5.9299999999999999E-2"/>
    <n v="1.26E-2"/>
    <n v="3.7699999999999997E-2"/>
    <m/>
    <m/>
    <m/>
    <m/>
    <n v="1.18E-2"/>
  </r>
  <r>
    <n v="9536"/>
    <s v="ЦЕНТР РЕАБИЛИТАЦИИ И ПРОФИЛАКТИКИ ЭВОЛАЙФ, ООО"/>
    <x v="8"/>
    <m/>
    <m/>
    <x v="88"/>
    <s v="1186658025784"/>
    <s v="6685147556"/>
    <s v="Деятельность больничных организаций"/>
    <n v="27343000"/>
    <n v="31070000"/>
    <n v="40802000"/>
    <n v="44057000"/>
    <n v="50900000"/>
    <n v="0.34820000000000001"/>
    <n v="5.6300000000000003E-2"/>
    <n v="0.15490000000000001"/>
    <n v="0.18240000000000001"/>
    <n v="7.2999999999999995E-2"/>
    <m/>
    <m/>
    <m/>
    <m/>
    <m/>
  </r>
  <r>
    <n v="9537"/>
    <s v="МЦ-ПРОФЕССИОНАЛ, ООО"/>
    <x v="8"/>
    <m/>
    <m/>
    <x v="88"/>
    <s v="1141651002745"/>
    <s v="1651072952"/>
    <s v="Деятельность больничных организаций"/>
    <n v="30988000"/>
    <m/>
    <n v="42057000"/>
    <n v="31645000"/>
    <n v="50896000"/>
    <n v="0.40479999999999999"/>
    <m/>
    <n v="1"/>
    <n v="1"/>
    <n v="0.79849999999999999"/>
    <m/>
    <m/>
    <m/>
    <m/>
    <m/>
  </r>
  <r>
    <n v="9538"/>
    <s v="МЕДИКАЛГРУПП72, ООО"/>
    <x v="8"/>
    <m/>
    <m/>
    <x v="88"/>
    <s v="1217200003558"/>
    <s v="7203516636"/>
    <s v="Деятельность больничных организаций"/>
    <n v="4953000"/>
    <n v="20851000"/>
    <n v="29812000"/>
    <n v="47555000"/>
    <n v="50891000"/>
    <n v="-0.15790000000000001"/>
    <n v="0.13339999999999999"/>
    <n v="5.8000000000000003E-2"/>
    <n v="0.08"/>
    <n v="0.11260000000000001"/>
    <m/>
    <m/>
    <m/>
    <n v="-6.6E-3"/>
    <m/>
  </r>
  <r>
    <n v="9539"/>
    <s v="АДМИРАЛ ПЛЮС, ООО"/>
    <x v="0"/>
    <m/>
    <s v="Стоматология"/>
    <x v="88"/>
    <s v="1156658099872"/>
    <s v="6671029129"/>
    <s v="Стоматологическая практика"/>
    <n v="19526000"/>
    <n v="31214000"/>
    <n v="40701000"/>
    <n v="35972000"/>
    <n v="50876000"/>
    <n v="0.26479999999999998"/>
    <n v="0.22370000000000001"/>
    <n v="0.1676"/>
    <n v="0.12509999999999999"/>
    <n v="0.22789999999999999"/>
    <n v="0.25019999999999998"/>
    <n v="0.2122"/>
    <n v="0.17599999999999999"/>
    <n v="0.1143"/>
    <m/>
  </r>
  <r>
    <n v="9540"/>
    <s v="СТОМАТОЛОГИЧЕСКАЯ КЛИНИКА СТИЛЬ ДЕНТ, ООО"/>
    <x v="0"/>
    <m/>
    <s v="Стоматология"/>
    <x v="88"/>
    <s v="1233300004475"/>
    <s v="3300002075"/>
    <s v="Стоматологическая практика"/>
    <m/>
    <m/>
    <m/>
    <n v="41334000"/>
    <n v="50868000"/>
    <m/>
    <m/>
    <m/>
    <n v="0.32440000000000002"/>
    <n v="0.22189999999999999"/>
    <m/>
    <m/>
    <m/>
    <m/>
    <m/>
  </r>
  <r>
    <n v="9541"/>
    <s v="МЦ АУРА, ООО"/>
    <x v="0"/>
    <m/>
    <s v="Стоматология"/>
    <x v="88"/>
    <s v="1027804890530"/>
    <s v="7810169760"/>
    <s v="Стоматологическая практика"/>
    <n v="12206000"/>
    <n v="13405000"/>
    <n v="9110000"/>
    <n v="14411000"/>
    <n v="50866000"/>
    <n v="0.24590000000000001"/>
    <n v="0.23899999999999999"/>
    <n v="-4.1999999999999997E-3"/>
    <n v="0.26129999999999998"/>
    <n v="0.52849999999999997"/>
    <n v="0.2399"/>
    <m/>
    <m/>
    <m/>
    <m/>
  </r>
  <r>
    <n v="9542"/>
    <s v="ТЕМЕД НОВОКУЗНЕЦКАЯ, ООО"/>
    <x v="8"/>
    <m/>
    <m/>
    <x v="88"/>
    <s v="1227700514469"/>
    <s v="9705176271"/>
    <s v="Общая врачебная практика"/>
    <m/>
    <n v="4093000"/>
    <n v="71141000"/>
    <n v="67055000"/>
    <n v="50862000"/>
    <m/>
    <n v="3.2500000000000001E-2"/>
    <n v="9.4700000000000006E-2"/>
    <n v="7.9799999999999996E-2"/>
    <n v="-3.1899999999999998E-2"/>
    <m/>
    <n v="-6.6E-3"/>
    <n v="-2.8999999999999998E-3"/>
    <n v="-9.9000000000000008E-3"/>
    <n v="-3.2399999999999998E-2"/>
  </r>
  <r>
    <n v="9543"/>
    <s v="НЕЙРО-ПРАКТИКА, ООО"/>
    <x v="8"/>
    <m/>
    <m/>
    <x v="88"/>
    <s v="1157232036720"/>
    <s v="7203358789"/>
    <s v="Деятельность больничных организаций"/>
    <n v="19719000"/>
    <n v="22967000"/>
    <n v="28482000"/>
    <n v="35423000"/>
    <n v="50857000"/>
    <n v="-0.1293"/>
    <n v="5.1200000000000002E-2"/>
    <n v="3.6600000000000001E-2"/>
    <n v="6.4799999999999996E-2"/>
    <n v="0.1351"/>
    <n v="-3.3E-3"/>
    <n v="-6.9999999999999999E-4"/>
    <m/>
    <m/>
    <m/>
  </r>
  <r>
    <n v="9544"/>
    <s v="ДАНТИСТ УЛЬТРА, ООО"/>
    <x v="0"/>
    <m/>
    <s v="Стоматология"/>
    <x v="88"/>
    <s v="1203500009723"/>
    <s v="3525456889"/>
    <s v="Стоматологическая практика"/>
    <n v="24107000"/>
    <n v="33089000"/>
    <n v="40688000"/>
    <n v="47906000"/>
    <n v="50855000"/>
    <n v="2.2700000000000001E-2"/>
    <n v="6.2100000000000002E-2"/>
    <n v="4.8399999999999999E-2"/>
    <n v="7.4899999999999994E-2"/>
    <n v="5.8700000000000002E-2"/>
    <n v="-5.9999999999999995E-4"/>
    <n v="-1E-4"/>
    <n v="-8.0000000000000004E-4"/>
    <n v="-3.5000000000000001E-3"/>
    <n v="-4.0000000000000001E-3"/>
  </r>
  <r>
    <n v="9545"/>
    <s v="БРИДЖ, ООО"/>
    <x v="0"/>
    <m/>
    <s v="Стоматология"/>
    <x v="88"/>
    <s v="1107746974037"/>
    <s v="7720702623"/>
    <s v="Стоматологическая практика"/>
    <n v="40824000"/>
    <n v="42710000"/>
    <n v="42324000"/>
    <n v="50296000"/>
    <n v="50851000"/>
    <n v="0.28399999999999997"/>
    <n v="0.43919999999999998"/>
    <n v="0.42"/>
    <n v="0.53539999999999999"/>
    <n v="0.52359999999999995"/>
    <n v="-3.8899999999999997E-2"/>
    <n v="0.14269999999999999"/>
    <n v="0.1381"/>
    <n v="0.35349999999999998"/>
    <n v="0.3679"/>
  </r>
  <r>
    <n v="9546"/>
    <s v="МУ ЦМК-БЛАГОВЕЩЕНСК, ООО"/>
    <x v="8"/>
    <m/>
    <m/>
    <x v="88"/>
    <s v="1212700011138"/>
    <s v="2723214946"/>
    <s v="Общая врачебная практика"/>
    <m/>
    <n v="19994000"/>
    <n v="31791000"/>
    <n v="38517000"/>
    <n v="50848000"/>
    <m/>
    <n v="-0.44869999999999999"/>
    <n v="0.21890000000000001"/>
    <n v="0.24440000000000001"/>
    <n v="7.0699999999999999E-2"/>
    <m/>
    <n v="-8.5300000000000001E-2"/>
    <n v="-6.6600000000000006E-2"/>
    <n v="-2.9899999999999999E-2"/>
    <n v="-9.6600000000000005E-2"/>
  </r>
  <r>
    <n v="9547"/>
    <s v="ЦЕНТР ТРАДИЦИОННОЙ МЕДИЦИНЫ ДАО, ООО"/>
    <x v="8"/>
    <m/>
    <m/>
    <x v="88"/>
    <s v="1157746027460"/>
    <s v="7708244600"/>
    <s v="Деятельность в области медицины прочая, не включенная в другие группировки"/>
    <n v="12845000"/>
    <n v="17305000"/>
    <n v="30909000"/>
    <n v="41975000"/>
    <n v="50847000"/>
    <n v="0.26169999999999999"/>
    <n v="-1.03E-2"/>
    <n v="0.15010000000000001"/>
    <n v="0.1434"/>
    <n v="-1.4800000000000001E-2"/>
    <n v="0.2424"/>
    <n v="-2.9399999999999999E-2"/>
    <n v="0.13200000000000001"/>
    <n v="0.1258"/>
    <m/>
  </r>
  <r>
    <n v="9548"/>
    <s v="ЗДОРОВЬЕ, ООО"/>
    <x v="8"/>
    <m/>
    <m/>
    <x v="88"/>
    <s v="1143435000521"/>
    <s v="3435309745"/>
    <s v="Общая врачебная практика"/>
    <n v="28010000"/>
    <n v="34462000"/>
    <n v="43425000"/>
    <n v="46428000"/>
    <n v="50839000"/>
    <n v="4.0399999999999998E-2"/>
    <n v="6.7900000000000002E-2"/>
    <n v="9.9900000000000003E-2"/>
    <n v="0.15620000000000001"/>
    <n v="0.1181"/>
    <n v="9.7999999999999997E-3"/>
    <n v="4.6399999999999997E-2"/>
    <n v="8.8200000000000001E-2"/>
    <n v="0.14960000000000001"/>
    <m/>
  </r>
  <r>
    <n v="9549"/>
    <s v="СОВРЕМЕННАЯ КЛИНИКА И-25, ООО"/>
    <x v="0"/>
    <m/>
    <s v="Стоматология"/>
    <x v="88"/>
    <s v="1167847363826"/>
    <s v="7804577200"/>
    <s v="Стоматологическая практика"/>
    <n v="25325000"/>
    <n v="37299000"/>
    <n v="40298000"/>
    <n v="44918000"/>
    <n v="50832000"/>
    <n v="0.10630000000000001"/>
    <n v="0.1656"/>
    <n v="0.1691"/>
    <n v="0.16239999999999999"/>
    <n v="0.12909999999999999"/>
    <n v="-5.1999999999999998E-3"/>
    <m/>
    <m/>
    <m/>
    <m/>
  </r>
  <r>
    <n v="9551"/>
    <s v="ЭРК, ООО"/>
    <x v="8"/>
    <m/>
    <m/>
    <x v="88"/>
    <s v="1085321002480"/>
    <s v="5321124374"/>
    <s v="Деятельность в области медицины прочая, не включенная в другие группировки"/>
    <n v="40299000"/>
    <n v="30459000"/>
    <n v="35369000"/>
    <n v="41889000"/>
    <n v="50823000"/>
    <n v="0.44690000000000002"/>
    <n v="0.33900000000000002"/>
    <n v="0.37019999999999997"/>
    <n v="0.3644"/>
    <n v="0.37009999999999998"/>
    <m/>
    <m/>
    <m/>
    <m/>
    <m/>
  </r>
  <r>
    <n v="9550"/>
    <s v="СМАЙЛ+, ООО"/>
    <x v="0"/>
    <m/>
    <s v="Стоматология"/>
    <x v="88"/>
    <s v="1117455002345"/>
    <s v="7455004146"/>
    <s v="Стоматологическая практика"/>
    <n v="27479000"/>
    <n v="32622000"/>
    <n v="28240000"/>
    <n v="40383000"/>
    <n v="50823000"/>
    <n v="-0.1022"/>
    <n v="4.3499999999999997E-2"/>
    <n v="-7.0800000000000002E-2"/>
    <n v="0.1086"/>
    <n v="7.2499999999999995E-2"/>
    <m/>
    <m/>
    <m/>
    <m/>
    <n v="-6.4000000000000003E-3"/>
  </r>
  <r>
    <n v="9552"/>
    <s v="ИНПРАКТИК, АНО"/>
    <x v="8"/>
    <m/>
    <m/>
    <x v="88"/>
    <s v="1217800074470"/>
    <s v="7811759747"/>
    <s v="Деятельность в области медицины прочая, не включенная в другие группировки"/>
    <n v="1600000"/>
    <n v="12440000"/>
    <n v="42087000"/>
    <n v="65980000"/>
    <n v="50820000"/>
    <n v="0.14380000000000001"/>
    <n v="4.1200000000000001E-2"/>
    <n v="0.14680000000000001"/>
    <n v="0.1231"/>
    <n v="-0.1012"/>
    <n v="0.1419"/>
    <n v="0.17080000000000001"/>
    <n v="0.1459"/>
    <n v="0.1225"/>
    <m/>
  </r>
  <r>
    <n v="9553"/>
    <s v="СКОРОМЕД, ООО"/>
    <x v="8"/>
    <m/>
    <m/>
    <x v="88"/>
    <s v="1127746585042"/>
    <s v="7723843887"/>
    <s v="Деятельность в области здравоохранения"/>
    <n v="72048000"/>
    <n v="48362000"/>
    <n v="50709000"/>
    <n v="57541000"/>
    <n v="50819000"/>
    <n v="2.9700000000000001E-2"/>
    <n v="1.8700000000000001E-2"/>
    <n v="3.85E-2"/>
    <n v="3.2300000000000002E-2"/>
    <n v="3.9800000000000002E-2"/>
    <n v="4.3099999999999999E-2"/>
    <n v="-1.17E-2"/>
    <n v="-2.24E-2"/>
    <n v="-2.0400000000000001E-2"/>
    <n v="-2.4299999999999999E-2"/>
  </r>
  <r>
    <n v="9554"/>
    <s v="РАЙСКАЯ ПТИЦА, ООО"/>
    <x v="0"/>
    <s v="Специализированная"/>
    <s v="Косметология"/>
    <x v="88"/>
    <s v="1146319010364"/>
    <s v="6319186760"/>
    <s v="Деятельность в области косметологии"/>
    <n v="21394000"/>
    <n v="25065000"/>
    <n v="33512000"/>
    <n v="39455000"/>
    <n v="50817000"/>
    <n v="0.35809999999999997"/>
    <n v="0.10009999999999999"/>
    <n v="0.15029999999999999"/>
    <n v="0.20710000000000001"/>
    <n v="0.10290000000000001"/>
    <m/>
    <m/>
    <m/>
    <m/>
    <m/>
  </r>
  <r>
    <n v="9555"/>
    <s v="ДЕНТАЛ-СПБ, ООО"/>
    <x v="0"/>
    <m/>
    <s v="Стоматология"/>
    <x v="88"/>
    <s v="1037808033020"/>
    <s v="7804168084"/>
    <s v="Стоматологическая практика"/>
    <n v="22496000"/>
    <n v="30857000"/>
    <n v="37402000"/>
    <n v="42807000"/>
    <n v="50813000"/>
    <n v="7.2700000000000001E-2"/>
    <n v="0.1875"/>
    <n v="6.08E-2"/>
    <n v="5.8400000000000001E-2"/>
    <n v="8.9399999999999993E-2"/>
    <m/>
    <m/>
    <n v="-8.0000000000000004E-4"/>
    <n v="-5.5999999999999999E-3"/>
    <n v="-2.0000000000000001E-4"/>
  </r>
  <r>
    <n v="9556"/>
    <s v="АКАДЕМИЯ СТОМАТОЛОГИИ, ООО"/>
    <x v="0"/>
    <m/>
    <s v="Стоматология"/>
    <x v="88"/>
    <s v="1191326006046"/>
    <s v="1328018233"/>
    <s v="Стоматологическая практика"/>
    <n v="11258000"/>
    <n v="21102000"/>
    <n v="34196000"/>
    <n v="40254000"/>
    <n v="50806000"/>
    <n v="0.25769999999999998"/>
    <n v="0.2195"/>
    <n v="0.1716"/>
    <n v="0.1128"/>
    <n v="9.5799999999999996E-2"/>
    <m/>
    <m/>
    <n v="-1.23E-2"/>
    <n v="-2.7900000000000001E-2"/>
    <n v="-1.4999999999999999E-2"/>
  </r>
  <r>
    <n v="9557"/>
    <s v="СТОМАТОЛОГИЧЕСКАЯ КЛИНИКА АЛЬТЕРНАТИВА, ООО"/>
    <x v="0"/>
    <m/>
    <s v="Стоматология"/>
    <x v="88"/>
    <s v="1122468054664"/>
    <s v="2464247080"/>
    <s v="Стоматологическая практика"/>
    <n v="27069000"/>
    <n v="23559000"/>
    <n v="31057000"/>
    <n v="45838000"/>
    <n v="50802000"/>
    <n v="-7.4999999999999997E-3"/>
    <n v="-0.1135"/>
    <n v="2.7300000000000001E-2"/>
    <n v="0.1666"/>
    <n v="0.24160000000000001"/>
    <n v="5.2299999999999999E-2"/>
    <n v="-0.13300000000000001"/>
    <n v="5.4000000000000003E-3"/>
    <n v="0.17169999999999999"/>
    <n v="0.2213"/>
  </r>
  <r>
    <n v="9558"/>
    <s v="СТАРТ-М, ООО"/>
    <x v="0"/>
    <m/>
    <s v="Стоматология"/>
    <x v="88"/>
    <s v="1227700327084"/>
    <s v="7727496673"/>
    <s v="Стоматологическая практика"/>
    <m/>
    <m/>
    <n v="6613000"/>
    <n v="33300000"/>
    <n v="50801000"/>
    <m/>
    <m/>
    <n v="0.14180000000000001"/>
    <n v="9.9599999999999994E-2"/>
    <n v="0.19869999999999999"/>
    <m/>
    <m/>
    <n v="-6.0000000000000001E-3"/>
    <n v="-2E-3"/>
    <n v="-5.0000000000000001E-4"/>
  </r>
  <r>
    <n v="9559"/>
    <s v="СПОРТКЛИНИКА ПЛЮС, ООО"/>
    <x v="8"/>
    <m/>
    <m/>
    <x v="88"/>
    <s v="1167847295208"/>
    <s v="7802586985"/>
    <s v="Деятельность больничных организаций"/>
    <n v="22541000"/>
    <n v="20072000"/>
    <n v="25116000"/>
    <n v="39367000"/>
    <n v="50798000"/>
    <n v="0.3216"/>
    <n v="0.49630000000000002"/>
    <n v="0.44869999999999999"/>
    <n v="0.52300000000000002"/>
    <n v="0.12139999999999999"/>
    <n v="0.29720000000000002"/>
    <m/>
    <m/>
    <n v="0.4753"/>
    <m/>
  </r>
  <r>
    <n v="9560"/>
    <s v="СКИН-НН, ООО"/>
    <x v="8"/>
    <m/>
    <m/>
    <x v="88"/>
    <s v="1205200019683"/>
    <s v="5260471353"/>
    <s v="Общая врачебная практика"/>
    <n v="13509000"/>
    <n v="19880000"/>
    <m/>
    <n v="37329000"/>
    <n v="50784000"/>
    <n v="0.15570000000000001"/>
    <n v="8.2299999999999998E-2"/>
    <m/>
    <n v="-0.1661"/>
    <n v="0.17469999999999999"/>
    <n v="0.1201"/>
    <n v="1.2500000000000001E-2"/>
    <m/>
    <n v="8.9999999999999993E-3"/>
    <n v="-1.2500000000000001E-2"/>
  </r>
  <r>
    <n v="9561"/>
    <s v="ХЕЛСКЕА, ООО"/>
    <x v="8"/>
    <m/>
    <m/>
    <x v="88"/>
    <s v="1227700040490"/>
    <s v="9726006440"/>
    <s v="Деятельность в области медицины прочая"/>
    <m/>
    <n v="2866000"/>
    <n v="18042000"/>
    <n v="33995000"/>
    <n v="50781000"/>
    <m/>
    <n v="-2.2155999999999998"/>
    <n v="0.12790000000000001"/>
    <n v="0.19170000000000001"/>
    <n v="6.4199999999999993E-2"/>
    <m/>
    <n v="-2.8E-3"/>
    <n v="-1.2500000000000001E-2"/>
    <n v="-7.4999999999999997E-3"/>
    <n v="-1.9E-3"/>
  </r>
  <r>
    <n v="9562"/>
    <s v="ДЕНТАЛПРО, ООО"/>
    <x v="0"/>
    <m/>
    <s v="Стоматология"/>
    <x v="88"/>
    <s v="1172724027178"/>
    <s v="2722099842"/>
    <s v="Стоматологическая практика"/>
    <n v="25975000"/>
    <n v="40682000"/>
    <n v="39797000"/>
    <n v="63664000"/>
    <n v="50773000"/>
    <n v="0.48570000000000002"/>
    <n v="0.40860000000000002"/>
    <n v="0.4269"/>
    <n v="0.432"/>
    <n v="0.53490000000000004"/>
    <n v="0.49580000000000002"/>
    <n v="0.37830000000000003"/>
    <n v="0.39069999999999999"/>
    <m/>
    <m/>
  </r>
  <r>
    <n v="9563"/>
    <s v="ИНТЕР, ООО"/>
    <x v="0"/>
    <m/>
    <s v="Стоматология"/>
    <x v="88"/>
    <s v="1057749151140"/>
    <s v="7723555504"/>
    <s v="Стоматологическая практика"/>
    <n v="25415000"/>
    <n v="22742000"/>
    <n v="31006000"/>
    <n v="39599000"/>
    <n v="50762000"/>
    <n v="8.2400000000000001E-2"/>
    <n v="8.7599999999999997E-2"/>
    <n v="4.4299999999999999E-2"/>
    <n v="4.2299999999999997E-2"/>
    <n v="7.3700000000000002E-2"/>
    <n v="7.8600000000000003E-2"/>
    <n v="8.7599999999999997E-2"/>
    <n v="2.0299999999999999E-2"/>
    <n v="1.72E-2"/>
    <n v="5.1999999999999998E-2"/>
  </r>
  <r>
    <n v="9564"/>
    <s v="СКО ЗДОРОВЬЕ, ООО"/>
    <x v="6"/>
    <m/>
    <m/>
    <x v="88"/>
    <s v="1165047056250"/>
    <s v="5047185557"/>
    <s v="Деятельность санаторно-курортных организаций"/>
    <n v="28843000"/>
    <n v="41648000"/>
    <n v="56247000"/>
    <n v="50150000"/>
    <n v="50755000"/>
    <n v="0.88129999999999997"/>
    <n v="0.93540000000000001"/>
    <n v="0.92220000000000002"/>
    <n v="0.9113"/>
    <n v="0.8881"/>
    <m/>
    <m/>
    <m/>
    <m/>
    <m/>
  </r>
  <r>
    <n v="9565"/>
    <s v="МИР ДЕНТАЛГУРУ, ООО"/>
    <x v="0"/>
    <m/>
    <s v="Стоматология"/>
    <x v="88"/>
    <s v="1157746402043"/>
    <s v="7702382635"/>
    <s v="Стоматологическая практика"/>
    <n v="54258000"/>
    <n v="46451000"/>
    <n v="27675000"/>
    <n v="44520000"/>
    <n v="50752000"/>
    <n v="0.16470000000000001"/>
    <n v="0.1583"/>
    <n v="-7.8700000000000006E-2"/>
    <n v="-0.39710000000000001"/>
    <n v="-0.56730000000000003"/>
    <n v="0.15529999999999999"/>
    <n v="0.1497"/>
    <n v="-9.5600000000000004E-2"/>
    <m/>
    <m/>
  </r>
  <r>
    <n v="9566"/>
    <s v="АМУР ТЕСТ, ООО"/>
    <x v="8"/>
    <m/>
    <m/>
    <x v="88"/>
    <s v="1142801010505"/>
    <s v="2801202764"/>
    <s v="Деятельность в области медицины прочая"/>
    <n v="193409000"/>
    <n v="122916000"/>
    <n v="79188000"/>
    <n v="58467000"/>
    <n v="50740000"/>
    <n v="0.14549999999999999"/>
    <n v="0.12280000000000001"/>
    <n v="7.7799999999999994E-2"/>
    <n v="0.1036"/>
    <n v="0.15"/>
    <n v="0.14549999999999999"/>
    <m/>
    <m/>
    <m/>
    <m/>
  </r>
  <r>
    <n v="9567"/>
    <s v="ЦЕНТР ОСТЕОПАТИИ ДОКТОРА КОВАЛЕНКО, ООО"/>
    <x v="8"/>
    <m/>
    <m/>
    <x v="88"/>
    <s v="1186313011477"/>
    <s v="6315022200"/>
    <s v="Специальная врачебная практика"/>
    <n v="32176000"/>
    <n v="37656000"/>
    <n v="42480000"/>
    <n v="50440000"/>
    <n v="50735000"/>
    <n v="0.3382"/>
    <n v="0.15870000000000001"/>
    <n v="9.4E-2"/>
    <n v="9.2999999999999999E-2"/>
    <n v="4.58E-2"/>
    <n v="0.30509999999999998"/>
    <n v="0.13619999999999999"/>
    <n v="4.48E-2"/>
    <n v="7.3599999999999999E-2"/>
    <n v="1.7600000000000001E-2"/>
  </r>
  <r>
    <n v="9568"/>
    <s v="ЭКСПЕРТ, ООО"/>
    <x v="8"/>
    <m/>
    <m/>
    <x v="88"/>
    <s v="1127847653922"/>
    <s v="7814556262"/>
    <s v="Общая врачебная практика"/>
    <n v="19365000"/>
    <n v="20282000"/>
    <n v="27231000"/>
    <n v="35328000"/>
    <n v="50728000"/>
    <n v="0.11310000000000001"/>
    <n v="0.25559999999999999"/>
    <n v="0.16789999999999999"/>
    <n v="0.2545"/>
    <n v="0.1358"/>
    <n v="0.17549999999999999"/>
    <n v="0.2888"/>
    <n v="0.16300000000000001"/>
    <n v="0.2296"/>
    <n v="0.1744"/>
  </r>
  <r>
    <n v="9569"/>
    <s v="РИАДЕНТ, ООО"/>
    <x v="0"/>
    <m/>
    <s v="Стоматология"/>
    <x v="88"/>
    <s v="1197847135353"/>
    <s v="7813636035"/>
    <s v="Стоматологическая практика"/>
    <n v="28167000"/>
    <n v="33981000"/>
    <n v="40170000"/>
    <n v="48611000"/>
    <n v="50717000"/>
    <n v="0.36620000000000003"/>
    <n v="0.4274"/>
    <n v="0.31909999999999999"/>
    <n v="0.4037"/>
    <n v="0.35149999999999998"/>
    <m/>
    <m/>
    <m/>
    <m/>
    <m/>
  </r>
  <r>
    <n v="9570"/>
    <s v="ПРАКТИК, ООО"/>
    <x v="8"/>
    <m/>
    <m/>
    <x v="88"/>
    <s v="1045900355071"/>
    <s v="5903046414"/>
    <s v="Деятельность в области здравоохранения"/>
    <n v="42368000"/>
    <n v="39991000"/>
    <n v="43702000"/>
    <n v="48261000"/>
    <n v="50709000"/>
    <n v="0.09"/>
    <n v="0.09"/>
    <n v="0.05"/>
    <n v="0.05"/>
    <n v="0.05"/>
    <n v="5.6599999999999998E-2"/>
    <n v="0.06"/>
    <n v="3.3500000000000002E-2"/>
    <n v="0.05"/>
    <n v="0.05"/>
  </r>
  <r>
    <n v="9571"/>
    <s v="АУРУМ, ООО"/>
    <x v="8"/>
    <m/>
    <m/>
    <x v="88"/>
    <s v="1196234012787"/>
    <s v="6234186231"/>
    <s v="Специальная врачебная практика"/>
    <n v="18699000"/>
    <n v="21705000"/>
    <n v="26263000"/>
    <n v="24888000"/>
    <n v="50706000"/>
    <n v="4.9399999999999999E-2"/>
    <n v="8.9200000000000002E-2"/>
    <n v="0.11849999999999999"/>
    <n v="3.7199999999999997E-2"/>
    <n v="0.1159"/>
    <n v="3.2199999999999999E-2"/>
    <n v="7.6100000000000001E-2"/>
    <n v="0.11459999999999999"/>
    <n v="1.06E-2"/>
    <n v="-6.9999999999999999E-4"/>
  </r>
  <r>
    <n v="9572"/>
    <s v="НАША РАДОСТЬ, ООО"/>
    <x v="8"/>
    <m/>
    <m/>
    <x v="88"/>
    <s v="1134345020721"/>
    <s v="4345366324"/>
    <s v="Общая врачебная практика"/>
    <n v="16042000"/>
    <n v="21269000"/>
    <n v="27658000"/>
    <n v="41197000"/>
    <n v="50703000"/>
    <n v="3.2500000000000001E-2"/>
    <n v="3.2599999999999997E-2"/>
    <n v="3.2399999999999998E-2"/>
    <n v="3.1E-2"/>
    <n v="4.0000000000000002E-4"/>
    <n v="3.2500000000000001E-2"/>
    <n v="3.2599999999999997E-2"/>
    <n v="3.2399999999999998E-2"/>
    <n v="3.1E-2"/>
    <n v="-5.9999999999999995E-4"/>
  </r>
  <r>
    <n v="9573"/>
    <s v="МИССАДЕНА, ООО"/>
    <x v="8"/>
    <m/>
    <m/>
    <x v="88"/>
    <s v="1107746879085"/>
    <s v="7702744860"/>
    <s v="Деятельность в области здравоохранения"/>
    <n v="43492000"/>
    <n v="51933000"/>
    <n v="67496000"/>
    <n v="59970000"/>
    <n v="50700000"/>
    <n v="0.13719999999999999"/>
    <n v="-2.1100000000000001E-2"/>
    <n v="6.8699999999999997E-2"/>
    <n v="5.0799999999999998E-2"/>
    <n v="-0.13370000000000001"/>
    <m/>
    <m/>
    <m/>
    <m/>
    <m/>
  </r>
  <r>
    <n v="9575"/>
    <s v="МЦ МЕЧНИКОВ +, ООО"/>
    <x v="8"/>
    <m/>
    <m/>
    <x v="88"/>
    <s v="1142536001827"/>
    <s v="2536270468"/>
    <s v="Общая врачебная практика"/>
    <n v="105265000"/>
    <n v="103303000"/>
    <n v="91976000"/>
    <n v="62285000"/>
    <n v="50698000"/>
    <n v="3.8199999999999998E-2"/>
    <n v="1.5800000000000002E-2"/>
    <n v="-5.1200000000000002E-2"/>
    <n v="-3.6400000000000002E-2"/>
    <n v="-1.15E-2"/>
    <m/>
    <m/>
    <m/>
    <m/>
    <m/>
  </r>
  <r>
    <n v="9574"/>
    <s v="ОЛДЕНТ, ООО"/>
    <x v="0"/>
    <m/>
    <s v="Стоматология"/>
    <x v="88"/>
    <s v="1027700035538"/>
    <s v="7718194394"/>
    <s v="Стоматологическая практика"/>
    <n v="20192000"/>
    <n v="24017000"/>
    <n v="27598000"/>
    <n v="40212000"/>
    <n v="50698000"/>
    <n v="0.17879999999999999"/>
    <n v="0.17399999999999999"/>
    <n v="9.1800000000000007E-2"/>
    <n v="8.3400000000000002E-2"/>
    <n v="4.9200000000000001E-2"/>
    <n v="-6.9199999999999998E-2"/>
    <n v="-4.7600000000000003E-2"/>
    <n v="-3.4599999999999999E-2"/>
    <n v="-1.8200000000000001E-2"/>
    <n v="-7.0000000000000001E-3"/>
  </r>
  <r>
    <n v="9576"/>
    <s v="НПО ЛЕСНОЕ ОЗЕРО, ООО"/>
    <x v="8"/>
    <m/>
    <m/>
    <x v="88"/>
    <s v="1146318004447"/>
    <s v="6318242980"/>
    <s v="Деятельность в области медицины прочая, не включенная в другие группировки"/>
    <n v="57110000"/>
    <n v="61273000"/>
    <n v="54681000"/>
    <n v="54755000"/>
    <n v="50681000"/>
    <n v="0.45500000000000002"/>
    <n v="0.27360000000000001"/>
    <n v="3.49E-2"/>
    <n v="8.5500000000000007E-2"/>
    <n v="0.23250000000000001"/>
    <m/>
    <n v="-3.3E-3"/>
    <n v="-3.2500000000000001E-2"/>
    <n v="-4.8500000000000001E-2"/>
    <n v="-3.0099999999999998E-2"/>
  </r>
  <r>
    <n v="9577"/>
    <s v="ОДА-МЕД, ООО"/>
    <x v="8"/>
    <m/>
    <m/>
    <x v="88"/>
    <s v="1152511001334"/>
    <s v="2511092421"/>
    <s v="Общая врачебная практика"/>
    <m/>
    <m/>
    <n v="20025000"/>
    <n v="37654000"/>
    <n v="50679000"/>
    <m/>
    <m/>
    <n v="-0.36649999999999999"/>
    <n v="2.8299999999999999E-2"/>
    <n v="2.4299999999999999E-2"/>
    <m/>
    <m/>
    <m/>
    <m/>
    <m/>
  </r>
  <r>
    <n v="9578"/>
    <s v="ЦЕНТР КОСМЕТОЛОГИИ И ЭСТЕТИКИ М-АЛЕНА КЛИНИК, ООО"/>
    <x v="8"/>
    <m/>
    <m/>
    <x v="88"/>
    <s v="1207700186803"/>
    <s v="7714460694"/>
    <s v="Специальная врачебная практика"/>
    <n v="3795000"/>
    <m/>
    <n v="22147000"/>
    <n v="50286000"/>
    <n v="50677000"/>
    <n v="-0.29720000000000002"/>
    <m/>
    <n v="0.28139999999999998"/>
    <n v="0.26879999999999998"/>
    <n v="8.4000000000000005E-2"/>
    <m/>
    <m/>
    <m/>
    <m/>
    <n v="-3.7400000000000003E-2"/>
  </r>
  <r>
    <n v="9579"/>
    <s v="ДЕНТАЛ ПЛЭЙС, ООО"/>
    <x v="0"/>
    <m/>
    <s v="Стоматология"/>
    <x v="88"/>
    <s v="1211300003090"/>
    <s v="1326257194"/>
    <s v="Стоматологическая практика"/>
    <n v="2439000"/>
    <n v="19008000"/>
    <n v="26914000"/>
    <n v="37109000"/>
    <n v="50652000"/>
    <n v="-3.1199999999999999E-2"/>
    <n v="2.98E-2"/>
    <n v="7.8600000000000003E-2"/>
    <n v="2.8400000000000002E-2"/>
    <n v="5.57E-2"/>
    <m/>
    <n v="-1E-3"/>
    <n v="-3.3E-3"/>
    <n v="-5.4999999999999997E-3"/>
    <n v="-4.7000000000000002E-3"/>
  </r>
  <r>
    <n v="9580"/>
    <s v="ЦЕНТР СЕМЕЙНОЙ СТОМАТОЛОГИИ ХЭППИ СМАЙЛ, ООО"/>
    <x v="0"/>
    <m/>
    <s v="Стоматология"/>
    <x v="88"/>
    <s v="1173926008717"/>
    <s v="3906352127"/>
    <s v="Стоматологическая практика"/>
    <n v="33258000"/>
    <n v="42442000"/>
    <n v="43588000"/>
    <n v="45221000"/>
    <n v="50650000"/>
    <n v="0.2248"/>
    <n v="0.22520000000000001"/>
    <n v="0.2271"/>
    <n v="0.26350000000000001"/>
    <n v="0.24160000000000001"/>
    <m/>
    <m/>
    <m/>
    <m/>
    <m/>
  </r>
  <r>
    <n v="9581"/>
    <s v="ДАНКО, ООО ФИРМА"/>
    <x v="0"/>
    <m/>
    <s v="Стоматология"/>
    <x v="88"/>
    <s v="1026601372148"/>
    <s v="6668020197"/>
    <s v="Стоматологическая практика"/>
    <n v="28053000"/>
    <n v="29108000"/>
    <n v="33174000"/>
    <n v="38652000"/>
    <n v="50649000"/>
    <n v="6.54E-2"/>
    <n v="7.9699999999999993E-2"/>
    <n v="8.9599999999999999E-2"/>
    <n v="0.15640000000000001"/>
    <n v="0.14599999999999999"/>
    <m/>
    <m/>
    <m/>
    <m/>
    <m/>
  </r>
  <r>
    <n v="9582"/>
    <s v="КЛИНИКА ЭСТЕТИЧЕСКОЙ КОСМЕТОЛОГИИ ДОКТОРА АБРАМОВА, ООО"/>
    <x v="8"/>
    <m/>
    <m/>
    <x v="88"/>
    <s v="1216600049423"/>
    <s v="6671178071"/>
    <s v="Специальная врачебная практика"/>
    <m/>
    <n v="1129000"/>
    <n v="25780000"/>
    <n v="36275000"/>
    <n v="50648000"/>
    <m/>
    <n v="-1.4216"/>
    <n v="0.18340000000000001"/>
    <n v="0.16500000000000001"/>
    <n v="7.6600000000000001E-2"/>
    <m/>
    <m/>
    <m/>
    <m/>
    <m/>
  </r>
  <r>
    <n v="9583"/>
    <s v="ЭС ТУ БИ, ООО"/>
    <x v="8"/>
    <m/>
    <m/>
    <x v="88"/>
    <s v="1195027022024"/>
    <s v="5027280996"/>
    <s v="Деятельность в области медицины прочая, не включенная в другие группировки"/>
    <n v="26603000"/>
    <m/>
    <m/>
    <n v="10690000"/>
    <n v="50647000"/>
    <n v="-6.1499999999999999E-2"/>
    <m/>
    <m/>
    <n v="0.1234"/>
    <n v="5.4300000000000001E-2"/>
    <m/>
    <m/>
    <m/>
    <n v="-0.33579999999999999"/>
    <n v="-0.40550000000000003"/>
  </r>
  <r>
    <n v="9584"/>
    <s v="МРТ-ЭКСПЕРТ СУРГУТ, ООО"/>
    <x v="8"/>
    <m/>
    <m/>
    <x v="88"/>
    <s v="1138602015254"/>
    <s v="8602209572"/>
    <s v="Общая врачебная практика"/>
    <n v="49393000"/>
    <n v="52686000"/>
    <n v="56230000"/>
    <n v="54372000"/>
    <n v="50637000"/>
    <n v="0.1434"/>
    <n v="0.1075"/>
    <n v="0.1948"/>
    <n v="0.1145"/>
    <n v="3.39E-2"/>
    <n v="0.1226"/>
    <n v="5.8900000000000001E-2"/>
    <n v="0.1094"/>
    <n v="-0.13739999999999999"/>
    <n v="-0.22489999999999999"/>
  </r>
  <r>
    <n v="9585"/>
    <s v="ТАИС, ООО ЦКИЗ"/>
    <x v="0"/>
    <m/>
    <s v="Стоматология"/>
    <x v="88"/>
    <s v="1027600683648"/>
    <s v="7604032093"/>
    <s v="Стоматологическая практика"/>
    <n v="22922000"/>
    <n v="24826000"/>
    <n v="35269000"/>
    <n v="39124000"/>
    <n v="50633000"/>
    <n v="9.9299999999999999E-2"/>
    <n v="7.7899999999999997E-2"/>
    <n v="7.0400000000000004E-2"/>
    <n v="5.6099999999999997E-2"/>
    <n v="8.3000000000000004E-2"/>
    <n v="0.1153"/>
    <m/>
    <m/>
    <n v="-5.0000000000000001E-4"/>
    <n v="-4.0000000000000002E-4"/>
  </r>
  <r>
    <n v="9586"/>
    <s v="БЬЮТИПЛАН, ООО"/>
    <x v="8"/>
    <m/>
    <m/>
    <x v="88"/>
    <s v="1217800143131"/>
    <s v="7814797250"/>
    <s v="Специальная врачебная практика"/>
    <n v="2228000"/>
    <n v="32598000"/>
    <n v="51724000"/>
    <n v="45374000"/>
    <n v="50631000"/>
    <n v="-1.4717"/>
    <n v="5.04E-2"/>
    <n v="2.8299999999999999E-2"/>
    <n v="3.7900000000000003E-2"/>
    <n v="0.114"/>
    <m/>
    <n v="3.7699999999999997E-2"/>
    <n v="1.1900000000000001E-2"/>
    <n v="-0.185"/>
    <n v="-3.2399999999999998E-2"/>
  </r>
  <r>
    <n v="9587"/>
    <s v="АЛЬФА СТОМ, ООО"/>
    <x v="0"/>
    <m/>
    <s v="Стоматология"/>
    <x v="88"/>
    <s v="1225600012340"/>
    <s v="5614088126"/>
    <s v="Стоматологическая практика"/>
    <m/>
    <m/>
    <m/>
    <n v="16444000"/>
    <n v="50630000"/>
    <m/>
    <m/>
    <m/>
    <n v="-4.9700000000000001E-2"/>
    <n v="0.184"/>
    <m/>
    <m/>
    <m/>
    <m/>
    <m/>
  </r>
  <r>
    <n v="9588"/>
    <s v="ВАШ ДОКТОР, ООО"/>
    <x v="8"/>
    <m/>
    <m/>
    <x v="88"/>
    <s v="1103339002282"/>
    <s v="3301028069"/>
    <s v="Общая врачебная практика"/>
    <n v="56776000"/>
    <n v="53657000"/>
    <n v="56544000"/>
    <n v="56445000"/>
    <n v="50628000"/>
    <n v="2.5899999999999999E-2"/>
    <n v="-2.0199999999999999E-2"/>
    <n v="-2.8E-3"/>
    <n v="-1.72E-2"/>
    <n v="-1.9800000000000002E-2"/>
    <m/>
    <m/>
    <m/>
    <m/>
    <m/>
  </r>
  <r>
    <n v="9589"/>
    <s v="НЬЮ СМАЙЛ КЛИНИК, ООО"/>
    <x v="0"/>
    <m/>
    <s v="Стоматология"/>
    <x v="88"/>
    <s v="1225000079248"/>
    <s v="5030103186"/>
    <s v="Стоматологическая практика"/>
    <m/>
    <m/>
    <n v="1262000"/>
    <n v="22243000"/>
    <n v="50624000"/>
    <m/>
    <m/>
    <n v="0.32879999999999998"/>
    <n v="2.76E-2"/>
    <n v="0.49609999999999999"/>
    <m/>
    <m/>
    <n v="0.28129999999999999"/>
    <m/>
    <m/>
  </r>
  <r>
    <n v="9590"/>
    <s v="СТУДИЯ 7, ООО"/>
    <x v="8"/>
    <m/>
    <m/>
    <x v="88"/>
    <s v="1194632012783"/>
    <s v="4632260900"/>
    <s v="Деятельность в области медицины прочая"/>
    <n v="9826000"/>
    <n v="15922000"/>
    <n v="25344000"/>
    <n v="27415000"/>
    <n v="50614000"/>
    <n v="0.42370000000000002"/>
    <n v="0.1389"/>
    <n v="0.14119999999999999"/>
    <n v="0.20480000000000001"/>
    <n v="0.14080000000000001"/>
    <n v="0.34300000000000003"/>
    <n v="0.37719999999999998"/>
    <n v="0.1273"/>
    <n v="0.20480000000000001"/>
    <m/>
  </r>
  <r>
    <n v="9591"/>
    <s v="ЦЕНТР ЗРЕНИЯ, ООО"/>
    <x v="8"/>
    <m/>
    <m/>
    <x v="88"/>
    <s v="1167456084510"/>
    <s v="7448192756"/>
    <s v="Общая врачебная практика"/>
    <n v="18123000"/>
    <n v="20825000"/>
    <n v="29204000"/>
    <n v="40740000"/>
    <n v="50595000"/>
    <n v="9.7699999999999995E-2"/>
    <n v="-9.2999999999999992E-3"/>
    <n v="0.15709999999999999"/>
    <n v="5.16E-2"/>
    <n v="6.6699999999999995E-2"/>
    <n v="8.43E-2"/>
    <n v="-2.1700000000000001E-2"/>
    <n v="0.1434"/>
    <n v="3.73E-2"/>
    <n v="5.6800000000000003E-2"/>
  </r>
  <r>
    <n v="9592"/>
    <s v="ПОЛИКЛИНИКА ЭКСПЕРТ, ООО"/>
    <x v="8"/>
    <m/>
    <m/>
    <x v="88"/>
    <s v="1167847445864"/>
    <s v="7813265408"/>
    <s v="Деятельность больничных организаций"/>
    <n v="44924000"/>
    <n v="49777000"/>
    <n v="45404000"/>
    <n v="43620000"/>
    <n v="50589000"/>
    <n v="5.5800000000000002E-2"/>
    <n v="6.1400000000000003E-2"/>
    <n v="7.2599999999999998E-2"/>
    <n v="4.8099999999999997E-2"/>
    <n v="0.10630000000000001"/>
    <m/>
    <n v="-6.3E-3"/>
    <m/>
    <m/>
    <n v="-3.0000000000000001E-3"/>
  </r>
  <r>
    <n v="9593"/>
    <s v="ТАРИМЕД, ООО"/>
    <x v="0"/>
    <m/>
    <s v="Стоматология"/>
    <x v="88"/>
    <s v="1231100000867"/>
    <s v="1101176186"/>
    <s v="Стоматологическая практика"/>
    <m/>
    <m/>
    <n v="4543000"/>
    <n v="39155000"/>
    <n v="50580000"/>
    <m/>
    <m/>
    <n v="-2.5510000000000002"/>
    <n v="-2.7000000000000001E-3"/>
    <n v="0.24840000000000001"/>
    <m/>
    <m/>
    <m/>
    <m/>
    <m/>
  </r>
  <r>
    <n v="9594"/>
    <s v="АКАДЕМИ КЛИНИК, ООО"/>
    <x v="8"/>
    <m/>
    <m/>
    <x v="88"/>
    <s v="1196313053815"/>
    <s v="6317138626"/>
    <s v="Общая врачебная практика"/>
    <n v="18213000"/>
    <n v="26050000"/>
    <n v="29999000"/>
    <n v="35801000"/>
    <n v="50575000"/>
    <n v="0.30520000000000003"/>
    <n v="0.30030000000000001"/>
    <n v="6.9199999999999998E-2"/>
    <n v="5.16E-2"/>
    <n v="0.13539999999999999"/>
    <n v="-7.4999999999999997E-3"/>
    <n v="-4.1999999999999997E-3"/>
    <n v="-6.9999999999999999E-4"/>
    <n v="-4.8999999999999998E-3"/>
    <n v="-4.0000000000000002E-4"/>
  </r>
  <r>
    <n v="9595"/>
    <s v="СКК, ООО"/>
    <x v="0"/>
    <m/>
    <s v="Стоматология"/>
    <x v="88"/>
    <s v="1212900006220"/>
    <s v="2901307295"/>
    <s v="Стоматологическая практика"/>
    <m/>
    <n v="15944000"/>
    <n v="25144000"/>
    <n v="34344000"/>
    <n v="50568000"/>
    <m/>
    <n v="-2.01E-2"/>
    <n v="6.5299999999999997E-2"/>
    <n v="0.1409"/>
    <n v="0.2485"/>
    <m/>
    <n v="-3.8199999999999998E-2"/>
    <n v="5.2200000000000003E-2"/>
    <n v="0.12770000000000001"/>
    <n v="0.22969999999999999"/>
  </r>
  <r>
    <n v="9598"/>
    <s v="ОТЕЛЬ-КЛИНИКА, ООО"/>
    <x v="8"/>
    <m/>
    <m/>
    <x v="88"/>
    <s v="1061655070828"/>
    <s v="1655119954"/>
    <s v="Деятельность в области здравоохранения"/>
    <n v="31953000"/>
    <n v="37203000"/>
    <n v="42174000"/>
    <n v="42875000"/>
    <n v="50564000"/>
    <n v="3.2199999999999999E-2"/>
    <n v="2.69E-2"/>
    <n v="3.2399999999999998E-2"/>
    <n v="5.1499999999999997E-2"/>
    <n v="8.1699999999999995E-2"/>
    <m/>
    <m/>
    <m/>
    <m/>
    <m/>
  </r>
  <r>
    <n v="9597"/>
    <s v="МЦ ПАРНАС, ООО"/>
    <x v="8"/>
    <m/>
    <m/>
    <x v="88"/>
    <s v="1147847288588"/>
    <s v="7802868475"/>
    <s v="Деятельность больничных организаций"/>
    <n v="17545000"/>
    <n v="23212000"/>
    <n v="28432000"/>
    <n v="41507000"/>
    <n v="50564000"/>
    <n v="0.18729999999999999"/>
    <n v="0.26650000000000001"/>
    <n v="0.33979999999999999"/>
    <n v="0.4027"/>
    <n v="0.27489999999999998"/>
    <m/>
    <m/>
    <m/>
    <m/>
    <m/>
  </r>
  <r>
    <n v="9599"/>
    <s v="РОЙАЛ ДИДЖИТАЛ ДЕНТАЛ РЕЗОРТ, ООО"/>
    <x v="0"/>
    <m/>
    <s v="Стоматология"/>
    <x v="88"/>
    <s v="1197847204147"/>
    <s v="7813639678"/>
    <s v="Стоматологическая практика"/>
    <n v="13326000"/>
    <n v="43491000"/>
    <n v="57737000"/>
    <n v="50225000"/>
    <n v="50561000"/>
    <n v="0.20230000000000001"/>
    <n v="0.1358"/>
    <n v="0.1857"/>
    <n v="6.9800000000000001E-2"/>
    <n v="6.6500000000000004E-2"/>
    <n v="0.17710000000000001"/>
    <m/>
    <m/>
    <m/>
    <m/>
  </r>
  <r>
    <n v="9600"/>
    <s v="НАДЕЖДА, ООО"/>
    <x v="8"/>
    <m/>
    <m/>
    <x v="88"/>
    <s v="1097746088835"/>
    <s v="7718754173"/>
    <s v="Деятельность больничных организаций"/>
    <n v="38350000"/>
    <n v="35203000"/>
    <n v="41658000"/>
    <n v="50901000"/>
    <n v="50556000"/>
    <n v="9.6799999999999997E-2"/>
    <n v="9.5699999999999993E-2"/>
    <n v="0.15490000000000001"/>
    <n v="0.21079999999999999"/>
    <n v="0.1978"/>
    <m/>
    <m/>
    <m/>
    <m/>
    <m/>
  </r>
  <r>
    <n v="9601"/>
    <s v="ФЛЕКС МАСТЕР, ООО"/>
    <x v="8"/>
    <m/>
    <m/>
    <x v="88"/>
    <s v="1123926062424"/>
    <s v="3906276395"/>
    <s v="Деятельность в области медицины прочая, не включенная в другие группировки"/>
    <n v="43797000"/>
    <n v="47127000"/>
    <n v="47840000"/>
    <n v="50950000"/>
    <n v="50555000"/>
    <n v="0.62009999999999998"/>
    <n v="0.65339999999999998"/>
    <n v="0.53510000000000002"/>
    <n v="0.55259999999999998"/>
    <n v="0.50519999999999998"/>
    <m/>
    <m/>
    <m/>
    <m/>
    <m/>
  </r>
  <r>
    <n v="9602"/>
    <s v="СТОМАТОЛОГИЯ ЛЮДЕЙ, ООО"/>
    <x v="0"/>
    <m/>
    <s v="Стоматология"/>
    <x v="88"/>
    <s v="1155009000530"/>
    <s v="5009097356"/>
    <s v="Стоматологическая практика"/>
    <n v="30747000"/>
    <n v="32713000"/>
    <n v="24548000"/>
    <n v="41896000"/>
    <n v="50553000"/>
    <n v="0.67800000000000005"/>
    <n v="5.3499999999999999E-2"/>
    <n v="5.67E-2"/>
    <n v="6.08E-2"/>
    <n v="5.9200000000000003E-2"/>
    <m/>
    <m/>
    <m/>
    <m/>
    <m/>
  </r>
  <r>
    <n v="9603"/>
    <s v="ФЭМИЛИ КЛИНИКА, ООО"/>
    <x v="8"/>
    <m/>
    <m/>
    <x v="88"/>
    <s v="1197746188265"/>
    <s v="7706469100"/>
    <s v="Деятельность больничных организаций"/>
    <n v="42507000"/>
    <n v="46221000"/>
    <n v="41145000"/>
    <n v="36372000"/>
    <n v="50552000"/>
    <n v="6.4500000000000002E-2"/>
    <n v="7.9000000000000008E-3"/>
    <n v="0.1236"/>
    <n v="5.3900000000000003E-2"/>
    <n v="0.43540000000000001"/>
    <n v="-7.3000000000000001E-3"/>
    <n v="-4.6899999999999997E-2"/>
    <n v="-1.9199999999999998E-2"/>
    <n v="-6.1199999999999997E-2"/>
    <n v="-3.2399999999999998E-2"/>
  </r>
  <r>
    <n v="9604"/>
    <s v="ХЕЛИКС БАЛТИКА, ООО"/>
    <x v="2"/>
    <m/>
    <m/>
    <x v="88"/>
    <s v="5067847428985"/>
    <s v="7804347284"/>
    <s v="Деятельность в области медицины прочая"/>
    <n v="79953000"/>
    <n v="43021000"/>
    <n v="39251000"/>
    <n v="44784000"/>
    <n v="50551000"/>
    <n v="0.39910000000000001"/>
    <n v="0.1842"/>
    <n v="0.14799999999999999"/>
    <n v="0.2356"/>
    <n v="0.25440000000000002"/>
    <n v="-3.8E-3"/>
    <n v="-2.3999999999999998E-3"/>
    <n v="-1.78E-2"/>
    <n v="-1.09E-2"/>
    <n v="-2.7000000000000001E-3"/>
  </r>
  <r>
    <n v="9605"/>
    <s v="ДИАГНОСТИКА ЗДОРОВЬЯ, ООО"/>
    <x v="8"/>
    <m/>
    <m/>
    <x v="88"/>
    <s v="1204800010249"/>
    <s v="4823079268"/>
    <s v="Деятельность больничных организаций"/>
    <n v="14851000"/>
    <n v="23226000"/>
    <n v="40327000"/>
    <n v="45210000"/>
    <n v="50547000"/>
    <n v="5.5E-2"/>
    <n v="7.5499999999999998E-2"/>
    <n v="3.2399999999999998E-2"/>
    <n v="2.3699999999999999E-2"/>
    <n v="1.0699999999999999E-2"/>
    <m/>
    <m/>
    <n v="-1E-3"/>
    <n v="-1.38E-2"/>
    <n v="-1.84E-2"/>
  </r>
  <r>
    <n v="9606"/>
    <s v="ЕВВИС, ООО"/>
    <x v="0"/>
    <m/>
    <s v="Стоматология"/>
    <x v="88"/>
    <s v="1205000112327"/>
    <s v="5001136973"/>
    <s v="Стоматологическая практика"/>
    <n v="4792000"/>
    <n v="17089000"/>
    <n v="25547000"/>
    <n v="31051000"/>
    <n v="50537000"/>
    <n v="0.2298"/>
    <n v="0.11990000000000001"/>
    <n v="0.1384"/>
    <n v="4.9000000000000002E-2"/>
    <n v="5.1499999999999997E-2"/>
    <n v="0.2026"/>
    <m/>
    <m/>
    <m/>
    <m/>
  </r>
  <r>
    <n v="9607"/>
    <s v="КОНСТАНТА, ООО"/>
    <x v="8"/>
    <m/>
    <m/>
    <x v="88"/>
    <s v="1227200007869"/>
    <s v="7203537724"/>
    <s v="Деятельность больничных организаций"/>
    <m/>
    <n v="4460000"/>
    <n v="29693000"/>
    <n v="42597000"/>
    <n v="50534000"/>
    <m/>
    <n v="-0.19620000000000001"/>
    <n v="-6.3E-3"/>
    <n v="0.2349"/>
    <n v="-0.1739"/>
    <m/>
    <m/>
    <m/>
    <m/>
    <m/>
  </r>
  <r>
    <n v="9608"/>
    <s v="СТОМЦЕНТР-1, ООО"/>
    <x v="0"/>
    <m/>
    <s v="Стоматология"/>
    <x v="88"/>
    <s v="1187847308197"/>
    <s v="7842165140"/>
    <s v="Стоматологическая практика"/>
    <n v="39733000"/>
    <n v="48501000"/>
    <n v="40929000"/>
    <n v="45952000"/>
    <n v="50527000"/>
    <n v="0.1028"/>
    <n v="0.40239999999999998"/>
    <n v="0.35680000000000001"/>
    <n v="0.32479999999999998"/>
    <n v="0.34810000000000002"/>
    <m/>
    <m/>
    <m/>
    <m/>
    <m/>
  </r>
  <r>
    <n v="9609"/>
    <s v="СОФИЯ, ООО"/>
    <x v="0"/>
    <m/>
    <s v="Стоматология"/>
    <x v="88"/>
    <s v="1176196040899"/>
    <s v="6154149636"/>
    <s v="Стоматологическая практика"/>
    <n v="6330000"/>
    <n v="10340000"/>
    <n v="14978000"/>
    <n v="29685000"/>
    <n v="50524000"/>
    <n v="0.1452"/>
    <n v="0.16259999999999999"/>
    <n v="2.8000000000000001E-2"/>
    <n v="9.7100000000000006E-2"/>
    <n v="0.1618"/>
    <m/>
    <m/>
    <m/>
    <m/>
    <m/>
  </r>
  <r>
    <n v="9610"/>
    <s v="ВИП-МЕД СЕРГИЕВ ПОСАД, ООО"/>
    <x v="8"/>
    <m/>
    <m/>
    <x v="88"/>
    <s v="1205000115528"/>
    <s v="5042155252"/>
    <s v="Общая врачебная практика"/>
    <m/>
    <n v="14949000"/>
    <n v="21833000"/>
    <n v="42652000"/>
    <n v="50521000"/>
    <m/>
    <n v="-3.3000000000000002E-2"/>
    <n v="0.92249999999999999"/>
    <n v="0.36359999999999998"/>
    <n v="0.26440000000000002"/>
    <m/>
    <m/>
    <m/>
    <m/>
    <m/>
  </r>
  <r>
    <n v="9611"/>
    <s v="ДАНТИСТИКА, ООО"/>
    <x v="0"/>
    <m/>
    <s v="Стоматология"/>
    <x v="88"/>
    <s v="1116829006282"/>
    <s v="6829076098"/>
    <s v="Стоматологическая практика"/>
    <n v="13926000"/>
    <n v="16284000"/>
    <n v="16458000"/>
    <n v="36554000"/>
    <n v="50512000"/>
    <n v="0.47110000000000002"/>
    <n v="0.1484"/>
    <n v="-0.2601"/>
    <n v="4.8300000000000003E-2"/>
    <n v="0.1578"/>
    <n v="0.46960000000000002"/>
    <n v="0.1429"/>
    <n v="-0.26829999999999998"/>
    <n v="4.2599999999999999E-2"/>
    <m/>
  </r>
  <r>
    <n v="9612"/>
    <s v="МЕДИКУС, ООО"/>
    <x v="0"/>
    <m/>
    <s v="Стоматология"/>
    <x v="88"/>
    <s v="1105249002253"/>
    <s v="5249107488"/>
    <s v="Стоматологическая практика"/>
    <n v="22972000"/>
    <n v="26832000"/>
    <n v="35206000"/>
    <n v="38429000"/>
    <n v="50511000"/>
    <n v="-5.1999999999999998E-2"/>
    <n v="0.31380000000000002"/>
    <n v="0.3135"/>
    <n v="0.26840000000000003"/>
    <n v="0.1055"/>
    <m/>
    <m/>
    <m/>
    <m/>
    <m/>
  </r>
  <r>
    <n v="9613"/>
    <s v="ЛЕЧЕБНО-ДИАГНОСТИЧЕСКИЙ ЦЕНТР АЗИЯ, ООО"/>
    <x v="8"/>
    <m/>
    <m/>
    <x v="88"/>
    <s v="1087028000036"/>
    <s v="7007010160"/>
    <s v="Деятельность больничных организаций"/>
    <n v="21585000"/>
    <n v="25164000"/>
    <n v="28393000"/>
    <n v="36729000"/>
    <n v="50511000"/>
    <n v="0.19620000000000001"/>
    <n v="0.20660000000000001"/>
    <n v="0.19570000000000001"/>
    <n v="0.16719999999999999"/>
    <n v="0.1389"/>
    <m/>
    <m/>
    <m/>
    <m/>
    <m/>
  </r>
  <r>
    <n v="9614"/>
    <s v="ДЕНТАЛ-КОМФОРТ, ООО"/>
    <x v="0"/>
    <m/>
    <s v="Стоматология"/>
    <x v="88"/>
    <s v="1047200153395"/>
    <s v="7206028972"/>
    <s v="Стоматологическая практика"/>
    <n v="46413000"/>
    <n v="51503000"/>
    <n v="59072000"/>
    <n v="64872000"/>
    <n v="50497000"/>
    <n v="0.1125"/>
    <n v="9.98E-2"/>
    <n v="0.153"/>
    <n v="5.1900000000000002E-2"/>
    <n v="5.8700000000000002E-2"/>
    <m/>
    <m/>
    <m/>
    <m/>
    <m/>
  </r>
  <r>
    <n v="9615"/>
    <s v="Е-Н, ООО"/>
    <x v="0"/>
    <m/>
    <s v="Стоматология"/>
    <x v="88"/>
    <s v="1127747145261"/>
    <s v="7727791929"/>
    <s v="Стоматологическая практика"/>
    <n v="48716000"/>
    <n v="54837000"/>
    <n v="51402000"/>
    <n v="44574000"/>
    <n v="50486000"/>
    <n v="9.2200000000000004E-2"/>
    <n v="8.9599999999999999E-2"/>
    <n v="2.5899999999999999E-2"/>
    <n v="4.0099999999999997E-2"/>
    <n v="2.5100000000000001E-2"/>
    <m/>
    <m/>
    <m/>
    <m/>
    <m/>
  </r>
  <r>
    <n v="9616"/>
    <s v="ФАЙВСТАРСДЕНТ, ООО"/>
    <x v="0"/>
    <m/>
    <s v="Стоматология"/>
    <x v="88"/>
    <s v="1217700238601"/>
    <s v="9704066300"/>
    <s v="Стоматологическая практика"/>
    <n v="3166000"/>
    <n v="21674000"/>
    <m/>
    <n v="44119000"/>
    <n v="50485000"/>
    <n v="-0.19239999999999999"/>
    <n v="0.1381"/>
    <m/>
    <n v="0.1174"/>
    <n v="5.7799999999999997E-2"/>
    <m/>
    <m/>
    <m/>
    <m/>
    <m/>
  </r>
  <r>
    <n v="9617"/>
    <s v="РЕГИОН, ООО"/>
    <x v="8"/>
    <m/>
    <m/>
    <x v="88"/>
    <s v="1202200003830"/>
    <s v="2225210025"/>
    <s v="Деятельность в области медицины прочая"/>
    <n v="70106000"/>
    <n v="46875000"/>
    <n v="48438000"/>
    <n v="88225000"/>
    <n v="50476000"/>
    <n v="4.1000000000000003E-3"/>
    <n v="5.7000000000000002E-3"/>
    <n v="3.5999999999999999E-3"/>
    <n v="4.8999999999999998E-3"/>
    <n v="1.6000000000000001E-3"/>
    <m/>
    <m/>
    <m/>
    <m/>
    <m/>
  </r>
  <r>
    <n v="9618"/>
    <s v="СИРИУС, ООО"/>
    <x v="0"/>
    <m/>
    <s v="Стоматология"/>
    <x v="88"/>
    <s v="1231600043179"/>
    <s v="1686030625"/>
    <s v="Стоматологическая практика"/>
    <m/>
    <m/>
    <m/>
    <n v="21206000"/>
    <n v="50471000"/>
    <m/>
    <m/>
    <m/>
    <n v="0.1004"/>
    <n v="0.23050000000000001"/>
    <m/>
    <m/>
    <m/>
    <n v="4.3200000000000002E-2"/>
    <n v="0.2087"/>
  </r>
  <r>
    <n v="9619"/>
    <s v="ОНЛАЙНСТОМ, ООО"/>
    <x v="0"/>
    <m/>
    <s v="Стоматология"/>
    <x v="88"/>
    <s v="1147847431412"/>
    <s v="7816600862"/>
    <s v="Стоматологическая практика"/>
    <n v="15128000"/>
    <n v="20485000"/>
    <n v="20222000"/>
    <n v="40212000"/>
    <n v="50469000"/>
    <n v="0.53749999999999998"/>
    <n v="0.32300000000000001"/>
    <n v="0.22839999999999999"/>
    <n v="0.33300000000000002"/>
    <n v="0.26650000000000001"/>
    <m/>
    <m/>
    <m/>
    <m/>
    <m/>
  </r>
  <r>
    <n v="9620"/>
    <s v="МАСТЕРДЕНТАЛ, ООО"/>
    <x v="0"/>
    <m/>
    <s v="Стоматология"/>
    <x v="88"/>
    <s v="1087746643104"/>
    <s v="7728659874"/>
    <s v="Стоматологическая практика"/>
    <n v="41225000"/>
    <n v="40924000"/>
    <n v="39213000"/>
    <n v="48870000"/>
    <n v="50466000"/>
    <n v="4.8399999999999999E-2"/>
    <n v="4.9200000000000001E-2"/>
    <n v="1.2200000000000001E-2"/>
    <n v="0.22670000000000001"/>
    <n v="0.1211"/>
    <n v="6.4299999999999996E-2"/>
    <n v="4.3400000000000001E-2"/>
    <n v="4.7000000000000002E-3"/>
    <n v="0.2253"/>
    <n v="0.1203"/>
  </r>
  <r>
    <n v="9621"/>
    <s v="ЦДС, ООО"/>
    <x v="8"/>
    <m/>
    <m/>
    <x v="88"/>
    <s v="1122370000730"/>
    <s v="2370001549"/>
    <s v="Деятельность больничных организаций"/>
    <n v="35159000"/>
    <n v="32897000"/>
    <n v="37383000"/>
    <n v="46087000"/>
    <n v="50447000"/>
    <n v="0.33160000000000001"/>
    <n v="5.5399999999999998E-2"/>
    <n v="4.9599999999999998E-2"/>
    <n v="0.13070000000000001"/>
    <n v="0.1173"/>
    <n v="0.3206"/>
    <n v="4.1200000000000001E-2"/>
    <n v="3.4299999999999997E-2"/>
    <n v="0.12189999999999999"/>
    <m/>
  </r>
  <r>
    <n v="9622"/>
    <s v="ВАЙТ ДЭЙ, ООО"/>
    <x v="0"/>
    <m/>
    <s v="Стоматология"/>
    <x v="88"/>
    <s v="1196952011387"/>
    <s v="6950231751"/>
    <s v="Стоматологическая практика"/>
    <m/>
    <n v="1811000"/>
    <n v="23788000"/>
    <n v="35028000"/>
    <n v="50446000"/>
    <m/>
    <n v="0.2142"/>
    <n v="0.47810000000000002"/>
    <n v="0.31"/>
    <n v="0.38569999999999999"/>
    <m/>
    <m/>
    <m/>
    <m/>
    <m/>
  </r>
  <r>
    <n v="9623"/>
    <s v="ОРТОДЕНТИКА, ООО"/>
    <x v="0"/>
    <m/>
    <s v="Стоматология"/>
    <x v="88"/>
    <s v="1106829003500"/>
    <s v="6829066195"/>
    <s v="Стоматологическая практика"/>
    <n v="10475000"/>
    <n v="12898000"/>
    <n v="17334000"/>
    <n v="23532000"/>
    <n v="50440000"/>
    <n v="0.29210000000000003"/>
    <n v="0.2437"/>
    <n v="0.30590000000000001"/>
    <n v="0.17199999999999999"/>
    <n v="0.3926"/>
    <n v="0.33579999999999999"/>
    <n v="0.24099999999999999"/>
    <m/>
    <m/>
    <n v="0.38690000000000002"/>
  </r>
  <r>
    <n v="9624"/>
    <s v="АЛИКСМА, ООО"/>
    <x v="0"/>
    <m/>
    <s v="Стоматология"/>
    <x v="88"/>
    <s v="1135074014888"/>
    <s v="5036134470"/>
    <s v="Стоматологическая практика"/>
    <n v="29293000"/>
    <n v="34584000"/>
    <n v="40849000"/>
    <n v="39459000"/>
    <n v="50439000"/>
    <n v="0.2172"/>
    <n v="0.1452"/>
    <n v="0.2346"/>
    <n v="0.1966"/>
    <n v="4.48E-2"/>
    <n v="0.2172"/>
    <n v="0.1452"/>
    <n v="0.2346"/>
    <n v="0.1966"/>
    <n v="4.48E-2"/>
  </r>
  <r>
    <n v="9625"/>
    <s v="КОМПЛИМЕНТ, ООО"/>
    <x v="0"/>
    <m/>
    <s v="Стоматология"/>
    <x v="88"/>
    <s v="1135247000701"/>
    <s v="5247052160"/>
    <s v="Стоматологическая практика"/>
    <n v="22721000"/>
    <n v="26498000"/>
    <n v="35808000"/>
    <n v="46388000"/>
    <n v="50435000"/>
    <n v="5.1499999999999997E-2"/>
    <n v="6.6699999999999995E-2"/>
    <n v="0.1043"/>
    <n v="0.1234"/>
    <n v="0.1449"/>
    <m/>
    <m/>
    <m/>
    <m/>
    <m/>
  </r>
  <r>
    <n v="9626"/>
    <s v="МКЦ-ЛИНЗА, ООО"/>
    <x v="8"/>
    <m/>
    <m/>
    <x v="88"/>
    <s v="1031100404972"/>
    <s v="1101015679"/>
    <s v="Общая врачебная практика"/>
    <n v="30109000"/>
    <n v="34241000"/>
    <n v="39824000"/>
    <n v="46898000"/>
    <n v="50429000"/>
    <n v="0.23200000000000001"/>
    <n v="0.21990000000000001"/>
    <n v="0.18740000000000001"/>
    <n v="0.2208"/>
    <n v="0.31830000000000003"/>
    <m/>
    <m/>
    <m/>
    <m/>
    <m/>
  </r>
  <r>
    <n v="9627"/>
    <s v="НОВАЯ КЛИНИКА, ООО"/>
    <x v="0"/>
    <m/>
    <s v="Стоматология"/>
    <x v="88"/>
    <s v="1169658118431"/>
    <s v="6670443168"/>
    <s v="Стоматологическая практика"/>
    <n v="37141000"/>
    <n v="20734000"/>
    <n v="26498000"/>
    <n v="35227000"/>
    <n v="50428000"/>
    <n v="3.27E-2"/>
    <n v="5.11E-2"/>
    <n v="0.1174"/>
    <n v="0.23719999999999999"/>
    <n v="0.21490000000000001"/>
    <m/>
    <m/>
    <m/>
    <m/>
    <m/>
  </r>
  <r>
    <n v="9628"/>
    <s v="ПОВОЛЖСКИЙ ПАРТНЕР, ООО"/>
    <x v="8"/>
    <m/>
    <m/>
    <x v="88"/>
    <s v="1147328002062"/>
    <s v="7328078191"/>
    <s v="Деятельность больничных организаций"/>
    <n v="25281000"/>
    <n v="24130000"/>
    <n v="33165000"/>
    <n v="48140000"/>
    <n v="50427000"/>
    <n v="5.8599999999999999E-2"/>
    <n v="7.1400000000000005E-2"/>
    <n v="0.15179999999999999"/>
    <n v="3.0999999999999999E-3"/>
    <n v="0.31890000000000002"/>
    <m/>
    <m/>
    <m/>
    <n v="-3.15E-2"/>
    <n v="-2.2100000000000002E-2"/>
  </r>
  <r>
    <n v="9629"/>
    <s v="ПУЛЬС ПЛЮС, ООО"/>
    <x v="0"/>
    <m/>
    <s v="Стоматология"/>
    <x v="88"/>
    <s v="1056758300576"/>
    <s v="6731048344"/>
    <s v="Стоматологическая практика"/>
    <n v="40564000"/>
    <n v="47267000"/>
    <n v="46752000"/>
    <n v="51858000"/>
    <n v="50417000"/>
    <n v="0.1542"/>
    <n v="0.1734"/>
    <n v="0.2535"/>
    <n v="0.22819999999999999"/>
    <n v="0.1119"/>
    <m/>
    <m/>
    <m/>
    <m/>
    <m/>
  </r>
  <r>
    <n v="9630"/>
    <s v="МК, ООО"/>
    <x v="8"/>
    <m/>
    <m/>
    <x v="88"/>
    <s v="1205000093374"/>
    <s v="5012103401"/>
    <s v="Общая врачебная практика"/>
    <n v="2017000"/>
    <n v="28693000"/>
    <n v="41176000"/>
    <n v="39611000"/>
    <n v="50415000"/>
    <n v="-8.2299999999999998E-2"/>
    <n v="0.15620000000000001"/>
    <n v="-6.1999999999999998E-3"/>
    <n v="0.1133"/>
    <n v="3.8699999999999998E-2"/>
    <n v="-8.9200000000000002E-2"/>
    <n v="0.15010000000000001"/>
    <m/>
    <m/>
    <m/>
  </r>
  <r>
    <n v="9631"/>
    <s v="ПАНАКЕЯ, ООО"/>
    <x v="8"/>
    <m/>
    <m/>
    <x v="88"/>
    <s v="1152452000414"/>
    <s v="2452042049"/>
    <s v="Общая врачебная практика"/>
    <n v="30925000"/>
    <n v="39443000"/>
    <n v="45824000"/>
    <n v="45041000"/>
    <n v="50389000"/>
    <n v="0.19950000000000001"/>
    <n v="0.14419999999999999"/>
    <n v="0.16389999999999999"/>
    <n v="7.6700000000000004E-2"/>
    <n v="6.6699999999999995E-2"/>
    <m/>
    <m/>
    <m/>
    <m/>
    <m/>
  </r>
  <r>
    <n v="9632"/>
    <s v="АНАСТАСИЯ, ООО"/>
    <x v="0"/>
    <m/>
    <s v="Стоматология"/>
    <x v="88"/>
    <s v="1067453030578"/>
    <s v="7453158447"/>
    <s v="Стоматологическая практика"/>
    <n v="1255000"/>
    <m/>
    <n v="1255000"/>
    <n v="29811000"/>
    <n v="50383000"/>
    <n v="0.14019999999999999"/>
    <m/>
    <n v="0.14019999999999999"/>
    <n v="0.67120000000000002"/>
    <n v="0.70030000000000003"/>
    <n v="0.14019999999999999"/>
    <m/>
    <n v="0.14019999999999999"/>
    <n v="0.67120000000000002"/>
    <n v="0.70030000000000003"/>
  </r>
  <r>
    <n v="9633"/>
    <s v="ЛИКС, ООО"/>
    <x v="8"/>
    <m/>
    <m/>
    <x v="88"/>
    <s v="1137847076168"/>
    <s v="7813556439"/>
    <s v="Общая врачебная практика"/>
    <n v="19784000"/>
    <n v="23040000"/>
    <n v="26850000"/>
    <n v="36620000"/>
    <n v="50378000"/>
    <n v="0.12520000000000001"/>
    <n v="6.3700000000000007E-2"/>
    <n v="-2.6072000000000002"/>
    <n v="0.23830000000000001"/>
    <n v="9.2200000000000004E-2"/>
    <n v="0.1085"/>
    <n v="4.3999999999999997E-2"/>
    <n v="-5.6868999999999996"/>
    <n v="0.22320000000000001"/>
    <n v="-6.9999999999999999E-4"/>
  </r>
  <r>
    <n v="9634"/>
    <s v="СТОМАТОЛОГИЯ ДЕЛЬ КАМ, ООО"/>
    <x v="0"/>
    <m/>
    <s v="Стоматология"/>
    <x v="88"/>
    <s v="1141690093192"/>
    <s v="1659151934"/>
    <s v="Стоматологическая практика"/>
    <n v="15645000"/>
    <n v="19681000"/>
    <n v="24105000"/>
    <n v="30518000"/>
    <n v="50371000"/>
    <n v="0.14360000000000001"/>
    <n v="0.15629999999999999"/>
    <n v="7.9600000000000004E-2"/>
    <n v="0.3367"/>
    <n v="0.44340000000000002"/>
    <n v="-4.7000000000000002E-3"/>
    <n v="-5.0000000000000001E-4"/>
    <n v="-4.0000000000000002E-4"/>
    <n v="-1.9699999999999999E-2"/>
    <n v="-1.1999999999999999E-3"/>
  </r>
  <r>
    <n v="9635"/>
    <s v="МЕГАКЛИНИКА, ООО"/>
    <x v="8"/>
    <m/>
    <m/>
    <x v="88"/>
    <s v="1217100007300"/>
    <s v="7100007443"/>
    <s v="Деятельность больничных организаций"/>
    <m/>
    <n v="15076000"/>
    <n v="27496000"/>
    <n v="40151000"/>
    <n v="50362000"/>
    <m/>
    <n v="-0.89059999999999995"/>
    <n v="-0.15620000000000001"/>
    <n v="0.1134"/>
    <n v="0.1173"/>
    <m/>
    <m/>
    <m/>
    <m/>
    <m/>
  </r>
  <r>
    <n v="9636"/>
    <s v="ТРАЙДЕНТ, ООО"/>
    <x v="0"/>
    <m/>
    <s v="Стоматология"/>
    <x v="88"/>
    <s v="1093850017150"/>
    <s v="3808209418"/>
    <s v="Стоматологическая практика"/>
    <n v="26554000"/>
    <n v="35271000"/>
    <n v="40515000"/>
    <n v="47991000"/>
    <n v="50349000"/>
    <n v="0.39989999999999998"/>
    <n v="0.43490000000000001"/>
    <n v="0.54769999999999996"/>
    <n v="0.51170000000000004"/>
    <n v="0.43859999999999999"/>
    <m/>
    <n v="0.41959999999999997"/>
    <n v="0.53100000000000003"/>
    <n v="0.4995"/>
    <n v="0.4249"/>
  </r>
  <r>
    <n v="9637"/>
    <s v="МЕГАСТОМ, ООО"/>
    <x v="0"/>
    <m/>
    <s v="Стоматология"/>
    <x v="88"/>
    <s v="1042900050654"/>
    <s v="2901131482"/>
    <s v="Стоматологическая практика"/>
    <n v="46718000"/>
    <n v="55227000"/>
    <n v="55812000"/>
    <n v="59223000"/>
    <n v="50341000"/>
    <n v="0.71650000000000003"/>
    <n v="0.72689999999999999"/>
    <n v="0.73199999999999998"/>
    <n v="0.70530000000000004"/>
    <n v="0.69359999999999999"/>
    <m/>
    <m/>
    <m/>
    <m/>
    <m/>
  </r>
  <r>
    <n v="9638"/>
    <s v="ИНВЕСТМЕДКОМ ГРАНТ, ООО"/>
    <x v="8"/>
    <m/>
    <m/>
    <x v="88"/>
    <s v="1037739249525"/>
    <s v="7706212722"/>
    <s v="Общая врачебная практика"/>
    <n v="464000"/>
    <m/>
    <n v="932000"/>
    <n v="14672000"/>
    <n v="50339000"/>
    <n v="6.6799999999999998E-2"/>
    <m/>
    <n v="0.1459"/>
    <n v="0.1827"/>
    <n v="7.3099999999999998E-2"/>
    <m/>
    <m/>
    <m/>
    <m/>
    <m/>
  </r>
  <r>
    <n v="9640"/>
    <s v="МНОГОПРОФИЛЬНЫЙ МЕДИЦИНСКИЙ ЦЕНТР, ООО"/>
    <x v="8"/>
    <m/>
    <m/>
    <x v="88"/>
    <s v="1157017015770"/>
    <s v="7017384439"/>
    <s v="Деятельность больничных организаций"/>
    <n v="17189000"/>
    <n v="20290000"/>
    <n v="24844000"/>
    <n v="34411000"/>
    <n v="50332000"/>
    <n v="0.11"/>
    <n v="7.4499999999999997E-2"/>
    <n v="7.85E-2"/>
    <n v="0.12230000000000001"/>
    <n v="8.6699999999999999E-2"/>
    <n v="9.9000000000000005E-2"/>
    <n v="7.22E-2"/>
    <n v="-5.0000000000000001E-4"/>
    <n v="-1.6999999999999999E-3"/>
    <n v="-5.4000000000000003E-3"/>
  </r>
  <r>
    <n v="9641"/>
    <s v="КА-ПЭКС, ООО"/>
    <x v="8"/>
    <m/>
    <m/>
    <x v="88"/>
    <s v="1107847387780"/>
    <s v="7804449374"/>
    <s v="Деятельность в области медицины прочая, не включенная в другие группировки"/>
    <n v="18889000"/>
    <n v="20033000"/>
    <n v="25327000"/>
    <n v="37423000"/>
    <n v="50329000"/>
    <n v="0.83930000000000005"/>
    <n v="0.7863"/>
    <n v="0.78890000000000005"/>
    <n v="0.78420000000000001"/>
    <n v="0.79310000000000003"/>
    <m/>
    <m/>
    <m/>
    <m/>
    <m/>
  </r>
  <r>
    <n v="9643"/>
    <s v="СДК, ООО"/>
    <x v="0"/>
    <m/>
    <s v="Стоматология"/>
    <x v="88"/>
    <s v="1192375024566"/>
    <s v="2315211094"/>
    <s v="Стоматологическая практика"/>
    <n v="37843000"/>
    <n v="56848000"/>
    <n v="46797000"/>
    <n v="44241000"/>
    <n v="50322000"/>
    <n v="0.26619999999999999"/>
    <n v="0.29339999999999999"/>
    <n v="5.7000000000000002E-2"/>
    <n v="0.1197"/>
    <n v="7.3999999999999996E-2"/>
    <m/>
    <m/>
    <m/>
    <m/>
    <m/>
  </r>
  <r>
    <n v="9642"/>
    <s v="ИНСТИТУТ ОФТАЛЬМОЛОГИИ, ООО"/>
    <x v="8"/>
    <m/>
    <m/>
    <x v="88"/>
    <s v="1210200025331"/>
    <s v="0274965723"/>
    <s v="Деятельность больничных организаций"/>
    <m/>
    <m/>
    <m/>
    <n v="4379000"/>
    <n v="50322000"/>
    <m/>
    <m/>
    <m/>
    <n v="0.2087"/>
    <n v="4.0899999999999999E-2"/>
    <m/>
    <m/>
    <m/>
    <m/>
    <m/>
  </r>
  <r>
    <n v="9644"/>
    <s v="ВИТА-ДЕНТ, ООО"/>
    <x v="0"/>
    <m/>
    <s v="Стоматология"/>
    <x v="88"/>
    <s v="1045002201200"/>
    <s v="5010030170"/>
    <s v="Стоматологическая практика"/>
    <n v="12940000"/>
    <n v="17832000"/>
    <n v="19974000"/>
    <n v="36296000"/>
    <n v="50301000"/>
    <n v="0.53939999999999999"/>
    <n v="0.63849999999999996"/>
    <n v="0.67459999999999998"/>
    <n v="0.66"/>
    <n v="0.58660000000000001"/>
    <m/>
    <m/>
    <m/>
    <m/>
    <m/>
  </r>
  <r>
    <n v="9645"/>
    <s v="МОРОЗ-СТОМАТОЛОГИЯ, ООО"/>
    <x v="0"/>
    <m/>
    <s v="Стоматология"/>
    <x v="88"/>
    <s v="1045601152255"/>
    <s v="5603014122"/>
    <s v="Стоматологическая практика"/>
    <n v="23128000"/>
    <n v="25304000"/>
    <n v="30146000"/>
    <n v="40059000"/>
    <n v="50299000"/>
    <n v="2.3099999999999999E-2"/>
    <n v="4.2999999999999997E-2"/>
    <n v="0.14560000000000001"/>
    <n v="0.1305"/>
    <n v="0.1386"/>
    <m/>
    <n v="-1.1000000000000001E-3"/>
    <n v="-1.78E-2"/>
    <n v="-5.3E-3"/>
    <m/>
  </r>
  <r>
    <n v="9646"/>
    <s v="ЦЕНТРАЛЬНАЯ СТОМАТОЛОГИЯ, ООО"/>
    <x v="0"/>
    <m/>
    <s v="Стоматология"/>
    <x v="88"/>
    <s v="1215300004622"/>
    <s v="5300000603"/>
    <s v="Стоматологическая практика"/>
    <m/>
    <m/>
    <n v="8988000"/>
    <n v="34480000"/>
    <n v="50299000"/>
    <m/>
    <m/>
    <n v="0.246"/>
    <n v="0.25719999999999998"/>
    <n v="1.8499999999999999E-2"/>
    <m/>
    <m/>
    <n v="0.21970000000000001"/>
    <n v="0.23649999999999999"/>
    <n v="-5.0000000000000001E-3"/>
  </r>
  <r>
    <n v="9647"/>
    <s v="ФИНАНС-МЕДИЦИНА, ООО"/>
    <x v="0"/>
    <m/>
    <s v="Стоматология"/>
    <x v="88"/>
    <s v="1212600001613"/>
    <s v="2623031890"/>
    <s v="Стоматологическая практика"/>
    <n v="682000"/>
    <n v="15323000"/>
    <n v="28984000"/>
    <n v="35849000"/>
    <n v="50297000"/>
    <n v="-0.16569999999999999"/>
    <n v="0.58989999999999998"/>
    <n v="0.31969999999999998"/>
    <n v="0.1883"/>
    <n v="0.24979999999999999"/>
    <m/>
    <m/>
    <m/>
    <m/>
    <m/>
  </r>
  <r>
    <n v="9648"/>
    <s v="ДОКТОР-ОФИС, ООО"/>
    <x v="8"/>
    <m/>
    <m/>
    <x v="88"/>
    <s v="1061435009460"/>
    <s v="1435168226"/>
    <s v="Общая врачебная практика"/>
    <n v="31812000"/>
    <n v="28317000"/>
    <n v="42996000"/>
    <n v="54255000"/>
    <n v="50294000"/>
    <n v="0.12640000000000001"/>
    <n v="-3.9600000000000003E-2"/>
    <n v="0.1091"/>
    <n v="0.12039999999999999"/>
    <n v="6.9099999999999995E-2"/>
    <m/>
    <m/>
    <m/>
    <m/>
    <m/>
  </r>
  <r>
    <n v="9649"/>
    <s v="ПРИЗМА-ДЕНТ, ООО"/>
    <x v="0"/>
    <m/>
    <s v="Стоматология"/>
    <x v="88"/>
    <s v="1117456005204"/>
    <s v="7456004741"/>
    <s v="Стоматологическая практика"/>
    <n v="18922000"/>
    <n v="20071000"/>
    <n v="34077000"/>
    <n v="49877000"/>
    <n v="50290000"/>
    <n v="0.24840000000000001"/>
    <n v="0.1166"/>
    <n v="8.77E-2"/>
    <n v="5.8999999999999997E-2"/>
    <n v="0.30819999999999997"/>
    <n v="0.24840000000000001"/>
    <n v="0.1166"/>
    <n v="8.77E-2"/>
    <n v="5.8999999999999997E-2"/>
    <n v="0.30819999999999997"/>
  </r>
  <r>
    <n v="9650"/>
    <s v="АВАНТА-ДЕНТ, ООО"/>
    <x v="0"/>
    <m/>
    <s v="Стоматология"/>
    <x v="88"/>
    <s v="1074345033575"/>
    <s v="4345189675"/>
    <s v="Стоматологическая практика"/>
    <n v="21494000"/>
    <n v="33127000"/>
    <n v="39322000"/>
    <n v="42576000"/>
    <n v="50286000"/>
    <n v="0.1033"/>
    <n v="6.7100000000000007E-2"/>
    <n v="7.1599999999999997E-2"/>
    <n v="9.0700000000000003E-2"/>
    <n v="0.15670000000000001"/>
    <n v="0.1033"/>
    <n v="6.7100000000000007E-2"/>
    <n v="7.1599999999999997E-2"/>
    <n v="9.0700000000000003E-2"/>
    <m/>
  </r>
  <r>
    <n v="9651"/>
    <s v="МЕДЛАЙН, ООО"/>
    <x v="8"/>
    <m/>
    <m/>
    <x v="88"/>
    <s v="1036604405738"/>
    <s v="6672153986"/>
    <s v="Общая врачебная практика"/>
    <n v="36728000"/>
    <n v="35761000"/>
    <n v="38637000"/>
    <n v="46911000"/>
    <n v="50276000"/>
    <n v="0.37259999999999999"/>
    <n v="0.34749999999999998"/>
    <n v="0.29420000000000002"/>
    <n v="0.44890000000000002"/>
    <n v="0.54779999999999995"/>
    <n v="0.37259999999999999"/>
    <n v="0.34749999999999998"/>
    <n v="0.29420000000000002"/>
    <n v="0.44890000000000002"/>
    <n v="0.54779999999999995"/>
  </r>
  <r>
    <n v="9652"/>
    <s v="ЛЮВИДЕНТА, ООО"/>
    <x v="0"/>
    <m/>
    <s v="Стоматология"/>
    <x v="88"/>
    <s v="1063914013107"/>
    <s v="3914016954"/>
    <s v="Стоматологическая практика"/>
    <n v="24239000"/>
    <n v="30303000"/>
    <n v="37318000"/>
    <n v="42086000"/>
    <n v="50275000"/>
    <n v="-0.17100000000000001"/>
    <n v="0.14169999999999999"/>
    <n v="9.1000000000000004E-3"/>
    <n v="7.2400000000000006E-2"/>
    <n v="0.14119999999999999"/>
    <m/>
    <n v="-1.9E-2"/>
    <n v="-2.1899999999999999E-2"/>
    <n v="-2.5000000000000001E-2"/>
    <n v="-2.24E-2"/>
  </r>
  <r>
    <n v="9653"/>
    <s v="АКЦЕНТ ПЛЮС, ООО"/>
    <x v="0"/>
    <m/>
    <s v="Стоматология"/>
    <x v="88"/>
    <s v="1027001690440"/>
    <s v="7024019807"/>
    <s v="Стоматологическая практика"/>
    <n v="24625000"/>
    <n v="26313000"/>
    <n v="31235000"/>
    <n v="45273000"/>
    <n v="50273000"/>
    <n v="0.1895"/>
    <n v="0.44209999999999999"/>
    <n v="0.2099"/>
    <n v="0.3211"/>
    <n v="0.30309999999999998"/>
    <m/>
    <m/>
    <m/>
    <m/>
    <m/>
  </r>
  <r>
    <n v="9655"/>
    <s v="ВИТАДЕН, ООО"/>
    <x v="0"/>
    <m/>
    <s v="Стоматология"/>
    <x v="88"/>
    <s v="1127746102868"/>
    <s v="7707769682"/>
    <s v="Стоматологическая практика"/>
    <n v="48241000"/>
    <n v="61610000"/>
    <n v="68121000"/>
    <n v="57795000"/>
    <n v="50271000"/>
    <n v="0.25140000000000001"/>
    <n v="0.36919999999999997"/>
    <n v="5.1700000000000003E-2"/>
    <n v="0.1953"/>
    <n v="0.22750000000000001"/>
    <m/>
    <m/>
    <m/>
    <m/>
    <m/>
  </r>
  <r>
    <n v="9654"/>
    <s v="ВЕРТА, ООО"/>
    <x v="8"/>
    <m/>
    <m/>
    <x v="88"/>
    <s v="1128602016476"/>
    <s v="8602193467"/>
    <s v="Деятельность больничных организаций"/>
    <n v="16060000"/>
    <n v="6845000"/>
    <n v="11989000"/>
    <n v="31083000"/>
    <n v="50271000"/>
    <n v="0.1062"/>
    <n v="0.45129999999999998"/>
    <n v="0.4456"/>
    <n v="0.41449999999999998"/>
    <n v="0.42649999999999999"/>
    <m/>
    <m/>
    <m/>
    <m/>
    <m/>
  </r>
  <r>
    <n v="9656"/>
    <s v="АПТЕКА №206 НА РЯЗАНСКОМ ПРОСПЕКТЕ, ООО"/>
    <x v="8"/>
    <m/>
    <m/>
    <x v="88"/>
    <s v="5147746259084"/>
    <s v="7721849724"/>
    <s v="Деятельность в области медицины прочая, не включенная в другие группировки"/>
    <n v="34482000"/>
    <n v="34448000"/>
    <n v="32103000"/>
    <n v="31954000"/>
    <n v="50270000"/>
    <n v="6.83E-2"/>
    <n v="9.11E-2"/>
    <n v="7.0099999999999996E-2"/>
    <n v="9.3200000000000005E-2"/>
    <n v="0.1069"/>
    <m/>
    <m/>
    <m/>
    <m/>
    <m/>
  </r>
  <r>
    <n v="9657"/>
    <s v="МЦ ВЛАДМЕД, ООО"/>
    <x v="8"/>
    <m/>
    <m/>
    <x v="88"/>
    <s v="1171513005069"/>
    <s v="1513067309"/>
    <s v="Деятельность больничных организаций"/>
    <n v="27679000"/>
    <n v="38710000"/>
    <n v="62502000"/>
    <n v="79983000"/>
    <n v="50264000"/>
    <n v="0.1918"/>
    <n v="0.125"/>
    <n v="0.15049999999999999"/>
    <n v="0.1449"/>
    <n v="0.39879999999999999"/>
    <n v="0.15989999999999999"/>
    <n v="0.11"/>
    <m/>
    <m/>
    <m/>
  </r>
  <r>
    <n v="9658"/>
    <s v="ТЕЛЕКЛИНИКА24, ООО"/>
    <x v="8"/>
    <m/>
    <m/>
    <x v="88"/>
    <s v="1197746755403"/>
    <s v="7733349853"/>
    <s v="Деятельность больничных организаций"/>
    <n v="17928000"/>
    <n v="37189000"/>
    <n v="44725000"/>
    <n v="50109000"/>
    <n v="50264000"/>
    <n v="5.8500000000000003E-2"/>
    <n v="8.9899999999999994E-2"/>
    <n v="7.9399999999999998E-2"/>
    <n v="0.1167"/>
    <n v="4.9500000000000002E-2"/>
    <m/>
    <m/>
    <m/>
    <m/>
    <m/>
  </r>
  <r>
    <n v="9659"/>
    <s v="ДИНАСТИЯ, ООО МЦ"/>
    <x v="0"/>
    <m/>
    <s v="Стоматология"/>
    <x v="88"/>
    <s v="1163123089194"/>
    <s v="3128118146"/>
    <s v="Стоматологическая практика"/>
    <n v="25154000"/>
    <n v="32650000"/>
    <n v="33736000"/>
    <n v="41432000"/>
    <n v="50262000"/>
    <n v="0.35010000000000002"/>
    <n v="0.37419999999999998"/>
    <n v="0.32669999999999999"/>
    <n v="0.28139999999999998"/>
    <n v="0.25180000000000002"/>
    <n v="-3.3999999999999998E-3"/>
    <n v="-8.2000000000000007E-3"/>
    <n v="-3.8999999999999998E-3"/>
    <n v="-3.0300000000000001E-2"/>
    <n v="-2.0400000000000001E-2"/>
  </r>
  <r>
    <n v="9660"/>
    <s v="ЗДОРОВОЕ ПОКОЛЕНИЕ, ООО"/>
    <x v="0"/>
    <m/>
    <s v="Стоматология"/>
    <x v="88"/>
    <s v="1157404000600"/>
    <s v="7404065655"/>
    <s v="Стоматологическая практика"/>
    <n v="20181000"/>
    <n v="19861000"/>
    <n v="23143000"/>
    <n v="34653000"/>
    <n v="50259000"/>
    <n v="4.1999999999999997E-3"/>
    <n v="1.03E-2"/>
    <n v="2.3800000000000002E-2"/>
    <n v="5.9400000000000001E-2"/>
    <n v="0.1072"/>
    <m/>
    <m/>
    <m/>
    <m/>
    <m/>
  </r>
  <r>
    <n v="9661"/>
    <s v="ФЕОДАЛ, ООО"/>
    <x v="0"/>
    <m/>
    <s v="Стоматология"/>
    <x v="88"/>
    <s v="1032402113512"/>
    <s v="2462028558"/>
    <s v="Стоматологическая практика"/>
    <n v="31018000"/>
    <n v="80156000"/>
    <n v="92519000"/>
    <n v="87955000"/>
    <n v="50258000"/>
    <n v="8.7099999999999997E-2"/>
    <n v="0.34100000000000003"/>
    <n v="2.7E-2"/>
    <n v="3.2500000000000001E-2"/>
    <n v="6.1100000000000002E-2"/>
    <m/>
    <m/>
    <m/>
    <m/>
    <m/>
  </r>
  <r>
    <n v="9662"/>
    <s v="ЖИВИ БЕЗ ВАРИКОЗА, ООО МУ"/>
    <x v="8"/>
    <m/>
    <m/>
    <x v="88"/>
    <s v="1157456008368"/>
    <s v="7447252843"/>
    <s v="Общая врачебная практика"/>
    <n v="6916000"/>
    <n v="6866000"/>
    <n v="7397000"/>
    <n v="10014000"/>
    <n v="50257000"/>
    <n v="0.2445"/>
    <n v="0.2253"/>
    <n v="0.29430000000000001"/>
    <n v="9.5000000000000001E-2"/>
    <n v="9.4E-2"/>
    <m/>
    <m/>
    <m/>
    <m/>
    <m/>
  </r>
  <r>
    <n v="9663"/>
    <s v="СКИНЛАЗЕР"/>
    <x v="8"/>
    <m/>
    <m/>
    <x v="88"/>
    <s v="1197746237765"/>
    <s v="9709047365"/>
    <s v="Общая врачебная практика"/>
    <n v="4411000"/>
    <n v="2306000"/>
    <n v="6658000"/>
    <n v="19631000"/>
    <n v="50252000"/>
    <n v="0.25600000000000001"/>
    <n v="-0.5464"/>
    <n v="0.17330000000000001"/>
    <n v="0.1704"/>
    <n v="0.20499999999999999"/>
    <m/>
    <m/>
    <m/>
    <m/>
    <m/>
  </r>
  <r>
    <n v="9664"/>
    <s v="М-КЛИНИК, ООО"/>
    <x v="8"/>
    <m/>
    <m/>
    <x v="88"/>
    <s v="1140280072217"/>
    <s v="0268072707"/>
    <s v="Общая врачебная практика"/>
    <m/>
    <m/>
    <n v="1943000"/>
    <n v="23472000"/>
    <n v="50251000"/>
    <m/>
    <m/>
    <n v="-0.99380000000000002"/>
    <n v="0.61419999999999997"/>
    <n v="0.38019999999999998"/>
    <m/>
    <m/>
    <m/>
    <n v="0.60070000000000001"/>
    <m/>
  </r>
  <r>
    <n v="9665"/>
    <s v="ЛАВИНА, ООО"/>
    <x v="8"/>
    <m/>
    <m/>
    <x v="88"/>
    <s v="1116234000244"/>
    <s v="6234087199"/>
    <s v="Деятельность больничных организаций"/>
    <n v="42834000"/>
    <n v="47397000"/>
    <n v="48400000"/>
    <n v="50641000"/>
    <n v="50250000"/>
    <n v="0.2445"/>
    <n v="0.26129999999999998"/>
    <n v="0.4108"/>
    <n v="0.1721"/>
    <n v="0.13669999999999999"/>
    <n v="0.27750000000000002"/>
    <n v="0.24660000000000001"/>
    <n v="0.38869999999999999"/>
    <n v="0.156"/>
    <n v="0.1278"/>
  </r>
  <r>
    <n v="9666"/>
    <s v="СТАВРОПОЛЬСКИЙ ЦЕНТР СПЕЦИАЛИЗИРОВАННОЙ МЕДИЦИНСКОЙ ПОМОЩИ, ООО"/>
    <x v="0"/>
    <m/>
    <s v="Стоматология"/>
    <x v="88"/>
    <s v="1162651063486"/>
    <s v="2636210720"/>
    <s v="Стоматологическая практика"/>
    <n v="20258000"/>
    <n v="23679000"/>
    <n v="24844000"/>
    <n v="29263000"/>
    <n v="50249000"/>
    <n v="-4.4299999999999999E-2"/>
    <n v="-0.18459999999999999"/>
    <n v="0.1431"/>
    <n v="9.8199999999999996E-2"/>
    <n v="-0.1173"/>
    <n v="-2.8E-3"/>
    <n v="-1.2999999999999999E-3"/>
    <n v="-6.9699999999999998E-2"/>
    <n v="-2.5999999999999999E-3"/>
    <n v="-5.0000000000000001E-4"/>
  </r>
  <r>
    <n v="9667"/>
    <s v="НОВАЯ СТОМАТОЛОГИЯ, ООО"/>
    <x v="0"/>
    <m/>
    <s v="Стоматология"/>
    <x v="88"/>
    <s v="1161001061506"/>
    <s v="1001314795"/>
    <s v="Стоматологическая практика"/>
    <n v="3733000"/>
    <n v="8861000"/>
    <n v="19284000"/>
    <n v="41307000"/>
    <n v="50249000"/>
    <n v="0.12889999999999999"/>
    <n v="0.18090000000000001"/>
    <n v="9.2200000000000004E-2"/>
    <n v="0.22969999999999999"/>
    <n v="0.23230000000000001"/>
    <m/>
    <m/>
    <m/>
    <m/>
    <m/>
  </r>
  <r>
    <n v="9668"/>
    <s v="СТОМАТИКА, ООО"/>
    <x v="0"/>
    <m/>
    <s v="Стоматология"/>
    <x v="88"/>
    <s v="1232300043359"/>
    <s v="2315231213"/>
    <s v="Стоматологическая практика"/>
    <m/>
    <m/>
    <m/>
    <n v="11981000"/>
    <n v="50247000"/>
    <m/>
    <m/>
    <m/>
    <n v="0.36380000000000001"/>
    <n v="0.24479999999999999"/>
    <m/>
    <m/>
    <m/>
    <n v="0.33810000000000001"/>
    <m/>
  </r>
  <r>
    <n v="9670"/>
    <s v="ЦС ХЛЫНОВ, ООО"/>
    <x v="0"/>
    <m/>
    <s v="Стоматология"/>
    <x v="88"/>
    <s v="1134345018917"/>
    <s v="4345364609"/>
    <s v="Стоматологическая практика"/>
    <n v="25264000"/>
    <n v="28637000"/>
    <n v="39899000"/>
    <n v="45076000"/>
    <n v="50244000"/>
    <n v="0.28760000000000002"/>
    <n v="0.1613"/>
    <n v="0.19109999999999999"/>
    <n v="0.26219999999999999"/>
    <n v="0.2379"/>
    <m/>
    <m/>
    <m/>
    <m/>
    <m/>
  </r>
  <r>
    <n v="9669"/>
    <s v="МЕДЛАЙФ, ООО"/>
    <x v="8"/>
    <m/>
    <m/>
    <x v="88"/>
    <s v="1104223003884"/>
    <s v="4223715560"/>
    <s v="Общая врачебная практика"/>
    <n v="16689000"/>
    <n v="20807000"/>
    <n v="25036000"/>
    <n v="34389000"/>
    <n v="50244000"/>
    <n v="3.1899999999999998E-2"/>
    <n v="0.13139999999999999"/>
    <n v="1.44E-2"/>
    <n v="4.8099999999999997E-2"/>
    <n v="4.9700000000000001E-2"/>
    <n v="-8.6999999999999994E-3"/>
    <n v="0.1007"/>
    <n v="-3.8100000000000002E-2"/>
    <n v="-1.95E-2"/>
    <n v="-4.3E-3"/>
  </r>
  <r>
    <n v="9671"/>
    <s v="МЕДИЦИНА ДЛЯ ВАС +, ООО"/>
    <x v="8"/>
    <m/>
    <m/>
    <x v="88"/>
    <s v="1035802512570"/>
    <s v="5835048241"/>
    <s v="Общая врачебная практика"/>
    <n v="37043000"/>
    <n v="37092000"/>
    <n v="40853000"/>
    <n v="43082000"/>
    <n v="50242000"/>
    <n v="9.1700000000000004E-2"/>
    <n v="2.18E-2"/>
    <n v="0.1285"/>
    <n v="8.7400000000000005E-2"/>
    <n v="0.1066"/>
    <m/>
    <m/>
    <m/>
    <m/>
    <m/>
  </r>
  <r>
    <n v="9672"/>
    <s v="ЛАТИНИЦА, ООО"/>
    <x v="8"/>
    <m/>
    <m/>
    <x v="88"/>
    <s v="1177847154363"/>
    <s v="7806267958"/>
    <s v="Специальная врачебная практика"/>
    <n v="35114000"/>
    <n v="44929000"/>
    <n v="54688000"/>
    <n v="50316000"/>
    <n v="50223000"/>
    <n v="0.41249999999999998"/>
    <n v="-5.4600000000000003E-2"/>
    <n v="5.3E-3"/>
    <n v="0.1285"/>
    <n v="0.15210000000000001"/>
    <n v="-5.9999999999999995E-4"/>
    <n v="-1.32E-2"/>
    <m/>
    <m/>
    <m/>
  </r>
  <r>
    <n v="9673"/>
    <s v="АНТЕРИОР, ООО"/>
    <x v="0"/>
    <m/>
    <s v="Стоматология"/>
    <x v="88"/>
    <s v="1169658001017"/>
    <s v="6671031576"/>
    <s v="Стоматологическая практика"/>
    <n v="46825000"/>
    <n v="51072000"/>
    <n v="44890000"/>
    <n v="54033000"/>
    <n v="50222000"/>
    <n v="0.30499999999999999"/>
    <n v="0.3654"/>
    <n v="0.23530000000000001"/>
    <n v="0.32669999999999999"/>
    <n v="0.32400000000000001"/>
    <m/>
    <m/>
    <m/>
    <m/>
    <m/>
  </r>
  <r>
    <n v="9674"/>
    <s v="УЛЫБКА, ООО"/>
    <x v="0"/>
    <m/>
    <s v="Стоматология"/>
    <x v="88"/>
    <s v="1076167002460"/>
    <s v="6167091415"/>
    <s v="Стоматологическая практика"/>
    <n v="25517000"/>
    <n v="28484000"/>
    <n v="33963000"/>
    <n v="45903000"/>
    <n v="50214000"/>
    <n v="7.9000000000000001E-2"/>
    <n v="0.10249999999999999"/>
    <n v="0.15529999999999999"/>
    <n v="0.20150000000000001"/>
    <n v="0.1288"/>
    <m/>
    <m/>
    <m/>
    <m/>
    <m/>
  </r>
  <r>
    <n v="9675"/>
    <s v="МЕЛИОР МЕДИКАЛ ГРУПП, ООО"/>
    <x v="8"/>
    <m/>
    <m/>
    <x v="88"/>
    <s v="1147847006834"/>
    <s v="7804523606"/>
    <s v="Деятельность в области медицины прочая, не включенная в другие группировки"/>
    <n v="59410000"/>
    <n v="42036000"/>
    <n v="45646000"/>
    <n v="55323000"/>
    <n v="50209000"/>
    <n v="0.57730000000000004"/>
    <n v="0.39729999999999999"/>
    <n v="0.41589999999999999"/>
    <n v="5.1499999999999997E-2"/>
    <n v="8.7400000000000005E-2"/>
    <n v="-2.9999999999999997E-4"/>
    <m/>
    <m/>
    <m/>
    <m/>
  </r>
  <r>
    <n v="9676"/>
    <s v="ПРОФМЕД, ООО МЦ"/>
    <x v="8"/>
    <m/>
    <m/>
    <x v="88"/>
    <s v="1123850032448"/>
    <s v="3811998530"/>
    <s v="Деятельность в области медицины прочая, не включенная в другие группировки"/>
    <n v="19502000"/>
    <n v="22360000"/>
    <n v="27105000"/>
    <n v="32638000"/>
    <n v="50206000"/>
    <n v="6.9199999999999998E-2"/>
    <n v="6.8500000000000005E-2"/>
    <n v="0.1986"/>
    <n v="6.5299999999999997E-2"/>
    <n v="0.2218"/>
    <n v="-6.9999999999999999E-4"/>
    <n v="-2.7000000000000001E-3"/>
    <n v="-5.7999999999999996E-3"/>
    <n v="-1.1999999999999999E-3"/>
    <m/>
  </r>
  <r>
    <n v="9677"/>
    <s v="ШКАВРО СТОМАТОЛОГИЯ, ООО"/>
    <x v="0"/>
    <m/>
    <s v="Стоматология"/>
    <x v="88"/>
    <s v="1183850007648"/>
    <s v="3811453448"/>
    <s v="Стоматологическая практика"/>
    <n v="15942000"/>
    <n v="18130000"/>
    <n v="25251000"/>
    <n v="31107000"/>
    <n v="50199000"/>
    <n v="0.32200000000000001"/>
    <n v="0.27500000000000002"/>
    <n v="0.39589999999999997"/>
    <n v="0.60699999999999998"/>
    <n v="1.55E-2"/>
    <m/>
    <m/>
    <m/>
    <m/>
    <m/>
  </r>
  <r>
    <n v="9678"/>
    <s v="КОРАЛЛ, ООО"/>
    <x v="0"/>
    <m/>
    <s v="Стоматология"/>
    <x v="88"/>
    <s v="1054002524333"/>
    <s v="4025082965"/>
    <s v="Стоматологическая практика"/>
    <n v="24149000"/>
    <n v="28175000"/>
    <n v="27785000"/>
    <n v="49140000"/>
    <n v="50187000"/>
    <n v="9.4399999999999998E-2"/>
    <n v="0.14749999999999999"/>
    <n v="0.1116"/>
    <n v="0.30669999999999997"/>
    <n v="0.21790000000000001"/>
    <n v="9.4399999999999998E-2"/>
    <n v="0.1467"/>
    <n v="0.11310000000000001"/>
    <n v="0.30669999999999997"/>
    <m/>
  </r>
  <r>
    <n v="9679"/>
    <s v="МЕДИЦИНА, ООО"/>
    <x v="8"/>
    <m/>
    <m/>
    <x v="88"/>
    <s v="1147746696899"/>
    <s v="7730708335"/>
    <s v="Деятельность больничных организаций"/>
    <n v="29711000"/>
    <n v="31892000"/>
    <n v="41241000"/>
    <n v="52687000"/>
    <n v="50183000"/>
    <n v="0.2351"/>
    <n v="0.1133"/>
    <n v="5.1499999999999997E-2"/>
    <n v="7.1900000000000006E-2"/>
    <n v="0.13539999999999999"/>
    <m/>
    <m/>
    <m/>
    <m/>
    <m/>
  </r>
  <r>
    <n v="9680"/>
    <s v="ВОЛНА, ООО"/>
    <x v="0"/>
    <m/>
    <s v="Стоматология"/>
    <x v="88"/>
    <s v="1145031001543"/>
    <s v="5031110450"/>
    <s v="Стоматологическая практика"/>
    <n v="15676000"/>
    <n v="14832000"/>
    <n v="18520000"/>
    <n v="36062000"/>
    <n v="50181000"/>
    <n v="0.1547"/>
    <n v="3.3399999999999999E-2"/>
    <n v="5.7599999999999998E-2"/>
    <n v="0.1123"/>
    <n v="3.9300000000000002E-2"/>
    <m/>
    <m/>
    <m/>
    <m/>
    <m/>
  </r>
  <r>
    <n v="9681"/>
    <s v="ОРИОН ПЛЮС, ООО"/>
    <x v="0"/>
    <m/>
    <s v="Стоматология"/>
    <x v="88"/>
    <s v="1068911007296"/>
    <s v="8911022356"/>
    <s v="Стоматологическая практика"/>
    <n v="33722000"/>
    <n v="34329000"/>
    <n v="33107000"/>
    <n v="52265000"/>
    <n v="50180000"/>
    <n v="0.31659999999999999"/>
    <n v="0.37930000000000003"/>
    <n v="0.60629999999999995"/>
    <n v="0.14610000000000001"/>
    <n v="0.4632"/>
    <n v="0.31409999999999999"/>
    <n v="-3.0000000000000001E-3"/>
    <n v="-1E-4"/>
    <m/>
    <m/>
  </r>
  <r>
    <n v="9682"/>
    <s v="МОЙ ЗУБ, ООО"/>
    <x v="0"/>
    <m/>
    <s v="Стоматология"/>
    <x v="88"/>
    <s v="1232400028960"/>
    <s v="2463131678"/>
    <s v="Стоматологическая практика"/>
    <m/>
    <m/>
    <m/>
    <n v="46282000"/>
    <n v="50179000"/>
    <m/>
    <m/>
    <m/>
    <n v="0.1711"/>
    <n v="9.3799999999999994E-2"/>
    <m/>
    <m/>
    <m/>
    <m/>
    <m/>
  </r>
  <r>
    <n v="9683"/>
    <s v="ВИТАР, ООО"/>
    <x v="0"/>
    <m/>
    <s v="Стоматология"/>
    <x v="88"/>
    <s v="1212400008710"/>
    <s v="2465338727"/>
    <s v="Стоматологическая практика"/>
    <m/>
    <n v="20815000"/>
    <n v="35254000"/>
    <n v="46352000"/>
    <n v="50176000"/>
    <m/>
    <n v="0.16880000000000001"/>
    <n v="0.18"/>
    <n v="0.32400000000000001"/>
    <n v="0.22289999999999999"/>
    <m/>
    <m/>
    <m/>
    <m/>
    <m/>
  </r>
  <r>
    <n v="9684"/>
    <s v="ЦЕНТР КОСМЕТОЛОГИИ ДОКТОРА АГАПОВОЙ, ООО"/>
    <x v="8"/>
    <m/>
    <m/>
    <x v="88"/>
    <s v="1193443009011"/>
    <s v="3435136860"/>
    <s v="Специальная врачебная практика"/>
    <n v="38194000"/>
    <n v="29364000"/>
    <n v="31558000"/>
    <n v="41141000"/>
    <n v="50167000"/>
    <n v="0.51970000000000005"/>
    <n v="2E-3"/>
    <n v="0.1047"/>
    <n v="0.1623"/>
    <n v="5.2999999999999999E-2"/>
    <m/>
    <m/>
    <m/>
    <m/>
    <n v="2.12E-2"/>
  </r>
  <r>
    <n v="9685"/>
    <s v="СОЗВЕЗДИЕ-МЕД, ООО"/>
    <x v="8"/>
    <m/>
    <m/>
    <x v="88"/>
    <s v="1105252000150"/>
    <s v="5252025429"/>
    <s v="Общая врачебная практика"/>
    <n v="30571000"/>
    <n v="33402000"/>
    <n v="34836000"/>
    <n v="40061000"/>
    <n v="50156000"/>
    <n v="0.17219999999999999"/>
    <n v="0.1449"/>
    <n v="0.20699999999999999"/>
    <n v="0.21260000000000001"/>
    <n v="0.13270000000000001"/>
    <m/>
    <m/>
    <m/>
    <m/>
    <m/>
  </r>
  <r>
    <n v="9686"/>
    <s v="АН КЛИНИК, ООО"/>
    <x v="8"/>
    <m/>
    <m/>
    <x v="88"/>
    <s v="1225000042068"/>
    <s v="5024221054"/>
    <s v="Деятельность в области медицины прочая"/>
    <m/>
    <n v="453000"/>
    <n v="6351000"/>
    <n v="35423000"/>
    <n v="50125000"/>
    <m/>
    <n v="0.11260000000000001"/>
    <n v="7.6499999999999999E-2"/>
    <n v="0.1371"/>
    <n v="6.5799999999999997E-2"/>
    <m/>
    <m/>
    <m/>
    <m/>
    <m/>
  </r>
  <r>
    <n v="9687"/>
    <s v="ПЕРВАЯ ЧАСТНАЯ СКОРАЯ ПОМОЩЬ, ООО"/>
    <x v="8"/>
    <m/>
    <m/>
    <x v="88"/>
    <s v="1036300441110"/>
    <s v="6315563544"/>
    <s v="Деятельность в области медицины прочая, не включенная в другие группировки"/>
    <n v="37428000"/>
    <n v="45704000"/>
    <n v="46698000"/>
    <n v="47719000"/>
    <n v="50116000"/>
    <n v="1.26E-2"/>
    <n v="8.4000000000000005E-2"/>
    <n v="5.91E-2"/>
    <n v="6.0900000000000003E-2"/>
    <n v="6.9699999999999998E-2"/>
    <m/>
    <n v="-2.3699999999999999E-2"/>
    <n v="-1.49E-2"/>
    <n v="-1.47E-2"/>
    <n v="-1.2999999999999999E-2"/>
  </r>
  <r>
    <n v="9688"/>
    <s v="БЬЮТИ, ООО"/>
    <x v="8"/>
    <m/>
    <m/>
    <x v="88"/>
    <s v="1117847023810"/>
    <s v="7813492175"/>
    <s v="Деятельность в области здравоохранения"/>
    <n v="18750000"/>
    <n v="20554000"/>
    <n v="28763000"/>
    <n v="44011000"/>
    <n v="50114000"/>
    <n v="0.14349999999999999"/>
    <n v="0.1658"/>
    <n v="0.1431"/>
    <n v="0.1714"/>
    <n v="0.1714"/>
    <m/>
    <m/>
    <m/>
    <m/>
    <m/>
  </r>
  <r>
    <n v="9689"/>
    <s v="МЕДЭКСПЕРТ, ООО"/>
    <x v="0"/>
    <m/>
    <m/>
    <x v="88"/>
    <s v="5157746046013"/>
    <s v="7751012789"/>
    <s v="Общая врачебная практика"/>
    <n v="28095000"/>
    <n v="32951000"/>
    <n v="42743000"/>
    <n v="48730000"/>
    <n v="50109000"/>
    <n v="3.1899999999999998E-2"/>
    <n v="0.1318"/>
    <n v="0.1036"/>
    <n v="1.83E-2"/>
    <n v="3.5900000000000001E-2"/>
    <n v="3.1899999999999998E-2"/>
    <n v="0.1318"/>
    <n v="0.1036"/>
    <n v="2.5399999999999999E-2"/>
    <n v="3.61E-2"/>
  </r>
  <r>
    <n v="9690"/>
    <s v="КЛИНИКА МАЛАХОВА МЕДИКАЛ, ООО"/>
    <x v="8"/>
    <m/>
    <m/>
    <x v="88"/>
    <s v="1177746432522"/>
    <s v="7704408913"/>
    <s v="Общая врачебная практика"/>
    <n v="36775000"/>
    <n v="30331000"/>
    <n v="33942000"/>
    <n v="43200000"/>
    <n v="50102000"/>
    <n v="5.2999999999999999E-2"/>
    <n v="0.1196"/>
    <n v="0.14510000000000001"/>
    <n v="0.19839999999999999"/>
    <n v="0.1159"/>
    <m/>
    <m/>
    <m/>
    <m/>
    <m/>
  </r>
  <r>
    <n v="9691"/>
    <s v="Д-Р ЭСТЕТИК, ООО"/>
    <x v="8"/>
    <m/>
    <m/>
    <x v="88"/>
    <s v="1197746404239"/>
    <s v="9709050953"/>
    <s v="Общая врачебная практика"/>
    <n v="61936000"/>
    <n v="118728000"/>
    <n v="259128000"/>
    <n v="219294000"/>
    <n v="50100000"/>
    <n v="5.1999999999999998E-3"/>
    <n v="0.2077"/>
    <n v="0.1275"/>
    <n v="4.36E-2"/>
    <n v="-0.64739999999999998"/>
    <m/>
    <m/>
    <m/>
    <n v="-2.0000000000000001E-4"/>
    <m/>
  </r>
  <r>
    <n v="9692"/>
    <s v="СТОМАТОЛОГИЯ ЦВЕТНОЙ, ООО"/>
    <x v="0"/>
    <m/>
    <s v="Стоматология"/>
    <x v="88"/>
    <s v="1197746396682"/>
    <s v="7707431445"/>
    <s v="Стоматологическая практика"/>
    <n v="19744000"/>
    <n v="34240000"/>
    <n v="39367000"/>
    <n v="42643000"/>
    <n v="50098000"/>
    <n v="0.12230000000000001"/>
    <n v="0.21429999999999999"/>
    <n v="0.3745"/>
    <n v="0.32679999999999998"/>
    <n v="0.4677"/>
    <m/>
    <m/>
    <m/>
    <m/>
    <m/>
  </r>
  <r>
    <n v="9693"/>
    <s v="ЛАБОРАТОРИЯ ЗДОРОВЬЯ, ООО"/>
    <x v="0"/>
    <m/>
    <s v="Стоматология"/>
    <x v="88"/>
    <s v="1115047004390"/>
    <s v="5047122973"/>
    <s v="Стоматологическая практика"/>
    <n v="44736000"/>
    <n v="48783000"/>
    <n v="53312000"/>
    <n v="60387000"/>
    <n v="50095000"/>
    <n v="0.28420000000000001"/>
    <n v="0.41220000000000001"/>
    <n v="0.36420000000000002"/>
    <n v="0.62780000000000002"/>
    <n v="0.1293"/>
    <n v="0.28649999999999998"/>
    <n v="0.36870000000000003"/>
    <n v="0.34849999999999998"/>
    <n v="0.61319999999999997"/>
    <m/>
  </r>
  <r>
    <n v="9694"/>
    <s v="ДЕНТАЛ-СТУДИЯ, ООО"/>
    <x v="0"/>
    <m/>
    <s v="Стоматология"/>
    <x v="88"/>
    <s v="1122124000998"/>
    <s v="2124036081"/>
    <s v="Стоматологическая практика"/>
    <n v="25333000"/>
    <n v="20875000"/>
    <n v="25188000"/>
    <n v="40332000"/>
    <n v="50087000"/>
    <n v="0.57640000000000002"/>
    <n v="-0.20319999999999999"/>
    <n v="0.18729999999999999"/>
    <n v="0.24560000000000001"/>
    <n v="0.2409"/>
    <m/>
    <n v="-2.0000000000000001E-4"/>
    <m/>
    <m/>
    <m/>
  </r>
  <r>
    <n v="9695"/>
    <s v="ЕВРОДЕНТ, ООО"/>
    <x v="0"/>
    <m/>
    <s v="Стоматология"/>
    <x v="88"/>
    <s v="1227800044603"/>
    <s v="7811774054"/>
    <s v="Стоматологическая практика"/>
    <m/>
    <n v="2507000"/>
    <n v="20237000"/>
    <n v="30971000"/>
    <n v="50085000"/>
    <m/>
    <n v="-0.1416"/>
    <n v="0.48130000000000001"/>
    <n v="0.49640000000000001"/>
    <n v="0.59250000000000003"/>
    <m/>
    <n v="-0.1416"/>
    <n v="0.47049999999999997"/>
    <n v="0.4783"/>
    <n v="0.1212"/>
  </r>
  <r>
    <n v="9696"/>
    <s v="КЛИНИКА ДОКТОРА ШАТОХИНА, ООО"/>
    <x v="8"/>
    <m/>
    <m/>
    <x v="88"/>
    <s v="1232600016505"/>
    <s v="2635259867"/>
    <s v="Общая врачебная практика"/>
    <m/>
    <m/>
    <m/>
    <n v="20486000"/>
    <n v="50079000"/>
    <m/>
    <m/>
    <m/>
    <n v="0.32179999999999997"/>
    <n v="0.11849999999999999"/>
    <m/>
    <m/>
    <m/>
    <m/>
    <m/>
  </r>
  <r>
    <n v="9697"/>
    <s v="СПЕКТР-ДЕНТ, ООО"/>
    <x v="0"/>
    <m/>
    <s v="Стоматология"/>
    <x v="88"/>
    <s v="1115031000017"/>
    <s v="5031094470"/>
    <s v="Стоматологическая практика"/>
    <n v="31846000"/>
    <n v="39015000"/>
    <n v="38443000"/>
    <n v="34118000"/>
    <n v="50076000"/>
    <n v="5.5899999999999998E-2"/>
    <n v="4.8899999999999999E-2"/>
    <n v="0.1026"/>
    <n v="0.1079"/>
    <n v="0.19620000000000001"/>
    <m/>
    <m/>
    <m/>
    <m/>
    <m/>
  </r>
  <r>
    <n v="9698"/>
    <s v="ГЕМАКС, ООО"/>
    <x v="8"/>
    <m/>
    <m/>
    <x v="88"/>
    <s v="1125074012623"/>
    <s v="5036123414"/>
    <s v="Общая врачебная практика"/>
    <n v="43002000"/>
    <n v="36102000"/>
    <n v="41343000"/>
    <n v="44824000"/>
    <n v="50074000"/>
    <n v="-0.16839999999999999"/>
    <n v="6.1899999999999997E-2"/>
    <n v="4.6300000000000001E-2"/>
    <n v="6.3500000000000001E-2"/>
    <n v="4.53E-2"/>
    <n v="-0.16950000000000001"/>
    <n v="5.3199999999999997E-2"/>
    <n v="3.9600000000000003E-2"/>
    <m/>
    <m/>
  </r>
  <r>
    <n v="9699"/>
    <s v="МЕДИКОСТОМ, ООО"/>
    <x v="0"/>
    <m/>
    <s v="Стоматология"/>
    <x v="88"/>
    <s v="1171447013011"/>
    <s v="1435325285"/>
    <s v="Стоматологическая практика"/>
    <n v="20009000"/>
    <n v="16170000"/>
    <n v="40950000"/>
    <n v="53703000"/>
    <n v="50059000"/>
    <n v="0.10100000000000001"/>
    <n v="4.4200000000000003E-2"/>
    <n v="0.1822"/>
    <n v="0.1535"/>
    <n v="0.1293"/>
    <m/>
    <m/>
    <m/>
    <m/>
    <m/>
  </r>
  <r>
    <n v="9700"/>
    <s v="ЖЕНСКИЙ ДОКТОР, ООО"/>
    <x v="8"/>
    <m/>
    <m/>
    <x v="88"/>
    <s v="1205400058599"/>
    <s v="5402064081"/>
    <s v="Общая врачебная практика"/>
    <n v="13067000"/>
    <n v="24207000"/>
    <n v="25553000"/>
    <n v="41502000"/>
    <n v="50058000"/>
    <n v="0.4531"/>
    <n v="0.50870000000000004"/>
    <n v="0.2445"/>
    <n v="6.3399999999999998E-2"/>
    <n v="0.14099999999999999"/>
    <m/>
    <m/>
    <n v="0.21290000000000001"/>
    <n v="4.82E-2"/>
    <m/>
  </r>
  <r>
    <n v="9701"/>
    <s v="УРАЙСКАЯ АПТЕКА, ООО"/>
    <x v="8"/>
    <m/>
    <m/>
    <x v="88"/>
    <s v="1268600004276"/>
    <s v="8600002460"/>
    <s v="Деятельность в области медицины прочая, не включенная в другие группировки"/>
    <n v="49282000"/>
    <n v="46434000"/>
    <n v="46929000"/>
    <n v="50649000"/>
    <n v="50057000"/>
    <n v="6.1899999999999997E-2"/>
    <n v="3.95E-2"/>
    <n v="5.4000000000000003E-3"/>
    <n v="1.38E-2"/>
    <n v="8.6999999999999994E-3"/>
    <n v="4.2799999999999998E-2"/>
    <n v="4.41E-2"/>
    <n v="1.9699999999999999E-2"/>
    <n v="2.5499999999999998E-2"/>
    <m/>
  </r>
  <r>
    <n v="9702"/>
    <s v="ЭСТЕДЕНТ ПЛЮС, ООО"/>
    <x v="0"/>
    <m/>
    <s v="Стоматология"/>
    <x v="88"/>
    <s v="1114632006983"/>
    <s v="4632154965"/>
    <s v="Стоматологическая практика"/>
    <n v="15246000"/>
    <n v="20475000"/>
    <n v="28600000"/>
    <n v="36999000"/>
    <n v="50053000"/>
    <n v="-1.0800000000000001E-2"/>
    <n v="0.22950000000000001"/>
    <n v="0.28889999999999999"/>
    <n v="0.32400000000000001"/>
    <n v="5.6000000000000001E-2"/>
    <m/>
    <m/>
    <m/>
    <m/>
    <m/>
  </r>
  <r>
    <n v="9703"/>
    <s v="ФОРМУЛА, ООО"/>
    <x v="8"/>
    <m/>
    <m/>
    <x v="88"/>
    <s v="1095258004160"/>
    <s v="5258085576"/>
    <s v="Деятельность в области медицины прочая, не включенная в другие группировки"/>
    <n v="27889000"/>
    <n v="35693000"/>
    <n v="39958000"/>
    <n v="42394000"/>
    <n v="50052000"/>
    <n v="0.13489999999999999"/>
    <n v="0.29830000000000001"/>
    <n v="2.7799999999999998E-2"/>
    <n v="1.54E-2"/>
    <n v="4.6699999999999998E-2"/>
    <m/>
    <m/>
    <m/>
    <m/>
    <m/>
  </r>
  <r>
    <n v="9704"/>
    <s v="САНАТОРИЙ ИМЕНИ А.П. БОРОДИНА, ЛПУ"/>
    <x v="6"/>
    <m/>
    <m/>
    <x v="88"/>
    <s v="1024401438050"/>
    <s v="4426001843"/>
    <s v="Деятельность санаторно-курортных организаций"/>
    <n v="25264000"/>
    <n v="36016000"/>
    <n v="44326000"/>
    <n v="48058000"/>
    <n v="50046000"/>
    <n v="-1.8499999999999999E-2"/>
    <n v="9.1399999999999995E-2"/>
    <n v="0.1038"/>
    <n v="3.5999999999999997E-2"/>
    <n v="-4.9599999999999998E-2"/>
    <n v="1.55E-2"/>
    <n v="8.0399999999999999E-2"/>
    <n v="0.1174"/>
    <n v="2.9399999999999999E-2"/>
    <n v="-5.7799999999999997E-2"/>
  </r>
  <r>
    <n v="9705"/>
    <s v="ИСТОЧНИК, ООО"/>
    <x v="6"/>
    <m/>
    <m/>
    <x v="88"/>
    <s v="1225500006148"/>
    <s v="5507287984"/>
    <s v="Деятельность санаторно-курортных организаций"/>
    <m/>
    <n v="12137000"/>
    <n v="40160000"/>
    <n v="54128000"/>
    <n v="50038000"/>
    <m/>
    <n v="0.1226"/>
    <n v="0.10290000000000001"/>
    <n v="0.1043"/>
    <n v="5.0799999999999998E-2"/>
    <m/>
    <m/>
    <m/>
    <m/>
    <m/>
  </r>
  <r>
    <n v="9706"/>
    <s v="МЕДТРАНССЕРВИС, ООО"/>
    <x v="8"/>
    <m/>
    <m/>
    <x v="88"/>
    <s v="1206100028793"/>
    <s v="6168112386"/>
    <s v="Деятельность в области медицины прочая, не включенная в другие группировки"/>
    <n v="5531000"/>
    <n v="13173000"/>
    <n v="21118000"/>
    <n v="26059000"/>
    <n v="50037000"/>
    <n v="0.28129999999999999"/>
    <n v="0.21"/>
    <n v="0.2165"/>
    <n v="0.19159999999999999"/>
    <n v="0.2109"/>
    <m/>
    <m/>
    <m/>
    <n v="-4.6300000000000001E-2"/>
    <n v="-2.8799999999999999E-2"/>
  </r>
  <r>
    <n v="9707"/>
    <s v="СТОМАТОЛОГИЯ. СЕМЕЙНЫЙ ДОКТОР, ООО"/>
    <x v="0"/>
    <m/>
    <s v="Стоматология"/>
    <x v="88"/>
    <s v="1115072000317"/>
    <s v="5072002278"/>
    <s v="Стоматологическая практика"/>
    <n v="28451000"/>
    <n v="34420000"/>
    <n v="44443000"/>
    <n v="50845000"/>
    <n v="50027000"/>
    <n v="0.59409999999999996"/>
    <n v="0.5111"/>
    <n v="0.67490000000000006"/>
    <n v="0.7218"/>
    <n v="0.65800000000000003"/>
    <m/>
    <m/>
    <m/>
    <m/>
    <m/>
  </r>
  <r>
    <n v="9708"/>
    <s v="НИКА-ДОН, ООО"/>
    <x v="8"/>
    <m/>
    <m/>
    <x v="88"/>
    <s v="1121651001867"/>
    <s v="1651066571"/>
    <s v="Деятельность в области медицины прочая, не включенная в другие группировки"/>
    <n v="23256000"/>
    <n v="32180000"/>
    <n v="36103000"/>
    <n v="40477000"/>
    <n v="50005000"/>
    <n v="2.46E-2"/>
    <n v="5.9799999999999999E-2"/>
    <n v="0.2009"/>
    <n v="0.20730000000000001"/>
    <n v="0.25019999999999998"/>
    <m/>
    <m/>
    <m/>
    <m/>
    <m/>
  </r>
  <r>
    <n v="9709"/>
    <s v="МЕДИЦИНСКИЙ ЦЕНТР ДИАГНОСТИКИ И ЛЕЧЕНИЯ, ООО"/>
    <x v="8"/>
    <m/>
    <m/>
    <x v="88"/>
    <s v="1102650001508"/>
    <s v="2626042184"/>
    <s v="Деятельность в области здравоохранения"/>
    <n v="33776000"/>
    <n v="33164000"/>
    <n v="39057000"/>
    <n v="51285000"/>
    <n v="50001000"/>
    <n v="0.24079999999999999"/>
    <n v="0.3674"/>
    <n v="0.33189999999999997"/>
    <n v="0.33260000000000001"/>
    <n v="0.2293"/>
    <m/>
    <m/>
    <m/>
    <m/>
    <m/>
  </r>
  <r>
    <n v="9710"/>
    <s v="ЛДЦ АС-МЕДИКАЛ, ООО"/>
    <x v="8"/>
    <m/>
    <m/>
    <x v="88"/>
    <s v="1061516000380"/>
    <s v="1516609944"/>
    <s v="Общая врачебная практика"/>
    <m/>
    <n v="25550000"/>
    <m/>
    <m/>
    <n v="50000000"/>
    <m/>
    <n v="1.89E-2"/>
    <m/>
    <m/>
    <n v="0.18920000000000001"/>
    <m/>
    <m/>
    <m/>
    <m/>
    <m/>
  </r>
  <r>
    <n v="9711"/>
    <s v="ЛЕЧЕБНЫЙ ЦЕНТР СЕЙРАН, ООО"/>
    <x v="0"/>
    <m/>
    <s v="Стоматология"/>
    <x v="88"/>
    <s v="1202300019613"/>
    <s v="2368013459"/>
    <s v="Стоматологическая практика"/>
    <n v="20433000"/>
    <n v="24829000"/>
    <n v="32042000"/>
    <n v="45569000"/>
    <n v="49996000"/>
    <n v="7.85E-2"/>
    <n v="5.4699999999999999E-2"/>
    <n v="0.1691"/>
    <n v="0.20710000000000001"/>
    <n v="8.1500000000000003E-2"/>
    <m/>
    <m/>
    <m/>
    <m/>
    <m/>
  </r>
  <r>
    <n v="9712"/>
    <s v="ПОЛИКЛИНИКА МЕТАХИМ, ЧУЗ"/>
    <x v="8"/>
    <m/>
    <m/>
    <x v="88"/>
    <s v="1144700000301"/>
    <s v="4702470149"/>
    <s v="Деятельность больничных организаций"/>
    <n v="34178000"/>
    <n v="35982000"/>
    <n v="37707000"/>
    <n v="44511000"/>
    <n v="49990000"/>
    <n v="7.4999999999999997E-2"/>
    <n v="-3.8199999999999998E-2"/>
    <n v="3.49E-2"/>
    <n v="5.8299999999999998E-2"/>
    <n v="2.7199999999999998E-2"/>
    <n v="1.23E-2"/>
    <n v="-9.06E-2"/>
    <n v="9.7000000000000003E-3"/>
    <n v="3.4299999999999997E-2"/>
    <n v="3.3999999999999998E-3"/>
  </r>
  <r>
    <n v="9713"/>
    <s v="ПРОФИДЕНТ ГРУПП, ООО"/>
    <x v="0"/>
    <m/>
    <s v="Стоматология"/>
    <x v="88"/>
    <s v="1125040006398"/>
    <s v="5040118495"/>
    <s v="Стоматологическая практика"/>
    <n v="48440000"/>
    <n v="50676000"/>
    <n v="46281000"/>
    <n v="50811000"/>
    <n v="49987000"/>
    <n v="0.11210000000000001"/>
    <n v="7.4999999999999997E-2"/>
    <n v="6.1499999999999999E-2"/>
    <n v="0.1002"/>
    <n v="8.8499999999999995E-2"/>
    <m/>
    <m/>
    <m/>
    <m/>
    <m/>
  </r>
  <r>
    <n v="9714"/>
    <s v="КОРОНА ПЛЮС, ООО"/>
    <x v="0"/>
    <m/>
    <s v="Стоматология"/>
    <x v="88"/>
    <s v="1164704064238"/>
    <s v="4705071664"/>
    <s v="Стоматологическая практика"/>
    <n v="10297000"/>
    <n v="15211000"/>
    <n v="16352000"/>
    <n v="22063000"/>
    <n v="49987000"/>
    <n v="0.28160000000000002"/>
    <n v="0.29430000000000001"/>
    <n v="0.35730000000000001"/>
    <n v="0.37169999999999997"/>
    <n v="0.46429999999999999"/>
    <m/>
    <m/>
    <m/>
    <m/>
    <m/>
  </r>
  <r>
    <n v="9715"/>
    <s v="ЧЕРНОЗЕМЬЕ РЕГИОН ПЛЮС, ООО ДЦ"/>
    <x v="8"/>
    <m/>
    <m/>
    <x v="88"/>
    <s v="1073668009898"/>
    <s v="3663069250"/>
    <s v="Деятельность больничных организаций"/>
    <n v="42042000"/>
    <n v="41668000"/>
    <n v="37205000"/>
    <n v="51569000"/>
    <n v="49980000"/>
    <n v="0.41410000000000002"/>
    <n v="0.32769999999999999"/>
    <n v="-6.3399999999999998E-2"/>
    <n v="4.8500000000000001E-2"/>
    <n v="-2.7099999999999999E-2"/>
    <n v="-0.52949999999999997"/>
    <n v="-4.5968999999999998"/>
    <n v="-1.5832999999999999"/>
    <n v="-2.8683999999999998"/>
    <n v="-4.6077000000000004"/>
  </r>
  <r>
    <n v="9716"/>
    <s v="СТОМАТОЛОГИЯ НА НИКИТИНСКОЙ, ООО"/>
    <x v="0"/>
    <m/>
    <s v="Стоматология"/>
    <x v="88"/>
    <s v="1093668004990"/>
    <s v="3664095580"/>
    <s v="Стоматологическая практика"/>
    <n v="31352000"/>
    <n v="40859000"/>
    <n v="41531000"/>
    <n v="47001000"/>
    <n v="49978000"/>
    <n v="6.0400000000000002E-2"/>
    <n v="6.6699999999999995E-2"/>
    <n v="0.10390000000000001"/>
    <n v="0.1704"/>
    <n v="8.1699999999999995E-2"/>
    <m/>
    <m/>
    <m/>
    <m/>
    <m/>
  </r>
  <r>
    <n v="9717"/>
    <s v="ЦЕНТР МЕДОСМОТРОВ, ООО"/>
    <x v="8"/>
    <m/>
    <m/>
    <x v="88"/>
    <s v="1212100006799"/>
    <s v="2124048506"/>
    <s v="Деятельность больничных организаций"/>
    <n v="267000"/>
    <n v="3838000"/>
    <n v="23274000"/>
    <n v="41567000"/>
    <n v="49975000"/>
    <n v="1.4999999999999999E-2"/>
    <n v="-0.1545"/>
    <n v="2.9600000000000001E-2"/>
    <n v="2.2700000000000001E-2"/>
    <n v="1.43E-2"/>
    <n v="1.12E-2"/>
    <n v="-0.1545"/>
    <n v="2.1100000000000001E-2"/>
    <n v="1.2200000000000001E-2"/>
    <n v="1.0999999999999999E-2"/>
  </r>
  <r>
    <n v="9718"/>
    <s v="ДИАГОНАЛЬ-ПЛЮС, ООО"/>
    <x v="8"/>
    <m/>
    <m/>
    <x v="88"/>
    <s v="1189102007984"/>
    <s v="9102243778"/>
    <s v="Деятельность больничных организаций"/>
    <n v="45639000"/>
    <n v="46289000"/>
    <n v="49305000"/>
    <n v="50643000"/>
    <n v="49972000"/>
    <n v="0.1024"/>
    <n v="9.8699999999999996E-2"/>
    <n v="4.3900000000000002E-2"/>
    <n v="5.5E-2"/>
    <n v="2.9700000000000001E-2"/>
    <m/>
    <m/>
    <m/>
    <m/>
    <m/>
  </r>
  <r>
    <n v="9719"/>
    <s v="ДЦ АЛЬМА, ООО"/>
    <x v="8"/>
    <m/>
    <m/>
    <x v="88"/>
    <s v="1222600003295"/>
    <s v="2632119597"/>
    <s v="Общая врачебная практика"/>
    <m/>
    <m/>
    <n v="9207000"/>
    <n v="44342000"/>
    <n v="49971000"/>
    <m/>
    <m/>
    <n v="0.37530000000000002"/>
    <n v="0.29060000000000002"/>
    <n v="0.502"/>
    <m/>
    <m/>
    <n v="0.36030000000000001"/>
    <m/>
    <m/>
  </r>
  <r>
    <n v="9720"/>
    <s v="ЗАБОТА, ООО"/>
    <x v="8"/>
    <m/>
    <m/>
    <x v="88"/>
    <s v="1126451001401"/>
    <s v="6451431762"/>
    <s v="Деятельность в области медицины прочая, не включенная в другие группировки"/>
    <n v="85911000"/>
    <n v="87252000"/>
    <n v="75578000"/>
    <n v="58110000"/>
    <n v="49962000"/>
    <n v="6.0600000000000001E-2"/>
    <n v="7.3700000000000002E-2"/>
    <n v="6.6799999999999998E-2"/>
    <n v="8.3999999999999995E-3"/>
    <n v="4.6800000000000001E-2"/>
    <n v="4.7600000000000003E-2"/>
    <n v="6.3600000000000004E-2"/>
    <n v="5.5300000000000002E-2"/>
    <n v="1.03E-2"/>
    <n v="3.9300000000000002E-2"/>
  </r>
  <r>
    <n v="9721"/>
    <s v="БИОСФЕРА, ООО"/>
    <x v="8"/>
    <m/>
    <m/>
    <x v="88"/>
    <s v="1215400004654"/>
    <s v="5410086794"/>
    <s v="Деятельность в области медицины прочая, не включенная в другие группировки"/>
    <n v="12470000"/>
    <n v="45551000"/>
    <n v="36965000"/>
    <n v="47072000"/>
    <n v="49950000"/>
    <n v="-0.54669999999999996"/>
    <n v="3.6900000000000002E-2"/>
    <n v="-7.8600000000000003E-2"/>
    <n v="0.2752"/>
    <n v="0.19800000000000001"/>
    <n v="-2.5100000000000001E-2"/>
    <n v="-7.7999999999999996E-3"/>
    <n v="-3.4500000000000003E-2"/>
    <n v="-3.1099999999999999E-2"/>
    <n v="-1.7399999999999999E-2"/>
  </r>
  <r>
    <n v="9722"/>
    <s v="ПОЛИКЛИНИКА СТАТУС-ДЕДЕНЕВО, ООО"/>
    <x v="8"/>
    <m/>
    <m/>
    <x v="88"/>
    <s v="1025001101025"/>
    <s v="5007034495"/>
    <s v="Общая врачебная практика"/>
    <n v="57493000"/>
    <n v="59378000"/>
    <n v="58859000"/>
    <n v="60864000"/>
    <n v="49940000"/>
    <n v="9.8799999999999999E-2"/>
    <n v="0.23669999999999999"/>
    <n v="0.23019999999999999"/>
    <n v="0.25"/>
    <n v="0.1686"/>
    <m/>
    <m/>
    <m/>
    <m/>
    <m/>
  </r>
  <r>
    <n v="9723"/>
    <s v="ДЕНТА, ООО"/>
    <x v="0"/>
    <m/>
    <s v="Стоматология"/>
    <x v="88"/>
    <s v="1146633000348"/>
    <s v="6633021827"/>
    <s v="Стоматологическая практика"/>
    <n v="24682000"/>
    <n v="26852000"/>
    <n v="28457000"/>
    <n v="35118000"/>
    <n v="49933000"/>
    <n v="0.75439999999999996"/>
    <n v="0.4829"/>
    <n v="0.47260000000000002"/>
    <n v="0.35580000000000001"/>
    <n v="0.254"/>
    <m/>
    <m/>
    <m/>
    <m/>
    <m/>
  </r>
  <r>
    <n v="9724"/>
    <s v="АРС-ДЕНТАЛ, ООО"/>
    <x v="0"/>
    <m/>
    <s v="Стоматология"/>
    <x v="88"/>
    <s v="1207800032483"/>
    <s v="7804665978"/>
    <s v="Стоматологическая практика"/>
    <n v="5051000"/>
    <n v="12875000"/>
    <n v="18271000"/>
    <n v="13663000"/>
    <n v="49929000"/>
    <n v="-1.4505999999999999"/>
    <n v="9.1800000000000007E-2"/>
    <n v="5.9299999999999999E-2"/>
    <n v="-0.1507"/>
    <n v="7.1300000000000002E-2"/>
    <m/>
    <m/>
    <m/>
    <m/>
    <m/>
  </r>
  <r>
    <n v="9725"/>
    <s v="СЦ АПОЛЛОНИЯ, ООО"/>
    <x v="0"/>
    <m/>
    <s v="Стоматология"/>
    <x v="88"/>
    <s v="1025900766374"/>
    <s v="5903038999"/>
    <s v="Стоматологическая практика"/>
    <n v="23128000"/>
    <n v="27602000"/>
    <n v="34177000"/>
    <n v="47426000"/>
    <n v="49925000"/>
    <n v="0.49919999999999998"/>
    <n v="4.7500000000000001E-2"/>
    <n v="4.6399999999999997E-2"/>
    <n v="7.3999999999999996E-2"/>
    <n v="3.5400000000000001E-2"/>
    <n v="-2.9999999999999997E-4"/>
    <n v="-1.1999999999999999E-3"/>
    <m/>
    <m/>
    <m/>
  </r>
  <r>
    <n v="9726"/>
    <s v="ГОРОДСКАЯ НЕГОСУДАРСТВЕННАЯ ПОЛИКЛИНИКА, ООО"/>
    <x v="8"/>
    <m/>
    <m/>
    <x v="88"/>
    <s v="1092223004092"/>
    <s v="2222780267"/>
    <s v="Деятельность больничных организаций"/>
    <n v="25028000"/>
    <n v="24682000"/>
    <n v="30094000"/>
    <n v="39956000"/>
    <n v="49911000"/>
    <n v="0.21560000000000001"/>
    <n v="0.42520000000000002"/>
    <n v="0.27079999999999999"/>
    <n v="0.16739999999999999"/>
    <n v="0.21310000000000001"/>
    <n v="-1.29E-2"/>
    <n v="-2.18E-2"/>
    <n v="-1.06E-2"/>
    <n v="-2.2000000000000001E-3"/>
    <m/>
  </r>
  <r>
    <n v="9727"/>
    <s v="ФАБРА АРС, ООО"/>
    <x v="8"/>
    <m/>
    <m/>
    <x v="88"/>
    <s v="1152366010455"/>
    <s v="2320235460"/>
    <s v="Общая врачебная практика"/>
    <n v="29595000"/>
    <n v="39819000"/>
    <n v="39475000"/>
    <n v="45604000"/>
    <n v="49906000"/>
    <n v="0.35239999999999999"/>
    <n v="0.31340000000000001"/>
    <n v="0.34329999999999999"/>
    <n v="0.32379999999999998"/>
    <n v="0.39600000000000002"/>
    <m/>
    <m/>
    <m/>
    <m/>
    <m/>
  </r>
  <r>
    <n v="9728"/>
    <s v="МК ПАНАЦЕЯ, ООО"/>
    <x v="8"/>
    <m/>
    <m/>
    <x v="88"/>
    <s v="1115009001777"/>
    <s v="5009079124"/>
    <s v="Общая врачебная практика"/>
    <n v="27471000"/>
    <n v="31140000"/>
    <n v="33559000"/>
    <n v="39740000"/>
    <n v="49902000"/>
    <n v="0.1171"/>
    <n v="5.0000000000000001E-4"/>
    <n v="-1.04E-2"/>
    <n v="4.8500000000000001E-2"/>
    <n v="2.4299999999999999E-2"/>
    <n v="-4.0000000000000002E-4"/>
    <n v="-4.0000000000000002E-4"/>
    <n v="-2.9999999999999997E-4"/>
    <n v="-2.9999999999999997E-4"/>
    <m/>
  </r>
  <r>
    <n v="9729"/>
    <s v="МЦ ЗДОРОВЬЕ, ООО"/>
    <x v="8"/>
    <m/>
    <m/>
    <x v="465"/>
    <s v="1136681001742"/>
    <s v="6681003271"/>
    <s v="Деятельность больничных организаций"/>
    <n v="33564000"/>
    <n v="35148000"/>
    <n v="36116000"/>
    <n v="47851000"/>
    <n v="49896000"/>
    <n v="0.34310000000000002"/>
    <n v="0.2787"/>
    <n v="0.35099999999999998"/>
    <n v="0.54569999999999996"/>
    <n v="0.4577"/>
    <n v="-8.9999999999999998E-4"/>
    <m/>
    <m/>
    <m/>
    <m/>
  </r>
  <r>
    <n v="9730"/>
    <s v="ЭСТЕТ-ЛАЙН, ООО"/>
    <x v="8"/>
    <m/>
    <m/>
    <x v="88"/>
    <s v="1131513000630"/>
    <s v="1513039693"/>
    <s v="Деятельность в области здравоохранения"/>
    <n v="28774000"/>
    <n v="28693000"/>
    <n v="22886000"/>
    <n v="42999000"/>
    <n v="49892000"/>
    <n v="1.41E-2"/>
    <n v="9.3399999999999997E-2"/>
    <n v="9.69E-2"/>
    <n v="7.46E-2"/>
    <n v="5.67E-2"/>
    <n v="1.41E-2"/>
    <n v="9.3399999999999997E-2"/>
    <n v="9.69E-2"/>
    <n v="7.46E-2"/>
    <n v="5.4199999999999998E-2"/>
  </r>
  <r>
    <n v="9731"/>
    <s v="ЛДЦ МИБС-СЫЗРАНЬ, ООО"/>
    <x v="8"/>
    <m/>
    <m/>
    <x v="88"/>
    <s v="1146325001206"/>
    <s v="6325063702"/>
    <s v="Деятельность больничных организаций"/>
    <n v="27777000"/>
    <n v="30340000"/>
    <n v="38327000"/>
    <n v="45544000"/>
    <n v="49891000"/>
    <n v="0.218"/>
    <n v="-4.8399999999999999E-2"/>
    <n v="-1.4E-3"/>
    <n v="0.1012"/>
    <n v="2.7400000000000001E-2"/>
    <m/>
    <m/>
    <m/>
    <m/>
    <m/>
  </r>
  <r>
    <n v="9732"/>
    <s v="БНЛ-Л, ООО"/>
    <x v="0"/>
    <m/>
    <s v="Стоматология"/>
    <x v="88"/>
    <s v="1185050008967"/>
    <s v="5038136585"/>
    <s v="Стоматологическая практика"/>
    <n v="31366000"/>
    <n v="38017000"/>
    <n v="42951000"/>
    <n v="44995000"/>
    <n v="49889000"/>
    <n v="0.28639999999999999"/>
    <n v="0.25180000000000002"/>
    <n v="0.22869999999999999"/>
    <n v="0.2278"/>
    <n v="0.21179999999999999"/>
    <m/>
    <m/>
    <m/>
    <m/>
    <m/>
  </r>
  <r>
    <n v="9733"/>
    <s v="ДЕНТА-ЛИС, ООО"/>
    <x v="0"/>
    <m/>
    <s v="Стоматология"/>
    <x v="88"/>
    <s v="1117604013812"/>
    <s v="7604210927"/>
    <s v="Стоматологическая практика"/>
    <n v="8204000"/>
    <n v="14431000"/>
    <n v="19501000"/>
    <n v="32661000"/>
    <n v="49866000"/>
    <n v="8.6199999999999999E-2"/>
    <n v="0.10829999999999999"/>
    <n v="7.2499999999999995E-2"/>
    <n v="0.1226"/>
    <n v="0.2291"/>
    <n v="7.6700000000000004E-2"/>
    <m/>
    <n v="-2.4400000000000002E-2"/>
    <n v="-2.4400000000000002E-2"/>
    <n v="-1.5299999999999999E-2"/>
  </r>
  <r>
    <n v="9734"/>
    <s v="ТЕСТ, ООО"/>
    <x v="8"/>
    <m/>
    <m/>
    <x v="88"/>
    <s v="1097746356872"/>
    <s v="7730611598"/>
    <s v="Деятельность в области медицины прочая, не включенная в другие группировки"/>
    <n v="44609000"/>
    <n v="37266000"/>
    <n v="36515000"/>
    <n v="48332000"/>
    <n v="49864000"/>
    <n v="0.13800000000000001"/>
    <n v="0.1239"/>
    <n v="0.1188"/>
    <n v="0.12640000000000001"/>
    <n v="0.1023"/>
    <m/>
    <m/>
    <m/>
    <m/>
    <m/>
  </r>
  <r>
    <n v="9735"/>
    <s v="АЙМЕД СИТИ КЛИНИК, ООО"/>
    <x v="0"/>
    <m/>
    <s v="Стоматология"/>
    <x v="88"/>
    <s v="1167746383530"/>
    <s v="9715255349"/>
    <s v="Стоматологическая практика"/>
    <n v="30508000"/>
    <n v="29076000"/>
    <n v="33237000"/>
    <n v="38417000"/>
    <n v="49857000"/>
    <n v="0.1762"/>
    <n v="7.1499999999999994E-2"/>
    <n v="5.8200000000000002E-2"/>
    <n v="0.21829999999999999"/>
    <n v="0.1966"/>
    <m/>
    <m/>
    <m/>
    <m/>
    <m/>
  </r>
  <r>
    <n v="9736"/>
    <s v="ТЕРИОКИ, ООО"/>
    <x v="0"/>
    <m/>
    <s v="Стоматология"/>
    <x v="88"/>
    <s v="1157847093700"/>
    <s v="7843002950"/>
    <s v="Стоматологическая практика"/>
    <n v="18618000"/>
    <n v="47327000"/>
    <n v="51799000"/>
    <n v="47815000"/>
    <n v="49851000"/>
    <n v="7.1099999999999997E-2"/>
    <n v="8.1500000000000003E-2"/>
    <n v="5.5199999999999999E-2"/>
    <n v="3.6400000000000002E-2"/>
    <n v="0.38490000000000002"/>
    <m/>
    <m/>
    <m/>
    <m/>
    <m/>
  </r>
  <r>
    <n v="9737"/>
    <s v="СТОМАТОЛОГИЯ НИКОЛАЕВЫХ, ООО"/>
    <x v="0"/>
    <m/>
    <s v="Стоматология"/>
    <x v="88"/>
    <s v="1126191000649"/>
    <s v="6144014510"/>
    <s v="Стоматологическая практика"/>
    <n v="3410000"/>
    <n v="12309000"/>
    <n v="23839000"/>
    <n v="33062000"/>
    <n v="49846000"/>
    <n v="0.19089999999999999"/>
    <n v="0.1193"/>
    <n v="0.1216"/>
    <n v="0.12920000000000001"/>
    <n v="0.15629999999999999"/>
    <m/>
    <m/>
    <m/>
    <m/>
    <m/>
  </r>
  <r>
    <n v="9738"/>
    <s v="МАКСИМКА, ООО ЦЕНТР РЕАБИЛИТАЦИИ ЗРЕНИЯ"/>
    <x v="8"/>
    <m/>
    <m/>
    <x v="88"/>
    <s v="1179102017797"/>
    <s v="9102231606"/>
    <s v="Деятельность больничных организаций"/>
    <m/>
    <m/>
    <n v="33504000"/>
    <n v="42426000"/>
    <n v="49841000"/>
    <m/>
    <m/>
    <n v="4.1500000000000002E-2"/>
    <n v="0.1091"/>
    <n v="0.23139999999999999"/>
    <m/>
    <m/>
    <n v="4.02E-2"/>
    <n v="0.10730000000000001"/>
    <n v="0.23019999999999999"/>
  </r>
  <r>
    <n v="9739"/>
    <s v="РЕАЦЕНТР ЧЕЛЯБИНСК, ООО"/>
    <x v="8"/>
    <m/>
    <m/>
    <x v="88"/>
    <s v="1187456040144"/>
    <s v="7451436755"/>
    <s v="Общая врачебная практика"/>
    <n v="19762000"/>
    <n v="14563000"/>
    <n v="23115000"/>
    <n v="35997000"/>
    <n v="49836000"/>
    <n v="0.13189999999999999"/>
    <n v="0.23039999999999999"/>
    <n v="0.1628"/>
    <n v="0.53759999999999997"/>
    <n v="0.46110000000000001"/>
    <m/>
    <m/>
    <m/>
    <m/>
    <m/>
  </r>
  <r>
    <n v="9740"/>
    <s v="ДИПЛОМАТ, ООО"/>
    <x v="0"/>
    <m/>
    <s v="Стоматология"/>
    <x v="88"/>
    <s v="1246600025198"/>
    <s v="6623145527"/>
    <s v="Стоматологическая практика"/>
    <m/>
    <m/>
    <m/>
    <m/>
    <n v="49820000"/>
    <m/>
    <m/>
    <m/>
    <m/>
    <n v="0.14779999999999999"/>
    <m/>
    <m/>
    <m/>
    <m/>
    <m/>
  </r>
  <r>
    <n v="9741"/>
    <s v="АЛЛЕГРО, ООО"/>
    <x v="8"/>
    <m/>
    <m/>
    <x v="88"/>
    <s v="1067847231077"/>
    <s v="7838345214"/>
    <s v="Деятельность в области здравоохранения"/>
    <n v="57626000"/>
    <n v="64766000"/>
    <n v="55570000"/>
    <n v="46362000"/>
    <n v="49815000"/>
    <n v="0.1"/>
    <n v="0.1143"/>
    <n v="0.13170000000000001"/>
    <n v="-4.2299999999999997E-2"/>
    <n v="2.7699999999999999E-2"/>
    <m/>
    <m/>
    <m/>
    <m/>
    <m/>
  </r>
  <r>
    <n v="9742"/>
    <s v="НЕЙРОФИТ-ЮГ, ООО"/>
    <x v="8"/>
    <m/>
    <m/>
    <x v="88"/>
    <s v="1222300039532"/>
    <s v="2373021800"/>
    <s v="Общая врачебная практика"/>
    <m/>
    <n v="34000"/>
    <n v="9721000"/>
    <n v="24380000"/>
    <n v="49800000"/>
    <m/>
    <n v="-8"/>
    <n v="0.28770000000000001"/>
    <n v="0.26640000000000003"/>
    <n v="0.3639"/>
    <m/>
    <m/>
    <m/>
    <m/>
    <m/>
  </r>
  <r>
    <n v="9743"/>
    <s v="УЗИ-ЦЕНТР, ООО"/>
    <x v="0"/>
    <m/>
    <s v="Стоматология"/>
    <x v="88"/>
    <s v="1114633002220"/>
    <s v="4633033434"/>
    <s v="Стоматологическая практика"/>
    <n v="10216000"/>
    <n v="16283000"/>
    <n v="15283000"/>
    <n v="18642000"/>
    <n v="49796000"/>
    <n v="0.4047"/>
    <n v="0.54900000000000004"/>
    <n v="0.39050000000000001"/>
    <n v="0.40210000000000001"/>
    <n v="0.24460000000000001"/>
    <m/>
    <m/>
    <m/>
    <m/>
    <n v="-8.9999999999999998E-4"/>
  </r>
  <r>
    <n v="9744"/>
    <s v="ТРИАКТИВ, ООО"/>
    <x v="8"/>
    <m/>
    <m/>
    <x v="88"/>
    <s v="1155958001957"/>
    <s v="5948046005"/>
    <s v="Общая врачебная практика"/>
    <n v="91882000"/>
    <n v="84414000"/>
    <n v="53244000"/>
    <n v="43070000"/>
    <n v="49785000"/>
    <n v="6.8199999999999997E-2"/>
    <n v="6.7500000000000004E-2"/>
    <n v="0.10059999999999999"/>
    <n v="0.14119999999999999"/>
    <n v="0.1416"/>
    <n v="-1.77E-2"/>
    <n v="-2.8500000000000001E-2"/>
    <n v="-3.49E-2"/>
    <n v="-7.5999999999999998E-2"/>
    <n v="-5.0200000000000002E-2"/>
  </r>
  <r>
    <n v="9745"/>
    <s v="ДЕНТАЛЬ-ПРО, ООО"/>
    <x v="0"/>
    <m/>
    <s v="Стоматология"/>
    <x v="88"/>
    <s v="1175029016865"/>
    <s v="5047199831"/>
    <s v="Стоматологическая практика"/>
    <n v="24168000"/>
    <n v="26690000"/>
    <n v="31281000"/>
    <n v="39974000"/>
    <n v="49772000"/>
    <n v="-4.7999999999999996E-3"/>
    <n v="-1.7600000000000001E-2"/>
    <n v="5.9299999999999999E-2"/>
    <n v="2.07E-2"/>
    <n v="0.1452"/>
    <m/>
    <m/>
    <m/>
    <m/>
    <n v="-1.12E-2"/>
  </r>
  <r>
    <n v="9746"/>
    <s v="МЦ НЕВСКИЙ, ООО"/>
    <x v="8"/>
    <m/>
    <m/>
    <x v="88"/>
    <s v="1097847199592"/>
    <s v="7811440799"/>
    <s v="Деятельность больничных организаций"/>
    <n v="45972000"/>
    <n v="43967000"/>
    <n v="43565000"/>
    <n v="50707000"/>
    <n v="49762000"/>
    <n v="0.1449"/>
    <n v="3.5499999999999997E-2"/>
    <n v="5.28E-2"/>
    <n v="0.19309999999999999"/>
    <n v="5.45E-2"/>
    <n v="0.1215"/>
    <n v="1.7899999999999999E-2"/>
    <n v="3.32E-2"/>
    <n v="0.1762"/>
    <n v="2.8500000000000001E-2"/>
  </r>
  <r>
    <n v="9747"/>
    <s v="ДЦА, ООО"/>
    <x v="8"/>
    <m/>
    <m/>
    <x v="88"/>
    <s v="1060105005124"/>
    <s v="0105047101"/>
    <s v="Деятельность больничных организаций"/>
    <n v="53287000"/>
    <n v="45347000"/>
    <n v="45929000"/>
    <n v="45526000"/>
    <n v="49759000"/>
    <n v="1.6999999999999999E-3"/>
    <n v="2.5999999999999999E-3"/>
    <n v="2.5000000000000001E-3"/>
    <n v="4.3E-3"/>
    <n v="1.26E-2"/>
    <m/>
    <m/>
    <m/>
    <m/>
    <m/>
  </r>
  <r>
    <n v="9748"/>
    <s v="АМФИ-ДЕНТ, ООО"/>
    <x v="0"/>
    <m/>
    <s v="Стоматология"/>
    <x v="88"/>
    <s v="1072635005332"/>
    <s v="2635098962"/>
    <s v="Стоматологическая практика"/>
    <n v="42433000"/>
    <n v="51124000"/>
    <n v="47714000"/>
    <n v="55821000"/>
    <n v="49758000"/>
    <n v="0.11650000000000001"/>
    <n v="9.8699999999999996E-2"/>
    <n v="0.13819999999999999"/>
    <n v="0.12939999999999999"/>
    <n v="0.14169999999999999"/>
    <n v="0.1023"/>
    <n v="8.0299999999999996E-2"/>
    <n v="9.2299999999999993E-2"/>
    <n v="7.5999999999999998E-2"/>
    <n v="5.33E-2"/>
  </r>
  <r>
    <n v="9749"/>
    <s v="ИМПЛАДЕНТ, ООО"/>
    <x v="0"/>
    <m/>
    <s v="Стоматология"/>
    <x v="88"/>
    <s v="1123340000420"/>
    <s v="3329070279"/>
    <s v="Стоматологическая практика"/>
    <n v="11658000"/>
    <n v="14582000"/>
    <n v="11295000"/>
    <n v="29309000"/>
    <n v="49746000"/>
    <n v="0.29370000000000002"/>
    <n v="-0.16589999999999999"/>
    <n v="-0.23130000000000001"/>
    <n v="1.2999999999999999E-3"/>
    <n v="3.8800000000000001E-2"/>
    <m/>
    <m/>
    <m/>
    <m/>
    <m/>
  </r>
  <r>
    <n v="9750"/>
    <s v="АВАНТА КЛИНИК, ООО"/>
    <x v="8"/>
    <m/>
    <m/>
    <x v="88"/>
    <s v="1179204004869"/>
    <s v="9204565823"/>
    <s v="Деятельность в области медицины прочая"/>
    <n v="21249000"/>
    <n v="24574000"/>
    <n v="32363000"/>
    <n v="42056000"/>
    <n v="49733000"/>
    <n v="3.5299999999999998E-2"/>
    <n v="-0.13550000000000001"/>
    <n v="0.1515"/>
    <n v="1.47E-2"/>
    <n v="8.09E-2"/>
    <m/>
    <m/>
    <m/>
    <m/>
    <m/>
  </r>
  <r>
    <n v="9751"/>
    <s v="ЛЕДИ, ООО"/>
    <x v="0"/>
    <m/>
    <s v="Стоматология"/>
    <x v="88"/>
    <s v="1195081025688"/>
    <s v="5032306745"/>
    <s v="Стоматологическая практика"/>
    <n v="37263000"/>
    <n v="41342000"/>
    <n v="42011000"/>
    <n v="51671000"/>
    <n v="49729000"/>
    <n v="9.9599999999999994E-2"/>
    <n v="3.8399999999999997E-2"/>
    <n v="5.1299999999999998E-2"/>
    <n v="0.18820000000000001"/>
    <n v="0.1431"/>
    <m/>
    <m/>
    <m/>
    <m/>
    <m/>
  </r>
  <r>
    <n v="9752"/>
    <s v="СТОМЕД, ООО"/>
    <x v="0"/>
    <m/>
    <s v="Стоматология"/>
    <x v="88"/>
    <s v="1085190002171"/>
    <s v="5190180118"/>
    <s v="Стоматологическая практика"/>
    <n v="33791000"/>
    <n v="47035000"/>
    <n v="47975000"/>
    <n v="40889000"/>
    <n v="49724000"/>
    <n v="0.49969999999999998"/>
    <n v="0.54290000000000005"/>
    <n v="0.39269999999999999"/>
    <n v="0.32350000000000001"/>
    <n v="0.55010000000000003"/>
    <n v="-1.6000000000000001E-3"/>
    <n v="-2.9999999999999997E-4"/>
    <n v="-7.6E-3"/>
    <n v="-8.2000000000000007E-3"/>
    <n v="-3.2000000000000002E-3"/>
  </r>
  <r>
    <n v="9753"/>
    <s v="ЖИВИЦА 3, ООО"/>
    <x v="8"/>
    <m/>
    <m/>
    <x v="88"/>
    <s v="1214600006169"/>
    <s v="4632281480"/>
    <s v="Общая врачебная практика"/>
    <n v="588000"/>
    <n v="1577000"/>
    <n v="2263000"/>
    <n v="18191000"/>
    <n v="49722000"/>
    <n v="0.1905"/>
    <n v="0.56179999999999997"/>
    <n v="0.68540000000000001"/>
    <n v="0.84319999999999995"/>
    <n v="0.53639999999999999"/>
    <m/>
    <m/>
    <m/>
    <n v="-4.0000000000000001E-3"/>
    <n v="-8.0000000000000002E-3"/>
  </r>
  <r>
    <n v="9754"/>
    <s v="МАЛКО, ООО"/>
    <x v="8"/>
    <m/>
    <m/>
    <x v="88"/>
    <s v="1069671047720"/>
    <s v="6671191033"/>
    <s v="Деятельность больничных организаций"/>
    <n v="46093000"/>
    <n v="42983000"/>
    <n v="43247000"/>
    <n v="47754000"/>
    <n v="49704000"/>
    <n v="0.1116"/>
    <n v="-3.1E-2"/>
    <n v="6.6299999999999998E-2"/>
    <n v="4.19E-2"/>
    <n v="6.8500000000000005E-2"/>
    <n v="-6.1000000000000004E-3"/>
    <m/>
    <m/>
    <m/>
    <n v="-6.7000000000000002E-3"/>
  </r>
  <r>
    <n v="9755"/>
    <s v="ОРТОПЕДИЧЕСКОЕ ОТДЕЛЕНИЕ ПОЛИКЛИНИКИ КАЗМАСКА, ООО"/>
    <x v="0"/>
    <m/>
    <s v="Стоматология"/>
    <x v="88"/>
    <s v="1061841049313"/>
    <s v="1835073339"/>
    <s v="Стоматологическая практика"/>
    <n v="18561000"/>
    <n v="25287000"/>
    <n v="30001000"/>
    <n v="39290000"/>
    <n v="49694000"/>
    <n v="-0.111"/>
    <n v="0.1038"/>
    <n v="9.4899999999999998E-2"/>
    <n v="0.14149999999999999"/>
    <n v="2.12E-2"/>
    <m/>
    <n v="-2.3E-3"/>
    <m/>
    <m/>
    <m/>
  </r>
  <r>
    <n v="9756"/>
    <s v="МЕДИМА+, ООО"/>
    <x v="8"/>
    <m/>
    <m/>
    <x v="88"/>
    <s v="1193668041962"/>
    <s v="3627999450"/>
    <s v="Деятельность в области медицины прочая"/>
    <n v="17364000"/>
    <n v="22936000"/>
    <n v="43343000"/>
    <n v="52660000"/>
    <n v="49692000"/>
    <n v="0.31590000000000001"/>
    <n v="0.42720000000000002"/>
    <n v="0.1331"/>
    <n v="0.1027"/>
    <n v="1.8800000000000001E-2"/>
    <m/>
    <m/>
    <m/>
    <m/>
    <m/>
  </r>
  <r>
    <n v="9757"/>
    <s v="СЕМЕЙНЫЙ ДОКТОР, ООО"/>
    <x v="8"/>
    <m/>
    <m/>
    <x v="9"/>
    <s v="1084823012890"/>
    <s v="4826063114"/>
    <s v="Деятельность больничных организаций"/>
    <m/>
    <n v="38562000"/>
    <n v="46802000"/>
    <n v="49222000"/>
    <n v="49691000"/>
    <m/>
    <n v="9.06E-2"/>
    <n v="0.20960000000000001"/>
    <n v="0.15140000000000001"/>
    <n v="3.0200000000000001E-2"/>
    <m/>
    <m/>
    <m/>
    <m/>
    <m/>
  </r>
  <r>
    <n v="9758"/>
    <s v="КОНСУЛЬТАТИВНЫЙ ЦЕНТР ШЕВЧЕНКО, ООО"/>
    <x v="8"/>
    <m/>
    <m/>
    <x v="88"/>
    <s v="1086162002277"/>
    <s v="6162055276"/>
    <s v="Деятельность в области здравоохранения"/>
    <n v="31899000"/>
    <n v="33080000"/>
    <n v="61035000"/>
    <n v="88572000"/>
    <n v="49691000"/>
    <n v="3.2800000000000003E-2"/>
    <n v="4.4600000000000001E-2"/>
    <n v="2.0799999999999999E-2"/>
    <n v="1.2699999999999999E-2"/>
    <n v="0.18029999999999999"/>
    <n v="-2.9700000000000001E-2"/>
    <n v="-2.9700000000000001E-2"/>
    <n v="-1.47E-2"/>
    <n v="-9.1000000000000004E-3"/>
    <m/>
  </r>
  <r>
    <n v="9759"/>
    <s v="НАУКА, ООО"/>
    <x v="8"/>
    <m/>
    <m/>
    <x v="88"/>
    <s v="1186196008283"/>
    <s v="6162078107"/>
    <s v="Деятельность в области медицины прочая, не включенная в другие группировки"/>
    <n v="75821000"/>
    <n v="77310000"/>
    <n v="44088000"/>
    <n v="46248000"/>
    <n v="49677000"/>
    <n v="-0.82499999999999996"/>
    <n v="-1.3069999999999999"/>
    <n v="-2.3149000000000002"/>
    <n v="-1.2615000000000001"/>
    <n v="-0.51339999999999997"/>
    <m/>
    <m/>
    <m/>
    <n v="-6.2700000000000006E-2"/>
    <n v="-2.3E-2"/>
  </r>
  <r>
    <n v="9760"/>
    <s v="СТОМСЕРВИС, ООО"/>
    <x v="0"/>
    <m/>
    <s v="Стоматология"/>
    <x v="88"/>
    <s v="1022800536110"/>
    <s v="2801082993"/>
    <s v="Стоматологическая практика"/>
    <n v="33129000"/>
    <n v="31615000"/>
    <n v="45849000"/>
    <n v="50652000"/>
    <n v="49671000"/>
    <n v="2.86E-2"/>
    <n v="-7.2599999999999998E-2"/>
    <n v="1.01E-2"/>
    <n v="1.4500000000000001E-2"/>
    <n v="3.2000000000000002E-3"/>
    <m/>
    <m/>
    <m/>
    <m/>
    <m/>
  </r>
  <r>
    <n v="9761"/>
    <s v="МЦ КОМПАНИЯ АЛЕКСАНДР, ООО"/>
    <x v="8"/>
    <m/>
    <m/>
    <x v="88"/>
    <s v="1157746158635"/>
    <s v="7707334554"/>
    <s v="Общая врачебная практика"/>
    <n v="13229000"/>
    <n v="17152000"/>
    <n v="30044000"/>
    <n v="26505000"/>
    <n v="49668000"/>
    <n v="0.1206"/>
    <n v="7.3200000000000001E-2"/>
    <n v="0.25690000000000002"/>
    <n v="0.14810000000000001"/>
    <n v="0.1946"/>
    <m/>
    <m/>
    <m/>
    <m/>
    <m/>
  </r>
  <r>
    <n v="9762"/>
    <s v="ЭМКОН, ООО"/>
    <x v="0"/>
    <m/>
    <s v="Стоматология"/>
    <x v="88"/>
    <s v="1227700330527"/>
    <s v="9705171611"/>
    <s v="Стоматологическая практика"/>
    <m/>
    <m/>
    <n v="37081000"/>
    <n v="47495000"/>
    <n v="49663000"/>
    <m/>
    <m/>
    <n v="2.12E-2"/>
    <n v="3.4299999999999997E-2"/>
    <n v="3.0000000000000001E-3"/>
    <m/>
    <m/>
    <m/>
    <m/>
    <m/>
  </r>
  <r>
    <n v="9763"/>
    <s v="ПОКОЛЕНИЕ, ООО"/>
    <x v="8"/>
    <m/>
    <m/>
    <x v="88"/>
    <s v="1205800012110"/>
    <s v="5837079460"/>
    <s v="Деятельность больничных организаций"/>
    <n v="9186000"/>
    <n v="13524000"/>
    <n v="28351000"/>
    <n v="40675000"/>
    <n v="49660000"/>
    <n v="1.7600000000000001E-2"/>
    <n v="-0.32419999999999999"/>
    <n v="3.8699999999999998E-2"/>
    <n v="5.3999999999999999E-2"/>
    <n v="3.9600000000000003E-2"/>
    <m/>
    <m/>
    <m/>
    <m/>
    <m/>
  </r>
  <r>
    <n v="9764"/>
    <s v="ЗДОРОВЫЙ ГОРОД, ООО"/>
    <x v="8"/>
    <m/>
    <m/>
    <x v="88"/>
    <s v="1215700001065"/>
    <s v="5704007442"/>
    <s v="Общая врачебная практика"/>
    <n v="3807000"/>
    <n v="4839000"/>
    <n v="7169000"/>
    <n v="22630000"/>
    <n v="49659000"/>
    <n v="0.45989999999999998"/>
    <n v="0.17299999999999999"/>
    <n v="0.106"/>
    <n v="0.1537"/>
    <n v="9.0899999999999995E-2"/>
    <n v="0.28160000000000002"/>
    <n v="0.15210000000000001"/>
    <n v="5.9799999999999999E-2"/>
    <n v="0.13150000000000001"/>
    <n v="-2.9999999999999997E-4"/>
  </r>
  <r>
    <n v="9765"/>
    <s v="ЕВРОМЕДС, ООО"/>
    <x v="8"/>
    <m/>
    <m/>
    <x v="88"/>
    <s v="1197746756580"/>
    <s v="7736325956"/>
    <s v="Деятельность больничных организаций"/>
    <n v="13582000"/>
    <n v="8094000"/>
    <n v="12322000"/>
    <n v="24494000"/>
    <n v="49651000"/>
    <n v="5.3199999999999997E-2"/>
    <n v="-0.47339999999999999"/>
    <n v="5.4699999999999999E-2"/>
    <n v="-0.14349999999999999"/>
    <n v="8.5900000000000004E-2"/>
    <m/>
    <m/>
    <m/>
    <n v="-0.15690000000000001"/>
    <m/>
  </r>
  <r>
    <n v="9766"/>
    <s v="РАЗВИТИЕ ДНК, ООО"/>
    <x v="8"/>
    <m/>
    <m/>
    <x v="88"/>
    <s v="1062635129974"/>
    <s v="2635093178"/>
    <s v="Деятельность в области медицины прочая, не включенная в другие группировки"/>
    <n v="80997000"/>
    <n v="57546000"/>
    <n v="42056000"/>
    <n v="45175000"/>
    <n v="49643000"/>
    <n v="6.5799999999999997E-2"/>
    <n v="-8.6999999999999994E-2"/>
    <n v="-1.6593"/>
    <n v="4.5600000000000002E-2"/>
    <n v="0.33079999999999998"/>
    <n v="9.6199999999999994E-2"/>
    <n v="1.4999999999999999E-2"/>
    <n v="-1.6106"/>
    <n v="2.2599999999999999E-2"/>
    <n v="0.31769999999999998"/>
  </r>
  <r>
    <n v="9767"/>
    <s v="ДЕНТАЛЬ, ООО"/>
    <x v="0"/>
    <m/>
    <s v="Стоматология"/>
    <x v="88"/>
    <s v="1022401797934"/>
    <s v="2460040126"/>
    <s v="Стоматологическая практика"/>
    <n v="34125000"/>
    <n v="29476000"/>
    <n v="33060000"/>
    <n v="34081000"/>
    <n v="49638000"/>
    <n v="0.307"/>
    <n v="0.16220000000000001"/>
    <n v="0.17580000000000001"/>
    <n v="7.0000000000000007E-2"/>
    <n v="0.2999"/>
    <n v="0.15759999999999999"/>
    <n v="1.2200000000000001E-2"/>
    <n v="3.2300000000000002E-2"/>
    <n v="3.5000000000000001E-3"/>
    <n v="0.24049999999999999"/>
  </r>
  <r>
    <n v="9768"/>
    <s v="ДЕНС, ООО"/>
    <x v="0"/>
    <m/>
    <s v="Стоматология"/>
    <x v="88"/>
    <s v="1026300535470"/>
    <s v="6311006905"/>
    <s v="Стоматологическая практика"/>
    <n v="21516000"/>
    <n v="26116000"/>
    <n v="35094000"/>
    <n v="37280000"/>
    <n v="49638000"/>
    <n v="0.18890000000000001"/>
    <n v="0.21460000000000001"/>
    <n v="0.3322"/>
    <n v="0.15909999999999999"/>
    <n v="0.24660000000000001"/>
    <m/>
    <m/>
    <m/>
    <m/>
    <m/>
  </r>
  <r>
    <n v="9769"/>
    <s v="СТОМАТОМА, ООО"/>
    <x v="0"/>
    <m/>
    <s v="Стоматология"/>
    <x v="88"/>
    <s v="1105001001709"/>
    <s v="5001077140"/>
    <s v="Стоматологическая практика"/>
    <n v="17323000"/>
    <n v="20680000"/>
    <n v="24990000"/>
    <n v="38722000"/>
    <n v="49625000"/>
    <n v="0.18029999999999999"/>
    <n v="0.27189999999999998"/>
    <n v="0.19309999999999999"/>
    <n v="0.1731"/>
    <n v="0.29260000000000003"/>
    <m/>
    <m/>
    <m/>
    <m/>
    <m/>
  </r>
  <r>
    <n v="9770"/>
    <s v="ОЗЕРНОЙ, ООО"/>
    <x v="0"/>
    <m/>
    <s v="Стоматология"/>
    <x v="88"/>
    <s v="1089847235345"/>
    <s v="7842387471"/>
    <s v="Стоматологическая практика"/>
    <n v="46562000"/>
    <n v="55757000"/>
    <n v="52617000"/>
    <n v="61898000"/>
    <n v="49607000"/>
    <n v="0.1757"/>
    <n v="0.2235"/>
    <n v="0.15229999999999999"/>
    <n v="0.1963"/>
    <n v="-2.3E-3"/>
    <n v="0.16889999999999999"/>
    <n v="0.21579999999999999"/>
    <n v="0.1406"/>
    <m/>
    <m/>
  </r>
  <r>
    <n v="9771"/>
    <s v="КРЕАТИВ ДЕНТ ОДИНЦОВО, ООО"/>
    <x v="0"/>
    <m/>
    <s v="Стоматология"/>
    <x v="88"/>
    <s v="1105032009598"/>
    <s v="5032232187"/>
    <s v="Стоматологическая практика"/>
    <n v="24339000"/>
    <n v="28558000"/>
    <n v="30053000"/>
    <n v="45810000"/>
    <n v="49588000"/>
    <n v="0.1042"/>
    <n v="0.1842"/>
    <n v="0.1323"/>
    <n v="0.18240000000000001"/>
    <n v="7.7100000000000002E-2"/>
    <m/>
    <m/>
    <m/>
    <m/>
    <m/>
  </r>
  <r>
    <n v="9772"/>
    <s v="МЕДИКУС, ООО"/>
    <x v="8"/>
    <m/>
    <m/>
    <x v="88"/>
    <s v="1156623004196"/>
    <s v="6623111479"/>
    <s v="Деятельность в области медицины прочая, не включенная в другие группировки"/>
    <n v="33362000"/>
    <n v="28568000"/>
    <n v="31580000"/>
    <n v="42893000"/>
    <n v="49576000"/>
    <n v="1.1599999999999999E-2"/>
    <n v="-1.5100000000000001E-2"/>
    <n v="4.9399999999999999E-2"/>
    <n v="3.9600000000000003E-2"/>
    <n v="0.04"/>
    <n v="-9.1999999999999998E-3"/>
    <n v="-3.09E-2"/>
    <n v="1.54E-2"/>
    <n v="1.18E-2"/>
    <n v="1.2500000000000001E-2"/>
  </r>
  <r>
    <n v="9773"/>
    <s v="КОСТРОМСКАЯ ОФТАЛЬМОЛОГИЧЕСКАЯ КЛИНИКА, ООО"/>
    <x v="8"/>
    <m/>
    <m/>
    <x v="88"/>
    <s v="1204400002806"/>
    <s v="4401196380"/>
    <s v="Деятельность больничных организаций"/>
    <n v="5705000"/>
    <n v="5799000"/>
    <n v="9811000"/>
    <n v="18063000"/>
    <n v="49572000"/>
    <n v="0.6633"/>
    <n v="0.36130000000000001"/>
    <n v="0.1595"/>
    <n v="0.10630000000000001"/>
    <n v="0.44450000000000001"/>
    <m/>
    <m/>
    <m/>
    <m/>
    <m/>
  </r>
  <r>
    <n v="9774"/>
    <s v="ЮЛДЕНТ, ООО"/>
    <x v="0"/>
    <m/>
    <s v="Стоматология"/>
    <x v="88"/>
    <s v="1157847327990"/>
    <s v="7807093447"/>
    <s v="Стоматологическая практика"/>
    <n v="20858000"/>
    <n v="14949000"/>
    <n v="18452000"/>
    <n v="29547000"/>
    <n v="49556000"/>
    <n v="0.23949999999999999"/>
    <n v="0.10340000000000001"/>
    <n v="0.16300000000000001"/>
    <n v="0.35220000000000001"/>
    <n v="0.35299999999999998"/>
    <n v="0.23050000000000001"/>
    <m/>
    <m/>
    <m/>
    <m/>
  </r>
  <r>
    <n v="9775"/>
    <s v="ЛОР +, ООО"/>
    <x v="8"/>
    <m/>
    <m/>
    <x v="88"/>
    <s v="1205200040605"/>
    <s v="5243039954"/>
    <s v="Общая врачебная практика"/>
    <n v="11845000"/>
    <n v="13594000"/>
    <n v="18961000"/>
    <n v="35479000"/>
    <n v="49552000"/>
    <n v="7.8899999999999998E-2"/>
    <n v="9.9199999999999997E-2"/>
    <n v="0.1862"/>
    <n v="0.21659999999999999"/>
    <n v="0.1956"/>
    <m/>
    <m/>
    <m/>
    <n v="-9.1700000000000004E-2"/>
    <n v="-9.35E-2"/>
  </r>
  <r>
    <n v="9776"/>
    <s v="МЕДИЦИНСКИЙ ЦЕНТР КИПАРИС, ООО"/>
    <x v="8"/>
    <m/>
    <m/>
    <x v="88"/>
    <s v="1176733018648"/>
    <s v="6732152010"/>
    <s v="Общая врачебная практика"/>
    <m/>
    <m/>
    <n v="2434000"/>
    <n v="9705000"/>
    <n v="49533000"/>
    <m/>
    <m/>
    <n v="-0.33279999999999998"/>
    <n v="0.28249999999999997"/>
    <n v="0.2918"/>
    <m/>
    <m/>
    <n v="-0.1898"/>
    <n v="-4.48E-2"/>
    <n v="-4.1000000000000003E-3"/>
  </r>
  <r>
    <n v="9777"/>
    <s v="ЧИСТАЯ КЛИНИКА-ТОМСК, ООО"/>
    <x v="8"/>
    <m/>
    <m/>
    <x v="88"/>
    <s v="1217000011568"/>
    <s v="7017489488"/>
    <s v="Общая врачебная практика"/>
    <m/>
    <n v="12287000"/>
    <n v="32357000"/>
    <n v="40122000"/>
    <n v="49528000"/>
    <m/>
    <n v="5.2699999999999997E-2"/>
    <n v="0.28960000000000002"/>
    <n v="0.2331"/>
    <n v="0.13320000000000001"/>
    <m/>
    <m/>
    <m/>
    <m/>
    <m/>
  </r>
  <r>
    <n v="9778"/>
    <s v="ЭПИЛЕЙТМИ, ООО"/>
    <x v="8"/>
    <m/>
    <m/>
    <x v="88"/>
    <s v="1217700587202"/>
    <s v="9710093951"/>
    <s v="Деятельность в области медицины прочая"/>
    <m/>
    <n v="25042000"/>
    <n v="27188000"/>
    <n v="47163000"/>
    <n v="49522000"/>
    <m/>
    <n v="0.2873"/>
    <n v="0.246"/>
    <n v="0.21190000000000001"/>
    <n v="-3.95E-2"/>
    <m/>
    <n v="0.26450000000000001"/>
    <n v="-2.1399999999999999E-2"/>
    <m/>
    <n v="-4.0000000000000002E-4"/>
  </r>
  <r>
    <n v="9779"/>
    <s v="МАЙНД КЛИНИК, ООО"/>
    <x v="8"/>
    <m/>
    <m/>
    <x v="88"/>
    <s v="1222300011064"/>
    <s v="2309178875"/>
    <s v="Общая врачебная практика"/>
    <m/>
    <m/>
    <n v="12279000"/>
    <n v="38444000"/>
    <n v="49521000"/>
    <m/>
    <m/>
    <n v="0.86990000000000001"/>
    <n v="0.90949999999999998"/>
    <n v="0.29749999999999999"/>
    <m/>
    <m/>
    <m/>
    <m/>
    <m/>
  </r>
  <r>
    <n v="9780"/>
    <s v="ЛАЗЕРМЕД, ООО"/>
    <x v="8"/>
    <m/>
    <m/>
    <x v="88"/>
    <s v="1172375055258"/>
    <s v="2311240440"/>
    <s v="Общая врачебная практика"/>
    <n v="21354000"/>
    <n v="23748000"/>
    <n v="33805000"/>
    <n v="43636000"/>
    <n v="49495000"/>
    <n v="0.20430000000000001"/>
    <n v="0.16569999999999999"/>
    <n v="0.24779999999999999"/>
    <n v="0.2581"/>
    <n v="0.15609999999999999"/>
    <n v="0.20849999999999999"/>
    <n v="0.1764"/>
    <n v="0.254"/>
    <n v="0.30170000000000002"/>
    <m/>
  </r>
  <r>
    <n v="9781"/>
    <s v="КЭМ СКВКЛИНИК, ООО"/>
    <x v="8"/>
    <m/>
    <m/>
    <x v="88"/>
    <s v="1182225007348"/>
    <s v="2225190146"/>
    <s v="Деятельность больничных организаций"/>
    <n v="55521000"/>
    <n v="69293000"/>
    <n v="62147000"/>
    <n v="58774000"/>
    <n v="49487000"/>
    <n v="0.32"/>
    <n v="0.2326"/>
    <n v="0.184"/>
    <n v="0.15110000000000001"/>
    <n v="8.3299999999999999E-2"/>
    <m/>
    <m/>
    <m/>
    <m/>
    <m/>
  </r>
  <r>
    <n v="9782"/>
    <s v="ЭЛИТДЕНТ, ООО"/>
    <x v="8"/>
    <m/>
    <m/>
    <x v="88"/>
    <s v="1222500020874"/>
    <s v="2536335281"/>
    <s v="Общая врачебная практика"/>
    <m/>
    <m/>
    <n v="19486000"/>
    <n v="37558000"/>
    <n v="49485000"/>
    <m/>
    <m/>
    <n v="0.18360000000000001"/>
    <n v="0.4229"/>
    <n v="0.15770000000000001"/>
    <m/>
    <m/>
    <m/>
    <m/>
    <n v="-1E-4"/>
  </r>
  <r>
    <n v="9783"/>
    <s v="СКАН, ООО"/>
    <x v="8"/>
    <m/>
    <m/>
    <x v="88"/>
    <s v="1124823018517"/>
    <s v="4826085485"/>
    <s v="Деятельность больничных организаций"/>
    <n v="78486000"/>
    <n v="64058000"/>
    <n v="69849000"/>
    <n v="53103000"/>
    <n v="49469000"/>
    <n v="1.38E-2"/>
    <n v="1.7600000000000001E-2"/>
    <n v="1.77E-2"/>
    <n v="2.18E-2"/>
    <n v="2.18E-2"/>
    <n v="8.0000000000000002E-3"/>
    <n v="9.5999999999999992E-3"/>
    <n v="8.6999999999999994E-3"/>
    <n v="8.8999999999999999E-3"/>
    <m/>
  </r>
  <r>
    <n v="9784"/>
    <s v="ВЕНТУ-МЕДИКАЛ, ООО"/>
    <x v="8"/>
    <m/>
    <m/>
    <x v="88"/>
    <s v="1195081075595"/>
    <s v="5032312114"/>
    <s v="Деятельность больничных организаций"/>
    <n v="16721000"/>
    <n v="9869000"/>
    <n v="33928000"/>
    <n v="63084000"/>
    <n v="49462000"/>
    <n v="0.37440000000000001"/>
    <n v="0.10290000000000001"/>
    <n v="0.60199999999999998"/>
    <n v="0.57140000000000002"/>
    <n v="-0.1988"/>
    <m/>
    <m/>
    <m/>
    <m/>
    <m/>
  </r>
  <r>
    <n v="9785"/>
    <s v="КЛИНИКА ИННОВАЦИОННОЙ СТОМАТОЛОГИИ, ООО"/>
    <x v="0"/>
    <m/>
    <s v="Стоматология"/>
    <x v="88"/>
    <s v="1136733013042"/>
    <s v="6732061732"/>
    <s v="Стоматологическая практика"/>
    <n v="37193000"/>
    <n v="52934000"/>
    <n v="53094000"/>
    <n v="44489000"/>
    <n v="49459000"/>
    <n v="0.379"/>
    <n v="0.1022"/>
    <n v="0.24510000000000001"/>
    <n v="0.32879999999999998"/>
    <n v="0.34250000000000003"/>
    <m/>
    <m/>
    <m/>
    <m/>
    <m/>
  </r>
  <r>
    <n v="9786"/>
    <s v="МЕДИЦИНСКИЙ ЦЕНТР ВОСХОД, ООО"/>
    <x v="0"/>
    <m/>
    <s v="Стоматология"/>
    <x v="88"/>
    <s v="1160917052064"/>
    <s v="0917030052"/>
    <s v="Стоматологическая практика"/>
    <n v="9517000"/>
    <n v="11217000"/>
    <n v="17882000"/>
    <n v="23654000"/>
    <n v="49453000"/>
    <n v="3.56E-2"/>
    <n v="-0.54930000000000001"/>
    <n v="6.3600000000000004E-2"/>
    <n v="-6.1499999999999999E-2"/>
    <n v="8.5699999999999998E-2"/>
    <n v="-3.2000000000000002E-3"/>
    <n v="-2.2000000000000001E-3"/>
    <n v="-2.29E-2"/>
    <m/>
    <m/>
  </r>
  <r>
    <n v="9787"/>
    <s v="НАДЕЖДА+, ООО"/>
    <x v="8"/>
    <m/>
    <m/>
    <x v="88"/>
    <s v="1073327004706"/>
    <s v="3327832490"/>
    <s v="Деятельность больничных организаций"/>
    <n v="43179000"/>
    <n v="39603000"/>
    <n v="44491000"/>
    <n v="48310000"/>
    <n v="49449000"/>
    <n v="0.12790000000000001"/>
    <n v="7.6700000000000004E-2"/>
    <n v="4.4600000000000001E-2"/>
    <n v="0.1288"/>
    <n v="-1.7000000000000001E-2"/>
    <m/>
    <m/>
    <m/>
    <n v="0.12230000000000001"/>
    <n v="7.9000000000000008E-3"/>
  </r>
  <r>
    <n v="9788"/>
    <s v="ДЕНТА, ООО"/>
    <x v="0"/>
    <m/>
    <s v="Стоматология"/>
    <x v="88"/>
    <s v="1026403351116"/>
    <s v="6454035781"/>
    <s v="Стоматологическая практика"/>
    <n v="23394000"/>
    <n v="27958000"/>
    <n v="34854000"/>
    <n v="42447000"/>
    <n v="49446000"/>
    <n v="-4.58E-2"/>
    <n v="8.3599999999999994E-2"/>
    <n v="0.1096"/>
    <n v="7.6899999999999996E-2"/>
    <n v="0.17199999999999999"/>
    <m/>
    <m/>
    <m/>
    <m/>
    <n v="0.14130000000000001"/>
  </r>
  <r>
    <n v="9789"/>
    <s v="АРТДЕНТ, ООО"/>
    <x v="0"/>
    <m/>
    <s v="Стоматология"/>
    <x v="88"/>
    <s v="1204000007925"/>
    <s v="4007022307"/>
    <s v="Стоматологическая практика"/>
    <n v="2044000"/>
    <n v="12799000"/>
    <n v="23608000"/>
    <n v="37292000"/>
    <n v="49442000"/>
    <n v="-0.33610000000000001"/>
    <n v="9.98E-2"/>
    <n v="0.248"/>
    <n v="0.3659"/>
    <n v="0.2049"/>
    <n v="-0.3826"/>
    <n v="1.43E-2"/>
    <n v="0.18790000000000001"/>
    <n v="0.30880000000000002"/>
    <n v="0.13120000000000001"/>
  </r>
  <r>
    <n v="9790"/>
    <s v="КЛИНИКА СМ, ООО МЦ"/>
    <x v="8"/>
    <m/>
    <m/>
    <x v="88"/>
    <s v="1161215052635"/>
    <s v="1216025176"/>
    <s v="Общая врачебная практика"/>
    <n v="33731000"/>
    <n v="31741000"/>
    <n v="40665000"/>
    <n v="48157000"/>
    <n v="49439000"/>
    <n v="0.3337"/>
    <n v="0.2177"/>
    <n v="0.33889999999999998"/>
    <n v="-0.12659999999999999"/>
    <n v="-4.53E-2"/>
    <m/>
    <m/>
    <m/>
    <m/>
    <m/>
  </r>
  <r>
    <n v="9791"/>
    <s v="ГОРОДСКАЯ ПОЛИКЛИНИКА, ООО"/>
    <x v="8"/>
    <m/>
    <m/>
    <x v="88"/>
    <s v="1105916000783"/>
    <s v="5916024030"/>
    <s v="Деятельность больничных организаций"/>
    <n v="24511000"/>
    <n v="30271000"/>
    <n v="35004000"/>
    <n v="42407000"/>
    <n v="49439000"/>
    <n v="6.83E-2"/>
    <n v="0.1113"/>
    <n v="8.8999999999999996E-2"/>
    <n v="6.0299999999999999E-2"/>
    <n v="4.5699999999999998E-2"/>
    <m/>
    <m/>
    <m/>
    <m/>
    <m/>
  </r>
  <r>
    <n v="9792"/>
    <s v="ГЛАЗОВСКАЯ МБ МЗ УР, БУЗ УР"/>
    <x v="3"/>
    <m/>
    <m/>
    <x v="88"/>
    <s v="1041801905749"/>
    <s v="1829015681"/>
    <s v="Деятельность больничных организаций"/>
    <n v="49338000"/>
    <n v="41907000"/>
    <n v="37786000"/>
    <n v="46510000"/>
    <n v="49409000"/>
    <n v="4.0000000000000002E-4"/>
    <m/>
    <m/>
    <m/>
    <m/>
    <n v="4.0000000000000002E-4"/>
    <m/>
    <m/>
    <m/>
    <m/>
  </r>
  <r>
    <n v="9793"/>
    <s v="МЕДИЦИНСКИЙ ЦЕНТР ОНКОДИАГНОСТИКИ, ООО"/>
    <x v="8"/>
    <m/>
    <m/>
    <x v="88"/>
    <s v="1194205002980"/>
    <s v="4217192633"/>
    <s v="Деятельность больничных организаций"/>
    <n v="119938000"/>
    <n v="70225000"/>
    <n v="48173000"/>
    <m/>
    <n v="49397000"/>
    <n v="-9.5399999999999999E-2"/>
    <n v="-0.16930000000000001"/>
    <n v="-0.29880000000000001"/>
    <m/>
    <n v="-0.33110000000000001"/>
    <n v="-0.47889999999999999"/>
    <n v="-0.96109999999999995"/>
    <n v="-1.6258999999999999"/>
    <m/>
    <n v="-0.86229999999999996"/>
  </r>
  <r>
    <n v="9794"/>
    <s v="ЗЦ, ООО"/>
    <x v="0"/>
    <m/>
    <s v="Стоматология"/>
    <x v="88"/>
    <s v="1063808132970"/>
    <s v="3808138196"/>
    <s v="Стоматологическая практика"/>
    <n v="45747000"/>
    <n v="43925000"/>
    <n v="45568000"/>
    <n v="45039000"/>
    <n v="49396000"/>
    <n v="8.3900000000000002E-2"/>
    <n v="6.9900000000000004E-2"/>
    <n v="4.6199999999999998E-2"/>
    <n v="4.8500000000000001E-2"/>
    <n v="4.99E-2"/>
    <m/>
    <m/>
    <m/>
    <m/>
    <m/>
  </r>
  <r>
    <n v="9795"/>
    <s v="ДЕНТ-СТУДИЯ ШОКОЛАД, ООО"/>
    <x v="0"/>
    <m/>
    <s v="Стоматология"/>
    <x v="88"/>
    <s v="1147746868169"/>
    <s v="7725837342"/>
    <s v="Стоматологическая практика"/>
    <n v="23433000"/>
    <n v="26280000"/>
    <n v="26443000"/>
    <n v="30612000"/>
    <n v="49395000"/>
    <n v="0.11459999999999999"/>
    <n v="9.06E-2"/>
    <n v="8.7800000000000003E-2"/>
    <n v="5.45E-2"/>
    <n v="0.1595"/>
    <m/>
    <m/>
    <m/>
    <m/>
    <m/>
  </r>
  <r>
    <n v="9796"/>
    <s v="ЛАБОРАТОРИЯ ЗДОРОВЬЯ, ООО"/>
    <x v="0"/>
    <m/>
    <s v="Стоматология"/>
    <x v="88"/>
    <s v="1234100001805"/>
    <s v="4100046990"/>
    <s v="Стоматологическая практика"/>
    <m/>
    <m/>
    <m/>
    <n v="2877000"/>
    <n v="49391000"/>
    <m/>
    <m/>
    <m/>
    <n v="-2.2610000000000001"/>
    <n v="0.33210000000000001"/>
    <m/>
    <m/>
    <m/>
    <n v="-2.7421000000000002"/>
    <n v="0.30520000000000003"/>
  </r>
  <r>
    <n v="9797"/>
    <s v="ЦСМ, ООО"/>
    <x v="8"/>
    <m/>
    <m/>
    <x v="88"/>
    <s v="1132204007759"/>
    <s v="2203001684"/>
    <s v="Деятельность больничных организаций"/>
    <n v="37363000"/>
    <n v="35033000"/>
    <n v="36330000"/>
    <n v="44613000"/>
    <n v="49390000"/>
    <n v="8.7800000000000003E-2"/>
    <n v="7.9200000000000007E-2"/>
    <n v="5.0900000000000001E-2"/>
    <n v="6.0100000000000001E-2"/>
    <n v="1.2E-2"/>
    <m/>
    <m/>
    <m/>
    <m/>
    <m/>
  </r>
  <r>
    <n v="9798"/>
    <s v="ЧАСТНАЯ МЕДИЦИНСКАЯ ПРАКТИКА, ООО"/>
    <x v="8"/>
    <m/>
    <m/>
    <x v="88"/>
    <s v="1177847169499"/>
    <s v="7820057127"/>
    <s v="Специальная врачебная практика"/>
    <n v="21787000"/>
    <n v="20989000"/>
    <n v="28661000"/>
    <n v="37176000"/>
    <n v="49388000"/>
    <n v="0.2414"/>
    <n v="8.1900000000000001E-2"/>
    <n v="8.3000000000000004E-2"/>
    <n v="8.3199999999999996E-2"/>
    <n v="0.16520000000000001"/>
    <n v="0.22770000000000001"/>
    <n v="6.1899999999999997E-2"/>
    <n v="5.04E-2"/>
    <n v="4.9399999999999999E-2"/>
    <n v="-3.6400000000000002E-2"/>
  </r>
  <r>
    <n v="9799"/>
    <s v="ЗОРИ ВАХА, ООО"/>
    <x v="8"/>
    <m/>
    <m/>
    <x v="88"/>
    <s v="1058600613752"/>
    <s v="8620016407"/>
    <s v="Деятельность больничных организаций"/>
    <n v="68691000"/>
    <n v="68652000"/>
    <n v="47968000"/>
    <n v="49662000"/>
    <n v="49381000"/>
    <n v="0.32750000000000001"/>
    <n v="4.3700000000000003E-2"/>
    <n v="8.6E-3"/>
    <n v="0.1007"/>
    <n v="-0.15229999999999999"/>
    <m/>
    <m/>
    <m/>
    <m/>
    <m/>
  </r>
  <r>
    <n v="9800"/>
    <s v="ЦЕНТР ПСИХОТЕРАПИИ ПОДДЕРЖКА, ООО"/>
    <x v="8"/>
    <m/>
    <m/>
    <x v="88"/>
    <s v="1052604298504"/>
    <s v="2635085515"/>
    <s v="Деятельность больничных организаций"/>
    <n v="19816000"/>
    <n v="31698000"/>
    <n v="37911000"/>
    <n v="46764000"/>
    <n v="49380000"/>
    <n v="7.5800000000000006E-2"/>
    <n v="0.26529999999999998"/>
    <n v="0.29809999999999998"/>
    <n v="0.32540000000000002"/>
    <n v="0.3014"/>
    <m/>
    <m/>
    <m/>
    <m/>
    <n v="-3.9E-2"/>
  </r>
  <r>
    <n v="9801"/>
    <s v="СТОМ ДОМ, ООО"/>
    <x v="0"/>
    <m/>
    <s v="Стоматология"/>
    <x v="88"/>
    <s v="1239400001840"/>
    <s v="9402014264"/>
    <s v="Стоматологическая практика"/>
    <m/>
    <m/>
    <n v="2734000"/>
    <n v="16536000"/>
    <n v="49376000"/>
    <m/>
    <m/>
    <n v="0.28239999999999998"/>
    <n v="0.3705"/>
    <n v="0.4007"/>
    <m/>
    <m/>
    <m/>
    <m/>
    <m/>
  </r>
  <r>
    <n v="9802"/>
    <s v="ЗЕВС, ООО"/>
    <x v="0"/>
    <m/>
    <s v="Стоматология"/>
    <x v="88"/>
    <s v="1107746432947"/>
    <s v="7722718450"/>
    <s v="Стоматологическая практика"/>
    <n v="12077000"/>
    <n v="17229000"/>
    <n v="22210000"/>
    <n v="32856000"/>
    <n v="49363000"/>
    <n v="-3.9399999999999998E-2"/>
    <n v="0.15179999999999999"/>
    <n v="0.30940000000000001"/>
    <n v="4.4900000000000002E-2"/>
    <n v="0.1658"/>
    <m/>
    <m/>
    <m/>
    <m/>
    <m/>
  </r>
  <r>
    <n v="9803"/>
    <s v="АВЕНЮ, ООО"/>
    <x v="8"/>
    <m/>
    <m/>
    <x v="88"/>
    <s v="1190280014550"/>
    <s v="0278947838"/>
    <s v="Деятельность больничных организаций"/>
    <m/>
    <m/>
    <n v="1330000"/>
    <n v="15648000"/>
    <n v="49358000"/>
    <m/>
    <m/>
    <n v="0.1489"/>
    <n v="0.25469999999999998"/>
    <n v="0.18290000000000001"/>
    <m/>
    <m/>
    <m/>
    <m/>
    <m/>
  </r>
  <r>
    <n v="9804"/>
    <s v="ЗДОРОВЬЕ, ООО"/>
    <x v="0"/>
    <m/>
    <s v="Стоматология"/>
    <x v="88"/>
    <s v="1052840143421"/>
    <s v="2807013202"/>
    <s v="Стоматологическая практика"/>
    <n v="15169000"/>
    <n v="18860000"/>
    <n v="30074000"/>
    <n v="37701000"/>
    <n v="49356000"/>
    <n v="0.5141"/>
    <n v="0.48259999999999997"/>
    <n v="0.70940000000000003"/>
    <n v="0.70630000000000004"/>
    <n v="0.64490000000000003"/>
    <m/>
    <m/>
    <m/>
    <m/>
    <m/>
  </r>
  <r>
    <n v="9805"/>
    <s v="БЕГО, ООО"/>
    <x v="0"/>
    <m/>
    <s v="Стоматология"/>
    <x v="88"/>
    <s v="1197746136301"/>
    <s v="7734421245"/>
    <s v="Стоматологическая практика"/>
    <m/>
    <m/>
    <m/>
    <m/>
    <n v="49348000"/>
    <m/>
    <m/>
    <m/>
    <m/>
    <n v="0.25619999999999998"/>
    <m/>
    <m/>
    <m/>
    <m/>
    <m/>
  </r>
  <r>
    <n v="9806"/>
    <s v="КДМ, ООО"/>
    <x v="0"/>
    <m/>
    <s v="Стоматология"/>
    <x v="88"/>
    <s v="1157746466580"/>
    <s v="7727176521"/>
    <s v="Стоматологическая практика"/>
    <n v="27730000"/>
    <n v="37268000"/>
    <n v="36255000"/>
    <n v="40603000"/>
    <n v="49347000"/>
    <n v="9.1800000000000007E-2"/>
    <n v="3.5799999999999998E-2"/>
    <n v="5.0299999999999997E-2"/>
    <n v="0.1459"/>
    <n v="0.1817"/>
    <m/>
    <m/>
    <m/>
    <m/>
    <m/>
  </r>
  <r>
    <n v="9807"/>
    <s v="ЦЕНТР КРАСОТЫ ДЖИЭМ БЬЮТИ, ООО"/>
    <x v="8"/>
    <m/>
    <m/>
    <x v="88"/>
    <s v="1217700341836"/>
    <s v="7714474305"/>
    <s v="Деятельность в области медицины прочая"/>
    <m/>
    <n v="2520000"/>
    <n v="17058000"/>
    <n v="26742000"/>
    <n v="49337000"/>
    <m/>
    <n v="0.57979999999999998"/>
    <n v="0.1051"/>
    <n v="0.28510000000000002"/>
    <n v="0.44729999999999998"/>
    <m/>
    <m/>
    <n v="-5.1999999999999998E-3"/>
    <n v="-4.1099999999999998E-2"/>
    <m/>
  </r>
  <r>
    <n v="9808"/>
    <s v="СТОМКО, ООО"/>
    <x v="0"/>
    <m/>
    <s v="Стоматология"/>
    <x v="88"/>
    <s v="1171832030160"/>
    <s v="1841075655"/>
    <s v="Стоматологическая практика"/>
    <n v="17112000"/>
    <n v="26839000"/>
    <n v="33366000"/>
    <n v="42558000"/>
    <n v="49334000"/>
    <n v="0.2253"/>
    <n v="0.1661"/>
    <n v="0.214"/>
    <n v="8.5199999999999998E-2"/>
    <n v="0.25779999999999997"/>
    <m/>
    <m/>
    <m/>
    <m/>
    <m/>
  </r>
  <r>
    <n v="9809"/>
    <s v="ФЛАЙ ДЕНТ КЛИНИК, ООО"/>
    <x v="0"/>
    <m/>
    <s v="Стоматология"/>
    <x v="88"/>
    <s v="1187325015778"/>
    <s v="7325162092"/>
    <s v="Стоматологическая практика"/>
    <n v="4573000"/>
    <n v="5821000"/>
    <n v="12803000"/>
    <n v="28679000"/>
    <n v="49322000"/>
    <n v="0.19"/>
    <n v="0.27539999999999998"/>
    <n v="0.2382"/>
    <n v="9.8500000000000004E-2"/>
    <n v="0.32519999999999999"/>
    <n v="0.19"/>
    <n v="0.27539999999999998"/>
    <n v="0.2382"/>
    <n v="9.8500000000000004E-2"/>
    <n v="0.30549999999999999"/>
  </r>
  <r>
    <n v="9810"/>
    <s v="НЕО ВИТА, ООО"/>
    <x v="8"/>
    <m/>
    <m/>
    <x v="88"/>
    <s v="1077758207317"/>
    <s v="7731571732"/>
    <s v="Общая врачебная практика"/>
    <n v="48902000"/>
    <n v="38250000"/>
    <n v="34383000"/>
    <n v="37371000"/>
    <n v="49320000"/>
    <n v="4.3700000000000003E-2"/>
    <n v="4.9500000000000002E-2"/>
    <n v="0.1822"/>
    <n v="-0.2681"/>
    <n v="3.1800000000000002E-2"/>
    <m/>
    <m/>
    <m/>
    <m/>
    <m/>
  </r>
  <r>
    <n v="9811"/>
    <s v="ДЕНТАЛКЛИНИК, ООО"/>
    <x v="0"/>
    <m/>
    <s v="Стоматология"/>
    <x v="88"/>
    <s v="1077017022323"/>
    <s v="7017183926"/>
    <s v="Стоматологическая практика"/>
    <n v="33566000"/>
    <n v="36726000"/>
    <n v="34691000"/>
    <n v="41583000"/>
    <n v="49308000"/>
    <n v="4.5600000000000002E-2"/>
    <n v="3.5700000000000003E-2"/>
    <n v="4.7399999999999998E-2"/>
    <n v="6.0999999999999999E-2"/>
    <n v="9.9699999999999997E-2"/>
    <m/>
    <m/>
    <m/>
    <m/>
    <m/>
  </r>
  <r>
    <n v="9812"/>
    <s v="ЗДОРОВЬЕ-1, ООО МЦ"/>
    <x v="8"/>
    <m/>
    <m/>
    <x v="88"/>
    <s v="1130573000711"/>
    <s v="0573002801"/>
    <s v="Деятельность больничных организаций"/>
    <n v="19103000"/>
    <n v="22408000"/>
    <n v="32992000"/>
    <n v="41116000"/>
    <n v="49304000"/>
    <n v="0.16039999999999999"/>
    <n v="0.1731"/>
    <n v="0.36209999999999998"/>
    <n v="0.28689999999999999"/>
    <n v="0.17660000000000001"/>
    <n v="0.19259999999999999"/>
    <m/>
    <n v="-5.4999999999999997E-3"/>
    <n v="-6.3E-3"/>
    <n v="-2.5999999999999999E-3"/>
  </r>
  <r>
    <n v="9813"/>
    <s v="БЬЮТИ КЛАБ, ООО"/>
    <x v="8"/>
    <m/>
    <m/>
    <x v="88"/>
    <s v="1197746512094"/>
    <s v="9715358111"/>
    <s v="Общая врачебная практика"/>
    <n v="34319000"/>
    <n v="30896000"/>
    <n v="31859000"/>
    <n v="34643000"/>
    <n v="49295000"/>
    <n v="7.0499999999999993E-2"/>
    <n v="4.19E-2"/>
    <n v="0.1487"/>
    <n v="2.4E-2"/>
    <n v="1.46E-2"/>
    <m/>
    <m/>
    <m/>
    <m/>
    <m/>
  </r>
  <r>
    <n v="9814"/>
    <s v="МЕДЭКСПРЕСС, ООО"/>
    <x v="0"/>
    <m/>
    <s v="Стоматология"/>
    <x v="88"/>
    <s v="1197847014067"/>
    <s v="7843011930"/>
    <s v="Стоматологическая практика"/>
    <n v="7343000"/>
    <n v="20202000"/>
    <n v="29140000"/>
    <n v="41555000"/>
    <n v="49295000"/>
    <n v="0.23219999999999999"/>
    <n v="0.56899999999999995"/>
    <n v="0.12529999999999999"/>
    <n v="3.7900000000000003E-2"/>
    <n v="0.26029999999999998"/>
    <n v="-2.3199999999999998E-2"/>
    <n v="-5.7999999999999996E-3"/>
    <n v="-2.3E-3"/>
    <n v="-4.0000000000000002E-4"/>
    <m/>
  </r>
  <r>
    <n v="9815"/>
    <s v="ЦГХ-ЕЛАБУГА, ООО"/>
    <x v="8"/>
    <m/>
    <m/>
    <x v="88"/>
    <s v="1181690083673"/>
    <s v="1646046361"/>
    <s v="Деятельность больничных организаций"/>
    <n v="23922000"/>
    <n v="25978000"/>
    <n v="31276000"/>
    <n v="38661000"/>
    <n v="49291000"/>
    <n v="-0.19420000000000001"/>
    <n v="-0.24379999999999999"/>
    <n v="-0.19500000000000001"/>
    <n v="-0.1641"/>
    <n v="8.0399999999999999E-2"/>
    <n v="-5.0000000000000001E-4"/>
    <m/>
    <m/>
    <m/>
    <m/>
  </r>
  <r>
    <n v="9816"/>
    <s v="КЛИНИКА СОВРЕМЕННОЙ МАММОЛОГИИ, ООО"/>
    <x v="8"/>
    <m/>
    <m/>
    <x v="88"/>
    <s v="1065506000438"/>
    <s v="5506062674"/>
    <s v="Деятельность больничных организаций"/>
    <n v="23900000"/>
    <n v="26401000"/>
    <n v="34939000"/>
    <n v="41323000"/>
    <n v="49285000"/>
    <n v="-3.4000000000000002E-2"/>
    <n v="4.1799999999999997E-2"/>
    <n v="0.14369999999999999"/>
    <n v="4.4499999999999998E-2"/>
    <n v="0.03"/>
    <m/>
    <m/>
    <m/>
    <m/>
    <m/>
  </r>
  <r>
    <n v="9817"/>
    <s v="ДЕНТА ПРО, ООО"/>
    <x v="0"/>
    <m/>
    <s v="Стоматология"/>
    <x v="88"/>
    <s v="1155048000634"/>
    <s v="5048034857"/>
    <s v="Стоматологическая практика"/>
    <n v="9337000"/>
    <n v="16134000"/>
    <n v="28227000"/>
    <n v="41438000"/>
    <n v="49283000"/>
    <n v="-2.53E-2"/>
    <n v="0.17860000000000001"/>
    <n v="0.1673"/>
    <n v="0.10349999999999999"/>
    <n v="6.3600000000000004E-2"/>
    <n v="7.1499999999999994E-2"/>
    <n v="0.1628"/>
    <n v="0.15029999999999999"/>
    <n v="6.5699999999999995E-2"/>
    <n v="-0.1089"/>
  </r>
  <r>
    <n v="9818"/>
    <s v="СТУДИЯ АС, ООО"/>
    <x v="0"/>
    <m/>
    <s v="Стоматология"/>
    <x v="88"/>
    <s v="1137746513464"/>
    <s v="7704837743"/>
    <s v="Стоматологическая практика"/>
    <n v="24832000"/>
    <n v="35077000"/>
    <n v="42932000"/>
    <n v="48082000"/>
    <n v="49278000"/>
    <n v="0.126"/>
    <n v="0.25419999999999998"/>
    <n v="0.32190000000000002"/>
    <n v="0.30330000000000001"/>
    <n v="0.37319999999999998"/>
    <n v="-1.2800000000000001E-2"/>
    <n v="-7.8299999999999995E-2"/>
    <n v="-5.9400000000000001E-2"/>
    <n v="-5.62E-2"/>
    <n v="-3.7199999999999997E-2"/>
  </r>
  <r>
    <n v="9819"/>
    <s v="ПРОФИЛАКТОРИЙ ЭДЕЛЬВЕЙС, ЧЛПУ"/>
    <x v="6"/>
    <m/>
    <m/>
    <x v="88"/>
    <s v="1192375036578"/>
    <s v="2304075058"/>
    <s v="Деятельность санаторно-курортных организаций"/>
    <n v="31587000"/>
    <n v="37382000"/>
    <n v="35525000"/>
    <n v="47576000"/>
    <n v="49277000"/>
    <n v="9.6199999999999994E-2"/>
    <n v="0.17169999999999999"/>
    <n v="-3.5999999999999999E-3"/>
    <n v="-4.2099999999999999E-2"/>
    <n v="-4.7600000000000003E-2"/>
    <n v="9.1700000000000004E-2"/>
    <n v="0.1663"/>
    <n v="-4.4999999999999997E-3"/>
    <n v="-4.41E-2"/>
    <n v="-1.67E-2"/>
  </r>
  <r>
    <n v="9820"/>
    <s v="ГАРМОНИЯ УЛЫБКИ, ООО"/>
    <x v="0"/>
    <m/>
    <s v="Стоматология"/>
    <x v="88"/>
    <s v="1197746230120"/>
    <s v="7727415265"/>
    <s v="Стоматологическая практика"/>
    <n v="6903000"/>
    <n v="25480000"/>
    <n v="37324000"/>
    <n v="51719000"/>
    <n v="49270000"/>
    <n v="0.80469999999999997"/>
    <n v="8.7499999999999994E-2"/>
    <n v="0.18240000000000001"/>
    <n v="0.2014"/>
    <n v="8.9499999999999996E-2"/>
    <m/>
    <m/>
    <n v="0.17019999999999999"/>
    <m/>
    <m/>
  </r>
  <r>
    <n v="9821"/>
    <s v="ОПТИМА, ООО"/>
    <x v="0"/>
    <m/>
    <s v="Стоматология"/>
    <x v="88"/>
    <s v="1085256009387"/>
    <s v="5256084753"/>
    <s v="Стоматологическая практика"/>
    <n v="16210000"/>
    <n v="19221000"/>
    <n v="23702000"/>
    <n v="31016000"/>
    <n v="49269000"/>
    <n v="0.22969999999999999"/>
    <n v="0.24929999999999999"/>
    <n v="0.1578"/>
    <n v="0.23880000000000001"/>
    <n v="0.31109999999999999"/>
    <n v="0.222"/>
    <n v="0.2364"/>
    <n v="0.14269999999999999"/>
    <n v="0.22439999999999999"/>
    <n v="0.29360000000000003"/>
  </r>
  <r>
    <n v="9822"/>
    <s v="ТЕХНОЛОГИЯ, ООО"/>
    <x v="0"/>
    <m/>
    <s v="Стоматология"/>
    <x v="88"/>
    <s v="1186451029258"/>
    <s v="6454118244"/>
    <s v="Стоматологическая практика"/>
    <n v="7359000"/>
    <n v="11823000"/>
    <n v="18798000"/>
    <n v="29294000"/>
    <n v="49267000"/>
    <n v="0.25190000000000001"/>
    <n v="0.51829999999999998"/>
    <n v="0.2545"/>
    <n v="0.36570000000000003"/>
    <n v="0.39729999999999999"/>
    <n v="0.2283"/>
    <n v="0.50370000000000004"/>
    <n v="0.23499999999999999"/>
    <n v="0.31640000000000001"/>
    <n v="0.4173"/>
  </r>
  <r>
    <n v="9823"/>
    <s v="БИОМАРКЕР, ООО"/>
    <x v="8"/>
    <m/>
    <m/>
    <x v="88"/>
    <s v="1117746844885"/>
    <s v="7719792936"/>
    <s v="Общая врачебная практика"/>
    <n v="23384000"/>
    <n v="20158000"/>
    <n v="27685000"/>
    <n v="40647000"/>
    <n v="49253000"/>
    <n v="0.14530000000000001"/>
    <n v="2.2700000000000001E-2"/>
    <n v="0.25919999999999999"/>
    <n v="0.28029999999999999"/>
    <n v="0.14510000000000001"/>
    <m/>
    <m/>
    <m/>
    <m/>
    <m/>
  </r>
  <r>
    <n v="9824"/>
    <s v="МК ЖИЗНЬ ; ООО МЕДИЦИНСКАЯ КОМПАНИЯ ЖИЗНЬ, ООО"/>
    <x v="8"/>
    <m/>
    <m/>
    <x v="88"/>
    <s v="1047200593021"/>
    <s v="7203149104"/>
    <s v="Общая врачебная практика"/>
    <n v="27198000"/>
    <n v="32366000"/>
    <n v="38868000"/>
    <n v="46712000"/>
    <n v="49242000"/>
    <n v="3.3599999999999998E-2"/>
    <n v="8.7099999999999997E-2"/>
    <n v="7.1999999999999995E-2"/>
    <n v="3.0200000000000001E-2"/>
    <n v="-1.6400000000000001E-2"/>
    <m/>
    <m/>
    <m/>
    <m/>
    <m/>
  </r>
  <r>
    <n v="9825"/>
    <s v="ПРОФИСТИЛЬ, ООО"/>
    <x v="0"/>
    <m/>
    <s v="Стоматология"/>
    <x v="88"/>
    <s v="1175027020299"/>
    <s v="5003124532"/>
    <s v="Стоматологическая практика"/>
    <n v="32525000"/>
    <n v="35652000"/>
    <n v="33293000"/>
    <n v="39403000"/>
    <n v="49238000"/>
    <n v="7.4200000000000002E-2"/>
    <n v="0.1095"/>
    <n v="6.7900000000000002E-2"/>
    <n v="5.8900000000000001E-2"/>
    <n v="0.1772"/>
    <m/>
    <m/>
    <m/>
    <m/>
    <m/>
  </r>
  <r>
    <n v="9826"/>
    <s v="СТУДИЯ 32, ООО"/>
    <x v="0"/>
    <m/>
    <s v="Стоматология"/>
    <x v="88"/>
    <s v="1187847015212"/>
    <s v="7805720981"/>
    <s v="Стоматологическая практика"/>
    <n v="37070000"/>
    <n v="58828000"/>
    <n v="54476000"/>
    <n v="62095000"/>
    <n v="49237000"/>
    <n v="0.16439999999999999"/>
    <n v="0.18079999999999999"/>
    <n v="0.1701"/>
    <n v="0.187"/>
    <n v="0.188"/>
    <m/>
    <m/>
    <m/>
    <m/>
    <m/>
  </r>
  <r>
    <n v="9827"/>
    <s v="САТУРН, ООО"/>
    <x v="8"/>
    <m/>
    <m/>
    <x v="88"/>
    <s v="1197847197020"/>
    <s v="7810776041"/>
    <s v="Общая врачебная практика"/>
    <n v="20772000"/>
    <n v="23947000"/>
    <n v="26432000"/>
    <n v="35775000"/>
    <n v="49234000"/>
    <n v="-0.18759999999999999"/>
    <n v="-0.10489999999999999"/>
    <n v="-0.3503"/>
    <n v="-9.0499999999999997E-2"/>
    <n v="-4.1999999999999997E-3"/>
    <m/>
    <m/>
    <m/>
    <m/>
    <m/>
  </r>
  <r>
    <n v="9828"/>
    <s v="МЕРКУРИЙ-СЕРВИС, ООО"/>
    <x v="0"/>
    <m/>
    <s v="Стоматология"/>
    <x v="88"/>
    <s v="1025003216941"/>
    <s v="5027071047"/>
    <s v="Стоматологическая практика"/>
    <n v="31591000"/>
    <n v="33528000"/>
    <n v="39512000"/>
    <n v="43750000"/>
    <n v="49227000"/>
    <n v="0.2051"/>
    <n v="0.2412"/>
    <n v="0.3004"/>
    <n v="0.28289999999999998"/>
    <n v="0.27850000000000003"/>
    <m/>
    <m/>
    <m/>
    <m/>
    <m/>
  </r>
  <r>
    <n v="9829"/>
    <s v="ДОКТОР ЧОЙ ПЛЮС, ООО"/>
    <x v="8"/>
    <m/>
    <m/>
    <x v="88"/>
    <s v="1217700560351"/>
    <s v="9703059830"/>
    <s v="Общая врачебная практика"/>
    <m/>
    <n v="10172000"/>
    <n v="32392000"/>
    <n v="38217000"/>
    <n v="49227000"/>
    <m/>
    <n v="3.6900000000000002E-2"/>
    <n v="6.59E-2"/>
    <n v="4.3499999999999997E-2"/>
    <n v="6.0400000000000002E-2"/>
    <m/>
    <m/>
    <m/>
    <m/>
    <m/>
  </r>
  <r>
    <n v="9830"/>
    <s v="КОСМЕТ-А СПБ, ООО"/>
    <x v="8"/>
    <m/>
    <m/>
    <x v="88"/>
    <s v="1247800008807"/>
    <s v="7838119825"/>
    <s v="Деятельность больничных организаций"/>
    <m/>
    <m/>
    <m/>
    <n v="27709000"/>
    <n v="49219000"/>
    <m/>
    <m/>
    <m/>
    <n v="0.1234"/>
    <n v="0.2389"/>
    <m/>
    <m/>
    <m/>
    <m/>
    <m/>
  </r>
  <r>
    <n v="9831"/>
    <s v="ДЕНТАМАКСИМУМ, ООО"/>
    <x v="0"/>
    <m/>
    <s v="Стоматология"/>
    <x v="88"/>
    <s v="1177746826080"/>
    <s v="7707389401"/>
    <s v="Стоматологическая практика"/>
    <n v="25832000"/>
    <n v="23960000"/>
    <n v="20800000"/>
    <n v="41271000"/>
    <n v="49192000"/>
    <n v="0.12659999999999999"/>
    <n v="0.1923"/>
    <n v="-0.55649999999999999"/>
    <n v="0.28470000000000001"/>
    <n v="0.1434"/>
    <m/>
    <n v="-1.01E-2"/>
    <n v="-4.3900000000000002E-2"/>
    <n v="-1.1299999999999999E-2"/>
    <n v="-2.5000000000000001E-3"/>
  </r>
  <r>
    <n v="9832"/>
    <s v="БЬЮТИ, ООО"/>
    <x v="8"/>
    <m/>
    <m/>
    <x v="88"/>
    <s v="1197746168718"/>
    <s v="9701128333"/>
    <s v="Специальная врачебная практика"/>
    <n v="66934000"/>
    <n v="60357000"/>
    <n v="51279000"/>
    <n v="49199000"/>
    <n v="49180000"/>
    <n v="0.72889999999999999"/>
    <n v="0.71350000000000002"/>
    <n v="0.44009999999999999"/>
    <n v="9.3600000000000003E-2"/>
    <n v="7.0699999999999999E-2"/>
    <m/>
    <m/>
    <m/>
    <n v="-7.7000000000000002E-3"/>
    <m/>
  </r>
  <r>
    <n v="9833"/>
    <s v="КОСМЕТОЛОГИЯ, ООО СОФТ"/>
    <x v="8"/>
    <m/>
    <m/>
    <x v="88"/>
    <s v="1235400046584"/>
    <s v="5402080460"/>
    <s v="Специальная врачебная практика"/>
    <m/>
    <m/>
    <m/>
    <n v="15239000"/>
    <n v="49173000"/>
    <m/>
    <m/>
    <m/>
    <n v="0.05"/>
    <n v="0.24779999999999999"/>
    <m/>
    <m/>
    <m/>
    <m/>
    <m/>
  </r>
  <r>
    <n v="9834"/>
    <s v="САНСТОМ, ООО"/>
    <x v="0"/>
    <m/>
    <s v="Стоматология"/>
    <x v="88"/>
    <s v="1192468039499"/>
    <s v="2465328479"/>
    <s v="Стоматологическая практика"/>
    <n v="8249000"/>
    <n v="19516000"/>
    <n v="35313000"/>
    <n v="44691000"/>
    <n v="49170000"/>
    <n v="0.2"/>
    <n v="0.49380000000000002"/>
    <n v="0.69099999999999995"/>
    <n v="0.57210000000000005"/>
    <n v="0.61380000000000001"/>
    <n v="0.19339999999999999"/>
    <n v="0.4869"/>
    <m/>
    <n v="0.56440000000000001"/>
    <n v="0.60470000000000002"/>
  </r>
  <r>
    <n v="9836"/>
    <s v="БЬЮТИЛАЙН, ООО"/>
    <x v="8"/>
    <m/>
    <m/>
    <x v="88"/>
    <s v="1106195004112"/>
    <s v="6163102377"/>
    <s v="Общая врачебная практика"/>
    <n v="33055000"/>
    <n v="37946000"/>
    <n v="51181000"/>
    <n v="52922000"/>
    <n v="49167000"/>
    <n v="0.23630000000000001"/>
    <n v="0.31819999999999998"/>
    <n v="0.2404"/>
    <n v="0.29759999999999998"/>
    <n v="0.16600000000000001"/>
    <m/>
    <m/>
    <m/>
    <m/>
    <m/>
  </r>
  <r>
    <n v="9837"/>
    <s v="МЕДИЦИНСКИЙ ЦЕНТР МАГНИТ ДОН, ООО"/>
    <x v="8"/>
    <m/>
    <m/>
    <x v="88"/>
    <s v="1186196001672"/>
    <s v="6168101539"/>
    <s v="Деятельность в области медицины прочая"/>
    <n v="22905000"/>
    <n v="31673000"/>
    <n v="38270000"/>
    <n v="45399000"/>
    <n v="49163000"/>
    <n v="6.2300000000000001E-2"/>
    <n v="0.17130000000000001"/>
    <n v="0.19819999999999999"/>
    <n v="0.317"/>
    <n v="0.16869999999999999"/>
    <m/>
    <m/>
    <m/>
    <m/>
    <m/>
  </r>
  <r>
    <n v="9838"/>
    <s v="А&amp;К-ГРУПП, ООО"/>
    <x v="0"/>
    <m/>
    <s v="Стоматология"/>
    <x v="88"/>
    <s v="1232300009875"/>
    <s v="2367029569"/>
    <s v="Стоматологическая практика"/>
    <m/>
    <m/>
    <m/>
    <n v="32401000"/>
    <n v="49159000"/>
    <m/>
    <m/>
    <m/>
    <n v="0.3014"/>
    <n v="-9.1300000000000006E-2"/>
    <m/>
    <m/>
    <m/>
    <n v="0.28270000000000001"/>
    <n v="-0.1051"/>
  </r>
  <r>
    <n v="9839"/>
    <s v="ОЛИМП, ООО"/>
    <x v="0"/>
    <m/>
    <s v="Стоматология"/>
    <x v="88"/>
    <s v="1227700322354"/>
    <s v="9702043570"/>
    <s v="Стоматологическая практика"/>
    <m/>
    <m/>
    <m/>
    <m/>
    <n v="49145000"/>
    <m/>
    <m/>
    <m/>
    <m/>
    <n v="9.7199999999999995E-2"/>
    <m/>
    <m/>
    <m/>
    <m/>
    <n v="-8.0000000000000004E-4"/>
  </r>
  <r>
    <n v="9840"/>
    <s v="МАСТЕР-ДЕНТ, ООО"/>
    <x v="0"/>
    <m/>
    <s v="Стоматология"/>
    <x v="88"/>
    <s v="1187847024111"/>
    <s v="7804614853"/>
    <s v="Стоматологическая практика"/>
    <n v="22267000"/>
    <n v="33946000"/>
    <n v="40051000"/>
    <n v="49134000"/>
    <n v="49134000"/>
    <n v="3.3700000000000001E-2"/>
    <n v="5.0999999999999997E-2"/>
    <n v="5.2999999999999999E-2"/>
    <n v="0.1026"/>
    <n v="3.73E-2"/>
    <m/>
    <m/>
    <m/>
    <m/>
    <m/>
  </r>
  <r>
    <n v="9841"/>
    <s v="СЕМЕЙНАЯ СТОМАТОЛОГИЯ ДОКТОРА ЗОЛОТАРЁВА, ООО"/>
    <x v="0"/>
    <m/>
    <s v="Стоматология"/>
    <x v="88"/>
    <s v="1217700191972"/>
    <s v="7743359723"/>
    <s v="Стоматологическая практика"/>
    <n v="654000"/>
    <n v="7520000"/>
    <n v="20677000"/>
    <n v="36138000"/>
    <n v="49125000"/>
    <n v="-0.2737"/>
    <n v="-5.2900000000000003E-2"/>
    <n v="4.5999999999999999E-2"/>
    <n v="0.41739999999999999"/>
    <n v="0.45879999999999999"/>
    <m/>
    <m/>
    <m/>
    <m/>
    <m/>
  </r>
  <r>
    <n v="9842"/>
    <s v="НИЛЬ И К, ООО МЕДИЦИНСКИЙ КОНЦЕРН"/>
    <x v="0"/>
    <m/>
    <s v="Стоматология"/>
    <x v="88"/>
    <s v="1030204438549"/>
    <s v="0277033038"/>
    <s v="Стоматологическая практика"/>
    <n v="31116000"/>
    <n v="36138000"/>
    <n v="39256000"/>
    <n v="42030000"/>
    <n v="49123000"/>
    <n v="6.7999999999999996E-3"/>
    <n v="-1.06E-2"/>
    <n v="3.9E-2"/>
    <n v="2.8500000000000001E-2"/>
    <n v="1.11E-2"/>
    <m/>
    <m/>
    <n v="-7.1000000000000004E-3"/>
    <n v="-2.8999999999999998E-3"/>
    <n v="-1.2999999999999999E-3"/>
  </r>
  <r>
    <n v="9843"/>
    <s v="АНГИО ЛАЙН ПЛЮС, ООО МЦ"/>
    <x v="8"/>
    <m/>
    <m/>
    <x v="88"/>
    <s v="1176658026797"/>
    <s v="6678080727"/>
    <s v="Деятельность больничных организаций"/>
    <n v="18510000"/>
    <n v="24179000"/>
    <n v="25310000"/>
    <n v="21025000"/>
    <n v="49117000"/>
    <n v="6.2600000000000003E-2"/>
    <n v="0.25430000000000003"/>
    <n v="0.1011"/>
    <n v="-0.4481"/>
    <n v="0.17749999999999999"/>
    <m/>
    <m/>
    <m/>
    <m/>
    <m/>
  </r>
  <r>
    <n v="9844"/>
    <s v="ЛЕКАРЬ, ООО"/>
    <x v="8"/>
    <m/>
    <m/>
    <x v="88"/>
    <s v="1185074003124"/>
    <s v="5036170622"/>
    <s v="Общая врачебная практика"/>
    <n v="11624000"/>
    <n v="15528000"/>
    <n v="29034000"/>
    <n v="36970000"/>
    <n v="49115000"/>
    <n v="0.34539999999999998"/>
    <n v="4.2700000000000002E-2"/>
    <n v="0.48370000000000002"/>
    <n v="0.3841"/>
    <n v="0.32250000000000001"/>
    <m/>
    <m/>
    <m/>
    <m/>
    <m/>
  </r>
  <r>
    <n v="9845"/>
    <s v="РИАЛ, ООО"/>
    <x v="0"/>
    <m/>
    <s v="Стоматология"/>
    <x v="88"/>
    <s v="1022900842931"/>
    <s v="2902043920"/>
    <s v="Стоматологическая практика"/>
    <n v="21063000"/>
    <n v="24390000"/>
    <n v="38564000"/>
    <n v="46297000"/>
    <n v="49108000"/>
    <n v="0.51649999999999996"/>
    <n v="0.1744"/>
    <n v="0.1439"/>
    <n v="0.10630000000000001"/>
    <n v="9.8199999999999996E-2"/>
    <m/>
    <m/>
    <m/>
    <n v="-0.06"/>
    <m/>
  </r>
  <r>
    <n v="9846"/>
    <s v="ЛДЦ МИБС-НИЖНЕВАРТОВСК, ООО"/>
    <x v="8"/>
    <m/>
    <m/>
    <x v="88"/>
    <s v="1118603010492"/>
    <s v="8603183990"/>
    <s v="Деятельность больничных организаций"/>
    <n v="38733000"/>
    <n v="46754000"/>
    <n v="46574000"/>
    <n v="49182000"/>
    <n v="49107000"/>
    <n v="1.04E-2"/>
    <n v="-2.5000000000000001E-3"/>
    <n v="2.2499999999999999E-2"/>
    <n v="-2.3999999999999998E-3"/>
    <n v="-7.2900000000000006E-2"/>
    <n v="1.4E-3"/>
    <n v="-1.0500000000000001E-2"/>
    <n v="1.2999999999999999E-3"/>
    <n v="-1.15E-2"/>
    <m/>
  </r>
  <r>
    <n v="9847"/>
    <s v="АГАТ, ООО"/>
    <x v="0"/>
    <m/>
    <s v="Стоматология"/>
    <x v="88"/>
    <s v="1175835012550"/>
    <s v="5836683503"/>
    <s v="Стоматологическая практика"/>
    <n v="47591000"/>
    <n v="74338000"/>
    <n v="99574000"/>
    <n v="139526000"/>
    <n v="49104000"/>
    <n v="7.1300000000000002E-2"/>
    <n v="4.7E-2"/>
    <n v="7.0400000000000004E-2"/>
    <n v="5.6399999999999999E-2"/>
    <n v="4.9399999999999999E-2"/>
    <n v="7.1300000000000002E-2"/>
    <n v="4.7E-2"/>
    <n v="7.0400000000000004E-2"/>
    <n v="5.6399999999999999E-2"/>
    <n v="4.9399999999999999E-2"/>
  </r>
  <r>
    <n v="9848"/>
    <s v="ТОЧКА ЗРЕНИЯ, ООО"/>
    <x v="8"/>
    <m/>
    <m/>
    <x v="88"/>
    <s v="1216800003936"/>
    <s v="6829160127"/>
    <s v="Специальная врачебная практика"/>
    <n v="139000"/>
    <n v="12271000"/>
    <n v="22285000"/>
    <n v="37343000"/>
    <n v="49102000"/>
    <n v="-11.762600000000001"/>
    <n v="0.31240000000000001"/>
    <n v="0.4249"/>
    <n v="0.54320000000000002"/>
    <n v="0.39190000000000003"/>
    <m/>
    <m/>
    <m/>
    <m/>
    <m/>
  </r>
  <r>
    <n v="9849"/>
    <s v="ЦСМ-СТОМАТОЛОГИЯ, ООО"/>
    <x v="0"/>
    <m/>
    <s v="Стоматология"/>
    <x v="88"/>
    <s v="1117017010659"/>
    <s v="7017286880"/>
    <s v="Стоматологическая практика"/>
    <n v="29789000"/>
    <n v="30512000"/>
    <n v="38552000"/>
    <n v="48343000"/>
    <n v="49100000"/>
    <n v="2.8799999999999999E-2"/>
    <n v="4.8800000000000003E-2"/>
    <n v="5.4100000000000002E-2"/>
    <n v="5.7799999999999997E-2"/>
    <n v="2.8500000000000001E-2"/>
    <n v="0.14610000000000001"/>
    <n v="4.0300000000000002E-2"/>
    <n v="4.7600000000000003E-2"/>
    <n v="4.8500000000000001E-2"/>
    <n v="2.0299999999999999E-2"/>
  </r>
  <r>
    <n v="9850"/>
    <s v="АВАНТА-МЕД, ООО"/>
    <x v="8"/>
    <m/>
    <m/>
    <x v="88"/>
    <s v="1055406009097"/>
    <s v="5406302509"/>
    <s v="Общая врачебная практика"/>
    <n v="3336000"/>
    <n v="16298000"/>
    <n v="31411000"/>
    <n v="41927000"/>
    <n v="49098000"/>
    <n v="-3.3E-3"/>
    <n v="6.3299999999999995E-2"/>
    <n v="6.4199999999999993E-2"/>
    <n v="6.6699999999999995E-2"/>
    <n v="6.2700000000000006E-2"/>
    <m/>
    <m/>
    <m/>
    <m/>
    <m/>
  </r>
  <r>
    <n v="9851"/>
    <s v="СИРИУС, ООО"/>
    <x v="8"/>
    <m/>
    <m/>
    <x v="88"/>
    <s v="1191901001731"/>
    <s v="1903028383"/>
    <s v="Общая врачебная практика"/>
    <n v="1873000"/>
    <n v="3928000"/>
    <n v="2545000"/>
    <n v="16644000"/>
    <n v="49096000"/>
    <n v="-1.1185"/>
    <n v="-0.59670000000000001"/>
    <n v="-0.96860000000000002"/>
    <n v="0.1537"/>
    <n v="7.9399999999999998E-2"/>
    <m/>
    <m/>
    <m/>
    <m/>
    <m/>
  </r>
  <r>
    <n v="9852"/>
    <s v="ЗУБНАЯ ФЕЯ, ООО"/>
    <x v="0"/>
    <m/>
    <s v="Стоматология"/>
    <x v="88"/>
    <s v="1247200006866"/>
    <s v="7203573539"/>
    <s v="Стоматологическая практика"/>
    <m/>
    <m/>
    <m/>
    <n v="24042000"/>
    <n v="49081000"/>
    <m/>
    <m/>
    <m/>
    <n v="0.20979999999999999"/>
    <n v="0.18459999999999999"/>
    <m/>
    <m/>
    <m/>
    <m/>
    <m/>
  </r>
  <r>
    <n v="9853"/>
    <s v="КЛИНИКА ЭСТЕТИЧЕСКОЙ МЕДИЦИНЫ ДОКТОР, ООО"/>
    <x v="8"/>
    <m/>
    <m/>
    <x v="88"/>
    <s v="1147746546353"/>
    <s v="7734724585"/>
    <s v="Деятельность больничных организаций"/>
    <n v="27296000"/>
    <n v="21633000"/>
    <n v="24291000"/>
    <n v="33031000"/>
    <n v="49077000"/>
    <n v="3.6700000000000003E-2"/>
    <n v="-1.7399999999999999E-2"/>
    <n v="6.6600000000000006E-2"/>
    <n v="3.85E-2"/>
    <n v="0.15090000000000001"/>
    <n v="1.44E-2"/>
    <n v="2.24E-2"/>
    <n v="4.19E-2"/>
    <m/>
    <m/>
  </r>
  <r>
    <n v="9854"/>
    <s v="МОДЕРН ЛАБ, ООО"/>
    <x v="8"/>
    <m/>
    <m/>
    <x v="88"/>
    <s v="1214700012262"/>
    <s v="4725011783"/>
    <s v="Общая врачебная практика"/>
    <m/>
    <n v="7157000"/>
    <n v="21042000"/>
    <n v="37064000"/>
    <n v="49072000"/>
    <m/>
    <n v="-0.64710000000000001"/>
    <n v="-6.7000000000000002E-3"/>
    <n v="6.9800000000000001E-2"/>
    <n v="8.7599999999999997E-2"/>
    <m/>
    <n v="-5.7000000000000002E-3"/>
    <n v="-6.1999999999999998E-3"/>
    <n v="-3.5999999999999999E-3"/>
    <n v="-8.9999999999999998E-4"/>
  </r>
  <r>
    <n v="9855"/>
    <s v="ВИТАСТОМ КЛИНИКА БЕЗБОЛЕЗНЕННОЙ СТОМАТОЛОГИИ, ООО"/>
    <x v="0"/>
    <m/>
    <s v="Стоматология"/>
    <x v="88"/>
    <s v="1042401481363"/>
    <s v="2456009300"/>
    <s v="Стоматологическая практика"/>
    <n v="36719000"/>
    <n v="42237000"/>
    <n v="49073000"/>
    <n v="47769000"/>
    <n v="49048000"/>
    <n v="0.27189999999999998"/>
    <n v="0.27579999999999999"/>
    <n v="0.21210000000000001"/>
    <n v="0.12759999999999999"/>
    <n v="0.1154"/>
    <n v="0.24679999999999999"/>
    <n v="0.27260000000000001"/>
    <n v="0.19400000000000001"/>
    <n v="7.4899999999999994E-2"/>
    <n v="0.11"/>
  </r>
  <r>
    <n v="9856"/>
    <s v="МЕДЭКСПЕРТИЗА, ООО"/>
    <x v="8"/>
    <m/>
    <m/>
    <x v="88"/>
    <s v="1175027004569"/>
    <s v="5027249851"/>
    <s v="Деятельность в области медицины прочая"/>
    <n v="33715000"/>
    <n v="38370000"/>
    <n v="40787000"/>
    <n v="46945000"/>
    <n v="49021000"/>
    <n v="0.52769999999999995"/>
    <n v="0.61319999999999997"/>
    <n v="0.59889999999999999"/>
    <n v="0.57020000000000004"/>
    <n v="0.57310000000000005"/>
    <n v="-1.35E-2"/>
    <n v="-1.12E-2"/>
    <n v="-8.6999999999999994E-3"/>
    <n v="-5.3E-3"/>
    <n v="-3.3999999999999998E-3"/>
  </r>
  <r>
    <n v="9857"/>
    <s v="32 ЖЕМЧУЖИНЫ, ООО"/>
    <x v="0"/>
    <m/>
    <s v="Стоматология"/>
    <x v="88"/>
    <s v="1180280011120"/>
    <s v="0263026545"/>
    <s v="Стоматологическая практика"/>
    <n v="20089000"/>
    <n v="27742000"/>
    <n v="33228000"/>
    <n v="43108000"/>
    <n v="49021000"/>
    <n v="0.64100000000000001"/>
    <n v="0.318"/>
    <n v="0.71199999999999997"/>
    <n v="6.9199999999999998E-2"/>
    <n v="0.27539999999999998"/>
    <m/>
    <m/>
    <m/>
    <m/>
    <m/>
  </r>
  <r>
    <n v="9858"/>
    <s v="БЕСТ КЛИНИК, ООО"/>
    <x v="0"/>
    <m/>
    <s v="Стоматология"/>
    <x v="88"/>
    <s v="1226900007641"/>
    <s v="6950261114"/>
    <s v="Стоматологическая практика"/>
    <m/>
    <m/>
    <m/>
    <n v="34064000"/>
    <n v="49020000"/>
    <m/>
    <m/>
    <m/>
    <n v="0.53139999999999998"/>
    <n v="0.38040000000000002"/>
    <m/>
    <m/>
    <m/>
    <m/>
    <m/>
  </r>
  <r>
    <n v="9859"/>
    <s v="ЧЕТЫРЕ ТИГРА, ООО"/>
    <x v="0"/>
    <s v="Специализированная"/>
    <s v="Косметология"/>
    <x v="88"/>
    <s v="1027739552620"/>
    <s v="7734194289"/>
    <s v="Деятельность в области косметологии"/>
    <n v="63963000"/>
    <n v="70487000"/>
    <n v="76107000"/>
    <n v="78100000"/>
    <n v="49015000"/>
    <n v="0.12089999999999999"/>
    <n v="6.2300000000000001E-2"/>
    <n v="-3.6900000000000002E-2"/>
    <n v="3.1899999999999998E-2"/>
    <n v="-1.5699999999999999E-2"/>
    <m/>
    <m/>
    <m/>
    <m/>
    <m/>
  </r>
  <r>
    <n v="9860"/>
    <s v="АКСОН МП, ООО"/>
    <x v="8"/>
    <m/>
    <m/>
    <x v="88"/>
    <s v="1096455000510"/>
    <s v="6455049201"/>
    <s v="Деятельность в области медицины прочая, не включенная в другие группировки"/>
    <n v="34099000"/>
    <n v="37373000"/>
    <n v="42270000"/>
    <n v="46946000"/>
    <n v="49012000"/>
    <n v="0.27079999999999999"/>
    <n v="0.29449999999999998"/>
    <n v="0.2477"/>
    <n v="0.24030000000000001"/>
    <n v="0.12429999999999999"/>
    <m/>
    <m/>
    <m/>
    <m/>
    <m/>
  </r>
  <r>
    <n v="9861"/>
    <s v="ГОРОДСКАЯ ПОЛИКЛИНИКА, ООО"/>
    <x v="8"/>
    <m/>
    <m/>
    <x v="88"/>
    <s v="1105906001960"/>
    <s v="5906098442"/>
    <s v="Деятельность больничных организаций"/>
    <n v="29831000"/>
    <n v="39075000"/>
    <n v="43890000"/>
    <n v="49965000"/>
    <n v="49007000"/>
    <n v="5.0700000000000002E-2"/>
    <n v="9.7500000000000003E-2"/>
    <n v="0.1249"/>
    <n v="4.0500000000000001E-2"/>
    <n v="5.7999999999999996E-3"/>
    <n v="4.48E-2"/>
    <n v="9.3799999999999994E-2"/>
    <n v="0.11890000000000001"/>
    <n v="3.5400000000000001E-2"/>
    <n v="-5.7999999999999996E-3"/>
  </r>
  <r>
    <n v="9862"/>
    <s v="МЕДИТОКС, ООО"/>
    <x v="8"/>
    <m/>
    <m/>
    <x v="88"/>
    <s v="1056900171118"/>
    <s v="6901091082"/>
    <s v="Общая врачебная практика"/>
    <n v="34383000"/>
    <n v="34368000"/>
    <n v="40323000"/>
    <n v="46138000"/>
    <n v="49003000"/>
    <n v="0.1"/>
    <n v="0.11409999999999999"/>
    <n v="0.105"/>
    <n v="0.1"/>
    <n v="6.6500000000000004E-2"/>
    <m/>
    <m/>
    <m/>
    <m/>
    <m/>
  </r>
  <r>
    <n v="9863"/>
    <s v="МЕДИКА, ООО"/>
    <x v="0"/>
    <m/>
    <s v="Стоматология"/>
    <x v="88"/>
    <s v="1023601564425"/>
    <s v="3666101864"/>
    <s v="Стоматологическая практика"/>
    <n v="30419000"/>
    <n v="27726000"/>
    <n v="18124000"/>
    <n v="48772000"/>
    <n v="49003000"/>
    <n v="0.1201"/>
    <n v="-1.11E-2"/>
    <n v="-0.23949999999999999"/>
    <n v="6.8500000000000005E-2"/>
    <n v="0.25990000000000002"/>
    <m/>
    <m/>
    <m/>
    <n v="-2.0000000000000001E-4"/>
    <n v="-4.3E-3"/>
  </r>
  <r>
    <n v="9864"/>
    <s v="НИКА ДЕНТАЛЬ ГРУПП, ООО"/>
    <x v="0"/>
    <m/>
    <s v="Стоматология"/>
    <x v="88"/>
    <s v="1187746808391"/>
    <s v="7735178988"/>
    <s v="Стоматологическая практика"/>
    <n v="24109000"/>
    <n v="35703000"/>
    <n v="37863000"/>
    <n v="49293000"/>
    <n v="48998000"/>
    <n v="0.27829999999999999"/>
    <n v="0.3054"/>
    <n v="0.14119999999999999"/>
    <n v="0.4607"/>
    <n v="0.48430000000000001"/>
    <n v="0.26019999999999999"/>
    <n v="0.27439999999999998"/>
    <n v="9.5799999999999996E-2"/>
    <n v="0.41710000000000003"/>
    <n v="-7.7999999999999996E-3"/>
  </r>
  <r>
    <n v="9865"/>
    <s v="ТЕМЕД ТЕХНОПАРК, ООО"/>
    <x v="8"/>
    <m/>
    <m/>
    <x v="88"/>
    <s v="1237700103178"/>
    <s v="9725114227"/>
    <s v="Общая врачебная практика"/>
    <m/>
    <m/>
    <n v="43622000"/>
    <n v="69516000"/>
    <n v="48997000"/>
    <m/>
    <m/>
    <n v="1.6E-2"/>
    <n v="1.4200000000000001E-2"/>
    <n v="-5.7999999999999996E-3"/>
    <m/>
    <m/>
    <m/>
    <m/>
    <m/>
  </r>
  <r>
    <n v="9866"/>
    <s v="БАВАРИЯ РЕХА, ООО"/>
    <x v="8"/>
    <m/>
    <m/>
    <x v="88"/>
    <s v="1217700169004"/>
    <s v="9705154581"/>
    <s v="Деятельность больничных организаций"/>
    <m/>
    <n v="13207000"/>
    <n v="29486000"/>
    <n v="43357000"/>
    <n v="48996000"/>
    <m/>
    <n v="-0.23180000000000001"/>
    <n v="0.31790000000000002"/>
    <n v="0.34410000000000002"/>
    <n v="0.36009999999999998"/>
    <m/>
    <n v="-0.25269999999999998"/>
    <n v="0.29299999999999998"/>
    <n v="0.32229999999999998"/>
    <n v="0.3463"/>
  </r>
  <r>
    <n v="9867"/>
    <s v="АРТДЕНТАЛЬ СТОМАТОЛОГИЯ, ООО"/>
    <x v="0"/>
    <m/>
    <s v="Стоматология"/>
    <x v="88"/>
    <s v="1193668011844"/>
    <s v="3616023674"/>
    <s v="Стоматологическая практика"/>
    <n v="25542000"/>
    <n v="32324000"/>
    <n v="44371000"/>
    <n v="46306000"/>
    <n v="48995000"/>
    <n v="0.21479999999999999"/>
    <n v="0.17799999999999999"/>
    <n v="0.17610000000000001"/>
    <n v="-8.8000000000000005E-3"/>
    <n v="5.8999999999999997E-2"/>
    <m/>
    <n v="9.98E-2"/>
    <n v="0.14050000000000001"/>
    <n v="-2.87E-2"/>
    <m/>
  </r>
  <r>
    <n v="9868"/>
    <s v="ЦДБ КОСИНО, ООО"/>
    <x v="8"/>
    <m/>
    <m/>
    <x v="88"/>
    <s v="1237700021558"/>
    <s v="7720885448"/>
    <s v="Общая врачебная практика"/>
    <m/>
    <m/>
    <n v="9228000"/>
    <n v="36189000"/>
    <n v="48992000"/>
    <m/>
    <m/>
    <n v="1.24E-2"/>
    <n v="0.27810000000000001"/>
    <n v="8.7499999999999994E-2"/>
    <m/>
    <m/>
    <m/>
    <n v="-1.1999999999999999E-3"/>
    <m/>
  </r>
  <r>
    <n v="9869"/>
    <s v="ЭНИГМА, ООО"/>
    <x v="8"/>
    <m/>
    <m/>
    <x v="88"/>
    <s v="1193850018339"/>
    <s v="3811463090"/>
    <s v="Специальная врачебная практика"/>
    <n v="17922000"/>
    <n v="28322000"/>
    <n v="35403000"/>
    <n v="35417000"/>
    <n v="48979000"/>
    <n v="6.4899999999999999E-2"/>
    <n v="0.22170000000000001"/>
    <n v="8.1199999999999994E-2"/>
    <n v="3.1099999999999999E-2"/>
    <n v="3.7499999999999999E-2"/>
    <n v="-5.1000000000000004E-3"/>
    <n v="0.16769999999999999"/>
    <n v="6.2700000000000006E-2"/>
    <n v="2.1000000000000001E-2"/>
    <n v="2.1700000000000001E-2"/>
  </r>
  <r>
    <n v="9870"/>
    <s v="АСЕРВИС, ООО"/>
    <x v="8"/>
    <m/>
    <m/>
    <x v="88"/>
    <s v="1163443085409"/>
    <s v="3443133580"/>
    <s v="Деятельность в области медицины прочая, не включенная в другие группировки"/>
    <n v="14642000"/>
    <n v="9806000"/>
    <n v="37115000"/>
    <n v="53948000"/>
    <n v="48974000"/>
    <n v="0.21609999999999999"/>
    <n v="3.1800000000000002E-2"/>
    <n v="7.9600000000000004E-2"/>
    <n v="0.12690000000000001"/>
    <n v="0.1386"/>
    <m/>
    <m/>
    <n v="-2.8E-3"/>
    <n v="-6.7999999999999996E-3"/>
    <n v="-8.9999999999999998E-4"/>
  </r>
  <r>
    <n v="9871"/>
    <s v="МЕДИКОР, ООО"/>
    <x v="0"/>
    <m/>
    <s v="Стоматология"/>
    <x v="88"/>
    <s v="1109847035715"/>
    <s v="7802735034"/>
    <s v="Стоматологическая практика"/>
    <n v="22986000"/>
    <n v="24665000"/>
    <n v="29070000"/>
    <n v="39333000"/>
    <n v="48969000"/>
    <n v="0.42270000000000002"/>
    <n v="0.1215"/>
    <n v="0.2276"/>
    <n v="8.2299999999999998E-2"/>
    <n v="8.2699999999999996E-2"/>
    <m/>
    <m/>
    <m/>
    <m/>
    <m/>
  </r>
  <r>
    <n v="9872"/>
    <s v="ЦНИП, ООО"/>
    <x v="8"/>
    <m/>
    <m/>
    <x v="88"/>
    <s v="1207700314986"/>
    <s v="7743346065"/>
    <s v="Общая врачебная практика"/>
    <n v="4734000"/>
    <n v="15435000"/>
    <n v="24652000"/>
    <n v="34646000"/>
    <n v="48968000"/>
    <n v="0.32150000000000001"/>
    <n v="6.6E-3"/>
    <n v="0.37259999999999999"/>
    <n v="0.37030000000000002"/>
    <n v="7.9899999999999999E-2"/>
    <n v="0.2913"/>
    <n v="-1.55E-2"/>
    <m/>
    <m/>
    <m/>
  </r>
  <r>
    <n v="9873"/>
    <s v="МЕДИЦИНСКИЙ ЦЕНТР, ООО"/>
    <x v="8"/>
    <m/>
    <m/>
    <x v="88"/>
    <s v="1093332002059"/>
    <s v="3305707745"/>
    <s v="Деятельность больничных организаций"/>
    <n v="31919000"/>
    <n v="36560000"/>
    <n v="39397000"/>
    <n v="46855000"/>
    <n v="48964000"/>
    <n v="0.1515"/>
    <n v="0.18809999999999999"/>
    <n v="0.26979999999999998"/>
    <n v="0.10539999999999999"/>
    <n v="7.5399999999999995E-2"/>
    <n v="0.20760000000000001"/>
    <n v="0.21410000000000001"/>
    <n v="0.2722"/>
    <n v="0.11550000000000001"/>
    <m/>
  </r>
  <r>
    <n v="9874"/>
    <s v="МЕДИ-СТОМ, ООО"/>
    <x v="0"/>
    <m/>
    <s v="Стоматология"/>
    <x v="88"/>
    <s v="1167847312291"/>
    <s v="7810603916"/>
    <s v="Стоматологическая практика"/>
    <n v="37129000"/>
    <n v="41344000"/>
    <n v="35872000"/>
    <n v="41598000"/>
    <n v="48957000"/>
    <n v="0.47710000000000002"/>
    <n v="0.4224"/>
    <n v="0.46310000000000001"/>
    <n v="0.44190000000000002"/>
    <n v="0.52049999999999996"/>
    <m/>
    <m/>
    <m/>
    <m/>
    <m/>
  </r>
  <r>
    <n v="9875"/>
    <s v="ДИАГНОСТИК МОСКВА, ООО"/>
    <x v="8"/>
    <m/>
    <m/>
    <x v="88"/>
    <s v="1197746202719"/>
    <s v="9731034280"/>
    <s v="Деятельность больничных организаций"/>
    <n v="18525000"/>
    <n v="30572000"/>
    <n v="36445000"/>
    <n v="36590000"/>
    <n v="48943000"/>
    <n v="0.57099999999999995"/>
    <n v="0.56330000000000002"/>
    <n v="0.41470000000000001"/>
    <n v="-0.2051"/>
    <n v="0.11700000000000001"/>
    <m/>
    <m/>
    <m/>
    <m/>
    <m/>
  </r>
  <r>
    <n v="9876"/>
    <s v="МРТ АЛЬЯНС ПЛЮС, ООО"/>
    <x v="8"/>
    <m/>
    <m/>
    <x v="88"/>
    <s v="1225400043450"/>
    <s v="5405078082"/>
    <s v="Деятельность больничных организаций"/>
    <m/>
    <m/>
    <n v="10856000"/>
    <n v="31643000"/>
    <n v="48937000"/>
    <m/>
    <m/>
    <n v="-0.3493"/>
    <n v="0.24279999999999999"/>
    <n v="0.33500000000000002"/>
    <m/>
    <m/>
    <m/>
    <m/>
    <m/>
  </r>
  <r>
    <n v="9877"/>
    <s v="СМЦ ЗДОРОВАЯ СЕМЬЯ, ООО"/>
    <x v="8"/>
    <m/>
    <m/>
    <x v="88"/>
    <s v="1093327003681"/>
    <s v="3327844463"/>
    <s v="Общая врачебная практика"/>
    <n v="47238000"/>
    <n v="52775000"/>
    <n v="46960000"/>
    <n v="42220000"/>
    <n v="48932000"/>
    <n v="0.37059999999999998"/>
    <n v="0.3841"/>
    <n v="0.1585"/>
    <n v="0.15809999999999999"/>
    <n v="0.1827"/>
    <n v="-0.13250000000000001"/>
    <n v="-0.109"/>
    <n v="-0.1148"/>
    <n v="-0.11849999999999999"/>
    <n v="-1.8599999999999998E-2"/>
  </r>
  <r>
    <n v="9878"/>
    <s v="АТРИ-ДЕНТ, ООО"/>
    <x v="0"/>
    <m/>
    <s v="Стоматология"/>
    <x v="88"/>
    <s v="1027700448918"/>
    <s v="7721181571"/>
    <s v="Стоматологическая практика"/>
    <n v="19454000"/>
    <n v="26100000"/>
    <n v="25930000"/>
    <n v="27420000"/>
    <n v="48928000"/>
    <n v="0.13539999999999999"/>
    <n v="0.24540000000000001"/>
    <n v="-1.7899999999999999E-2"/>
    <n v="2.8199999999999999E-2"/>
    <n v="8.3199999999999996E-2"/>
    <n v="0.14330000000000001"/>
    <n v="0.24540000000000001"/>
    <n v="-5.4199999999999998E-2"/>
    <n v="2.7900000000000001E-2"/>
    <n v="8.2100000000000006E-2"/>
  </r>
  <r>
    <n v="9879"/>
    <s v="ДЕНТАЛСЕРВИС, ООО"/>
    <x v="0"/>
    <m/>
    <s v="Стоматология"/>
    <x v="88"/>
    <s v="1201600043853"/>
    <s v="1657261956"/>
    <s v="Стоматологическая практика"/>
    <n v="17861000"/>
    <n v="15613000"/>
    <n v="23172000"/>
    <n v="40609000"/>
    <n v="48921000"/>
    <n v="4.9299999999999997E-2"/>
    <n v="-0.53200000000000003"/>
    <n v="0.10050000000000001"/>
    <n v="6.3200000000000006E-2"/>
    <n v="0.12759999999999999"/>
    <n v="-1.9300000000000001E-2"/>
    <n v="-3.6999999999999998E-2"/>
    <n v="-3.6400000000000002E-2"/>
    <n v="-1.8200000000000001E-2"/>
    <n v="-9.7000000000000003E-3"/>
  </r>
  <r>
    <n v="9880"/>
    <s v="ВЕКУЛ, ООО"/>
    <x v="8"/>
    <m/>
    <m/>
    <x v="88"/>
    <s v="1225000108783"/>
    <s v="5024226221"/>
    <s v="Деятельность больничных организаций"/>
    <m/>
    <m/>
    <n v="4280000"/>
    <n v="21732000"/>
    <n v="48920000"/>
    <m/>
    <m/>
    <n v="-8.3569999999999993"/>
    <n v="-0.1676"/>
    <n v="9.2200000000000004E-2"/>
    <m/>
    <m/>
    <n v="-9.1058000000000003"/>
    <n v="-0.17199999999999999"/>
    <n v="5.0099999999999999E-2"/>
  </r>
  <r>
    <n v="9881"/>
    <s v="СТОМАТОЛОГИЯ, ООО"/>
    <x v="0"/>
    <m/>
    <s v="Стоматология"/>
    <x v="88"/>
    <s v="1064230000394"/>
    <s v="4230020792"/>
    <s v="Стоматологическая практика"/>
    <n v="11086000"/>
    <n v="13135000"/>
    <n v="25421000"/>
    <n v="45272000"/>
    <n v="48914000"/>
    <n v="0.2261"/>
    <n v="0.16439999999999999"/>
    <n v="0.2681"/>
    <n v="0.80710000000000004"/>
    <n v="0.7147"/>
    <m/>
    <m/>
    <m/>
    <m/>
    <m/>
  </r>
  <r>
    <n v="9882"/>
    <s v="АНТЕЛ, ООО"/>
    <x v="8"/>
    <m/>
    <m/>
    <x v="88"/>
    <s v="1147746557760"/>
    <s v="7728878940"/>
    <s v="Деятельность в области медицины прочая, не включенная в другие группировки"/>
    <n v="14667000"/>
    <n v="12101000"/>
    <n v="24043000"/>
    <n v="35650000"/>
    <n v="48909000"/>
    <n v="-0.86409999999999998"/>
    <n v="-1.3917999999999999"/>
    <n v="-1.1335"/>
    <n v="-0.41389999999999999"/>
    <n v="-0.1051"/>
    <m/>
    <m/>
    <m/>
    <m/>
    <m/>
  </r>
  <r>
    <n v="9883"/>
    <s v="ЗОЛОТОЙ КВАДРАТ, ООО"/>
    <x v="8"/>
    <m/>
    <m/>
    <x v="88"/>
    <s v="1237700293159"/>
    <s v="9714009245"/>
    <s v="Специальная врачебная практика"/>
    <m/>
    <m/>
    <m/>
    <n v="18225000"/>
    <n v="48905000"/>
    <m/>
    <m/>
    <m/>
    <n v="-6.4600000000000005E-2"/>
    <n v="0.37769999999999998"/>
    <m/>
    <m/>
    <m/>
    <m/>
    <m/>
  </r>
  <r>
    <n v="9884"/>
    <s v="РЕАБИЛИТАЦИОННЫЙ ЦЕНТР РОДИСЬ ЗАНОВО, ООО"/>
    <x v="8"/>
    <m/>
    <m/>
    <x v="88"/>
    <s v="1055227002423"/>
    <s v="5256051814"/>
    <s v="Общая врачебная практика"/>
    <n v="28210000"/>
    <n v="23148000"/>
    <n v="22344000"/>
    <n v="32642000"/>
    <n v="48904000"/>
    <n v="0.14199999999999999"/>
    <n v="2.5399999999999999E-2"/>
    <n v="7.6100000000000001E-2"/>
    <n v="0.2001"/>
    <n v="0.28999999999999998"/>
    <m/>
    <m/>
    <m/>
    <m/>
    <m/>
  </r>
  <r>
    <n v="9885"/>
    <s v="ЦЕНТР ИННОВАЦИОННОЙ СТОМАТОЛОГИИ КРИСТАЛЛ, ООО"/>
    <x v="0"/>
    <m/>
    <s v="Стоматология"/>
    <x v="88"/>
    <s v="1177847200740"/>
    <s v="7810691373"/>
    <s v="Стоматологическая практика"/>
    <n v="18532000"/>
    <n v="24779000"/>
    <n v="33070000"/>
    <n v="44800000"/>
    <n v="48899000"/>
    <n v="4.3999999999999997E-2"/>
    <n v="2.98E-2"/>
    <n v="-4.1700000000000001E-2"/>
    <n v="1.8200000000000001E-2"/>
    <n v="7.9399999999999998E-2"/>
    <n v="3.3599999999999998E-2"/>
    <n v="1.11E-2"/>
    <n v="-6.0199999999999997E-2"/>
    <n v="4.0000000000000002E-4"/>
    <n v="5.9900000000000002E-2"/>
  </r>
  <r>
    <n v="9886"/>
    <s v="СОВРЕМЕННАЯ СТОМАТОЛОГИЯ, ООО"/>
    <x v="0"/>
    <m/>
    <s v="Стоматология"/>
    <x v="88"/>
    <s v="1172375021720"/>
    <s v="2373012475"/>
    <s v="Стоматологическая практика"/>
    <n v="35013000"/>
    <n v="26792000"/>
    <n v="31975000"/>
    <n v="36044000"/>
    <n v="48892000"/>
    <n v="0.84499999999999997"/>
    <n v="0.62819999999999998"/>
    <n v="0.34689999999999999"/>
    <n v="0.29220000000000002"/>
    <n v="0.49869999999999998"/>
    <m/>
    <m/>
    <m/>
    <m/>
    <m/>
  </r>
  <r>
    <n v="9887"/>
    <s v="АКАДЕМИЯ, ООО"/>
    <x v="0"/>
    <m/>
    <s v="Стоматология"/>
    <x v="88"/>
    <s v="1150280048918"/>
    <s v="0273903185"/>
    <s v="Стоматологическая практика"/>
    <n v="17148000"/>
    <n v="22854000"/>
    <n v="27239000"/>
    <n v="41743000"/>
    <n v="48891000"/>
    <n v="0.10630000000000001"/>
    <n v="0.16669999999999999"/>
    <n v="0.21629999999999999"/>
    <n v="1.67E-2"/>
    <n v="0.53879999999999995"/>
    <n v="5.5899999999999998E-2"/>
    <n v="9.9199999999999997E-2"/>
    <n v="0.152"/>
    <n v="8.0999999999999996E-3"/>
    <m/>
  </r>
  <r>
    <n v="9888"/>
    <s v="МАМА ПЛЮС, ООО"/>
    <x v="8"/>
    <m/>
    <m/>
    <x v="88"/>
    <s v="1181513000382"/>
    <s v="1513068990"/>
    <s v="Общая врачебная практика"/>
    <n v="11851000"/>
    <n v="10659000"/>
    <n v="19732000"/>
    <n v="34508000"/>
    <n v="48872000"/>
    <n v="0.21679999999999999"/>
    <n v="-0.68240000000000001"/>
    <n v="2.0000000000000001E-4"/>
    <n v="0.23069999999999999"/>
    <n v="1.43E-2"/>
    <m/>
    <m/>
    <m/>
    <m/>
    <m/>
  </r>
  <r>
    <n v="9889"/>
    <s v="КЛИНИКА ЭКСПЕРТ ВЛАДИКАВКАЗ, ООО"/>
    <x v="0"/>
    <m/>
    <m/>
    <x v="88"/>
    <s v="1171513003980"/>
    <s v="1513066432"/>
    <s v="Общая врачебная практика"/>
    <n v="96373000"/>
    <n v="82234000"/>
    <n v="31358000"/>
    <n v="46522000"/>
    <n v="48869000"/>
    <n v="-0.27179999999999999"/>
    <n v="-0.33189999999999997"/>
    <n v="-0.48459999999999998"/>
    <n v="-0.114"/>
    <n v="-0.19040000000000001"/>
    <n v="-0.47520000000000001"/>
    <n v="-0.30649999999999999"/>
    <n v="-0.63190000000000002"/>
    <n v="-0.3417"/>
    <n v="-0.79120000000000001"/>
  </r>
  <r>
    <n v="9890"/>
    <s v="СТОМАТОЛОГИЧЕСКИЙ ЦЕНТР ИМПЛАНТАЦИИ, ООО"/>
    <x v="0"/>
    <m/>
    <s v="Стоматология"/>
    <x v="88"/>
    <s v="1178901004996"/>
    <s v="8905064044"/>
    <s v="Стоматологическая практика"/>
    <n v="6971000"/>
    <n v="8677000"/>
    <n v="17296000"/>
    <n v="46231000"/>
    <n v="48869000"/>
    <n v="4.8999999999999998E-3"/>
    <n v="1.95E-2"/>
    <n v="0.44940000000000002"/>
    <n v="0.39950000000000002"/>
    <n v="7.6E-3"/>
    <m/>
    <m/>
    <m/>
    <m/>
    <m/>
  </r>
  <r>
    <n v="9891"/>
    <s v="МЦ СВОБОДА ДВИЖЕНИЯ, ООО"/>
    <x v="8"/>
    <m/>
    <m/>
    <x v="88"/>
    <s v="1177746203755"/>
    <s v="7733317989"/>
    <s v="Специальная врачебная практика"/>
    <n v="31030000"/>
    <n v="32619000"/>
    <n v="39352000"/>
    <n v="46293000"/>
    <n v="48854000"/>
    <n v="6.8400000000000002E-2"/>
    <n v="7.6399999999999996E-2"/>
    <n v="3.5299999999999998E-2"/>
    <n v="2.64E-2"/>
    <n v="2.1000000000000001E-2"/>
    <m/>
    <m/>
    <m/>
    <m/>
    <m/>
  </r>
  <r>
    <n v="9892"/>
    <s v="СД, ООО"/>
    <x v="0"/>
    <m/>
    <s v="Стоматология"/>
    <x v="88"/>
    <s v="1076313000323"/>
    <s v="6313136280"/>
    <s v="Стоматологическая практика"/>
    <n v="21023000"/>
    <n v="29613000"/>
    <n v="33892000"/>
    <n v="40630000"/>
    <n v="48853000"/>
    <n v="-1.5E-3"/>
    <n v="0.1701"/>
    <n v="5.8400000000000001E-2"/>
    <n v="7.0800000000000002E-2"/>
    <n v="0.1217"/>
    <n v="2.0199999999999999E-2"/>
    <n v="0.1603"/>
    <n v="5.8700000000000002E-2"/>
    <n v="5.5399999999999998E-2"/>
    <n v="0.1071"/>
  </r>
  <r>
    <n v="9893"/>
    <s v="СЕМЕЙНАЯ КЛИНИКА АЛЕКСАНДРОВСКАЯ, ООО"/>
    <x v="8"/>
    <m/>
    <m/>
    <x v="88"/>
    <s v="1157448009553"/>
    <s v="7448183631"/>
    <s v="Общая врачебная практика"/>
    <n v="40639000"/>
    <n v="37763000"/>
    <n v="40686000"/>
    <n v="40964000"/>
    <n v="48851000"/>
    <n v="8.6499999999999994E-2"/>
    <n v="4.4200000000000003E-2"/>
    <n v="4.8099999999999997E-2"/>
    <n v="2.2499999999999999E-2"/>
    <n v="2.6100000000000002E-2"/>
    <n v="7.5600000000000001E-2"/>
    <n v="3.5400000000000001E-2"/>
    <n v="3.7699999999999997E-2"/>
    <n v="1.18E-2"/>
    <n v="1.72E-2"/>
  </r>
  <r>
    <n v="9894"/>
    <s v="ДЕНТА, АО"/>
    <x v="0"/>
    <m/>
    <s v="Стоматология"/>
    <x v="88"/>
    <s v="1055194037755"/>
    <s v="5190140267"/>
    <s v="Стоматологическая практика"/>
    <n v="40241000"/>
    <n v="46247000"/>
    <n v="43409000"/>
    <n v="50889000"/>
    <n v="48836000"/>
    <n v="-0.01"/>
    <n v="1.1299999999999999E-2"/>
    <n v="-1.15E-2"/>
    <n v="2.92E-2"/>
    <n v="-3.9E-2"/>
    <n v="0.1482"/>
    <n v="-4.3E-3"/>
    <n v="-2.58E-2"/>
    <n v="1.4999999999999999E-2"/>
    <n v="-5.5800000000000002E-2"/>
  </r>
  <r>
    <n v="9895"/>
    <s v="ЦДИ, ООО"/>
    <x v="0"/>
    <m/>
    <s v="Стоматология"/>
    <x v="88"/>
    <s v="1175476089964"/>
    <s v="5403033880"/>
    <s v="Стоматологическая практика"/>
    <n v="24551000"/>
    <n v="18131000"/>
    <n v="23241000"/>
    <n v="30589000"/>
    <n v="48836000"/>
    <n v="6.1899999999999997E-2"/>
    <n v="3.7900000000000003E-2"/>
    <n v="7.3700000000000002E-2"/>
    <n v="6.3100000000000003E-2"/>
    <n v="5.1400000000000001E-2"/>
    <m/>
    <m/>
    <m/>
    <m/>
    <m/>
  </r>
  <r>
    <n v="9896"/>
    <s v="ВЕРИСДЕНТ, ООО"/>
    <x v="0"/>
    <m/>
    <s v="Стоматология"/>
    <x v="88"/>
    <s v="1181326001405"/>
    <s v="1328015948"/>
    <s v="Стоматологическая практика"/>
    <n v="36000"/>
    <n v="36000"/>
    <n v="7871000"/>
    <n v="20073000"/>
    <n v="48824000"/>
    <n v="-86.305599999999998"/>
    <n v="-191.3056"/>
    <n v="3.32E-2"/>
    <n v="0.1565"/>
    <n v="0.54930000000000001"/>
    <m/>
    <m/>
    <m/>
    <m/>
    <m/>
  </r>
  <r>
    <n v="9897"/>
    <s v="ЦИФРАКЛИНИК, ООО"/>
    <x v="0"/>
    <m/>
    <s v="Стоматология"/>
    <x v="88"/>
    <s v="1238600009229"/>
    <s v="8602312058"/>
    <s v="Стоматологическая практика"/>
    <m/>
    <m/>
    <m/>
    <n v="30158000"/>
    <n v="48811000"/>
    <m/>
    <m/>
    <m/>
    <n v="-0.3947"/>
    <n v="0.13719999999999999"/>
    <m/>
    <m/>
    <m/>
    <m/>
    <m/>
  </r>
  <r>
    <n v="9898"/>
    <s v="ЭТЦ, ООО"/>
    <x v="8"/>
    <m/>
    <m/>
    <x v="88"/>
    <s v="1046900088454"/>
    <s v="6901065558"/>
    <s v="Деятельность в области медицины прочая, не включенная в другие группировки"/>
    <n v="31302000"/>
    <n v="25819000"/>
    <n v="30140000"/>
    <n v="39171000"/>
    <n v="48802000"/>
    <n v="0.20130000000000001"/>
    <n v="0.2"/>
    <n v="0.20910000000000001"/>
    <n v="0.2404"/>
    <n v="0.18859999999999999"/>
    <m/>
    <m/>
    <m/>
    <m/>
    <m/>
  </r>
  <r>
    <n v="9899"/>
    <s v="СТИЛЬСЕРВИС, ООО ФИРМА"/>
    <x v="0"/>
    <m/>
    <s v="Стоматология"/>
    <x v="88"/>
    <s v="1034637008120"/>
    <s v="4630017970"/>
    <s v="Стоматологическая практика"/>
    <n v="42440000"/>
    <n v="44246000"/>
    <n v="44307000"/>
    <n v="45464000"/>
    <n v="48800000"/>
    <n v="9.8599999999999993E-2"/>
    <n v="4.7199999999999999E-2"/>
    <n v="1.24E-2"/>
    <n v="5.0000000000000001E-4"/>
    <n v="-4.1000000000000003E-3"/>
    <n v="9.8599999999999993E-2"/>
    <n v="4.7199999999999999E-2"/>
    <m/>
    <m/>
    <m/>
  </r>
  <r>
    <n v="9900"/>
    <s v="ВАЛЕНТА, ООО"/>
    <x v="0"/>
    <m/>
    <s v="Стоматология"/>
    <x v="88"/>
    <s v="1077536004919"/>
    <s v="7536079485"/>
    <s v="Стоматологическая практика"/>
    <n v="10891000"/>
    <n v="14640000"/>
    <n v="15264000"/>
    <n v="25335000"/>
    <n v="48798000"/>
    <n v="0.65539999999999998"/>
    <n v="0.59209999999999996"/>
    <n v="0.2913"/>
    <n v="0.31409999999999999"/>
    <n v="0.43430000000000002"/>
    <m/>
    <m/>
    <m/>
    <m/>
    <m/>
  </r>
  <r>
    <n v="9901"/>
    <s v="НАШ ДОКТОР НА ЖМАЙЛОВА, ООО СЕМЕЙНАЯ КЛИНИКА"/>
    <x v="8"/>
    <m/>
    <m/>
    <x v="88"/>
    <s v="1146194004450"/>
    <s v="6168073345"/>
    <s v="Деятельность больничных организаций"/>
    <n v="20294000"/>
    <n v="20623000"/>
    <n v="30207000"/>
    <n v="35663000"/>
    <n v="48791000"/>
    <n v="0.2316"/>
    <n v="-0.1326"/>
    <n v="0.13170000000000001"/>
    <n v="0.27150000000000002"/>
    <n v="0.2838"/>
    <m/>
    <m/>
    <m/>
    <m/>
    <m/>
  </r>
  <r>
    <n v="9902"/>
    <s v="РУБИКОН, ООО"/>
    <x v="8"/>
    <m/>
    <m/>
    <x v="88"/>
    <s v="1157456001416"/>
    <s v="7455021141"/>
    <s v="Деятельность в области медицины прочая"/>
    <n v="10329000"/>
    <n v="10560000"/>
    <n v="16219000"/>
    <n v="19375000"/>
    <n v="48788000"/>
    <n v="-0.20949999999999999"/>
    <n v="4.0800000000000003E-2"/>
    <n v="1.9199999999999998E-2"/>
    <n v="5.6099999999999997E-2"/>
    <n v="5.5500000000000001E-2"/>
    <n v="-3.5700000000000003E-2"/>
    <n v="-2.7799999999999998E-2"/>
    <n v="-2.5000000000000001E-2"/>
    <n v="-3.6400000000000002E-2"/>
    <n v="-3.04E-2"/>
  </r>
  <r>
    <n v="9903"/>
    <s v="КЛИНИКА ЛЕЧЕНИЯ ПОЗВОНОЧНИКА И СУСТАВОВ, ООО"/>
    <x v="8"/>
    <m/>
    <m/>
    <x v="88"/>
    <s v="1147847360924"/>
    <s v="7813599915"/>
    <s v="Деятельность больничных организаций"/>
    <n v="36955000"/>
    <n v="38153000"/>
    <n v="48153000"/>
    <n v="51191000"/>
    <n v="48775000"/>
    <n v="9.6100000000000005E-2"/>
    <n v="9.7199999999999995E-2"/>
    <n v="0.12709999999999999"/>
    <n v="0.115"/>
    <n v="-5.1999999999999998E-3"/>
    <m/>
    <m/>
    <m/>
    <m/>
    <m/>
  </r>
  <r>
    <n v="9904"/>
    <s v="СТОМАТОЛОГИЧЕСКОЕ СООБЩЕСТВО, ООО"/>
    <x v="0"/>
    <m/>
    <s v="Стоматология"/>
    <x v="88"/>
    <s v="1155476025253"/>
    <s v="5407213900"/>
    <s v="Стоматологическая практика"/>
    <n v="20657000"/>
    <n v="26860000"/>
    <n v="28978000"/>
    <n v="37606000"/>
    <n v="48774000"/>
    <n v="0.13200000000000001"/>
    <n v="0.14460000000000001"/>
    <n v="0.2387"/>
    <n v="0.4385"/>
    <n v="0.30230000000000001"/>
    <m/>
    <m/>
    <m/>
    <m/>
    <m/>
  </r>
  <r>
    <n v="9905"/>
    <s v="МЕСТО ЗАБОТЫ, ООО"/>
    <x v="8"/>
    <m/>
    <m/>
    <x v="88"/>
    <s v="1217800197053"/>
    <s v="7842198788"/>
    <s v="Деятельность в области медицины прочая"/>
    <m/>
    <n v="31935000"/>
    <n v="127760000"/>
    <n v="54978000"/>
    <n v="48765000"/>
    <m/>
    <n v="0.1981"/>
    <n v="9.0700000000000003E-2"/>
    <n v="2.52E-2"/>
    <n v="-1.0559000000000001"/>
    <m/>
    <m/>
    <m/>
    <n v="1.4E-2"/>
    <n v="-0.02"/>
  </r>
  <r>
    <n v="9906"/>
    <s v="МИК ЗРЕНИЕ, ООО"/>
    <x v="8"/>
    <m/>
    <m/>
    <x v="88"/>
    <s v="1122225008850"/>
    <s v="2221198899"/>
    <s v="Специальная врачебная практика"/>
    <n v="37986000"/>
    <n v="42340000"/>
    <n v="45272000"/>
    <n v="47119000"/>
    <n v="48761000"/>
    <n v="7.0800000000000002E-2"/>
    <n v="0.1043"/>
    <n v="5.96E-2"/>
    <n v="5.3800000000000001E-2"/>
    <n v="0.1181"/>
    <m/>
    <n v="9.4299999999999995E-2"/>
    <n v="5.3600000000000002E-2"/>
    <n v="4.3999999999999997E-2"/>
    <n v="0.1114"/>
  </r>
  <r>
    <n v="9907"/>
    <s v="ЗДОРОВЬЕ, ООО"/>
    <x v="8"/>
    <m/>
    <m/>
    <x v="88"/>
    <s v="1179102027576"/>
    <s v="9103086567"/>
    <s v="Деятельность больничных организаций"/>
    <n v="30389000"/>
    <n v="31597000"/>
    <n v="33453000"/>
    <n v="41644000"/>
    <n v="48756000"/>
    <n v="8.43E-2"/>
    <n v="0.26550000000000001"/>
    <n v="0.21920000000000001"/>
    <n v="-3.3E-3"/>
    <n v="6.1499999999999999E-2"/>
    <n v="-1E-4"/>
    <n v="-2.8799999999999999E-2"/>
    <n v="-3.8999999999999998E-3"/>
    <n v="2.7799999999999998E-2"/>
    <n v="8.3999999999999995E-3"/>
  </r>
  <r>
    <n v="9908"/>
    <s v="САИР-ДЕНТА, ООО"/>
    <x v="0"/>
    <m/>
    <s v="Стоматология"/>
    <x v="88"/>
    <s v="1063819001949"/>
    <s v="3819016457"/>
    <s v="Стоматологическая практика"/>
    <n v="10866000"/>
    <n v="20944000"/>
    <n v="36109000"/>
    <n v="44320000"/>
    <n v="48755000"/>
    <n v="0.2923"/>
    <n v="4.6699999999999998E-2"/>
    <n v="0.15329999999999999"/>
    <n v="0.25969999999999999"/>
    <n v="0.1875"/>
    <n v="0.2923"/>
    <m/>
    <m/>
    <m/>
    <m/>
  </r>
  <r>
    <n v="9910"/>
    <s v="ДЕНТАЛ-ЭСТЕТИКА, ООО"/>
    <x v="0"/>
    <m/>
    <s v="Стоматология"/>
    <x v="88"/>
    <s v="1085402011166"/>
    <s v="5402498674"/>
    <s v="Стоматологическая практика"/>
    <n v="33081000"/>
    <n v="35407000"/>
    <n v="31767000"/>
    <n v="33008000"/>
    <n v="48746000"/>
    <n v="8.6400000000000005E-2"/>
    <n v="3.7199999999999997E-2"/>
    <n v="9.3700000000000006E-2"/>
    <n v="0.13919999999999999"/>
    <n v="2.5999999999999999E-2"/>
    <m/>
    <m/>
    <m/>
    <m/>
    <m/>
  </r>
  <r>
    <n v="9909"/>
    <s v="ГКЛДЦ № 1, ООО"/>
    <x v="8"/>
    <m/>
    <m/>
    <x v="88"/>
    <s v="1215000030398"/>
    <s v="5038157948"/>
    <s v="Общая врачебная практика"/>
    <m/>
    <m/>
    <m/>
    <m/>
    <n v="48746000"/>
    <m/>
    <m/>
    <m/>
    <m/>
    <n v="0.12690000000000001"/>
    <m/>
    <m/>
    <m/>
    <m/>
    <n v="-0.13900000000000001"/>
  </r>
  <r>
    <n v="9911"/>
    <s v="СЕВЕРНАЯ АВРОРА, ООО"/>
    <x v="0"/>
    <m/>
    <s v="Стоматология"/>
    <x v="88"/>
    <s v="1172901004737"/>
    <s v="2902084147"/>
    <s v="Стоматологическая практика"/>
    <n v="48495000"/>
    <n v="35294000"/>
    <n v="93394000"/>
    <n v="48289000"/>
    <n v="48744000"/>
    <n v="0.50460000000000005"/>
    <n v="0.31950000000000001"/>
    <n v="0.22309999999999999"/>
    <n v="0.37430000000000002"/>
    <n v="0.27279999999999999"/>
    <m/>
    <m/>
    <m/>
    <m/>
    <m/>
  </r>
  <r>
    <n v="9912"/>
    <s v="АНТАРА, ООО ЦС"/>
    <x v="0"/>
    <m/>
    <s v="Стоматология"/>
    <x v="88"/>
    <s v="1182468017258"/>
    <s v="2463112805"/>
    <s v="Стоматологическая практика"/>
    <n v="27098000"/>
    <n v="25307000"/>
    <n v="42563000"/>
    <n v="49307000"/>
    <n v="48733000"/>
    <n v="9.1200000000000003E-2"/>
    <n v="4.0399999999999998E-2"/>
    <n v="0.1171"/>
    <n v="4.3400000000000001E-2"/>
    <n v="5.2600000000000001E-2"/>
    <m/>
    <m/>
    <m/>
    <m/>
    <m/>
  </r>
  <r>
    <n v="9913"/>
    <s v="ИНДИВИДУАЛЬНАЯ МЕДИЦИНА, ООО"/>
    <x v="0"/>
    <m/>
    <s v="Стоматология"/>
    <x v="88"/>
    <s v="1157746673677"/>
    <s v="7727211350"/>
    <s v="Стоматологическая практика"/>
    <n v="39652000"/>
    <n v="41468000"/>
    <n v="46371000"/>
    <n v="56115000"/>
    <n v="48725000"/>
    <n v="2.64E-2"/>
    <n v="2.75E-2"/>
    <n v="1.2699999999999999E-2"/>
    <n v="8.2000000000000003E-2"/>
    <n v="-0.1173"/>
    <m/>
    <m/>
    <m/>
    <m/>
    <m/>
  </r>
  <r>
    <n v="9914"/>
    <s v="МЦ ЭКСТРА, ООО"/>
    <x v="8"/>
    <m/>
    <m/>
    <x v="88"/>
    <s v="1187746777613"/>
    <s v="9723063810"/>
    <s v="Деятельность больничных организаций"/>
    <n v="30998000"/>
    <n v="36275000"/>
    <n v="47089000"/>
    <n v="46065000"/>
    <n v="48717000"/>
    <n v="-0.1487"/>
    <n v="3.6799999999999999E-2"/>
    <n v="0.06"/>
    <n v="6.6199999999999995E-2"/>
    <n v="2.93E-2"/>
    <n v="-0.1487"/>
    <n v="3.6799999999999999E-2"/>
    <n v="0.06"/>
    <n v="6.6199999999999995E-2"/>
    <n v="8.3000000000000001E-3"/>
  </r>
  <r>
    <n v="9915"/>
    <s v="МЕДГРАД, ООО"/>
    <x v="8"/>
    <m/>
    <m/>
    <x v="88"/>
    <s v="1193525025650"/>
    <s v="3528306842"/>
    <s v="Общая врачебная практика"/>
    <n v="19740000"/>
    <n v="30849000"/>
    <n v="37071000"/>
    <n v="46338000"/>
    <n v="48708000"/>
    <n v="0.20230000000000001"/>
    <n v="-6.9800000000000001E-2"/>
    <n v="0.15890000000000001"/>
    <n v="9.9900000000000003E-2"/>
    <n v="9.9400000000000002E-2"/>
    <m/>
    <m/>
    <n v="-4.1399999999999999E-2"/>
    <n v="-0.1021"/>
    <n v="-0.27110000000000001"/>
  </r>
  <r>
    <n v="9916"/>
    <s v="ДЕНТАЛ КЛИНИК, ООО"/>
    <x v="0"/>
    <m/>
    <s v="Стоматология"/>
    <x v="88"/>
    <s v="1194027009538"/>
    <s v="4025454645"/>
    <s v="Стоматологическая практика"/>
    <n v="13242000"/>
    <n v="23196000"/>
    <n v="34915000"/>
    <n v="46341000"/>
    <n v="48699000"/>
    <n v="0.49919999999999998"/>
    <n v="0.58069999999999999"/>
    <n v="0.27600000000000002"/>
    <n v="0.2702"/>
    <n v="0.12909999999999999"/>
    <m/>
    <m/>
    <m/>
    <m/>
    <m/>
  </r>
  <r>
    <n v="9917"/>
    <s v="КЛДЦ, ООО"/>
    <x v="8"/>
    <m/>
    <m/>
    <x v="88"/>
    <s v="1176196030900"/>
    <s v="6147039872"/>
    <s v="Деятельность больничных организаций"/>
    <n v="53556000"/>
    <n v="50537000"/>
    <n v="57781000"/>
    <n v="56312000"/>
    <n v="48698000"/>
    <n v="0.1391"/>
    <n v="0.14560000000000001"/>
    <n v="0.1225"/>
    <n v="0.14580000000000001"/>
    <n v="9.98E-2"/>
    <m/>
    <m/>
    <m/>
    <m/>
    <m/>
  </r>
  <r>
    <n v="9918"/>
    <s v="СОЛ МАР, ООО ФИРМА"/>
    <x v="8"/>
    <m/>
    <m/>
    <x v="88"/>
    <s v="1082365001410"/>
    <s v="2365011823"/>
    <s v="Деятельность больничных организаций"/>
    <n v="37147000"/>
    <n v="38381000"/>
    <n v="38379000"/>
    <n v="43764000"/>
    <n v="48698000"/>
    <n v="0.11269999999999999"/>
    <n v="9.6100000000000005E-2"/>
    <n v="4.2200000000000001E-2"/>
    <n v="-8.8000000000000005E-3"/>
    <n v="6.4500000000000002E-2"/>
    <m/>
    <m/>
    <m/>
    <m/>
    <m/>
  </r>
  <r>
    <n v="9919"/>
    <s v="НОВОЛАБ, ООО"/>
    <x v="8"/>
    <m/>
    <m/>
    <x v="88"/>
    <s v="1157746538762"/>
    <s v="7720306010"/>
    <s v="Деятельность больничных организаций"/>
    <n v="22354000"/>
    <n v="18985000"/>
    <m/>
    <n v="26581000"/>
    <n v="48675000"/>
    <n v="0.1474"/>
    <n v="0.29580000000000001"/>
    <m/>
    <n v="0.19589999999999999"/>
    <n v="0.15240000000000001"/>
    <n v="-3.8E-3"/>
    <n v="-3.0000000000000001E-3"/>
    <m/>
    <m/>
    <n v="-1.7399999999999999E-2"/>
  </r>
  <r>
    <n v="9920"/>
    <s v="БУТА СПА, ООО"/>
    <x v="8"/>
    <m/>
    <m/>
    <x v="88"/>
    <s v="1187456035029"/>
    <s v="7447284980"/>
    <s v="Деятельность в области медицины прочая"/>
    <n v="13588000"/>
    <n v="18689000"/>
    <n v="35018000"/>
    <n v="45464000"/>
    <n v="48672000"/>
    <n v="0.50870000000000004"/>
    <n v="0.60199999999999998"/>
    <n v="0.74219999999999997"/>
    <n v="0.59819999999999995"/>
    <n v="0.54279999999999995"/>
    <n v="-2.9999999999999997E-4"/>
    <m/>
    <m/>
    <m/>
    <m/>
  </r>
  <r>
    <n v="9921"/>
    <s v="АЛЛЕРГОДОК, ООО"/>
    <x v="8"/>
    <m/>
    <m/>
    <x v="88"/>
    <s v="1177847412599"/>
    <s v="7840074152"/>
    <s v="Специальная врачебная практика"/>
    <n v="33329000"/>
    <n v="36495000"/>
    <n v="40676000"/>
    <n v="42675000"/>
    <n v="48671000"/>
    <n v="0.31459999999999999"/>
    <n v="3.3000000000000002E-2"/>
    <n v="0.3856"/>
    <n v="0.14219999999999999"/>
    <n v="1.72E-2"/>
    <m/>
    <n v="-5.8799999999999998E-2"/>
    <n v="-3.0300000000000001E-2"/>
    <n v="-8.3000000000000001E-3"/>
    <n v="-3.5000000000000001E-3"/>
  </r>
  <r>
    <n v="9922"/>
    <s v="АЛМАКС, ООО"/>
    <x v="0"/>
    <m/>
    <s v="Стоматология"/>
    <x v="88"/>
    <s v="1213200005039"/>
    <s v="3257081208"/>
    <s v="Стоматологическая практика"/>
    <m/>
    <n v="960000"/>
    <n v="11857000"/>
    <n v="30910000"/>
    <n v="48660000"/>
    <m/>
    <n v="-0.36670000000000003"/>
    <n v="5.4100000000000002E-2"/>
    <n v="9.9000000000000005E-2"/>
    <n v="0.2437"/>
    <m/>
    <m/>
    <n v="-7.1999999999999998E-3"/>
    <n v="-5.1999999999999998E-3"/>
    <n v="-1.9E-3"/>
  </r>
  <r>
    <n v="9923"/>
    <s v="ДИАГНОЗ, ООО МЦ"/>
    <x v="8"/>
    <m/>
    <m/>
    <x v="88"/>
    <s v="1087448004863"/>
    <s v="7448104580"/>
    <s v="Общая врачебная практика"/>
    <n v="36222000"/>
    <n v="35610000"/>
    <n v="42059000"/>
    <n v="49196000"/>
    <n v="48659000"/>
    <n v="4.7800000000000002E-2"/>
    <n v="4.3900000000000002E-2"/>
    <n v="4.4999999999999998E-2"/>
    <n v="5.7200000000000001E-2"/>
    <n v="-2.4899999999999999E-2"/>
    <n v="4.4600000000000001E-2"/>
    <n v="4.3900000000000002E-2"/>
    <n v="4.48E-2"/>
    <n v="5.7200000000000001E-2"/>
    <n v="-2.4899999999999999E-2"/>
  </r>
  <r>
    <n v="9924"/>
    <s v="ГОРОДСКАЯ БОЛЬНИЦА № 1 ИМ. Г.И. ДРОБЫШЕВА Г. МАГНИТОГОРСК, ГАУЗ"/>
    <x v="8"/>
    <m/>
    <m/>
    <x v="88"/>
    <s v="1027402172874"/>
    <s v="7445040385"/>
    <s v="Деятельность больничных организаций"/>
    <n v="33631000"/>
    <n v="36041000"/>
    <n v="44332000"/>
    <n v="45996000"/>
    <n v="48651000"/>
    <n v="2.1299999999999999E-2"/>
    <n v="8.8999999999999999E-3"/>
    <n v="0.1046"/>
    <n v="9.1999999999999998E-3"/>
    <n v="4.3E-3"/>
    <n v="2.1299999999999999E-2"/>
    <n v="8.8999999999999999E-3"/>
    <n v="0.1046"/>
    <n v="9.1999999999999998E-3"/>
    <n v="4.3E-3"/>
  </r>
  <r>
    <n v="9925"/>
    <s v="ФИРМА УСПЕХ, ООО"/>
    <x v="0"/>
    <m/>
    <s v="Стоматология"/>
    <x v="88"/>
    <s v="1057747145708"/>
    <s v="7703552992"/>
    <s v="Стоматологическая практика"/>
    <n v="45282000"/>
    <n v="61653000"/>
    <n v="87735000"/>
    <n v="118210000"/>
    <n v="48640000"/>
    <n v="0.17280000000000001"/>
    <n v="0.1135"/>
    <n v="0.1699"/>
    <n v="0.1663"/>
    <n v="-0.1396"/>
    <n v="0.1225"/>
    <n v="6.25E-2"/>
    <n v="0.12759999999999999"/>
    <n v="0.13730000000000001"/>
    <m/>
  </r>
  <r>
    <n v="9926"/>
    <s v="СИТИДЕНТ ПЕРМЬ, ООО"/>
    <x v="0"/>
    <m/>
    <s v="Стоматология"/>
    <x v="88"/>
    <s v="1155958001044"/>
    <s v="5904019389"/>
    <s v="Стоматологическая практика"/>
    <n v="21956000"/>
    <n v="22515000"/>
    <n v="32737000"/>
    <n v="41983000"/>
    <n v="48639000"/>
    <n v="4.1300000000000003E-2"/>
    <n v="-3.5700000000000003E-2"/>
    <n v="4.3799999999999999E-2"/>
    <n v="4.1000000000000002E-2"/>
    <n v="3.7400000000000003E-2"/>
    <m/>
    <m/>
    <n v="-8.2000000000000007E-3"/>
    <n v="-1.6999999999999999E-3"/>
    <n v="-8.9999999999999998E-4"/>
  </r>
  <r>
    <n v="9927"/>
    <s v="ЦММО, ООО"/>
    <x v="8"/>
    <m/>
    <m/>
    <x v="88"/>
    <s v="1157017021633"/>
    <s v="7017390390"/>
    <s v="Деятельность больничных организаций"/>
    <n v="56535000"/>
    <n v="53252000"/>
    <n v="39565000"/>
    <n v="30502000"/>
    <n v="48634000"/>
    <n v="0.1646"/>
    <n v="0.1757"/>
    <n v="-9.0899999999999995E-2"/>
    <n v="-3.2300000000000002E-2"/>
    <n v="-9.4200000000000006E-2"/>
    <n v="0.24660000000000001"/>
    <n v="0.1676"/>
    <m/>
    <m/>
    <m/>
  </r>
  <r>
    <n v="9928"/>
    <s v="СТОМАТОЛОГИЧЕСКИЙ ЦЕНТР ДОКТОРА ЗУБКОВА, ООО"/>
    <x v="0"/>
    <m/>
    <s v="Стоматология"/>
    <x v="88"/>
    <s v="1163668077363"/>
    <s v="3661072289"/>
    <s v="Стоматологическая практика"/>
    <n v="22487000"/>
    <n v="33898000"/>
    <n v="30129000"/>
    <n v="37532000"/>
    <n v="48630000"/>
    <n v="0.1048"/>
    <n v="0.18779999999999999"/>
    <n v="0.14530000000000001"/>
    <n v="0.14860000000000001"/>
    <n v="0.13619999999999999"/>
    <n v="7.8100000000000003E-2"/>
    <m/>
    <m/>
    <m/>
    <m/>
  </r>
  <r>
    <n v="9929"/>
    <s v="ЭСТМЕДИКА, ООО"/>
    <x v="8"/>
    <m/>
    <m/>
    <x v="88"/>
    <s v="1197456005130"/>
    <s v="7448215763"/>
    <s v="Деятельность больничных организаций"/>
    <m/>
    <m/>
    <m/>
    <n v="32117000"/>
    <n v="48621000"/>
    <m/>
    <m/>
    <m/>
    <n v="0.23480000000000001"/>
    <n v="0.1595"/>
    <m/>
    <m/>
    <m/>
    <m/>
    <m/>
  </r>
  <r>
    <n v="9930"/>
    <s v="ЗОЛОТОЕ СЕЧЕНИЕ, ООО"/>
    <x v="8"/>
    <m/>
    <m/>
    <x v="88"/>
    <s v="1087746786203"/>
    <s v="7728663711"/>
    <s v="Деятельность больничных организаций"/>
    <n v="19875000"/>
    <n v="44072000"/>
    <n v="40658000"/>
    <n v="48161000"/>
    <n v="48606000"/>
    <n v="0.1128"/>
    <n v="0.27600000000000002"/>
    <n v="0.2712"/>
    <n v="0.32369999999999999"/>
    <n v="0.32300000000000001"/>
    <n v="9.2499999999999999E-2"/>
    <n v="0.25990000000000002"/>
    <n v="0.24229999999999999"/>
    <n v="0.30580000000000002"/>
    <n v="0.29039999999999999"/>
  </r>
  <r>
    <n v="9931"/>
    <s v="ФАРМКОМПЛАЕНС, ООО"/>
    <x v="8"/>
    <m/>
    <m/>
    <x v="88"/>
    <s v="1187746941425"/>
    <s v="7727398309"/>
    <s v="Деятельность в области медицины прочая"/>
    <n v="6993000"/>
    <n v="11431000"/>
    <n v="36567000"/>
    <n v="39008000"/>
    <n v="48604000"/>
    <n v="0.63549999999999995"/>
    <n v="0.54220000000000002"/>
    <n v="0.52980000000000005"/>
    <n v="0.4723"/>
    <n v="0.37040000000000001"/>
    <m/>
    <m/>
    <m/>
    <m/>
    <m/>
  </r>
  <r>
    <n v="9932"/>
    <s v="ММЦ МЕД АЛЕКС БАЙКАЛ, ООО"/>
    <x v="8"/>
    <m/>
    <m/>
    <x v="88"/>
    <s v="1163850064465"/>
    <s v="3811433843"/>
    <s v="Деятельность больничных организаций"/>
    <n v="17803000"/>
    <n v="34528000"/>
    <n v="28896000"/>
    <n v="36959000"/>
    <n v="48575000"/>
    <n v="0.5736"/>
    <n v="0.66159999999999997"/>
    <n v="0.58289999999999997"/>
    <n v="0.55230000000000001"/>
    <n v="0.1129"/>
    <m/>
    <m/>
    <m/>
    <m/>
    <m/>
  </r>
  <r>
    <n v="9933"/>
    <s v="МАГНИТ ПЛЮС, ООО"/>
    <x v="8"/>
    <m/>
    <m/>
    <x v="88"/>
    <s v="1093668048980"/>
    <s v="3664100777"/>
    <s v="Деятельность в области здравоохранения"/>
    <n v="40897000"/>
    <n v="43823000"/>
    <n v="33250000"/>
    <n v="41716000"/>
    <n v="48559000"/>
    <n v="6.9999999999999999E-4"/>
    <n v="0.10249999999999999"/>
    <n v="1.26E-2"/>
    <n v="-9.6799999999999997E-2"/>
    <n v="-2.0899999999999998E-2"/>
    <n v="-9.9000000000000008E-3"/>
    <n v="9.2600000000000002E-2"/>
    <n v="4.8999999999999998E-3"/>
    <n v="-0.10929999999999999"/>
    <n v="-3.44E-2"/>
  </r>
  <r>
    <n v="9934"/>
    <s v="ФРЭНДС КЛИНИК, ООО"/>
    <x v="0"/>
    <m/>
    <s v="Стоматология"/>
    <x v="88"/>
    <s v="1197847049102"/>
    <s v="7813631830"/>
    <s v="Стоматологическая практика"/>
    <n v="22229000"/>
    <n v="36765000"/>
    <n v="42736000"/>
    <n v="48370000"/>
    <n v="48556000"/>
    <n v="5.2900000000000003E-2"/>
    <n v="0.2155"/>
    <n v="0.2492"/>
    <n v="0.24990000000000001"/>
    <n v="0.17760000000000001"/>
    <n v="2.6200000000000001E-2"/>
    <n v="0.19919999999999999"/>
    <n v="0.2341"/>
    <n v="0.2374"/>
    <n v="0.1648"/>
  </r>
  <r>
    <n v="9935"/>
    <s v="МЦОРОС, ООО"/>
    <x v="8"/>
    <m/>
    <m/>
    <x v="88"/>
    <s v="1237700202860"/>
    <s v="7707486162"/>
    <s v="Специальная врачебная практика"/>
    <m/>
    <m/>
    <n v="4955000"/>
    <n v="30080000"/>
    <n v="48556000"/>
    <m/>
    <m/>
    <n v="-0.55300000000000005"/>
    <n v="0.18690000000000001"/>
    <n v="3.85E-2"/>
    <m/>
    <m/>
    <m/>
    <m/>
    <m/>
  </r>
  <r>
    <n v="9936"/>
    <s v="АЛЬФА БЕТТА ПЛЮС, ООО"/>
    <x v="0"/>
    <m/>
    <s v="Стоматология"/>
    <x v="88"/>
    <s v="1236600001769"/>
    <s v="6685207540"/>
    <s v="Стоматологическая практика"/>
    <m/>
    <m/>
    <n v="8856000"/>
    <n v="41879000"/>
    <n v="48553000"/>
    <m/>
    <m/>
    <n v="0.15970000000000001"/>
    <n v="3.3999999999999998E-3"/>
    <n v="4.7600000000000003E-2"/>
    <m/>
    <m/>
    <m/>
    <m/>
    <m/>
  </r>
  <r>
    <n v="9937"/>
    <s v="ГОСПИТАЛЬ ВСМО КРАСНАЯ ЗВЕЗДА, ООО"/>
    <x v="8"/>
    <m/>
    <m/>
    <x v="88"/>
    <s v="1185024000116"/>
    <s v="5024181901"/>
    <s v="Деятельность больничных организаций"/>
    <n v="23961000"/>
    <n v="34203000"/>
    <n v="33550000"/>
    <n v="45702000"/>
    <n v="48542000"/>
    <n v="8.3199999999999996E-2"/>
    <n v="0.13780000000000001"/>
    <n v="8.5199999999999998E-2"/>
    <n v="0.33829999999999999"/>
    <n v="0.31440000000000001"/>
    <m/>
    <m/>
    <m/>
    <m/>
    <m/>
  </r>
  <r>
    <n v="9938"/>
    <s v="ВЕКТОР, ООО"/>
    <x v="8"/>
    <m/>
    <m/>
    <x v="88"/>
    <s v="1203800015440"/>
    <s v="3851025424"/>
    <s v="Общая врачебная практика"/>
    <n v="7298000"/>
    <n v="25477000"/>
    <n v="28965000"/>
    <n v="25430000"/>
    <n v="48540000"/>
    <n v="-0.61499999999999999"/>
    <n v="-2.07E-2"/>
    <n v="1.61E-2"/>
    <n v="-2.4199999999999999E-2"/>
    <n v="-1.4200000000000001E-2"/>
    <m/>
    <m/>
    <m/>
    <m/>
    <m/>
  </r>
  <r>
    <n v="9939"/>
    <s v="ДЕНТАЛЬНАЯ МАСТЕРСКАЯ АНТАРИС, ООО"/>
    <x v="0"/>
    <m/>
    <s v="Стоматология"/>
    <x v="88"/>
    <s v="1127847338233"/>
    <s v="7814540329"/>
    <s v="Стоматологическая практика"/>
    <n v="21935000"/>
    <n v="30345000"/>
    <n v="38528000"/>
    <n v="55585000"/>
    <n v="48508000"/>
    <n v="0.14460000000000001"/>
    <n v="3.8199999999999998E-2"/>
    <n v="0.124"/>
    <n v="0.1429"/>
    <n v="6.6699999999999995E-2"/>
    <m/>
    <m/>
    <m/>
    <m/>
    <m/>
  </r>
  <r>
    <n v="9940"/>
    <s v="РАДИКС, ООО"/>
    <x v="0"/>
    <m/>
    <s v="Стоматология"/>
    <x v="88"/>
    <s v="1027802771358"/>
    <s v="7805085610"/>
    <s v="Стоматологическая практика"/>
    <n v="44727000"/>
    <n v="52178000"/>
    <n v="49680000"/>
    <n v="52080000"/>
    <n v="48507000"/>
    <n v="0.15820000000000001"/>
    <n v="0.21299999999999999"/>
    <n v="0.1661"/>
    <n v="0.18720000000000001"/>
    <n v="0.17780000000000001"/>
    <m/>
    <m/>
    <m/>
    <m/>
    <m/>
  </r>
  <r>
    <n v="9941"/>
    <s v="АПИК, ООО"/>
    <x v="8"/>
    <m/>
    <m/>
    <x v="88"/>
    <s v="1055610124437"/>
    <s v="5610091368"/>
    <s v="Деятельность в области здравоохранения"/>
    <n v="29044000"/>
    <n v="31091000"/>
    <n v="37274000"/>
    <n v="40178000"/>
    <n v="48501000"/>
    <n v="0.12920000000000001"/>
    <n v="0.105"/>
    <n v="8.8999999999999996E-2"/>
    <n v="3.2899999999999999E-2"/>
    <n v="5.3800000000000001E-2"/>
    <m/>
    <n v="-3.3E-3"/>
    <n v="-6.9999999999999999E-4"/>
    <m/>
    <m/>
  </r>
  <r>
    <n v="9942"/>
    <s v="ЦЕНТР ДЕНТ, ООО"/>
    <x v="0"/>
    <m/>
    <s v="Стоматология"/>
    <x v="88"/>
    <s v="1021900697697"/>
    <s v="1903013517"/>
    <s v="Стоматологическая практика"/>
    <n v="24139000"/>
    <n v="27861000"/>
    <n v="36210000"/>
    <n v="51201000"/>
    <n v="48500000"/>
    <n v="0.1101"/>
    <n v="5.4699999999999999E-2"/>
    <n v="7.3200000000000001E-2"/>
    <n v="6.6000000000000003E-2"/>
    <n v="3.5299999999999998E-2"/>
    <m/>
    <m/>
    <m/>
    <m/>
    <m/>
  </r>
  <r>
    <n v="9943"/>
    <s v="ООО ПАРТНЕРЫ, ООО"/>
    <x v="0"/>
    <m/>
    <s v="Стоматология"/>
    <x v="88"/>
    <s v="1234700023249"/>
    <s v="4706065751"/>
    <s v="Стоматологическая практика"/>
    <m/>
    <m/>
    <m/>
    <n v="22387000"/>
    <n v="48493000"/>
    <m/>
    <m/>
    <m/>
    <n v="0.13450000000000001"/>
    <n v="0.1082"/>
    <m/>
    <m/>
    <m/>
    <n v="0.11890000000000001"/>
    <n v="9.2299999999999993E-2"/>
  </r>
  <r>
    <n v="9944"/>
    <s v="ЦЕНТР ДОКТОРА БУБНОВСКОГО В БУТОВО, ООО"/>
    <x v="8"/>
    <m/>
    <m/>
    <x v="88"/>
    <s v="5147746016039"/>
    <s v="7721844204"/>
    <s v="Общая врачебная практика"/>
    <n v="20982000"/>
    <n v="28089000"/>
    <n v="34807000"/>
    <n v="40340000"/>
    <n v="48482000"/>
    <n v="8.5900000000000004E-2"/>
    <n v="4.4600000000000001E-2"/>
    <n v="5.8000000000000003E-2"/>
    <n v="4.8899999999999999E-2"/>
    <n v="5.2400000000000002E-2"/>
    <m/>
    <m/>
    <m/>
    <m/>
    <m/>
  </r>
  <r>
    <n v="9945"/>
    <s v="ВОЗРОЖДЕНИЕ, ООО"/>
    <x v="6"/>
    <m/>
    <m/>
    <x v="88"/>
    <s v="1062628000357"/>
    <s v="2628046554"/>
    <s v="Деятельность санаторно-курортных организаций"/>
    <n v="28634000"/>
    <n v="30323000"/>
    <n v="38236000"/>
    <n v="43258000"/>
    <n v="48481000"/>
    <n v="0.33110000000000001"/>
    <n v="0.15240000000000001"/>
    <n v="0.39929999999999999"/>
    <n v="0.2792"/>
    <n v="0.1207"/>
    <m/>
    <m/>
    <m/>
    <m/>
    <m/>
  </r>
  <r>
    <n v="9946"/>
    <s v="ОКОДЕНТ, ООО"/>
    <x v="0"/>
    <m/>
    <s v="Стоматология"/>
    <x v="88"/>
    <s v="1057812818194"/>
    <s v="7814329887"/>
    <s v="Стоматологическая практика"/>
    <n v="18270000"/>
    <n v="28714000"/>
    <n v="34169000"/>
    <n v="44970000"/>
    <n v="48478000"/>
    <n v="0.1338"/>
    <n v="0.13689999999999999"/>
    <n v="5.8200000000000002E-2"/>
    <n v="0.16289999999999999"/>
    <n v="5.1499999999999997E-2"/>
    <m/>
    <m/>
    <m/>
    <m/>
    <m/>
  </r>
  <r>
    <n v="9947"/>
    <s v="МХГ ВИЗУМ, ООО"/>
    <x v="8"/>
    <m/>
    <m/>
    <x v="88"/>
    <s v="1175658019327"/>
    <s v="5638072220"/>
    <s v="Деятельность больничных организаций"/>
    <n v="44457000"/>
    <n v="42609000"/>
    <n v="43481000"/>
    <n v="47363000"/>
    <n v="48474000"/>
    <n v="6.4399999999999999E-2"/>
    <n v="-7.3099999999999998E-2"/>
    <n v="4.7399999999999998E-2"/>
    <n v="7.4700000000000003E-2"/>
    <n v="2.7E-2"/>
    <n v="-3.6299999999999999E-2"/>
    <n v="-4.4999999999999998E-2"/>
    <n v="-3.3300000000000003E-2"/>
    <n v="-1.29E-2"/>
    <n v="-2E-3"/>
  </r>
  <r>
    <n v="9948"/>
    <s v="КОХНОВИЧ КЛИНИК, ООО"/>
    <x v="8"/>
    <m/>
    <m/>
    <x v="88"/>
    <s v="1217700299211"/>
    <s v="7713482906"/>
    <s v="Специальная врачебная практика"/>
    <m/>
    <n v="6674000"/>
    <n v="23151000"/>
    <n v="34529000"/>
    <n v="48464000"/>
    <m/>
    <n v="-6.0999999999999999E-2"/>
    <n v="0.27610000000000001"/>
    <n v="0.27639999999999998"/>
    <n v="0.2094"/>
    <m/>
    <n v="-7.4800000000000005E-2"/>
    <n v="0.26"/>
    <n v="0.26369999999999999"/>
    <m/>
  </r>
  <r>
    <n v="9949"/>
    <s v="БИКЕЙ МЕДИКА, ООО"/>
    <x v="8"/>
    <m/>
    <m/>
    <x v="88"/>
    <s v="1112468002745"/>
    <s v="2465248248"/>
    <s v="Деятельность больничных организаций"/>
    <n v="47231000"/>
    <n v="37444000"/>
    <n v="35279000"/>
    <n v="41216000"/>
    <n v="48462000"/>
    <n v="0.09"/>
    <n v="8.6699999999999999E-2"/>
    <n v="0.1376"/>
    <n v="0.30570000000000003"/>
    <n v="0.20660000000000001"/>
    <m/>
    <m/>
    <m/>
    <m/>
    <m/>
  </r>
  <r>
    <n v="9950"/>
    <s v="МЦ НИКСОР, ООО"/>
    <x v="8"/>
    <m/>
    <m/>
    <x v="88"/>
    <s v="1215000020124"/>
    <s v="5047248599"/>
    <s v="Деятельность больничных организаций"/>
    <m/>
    <m/>
    <n v="13633000"/>
    <n v="41488000"/>
    <n v="48458000"/>
    <m/>
    <m/>
    <n v="0.2545"/>
    <n v="0.21490000000000001"/>
    <n v="0.22639999999999999"/>
    <m/>
    <m/>
    <m/>
    <m/>
    <m/>
  </r>
  <r>
    <n v="9951"/>
    <s v="КЛИНИКА ОСТЕОПАТИИ ГАЙНУЛЛИНА, ООО"/>
    <x v="8"/>
    <m/>
    <m/>
    <x v="88"/>
    <s v="1181690076578"/>
    <s v="1656104157"/>
    <s v="Специальная врачебная практика"/>
    <n v="34688000"/>
    <n v="42981000"/>
    <n v="52929000"/>
    <n v="51858000"/>
    <n v="48455000"/>
    <n v="0.36890000000000001"/>
    <n v="0.24959999999999999"/>
    <n v="0.36109999999999998"/>
    <n v="0.34300000000000003"/>
    <n v="0.32300000000000001"/>
    <n v="0.35699999999999998"/>
    <n v="0.2404"/>
    <n v="0.35139999999999999"/>
    <n v="0.33579999999999999"/>
    <n v="0.315"/>
  </r>
  <r>
    <n v="9952"/>
    <s v="БЕРЛИН СТОМА ЦЕНТР, ООО"/>
    <x v="0"/>
    <m/>
    <s v="Стоматология"/>
    <x v="88"/>
    <s v="1227800042690"/>
    <s v="7840100074"/>
    <s v="Стоматологическая практика"/>
    <m/>
    <m/>
    <n v="19476000"/>
    <n v="34432000"/>
    <n v="48448000"/>
    <m/>
    <m/>
    <n v="3.56E-2"/>
    <n v="0.48849999999999999"/>
    <n v="0.42709999999999998"/>
    <m/>
    <m/>
    <m/>
    <m/>
    <m/>
  </r>
  <r>
    <n v="9953"/>
    <s v="ЗЕЛЬЯ КРАСОТЫ, ООО"/>
    <x v="8"/>
    <m/>
    <m/>
    <x v="88"/>
    <s v="1227700632543"/>
    <s v="9725097878"/>
    <s v="Деятельность больничных организаций"/>
    <m/>
    <m/>
    <n v="30958000"/>
    <n v="45143000"/>
    <n v="48448000"/>
    <m/>
    <m/>
    <n v="-9.1600000000000001E-2"/>
    <n v="0.14630000000000001"/>
    <n v="-4.7600000000000003E-2"/>
    <m/>
    <m/>
    <m/>
    <m/>
    <m/>
  </r>
  <r>
    <n v="9954"/>
    <s v="ЛЕОДЕНТ, ООО СТОМАТОЛОГИЧЕСКАЯ СТУДИЯ"/>
    <x v="0"/>
    <m/>
    <s v="Стоматология"/>
    <x v="88"/>
    <s v="1157536003118"/>
    <s v="7536151692"/>
    <s v="Стоматологическая практика"/>
    <n v="17883000"/>
    <n v="24632000"/>
    <n v="28225000"/>
    <n v="34890000"/>
    <n v="48447000"/>
    <n v="5.9799999999999999E-2"/>
    <n v="0.108"/>
    <n v="0.26569999999999999"/>
    <n v="4.3299999999999998E-2"/>
    <n v="0.23910000000000001"/>
    <n v="5.5100000000000003E-2"/>
    <n v="0.105"/>
    <n v="0.29299999999999998"/>
    <n v="2.0299999999999999E-2"/>
    <n v="0.2213"/>
  </r>
  <r>
    <n v="9955"/>
    <s v="ТРИНИТИ М, ООО"/>
    <x v="0"/>
    <m/>
    <s v="Стоматология"/>
    <x v="88"/>
    <s v="1197232030588"/>
    <s v="7203494774"/>
    <s v="Стоматологическая практика"/>
    <m/>
    <n v="13126000"/>
    <n v="34682000"/>
    <n v="41047000"/>
    <n v="48444000"/>
    <m/>
    <n v="7.3400000000000007E-2"/>
    <n v="0.25800000000000001"/>
    <n v="0.37819999999999998"/>
    <n v="0.24410000000000001"/>
    <m/>
    <m/>
    <m/>
    <m/>
    <m/>
  </r>
  <r>
    <n v="9956"/>
    <s v="ДЖЕЙ КЕЙ, ООО"/>
    <x v="8"/>
    <m/>
    <m/>
    <x v="88"/>
    <s v="1236600032943"/>
    <s v="6671271521"/>
    <s v="Общая врачебная практика"/>
    <m/>
    <m/>
    <m/>
    <m/>
    <n v="48441000"/>
    <m/>
    <m/>
    <m/>
    <m/>
    <n v="0.12180000000000001"/>
    <m/>
    <m/>
    <m/>
    <m/>
    <m/>
  </r>
  <r>
    <n v="9957"/>
    <s v="МЕДИЦИНСКАЯ КЛИНИКА ВРАЧЕЙ КНЯЗЬКОВЫХ, ООО"/>
    <x v="8"/>
    <m/>
    <m/>
    <x v="88"/>
    <s v="1165040051791"/>
    <s v="5040140099"/>
    <s v="Деятельность больничных организаций"/>
    <n v="18888000"/>
    <n v="22096000"/>
    <n v="27709000"/>
    <n v="39598000"/>
    <n v="48426000"/>
    <n v="0.2082"/>
    <n v="0.2293"/>
    <n v="0.1603"/>
    <n v="0.1116"/>
    <n v="0.14929999999999999"/>
    <m/>
    <m/>
    <m/>
    <m/>
    <m/>
  </r>
  <r>
    <n v="9958"/>
    <s v="ЛДЦ ЗДОРОВЬЕ, ООО"/>
    <x v="8"/>
    <m/>
    <m/>
    <x v="88"/>
    <s v="1186196019382"/>
    <s v="6103017374"/>
    <s v="Деятельность больничных организаций"/>
    <n v="18123000"/>
    <n v="15963000"/>
    <n v="19601000"/>
    <n v="39746000"/>
    <n v="48423000"/>
    <n v="-0.02"/>
    <n v="-8.5800000000000001E-2"/>
    <n v="9.64E-2"/>
    <n v="4.3099999999999999E-2"/>
    <n v="0.1716"/>
    <m/>
    <m/>
    <m/>
    <m/>
    <m/>
  </r>
  <r>
    <n v="9959"/>
    <s v="ДЕНТАЛИЯ, ООО"/>
    <x v="0"/>
    <m/>
    <s v="Стоматология"/>
    <x v="88"/>
    <s v="1124028004451"/>
    <s v="4028051926"/>
    <s v="Стоматологическая практика"/>
    <n v="16250000"/>
    <n v="21386000"/>
    <n v="22989000"/>
    <n v="31079000"/>
    <n v="48406000"/>
    <n v="0.1618"/>
    <n v="0.11219999999999999"/>
    <n v="0.1245"/>
    <n v="0.18360000000000001"/>
    <n v="0.14149999999999999"/>
    <n v="0.15790000000000001"/>
    <n v="0.1026"/>
    <n v="0.1123"/>
    <m/>
    <m/>
  </r>
  <r>
    <n v="9960"/>
    <s v="СТАТУС, ООО МЦ"/>
    <x v="8"/>
    <m/>
    <m/>
    <x v="88"/>
    <s v="1177154011540"/>
    <s v="7107120342"/>
    <s v="Деятельность больничных организаций"/>
    <n v="20319000"/>
    <n v="22575000"/>
    <n v="29351000"/>
    <n v="39447000"/>
    <n v="48401000"/>
    <n v="0.35709999999999997"/>
    <n v="0.27950000000000003"/>
    <n v="0.27889999999999998"/>
    <n v="0.20019999999999999"/>
    <n v="0.17030000000000001"/>
    <m/>
    <m/>
    <m/>
    <m/>
    <m/>
  </r>
  <r>
    <n v="9961"/>
    <s v="МЕДИЦИНСКИЙ ЦЕНТР МУСАЛОВОЙ, ООО"/>
    <x v="8"/>
    <m/>
    <m/>
    <x v="88"/>
    <s v="1125658019057"/>
    <s v="5610146659"/>
    <s v="Деятельность больничных организаций"/>
    <n v="29084000"/>
    <n v="30839000"/>
    <n v="40374000"/>
    <n v="45769000"/>
    <n v="48400000"/>
    <n v="1.6E-2"/>
    <n v="5.7500000000000002E-2"/>
    <n v="6.25E-2"/>
    <n v="5.0799999999999998E-2"/>
    <n v="7.0599999999999996E-2"/>
    <m/>
    <n v="-8.9999999999999998E-4"/>
    <n v="-1.5800000000000002E-2"/>
    <n v="-1.78E-2"/>
    <n v="-9.4999999999999998E-3"/>
  </r>
  <r>
    <n v="9962"/>
    <s v="СТОМАТОЛОГИЧЕСКИЙ ЦЕНТР ЖЕМЧУЖИНА, ООО"/>
    <x v="0"/>
    <m/>
    <s v="Стоматология"/>
    <x v="88"/>
    <s v="1065107006942"/>
    <s v="5107910851"/>
    <s v="Стоматологическая практика"/>
    <m/>
    <n v="43889000"/>
    <n v="50734000"/>
    <n v="49022000"/>
    <n v="48395000"/>
    <m/>
    <n v="6.7699999999999996E-2"/>
    <n v="0.36659999999999998"/>
    <n v="0.37009999999999998"/>
    <n v="0.3009"/>
    <m/>
    <m/>
    <m/>
    <m/>
    <m/>
  </r>
  <r>
    <n v="9963"/>
    <s v="ВИТАМИНКА, ООО"/>
    <x v="8"/>
    <m/>
    <m/>
    <x v="88"/>
    <s v="1145476137267"/>
    <s v="5433199988"/>
    <s v="Общая врачебная практика"/>
    <n v="9904000"/>
    <n v="10551000"/>
    <n v="24767000"/>
    <n v="38210000"/>
    <n v="48370000"/>
    <n v="0.1439"/>
    <n v="7.8100000000000003E-2"/>
    <n v="0.1482"/>
    <n v="9.69E-2"/>
    <n v="8.9399999999999993E-2"/>
    <n v="-8.7499999999999994E-2"/>
    <n v="-2.4E-2"/>
    <n v="-2.81E-2"/>
    <n v="-1.5699999999999999E-2"/>
    <n v="-0.01"/>
  </r>
  <r>
    <n v="9964"/>
    <s v="ДОКТОР АЙБОЛИТ, ООО"/>
    <x v="8"/>
    <m/>
    <m/>
    <x v="88"/>
    <s v="1085917000608"/>
    <s v="5917597002"/>
    <s v="Деятельность больничных организаций"/>
    <n v="42760000"/>
    <n v="40648000"/>
    <n v="39111000"/>
    <n v="42090000"/>
    <n v="48368000"/>
    <n v="0.15570000000000001"/>
    <n v="8.9899999999999994E-2"/>
    <n v="0.1671"/>
    <n v="0.21629999999999999"/>
    <n v="0.1295"/>
    <m/>
    <m/>
    <m/>
    <m/>
    <m/>
  </r>
  <r>
    <n v="9965"/>
    <s v="ВЕРШЕ ЦЕНТР, ООО"/>
    <x v="0"/>
    <s v="Специализированная"/>
    <s v="Косметология"/>
    <x v="88"/>
    <s v="1247800006574"/>
    <s v="7842220465"/>
    <s v="Деятельность в области косметологии"/>
    <m/>
    <m/>
    <m/>
    <n v="8842000"/>
    <n v="48360000"/>
    <m/>
    <m/>
    <m/>
    <n v="-1.2025999999999999"/>
    <n v="4.8000000000000001E-2"/>
    <m/>
    <m/>
    <m/>
    <m/>
    <m/>
  </r>
  <r>
    <n v="9966"/>
    <s v="ДОКТОР ДЕНТ, ООО"/>
    <x v="0"/>
    <m/>
    <s v="Стоматология"/>
    <x v="88"/>
    <s v="1217700158268"/>
    <s v="7733367490"/>
    <s v="Стоматологическая практика"/>
    <m/>
    <m/>
    <n v="92000"/>
    <n v="30273000"/>
    <n v="48352000"/>
    <m/>
    <m/>
    <n v="6.5199999999999994E-2"/>
    <n v="0.19220000000000001"/>
    <n v="0.22639999999999999"/>
    <m/>
    <m/>
    <m/>
    <m/>
    <m/>
  </r>
  <r>
    <n v="9967"/>
    <s v="ЛАНАСТРОЙ, ООО"/>
    <x v="8"/>
    <m/>
    <m/>
    <x v="88"/>
    <s v="1167746252299"/>
    <s v="9715247683"/>
    <s v="Общая врачебная практика"/>
    <n v="19331000"/>
    <n v="21711000"/>
    <n v="25284000"/>
    <n v="37217000"/>
    <n v="48330000"/>
    <n v="7.3400000000000007E-2"/>
    <n v="7.9899999999999999E-2"/>
    <n v="7.3099999999999998E-2"/>
    <n v="3.78E-2"/>
    <n v="5.74E-2"/>
    <m/>
    <m/>
    <m/>
    <m/>
    <m/>
  </r>
  <r>
    <n v="9968"/>
    <s v="АБС-ДЭНТ, ООО"/>
    <x v="0"/>
    <m/>
    <s v="Стоматология"/>
    <x v="88"/>
    <s v="1195958027605"/>
    <s v="5919029848"/>
    <s v="Стоматологическая практика"/>
    <n v="35398000"/>
    <n v="38328000"/>
    <n v="40646000"/>
    <n v="47514000"/>
    <n v="48314000"/>
    <n v="9.4100000000000003E-2"/>
    <n v="6.9099999999999995E-2"/>
    <n v="7.51E-2"/>
    <n v="0.21479999999999999"/>
    <n v="7.7600000000000002E-2"/>
    <m/>
    <m/>
    <m/>
    <m/>
    <m/>
  </r>
  <r>
    <n v="9969"/>
    <s v="МЕДИНА, ООО"/>
    <x v="0"/>
    <m/>
    <s v="Стоматология"/>
    <x v="88"/>
    <s v="1035205768157"/>
    <s v="5262116851"/>
    <s v="Стоматологическая практика"/>
    <n v="29153000"/>
    <n v="31034000"/>
    <n v="36123000"/>
    <n v="39572000"/>
    <n v="48304000"/>
    <n v="0.23280000000000001"/>
    <n v="0.22389999999999999"/>
    <n v="0.26960000000000001"/>
    <n v="0.2039"/>
    <n v="1.47E-2"/>
    <m/>
    <m/>
    <m/>
    <m/>
    <m/>
  </r>
  <r>
    <n v="9970"/>
    <s v="ТАМЕД, ООО"/>
    <x v="8"/>
    <m/>
    <m/>
    <x v="88"/>
    <s v="1207700234378"/>
    <s v="7714461698"/>
    <s v="Деятельность больничных организаций"/>
    <n v="3619000"/>
    <n v="26159000"/>
    <n v="57003000"/>
    <n v="70999000"/>
    <n v="48297000"/>
    <n v="-1.383"/>
    <n v="0.1988"/>
    <n v="0.2661"/>
    <n v="-8.5000000000000006E-2"/>
    <n v="-0.16539999999999999"/>
    <n v="-1.4148000000000001"/>
    <m/>
    <m/>
    <m/>
    <n v="-4.8999999999999998E-3"/>
  </r>
  <r>
    <n v="9971"/>
    <s v="ЖЕМЧУГ, ООО"/>
    <x v="0"/>
    <m/>
    <s v="Стоматология"/>
    <x v="88"/>
    <s v="1027700321440"/>
    <s v="7733009399"/>
    <s v="Стоматологическая практика"/>
    <n v="25934000"/>
    <n v="27614000"/>
    <n v="33138000"/>
    <n v="38056000"/>
    <n v="48271000"/>
    <n v="0.21129999999999999"/>
    <n v="0.21279999999999999"/>
    <n v="0.40699999999999997"/>
    <n v="0.44309999999999999"/>
    <n v="0.42180000000000001"/>
    <m/>
    <m/>
    <m/>
    <m/>
    <m/>
  </r>
  <r>
    <n v="9972"/>
    <s v="ПРОДЕНТ, ООО"/>
    <x v="0"/>
    <m/>
    <s v="Стоматология"/>
    <x v="88"/>
    <s v="1118905000191"/>
    <s v="8905049053"/>
    <s v="Стоматологическая практика"/>
    <n v="15567000"/>
    <n v="19630000"/>
    <n v="29399000"/>
    <m/>
    <n v="48268000"/>
    <n v="4.8599999999999997E-2"/>
    <n v="9.0200000000000002E-2"/>
    <n v="8.3900000000000002E-2"/>
    <m/>
    <n v="0.1895"/>
    <m/>
    <m/>
    <n v="-9.1000000000000004E-3"/>
    <m/>
    <n v="-4.1999999999999997E-3"/>
  </r>
  <r>
    <n v="9973"/>
    <s v="САНИН И КО, ООО"/>
    <x v="8"/>
    <m/>
    <m/>
    <x v="88"/>
    <s v="1215100006230"/>
    <s v="5190089282"/>
    <s v="Деятельность больничных организаций"/>
    <m/>
    <m/>
    <m/>
    <n v="26544000"/>
    <n v="48263000"/>
    <m/>
    <m/>
    <m/>
    <n v="0.2792"/>
    <n v="0.17150000000000001"/>
    <m/>
    <m/>
    <m/>
    <m/>
    <m/>
  </r>
  <r>
    <n v="9974"/>
    <s v="БИЮНИК, ООО"/>
    <x v="8"/>
    <m/>
    <m/>
    <x v="88"/>
    <s v="1171215000659"/>
    <s v="1215216058"/>
    <s v="Деятельность в области медицины прочая"/>
    <n v="15821000"/>
    <n v="20083000"/>
    <n v="29121000"/>
    <n v="33892000"/>
    <n v="48254000"/>
    <n v="1.6999999999999999E-3"/>
    <n v="0.17469999999999999"/>
    <n v="0.124"/>
    <n v="0.13769999999999999"/>
    <n v="7.6100000000000001E-2"/>
    <n v="-1.43E-2"/>
    <n v="0.1618"/>
    <n v="0.1133"/>
    <n v="0.1241"/>
    <n v="6.9000000000000006E-2"/>
  </r>
  <r>
    <n v="9975"/>
    <s v="ЗЕЛМЕДЦЕНТР, ООО"/>
    <x v="8"/>
    <m/>
    <m/>
    <x v="88"/>
    <s v="1037733032370"/>
    <s v="7733173511"/>
    <s v="Общая врачебная практика"/>
    <n v="42730000"/>
    <n v="38291000"/>
    <n v="40271000"/>
    <n v="47533000"/>
    <n v="48248000"/>
    <n v="0.2495"/>
    <n v="0.13"/>
    <n v="7.7499999999999999E-2"/>
    <n v="0.10539999999999999"/>
    <n v="9.4E-2"/>
    <m/>
    <m/>
    <m/>
    <m/>
    <m/>
  </r>
  <r>
    <n v="9976"/>
    <s v="ВАЙТКЛИНИК, ООО"/>
    <x v="0"/>
    <m/>
    <s v="Стоматология"/>
    <x v="88"/>
    <s v="1182375089753"/>
    <s v="2301098089"/>
    <s v="Стоматологическая практика"/>
    <n v="30885000"/>
    <n v="28071000"/>
    <n v="31710000"/>
    <n v="43915000"/>
    <n v="48237000"/>
    <n v="0.39029999999999998"/>
    <n v="0.13220000000000001"/>
    <n v="9.0399999999999994E-2"/>
    <n v="0.1396"/>
    <n v="9.0899999999999995E-2"/>
    <m/>
    <m/>
    <m/>
    <m/>
    <m/>
  </r>
  <r>
    <n v="9977"/>
    <s v="СТО УЛЫБОК, ООО"/>
    <x v="0"/>
    <m/>
    <s v="Стоматология"/>
    <x v="88"/>
    <s v="1155010000078"/>
    <s v="5078021943"/>
    <s v="Стоматологическая практика"/>
    <n v="40314000"/>
    <n v="45189000"/>
    <n v="53595000"/>
    <n v="45573000"/>
    <n v="48231000"/>
    <n v="0.4743"/>
    <n v="0.433"/>
    <n v="0.30370000000000003"/>
    <n v="0.36780000000000002"/>
    <n v="0.23580000000000001"/>
    <m/>
    <n v="-6.3E-3"/>
    <m/>
    <m/>
    <m/>
  </r>
  <r>
    <n v="9978"/>
    <s v="СТОМАТОЛОГИЧЕСКАЯ СТУДИЯ АЛЬ ДЕНТЕ, ООО"/>
    <x v="0"/>
    <m/>
    <s v="Стоматология"/>
    <x v="88"/>
    <s v="1176658077860"/>
    <s v="6671077517"/>
    <s v="Стоматологическая практика"/>
    <n v="15962000"/>
    <n v="22352000"/>
    <n v="33974000"/>
    <n v="48077000"/>
    <n v="48229000"/>
    <n v="0.1948"/>
    <n v="3.1300000000000001E-2"/>
    <n v="0.16039999999999999"/>
    <n v="0.21920000000000001"/>
    <n v="6.5699999999999995E-2"/>
    <n v="0.24349999999999999"/>
    <n v="1.01E-2"/>
    <n v="0.1396"/>
    <n v="0.20169999999999999"/>
    <n v="4.58E-2"/>
  </r>
  <r>
    <n v="9979"/>
    <s v="ОНЛИ ГРУПП МЕДИКАЛ, ООО"/>
    <x v="8"/>
    <m/>
    <m/>
    <x v="88"/>
    <s v="1225200028140"/>
    <s v="5260485204"/>
    <s v="Общая врачебная практика"/>
    <m/>
    <m/>
    <n v="15317000"/>
    <n v="28064000"/>
    <n v="48211000"/>
    <m/>
    <m/>
    <n v="6.4399999999999999E-2"/>
    <n v="-0.26040000000000002"/>
    <n v="0.24060000000000001"/>
    <m/>
    <m/>
    <n v="-0.15809999999999999"/>
    <n v="-0.1522"/>
    <n v="-0.1658"/>
  </r>
  <r>
    <n v="9980"/>
    <s v="БОНУС, ООО"/>
    <x v="0"/>
    <m/>
    <s v="Стоматология"/>
    <x v="88"/>
    <s v="1026303274260"/>
    <s v="6350006560"/>
    <s v="Стоматологическая практика"/>
    <n v="23805000"/>
    <n v="23198000"/>
    <n v="28656000"/>
    <n v="35337000"/>
    <n v="48205000"/>
    <n v="0.12889999999999999"/>
    <n v="8.3000000000000004E-2"/>
    <n v="4.24E-2"/>
    <n v="6.3299999999999995E-2"/>
    <n v="0.14399999999999999"/>
    <n v="-4.4999999999999997E-3"/>
    <n v="-2E-3"/>
    <n v="-4.0000000000000002E-4"/>
    <n v="-5.9999999999999995E-4"/>
    <m/>
  </r>
  <r>
    <n v="9981"/>
    <s v="КОСМОКОРНЕР, ООО"/>
    <x v="8"/>
    <m/>
    <m/>
    <x v="88"/>
    <s v="1147746609669"/>
    <s v="7743927990"/>
    <s v="Общая врачебная практика"/>
    <n v="89452000"/>
    <n v="84200000"/>
    <n v="78027000"/>
    <n v="51452000"/>
    <n v="48201000"/>
    <n v="0.10489999999999999"/>
    <n v="3.0700000000000002E-2"/>
    <n v="8.4400000000000003E-2"/>
    <n v="6.6400000000000001E-2"/>
    <n v="8.4699999999999998E-2"/>
    <m/>
    <m/>
    <m/>
    <m/>
    <m/>
  </r>
  <r>
    <n v="9982"/>
    <s v="ЗУБНОЙ ДОКТОР, ООО"/>
    <x v="8"/>
    <m/>
    <m/>
    <x v="88"/>
    <s v="1145040002161"/>
    <s v="5040128870"/>
    <s v="Общая врачебная практика"/>
    <n v="20560000"/>
    <n v="26243000"/>
    <n v="30896000"/>
    <n v="42230000"/>
    <n v="48194000"/>
    <n v="8.6699999999999999E-2"/>
    <n v="0.18870000000000001"/>
    <n v="0.2019"/>
    <n v="0.2074"/>
    <n v="0.57599999999999996"/>
    <m/>
    <m/>
    <m/>
    <m/>
    <m/>
  </r>
  <r>
    <n v="9983"/>
    <s v="РЕ-КЛИНИК, ООО"/>
    <x v="8"/>
    <m/>
    <m/>
    <x v="88"/>
    <s v="1137746734531"/>
    <s v="7718943607"/>
    <s v="Деятельность больничных организаций"/>
    <n v="40562000"/>
    <n v="34269000"/>
    <n v="40743000"/>
    <n v="41410000"/>
    <n v="48163000"/>
    <n v="0.40029999999999999"/>
    <n v="0.29520000000000002"/>
    <n v="0.32500000000000001"/>
    <n v="0.31369999999999998"/>
    <n v="0.44729999999999998"/>
    <m/>
    <m/>
    <m/>
    <m/>
    <m/>
  </r>
  <r>
    <n v="9984"/>
    <s v="ЛАЗЕР МЕД, ООО"/>
    <x v="8"/>
    <m/>
    <m/>
    <x v="88"/>
    <s v="1241900001573"/>
    <s v="1900014255"/>
    <s v="Специальная врачебная практика"/>
    <m/>
    <m/>
    <m/>
    <n v="12853000"/>
    <n v="48152000"/>
    <m/>
    <m/>
    <m/>
    <n v="0.47339999999999999"/>
    <n v="0.1686"/>
    <m/>
    <m/>
    <m/>
    <m/>
    <m/>
  </r>
  <r>
    <n v="9986"/>
    <s v="ДИАМАНТ, ООО"/>
    <x v="0"/>
    <m/>
    <s v="Стоматология"/>
    <x v="88"/>
    <s v="1116324008250"/>
    <s v="6324021587"/>
    <s v="Стоматологическая практика"/>
    <n v="3154000"/>
    <n v="6781000"/>
    <n v="5606000"/>
    <n v="41025000"/>
    <n v="48147000"/>
    <n v="0.1046"/>
    <n v="0.18990000000000001"/>
    <n v="8.8999999999999996E-2"/>
    <n v="6.8099999999999994E-2"/>
    <n v="7.5300000000000006E-2"/>
    <n v="7.2599999999999998E-2"/>
    <n v="8.0699999999999994E-2"/>
    <n v="4.9099999999999998E-2"/>
    <n v="6.8099999999999994E-2"/>
    <n v="7.5300000000000006E-2"/>
  </r>
  <r>
    <n v="9985"/>
    <s v="МИА ДЕНТ, ООО"/>
    <x v="0"/>
    <m/>
    <s v="Стоматология"/>
    <x v="88"/>
    <s v="1166313109335"/>
    <s v="6321412127"/>
    <s v="Стоматологическая практика"/>
    <n v="3064000"/>
    <n v="13230000"/>
    <n v="25458000"/>
    <n v="38047000"/>
    <n v="48147000"/>
    <n v="8.7499999999999994E-2"/>
    <n v="7.6700000000000004E-2"/>
    <n v="6.93E-2"/>
    <n v="9.0999999999999998E-2"/>
    <n v="6.9000000000000006E-2"/>
    <n v="7.1800000000000003E-2"/>
    <n v="6.7400000000000002E-2"/>
    <n v="6.93E-2"/>
    <n v="9.0999999999999998E-2"/>
    <n v="6.9000000000000006E-2"/>
  </r>
  <r>
    <n v="9987"/>
    <s v="МЕДЦЕНТР ПРАКТИКА ОБЪГЭС, ООО"/>
    <x v="8"/>
    <m/>
    <m/>
    <x v="88"/>
    <s v="1095473010599"/>
    <s v="5408275995"/>
    <s v="Общая врачебная практика"/>
    <n v="33715000"/>
    <n v="36778000"/>
    <n v="42604000"/>
    <n v="48520000"/>
    <n v="48134000"/>
    <n v="0.53769999999999996"/>
    <n v="0.38100000000000001"/>
    <n v="0.41689999999999999"/>
    <n v="0.43269999999999997"/>
    <n v="0.436"/>
    <m/>
    <m/>
    <m/>
    <m/>
    <m/>
  </r>
  <r>
    <n v="9988"/>
    <s v="СТОМАТОЛОГИЯ 21, ООО"/>
    <x v="0"/>
    <m/>
    <s v="Стоматология"/>
    <x v="88"/>
    <s v="1132130012376"/>
    <s v="2130125597"/>
    <s v="Стоматологическая практика"/>
    <n v="18019000"/>
    <n v="26797000"/>
    <n v="33433000"/>
    <n v="44769000"/>
    <n v="48129000"/>
    <n v="0.39810000000000001"/>
    <n v="0.35299999999999998"/>
    <n v="0.36659999999999998"/>
    <n v="0.35460000000000003"/>
    <n v="0.13639999999999999"/>
    <m/>
    <n v="-1.4999999999999999E-2"/>
    <n v="-2.0400000000000001E-2"/>
    <n v="-1.26E-2"/>
    <n v="-9.7999999999999997E-3"/>
  </r>
  <r>
    <n v="9989"/>
    <s v="АКАДЕМИЯ МРТ, ООО"/>
    <x v="8"/>
    <m/>
    <m/>
    <x v="88"/>
    <s v="1187325002622"/>
    <s v="7327085943"/>
    <s v="Деятельность больничных организаций"/>
    <n v="21662000"/>
    <n v="28171000"/>
    <n v="35633000"/>
    <n v="38983000"/>
    <n v="48128000"/>
    <n v="0.29120000000000001"/>
    <n v="0.3337"/>
    <n v="0.4556"/>
    <n v="0.39169999999999999"/>
    <n v="0.36820000000000003"/>
    <n v="-0.1079"/>
    <n v="8.9499999999999996E-2"/>
    <n v="0.33069999999999999"/>
    <n v="0.3523"/>
    <n v="0.3644"/>
  </r>
  <r>
    <n v="9990"/>
    <s v="ЗОЛОТОЙ ВЕК, ООО"/>
    <x v="0"/>
    <m/>
    <s v="Стоматология"/>
    <x v="88"/>
    <s v="1133850000118"/>
    <s v="3812145100"/>
    <s v="Стоматологическая практика"/>
    <n v="33117000"/>
    <n v="42917000"/>
    <n v="42440000"/>
    <n v="40869000"/>
    <n v="48126000"/>
    <n v="0.49509999999999998"/>
    <n v="0.49340000000000001"/>
    <n v="0.43180000000000002"/>
    <n v="0.24809999999999999"/>
    <n v="0.2727"/>
    <m/>
    <m/>
    <m/>
    <m/>
    <m/>
  </r>
  <r>
    <n v="9991"/>
    <s v="КЛИНИКА ЗДОРОВЬЯ, ООО"/>
    <x v="8"/>
    <m/>
    <m/>
    <x v="5"/>
    <s v="1170280021295"/>
    <s v="0220024222"/>
    <s v="Общая врачебная практика"/>
    <n v="30873000"/>
    <n v="34728000"/>
    <n v="38185000"/>
    <n v="41014000"/>
    <n v="48116000"/>
    <n v="8.9300000000000004E-2"/>
    <n v="5.5500000000000001E-2"/>
    <n v="0.1145"/>
    <n v="9.7000000000000003E-2"/>
    <n v="7.3400000000000007E-2"/>
    <n v="8.8800000000000004E-2"/>
    <n v="7.5300000000000006E-2"/>
    <n v="0.112"/>
    <n v="8.9599999999999999E-2"/>
    <n v="6.3799999999999996E-2"/>
  </r>
  <r>
    <n v="9992"/>
    <s v="ЛЮКС-ДЕНТ, ООО"/>
    <x v="0"/>
    <m/>
    <s v="Стоматология"/>
    <x v="2"/>
    <s v="1113123003278"/>
    <s v="3123227896"/>
    <s v="Стоматологическая практика"/>
    <n v="20471000"/>
    <n v="20804000"/>
    <n v="25581000"/>
    <n v="35648000"/>
    <n v="48104000"/>
    <n v="6.7900000000000002E-2"/>
    <n v="-0.224"/>
    <n v="-0.1547"/>
    <n v="4.65E-2"/>
    <n v="7.9699999999999993E-2"/>
    <m/>
    <n v="-3.0999999999999999E-3"/>
    <n v="-4.9599999999999998E-2"/>
    <n v="-2.5000000000000001E-2"/>
    <n v="-1.6299999999999999E-2"/>
  </r>
  <r>
    <n v="9993"/>
    <s v="СВОБОДА, ООО"/>
    <x v="8"/>
    <m/>
    <m/>
    <x v="2"/>
    <s v="1130327000550"/>
    <s v="0326510695"/>
    <s v="Общая врачебная практика"/>
    <n v="27477000"/>
    <n v="27189000"/>
    <n v="30243000"/>
    <n v="36137000"/>
    <n v="48103000"/>
    <n v="0.22869999999999999"/>
    <n v="0.28189999999999998"/>
    <n v="-0.36170000000000002"/>
    <n v="0.14810000000000001"/>
    <n v="7.8399999999999997E-2"/>
    <m/>
    <m/>
    <m/>
    <m/>
    <m/>
  </r>
  <r>
    <n v="9994"/>
    <s v="МЦ АКВА МЕД МАРИН, ООО"/>
    <x v="8"/>
    <m/>
    <m/>
    <x v="2"/>
    <s v="1159102014917"/>
    <s v="9111011195"/>
    <s v="Деятельность больничных организаций"/>
    <n v="21784000"/>
    <n v="20879000"/>
    <n v="29843000"/>
    <n v="40570000"/>
    <n v="48094000"/>
    <n v="-9.5899999999999999E-2"/>
    <n v="-2.8500000000000001E-2"/>
    <n v="0.2576"/>
    <n v="0.19089999999999999"/>
    <n v="0.21909999999999999"/>
    <n v="-1.8E-3"/>
    <n v="-5.0000000000000001E-3"/>
    <n v="-4.3E-3"/>
    <n v="-2.0999999999999999E-3"/>
    <n v="-1.8E-3"/>
  </r>
  <r>
    <n v="9995"/>
    <s v="ХОРОШЕЕ ЗРЕНИЕ, ООО"/>
    <x v="8"/>
    <m/>
    <m/>
    <x v="2"/>
    <s v="1157453012463"/>
    <s v="7453290036"/>
    <s v="Деятельность больничных организаций"/>
    <n v="18299000"/>
    <n v="18844000"/>
    <n v="17515000"/>
    <n v="25823000"/>
    <n v="48091000"/>
    <n v="0.11600000000000001"/>
    <n v="6.1899999999999997E-2"/>
    <n v="8.5500000000000007E-2"/>
    <n v="4.6199999999999998E-2"/>
    <n v="0.1406"/>
    <m/>
    <m/>
    <m/>
    <m/>
    <m/>
  </r>
  <r>
    <n v="9996"/>
    <s v="СИБИРСКОЕ ЗДОРОВЬЕ+, ООО КЛИНИКА"/>
    <x v="8"/>
    <m/>
    <m/>
    <x v="2"/>
    <s v="1148905000595"/>
    <s v="8905056340"/>
    <s v="Деятельность больничных организаций"/>
    <n v="35049000"/>
    <n v="38133000"/>
    <n v="34168000"/>
    <n v="51606000"/>
    <n v="48089000"/>
    <n v="0.10249999999999999"/>
    <n v="0.25669999999999998"/>
    <n v="-0.1767"/>
    <n v="8.2100000000000006E-2"/>
    <n v="-1.83E-2"/>
    <n v="7.9899999999999999E-2"/>
    <n v="0.24890000000000001"/>
    <n v="-0.19009999999999999"/>
    <n v="9.6699999999999994E-2"/>
    <n v="-4.4999999999999998E-2"/>
  </r>
  <r>
    <n v="9997"/>
    <s v="БЬЮТИФУЛ СМАЙЛ, ООО"/>
    <x v="0"/>
    <m/>
    <s v="Стоматология"/>
    <x v="2"/>
    <s v="1117536011560"/>
    <s v="7536121828"/>
    <s v="Стоматологическая практика"/>
    <n v="9746000"/>
    <n v="16587000"/>
    <n v="26395000"/>
    <n v="46734000"/>
    <n v="48081000"/>
    <n v="0.1099"/>
    <n v="0.11219999999999999"/>
    <n v="7.3999999999999996E-2"/>
    <n v="8.2600000000000007E-2"/>
    <n v="6.6900000000000001E-2"/>
    <m/>
    <m/>
    <m/>
    <m/>
    <m/>
  </r>
  <r>
    <n v="9998"/>
    <s v="СЦ АКАДЕМИЯ, ООО"/>
    <x v="0"/>
    <m/>
    <s v="Стоматология"/>
    <x v="2"/>
    <s v="1213500014782"/>
    <s v="3528331310"/>
    <s v="Стоматологическая практика"/>
    <m/>
    <n v="17637000"/>
    <n v="42340000"/>
    <n v="37476000"/>
    <n v="48070000"/>
    <m/>
    <n v="0.45329999999999998"/>
    <n v="0.37469999999999998"/>
    <n v="3.9199999999999999E-2"/>
    <n v="6.2300000000000001E-2"/>
    <m/>
    <m/>
    <m/>
    <m/>
    <m/>
  </r>
  <r>
    <n v="9999"/>
    <s v="МКЛИНИК, ООО"/>
    <x v="0"/>
    <m/>
    <s v="Стоматология"/>
    <x v="2"/>
    <s v="1227100014965"/>
    <s v="7100030065"/>
    <s v="Стоматологическая практика"/>
    <m/>
    <m/>
    <m/>
    <n v="25308000"/>
    <n v="48069000"/>
    <m/>
    <m/>
    <m/>
    <n v="0.42880000000000001"/>
    <n v="0.28999999999999998"/>
    <m/>
    <m/>
    <m/>
    <n v="-5.7999999999999996E-3"/>
    <n v="-8.9999999999999993E-3"/>
  </r>
  <r>
    <n v="10000"/>
    <s v="МЭДЖИК ДЭНТАЛ СТУДИО, ООО"/>
    <x v="0"/>
    <m/>
    <s v="Стоматология"/>
    <x v="2"/>
    <s v="1097746356454"/>
    <s v="7714783053"/>
    <s v="Стоматологическая практика"/>
    <n v="29161000"/>
    <n v="36113000"/>
    <n v="39302000"/>
    <n v="46041000"/>
    <n v="48064000"/>
    <n v="0.46289999999999998"/>
    <n v="0.51060000000000005"/>
    <n v="0.54490000000000005"/>
    <n v="0.55420000000000003"/>
    <n v="0.4965"/>
    <m/>
    <m/>
    <m/>
    <m/>
    <m/>
  </r>
  <r>
    <n v="3"/>
    <s v="НЕМЕЦКАЯ СТОМАТОЛОГИЯ, ООО"/>
    <x v="0"/>
    <m/>
    <s v="Стоматология"/>
    <x v="2"/>
    <s v="1070105003418"/>
    <n v="105053225"/>
    <s v="Стоматологическая практика"/>
    <n v="6750000"/>
    <n v="916000"/>
    <n v="21543000"/>
    <n v="31438000"/>
    <n v="32461319"/>
    <n v="1"/>
    <n v="1"/>
    <n v="0.1946"/>
    <n v="0.94589999999999996"/>
    <n v="0.39850000000000002"/>
    <n v="0.49259999999999998"/>
    <n v="0.70850000000000002"/>
    <n v="0.18329999999999999"/>
    <n v="0.29859999999999998"/>
    <n v="0.377"/>
  </r>
  <r>
    <n v="6"/>
    <s v="АМК-ВОЛШЕБНИК, ООО"/>
    <x v="8"/>
    <m/>
    <m/>
    <x v="2"/>
    <s v="1180571005240"/>
    <s v="0550007176"/>
    <s v="Общая врачебная практика"/>
    <n v="31284000"/>
    <n v="33500000"/>
    <n v="16908000"/>
    <n v="16537671"/>
    <n v="17029376"/>
    <n v="8.4500000000000006E-2"/>
    <n v="6.7299999999999999E-2"/>
    <n v="0.10100000000000001"/>
    <n v="4.5199999999999997E-2"/>
    <n v="5.5100000000000003E-2"/>
    <n v="8.4500000000000006E-2"/>
    <n v="6.7299999999999999E-2"/>
    <n v="0.10100000000000001"/>
    <n v="4.5199999999999997E-2"/>
    <n v="5.5100000000000003E-2"/>
  </r>
  <r>
    <n v="10"/>
    <s v="СТОМАТОЛОГ И Я, ООО"/>
    <x v="0"/>
    <m/>
    <s v="Стоматология"/>
    <x v="2"/>
    <s v="1084246000190"/>
    <s v="4246009321"/>
    <s v="Стоматологическая практика"/>
    <n v="28253000"/>
    <n v="32497000"/>
    <n v="12078000"/>
    <n v="10275000"/>
    <n v="14703215"/>
    <n v="4.6199999999999998E-2"/>
    <n v="6.8999999999999999E-3"/>
    <m/>
    <m/>
    <m/>
    <n v="4.6199999999999998E-2"/>
    <m/>
    <m/>
    <m/>
    <m/>
  </r>
  <r>
    <n v="17"/>
    <s v="АЛЬФА МЕДИКА, ООО"/>
    <x v="8"/>
    <m/>
    <m/>
    <x v="2"/>
    <s v="1177847067826"/>
    <s v="7807157997"/>
    <s v="Общая врачебная практика"/>
    <n v="55273000"/>
    <n v="56885000"/>
    <n v="60744000"/>
    <n v="43825000"/>
    <n v="11192448"/>
    <n v="-2.3699999999999999E-2"/>
    <n v="3.78E-2"/>
    <n v="0.05"/>
    <n v="4.1300000000000003E-2"/>
    <n v="0.1406"/>
    <n v="-2.3699999999999999E-2"/>
    <n v="3.78E-2"/>
    <n v="0.05"/>
    <n v="4.1300000000000003E-2"/>
    <n v="0.1406"/>
  </r>
  <r>
    <n v="70"/>
    <s v="ГАЛАТЕЯ, ООО"/>
    <x v="0"/>
    <m/>
    <s v="Стоматология"/>
    <x v="2"/>
    <s v="1195835009490"/>
    <n v="5835132944"/>
    <s v="Стоматологическая практика"/>
    <n v="698000"/>
    <n v="2363000"/>
    <n v="2440000"/>
    <n v="2260000"/>
    <n v="3103100"/>
    <n v="-0.30370000000000003"/>
    <n v="0.55649999999999999"/>
    <n v="0.47049999999999997"/>
    <n v="0.33410000000000001"/>
    <m/>
    <n v="-0.245"/>
    <n v="0.55400000000000005"/>
    <n v="0.47049999999999997"/>
    <n v="0.3296"/>
    <m/>
  </r>
  <r>
    <n v="72"/>
    <s v="СТОМАТОЛОГИЯ НА ЛЕНИНГРАДСКОЙ, ООО"/>
    <x v="0"/>
    <m/>
    <s v="Стоматология"/>
    <x v="2"/>
    <s v="1025500980273"/>
    <s v="5504077548"/>
    <s v="Стоматологическая практика"/>
    <n v="5848000"/>
    <n v="6361000"/>
    <n v="4400000"/>
    <m/>
    <n v="3000000"/>
    <n v="8.8900000000000007E-2"/>
    <n v="-6.0000000000000001E-3"/>
    <n v="6.7000000000000004E-2"/>
    <m/>
    <n v="0.3493"/>
    <m/>
    <m/>
    <m/>
    <m/>
    <m/>
  </r>
  <r>
    <n v="90"/>
    <s v="СТОМАТОЛОГИЯ НИКО, ООО"/>
    <x v="0"/>
    <m/>
    <s v="Стоматология"/>
    <x v="2"/>
    <s v="1126679003351"/>
    <s v="6679009928"/>
    <s v="Стоматологическая практика"/>
    <n v="4239000"/>
    <n v="4461000"/>
    <n v="4743000"/>
    <n v="5604000"/>
    <n v="2466782"/>
    <n v="6.9999999999999999E-4"/>
    <n v="0.1"/>
    <n v="2.3199999999999998E-2"/>
    <n v="0.10580000000000001"/>
    <n v="2.6700000000000002E-2"/>
    <m/>
    <m/>
    <m/>
    <m/>
    <m/>
  </r>
  <r>
    <n v="159"/>
    <s v="ОЛИМП КЛИНИК МАРС, ООО"/>
    <x v="0"/>
    <s v="Специализированная"/>
    <s v="Эстетическая медицина"/>
    <x v="651"/>
    <s v="1217700353727"/>
    <s v="7714474577"/>
    <s v="Специальная врачебная практика"/>
    <m/>
    <m/>
    <m/>
    <n v="125826000"/>
    <n v="1585257"/>
    <m/>
    <m/>
    <m/>
    <n v="6.88E-2"/>
    <n v="-5.2400000000000002E-2"/>
    <m/>
    <m/>
    <m/>
    <n v="7.4099999999999999E-2"/>
    <n v="-5.04E-2"/>
  </r>
  <r>
    <n v="186"/>
    <s v="КРИСТАЙЛ, ООО"/>
    <x v="0"/>
    <s v="Моно"/>
    <s v="Стоматология"/>
    <x v="2"/>
    <s v="1122502002226"/>
    <s v="2502045506"/>
    <s v="Деятельность в области здравоохранения"/>
    <n v="1316000"/>
    <n v="1528000"/>
    <m/>
    <n v="1355696"/>
    <n v="1467150"/>
    <n v="0.66869999999999996"/>
    <n v="0.68"/>
    <m/>
    <n v="1"/>
    <n v="0.5746"/>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D07C2-2D98-41BB-8305-C9624859759B}"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18" firstHeaderRow="1" firstDataRow="1" firstDataCol="1" rowPageCount="1" colPageCount="1"/>
  <pivotFields count="24">
    <pivotField numFmtId="3" showAll="0"/>
    <pivotField showAll="0"/>
    <pivotField axis="axisPage" multipleItemSelectionAllowed="1" showAll="0">
      <items count="10">
        <item h="1" x="3"/>
        <item x="7"/>
        <item h="1" x="2"/>
        <item h="1" x="1"/>
        <item h="1" x="6"/>
        <item x="0"/>
        <item x="8"/>
        <item h="1" x="5"/>
        <item h="1" x="4"/>
        <item t="default"/>
      </items>
    </pivotField>
    <pivotField showAll="0"/>
    <pivotField showAll="0"/>
    <pivotField axis="axisRow" showAll="0" sortType="descending">
      <items count="684">
        <item h="1" x="88"/>
        <item x="174"/>
        <item x="21"/>
        <item x="1"/>
        <item x="59"/>
        <item x="15"/>
        <item x="474"/>
        <item x="214"/>
        <item x="630"/>
        <item x="208"/>
        <item x="264"/>
        <item x="371"/>
        <item x="165"/>
        <item x="43"/>
        <item x="149"/>
        <item x="288"/>
        <item x="527"/>
        <item x="589"/>
        <item x="376"/>
        <item x="607"/>
        <item x="565"/>
        <item x="542"/>
        <item x="576"/>
        <item x="326"/>
        <item x="479"/>
        <item x="453"/>
        <item x="139"/>
        <item x="23"/>
        <item x="456"/>
        <item x="259"/>
        <item x="451"/>
        <item x="86"/>
        <item x="341"/>
        <item x="56"/>
        <item x="508"/>
        <item x="594"/>
        <item x="11"/>
        <item x="504"/>
        <item x="212"/>
        <item x="464"/>
        <item x="146"/>
        <item x="135"/>
        <item x="435"/>
        <item x="557"/>
        <item x="255"/>
        <item x="52"/>
        <item x="24"/>
        <item x="64"/>
        <item x="189"/>
        <item x="599"/>
        <item x="575"/>
        <item x="612"/>
        <item x="262"/>
        <item x="387"/>
        <item x="109"/>
        <item x="157"/>
        <item x="507"/>
        <item x="83"/>
        <item x="16"/>
        <item x="543"/>
        <item x="127"/>
        <item x="217"/>
        <item x="350"/>
        <item x="631"/>
        <item x="374"/>
        <item x="524"/>
        <item x="636"/>
        <item x="352"/>
        <item x="475"/>
        <item x="402"/>
        <item x="232"/>
        <item x="581"/>
        <item x="449"/>
        <item x="628"/>
        <item x="18"/>
        <item x="321"/>
        <item x="645"/>
        <item x="178"/>
        <item x="541"/>
        <item x="7"/>
        <item x="578"/>
        <item x="164"/>
        <item x="553"/>
        <item x="299"/>
        <item x="325"/>
        <item x="36"/>
        <item x="5"/>
        <item x="649"/>
        <item x="0"/>
        <item x="284"/>
        <item x="48"/>
        <item x="112"/>
        <item x="439"/>
        <item x="108"/>
        <item x="231"/>
        <item x="62"/>
        <item x="440"/>
        <item x="269"/>
        <item x="619"/>
        <item x="78"/>
        <item x="223"/>
        <item x="571"/>
        <item x="641"/>
        <item x="367"/>
        <item x="354"/>
        <item x="559"/>
        <item x="194"/>
        <item x="253"/>
        <item x="626"/>
        <item x="355"/>
        <item x="533"/>
        <item x="470"/>
        <item x="403"/>
        <item x="252"/>
        <item x="277"/>
        <item x="306"/>
        <item x="529"/>
        <item x="202"/>
        <item x="246"/>
        <item x="337"/>
        <item x="378"/>
        <item x="395"/>
        <item x="359"/>
        <item x="294"/>
        <item x="260"/>
        <item x="600"/>
        <item x="153"/>
        <item x="615"/>
        <item x="47"/>
        <item x="563"/>
        <item x="637"/>
        <item x="509"/>
        <item x="506"/>
        <item x="144"/>
        <item x="545"/>
        <item x="517"/>
        <item x="247"/>
        <item x="197"/>
        <item x="44"/>
        <item x="650"/>
        <item x="468"/>
        <item x="77"/>
        <item x="55"/>
        <item x="203"/>
        <item x="382"/>
        <item x="427"/>
        <item x="151"/>
        <item x="588"/>
        <item x="481"/>
        <item x="19"/>
        <item x="330"/>
        <item x="381"/>
        <item x="366"/>
        <item x="472"/>
        <item x="29"/>
        <item x="323"/>
        <item x="133"/>
        <item x="27"/>
        <item x="13"/>
        <item x="417"/>
        <item x="336"/>
        <item x="261"/>
        <item x="238"/>
        <item x="318"/>
        <item x="305"/>
        <item x="643"/>
        <item x="635"/>
        <item x="444"/>
        <item x="154"/>
        <item x="625"/>
        <item x="20"/>
        <item x="413"/>
        <item x="110"/>
        <item x="150"/>
        <item x="454"/>
        <item x="3"/>
        <item x="199"/>
        <item x="140"/>
        <item x="499"/>
        <item x="598"/>
        <item x="104"/>
        <item x="476"/>
        <item x="487"/>
        <item x="450"/>
        <item x="14"/>
        <item x="126"/>
        <item x="511"/>
        <item x="279"/>
        <item m="1" x="662"/>
        <item m="1" x="667"/>
        <item m="1" x="680"/>
        <item m="1" x="670"/>
        <item m="1" x="668"/>
        <item m="1" x="682"/>
        <item m="1" x="664"/>
        <item m="1" x="658"/>
        <item m="1" x="669"/>
        <item m="1" x="681"/>
        <item m="1" x="660"/>
        <item m="1" x="673"/>
        <item m="1" x="675"/>
        <item m="1" x="666"/>
        <item m="1" x="678"/>
        <item m="1" x="679"/>
        <item x="233"/>
        <item x="235"/>
        <item x="4"/>
        <item x="338"/>
        <item x="412"/>
        <item x="534"/>
        <item x="301"/>
        <item x="531"/>
        <item x="270"/>
        <item x="360"/>
        <item x="191"/>
        <item x="329"/>
        <item x="373"/>
        <item x="562"/>
        <item x="271"/>
        <item x="61"/>
        <item x="617"/>
        <item x="209"/>
        <item x="505"/>
        <item x="610"/>
        <item x="361"/>
        <item x="556"/>
        <item x="79"/>
        <item x="316"/>
        <item x="142"/>
        <item x="95"/>
        <item x="171"/>
        <item x="547"/>
        <item x="196"/>
        <item m="1" x="654"/>
        <item x="558"/>
        <item x="460"/>
        <item x="244"/>
        <item x="346"/>
        <item x="121"/>
        <item x="501"/>
        <item x="41"/>
        <item x="605"/>
        <item x="489"/>
        <item x="237"/>
        <item x="357"/>
        <item x="358"/>
        <item x="290"/>
        <item x="532"/>
        <item x="129"/>
        <item x="333"/>
        <item x="40"/>
        <item x="482"/>
        <item x="268"/>
        <item x="125"/>
        <item x="441"/>
        <item x="353"/>
        <item x="286"/>
        <item x="478"/>
        <item x="282"/>
        <item x="577"/>
        <item x="287"/>
        <item x="118"/>
        <item x="138"/>
        <item x="322"/>
        <item x="415"/>
        <item x="629"/>
        <item x="364"/>
        <item m="1" x="665"/>
        <item x="430"/>
        <item x="433"/>
        <item x="624"/>
        <item x="229"/>
        <item x="31"/>
        <item x="141"/>
        <item x="389"/>
        <item x="106"/>
        <item x="148"/>
        <item x="623"/>
        <item x="369"/>
        <item x="642"/>
        <item x="500"/>
        <item x="523"/>
        <item x="300"/>
        <item x="258"/>
        <item x="76"/>
        <item x="404"/>
        <item x="606"/>
        <item x="207"/>
        <item x="248"/>
        <item x="586"/>
        <item x="54"/>
        <item x="616"/>
        <item x="293"/>
        <item x="521"/>
        <item x="26"/>
        <item x="33"/>
        <item x="424"/>
        <item x="388"/>
        <item x="394"/>
        <item x="497"/>
        <item x="234"/>
        <item x="638"/>
        <item m="1" x="659"/>
        <item x="462"/>
        <item x="526"/>
        <item x="82"/>
        <item x="102"/>
        <item x="380"/>
        <item x="494"/>
        <item x="618"/>
        <item x="467"/>
        <item x="98"/>
        <item x="81"/>
        <item x="520"/>
        <item x="219"/>
        <item x="256"/>
        <item x="181"/>
        <item x="187"/>
        <item x="391"/>
        <item x="177"/>
        <item x="620"/>
        <item x="335"/>
        <item x="328"/>
        <item x="646"/>
        <item x="298"/>
        <item x="484"/>
        <item x="313"/>
        <item x="593"/>
        <item x="224"/>
        <item x="331"/>
        <item x="22"/>
        <item x="131"/>
        <item x="251"/>
        <item x="555"/>
        <item x="67"/>
        <item x="193"/>
        <item x="409"/>
        <item x="132"/>
        <item x="190"/>
        <item x="502"/>
        <item x="537"/>
        <item x="597"/>
        <item x="585"/>
        <item x="648"/>
        <item x="221"/>
        <item x="195"/>
        <item x="560"/>
        <item x="498"/>
        <item x="570"/>
        <item x="455"/>
        <item x="183"/>
        <item x="100"/>
        <item x="548"/>
        <item x="75"/>
        <item x="206"/>
        <item x="549"/>
        <item x="204"/>
        <item x="490"/>
        <item x="136"/>
        <item x="377"/>
        <item x="458"/>
        <item x="167"/>
        <item x="266"/>
        <item m="1" x="677"/>
        <item x="37"/>
        <item x="241"/>
        <item x="162"/>
        <item x="407"/>
        <item x="345"/>
        <item x="422"/>
        <item x="510"/>
        <item x="492"/>
        <item x="370"/>
        <item x="339"/>
        <item x="485"/>
        <item x="123"/>
        <item x="414"/>
        <item x="211"/>
        <item x="152"/>
        <item x="113"/>
        <item x="215"/>
        <item x="184"/>
        <item x="188"/>
        <item x="514"/>
        <item x="340"/>
        <item x="210"/>
        <item x="332"/>
        <item x="25"/>
        <item x="32"/>
        <item x="39"/>
        <item x="72"/>
        <item x="175"/>
        <item x="297"/>
        <item x="342"/>
        <item x="595"/>
        <item x="254"/>
        <item x="180"/>
        <item x="416"/>
        <item x="220"/>
        <item x="349"/>
        <item x="274"/>
        <item x="561"/>
        <item x="49"/>
        <item x="483"/>
        <item x="296"/>
        <item x="614"/>
        <item x="87"/>
        <item x="363"/>
        <item x="309"/>
        <item x="91"/>
        <item x="192"/>
        <item x="317"/>
        <item x="245"/>
        <item x="122"/>
        <item x="315"/>
        <item x="182"/>
        <item x="289"/>
        <item x="302"/>
        <item x="74"/>
        <item x="611"/>
        <item x="580"/>
        <item x="200"/>
        <item x="530"/>
        <item x="291"/>
        <item x="554"/>
        <item x="471"/>
        <item x="116"/>
        <item x="307"/>
        <item x="551"/>
        <item x="218"/>
        <item x="249"/>
        <item x="304"/>
        <item x="94"/>
        <item x="205"/>
        <item x="488"/>
        <item x="591"/>
        <item x="53"/>
        <item x="303"/>
        <item x="92"/>
        <item x="596"/>
        <item x="411"/>
        <item x="225"/>
        <item x="583"/>
        <item x="419"/>
        <item x="344"/>
        <item x="222"/>
        <item x="447"/>
        <item x="431"/>
        <item x="428"/>
        <item x="400"/>
        <item x="334"/>
        <item x="216"/>
        <item x="393"/>
        <item x="651"/>
        <item x="147"/>
        <item x="185"/>
        <item x="550"/>
        <item x="525"/>
        <item x="365"/>
        <item x="448"/>
        <item x="536"/>
        <item x="469"/>
        <item x="267"/>
        <item x="579"/>
        <item x="308"/>
        <item x="621"/>
        <item x="567"/>
        <item x="65"/>
        <item x="213"/>
        <item x="276"/>
        <item x="516"/>
        <item x="519"/>
        <item x="368"/>
        <item x="398"/>
        <item x="34"/>
        <item x="159"/>
        <item x="647"/>
        <item x="272"/>
        <item x="57"/>
        <item x="310"/>
        <item x="124"/>
        <item x="496"/>
        <item x="172"/>
        <item x="356"/>
        <item x="263"/>
        <item x="386"/>
        <item x="292"/>
        <item x="137"/>
        <item x="283"/>
        <item x="111"/>
        <item x="420"/>
        <item x="168"/>
        <item x="99"/>
        <item x="568"/>
        <item x="117"/>
        <item x="275"/>
        <item x="319"/>
        <item x="107"/>
        <item x="592"/>
        <item x="408"/>
        <item x="257"/>
        <item x="278"/>
        <item x="12"/>
        <item m="1" x="652"/>
        <item m="1" x="671"/>
        <item m="1" x="672"/>
        <item m="1" x="663"/>
        <item m="1" x="656"/>
        <item m="1" x="676"/>
        <item m="1" x="674"/>
        <item m="1" x="657"/>
        <item m="1" x="653"/>
        <item m="1" x="655"/>
        <item m="1" x="661"/>
        <item x="399"/>
        <item x="250"/>
        <item x="50"/>
        <item x="426"/>
        <item x="572"/>
        <item x="68"/>
        <item x="573"/>
        <item x="145"/>
        <item x="71"/>
        <item x="119"/>
        <item x="401"/>
        <item x="566"/>
        <item x="320"/>
        <item x="8"/>
        <item x="38"/>
        <item x="58"/>
        <item x="201"/>
        <item x="198"/>
        <item x="544"/>
        <item x="311"/>
        <item x="9"/>
        <item x="552"/>
        <item x="351"/>
        <item x="390"/>
        <item x="425"/>
        <item x="493"/>
        <item x="42"/>
        <item x="574"/>
        <item x="569"/>
        <item x="28"/>
        <item x="155"/>
        <item x="105"/>
        <item x="473"/>
        <item x="392"/>
        <item x="160"/>
        <item x="590"/>
        <item x="540"/>
        <item x="10"/>
        <item x="466"/>
        <item x="627"/>
        <item x="51"/>
        <item x="613"/>
        <item x="17"/>
        <item x="486"/>
        <item x="295"/>
        <item x="418"/>
        <item x="179"/>
        <item x="239"/>
        <item x="143"/>
        <item x="120"/>
        <item x="166"/>
        <item x="434"/>
        <item x="437"/>
        <item x="265"/>
        <item x="242"/>
        <item x="163"/>
        <item x="421"/>
        <item x="538"/>
        <item x="96"/>
        <item x="173"/>
        <item x="348"/>
        <item x="463"/>
        <item x="169"/>
        <item x="602"/>
        <item x="375"/>
        <item x="227"/>
        <item x="324"/>
        <item x="587"/>
        <item x="518"/>
        <item x="459"/>
        <item x="603"/>
        <item x="347"/>
        <item x="564"/>
        <item x="477"/>
        <item x="85"/>
        <item x="582"/>
        <item x="35"/>
        <item x="80"/>
        <item x="343"/>
        <item x="236"/>
        <item x="546"/>
        <item x="429"/>
        <item x="410"/>
        <item x="513"/>
        <item x="314"/>
        <item x="633"/>
        <item x="70"/>
        <item x="465"/>
        <item x="103"/>
        <item x="528"/>
        <item x="101"/>
        <item x="285"/>
        <item x="480"/>
        <item x="97"/>
        <item x="584"/>
        <item x="436"/>
        <item x="170"/>
        <item x="240"/>
        <item x="604"/>
        <item x="158"/>
        <item x="63"/>
        <item x="6"/>
        <item x="327"/>
        <item x="176"/>
        <item x="608"/>
        <item x="45"/>
        <item x="406"/>
        <item x="515"/>
        <item x="640"/>
        <item x="443"/>
        <item x="89"/>
        <item x="372"/>
        <item x="134"/>
        <item x="634"/>
        <item x="84"/>
        <item x="114"/>
        <item x="383"/>
        <item x="230"/>
        <item x="622"/>
        <item x="639"/>
        <item x="396"/>
        <item x="281"/>
        <item x="491"/>
        <item x="461"/>
        <item x="397"/>
        <item x="60"/>
        <item x="156"/>
        <item x="362"/>
        <item x="312"/>
        <item x="535"/>
        <item x="644"/>
        <item x="503"/>
        <item x="90"/>
        <item x="93"/>
        <item x="522"/>
        <item x="280"/>
        <item x="243"/>
        <item x="609"/>
        <item x="442"/>
        <item x="228"/>
        <item x="432"/>
        <item x="457"/>
        <item x="423"/>
        <item x="73"/>
        <item x="438"/>
        <item x="30"/>
        <item x="632"/>
        <item x="273"/>
        <item x="452"/>
        <item x="495"/>
        <item x="128"/>
        <item x="46"/>
        <item x="446"/>
        <item x="69"/>
        <item x="186"/>
        <item x="385"/>
        <item x="405"/>
        <item x="66"/>
        <item x="601"/>
        <item x="384"/>
        <item x="379"/>
        <item x="445"/>
        <item x="130"/>
        <item x="161"/>
        <item x="115"/>
        <item x="512"/>
        <item x="539"/>
        <item x="226"/>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showAll="0"/>
    <pivotField showAll="0"/>
    <pivotField showAll="0"/>
    <pivotField showAll="0"/>
    <pivotField showAll="0"/>
  </pivotFields>
  <rowFields count="1">
    <field x="5"/>
  </rowFields>
  <rowItems count="615">
    <i>
      <x v="88"/>
    </i>
    <i>
      <x v="86"/>
    </i>
    <i>
      <x v="556"/>
    </i>
    <i>
      <x v="3"/>
    </i>
    <i>
      <x v="534"/>
    </i>
    <i>
      <x v="184"/>
    </i>
    <i>
      <x v="474"/>
    </i>
    <i>
      <x v="158"/>
    </i>
    <i>
      <x v="551"/>
    </i>
    <i>
      <x v="36"/>
    </i>
    <i>
      <x v="5"/>
    </i>
    <i>
      <x v="250"/>
    </i>
    <i>
      <x v="330"/>
    </i>
    <i>
      <x v="388"/>
    </i>
    <i>
      <x v="58"/>
    </i>
    <i>
      <x v="560"/>
    </i>
    <i>
      <x v="74"/>
    </i>
    <i>
      <x v="142"/>
    </i>
    <i>
      <x v="149"/>
    </i>
    <i>
      <x v="170"/>
    </i>
    <i>
      <x v="2"/>
    </i>
    <i>
      <x v="27"/>
    </i>
    <i>
      <x v="665"/>
    </i>
    <i>
      <x v="46"/>
    </i>
    <i>
      <x v="387"/>
    </i>
    <i>
      <x v="294"/>
    </i>
    <i>
      <x v="157"/>
    </i>
    <i>
      <x v="154"/>
    </i>
    <i>
      <x v="659"/>
    </i>
    <i>
      <x v="432"/>
    </i>
    <i>
      <x v="85"/>
    </i>
    <i>
      <x v="364"/>
    </i>
    <i>
      <x v="528"/>
    </i>
    <i>
      <x v="624"/>
    </i>
    <i>
      <x v="240"/>
    </i>
    <i>
      <x v="540"/>
    </i>
    <i>
      <x v="138"/>
    </i>
    <i>
      <x v="90"/>
    </i>
    <i>
      <x v="402"/>
    </i>
    <i>
      <x v="598"/>
    </i>
    <i>
      <x v="45"/>
    </i>
    <i>
      <x v="436"/>
    </i>
    <i>
      <x v="290"/>
    </i>
    <i>
      <x v="529"/>
    </i>
    <i>
      <x v="33"/>
    </i>
    <i>
      <x v="478"/>
    </i>
    <i>
      <x v="219"/>
    </i>
    <i>
      <x v="95"/>
    </i>
    <i>
      <x v="614"/>
    </i>
    <i>
      <x v="47"/>
    </i>
    <i>
      <x v="467"/>
    </i>
    <i>
      <x v="671"/>
    </i>
    <i>
      <x v="334"/>
    </i>
    <i>
      <x v="519"/>
    </i>
    <i>
      <x v="667"/>
    </i>
    <i>
      <x v="600"/>
    </i>
    <i>
      <x v="522"/>
    </i>
    <i>
      <x v="455"/>
    </i>
    <i>
      <x v="390"/>
    </i>
    <i>
      <x v="657"/>
    </i>
    <i>
      <x v="418"/>
    </i>
    <i>
      <x v="284"/>
    </i>
    <i>
      <x v="141"/>
    </i>
    <i>
      <x v="99"/>
    </i>
    <i>
      <x v="226"/>
    </i>
    <i>
      <x v="591"/>
    </i>
    <i>
      <x v="312"/>
    </i>
    <i>
      <x v="305"/>
    </i>
    <i>
      <x v="57"/>
    </i>
    <i>
      <x v="628"/>
    </i>
    <i>
      <x v="588"/>
    </i>
    <i>
      <x v="55"/>
    </i>
    <i>
      <x v="31"/>
    </i>
    <i>
      <x v="406"/>
    </i>
    <i>
      <x v="646"/>
    </i>
    <i>
      <x v="409"/>
    </i>
    <i>
      <x v="438"/>
    </i>
    <i>
      <x v="647"/>
    </i>
    <i>
      <x v="601"/>
    </i>
    <i>
      <x v="229"/>
    </i>
    <i>
      <x v="572"/>
    </i>
    <i>
      <x v="607"/>
    </i>
    <i>
      <x v="311"/>
    </i>
    <i>
      <x v="492"/>
    </i>
    <i>
      <x v="351"/>
    </i>
    <i>
      <x v="604"/>
    </i>
    <i>
      <x v="260"/>
    </i>
    <i>
      <x v="306"/>
    </i>
    <i>
      <x v="602"/>
    </i>
    <i>
      <x v="180"/>
    </i>
    <i>
      <x v="275"/>
    </i>
    <i>
      <x v="497"/>
    </i>
    <i>
      <x v="93"/>
    </i>
    <i>
      <x v="54"/>
    </i>
    <i>
      <x v="172"/>
    </i>
    <i>
      <x v="489"/>
    </i>
    <i>
      <x v="91"/>
    </i>
    <i>
      <x v="379"/>
    </i>
    <i>
      <x v="629"/>
    </i>
    <i>
      <x v="678"/>
    </i>
    <i>
      <x v="426"/>
    </i>
    <i>
      <x v="494"/>
    </i>
    <i>
      <x v="261"/>
    </i>
    <i>
      <x v="523"/>
    </i>
    <i>
      <x v="563"/>
    </i>
    <i>
      <x v="238"/>
    </i>
    <i>
      <x v="413"/>
    </i>
    <i>
      <x v="375"/>
    </i>
    <i>
      <x v="480"/>
    </i>
    <i>
      <x v="253"/>
    </i>
    <i>
      <x v="60"/>
    </i>
    <i>
      <x v="664"/>
    </i>
    <i>
      <x v="151"/>
    </i>
    <i>
      <x v="248"/>
    </i>
    <i>
      <x v="676"/>
    </i>
    <i>
      <x v="331"/>
    </i>
    <i>
      <x v="337"/>
    </i>
    <i>
      <x v="626"/>
    </i>
    <i>
      <x v="41"/>
    </i>
    <i>
      <x v="358"/>
    </i>
    <i>
      <x v="487"/>
    </i>
    <i>
      <x v="262"/>
    </i>
    <i>
      <x v="26"/>
    </i>
    <i>
      <x v="177"/>
    </i>
    <i>
      <x v="273"/>
    </i>
    <i>
      <x v="228"/>
    </i>
    <i>
      <x v="562"/>
    </i>
    <i>
      <x v="133"/>
    </i>
    <i>
      <x v="521"/>
    </i>
    <i>
      <x v="40"/>
    </i>
    <i>
      <x v="454"/>
    </i>
    <i>
      <x v="276"/>
    </i>
    <i>
      <x v="14"/>
    </i>
    <i>
      <x v="173"/>
    </i>
    <i>
      <x v="146"/>
    </i>
    <i>
      <x v="378"/>
    </i>
    <i>
      <x v="126"/>
    </i>
    <i>
      <x v="168"/>
    </i>
    <i>
      <x v="640"/>
    </i>
    <i>
      <x v="613"/>
    </i>
    <i>
      <x v="475"/>
    </i>
    <i>
      <x v="677"/>
    </i>
    <i>
      <x v="366"/>
    </i>
    <i>
      <x v="569"/>
    </i>
    <i>
      <x v="165"/>
    </i>
    <i>
      <x v="12"/>
    </i>
    <i>
      <x v="564"/>
    </i>
    <i>
      <x v="361"/>
    </i>
    <i>
      <x v="491"/>
    </i>
    <i>
      <x v="576"/>
    </i>
    <i>
      <x v="610"/>
    </i>
    <i>
      <x v="230"/>
    </i>
    <i>
      <x v="482"/>
    </i>
    <i>
      <x v="573"/>
    </i>
    <i>
      <x v="1"/>
    </i>
    <i>
      <x v="391"/>
    </i>
    <i>
      <x v="617"/>
    </i>
    <i>
      <x v="319"/>
    </i>
    <i>
      <x v="77"/>
    </i>
    <i>
      <x v="396"/>
    </i>
    <i>
      <x v="316"/>
    </i>
    <i>
      <x v="415"/>
    </i>
    <i>
      <x v="350"/>
    </i>
    <i>
      <x v="381"/>
    </i>
    <i>
      <x v="668"/>
    </i>
    <i>
      <x v="317"/>
    </i>
    <i>
      <x v="382"/>
    </i>
    <i>
      <x v="48"/>
    </i>
    <i>
      <x v="338"/>
    </i>
    <i>
      <x v="214"/>
    </i>
    <i>
      <x v="410"/>
    </i>
    <i>
      <x v="335"/>
    </i>
    <i>
      <x v="106"/>
    </i>
    <i>
      <x v="345"/>
    </i>
    <i>
      <x v="232"/>
    </i>
    <i>
      <x v="137"/>
    </i>
    <i>
      <x v="531"/>
    </i>
    <i>
      <x v="421"/>
    </i>
    <i>
      <x v="530"/>
    </i>
    <i>
      <x v="117"/>
    </i>
    <i>
      <x v="143"/>
    </i>
    <i>
      <x v="356"/>
    </i>
    <i>
      <x v="433"/>
    </i>
    <i>
      <x v="354"/>
    </i>
    <i>
      <x v="89"/>
    </i>
    <i>
      <x v="287"/>
    </i>
    <i>
      <x v="9"/>
    </i>
    <i>
      <x v="221"/>
    </i>
    <i>
      <x v="385"/>
    </i>
    <i>
      <x v="377"/>
    </i>
    <i>
      <x v="38"/>
    </i>
    <i>
      <x v="468"/>
    </i>
    <i>
      <x v="161"/>
    </i>
    <i>
      <x v="7"/>
    </i>
    <i>
      <x v="380"/>
    </i>
    <i>
      <x v="451"/>
    </i>
    <i>
      <x v="61"/>
    </i>
    <i>
      <x v="429"/>
    </i>
    <i>
      <x v="314"/>
    </i>
    <i>
      <x v="398"/>
    </i>
    <i>
      <x v="344"/>
    </i>
    <i>
      <x v="445"/>
    </i>
    <i>
      <x v="100"/>
    </i>
    <i>
      <x v="328"/>
    </i>
    <i>
      <x v="441"/>
    </i>
    <i>
      <x v="681"/>
    </i>
    <i>
      <x v="579"/>
    </i>
    <i>
      <x v="653"/>
    </i>
    <i>
      <x v="271"/>
    </i>
    <i>
      <x v="373"/>
    </i>
    <i>
      <x v="631"/>
    </i>
    <i>
      <x v="94"/>
    </i>
    <i>
      <x v="70"/>
    </i>
    <i>
      <x v="204"/>
    </i>
    <i>
      <x v="300"/>
    </i>
    <i>
      <x v="205"/>
    </i>
    <i>
      <x v="593"/>
    </i>
    <i>
      <x v="243"/>
    </i>
    <i>
      <x v="162"/>
    </i>
    <i>
      <x v="561"/>
    </i>
    <i>
      <x v="611"/>
    </i>
    <i>
      <x v="365"/>
    </i>
    <i>
      <x v="568"/>
    </i>
    <i>
      <x v="650"/>
    </i>
    <i>
      <x v="236"/>
    </i>
    <i>
      <x v="412"/>
    </i>
    <i>
      <x v="118"/>
    </i>
    <i>
      <x v="136"/>
    </i>
    <i>
      <x v="288"/>
    </i>
    <i>
      <x v="430"/>
    </i>
    <i>
      <x v="515"/>
    </i>
    <i>
      <x v="332"/>
    </i>
    <i>
      <x v="113"/>
    </i>
    <i>
      <x v="107"/>
    </i>
    <i>
      <x v="395"/>
    </i>
    <i>
      <x v="44"/>
    </i>
    <i>
      <x v="315"/>
    </i>
    <i>
      <x v="500"/>
    </i>
    <i>
      <x v="283"/>
    </i>
    <i>
      <x v="29"/>
    </i>
    <i>
      <x v="124"/>
    </i>
    <i>
      <x v="52"/>
    </i>
    <i>
      <x v="484"/>
    </i>
    <i>
      <x v="10"/>
    </i>
    <i>
      <x v="567"/>
    </i>
    <i>
      <x v="362"/>
    </i>
    <i>
      <x v="462"/>
    </i>
    <i>
      <x v="252"/>
    </i>
    <i>
      <x v="97"/>
    </i>
    <i>
      <x v="212"/>
    </i>
    <i>
      <x v="218"/>
    </i>
    <i>
      <x v="477"/>
    </i>
    <i>
      <x v="661"/>
    </i>
    <i>
      <x v="400"/>
    </i>
    <i>
      <x v="495"/>
    </i>
    <i>
      <x v="114"/>
    </i>
    <i>
      <x v="501"/>
    </i>
    <i>
      <x v="187"/>
    </i>
    <i>
      <x v="649"/>
    </i>
    <i>
      <x v="635"/>
    </i>
    <i>
      <x v="258"/>
    </i>
    <i>
      <x v="488"/>
    </i>
    <i>
      <x v="605"/>
    </i>
    <i>
      <x v="256"/>
    </i>
    <i>
      <x v="15"/>
    </i>
    <i>
      <x v="416"/>
    </i>
    <i>
      <x v="246"/>
    </i>
    <i>
      <x v="423"/>
    </i>
    <i>
      <x v="486"/>
    </i>
    <i>
      <x v="292"/>
    </i>
    <i>
      <x v="123"/>
    </i>
    <i>
      <x v="558"/>
    </i>
    <i>
      <x v="404"/>
    </i>
    <i>
      <x v="392"/>
    </i>
    <i>
      <x v="324"/>
    </i>
    <i>
      <x v="282"/>
    </i>
    <i>
      <x v="210"/>
    </i>
    <i>
      <x v="417"/>
    </i>
    <i>
      <x v="437"/>
    </i>
    <i>
      <x v="431"/>
    </i>
    <i>
      <x v="164"/>
    </i>
    <i>
      <x v="115"/>
    </i>
    <i>
      <x v="427"/>
    </i>
    <i>
      <x v="464"/>
    </i>
    <i>
      <x v="408"/>
    </i>
    <i>
      <x v="479"/>
    </i>
    <i>
      <x v="533"/>
    </i>
    <i>
      <x v="642"/>
    </i>
    <i>
      <x v="326"/>
    </i>
    <i>
      <x v="414"/>
    </i>
    <i>
      <x v="227"/>
    </i>
    <i>
      <x v="411"/>
    </i>
    <i>
      <x v="163"/>
    </i>
    <i>
      <x v="496"/>
    </i>
    <i>
      <x v="526"/>
    </i>
    <i>
      <x v="75"/>
    </i>
    <i>
      <x v="263"/>
    </i>
    <i>
      <x v="155"/>
    </i>
    <i>
      <x v="580"/>
    </i>
    <i>
      <x v="23"/>
    </i>
    <i>
      <x v="322"/>
    </i>
    <i>
      <x v="215"/>
    </i>
    <i>
      <x v="150"/>
    </i>
    <i>
      <x v="329"/>
    </i>
    <i>
      <x v="386"/>
    </i>
    <i>
      <x v="249"/>
    </i>
    <i>
      <x v="450"/>
    </i>
    <i>
      <x v="321"/>
    </i>
    <i>
      <x v="160"/>
    </i>
    <i>
      <x v="119"/>
    </i>
    <i>
      <x v="207"/>
    </i>
    <i>
      <x v="384"/>
    </i>
    <i>
      <x v="32"/>
    </i>
    <i>
      <x v="393"/>
    </i>
    <i>
      <x v="592"/>
    </i>
    <i>
      <x v="444"/>
    </i>
    <i>
      <x v="368"/>
    </i>
    <i>
      <x v="237"/>
    </i>
    <i>
      <x v="585"/>
    </i>
    <i>
      <x v="574"/>
    </i>
    <i>
      <x v="399"/>
    </i>
    <i>
      <x v="62"/>
    </i>
    <i>
      <x v="536"/>
    </i>
    <i>
      <x v="67"/>
    </i>
    <i>
      <x v="255"/>
    </i>
    <i>
      <x v="104"/>
    </i>
    <i>
      <x v="109"/>
    </i>
    <i>
      <x v="483"/>
    </i>
    <i>
      <x v="244"/>
    </i>
    <i>
      <x v="245"/>
    </i>
    <i>
      <x v="122"/>
    </i>
    <i>
      <x v="213"/>
    </i>
    <i>
      <x v="224"/>
    </i>
    <i>
      <x v="641"/>
    </i>
    <i>
      <x v="407"/>
    </i>
    <i>
      <x v="266"/>
    </i>
    <i>
      <x v="458"/>
    </i>
    <i>
      <x v="152"/>
    </i>
    <i>
      <x v="103"/>
    </i>
    <i>
      <x v="472"/>
    </i>
    <i>
      <x v="278"/>
    </i>
    <i>
      <x v="372"/>
    </i>
    <i>
      <x v="11"/>
    </i>
    <i>
      <x v="625"/>
    </i>
    <i>
      <x v="216"/>
    </i>
    <i>
      <x v="64"/>
    </i>
    <i>
      <x v="578"/>
    </i>
    <i>
      <x v="18"/>
    </i>
    <i>
      <x v="359"/>
    </i>
    <i>
      <x v="120"/>
    </i>
    <i>
      <x v="674"/>
    </i>
    <i>
      <x v="307"/>
    </i>
    <i>
      <x v="144"/>
    </i>
    <i>
      <x v="630"/>
    </i>
    <i>
      <x v="673"/>
    </i>
    <i>
      <x v="669"/>
    </i>
    <i>
      <x v="485"/>
    </i>
    <i>
      <x v="53"/>
    </i>
    <i>
      <x v="297"/>
    </i>
    <i>
      <x v="537"/>
    </i>
    <i>
      <x v="318"/>
    </i>
    <i>
      <x v="452"/>
    </i>
    <i>
      <x v="298"/>
    </i>
    <i>
      <x v="121"/>
    </i>
    <i>
      <x v="634"/>
    </i>
    <i>
      <x v="638"/>
    </i>
    <i>
      <x v="473"/>
    </i>
    <i>
      <x v="514"/>
    </i>
    <i>
      <x v="449"/>
    </i>
    <i>
      <x v="524"/>
    </i>
    <i>
      <x v="69"/>
    </i>
    <i>
      <x v="112"/>
    </i>
    <i>
      <x v="285"/>
    </i>
    <i>
      <x v="670"/>
    </i>
    <i>
      <x v="620"/>
    </i>
    <i>
      <x v="367"/>
    </i>
    <i>
      <x v="499"/>
    </i>
    <i>
      <x v="596"/>
    </i>
    <i>
      <x v="440"/>
    </i>
    <i>
      <x v="208"/>
    </i>
    <i>
      <x v="171"/>
    </i>
    <i>
      <x v="376"/>
    </i>
    <i>
      <x v="264"/>
    </i>
    <i>
      <x v="397"/>
    </i>
    <i>
      <x v="159"/>
    </i>
    <i>
      <x v="559"/>
    </i>
    <i>
      <x v="443"/>
    </i>
    <i>
      <x v="490"/>
    </i>
    <i>
      <x v="570"/>
    </i>
    <i>
      <x v="369"/>
    </i>
    <i>
      <x v="656"/>
    </i>
    <i>
      <x v="296"/>
    </i>
    <i>
      <x v="538"/>
    </i>
    <i>
      <x v="517"/>
    </i>
    <i>
      <x v="145"/>
    </i>
    <i>
      <x v="448"/>
    </i>
    <i>
      <x v="595"/>
    </i>
    <i>
      <x v="268"/>
    </i>
    <i>
      <x v="447"/>
    </i>
    <i>
      <x v="654"/>
    </i>
    <i>
      <x v="269"/>
    </i>
    <i>
      <x v="565"/>
    </i>
    <i>
      <x v="42"/>
    </i>
    <i>
      <x v="609"/>
    </i>
    <i>
      <x v="566"/>
    </i>
    <i>
      <x v="658"/>
    </i>
    <i>
      <x v="92"/>
    </i>
    <i>
      <x v="96"/>
    </i>
    <i>
      <x v="254"/>
    </i>
    <i>
      <x v="652"/>
    </i>
    <i>
      <x v="623"/>
    </i>
    <i>
      <x v="167"/>
    </i>
    <i>
      <x v="675"/>
    </i>
    <i>
      <x v="666"/>
    </i>
    <i>
      <x v="446"/>
    </i>
    <i>
      <x v="459"/>
    </i>
    <i>
      <x v="72"/>
    </i>
    <i>
      <x v="183"/>
    </i>
    <i>
      <x v="30"/>
    </i>
    <i>
      <x v="662"/>
    </i>
    <i>
      <x v="25"/>
    </i>
    <i>
      <x v="174"/>
    </i>
    <i>
      <x v="349"/>
    </i>
    <i>
      <x v="28"/>
    </i>
    <i>
      <x v="655"/>
    </i>
    <i>
      <x v="360"/>
    </i>
    <i>
      <x v="583"/>
    </i>
    <i>
      <x v="235"/>
    </i>
    <i>
      <x v="637"/>
    </i>
    <i>
      <x v="303"/>
    </i>
    <i>
      <x v="575"/>
    </i>
    <i>
      <x v="39"/>
    </i>
    <i>
      <x v="552"/>
    </i>
    <i>
      <x v="310"/>
    </i>
    <i>
      <x v="140"/>
    </i>
    <i>
      <x v="461"/>
    </i>
    <i>
      <x v="111"/>
    </i>
    <i>
      <x v="425"/>
    </i>
    <i>
      <x v="153"/>
    </i>
    <i>
      <x v="6"/>
    </i>
    <i>
      <x v="68"/>
    </i>
    <i>
      <x v="181"/>
    </i>
    <i>
      <x v="587"/>
    </i>
    <i>
      <x v="257"/>
    </i>
    <i>
      <x v="24"/>
    </i>
    <i>
      <x v="606"/>
    </i>
    <i>
      <x v="148"/>
    </i>
    <i>
      <x v="251"/>
    </i>
    <i>
      <x v="403"/>
    </i>
    <i>
      <x v="325"/>
    </i>
    <i>
      <x v="374"/>
    </i>
    <i>
      <x v="557"/>
    </i>
    <i>
      <x v="182"/>
    </i>
    <i>
      <x v="434"/>
    </i>
    <i>
      <x v="242"/>
    </i>
    <i>
      <x v="357"/>
    </i>
    <i>
      <x v="636"/>
    </i>
    <i>
      <x v="371"/>
    </i>
    <i>
      <x v="539"/>
    </i>
    <i>
      <x v="308"/>
    </i>
    <i>
      <x v="663"/>
    </i>
    <i>
      <x v="481"/>
    </i>
    <i>
      <x v="299"/>
    </i>
    <i>
      <x v="347"/>
    </i>
    <i>
      <x v="178"/>
    </i>
    <i>
      <x v="280"/>
    </i>
    <i>
      <x v="239"/>
    </i>
    <i>
      <x v="339"/>
    </i>
    <i>
      <x v="645"/>
    </i>
    <i>
      <x v="37"/>
    </i>
    <i>
      <x v="222"/>
    </i>
    <i>
      <x v="132"/>
    </i>
    <i>
      <x v="56"/>
    </i>
    <i>
      <x v="34"/>
    </i>
    <i>
      <x v="131"/>
    </i>
    <i>
      <x v="370"/>
    </i>
    <i>
      <x v="186"/>
    </i>
    <i>
      <x v="679"/>
    </i>
    <i>
      <x v="597"/>
    </i>
    <i>
      <x v="383"/>
    </i>
    <i>
      <x v="621"/>
    </i>
    <i>
      <x v="470"/>
    </i>
    <i>
      <x v="135"/>
    </i>
    <i>
      <x v="582"/>
    </i>
    <i>
      <x v="87"/>
    </i>
    <i>
      <x v="471"/>
    </i>
    <i>
      <x v="313"/>
    </i>
    <i>
      <x v="293"/>
    </i>
    <i>
      <x v="648"/>
    </i>
    <i>
      <x v="281"/>
    </i>
    <i>
      <x v="65"/>
    </i>
    <i>
      <x v="457"/>
    </i>
    <i>
      <x v="304"/>
    </i>
    <i>
      <x v="16"/>
    </i>
    <i>
      <x v="603"/>
    </i>
    <i>
      <x v="116"/>
    </i>
    <i>
      <x v="422"/>
    </i>
    <i>
      <x v="211"/>
    </i>
    <i>
      <x v="247"/>
    </i>
    <i>
      <x v="110"/>
    </i>
    <i>
      <x v="209"/>
    </i>
    <i>
      <x v="643"/>
    </i>
    <i>
      <x v="460"/>
    </i>
    <i>
      <x v="340"/>
    </i>
    <i>
      <x v="571"/>
    </i>
    <i>
      <x v="680"/>
    </i>
    <i>
      <x v="550"/>
    </i>
    <i>
      <x v="78"/>
    </i>
    <i>
      <x v="21"/>
    </i>
    <i>
      <x v="59"/>
    </i>
    <i>
      <x v="532"/>
    </i>
    <i>
      <x v="134"/>
    </i>
    <i>
      <x v="594"/>
    </i>
    <i>
      <x v="231"/>
    </i>
    <i>
      <x v="352"/>
    </i>
    <i>
      <x v="355"/>
    </i>
    <i>
      <x v="456"/>
    </i>
    <i>
      <x v="428"/>
    </i>
    <i>
      <x v="535"/>
    </i>
    <i>
      <x v="424"/>
    </i>
    <i>
      <x v="333"/>
    </i>
    <i>
      <x v="225"/>
    </i>
    <i>
      <x v="43"/>
    </i>
    <i>
      <x v="234"/>
    </i>
    <i>
      <x v="105"/>
    </i>
    <i>
      <x v="346"/>
    </i>
    <i>
      <x v="401"/>
    </i>
    <i>
      <x v="217"/>
    </i>
    <i>
      <x v="129"/>
    </i>
    <i>
      <x v="139"/>
    </i>
    <i>
      <x v="586"/>
    </i>
    <i>
      <x v="20"/>
    </i>
    <i>
      <x v="525"/>
    </i>
    <i>
      <x v="466"/>
    </i>
    <i>
      <x v="493"/>
    </i>
    <i>
      <x v="542"/>
    </i>
    <i>
      <x v="348"/>
    </i>
    <i>
      <x v="101"/>
    </i>
    <i>
      <x v="518"/>
    </i>
    <i>
      <x v="520"/>
    </i>
    <i>
      <x v="541"/>
    </i>
    <i>
      <x v="50"/>
    </i>
    <i>
      <x v="22"/>
    </i>
    <i>
      <x v="259"/>
    </i>
    <i>
      <x v="463"/>
    </i>
    <i>
      <x v="420"/>
    </i>
    <i>
      <x v="71"/>
    </i>
    <i>
      <x v="589"/>
    </i>
    <i>
      <x v="442"/>
    </i>
    <i>
      <x v="608"/>
    </i>
    <i>
      <x v="342"/>
    </i>
    <i>
      <x v="289"/>
    </i>
    <i>
      <x v="581"/>
    </i>
    <i>
      <x v="147"/>
    </i>
    <i>
      <x v="17"/>
    </i>
    <i>
      <x v="549"/>
    </i>
    <i>
      <x v="435"/>
    </i>
    <i>
      <x v="498"/>
    </i>
    <i>
      <x v="327"/>
    </i>
    <i>
      <x v="35"/>
    </i>
    <i>
      <x v="394"/>
    </i>
    <i>
      <x v="439"/>
    </i>
    <i>
      <x v="341"/>
    </i>
    <i>
      <x v="179"/>
    </i>
    <i>
      <x v="49"/>
    </i>
    <i>
      <x v="125"/>
    </i>
    <i>
      <x v="672"/>
    </i>
    <i>
      <x v="577"/>
    </i>
    <i>
      <x v="584"/>
    </i>
    <i>
      <x v="612"/>
    </i>
    <i>
      <x v="241"/>
    </i>
    <i>
      <x v="286"/>
    </i>
    <i>
      <x v="19"/>
    </i>
    <i>
      <x v="618"/>
    </i>
    <i>
      <x v="651"/>
    </i>
    <i>
      <x v="223"/>
    </i>
    <i>
      <x v="419"/>
    </i>
    <i>
      <x v="51"/>
    </i>
    <i>
      <x v="555"/>
    </i>
    <i>
      <x v="405"/>
    </i>
    <i>
      <x v="127"/>
    </i>
    <i>
      <x v="291"/>
    </i>
    <i>
      <x v="220"/>
    </i>
    <i>
      <x v="309"/>
    </i>
    <i>
      <x v="98"/>
    </i>
    <i>
      <x v="320"/>
    </i>
    <i>
      <x v="465"/>
    </i>
    <i>
      <x v="632"/>
    </i>
    <i>
      <x v="277"/>
    </i>
    <i>
      <x v="270"/>
    </i>
    <i>
      <x v="169"/>
    </i>
    <i>
      <x v="108"/>
    </i>
    <i>
      <x v="553"/>
    </i>
    <i>
      <x v="73"/>
    </i>
    <i>
      <x v="265"/>
    </i>
    <i>
      <x v="8"/>
    </i>
    <i>
      <x v="63"/>
    </i>
    <i>
      <x v="660"/>
    </i>
    <i>
      <x v="599"/>
    </i>
    <i>
      <x v="627"/>
    </i>
    <i>
      <x v="166"/>
    </i>
    <i>
      <x v="66"/>
    </i>
    <i>
      <x v="130"/>
    </i>
    <i>
      <x v="301"/>
    </i>
    <i>
      <x v="633"/>
    </i>
    <i>
      <x v="622"/>
    </i>
    <i>
      <x v="102"/>
    </i>
    <i>
      <x v="279"/>
    </i>
    <i>
      <x v="644"/>
    </i>
    <i>
      <x v="76"/>
    </i>
    <i>
      <x v="323"/>
    </i>
    <i>
      <x v="476"/>
    </i>
    <i>
      <x v="343"/>
    </i>
    <i>
      <x v="453"/>
    </i>
    <i t="grand">
      <x/>
    </i>
  </rowItems>
  <colItems count="1">
    <i/>
  </colItems>
  <pageFields count="1">
    <pageField fld="2" hier="-1"/>
  </pageFields>
  <dataFields count="1">
    <dataField name="Sum of 2025, Выручка, RUB" fld="13" baseField="0" baseItem="0" numFmtId="4"/>
  </dataFields>
  <formats count="4">
    <format dxfId="3">
      <pivotArea collapsedLevelsAreSubtotals="1" fieldPosition="0">
        <references count="1">
          <reference field="5" count="200">
            <x v="1"/>
            <x v="2"/>
            <x v="3"/>
            <x v="4"/>
            <x v="5"/>
            <x v="12"/>
            <x v="13"/>
            <x v="14"/>
            <x v="26"/>
            <x v="27"/>
            <x v="31"/>
            <x v="33"/>
            <x v="36"/>
            <x v="40"/>
            <x v="41"/>
            <x v="45"/>
            <x v="46"/>
            <x v="47"/>
            <x v="48"/>
            <x v="54"/>
            <x v="55"/>
            <x v="57"/>
            <x v="58"/>
            <x v="60"/>
            <x v="74"/>
            <x v="77"/>
            <x v="79"/>
            <x v="81"/>
            <x v="85"/>
            <x v="86"/>
            <x v="88"/>
            <x v="90"/>
            <x v="91"/>
            <x v="93"/>
            <x v="95"/>
            <x v="99"/>
            <x v="126"/>
            <x v="128"/>
            <x v="133"/>
            <x v="138"/>
            <x v="141"/>
            <x v="142"/>
            <x v="146"/>
            <x v="149"/>
            <x v="151"/>
            <x v="154"/>
            <x v="156"/>
            <x v="157"/>
            <x v="158"/>
            <x v="165"/>
            <x v="168"/>
            <x v="170"/>
            <x v="172"/>
            <x v="173"/>
            <x v="175"/>
            <x v="177"/>
            <x v="180"/>
            <x v="184"/>
            <x v="185"/>
            <x v="191"/>
            <x v="198"/>
            <x v="202"/>
            <x v="206"/>
            <x v="219"/>
            <x v="226"/>
            <x v="228"/>
            <x v="229"/>
            <x v="230"/>
            <x v="233"/>
            <x v="238"/>
            <x v="240"/>
            <x v="248"/>
            <x v="250"/>
            <x v="253"/>
            <x v="260"/>
            <x v="261"/>
            <x v="262"/>
            <x v="267"/>
            <x v="272"/>
            <x v="273"/>
            <x v="275"/>
            <x v="276"/>
            <x v="284"/>
            <x v="290"/>
            <x v="294"/>
            <x v="295"/>
            <x v="302"/>
            <x v="305"/>
            <x v="306"/>
            <x v="311"/>
            <x v="312"/>
            <x v="316"/>
            <x v="317"/>
            <x v="319"/>
            <x v="330"/>
            <x v="331"/>
            <x v="334"/>
            <x v="337"/>
            <x v="338"/>
            <x v="350"/>
            <x v="351"/>
            <x v="353"/>
            <x v="358"/>
            <x v="361"/>
            <x v="363"/>
            <x v="364"/>
            <x v="366"/>
            <x v="375"/>
            <x v="378"/>
            <x v="379"/>
            <x v="381"/>
            <x v="382"/>
            <x v="387"/>
            <x v="388"/>
            <x v="390"/>
            <x v="391"/>
            <x v="396"/>
            <x v="402"/>
            <x v="406"/>
            <x v="409"/>
            <x v="413"/>
            <x v="415"/>
            <x v="418"/>
            <x v="426"/>
            <x v="432"/>
            <x v="436"/>
            <x v="438"/>
            <x v="454"/>
            <x v="455"/>
            <x v="467"/>
            <x v="474"/>
            <x v="475"/>
            <x v="478"/>
            <x v="480"/>
            <x v="482"/>
            <x v="487"/>
            <x v="489"/>
            <x v="491"/>
            <x v="492"/>
            <x v="494"/>
            <x v="497"/>
            <x v="502"/>
            <x v="510"/>
            <x v="516"/>
            <x v="519"/>
            <x v="521"/>
            <x v="522"/>
            <x v="523"/>
            <x v="527"/>
            <x v="528"/>
            <x v="529"/>
            <x v="534"/>
            <x v="540"/>
            <x v="543"/>
            <x v="544"/>
            <x v="545"/>
            <x v="548"/>
            <x v="551"/>
            <x v="554"/>
            <x v="556"/>
            <x v="560"/>
            <x v="562"/>
            <x v="563"/>
            <x v="564"/>
            <x v="569"/>
            <x v="572"/>
            <x v="573"/>
            <x v="576"/>
            <x v="588"/>
            <x v="590"/>
            <x v="591"/>
            <x v="598"/>
            <x v="600"/>
            <x v="601"/>
            <x v="602"/>
            <x v="604"/>
            <x v="607"/>
            <x v="610"/>
            <x v="613"/>
            <x v="614"/>
            <x v="615"/>
            <x v="617"/>
            <x v="624"/>
            <x v="626"/>
            <x v="628"/>
            <x v="629"/>
            <x v="639"/>
            <x v="640"/>
            <x v="646"/>
            <x v="647"/>
            <x v="657"/>
            <x v="659"/>
            <x v="664"/>
            <x v="665"/>
            <x v="667"/>
            <x v="668"/>
            <x v="671"/>
            <x v="676"/>
            <x v="677"/>
            <x v="678"/>
          </reference>
        </references>
      </pivotArea>
    </format>
    <format dxfId="2">
      <pivotArea outline="0" collapsedLevelsAreSubtotals="1" fieldPosition="0"/>
    </format>
    <format dxfId="1">
      <pivotArea outline="0" collapsedLevelsAreSubtotals="1" fieldPosition="0"/>
    </format>
    <format dxfId="0">
      <pivotArea dataOnly="0" labelOnly="1" fieldPosition="0">
        <references count="1">
          <reference field="5" count="1">
            <x v="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F2CF-683C-4452-AAF9-26C6A868D5F0}">
  <dimension ref="A2:AD9966"/>
  <sheetViews>
    <sheetView tabSelected="1" topLeftCell="A7704" zoomScale="39" zoomScaleNormal="70" workbookViewId="0">
      <selection activeCell="F6490" sqref="F6490"/>
    </sheetView>
  </sheetViews>
  <sheetFormatPr defaultRowHeight="14.5" outlineLevelCol="1" x14ac:dyDescent="0.35"/>
  <cols>
    <col min="1" max="1" width="6.81640625" style="4" customWidth="1"/>
    <col min="2" max="6" width="61.453125" style="43" customWidth="1"/>
    <col min="7" max="7" width="22" style="43" customWidth="1"/>
    <col min="8" max="8" width="21.453125" style="43" customWidth="1"/>
    <col min="9" max="9" width="32.81640625" style="43" customWidth="1"/>
    <col min="10" max="14" width="17.54296875" style="43" customWidth="1"/>
    <col min="15" max="19" width="29" style="43" customWidth="1"/>
    <col min="20" max="24" width="32.81640625" style="43" customWidth="1" outlineLevel="1"/>
    <col min="25" max="16384" width="8.7265625" style="4"/>
  </cols>
  <sheetData>
    <row r="2" spans="1:30" x14ac:dyDescent="0.35">
      <c r="A2" s="29" t="s">
        <v>0</v>
      </c>
      <c r="B2" s="30"/>
      <c r="C2" s="30"/>
      <c r="D2" s="30"/>
      <c r="E2" s="30"/>
      <c r="F2" s="30"/>
      <c r="G2" s="30"/>
      <c r="H2" s="30"/>
      <c r="I2" s="30"/>
      <c r="J2" s="30"/>
      <c r="K2" s="30"/>
      <c r="L2" s="30"/>
      <c r="M2" s="30"/>
      <c r="N2" s="30"/>
      <c r="O2" s="30"/>
      <c r="P2" s="30"/>
      <c r="Q2" s="30"/>
      <c r="R2" s="30"/>
      <c r="S2" s="30"/>
      <c r="T2" s="30"/>
      <c r="U2" s="30"/>
      <c r="V2" s="30"/>
      <c r="W2" s="30"/>
      <c r="X2" s="30"/>
    </row>
    <row r="4" spans="1:30" ht="169" x14ac:dyDescent="0.35">
      <c r="A4" s="31" t="s">
        <v>1</v>
      </c>
      <c r="B4" s="32" t="s">
        <v>2</v>
      </c>
      <c r="C4" s="32" t="s">
        <v>29039</v>
      </c>
      <c r="D4" s="32" t="s">
        <v>29041</v>
      </c>
      <c r="E4" s="32" t="s">
        <v>29044</v>
      </c>
      <c r="F4" s="32" t="s">
        <v>29040</v>
      </c>
      <c r="G4" s="32" t="s">
        <v>3</v>
      </c>
      <c r="H4" s="32" t="s">
        <v>29261</v>
      </c>
      <c r="I4" s="32" t="s">
        <v>4</v>
      </c>
      <c r="J4" s="32" t="s">
        <v>5</v>
      </c>
      <c r="K4" s="32" t="s">
        <v>6</v>
      </c>
      <c r="L4" s="32" t="s">
        <v>7</v>
      </c>
      <c r="M4" s="32" t="s">
        <v>8</v>
      </c>
      <c r="N4" s="32" t="s">
        <v>9</v>
      </c>
      <c r="O4" s="32" t="s">
        <v>10</v>
      </c>
      <c r="P4" s="32" t="s">
        <v>11</v>
      </c>
      <c r="Q4" s="32" t="s">
        <v>12</v>
      </c>
      <c r="R4" s="32" t="s">
        <v>13</v>
      </c>
      <c r="S4" s="32" t="s">
        <v>14</v>
      </c>
      <c r="T4" s="32" t="s">
        <v>15</v>
      </c>
      <c r="U4" s="32" t="s">
        <v>16</v>
      </c>
      <c r="V4" s="32" t="s">
        <v>17</v>
      </c>
      <c r="W4" s="32" t="s">
        <v>18</v>
      </c>
      <c r="X4" s="32" t="s">
        <v>19</v>
      </c>
      <c r="AD4" s="33" t="s">
        <v>29045</v>
      </c>
    </row>
    <row r="5" spans="1:30" x14ac:dyDescent="0.35">
      <c r="A5" s="34">
        <v>2</v>
      </c>
      <c r="B5" s="1" t="s">
        <v>24</v>
      </c>
      <c r="C5" s="1" t="s">
        <v>29015</v>
      </c>
      <c r="D5" s="1" t="s">
        <v>29042</v>
      </c>
      <c r="E5" s="1"/>
      <c r="F5" s="1" t="s">
        <v>28687</v>
      </c>
      <c r="G5" s="35" t="s">
        <v>25</v>
      </c>
      <c r="H5" s="35" t="s">
        <v>26</v>
      </c>
      <c r="I5" s="35" t="s">
        <v>23</v>
      </c>
      <c r="J5" s="36">
        <v>24077487000</v>
      </c>
      <c r="K5" s="36">
        <v>26785645000</v>
      </c>
      <c r="L5" s="36">
        <v>30842346000</v>
      </c>
      <c r="M5" s="36">
        <v>37476483000</v>
      </c>
      <c r="N5" s="36">
        <v>46227112000</v>
      </c>
      <c r="O5" s="37">
        <v>6.1199999999999997E-2</v>
      </c>
      <c r="P5" s="37">
        <v>-3.0000000000000001E-3</v>
      </c>
      <c r="Q5" s="37">
        <v>9.9000000000000008E-3</v>
      </c>
      <c r="R5" s="37">
        <v>4.9000000000000002E-2</v>
      </c>
      <c r="S5" s="37">
        <v>9.9099999999999994E-2</v>
      </c>
      <c r="T5" s="37">
        <v>1.7899999999999999E-2</v>
      </c>
      <c r="U5" s="37">
        <v>-2.2800000000000001E-2</v>
      </c>
      <c r="V5" s="37">
        <v>8.0999999999999996E-3</v>
      </c>
      <c r="W5" s="37">
        <v>8.9999999999999998E-4</v>
      </c>
      <c r="X5" s="37">
        <v>7.2499999999999995E-2</v>
      </c>
      <c r="Z5" s="4" t="str">
        <f t="shared" ref="Z5:AB68" si="0">IF(Q5&gt;20%,"YES","NO")</f>
        <v>NO</v>
      </c>
      <c r="AA5" s="4" t="str">
        <f t="shared" si="0"/>
        <v>NO</v>
      </c>
      <c r="AB5" s="4" t="str">
        <f t="shared" si="0"/>
        <v>NO</v>
      </c>
      <c r="AD5" s="4">
        <f t="shared" ref="AD5:AD68" si="1">COUNTIF(Z5:AB5,"YES")</f>
        <v>0</v>
      </c>
    </row>
    <row r="6" spans="1:30" x14ac:dyDescent="0.35">
      <c r="A6" s="34">
        <v>4</v>
      </c>
      <c r="B6" s="1" t="s">
        <v>30</v>
      </c>
      <c r="C6" s="1" t="s">
        <v>29015</v>
      </c>
      <c r="D6" s="1" t="s">
        <v>29042</v>
      </c>
      <c r="E6" s="1"/>
      <c r="F6" s="1" t="s">
        <v>28688</v>
      </c>
      <c r="G6" s="35" t="s">
        <v>31</v>
      </c>
      <c r="H6" s="35" t="s">
        <v>32</v>
      </c>
      <c r="I6" s="35" t="s">
        <v>33</v>
      </c>
      <c r="J6" s="36">
        <v>22834532000</v>
      </c>
      <c r="K6" s="36">
        <v>17624495000</v>
      </c>
      <c r="L6" s="36">
        <v>20773196000</v>
      </c>
      <c r="M6" s="36">
        <v>21768768000</v>
      </c>
      <c r="N6" s="36">
        <v>22366007000</v>
      </c>
      <c r="O6" s="37">
        <v>0.40300000000000002</v>
      </c>
      <c r="P6" s="37">
        <v>0.34689999999999999</v>
      </c>
      <c r="Q6" s="37">
        <v>0.43580000000000002</v>
      </c>
      <c r="R6" s="37">
        <v>0.43959999999999999</v>
      </c>
      <c r="S6" s="37">
        <v>0.42180000000000001</v>
      </c>
      <c r="T6" s="37">
        <v>0.3528</v>
      </c>
      <c r="U6" s="37">
        <v>0.2712</v>
      </c>
      <c r="V6" s="37">
        <v>0.38469999999999999</v>
      </c>
      <c r="W6" s="37">
        <v>0.35260000000000002</v>
      </c>
      <c r="X6" s="37">
        <v>0.41249999999999998</v>
      </c>
      <c r="Z6" s="4" t="str">
        <f t="shared" si="0"/>
        <v>YES</v>
      </c>
      <c r="AA6" s="4" t="str">
        <f t="shared" si="0"/>
        <v>YES</v>
      </c>
      <c r="AB6" s="4" t="str">
        <f t="shared" si="0"/>
        <v>YES</v>
      </c>
      <c r="AD6" s="4">
        <f t="shared" si="1"/>
        <v>3</v>
      </c>
    </row>
    <row r="7" spans="1:30" ht="26.5" x14ac:dyDescent="0.35">
      <c r="A7" s="34">
        <v>5</v>
      </c>
      <c r="B7" s="1" t="s">
        <v>34</v>
      </c>
      <c r="C7" s="1" t="s">
        <v>29057</v>
      </c>
      <c r="D7" s="1"/>
      <c r="E7" s="1"/>
      <c r="F7" s="1"/>
      <c r="G7" s="35" t="s">
        <v>35</v>
      </c>
      <c r="H7" s="38">
        <v>7728468982</v>
      </c>
      <c r="I7" s="35" t="s">
        <v>36</v>
      </c>
      <c r="J7" s="36">
        <v>96412000</v>
      </c>
      <c r="K7" s="36">
        <v>117428000</v>
      </c>
      <c r="L7" s="36">
        <v>290552000</v>
      </c>
      <c r="M7" s="36">
        <v>42904000</v>
      </c>
      <c r="N7" s="36">
        <v>22138917000</v>
      </c>
      <c r="O7" s="37">
        <v>2.24E-2</v>
      </c>
      <c r="P7" s="37">
        <v>-7.6999999999999999E-2</v>
      </c>
      <c r="Q7" s="37">
        <v>-8.3900000000000002E-2</v>
      </c>
      <c r="R7" s="37">
        <v>-0.76949999999999996</v>
      </c>
      <c r="S7" s="37">
        <v>-4.2000000000000003E-2</v>
      </c>
      <c r="T7" s="37"/>
      <c r="U7" s="37"/>
      <c r="V7" s="37"/>
      <c r="W7" s="37">
        <v>-0.17580000000000001</v>
      </c>
      <c r="X7" s="37">
        <v>-1.18E-2</v>
      </c>
      <c r="Z7" s="4" t="str">
        <f t="shared" si="0"/>
        <v>NO</v>
      </c>
      <c r="AA7" s="4" t="str">
        <f t="shared" si="0"/>
        <v>NO</v>
      </c>
      <c r="AB7" s="4" t="str">
        <f t="shared" si="0"/>
        <v>NO</v>
      </c>
      <c r="AD7" s="4">
        <f t="shared" si="1"/>
        <v>0</v>
      </c>
    </row>
    <row r="8" spans="1:30" ht="27.65" customHeight="1" x14ac:dyDescent="0.35">
      <c r="A8" s="34">
        <v>7</v>
      </c>
      <c r="B8" s="1" t="s">
        <v>40</v>
      </c>
      <c r="C8" s="1" t="s">
        <v>29015</v>
      </c>
      <c r="D8" s="1" t="s">
        <v>29042</v>
      </c>
      <c r="E8" s="1"/>
      <c r="F8" s="1" t="s">
        <v>28689</v>
      </c>
      <c r="G8" s="35" t="s">
        <v>41</v>
      </c>
      <c r="H8" s="35" t="s">
        <v>42</v>
      </c>
      <c r="I8" s="35" t="s">
        <v>43</v>
      </c>
      <c r="J8" s="36">
        <v>13940641000</v>
      </c>
      <c r="K8" s="36">
        <v>11259272000</v>
      </c>
      <c r="L8" s="36">
        <v>11761121000</v>
      </c>
      <c r="M8" s="36">
        <v>14319369000</v>
      </c>
      <c r="N8" s="36">
        <v>16787419000</v>
      </c>
      <c r="O8" s="37">
        <v>0.14949999999999999</v>
      </c>
      <c r="P8" s="37">
        <v>7.1300000000000002E-2</v>
      </c>
      <c r="Q8" s="37">
        <v>8.8200000000000001E-2</v>
      </c>
      <c r="R8" s="37">
        <v>0.14749999999999999</v>
      </c>
      <c r="S8" s="37">
        <v>0.1807</v>
      </c>
      <c r="T8" s="37">
        <v>0.14180000000000001</v>
      </c>
      <c r="U8" s="37">
        <v>4.4499999999999998E-2</v>
      </c>
      <c r="V8" s="37">
        <v>9.9000000000000008E-3</v>
      </c>
      <c r="W8" s="37">
        <v>8.1799999999999998E-2</v>
      </c>
      <c r="X8" s="37">
        <v>0.1038</v>
      </c>
      <c r="Z8" s="4" t="str">
        <f t="shared" si="0"/>
        <v>NO</v>
      </c>
      <c r="AA8" s="4" t="str">
        <f t="shared" si="0"/>
        <v>NO</v>
      </c>
      <c r="AB8" s="4" t="str">
        <f t="shared" si="0"/>
        <v>NO</v>
      </c>
      <c r="AD8" s="4">
        <f t="shared" si="1"/>
        <v>0</v>
      </c>
    </row>
    <row r="9" spans="1:30" ht="41.4" customHeight="1" x14ac:dyDescent="0.35">
      <c r="A9" s="34">
        <v>8</v>
      </c>
      <c r="B9" s="1" t="s">
        <v>44</v>
      </c>
      <c r="C9" s="1" t="s">
        <v>29046</v>
      </c>
      <c r="D9" s="1"/>
      <c r="E9" s="1"/>
      <c r="F9" s="1" t="s">
        <v>28693</v>
      </c>
      <c r="G9" s="35" t="s">
        <v>45</v>
      </c>
      <c r="H9" s="35" t="s">
        <v>46</v>
      </c>
      <c r="I9" s="35" t="s">
        <v>43</v>
      </c>
      <c r="J9" s="36">
        <v>10100771000</v>
      </c>
      <c r="K9" s="36">
        <v>8766625000</v>
      </c>
      <c r="L9" s="36">
        <v>10408881000</v>
      </c>
      <c r="M9" s="36">
        <v>12966484000</v>
      </c>
      <c r="N9" s="36">
        <v>16323704000</v>
      </c>
      <c r="O9" s="37">
        <v>0.20150000000000001</v>
      </c>
      <c r="P9" s="37">
        <v>0.10340000000000001</v>
      </c>
      <c r="Q9" s="37">
        <v>0.13930000000000001</v>
      </c>
      <c r="R9" s="37">
        <v>0.1148</v>
      </c>
      <c r="S9" s="37">
        <v>0.129</v>
      </c>
      <c r="T9" s="37">
        <v>0.21940000000000001</v>
      </c>
      <c r="U9" s="37">
        <v>4.0500000000000001E-2</v>
      </c>
      <c r="V9" s="37">
        <v>9.5500000000000002E-2</v>
      </c>
      <c r="W9" s="37">
        <v>0.1013</v>
      </c>
      <c r="X9" s="37">
        <v>7.4200000000000002E-2</v>
      </c>
      <c r="Z9" s="4" t="str">
        <f t="shared" si="0"/>
        <v>NO</v>
      </c>
      <c r="AA9" s="4" t="str">
        <f t="shared" si="0"/>
        <v>NO</v>
      </c>
      <c r="AB9" s="4" t="str">
        <f t="shared" si="0"/>
        <v>NO</v>
      </c>
      <c r="AD9" s="4">
        <f t="shared" si="1"/>
        <v>0</v>
      </c>
    </row>
    <row r="10" spans="1:30" ht="41.4" customHeight="1" x14ac:dyDescent="0.35">
      <c r="A10" s="34">
        <v>9</v>
      </c>
      <c r="B10" s="1" t="s">
        <v>47</v>
      </c>
      <c r="C10" s="1" t="s">
        <v>29015</v>
      </c>
      <c r="D10" s="1" t="s">
        <v>29042</v>
      </c>
      <c r="E10" s="1"/>
      <c r="F10" s="1" t="s">
        <v>28690</v>
      </c>
      <c r="G10" s="35" t="s">
        <v>48</v>
      </c>
      <c r="H10" s="35" t="s">
        <v>49</v>
      </c>
      <c r="I10" s="35" t="s">
        <v>33</v>
      </c>
      <c r="J10" s="36">
        <v>11171091000</v>
      </c>
      <c r="K10" s="36">
        <v>10339253000</v>
      </c>
      <c r="L10" s="36">
        <v>10464797000</v>
      </c>
      <c r="M10" s="36">
        <v>12745124000</v>
      </c>
      <c r="N10" s="36">
        <v>15126139000</v>
      </c>
      <c r="O10" s="37">
        <v>0.30630000000000002</v>
      </c>
      <c r="P10" s="37">
        <v>0.26079999999999998</v>
      </c>
      <c r="Q10" s="37">
        <v>0.2782</v>
      </c>
      <c r="R10" s="37">
        <v>0.24440000000000001</v>
      </c>
      <c r="S10" s="37">
        <v>0.23749999999999999</v>
      </c>
      <c r="T10" s="37">
        <v>0.34420000000000001</v>
      </c>
      <c r="U10" s="37">
        <v>4.3799999999999999E-2</v>
      </c>
      <c r="V10" s="37">
        <v>0.3397</v>
      </c>
      <c r="W10" s="37">
        <v>0.38119999999999998</v>
      </c>
      <c r="X10" s="37">
        <v>0.34200000000000003</v>
      </c>
      <c r="Z10" s="4" t="str">
        <f t="shared" si="0"/>
        <v>YES</v>
      </c>
      <c r="AA10" s="4" t="str">
        <f t="shared" si="0"/>
        <v>YES</v>
      </c>
      <c r="AB10" s="4" t="str">
        <f t="shared" si="0"/>
        <v>YES</v>
      </c>
      <c r="AD10" s="4">
        <f t="shared" si="1"/>
        <v>3</v>
      </c>
    </row>
    <row r="11" spans="1:30" ht="39.5" x14ac:dyDescent="0.35">
      <c r="A11" s="34">
        <v>11</v>
      </c>
      <c r="B11" s="1" t="s">
        <v>53</v>
      </c>
      <c r="C11" s="1" t="s">
        <v>29046</v>
      </c>
      <c r="D11" s="1"/>
      <c r="E11" s="1"/>
      <c r="F11" s="1" t="s">
        <v>28694</v>
      </c>
      <c r="G11" s="35" t="s">
        <v>54</v>
      </c>
      <c r="H11" s="35" t="s">
        <v>55</v>
      </c>
      <c r="I11" s="35" t="s">
        <v>43</v>
      </c>
      <c r="J11" s="36">
        <v>16104043000</v>
      </c>
      <c r="K11" s="36">
        <v>11976238000</v>
      </c>
      <c r="L11" s="36">
        <v>12521673000</v>
      </c>
      <c r="M11" s="36">
        <v>15010398000</v>
      </c>
      <c r="N11" s="36">
        <v>14250103000</v>
      </c>
      <c r="O11" s="37">
        <v>0.15440000000000001</v>
      </c>
      <c r="P11" s="37">
        <v>0.04</v>
      </c>
      <c r="Q11" s="37">
        <v>4.0899999999999999E-2</v>
      </c>
      <c r="R11" s="37">
        <v>4.6699999999999998E-2</v>
      </c>
      <c r="S11" s="37">
        <v>2.5600000000000001E-2</v>
      </c>
      <c r="T11" s="37">
        <v>0.1336</v>
      </c>
      <c r="U11" s="37">
        <v>8.6E-3</v>
      </c>
      <c r="V11" s="37">
        <v>4.0800000000000003E-2</v>
      </c>
      <c r="W11" s="37">
        <v>1.5E-3</v>
      </c>
      <c r="X11" s="37">
        <v>-6.2799999999999995E-2</v>
      </c>
      <c r="Z11" s="4" t="str">
        <f t="shared" si="0"/>
        <v>NO</v>
      </c>
      <c r="AA11" s="4" t="str">
        <f t="shared" si="0"/>
        <v>NO</v>
      </c>
      <c r="AB11" s="4" t="str">
        <f t="shared" si="0"/>
        <v>NO</v>
      </c>
      <c r="AD11" s="4">
        <f t="shared" si="1"/>
        <v>0</v>
      </c>
    </row>
    <row r="12" spans="1:30" ht="41.4" customHeight="1" x14ac:dyDescent="0.35">
      <c r="A12" s="34">
        <v>12</v>
      </c>
      <c r="B12" s="1" t="s">
        <v>56</v>
      </c>
      <c r="C12" s="1" t="s">
        <v>29081</v>
      </c>
      <c r="D12" s="1"/>
      <c r="E12" s="1"/>
      <c r="F12" s="1"/>
      <c r="G12" s="35" t="s">
        <v>57</v>
      </c>
      <c r="H12" s="35" t="s">
        <v>58</v>
      </c>
      <c r="I12" s="35" t="s">
        <v>43</v>
      </c>
      <c r="J12" s="36">
        <v>8978674000</v>
      </c>
      <c r="K12" s="36">
        <v>8875233000</v>
      </c>
      <c r="L12" s="36">
        <v>8704560000</v>
      </c>
      <c r="M12" s="36">
        <v>9484948000</v>
      </c>
      <c r="N12" s="36">
        <v>14212337000</v>
      </c>
      <c r="O12" s="37">
        <v>-3.4299999999999997E-2</v>
      </c>
      <c r="P12" s="37">
        <v>-6.0499999999999998E-2</v>
      </c>
      <c r="Q12" s="37">
        <v>-8.9899999999999994E-2</v>
      </c>
      <c r="R12" s="37">
        <v>-0.17849999999999999</v>
      </c>
      <c r="S12" s="37">
        <v>4.1000000000000003E-3</v>
      </c>
      <c r="T12" s="37">
        <v>-1.9099999999999999E-2</v>
      </c>
      <c r="U12" s="37">
        <v>-6.0199999999999997E-2</v>
      </c>
      <c r="V12" s="37">
        <v>-9.8799999999999999E-2</v>
      </c>
      <c r="W12" s="37">
        <v>3.5400000000000001E-2</v>
      </c>
      <c r="X12" s="37">
        <v>0.10589999999999999</v>
      </c>
      <c r="Z12" s="4" t="str">
        <f t="shared" si="0"/>
        <v>NO</v>
      </c>
      <c r="AA12" s="4" t="str">
        <f t="shared" si="0"/>
        <v>NO</v>
      </c>
      <c r="AB12" s="4" t="str">
        <f t="shared" si="0"/>
        <v>NO</v>
      </c>
      <c r="AD12" s="4">
        <f t="shared" si="1"/>
        <v>0</v>
      </c>
    </row>
    <row r="13" spans="1:30" ht="41.4" customHeight="1" x14ac:dyDescent="0.35">
      <c r="A13" s="34">
        <v>13</v>
      </c>
      <c r="B13" s="1" t="s">
        <v>59</v>
      </c>
      <c r="C13" s="1" t="s">
        <v>29046</v>
      </c>
      <c r="D13" s="1"/>
      <c r="E13" s="1"/>
      <c r="F13" s="1" t="s">
        <v>28695</v>
      </c>
      <c r="G13" s="35" t="s">
        <v>60</v>
      </c>
      <c r="H13" s="35" t="s">
        <v>61</v>
      </c>
      <c r="I13" s="35" t="s">
        <v>43</v>
      </c>
      <c r="J13" s="36">
        <v>25276548000</v>
      </c>
      <c r="K13" s="36">
        <v>13825010000</v>
      </c>
      <c r="L13" s="36">
        <v>11959581000</v>
      </c>
      <c r="M13" s="36">
        <v>12814738000</v>
      </c>
      <c r="N13" s="36">
        <v>13836925000</v>
      </c>
      <c r="O13" s="37">
        <v>0.39179999999999998</v>
      </c>
      <c r="P13" s="37">
        <v>0.22589999999999999</v>
      </c>
      <c r="Q13" s="37">
        <v>0.1903</v>
      </c>
      <c r="R13" s="37">
        <v>0.1535</v>
      </c>
      <c r="S13" s="37">
        <v>0.15820000000000001</v>
      </c>
      <c r="T13" s="37">
        <v>0.27479999999999999</v>
      </c>
      <c r="U13" s="37">
        <v>0.2225</v>
      </c>
      <c r="V13" s="37">
        <v>0.15609999999999999</v>
      </c>
      <c r="W13" s="37">
        <v>7.8100000000000003E-2</v>
      </c>
      <c r="X13" s="37">
        <v>5.3600000000000002E-2</v>
      </c>
      <c r="Z13" s="4" t="str">
        <f t="shared" si="0"/>
        <v>NO</v>
      </c>
      <c r="AA13" s="4" t="str">
        <f t="shared" si="0"/>
        <v>NO</v>
      </c>
      <c r="AB13" s="4" t="str">
        <f t="shared" si="0"/>
        <v>NO</v>
      </c>
      <c r="AD13" s="4">
        <f t="shared" si="1"/>
        <v>0</v>
      </c>
    </row>
    <row r="14" spans="1:30" ht="41.4" customHeight="1" x14ac:dyDescent="0.35">
      <c r="A14" s="34">
        <v>15</v>
      </c>
      <c r="B14" s="1" t="s">
        <v>63</v>
      </c>
      <c r="C14" s="1" t="s">
        <v>29015</v>
      </c>
      <c r="D14" s="1" t="s">
        <v>29042</v>
      </c>
      <c r="E14" s="1"/>
      <c r="F14" s="1" t="s">
        <v>28697</v>
      </c>
      <c r="G14" s="35" t="s">
        <v>64</v>
      </c>
      <c r="H14" s="35" t="s">
        <v>65</v>
      </c>
      <c r="I14" s="35" t="s">
        <v>33</v>
      </c>
      <c r="J14" s="36">
        <v>2158149000</v>
      </c>
      <c r="K14" s="36">
        <v>3826808000</v>
      </c>
      <c r="L14" s="36">
        <v>6406161000</v>
      </c>
      <c r="M14" s="36">
        <v>8925522000</v>
      </c>
      <c r="N14" s="36">
        <v>11894122000</v>
      </c>
      <c r="O14" s="37">
        <v>-0.1429</v>
      </c>
      <c r="P14" s="37">
        <v>8.5900000000000004E-2</v>
      </c>
      <c r="Q14" s="37">
        <v>0.247</v>
      </c>
      <c r="R14" s="37">
        <v>7.6700000000000004E-2</v>
      </c>
      <c r="S14" s="37">
        <v>0.28199999999999997</v>
      </c>
      <c r="T14" s="37">
        <v>-0.16320000000000001</v>
      </c>
      <c r="U14" s="37">
        <v>6.0999999999999999E-2</v>
      </c>
      <c r="V14" s="37">
        <v>0.23250000000000001</v>
      </c>
      <c r="W14" s="37">
        <v>4.3700000000000003E-2</v>
      </c>
      <c r="X14" s="37">
        <v>0.252</v>
      </c>
      <c r="Z14" s="4" t="str">
        <f t="shared" si="0"/>
        <v>YES</v>
      </c>
      <c r="AA14" s="4" t="str">
        <f t="shared" si="0"/>
        <v>NO</v>
      </c>
      <c r="AB14" s="4" t="str">
        <f t="shared" si="0"/>
        <v>YES</v>
      </c>
      <c r="AD14" s="4">
        <f t="shared" si="1"/>
        <v>2</v>
      </c>
    </row>
    <row r="15" spans="1:30" x14ac:dyDescent="0.35">
      <c r="A15" s="34">
        <v>16</v>
      </c>
      <c r="B15" s="1" t="s">
        <v>66</v>
      </c>
      <c r="C15" s="1" t="s">
        <v>29081</v>
      </c>
      <c r="D15" s="1"/>
      <c r="E15" s="1"/>
      <c r="F15" s="1"/>
      <c r="G15" s="35" t="s">
        <v>67</v>
      </c>
      <c r="H15" s="35" t="s">
        <v>68</v>
      </c>
      <c r="I15" s="35" t="s">
        <v>23</v>
      </c>
      <c r="J15" s="36">
        <v>3917578000</v>
      </c>
      <c r="K15" s="36">
        <v>5897311000</v>
      </c>
      <c r="L15" s="36">
        <v>6573304000</v>
      </c>
      <c r="M15" s="36">
        <v>9254779000</v>
      </c>
      <c r="N15" s="36">
        <v>11874898000</v>
      </c>
      <c r="O15" s="37">
        <v>0.29849999999999999</v>
      </c>
      <c r="P15" s="37">
        <v>0.29149999999999998</v>
      </c>
      <c r="Q15" s="37">
        <v>0.3427</v>
      </c>
      <c r="R15" s="37">
        <v>0.44240000000000002</v>
      </c>
      <c r="S15" s="37">
        <v>0.48670000000000002</v>
      </c>
      <c r="T15" s="37">
        <v>0.314</v>
      </c>
      <c r="U15" s="37">
        <v>0.31340000000000001</v>
      </c>
      <c r="V15" s="37">
        <v>0.35389999999999999</v>
      </c>
      <c r="W15" s="37">
        <v>0.44819999999999999</v>
      </c>
      <c r="X15" s="37">
        <v>0.49049999999999999</v>
      </c>
      <c r="Z15" s="4" t="str">
        <f t="shared" si="0"/>
        <v>YES</v>
      </c>
      <c r="AA15" s="4" t="str">
        <f t="shared" si="0"/>
        <v>YES</v>
      </c>
      <c r="AB15" s="4" t="str">
        <f t="shared" si="0"/>
        <v>YES</v>
      </c>
      <c r="AD15" s="4">
        <f t="shared" si="1"/>
        <v>3</v>
      </c>
    </row>
    <row r="16" spans="1:30" x14ac:dyDescent="0.35">
      <c r="A16" s="34">
        <v>18</v>
      </c>
      <c r="B16" s="1" t="s">
        <v>72</v>
      </c>
      <c r="C16" s="1" t="s">
        <v>29015</v>
      </c>
      <c r="D16" s="1" t="s">
        <v>29042</v>
      </c>
      <c r="E16" s="1"/>
      <c r="F16" s="1" t="s">
        <v>28698</v>
      </c>
      <c r="G16" s="35" t="s">
        <v>73</v>
      </c>
      <c r="H16" s="35" t="s">
        <v>74</v>
      </c>
      <c r="I16" s="35" t="s">
        <v>33</v>
      </c>
      <c r="J16" s="36">
        <v>4636025000</v>
      </c>
      <c r="K16" s="36">
        <v>5277548000</v>
      </c>
      <c r="L16" s="36">
        <v>6117799000</v>
      </c>
      <c r="M16" s="36">
        <v>7184805000</v>
      </c>
      <c r="N16" s="36">
        <v>8758507000</v>
      </c>
      <c r="O16" s="37">
        <v>0.20349999999999999</v>
      </c>
      <c r="P16" s="37">
        <v>0.21859999999999999</v>
      </c>
      <c r="Q16" s="37">
        <v>0.23369999999999999</v>
      </c>
      <c r="R16" s="37">
        <v>0.24299999999999999</v>
      </c>
      <c r="S16" s="37">
        <v>0.20899999999999999</v>
      </c>
      <c r="T16" s="37">
        <v>-0.13830000000000001</v>
      </c>
      <c r="U16" s="37">
        <v>0.14940000000000001</v>
      </c>
      <c r="V16" s="37">
        <v>0.17230000000000001</v>
      </c>
      <c r="W16" s="37">
        <v>0.17660000000000001</v>
      </c>
      <c r="X16" s="37">
        <v>0.11799999999999999</v>
      </c>
      <c r="Z16" s="4" t="str">
        <f t="shared" si="0"/>
        <v>YES</v>
      </c>
      <c r="AA16" s="4" t="str">
        <f t="shared" si="0"/>
        <v>YES</v>
      </c>
      <c r="AB16" s="4" t="str">
        <f t="shared" si="0"/>
        <v>YES</v>
      </c>
      <c r="AD16" s="4">
        <f t="shared" si="1"/>
        <v>3</v>
      </c>
    </row>
    <row r="17" spans="1:30" ht="14.4" customHeight="1" x14ac:dyDescent="0.35">
      <c r="A17" s="34">
        <v>19</v>
      </c>
      <c r="B17" s="1" t="s">
        <v>75</v>
      </c>
      <c r="C17" s="1" t="s">
        <v>29015</v>
      </c>
      <c r="D17" s="1" t="s">
        <v>29042</v>
      </c>
      <c r="E17" s="1"/>
      <c r="F17" s="1" t="s">
        <v>28692</v>
      </c>
      <c r="G17" s="35" t="s">
        <v>76</v>
      </c>
      <c r="H17" s="35" t="s">
        <v>77</v>
      </c>
      <c r="I17" s="35" t="s">
        <v>23</v>
      </c>
      <c r="J17" s="36">
        <v>4043268000</v>
      </c>
      <c r="K17" s="36">
        <v>4490171000</v>
      </c>
      <c r="L17" s="36">
        <v>5512615000</v>
      </c>
      <c r="M17" s="36">
        <v>6786143000</v>
      </c>
      <c r="N17" s="36">
        <v>8438861000</v>
      </c>
      <c r="O17" s="37">
        <v>0.1343</v>
      </c>
      <c r="P17" s="37">
        <v>0.186</v>
      </c>
      <c r="Q17" s="37">
        <v>0.22109999999999999</v>
      </c>
      <c r="R17" s="37">
        <v>0.20960000000000001</v>
      </c>
      <c r="S17" s="37">
        <v>0.2006</v>
      </c>
      <c r="T17" s="37">
        <v>0.13539999999999999</v>
      </c>
      <c r="U17" s="37">
        <v>0.19070000000000001</v>
      </c>
      <c r="V17" s="37">
        <v>9.6799999999999997E-2</v>
      </c>
      <c r="W17" s="37">
        <v>0.17699999999999999</v>
      </c>
      <c r="X17" s="37">
        <v>-2.3E-3</v>
      </c>
      <c r="Z17" s="4" t="str">
        <f t="shared" si="0"/>
        <v>YES</v>
      </c>
      <c r="AA17" s="4" t="str">
        <f t="shared" si="0"/>
        <v>YES</v>
      </c>
      <c r="AB17" s="4" t="str">
        <f t="shared" si="0"/>
        <v>YES</v>
      </c>
      <c r="AD17" s="4">
        <f t="shared" si="1"/>
        <v>3</v>
      </c>
    </row>
    <row r="18" spans="1:30" ht="27.65" customHeight="1" x14ac:dyDescent="0.35">
      <c r="A18" s="34">
        <v>20</v>
      </c>
      <c r="B18" s="1" t="s">
        <v>78</v>
      </c>
      <c r="C18" s="1" t="s">
        <v>29015</v>
      </c>
      <c r="D18" s="1" t="s">
        <v>29042</v>
      </c>
      <c r="E18" s="1"/>
      <c r="F18" s="17" t="s">
        <v>28700</v>
      </c>
      <c r="G18" s="35" t="s">
        <v>79</v>
      </c>
      <c r="H18" s="35" t="s">
        <v>80</v>
      </c>
      <c r="I18" s="35" t="s">
        <v>33</v>
      </c>
      <c r="J18" s="36">
        <v>5344251000</v>
      </c>
      <c r="K18" s="36">
        <v>6029919000</v>
      </c>
      <c r="L18" s="36">
        <v>6481008000</v>
      </c>
      <c r="M18" s="36">
        <v>7347907000</v>
      </c>
      <c r="N18" s="36">
        <v>8104186000</v>
      </c>
      <c r="O18" s="37">
        <v>0.21099999999999999</v>
      </c>
      <c r="P18" s="37">
        <v>0.22620000000000001</v>
      </c>
      <c r="Q18" s="37">
        <v>0.21820000000000001</v>
      </c>
      <c r="R18" s="37">
        <v>0.22020000000000001</v>
      </c>
      <c r="S18" s="37">
        <v>0.21920000000000001</v>
      </c>
      <c r="T18" s="37">
        <v>0.11260000000000001</v>
      </c>
      <c r="U18" s="37">
        <v>8.0600000000000005E-2</v>
      </c>
      <c r="V18" s="37">
        <v>8.1100000000000005E-2</v>
      </c>
      <c r="W18" s="37">
        <v>5.33E-2</v>
      </c>
      <c r="X18" s="37">
        <v>4.6600000000000003E-2</v>
      </c>
      <c r="Z18" s="4" t="str">
        <f t="shared" si="0"/>
        <v>YES</v>
      </c>
      <c r="AA18" s="4" t="str">
        <f t="shared" si="0"/>
        <v>YES</v>
      </c>
      <c r="AB18" s="4" t="str">
        <f t="shared" si="0"/>
        <v>YES</v>
      </c>
      <c r="AD18" s="4">
        <f t="shared" si="1"/>
        <v>3</v>
      </c>
    </row>
    <row r="19" spans="1:30" ht="14.4" customHeight="1" x14ac:dyDescent="0.35">
      <c r="A19" s="34">
        <v>21</v>
      </c>
      <c r="B19" s="1" t="s">
        <v>81</v>
      </c>
      <c r="C19" s="1" t="s">
        <v>29015</v>
      </c>
      <c r="D19" s="1" t="s">
        <v>29042</v>
      </c>
      <c r="E19" s="1"/>
      <c r="F19" s="18" t="s">
        <v>28687</v>
      </c>
      <c r="G19" s="35" t="s">
        <v>82</v>
      </c>
      <c r="H19" s="35" t="s">
        <v>83</v>
      </c>
      <c r="I19" s="35" t="s">
        <v>33</v>
      </c>
      <c r="J19" s="36">
        <v>4634299000</v>
      </c>
      <c r="K19" s="36">
        <v>5003829000</v>
      </c>
      <c r="L19" s="36">
        <v>5658275000</v>
      </c>
      <c r="M19" s="36">
        <v>6694590000</v>
      </c>
      <c r="N19" s="36">
        <v>7903558000</v>
      </c>
      <c r="O19" s="37">
        <v>0.26400000000000001</v>
      </c>
      <c r="P19" s="37">
        <v>0.26379999999999998</v>
      </c>
      <c r="Q19" s="37">
        <v>0.30819999999999997</v>
      </c>
      <c r="R19" s="37">
        <v>0.2984</v>
      </c>
      <c r="S19" s="37">
        <v>0.31909999999999999</v>
      </c>
      <c r="T19" s="37">
        <v>0.2394</v>
      </c>
      <c r="U19" s="37">
        <v>0.25950000000000001</v>
      </c>
      <c r="V19" s="37">
        <v>0.32240000000000002</v>
      </c>
      <c r="W19" s="37">
        <v>0.18290000000000001</v>
      </c>
      <c r="X19" s="37">
        <v>0.3135</v>
      </c>
      <c r="Z19" s="4" t="str">
        <f t="shared" si="0"/>
        <v>YES</v>
      </c>
      <c r="AA19" s="4" t="str">
        <f t="shared" si="0"/>
        <v>YES</v>
      </c>
      <c r="AB19" s="4" t="str">
        <f t="shared" si="0"/>
        <v>YES</v>
      </c>
      <c r="AD19" s="4">
        <f t="shared" si="1"/>
        <v>3</v>
      </c>
    </row>
    <row r="20" spans="1:30" ht="26.5" x14ac:dyDescent="0.35">
      <c r="A20" s="34">
        <v>22</v>
      </c>
      <c r="B20" s="1" t="s">
        <v>84</v>
      </c>
      <c r="C20" s="1" t="s">
        <v>28702</v>
      </c>
      <c r="D20" s="1"/>
      <c r="E20" s="1"/>
      <c r="F20" s="1" t="s">
        <v>28701</v>
      </c>
      <c r="G20" s="35" t="s">
        <v>85</v>
      </c>
      <c r="H20" s="35" t="s">
        <v>86</v>
      </c>
      <c r="I20" s="35" t="s">
        <v>87</v>
      </c>
      <c r="J20" s="36">
        <v>4544634000</v>
      </c>
      <c r="K20" s="36">
        <v>5425691000</v>
      </c>
      <c r="L20" s="36">
        <v>6400889000</v>
      </c>
      <c r="M20" s="36">
        <v>7212527000</v>
      </c>
      <c r="N20" s="36">
        <v>7743824000</v>
      </c>
      <c r="O20" s="37">
        <v>0.16489999999999999</v>
      </c>
      <c r="P20" s="37">
        <v>0.19</v>
      </c>
      <c r="Q20" s="37">
        <v>0.19750000000000001</v>
      </c>
      <c r="R20" s="37">
        <v>0.20799999999999999</v>
      </c>
      <c r="S20" s="37">
        <v>0.19769999999999999</v>
      </c>
      <c r="T20" s="37">
        <v>0.1242</v>
      </c>
      <c r="U20" s="37">
        <v>0.1915</v>
      </c>
      <c r="V20" s="37">
        <v>0.18940000000000001</v>
      </c>
      <c r="W20" s="37">
        <v>0.20039999999999999</v>
      </c>
      <c r="X20" s="37">
        <v>0.1862</v>
      </c>
      <c r="Z20" s="4" t="str">
        <f t="shared" si="0"/>
        <v>NO</v>
      </c>
      <c r="AA20" s="4" t="str">
        <f t="shared" si="0"/>
        <v>YES</v>
      </c>
      <c r="AB20" s="4" t="str">
        <f t="shared" si="0"/>
        <v>NO</v>
      </c>
      <c r="AD20" s="4">
        <f t="shared" si="1"/>
        <v>1</v>
      </c>
    </row>
    <row r="21" spans="1:30" ht="27.65" customHeight="1" x14ac:dyDescent="0.35">
      <c r="A21" s="34">
        <v>23</v>
      </c>
      <c r="B21" s="1" t="s">
        <v>88</v>
      </c>
      <c r="C21" s="1" t="s">
        <v>29082</v>
      </c>
      <c r="D21" s="1"/>
      <c r="E21" s="1"/>
      <c r="F21" s="1" t="s">
        <v>28701</v>
      </c>
      <c r="G21" s="35" t="s">
        <v>89</v>
      </c>
      <c r="H21" s="35" t="s">
        <v>90</v>
      </c>
      <c r="I21" s="35" t="s">
        <v>23</v>
      </c>
      <c r="J21" s="36">
        <v>6837472000</v>
      </c>
      <c r="K21" s="36">
        <v>6051640000</v>
      </c>
      <c r="L21" s="36">
        <v>6249143000</v>
      </c>
      <c r="M21" s="36">
        <v>6753535000</v>
      </c>
      <c r="N21" s="36">
        <v>7592310000</v>
      </c>
      <c r="O21" s="37">
        <v>0.1115</v>
      </c>
      <c r="P21" s="37">
        <v>-2.46E-2</v>
      </c>
      <c r="Q21" s="37">
        <v>-7.9000000000000008E-3</v>
      </c>
      <c r="R21" s="37">
        <v>-7.9000000000000008E-3</v>
      </c>
      <c r="S21" s="37">
        <v>2.7900000000000001E-2</v>
      </c>
      <c r="T21" s="37">
        <v>9.1499999999999998E-2</v>
      </c>
      <c r="U21" s="37">
        <v>-3.1099999999999999E-2</v>
      </c>
      <c r="V21" s="37">
        <v>-3.4099999999999998E-2</v>
      </c>
      <c r="W21" s="37">
        <v>-3.7499999999999999E-2</v>
      </c>
      <c r="X21" s="37">
        <v>2.8500000000000001E-2</v>
      </c>
      <c r="Z21" s="4" t="str">
        <f t="shared" si="0"/>
        <v>NO</v>
      </c>
      <c r="AA21" s="4" t="str">
        <f t="shared" si="0"/>
        <v>NO</v>
      </c>
      <c r="AB21" s="4" t="str">
        <f t="shared" si="0"/>
        <v>NO</v>
      </c>
      <c r="AD21" s="4">
        <f t="shared" si="1"/>
        <v>0</v>
      </c>
    </row>
    <row r="22" spans="1:30" ht="27.65" customHeight="1" x14ac:dyDescent="0.35">
      <c r="A22" s="34">
        <v>24</v>
      </c>
      <c r="B22" s="1" t="s">
        <v>91</v>
      </c>
      <c r="C22" s="1" t="s">
        <v>29015</v>
      </c>
      <c r="D22" s="1" t="s">
        <v>29042</v>
      </c>
      <c r="E22" s="1"/>
      <c r="F22" s="1" t="s">
        <v>28699</v>
      </c>
      <c r="G22" s="35" t="s">
        <v>92</v>
      </c>
      <c r="H22" s="35" t="s">
        <v>93</v>
      </c>
      <c r="I22" s="35" t="s">
        <v>23</v>
      </c>
      <c r="J22" s="36">
        <v>4034388000</v>
      </c>
      <c r="K22" s="36">
        <v>3786004000</v>
      </c>
      <c r="L22" s="36">
        <v>4493029000</v>
      </c>
      <c r="M22" s="36">
        <v>5879428000</v>
      </c>
      <c r="N22" s="36">
        <v>7332458000</v>
      </c>
      <c r="O22" s="37">
        <v>0.34079999999999999</v>
      </c>
      <c r="P22" s="37">
        <v>0.30359999999999998</v>
      </c>
      <c r="Q22" s="37">
        <v>0.29930000000000001</v>
      </c>
      <c r="R22" s="37">
        <v>0.29749999999999999</v>
      </c>
      <c r="S22" s="37">
        <v>0.37109999999999999</v>
      </c>
      <c r="T22" s="37">
        <v>0.28210000000000002</v>
      </c>
      <c r="U22" s="37">
        <v>0.21759999999999999</v>
      </c>
      <c r="V22" s="37">
        <v>0.20799999999999999</v>
      </c>
      <c r="W22" s="37">
        <v>0.1933</v>
      </c>
      <c r="X22" s="37">
        <v>0.28089999999999998</v>
      </c>
      <c r="Z22" s="4" t="str">
        <f t="shared" si="0"/>
        <v>YES</v>
      </c>
      <c r="AA22" s="4" t="str">
        <f t="shared" si="0"/>
        <v>YES</v>
      </c>
      <c r="AB22" s="4" t="str">
        <f t="shared" si="0"/>
        <v>YES</v>
      </c>
      <c r="AD22" s="4">
        <f t="shared" si="1"/>
        <v>3</v>
      </c>
    </row>
    <row r="23" spans="1:30" x14ac:dyDescent="0.35">
      <c r="A23" s="34">
        <v>25</v>
      </c>
      <c r="B23" s="1" t="s">
        <v>94</v>
      </c>
      <c r="C23" s="1" t="s">
        <v>29082</v>
      </c>
      <c r="D23" s="1"/>
      <c r="E23" s="1"/>
      <c r="F23" s="1" t="s">
        <v>28701</v>
      </c>
      <c r="G23" s="35" t="s">
        <v>95</v>
      </c>
      <c r="H23" s="35" t="s">
        <v>96</v>
      </c>
      <c r="I23" s="35" t="s">
        <v>23</v>
      </c>
      <c r="J23" s="36">
        <v>4475789000</v>
      </c>
      <c r="K23" s="36">
        <v>4309515000</v>
      </c>
      <c r="L23" s="36">
        <v>5019815000</v>
      </c>
      <c r="M23" s="36">
        <v>5937373000</v>
      </c>
      <c r="N23" s="36">
        <v>6885921000</v>
      </c>
      <c r="O23" s="37">
        <v>0.1196</v>
      </c>
      <c r="P23" s="37">
        <v>7.7499999999999999E-2</v>
      </c>
      <c r="Q23" s="37">
        <v>0.1012</v>
      </c>
      <c r="R23" s="37">
        <v>6.8900000000000003E-2</v>
      </c>
      <c r="S23" s="37">
        <v>6.6600000000000006E-2</v>
      </c>
      <c r="T23" s="37">
        <v>0.11459999999999999</v>
      </c>
      <c r="U23" s="37">
        <v>6.3600000000000004E-2</v>
      </c>
      <c r="V23" s="37">
        <v>4.0599999999999997E-2</v>
      </c>
      <c r="W23" s="37">
        <v>4.9000000000000002E-2</v>
      </c>
      <c r="X23" s="37">
        <v>1.78E-2</v>
      </c>
      <c r="Z23" s="4" t="str">
        <f t="shared" si="0"/>
        <v>NO</v>
      </c>
      <c r="AA23" s="4" t="str">
        <f t="shared" si="0"/>
        <v>NO</v>
      </c>
      <c r="AB23" s="4" t="str">
        <f t="shared" si="0"/>
        <v>NO</v>
      </c>
      <c r="AD23" s="4">
        <f t="shared" si="1"/>
        <v>0</v>
      </c>
    </row>
    <row r="24" spans="1:30" ht="27.65" customHeight="1" x14ac:dyDescent="0.35">
      <c r="A24" s="34">
        <v>26</v>
      </c>
      <c r="B24" s="1" t="s">
        <v>97</v>
      </c>
      <c r="C24" s="1" t="s">
        <v>29015</v>
      </c>
      <c r="D24" s="1" t="s">
        <v>29042</v>
      </c>
      <c r="E24" s="1"/>
      <c r="F24" s="1" t="s">
        <v>28689</v>
      </c>
      <c r="G24" s="35" t="s">
        <v>98</v>
      </c>
      <c r="H24" s="35" t="s">
        <v>99</v>
      </c>
      <c r="I24" s="35" t="s">
        <v>43</v>
      </c>
      <c r="J24" s="36">
        <v>4228250000</v>
      </c>
      <c r="K24" s="36">
        <v>3938388000</v>
      </c>
      <c r="L24" s="36">
        <v>4297208000</v>
      </c>
      <c r="M24" s="36">
        <v>5400214000</v>
      </c>
      <c r="N24" s="36">
        <v>6803233000</v>
      </c>
      <c r="O24" s="37">
        <v>0.14960000000000001</v>
      </c>
      <c r="P24" s="37">
        <v>9.69E-2</v>
      </c>
      <c r="Q24" s="37">
        <v>0.1166</v>
      </c>
      <c r="R24" s="37">
        <v>0.1714</v>
      </c>
      <c r="S24" s="37">
        <v>0.21429999999999999</v>
      </c>
      <c r="T24" s="37">
        <v>0.13769999999999999</v>
      </c>
      <c r="U24" s="37">
        <v>5.0700000000000002E-2</v>
      </c>
      <c r="V24" s="37">
        <v>6.4299999999999996E-2</v>
      </c>
      <c r="W24" s="37">
        <v>0.12859999999999999</v>
      </c>
      <c r="X24" s="37">
        <v>0.1754</v>
      </c>
      <c r="Z24" s="4" t="str">
        <f t="shared" si="0"/>
        <v>NO</v>
      </c>
      <c r="AA24" s="4" t="str">
        <f t="shared" si="0"/>
        <v>NO</v>
      </c>
      <c r="AB24" s="4" t="str">
        <f t="shared" si="0"/>
        <v>YES</v>
      </c>
      <c r="AD24" s="4">
        <f t="shared" si="1"/>
        <v>1</v>
      </c>
    </row>
    <row r="25" spans="1:30" ht="41.4" customHeight="1" x14ac:dyDescent="0.35">
      <c r="A25" s="34">
        <v>27</v>
      </c>
      <c r="B25" s="1" t="s">
        <v>100</v>
      </c>
      <c r="C25" s="1" t="s">
        <v>29015</v>
      </c>
      <c r="D25" s="1" t="s">
        <v>29042</v>
      </c>
      <c r="E25" s="1"/>
      <c r="F25" s="1" t="s">
        <v>28696</v>
      </c>
      <c r="G25" s="35" t="s">
        <v>101</v>
      </c>
      <c r="H25" s="35" t="s">
        <v>102</v>
      </c>
      <c r="I25" s="35" t="s">
        <v>23</v>
      </c>
      <c r="J25" s="36">
        <v>4195224000</v>
      </c>
      <c r="K25" s="36">
        <v>4063620000</v>
      </c>
      <c r="L25" s="36">
        <v>4767427000</v>
      </c>
      <c r="M25" s="36">
        <v>5808862000</v>
      </c>
      <c r="N25" s="36">
        <v>6765745000</v>
      </c>
      <c r="O25" s="37">
        <v>0.1179</v>
      </c>
      <c r="P25" s="37">
        <v>0.13320000000000001</v>
      </c>
      <c r="Q25" s="37">
        <v>0.14610000000000001</v>
      </c>
      <c r="R25" s="37">
        <v>0.15629999999999999</v>
      </c>
      <c r="S25" s="37">
        <v>0.15820000000000001</v>
      </c>
      <c r="T25" s="37">
        <v>-0.18190000000000001</v>
      </c>
      <c r="U25" s="37">
        <v>-0.2099</v>
      </c>
      <c r="V25" s="37">
        <v>-0.20660000000000001</v>
      </c>
      <c r="W25" s="37">
        <v>-0.15329999999999999</v>
      </c>
      <c r="X25" s="37">
        <v>-0.1133</v>
      </c>
      <c r="Z25" s="4" t="str">
        <f t="shared" si="0"/>
        <v>NO</v>
      </c>
      <c r="AA25" s="4" t="str">
        <f t="shared" si="0"/>
        <v>NO</v>
      </c>
      <c r="AB25" s="4" t="str">
        <f t="shared" si="0"/>
        <v>NO</v>
      </c>
      <c r="AD25" s="4">
        <f t="shared" si="1"/>
        <v>0</v>
      </c>
    </row>
    <row r="26" spans="1:30" ht="27.65" customHeight="1" x14ac:dyDescent="0.35">
      <c r="A26" s="34">
        <v>28</v>
      </c>
      <c r="B26" s="1" t="s">
        <v>103</v>
      </c>
      <c r="C26" s="1" t="s">
        <v>29081</v>
      </c>
      <c r="D26" s="1"/>
      <c r="E26" s="1"/>
      <c r="F26" s="1"/>
      <c r="G26" s="35" t="s">
        <v>104</v>
      </c>
      <c r="H26" s="35" t="s">
        <v>105</v>
      </c>
      <c r="I26" s="35" t="s">
        <v>23</v>
      </c>
      <c r="J26" s="36">
        <v>5243457000</v>
      </c>
      <c r="K26" s="36">
        <v>5631568000</v>
      </c>
      <c r="L26" s="36">
        <v>6100787000</v>
      </c>
      <c r="M26" s="36">
        <v>6237772000</v>
      </c>
      <c r="N26" s="36">
        <v>6733955000</v>
      </c>
      <c r="O26" s="37">
        <v>0.26240000000000002</v>
      </c>
      <c r="P26" s="37">
        <v>0.20649999999999999</v>
      </c>
      <c r="Q26" s="37">
        <v>0.17100000000000001</v>
      </c>
      <c r="R26" s="37">
        <v>0.1147</v>
      </c>
      <c r="S26" s="37">
        <v>7.0699999999999999E-2</v>
      </c>
      <c r="T26" s="37">
        <v>0.30840000000000001</v>
      </c>
      <c r="U26" s="37">
        <v>0.23599999999999999</v>
      </c>
      <c r="V26" s="37">
        <v>0.17710000000000001</v>
      </c>
      <c r="W26" s="37">
        <v>0.13189999999999999</v>
      </c>
      <c r="X26" s="37">
        <v>7.2800000000000004E-2</v>
      </c>
      <c r="Z26" s="4" t="str">
        <f t="shared" si="0"/>
        <v>NO</v>
      </c>
      <c r="AA26" s="4" t="str">
        <f t="shared" si="0"/>
        <v>NO</v>
      </c>
      <c r="AB26" s="4" t="str">
        <f t="shared" si="0"/>
        <v>NO</v>
      </c>
      <c r="AD26" s="4">
        <f t="shared" si="1"/>
        <v>0</v>
      </c>
    </row>
    <row r="27" spans="1:30" ht="27.65" customHeight="1" x14ac:dyDescent="0.35">
      <c r="A27" s="34">
        <v>29</v>
      </c>
      <c r="B27" s="1" t="s">
        <v>106</v>
      </c>
      <c r="C27" s="1" t="s">
        <v>28702</v>
      </c>
      <c r="D27" s="1"/>
      <c r="E27" s="1"/>
      <c r="F27" s="1"/>
      <c r="G27" s="35" t="s">
        <v>107</v>
      </c>
      <c r="H27" s="35" t="s">
        <v>108</v>
      </c>
      <c r="I27" s="35" t="s">
        <v>87</v>
      </c>
      <c r="J27" s="36">
        <v>3751620000</v>
      </c>
      <c r="K27" s="36">
        <v>4632011000</v>
      </c>
      <c r="L27" s="36">
        <v>5961482000</v>
      </c>
      <c r="M27" s="36">
        <v>7070534000</v>
      </c>
      <c r="N27" s="36">
        <v>6704525000</v>
      </c>
      <c r="O27" s="37">
        <v>0.1094</v>
      </c>
      <c r="P27" s="37">
        <v>9.2600000000000002E-2</v>
      </c>
      <c r="Q27" s="37">
        <v>0.09</v>
      </c>
      <c r="R27" s="37">
        <v>4.2299999999999997E-2</v>
      </c>
      <c r="S27" s="37">
        <v>2.3E-2</v>
      </c>
      <c r="T27" s="37">
        <v>5.4399999999999997E-2</v>
      </c>
      <c r="U27" s="37">
        <v>5.74E-2</v>
      </c>
      <c r="V27" s="37">
        <v>4.6899999999999997E-2</v>
      </c>
      <c r="W27" s="37">
        <v>2.8500000000000001E-2</v>
      </c>
      <c r="X27" s="37">
        <v>-3.5099999999999999E-2</v>
      </c>
      <c r="Z27" s="4" t="str">
        <f t="shared" si="0"/>
        <v>NO</v>
      </c>
      <c r="AA27" s="4" t="str">
        <f t="shared" si="0"/>
        <v>NO</v>
      </c>
      <c r="AB27" s="4" t="str">
        <f t="shared" si="0"/>
        <v>NO</v>
      </c>
      <c r="AD27" s="4">
        <f t="shared" si="1"/>
        <v>0</v>
      </c>
    </row>
    <row r="28" spans="1:30" ht="27.65" customHeight="1" x14ac:dyDescent="0.35">
      <c r="A28" s="34">
        <v>30</v>
      </c>
      <c r="B28" s="1" t="s">
        <v>109</v>
      </c>
      <c r="C28" s="1" t="s">
        <v>29015</v>
      </c>
      <c r="D28" s="1" t="s">
        <v>29042</v>
      </c>
      <c r="E28" s="1"/>
      <c r="F28" s="1" t="s">
        <v>28703</v>
      </c>
      <c r="G28" s="35" t="s">
        <v>110</v>
      </c>
      <c r="H28" s="35" t="s">
        <v>111</v>
      </c>
      <c r="I28" s="35" t="s">
        <v>23</v>
      </c>
      <c r="J28" s="36">
        <v>5046867000</v>
      </c>
      <c r="K28" s="36">
        <v>5020223000</v>
      </c>
      <c r="L28" s="36">
        <v>4674480000</v>
      </c>
      <c r="M28" s="36">
        <v>5345828000</v>
      </c>
      <c r="N28" s="36">
        <v>6635832000</v>
      </c>
      <c r="O28" s="37">
        <v>0.29020000000000001</v>
      </c>
      <c r="P28" s="37">
        <v>0.16639999999999999</v>
      </c>
      <c r="Q28" s="37">
        <v>0.1132</v>
      </c>
      <c r="R28" s="37">
        <v>0.1017</v>
      </c>
      <c r="S28" s="37">
        <v>7.5200000000000003E-2</v>
      </c>
      <c r="T28" s="37">
        <v>0.29420000000000002</v>
      </c>
      <c r="U28" s="37">
        <v>0.1757</v>
      </c>
      <c r="V28" s="37">
        <v>9.3899999999999997E-2</v>
      </c>
      <c r="W28" s="37">
        <v>5.6399999999999999E-2</v>
      </c>
      <c r="X28" s="37">
        <v>5.16E-2</v>
      </c>
      <c r="Z28" s="4" t="str">
        <f t="shared" si="0"/>
        <v>NO</v>
      </c>
      <c r="AA28" s="4" t="str">
        <f t="shared" si="0"/>
        <v>NO</v>
      </c>
      <c r="AB28" s="4" t="str">
        <f t="shared" si="0"/>
        <v>NO</v>
      </c>
      <c r="AD28" s="4">
        <f t="shared" si="1"/>
        <v>0</v>
      </c>
    </row>
    <row r="29" spans="1:30" ht="27.65" customHeight="1" x14ac:dyDescent="0.35">
      <c r="A29" s="34">
        <v>31</v>
      </c>
      <c r="B29" s="1" t="s">
        <v>112</v>
      </c>
      <c r="C29" s="1" t="s">
        <v>29015</v>
      </c>
      <c r="D29" s="1" t="s">
        <v>29042</v>
      </c>
      <c r="E29" s="1"/>
      <c r="F29" s="17" t="s">
        <v>28704</v>
      </c>
      <c r="G29" s="35" t="s">
        <v>113</v>
      </c>
      <c r="H29" s="35" t="s">
        <v>114</v>
      </c>
      <c r="I29" s="35" t="s">
        <v>23</v>
      </c>
      <c r="J29" s="36">
        <v>3959463000</v>
      </c>
      <c r="K29" s="36">
        <v>4269768000</v>
      </c>
      <c r="L29" s="36">
        <v>4521759000</v>
      </c>
      <c r="M29" s="36">
        <v>5133686000</v>
      </c>
      <c r="N29" s="36">
        <v>6569319000</v>
      </c>
      <c r="O29" s="37">
        <v>6.6000000000000003E-2</v>
      </c>
      <c r="P29" s="37">
        <v>2.5899999999999999E-2</v>
      </c>
      <c r="Q29" s="37">
        <v>3.5999999999999999E-3</v>
      </c>
      <c r="R29" s="37">
        <v>3.0099999999999998E-2</v>
      </c>
      <c r="S29" s="37">
        <v>2.8000000000000001E-2</v>
      </c>
      <c r="T29" s="37">
        <v>2.7E-2</v>
      </c>
      <c r="U29" s="37">
        <v>-0.1036</v>
      </c>
      <c r="V29" s="37">
        <v>-0.14799999999999999</v>
      </c>
      <c r="W29" s="37">
        <v>-9.1800000000000007E-2</v>
      </c>
      <c r="X29" s="37">
        <v>-7.2800000000000004E-2</v>
      </c>
      <c r="Z29" s="4" t="str">
        <f t="shared" si="0"/>
        <v>NO</v>
      </c>
      <c r="AA29" s="4" t="str">
        <f t="shared" si="0"/>
        <v>NO</v>
      </c>
      <c r="AB29" s="4" t="str">
        <f t="shared" si="0"/>
        <v>NO</v>
      </c>
      <c r="AD29" s="4">
        <f t="shared" si="1"/>
        <v>0</v>
      </c>
    </row>
    <row r="30" spans="1:30" ht="27.65" customHeight="1" x14ac:dyDescent="0.35">
      <c r="A30" s="34">
        <v>32</v>
      </c>
      <c r="B30" s="1" t="s">
        <v>115</v>
      </c>
      <c r="C30" s="1" t="s">
        <v>29015</v>
      </c>
      <c r="D30" s="1" t="s">
        <v>29042</v>
      </c>
      <c r="E30" s="12"/>
      <c r="F30" s="18" t="s">
        <v>28690</v>
      </c>
      <c r="G30" s="35" t="s">
        <v>116</v>
      </c>
      <c r="H30" s="35" t="s">
        <v>117</v>
      </c>
      <c r="I30" s="35" t="s">
        <v>23</v>
      </c>
      <c r="J30" s="36">
        <v>3576889000</v>
      </c>
      <c r="K30" s="36">
        <v>3725958000</v>
      </c>
      <c r="L30" s="36">
        <v>4338626000</v>
      </c>
      <c r="M30" s="36">
        <v>5209828000</v>
      </c>
      <c r="N30" s="36">
        <v>6317669000</v>
      </c>
      <c r="O30" s="37">
        <v>0.35870000000000002</v>
      </c>
      <c r="P30" s="37">
        <v>0.3654</v>
      </c>
      <c r="Q30" s="37">
        <v>0.4083</v>
      </c>
      <c r="R30" s="37">
        <v>0.4294</v>
      </c>
      <c r="S30" s="37">
        <v>0.43740000000000001</v>
      </c>
      <c r="T30" s="37">
        <v>0.35149999999999998</v>
      </c>
      <c r="U30" s="37">
        <v>0.3589</v>
      </c>
      <c r="V30" s="37">
        <v>0.40210000000000001</v>
      </c>
      <c r="W30" s="37">
        <v>0.42130000000000001</v>
      </c>
      <c r="X30" s="37">
        <v>0.42799999999999999</v>
      </c>
      <c r="Z30" s="4" t="str">
        <f t="shared" si="0"/>
        <v>YES</v>
      </c>
      <c r="AA30" s="4" t="str">
        <f t="shared" si="0"/>
        <v>YES</v>
      </c>
      <c r="AB30" s="4" t="str">
        <f t="shared" si="0"/>
        <v>YES</v>
      </c>
      <c r="AD30" s="4">
        <f t="shared" si="1"/>
        <v>3</v>
      </c>
    </row>
    <row r="31" spans="1:30" ht="26.5" x14ac:dyDescent="0.35">
      <c r="A31" s="34">
        <v>33</v>
      </c>
      <c r="B31" s="1" t="s">
        <v>118</v>
      </c>
      <c r="C31" s="1" t="s">
        <v>28702</v>
      </c>
      <c r="D31" s="1"/>
      <c r="E31" s="1"/>
      <c r="F31" s="1"/>
      <c r="G31" s="35" t="s">
        <v>119</v>
      </c>
      <c r="H31" s="35" t="s">
        <v>120</v>
      </c>
      <c r="I31" s="35" t="s">
        <v>87</v>
      </c>
      <c r="J31" s="36">
        <v>6081684000</v>
      </c>
      <c r="K31" s="36">
        <v>4520272000</v>
      </c>
      <c r="L31" s="36">
        <v>4434714000</v>
      </c>
      <c r="M31" s="36">
        <v>4861789000</v>
      </c>
      <c r="N31" s="36">
        <v>6157657000</v>
      </c>
      <c r="O31" s="37">
        <v>4.99E-2</v>
      </c>
      <c r="P31" s="37">
        <v>-0.23180000000000001</v>
      </c>
      <c r="Q31" s="37">
        <v>-0.53939999999999999</v>
      </c>
      <c r="R31" s="37">
        <v>-0.81189999999999996</v>
      </c>
      <c r="S31" s="37">
        <v>-0.19070000000000001</v>
      </c>
      <c r="T31" s="37">
        <v>5.2900000000000003E-2</v>
      </c>
      <c r="U31" s="37">
        <v>-0.4501</v>
      </c>
      <c r="V31" s="37">
        <v>-0.75860000000000005</v>
      </c>
      <c r="W31" s="37">
        <v>-0.99980000000000002</v>
      </c>
      <c r="X31" s="37">
        <v>-0.24970000000000001</v>
      </c>
      <c r="Z31" s="4" t="str">
        <f t="shared" si="0"/>
        <v>NO</v>
      </c>
      <c r="AA31" s="4" t="str">
        <f t="shared" si="0"/>
        <v>NO</v>
      </c>
      <c r="AB31" s="4" t="str">
        <f t="shared" si="0"/>
        <v>NO</v>
      </c>
      <c r="AD31" s="4">
        <f t="shared" si="1"/>
        <v>0</v>
      </c>
    </row>
    <row r="32" spans="1:30" ht="27.65" customHeight="1" x14ac:dyDescent="0.35">
      <c r="A32" s="34">
        <v>34</v>
      </c>
      <c r="B32" s="1" t="s">
        <v>121</v>
      </c>
      <c r="C32" s="1" t="s">
        <v>29015</v>
      </c>
      <c r="D32" s="1" t="s">
        <v>29042</v>
      </c>
      <c r="E32" s="1"/>
      <c r="F32" s="1" t="s">
        <v>28689</v>
      </c>
      <c r="G32" s="35" t="s">
        <v>122</v>
      </c>
      <c r="H32" s="35" t="s">
        <v>123</v>
      </c>
      <c r="I32" s="35" t="s">
        <v>43</v>
      </c>
      <c r="J32" s="36">
        <v>4177507000</v>
      </c>
      <c r="K32" s="36">
        <v>3681890000</v>
      </c>
      <c r="L32" s="36">
        <v>4027598000</v>
      </c>
      <c r="M32" s="36">
        <v>4855863000</v>
      </c>
      <c r="N32" s="36">
        <v>5626159000</v>
      </c>
      <c r="O32" s="37">
        <v>0.24279999999999999</v>
      </c>
      <c r="P32" s="37">
        <v>0.17849999999999999</v>
      </c>
      <c r="Q32" s="37">
        <v>0.19040000000000001</v>
      </c>
      <c r="R32" s="37">
        <v>0.21010000000000001</v>
      </c>
      <c r="S32" s="37">
        <v>0.2505</v>
      </c>
      <c r="T32" s="37">
        <v>0.2283</v>
      </c>
      <c r="U32" s="37">
        <v>0.15870000000000001</v>
      </c>
      <c r="V32" s="37">
        <v>0.15559999999999999</v>
      </c>
      <c r="W32" s="37">
        <v>0.17219999999999999</v>
      </c>
      <c r="X32" s="37">
        <v>0.20200000000000001</v>
      </c>
      <c r="Z32" s="4" t="str">
        <f t="shared" si="0"/>
        <v>NO</v>
      </c>
      <c r="AA32" s="4" t="str">
        <f t="shared" si="0"/>
        <v>YES</v>
      </c>
      <c r="AB32" s="4" t="str">
        <f t="shared" si="0"/>
        <v>YES</v>
      </c>
      <c r="AD32" s="4">
        <f t="shared" si="1"/>
        <v>2</v>
      </c>
    </row>
    <row r="33" spans="1:30" x14ac:dyDescent="0.35">
      <c r="A33" s="34">
        <v>35</v>
      </c>
      <c r="B33" s="1" t="s">
        <v>124</v>
      </c>
      <c r="C33" s="1" t="s">
        <v>29015</v>
      </c>
      <c r="D33" s="1" t="s">
        <v>29042</v>
      </c>
      <c r="E33" s="1"/>
      <c r="F33" s="1" t="s">
        <v>28691</v>
      </c>
      <c r="G33" s="35" t="s">
        <v>125</v>
      </c>
      <c r="H33" s="35" t="s">
        <v>126</v>
      </c>
      <c r="I33" s="35" t="s">
        <v>23</v>
      </c>
      <c r="J33" s="36">
        <v>2680932000</v>
      </c>
      <c r="K33" s="36">
        <v>2830730000</v>
      </c>
      <c r="L33" s="36">
        <v>3482176000</v>
      </c>
      <c r="M33" s="36">
        <v>4422066000</v>
      </c>
      <c r="N33" s="36">
        <v>5599804000</v>
      </c>
      <c r="O33" s="37">
        <v>0.1951</v>
      </c>
      <c r="P33" s="37">
        <v>8.5300000000000001E-2</v>
      </c>
      <c r="Q33" s="37">
        <v>9.2499999999999999E-2</v>
      </c>
      <c r="R33" s="37">
        <v>8.3599999999999994E-2</v>
      </c>
      <c r="S33" s="37">
        <v>7.46E-2</v>
      </c>
      <c r="T33" s="37">
        <v>0.16669999999999999</v>
      </c>
      <c r="U33" s="37">
        <v>2.01E-2</v>
      </c>
      <c r="V33" s="37">
        <v>1.0500000000000001E-2</v>
      </c>
      <c r="W33" s="37">
        <v>-3.4099999999999998E-2</v>
      </c>
      <c r="X33" s="37">
        <v>-5.3999999999999999E-2</v>
      </c>
      <c r="Z33" s="4" t="str">
        <f t="shared" si="0"/>
        <v>NO</v>
      </c>
      <c r="AA33" s="4" t="str">
        <f t="shared" si="0"/>
        <v>NO</v>
      </c>
      <c r="AB33" s="4" t="str">
        <f t="shared" si="0"/>
        <v>NO</v>
      </c>
      <c r="AD33" s="4">
        <f t="shared" si="1"/>
        <v>0</v>
      </c>
    </row>
    <row r="34" spans="1:30" ht="27.65" customHeight="1" x14ac:dyDescent="0.35">
      <c r="A34" s="34">
        <v>36</v>
      </c>
      <c r="B34" s="1" t="s">
        <v>127</v>
      </c>
      <c r="C34" s="1" t="s">
        <v>29057</v>
      </c>
      <c r="D34" s="1"/>
      <c r="E34" s="1"/>
      <c r="F34" s="1"/>
      <c r="G34" s="35" t="s">
        <v>128</v>
      </c>
      <c r="H34" s="35" t="s">
        <v>129</v>
      </c>
      <c r="I34" s="35" t="s">
        <v>23</v>
      </c>
      <c r="J34" s="36">
        <v>4147256000</v>
      </c>
      <c r="K34" s="36">
        <v>4278514000</v>
      </c>
      <c r="L34" s="36">
        <v>4571228000</v>
      </c>
      <c r="M34" s="36">
        <v>5045580000</v>
      </c>
      <c r="N34" s="36">
        <v>5531880000</v>
      </c>
      <c r="O34" s="37">
        <v>-0.19120000000000001</v>
      </c>
      <c r="P34" s="37">
        <v>-5.7299999999999997E-2</v>
      </c>
      <c r="Q34" s="37">
        <v>5.2699999999999997E-2</v>
      </c>
      <c r="R34" s="37">
        <v>9.4299999999999995E-2</v>
      </c>
      <c r="S34" s="37">
        <v>0.1137</v>
      </c>
      <c r="T34" s="37">
        <v>-0.19059999999999999</v>
      </c>
      <c r="U34" s="37">
        <v>-0.29189999999999999</v>
      </c>
      <c r="V34" s="37">
        <v>-0.1419</v>
      </c>
      <c r="W34" s="37">
        <v>-8.2000000000000003E-2</v>
      </c>
      <c r="X34" s="37">
        <v>-6.5299999999999997E-2</v>
      </c>
      <c r="Z34" s="4" t="str">
        <f t="shared" si="0"/>
        <v>NO</v>
      </c>
      <c r="AA34" s="4" t="str">
        <f t="shared" si="0"/>
        <v>NO</v>
      </c>
      <c r="AB34" s="4" t="str">
        <f t="shared" si="0"/>
        <v>NO</v>
      </c>
      <c r="AD34" s="4">
        <f t="shared" si="1"/>
        <v>0</v>
      </c>
    </row>
    <row r="35" spans="1:30" ht="27.65" customHeight="1" x14ac:dyDescent="0.35">
      <c r="A35" s="34">
        <v>1</v>
      </c>
      <c r="B35" s="1" t="s">
        <v>20</v>
      </c>
      <c r="C35" s="1" t="s">
        <v>29081</v>
      </c>
      <c r="D35" s="1"/>
      <c r="E35" s="1"/>
      <c r="F35" s="1"/>
      <c r="G35" s="35" t="s">
        <v>21</v>
      </c>
      <c r="H35" s="35" t="s">
        <v>22</v>
      </c>
      <c r="I35" s="35" t="s">
        <v>23</v>
      </c>
      <c r="J35" s="36"/>
      <c r="K35" s="36"/>
      <c r="L35" s="36"/>
      <c r="M35" s="36">
        <v>4219418800</v>
      </c>
      <c r="N35" s="36">
        <v>5464575120</v>
      </c>
      <c r="O35" s="37"/>
      <c r="P35" s="37"/>
      <c r="Q35" s="37"/>
      <c r="R35" s="37">
        <v>-5.5399999999999998E-2</v>
      </c>
      <c r="S35" s="37">
        <v>-0.22120000000000001</v>
      </c>
      <c r="T35" s="37"/>
      <c r="U35" s="37"/>
      <c r="V35" s="37"/>
      <c r="W35" s="37">
        <v>-5.5399999999999998E-2</v>
      </c>
      <c r="X35" s="37">
        <v>-0.22120000000000001</v>
      </c>
      <c r="Z35" s="4" t="str">
        <f t="shared" si="0"/>
        <v>NO</v>
      </c>
      <c r="AA35" s="4" t="str">
        <f t="shared" si="0"/>
        <v>NO</v>
      </c>
      <c r="AB35" s="4" t="str">
        <f t="shared" si="0"/>
        <v>NO</v>
      </c>
      <c r="AD35" s="4">
        <f t="shared" si="1"/>
        <v>0</v>
      </c>
    </row>
    <row r="36" spans="1:30" ht="14.4" customHeight="1" x14ac:dyDescent="0.35">
      <c r="A36" s="34">
        <v>37</v>
      </c>
      <c r="B36" s="1" t="s">
        <v>130</v>
      </c>
      <c r="C36" s="1" t="s">
        <v>29015</v>
      </c>
      <c r="D36" s="1" t="s">
        <v>29042</v>
      </c>
      <c r="E36" s="1"/>
      <c r="F36" s="1" t="s">
        <v>28689</v>
      </c>
      <c r="G36" s="35" t="s">
        <v>131</v>
      </c>
      <c r="H36" s="35" t="s">
        <v>132</v>
      </c>
      <c r="I36" s="35" t="s">
        <v>33</v>
      </c>
      <c r="J36" s="36">
        <v>3954645000</v>
      </c>
      <c r="K36" s="36">
        <v>3321799000</v>
      </c>
      <c r="L36" s="36">
        <v>3679904000</v>
      </c>
      <c r="M36" s="36">
        <v>4674082000</v>
      </c>
      <c r="N36" s="36">
        <v>5420723000</v>
      </c>
      <c r="O36" s="37">
        <v>0.21160000000000001</v>
      </c>
      <c r="P36" s="37">
        <v>8.5099999999999995E-2</v>
      </c>
      <c r="Q36" s="37">
        <v>0.1328</v>
      </c>
      <c r="R36" s="37">
        <v>0.1754</v>
      </c>
      <c r="S36" s="37">
        <v>0.22989999999999999</v>
      </c>
      <c r="T36" s="37">
        <v>0.1726</v>
      </c>
      <c r="U36" s="37">
        <v>5.6000000000000001E-2</v>
      </c>
      <c r="V36" s="37">
        <v>0.10489999999999999</v>
      </c>
      <c r="W36" s="37">
        <v>0.13919999999999999</v>
      </c>
      <c r="X36" s="37">
        <v>0.19320000000000001</v>
      </c>
      <c r="Z36" s="4" t="str">
        <f t="shared" si="0"/>
        <v>NO</v>
      </c>
      <c r="AA36" s="4" t="str">
        <f t="shared" si="0"/>
        <v>NO</v>
      </c>
      <c r="AB36" s="4" t="str">
        <f t="shared" si="0"/>
        <v>YES</v>
      </c>
      <c r="AD36" s="4">
        <f t="shared" si="1"/>
        <v>1</v>
      </c>
    </row>
    <row r="37" spans="1:30" ht="27.65" customHeight="1" x14ac:dyDescent="0.35">
      <c r="A37" s="34">
        <v>39</v>
      </c>
      <c r="B37" s="1" t="s">
        <v>133</v>
      </c>
      <c r="C37" s="1" t="s">
        <v>29081</v>
      </c>
      <c r="D37" s="1"/>
      <c r="E37" s="1"/>
      <c r="F37" s="1"/>
      <c r="G37" s="35" t="s">
        <v>134</v>
      </c>
      <c r="H37" s="35" t="s">
        <v>135</v>
      </c>
      <c r="I37" s="35" t="s">
        <v>23</v>
      </c>
      <c r="J37" s="36">
        <v>3670659000</v>
      </c>
      <c r="K37" s="36">
        <v>3878551000</v>
      </c>
      <c r="L37" s="36">
        <v>4084669000</v>
      </c>
      <c r="M37" s="36">
        <v>4499811000</v>
      </c>
      <c r="N37" s="36">
        <v>5259208000</v>
      </c>
      <c r="O37" s="37">
        <v>6.13E-2</v>
      </c>
      <c r="P37" s="37">
        <v>0.1002</v>
      </c>
      <c r="Q37" s="37">
        <v>0.1215</v>
      </c>
      <c r="R37" s="37">
        <v>9.9000000000000005E-2</v>
      </c>
      <c r="S37" s="37">
        <v>0.10050000000000001</v>
      </c>
      <c r="T37" s="37">
        <v>4.9000000000000002E-2</v>
      </c>
      <c r="U37" s="37">
        <v>9.8100000000000007E-2</v>
      </c>
      <c r="V37" s="37">
        <v>0.1167</v>
      </c>
      <c r="W37" s="37">
        <v>0.1011</v>
      </c>
      <c r="X37" s="37">
        <v>9.4200000000000006E-2</v>
      </c>
      <c r="Z37" s="4" t="str">
        <f t="shared" si="0"/>
        <v>NO</v>
      </c>
      <c r="AA37" s="4" t="str">
        <f t="shared" si="0"/>
        <v>NO</v>
      </c>
      <c r="AB37" s="4" t="str">
        <f t="shared" si="0"/>
        <v>NO</v>
      </c>
      <c r="AD37" s="4">
        <f t="shared" si="1"/>
        <v>0</v>
      </c>
    </row>
    <row r="38" spans="1:30" ht="14.4" customHeight="1" x14ac:dyDescent="0.35">
      <c r="A38" s="34">
        <v>40</v>
      </c>
      <c r="B38" s="1" t="s">
        <v>136</v>
      </c>
      <c r="C38" s="1" t="s">
        <v>29082</v>
      </c>
      <c r="D38" s="1"/>
      <c r="E38" s="1"/>
      <c r="F38" s="1" t="s">
        <v>29004</v>
      </c>
      <c r="G38" s="35" t="s">
        <v>137</v>
      </c>
      <c r="H38" s="35" t="s">
        <v>138</v>
      </c>
      <c r="I38" s="35" t="s">
        <v>33</v>
      </c>
      <c r="J38" s="36">
        <v>4393725000</v>
      </c>
      <c r="K38" s="36">
        <v>4580988000</v>
      </c>
      <c r="L38" s="36">
        <v>4720771000</v>
      </c>
      <c r="M38" s="36">
        <v>4973187000</v>
      </c>
      <c r="N38" s="36">
        <v>4812159000</v>
      </c>
      <c r="O38" s="37">
        <v>-0.10349999999999999</v>
      </c>
      <c r="P38" s="37">
        <v>-0.1079</v>
      </c>
      <c r="Q38" s="37">
        <v>-0.1227</v>
      </c>
      <c r="R38" s="37">
        <v>-9.4299999999999995E-2</v>
      </c>
      <c r="S38" s="37">
        <v>-0.13200000000000001</v>
      </c>
      <c r="T38" s="37">
        <v>-0.1019</v>
      </c>
      <c r="U38" s="37">
        <v>-0.1041</v>
      </c>
      <c r="V38" s="37">
        <v>-0.1188</v>
      </c>
      <c r="W38" s="37">
        <v>-8.5900000000000004E-2</v>
      </c>
      <c r="X38" s="37">
        <v>-0.1348</v>
      </c>
      <c r="Z38" s="4" t="str">
        <f t="shared" si="0"/>
        <v>NO</v>
      </c>
      <c r="AA38" s="4" t="str">
        <f t="shared" si="0"/>
        <v>NO</v>
      </c>
      <c r="AB38" s="4" t="str">
        <f t="shared" si="0"/>
        <v>NO</v>
      </c>
      <c r="AD38" s="4">
        <f t="shared" si="1"/>
        <v>0</v>
      </c>
    </row>
    <row r="39" spans="1:30" ht="27.65" customHeight="1" x14ac:dyDescent="0.35">
      <c r="A39" s="34">
        <v>41</v>
      </c>
      <c r="B39" s="1" t="s">
        <v>139</v>
      </c>
      <c r="C39" s="1" t="s">
        <v>29082</v>
      </c>
      <c r="D39" s="1"/>
      <c r="E39" s="1"/>
      <c r="F39" s="1" t="s">
        <v>28701</v>
      </c>
      <c r="G39" s="35" t="s">
        <v>140</v>
      </c>
      <c r="H39" s="35" t="s">
        <v>141</v>
      </c>
      <c r="I39" s="35" t="s">
        <v>23</v>
      </c>
      <c r="J39" s="36">
        <v>3278435000</v>
      </c>
      <c r="K39" s="36">
        <v>3206461000</v>
      </c>
      <c r="L39" s="36">
        <v>3905103000</v>
      </c>
      <c r="M39" s="36">
        <v>4535297000</v>
      </c>
      <c r="N39" s="36">
        <v>4709537000</v>
      </c>
      <c r="O39" s="37">
        <v>1.8800000000000001E-2</v>
      </c>
      <c r="P39" s="37">
        <v>2.52E-2</v>
      </c>
      <c r="Q39" s="37">
        <v>2.1700000000000001E-2</v>
      </c>
      <c r="R39" s="37">
        <v>2.5000000000000001E-2</v>
      </c>
      <c r="S39" s="37">
        <v>2.24E-2</v>
      </c>
      <c r="T39" s="37">
        <v>6.6E-3</v>
      </c>
      <c r="U39" s="37">
        <v>3.0999999999999999E-3</v>
      </c>
      <c r="V39" s="37">
        <v>9.2999999999999992E-3</v>
      </c>
      <c r="W39" s="37">
        <v>4.0000000000000001E-3</v>
      </c>
      <c r="X39" s="37">
        <v>1.8800000000000001E-2</v>
      </c>
      <c r="Z39" s="4" t="str">
        <f t="shared" si="0"/>
        <v>NO</v>
      </c>
      <c r="AA39" s="4" t="str">
        <f t="shared" si="0"/>
        <v>NO</v>
      </c>
      <c r="AB39" s="4" t="str">
        <f t="shared" si="0"/>
        <v>NO</v>
      </c>
      <c r="AD39" s="4">
        <f t="shared" si="1"/>
        <v>0</v>
      </c>
    </row>
    <row r="40" spans="1:30" ht="41.4" customHeight="1" x14ac:dyDescent="0.35">
      <c r="A40" s="34">
        <v>42</v>
      </c>
      <c r="B40" s="1" t="s">
        <v>142</v>
      </c>
      <c r="C40" s="1" t="s">
        <v>29015</v>
      </c>
      <c r="D40" s="1" t="s">
        <v>29042</v>
      </c>
      <c r="E40" s="1"/>
      <c r="F40" s="1" t="s">
        <v>28689</v>
      </c>
      <c r="G40" s="35" t="s">
        <v>143</v>
      </c>
      <c r="H40" s="35" t="s">
        <v>144</v>
      </c>
      <c r="I40" s="35" t="s">
        <v>43</v>
      </c>
      <c r="J40" s="36">
        <v>2696245000</v>
      </c>
      <c r="K40" s="36">
        <v>2501234000</v>
      </c>
      <c r="L40" s="36">
        <v>2925781000</v>
      </c>
      <c r="M40" s="36">
        <v>3629682000</v>
      </c>
      <c r="N40" s="36">
        <v>4550976000</v>
      </c>
      <c r="O40" s="37">
        <v>0.1638</v>
      </c>
      <c r="P40" s="37">
        <v>8.43E-2</v>
      </c>
      <c r="Q40" s="37">
        <v>0.13250000000000001</v>
      </c>
      <c r="R40" s="37">
        <v>0.1701</v>
      </c>
      <c r="S40" s="37">
        <v>0.22459999999999999</v>
      </c>
      <c r="T40" s="37">
        <v>0.1545</v>
      </c>
      <c r="U40" s="37">
        <v>7.3200000000000001E-2</v>
      </c>
      <c r="V40" s="37">
        <v>0.1203</v>
      </c>
      <c r="W40" s="37">
        <v>0.1452</v>
      </c>
      <c r="X40" s="37">
        <v>0.1996</v>
      </c>
      <c r="Z40" s="4" t="str">
        <f t="shared" si="0"/>
        <v>NO</v>
      </c>
      <c r="AA40" s="4" t="str">
        <f t="shared" si="0"/>
        <v>NO</v>
      </c>
      <c r="AB40" s="4" t="str">
        <f t="shared" si="0"/>
        <v>YES</v>
      </c>
      <c r="AD40" s="4">
        <f t="shared" si="1"/>
        <v>1</v>
      </c>
    </row>
    <row r="41" spans="1:30" ht="41.4" customHeight="1" x14ac:dyDescent="0.35">
      <c r="A41" s="34">
        <v>43</v>
      </c>
      <c r="B41" s="1" t="s">
        <v>145</v>
      </c>
      <c r="C41" s="1" t="s">
        <v>29015</v>
      </c>
      <c r="D41" s="1" t="s">
        <v>29042</v>
      </c>
      <c r="E41" s="1"/>
      <c r="F41" s="1" t="s">
        <v>28689</v>
      </c>
      <c r="G41" s="35" t="s">
        <v>146</v>
      </c>
      <c r="H41" s="35" t="s">
        <v>147</v>
      </c>
      <c r="I41" s="35" t="s">
        <v>43</v>
      </c>
      <c r="J41" s="36">
        <v>2896458000</v>
      </c>
      <c r="K41" s="36">
        <v>2575807000</v>
      </c>
      <c r="L41" s="36">
        <v>2938354000</v>
      </c>
      <c r="M41" s="36">
        <v>3652418000</v>
      </c>
      <c r="N41" s="36">
        <v>4454396000</v>
      </c>
      <c r="O41" s="37">
        <v>0.10920000000000001</v>
      </c>
      <c r="P41" s="37">
        <v>2.7E-2</v>
      </c>
      <c r="Q41" s="37">
        <v>0.1197</v>
      </c>
      <c r="R41" s="37">
        <v>0.16539999999999999</v>
      </c>
      <c r="S41" s="37">
        <v>0.21210000000000001</v>
      </c>
      <c r="T41" s="37">
        <v>6.7199999999999996E-2</v>
      </c>
      <c r="U41" s="37">
        <v>-9.0700000000000003E-2</v>
      </c>
      <c r="V41" s="37">
        <v>0.05</v>
      </c>
      <c r="W41" s="37">
        <v>0.13750000000000001</v>
      </c>
      <c r="X41" s="37">
        <v>0.16930000000000001</v>
      </c>
      <c r="Z41" s="4" t="str">
        <f t="shared" si="0"/>
        <v>NO</v>
      </c>
      <c r="AA41" s="4" t="str">
        <f t="shared" si="0"/>
        <v>NO</v>
      </c>
      <c r="AB41" s="4" t="str">
        <f t="shared" si="0"/>
        <v>YES</v>
      </c>
      <c r="AD41" s="4">
        <f t="shared" si="1"/>
        <v>1</v>
      </c>
    </row>
    <row r="42" spans="1:30" ht="27.65" customHeight="1" x14ac:dyDescent="0.35">
      <c r="A42" s="39">
        <v>44</v>
      </c>
      <c r="B42" s="13" t="s">
        <v>148</v>
      </c>
      <c r="C42" s="13" t="s">
        <v>29081</v>
      </c>
      <c r="D42" s="14" t="s">
        <v>29043</v>
      </c>
      <c r="E42" s="13" t="s">
        <v>29075</v>
      </c>
      <c r="F42" s="13"/>
      <c r="G42" s="40" t="s">
        <v>149</v>
      </c>
      <c r="H42" s="40" t="s">
        <v>150</v>
      </c>
      <c r="I42" s="40" t="s">
        <v>23</v>
      </c>
      <c r="J42" s="41">
        <v>2007570000</v>
      </c>
      <c r="K42" s="41">
        <v>2312240000</v>
      </c>
      <c r="L42" s="41">
        <v>2776115000</v>
      </c>
      <c r="M42" s="41">
        <v>3331434000</v>
      </c>
      <c r="N42" s="41">
        <v>4135985000</v>
      </c>
      <c r="O42" s="42">
        <v>7.1499999999999994E-2</v>
      </c>
      <c r="P42" s="42">
        <v>7.9500000000000001E-2</v>
      </c>
      <c r="Q42" s="42">
        <v>0.1958</v>
      </c>
      <c r="R42" s="42">
        <v>0.1331</v>
      </c>
      <c r="S42" s="42">
        <v>3.9199999999999999E-2</v>
      </c>
      <c r="T42" s="42">
        <v>3.7199999999999997E-2</v>
      </c>
      <c r="U42" s="42">
        <v>4.6600000000000003E-2</v>
      </c>
      <c r="V42" s="42">
        <v>0.17169999999999999</v>
      </c>
      <c r="W42" s="42">
        <v>0.10290000000000001</v>
      </c>
      <c r="X42" s="42">
        <v>5.7000000000000002E-3</v>
      </c>
      <c r="Z42" s="4" t="str">
        <f t="shared" si="0"/>
        <v>NO</v>
      </c>
      <c r="AA42" s="4" t="str">
        <f t="shared" si="0"/>
        <v>NO</v>
      </c>
      <c r="AB42" s="4" t="str">
        <f t="shared" si="0"/>
        <v>NO</v>
      </c>
      <c r="AD42" s="4">
        <f t="shared" si="1"/>
        <v>0</v>
      </c>
    </row>
    <row r="43" spans="1:30" ht="27.65" customHeight="1" x14ac:dyDescent="0.35">
      <c r="A43" s="34">
        <v>45</v>
      </c>
      <c r="B43" s="1" t="s">
        <v>151</v>
      </c>
      <c r="C43" s="1" t="s">
        <v>29082</v>
      </c>
      <c r="D43" s="1"/>
      <c r="E43" s="1"/>
      <c r="F43" s="1" t="s">
        <v>28701</v>
      </c>
      <c r="G43" s="35" t="s">
        <v>152</v>
      </c>
      <c r="H43" s="35" t="s">
        <v>153</v>
      </c>
      <c r="I43" s="35" t="s">
        <v>23</v>
      </c>
      <c r="J43" s="36">
        <v>2639150000</v>
      </c>
      <c r="K43" s="36">
        <v>2772660000</v>
      </c>
      <c r="L43" s="36">
        <v>3079037000</v>
      </c>
      <c r="M43" s="36">
        <v>3573944000</v>
      </c>
      <c r="N43" s="36">
        <v>4015167000</v>
      </c>
      <c r="O43" s="37">
        <v>0.1203</v>
      </c>
      <c r="P43" s="37">
        <v>7.6499999999999999E-2</v>
      </c>
      <c r="Q43" s="37">
        <v>0.1053</v>
      </c>
      <c r="R43" s="37">
        <v>0.108</v>
      </c>
      <c r="S43" s="37">
        <v>4.8800000000000003E-2</v>
      </c>
      <c r="T43" s="37">
        <v>0.1038</v>
      </c>
      <c r="U43" s="37">
        <v>5.1799999999999999E-2</v>
      </c>
      <c r="V43" s="37">
        <v>9.2499999999999999E-2</v>
      </c>
      <c r="W43" s="37">
        <v>8.1900000000000001E-2</v>
      </c>
      <c r="X43" s="37">
        <v>4.4499999999999998E-2</v>
      </c>
      <c r="Z43" s="4" t="str">
        <f t="shared" si="0"/>
        <v>NO</v>
      </c>
      <c r="AA43" s="4" t="str">
        <f t="shared" si="0"/>
        <v>NO</v>
      </c>
      <c r="AB43" s="4" t="str">
        <f t="shared" si="0"/>
        <v>NO</v>
      </c>
      <c r="AD43" s="4">
        <f t="shared" si="1"/>
        <v>0</v>
      </c>
    </row>
    <row r="44" spans="1:30" ht="27.65" customHeight="1" x14ac:dyDescent="0.35">
      <c r="A44" s="34">
        <v>46</v>
      </c>
      <c r="B44" s="1" t="s">
        <v>154</v>
      </c>
      <c r="C44" s="1" t="s">
        <v>29015</v>
      </c>
      <c r="D44" s="1" t="s">
        <v>29042</v>
      </c>
      <c r="E44" s="1"/>
      <c r="F44" s="1" t="s">
        <v>29003</v>
      </c>
      <c r="G44" s="35" t="s">
        <v>155</v>
      </c>
      <c r="H44" s="35" t="s">
        <v>156</v>
      </c>
      <c r="I44" s="35" t="s">
        <v>23</v>
      </c>
      <c r="J44" s="36">
        <v>2347974000</v>
      </c>
      <c r="K44" s="36">
        <v>2294601000</v>
      </c>
      <c r="L44" s="36">
        <v>2677112000</v>
      </c>
      <c r="M44" s="36">
        <v>3332956000</v>
      </c>
      <c r="N44" s="36">
        <v>3956505000</v>
      </c>
      <c r="O44" s="37">
        <v>0.30930000000000002</v>
      </c>
      <c r="P44" s="37">
        <v>0.1368</v>
      </c>
      <c r="Q44" s="37">
        <v>0.18310000000000001</v>
      </c>
      <c r="R44" s="37">
        <v>0.17</v>
      </c>
      <c r="S44" s="37">
        <v>0.1643</v>
      </c>
      <c r="T44" s="37">
        <v>0.28660000000000002</v>
      </c>
      <c r="U44" s="37">
        <v>8.3500000000000005E-2</v>
      </c>
      <c r="V44" s="37">
        <v>0.1719</v>
      </c>
      <c r="W44" s="37">
        <v>0.13769999999999999</v>
      </c>
      <c r="X44" s="37">
        <v>0.1474</v>
      </c>
      <c r="Z44" s="4" t="str">
        <f t="shared" si="0"/>
        <v>NO</v>
      </c>
      <c r="AA44" s="4" t="str">
        <f t="shared" si="0"/>
        <v>NO</v>
      </c>
      <c r="AB44" s="4" t="str">
        <f t="shared" si="0"/>
        <v>NO</v>
      </c>
      <c r="AD44" s="4">
        <f t="shared" si="1"/>
        <v>0</v>
      </c>
    </row>
    <row r="45" spans="1:30" ht="14.4" customHeight="1" x14ac:dyDescent="0.35">
      <c r="A45" s="34">
        <v>47</v>
      </c>
      <c r="B45" s="1" t="s">
        <v>157</v>
      </c>
      <c r="C45" s="1" t="s">
        <v>29015</v>
      </c>
      <c r="D45" s="1" t="s">
        <v>29042</v>
      </c>
      <c r="E45" s="1"/>
      <c r="F45" s="1" t="s">
        <v>29005</v>
      </c>
      <c r="G45" s="35" t="s">
        <v>158</v>
      </c>
      <c r="H45" s="35" t="s">
        <v>159</v>
      </c>
      <c r="I45" s="35" t="s">
        <v>33</v>
      </c>
      <c r="J45" s="36">
        <v>2177246000</v>
      </c>
      <c r="K45" s="36">
        <v>2461572000</v>
      </c>
      <c r="L45" s="36">
        <v>2788068000</v>
      </c>
      <c r="M45" s="36">
        <v>3659153000</v>
      </c>
      <c r="N45" s="36">
        <v>3888283000</v>
      </c>
      <c r="O45" s="37">
        <v>-6.5100000000000005E-2</v>
      </c>
      <c r="P45" s="37">
        <v>-1.8100000000000002E-2</v>
      </c>
      <c r="Q45" s="37">
        <v>2E-3</v>
      </c>
      <c r="R45" s="37">
        <v>0.15890000000000001</v>
      </c>
      <c r="S45" s="37">
        <v>0.123</v>
      </c>
      <c r="T45" s="37">
        <v>-0.44979999999999998</v>
      </c>
      <c r="U45" s="37">
        <v>-0.26519999999999999</v>
      </c>
      <c r="V45" s="37">
        <v>-0.43259999999999998</v>
      </c>
      <c r="W45" s="37">
        <v>-0.15210000000000001</v>
      </c>
      <c r="X45" s="37">
        <v>8.7499999999999994E-2</v>
      </c>
      <c r="Z45" s="4" t="str">
        <f t="shared" si="0"/>
        <v>NO</v>
      </c>
      <c r="AA45" s="4" t="str">
        <f t="shared" si="0"/>
        <v>NO</v>
      </c>
      <c r="AB45" s="4" t="str">
        <f t="shared" si="0"/>
        <v>NO</v>
      </c>
      <c r="AD45" s="4">
        <f t="shared" si="1"/>
        <v>0</v>
      </c>
    </row>
    <row r="46" spans="1:30" ht="14.4" customHeight="1" x14ac:dyDescent="0.35">
      <c r="A46" s="34">
        <v>48</v>
      </c>
      <c r="B46" s="1" t="s">
        <v>160</v>
      </c>
      <c r="C46" s="1" t="s">
        <v>29015</v>
      </c>
      <c r="D46" s="1" t="s">
        <v>29042</v>
      </c>
      <c r="E46" s="1" t="s">
        <v>29006</v>
      </c>
      <c r="F46" s="1" t="s">
        <v>29007</v>
      </c>
      <c r="G46" s="35" t="s">
        <v>161</v>
      </c>
      <c r="H46" s="35" t="s">
        <v>162</v>
      </c>
      <c r="I46" s="35" t="s">
        <v>33</v>
      </c>
      <c r="J46" s="36">
        <v>2331837000</v>
      </c>
      <c r="K46" s="36">
        <v>2865801000</v>
      </c>
      <c r="L46" s="36">
        <v>3001904000</v>
      </c>
      <c r="M46" s="36">
        <v>3369454000</v>
      </c>
      <c r="N46" s="36">
        <v>3798854000</v>
      </c>
      <c r="O46" s="37">
        <v>8.5999999999999993E-2</v>
      </c>
      <c r="P46" s="37">
        <v>0.1348</v>
      </c>
      <c r="Q46" s="37">
        <v>0.11990000000000001</v>
      </c>
      <c r="R46" s="37">
        <v>1.2E-2</v>
      </c>
      <c r="S46" s="37">
        <v>4.5999999999999999E-3</v>
      </c>
      <c r="T46" s="37">
        <v>8.3900000000000002E-2</v>
      </c>
      <c r="U46" s="37">
        <v>0.1193</v>
      </c>
      <c r="V46" s="37">
        <v>7.4200000000000002E-2</v>
      </c>
      <c r="W46" s="37">
        <v>-2.1299999999999999E-2</v>
      </c>
      <c r="X46" s="37">
        <v>4.0000000000000002E-4</v>
      </c>
      <c r="Z46" s="4" t="str">
        <f t="shared" si="0"/>
        <v>NO</v>
      </c>
      <c r="AA46" s="4" t="str">
        <f t="shared" si="0"/>
        <v>NO</v>
      </c>
      <c r="AB46" s="4" t="str">
        <f t="shared" si="0"/>
        <v>NO</v>
      </c>
      <c r="AD46" s="4">
        <f t="shared" si="1"/>
        <v>0</v>
      </c>
    </row>
    <row r="47" spans="1:30" ht="26.5" x14ac:dyDescent="0.35">
      <c r="A47" s="34">
        <v>49</v>
      </c>
      <c r="B47" s="1" t="s">
        <v>163</v>
      </c>
      <c r="C47" s="1" t="s">
        <v>28702</v>
      </c>
      <c r="D47" s="1"/>
      <c r="E47" s="1"/>
      <c r="F47" s="1"/>
      <c r="G47" s="35" t="s">
        <v>164</v>
      </c>
      <c r="H47" s="35" t="s">
        <v>165</v>
      </c>
      <c r="I47" s="35" t="s">
        <v>87</v>
      </c>
      <c r="J47" s="36">
        <v>249236000</v>
      </c>
      <c r="K47" s="36">
        <v>1342188000</v>
      </c>
      <c r="L47" s="36">
        <v>2957835000</v>
      </c>
      <c r="M47" s="36">
        <v>3677702000</v>
      </c>
      <c r="N47" s="36">
        <v>3798563000</v>
      </c>
      <c r="O47" s="37">
        <v>-1.8103</v>
      </c>
      <c r="P47" s="37">
        <v>0.22950000000000001</v>
      </c>
      <c r="Q47" s="37">
        <v>0.50800000000000001</v>
      </c>
      <c r="R47" s="37">
        <v>0.50980000000000003</v>
      </c>
      <c r="S47" s="37">
        <v>0.46750000000000003</v>
      </c>
      <c r="T47" s="37">
        <v>-1.8035000000000001</v>
      </c>
      <c r="U47" s="37">
        <v>0.19289999999999999</v>
      </c>
      <c r="V47" s="37">
        <v>0.50880000000000003</v>
      </c>
      <c r="W47" s="37">
        <v>0.48060000000000003</v>
      </c>
      <c r="X47" s="37">
        <v>0.45440000000000003</v>
      </c>
      <c r="Z47" s="4" t="str">
        <f t="shared" si="0"/>
        <v>YES</v>
      </c>
      <c r="AA47" s="4" t="str">
        <f t="shared" si="0"/>
        <v>YES</v>
      </c>
      <c r="AB47" s="4" t="str">
        <f t="shared" si="0"/>
        <v>YES</v>
      </c>
      <c r="AD47" s="4">
        <f t="shared" si="1"/>
        <v>3</v>
      </c>
    </row>
    <row r="48" spans="1:30" ht="14.4" customHeight="1" x14ac:dyDescent="0.35">
      <c r="A48" s="34">
        <v>50</v>
      </c>
      <c r="B48" s="1" t="s">
        <v>166</v>
      </c>
      <c r="C48" s="43" t="s">
        <v>29015</v>
      </c>
      <c r="D48" s="43" t="s">
        <v>29042</v>
      </c>
      <c r="E48" s="1"/>
      <c r="F48" s="1" t="s">
        <v>29030</v>
      </c>
      <c r="G48" s="35" t="s">
        <v>167</v>
      </c>
      <c r="H48" s="35" t="s">
        <v>168</v>
      </c>
      <c r="I48" s="35" t="s">
        <v>29</v>
      </c>
      <c r="J48" s="36">
        <v>2585250000</v>
      </c>
      <c r="K48" s="36">
        <v>2864031000</v>
      </c>
      <c r="L48" s="36">
        <v>2995164000</v>
      </c>
      <c r="M48" s="36">
        <v>3395422000</v>
      </c>
      <c r="N48" s="36">
        <v>3795230000</v>
      </c>
      <c r="O48" s="37">
        <v>0.2949</v>
      </c>
      <c r="P48" s="37">
        <v>0.34549999999999997</v>
      </c>
      <c r="Q48" s="37">
        <v>0.3523</v>
      </c>
      <c r="R48" s="37">
        <v>0.35809999999999997</v>
      </c>
      <c r="S48" s="37">
        <v>0.36409999999999998</v>
      </c>
      <c r="T48" s="37">
        <v>0.26590000000000003</v>
      </c>
      <c r="U48" s="37">
        <v>0.3145</v>
      </c>
      <c r="V48" s="37">
        <v>0.32840000000000003</v>
      </c>
      <c r="W48" s="37">
        <v>0.33860000000000001</v>
      </c>
      <c r="X48" s="37">
        <v>0.35289999999999999</v>
      </c>
      <c r="Z48" s="4" t="str">
        <f t="shared" si="0"/>
        <v>YES</v>
      </c>
      <c r="AA48" s="4" t="str">
        <f t="shared" si="0"/>
        <v>YES</v>
      </c>
      <c r="AB48" s="4" t="str">
        <f t="shared" si="0"/>
        <v>YES</v>
      </c>
      <c r="AD48" s="4">
        <f t="shared" si="1"/>
        <v>3</v>
      </c>
    </row>
    <row r="49" spans="1:30" ht="14.4" customHeight="1" x14ac:dyDescent="0.35">
      <c r="A49" s="34">
        <v>51</v>
      </c>
      <c r="B49" s="1" t="s">
        <v>169</v>
      </c>
      <c r="C49" s="1" t="s">
        <v>29082</v>
      </c>
      <c r="D49" s="1"/>
      <c r="E49" s="1"/>
      <c r="F49" s="1" t="s">
        <v>29009</v>
      </c>
      <c r="G49" s="35" t="s">
        <v>170</v>
      </c>
      <c r="H49" s="35" t="s">
        <v>171</v>
      </c>
      <c r="I49" s="35" t="s">
        <v>33</v>
      </c>
      <c r="J49" s="36">
        <v>2281933000</v>
      </c>
      <c r="K49" s="36">
        <v>2513039000</v>
      </c>
      <c r="L49" s="36">
        <v>2852584000</v>
      </c>
      <c r="M49" s="36">
        <v>3220500000</v>
      </c>
      <c r="N49" s="36">
        <v>3756601000</v>
      </c>
      <c r="O49" s="37">
        <v>8.4500000000000006E-2</v>
      </c>
      <c r="P49" s="37">
        <v>0.15659999999999999</v>
      </c>
      <c r="Q49" s="37">
        <v>0.16800000000000001</v>
      </c>
      <c r="R49" s="37">
        <v>0.16120000000000001</v>
      </c>
      <c r="S49" s="37">
        <v>0.17580000000000001</v>
      </c>
      <c r="T49" s="37">
        <v>0.1012</v>
      </c>
      <c r="U49" s="37">
        <v>0.1249</v>
      </c>
      <c r="V49" s="37">
        <v>0.1022</v>
      </c>
      <c r="W49" s="37">
        <v>0.1042</v>
      </c>
      <c r="X49" s="37">
        <v>7.2700000000000001E-2</v>
      </c>
      <c r="Z49" s="4" t="str">
        <f t="shared" si="0"/>
        <v>NO</v>
      </c>
      <c r="AA49" s="4" t="str">
        <f t="shared" si="0"/>
        <v>NO</v>
      </c>
      <c r="AB49" s="4" t="str">
        <f t="shared" si="0"/>
        <v>NO</v>
      </c>
      <c r="AD49" s="4">
        <f t="shared" si="1"/>
        <v>0</v>
      </c>
    </row>
    <row r="50" spans="1:30" ht="27.65" customHeight="1" x14ac:dyDescent="0.35">
      <c r="A50" s="34">
        <v>52</v>
      </c>
      <c r="B50" s="1" t="s">
        <v>172</v>
      </c>
      <c r="C50" s="1" t="s">
        <v>28702</v>
      </c>
      <c r="D50" s="1"/>
      <c r="E50" s="1"/>
      <c r="F50" s="1"/>
      <c r="G50" s="35" t="s">
        <v>173</v>
      </c>
      <c r="H50" s="35" t="s">
        <v>174</v>
      </c>
      <c r="I50" s="35" t="s">
        <v>87</v>
      </c>
      <c r="J50" s="36"/>
      <c r="K50" s="36"/>
      <c r="L50" s="36"/>
      <c r="M50" s="36">
        <v>245041000</v>
      </c>
      <c r="N50" s="36">
        <v>3724968000</v>
      </c>
      <c r="O50" s="37"/>
      <c r="P50" s="37"/>
      <c r="Q50" s="37"/>
      <c r="R50" s="37">
        <v>0.2457</v>
      </c>
      <c r="S50" s="37">
        <v>-0.24909999999999999</v>
      </c>
      <c r="T50" s="37"/>
      <c r="U50" s="37"/>
      <c r="V50" s="37"/>
      <c r="W50" s="37">
        <v>0.2382</v>
      </c>
      <c r="X50" s="37">
        <v>-0.26450000000000001</v>
      </c>
      <c r="Z50" s="4" t="str">
        <f t="shared" si="0"/>
        <v>NO</v>
      </c>
      <c r="AA50" s="4" t="str">
        <f t="shared" si="0"/>
        <v>YES</v>
      </c>
      <c r="AB50" s="4" t="str">
        <f t="shared" si="0"/>
        <v>NO</v>
      </c>
      <c r="AD50" s="4">
        <f t="shared" si="1"/>
        <v>1</v>
      </c>
    </row>
    <row r="51" spans="1:30" ht="27.65" customHeight="1" x14ac:dyDescent="0.35">
      <c r="A51" s="34">
        <v>53</v>
      </c>
      <c r="B51" s="1" t="s">
        <v>175</v>
      </c>
      <c r="C51" s="1" t="s">
        <v>28702</v>
      </c>
      <c r="D51" s="1"/>
      <c r="E51" s="1"/>
      <c r="F51" s="1"/>
      <c r="G51" s="35" t="s">
        <v>176</v>
      </c>
      <c r="H51" s="35" t="s">
        <v>177</v>
      </c>
      <c r="I51" s="35" t="s">
        <v>87</v>
      </c>
      <c r="J51" s="36">
        <v>2136107000</v>
      </c>
      <c r="K51" s="36">
        <v>2474887000</v>
      </c>
      <c r="L51" s="36">
        <v>2998574000</v>
      </c>
      <c r="M51" s="36">
        <v>3648913000</v>
      </c>
      <c r="N51" s="36">
        <v>3659622000</v>
      </c>
      <c r="O51" s="37">
        <v>1.84E-2</v>
      </c>
      <c r="P51" s="37">
        <v>3.6600000000000001E-2</v>
      </c>
      <c r="Q51" s="37">
        <v>2.3199999999999998E-2</v>
      </c>
      <c r="R51" s="37">
        <v>2.64E-2</v>
      </c>
      <c r="S51" s="37">
        <v>8.2199999999999995E-2</v>
      </c>
      <c r="T51" s="37">
        <v>1.1000000000000001E-3</v>
      </c>
      <c r="U51" s="37">
        <v>8.8999999999999999E-3</v>
      </c>
      <c r="V51" s="37">
        <v>1.11E-2</v>
      </c>
      <c r="W51" s="37">
        <v>-1.06E-2</v>
      </c>
      <c r="X51" s="37">
        <v>4.2000000000000003E-2</v>
      </c>
      <c r="Z51" s="4" t="str">
        <f t="shared" si="0"/>
        <v>NO</v>
      </c>
      <c r="AA51" s="4" t="str">
        <f t="shared" si="0"/>
        <v>NO</v>
      </c>
      <c r="AB51" s="4" t="str">
        <f t="shared" si="0"/>
        <v>NO</v>
      </c>
      <c r="AD51" s="4">
        <f t="shared" si="1"/>
        <v>0</v>
      </c>
    </row>
    <row r="52" spans="1:30" ht="41.4" customHeight="1" x14ac:dyDescent="0.35">
      <c r="A52" s="34">
        <v>54</v>
      </c>
      <c r="B52" s="1" t="s">
        <v>178</v>
      </c>
      <c r="C52" s="1" t="s">
        <v>29015</v>
      </c>
      <c r="D52" s="1" t="s">
        <v>29042</v>
      </c>
      <c r="E52" s="1"/>
      <c r="F52" s="1" t="s">
        <v>28689</v>
      </c>
      <c r="G52" s="35" t="s">
        <v>179</v>
      </c>
      <c r="H52" s="35" t="s">
        <v>180</v>
      </c>
      <c r="I52" s="35" t="s">
        <v>43</v>
      </c>
      <c r="J52" s="36">
        <v>1729804000</v>
      </c>
      <c r="K52" s="36">
        <v>1550711000</v>
      </c>
      <c r="L52" s="36">
        <v>1784121000</v>
      </c>
      <c r="M52" s="36">
        <v>2340538000</v>
      </c>
      <c r="N52" s="36">
        <v>3616053000</v>
      </c>
      <c r="O52" s="37">
        <v>0.14069999999999999</v>
      </c>
      <c r="P52" s="37">
        <v>-1.8100000000000002E-2</v>
      </c>
      <c r="Q52" s="37">
        <v>5.9400000000000001E-2</v>
      </c>
      <c r="R52" s="37">
        <v>0.1258</v>
      </c>
      <c r="S52" s="37">
        <v>0.15579999999999999</v>
      </c>
      <c r="T52" s="37">
        <v>0.1057</v>
      </c>
      <c r="U52" s="37">
        <v>-0.1268</v>
      </c>
      <c r="V52" s="37">
        <v>1.0999999999999999E-2</v>
      </c>
      <c r="W52" s="37">
        <v>8.7800000000000003E-2</v>
      </c>
      <c r="X52" s="37">
        <v>0.1123</v>
      </c>
      <c r="Z52" s="4" t="str">
        <f t="shared" si="0"/>
        <v>NO</v>
      </c>
      <c r="AA52" s="4" t="str">
        <f t="shared" si="0"/>
        <v>NO</v>
      </c>
      <c r="AB52" s="4" t="str">
        <f t="shared" si="0"/>
        <v>NO</v>
      </c>
      <c r="AD52" s="4">
        <f t="shared" si="1"/>
        <v>0</v>
      </c>
    </row>
    <row r="53" spans="1:30" ht="27.65" customHeight="1" x14ac:dyDescent="0.35">
      <c r="A53" s="34">
        <v>55</v>
      </c>
      <c r="B53" s="1" t="s">
        <v>181</v>
      </c>
      <c r="C53" s="1" t="s">
        <v>29015</v>
      </c>
      <c r="D53" s="1" t="s">
        <v>29042</v>
      </c>
      <c r="E53" s="1"/>
      <c r="F53" s="1" t="s">
        <v>28696</v>
      </c>
      <c r="G53" s="35" t="s">
        <v>182</v>
      </c>
      <c r="H53" s="35" t="s">
        <v>183</v>
      </c>
      <c r="I53" s="35" t="s">
        <v>23</v>
      </c>
      <c r="J53" s="36">
        <v>857819000</v>
      </c>
      <c r="K53" s="36">
        <v>1535265000</v>
      </c>
      <c r="L53" s="36">
        <v>2492183000</v>
      </c>
      <c r="M53" s="36">
        <v>2851547000</v>
      </c>
      <c r="N53" s="36">
        <v>3603728000</v>
      </c>
      <c r="O53" s="37">
        <v>-0.31540000000000001</v>
      </c>
      <c r="P53" s="37">
        <v>-0.26540000000000002</v>
      </c>
      <c r="Q53" s="37">
        <v>-2.63E-2</v>
      </c>
      <c r="R53" s="37">
        <v>3.3599999999999998E-2</v>
      </c>
      <c r="S53" s="37">
        <v>0.1016</v>
      </c>
      <c r="T53" s="37">
        <v>-0.32429999999999998</v>
      </c>
      <c r="U53" s="37">
        <v>-0.61170000000000002</v>
      </c>
      <c r="V53" s="37">
        <v>-8.1500000000000003E-2</v>
      </c>
      <c r="W53" s="37">
        <v>-6.4000000000000001E-2</v>
      </c>
      <c r="X53" s="37">
        <v>4.4699999999999997E-2</v>
      </c>
      <c r="Z53" s="4" t="str">
        <f t="shared" si="0"/>
        <v>NO</v>
      </c>
      <c r="AA53" s="4" t="str">
        <f t="shared" si="0"/>
        <v>NO</v>
      </c>
      <c r="AB53" s="4" t="str">
        <f t="shared" si="0"/>
        <v>NO</v>
      </c>
      <c r="AD53" s="4">
        <f t="shared" si="1"/>
        <v>0</v>
      </c>
    </row>
    <row r="54" spans="1:30" ht="27.65" customHeight="1" x14ac:dyDescent="0.35">
      <c r="A54" s="34">
        <v>56</v>
      </c>
      <c r="B54" s="1" t="s">
        <v>184</v>
      </c>
      <c r="C54" s="1" t="s">
        <v>28702</v>
      </c>
      <c r="D54" s="1"/>
      <c r="E54" s="1"/>
      <c r="F54" s="1"/>
      <c r="G54" s="35" t="s">
        <v>185</v>
      </c>
      <c r="H54" s="35" t="s">
        <v>186</v>
      </c>
      <c r="I54" s="35" t="s">
        <v>87</v>
      </c>
      <c r="J54" s="36">
        <v>1198629000</v>
      </c>
      <c r="K54" s="36">
        <v>1679183000</v>
      </c>
      <c r="L54" s="36">
        <v>2296381000</v>
      </c>
      <c r="M54" s="36">
        <v>2924922000</v>
      </c>
      <c r="N54" s="36">
        <v>3515932000</v>
      </c>
      <c r="O54" s="37">
        <v>-0.40889999999999999</v>
      </c>
      <c r="P54" s="37">
        <v>-0.29749999999999999</v>
      </c>
      <c r="Q54" s="37">
        <v>-0.13200000000000001</v>
      </c>
      <c r="R54" s="37">
        <v>-4.7699999999999999E-2</v>
      </c>
      <c r="S54" s="37">
        <v>-7.2599999999999998E-2</v>
      </c>
      <c r="T54" s="37">
        <v>-0.18149999999999999</v>
      </c>
      <c r="U54" s="37">
        <v>0.59060000000000001</v>
      </c>
      <c r="V54" s="37">
        <v>0.82569999999999999</v>
      </c>
      <c r="W54" s="37">
        <v>0.38350000000000001</v>
      </c>
      <c r="X54" s="37">
        <v>2.9399999999999999E-2</v>
      </c>
      <c r="Z54" s="4" t="str">
        <f t="shared" si="0"/>
        <v>NO</v>
      </c>
      <c r="AA54" s="4" t="str">
        <f t="shared" si="0"/>
        <v>NO</v>
      </c>
      <c r="AB54" s="4" t="str">
        <f t="shared" si="0"/>
        <v>NO</v>
      </c>
      <c r="AD54" s="4">
        <f t="shared" si="1"/>
        <v>0</v>
      </c>
    </row>
    <row r="55" spans="1:30" ht="27.65" customHeight="1" x14ac:dyDescent="0.35">
      <c r="A55" s="34">
        <v>57</v>
      </c>
      <c r="B55" s="1" t="s">
        <v>187</v>
      </c>
      <c r="C55" s="1" t="s">
        <v>29015</v>
      </c>
      <c r="D55" s="1" t="s">
        <v>29043</v>
      </c>
      <c r="E55" s="1" t="s">
        <v>29033</v>
      </c>
      <c r="F55" s="1" t="str">
        <f>B55</f>
        <v>Б.БРАУН АВИТУМ РУССЛАНД КЛИНИКС, ООО</v>
      </c>
      <c r="G55" s="35" t="s">
        <v>188</v>
      </c>
      <c r="H55" s="35" t="s">
        <v>189</v>
      </c>
      <c r="I55" s="35" t="s">
        <v>23</v>
      </c>
      <c r="J55" s="36">
        <v>2520806000</v>
      </c>
      <c r="K55" s="36">
        <v>2621243000</v>
      </c>
      <c r="L55" s="36">
        <v>2823206000</v>
      </c>
      <c r="M55" s="36">
        <v>3104600000</v>
      </c>
      <c r="N55" s="36">
        <v>3419025000</v>
      </c>
      <c r="O55" s="37">
        <v>-7.2499999999999995E-2</v>
      </c>
      <c r="P55" s="37">
        <v>-0.02</v>
      </c>
      <c r="Q55" s="37">
        <v>-3.9600000000000003E-2</v>
      </c>
      <c r="R55" s="37">
        <v>1.6999999999999999E-3</v>
      </c>
      <c r="S55" s="37">
        <v>1.2E-2</v>
      </c>
      <c r="T55" s="37">
        <v>-7.8899999999999998E-2</v>
      </c>
      <c r="U55" s="37">
        <v>-0.11849999999999999</v>
      </c>
      <c r="V55" s="37">
        <v>-0.12870000000000001</v>
      </c>
      <c r="W55" s="37">
        <v>-7.7600000000000002E-2</v>
      </c>
      <c r="X55" s="37">
        <v>-5.0200000000000002E-2</v>
      </c>
      <c r="Z55" s="4" t="str">
        <f t="shared" si="0"/>
        <v>NO</v>
      </c>
      <c r="AA55" s="4" t="str">
        <f t="shared" si="0"/>
        <v>NO</v>
      </c>
      <c r="AB55" s="4" t="str">
        <f t="shared" si="0"/>
        <v>NO</v>
      </c>
      <c r="AD55" s="4">
        <f t="shared" si="1"/>
        <v>0</v>
      </c>
    </row>
    <row r="56" spans="1:30" ht="27.65" customHeight="1" x14ac:dyDescent="0.35">
      <c r="A56" s="34">
        <v>58</v>
      </c>
      <c r="B56" s="1" t="s">
        <v>190</v>
      </c>
      <c r="C56" s="1" t="s">
        <v>28702</v>
      </c>
      <c r="D56" s="1"/>
      <c r="E56" s="1"/>
      <c r="F56" s="1"/>
      <c r="G56" s="35" t="s">
        <v>191</v>
      </c>
      <c r="H56" s="35" t="s">
        <v>192</v>
      </c>
      <c r="I56" s="35" t="s">
        <v>87</v>
      </c>
      <c r="J56" s="36">
        <v>1777855000</v>
      </c>
      <c r="K56" s="36">
        <v>2390596000</v>
      </c>
      <c r="L56" s="36">
        <v>2661194000</v>
      </c>
      <c r="M56" s="36">
        <v>2933337000</v>
      </c>
      <c r="N56" s="36">
        <v>3416329000</v>
      </c>
      <c r="O56" s="37">
        <v>5.8900000000000001E-2</v>
      </c>
      <c r="P56" s="37">
        <v>0.1641</v>
      </c>
      <c r="Q56" s="37">
        <v>0.1114</v>
      </c>
      <c r="R56" s="37">
        <v>8.2299999999999998E-2</v>
      </c>
      <c r="S56" s="37">
        <v>7.9500000000000001E-2</v>
      </c>
      <c r="T56" s="37">
        <v>6.8900000000000003E-2</v>
      </c>
      <c r="U56" s="37">
        <v>0.12859999999999999</v>
      </c>
      <c r="V56" s="37">
        <v>7.2099999999999997E-2</v>
      </c>
      <c r="W56" s="37">
        <v>3.1800000000000002E-2</v>
      </c>
      <c r="X56" s="37">
        <v>-8.6999999999999994E-3</v>
      </c>
      <c r="Z56" s="4" t="str">
        <f t="shared" si="0"/>
        <v>NO</v>
      </c>
      <c r="AA56" s="4" t="str">
        <f t="shared" si="0"/>
        <v>NO</v>
      </c>
      <c r="AB56" s="4" t="str">
        <f t="shared" si="0"/>
        <v>NO</v>
      </c>
      <c r="AD56" s="4">
        <f t="shared" si="1"/>
        <v>0</v>
      </c>
    </row>
    <row r="57" spans="1:30" ht="14.4" customHeight="1" x14ac:dyDescent="0.35">
      <c r="A57" s="34">
        <v>59</v>
      </c>
      <c r="B57" s="1" t="s">
        <v>193</v>
      </c>
      <c r="C57" s="1" t="s">
        <v>29015</v>
      </c>
      <c r="D57" s="1" t="s">
        <v>29089</v>
      </c>
      <c r="E57" s="1" t="s">
        <v>29008</v>
      </c>
      <c r="F57" s="1" t="s">
        <v>29010</v>
      </c>
      <c r="G57" s="35" t="s">
        <v>194</v>
      </c>
      <c r="H57" s="35">
        <v>7801650405</v>
      </c>
      <c r="I57" s="35" t="s">
        <v>29</v>
      </c>
      <c r="J57" s="36">
        <v>2031338000</v>
      </c>
      <c r="K57" s="36">
        <v>2074308000</v>
      </c>
      <c r="L57" s="36">
        <v>2290724000</v>
      </c>
      <c r="M57" s="36">
        <v>2956463000</v>
      </c>
      <c r="N57" s="36">
        <v>3396022000</v>
      </c>
      <c r="O57" s="37">
        <v>0.1978</v>
      </c>
      <c r="P57" s="37">
        <v>0.19900000000000001</v>
      </c>
      <c r="Q57" s="37">
        <v>0.1399</v>
      </c>
      <c r="R57" s="37">
        <v>9.5500000000000002E-2</v>
      </c>
      <c r="S57" s="37">
        <v>0.1111</v>
      </c>
      <c r="T57" s="37">
        <v>0.18709999999999999</v>
      </c>
      <c r="U57" s="37">
        <v>0.1938</v>
      </c>
      <c r="V57" s="37">
        <v>2.9100000000000001E-2</v>
      </c>
      <c r="W57" s="37">
        <v>7.1300000000000002E-2</v>
      </c>
      <c r="X57" s="37">
        <v>9.35E-2</v>
      </c>
      <c r="Z57" s="4" t="str">
        <f t="shared" si="0"/>
        <v>NO</v>
      </c>
      <c r="AA57" s="4" t="str">
        <f t="shared" si="0"/>
        <v>NO</v>
      </c>
      <c r="AB57" s="4" t="str">
        <f t="shared" si="0"/>
        <v>NO</v>
      </c>
      <c r="AD57" s="4">
        <f t="shared" si="1"/>
        <v>0</v>
      </c>
    </row>
    <row r="58" spans="1:30" ht="14.4" customHeight="1" x14ac:dyDescent="0.35">
      <c r="A58" s="34">
        <v>60</v>
      </c>
      <c r="B58" s="1" t="s">
        <v>195</v>
      </c>
      <c r="C58" s="1" t="s">
        <v>29015</v>
      </c>
      <c r="D58" s="1"/>
      <c r="E58" s="1"/>
      <c r="F58" s="1" t="s">
        <v>29011</v>
      </c>
      <c r="G58" s="35" t="s">
        <v>196</v>
      </c>
      <c r="H58" s="35" t="s">
        <v>197</v>
      </c>
      <c r="I58" s="35" t="s">
        <v>33</v>
      </c>
      <c r="J58" s="36">
        <v>1298932000</v>
      </c>
      <c r="K58" s="36">
        <v>1990639000</v>
      </c>
      <c r="L58" s="36">
        <v>2566247000</v>
      </c>
      <c r="M58" s="36">
        <v>3575458000</v>
      </c>
      <c r="N58" s="36">
        <v>3385788000</v>
      </c>
      <c r="O58" s="37">
        <v>0.15590000000000001</v>
      </c>
      <c r="P58" s="37">
        <v>0.14560000000000001</v>
      </c>
      <c r="Q58" s="37">
        <v>0.1704</v>
      </c>
      <c r="R58" s="37">
        <v>0.18840000000000001</v>
      </c>
      <c r="S58" s="37">
        <v>0.1517</v>
      </c>
      <c r="T58" s="37">
        <v>7.7799999999999994E-2</v>
      </c>
      <c r="U58" s="37">
        <v>7.6600000000000001E-2</v>
      </c>
      <c r="V58" s="37">
        <v>0.12740000000000001</v>
      </c>
      <c r="W58" s="37">
        <v>0.1522</v>
      </c>
      <c r="X58" s="37">
        <v>0.11749999999999999</v>
      </c>
      <c r="Z58" s="4" t="str">
        <f t="shared" si="0"/>
        <v>NO</v>
      </c>
      <c r="AA58" s="4" t="str">
        <f t="shared" si="0"/>
        <v>NO</v>
      </c>
      <c r="AB58" s="4" t="str">
        <f t="shared" si="0"/>
        <v>NO</v>
      </c>
      <c r="AD58" s="4">
        <f t="shared" si="1"/>
        <v>0</v>
      </c>
    </row>
    <row r="59" spans="1:30" ht="27.65" customHeight="1" x14ac:dyDescent="0.35">
      <c r="A59" s="34">
        <v>61</v>
      </c>
      <c r="B59" s="1" t="s">
        <v>198</v>
      </c>
      <c r="C59" s="1" t="s">
        <v>28702</v>
      </c>
      <c r="D59" s="1"/>
      <c r="E59" s="1"/>
      <c r="F59" s="1"/>
      <c r="G59" s="35" t="s">
        <v>199</v>
      </c>
      <c r="H59" s="35" t="s">
        <v>200</v>
      </c>
      <c r="I59" s="35" t="s">
        <v>87</v>
      </c>
      <c r="J59" s="36">
        <v>1719679000</v>
      </c>
      <c r="K59" s="36">
        <v>2136624000</v>
      </c>
      <c r="L59" s="36">
        <v>2547244000</v>
      </c>
      <c r="M59" s="36">
        <v>2926536000</v>
      </c>
      <c r="N59" s="36">
        <v>3369728000</v>
      </c>
      <c r="O59" s="37">
        <v>0.16489999999999999</v>
      </c>
      <c r="P59" s="37">
        <v>0.21279999999999999</v>
      </c>
      <c r="Q59" s="37">
        <v>0.13350000000000001</v>
      </c>
      <c r="R59" s="37">
        <v>0.1007</v>
      </c>
      <c r="S59" s="37">
        <v>0.13289999999999999</v>
      </c>
      <c r="T59" s="37">
        <v>0.1847</v>
      </c>
      <c r="U59" s="37">
        <v>0.19309999999999999</v>
      </c>
      <c r="V59" s="37">
        <v>0.108</v>
      </c>
      <c r="W59" s="37">
        <v>7.1499999999999994E-2</v>
      </c>
      <c r="X59" s="37">
        <v>9.1499999999999998E-2</v>
      </c>
      <c r="Z59" s="4" t="str">
        <f t="shared" si="0"/>
        <v>NO</v>
      </c>
      <c r="AA59" s="4" t="str">
        <f t="shared" si="0"/>
        <v>NO</v>
      </c>
      <c r="AB59" s="4" t="str">
        <f t="shared" si="0"/>
        <v>NO</v>
      </c>
      <c r="AD59" s="4">
        <f t="shared" si="1"/>
        <v>0</v>
      </c>
    </row>
    <row r="60" spans="1:30" ht="26.5" x14ac:dyDescent="0.35">
      <c r="A60" s="34">
        <v>62</v>
      </c>
      <c r="B60" s="1" t="s">
        <v>201</v>
      </c>
      <c r="C60" s="1" t="s">
        <v>28702</v>
      </c>
      <c r="D60" s="1"/>
      <c r="E60" s="1"/>
      <c r="F60" s="1"/>
      <c r="G60" s="35" t="s">
        <v>202</v>
      </c>
      <c r="H60" s="35" t="s">
        <v>203</v>
      </c>
      <c r="I60" s="35" t="s">
        <v>87</v>
      </c>
      <c r="J60" s="36">
        <v>1245656000</v>
      </c>
      <c r="K60" s="36">
        <v>1481735000</v>
      </c>
      <c r="L60" s="36">
        <v>2176438000</v>
      </c>
      <c r="M60" s="36">
        <v>3015412000</v>
      </c>
      <c r="N60" s="36">
        <v>3328133000</v>
      </c>
      <c r="O60" s="37">
        <v>0.15129999999999999</v>
      </c>
      <c r="P60" s="37">
        <v>0.1239</v>
      </c>
      <c r="Q60" s="37">
        <v>0.18590000000000001</v>
      </c>
      <c r="R60" s="37">
        <v>0.25140000000000001</v>
      </c>
      <c r="S60" s="37">
        <v>0.1663</v>
      </c>
      <c r="T60" s="37">
        <v>7.9500000000000001E-2</v>
      </c>
      <c r="U60" s="37">
        <v>2.0299999999999999E-2</v>
      </c>
      <c r="V60" s="37">
        <v>0.1419</v>
      </c>
      <c r="W60" s="37">
        <v>0.26429999999999998</v>
      </c>
      <c r="X60" s="37">
        <v>0.20269999999999999</v>
      </c>
      <c r="Z60" s="4" t="str">
        <f t="shared" si="0"/>
        <v>NO</v>
      </c>
      <c r="AA60" s="4" t="str">
        <f t="shared" si="0"/>
        <v>YES</v>
      </c>
      <c r="AB60" s="4" t="str">
        <f t="shared" si="0"/>
        <v>NO</v>
      </c>
      <c r="AD60" s="4">
        <f t="shared" si="1"/>
        <v>1</v>
      </c>
    </row>
    <row r="61" spans="1:30" ht="27.65" customHeight="1" x14ac:dyDescent="0.35">
      <c r="A61" s="34">
        <v>63</v>
      </c>
      <c r="B61" s="1" t="s">
        <v>204</v>
      </c>
      <c r="C61" s="1" t="s">
        <v>29082</v>
      </c>
      <c r="D61" s="1"/>
      <c r="E61" s="1"/>
      <c r="F61" s="1" t="s">
        <v>28701</v>
      </c>
      <c r="G61" s="35" t="s">
        <v>205</v>
      </c>
      <c r="H61" s="35" t="s">
        <v>206</v>
      </c>
      <c r="I61" s="35" t="s">
        <v>23</v>
      </c>
      <c r="J61" s="36">
        <v>1941959000</v>
      </c>
      <c r="K61" s="36">
        <v>2150849000</v>
      </c>
      <c r="L61" s="36">
        <v>2360059000</v>
      </c>
      <c r="M61" s="36">
        <v>2852655000</v>
      </c>
      <c r="N61" s="36">
        <v>3298245000</v>
      </c>
      <c r="O61" s="37">
        <v>8.4699999999999998E-2</v>
      </c>
      <c r="P61" s="37">
        <v>3.61E-2</v>
      </c>
      <c r="Q61" s="37">
        <v>5.1499999999999997E-2</v>
      </c>
      <c r="R61" s="37">
        <v>2.5399999999999999E-2</v>
      </c>
      <c r="S61" s="37">
        <v>1.29E-2</v>
      </c>
      <c r="T61" s="37">
        <v>7.1499999999999994E-2</v>
      </c>
      <c r="U61" s="37">
        <v>1.9900000000000001E-2</v>
      </c>
      <c r="V61" s="37">
        <v>2.4500000000000001E-2</v>
      </c>
      <c r="W61" s="37">
        <v>4.0000000000000002E-4</v>
      </c>
      <c r="X61" s="37">
        <v>4.5999999999999999E-3</v>
      </c>
      <c r="Z61" s="4" t="str">
        <f t="shared" si="0"/>
        <v>NO</v>
      </c>
      <c r="AA61" s="4" t="str">
        <f t="shared" si="0"/>
        <v>NO</v>
      </c>
      <c r="AB61" s="4" t="str">
        <f t="shared" si="0"/>
        <v>NO</v>
      </c>
      <c r="AD61" s="4">
        <f t="shared" si="1"/>
        <v>0</v>
      </c>
    </row>
    <row r="62" spans="1:30" ht="27.65" customHeight="1" x14ac:dyDescent="0.35">
      <c r="A62" s="34">
        <v>64</v>
      </c>
      <c r="B62" s="1" t="s">
        <v>207</v>
      </c>
      <c r="C62" s="1" t="s">
        <v>29082</v>
      </c>
      <c r="D62" s="1"/>
      <c r="E62" s="1"/>
      <c r="F62" s="1" t="s">
        <v>28701</v>
      </c>
      <c r="G62" s="35" t="s">
        <v>208</v>
      </c>
      <c r="H62" s="35" t="s">
        <v>209</v>
      </c>
      <c r="I62" s="35" t="s">
        <v>23</v>
      </c>
      <c r="J62" s="36">
        <v>1833209000</v>
      </c>
      <c r="K62" s="36">
        <v>1997550000</v>
      </c>
      <c r="L62" s="36">
        <v>2206959000</v>
      </c>
      <c r="M62" s="36">
        <v>3042436000</v>
      </c>
      <c r="N62" s="36">
        <v>3298068000</v>
      </c>
      <c r="O62" s="37">
        <v>5.9200000000000003E-2</v>
      </c>
      <c r="P62" s="37">
        <v>9.2700000000000005E-2</v>
      </c>
      <c r="Q62" s="37">
        <v>5.3400000000000003E-2</v>
      </c>
      <c r="R62" s="37">
        <v>5.9900000000000002E-2</v>
      </c>
      <c r="S62" s="37">
        <v>9.1000000000000004E-3</v>
      </c>
      <c r="T62" s="37">
        <v>3.7199999999999997E-2</v>
      </c>
      <c r="U62" s="37">
        <v>6.3200000000000006E-2</v>
      </c>
      <c r="V62" s="37">
        <v>6.7199999999999996E-2</v>
      </c>
      <c r="W62" s="37">
        <v>3.9899999999999998E-2</v>
      </c>
      <c r="X62" s="37">
        <v>2.9999999999999997E-4</v>
      </c>
      <c r="Z62" s="4" t="str">
        <f t="shared" si="0"/>
        <v>NO</v>
      </c>
      <c r="AA62" s="4" t="str">
        <f t="shared" si="0"/>
        <v>NO</v>
      </c>
      <c r="AB62" s="4" t="str">
        <f t="shared" si="0"/>
        <v>NO</v>
      </c>
      <c r="AD62" s="4">
        <f t="shared" si="1"/>
        <v>0</v>
      </c>
    </row>
    <row r="63" spans="1:30" ht="27.65" customHeight="1" x14ac:dyDescent="0.35">
      <c r="A63" s="34">
        <v>65</v>
      </c>
      <c r="B63" s="1" t="s">
        <v>210</v>
      </c>
      <c r="C63" s="1" t="s">
        <v>29082</v>
      </c>
      <c r="D63" s="1"/>
      <c r="E63" s="1"/>
      <c r="F63" s="1" t="s">
        <v>28701</v>
      </c>
      <c r="G63" s="35" t="s">
        <v>211</v>
      </c>
      <c r="H63" s="35" t="s">
        <v>212</v>
      </c>
      <c r="I63" s="35" t="s">
        <v>23</v>
      </c>
      <c r="J63" s="36">
        <v>1510720000</v>
      </c>
      <c r="K63" s="36">
        <v>1627709000</v>
      </c>
      <c r="L63" s="36">
        <v>1905825000</v>
      </c>
      <c r="M63" s="36">
        <v>2327551000</v>
      </c>
      <c r="N63" s="36">
        <v>3256956000</v>
      </c>
      <c r="O63" s="37">
        <v>1.1299999999999999E-2</v>
      </c>
      <c r="P63" s="37">
        <v>1.8599999999999998E-2</v>
      </c>
      <c r="Q63" s="37">
        <v>4.9299999999999997E-2</v>
      </c>
      <c r="R63" s="37">
        <v>2.3300000000000001E-2</v>
      </c>
      <c r="S63" s="37">
        <v>-1.9099999999999999E-2</v>
      </c>
      <c r="T63" s="37">
        <v>1.24E-2</v>
      </c>
      <c r="U63" s="37">
        <v>1.8700000000000001E-2</v>
      </c>
      <c r="V63" s="37">
        <v>3.8800000000000001E-2</v>
      </c>
      <c r="W63" s="37">
        <v>1.06E-2</v>
      </c>
      <c r="X63" s="37">
        <v>-2.47E-2</v>
      </c>
      <c r="Z63" s="4" t="str">
        <f t="shared" si="0"/>
        <v>NO</v>
      </c>
      <c r="AA63" s="4" t="str">
        <f t="shared" si="0"/>
        <v>NO</v>
      </c>
      <c r="AB63" s="4" t="str">
        <f t="shared" si="0"/>
        <v>NO</v>
      </c>
      <c r="AD63" s="4">
        <f t="shared" si="1"/>
        <v>0</v>
      </c>
    </row>
    <row r="64" spans="1:30" ht="27.65" customHeight="1" x14ac:dyDescent="0.35">
      <c r="A64" s="34">
        <v>66</v>
      </c>
      <c r="B64" s="1" t="s">
        <v>213</v>
      </c>
      <c r="C64" s="1" t="s">
        <v>29015</v>
      </c>
      <c r="D64" s="1"/>
      <c r="E64" s="1" t="s">
        <v>29006</v>
      </c>
      <c r="F64" s="1" t="str">
        <f>B64</f>
        <v>ЕКАТЕРИНБУРГСКИЙ ЦЕНТР МНТК МГ, АО</v>
      </c>
      <c r="G64" s="35" t="s">
        <v>214</v>
      </c>
      <c r="H64" s="35" t="s">
        <v>215</v>
      </c>
      <c r="I64" s="35" t="s">
        <v>23</v>
      </c>
      <c r="J64" s="36">
        <v>2035344000</v>
      </c>
      <c r="K64" s="36">
        <v>2419550000</v>
      </c>
      <c r="L64" s="36">
        <v>2573318000</v>
      </c>
      <c r="M64" s="36">
        <v>2851865000</v>
      </c>
      <c r="N64" s="36">
        <v>3206556000</v>
      </c>
      <c r="O64" s="37">
        <v>4.58E-2</v>
      </c>
      <c r="P64" s="37">
        <v>7.8200000000000006E-2</v>
      </c>
      <c r="Q64" s="37">
        <v>4.7399999999999998E-2</v>
      </c>
      <c r="R64" s="37">
        <v>3.7900000000000003E-2</v>
      </c>
      <c r="S64" s="37">
        <v>8.6999999999999994E-2</v>
      </c>
      <c r="T64" s="37">
        <v>2.2599999999999999E-2</v>
      </c>
      <c r="U64" s="37">
        <v>3.6799999999999999E-2</v>
      </c>
      <c r="V64" s="37">
        <v>-3.5000000000000001E-3</v>
      </c>
      <c r="W64" s="37">
        <v>-1.32E-2</v>
      </c>
      <c r="X64" s="37">
        <v>4.2799999999999998E-2</v>
      </c>
      <c r="Z64" s="4" t="str">
        <f t="shared" si="0"/>
        <v>NO</v>
      </c>
      <c r="AA64" s="4" t="str">
        <f t="shared" si="0"/>
        <v>NO</v>
      </c>
      <c r="AB64" s="4" t="str">
        <f t="shared" si="0"/>
        <v>NO</v>
      </c>
      <c r="AD64" s="4">
        <f t="shared" si="1"/>
        <v>0</v>
      </c>
    </row>
    <row r="65" spans="1:30" ht="27.65" customHeight="1" x14ac:dyDescent="0.35">
      <c r="A65" s="34">
        <v>67</v>
      </c>
      <c r="B65" s="1" t="s">
        <v>216</v>
      </c>
      <c r="C65" s="1" t="s">
        <v>29082</v>
      </c>
      <c r="D65" s="1"/>
      <c r="E65" s="1"/>
      <c r="F65" s="1" t="s">
        <v>28701</v>
      </c>
      <c r="G65" s="35" t="s">
        <v>217</v>
      </c>
      <c r="H65" s="35" t="s">
        <v>218</v>
      </c>
      <c r="I65" s="35" t="s">
        <v>23</v>
      </c>
      <c r="J65" s="36">
        <v>1807373000</v>
      </c>
      <c r="K65" s="36">
        <v>1883022000</v>
      </c>
      <c r="L65" s="36">
        <v>2214875000</v>
      </c>
      <c r="M65" s="36">
        <v>2799790000</v>
      </c>
      <c r="N65" s="36">
        <v>3174029000</v>
      </c>
      <c r="O65" s="37">
        <v>5.2600000000000001E-2</v>
      </c>
      <c r="P65" s="37">
        <v>1.3899999999999999E-2</v>
      </c>
      <c r="Q65" s="37">
        <v>2.9700000000000001E-2</v>
      </c>
      <c r="R65" s="37">
        <v>2.8999999999999998E-3</v>
      </c>
      <c r="S65" s="37">
        <v>4.4400000000000002E-2</v>
      </c>
      <c r="T65" s="37">
        <v>5.5399999999999998E-2</v>
      </c>
      <c r="U65" s="37">
        <v>7.7999999999999996E-3</v>
      </c>
      <c r="V65" s="37">
        <v>2.4799999999999999E-2</v>
      </c>
      <c r="W65" s="37">
        <v>-1.2999999999999999E-3</v>
      </c>
      <c r="X65" s="37">
        <v>1.9E-2</v>
      </c>
      <c r="Z65" s="4" t="str">
        <f t="shared" si="0"/>
        <v>NO</v>
      </c>
      <c r="AA65" s="4" t="str">
        <f t="shared" si="0"/>
        <v>NO</v>
      </c>
      <c r="AB65" s="4" t="str">
        <f t="shared" si="0"/>
        <v>NO</v>
      </c>
      <c r="AD65" s="4">
        <f t="shared" si="1"/>
        <v>0</v>
      </c>
    </row>
    <row r="66" spans="1:30" x14ac:dyDescent="0.35">
      <c r="A66" s="34">
        <v>68</v>
      </c>
      <c r="B66" s="1" t="s">
        <v>219</v>
      </c>
      <c r="C66" s="1" t="s">
        <v>29015</v>
      </c>
      <c r="D66" s="1" t="s">
        <v>29042</v>
      </c>
      <c r="E66" s="1"/>
      <c r="F66" s="1" t="s">
        <v>28690</v>
      </c>
      <c r="G66" s="35" t="s">
        <v>220</v>
      </c>
      <c r="H66" s="35" t="s">
        <v>221</v>
      </c>
      <c r="I66" s="35" t="s">
        <v>23</v>
      </c>
      <c r="J66" s="36">
        <v>2007680000</v>
      </c>
      <c r="K66" s="36">
        <v>2100931000</v>
      </c>
      <c r="L66" s="36">
        <v>2360811000</v>
      </c>
      <c r="M66" s="36">
        <v>2777547000</v>
      </c>
      <c r="N66" s="36">
        <v>3158770000</v>
      </c>
      <c r="O66" s="37">
        <v>0.1245</v>
      </c>
      <c r="P66" s="37">
        <v>0.13600000000000001</v>
      </c>
      <c r="Q66" s="37">
        <v>0.1966</v>
      </c>
      <c r="R66" s="37">
        <v>0.2402</v>
      </c>
      <c r="S66" s="37">
        <v>0.24959999999999999</v>
      </c>
      <c r="T66" s="37">
        <v>3.9199999999999999E-2</v>
      </c>
      <c r="U66" s="37">
        <v>6.4100000000000004E-2</v>
      </c>
      <c r="V66" s="37">
        <v>0.1714</v>
      </c>
      <c r="W66" s="37">
        <v>0.22009999999999999</v>
      </c>
      <c r="X66" s="37">
        <v>0.22950000000000001</v>
      </c>
      <c r="Z66" s="4" t="str">
        <f t="shared" si="0"/>
        <v>NO</v>
      </c>
      <c r="AA66" s="4" t="str">
        <f t="shared" si="0"/>
        <v>YES</v>
      </c>
      <c r="AB66" s="4" t="str">
        <f t="shared" si="0"/>
        <v>YES</v>
      </c>
      <c r="AD66" s="4">
        <f t="shared" si="1"/>
        <v>2</v>
      </c>
    </row>
    <row r="67" spans="1:30" ht="41.4" customHeight="1" x14ac:dyDescent="0.35">
      <c r="A67" s="34">
        <v>69</v>
      </c>
      <c r="B67" s="1" t="s">
        <v>222</v>
      </c>
      <c r="C67" s="1" t="s">
        <v>29046</v>
      </c>
      <c r="D67" s="1"/>
      <c r="E67" s="1"/>
      <c r="F67" s="1" t="s">
        <v>28694</v>
      </c>
      <c r="G67" s="35" t="s">
        <v>223</v>
      </c>
      <c r="H67" s="35" t="s">
        <v>224</v>
      </c>
      <c r="I67" s="35" t="s">
        <v>43</v>
      </c>
      <c r="J67" s="36"/>
      <c r="K67" s="36"/>
      <c r="L67" s="36"/>
      <c r="M67" s="36"/>
      <c r="N67" s="36">
        <v>3129782000</v>
      </c>
      <c r="O67" s="37"/>
      <c r="P67" s="37"/>
      <c r="Q67" s="37"/>
      <c r="R67" s="37"/>
      <c r="S67" s="37">
        <v>0.14599999999999999</v>
      </c>
      <c r="T67" s="37"/>
      <c r="U67" s="37"/>
      <c r="V67" s="37"/>
      <c r="W67" s="37"/>
      <c r="X67" s="37">
        <v>0.1356</v>
      </c>
      <c r="Z67" s="4" t="str">
        <f t="shared" si="0"/>
        <v>NO</v>
      </c>
      <c r="AA67" s="4" t="str">
        <f t="shared" si="0"/>
        <v>NO</v>
      </c>
      <c r="AB67" s="4" t="str">
        <f t="shared" si="0"/>
        <v>NO</v>
      </c>
      <c r="AD67" s="4">
        <f t="shared" si="1"/>
        <v>0</v>
      </c>
    </row>
    <row r="68" spans="1:30" ht="14.4" customHeight="1" x14ac:dyDescent="0.35">
      <c r="A68" s="34">
        <v>71</v>
      </c>
      <c r="B68" s="1" t="s">
        <v>227</v>
      </c>
      <c r="C68" s="1" t="s">
        <v>29046</v>
      </c>
      <c r="D68" s="1"/>
      <c r="E68" s="1"/>
      <c r="F68" s="1" t="s">
        <v>29012</v>
      </c>
      <c r="G68" s="35" t="s">
        <v>228</v>
      </c>
      <c r="H68" s="35" t="s">
        <v>229</v>
      </c>
      <c r="I68" s="35" t="s">
        <v>43</v>
      </c>
      <c r="J68" s="36">
        <v>2963056000</v>
      </c>
      <c r="K68" s="36">
        <v>1809067000</v>
      </c>
      <c r="L68" s="36">
        <v>2388354000</v>
      </c>
      <c r="M68" s="36">
        <v>2762875000</v>
      </c>
      <c r="N68" s="36">
        <v>3019375000</v>
      </c>
      <c r="O68" s="37">
        <v>0.3674</v>
      </c>
      <c r="P68" s="37">
        <v>-7.0900000000000005E-2</v>
      </c>
      <c r="Q68" s="37">
        <v>-1E-3</v>
      </c>
      <c r="R68" s="37">
        <v>-1.11E-2</v>
      </c>
      <c r="S68" s="37">
        <v>-2.52E-2</v>
      </c>
      <c r="T68" s="37">
        <v>0.38290000000000002</v>
      </c>
      <c r="U68" s="37">
        <v>-6.7299999999999999E-2</v>
      </c>
      <c r="V68" s="37">
        <v>1E-3</v>
      </c>
      <c r="W68" s="37">
        <v>6.9999999999999999E-4</v>
      </c>
      <c r="X68" s="37">
        <v>-8.9099999999999999E-2</v>
      </c>
      <c r="Z68" s="4" t="str">
        <f t="shared" si="0"/>
        <v>NO</v>
      </c>
      <c r="AA68" s="4" t="str">
        <f t="shared" si="0"/>
        <v>NO</v>
      </c>
      <c r="AB68" s="4" t="str">
        <f t="shared" si="0"/>
        <v>NO</v>
      </c>
      <c r="AD68" s="4">
        <f t="shared" si="1"/>
        <v>0</v>
      </c>
    </row>
    <row r="69" spans="1:30" ht="41.4" customHeight="1" x14ac:dyDescent="0.35">
      <c r="A69" s="34">
        <v>73</v>
      </c>
      <c r="B69" s="1" t="s">
        <v>233</v>
      </c>
      <c r="C69" s="1" t="s">
        <v>28702</v>
      </c>
      <c r="D69" s="1"/>
      <c r="E69" s="1"/>
      <c r="F69" s="1"/>
      <c r="G69" s="35" t="s">
        <v>234</v>
      </c>
      <c r="H69" s="35" t="s">
        <v>235</v>
      </c>
      <c r="I69" s="35" t="s">
        <v>87</v>
      </c>
      <c r="J69" s="36"/>
      <c r="K69" s="36"/>
      <c r="L69" s="36"/>
      <c r="M69" s="36">
        <v>764469000</v>
      </c>
      <c r="N69" s="36">
        <v>2939055000</v>
      </c>
      <c r="O69" s="37"/>
      <c r="P69" s="37"/>
      <c r="Q69" s="37"/>
      <c r="R69" s="37">
        <v>-0.8286</v>
      </c>
      <c r="S69" s="37">
        <v>0.4788</v>
      </c>
      <c r="T69" s="37"/>
      <c r="U69" s="37"/>
      <c r="V69" s="37"/>
      <c r="W69" s="37">
        <v>-1.3242</v>
      </c>
      <c r="X69" s="37">
        <v>0.4229</v>
      </c>
      <c r="Z69" s="4" t="str">
        <f t="shared" ref="Z69:AB132" si="2">IF(Q69&gt;20%,"YES","NO")</f>
        <v>NO</v>
      </c>
      <c r="AA69" s="4" t="str">
        <f t="shared" si="2"/>
        <v>NO</v>
      </c>
      <c r="AB69" s="4" t="str">
        <f t="shared" si="2"/>
        <v>YES</v>
      </c>
      <c r="AD69" s="4">
        <f t="shared" ref="AD69:AD132" si="3">COUNTIF(Z69:AB69,"YES")</f>
        <v>1</v>
      </c>
    </row>
    <row r="70" spans="1:30" ht="14.4" customHeight="1" x14ac:dyDescent="0.35">
      <c r="A70" s="34">
        <v>74</v>
      </c>
      <c r="B70" s="1" t="s">
        <v>236</v>
      </c>
      <c r="C70" s="1" t="s">
        <v>29082</v>
      </c>
      <c r="D70" s="1"/>
      <c r="E70" s="1"/>
      <c r="F70" s="1" t="s">
        <v>28701</v>
      </c>
      <c r="G70" s="35" t="s">
        <v>237</v>
      </c>
      <c r="H70" s="35" t="s">
        <v>238</v>
      </c>
      <c r="I70" s="35" t="s">
        <v>23</v>
      </c>
      <c r="J70" s="36">
        <v>1431415000</v>
      </c>
      <c r="K70" s="36">
        <v>1563517000</v>
      </c>
      <c r="L70" s="36">
        <v>1800961000</v>
      </c>
      <c r="M70" s="36">
        <v>2322374000</v>
      </c>
      <c r="N70" s="36">
        <v>2896352000</v>
      </c>
      <c r="O70" s="37">
        <v>9.3899999999999997E-2</v>
      </c>
      <c r="P70" s="37">
        <v>3.5099999999999999E-2</v>
      </c>
      <c r="Q70" s="37">
        <v>5.5899999999999998E-2</v>
      </c>
      <c r="R70" s="37">
        <v>4.3799999999999999E-2</v>
      </c>
      <c r="S70" s="37">
        <v>1.06E-2</v>
      </c>
      <c r="T70" s="37">
        <v>8.43E-2</v>
      </c>
      <c r="U70" s="37">
        <v>1.8200000000000001E-2</v>
      </c>
      <c r="V70" s="37">
        <v>3.2800000000000003E-2</v>
      </c>
      <c r="W70" s="37">
        <v>2.2800000000000001E-2</v>
      </c>
      <c r="X70" s="37">
        <v>6.7000000000000002E-3</v>
      </c>
      <c r="Z70" s="4" t="str">
        <f t="shared" si="2"/>
        <v>NO</v>
      </c>
      <c r="AA70" s="4" t="str">
        <f t="shared" si="2"/>
        <v>NO</v>
      </c>
      <c r="AB70" s="4" t="str">
        <f t="shared" si="2"/>
        <v>NO</v>
      </c>
      <c r="AD70" s="4">
        <f t="shared" si="3"/>
        <v>0</v>
      </c>
    </row>
    <row r="71" spans="1:30" x14ac:dyDescent="0.35">
      <c r="A71" s="34">
        <v>75</v>
      </c>
      <c r="B71" s="1" t="s">
        <v>239</v>
      </c>
      <c r="C71" s="1" t="s">
        <v>29015</v>
      </c>
      <c r="D71" s="1"/>
      <c r="E71" s="1"/>
      <c r="F71" s="1" t="s">
        <v>29013</v>
      </c>
      <c r="G71" s="35" t="s">
        <v>240</v>
      </c>
      <c r="H71" s="35" t="s">
        <v>241</v>
      </c>
      <c r="I71" s="35" t="s">
        <v>23</v>
      </c>
      <c r="J71" s="36">
        <v>1588461000</v>
      </c>
      <c r="K71" s="36">
        <v>1308404000</v>
      </c>
      <c r="L71" s="36">
        <v>1788016000</v>
      </c>
      <c r="M71" s="36">
        <v>2306239000</v>
      </c>
      <c r="N71" s="36">
        <v>2859933000</v>
      </c>
      <c r="O71" s="37">
        <v>0.31240000000000001</v>
      </c>
      <c r="P71" s="37">
        <v>0.2477</v>
      </c>
      <c r="Q71" s="37">
        <v>0.35270000000000001</v>
      </c>
      <c r="R71" s="37">
        <v>0.39810000000000001</v>
      </c>
      <c r="S71" s="37">
        <v>0.42059999999999997</v>
      </c>
      <c r="T71" s="37">
        <v>0.22120000000000001</v>
      </c>
      <c r="U71" s="37">
        <v>7.6300000000000007E-2</v>
      </c>
      <c r="V71" s="37">
        <v>0.1328</v>
      </c>
      <c r="W71" s="37">
        <v>-0.1356</v>
      </c>
      <c r="X71" s="37">
        <v>3.3099999999999997E-2</v>
      </c>
      <c r="Z71" s="4" t="str">
        <f t="shared" si="2"/>
        <v>YES</v>
      </c>
      <c r="AA71" s="4" t="str">
        <f t="shared" si="2"/>
        <v>YES</v>
      </c>
      <c r="AB71" s="4" t="str">
        <f t="shared" si="2"/>
        <v>YES</v>
      </c>
      <c r="AD71" s="4">
        <f t="shared" si="3"/>
        <v>3</v>
      </c>
    </row>
    <row r="72" spans="1:30" ht="27.65" customHeight="1" x14ac:dyDescent="0.35">
      <c r="A72" s="34">
        <v>76</v>
      </c>
      <c r="B72" s="1" t="s">
        <v>242</v>
      </c>
      <c r="C72" s="1" t="s">
        <v>28702</v>
      </c>
      <c r="D72" s="1"/>
      <c r="E72" s="1"/>
      <c r="F72" s="1"/>
      <c r="G72" s="35" t="s">
        <v>243</v>
      </c>
      <c r="H72" s="35" t="s">
        <v>244</v>
      </c>
      <c r="I72" s="35" t="s">
        <v>87</v>
      </c>
      <c r="J72" s="36">
        <v>1573223000</v>
      </c>
      <c r="K72" s="36">
        <v>2038709000</v>
      </c>
      <c r="L72" s="36">
        <v>2205368000</v>
      </c>
      <c r="M72" s="36">
        <v>2557622000</v>
      </c>
      <c r="N72" s="36">
        <v>2836326000</v>
      </c>
      <c r="O72" s="37">
        <v>7.1000000000000004E-3</v>
      </c>
      <c r="P72" s="37">
        <v>0.1565</v>
      </c>
      <c r="Q72" s="37">
        <v>0.13439999999999999</v>
      </c>
      <c r="R72" s="37">
        <v>9.9299999999999999E-2</v>
      </c>
      <c r="S72" s="37">
        <v>8.9399999999999993E-2</v>
      </c>
      <c r="T72" s="37">
        <v>6.6100000000000006E-2</v>
      </c>
      <c r="U72" s="37">
        <v>9.5600000000000004E-2</v>
      </c>
      <c r="V72" s="37">
        <v>0.10979999999999999</v>
      </c>
      <c r="W72" s="37">
        <v>2.5100000000000001E-2</v>
      </c>
      <c r="X72" s="37">
        <v>1.8200000000000001E-2</v>
      </c>
      <c r="Z72" s="4" t="str">
        <f t="shared" si="2"/>
        <v>NO</v>
      </c>
      <c r="AA72" s="4" t="str">
        <f t="shared" si="2"/>
        <v>NO</v>
      </c>
      <c r="AB72" s="4" t="str">
        <f t="shared" si="2"/>
        <v>NO</v>
      </c>
      <c r="AD72" s="4">
        <f t="shared" si="3"/>
        <v>0</v>
      </c>
    </row>
    <row r="73" spans="1:30" ht="27.65" customHeight="1" x14ac:dyDescent="0.35">
      <c r="A73" s="34">
        <v>77</v>
      </c>
      <c r="B73" s="1" t="s">
        <v>245</v>
      </c>
      <c r="C73" s="1" t="s">
        <v>28702</v>
      </c>
      <c r="D73" s="1"/>
      <c r="E73" s="1"/>
      <c r="F73" s="1"/>
      <c r="G73" s="35" t="s">
        <v>246</v>
      </c>
      <c r="H73" s="35" t="s">
        <v>247</v>
      </c>
      <c r="I73" s="35" t="s">
        <v>87</v>
      </c>
      <c r="J73" s="36">
        <v>1578811000</v>
      </c>
      <c r="K73" s="36">
        <v>1742076000</v>
      </c>
      <c r="L73" s="36">
        <v>2908517000</v>
      </c>
      <c r="M73" s="36">
        <v>2951973000</v>
      </c>
      <c r="N73" s="36">
        <v>2830615000</v>
      </c>
      <c r="O73" s="37">
        <v>0.1452</v>
      </c>
      <c r="P73" s="37">
        <v>9.6799999999999997E-2</v>
      </c>
      <c r="Q73" s="37">
        <v>0.1305</v>
      </c>
      <c r="R73" s="37">
        <v>0.1221</v>
      </c>
      <c r="S73" s="37">
        <v>7.8600000000000003E-2</v>
      </c>
      <c r="T73" s="37">
        <v>8.9499999999999996E-2</v>
      </c>
      <c r="U73" s="37">
        <v>5.0200000000000002E-2</v>
      </c>
      <c r="V73" s="37">
        <v>8.3799999999999999E-2</v>
      </c>
      <c r="W73" s="37">
        <v>5.45E-2</v>
      </c>
      <c r="X73" s="37">
        <v>1.38E-2</v>
      </c>
      <c r="Z73" s="4" t="str">
        <f t="shared" si="2"/>
        <v>NO</v>
      </c>
      <c r="AA73" s="4" t="str">
        <f t="shared" si="2"/>
        <v>NO</v>
      </c>
      <c r="AB73" s="4" t="str">
        <f t="shared" si="2"/>
        <v>NO</v>
      </c>
      <c r="AD73" s="4">
        <f t="shared" si="3"/>
        <v>0</v>
      </c>
    </row>
    <row r="74" spans="1:30" ht="27.65" customHeight="1" x14ac:dyDescent="0.35">
      <c r="A74" s="34">
        <v>78</v>
      </c>
      <c r="B74" s="1" t="s">
        <v>248</v>
      </c>
      <c r="C74" s="1" t="s">
        <v>29015</v>
      </c>
      <c r="D74" s="1"/>
      <c r="E74" s="1"/>
      <c r="F74" s="1" t="s">
        <v>28691</v>
      </c>
      <c r="G74" s="35" t="s">
        <v>249</v>
      </c>
      <c r="H74" s="35" t="s">
        <v>250</v>
      </c>
      <c r="I74" s="35" t="s">
        <v>23</v>
      </c>
      <c r="J74" s="36">
        <v>1485217000</v>
      </c>
      <c r="K74" s="36">
        <v>1685283000</v>
      </c>
      <c r="L74" s="36">
        <v>2094518000</v>
      </c>
      <c r="M74" s="36">
        <v>2438238000</v>
      </c>
      <c r="N74" s="36">
        <v>2815788000</v>
      </c>
      <c r="O74" s="37">
        <v>3.73E-2</v>
      </c>
      <c r="P74" s="37">
        <v>7.85E-2</v>
      </c>
      <c r="Q74" s="37">
        <v>9.5100000000000004E-2</v>
      </c>
      <c r="R74" s="37">
        <v>0.1011</v>
      </c>
      <c r="S74" s="37">
        <v>7.5200000000000003E-2</v>
      </c>
      <c r="T74" s="37">
        <v>2.23E-2</v>
      </c>
      <c r="U74" s="37">
        <v>4.2799999999999998E-2</v>
      </c>
      <c r="V74" s="37">
        <v>6.6699999999999995E-2</v>
      </c>
      <c r="W74" s="37">
        <v>8.9700000000000002E-2</v>
      </c>
      <c r="X74" s="37">
        <v>4.9099999999999998E-2</v>
      </c>
      <c r="Z74" s="4" t="str">
        <f t="shared" si="2"/>
        <v>NO</v>
      </c>
      <c r="AA74" s="4" t="str">
        <f t="shared" si="2"/>
        <v>NO</v>
      </c>
      <c r="AB74" s="4" t="str">
        <f t="shared" si="2"/>
        <v>NO</v>
      </c>
      <c r="AD74" s="4">
        <f t="shared" si="3"/>
        <v>0</v>
      </c>
    </row>
    <row r="75" spans="1:30" ht="27.65" customHeight="1" x14ac:dyDescent="0.35">
      <c r="A75" s="34">
        <v>79</v>
      </c>
      <c r="B75" s="1" t="s">
        <v>251</v>
      </c>
      <c r="C75" s="1" t="s">
        <v>29015</v>
      </c>
      <c r="D75" s="1" t="s">
        <v>29042</v>
      </c>
      <c r="E75" s="1"/>
      <c r="F75" s="17" t="s">
        <v>29014</v>
      </c>
      <c r="G75" s="35" t="s">
        <v>252</v>
      </c>
      <c r="H75" s="35" t="s">
        <v>253</v>
      </c>
      <c r="I75" s="35" t="s">
        <v>23</v>
      </c>
      <c r="J75" s="36">
        <v>1341139000</v>
      </c>
      <c r="K75" s="36">
        <v>1456668000</v>
      </c>
      <c r="L75" s="36">
        <v>1748784000</v>
      </c>
      <c r="M75" s="36">
        <v>2236767000</v>
      </c>
      <c r="N75" s="36">
        <v>2782155000</v>
      </c>
      <c r="O75" s="37">
        <v>0.223</v>
      </c>
      <c r="P75" s="37">
        <v>0.25169999999999998</v>
      </c>
      <c r="Q75" s="37">
        <v>0.27429999999999999</v>
      </c>
      <c r="R75" s="37">
        <v>0.26800000000000002</v>
      </c>
      <c r="S75" s="37">
        <v>0.25380000000000003</v>
      </c>
      <c r="T75" s="37">
        <v>0.20219999999999999</v>
      </c>
      <c r="U75" s="37">
        <v>0.19900000000000001</v>
      </c>
      <c r="V75" s="37">
        <v>0.22869999999999999</v>
      </c>
      <c r="W75" s="37">
        <v>0.22969999999999999</v>
      </c>
      <c r="X75" s="37">
        <v>0.21759999999999999</v>
      </c>
      <c r="Z75" s="4" t="str">
        <f t="shared" si="2"/>
        <v>YES</v>
      </c>
      <c r="AA75" s="4" t="str">
        <f t="shared" si="2"/>
        <v>YES</v>
      </c>
      <c r="AB75" s="4" t="str">
        <f t="shared" si="2"/>
        <v>YES</v>
      </c>
      <c r="AD75" s="4">
        <f t="shared" si="3"/>
        <v>3</v>
      </c>
    </row>
    <row r="76" spans="1:30" ht="27.65" customHeight="1" x14ac:dyDescent="0.35">
      <c r="A76" s="34">
        <v>80</v>
      </c>
      <c r="B76" s="1" t="s">
        <v>254</v>
      </c>
      <c r="C76" s="1" t="s">
        <v>29015</v>
      </c>
      <c r="D76" s="1" t="s">
        <v>29042</v>
      </c>
      <c r="E76" s="1"/>
      <c r="F76" s="1" t="s">
        <v>28690</v>
      </c>
      <c r="G76" s="35" t="s">
        <v>255</v>
      </c>
      <c r="H76" s="35" t="s">
        <v>256</v>
      </c>
      <c r="I76" s="35" t="s">
        <v>23</v>
      </c>
      <c r="J76" s="36">
        <v>1924512000</v>
      </c>
      <c r="K76" s="36">
        <v>1964440000</v>
      </c>
      <c r="L76" s="36">
        <v>2184978000</v>
      </c>
      <c r="M76" s="36">
        <v>2527013000</v>
      </c>
      <c r="N76" s="36">
        <v>2753073000</v>
      </c>
      <c r="O76" s="37">
        <v>0.2392</v>
      </c>
      <c r="P76" s="37">
        <v>0.23319999999999999</v>
      </c>
      <c r="Q76" s="37">
        <v>0.29049999999999998</v>
      </c>
      <c r="R76" s="37">
        <v>0.27700000000000002</v>
      </c>
      <c r="S76" s="37">
        <v>0.2422</v>
      </c>
      <c r="T76" s="37">
        <v>0.2661</v>
      </c>
      <c r="U76" s="37">
        <v>0.25929999999999997</v>
      </c>
      <c r="V76" s="37">
        <v>0.3054</v>
      </c>
      <c r="W76" s="37">
        <v>0.30099999999999999</v>
      </c>
      <c r="X76" s="37">
        <v>0.2535</v>
      </c>
      <c r="Z76" s="4" t="str">
        <f t="shared" si="2"/>
        <v>YES</v>
      </c>
      <c r="AA76" s="4" t="str">
        <f t="shared" si="2"/>
        <v>YES</v>
      </c>
      <c r="AB76" s="4" t="str">
        <f t="shared" si="2"/>
        <v>YES</v>
      </c>
      <c r="AD76" s="4">
        <f t="shared" si="3"/>
        <v>3</v>
      </c>
    </row>
    <row r="77" spans="1:30" ht="26.5" x14ac:dyDescent="0.35">
      <c r="A77" s="34">
        <v>81</v>
      </c>
      <c r="B77" s="1" t="s">
        <v>257</v>
      </c>
      <c r="C77" s="1" t="s">
        <v>28702</v>
      </c>
      <c r="D77" s="12"/>
      <c r="E77" s="12"/>
      <c r="F77" s="18"/>
      <c r="G77" s="35" t="s">
        <v>258</v>
      </c>
      <c r="H77" s="35" t="s">
        <v>259</v>
      </c>
      <c r="I77" s="35" t="s">
        <v>87</v>
      </c>
      <c r="J77" s="36">
        <v>1585120000</v>
      </c>
      <c r="K77" s="36">
        <v>1945742000</v>
      </c>
      <c r="L77" s="36">
        <v>2244085000</v>
      </c>
      <c r="M77" s="36">
        <v>2468652000</v>
      </c>
      <c r="N77" s="36">
        <v>2667833000</v>
      </c>
      <c r="O77" s="37">
        <v>0.1226</v>
      </c>
      <c r="P77" s="37">
        <v>0.13320000000000001</v>
      </c>
      <c r="Q77" s="37">
        <v>9.6199999999999994E-2</v>
      </c>
      <c r="R77" s="37">
        <v>0.1072</v>
      </c>
      <c r="S77" s="37">
        <v>4.6699999999999998E-2</v>
      </c>
      <c r="T77" s="37">
        <v>0.1885</v>
      </c>
      <c r="U77" s="37">
        <v>0.11749999999999999</v>
      </c>
      <c r="V77" s="37">
        <v>8.0100000000000005E-2</v>
      </c>
      <c r="W77" s="37">
        <v>8.4699999999999998E-2</v>
      </c>
      <c r="X77" s="37">
        <v>3.0800000000000001E-2</v>
      </c>
      <c r="Z77" s="4" t="str">
        <f t="shared" si="2"/>
        <v>NO</v>
      </c>
      <c r="AA77" s="4" t="str">
        <f t="shared" si="2"/>
        <v>NO</v>
      </c>
      <c r="AB77" s="4" t="str">
        <f t="shared" si="2"/>
        <v>NO</v>
      </c>
      <c r="AD77" s="4">
        <f t="shared" si="3"/>
        <v>0</v>
      </c>
    </row>
    <row r="78" spans="1:30" x14ac:dyDescent="0.35">
      <c r="A78" s="34">
        <v>82</v>
      </c>
      <c r="B78" s="1" t="s">
        <v>260</v>
      </c>
      <c r="C78" s="1" t="s">
        <v>29082</v>
      </c>
      <c r="D78" s="1"/>
      <c r="E78" s="1"/>
      <c r="F78" s="1" t="s">
        <v>28701</v>
      </c>
      <c r="G78" s="35" t="s">
        <v>261</v>
      </c>
      <c r="H78" s="35" t="s">
        <v>262</v>
      </c>
      <c r="I78" s="35" t="s">
        <v>23</v>
      </c>
      <c r="J78" s="36">
        <v>1309754000</v>
      </c>
      <c r="K78" s="36">
        <v>1383234000</v>
      </c>
      <c r="L78" s="36">
        <v>1572203000</v>
      </c>
      <c r="M78" s="36">
        <v>2273508000</v>
      </c>
      <c r="N78" s="36">
        <v>2652899000</v>
      </c>
      <c r="O78" s="37">
        <v>3.5799999999999998E-2</v>
      </c>
      <c r="P78" s="37">
        <v>0.10920000000000001</v>
      </c>
      <c r="Q78" s="37">
        <v>4.3E-3</v>
      </c>
      <c r="R78" s="37">
        <v>3.2300000000000002E-2</v>
      </c>
      <c r="S78" s="37">
        <v>4.6199999999999998E-2</v>
      </c>
      <c r="T78" s="37">
        <v>3.9199999999999999E-2</v>
      </c>
      <c r="U78" s="37">
        <v>8.09E-2</v>
      </c>
      <c r="V78" s="37">
        <v>1.29E-2</v>
      </c>
      <c r="W78" s="37">
        <v>2.7099999999999999E-2</v>
      </c>
      <c r="X78" s="37">
        <v>4.1300000000000003E-2</v>
      </c>
      <c r="Z78" s="4" t="str">
        <f t="shared" si="2"/>
        <v>NO</v>
      </c>
      <c r="AA78" s="4" t="str">
        <f t="shared" si="2"/>
        <v>NO</v>
      </c>
      <c r="AB78" s="4" t="str">
        <f t="shared" si="2"/>
        <v>NO</v>
      </c>
      <c r="AD78" s="4">
        <f t="shared" si="3"/>
        <v>0</v>
      </c>
    </row>
    <row r="79" spans="1:30" ht="27.65" customHeight="1" x14ac:dyDescent="0.35">
      <c r="A79" s="34">
        <v>83</v>
      </c>
      <c r="B79" s="1" t="s">
        <v>263</v>
      </c>
      <c r="C79" s="1" t="s">
        <v>29015</v>
      </c>
      <c r="D79" s="1"/>
      <c r="E79" s="1"/>
      <c r="F79" s="1" t="s">
        <v>28691</v>
      </c>
      <c r="G79" s="35" t="s">
        <v>264</v>
      </c>
      <c r="H79" s="35" t="s">
        <v>265</v>
      </c>
      <c r="I79" s="35" t="s">
        <v>23</v>
      </c>
      <c r="J79" s="36">
        <v>1027517000</v>
      </c>
      <c r="K79" s="36">
        <v>1810938000</v>
      </c>
      <c r="L79" s="36">
        <v>2238656000</v>
      </c>
      <c r="M79" s="36">
        <v>2374136000</v>
      </c>
      <c r="N79" s="36">
        <v>2652072000</v>
      </c>
      <c r="O79" s="37">
        <v>3.04E-2</v>
      </c>
      <c r="P79" s="37">
        <v>0.1522</v>
      </c>
      <c r="Q79" s="37">
        <v>0.20469999999999999</v>
      </c>
      <c r="R79" s="37">
        <v>0.13139999999999999</v>
      </c>
      <c r="S79" s="37">
        <v>3.6499999999999998E-2</v>
      </c>
      <c r="T79" s="37">
        <v>-8.3999999999999995E-3</v>
      </c>
      <c r="U79" s="37">
        <v>9.7100000000000006E-2</v>
      </c>
      <c r="V79" s="37">
        <v>0.16259999999999999</v>
      </c>
      <c r="W79" s="37">
        <v>9.01E-2</v>
      </c>
      <c r="X79" s="37">
        <v>-1.5299999999999999E-2</v>
      </c>
      <c r="Z79" s="4" t="str">
        <f t="shared" si="2"/>
        <v>YES</v>
      </c>
      <c r="AA79" s="4" t="str">
        <f t="shared" si="2"/>
        <v>NO</v>
      </c>
      <c r="AB79" s="4" t="str">
        <f t="shared" si="2"/>
        <v>NO</v>
      </c>
      <c r="AD79" s="4">
        <f t="shared" si="3"/>
        <v>1</v>
      </c>
    </row>
    <row r="80" spans="1:30" ht="27.65" customHeight="1" x14ac:dyDescent="0.35">
      <c r="A80" s="34">
        <v>84</v>
      </c>
      <c r="B80" s="1" t="s">
        <v>266</v>
      </c>
      <c r="C80" s="1" t="s">
        <v>29046</v>
      </c>
      <c r="D80" s="1"/>
      <c r="E80" s="1"/>
      <c r="F80" s="1" t="s">
        <v>29016</v>
      </c>
      <c r="G80" s="35" t="s">
        <v>267</v>
      </c>
      <c r="H80" s="35" t="s">
        <v>268</v>
      </c>
      <c r="I80" s="35" t="s">
        <v>43</v>
      </c>
      <c r="J80" s="36">
        <v>2337305000</v>
      </c>
      <c r="K80" s="36">
        <v>1603377000</v>
      </c>
      <c r="L80" s="36">
        <v>1413358000</v>
      </c>
      <c r="M80" s="36">
        <v>1909464000</v>
      </c>
      <c r="N80" s="36">
        <v>2638625000</v>
      </c>
      <c r="O80" s="37">
        <v>8.9700000000000002E-2</v>
      </c>
      <c r="P80" s="37">
        <v>3.5000000000000001E-3</v>
      </c>
      <c r="Q80" s="37">
        <v>5.9299999999999999E-2</v>
      </c>
      <c r="R80" s="37">
        <v>1.8599999999999998E-2</v>
      </c>
      <c r="S80" s="37">
        <v>0.11459999999999999</v>
      </c>
      <c r="T80" s="37">
        <v>4.1700000000000001E-2</v>
      </c>
      <c r="U80" s="37">
        <v>-1.9300000000000001E-2</v>
      </c>
      <c r="V80" s="37">
        <v>-3.7499999999999999E-2</v>
      </c>
      <c r="W80" s="37">
        <v>-0.12590000000000001</v>
      </c>
      <c r="X80" s="37">
        <v>-6.7000000000000004E-2</v>
      </c>
      <c r="Z80" s="4" t="str">
        <f t="shared" si="2"/>
        <v>NO</v>
      </c>
      <c r="AA80" s="4" t="str">
        <f t="shared" si="2"/>
        <v>NO</v>
      </c>
      <c r="AB80" s="4" t="str">
        <f t="shared" si="2"/>
        <v>NO</v>
      </c>
      <c r="AD80" s="4">
        <f t="shared" si="3"/>
        <v>0</v>
      </c>
    </row>
    <row r="81" spans="1:30" ht="27.65" customHeight="1" x14ac:dyDescent="0.35">
      <c r="A81" s="34">
        <v>85</v>
      </c>
      <c r="B81" s="1" t="s">
        <v>269</v>
      </c>
      <c r="C81" s="1" t="s">
        <v>28702</v>
      </c>
      <c r="D81" s="1"/>
      <c r="E81" s="1"/>
      <c r="F81" s="1"/>
      <c r="G81" s="35" t="s">
        <v>270</v>
      </c>
      <c r="H81" s="35" t="s">
        <v>271</v>
      </c>
      <c r="I81" s="35" t="s">
        <v>87</v>
      </c>
      <c r="J81" s="36">
        <v>1337565000</v>
      </c>
      <c r="K81" s="36">
        <v>1708226000</v>
      </c>
      <c r="L81" s="36">
        <v>1951644000</v>
      </c>
      <c r="M81" s="36">
        <v>2252175000</v>
      </c>
      <c r="N81" s="36">
        <v>2575026000</v>
      </c>
      <c r="O81" s="37">
        <v>4.1200000000000001E-2</v>
      </c>
      <c r="P81" s="37">
        <v>0.13</v>
      </c>
      <c r="Q81" s="37">
        <v>0.20660000000000001</v>
      </c>
      <c r="R81" s="37">
        <v>0.23649999999999999</v>
      </c>
      <c r="S81" s="37">
        <v>0.19919999999999999</v>
      </c>
      <c r="T81" s="37">
        <v>8.43E-2</v>
      </c>
      <c r="U81" s="37">
        <v>0.1249</v>
      </c>
      <c r="V81" s="37">
        <v>0.18529999999999999</v>
      </c>
      <c r="W81" s="37">
        <v>0.21990000000000001</v>
      </c>
      <c r="X81" s="37">
        <v>0.16139999999999999</v>
      </c>
      <c r="Z81" s="4" t="str">
        <f t="shared" si="2"/>
        <v>YES</v>
      </c>
      <c r="AA81" s="4" t="str">
        <f t="shared" si="2"/>
        <v>YES</v>
      </c>
      <c r="AB81" s="4" t="str">
        <f t="shared" si="2"/>
        <v>NO</v>
      </c>
      <c r="AD81" s="4">
        <f t="shared" si="3"/>
        <v>2</v>
      </c>
    </row>
    <row r="82" spans="1:30" ht="41.4" customHeight="1" x14ac:dyDescent="0.35">
      <c r="A82" s="34">
        <v>86</v>
      </c>
      <c r="B82" s="1" t="s">
        <v>272</v>
      </c>
      <c r="C82" s="1" t="s">
        <v>28702</v>
      </c>
      <c r="D82" s="1"/>
      <c r="E82" s="1"/>
      <c r="F82" s="1"/>
      <c r="G82" s="35" t="s">
        <v>273</v>
      </c>
      <c r="H82" s="35" t="s">
        <v>274</v>
      </c>
      <c r="I82" s="35" t="s">
        <v>87</v>
      </c>
      <c r="J82" s="36">
        <v>1539810000</v>
      </c>
      <c r="K82" s="36">
        <v>1866038000</v>
      </c>
      <c r="L82" s="36">
        <v>2161695000</v>
      </c>
      <c r="M82" s="36">
        <v>2448365000</v>
      </c>
      <c r="N82" s="36">
        <v>2528691000</v>
      </c>
      <c r="O82" s="37">
        <v>0.32740000000000002</v>
      </c>
      <c r="P82" s="37">
        <v>0.36890000000000001</v>
      </c>
      <c r="Q82" s="37">
        <v>0.38679999999999998</v>
      </c>
      <c r="R82" s="37">
        <v>0.40529999999999999</v>
      </c>
      <c r="S82" s="37">
        <v>0.29709999999999998</v>
      </c>
      <c r="T82" s="37">
        <v>0.2777</v>
      </c>
      <c r="U82" s="37">
        <v>0.27060000000000001</v>
      </c>
      <c r="V82" s="37">
        <v>0.2883</v>
      </c>
      <c r="W82" s="37">
        <v>0.39369999999999999</v>
      </c>
      <c r="X82" s="37">
        <v>0.308</v>
      </c>
      <c r="Z82" s="4" t="str">
        <f t="shared" si="2"/>
        <v>YES</v>
      </c>
      <c r="AA82" s="4" t="str">
        <f t="shared" si="2"/>
        <v>YES</v>
      </c>
      <c r="AB82" s="4" t="str">
        <f t="shared" si="2"/>
        <v>YES</v>
      </c>
      <c r="AD82" s="4">
        <f t="shared" si="3"/>
        <v>3</v>
      </c>
    </row>
    <row r="83" spans="1:30" ht="27.65" customHeight="1" x14ac:dyDescent="0.35">
      <c r="A83" s="34">
        <v>87</v>
      </c>
      <c r="B83" s="1" t="s">
        <v>275</v>
      </c>
      <c r="C83" s="1" t="s">
        <v>29015</v>
      </c>
      <c r="D83" s="1"/>
      <c r="E83" s="1"/>
      <c r="F83" s="1" t="s">
        <v>28691</v>
      </c>
      <c r="G83" s="35" t="s">
        <v>276</v>
      </c>
      <c r="H83" s="35" t="s">
        <v>277</v>
      </c>
      <c r="I83" s="35" t="s">
        <v>23</v>
      </c>
      <c r="J83" s="36">
        <v>1644537000</v>
      </c>
      <c r="K83" s="36">
        <v>1792307000</v>
      </c>
      <c r="L83" s="36">
        <v>2048929000</v>
      </c>
      <c r="M83" s="36">
        <v>2217284000</v>
      </c>
      <c r="N83" s="36">
        <v>2503595000</v>
      </c>
      <c r="O83" s="37">
        <v>0.14269999999999999</v>
      </c>
      <c r="P83" s="37">
        <v>0.12479999999999999</v>
      </c>
      <c r="Q83" s="37">
        <v>0.1983</v>
      </c>
      <c r="R83" s="37">
        <v>0.1434</v>
      </c>
      <c r="S83" s="37">
        <v>6.8000000000000005E-2</v>
      </c>
      <c r="T83" s="37">
        <v>0.1234</v>
      </c>
      <c r="U83" s="37">
        <v>0.1051</v>
      </c>
      <c r="V83" s="37">
        <v>0.16239999999999999</v>
      </c>
      <c r="W83" s="37">
        <v>7.0099999999999996E-2</v>
      </c>
      <c r="X83" s="37">
        <v>-4.87E-2</v>
      </c>
      <c r="Z83" s="4" t="str">
        <f t="shared" si="2"/>
        <v>NO</v>
      </c>
      <c r="AA83" s="4" t="str">
        <f t="shared" si="2"/>
        <v>NO</v>
      </c>
      <c r="AB83" s="4" t="str">
        <f t="shared" si="2"/>
        <v>NO</v>
      </c>
      <c r="AD83" s="4">
        <f t="shared" si="3"/>
        <v>0</v>
      </c>
    </row>
    <row r="84" spans="1:30" ht="26.5" x14ac:dyDescent="0.35">
      <c r="A84" s="34">
        <v>88</v>
      </c>
      <c r="B84" s="1" t="s">
        <v>278</v>
      </c>
      <c r="C84" s="1" t="s">
        <v>28702</v>
      </c>
      <c r="D84" s="1"/>
      <c r="E84" s="1"/>
      <c r="F84" s="1"/>
      <c r="G84" s="35" t="s">
        <v>279</v>
      </c>
      <c r="H84" s="35" t="s">
        <v>280</v>
      </c>
      <c r="I84" s="35" t="s">
        <v>87</v>
      </c>
      <c r="J84" s="36">
        <v>857770000</v>
      </c>
      <c r="K84" s="36">
        <v>1350308000</v>
      </c>
      <c r="L84" s="36">
        <v>1745382000</v>
      </c>
      <c r="M84" s="36">
        <v>2016914000</v>
      </c>
      <c r="N84" s="36">
        <v>2479325000</v>
      </c>
      <c r="O84" s="37">
        <v>0.11840000000000001</v>
      </c>
      <c r="P84" s="37">
        <v>0.14940000000000001</v>
      </c>
      <c r="Q84" s="37">
        <v>0.183</v>
      </c>
      <c r="R84" s="37">
        <v>0.17050000000000001</v>
      </c>
      <c r="S84" s="37">
        <v>6.2100000000000002E-2</v>
      </c>
      <c r="T84" s="37">
        <v>0.14180000000000001</v>
      </c>
      <c r="U84" s="37">
        <v>0.13170000000000001</v>
      </c>
      <c r="V84" s="37">
        <v>0.1953</v>
      </c>
      <c r="W84" s="37">
        <v>0.16520000000000001</v>
      </c>
      <c r="X84" s="37">
        <v>5.16E-2</v>
      </c>
      <c r="Z84" s="4" t="str">
        <f t="shared" si="2"/>
        <v>NO</v>
      </c>
      <c r="AA84" s="4" t="str">
        <f t="shared" si="2"/>
        <v>NO</v>
      </c>
      <c r="AB84" s="4" t="str">
        <f t="shared" si="2"/>
        <v>NO</v>
      </c>
      <c r="AD84" s="4">
        <f t="shared" si="3"/>
        <v>0</v>
      </c>
    </row>
    <row r="85" spans="1:30" ht="27.65" customHeight="1" x14ac:dyDescent="0.35">
      <c r="A85" s="34">
        <v>89</v>
      </c>
      <c r="B85" s="1" t="s">
        <v>281</v>
      </c>
      <c r="C85" s="1" t="s">
        <v>28702</v>
      </c>
      <c r="D85" s="1"/>
      <c r="E85" s="1"/>
      <c r="F85" s="1"/>
      <c r="G85" s="35" t="s">
        <v>282</v>
      </c>
      <c r="H85" s="35" t="s">
        <v>283</v>
      </c>
      <c r="I85" s="35" t="s">
        <v>87</v>
      </c>
      <c r="J85" s="36">
        <v>1131699000</v>
      </c>
      <c r="K85" s="36">
        <v>1518401000</v>
      </c>
      <c r="L85" s="36">
        <v>1918156000</v>
      </c>
      <c r="M85" s="36">
        <v>2158864000</v>
      </c>
      <c r="N85" s="36">
        <v>2467873000</v>
      </c>
      <c r="O85" s="37">
        <v>0.1249</v>
      </c>
      <c r="P85" s="37">
        <v>0.16339999999999999</v>
      </c>
      <c r="Q85" s="37">
        <v>0.2737</v>
      </c>
      <c r="R85" s="37">
        <v>0.19309999999999999</v>
      </c>
      <c r="S85" s="37">
        <v>0.14360000000000001</v>
      </c>
      <c r="T85" s="37">
        <v>0.1038</v>
      </c>
      <c r="U85" s="37">
        <v>0.1237</v>
      </c>
      <c r="V85" s="37">
        <v>0.23019999999999999</v>
      </c>
      <c r="W85" s="37">
        <v>0.1573</v>
      </c>
      <c r="X85" s="37">
        <v>0.1183</v>
      </c>
      <c r="Z85" s="4" t="str">
        <f t="shared" si="2"/>
        <v>YES</v>
      </c>
      <c r="AA85" s="4" t="str">
        <f t="shared" si="2"/>
        <v>NO</v>
      </c>
      <c r="AB85" s="4" t="str">
        <f t="shared" si="2"/>
        <v>NO</v>
      </c>
      <c r="AD85" s="4">
        <f t="shared" si="3"/>
        <v>1</v>
      </c>
    </row>
    <row r="86" spans="1:30" ht="27.65" customHeight="1" x14ac:dyDescent="0.35">
      <c r="A86" s="34">
        <v>91</v>
      </c>
      <c r="B86" s="1" t="s">
        <v>287</v>
      </c>
      <c r="C86" s="1" t="s">
        <v>29015</v>
      </c>
      <c r="D86" s="1"/>
      <c r="E86" s="1"/>
      <c r="F86" s="1" t="s">
        <v>28690</v>
      </c>
      <c r="G86" s="35" t="s">
        <v>288</v>
      </c>
      <c r="H86" s="35" t="s">
        <v>289</v>
      </c>
      <c r="I86" s="35" t="s">
        <v>23</v>
      </c>
      <c r="J86" s="36">
        <v>1286703000</v>
      </c>
      <c r="K86" s="36">
        <v>1594459000</v>
      </c>
      <c r="L86" s="36">
        <v>1858715000</v>
      </c>
      <c r="M86" s="36">
        <v>2154274000</v>
      </c>
      <c r="N86" s="36">
        <v>2446654000</v>
      </c>
      <c r="O86" s="37">
        <v>4.8599999999999997E-2</v>
      </c>
      <c r="P86" s="37">
        <v>3.3000000000000002E-2</v>
      </c>
      <c r="Q86" s="37">
        <v>0.12509999999999999</v>
      </c>
      <c r="R86" s="37">
        <v>0.14349999999999999</v>
      </c>
      <c r="S86" s="37">
        <v>0.1668</v>
      </c>
      <c r="T86" s="37">
        <v>-4.0899999999999999E-2</v>
      </c>
      <c r="U86" s="37">
        <v>-3.04E-2</v>
      </c>
      <c r="V86" s="37">
        <v>9.9000000000000005E-2</v>
      </c>
      <c r="W86" s="37">
        <v>0.1482</v>
      </c>
      <c r="X86" s="37">
        <v>0.1701</v>
      </c>
      <c r="Z86" s="4" t="str">
        <f t="shared" si="2"/>
        <v>NO</v>
      </c>
      <c r="AA86" s="4" t="str">
        <f t="shared" si="2"/>
        <v>NO</v>
      </c>
      <c r="AB86" s="4" t="str">
        <f t="shared" si="2"/>
        <v>NO</v>
      </c>
      <c r="AD86" s="4">
        <f t="shared" si="3"/>
        <v>0</v>
      </c>
    </row>
    <row r="87" spans="1:30" ht="27.65" customHeight="1" x14ac:dyDescent="0.35">
      <c r="A87" s="34">
        <v>92</v>
      </c>
      <c r="B87" s="1" t="s">
        <v>290</v>
      </c>
      <c r="C87" s="1" t="s">
        <v>29082</v>
      </c>
      <c r="D87" s="1"/>
      <c r="E87" s="1"/>
      <c r="F87" s="1" t="s">
        <v>29018</v>
      </c>
      <c r="G87" s="35" t="s">
        <v>291</v>
      </c>
      <c r="H87" s="35" t="s">
        <v>292</v>
      </c>
      <c r="I87" s="35" t="s">
        <v>23</v>
      </c>
      <c r="J87" s="36">
        <v>3311656000</v>
      </c>
      <c r="K87" s="36">
        <v>2101037000</v>
      </c>
      <c r="L87" s="36">
        <v>1938010000</v>
      </c>
      <c r="M87" s="36">
        <v>2068271000</v>
      </c>
      <c r="N87" s="36">
        <v>2438966000</v>
      </c>
      <c r="O87" s="37">
        <v>0.19450000000000001</v>
      </c>
      <c r="P87" s="37">
        <v>0.25059999999999999</v>
      </c>
      <c r="Q87" s="37">
        <v>0.1361</v>
      </c>
      <c r="R87" s="37">
        <v>0.1022</v>
      </c>
      <c r="S87" s="37">
        <v>6.0100000000000001E-2</v>
      </c>
      <c r="T87" s="37">
        <v>0.15440000000000001</v>
      </c>
      <c r="U87" s="37">
        <v>-0.23250000000000001</v>
      </c>
      <c r="V87" s="37">
        <v>0.39739999999999998</v>
      </c>
      <c r="W87" s="37">
        <v>-3.9399999999999998E-2</v>
      </c>
      <c r="X87" s="37">
        <v>1.9E-3</v>
      </c>
      <c r="Z87" s="4" t="str">
        <f t="shared" si="2"/>
        <v>NO</v>
      </c>
      <c r="AA87" s="4" t="str">
        <f t="shared" si="2"/>
        <v>NO</v>
      </c>
      <c r="AB87" s="4" t="str">
        <f t="shared" si="2"/>
        <v>NO</v>
      </c>
      <c r="AD87" s="4">
        <f t="shared" si="3"/>
        <v>0</v>
      </c>
    </row>
    <row r="88" spans="1:30" ht="14.4" customHeight="1" x14ac:dyDescent="0.35">
      <c r="A88" s="34">
        <v>93</v>
      </c>
      <c r="B88" s="1" t="s">
        <v>293</v>
      </c>
      <c r="C88" s="1" t="s">
        <v>29082</v>
      </c>
      <c r="D88" s="1"/>
      <c r="E88" s="1"/>
      <c r="F88" s="1" t="s">
        <v>29019</v>
      </c>
      <c r="G88" s="35" t="s">
        <v>294</v>
      </c>
      <c r="H88" s="35" t="s">
        <v>295</v>
      </c>
      <c r="I88" s="35" t="s">
        <v>33</v>
      </c>
      <c r="J88" s="36">
        <v>2148186000</v>
      </c>
      <c r="K88" s="36">
        <v>2049215000</v>
      </c>
      <c r="L88" s="36">
        <v>1944994000</v>
      </c>
      <c r="M88" s="36">
        <v>2139179000</v>
      </c>
      <c r="N88" s="36">
        <v>2435040000</v>
      </c>
      <c r="O88" s="37">
        <v>6.5500000000000003E-2</v>
      </c>
      <c r="P88" s="37">
        <v>4.6800000000000001E-2</v>
      </c>
      <c r="Q88" s="37">
        <v>4.7800000000000002E-2</v>
      </c>
      <c r="R88" s="37">
        <v>1.0500000000000001E-2</v>
      </c>
      <c r="S88" s="37">
        <v>6.5699999999999995E-2</v>
      </c>
      <c r="T88" s="37">
        <v>5.7799999999999997E-2</v>
      </c>
      <c r="U88" s="37">
        <v>2.4899999999999999E-2</v>
      </c>
      <c r="V88" s="37">
        <v>9.5999999999999992E-3</v>
      </c>
      <c r="W88" s="37">
        <v>-8.2000000000000007E-3</v>
      </c>
      <c r="X88" s="37">
        <v>5.4899999999999997E-2</v>
      </c>
      <c r="Z88" s="4" t="str">
        <f t="shared" si="2"/>
        <v>NO</v>
      </c>
      <c r="AA88" s="4" t="str">
        <f t="shared" si="2"/>
        <v>NO</v>
      </c>
      <c r="AB88" s="4" t="str">
        <f t="shared" si="2"/>
        <v>NO</v>
      </c>
      <c r="AD88" s="4">
        <f t="shared" si="3"/>
        <v>0</v>
      </c>
    </row>
    <row r="89" spans="1:30" ht="27.65" customHeight="1" x14ac:dyDescent="0.35">
      <c r="A89" s="34">
        <v>94</v>
      </c>
      <c r="B89" s="1" t="s">
        <v>296</v>
      </c>
      <c r="C89" s="1" t="s">
        <v>29082</v>
      </c>
      <c r="D89" s="1"/>
      <c r="E89" s="1"/>
      <c r="F89" s="1" t="s">
        <v>28701</v>
      </c>
      <c r="G89" s="35" t="s">
        <v>297</v>
      </c>
      <c r="H89" s="35" t="s">
        <v>298</v>
      </c>
      <c r="I89" s="35" t="s">
        <v>23</v>
      </c>
      <c r="J89" s="36">
        <v>1650618000</v>
      </c>
      <c r="K89" s="36">
        <v>1726393000</v>
      </c>
      <c r="L89" s="36">
        <v>1914946000</v>
      </c>
      <c r="M89" s="36">
        <v>2076160000</v>
      </c>
      <c r="N89" s="36">
        <v>2431993000</v>
      </c>
      <c r="O89" s="37">
        <v>3.6900000000000002E-2</v>
      </c>
      <c r="P89" s="37">
        <v>5.5300000000000002E-2</v>
      </c>
      <c r="Q89" s="37">
        <v>3.7999999999999999E-2</v>
      </c>
      <c r="R89" s="37">
        <v>1.6400000000000001E-2</v>
      </c>
      <c r="S89" s="37">
        <v>5.0500000000000003E-2</v>
      </c>
      <c r="T89" s="37">
        <v>2.0999999999999999E-3</v>
      </c>
      <c r="U89" s="37">
        <v>3.44E-2</v>
      </c>
      <c r="V89" s="37">
        <v>1.8499999999999999E-2</v>
      </c>
      <c r="W89" s="37">
        <v>6.6E-3</v>
      </c>
      <c r="X89" s="37">
        <v>4.5199999999999997E-2</v>
      </c>
      <c r="Z89" s="4" t="str">
        <f t="shared" si="2"/>
        <v>NO</v>
      </c>
      <c r="AA89" s="4" t="str">
        <f t="shared" si="2"/>
        <v>NO</v>
      </c>
      <c r="AB89" s="4" t="str">
        <f t="shared" si="2"/>
        <v>NO</v>
      </c>
      <c r="AD89" s="4">
        <f t="shared" si="3"/>
        <v>0</v>
      </c>
    </row>
    <row r="90" spans="1:30" ht="27.65" customHeight="1" x14ac:dyDescent="0.35">
      <c r="A90" s="34">
        <v>95</v>
      </c>
      <c r="B90" s="1" t="s">
        <v>299</v>
      </c>
      <c r="C90" s="1" t="s">
        <v>28702</v>
      </c>
      <c r="D90" s="1"/>
      <c r="E90" s="1"/>
      <c r="F90" s="1"/>
      <c r="G90" s="35" t="s">
        <v>300</v>
      </c>
      <c r="H90" s="35" t="s">
        <v>301</v>
      </c>
      <c r="I90" s="35" t="s">
        <v>87</v>
      </c>
      <c r="J90" s="36">
        <v>1252444000</v>
      </c>
      <c r="K90" s="36">
        <v>1491538000</v>
      </c>
      <c r="L90" s="36">
        <v>1440829000</v>
      </c>
      <c r="M90" s="36">
        <v>1709943000</v>
      </c>
      <c r="N90" s="36">
        <v>2408254000</v>
      </c>
      <c r="O90" s="37">
        <v>0.17580000000000001</v>
      </c>
      <c r="P90" s="37">
        <v>0.1719</v>
      </c>
      <c r="Q90" s="37">
        <v>0.153</v>
      </c>
      <c r="R90" s="37">
        <v>0.15029999999999999</v>
      </c>
      <c r="S90" s="37">
        <v>0.20669999999999999</v>
      </c>
      <c r="T90" s="37">
        <v>0.22459999999999999</v>
      </c>
      <c r="U90" s="37">
        <v>0.1593</v>
      </c>
      <c r="V90" s="37">
        <v>0.1285</v>
      </c>
      <c r="W90" s="37">
        <v>0.11169999999999999</v>
      </c>
      <c r="X90" s="37">
        <v>1.95E-2</v>
      </c>
      <c r="Z90" s="4" t="str">
        <f t="shared" si="2"/>
        <v>NO</v>
      </c>
      <c r="AA90" s="4" t="str">
        <f t="shared" si="2"/>
        <v>NO</v>
      </c>
      <c r="AB90" s="4" t="str">
        <f t="shared" si="2"/>
        <v>YES</v>
      </c>
      <c r="AD90" s="4">
        <f t="shared" si="3"/>
        <v>1</v>
      </c>
    </row>
    <row r="91" spans="1:30" ht="14.4" customHeight="1" x14ac:dyDescent="0.35">
      <c r="A91" s="34">
        <v>96</v>
      </c>
      <c r="B91" s="1" t="s">
        <v>302</v>
      </c>
      <c r="C91" s="1" t="s">
        <v>29082</v>
      </c>
      <c r="D91" s="1"/>
      <c r="E91" s="1"/>
      <c r="F91" s="1" t="s">
        <v>29018</v>
      </c>
      <c r="G91" s="35" t="s">
        <v>303</v>
      </c>
      <c r="H91" s="35" t="s">
        <v>304</v>
      </c>
      <c r="I91" s="35" t="s">
        <v>23</v>
      </c>
      <c r="J91" s="36">
        <v>2651995000</v>
      </c>
      <c r="K91" s="36">
        <v>3037243000</v>
      </c>
      <c r="L91" s="36">
        <v>2915683000</v>
      </c>
      <c r="M91" s="36">
        <v>2458919000</v>
      </c>
      <c r="N91" s="36">
        <v>2380846000</v>
      </c>
      <c r="O91" s="37">
        <v>-9.3399999999999997E-2</v>
      </c>
      <c r="P91" s="37">
        <v>-7.0499999999999993E-2</v>
      </c>
      <c r="Q91" s="37">
        <v>-0.24210000000000001</v>
      </c>
      <c r="R91" s="37">
        <v>-0.43120000000000003</v>
      </c>
      <c r="S91" s="37">
        <v>-0.63680000000000003</v>
      </c>
      <c r="T91" s="37">
        <v>-0.15160000000000001</v>
      </c>
      <c r="U91" s="37">
        <v>-7.1999999999999995E-2</v>
      </c>
      <c r="V91" s="37">
        <v>-0.25929999999999997</v>
      </c>
      <c r="W91" s="37">
        <v>-0.5454</v>
      </c>
      <c r="X91" s="37">
        <v>-0.82569999999999999</v>
      </c>
      <c r="Z91" s="4" t="str">
        <f t="shared" si="2"/>
        <v>NO</v>
      </c>
      <c r="AA91" s="4" t="str">
        <f t="shared" si="2"/>
        <v>NO</v>
      </c>
      <c r="AB91" s="4" t="str">
        <f t="shared" si="2"/>
        <v>NO</v>
      </c>
      <c r="AD91" s="4">
        <f t="shared" si="3"/>
        <v>0</v>
      </c>
    </row>
    <row r="92" spans="1:30" ht="27.65" customHeight="1" x14ac:dyDescent="0.35">
      <c r="A92" s="34">
        <v>97</v>
      </c>
      <c r="B92" s="1" t="s">
        <v>305</v>
      </c>
      <c r="C92" s="1" t="s">
        <v>29015</v>
      </c>
      <c r="D92" s="1"/>
      <c r="E92" s="1"/>
      <c r="F92" s="17" t="s">
        <v>28733</v>
      </c>
      <c r="G92" s="35" t="s">
        <v>306</v>
      </c>
      <c r="H92" s="35" t="s">
        <v>307</v>
      </c>
      <c r="I92" s="35" t="s">
        <v>33</v>
      </c>
      <c r="J92" s="36">
        <v>1820995000</v>
      </c>
      <c r="K92" s="36">
        <v>1979377000</v>
      </c>
      <c r="L92" s="36">
        <v>1936023000</v>
      </c>
      <c r="M92" s="36">
        <v>1937487000</v>
      </c>
      <c r="N92" s="36">
        <v>2379549000</v>
      </c>
      <c r="O92" s="37">
        <v>0.2034</v>
      </c>
      <c r="P92" s="37">
        <v>8.4900000000000003E-2</v>
      </c>
      <c r="Q92" s="37">
        <v>0.1212</v>
      </c>
      <c r="R92" s="37">
        <v>0.14760000000000001</v>
      </c>
      <c r="S92" s="37">
        <v>0.1358</v>
      </c>
      <c r="T92" s="37">
        <v>0.14649999999999999</v>
      </c>
      <c r="U92" s="37">
        <v>5.1200000000000002E-2</v>
      </c>
      <c r="V92" s="37">
        <v>6.7199999999999996E-2</v>
      </c>
      <c r="W92" s="37">
        <v>5.6599999999999998E-2</v>
      </c>
      <c r="X92" s="37">
        <v>7.7999999999999996E-3</v>
      </c>
      <c r="Z92" s="4" t="str">
        <f t="shared" si="2"/>
        <v>NO</v>
      </c>
      <c r="AA92" s="4" t="str">
        <f t="shared" si="2"/>
        <v>NO</v>
      </c>
      <c r="AB92" s="4" t="str">
        <f t="shared" si="2"/>
        <v>NO</v>
      </c>
      <c r="AD92" s="4">
        <f t="shared" si="3"/>
        <v>0</v>
      </c>
    </row>
    <row r="93" spans="1:30" ht="27.65" customHeight="1" x14ac:dyDescent="0.35">
      <c r="A93" s="34">
        <v>98</v>
      </c>
      <c r="B93" s="1" t="s">
        <v>308</v>
      </c>
      <c r="C93" s="1" t="s">
        <v>29082</v>
      </c>
      <c r="D93" s="1"/>
      <c r="E93" s="1"/>
      <c r="F93" s="1" t="s">
        <v>29018</v>
      </c>
      <c r="G93" s="35" t="s">
        <v>309</v>
      </c>
      <c r="H93" s="35" t="s">
        <v>310</v>
      </c>
      <c r="I93" s="35" t="s">
        <v>23</v>
      </c>
      <c r="J93" s="36">
        <v>4602000</v>
      </c>
      <c r="K93" s="36">
        <v>5693000</v>
      </c>
      <c r="L93" s="36">
        <v>6435000</v>
      </c>
      <c r="M93" s="36">
        <v>737342000</v>
      </c>
      <c r="N93" s="36">
        <v>2371984000</v>
      </c>
      <c r="O93" s="37">
        <v>-58.082099999999997</v>
      </c>
      <c r="P93" s="37">
        <v>-61.939599999999999</v>
      </c>
      <c r="Q93" s="37">
        <v>-90.500500000000002</v>
      </c>
      <c r="R93" s="37">
        <v>-4.6077000000000004</v>
      </c>
      <c r="S93" s="37">
        <v>-1.9894000000000001</v>
      </c>
      <c r="T93" s="37">
        <v>-58.5687</v>
      </c>
      <c r="U93" s="37">
        <v>-104.19459999999999</v>
      </c>
      <c r="V93" s="37">
        <v>-114.44410000000001</v>
      </c>
      <c r="W93" s="37">
        <v>-5.0130999999999997</v>
      </c>
      <c r="X93" s="37">
        <v>-2.4123999999999999</v>
      </c>
      <c r="Z93" s="4" t="str">
        <f t="shared" si="2"/>
        <v>NO</v>
      </c>
      <c r="AA93" s="4" t="str">
        <f t="shared" si="2"/>
        <v>NO</v>
      </c>
      <c r="AB93" s="4" t="str">
        <f t="shared" si="2"/>
        <v>NO</v>
      </c>
      <c r="AD93" s="4">
        <f t="shared" si="3"/>
        <v>0</v>
      </c>
    </row>
    <row r="94" spans="1:30" ht="27.65" customHeight="1" x14ac:dyDescent="0.35">
      <c r="A94" s="34">
        <v>99</v>
      </c>
      <c r="B94" s="1" t="s">
        <v>311</v>
      </c>
      <c r="C94" s="1" t="s">
        <v>29082</v>
      </c>
      <c r="D94" s="1"/>
      <c r="E94" s="1"/>
      <c r="F94" s="1" t="s">
        <v>29021</v>
      </c>
      <c r="G94" s="35" t="s">
        <v>312</v>
      </c>
      <c r="H94" s="35" t="s">
        <v>313</v>
      </c>
      <c r="I94" s="35" t="s">
        <v>23</v>
      </c>
      <c r="J94" s="36">
        <v>1520484000</v>
      </c>
      <c r="K94" s="36">
        <v>1626304000</v>
      </c>
      <c r="L94" s="36">
        <v>1756053000</v>
      </c>
      <c r="M94" s="36">
        <v>1977401000</v>
      </c>
      <c r="N94" s="36">
        <v>2317138000</v>
      </c>
      <c r="O94" s="37">
        <v>-8.2199999999999995E-2</v>
      </c>
      <c r="P94" s="37">
        <v>-7.4399999999999994E-2</v>
      </c>
      <c r="Q94" s="37">
        <v>-0.1011</v>
      </c>
      <c r="R94" s="37">
        <v>-8.3699999999999997E-2</v>
      </c>
      <c r="S94" s="37">
        <v>-7.1499999999999994E-2</v>
      </c>
      <c r="T94" s="37">
        <v>-2.5999999999999999E-2</v>
      </c>
      <c r="U94" s="37">
        <v>-9.6299999999999997E-2</v>
      </c>
      <c r="V94" s="37">
        <v>-0.1105</v>
      </c>
      <c r="W94" s="37">
        <v>-0.104</v>
      </c>
      <c r="X94" s="37">
        <v>2.4299999999999999E-2</v>
      </c>
      <c r="Z94" s="4" t="str">
        <f t="shared" si="2"/>
        <v>NO</v>
      </c>
      <c r="AA94" s="4" t="str">
        <f t="shared" si="2"/>
        <v>NO</v>
      </c>
      <c r="AB94" s="4" t="str">
        <f t="shared" si="2"/>
        <v>NO</v>
      </c>
      <c r="AD94" s="4">
        <f t="shared" si="3"/>
        <v>0</v>
      </c>
    </row>
    <row r="95" spans="1:30" ht="14.4" customHeight="1" x14ac:dyDescent="0.35">
      <c r="A95" s="34">
        <v>100</v>
      </c>
      <c r="B95" s="11" t="s">
        <v>314</v>
      </c>
      <c r="C95" s="1"/>
      <c r="D95" s="12"/>
      <c r="E95" s="12"/>
      <c r="F95" s="1" t="str">
        <f>B95</f>
        <v>ГЕНОМЕД, ООО</v>
      </c>
      <c r="G95" s="35" t="s">
        <v>315</v>
      </c>
      <c r="H95" s="35" t="s">
        <v>316</v>
      </c>
      <c r="I95" s="35" t="s">
        <v>23</v>
      </c>
      <c r="J95" s="36">
        <v>780228000</v>
      </c>
      <c r="K95" s="36">
        <v>919140000</v>
      </c>
      <c r="L95" s="36">
        <v>1279979000</v>
      </c>
      <c r="M95" s="36">
        <v>1683187000</v>
      </c>
      <c r="N95" s="36">
        <v>2292397000</v>
      </c>
      <c r="O95" s="37">
        <v>0.1012</v>
      </c>
      <c r="P95" s="37">
        <v>8.4900000000000003E-2</v>
      </c>
      <c r="Q95" s="37">
        <v>3.5299999999999998E-2</v>
      </c>
      <c r="R95" s="37">
        <v>3.3599999999999998E-2</v>
      </c>
      <c r="S95" s="37">
        <v>0.1615</v>
      </c>
      <c r="T95" s="37"/>
      <c r="U95" s="37">
        <v>-2.0000000000000001E-4</v>
      </c>
      <c r="V95" s="37">
        <v>-1E-3</v>
      </c>
      <c r="W95" s="37">
        <v>-5.4999999999999997E-3</v>
      </c>
      <c r="X95" s="37">
        <v>-4.3E-3</v>
      </c>
      <c r="Z95" s="4" t="str">
        <f t="shared" si="2"/>
        <v>NO</v>
      </c>
      <c r="AA95" s="4" t="str">
        <f t="shared" si="2"/>
        <v>NO</v>
      </c>
      <c r="AB95" s="4" t="str">
        <f t="shared" si="2"/>
        <v>NO</v>
      </c>
      <c r="AD95" s="4">
        <f t="shared" si="3"/>
        <v>0</v>
      </c>
    </row>
    <row r="96" spans="1:30" ht="27.65" customHeight="1" x14ac:dyDescent="0.35">
      <c r="A96" s="34">
        <v>101</v>
      </c>
      <c r="B96" s="1" t="s">
        <v>317</v>
      </c>
      <c r="C96" s="1" t="s">
        <v>29082</v>
      </c>
      <c r="D96" s="1"/>
      <c r="E96" s="1"/>
      <c r="F96" s="1" t="s">
        <v>28701</v>
      </c>
      <c r="G96" s="35" t="s">
        <v>318</v>
      </c>
      <c r="H96" s="35" t="s">
        <v>319</v>
      </c>
      <c r="I96" s="35" t="s">
        <v>23</v>
      </c>
      <c r="J96" s="36">
        <v>1098786000</v>
      </c>
      <c r="K96" s="36">
        <v>1190142000</v>
      </c>
      <c r="L96" s="36">
        <v>1419958000</v>
      </c>
      <c r="M96" s="36">
        <v>1980346000</v>
      </c>
      <c r="N96" s="36">
        <v>2286957000</v>
      </c>
      <c r="O96" s="37">
        <v>2.2499999999999999E-2</v>
      </c>
      <c r="P96" s="37">
        <v>2.5899999999999999E-2</v>
      </c>
      <c r="Q96" s="37">
        <v>6.2799999999999995E-2</v>
      </c>
      <c r="R96" s="37">
        <v>2.4799999999999999E-2</v>
      </c>
      <c r="S96" s="37">
        <v>2.7799999999999998E-2</v>
      </c>
      <c r="T96" s="37">
        <v>1.55E-2</v>
      </c>
      <c r="U96" s="37">
        <v>5.1000000000000004E-3</v>
      </c>
      <c r="V96" s="37">
        <v>4.9500000000000002E-2</v>
      </c>
      <c r="W96" s="37">
        <v>1.1900000000000001E-2</v>
      </c>
      <c r="X96" s="37">
        <v>1.8499999999999999E-2</v>
      </c>
      <c r="Z96" s="4" t="str">
        <f t="shared" si="2"/>
        <v>NO</v>
      </c>
      <c r="AA96" s="4" t="str">
        <f t="shared" si="2"/>
        <v>NO</v>
      </c>
      <c r="AB96" s="4" t="str">
        <f t="shared" si="2"/>
        <v>NO</v>
      </c>
      <c r="AD96" s="4">
        <f t="shared" si="3"/>
        <v>0</v>
      </c>
    </row>
    <row r="97" spans="1:30" ht="27.65" customHeight="1" x14ac:dyDescent="0.35">
      <c r="A97" s="34">
        <v>102</v>
      </c>
      <c r="B97" s="1" t="s">
        <v>320</v>
      </c>
      <c r="C97" s="1" t="s">
        <v>29015</v>
      </c>
      <c r="D97" s="1"/>
      <c r="E97" s="1"/>
      <c r="F97" s="1" t="s">
        <v>29022</v>
      </c>
      <c r="G97" s="35" t="s">
        <v>321</v>
      </c>
      <c r="H97" s="35" t="s">
        <v>322</v>
      </c>
      <c r="I97" s="35" t="s">
        <v>23</v>
      </c>
      <c r="J97" s="36">
        <v>650326000</v>
      </c>
      <c r="K97" s="36">
        <v>664594000</v>
      </c>
      <c r="L97" s="36">
        <v>1172673000</v>
      </c>
      <c r="M97" s="36">
        <v>1552758000</v>
      </c>
      <c r="N97" s="36">
        <v>2270123000</v>
      </c>
      <c r="O97" s="37">
        <v>1.95E-2</v>
      </c>
      <c r="P97" s="37">
        <v>1.1999999999999999E-3</v>
      </c>
      <c r="Q97" s="37">
        <v>0.14330000000000001</v>
      </c>
      <c r="R97" s="37">
        <v>0.125</v>
      </c>
      <c r="S97" s="37">
        <v>0.1691</v>
      </c>
      <c r="T97" s="37">
        <v>-8.3000000000000001E-3</v>
      </c>
      <c r="U97" s="37">
        <v>-1.2200000000000001E-2</v>
      </c>
      <c r="V97" s="37">
        <v>0.13070000000000001</v>
      </c>
      <c r="W97" s="37">
        <v>0.106</v>
      </c>
      <c r="X97" s="37">
        <v>0.15720000000000001</v>
      </c>
      <c r="Z97" s="4" t="str">
        <f t="shared" si="2"/>
        <v>NO</v>
      </c>
      <c r="AA97" s="4" t="str">
        <f t="shared" si="2"/>
        <v>NO</v>
      </c>
      <c r="AB97" s="4" t="str">
        <f t="shared" si="2"/>
        <v>NO</v>
      </c>
      <c r="AD97" s="4">
        <f t="shared" si="3"/>
        <v>0</v>
      </c>
    </row>
    <row r="98" spans="1:30" ht="27.65" customHeight="1" x14ac:dyDescent="0.35">
      <c r="A98" s="39">
        <v>103</v>
      </c>
      <c r="B98" s="13" t="s">
        <v>323</v>
      </c>
      <c r="C98" s="13" t="s">
        <v>29015</v>
      </c>
      <c r="D98" s="13" t="s">
        <v>29042</v>
      </c>
      <c r="E98" s="15" t="s">
        <v>29111</v>
      </c>
      <c r="F98" s="13" t="s">
        <v>29017</v>
      </c>
      <c r="G98" s="40" t="s">
        <v>324</v>
      </c>
      <c r="H98" s="40" t="s">
        <v>325</v>
      </c>
      <c r="I98" s="40" t="s">
        <v>23</v>
      </c>
      <c r="J98" s="41">
        <v>770456000</v>
      </c>
      <c r="K98" s="41">
        <v>1087705000</v>
      </c>
      <c r="L98" s="41">
        <v>1531378000</v>
      </c>
      <c r="M98" s="41">
        <v>1905685000</v>
      </c>
      <c r="N98" s="41">
        <v>2269704000</v>
      </c>
      <c r="O98" s="42">
        <v>7.2900000000000006E-2</v>
      </c>
      <c r="P98" s="42">
        <v>1.72E-2</v>
      </c>
      <c r="Q98" s="42">
        <v>2.8500000000000001E-2</v>
      </c>
      <c r="R98" s="42">
        <v>1.5800000000000002E-2</v>
      </c>
      <c r="S98" s="42">
        <v>2.5100000000000001E-2</v>
      </c>
      <c r="T98" s="42"/>
      <c r="U98" s="42"/>
      <c r="V98" s="42">
        <v>5.5999999999999999E-3</v>
      </c>
      <c r="W98" s="42">
        <v>1.21E-2</v>
      </c>
      <c r="X98" s="42">
        <v>2.0299999999999999E-2</v>
      </c>
      <c r="Z98" s="4" t="str">
        <f t="shared" si="2"/>
        <v>NO</v>
      </c>
      <c r="AA98" s="4" t="str">
        <f t="shared" si="2"/>
        <v>NO</v>
      </c>
      <c r="AB98" s="4" t="str">
        <f t="shared" si="2"/>
        <v>NO</v>
      </c>
      <c r="AD98" s="4">
        <f t="shared" si="3"/>
        <v>0</v>
      </c>
    </row>
    <row r="99" spans="1:30" ht="27.65" customHeight="1" x14ac:dyDescent="0.35">
      <c r="A99" s="34">
        <v>104</v>
      </c>
      <c r="B99" s="1" t="s">
        <v>326</v>
      </c>
      <c r="C99" s="1" t="s">
        <v>29057</v>
      </c>
      <c r="D99" s="1"/>
      <c r="E99" s="1"/>
      <c r="F99" s="1" t="s">
        <v>29025</v>
      </c>
      <c r="G99" s="35" t="s">
        <v>327</v>
      </c>
      <c r="H99" s="35" t="s">
        <v>328</v>
      </c>
      <c r="I99" s="35" t="s">
        <v>36</v>
      </c>
      <c r="J99" s="36"/>
      <c r="K99" s="36"/>
      <c r="L99" s="36"/>
      <c r="M99" s="36"/>
      <c r="N99" s="36">
        <v>2259399000</v>
      </c>
      <c r="O99" s="37"/>
      <c r="P99" s="37"/>
      <c r="Q99" s="37"/>
      <c r="R99" s="37"/>
      <c r="S99" s="37">
        <v>5.7099999999999998E-2</v>
      </c>
      <c r="T99" s="37"/>
      <c r="U99" s="37"/>
      <c r="V99" s="37"/>
      <c r="W99" s="37"/>
      <c r="X99" s="37">
        <v>4.8599999999999997E-2</v>
      </c>
      <c r="Z99" s="4" t="str">
        <f t="shared" si="2"/>
        <v>NO</v>
      </c>
      <c r="AA99" s="4" t="str">
        <f t="shared" si="2"/>
        <v>NO</v>
      </c>
      <c r="AB99" s="4" t="str">
        <f t="shared" si="2"/>
        <v>NO</v>
      </c>
      <c r="AD99" s="4">
        <f t="shared" si="3"/>
        <v>0</v>
      </c>
    </row>
    <row r="100" spans="1:30" ht="27.65" customHeight="1" x14ac:dyDescent="0.35">
      <c r="A100" s="34">
        <v>105</v>
      </c>
      <c r="B100" s="1" t="s">
        <v>329</v>
      </c>
      <c r="C100" s="1" t="s">
        <v>29015</v>
      </c>
      <c r="D100" s="1"/>
      <c r="E100" s="1"/>
      <c r="F100" s="1" t="s">
        <v>29020</v>
      </c>
      <c r="G100" s="35" t="s">
        <v>330</v>
      </c>
      <c r="H100" s="35" t="s">
        <v>331</v>
      </c>
      <c r="I100" s="35" t="s">
        <v>23</v>
      </c>
      <c r="J100" s="36">
        <v>351797000</v>
      </c>
      <c r="K100" s="36">
        <v>546212000</v>
      </c>
      <c r="L100" s="36">
        <v>1060321000</v>
      </c>
      <c r="M100" s="36">
        <v>1795909000</v>
      </c>
      <c r="N100" s="36">
        <v>2229570000</v>
      </c>
      <c r="O100" s="37">
        <v>6.54E-2</v>
      </c>
      <c r="P100" s="37">
        <v>-2E-3</v>
      </c>
      <c r="Q100" s="37">
        <v>0.12130000000000001</v>
      </c>
      <c r="R100" s="37">
        <v>0.15210000000000001</v>
      </c>
      <c r="S100" s="37">
        <v>0.18090000000000001</v>
      </c>
      <c r="T100" s="37">
        <v>4.4299999999999999E-2</v>
      </c>
      <c r="U100" s="37">
        <v>-2.1299999999999999E-2</v>
      </c>
      <c r="V100" s="37">
        <v>0.10100000000000001</v>
      </c>
      <c r="W100" s="37">
        <v>0.1389</v>
      </c>
      <c r="X100" s="37">
        <v>0.161</v>
      </c>
      <c r="Z100" s="4" t="str">
        <f t="shared" si="2"/>
        <v>NO</v>
      </c>
      <c r="AA100" s="4" t="str">
        <f t="shared" si="2"/>
        <v>NO</v>
      </c>
      <c r="AB100" s="4" t="str">
        <f t="shared" si="2"/>
        <v>NO</v>
      </c>
      <c r="AD100" s="4">
        <f t="shared" si="3"/>
        <v>0</v>
      </c>
    </row>
    <row r="101" spans="1:30" ht="27.65" customHeight="1" x14ac:dyDescent="0.35">
      <c r="A101" s="34">
        <v>106</v>
      </c>
      <c r="B101" s="1" t="s">
        <v>332</v>
      </c>
      <c r="C101" s="1" t="s">
        <v>29082</v>
      </c>
      <c r="D101" s="1"/>
      <c r="E101" s="1"/>
      <c r="F101" s="1" t="s">
        <v>28701</v>
      </c>
      <c r="G101" s="35" t="s">
        <v>333</v>
      </c>
      <c r="H101" s="35" t="s">
        <v>334</v>
      </c>
      <c r="I101" s="35" t="s">
        <v>23</v>
      </c>
      <c r="J101" s="36">
        <v>510061000</v>
      </c>
      <c r="K101" s="36">
        <v>681362000</v>
      </c>
      <c r="L101" s="36">
        <v>1313065000</v>
      </c>
      <c r="M101" s="36">
        <v>1740915000</v>
      </c>
      <c r="N101" s="36">
        <v>2201984000</v>
      </c>
      <c r="O101" s="37">
        <v>-4.9099999999999998E-2</v>
      </c>
      <c r="P101" s="37">
        <v>-3.8E-3</v>
      </c>
      <c r="Q101" s="37">
        <v>6.59E-2</v>
      </c>
      <c r="R101" s="37">
        <v>1.3599999999999999E-2</v>
      </c>
      <c r="S101" s="37">
        <v>4.53E-2</v>
      </c>
      <c r="T101" s="37">
        <v>8.0999999999999996E-3</v>
      </c>
      <c r="U101" s="37">
        <v>4.4900000000000002E-2</v>
      </c>
      <c r="V101" s="37">
        <v>7.9600000000000004E-2</v>
      </c>
      <c r="W101" s="37">
        <v>2.5000000000000001E-2</v>
      </c>
      <c r="X101" s="37">
        <v>4.1399999999999999E-2</v>
      </c>
      <c r="Z101" s="4" t="str">
        <f t="shared" si="2"/>
        <v>NO</v>
      </c>
      <c r="AA101" s="4" t="str">
        <f t="shared" si="2"/>
        <v>NO</v>
      </c>
      <c r="AB101" s="4" t="str">
        <f t="shared" si="2"/>
        <v>NO</v>
      </c>
      <c r="AD101" s="4">
        <f t="shared" si="3"/>
        <v>0</v>
      </c>
    </row>
    <row r="102" spans="1:30" ht="27.65" customHeight="1" x14ac:dyDescent="0.35">
      <c r="A102" s="34">
        <v>107</v>
      </c>
      <c r="B102" s="1" t="s">
        <v>335</v>
      </c>
      <c r="C102" s="1" t="s">
        <v>29015</v>
      </c>
      <c r="D102" s="1"/>
      <c r="E102" s="1"/>
      <c r="F102" s="1" t="s">
        <v>28691</v>
      </c>
      <c r="G102" s="35" t="s">
        <v>336</v>
      </c>
      <c r="H102" s="35" t="s">
        <v>337</v>
      </c>
      <c r="I102" s="35" t="s">
        <v>23</v>
      </c>
      <c r="J102" s="36">
        <v>1231331000</v>
      </c>
      <c r="K102" s="36">
        <v>1452191000</v>
      </c>
      <c r="L102" s="36">
        <v>1733788000</v>
      </c>
      <c r="M102" s="36">
        <v>1863290000</v>
      </c>
      <c r="N102" s="36">
        <v>2176933000</v>
      </c>
      <c r="O102" s="37">
        <v>6.2E-2</v>
      </c>
      <c r="P102" s="37">
        <v>7.6399999999999996E-2</v>
      </c>
      <c r="Q102" s="37">
        <v>0.1615</v>
      </c>
      <c r="R102" s="37">
        <v>0.153</v>
      </c>
      <c r="S102" s="37">
        <v>7.5999999999999998E-2</v>
      </c>
      <c r="T102" s="37">
        <v>4.8800000000000003E-2</v>
      </c>
      <c r="U102" s="37">
        <v>3.3500000000000002E-2</v>
      </c>
      <c r="V102" s="37">
        <v>0.1178</v>
      </c>
      <c r="W102" s="37">
        <v>7.8299999999999995E-2</v>
      </c>
      <c r="X102" s="37">
        <v>-3.2399999999999998E-2</v>
      </c>
      <c r="Z102" s="4" t="str">
        <f t="shared" si="2"/>
        <v>NO</v>
      </c>
      <c r="AA102" s="4" t="str">
        <f t="shared" si="2"/>
        <v>NO</v>
      </c>
      <c r="AB102" s="4" t="str">
        <f t="shared" si="2"/>
        <v>NO</v>
      </c>
      <c r="AD102" s="4">
        <f t="shared" si="3"/>
        <v>0</v>
      </c>
    </row>
    <row r="103" spans="1:30" ht="27.65" customHeight="1" x14ac:dyDescent="0.35">
      <c r="A103" s="34">
        <v>108</v>
      </c>
      <c r="B103" s="1" t="s">
        <v>338</v>
      </c>
      <c r="C103" s="1" t="s">
        <v>28702</v>
      </c>
      <c r="D103" s="1"/>
      <c r="E103" s="1"/>
      <c r="F103" s="1"/>
      <c r="G103" s="35" t="s">
        <v>339</v>
      </c>
      <c r="H103" s="35" t="s">
        <v>340</v>
      </c>
      <c r="I103" s="35" t="s">
        <v>87</v>
      </c>
      <c r="J103" s="36">
        <v>1372043000</v>
      </c>
      <c r="K103" s="36">
        <v>1347574000</v>
      </c>
      <c r="L103" s="36">
        <v>1682342000</v>
      </c>
      <c r="M103" s="36">
        <v>2020109000</v>
      </c>
      <c r="N103" s="36">
        <v>2151046000</v>
      </c>
      <c r="O103" s="37">
        <v>-0.12239999999999999</v>
      </c>
      <c r="P103" s="37">
        <v>5.9999999999999995E-4</v>
      </c>
      <c r="Q103" s="37">
        <v>0.1583</v>
      </c>
      <c r="R103" s="37">
        <v>0.18940000000000001</v>
      </c>
      <c r="S103" s="37">
        <v>0.1991</v>
      </c>
      <c r="T103" s="37">
        <v>-0.10979999999999999</v>
      </c>
      <c r="U103" s="37">
        <v>1.6999999999999999E-3</v>
      </c>
      <c r="V103" s="37">
        <v>0.1462</v>
      </c>
      <c r="W103" s="37">
        <v>0.1603</v>
      </c>
      <c r="X103" s="37">
        <v>0.1308</v>
      </c>
      <c r="Z103" s="4" t="str">
        <f t="shared" si="2"/>
        <v>NO</v>
      </c>
      <c r="AA103" s="4" t="str">
        <f t="shared" si="2"/>
        <v>NO</v>
      </c>
      <c r="AB103" s="4" t="str">
        <f t="shared" si="2"/>
        <v>NO</v>
      </c>
      <c r="AD103" s="4">
        <f t="shared" si="3"/>
        <v>0</v>
      </c>
    </row>
    <row r="104" spans="1:30" ht="27.65" customHeight="1" x14ac:dyDescent="0.35">
      <c r="A104" s="34">
        <v>109</v>
      </c>
      <c r="B104" s="1" t="s">
        <v>341</v>
      </c>
      <c r="C104" s="1" t="s">
        <v>29015</v>
      </c>
      <c r="D104" s="1" t="s">
        <v>29042</v>
      </c>
      <c r="E104" s="1"/>
      <c r="F104" s="17" t="s">
        <v>28791</v>
      </c>
      <c r="G104" s="35" t="s">
        <v>342</v>
      </c>
      <c r="H104" s="35" t="s">
        <v>343</v>
      </c>
      <c r="I104" s="35" t="s">
        <v>43</v>
      </c>
      <c r="J104" s="36">
        <v>835297000</v>
      </c>
      <c r="K104" s="36">
        <v>1210197000</v>
      </c>
      <c r="L104" s="36">
        <v>1583916000</v>
      </c>
      <c r="M104" s="36">
        <v>1922145000</v>
      </c>
      <c r="N104" s="36">
        <v>2117333000</v>
      </c>
      <c r="O104" s="37">
        <v>0.4672</v>
      </c>
      <c r="P104" s="37">
        <v>0.52300000000000002</v>
      </c>
      <c r="Q104" s="37">
        <v>0.53069999999999995</v>
      </c>
      <c r="R104" s="37">
        <v>0.44080000000000003</v>
      </c>
      <c r="S104" s="37">
        <v>0.43519999999999998</v>
      </c>
      <c r="T104" s="37">
        <v>0.47510000000000002</v>
      </c>
      <c r="U104" s="37">
        <v>0.51359999999999995</v>
      </c>
      <c r="V104" s="37">
        <v>0.51439999999999997</v>
      </c>
      <c r="W104" s="37">
        <v>0.432</v>
      </c>
      <c r="X104" s="37">
        <v>0.42849999999999999</v>
      </c>
      <c r="Z104" s="4" t="str">
        <f t="shared" si="2"/>
        <v>YES</v>
      </c>
      <c r="AA104" s="4" t="str">
        <f t="shared" si="2"/>
        <v>YES</v>
      </c>
      <c r="AB104" s="4" t="str">
        <f t="shared" si="2"/>
        <v>YES</v>
      </c>
      <c r="AD104" s="4">
        <f t="shared" si="3"/>
        <v>3</v>
      </c>
    </row>
    <row r="105" spans="1:30" ht="27.65" customHeight="1" x14ac:dyDescent="0.35">
      <c r="A105" s="34">
        <v>110</v>
      </c>
      <c r="B105" s="1" t="s">
        <v>344</v>
      </c>
      <c r="C105" s="1" t="s">
        <v>29082</v>
      </c>
      <c r="D105" s="1"/>
      <c r="E105" s="1"/>
      <c r="F105" s="1" t="s">
        <v>29024</v>
      </c>
      <c r="G105" s="35" t="s">
        <v>345</v>
      </c>
      <c r="H105" s="35" t="s">
        <v>346</v>
      </c>
      <c r="I105" s="35" t="s">
        <v>23</v>
      </c>
      <c r="J105" s="36">
        <v>1931078000</v>
      </c>
      <c r="K105" s="36">
        <v>1889305000</v>
      </c>
      <c r="L105" s="36">
        <v>1655769000</v>
      </c>
      <c r="M105" s="36">
        <v>1781566000</v>
      </c>
      <c r="N105" s="36">
        <v>2078707000</v>
      </c>
      <c r="O105" s="37">
        <v>0.1575</v>
      </c>
      <c r="P105" s="37">
        <v>0.1007</v>
      </c>
      <c r="Q105" s="37">
        <v>5.7200000000000001E-2</v>
      </c>
      <c r="R105" s="37">
        <v>1.6E-2</v>
      </c>
      <c r="S105" s="37">
        <v>1.5900000000000001E-2</v>
      </c>
      <c r="T105" s="37">
        <v>0.14580000000000001</v>
      </c>
      <c r="U105" s="37">
        <v>0.1069</v>
      </c>
      <c r="V105" s="37">
        <v>5.6399999999999999E-2</v>
      </c>
      <c r="W105" s="37">
        <v>1.89E-2</v>
      </c>
      <c r="X105" s="37">
        <v>3.8999999999999998E-3</v>
      </c>
      <c r="Z105" s="4" t="str">
        <f t="shared" si="2"/>
        <v>NO</v>
      </c>
      <c r="AA105" s="4" t="str">
        <f t="shared" si="2"/>
        <v>NO</v>
      </c>
      <c r="AB105" s="4" t="str">
        <f t="shared" si="2"/>
        <v>NO</v>
      </c>
      <c r="AD105" s="4">
        <f t="shared" si="3"/>
        <v>0</v>
      </c>
    </row>
    <row r="106" spans="1:30" ht="27.65" customHeight="1" x14ac:dyDescent="0.35">
      <c r="A106" s="34">
        <v>111</v>
      </c>
      <c r="B106" s="1" t="s">
        <v>347</v>
      </c>
      <c r="C106" s="1" t="s">
        <v>28702</v>
      </c>
      <c r="D106" s="1"/>
      <c r="E106" s="1"/>
      <c r="F106" s="1"/>
      <c r="G106" s="35" t="s">
        <v>348</v>
      </c>
      <c r="H106" s="35" t="s">
        <v>349</v>
      </c>
      <c r="I106" s="35" t="s">
        <v>87</v>
      </c>
      <c r="J106" s="36">
        <v>244000</v>
      </c>
      <c r="K106" s="36">
        <v>892523000</v>
      </c>
      <c r="L106" s="36">
        <v>1668496000</v>
      </c>
      <c r="M106" s="36">
        <v>1868039000</v>
      </c>
      <c r="N106" s="36">
        <v>2075663000</v>
      </c>
      <c r="O106" s="37">
        <v>-250.13929999999999</v>
      </c>
      <c r="P106" s="37">
        <v>0.40989999999999999</v>
      </c>
      <c r="Q106" s="37">
        <v>0.58460000000000001</v>
      </c>
      <c r="R106" s="37">
        <v>0.57099999999999995</v>
      </c>
      <c r="S106" s="37">
        <v>0.52539999999999998</v>
      </c>
      <c r="T106" s="37">
        <v>-773.51229999999998</v>
      </c>
      <c r="U106" s="37">
        <v>0.35189999999999999</v>
      </c>
      <c r="V106" s="37">
        <v>0.2147</v>
      </c>
      <c r="W106" s="37">
        <v>0.37969999999999998</v>
      </c>
      <c r="X106" s="37">
        <v>0.68600000000000005</v>
      </c>
      <c r="Z106" s="4" t="str">
        <f t="shared" si="2"/>
        <v>YES</v>
      </c>
      <c r="AA106" s="4" t="str">
        <f t="shared" si="2"/>
        <v>YES</v>
      </c>
      <c r="AB106" s="4" t="str">
        <f t="shared" si="2"/>
        <v>YES</v>
      </c>
      <c r="AD106" s="4">
        <f t="shared" si="3"/>
        <v>3</v>
      </c>
    </row>
    <row r="107" spans="1:30" ht="39.5" x14ac:dyDescent="0.35">
      <c r="A107" s="34">
        <v>112</v>
      </c>
      <c r="B107" s="1" t="s">
        <v>350</v>
      </c>
      <c r="C107" s="1" t="s">
        <v>29046</v>
      </c>
      <c r="D107" s="12"/>
      <c r="E107" s="1"/>
      <c r="F107" s="1" t="str">
        <f>B107</f>
        <v>АВК-МЕД, ООО</v>
      </c>
      <c r="G107" s="35" t="s">
        <v>351</v>
      </c>
      <c r="H107" s="35" t="s">
        <v>352</v>
      </c>
      <c r="I107" s="35" t="s">
        <v>43</v>
      </c>
      <c r="J107" s="36">
        <v>1029269000</v>
      </c>
      <c r="K107" s="36">
        <v>831038000</v>
      </c>
      <c r="L107" s="36">
        <v>1326283000</v>
      </c>
      <c r="M107" s="36">
        <v>1649882000</v>
      </c>
      <c r="N107" s="36">
        <v>2055637000</v>
      </c>
      <c r="O107" s="37">
        <v>0.37259999999999999</v>
      </c>
      <c r="P107" s="37">
        <v>0.14680000000000001</v>
      </c>
      <c r="Q107" s="37">
        <v>0.20330000000000001</v>
      </c>
      <c r="R107" s="37">
        <v>0.154</v>
      </c>
      <c r="S107" s="37">
        <v>0.1641</v>
      </c>
      <c r="T107" s="37">
        <v>0.36940000000000001</v>
      </c>
      <c r="U107" s="37">
        <v>9.6699999999999994E-2</v>
      </c>
      <c r="V107" s="37">
        <v>0.1555</v>
      </c>
      <c r="W107" s="37">
        <v>0.10340000000000001</v>
      </c>
      <c r="X107" s="37">
        <v>0.1196</v>
      </c>
      <c r="Z107" s="4" t="str">
        <f t="shared" si="2"/>
        <v>YES</v>
      </c>
      <c r="AA107" s="4" t="str">
        <f t="shared" si="2"/>
        <v>NO</v>
      </c>
      <c r="AB107" s="4" t="str">
        <f t="shared" si="2"/>
        <v>NO</v>
      </c>
      <c r="AD107" s="4">
        <f t="shared" si="3"/>
        <v>1</v>
      </c>
    </row>
    <row r="108" spans="1:30" ht="27.65" customHeight="1" x14ac:dyDescent="0.35">
      <c r="A108" s="34">
        <v>113</v>
      </c>
      <c r="B108" s="1" t="s">
        <v>353</v>
      </c>
      <c r="C108" s="1" t="s">
        <v>29015</v>
      </c>
      <c r="D108" s="1"/>
      <c r="E108" s="1"/>
      <c r="F108" s="17" t="s">
        <v>28792</v>
      </c>
      <c r="G108" s="35" t="s">
        <v>354</v>
      </c>
      <c r="H108" s="35" t="s">
        <v>355</v>
      </c>
      <c r="I108" s="35" t="s">
        <v>356</v>
      </c>
      <c r="J108" s="36">
        <v>1062425000</v>
      </c>
      <c r="K108" s="36">
        <v>953951000</v>
      </c>
      <c r="L108" s="36">
        <v>1136566000</v>
      </c>
      <c r="M108" s="36">
        <v>1625145000</v>
      </c>
      <c r="N108" s="36">
        <v>2047274000</v>
      </c>
      <c r="O108" s="37">
        <v>0.33539999999999998</v>
      </c>
      <c r="P108" s="37">
        <v>0.13020000000000001</v>
      </c>
      <c r="Q108" s="37">
        <v>9.35E-2</v>
      </c>
      <c r="R108" s="37">
        <v>0.17419999999999999</v>
      </c>
      <c r="S108" s="37">
        <v>0.21079999999999999</v>
      </c>
      <c r="T108" s="37">
        <v>0.31809999999999999</v>
      </c>
      <c r="U108" s="37">
        <v>7.7600000000000002E-2</v>
      </c>
      <c r="V108" s="37">
        <v>4.9099999999999998E-2</v>
      </c>
      <c r="W108" s="37">
        <v>0.1331</v>
      </c>
      <c r="X108" s="37">
        <v>0.183</v>
      </c>
      <c r="Z108" s="4" t="str">
        <f t="shared" si="2"/>
        <v>NO</v>
      </c>
      <c r="AA108" s="4" t="str">
        <f t="shared" si="2"/>
        <v>NO</v>
      </c>
      <c r="AB108" s="4" t="str">
        <f t="shared" si="2"/>
        <v>YES</v>
      </c>
      <c r="AD108" s="4">
        <f t="shared" si="3"/>
        <v>1</v>
      </c>
    </row>
    <row r="109" spans="1:30" ht="39.5" x14ac:dyDescent="0.35">
      <c r="A109" s="34">
        <v>114</v>
      </c>
      <c r="B109" s="1" t="s">
        <v>357</v>
      </c>
      <c r="C109" s="1" t="s">
        <v>29057</v>
      </c>
      <c r="D109" s="1"/>
      <c r="E109" s="1"/>
      <c r="F109" s="1"/>
      <c r="G109" s="35" t="s">
        <v>358</v>
      </c>
      <c r="H109" s="35" t="s">
        <v>359</v>
      </c>
      <c r="I109" s="35" t="s">
        <v>43</v>
      </c>
      <c r="J109" s="36">
        <v>212175000</v>
      </c>
      <c r="K109" s="36">
        <v>304234000</v>
      </c>
      <c r="L109" s="36">
        <v>1281722000</v>
      </c>
      <c r="M109" s="36">
        <v>1712497000</v>
      </c>
      <c r="N109" s="36">
        <v>2046261000</v>
      </c>
      <c r="O109" s="37">
        <v>0.43580000000000002</v>
      </c>
      <c r="P109" s="37">
        <v>0.55420000000000003</v>
      </c>
      <c r="Q109" s="37">
        <v>0.61439999999999995</v>
      </c>
      <c r="R109" s="37">
        <v>0.55820000000000003</v>
      </c>
      <c r="S109" s="37">
        <v>0.4879</v>
      </c>
      <c r="T109" s="37">
        <v>0.43169999999999997</v>
      </c>
      <c r="U109" s="37">
        <v>0.54790000000000005</v>
      </c>
      <c r="V109" s="37">
        <v>0.60289999999999999</v>
      </c>
      <c r="W109" s="37">
        <v>0.54830000000000001</v>
      </c>
      <c r="X109" s="37">
        <v>0.47739999999999999</v>
      </c>
      <c r="Z109" s="4" t="str">
        <f t="shared" si="2"/>
        <v>YES</v>
      </c>
      <c r="AA109" s="4" t="str">
        <f t="shared" si="2"/>
        <v>YES</v>
      </c>
      <c r="AB109" s="4" t="str">
        <f t="shared" si="2"/>
        <v>YES</v>
      </c>
      <c r="AD109" s="4">
        <f t="shared" si="3"/>
        <v>3</v>
      </c>
    </row>
    <row r="110" spans="1:30" ht="41.4" customHeight="1" x14ac:dyDescent="0.35">
      <c r="A110" s="34">
        <v>115</v>
      </c>
      <c r="B110" s="1" t="s">
        <v>360</v>
      </c>
      <c r="C110" s="1" t="s">
        <v>29081</v>
      </c>
      <c r="D110" s="1"/>
      <c r="E110" s="1"/>
      <c r="F110" s="1" t="s">
        <v>29026</v>
      </c>
      <c r="G110" s="35" t="s">
        <v>361</v>
      </c>
      <c r="H110" s="35" t="s">
        <v>362</v>
      </c>
      <c r="I110" s="35" t="s">
        <v>43</v>
      </c>
      <c r="J110" s="36">
        <v>1110359000</v>
      </c>
      <c r="K110" s="36">
        <v>943377000</v>
      </c>
      <c r="L110" s="36">
        <v>872351000</v>
      </c>
      <c r="M110" s="36">
        <v>1064001000</v>
      </c>
      <c r="N110" s="36">
        <v>2041165000</v>
      </c>
      <c r="O110" s="37">
        <v>0.1633</v>
      </c>
      <c r="P110" s="37">
        <v>0.1719</v>
      </c>
      <c r="Q110" s="37">
        <v>0.20119999999999999</v>
      </c>
      <c r="R110" s="37">
        <v>0.25319999999999998</v>
      </c>
      <c r="S110" s="37">
        <v>0.15279999999999999</v>
      </c>
      <c r="T110" s="37">
        <v>0.15970000000000001</v>
      </c>
      <c r="U110" s="37">
        <v>0.16739999999999999</v>
      </c>
      <c r="V110" s="37">
        <v>0.1888</v>
      </c>
      <c r="W110" s="37">
        <v>0.24779999999999999</v>
      </c>
      <c r="X110" s="37">
        <v>0.1469</v>
      </c>
      <c r="Z110" s="4" t="str">
        <f t="shared" si="2"/>
        <v>YES</v>
      </c>
      <c r="AA110" s="4" t="str">
        <f t="shared" si="2"/>
        <v>YES</v>
      </c>
      <c r="AB110" s="4" t="str">
        <f t="shared" si="2"/>
        <v>NO</v>
      </c>
      <c r="AD110" s="4">
        <f t="shared" si="3"/>
        <v>2</v>
      </c>
    </row>
    <row r="111" spans="1:30" ht="27.65" customHeight="1" x14ac:dyDescent="0.35">
      <c r="A111" s="34">
        <v>116</v>
      </c>
      <c r="B111" s="1" t="s">
        <v>363</v>
      </c>
      <c r="C111" s="1" t="s">
        <v>29015</v>
      </c>
      <c r="D111" s="12"/>
      <c r="E111" s="12"/>
      <c r="F111" s="18" t="s">
        <v>28691</v>
      </c>
      <c r="G111" s="35" t="s">
        <v>364</v>
      </c>
      <c r="H111" s="35" t="s">
        <v>365</v>
      </c>
      <c r="I111" s="35" t="s">
        <v>23</v>
      </c>
      <c r="J111" s="36">
        <v>951682000</v>
      </c>
      <c r="K111" s="36">
        <v>1240765000</v>
      </c>
      <c r="L111" s="36">
        <v>1526086000</v>
      </c>
      <c r="M111" s="36">
        <v>1796486000</v>
      </c>
      <c r="N111" s="36">
        <v>2022405000</v>
      </c>
      <c r="O111" s="37">
        <v>8.6300000000000002E-2</v>
      </c>
      <c r="P111" s="37">
        <v>0.121</v>
      </c>
      <c r="Q111" s="37">
        <v>0.18820000000000001</v>
      </c>
      <c r="R111" s="37">
        <v>0.15670000000000001</v>
      </c>
      <c r="S111" s="37">
        <v>4.9599999999999998E-2</v>
      </c>
      <c r="T111" s="37">
        <v>8.7999999999999995E-2</v>
      </c>
      <c r="U111" s="37">
        <v>-1.1000000000000001E-3</v>
      </c>
      <c r="V111" s="37">
        <v>9.5299999999999996E-2</v>
      </c>
      <c r="W111" s="37">
        <v>9.6000000000000002E-2</v>
      </c>
      <c r="X111" s="37">
        <v>8.0000000000000004E-4</v>
      </c>
      <c r="Z111" s="4" t="str">
        <f t="shared" si="2"/>
        <v>NO</v>
      </c>
      <c r="AA111" s="4" t="str">
        <f t="shared" si="2"/>
        <v>NO</v>
      </c>
      <c r="AB111" s="4" t="str">
        <f t="shared" si="2"/>
        <v>NO</v>
      </c>
      <c r="AD111" s="4">
        <f t="shared" si="3"/>
        <v>0</v>
      </c>
    </row>
    <row r="112" spans="1:30" x14ac:dyDescent="0.35">
      <c r="A112" s="34">
        <v>117</v>
      </c>
      <c r="B112" s="1" t="s">
        <v>366</v>
      </c>
      <c r="C112" s="1" t="s">
        <v>29015</v>
      </c>
      <c r="D112" s="1"/>
      <c r="E112" s="1"/>
      <c r="F112" s="17" t="s">
        <v>28733</v>
      </c>
      <c r="G112" s="35" t="s">
        <v>367</v>
      </c>
      <c r="H112" s="35" t="s">
        <v>368</v>
      </c>
      <c r="I112" s="35" t="s">
        <v>23</v>
      </c>
      <c r="J112" s="36">
        <v>1382000</v>
      </c>
      <c r="K112" s="36"/>
      <c r="L112" s="36">
        <v>121358000</v>
      </c>
      <c r="M112" s="36">
        <v>960398000</v>
      </c>
      <c r="N112" s="36">
        <v>1981937000</v>
      </c>
      <c r="O112" s="37">
        <v>-4.5109000000000004</v>
      </c>
      <c r="P112" s="37"/>
      <c r="Q112" s="37">
        <v>-0.95579999999999998</v>
      </c>
      <c r="R112" s="37">
        <v>-5.7299999999999997E-2</v>
      </c>
      <c r="S112" s="37">
        <v>0.14180000000000001</v>
      </c>
      <c r="T112" s="37">
        <v>-13.6035</v>
      </c>
      <c r="U112" s="37"/>
      <c r="V112" s="37">
        <v>-2.6172</v>
      </c>
      <c r="W112" s="37">
        <v>-0.48599999999999999</v>
      </c>
      <c r="X112" s="37">
        <v>-8.3000000000000004E-2</v>
      </c>
      <c r="Z112" s="4" t="str">
        <f t="shared" si="2"/>
        <v>NO</v>
      </c>
      <c r="AA112" s="4" t="str">
        <f t="shared" si="2"/>
        <v>NO</v>
      </c>
      <c r="AB112" s="4" t="str">
        <f t="shared" si="2"/>
        <v>NO</v>
      </c>
      <c r="AD112" s="4">
        <f t="shared" si="3"/>
        <v>0</v>
      </c>
    </row>
    <row r="113" spans="1:30" ht="41.4" customHeight="1" x14ac:dyDescent="0.35">
      <c r="A113" s="34">
        <v>118</v>
      </c>
      <c r="B113" s="1" t="s">
        <v>369</v>
      </c>
      <c r="C113" s="1" t="s">
        <v>28702</v>
      </c>
      <c r="D113" s="1"/>
      <c r="E113" s="1"/>
      <c r="F113" s="1"/>
      <c r="G113" s="35" t="s">
        <v>370</v>
      </c>
      <c r="H113" s="35" t="s">
        <v>371</v>
      </c>
      <c r="I113" s="35" t="s">
        <v>87</v>
      </c>
      <c r="J113" s="36">
        <v>1696655000</v>
      </c>
      <c r="K113" s="36">
        <v>1765851000</v>
      </c>
      <c r="L113" s="36">
        <v>1873864000</v>
      </c>
      <c r="M113" s="36">
        <v>2146834000</v>
      </c>
      <c r="N113" s="36">
        <v>1966039000</v>
      </c>
      <c r="O113" s="37">
        <v>7.9699999999999993E-2</v>
      </c>
      <c r="P113" s="37">
        <v>7.8200000000000006E-2</v>
      </c>
      <c r="Q113" s="37">
        <v>6.6500000000000004E-2</v>
      </c>
      <c r="R113" s="37">
        <v>5.16E-2</v>
      </c>
      <c r="S113" s="37">
        <v>3.4500000000000003E-2</v>
      </c>
      <c r="T113" s="37">
        <v>4.5199999999999997E-2</v>
      </c>
      <c r="U113" s="37">
        <v>7.17E-2</v>
      </c>
      <c r="V113" s="37">
        <v>5.6300000000000003E-2</v>
      </c>
      <c r="W113" s="37">
        <v>4.5499999999999999E-2</v>
      </c>
      <c r="X113" s="37">
        <v>3.2300000000000002E-2</v>
      </c>
      <c r="Z113" s="4" t="str">
        <f t="shared" si="2"/>
        <v>NO</v>
      </c>
      <c r="AA113" s="4" t="str">
        <f t="shared" si="2"/>
        <v>NO</v>
      </c>
      <c r="AB113" s="4" t="str">
        <f t="shared" si="2"/>
        <v>NO</v>
      </c>
      <c r="AD113" s="4">
        <f t="shared" si="3"/>
        <v>0</v>
      </c>
    </row>
    <row r="114" spans="1:30" ht="27.65" customHeight="1" x14ac:dyDescent="0.35">
      <c r="A114" s="34">
        <v>119</v>
      </c>
      <c r="B114" s="1" t="s">
        <v>372</v>
      </c>
      <c r="C114" s="1" t="s">
        <v>29015</v>
      </c>
      <c r="D114" s="1"/>
      <c r="E114" s="1"/>
      <c r="F114" s="1" t="s">
        <v>29028</v>
      </c>
      <c r="G114" s="35" t="s">
        <v>373</v>
      </c>
      <c r="H114" s="35" t="s">
        <v>374</v>
      </c>
      <c r="I114" s="35" t="s">
        <v>23</v>
      </c>
      <c r="J114" s="36">
        <v>818782000</v>
      </c>
      <c r="K114" s="36">
        <v>884312000</v>
      </c>
      <c r="L114" s="36">
        <v>1209885000</v>
      </c>
      <c r="M114" s="36">
        <v>1618088000</v>
      </c>
      <c r="N114" s="36">
        <v>1936105000</v>
      </c>
      <c r="O114" s="37">
        <v>0.41589999999999999</v>
      </c>
      <c r="P114" s="37">
        <v>0.31590000000000001</v>
      </c>
      <c r="Q114" s="37">
        <v>0.26989999999999997</v>
      </c>
      <c r="R114" s="37">
        <v>0.27329999999999999</v>
      </c>
      <c r="S114" s="37">
        <v>0.2475</v>
      </c>
      <c r="T114" s="37">
        <v>0.36330000000000001</v>
      </c>
      <c r="U114" s="37">
        <v>0.1268</v>
      </c>
      <c r="V114" s="37">
        <v>3.4700000000000002E-2</v>
      </c>
      <c r="W114" s="37">
        <v>2.5899999999999999E-2</v>
      </c>
      <c r="X114" s="37">
        <v>9.7999999999999997E-3</v>
      </c>
      <c r="Z114" s="4" t="str">
        <f t="shared" si="2"/>
        <v>YES</v>
      </c>
      <c r="AA114" s="4" t="str">
        <f t="shared" si="2"/>
        <v>YES</v>
      </c>
      <c r="AB114" s="4" t="str">
        <f t="shared" si="2"/>
        <v>YES</v>
      </c>
      <c r="AD114" s="4">
        <f t="shared" si="3"/>
        <v>3</v>
      </c>
    </row>
    <row r="115" spans="1:30" ht="27.65" customHeight="1" x14ac:dyDescent="0.35">
      <c r="A115" s="34">
        <v>120</v>
      </c>
      <c r="B115" s="1" t="s">
        <v>375</v>
      </c>
      <c r="C115" s="1" t="s">
        <v>28702</v>
      </c>
      <c r="D115" s="12"/>
      <c r="E115" s="12"/>
      <c r="F115" s="18"/>
      <c r="G115" s="35" t="s">
        <v>376</v>
      </c>
      <c r="H115" s="35" t="s">
        <v>377</v>
      </c>
      <c r="I115" s="35" t="s">
        <v>87</v>
      </c>
      <c r="J115" s="36">
        <v>889782000</v>
      </c>
      <c r="K115" s="36">
        <v>1204093000</v>
      </c>
      <c r="L115" s="36">
        <v>1288299000</v>
      </c>
      <c r="M115" s="36">
        <v>1471267000</v>
      </c>
      <c r="N115" s="36">
        <v>1930854000</v>
      </c>
      <c r="O115" s="37">
        <v>0.19350000000000001</v>
      </c>
      <c r="P115" s="37">
        <v>0.2006</v>
      </c>
      <c r="Q115" s="37">
        <v>0.20979999999999999</v>
      </c>
      <c r="R115" s="37">
        <v>0.18820000000000001</v>
      </c>
      <c r="S115" s="37">
        <v>0.1532</v>
      </c>
      <c r="T115" s="37">
        <v>0.23080000000000001</v>
      </c>
      <c r="U115" s="37">
        <v>0.1729</v>
      </c>
      <c r="V115" s="37">
        <v>0.20860000000000001</v>
      </c>
      <c r="W115" s="37">
        <v>0.1552</v>
      </c>
      <c r="X115" s="37">
        <v>8.3000000000000004E-2</v>
      </c>
      <c r="Z115" s="4" t="str">
        <f t="shared" si="2"/>
        <v>YES</v>
      </c>
      <c r="AA115" s="4" t="str">
        <f t="shared" si="2"/>
        <v>NO</v>
      </c>
      <c r="AB115" s="4" t="str">
        <f t="shared" si="2"/>
        <v>NO</v>
      </c>
      <c r="AD115" s="4">
        <f t="shared" si="3"/>
        <v>1</v>
      </c>
    </row>
    <row r="116" spans="1:30" ht="27.65" customHeight="1" x14ac:dyDescent="0.35">
      <c r="A116" s="34">
        <v>121</v>
      </c>
      <c r="B116" s="1" t="s">
        <v>378</v>
      </c>
      <c r="C116" s="1" t="s">
        <v>29046</v>
      </c>
      <c r="D116" s="1"/>
      <c r="E116" s="1"/>
      <c r="F116" s="1" t="s">
        <v>29029</v>
      </c>
      <c r="G116" s="35" t="s">
        <v>379</v>
      </c>
      <c r="H116" s="35" t="s">
        <v>380</v>
      </c>
      <c r="I116" s="35" t="s">
        <v>43</v>
      </c>
      <c r="J116" s="36">
        <v>1972805000</v>
      </c>
      <c r="K116" s="36">
        <v>1472741000</v>
      </c>
      <c r="L116" s="36">
        <v>1628816000</v>
      </c>
      <c r="M116" s="36">
        <v>1871411000</v>
      </c>
      <c r="N116" s="36">
        <v>1930121000</v>
      </c>
      <c r="O116" s="37">
        <v>0.39290000000000003</v>
      </c>
      <c r="P116" s="37">
        <v>0.14829999999999999</v>
      </c>
      <c r="Q116" s="37">
        <v>8.3400000000000002E-2</v>
      </c>
      <c r="R116" s="37">
        <v>0.12139999999999999</v>
      </c>
      <c r="S116" s="37">
        <v>0.21</v>
      </c>
      <c r="T116" s="37">
        <v>0.38200000000000001</v>
      </c>
      <c r="U116" s="37">
        <v>9.2399999999999996E-2</v>
      </c>
      <c r="V116" s="37">
        <v>7.7899999999999997E-2</v>
      </c>
      <c r="W116" s="37">
        <v>0.1217</v>
      </c>
      <c r="X116" s="37">
        <v>0.2311</v>
      </c>
      <c r="Z116" s="4" t="str">
        <f t="shared" si="2"/>
        <v>NO</v>
      </c>
      <c r="AA116" s="4" t="str">
        <f t="shared" si="2"/>
        <v>NO</v>
      </c>
      <c r="AB116" s="4" t="str">
        <f t="shared" si="2"/>
        <v>YES</v>
      </c>
      <c r="AD116" s="4">
        <f t="shared" si="3"/>
        <v>1</v>
      </c>
    </row>
    <row r="117" spans="1:30" ht="27.65" customHeight="1" x14ac:dyDescent="0.35">
      <c r="A117" s="34">
        <v>122</v>
      </c>
      <c r="B117" s="1" t="s">
        <v>381</v>
      </c>
      <c r="C117" s="1" t="s">
        <v>29082</v>
      </c>
      <c r="D117" s="1"/>
      <c r="E117" s="1"/>
      <c r="F117" s="1" t="s">
        <v>28701</v>
      </c>
      <c r="G117" s="35" t="s">
        <v>382</v>
      </c>
      <c r="H117" s="35" t="s">
        <v>383</v>
      </c>
      <c r="I117" s="35" t="s">
        <v>23</v>
      </c>
      <c r="J117" s="36">
        <v>1589061000</v>
      </c>
      <c r="K117" s="36">
        <v>1511858000</v>
      </c>
      <c r="L117" s="36">
        <v>1666452000</v>
      </c>
      <c r="M117" s="36">
        <v>1799333000</v>
      </c>
      <c r="N117" s="36">
        <v>1922943000</v>
      </c>
      <c r="O117" s="37">
        <v>6.0600000000000001E-2</v>
      </c>
      <c r="P117" s="37">
        <v>3.8100000000000002E-2</v>
      </c>
      <c r="Q117" s="37">
        <v>1.6500000000000001E-2</v>
      </c>
      <c r="R117" s="37">
        <v>3.61E-2</v>
      </c>
      <c r="S117" s="37">
        <v>2.2000000000000001E-3</v>
      </c>
      <c r="T117" s="37">
        <v>3.73E-2</v>
      </c>
      <c r="U117" s="37">
        <v>3.1699999999999999E-2</v>
      </c>
      <c r="V117" s="37">
        <v>5.7999999999999996E-3</v>
      </c>
      <c r="W117" s="37">
        <v>-2.0000000000000001E-4</v>
      </c>
      <c r="X117" s="37">
        <v>-2.3199999999999998E-2</v>
      </c>
      <c r="Z117" s="4" t="str">
        <f t="shared" si="2"/>
        <v>NO</v>
      </c>
      <c r="AA117" s="4" t="str">
        <f t="shared" si="2"/>
        <v>NO</v>
      </c>
      <c r="AB117" s="4" t="str">
        <f t="shared" si="2"/>
        <v>NO</v>
      </c>
      <c r="AD117" s="4">
        <f t="shared" si="3"/>
        <v>0</v>
      </c>
    </row>
    <row r="118" spans="1:30" ht="27.65" customHeight="1" x14ac:dyDescent="0.35">
      <c r="A118" s="34">
        <v>123</v>
      </c>
      <c r="B118" s="1" t="s">
        <v>384</v>
      </c>
      <c r="C118" s="1" t="s">
        <v>29015</v>
      </c>
      <c r="D118" s="1"/>
      <c r="E118" s="1"/>
      <c r="F118" s="17" t="s">
        <v>28733</v>
      </c>
      <c r="G118" s="35" t="s">
        <v>385</v>
      </c>
      <c r="H118" s="35" t="s">
        <v>386</v>
      </c>
      <c r="I118" s="35" t="s">
        <v>33</v>
      </c>
      <c r="J118" s="36">
        <v>658615000</v>
      </c>
      <c r="K118" s="36">
        <v>897755000</v>
      </c>
      <c r="L118" s="36">
        <v>1562209000</v>
      </c>
      <c r="M118" s="36">
        <v>1940812000</v>
      </c>
      <c r="N118" s="36">
        <v>1911541000</v>
      </c>
      <c r="O118" s="37">
        <v>7.9799999999999996E-2</v>
      </c>
      <c r="P118" s="37">
        <v>5.3600000000000002E-2</v>
      </c>
      <c r="Q118" s="37">
        <v>8.2100000000000006E-2</v>
      </c>
      <c r="R118" s="37">
        <v>6.8000000000000005E-2</v>
      </c>
      <c r="S118" s="37">
        <v>0.11020000000000001</v>
      </c>
      <c r="T118" s="37">
        <v>2.9399999999999999E-2</v>
      </c>
      <c r="U118" s="37">
        <v>-3.0000000000000001E-3</v>
      </c>
      <c r="V118" s="37">
        <v>-6.1999999999999998E-3</v>
      </c>
      <c r="W118" s="37">
        <v>-2.2700000000000001E-2</v>
      </c>
      <c r="X118" s="37">
        <v>-5.9799999999999999E-2</v>
      </c>
      <c r="Z118" s="4" t="str">
        <f t="shared" si="2"/>
        <v>NO</v>
      </c>
      <c r="AA118" s="4" t="str">
        <f t="shared" si="2"/>
        <v>NO</v>
      </c>
      <c r="AB118" s="4" t="str">
        <f t="shared" si="2"/>
        <v>NO</v>
      </c>
      <c r="AD118" s="4">
        <f t="shared" si="3"/>
        <v>0</v>
      </c>
    </row>
    <row r="119" spans="1:30" x14ac:dyDescent="0.35">
      <c r="A119" s="34">
        <v>124</v>
      </c>
      <c r="B119" s="1" t="s">
        <v>387</v>
      </c>
      <c r="C119" s="1" t="s">
        <v>29015</v>
      </c>
      <c r="D119" s="1"/>
      <c r="E119" s="1"/>
      <c r="F119" s="1" t="s">
        <v>28746</v>
      </c>
      <c r="G119" s="35" t="s">
        <v>388</v>
      </c>
      <c r="H119" s="35" t="s">
        <v>389</v>
      </c>
      <c r="I119" s="35" t="s">
        <v>390</v>
      </c>
      <c r="J119" s="36">
        <v>214712000</v>
      </c>
      <c r="K119" s="36">
        <v>721284000</v>
      </c>
      <c r="L119" s="36">
        <v>1070642000</v>
      </c>
      <c r="M119" s="36">
        <v>1499423000</v>
      </c>
      <c r="N119" s="36">
        <v>1895922000</v>
      </c>
      <c r="O119" s="37">
        <v>-0.62319999999999998</v>
      </c>
      <c r="P119" s="37">
        <v>-0.2089</v>
      </c>
      <c r="Q119" s="37">
        <v>0.1032</v>
      </c>
      <c r="R119" s="37">
        <v>0.10290000000000001</v>
      </c>
      <c r="S119" s="37">
        <v>8.4599999999999995E-2</v>
      </c>
      <c r="T119" s="37">
        <v>-0.72740000000000005</v>
      </c>
      <c r="U119" s="37">
        <v>-0.30080000000000001</v>
      </c>
      <c r="V119" s="37">
        <v>6.3700000000000007E-2</v>
      </c>
      <c r="W119" s="37">
        <v>5.2600000000000001E-2</v>
      </c>
      <c r="X119" s="37">
        <v>6.3E-2</v>
      </c>
      <c r="Z119" s="4" t="str">
        <f t="shared" si="2"/>
        <v>NO</v>
      </c>
      <c r="AA119" s="4" t="str">
        <f t="shared" si="2"/>
        <v>NO</v>
      </c>
      <c r="AB119" s="4" t="str">
        <f t="shared" si="2"/>
        <v>NO</v>
      </c>
      <c r="AD119" s="4">
        <f t="shared" si="3"/>
        <v>0</v>
      </c>
    </row>
    <row r="120" spans="1:30" ht="27.65" customHeight="1" x14ac:dyDescent="0.35">
      <c r="A120" s="34">
        <v>125</v>
      </c>
      <c r="B120" s="1" t="s">
        <v>391</v>
      </c>
      <c r="C120" s="1" t="s">
        <v>29082</v>
      </c>
      <c r="D120" s="1"/>
      <c r="E120" s="1"/>
      <c r="F120" s="1" t="s">
        <v>28701</v>
      </c>
      <c r="G120" s="35" t="s">
        <v>392</v>
      </c>
      <c r="H120" s="35" t="s">
        <v>393</v>
      </c>
      <c r="I120" s="35" t="s">
        <v>23</v>
      </c>
      <c r="J120" s="36">
        <v>679382000</v>
      </c>
      <c r="K120" s="36">
        <v>706714000</v>
      </c>
      <c r="L120" s="36">
        <v>761084000</v>
      </c>
      <c r="M120" s="36">
        <v>1310415000</v>
      </c>
      <c r="N120" s="36">
        <v>1884909000</v>
      </c>
      <c r="O120" s="37">
        <v>6.0000000000000001E-3</v>
      </c>
      <c r="P120" s="37">
        <v>6.3E-3</v>
      </c>
      <c r="Q120" s="37">
        <v>1.12E-2</v>
      </c>
      <c r="R120" s="37">
        <v>1.0200000000000001E-2</v>
      </c>
      <c r="S120" s="37">
        <v>1.41E-2</v>
      </c>
      <c r="T120" s="37">
        <v>3.2000000000000002E-3</v>
      </c>
      <c r="U120" s="37">
        <v>1.9E-3</v>
      </c>
      <c r="V120" s="37">
        <v>1.6999999999999999E-3</v>
      </c>
      <c r="W120" s="37">
        <v>5.1000000000000004E-3</v>
      </c>
      <c r="X120" s="37">
        <v>-2.3E-3</v>
      </c>
      <c r="Z120" s="4" t="str">
        <f t="shared" si="2"/>
        <v>NO</v>
      </c>
      <c r="AA120" s="4" t="str">
        <f t="shared" si="2"/>
        <v>NO</v>
      </c>
      <c r="AB120" s="4" t="str">
        <f t="shared" si="2"/>
        <v>NO</v>
      </c>
      <c r="AD120" s="4">
        <f t="shared" si="3"/>
        <v>0</v>
      </c>
    </row>
    <row r="121" spans="1:30" ht="14.4" customHeight="1" x14ac:dyDescent="0.35">
      <c r="A121" s="34">
        <v>126</v>
      </c>
      <c r="B121" s="1" t="s">
        <v>394</v>
      </c>
      <c r="C121" s="1" t="s">
        <v>29015</v>
      </c>
      <c r="D121" s="12"/>
      <c r="E121" s="12"/>
      <c r="F121" s="18" t="s">
        <v>28748</v>
      </c>
      <c r="G121" s="35" t="s">
        <v>395</v>
      </c>
      <c r="H121" s="35" t="s">
        <v>396</v>
      </c>
      <c r="I121" s="35" t="s">
        <v>33</v>
      </c>
      <c r="J121" s="36">
        <v>1116976000</v>
      </c>
      <c r="K121" s="36">
        <v>1164842000</v>
      </c>
      <c r="L121" s="36">
        <v>1207900000</v>
      </c>
      <c r="M121" s="36">
        <v>1454857000</v>
      </c>
      <c r="N121" s="36">
        <v>1877531000</v>
      </c>
      <c r="O121" s="37">
        <v>0.17480000000000001</v>
      </c>
      <c r="P121" s="37">
        <v>0.1119</v>
      </c>
      <c r="Q121" s="37">
        <v>0.1147</v>
      </c>
      <c r="R121" s="37">
        <v>7.7700000000000005E-2</v>
      </c>
      <c r="S121" s="37">
        <v>0.111</v>
      </c>
      <c r="T121" s="37">
        <v>8.4500000000000006E-2</v>
      </c>
      <c r="U121" s="37">
        <v>6.5199999999999994E-2</v>
      </c>
      <c r="V121" s="37">
        <v>3.5299999999999998E-2</v>
      </c>
      <c r="W121" s="37">
        <v>2.0199999999999999E-2</v>
      </c>
      <c r="X121" s="37">
        <v>5.9799999999999999E-2</v>
      </c>
      <c r="Z121" s="4" t="str">
        <f t="shared" si="2"/>
        <v>NO</v>
      </c>
      <c r="AA121" s="4" t="str">
        <f t="shared" si="2"/>
        <v>NO</v>
      </c>
      <c r="AB121" s="4" t="str">
        <f t="shared" si="2"/>
        <v>NO</v>
      </c>
      <c r="AD121" s="4">
        <f t="shared" si="3"/>
        <v>0</v>
      </c>
    </row>
    <row r="122" spans="1:30" ht="14.4" customHeight="1" x14ac:dyDescent="0.35">
      <c r="A122" s="34">
        <v>127</v>
      </c>
      <c r="B122" s="1" t="s">
        <v>397</v>
      </c>
      <c r="C122" s="1" t="s">
        <v>29015</v>
      </c>
      <c r="D122" s="1"/>
      <c r="E122" s="1"/>
      <c r="F122" s="1" t="s">
        <v>28691</v>
      </c>
      <c r="G122" s="35" t="s">
        <v>398</v>
      </c>
      <c r="H122" s="35" t="s">
        <v>399</v>
      </c>
      <c r="I122" s="35" t="s">
        <v>23</v>
      </c>
      <c r="J122" s="36">
        <v>1260851000</v>
      </c>
      <c r="K122" s="36">
        <v>1358781000</v>
      </c>
      <c r="L122" s="36">
        <v>1510207000</v>
      </c>
      <c r="M122" s="36">
        <v>1701904000</v>
      </c>
      <c r="N122" s="36">
        <v>1862731000</v>
      </c>
      <c r="O122" s="37">
        <v>7.5800000000000006E-2</v>
      </c>
      <c r="P122" s="37">
        <v>8.4099999999999994E-2</v>
      </c>
      <c r="Q122" s="37">
        <v>3.9699999999999999E-2</v>
      </c>
      <c r="R122" s="37">
        <v>0.10059999999999999</v>
      </c>
      <c r="S122" s="37">
        <v>7.6700000000000004E-2</v>
      </c>
      <c r="T122" s="37">
        <v>6.4399999999999999E-2</v>
      </c>
      <c r="U122" s="37">
        <v>6.2300000000000001E-2</v>
      </c>
      <c r="V122" s="37">
        <v>1.7600000000000001E-2</v>
      </c>
      <c r="W122" s="37">
        <v>8.1699999999999995E-2</v>
      </c>
      <c r="X122" s="37">
        <v>5.7299999999999997E-2</v>
      </c>
      <c r="Z122" s="4" t="str">
        <f t="shared" si="2"/>
        <v>NO</v>
      </c>
      <c r="AA122" s="4" t="str">
        <f t="shared" si="2"/>
        <v>NO</v>
      </c>
      <c r="AB122" s="4" t="str">
        <f t="shared" si="2"/>
        <v>NO</v>
      </c>
      <c r="AD122" s="4">
        <f t="shared" si="3"/>
        <v>0</v>
      </c>
    </row>
    <row r="123" spans="1:30" ht="27.65" customHeight="1" x14ac:dyDescent="0.35">
      <c r="A123" s="34">
        <v>128</v>
      </c>
      <c r="B123" s="1" t="s">
        <v>400</v>
      </c>
      <c r="C123" s="1" t="s">
        <v>29015</v>
      </c>
      <c r="D123" s="1"/>
      <c r="E123" s="1"/>
      <c r="F123" s="1" t="s">
        <v>28690</v>
      </c>
      <c r="G123" s="35" t="s">
        <v>401</v>
      </c>
      <c r="H123" s="35" t="s">
        <v>402</v>
      </c>
      <c r="I123" s="35" t="s">
        <v>23</v>
      </c>
      <c r="J123" s="36">
        <v>1281460000</v>
      </c>
      <c r="K123" s="36">
        <v>1270067000</v>
      </c>
      <c r="L123" s="36">
        <v>1355576000</v>
      </c>
      <c r="M123" s="36">
        <v>1614315000</v>
      </c>
      <c r="N123" s="36">
        <v>1854024000</v>
      </c>
      <c r="O123" s="37">
        <v>4.7000000000000002E-3</v>
      </c>
      <c r="P123" s="37">
        <v>7.3999999999999996E-2</v>
      </c>
      <c r="Q123" s="37">
        <v>0.1157</v>
      </c>
      <c r="R123" s="37">
        <v>0.17680000000000001</v>
      </c>
      <c r="S123" s="37">
        <v>0.17699999999999999</v>
      </c>
      <c r="T123" s="37">
        <v>-4.7399999999999998E-2</v>
      </c>
      <c r="U123" s="37">
        <v>-0.1794</v>
      </c>
      <c r="V123" s="37">
        <v>7.0900000000000005E-2</v>
      </c>
      <c r="W123" s="37">
        <v>0.31259999999999999</v>
      </c>
      <c r="X123" s="37">
        <v>0.16200000000000001</v>
      </c>
      <c r="Z123" s="4" t="str">
        <f t="shared" si="2"/>
        <v>NO</v>
      </c>
      <c r="AA123" s="4" t="str">
        <f t="shared" si="2"/>
        <v>NO</v>
      </c>
      <c r="AB123" s="4" t="str">
        <f t="shared" si="2"/>
        <v>NO</v>
      </c>
      <c r="AD123" s="4">
        <f t="shared" si="3"/>
        <v>0</v>
      </c>
    </row>
    <row r="124" spans="1:30" ht="14.4" customHeight="1" x14ac:dyDescent="0.35">
      <c r="A124" s="34">
        <v>129</v>
      </c>
      <c r="B124" s="1" t="s">
        <v>403</v>
      </c>
      <c r="C124" s="1" t="s">
        <v>29082</v>
      </c>
      <c r="D124" s="1"/>
      <c r="E124" s="1"/>
      <c r="F124" s="1" t="s">
        <v>28701</v>
      </c>
      <c r="G124" s="35" t="s">
        <v>404</v>
      </c>
      <c r="H124" s="35" t="s">
        <v>405</v>
      </c>
      <c r="I124" s="35" t="s">
        <v>23</v>
      </c>
      <c r="J124" s="36">
        <v>862601000</v>
      </c>
      <c r="K124" s="36">
        <v>1040549000</v>
      </c>
      <c r="L124" s="36">
        <v>1281068000</v>
      </c>
      <c r="M124" s="36">
        <v>1580836000</v>
      </c>
      <c r="N124" s="36">
        <v>1849524000</v>
      </c>
      <c r="O124" s="37">
        <v>3.6799999999999999E-2</v>
      </c>
      <c r="P124" s="37">
        <v>6.8099999999999994E-2</v>
      </c>
      <c r="Q124" s="37">
        <v>2.52E-2</v>
      </c>
      <c r="R124" s="37">
        <v>2.7900000000000001E-2</v>
      </c>
      <c r="S124" s="37">
        <v>4.4900000000000002E-2</v>
      </c>
      <c r="T124" s="37">
        <v>2.4899999999999999E-2</v>
      </c>
      <c r="U124" s="37">
        <v>5.4100000000000002E-2</v>
      </c>
      <c r="V124" s="37">
        <v>5.9999999999999995E-4</v>
      </c>
      <c r="W124" s="37">
        <v>2.8E-3</v>
      </c>
      <c r="X124" s="37">
        <v>2.69E-2</v>
      </c>
      <c r="Z124" s="4" t="str">
        <f t="shared" si="2"/>
        <v>NO</v>
      </c>
      <c r="AA124" s="4" t="str">
        <f t="shared" si="2"/>
        <v>NO</v>
      </c>
      <c r="AB124" s="4" t="str">
        <f t="shared" si="2"/>
        <v>NO</v>
      </c>
      <c r="AD124" s="4">
        <f t="shared" si="3"/>
        <v>0</v>
      </c>
    </row>
    <row r="125" spans="1:30" ht="27.65" customHeight="1" x14ac:dyDescent="0.35">
      <c r="A125" s="34">
        <v>130</v>
      </c>
      <c r="B125" s="1" t="s">
        <v>406</v>
      </c>
      <c r="C125" s="1" t="s">
        <v>29046</v>
      </c>
      <c r="D125" s="1"/>
      <c r="E125" s="1"/>
      <c r="F125" s="1" t="s">
        <v>28695</v>
      </c>
      <c r="G125" s="35" t="s">
        <v>407</v>
      </c>
      <c r="H125" s="35" t="s">
        <v>408</v>
      </c>
      <c r="I125" s="35" t="s">
        <v>43</v>
      </c>
      <c r="J125" s="36">
        <v>237138000</v>
      </c>
      <c r="K125" s="36">
        <v>668740000</v>
      </c>
      <c r="L125" s="36">
        <v>1148065000</v>
      </c>
      <c r="M125" s="36">
        <v>1544511000</v>
      </c>
      <c r="N125" s="36">
        <v>1831248000</v>
      </c>
      <c r="O125" s="37">
        <v>-3.4464000000000001</v>
      </c>
      <c r="P125" s="37">
        <v>-2.379</v>
      </c>
      <c r="Q125" s="37">
        <v>-0.80659999999999998</v>
      </c>
      <c r="R125" s="37">
        <v>-0.3332</v>
      </c>
      <c r="S125" s="37">
        <v>-0.21840000000000001</v>
      </c>
      <c r="T125" s="37">
        <v>-3.4588000000000001</v>
      </c>
      <c r="U125" s="37">
        <v>-2.6789000000000001</v>
      </c>
      <c r="V125" s="37">
        <v>-1</v>
      </c>
      <c r="W125" s="37">
        <v>-0.46129999999999999</v>
      </c>
      <c r="X125" s="37">
        <v>-0.36759999999999998</v>
      </c>
      <c r="Z125" s="4" t="str">
        <f t="shared" si="2"/>
        <v>NO</v>
      </c>
      <c r="AA125" s="4" t="str">
        <f t="shared" si="2"/>
        <v>NO</v>
      </c>
      <c r="AB125" s="4" t="str">
        <f t="shared" si="2"/>
        <v>NO</v>
      </c>
      <c r="AD125" s="4">
        <f t="shared" si="3"/>
        <v>0</v>
      </c>
    </row>
    <row r="126" spans="1:30" ht="27.65" customHeight="1" x14ac:dyDescent="0.35">
      <c r="A126" s="34">
        <v>131</v>
      </c>
      <c r="B126" s="1" t="s">
        <v>409</v>
      </c>
      <c r="C126" s="1" t="s">
        <v>29015</v>
      </c>
      <c r="D126" s="1"/>
      <c r="E126" s="1"/>
      <c r="F126" s="1" t="s">
        <v>28691</v>
      </c>
      <c r="G126" s="35" t="s">
        <v>410</v>
      </c>
      <c r="H126" s="35" t="s">
        <v>411</v>
      </c>
      <c r="I126" s="35" t="s">
        <v>23</v>
      </c>
      <c r="J126" s="36">
        <v>1492996000</v>
      </c>
      <c r="K126" s="36">
        <v>1321866000</v>
      </c>
      <c r="L126" s="36">
        <v>1485814000</v>
      </c>
      <c r="M126" s="36">
        <v>1685859000</v>
      </c>
      <c r="N126" s="36">
        <v>1828570000</v>
      </c>
      <c r="O126" s="37">
        <v>0.2099</v>
      </c>
      <c r="P126" s="37">
        <v>0.16650000000000001</v>
      </c>
      <c r="Q126" s="37">
        <v>0.23100000000000001</v>
      </c>
      <c r="R126" s="37">
        <v>0.20849999999999999</v>
      </c>
      <c r="S126" s="37">
        <v>9.6000000000000002E-2</v>
      </c>
      <c r="T126" s="37">
        <v>0.2011</v>
      </c>
      <c r="U126" s="37">
        <v>0.12089999999999999</v>
      </c>
      <c r="V126" s="37">
        <v>0.19270000000000001</v>
      </c>
      <c r="W126" s="37">
        <v>0.1575</v>
      </c>
      <c r="X126" s="37">
        <v>-2E-3</v>
      </c>
      <c r="Z126" s="4" t="str">
        <f t="shared" si="2"/>
        <v>YES</v>
      </c>
      <c r="AA126" s="4" t="str">
        <f t="shared" si="2"/>
        <v>YES</v>
      </c>
      <c r="AB126" s="4" t="str">
        <f t="shared" si="2"/>
        <v>NO</v>
      </c>
      <c r="AD126" s="4">
        <f t="shared" si="3"/>
        <v>2</v>
      </c>
    </row>
    <row r="127" spans="1:30" ht="27.65" customHeight="1" x14ac:dyDescent="0.35">
      <c r="A127" s="34">
        <v>132</v>
      </c>
      <c r="B127" s="1" t="s">
        <v>412</v>
      </c>
      <c r="C127" s="1" t="s">
        <v>29015</v>
      </c>
      <c r="D127" s="1"/>
      <c r="E127" s="1"/>
      <c r="F127" s="1" t="s">
        <v>29030</v>
      </c>
      <c r="G127" s="35" t="s">
        <v>413</v>
      </c>
      <c r="H127" s="35" t="s">
        <v>414</v>
      </c>
      <c r="I127" s="35" t="s">
        <v>23</v>
      </c>
      <c r="J127" s="36">
        <v>1358835000</v>
      </c>
      <c r="K127" s="36">
        <v>1649127000</v>
      </c>
      <c r="L127" s="36">
        <v>1767347000</v>
      </c>
      <c r="M127" s="36">
        <v>2039510000</v>
      </c>
      <c r="N127" s="36">
        <v>1820437000</v>
      </c>
      <c r="O127" s="37">
        <v>-0.22570000000000001</v>
      </c>
      <c r="P127" s="37">
        <v>-9.5799999999999996E-2</v>
      </c>
      <c r="Q127" s="37">
        <v>-3.0499999999999999E-2</v>
      </c>
      <c r="R127" s="37">
        <v>1.49E-2</v>
      </c>
      <c r="S127" s="37">
        <v>-3.5700000000000003E-2</v>
      </c>
      <c r="T127" s="37">
        <v>-0.23799999999999999</v>
      </c>
      <c r="U127" s="37">
        <v>-0.22869999999999999</v>
      </c>
      <c r="V127" s="37">
        <v>-8.8800000000000004E-2</v>
      </c>
      <c r="W127" s="37">
        <v>-5.3E-3</v>
      </c>
      <c r="X127" s="37">
        <v>-9.6600000000000005E-2</v>
      </c>
      <c r="Z127" s="4" t="str">
        <f t="shared" si="2"/>
        <v>NO</v>
      </c>
      <c r="AA127" s="4" t="str">
        <f t="shared" si="2"/>
        <v>NO</v>
      </c>
      <c r="AB127" s="4" t="str">
        <f t="shared" si="2"/>
        <v>NO</v>
      </c>
      <c r="AD127" s="4">
        <f t="shared" si="3"/>
        <v>0</v>
      </c>
    </row>
    <row r="128" spans="1:30" ht="41.4" customHeight="1" x14ac:dyDescent="0.35">
      <c r="A128" s="34">
        <v>133</v>
      </c>
      <c r="B128" s="1" t="s">
        <v>415</v>
      </c>
      <c r="C128" s="1" t="s">
        <v>28702</v>
      </c>
      <c r="D128" s="1"/>
      <c r="E128" s="1"/>
      <c r="F128" s="1"/>
      <c r="G128" s="35" t="s">
        <v>416</v>
      </c>
      <c r="H128" s="35" t="s">
        <v>417</v>
      </c>
      <c r="I128" s="35" t="s">
        <v>87</v>
      </c>
      <c r="J128" s="36">
        <v>1105904000</v>
      </c>
      <c r="K128" s="36">
        <v>1347583000</v>
      </c>
      <c r="L128" s="36">
        <v>1583564000</v>
      </c>
      <c r="M128" s="36">
        <v>1759576000</v>
      </c>
      <c r="N128" s="36">
        <v>1807591000</v>
      </c>
      <c r="O128" s="37">
        <v>0.51449999999999996</v>
      </c>
      <c r="P128" s="37">
        <v>0.54830000000000001</v>
      </c>
      <c r="Q128" s="37">
        <v>0.5605</v>
      </c>
      <c r="R128" s="37">
        <v>0.55049999999999999</v>
      </c>
      <c r="S128" s="37">
        <v>0.49430000000000002</v>
      </c>
      <c r="T128" s="37">
        <v>0.3019</v>
      </c>
      <c r="U128" s="37">
        <v>0.52600000000000002</v>
      </c>
      <c r="V128" s="37">
        <v>0.50800000000000001</v>
      </c>
      <c r="W128" s="37">
        <v>0.53720000000000001</v>
      </c>
      <c r="X128" s="37">
        <v>0.47220000000000001</v>
      </c>
      <c r="Z128" s="4" t="str">
        <f t="shared" si="2"/>
        <v>YES</v>
      </c>
      <c r="AA128" s="4" t="str">
        <f t="shared" si="2"/>
        <v>YES</v>
      </c>
      <c r="AB128" s="4" t="str">
        <f t="shared" si="2"/>
        <v>YES</v>
      </c>
      <c r="AD128" s="4">
        <f t="shared" si="3"/>
        <v>3</v>
      </c>
    </row>
    <row r="129" spans="1:30" ht="27.65" customHeight="1" x14ac:dyDescent="0.35">
      <c r="A129" s="34">
        <v>134</v>
      </c>
      <c r="B129" s="1" t="s">
        <v>418</v>
      </c>
      <c r="C129" s="1" t="s">
        <v>28702</v>
      </c>
      <c r="D129" s="1"/>
      <c r="E129" s="1"/>
      <c r="F129" s="1"/>
      <c r="G129" s="35" t="s">
        <v>419</v>
      </c>
      <c r="H129" s="35" t="s">
        <v>420</v>
      </c>
      <c r="I129" s="35" t="s">
        <v>87</v>
      </c>
      <c r="J129" s="36">
        <v>936684000</v>
      </c>
      <c r="K129" s="36">
        <v>1196215000</v>
      </c>
      <c r="L129" s="36">
        <v>1457991000</v>
      </c>
      <c r="M129" s="36">
        <v>1667665000</v>
      </c>
      <c r="N129" s="36">
        <v>1799480000</v>
      </c>
      <c r="O129" s="37">
        <v>0.129</v>
      </c>
      <c r="P129" s="37">
        <v>0.185</v>
      </c>
      <c r="Q129" s="37">
        <v>0.19209999999999999</v>
      </c>
      <c r="R129" s="37">
        <v>0.22650000000000001</v>
      </c>
      <c r="S129" s="37">
        <v>0.25850000000000001</v>
      </c>
      <c r="T129" s="37">
        <v>0.13639999999999999</v>
      </c>
      <c r="U129" s="37">
        <v>0.1258</v>
      </c>
      <c r="V129" s="37">
        <v>0.15010000000000001</v>
      </c>
      <c r="W129" s="37">
        <v>0.19589999999999999</v>
      </c>
      <c r="X129" s="37">
        <v>0.2016</v>
      </c>
      <c r="Z129" s="4" t="str">
        <f t="shared" si="2"/>
        <v>NO</v>
      </c>
      <c r="AA129" s="4" t="str">
        <f t="shared" si="2"/>
        <v>YES</v>
      </c>
      <c r="AB129" s="4" t="str">
        <f t="shared" si="2"/>
        <v>YES</v>
      </c>
      <c r="AD129" s="4">
        <f t="shared" si="3"/>
        <v>2</v>
      </c>
    </row>
    <row r="130" spans="1:30" ht="27.65" customHeight="1" x14ac:dyDescent="0.35">
      <c r="A130" s="34">
        <v>135</v>
      </c>
      <c r="B130" s="1" t="s">
        <v>421</v>
      </c>
      <c r="C130" s="1" t="s">
        <v>29015</v>
      </c>
      <c r="D130" s="1"/>
      <c r="E130" s="1"/>
      <c r="F130" s="1" t="s">
        <v>28687</v>
      </c>
      <c r="G130" s="35" t="s">
        <v>422</v>
      </c>
      <c r="H130" s="35" t="s">
        <v>423</v>
      </c>
      <c r="I130" s="35" t="s">
        <v>33</v>
      </c>
      <c r="J130" s="36">
        <v>707608000</v>
      </c>
      <c r="K130" s="36">
        <v>938800000</v>
      </c>
      <c r="L130" s="36">
        <v>1303403000</v>
      </c>
      <c r="M130" s="36">
        <v>1501652000</v>
      </c>
      <c r="N130" s="36">
        <v>1785245000</v>
      </c>
      <c r="O130" s="37">
        <v>0.15079999999999999</v>
      </c>
      <c r="P130" s="37">
        <v>0.16339999999999999</v>
      </c>
      <c r="Q130" s="37">
        <v>0.109</v>
      </c>
      <c r="R130" s="37">
        <v>0.1067</v>
      </c>
      <c r="S130" s="37">
        <v>0.1172</v>
      </c>
      <c r="T130" s="37">
        <v>0.114</v>
      </c>
      <c r="U130" s="37">
        <v>7.22E-2</v>
      </c>
      <c r="V130" s="37">
        <v>9.4999999999999998E-3</v>
      </c>
      <c r="W130" s="37">
        <v>2.69E-2</v>
      </c>
      <c r="X130" s="37">
        <v>1.6799999999999999E-2</v>
      </c>
      <c r="Z130" s="4" t="str">
        <f t="shared" si="2"/>
        <v>NO</v>
      </c>
      <c r="AA130" s="4" t="str">
        <f t="shared" si="2"/>
        <v>NO</v>
      </c>
      <c r="AB130" s="4" t="str">
        <f t="shared" si="2"/>
        <v>NO</v>
      </c>
      <c r="AD130" s="4">
        <f t="shared" si="3"/>
        <v>0</v>
      </c>
    </row>
    <row r="131" spans="1:30" ht="39.5" x14ac:dyDescent="0.35">
      <c r="A131" s="34">
        <v>136</v>
      </c>
      <c r="B131" s="1" t="s">
        <v>424</v>
      </c>
      <c r="C131" s="1" t="s">
        <v>29082</v>
      </c>
      <c r="D131" s="1"/>
      <c r="E131" s="1"/>
      <c r="F131" s="1" t="s">
        <v>29031</v>
      </c>
      <c r="G131" s="35" t="s">
        <v>425</v>
      </c>
      <c r="H131" s="35" t="s">
        <v>426</v>
      </c>
      <c r="I131" s="35" t="s">
        <v>43</v>
      </c>
      <c r="J131" s="36">
        <v>1553724000</v>
      </c>
      <c r="K131" s="36">
        <v>1349243000</v>
      </c>
      <c r="L131" s="36">
        <v>1309794000</v>
      </c>
      <c r="M131" s="36">
        <v>1729735000</v>
      </c>
      <c r="N131" s="36">
        <v>1771088000</v>
      </c>
      <c r="O131" s="37">
        <v>2.7400000000000001E-2</v>
      </c>
      <c r="P131" s="37">
        <v>5.8200000000000002E-2</v>
      </c>
      <c r="Q131" s="37">
        <v>4.8099999999999997E-2</v>
      </c>
      <c r="R131" s="37">
        <v>0.109</v>
      </c>
      <c r="S131" s="37">
        <v>9.4600000000000004E-2</v>
      </c>
      <c r="T131" s="37">
        <v>-3.3000000000000002E-2</v>
      </c>
      <c r="U131" s="37">
        <v>-6.9999999999999999E-4</v>
      </c>
      <c r="V131" s="37">
        <v>-4.2500000000000003E-2</v>
      </c>
      <c r="W131" s="37">
        <v>-0.15859999999999999</v>
      </c>
      <c r="X131" s="37">
        <v>-7.9000000000000001E-2</v>
      </c>
      <c r="Z131" s="4" t="str">
        <f t="shared" si="2"/>
        <v>NO</v>
      </c>
      <c r="AA131" s="4" t="str">
        <f t="shared" si="2"/>
        <v>NO</v>
      </c>
      <c r="AB131" s="4" t="str">
        <f t="shared" si="2"/>
        <v>NO</v>
      </c>
      <c r="AD131" s="4">
        <f t="shared" si="3"/>
        <v>0</v>
      </c>
    </row>
    <row r="132" spans="1:30" ht="39.5" x14ac:dyDescent="0.35">
      <c r="A132" s="34">
        <v>137</v>
      </c>
      <c r="B132" s="1" t="s">
        <v>427</v>
      </c>
      <c r="C132" s="1" t="s">
        <v>29046</v>
      </c>
      <c r="D132" s="1"/>
      <c r="E132" s="1"/>
      <c r="F132" s="1" t="s">
        <v>29032</v>
      </c>
      <c r="G132" s="35" t="s">
        <v>428</v>
      </c>
      <c r="H132" s="35" t="s">
        <v>429</v>
      </c>
      <c r="I132" s="35" t="s">
        <v>43</v>
      </c>
      <c r="J132" s="36">
        <v>2064449000</v>
      </c>
      <c r="K132" s="36">
        <v>1413812000</v>
      </c>
      <c r="L132" s="36">
        <v>1324463000</v>
      </c>
      <c r="M132" s="36">
        <v>1510869000</v>
      </c>
      <c r="N132" s="36">
        <v>1761738000</v>
      </c>
      <c r="O132" s="37">
        <v>0.23449999999999999</v>
      </c>
      <c r="P132" s="37">
        <v>1.4E-2</v>
      </c>
      <c r="Q132" s="37">
        <v>-5.28E-2</v>
      </c>
      <c r="R132" s="37">
        <v>-3.8300000000000001E-2</v>
      </c>
      <c r="S132" s="37">
        <v>-2.2800000000000001E-2</v>
      </c>
      <c r="T132" s="37">
        <v>0.21060000000000001</v>
      </c>
      <c r="U132" s="37">
        <v>3.3500000000000002E-2</v>
      </c>
      <c r="V132" s="37">
        <v>-4.4600000000000001E-2</v>
      </c>
      <c r="W132" s="37">
        <v>-6.3600000000000004E-2</v>
      </c>
      <c r="X132" s="37">
        <v>-4.19E-2</v>
      </c>
      <c r="Z132" s="4" t="str">
        <f t="shared" si="2"/>
        <v>NO</v>
      </c>
      <c r="AA132" s="4" t="str">
        <f t="shared" si="2"/>
        <v>NO</v>
      </c>
      <c r="AB132" s="4" t="str">
        <f t="shared" si="2"/>
        <v>NO</v>
      </c>
      <c r="AD132" s="4">
        <f t="shared" si="3"/>
        <v>0</v>
      </c>
    </row>
    <row r="133" spans="1:30" ht="14.4" customHeight="1" x14ac:dyDescent="0.35">
      <c r="A133" s="34">
        <v>138</v>
      </c>
      <c r="B133" s="1" t="s">
        <v>430</v>
      </c>
      <c r="C133" s="1" t="s">
        <v>29046</v>
      </c>
      <c r="D133" s="1"/>
      <c r="E133" s="1"/>
      <c r="F133" s="1" t="s">
        <v>28694</v>
      </c>
      <c r="G133" s="35" t="s">
        <v>431</v>
      </c>
      <c r="H133" s="35" t="s">
        <v>432</v>
      </c>
      <c r="I133" s="35" t="s">
        <v>43</v>
      </c>
      <c r="J133" s="36"/>
      <c r="K133" s="36"/>
      <c r="L133" s="36"/>
      <c r="M133" s="36"/>
      <c r="N133" s="36">
        <v>1755848000</v>
      </c>
      <c r="O133" s="37"/>
      <c r="P133" s="37"/>
      <c r="Q133" s="37"/>
      <c r="R133" s="37"/>
      <c r="S133" s="37">
        <v>0.1095</v>
      </c>
      <c r="T133" s="37"/>
      <c r="U133" s="37"/>
      <c r="V133" s="37"/>
      <c r="W133" s="37"/>
      <c r="X133" s="37">
        <v>0.1048</v>
      </c>
      <c r="Z133" s="4" t="str">
        <f t="shared" ref="Z133:AB196" si="4">IF(Q133&gt;20%,"YES","NO")</f>
        <v>NO</v>
      </c>
      <c r="AA133" s="4" t="str">
        <f t="shared" si="4"/>
        <v>NO</v>
      </c>
      <c r="AB133" s="4" t="str">
        <f t="shared" si="4"/>
        <v>NO</v>
      </c>
      <c r="AD133" s="4">
        <f t="shared" ref="AD133:AD196" si="5">COUNTIF(Z133:AB133,"YES")</f>
        <v>0</v>
      </c>
    </row>
    <row r="134" spans="1:30" ht="41.4" customHeight="1" x14ac:dyDescent="0.35">
      <c r="A134" s="34">
        <v>139</v>
      </c>
      <c r="B134" s="1" t="s">
        <v>433</v>
      </c>
      <c r="C134" s="1" t="s">
        <v>29082</v>
      </c>
      <c r="D134" s="1"/>
      <c r="E134" s="1"/>
      <c r="F134" s="1" t="s">
        <v>28701</v>
      </c>
      <c r="G134" s="35" t="s">
        <v>434</v>
      </c>
      <c r="H134" s="35" t="s">
        <v>435</v>
      </c>
      <c r="I134" s="35" t="s">
        <v>23</v>
      </c>
      <c r="J134" s="36">
        <v>1091435000</v>
      </c>
      <c r="K134" s="36">
        <v>1166332000</v>
      </c>
      <c r="L134" s="36">
        <v>1279254000</v>
      </c>
      <c r="M134" s="36">
        <v>1526113000</v>
      </c>
      <c r="N134" s="36">
        <v>1751065000</v>
      </c>
      <c r="O134" s="37">
        <v>2.8299999999999999E-2</v>
      </c>
      <c r="P134" s="37">
        <v>5.2999999999999999E-2</v>
      </c>
      <c r="Q134" s="37">
        <v>3.1699999999999999E-2</v>
      </c>
      <c r="R134" s="37">
        <v>3.7400000000000003E-2</v>
      </c>
      <c r="S134" s="37">
        <v>7.2900000000000006E-2</v>
      </c>
      <c r="T134" s="37">
        <v>1.34E-2</v>
      </c>
      <c r="U134" s="37">
        <v>3.6200000000000003E-2</v>
      </c>
      <c r="V134" s="37">
        <v>1.09E-2</v>
      </c>
      <c r="W134" s="37">
        <v>2.4199999999999999E-2</v>
      </c>
      <c r="X134" s="37">
        <v>5.5E-2</v>
      </c>
      <c r="Z134" s="4" t="str">
        <f t="shared" si="4"/>
        <v>NO</v>
      </c>
      <c r="AA134" s="4" t="str">
        <f t="shared" si="4"/>
        <v>NO</v>
      </c>
      <c r="AB134" s="4" t="str">
        <f t="shared" si="4"/>
        <v>NO</v>
      </c>
      <c r="AD134" s="4">
        <f t="shared" si="5"/>
        <v>0</v>
      </c>
    </row>
    <row r="135" spans="1:30" ht="41.4" customHeight="1" x14ac:dyDescent="0.35">
      <c r="A135" s="34">
        <v>140</v>
      </c>
      <c r="B135" s="1" t="s">
        <v>436</v>
      </c>
      <c r="C135" s="1" t="s">
        <v>29046</v>
      </c>
      <c r="D135" s="1"/>
      <c r="E135" s="1"/>
      <c r="F135" s="1" t="s">
        <v>29012</v>
      </c>
      <c r="G135" s="35" t="s">
        <v>437</v>
      </c>
      <c r="H135" s="35" t="s">
        <v>438</v>
      </c>
      <c r="I135" s="35" t="s">
        <v>33</v>
      </c>
      <c r="J135" s="36"/>
      <c r="K135" s="36">
        <v>817700000</v>
      </c>
      <c r="L135" s="36">
        <v>1114000000</v>
      </c>
      <c r="M135" s="36">
        <v>1290000</v>
      </c>
      <c r="N135" s="36">
        <v>1727439000</v>
      </c>
      <c r="O135" s="37"/>
      <c r="P135" s="37">
        <v>8.6699999999999999E-2</v>
      </c>
      <c r="Q135" s="37">
        <v>8.0100000000000005E-2</v>
      </c>
      <c r="R135" s="37">
        <v>0.13800000000000001</v>
      </c>
      <c r="S135" s="37">
        <v>2.2700000000000001E-2</v>
      </c>
      <c r="T135" s="37"/>
      <c r="U135" s="37">
        <v>8.6699999999999999E-2</v>
      </c>
      <c r="V135" s="37">
        <v>8.0100000000000005E-2</v>
      </c>
      <c r="W135" s="37">
        <v>0.13800000000000001</v>
      </c>
      <c r="X135" s="37"/>
      <c r="Z135" s="4" t="str">
        <f t="shared" si="4"/>
        <v>NO</v>
      </c>
      <c r="AA135" s="4" t="str">
        <f t="shared" si="4"/>
        <v>NO</v>
      </c>
      <c r="AB135" s="4" t="str">
        <f t="shared" si="4"/>
        <v>NO</v>
      </c>
      <c r="AD135" s="4">
        <f t="shared" si="5"/>
        <v>0</v>
      </c>
    </row>
    <row r="136" spans="1:30" ht="41.4" customHeight="1" x14ac:dyDescent="0.35">
      <c r="A136" s="34">
        <v>141</v>
      </c>
      <c r="B136" s="1" t="s">
        <v>439</v>
      </c>
      <c r="C136" s="1" t="s">
        <v>29082</v>
      </c>
      <c r="D136" s="1"/>
      <c r="E136" s="1"/>
      <c r="F136" s="1" t="s">
        <v>28701</v>
      </c>
      <c r="G136" s="35" t="s">
        <v>440</v>
      </c>
      <c r="H136" s="35" t="s">
        <v>441</v>
      </c>
      <c r="I136" s="35" t="s">
        <v>23</v>
      </c>
      <c r="J136" s="36">
        <v>955001000</v>
      </c>
      <c r="K136" s="36">
        <v>1017855000</v>
      </c>
      <c r="L136" s="36">
        <v>1143823000</v>
      </c>
      <c r="M136" s="36">
        <v>1325055000</v>
      </c>
      <c r="N136" s="36">
        <v>1711922000</v>
      </c>
      <c r="O136" s="37">
        <v>8.2000000000000007E-3</v>
      </c>
      <c r="P136" s="37">
        <v>4.07E-2</v>
      </c>
      <c r="Q136" s="37">
        <v>3.8300000000000001E-2</v>
      </c>
      <c r="R136" s="37">
        <v>2.0500000000000001E-2</v>
      </c>
      <c r="S136" s="37">
        <v>0.1201</v>
      </c>
      <c r="T136" s="37">
        <v>4.1999999999999997E-3</v>
      </c>
      <c r="U136" s="37">
        <v>7.1000000000000004E-3</v>
      </c>
      <c r="V136" s="37">
        <v>2.3199999999999998E-2</v>
      </c>
      <c r="W136" s="37">
        <v>7.7999999999999996E-3</v>
      </c>
      <c r="X136" s="37">
        <v>0.107</v>
      </c>
      <c r="Z136" s="4" t="str">
        <f t="shared" si="4"/>
        <v>NO</v>
      </c>
      <c r="AA136" s="4" t="str">
        <f t="shared" si="4"/>
        <v>NO</v>
      </c>
      <c r="AB136" s="4" t="str">
        <f t="shared" si="4"/>
        <v>NO</v>
      </c>
      <c r="AD136" s="4">
        <f t="shared" si="5"/>
        <v>0</v>
      </c>
    </row>
    <row r="137" spans="1:30" ht="27.65" customHeight="1" x14ac:dyDescent="0.35">
      <c r="A137" s="34">
        <v>142</v>
      </c>
      <c r="B137" s="1" t="s">
        <v>442</v>
      </c>
      <c r="C137" s="1" t="s">
        <v>29015</v>
      </c>
      <c r="D137" s="1"/>
      <c r="E137" s="1"/>
      <c r="F137" s="17" t="s">
        <v>28820</v>
      </c>
      <c r="G137" s="35" t="s">
        <v>443</v>
      </c>
      <c r="H137" s="35" t="s">
        <v>444</v>
      </c>
      <c r="I137" s="35" t="s">
        <v>33</v>
      </c>
      <c r="J137" s="36">
        <v>117541000</v>
      </c>
      <c r="K137" s="36">
        <v>131307000</v>
      </c>
      <c r="L137" s="36">
        <v>475412000</v>
      </c>
      <c r="M137" s="36">
        <v>978917000</v>
      </c>
      <c r="N137" s="36">
        <v>1696770000</v>
      </c>
      <c r="O137" s="37">
        <v>-1.1073999999999999</v>
      </c>
      <c r="P137" s="37">
        <v>-1.7544</v>
      </c>
      <c r="Q137" s="37">
        <v>-0.83360000000000001</v>
      </c>
      <c r="R137" s="37">
        <v>-0.2843</v>
      </c>
      <c r="S137" s="37">
        <v>-5.8799999999999998E-2</v>
      </c>
      <c r="T137" s="37">
        <v>-1.1265000000000001</v>
      </c>
      <c r="U137" s="37">
        <v>-1.8308</v>
      </c>
      <c r="V137" s="37">
        <v>-0.92079999999999995</v>
      </c>
      <c r="W137" s="37">
        <v>-0.308</v>
      </c>
      <c r="X137" s="37">
        <v>-7.3300000000000004E-2</v>
      </c>
      <c r="Z137" s="4" t="str">
        <f t="shared" si="4"/>
        <v>NO</v>
      </c>
      <c r="AA137" s="4" t="str">
        <f t="shared" si="4"/>
        <v>NO</v>
      </c>
      <c r="AB137" s="4" t="str">
        <f t="shared" si="4"/>
        <v>NO</v>
      </c>
      <c r="AD137" s="4">
        <f t="shared" si="5"/>
        <v>0</v>
      </c>
    </row>
    <row r="138" spans="1:30" ht="14.4" customHeight="1" x14ac:dyDescent="0.35">
      <c r="A138" s="34">
        <v>143</v>
      </c>
      <c r="B138" s="1" t="s">
        <v>445</v>
      </c>
      <c r="C138" s="1" t="s">
        <v>28702</v>
      </c>
      <c r="D138" s="1"/>
      <c r="E138" s="1"/>
      <c r="F138" s="1"/>
      <c r="G138" s="35" t="s">
        <v>446</v>
      </c>
      <c r="H138" s="35" t="s">
        <v>447</v>
      </c>
      <c r="I138" s="35" t="s">
        <v>87</v>
      </c>
      <c r="J138" s="36">
        <v>991738000</v>
      </c>
      <c r="K138" s="36">
        <v>1417048000</v>
      </c>
      <c r="L138" s="36">
        <v>1882350000</v>
      </c>
      <c r="M138" s="36">
        <v>2148805000</v>
      </c>
      <c r="N138" s="36">
        <v>1694191000</v>
      </c>
      <c r="O138" s="37">
        <v>0.1479</v>
      </c>
      <c r="P138" s="37">
        <v>0.25530000000000003</v>
      </c>
      <c r="Q138" s="37">
        <v>0.32319999999999999</v>
      </c>
      <c r="R138" s="37">
        <v>0.32100000000000001</v>
      </c>
      <c r="S138" s="37">
        <v>0.27029999999999998</v>
      </c>
      <c r="T138" s="37">
        <v>9.8900000000000002E-2</v>
      </c>
      <c r="U138" s="37">
        <v>0.27360000000000001</v>
      </c>
      <c r="V138" s="37">
        <v>0.22070000000000001</v>
      </c>
      <c r="W138" s="37">
        <v>0.1492</v>
      </c>
      <c r="X138" s="37">
        <v>3.3099999999999997E-2</v>
      </c>
      <c r="Z138" s="4" t="str">
        <f t="shared" si="4"/>
        <v>YES</v>
      </c>
      <c r="AA138" s="4" t="str">
        <f t="shared" si="4"/>
        <v>YES</v>
      </c>
      <c r="AB138" s="4" t="str">
        <f t="shared" si="4"/>
        <v>YES</v>
      </c>
      <c r="AD138" s="4">
        <f t="shared" si="5"/>
        <v>3</v>
      </c>
    </row>
    <row r="139" spans="1:30" ht="27.65" customHeight="1" x14ac:dyDescent="0.35">
      <c r="A139" s="34">
        <v>144</v>
      </c>
      <c r="B139" s="1" t="s">
        <v>448</v>
      </c>
      <c r="C139" s="1" t="s">
        <v>29015</v>
      </c>
      <c r="D139" s="1"/>
      <c r="E139" s="1" t="s">
        <v>29083</v>
      </c>
      <c r="F139" s="1" t="s">
        <v>29034</v>
      </c>
      <c r="G139" s="35" t="s">
        <v>449</v>
      </c>
      <c r="H139" s="35" t="s">
        <v>450</v>
      </c>
      <c r="I139" s="35" t="s">
        <v>33</v>
      </c>
      <c r="J139" s="36">
        <v>1196115000</v>
      </c>
      <c r="K139" s="36">
        <v>1320825000</v>
      </c>
      <c r="L139" s="36">
        <v>1473345000</v>
      </c>
      <c r="M139" s="36">
        <v>1603479000</v>
      </c>
      <c r="N139" s="36">
        <v>1681226000</v>
      </c>
      <c r="O139" s="37">
        <v>-1.72E-2</v>
      </c>
      <c r="P139" s="37">
        <v>-8.8000000000000005E-3</v>
      </c>
      <c r="Q139" s="37">
        <v>-3.7699999999999997E-2</v>
      </c>
      <c r="R139" s="37">
        <v>1.8499999999999999E-2</v>
      </c>
      <c r="S139" s="37">
        <v>-0.1031</v>
      </c>
      <c r="T139" s="37">
        <v>-1.8599999999999998E-2</v>
      </c>
      <c r="U139" s="37">
        <v>-3.9699999999999999E-2</v>
      </c>
      <c r="V139" s="37">
        <v>-5.91E-2</v>
      </c>
      <c r="W139" s="37">
        <v>-3.5799999999999998E-2</v>
      </c>
      <c r="X139" s="37">
        <v>-0.1656</v>
      </c>
      <c r="Z139" s="4" t="str">
        <f t="shared" si="4"/>
        <v>NO</v>
      </c>
      <c r="AA139" s="4" t="str">
        <f t="shared" si="4"/>
        <v>NO</v>
      </c>
      <c r="AB139" s="4" t="str">
        <f t="shared" si="4"/>
        <v>NO</v>
      </c>
      <c r="AD139" s="4">
        <f t="shared" si="5"/>
        <v>0</v>
      </c>
    </row>
    <row r="140" spans="1:30" ht="14.4" customHeight="1" x14ac:dyDescent="0.35">
      <c r="A140" s="34">
        <v>145</v>
      </c>
      <c r="B140" s="1" t="s">
        <v>451</v>
      </c>
      <c r="C140" s="1" t="s">
        <v>29082</v>
      </c>
      <c r="D140" s="12"/>
      <c r="E140" s="12"/>
      <c r="F140" s="18" t="s">
        <v>28701</v>
      </c>
      <c r="G140" s="35" t="s">
        <v>452</v>
      </c>
      <c r="H140" s="35" t="s">
        <v>453</v>
      </c>
      <c r="I140" s="35" t="s">
        <v>23</v>
      </c>
      <c r="J140" s="36">
        <v>1267502000</v>
      </c>
      <c r="K140" s="36">
        <v>1328959000</v>
      </c>
      <c r="L140" s="36">
        <v>1329546000</v>
      </c>
      <c r="M140" s="36">
        <v>1561810000</v>
      </c>
      <c r="N140" s="36">
        <v>1678729000</v>
      </c>
      <c r="O140" s="37">
        <v>5.7999999999999996E-3</v>
      </c>
      <c r="P140" s="37">
        <v>1.9199999999999998E-2</v>
      </c>
      <c r="Q140" s="37">
        <v>1.2800000000000001E-2</v>
      </c>
      <c r="R140" s="37">
        <v>1.38E-2</v>
      </c>
      <c r="S140" s="37">
        <v>1.38E-2</v>
      </c>
      <c r="T140" s="37">
        <v>2E-3</v>
      </c>
      <c r="U140" s="37">
        <v>3.0000000000000001E-3</v>
      </c>
      <c r="V140" s="37">
        <v>1.6999999999999999E-3</v>
      </c>
      <c r="W140" s="37">
        <v>-1.9E-3</v>
      </c>
      <c r="X140" s="37">
        <v>-2.0000000000000001E-4</v>
      </c>
      <c r="Z140" s="4" t="str">
        <f t="shared" si="4"/>
        <v>NO</v>
      </c>
      <c r="AA140" s="4" t="str">
        <f t="shared" si="4"/>
        <v>NO</v>
      </c>
      <c r="AB140" s="4" t="str">
        <f t="shared" si="4"/>
        <v>NO</v>
      </c>
      <c r="AD140" s="4">
        <f t="shared" si="5"/>
        <v>0</v>
      </c>
    </row>
    <row r="141" spans="1:30" ht="27.65" customHeight="1" x14ac:dyDescent="0.35">
      <c r="A141" s="34">
        <v>146</v>
      </c>
      <c r="B141" s="1" t="s">
        <v>454</v>
      </c>
      <c r="C141" s="1" t="s">
        <v>29015</v>
      </c>
      <c r="D141" s="1"/>
      <c r="E141" s="1"/>
      <c r="F141" s="1" t="s">
        <v>29030</v>
      </c>
      <c r="G141" s="35" t="s">
        <v>455</v>
      </c>
      <c r="H141" s="35" t="s">
        <v>456</v>
      </c>
      <c r="I141" s="35" t="s">
        <v>23</v>
      </c>
      <c r="J141" s="36">
        <v>1768431000</v>
      </c>
      <c r="K141" s="36">
        <v>1771846000</v>
      </c>
      <c r="L141" s="36">
        <v>1505780000</v>
      </c>
      <c r="M141" s="36">
        <v>1883698000</v>
      </c>
      <c r="N141" s="36">
        <v>1676092000</v>
      </c>
      <c r="O141" s="37">
        <v>-2.0899999999999998E-2</v>
      </c>
      <c r="P141" s="37">
        <v>-4.07E-2</v>
      </c>
      <c r="Q141" s="37">
        <v>-0.19220000000000001</v>
      </c>
      <c r="R141" s="37">
        <v>2.0000000000000001E-4</v>
      </c>
      <c r="S141" s="37">
        <v>-1.17E-2</v>
      </c>
      <c r="T141" s="37">
        <v>-0.15640000000000001</v>
      </c>
      <c r="U141" s="37">
        <v>-0.27960000000000002</v>
      </c>
      <c r="V141" s="37">
        <v>-8.14E-2</v>
      </c>
      <c r="W141" s="37">
        <v>7.0800000000000002E-2</v>
      </c>
      <c r="X141" s="37">
        <v>9.3700000000000006E-2</v>
      </c>
      <c r="Z141" s="4" t="str">
        <f t="shared" si="4"/>
        <v>NO</v>
      </c>
      <c r="AA141" s="4" t="str">
        <f t="shared" si="4"/>
        <v>NO</v>
      </c>
      <c r="AB141" s="4" t="str">
        <f t="shared" si="4"/>
        <v>NO</v>
      </c>
      <c r="AD141" s="4">
        <f t="shared" si="5"/>
        <v>0</v>
      </c>
    </row>
    <row r="142" spans="1:30" ht="14.4" customHeight="1" x14ac:dyDescent="0.35">
      <c r="A142" s="34">
        <v>147</v>
      </c>
      <c r="B142" s="1" t="s">
        <v>457</v>
      </c>
      <c r="C142" s="1" t="s">
        <v>29082</v>
      </c>
      <c r="D142" s="1"/>
      <c r="E142" s="1"/>
      <c r="F142" s="1" t="s">
        <v>28701</v>
      </c>
      <c r="G142" s="35" t="s">
        <v>458</v>
      </c>
      <c r="H142" s="35" t="s">
        <v>459</v>
      </c>
      <c r="I142" s="35" t="s">
        <v>23</v>
      </c>
      <c r="J142" s="36">
        <v>385887000</v>
      </c>
      <c r="K142" s="36">
        <v>421654000</v>
      </c>
      <c r="L142" s="36">
        <v>519926000</v>
      </c>
      <c r="M142" s="36">
        <v>827486000</v>
      </c>
      <c r="N142" s="36">
        <v>1669334000</v>
      </c>
      <c r="O142" s="37">
        <v>1.26E-2</v>
      </c>
      <c r="P142" s="37">
        <v>-1.3299999999999999E-2</v>
      </c>
      <c r="Q142" s="37">
        <v>-4.8800000000000003E-2</v>
      </c>
      <c r="R142" s="37">
        <v>-4.7100000000000003E-2</v>
      </c>
      <c r="S142" s="37">
        <v>-5.2400000000000002E-2</v>
      </c>
      <c r="T142" s="37">
        <v>2.35E-2</v>
      </c>
      <c r="U142" s="37">
        <v>-1.4E-3</v>
      </c>
      <c r="V142" s="37">
        <v>-9.4999999999999998E-3</v>
      </c>
      <c r="W142" s="37">
        <v>2.7000000000000001E-3</v>
      </c>
      <c r="X142" s="37">
        <v>-5.04E-2</v>
      </c>
      <c r="Z142" s="4" t="str">
        <f t="shared" si="4"/>
        <v>NO</v>
      </c>
      <c r="AA142" s="4" t="str">
        <f t="shared" si="4"/>
        <v>NO</v>
      </c>
      <c r="AB142" s="4" t="str">
        <f t="shared" si="4"/>
        <v>NO</v>
      </c>
      <c r="AD142" s="4">
        <f t="shared" si="5"/>
        <v>0</v>
      </c>
    </row>
    <row r="143" spans="1:30" ht="27.65" customHeight="1" x14ac:dyDescent="0.35">
      <c r="A143" s="34">
        <v>148</v>
      </c>
      <c r="B143" s="1" t="s">
        <v>460</v>
      </c>
      <c r="C143" s="1" t="s">
        <v>29015</v>
      </c>
      <c r="D143" s="1"/>
      <c r="E143" s="1"/>
      <c r="F143" s="17" t="s">
        <v>28807</v>
      </c>
      <c r="G143" s="35" t="s">
        <v>461</v>
      </c>
      <c r="H143" s="35" t="s">
        <v>462</v>
      </c>
      <c r="I143" s="35" t="s">
        <v>23</v>
      </c>
      <c r="J143" s="36">
        <v>1454070000</v>
      </c>
      <c r="K143" s="36">
        <v>1446881000</v>
      </c>
      <c r="L143" s="36">
        <v>1513909000</v>
      </c>
      <c r="M143" s="36">
        <v>1547595000</v>
      </c>
      <c r="N143" s="36">
        <v>1665014000</v>
      </c>
      <c r="O143" s="37">
        <v>0.19040000000000001</v>
      </c>
      <c r="P143" s="37">
        <v>0.1205</v>
      </c>
      <c r="Q143" s="37">
        <v>0.1633</v>
      </c>
      <c r="R143" s="37">
        <v>0.16869999999999999</v>
      </c>
      <c r="S143" s="37">
        <v>0.1686</v>
      </c>
      <c r="T143" s="37">
        <v>0.184</v>
      </c>
      <c r="U143" s="37">
        <v>0.1108</v>
      </c>
      <c r="V143" s="37">
        <v>0.15509999999999999</v>
      </c>
      <c r="W143" s="37">
        <v>0.151</v>
      </c>
      <c r="X143" s="37">
        <v>0.16139999999999999</v>
      </c>
      <c r="Z143" s="4" t="str">
        <f t="shared" si="4"/>
        <v>NO</v>
      </c>
      <c r="AA143" s="4" t="str">
        <f t="shared" si="4"/>
        <v>NO</v>
      </c>
      <c r="AB143" s="4" t="str">
        <f t="shared" si="4"/>
        <v>NO</v>
      </c>
      <c r="AD143" s="4">
        <f t="shared" si="5"/>
        <v>0</v>
      </c>
    </row>
    <row r="144" spans="1:30" ht="27.65" customHeight="1" x14ac:dyDescent="0.35">
      <c r="A144" s="34">
        <v>149</v>
      </c>
      <c r="B144" s="1" t="s">
        <v>463</v>
      </c>
      <c r="C144" s="1" t="s">
        <v>29015</v>
      </c>
      <c r="D144" s="1"/>
      <c r="E144" s="1"/>
      <c r="F144" s="1" t="s">
        <v>29027</v>
      </c>
      <c r="G144" s="35" t="s">
        <v>464</v>
      </c>
      <c r="H144" s="35" t="s">
        <v>465</v>
      </c>
      <c r="I144" s="35" t="s">
        <v>33</v>
      </c>
      <c r="J144" s="36">
        <v>722247000</v>
      </c>
      <c r="K144" s="36">
        <v>949764000</v>
      </c>
      <c r="L144" s="36">
        <v>1212751000</v>
      </c>
      <c r="M144" s="36">
        <v>1455141000</v>
      </c>
      <c r="N144" s="36">
        <v>1660849000</v>
      </c>
      <c r="O144" s="37">
        <v>9.3200000000000005E-2</v>
      </c>
      <c r="P144" s="37">
        <v>8.9599999999999999E-2</v>
      </c>
      <c r="Q144" s="37">
        <v>0.1148</v>
      </c>
      <c r="R144" s="37">
        <v>0.14480000000000001</v>
      </c>
      <c r="S144" s="37">
        <v>0.17030000000000001</v>
      </c>
      <c r="T144" s="37">
        <v>-9.35E-2</v>
      </c>
      <c r="U144" s="37">
        <v>-4.2299999999999997E-2</v>
      </c>
      <c r="V144" s="37">
        <v>4.7899999999999998E-2</v>
      </c>
      <c r="W144" s="37">
        <v>0.15010000000000001</v>
      </c>
      <c r="X144" s="37">
        <v>0.1285</v>
      </c>
      <c r="Z144" s="4" t="str">
        <f t="shared" si="4"/>
        <v>NO</v>
      </c>
      <c r="AA144" s="4" t="str">
        <f t="shared" si="4"/>
        <v>NO</v>
      </c>
      <c r="AB144" s="4" t="str">
        <f t="shared" si="4"/>
        <v>NO</v>
      </c>
      <c r="AD144" s="4">
        <f t="shared" si="5"/>
        <v>0</v>
      </c>
    </row>
    <row r="145" spans="1:30" ht="27.65" customHeight="1" x14ac:dyDescent="0.35">
      <c r="A145" s="34">
        <v>150</v>
      </c>
      <c r="B145" s="1" t="s">
        <v>466</v>
      </c>
      <c r="C145" s="1" t="s">
        <v>29015</v>
      </c>
      <c r="D145" s="1"/>
      <c r="E145" s="1"/>
      <c r="F145" s="1" t="s">
        <v>29035</v>
      </c>
      <c r="G145" s="35" t="s">
        <v>467</v>
      </c>
      <c r="H145" s="35" t="s">
        <v>468</v>
      </c>
      <c r="I145" s="35" t="s">
        <v>23</v>
      </c>
      <c r="J145" s="36">
        <v>874227000</v>
      </c>
      <c r="K145" s="36">
        <v>850188000</v>
      </c>
      <c r="L145" s="36">
        <v>1043411000</v>
      </c>
      <c r="M145" s="36">
        <v>1332934000</v>
      </c>
      <c r="N145" s="36">
        <v>1657422000</v>
      </c>
      <c r="O145" s="37">
        <v>0.25080000000000002</v>
      </c>
      <c r="P145" s="37">
        <v>0.1071</v>
      </c>
      <c r="Q145" s="37">
        <v>7.4499999999999997E-2</v>
      </c>
      <c r="R145" s="37">
        <v>-2.3E-3</v>
      </c>
      <c r="S145" s="37">
        <v>-9.7999999999999997E-3</v>
      </c>
      <c r="T145" s="37">
        <v>0.25259999999999999</v>
      </c>
      <c r="U145" s="37">
        <v>4.7800000000000002E-2</v>
      </c>
      <c r="V145" s="37">
        <v>2.06E-2</v>
      </c>
      <c r="W145" s="37">
        <v>-4.9700000000000001E-2</v>
      </c>
      <c r="X145" s="37">
        <v>-5.7299999999999997E-2</v>
      </c>
      <c r="Z145" s="4" t="str">
        <f t="shared" si="4"/>
        <v>NO</v>
      </c>
      <c r="AA145" s="4" t="str">
        <f t="shared" si="4"/>
        <v>NO</v>
      </c>
      <c r="AB145" s="4" t="str">
        <f t="shared" si="4"/>
        <v>NO</v>
      </c>
      <c r="AD145" s="4">
        <f t="shared" si="5"/>
        <v>0</v>
      </c>
    </row>
    <row r="146" spans="1:30" ht="27.65" customHeight="1" x14ac:dyDescent="0.35">
      <c r="A146" s="34">
        <v>151</v>
      </c>
      <c r="B146" s="1" t="s">
        <v>469</v>
      </c>
      <c r="C146" s="1" t="s">
        <v>29082</v>
      </c>
      <c r="D146" s="12"/>
      <c r="E146" s="12"/>
      <c r="F146" s="18" t="s">
        <v>28701</v>
      </c>
      <c r="G146" s="35" t="s">
        <v>470</v>
      </c>
      <c r="H146" s="35" t="s">
        <v>471</v>
      </c>
      <c r="I146" s="35" t="s">
        <v>23</v>
      </c>
      <c r="J146" s="36">
        <v>595505000</v>
      </c>
      <c r="K146" s="36">
        <v>615816000</v>
      </c>
      <c r="L146" s="36">
        <v>679400000</v>
      </c>
      <c r="M146" s="36">
        <v>1063596000</v>
      </c>
      <c r="N146" s="36">
        <v>1649778000</v>
      </c>
      <c r="O146" s="37">
        <v>4.5100000000000001E-2</v>
      </c>
      <c r="P146" s="37">
        <v>4.9099999999999998E-2</v>
      </c>
      <c r="Q146" s="37">
        <v>3.0200000000000001E-2</v>
      </c>
      <c r="R146" s="37">
        <v>7.0000000000000001E-3</v>
      </c>
      <c r="S146" s="37">
        <v>4.87E-2</v>
      </c>
      <c r="T146" s="37">
        <v>4.1500000000000002E-2</v>
      </c>
      <c r="U146" s="37">
        <v>3.56E-2</v>
      </c>
      <c r="V146" s="37">
        <v>1.24E-2</v>
      </c>
      <c r="W146" s="37">
        <v>3.0999999999999999E-3</v>
      </c>
      <c r="X146" s="37">
        <v>4.0599999999999997E-2</v>
      </c>
      <c r="Z146" s="4" t="str">
        <f t="shared" si="4"/>
        <v>NO</v>
      </c>
      <c r="AA146" s="4" t="str">
        <f t="shared" si="4"/>
        <v>NO</v>
      </c>
      <c r="AB146" s="4" t="str">
        <f t="shared" si="4"/>
        <v>NO</v>
      </c>
      <c r="AD146" s="4">
        <f t="shared" si="5"/>
        <v>0</v>
      </c>
    </row>
    <row r="147" spans="1:30" ht="14.4" customHeight="1" x14ac:dyDescent="0.35">
      <c r="A147" s="34">
        <v>152</v>
      </c>
      <c r="B147" s="1" t="s">
        <v>472</v>
      </c>
      <c r="C147" s="1" t="s">
        <v>29015</v>
      </c>
      <c r="D147" s="1"/>
      <c r="E147" s="1"/>
      <c r="F147" s="1" t="s">
        <v>28687</v>
      </c>
      <c r="G147" s="35" t="s">
        <v>473</v>
      </c>
      <c r="H147" s="35" t="s">
        <v>474</v>
      </c>
      <c r="I147" s="35" t="s">
        <v>23</v>
      </c>
      <c r="J147" s="36">
        <v>1003742000</v>
      </c>
      <c r="K147" s="36">
        <v>1017408000</v>
      </c>
      <c r="L147" s="36">
        <v>1263056000</v>
      </c>
      <c r="M147" s="36">
        <v>1464910000</v>
      </c>
      <c r="N147" s="36">
        <v>1638984000</v>
      </c>
      <c r="O147" s="37">
        <v>0.1167</v>
      </c>
      <c r="P147" s="37">
        <v>0.1018</v>
      </c>
      <c r="Q147" s="37">
        <v>7.2300000000000003E-2</v>
      </c>
      <c r="R147" s="37">
        <v>9.2200000000000004E-2</v>
      </c>
      <c r="S147" s="37">
        <v>9.6100000000000005E-2</v>
      </c>
      <c r="T147" s="37">
        <v>0.1021</v>
      </c>
      <c r="U147" s="37">
        <v>3.32E-2</v>
      </c>
      <c r="V147" s="37">
        <v>1.0200000000000001E-2</v>
      </c>
      <c r="W147" s="37">
        <v>2.4400000000000002E-2</v>
      </c>
      <c r="X147" s="37">
        <v>2.8299999999999999E-2</v>
      </c>
      <c r="Z147" s="4" t="str">
        <f t="shared" si="4"/>
        <v>NO</v>
      </c>
      <c r="AA147" s="4" t="str">
        <f t="shared" si="4"/>
        <v>NO</v>
      </c>
      <c r="AB147" s="4" t="str">
        <f t="shared" si="4"/>
        <v>NO</v>
      </c>
      <c r="AD147" s="4">
        <f t="shared" si="5"/>
        <v>0</v>
      </c>
    </row>
    <row r="148" spans="1:30" ht="27.65" customHeight="1" x14ac:dyDescent="0.35">
      <c r="A148" s="34">
        <v>153</v>
      </c>
      <c r="B148" s="1" t="s">
        <v>475</v>
      </c>
      <c r="C148" s="1" t="s">
        <v>28702</v>
      </c>
      <c r="D148" s="1"/>
      <c r="E148" s="1"/>
      <c r="F148" s="1"/>
      <c r="G148" s="35" t="s">
        <v>476</v>
      </c>
      <c r="H148" s="35" t="s">
        <v>477</v>
      </c>
      <c r="I148" s="35" t="s">
        <v>87</v>
      </c>
      <c r="J148" s="36">
        <v>1015332000</v>
      </c>
      <c r="K148" s="36">
        <v>1223638000</v>
      </c>
      <c r="L148" s="36">
        <v>1409418000</v>
      </c>
      <c r="M148" s="36">
        <v>1526381000</v>
      </c>
      <c r="N148" s="36">
        <v>1628128000</v>
      </c>
      <c r="O148" s="37">
        <v>0.218</v>
      </c>
      <c r="P148" s="37">
        <v>0.27460000000000001</v>
      </c>
      <c r="Q148" s="37">
        <v>0.26519999999999999</v>
      </c>
      <c r="R148" s="37">
        <v>0.25819999999999999</v>
      </c>
      <c r="S148" s="37">
        <v>0.2356</v>
      </c>
      <c r="T148" s="37">
        <v>0.25719999999999998</v>
      </c>
      <c r="U148" s="37">
        <v>0.86299999999999999</v>
      </c>
      <c r="V148" s="37">
        <v>-0.2155</v>
      </c>
      <c r="W148" s="37">
        <v>0.2122</v>
      </c>
      <c r="X148" s="37">
        <v>0.14940000000000001</v>
      </c>
      <c r="Z148" s="4" t="str">
        <f t="shared" si="4"/>
        <v>YES</v>
      </c>
      <c r="AA148" s="4" t="str">
        <f t="shared" si="4"/>
        <v>YES</v>
      </c>
      <c r="AB148" s="4" t="str">
        <f t="shared" si="4"/>
        <v>YES</v>
      </c>
      <c r="AD148" s="4">
        <f t="shared" si="5"/>
        <v>3</v>
      </c>
    </row>
    <row r="149" spans="1:30" ht="27.65" customHeight="1" x14ac:dyDescent="0.35">
      <c r="A149" s="34">
        <v>154</v>
      </c>
      <c r="B149" s="1" t="s">
        <v>478</v>
      </c>
      <c r="C149" s="1" t="s">
        <v>29015</v>
      </c>
      <c r="D149" s="1"/>
      <c r="E149" s="1"/>
      <c r="F149" s="1" t="s">
        <v>28827</v>
      </c>
      <c r="G149" s="35" t="s">
        <v>479</v>
      </c>
      <c r="H149" s="35" t="s">
        <v>480</v>
      </c>
      <c r="I149" s="35" t="s">
        <v>33</v>
      </c>
      <c r="J149" s="36">
        <v>1139098000</v>
      </c>
      <c r="K149" s="36">
        <v>1198572000</v>
      </c>
      <c r="L149" s="36">
        <v>1337132000</v>
      </c>
      <c r="M149" s="36">
        <v>1464263000</v>
      </c>
      <c r="N149" s="36">
        <v>1613229000</v>
      </c>
      <c r="O149" s="37">
        <v>5.2600000000000001E-2</v>
      </c>
      <c r="P149" s="37">
        <v>5.04E-2</v>
      </c>
      <c r="Q149" s="37">
        <v>0.10580000000000001</v>
      </c>
      <c r="R149" s="37">
        <v>0.12039999999999999</v>
      </c>
      <c r="S149" s="37">
        <v>0.14219999999999999</v>
      </c>
      <c r="T149" s="37">
        <v>4.4200000000000003E-2</v>
      </c>
      <c r="U149" s="37">
        <v>3.5900000000000001E-2</v>
      </c>
      <c r="V149" s="37">
        <v>9.0499999999999997E-2</v>
      </c>
      <c r="W149" s="37">
        <v>0.10249999999999999</v>
      </c>
      <c r="X149" s="37">
        <v>0.1323</v>
      </c>
      <c r="Z149" s="4" t="str">
        <f t="shared" si="4"/>
        <v>NO</v>
      </c>
      <c r="AA149" s="4" t="str">
        <f t="shared" si="4"/>
        <v>NO</v>
      </c>
      <c r="AB149" s="4" t="str">
        <f t="shared" si="4"/>
        <v>NO</v>
      </c>
      <c r="AD149" s="4">
        <f t="shared" si="5"/>
        <v>0</v>
      </c>
    </row>
    <row r="150" spans="1:30" ht="27.65" customHeight="1" x14ac:dyDescent="0.35">
      <c r="A150" s="34">
        <v>155</v>
      </c>
      <c r="B150" s="1" t="s">
        <v>481</v>
      </c>
      <c r="C150" s="1" t="s">
        <v>29015</v>
      </c>
      <c r="D150" s="1"/>
      <c r="E150" s="1" t="s">
        <v>29008</v>
      </c>
      <c r="F150" s="1" t="s">
        <v>29036</v>
      </c>
      <c r="G150" s="35" t="s">
        <v>482</v>
      </c>
      <c r="H150" s="35" t="s">
        <v>483</v>
      </c>
      <c r="I150" s="35" t="s">
        <v>29</v>
      </c>
      <c r="J150" s="36">
        <v>807664000</v>
      </c>
      <c r="K150" s="36">
        <v>1067984000</v>
      </c>
      <c r="L150" s="36">
        <v>1201705000</v>
      </c>
      <c r="M150" s="36">
        <v>1379480000</v>
      </c>
      <c r="N150" s="36">
        <v>1611369000</v>
      </c>
      <c r="O150" s="37">
        <v>5.8200000000000002E-2</v>
      </c>
      <c r="P150" s="37">
        <v>9.1999999999999998E-2</v>
      </c>
      <c r="Q150" s="37">
        <v>9.0999999999999998E-2</v>
      </c>
      <c r="R150" s="37">
        <v>9.01E-2</v>
      </c>
      <c r="S150" s="37">
        <v>7.9000000000000001E-2</v>
      </c>
      <c r="T150" s="37">
        <v>7.1199999999999999E-2</v>
      </c>
      <c r="U150" s="37">
        <v>6.8199999999999997E-2</v>
      </c>
      <c r="V150" s="37">
        <v>6.88E-2</v>
      </c>
      <c r="W150" s="37">
        <v>6.9400000000000003E-2</v>
      </c>
      <c r="X150" s="37">
        <v>5.6500000000000002E-2</v>
      </c>
      <c r="Z150" s="4" t="str">
        <f t="shared" si="4"/>
        <v>NO</v>
      </c>
      <c r="AA150" s="4" t="str">
        <f t="shared" si="4"/>
        <v>NO</v>
      </c>
      <c r="AB150" s="4" t="str">
        <f t="shared" si="4"/>
        <v>NO</v>
      </c>
      <c r="AD150" s="4">
        <f t="shared" si="5"/>
        <v>0</v>
      </c>
    </row>
    <row r="151" spans="1:30" ht="27.65" customHeight="1" x14ac:dyDescent="0.35">
      <c r="A151" s="34">
        <v>156</v>
      </c>
      <c r="B151" s="1" t="s">
        <v>484</v>
      </c>
      <c r="C151" s="1" t="s">
        <v>29015</v>
      </c>
      <c r="D151" s="1" t="s">
        <v>29042</v>
      </c>
      <c r="E151" s="1"/>
      <c r="F151" s="1" t="s">
        <v>28689</v>
      </c>
      <c r="G151" s="35" t="s">
        <v>485</v>
      </c>
      <c r="H151" s="35" t="s">
        <v>486</v>
      </c>
      <c r="I151" s="35" t="s">
        <v>43</v>
      </c>
      <c r="J151" s="36">
        <v>1132378000</v>
      </c>
      <c r="K151" s="36">
        <v>998689000</v>
      </c>
      <c r="L151" s="36">
        <v>1135009000</v>
      </c>
      <c r="M151" s="36">
        <v>1371803000</v>
      </c>
      <c r="N151" s="36">
        <v>1608862000</v>
      </c>
      <c r="O151" s="37">
        <v>0.1948</v>
      </c>
      <c r="P151" s="37">
        <v>0.16539999999999999</v>
      </c>
      <c r="Q151" s="37">
        <v>0.2</v>
      </c>
      <c r="R151" s="37">
        <v>0.22989999999999999</v>
      </c>
      <c r="S151" s="37">
        <v>0.2757</v>
      </c>
      <c r="T151" s="37">
        <v>0.18809999999999999</v>
      </c>
      <c r="U151" s="37">
        <v>0.1525</v>
      </c>
      <c r="V151" s="37">
        <v>0.18709999999999999</v>
      </c>
      <c r="W151" s="37">
        <v>0.21629999999999999</v>
      </c>
      <c r="X151" s="37">
        <v>0.25209999999999999</v>
      </c>
      <c r="Z151" s="4" t="str">
        <f t="shared" si="4"/>
        <v>NO</v>
      </c>
      <c r="AA151" s="4" t="str">
        <f t="shared" si="4"/>
        <v>YES</v>
      </c>
      <c r="AB151" s="4" t="str">
        <f t="shared" si="4"/>
        <v>YES</v>
      </c>
      <c r="AD151" s="4">
        <f t="shared" si="5"/>
        <v>2</v>
      </c>
    </row>
    <row r="152" spans="1:30" ht="14.4" customHeight="1" x14ac:dyDescent="0.35">
      <c r="A152" s="34">
        <v>157</v>
      </c>
      <c r="B152" s="1" t="s">
        <v>487</v>
      </c>
      <c r="C152" s="1" t="s">
        <v>29015</v>
      </c>
      <c r="D152" s="1"/>
      <c r="E152" s="1"/>
      <c r="F152" s="17" t="s">
        <v>28741</v>
      </c>
      <c r="G152" s="35" t="s">
        <v>488</v>
      </c>
      <c r="H152" s="35" t="s">
        <v>489</v>
      </c>
      <c r="I152" s="35" t="s">
        <v>33</v>
      </c>
      <c r="J152" s="36">
        <v>1189628000</v>
      </c>
      <c r="K152" s="36">
        <v>1401201000</v>
      </c>
      <c r="L152" s="36">
        <v>1526527000</v>
      </c>
      <c r="M152" s="36">
        <v>1258812000</v>
      </c>
      <c r="N152" s="36">
        <v>1607682000</v>
      </c>
      <c r="O152" s="37">
        <v>0.29320000000000002</v>
      </c>
      <c r="P152" s="37">
        <v>0.18940000000000001</v>
      </c>
      <c r="Q152" s="37">
        <v>0.20710000000000001</v>
      </c>
      <c r="R152" s="37">
        <v>0.1527</v>
      </c>
      <c r="S152" s="37">
        <v>0.14710000000000001</v>
      </c>
      <c r="T152" s="37">
        <v>0.27</v>
      </c>
      <c r="U152" s="37">
        <v>0.16889999999999999</v>
      </c>
      <c r="V152" s="37">
        <v>0.19420000000000001</v>
      </c>
      <c r="W152" s="37">
        <v>0.1401</v>
      </c>
      <c r="X152" s="37">
        <v>0.13350000000000001</v>
      </c>
      <c r="Z152" s="4" t="str">
        <f t="shared" si="4"/>
        <v>YES</v>
      </c>
      <c r="AA152" s="4" t="str">
        <f t="shared" si="4"/>
        <v>NO</v>
      </c>
      <c r="AB152" s="4" t="str">
        <f t="shared" si="4"/>
        <v>NO</v>
      </c>
      <c r="AD152" s="4">
        <f t="shared" si="5"/>
        <v>1</v>
      </c>
    </row>
    <row r="153" spans="1:30" ht="14.4" customHeight="1" x14ac:dyDescent="0.35">
      <c r="A153" s="34">
        <v>158</v>
      </c>
      <c r="B153" s="1" t="s">
        <v>490</v>
      </c>
      <c r="C153" s="1" t="s">
        <v>28702</v>
      </c>
      <c r="D153" s="1"/>
      <c r="E153" s="1"/>
      <c r="F153" s="1"/>
      <c r="G153" s="35" t="s">
        <v>491</v>
      </c>
      <c r="H153" s="35" t="s">
        <v>492</v>
      </c>
      <c r="I153" s="35" t="s">
        <v>87</v>
      </c>
      <c r="J153" s="36">
        <v>745449000</v>
      </c>
      <c r="K153" s="36">
        <v>937660000</v>
      </c>
      <c r="L153" s="36">
        <v>1255587000</v>
      </c>
      <c r="M153" s="36">
        <v>1431602000</v>
      </c>
      <c r="N153" s="36">
        <v>1595859000</v>
      </c>
      <c r="O153" s="37">
        <v>3.3399999999999999E-2</v>
      </c>
      <c r="P153" s="37">
        <v>6.6699999999999995E-2</v>
      </c>
      <c r="Q153" s="37">
        <v>6.9400000000000003E-2</v>
      </c>
      <c r="R153" s="37">
        <v>1.11E-2</v>
      </c>
      <c r="S153" s="37">
        <v>2.47E-2</v>
      </c>
      <c r="T153" s="37">
        <v>0.12770000000000001</v>
      </c>
      <c r="U153" s="37">
        <v>7.9899999999999999E-2</v>
      </c>
      <c r="V153" s="37">
        <v>6.6500000000000004E-2</v>
      </c>
      <c r="W153" s="37">
        <v>6.4000000000000003E-3</v>
      </c>
      <c r="X153" s="37">
        <v>1.26E-2</v>
      </c>
      <c r="Z153" s="4" t="str">
        <f t="shared" si="4"/>
        <v>NO</v>
      </c>
      <c r="AA153" s="4" t="str">
        <f t="shared" si="4"/>
        <v>NO</v>
      </c>
      <c r="AB153" s="4" t="str">
        <f t="shared" si="4"/>
        <v>NO</v>
      </c>
      <c r="AD153" s="4">
        <f t="shared" si="5"/>
        <v>0</v>
      </c>
    </row>
    <row r="154" spans="1:30" x14ac:dyDescent="0.35">
      <c r="A154" s="34">
        <v>160</v>
      </c>
      <c r="B154" s="1" t="s">
        <v>496</v>
      </c>
      <c r="C154" s="1" t="s">
        <v>29057</v>
      </c>
      <c r="D154" s="1"/>
      <c r="E154" s="1"/>
      <c r="F154" s="1"/>
      <c r="G154" s="35" t="s">
        <v>497</v>
      </c>
      <c r="H154" s="35" t="s">
        <v>498</v>
      </c>
      <c r="I154" s="35" t="s">
        <v>23</v>
      </c>
      <c r="J154" s="36">
        <v>4165000</v>
      </c>
      <c r="K154" s="36">
        <v>4770000</v>
      </c>
      <c r="L154" s="36">
        <v>5080000</v>
      </c>
      <c r="M154" s="36">
        <v>121281000</v>
      </c>
      <c r="N154" s="36">
        <v>1582806000</v>
      </c>
      <c r="O154" s="37">
        <v>-2.6928999999999998</v>
      </c>
      <c r="P154" s="37">
        <v>-3.0045999999999999</v>
      </c>
      <c r="Q154" s="37">
        <v>-5.5885999999999996</v>
      </c>
      <c r="R154" s="37">
        <v>-8.7128999999999994</v>
      </c>
      <c r="S154" s="37">
        <v>-0.3266</v>
      </c>
      <c r="T154" s="37">
        <v>-6.0069999999999997</v>
      </c>
      <c r="U154" s="37">
        <v>0.21510000000000001</v>
      </c>
      <c r="V154" s="37">
        <v>-6.0351999999999997</v>
      </c>
      <c r="W154" s="37">
        <v>-9.0263000000000009</v>
      </c>
      <c r="X154" s="37">
        <v>-0.4924</v>
      </c>
      <c r="Z154" s="4" t="str">
        <f t="shared" si="4"/>
        <v>NO</v>
      </c>
      <c r="AA154" s="4" t="str">
        <f t="shared" si="4"/>
        <v>NO</v>
      </c>
      <c r="AB154" s="4" t="str">
        <f t="shared" si="4"/>
        <v>NO</v>
      </c>
      <c r="AD154" s="4">
        <f t="shared" si="5"/>
        <v>0</v>
      </c>
    </row>
    <row r="155" spans="1:30" ht="14.4" customHeight="1" x14ac:dyDescent="0.35">
      <c r="A155" s="34">
        <v>161</v>
      </c>
      <c r="B155" s="1" t="s">
        <v>499</v>
      </c>
      <c r="C155" s="1" t="s">
        <v>29046</v>
      </c>
      <c r="D155" s="12"/>
      <c r="E155" s="12"/>
      <c r="F155" s="18" t="s">
        <v>29038</v>
      </c>
      <c r="G155" s="35" t="s">
        <v>500</v>
      </c>
      <c r="H155" s="35" t="s">
        <v>501</v>
      </c>
      <c r="I155" s="35" t="s">
        <v>43</v>
      </c>
      <c r="J155" s="36">
        <v>173489000</v>
      </c>
      <c r="K155" s="36">
        <v>595021000</v>
      </c>
      <c r="L155" s="36">
        <v>842041000</v>
      </c>
      <c r="M155" s="36">
        <v>1187647000</v>
      </c>
      <c r="N155" s="36">
        <v>1582337000</v>
      </c>
      <c r="O155" s="37">
        <v>0.22550000000000001</v>
      </c>
      <c r="P155" s="37">
        <v>0.18920000000000001</v>
      </c>
      <c r="Q155" s="37">
        <v>0.24440000000000001</v>
      </c>
      <c r="R155" s="37">
        <v>0.26300000000000001</v>
      </c>
      <c r="S155" s="37">
        <v>0.25979999999999998</v>
      </c>
      <c r="T155" s="37"/>
      <c r="U155" s="37">
        <v>0.17730000000000001</v>
      </c>
      <c r="V155" s="37">
        <v>0.2321</v>
      </c>
      <c r="W155" s="37">
        <v>0.26419999999999999</v>
      </c>
      <c r="X155" s="37">
        <v>0.26979999999999998</v>
      </c>
      <c r="Z155" s="4" t="str">
        <f t="shared" si="4"/>
        <v>YES</v>
      </c>
      <c r="AA155" s="4" t="str">
        <f t="shared" si="4"/>
        <v>YES</v>
      </c>
      <c r="AB155" s="4" t="str">
        <f t="shared" si="4"/>
        <v>YES</v>
      </c>
      <c r="AD155" s="4">
        <f t="shared" si="5"/>
        <v>3</v>
      </c>
    </row>
    <row r="156" spans="1:30" ht="27.65" customHeight="1" x14ac:dyDescent="0.35">
      <c r="A156" s="34">
        <v>162</v>
      </c>
      <c r="B156" s="1" t="s">
        <v>502</v>
      </c>
      <c r="C156" s="1" t="s">
        <v>29046</v>
      </c>
      <c r="D156" s="1"/>
      <c r="E156" s="1"/>
      <c r="F156" s="1" t="str">
        <f t="shared" ref="F156:F158" si="6">B156</f>
        <v>ЦКДЛ, ООО</v>
      </c>
      <c r="G156" s="35" t="s">
        <v>503</v>
      </c>
      <c r="H156" s="35" t="s">
        <v>504</v>
      </c>
      <c r="I156" s="35" t="s">
        <v>43</v>
      </c>
      <c r="J156" s="36">
        <v>2523846000</v>
      </c>
      <c r="K156" s="36">
        <v>1572095000</v>
      </c>
      <c r="L156" s="36">
        <v>1038408000</v>
      </c>
      <c r="M156" s="36">
        <v>1314013000</v>
      </c>
      <c r="N156" s="36">
        <v>1580721000</v>
      </c>
      <c r="O156" s="37">
        <v>0.26669999999999999</v>
      </c>
      <c r="P156" s="37">
        <v>0.16120000000000001</v>
      </c>
      <c r="Q156" s="37">
        <v>0.19819999999999999</v>
      </c>
      <c r="R156" s="37">
        <v>0.2407</v>
      </c>
      <c r="S156" s="37">
        <v>0.2432</v>
      </c>
      <c r="T156" s="37">
        <v>0.24079999999999999</v>
      </c>
      <c r="U156" s="37">
        <v>0.13150000000000001</v>
      </c>
      <c r="V156" s="37">
        <v>0.1479</v>
      </c>
      <c r="W156" s="37">
        <v>5.7099999999999998E-2</v>
      </c>
      <c r="X156" s="37">
        <v>-1.5599999999999999E-2</v>
      </c>
      <c r="Z156" s="4" t="str">
        <f t="shared" si="4"/>
        <v>NO</v>
      </c>
      <c r="AA156" s="4" t="str">
        <f t="shared" si="4"/>
        <v>YES</v>
      </c>
      <c r="AB156" s="4" t="str">
        <f t="shared" si="4"/>
        <v>YES</v>
      </c>
      <c r="AD156" s="4">
        <f t="shared" si="5"/>
        <v>2</v>
      </c>
    </row>
    <row r="157" spans="1:30" ht="14.4" customHeight="1" x14ac:dyDescent="0.35">
      <c r="A157" s="34">
        <v>163</v>
      </c>
      <c r="B157" s="1" t="s">
        <v>505</v>
      </c>
      <c r="C157" s="1"/>
      <c r="D157" s="1"/>
      <c r="E157" s="1"/>
      <c r="F157" s="1" t="str">
        <f t="shared" si="6"/>
        <v>КЛД, ООО</v>
      </c>
      <c r="G157" s="35" t="s">
        <v>506</v>
      </c>
      <c r="H157" s="35" t="s">
        <v>507</v>
      </c>
      <c r="I157" s="35" t="s">
        <v>43</v>
      </c>
      <c r="J157" s="36">
        <v>101965000</v>
      </c>
      <c r="K157" s="36">
        <v>237912000</v>
      </c>
      <c r="L157" s="36">
        <v>240711000</v>
      </c>
      <c r="M157" s="36">
        <v>953856000</v>
      </c>
      <c r="N157" s="36">
        <v>1576133000</v>
      </c>
      <c r="O157" s="37">
        <v>0.30359999999999998</v>
      </c>
      <c r="P157" s="37">
        <v>3.6799999999999999E-2</v>
      </c>
      <c r="Q157" s="37">
        <v>4.7999999999999996E-3</v>
      </c>
      <c r="R157" s="37">
        <v>1.6999999999999999E-3</v>
      </c>
      <c r="S157" s="37">
        <v>0.47589999999999999</v>
      </c>
      <c r="T157" s="37"/>
      <c r="U157" s="37"/>
      <c r="V157" s="37"/>
      <c r="W157" s="37"/>
      <c r="X157" s="37"/>
      <c r="Z157" s="4" t="str">
        <f t="shared" si="4"/>
        <v>NO</v>
      </c>
      <c r="AA157" s="4" t="str">
        <f t="shared" si="4"/>
        <v>NO</v>
      </c>
      <c r="AB157" s="4" t="str">
        <f t="shared" si="4"/>
        <v>YES</v>
      </c>
      <c r="AD157" s="4">
        <f t="shared" si="5"/>
        <v>1</v>
      </c>
    </row>
    <row r="158" spans="1:30" ht="27.65" customHeight="1" x14ac:dyDescent="0.35">
      <c r="A158" s="34">
        <v>164</v>
      </c>
      <c r="B158" s="1" t="s">
        <v>508</v>
      </c>
      <c r="C158" s="1"/>
      <c r="D158" s="1"/>
      <c r="E158" s="1"/>
      <c r="F158" s="1" t="str">
        <f t="shared" si="6"/>
        <v>ГРАНД МЕДИКА, ООО</v>
      </c>
      <c r="G158" s="35" t="s">
        <v>509</v>
      </c>
      <c r="H158" s="35" t="s">
        <v>510</v>
      </c>
      <c r="I158" s="35" t="s">
        <v>23</v>
      </c>
      <c r="J158" s="36">
        <v>929351000</v>
      </c>
      <c r="K158" s="36">
        <v>1057539000</v>
      </c>
      <c r="L158" s="36">
        <v>1205519000</v>
      </c>
      <c r="M158" s="36">
        <v>1349300000</v>
      </c>
      <c r="N158" s="36">
        <v>1568568000</v>
      </c>
      <c r="O158" s="37">
        <v>1.23E-2</v>
      </c>
      <c r="P158" s="37">
        <v>5.9999999999999995E-4</v>
      </c>
      <c r="Q158" s="37">
        <v>6.5799999999999997E-2</v>
      </c>
      <c r="R158" s="37">
        <v>0.10639999999999999</v>
      </c>
      <c r="S158" s="37">
        <v>0.17030000000000001</v>
      </c>
      <c r="T158" s="37">
        <v>-0.3276</v>
      </c>
      <c r="U158" s="37">
        <v>-0.45669999999999999</v>
      </c>
      <c r="V158" s="37">
        <v>-0.20799999999999999</v>
      </c>
      <c r="W158" s="37">
        <v>-0.1414</v>
      </c>
      <c r="X158" s="37">
        <v>4.0000000000000002E-4</v>
      </c>
      <c r="Z158" s="4" t="str">
        <f t="shared" si="4"/>
        <v>NO</v>
      </c>
      <c r="AA158" s="4" t="str">
        <f t="shared" si="4"/>
        <v>NO</v>
      </c>
      <c r="AB158" s="4" t="str">
        <f t="shared" si="4"/>
        <v>NO</v>
      </c>
      <c r="AD158" s="4">
        <f t="shared" si="5"/>
        <v>0</v>
      </c>
    </row>
    <row r="159" spans="1:30" ht="26.5" x14ac:dyDescent="0.35">
      <c r="A159" s="34">
        <v>165</v>
      </c>
      <c r="B159" s="1" t="s">
        <v>511</v>
      </c>
      <c r="C159" s="1" t="s">
        <v>28702</v>
      </c>
      <c r="D159" s="1"/>
      <c r="E159" s="1"/>
      <c r="F159" s="1"/>
      <c r="G159" s="35" t="s">
        <v>512</v>
      </c>
      <c r="H159" s="35" t="s">
        <v>513</v>
      </c>
      <c r="I159" s="35" t="s">
        <v>87</v>
      </c>
      <c r="J159" s="36">
        <v>749964000</v>
      </c>
      <c r="K159" s="36">
        <v>979532000</v>
      </c>
      <c r="L159" s="36">
        <v>1143995000</v>
      </c>
      <c r="M159" s="36">
        <v>1221021000</v>
      </c>
      <c r="N159" s="36">
        <v>1567160000</v>
      </c>
      <c r="O159" s="37">
        <v>0.10059999999999999</v>
      </c>
      <c r="P159" s="37">
        <v>0.1195</v>
      </c>
      <c r="Q159" s="37">
        <v>0.12529999999999999</v>
      </c>
      <c r="R159" s="37">
        <v>3.8199999999999998E-2</v>
      </c>
      <c r="S159" s="37">
        <v>0.12280000000000001</v>
      </c>
      <c r="T159" s="37">
        <v>0.15029999999999999</v>
      </c>
      <c r="U159" s="37">
        <v>9.6000000000000002E-2</v>
      </c>
      <c r="V159" s="37">
        <v>7.6100000000000001E-2</v>
      </c>
      <c r="W159" s="37">
        <v>9.9000000000000008E-3</v>
      </c>
      <c r="X159" s="37">
        <v>3.9600000000000003E-2</v>
      </c>
      <c r="Z159" s="4" t="str">
        <f t="shared" si="4"/>
        <v>NO</v>
      </c>
      <c r="AA159" s="4" t="str">
        <f t="shared" si="4"/>
        <v>NO</v>
      </c>
      <c r="AB159" s="4" t="str">
        <f t="shared" si="4"/>
        <v>NO</v>
      </c>
      <c r="AD159" s="4">
        <f t="shared" si="5"/>
        <v>0</v>
      </c>
    </row>
    <row r="160" spans="1:30" ht="41.4" customHeight="1" x14ac:dyDescent="0.35">
      <c r="A160" s="34">
        <v>166</v>
      </c>
      <c r="B160" s="1" t="s">
        <v>514</v>
      </c>
      <c r="C160" s="1"/>
      <c r="D160" s="1"/>
      <c r="E160" s="1"/>
      <c r="F160" s="1" t="str">
        <f>B160</f>
        <v>ХАДАР КЛИНИКА, ООО</v>
      </c>
      <c r="G160" s="35" t="s">
        <v>515</v>
      </c>
      <c r="H160" s="35" t="s">
        <v>516</v>
      </c>
      <c r="I160" s="35" t="s">
        <v>36</v>
      </c>
      <c r="J160" s="36"/>
      <c r="K160" s="36"/>
      <c r="L160" s="36"/>
      <c r="M160" s="36"/>
      <c r="N160" s="36">
        <v>1556000000</v>
      </c>
      <c r="O160" s="37"/>
      <c r="P160" s="37"/>
      <c r="Q160" s="37"/>
      <c r="R160" s="37"/>
      <c r="S160" s="37">
        <v>0.111</v>
      </c>
      <c r="T160" s="37"/>
      <c r="U160" s="37"/>
      <c r="V160" s="37"/>
      <c r="W160" s="37"/>
      <c r="X160" s="37">
        <v>0.111</v>
      </c>
      <c r="Z160" s="4" t="str">
        <f t="shared" si="4"/>
        <v>NO</v>
      </c>
      <c r="AA160" s="4" t="str">
        <f t="shared" si="4"/>
        <v>NO</v>
      </c>
      <c r="AB160" s="4" t="str">
        <f t="shared" si="4"/>
        <v>NO</v>
      </c>
      <c r="AD160" s="4">
        <f t="shared" si="5"/>
        <v>0</v>
      </c>
    </row>
    <row r="161" spans="1:30" ht="41.4" customHeight="1" x14ac:dyDescent="0.35">
      <c r="A161" s="34">
        <v>167</v>
      </c>
      <c r="B161" s="1" t="s">
        <v>517</v>
      </c>
      <c r="C161" s="1" t="s">
        <v>29015</v>
      </c>
      <c r="D161" s="1" t="s">
        <v>29042</v>
      </c>
      <c r="E161" s="1"/>
      <c r="F161" s="1" t="s">
        <v>28813</v>
      </c>
      <c r="G161" s="35" t="s">
        <v>518</v>
      </c>
      <c r="H161" s="35" t="s">
        <v>519</v>
      </c>
      <c r="I161" s="35" t="s">
        <v>23</v>
      </c>
      <c r="J161" s="36">
        <v>645681000</v>
      </c>
      <c r="K161" s="36">
        <v>675614000</v>
      </c>
      <c r="L161" s="36">
        <v>991958000</v>
      </c>
      <c r="M161" s="36">
        <v>1275144000</v>
      </c>
      <c r="N161" s="36">
        <v>1551592000</v>
      </c>
      <c r="O161" s="37">
        <v>0.23230000000000001</v>
      </c>
      <c r="P161" s="37">
        <v>0.1187</v>
      </c>
      <c r="Q161" s="37">
        <v>0.23039999999999999</v>
      </c>
      <c r="R161" s="37">
        <v>0.21990000000000001</v>
      </c>
      <c r="S161" s="37">
        <v>0.20069999999999999</v>
      </c>
      <c r="T161" s="37"/>
      <c r="U161" s="37"/>
      <c r="V161" s="37"/>
      <c r="W161" s="37">
        <v>0.2079</v>
      </c>
      <c r="X161" s="37">
        <v>9.5000000000000001E-2</v>
      </c>
      <c r="Z161" s="4" t="str">
        <f t="shared" si="4"/>
        <v>YES</v>
      </c>
      <c r="AA161" s="4" t="str">
        <f t="shared" si="4"/>
        <v>YES</v>
      </c>
      <c r="AB161" s="4" t="str">
        <f t="shared" si="4"/>
        <v>YES</v>
      </c>
      <c r="AD161" s="4">
        <f t="shared" si="5"/>
        <v>3</v>
      </c>
    </row>
    <row r="162" spans="1:30" ht="27.65" customHeight="1" x14ac:dyDescent="0.35">
      <c r="A162" s="34">
        <v>168</v>
      </c>
      <c r="B162" s="1" t="s">
        <v>520</v>
      </c>
      <c r="C162" s="1" t="s">
        <v>28702</v>
      </c>
      <c r="D162" s="1"/>
      <c r="E162" s="1"/>
      <c r="F162" s="1"/>
      <c r="G162" s="35" t="s">
        <v>521</v>
      </c>
      <c r="H162" s="35" t="s">
        <v>522</v>
      </c>
      <c r="I162" s="35" t="s">
        <v>87</v>
      </c>
      <c r="J162" s="36">
        <v>811099000</v>
      </c>
      <c r="K162" s="36">
        <v>1006431000</v>
      </c>
      <c r="L162" s="36">
        <v>1222521000</v>
      </c>
      <c r="M162" s="36">
        <v>1375020000</v>
      </c>
      <c r="N162" s="36">
        <v>1539733000</v>
      </c>
      <c r="O162" s="37">
        <v>4.3200000000000002E-2</v>
      </c>
      <c r="P162" s="37">
        <v>9.9599999999999994E-2</v>
      </c>
      <c r="Q162" s="37">
        <v>0.1007</v>
      </c>
      <c r="R162" s="37">
        <v>9.1399999999999995E-2</v>
      </c>
      <c r="S162" s="37">
        <v>3.5999999999999997E-2</v>
      </c>
      <c r="T162" s="37">
        <v>1.2500000000000001E-2</v>
      </c>
      <c r="U162" s="37">
        <v>6.8900000000000003E-2</v>
      </c>
      <c r="V162" s="37">
        <v>8.2299999999999998E-2</v>
      </c>
      <c r="W162" s="37">
        <v>6.8000000000000005E-2</v>
      </c>
      <c r="X162" s="37">
        <v>1.54E-2</v>
      </c>
      <c r="Z162" s="4" t="str">
        <f t="shared" si="4"/>
        <v>NO</v>
      </c>
      <c r="AA162" s="4" t="str">
        <f t="shared" si="4"/>
        <v>NO</v>
      </c>
      <c r="AB162" s="4" t="str">
        <f t="shared" si="4"/>
        <v>NO</v>
      </c>
      <c r="AD162" s="4">
        <f t="shared" si="5"/>
        <v>0</v>
      </c>
    </row>
    <row r="163" spans="1:30" ht="27.65" customHeight="1" x14ac:dyDescent="0.35">
      <c r="A163" s="34">
        <v>169</v>
      </c>
      <c r="B163" s="1" t="s">
        <v>523</v>
      </c>
      <c r="C163" s="1"/>
      <c r="D163" s="1"/>
      <c r="E163" s="1"/>
      <c r="F163" s="1" t="str">
        <f t="shared" ref="F163:F164" si="7">B163</f>
        <v>ПЕРВЫЙ КМЦ, ООО</v>
      </c>
      <c r="G163" s="35" t="s">
        <v>524</v>
      </c>
      <c r="H163" s="35" t="s">
        <v>525</v>
      </c>
      <c r="I163" s="35" t="s">
        <v>23</v>
      </c>
      <c r="J163" s="36">
        <v>1295496000</v>
      </c>
      <c r="K163" s="36">
        <v>1151728000</v>
      </c>
      <c r="L163" s="36">
        <v>1248950000</v>
      </c>
      <c r="M163" s="36">
        <v>1330158000</v>
      </c>
      <c r="N163" s="36">
        <v>1539389000</v>
      </c>
      <c r="O163" s="37">
        <v>-1.9699999999999999E-2</v>
      </c>
      <c r="P163" s="37">
        <v>-0.03</v>
      </c>
      <c r="Q163" s="37">
        <v>0.1091</v>
      </c>
      <c r="R163" s="37">
        <v>6.59E-2</v>
      </c>
      <c r="S163" s="37">
        <v>0.15939999999999999</v>
      </c>
      <c r="T163" s="37">
        <v>-0.1196</v>
      </c>
      <c r="U163" s="37">
        <v>-0.33529999999999999</v>
      </c>
      <c r="V163" s="37">
        <v>-0.1915</v>
      </c>
      <c r="W163" s="37">
        <v>-0.34110000000000001</v>
      </c>
      <c r="X163" s="37">
        <v>-0.20799999999999999</v>
      </c>
      <c r="Z163" s="4" t="str">
        <f t="shared" si="4"/>
        <v>NO</v>
      </c>
      <c r="AA163" s="4" t="str">
        <f t="shared" si="4"/>
        <v>NO</v>
      </c>
      <c r="AB163" s="4" t="str">
        <f t="shared" si="4"/>
        <v>NO</v>
      </c>
      <c r="AD163" s="4">
        <f t="shared" si="5"/>
        <v>0</v>
      </c>
    </row>
    <row r="164" spans="1:30" ht="27.65" customHeight="1" x14ac:dyDescent="0.35">
      <c r="A164" s="34">
        <v>170</v>
      </c>
      <c r="B164" s="1" t="s">
        <v>526</v>
      </c>
      <c r="C164" s="1" t="s">
        <v>29015</v>
      </c>
      <c r="D164" s="1"/>
      <c r="E164" s="1" t="s">
        <v>29008</v>
      </c>
      <c r="F164" s="1" t="str">
        <f t="shared" si="7"/>
        <v>ЭСТЕТ, ООО</v>
      </c>
      <c r="G164" s="35" t="s">
        <v>527</v>
      </c>
      <c r="H164" s="35" t="s">
        <v>528</v>
      </c>
      <c r="I164" s="35" t="s">
        <v>29</v>
      </c>
      <c r="J164" s="36"/>
      <c r="K164" s="36"/>
      <c r="L164" s="36"/>
      <c r="M164" s="36"/>
      <c r="N164" s="36">
        <v>1538100000</v>
      </c>
      <c r="O164" s="37"/>
      <c r="P164" s="37"/>
      <c r="Q164" s="37"/>
      <c r="R164" s="37"/>
      <c r="S164" s="37">
        <v>0.21049999999999999</v>
      </c>
      <c r="T164" s="37"/>
      <c r="U164" s="37"/>
      <c r="V164" s="37"/>
      <c r="W164" s="37"/>
      <c r="X164" s="37"/>
      <c r="Z164" s="4" t="str">
        <f t="shared" si="4"/>
        <v>NO</v>
      </c>
      <c r="AA164" s="4" t="str">
        <f t="shared" si="4"/>
        <v>NO</v>
      </c>
      <c r="AB164" s="4" t="str">
        <f t="shared" si="4"/>
        <v>YES</v>
      </c>
      <c r="AD164" s="4">
        <f t="shared" si="5"/>
        <v>1</v>
      </c>
    </row>
    <row r="165" spans="1:30" ht="27.65" customHeight="1" x14ac:dyDescent="0.35">
      <c r="A165" s="34">
        <v>171</v>
      </c>
      <c r="B165" s="1" t="s">
        <v>529</v>
      </c>
      <c r="C165" s="1" t="s">
        <v>28702</v>
      </c>
      <c r="D165" s="1"/>
      <c r="E165" s="1"/>
      <c r="F165" s="1"/>
      <c r="G165" s="35" t="s">
        <v>530</v>
      </c>
      <c r="H165" s="35" t="s">
        <v>531</v>
      </c>
      <c r="I165" s="35" t="s">
        <v>87</v>
      </c>
      <c r="J165" s="36">
        <v>1078098000</v>
      </c>
      <c r="K165" s="36">
        <v>1222954000</v>
      </c>
      <c r="L165" s="36">
        <v>1411662000</v>
      </c>
      <c r="M165" s="36">
        <v>1565247000</v>
      </c>
      <c r="N165" s="36">
        <v>1527148000</v>
      </c>
      <c r="O165" s="37">
        <v>7.8700000000000006E-2</v>
      </c>
      <c r="P165" s="37">
        <v>4.5699999999999998E-2</v>
      </c>
      <c r="Q165" s="37">
        <v>7.9799999999999996E-2</v>
      </c>
      <c r="R165" s="37">
        <v>8.6900000000000005E-2</v>
      </c>
      <c r="S165" s="37">
        <v>8.5599999999999996E-2</v>
      </c>
      <c r="T165" s="37">
        <v>7.3200000000000001E-2</v>
      </c>
      <c r="U165" s="37">
        <v>3.5200000000000002E-2</v>
      </c>
      <c r="V165" s="37">
        <v>7.2700000000000001E-2</v>
      </c>
      <c r="W165" s="37">
        <v>7.8100000000000003E-2</v>
      </c>
      <c r="X165" s="37">
        <v>8.1199999999999994E-2</v>
      </c>
      <c r="Z165" s="4" t="str">
        <f t="shared" si="4"/>
        <v>NO</v>
      </c>
      <c r="AA165" s="4" t="str">
        <f t="shared" si="4"/>
        <v>NO</v>
      </c>
      <c r="AB165" s="4" t="str">
        <f t="shared" si="4"/>
        <v>NO</v>
      </c>
      <c r="AD165" s="4">
        <f t="shared" si="5"/>
        <v>0</v>
      </c>
    </row>
    <row r="166" spans="1:30" ht="27.65" customHeight="1" x14ac:dyDescent="0.35">
      <c r="A166" s="34">
        <v>172</v>
      </c>
      <c r="B166" s="1" t="s">
        <v>532</v>
      </c>
      <c r="C166" s="1"/>
      <c r="D166" s="1"/>
      <c r="E166" s="1"/>
      <c r="F166" s="1" t="str">
        <f t="shared" ref="F166:F170" si="8">B166</f>
        <v>МЕДИЦИНА БУДУЩЕГО, ООО</v>
      </c>
      <c r="G166" s="35" t="s">
        <v>533</v>
      </c>
      <c r="H166" s="35" t="s">
        <v>534</v>
      </c>
      <c r="I166" s="35" t="s">
        <v>33</v>
      </c>
      <c r="J166" s="36">
        <v>3365000</v>
      </c>
      <c r="K166" s="36">
        <v>361716000</v>
      </c>
      <c r="L166" s="36">
        <v>439533000</v>
      </c>
      <c r="M166" s="36">
        <v>1115644000</v>
      </c>
      <c r="N166" s="36">
        <v>1524005000</v>
      </c>
      <c r="O166" s="37">
        <v>-2.8704000000000001</v>
      </c>
      <c r="P166" s="37">
        <v>0.1704</v>
      </c>
      <c r="Q166" s="37">
        <v>3.3700000000000001E-2</v>
      </c>
      <c r="R166" s="37">
        <v>0.27679999999999999</v>
      </c>
      <c r="S166" s="37">
        <v>0.16209999999999999</v>
      </c>
      <c r="T166" s="37">
        <v>-0.76049999999999995</v>
      </c>
      <c r="U166" s="37">
        <v>-2.7900000000000001E-2</v>
      </c>
      <c r="V166" s="37">
        <v>-3.8699999999999998E-2</v>
      </c>
      <c r="W166" s="37">
        <v>0.2475</v>
      </c>
      <c r="X166" s="37">
        <v>0.14899999999999999</v>
      </c>
      <c r="Z166" s="4" t="str">
        <f t="shared" si="4"/>
        <v>NO</v>
      </c>
      <c r="AA166" s="4" t="str">
        <f t="shared" si="4"/>
        <v>YES</v>
      </c>
      <c r="AB166" s="4" t="str">
        <f t="shared" si="4"/>
        <v>NO</v>
      </c>
      <c r="AD166" s="4">
        <f t="shared" si="5"/>
        <v>1</v>
      </c>
    </row>
    <row r="167" spans="1:30" ht="27.65" customHeight="1" x14ac:dyDescent="0.35">
      <c r="A167" s="34">
        <v>173</v>
      </c>
      <c r="B167" s="1" t="s">
        <v>535</v>
      </c>
      <c r="C167" s="1"/>
      <c r="D167" s="1"/>
      <c r="E167" s="1"/>
      <c r="F167" s="1" t="str">
        <f t="shared" si="8"/>
        <v>РУСАЛ МЕДИЦИНСКИЙ ЦЕНТР, ООО</v>
      </c>
      <c r="G167" s="35" t="s">
        <v>536</v>
      </c>
      <c r="H167" s="35" t="s">
        <v>537</v>
      </c>
      <c r="I167" s="35" t="s">
        <v>23</v>
      </c>
      <c r="J167" s="36">
        <v>780907000</v>
      </c>
      <c r="K167" s="36">
        <v>939331000</v>
      </c>
      <c r="L167" s="36">
        <v>1126423000</v>
      </c>
      <c r="M167" s="36">
        <v>1256316000</v>
      </c>
      <c r="N167" s="36">
        <v>1520867000</v>
      </c>
      <c r="O167" s="37">
        <v>-5.8999999999999999E-3</v>
      </c>
      <c r="P167" s="37">
        <v>3.7900000000000003E-2</v>
      </c>
      <c r="Q167" s="37">
        <v>0.12520000000000001</v>
      </c>
      <c r="R167" s="37">
        <v>9.0899999999999995E-2</v>
      </c>
      <c r="S167" s="37">
        <v>0.1077</v>
      </c>
      <c r="T167" s="37">
        <v>-1.8599999999999998E-2</v>
      </c>
      <c r="U167" s="37">
        <v>1.77E-2</v>
      </c>
      <c r="V167" s="37">
        <v>7.8100000000000003E-2</v>
      </c>
      <c r="W167" s="37">
        <v>4.07E-2</v>
      </c>
      <c r="X167" s="37">
        <v>6.5699999999999995E-2</v>
      </c>
      <c r="Z167" s="4" t="str">
        <f t="shared" si="4"/>
        <v>NO</v>
      </c>
      <c r="AA167" s="4" t="str">
        <f t="shared" si="4"/>
        <v>NO</v>
      </c>
      <c r="AB167" s="4" t="str">
        <f t="shared" si="4"/>
        <v>NO</v>
      </c>
      <c r="AD167" s="4">
        <f t="shared" si="5"/>
        <v>0</v>
      </c>
    </row>
    <row r="168" spans="1:30" ht="14.4" customHeight="1" x14ac:dyDescent="0.35">
      <c r="A168" s="34">
        <v>174</v>
      </c>
      <c r="B168" s="1" t="s">
        <v>538</v>
      </c>
      <c r="C168" s="1"/>
      <c r="D168" s="1"/>
      <c r="E168" s="1"/>
      <c r="F168" s="1" t="str">
        <f t="shared" si="8"/>
        <v>ЭМСИПИ-МЕДИКЕЙР, ООО</v>
      </c>
      <c r="G168" s="35" t="s">
        <v>539</v>
      </c>
      <c r="H168" s="35" t="s">
        <v>540</v>
      </c>
      <c r="I168" s="35" t="s">
        <v>23</v>
      </c>
      <c r="J168" s="36">
        <v>1080971000</v>
      </c>
      <c r="K168" s="36">
        <v>1040757000</v>
      </c>
      <c r="L168" s="36">
        <v>1267286000</v>
      </c>
      <c r="M168" s="36">
        <v>1442347000</v>
      </c>
      <c r="N168" s="36">
        <v>1519211000</v>
      </c>
      <c r="O168" s="37">
        <v>-0.106</v>
      </c>
      <c r="P168" s="37">
        <v>-0.1052</v>
      </c>
      <c r="Q168" s="37">
        <v>-0.1134</v>
      </c>
      <c r="R168" s="37">
        <v>-4.6800000000000001E-2</v>
      </c>
      <c r="S168" s="37">
        <v>-5.96E-2</v>
      </c>
      <c r="T168" s="37">
        <v>-0.1062</v>
      </c>
      <c r="U168" s="37">
        <v>-0.26200000000000001</v>
      </c>
      <c r="V168" s="37">
        <v>-0.2329</v>
      </c>
      <c r="W168" s="37">
        <v>-0.1542</v>
      </c>
      <c r="X168" s="37">
        <v>-0.16769999999999999</v>
      </c>
      <c r="Z168" s="4" t="str">
        <f t="shared" si="4"/>
        <v>NO</v>
      </c>
      <c r="AA168" s="4" t="str">
        <f t="shared" si="4"/>
        <v>NO</v>
      </c>
      <c r="AB168" s="4" t="str">
        <f t="shared" si="4"/>
        <v>NO</v>
      </c>
      <c r="AD168" s="4">
        <f t="shared" si="5"/>
        <v>0</v>
      </c>
    </row>
    <row r="169" spans="1:30" ht="27.65" customHeight="1" x14ac:dyDescent="0.35">
      <c r="A169" s="34">
        <v>175</v>
      </c>
      <c r="B169" s="1" t="s">
        <v>541</v>
      </c>
      <c r="C169" s="1"/>
      <c r="D169" s="1"/>
      <c r="E169" s="1"/>
      <c r="F169" s="1" t="str">
        <f t="shared" si="8"/>
        <v>ТРИОМЕД, ООО</v>
      </c>
      <c r="G169" s="35" t="s">
        <v>542</v>
      </c>
      <c r="H169" s="35" t="s">
        <v>543</v>
      </c>
      <c r="I169" s="35" t="s">
        <v>544</v>
      </c>
      <c r="J169" s="36">
        <v>296039000</v>
      </c>
      <c r="K169" s="36">
        <v>317761000</v>
      </c>
      <c r="L169" s="36">
        <v>407743000</v>
      </c>
      <c r="M169" s="36">
        <v>733791000</v>
      </c>
      <c r="N169" s="36">
        <v>1513700000</v>
      </c>
      <c r="O169" s="37">
        <v>3.15E-2</v>
      </c>
      <c r="P169" s="37">
        <v>7.6200000000000004E-2</v>
      </c>
      <c r="Q169" s="37">
        <v>2.4E-2</v>
      </c>
      <c r="R169" s="37">
        <v>0.12790000000000001</v>
      </c>
      <c r="S169" s="37">
        <v>0.18659999999999999</v>
      </c>
      <c r="T169" s="37">
        <v>3.2599999999999997E-2</v>
      </c>
      <c r="U169" s="37">
        <v>7.5399999999999995E-2</v>
      </c>
      <c r="V169" s="37">
        <v>3.2899999999999999E-2</v>
      </c>
      <c r="W169" s="37">
        <v>0.2046</v>
      </c>
      <c r="X169" s="37">
        <v>0.16800000000000001</v>
      </c>
      <c r="Z169" s="4" t="str">
        <f t="shared" si="4"/>
        <v>NO</v>
      </c>
      <c r="AA169" s="4" t="str">
        <f t="shared" si="4"/>
        <v>NO</v>
      </c>
      <c r="AB169" s="4" t="str">
        <f t="shared" si="4"/>
        <v>NO</v>
      </c>
      <c r="AD169" s="4">
        <f t="shared" si="5"/>
        <v>0</v>
      </c>
    </row>
    <row r="170" spans="1:30" ht="14.4" customHeight="1" x14ac:dyDescent="0.35">
      <c r="A170" s="34">
        <v>176</v>
      </c>
      <c r="B170" s="1" t="s">
        <v>545</v>
      </c>
      <c r="C170" s="1"/>
      <c r="D170" s="1"/>
      <c r="E170" s="1"/>
      <c r="F170" s="1" t="str">
        <f t="shared" si="8"/>
        <v>РЦ ТРИ СЕСТРЫ, ООО</v>
      </c>
      <c r="G170" s="35" t="s">
        <v>546</v>
      </c>
      <c r="H170" s="35" t="s">
        <v>547</v>
      </c>
      <c r="I170" s="35" t="s">
        <v>23</v>
      </c>
      <c r="J170" s="36">
        <v>675819000</v>
      </c>
      <c r="K170" s="36">
        <v>895034000</v>
      </c>
      <c r="L170" s="36">
        <v>1041427000</v>
      </c>
      <c r="M170" s="36">
        <v>1309169000</v>
      </c>
      <c r="N170" s="36">
        <v>1511972000</v>
      </c>
      <c r="O170" s="37">
        <v>0.28960000000000002</v>
      </c>
      <c r="P170" s="37">
        <v>0.27110000000000001</v>
      </c>
      <c r="Q170" s="37">
        <v>9.3200000000000005E-2</v>
      </c>
      <c r="R170" s="37">
        <v>0.1198</v>
      </c>
      <c r="S170" s="37">
        <v>0.13270000000000001</v>
      </c>
      <c r="T170" s="37">
        <v>0.29199999999999998</v>
      </c>
      <c r="U170" s="37">
        <v>0.25469999999999998</v>
      </c>
      <c r="V170" s="37">
        <v>-0.10929999999999999</v>
      </c>
      <c r="W170" s="37">
        <v>9.0499999999999997E-2</v>
      </c>
      <c r="X170" s="37">
        <v>9.4600000000000004E-2</v>
      </c>
      <c r="Z170" s="4" t="str">
        <f t="shared" si="4"/>
        <v>NO</v>
      </c>
      <c r="AA170" s="4" t="str">
        <f t="shared" si="4"/>
        <v>NO</v>
      </c>
      <c r="AB170" s="4" t="str">
        <f t="shared" si="4"/>
        <v>NO</v>
      </c>
      <c r="AD170" s="4">
        <f t="shared" si="5"/>
        <v>0</v>
      </c>
    </row>
    <row r="171" spans="1:30" ht="27.65" customHeight="1" x14ac:dyDescent="0.35">
      <c r="A171" s="34">
        <v>177</v>
      </c>
      <c r="B171" s="1" t="s">
        <v>548</v>
      </c>
      <c r="C171" s="1" t="s">
        <v>28702</v>
      </c>
      <c r="D171" s="1"/>
      <c r="E171" s="1"/>
      <c r="F171" s="1"/>
      <c r="G171" s="35" t="s">
        <v>549</v>
      </c>
      <c r="H171" s="35" t="s">
        <v>550</v>
      </c>
      <c r="I171" s="35" t="s">
        <v>87</v>
      </c>
      <c r="J171" s="36">
        <v>1074393000</v>
      </c>
      <c r="K171" s="36">
        <v>1173906000</v>
      </c>
      <c r="L171" s="36">
        <v>1293811000</v>
      </c>
      <c r="M171" s="36">
        <v>1392923000</v>
      </c>
      <c r="N171" s="36">
        <v>1506834000</v>
      </c>
      <c r="O171" s="37">
        <v>0.1462</v>
      </c>
      <c r="P171" s="37">
        <v>0.12479999999999999</v>
      </c>
      <c r="Q171" s="37">
        <v>0.1245</v>
      </c>
      <c r="R171" s="37">
        <v>0.1565</v>
      </c>
      <c r="S171" s="37">
        <v>0.12559999999999999</v>
      </c>
      <c r="T171" s="37">
        <v>0.11940000000000001</v>
      </c>
      <c r="U171" s="37">
        <v>9.3100000000000002E-2</v>
      </c>
      <c r="V171" s="37">
        <v>9.4600000000000004E-2</v>
      </c>
      <c r="W171" s="37">
        <v>0.13120000000000001</v>
      </c>
      <c r="X171" s="37">
        <v>7.2499999999999995E-2</v>
      </c>
      <c r="Z171" s="4" t="str">
        <f t="shared" si="4"/>
        <v>NO</v>
      </c>
      <c r="AA171" s="4" t="str">
        <f t="shared" si="4"/>
        <v>NO</v>
      </c>
      <c r="AB171" s="4" t="str">
        <f t="shared" si="4"/>
        <v>NO</v>
      </c>
      <c r="AD171" s="4">
        <f t="shared" si="5"/>
        <v>0</v>
      </c>
    </row>
    <row r="172" spans="1:30" ht="27.65" customHeight="1" x14ac:dyDescent="0.35">
      <c r="A172" s="34">
        <v>178</v>
      </c>
      <c r="B172" s="1" t="s">
        <v>551</v>
      </c>
      <c r="C172" s="1"/>
      <c r="D172" s="1"/>
      <c r="E172" s="1"/>
      <c r="F172" s="1" t="str">
        <f t="shared" ref="F172:F173" si="9">B172</f>
        <v>МОЦ, ООО</v>
      </c>
      <c r="G172" s="35" t="s">
        <v>552</v>
      </c>
      <c r="H172" s="35" t="s">
        <v>553</v>
      </c>
      <c r="I172" s="35" t="s">
        <v>33</v>
      </c>
      <c r="J172" s="36">
        <v>1424833000</v>
      </c>
      <c r="K172" s="36">
        <v>1604042000</v>
      </c>
      <c r="L172" s="36">
        <v>1521194000</v>
      </c>
      <c r="M172" s="36">
        <v>1385724000</v>
      </c>
      <c r="N172" s="36">
        <v>1505145000</v>
      </c>
      <c r="O172" s="37">
        <v>-9.1899999999999996E-2</v>
      </c>
      <c r="P172" s="37">
        <v>-6.6900000000000001E-2</v>
      </c>
      <c r="Q172" s="37">
        <v>-5.3199999999999997E-2</v>
      </c>
      <c r="R172" s="37">
        <v>-1.4200000000000001E-2</v>
      </c>
      <c r="S172" s="37">
        <v>-8.1100000000000005E-2</v>
      </c>
      <c r="T172" s="37">
        <v>-0.1206</v>
      </c>
      <c r="U172" s="37">
        <v>-0.27</v>
      </c>
      <c r="V172" s="37">
        <v>-0.28649999999999998</v>
      </c>
      <c r="W172" s="37">
        <v>-0.21110000000000001</v>
      </c>
      <c r="X172" s="37">
        <v>-0.1948</v>
      </c>
      <c r="Z172" s="4" t="str">
        <f t="shared" si="4"/>
        <v>NO</v>
      </c>
      <c r="AA172" s="4" t="str">
        <f t="shared" si="4"/>
        <v>NO</v>
      </c>
      <c r="AB172" s="4" t="str">
        <f t="shared" si="4"/>
        <v>NO</v>
      </c>
      <c r="AD172" s="4">
        <f t="shared" si="5"/>
        <v>0</v>
      </c>
    </row>
    <row r="173" spans="1:30" ht="27.65" customHeight="1" x14ac:dyDescent="0.35">
      <c r="A173" s="34">
        <v>179</v>
      </c>
      <c r="B173" s="1" t="s">
        <v>554</v>
      </c>
      <c r="C173" s="1"/>
      <c r="D173" s="1"/>
      <c r="E173" s="1"/>
      <c r="F173" s="1" t="str">
        <f t="shared" si="9"/>
        <v>ЧАЙКА МОСКВА-СИТИ, ООО</v>
      </c>
      <c r="G173" s="35" t="s">
        <v>555</v>
      </c>
      <c r="H173" s="35" t="s">
        <v>556</v>
      </c>
      <c r="I173" s="35" t="s">
        <v>33</v>
      </c>
      <c r="J173" s="36">
        <v>1624591000</v>
      </c>
      <c r="K173" s="36">
        <v>1817809000</v>
      </c>
      <c r="L173" s="36">
        <v>1451923000</v>
      </c>
      <c r="M173" s="36">
        <v>1880045000</v>
      </c>
      <c r="N173" s="36">
        <v>1505005000</v>
      </c>
      <c r="O173" s="37">
        <v>0.19670000000000001</v>
      </c>
      <c r="P173" s="37">
        <v>0.12470000000000001</v>
      </c>
      <c r="Q173" s="37">
        <v>0.1008</v>
      </c>
      <c r="R173" s="37">
        <v>0.1361</v>
      </c>
      <c r="S173" s="37">
        <v>0.11310000000000001</v>
      </c>
      <c r="T173" s="37">
        <v>3.5200000000000002E-2</v>
      </c>
      <c r="U173" s="37">
        <v>-4.5499999999999999E-2</v>
      </c>
      <c r="V173" s="37">
        <v>-8.2699999999999996E-2</v>
      </c>
      <c r="W173" s="37">
        <v>-0.17549999999999999</v>
      </c>
      <c r="X173" s="37">
        <v>2.93E-2</v>
      </c>
      <c r="Z173" s="4" t="str">
        <f t="shared" si="4"/>
        <v>NO</v>
      </c>
      <c r="AA173" s="4" t="str">
        <f t="shared" si="4"/>
        <v>NO</v>
      </c>
      <c r="AB173" s="4" t="str">
        <f t="shared" si="4"/>
        <v>NO</v>
      </c>
      <c r="AD173" s="4">
        <f t="shared" si="5"/>
        <v>0</v>
      </c>
    </row>
    <row r="174" spans="1:30" ht="27.65" customHeight="1" x14ac:dyDescent="0.35">
      <c r="A174" s="34">
        <v>180</v>
      </c>
      <c r="B174" s="1" t="s">
        <v>557</v>
      </c>
      <c r="C174" s="1" t="s">
        <v>28702</v>
      </c>
      <c r="D174" s="1"/>
      <c r="E174" s="1"/>
      <c r="F174" s="1"/>
      <c r="G174" s="35" t="s">
        <v>558</v>
      </c>
      <c r="H174" s="35" t="s">
        <v>559</v>
      </c>
      <c r="I174" s="35" t="s">
        <v>23</v>
      </c>
      <c r="J174" s="36">
        <v>1412338000</v>
      </c>
      <c r="K174" s="36">
        <v>1308903000</v>
      </c>
      <c r="L174" s="36">
        <v>1244615000</v>
      </c>
      <c r="M174" s="36">
        <v>1238338000</v>
      </c>
      <c r="N174" s="36">
        <v>1497194000</v>
      </c>
      <c r="O174" s="37">
        <v>0.73760000000000003</v>
      </c>
      <c r="P174" s="37">
        <v>0.71419999999999995</v>
      </c>
      <c r="Q174" s="37">
        <v>0.65129999999999999</v>
      </c>
      <c r="R174" s="37">
        <v>0.65110000000000001</v>
      </c>
      <c r="S174" s="37">
        <v>0.64570000000000005</v>
      </c>
      <c r="T174" s="37">
        <v>0.73299999999999998</v>
      </c>
      <c r="U174" s="37">
        <v>0.47360000000000002</v>
      </c>
      <c r="V174" s="37">
        <v>0.85660000000000003</v>
      </c>
      <c r="W174" s="37">
        <v>0.61919999999999997</v>
      </c>
      <c r="X174" s="37">
        <v>0.65680000000000005</v>
      </c>
      <c r="Z174" s="4" t="str">
        <f t="shared" si="4"/>
        <v>YES</v>
      </c>
      <c r="AA174" s="4" t="str">
        <f t="shared" si="4"/>
        <v>YES</v>
      </c>
      <c r="AB174" s="4" t="str">
        <f t="shared" si="4"/>
        <v>YES</v>
      </c>
      <c r="AD174" s="4">
        <f t="shared" si="5"/>
        <v>3</v>
      </c>
    </row>
    <row r="175" spans="1:30" ht="27.65" customHeight="1" x14ac:dyDescent="0.35">
      <c r="A175" s="34">
        <v>181</v>
      </c>
      <c r="B175" s="1" t="s">
        <v>560</v>
      </c>
      <c r="C175" s="1"/>
      <c r="D175" s="1"/>
      <c r="E175" s="1"/>
      <c r="F175" s="1" t="str">
        <f t="shared" ref="F175:F178" si="10">B175</f>
        <v>МЦ ФИЛОСОФИЯ КРАСОТЫ И ЗДОРОВЬЯ, АО</v>
      </c>
      <c r="G175" s="35" t="s">
        <v>561</v>
      </c>
      <c r="H175" s="35" t="s">
        <v>562</v>
      </c>
      <c r="I175" s="35" t="s">
        <v>23</v>
      </c>
      <c r="J175" s="36">
        <v>1057895000</v>
      </c>
      <c r="K175" s="36">
        <v>980300000</v>
      </c>
      <c r="L175" s="36">
        <v>1008402000</v>
      </c>
      <c r="M175" s="36">
        <v>1162763000</v>
      </c>
      <c r="N175" s="36">
        <v>1496568000</v>
      </c>
      <c r="O175" s="37">
        <v>0.17230000000000001</v>
      </c>
      <c r="P175" s="37">
        <v>8.5300000000000001E-2</v>
      </c>
      <c r="Q175" s="37">
        <v>6.3700000000000007E-2</v>
      </c>
      <c r="R175" s="37">
        <v>4.2799999999999998E-2</v>
      </c>
      <c r="S175" s="37">
        <v>3.9899999999999998E-2</v>
      </c>
      <c r="T175" s="37">
        <v>0.14130000000000001</v>
      </c>
      <c r="U175" s="37">
        <v>3.5000000000000001E-3</v>
      </c>
      <c r="V175" s="37">
        <v>-2.1399999999999999E-2</v>
      </c>
      <c r="W175" s="37">
        <v>2.2800000000000001E-2</v>
      </c>
      <c r="X175" s="37">
        <v>-0.19270000000000001</v>
      </c>
      <c r="Z175" s="4" t="str">
        <f t="shared" si="4"/>
        <v>NO</v>
      </c>
      <c r="AA175" s="4" t="str">
        <f t="shared" si="4"/>
        <v>NO</v>
      </c>
      <c r="AB175" s="4" t="str">
        <f t="shared" si="4"/>
        <v>NO</v>
      </c>
      <c r="AD175" s="4">
        <f t="shared" si="5"/>
        <v>0</v>
      </c>
    </row>
    <row r="176" spans="1:30" ht="14.4" customHeight="1" x14ac:dyDescent="0.35">
      <c r="A176" s="34">
        <v>182</v>
      </c>
      <c r="B176" s="1" t="s">
        <v>563</v>
      </c>
      <c r="C176" s="1" t="s">
        <v>29046</v>
      </c>
      <c r="D176" s="1"/>
      <c r="E176" s="1"/>
      <c r="F176" s="1" t="str">
        <f t="shared" si="10"/>
        <v>МЕДЛАБЭКСПРЕСС, ООО</v>
      </c>
      <c r="G176" s="35" t="s">
        <v>564</v>
      </c>
      <c r="H176" s="35" t="s">
        <v>565</v>
      </c>
      <c r="I176" s="35" t="s">
        <v>43</v>
      </c>
      <c r="J176" s="36">
        <v>1309424000</v>
      </c>
      <c r="K176" s="36">
        <v>1036760000</v>
      </c>
      <c r="L176" s="36">
        <v>1081724000</v>
      </c>
      <c r="M176" s="36">
        <v>1286047000</v>
      </c>
      <c r="N176" s="36">
        <v>1488819000</v>
      </c>
      <c r="O176" s="37">
        <v>0.33889999999999998</v>
      </c>
      <c r="P176" s="37">
        <v>0.2051</v>
      </c>
      <c r="Q176" s="37">
        <v>0.17469999999999999</v>
      </c>
      <c r="R176" s="37">
        <v>0.23749999999999999</v>
      </c>
      <c r="S176" s="37">
        <v>0.25090000000000001</v>
      </c>
      <c r="T176" s="37">
        <v>0.3327</v>
      </c>
      <c r="U176" s="37">
        <v>0.18690000000000001</v>
      </c>
      <c r="V176" s="37">
        <v>0.1396</v>
      </c>
      <c r="W176" s="37">
        <v>0.22500000000000001</v>
      </c>
      <c r="X176" s="37">
        <v>0.2341</v>
      </c>
      <c r="Z176" s="4" t="str">
        <f t="shared" si="4"/>
        <v>NO</v>
      </c>
      <c r="AA176" s="4" t="str">
        <f t="shared" si="4"/>
        <v>YES</v>
      </c>
      <c r="AB176" s="4" t="str">
        <f t="shared" si="4"/>
        <v>YES</v>
      </c>
      <c r="AD176" s="4">
        <f t="shared" si="5"/>
        <v>2</v>
      </c>
    </row>
    <row r="177" spans="1:30" ht="14.4" customHeight="1" x14ac:dyDescent="0.35">
      <c r="A177" s="34">
        <v>183</v>
      </c>
      <c r="B177" s="1" t="s">
        <v>566</v>
      </c>
      <c r="C177" s="1"/>
      <c r="D177" s="1"/>
      <c r="E177" s="1"/>
      <c r="F177" s="1" t="str">
        <f t="shared" si="10"/>
        <v>ЛДЦ, ООО</v>
      </c>
      <c r="G177" s="35" t="s">
        <v>567</v>
      </c>
      <c r="H177" s="35" t="s">
        <v>568</v>
      </c>
      <c r="I177" s="35" t="s">
        <v>43</v>
      </c>
      <c r="J177" s="36">
        <v>886171000</v>
      </c>
      <c r="K177" s="36">
        <v>1060174000</v>
      </c>
      <c r="L177" s="36">
        <v>1156646000</v>
      </c>
      <c r="M177" s="36">
        <v>1297673000</v>
      </c>
      <c r="N177" s="36">
        <v>1480341000</v>
      </c>
      <c r="O177" s="37">
        <v>2.2200000000000001E-2</v>
      </c>
      <c r="P177" s="37">
        <v>5.8200000000000002E-2</v>
      </c>
      <c r="Q177" s="37">
        <v>2.7300000000000001E-2</v>
      </c>
      <c r="R177" s="37">
        <v>2.29E-2</v>
      </c>
      <c r="S177" s="37">
        <v>2.8000000000000001E-2</v>
      </c>
      <c r="T177" s="37">
        <v>2.41E-2</v>
      </c>
      <c r="U177" s="37">
        <v>1.7600000000000001E-2</v>
      </c>
      <c r="V177" s="37">
        <v>2.2700000000000001E-2</v>
      </c>
      <c r="W177" s="37">
        <v>1.1599999999999999E-2</v>
      </c>
      <c r="X177" s="37">
        <v>-5.4999999999999997E-3</v>
      </c>
      <c r="Z177" s="4" t="str">
        <f t="shared" si="4"/>
        <v>NO</v>
      </c>
      <c r="AA177" s="4" t="str">
        <f t="shared" si="4"/>
        <v>NO</v>
      </c>
      <c r="AB177" s="4" t="str">
        <f t="shared" si="4"/>
        <v>NO</v>
      </c>
      <c r="AD177" s="4">
        <f t="shared" si="5"/>
        <v>0</v>
      </c>
    </row>
    <row r="178" spans="1:30" x14ac:dyDescent="0.35">
      <c r="A178" s="34">
        <v>184</v>
      </c>
      <c r="B178" s="1" t="s">
        <v>569</v>
      </c>
      <c r="C178" s="1"/>
      <c r="D178" s="1"/>
      <c r="E178" s="1"/>
      <c r="F178" s="1" t="str">
        <f t="shared" si="10"/>
        <v>ДОКТОР ЛАЙТ, ООО</v>
      </c>
      <c r="G178" s="35" t="s">
        <v>570</v>
      </c>
      <c r="H178" s="35" t="s">
        <v>571</v>
      </c>
      <c r="I178" s="35" t="s">
        <v>33</v>
      </c>
      <c r="J178" s="36">
        <v>974024000</v>
      </c>
      <c r="K178" s="36">
        <v>905924000</v>
      </c>
      <c r="L178" s="36">
        <v>1520798000</v>
      </c>
      <c r="M178" s="36">
        <v>1986988000</v>
      </c>
      <c r="N178" s="36">
        <v>1467557000</v>
      </c>
      <c r="O178" s="37">
        <v>8.7400000000000005E-2</v>
      </c>
      <c r="P178" s="37">
        <v>4.2599999999999999E-2</v>
      </c>
      <c r="Q178" s="37">
        <v>-2.4500000000000001E-2</v>
      </c>
      <c r="R178" s="37">
        <v>-2.69E-2</v>
      </c>
      <c r="S178" s="37">
        <v>5.2600000000000001E-2</v>
      </c>
      <c r="T178" s="37">
        <v>6.4299999999999996E-2</v>
      </c>
      <c r="U178" s="37">
        <v>-3.3000000000000002E-2</v>
      </c>
      <c r="V178" s="37">
        <v>-0.1638</v>
      </c>
      <c r="W178" s="37">
        <v>-0.10920000000000001</v>
      </c>
      <c r="X178" s="37">
        <v>-0.1575</v>
      </c>
      <c r="Z178" s="4" t="str">
        <f t="shared" si="4"/>
        <v>NO</v>
      </c>
      <c r="AA178" s="4" t="str">
        <f t="shared" si="4"/>
        <v>NO</v>
      </c>
      <c r="AB178" s="4" t="str">
        <f t="shared" si="4"/>
        <v>NO</v>
      </c>
      <c r="AD178" s="4">
        <f t="shared" si="5"/>
        <v>0</v>
      </c>
    </row>
    <row r="179" spans="1:30" ht="27.65" customHeight="1" x14ac:dyDescent="0.35">
      <c r="A179" s="34">
        <v>185</v>
      </c>
      <c r="B179" s="1" t="s">
        <v>572</v>
      </c>
      <c r="C179" s="1" t="s">
        <v>29082</v>
      </c>
      <c r="D179" s="1"/>
      <c r="E179" s="1"/>
      <c r="F179" s="1" t="s">
        <v>28701</v>
      </c>
      <c r="G179" s="35" t="s">
        <v>573</v>
      </c>
      <c r="H179" s="35" t="s">
        <v>574</v>
      </c>
      <c r="I179" s="35" t="s">
        <v>23</v>
      </c>
      <c r="J179" s="36">
        <v>697234000</v>
      </c>
      <c r="K179" s="36">
        <v>758134000</v>
      </c>
      <c r="L179" s="36">
        <v>894800000</v>
      </c>
      <c r="M179" s="36">
        <v>1211604000</v>
      </c>
      <c r="N179" s="36">
        <v>1467294000</v>
      </c>
      <c r="O179" s="37">
        <v>6.8900000000000003E-2</v>
      </c>
      <c r="P179" s="37">
        <v>6.9599999999999995E-2</v>
      </c>
      <c r="Q179" s="37">
        <v>5.3400000000000003E-2</v>
      </c>
      <c r="R179" s="37">
        <v>4.0800000000000003E-2</v>
      </c>
      <c r="S179" s="37">
        <v>3.5099999999999999E-2</v>
      </c>
      <c r="T179" s="37">
        <v>3.8699999999999998E-2</v>
      </c>
      <c r="U179" s="37">
        <v>5.0700000000000002E-2</v>
      </c>
      <c r="V179" s="37">
        <v>4.0399999999999998E-2</v>
      </c>
      <c r="W179" s="37">
        <v>2.8400000000000002E-2</v>
      </c>
      <c r="X179" s="37">
        <v>3.32E-2</v>
      </c>
      <c r="Z179" s="4" t="str">
        <f t="shared" si="4"/>
        <v>NO</v>
      </c>
      <c r="AA179" s="4" t="str">
        <f t="shared" si="4"/>
        <v>NO</v>
      </c>
      <c r="AB179" s="4" t="str">
        <f t="shared" si="4"/>
        <v>NO</v>
      </c>
      <c r="AD179" s="4">
        <f t="shared" si="5"/>
        <v>0</v>
      </c>
    </row>
    <row r="180" spans="1:30" x14ac:dyDescent="0.35">
      <c r="A180" s="34">
        <v>187</v>
      </c>
      <c r="B180" s="1" t="s">
        <v>578</v>
      </c>
      <c r="C180" s="1"/>
      <c r="D180" s="1"/>
      <c r="E180" s="1"/>
      <c r="F180" s="1" t="str">
        <f t="shared" ref="F180:F181" si="11">B180</f>
        <v>ГУТА-КЛИНИК, ООО</v>
      </c>
      <c r="G180" s="35" t="s">
        <v>579</v>
      </c>
      <c r="H180" s="35" t="s">
        <v>580</v>
      </c>
      <c r="I180" s="35" t="s">
        <v>33</v>
      </c>
      <c r="J180" s="36">
        <v>402195000</v>
      </c>
      <c r="K180" s="36">
        <v>611320000</v>
      </c>
      <c r="L180" s="36">
        <v>1152145000</v>
      </c>
      <c r="M180" s="36">
        <v>1331685000</v>
      </c>
      <c r="N180" s="36">
        <v>1464826000</v>
      </c>
      <c r="O180" s="37">
        <v>-1.2544999999999999</v>
      </c>
      <c r="P180" s="37">
        <v>-0.73499999999999999</v>
      </c>
      <c r="Q180" s="37">
        <v>-0.1263</v>
      </c>
      <c r="R180" s="37">
        <v>-0.16689999999999999</v>
      </c>
      <c r="S180" s="37">
        <v>-0.1583</v>
      </c>
      <c r="T180" s="37">
        <v>-1.4034</v>
      </c>
      <c r="U180" s="37">
        <v>-0.92010000000000003</v>
      </c>
      <c r="V180" s="37">
        <v>-0.2661</v>
      </c>
      <c r="W180" s="37">
        <v>-0.29260000000000003</v>
      </c>
      <c r="X180" s="37">
        <v>-0.35389999999999999</v>
      </c>
      <c r="Z180" s="4" t="str">
        <f t="shared" si="4"/>
        <v>NO</v>
      </c>
      <c r="AA180" s="4" t="str">
        <f t="shared" si="4"/>
        <v>NO</v>
      </c>
      <c r="AB180" s="4" t="str">
        <f t="shared" si="4"/>
        <v>NO</v>
      </c>
      <c r="AD180" s="4">
        <f t="shared" si="5"/>
        <v>0</v>
      </c>
    </row>
    <row r="181" spans="1:30" ht="41.4" customHeight="1" x14ac:dyDescent="0.35">
      <c r="A181" s="34">
        <v>188</v>
      </c>
      <c r="B181" s="1" t="s">
        <v>581</v>
      </c>
      <c r="C181" s="1"/>
      <c r="D181" s="1"/>
      <c r="E181" s="1"/>
      <c r="F181" s="1" t="str">
        <f t="shared" si="11"/>
        <v>КЛИНИКА ВАШЕГО ЗДОРОВЬЯ, ООО</v>
      </c>
      <c r="G181" s="35" t="s">
        <v>582</v>
      </c>
      <c r="H181" s="35" t="s">
        <v>583</v>
      </c>
      <c r="I181" s="35" t="s">
        <v>33</v>
      </c>
      <c r="J181" s="36">
        <v>28039000</v>
      </c>
      <c r="K181" s="36">
        <v>254116000</v>
      </c>
      <c r="L181" s="36">
        <v>573524000</v>
      </c>
      <c r="M181" s="36">
        <v>1052436000</v>
      </c>
      <c r="N181" s="36">
        <v>1462100000</v>
      </c>
      <c r="O181" s="37">
        <v>0.1066</v>
      </c>
      <c r="P181" s="37">
        <v>0.27879999999999999</v>
      </c>
      <c r="Q181" s="37">
        <v>9.74E-2</v>
      </c>
      <c r="R181" s="37">
        <v>0.1178</v>
      </c>
      <c r="S181" s="37">
        <v>0.27279999999999999</v>
      </c>
      <c r="T181" s="37">
        <v>9.5699999999999993E-2</v>
      </c>
      <c r="U181" s="37"/>
      <c r="V181" s="37"/>
      <c r="W181" s="37"/>
      <c r="X181" s="37"/>
      <c r="Z181" s="4" t="str">
        <f t="shared" si="4"/>
        <v>NO</v>
      </c>
      <c r="AA181" s="4" t="str">
        <f t="shared" si="4"/>
        <v>NO</v>
      </c>
      <c r="AB181" s="4" t="str">
        <f t="shared" si="4"/>
        <v>YES</v>
      </c>
      <c r="AD181" s="4">
        <f t="shared" si="5"/>
        <v>1</v>
      </c>
    </row>
    <row r="182" spans="1:30" ht="14.4" customHeight="1" x14ac:dyDescent="0.35">
      <c r="A182" s="34">
        <v>189</v>
      </c>
      <c r="B182" s="1" t="s">
        <v>584</v>
      </c>
      <c r="C182" s="1" t="s">
        <v>28702</v>
      </c>
      <c r="D182" s="1"/>
      <c r="E182" s="1"/>
      <c r="F182" s="1"/>
      <c r="G182" s="35" t="s">
        <v>585</v>
      </c>
      <c r="H182" s="35" t="s">
        <v>586</v>
      </c>
      <c r="I182" s="35" t="s">
        <v>87</v>
      </c>
      <c r="J182" s="36">
        <v>945515000</v>
      </c>
      <c r="K182" s="36">
        <v>1026321000</v>
      </c>
      <c r="L182" s="36">
        <v>1083626000</v>
      </c>
      <c r="M182" s="36">
        <v>1345647000</v>
      </c>
      <c r="N182" s="36">
        <v>1460636000</v>
      </c>
      <c r="O182" s="37">
        <v>0.16520000000000001</v>
      </c>
      <c r="P182" s="37">
        <v>0.20449999999999999</v>
      </c>
      <c r="Q182" s="37">
        <v>0.2283</v>
      </c>
      <c r="R182" s="37">
        <v>0.25659999999999999</v>
      </c>
      <c r="S182" s="37">
        <v>0.21490000000000001</v>
      </c>
      <c r="T182" s="37">
        <v>0.16900000000000001</v>
      </c>
      <c r="U182" s="37">
        <v>0.20080000000000001</v>
      </c>
      <c r="V182" s="37">
        <v>0.2293</v>
      </c>
      <c r="W182" s="37">
        <v>0.2462</v>
      </c>
      <c r="X182" s="37">
        <v>0.21629999999999999</v>
      </c>
      <c r="Z182" s="4" t="str">
        <f t="shared" si="4"/>
        <v>YES</v>
      </c>
      <c r="AA182" s="4" t="str">
        <f t="shared" si="4"/>
        <v>YES</v>
      </c>
      <c r="AB182" s="4" t="str">
        <f t="shared" si="4"/>
        <v>YES</v>
      </c>
      <c r="AD182" s="4">
        <f t="shared" si="5"/>
        <v>3</v>
      </c>
    </row>
    <row r="183" spans="1:30" ht="27.65" customHeight="1" x14ac:dyDescent="0.35">
      <c r="A183" s="34">
        <v>190</v>
      </c>
      <c r="B183" s="1" t="s">
        <v>587</v>
      </c>
      <c r="C183" s="1"/>
      <c r="D183" s="1"/>
      <c r="E183" s="1"/>
      <c r="F183" s="1" t="str">
        <f t="shared" ref="F183:F184" si="12">B183</f>
        <v>СЦЗ, ООО</v>
      </c>
      <c r="G183" s="35" t="s">
        <v>588</v>
      </c>
      <c r="H183" s="35" t="s">
        <v>589</v>
      </c>
      <c r="I183" s="35" t="s">
        <v>23</v>
      </c>
      <c r="J183" s="36">
        <v>1001787000</v>
      </c>
      <c r="K183" s="36">
        <v>1090125000</v>
      </c>
      <c r="L183" s="36">
        <v>1132830000</v>
      </c>
      <c r="M183" s="36">
        <v>1265111000</v>
      </c>
      <c r="N183" s="36">
        <v>1458538000</v>
      </c>
      <c r="O183" s="37">
        <v>0.14019999999999999</v>
      </c>
      <c r="P183" s="37">
        <v>0.11409999999999999</v>
      </c>
      <c r="Q183" s="37">
        <v>0.1119</v>
      </c>
      <c r="R183" s="37">
        <v>1.4E-2</v>
      </c>
      <c r="S183" s="37">
        <v>-1.6299999999999999E-2</v>
      </c>
      <c r="T183" s="37">
        <v>0.1074</v>
      </c>
      <c r="U183" s="37">
        <v>5.6000000000000001E-2</v>
      </c>
      <c r="V183" s="37">
        <v>8.3900000000000002E-2</v>
      </c>
      <c r="W183" s="37">
        <v>-2.1399999999999999E-2</v>
      </c>
      <c r="X183" s="37">
        <v>-4.4699999999999997E-2</v>
      </c>
      <c r="Z183" s="4" t="str">
        <f t="shared" si="4"/>
        <v>NO</v>
      </c>
      <c r="AA183" s="4" t="str">
        <f t="shared" si="4"/>
        <v>NO</v>
      </c>
      <c r="AB183" s="4" t="str">
        <f t="shared" si="4"/>
        <v>NO</v>
      </c>
      <c r="AD183" s="4">
        <f t="shared" si="5"/>
        <v>0</v>
      </c>
    </row>
    <row r="184" spans="1:30" ht="27.65" customHeight="1" x14ac:dyDescent="0.35">
      <c r="A184" s="34">
        <v>191</v>
      </c>
      <c r="B184" s="1" t="s">
        <v>590</v>
      </c>
      <c r="C184" s="1"/>
      <c r="D184" s="1"/>
      <c r="E184" s="1"/>
      <c r="F184" s="1" t="str">
        <f t="shared" si="12"/>
        <v>МЕДГАРД, ООО</v>
      </c>
      <c r="G184" s="35" t="s">
        <v>591</v>
      </c>
      <c r="H184" s="35" t="s">
        <v>592</v>
      </c>
      <c r="I184" s="35" t="s">
        <v>23</v>
      </c>
      <c r="J184" s="36">
        <v>796181000</v>
      </c>
      <c r="K184" s="36">
        <v>867553000</v>
      </c>
      <c r="L184" s="36">
        <v>1040963000</v>
      </c>
      <c r="M184" s="36">
        <v>1249446000</v>
      </c>
      <c r="N184" s="36">
        <v>1457375000</v>
      </c>
      <c r="O184" s="37">
        <v>0.2656</v>
      </c>
      <c r="P184" s="37">
        <v>0.1971</v>
      </c>
      <c r="Q184" s="37">
        <v>0.22059999999999999</v>
      </c>
      <c r="R184" s="37">
        <v>9.9099999999999994E-2</v>
      </c>
      <c r="S184" s="37">
        <v>0.1288</v>
      </c>
      <c r="T184" s="37">
        <v>5.33E-2</v>
      </c>
      <c r="U184" s="37">
        <v>4.6199999999999998E-2</v>
      </c>
      <c r="V184" s="37">
        <v>1.4200000000000001E-2</v>
      </c>
      <c r="W184" s="37">
        <v>1.23E-2</v>
      </c>
      <c r="X184" s="37">
        <v>2.3999999999999998E-3</v>
      </c>
      <c r="Z184" s="4" t="str">
        <f t="shared" si="4"/>
        <v>YES</v>
      </c>
      <c r="AA184" s="4" t="str">
        <f t="shared" si="4"/>
        <v>NO</v>
      </c>
      <c r="AB184" s="4" t="str">
        <f t="shared" si="4"/>
        <v>NO</v>
      </c>
      <c r="AD184" s="4">
        <f t="shared" si="5"/>
        <v>1</v>
      </c>
    </row>
    <row r="185" spans="1:30" ht="14.4" customHeight="1" x14ac:dyDescent="0.35">
      <c r="A185" s="34">
        <v>192</v>
      </c>
      <c r="B185" s="1" t="s">
        <v>593</v>
      </c>
      <c r="C185" s="1" t="s">
        <v>29015</v>
      </c>
      <c r="D185" s="1" t="s">
        <v>29042</v>
      </c>
      <c r="E185" s="1"/>
      <c r="F185" s="1" t="s">
        <v>28814</v>
      </c>
      <c r="G185" s="35" t="s">
        <v>594</v>
      </c>
      <c r="H185" s="35" t="s">
        <v>595</v>
      </c>
      <c r="I185" s="35" t="s">
        <v>33</v>
      </c>
      <c r="J185" s="36">
        <v>1044812000</v>
      </c>
      <c r="K185" s="36">
        <v>962035000</v>
      </c>
      <c r="L185" s="36">
        <v>1042313000</v>
      </c>
      <c r="M185" s="36">
        <v>1316845000</v>
      </c>
      <c r="N185" s="36">
        <v>1456812000</v>
      </c>
      <c r="O185" s="37">
        <v>0.23</v>
      </c>
      <c r="P185" s="37">
        <v>0.2117</v>
      </c>
      <c r="Q185" s="37">
        <v>0.22339999999999999</v>
      </c>
      <c r="R185" s="37">
        <v>0.27039999999999997</v>
      </c>
      <c r="S185" s="37">
        <v>0.222</v>
      </c>
      <c r="T185" s="37">
        <v>0.19159999999999999</v>
      </c>
      <c r="U185" s="37">
        <v>0.1716</v>
      </c>
      <c r="V185" s="37">
        <v>0.1759</v>
      </c>
      <c r="W185" s="37">
        <v>0.1414</v>
      </c>
      <c r="X185" s="37">
        <v>6.2799999999999995E-2</v>
      </c>
      <c r="Z185" s="4" t="str">
        <f t="shared" si="4"/>
        <v>YES</v>
      </c>
      <c r="AA185" s="4" t="str">
        <f t="shared" si="4"/>
        <v>YES</v>
      </c>
      <c r="AB185" s="4" t="str">
        <f t="shared" si="4"/>
        <v>YES</v>
      </c>
      <c r="AD185" s="4">
        <f t="shared" si="5"/>
        <v>3</v>
      </c>
    </row>
    <row r="186" spans="1:30" ht="14.4" customHeight="1" x14ac:dyDescent="0.35">
      <c r="A186" s="34">
        <v>193</v>
      </c>
      <c r="B186" s="1" t="s">
        <v>596</v>
      </c>
      <c r="C186" s="1" t="s">
        <v>29015</v>
      </c>
      <c r="D186" s="1"/>
      <c r="E186" s="1"/>
      <c r="F186" s="1" t="s">
        <v>28687</v>
      </c>
      <c r="G186" s="35" t="s">
        <v>597</v>
      </c>
      <c r="H186" s="35" t="s">
        <v>598</v>
      </c>
      <c r="I186" s="35" t="s">
        <v>33</v>
      </c>
      <c r="J186" s="36">
        <v>404109000</v>
      </c>
      <c r="K186" s="36">
        <v>470783000</v>
      </c>
      <c r="L186" s="36">
        <v>704445000</v>
      </c>
      <c r="M186" s="36">
        <v>1202362000</v>
      </c>
      <c r="N186" s="36">
        <v>1452967000</v>
      </c>
      <c r="O186" s="37">
        <v>-7.1599999999999997E-2</v>
      </c>
      <c r="P186" s="37">
        <v>-2.6599999999999999E-2</v>
      </c>
      <c r="Q186" s="37">
        <v>-2.1700000000000001E-2</v>
      </c>
      <c r="R186" s="37">
        <v>0.1241</v>
      </c>
      <c r="S186" s="37">
        <v>0.10299999999999999</v>
      </c>
      <c r="T186" s="37">
        <v>-9.0999999999999998E-2</v>
      </c>
      <c r="U186" s="37">
        <v>-9.3299999999999994E-2</v>
      </c>
      <c r="V186" s="37">
        <v>-0.10390000000000001</v>
      </c>
      <c r="W186" s="37">
        <v>-8.7099999999999997E-2</v>
      </c>
      <c r="X186" s="37">
        <v>-8.5000000000000006E-2</v>
      </c>
      <c r="Z186" s="4" t="str">
        <f t="shared" si="4"/>
        <v>NO</v>
      </c>
      <c r="AA186" s="4" t="str">
        <f t="shared" si="4"/>
        <v>NO</v>
      </c>
      <c r="AB186" s="4" t="str">
        <f t="shared" si="4"/>
        <v>NO</v>
      </c>
      <c r="AD186" s="4">
        <f t="shared" si="5"/>
        <v>0</v>
      </c>
    </row>
    <row r="187" spans="1:30" x14ac:dyDescent="0.35">
      <c r="A187" s="34">
        <v>194</v>
      </c>
      <c r="B187" s="1" t="s">
        <v>599</v>
      </c>
      <c r="C187" s="1"/>
      <c r="D187" s="1"/>
      <c r="E187" s="1"/>
      <c r="F187" s="1" t="str">
        <f t="shared" ref="F187:F188" si="13">B187</f>
        <v>БС, ООО</v>
      </c>
      <c r="G187" s="35" t="s">
        <v>600</v>
      </c>
      <c r="H187" s="35" t="s">
        <v>601</v>
      </c>
      <c r="I187" s="35" t="s">
        <v>23</v>
      </c>
      <c r="J187" s="36">
        <v>565463000</v>
      </c>
      <c r="K187" s="36">
        <v>646792000</v>
      </c>
      <c r="L187" s="36">
        <v>812835000</v>
      </c>
      <c r="M187" s="36">
        <v>1138131000</v>
      </c>
      <c r="N187" s="36">
        <v>1440950000</v>
      </c>
      <c r="O187" s="37">
        <v>0.2923</v>
      </c>
      <c r="P187" s="37">
        <v>0.24809999999999999</v>
      </c>
      <c r="Q187" s="37">
        <v>0.1678</v>
      </c>
      <c r="R187" s="37">
        <v>9.8199999999999996E-2</v>
      </c>
      <c r="S187" s="37">
        <v>0.13850000000000001</v>
      </c>
      <c r="T187" s="37">
        <v>0.27950000000000003</v>
      </c>
      <c r="U187" s="37">
        <v>0.2356</v>
      </c>
      <c r="V187" s="37">
        <v>0.13719999999999999</v>
      </c>
      <c r="W187" s="37">
        <v>6.0999999999999999E-2</v>
      </c>
      <c r="X187" s="37">
        <v>0.1051</v>
      </c>
      <c r="Z187" s="4" t="str">
        <f t="shared" si="4"/>
        <v>NO</v>
      </c>
      <c r="AA187" s="4" t="str">
        <f t="shared" si="4"/>
        <v>NO</v>
      </c>
      <c r="AB187" s="4" t="str">
        <f t="shared" si="4"/>
        <v>NO</v>
      </c>
      <c r="AD187" s="4">
        <f t="shared" si="5"/>
        <v>0</v>
      </c>
    </row>
    <row r="188" spans="1:30" ht="27.65" customHeight="1" x14ac:dyDescent="0.35">
      <c r="A188" s="34">
        <v>195</v>
      </c>
      <c r="B188" s="1" t="s">
        <v>602</v>
      </c>
      <c r="C188" s="1"/>
      <c r="D188" s="1"/>
      <c r="E188" s="1"/>
      <c r="F188" s="1" t="str">
        <f t="shared" si="13"/>
        <v>ЦЕНТР ПЭТ-ТЕХНОЛОДЖИ, ООО</v>
      </c>
      <c r="G188" s="35" t="s">
        <v>603</v>
      </c>
      <c r="H188" s="35" t="s">
        <v>604</v>
      </c>
      <c r="I188" s="35" t="s">
        <v>23</v>
      </c>
      <c r="J188" s="36">
        <v>1562270000</v>
      </c>
      <c r="K188" s="36">
        <v>1857191000</v>
      </c>
      <c r="L188" s="36">
        <v>1585438000</v>
      </c>
      <c r="M188" s="36">
        <v>1371926000</v>
      </c>
      <c r="N188" s="36">
        <v>1434473000</v>
      </c>
      <c r="O188" s="37">
        <v>2.6100000000000002E-2</v>
      </c>
      <c r="P188" s="37">
        <v>0.11269999999999999</v>
      </c>
      <c r="Q188" s="37">
        <v>-4.5400000000000003E-2</v>
      </c>
      <c r="R188" s="37">
        <v>3.15E-2</v>
      </c>
      <c r="S188" s="37">
        <v>-6.4399999999999999E-2</v>
      </c>
      <c r="T188" s="37">
        <v>-6.3799999999999996E-2</v>
      </c>
      <c r="U188" s="37">
        <v>-0.1714</v>
      </c>
      <c r="V188" s="37">
        <v>-0.11070000000000001</v>
      </c>
      <c r="W188" s="37">
        <v>-0.11550000000000001</v>
      </c>
      <c r="X188" s="37">
        <v>-0.22389999999999999</v>
      </c>
      <c r="Z188" s="4" t="str">
        <f t="shared" si="4"/>
        <v>NO</v>
      </c>
      <c r="AA188" s="4" t="str">
        <f t="shared" si="4"/>
        <v>NO</v>
      </c>
      <c r="AB188" s="4" t="str">
        <f t="shared" si="4"/>
        <v>NO</v>
      </c>
      <c r="AD188" s="4">
        <f t="shared" si="5"/>
        <v>0</v>
      </c>
    </row>
    <row r="189" spans="1:30" ht="27.65" customHeight="1" x14ac:dyDescent="0.35">
      <c r="A189" s="34">
        <v>196</v>
      </c>
      <c r="B189" s="1" t="s">
        <v>605</v>
      </c>
      <c r="C189" s="1" t="s">
        <v>29015</v>
      </c>
      <c r="D189" s="1" t="s">
        <v>29042</v>
      </c>
      <c r="E189" s="1"/>
      <c r="F189" s="1" t="s">
        <v>29090</v>
      </c>
      <c r="G189" s="35" t="s">
        <v>606</v>
      </c>
      <c r="H189" s="35" t="s">
        <v>607</v>
      </c>
      <c r="I189" s="35" t="s">
        <v>33</v>
      </c>
      <c r="J189" s="36">
        <v>638382000</v>
      </c>
      <c r="K189" s="36">
        <v>782859000</v>
      </c>
      <c r="L189" s="36">
        <v>999862000</v>
      </c>
      <c r="M189" s="36">
        <v>1214993000</v>
      </c>
      <c r="N189" s="36">
        <v>1427398000</v>
      </c>
      <c r="O189" s="37">
        <v>0.21690000000000001</v>
      </c>
      <c r="P189" s="37">
        <v>0.22559999999999999</v>
      </c>
      <c r="Q189" s="37">
        <v>0.2482</v>
      </c>
      <c r="R189" s="37">
        <v>0.28970000000000001</v>
      </c>
      <c r="S189" s="37">
        <v>0.22789999999999999</v>
      </c>
      <c r="T189" s="37">
        <v>0.1729</v>
      </c>
      <c r="U189" s="37">
        <v>0.15859999999999999</v>
      </c>
      <c r="V189" s="37">
        <v>0.2107</v>
      </c>
      <c r="W189" s="37">
        <v>0.25290000000000001</v>
      </c>
      <c r="X189" s="37">
        <v>0.1978</v>
      </c>
      <c r="Z189" s="4" t="str">
        <f t="shared" si="4"/>
        <v>YES</v>
      </c>
      <c r="AA189" s="4" t="str">
        <f t="shared" si="4"/>
        <v>YES</v>
      </c>
      <c r="AB189" s="4" t="str">
        <f t="shared" si="4"/>
        <v>YES</v>
      </c>
      <c r="AD189" s="4">
        <f t="shared" si="5"/>
        <v>3</v>
      </c>
    </row>
    <row r="190" spans="1:30" ht="14.4" customHeight="1" x14ac:dyDescent="0.35">
      <c r="A190" s="34">
        <v>197</v>
      </c>
      <c r="B190" s="1" t="s">
        <v>608</v>
      </c>
      <c r="C190" s="1"/>
      <c r="D190" s="1"/>
      <c r="E190" s="1"/>
      <c r="F190" s="1" t="s">
        <v>28719</v>
      </c>
      <c r="G190" s="35" t="s">
        <v>609</v>
      </c>
      <c r="H190" s="35" t="s">
        <v>610</v>
      </c>
      <c r="I190" s="35" t="s">
        <v>33</v>
      </c>
      <c r="J190" s="36"/>
      <c r="K190" s="36">
        <v>210000</v>
      </c>
      <c r="L190" s="36">
        <v>1035861000</v>
      </c>
      <c r="M190" s="36">
        <v>1570457000</v>
      </c>
      <c r="N190" s="36">
        <v>1420020000</v>
      </c>
      <c r="O190" s="37"/>
      <c r="P190" s="37"/>
      <c r="Q190" s="37">
        <v>9.7000000000000003E-3</v>
      </c>
      <c r="R190" s="37">
        <v>6.4000000000000003E-3</v>
      </c>
      <c r="S190" s="37">
        <v>7.0000000000000001E-3</v>
      </c>
      <c r="T190" s="37"/>
      <c r="U190" s="37"/>
      <c r="V190" s="37"/>
      <c r="W190" s="37"/>
      <c r="X190" s="37"/>
      <c r="Z190" s="4" t="str">
        <f t="shared" si="4"/>
        <v>NO</v>
      </c>
      <c r="AA190" s="4" t="str">
        <f t="shared" si="4"/>
        <v>NO</v>
      </c>
      <c r="AB190" s="4" t="str">
        <f t="shared" si="4"/>
        <v>NO</v>
      </c>
      <c r="AD190" s="4">
        <f t="shared" si="5"/>
        <v>0</v>
      </c>
    </row>
    <row r="191" spans="1:30" ht="14.4" customHeight="1" x14ac:dyDescent="0.35">
      <c r="A191" s="34">
        <v>198</v>
      </c>
      <c r="B191" s="1" t="s">
        <v>611</v>
      </c>
      <c r="C191" s="1"/>
      <c r="D191" s="1"/>
      <c r="E191" s="1"/>
      <c r="F191" s="1" t="str">
        <f t="shared" ref="F191:F192" si="14">B191</f>
        <v>АНАЛИТИЧЕСКИЙ ЦЕНТР БЛУМ, ООО</v>
      </c>
      <c r="G191" s="35" t="s">
        <v>612</v>
      </c>
      <c r="H191" s="35" t="s">
        <v>613</v>
      </c>
      <c r="I191" s="35" t="s">
        <v>36</v>
      </c>
      <c r="J191" s="36">
        <v>56373000</v>
      </c>
      <c r="K191" s="36">
        <v>71326000</v>
      </c>
      <c r="L191" s="36">
        <v>89619000</v>
      </c>
      <c r="M191" s="36"/>
      <c r="N191" s="36">
        <v>1409035000</v>
      </c>
      <c r="O191" s="37">
        <v>0.23</v>
      </c>
      <c r="P191" s="37">
        <v>0.29020000000000001</v>
      </c>
      <c r="Q191" s="37">
        <v>0.13450000000000001</v>
      </c>
      <c r="R191" s="37"/>
      <c r="S191" s="37">
        <v>2.4899999999999999E-2</v>
      </c>
      <c r="T191" s="37"/>
      <c r="U191" s="37"/>
      <c r="V191" s="37"/>
      <c r="W191" s="37"/>
      <c r="X191" s="37">
        <v>2.0199999999999999E-2</v>
      </c>
      <c r="Z191" s="4" t="str">
        <f t="shared" si="4"/>
        <v>NO</v>
      </c>
      <c r="AA191" s="4" t="str">
        <f t="shared" si="4"/>
        <v>NO</v>
      </c>
      <c r="AB191" s="4" t="str">
        <f t="shared" si="4"/>
        <v>NO</v>
      </c>
      <c r="AD191" s="4">
        <f t="shared" si="5"/>
        <v>0</v>
      </c>
    </row>
    <row r="192" spans="1:30" ht="27.65" customHeight="1" x14ac:dyDescent="0.35">
      <c r="A192" s="34">
        <v>199</v>
      </c>
      <c r="B192" s="1" t="s">
        <v>614</v>
      </c>
      <c r="C192" s="1"/>
      <c r="D192" s="1"/>
      <c r="E192" s="1"/>
      <c r="F192" s="1" t="str">
        <f t="shared" si="14"/>
        <v>МЦ XXI ВЕК, ООО</v>
      </c>
      <c r="G192" s="35" t="s">
        <v>615</v>
      </c>
      <c r="H192" s="35" t="s">
        <v>616</v>
      </c>
      <c r="I192" s="35" t="s">
        <v>23</v>
      </c>
      <c r="J192" s="36">
        <v>789606000</v>
      </c>
      <c r="K192" s="36">
        <v>904132000</v>
      </c>
      <c r="L192" s="36">
        <v>1021090000</v>
      </c>
      <c r="M192" s="36">
        <v>1163263000</v>
      </c>
      <c r="N192" s="36">
        <v>1408490000</v>
      </c>
      <c r="O192" s="37">
        <v>9.4200000000000006E-2</v>
      </c>
      <c r="P192" s="37">
        <v>0.1152</v>
      </c>
      <c r="Q192" s="37">
        <v>0.10340000000000001</v>
      </c>
      <c r="R192" s="37">
        <v>0.11</v>
      </c>
      <c r="S192" s="37">
        <v>0.1186</v>
      </c>
      <c r="T192" s="37">
        <v>7.3800000000000004E-2</v>
      </c>
      <c r="U192" s="37">
        <v>9.3100000000000002E-2</v>
      </c>
      <c r="V192" s="37">
        <v>7.51E-2</v>
      </c>
      <c r="W192" s="37">
        <v>7.5999999999999998E-2</v>
      </c>
      <c r="X192" s="37">
        <v>9.6799999999999997E-2</v>
      </c>
      <c r="Z192" s="4" t="str">
        <f t="shared" si="4"/>
        <v>NO</v>
      </c>
      <c r="AA192" s="4" t="str">
        <f t="shared" si="4"/>
        <v>NO</v>
      </c>
      <c r="AB192" s="4" t="str">
        <f t="shared" si="4"/>
        <v>NO</v>
      </c>
      <c r="AD192" s="4">
        <f t="shared" si="5"/>
        <v>0</v>
      </c>
    </row>
    <row r="193" spans="1:30" ht="27.65" customHeight="1" x14ac:dyDescent="0.35">
      <c r="A193" s="34">
        <v>200</v>
      </c>
      <c r="B193" s="1" t="s">
        <v>617</v>
      </c>
      <c r="C193" s="1" t="s">
        <v>28702</v>
      </c>
      <c r="D193" s="1"/>
      <c r="E193" s="1"/>
      <c r="F193" s="1" t="s">
        <v>29262</v>
      </c>
      <c r="G193" s="35" t="s">
        <v>618</v>
      </c>
      <c r="H193" s="35" t="s">
        <v>619</v>
      </c>
      <c r="I193" s="35" t="s">
        <v>87</v>
      </c>
      <c r="J193" s="36">
        <v>661120000</v>
      </c>
      <c r="K193" s="36">
        <v>855852000</v>
      </c>
      <c r="L193" s="36">
        <v>1064305000</v>
      </c>
      <c r="M193" s="36">
        <v>1326508000</v>
      </c>
      <c r="N193" s="36">
        <v>1398728000</v>
      </c>
      <c r="O193" s="37">
        <v>0.25380000000000003</v>
      </c>
      <c r="P193" s="37">
        <v>0.38429999999999997</v>
      </c>
      <c r="Q193" s="37">
        <v>0.32650000000000001</v>
      </c>
      <c r="R193" s="37">
        <v>0.29609999999999997</v>
      </c>
      <c r="S193" s="37">
        <v>0.25750000000000001</v>
      </c>
      <c r="T193" s="37">
        <v>0.23480000000000001</v>
      </c>
      <c r="U193" s="37">
        <v>0.37669999999999998</v>
      </c>
      <c r="V193" s="37">
        <v>0.30919999999999997</v>
      </c>
      <c r="W193" s="37">
        <v>0.27750000000000002</v>
      </c>
      <c r="X193" s="37">
        <v>0.2397</v>
      </c>
      <c r="Z193" s="4" t="str">
        <f t="shared" si="4"/>
        <v>YES</v>
      </c>
      <c r="AA193" s="4" t="str">
        <f t="shared" si="4"/>
        <v>YES</v>
      </c>
      <c r="AB193" s="4" t="str">
        <f t="shared" si="4"/>
        <v>YES</v>
      </c>
      <c r="AD193" s="4">
        <f t="shared" si="5"/>
        <v>3</v>
      </c>
    </row>
    <row r="194" spans="1:30" ht="14.4" customHeight="1" x14ac:dyDescent="0.35">
      <c r="A194" s="34">
        <v>201</v>
      </c>
      <c r="B194" s="1" t="s">
        <v>620</v>
      </c>
      <c r="C194" s="1"/>
      <c r="D194" s="1"/>
      <c r="E194" s="1"/>
      <c r="F194" s="1" t="str">
        <f t="shared" ref="F194:F196" si="15">B194</f>
        <v>ЦЕНТР ДИАЛИЗА, ООО</v>
      </c>
      <c r="G194" s="35" t="s">
        <v>621</v>
      </c>
      <c r="H194" s="35" t="s">
        <v>622</v>
      </c>
      <c r="I194" s="35" t="s">
        <v>23</v>
      </c>
      <c r="J194" s="36">
        <v>899386000</v>
      </c>
      <c r="K194" s="36">
        <v>978308000</v>
      </c>
      <c r="L194" s="36">
        <v>1109432000</v>
      </c>
      <c r="M194" s="36">
        <v>1225309000</v>
      </c>
      <c r="N194" s="36">
        <v>1394291000</v>
      </c>
      <c r="O194" s="37">
        <v>-0.54569999999999996</v>
      </c>
      <c r="P194" s="37">
        <v>-0.30009999999999998</v>
      </c>
      <c r="Q194" s="37">
        <v>-4.1599999999999998E-2</v>
      </c>
      <c r="R194" s="37">
        <v>3.3300000000000003E-2</v>
      </c>
      <c r="S194" s="37">
        <v>7.9299999999999995E-2</v>
      </c>
      <c r="T194" s="37">
        <v>-0.76390000000000002</v>
      </c>
      <c r="U194" s="37">
        <v>-0.58850000000000002</v>
      </c>
      <c r="V194" s="37">
        <v>-0.24199999999999999</v>
      </c>
      <c r="W194" s="37">
        <v>-0.11600000000000001</v>
      </c>
      <c r="X194" s="37">
        <v>-8.0999999999999996E-3</v>
      </c>
      <c r="Z194" s="4" t="str">
        <f t="shared" si="4"/>
        <v>NO</v>
      </c>
      <c r="AA194" s="4" t="str">
        <f t="shared" si="4"/>
        <v>NO</v>
      </c>
      <c r="AB194" s="4" t="str">
        <f t="shared" si="4"/>
        <v>NO</v>
      </c>
      <c r="AD194" s="4">
        <f t="shared" si="5"/>
        <v>0</v>
      </c>
    </row>
    <row r="195" spans="1:30" ht="14.4" customHeight="1" x14ac:dyDescent="0.35">
      <c r="A195" s="34">
        <v>202</v>
      </c>
      <c r="B195" s="1" t="s">
        <v>623</v>
      </c>
      <c r="C195" s="1" t="s">
        <v>29015</v>
      </c>
      <c r="D195" s="1" t="s">
        <v>29042</v>
      </c>
      <c r="E195" s="1"/>
      <c r="F195" s="1" t="str">
        <f t="shared" si="15"/>
        <v>ЦП НА ЛЕНИНГРАДКЕ, АО</v>
      </c>
      <c r="G195" s="35" t="s">
        <v>624</v>
      </c>
      <c r="H195" s="35" t="s">
        <v>625</v>
      </c>
      <c r="I195" s="35" t="s">
        <v>33</v>
      </c>
      <c r="J195" s="36">
        <v>720041000</v>
      </c>
      <c r="K195" s="36">
        <v>813659000</v>
      </c>
      <c r="L195" s="36">
        <v>870687000</v>
      </c>
      <c r="M195" s="36">
        <v>1054330000</v>
      </c>
      <c r="N195" s="36">
        <v>1393604000</v>
      </c>
      <c r="O195" s="37">
        <v>0.28889999999999999</v>
      </c>
      <c r="P195" s="37">
        <v>0.29360000000000003</v>
      </c>
      <c r="Q195" s="37">
        <v>0.25840000000000002</v>
      </c>
      <c r="R195" s="37">
        <v>0.29299999999999998</v>
      </c>
      <c r="S195" s="37">
        <v>0.35120000000000001</v>
      </c>
      <c r="T195" s="37">
        <v>0.28439999999999999</v>
      </c>
      <c r="U195" s="37">
        <v>0.28199999999999997</v>
      </c>
      <c r="V195" s="37">
        <v>0.24560000000000001</v>
      </c>
      <c r="W195" s="37">
        <v>-7.0699999999999999E-2</v>
      </c>
      <c r="X195" s="37">
        <v>-0.37919999999999998</v>
      </c>
      <c r="Z195" s="4" t="str">
        <f t="shared" si="4"/>
        <v>YES</v>
      </c>
      <c r="AA195" s="4" t="str">
        <f t="shared" si="4"/>
        <v>YES</v>
      </c>
      <c r="AB195" s="4" t="str">
        <f t="shared" si="4"/>
        <v>YES</v>
      </c>
      <c r="AD195" s="4">
        <f t="shared" si="5"/>
        <v>3</v>
      </c>
    </row>
    <row r="196" spans="1:30" ht="27.65" customHeight="1" x14ac:dyDescent="0.35">
      <c r="A196" s="34">
        <v>203</v>
      </c>
      <c r="B196" s="1" t="s">
        <v>626</v>
      </c>
      <c r="C196" s="1"/>
      <c r="D196" s="1"/>
      <c r="E196" s="1"/>
      <c r="F196" s="1" t="str">
        <f t="shared" si="15"/>
        <v>МЦ ДИАЛОГ, ООО</v>
      </c>
      <c r="G196" s="35" t="s">
        <v>627</v>
      </c>
      <c r="H196" s="35" t="s">
        <v>628</v>
      </c>
      <c r="I196" s="35" t="s">
        <v>23</v>
      </c>
      <c r="J196" s="36">
        <v>855369000</v>
      </c>
      <c r="K196" s="36">
        <v>1015979000</v>
      </c>
      <c r="L196" s="36">
        <v>1168255000</v>
      </c>
      <c r="M196" s="36">
        <v>1264728000</v>
      </c>
      <c r="N196" s="36">
        <v>1390466000</v>
      </c>
      <c r="O196" s="37">
        <v>-0.19059999999999999</v>
      </c>
      <c r="P196" s="37">
        <v>-0.2286</v>
      </c>
      <c r="Q196" s="37">
        <v>-0.2286</v>
      </c>
      <c r="R196" s="37">
        <v>-6.9500000000000006E-2</v>
      </c>
      <c r="S196" s="37">
        <v>-7.1999999999999998E-3</v>
      </c>
      <c r="T196" s="37">
        <v>-0.1938</v>
      </c>
      <c r="U196" s="37">
        <v>-0.1615</v>
      </c>
      <c r="V196" s="37">
        <v>-0.22950000000000001</v>
      </c>
      <c r="W196" s="37">
        <v>-8.3099999999999993E-2</v>
      </c>
      <c r="X196" s="37">
        <v>-2.01E-2</v>
      </c>
      <c r="Z196" s="4" t="str">
        <f t="shared" si="4"/>
        <v>NO</v>
      </c>
      <c r="AA196" s="4" t="str">
        <f t="shared" si="4"/>
        <v>NO</v>
      </c>
      <c r="AB196" s="4" t="str">
        <f t="shared" si="4"/>
        <v>NO</v>
      </c>
      <c r="AD196" s="4">
        <f t="shared" si="5"/>
        <v>0</v>
      </c>
    </row>
    <row r="197" spans="1:30" ht="27.65" customHeight="1" x14ac:dyDescent="0.35">
      <c r="A197" s="34">
        <v>204</v>
      </c>
      <c r="B197" s="1" t="s">
        <v>629</v>
      </c>
      <c r="C197" s="1" t="s">
        <v>28702</v>
      </c>
      <c r="D197" s="1"/>
      <c r="E197" s="1"/>
      <c r="F197" s="1" t="s">
        <v>29262</v>
      </c>
      <c r="G197" s="35" t="s">
        <v>630</v>
      </c>
      <c r="H197" s="35" t="s">
        <v>631</v>
      </c>
      <c r="I197" s="35" t="s">
        <v>87</v>
      </c>
      <c r="J197" s="36">
        <v>537837000</v>
      </c>
      <c r="K197" s="36">
        <v>606358000</v>
      </c>
      <c r="L197" s="36">
        <v>971508000</v>
      </c>
      <c r="M197" s="36">
        <v>1183045000</v>
      </c>
      <c r="N197" s="36">
        <v>1389703000</v>
      </c>
      <c r="O197" s="37">
        <v>0.1326</v>
      </c>
      <c r="P197" s="37">
        <v>7.3599999999999999E-2</v>
      </c>
      <c r="Q197" s="37">
        <v>1.89E-2</v>
      </c>
      <c r="R197" s="37">
        <v>4.8500000000000001E-2</v>
      </c>
      <c r="S197" s="37">
        <v>7.8799999999999995E-2</v>
      </c>
      <c r="T197" s="37">
        <v>0.18179999999999999</v>
      </c>
      <c r="U197" s="37">
        <v>7.8100000000000003E-2</v>
      </c>
      <c r="V197" s="37">
        <v>4.7600000000000003E-2</v>
      </c>
      <c r="W197" s="37">
        <v>1.47E-2</v>
      </c>
      <c r="X197" s="37">
        <v>6.4100000000000004E-2</v>
      </c>
      <c r="Z197" s="4" t="str">
        <f t="shared" ref="Z197:AB260" si="16">IF(Q197&gt;20%,"YES","NO")</f>
        <v>NO</v>
      </c>
      <c r="AA197" s="4" t="str">
        <f t="shared" si="16"/>
        <v>NO</v>
      </c>
      <c r="AB197" s="4" t="str">
        <f t="shared" si="16"/>
        <v>NO</v>
      </c>
      <c r="AD197" s="4">
        <f t="shared" ref="AD197:AD260" si="17">COUNTIF(Z197:AB197,"YES")</f>
        <v>0</v>
      </c>
    </row>
    <row r="198" spans="1:30" x14ac:dyDescent="0.35">
      <c r="A198" s="34">
        <v>205</v>
      </c>
      <c r="B198" s="1" t="s">
        <v>632</v>
      </c>
      <c r="C198" s="1" t="s">
        <v>29015</v>
      </c>
      <c r="D198" s="1"/>
      <c r="E198" s="1" t="s">
        <v>29008</v>
      </c>
      <c r="F198" s="1" t="str">
        <f t="shared" ref="F198:F199" si="18">B198</f>
        <v>НИЖСТОМ, ООО</v>
      </c>
      <c r="G198" s="35" t="s">
        <v>633</v>
      </c>
      <c r="H198" s="35" t="s">
        <v>634</v>
      </c>
      <c r="I198" s="35" t="s">
        <v>29</v>
      </c>
      <c r="J198" s="36">
        <v>561000</v>
      </c>
      <c r="K198" s="36">
        <v>1282000</v>
      </c>
      <c r="L198" s="36">
        <v>582000</v>
      </c>
      <c r="M198" s="36">
        <v>302000</v>
      </c>
      <c r="N198" s="36">
        <v>1387000000</v>
      </c>
      <c r="O198" s="37">
        <v>7.3099999999999998E-2</v>
      </c>
      <c r="P198" s="37">
        <v>3.8199999999999998E-2</v>
      </c>
      <c r="Q198" s="37">
        <v>0.14949999999999999</v>
      </c>
      <c r="R198" s="37">
        <v>4.9700000000000001E-2</v>
      </c>
      <c r="S198" s="37">
        <v>5.11E-2</v>
      </c>
      <c r="T198" s="37"/>
      <c r="U198" s="37"/>
      <c r="V198" s="37"/>
      <c r="W198" s="37"/>
      <c r="X198" s="37"/>
      <c r="Z198" s="4" t="str">
        <f t="shared" si="16"/>
        <v>NO</v>
      </c>
      <c r="AA198" s="4" t="str">
        <f t="shared" si="16"/>
        <v>NO</v>
      </c>
      <c r="AB198" s="4" t="str">
        <f t="shared" si="16"/>
        <v>NO</v>
      </c>
      <c r="AD198" s="4">
        <f t="shared" si="17"/>
        <v>0</v>
      </c>
    </row>
    <row r="199" spans="1:30" ht="27.65" customHeight="1" x14ac:dyDescent="0.35">
      <c r="A199" s="34">
        <v>206</v>
      </c>
      <c r="B199" s="1" t="s">
        <v>635</v>
      </c>
      <c r="C199" s="1"/>
      <c r="D199" s="1"/>
      <c r="E199" s="1"/>
      <c r="F199" s="1" t="str">
        <f t="shared" si="18"/>
        <v>ЦПМ, ООО</v>
      </c>
      <c r="G199" s="35" t="s">
        <v>636</v>
      </c>
      <c r="H199" s="35" t="s">
        <v>637</v>
      </c>
      <c r="I199" s="35" t="s">
        <v>23</v>
      </c>
      <c r="J199" s="36">
        <v>677063000</v>
      </c>
      <c r="K199" s="36">
        <v>761869000</v>
      </c>
      <c r="L199" s="36">
        <v>958932000</v>
      </c>
      <c r="M199" s="36">
        <v>1289900000</v>
      </c>
      <c r="N199" s="36">
        <v>1376238000</v>
      </c>
      <c r="O199" s="37">
        <v>0.1046</v>
      </c>
      <c r="P199" s="37">
        <v>1.4500000000000001E-2</v>
      </c>
      <c r="Q199" s="37">
        <v>2.0500000000000001E-2</v>
      </c>
      <c r="R199" s="37">
        <v>4.8999999999999998E-3</v>
      </c>
      <c r="S199" s="37">
        <v>0.10780000000000001</v>
      </c>
      <c r="T199" s="37">
        <v>9.9299999999999999E-2</v>
      </c>
      <c r="U199" s="37">
        <v>1.1000000000000001E-3</v>
      </c>
      <c r="V199" s="37">
        <v>5.4000000000000003E-3</v>
      </c>
      <c r="W199" s="37">
        <v>1E-4</v>
      </c>
      <c r="X199" s="37">
        <v>3.5099999999999999E-2</v>
      </c>
      <c r="Z199" s="4" t="str">
        <f t="shared" si="16"/>
        <v>NO</v>
      </c>
      <c r="AA199" s="4" t="str">
        <f t="shared" si="16"/>
        <v>NO</v>
      </c>
      <c r="AB199" s="4" t="str">
        <f t="shared" si="16"/>
        <v>NO</v>
      </c>
      <c r="AD199" s="4">
        <f t="shared" si="17"/>
        <v>0</v>
      </c>
    </row>
    <row r="200" spans="1:30" ht="14.4" customHeight="1" x14ac:dyDescent="0.35">
      <c r="A200" s="34">
        <v>207</v>
      </c>
      <c r="B200" s="1" t="s">
        <v>638</v>
      </c>
      <c r="C200" s="1" t="s">
        <v>29015</v>
      </c>
      <c r="D200" s="1" t="s">
        <v>29042</v>
      </c>
      <c r="E200" s="1"/>
      <c r="F200" s="1" t="s">
        <v>28865</v>
      </c>
      <c r="G200" s="35" t="s">
        <v>639</v>
      </c>
      <c r="H200" s="35" t="s">
        <v>640</v>
      </c>
      <c r="I200" s="35" t="s">
        <v>33</v>
      </c>
      <c r="J200" s="36">
        <v>7786000</v>
      </c>
      <c r="K200" s="36">
        <v>904831000</v>
      </c>
      <c r="L200" s="36">
        <v>983114000</v>
      </c>
      <c r="M200" s="36">
        <v>810958000</v>
      </c>
      <c r="N200" s="36">
        <v>1364160000</v>
      </c>
      <c r="O200" s="37">
        <v>-2.0255999999999998</v>
      </c>
      <c r="P200" s="37">
        <v>0.49659999999999999</v>
      </c>
      <c r="Q200" s="37">
        <v>0.48110000000000003</v>
      </c>
      <c r="R200" s="37">
        <v>0.57230000000000003</v>
      </c>
      <c r="S200" s="37">
        <v>0.65590000000000004</v>
      </c>
      <c r="T200" s="37">
        <v>-2.4678</v>
      </c>
      <c r="U200" s="37">
        <v>0.48120000000000002</v>
      </c>
      <c r="V200" s="37">
        <v>0.46970000000000001</v>
      </c>
      <c r="W200" s="37">
        <v>0.53969999999999996</v>
      </c>
      <c r="X200" s="37">
        <v>0.63539999999999996</v>
      </c>
      <c r="Z200" s="4" t="str">
        <f t="shared" si="16"/>
        <v>YES</v>
      </c>
      <c r="AA200" s="4" t="str">
        <f t="shared" si="16"/>
        <v>YES</v>
      </c>
      <c r="AB200" s="4" t="str">
        <f t="shared" si="16"/>
        <v>YES</v>
      </c>
      <c r="AD200" s="4">
        <f t="shared" si="17"/>
        <v>3</v>
      </c>
    </row>
    <row r="201" spans="1:30" ht="27.65" customHeight="1" x14ac:dyDescent="0.35">
      <c r="A201" s="34">
        <v>208</v>
      </c>
      <c r="B201" s="1" t="s">
        <v>641</v>
      </c>
      <c r="C201" s="1" t="s">
        <v>28702</v>
      </c>
      <c r="D201" s="1"/>
      <c r="E201" s="1"/>
      <c r="F201" s="1" t="s">
        <v>29262</v>
      </c>
      <c r="G201" s="35" t="s">
        <v>642</v>
      </c>
      <c r="H201" s="35" t="s">
        <v>643</v>
      </c>
      <c r="I201" s="35" t="s">
        <v>87</v>
      </c>
      <c r="J201" s="36">
        <v>855261000</v>
      </c>
      <c r="K201" s="36">
        <v>994275000</v>
      </c>
      <c r="L201" s="36">
        <v>1144986000</v>
      </c>
      <c r="M201" s="36">
        <v>1273561000</v>
      </c>
      <c r="N201" s="36">
        <v>1362494000</v>
      </c>
      <c r="O201" s="37">
        <v>0.31530000000000002</v>
      </c>
      <c r="P201" s="37">
        <v>0.29980000000000001</v>
      </c>
      <c r="Q201" s="37">
        <v>0.35470000000000002</v>
      </c>
      <c r="R201" s="37">
        <v>0.29799999999999999</v>
      </c>
      <c r="S201" s="37">
        <v>0.20319999999999999</v>
      </c>
      <c r="T201" s="37">
        <v>0.29949999999999999</v>
      </c>
      <c r="U201" s="37">
        <v>0.245</v>
      </c>
      <c r="V201" s="37">
        <v>0.31419999999999998</v>
      </c>
      <c r="W201" s="37">
        <v>0.26219999999999999</v>
      </c>
      <c r="X201" s="37">
        <v>0.16789999999999999</v>
      </c>
      <c r="Z201" s="4" t="str">
        <f t="shared" si="16"/>
        <v>YES</v>
      </c>
      <c r="AA201" s="4" t="str">
        <f t="shared" si="16"/>
        <v>YES</v>
      </c>
      <c r="AB201" s="4" t="str">
        <f t="shared" si="16"/>
        <v>YES</v>
      </c>
      <c r="AD201" s="4">
        <f t="shared" si="17"/>
        <v>3</v>
      </c>
    </row>
    <row r="202" spans="1:30" ht="27.65" customHeight="1" x14ac:dyDescent="0.35">
      <c r="A202" s="34">
        <v>209</v>
      </c>
      <c r="B202" s="1" t="s">
        <v>644</v>
      </c>
      <c r="C202" s="1"/>
      <c r="D202" s="1"/>
      <c r="E202" s="1"/>
      <c r="F202" s="1" t="str">
        <f t="shared" ref="F202:F203" si="19">B202</f>
        <v>КЛИНИКА ГОРОД ЗДОРОВЬЯ, ООО</v>
      </c>
      <c r="G202" s="35" t="s">
        <v>645</v>
      </c>
      <c r="H202" s="35" t="s">
        <v>646</v>
      </c>
      <c r="I202" s="35" t="s">
        <v>43</v>
      </c>
      <c r="J202" s="36">
        <v>546881000</v>
      </c>
      <c r="K202" s="36">
        <v>638929000</v>
      </c>
      <c r="L202" s="36">
        <v>943143000</v>
      </c>
      <c r="M202" s="36">
        <v>1091269000</v>
      </c>
      <c r="N202" s="36">
        <v>1361655000</v>
      </c>
      <c r="O202" s="37">
        <v>-8.9300000000000004E-2</v>
      </c>
      <c r="P202" s="37">
        <v>-4.3200000000000002E-2</v>
      </c>
      <c r="Q202" s="37">
        <v>6.9199999999999998E-2</v>
      </c>
      <c r="R202" s="37">
        <v>9.3200000000000005E-2</v>
      </c>
      <c r="S202" s="37">
        <v>7.2999999999999995E-2</v>
      </c>
      <c r="T202" s="37">
        <v>-6.9699999999999998E-2</v>
      </c>
      <c r="U202" s="37">
        <v>-3.49E-2</v>
      </c>
      <c r="V202" s="37">
        <v>-4.7999999999999996E-3</v>
      </c>
      <c r="W202" s="37">
        <v>-3.32E-2</v>
      </c>
      <c r="X202" s="37">
        <v>-2.8500000000000001E-2</v>
      </c>
      <c r="Z202" s="4" t="str">
        <f t="shared" si="16"/>
        <v>NO</v>
      </c>
      <c r="AA202" s="4" t="str">
        <f t="shared" si="16"/>
        <v>NO</v>
      </c>
      <c r="AB202" s="4" t="str">
        <f t="shared" si="16"/>
        <v>NO</v>
      </c>
      <c r="AD202" s="4">
        <f t="shared" si="17"/>
        <v>0</v>
      </c>
    </row>
    <row r="203" spans="1:30" ht="14.4" customHeight="1" x14ac:dyDescent="0.35">
      <c r="A203" s="34">
        <v>210</v>
      </c>
      <c r="B203" s="1" t="s">
        <v>647</v>
      </c>
      <c r="C203" s="1"/>
      <c r="D203" s="1"/>
      <c r="E203" s="1"/>
      <c r="F203" s="1" t="str">
        <f t="shared" si="19"/>
        <v>ССМЦ №1, ООО</v>
      </c>
      <c r="G203" s="35" t="s">
        <v>648</v>
      </c>
      <c r="H203" s="35" t="s">
        <v>649</v>
      </c>
      <c r="I203" s="35" t="s">
        <v>33</v>
      </c>
      <c r="J203" s="36">
        <v>877197000</v>
      </c>
      <c r="K203" s="36">
        <v>1036965000</v>
      </c>
      <c r="L203" s="36">
        <v>1141205000</v>
      </c>
      <c r="M203" s="36">
        <v>1163484000</v>
      </c>
      <c r="N203" s="36">
        <v>1361282000</v>
      </c>
      <c r="O203" s="37">
        <v>2.76E-2</v>
      </c>
      <c r="P203" s="37">
        <v>5.1700000000000003E-2</v>
      </c>
      <c r="Q203" s="37">
        <v>0.12939999999999999</v>
      </c>
      <c r="R203" s="37">
        <v>0.16789999999999999</v>
      </c>
      <c r="S203" s="37">
        <v>1.5299999999999999E-2</v>
      </c>
      <c r="T203" s="37">
        <v>-6.7999999999999996E-3</v>
      </c>
      <c r="U203" s="37">
        <v>2.5399999999999999E-2</v>
      </c>
      <c r="V203" s="37">
        <v>0.1057</v>
      </c>
      <c r="W203" s="37">
        <v>0.14810000000000001</v>
      </c>
      <c r="X203" s="37">
        <v>6.9999999999999999E-4</v>
      </c>
      <c r="Z203" s="4" t="str">
        <f t="shared" si="16"/>
        <v>NO</v>
      </c>
      <c r="AA203" s="4" t="str">
        <f t="shared" si="16"/>
        <v>NO</v>
      </c>
      <c r="AB203" s="4" t="str">
        <f t="shared" si="16"/>
        <v>NO</v>
      </c>
      <c r="AD203" s="4">
        <f t="shared" si="17"/>
        <v>0</v>
      </c>
    </row>
    <row r="204" spans="1:30" ht="27.65" customHeight="1" x14ac:dyDescent="0.35">
      <c r="A204" s="34">
        <v>211</v>
      </c>
      <c r="B204" s="1" t="s">
        <v>650</v>
      </c>
      <c r="C204" s="1" t="s">
        <v>28702</v>
      </c>
      <c r="D204" s="1"/>
      <c r="E204" s="1"/>
      <c r="F204" s="1" t="s">
        <v>29262</v>
      </c>
      <c r="G204" s="35" t="s">
        <v>651</v>
      </c>
      <c r="H204" s="35" t="s">
        <v>652</v>
      </c>
      <c r="I204" s="35" t="s">
        <v>87</v>
      </c>
      <c r="J204" s="36">
        <v>625541000</v>
      </c>
      <c r="K204" s="36">
        <v>808407000</v>
      </c>
      <c r="L204" s="36">
        <v>942346000</v>
      </c>
      <c r="M204" s="36">
        <v>1217361000</v>
      </c>
      <c r="N204" s="36">
        <v>1351138000</v>
      </c>
      <c r="O204" s="37">
        <v>3.9399999999999998E-2</v>
      </c>
      <c r="P204" s="37">
        <v>4.9599999999999998E-2</v>
      </c>
      <c r="Q204" s="37">
        <v>0.1077</v>
      </c>
      <c r="R204" s="37">
        <v>0.13869999999999999</v>
      </c>
      <c r="S204" s="37">
        <v>0.12089999999999999</v>
      </c>
      <c r="T204" s="37">
        <v>5.11E-2</v>
      </c>
      <c r="U204" s="37">
        <v>4.1599999999999998E-2</v>
      </c>
      <c r="V204" s="37">
        <v>-0.12839999999999999</v>
      </c>
      <c r="W204" s="37">
        <v>8.7999999999999995E-2</v>
      </c>
      <c r="X204" s="37">
        <v>4.7E-2</v>
      </c>
      <c r="Z204" s="4" t="str">
        <f t="shared" si="16"/>
        <v>NO</v>
      </c>
      <c r="AA204" s="4" t="str">
        <f t="shared" si="16"/>
        <v>NO</v>
      </c>
      <c r="AB204" s="4" t="str">
        <f t="shared" si="16"/>
        <v>NO</v>
      </c>
      <c r="AD204" s="4">
        <f t="shared" si="17"/>
        <v>0</v>
      </c>
    </row>
    <row r="205" spans="1:30" x14ac:dyDescent="0.35">
      <c r="A205" s="34">
        <v>212</v>
      </c>
      <c r="B205" s="1" t="s">
        <v>653</v>
      </c>
      <c r="C205" s="1" t="s">
        <v>29015</v>
      </c>
      <c r="D205" s="1"/>
      <c r="E205" s="1" t="s">
        <v>29008</v>
      </c>
      <c r="F205" s="1" t="str">
        <f>B205</f>
        <v>ФИРМА ВЕРОНИКА ЛТД, ООО</v>
      </c>
      <c r="G205" s="35" t="s">
        <v>654</v>
      </c>
      <c r="H205" s="35" t="s">
        <v>655</v>
      </c>
      <c r="I205" s="35" t="s">
        <v>29</v>
      </c>
      <c r="J205" s="36">
        <v>786043000</v>
      </c>
      <c r="K205" s="36">
        <v>899726000</v>
      </c>
      <c r="L205" s="36">
        <v>1028121000</v>
      </c>
      <c r="M205" s="36">
        <v>1204061000</v>
      </c>
      <c r="N205" s="36">
        <v>1345616000</v>
      </c>
      <c r="O205" s="37">
        <v>0.16669999999999999</v>
      </c>
      <c r="P205" s="37">
        <v>0.15640000000000001</v>
      </c>
      <c r="Q205" s="37">
        <v>0.16500000000000001</v>
      </c>
      <c r="R205" s="37">
        <v>0.11700000000000001</v>
      </c>
      <c r="S205" s="37">
        <v>8.1199999999999994E-2</v>
      </c>
      <c r="T205" s="37">
        <v>0.18129999999999999</v>
      </c>
      <c r="U205" s="37">
        <v>9.3399999999999997E-2</v>
      </c>
      <c r="V205" s="37">
        <v>0.1134</v>
      </c>
      <c r="W205" s="37">
        <v>7.7100000000000002E-2</v>
      </c>
      <c r="X205" s="37">
        <v>5.5999999999999999E-3</v>
      </c>
      <c r="Z205" s="4" t="str">
        <f t="shared" si="16"/>
        <v>NO</v>
      </c>
      <c r="AA205" s="4" t="str">
        <f t="shared" si="16"/>
        <v>NO</v>
      </c>
      <c r="AB205" s="4" t="str">
        <f t="shared" si="16"/>
        <v>NO</v>
      </c>
      <c r="AD205" s="4">
        <f t="shared" si="17"/>
        <v>0</v>
      </c>
    </row>
    <row r="206" spans="1:30" ht="27.65" customHeight="1" x14ac:dyDescent="0.35">
      <c r="A206" s="34">
        <v>213</v>
      </c>
      <c r="B206" s="1" t="s">
        <v>656</v>
      </c>
      <c r="C206" s="1" t="s">
        <v>29015</v>
      </c>
      <c r="D206" s="1"/>
      <c r="E206" s="1"/>
      <c r="F206" s="1" t="s">
        <v>28716</v>
      </c>
      <c r="G206" s="35" t="s">
        <v>657</v>
      </c>
      <c r="H206" s="35" t="s">
        <v>658</v>
      </c>
      <c r="I206" s="35" t="s">
        <v>33</v>
      </c>
      <c r="J206" s="36">
        <v>956219000</v>
      </c>
      <c r="K206" s="36">
        <v>721438000</v>
      </c>
      <c r="L206" s="36">
        <v>1152573000</v>
      </c>
      <c r="M206" s="36">
        <v>1195212000</v>
      </c>
      <c r="N206" s="36">
        <v>1344157000</v>
      </c>
      <c r="O206" s="37">
        <v>-2.2700000000000001E-2</v>
      </c>
      <c r="P206" s="37">
        <v>-0.32240000000000002</v>
      </c>
      <c r="Q206" s="37">
        <v>-0.12620000000000001</v>
      </c>
      <c r="R206" s="37">
        <v>-0.17949999999999999</v>
      </c>
      <c r="S206" s="37">
        <v>-0.1837</v>
      </c>
      <c r="T206" s="37">
        <v>-4.3900000000000002E-2</v>
      </c>
      <c r="U206" s="37">
        <v>-0.4798</v>
      </c>
      <c r="V206" s="37">
        <v>-0.24429999999999999</v>
      </c>
      <c r="W206" s="37">
        <v>-0.31619999999999998</v>
      </c>
      <c r="X206" s="37">
        <v>-0.36049999999999999</v>
      </c>
      <c r="Z206" s="4" t="str">
        <f t="shared" si="16"/>
        <v>NO</v>
      </c>
      <c r="AA206" s="4" t="str">
        <f t="shared" si="16"/>
        <v>NO</v>
      </c>
      <c r="AB206" s="4" t="str">
        <f t="shared" si="16"/>
        <v>NO</v>
      </c>
      <c r="AD206" s="4">
        <f t="shared" si="17"/>
        <v>0</v>
      </c>
    </row>
    <row r="207" spans="1:30" ht="41.4" customHeight="1" x14ac:dyDescent="0.35">
      <c r="A207" s="34">
        <v>214</v>
      </c>
      <c r="B207" s="1" t="s">
        <v>659</v>
      </c>
      <c r="C207" s="1"/>
      <c r="D207" s="1"/>
      <c r="E207" s="1"/>
      <c r="F207" s="1" t="str">
        <f>B207</f>
        <v>МЕДАССИСТ-К, ООО</v>
      </c>
      <c r="G207" s="35" t="s">
        <v>660</v>
      </c>
      <c r="H207" s="35" t="s">
        <v>661</v>
      </c>
      <c r="I207" s="35" t="s">
        <v>33</v>
      </c>
      <c r="J207" s="36">
        <v>688568000</v>
      </c>
      <c r="K207" s="36">
        <v>713934000</v>
      </c>
      <c r="L207" s="36">
        <v>775965000</v>
      </c>
      <c r="M207" s="36">
        <v>984662000</v>
      </c>
      <c r="N207" s="36">
        <v>1333155000</v>
      </c>
      <c r="O207" s="37">
        <v>0.2114</v>
      </c>
      <c r="P207" s="37">
        <v>0.22320000000000001</v>
      </c>
      <c r="Q207" s="37">
        <v>0.1615</v>
      </c>
      <c r="R207" s="37">
        <v>0.17299999999999999</v>
      </c>
      <c r="S207" s="37">
        <v>0.26929999999999998</v>
      </c>
      <c r="T207" s="37">
        <v>0.16020000000000001</v>
      </c>
      <c r="U207" s="37">
        <v>0.1381</v>
      </c>
      <c r="V207" s="37">
        <v>1.95E-2</v>
      </c>
      <c r="W207" s="37">
        <v>3.3999999999999998E-3</v>
      </c>
      <c r="X207" s="37">
        <v>0.1444</v>
      </c>
      <c r="Z207" s="4" t="str">
        <f t="shared" si="16"/>
        <v>NO</v>
      </c>
      <c r="AA207" s="4" t="str">
        <f t="shared" si="16"/>
        <v>NO</v>
      </c>
      <c r="AB207" s="4" t="str">
        <f t="shared" si="16"/>
        <v>YES</v>
      </c>
      <c r="AD207" s="4">
        <f t="shared" si="17"/>
        <v>1</v>
      </c>
    </row>
    <row r="208" spans="1:30" ht="14.4" customHeight="1" x14ac:dyDescent="0.35">
      <c r="A208" s="34">
        <v>215</v>
      </c>
      <c r="B208" s="1" t="s">
        <v>662</v>
      </c>
      <c r="C208" s="1" t="s">
        <v>28702</v>
      </c>
      <c r="D208" s="1"/>
      <c r="E208" s="1"/>
      <c r="F208" s="1" t="s">
        <v>29262</v>
      </c>
      <c r="G208" s="35" t="s">
        <v>663</v>
      </c>
      <c r="H208" s="35" t="s">
        <v>664</v>
      </c>
      <c r="I208" s="35" t="s">
        <v>87</v>
      </c>
      <c r="J208" s="36">
        <v>533842000</v>
      </c>
      <c r="K208" s="36">
        <v>750445000</v>
      </c>
      <c r="L208" s="36">
        <v>873691000</v>
      </c>
      <c r="M208" s="36">
        <v>1095560000</v>
      </c>
      <c r="N208" s="36">
        <v>1325578000</v>
      </c>
      <c r="O208" s="37">
        <v>0.1303</v>
      </c>
      <c r="P208" s="37">
        <v>0.23200000000000001</v>
      </c>
      <c r="Q208" s="37">
        <v>0.3211</v>
      </c>
      <c r="R208" s="37">
        <v>0.26779999999999998</v>
      </c>
      <c r="S208" s="37">
        <v>0.25409999999999999</v>
      </c>
      <c r="T208" s="37">
        <v>3.3500000000000002E-2</v>
      </c>
      <c r="U208" s="37">
        <v>0.16869999999999999</v>
      </c>
      <c r="V208" s="37">
        <v>0.25</v>
      </c>
      <c r="W208" s="37">
        <v>0.2218</v>
      </c>
      <c r="X208" s="37">
        <v>0.21629999999999999</v>
      </c>
      <c r="Z208" s="4" t="str">
        <f t="shared" si="16"/>
        <v>YES</v>
      </c>
      <c r="AA208" s="4" t="str">
        <f t="shared" si="16"/>
        <v>YES</v>
      </c>
      <c r="AB208" s="4" t="str">
        <f t="shared" si="16"/>
        <v>YES</v>
      </c>
      <c r="AD208" s="4">
        <f t="shared" si="17"/>
        <v>3</v>
      </c>
    </row>
    <row r="209" spans="1:30" ht="27.65" customHeight="1" x14ac:dyDescent="0.35">
      <c r="A209" s="34">
        <v>216</v>
      </c>
      <c r="B209" s="1" t="s">
        <v>665</v>
      </c>
      <c r="C209" s="1" t="s">
        <v>28702</v>
      </c>
      <c r="D209" s="1"/>
      <c r="E209" s="1"/>
      <c r="F209" s="1" t="s">
        <v>29262</v>
      </c>
      <c r="G209" s="35" t="s">
        <v>666</v>
      </c>
      <c r="H209" s="35" t="s">
        <v>667</v>
      </c>
      <c r="I209" s="35" t="s">
        <v>87</v>
      </c>
      <c r="J209" s="36">
        <v>583763000</v>
      </c>
      <c r="K209" s="36">
        <v>747009000</v>
      </c>
      <c r="L209" s="36">
        <v>798390000</v>
      </c>
      <c r="M209" s="36">
        <v>987776000</v>
      </c>
      <c r="N209" s="36">
        <v>1322472000</v>
      </c>
      <c r="O209" s="37">
        <v>7.2800000000000004E-2</v>
      </c>
      <c r="P209" s="37">
        <v>9.9099999999999994E-2</v>
      </c>
      <c r="Q209" s="37">
        <v>0.11990000000000001</v>
      </c>
      <c r="R209" s="37">
        <v>0.1593</v>
      </c>
      <c r="S209" s="37">
        <v>0.2112</v>
      </c>
      <c r="T209" s="37">
        <v>5.8099999999999999E-2</v>
      </c>
      <c r="U209" s="37">
        <v>2.35E-2</v>
      </c>
      <c r="V209" s="37">
        <v>0.10580000000000001</v>
      </c>
      <c r="W209" s="37">
        <v>0.1459</v>
      </c>
      <c r="X209" s="37">
        <v>0.12670000000000001</v>
      </c>
      <c r="Z209" s="4" t="str">
        <f t="shared" si="16"/>
        <v>NO</v>
      </c>
      <c r="AA209" s="4" t="str">
        <f t="shared" si="16"/>
        <v>NO</v>
      </c>
      <c r="AB209" s="4" t="str">
        <f t="shared" si="16"/>
        <v>YES</v>
      </c>
      <c r="AD209" s="4">
        <f t="shared" si="17"/>
        <v>1</v>
      </c>
    </row>
    <row r="210" spans="1:30" ht="14.4" customHeight="1" x14ac:dyDescent="0.35">
      <c r="A210" s="34">
        <v>217</v>
      </c>
      <c r="B210" s="1" t="s">
        <v>668</v>
      </c>
      <c r="C210" s="1" t="s">
        <v>29081</v>
      </c>
      <c r="D210" s="1"/>
      <c r="E210" s="1"/>
      <c r="F210" s="1" t="s">
        <v>29262</v>
      </c>
      <c r="G210" s="35" t="s">
        <v>669</v>
      </c>
      <c r="H210" s="35" t="s">
        <v>670</v>
      </c>
      <c r="I210" s="35" t="s">
        <v>23</v>
      </c>
      <c r="J210" s="36">
        <v>907116000</v>
      </c>
      <c r="K210" s="36">
        <v>889197000</v>
      </c>
      <c r="L210" s="36">
        <v>1065522000</v>
      </c>
      <c r="M210" s="36">
        <v>1225038000</v>
      </c>
      <c r="N210" s="36">
        <v>1314644000</v>
      </c>
      <c r="O210" s="37">
        <v>0.1177</v>
      </c>
      <c r="P210" s="37">
        <v>0.1202</v>
      </c>
      <c r="Q210" s="37">
        <v>0.2336</v>
      </c>
      <c r="R210" s="37">
        <v>0.2321</v>
      </c>
      <c r="S210" s="37">
        <v>0.1205</v>
      </c>
      <c r="T210" s="37">
        <v>9.2399999999999996E-2</v>
      </c>
      <c r="U210" s="37">
        <v>9.6699999999999994E-2</v>
      </c>
      <c r="V210" s="37">
        <v>0.21179999999999999</v>
      </c>
      <c r="W210" s="37">
        <v>0.20830000000000001</v>
      </c>
      <c r="X210" s="37">
        <v>0.1082</v>
      </c>
      <c r="Z210" s="4" t="str">
        <f t="shared" si="16"/>
        <v>YES</v>
      </c>
      <c r="AA210" s="4" t="str">
        <f t="shared" si="16"/>
        <v>YES</v>
      </c>
      <c r="AB210" s="4" t="str">
        <f t="shared" si="16"/>
        <v>NO</v>
      </c>
      <c r="AD210" s="4">
        <f t="shared" si="17"/>
        <v>2</v>
      </c>
    </row>
    <row r="211" spans="1:30" ht="14.4" customHeight="1" x14ac:dyDescent="0.35">
      <c r="A211" s="34">
        <v>218</v>
      </c>
      <c r="B211" s="1" t="s">
        <v>671</v>
      </c>
      <c r="C211" s="1"/>
      <c r="D211" s="1"/>
      <c r="E211" s="1"/>
      <c r="F211" s="1" t="str">
        <f>B211</f>
        <v>ПЭТ-ТЕХНОЛОДЖИ ДИАГНОСТИКА, ООО</v>
      </c>
      <c r="G211" s="35" t="s">
        <v>672</v>
      </c>
      <c r="H211" s="35" t="s">
        <v>673</v>
      </c>
      <c r="I211" s="35" t="s">
        <v>23</v>
      </c>
      <c r="J211" s="36">
        <v>1068996000</v>
      </c>
      <c r="K211" s="36">
        <v>1256320000</v>
      </c>
      <c r="L211" s="36">
        <v>1609931000</v>
      </c>
      <c r="M211" s="36">
        <v>1437602000</v>
      </c>
      <c r="N211" s="36">
        <v>1314455000</v>
      </c>
      <c r="O211" s="37">
        <v>-0.1101</v>
      </c>
      <c r="P211" s="37">
        <v>-6.4000000000000001E-2</v>
      </c>
      <c r="Q211" s="37">
        <v>-1.1900000000000001E-2</v>
      </c>
      <c r="R211" s="37">
        <v>6.1999999999999998E-3</v>
      </c>
      <c r="S211" s="37">
        <v>4.5100000000000001E-2</v>
      </c>
      <c r="T211" s="37">
        <v>-0.13439999999999999</v>
      </c>
      <c r="U211" s="37">
        <v>-0.66139999999999999</v>
      </c>
      <c r="V211" s="37">
        <v>-0.31809999999999999</v>
      </c>
      <c r="W211" s="37">
        <v>-0.37880000000000003</v>
      </c>
      <c r="X211" s="37">
        <v>-0.27839999999999998</v>
      </c>
      <c r="Z211" s="4" t="str">
        <f t="shared" si="16"/>
        <v>NO</v>
      </c>
      <c r="AA211" s="4" t="str">
        <f t="shared" si="16"/>
        <v>NO</v>
      </c>
      <c r="AB211" s="4" t="str">
        <f t="shared" si="16"/>
        <v>NO</v>
      </c>
      <c r="AD211" s="4">
        <f t="shared" si="17"/>
        <v>0</v>
      </c>
    </row>
    <row r="212" spans="1:30" ht="14.4" customHeight="1" x14ac:dyDescent="0.35">
      <c r="A212" s="34">
        <v>219</v>
      </c>
      <c r="B212" s="1" t="s">
        <v>674</v>
      </c>
      <c r="C212" s="1" t="s">
        <v>28702</v>
      </c>
      <c r="D212" s="1"/>
      <c r="E212" s="1"/>
      <c r="F212" s="1" t="s">
        <v>29262</v>
      </c>
      <c r="G212" s="35" t="s">
        <v>675</v>
      </c>
      <c r="H212" s="35" t="s">
        <v>676</v>
      </c>
      <c r="I212" s="35" t="s">
        <v>87</v>
      </c>
      <c r="J212" s="36">
        <v>1310465000</v>
      </c>
      <c r="K212" s="36">
        <v>751055000</v>
      </c>
      <c r="L212" s="36">
        <v>1017405000</v>
      </c>
      <c r="M212" s="36">
        <v>1178600000</v>
      </c>
      <c r="N212" s="36">
        <v>1303389000</v>
      </c>
      <c r="O212" s="37">
        <v>0.32169999999999999</v>
      </c>
      <c r="P212" s="37">
        <v>7.5899999999999995E-2</v>
      </c>
      <c r="Q212" s="37">
        <v>8.1900000000000001E-2</v>
      </c>
      <c r="R212" s="37">
        <v>7.9899999999999999E-2</v>
      </c>
      <c r="S212" s="37">
        <v>2.3800000000000002E-2</v>
      </c>
      <c r="T212" s="37">
        <v>0.28749999999999998</v>
      </c>
      <c r="U212" s="37">
        <v>5.9700000000000003E-2</v>
      </c>
      <c r="V212" s="37">
        <v>2.5999999999999999E-2</v>
      </c>
      <c r="W212" s="37">
        <v>7.3800000000000004E-2</v>
      </c>
      <c r="X212" s="37">
        <v>6.5199999999999994E-2</v>
      </c>
      <c r="Z212" s="4" t="str">
        <f t="shared" si="16"/>
        <v>NO</v>
      </c>
      <c r="AA212" s="4" t="str">
        <f t="shared" si="16"/>
        <v>NO</v>
      </c>
      <c r="AB212" s="4" t="str">
        <f t="shared" si="16"/>
        <v>NO</v>
      </c>
      <c r="AD212" s="4">
        <f t="shared" si="17"/>
        <v>0</v>
      </c>
    </row>
    <row r="213" spans="1:30" ht="26.5" x14ac:dyDescent="0.35">
      <c r="A213" s="34">
        <v>220</v>
      </c>
      <c r="B213" s="1" t="s">
        <v>677</v>
      </c>
      <c r="C213" s="1" t="s">
        <v>28702</v>
      </c>
      <c r="D213" s="1"/>
      <c r="E213" s="1"/>
      <c r="F213" s="1" t="s">
        <v>29262</v>
      </c>
      <c r="G213" s="35" t="s">
        <v>678</v>
      </c>
      <c r="H213" s="35" t="s">
        <v>679</v>
      </c>
      <c r="I213" s="35" t="s">
        <v>87</v>
      </c>
      <c r="J213" s="36">
        <v>328049000</v>
      </c>
      <c r="K213" s="36">
        <v>708818000</v>
      </c>
      <c r="L213" s="36">
        <v>895747000</v>
      </c>
      <c r="M213" s="36">
        <v>1109803000</v>
      </c>
      <c r="N213" s="36">
        <v>1300475000</v>
      </c>
      <c r="O213" s="37">
        <v>-0.21929999999999999</v>
      </c>
      <c r="P213" s="37">
        <v>0.10050000000000001</v>
      </c>
      <c r="Q213" s="37">
        <v>7.5499999999999998E-2</v>
      </c>
      <c r="R213" s="37">
        <v>6.1100000000000002E-2</v>
      </c>
      <c r="S213" s="37">
        <v>0.14810000000000001</v>
      </c>
      <c r="T213" s="37">
        <v>-0.21179999999999999</v>
      </c>
      <c r="U213" s="37">
        <v>3.1600000000000003E-2</v>
      </c>
      <c r="V213" s="37">
        <v>4.2099999999999999E-2</v>
      </c>
      <c r="W213" s="37">
        <v>1.46E-2</v>
      </c>
      <c r="X213" s="37">
        <v>9.4E-2</v>
      </c>
      <c r="Z213" s="4" t="str">
        <f t="shared" si="16"/>
        <v>NO</v>
      </c>
      <c r="AA213" s="4" t="str">
        <f t="shared" si="16"/>
        <v>NO</v>
      </c>
      <c r="AB213" s="4" t="str">
        <f t="shared" si="16"/>
        <v>NO</v>
      </c>
      <c r="AD213" s="4">
        <f t="shared" si="17"/>
        <v>0</v>
      </c>
    </row>
    <row r="214" spans="1:30" ht="27.65" customHeight="1" x14ac:dyDescent="0.35">
      <c r="A214" s="34">
        <v>221</v>
      </c>
      <c r="B214" s="1" t="s">
        <v>680</v>
      </c>
      <c r="C214" s="1" t="s">
        <v>29015</v>
      </c>
      <c r="D214" s="1" t="s">
        <v>29042</v>
      </c>
      <c r="E214" s="1"/>
      <c r="F214" s="1" t="str">
        <f t="shared" ref="F214:F215" si="20">B214</f>
        <v>МЕДИЦИНСКИЙ ЦЕНТР РАМИ, АО</v>
      </c>
      <c r="G214" s="35" t="s">
        <v>681</v>
      </c>
      <c r="H214" s="35" t="s">
        <v>682</v>
      </c>
      <c r="I214" s="35" t="s">
        <v>23</v>
      </c>
      <c r="J214" s="36">
        <v>693225000</v>
      </c>
      <c r="K214" s="36">
        <v>843619000</v>
      </c>
      <c r="L214" s="36">
        <v>1017634000</v>
      </c>
      <c r="M214" s="36">
        <v>1255631000</v>
      </c>
      <c r="N214" s="36">
        <v>1299190000</v>
      </c>
      <c r="O214" s="37">
        <v>7.6399999999999996E-2</v>
      </c>
      <c r="P214" s="37">
        <v>7.6999999999999999E-2</v>
      </c>
      <c r="Q214" s="37">
        <v>0.23830000000000001</v>
      </c>
      <c r="R214" s="37">
        <v>0.32119999999999999</v>
      </c>
      <c r="S214" s="37">
        <v>0.29970000000000002</v>
      </c>
      <c r="T214" s="37">
        <v>3.7400000000000003E-2</v>
      </c>
      <c r="U214" s="37">
        <v>4.8399999999999999E-2</v>
      </c>
      <c r="V214" s="37">
        <v>0.2056</v>
      </c>
      <c r="W214" s="37">
        <v>0.18909999999999999</v>
      </c>
      <c r="X214" s="37">
        <v>2.4199999999999999E-2</v>
      </c>
      <c r="Z214" s="4" t="str">
        <f t="shared" si="16"/>
        <v>YES</v>
      </c>
      <c r="AA214" s="4" t="str">
        <f t="shared" si="16"/>
        <v>YES</v>
      </c>
      <c r="AB214" s="4" t="str">
        <f t="shared" si="16"/>
        <v>YES</v>
      </c>
      <c r="AD214" s="4">
        <f t="shared" si="17"/>
        <v>3</v>
      </c>
    </row>
    <row r="215" spans="1:30" ht="27.65" customHeight="1" x14ac:dyDescent="0.35">
      <c r="A215" s="34">
        <v>222</v>
      </c>
      <c r="B215" s="1" t="s">
        <v>683</v>
      </c>
      <c r="C215" s="1"/>
      <c r="D215" s="1"/>
      <c r="E215" s="1"/>
      <c r="F215" s="1" t="str">
        <f t="shared" si="20"/>
        <v>УМЦ, ООО</v>
      </c>
      <c r="G215" s="35" t="s">
        <v>684</v>
      </c>
      <c r="H215" s="35" t="s">
        <v>685</v>
      </c>
      <c r="I215" s="35" t="s">
        <v>23</v>
      </c>
      <c r="J215" s="36">
        <v>1029679000</v>
      </c>
      <c r="K215" s="36">
        <v>967427000</v>
      </c>
      <c r="L215" s="36">
        <v>999694000</v>
      </c>
      <c r="M215" s="36">
        <v>1090934000</v>
      </c>
      <c r="N215" s="36">
        <v>1295881000</v>
      </c>
      <c r="O215" s="37">
        <v>-6.3500000000000001E-2</v>
      </c>
      <c r="P215" s="37">
        <v>-3.4000000000000002E-2</v>
      </c>
      <c r="Q215" s="37">
        <v>1.8800000000000001E-2</v>
      </c>
      <c r="R215" s="37">
        <v>-1.6400000000000001E-2</v>
      </c>
      <c r="S215" s="37">
        <v>3.8800000000000001E-2</v>
      </c>
      <c r="T215" s="37">
        <v>-6.9699999999999998E-2</v>
      </c>
      <c r="U215" s="37">
        <v>-4.3700000000000003E-2</v>
      </c>
      <c r="V215" s="37">
        <v>-1.12E-2</v>
      </c>
      <c r="W215" s="37">
        <v>-1.4E-2</v>
      </c>
      <c r="X215" s="37">
        <v>3.2899999999999999E-2</v>
      </c>
      <c r="Z215" s="4" t="str">
        <f t="shared" si="16"/>
        <v>NO</v>
      </c>
      <c r="AA215" s="4" t="str">
        <f t="shared" si="16"/>
        <v>NO</v>
      </c>
      <c r="AB215" s="4" t="str">
        <f t="shared" si="16"/>
        <v>NO</v>
      </c>
      <c r="AD215" s="4">
        <f t="shared" si="17"/>
        <v>0</v>
      </c>
    </row>
    <row r="216" spans="1:30" ht="27.65" customHeight="1" x14ac:dyDescent="0.35">
      <c r="A216" s="34">
        <v>223</v>
      </c>
      <c r="B216" s="1" t="s">
        <v>686</v>
      </c>
      <c r="C216" s="1" t="s">
        <v>28702</v>
      </c>
      <c r="D216" s="1"/>
      <c r="E216" s="1"/>
      <c r="F216" s="1" t="s">
        <v>29262</v>
      </c>
      <c r="G216" s="35" t="s">
        <v>687</v>
      </c>
      <c r="H216" s="35" t="s">
        <v>688</v>
      </c>
      <c r="I216" s="35" t="s">
        <v>87</v>
      </c>
      <c r="J216" s="36"/>
      <c r="K216" s="36"/>
      <c r="L216" s="36">
        <v>514800000</v>
      </c>
      <c r="M216" s="36">
        <v>760414000</v>
      </c>
      <c r="N216" s="36">
        <v>1290444000</v>
      </c>
      <c r="O216" s="37"/>
      <c r="P216" s="37"/>
      <c r="Q216" s="37">
        <v>5.3699999999999998E-2</v>
      </c>
      <c r="R216" s="37">
        <v>5.6000000000000001E-2</v>
      </c>
      <c r="S216" s="37">
        <v>9.3700000000000006E-2</v>
      </c>
      <c r="T216" s="37"/>
      <c r="U216" s="37"/>
      <c r="V216" s="37">
        <v>6.1600000000000002E-2</v>
      </c>
      <c r="W216" s="37">
        <v>6.4799999999999996E-2</v>
      </c>
      <c r="X216" s="37">
        <v>8.7300000000000003E-2</v>
      </c>
      <c r="Z216" s="4" t="str">
        <f t="shared" si="16"/>
        <v>NO</v>
      </c>
      <c r="AA216" s="4" t="str">
        <f t="shared" si="16"/>
        <v>NO</v>
      </c>
      <c r="AB216" s="4" t="str">
        <f t="shared" si="16"/>
        <v>NO</v>
      </c>
      <c r="AD216" s="4">
        <f t="shared" si="17"/>
        <v>0</v>
      </c>
    </row>
    <row r="217" spans="1:30" ht="27.65" customHeight="1" x14ac:dyDescent="0.35">
      <c r="A217" s="34">
        <v>224</v>
      </c>
      <c r="B217" s="1" t="s">
        <v>689</v>
      </c>
      <c r="C217" s="1" t="s">
        <v>29015</v>
      </c>
      <c r="D217" s="1" t="s">
        <v>29042</v>
      </c>
      <c r="E217" s="1"/>
      <c r="F217" s="1" t="str">
        <f t="shared" ref="F217:F221" si="21">B217</f>
        <v>МЕД ГАРАНТ, ООО</v>
      </c>
      <c r="G217" s="35" t="s">
        <v>690</v>
      </c>
      <c r="H217" s="35" t="s">
        <v>691</v>
      </c>
      <c r="I217" s="35" t="s">
        <v>23</v>
      </c>
      <c r="J217" s="36">
        <v>683767000</v>
      </c>
      <c r="K217" s="36">
        <v>811777000</v>
      </c>
      <c r="L217" s="36">
        <v>958381000</v>
      </c>
      <c r="M217" s="36">
        <v>1152031000</v>
      </c>
      <c r="N217" s="36">
        <v>1290128000</v>
      </c>
      <c r="O217" s="37">
        <v>0.14829999999999999</v>
      </c>
      <c r="P217" s="37">
        <v>0.21759999999999999</v>
      </c>
      <c r="Q217" s="37">
        <v>0.22070000000000001</v>
      </c>
      <c r="R217" s="37">
        <v>0.2324</v>
      </c>
      <c r="S217" s="37">
        <v>0.20039999999999999</v>
      </c>
      <c r="T217" s="37">
        <v>0.1646</v>
      </c>
      <c r="U217" s="37">
        <v>0.19339999999999999</v>
      </c>
      <c r="V217" s="37">
        <v>0.19800000000000001</v>
      </c>
      <c r="W217" s="37">
        <v>0.19819999999999999</v>
      </c>
      <c r="X217" s="37">
        <v>0.15659999999999999</v>
      </c>
      <c r="Z217" s="4" t="str">
        <f t="shared" si="16"/>
        <v>YES</v>
      </c>
      <c r="AA217" s="4" t="str">
        <f t="shared" si="16"/>
        <v>YES</v>
      </c>
      <c r="AB217" s="4" t="str">
        <f t="shared" si="16"/>
        <v>YES</v>
      </c>
      <c r="AD217" s="4">
        <f t="shared" si="17"/>
        <v>3</v>
      </c>
    </row>
    <row r="218" spans="1:30" ht="27.65" customHeight="1" x14ac:dyDescent="0.35">
      <c r="A218" s="34">
        <v>225</v>
      </c>
      <c r="B218" s="1" t="s">
        <v>692</v>
      </c>
      <c r="C218" s="1"/>
      <c r="D218" s="1"/>
      <c r="E218" s="1"/>
      <c r="F218" s="1" t="str">
        <f t="shared" si="21"/>
        <v>УКЛРЦ, ООО</v>
      </c>
      <c r="G218" s="35" t="s">
        <v>693</v>
      </c>
      <c r="H218" s="35" t="s">
        <v>694</v>
      </c>
      <c r="I218" s="35" t="s">
        <v>23</v>
      </c>
      <c r="J218" s="36">
        <v>748348000</v>
      </c>
      <c r="K218" s="36">
        <v>748197000</v>
      </c>
      <c r="L218" s="36">
        <v>763338000</v>
      </c>
      <c r="M218" s="36">
        <v>1018827000</v>
      </c>
      <c r="N218" s="36">
        <v>1286464000</v>
      </c>
      <c r="O218" s="37">
        <v>-0.13020000000000001</v>
      </c>
      <c r="P218" s="37">
        <v>7.6899999999999996E-2</v>
      </c>
      <c r="Q218" s="37">
        <v>-2.9499999999999998E-2</v>
      </c>
      <c r="R218" s="37">
        <v>7.4499999999999997E-2</v>
      </c>
      <c r="S218" s="37">
        <v>0.16400000000000001</v>
      </c>
      <c r="T218" s="37">
        <v>-0.1389</v>
      </c>
      <c r="U218" s="37">
        <v>-0.16800000000000001</v>
      </c>
      <c r="V218" s="37">
        <v>-0.18579999999999999</v>
      </c>
      <c r="W218" s="37">
        <v>-3.5099999999999999E-2</v>
      </c>
      <c r="X218" s="37">
        <v>5.0700000000000002E-2</v>
      </c>
      <c r="Z218" s="4" t="str">
        <f t="shared" si="16"/>
        <v>NO</v>
      </c>
      <c r="AA218" s="4" t="str">
        <f t="shared" si="16"/>
        <v>NO</v>
      </c>
      <c r="AB218" s="4" t="str">
        <f t="shared" si="16"/>
        <v>NO</v>
      </c>
      <c r="AD218" s="4">
        <f t="shared" si="17"/>
        <v>0</v>
      </c>
    </row>
    <row r="219" spans="1:30" ht="27.65" customHeight="1" x14ac:dyDescent="0.35">
      <c r="A219" s="34">
        <v>226</v>
      </c>
      <c r="B219" s="1" t="s">
        <v>695</v>
      </c>
      <c r="C219" s="1" t="s">
        <v>29015</v>
      </c>
      <c r="D219" s="1" t="s">
        <v>29042</v>
      </c>
      <c r="E219" s="1"/>
      <c r="F219" s="1" t="str">
        <f t="shared" si="21"/>
        <v>ИНСТИТУТ ЗДОРОВЬЯ, ООО</v>
      </c>
      <c r="G219" s="35" t="s">
        <v>696</v>
      </c>
      <c r="H219" s="35" t="s">
        <v>697</v>
      </c>
      <c r="I219" s="35" t="s">
        <v>23</v>
      </c>
      <c r="J219" s="36">
        <v>692940000</v>
      </c>
      <c r="K219" s="36">
        <v>760301000</v>
      </c>
      <c r="L219" s="36">
        <v>877044000</v>
      </c>
      <c r="M219" s="36">
        <v>1055055000</v>
      </c>
      <c r="N219" s="36">
        <v>1279711000</v>
      </c>
      <c r="O219" s="37">
        <v>0.30690000000000001</v>
      </c>
      <c r="P219" s="37">
        <v>0.2036</v>
      </c>
      <c r="Q219" s="37">
        <v>0.31109999999999999</v>
      </c>
      <c r="R219" s="37">
        <v>0.31040000000000001</v>
      </c>
      <c r="S219" s="37">
        <v>0.25080000000000002</v>
      </c>
      <c r="T219" s="37">
        <v>0.28670000000000001</v>
      </c>
      <c r="U219" s="37">
        <v>0.18709999999999999</v>
      </c>
      <c r="V219" s="37">
        <v>0.28889999999999999</v>
      </c>
      <c r="W219" s="37">
        <v>0.32469999999999999</v>
      </c>
      <c r="X219" s="37">
        <v>0.21959999999999999</v>
      </c>
      <c r="Z219" s="4" t="str">
        <f t="shared" si="16"/>
        <v>YES</v>
      </c>
      <c r="AA219" s="4" t="str">
        <f t="shared" si="16"/>
        <v>YES</v>
      </c>
      <c r="AB219" s="4" t="str">
        <f t="shared" si="16"/>
        <v>YES</v>
      </c>
      <c r="AD219" s="4">
        <f t="shared" si="17"/>
        <v>3</v>
      </c>
    </row>
    <row r="220" spans="1:30" ht="27.65" customHeight="1" x14ac:dyDescent="0.35">
      <c r="A220" s="34">
        <v>227</v>
      </c>
      <c r="B220" s="1" t="s">
        <v>698</v>
      </c>
      <c r="C220" s="1" t="s">
        <v>29046</v>
      </c>
      <c r="D220" s="1"/>
      <c r="E220" s="1"/>
      <c r="F220" s="1" t="str">
        <f t="shared" si="21"/>
        <v>СИТИЛАБ, ООО</v>
      </c>
      <c r="G220" s="35" t="s">
        <v>699</v>
      </c>
      <c r="H220" s="35" t="s">
        <v>700</v>
      </c>
      <c r="I220" s="35" t="s">
        <v>43</v>
      </c>
      <c r="J220" s="36">
        <v>846916000</v>
      </c>
      <c r="K220" s="36">
        <v>694147000</v>
      </c>
      <c r="L220" s="36">
        <v>876235000</v>
      </c>
      <c r="M220" s="36">
        <v>1046002000</v>
      </c>
      <c r="N220" s="36">
        <v>1275375000</v>
      </c>
      <c r="O220" s="37">
        <v>0.24859999999999999</v>
      </c>
      <c r="P220" s="37">
        <v>0.19520000000000001</v>
      </c>
      <c r="Q220" s="37">
        <v>0.18629999999999999</v>
      </c>
      <c r="R220" s="37">
        <v>0.19270000000000001</v>
      </c>
      <c r="S220" s="37">
        <v>0.19239999999999999</v>
      </c>
      <c r="T220" s="37">
        <v>0.13769999999999999</v>
      </c>
      <c r="U220" s="37">
        <v>0.17710000000000001</v>
      </c>
      <c r="V220" s="37">
        <v>0.18990000000000001</v>
      </c>
      <c r="W220" s="37">
        <v>0.18740000000000001</v>
      </c>
      <c r="X220" s="37">
        <v>0.14610000000000001</v>
      </c>
      <c r="Z220" s="4" t="str">
        <f t="shared" si="16"/>
        <v>NO</v>
      </c>
      <c r="AA220" s="4" t="str">
        <f t="shared" si="16"/>
        <v>NO</v>
      </c>
      <c r="AB220" s="4" t="str">
        <f t="shared" si="16"/>
        <v>NO</v>
      </c>
      <c r="AD220" s="4">
        <f t="shared" si="17"/>
        <v>0</v>
      </c>
    </row>
    <row r="221" spans="1:30" ht="27.65" customHeight="1" x14ac:dyDescent="0.35">
      <c r="A221" s="34">
        <v>228</v>
      </c>
      <c r="B221" s="1" t="s">
        <v>701</v>
      </c>
      <c r="C221" s="1" t="s">
        <v>29015</v>
      </c>
      <c r="D221" s="1"/>
      <c r="E221" s="1" t="s">
        <v>29008</v>
      </c>
      <c r="F221" s="1" t="str">
        <f t="shared" si="21"/>
        <v>ЛАДА-ЭСТЕТ, ООО МИЦ</v>
      </c>
      <c r="G221" s="35" t="s">
        <v>702</v>
      </c>
      <c r="H221" s="35" t="s">
        <v>703</v>
      </c>
      <c r="I221" s="35" t="s">
        <v>29</v>
      </c>
      <c r="J221" s="36">
        <v>107937000</v>
      </c>
      <c r="K221" s="36">
        <v>163728000</v>
      </c>
      <c r="L221" s="36">
        <v>252742000</v>
      </c>
      <c r="M221" s="36">
        <v>748485000</v>
      </c>
      <c r="N221" s="36">
        <v>1273003000</v>
      </c>
      <c r="O221" s="37">
        <v>1.8200000000000001E-2</v>
      </c>
      <c r="P221" s="37">
        <v>7.0900000000000005E-2</v>
      </c>
      <c r="Q221" s="37">
        <v>0.13159999999999999</v>
      </c>
      <c r="R221" s="37">
        <v>6.7299999999999999E-2</v>
      </c>
      <c r="S221" s="37">
        <v>0.18160000000000001</v>
      </c>
      <c r="T221" s="37"/>
      <c r="U221" s="37"/>
      <c r="V221" s="37"/>
      <c r="W221" s="37">
        <v>-4.5999999999999999E-3</v>
      </c>
      <c r="X221" s="37">
        <v>3.5000000000000001E-3</v>
      </c>
      <c r="Z221" s="4" t="str">
        <f t="shared" si="16"/>
        <v>NO</v>
      </c>
      <c r="AA221" s="4" t="str">
        <f t="shared" si="16"/>
        <v>NO</v>
      </c>
      <c r="AB221" s="4" t="str">
        <f t="shared" si="16"/>
        <v>NO</v>
      </c>
      <c r="AD221" s="4">
        <f t="shared" si="17"/>
        <v>0</v>
      </c>
    </row>
    <row r="222" spans="1:30" ht="27.65" customHeight="1" x14ac:dyDescent="0.35">
      <c r="A222" s="34">
        <v>229</v>
      </c>
      <c r="B222" s="1" t="s">
        <v>704</v>
      </c>
      <c r="C222" s="1" t="s">
        <v>28702</v>
      </c>
      <c r="D222" s="1"/>
      <c r="E222" s="1"/>
      <c r="F222" s="1" t="s">
        <v>29262</v>
      </c>
      <c r="G222" s="35" t="s">
        <v>705</v>
      </c>
      <c r="H222" s="35" t="s">
        <v>706</v>
      </c>
      <c r="I222" s="35" t="s">
        <v>87</v>
      </c>
      <c r="J222" s="36">
        <v>661239000</v>
      </c>
      <c r="K222" s="36">
        <v>771090000</v>
      </c>
      <c r="L222" s="36">
        <v>930698000</v>
      </c>
      <c r="M222" s="36">
        <v>1103366000</v>
      </c>
      <c r="N222" s="36">
        <v>1269714000</v>
      </c>
      <c r="O222" s="37">
        <v>0.13550000000000001</v>
      </c>
      <c r="P222" s="37">
        <v>0.1106</v>
      </c>
      <c r="Q222" s="37">
        <v>0.16889999999999999</v>
      </c>
      <c r="R222" s="37">
        <v>0.1719</v>
      </c>
      <c r="S222" s="37">
        <v>0.16089999999999999</v>
      </c>
      <c r="T222" s="37">
        <v>0.19350000000000001</v>
      </c>
      <c r="U222" s="37">
        <v>7.4899999999999994E-2</v>
      </c>
      <c r="V222" s="37">
        <v>0.14760000000000001</v>
      </c>
      <c r="W222" s="37">
        <v>0.14979999999999999</v>
      </c>
      <c r="X222" s="37">
        <v>0.1328</v>
      </c>
      <c r="Z222" s="4" t="str">
        <f t="shared" si="16"/>
        <v>NO</v>
      </c>
      <c r="AA222" s="4" t="str">
        <f t="shared" si="16"/>
        <v>NO</v>
      </c>
      <c r="AB222" s="4" t="str">
        <f t="shared" si="16"/>
        <v>NO</v>
      </c>
      <c r="AD222" s="4">
        <f t="shared" si="17"/>
        <v>0</v>
      </c>
    </row>
    <row r="223" spans="1:30" ht="27.65" customHeight="1" x14ac:dyDescent="0.35">
      <c r="A223" s="34">
        <v>230</v>
      </c>
      <c r="B223" s="1" t="s">
        <v>707</v>
      </c>
      <c r="C223" s="1" t="s">
        <v>29015</v>
      </c>
      <c r="D223" s="1"/>
      <c r="E223" s="1"/>
      <c r="F223" s="1" t="s">
        <v>28733</v>
      </c>
      <c r="G223" s="35" t="s">
        <v>708</v>
      </c>
      <c r="H223" s="35" t="s">
        <v>709</v>
      </c>
      <c r="I223" s="35" t="s">
        <v>23</v>
      </c>
      <c r="J223" s="36">
        <v>536156000</v>
      </c>
      <c r="K223" s="36">
        <v>682876000</v>
      </c>
      <c r="L223" s="36">
        <v>789305000</v>
      </c>
      <c r="M223" s="36">
        <v>942599000</v>
      </c>
      <c r="N223" s="36">
        <v>1267415000</v>
      </c>
      <c r="O223" s="37">
        <v>0.1573</v>
      </c>
      <c r="P223" s="37">
        <v>0.10580000000000001</v>
      </c>
      <c r="Q223" s="37">
        <v>0.12670000000000001</v>
      </c>
      <c r="R223" s="37">
        <v>8.1900000000000001E-2</v>
      </c>
      <c r="S223" s="37">
        <v>5.1400000000000001E-2</v>
      </c>
      <c r="T223" s="37">
        <v>5.9299999999999999E-2</v>
      </c>
      <c r="U223" s="37">
        <v>6.4299999999999996E-2</v>
      </c>
      <c r="V223" s="37">
        <v>7.3200000000000001E-2</v>
      </c>
      <c r="W223" s="37">
        <v>4.8999999999999998E-3</v>
      </c>
      <c r="X223" s="37">
        <v>4.1999999999999997E-3</v>
      </c>
      <c r="Z223" s="4" t="str">
        <f t="shared" si="16"/>
        <v>NO</v>
      </c>
      <c r="AA223" s="4" t="str">
        <f t="shared" si="16"/>
        <v>NO</v>
      </c>
      <c r="AB223" s="4" t="str">
        <f t="shared" si="16"/>
        <v>NO</v>
      </c>
      <c r="AD223" s="4">
        <f t="shared" si="17"/>
        <v>0</v>
      </c>
    </row>
    <row r="224" spans="1:30" x14ac:dyDescent="0.35">
      <c r="A224" s="34">
        <v>231</v>
      </c>
      <c r="B224" s="1" t="s">
        <v>710</v>
      </c>
      <c r="C224" s="1"/>
      <c r="D224" s="1"/>
      <c r="E224" s="1"/>
      <c r="F224" s="1" t="str">
        <f t="shared" ref="F224:F228" si="22">B224</f>
        <v>РЕЙН-ЛТД, ООО</v>
      </c>
      <c r="G224" s="35" t="s">
        <v>711</v>
      </c>
      <c r="H224" s="35" t="s">
        <v>712</v>
      </c>
      <c r="I224" s="35" t="s">
        <v>33</v>
      </c>
      <c r="J224" s="36">
        <v>317427000</v>
      </c>
      <c r="K224" s="36">
        <v>476242000</v>
      </c>
      <c r="L224" s="36">
        <v>744607000</v>
      </c>
      <c r="M224" s="36">
        <v>1043754000</v>
      </c>
      <c r="N224" s="36">
        <v>1262543000</v>
      </c>
      <c r="O224" s="37">
        <v>8.7900000000000006E-2</v>
      </c>
      <c r="P224" s="37">
        <v>4.36E-2</v>
      </c>
      <c r="Q224" s="37">
        <v>0.13120000000000001</v>
      </c>
      <c r="R224" s="37">
        <v>0.1208</v>
      </c>
      <c r="S224" s="37">
        <v>6.1600000000000002E-2</v>
      </c>
      <c r="T224" s="37">
        <v>5.1999999999999998E-2</v>
      </c>
      <c r="U224" s="37">
        <v>1.34E-2</v>
      </c>
      <c r="V224" s="37">
        <v>0.1149</v>
      </c>
      <c r="W224" s="37">
        <v>7.8899999999999998E-2</v>
      </c>
      <c r="X224" s="37">
        <v>8.8999999999999999E-3</v>
      </c>
      <c r="Z224" s="4" t="str">
        <f t="shared" si="16"/>
        <v>NO</v>
      </c>
      <c r="AA224" s="4" t="str">
        <f t="shared" si="16"/>
        <v>NO</v>
      </c>
      <c r="AB224" s="4" t="str">
        <f t="shared" si="16"/>
        <v>NO</v>
      </c>
      <c r="AD224" s="4">
        <f t="shared" si="17"/>
        <v>0</v>
      </c>
    </row>
    <row r="225" spans="1:30" ht="41.4" customHeight="1" x14ac:dyDescent="0.35">
      <c r="A225" s="34">
        <v>232</v>
      </c>
      <c r="B225" s="1" t="s">
        <v>713</v>
      </c>
      <c r="C225" s="1"/>
      <c r="D225" s="1"/>
      <c r="E225" s="1"/>
      <c r="F225" s="1" t="str">
        <f t="shared" si="22"/>
        <v>ГОРОДСКАЯ БОЛЬНИЦА № 41, ООО</v>
      </c>
      <c r="G225" s="35" t="s">
        <v>714</v>
      </c>
      <c r="H225" s="35" t="s">
        <v>715</v>
      </c>
      <c r="I225" s="35" t="s">
        <v>23</v>
      </c>
      <c r="J225" s="36">
        <v>732911000</v>
      </c>
      <c r="K225" s="36">
        <v>840043000</v>
      </c>
      <c r="L225" s="36">
        <v>876555000</v>
      </c>
      <c r="M225" s="36">
        <v>996022000</v>
      </c>
      <c r="N225" s="36">
        <v>1250063000</v>
      </c>
      <c r="O225" s="37">
        <v>3.8100000000000002E-2</v>
      </c>
      <c r="P225" s="37">
        <v>3.0099999999999998E-2</v>
      </c>
      <c r="Q225" s="37">
        <v>2.29E-2</v>
      </c>
      <c r="R225" s="37">
        <v>2.98E-2</v>
      </c>
      <c r="S225" s="37">
        <v>9.1700000000000004E-2</v>
      </c>
      <c r="T225" s="37">
        <v>3.7699999999999997E-2</v>
      </c>
      <c r="U225" s="37">
        <v>2.52E-2</v>
      </c>
      <c r="V225" s="37">
        <v>2.1600000000000001E-2</v>
      </c>
      <c r="W225" s="37">
        <v>2.5700000000000001E-2</v>
      </c>
      <c r="X225" s="37">
        <v>9.2499999999999999E-2</v>
      </c>
      <c r="Z225" s="4" t="str">
        <f t="shared" si="16"/>
        <v>NO</v>
      </c>
      <c r="AA225" s="4" t="str">
        <f t="shared" si="16"/>
        <v>NO</v>
      </c>
      <c r="AB225" s="4" t="str">
        <f t="shared" si="16"/>
        <v>NO</v>
      </c>
      <c r="AD225" s="4">
        <f t="shared" si="17"/>
        <v>0</v>
      </c>
    </row>
    <row r="226" spans="1:30" ht="14.4" customHeight="1" x14ac:dyDescent="0.35">
      <c r="A226" s="34">
        <v>233</v>
      </c>
      <c r="B226" s="1" t="s">
        <v>716</v>
      </c>
      <c r="C226" s="1"/>
      <c r="D226" s="1"/>
      <c r="E226" s="1"/>
      <c r="F226" s="1" t="str">
        <f t="shared" si="22"/>
        <v>БИОН, ООО</v>
      </c>
      <c r="G226" s="35" t="s">
        <v>717</v>
      </c>
      <c r="H226" s="35" t="s">
        <v>718</v>
      </c>
      <c r="I226" s="35" t="s">
        <v>43</v>
      </c>
      <c r="J226" s="36">
        <v>904334000</v>
      </c>
      <c r="K226" s="36">
        <v>709544000</v>
      </c>
      <c r="L226" s="36">
        <v>794879000</v>
      </c>
      <c r="M226" s="36">
        <v>999595000</v>
      </c>
      <c r="N226" s="36">
        <v>1244690000</v>
      </c>
      <c r="O226" s="37">
        <v>0.25269999999999998</v>
      </c>
      <c r="P226" s="37">
        <v>0.129</v>
      </c>
      <c r="Q226" s="37">
        <v>5.9700000000000003E-2</v>
      </c>
      <c r="R226" s="37">
        <v>9.6299999999999997E-2</v>
      </c>
      <c r="S226" s="37">
        <v>6.7199999999999996E-2</v>
      </c>
      <c r="T226" s="37">
        <v>0.21929999999999999</v>
      </c>
      <c r="U226" s="37">
        <v>4.0800000000000003E-2</v>
      </c>
      <c r="V226" s="37">
        <v>1.77E-2</v>
      </c>
      <c r="W226" s="37">
        <v>6.2899999999999998E-2</v>
      </c>
      <c r="X226" s="37">
        <v>5.7500000000000002E-2</v>
      </c>
      <c r="Z226" s="4" t="str">
        <f t="shared" si="16"/>
        <v>NO</v>
      </c>
      <c r="AA226" s="4" t="str">
        <f t="shared" si="16"/>
        <v>NO</v>
      </c>
      <c r="AB226" s="4" t="str">
        <f t="shared" si="16"/>
        <v>NO</v>
      </c>
      <c r="AD226" s="4">
        <f t="shared" si="17"/>
        <v>0</v>
      </c>
    </row>
    <row r="227" spans="1:30" ht="27.65" customHeight="1" x14ac:dyDescent="0.35">
      <c r="A227" s="34">
        <v>234</v>
      </c>
      <c r="B227" s="1" t="s">
        <v>719</v>
      </c>
      <c r="C227" s="1" t="s">
        <v>29015</v>
      </c>
      <c r="D227" s="1"/>
      <c r="E227" s="1" t="s">
        <v>29008</v>
      </c>
      <c r="F227" s="1" t="str">
        <f t="shared" si="22"/>
        <v>ИМПЛАНТЛАБ, ООО</v>
      </c>
      <c r="G227" s="35" t="s">
        <v>720</v>
      </c>
      <c r="H227" s="35" t="s">
        <v>721</v>
      </c>
      <c r="I227" s="35" t="s">
        <v>29</v>
      </c>
      <c r="J227" s="36">
        <v>141299000</v>
      </c>
      <c r="K227" s="36">
        <v>249258000</v>
      </c>
      <c r="L227" s="36">
        <v>244408000</v>
      </c>
      <c r="M227" s="36">
        <v>657158000</v>
      </c>
      <c r="N227" s="36">
        <v>1234435000</v>
      </c>
      <c r="O227" s="37">
        <v>0.1201</v>
      </c>
      <c r="P227" s="37">
        <v>0.27250000000000002</v>
      </c>
      <c r="Q227" s="37">
        <v>0.16389999999999999</v>
      </c>
      <c r="R227" s="37">
        <v>0.14990000000000001</v>
      </c>
      <c r="S227" s="37">
        <v>0.1867</v>
      </c>
      <c r="T227" s="37"/>
      <c r="U227" s="37"/>
      <c r="V227" s="37"/>
      <c r="W227" s="37"/>
      <c r="X227" s="37">
        <v>-1.2699999999999999E-2</v>
      </c>
      <c r="Z227" s="4" t="str">
        <f t="shared" si="16"/>
        <v>NO</v>
      </c>
      <c r="AA227" s="4" t="str">
        <f t="shared" si="16"/>
        <v>NO</v>
      </c>
      <c r="AB227" s="4" t="str">
        <f t="shared" si="16"/>
        <v>NO</v>
      </c>
      <c r="AD227" s="4">
        <f t="shared" si="17"/>
        <v>0</v>
      </c>
    </row>
    <row r="228" spans="1:30" ht="27.65" customHeight="1" x14ac:dyDescent="0.35">
      <c r="A228" s="34">
        <v>235</v>
      </c>
      <c r="B228" s="1" t="s">
        <v>722</v>
      </c>
      <c r="C228" s="1"/>
      <c r="D228" s="12"/>
      <c r="E228" s="12"/>
      <c r="F228" s="1" t="str">
        <f t="shared" si="22"/>
        <v>ПРОМЫШЛЕННАЯ МЕДИЦИНА, ООО</v>
      </c>
      <c r="G228" s="35" t="s">
        <v>723</v>
      </c>
      <c r="H228" s="35" t="s">
        <v>724</v>
      </c>
      <c r="I228" s="35" t="s">
        <v>23</v>
      </c>
      <c r="J228" s="36">
        <v>379162000</v>
      </c>
      <c r="K228" s="36">
        <v>417634000</v>
      </c>
      <c r="L228" s="36">
        <v>836675000</v>
      </c>
      <c r="M228" s="36">
        <v>1038450000</v>
      </c>
      <c r="N228" s="36">
        <v>1233246000</v>
      </c>
      <c r="O228" s="37">
        <v>0.20369999999999999</v>
      </c>
      <c r="P228" s="37">
        <v>0.1774</v>
      </c>
      <c r="Q228" s="37">
        <v>0.13850000000000001</v>
      </c>
      <c r="R228" s="37">
        <v>0.10879999999999999</v>
      </c>
      <c r="S228" s="37">
        <v>0.1376</v>
      </c>
      <c r="T228" s="37">
        <v>0.2167</v>
      </c>
      <c r="U228" s="37">
        <v>0.14929999999999999</v>
      </c>
      <c r="V228" s="37">
        <v>9.2799999999999994E-2</v>
      </c>
      <c r="W228" s="37">
        <v>5.1900000000000002E-2</v>
      </c>
      <c r="X228" s="37">
        <v>7.7200000000000005E-2</v>
      </c>
      <c r="Z228" s="4" t="str">
        <f t="shared" si="16"/>
        <v>NO</v>
      </c>
      <c r="AA228" s="4" t="str">
        <f t="shared" si="16"/>
        <v>NO</v>
      </c>
      <c r="AB228" s="4" t="str">
        <f t="shared" si="16"/>
        <v>NO</v>
      </c>
      <c r="AD228" s="4">
        <f t="shared" si="17"/>
        <v>0</v>
      </c>
    </row>
    <row r="229" spans="1:30" ht="14.4" customHeight="1" x14ac:dyDescent="0.35">
      <c r="A229" s="34">
        <v>236</v>
      </c>
      <c r="B229" s="1" t="s">
        <v>725</v>
      </c>
      <c r="C229" s="1" t="s">
        <v>28702</v>
      </c>
      <c r="D229" s="1"/>
      <c r="E229" s="1"/>
      <c r="F229" s="1" t="s">
        <v>29262</v>
      </c>
      <c r="G229" s="35" t="s">
        <v>726</v>
      </c>
      <c r="H229" s="35" t="s">
        <v>727</v>
      </c>
      <c r="I229" s="35" t="s">
        <v>87</v>
      </c>
      <c r="J229" s="36">
        <v>664925000</v>
      </c>
      <c r="K229" s="36">
        <v>786554000</v>
      </c>
      <c r="L229" s="36">
        <v>951097000</v>
      </c>
      <c r="M229" s="36">
        <v>1070622000</v>
      </c>
      <c r="N229" s="36">
        <v>1230194000</v>
      </c>
      <c r="O229" s="37">
        <v>5.62E-2</v>
      </c>
      <c r="P229" s="37">
        <v>4.36E-2</v>
      </c>
      <c r="Q229" s="37">
        <v>6.93E-2</v>
      </c>
      <c r="R229" s="37">
        <v>4.2299999999999997E-2</v>
      </c>
      <c r="S229" s="37">
        <v>4.1099999999999998E-2</v>
      </c>
      <c r="T229" s="37">
        <v>0.1381</v>
      </c>
      <c r="U229" s="37">
        <v>4.0800000000000003E-2</v>
      </c>
      <c r="V229" s="37">
        <v>6.2199999999999998E-2</v>
      </c>
      <c r="W229" s="37">
        <v>3.6600000000000001E-2</v>
      </c>
      <c r="X229" s="37">
        <v>3.6499999999999998E-2</v>
      </c>
      <c r="Z229" s="4" t="str">
        <f t="shared" si="16"/>
        <v>NO</v>
      </c>
      <c r="AA229" s="4" t="str">
        <f t="shared" si="16"/>
        <v>NO</v>
      </c>
      <c r="AB229" s="4" t="str">
        <f t="shared" si="16"/>
        <v>NO</v>
      </c>
      <c r="AD229" s="4">
        <f t="shared" si="17"/>
        <v>0</v>
      </c>
    </row>
    <row r="230" spans="1:30" ht="27.65" customHeight="1" x14ac:dyDescent="0.35">
      <c r="A230" s="34">
        <v>237</v>
      </c>
      <c r="B230" s="1" t="s">
        <v>728</v>
      </c>
      <c r="C230" s="1"/>
      <c r="D230" s="1"/>
      <c r="E230" s="1"/>
      <c r="F230" s="1" t="str">
        <f>B230</f>
        <v>ГК ПЕРСОНА, ООО</v>
      </c>
      <c r="G230" s="35" t="s">
        <v>729</v>
      </c>
      <c r="H230" s="35" t="s">
        <v>730</v>
      </c>
      <c r="I230" s="35" t="s">
        <v>23</v>
      </c>
      <c r="J230" s="36">
        <v>695124000</v>
      </c>
      <c r="K230" s="36">
        <v>740315000</v>
      </c>
      <c r="L230" s="36">
        <v>841507000</v>
      </c>
      <c r="M230" s="36">
        <v>1016721000</v>
      </c>
      <c r="N230" s="36">
        <v>1223231000</v>
      </c>
      <c r="O230" s="37">
        <v>0.17560000000000001</v>
      </c>
      <c r="P230" s="37">
        <v>0.12429999999999999</v>
      </c>
      <c r="Q230" s="37">
        <v>5.0799999999999998E-2</v>
      </c>
      <c r="R230" s="37">
        <v>1.49E-2</v>
      </c>
      <c r="S230" s="37">
        <v>0.1149</v>
      </c>
      <c r="T230" s="37">
        <v>0.15049999999999999</v>
      </c>
      <c r="U230" s="37">
        <v>0.10009999999999999</v>
      </c>
      <c r="V230" s="37">
        <v>3.6200000000000003E-2</v>
      </c>
      <c r="W230" s="37">
        <v>-1E-4</v>
      </c>
      <c r="X230" s="37">
        <v>7.9600000000000004E-2</v>
      </c>
      <c r="Z230" s="4" t="str">
        <f t="shared" si="16"/>
        <v>NO</v>
      </c>
      <c r="AA230" s="4" t="str">
        <f t="shared" si="16"/>
        <v>NO</v>
      </c>
      <c r="AB230" s="4" t="str">
        <f t="shared" si="16"/>
        <v>NO</v>
      </c>
      <c r="AD230" s="4">
        <f t="shared" si="17"/>
        <v>0</v>
      </c>
    </row>
    <row r="231" spans="1:30" ht="41.4" customHeight="1" x14ac:dyDescent="0.35">
      <c r="A231" s="34">
        <v>238</v>
      </c>
      <c r="B231" s="1" t="s">
        <v>731</v>
      </c>
      <c r="C231" s="1" t="s">
        <v>28702</v>
      </c>
      <c r="D231" s="1"/>
      <c r="E231" s="1"/>
      <c r="F231" s="1" t="s">
        <v>29262</v>
      </c>
      <c r="G231" s="35" t="s">
        <v>732</v>
      </c>
      <c r="H231" s="35" t="s">
        <v>733</v>
      </c>
      <c r="I231" s="35" t="s">
        <v>87</v>
      </c>
      <c r="J231" s="36">
        <v>585079000</v>
      </c>
      <c r="K231" s="36">
        <v>308476000</v>
      </c>
      <c r="L231" s="36">
        <v>138664000</v>
      </c>
      <c r="M231" s="36">
        <v>542934000</v>
      </c>
      <c r="N231" s="36">
        <v>1220862000</v>
      </c>
      <c r="O231" s="37">
        <v>0.1565</v>
      </c>
      <c r="P231" s="37">
        <v>-0.17879999999999999</v>
      </c>
      <c r="Q231" s="37">
        <v>-0.45710000000000001</v>
      </c>
      <c r="R231" s="37">
        <v>0.16789999999999999</v>
      </c>
      <c r="S231" s="37">
        <v>0.25340000000000001</v>
      </c>
      <c r="T231" s="37">
        <v>0.1668</v>
      </c>
      <c r="U231" s="37">
        <v>0.1336</v>
      </c>
      <c r="V231" s="37">
        <v>-0.28989999999999999</v>
      </c>
      <c r="W231" s="37">
        <v>0.22550000000000001</v>
      </c>
      <c r="X231" s="37">
        <v>0.1371</v>
      </c>
      <c r="Z231" s="4" t="str">
        <f t="shared" si="16"/>
        <v>NO</v>
      </c>
      <c r="AA231" s="4" t="str">
        <f t="shared" si="16"/>
        <v>NO</v>
      </c>
      <c r="AB231" s="4" t="str">
        <f t="shared" si="16"/>
        <v>YES</v>
      </c>
      <c r="AD231" s="4">
        <f t="shared" si="17"/>
        <v>1</v>
      </c>
    </row>
    <row r="232" spans="1:30" ht="14.4" customHeight="1" x14ac:dyDescent="0.35">
      <c r="A232" s="34">
        <v>239</v>
      </c>
      <c r="B232" s="1" t="s">
        <v>734</v>
      </c>
      <c r="C232" s="1"/>
      <c r="D232" s="1"/>
      <c r="E232" s="1"/>
      <c r="F232" s="1" t="str">
        <f t="shared" ref="F232:F234" si="23">B232</f>
        <v>МЛЦ, ООО</v>
      </c>
      <c r="G232" s="35" t="s">
        <v>735</v>
      </c>
      <c r="H232" s="35" t="s">
        <v>736</v>
      </c>
      <c r="I232" s="35" t="s">
        <v>23</v>
      </c>
      <c r="J232" s="36">
        <v>667965000</v>
      </c>
      <c r="K232" s="36">
        <v>735332000</v>
      </c>
      <c r="L232" s="36">
        <v>829863000</v>
      </c>
      <c r="M232" s="36">
        <v>970207000</v>
      </c>
      <c r="N232" s="36">
        <v>1219939000</v>
      </c>
      <c r="O232" s="37">
        <v>0.2422</v>
      </c>
      <c r="P232" s="37">
        <v>-6.7699999999999996E-2</v>
      </c>
      <c r="Q232" s="37">
        <v>9.4999999999999998E-3</v>
      </c>
      <c r="R232" s="37">
        <v>6.1000000000000004E-3</v>
      </c>
      <c r="S232" s="37">
        <v>5.7799999999999997E-2</v>
      </c>
      <c r="T232" s="37">
        <v>0.29909999999999998</v>
      </c>
      <c r="U232" s="37">
        <v>-7.0999999999999994E-2</v>
      </c>
      <c r="V232" s="37">
        <v>-4.7999999999999996E-3</v>
      </c>
      <c r="W232" s="37">
        <v>2.0999999999999999E-3</v>
      </c>
      <c r="X232" s="37">
        <v>6.0699999999999997E-2</v>
      </c>
      <c r="Z232" s="4" t="str">
        <f t="shared" si="16"/>
        <v>NO</v>
      </c>
      <c r="AA232" s="4" t="str">
        <f t="shared" si="16"/>
        <v>NO</v>
      </c>
      <c r="AB232" s="4" t="str">
        <f t="shared" si="16"/>
        <v>NO</v>
      </c>
      <c r="AD232" s="4">
        <f t="shared" si="17"/>
        <v>0</v>
      </c>
    </row>
    <row r="233" spans="1:30" ht="27.65" customHeight="1" x14ac:dyDescent="0.35">
      <c r="A233" s="34">
        <v>240</v>
      </c>
      <c r="B233" s="1" t="s">
        <v>737</v>
      </c>
      <c r="C233" s="1" t="s">
        <v>29015</v>
      </c>
      <c r="D233" s="1"/>
      <c r="E233" s="1" t="s">
        <v>29008</v>
      </c>
      <c r="F233" s="1" t="str">
        <f t="shared" si="23"/>
        <v>ЦЕНТР РАЗВИТИЯ СТОМАТОЛОГИИ САДКО, ООО</v>
      </c>
      <c r="G233" s="35" t="s">
        <v>738</v>
      </c>
      <c r="H233" s="35" t="s">
        <v>739</v>
      </c>
      <c r="I233" s="35" t="s">
        <v>29</v>
      </c>
      <c r="J233" s="36">
        <v>713062000</v>
      </c>
      <c r="K233" s="36">
        <v>893658000</v>
      </c>
      <c r="L233" s="36">
        <v>983062000</v>
      </c>
      <c r="M233" s="36">
        <v>996899000</v>
      </c>
      <c r="N233" s="36">
        <v>1213337000</v>
      </c>
      <c r="O233" s="37">
        <v>0.12470000000000001</v>
      </c>
      <c r="P233" s="37">
        <v>5.0599999999999999E-2</v>
      </c>
      <c r="Q233" s="37">
        <v>2.8299999999999999E-2</v>
      </c>
      <c r="R233" s="37">
        <v>0.14680000000000001</v>
      </c>
      <c r="S233" s="37">
        <v>0.18870000000000001</v>
      </c>
      <c r="T233" s="37">
        <v>0.15840000000000001</v>
      </c>
      <c r="U233" s="37">
        <v>3.1699999999999999E-2</v>
      </c>
      <c r="V233" s="37">
        <v>8.8999999999999999E-3</v>
      </c>
      <c r="W233" s="37">
        <v>0.12429999999999999</v>
      </c>
      <c r="X233" s="37">
        <v>7.3499999999999996E-2</v>
      </c>
      <c r="Z233" s="4" t="str">
        <f t="shared" si="16"/>
        <v>NO</v>
      </c>
      <c r="AA233" s="4" t="str">
        <f t="shared" si="16"/>
        <v>NO</v>
      </c>
      <c r="AB233" s="4" t="str">
        <f t="shared" si="16"/>
        <v>NO</v>
      </c>
      <c r="AD233" s="4">
        <f t="shared" si="17"/>
        <v>0</v>
      </c>
    </row>
    <row r="234" spans="1:30" ht="27.65" customHeight="1" x14ac:dyDescent="0.35">
      <c r="A234" s="34">
        <v>241</v>
      </c>
      <c r="B234" s="1" t="s">
        <v>740</v>
      </c>
      <c r="C234" s="1"/>
      <c r="D234" s="1"/>
      <c r="E234" s="1"/>
      <c r="F234" s="1" t="str">
        <f t="shared" si="23"/>
        <v>ЮНИЛАБ-ХАБАРОВСК, ООО</v>
      </c>
      <c r="G234" s="35" t="s">
        <v>741</v>
      </c>
      <c r="H234" s="35" t="s">
        <v>742</v>
      </c>
      <c r="I234" s="35" t="s">
        <v>33</v>
      </c>
      <c r="J234" s="36">
        <v>1036687000</v>
      </c>
      <c r="K234" s="36">
        <v>819012000</v>
      </c>
      <c r="L234" s="36">
        <v>811331000</v>
      </c>
      <c r="M234" s="36">
        <v>950563000</v>
      </c>
      <c r="N234" s="36">
        <v>1210081000</v>
      </c>
      <c r="O234" s="37">
        <v>0.1825</v>
      </c>
      <c r="P234" s="37">
        <v>2.9700000000000001E-2</v>
      </c>
      <c r="Q234" s="37">
        <v>1.7600000000000001E-2</v>
      </c>
      <c r="R234" s="37">
        <v>5.9799999999999999E-2</v>
      </c>
      <c r="S234" s="37">
        <v>1.7100000000000001E-2</v>
      </c>
      <c r="T234" s="37">
        <v>0.1696</v>
      </c>
      <c r="U234" s="37">
        <v>1.6199999999999999E-2</v>
      </c>
      <c r="V234" s="37">
        <v>6.7000000000000002E-3</v>
      </c>
      <c r="W234" s="37">
        <v>3.2099999999999997E-2</v>
      </c>
      <c r="X234" s="37">
        <v>-1.2500000000000001E-2</v>
      </c>
      <c r="Z234" s="4" t="str">
        <f t="shared" si="16"/>
        <v>NO</v>
      </c>
      <c r="AA234" s="4" t="str">
        <f t="shared" si="16"/>
        <v>NO</v>
      </c>
      <c r="AB234" s="4" t="str">
        <f t="shared" si="16"/>
        <v>NO</v>
      </c>
      <c r="AD234" s="4">
        <f t="shared" si="17"/>
        <v>0</v>
      </c>
    </row>
    <row r="235" spans="1:30" ht="27.65" customHeight="1" x14ac:dyDescent="0.35">
      <c r="A235" s="34">
        <v>242</v>
      </c>
      <c r="B235" s="1" t="s">
        <v>743</v>
      </c>
      <c r="C235" s="1" t="s">
        <v>29015</v>
      </c>
      <c r="D235" s="1" t="s">
        <v>29042</v>
      </c>
      <c r="E235" s="1"/>
      <c r="F235" s="1" t="s">
        <v>28734</v>
      </c>
      <c r="G235" s="35" t="s">
        <v>744</v>
      </c>
      <c r="H235" s="35" t="s">
        <v>745</v>
      </c>
      <c r="I235" s="35" t="s">
        <v>23</v>
      </c>
      <c r="J235" s="36">
        <v>724746000</v>
      </c>
      <c r="K235" s="36">
        <v>765338000</v>
      </c>
      <c r="L235" s="36">
        <v>897418000</v>
      </c>
      <c r="M235" s="36">
        <v>1075722000</v>
      </c>
      <c r="N235" s="36">
        <v>1206509000</v>
      </c>
      <c r="O235" s="37">
        <v>0.27300000000000002</v>
      </c>
      <c r="P235" s="37">
        <v>0.30120000000000002</v>
      </c>
      <c r="Q235" s="37">
        <v>0.32029999999999997</v>
      </c>
      <c r="R235" s="37">
        <v>0.34520000000000001</v>
      </c>
      <c r="S235" s="37">
        <v>0.1835</v>
      </c>
      <c r="T235" s="37">
        <v>0.25950000000000001</v>
      </c>
      <c r="U235" s="37">
        <v>0.29170000000000001</v>
      </c>
      <c r="V235" s="37">
        <v>0.30909999999999999</v>
      </c>
      <c r="W235" s="37">
        <v>0.33500000000000002</v>
      </c>
      <c r="X235" s="37">
        <v>0.17349999999999999</v>
      </c>
      <c r="Z235" s="4" t="str">
        <f t="shared" si="16"/>
        <v>YES</v>
      </c>
      <c r="AA235" s="4" t="str">
        <f t="shared" si="16"/>
        <v>YES</v>
      </c>
      <c r="AB235" s="4" t="str">
        <f t="shared" si="16"/>
        <v>NO</v>
      </c>
      <c r="AD235" s="4">
        <f t="shared" si="17"/>
        <v>2</v>
      </c>
    </row>
    <row r="236" spans="1:30" ht="27.65" customHeight="1" x14ac:dyDescent="0.35">
      <c r="A236" s="34">
        <v>243</v>
      </c>
      <c r="B236" s="1" t="s">
        <v>746</v>
      </c>
      <c r="C236" s="1"/>
      <c r="D236" s="1"/>
      <c r="E236" s="1"/>
      <c r="F236" s="1" t="str">
        <f t="shared" ref="F236:F237" si="24">B236</f>
        <v>НАДЕЖДА, ООО МЦ</v>
      </c>
      <c r="G236" s="35" t="s">
        <v>747</v>
      </c>
      <c r="H236" s="35" t="s">
        <v>748</v>
      </c>
      <c r="I236" s="35" t="s">
        <v>33</v>
      </c>
      <c r="J236" s="36">
        <v>197812000</v>
      </c>
      <c r="K236" s="36">
        <v>222894000</v>
      </c>
      <c r="L236" s="36">
        <v>413393000</v>
      </c>
      <c r="M236" s="36">
        <v>828523000</v>
      </c>
      <c r="N236" s="36">
        <v>1204886000</v>
      </c>
      <c r="O236" s="37">
        <v>0.1449</v>
      </c>
      <c r="P236" s="37">
        <v>0.1113</v>
      </c>
      <c r="Q236" s="37">
        <v>-1.01E-2</v>
      </c>
      <c r="R236" s="37">
        <v>0.1008</v>
      </c>
      <c r="S236" s="37">
        <v>0.1487</v>
      </c>
      <c r="T236" s="37">
        <v>0.1885</v>
      </c>
      <c r="U236" s="37">
        <v>0.1045</v>
      </c>
      <c r="V236" s="37">
        <v>-1.83E-2</v>
      </c>
      <c r="W236" s="37">
        <v>8.5300000000000001E-2</v>
      </c>
      <c r="X236" s="37">
        <v>0.14169999999999999</v>
      </c>
      <c r="Z236" s="4" t="str">
        <f t="shared" si="16"/>
        <v>NO</v>
      </c>
      <c r="AA236" s="4" t="str">
        <f t="shared" si="16"/>
        <v>NO</v>
      </c>
      <c r="AB236" s="4" t="str">
        <f t="shared" si="16"/>
        <v>NO</v>
      </c>
      <c r="AD236" s="4">
        <f t="shared" si="17"/>
        <v>0</v>
      </c>
    </row>
    <row r="237" spans="1:30" ht="27.65" customHeight="1" x14ac:dyDescent="0.35">
      <c r="A237" s="34">
        <v>244</v>
      </c>
      <c r="B237" s="1" t="s">
        <v>749</v>
      </c>
      <c r="C237" s="1"/>
      <c r="D237" s="1"/>
      <c r="E237" s="1"/>
      <c r="F237" s="1" t="str">
        <f t="shared" si="24"/>
        <v>РДЛ, ООО</v>
      </c>
      <c r="G237" s="35" t="s">
        <v>750</v>
      </c>
      <c r="H237" s="35" t="s">
        <v>751</v>
      </c>
      <c r="I237" s="35" t="s">
        <v>43</v>
      </c>
      <c r="J237" s="36">
        <v>984376000</v>
      </c>
      <c r="K237" s="36">
        <v>822605000</v>
      </c>
      <c r="L237" s="36">
        <v>803653000</v>
      </c>
      <c r="M237" s="36">
        <v>1133674000</v>
      </c>
      <c r="N237" s="36">
        <v>1203574000</v>
      </c>
      <c r="O237" s="37">
        <v>-9.4999999999999998E-3</v>
      </c>
      <c r="P237" s="37">
        <v>-0.15679999999999999</v>
      </c>
      <c r="Q237" s="37">
        <v>-0.22720000000000001</v>
      </c>
      <c r="R237" s="37">
        <v>-3.6600000000000001E-2</v>
      </c>
      <c r="S237" s="37">
        <v>-8.7599999999999997E-2</v>
      </c>
      <c r="T237" s="37">
        <v>-2.3199999999999998E-2</v>
      </c>
      <c r="U237" s="37">
        <v>-0.16439999999999999</v>
      </c>
      <c r="V237" s="37">
        <v>-0.2172</v>
      </c>
      <c r="W237" s="37">
        <v>-4.53E-2</v>
      </c>
      <c r="X237" s="37">
        <v>-9.2600000000000002E-2</v>
      </c>
      <c r="Z237" s="4" t="str">
        <f t="shared" si="16"/>
        <v>NO</v>
      </c>
      <c r="AA237" s="4" t="str">
        <f t="shared" si="16"/>
        <v>NO</v>
      </c>
      <c r="AB237" s="4" t="str">
        <f t="shared" si="16"/>
        <v>NO</v>
      </c>
      <c r="AD237" s="4">
        <f t="shared" si="17"/>
        <v>0</v>
      </c>
    </row>
    <row r="238" spans="1:30" ht="14.4" customHeight="1" x14ac:dyDescent="0.35">
      <c r="A238" s="34">
        <v>245</v>
      </c>
      <c r="B238" s="1" t="s">
        <v>752</v>
      </c>
      <c r="C238" s="1" t="s">
        <v>29015</v>
      </c>
      <c r="D238" s="1" t="s">
        <v>29043</v>
      </c>
      <c r="E238" s="1"/>
      <c r="F238" s="1" t="s">
        <v>28719</v>
      </c>
      <c r="G238" s="35" t="s">
        <v>753</v>
      </c>
      <c r="H238" s="35" t="s">
        <v>754</v>
      </c>
      <c r="I238" s="35" t="s">
        <v>23</v>
      </c>
      <c r="J238" s="36">
        <v>612511000</v>
      </c>
      <c r="K238" s="36">
        <v>674529000</v>
      </c>
      <c r="L238" s="36">
        <v>820062000</v>
      </c>
      <c r="M238" s="36">
        <v>988851000</v>
      </c>
      <c r="N238" s="36">
        <v>1203413000</v>
      </c>
      <c r="O238" s="37">
        <v>0.2576</v>
      </c>
      <c r="P238" s="37">
        <v>0.29499999999999998</v>
      </c>
      <c r="Q238" s="37">
        <v>0.29920000000000002</v>
      </c>
      <c r="R238" s="37">
        <v>0.2525</v>
      </c>
      <c r="S238" s="37">
        <v>0.26840000000000003</v>
      </c>
      <c r="T238" s="37">
        <v>0.2571</v>
      </c>
      <c r="U238" s="37">
        <v>0.28089999999999998</v>
      </c>
      <c r="V238" s="37">
        <v>0.28160000000000002</v>
      </c>
      <c r="W238" s="37">
        <v>0.22470000000000001</v>
      </c>
      <c r="X238" s="37">
        <v>0.2409</v>
      </c>
      <c r="Z238" s="4" t="str">
        <f t="shared" si="16"/>
        <v>YES</v>
      </c>
      <c r="AA238" s="4" t="str">
        <f t="shared" si="16"/>
        <v>YES</v>
      </c>
      <c r="AB238" s="4" t="str">
        <f t="shared" si="16"/>
        <v>YES</v>
      </c>
      <c r="AD238" s="4">
        <f t="shared" si="17"/>
        <v>3</v>
      </c>
    </row>
    <row r="239" spans="1:30" ht="14.4" customHeight="1" x14ac:dyDescent="0.35">
      <c r="A239" s="34">
        <v>246</v>
      </c>
      <c r="B239" s="1" t="s">
        <v>755</v>
      </c>
      <c r="C239" s="1"/>
      <c r="D239" s="1"/>
      <c r="E239" s="1"/>
      <c r="F239" s="1" t="str">
        <f t="shared" ref="F239:F242" si="25">B239</f>
        <v>КЛИНИЦИСТ-КЛИНИКА ПРЕТОР, ООО МСЧ</v>
      </c>
      <c r="G239" s="35" t="s">
        <v>756</v>
      </c>
      <c r="H239" s="35" t="s">
        <v>757</v>
      </c>
      <c r="I239" s="35" t="s">
        <v>23</v>
      </c>
      <c r="J239" s="36">
        <v>235498000</v>
      </c>
      <c r="K239" s="36">
        <v>407022000</v>
      </c>
      <c r="L239" s="36">
        <v>586600000</v>
      </c>
      <c r="M239" s="36">
        <v>963412000</v>
      </c>
      <c r="N239" s="36">
        <v>1199436000</v>
      </c>
      <c r="O239" s="37">
        <v>8.3000000000000001E-3</v>
      </c>
      <c r="P239" s="37">
        <v>4.2099999999999999E-2</v>
      </c>
      <c r="Q239" s="37">
        <v>3.9800000000000002E-2</v>
      </c>
      <c r="R239" s="37">
        <v>2.47E-2</v>
      </c>
      <c r="S239" s="37">
        <v>2.1100000000000001E-2</v>
      </c>
      <c r="T239" s="37">
        <v>3.1699999999999999E-2</v>
      </c>
      <c r="U239" s="37">
        <v>1.5800000000000002E-2</v>
      </c>
      <c r="V239" s="37">
        <v>1.38E-2</v>
      </c>
      <c r="W239" s="37">
        <v>2.8E-3</v>
      </c>
      <c r="X239" s="37">
        <v>7.1000000000000004E-3</v>
      </c>
      <c r="Z239" s="4" t="str">
        <f t="shared" si="16"/>
        <v>NO</v>
      </c>
      <c r="AA239" s="4" t="str">
        <f t="shared" si="16"/>
        <v>NO</v>
      </c>
      <c r="AB239" s="4" t="str">
        <f t="shared" si="16"/>
        <v>NO</v>
      </c>
      <c r="AD239" s="4">
        <f t="shared" si="17"/>
        <v>0</v>
      </c>
    </row>
    <row r="240" spans="1:30" ht="27.65" customHeight="1" x14ac:dyDescent="0.35">
      <c r="A240" s="34">
        <v>247</v>
      </c>
      <c r="B240" s="1" t="s">
        <v>758</v>
      </c>
      <c r="C240" s="1" t="s">
        <v>29082</v>
      </c>
      <c r="D240" s="1"/>
      <c r="E240" s="1"/>
      <c r="F240" s="1" t="str">
        <f t="shared" si="25"/>
        <v>РЖД-МЕДИЦИНА Г. ТЫНДА, ЧУЗ</v>
      </c>
      <c r="G240" s="35" t="s">
        <v>759</v>
      </c>
      <c r="H240" s="35" t="s">
        <v>760</v>
      </c>
      <c r="I240" s="35" t="s">
        <v>23</v>
      </c>
      <c r="J240" s="36">
        <v>291026000</v>
      </c>
      <c r="K240" s="36">
        <v>306257000</v>
      </c>
      <c r="L240" s="36">
        <v>40299000</v>
      </c>
      <c r="M240" s="36">
        <v>1160209000</v>
      </c>
      <c r="N240" s="36">
        <v>1197720000</v>
      </c>
      <c r="O240" s="37">
        <v>5.3E-3</v>
      </c>
      <c r="P240" s="37">
        <v>8.1199999999999994E-2</v>
      </c>
      <c r="Q240" s="37">
        <v>0.1225</v>
      </c>
      <c r="R240" s="37">
        <v>4.0099999999999997E-2</v>
      </c>
      <c r="S240" s="37">
        <v>-3.0300000000000001E-2</v>
      </c>
      <c r="T240" s="37">
        <v>8.0999999999999996E-3</v>
      </c>
      <c r="U240" s="37">
        <v>7.0199999999999999E-2</v>
      </c>
      <c r="V240" s="37"/>
      <c r="W240" s="37">
        <v>1.9800000000000002E-2</v>
      </c>
      <c r="X240" s="37">
        <v>-3.3000000000000002E-2</v>
      </c>
      <c r="Z240" s="4" t="str">
        <f t="shared" si="16"/>
        <v>NO</v>
      </c>
      <c r="AA240" s="4" t="str">
        <f t="shared" si="16"/>
        <v>NO</v>
      </c>
      <c r="AB240" s="4" t="str">
        <f t="shared" si="16"/>
        <v>NO</v>
      </c>
      <c r="AD240" s="4">
        <f t="shared" si="17"/>
        <v>0</v>
      </c>
    </row>
    <row r="241" spans="1:30" ht="14.4" customHeight="1" x14ac:dyDescent="0.35">
      <c r="A241" s="34">
        <v>248</v>
      </c>
      <c r="B241" s="1" t="s">
        <v>761</v>
      </c>
      <c r="C241" s="1"/>
      <c r="D241" s="1"/>
      <c r="E241" s="1"/>
      <c r="F241" s="1" t="str">
        <f t="shared" si="25"/>
        <v>РЦК, ООО</v>
      </c>
      <c r="G241" s="35" t="s">
        <v>762</v>
      </c>
      <c r="H241" s="35" t="s">
        <v>763</v>
      </c>
      <c r="I241" s="35" t="s">
        <v>33</v>
      </c>
      <c r="J241" s="36">
        <v>936542000</v>
      </c>
      <c r="K241" s="36">
        <v>925101000</v>
      </c>
      <c r="L241" s="36">
        <v>975229000</v>
      </c>
      <c r="M241" s="36">
        <v>1094000000</v>
      </c>
      <c r="N241" s="36">
        <v>1193750000</v>
      </c>
      <c r="O241" s="37">
        <v>0.28360000000000002</v>
      </c>
      <c r="P241" s="37">
        <v>0.24310000000000001</v>
      </c>
      <c r="Q241" s="37">
        <v>0.20880000000000001</v>
      </c>
      <c r="R241" s="37">
        <v>0.19520000000000001</v>
      </c>
      <c r="S241" s="37">
        <v>0.1033</v>
      </c>
      <c r="T241" s="37">
        <v>0.22969999999999999</v>
      </c>
      <c r="U241" s="37">
        <v>0.1847</v>
      </c>
      <c r="V241" s="37">
        <v>0.16539999999999999</v>
      </c>
      <c r="W241" s="37">
        <v>0.1651</v>
      </c>
      <c r="X241" s="37">
        <v>6.0199999999999997E-2</v>
      </c>
      <c r="Z241" s="4" t="str">
        <f t="shared" si="16"/>
        <v>YES</v>
      </c>
      <c r="AA241" s="4" t="str">
        <f t="shared" si="16"/>
        <v>NO</v>
      </c>
      <c r="AB241" s="4" t="str">
        <f t="shared" si="16"/>
        <v>NO</v>
      </c>
      <c r="AD241" s="4">
        <f t="shared" si="17"/>
        <v>1</v>
      </c>
    </row>
    <row r="242" spans="1:30" ht="41.4" customHeight="1" x14ac:dyDescent="0.35">
      <c r="A242" s="34">
        <v>249</v>
      </c>
      <c r="B242" s="1" t="s">
        <v>764</v>
      </c>
      <c r="C242" s="1"/>
      <c r="D242" s="1"/>
      <c r="E242" s="1"/>
      <c r="F242" s="1" t="str">
        <f t="shared" si="25"/>
        <v>СОВРЕМЕННЫЕ МЕДИЦИНСКИЕ ТЕХНОЛОГИИ, АО</v>
      </c>
      <c r="G242" s="35" t="s">
        <v>765</v>
      </c>
      <c r="H242" s="35" t="s">
        <v>766</v>
      </c>
      <c r="I242" s="35" t="s">
        <v>23</v>
      </c>
      <c r="J242" s="36">
        <v>1186569000</v>
      </c>
      <c r="K242" s="36">
        <v>960623000</v>
      </c>
      <c r="L242" s="36">
        <v>1141033000</v>
      </c>
      <c r="M242" s="36">
        <v>1057893000</v>
      </c>
      <c r="N242" s="36">
        <v>1190980000</v>
      </c>
      <c r="O242" s="37">
        <v>5.1999999999999998E-3</v>
      </c>
      <c r="P242" s="37">
        <v>-1.8499999999999999E-2</v>
      </c>
      <c r="Q242" s="37">
        <v>3.78E-2</v>
      </c>
      <c r="R242" s="37">
        <v>-3.3000000000000002E-2</v>
      </c>
      <c r="S242" s="37">
        <v>-2.5999999999999999E-3</v>
      </c>
      <c r="T242" s="37">
        <v>-0.03</v>
      </c>
      <c r="U242" s="37">
        <v>4.41E-2</v>
      </c>
      <c r="V242" s="37">
        <v>7.1000000000000004E-3</v>
      </c>
      <c r="W242" s="37">
        <v>-7.6399999999999996E-2</v>
      </c>
      <c r="X242" s="37">
        <v>-4.7E-2</v>
      </c>
      <c r="Z242" s="4" t="str">
        <f t="shared" si="16"/>
        <v>NO</v>
      </c>
      <c r="AA242" s="4" t="str">
        <f t="shared" si="16"/>
        <v>NO</v>
      </c>
      <c r="AB242" s="4" t="str">
        <f t="shared" si="16"/>
        <v>NO</v>
      </c>
      <c r="AD242" s="4">
        <f t="shared" si="17"/>
        <v>0</v>
      </c>
    </row>
    <row r="243" spans="1:30" x14ac:dyDescent="0.35">
      <c r="A243" s="34">
        <v>250</v>
      </c>
      <c r="B243" s="1" t="s">
        <v>767</v>
      </c>
      <c r="C243" s="1" t="s">
        <v>29015</v>
      </c>
      <c r="D243" s="1"/>
      <c r="E243" s="1"/>
      <c r="F243" s="1" t="s">
        <v>28722</v>
      </c>
      <c r="G243" s="35" t="s">
        <v>768</v>
      </c>
      <c r="H243" s="35" t="s">
        <v>769</v>
      </c>
      <c r="I243" s="35" t="s">
        <v>23</v>
      </c>
      <c r="J243" s="36">
        <v>823331000</v>
      </c>
      <c r="K243" s="36">
        <v>924501000</v>
      </c>
      <c r="L243" s="36">
        <v>1038419000</v>
      </c>
      <c r="M243" s="36">
        <v>1101063000</v>
      </c>
      <c r="N243" s="36">
        <v>1186722000</v>
      </c>
      <c r="O243" s="37">
        <v>0.14680000000000001</v>
      </c>
      <c r="P243" s="37">
        <v>0.1167</v>
      </c>
      <c r="Q243" s="37">
        <v>0.16070000000000001</v>
      </c>
      <c r="R243" s="37">
        <v>0.11260000000000001</v>
      </c>
      <c r="S243" s="37">
        <v>3.3000000000000002E-2</v>
      </c>
      <c r="T243" s="37">
        <v>0.1321</v>
      </c>
      <c r="U243" s="37">
        <v>6.9900000000000004E-2</v>
      </c>
      <c r="V243" s="37">
        <v>0.12959999999999999</v>
      </c>
      <c r="W243" s="37">
        <v>8.9499999999999996E-2</v>
      </c>
      <c r="X243" s="37">
        <v>5.4000000000000003E-3</v>
      </c>
      <c r="Z243" s="4" t="str">
        <f t="shared" si="16"/>
        <v>NO</v>
      </c>
      <c r="AA243" s="4" t="str">
        <f t="shared" si="16"/>
        <v>NO</v>
      </c>
      <c r="AB243" s="4" t="str">
        <f t="shared" si="16"/>
        <v>NO</v>
      </c>
      <c r="AD243" s="4">
        <f t="shared" si="17"/>
        <v>0</v>
      </c>
    </row>
    <row r="244" spans="1:30" ht="27.65" customHeight="1" x14ac:dyDescent="0.35">
      <c r="A244" s="34">
        <v>251</v>
      </c>
      <c r="B244" s="1" t="s">
        <v>770</v>
      </c>
      <c r="C244" s="1" t="s">
        <v>28702</v>
      </c>
      <c r="D244" s="1"/>
      <c r="E244" s="1"/>
      <c r="F244" s="1" t="s">
        <v>29262</v>
      </c>
      <c r="G244" s="35" t="s">
        <v>771</v>
      </c>
      <c r="H244" s="35" t="s">
        <v>772</v>
      </c>
      <c r="I244" s="35" t="s">
        <v>87</v>
      </c>
      <c r="J244" s="36">
        <v>776627000</v>
      </c>
      <c r="K244" s="36">
        <v>904307000</v>
      </c>
      <c r="L244" s="36">
        <v>923722000</v>
      </c>
      <c r="M244" s="36">
        <v>1235165000</v>
      </c>
      <c r="N244" s="36">
        <v>1173401000</v>
      </c>
      <c r="O244" s="37">
        <v>0.28089999999999998</v>
      </c>
      <c r="P244" s="37">
        <v>0.2225</v>
      </c>
      <c r="Q244" s="37">
        <v>0.21929999999999999</v>
      </c>
      <c r="R244" s="37">
        <v>0.27050000000000002</v>
      </c>
      <c r="S244" s="37">
        <v>0.22670000000000001</v>
      </c>
      <c r="T244" s="37">
        <v>0.1244</v>
      </c>
      <c r="U244" s="37">
        <v>6.4899999999999999E-2</v>
      </c>
      <c r="V244" s="37">
        <v>0.14360000000000001</v>
      </c>
      <c r="W244" s="37">
        <v>0.1174</v>
      </c>
      <c r="X244" s="37">
        <v>0.18629999999999999</v>
      </c>
      <c r="Z244" s="4" t="str">
        <f t="shared" si="16"/>
        <v>YES</v>
      </c>
      <c r="AA244" s="4" t="str">
        <f t="shared" si="16"/>
        <v>YES</v>
      </c>
      <c r="AB244" s="4" t="str">
        <f t="shared" si="16"/>
        <v>YES</v>
      </c>
      <c r="AD244" s="4">
        <f t="shared" si="17"/>
        <v>3</v>
      </c>
    </row>
    <row r="245" spans="1:30" ht="27.65" customHeight="1" x14ac:dyDescent="0.35">
      <c r="A245" s="34">
        <v>252</v>
      </c>
      <c r="B245" s="1" t="s">
        <v>773</v>
      </c>
      <c r="C245" s="1"/>
      <c r="D245" s="1"/>
      <c r="E245" s="1"/>
      <c r="F245" s="1" t="str">
        <f t="shared" ref="F245:F247" si="26">B245</f>
        <v>КЛИНИКА НУРИЕВЫХ, ООО</v>
      </c>
      <c r="G245" s="35" t="s">
        <v>774</v>
      </c>
      <c r="H245" s="35" t="s">
        <v>775</v>
      </c>
      <c r="I245" s="35" t="s">
        <v>23</v>
      </c>
      <c r="J245" s="36">
        <v>355152000</v>
      </c>
      <c r="K245" s="36">
        <v>349838000</v>
      </c>
      <c r="L245" s="36">
        <v>638474000</v>
      </c>
      <c r="M245" s="36">
        <v>942273000</v>
      </c>
      <c r="N245" s="36">
        <v>1171819000</v>
      </c>
      <c r="O245" s="37">
        <v>7.3899999999999993E-2</v>
      </c>
      <c r="P245" s="37">
        <v>-2.2599999999999999E-2</v>
      </c>
      <c r="Q245" s="37">
        <v>0.12089999999999999</v>
      </c>
      <c r="R245" s="37">
        <v>0.14599999999999999</v>
      </c>
      <c r="S245" s="37">
        <v>1.2500000000000001E-2</v>
      </c>
      <c r="T245" s="37">
        <v>5.8299999999999998E-2</v>
      </c>
      <c r="U245" s="37">
        <v>-3.5400000000000001E-2</v>
      </c>
      <c r="V245" s="37">
        <v>0.12039999999999999</v>
      </c>
      <c r="W245" s="37">
        <v>0.11020000000000001</v>
      </c>
      <c r="X245" s="37">
        <v>2.7000000000000001E-3</v>
      </c>
      <c r="Z245" s="4" t="str">
        <f t="shared" si="16"/>
        <v>NO</v>
      </c>
      <c r="AA245" s="4" t="str">
        <f t="shared" si="16"/>
        <v>NO</v>
      </c>
      <c r="AB245" s="4" t="str">
        <f t="shared" si="16"/>
        <v>NO</v>
      </c>
      <c r="AD245" s="4">
        <f t="shared" si="17"/>
        <v>0</v>
      </c>
    </row>
    <row r="246" spans="1:30" ht="14.4" customHeight="1" x14ac:dyDescent="0.35">
      <c r="A246" s="34">
        <v>253</v>
      </c>
      <c r="B246" s="1" t="s">
        <v>776</v>
      </c>
      <c r="C246" s="1" t="s">
        <v>29015</v>
      </c>
      <c r="D246" s="1"/>
      <c r="E246" s="1" t="s">
        <v>29008</v>
      </c>
      <c r="F246" s="1" t="str">
        <f t="shared" si="26"/>
        <v>МЦ ИНТЕРДЕНТОС, ООО</v>
      </c>
      <c r="G246" s="35" t="s">
        <v>777</v>
      </c>
      <c r="H246" s="35" t="s">
        <v>778</v>
      </c>
      <c r="I246" s="35" t="s">
        <v>29</v>
      </c>
      <c r="J246" s="36">
        <v>814975000</v>
      </c>
      <c r="K246" s="36">
        <v>894484000</v>
      </c>
      <c r="L246" s="36">
        <v>1014941000</v>
      </c>
      <c r="M246" s="36">
        <v>1085447000</v>
      </c>
      <c r="N246" s="36">
        <v>1165169000</v>
      </c>
      <c r="O246" s="37">
        <v>0.28839999999999999</v>
      </c>
      <c r="P246" s="37">
        <v>0.2082</v>
      </c>
      <c r="Q246" s="37">
        <v>0.22950000000000001</v>
      </c>
      <c r="R246" s="37">
        <v>0.18360000000000001</v>
      </c>
      <c r="S246" s="37">
        <v>0.17710000000000001</v>
      </c>
      <c r="T246" s="37">
        <v>0.32300000000000001</v>
      </c>
      <c r="U246" s="37">
        <v>0.12089999999999999</v>
      </c>
      <c r="V246" s="37">
        <v>0.19500000000000001</v>
      </c>
      <c r="W246" s="37">
        <v>0.1173</v>
      </c>
      <c r="X246" s="37">
        <v>0.13170000000000001</v>
      </c>
      <c r="Z246" s="4" t="str">
        <f t="shared" si="16"/>
        <v>YES</v>
      </c>
      <c r="AA246" s="4" t="str">
        <f t="shared" si="16"/>
        <v>NO</v>
      </c>
      <c r="AB246" s="4" t="str">
        <f t="shared" si="16"/>
        <v>NO</v>
      </c>
      <c r="AD246" s="4">
        <f t="shared" si="17"/>
        <v>1</v>
      </c>
    </row>
    <row r="247" spans="1:30" ht="27.65" customHeight="1" x14ac:dyDescent="0.35">
      <c r="A247" s="34">
        <v>254</v>
      </c>
      <c r="B247" s="1" t="s">
        <v>779</v>
      </c>
      <c r="C247" s="1"/>
      <c r="D247" s="1"/>
      <c r="E247" s="1"/>
      <c r="F247" s="1" t="str">
        <f t="shared" si="26"/>
        <v>МК НАКФФ, ООО</v>
      </c>
      <c r="G247" s="35" t="s">
        <v>780</v>
      </c>
      <c r="H247" s="35" t="s">
        <v>781</v>
      </c>
      <c r="I247" s="35" t="s">
        <v>23</v>
      </c>
      <c r="J247" s="36">
        <v>931070000</v>
      </c>
      <c r="K247" s="36">
        <v>574975000</v>
      </c>
      <c r="L247" s="36">
        <v>815279000</v>
      </c>
      <c r="M247" s="36">
        <v>1049928000</v>
      </c>
      <c r="N247" s="36">
        <v>1163356000</v>
      </c>
      <c r="O247" s="37">
        <v>8.7099999999999997E-2</v>
      </c>
      <c r="P247" s="37">
        <v>4.0099999999999997E-2</v>
      </c>
      <c r="Q247" s="37">
        <v>0.1076</v>
      </c>
      <c r="R247" s="37">
        <v>2.3099999999999999E-2</v>
      </c>
      <c r="S247" s="37">
        <v>1.34E-2</v>
      </c>
      <c r="T247" s="37">
        <v>6.8599999999999994E-2</v>
      </c>
      <c r="U247" s="37">
        <v>2.3199999999999998E-2</v>
      </c>
      <c r="V247" s="37">
        <v>3.27E-2</v>
      </c>
      <c r="W247" s="37">
        <v>1E-3</v>
      </c>
      <c r="X247" s="37">
        <v>4.3299999999999998E-2</v>
      </c>
      <c r="Z247" s="4" t="str">
        <f t="shared" si="16"/>
        <v>NO</v>
      </c>
      <c r="AA247" s="4" t="str">
        <f t="shared" si="16"/>
        <v>NO</v>
      </c>
      <c r="AB247" s="4" t="str">
        <f t="shared" si="16"/>
        <v>NO</v>
      </c>
      <c r="AD247" s="4">
        <f t="shared" si="17"/>
        <v>0</v>
      </c>
    </row>
    <row r="248" spans="1:30" ht="27.65" customHeight="1" x14ac:dyDescent="0.35">
      <c r="A248" s="34">
        <v>255</v>
      </c>
      <c r="B248" s="1" t="s">
        <v>782</v>
      </c>
      <c r="C248" s="1" t="s">
        <v>28702</v>
      </c>
      <c r="D248" s="1"/>
      <c r="E248" s="1"/>
      <c r="F248" s="1" t="s">
        <v>29262</v>
      </c>
      <c r="G248" s="35" t="s">
        <v>783</v>
      </c>
      <c r="H248" s="35" t="s">
        <v>784</v>
      </c>
      <c r="I248" s="35" t="s">
        <v>87</v>
      </c>
      <c r="J248" s="36">
        <v>168401000</v>
      </c>
      <c r="K248" s="36">
        <v>523942000</v>
      </c>
      <c r="L248" s="36">
        <v>882743000</v>
      </c>
      <c r="M248" s="36">
        <v>1141465000</v>
      </c>
      <c r="N248" s="36">
        <v>1160942000</v>
      </c>
      <c r="O248" s="37">
        <v>-0.1295</v>
      </c>
      <c r="P248" s="37">
        <v>-4.4299999999999999E-2</v>
      </c>
      <c r="Q248" s="37">
        <v>0.21099999999999999</v>
      </c>
      <c r="R248" s="37">
        <v>0.14130000000000001</v>
      </c>
      <c r="S248" s="37">
        <v>5.0599999999999999E-2</v>
      </c>
      <c r="T248" s="37">
        <v>-0.89410000000000001</v>
      </c>
      <c r="U248" s="37">
        <v>-0.37659999999999999</v>
      </c>
      <c r="V248" s="37">
        <v>6.5000000000000002E-2</v>
      </c>
      <c r="W248" s="37">
        <v>1.67E-2</v>
      </c>
      <c r="X248" s="37">
        <v>-3.2399999999999998E-2</v>
      </c>
      <c r="Z248" s="4" t="str">
        <f t="shared" si="16"/>
        <v>YES</v>
      </c>
      <c r="AA248" s="4" t="str">
        <f t="shared" si="16"/>
        <v>NO</v>
      </c>
      <c r="AB248" s="4" t="str">
        <f t="shared" si="16"/>
        <v>NO</v>
      </c>
      <c r="AD248" s="4">
        <f t="shared" si="17"/>
        <v>1</v>
      </c>
    </row>
    <row r="249" spans="1:30" ht="27.65" customHeight="1" x14ac:dyDescent="0.35">
      <c r="A249" s="34">
        <v>256</v>
      </c>
      <c r="B249" s="1" t="s">
        <v>785</v>
      </c>
      <c r="C249" s="1" t="s">
        <v>29015</v>
      </c>
      <c r="D249" s="1" t="s">
        <v>29042</v>
      </c>
      <c r="E249" s="1"/>
      <c r="F249" s="1" t="str">
        <f>B249</f>
        <v>ПРЕАМБУЛА, ООО</v>
      </c>
      <c r="G249" s="35" t="s">
        <v>786</v>
      </c>
      <c r="H249" s="35" t="s">
        <v>787</v>
      </c>
      <c r="I249" s="35" t="s">
        <v>23</v>
      </c>
      <c r="J249" s="36">
        <v>585927000</v>
      </c>
      <c r="K249" s="36">
        <v>732048000</v>
      </c>
      <c r="L249" s="36">
        <v>867571000</v>
      </c>
      <c r="M249" s="36">
        <v>1028995000</v>
      </c>
      <c r="N249" s="36">
        <v>1160012000</v>
      </c>
      <c r="O249" s="37">
        <v>0.3619</v>
      </c>
      <c r="P249" s="37">
        <v>0.38990000000000002</v>
      </c>
      <c r="Q249" s="37">
        <v>0.41220000000000001</v>
      </c>
      <c r="R249" s="37">
        <v>0.40429999999999999</v>
      </c>
      <c r="S249" s="37">
        <v>0.36159999999999998</v>
      </c>
      <c r="T249" s="37">
        <v>0.3291</v>
      </c>
      <c r="U249" s="37">
        <v>0.35849999999999999</v>
      </c>
      <c r="V249" s="37">
        <v>0.38129999999999997</v>
      </c>
      <c r="W249" s="37">
        <v>0.37</v>
      </c>
      <c r="X249" s="37">
        <v>0.3165</v>
      </c>
      <c r="Z249" s="4" t="str">
        <f t="shared" si="16"/>
        <v>YES</v>
      </c>
      <c r="AA249" s="4" t="str">
        <f t="shared" si="16"/>
        <v>YES</v>
      </c>
      <c r="AB249" s="4" t="str">
        <f t="shared" si="16"/>
        <v>YES</v>
      </c>
      <c r="AD249" s="4">
        <f t="shared" si="17"/>
        <v>3</v>
      </c>
    </row>
    <row r="250" spans="1:30" ht="27.65" customHeight="1" x14ac:dyDescent="0.35">
      <c r="A250" s="34">
        <v>257</v>
      </c>
      <c r="B250" s="1" t="s">
        <v>788</v>
      </c>
      <c r="C250" s="1" t="s">
        <v>29015</v>
      </c>
      <c r="D250" s="1"/>
      <c r="E250" s="1"/>
      <c r="F250" s="1" t="s">
        <v>28722</v>
      </c>
      <c r="G250" s="35" t="s">
        <v>789</v>
      </c>
      <c r="H250" s="35" t="s">
        <v>790</v>
      </c>
      <c r="I250" s="35" t="s">
        <v>23</v>
      </c>
      <c r="J250" s="36">
        <v>1537000</v>
      </c>
      <c r="K250" s="36">
        <v>15792000</v>
      </c>
      <c r="L250" s="36">
        <v>448860000</v>
      </c>
      <c r="M250" s="36">
        <v>803346000</v>
      </c>
      <c r="N250" s="36">
        <v>1158952000</v>
      </c>
      <c r="O250" s="37">
        <v>-4.8385999999999996</v>
      </c>
      <c r="P250" s="37">
        <v>-3.8079999999999998</v>
      </c>
      <c r="Q250" s="37">
        <v>5.4199999999999998E-2</v>
      </c>
      <c r="R250" s="37">
        <v>0.11890000000000001</v>
      </c>
      <c r="S250" s="37">
        <v>4.6800000000000001E-2</v>
      </c>
      <c r="T250" s="37">
        <v>-5.4053000000000004</v>
      </c>
      <c r="U250" s="37">
        <v>-4.3944000000000001</v>
      </c>
      <c r="V250" s="37">
        <v>2.75E-2</v>
      </c>
      <c r="W250" s="37">
        <v>9.3799999999999994E-2</v>
      </c>
      <c r="X250" s="37">
        <v>3.2300000000000002E-2</v>
      </c>
      <c r="Z250" s="4" t="str">
        <f t="shared" si="16"/>
        <v>NO</v>
      </c>
      <c r="AA250" s="4" t="str">
        <f t="shared" si="16"/>
        <v>NO</v>
      </c>
      <c r="AB250" s="4" t="str">
        <f t="shared" si="16"/>
        <v>NO</v>
      </c>
      <c r="AD250" s="4">
        <f t="shared" si="17"/>
        <v>0</v>
      </c>
    </row>
    <row r="251" spans="1:30" ht="14.4" customHeight="1" x14ac:dyDescent="0.35">
      <c r="A251" s="34">
        <v>258</v>
      </c>
      <c r="B251" s="1" t="s">
        <v>791</v>
      </c>
      <c r="C251" s="1" t="s">
        <v>29015</v>
      </c>
      <c r="D251" s="1"/>
      <c r="E251" s="1"/>
      <c r="F251" s="1" t="str">
        <f t="shared" ref="F251:F252" si="27">B251</f>
        <v>КЛИНИКА ЭКСПЕРТ ИРКУТСК, ООО</v>
      </c>
      <c r="G251" s="35" t="s">
        <v>792</v>
      </c>
      <c r="H251" s="35" t="s">
        <v>793</v>
      </c>
      <c r="I251" s="35" t="s">
        <v>33</v>
      </c>
      <c r="J251" s="36">
        <v>469549000</v>
      </c>
      <c r="K251" s="36">
        <v>597075000</v>
      </c>
      <c r="L251" s="36">
        <v>784087000</v>
      </c>
      <c r="M251" s="36">
        <v>976087000</v>
      </c>
      <c r="N251" s="36">
        <v>1157198000</v>
      </c>
      <c r="O251" s="37">
        <v>-0.21460000000000001</v>
      </c>
      <c r="P251" s="37">
        <v>-4.7000000000000002E-3</v>
      </c>
      <c r="Q251" s="37">
        <v>0.10920000000000001</v>
      </c>
      <c r="R251" s="37">
        <v>0.13450000000000001</v>
      </c>
      <c r="S251" s="37">
        <v>0.1885</v>
      </c>
      <c r="T251" s="37">
        <v>-0.61539999999999995</v>
      </c>
      <c r="U251" s="37">
        <v>-0.51759999999999995</v>
      </c>
      <c r="V251" s="37">
        <v>-0.1583</v>
      </c>
      <c r="W251" s="37">
        <v>-7.1099999999999997E-2</v>
      </c>
      <c r="X251" s="37">
        <v>-5.2299999999999999E-2</v>
      </c>
      <c r="Z251" s="4" t="str">
        <f t="shared" si="16"/>
        <v>NO</v>
      </c>
      <c r="AA251" s="4" t="str">
        <f t="shared" si="16"/>
        <v>NO</v>
      </c>
      <c r="AB251" s="4" t="str">
        <f t="shared" si="16"/>
        <v>NO</v>
      </c>
      <c r="AD251" s="4">
        <f t="shared" si="17"/>
        <v>0</v>
      </c>
    </row>
    <row r="252" spans="1:30" ht="27.65" customHeight="1" x14ac:dyDescent="0.35">
      <c r="A252" s="34">
        <v>259</v>
      </c>
      <c r="B252" s="1" t="s">
        <v>794</v>
      </c>
      <c r="C252" s="1" t="s">
        <v>29046</v>
      </c>
      <c r="D252" s="1"/>
      <c r="E252" s="1"/>
      <c r="F252" s="1" t="str">
        <f t="shared" si="27"/>
        <v>КАЗАНСКИЙ ЛАБОРАТОРНЫЙ ЦЕНТР, ООО</v>
      </c>
      <c r="G252" s="35" t="s">
        <v>795</v>
      </c>
      <c r="H252" s="35" t="s">
        <v>796</v>
      </c>
      <c r="I252" s="35" t="s">
        <v>43</v>
      </c>
      <c r="J252" s="36">
        <v>526458000</v>
      </c>
      <c r="K252" s="36">
        <v>589135000</v>
      </c>
      <c r="L252" s="36">
        <v>790934000</v>
      </c>
      <c r="M252" s="36">
        <v>968985000</v>
      </c>
      <c r="N252" s="36">
        <v>1151265000</v>
      </c>
      <c r="O252" s="37">
        <v>0.254</v>
      </c>
      <c r="P252" s="37">
        <v>0.21920000000000001</v>
      </c>
      <c r="Q252" s="37">
        <v>0.25059999999999999</v>
      </c>
      <c r="R252" s="37">
        <v>0.24429999999999999</v>
      </c>
      <c r="S252" s="37">
        <v>0.25009999999999999</v>
      </c>
      <c r="T252" s="37">
        <v>0.2366</v>
      </c>
      <c r="U252" s="37">
        <v>0.18090000000000001</v>
      </c>
      <c r="V252" s="37">
        <v>0.22140000000000001</v>
      </c>
      <c r="W252" s="37">
        <v>0.21179999999999999</v>
      </c>
      <c r="X252" s="37">
        <v>0.222</v>
      </c>
      <c r="Z252" s="4" t="str">
        <f t="shared" si="16"/>
        <v>YES</v>
      </c>
      <c r="AA252" s="4" t="str">
        <f t="shared" si="16"/>
        <v>YES</v>
      </c>
      <c r="AB252" s="4" t="str">
        <f t="shared" si="16"/>
        <v>YES</v>
      </c>
      <c r="AD252" s="4">
        <f t="shared" si="17"/>
        <v>3</v>
      </c>
    </row>
    <row r="253" spans="1:30" ht="27.65" customHeight="1" x14ac:dyDescent="0.35">
      <c r="A253" s="34">
        <v>260</v>
      </c>
      <c r="B253" s="1" t="s">
        <v>797</v>
      </c>
      <c r="C253" s="1" t="s">
        <v>29015</v>
      </c>
      <c r="D253" s="1"/>
      <c r="E253" s="1"/>
      <c r="F253" s="1" t="s">
        <v>28719</v>
      </c>
      <c r="G253" s="35" t="s">
        <v>798</v>
      </c>
      <c r="H253" s="35" t="s">
        <v>799</v>
      </c>
      <c r="I253" s="35" t="s">
        <v>544</v>
      </c>
      <c r="J253" s="36">
        <v>2582000</v>
      </c>
      <c r="K253" s="36">
        <v>2917000</v>
      </c>
      <c r="L253" s="36">
        <v>1332000</v>
      </c>
      <c r="M253" s="36">
        <v>548575000</v>
      </c>
      <c r="N253" s="36">
        <v>1150041000</v>
      </c>
      <c r="O253" s="37">
        <v>-0.88190000000000002</v>
      </c>
      <c r="P253" s="37">
        <v>-0.88070000000000004</v>
      </c>
      <c r="Q253" s="37">
        <v>-3.1598999999999999</v>
      </c>
      <c r="R253" s="37">
        <v>-1.14E-2</v>
      </c>
      <c r="S253" s="37">
        <v>3.32E-2</v>
      </c>
      <c r="T253" s="37"/>
      <c r="U253" s="37"/>
      <c r="V253" s="37"/>
      <c r="W253" s="37"/>
      <c r="X253" s="37"/>
      <c r="Z253" s="4" t="str">
        <f t="shared" si="16"/>
        <v>NO</v>
      </c>
      <c r="AA253" s="4" t="str">
        <f t="shared" si="16"/>
        <v>NO</v>
      </c>
      <c r="AB253" s="4" t="str">
        <f t="shared" si="16"/>
        <v>NO</v>
      </c>
      <c r="AD253" s="4">
        <f t="shared" si="17"/>
        <v>0</v>
      </c>
    </row>
    <row r="254" spans="1:30" x14ac:dyDescent="0.35">
      <c r="A254" s="34">
        <v>261</v>
      </c>
      <c r="B254" s="1" t="s">
        <v>800</v>
      </c>
      <c r="C254" s="1" t="s">
        <v>29015</v>
      </c>
      <c r="D254" s="1" t="s">
        <v>29043</v>
      </c>
      <c r="E254" s="1" t="s">
        <v>29084</v>
      </c>
      <c r="F254" s="1" t="str">
        <f t="shared" ref="F254:F255" si="28">B254</f>
        <v>В.К.Р., ООО</v>
      </c>
      <c r="G254" s="35" t="s">
        <v>801</v>
      </c>
      <c r="H254" s="35" t="s">
        <v>802</v>
      </c>
      <c r="I254" s="35" t="s">
        <v>390</v>
      </c>
      <c r="J254" s="36">
        <v>643463000</v>
      </c>
      <c r="K254" s="36">
        <v>653974000</v>
      </c>
      <c r="L254" s="36">
        <v>689880000</v>
      </c>
      <c r="M254" s="36">
        <v>819890000</v>
      </c>
      <c r="N254" s="36">
        <v>1147298000</v>
      </c>
      <c r="O254" s="37">
        <v>0.1996</v>
      </c>
      <c r="P254" s="37">
        <v>0.218</v>
      </c>
      <c r="Q254" s="37">
        <v>0.28470000000000001</v>
      </c>
      <c r="R254" s="37">
        <v>0.29139999999999999</v>
      </c>
      <c r="S254" s="37">
        <v>0.32340000000000002</v>
      </c>
      <c r="T254" s="37">
        <v>0.252</v>
      </c>
      <c r="U254" s="37">
        <v>0.31280000000000002</v>
      </c>
      <c r="V254" s="37">
        <v>0.34150000000000003</v>
      </c>
      <c r="W254" s="37">
        <v>0.41260000000000002</v>
      </c>
      <c r="X254" s="37">
        <v>0.38590000000000002</v>
      </c>
      <c r="Z254" s="4" t="str">
        <f t="shared" si="16"/>
        <v>YES</v>
      </c>
      <c r="AA254" s="4" t="str">
        <f t="shared" si="16"/>
        <v>YES</v>
      </c>
      <c r="AB254" s="4" t="str">
        <f t="shared" si="16"/>
        <v>YES</v>
      </c>
      <c r="AD254" s="4">
        <f t="shared" si="17"/>
        <v>3</v>
      </c>
    </row>
    <row r="255" spans="1:30" ht="27.65" customHeight="1" x14ac:dyDescent="0.35">
      <c r="A255" s="34">
        <v>262</v>
      </c>
      <c r="B255" s="1" t="s">
        <v>803</v>
      </c>
      <c r="C255" s="1"/>
      <c r="D255" s="1"/>
      <c r="E255" s="1"/>
      <c r="F255" s="1" t="str">
        <f t="shared" si="28"/>
        <v>ЭКО ЦЕНТР, ООО</v>
      </c>
      <c r="G255" s="35" t="s">
        <v>804</v>
      </c>
      <c r="H255" s="35" t="s">
        <v>805</v>
      </c>
      <c r="I255" s="35" t="s">
        <v>23</v>
      </c>
      <c r="J255" s="36">
        <v>945659000</v>
      </c>
      <c r="K255" s="36">
        <v>928666000</v>
      </c>
      <c r="L255" s="36">
        <v>923652000</v>
      </c>
      <c r="M255" s="36">
        <v>1061489000</v>
      </c>
      <c r="N255" s="36">
        <v>1143009000</v>
      </c>
      <c r="O255" s="37">
        <v>0.22020000000000001</v>
      </c>
      <c r="P255" s="37">
        <v>0.14230000000000001</v>
      </c>
      <c r="Q255" s="37">
        <v>0.1211</v>
      </c>
      <c r="R255" s="37">
        <v>0.13619999999999999</v>
      </c>
      <c r="S255" s="37">
        <v>0.1079</v>
      </c>
      <c r="T255" s="37">
        <v>0.19539999999999999</v>
      </c>
      <c r="U255" s="37">
        <v>0.1018</v>
      </c>
      <c r="V255" s="37">
        <v>8.4599999999999995E-2</v>
      </c>
      <c r="W255" s="37">
        <v>5.16E-2</v>
      </c>
      <c r="X255" s="37">
        <v>8.3999999999999995E-3</v>
      </c>
      <c r="Z255" s="4" t="str">
        <f t="shared" si="16"/>
        <v>NO</v>
      </c>
      <c r="AA255" s="4" t="str">
        <f t="shared" si="16"/>
        <v>NO</v>
      </c>
      <c r="AB255" s="4" t="str">
        <f t="shared" si="16"/>
        <v>NO</v>
      </c>
      <c r="AD255" s="4">
        <f t="shared" si="17"/>
        <v>0</v>
      </c>
    </row>
    <row r="256" spans="1:30" ht="14.4" customHeight="1" x14ac:dyDescent="0.35">
      <c r="A256" s="34">
        <v>263</v>
      </c>
      <c r="B256" s="1" t="s">
        <v>806</v>
      </c>
      <c r="C256" s="1" t="s">
        <v>28702</v>
      </c>
      <c r="D256" s="1"/>
      <c r="E256" s="1"/>
      <c r="F256" s="1" t="s">
        <v>29262</v>
      </c>
      <c r="G256" s="35" t="s">
        <v>807</v>
      </c>
      <c r="H256" s="35" t="s">
        <v>808</v>
      </c>
      <c r="I256" s="35" t="s">
        <v>87</v>
      </c>
      <c r="J256" s="36">
        <v>519952000</v>
      </c>
      <c r="K256" s="36">
        <v>801918000</v>
      </c>
      <c r="L256" s="36">
        <v>987642000</v>
      </c>
      <c r="M256" s="36">
        <v>1174653000</v>
      </c>
      <c r="N256" s="36">
        <v>1142657000</v>
      </c>
      <c r="O256" s="37">
        <v>7.0699999999999999E-2</v>
      </c>
      <c r="P256" s="37">
        <v>0.19500000000000001</v>
      </c>
      <c r="Q256" s="37">
        <v>0.25290000000000001</v>
      </c>
      <c r="R256" s="37">
        <v>0.24970000000000001</v>
      </c>
      <c r="S256" s="37">
        <v>0.1573</v>
      </c>
      <c r="T256" s="37">
        <v>5.4199999999999998E-2</v>
      </c>
      <c r="U256" s="37">
        <v>0.19850000000000001</v>
      </c>
      <c r="V256" s="37">
        <v>0.23350000000000001</v>
      </c>
      <c r="W256" s="37">
        <v>0.2266</v>
      </c>
      <c r="X256" s="37">
        <v>0.13969999999999999</v>
      </c>
      <c r="Z256" s="4" t="str">
        <f t="shared" si="16"/>
        <v>YES</v>
      </c>
      <c r="AA256" s="4" t="str">
        <f t="shared" si="16"/>
        <v>YES</v>
      </c>
      <c r="AB256" s="4" t="str">
        <f t="shared" si="16"/>
        <v>NO</v>
      </c>
      <c r="AD256" s="4">
        <f t="shared" si="17"/>
        <v>2</v>
      </c>
    </row>
    <row r="257" spans="1:30" x14ac:dyDescent="0.35">
      <c r="A257" s="34">
        <v>264</v>
      </c>
      <c r="B257" s="1" t="s">
        <v>809</v>
      </c>
      <c r="C257" s="1"/>
      <c r="D257" s="1"/>
      <c r="E257" s="1"/>
      <c r="F257" s="1" t="str">
        <f>B257</f>
        <v>КЛИНИКА СОВРЕМЕННЫХ ТЕХНОЛОГИЙ САДКО, ООО</v>
      </c>
      <c r="G257" s="35" t="s">
        <v>810</v>
      </c>
      <c r="H257" s="35" t="s">
        <v>811</v>
      </c>
      <c r="I257" s="35" t="s">
        <v>33</v>
      </c>
      <c r="J257" s="36">
        <v>911445000</v>
      </c>
      <c r="K257" s="36">
        <v>731470000</v>
      </c>
      <c r="L257" s="36">
        <v>794955000</v>
      </c>
      <c r="M257" s="36">
        <v>940892000</v>
      </c>
      <c r="N257" s="36">
        <v>1131534000</v>
      </c>
      <c r="O257" s="37">
        <v>0.13150000000000001</v>
      </c>
      <c r="P257" s="37">
        <v>2.0199999999999999E-2</v>
      </c>
      <c r="Q257" s="37">
        <v>2.3E-2</v>
      </c>
      <c r="R257" s="37">
        <v>3.3300000000000003E-2</v>
      </c>
      <c r="S257" s="37">
        <v>7.8200000000000006E-2</v>
      </c>
      <c r="T257" s="37">
        <v>0.10489999999999999</v>
      </c>
      <c r="U257" s="37">
        <v>-1.2200000000000001E-2</v>
      </c>
      <c r="V257" s="37">
        <v>-1.84E-2</v>
      </c>
      <c r="W257" s="37">
        <v>3.2000000000000002E-3</v>
      </c>
      <c r="X257" s="37">
        <v>-3.1E-2</v>
      </c>
      <c r="Z257" s="4" t="str">
        <f t="shared" si="16"/>
        <v>NO</v>
      </c>
      <c r="AA257" s="4" t="str">
        <f t="shared" si="16"/>
        <v>NO</v>
      </c>
      <c r="AB257" s="4" t="str">
        <f t="shared" si="16"/>
        <v>NO</v>
      </c>
      <c r="AD257" s="4">
        <f t="shared" si="17"/>
        <v>0</v>
      </c>
    </row>
    <row r="258" spans="1:30" ht="27.65" customHeight="1" x14ac:dyDescent="0.35">
      <c r="A258" s="34">
        <v>265</v>
      </c>
      <c r="B258" s="1" t="s">
        <v>812</v>
      </c>
      <c r="C258" s="1" t="s">
        <v>29081</v>
      </c>
      <c r="D258" s="1"/>
      <c r="E258" s="1"/>
      <c r="F258" s="1" t="s">
        <v>29262</v>
      </c>
      <c r="G258" s="35" t="s">
        <v>813</v>
      </c>
      <c r="H258" s="35" t="s">
        <v>814</v>
      </c>
      <c r="I258" s="35" t="s">
        <v>23</v>
      </c>
      <c r="J258" s="36">
        <v>895365000</v>
      </c>
      <c r="K258" s="36">
        <v>752111000</v>
      </c>
      <c r="L258" s="36">
        <v>795394000</v>
      </c>
      <c r="M258" s="36">
        <v>928609000</v>
      </c>
      <c r="N258" s="36">
        <v>1127784000</v>
      </c>
      <c r="O258" s="37">
        <v>0.1226</v>
      </c>
      <c r="P258" s="37">
        <v>9.9900000000000003E-2</v>
      </c>
      <c r="Q258" s="37">
        <v>0.2026</v>
      </c>
      <c r="R258" s="37">
        <v>0.23530000000000001</v>
      </c>
      <c r="S258" s="37">
        <v>0.1792</v>
      </c>
      <c r="T258" s="37">
        <v>0.1157</v>
      </c>
      <c r="U258" s="37">
        <v>0.10009999999999999</v>
      </c>
      <c r="V258" s="37">
        <v>0.20080000000000001</v>
      </c>
      <c r="W258" s="37">
        <v>0.22550000000000001</v>
      </c>
      <c r="X258" s="37">
        <v>0.1668</v>
      </c>
      <c r="Z258" s="4" t="str">
        <f t="shared" si="16"/>
        <v>YES</v>
      </c>
      <c r="AA258" s="4" t="str">
        <f t="shared" si="16"/>
        <v>YES</v>
      </c>
      <c r="AB258" s="4" t="str">
        <f t="shared" si="16"/>
        <v>NO</v>
      </c>
      <c r="AD258" s="4">
        <f t="shared" si="17"/>
        <v>2</v>
      </c>
    </row>
    <row r="259" spans="1:30" x14ac:dyDescent="0.35">
      <c r="A259" s="34">
        <v>266</v>
      </c>
      <c r="B259" s="1" t="s">
        <v>815</v>
      </c>
      <c r="C259" s="1"/>
      <c r="D259" s="1"/>
      <c r="E259" s="1"/>
      <c r="F259" s="1" t="str">
        <f t="shared" ref="F259:F263" si="29">B259</f>
        <v>ЮНИЛАБ-ВЛАДИВОСТОК, ООО</v>
      </c>
      <c r="G259" s="35" t="s">
        <v>816</v>
      </c>
      <c r="H259" s="35" t="s">
        <v>817</v>
      </c>
      <c r="I259" s="35" t="s">
        <v>33</v>
      </c>
      <c r="J259" s="36">
        <v>972862000</v>
      </c>
      <c r="K259" s="36">
        <v>968192000</v>
      </c>
      <c r="L259" s="36">
        <v>888503000</v>
      </c>
      <c r="M259" s="36">
        <v>997675000</v>
      </c>
      <c r="N259" s="36">
        <v>1120540000</v>
      </c>
      <c r="O259" s="37">
        <v>8.1500000000000003E-2</v>
      </c>
      <c r="P259" s="37">
        <v>8.9499999999999996E-2</v>
      </c>
      <c r="Q259" s="37">
        <v>7.17E-2</v>
      </c>
      <c r="R259" s="37">
        <v>5.4699999999999999E-2</v>
      </c>
      <c r="S259" s="37">
        <v>2.47E-2</v>
      </c>
      <c r="T259" s="37">
        <v>5.9200000000000003E-2</v>
      </c>
      <c r="U259" s="37">
        <v>-2.9499999999999998E-2</v>
      </c>
      <c r="V259" s="37">
        <v>-4.4699999999999997E-2</v>
      </c>
      <c r="W259" s="37">
        <v>-6.7999999999999996E-3</v>
      </c>
      <c r="X259" s="37">
        <v>-1.3100000000000001E-2</v>
      </c>
      <c r="Z259" s="4" t="str">
        <f t="shared" si="16"/>
        <v>NO</v>
      </c>
      <c r="AA259" s="4" t="str">
        <f t="shared" si="16"/>
        <v>NO</v>
      </c>
      <c r="AB259" s="4" t="str">
        <f t="shared" si="16"/>
        <v>NO</v>
      </c>
      <c r="AD259" s="4">
        <f t="shared" si="17"/>
        <v>0</v>
      </c>
    </row>
    <row r="260" spans="1:30" ht="27.65" customHeight="1" x14ac:dyDescent="0.35">
      <c r="A260" s="34">
        <v>267</v>
      </c>
      <c r="B260" s="1" t="s">
        <v>818</v>
      </c>
      <c r="C260" s="1" t="s">
        <v>29082</v>
      </c>
      <c r="D260" s="1"/>
      <c r="E260" s="1"/>
      <c r="F260" s="1" t="str">
        <f t="shared" si="29"/>
        <v>КБ РЖД-МЕДИЦИНА Г. ОРЕНБУРГ, ЧУЗ</v>
      </c>
      <c r="G260" s="35" t="s">
        <v>819</v>
      </c>
      <c r="H260" s="35" t="s">
        <v>820</v>
      </c>
      <c r="I260" s="35" t="s">
        <v>23</v>
      </c>
      <c r="J260" s="36">
        <v>321656000</v>
      </c>
      <c r="K260" s="36">
        <v>304376000</v>
      </c>
      <c r="L260" s="36">
        <v>337584000</v>
      </c>
      <c r="M260" s="36">
        <v>842421000</v>
      </c>
      <c r="N260" s="36">
        <v>1103426000</v>
      </c>
      <c r="O260" s="37">
        <v>6.0699999999999997E-2</v>
      </c>
      <c r="P260" s="37">
        <v>2.4299999999999999E-2</v>
      </c>
      <c r="Q260" s="37">
        <v>1.9800000000000002E-2</v>
      </c>
      <c r="R260" s="37">
        <v>4.6199999999999998E-2</v>
      </c>
      <c r="S260" s="37">
        <v>1.72E-2</v>
      </c>
      <c r="T260" s="37">
        <v>4.7300000000000002E-2</v>
      </c>
      <c r="U260" s="37">
        <v>9.1000000000000004E-3</v>
      </c>
      <c r="V260" s="37">
        <v>-6.7000000000000002E-3</v>
      </c>
      <c r="W260" s="37">
        <v>1.1599999999999999E-2</v>
      </c>
      <c r="X260" s="37">
        <v>-2E-3</v>
      </c>
      <c r="Z260" s="4" t="str">
        <f t="shared" si="16"/>
        <v>NO</v>
      </c>
      <c r="AA260" s="4" t="str">
        <f t="shared" si="16"/>
        <v>NO</v>
      </c>
      <c r="AB260" s="4" t="str">
        <f t="shared" si="16"/>
        <v>NO</v>
      </c>
      <c r="AD260" s="4">
        <f t="shared" si="17"/>
        <v>0</v>
      </c>
    </row>
    <row r="261" spans="1:30" ht="27.65" customHeight="1" x14ac:dyDescent="0.35">
      <c r="A261" s="34">
        <v>268</v>
      </c>
      <c r="B261" s="1" t="s">
        <v>821</v>
      </c>
      <c r="C261" s="1" t="s">
        <v>29015</v>
      </c>
      <c r="D261" s="1" t="s">
        <v>29043</v>
      </c>
      <c r="E261" s="1" t="s">
        <v>29084</v>
      </c>
      <c r="F261" s="1" t="str">
        <f t="shared" si="29"/>
        <v>МЕДИНСЕРВИС, ООО</v>
      </c>
      <c r="G261" s="35" t="s">
        <v>822</v>
      </c>
      <c r="H261" s="35" t="s">
        <v>823</v>
      </c>
      <c r="I261" s="35" t="s">
        <v>23</v>
      </c>
      <c r="J261" s="36">
        <v>760156000</v>
      </c>
      <c r="K261" s="36">
        <v>831904000</v>
      </c>
      <c r="L261" s="36">
        <v>847010000</v>
      </c>
      <c r="M261" s="36">
        <v>973145000</v>
      </c>
      <c r="N261" s="36">
        <v>1103319000</v>
      </c>
      <c r="O261" s="37">
        <v>0.15210000000000001</v>
      </c>
      <c r="P261" s="37">
        <v>0.22650000000000001</v>
      </c>
      <c r="Q261" s="37">
        <v>0.19450000000000001</v>
      </c>
      <c r="R261" s="37">
        <v>0.2477</v>
      </c>
      <c r="S261" s="37">
        <v>0.22839999999999999</v>
      </c>
      <c r="T261" s="37">
        <v>0.15179999999999999</v>
      </c>
      <c r="U261" s="37">
        <v>0.20219999999999999</v>
      </c>
      <c r="V261" s="37">
        <v>0.18029999999999999</v>
      </c>
      <c r="W261" s="37">
        <v>0.22090000000000001</v>
      </c>
      <c r="X261" s="37">
        <v>0.20230000000000001</v>
      </c>
      <c r="Z261" s="4" t="str">
        <f t="shared" ref="Z261:AB324" si="30">IF(Q261&gt;20%,"YES","NO")</f>
        <v>NO</v>
      </c>
      <c r="AA261" s="4" t="str">
        <f t="shared" si="30"/>
        <v>YES</v>
      </c>
      <c r="AB261" s="4" t="str">
        <f t="shared" si="30"/>
        <v>YES</v>
      </c>
      <c r="AD261" s="4">
        <f t="shared" ref="AD261:AD324" si="31">COUNTIF(Z261:AB261,"YES")</f>
        <v>2</v>
      </c>
    </row>
    <row r="262" spans="1:30" ht="14.4" customHeight="1" x14ac:dyDescent="0.35">
      <c r="A262" s="34">
        <v>269</v>
      </c>
      <c r="B262" s="1" t="s">
        <v>824</v>
      </c>
      <c r="C262" s="1" t="s">
        <v>29015</v>
      </c>
      <c r="D262" s="1" t="s">
        <v>29042</v>
      </c>
      <c r="E262" s="1"/>
      <c r="F262" s="1" t="str">
        <f t="shared" si="29"/>
        <v>МЕДИЦИНСКИЕ ТЕХНОЛОГИИ, АО</v>
      </c>
      <c r="G262" s="35" t="s">
        <v>825</v>
      </c>
      <c r="H262" s="35" t="s">
        <v>826</v>
      </c>
      <c r="I262" s="35" t="s">
        <v>23</v>
      </c>
      <c r="J262" s="36">
        <v>806589000</v>
      </c>
      <c r="K262" s="36">
        <v>961787000</v>
      </c>
      <c r="L262" s="36">
        <v>1203979000</v>
      </c>
      <c r="M262" s="36">
        <v>912237000</v>
      </c>
      <c r="N262" s="36">
        <v>1102485000</v>
      </c>
      <c r="O262" s="37">
        <v>5.3100000000000001E-2</v>
      </c>
      <c r="P262" s="37">
        <v>5.0900000000000001E-2</v>
      </c>
      <c r="Q262" s="37">
        <v>0.28179999999999999</v>
      </c>
      <c r="R262" s="37">
        <v>0.19939999999999999</v>
      </c>
      <c r="S262" s="37">
        <v>0.25679999999999997</v>
      </c>
      <c r="T262" s="37">
        <v>3.6700000000000003E-2</v>
      </c>
      <c r="U262" s="37">
        <v>-1.1000000000000001E-3</v>
      </c>
      <c r="V262" s="37">
        <v>0.24179999999999999</v>
      </c>
      <c r="W262" s="37">
        <v>0.14960000000000001</v>
      </c>
      <c r="X262" s="37">
        <v>0.21809999999999999</v>
      </c>
      <c r="Z262" s="4" t="str">
        <f t="shared" si="30"/>
        <v>YES</v>
      </c>
      <c r="AA262" s="4" t="str">
        <f t="shared" si="30"/>
        <v>NO</v>
      </c>
      <c r="AB262" s="4" t="str">
        <f t="shared" si="30"/>
        <v>YES</v>
      </c>
      <c r="AD262" s="4">
        <f t="shared" si="31"/>
        <v>2</v>
      </c>
    </row>
    <row r="263" spans="1:30" ht="27.65" customHeight="1" x14ac:dyDescent="0.35">
      <c r="A263" s="34">
        <v>270</v>
      </c>
      <c r="B263" s="1" t="s">
        <v>827</v>
      </c>
      <c r="C263" s="1" t="s">
        <v>29046</v>
      </c>
      <c r="D263" s="1"/>
      <c r="E263" s="1"/>
      <c r="F263" s="1" t="str">
        <f t="shared" si="29"/>
        <v>ЕВРОТЕСТ, ООО</v>
      </c>
      <c r="G263" s="35" t="s">
        <v>828</v>
      </c>
      <c r="H263" s="35" t="s">
        <v>829</v>
      </c>
      <c r="I263" s="35" t="s">
        <v>43</v>
      </c>
      <c r="J263" s="36">
        <v>265596000</v>
      </c>
      <c r="K263" s="36">
        <v>395685000</v>
      </c>
      <c r="L263" s="36">
        <v>747702000</v>
      </c>
      <c r="M263" s="36">
        <v>960068000</v>
      </c>
      <c r="N263" s="36">
        <v>1099715000</v>
      </c>
      <c r="O263" s="37">
        <v>0.45939999999999998</v>
      </c>
      <c r="P263" s="37">
        <v>0.53900000000000003</v>
      </c>
      <c r="Q263" s="37">
        <v>0.61229999999999996</v>
      </c>
      <c r="R263" s="37">
        <v>0.61780000000000002</v>
      </c>
      <c r="S263" s="37">
        <v>0.65190000000000003</v>
      </c>
      <c r="T263" s="37"/>
      <c r="U263" s="37"/>
      <c r="V263" s="37">
        <v>0.55910000000000004</v>
      </c>
      <c r="W263" s="37">
        <v>0.56530000000000002</v>
      </c>
      <c r="X263" s="37">
        <v>0.55700000000000005</v>
      </c>
      <c r="Z263" s="4" t="str">
        <f t="shared" si="30"/>
        <v>YES</v>
      </c>
      <c r="AA263" s="4" t="str">
        <f t="shared" si="30"/>
        <v>YES</v>
      </c>
      <c r="AB263" s="4" t="str">
        <f t="shared" si="30"/>
        <v>YES</v>
      </c>
      <c r="AD263" s="4">
        <f t="shared" si="31"/>
        <v>3</v>
      </c>
    </row>
    <row r="264" spans="1:30" ht="14.4" customHeight="1" x14ac:dyDescent="0.35">
      <c r="A264" s="34">
        <v>271</v>
      </c>
      <c r="B264" s="1" t="s">
        <v>830</v>
      </c>
      <c r="C264" s="1" t="s">
        <v>28702</v>
      </c>
      <c r="D264" s="1"/>
      <c r="E264" s="1"/>
      <c r="F264" s="1" t="s">
        <v>29262</v>
      </c>
      <c r="G264" s="35" t="s">
        <v>831</v>
      </c>
      <c r="H264" s="35" t="s">
        <v>832</v>
      </c>
      <c r="I264" s="35" t="s">
        <v>87</v>
      </c>
      <c r="J264" s="36">
        <v>1025891000</v>
      </c>
      <c r="K264" s="36">
        <v>784946000</v>
      </c>
      <c r="L264" s="36">
        <v>728804000</v>
      </c>
      <c r="M264" s="36">
        <v>1009647000</v>
      </c>
      <c r="N264" s="36">
        <v>1097829000</v>
      </c>
      <c r="O264" s="37">
        <v>-1.1599999999999999E-2</v>
      </c>
      <c r="P264" s="37">
        <v>-0.19409999999999999</v>
      </c>
      <c r="Q264" s="37">
        <v>-0.31080000000000002</v>
      </c>
      <c r="R264" s="37">
        <v>-4.4200000000000003E-2</v>
      </c>
      <c r="S264" s="37">
        <v>3.5000000000000001E-3</v>
      </c>
      <c r="T264" s="37">
        <v>2.52E-2</v>
      </c>
      <c r="U264" s="37">
        <v>-0.23769999999999999</v>
      </c>
      <c r="V264" s="37">
        <v>-0.30769999999999997</v>
      </c>
      <c r="W264" s="37">
        <v>-5.0999999999999997E-2</v>
      </c>
      <c r="X264" s="37">
        <v>-1.61E-2</v>
      </c>
      <c r="Z264" s="4" t="str">
        <f t="shared" si="30"/>
        <v>NO</v>
      </c>
      <c r="AA264" s="4" t="str">
        <f t="shared" si="30"/>
        <v>NO</v>
      </c>
      <c r="AB264" s="4" t="str">
        <f t="shared" si="30"/>
        <v>NO</v>
      </c>
      <c r="AD264" s="4">
        <f t="shared" si="31"/>
        <v>0</v>
      </c>
    </row>
    <row r="265" spans="1:30" ht="27.65" customHeight="1" x14ac:dyDescent="0.35">
      <c r="A265" s="34">
        <v>272</v>
      </c>
      <c r="B265" s="1" t="s">
        <v>833</v>
      </c>
      <c r="C265" s="1"/>
      <c r="D265" s="1"/>
      <c r="E265" s="1"/>
      <c r="F265" s="1" t="str">
        <f t="shared" ref="F265:F268" si="32">B265</f>
        <v>ЦЕНТР КОСМЕТОЛОГИИ И ПЛАСТИЧЕСКОЙ ХИРУРГИИ, ООО</v>
      </c>
      <c r="G265" s="35" t="s">
        <v>834</v>
      </c>
      <c r="H265" s="35" t="s">
        <v>835</v>
      </c>
      <c r="I265" s="35" t="s">
        <v>33</v>
      </c>
      <c r="J265" s="36">
        <v>711427000</v>
      </c>
      <c r="K265" s="36">
        <v>768576000</v>
      </c>
      <c r="L265" s="36">
        <v>885875000</v>
      </c>
      <c r="M265" s="36">
        <v>963790000</v>
      </c>
      <c r="N265" s="36">
        <v>1087780000</v>
      </c>
      <c r="O265" s="37">
        <v>7.5300000000000006E-2</v>
      </c>
      <c r="P265" s="37">
        <v>7.3800000000000004E-2</v>
      </c>
      <c r="Q265" s="37">
        <v>9.0999999999999998E-2</v>
      </c>
      <c r="R265" s="37">
        <v>0.1226</v>
      </c>
      <c r="S265" s="37">
        <v>0.1101</v>
      </c>
      <c r="T265" s="37">
        <v>5.1999999999999998E-2</v>
      </c>
      <c r="U265" s="37">
        <v>2.63E-2</v>
      </c>
      <c r="V265" s="37">
        <v>9.1300000000000006E-2</v>
      </c>
      <c r="W265" s="37">
        <v>0.09</v>
      </c>
      <c r="X265" s="37">
        <v>9.2100000000000001E-2</v>
      </c>
      <c r="Z265" s="4" t="str">
        <f t="shared" si="30"/>
        <v>NO</v>
      </c>
      <c r="AA265" s="4" t="str">
        <f t="shared" si="30"/>
        <v>NO</v>
      </c>
      <c r="AB265" s="4" t="str">
        <f t="shared" si="30"/>
        <v>NO</v>
      </c>
      <c r="AD265" s="4">
        <f t="shared" si="31"/>
        <v>0</v>
      </c>
    </row>
    <row r="266" spans="1:30" x14ac:dyDescent="0.35">
      <c r="A266" s="34">
        <v>273</v>
      </c>
      <c r="B266" s="1" t="s">
        <v>836</v>
      </c>
      <c r="C266" s="1"/>
      <c r="D266" s="1"/>
      <c r="E266" s="1"/>
      <c r="F266" s="1" t="str">
        <f t="shared" si="32"/>
        <v>АС АНДРОЛОГИЯ, ООО</v>
      </c>
      <c r="G266" s="35" t="s">
        <v>837</v>
      </c>
      <c r="H266" s="35" t="s">
        <v>838</v>
      </c>
      <c r="I266" s="35" t="s">
        <v>33</v>
      </c>
      <c r="J266" s="36"/>
      <c r="K266" s="36"/>
      <c r="L266" s="36"/>
      <c r="M266" s="36"/>
      <c r="N266" s="36">
        <v>1085300000</v>
      </c>
      <c r="O266" s="37"/>
      <c r="P266" s="37"/>
      <c r="Q266" s="37"/>
      <c r="R266" s="37"/>
      <c r="S266" s="37"/>
      <c r="T266" s="37"/>
      <c r="U266" s="37"/>
      <c r="V266" s="37"/>
      <c r="W266" s="37"/>
      <c r="X266" s="37"/>
      <c r="Z266" s="4" t="str">
        <f t="shared" si="30"/>
        <v>NO</v>
      </c>
      <c r="AA266" s="4" t="str">
        <f t="shared" si="30"/>
        <v>NO</v>
      </c>
      <c r="AB266" s="4" t="str">
        <f t="shared" si="30"/>
        <v>NO</v>
      </c>
      <c r="AD266" s="4">
        <f t="shared" si="31"/>
        <v>0</v>
      </c>
    </row>
    <row r="267" spans="1:30" x14ac:dyDescent="0.35">
      <c r="A267" s="34">
        <v>274</v>
      </c>
      <c r="B267" s="1" t="s">
        <v>839</v>
      </c>
      <c r="C267" s="1" t="s">
        <v>29015</v>
      </c>
      <c r="D267" s="1" t="s">
        <v>29042</v>
      </c>
      <c r="E267" s="1"/>
      <c r="F267" s="1" t="str">
        <f t="shared" si="32"/>
        <v>МЕДРЕЙД, ООО</v>
      </c>
      <c r="G267" s="35" t="s">
        <v>840</v>
      </c>
      <c r="H267" s="35" t="s">
        <v>841</v>
      </c>
      <c r="I267" s="35" t="s">
        <v>33</v>
      </c>
      <c r="J267" s="36">
        <v>492103000</v>
      </c>
      <c r="K267" s="36">
        <v>581995000</v>
      </c>
      <c r="L267" s="36">
        <v>717836000</v>
      </c>
      <c r="M267" s="36">
        <v>897571000</v>
      </c>
      <c r="N267" s="36">
        <v>1083650000</v>
      </c>
      <c r="O267" s="37">
        <v>0.23089999999999999</v>
      </c>
      <c r="P267" s="37">
        <v>0.18099999999999999</v>
      </c>
      <c r="Q267" s="37">
        <v>0.2205</v>
      </c>
      <c r="R267" s="37">
        <v>0.1125</v>
      </c>
      <c r="S267" s="37">
        <v>0.25509999999999999</v>
      </c>
      <c r="T267" s="37">
        <v>0.26379999999999998</v>
      </c>
      <c r="U267" s="37">
        <v>0.17</v>
      </c>
      <c r="V267" s="37">
        <v>0.18110000000000001</v>
      </c>
      <c r="W267" s="37">
        <v>5.8200000000000002E-2</v>
      </c>
      <c r="X267" s="37">
        <v>0.29399999999999998</v>
      </c>
      <c r="Z267" s="4" t="str">
        <f t="shared" si="30"/>
        <v>YES</v>
      </c>
      <c r="AA267" s="4" t="str">
        <f t="shared" si="30"/>
        <v>NO</v>
      </c>
      <c r="AB267" s="4" t="str">
        <f t="shared" si="30"/>
        <v>YES</v>
      </c>
      <c r="AD267" s="4">
        <f t="shared" si="31"/>
        <v>2</v>
      </c>
    </row>
    <row r="268" spans="1:30" x14ac:dyDescent="0.35">
      <c r="A268" s="34">
        <v>275</v>
      </c>
      <c r="B268" s="1" t="s">
        <v>842</v>
      </c>
      <c r="C268" s="1"/>
      <c r="D268" s="1"/>
      <c r="E268" s="1"/>
      <c r="F268" s="1" t="str">
        <f t="shared" si="32"/>
        <v>ПРОЕКТ МИЧУРИНСКИЙ, ООО</v>
      </c>
      <c r="G268" s="35" t="s">
        <v>843</v>
      </c>
      <c r="H268" s="35" t="s">
        <v>844</v>
      </c>
      <c r="I268" s="35" t="s">
        <v>23</v>
      </c>
      <c r="J268" s="36">
        <v>16822556000</v>
      </c>
      <c r="K268" s="36">
        <v>6084997000</v>
      </c>
      <c r="L268" s="36">
        <v>237358000</v>
      </c>
      <c r="M268" s="36">
        <v>3641416000</v>
      </c>
      <c r="N268" s="36">
        <v>1079580000</v>
      </c>
      <c r="O268" s="37">
        <v>0.83079999999999998</v>
      </c>
      <c r="P268" s="37">
        <v>5.8999999999999997E-2</v>
      </c>
      <c r="Q268" s="37">
        <v>0.18770000000000001</v>
      </c>
      <c r="R268" s="37">
        <v>0.2379</v>
      </c>
      <c r="S268" s="37">
        <v>0.19359999999999999</v>
      </c>
      <c r="T268" s="37">
        <v>0.76859999999999995</v>
      </c>
      <c r="U268" s="37">
        <v>-0.2109</v>
      </c>
      <c r="V268" s="37">
        <v>-0.95779999999999998</v>
      </c>
      <c r="W268" s="37">
        <v>0.18479999999999999</v>
      </c>
      <c r="X268" s="37">
        <v>-0.30809999999999998</v>
      </c>
      <c r="Z268" s="4" t="str">
        <f t="shared" si="30"/>
        <v>NO</v>
      </c>
      <c r="AA268" s="4" t="str">
        <f t="shared" si="30"/>
        <v>YES</v>
      </c>
      <c r="AB268" s="4" t="str">
        <f t="shared" si="30"/>
        <v>NO</v>
      </c>
      <c r="AD268" s="4">
        <f t="shared" si="31"/>
        <v>1</v>
      </c>
    </row>
    <row r="269" spans="1:30" ht="27.65" customHeight="1" x14ac:dyDescent="0.35">
      <c r="A269" s="34">
        <v>276</v>
      </c>
      <c r="B269" s="1" t="s">
        <v>845</v>
      </c>
      <c r="C269" s="1" t="s">
        <v>28702</v>
      </c>
      <c r="D269" s="1"/>
      <c r="E269" s="1"/>
      <c r="F269" s="1" t="s">
        <v>29262</v>
      </c>
      <c r="G269" s="35" t="s">
        <v>846</v>
      </c>
      <c r="H269" s="35" t="s">
        <v>847</v>
      </c>
      <c r="I269" s="35" t="s">
        <v>87</v>
      </c>
      <c r="J269" s="36">
        <v>544355000</v>
      </c>
      <c r="K269" s="36">
        <v>690145000</v>
      </c>
      <c r="L269" s="36">
        <v>835931000</v>
      </c>
      <c r="M269" s="36">
        <v>969827000</v>
      </c>
      <c r="N269" s="36">
        <v>1078559000</v>
      </c>
      <c r="O269" s="37">
        <v>5.67E-2</v>
      </c>
      <c r="P269" s="37">
        <v>2.4199999999999999E-2</v>
      </c>
      <c r="Q269" s="37">
        <v>3.32E-2</v>
      </c>
      <c r="R269" s="37">
        <v>3.1699999999999999E-2</v>
      </c>
      <c r="S269" s="37">
        <v>1.9800000000000002E-2</v>
      </c>
      <c r="T269" s="37">
        <v>0.13650000000000001</v>
      </c>
      <c r="U269" s="37">
        <v>1.2699999999999999E-2</v>
      </c>
      <c r="V269" s="37">
        <v>2.3199999999999998E-2</v>
      </c>
      <c r="W269" s="37">
        <v>2.0299999999999999E-2</v>
      </c>
      <c r="X269" s="37">
        <v>8.6999999999999994E-3</v>
      </c>
      <c r="Z269" s="4" t="str">
        <f t="shared" si="30"/>
        <v>NO</v>
      </c>
      <c r="AA269" s="4" t="str">
        <f t="shared" si="30"/>
        <v>NO</v>
      </c>
      <c r="AB269" s="4" t="str">
        <f t="shared" si="30"/>
        <v>NO</v>
      </c>
      <c r="AD269" s="4">
        <f t="shared" si="31"/>
        <v>0</v>
      </c>
    </row>
    <row r="270" spans="1:30" ht="14.4" customHeight="1" x14ac:dyDescent="0.35">
      <c r="A270" s="34">
        <v>277</v>
      </c>
      <c r="B270" s="1" t="s">
        <v>848</v>
      </c>
      <c r="C270" s="1"/>
      <c r="D270" s="1"/>
      <c r="E270" s="1"/>
      <c r="F270" s="1" t="str">
        <f>B270</f>
        <v>КЛИНИЧЕСКИЙ ГОСПИТАЛЬ НА ЯУЗЕ, ООО</v>
      </c>
      <c r="G270" s="35" t="s">
        <v>849</v>
      </c>
      <c r="H270" s="35" t="s">
        <v>850</v>
      </c>
      <c r="I270" s="35" t="s">
        <v>23</v>
      </c>
      <c r="J270" s="36">
        <v>378428000</v>
      </c>
      <c r="K270" s="36">
        <v>495648000</v>
      </c>
      <c r="L270" s="36">
        <v>734459000</v>
      </c>
      <c r="M270" s="36">
        <v>951286000</v>
      </c>
      <c r="N270" s="36">
        <v>1078224000</v>
      </c>
      <c r="O270" s="37">
        <v>-0.30380000000000001</v>
      </c>
      <c r="P270" s="37">
        <v>-0.3417</v>
      </c>
      <c r="Q270" s="37">
        <v>-0.1812</v>
      </c>
      <c r="R270" s="37">
        <v>-0.1525</v>
      </c>
      <c r="S270" s="37">
        <v>-2.1600000000000001E-2</v>
      </c>
      <c r="T270" s="37">
        <v>-0.38169999999999998</v>
      </c>
      <c r="U270" s="37">
        <v>-0.56120000000000003</v>
      </c>
      <c r="V270" s="37">
        <v>-0.38140000000000002</v>
      </c>
      <c r="W270" s="37">
        <v>-0.42870000000000003</v>
      </c>
      <c r="X270" s="37">
        <v>-0.32729999999999998</v>
      </c>
      <c r="Z270" s="4" t="str">
        <f t="shared" si="30"/>
        <v>NO</v>
      </c>
      <c r="AA270" s="4" t="str">
        <f t="shared" si="30"/>
        <v>NO</v>
      </c>
      <c r="AB270" s="4" t="str">
        <f t="shared" si="30"/>
        <v>NO</v>
      </c>
      <c r="AD270" s="4">
        <f t="shared" si="31"/>
        <v>0</v>
      </c>
    </row>
    <row r="271" spans="1:30" ht="14.4" customHeight="1" x14ac:dyDescent="0.35">
      <c r="A271" s="34">
        <v>278</v>
      </c>
      <c r="B271" s="1" t="s">
        <v>851</v>
      </c>
      <c r="C271" s="1" t="s">
        <v>29015</v>
      </c>
      <c r="D271" s="1"/>
      <c r="E271" s="1"/>
      <c r="F271" s="1" t="s">
        <v>28733</v>
      </c>
      <c r="G271" s="35" t="s">
        <v>852</v>
      </c>
      <c r="H271" s="35" t="s">
        <v>853</v>
      </c>
      <c r="I271" s="35" t="s">
        <v>23</v>
      </c>
      <c r="J271" s="36">
        <v>189219000</v>
      </c>
      <c r="K271" s="36">
        <v>463515000</v>
      </c>
      <c r="L271" s="36">
        <v>694319000</v>
      </c>
      <c r="M271" s="36">
        <v>864755000</v>
      </c>
      <c r="N271" s="36">
        <v>1074855000</v>
      </c>
      <c r="O271" s="37">
        <v>0.21440000000000001</v>
      </c>
      <c r="P271" s="37">
        <v>0.1154</v>
      </c>
      <c r="Q271" s="37">
        <v>5.57E-2</v>
      </c>
      <c r="R271" s="37">
        <v>3.9899999999999998E-2</v>
      </c>
      <c r="S271" s="37">
        <v>4.4499999999999998E-2</v>
      </c>
      <c r="T271" s="37">
        <v>-2.3199999999999998E-2</v>
      </c>
      <c r="U271" s="37">
        <v>-1.0699999999999999E-2</v>
      </c>
      <c r="V271" s="37">
        <v>7.1000000000000004E-3</v>
      </c>
      <c r="W271" s="37">
        <v>8.6E-3</v>
      </c>
      <c r="X271" s="37">
        <v>8.3000000000000001E-3</v>
      </c>
      <c r="Z271" s="4" t="str">
        <f t="shared" si="30"/>
        <v>NO</v>
      </c>
      <c r="AA271" s="4" t="str">
        <f t="shared" si="30"/>
        <v>NO</v>
      </c>
      <c r="AB271" s="4" t="str">
        <f t="shared" si="30"/>
        <v>NO</v>
      </c>
      <c r="AD271" s="4">
        <f t="shared" si="31"/>
        <v>0</v>
      </c>
    </row>
    <row r="272" spans="1:30" ht="26.5" x14ac:dyDescent="0.35">
      <c r="A272" s="34">
        <v>279</v>
      </c>
      <c r="B272" s="1" t="s">
        <v>854</v>
      </c>
      <c r="C272" s="1" t="s">
        <v>28702</v>
      </c>
      <c r="D272" s="1"/>
      <c r="E272" s="1"/>
      <c r="F272" s="1" t="s">
        <v>29262</v>
      </c>
      <c r="G272" s="35" t="s">
        <v>855</v>
      </c>
      <c r="H272" s="35" t="s">
        <v>856</v>
      </c>
      <c r="I272" s="35" t="s">
        <v>87</v>
      </c>
      <c r="J272" s="36">
        <v>884205000</v>
      </c>
      <c r="K272" s="36">
        <v>923328000</v>
      </c>
      <c r="L272" s="36">
        <v>993702000</v>
      </c>
      <c r="M272" s="36">
        <v>1019923000</v>
      </c>
      <c r="N272" s="36">
        <v>1074654000</v>
      </c>
      <c r="O272" s="37">
        <v>0.15720000000000001</v>
      </c>
      <c r="P272" s="37">
        <v>0.12529999999999999</v>
      </c>
      <c r="Q272" s="37">
        <v>0.1212</v>
      </c>
      <c r="R272" s="37">
        <v>0.1265</v>
      </c>
      <c r="S272" s="37">
        <v>0.15970000000000001</v>
      </c>
      <c r="T272" s="37">
        <v>0.16270000000000001</v>
      </c>
      <c r="U272" s="37">
        <v>9.0700000000000003E-2</v>
      </c>
      <c r="V272" s="37">
        <v>9.9000000000000005E-2</v>
      </c>
      <c r="W272" s="37">
        <v>0.11609999999999999</v>
      </c>
      <c r="X272" s="37">
        <v>0.108</v>
      </c>
      <c r="Z272" s="4" t="str">
        <f t="shared" si="30"/>
        <v>NO</v>
      </c>
      <c r="AA272" s="4" t="str">
        <f t="shared" si="30"/>
        <v>NO</v>
      </c>
      <c r="AB272" s="4" t="str">
        <f t="shared" si="30"/>
        <v>NO</v>
      </c>
      <c r="AD272" s="4">
        <f t="shared" si="31"/>
        <v>0</v>
      </c>
    </row>
    <row r="273" spans="1:30" ht="27.65" customHeight="1" x14ac:dyDescent="0.35">
      <c r="A273" s="34">
        <v>280</v>
      </c>
      <c r="B273" s="1" t="s">
        <v>857</v>
      </c>
      <c r="C273" s="1" t="s">
        <v>29057</v>
      </c>
      <c r="D273" s="1"/>
      <c r="E273" s="1"/>
      <c r="F273" s="1" t="s">
        <v>29262</v>
      </c>
      <c r="G273" s="35" t="s">
        <v>858</v>
      </c>
      <c r="H273" s="35" t="s">
        <v>859</v>
      </c>
      <c r="I273" s="35" t="s">
        <v>23</v>
      </c>
      <c r="J273" s="36">
        <v>569671000</v>
      </c>
      <c r="K273" s="36">
        <v>630035000</v>
      </c>
      <c r="L273" s="36">
        <v>772116000</v>
      </c>
      <c r="M273" s="36">
        <v>955522000</v>
      </c>
      <c r="N273" s="36">
        <v>1073757000</v>
      </c>
      <c r="O273" s="37">
        <v>0.66590000000000005</v>
      </c>
      <c r="P273" s="37">
        <v>0.5081</v>
      </c>
      <c r="Q273" s="37">
        <v>0.624</v>
      </c>
      <c r="R273" s="37">
        <v>0.34870000000000001</v>
      </c>
      <c r="S273" s="37">
        <v>9.2299999999999993E-2</v>
      </c>
      <c r="T273" s="37">
        <v>6.7500000000000004E-2</v>
      </c>
      <c r="U273" s="37">
        <v>0.12740000000000001</v>
      </c>
      <c r="V273" s="37">
        <v>0.10059999999999999</v>
      </c>
      <c r="W273" s="37">
        <v>1.0999999999999999E-2</v>
      </c>
      <c r="X273" s="37">
        <v>2.3300000000000001E-2</v>
      </c>
      <c r="Z273" s="4" t="str">
        <f t="shared" si="30"/>
        <v>YES</v>
      </c>
      <c r="AA273" s="4" t="str">
        <f t="shared" si="30"/>
        <v>YES</v>
      </c>
      <c r="AB273" s="4" t="str">
        <f t="shared" si="30"/>
        <v>NO</v>
      </c>
      <c r="AD273" s="4">
        <f t="shared" si="31"/>
        <v>2</v>
      </c>
    </row>
    <row r="274" spans="1:30" ht="27.65" customHeight="1" x14ac:dyDescent="0.35">
      <c r="A274" s="34">
        <v>281</v>
      </c>
      <c r="B274" s="1" t="s">
        <v>860</v>
      </c>
      <c r="C274" s="1"/>
      <c r="D274" s="1"/>
      <c r="E274" s="1"/>
      <c r="F274" s="1" t="s">
        <v>28821</v>
      </c>
      <c r="G274" s="35" t="s">
        <v>861</v>
      </c>
      <c r="H274" s="35" t="s">
        <v>862</v>
      </c>
      <c r="I274" s="35" t="s">
        <v>43</v>
      </c>
      <c r="J274" s="36">
        <v>752000</v>
      </c>
      <c r="K274" s="36">
        <v>730000</v>
      </c>
      <c r="L274" s="36">
        <v>982000</v>
      </c>
      <c r="M274" s="36">
        <v>1061210000</v>
      </c>
      <c r="N274" s="36">
        <v>1072560000</v>
      </c>
      <c r="O274" s="37">
        <v>5.3199999999999997E-2</v>
      </c>
      <c r="P274" s="37">
        <v>9.4500000000000001E-2</v>
      </c>
      <c r="Q274" s="37">
        <v>6.0100000000000001E-2</v>
      </c>
      <c r="R274" s="37">
        <v>1E-4</v>
      </c>
      <c r="S274" s="37">
        <v>1E-4</v>
      </c>
      <c r="T274" s="37">
        <v>5.3199999999999997E-2</v>
      </c>
      <c r="U274" s="37">
        <v>9.4500000000000001E-2</v>
      </c>
      <c r="V274" s="37">
        <v>6.0100000000000001E-2</v>
      </c>
      <c r="W274" s="37">
        <v>1E-4</v>
      </c>
      <c r="X274" s="37">
        <v>1E-4</v>
      </c>
      <c r="Z274" s="4" t="str">
        <f t="shared" si="30"/>
        <v>NO</v>
      </c>
      <c r="AA274" s="4" t="str">
        <f t="shared" si="30"/>
        <v>NO</v>
      </c>
      <c r="AB274" s="4" t="str">
        <f t="shared" si="30"/>
        <v>NO</v>
      </c>
      <c r="AD274" s="4">
        <f t="shared" si="31"/>
        <v>0</v>
      </c>
    </row>
    <row r="275" spans="1:30" ht="27.65" customHeight="1" x14ac:dyDescent="0.35">
      <c r="A275" s="34">
        <v>282</v>
      </c>
      <c r="B275" s="1" t="s">
        <v>863</v>
      </c>
      <c r="C275" s="1" t="s">
        <v>29015</v>
      </c>
      <c r="D275" s="1" t="s">
        <v>29043</v>
      </c>
      <c r="E275" s="1" t="s">
        <v>29091</v>
      </c>
      <c r="F275" s="1" t="str">
        <f>B275</f>
        <v>АЛЬФА ПРЕСТИЖ, ООО</v>
      </c>
      <c r="G275" s="35" t="s">
        <v>864</v>
      </c>
      <c r="H275" s="35" t="s">
        <v>865</v>
      </c>
      <c r="I275" s="35" t="s">
        <v>23</v>
      </c>
      <c r="J275" s="36">
        <v>347780000</v>
      </c>
      <c r="K275" s="36">
        <v>512163000</v>
      </c>
      <c r="L275" s="36">
        <v>760836000</v>
      </c>
      <c r="M275" s="36">
        <v>1072286000</v>
      </c>
      <c r="N275" s="36">
        <v>1072213000</v>
      </c>
      <c r="O275" s="37">
        <v>0.54520000000000002</v>
      </c>
      <c r="P275" s="37">
        <v>0.4199</v>
      </c>
      <c r="Q275" s="37">
        <v>0.38550000000000001</v>
      </c>
      <c r="R275" s="37">
        <v>0.33429999999999999</v>
      </c>
      <c r="S275" s="37">
        <v>0.12809999999999999</v>
      </c>
      <c r="T275" s="37">
        <v>-7.9000000000000008E-3</v>
      </c>
      <c r="U275" s="37">
        <v>-5.7000000000000002E-3</v>
      </c>
      <c r="V275" s="37">
        <v>0.36459999999999998</v>
      </c>
      <c r="W275" s="37">
        <v>0.32050000000000001</v>
      </c>
      <c r="X275" s="37">
        <v>0.11650000000000001</v>
      </c>
      <c r="Z275" s="4" t="str">
        <f t="shared" si="30"/>
        <v>YES</v>
      </c>
      <c r="AA275" s="4" t="str">
        <f t="shared" si="30"/>
        <v>YES</v>
      </c>
      <c r="AB275" s="4" t="str">
        <f t="shared" si="30"/>
        <v>NO</v>
      </c>
      <c r="AD275" s="4">
        <f t="shared" si="31"/>
        <v>2</v>
      </c>
    </row>
    <row r="276" spans="1:30" ht="27.65" customHeight="1" x14ac:dyDescent="0.35">
      <c r="A276" s="34">
        <v>283</v>
      </c>
      <c r="B276" s="1" t="s">
        <v>866</v>
      </c>
      <c r="C276" s="1" t="s">
        <v>29015</v>
      </c>
      <c r="D276" s="12" t="s">
        <v>29042</v>
      </c>
      <c r="E276" s="12"/>
      <c r="F276" s="1" t="s">
        <v>28703</v>
      </c>
      <c r="G276" s="35" t="s">
        <v>867</v>
      </c>
      <c r="H276" s="35" t="s">
        <v>868</v>
      </c>
      <c r="I276" s="35" t="s">
        <v>23</v>
      </c>
      <c r="J276" s="36">
        <v>323120000</v>
      </c>
      <c r="K276" s="36">
        <v>401996000</v>
      </c>
      <c r="L276" s="36">
        <v>494308000</v>
      </c>
      <c r="M276" s="36">
        <v>719407000</v>
      </c>
      <c r="N276" s="36">
        <v>1067556000</v>
      </c>
      <c r="O276" s="37">
        <v>0.32419999999999999</v>
      </c>
      <c r="P276" s="37">
        <v>0.3881</v>
      </c>
      <c r="Q276" s="37">
        <v>0.22109999999999999</v>
      </c>
      <c r="R276" s="37">
        <v>0.25309999999999999</v>
      </c>
      <c r="S276" s="37">
        <v>0.24629999999999999</v>
      </c>
      <c r="T276" s="37">
        <v>0.32029999999999997</v>
      </c>
      <c r="U276" s="37">
        <v>0.32129999999999997</v>
      </c>
      <c r="V276" s="37">
        <v>0.1545</v>
      </c>
      <c r="W276" s="37">
        <v>0.2195</v>
      </c>
      <c r="X276" s="37">
        <v>0.21199999999999999</v>
      </c>
      <c r="Z276" s="4" t="str">
        <f t="shared" si="30"/>
        <v>YES</v>
      </c>
      <c r="AA276" s="4" t="str">
        <f t="shared" si="30"/>
        <v>YES</v>
      </c>
      <c r="AB276" s="4" t="str">
        <f t="shared" si="30"/>
        <v>YES</v>
      </c>
      <c r="AD276" s="4">
        <f t="shared" si="31"/>
        <v>3</v>
      </c>
    </row>
    <row r="277" spans="1:30" ht="27.65" customHeight="1" x14ac:dyDescent="0.35">
      <c r="A277" s="34">
        <v>284</v>
      </c>
      <c r="B277" s="1" t="s">
        <v>869</v>
      </c>
      <c r="C277" s="1" t="s">
        <v>28702</v>
      </c>
      <c r="D277" s="1"/>
      <c r="E277" s="1"/>
      <c r="F277" s="1" t="s">
        <v>29262</v>
      </c>
      <c r="G277" s="35" t="s">
        <v>870</v>
      </c>
      <c r="H277" s="35" t="s">
        <v>871</v>
      </c>
      <c r="I277" s="35" t="s">
        <v>87</v>
      </c>
      <c r="J277" s="36">
        <v>439683000</v>
      </c>
      <c r="K277" s="36">
        <v>640885000</v>
      </c>
      <c r="L277" s="36">
        <v>830180000</v>
      </c>
      <c r="M277" s="36">
        <v>966972000</v>
      </c>
      <c r="N277" s="36">
        <v>1067063000</v>
      </c>
      <c r="O277" s="37">
        <v>3.2199999999999999E-2</v>
      </c>
      <c r="P277" s="37">
        <v>2.1999999999999999E-2</v>
      </c>
      <c r="Q277" s="37">
        <v>6.7900000000000002E-2</v>
      </c>
      <c r="R277" s="37">
        <v>5.9900000000000002E-2</v>
      </c>
      <c r="S277" s="37">
        <v>6.88E-2</v>
      </c>
      <c r="T277" s="37">
        <v>3.2199999999999999E-2</v>
      </c>
      <c r="U277" s="37">
        <v>2.1999999999999999E-2</v>
      </c>
      <c r="V277" s="37">
        <v>6.7900000000000002E-2</v>
      </c>
      <c r="W277" s="37">
        <v>5.4600000000000003E-2</v>
      </c>
      <c r="X277" s="37">
        <v>6.6600000000000006E-2</v>
      </c>
      <c r="Z277" s="4" t="str">
        <f t="shared" si="30"/>
        <v>NO</v>
      </c>
      <c r="AA277" s="4" t="str">
        <f t="shared" si="30"/>
        <v>NO</v>
      </c>
      <c r="AB277" s="4" t="str">
        <f t="shared" si="30"/>
        <v>NO</v>
      </c>
      <c r="AD277" s="4">
        <f t="shared" si="31"/>
        <v>0</v>
      </c>
    </row>
    <row r="278" spans="1:30" ht="27.65" customHeight="1" x14ac:dyDescent="0.35">
      <c r="A278" s="34">
        <v>285</v>
      </c>
      <c r="B278" s="1" t="s">
        <v>872</v>
      </c>
      <c r="C278" s="1" t="s">
        <v>29015</v>
      </c>
      <c r="D278" s="1" t="s">
        <v>29042</v>
      </c>
      <c r="E278" s="1"/>
      <c r="F278" s="1" t="str">
        <f t="shared" ref="F278:F281" si="33">B278</f>
        <v>ИНКЕРМАН, ООО</v>
      </c>
      <c r="G278" s="35" t="s">
        <v>873</v>
      </c>
      <c r="H278" s="35" t="s">
        <v>874</v>
      </c>
      <c r="I278" s="35" t="s">
        <v>23</v>
      </c>
      <c r="J278" s="36">
        <v>388664000</v>
      </c>
      <c r="K278" s="36">
        <v>649675000</v>
      </c>
      <c r="L278" s="36">
        <v>697815000</v>
      </c>
      <c r="M278" s="36">
        <v>865215000</v>
      </c>
      <c r="N278" s="36">
        <v>1064285000</v>
      </c>
      <c r="O278" s="37">
        <v>0.17610000000000001</v>
      </c>
      <c r="P278" s="37">
        <v>0.19339999999999999</v>
      </c>
      <c r="Q278" s="37">
        <v>0.38019999999999998</v>
      </c>
      <c r="R278" s="37">
        <v>0.35570000000000002</v>
      </c>
      <c r="S278" s="37">
        <v>0.29020000000000001</v>
      </c>
      <c r="T278" s="37"/>
      <c r="U278" s="37"/>
      <c r="V278" s="37"/>
      <c r="W278" s="37"/>
      <c r="X278" s="37">
        <v>0.17549999999999999</v>
      </c>
      <c r="Z278" s="4" t="str">
        <f t="shared" si="30"/>
        <v>YES</v>
      </c>
      <c r="AA278" s="4" t="str">
        <f t="shared" si="30"/>
        <v>YES</v>
      </c>
      <c r="AB278" s="4" t="str">
        <f t="shared" si="30"/>
        <v>YES</v>
      </c>
      <c r="AD278" s="4">
        <f t="shared" si="31"/>
        <v>3</v>
      </c>
    </row>
    <row r="279" spans="1:30" ht="41.4" customHeight="1" x14ac:dyDescent="0.35">
      <c r="A279" s="34">
        <v>286</v>
      </c>
      <c r="B279" s="1" t="s">
        <v>875</v>
      </c>
      <c r="C279" s="1"/>
      <c r="D279" s="1"/>
      <c r="E279" s="1"/>
      <c r="F279" s="1" t="str">
        <f t="shared" si="33"/>
        <v>ЛАБОРАТОРИЯ ГЕМОДИАЛИЗА, ООО</v>
      </c>
      <c r="G279" s="35" t="s">
        <v>876</v>
      </c>
      <c r="H279" s="35" t="s">
        <v>877</v>
      </c>
      <c r="I279" s="35" t="s">
        <v>23</v>
      </c>
      <c r="J279" s="36">
        <v>668849000</v>
      </c>
      <c r="K279" s="36">
        <v>711478000</v>
      </c>
      <c r="L279" s="36">
        <v>800542000</v>
      </c>
      <c r="M279" s="36">
        <v>909086000</v>
      </c>
      <c r="N279" s="36">
        <v>1063674000</v>
      </c>
      <c r="O279" s="37">
        <v>-0.1024</v>
      </c>
      <c r="P279" s="37">
        <v>-0.15260000000000001</v>
      </c>
      <c r="Q279" s="37">
        <v>-3.7100000000000001E-2</v>
      </c>
      <c r="R279" s="37">
        <v>9.4000000000000004E-3</v>
      </c>
      <c r="S279" s="37">
        <v>0.1145</v>
      </c>
      <c r="T279" s="37">
        <v>-0.1027</v>
      </c>
      <c r="U279" s="37">
        <v>-0.1532</v>
      </c>
      <c r="V279" s="37">
        <v>-3.7900000000000003E-2</v>
      </c>
      <c r="W279" s="37">
        <v>9.2999999999999992E-3</v>
      </c>
      <c r="X279" s="37">
        <v>0.1133</v>
      </c>
      <c r="Z279" s="4" t="str">
        <f t="shared" si="30"/>
        <v>NO</v>
      </c>
      <c r="AA279" s="4" t="str">
        <f t="shared" si="30"/>
        <v>NO</v>
      </c>
      <c r="AB279" s="4" t="str">
        <f t="shared" si="30"/>
        <v>NO</v>
      </c>
      <c r="AD279" s="4">
        <f t="shared" si="31"/>
        <v>0</v>
      </c>
    </row>
    <row r="280" spans="1:30" ht="27.65" customHeight="1" x14ac:dyDescent="0.35">
      <c r="A280" s="34">
        <v>287</v>
      </c>
      <c r="B280" s="1" t="s">
        <v>878</v>
      </c>
      <c r="C280" s="1"/>
      <c r="D280" s="1"/>
      <c r="E280" s="1"/>
      <c r="F280" s="1" t="str">
        <f t="shared" si="33"/>
        <v>КЛИНИКА ГЕНЕЗИС, ООО</v>
      </c>
      <c r="G280" s="35" t="s">
        <v>879</v>
      </c>
      <c r="H280" s="35" t="s">
        <v>880</v>
      </c>
      <c r="I280" s="35" t="s">
        <v>23</v>
      </c>
      <c r="J280" s="36">
        <v>601715000</v>
      </c>
      <c r="K280" s="36">
        <v>630101000</v>
      </c>
      <c r="L280" s="36">
        <v>724293000</v>
      </c>
      <c r="M280" s="36">
        <v>924761000</v>
      </c>
      <c r="N280" s="36">
        <v>1062254000</v>
      </c>
      <c r="O280" s="37">
        <v>0.13389999999999999</v>
      </c>
      <c r="P280" s="37">
        <v>8.8200000000000001E-2</v>
      </c>
      <c r="Q280" s="37">
        <v>0.17080000000000001</v>
      </c>
      <c r="R280" s="37">
        <v>0.19689999999999999</v>
      </c>
      <c r="S280" s="37">
        <v>0.18379999999999999</v>
      </c>
      <c r="T280" s="37">
        <v>0.1888</v>
      </c>
      <c r="U280" s="37">
        <v>4.2200000000000001E-2</v>
      </c>
      <c r="V280" s="37">
        <v>0.14499999999999999</v>
      </c>
      <c r="W280" s="37">
        <v>0.1822</v>
      </c>
      <c r="X280" s="37">
        <v>0.1249</v>
      </c>
      <c r="Z280" s="4" t="str">
        <f t="shared" si="30"/>
        <v>NO</v>
      </c>
      <c r="AA280" s="4" t="str">
        <f t="shared" si="30"/>
        <v>NO</v>
      </c>
      <c r="AB280" s="4" t="str">
        <f t="shared" si="30"/>
        <v>NO</v>
      </c>
      <c r="AD280" s="4">
        <f t="shared" si="31"/>
        <v>0</v>
      </c>
    </row>
    <row r="281" spans="1:30" x14ac:dyDescent="0.35">
      <c r="A281" s="34">
        <v>288</v>
      </c>
      <c r="B281" s="1" t="s">
        <v>881</v>
      </c>
      <c r="C281" s="1"/>
      <c r="D281" s="1"/>
      <c r="E281" s="1"/>
      <c r="F281" s="1" t="str">
        <f t="shared" si="33"/>
        <v>СОВРЕМЕННЫЕ ДИАГНОСТИЧЕСКИЕ ТЕХНОЛОГИИ, ООО</v>
      </c>
      <c r="G281" s="35" t="s">
        <v>882</v>
      </c>
      <c r="H281" s="35" t="s">
        <v>883</v>
      </c>
      <c r="I281" s="35" t="s">
        <v>33</v>
      </c>
      <c r="J281" s="36">
        <v>451367000</v>
      </c>
      <c r="K281" s="36">
        <v>575091000</v>
      </c>
      <c r="L281" s="36">
        <v>730023000</v>
      </c>
      <c r="M281" s="36">
        <v>912236000</v>
      </c>
      <c r="N281" s="36">
        <v>1061489000</v>
      </c>
      <c r="O281" s="37">
        <v>-0.11</v>
      </c>
      <c r="P281" s="37">
        <v>-3.2399999999999998E-2</v>
      </c>
      <c r="Q281" s="37">
        <v>0.1103</v>
      </c>
      <c r="R281" s="37">
        <v>8.4500000000000006E-2</v>
      </c>
      <c r="S281" s="37">
        <v>4.8300000000000003E-2</v>
      </c>
      <c r="T281" s="37">
        <v>-3.0999999999999999E-3</v>
      </c>
      <c r="U281" s="37">
        <v>-3.49E-2</v>
      </c>
      <c r="V281" s="37">
        <v>5.8799999999999998E-2</v>
      </c>
      <c r="W281" s="37">
        <v>2.9100000000000001E-2</v>
      </c>
      <c r="X281" s="37">
        <v>3.3E-3</v>
      </c>
      <c r="Z281" s="4" t="str">
        <f t="shared" si="30"/>
        <v>NO</v>
      </c>
      <c r="AA281" s="4" t="str">
        <f t="shared" si="30"/>
        <v>NO</v>
      </c>
      <c r="AB281" s="4" t="str">
        <f t="shared" si="30"/>
        <v>NO</v>
      </c>
      <c r="AD281" s="4">
        <f t="shared" si="31"/>
        <v>0</v>
      </c>
    </row>
    <row r="282" spans="1:30" ht="27.65" customHeight="1" x14ac:dyDescent="0.35">
      <c r="A282" s="34">
        <v>289</v>
      </c>
      <c r="B282" s="1" t="s">
        <v>884</v>
      </c>
      <c r="C282" s="1" t="s">
        <v>28702</v>
      </c>
      <c r="D282" s="1"/>
      <c r="E282" s="1"/>
      <c r="F282" s="1" t="s">
        <v>29262</v>
      </c>
      <c r="G282" s="35" t="s">
        <v>885</v>
      </c>
      <c r="H282" s="35" t="s">
        <v>886</v>
      </c>
      <c r="I282" s="35" t="s">
        <v>87</v>
      </c>
      <c r="J282" s="36"/>
      <c r="K282" s="36"/>
      <c r="L282" s="36"/>
      <c r="M282" s="36">
        <v>750038000</v>
      </c>
      <c r="N282" s="36">
        <v>1052437000</v>
      </c>
      <c r="O282" s="37"/>
      <c r="P282" s="37"/>
      <c r="Q282" s="37"/>
      <c r="R282" s="37">
        <v>0.35589999999999999</v>
      </c>
      <c r="S282" s="37">
        <v>0.35980000000000001</v>
      </c>
      <c r="T282" s="37"/>
      <c r="U282" s="37"/>
      <c r="V282" s="37"/>
      <c r="W282" s="37">
        <v>0.30499999999999999</v>
      </c>
      <c r="X282" s="37">
        <v>0.31769999999999998</v>
      </c>
      <c r="Z282" s="4" t="str">
        <f t="shared" si="30"/>
        <v>NO</v>
      </c>
      <c r="AA282" s="4" t="str">
        <f t="shared" si="30"/>
        <v>YES</v>
      </c>
      <c r="AB282" s="4" t="str">
        <f t="shared" si="30"/>
        <v>YES</v>
      </c>
      <c r="AD282" s="4">
        <f t="shared" si="31"/>
        <v>2</v>
      </c>
    </row>
    <row r="283" spans="1:30" ht="27.65" customHeight="1" x14ac:dyDescent="0.35">
      <c r="A283" s="34">
        <v>290</v>
      </c>
      <c r="B283" s="1" t="s">
        <v>887</v>
      </c>
      <c r="C283" s="1"/>
      <c r="D283" s="1"/>
      <c r="E283" s="1"/>
      <c r="F283" s="1" t="str">
        <f>B283</f>
        <v>ДИАМЕДИКА, ООО</v>
      </c>
      <c r="G283" s="35" t="s">
        <v>888</v>
      </c>
      <c r="H283" s="35" t="s">
        <v>889</v>
      </c>
      <c r="I283" s="35" t="s">
        <v>23</v>
      </c>
      <c r="J283" s="36">
        <v>604190000</v>
      </c>
      <c r="K283" s="36">
        <v>729182000</v>
      </c>
      <c r="L283" s="36">
        <v>833743000</v>
      </c>
      <c r="M283" s="36">
        <v>942685000</v>
      </c>
      <c r="N283" s="36">
        <v>1051494000</v>
      </c>
      <c r="O283" s="37">
        <v>-4.1000000000000003E-3</v>
      </c>
      <c r="P283" s="37">
        <v>2.2000000000000001E-3</v>
      </c>
      <c r="Q283" s="37">
        <v>1.24E-2</v>
      </c>
      <c r="R283" s="37">
        <v>4.7000000000000002E-3</v>
      </c>
      <c r="S283" s="37">
        <v>1.3299999999999999E-2</v>
      </c>
      <c r="T283" s="37">
        <v>-0.01</v>
      </c>
      <c r="U283" s="37">
        <v>-2.18E-2</v>
      </c>
      <c r="V283" s="37">
        <v>-5.3E-3</v>
      </c>
      <c r="W283" s="37">
        <v>-6.4000000000000003E-3</v>
      </c>
      <c r="X283" s="37">
        <v>6.4000000000000003E-3</v>
      </c>
      <c r="Z283" s="4" t="str">
        <f t="shared" si="30"/>
        <v>NO</v>
      </c>
      <c r="AA283" s="4" t="str">
        <f t="shared" si="30"/>
        <v>NO</v>
      </c>
      <c r="AB283" s="4" t="str">
        <f t="shared" si="30"/>
        <v>NO</v>
      </c>
      <c r="AD283" s="4">
        <f t="shared" si="31"/>
        <v>0</v>
      </c>
    </row>
    <row r="284" spans="1:30" ht="27.65" customHeight="1" x14ac:dyDescent="0.35">
      <c r="A284" s="34">
        <v>291</v>
      </c>
      <c r="B284" s="1" t="s">
        <v>890</v>
      </c>
      <c r="C284" s="1" t="s">
        <v>28702</v>
      </c>
      <c r="D284" s="1"/>
      <c r="E284" s="1"/>
      <c r="F284" s="1" t="s">
        <v>29262</v>
      </c>
      <c r="G284" s="35" t="s">
        <v>891</v>
      </c>
      <c r="H284" s="35" t="s">
        <v>892</v>
      </c>
      <c r="I284" s="35" t="s">
        <v>87</v>
      </c>
      <c r="J284" s="36">
        <v>650325000</v>
      </c>
      <c r="K284" s="36">
        <v>791566000</v>
      </c>
      <c r="L284" s="36">
        <v>873647000</v>
      </c>
      <c r="M284" s="36">
        <v>1084762000</v>
      </c>
      <c r="N284" s="36">
        <v>1039527000</v>
      </c>
      <c r="O284" s="37">
        <v>4.8800000000000003E-2</v>
      </c>
      <c r="P284" s="37">
        <v>2.1399999999999999E-2</v>
      </c>
      <c r="Q284" s="37">
        <v>6.8999999999999999E-3</v>
      </c>
      <c r="R284" s="37">
        <v>3.0599999999999999E-2</v>
      </c>
      <c r="S284" s="37">
        <v>-6.1400000000000003E-2</v>
      </c>
      <c r="T284" s="37">
        <v>-2.4163999999999999</v>
      </c>
      <c r="U284" s="37">
        <v>-0.44340000000000002</v>
      </c>
      <c r="V284" s="37">
        <v>-0.2291</v>
      </c>
      <c r="W284" s="37">
        <v>5.04E-2</v>
      </c>
      <c r="X284" s="37">
        <v>-0.1009</v>
      </c>
      <c r="Z284" s="4" t="str">
        <f t="shared" si="30"/>
        <v>NO</v>
      </c>
      <c r="AA284" s="4" t="str">
        <f t="shared" si="30"/>
        <v>NO</v>
      </c>
      <c r="AB284" s="4" t="str">
        <f t="shared" si="30"/>
        <v>NO</v>
      </c>
      <c r="AD284" s="4">
        <f t="shared" si="31"/>
        <v>0</v>
      </c>
    </row>
    <row r="285" spans="1:30" ht="27.65" customHeight="1" x14ac:dyDescent="0.35">
      <c r="A285" s="34">
        <v>292</v>
      </c>
      <c r="B285" s="1" t="s">
        <v>893</v>
      </c>
      <c r="C285" s="1" t="s">
        <v>28702</v>
      </c>
      <c r="D285" s="1"/>
      <c r="E285" s="1"/>
      <c r="F285" s="1" t="s">
        <v>29262</v>
      </c>
      <c r="G285" s="35" t="s">
        <v>894</v>
      </c>
      <c r="H285" s="35" t="s">
        <v>895</v>
      </c>
      <c r="I285" s="35" t="s">
        <v>87</v>
      </c>
      <c r="J285" s="36">
        <v>433731000</v>
      </c>
      <c r="K285" s="36">
        <v>561515000</v>
      </c>
      <c r="L285" s="36">
        <v>677443000</v>
      </c>
      <c r="M285" s="36">
        <v>829005000</v>
      </c>
      <c r="N285" s="36">
        <v>1036317000</v>
      </c>
      <c r="O285" s="37">
        <v>0.1051</v>
      </c>
      <c r="P285" s="37">
        <v>0.12709999999999999</v>
      </c>
      <c r="Q285" s="37">
        <v>0.10539999999999999</v>
      </c>
      <c r="R285" s="37">
        <v>8.6599999999999996E-2</v>
      </c>
      <c r="S285" s="37">
        <v>0.1017</v>
      </c>
      <c r="T285" s="37">
        <v>0.12909999999999999</v>
      </c>
      <c r="U285" s="37">
        <v>7.6600000000000001E-2</v>
      </c>
      <c r="V285" s="37">
        <v>4.2999999999999997E-2</v>
      </c>
      <c r="W285" s="37">
        <v>1.6500000000000001E-2</v>
      </c>
      <c r="X285" s="37">
        <v>2.7E-2</v>
      </c>
      <c r="Z285" s="4" t="str">
        <f t="shared" si="30"/>
        <v>NO</v>
      </c>
      <c r="AA285" s="4" t="str">
        <f t="shared" si="30"/>
        <v>NO</v>
      </c>
      <c r="AB285" s="4" t="str">
        <f t="shared" si="30"/>
        <v>NO</v>
      </c>
      <c r="AD285" s="4">
        <f t="shared" si="31"/>
        <v>0</v>
      </c>
    </row>
    <row r="286" spans="1:30" ht="14.4" customHeight="1" x14ac:dyDescent="0.35">
      <c r="A286" s="34">
        <v>293</v>
      </c>
      <c r="B286" s="1" t="s">
        <v>896</v>
      </c>
      <c r="C286" s="1" t="s">
        <v>29015</v>
      </c>
      <c r="D286" s="1" t="s">
        <v>29042</v>
      </c>
      <c r="E286" s="1"/>
      <c r="F286" s="1" t="str">
        <f t="shared" ref="F286:F290" si="34">B286</f>
        <v>РУСЬ, ООО МЦ</v>
      </c>
      <c r="G286" s="35" t="s">
        <v>897</v>
      </c>
      <c r="H286" s="35" t="s">
        <v>898</v>
      </c>
      <c r="I286" s="35" t="s">
        <v>33</v>
      </c>
      <c r="J286" s="36">
        <v>752953000</v>
      </c>
      <c r="K286" s="36">
        <v>844252000</v>
      </c>
      <c r="L286" s="36">
        <v>950107000</v>
      </c>
      <c r="M286" s="36">
        <v>909164000</v>
      </c>
      <c r="N286" s="36">
        <v>1033049000</v>
      </c>
      <c r="O286" s="37">
        <v>0.55710000000000004</v>
      </c>
      <c r="P286" s="37">
        <v>0.56610000000000005</v>
      </c>
      <c r="Q286" s="37">
        <v>0.55630000000000002</v>
      </c>
      <c r="R286" s="37">
        <v>0.51029999999999998</v>
      </c>
      <c r="S286" s="37">
        <v>0.51380000000000003</v>
      </c>
      <c r="T286" s="37">
        <v>0.35870000000000002</v>
      </c>
      <c r="U286" s="37">
        <v>0.40310000000000001</v>
      </c>
      <c r="V286" s="37">
        <v>0.41689999999999999</v>
      </c>
      <c r="W286" s="37">
        <v>0.53159999999999996</v>
      </c>
      <c r="X286" s="37">
        <v>0.56420000000000003</v>
      </c>
      <c r="Z286" s="4" t="str">
        <f t="shared" si="30"/>
        <v>YES</v>
      </c>
      <c r="AA286" s="4" t="str">
        <f t="shared" si="30"/>
        <v>YES</v>
      </c>
      <c r="AB286" s="4" t="str">
        <f t="shared" si="30"/>
        <v>YES</v>
      </c>
      <c r="AD286" s="4">
        <f t="shared" si="31"/>
        <v>3</v>
      </c>
    </row>
    <row r="287" spans="1:30" ht="39.5" x14ac:dyDescent="0.35">
      <c r="A287" s="34">
        <v>294</v>
      </c>
      <c r="B287" s="1" t="s">
        <v>899</v>
      </c>
      <c r="C287" s="1"/>
      <c r="D287" s="1"/>
      <c r="E287" s="1"/>
      <c r="F287" s="1" t="str">
        <f t="shared" si="34"/>
        <v>АРЦИУС, ООО</v>
      </c>
      <c r="G287" s="35" t="s">
        <v>900</v>
      </c>
      <c r="H287" s="35" t="s">
        <v>901</v>
      </c>
      <c r="I287" s="35" t="s">
        <v>43</v>
      </c>
      <c r="J287" s="36">
        <v>382846000</v>
      </c>
      <c r="K287" s="36">
        <v>534977000</v>
      </c>
      <c r="L287" s="36">
        <v>819551000</v>
      </c>
      <c r="M287" s="36">
        <v>985359000</v>
      </c>
      <c r="N287" s="36">
        <v>1031677000</v>
      </c>
      <c r="O287" s="37">
        <v>-0.1968</v>
      </c>
      <c r="P287" s="37">
        <v>-0.48220000000000002</v>
      </c>
      <c r="Q287" s="37">
        <v>-0.18590000000000001</v>
      </c>
      <c r="R287" s="37">
        <v>3.0999999999999999E-3</v>
      </c>
      <c r="S287" s="37">
        <v>6.25E-2</v>
      </c>
      <c r="T287" s="37">
        <v>-0.39129999999999998</v>
      </c>
      <c r="U287" s="37">
        <v>-0.75700000000000001</v>
      </c>
      <c r="V287" s="37">
        <v>-0.3377</v>
      </c>
      <c r="W287" s="37">
        <v>-0.221</v>
      </c>
      <c r="X287" s="37">
        <v>-0.16450000000000001</v>
      </c>
      <c r="Z287" s="4" t="str">
        <f t="shared" si="30"/>
        <v>NO</v>
      </c>
      <c r="AA287" s="4" t="str">
        <f t="shared" si="30"/>
        <v>NO</v>
      </c>
      <c r="AB287" s="4" t="str">
        <f t="shared" si="30"/>
        <v>NO</v>
      </c>
      <c r="AD287" s="4">
        <f t="shared" si="31"/>
        <v>0</v>
      </c>
    </row>
    <row r="288" spans="1:30" ht="27.65" customHeight="1" x14ac:dyDescent="0.35">
      <c r="A288" s="34">
        <v>295</v>
      </c>
      <c r="B288" s="1" t="s">
        <v>902</v>
      </c>
      <c r="C288" s="1" t="s">
        <v>29082</v>
      </c>
      <c r="D288" s="1"/>
      <c r="E288" s="1"/>
      <c r="F288" s="1" t="str">
        <f t="shared" si="34"/>
        <v>КП РЖД-МЕДИЦИНА Г. АРХАНГЕЛЬСК, ЧУЗ</v>
      </c>
      <c r="G288" s="35" t="s">
        <v>903</v>
      </c>
      <c r="H288" s="35" t="s">
        <v>904</v>
      </c>
      <c r="I288" s="35" t="s">
        <v>23</v>
      </c>
      <c r="J288" s="36">
        <v>302329000</v>
      </c>
      <c r="K288" s="36">
        <v>343936000</v>
      </c>
      <c r="L288" s="36">
        <v>482390000</v>
      </c>
      <c r="M288" s="36">
        <v>854571000</v>
      </c>
      <c r="N288" s="36">
        <v>1024966000</v>
      </c>
      <c r="O288" s="37">
        <v>5.1400000000000001E-2</v>
      </c>
      <c r="P288" s="37">
        <v>0.19570000000000001</v>
      </c>
      <c r="Q288" s="37">
        <v>0.16839999999999999</v>
      </c>
      <c r="R288" s="37">
        <v>9.6799999999999997E-2</v>
      </c>
      <c r="S288" s="37">
        <v>0.1105</v>
      </c>
      <c r="T288" s="37">
        <v>5.4300000000000001E-2</v>
      </c>
      <c r="U288" s="37">
        <v>0.16500000000000001</v>
      </c>
      <c r="V288" s="37">
        <v>0.1244</v>
      </c>
      <c r="W288" s="37">
        <v>6.1899999999999997E-2</v>
      </c>
      <c r="X288" s="37">
        <v>8.6800000000000002E-2</v>
      </c>
      <c r="Z288" s="4" t="str">
        <f t="shared" si="30"/>
        <v>NO</v>
      </c>
      <c r="AA288" s="4" t="str">
        <f t="shared" si="30"/>
        <v>NO</v>
      </c>
      <c r="AB288" s="4" t="str">
        <f t="shared" si="30"/>
        <v>NO</v>
      </c>
      <c r="AD288" s="4">
        <f t="shared" si="31"/>
        <v>0</v>
      </c>
    </row>
    <row r="289" spans="1:30" ht="27.65" customHeight="1" x14ac:dyDescent="0.35">
      <c r="A289" s="34">
        <v>296</v>
      </c>
      <c r="B289" s="1" t="s">
        <v>905</v>
      </c>
      <c r="C289" s="1" t="s">
        <v>29015</v>
      </c>
      <c r="D289" s="1" t="s">
        <v>29042</v>
      </c>
      <c r="E289" s="1"/>
      <c r="F289" s="1" t="str">
        <f t="shared" si="34"/>
        <v>ОМЕГА, ООО</v>
      </c>
      <c r="G289" s="35" t="s">
        <v>906</v>
      </c>
      <c r="H289" s="35" t="s">
        <v>907</v>
      </c>
      <c r="I289" s="35" t="s">
        <v>23</v>
      </c>
      <c r="J289" s="36"/>
      <c r="K289" s="36">
        <v>55625000</v>
      </c>
      <c r="L289" s="36">
        <v>246634000</v>
      </c>
      <c r="M289" s="36">
        <v>608193000</v>
      </c>
      <c r="N289" s="36">
        <v>1016472000</v>
      </c>
      <c r="O289" s="37"/>
      <c r="P289" s="37">
        <v>0.1862</v>
      </c>
      <c r="Q289" s="37">
        <v>0.40949999999999998</v>
      </c>
      <c r="R289" s="37">
        <v>0.3599</v>
      </c>
      <c r="S289" s="37">
        <v>0.28010000000000002</v>
      </c>
      <c r="T289" s="37"/>
      <c r="U289" s="37"/>
      <c r="V289" s="37"/>
      <c r="W289" s="37"/>
      <c r="X289" s="37"/>
      <c r="Z289" s="4" t="str">
        <f t="shared" si="30"/>
        <v>YES</v>
      </c>
      <c r="AA289" s="4" t="str">
        <f t="shared" si="30"/>
        <v>YES</v>
      </c>
      <c r="AB289" s="4" t="str">
        <f t="shared" si="30"/>
        <v>YES</v>
      </c>
      <c r="AD289" s="4">
        <f t="shared" si="31"/>
        <v>3</v>
      </c>
    </row>
    <row r="290" spans="1:30" ht="27.65" customHeight="1" x14ac:dyDescent="0.35">
      <c r="A290" s="34">
        <v>297</v>
      </c>
      <c r="B290" s="1" t="s">
        <v>908</v>
      </c>
      <c r="C290" s="1"/>
      <c r="D290" s="1"/>
      <c r="E290" s="1"/>
      <c r="F290" s="1" t="str">
        <f t="shared" si="34"/>
        <v>ЛАХТА КЛИНИКА, ООО</v>
      </c>
      <c r="G290" s="35" t="s">
        <v>909</v>
      </c>
      <c r="H290" s="35" t="s">
        <v>910</v>
      </c>
      <c r="I290" s="35" t="s">
        <v>23</v>
      </c>
      <c r="J290" s="36">
        <v>380329000</v>
      </c>
      <c r="K290" s="36">
        <v>363400000</v>
      </c>
      <c r="L290" s="36">
        <v>551198000</v>
      </c>
      <c r="M290" s="36">
        <v>783990000</v>
      </c>
      <c r="N290" s="36">
        <v>1015457000</v>
      </c>
      <c r="O290" s="37">
        <v>4.3400000000000001E-2</v>
      </c>
      <c r="P290" s="37">
        <v>-1.2500000000000001E-2</v>
      </c>
      <c r="Q290" s="37">
        <v>0.12</v>
      </c>
      <c r="R290" s="37">
        <v>0.18540000000000001</v>
      </c>
      <c r="S290" s="37">
        <v>0.19639999999999999</v>
      </c>
      <c r="T290" s="37"/>
      <c r="U290" s="37">
        <v>-1E-4</v>
      </c>
      <c r="V290" s="37"/>
      <c r="W290" s="37">
        <v>-4.7000000000000002E-3</v>
      </c>
      <c r="X290" s="37">
        <v>0.11899999999999999</v>
      </c>
      <c r="Z290" s="4" t="str">
        <f t="shared" si="30"/>
        <v>NO</v>
      </c>
      <c r="AA290" s="4" t="str">
        <f t="shared" si="30"/>
        <v>NO</v>
      </c>
      <c r="AB290" s="4" t="str">
        <f t="shared" si="30"/>
        <v>NO</v>
      </c>
      <c r="AD290" s="4">
        <f t="shared" si="31"/>
        <v>0</v>
      </c>
    </row>
    <row r="291" spans="1:30" ht="26.5" x14ac:dyDescent="0.35">
      <c r="A291" s="34">
        <v>298</v>
      </c>
      <c r="B291" s="1" t="s">
        <v>911</v>
      </c>
      <c r="C291" s="1" t="s">
        <v>28702</v>
      </c>
      <c r="D291" s="1"/>
      <c r="E291" s="1"/>
      <c r="F291" s="1" t="s">
        <v>29262</v>
      </c>
      <c r="G291" s="35" t="s">
        <v>912</v>
      </c>
      <c r="H291" s="35" t="s">
        <v>913</v>
      </c>
      <c r="I291" s="35" t="s">
        <v>87</v>
      </c>
      <c r="J291" s="36">
        <v>623040000</v>
      </c>
      <c r="K291" s="36">
        <v>740902000</v>
      </c>
      <c r="L291" s="36">
        <v>831849000</v>
      </c>
      <c r="M291" s="36">
        <v>940385000</v>
      </c>
      <c r="N291" s="36">
        <v>1010544000</v>
      </c>
      <c r="O291" s="37">
        <v>0.34320000000000001</v>
      </c>
      <c r="P291" s="37">
        <v>0.31259999999999999</v>
      </c>
      <c r="Q291" s="37">
        <v>0.3085</v>
      </c>
      <c r="R291" s="37">
        <v>0.28420000000000001</v>
      </c>
      <c r="S291" s="37">
        <v>0.2661</v>
      </c>
      <c r="T291" s="37">
        <v>0.35809999999999997</v>
      </c>
      <c r="U291" s="37">
        <v>0.8629</v>
      </c>
      <c r="V291" s="37">
        <v>0.29959999999999998</v>
      </c>
      <c r="W291" s="37">
        <v>0.25700000000000001</v>
      </c>
      <c r="X291" s="37">
        <v>0.24540000000000001</v>
      </c>
      <c r="Z291" s="4" t="str">
        <f t="shared" si="30"/>
        <v>YES</v>
      </c>
      <c r="AA291" s="4" t="str">
        <f t="shared" si="30"/>
        <v>YES</v>
      </c>
      <c r="AB291" s="4" t="str">
        <f t="shared" si="30"/>
        <v>YES</v>
      </c>
      <c r="AD291" s="4">
        <f t="shared" si="31"/>
        <v>3</v>
      </c>
    </row>
    <row r="292" spans="1:30" ht="41.4" customHeight="1" x14ac:dyDescent="0.35">
      <c r="A292" s="34">
        <v>299</v>
      </c>
      <c r="B292" s="1" t="s">
        <v>914</v>
      </c>
      <c r="C292" s="1" t="s">
        <v>28702</v>
      </c>
      <c r="D292" s="1"/>
      <c r="E292" s="1"/>
      <c r="F292" s="1" t="s">
        <v>29262</v>
      </c>
      <c r="G292" s="35" t="s">
        <v>915</v>
      </c>
      <c r="H292" s="35" t="s">
        <v>916</v>
      </c>
      <c r="I292" s="35" t="s">
        <v>87</v>
      </c>
      <c r="J292" s="36">
        <v>533674000</v>
      </c>
      <c r="K292" s="36">
        <v>477866000</v>
      </c>
      <c r="L292" s="36">
        <v>606650000</v>
      </c>
      <c r="M292" s="36">
        <v>741158000</v>
      </c>
      <c r="N292" s="36">
        <v>1006779000</v>
      </c>
      <c r="O292" s="37">
        <v>0.2777</v>
      </c>
      <c r="P292" s="37">
        <v>2.8799999999999999E-2</v>
      </c>
      <c r="Q292" s="37">
        <v>8.4500000000000006E-2</v>
      </c>
      <c r="R292" s="37">
        <v>0.14149999999999999</v>
      </c>
      <c r="S292" s="37">
        <v>0.1389</v>
      </c>
      <c r="T292" s="37">
        <v>0.32529999999999998</v>
      </c>
      <c r="U292" s="37">
        <v>-2.3800000000000002E-2</v>
      </c>
      <c r="V292" s="37">
        <v>-2.3999999999999998E-3</v>
      </c>
      <c r="W292" s="37">
        <v>-1.5E-3</v>
      </c>
      <c r="X292" s="37">
        <v>-1E-4</v>
      </c>
      <c r="Z292" s="4" t="str">
        <f t="shared" si="30"/>
        <v>NO</v>
      </c>
      <c r="AA292" s="4" t="str">
        <f t="shared" si="30"/>
        <v>NO</v>
      </c>
      <c r="AB292" s="4" t="str">
        <f t="shared" si="30"/>
        <v>NO</v>
      </c>
      <c r="AD292" s="4">
        <f t="shared" si="31"/>
        <v>0</v>
      </c>
    </row>
    <row r="293" spans="1:30" ht="27.65" customHeight="1" x14ac:dyDescent="0.35">
      <c r="A293" s="34">
        <v>300</v>
      </c>
      <c r="B293" s="1" t="s">
        <v>917</v>
      </c>
      <c r="C293" s="1"/>
      <c r="D293" s="1"/>
      <c r="E293" s="1"/>
      <c r="F293" s="1" t="str">
        <f t="shared" ref="F293:F296" si="35">B293</f>
        <v>АГАТ, ООО</v>
      </c>
      <c r="G293" s="35" t="s">
        <v>918</v>
      </c>
      <c r="H293" s="35" t="s">
        <v>919</v>
      </c>
      <c r="I293" s="35" t="s">
        <v>23</v>
      </c>
      <c r="J293" s="36">
        <v>321576000</v>
      </c>
      <c r="K293" s="36">
        <v>438675000</v>
      </c>
      <c r="L293" s="36">
        <v>617839000</v>
      </c>
      <c r="M293" s="36">
        <v>802550000</v>
      </c>
      <c r="N293" s="36">
        <v>1005479000</v>
      </c>
      <c r="O293" s="37">
        <v>0.15490000000000001</v>
      </c>
      <c r="P293" s="37">
        <v>0.1585</v>
      </c>
      <c r="Q293" s="37">
        <v>0.1033</v>
      </c>
      <c r="R293" s="37">
        <v>1.72E-2</v>
      </c>
      <c r="S293" s="37">
        <v>0.21290000000000001</v>
      </c>
      <c r="T293" s="37">
        <v>0.1472</v>
      </c>
      <c r="U293" s="37">
        <v>0.13389999999999999</v>
      </c>
      <c r="V293" s="37">
        <v>9.5600000000000004E-2</v>
      </c>
      <c r="W293" s="37">
        <v>9.7000000000000003E-3</v>
      </c>
      <c r="X293" s="37">
        <v>0.19089999999999999</v>
      </c>
      <c r="Z293" s="4" t="str">
        <f t="shared" si="30"/>
        <v>NO</v>
      </c>
      <c r="AA293" s="4" t="str">
        <f t="shared" si="30"/>
        <v>NO</v>
      </c>
      <c r="AB293" s="4" t="str">
        <f t="shared" si="30"/>
        <v>YES</v>
      </c>
      <c r="AD293" s="4">
        <f t="shared" si="31"/>
        <v>1</v>
      </c>
    </row>
    <row r="294" spans="1:30" ht="27.65" customHeight="1" x14ac:dyDescent="0.35">
      <c r="A294" s="34">
        <v>301</v>
      </c>
      <c r="B294" s="1" t="s">
        <v>920</v>
      </c>
      <c r="C294" s="1" t="s">
        <v>29015</v>
      </c>
      <c r="D294" s="1"/>
      <c r="E294" s="1" t="s">
        <v>29008</v>
      </c>
      <c r="F294" s="1" t="str">
        <f t="shared" si="35"/>
        <v>ИМПЛАНТСИТИ, ООО</v>
      </c>
      <c r="G294" s="35" t="s">
        <v>921</v>
      </c>
      <c r="H294" s="35" t="s">
        <v>922</v>
      </c>
      <c r="I294" s="35" t="s">
        <v>29</v>
      </c>
      <c r="J294" s="36">
        <v>352211000</v>
      </c>
      <c r="K294" s="36">
        <v>464310000</v>
      </c>
      <c r="L294" s="36">
        <v>649777000</v>
      </c>
      <c r="M294" s="36">
        <v>656476000</v>
      </c>
      <c r="N294" s="36">
        <v>1004915000</v>
      </c>
      <c r="O294" s="37">
        <v>0.1706</v>
      </c>
      <c r="P294" s="37">
        <v>9.4299999999999995E-2</v>
      </c>
      <c r="Q294" s="37">
        <v>0.12429999999999999</v>
      </c>
      <c r="R294" s="37">
        <v>0.13730000000000001</v>
      </c>
      <c r="S294" s="37">
        <v>0.11899999999999999</v>
      </c>
      <c r="T294" s="37"/>
      <c r="U294" s="37"/>
      <c r="V294" s="37"/>
      <c r="W294" s="37"/>
      <c r="X294" s="37">
        <v>-8.6E-3</v>
      </c>
      <c r="Z294" s="4" t="str">
        <f t="shared" si="30"/>
        <v>NO</v>
      </c>
      <c r="AA294" s="4" t="str">
        <f t="shared" si="30"/>
        <v>NO</v>
      </c>
      <c r="AB294" s="4" t="str">
        <f t="shared" si="30"/>
        <v>NO</v>
      </c>
      <c r="AD294" s="4">
        <f t="shared" si="31"/>
        <v>0</v>
      </c>
    </row>
    <row r="295" spans="1:30" ht="27.65" customHeight="1" x14ac:dyDescent="0.35">
      <c r="A295" s="34">
        <v>302</v>
      </c>
      <c r="B295" s="1" t="s">
        <v>923</v>
      </c>
      <c r="C295" s="1" t="s">
        <v>29015</v>
      </c>
      <c r="D295" s="1" t="s">
        <v>29085</v>
      </c>
      <c r="E295" s="1" t="s">
        <v>29006</v>
      </c>
      <c r="F295" s="1" t="str">
        <f t="shared" si="35"/>
        <v>ДЦ ЗРЕНИЕ, ООО</v>
      </c>
      <c r="G295" s="35" t="s">
        <v>924</v>
      </c>
      <c r="H295" s="35" t="s">
        <v>925</v>
      </c>
      <c r="I295" s="35" t="s">
        <v>23</v>
      </c>
      <c r="J295" s="36">
        <v>633657000</v>
      </c>
      <c r="K295" s="36">
        <v>744934000</v>
      </c>
      <c r="L295" s="36">
        <v>858117000</v>
      </c>
      <c r="M295" s="36">
        <v>920726000</v>
      </c>
      <c r="N295" s="36">
        <v>1003895000</v>
      </c>
      <c r="O295" s="37">
        <v>0.4224</v>
      </c>
      <c r="P295" s="37">
        <v>0.42109999999999997</v>
      </c>
      <c r="Q295" s="37">
        <v>0.41570000000000001</v>
      </c>
      <c r="R295" s="37">
        <v>0.24149999999999999</v>
      </c>
      <c r="S295" s="37">
        <v>0.2094</v>
      </c>
      <c r="T295" s="37">
        <v>0.43230000000000002</v>
      </c>
      <c r="U295" s="37">
        <v>0.41370000000000001</v>
      </c>
      <c r="V295" s="37">
        <v>0.40539999999999998</v>
      </c>
      <c r="W295" s="37">
        <v>0.13120000000000001</v>
      </c>
      <c r="X295" s="37">
        <v>9.8100000000000007E-2</v>
      </c>
      <c r="Z295" s="4" t="str">
        <f t="shared" si="30"/>
        <v>YES</v>
      </c>
      <c r="AA295" s="4" t="str">
        <f t="shared" si="30"/>
        <v>YES</v>
      </c>
      <c r="AB295" s="4" t="str">
        <f t="shared" si="30"/>
        <v>YES</v>
      </c>
      <c r="AD295" s="4">
        <f t="shared" si="31"/>
        <v>3</v>
      </c>
    </row>
    <row r="296" spans="1:30" x14ac:dyDescent="0.35">
      <c r="A296" s="34">
        <v>303</v>
      </c>
      <c r="B296" s="1" t="s">
        <v>926</v>
      </c>
      <c r="C296" s="1" t="s">
        <v>29082</v>
      </c>
      <c r="D296" s="1"/>
      <c r="E296" s="1"/>
      <c r="F296" s="1" t="str">
        <f t="shared" si="35"/>
        <v>КБ РЖД-МЕДИЦИНА Г.ТУЛА, ЧУЗ</v>
      </c>
      <c r="G296" s="35" t="s">
        <v>927</v>
      </c>
      <c r="H296" s="35" t="s">
        <v>928</v>
      </c>
      <c r="I296" s="35" t="s">
        <v>23</v>
      </c>
      <c r="J296" s="36">
        <v>726752000</v>
      </c>
      <c r="K296" s="36">
        <v>805602000</v>
      </c>
      <c r="L296" s="36">
        <v>871446000</v>
      </c>
      <c r="M296" s="36">
        <v>861061000</v>
      </c>
      <c r="N296" s="36">
        <v>996048000</v>
      </c>
      <c r="O296" s="37">
        <v>3.4799999999999998E-2</v>
      </c>
      <c r="P296" s="37">
        <v>3.85E-2</v>
      </c>
      <c r="Q296" s="37">
        <v>2.5700000000000001E-2</v>
      </c>
      <c r="R296" s="37">
        <v>2.6599999999999999E-2</v>
      </c>
      <c r="S296" s="37">
        <v>4.0899999999999999E-2</v>
      </c>
      <c r="T296" s="37">
        <v>1.4800000000000001E-2</v>
      </c>
      <c r="U296" s="37">
        <v>1.8599999999999998E-2</v>
      </c>
      <c r="V296" s="37">
        <v>9.2999999999999992E-3</v>
      </c>
      <c r="W296" s="37">
        <v>2.0000000000000001E-4</v>
      </c>
      <c r="X296" s="37">
        <v>1.23E-2</v>
      </c>
      <c r="Z296" s="4" t="str">
        <f t="shared" si="30"/>
        <v>NO</v>
      </c>
      <c r="AA296" s="4" t="str">
        <f t="shared" si="30"/>
        <v>NO</v>
      </c>
      <c r="AB296" s="4" t="str">
        <f t="shared" si="30"/>
        <v>NO</v>
      </c>
      <c r="AD296" s="4">
        <f t="shared" si="31"/>
        <v>0</v>
      </c>
    </row>
    <row r="297" spans="1:30" ht="27.65" customHeight="1" x14ac:dyDescent="0.35">
      <c r="A297" s="34">
        <v>304</v>
      </c>
      <c r="B297" s="1" t="s">
        <v>929</v>
      </c>
      <c r="C297" s="1" t="s">
        <v>28702</v>
      </c>
      <c r="D297" s="1"/>
      <c r="E297" s="1"/>
      <c r="F297" s="1" t="s">
        <v>29262</v>
      </c>
      <c r="G297" s="35" t="s">
        <v>930</v>
      </c>
      <c r="H297" s="35" t="s">
        <v>931</v>
      </c>
      <c r="I297" s="35" t="s">
        <v>87</v>
      </c>
      <c r="J297" s="36">
        <v>708635000</v>
      </c>
      <c r="K297" s="36">
        <v>504836000</v>
      </c>
      <c r="L297" s="36">
        <v>464115000</v>
      </c>
      <c r="M297" s="36">
        <v>660961000</v>
      </c>
      <c r="N297" s="36">
        <v>994645000</v>
      </c>
      <c r="O297" s="37">
        <v>0.38800000000000001</v>
      </c>
      <c r="P297" s="37">
        <v>0.2369</v>
      </c>
      <c r="Q297" s="37">
        <v>0.1341</v>
      </c>
      <c r="R297" s="37">
        <v>0.29060000000000002</v>
      </c>
      <c r="S297" s="37">
        <v>0.23549999999999999</v>
      </c>
      <c r="T297" s="37">
        <v>0.43190000000000001</v>
      </c>
      <c r="U297" s="37">
        <v>4.4699999999999997E-2</v>
      </c>
      <c r="V297" s="37">
        <v>0.161</v>
      </c>
      <c r="W297" s="37">
        <v>0.25929999999999997</v>
      </c>
      <c r="X297" s="37">
        <v>0.2288</v>
      </c>
      <c r="Z297" s="4" t="str">
        <f t="shared" si="30"/>
        <v>NO</v>
      </c>
      <c r="AA297" s="4" t="str">
        <f t="shared" si="30"/>
        <v>YES</v>
      </c>
      <c r="AB297" s="4" t="str">
        <f t="shared" si="30"/>
        <v>YES</v>
      </c>
      <c r="AD297" s="4">
        <f t="shared" si="31"/>
        <v>2</v>
      </c>
    </row>
    <row r="298" spans="1:30" ht="27.65" customHeight="1" x14ac:dyDescent="0.35">
      <c r="A298" s="34">
        <v>305</v>
      </c>
      <c r="B298" s="1" t="s">
        <v>932</v>
      </c>
      <c r="C298" s="1"/>
      <c r="D298" s="1"/>
      <c r="E298" s="1"/>
      <c r="F298" s="1" t="str">
        <f>B298</f>
        <v>МКС, ООО</v>
      </c>
      <c r="G298" s="35" t="s">
        <v>933</v>
      </c>
      <c r="H298" s="35" t="s">
        <v>934</v>
      </c>
      <c r="I298" s="35" t="s">
        <v>23</v>
      </c>
      <c r="J298" s="36">
        <v>373937000</v>
      </c>
      <c r="K298" s="36">
        <v>549953000</v>
      </c>
      <c r="L298" s="36">
        <v>615818000</v>
      </c>
      <c r="M298" s="36">
        <v>810092000</v>
      </c>
      <c r="N298" s="36">
        <v>994609000</v>
      </c>
      <c r="O298" s="37">
        <v>3.85E-2</v>
      </c>
      <c r="P298" s="37">
        <v>1.0999999999999999E-2</v>
      </c>
      <c r="Q298" s="37">
        <v>1.47E-2</v>
      </c>
      <c r="R298" s="37">
        <v>0.12640000000000001</v>
      </c>
      <c r="S298" s="37">
        <v>0.121</v>
      </c>
      <c r="T298" s="37">
        <v>-2.3E-3</v>
      </c>
      <c r="U298" s="37">
        <v>-1.67E-2</v>
      </c>
      <c r="V298" s="37"/>
      <c r="W298" s="37">
        <v>0.11409999999999999</v>
      </c>
      <c r="X298" s="37">
        <v>4.3099999999999999E-2</v>
      </c>
      <c r="Z298" s="4" t="str">
        <f t="shared" si="30"/>
        <v>NO</v>
      </c>
      <c r="AA298" s="4" t="str">
        <f t="shared" si="30"/>
        <v>NO</v>
      </c>
      <c r="AB298" s="4" t="str">
        <f t="shared" si="30"/>
        <v>NO</v>
      </c>
      <c r="AD298" s="4">
        <f t="shared" si="31"/>
        <v>0</v>
      </c>
    </row>
    <row r="299" spans="1:30" ht="14.4" customHeight="1" x14ac:dyDescent="0.35">
      <c r="A299" s="34">
        <v>306</v>
      </c>
      <c r="B299" s="1" t="s">
        <v>935</v>
      </c>
      <c r="C299" s="1" t="s">
        <v>29015</v>
      </c>
      <c r="D299" s="1" t="s">
        <v>29043</v>
      </c>
      <c r="E299" s="1" t="s">
        <v>29047</v>
      </c>
      <c r="F299" s="1" t="s">
        <v>28865</v>
      </c>
      <c r="G299" s="35" t="s">
        <v>936</v>
      </c>
      <c r="H299" s="35" t="s">
        <v>937</v>
      </c>
      <c r="I299" s="35" t="s">
        <v>33</v>
      </c>
      <c r="J299" s="36"/>
      <c r="K299" s="36"/>
      <c r="L299" s="36">
        <v>96130000</v>
      </c>
      <c r="M299" s="36">
        <v>766865000</v>
      </c>
      <c r="N299" s="36">
        <v>992226000</v>
      </c>
      <c r="O299" s="37"/>
      <c r="P299" s="37"/>
      <c r="Q299" s="37">
        <v>0.50229999999999997</v>
      </c>
      <c r="R299" s="37">
        <v>0.28910000000000002</v>
      </c>
      <c r="S299" s="37">
        <v>0.44719999999999999</v>
      </c>
      <c r="T299" s="37"/>
      <c r="U299" s="37"/>
      <c r="V299" s="37">
        <v>0.48720000000000002</v>
      </c>
      <c r="W299" s="37">
        <v>0.28710000000000002</v>
      </c>
      <c r="X299" s="37">
        <v>0.44490000000000002</v>
      </c>
      <c r="Z299" s="4" t="str">
        <f t="shared" si="30"/>
        <v>YES</v>
      </c>
      <c r="AA299" s="4" t="str">
        <f t="shared" si="30"/>
        <v>YES</v>
      </c>
      <c r="AB299" s="4" t="str">
        <f t="shared" si="30"/>
        <v>YES</v>
      </c>
      <c r="AD299" s="4">
        <f t="shared" si="31"/>
        <v>3</v>
      </c>
    </row>
    <row r="300" spans="1:30" ht="27.65" customHeight="1" x14ac:dyDescent="0.35">
      <c r="A300" s="34">
        <v>307</v>
      </c>
      <c r="B300" s="1" t="s">
        <v>938</v>
      </c>
      <c r="C300" s="1"/>
      <c r="D300" s="1"/>
      <c r="E300" s="1"/>
      <c r="F300" s="1" t="str">
        <f t="shared" ref="F300:F306" si="36">B300</f>
        <v>ДИАГРУПП, ООО</v>
      </c>
      <c r="G300" s="35" t="s">
        <v>939</v>
      </c>
      <c r="H300" s="35" t="s">
        <v>940</v>
      </c>
      <c r="I300" s="35" t="s">
        <v>33</v>
      </c>
      <c r="J300" s="36">
        <v>775411000</v>
      </c>
      <c r="K300" s="36">
        <v>691206000</v>
      </c>
      <c r="L300" s="36">
        <v>748140000</v>
      </c>
      <c r="M300" s="36">
        <v>890333000</v>
      </c>
      <c r="N300" s="36">
        <v>991647000</v>
      </c>
      <c r="O300" s="37">
        <v>0.23530000000000001</v>
      </c>
      <c r="P300" s="37">
        <v>0.19439999999999999</v>
      </c>
      <c r="Q300" s="37">
        <v>0.14549999999999999</v>
      </c>
      <c r="R300" s="37">
        <v>0.1588</v>
      </c>
      <c r="S300" s="37">
        <v>0.13239999999999999</v>
      </c>
      <c r="T300" s="37">
        <v>0.2072</v>
      </c>
      <c r="U300" s="37">
        <v>0.1895</v>
      </c>
      <c r="V300" s="37">
        <v>0.18759999999999999</v>
      </c>
      <c r="W300" s="37">
        <v>0.14829999999999999</v>
      </c>
      <c r="X300" s="37">
        <v>0.13719999999999999</v>
      </c>
      <c r="Z300" s="4" t="str">
        <f t="shared" si="30"/>
        <v>NO</v>
      </c>
      <c r="AA300" s="4" t="str">
        <f t="shared" si="30"/>
        <v>NO</v>
      </c>
      <c r="AB300" s="4" t="str">
        <f t="shared" si="30"/>
        <v>NO</v>
      </c>
      <c r="AD300" s="4">
        <f t="shared" si="31"/>
        <v>0</v>
      </c>
    </row>
    <row r="301" spans="1:30" ht="27.65" customHeight="1" x14ac:dyDescent="0.35">
      <c r="A301" s="34">
        <v>308</v>
      </c>
      <c r="B301" s="1" t="s">
        <v>941</v>
      </c>
      <c r="C301" s="1"/>
      <c r="D301" s="1"/>
      <c r="E301" s="1"/>
      <c r="F301" s="1" t="str">
        <f t="shared" si="36"/>
        <v>ЗДРАВИЦА, ООО ЦСМ</v>
      </c>
      <c r="G301" s="35" t="s">
        <v>942</v>
      </c>
      <c r="H301" s="35" t="s">
        <v>943</v>
      </c>
      <c r="I301" s="35" t="s">
        <v>33</v>
      </c>
      <c r="J301" s="36">
        <v>638641000</v>
      </c>
      <c r="K301" s="36">
        <v>715167000</v>
      </c>
      <c r="L301" s="36">
        <v>756504000</v>
      </c>
      <c r="M301" s="36">
        <v>908186000</v>
      </c>
      <c r="N301" s="36">
        <v>991561000</v>
      </c>
      <c r="O301" s="37">
        <v>8.0500000000000002E-2</v>
      </c>
      <c r="P301" s="37">
        <v>6.2300000000000001E-2</v>
      </c>
      <c r="Q301" s="37">
        <v>5.5199999999999999E-2</v>
      </c>
      <c r="R301" s="37">
        <v>6.4500000000000002E-2</v>
      </c>
      <c r="S301" s="37">
        <v>4.4299999999999999E-2</v>
      </c>
      <c r="T301" s="37">
        <v>5.1999999999999998E-2</v>
      </c>
      <c r="U301" s="37">
        <v>-2.0199999999999999E-2</v>
      </c>
      <c r="V301" s="37">
        <v>-2.7799999999999998E-2</v>
      </c>
      <c r="W301" s="37">
        <v>-1.0800000000000001E-2</v>
      </c>
      <c r="X301" s="37">
        <v>-2.8999999999999998E-3</v>
      </c>
      <c r="Z301" s="4" t="str">
        <f t="shared" si="30"/>
        <v>NO</v>
      </c>
      <c r="AA301" s="4" t="str">
        <f t="shared" si="30"/>
        <v>NO</v>
      </c>
      <c r="AB301" s="4" t="str">
        <f t="shared" si="30"/>
        <v>NO</v>
      </c>
      <c r="AD301" s="4">
        <f t="shared" si="31"/>
        <v>0</v>
      </c>
    </row>
    <row r="302" spans="1:30" ht="26.5" x14ac:dyDescent="0.35">
      <c r="A302" s="34">
        <v>309</v>
      </c>
      <c r="B302" s="1" t="s">
        <v>944</v>
      </c>
      <c r="C302" s="1" t="s">
        <v>29046</v>
      </c>
      <c r="D302" s="1"/>
      <c r="E302" s="1"/>
      <c r="F302" s="1" t="str">
        <f t="shared" si="36"/>
        <v>СИТИЛАБ ВО, ООО</v>
      </c>
      <c r="G302" s="35" t="s">
        <v>945</v>
      </c>
      <c r="H302" s="35" t="s">
        <v>946</v>
      </c>
      <c r="I302" s="35" t="s">
        <v>36</v>
      </c>
      <c r="J302" s="36">
        <v>7009000</v>
      </c>
      <c r="K302" s="36">
        <v>56492000</v>
      </c>
      <c r="L302" s="36">
        <v>467377000</v>
      </c>
      <c r="M302" s="36">
        <v>779875000</v>
      </c>
      <c r="N302" s="36">
        <v>990796000</v>
      </c>
      <c r="O302" s="37">
        <v>-0.71609999999999996</v>
      </c>
      <c r="P302" s="37">
        <v>-1.4377</v>
      </c>
      <c r="Q302" s="37">
        <v>-0.22900000000000001</v>
      </c>
      <c r="R302" s="37">
        <v>-7.6799999999999993E-2</v>
      </c>
      <c r="S302" s="37">
        <v>-0.04</v>
      </c>
      <c r="T302" s="37">
        <v>-1.1106</v>
      </c>
      <c r="U302" s="37">
        <v>-1.4555</v>
      </c>
      <c r="V302" s="37">
        <v>-0.20810000000000001</v>
      </c>
      <c r="W302" s="37">
        <v>-6.8699999999999997E-2</v>
      </c>
      <c r="X302" s="37">
        <v>-1.2500000000000001E-2</v>
      </c>
      <c r="Z302" s="4" t="str">
        <f t="shared" si="30"/>
        <v>NO</v>
      </c>
      <c r="AA302" s="4" t="str">
        <f t="shared" si="30"/>
        <v>NO</v>
      </c>
      <c r="AB302" s="4" t="str">
        <f t="shared" si="30"/>
        <v>NO</v>
      </c>
      <c r="AD302" s="4">
        <f t="shared" si="31"/>
        <v>0</v>
      </c>
    </row>
    <row r="303" spans="1:30" ht="27.65" customHeight="1" x14ac:dyDescent="0.35">
      <c r="A303" s="34">
        <v>310</v>
      </c>
      <c r="B303" s="1" t="s">
        <v>947</v>
      </c>
      <c r="C303" s="1"/>
      <c r="D303" s="1"/>
      <c r="E303" s="1"/>
      <c r="F303" s="1" t="str">
        <f t="shared" si="36"/>
        <v>ЦКМСЧ, АНО</v>
      </c>
      <c r="G303" s="35" t="s">
        <v>948</v>
      </c>
      <c r="H303" s="35" t="s">
        <v>949</v>
      </c>
      <c r="I303" s="35" t="s">
        <v>23</v>
      </c>
      <c r="J303" s="36">
        <v>653467000</v>
      </c>
      <c r="K303" s="36">
        <v>757095000</v>
      </c>
      <c r="L303" s="36">
        <v>779602000</v>
      </c>
      <c r="M303" s="36">
        <v>900012000</v>
      </c>
      <c r="N303" s="36">
        <v>987545000</v>
      </c>
      <c r="O303" s="37">
        <v>-8.1199999999999994E-2</v>
      </c>
      <c r="P303" s="37">
        <v>4.7699999999999999E-2</v>
      </c>
      <c r="Q303" s="37">
        <v>0.12920000000000001</v>
      </c>
      <c r="R303" s="37">
        <v>5.79E-2</v>
      </c>
      <c r="S303" s="37">
        <v>6.08E-2</v>
      </c>
      <c r="T303" s="37">
        <v>5.5E-2</v>
      </c>
      <c r="U303" s="37">
        <v>1.8800000000000001E-2</v>
      </c>
      <c r="V303" s="37">
        <v>0.12330000000000001</v>
      </c>
      <c r="W303" s="37">
        <v>5.0700000000000002E-2</v>
      </c>
      <c r="X303" s="37">
        <v>4.6199999999999998E-2</v>
      </c>
      <c r="Z303" s="4" t="str">
        <f t="shared" si="30"/>
        <v>NO</v>
      </c>
      <c r="AA303" s="4" t="str">
        <f t="shared" si="30"/>
        <v>NO</v>
      </c>
      <c r="AB303" s="4" t="str">
        <f t="shared" si="30"/>
        <v>NO</v>
      </c>
      <c r="AD303" s="4">
        <f t="shared" si="31"/>
        <v>0</v>
      </c>
    </row>
    <row r="304" spans="1:30" x14ac:dyDescent="0.35">
      <c r="A304" s="34">
        <v>311</v>
      </c>
      <c r="B304" s="1" t="s">
        <v>950</v>
      </c>
      <c r="C304" s="1"/>
      <c r="D304" s="1"/>
      <c r="E304" s="1"/>
      <c r="F304" s="1" t="str">
        <f t="shared" si="36"/>
        <v>БМК, ООО</v>
      </c>
      <c r="G304" s="35" t="s">
        <v>951</v>
      </c>
      <c r="H304" s="35" t="s">
        <v>952</v>
      </c>
      <c r="I304" s="35" t="s">
        <v>33</v>
      </c>
      <c r="J304" s="36">
        <v>800314000</v>
      </c>
      <c r="K304" s="36">
        <v>830584000</v>
      </c>
      <c r="L304" s="36">
        <v>733213000</v>
      </c>
      <c r="M304" s="36">
        <v>879670000</v>
      </c>
      <c r="N304" s="36">
        <v>979849000</v>
      </c>
      <c r="O304" s="37">
        <v>1.32E-2</v>
      </c>
      <c r="P304" s="37">
        <v>0.14230000000000001</v>
      </c>
      <c r="Q304" s="37">
        <v>0.114</v>
      </c>
      <c r="R304" s="37">
        <v>0.12790000000000001</v>
      </c>
      <c r="S304" s="37">
        <v>0.1273</v>
      </c>
      <c r="T304" s="37">
        <v>8.8999999999999999E-3</v>
      </c>
      <c r="U304" s="37">
        <v>7.5899999999999995E-2</v>
      </c>
      <c r="V304" s="37">
        <v>6.1400000000000003E-2</v>
      </c>
      <c r="W304" s="37">
        <v>4.1200000000000001E-2</v>
      </c>
      <c r="X304" s="37">
        <v>6.1199999999999997E-2</v>
      </c>
      <c r="Z304" s="4" t="str">
        <f t="shared" si="30"/>
        <v>NO</v>
      </c>
      <c r="AA304" s="4" t="str">
        <f t="shared" si="30"/>
        <v>NO</v>
      </c>
      <c r="AB304" s="4" t="str">
        <f t="shared" si="30"/>
        <v>NO</v>
      </c>
      <c r="AD304" s="4">
        <f t="shared" si="31"/>
        <v>0</v>
      </c>
    </row>
    <row r="305" spans="1:30" ht="14.4" customHeight="1" x14ac:dyDescent="0.35">
      <c r="A305" s="34">
        <v>312</v>
      </c>
      <c r="B305" s="1" t="s">
        <v>953</v>
      </c>
      <c r="C305" s="1"/>
      <c r="D305" s="1"/>
      <c r="E305" s="1"/>
      <c r="F305" s="1" t="str">
        <f t="shared" si="36"/>
        <v>ФРЕЗЕНИУС МЕДИКАЛ КЕА КУБАНЬ, ООО</v>
      </c>
      <c r="G305" s="35" t="s">
        <v>954</v>
      </c>
      <c r="H305" s="35" t="s">
        <v>955</v>
      </c>
      <c r="I305" s="35" t="s">
        <v>23</v>
      </c>
      <c r="J305" s="36">
        <v>1000773000</v>
      </c>
      <c r="K305" s="36">
        <v>1034948000</v>
      </c>
      <c r="L305" s="36">
        <v>1095253000</v>
      </c>
      <c r="M305" s="36">
        <v>1106872000</v>
      </c>
      <c r="N305" s="36">
        <v>977548000</v>
      </c>
      <c r="O305" s="37">
        <v>-0.16839999999999999</v>
      </c>
      <c r="P305" s="37">
        <v>-5.5199999999999999E-2</v>
      </c>
      <c r="Q305" s="37">
        <v>1.55E-2</v>
      </c>
      <c r="R305" s="37">
        <v>4.1000000000000003E-3</v>
      </c>
      <c r="S305" s="37">
        <v>1.7500000000000002E-2</v>
      </c>
      <c r="T305" s="37">
        <v>-0.22700000000000001</v>
      </c>
      <c r="U305" s="37">
        <v>-9.3200000000000005E-2</v>
      </c>
      <c r="V305" s="37">
        <v>-2.86E-2</v>
      </c>
      <c r="W305" s="37">
        <v>-4.7699999999999999E-2</v>
      </c>
      <c r="X305" s="37">
        <v>-4.8300000000000003E-2</v>
      </c>
      <c r="Z305" s="4" t="str">
        <f t="shared" si="30"/>
        <v>NO</v>
      </c>
      <c r="AA305" s="4" t="str">
        <f t="shared" si="30"/>
        <v>NO</v>
      </c>
      <c r="AB305" s="4" t="str">
        <f t="shared" si="30"/>
        <v>NO</v>
      </c>
      <c r="AD305" s="4">
        <f t="shared" si="31"/>
        <v>0</v>
      </c>
    </row>
    <row r="306" spans="1:30" ht="14.4" customHeight="1" x14ac:dyDescent="0.35">
      <c r="A306" s="34">
        <v>313</v>
      </c>
      <c r="B306" s="1" t="s">
        <v>956</v>
      </c>
      <c r="C306" s="1" t="s">
        <v>29082</v>
      </c>
      <c r="D306" s="1"/>
      <c r="E306" s="1"/>
      <c r="F306" s="1" t="str">
        <f t="shared" si="36"/>
        <v>КБ РЖД-МЕДИЦИНА Г.МУРОМ, ЧУЗ</v>
      </c>
      <c r="G306" s="35" t="s">
        <v>957</v>
      </c>
      <c r="H306" s="35" t="s">
        <v>958</v>
      </c>
      <c r="I306" s="35" t="s">
        <v>23</v>
      </c>
      <c r="J306" s="36">
        <v>509729000</v>
      </c>
      <c r="K306" s="36">
        <v>585590000</v>
      </c>
      <c r="L306" s="36">
        <v>654854000</v>
      </c>
      <c r="M306" s="36">
        <v>889942000</v>
      </c>
      <c r="N306" s="36">
        <v>972449000</v>
      </c>
      <c r="O306" s="37">
        <v>2.76E-2</v>
      </c>
      <c r="P306" s="37">
        <v>3.1800000000000002E-2</v>
      </c>
      <c r="Q306" s="37">
        <v>2.64E-2</v>
      </c>
      <c r="R306" s="37">
        <v>2.4400000000000002E-2</v>
      </c>
      <c r="S306" s="37">
        <v>1.4800000000000001E-2</v>
      </c>
      <c r="T306" s="37">
        <v>7.9000000000000008E-3</v>
      </c>
      <c r="U306" s="37">
        <v>5.4999999999999997E-3</v>
      </c>
      <c r="V306" s="37">
        <v>2.0000000000000001E-4</v>
      </c>
      <c r="W306" s="37">
        <v>5.0000000000000001E-4</v>
      </c>
      <c r="X306" s="37">
        <v>-1E-4</v>
      </c>
      <c r="Z306" s="4" t="str">
        <f t="shared" si="30"/>
        <v>NO</v>
      </c>
      <c r="AA306" s="4" t="str">
        <f t="shared" si="30"/>
        <v>NO</v>
      </c>
      <c r="AB306" s="4" t="str">
        <f t="shared" si="30"/>
        <v>NO</v>
      </c>
      <c r="AD306" s="4">
        <f t="shared" si="31"/>
        <v>0</v>
      </c>
    </row>
    <row r="307" spans="1:30" ht="27.65" customHeight="1" x14ac:dyDescent="0.35">
      <c r="A307" s="34">
        <v>314</v>
      </c>
      <c r="B307" s="1" t="s">
        <v>959</v>
      </c>
      <c r="C307" s="1" t="s">
        <v>28702</v>
      </c>
      <c r="D307" s="1"/>
      <c r="E307" s="1"/>
      <c r="F307" s="1" t="s">
        <v>29262</v>
      </c>
      <c r="G307" s="35" t="s">
        <v>960</v>
      </c>
      <c r="H307" s="35" t="s">
        <v>961</v>
      </c>
      <c r="I307" s="35" t="s">
        <v>87</v>
      </c>
      <c r="J307" s="36">
        <v>443598000</v>
      </c>
      <c r="K307" s="36">
        <v>654509000</v>
      </c>
      <c r="L307" s="36">
        <v>757577000</v>
      </c>
      <c r="M307" s="36">
        <v>861455000</v>
      </c>
      <c r="N307" s="36">
        <v>971449000</v>
      </c>
      <c r="O307" s="37">
        <v>2.8E-3</v>
      </c>
      <c r="P307" s="37">
        <v>0.11509999999999999</v>
      </c>
      <c r="Q307" s="37">
        <v>7.6300000000000007E-2</v>
      </c>
      <c r="R307" s="37">
        <v>0.1123</v>
      </c>
      <c r="S307" s="37">
        <v>0.1133</v>
      </c>
      <c r="T307" s="37">
        <v>2.86E-2</v>
      </c>
      <c r="U307" s="37">
        <v>5.7500000000000002E-2</v>
      </c>
      <c r="V307" s="37">
        <v>8.1500000000000003E-2</v>
      </c>
      <c r="W307" s="37">
        <v>0.1208</v>
      </c>
      <c r="X307" s="37">
        <v>0.11609999999999999</v>
      </c>
      <c r="Z307" s="4" t="str">
        <f t="shared" si="30"/>
        <v>NO</v>
      </c>
      <c r="AA307" s="4" t="str">
        <f t="shared" si="30"/>
        <v>NO</v>
      </c>
      <c r="AB307" s="4" t="str">
        <f t="shared" si="30"/>
        <v>NO</v>
      </c>
      <c r="AD307" s="4">
        <f t="shared" si="31"/>
        <v>0</v>
      </c>
    </row>
    <row r="308" spans="1:30" ht="27.65" customHeight="1" x14ac:dyDescent="0.35">
      <c r="A308" s="34">
        <v>315</v>
      </c>
      <c r="B308" s="1" t="s">
        <v>962</v>
      </c>
      <c r="C308" s="1"/>
      <c r="D308" s="1"/>
      <c r="E308" s="1"/>
      <c r="F308" s="1" t="str">
        <f t="shared" ref="F308:F313" si="37">B308</f>
        <v>ПОЛИКЛИНИЧЕСКИЙ КОМПЛЕКС, АО</v>
      </c>
      <c r="G308" s="35" t="s">
        <v>963</v>
      </c>
      <c r="H308" s="35" t="s">
        <v>964</v>
      </c>
      <c r="I308" s="35" t="s">
        <v>33</v>
      </c>
      <c r="J308" s="36">
        <v>776540000</v>
      </c>
      <c r="K308" s="36">
        <v>802614000</v>
      </c>
      <c r="L308" s="36">
        <v>867078000</v>
      </c>
      <c r="M308" s="36">
        <v>904239000</v>
      </c>
      <c r="N308" s="36">
        <v>971311000</v>
      </c>
      <c r="O308" s="37">
        <v>0.17130000000000001</v>
      </c>
      <c r="P308" s="37">
        <v>9.1800000000000007E-2</v>
      </c>
      <c r="Q308" s="37">
        <v>0.16669999999999999</v>
      </c>
      <c r="R308" s="37">
        <v>0.12230000000000001</v>
      </c>
      <c r="S308" s="37">
        <v>0.1237</v>
      </c>
      <c r="T308" s="37">
        <v>0.1457</v>
      </c>
      <c r="U308" s="37">
        <v>6.8000000000000005E-2</v>
      </c>
      <c r="V308" s="37">
        <v>0.1472</v>
      </c>
      <c r="W308" s="37">
        <v>9.8599999999999993E-2</v>
      </c>
      <c r="X308" s="37">
        <v>8.2900000000000001E-2</v>
      </c>
      <c r="Z308" s="4" t="str">
        <f t="shared" si="30"/>
        <v>NO</v>
      </c>
      <c r="AA308" s="4" t="str">
        <f t="shared" si="30"/>
        <v>NO</v>
      </c>
      <c r="AB308" s="4" t="str">
        <f t="shared" si="30"/>
        <v>NO</v>
      </c>
      <c r="AD308" s="4">
        <f t="shared" si="31"/>
        <v>0</v>
      </c>
    </row>
    <row r="309" spans="1:30" ht="14.4" customHeight="1" x14ac:dyDescent="0.35">
      <c r="A309" s="34">
        <v>316</v>
      </c>
      <c r="B309" s="1" t="s">
        <v>965</v>
      </c>
      <c r="C309" s="1" t="s">
        <v>29046</v>
      </c>
      <c r="D309" s="1"/>
      <c r="E309" s="1"/>
      <c r="F309" s="1" t="str">
        <f t="shared" si="37"/>
        <v>СИТИЛАБ-УРАЛ, ООО</v>
      </c>
      <c r="G309" s="35" t="s">
        <v>966</v>
      </c>
      <c r="H309" s="35" t="s">
        <v>967</v>
      </c>
      <c r="I309" s="35" t="s">
        <v>43</v>
      </c>
      <c r="J309" s="36">
        <v>1105768000</v>
      </c>
      <c r="K309" s="36">
        <v>872628000</v>
      </c>
      <c r="L309" s="36">
        <v>760000000</v>
      </c>
      <c r="M309" s="36">
        <v>862162000</v>
      </c>
      <c r="N309" s="36">
        <v>966320000</v>
      </c>
      <c r="O309" s="37">
        <v>0.1079</v>
      </c>
      <c r="P309" s="37">
        <v>0.1057</v>
      </c>
      <c r="Q309" s="37">
        <v>-7.5300000000000006E-2</v>
      </c>
      <c r="R309" s="37">
        <v>3.3500000000000002E-2</v>
      </c>
      <c r="S309" s="37">
        <v>7.3300000000000004E-2</v>
      </c>
      <c r="T309" s="37">
        <v>0.10340000000000001</v>
      </c>
      <c r="U309" s="37">
        <v>8.6199999999999999E-2</v>
      </c>
      <c r="V309" s="37">
        <v>-8.1000000000000003E-2</v>
      </c>
      <c r="W309" s="37">
        <v>2.69E-2</v>
      </c>
      <c r="X309" s="37">
        <v>6.8699999999999997E-2</v>
      </c>
      <c r="Z309" s="4" t="str">
        <f t="shared" si="30"/>
        <v>NO</v>
      </c>
      <c r="AA309" s="4" t="str">
        <f t="shared" si="30"/>
        <v>NO</v>
      </c>
      <c r="AB309" s="4" t="str">
        <f t="shared" si="30"/>
        <v>NO</v>
      </c>
      <c r="AD309" s="4">
        <f t="shared" si="31"/>
        <v>0</v>
      </c>
    </row>
    <row r="310" spans="1:30" ht="27.65" customHeight="1" x14ac:dyDescent="0.35">
      <c r="A310" s="34">
        <v>317</v>
      </c>
      <c r="B310" s="1" t="s">
        <v>968</v>
      </c>
      <c r="C310" s="1"/>
      <c r="D310" s="1"/>
      <c r="E310" s="1"/>
      <c r="F310" s="1" t="str">
        <f t="shared" si="37"/>
        <v>ЮНИЛАБ-ИРКУТСК, ООО</v>
      </c>
      <c r="G310" s="35" t="s">
        <v>969</v>
      </c>
      <c r="H310" s="35" t="s">
        <v>970</v>
      </c>
      <c r="I310" s="35" t="s">
        <v>33</v>
      </c>
      <c r="J310" s="36">
        <v>974053000</v>
      </c>
      <c r="K310" s="36">
        <v>667263000</v>
      </c>
      <c r="L310" s="36">
        <v>778171000</v>
      </c>
      <c r="M310" s="36">
        <v>787090000</v>
      </c>
      <c r="N310" s="36">
        <v>963643000</v>
      </c>
      <c r="O310" s="37">
        <v>0.2049</v>
      </c>
      <c r="P310" s="37">
        <v>0.13869999999999999</v>
      </c>
      <c r="Q310" s="37">
        <v>3.3799999999999997E-2</v>
      </c>
      <c r="R310" s="37">
        <v>5.6399999999999999E-2</v>
      </c>
      <c r="S310" s="37">
        <v>6.0100000000000001E-2</v>
      </c>
      <c r="T310" s="37">
        <v>0.13950000000000001</v>
      </c>
      <c r="U310" s="37">
        <v>-3.3E-3</v>
      </c>
      <c r="V310" s="37">
        <v>-0.13089999999999999</v>
      </c>
      <c r="W310" s="37">
        <v>-4.1300000000000003E-2</v>
      </c>
      <c r="X310" s="37">
        <v>-3.0800000000000001E-2</v>
      </c>
      <c r="Z310" s="4" t="str">
        <f t="shared" si="30"/>
        <v>NO</v>
      </c>
      <c r="AA310" s="4" t="str">
        <f t="shared" si="30"/>
        <v>NO</v>
      </c>
      <c r="AB310" s="4" t="str">
        <f t="shared" si="30"/>
        <v>NO</v>
      </c>
      <c r="AD310" s="4">
        <f t="shared" si="31"/>
        <v>0</v>
      </c>
    </row>
    <row r="311" spans="1:30" ht="27.65" customHeight="1" x14ac:dyDescent="0.35">
      <c r="A311" s="34">
        <v>318</v>
      </c>
      <c r="B311" s="1" t="s">
        <v>971</v>
      </c>
      <c r="C311" s="1"/>
      <c r="D311" s="1"/>
      <c r="E311" s="1"/>
      <c r="F311" s="1" t="str">
        <f t="shared" si="37"/>
        <v>МЕДЦЕНТР ПАРАЦЕЛЬС, ООО</v>
      </c>
      <c r="G311" s="35" t="s">
        <v>972</v>
      </c>
      <c r="H311" s="35" t="s">
        <v>973</v>
      </c>
      <c r="I311" s="35" t="s">
        <v>23</v>
      </c>
      <c r="J311" s="36">
        <v>877421000</v>
      </c>
      <c r="K311" s="36">
        <v>1000190000</v>
      </c>
      <c r="L311" s="36">
        <v>1180770000</v>
      </c>
      <c r="M311" s="36">
        <v>1442135000</v>
      </c>
      <c r="N311" s="36">
        <v>963312000</v>
      </c>
      <c r="O311" s="37">
        <v>0.28199999999999997</v>
      </c>
      <c r="P311" s="37">
        <v>0.23810000000000001</v>
      </c>
      <c r="Q311" s="37">
        <v>0.2175</v>
      </c>
      <c r="R311" s="37">
        <v>7.8E-2</v>
      </c>
      <c r="S311" s="37">
        <v>-7.3700000000000002E-2</v>
      </c>
      <c r="T311" s="37">
        <v>0.2717</v>
      </c>
      <c r="U311" s="37">
        <v>0.2344</v>
      </c>
      <c r="V311" s="37">
        <v>0.18160000000000001</v>
      </c>
      <c r="W311" s="37">
        <v>6.4199999999999993E-2</v>
      </c>
      <c r="X311" s="37">
        <v>-7.2499999999999995E-2</v>
      </c>
      <c r="Z311" s="4" t="str">
        <f t="shared" si="30"/>
        <v>YES</v>
      </c>
      <c r="AA311" s="4" t="str">
        <f t="shared" si="30"/>
        <v>NO</v>
      </c>
      <c r="AB311" s="4" t="str">
        <f t="shared" si="30"/>
        <v>NO</v>
      </c>
      <c r="AD311" s="4">
        <f t="shared" si="31"/>
        <v>1</v>
      </c>
    </row>
    <row r="312" spans="1:30" ht="27.65" customHeight="1" x14ac:dyDescent="0.35">
      <c r="A312" s="34">
        <v>319</v>
      </c>
      <c r="B312" s="1" t="s">
        <v>974</v>
      </c>
      <c r="C312" s="1"/>
      <c r="D312" s="1"/>
      <c r="E312" s="1"/>
      <c r="F312" s="1" t="str">
        <f t="shared" si="37"/>
        <v>СП, ООО</v>
      </c>
      <c r="G312" s="35" t="s">
        <v>975</v>
      </c>
      <c r="H312" s="35" t="s">
        <v>976</v>
      </c>
      <c r="I312" s="35" t="s">
        <v>23</v>
      </c>
      <c r="J312" s="36">
        <v>683532000</v>
      </c>
      <c r="K312" s="36">
        <v>711810000</v>
      </c>
      <c r="L312" s="36">
        <v>739731000</v>
      </c>
      <c r="M312" s="36">
        <v>872495000</v>
      </c>
      <c r="N312" s="36">
        <v>962799000</v>
      </c>
      <c r="O312" s="37">
        <v>0.22059999999999999</v>
      </c>
      <c r="P312" s="37">
        <v>0.1973</v>
      </c>
      <c r="Q312" s="37">
        <v>0.1759</v>
      </c>
      <c r="R312" s="37">
        <v>0.16769999999999999</v>
      </c>
      <c r="S312" s="37">
        <v>0.1686</v>
      </c>
      <c r="T312" s="37">
        <v>0.2077</v>
      </c>
      <c r="U312" s="37">
        <v>0.183</v>
      </c>
      <c r="V312" s="37">
        <v>0.16769999999999999</v>
      </c>
      <c r="W312" s="37">
        <v>0.1668</v>
      </c>
      <c r="X312" s="37">
        <v>0.16350000000000001</v>
      </c>
      <c r="Z312" s="4" t="str">
        <f t="shared" si="30"/>
        <v>NO</v>
      </c>
      <c r="AA312" s="4" t="str">
        <f t="shared" si="30"/>
        <v>NO</v>
      </c>
      <c r="AB312" s="4" t="str">
        <f t="shared" si="30"/>
        <v>NO</v>
      </c>
      <c r="AD312" s="4">
        <f t="shared" si="31"/>
        <v>0</v>
      </c>
    </row>
    <row r="313" spans="1:30" ht="14.4" customHeight="1" x14ac:dyDescent="0.35">
      <c r="A313" s="34">
        <v>320</v>
      </c>
      <c r="B313" s="1" t="s">
        <v>977</v>
      </c>
      <c r="C313" s="1" t="s">
        <v>29046</v>
      </c>
      <c r="D313" s="1"/>
      <c r="E313" s="1"/>
      <c r="F313" s="1" t="str">
        <f t="shared" si="37"/>
        <v>ГЕМОТЕСТ ЛЕНИНГРАД, ООО</v>
      </c>
      <c r="G313" s="35" t="s">
        <v>978</v>
      </c>
      <c r="H313" s="35" t="s">
        <v>979</v>
      </c>
      <c r="I313" s="35" t="s">
        <v>43</v>
      </c>
      <c r="J313" s="36">
        <v>719248000</v>
      </c>
      <c r="K313" s="36">
        <v>565908000</v>
      </c>
      <c r="L313" s="36">
        <v>603719000</v>
      </c>
      <c r="M313" s="36">
        <v>716737000</v>
      </c>
      <c r="N313" s="36">
        <v>957524000</v>
      </c>
      <c r="O313" s="37">
        <v>-0.19839999999999999</v>
      </c>
      <c r="P313" s="37">
        <v>-0.38250000000000001</v>
      </c>
      <c r="Q313" s="37">
        <v>-0.22550000000000001</v>
      </c>
      <c r="R313" s="37">
        <v>-7.0699999999999999E-2</v>
      </c>
      <c r="S313" s="37">
        <v>3.1899999999999998E-2</v>
      </c>
      <c r="T313" s="37">
        <v>-0.2087</v>
      </c>
      <c r="U313" s="37">
        <v>-0.55249999999999999</v>
      </c>
      <c r="V313" s="37">
        <v>-0.34250000000000003</v>
      </c>
      <c r="W313" s="37">
        <v>-0.1867</v>
      </c>
      <c r="X313" s="37">
        <v>-5.04E-2</v>
      </c>
      <c r="Z313" s="4" t="str">
        <f t="shared" si="30"/>
        <v>NO</v>
      </c>
      <c r="AA313" s="4" t="str">
        <f t="shared" si="30"/>
        <v>NO</v>
      </c>
      <c r="AB313" s="4" t="str">
        <f t="shared" si="30"/>
        <v>NO</v>
      </c>
      <c r="AD313" s="4">
        <f t="shared" si="31"/>
        <v>0</v>
      </c>
    </row>
    <row r="314" spans="1:30" ht="41.4" customHeight="1" x14ac:dyDescent="0.35">
      <c r="A314" s="34">
        <v>321</v>
      </c>
      <c r="B314" s="1" t="s">
        <v>980</v>
      </c>
      <c r="C314" s="1" t="s">
        <v>28702</v>
      </c>
      <c r="D314" s="1"/>
      <c r="E314" s="1"/>
      <c r="F314" s="1" t="s">
        <v>29262</v>
      </c>
      <c r="G314" s="35" t="s">
        <v>981</v>
      </c>
      <c r="H314" s="35" t="s">
        <v>982</v>
      </c>
      <c r="I314" s="35" t="s">
        <v>87</v>
      </c>
      <c r="J314" s="36">
        <v>529369000</v>
      </c>
      <c r="K314" s="36">
        <v>674328000</v>
      </c>
      <c r="L314" s="36">
        <v>760357000</v>
      </c>
      <c r="M314" s="36">
        <v>829582000</v>
      </c>
      <c r="N314" s="36">
        <v>957012000</v>
      </c>
      <c r="O314" s="37">
        <v>0.19139999999999999</v>
      </c>
      <c r="P314" s="37">
        <v>0.21629999999999999</v>
      </c>
      <c r="Q314" s="37">
        <v>0.26040000000000002</v>
      </c>
      <c r="R314" s="37">
        <v>0.26769999999999999</v>
      </c>
      <c r="S314" s="37">
        <v>0.20810000000000001</v>
      </c>
      <c r="T314" s="37">
        <v>0.25090000000000001</v>
      </c>
      <c r="U314" s="37">
        <v>0.20119999999999999</v>
      </c>
      <c r="V314" s="37">
        <v>0.24440000000000001</v>
      </c>
      <c r="W314" s="37">
        <v>0.24940000000000001</v>
      </c>
      <c r="X314" s="37">
        <v>0.1893</v>
      </c>
      <c r="Z314" s="4" t="str">
        <f t="shared" si="30"/>
        <v>YES</v>
      </c>
      <c r="AA314" s="4" t="str">
        <f t="shared" si="30"/>
        <v>YES</v>
      </c>
      <c r="AB314" s="4" t="str">
        <f t="shared" si="30"/>
        <v>YES</v>
      </c>
      <c r="AD314" s="4">
        <f t="shared" si="31"/>
        <v>3</v>
      </c>
    </row>
    <row r="315" spans="1:30" ht="14.4" customHeight="1" x14ac:dyDescent="0.35">
      <c r="A315" s="34">
        <v>322</v>
      </c>
      <c r="B315" s="1" t="s">
        <v>983</v>
      </c>
      <c r="C315" s="1" t="s">
        <v>29015</v>
      </c>
      <c r="D315" s="1" t="s">
        <v>29042</v>
      </c>
      <c r="E315" s="1"/>
      <c r="F315" s="1" t="str">
        <f t="shared" ref="F315:F318" si="38">B315</f>
        <v>АВИСМЕД, ООО ЛДЦ</v>
      </c>
      <c r="G315" s="35" t="s">
        <v>984</v>
      </c>
      <c r="H315" s="35" t="s">
        <v>985</v>
      </c>
      <c r="I315" s="35" t="s">
        <v>33</v>
      </c>
      <c r="J315" s="36">
        <v>488861000</v>
      </c>
      <c r="K315" s="36">
        <v>562286000</v>
      </c>
      <c r="L315" s="36">
        <v>709976000</v>
      </c>
      <c r="M315" s="36">
        <v>862525000</v>
      </c>
      <c r="N315" s="36">
        <v>956598000</v>
      </c>
      <c r="O315" s="37">
        <v>0.2208</v>
      </c>
      <c r="P315" s="37">
        <v>0.25259999999999999</v>
      </c>
      <c r="Q315" s="37">
        <v>0.29249999999999998</v>
      </c>
      <c r="R315" s="37">
        <v>0.31280000000000002</v>
      </c>
      <c r="S315" s="37">
        <v>0.29709999999999998</v>
      </c>
      <c r="T315" s="37">
        <v>0.16270000000000001</v>
      </c>
      <c r="U315" s="37">
        <v>0.16520000000000001</v>
      </c>
      <c r="V315" s="37">
        <v>0.18709999999999999</v>
      </c>
      <c r="W315" s="37">
        <v>0.17680000000000001</v>
      </c>
      <c r="X315" s="37">
        <v>0.1928</v>
      </c>
      <c r="Z315" s="4" t="str">
        <f t="shared" si="30"/>
        <v>YES</v>
      </c>
      <c r="AA315" s="4" t="str">
        <f t="shared" si="30"/>
        <v>YES</v>
      </c>
      <c r="AB315" s="4" t="str">
        <f t="shared" si="30"/>
        <v>YES</v>
      </c>
      <c r="AD315" s="4">
        <f t="shared" si="31"/>
        <v>3</v>
      </c>
    </row>
    <row r="316" spans="1:30" ht="27.65" customHeight="1" x14ac:dyDescent="0.35">
      <c r="A316" s="34">
        <v>323</v>
      </c>
      <c r="B316" s="1" t="s">
        <v>986</v>
      </c>
      <c r="C316" s="1"/>
      <c r="D316" s="1"/>
      <c r="E316" s="1"/>
      <c r="F316" s="1" t="str">
        <f t="shared" si="38"/>
        <v>СОГАЗ-МЕДСЕРВИС, ООО</v>
      </c>
      <c r="G316" s="35" t="s">
        <v>987</v>
      </c>
      <c r="H316" s="35" t="s">
        <v>988</v>
      </c>
      <c r="I316" s="35" t="s">
        <v>33</v>
      </c>
      <c r="J316" s="36">
        <v>652557000</v>
      </c>
      <c r="K316" s="36">
        <v>484327000</v>
      </c>
      <c r="L316" s="36">
        <v>532519000</v>
      </c>
      <c r="M316" s="36">
        <v>836861000</v>
      </c>
      <c r="N316" s="36">
        <v>953857000</v>
      </c>
      <c r="O316" s="37">
        <v>8.3900000000000002E-2</v>
      </c>
      <c r="P316" s="37">
        <v>-3.5999999999999999E-3</v>
      </c>
      <c r="Q316" s="37">
        <v>-0.27600000000000002</v>
      </c>
      <c r="R316" s="37">
        <v>8.6099999999999996E-2</v>
      </c>
      <c r="S316" s="37">
        <v>9.1300000000000006E-2</v>
      </c>
      <c r="T316" s="37">
        <v>6.5600000000000006E-2</v>
      </c>
      <c r="U316" s="37">
        <v>7.0599999999999996E-2</v>
      </c>
      <c r="V316" s="37">
        <v>-0.3271</v>
      </c>
      <c r="W316" s="37">
        <v>0.05</v>
      </c>
      <c r="X316" s="37">
        <v>4.9200000000000001E-2</v>
      </c>
      <c r="Z316" s="4" t="str">
        <f t="shared" si="30"/>
        <v>NO</v>
      </c>
      <c r="AA316" s="4" t="str">
        <f t="shared" si="30"/>
        <v>NO</v>
      </c>
      <c r="AB316" s="4" t="str">
        <f t="shared" si="30"/>
        <v>NO</v>
      </c>
      <c r="AD316" s="4">
        <f t="shared" si="31"/>
        <v>0</v>
      </c>
    </row>
    <row r="317" spans="1:30" ht="27.65" customHeight="1" x14ac:dyDescent="0.35">
      <c r="A317" s="34">
        <v>324</v>
      </c>
      <c r="B317" s="1" t="s">
        <v>989</v>
      </c>
      <c r="C317" s="1"/>
      <c r="D317" s="1"/>
      <c r="E317" s="1"/>
      <c r="F317" s="1" t="str">
        <f t="shared" si="38"/>
        <v>МЕДСЕРВИС, ООО</v>
      </c>
      <c r="G317" s="35" t="s">
        <v>990</v>
      </c>
      <c r="H317" s="35" t="s">
        <v>991</v>
      </c>
      <c r="I317" s="35" t="s">
        <v>23</v>
      </c>
      <c r="J317" s="36">
        <v>723080000</v>
      </c>
      <c r="K317" s="36">
        <v>775835000</v>
      </c>
      <c r="L317" s="36">
        <v>808016000</v>
      </c>
      <c r="M317" s="36">
        <v>871114000</v>
      </c>
      <c r="N317" s="36">
        <v>951606000</v>
      </c>
      <c r="O317" s="37">
        <v>-3.7000000000000002E-3</v>
      </c>
      <c r="P317" s="37">
        <v>-5.3E-3</v>
      </c>
      <c r="Q317" s="37">
        <v>2.0999999999999999E-3</v>
      </c>
      <c r="R317" s="37">
        <v>1E-3</v>
      </c>
      <c r="S317" s="37">
        <v>4.8999999999999998E-3</v>
      </c>
      <c r="T317" s="37">
        <v>-8.0000000000000004E-4</v>
      </c>
      <c r="U317" s="37">
        <v>-3.5999999999999999E-3</v>
      </c>
      <c r="V317" s="37">
        <v>1.26E-2</v>
      </c>
      <c r="W317" s="37">
        <v>-9.5999999999999992E-3</v>
      </c>
      <c r="X317" s="37">
        <v>5.0000000000000001E-4</v>
      </c>
      <c r="Z317" s="4" t="str">
        <f t="shared" si="30"/>
        <v>NO</v>
      </c>
      <c r="AA317" s="4" t="str">
        <f t="shared" si="30"/>
        <v>NO</v>
      </c>
      <c r="AB317" s="4" t="str">
        <f t="shared" si="30"/>
        <v>NO</v>
      </c>
      <c r="AD317" s="4">
        <f t="shared" si="31"/>
        <v>0</v>
      </c>
    </row>
    <row r="318" spans="1:30" ht="41.4" customHeight="1" x14ac:dyDescent="0.35">
      <c r="A318" s="34">
        <v>325</v>
      </c>
      <c r="B318" s="1" t="s">
        <v>992</v>
      </c>
      <c r="C318" s="1" t="s">
        <v>29015</v>
      </c>
      <c r="D318" s="1"/>
      <c r="E318" s="1" t="s">
        <v>29008</v>
      </c>
      <c r="F318" s="1" t="str">
        <f t="shared" si="38"/>
        <v>ПРОФИСТОМ, ООО</v>
      </c>
      <c r="G318" s="35" t="s">
        <v>993</v>
      </c>
      <c r="H318" s="35" t="s">
        <v>994</v>
      </c>
      <c r="I318" s="35" t="s">
        <v>29</v>
      </c>
      <c r="J318" s="36">
        <v>373886000</v>
      </c>
      <c r="K318" s="36">
        <v>685944000</v>
      </c>
      <c r="L318" s="36">
        <v>737589000</v>
      </c>
      <c r="M318" s="36">
        <v>831344000</v>
      </c>
      <c r="N318" s="36">
        <v>950863000</v>
      </c>
      <c r="O318" s="37">
        <v>0.55279999999999996</v>
      </c>
      <c r="P318" s="37">
        <v>0.64880000000000004</v>
      </c>
      <c r="Q318" s="37">
        <v>0.66449999999999998</v>
      </c>
      <c r="R318" s="37">
        <v>0.59289999999999998</v>
      </c>
      <c r="S318" s="37">
        <v>0.50939999999999996</v>
      </c>
      <c r="T318" s="37"/>
      <c r="U318" s="37"/>
      <c r="V318" s="37"/>
      <c r="W318" s="37"/>
      <c r="X318" s="37">
        <v>0.501</v>
      </c>
      <c r="Z318" s="4" t="str">
        <f t="shared" si="30"/>
        <v>YES</v>
      </c>
      <c r="AA318" s="4" t="str">
        <f t="shared" si="30"/>
        <v>YES</v>
      </c>
      <c r="AB318" s="4" t="str">
        <f t="shared" si="30"/>
        <v>YES</v>
      </c>
      <c r="AD318" s="4">
        <f t="shared" si="31"/>
        <v>3</v>
      </c>
    </row>
    <row r="319" spans="1:30" ht="27.65" customHeight="1" x14ac:dyDescent="0.35">
      <c r="A319" s="34">
        <v>326</v>
      </c>
      <c r="B319" s="1" t="s">
        <v>995</v>
      </c>
      <c r="C319" s="1" t="s">
        <v>28702</v>
      </c>
      <c r="D319" s="1"/>
      <c r="E319" s="1"/>
      <c r="F319" s="1" t="s">
        <v>29262</v>
      </c>
      <c r="G319" s="35" t="s">
        <v>996</v>
      </c>
      <c r="H319" s="35" t="s">
        <v>997</v>
      </c>
      <c r="I319" s="35" t="s">
        <v>87</v>
      </c>
      <c r="J319" s="36">
        <v>419733000</v>
      </c>
      <c r="K319" s="36">
        <v>541424000</v>
      </c>
      <c r="L319" s="36">
        <v>640916000</v>
      </c>
      <c r="M319" s="36">
        <v>805832000</v>
      </c>
      <c r="N319" s="36">
        <v>947060000</v>
      </c>
      <c r="O319" s="37">
        <v>-4.9299999999999997E-2</v>
      </c>
      <c r="P319" s="37">
        <v>-5.0900000000000001E-2</v>
      </c>
      <c r="Q319" s="37">
        <v>4.0599999999999997E-2</v>
      </c>
      <c r="R319" s="37">
        <v>7.1999999999999995E-2</v>
      </c>
      <c r="S319" s="37">
        <v>0.17369999999999999</v>
      </c>
      <c r="T319" s="37">
        <v>2.52E-2</v>
      </c>
      <c r="U319" s="37">
        <v>-8.3999999999999995E-3</v>
      </c>
      <c r="V319" s="37">
        <v>-3.6900000000000002E-2</v>
      </c>
      <c r="W319" s="37">
        <v>-0.10340000000000001</v>
      </c>
      <c r="X319" s="37">
        <v>-0.25080000000000002</v>
      </c>
      <c r="Z319" s="4" t="str">
        <f t="shared" si="30"/>
        <v>NO</v>
      </c>
      <c r="AA319" s="4" t="str">
        <f t="shared" si="30"/>
        <v>NO</v>
      </c>
      <c r="AB319" s="4" t="str">
        <f t="shared" si="30"/>
        <v>NO</v>
      </c>
      <c r="AD319" s="4">
        <f t="shared" si="31"/>
        <v>0</v>
      </c>
    </row>
    <row r="320" spans="1:30" ht="14.4" customHeight="1" x14ac:dyDescent="0.35">
      <c r="A320" s="34">
        <v>327</v>
      </c>
      <c r="B320" s="1" t="s">
        <v>998</v>
      </c>
      <c r="C320" s="1"/>
      <c r="D320" s="1"/>
      <c r="E320" s="1"/>
      <c r="F320" s="1" t="str">
        <f>B320</f>
        <v>СТОЛИЦА, ООО МЕДИЦИНСКИЙ ЦЕНТР</v>
      </c>
      <c r="G320" s="35" t="s">
        <v>999</v>
      </c>
      <c r="H320" s="35" t="s">
        <v>1000</v>
      </c>
      <c r="I320" s="35" t="s">
        <v>33</v>
      </c>
      <c r="J320" s="36">
        <v>826273000</v>
      </c>
      <c r="K320" s="36">
        <v>791329000</v>
      </c>
      <c r="L320" s="36">
        <v>768838000</v>
      </c>
      <c r="M320" s="36">
        <v>825706000</v>
      </c>
      <c r="N320" s="36">
        <v>947024000</v>
      </c>
      <c r="O320" s="37">
        <v>0.13439999999999999</v>
      </c>
      <c r="P320" s="37">
        <v>0.13389999999999999</v>
      </c>
      <c r="Q320" s="37">
        <v>0.1479</v>
      </c>
      <c r="R320" s="37">
        <v>0.13780000000000001</v>
      </c>
      <c r="S320" s="37">
        <v>9.35E-2</v>
      </c>
      <c r="T320" s="37">
        <v>9.4100000000000003E-2</v>
      </c>
      <c r="U320" s="37">
        <v>7.8E-2</v>
      </c>
      <c r="V320" s="37">
        <v>7.8100000000000003E-2</v>
      </c>
      <c r="W320" s="37">
        <v>6.93E-2</v>
      </c>
      <c r="X320" s="37">
        <v>3.4599999999999999E-2</v>
      </c>
      <c r="Z320" s="4" t="str">
        <f t="shared" si="30"/>
        <v>NO</v>
      </c>
      <c r="AA320" s="4" t="str">
        <f t="shared" si="30"/>
        <v>NO</v>
      </c>
      <c r="AB320" s="4" t="str">
        <f t="shared" si="30"/>
        <v>NO</v>
      </c>
      <c r="AD320" s="4">
        <f t="shared" si="31"/>
        <v>0</v>
      </c>
    </row>
    <row r="321" spans="1:30" ht="14.4" customHeight="1" x14ac:dyDescent="0.35">
      <c r="A321" s="34">
        <v>328</v>
      </c>
      <c r="B321" s="1" t="s">
        <v>1001</v>
      </c>
      <c r="C321" s="1" t="s">
        <v>28702</v>
      </c>
      <c r="D321" s="1"/>
      <c r="E321" s="1"/>
      <c r="F321" s="1" t="s">
        <v>29262</v>
      </c>
      <c r="G321" s="35" t="s">
        <v>1002</v>
      </c>
      <c r="H321" s="35" t="s">
        <v>1003</v>
      </c>
      <c r="I321" s="35" t="s">
        <v>87</v>
      </c>
      <c r="J321" s="36">
        <v>499483000</v>
      </c>
      <c r="K321" s="36">
        <v>579726000</v>
      </c>
      <c r="L321" s="36">
        <v>670896000</v>
      </c>
      <c r="M321" s="36">
        <v>993181000</v>
      </c>
      <c r="N321" s="36">
        <v>946465000</v>
      </c>
      <c r="O321" s="37">
        <v>0.1731</v>
      </c>
      <c r="P321" s="37">
        <v>0.15809999999999999</v>
      </c>
      <c r="Q321" s="37">
        <v>0.2084</v>
      </c>
      <c r="R321" s="37">
        <v>-1.0699999999999999E-2</v>
      </c>
      <c r="S321" s="37">
        <v>-0.1203</v>
      </c>
      <c r="T321" s="37">
        <v>-0.18740000000000001</v>
      </c>
      <c r="U321" s="37">
        <v>-0.1464</v>
      </c>
      <c r="V321" s="37">
        <v>-0.13239999999999999</v>
      </c>
      <c r="W321" s="37">
        <v>-0.34639999999999999</v>
      </c>
      <c r="X321" s="37">
        <v>-0.4163</v>
      </c>
      <c r="Z321" s="4" t="str">
        <f t="shared" si="30"/>
        <v>YES</v>
      </c>
      <c r="AA321" s="4" t="str">
        <f t="shared" si="30"/>
        <v>NO</v>
      </c>
      <c r="AB321" s="4" t="str">
        <f t="shared" si="30"/>
        <v>NO</v>
      </c>
      <c r="AD321" s="4">
        <f t="shared" si="31"/>
        <v>1</v>
      </c>
    </row>
    <row r="322" spans="1:30" ht="27.65" customHeight="1" x14ac:dyDescent="0.35">
      <c r="A322" s="34">
        <v>329</v>
      </c>
      <c r="B322" s="1" t="s">
        <v>1004</v>
      </c>
      <c r="C322" s="1"/>
      <c r="D322" s="1"/>
      <c r="E322" s="1"/>
      <c r="F322" s="1" t="str">
        <f t="shared" ref="F322:F324" si="39">B322</f>
        <v>ФОРМИ, ООО</v>
      </c>
      <c r="G322" s="35" t="s">
        <v>1005</v>
      </c>
      <c r="H322" s="35" t="s">
        <v>1006</v>
      </c>
      <c r="I322" s="35" t="s">
        <v>390</v>
      </c>
      <c r="J322" s="36">
        <v>2580000</v>
      </c>
      <c r="K322" s="36">
        <v>194008000</v>
      </c>
      <c r="L322" s="36">
        <v>391671000</v>
      </c>
      <c r="M322" s="36">
        <v>627568000</v>
      </c>
      <c r="N322" s="36">
        <v>942112000</v>
      </c>
      <c r="O322" s="37">
        <v>6.4299999999999996E-2</v>
      </c>
      <c r="P322" s="37">
        <v>0.4496</v>
      </c>
      <c r="Q322" s="37">
        <v>0.19570000000000001</v>
      </c>
      <c r="R322" s="37">
        <v>8.5199999999999998E-2</v>
      </c>
      <c r="S322" s="37">
        <v>0.21759999999999999</v>
      </c>
      <c r="T322" s="37">
        <v>2.1299999999999999E-2</v>
      </c>
      <c r="U322" s="37">
        <v>0.439</v>
      </c>
      <c r="V322" s="37">
        <v>0.18440000000000001</v>
      </c>
      <c r="W322" s="37">
        <v>7.1599999999999997E-2</v>
      </c>
      <c r="X322" s="37">
        <v>0.1991</v>
      </c>
      <c r="Z322" s="4" t="str">
        <f t="shared" si="30"/>
        <v>NO</v>
      </c>
      <c r="AA322" s="4" t="str">
        <f t="shared" si="30"/>
        <v>NO</v>
      </c>
      <c r="AB322" s="4" t="str">
        <f t="shared" si="30"/>
        <v>YES</v>
      </c>
      <c r="AD322" s="4">
        <f t="shared" si="31"/>
        <v>1</v>
      </c>
    </row>
    <row r="323" spans="1:30" ht="14.4" customHeight="1" x14ac:dyDescent="0.35">
      <c r="A323" s="34">
        <v>330</v>
      </c>
      <c r="B323" s="1" t="s">
        <v>1007</v>
      </c>
      <c r="C323" s="1" t="s">
        <v>29015</v>
      </c>
      <c r="D323" s="1" t="s">
        <v>29042</v>
      </c>
      <c r="E323" s="1"/>
      <c r="F323" s="1" t="str">
        <f t="shared" si="39"/>
        <v>КЛИНИКА ДОКТОРА ПАРАМОНОВА, АО</v>
      </c>
      <c r="G323" s="35" t="s">
        <v>1008</v>
      </c>
      <c r="H323" s="35" t="s">
        <v>1009</v>
      </c>
      <c r="I323" s="35" t="s">
        <v>23</v>
      </c>
      <c r="J323" s="36">
        <v>418980000</v>
      </c>
      <c r="K323" s="36">
        <v>479640000</v>
      </c>
      <c r="L323" s="36">
        <v>615094000</v>
      </c>
      <c r="M323" s="36">
        <v>773484000</v>
      </c>
      <c r="N323" s="36">
        <v>940632000</v>
      </c>
      <c r="O323" s="37">
        <v>0.24990000000000001</v>
      </c>
      <c r="P323" s="37">
        <v>0.3332</v>
      </c>
      <c r="Q323" s="37">
        <v>0.34960000000000002</v>
      </c>
      <c r="R323" s="37">
        <v>0.32250000000000001</v>
      </c>
      <c r="S323" s="37">
        <v>0.32800000000000001</v>
      </c>
      <c r="T323" s="37">
        <v>0.24690000000000001</v>
      </c>
      <c r="U323" s="37">
        <v>0.32990000000000003</v>
      </c>
      <c r="V323" s="37">
        <v>0.34520000000000001</v>
      </c>
      <c r="W323" s="37">
        <v>0.30819999999999997</v>
      </c>
      <c r="X323" s="37">
        <v>0.31659999999999999</v>
      </c>
      <c r="Z323" s="4" t="str">
        <f t="shared" si="30"/>
        <v>YES</v>
      </c>
      <c r="AA323" s="4" t="str">
        <f t="shared" si="30"/>
        <v>YES</v>
      </c>
      <c r="AB323" s="4" t="str">
        <f t="shared" si="30"/>
        <v>YES</v>
      </c>
      <c r="AD323" s="4">
        <f t="shared" si="31"/>
        <v>3</v>
      </c>
    </row>
    <row r="324" spans="1:30" ht="27.65" customHeight="1" x14ac:dyDescent="0.35">
      <c r="A324" s="34">
        <v>331</v>
      </c>
      <c r="B324" s="1" t="s">
        <v>1010</v>
      </c>
      <c r="C324" s="1"/>
      <c r="D324" s="1"/>
      <c r="E324" s="1"/>
      <c r="F324" s="1" t="str">
        <f t="shared" si="39"/>
        <v>ПРЕМИУМ КЛИНИК-2, ООО</v>
      </c>
      <c r="G324" s="35" t="s">
        <v>1011</v>
      </c>
      <c r="H324" s="35" t="s">
        <v>1012</v>
      </c>
      <c r="I324" s="35" t="s">
        <v>23</v>
      </c>
      <c r="J324" s="36">
        <v>283692000</v>
      </c>
      <c r="K324" s="36">
        <v>359530000</v>
      </c>
      <c r="L324" s="36">
        <v>569139000</v>
      </c>
      <c r="M324" s="36">
        <v>793355000</v>
      </c>
      <c r="N324" s="36">
        <v>938644000</v>
      </c>
      <c r="O324" s="37">
        <v>0.12809999999999999</v>
      </c>
      <c r="P324" s="37">
        <v>8.8599999999999998E-2</v>
      </c>
      <c r="Q324" s="37">
        <v>7.6399999999999996E-2</v>
      </c>
      <c r="R324" s="37">
        <v>0.1434</v>
      </c>
      <c r="S324" s="37">
        <v>0.21410000000000001</v>
      </c>
      <c r="T324" s="37">
        <v>-3.8999999999999998E-3</v>
      </c>
      <c r="U324" s="37">
        <v>-6.4999999999999997E-3</v>
      </c>
      <c r="V324" s="37">
        <v>-5.7999999999999996E-3</v>
      </c>
      <c r="W324" s="37">
        <v>-9.4999999999999998E-3</v>
      </c>
      <c r="X324" s="37">
        <v>-7.4000000000000003E-3</v>
      </c>
      <c r="Z324" s="4" t="str">
        <f t="shared" si="30"/>
        <v>NO</v>
      </c>
      <c r="AA324" s="4" t="str">
        <f t="shared" si="30"/>
        <v>NO</v>
      </c>
      <c r="AB324" s="4" t="str">
        <f t="shared" si="30"/>
        <v>YES</v>
      </c>
      <c r="AD324" s="4">
        <f t="shared" si="31"/>
        <v>1</v>
      </c>
    </row>
    <row r="325" spans="1:30" ht="14.4" customHeight="1" x14ac:dyDescent="0.35">
      <c r="A325" s="34">
        <v>332</v>
      </c>
      <c r="B325" s="1" t="s">
        <v>1013</v>
      </c>
      <c r="C325" s="1" t="s">
        <v>28702</v>
      </c>
      <c r="D325" s="1"/>
      <c r="E325" s="1"/>
      <c r="F325" s="1" t="s">
        <v>29262</v>
      </c>
      <c r="G325" s="35" t="s">
        <v>1014</v>
      </c>
      <c r="H325" s="35" t="s">
        <v>1015</v>
      </c>
      <c r="I325" s="35" t="s">
        <v>87</v>
      </c>
      <c r="J325" s="36">
        <v>367109000</v>
      </c>
      <c r="K325" s="36">
        <v>470346000</v>
      </c>
      <c r="L325" s="36">
        <v>643087000</v>
      </c>
      <c r="M325" s="36">
        <v>793650000</v>
      </c>
      <c r="N325" s="36">
        <v>938385000</v>
      </c>
      <c r="O325" s="37">
        <v>0.1474</v>
      </c>
      <c r="P325" s="37">
        <v>8.9399999999999993E-2</v>
      </c>
      <c r="Q325" s="37">
        <v>0.1</v>
      </c>
      <c r="R325" s="37">
        <v>0.15260000000000001</v>
      </c>
      <c r="S325" s="37">
        <v>7.85E-2</v>
      </c>
      <c r="T325" s="37">
        <v>0.12820000000000001</v>
      </c>
      <c r="U325" s="37">
        <v>7.3000000000000001E-3</v>
      </c>
      <c r="V325" s="37">
        <v>3.5200000000000002E-2</v>
      </c>
      <c r="W325" s="37">
        <v>0.10780000000000001</v>
      </c>
      <c r="X325" s="37">
        <v>2.6700000000000002E-2</v>
      </c>
      <c r="Z325" s="4" t="str">
        <f t="shared" ref="Z325:AB388" si="40">IF(Q325&gt;20%,"YES","NO")</f>
        <v>NO</v>
      </c>
      <c r="AA325" s="4" t="str">
        <f t="shared" si="40"/>
        <v>NO</v>
      </c>
      <c r="AB325" s="4" t="str">
        <f t="shared" si="40"/>
        <v>NO</v>
      </c>
      <c r="AD325" s="4">
        <f t="shared" ref="AD325:AD388" si="41">COUNTIF(Z325:AB325,"YES")</f>
        <v>0</v>
      </c>
    </row>
    <row r="326" spans="1:30" ht="27.65" customHeight="1" x14ac:dyDescent="0.35">
      <c r="A326" s="34">
        <v>333</v>
      </c>
      <c r="B326" s="1" t="s">
        <v>1016</v>
      </c>
      <c r="C326" s="1"/>
      <c r="D326" s="1"/>
      <c r="E326" s="1"/>
      <c r="F326" s="1" t="str">
        <f>B326</f>
        <v>ССМЦ №2, ООО</v>
      </c>
      <c r="G326" s="35" t="s">
        <v>1017</v>
      </c>
      <c r="H326" s="35" t="s">
        <v>1018</v>
      </c>
      <c r="I326" s="35" t="s">
        <v>33</v>
      </c>
      <c r="J326" s="36">
        <v>377982000</v>
      </c>
      <c r="K326" s="36">
        <v>459769000</v>
      </c>
      <c r="L326" s="36">
        <v>558137000</v>
      </c>
      <c r="M326" s="36">
        <v>787707000</v>
      </c>
      <c r="N326" s="36">
        <v>938164000</v>
      </c>
      <c r="O326" s="37">
        <v>2.8299999999999999E-2</v>
      </c>
      <c r="P326" s="37">
        <v>0.13189999999999999</v>
      </c>
      <c r="Q326" s="37">
        <v>0.13850000000000001</v>
      </c>
      <c r="R326" s="37">
        <v>0.14280000000000001</v>
      </c>
      <c r="S326" s="37">
        <v>0.14510000000000001</v>
      </c>
      <c r="T326" s="37">
        <v>1.6199999999999999E-2</v>
      </c>
      <c r="U326" s="37">
        <v>0.12479999999999999</v>
      </c>
      <c r="V326" s="37">
        <v>0.13200000000000001</v>
      </c>
      <c r="W326" s="37">
        <v>0.1226</v>
      </c>
      <c r="X326" s="37">
        <v>0.13789999999999999</v>
      </c>
      <c r="Z326" s="4" t="str">
        <f t="shared" si="40"/>
        <v>NO</v>
      </c>
      <c r="AA326" s="4" t="str">
        <f t="shared" si="40"/>
        <v>NO</v>
      </c>
      <c r="AB326" s="4" t="str">
        <f t="shared" si="40"/>
        <v>NO</v>
      </c>
      <c r="AD326" s="4">
        <f t="shared" si="41"/>
        <v>0</v>
      </c>
    </row>
    <row r="327" spans="1:30" ht="14.4" customHeight="1" x14ac:dyDescent="0.35">
      <c r="A327" s="34">
        <v>334</v>
      </c>
      <c r="B327" s="1" t="s">
        <v>1019</v>
      </c>
      <c r="C327" s="1" t="s">
        <v>29015</v>
      </c>
      <c r="D327" s="1" t="s">
        <v>29042</v>
      </c>
      <c r="E327" s="1"/>
      <c r="F327" s="1" t="s">
        <v>28780</v>
      </c>
      <c r="G327" s="35" t="s">
        <v>1020</v>
      </c>
      <c r="H327" s="35" t="s">
        <v>1021</v>
      </c>
      <c r="I327" s="35" t="s">
        <v>23</v>
      </c>
      <c r="J327" s="36">
        <v>153000</v>
      </c>
      <c r="K327" s="36">
        <v>13968000</v>
      </c>
      <c r="L327" s="36">
        <v>1235000</v>
      </c>
      <c r="M327" s="36">
        <v>770555000</v>
      </c>
      <c r="N327" s="36">
        <v>937212000</v>
      </c>
      <c r="O327" s="37">
        <v>-2.6100000000000002E-2</v>
      </c>
      <c r="P327" s="37">
        <v>1.49E-2</v>
      </c>
      <c r="Q327" s="37">
        <v>0.58220000000000005</v>
      </c>
      <c r="R327" s="37">
        <v>0.34350000000000003</v>
      </c>
      <c r="S327" s="37">
        <v>2.18E-2</v>
      </c>
      <c r="T327" s="37">
        <v>-0.13070000000000001</v>
      </c>
      <c r="U327" s="37">
        <v>1.9E-3</v>
      </c>
      <c r="V327" s="37">
        <v>-9.0428999999999995</v>
      </c>
      <c r="W327" s="37">
        <v>0.32800000000000001</v>
      </c>
      <c r="X327" s="37">
        <v>-1.7899999999999999E-2</v>
      </c>
      <c r="Z327" s="4" t="str">
        <f t="shared" si="40"/>
        <v>YES</v>
      </c>
      <c r="AA327" s="4" t="str">
        <f t="shared" si="40"/>
        <v>YES</v>
      </c>
      <c r="AB327" s="4" t="str">
        <f t="shared" si="40"/>
        <v>NO</v>
      </c>
      <c r="AD327" s="4">
        <f t="shared" si="41"/>
        <v>2</v>
      </c>
    </row>
    <row r="328" spans="1:30" ht="39.5" x14ac:dyDescent="0.35">
      <c r="A328" s="34">
        <v>335</v>
      </c>
      <c r="B328" s="1" t="s">
        <v>1022</v>
      </c>
      <c r="C328" s="1" t="s">
        <v>29015</v>
      </c>
      <c r="D328" s="1" t="s">
        <v>29085</v>
      </c>
      <c r="E328" s="1" t="s">
        <v>29048</v>
      </c>
      <c r="F328" s="1" t="str">
        <f t="shared" ref="F328:F331" si="42">B328</f>
        <v>МПК, ООО</v>
      </c>
      <c r="G328" s="35" t="s">
        <v>1023</v>
      </c>
      <c r="H328" s="35" t="s">
        <v>1024</v>
      </c>
      <c r="I328" s="35" t="s">
        <v>43</v>
      </c>
      <c r="J328" s="36">
        <v>1086863000</v>
      </c>
      <c r="K328" s="36">
        <v>739885000</v>
      </c>
      <c r="L328" s="36">
        <v>878201000</v>
      </c>
      <c r="M328" s="36">
        <v>803249000</v>
      </c>
      <c r="N328" s="36">
        <v>933371000</v>
      </c>
      <c r="O328" s="37">
        <v>-2.0000000000000001E-4</v>
      </c>
      <c r="P328" s="37">
        <v>6.7500000000000004E-2</v>
      </c>
      <c r="Q328" s="37">
        <v>0.27539999999999998</v>
      </c>
      <c r="R328" s="37">
        <v>1.7999999999999999E-2</v>
      </c>
      <c r="S328" s="37">
        <v>0.25180000000000002</v>
      </c>
      <c r="T328" s="37">
        <v>-0.1008</v>
      </c>
      <c r="U328" s="37">
        <v>9.8799999999999999E-2</v>
      </c>
      <c r="V328" s="37">
        <v>0.22900000000000001</v>
      </c>
      <c r="W328" s="37">
        <v>3.9399999999999998E-2</v>
      </c>
      <c r="X328" s="37">
        <v>0.2104</v>
      </c>
      <c r="Z328" s="4" t="str">
        <f t="shared" si="40"/>
        <v>YES</v>
      </c>
      <c r="AA328" s="4" t="str">
        <f t="shared" si="40"/>
        <v>NO</v>
      </c>
      <c r="AB328" s="4" t="str">
        <f t="shared" si="40"/>
        <v>YES</v>
      </c>
      <c r="AD328" s="4">
        <f t="shared" si="41"/>
        <v>2</v>
      </c>
    </row>
    <row r="329" spans="1:30" ht="27.65" customHeight="1" x14ac:dyDescent="0.35">
      <c r="A329" s="34">
        <v>336</v>
      </c>
      <c r="B329" s="1" t="s">
        <v>1025</v>
      </c>
      <c r="C329" s="1"/>
      <c r="D329" s="1"/>
      <c r="E329" s="1"/>
      <c r="F329" s="1" t="str">
        <f t="shared" si="42"/>
        <v>ХИРУРГИЯ ГМ, ООО</v>
      </c>
      <c r="G329" s="35" t="s">
        <v>1026</v>
      </c>
      <c r="H329" s="35" t="s">
        <v>1027</v>
      </c>
      <c r="I329" s="35" t="s">
        <v>23</v>
      </c>
      <c r="J329" s="36">
        <v>338676000</v>
      </c>
      <c r="K329" s="36">
        <v>345790000</v>
      </c>
      <c r="L329" s="36">
        <v>448700000</v>
      </c>
      <c r="M329" s="36">
        <v>570803000</v>
      </c>
      <c r="N329" s="36">
        <v>932045000</v>
      </c>
      <c r="O329" s="37">
        <v>0.13159999999999999</v>
      </c>
      <c r="P329" s="37">
        <v>0.11840000000000001</v>
      </c>
      <c r="Q329" s="37">
        <v>0.1087</v>
      </c>
      <c r="R329" s="37">
        <v>0.1358</v>
      </c>
      <c r="S329" s="37">
        <v>0.40789999999999998</v>
      </c>
      <c r="T329" s="37">
        <v>9.74E-2</v>
      </c>
      <c r="U329" s="37">
        <v>8.5599999999999996E-2</v>
      </c>
      <c r="V329" s="37">
        <v>7.9899999999999999E-2</v>
      </c>
      <c r="W329" s="37">
        <v>0.1056</v>
      </c>
      <c r="X329" s="37">
        <v>0.36470000000000002</v>
      </c>
      <c r="Z329" s="4" t="str">
        <f t="shared" si="40"/>
        <v>NO</v>
      </c>
      <c r="AA329" s="4" t="str">
        <f t="shared" si="40"/>
        <v>NO</v>
      </c>
      <c r="AB329" s="4" t="str">
        <f t="shared" si="40"/>
        <v>YES</v>
      </c>
      <c r="AD329" s="4">
        <f t="shared" si="41"/>
        <v>1</v>
      </c>
    </row>
    <row r="330" spans="1:30" ht="27.65" customHeight="1" x14ac:dyDescent="0.35">
      <c r="A330" s="34">
        <v>337</v>
      </c>
      <c r="B330" s="1" t="s">
        <v>1028</v>
      </c>
      <c r="C330" s="1"/>
      <c r="D330" s="1"/>
      <c r="E330" s="1"/>
      <c r="F330" s="1" t="str">
        <f t="shared" si="42"/>
        <v>МЕДИ ЛЕН, ООО</v>
      </c>
      <c r="G330" s="35" t="s">
        <v>1029</v>
      </c>
      <c r="H330" s="35" t="s">
        <v>1030</v>
      </c>
      <c r="I330" s="35" t="s">
        <v>23</v>
      </c>
      <c r="J330" s="36">
        <v>589496000</v>
      </c>
      <c r="K330" s="36">
        <v>600549000</v>
      </c>
      <c r="L330" s="36">
        <v>687283000</v>
      </c>
      <c r="M330" s="36">
        <v>818643000</v>
      </c>
      <c r="N330" s="36">
        <v>931496000</v>
      </c>
      <c r="O330" s="37">
        <v>0.1585</v>
      </c>
      <c r="P330" s="37">
        <v>0.13500000000000001</v>
      </c>
      <c r="Q330" s="37">
        <v>0.11360000000000001</v>
      </c>
      <c r="R330" s="37">
        <v>0.14319999999999999</v>
      </c>
      <c r="S330" s="37">
        <v>0.1225</v>
      </c>
      <c r="T330" s="37">
        <v>0.14960000000000001</v>
      </c>
      <c r="U330" s="37">
        <v>0.1047</v>
      </c>
      <c r="V330" s="37">
        <v>9.8699999999999996E-2</v>
      </c>
      <c r="W330" s="37">
        <v>0.1202</v>
      </c>
      <c r="X330" s="37">
        <v>9.1600000000000001E-2</v>
      </c>
      <c r="Z330" s="4" t="str">
        <f t="shared" si="40"/>
        <v>NO</v>
      </c>
      <c r="AA330" s="4" t="str">
        <f t="shared" si="40"/>
        <v>NO</v>
      </c>
      <c r="AB330" s="4" t="str">
        <f t="shared" si="40"/>
        <v>NO</v>
      </c>
      <c r="AD330" s="4">
        <f t="shared" si="41"/>
        <v>0</v>
      </c>
    </row>
    <row r="331" spans="1:30" ht="14.4" customHeight="1" x14ac:dyDescent="0.35">
      <c r="A331" s="34">
        <v>338</v>
      </c>
      <c r="B331" s="1" t="s">
        <v>1031</v>
      </c>
      <c r="C331" s="1"/>
      <c r="D331" s="1"/>
      <c r="E331" s="1"/>
      <c r="F331" s="1" t="str">
        <f t="shared" si="42"/>
        <v>ГАРМОНИЯ, ООО МФЦ</v>
      </c>
      <c r="G331" s="35" t="s">
        <v>1032</v>
      </c>
      <c r="H331" s="35" t="s">
        <v>1033</v>
      </c>
      <c r="I331" s="35" t="s">
        <v>33</v>
      </c>
      <c r="J331" s="36">
        <v>695366000</v>
      </c>
      <c r="K331" s="36">
        <v>638550000</v>
      </c>
      <c r="L331" s="36">
        <v>702731000</v>
      </c>
      <c r="M331" s="36">
        <v>815760000</v>
      </c>
      <c r="N331" s="36">
        <v>930442000</v>
      </c>
      <c r="O331" s="37">
        <v>0.27310000000000001</v>
      </c>
      <c r="P331" s="37">
        <v>0.1956</v>
      </c>
      <c r="Q331" s="37">
        <v>0.1928</v>
      </c>
      <c r="R331" s="37">
        <v>0.19220000000000001</v>
      </c>
      <c r="S331" s="37">
        <v>0.17829999999999999</v>
      </c>
      <c r="T331" s="37">
        <v>0.23419999999999999</v>
      </c>
      <c r="U331" s="37">
        <v>0.18290000000000001</v>
      </c>
      <c r="V331" s="37">
        <v>0.1792</v>
      </c>
      <c r="W331" s="37">
        <v>0.19600000000000001</v>
      </c>
      <c r="X331" s="37">
        <v>0.17</v>
      </c>
      <c r="Z331" s="4" t="str">
        <f t="shared" si="40"/>
        <v>NO</v>
      </c>
      <c r="AA331" s="4" t="str">
        <f t="shared" si="40"/>
        <v>NO</v>
      </c>
      <c r="AB331" s="4" t="str">
        <f t="shared" si="40"/>
        <v>NO</v>
      </c>
      <c r="AD331" s="4">
        <f t="shared" si="41"/>
        <v>0</v>
      </c>
    </row>
    <row r="332" spans="1:30" ht="27.65" customHeight="1" x14ac:dyDescent="0.35">
      <c r="A332" s="34">
        <v>339</v>
      </c>
      <c r="B332" s="1" t="s">
        <v>1034</v>
      </c>
      <c r="C332" s="1" t="s">
        <v>28702</v>
      </c>
      <c r="D332" s="1"/>
      <c r="E332" s="1"/>
      <c r="F332" s="1" t="s">
        <v>29262</v>
      </c>
      <c r="G332" s="35" t="s">
        <v>1035</v>
      </c>
      <c r="H332" s="35" t="s">
        <v>1036</v>
      </c>
      <c r="I332" s="35" t="s">
        <v>87</v>
      </c>
      <c r="J332" s="36">
        <v>485324000</v>
      </c>
      <c r="K332" s="36">
        <v>559061000</v>
      </c>
      <c r="L332" s="36">
        <v>663015000</v>
      </c>
      <c r="M332" s="36">
        <v>791695000</v>
      </c>
      <c r="N332" s="36">
        <v>930267000</v>
      </c>
      <c r="O332" s="37">
        <v>0.14630000000000001</v>
      </c>
      <c r="P332" s="37">
        <v>7.4800000000000005E-2</v>
      </c>
      <c r="Q332" s="37">
        <v>0.12239999999999999</v>
      </c>
      <c r="R332" s="37">
        <v>0.1966</v>
      </c>
      <c r="S332" s="37">
        <v>0.2361</v>
      </c>
      <c r="T332" s="37">
        <v>0.18640000000000001</v>
      </c>
      <c r="U332" s="37">
        <v>2.3599999999999999E-2</v>
      </c>
      <c r="V332" s="37">
        <v>8.0000000000000002E-3</v>
      </c>
      <c r="W332" s="37">
        <v>0.1368</v>
      </c>
      <c r="X332" s="37">
        <v>0.12770000000000001</v>
      </c>
      <c r="Z332" s="4" t="str">
        <f t="shared" si="40"/>
        <v>NO</v>
      </c>
      <c r="AA332" s="4" t="str">
        <f t="shared" si="40"/>
        <v>NO</v>
      </c>
      <c r="AB332" s="4" t="str">
        <f t="shared" si="40"/>
        <v>YES</v>
      </c>
      <c r="AD332" s="4">
        <f t="shared" si="41"/>
        <v>1</v>
      </c>
    </row>
    <row r="333" spans="1:30" x14ac:dyDescent="0.35">
      <c r="A333" s="34">
        <v>340</v>
      </c>
      <c r="B333" s="1" t="s">
        <v>1037</v>
      </c>
      <c r="C333" s="1" t="s">
        <v>29015</v>
      </c>
      <c r="D333" s="1" t="s">
        <v>29042</v>
      </c>
      <c r="E333" s="1"/>
      <c r="F333" s="1" t="s">
        <v>28750</v>
      </c>
      <c r="G333" s="35" t="s">
        <v>1038</v>
      </c>
      <c r="H333" s="35" t="s">
        <v>1039</v>
      </c>
      <c r="I333" s="35" t="s">
        <v>23</v>
      </c>
      <c r="J333" s="36">
        <v>598187000</v>
      </c>
      <c r="K333" s="36">
        <v>610928000</v>
      </c>
      <c r="L333" s="36">
        <v>687105000</v>
      </c>
      <c r="M333" s="36">
        <v>796987000</v>
      </c>
      <c r="N333" s="36">
        <v>929393000</v>
      </c>
      <c r="O333" s="37">
        <v>0.4027</v>
      </c>
      <c r="P333" s="37">
        <v>0.31979999999999997</v>
      </c>
      <c r="Q333" s="37">
        <v>0.37369999999999998</v>
      </c>
      <c r="R333" s="37">
        <v>0.36430000000000001</v>
      </c>
      <c r="S333" s="37">
        <v>0.2666</v>
      </c>
      <c r="T333" s="37">
        <v>0.37759999999999999</v>
      </c>
      <c r="U333" s="37">
        <v>-0.37719999999999998</v>
      </c>
      <c r="V333" s="37">
        <v>0.23549999999999999</v>
      </c>
      <c r="W333" s="37">
        <v>0.25629999999999997</v>
      </c>
      <c r="X333" s="37">
        <v>0.16500000000000001</v>
      </c>
      <c r="Z333" s="4" t="str">
        <f t="shared" si="40"/>
        <v>YES</v>
      </c>
      <c r="AA333" s="4" t="str">
        <f t="shared" si="40"/>
        <v>YES</v>
      </c>
      <c r="AB333" s="4" t="str">
        <f t="shared" si="40"/>
        <v>YES</v>
      </c>
      <c r="AD333" s="4">
        <f t="shared" si="41"/>
        <v>3</v>
      </c>
    </row>
    <row r="334" spans="1:30" x14ac:dyDescent="0.35">
      <c r="A334" s="34">
        <v>341</v>
      </c>
      <c r="B334" s="1" t="s">
        <v>1040</v>
      </c>
      <c r="C334" s="1" t="s">
        <v>29015</v>
      </c>
      <c r="D334" s="1" t="s">
        <v>29042</v>
      </c>
      <c r="E334" s="1"/>
      <c r="F334" s="1" t="s">
        <v>28750</v>
      </c>
      <c r="G334" s="35" t="s">
        <v>1041</v>
      </c>
      <c r="H334" s="35" t="s">
        <v>1042</v>
      </c>
      <c r="I334" s="35" t="s">
        <v>23</v>
      </c>
      <c r="J334" s="36">
        <v>621305000</v>
      </c>
      <c r="K334" s="36">
        <v>598591000</v>
      </c>
      <c r="L334" s="36">
        <v>671003000</v>
      </c>
      <c r="M334" s="36">
        <v>739354000</v>
      </c>
      <c r="N334" s="36">
        <v>927701000</v>
      </c>
      <c r="O334" s="37">
        <v>-0.1163</v>
      </c>
      <c r="P334" s="37">
        <v>9.9000000000000005E-2</v>
      </c>
      <c r="Q334" s="37">
        <v>0.16550000000000001</v>
      </c>
      <c r="R334" s="37">
        <v>0.26840000000000003</v>
      </c>
      <c r="S334" s="37">
        <v>0.39700000000000002</v>
      </c>
      <c r="T334" s="37">
        <v>6.8400000000000002E-2</v>
      </c>
      <c r="U334" s="37">
        <v>-6.0199999999999997E-2</v>
      </c>
      <c r="V334" s="37">
        <v>-0.17599999999999999</v>
      </c>
      <c r="W334" s="37">
        <v>-0.127</v>
      </c>
      <c r="X334" s="37">
        <v>1.34E-2</v>
      </c>
      <c r="Z334" s="4" t="str">
        <f t="shared" si="40"/>
        <v>NO</v>
      </c>
      <c r="AA334" s="4" t="str">
        <f t="shared" si="40"/>
        <v>YES</v>
      </c>
      <c r="AB334" s="4" t="str">
        <f t="shared" si="40"/>
        <v>YES</v>
      </c>
      <c r="AD334" s="4">
        <f t="shared" si="41"/>
        <v>2</v>
      </c>
    </row>
    <row r="335" spans="1:30" ht="27.65" customHeight="1" x14ac:dyDescent="0.35">
      <c r="A335" s="34">
        <v>342</v>
      </c>
      <c r="B335" s="1" t="s">
        <v>1043</v>
      </c>
      <c r="C335" s="1"/>
      <c r="D335" s="1"/>
      <c r="E335" s="1"/>
      <c r="F335" s="1" t="str">
        <f t="shared" ref="F335:F337" si="43">B335</f>
        <v>МСЧ , ЧУЗ МЕДИКО-САНИТАРНАЯ ЧАСТЬ, ЧУЗ</v>
      </c>
      <c r="G335" s="35" t="s">
        <v>1044</v>
      </c>
      <c r="H335" s="35" t="s">
        <v>1045</v>
      </c>
      <c r="I335" s="35" t="s">
        <v>23</v>
      </c>
      <c r="J335" s="36">
        <v>531045000</v>
      </c>
      <c r="K335" s="36">
        <v>743554000</v>
      </c>
      <c r="L335" s="36">
        <v>745983000</v>
      </c>
      <c r="M335" s="36">
        <v>857021000</v>
      </c>
      <c r="N335" s="36">
        <v>927524000</v>
      </c>
      <c r="O335" s="37">
        <v>-2.3999999999999998E-3</v>
      </c>
      <c r="P335" s="37">
        <v>-5.5999999999999999E-3</v>
      </c>
      <c r="Q335" s="37">
        <v>2.3999999999999998E-3</v>
      </c>
      <c r="R335" s="37">
        <v>-1.77E-2</v>
      </c>
      <c r="S335" s="37">
        <v>8.9999999999999998E-4</v>
      </c>
      <c r="T335" s="37">
        <v>2.5999999999999999E-3</v>
      </c>
      <c r="U335" s="37">
        <v>-3.5999999999999999E-3</v>
      </c>
      <c r="V335" s="37">
        <v>-5.3E-3</v>
      </c>
      <c r="W335" s="37">
        <v>-4.4999999999999997E-3</v>
      </c>
      <c r="X335" s="37">
        <v>-3.8999999999999998E-3</v>
      </c>
      <c r="Z335" s="4" t="str">
        <f t="shared" si="40"/>
        <v>NO</v>
      </c>
      <c r="AA335" s="4" t="str">
        <f t="shared" si="40"/>
        <v>NO</v>
      </c>
      <c r="AB335" s="4" t="str">
        <f t="shared" si="40"/>
        <v>NO</v>
      </c>
      <c r="AD335" s="4">
        <f t="shared" si="41"/>
        <v>0</v>
      </c>
    </row>
    <row r="336" spans="1:30" ht="14.4" customHeight="1" x14ac:dyDescent="0.35">
      <c r="A336" s="34">
        <v>343</v>
      </c>
      <c r="B336" s="1" t="s">
        <v>1046</v>
      </c>
      <c r="C336" s="1"/>
      <c r="D336" s="1"/>
      <c r="E336" s="1"/>
      <c r="F336" s="1" t="str">
        <f t="shared" si="43"/>
        <v>МЕДЕОР, ООО МЦ</v>
      </c>
      <c r="G336" s="35" t="s">
        <v>1047</v>
      </c>
      <c r="H336" s="35" t="s">
        <v>1048</v>
      </c>
      <c r="I336" s="35" t="s">
        <v>23</v>
      </c>
      <c r="J336" s="36">
        <v>424990000</v>
      </c>
      <c r="K336" s="36">
        <v>506100000</v>
      </c>
      <c r="L336" s="36">
        <v>673810000</v>
      </c>
      <c r="M336" s="36">
        <v>792136000</v>
      </c>
      <c r="N336" s="36">
        <v>927007000</v>
      </c>
      <c r="O336" s="37">
        <v>6.8199999999999997E-2</v>
      </c>
      <c r="P336" s="37">
        <v>0.17460000000000001</v>
      </c>
      <c r="Q336" s="37">
        <v>0.22550000000000001</v>
      </c>
      <c r="R336" s="37">
        <v>0.17469999999999999</v>
      </c>
      <c r="S336" s="37">
        <v>0.17399999999999999</v>
      </c>
      <c r="T336" s="37">
        <v>2.5499999999999998E-2</v>
      </c>
      <c r="U336" s="37">
        <v>0.15970000000000001</v>
      </c>
      <c r="V336" s="37">
        <v>0.2001</v>
      </c>
      <c r="W336" s="37">
        <v>0.1636</v>
      </c>
      <c r="X336" s="37">
        <v>0.18290000000000001</v>
      </c>
      <c r="Z336" s="4" t="str">
        <f t="shared" si="40"/>
        <v>YES</v>
      </c>
      <c r="AA336" s="4" t="str">
        <f t="shared" si="40"/>
        <v>NO</v>
      </c>
      <c r="AB336" s="4" t="str">
        <f t="shared" si="40"/>
        <v>NO</v>
      </c>
      <c r="AD336" s="4">
        <f t="shared" si="41"/>
        <v>1</v>
      </c>
    </row>
    <row r="337" spans="1:30" ht="27.65" customHeight="1" x14ac:dyDescent="0.35">
      <c r="A337" s="34">
        <v>344</v>
      </c>
      <c r="B337" s="1" t="s">
        <v>1049</v>
      </c>
      <c r="C337" s="1"/>
      <c r="D337" s="1"/>
      <c r="E337" s="1"/>
      <c r="F337" s="1" t="str">
        <f t="shared" si="43"/>
        <v>МЦ МИРТ, ООО</v>
      </c>
      <c r="G337" s="35" t="s">
        <v>1050</v>
      </c>
      <c r="H337" s="35" t="s">
        <v>1051</v>
      </c>
      <c r="I337" s="35" t="s">
        <v>23</v>
      </c>
      <c r="J337" s="36">
        <v>438617000</v>
      </c>
      <c r="K337" s="36">
        <v>572175000</v>
      </c>
      <c r="L337" s="36">
        <v>740628000</v>
      </c>
      <c r="M337" s="36">
        <v>785101000</v>
      </c>
      <c r="N337" s="36">
        <v>925980000</v>
      </c>
      <c r="O337" s="37">
        <v>3.3E-3</v>
      </c>
      <c r="P337" s="37">
        <v>7.5899999999999995E-2</v>
      </c>
      <c r="Q337" s="37">
        <v>1.95E-2</v>
      </c>
      <c r="R337" s="37">
        <v>5.3199999999999997E-2</v>
      </c>
      <c r="S337" s="37">
        <v>6.7699999999999996E-2</v>
      </c>
      <c r="T337" s="37">
        <v>6.9800000000000001E-2</v>
      </c>
      <c r="U337" s="37">
        <v>4.0399999999999998E-2</v>
      </c>
      <c r="V337" s="37">
        <v>9.2999999999999992E-3</v>
      </c>
      <c r="W337" s="37">
        <v>-1.23E-2</v>
      </c>
      <c r="X337" s="37">
        <v>-3.27E-2</v>
      </c>
      <c r="Z337" s="4" t="str">
        <f t="shared" si="40"/>
        <v>NO</v>
      </c>
      <c r="AA337" s="4" t="str">
        <f t="shared" si="40"/>
        <v>NO</v>
      </c>
      <c r="AB337" s="4" t="str">
        <f t="shared" si="40"/>
        <v>NO</v>
      </c>
      <c r="AD337" s="4">
        <f t="shared" si="41"/>
        <v>0</v>
      </c>
    </row>
    <row r="338" spans="1:30" ht="27.65" customHeight="1" x14ac:dyDescent="0.35">
      <c r="A338" s="34">
        <v>345</v>
      </c>
      <c r="B338" s="1" t="s">
        <v>1052</v>
      </c>
      <c r="C338" s="1" t="s">
        <v>28702</v>
      </c>
      <c r="D338" s="1"/>
      <c r="E338" s="1"/>
      <c r="F338" s="1" t="s">
        <v>29262</v>
      </c>
      <c r="G338" s="35" t="s">
        <v>1053</v>
      </c>
      <c r="H338" s="35" t="s">
        <v>1054</v>
      </c>
      <c r="I338" s="35" t="s">
        <v>87</v>
      </c>
      <c r="J338" s="36">
        <v>355659000</v>
      </c>
      <c r="K338" s="36">
        <v>509029000</v>
      </c>
      <c r="L338" s="36">
        <v>624108000</v>
      </c>
      <c r="M338" s="36">
        <v>696976000</v>
      </c>
      <c r="N338" s="36">
        <v>924691000</v>
      </c>
      <c r="O338" s="37">
        <v>-6.2700000000000006E-2</v>
      </c>
      <c r="P338" s="37">
        <v>-0.06</v>
      </c>
      <c r="Q338" s="37">
        <v>-3.73E-2</v>
      </c>
      <c r="R338" s="37">
        <v>4.4299999999999999E-2</v>
      </c>
      <c r="S338" s="37">
        <v>0.13009999999999999</v>
      </c>
      <c r="T338" s="37">
        <v>-1.8100000000000002E-2</v>
      </c>
      <c r="U338" s="37">
        <v>3.0000000000000001E-3</v>
      </c>
      <c r="V338" s="37">
        <v>2.07E-2</v>
      </c>
      <c r="W338" s="37">
        <v>0.1119</v>
      </c>
      <c r="X338" s="37">
        <v>0.11700000000000001</v>
      </c>
      <c r="Z338" s="4" t="str">
        <f t="shared" si="40"/>
        <v>NO</v>
      </c>
      <c r="AA338" s="4" t="str">
        <f t="shared" si="40"/>
        <v>NO</v>
      </c>
      <c r="AB338" s="4" t="str">
        <f t="shared" si="40"/>
        <v>NO</v>
      </c>
      <c r="AD338" s="4">
        <f t="shared" si="41"/>
        <v>0</v>
      </c>
    </row>
    <row r="339" spans="1:30" ht="27.65" customHeight="1" x14ac:dyDescent="0.35">
      <c r="A339" s="34">
        <v>346</v>
      </c>
      <c r="B339" s="1" t="s">
        <v>608</v>
      </c>
      <c r="C339" s="1" t="s">
        <v>29015</v>
      </c>
      <c r="D339" s="1" t="s">
        <v>29043</v>
      </c>
      <c r="E339" s="1"/>
      <c r="F339" s="1" t="s">
        <v>28719</v>
      </c>
      <c r="G339" s="35" t="s">
        <v>1055</v>
      </c>
      <c r="H339" s="35" t="s">
        <v>1056</v>
      </c>
      <c r="I339" s="35" t="s">
        <v>23</v>
      </c>
      <c r="J339" s="36">
        <v>592433000</v>
      </c>
      <c r="K339" s="36">
        <v>687214000</v>
      </c>
      <c r="L339" s="36">
        <v>722121000</v>
      </c>
      <c r="M339" s="36">
        <v>795521000</v>
      </c>
      <c r="N339" s="36">
        <v>923056000</v>
      </c>
      <c r="O339" s="37">
        <v>0.30370000000000003</v>
      </c>
      <c r="P339" s="37">
        <v>0.3523</v>
      </c>
      <c r="Q339" s="37">
        <v>0.35580000000000001</v>
      </c>
      <c r="R339" s="37">
        <v>0.36230000000000001</v>
      </c>
      <c r="S339" s="37">
        <v>0.35460000000000003</v>
      </c>
      <c r="T339" s="37">
        <v>0.30280000000000001</v>
      </c>
      <c r="U339" s="37">
        <v>0.35449999999999998</v>
      </c>
      <c r="V339" s="37">
        <v>0.3538</v>
      </c>
      <c r="W339" s="37">
        <v>0.36080000000000001</v>
      </c>
      <c r="X339" s="37">
        <v>0.35120000000000001</v>
      </c>
      <c r="Z339" s="4" t="str">
        <f t="shared" si="40"/>
        <v>YES</v>
      </c>
      <c r="AA339" s="4" t="str">
        <f t="shared" si="40"/>
        <v>YES</v>
      </c>
      <c r="AB339" s="4" t="str">
        <f t="shared" si="40"/>
        <v>YES</v>
      </c>
      <c r="AD339" s="4">
        <f t="shared" si="41"/>
        <v>3</v>
      </c>
    </row>
    <row r="340" spans="1:30" ht="27.65" customHeight="1" x14ac:dyDescent="0.35">
      <c r="A340" s="34">
        <v>347</v>
      </c>
      <c r="B340" s="1" t="s">
        <v>1057</v>
      </c>
      <c r="C340" s="1" t="s">
        <v>29015</v>
      </c>
      <c r="D340" s="1" t="s">
        <v>29042</v>
      </c>
      <c r="E340" s="1"/>
      <c r="F340" s="1" t="str">
        <f t="shared" ref="F340:F341" si="44">B340</f>
        <v>МЕДИЦИНСКИЙ ЦЕНТР МОЙ ДОКТОР, ООО</v>
      </c>
      <c r="G340" s="35" t="s">
        <v>1058</v>
      </c>
      <c r="H340" s="35" t="s">
        <v>1059</v>
      </c>
      <c r="I340" s="35" t="s">
        <v>33</v>
      </c>
      <c r="J340" s="36">
        <v>402326000</v>
      </c>
      <c r="K340" s="36">
        <v>475638000</v>
      </c>
      <c r="L340" s="36">
        <v>580120000</v>
      </c>
      <c r="M340" s="36">
        <v>753782000</v>
      </c>
      <c r="N340" s="36">
        <v>922029000</v>
      </c>
      <c r="O340" s="37">
        <v>0.32800000000000001</v>
      </c>
      <c r="P340" s="37">
        <v>0.30209999999999998</v>
      </c>
      <c r="Q340" s="37">
        <v>0.24340000000000001</v>
      </c>
      <c r="R340" s="37">
        <v>0.22409999999999999</v>
      </c>
      <c r="S340" s="37">
        <v>0.24410000000000001</v>
      </c>
      <c r="T340" s="37">
        <v>0.307</v>
      </c>
      <c r="U340" s="37">
        <v>0.29120000000000001</v>
      </c>
      <c r="V340" s="37">
        <v>0.23380000000000001</v>
      </c>
      <c r="W340" s="37">
        <v>0.21010000000000001</v>
      </c>
      <c r="X340" s="37">
        <v>0.23619999999999999</v>
      </c>
      <c r="Z340" s="4" t="str">
        <f t="shared" si="40"/>
        <v>YES</v>
      </c>
      <c r="AA340" s="4" t="str">
        <f t="shared" si="40"/>
        <v>YES</v>
      </c>
      <c r="AB340" s="4" t="str">
        <f t="shared" si="40"/>
        <v>YES</v>
      </c>
      <c r="AD340" s="4">
        <f t="shared" si="41"/>
        <v>3</v>
      </c>
    </row>
    <row r="341" spans="1:30" ht="27.65" customHeight="1" x14ac:dyDescent="0.35">
      <c r="A341" s="34">
        <v>348</v>
      </c>
      <c r="B341" s="1" t="s">
        <v>1060</v>
      </c>
      <c r="C341" s="1" t="s">
        <v>29015</v>
      </c>
      <c r="D341" s="1"/>
      <c r="E341" s="1"/>
      <c r="F341" s="1" t="str">
        <f t="shared" si="44"/>
        <v>ММЦ МЕДИКАЛ ОН ГРУП-СПБ ВОСТОК, ООО</v>
      </c>
      <c r="G341" s="35" t="s">
        <v>1061</v>
      </c>
      <c r="H341" s="35" t="s">
        <v>1062</v>
      </c>
      <c r="I341" s="35" t="s">
        <v>23</v>
      </c>
      <c r="J341" s="36">
        <v>276933000</v>
      </c>
      <c r="K341" s="36">
        <v>318218000</v>
      </c>
      <c r="L341" s="36">
        <v>846330000</v>
      </c>
      <c r="M341" s="36">
        <v>886606000</v>
      </c>
      <c r="N341" s="36">
        <v>921506000</v>
      </c>
      <c r="O341" s="37">
        <v>0.20930000000000001</v>
      </c>
      <c r="P341" s="37">
        <v>0.24840000000000001</v>
      </c>
      <c r="Q341" s="37">
        <v>0.22589999999999999</v>
      </c>
      <c r="R341" s="37">
        <v>0.22220000000000001</v>
      </c>
      <c r="S341" s="37">
        <v>0.19239999999999999</v>
      </c>
      <c r="T341" s="37">
        <v>0.1973</v>
      </c>
      <c r="U341" s="37">
        <v>0.2349</v>
      </c>
      <c r="V341" s="37">
        <v>0.2185</v>
      </c>
      <c r="W341" s="37">
        <v>0.18540000000000001</v>
      </c>
      <c r="X341" s="37">
        <v>0.13969999999999999</v>
      </c>
      <c r="Z341" s="4" t="str">
        <f t="shared" si="40"/>
        <v>YES</v>
      </c>
      <c r="AA341" s="4" t="str">
        <f t="shared" si="40"/>
        <v>YES</v>
      </c>
      <c r="AB341" s="4" t="str">
        <f t="shared" si="40"/>
        <v>NO</v>
      </c>
      <c r="AD341" s="4">
        <f t="shared" si="41"/>
        <v>2</v>
      </c>
    </row>
    <row r="342" spans="1:30" ht="27.65" customHeight="1" x14ac:dyDescent="0.35">
      <c r="A342" s="34">
        <v>349</v>
      </c>
      <c r="B342" s="1" t="s">
        <v>1063</v>
      </c>
      <c r="C342" s="1" t="s">
        <v>28702</v>
      </c>
      <c r="D342" s="1"/>
      <c r="E342" s="1"/>
      <c r="F342" s="1" t="s">
        <v>29262</v>
      </c>
      <c r="G342" s="35" t="s">
        <v>1064</v>
      </c>
      <c r="H342" s="35" t="s">
        <v>1065</v>
      </c>
      <c r="I342" s="35" t="s">
        <v>87</v>
      </c>
      <c r="J342" s="36">
        <v>537164000</v>
      </c>
      <c r="K342" s="36">
        <v>730503000</v>
      </c>
      <c r="L342" s="36">
        <v>817083000</v>
      </c>
      <c r="M342" s="36">
        <v>947394000</v>
      </c>
      <c r="N342" s="36">
        <v>916605000</v>
      </c>
      <c r="O342" s="37">
        <v>0.2278</v>
      </c>
      <c r="P342" s="37">
        <v>0.32119999999999999</v>
      </c>
      <c r="Q342" s="37">
        <v>0.36220000000000002</v>
      </c>
      <c r="R342" s="37">
        <v>0.45340000000000003</v>
      </c>
      <c r="S342" s="37">
        <v>0.39190000000000003</v>
      </c>
      <c r="T342" s="37">
        <v>9.2399999999999996E-2</v>
      </c>
      <c r="U342" s="37">
        <v>0.22600000000000001</v>
      </c>
      <c r="V342" s="37">
        <v>0.3075</v>
      </c>
      <c r="W342" s="37">
        <v>0.3553</v>
      </c>
      <c r="X342" s="37">
        <v>0.26219999999999999</v>
      </c>
      <c r="Z342" s="4" t="str">
        <f t="shared" si="40"/>
        <v>YES</v>
      </c>
      <c r="AA342" s="4" t="str">
        <f t="shared" si="40"/>
        <v>YES</v>
      </c>
      <c r="AB342" s="4" t="str">
        <f t="shared" si="40"/>
        <v>YES</v>
      </c>
      <c r="AD342" s="4">
        <f t="shared" si="41"/>
        <v>3</v>
      </c>
    </row>
    <row r="343" spans="1:30" ht="27.65" customHeight="1" x14ac:dyDescent="0.35">
      <c r="A343" s="34">
        <v>350</v>
      </c>
      <c r="B343" s="1" t="s">
        <v>1066</v>
      </c>
      <c r="C343" s="1" t="s">
        <v>29015</v>
      </c>
      <c r="D343" s="1" t="s">
        <v>29042</v>
      </c>
      <c r="E343" s="1"/>
      <c r="F343" s="1" t="s">
        <v>28775</v>
      </c>
      <c r="G343" s="35" t="s">
        <v>1067</v>
      </c>
      <c r="H343" s="35" t="s">
        <v>1068</v>
      </c>
      <c r="I343" s="35" t="s">
        <v>23</v>
      </c>
      <c r="J343" s="36">
        <v>370293000</v>
      </c>
      <c r="K343" s="36">
        <v>420717000</v>
      </c>
      <c r="L343" s="36">
        <v>617717000</v>
      </c>
      <c r="M343" s="36">
        <v>755176000</v>
      </c>
      <c r="N343" s="36">
        <v>915763000</v>
      </c>
      <c r="O343" s="37">
        <v>5.0799999999999998E-2</v>
      </c>
      <c r="P343" s="37">
        <v>0.1132</v>
      </c>
      <c r="Q343" s="37">
        <v>0.23369999999999999</v>
      </c>
      <c r="R343" s="37">
        <v>0.2505</v>
      </c>
      <c r="S343" s="37">
        <v>0.22459999999999999</v>
      </c>
      <c r="T343" s="37">
        <v>1.9800000000000002E-2</v>
      </c>
      <c r="U343" s="37">
        <v>7.8100000000000003E-2</v>
      </c>
      <c r="V343" s="37">
        <v>0.2044</v>
      </c>
      <c r="W343" s="37">
        <v>0.23369999999999999</v>
      </c>
      <c r="X343" s="37">
        <v>0.20760000000000001</v>
      </c>
      <c r="Z343" s="4" t="str">
        <f t="shared" si="40"/>
        <v>YES</v>
      </c>
      <c r="AA343" s="4" t="str">
        <f t="shared" si="40"/>
        <v>YES</v>
      </c>
      <c r="AB343" s="4" t="str">
        <f t="shared" si="40"/>
        <v>YES</v>
      </c>
      <c r="AD343" s="4">
        <f t="shared" si="41"/>
        <v>3</v>
      </c>
    </row>
    <row r="344" spans="1:30" x14ac:dyDescent="0.35">
      <c r="A344" s="34">
        <v>351</v>
      </c>
      <c r="B344" s="1" t="s">
        <v>1069</v>
      </c>
      <c r="C344" s="1" t="s">
        <v>29015</v>
      </c>
      <c r="D344" s="1" t="s">
        <v>29043</v>
      </c>
      <c r="E344" s="1" t="s">
        <v>29084</v>
      </c>
      <c r="F344" s="1" t="str">
        <f t="shared" ref="F344:F349" si="45">B344</f>
        <v>ЭН ДЖИ СИ, ООО</v>
      </c>
      <c r="G344" s="35" t="s">
        <v>1070</v>
      </c>
      <c r="H344" s="35" t="s">
        <v>1071</v>
      </c>
      <c r="I344" s="35" t="s">
        <v>390</v>
      </c>
      <c r="J344" s="36">
        <v>435749000</v>
      </c>
      <c r="K344" s="36">
        <v>506130000</v>
      </c>
      <c r="L344" s="36">
        <v>624871000</v>
      </c>
      <c r="M344" s="36">
        <v>794393000</v>
      </c>
      <c r="N344" s="36">
        <v>915042000</v>
      </c>
      <c r="O344" s="37">
        <v>0.1396</v>
      </c>
      <c r="P344" s="37">
        <v>0.16209999999999999</v>
      </c>
      <c r="Q344" s="37">
        <v>0.21870000000000001</v>
      </c>
      <c r="R344" s="37">
        <v>0.2316</v>
      </c>
      <c r="S344" s="37">
        <v>0.2412</v>
      </c>
      <c r="T344" s="37">
        <v>0.11559999999999999</v>
      </c>
      <c r="U344" s="37">
        <v>0.1762</v>
      </c>
      <c r="V344" s="37">
        <v>0.21360000000000001</v>
      </c>
      <c r="W344" s="37">
        <v>0.21909999999999999</v>
      </c>
      <c r="X344" s="37">
        <v>0.22209999999999999</v>
      </c>
      <c r="Z344" s="4" t="str">
        <f t="shared" si="40"/>
        <v>YES</v>
      </c>
      <c r="AA344" s="4" t="str">
        <f t="shared" si="40"/>
        <v>YES</v>
      </c>
      <c r="AB344" s="4" t="str">
        <f t="shared" si="40"/>
        <v>YES</v>
      </c>
      <c r="AD344" s="4">
        <f t="shared" si="41"/>
        <v>3</v>
      </c>
    </row>
    <row r="345" spans="1:30" x14ac:dyDescent="0.35">
      <c r="A345" s="34">
        <v>352</v>
      </c>
      <c r="B345" s="1" t="s">
        <v>1072</v>
      </c>
      <c r="C345" s="1"/>
      <c r="D345" s="1"/>
      <c r="E345" s="1"/>
      <c r="F345" s="1" t="str">
        <f t="shared" si="45"/>
        <v>МЕДИ ЗДРАВ, ООО</v>
      </c>
      <c r="G345" s="35" t="s">
        <v>1073</v>
      </c>
      <c r="H345" s="35" t="s">
        <v>1074</v>
      </c>
      <c r="I345" s="35" t="s">
        <v>23</v>
      </c>
      <c r="J345" s="36"/>
      <c r="K345" s="36"/>
      <c r="L345" s="36">
        <v>225440000</v>
      </c>
      <c r="M345" s="36">
        <v>613993000</v>
      </c>
      <c r="N345" s="36">
        <v>914078000</v>
      </c>
      <c r="O345" s="37"/>
      <c r="P345" s="37"/>
      <c r="Q345" s="37">
        <v>-6.2300000000000001E-2</v>
      </c>
      <c r="R345" s="37">
        <v>0.20480000000000001</v>
      </c>
      <c r="S345" s="37">
        <v>0.18770000000000001</v>
      </c>
      <c r="T345" s="37"/>
      <c r="U345" s="37"/>
      <c r="V345" s="37">
        <v>-0.21970000000000001</v>
      </c>
      <c r="W345" s="37">
        <v>0.15840000000000001</v>
      </c>
      <c r="X345" s="37">
        <v>0.17499999999999999</v>
      </c>
      <c r="Z345" s="4" t="str">
        <f t="shared" si="40"/>
        <v>NO</v>
      </c>
      <c r="AA345" s="4" t="str">
        <f t="shared" si="40"/>
        <v>YES</v>
      </c>
      <c r="AB345" s="4" t="str">
        <f t="shared" si="40"/>
        <v>NO</v>
      </c>
      <c r="AD345" s="4">
        <f t="shared" si="41"/>
        <v>1</v>
      </c>
    </row>
    <row r="346" spans="1:30" ht="27.65" customHeight="1" x14ac:dyDescent="0.35">
      <c r="A346" s="34">
        <v>353</v>
      </c>
      <c r="B346" s="1" t="s">
        <v>1075</v>
      </c>
      <c r="C346" s="1"/>
      <c r="D346" s="1"/>
      <c r="E346" s="1"/>
      <c r="F346" s="1" t="str">
        <f t="shared" si="45"/>
        <v>ММЦ ПТ, ООО</v>
      </c>
      <c r="G346" s="35" t="s">
        <v>1076</v>
      </c>
      <c r="H346" s="35" t="s">
        <v>1077</v>
      </c>
      <c r="I346" s="35" t="s">
        <v>23</v>
      </c>
      <c r="J346" s="36"/>
      <c r="K346" s="36"/>
      <c r="L346" s="36">
        <v>6838000</v>
      </c>
      <c r="M346" s="36">
        <v>882161000</v>
      </c>
      <c r="N346" s="36">
        <v>912665000</v>
      </c>
      <c r="O346" s="37"/>
      <c r="P346" s="37"/>
      <c r="Q346" s="37">
        <v>-10.6951</v>
      </c>
      <c r="R346" s="37">
        <v>0.4481</v>
      </c>
      <c r="S346" s="37">
        <v>0.18629999999999999</v>
      </c>
      <c r="T346" s="37"/>
      <c r="U346" s="37"/>
      <c r="V346" s="37">
        <v>-18.5472</v>
      </c>
      <c r="W346" s="37">
        <v>0.29720000000000002</v>
      </c>
      <c r="X346" s="37">
        <v>1.8599999999999998E-2</v>
      </c>
      <c r="Z346" s="4" t="str">
        <f t="shared" si="40"/>
        <v>NO</v>
      </c>
      <c r="AA346" s="4" t="str">
        <f t="shared" si="40"/>
        <v>YES</v>
      </c>
      <c r="AB346" s="4" t="str">
        <f t="shared" si="40"/>
        <v>NO</v>
      </c>
      <c r="AD346" s="4">
        <f t="shared" si="41"/>
        <v>1</v>
      </c>
    </row>
    <row r="347" spans="1:30" x14ac:dyDescent="0.35">
      <c r="A347" s="34">
        <v>354</v>
      </c>
      <c r="B347" s="1" t="s">
        <v>1078</v>
      </c>
      <c r="C347" s="1"/>
      <c r="D347" s="1"/>
      <c r="E347" s="1"/>
      <c r="F347" s="1" t="str">
        <f t="shared" si="45"/>
        <v>БАРСМЕД, ООО</v>
      </c>
      <c r="G347" s="35" t="s">
        <v>1079</v>
      </c>
      <c r="H347" s="35" t="s">
        <v>1080</v>
      </c>
      <c r="I347" s="35" t="s">
        <v>23</v>
      </c>
      <c r="J347" s="36">
        <v>477624000</v>
      </c>
      <c r="K347" s="36">
        <v>466493000</v>
      </c>
      <c r="L347" s="36">
        <v>582024000</v>
      </c>
      <c r="M347" s="36">
        <v>721102000</v>
      </c>
      <c r="N347" s="36">
        <v>912660000</v>
      </c>
      <c r="O347" s="37">
        <v>0.14949999999999999</v>
      </c>
      <c r="P347" s="37">
        <v>0.14050000000000001</v>
      </c>
      <c r="Q347" s="37">
        <v>9.0700000000000003E-2</v>
      </c>
      <c r="R347" s="37">
        <v>0.1938</v>
      </c>
      <c r="S347" s="37">
        <v>0.17760000000000001</v>
      </c>
      <c r="T347" s="37">
        <v>0.1076</v>
      </c>
      <c r="U347" s="37">
        <v>9.9299999999999999E-2</v>
      </c>
      <c r="V347" s="37">
        <v>6.1199999999999997E-2</v>
      </c>
      <c r="W347" s="37">
        <v>0.17510000000000001</v>
      </c>
      <c r="X347" s="37">
        <v>0.155</v>
      </c>
      <c r="Z347" s="4" t="str">
        <f t="shared" si="40"/>
        <v>NO</v>
      </c>
      <c r="AA347" s="4" t="str">
        <f t="shared" si="40"/>
        <v>NO</v>
      </c>
      <c r="AB347" s="4" t="str">
        <f t="shared" si="40"/>
        <v>NO</v>
      </c>
      <c r="AD347" s="4">
        <f t="shared" si="41"/>
        <v>0</v>
      </c>
    </row>
    <row r="348" spans="1:30" x14ac:dyDescent="0.35">
      <c r="A348" s="34">
        <v>355</v>
      </c>
      <c r="B348" s="1" t="s">
        <v>1081</v>
      </c>
      <c r="C348" s="1"/>
      <c r="D348" s="1"/>
      <c r="E348" s="1"/>
      <c r="F348" s="1" t="str">
        <f t="shared" si="45"/>
        <v>МЕДИЦИНСКИЕ УСЛУГИ, АО</v>
      </c>
      <c r="G348" s="35" t="s">
        <v>1082</v>
      </c>
      <c r="H348" s="35" t="s">
        <v>1083</v>
      </c>
      <c r="I348" s="35" t="s">
        <v>33</v>
      </c>
      <c r="J348" s="36">
        <v>669034000</v>
      </c>
      <c r="K348" s="36">
        <v>654805000</v>
      </c>
      <c r="L348" s="36">
        <v>748473000</v>
      </c>
      <c r="M348" s="36">
        <v>792922000</v>
      </c>
      <c r="N348" s="36">
        <v>910464000</v>
      </c>
      <c r="O348" s="37">
        <v>1.26E-2</v>
      </c>
      <c r="P348" s="37">
        <v>-3.2500000000000001E-2</v>
      </c>
      <c r="Q348" s="37">
        <v>2.76E-2</v>
      </c>
      <c r="R348" s="37">
        <v>2.01E-2</v>
      </c>
      <c r="S348" s="37">
        <v>9.7000000000000003E-3</v>
      </c>
      <c r="T348" s="37">
        <v>1E-4</v>
      </c>
      <c r="U348" s="37">
        <v>-5.1400000000000001E-2</v>
      </c>
      <c r="V348" s="37">
        <v>-5.9999999999999995E-4</v>
      </c>
      <c r="W348" s="37">
        <v>-2.0000000000000001E-4</v>
      </c>
      <c r="X348" s="37">
        <v>-2.9999999999999997E-4</v>
      </c>
      <c r="Z348" s="4" t="str">
        <f t="shared" si="40"/>
        <v>NO</v>
      </c>
      <c r="AA348" s="4" t="str">
        <f t="shared" si="40"/>
        <v>NO</v>
      </c>
      <c r="AB348" s="4" t="str">
        <f t="shared" si="40"/>
        <v>NO</v>
      </c>
      <c r="AD348" s="4">
        <f t="shared" si="41"/>
        <v>0</v>
      </c>
    </row>
    <row r="349" spans="1:30" x14ac:dyDescent="0.35">
      <c r="A349" s="34">
        <v>356</v>
      </c>
      <c r="B349" s="1" t="s">
        <v>1084</v>
      </c>
      <c r="C349" s="1"/>
      <c r="D349" s="1"/>
      <c r="E349" s="1"/>
      <c r="F349" s="1" t="str">
        <f t="shared" si="45"/>
        <v>КДЦ УЛЬТРАМЕД, ООО</v>
      </c>
      <c r="G349" s="35" t="s">
        <v>1085</v>
      </c>
      <c r="H349" s="35" t="s">
        <v>1086</v>
      </c>
      <c r="I349" s="35" t="s">
        <v>23</v>
      </c>
      <c r="J349" s="36">
        <v>672136000</v>
      </c>
      <c r="K349" s="36">
        <v>714525000</v>
      </c>
      <c r="L349" s="36">
        <v>788829000</v>
      </c>
      <c r="M349" s="36">
        <v>839523000</v>
      </c>
      <c r="N349" s="36">
        <v>906031000</v>
      </c>
      <c r="O349" s="37">
        <v>0.22639999999999999</v>
      </c>
      <c r="P349" s="37">
        <v>2.0000000000000001E-4</v>
      </c>
      <c r="Q349" s="37">
        <v>7.9299999999999995E-2</v>
      </c>
      <c r="R349" s="37">
        <v>2.0500000000000001E-2</v>
      </c>
      <c r="S349" s="37">
        <v>4.2700000000000002E-2</v>
      </c>
      <c r="T349" s="37">
        <v>0.1676</v>
      </c>
      <c r="U349" s="37">
        <v>-1.6999999999999999E-3</v>
      </c>
      <c r="V349" s="37">
        <v>-2.29E-2</v>
      </c>
      <c r="W349" s="37">
        <v>-2.7799999999999998E-2</v>
      </c>
      <c r="X349" s="37">
        <v>5.4999999999999997E-3</v>
      </c>
      <c r="Z349" s="4" t="str">
        <f t="shared" si="40"/>
        <v>NO</v>
      </c>
      <c r="AA349" s="4" t="str">
        <f t="shared" si="40"/>
        <v>NO</v>
      </c>
      <c r="AB349" s="4" t="str">
        <f t="shared" si="40"/>
        <v>NO</v>
      </c>
      <c r="AD349" s="4">
        <f t="shared" si="41"/>
        <v>0</v>
      </c>
    </row>
    <row r="350" spans="1:30" ht="27.65" customHeight="1" x14ac:dyDescent="0.35">
      <c r="A350" s="34">
        <v>357</v>
      </c>
      <c r="B350" s="1" t="s">
        <v>1087</v>
      </c>
      <c r="C350" s="1" t="s">
        <v>28702</v>
      </c>
      <c r="D350" s="1"/>
      <c r="E350" s="1"/>
      <c r="F350" s="1" t="s">
        <v>29262</v>
      </c>
      <c r="G350" s="35" t="s">
        <v>1088</v>
      </c>
      <c r="H350" s="35" t="s">
        <v>1089</v>
      </c>
      <c r="I350" s="35" t="s">
        <v>87</v>
      </c>
      <c r="J350" s="36">
        <v>371734000</v>
      </c>
      <c r="K350" s="36">
        <v>489440000</v>
      </c>
      <c r="L350" s="36">
        <v>635296000</v>
      </c>
      <c r="M350" s="36">
        <v>712441000</v>
      </c>
      <c r="N350" s="36">
        <v>904753000</v>
      </c>
      <c r="O350" s="37">
        <v>6.9000000000000006E-2</v>
      </c>
      <c r="P350" s="37">
        <v>2.4199999999999999E-2</v>
      </c>
      <c r="Q350" s="37">
        <v>1.9900000000000001E-2</v>
      </c>
      <c r="R350" s="37">
        <v>2.29E-2</v>
      </c>
      <c r="S350" s="37">
        <v>1.23E-2</v>
      </c>
      <c r="T350" s="37">
        <v>0.1242</v>
      </c>
      <c r="U350" s="37">
        <v>2.1999999999999999E-2</v>
      </c>
      <c r="V350" s="37">
        <v>2.2700000000000001E-2</v>
      </c>
      <c r="W350" s="37">
        <v>1.7500000000000002E-2</v>
      </c>
      <c r="X350" s="37">
        <v>7.3000000000000001E-3</v>
      </c>
      <c r="Z350" s="4" t="str">
        <f t="shared" si="40"/>
        <v>NO</v>
      </c>
      <c r="AA350" s="4" t="str">
        <f t="shared" si="40"/>
        <v>NO</v>
      </c>
      <c r="AB350" s="4" t="str">
        <f t="shared" si="40"/>
        <v>NO</v>
      </c>
      <c r="AD350" s="4">
        <f t="shared" si="41"/>
        <v>0</v>
      </c>
    </row>
    <row r="351" spans="1:30" ht="27.65" customHeight="1" x14ac:dyDescent="0.35">
      <c r="A351" s="34">
        <v>358</v>
      </c>
      <c r="B351" s="1" t="s">
        <v>1090</v>
      </c>
      <c r="C351" s="1"/>
      <c r="D351" s="1"/>
      <c r="E351" s="1"/>
      <c r="F351" s="1" t="str">
        <f t="shared" ref="F351:F359" si="46">B351</f>
        <v>МЦ ДОКТОР БОГОЛЮБОВ, ООО</v>
      </c>
      <c r="G351" s="35" t="s">
        <v>1091</v>
      </c>
      <c r="H351" s="35" t="s">
        <v>1092</v>
      </c>
      <c r="I351" s="35" t="s">
        <v>33</v>
      </c>
      <c r="J351" s="36">
        <v>597275000</v>
      </c>
      <c r="K351" s="36">
        <v>674607000</v>
      </c>
      <c r="L351" s="36">
        <v>775156000</v>
      </c>
      <c r="M351" s="36">
        <v>847825000</v>
      </c>
      <c r="N351" s="36">
        <v>902484000</v>
      </c>
      <c r="O351" s="37">
        <v>4.6300000000000001E-2</v>
      </c>
      <c r="P351" s="37">
        <v>4.7600000000000003E-2</v>
      </c>
      <c r="Q351" s="37">
        <v>4.2200000000000001E-2</v>
      </c>
      <c r="R351" s="37">
        <v>5.0999999999999997E-2</v>
      </c>
      <c r="S351" s="37">
        <v>6.1000000000000004E-3</v>
      </c>
      <c r="T351" s="37">
        <v>2.4400000000000002E-2</v>
      </c>
      <c r="U351" s="37">
        <v>9.7999999999999997E-3</v>
      </c>
      <c r="V351" s="37">
        <v>2.5100000000000001E-2</v>
      </c>
      <c r="W351" s="37">
        <v>3.7499999999999999E-2</v>
      </c>
      <c r="X351" s="37">
        <v>2.8000000000000001E-2</v>
      </c>
      <c r="Z351" s="4" t="str">
        <f t="shared" si="40"/>
        <v>NO</v>
      </c>
      <c r="AA351" s="4" t="str">
        <f t="shared" si="40"/>
        <v>NO</v>
      </c>
      <c r="AB351" s="4" t="str">
        <f t="shared" si="40"/>
        <v>NO</v>
      </c>
      <c r="AD351" s="4">
        <f t="shared" si="41"/>
        <v>0</v>
      </c>
    </row>
    <row r="352" spans="1:30" ht="27.65" customHeight="1" x14ac:dyDescent="0.35">
      <c r="A352" s="34">
        <v>359</v>
      </c>
      <c r="B352" s="1" t="s">
        <v>1093</v>
      </c>
      <c r="C352" s="1"/>
      <c r="D352" s="1"/>
      <c r="E352" s="1"/>
      <c r="F352" s="1" t="str">
        <f t="shared" si="46"/>
        <v>МЕДИЦИНСКАЯ КОМПАНИЯ, ООО</v>
      </c>
      <c r="G352" s="35" t="s">
        <v>1094</v>
      </c>
      <c r="H352" s="35" t="s">
        <v>1095</v>
      </c>
      <c r="I352" s="35" t="s">
        <v>23</v>
      </c>
      <c r="J352" s="36">
        <v>2377112000</v>
      </c>
      <c r="K352" s="36">
        <v>2802369000</v>
      </c>
      <c r="L352" s="36">
        <v>876330000</v>
      </c>
      <c r="M352" s="36">
        <v>793339000</v>
      </c>
      <c r="N352" s="36">
        <v>901316000</v>
      </c>
      <c r="O352" s="37">
        <v>9.6600000000000005E-2</v>
      </c>
      <c r="P352" s="37">
        <v>5.96E-2</v>
      </c>
      <c r="Q352" s="37">
        <v>-9.6799999999999997E-2</v>
      </c>
      <c r="R352" s="37">
        <v>-2.93E-2</v>
      </c>
      <c r="S352" s="37">
        <v>0.1201</v>
      </c>
      <c r="T352" s="37">
        <v>7.6300000000000007E-2</v>
      </c>
      <c r="U352" s="37">
        <v>2.3E-2</v>
      </c>
      <c r="V352" s="37">
        <v>-0.1129</v>
      </c>
      <c r="W352" s="37">
        <v>-4.6199999999999998E-2</v>
      </c>
      <c r="X352" s="37">
        <v>0.1217</v>
      </c>
      <c r="Z352" s="4" t="str">
        <f t="shared" si="40"/>
        <v>NO</v>
      </c>
      <c r="AA352" s="4" t="str">
        <f t="shared" si="40"/>
        <v>NO</v>
      </c>
      <c r="AB352" s="4" t="str">
        <f t="shared" si="40"/>
        <v>NO</v>
      </c>
      <c r="AD352" s="4">
        <f t="shared" si="41"/>
        <v>0</v>
      </c>
    </row>
    <row r="353" spans="1:30" ht="14.4" customHeight="1" x14ac:dyDescent="0.35">
      <c r="A353" s="39">
        <v>360</v>
      </c>
      <c r="B353" s="13" t="s">
        <v>1096</v>
      </c>
      <c r="C353" s="13" t="s">
        <v>29015</v>
      </c>
      <c r="D353" s="13" t="s">
        <v>29043</v>
      </c>
      <c r="E353" s="15" t="s">
        <v>29102</v>
      </c>
      <c r="F353" s="1" t="str">
        <f t="shared" si="46"/>
        <v>ДЕГА, ООО</v>
      </c>
      <c r="G353" s="40" t="s">
        <v>1097</v>
      </c>
      <c r="H353" s="40">
        <v>7816639651</v>
      </c>
      <c r="I353" s="40" t="s">
        <v>33</v>
      </c>
      <c r="J353" s="41">
        <v>575351000</v>
      </c>
      <c r="K353" s="41">
        <v>672868000</v>
      </c>
      <c r="L353" s="41">
        <v>772208000</v>
      </c>
      <c r="M353" s="41">
        <v>968491000</v>
      </c>
      <c r="N353" s="41">
        <v>897493000</v>
      </c>
      <c r="O353" s="42">
        <v>0.32090000000000002</v>
      </c>
      <c r="P353" s="42">
        <v>0.25890000000000002</v>
      </c>
      <c r="Q353" s="42">
        <v>0.30769999999999997</v>
      </c>
      <c r="R353" s="42">
        <v>0.28649999999999998</v>
      </c>
      <c r="S353" s="42">
        <v>0.1797</v>
      </c>
      <c r="T353" s="42"/>
      <c r="U353" s="42"/>
      <c r="V353" s="42">
        <v>-8.8000000000000005E-3</v>
      </c>
      <c r="W353" s="42">
        <v>0.2505</v>
      </c>
      <c r="X353" s="42">
        <v>0.13100000000000001</v>
      </c>
      <c r="Z353" s="4" t="str">
        <f t="shared" si="40"/>
        <v>YES</v>
      </c>
      <c r="AA353" s="4" t="str">
        <f t="shared" si="40"/>
        <v>YES</v>
      </c>
      <c r="AB353" s="4" t="str">
        <f t="shared" si="40"/>
        <v>NO</v>
      </c>
      <c r="AD353" s="4">
        <f t="shared" si="41"/>
        <v>2</v>
      </c>
    </row>
    <row r="354" spans="1:30" ht="27.65" customHeight="1" x14ac:dyDescent="0.35">
      <c r="A354" s="34">
        <v>361</v>
      </c>
      <c r="B354" s="1" t="s">
        <v>1098</v>
      </c>
      <c r="C354" s="1"/>
      <c r="D354" s="1"/>
      <c r="E354" s="1"/>
      <c r="F354" s="1" t="str">
        <f t="shared" si="46"/>
        <v>МЕДИЦИНСКИЙ ЦЕНТР ДИАГНОСТИКИ И ПРОФИЛАКТИКИ ПЛЮС, ООО</v>
      </c>
      <c r="G354" s="35" t="s">
        <v>1099</v>
      </c>
      <c r="H354" s="35" t="s">
        <v>1100</v>
      </c>
      <c r="I354" s="35" t="s">
        <v>544</v>
      </c>
      <c r="J354" s="36">
        <v>429361000</v>
      </c>
      <c r="K354" s="36">
        <v>482947000</v>
      </c>
      <c r="L354" s="36">
        <v>600908000</v>
      </c>
      <c r="M354" s="36">
        <v>705905000</v>
      </c>
      <c r="N354" s="36">
        <v>897373000</v>
      </c>
      <c r="O354" s="37">
        <v>0.185</v>
      </c>
      <c r="P354" s="37">
        <v>0.186</v>
      </c>
      <c r="Q354" s="37">
        <v>0.22589999999999999</v>
      </c>
      <c r="R354" s="37">
        <v>0.19589999999999999</v>
      </c>
      <c r="S354" s="37">
        <v>0.16200000000000001</v>
      </c>
      <c r="T354" s="37">
        <v>-1.4E-3</v>
      </c>
      <c r="U354" s="37">
        <v>-8.0000000000000004E-4</v>
      </c>
      <c r="V354" s="37">
        <v>-4.0000000000000002E-4</v>
      </c>
      <c r="W354" s="37"/>
      <c r="X354" s="37">
        <v>0.14899999999999999</v>
      </c>
      <c r="Z354" s="4" t="str">
        <f t="shared" si="40"/>
        <v>YES</v>
      </c>
      <c r="AA354" s="4" t="str">
        <f t="shared" si="40"/>
        <v>NO</v>
      </c>
      <c r="AB354" s="4" t="str">
        <f t="shared" si="40"/>
        <v>NO</v>
      </c>
      <c r="AD354" s="4">
        <f t="shared" si="41"/>
        <v>1</v>
      </c>
    </row>
    <row r="355" spans="1:30" ht="27.65" customHeight="1" x14ac:dyDescent="0.35">
      <c r="A355" s="34">
        <v>362</v>
      </c>
      <c r="B355" s="1" t="s">
        <v>1101</v>
      </c>
      <c r="C355" s="1"/>
      <c r="D355" s="1"/>
      <c r="E355" s="1"/>
      <c r="F355" s="1" t="str">
        <f t="shared" si="46"/>
        <v>КЛИНИКА ЕВРОДОН, ООО</v>
      </c>
      <c r="G355" s="35" t="s">
        <v>1102</v>
      </c>
      <c r="H355" s="35" t="s">
        <v>1103</v>
      </c>
      <c r="I355" s="35" t="s">
        <v>23</v>
      </c>
      <c r="J355" s="36"/>
      <c r="K355" s="36"/>
      <c r="L355" s="36">
        <v>24000</v>
      </c>
      <c r="M355" s="36">
        <v>320299000</v>
      </c>
      <c r="N355" s="36">
        <v>896957000</v>
      </c>
      <c r="O355" s="37"/>
      <c r="P355" s="37"/>
      <c r="Q355" s="37">
        <v>-4.1666999999999996</v>
      </c>
      <c r="R355" s="37">
        <v>0.22040000000000001</v>
      </c>
      <c r="S355" s="37">
        <v>0.14899999999999999</v>
      </c>
      <c r="T355" s="37"/>
      <c r="U355" s="37"/>
      <c r="V355" s="37">
        <v>-4.6666999999999996</v>
      </c>
      <c r="W355" s="37">
        <v>0.2109</v>
      </c>
      <c r="X355" s="37">
        <v>0.1434</v>
      </c>
      <c r="Z355" s="4" t="str">
        <f t="shared" si="40"/>
        <v>NO</v>
      </c>
      <c r="AA355" s="4" t="str">
        <f t="shared" si="40"/>
        <v>YES</v>
      </c>
      <c r="AB355" s="4" t="str">
        <f t="shared" si="40"/>
        <v>NO</v>
      </c>
      <c r="AD355" s="4">
        <f t="shared" si="41"/>
        <v>1</v>
      </c>
    </row>
    <row r="356" spans="1:30" ht="14.4" customHeight="1" x14ac:dyDescent="0.35">
      <c r="A356" s="34">
        <v>363</v>
      </c>
      <c r="B356" s="1" t="s">
        <v>1104</v>
      </c>
      <c r="C356" s="1"/>
      <c r="D356" s="1"/>
      <c r="E356" s="1"/>
      <c r="F356" s="1" t="str">
        <f t="shared" si="46"/>
        <v>ДОКМЕД, ООО</v>
      </c>
      <c r="G356" s="35" t="s">
        <v>1105</v>
      </c>
      <c r="H356" s="35" t="s">
        <v>1106</v>
      </c>
      <c r="I356" s="35" t="s">
        <v>23</v>
      </c>
      <c r="J356" s="36">
        <v>250165000</v>
      </c>
      <c r="K356" s="36">
        <v>409157000</v>
      </c>
      <c r="L356" s="36">
        <v>469525000</v>
      </c>
      <c r="M356" s="36">
        <v>672074000</v>
      </c>
      <c r="N356" s="36">
        <v>887190000</v>
      </c>
      <c r="O356" s="37">
        <v>-6.3200000000000006E-2</v>
      </c>
      <c r="P356" s="37">
        <v>0.1094</v>
      </c>
      <c r="Q356" s="37">
        <v>0.2104</v>
      </c>
      <c r="R356" s="37">
        <v>0.19070000000000001</v>
      </c>
      <c r="S356" s="37">
        <v>6.3100000000000003E-2</v>
      </c>
      <c r="T356" s="37"/>
      <c r="U356" s="37"/>
      <c r="V356" s="37"/>
      <c r="W356" s="37"/>
      <c r="X356" s="37"/>
      <c r="Z356" s="4" t="str">
        <f t="shared" si="40"/>
        <v>YES</v>
      </c>
      <c r="AA356" s="4" t="str">
        <f t="shared" si="40"/>
        <v>NO</v>
      </c>
      <c r="AB356" s="4" t="str">
        <f t="shared" si="40"/>
        <v>NO</v>
      </c>
      <c r="AD356" s="4">
        <f t="shared" si="41"/>
        <v>1</v>
      </c>
    </row>
    <row r="357" spans="1:30" ht="27.65" customHeight="1" x14ac:dyDescent="0.35">
      <c r="A357" s="34">
        <v>364</v>
      </c>
      <c r="B357" s="1" t="s">
        <v>1107</v>
      </c>
      <c r="C357" s="1"/>
      <c r="D357" s="1"/>
      <c r="E357" s="1"/>
      <c r="F357" s="1" t="str">
        <f t="shared" si="46"/>
        <v>СЕМЕЙНАЯ ПОЛИКЛИНИКА №3, ООО</v>
      </c>
      <c r="G357" s="35" t="s">
        <v>1108</v>
      </c>
      <c r="H357" s="35" t="s">
        <v>1109</v>
      </c>
      <c r="I357" s="35" t="s">
        <v>23</v>
      </c>
      <c r="J357" s="36">
        <v>516967000</v>
      </c>
      <c r="K357" s="36">
        <v>594463000</v>
      </c>
      <c r="L357" s="36">
        <v>690245000</v>
      </c>
      <c r="M357" s="36">
        <v>783189000</v>
      </c>
      <c r="N357" s="36">
        <v>886944000</v>
      </c>
      <c r="O357" s="37">
        <v>0.18110000000000001</v>
      </c>
      <c r="P357" s="37">
        <v>0.23649999999999999</v>
      </c>
      <c r="Q357" s="37">
        <v>0.15160000000000001</v>
      </c>
      <c r="R357" s="37">
        <v>0.11749999999999999</v>
      </c>
      <c r="S357" s="37">
        <v>5.8200000000000002E-2</v>
      </c>
      <c r="T357" s="37">
        <v>0.1726</v>
      </c>
      <c r="U357" s="37">
        <v>0.21199999999999999</v>
      </c>
      <c r="V357" s="37">
        <v>0.13700000000000001</v>
      </c>
      <c r="W357" s="37">
        <v>0.12609999999999999</v>
      </c>
      <c r="X357" s="37">
        <v>6.7900000000000002E-2</v>
      </c>
      <c r="Z357" s="4" t="str">
        <f t="shared" si="40"/>
        <v>NO</v>
      </c>
      <c r="AA357" s="4" t="str">
        <f t="shared" si="40"/>
        <v>NO</v>
      </c>
      <c r="AB357" s="4" t="str">
        <f t="shared" si="40"/>
        <v>NO</v>
      </c>
      <c r="AD357" s="4">
        <f t="shared" si="41"/>
        <v>0</v>
      </c>
    </row>
    <row r="358" spans="1:30" ht="14.4" customHeight="1" x14ac:dyDescent="0.35">
      <c r="A358" s="34">
        <v>365</v>
      </c>
      <c r="B358" s="1" t="s">
        <v>1110</v>
      </c>
      <c r="C358" s="1" t="s">
        <v>29015</v>
      </c>
      <c r="D358" s="1"/>
      <c r="E358" s="1"/>
      <c r="F358" s="1" t="str">
        <f t="shared" si="46"/>
        <v>ИНВИТРО-СТАВРОПОЛЬЕ, ООО</v>
      </c>
      <c r="G358" s="35" t="s">
        <v>1111</v>
      </c>
      <c r="H358" s="35" t="s">
        <v>1112</v>
      </c>
      <c r="I358" s="35" t="s">
        <v>43</v>
      </c>
      <c r="J358" s="36">
        <v>1061635000</v>
      </c>
      <c r="K358" s="36">
        <v>1026134000</v>
      </c>
      <c r="L358" s="36">
        <v>1212059000</v>
      </c>
      <c r="M358" s="36">
        <v>1481632000</v>
      </c>
      <c r="N358" s="36">
        <v>886558000</v>
      </c>
      <c r="O358" s="37">
        <v>0.1105</v>
      </c>
      <c r="P358" s="37">
        <v>1.7600000000000001E-2</v>
      </c>
      <c r="Q358" s="37">
        <v>0.11119999999999999</v>
      </c>
      <c r="R358" s="37">
        <v>0.15609999999999999</v>
      </c>
      <c r="S358" s="37">
        <v>0.1736</v>
      </c>
      <c r="T358" s="37">
        <v>9.1800000000000007E-2</v>
      </c>
      <c r="U358" s="37">
        <v>-2.7E-2</v>
      </c>
      <c r="V358" s="37">
        <v>7.5700000000000003E-2</v>
      </c>
      <c r="W358" s="37">
        <v>0.1231</v>
      </c>
      <c r="X358" s="37">
        <v>0.1353</v>
      </c>
      <c r="Z358" s="4" t="str">
        <f t="shared" si="40"/>
        <v>NO</v>
      </c>
      <c r="AA358" s="4" t="str">
        <f t="shared" si="40"/>
        <v>NO</v>
      </c>
      <c r="AB358" s="4" t="str">
        <f t="shared" si="40"/>
        <v>NO</v>
      </c>
      <c r="AD358" s="4">
        <f t="shared" si="41"/>
        <v>0</v>
      </c>
    </row>
    <row r="359" spans="1:30" ht="27.65" customHeight="1" x14ac:dyDescent="0.35">
      <c r="A359" s="34">
        <v>366</v>
      </c>
      <c r="B359" s="1" t="s">
        <v>1113</v>
      </c>
      <c r="C359" s="1"/>
      <c r="D359" s="1"/>
      <c r="E359" s="1"/>
      <c r="F359" s="1" t="str">
        <f t="shared" si="46"/>
        <v>МЦК, ЗАО</v>
      </c>
      <c r="G359" s="35" t="s">
        <v>1114</v>
      </c>
      <c r="H359" s="35" t="s">
        <v>1115</v>
      </c>
      <c r="I359" s="35" t="s">
        <v>33</v>
      </c>
      <c r="J359" s="36">
        <v>853117000</v>
      </c>
      <c r="K359" s="36">
        <v>818212000</v>
      </c>
      <c r="L359" s="36">
        <v>756523000</v>
      </c>
      <c r="M359" s="36">
        <v>832281000</v>
      </c>
      <c r="N359" s="36">
        <v>886288000</v>
      </c>
      <c r="O359" s="37">
        <v>8.4500000000000006E-2</v>
      </c>
      <c r="P359" s="37">
        <v>5.1200000000000002E-2</v>
      </c>
      <c r="Q359" s="37">
        <v>-2.7900000000000001E-2</v>
      </c>
      <c r="R359" s="37">
        <v>2.0400000000000001E-2</v>
      </c>
      <c r="S359" s="37">
        <v>-8.3000000000000001E-3</v>
      </c>
      <c r="T359" s="37">
        <v>6.5100000000000005E-2</v>
      </c>
      <c r="U359" s="37">
        <v>4.0899999999999999E-2</v>
      </c>
      <c r="V359" s="37">
        <v>-4.02E-2</v>
      </c>
      <c r="W359" s="37">
        <v>1.0500000000000001E-2</v>
      </c>
      <c r="X359" s="37">
        <v>-1.6E-2</v>
      </c>
      <c r="Z359" s="4" t="str">
        <f t="shared" si="40"/>
        <v>NO</v>
      </c>
      <c r="AA359" s="4" t="str">
        <f t="shared" si="40"/>
        <v>NO</v>
      </c>
      <c r="AB359" s="4" t="str">
        <f t="shared" si="40"/>
        <v>NO</v>
      </c>
      <c r="AD359" s="4">
        <f t="shared" si="41"/>
        <v>0</v>
      </c>
    </row>
    <row r="360" spans="1:30" ht="27.65" customHeight="1" x14ac:dyDescent="0.35">
      <c r="A360" s="34">
        <v>367</v>
      </c>
      <c r="B360" s="1" t="s">
        <v>1116</v>
      </c>
      <c r="C360" s="1" t="s">
        <v>29015</v>
      </c>
      <c r="D360" s="1" t="s">
        <v>29042</v>
      </c>
      <c r="E360" s="1"/>
      <c r="F360" s="1" t="s">
        <v>28779</v>
      </c>
      <c r="G360" s="35" t="s">
        <v>1117</v>
      </c>
      <c r="H360" s="35" t="s">
        <v>1118</v>
      </c>
      <c r="I360" s="35" t="s">
        <v>23</v>
      </c>
      <c r="J360" s="36">
        <v>454767000</v>
      </c>
      <c r="K360" s="36">
        <v>523831000</v>
      </c>
      <c r="L360" s="36">
        <v>629365000</v>
      </c>
      <c r="M360" s="36">
        <v>747399000</v>
      </c>
      <c r="N360" s="36">
        <v>884037000</v>
      </c>
      <c r="O360" s="37">
        <v>0.13739999999999999</v>
      </c>
      <c r="P360" s="37">
        <v>0.20580000000000001</v>
      </c>
      <c r="Q360" s="37">
        <v>0.26450000000000001</v>
      </c>
      <c r="R360" s="37">
        <v>0.2616</v>
      </c>
      <c r="S360" s="37">
        <v>0.27229999999999999</v>
      </c>
      <c r="T360" s="37">
        <v>0.17610000000000001</v>
      </c>
      <c r="U360" s="37">
        <v>0.19</v>
      </c>
      <c r="V360" s="37">
        <v>0.254</v>
      </c>
      <c r="W360" s="37">
        <v>0.28720000000000001</v>
      </c>
      <c r="X360" s="37">
        <v>0.29820000000000002</v>
      </c>
      <c r="Z360" s="4" t="str">
        <f t="shared" si="40"/>
        <v>YES</v>
      </c>
      <c r="AA360" s="4" t="str">
        <f t="shared" si="40"/>
        <v>YES</v>
      </c>
      <c r="AB360" s="4" t="str">
        <f t="shared" si="40"/>
        <v>YES</v>
      </c>
      <c r="AD360" s="4">
        <f t="shared" si="41"/>
        <v>3</v>
      </c>
    </row>
    <row r="361" spans="1:30" ht="27.65" customHeight="1" x14ac:dyDescent="0.35">
      <c r="A361" s="34">
        <v>368</v>
      </c>
      <c r="B361" s="1" t="s">
        <v>1119</v>
      </c>
      <c r="C361" s="1" t="s">
        <v>29082</v>
      </c>
      <c r="D361" s="1"/>
      <c r="E361" s="1"/>
      <c r="F361" s="1" t="str">
        <f t="shared" ref="F361:F374" si="47">B361</f>
        <v>КБ РЖД-МЕДИЦИНА Г.ВОЛГОГРАД, ЧУЗ</v>
      </c>
      <c r="G361" s="35" t="s">
        <v>1120</v>
      </c>
      <c r="H361" s="35" t="s">
        <v>1121</v>
      </c>
      <c r="I361" s="35" t="s">
        <v>23</v>
      </c>
      <c r="J361" s="36">
        <v>608857000</v>
      </c>
      <c r="K361" s="36">
        <v>640289000</v>
      </c>
      <c r="L361" s="36">
        <v>717754000</v>
      </c>
      <c r="M361" s="36">
        <v>847396000</v>
      </c>
      <c r="N361" s="36">
        <v>882299000</v>
      </c>
      <c r="O361" s="37">
        <v>1.1599999999999999E-2</v>
      </c>
      <c r="P361" s="37">
        <v>1.84E-2</v>
      </c>
      <c r="Q361" s="37">
        <v>1.7500000000000002E-2</v>
      </c>
      <c r="R361" s="37">
        <v>-1.24E-2</v>
      </c>
      <c r="S361" s="37">
        <v>1.6199999999999999E-2</v>
      </c>
      <c r="T361" s="37">
        <v>4.0000000000000002E-4</v>
      </c>
      <c r="U361" s="37">
        <v>8.0000000000000004E-4</v>
      </c>
      <c r="V361" s="37">
        <v>5.0000000000000001E-4</v>
      </c>
      <c r="W361" s="37">
        <v>-2.1499999999999998E-2</v>
      </c>
      <c r="X361" s="37">
        <v>-4.3E-3</v>
      </c>
      <c r="Z361" s="4" t="str">
        <f t="shared" si="40"/>
        <v>NO</v>
      </c>
      <c r="AA361" s="4" t="str">
        <f t="shared" si="40"/>
        <v>NO</v>
      </c>
      <c r="AB361" s="4" t="str">
        <f t="shared" si="40"/>
        <v>NO</v>
      </c>
      <c r="AD361" s="4">
        <f t="shared" si="41"/>
        <v>0</v>
      </c>
    </row>
    <row r="362" spans="1:30" ht="27.65" customHeight="1" x14ac:dyDescent="0.35">
      <c r="A362" s="34">
        <v>369</v>
      </c>
      <c r="B362" s="1" t="s">
        <v>1122</v>
      </c>
      <c r="C362" s="1"/>
      <c r="D362" s="1"/>
      <c r="E362" s="1"/>
      <c r="F362" s="1" t="str">
        <f t="shared" si="47"/>
        <v>ДЕНТО ЭЛЬ ЛИДЕР, ООО</v>
      </c>
      <c r="G362" s="35" t="s">
        <v>1123</v>
      </c>
      <c r="H362" s="35" t="s">
        <v>1124</v>
      </c>
      <c r="I362" s="35" t="s">
        <v>33</v>
      </c>
      <c r="J362" s="36">
        <v>428661000</v>
      </c>
      <c r="K362" s="36">
        <v>476554000</v>
      </c>
      <c r="L362" s="36">
        <v>592057000</v>
      </c>
      <c r="M362" s="36">
        <v>664419000</v>
      </c>
      <c r="N362" s="36">
        <v>878571000</v>
      </c>
      <c r="O362" s="37">
        <v>8.4199999999999997E-2</v>
      </c>
      <c r="P362" s="37">
        <v>7.5600000000000001E-2</v>
      </c>
      <c r="Q362" s="37">
        <v>0.15859999999999999</v>
      </c>
      <c r="R362" s="37">
        <v>8.8499999999999995E-2</v>
      </c>
      <c r="S362" s="37">
        <v>0.1545</v>
      </c>
      <c r="T362" s="37">
        <v>7.3499999999999996E-2</v>
      </c>
      <c r="U362" s="37">
        <v>6.7299999999999999E-2</v>
      </c>
      <c r="V362" s="37">
        <v>0.14710000000000001</v>
      </c>
      <c r="W362" s="37">
        <v>8.2000000000000003E-2</v>
      </c>
      <c r="X362" s="37">
        <v>0.14929999999999999</v>
      </c>
      <c r="Z362" s="4" t="str">
        <f t="shared" si="40"/>
        <v>NO</v>
      </c>
      <c r="AA362" s="4" t="str">
        <f t="shared" si="40"/>
        <v>NO</v>
      </c>
      <c r="AB362" s="4" t="str">
        <f t="shared" si="40"/>
        <v>NO</v>
      </c>
      <c r="AD362" s="4">
        <f t="shared" si="41"/>
        <v>0</v>
      </c>
    </row>
    <row r="363" spans="1:30" ht="41.4" customHeight="1" x14ac:dyDescent="0.35">
      <c r="A363" s="34">
        <v>370</v>
      </c>
      <c r="B363" s="1" t="s">
        <v>1125</v>
      </c>
      <c r="C363" s="1"/>
      <c r="D363" s="1"/>
      <c r="E363" s="1"/>
      <c r="F363" s="1" t="str">
        <f t="shared" si="47"/>
        <v>ДОКТОР РЯДОМ, ООО</v>
      </c>
      <c r="G363" s="35" t="s">
        <v>1126</v>
      </c>
      <c r="H363" s="35" t="s">
        <v>1127</v>
      </c>
      <c r="I363" s="35" t="s">
        <v>33</v>
      </c>
      <c r="J363" s="36">
        <v>733008000</v>
      </c>
      <c r="K363" s="36">
        <v>802857000</v>
      </c>
      <c r="L363" s="36">
        <v>877092000</v>
      </c>
      <c r="M363" s="36">
        <v>744051000</v>
      </c>
      <c r="N363" s="36">
        <v>878460000</v>
      </c>
      <c r="O363" s="37">
        <v>-4.1500000000000002E-2</v>
      </c>
      <c r="P363" s="37">
        <v>4.1300000000000003E-2</v>
      </c>
      <c r="Q363" s="37">
        <v>6.0600000000000001E-2</v>
      </c>
      <c r="R363" s="37">
        <v>-7.8899999999999998E-2</v>
      </c>
      <c r="S363" s="37">
        <v>-0.1273</v>
      </c>
      <c r="T363" s="37">
        <v>-3.9300000000000002E-2</v>
      </c>
      <c r="U363" s="37">
        <v>6.6E-3</v>
      </c>
      <c r="V363" s="37">
        <v>-1.2800000000000001E-2</v>
      </c>
      <c r="W363" s="37">
        <v>-0.13339999999999999</v>
      </c>
      <c r="X363" s="37">
        <v>-0.1913</v>
      </c>
      <c r="Z363" s="4" t="str">
        <f t="shared" si="40"/>
        <v>NO</v>
      </c>
      <c r="AA363" s="4" t="str">
        <f t="shared" si="40"/>
        <v>NO</v>
      </c>
      <c r="AB363" s="4" t="str">
        <f t="shared" si="40"/>
        <v>NO</v>
      </c>
      <c r="AD363" s="4">
        <f t="shared" si="41"/>
        <v>0</v>
      </c>
    </row>
    <row r="364" spans="1:30" ht="14.4" customHeight="1" x14ac:dyDescent="0.35">
      <c r="A364" s="34">
        <v>371</v>
      </c>
      <c r="B364" s="1" t="s">
        <v>1128</v>
      </c>
      <c r="C364" s="1"/>
      <c r="D364" s="1"/>
      <c r="E364" s="1"/>
      <c r="F364" s="1" t="str">
        <f t="shared" si="47"/>
        <v>МЕДПРОФ, ООО</v>
      </c>
      <c r="G364" s="35" t="s">
        <v>1129</v>
      </c>
      <c r="H364" s="35" t="s">
        <v>1130</v>
      </c>
      <c r="I364" s="35" t="s">
        <v>36</v>
      </c>
      <c r="J364" s="36">
        <v>366016000</v>
      </c>
      <c r="K364" s="36">
        <v>428203000</v>
      </c>
      <c r="L364" s="36">
        <v>509696000</v>
      </c>
      <c r="M364" s="36">
        <v>751584000</v>
      </c>
      <c r="N364" s="36">
        <v>876715000</v>
      </c>
      <c r="O364" s="37">
        <v>0.1217</v>
      </c>
      <c r="P364" s="37">
        <v>0.10440000000000001</v>
      </c>
      <c r="Q364" s="37">
        <v>0.1799</v>
      </c>
      <c r="R364" s="37">
        <v>0.111</v>
      </c>
      <c r="S364" s="37">
        <v>9.2999999999999992E-3</v>
      </c>
      <c r="T364" s="37">
        <v>-5.8299999999999998E-2</v>
      </c>
      <c r="U364" s="37">
        <v>-7.4000000000000003E-3</v>
      </c>
      <c r="V364" s="37"/>
      <c r="W364" s="37"/>
      <c r="X364" s="37">
        <v>-9.4000000000000004E-3</v>
      </c>
      <c r="Z364" s="4" t="str">
        <f t="shared" si="40"/>
        <v>NO</v>
      </c>
      <c r="AA364" s="4" t="str">
        <f t="shared" si="40"/>
        <v>NO</v>
      </c>
      <c r="AB364" s="4" t="str">
        <f t="shared" si="40"/>
        <v>NO</v>
      </c>
      <c r="AD364" s="4">
        <f t="shared" si="41"/>
        <v>0</v>
      </c>
    </row>
    <row r="365" spans="1:30" x14ac:dyDescent="0.35">
      <c r="A365" s="34">
        <v>372</v>
      </c>
      <c r="B365" s="1" t="s">
        <v>1131</v>
      </c>
      <c r="C365" s="1" t="s">
        <v>29015</v>
      </c>
      <c r="D365" s="1" t="s">
        <v>29042</v>
      </c>
      <c r="E365" s="1"/>
      <c r="F365" s="1" t="str">
        <f t="shared" si="47"/>
        <v>НЕМЕЦКАЯ СЕМЕЙНАЯ КЛИНИКА, ООО</v>
      </c>
      <c r="G365" s="35" t="s">
        <v>1132</v>
      </c>
      <c r="H365" s="35" t="s">
        <v>1133</v>
      </c>
      <c r="I365" s="35" t="s">
        <v>33</v>
      </c>
      <c r="J365" s="36">
        <v>242346000</v>
      </c>
      <c r="K365" s="36">
        <v>360075000</v>
      </c>
      <c r="L365" s="36">
        <v>559991000</v>
      </c>
      <c r="M365" s="36">
        <v>704789000</v>
      </c>
      <c r="N365" s="36">
        <v>871788000</v>
      </c>
      <c r="O365" s="37">
        <v>9.7299999999999998E-2</v>
      </c>
      <c r="P365" s="37">
        <v>8.2600000000000007E-2</v>
      </c>
      <c r="Q365" s="37">
        <v>0.17119999999999999</v>
      </c>
      <c r="R365" s="37">
        <v>0.2016</v>
      </c>
      <c r="S365" s="37">
        <v>0.2044</v>
      </c>
      <c r="T365" s="37">
        <v>-2.07E-2</v>
      </c>
      <c r="U365" s="37">
        <v>-1.0800000000000001E-2</v>
      </c>
      <c r="V365" s="37">
        <v>-4.4999999999999997E-3</v>
      </c>
      <c r="W365" s="37">
        <v>-3.0999999999999999E-3</v>
      </c>
      <c r="X365" s="37">
        <v>-1.4E-3</v>
      </c>
      <c r="Z365" s="4" t="str">
        <f t="shared" si="40"/>
        <v>NO</v>
      </c>
      <c r="AA365" s="4" t="str">
        <f t="shared" si="40"/>
        <v>YES</v>
      </c>
      <c r="AB365" s="4" t="str">
        <f t="shared" si="40"/>
        <v>YES</v>
      </c>
      <c r="AD365" s="4">
        <f t="shared" si="41"/>
        <v>2</v>
      </c>
    </row>
    <row r="366" spans="1:30" ht="27.65" customHeight="1" x14ac:dyDescent="0.35">
      <c r="A366" s="34">
        <v>373</v>
      </c>
      <c r="B366" s="1" t="s">
        <v>1134</v>
      </c>
      <c r="C366" s="1" t="s">
        <v>29082</v>
      </c>
      <c r="D366" s="1"/>
      <c r="E366" s="1"/>
      <c r="F366" s="1" t="str">
        <f t="shared" si="47"/>
        <v>КБ РЖД-МЕДИЦИНА Г.ТЮМЕНЬ, ЧУЗ</v>
      </c>
      <c r="G366" s="35" t="s">
        <v>1135</v>
      </c>
      <c r="H366" s="35" t="s">
        <v>1136</v>
      </c>
      <c r="I366" s="35" t="s">
        <v>23</v>
      </c>
      <c r="J366" s="36">
        <v>498767000</v>
      </c>
      <c r="K366" s="36">
        <v>539697000</v>
      </c>
      <c r="L366" s="36">
        <v>599160000</v>
      </c>
      <c r="M366" s="36">
        <v>742899000</v>
      </c>
      <c r="N366" s="36">
        <v>870675000</v>
      </c>
      <c r="O366" s="37">
        <v>3.9300000000000002E-2</v>
      </c>
      <c r="P366" s="37">
        <v>1.47E-2</v>
      </c>
      <c r="Q366" s="37">
        <v>2.63E-2</v>
      </c>
      <c r="R366" s="37">
        <v>4.1399999999999999E-2</v>
      </c>
      <c r="S366" s="37">
        <v>4.48E-2</v>
      </c>
      <c r="T366" s="37">
        <v>2.5000000000000001E-2</v>
      </c>
      <c r="U366" s="37">
        <v>3.0999999999999999E-3</v>
      </c>
      <c r="V366" s="37">
        <v>2.1700000000000001E-2</v>
      </c>
      <c r="W366" s="37">
        <v>2.93E-2</v>
      </c>
      <c r="X366" s="37">
        <v>2.81E-2</v>
      </c>
      <c r="Z366" s="4" t="str">
        <f t="shared" si="40"/>
        <v>NO</v>
      </c>
      <c r="AA366" s="4" t="str">
        <f t="shared" si="40"/>
        <v>NO</v>
      </c>
      <c r="AB366" s="4" t="str">
        <f t="shared" si="40"/>
        <v>NO</v>
      </c>
      <c r="AD366" s="4">
        <f t="shared" si="41"/>
        <v>0</v>
      </c>
    </row>
    <row r="367" spans="1:30" ht="14.4" customHeight="1" x14ac:dyDescent="0.35">
      <c r="A367" s="34">
        <v>374</v>
      </c>
      <c r="B367" s="1" t="s">
        <v>1137</v>
      </c>
      <c r="C367" s="1"/>
      <c r="D367" s="1"/>
      <c r="E367" s="1"/>
      <c r="F367" s="1" t="str">
        <f t="shared" si="47"/>
        <v>МЕДОК, ООО</v>
      </c>
      <c r="G367" s="35" t="s">
        <v>1138</v>
      </c>
      <c r="H367" s="35" t="s">
        <v>1139</v>
      </c>
      <c r="I367" s="35" t="s">
        <v>23</v>
      </c>
      <c r="J367" s="36">
        <v>619845000</v>
      </c>
      <c r="K367" s="36">
        <v>596522000</v>
      </c>
      <c r="L367" s="36">
        <v>727083000</v>
      </c>
      <c r="M367" s="36">
        <v>835880000</v>
      </c>
      <c r="N367" s="36">
        <v>869844000</v>
      </c>
      <c r="O367" s="37">
        <v>0.1042</v>
      </c>
      <c r="P367" s="37">
        <v>5.04E-2</v>
      </c>
      <c r="Q367" s="37">
        <v>8.6099999999999996E-2</v>
      </c>
      <c r="R367" s="37">
        <v>-9.1999999999999998E-3</v>
      </c>
      <c r="S367" s="37">
        <v>8.3000000000000001E-3</v>
      </c>
      <c r="T367" s="37">
        <v>9.5100000000000004E-2</v>
      </c>
      <c r="U367" s="37">
        <v>5.11E-2</v>
      </c>
      <c r="V367" s="37">
        <v>5.96E-2</v>
      </c>
      <c r="W367" s="37">
        <v>-1.3599999999999999E-2</v>
      </c>
      <c r="X367" s="37">
        <v>-0.1123</v>
      </c>
      <c r="Z367" s="4" t="str">
        <f t="shared" si="40"/>
        <v>NO</v>
      </c>
      <c r="AA367" s="4" t="str">
        <f t="shared" si="40"/>
        <v>NO</v>
      </c>
      <c r="AB367" s="4" t="str">
        <f t="shared" si="40"/>
        <v>NO</v>
      </c>
      <c r="AD367" s="4">
        <f t="shared" si="41"/>
        <v>0</v>
      </c>
    </row>
    <row r="368" spans="1:30" ht="14.4" customHeight="1" x14ac:dyDescent="0.35">
      <c r="A368" s="34">
        <v>375</v>
      </c>
      <c r="B368" s="1" t="s">
        <v>1140</v>
      </c>
      <c r="C368" s="1" t="s">
        <v>29015</v>
      </c>
      <c r="D368" s="1" t="s">
        <v>29085</v>
      </c>
      <c r="E368" s="1" t="s">
        <v>29006</v>
      </c>
      <c r="F368" s="1" t="str">
        <f t="shared" si="47"/>
        <v>ЛЕГЕ АРТИС, ООО</v>
      </c>
      <c r="G368" s="35" t="s">
        <v>1141</v>
      </c>
      <c r="H368" s="35" t="s">
        <v>1142</v>
      </c>
      <c r="I368" s="35" t="s">
        <v>23</v>
      </c>
      <c r="J368" s="36">
        <v>286810000</v>
      </c>
      <c r="K368" s="36">
        <v>390885000</v>
      </c>
      <c r="L368" s="36">
        <v>583928000</v>
      </c>
      <c r="M368" s="36">
        <v>679435000</v>
      </c>
      <c r="N368" s="36">
        <v>868294000</v>
      </c>
      <c r="O368" s="37">
        <v>5.5199999999999999E-2</v>
      </c>
      <c r="P368" s="37">
        <v>0.12540000000000001</v>
      </c>
      <c r="Q368" s="37">
        <v>0.22700000000000001</v>
      </c>
      <c r="R368" s="37">
        <v>0.19869999999999999</v>
      </c>
      <c r="S368" s="37">
        <v>0.23369999999999999</v>
      </c>
      <c r="T368" s="37"/>
      <c r="U368" s="37"/>
      <c r="V368" s="37"/>
      <c r="W368" s="37"/>
      <c r="X368" s="37">
        <v>0.2079</v>
      </c>
      <c r="Z368" s="4" t="str">
        <f t="shared" si="40"/>
        <v>YES</v>
      </c>
      <c r="AA368" s="4" t="str">
        <f t="shared" si="40"/>
        <v>NO</v>
      </c>
      <c r="AB368" s="4" t="str">
        <f t="shared" si="40"/>
        <v>YES</v>
      </c>
      <c r="AD368" s="4">
        <f t="shared" si="41"/>
        <v>2</v>
      </c>
    </row>
    <row r="369" spans="1:30" ht="27.65" customHeight="1" x14ac:dyDescent="0.35">
      <c r="A369" s="34">
        <v>376</v>
      </c>
      <c r="B369" s="1" t="s">
        <v>1143</v>
      </c>
      <c r="C369" s="1"/>
      <c r="D369" s="1"/>
      <c r="E369" s="1"/>
      <c r="F369" s="1" t="str">
        <f t="shared" si="47"/>
        <v>АВА-КАЗАНЬ, АО</v>
      </c>
      <c r="G369" s="35" t="s">
        <v>1144</v>
      </c>
      <c r="H369" s="35" t="s">
        <v>1145</v>
      </c>
      <c r="I369" s="35" t="s">
        <v>23</v>
      </c>
      <c r="J369" s="36">
        <v>431637000</v>
      </c>
      <c r="K369" s="36">
        <v>456481000</v>
      </c>
      <c r="L369" s="36">
        <v>549113000</v>
      </c>
      <c r="M369" s="36">
        <v>717396000</v>
      </c>
      <c r="N369" s="36">
        <v>864960000</v>
      </c>
      <c r="O369" s="37">
        <v>0.14530000000000001</v>
      </c>
      <c r="P369" s="37">
        <v>0.1013</v>
      </c>
      <c r="Q369" s="37">
        <v>0.1298</v>
      </c>
      <c r="R369" s="37">
        <v>0.10249999999999999</v>
      </c>
      <c r="S369" s="37">
        <v>0.12870000000000001</v>
      </c>
      <c r="T369" s="37">
        <v>8.0699999999999994E-2</v>
      </c>
      <c r="U369" s="37">
        <v>7.8600000000000003E-2</v>
      </c>
      <c r="V369" s="37">
        <v>0.1173</v>
      </c>
      <c r="W369" s="37">
        <v>9.0399999999999994E-2</v>
      </c>
      <c r="X369" s="37">
        <v>0.1191</v>
      </c>
      <c r="Z369" s="4" t="str">
        <f t="shared" si="40"/>
        <v>NO</v>
      </c>
      <c r="AA369" s="4" t="str">
        <f t="shared" si="40"/>
        <v>NO</v>
      </c>
      <c r="AB369" s="4" t="str">
        <f t="shared" si="40"/>
        <v>NO</v>
      </c>
      <c r="AD369" s="4">
        <f t="shared" si="41"/>
        <v>0</v>
      </c>
    </row>
    <row r="370" spans="1:30" ht="14.4" customHeight="1" x14ac:dyDescent="0.35">
      <c r="A370" s="34">
        <v>377</v>
      </c>
      <c r="B370" s="1" t="s">
        <v>1146</v>
      </c>
      <c r="C370" s="1" t="s">
        <v>29015</v>
      </c>
      <c r="D370" s="1" t="s">
        <v>29042</v>
      </c>
      <c r="E370" s="1"/>
      <c r="F370" s="1" t="str">
        <f t="shared" si="47"/>
        <v>КЛИНИКА №1, ООО</v>
      </c>
      <c r="G370" s="35" t="s">
        <v>1147</v>
      </c>
      <c r="H370" s="35" t="s">
        <v>1148</v>
      </c>
      <c r="I370" s="35" t="s">
        <v>544</v>
      </c>
      <c r="J370" s="36">
        <v>410136000</v>
      </c>
      <c r="K370" s="36">
        <v>439103000</v>
      </c>
      <c r="L370" s="36">
        <v>615144000</v>
      </c>
      <c r="M370" s="36">
        <v>803658000</v>
      </c>
      <c r="N370" s="36">
        <v>864082000</v>
      </c>
      <c r="O370" s="37">
        <v>0.3609</v>
      </c>
      <c r="P370" s="37">
        <v>0.29270000000000002</v>
      </c>
      <c r="Q370" s="37">
        <v>0.42649999999999999</v>
      </c>
      <c r="R370" s="37">
        <v>0.30299999999999999</v>
      </c>
      <c r="S370" s="37">
        <v>0.1893</v>
      </c>
      <c r="T370" s="37">
        <v>0.36380000000000001</v>
      </c>
      <c r="U370" s="37"/>
      <c r="V370" s="37">
        <v>0.43190000000000001</v>
      </c>
      <c r="W370" s="37">
        <v>0.2999</v>
      </c>
      <c r="X370" s="37">
        <v>0.18290000000000001</v>
      </c>
      <c r="Z370" s="4" t="str">
        <f t="shared" si="40"/>
        <v>YES</v>
      </c>
      <c r="AA370" s="4" t="str">
        <f t="shared" si="40"/>
        <v>YES</v>
      </c>
      <c r="AB370" s="4" t="str">
        <f t="shared" si="40"/>
        <v>NO</v>
      </c>
      <c r="AD370" s="4">
        <f t="shared" si="41"/>
        <v>2</v>
      </c>
    </row>
    <row r="371" spans="1:30" ht="27.65" customHeight="1" x14ac:dyDescent="0.35">
      <c r="A371" s="34">
        <v>378</v>
      </c>
      <c r="B371" s="1" t="s">
        <v>1149</v>
      </c>
      <c r="C371" s="1"/>
      <c r="D371" s="1"/>
      <c r="E371" s="1"/>
      <c r="F371" s="1" t="str">
        <f t="shared" si="47"/>
        <v>ММЦРДИЛОЗ, ООО</v>
      </c>
      <c r="G371" s="35" t="s">
        <v>1150</v>
      </c>
      <c r="H371" s="35" t="s">
        <v>1151</v>
      </c>
      <c r="I371" s="35" t="s">
        <v>23</v>
      </c>
      <c r="J371" s="36">
        <v>229323000</v>
      </c>
      <c r="K371" s="36">
        <v>361077000</v>
      </c>
      <c r="L371" s="36">
        <v>639890000</v>
      </c>
      <c r="M371" s="36">
        <v>707442000</v>
      </c>
      <c r="N371" s="36">
        <v>862124000</v>
      </c>
      <c r="O371" s="37">
        <v>-0.3639</v>
      </c>
      <c r="P371" s="37">
        <v>-0.1777</v>
      </c>
      <c r="Q371" s="37">
        <v>4.6699999999999998E-2</v>
      </c>
      <c r="R371" s="37">
        <v>-0.13300000000000001</v>
      </c>
      <c r="S371" s="37">
        <v>-8.5000000000000006E-2</v>
      </c>
      <c r="T371" s="37">
        <v>-0.1885</v>
      </c>
      <c r="U371" s="37">
        <v>-0.22450000000000001</v>
      </c>
      <c r="V371" s="37">
        <v>-0.1077</v>
      </c>
      <c r="W371" s="37">
        <v>-0.5484</v>
      </c>
      <c r="X371" s="37">
        <v>-0.58779999999999999</v>
      </c>
      <c r="Z371" s="4" t="str">
        <f t="shared" si="40"/>
        <v>NO</v>
      </c>
      <c r="AA371" s="4" t="str">
        <f t="shared" si="40"/>
        <v>NO</v>
      </c>
      <c r="AB371" s="4" t="str">
        <f t="shared" si="40"/>
        <v>NO</v>
      </c>
      <c r="AD371" s="4">
        <f t="shared" si="41"/>
        <v>0</v>
      </c>
    </row>
    <row r="372" spans="1:30" ht="27.65" customHeight="1" x14ac:dyDescent="0.35">
      <c r="A372" s="34">
        <v>379</v>
      </c>
      <c r="B372" s="1" t="s">
        <v>1152</v>
      </c>
      <c r="C372" s="1" t="s">
        <v>29015</v>
      </c>
      <c r="D372" s="1" t="s">
        <v>29085</v>
      </c>
      <c r="E372" s="1" t="s">
        <v>29008</v>
      </c>
      <c r="F372" s="1" t="str">
        <f t="shared" si="47"/>
        <v>МКМ МЕДИЦИНА, ООО</v>
      </c>
      <c r="G372" s="35" t="s">
        <v>1153</v>
      </c>
      <c r="H372" s="35" t="s">
        <v>1154</v>
      </c>
      <c r="I372" s="35" t="s">
        <v>23</v>
      </c>
      <c r="J372" s="36">
        <v>89030000</v>
      </c>
      <c r="K372" s="36">
        <v>228837000</v>
      </c>
      <c r="L372" s="36">
        <v>344075000</v>
      </c>
      <c r="M372" s="36">
        <v>532515000</v>
      </c>
      <c r="N372" s="36">
        <v>859361000</v>
      </c>
      <c r="O372" s="37">
        <v>0.1593</v>
      </c>
      <c r="P372" s="37">
        <v>0.20100000000000001</v>
      </c>
      <c r="Q372" s="37">
        <v>9.3399999999999997E-2</v>
      </c>
      <c r="R372" s="37">
        <v>0.41510000000000002</v>
      </c>
      <c r="S372" s="37">
        <v>0.31309999999999999</v>
      </c>
      <c r="T372" s="37">
        <v>0.14940000000000001</v>
      </c>
      <c r="U372" s="37"/>
      <c r="V372" s="37">
        <v>8.2000000000000003E-2</v>
      </c>
      <c r="W372" s="37">
        <v>0.41089999999999999</v>
      </c>
      <c r="X372" s="37">
        <v>0.30270000000000002</v>
      </c>
      <c r="Z372" s="4" t="str">
        <f t="shared" si="40"/>
        <v>NO</v>
      </c>
      <c r="AA372" s="4" t="str">
        <f t="shared" si="40"/>
        <v>YES</v>
      </c>
      <c r="AB372" s="4" t="str">
        <f t="shared" si="40"/>
        <v>YES</v>
      </c>
      <c r="AD372" s="4">
        <f t="shared" si="41"/>
        <v>2</v>
      </c>
    </row>
    <row r="373" spans="1:30" x14ac:dyDescent="0.35">
      <c r="A373" s="34">
        <v>380</v>
      </c>
      <c r="B373" s="1" t="s">
        <v>1155</v>
      </c>
      <c r="C373" s="1"/>
      <c r="D373" s="1"/>
      <c r="E373" s="1"/>
      <c r="F373" s="1" t="str">
        <f t="shared" si="47"/>
        <v>АРМЕД, ООО</v>
      </c>
      <c r="G373" s="35" t="s">
        <v>1156</v>
      </c>
      <c r="H373" s="35" t="s">
        <v>1157</v>
      </c>
      <c r="I373" s="35" t="s">
        <v>23</v>
      </c>
      <c r="J373" s="36">
        <v>457194000</v>
      </c>
      <c r="K373" s="36">
        <v>500990000</v>
      </c>
      <c r="L373" s="36">
        <v>582798000</v>
      </c>
      <c r="M373" s="36">
        <v>735755000</v>
      </c>
      <c r="N373" s="36">
        <v>858238000</v>
      </c>
      <c r="O373" s="37">
        <v>0.26529999999999998</v>
      </c>
      <c r="P373" s="37">
        <v>0.2455</v>
      </c>
      <c r="Q373" s="37">
        <v>0.14130000000000001</v>
      </c>
      <c r="R373" s="37">
        <v>0.15359999999999999</v>
      </c>
      <c r="S373" s="37">
        <v>0.1011</v>
      </c>
      <c r="T373" s="37">
        <v>0.24740000000000001</v>
      </c>
      <c r="U373" s="37">
        <v>0.20380000000000001</v>
      </c>
      <c r="V373" s="37">
        <v>0.14510000000000001</v>
      </c>
      <c r="W373" s="37">
        <v>0.1186</v>
      </c>
      <c r="X373" s="37">
        <v>9.3299999999999994E-2</v>
      </c>
      <c r="Z373" s="4" t="str">
        <f t="shared" si="40"/>
        <v>NO</v>
      </c>
      <c r="AA373" s="4" t="str">
        <f t="shared" si="40"/>
        <v>NO</v>
      </c>
      <c r="AB373" s="4" t="str">
        <f t="shared" si="40"/>
        <v>NO</v>
      </c>
      <c r="AD373" s="4">
        <f t="shared" si="41"/>
        <v>0</v>
      </c>
    </row>
    <row r="374" spans="1:30" ht="27.65" customHeight="1" x14ac:dyDescent="0.35">
      <c r="A374" s="34">
        <v>381</v>
      </c>
      <c r="B374" s="1" t="s">
        <v>1158</v>
      </c>
      <c r="C374" s="1"/>
      <c r="D374" s="1"/>
      <c r="E374" s="1"/>
      <c r="F374" s="1" t="str">
        <f t="shared" si="47"/>
        <v>ПЕТРОВСКИЕ ВОРОТА, ООО МЦ</v>
      </c>
      <c r="G374" s="35" t="s">
        <v>1159</v>
      </c>
      <c r="H374" s="35" t="s">
        <v>1160</v>
      </c>
      <c r="I374" s="35" t="s">
        <v>33</v>
      </c>
      <c r="J374" s="36">
        <v>554860000</v>
      </c>
      <c r="K374" s="36">
        <v>542611000</v>
      </c>
      <c r="L374" s="36">
        <v>495059000</v>
      </c>
      <c r="M374" s="36">
        <v>630673000</v>
      </c>
      <c r="N374" s="36">
        <v>857369000</v>
      </c>
      <c r="O374" s="37">
        <v>0.14299999999999999</v>
      </c>
      <c r="P374" s="37">
        <v>0.12239999999999999</v>
      </c>
      <c r="Q374" s="37">
        <v>4.7800000000000002E-2</v>
      </c>
      <c r="R374" s="37">
        <v>0.1565</v>
      </c>
      <c r="S374" s="37">
        <v>0.21829999999999999</v>
      </c>
      <c r="T374" s="37">
        <v>3.0700000000000002E-2</v>
      </c>
      <c r="U374" s="37">
        <v>2.0000000000000001E-4</v>
      </c>
      <c r="V374" s="37">
        <v>-0.34960000000000002</v>
      </c>
      <c r="W374" s="37">
        <v>-3.3E-3</v>
      </c>
      <c r="X374" s="37">
        <v>0.13220000000000001</v>
      </c>
      <c r="Z374" s="4" t="str">
        <f t="shared" si="40"/>
        <v>NO</v>
      </c>
      <c r="AA374" s="4" t="str">
        <f t="shared" si="40"/>
        <v>NO</v>
      </c>
      <c r="AB374" s="4" t="str">
        <f t="shared" si="40"/>
        <v>YES</v>
      </c>
      <c r="AD374" s="4">
        <f t="shared" si="41"/>
        <v>1</v>
      </c>
    </row>
    <row r="375" spans="1:30" ht="27.65" customHeight="1" x14ac:dyDescent="0.35">
      <c r="A375" s="34">
        <v>382</v>
      </c>
      <c r="B375" s="1" t="s">
        <v>1161</v>
      </c>
      <c r="C375" s="1" t="s">
        <v>28702</v>
      </c>
      <c r="D375" s="1"/>
      <c r="E375" s="1"/>
      <c r="F375" s="1" t="s">
        <v>29262</v>
      </c>
      <c r="G375" s="35" t="s">
        <v>1162</v>
      </c>
      <c r="H375" s="35" t="s">
        <v>1163</v>
      </c>
      <c r="I375" s="35" t="s">
        <v>87</v>
      </c>
      <c r="J375" s="36">
        <v>343466000</v>
      </c>
      <c r="K375" s="36">
        <v>472115000</v>
      </c>
      <c r="L375" s="36">
        <v>631766000</v>
      </c>
      <c r="M375" s="36">
        <v>781942000</v>
      </c>
      <c r="N375" s="36">
        <v>857317000</v>
      </c>
      <c r="O375" s="37">
        <v>0.24010000000000001</v>
      </c>
      <c r="P375" s="37">
        <v>0.50619999999999998</v>
      </c>
      <c r="Q375" s="37">
        <v>0.38819999999999999</v>
      </c>
      <c r="R375" s="37">
        <v>0.31979999999999997</v>
      </c>
      <c r="S375" s="37">
        <v>0.15140000000000001</v>
      </c>
      <c r="T375" s="37">
        <v>0.23100000000000001</v>
      </c>
      <c r="U375" s="37">
        <v>0.43980000000000002</v>
      </c>
      <c r="V375" s="37">
        <v>0.3211</v>
      </c>
      <c r="W375" s="37">
        <v>0.15359999999999999</v>
      </c>
      <c r="X375" s="37">
        <v>3.2399999999999998E-2</v>
      </c>
      <c r="Z375" s="4" t="str">
        <f t="shared" si="40"/>
        <v>YES</v>
      </c>
      <c r="AA375" s="4" t="str">
        <f t="shared" si="40"/>
        <v>YES</v>
      </c>
      <c r="AB375" s="4" t="str">
        <f t="shared" si="40"/>
        <v>NO</v>
      </c>
      <c r="AD375" s="4">
        <f t="shared" si="41"/>
        <v>2</v>
      </c>
    </row>
    <row r="376" spans="1:30" ht="27.65" customHeight="1" x14ac:dyDescent="0.35">
      <c r="A376" s="34">
        <v>383</v>
      </c>
      <c r="B376" s="1" t="s">
        <v>1164</v>
      </c>
      <c r="C376" s="1" t="s">
        <v>29082</v>
      </c>
      <c r="D376" s="1"/>
      <c r="E376" s="1"/>
      <c r="F376" s="1" t="str">
        <f>B376</f>
        <v>КБ РЖД-МЕДИЦИНА Г.ОМСК, ЧУЗ</v>
      </c>
      <c r="G376" s="35" t="s">
        <v>1165</v>
      </c>
      <c r="H376" s="35" t="s">
        <v>1166</v>
      </c>
      <c r="I376" s="35" t="s">
        <v>23</v>
      </c>
      <c r="J376" s="36">
        <v>456368000</v>
      </c>
      <c r="K376" s="36">
        <v>499779000</v>
      </c>
      <c r="L376" s="36">
        <v>613220000</v>
      </c>
      <c r="M376" s="36">
        <v>746222000</v>
      </c>
      <c r="N376" s="36">
        <v>855724000</v>
      </c>
      <c r="O376" s="37">
        <v>1.7299999999999999E-2</v>
      </c>
      <c r="P376" s="37">
        <v>2.6499999999999999E-2</v>
      </c>
      <c r="Q376" s="37">
        <v>1.5E-3</v>
      </c>
      <c r="R376" s="37">
        <v>-4.8099999999999997E-2</v>
      </c>
      <c r="S376" s="37">
        <v>2.4E-2</v>
      </c>
      <c r="T376" s="37">
        <v>1.4800000000000001E-2</v>
      </c>
      <c r="U376" s="37">
        <v>2.7900000000000001E-2</v>
      </c>
      <c r="V376" s="37">
        <v>-2.0000000000000001E-4</v>
      </c>
      <c r="W376" s="37">
        <v>-5.8099999999999999E-2</v>
      </c>
      <c r="X376" s="37">
        <v>4.7000000000000002E-3</v>
      </c>
      <c r="Z376" s="4" t="str">
        <f t="shared" si="40"/>
        <v>NO</v>
      </c>
      <c r="AA376" s="4" t="str">
        <f t="shared" si="40"/>
        <v>NO</v>
      </c>
      <c r="AB376" s="4" t="str">
        <f t="shared" si="40"/>
        <v>NO</v>
      </c>
      <c r="AD376" s="4">
        <f t="shared" si="41"/>
        <v>0</v>
      </c>
    </row>
    <row r="377" spans="1:30" ht="26.5" x14ac:dyDescent="0.35">
      <c r="A377" s="34">
        <v>384</v>
      </c>
      <c r="B377" s="1" t="s">
        <v>1167</v>
      </c>
      <c r="C377" s="1" t="s">
        <v>29015</v>
      </c>
      <c r="D377" s="1"/>
      <c r="E377" s="1"/>
      <c r="F377" s="1" t="s">
        <v>28722</v>
      </c>
      <c r="G377" s="35" t="s">
        <v>1168</v>
      </c>
      <c r="H377" s="35" t="s">
        <v>1169</v>
      </c>
      <c r="I377" s="35" t="s">
        <v>36</v>
      </c>
      <c r="J377" s="36">
        <v>153742000</v>
      </c>
      <c r="K377" s="36">
        <v>185628000</v>
      </c>
      <c r="L377" s="36">
        <v>397373000</v>
      </c>
      <c r="M377" s="36">
        <v>532928000</v>
      </c>
      <c r="N377" s="36">
        <v>855606000</v>
      </c>
      <c r="O377" s="37">
        <v>-0.1007</v>
      </c>
      <c r="P377" s="37">
        <v>-0.12559999999999999</v>
      </c>
      <c r="Q377" s="37">
        <v>0.17069999999999999</v>
      </c>
      <c r="R377" s="37">
        <v>0.1111</v>
      </c>
      <c r="S377" s="37">
        <v>0.125</v>
      </c>
      <c r="T377" s="37"/>
      <c r="U377" s="37"/>
      <c r="V377" s="37">
        <v>-5.1000000000000004E-3</v>
      </c>
      <c r="W377" s="37">
        <v>-7.7799999999999994E-2</v>
      </c>
      <c r="X377" s="37">
        <v>-5.96E-2</v>
      </c>
      <c r="Z377" s="4" t="str">
        <f t="shared" si="40"/>
        <v>NO</v>
      </c>
      <c r="AA377" s="4" t="str">
        <f t="shared" si="40"/>
        <v>NO</v>
      </c>
      <c r="AB377" s="4" t="str">
        <f t="shared" si="40"/>
        <v>NO</v>
      </c>
      <c r="AD377" s="4">
        <f t="shared" si="41"/>
        <v>0</v>
      </c>
    </row>
    <row r="378" spans="1:30" ht="27.65" customHeight="1" x14ac:dyDescent="0.35">
      <c r="A378" s="34">
        <v>385</v>
      </c>
      <c r="B378" s="1" t="s">
        <v>1170</v>
      </c>
      <c r="C378" s="1"/>
      <c r="D378" s="1"/>
      <c r="E378" s="1"/>
      <c r="F378" s="1" t="str">
        <f t="shared" ref="F378:F384" si="48">B378</f>
        <v>А2МЕД САМАРА, ООО</v>
      </c>
      <c r="G378" s="35" t="s">
        <v>1171</v>
      </c>
      <c r="H378" s="35" t="s">
        <v>1172</v>
      </c>
      <c r="I378" s="35" t="s">
        <v>43</v>
      </c>
      <c r="J378" s="36">
        <v>223524000</v>
      </c>
      <c r="K378" s="36">
        <v>462025000</v>
      </c>
      <c r="L378" s="36">
        <v>563780000</v>
      </c>
      <c r="M378" s="36">
        <v>694622000</v>
      </c>
      <c r="N378" s="36">
        <v>853073000</v>
      </c>
      <c r="O378" s="37">
        <v>9.5600000000000004E-2</v>
      </c>
      <c r="P378" s="37">
        <v>0.10150000000000001</v>
      </c>
      <c r="Q378" s="37">
        <v>0.1171</v>
      </c>
      <c r="R378" s="37">
        <v>0.1222</v>
      </c>
      <c r="S378" s="37">
        <v>0.1134</v>
      </c>
      <c r="T378" s="37">
        <v>-8.7099999999999997E-2</v>
      </c>
      <c r="U378" s="37">
        <v>1.78E-2</v>
      </c>
      <c r="V378" s="37">
        <v>6.5799999999999997E-2</v>
      </c>
      <c r="W378" s="37">
        <v>7.9600000000000004E-2</v>
      </c>
      <c r="X378" s="37">
        <v>9.01E-2</v>
      </c>
      <c r="Z378" s="4" t="str">
        <f t="shared" si="40"/>
        <v>NO</v>
      </c>
      <c r="AA378" s="4" t="str">
        <f t="shared" si="40"/>
        <v>NO</v>
      </c>
      <c r="AB378" s="4" t="str">
        <f t="shared" si="40"/>
        <v>NO</v>
      </c>
      <c r="AD378" s="4">
        <f t="shared" si="41"/>
        <v>0</v>
      </c>
    </row>
    <row r="379" spans="1:30" ht="14.4" customHeight="1" x14ac:dyDescent="0.35">
      <c r="A379" s="34">
        <v>386</v>
      </c>
      <c r="B379" s="1" t="s">
        <v>1173</v>
      </c>
      <c r="C379" s="1"/>
      <c r="D379" s="1"/>
      <c r="E379" s="1"/>
      <c r="F379" s="1" t="str">
        <f t="shared" si="48"/>
        <v>ММХЦ ЖУКОВКА, ООО</v>
      </c>
      <c r="G379" s="35" t="s">
        <v>1174</v>
      </c>
      <c r="H379" s="35" t="s">
        <v>1175</v>
      </c>
      <c r="I379" s="35" t="s">
        <v>23</v>
      </c>
      <c r="J379" s="36">
        <v>35765000</v>
      </c>
      <c r="K379" s="36"/>
      <c r="L379" s="36"/>
      <c r="M379" s="36"/>
      <c r="N379" s="36">
        <v>846344000</v>
      </c>
      <c r="O379" s="37">
        <v>0.10780000000000001</v>
      </c>
      <c r="P379" s="37"/>
      <c r="Q379" s="37"/>
      <c r="R379" s="37"/>
      <c r="S379" s="37">
        <v>0.09</v>
      </c>
      <c r="T379" s="37"/>
      <c r="U379" s="37"/>
      <c r="V379" s="37"/>
      <c r="W379" s="37"/>
      <c r="X379" s="37"/>
      <c r="Z379" s="4" t="str">
        <f t="shared" si="40"/>
        <v>NO</v>
      </c>
      <c r="AA379" s="4" t="str">
        <f t="shared" si="40"/>
        <v>NO</v>
      </c>
      <c r="AB379" s="4" t="str">
        <f t="shared" si="40"/>
        <v>NO</v>
      </c>
      <c r="AD379" s="4">
        <f t="shared" si="41"/>
        <v>0</v>
      </c>
    </row>
    <row r="380" spans="1:30" ht="27.65" customHeight="1" x14ac:dyDescent="0.35">
      <c r="A380" s="34">
        <v>387</v>
      </c>
      <c r="B380" s="1" t="s">
        <v>620</v>
      </c>
      <c r="C380" s="1"/>
      <c r="D380" s="1"/>
      <c r="E380" s="1"/>
      <c r="F380" s="1" t="str">
        <f t="shared" si="48"/>
        <v>ЦЕНТР ДИАЛИЗА, ООО</v>
      </c>
      <c r="G380" s="35" t="s">
        <v>1176</v>
      </c>
      <c r="H380" s="35" t="s">
        <v>1177</v>
      </c>
      <c r="I380" s="35" t="s">
        <v>23</v>
      </c>
      <c r="J380" s="36">
        <v>658022000</v>
      </c>
      <c r="K380" s="36">
        <v>690349000</v>
      </c>
      <c r="L380" s="36">
        <v>713549000</v>
      </c>
      <c r="M380" s="36">
        <v>748967000</v>
      </c>
      <c r="N380" s="36">
        <v>846040000</v>
      </c>
      <c r="O380" s="37">
        <v>-1.06E-2</v>
      </c>
      <c r="P380" s="37">
        <v>4.7399999999999998E-2</v>
      </c>
      <c r="Q380" s="37">
        <v>1.7000000000000001E-2</v>
      </c>
      <c r="R380" s="37">
        <v>5.7999999999999996E-3</v>
      </c>
      <c r="S380" s="37">
        <v>-4.4000000000000003E-3</v>
      </c>
      <c r="T380" s="37">
        <v>-1.11E-2</v>
      </c>
      <c r="U380" s="37">
        <v>4.4699999999999997E-2</v>
      </c>
      <c r="V380" s="37">
        <v>1.54E-2</v>
      </c>
      <c r="W380" s="37">
        <v>4.4999999999999997E-3</v>
      </c>
      <c r="X380" s="37">
        <v>-1.18E-2</v>
      </c>
      <c r="Z380" s="4" t="str">
        <f t="shared" si="40"/>
        <v>NO</v>
      </c>
      <c r="AA380" s="4" t="str">
        <f t="shared" si="40"/>
        <v>NO</v>
      </c>
      <c r="AB380" s="4" t="str">
        <f t="shared" si="40"/>
        <v>NO</v>
      </c>
      <c r="AD380" s="4">
        <f t="shared" si="41"/>
        <v>0</v>
      </c>
    </row>
    <row r="381" spans="1:30" ht="27.65" customHeight="1" x14ac:dyDescent="0.35">
      <c r="A381" s="34">
        <v>388</v>
      </c>
      <c r="B381" s="1" t="s">
        <v>1178</v>
      </c>
      <c r="C381" s="1" t="s">
        <v>29015</v>
      </c>
      <c r="D381" s="1" t="s">
        <v>29085</v>
      </c>
      <c r="E381" s="1" t="s">
        <v>29008</v>
      </c>
      <c r="F381" s="1" t="str">
        <f t="shared" si="48"/>
        <v>ОИГ, ООО</v>
      </c>
      <c r="G381" s="35" t="s">
        <v>1179</v>
      </c>
      <c r="H381" s="35" t="s">
        <v>1180</v>
      </c>
      <c r="I381" s="35" t="s">
        <v>33</v>
      </c>
      <c r="J381" s="36">
        <v>185768000</v>
      </c>
      <c r="K381" s="36">
        <v>172468000</v>
      </c>
      <c r="L381" s="36">
        <v>179183000</v>
      </c>
      <c r="M381" s="36">
        <v>547893000</v>
      </c>
      <c r="N381" s="36">
        <v>844296000</v>
      </c>
      <c r="O381" s="37">
        <v>0.54169999999999996</v>
      </c>
      <c r="P381" s="37">
        <v>0.47639999999999999</v>
      </c>
      <c r="Q381" s="37">
        <v>0.1174</v>
      </c>
      <c r="R381" s="37">
        <v>0.60429999999999995</v>
      </c>
      <c r="S381" s="37">
        <v>0.45429999999999998</v>
      </c>
      <c r="T381" s="37">
        <v>0.51959999999999995</v>
      </c>
      <c r="U381" s="37">
        <v>0.4632</v>
      </c>
      <c r="V381" s="37">
        <v>6.8199999999999997E-2</v>
      </c>
      <c r="W381" s="37"/>
      <c r="X381" s="37">
        <v>-1.8E-3</v>
      </c>
      <c r="Z381" s="4" t="str">
        <f t="shared" si="40"/>
        <v>NO</v>
      </c>
      <c r="AA381" s="4" t="str">
        <f t="shared" si="40"/>
        <v>YES</v>
      </c>
      <c r="AB381" s="4" t="str">
        <f t="shared" si="40"/>
        <v>YES</v>
      </c>
      <c r="AD381" s="4">
        <f t="shared" si="41"/>
        <v>2</v>
      </c>
    </row>
    <row r="382" spans="1:30" ht="27.65" customHeight="1" x14ac:dyDescent="0.35">
      <c r="A382" s="34">
        <v>389</v>
      </c>
      <c r="B382" s="1" t="s">
        <v>1181</v>
      </c>
      <c r="C382" s="1" t="s">
        <v>29015</v>
      </c>
      <c r="D382" s="1"/>
      <c r="E382" s="1" t="s">
        <v>29008</v>
      </c>
      <c r="F382" s="1" t="str">
        <f t="shared" si="48"/>
        <v>ВАЙДЕНТ, ООО</v>
      </c>
      <c r="G382" s="35" t="s">
        <v>1182</v>
      </c>
      <c r="H382" s="35" t="s">
        <v>1183</v>
      </c>
      <c r="I382" s="35" t="s">
        <v>29</v>
      </c>
      <c r="J382" s="36">
        <v>854000</v>
      </c>
      <c r="K382" s="36">
        <v>679000</v>
      </c>
      <c r="L382" s="36">
        <v>646000</v>
      </c>
      <c r="M382" s="36">
        <v>844000</v>
      </c>
      <c r="N382" s="36">
        <v>843611000</v>
      </c>
      <c r="O382" s="37">
        <v>5.62E-2</v>
      </c>
      <c r="P382" s="37">
        <v>-3.39E-2</v>
      </c>
      <c r="Q382" s="37">
        <v>4.4900000000000002E-2</v>
      </c>
      <c r="R382" s="37">
        <v>1.9E-2</v>
      </c>
      <c r="S382" s="37"/>
      <c r="T382" s="37">
        <v>5.62E-2</v>
      </c>
      <c r="U382" s="37">
        <v>-3.39E-2</v>
      </c>
      <c r="V382" s="37">
        <v>4.4900000000000002E-2</v>
      </c>
      <c r="W382" s="37">
        <v>1.9E-2</v>
      </c>
      <c r="X382" s="37"/>
      <c r="Z382" s="4" t="str">
        <f t="shared" si="40"/>
        <v>NO</v>
      </c>
      <c r="AA382" s="4" t="str">
        <f t="shared" si="40"/>
        <v>NO</v>
      </c>
      <c r="AB382" s="4" t="str">
        <f t="shared" si="40"/>
        <v>NO</v>
      </c>
      <c r="AD382" s="4">
        <f t="shared" si="41"/>
        <v>0</v>
      </c>
    </row>
    <row r="383" spans="1:30" ht="41.4" customHeight="1" x14ac:dyDescent="0.35">
      <c r="A383" s="34">
        <v>390</v>
      </c>
      <c r="B383" s="1" t="s">
        <v>1184</v>
      </c>
      <c r="C383" s="1"/>
      <c r="D383" s="1"/>
      <c r="E383" s="1"/>
      <c r="F383" s="1" t="str">
        <f t="shared" si="48"/>
        <v>НАУКА, ООО</v>
      </c>
      <c r="G383" s="35" t="s">
        <v>1185</v>
      </c>
      <c r="H383" s="35" t="s">
        <v>1186</v>
      </c>
      <c r="I383" s="35" t="s">
        <v>23</v>
      </c>
      <c r="J383" s="36">
        <v>310727000</v>
      </c>
      <c r="K383" s="36">
        <v>399816000</v>
      </c>
      <c r="L383" s="36">
        <v>471938000</v>
      </c>
      <c r="M383" s="36">
        <v>639417000</v>
      </c>
      <c r="N383" s="36">
        <v>842878000</v>
      </c>
      <c r="O383" s="37">
        <v>0.38009999999999999</v>
      </c>
      <c r="P383" s="37">
        <v>0.15939999999999999</v>
      </c>
      <c r="Q383" s="37">
        <v>0.15770000000000001</v>
      </c>
      <c r="R383" s="37">
        <v>0.13039999999999999</v>
      </c>
      <c r="S383" s="37">
        <v>9.5500000000000002E-2</v>
      </c>
      <c r="T383" s="37"/>
      <c r="U383" s="37"/>
      <c r="V383" s="37">
        <v>0.1507</v>
      </c>
      <c r="W383" s="37">
        <v>0.1235</v>
      </c>
      <c r="X383" s="37"/>
      <c r="Z383" s="4" t="str">
        <f t="shared" si="40"/>
        <v>NO</v>
      </c>
      <c r="AA383" s="4" t="str">
        <f t="shared" si="40"/>
        <v>NO</v>
      </c>
      <c r="AB383" s="4" t="str">
        <f t="shared" si="40"/>
        <v>NO</v>
      </c>
      <c r="AD383" s="4">
        <f t="shared" si="41"/>
        <v>0</v>
      </c>
    </row>
    <row r="384" spans="1:30" ht="27.65" customHeight="1" x14ac:dyDescent="0.35">
      <c r="A384" s="34">
        <v>391</v>
      </c>
      <c r="B384" s="1" t="s">
        <v>1187</v>
      </c>
      <c r="C384" s="1" t="s">
        <v>29015</v>
      </c>
      <c r="D384" s="1" t="s">
        <v>29042</v>
      </c>
      <c r="E384" s="1"/>
      <c r="F384" s="1" t="str">
        <f t="shared" si="48"/>
        <v>МЕДГАРД-ОРЕНБУРГ, ООО</v>
      </c>
      <c r="G384" s="35" t="s">
        <v>1188</v>
      </c>
      <c r="H384" s="35" t="s">
        <v>1189</v>
      </c>
      <c r="I384" s="35" t="s">
        <v>23</v>
      </c>
      <c r="J384" s="36">
        <v>304463000</v>
      </c>
      <c r="K384" s="36">
        <v>426072000</v>
      </c>
      <c r="L384" s="36">
        <v>584944000</v>
      </c>
      <c r="M384" s="36">
        <v>668617000</v>
      </c>
      <c r="N384" s="36">
        <v>842310000</v>
      </c>
      <c r="O384" s="37">
        <v>-1.0500000000000001E-2</v>
      </c>
      <c r="P384" s="37">
        <v>0.13189999999999999</v>
      </c>
      <c r="Q384" s="37">
        <v>0.22120000000000001</v>
      </c>
      <c r="R384" s="37">
        <v>0.23369999999999999</v>
      </c>
      <c r="S384" s="37">
        <v>0.23269999999999999</v>
      </c>
      <c r="T384" s="37">
        <v>3.85E-2</v>
      </c>
      <c r="U384" s="37">
        <v>3.5099999999999999E-2</v>
      </c>
      <c r="V384" s="37">
        <v>0.1578</v>
      </c>
      <c r="W384" s="37">
        <v>0.19819999999999999</v>
      </c>
      <c r="X384" s="37">
        <v>0.1731</v>
      </c>
      <c r="Z384" s="4" t="str">
        <f t="shared" si="40"/>
        <v>YES</v>
      </c>
      <c r="AA384" s="4" t="str">
        <f t="shared" si="40"/>
        <v>YES</v>
      </c>
      <c r="AB384" s="4" t="str">
        <f t="shared" si="40"/>
        <v>YES</v>
      </c>
      <c r="AD384" s="4">
        <f t="shared" si="41"/>
        <v>3</v>
      </c>
    </row>
    <row r="385" spans="1:30" ht="27.65" customHeight="1" x14ac:dyDescent="0.35">
      <c r="A385" s="34">
        <v>392</v>
      </c>
      <c r="B385" s="1" t="s">
        <v>1190</v>
      </c>
      <c r="C385" s="1" t="s">
        <v>28702</v>
      </c>
      <c r="D385" s="1"/>
      <c r="E385" s="1"/>
      <c r="F385" s="1" t="s">
        <v>29262</v>
      </c>
      <c r="G385" s="35" t="s">
        <v>1191</v>
      </c>
      <c r="H385" s="35" t="s">
        <v>1192</v>
      </c>
      <c r="I385" s="35" t="s">
        <v>87</v>
      </c>
      <c r="J385" s="36">
        <v>1023650000</v>
      </c>
      <c r="K385" s="36">
        <v>727632000</v>
      </c>
      <c r="L385" s="36">
        <v>598718000</v>
      </c>
      <c r="M385" s="36">
        <v>868202000</v>
      </c>
      <c r="N385" s="36">
        <v>837398000</v>
      </c>
      <c r="O385" s="37">
        <v>5.91E-2</v>
      </c>
      <c r="P385" s="37">
        <v>-0.1593</v>
      </c>
      <c r="Q385" s="37">
        <v>7.4999999999999997E-3</v>
      </c>
      <c r="R385" s="37">
        <v>0.15959999999999999</v>
      </c>
      <c r="S385" s="37">
        <v>0.26029999999999998</v>
      </c>
      <c r="T385" s="37">
        <v>6.3500000000000001E-2</v>
      </c>
      <c r="U385" s="37">
        <v>-0.18229999999999999</v>
      </c>
      <c r="V385" s="37">
        <v>3.0000000000000001E-3</v>
      </c>
      <c r="W385" s="37">
        <v>0.18390000000000001</v>
      </c>
      <c r="X385" s="37">
        <v>-0.1124</v>
      </c>
      <c r="Z385" s="4" t="str">
        <f t="shared" si="40"/>
        <v>NO</v>
      </c>
      <c r="AA385" s="4" t="str">
        <f t="shared" si="40"/>
        <v>NO</v>
      </c>
      <c r="AB385" s="4" t="str">
        <f t="shared" si="40"/>
        <v>YES</v>
      </c>
      <c r="AD385" s="4">
        <f t="shared" si="41"/>
        <v>1</v>
      </c>
    </row>
    <row r="386" spans="1:30" ht="14.4" customHeight="1" x14ac:dyDescent="0.35">
      <c r="A386" s="34">
        <v>393</v>
      </c>
      <c r="B386" s="1" t="s">
        <v>1193</v>
      </c>
      <c r="C386" s="1" t="s">
        <v>28702</v>
      </c>
      <c r="D386" s="1"/>
      <c r="E386" s="1"/>
      <c r="F386" s="1" t="s">
        <v>29262</v>
      </c>
      <c r="G386" s="35" t="s">
        <v>1194</v>
      </c>
      <c r="H386" s="35" t="s">
        <v>1195</v>
      </c>
      <c r="I386" s="35" t="s">
        <v>87</v>
      </c>
      <c r="J386" s="36">
        <v>418417000</v>
      </c>
      <c r="K386" s="36">
        <v>554350000</v>
      </c>
      <c r="L386" s="36">
        <v>685947000</v>
      </c>
      <c r="M386" s="36">
        <v>798963000</v>
      </c>
      <c r="N386" s="36">
        <v>837132000</v>
      </c>
      <c r="O386" s="37">
        <v>4.7399999999999998E-2</v>
      </c>
      <c r="P386" s="37">
        <v>5.9900000000000002E-2</v>
      </c>
      <c r="Q386" s="37">
        <v>3.6299999999999999E-2</v>
      </c>
      <c r="R386" s="37">
        <v>3.0300000000000001E-2</v>
      </c>
      <c r="S386" s="37">
        <v>1.8100000000000002E-2</v>
      </c>
      <c r="T386" s="37">
        <v>0.12180000000000001</v>
      </c>
      <c r="U386" s="37">
        <v>5.33E-2</v>
      </c>
      <c r="V386" s="37">
        <v>2.9000000000000001E-2</v>
      </c>
      <c r="W386" s="37">
        <v>1.9400000000000001E-2</v>
      </c>
      <c r="X386" s="37">
        <v>8.0999999999999996E-3</v>
      </c>
      <c r="Z386" s="4" t="str">
        <f t="shared" si="40"/>
        <v>NO</v>
      </c>
      <c r="AA386" s="4" t="str">
        <f t="shared" si="40"/>
        <v>NO</v>
      </c>
      <c r="AB386" s="4" t="str">
        <f t="shared" si="40"/>
        <v>NO</v>
      </c>
      <c r="AD386" s="4">
        <f t="shared" si="41"/>
        <v>0</v>
      </c>
    </row>
    <row r="387" spans="1:30" ht="14.4" customHeight="1" x14ac:dyDescent="0.35">
      <c r="A387" s="34">
        <v>394</v>
      </c>
      <c r="B387" s="1" t="s">
        <v>1196</v>
      </c>
      <c r="C387" s="1"/>
      <c r="D387" s="1"/>
      <c r="E387" s="1"/>
      <c r="F387" s="1" t="str">
        <f t="shared" ref="F387:F390" si="49">B387</f>
        <v>МТК МГ, ООО</v>
      </c>
      <c r="G387" s="35" t="s">
        <v>1197</v>
      </c>
      <c r="H387" s="35" t="s">
        <v>1198</v>
      </c>
      <c r="I387" s="35" t="s">
        <v>33</v>
      </c>
      <c r="J387" s="36">
        <v>308094000</v>
      </c>
      <c r="K387" s="36">
        <v>423610000</v>
      </c>
      <c r="L387" s="36">
        <v>484072000</v>
      </c>
      <c r="M387" s="36">
        <v>747007000</v>
      </c>
      <c r="N387" s="36">
        <v>836764000</v>
      </c>
      <c r="O387" s="37">
        <v>1.15E-2</v>
      </c>
      <c r="P387" s="37">
        <v>3.0700000000000002E-2</v>
      </c>
      <c r="Q387" s="37">
        <v>8.8000000000000005E-3</v>
      </c>
      <c r="R387" s="37">
        <v>0.13239999999999999</v>
      </c>
      <c r="S387" s="37">
        <v>0.18990000000000001</v>
      </c>
      <c r="T387" s="37">
        <v>1.7399999999999999E-2</v>
      </c>
      <c r="U387" s="37">
        <v>2.58E-2</v>
      </c>
      <c r="V387" s="37">
        <v>2.7000000000000001E-3</v>
      </c>
      <c r="W387" s="37">
        <v>0.1104</v>
      </c>
      <c r="X387" s="37">
        <v>0.1401</v>
      </c>
      <c r="Z387" s="4" t="str">
        <f t="shared" si="40"/>
        <v>NO</v>
      </c>
      <c r="AA387" s="4" t="str">
        <f t="shared" si="40"/>
        <v>NO</v>
      </c>
      <c r="AB387" s="4" t="str">
        <f t="shared" si="40"/>
        <v>NO</v>
      </c>
      <c r="AD387" s="4">
        <f t="shared" si="41"/>
        <v>0</v>
      </c>
    </row>
    <row r="388" spans="1:30" ht="27.65" customHeight="1" x14ac:dyDescent="0.35">
      <c r="A388" s="34">
        <v>395</v>
      </c>
      <c r="B388" s="1" t="s">
        <v>1199</v>
      </c>
      <c r="C388" s="1" t="s">
        <v>29015</v>
      </c>
      <c r="D388" s="1" t="s">
        <v>29042</v>
      </c>
      <c r="E388" s="1"/>
      <c r="F388" s="1" t="str">
        <f t="shared" si="49"/>
        <v>МЕДИЦИНСКИЙ ЦЕНТР ГИППОКРАТ, ООО</v>
      </c>
      <c r="G388" s="35" t="s">
        <v>1200</v>
      </c>
      <c r="H388" s="35" t="s">
        <v>1201</v>
      </c>
      <c r="I388" s="35" t="s">
        <v>33</v>
      </c>
      <c r="J388" s="36">
        <v>328030000</v>
      </c>
      <c r="K388" s="36">
        <v>487676000</v>
      </c>
      <c r="L388" s="36">
        <v>636696000</v>
      </c>
      <c r="M388" s="36">
        <v>763442000</v>
      </c>
      <c r="N388" s="36">
        <v>836312000</v>
      </c>
      <c r="O388" s="37">
        <v>0.23799999999999999</v>
      </c>
      <c r="P388" s="37">
        <v>0.17730000000000001</v>
      </c>
      <c r="Q388" s="37">
        <v>0.21490000000000001</v>
      </c>
      <c r="R388" s="37">
        <v>0.20349999999999999</v>
      </c>
      <c r="S388" s="37">
        <v>0.16170000000000001</v>
      </c>
      <c r="T388" s="37"/>
      <c r="U388" s="37"/>
      <c r="V388" s="37">
        <v>0.18970000000000001</v>
      </c>
      <c r="W388" s="37">
        <v>0.15870000000000001</v>
      </c>
      <c r="X388" s="37">
        <v>0.121</v>
      </c>
      <c r="Z388" s="4" t="str">
        <f t="shared" si="40"/>
        <v>YES</v>
      </c>
      <c r="AA388" s="4" t="str">
        <f t="shared" si="40"/>
        <v>YES</v>
      </c>
      <c r="AB388" s="4" t="str">
        <f t="shared" si="40"/>
        <v>NO</v>
      </c>
      <c r="AD388" s="4">
        <f t="shared" si="41"/>
        <v>2</v>
      </c>
    </row>
    <row r="389" spans="1:30" ht="27.65" customHeight="1" x14ac:dyDescent="0.35">
      <c r="A389" s="34">
        <v>396</v>
      </c>
      <c r="B389" s="1" t="s">
        <v>1202</v>
      </c>
      <c r="C389" s="1"/>
      <c r="D389" s="1"/>
      <c r="E389" s="1"/>
      <c r="F389" s="1" t="str">
        <f t="shared" si="49"/>
        <v>НОВОЛАЗЕР, ООО</v>
      </c>
      <c r="G389" s="35" t="s">
        <v>1203</v>
      </c>
      <c r="H389" s="35" t="s">
        <v>1204</v>
      </c>
      <c r="I389" s="35" t="s">
        <v>36</v>
      </c>
      <c r="J389" s="36">
        <v>292961000</v>
      </c>
      <c r="K389" s="36">
        <v>411240000</v>
      </c>
      <c r="L389" s="36">
        <v>627192000</v>
      </c>
      <c r="M389" s="36">
        <v>818922000</v>
      </c>
      <c r="N389" s="36">
        <v>835625000</v>
      </c>
      <c r="O389" s="37">
        <v>3.2099999999999997E-2</v>
      </c>
      <c r="P389" s="37">
        <v>2.5399999999999999E-2</v>
      </c>
      <c r="Q389" s="37">
        <v>0.1472</v>
      </c>
      <c r="R389" s="37">
        <v>-2.2000000000000001E-3</v>
      </c>
      <c r="S389" s="37">
        <v>-1.0999999999999999E-2</v>
      </c>
      <c r="T389" s="37"/>
      <c r="U389" s="37">
        <v>-1.03E-2</v>
      </c>
      <c r="V389" s="37">
        <v>-8.3000000000000001E-3</v>
      </c>
      <c r="W389" s="37">
        <v>-6.4999999999999997E-3</v>
      </c>
      <c r="X389" s="37">
        <v>-3.3999999999999998E-3</v>
      </c>
      <c r="Z389" s="4" t="str">
        <f t="shared" ref="Z389:AB452" si="50">IF(Q389&gt;20%,"YES","NO")</f>
        <v>NO</v>
      </c>
      <c r="AA389" s="4" t="str">
        <f t="shared" si="50"/>
        <v>NO</v>
      </c>
      <c r="AB389" s="4" t="str">
        <f t="shared" si="50"/>
        <v>NO</v>
      </c>
      <c r="AD389" s="4">
        <f t="shared" ref="AD389:AD452" si="51">COUNTIF(Z389:AB389,"YES")</f>
        <v>0</v>
      </c>
    </row>
    <row r="390" spans="1:30" ht="27.65" customHeight="1" x14ac:dyDescent="0.35">
      <c r="A390" s="34">
        <v>397</v>
      </c>
      <c r="B390" s="1" t="s">
        <v>1205</v>
      </c>
      <c r="C390" s="1"/>
      <c r="D390" s="1"/>
      <c r="E390" s="1"/>
      <c r="F390" s="1" t="str">
        <f t="shared" si="49"/>
        <v>ГЦ РОСТОВ, ООО</v>
      </c>
      <c r="G390" s="35" t="s">
        <v>1206</v>
      </c>
      <c r="H390" s="35" t="s">
        <v>1207</v>
      </c>
      <c r="I390" s="35" t="s">
        <v>23</v>
      </c>
      <c r="J390" s="36">
        <v>518081000</v>
      </c>
      <c r="K390" s="36">
        <v>608874000</v>
      </c>
      <c r="L390" s="36">
        <v>716392000</v>
      </c>
      <c r="M390" s="36">
        <v>793805000</v>
      </c>
      <c r="N390" s="36">
        <v>833872000</v>
      </c>
      <c r="O390" s="37">
        <v>-0.2782</v>
      </c>
      <c r="P390" s="37">
        <v>-4.8500000000000001E-2</v>
      </c>
      <c r="Q390" s="37">
        <v>7.9399999999999998E-2</v>
      </c>
      <c r="R390" s="37">
        <v>8.8300000000000003E-2</v>
      </c>
      <c r="S390" s="37">
        <v>5.91E-2</v>
      </c>
      <c r="T390" s="37">
        <v>-0.36880000000000002</v>
      </c>
      <c r="U390" s="37">
        <v>-0.1147</v>
      </c>
      <c r="V390" s="37">
        <v>1.9300000000000001E-2</v>
      </c>
      <c r="W390" s="37">
        <v>3.4599999999999999E-2</v>
      </c>
      <c r="X390" s="37">
        <v>-1.3299999999999999E-2</v>
      </c>
      <c r="Z390" s="4" t="str">
        <f t="shared" si="50"/>
        <v>NO</v>
      </c>
      <c r="AA390" s="4" t="str">
        <f t="shared" si="50"/>
        <v>NO</v>
      </c>
      <c r="AB390" s="4" t="str">
        <f t="shared" si="50"/>
        <v>NO</v>
      </c>
      <c r="AD390" s="4">
        <f t="shared" si="51"/>
        <v>0</v>
      </c>
    </row>
    <row r="391" spans="1:30" ht="27.65" customHeight="1" x14ac:dyDescent="0.35">
      <c r="A391" s="34">
        <v>398</v>
      </c>
      <c r="B391" s="1" t="s">
        <v>302</v>
      </c>
      <c r="C391" s="1" t="s">
        <v>29015</v>
      </c>
      <c r="D391" s="1" t="s">
        <v>29042</v>
      </c>
      <c r="E391" s="1"/>
      <c r="F391" s="1" t="s">
        <v>28750</v>
      </c>
      <c r="G391" s="35" t="s">
        <v>1208</v>
      </c>
      <c r="H391" s="35" t="s">
        <v>1209</v>
      </c>
      <c r="I391" s="35" t="s">
        <v>23</v>
      </c>
      <c r="J391" s="36">
        <v>297636000</v>
      </c>
      <c r="K391" s="36">
        <v>379517000</v>
      </c>
      <c r="L391" s="36">
        <v>535832000</v>
      </c>
      <c r="M391" s="36">
        <v>676212000</v>
      </c>
      <c r="N391" s="36">
        <v>833721000</v>
      </c>
      <c r="O391" s="37">
        <v>0.16880000000000001</v>
      </c>
      <c r="P391" s="37">
        <v>0.34960000000000002</v>
      </c>
      <c r="Q391" s="37">
        <v>0.36930000000000002</v>
      </c>
      <c r="R391" s="37">
        <v>0.2404</v>
      </c>
      <c r="S391" s="37">
        <v>0.2417</v>
      </c>
      <c r="T391" s="37">
        <v>0.113</v>
      </c>
      <c r="U391" s="37">
        <v>0.12839999999999999</v>
      </c>
      <c r="V391" s="37">
        <v>6.8199999999999997E-2</v>
      </c>
      <c r="W391" s="37">
        <v>-0.11509999999999999</v>
      </c>
      <c r="X391" s="37">
        <v>-5.1200000000000002E-2</v>
      </c>
      <c r="Z391" s="4" t="str">
        <f t="shared" si="50"/>
        <v>YES</v>
      </c>
      <c r="AA391" s="4" t="str">
        <f t="shared" si="50"/>
        <v>YES</v>
      </c>
      <c r="AB391" s="4" t="str">
        <f t="shared" si="50"/>
        <v>YES</v>
      </c>
      <c r="AD391" s="4">
        <f t="shared" si="51"/>
        <v>3</v>
      </c>
    </row>
    <row r="392" spans="1:30" ht="14.4" customHeight="1" x14ac:dyDescent="0.35">
      <c r="A392" s="34">
        <v>399</v>
      </c>
      <c r="B392" s="1" t="s">
        <v>1210</v>
      </c>
      <c r="C392" s="1" t="s">
        <v>28702</v>
      </c>
      <c r="D392" s="1"/>
      <c r="E392" s="1"/>
      <c r="F392" s="1" t="s">
        <v>29262</v>
      </c>
      <c r="G392" s="35" t="s">
        <v>1211</v>
      </c>
      <c r="H392" s="35" t="s">
        <v>1212</v>
      </c>
      <c r="I392" s="35" t="s">
        <v>87</v>
      </c>
      <c r="J392" s="36">
        <v>399332000</v>
      </c>
      <c r="K392" s="36">
        <v>459901000</v>
      </c>
      <c r="L392" s="36">
        <v>516507000</v>
      </c>
      <c r="M392" s="36">
        <v>700464000</v>
      </c>
      <c r="N392" s="36">
        <v>829272000</v>
      </c>
      <c r="O392" s="37">
        <v>7.1599999999999997E-2</v>
      </c>
      <c r="P392" s="37">
        <v>2.3599999999999999E-2</v>
      </c>
      <c r="Q392" s="37">
        <v>4.9099999999999998E-2</v>
      </c>
      <c r="R392" s="37">
        <v>0.20369999999999999</v>
      </c>
      <c r="S392" s="37">
        <v>0.22370000000000001</v>
      </c>
      <c r="T392" s="37">
        <v>0.10299999999999999</v>
      </c>
      <c r="U392" s="37">
        <v>1.4999999999999999E-2</v>
      </c>
      <c r="V392" s="37">
        <v>3.7699999999999997E-2</v>
      </c>
      <c r="W392" s="37">
        <v>0.19939999999999999</v>
      </c>
      <c r="X392" s="37">
        <v>0.21659999999999999</v>
      </c>
      <c r="Z392" s="4" t="str">
        <f t="shared" si="50"/>
        <v>NO</v>
      </c>
      <c r="AA392" s="4" t="str">
        <f t="shared" si="50"/>
        <v>YES</v>
      </c>
      <c r="AB392" s="4" t="str">
        <f t="shared" si="50"/>
        <v>YES</v>
      </c>
      <c r="AD392" s="4">
        <f t="shared" si="51"/>
        <v>2</v>
      </c>
    </row>
    <row r="393" spans="1:30" ht="14.4" customHeight="1" x14ac:dyDescent="0.35">
      <c r="A393" s="34">
        <v>400</v>
      </c>
      <c r="B393" s="1" t="s">
        <v>1213</v>
      </c>
      <c r="C393" s="1"/>
      <c r="D393" s="1"/>
      <c r="E393" s="1"/>
      <c r="F393" s="1" t="str">
        <f t="shared" ref="F393:F396" si="52">B393</f>
        <v>МЕДИЛАЙН, ООО</v>
      </c>
      <c r="G393" s="35" t="s">
        <v>1214</v>
      </c>
      <c r="H393" s="35" t="s">
        <v>1215</v>
      </c>
      <c r="I393" s="35" t="s">
        <v>23</v>
      </c>
      <c r="J393" s="36">
        <v>466801000</v>
      </c>
      <c r="K393" s="36">
        <v>468237000</v>
      </c>
      <c r="L393" s="36">
        <v>265528000</v>
      </c>
      <c r="M393" s="36">
        <v>554058000</v>
      </c>
      <c r="N393" s="36">
        <v>827101000</v>
      </c>
      <c r="O393" s="37">
        <v>1.83E-2</v>
      </c>
      <c r="P393" s="37">
        <v>1.7600000000000001E-2</v>
      </c>
      <c r="Q393" s="37">
        <v>1.18E-2</v>
      </c>
      <c r="R393" s="37">
        <v>1.3599999999999999E-2</v>
      </c>
      <c r="S393" s="37">
        <v>2.1999999999999999E-2</v>
      </c>
      <c r="T393" s="37">
        <v>-1.4E-3</v>
      </c>
      <c r="U393" s="37">
        <v>-4.0000000000000002E-4</v>
      </c>
      <c r="V393" s="37"/>
      <c r="W393" s="37">
        <v>-1.2999999999999999E-3</v>
      </c>
      <c r="X393" s="37">
        <v>7.1000000000000004E-3</v>
      </c>
      <c r="Z393" s="4" t="str">
        <f t="shared" si="50"/>
        <v>NO</v>
      </c>
      <c r="AA393" s="4" t="str">
        <f t="shared" si="50"/>
        <v>NO</v>
      </c>
      <c r="AB393" s="4" t="str">
        <f t="shared" si="50"/>
        <v>NO</v>
      </c>
      <c r="AD393" s="4">
        <f t="shared" si="51"/>
        <v>0</v>
      </c>
    </row>
    <row r="394" spans="1:30" ht="27.65" customHeight="1" x14ac:dyDescent="0.35">
      <c r="A394" s="34">
        <v>401</v>
      </c>
      <c r="B394" s="1" t="s">
        <v>1216</v>
      </c>
      <c r="C394" s="1"/>
      <c r="D394" s="1"/>
      <c r="E394" s="1"/>
      <c r="F394" s="1" t="str">
        <f t="shared" si="52"/>
        <v>НМЦ, АССОЦИАЦИЯ</v>
      </c>
      <c r="G394" s="35" t="s">
        <v>1217</v>
      </c>
      <c r="H394" s="35" t="s">
        <v>1218</v>
      </c>
      <c r="I394" s="35" t="s">
        <v>23</v>
      </c>
      <c r="J394" s="36">
        <v>536349000</v>
      </c>
      <c r="K394" s="36">
        <v>414575000</v>
      </c>
      <c r="L394" s="36">
        <v>409326000</v>
      </c>
      <c r="M394" s="36">
        <v>548380000</v>
      </c>
      <c r="N394" s="36">
        <v>825996000</v>
      </c>
      <c r="O394" s="37">
        <v>3.9399999999999998E-2</v>
      </c>
      <c r="P394" s="37">
        <v>1.7100000000000001E-2</v>
      </c>
      <c r="Q394" s="37">
        <v>-2.3400000000000001E-2</v>
      </c>
      <c r="R394" s="37">
        <v>-0.1893</v>
      </c>
      <c r="S394" s="37">
        <v>-0.1822</v>
      </c>
      <c r="T394" s="37">
        <v>3.8699999999999998E-2</v>
      </c>
      <c r="U394" s="37">
        <v>1.66E-2</v>
      </c>
      <c r="V394" s="37">
        <v>-1.0999999999999999E-2</v>
      </c>
      <c r="W394" s="37">
        <v>-0.19220000000000001</v>
      </c>
      <c r="X394" s="37">
        <v>-0.20419999999999999</v>
      </c>
      <c r="Z394" s="4" t="str">
        <f t="shared" si="50"/>
        <v>NO</v>
      </c>
      <c r="AA394" s="4" t="str">
        <f t="shared" si="50"/>
        <v>NO</v>
      </c>
      <c r="AB394" s="4" t="str">
        <f t="shared" si="50"/>
        <v>NO</v>
      </c>
      <c r="AD394" s="4">
        <f t="shared" si="51"/>
        <v>0</v>
      </c>
    </row>
    <row r="395" spans="1:30" ht="27.65" customHeight="1" x14ac:dyDescent="0.35">
      <c r="A395" s="34">
        <v>402</v>
      </c>
      <c r="B395" s="1" t="s">
        <v>1219</v>
      </c>
      <c r="C395" s="1"/>
      <c r="D395" s="1"/>
      <c r="E395" s="1"/>
      <c r="F395" s="1" t="str">
        <f t="shared" si="52"/>
        <v>ЯМТ, ООО</v>
      </c>
      <c r="G395" s="35" t="s">
        <v>1220</v>
      </c>
      <c r="H395" s="35" t="s">
        <v>1221</v>
      </c>
      <c r="I395" s="35" t="s">
        <v>23</v>
      </c>
      <c r="J395" s="36">
        <v>197830000</v>
      </c>
      <c r="K395" s="36">
        <v>572560000</v>
      </c>
      <c r="L395" s="36">
        <v>898420000</v>
      </c>
      <c r="M395" s="36">
        <v>1103539000</v>
      </c>
      <c r="N395" s="36">
        <v>825737000</v>
      </c>
      <c r="O395" s="37">
        <v>-1.4111</v>
      </c>
      <c r="P395" s="37">
        <v>-8.8700000000000001E-2</v>
      </c>
      <c r="Q395" s="37">
        <v>-0.2001</v>
      </c>
      <c r="R395" s="37">
        <v>-0.20849999999999999</v>
      </c>
      <c r="S395" s="37">
        <v>-0.22889999999999999</v>
      </c>
      <c r="T395" s="37">
        <v>-2.6467000000000001</v>
      </c>
      <c r="U395" s="37">
        <v>-0.87509999999999999</v>
      </c>
      <c r="V395" s="37">
        <v>-1.0550999999999999</v>
      </c>
      <c r="W395" s="37">
        <v>-0.57420000000000004</v>
      </c>
      <c r="X395" s="37">
        <v>-0.55289999999999995</v>
      </c>
      <c r="Z395" s="4" t="str">
        <f t="shared" si="50"/>
        <v>NO</v>
      </c>
      <c r="AA395" s="4" t="str">
        <f t="shared" si="50"/>
        <v>NO</v>
      </c>
      <c r="AB395" s="4" t="str">
        <f t="shared" si="50"/>
        <v>NO</v>
      </c>
      <c r="AD395" s="4">
        <f t="shared" si="51"/>
        <v>0</v>
      </c>
    </row>
    <row r="396" spans="1:30" ht="27.65" customHeight="1" x14ac:dyDescent="0.35">
      <c r="A396" s="34">
        <v>403</v>
      </c>
      <c r="B396" s="1" t="s">
        <v>1222</v>
      </c>
      <c r="C396" s="1" t="s">
        <v>29015</v>
      </c>
      <c r="D396" s="1"/>
      <c r="E396" s="1" t="s">
        <v>29008</v>
      </c>
      <c r="F396" s="1" t="str">
        <f t="shared" si="52"/>
        <v>СТОМАТОЛОГИЧЕСКАЯ КЛИНИКА ЗУБ.РУ, ООО</v>
      </c>
      <c r="G396" s="35" t="s">
        <v>1223</v>
      </c>
      <c r="H396" s="35" t="s">
        <v>1224</v>
      </c>
      <c r="I396" s="35" t="s">
        <v>29</v>
      </c>
      <c r="J396" s="36">
        <v>392803000</v>
      </c>
      <c r="K396" s="36">
        <v>590983000</v>
      </c>
      <c r="L396" s="36">
        <v>573555000</v>
      </c>
      <c r="M396" s="36">
        <v>625874000</v>
      </c>
      <c r="N396" s="36">
        <v>824966000</v>
      </c>
      <c r="O396" s="37">
        <v>0.25519999999999998</v>
      </c>
      <c r="P396" s="37">
        <v>0.1275</v>
      </c>
      <c r="Q396" s="37">
        <v>0.111</v>
      </c>
      <c r="R396" s="37">
        <v>0.11849999999999999</v>
      </c>
      <c r="S396" s="37">
        <v>0.12039999999999999</v>
      </c>
      <c r="T396" s="37">
        <v>0.19889999999999999</v>
      </c>
      <c r="U396" s="37">
        <v>0.111</v>
      </c>
      <c r="V396" s="37">
        <v>7.0199999999999999E-2</v>
      </c>
      <c r="W396" s="37">
        <v>1.9400000000000001E-2</v>
      </c>
      <c r="X396" s="37">
        <v>-3.9100000000000003E-2</v>
      </c>
      <c r="Z396" s="4" t="str">
        <f t="shared" si="50"/>
        <v>NO</v>
      </c>
      <c r="AA396" s="4" t="str">
        <f t="shared" si="50"/>
        <v>NO</v>
      </c>
      <c r="AB396" s="4" t="str">
        <f t="shared" si="50"/>
        <v>NO</v>
      </c>
      <c r="AD396" s="4">
        <f t="shared" si="51"/>
        <v>0</v>
      </c>
    </row>
    <row r="397" spans="1:30" ht="26.5" x14ac:dyDescent="0.35">
      <c r="A397" s="34">
        <v>404</v>
      </c>
      <c r="B397" s="1" t="s">
        <v>1225</v>
      </c>
      <c r="C397" s="1" t="s">
        <v>28702</v>
      </c>
      <c r="D397" s="1"/>
      <c r="E397" s="1"/>
      <c r="F397" s="1" t="s">
        <v>29262</v>
      </c>
      <c r="G397" s="35" t="s">
        <v>1226</v>
      </c>
      <c r="H397" s="35" t="s">
        <v>1227</v>
      </c>
      <c r="I397" s="35" t="s">
        <v>87</v>
      </c>
      <c r="J397" s="36">
        <v>476903000</v>
      </c>
      <c r="K397" s="36">
        <v>575139000</v>
      </c>
      <c r="L397" s="36">
        <v>689805000</v>
      </c>
      <c r="M397" s="36">
        <v>748617000</v>
      </c>
      <c r="N397" s="36">
        <v>819354000</v>
      </c>
      <c r="O397" s="37">
        <v>-2.4299999999999999E-2</v>
      </c>
      <c r="P397" s="37">
        <v>7.1800000000000003E-2</v>
      </c>
      <c r="Q397" s="37">
        <v>0.1043</v>
      </c>
      <c r="R397" s="37">
        <v>5.16E-2</v>
      </c>
      <c r="S397" s="37">
        <v>-2.3800000000000002E-2</v>
      </c>
      <c r="T397" s="37">
        <v>7.0000000000000007E-2</v>
      </c>
      <c r="U397" s="37">
        <v>7.3400000000000007E-2</v>
      </c>
      <c r="V397" s="37">
        <v>9.6799999999999997E-2</v>
      </c>
      <c r="W397" s="37">
        <v>3.0800000000000001E-2</v>
      </c>
      <c r="X397" s="37">
        <v>-1.09E-2</v>
      </c>
      <c r="Z397" s="4" t="str">
        <f t="shared" si="50"/>
        <v>NO</v>
      </c>
      <c r="AA397" s="4" t="str">
        <f t="shared" si="50"/>
        <v>NO</v>
      </c>
      <c r="AB397" s="4" t="str">
        <f t="shared" si="50"/>
        <v>NO</v>
      </c>
      <c r="AD397" s="4">
        <f t="shared" si="51"/>
        <v>0</v>
      </c>
    </row>
    <row r="398" spans="1:30" ht="27.65" customHeight="1" x14ac:dyDescent="0.35">
      <c r="A398" s="34">
        <v>405</v>
      </c>
      <c r="B398" s="1" t="s">
        <v>1228</v>
      </c>
      <c r="C398" s="1"/>
      <c r="D398" s="1"/>
      <c r="E398" s="1"/>
      <c r="F398" s="1" t="str">
        <f t="shared" ref="F398:F399" si="53">B398</f>
        <v>ЦЭЛТ, АО</v>
      </c>
      <c r="G398" s="35" t="s">
        <v>1229</v>
      </c>
      <c r="H398" s="35" t="s">
        <v>1230</v>
      </c>
      <c r="I398" s="35" t="s">
        <v>23</v>
      </c>
      <c r="J398" s="36">
        <v>753705000</v>
      </c>
      <c r="K398" s="36">
        <v>776467000</v>
      </c>
      <c r="L398" s="36">
        <v>867705000</v>
      </c>
      <c r="M398" s="36">
        <v>855883000</v>
      </c>
      <c r="N398" s="36">
        <v>818821000</v>
      </c>
      <c r="O398" s="37">
        <v>-3.5400000000000001E-2</v>
      </c>
      <c r="P398" s="37">
        <v>-4.48E-2</v>
      </c>
      <c r="Q398" s="37">
        <v>-1.21E-2</v>
      </c>
      <c r="R398" s="37">
        <v>5.21E-2</v>
      </c>
      <c r="S398" s="37">
        <v>-9.8599999999999993E-2</v>
      </c>
      <c r="T398" s="37">
        <v>-4.7899999999999998E-2</v>
      </c>
      <c r="U398" s="37">
        <v>-9.69E-2</v>
      </c>
      <c r="V398" s="37">
        <v>-6.2700000000000006E-2</v>
      </c>
      <c r="W398" s="37">
        <v>1.1999999999999999E-3</v>
      </c>
      <c r="X398" s="37">
        <v>-0.20039999999999999</v>
      </c>
      <c r="Z398" s="4" t="str">
        <f t="shared" si="50"/>
        <v>NO</v>
      </c>
      <c r="AA398" s="4" t="str">
        <f t="shared" si="50"/>
        <v>NO</v>
      </c>
      <c r="AB398" s="4" t="str">
        <f t="shared" si="50"/>
        <v>NO</v>
      </c>
      <c r="AD398" s="4">
        <f t="shared" si="51"/>
        <v>0</v>
      </c>
    </row>
    <row r="399" spans="1:30" ht="27.65" customHeight="1" x14ac:dyDescent="0.35">
      <c r="A399" s="34">
        <v>406</v>
      </c>
      <c r="B399" s="1" t="s">
        <v>1231</v>
      </c>
      <c r="C399" s="1"/>
      <c r="D399" s="1"/>
      <c r="E399" s="1"/>
      <c r="F399" s="1" t="str">
        <f t="shared" si="53"/>
        <v>КЭРОС-ТОРГ, ООО</v>
      </c>
      <c r="G399" s="35" t="s">
        <v>1232</v>
      </c>
      <c r="H399" s="35" t="s">
        <v>1233</v>
      </c>
      <c r="I399" s="35" t="s">
        <v>33</v>
      </c>
      <c r="J399" s="36">
        <v>115136000</v>
      </c>
      <c r="K399" s="36">
        <v>211708000</v>
      </c>
      <c r="L399" s="36">
        <v>401163000</v>
      </c>
      <c r="M399" s="36">
        <v>537875000</v>
      </c>
      <c r="N399" s="36">
        <v>817295000</v>
      </c>
      <c r="O399" s="37">
        <v>0.188</v>
      </c>
      <c r="P399" s="37">
        <v>3.9100000000000003E-2</v>
      </c>
      <c r="Q399" s="37">
        <v>0.15809999999999999</v>
      </c>
      <c r="R399" s="37">
        <v>0.18579999999999999</v>
      </c>
      <c r="S399" s="37">
        <v>0.17</v>
      </c>
      <c r="T399" s="37">
        <v>0.17230000000000001</v>
      </c>
      <c r="U399" s="37">
        <v>2.1399999999999999E-2</v>
      </c>
      <c r="V399" s="37">
        <v>0.13070000000000001</v>
      </c>
      <c r="W399" s="37">
        <v>0.14080000000000001</v>
      </c>
      <c r="X399" s="37">
        <v>0.17460000000000001</v>
      </c>
      <c r="Z399" s="4" t="str">
        <f t="shared" si="50"/>
        <v>NO</v>
      </c>
      <c r="AA399" s="4" t="str">
        <f t="shared" si="50"/>
        <v>NO</v>
      </c>
      <c r="AB399" s="4" t="str">
        <f t="shared" si="50"/>
        <v>NO</v>
      </c>
      <c r="AD399" s="4">
        <f t="shared" si="51"/>
        <v>0</v>
      </c>
    </row>
    <row r="400" spans="1:30" ht="27.65" customHeight="1" x14ac:dyDescent="0.35">
      <c r="A400" s="34">
        <v>407</v>
      </c>
      <c r="B400" s="1" t="s">
        <v>1234</v>
      </c>
      <c r="C400" s="1" t="s">
        <v>28702</v>
      </c>
      <c r="D400" s="1"/>
      <c r="E400" s="1"/>
      <c r="F400" s="1" t="s">
        <v>29262</v>
      </c>
      <c r="G400" s="35" t="s">
        <v>1235</v>
      </c>
      <c r="H400" s="35" t="s">
        <v>1236</v>
      </c>
      <c r="I400" s="35" t="s">
        <v>87</v>
      </c>
      <c r="J400" s="36">
        <v>394279000</v>
      </c>
      <c r="K400" s="36">
        <v>480849000</v>
      </c>
      <c r="L400" s="36">
        <v>593609000</v>
      </c>
      <c r="M400" s="36">
        <v>701240000</v>
      </c>
      <c r="N400" s="36">
        <v>815209000</v>
      </c>
      <c r="O400" s="37">
        <v>0.12690000000000001</v>
      </c>
      <c r="P400" s="37">
        <v>0.16120000000000001</v>
      </c>
      <c r="Q400" s="37">
        <v>0.21329999999999999</v>
      </c>
      <c r="R400" s="37">
        <v>0.21210000000000001</v>
      </c>
      <c r="S400" s="37">
        <v>0.23</v>
      </c>
      <c r="T400" s="37">
        <v>9.8199999999999996E-2</v>
      </c>
      <c r="U400" s="37">
        <v>0.13739999999999999</v>
      </c>
      <c r="V400" s="37">
        <v>0.19389999999999999</v>
      </c>
      <c r="W400" s="37">
        <v>0.19009999999999999</v>
      </c>
      <c r="X400" s="37">
        <v>0.21099999999999999</v>
      </c>
      <c r="Z400" s="4" t="str">
        <f t="shared" si="50"/>
        <v>YES</v>
      </c>
      <c r="AA400" s="4" t="str">
        <f t="shared" si="50"/>
        <v>YES</v>
      </c>
      <c r="AB400" s="4" t="str">
        <f t="shared" si="50"/>
        <v>YES</v>
      </c>
      <c r="AD400" s="4">
        <f t="shared" si="51"/>
        <v>3</v>
      </c>
    </row>
    <row r="401" spans="1:30" ht="14.4" customHeight="1" x14ac:dyDescent="0.35">
      <c r="A401" s="34">
        <v>408</v>
      </c>
      <c r="B401" s="1" t="s">
        <v>1237</v>
      </c>
      <c r="C401" s="1" t="s">
        <v>28702</v>
      </c>
      <c r="D401" s="1"/>
      <c r="E401" s="1"/>
      <c r="F401" s="1" t="s">
        <v>29262</v>
      </c>
      <c r="G401" s="35" t="s">
        <v>1238</v>
      </c>
      <c r="H401" s="35" t="s">
        <v>1239</v>
      </c>
      <c r="I401" s="35" t="s">
        <v>87</v>
      </c>
      <c r="J401" s="36">
        <v>148386000</v>
      </c>
      <c r="K401" s="36">
        <v>163941000</v>
      </c>
      <c r="L401" s="36">
        <v>164618000</v>
      </c>
      <c r="M401" s="36">
        <v>181552000</v>
      </c>
      <c r="N401" s="36">
        <v>813720000</v>
      </c>
      <c r="O401" s="37">
        <v>-2.9700000000000001E-2</v>
      </c>
      <c r="P401" s="37">
        <v>-1.1000000000000001E-3</v>
      </c>
      <c r="Q401" s="37">
        <v>-6.0299999999999999E-2</v>
      </c>
      <c r="R401" s="37">
        <v>-5.0099999999999999E-2</v>
      </c>
      <c r="S401" s="37">
        <v>-0.33610000000000001</v>
      </c>
      <c r="T401" s="37">
        <v>-2.6499999999999999E-2</v>
      </c>
      <c r="U401" s="37">
        <v>-2.0000000000000001E-4</v>
      </c>
      <c r="V401" s="37">
        <v>-5.5100000000000003E-2</v>
      </c>
      <c r="W401" s="37">
        <v>-6.1800000000000001E-2</v>
      </c>
      <c r="X401" s="37">
        <v>-0.30270000000000002</v>
      </c>
      <c r="Z401" s="4" t="str">
        <f t="shared" si="50"/>
        <v>NO</v>
      </c>
      <c r="AA401" s="4" t="str">
        <f t="shared" si="50"/>
        <v>NO</v>
      </c>
      <c r="AB401" s="4" t="str">
        <f t="shared" si="50"/>
        <v>NO</v>
      </c>
      <c r="AD401" s="4">
        <f t="shared" si="51"/>
        <v>0</v>
      </c>
    </row>
    <row r="402" spans="1:30" ht="27.65" customHeight="1" x14ac:dyDescent="0.35">
      <c r="A402" s="34">
        <v>409</v>
      </c>
      <c r="B402" s="1" t="s">
        <v>1240</v>
      </c>
      <c r="C402" s="1"/>
      <c r="D402" s="1"/>
      <c r="E402" s="1"/>
      <c r="F402" s="1" t="str">
        <f t="shared" ref="F402:F403" si="54">B402</f>
        <v>ЦЕНТР РЕПРОДУКЦИИ ЛИНИЯ ЖИЗНИ, ООО</v>
      </c>
      <c r="G402" s="35" t="s">
        <v>1241</v>
      </c>
      <c r="H402" s="35" t="s">
        <v>1242</v>
      </c>
      <c r="I402" s="35" t="s">
        <v>33</v>
      </c>
      <c r="J402" s="36">
        <v>315297000</v>
      </c>
      <c r="K402" s="36">
        <v>510081000</v>
      </c>
      <c r="L402" s="36">
        <v>619980000</v>
      </c>
      <c r="M402" s="36">
        <v>723069000</v>
      </c>
      <c r="N402" s="36">
        <v>813387000</v>
      </c>
      <c r="O402" s="37">
        <v>-6.6299999999999998E-2</v>
      </c>
      <c r="P402" s="37">
        <v>0.12909999999999999</v>
      </c>
      <c r="Q402" s="37">
        <v>0.1424</v>
      </c>
      <c r="R402" s="37">
        <v>0.15720000000000001</v>
      </c>
      <c r="S402" s="37">
        <v>0.17660000000000001</v>
      </c>
      <c r="T402" s="37">
        <v>-1.09E-2</v>
      </c>
      <c r="U402" s="37">
        <v>-2.7000000000000001E-3</v>
      </c>
      <c r="V402" s="37">
        <v>-5.0000000000000001E-4</v>
      </c>
      <c r="W402" s="37"/>
      <c r="X402" s="37"/>
      <c r="Z402" s="4" t="str">
        <f t="shared" si="50"/>
        <v>NO</v>
      </c>
      <c r="AA402" s="4" t="str">
        <f t="shared" si="50"/>
        <v>NO</v>
      </c>
      <c r="AB402" s="4" t="str">
        <f t="shared" si="50"/>
        <v>NO</v>
      </c>
      <c r="AD402" s="4">
        <f t="shared" si="51"/>
        <v>0</v>
      </c>
    </row>
    <row r="403" spans="1:30" ht="27.65" customHeight="1" x14ac:dyDescent="0.35">
      <c r="A403" s="34">
        <v>410</v>
      </c>
      <c r="B403" s="1" t="s">
        <v>1243</v>
      </c>
      <c r="C403" s="1" t="s">
        <v>29015</v>
      </c>
      <c r="D403" s="1" t="s">
        <v>29042</v>
      </c>
      <c r="E403" s="1"/>
      <c r="F403" s="1" t="str">
        <f t="shared" si="54"/>
        <v>ГОРОДСКИЕ ПОЛИКЛИНИКИ, ООО</v>
      </c>
      <c r="G403" s="35" t="s">
        <v>1244</v>
      </c>
      <c r="H403" s="35" t="s">
        <v>1245</v>
      </c>
      <c r="I403" s="35" t="s">
        <v>23</v>
      </c>
      <c r="J403" s="36">
        <v>336067000</v>
      </c>
      <c r="K403" s="36">
        <v>421603000</v>
      </c>
      <c r="L403" s="36">
        <v>499402000</v>
      </c>
      <c r="M403" s="36">
        <v>737236000</v>
      </c>
      <c r="N403" s="36">
        <v>812330000</v>
      </c>
      <c r="O403" s="37">
        <v>5.0900000000000001E-2</v>
      </c>
      <c r="P403" s="37">
        <v>0.24060000000000001</v>
      </c>
      <c r="Q403" s="37">
        <v>0.27600000000000002</v>
      </c>
      <c r="R403" s="37">
        <v>0.26950000000000002</v>
      </c>
      <c r="S403" s="37">
        <v>0.25879999999999997</v>
      </c>
      <c r="T403" s="37">
        <v>-1E-4</v>
      </c>
      <c r="U403" s="37"/>
      <c r="V403" s="37">
        <v>-1E-4</v>
      </c>
      <c r="W403" s="37"/>
      <c r="X403" s="37">
        <v>-9.5500000000000002E-2</v>
      </c>
      <c r="Z403" s="4" t="str">
        <f t="shared" si="50"/>
        <v>YES</v>
      </c>
      <c r="AA403" s="4" t="str">
        <f t="shared" si="50"/>
        <v>YES</v>
      </c>
      <c r="AB403" s="4" t="str">
        <f t="shared" si="50"/>
        <v>YES</v>
      </c>
      <c r="AD403" s="4">
        <f t="shared" si="51"/>
        <v>3</v>
      </c>
    </row>
    <row r="404" spans="1:30" ht="14.4" customHeight="1" x14ac:dyDescent="0.35">
      <c r="A404" s="34">
        <v>411</v>
      </c>
      <c r="B404" s="1" t="s">
        <v>1246</v>
      </c>
      <c r="C404" s="1" t="s">
        <v>28702</v>
      </c>
      <c r="D404" s="1"/>
      <c r="E404" s="1"/>
      <c r="F404" s="1" t="s">
        <v>29262</v>
      </c>
      <c r="G404" s="35" t="s">
        <v>1247</v>
      </c>
      <c r="H404" s="35" t="s">
        <v>1248</v>
      </c>
      <c r="I404" s="35" t="s">
        <v>87</v>
      </c>
      <c r="J404" s="36">
        <v>443290000</v>
      </c>
      <c r="K404" s="36">
        <v>517928000</v>
      </c>
      <c r="L404" s="36">
        <v>651298000</v>
      </c>
      <c r="M404" s="36">
        <v>740625000</v>
      </c>
      <c r="N404" s="36">
        <v>807408000</v>
      </c>
      <c r="O404" s="37">
        <v>-0.2268</v>
      </c>
      <c r="P404" s="37">
        <v>-0.10979999999999999</v>
      </c>
      <c r="Q404" s="37">
        <v>8.5000000000000006E-3</v>
      </c>
      <c r="R404" s="37">
        <v>-1.0699999999999999E-2</v>
      </c>
      <c r="S404" s="37">
        <v>-0.15049999999999999</v>
      </c>
      <c r="T404" s="37">
        <v>-0.24049999999999999</v>
      </c>
      <c r="U404" s="37">
        <v>-0.18579999999999999</v>
      </c>
      <c r="V404" s="37">
        <v>-3.1099999999999999E-2</v>
      </c>
      <c r="W404" s="37">
        <v>-7.3599999999999999E-2</v>
      </c>
      <c r="X404" s="37">
        <v>-0.24410000000000001</v>
      </c>
      <c r="Z404" s="4" t="str">
        <f t="shared" si="50"/>
        <v>NO</v>
      </c>
      <c r="AA404" s="4" t="str">
        <f t="shared" si="50"/>
        <v>NO</v>
      </c>
      <c r="AB404" s="4" t="str">
        <f t="shared" si="50"/>
        <v>NO</v>
      </c>
      <c r="AD404" s="4">
        <f t="shared" si="51"/>
        <v>0</v>
      </c>
    </row>
    <row r="405" spans="1:30" x14ac:dyDescent="0.35">
      <c r="A405" s="34">
        <v>412</v>
      </c>
      <c r="B405" s="1" t="s">
        <v>1249</v>
      </c>
      <c r="C405" s="1" t="s">
        <v>29082</v>
      </c>
      <c r="D405" s="1"/>
      <c r="E405" s="1"/>
      <c r="F405" s="1" t="str">
        <f t="shared" ref="F405:F408" si="55">B405</f>
        <v>КБ РЖД-МЕДИЦИНА Г.ПЕТРОЗАВОДСК, ЧУЗ</v>
      </c>
      <c r="G405" s="35" t="s">
        <v>1250</v>
      </c>
      <c r="H405" s="35" t="s">
        <v>1251</v>
      </c>
      <c r="I405" s="35" t="s">
        <v>23</v>
      </c>
      <c r="J405" s="36">
        <v>322163000</v>
      </c>
      <c r="K405" s="36">
        <v>333282000</v>
      </c>
      <c r="L405" s="36">
        <v>400909000</v>
      </c>
      <c r="M405" s="36">
        <v>644583000</v>
      </c>
      <c r="N405" s="36">
        <v>805766000</v>
      </c>
      <c r="O405" s="37">
        <v>-3.8E-3</v>
      </c>
      <c r="P405" s="37">
        <v>1.5900000000000001E-2</v>
      </c>
      <c r="Q405" s="37">
        <v>7.7000000000000002E-3</v>
      </c>
      <c r="R405" s="37">
        <v>4.5999999999999999E-3</v>
      </c>
      <c r="S405" s="37">
        <v>-7.4000000000000003E-3</v>
      </c>
      <c r="T405" s="37">
        <v>2.2000000000000001E-3</v>
      </c>
      <c r="U405" s="37">
        <v>1.8800000000000001E-2</v>
      </c>
      <c r="V405" s="37">
        <v>2.9999999999999997E-4</v>
      </c>
      <c r="W405" s="37">
        <v>-1.4200000000000001E-2</v>
      </c>
      <c r="X405" s="37">
        <v>-7.4000000000000003E-3</v>
      </c>
      <c r="Z405" s="4" t="str">
        <f t="shared" si="50"/>
        <v>NO</v>
      </c>
      <c r="AA405" s="4" t="str">
        <f t="shared" si="50"/>
        <v>NO</v>
      </c>
      <c r="AB405" s="4" t="str">
        <f t="shared" si="50"/>
        <v>NO</v>
      </c>
      <c r="AD405" s="4">
        <f t="shared" si="51"/>
        <v>0</v>
      </c>
    </row>
    <row r="406" spans="1:30" ht="27.65" customHeight="1" x14ac:dyDescent="0.35">
      <c r="A406" s="34">
        <v>413</v>
      </c>
      <c r="B406" s="1" t="s">
        <v>1252</v>
      </c>
      <c r="C406" s="1"/>
      <c r="D406" s="1"/>
      <c r="E406" s="1"/>
      <c r="F406" s="1" t="str">
        <f t="shared" si="55"/>
        <v>ВОККДЦ, АУЗ ВО</v>
      </c>
      <c r="G406" s="35" t="s">
        <v>1253</v>
      </c>
      <c r="H406" s="35" t="s">
        <v>1254</v>
      </c>
      <c r="I406" s="35" t="s">
        <v>23</v>
      </c>
      <c r="J406" s="36">
        <v>708749000</v>
      </c>
      <c r="K406" s="36">
        <v>525801000</v>
      </c>
      <c r="L406" s="36">
        <v>605053000</v>
      </c>
      <c r="M406" s="36">
        <v>660219000</v>
      </c>
      <c r="N406" s="36">
        <v>805329000</v>
      </c>
      <c r="O406" s="37">
        <v>0.26379999999999998</v>
      </c>
      <c r="P406" s="37">
        <v>0.15</v>
      </c>
      <c r="Q406" s="37">
        <v>0.1211</v>
      </c>
      <c r="R406" s="37">
        <v>0.12</v>
      </c>
      <c r="S406" s="37">
        <v>0.17219999999999999</v>
      </c>
      <c r="T406" s="37">
        <v>0.1221</v>
      </c>
      <c r="U406" s="37">
        <v>-1.03E-2</v>
      </c>
      <c r="V406" s="37">
        <v>-1.47E-2</v>
      </c>
      <c r="W406" s="37">
        <v>-5.4999999999999997E-3</v>
      </c>
      <c r="X406" s="37">
        <v>1.6299999999999999E-2</v>
      </c>
      <c r="Z406" s="4" t="str">
        <f t="shared" si="50"/>
        <v>NO</v>
      </c>
      <c r="AA406" s="4" t="str">
        <f t="shared" si="50"/>
        <v>NO</v>
      </c>
      <c r="AB406" s="4" t="str">
        <f t="shared" si="50"/>
        <v>NO</v>
      </c>
      <c r="AD406" s="4">
        <f t="shared" si="51"/>
        <v>0</v>
      </c>
    </row>
    <row r="407" spans="1:30" ht="14.4" customHeight="1" x14ac:dyDescent="0.35">
      <c r="A407" s="34">
        <v>414</v>
      </c>
      <c r="B407" s="1" t="s">
        <v>1255</v>
      </c>
      <c r="C407" s="1"/>
      <c r="D407" s="1"/>
      <c r="E407" s="1"/>
      <c r="F407" s="1" t="str">
        <f t="shared" si="55"/>
        <v>КВТ БИОНИКА, ООО</v>
      </c>
      <c r="G407" s="35" t="s">
        <v>1256</v>
      </c>
      <c r="H407" s="35" t="s">
        <v>1257</v>
      </c>
      <c r="I407" s="35" t="s">
        <v>33</v>
      </c>
      <c r="J407" s="36">
        <v>334148000</v>
      </c>
      <c r="K407" s="36">
        <v>403570000</v>
      </c>
      <c r="L407" s="36">
        <v>536295000</v>
      </c>
      <c r="M407" s="36">
        <v>674163000</v>
      </c>
      <c r="N407" s="36">
        <v>804666000</v>
      </c>
      <c r="O407" s="37">
        <v>0.1052</v>
      </c>
      <c r="P407" s="37">
        <v>5.3499999999999999E-2</v>
      </c>
      <c r="Q407" s="37">
        <v>9.6100000000000005E-2</v>
      </c>
      <c r="R407" s="37">
        <v>6.8599999999999994E-2</v>
      </c>
      <c r="S407" s="37">
        <v>3.15E-2</v>
      </c>
      <c r="T407" s="37">
        <v>4.3099999999999999E-2</v>
      </c>
      <c r="U407" s="37">
        <v>1.14E-2</v>
      </c>
      <c r="V407" s="37">
        <v>5.2400000000000002E-2</v>
      </c>
      <c r="W407" s="37">
        <v>5.3800000000000001E-2</v>
      </c>
      <c r="X407" s="37">
        <v>2.0400000000000001E-2</v>
      </c>
      <c r="Z407" s="4" t="str">
        <f t="shared" si="50"/>
        <v>NO</v>
      </c>
      <c r="AA407" s="4" t="str">
        <f t="shared" si="50"/>
        <v>NO</v>
      </c>
      <c r="AB407" s="4" t="str">
        <f t="shared" si="50"/>
        <v>NO</v>
      </c>
      <c r="AD407" s="4">
        <f t="shared" si="51"/>
        <v>0</v>
      </c>
    </row>
    <row r="408" spans="1:30" ht="27.65" customHeight="1" x14ac:dyDescent="0.35">
      <c r="A408" s="34">
        <v>415</v>
      </c>
      <c r="B408" s="1" t="s">
        <v>1258</v>
      </c>
      <c r="C408" s="1"/>
      <c r="D408" s="1"/>
      <c r="E408" s="1"/>
      <c r="F408" s="1" t="str">
        <f t="shared" si="55"/>
        <v>МАСТЕРСЛУХ, ООО</v>
      </c>
      <c r="G408" s="35" t="s">
        <v>1259</v>
      </c>
      <c r="H408" s="35" t="s">
        <v>1260</v>
      </c>
      <c r="I408" s="35" t="s">
        <v>33</v>
      </c>
      <c r="J408" s="36">
        <v>343142000</v>
      </c>
      <c r="K408" s="36">
        <v>410786000</v>
      </c>
      <c r="L408" s="36">
        <v>502460000</v>
      </c>
      <c r="M408" s="36">
        <v>791004000</v>
      </c>
      <c r="N408" s="36">
        <v>801282000</v>
      </c>
      <c r="O408" s="37">
        <v>4.0300000000000002E-2</v>
      </c>
      <c r="P408" s="37">
        <v>6.3399999999999998E-2</v>
      </c>
      <c r="Q408" s="37">
        <v>0.14460000000000001</v>
      </c>
      <c r="R408" s="37">
        <v>0.19620000000000001</v>
      </c>
      <c r="S408" s="37">
        <v>0.1827</v>
      </c>
      <c r="T408" s="37">
        <v>-3.7000000000000002E-3</v>
      </c>
      <c r="U408" s="37">
        <v>-8.5000000000000006E-3</v>
      </c>
      <c r="V408" s="37">
        <v>-4.3E-3</v>
      </c>
      <c r="W408" s="37">
        <v>-1.2999999999999999E-3</v>
      </c>
      <c r="X408" s="37">
        <v>-2E-3</v>
      </c>
      <c r="Z408" s="4" t="str">
        <f t="shared" si="50"/>
        <v>NO</v>
      </c>
      <c r="AA408" s="4" t="str">
        <f t="shared" si="50"/>
        <v>NO</v>
      </c>
      <c r="AB408" s="4" t="str">
        <f t="shared" si="50"/>
        <v>NO</v>
      </c>
      <c r="AD408" s="4">
        <f t="shared" si="51"/>
        <v>0</v>
      </c>
    </row>
    <row r="409" spans="1:30" ht="27.65" customHeight="1" x14ac:dyDescent="0.35">
      <c r="A409" s="34">
        <v>416</v>
      </c>
      <c r="B409" s="1" t="s">
        <v>1261</v>
      </c>
      <c r="C409" s="1" t="s">
        <v>28702</v>
      </c>
      <c r="D409" s="1"/>
      <c r="E409" s="1"/>
      <c r="F409" s="1" t="s">
        <v>29262</v>
      </c>
      <c r="G409" s="35" t="s">
        <v>1262</v>
      </c>
      <c r="H409" s="35" t="s">
        <v>1263</v>
      </c>
      <c r="I409" s="35" t="s">
        <v>87</v>
      </c>
      <c r="J409" s="36">
        <v>409821000</v>
      </c>
      <c r="K409" s="36">
        <v>564594000</v>
      </c>
      <c r="L409" s="36">
        <v>601653000</v>
      </c>
      <c r="M409" s="36">
        <v>666805000</v>
      </c>
      <c r="N409" s="36">
        <v>798706000</v>
      </c>
      <c r="O409" s="37">
        <v>2.5999999999999999E-2</v>
      </c>
      <c r="P409" s="37">
        <v>0.21679999999999999</v>
      </c>
      <c r="Q409" s="37">
        <v>0.24610000000000001</v>
      </c>
      <c r="R409" s="37">
        <v>0.15190000000000001</v>
      </c>
      <c r="S409" s="37">
        <v>0.1429</v>
      </c>
      <c r="T409" s="37">
        <v>9.2100000000000001E-2</v>
      </c>
      <c r="U409" s="37">
        <v>0.2273</v>
      </c>
      <c r="V409" s="37">
        <v>0.2626</v>
      </c>
      <c r="W409" s="37">
        <v>0.1633</v>
      </c>
      <c r="X409" s="37">
        <v>0.14729999999999999</v>
      </c>
      <c r="Z409" s="4" t="str">
        <f t="shared" si="50"/>
        <v>YES</v>
      </c>
      <c r="AA409" s="4" t="str">
        <f t="shared" si="50"/>
        <v>NO</v>
      </c>
      <c r="AB409" s="4" t="str">
        <f t="shared" si="50"/>
        <v>NO</v>
      </c>
      <c r="AD409" s="4">
        <f t="shared" si="51"/>
        <v>1</v>
      </c>
    </row>
    <row r="410" spans="1:30" ht="27.65" customHeight="1" x14ac:dyDescent="0.35">
      <c r="A410" s="34">
        <v>417</v>
      </c>
      <c r="B410" s="1" t="s">
        <v>1264</v>
      </c>
      <c r="C410" s="1" t="s">
        <v>29015</v>
      </c>
      <c r="D410" s="1" t="s">
        <v>29085</v>
      </c>
      <c r="E410" s="1" t="s">
        <v>29006</v>
      </c>
      <c r="F410" s="1" t="str">
        <f t="shared" ref="F410:F413" si="56">B410</f>
        <v>КГБ, ООО</v>
      </c>
      <c r="G410" s="35" t="s">
        <v>1265</v>
      </c>
      <c r="H410" s="35" t="s">
        <v>1266</v>
      </c>
      <c r="I410" s="35" t="s">
        <v>23</v>
      </c>
      <c r="J410" s="36">
        <v>327197000</v>
      </c>
      <c r="K410" s="36">
        <v>542953000</v>
      </c>
      <c r="L410" s="36">
        <v>625975000</v>
      </c>
      <c r="M410" s="36">
        <v>713572000</v>
      </c>
      <c r="N410" s="36">
        <v>798383000</v>
      </c>
      <c r="O410" s="37">
        <v>0.32369999999999999</v>
      </c>
      <c r="P410" s="37">
        <v>0.39760000000000001</v>
      </c>
      <c r="Q410" s="37">
        <v>0.27289999999999998</v>
      </c>
      <c r="R410" s="37">
        <v>0.30449999999999999</v>
      </c>
      <c r="S410" s="37">
        <v>0.25950000000000001</v>
      </c>
      <c r="T410" s="37"/>
      <c r="U410" s="37"/>
      <c r="V410" s="37">
        <v>0.18229999999999999</v>
      </c>
      <c r="W410" s="37">
        <v>5.2299999999999999E-2</v>
      </c>
      <c r="X410" s="37">
        <v>0.15359999999999999</v>
      </c>
      <c r="Z410" s="4" t="str">
        <f t="shared" si="50"/>
        <v>YES</v>
      </c>
      <c r="AA410" s="4" t="str">
        <f t="shared" si="50"/>
        <v>YES</v>
      </c>
      <c r="AB410" s="4" t="str">
        <f t="shared" si="50"/>
        <v>YES</v>
      </c>
      <c r="AD410" s="4">
        <f t="shared" si="51"/>
        <v>3</v>
      </c>
    </row>
    <row r="411" spans="1:30" ht="27.65" customHeight="1" x14ac:dyDescent="0.35">
      <c r="A411" s="34">
        <v>418</v>
      </c>
      <c r="B411" s="1" t="s">
        <v>1267</v>
      </c>
      <c r="C411" s="1"/>
      <c r="D411" s="1"/>
      <c r="E411" s="1"/>
      <c r="F411" s="1" t="str">
        <f t="shared" si="56"/>
        <v>ТАВРИКА, ООО</v>
      </c>
      <c r="G411" s="35" t="s">
        <v>1268</v>
      </c>
      <c r="H411" s="35" t="s">
        <v>1269</v>
      </c>
      <c r="I411" s="35" t="s">
        <v>43</v>
      </c>
      <c r="J411" s="36">
        <v>524586000</v>
      </c>
      <c r="K411" s="36">
        <v>428632000</v>
      </c>
      <c r="L411" s="36">
        <v>443001000</v>
      </c>
      <c r="M411" s="36">
        <v>561878000</v>
      </c>
      <c r="N411" s="36">
        <v>795314000</v>
      </c>
      <c r="O411" s="37">
        <v>5.4199999999999998E-2</v>
      </c>
      <c r="P411" s="37">
        <v>3.0300000000000001E-2</v>
      </c>
      <c r="Q411" s="37">
        <v>0.1333</v>
      </c>
      <c r="R411" s="37">
        <v>0.15129999999999999</v>
      </c>
      <c r="S411" s="37">
        <v>0.17599999999999999</v>
      </c>
      <c r="T411" s="37">
        <v>1.24E-2</v>
      </c>
      <c r="U411" s="37">
        <v>-8.3299999999999999E-2</v>
      </c>
      <c r="V411" s="37">
        <v>0.12590000000000001</v>
      </c>
      <c r="W411" s="37">
        <v>0.12709999999999999</v>
      </c>
      <c r="X411" s="37">
        <v>0.11609999999999999</v>
      </c>
      <c r="Z411" s="4" t="str">
        <f t="shared" si="50"/>
        <v>NO</v>
      </c>
      <c r="AA411" s="4" t="str">
        <f t="shared" si="50"/>
        <v>NO</v>
      </c>
      <c r="AB411" s="4" t="str">
        <f t="shared" si="50"/>
        <v>NO</v>
      </c>
      <c r="AD411" s="4">
        <f t="shared" si="51"/>
        <v>0</v>
      </c>
    </row>
    <row r="412" spans="1:30" ht="14.4" customHeight="1" x14ac:dyDescent="0.35">
      <c r="A412" s="34">
        <v>419</v>
      </c>
      <c r="B412" s="1" t="s">
        <v>1270</v>
      </c>
      <c r="C412" s="1"/>
      <c r="D412" s="1"/>
      <c r="E412" s="1"/>
      <c r="F412" s="1" t="str">
        <f t="shared" si="56"/>
        <v>КЛИНИКА ПРОФЕССОРА КАЛИНЧЕНКО, ООО</v>
      </c>
      <c r="G412" s="35" t="s">
        <v>1271</v>
      </c>
      <c r="H412" s="35" t="s">
        <v>1272</v>
      </c>
      <c r="I412" s="35" t="s">
        <v>33</v>
      </c>
      <c r="J412" s="36">
        <v>327344000</v>
      </c>
      <c r="K412" s="36">
        <v>331332000</v>
      </c>
      <c r="L412" s="36">
        <v>515568000</v>
      </c>
      <c r="M412" s="36">
        <v>772626000</v>
      </c>
      <c r="N412" s="36">
        <v>795293000</v>
      </c>
      <c r="O412" s="37">
        <v>0.25019999999999998</v>
      </c>
      <c r="P412" s="37">
        <v>0.18329999999999999</v>
      </c>
      <c r="Q412" s="37">
        <v>0.25019999999999998</v>
      </c>
      <c r="R412" s="37">
        <v>0.18690000000000001</v>
      </c>
      <c r="S412" s="37">
        <v>0.14949999999999999</v>
      </c>
      <c r="T412" s="37"/>
      <c r="U412" s="37"/>
      <c r="V412" s="37"/>
      <c r="W412" s="37"/>
      <c r="X412" s="37">
        <v>0.129</v>
      </c>
      <c r="Z412" s="4" t="str">
        <f t="shared" si="50"/>
        <v>YES</v>
      </c>
      <c r="AA412" s="4" t="str">
        <f t="shared" si="50"/>
        <v>NO</v>
      </c>
      <c r="AB412" s="4" t="str">
        <f t="shared" si="50"/>
        <v>NO</v>
      </c>
      <c r="AD412" s="4">
        <f t="shared" si="51"/>
        <v>1</v>
      </c>
    </row>
    <row r="413" spans="1:30" ht="14.4" customHeight="1" x14ac:dyDescent="0.35">
      <c r="A413" s="34">
        <v>420</v>
      </c>
      <c r="B413" s="1" t="s">
        <v>1273</v>
      </c>
      <c r="C413" s="1" t="s">
        <v>29082</v>
      </c>
      <c r="D413" s="1"/>
      <c r="E413" s="1"/>
      <c r="F413" s="1" t="str">
        <f t="shared" si="56"/>
        <v>КБ РЖД-МЕДИЦИНА Г.ПЕРМЬ, ЧУЗ</v>
      </c>
      <c r="G413" s="35" t="s">
        <v>1274</v>
      </c>
      <c r="H413" s="35" t="s">
        <v>1275</v>
      </c>
      <c r="I413" s="35" t="s">
        <v>23</v>
      </c>
      <c r="J413" s="36">
        <v>539608000</v>
      </c>
      <c r="K413" s="36">
        <v>519948000</v>
      </c>
      <c r="L413" s="36">
        <v>590004000</v>
      </c>
      <c r="M413" s="36">
        <v>704144000</v>
      </c>
      <c r="N413" s="36">
        <v>794662000</v>
      </c>
      <c r="O413" s="37">
        <v>3.4000000000000002E-2</v>
      </c>
      <c r="P413" s="37">
        <v>2.5399999999999999E-2</v>
      </c>
      <c r="Q413" s="37">
        <v>1.6799999999999999E-2</v>
      </c>
      <c r="R413" s="37">
        <v>1.2500000000000001E-2</v>
      </c>
      <c r="S413" s="37">
        <v>1.6199999999999999E-2</v>
      </c>
      <c r="T413" s="37">
        <v>3.27E-2</v>
      </c>
      <c r="U413" s="37">
        <v>1.4800000000000001E-2</v>
      </c>
      <c r="V413" s="37">
        <v>3.7000000000000002E-3</v>
      </c>
      <c r="W413" s="37">
        <v>1E-3</v>
      </c>
      <c r="X413" s="37">
        <v>4.7000000000000002E-3</v>
      </c>
      <c r="Z413" s="4" t="str">
        <f t="shared" si="50"/>
        <v>NO</v>
      </c>
      <c r="AA413" s="4" t="str">
        <f t="shared" si="50"/>
        <v>NO</v>
      </c>
      <c r="AB413" s="4" t="str">
        <f t="shared" si="50"/>
        <v>NO</v>
      </c>
      <c r="AD413" s="4">
        <f t="shared" si="51"/>
        <v>0</v>
      </c>
    </row>
    <row r="414" spans="1:30" ht="27.65" customHeight="1" x14ac:dyDescent="0.35">
      <c r="A414" s="34">
        <v>421</v>
      </c>
      <c r="B414" s="1" t="s">
        <v>1276</v>
      </c>
      <c r="C414" s="1" t="s">
        <v>28702</v>
      </c>
      <c r="D414" s="1"/>
      <c r="E414" s="1"/>
      <c r="F414" s="1" t="s">
        <v>29262</v>
      </c>
      <c r="G414" s="35" t="s">
        <v>1277</v>
      </c>
      <c r="H414" s="35" t="s">
        <v>1278</v>
      </c>
      <c r="I414" s="35" t="s">
        <v>87</v>
      </c>
      <c r="J414" s="36"/>
      <c r="K414" s="36">
        <v>84504000</v>
      </c>
      <c r="L414" s="36">
        <v>284240000</v>
      </c>
      <c r="M414" s="36">
        <v>623822000</v>
      </c>
      <c r="N414" s="36">
        <v>787510000</v>
      </c>
      <c r="O414" s="37"/>
      <c r="P414" s="37">
        <v>-0.16789999999999999</v>
      </c>
      <c r="Q414" s="37">
        <v>0.13850000000000001</v>
      </c>
      <c r="R414" s="37">
        <v>0.18329999999999999</v>
      </c>
      <c r="S414" s="37">
        <v>0.04</v>
      </c>
      <c r="T414" s="37"/>
      <c r="U414" s="37">
        <v>-1.1891</v>
      </c>
      <c r="V414" s="37">
        <v>-0.41399999999999998</v>
      </c>
      <c r="W414" s="37">
        <v>-0.1799</v>
      </c>
      <c r="X414" s="37">
        <v>-0.4748</v>
      </c>
      <c r="Z414" s="4" t="str">
        <f t="shared" si="50"/>
        <v>NO</v>
      </c>
      <c r="AA414" s="4" t="str">
        <f t="shared" si="50"/>
        <v>NO</v>
      </c>
      <c r="AB414" s="4" t="str">
        <f t="shared" si="50"/>
        <v>NO</v>
      </c>
      <c r="AD414" s="4">
        <f t="shared" si="51"/>
        <v>0</v>
      </c>
    </row>
    <row r="415" spans="1:30" ht="27.65" customHeight="1" x14ac:dyDescent="0.35">
      <c r="A415" s="34">
        <v>422</v>
      </c>
      <c r="B415" s="1" t="s">
        <v>1279</v>
      </c>
      <c r="C415" s="1" t="s">
        <v>29015</v>
      </c>
      <c r="D415" s="1"/>
      <c r="E415" s="1"/>
      <c r="F415" s="1" t="s">
        <v>28736</v>
      </c>
      <c r="G415" s="35" t="s">
        <v>1280</v>
      </c>
      <c r="H415" s="35" t="s">
        <v>1281</v>
      </c>
      <c r="I415" s="35" t="s">
        <v>23</v>
      </c>
      <c r="J415" s="36">
        <v>301536000</v>
      </c>
      <c r="K415" s="36">
        <v>343956000</v>
      </c>
      <c r="L415" s="36">
        <v>424454000</v>
      </c>
      <c r="M415" s="36">
        <v>597259000</v>
      </c>
      <c r="N415" s="36">
        <v>787188000</v>
      </c>
      <c r="O415" s="37">
        <v>0.19370000000000001</v>
      </c>
      <c r="P415" s="37">
        <v>0.1303</v>
      </c>
      <c r="Q415" s="37">
        <v>0.2177</v>
      </c>
      <c r="R415" s="37">
        <v>0.17710000000000001</v>
      </c>
      <c r="S415" s="37">
        <v>0.2162</v>
      </c>
      <c r="T415" s="37">
        <v>0.1575</v>
      </c>
      <c r="U415" s="37">
        <v>0.1118</v>
      </c>
      <c r="V415" s="37">
        <v>0.191</v>
      </c>
      <c r="W415" s="37">
        <v>0.1497</v>
      </c>
      <c r="X415" s="37">
        <v>0.192</v>
      </c>
      <c r="Z415" s="4" t="str">
        <f t="shared" si="50"/>
        <v>YES</v>
      </c>
      <c r="AA415" s="4" t="str">
        <f t="shared" si="50"/>
        <v>NO</v>
      </c>
      <c r="AB415" s="4" t="str">
        <f t="shared" si="50"/>
        <v>YES</v>
      </c>
      <c r="AD415" s="4">
        <f t="shared" si="51"/>
        <v>2</v>
      </c>
    </row>
    <row r="416" spans="1:30" ht="41.4" customHeight="1" x14ac:dyDescent="0.35">
      <c r="A416" s="34">
        <v>423</v>
      </c>
      <c r="B416" s="1" t="s">
        <v>1282</v>
      </c>
      <c r="C416" s="1" t="s">
        <v>29015</v>
      </c>
      <c r="D416" s="1" t="s">
        <v>29042</v>
      </c>
      <c r="E416" s="1"/>
      <c r="F416" s="1" t="str">
        <f t="shared" ref="F416:F430" si="57">B416</f>
        <v>ЖЕНСКОЕ ЗДОРОВЬЕ, ООО</v>
      </c>
      <c r="G416" s="35" t="s">
        <v>1283</v>
      </c>
      <c r="H416" s="35" t="s">
        <v>1284</v>
      </c>
      <c r="I416" s="35" t="s">
        <v>33</v>
      </c>
      <c r="J416" s="36">
        <v>203737000</v>
      </c>
      <c r="K416" s="36">
        <v>421764000</v>
      </c>
      <c r="L416" s="36">
        <v>562409000</v>
      </c>
      <c r="M416" s="36">
        <v>669538000</v>
      </c>
      <c r="N416" s="36">
        <v>785928000</v>
      </c>
      <c r="O416" s="37">
        <v>0.22289999999999999</v>
      </c>
      <c r="P416" s="37">
        <v>0.33910000000000001</v>
      </c>
      <c r="Q416" s="37">
        <v>0.108</v>
      </c>
      <c r="R416" s="37">
        <v>0.29210000000000003</v>
      </c>
      <c r="S416" s="37">
        <v>0.2162</v>
      </c>
      <c r="T416" s="37"/>
      <c r="U416" s="37"/>
      <c r="V416" s="37">
        <v>-2.9999999999999997E-4</v>
      </c>
      <c r="W416" s="37">
        <v>-2.6800000000000001E-2</v>
      </c>
      <c r="X416" s="37">
        <v>-4.4200000000000003E-2</v>
      </c>
      <c r="Z416" s="4" t="str">
        <f t="shared" si="50"/>
        <v>NO</v>
      </c>
      <c r="AA416" s="4" t="str">
        <f t="shared" si="50"/>
        <v>YES</v>
      </c>
      <c r="AB416" s="4" t="str">
        <f t="shared" si="50"/>
        <v>YES</v>
      </c>
      <c r="AD416" s="4">
        <f t="shared" si="51"/>
        <v>2</v>
      </c>
    </row>
    <row r="417" spans="1:30" ht="14.4" customHeight="1" x14ac:dyDescent="0.35">
      <c r="A417" s="34">
        <v>424</v>
      </c>
      <c r="B417" s="1" t="s">
        <v>1285</v>
      </c>
      <c r="C417" s="1" t="s">
        <v>29015</v>
      </c>
      <c r="D417" s="1" t="s">
        <v>29085</v>
      </c>
      <c r="E417" s="1" t="s">
        <v>29006</v>
      </c>
      <c r="F417" s="1" t="str">
        <f t="shared" si="57"/>
        <v>СОВМЕДТЕХ, ООО</v>
      </c>
      <c r="G417" s="35" t="s">
        <v>1286</v>
      </c>
      <c r="H417" s="35" t="s">
        <v>1287</v>
      </c>
      <c r="I417" s="35" t="s">
        <v>33</v>
      </c>
      <c r="J417" s="36">
        <v>695283000</v>
      </c>
      <c r="K417" s="36">
        <v>873539000</v>
      </c>
      <c r="L417" s="36">
        <v>821626000</v>
      </c>
      <c r="M417" s="36">
        <v>822089000</v>
      </c>
      <c r="N417" s="36">
        <v>785377000</v>
      </c>
      <c r="O417" s="37">
        <v>0.4083</v>
      </c>
      <c r="P417" s="37">
        <v>0.50109999999999999</v>
      </c>
      <c r="Q417" s="37">
        <v>0.45900000000000002</v>
      </c>
      <c r="R417" s="37">
        <v>0.34799999999999998</v>
      </c>
      <c r="S417" s="37">
        <v>0.2676</v>
      </c>
      <c r="T417" s="37"/>
      <c r="U417" s="37"/>
      <c r="V417" s="37">
        <v>0.4425</v>
      </c>
      <c r="W417" s="37">
        <v>0.31209999999999999</v>
      </c>
      <c r="X417" s="37">
        <v>0.22040000000000001</v>
      </c>
      <c r="Z417" s="4" t="str">
        <f t="shared" si="50"/>
        <v>YES</v>
      </c>
      <c r="AA417" s="4" t="str">
        <f t="shared" si="50"/>
        <v>YES</v>
      </c>
      <c r="AB417" s="4" t="str">
        <f t="shared" si="50"/>
        <v>YES</v>
      </c>
      <c r="AD417" s="4">
        <f t="shared" si="51"/>
        <v>3</v>
      </c>
    </row>
    <row r="418" spans="1:30" ht="27.65" customHeight="1" x14ac:dyDescent="0.35">
      <c r="A418" s="39">
        <v>425</v>
      </c>
      <c r="B418" s="13" t="s">
        <v>1288</v>
      </c>
      <c r="C418" s="13" t="s">
        <v>29015</v>
      </c>
      <c r="D418" s="14" t="s">
        <v>29043</v>
      </c>
      <c r="E418" s="15" t="s">
        <v>29103</v>
      </c>
      <c r="F418" s="1" t="str">
        <f t="shared" si="57"/>
        <v>ФРАУ КЛИНИК (ХАМОВНИКИ), ООО</v>
      </c>
      <c r="G418" s="40" t="s">
        <v>1289</v>
      </c>
      <c r="H418" s="40" t="s">
        <v>1290</v>
      </c>
      <c r="I418" s="40" t="s">
        <v>23</v>
      </c>
      <c r="J418" s="41"/>
      <c r="K418" s="41"/>
      <c r="L418" s="41">
        <v>251539000</v>
      </c>
      <c r="M418" s="41">
        <v>558743000</v>
      </c>
      <c r="N418" s="41">
        <v>784119000</v>
      </c>
      <c r="O418" s="42"/>
      <c r="P418" s="42"/>
      <c r="Q418" s="42">
        <v>0.4486</v>
      </c>
      <c r="R418" s="42">
        <v>0.3009</v>
      </c>
      <c r="S418" s="42">
        <v>0.2029</v>
      </c>
      <c r="T418" s="42"/>
      <c r="U418" s="42"/>
      <c r="V418" s="42"/>
      <c r="W418" s="42"/>
      <c r="X418" s="42"/>
      <c r="Z418" s="4" t="str">
        <f t="shared" si="50"/>
        <v>YES</v>
      </c>
      <c r="AA418" s="4" t="str">
        <f t="shared" si="50"/>
        <v>YES</v>
      </c>
      <c r="AB418" s="4" t="str">
        <f t="shared" si="50"/>
        <v>YES</v>
      </c>
      <c r="AD418" s="4">
        <f t="shared" si="51"/>
        <v>3</v>
      </c>
    </row>
    <row r="419" spans="1:30" ht="27.65" customHeight="1" x14ac:dyDescent="0.35">
      <c r="A419" s="34">
        <v>426</v>
      </c>
      <c r="B419" s="1" t="s">
        <v>1291</v>
      </c>
      <c r="C419" s="1"/>
      <c r="D419" s="1"/>
      <c r="E419" s="1"/>
      <c r="F419" s="1" t="str">
        <f t="shared" si="57"/>
        <v>МЕДСТАНДАРТ, ООО</v>
      </c>
      <c r="G419" s="35" t="s">
        <v>1292</v>
      </c>
      <c r="H419" s="35" t="s">
        <v>1293</v>
      </c>
      <c r="I419" s="35" t="s">
        <v>23</v>
      </c>
      <c r="J419" s="36">
        <v>378787000</v>
      </c>
      <c r="K419" s="36">
        <v>457180000</v>
      </c>
      <c r="L419" s="36">
        <v>593928000</v>
      </c>
      <c r="M419" s="36">
        <v>684611000</v>
      </c>
      <c r="N419" s="36">
        <v>783659000</v>
      </c>
      <c r="O419" s="37">
        <v>0.2656</v>
      </c>
      <c r="P419" s="37">
        <v>0.1396</v>
      </c>
      <c r="Q419" s="37">
        <v>0.15759999999999999</v>
      </c>
      <c r="R419" s="37">
        <v>7.1599999999999997E-2</v>
      </c>
      <c r="S419" s="37">
        <v>7.7200000000000005E-2</v>
      </c>
      <c r="T419" s="37">
        <v>0.28660000000000002</v>
      </c>
      <c r="U419" s="37">
        <v>8.2400000000000001E-2</v>
      </c>
      <c r="V419" s="37">
        <v>8.2600000000000007E-2</v>
      </c>
      <c r="W419" s="37">
        <v>-7.7999999999999996E-3</v>
      </c>
      <c r="X419" s="37">
        <v>-2.6800000000000001E-2</v>
      </c>
      <c r="Z419" s="4" t="str">
        <f t="shared" si="50"/>
        <v>NO</v>
      </c>
      <c r="AA419" s="4" t="str">
        <f t="shared" si="50"/>
        <v>NO</v>
      </c>
      <c r="AB419" s="4" t="str">
        <f t="shared" si="50"/>
        <v>NO</v>
      </c>
      <c r="AD419" s="4">
        <f t="shared" si="51"/>
        <v>0</v>
      </c>
    </row>
    <row r="420" spans="1:30" ht="27.65" customHeight="1" x14ac:dyDescent="0.35">
      <c r="A420" s="39">
        <v>427</v>
      </c>
      <c r="B420" s="13" t="s">
        <v>1294</v>
      </c>
      <c r="C420" s="13" t="s">
        <v>29015</v>
      </c>
      <c r="D420" s="14" t="s">
        <v>29043</v>
      </c>
      <c r="E420" s="13" t="s">
        <v>29049</v>
      </c>
      <c r="F420" s="1" t="str">
        <f t="shared" si="57"/>
        <v>СП ПЛЮС, ООО</v>
      </c>
      <c r="G420" s="40" t="s">
        <v>1295</v>
      </c>
      <c r="H420" s="40" t="s">
        <v>1296</v>
      </c>
      <c r="I420" s="40" t="s">
        <v>23</v>
      </c>
      <c r="J420" s="41">
        <v>543324000</v>
      </c>
      <c r="K420" s="41">
        <v>550839000</v>
      </c>
      <c r="L420" s="41">
        <v>628695000</v>
      </c>
      <c r="M420" s="41">
        <v>682466000</v>
      </c>
      <c r="N420" s="41">
        <v>782691000</v>
      </c>
      <c r="O420" s="42">
        <v>0.25</v>
      </c>
      <c r="P420" s="42">
        <v>0.25480000000000003</v>
      </c>
      <c r="Q420" s="42">
        <v>0.23649999999999999</v>
      </c>
      <c r="R420" s="42">
        <v>0.2651</v>
      </c>
      <c r="S420" s="42">
        <v>0.27500000000000002</v>
      </c>
      <c r="T420" s="42">
        <v>0.2344</v>
      </c>
      <c r="U420" s="42">
        <v>0.24429999999999999</v>
      </c>
      <c r="V420" s="42">
        <v>0.22819999999999999</v>
      </c>
      <c r="W420" s="42">
        <v>0.25940000000000002</v>
      </c>
      <c r="X420" s="42">
        <v>0.27339999999999998</v>
      </c>
      <c r="Z420" s="4" t="str">
        <f t="shared" si="50"/>
        <v>YES</v>
      </c>
      <c r="AA420" s="4" t="str">
        <f t="shared" si="50"/>
        <v>YES</v>
      </c>
      <c r="AB420" s="4" t="str">
        <f t="shared" si="50"/>
        <v>YES</v>
      </c>
      <c r="AD420" s="4">
        <f t="shared" si="51"/>
        <v>3</v>
      </c>
    </row>
    <row r="421" spans="1:30" ht="14.4" customHeight="1" x14ac:dyDescent="0.35">
      <c r="A421" s="34">
        <v>428</v>
      </c>
      <c r="B421" s="1" t="s">
        <v>1297</v>
      </c>
      <c r="C421" s="1"/>
      <c r="D421" s="1"/>
      <c r="E421" s="1"/>
      <c r="F421" s="1" t="str">
        <f t="shared" si="57"/>
        <v>ЦСМ, АО</v>
      </c>
      <c r="G421" s="35" t="s">
        <v>1298</v>
      </c>
      <c r="H421" s="35" t="s">
        <v>1299</v>
      </c>
      <c r="I421" s="35" t="s">
        <v>33</v>
      </c>
      <c r="J421" s="36">
        <v>610308000</v>
      </c>
      <c r="K421" s="36">
        <v>630867000</v>
      </c>
      <c r="L421" s="36">
        <v>678205000</v>
      </c>
      <c r="M421" s="36">
        <v>741609000</v>
      </c>
      <c r="N421" s="36">
        <v>779842000</v>
      </c>
      <c r="O421" s="37">
        <v>6.7599999999999993E-2</v>
      </c>
      <c r="P421" s="37">
        <v>3.8999999999999998E-3</v>
      </c>
      <c r="Q421" s="37">
        <v>2.24E-2</v>
      </c>
      <c r="R421" s="37">
        <v>4.4299999999999999E-2</v>
      </c>
      <c r="S421" s="37">
        <v>7.3700000000000002E-2</v>
      </c>
      <c r="T421" s="37">
        <v>-9.3799999999999994E-2</v>
      </c>
      <c r="U421" s="37">
        <v>6.7999999999999996E-3</v>
      </c>
      <c r="V421" s="37">
        <v>1.3899999999999999E-2</v>
      </c>
      <c r="W421" s="37">
        <v>3.56E-2</v>
      </c>
      <c r="X421" s="37">
        <v>7.1099999999999997E-2</v>
      </c>
      <c r="Z421" s="4" t="str">
        <f t="shared" si="50"/>
        <v>NO</v>
      </c>
      <c r="AA421" s="4" t="str">
        <f t="shared" si="50"/>
        <v>NO</v>
      </c>
      <c r="AB421" s="4" t="str">
        <f t="shared" si="50"/>
        <v>NO</v>
      </c>
      <c r="AD421" s="4">
        <f t="shared" si="51"/>
        <v>0</v>
      </c>
    </row>
    <row r="422" spans="1:30" x14ac:dyDescent="0.35">
      <c r="A422" s="34">
        <v>429</v>
      </c>
      <c r="B422" s="1" t="s">
        <v>1300</v>
      </c>
      <c r="C422" s="1"/>
      <c r="D422" s="1"/>
      <c r="E422" s="1"/>
      <c r="F422" s="1" t="str">
        <f t="shared" si="57"/>
        <v>КЛИНИКА МЕДЛАЙН-ПРЕМЬЕР, ООО</v>
      </c>
      <c r="G422" s="35" t="s">
        <v>1301</v>
      </c>
      <c r="H422" s="35" t="s">
        <v>1302</v>
      </c>
      <c r="I422" s="35" t="s">
        <v>23</v>
      </c>
      <c r="J422" s="36">
        <v>386200000</v>
      </c>
      <c r="K422" s="36">
        <v>387912000</v>
      </c>
      <c r="L422" s="36">
        <v>466612000</v>
      </c>
      <c r="M422" s="36">
        <v>582149000</v>
      </c>
      <c r="N422" s="36">
        <v>778539000</v>
      </c>
      <c r="O422" s="37">
        <v>2.53E-2</v>
      </c>
      <c r="P422" s="37">
        <v>1.4500000000000001E-2</v>
      </c>
      <c r="Q422" s="37">
        <v>2.18E-2</v>
      </c>
      <c r="R422" s="37">
        <v>4.8099999999999997E-2</v>
      </c>
      <c r="S422" s="37">
        <v>0.14929999999999999</v>
      </c>
      <c r="T422" s="37">
        <v>5.1999999999999998E-3</v>
      </c>
      <c r="U422" s="37">
        <v>5.1000000000000004E-3</v>
      </c>
      <c r="V422" s="37">
        <v>4.0000000000000001E-3</v>
      </c>
      <c r="W422" s="37">
        <v>3.4099999999999998E-2</v>
      </c>
      <c r="X422" s="37">
        <v>0.13780000000000001</v>
      </c>
      <c r="Z422" s="4" t="str">
        <f t="shared" si="50"/>
        <v>NO</v>
      </c>
      <c r="AA422" s="4" t="str">
        <f t="shared" si="50"/>
        <v>NO</v>
      </c>
      <c r="AB422" s="4" t="str">
        <f t="shared" si="50"/>
        <v>NO</v>
      </c>
      <c r="AD422" s="4">
        <f t="shared" si="51"/>
        <v>0</v>
      </c>
    </row>
    <row r="423" spans="1:30" ht="27.65" customHeight="1" x14ac:dyDescent="0.35">
      <c r="A423" s="34">
        <v>430</v>
      </c>
      <c r="B423" s="1" t="s">
        <v>1303</v>
      </c>
      <c r="C423" s="1"/>
      <c r="D423" s="1"/>
      <c r="E423" s="1"/>
      <c r="F423" s="1" t="str">
        <f t="shared" si="57"/>
        <v>МЦ ИНТЕРВЗГЛЯД, ООО</v>
      </c>
      <c r="G423" s="35" t="s">
        <v>1304</v>
      </c>
      <c r="H423" s="35" t="s">
        <v>1305</v>
      </c>
      <c r="I423" s="35" t="s">
        <v>33</v>
      </c>
      <c r="J423" s="36">
        <v>231500000</v>
      </c>
      <c r="K423" s="36">
        <v>265856000</v>
      </c>
      <c r="L423" s="36">
        <v>363094000</v>
      </c>
      <c r="M423" s="36">
        <v>552614000</v>
      </c>
      <c r="N423" s="36">
        <v>778282000</v>
      </c>
      <c r="O423" s="37">
        <v>0.37919999999999998</v>
      </c>
      <c r="P423" s="37">
        <v>0.2772</v>
      </c>
      <c r="Q423" s="37">
        <v>0.18720000000000001</v>
      </c>
      <c r="R423" s="37">
        <v>0.19570000000000001</v>
      </c>
      <c r="S423" s="37">
        <v>0.155</v>
      </c>
      <c r="T423" s="37">
        <v>0.24890000000000001</v>
      </c>
      <c r="U423" s="37">
        <v>0.13800000000000001</v>
      </c>
      <c r="V423" s="37">
        <v>5.1400000000000001E-2</v>
      </c>
      <c r="W423" s="37">
        <v>0.1195</v>
      </c>
      <c r="X423" s="37">
        <v>0.1023</v>
      </c>
      <c r="Z423" s="4" t="str">
        <f t="shared" si="50"/>
        <v>NO</v>
      </c>
      <c r="AA423" s="4" t="str">
        <f t="shared" si="50"/>
        <v>NO</v>
      </c>
      <c r="AB423" s="4" t="str">
        <f t="shared" si="50"/>
        <v>NO</v>
      </c>
      <c r="AD423" s="4">
        <f t="shared" si="51"/>
        <v>0</v>
      </c>
    </row>
    <row r="424" spans="1:30" ht="27.65" customHeight="1" x14ac:dyDescent="0.35">
      <c r="A424" s="34">
        <v>431</v>
      </c>
      <c r="B424" s="1" t="s">
        <v>1306</v>
      </c>
      <c r="C424" s="1"/>
      <c r="D424" s="1"/>
      <c r="E424" s="1"/>
      <c r="F424" s="1" t="str">
        <f t="shared" si="57"/>
        <v>ДЕТСКАЯ КЛИНИКА, ООО</v>
      </c>
      <c r="G424" s="35" t="s">
        <v>1307</v>
      </c>
      <c r="H424" s="35" t="s">
        <v>1308</v>
      </c>
      <c r="I424" s="35" t="s">
        <v>23</v>
      </c>
      <c r="J424" s="36">
        <v>131781000</v>
      </c>
      <c r="K424" s="36">
        <v>145716000</v>
      </c>
      <c r="L424" s="36">
        <v>173742000</v>
      </c>
      <c r="M424" s="36">
        <v>470231000</v>
      </c>
      <c r="N424" s="36">
        <v>773939000</v>
      </c>
      <c r="O424" s="37">
        <v>0.35759999999999997</v>
      </c>
      <c r="P424" s="37">
        <v>-0.14940000000000001</v>
      </c>
      <c r="Q424" s="37">
        <v>5.7000000000000002E-3</v>
      </c>
      <c r="R424" s="37">
        <v>-1.4999999999999999E-2</v>
      </c>
      <c r="S424" s="37">
        <v>7.8600000000000003E-2</v>
      </c>
      <c r="T424" s="37">
        <v>-4.0000000000000002E-4</v>
      </c>
      <c r="U424" s="37">
        <v>-6.4999999999999997E-3</v>
      </c>
      <c r="V424" s="37">
        <v>-7.5399999999999995E-2</v>
      </c>
      <c r="W424" s="37">
        <v>-7.3200000000000001E-2</v>
      </c>
      <c r="X424" s="37">
        <v>-0.25590000000000002</v>
      </c>
      <c r="Z424" s="4" t="str">
        <f t="shared" si="50"/>
        <v>NO</v>
      </c>
      <c r="AA424" s="4" t="str">
        <f t="shared" si="50"/>
        <v>NO</v>
      </c>
      <c r="AB424" s="4" t="str">
        <f t="shared" si="50"/>
        <v>NO</v>
      </c>
      <c r="AD424" s="4">
        <f t="shared" si="51"/>
        <v>0</v>
      </c>
    </row>
    <row r="425" spans="1:30" x14ac:dyDescent="0.35">
      <c r="A425" s="34">
        <v>432</v>
      </c>
      <c r="B425" s="1" t="s">
        <v>1309</v>
      </c>
      <c r="C425" s="1"/>
      <c r="D425" s="1"/>
      <c r="E425" s="1"/>
      <c r="F425" s="1" t="str">
        <f t="shared" si="57"/>
        <v>ДОКМЕД ЭКО, ООО</v>
      </c>
      <c r="G425" s="35" t="s">
        <v>1310</v>
      </c>
      <c r="H425" s="35" t="s">
        <v>1311</v>
      </c>
      <c r="I425" s="35" t="s">
        <v>23</v>
      </c>
      <c r="J425" s="36"/>
      <c r="K425" s="36"/>
      <c r="L425" s="36">
        <v>111636000</v>
      </c>
      <c r="M425" s="36">
        <v>420501000</v>
      </c>
      <c r="N425" s="36">
        <v>773065000</v>
      </c>
      <c r="O425" s="37"/>
      <c r="P425" s="37"/>
      <c r="Q425" s="37">
        <v>-1.3633</v>
      </c>
      <c r="R425" s="37">
        <v>7.1900000000000006E-2</v>
      </c>
      <c r="S425" s="37">
        <v>5.3400000000000003E-2</v>
      </c>
      <c r="T425" s="37"/>
      <c r="U425" s="37"/>
      <c r="V425" s="37"/>
      <c r="W425" s="37"/>
      <c r="X425" s="37">
        <v>-1.5900000000000001E-2</v>
      </c>
      <c r="Z425" s="4" t="str">
        <f t="shared" si="50"/>
        <v>NO</v>
      </c>
      <c r="AA425" s="4" t="str">
        <f t="shared" si="50"/>
        <v>NO</v>
      </c>
      <c r="AB425" s="4" t="str">
        <f t="shared" si="50"/>
        <v>NO</v>
      </c>
      <c r="AD425" s="4">
        <f t="shared" si="51"/>
        <v>0</v>
      </c>
    </row>
    <row r="426" spans="1:30" ht="14.4" customHeight="1" x14ac:dyDescent="0.35">
      <c r="A426" s="34">
        <v>433</v>
      </c>
      <c r="B426" s="1" t="s">
        <v>1312</v>
      </c>
      <c r="C426" s="1"/>
      <c r="D426" s="1"/>
      <c r="E426" s="1"/>
      <c r="F426" s="1" t="str">
        <f t="shared" si="57"/>
        <v>ЛЕКОНС, ООО</v>
      </c>
      <c r="G426" s="35" t="s">
        <v>1313</v>
      </c>
      <c r="H426" s="35" t="s">
        <v>1314</v>
      </c>
      <c r="I426" s="35" t="s">
        <v>23</v>
      </c>
      <c r="J426" s="36">
        <v>486741000</v>
      </c>
      <c r="K426" s="36">
        <v>522232000</v>
      </c>
      <c r="L426" s="36">
        <v>591299000</v>
      </c>
      <c r="M426" s="36">
        <v>678622000</v>
      </c>
      <c r="N426" s="36">
        <v>771919000</v>
      </c>
      <c r="O426" s="37">
        <v>0.1074</v>
      </c>
      <c r="P426" s="37">
        <v>6.1800000000000001E-2</v>
      </c>
      <c r="Q426" s="37">
        <v>5.0700000000000002E-2</v>
      </c>
      <c r="R426" s="37">
        <v>3.4099999999999998E-2</v>
      </c>
      <c r="S426" s="37">
        <v>9.4899999999999998E-2</v>
      </c>
      <c r="T426" s="37">
        <v>9.9199999999999997E-2</v>
      </c>
      <c r="U426" s="37">
        <v>5.1200000000000002E-2</v>
      </c>
      <c r="V426" s="37">
        <v>3.8699999999999998E-2</v>
      </c>
      <c r="W426" s="37">
        <v>1.95E-2</v>
      </c>
      <c r="X426" s="37">
        <v>8.4599999999999995E-2</v>
      </c>
      <c r="Z426" s="4" t="str">
        <f t="shared" si="50"/>
        <v>NO</v>
      </c>
      <c r="AA426" s="4" t="str">
        <f t="shared" si="50"/>
        <v>NO</v>
      </c>
      <c r="AB426" s="4" t="str">
        <f t="shared" si="50"/>
        <v>NO</v>
      </c>
      <c r="AD426" s="4">
        <f t="shared" si="51"/>
        <v>0</v>
      </c>
    </row>
    <row r="427" spans="1:30" ht="27.65" customHeight="1" x14ac:dyDescent="0.35">
      <c r="A427" s="34">
        <v>434</v>
      </c>
      <c r="B427" s="1" t="s">
        <v>1315</v>
      </c>
      <c r="C427" s="1"/>
      <c r="D427" s="1"/>
      <c r="E427" s="1"/>
      <c r="F427" s="1" t="str">
        <f t="shared" si="57"/>
        <v>НАЦИОНАЛЬНЫЙ ЦЕНТР РАЗВИТИЯ ТЕХНОЛОГИЙ СОЦИАЛЬНОЙ ПОДДЕРЖКИ И МЕДИЦИНСКОЙ РЕАБИЛИТАЦИИ ДОВЕРИЕ, АНО</v>
      </c>
      <c r="G427" s="35" t="s">
        <v>1316</v>
      </c>
      <c r="H427" s="35" t="s">
        <v>1317</v>
      </c>
      <c r="I427" s="35" t="s">
        <v>23</v>
      </c>
      <c r="J427" s="36">
        <v>43911000</v>
      </c>
      <c r="K427" s="36">
        <v>57256000</v>
      </c>
      <c r="L427" s="36">
        <v>102172000</v>
      </c>
      <c r="M427" s="36">
        <v>618622000</v>
      </c>
      <c r="N427" s="36">
        <v>770265000</v>
      </c>
      <c r="O427" s="37">
        <v>6.8500000000000005E-2</v>
      </c>
      <c r="P427" s="37">
        <v>0.12809999999999999</v>
      </c>
      <c r="Q427" s="37">
        <v>0.15310000000000001</v>
      </c>
      <c r="R427" s="37">
        <v>0.17</v>
      </c>
      <c r="S427" s="37">
        <v>0.13370000000000001</v>
      </c>
      <c r="T427" s="37">
        <v>7.0599999999999996E-2</v>
      </c>
      <c r="U427" s="37">
        <v>0.1411</v>
      </c>
      <c r="V427" s="37">
        <v>0.17050000000000001</v>
      </c>
      <c r="W427" s="37">
        <v>0.16389999999999999</v>
      </c>
      <c r="X427" s="37">
        <v>0.12989999999999999</v>
      </c>
      <c r="Z427" s="4" t="str">
        <f t="shared" si="50"/>
        <v>NO</v>
      </c>
      <c r="AA427" s="4" t="str">
        <f t="shared" si="50"/>
        <v>NO</v>
      </c>
      <c r="AB427" s="4" t="str">
        <f t="shared" si="50"/>
        <v>NO</v>
      </c>
      <c r="AD427" s="4">
        <f t="shared" si="51"/>
        <v>0</v>
      </c>
    </row>
    <row r="428" spans="1:30" ht="14.4" customHeight="1" x14ac:dyDescent="0.35">
      <c r="A428" s="34">
        <v>435</v>
      </c>
      <c r="B428" s="1" t="s">
        <v>1318</v>
      </c>
      <c r="C428" s="1"/>
      <c r="D428" s="1"/>
      <c r="E428" s="1"/>
      <c r="F428" s="1" t="str">
        <f t="shared" si="57"/>
        <v>РОДИЛЬНЫЙ ДОМ №2, ЛПУ</v>
      </c>
      <c r="G428" s="35" t="s">
        <v>1319</v>
      </c>
      <c r="H428" s="35" t="s">
        <v>1320</v>
      </c>
      <c r="I428" s="35" t="s">
        <v>23</v>
      </c>
      <c r="J428" s="36">
        <v>487856000</v>
      </c>
      <c r="K428" s="36">
        <v>514955000</v>
      </c>
      <c r="L428" s="36">
        <v>532137000</v>
      </c>
      <c r="M428" s="36">
        <v>651004000</v>
      </c>
      <c r="N428" s="36">
        <v>769148000</v>
      </c>
      <c r="O428" s="37">
        <v>6.8999999999999999E-3</v>
      </c>
      <c r="P428" s="37">
        <v>1.12E-2</v>
      </c>
      <c r="Q428" s="37">
        <v>4.2099999999999999E-2</v>
      </c>
      <c r="R428" s="37">
        <v>0.10340000000000001</v>
      </c>
      <c r="S428" s="37">
        <v>5.9700000000000003E-2</v>
      </c>
      <c r="T428" s="37">
        <v>-1.5E-3</v>
      </c>
      <c r="U428" s="37">
        <v>-5.0000000000000001E-3</v>
      </c>
      <c r="V428" s="37">
        <v>-1.5E-3</v>
      </c>
      <c r="W428" s="37">
        <v>4.8399999999999999E-2</v>
      </c>
      <c r="X428" s="37">
        <v>1.35E-2</v>
      </c>
      <c r="Z428" s="4" t="str">
        <f t="shared" si="50"/>
        <v>NO</v>
      </c>
      <c r="AA428" s="4" t="str">
        <f t="shared" si="50"/>
        <v>NO</v>
      </c>
      <c r="AB428" s="4" t="str">
        <f t="shared" si="50"/>
        <v>NO</v>
      </c>
      <c r="AD428" s="4">
        <f t="shared" si="51"/>
        <v>0</v>
      </c>
    </row>
    <row r="429" spans="1:30" ht="27.65" customHeight="1" x14ac:dyDescent="0.35">
      <c r="A429" s="34">
        <v>436</v>
      </c>
      <c r="B429" s="1" t="s">
        <v>1321</v>
      </c>
      <c r="C429" s="1" t="s">
        <v>29015</v>
      </c>
      <c r="D429" s="1" t="s">
        <v>29043</v>
      </c>
      <c r="E429" s="1" t="s">
        <v>29076</v>
      </c>
      <c r="F429" s="1" t="str">
        <f t="shared" si="57"/>
        <v>МЕДИСПА, ООО</v>
      </c>
      <c r="G429" s="35" t="s">
        <v>1322</v>
      </c>
      <c r="H429" s="35" t="s">
        <v>1323</v>
      </c>
      <c r="I429" s="35" t="s">
        <v>33</v>
      </c>
      <c r="J429" s="36">
        <v>484197000</v>
      </c>
      <c r="K429" s="36">
        <v>496542000</v>
      </c>
      <c r="L429" s="36">
        <v>570849000</v>
      </c>
      <c r="M429" s="36">
        <v>728669000</v>
      </c>
      <c r="N429" s="36">
        <v>767292000</v>
      </c>
      <c r="O429" s="37">
        <v>0.18240000000000001</v>
      </c>
      <c r="P429" s="37">
        <v>0.18129999999999999</v>
      </c>
      <c r="Q429" s="37">
        <v>0.1943</v>
      </c>
      <c r="R429" s="37">
        <v>0.20849999999999999</v>
      </c>
      <c r="S429" s="37">
        <v>0.20910000000000001</v>
      </c>
      <c r="T429" s="37">
        <v>0.18379999999999999</v>
      </c>
      <c r="U429" s="37">
        <v>0.17519999999999999</v>
      </c>
      <c r="V429" s="37">
        <v>0.19339999999999999</v>
      </c>
      <c r="W429" s="37">
        <v>0.2079</v>
      </c>
      <c r="X429" s="37">
        <v>0.20599999999999999</v>
      </c>
      <c r="Z429" s="4" t="str">
        <f t="shared" si="50"/>
        <v>NO</v>
      </c>
      <c r="AA429" s="4" t="str">
        <f t="shared" si="50"/>
        <v>YES</v>
      </c>
      <c r="AB429" s="4" t="str">
        <f t="shared" si="50"/>
        <v>YES</v>
      </c>
      <c r="AD429" s="4">
        <f t="shared" si="51"/>
        <v>2</v>
      </c>
    </row>
    <row r="430" spans="1:30" ht="27.65" customHeight="1" x14ac:dyDescent="0.35">
      <c r="A430" s="34">
        <v>437</v>
      </c>
      <c r="B430" s="1" t="s">
        <v>1324</v>
      </c>
      <c r="C430" s="1" t="s">
        <v>29015</v>
      </c>
      <c r="D430" s="1" t="s">
        <v>29085</v>
      </c>
      <c r="E430" s="1" t="s">
        <v>29008</v>
      </c>
      <c r="F430" s="1" t="str">
        <f t="shared" si="57"/>
        <v>ДЕНТАЛДИАГНОСТИК МОСКВА, ООО</v>
      </c>
      <c r="G430" s="35" t="s">
        <v>1325</v>
      </c>
      <c r="H430" s="35" t="s">
        <v>1326</v>
      </c>
      <c r="I430" s="35" t="s">
        <v>23</v>
      </c>
      <c r="J430" s="36">
        <v>104356000</v>
      </c>
      <c r="K430" s="36">
        <v>108077000</v>
      </c>
      <c r="L430" s="36">
        <v>135732000</v>
      </c>
      <c r="M430" s="36">
        <v>412056000</v>
      </c>
      <c r="N430" s="36">
        <v>765952000</v>
      </c>
      <c r="O430" s="37">
        <v>0.66080000000000005</v>
      </c>
      <c r="P430" s="37">
        <v>0.53149999999999997</v>
      </c>
      <c r="Q430" s="37">
        <v>0.59209999999999996</v>
      </c>
      <c r="R430" s="37">
        <v>0.60029999999999994</v>
      </c>
      <c r="S430" s="37">
        <v>0.60819999999999996</v>
      </c>
      <c r="T430" s="37">
        <v>-1.1000000000000001E-3</v>
      </c>
      <c r="U430" s="37"/>
      <c r="V430" s="37"/>
      <c r="W430" s="37"/>
      <c r="X430" s="37"/>
      <c r="Z430" s="4" t="str">
        <f t="shared" si="50"/>
        <v>YES</v>
      </c>
      <c r="AA430" s="4" t="str">
        <f t="shared" si="50"/>
        <v>YES</v>
      </c>
      <c r="AB430" s="4" t="str">
        <f t="shared" si="50"/>
        <v>YES</v>
      </c>
      <c r="AD430" s="4">
        <f t="shared" si="51"/>
        <v>3</v>
      </c>
    </row>
    <row r="431" spans="1:30" ht="27.65" customHeight="1" x14ac:dyDescent="0.35">
      <c r="A431" s="34">
        <v>438</v>
      </c>
      <c r="B431" s="1" t="s">
        <v>1327</v>
      </c>
      <c r="C431" s="1" t="s">
        <v>28702</v>
      </c>
      <c r="D431" s="1"/>
      <c r="E431" s="1"/>
      <c r="F431" s="1" t="s">
        <v>29262</v>
      </c>
      <c r="G431" s="35" t="s">
        <v>1328</v>
      </c>
      <c r="H431" s="35" t="s">
        <v>1329</v>
      </c>
      <c r="I431" s="35" t="s">
        <v>87</v>
      </c>
      <c r="J431" s="36">
        <v>883747000</v>
      </c>
      <c r="K431" s="36">
        <v>747954000</v>
      </c>
      <c r="L431" s="36">
        <v>709897000</v>
      </c>
      <c r="M431" s="36">
        <v>801359000</v>
      </c>
      <c r="N431" s="36">
        <v>765670000</v>
      </c>
      <c r="O431" s="37">
        <v>0.30869999999999997</v>
      </c>
      <c r="P431" s="37">
        <v>0.15690000000000001</v>
      </c>
      <c r="Q431" s="37">
        <v>8.5000000000000006E-2</v>
      </c>
      <c r="R431" s="37">
        <v>9.4500000000000001E-2</v>
      </c>
      <c r="S431" s="37">
        <v>3.9E-2</v>
      </c>
      <c r="T431" s="37">
        <v>0.2944</v>
      </c>
      <c r="U431" s="37">
        <v>0.1249</v>
      </c>
      <c r="V431" s="37">
        <v>4.2000000000000003E-2</v>
      </c>
      <c r="W431" s="37">
        <v>6.1499999999999999E-2</v>
      </c>
      <c r="X431" s="37">
        <v>7.9000000000000008E-3</v>
      </c>
      <c r="Z431" s="4" t="str">
        <f t="shared" si="50"/>
        <v>NO</v>
      </c>
      <c r="AA431" s="4" t="str">
        <f t="shared" si="50"/>
        <v>NO</v>
      </c>
      <c r="AB431" s="4" t="str">
        <f t="shared" si="50"/>
        <v>NO</v>
      </c>
      <c r="AD431" s="4">
        <f t="shared" si="51"/>
        <v>0</v>
      </c>
    </row>
    <row r="432" spans="1:30" ht="27.65" customHeight="1" x14ac:dyDescent="0.35">
      <c r="A432" s="34">
        <v>439</v>
      </c>
      <c r="B432" s="1" t="s">
        <v>1330</v>
      </c>
      <c r="C432" s="1" t="s">
        <v>28702</v>
      </c>
      <c r="D432" s="1"/>
      <c r="E432" s="1"/>
      <c r="F432" s="1" t="s">
        <v>29262</v>
      </c>
      <c r="G432" s="35" t="s">
        <v>1331</v>
      </c>
      <c r="H432" s="35" t="s">
        <v>1332</v>
      </c>
      <c r="I432" s="35" t="s">
        <v>87</v>
      </c>
      <c r="J432" s="36">
        <v>463738000</v>
      </c>
      <c r="K432" s="36">
        <v>527748000</v>
      </c>
      <c r="L432" s="36">
        <v>609620000</v>
      </c>
      <c r="M432" s="36">
        <v>687812000</v>
      </c>
      <c r="N432" s="36">
        <v>764927000</v>
      </c>
      <c r="O432" s="37">
        <v>0.1241</v>
      </c>
      <c r="P432" s="37">
        <v>0.1085</v>
      </c>
      <c r="Q432" s="37">
        <v>0.13919999999999999</v>
      </c>
      <c r="R432" s="37">
        <v>0.1053</v>
      </c>
      <c r="S432" s="37">
        <v>7.8899999999999998E-2</v>
      </c>
      <c r="T432" s="37">
        <v>8.7099999999999997E-2</v>
      </c>
      <c r="U432" s="37">
        <v>3.8699999999999998E-2</v>
      </c>
      <c r="V432" s="37">
        <v>9.5100000000000004E-2</v>
      </c>
      <c r="W432" s="37">
        <v>5.8500000000000003E-2</v>
      </c>
      <c r="X432" s="37">
        <v>4.1000000000000002E-2</v>
      </c>
      <c r="Z432" s="4" t="str">
        <f t="shared" si="50"/>
        <v>NO</v>
      </c>
      <c r="AA432" s="4" t="str">
        <f t="shared" si="50"/>
        <v>NO</v>
      </c>
      <c r="AB432" s="4" t="str">
        <f t="shared" si="50"/>
        <v>NO</v>
      </c>
      <c r="AD432" s="4">
        <f t="shared" si="51"/>
        <v>0</v>
      </c>
    </row>
    <row r="433" spans="1:30" ht="27.65" customHeight="1" x14ac:dyDescent="0.35">
      <c r="A433" s="34">
        <v>440</v>
      </c>
      <c r="B433" s="1" t="s">
        <v>272</v>
      </c>
      <c r="C433" s="1" t="s">
        <v>28702</v>
      </c>
      <c r="D433" s="1"/>
      <c r="E433" s="1"/>
      <c r="F433" s="1" t="s">
        <v>29262</v>
      </c>
      <c r="G433" s="35" t="s">
        <v>1333</v>
      </c>
      <c r="H433" s="35" t="s">
        <v>1334</v>
      </c>
      <c r="I433" s="35" t="s">
        <v>87</v>
      </c>
      <c r="J433" s="36">
        <v>413480000</v>
      </c>
      <c r="K433" s="36">
        <v>466272000</v>
      </c>
      <c r="L433" s="36">
        <v>594249000</v>
      </c>
      <c r="M433" s="36">
        <v>735490000</v>
      </c>
      <c r="N433" s="36">
        <v>760609000</v>
      </c>
      <c r="O433" s="37">
        <v>0.1009</v>
      </c>
      <c r="P433" s="37">
        <v>4.0800000000000003E-2</v>
      </c>
      <c r="Q433" s="37">
        <v>6.13E-2</v>
      </c>
      <c r="R433" s="37">
        <v>6.7199999999999996E-2</v>
      </c>
      <c r="S433" s="37">
        <v>-3.56E-2</v>
      </c>
      <c r="T433" s="37">
        <v>6.7199999999999996E-2</v>
      </c>
      <c r="U433" s="37">
        <v>2.58E-2</v>
      </c>
      <c r="V433" s="37">
        <v>1.95E-2</v>
      </c>
      <c r="W433" s="37">
        <v>7.2599999999999998E-2</v>
      </c>
      <c r="X433" s="37">
        <v>3.2599999999999997E-2</v>
      </c>
      <c r="Z433" s="4" t="str">
        <f t="shared" si="50"/>
        <v>NO</v>
      </c>
      <c r="AA433" s="4" t="str">
        <f t="shared" si="50"/>
        <v>NO</v>
      </c>
      <c r="AB433" s="4" t="str">
        <f t="shared" si="50"/>
        <v>NO</v>
      </c>
      <c r="AD433" s="4">
        <f t="shared" si="51"/>
        <v>0</v>
      </c>
    </row>
    <row r="434" spans="1:30" x14ac:dyDescent="0.35">
      <c r="A434" s="34">
        <v>441</v>
      </c>
      <c r="B434" s="1" t="s">
        <v>1335</v>
      </c>
      <c r="C434" s="1" t="s">
        <v>29015</v>
      </c>
      <c r="D434" s="1" t="s">
        <v>29043</v>
      </c>
      <c r="E434" s="1" t="s">
        <v>29047</v>
      </c>
      <c r="F434" s="1" t="str">
        <f t="shared" ref="F434:F436" si="58">B434</f>
        <v>ДЕЛАР, ООО</v>
      </c>
      <c r="G434" s="35" t="s">
        <v>1336</v>
      </c>
      <c r="H434" s="35" t="s">
        <v>1337</v>
      </c>
      <c r="I434" s="35" t="s">
        <v>33</v>
      </c>
      <c r="J434" s="36">
        <v>221835000</v>
      </c>
      <c r="K434" s="36">
        <v>239066000</v>
      </c>
      <c r="L434" s="36">
        <v>574967000</v>
      </c>
      <c r="M434" s="36">
        <v>660383000</v>
      </c>
      <c r="N434" s="36">
        <v>756130000</v>
      </c>
      <c r="O434" s="37">
        <v>7.51E-2</v>
      </c>
      <c r="P434" s="37">
        <v>0.3584</v>
      </c>
      <c r="Q434" s="37">
        <v>0.37209999999999999</v>
      </c>
      <c r="R434" s="37">
        <v>0.30649999999999999</v>
      </c>
      <c r="S434" s="37">
        <v>0.33</v>
      </c>
      <c r="T434" s="37">
        <v>7.2499999999999995E-2</v>
      </c>
      <c r="U434" s="37">
        <v>0.33789999999999998</v>
      </c>
      <c r="V434" s="37">
        <v>0.35560000000000003</v>
      </c>
      <c r="W434" s="37">
        <v>0.27729999999999999</v>
      </c>
      <c r="X434" s="37">
        <v>0.30819999999999997</v>
      </c>
      <c r="Z434" s="4" t="str">
        <f t="shared" si="50"/>
        <v>YES</v>
      </c>
      <c r="AA434" s="4" t="str">
        <f t="shared" si="50"/>
        <v>YES</v>
      </c>
      <c r="AB434" s="4" t="str">
        <f t="shared" si="50"/>
        <v>YES</v>
      </c>
      <c r="AD434" s="4">
        <f t="shared" si="51"/>
        <v>3</v>
      </c>
    </row>
    <row r="435" spans="1:30" ht="27.65" customHeight="1" x14ac:dyDescent="0.35">
      <c r="A435" s="34">
        <v>442</v>
      </c>
      <c r="B435" s="1" t="s">
        <v>1338</v>
      </c>
      <c r="C435" s="1" t="s">
        <v>29015</v>
      </c>
      <c r="D435" s="1" t="s">
        <v>29042</v>
      </c>
      <c r="E435" s="1"/>
      <c r="F435" s="1" t="str">
        <f t="shared" si="58"/>
        <v>МСК ДИАГНОСТИК, ООО</v>
      </c>
      <c r="G435" s="35" t="s">
        <v>1339</v>
      </c>
      <c r="H435" s="35" t="s">
        <v>1340</v>
      </c>
      <c r="I435" s="35" t="s">
        <v>23</v>
      </c>
      <c r="J435" s="36">
        <v>86671000</v>
      </c>
      <c r="K435" s="36">
        <v>142322000</v>
      </c>
      <c r="L435" s="36">
        <v>231767000</v>
      </c>
      <c r="M435" s="36">
        <v>442622000</v>
      </c>
      <c r="N435" s="36">
        <v>755060000</v>
      </c>
      <c r="O435" s="37">
        <v>0.74039999999999995</v>
      </c>
      <c r="P435" s="37">
        <v>0.58930000000000005</v>
      </c>
      <c r="Q435" s="37">
        <v>0.5887</v>
      </c>
      <c r="R435" s="37">
        <v>0.67449999999999999</v>
      </c>
      <c r="S435" s="37">
        <v>0.63680000000000003</v>
      </c>
      <c r="T435" s="37"/>
      <c r="U435" s="37"/>
      <c r="V435" s="37"/>
      <c r="W435" s="37"/>
      <c r="X435" s="37"/>
      <c r="Z435" s="4" t="str">
        <f t="shared" si="50"/>
        <v>YES</v>
      </c>
      <c r="AA435" s="4" t="str">
        <f t="shared" si="50"/>
        <v>YES</v>
      </c>
      <c r="AB435" s="4" t="str">
        <f t="shared" si="50"/>
        <v>YES</v>
      </c>
      <c r="AD435" s="4">
        <f t="shared" si="51"/>
        <v>3</v>
      </c>
    </row>
    <row r="436" spans="1:30" ht="27.65" customHeight="1" x14ac:dyDescent="0.35">
      <c r="A436" s="34">
        <v>443</v>
      </c>
      <c r="B436" s="1" t="s">
        <v>1341</v>
      </c>
      <c r="C436" s="1" t="s">
        <v>29082</v>
      </c>
      <c r="D436" s="1"/>
      <c r="E436" s="1"/>
      <c r="F436" s="1" t="str">
        <f t="shared" si="58"/>
        <v>РЖД-МЕДИЦИНА Г. ПЕЧОРА, ЧУЗ</v>
      </c>
      <c r="G436" s="35" t="s">
        <v>1342</v>
      </c>
      <c r="H436" s="35" t="s">
        <v>1343</v>
      </c>
      <c r="I436" s="35" t="s">
        <v>23</v>
      </c>
      <c r="J436" s="36">
        <v>206594000</v>
      </c>
      <c r="K436" s="36">
        <v>239747000</v>
      </c>
      <c r="L436" s="36">
        <v>270450000</v>
      </c>
      <c r="M436" s="36">
        <v>669895000</v>
      </c>
      <c r="N436" s="36">
        <v>754545000</v>
      </c>
      <c r="O436" s="37">
        <v>2.2700000000000001E-2</v>
      </c>
      <c r="P436" s="37">
        <v>0.11219999999999999</v>
      </c>
      <c r="Q436" s="37">
        <v>3.8899999999999997E-2</v>
      </c>
      <c r="R436" s="37">
        <v>2.24E-2</v>
      </c>
      <c r="S436" s="37">
        <v>4.4600000000000001E-2</v>
      </c>
      <c r="T436" s="37">
        <v>-1E-3</v>
      </c>
      <c r="U436" s="37">
        <v>8.4900000000000003E-2</v>
      </c>
      <c r="V436" s="37">
        <v>2.3099999999999999E-2</v>
      </c>
      <c r="W436" s="37">
        <v>5.0000000000000001E-3</v>
      </c>
      <c r="X436" s="37">
        <v>2.5100000000000001E-2</v>
      </c>
      <c r="Z436" s="4" t="str">
        <f t="shared" si="50"/>
        <v>NO</v>
      </c>
      <c r="AA436" s="4" t="str">
        <f t="shared" si="50"/>
        <v>NO</v>
      </c>
      <c r="AB436" s="4" t="str">
        <f t="shared" si="50"/>
        <v>NO</v>
      </c>
      <c r="AD436" s="4">
        <f t="shared" si="51"/>
        <v>0</v>
      </c>
    </row>
    <row r="437" spans="1:30" ht="27.65" customHeight="1" x14ac:dyDescent="0.35">
      <c r="A437" s="34">
        <v>444</v>
      </c>
      <c r="B437" s="1" t="s">
        <v>1344</v>
      </c>
      <c r="C437" s="1" t="s">
        <v>28702</v>
      </c>
      <c r="D437" s="1"/>
      <c r="E437" s="1"/>
      <c r="F437" s="1" t="s">
        <v>29262</v>
      </c>
      <c r="G437" s="35" t="s">
        <v>1345</v>
      </c>
      <c r="H437" s="35" t="s">
        <v>1346</v>
      </c>
      <c r="I437" s="35" t="s">
        <v>87</v>
      </c>
      <c r="J437" s="36">
        <v>395102000</v>
      </c>
      <c r="K437" s="36">
        <v>476336000</v>
      </c>
      <c r="L437" s="36">
        <v>588207000</v>
      </c>
      <c r="M437" s="36">
        <v>681319000</v>
      </c>
      <c r="N437" s="36">
        <v>753911000</v>
      </c>
      <c r="O437" s="37">
        <v>6.7599999999999993E-2</v>
      </c>
      <c r="P437" s="37">
        <v>5.6300000000000003E-2</v>
      </c>
      <c r="Q437" s="37">
        <v>0.10970000000000001</v>
      </c>
      <c r="R437" s="37">
        <v>9.2100000000000001E-2</v>
      </c>
      <c r="S437" s="37">
        <v>7.1900000000000006E-2</v>
      </c>
      <c r="T437" s="37">
        <v>7.1999999999999995E-2</v>
      </c>
      <c r="U437" s="37">
        <v>2.8500000000000001E-2</v>
      </c>
      <c r="V437" s="37">
        <v>7.2099999999999997E-2</v>
      </c>
      <c r="W437" s="37">
        <v>7.9100000000000004E-2</v>
      </c>
      <c r="X437" s="37">
        <v>4.4200000000000003E-2</v>
      </c>
      <c r="Z437" s="4" t="str">
        <f t="shared" si="50"/>
        <v>NO</v>
      </c>
      <c r="AA437" s="4" t="str">
        <f t="shared" si="50"/>
        <v>NO</v>
      </c>
      <c r="AB437" s="4" t="str">
        <f t="shared" si="50"/>
        <v>NO</v>
      </c>
      <c r="AD437" s="4">
        <f t="shared" si="51"/>
        <v>0</v>
      </c>
    </row>
    <row r="438" spans="1:30" ht="27.65" customHeight="1" x14ac:dyDescent="0.35">
      <c r="A438" s="34">
        <v>445</v>
      </c>
      <c r="B438" s="1" t="s">
        <v>1347</v>
      </c>
      <c r="C438" s="1" t="s">
        <v>28702</v>
      </c>
      <c r="D438" s="1"/>
      <c r="E438" s="1"/>
      <c r="F438" s="1" t="s">
        <v>29262</v>
      </c>
      <c r="G438" s="35" t="s">
        <v>1348</v>
      </c>
      <c r="H438" s="35" t="s">
        <v>1349</v>
      </c>
      <c r="I438" s="35" t="s">
        <v>87</v>
      </c>
      <c r="J438" s="36">
        <v>422264000</v>
      </c>
      <c r="K438" s="36">
        <v>553246000</v>
      </c>
      <c r="L438" s="36">
        <v>621463000</v>
      </c>
      <c r="M438" s="36">
        <v>704462000</v>
      </c>
      <c r="N438" s="36">
        <v>753442000</v>
      </c>
      <c r="O438" s="37">
        <v>-3.8199999999999998E-2</v>
      </c>
      <c r="P438" s="37">
        <v>5.4699999999999999E-2</v>
      </c>
      <c r="Q438" s="37">
        <v>0.108</v>
      </c>
      <c r="R438" s="37">
        <v>7.4499999999999997E-2</v>
      </c>
      <c r="S438" s="37">
        <v>7.9600000000000004E-2</v>
      </c>
      <c r="T438" s="37">
        <v>2.9700000000000001E-2</v>
      </c>
      <c r="U438" s="37">
        <v>3.1600000000000003E-2</v>
      </c>
      <c r="V438" s="37">
        <v>8.2500000000000004E-2</v>
      </c>
      <c r="W438" s="37">
        <v>5.1700000000000003E-2</v>
      </c>
      <c r="X438" s="37">
        <v>0.1011</v>
      </c>
      <c r="Z438" s="4" t="str">
        <f t="shared" si="50"/>
        <v>NO</v>
      </c>
      <c r="AA438" s="4" t="str">
        <f t="shared" si="50"/>
        <v>NO</v>
      </c>
      <c r="AB438" s="4" t="str">
        <f t="shared" si="50"/>
        <v>NO</v>
      </c>
      <c r="AD438" s="4">
        <f t="shared" si="51"/>
        <v>0</v>
      </c>
    </row>
    <row r="439" spans="1:30" ht="26.5" x14ac:dyDescent="0.35">
      <c r="A439" s="34">
        <v>446</v>
      </c>
      <c r="B439" s="1" t="s">
        <v>1350</v>
      </c>
      <c r="C439" s="1" t="s">
        <v>28702</v>
      </c>
      <c r="D439" s="1"/>
      <c r="E439" s="1"/>
      <c r="F439" s="1" t="s">
        <v>29262</v>
      </c>
      <c r="G439" s="35" t="s">
        <v>1351</v>
      </c>
      <c r="H439" s="35" t="s">
        <v>1352</v>
      </c>
      <c r="I439" s="35" t="s">
        <v>87</v>
      </c>
      <c r="J439" s="36">
        <v>387279000</v>
      </c>
      <c r="K439" s="36">
        <v>504595000</v>
      </c>
      <c r="L439" s="36">
        <v>615949000</v>
      </c>
      <c r="M439" s="36">
        <v>687613000</v>
      </c>
      <c r="N439" s="36">
        <v>751752000</v>
      </c>
      <c r="O439" s="37">
        <v>0.18329999999999999</v>
      </c>
      <c r="P439" s="37">
        <v>0.1827</v>
      </c>
      <c r="Q439" s="37">
        <v>0.18529999999999999</v>
      </c>
      <c r="R439" s="37">
        <v>9.3700000000000006E-2</v>
      </c>
      <c r="S439" s="37">
        <v>9.0399999999999994E-2</v>
      </c>
      <c r="T439" s="37">
        <v>0.15640000000000001</v>
      </c>
      <c r="U439" s="37">
        <v>0.14299999999999999</v>
      </c>
      <c r="V439" s="37">
        <v>0.10639999999999999</v>
      </c>
      <c r="W439" s="37">
        <v>2.7E-2</v>
      </c>
      <c r="X439" s="37">
        <v>5.3699999999999998E-2</v>
      </c>
      <c r="Z439" s="4" t="str">
        <f t="shared" si="50"/>
        <v>NO</v>
      </c>
      <c r="AA439" s="4" t="str">
        <f t="shared" si="50"/>
        <v>NO</v>
      </c>
      <c r="AB439" s="4" t="str">
        <f t="shared" si="50"/>
        <v>NO</v>
      </c>
      <c r="AD439" s="4">
        <f t="shared" si="51"/>
        <v>0</v>
      </c>
    </row>
    <row r="440" spans="1:30" ht="27.65" customHeight="1" x14ac:dyDescent="0.35">
      <c r="A440" s="34">
        <v>447</v>
      </c>
      <c r="B440" s="1" t="s">
        <v>1353</v>
      </c>
      <c r="C440" s="1" t="s">
        <v>29015</v>
      </c>
      <c r="D440" s="1"/>
      <c r="E440" s="1" t="s">
        <v>29008</v>
      </c>
      <c r="F440" s="1" t="str">
        <f t="shared" ref="F440:F441" si="59">B440</f>
        <v>АСТРОДЕНТ-ФОРТЕ, ООО</v>
      </c>
      <c r="G440" s="35" t="s">
        <v>1354</v>
      </c>
      <c r="H440" s="35" t="s">
        <v>1355</v>
      </c>
      <c r="I440" s="35" t="s">
        <v>29</v>
      </c>
      <c r="J440" s="36">
        <v>218086000</v>
      </c>
      <c r="K440" s="36">
        <v>280822000</v>
      </c>
      <c r="L440" s="36">
        <v>496342000</v>
      </c>
      <c r="M440" s="36">
        <v>623465000</v>
      </c>
      <c r="N440" s="36">
        <v>751734000</v>
      </c>
      <c r="O440" s="37">
        <v>6.25E-2</v>
      </c>
      <c r="P440" s="37">
        <v>4.1799999999999997E-2</v>
      </c>
      <c r="Q440" s="37">
        <v>2.2800000000000001E-2</v>
      </c>
      <c r="R440" s="37">
        <v>9.0200000000000002E-2</v>
      </c>
      <c r="S440" s="37">
        <v>8.4000000000000005E-2</v>
      </c>
      <c r="T440" s="37">
        <v>1.34E-2</v>
      </c>
      <c r="U440" s="37">
        <v>3.5999999999999999E-3</v>
      </c>
      <c r="V440" s="37">
        <v>-8.0000000000000004E-4</v>
      </c>
      <c r="W440" s="37">
        <v>7.5499999999999998E-2</v>
      </c>
      <c r="X440" s="37">
        <v>7.1099999999999997E-2</v>
      </c>
      <c r="Z440" s="4" t="str">
        <f t="shared" si="50"/>
        <v>NO</v>
      </c>
      <c r="AA440" s="4" t="str">
        <f t="shared" si="50"/>
        <v>NO</v>
      </c>
      <c r="AB440" s="4" t="str">
        <f t="shared" si="50"/>
        <v>NO</v>
      </c>
      <c r="AD440" s="4">
        <f t="shared" si="51"/>
        <v>0</v>
      </c>
    </row>
    <row r="441" spans="1:30" ht="27.65" customHeight="1" x14ac:dyDescent="0.35">
      <c r="A441" s="34">
        <v>448</v>
      </c>
      <c r="B441" s="1" t="s">
        <v>1356</v>
      </c>
      <c r="C441" s="1" t="s">
        <v>29082</v>
      </c>
      <c r="D441" s="1"/>
      <c r="E441" s="1"/>
      <c r="F441" s="1" t="str">
        <f t="shared" si="59"/>
        <v>КБ РЖД-МЕДИЦИНА Г. ПЕНЗА, ЧУЗ</v>
      </c>
      <c r="G441" s="35" t="s">
        <v>1357</v>
      </c>
      <c r="H441" s="35" t="s">
        <v>1358</v>
      </c>
      <c r="I441" s="35" t="s">
        <v>23</v>
      </c>
      <c r="J441" s="36">
        <v>443912000</v>
      </c>
      <c r="K441" s="36">
        <v>488040000</v>
      </c>
      <c r="L441" s="36">
        <v>556848000</v>
      </c>
      <c r="M441" s="36">
        <v>638282000</v>
      </c>
      <c r="N441" s="36">
        <v>751403000</v>
      </c>
      <c r="O441" s="37">
        <v>2.9499999999999998E-2</v>
      </c>
      <c r="P441" s="37">
        <v>4.2599999999999999E-2</v>
      </c>
      <c r="Q441" s="37">
        <v>4.4200000000000003E-2</v>
      </c>
      <c r="R441" s="37">
        <v>4.82E-2</v>
      </c>
      <c r="S441" s="37">
        <v>7.6600000000000001E-2</v>
      </c>
      <c r="T441" s="37">
        <v>2.29E-2</v>
      </c>
      <c r="U441" s="37">
        <v>3.0800000000000001E-2</v>
      </c>
      <c r="V441" s="37">
        <v>2.98E-2</v>
      </c>
      <c r="W441" s="37">
        <v>2.9499999999999998E-2</v>
      </c>
      <c r="X441" s="37">
        <v>5.7700000000000001E-2</v>
      </c>
      <c r="Z441" s="4" t="str">
        <f t="shared" si="50"/>
        <v>NO</v>
      </c>
      <c r="AA441" s="4" t="str">
        <f t="shared" si="50"/>
        <v>NO</v>
      </c>
      <c r="AB441" s="4" t="str">
        <f t="shared" si="50"/>
        <v>NO</v>
      </c>
      <c r="AD441" s="4">
        <f t="shared" si="51"/>
        <v>0</v>
      </c>
    </row>
    <row r="442" spans="1:30" ht="27.65" customHeight="1" x14ac:dyDescent="0.35">
      <c r="A442" s="34">
        <v>449</v>
      </c>
      <c r="B442" s="1" t="s">
        <v>1359</v>
      </c>
      <c r="C442" s="1" t="s">
        <v>29015</v>
      </c>
      <c r="D442" s="1" t="s">
        <v>29042</v>
      </c>
      <c r="E442" s="1"/>
      <c r="F442" s="1" t="s">
        <v>28750</v>
      </c>
      <c r="G442" s="35" t="s">
        <v>1360</v>
      </c>
      <c r="H442" s="35" t="s">
        <v>1361</v>
      </c>
      <c r="I442" s="35" t="s">
        <v>23</v>
      </c>
      <c r="J442" s="36">
        <v>154836000</v>
      </c>
      <c r="K442" s="36">
        <v>255241000</v>
      </c>
      <c r="L442" s="36">
        <v>370998000</v>
      </c>
      <c r="M442" s="36">
        <v>569262000</v>
      </c>
      <c r="N442" s="36">
        <v>751371000</v>
      </c>
      <c r="O442" s="37">
        <v>0.13339999999999999</v>
      </c>
      <c r="P442" s="37">
        <v>0.40079999999999999</v>
      </c>
      <c r="Q442" s="37">
        <v>0.39829999999999999</v>
      </c>
      <c r="R442" s="37">
        <v>0.37380000000000002</v>
      </c>
      <c r="S442" s="37">
        <v>0.43340000000000001</v>
      </c>
      <c r="T442" s="37">
        <v>5.4100000000000002E-2</v>
      </c>
      <c r="U442" s="37">
        <v>0.30359999999999998</v>
      </c>
      <c r="V442" s="37">
        <v>0.27510000000000001</v>
      </c>
      <c r="W442" s="37">
        <v>0.24329999999999999</v>
      </c>
      <c r="X442" s="37">
        <v>0.17050000000000001</v>
      </c>
      <c r="Z442" s="4" t="str">
        <f t="shared" si="50"/>
        <v>YES</v>
      </c>
      <c r="AA442" s="4" t="str">
        <f t="shared" si="50"/>
        <v>YES</v>
      </c>
      <c r="AB442" s="4" t="str">
        <f t="shared" si="50"/>
        <v>YES</v>
      </c>
      <c r="AD442" s="4">
        <f t="shared" si="51"/>
        <v>3</v>
      </c>
    </row>
    <row r="443" spans="1:30" ht="27.65" customHeight="1" x14ac:dyDescent="0.35">
      <c r="A443" s="34">
        <v>450</v>
      </c>
      <c r="B443" s="1" t="s">
        <v>1362</v>
      </c>
      <c r="C443" s="1"/>
      <c r="D443" s="1"/>
      <c r="E443" s="1"/>
      <c r="F443" s="1" t="str">
        <f t="shared" ref="F443:F444" si="60">B443</f>
        <v>МЕДГАРД-САРАТОВ, ООО</v>
      </c>
      <c r="G443" s="35" t="s">
        <v>1363</v>
      </c>
      <c r="H443" s="35" t="s">
        <v>1364</v>
      </c>
      <c r="I443" s="35" t="s">
        <v>33</v>
      </c>
      <c r="J443" s="36">
        <v>478821000</v>
      </c>
      <c r="K443" s="36">
        <v>471450000</v>
      </c>
      <c r="L443" s="36">
        <v>546950000</v>
      </c>
      <c r="M443" s="36">
        <v>662268000</v>
      </c>
      <c r="N443" s="36">
        <v>750366000</v>
      </c>
      <c r="O443" s="37">
        <v>0.1588</v>
      </c>
      <c r="P443" s="37">
        <v>0.16389999999999999</v>
      </c>
      <c r="Q443" s="37">
        <v>0.20419999999999999</v>
      </c>
      <c r="R443" s="37">
        <v>0.1636</v>
      </c>
      <c r="S443" s="37">
        <v>0.1368</v>
      </c>
      <c r="T443" s="37">
        <v>0.1464</v>
      </c>
      <c r="U443" s="37">
        <v>3.8100000000000002E-2</v>
      </c>
      <c r="V443" s="37">
        <v>9.4500000000000001E-2</v>
      </c>
      <c r="W443" s="37">
        <v>2.7900000000000001E-2</v>
      </c>
      <c r="X443" s="37">
        <v>1.37E-2</v>
      </c>
      <c r="Z443" s="4" t="str">
        <f t="shared" si="50"/>
        <v>YES</v>
      </c>
      <c r="AA443" s="4" t="str">
        <f t="shared" si="50"/>
        <v>NO</v>
      </c>
      <c r="AB443" s="4" t="str">
        <f t="shared" si="50"/>
        <v>NO</v>
      </c>
      <c r="AD443" s="4">
        <f t="shared" si="51"/>
        <v>1</v>
      </c>
    </row>
    <row r="444" spans="1:30" ht="27.65" customHeight="1" x14ac:dyDescent="0.35">
      <c r="A444" s="34">
        <v>451</v>
      </c>
      <c r="B444" s="1" t="s">
        <v>1365</v>
      </c>
      <c r="C444" s="1"/>
      <c r="D444" s="1"/>
      <c r="E444" s="1"/>
      <c r="F444" s="1" t="str">
        <f t="shared" si="60"/>
        <v>РЕНЕССАНС ЗДОРОВЬЕ, ООО</v>
      </c>
      <c r="G444" s="35" t="s">
        <v>1366</v>
      </c>
      <c r="H444" s="35" t="s">
        <v>1367</v>
      </c>
      <c r="I444" s="35" t="s">
        <v>33</v>
      </c>
      <c r="J444" s="36">
        <v>96970000</v>
      </c>
      <c r="K444" s="36">
        <v>321675000</v>
      </c>
      <c r="L444" s="36">
        <v>488843000</v>
      </c>
      <c r="M444" s="36">
        <v>694340000</v>
      </c>
      <c r="N444" s="36">
        <v>749154000</v>
      </c>
      <c r="O444" s="37">
        <v>-0.41739999999999999</v>
      </c>
      <c r="P444" s="37">
        <v>-4.7699999999999999E-2</v>
      </c>
      <c r="Q444" s="37">
        <v>5.1799999999999999E-2</v>
      </c>
      <c r="R444" s="37">
        <v>0.09</v>
      </c>
      <c r="S444" s="37">
        <v>-5.4000000000000003E-3</v>
      </c>
      <c r="T444" s="37">
        <v>-0.4194</v>
      </c>
      <c r="U444" s="37">
        <v>-0.11219999999999999</v>
      </c>
      <c r="V444" s="37">
        <v>1.32E-2</v>
      </c>
      <c r="W444" s="37">
        <v>6.4299999999999996E-2</v>
      </c>
      <c r="X444" s="37">
        <v>-3.5999999999999997E-2</v>
      </c>
      <c r="Z444" s="4" t="str">
        <f t="shared" si="50"/>
        <v>NO</v>
      </c>
      <c r="AA444" s="4" t="str">
        <f t="shared" si="50"/>
        <v>NO</v>
      </c>
      <c r="AB444" s="4" t="str">
        <f t="shared" si="50"/>
        <v>NO</v>
      </c>
      <c r="AD444" s="4">
        <f t="shared" si="51"/>
        <v>0</v>
      </c>
    </row>
    <row r="445" spans="1:30" ht="14.4" customHeight="1" x14ac:dyDescent="0.35">
      <c r="A445" s="34">
        <v>452</v>
      </c>
      <c r="B445" s="1" t="s">
        <v>1368</v>
      </c>
      <c r="C445" s="1" t="s">
        <v>28702</v>
      </c>
      <c r="D445" s="1"/>
      <c r="E445" s="1"/>
      <c r="F445" s="1" t="s">
        <v>29262</v>
      </c>
      <c r="G445" s="35" t="s">
        <v>1369</v>
      </c>
      <c r="H445" s="35" t="s">
        <v>1370</v>
      </c>
      <c r="I445" s="35" t="s">
        <v>87</v>
      </c>
      <c r="J445" s="36">
        <v>346837000</v>
      </c>
      <c r="K445" s="36">
        <v>457912000</v>
      </c>
      <c r="L445" s="36">
        <v>589601000</v>
      </c>
      <c r="M445" s="36">
        <v>671008000</v>
      </c>
      <c r="N445" s="36">
        <v>745900000</v>
      </c>
      <c r="O445" s="37">
        <v>9.9400000000000002E-2</v>
      </c>
      <c r="P445" s="37">
        <v>5.2699999999999997E-2</v>
      </c>
      <c r="Q445" s="37">
        <v>4.3200000000000002E-2</v>
      </c>
      <c r="R445" s="37">
        <v>2.1100000000000001E-2</v>
      </c>
      <c r="S445" s="37">
        <v>4.7000000000000002E-3</v>
      </c>
      <c r="T445" s="37">
        <v>0.155</v>
      </c>
      <c r="U445" s="37">
        <v>4.3299999999999998E-2</v>
      </c>
      <c r="V445" s="37">
        <v>3.7499999999999999E-2</v>
      </c>
      <c r="W445" s="37">
        <v>1.2999999999999999E-2</v>
      </c>
      <c r="X445" s="37">
        <v>-6.9999999999999999E-4</v>
      </c>
      <c r="Z445" s="4" t="str">
        <f t="shared" si="50"/>
        <v>NO</v>
      </c>
      <c r="AA445" s="4" t="str">
        <f t="shared" si="50"/>
        <v>NO</v>
      </c>
      <c r="AB445" s="4" t="str">
        <f t="shared" si="50"/>
        <v>NO</v>
      </c>
      <c r="AD445" s="4">
        <f t="shared" si="51"/>
        <v>0</v>
      </c>
    </row>
    <row r="446" spans="1:30" ht="27.65" customHeight="1" x14ac:dyDescent="0.35">
      <c r="A446" s="34">
        <v>453</v>
      </c>
      <c r="B446" s="1" t="s">
        <v>1371</v>
      </c>
      <c r="C446" s="1"/>
      <c r="D446" s="1"/>
      <c r="E446" s="1"/>
      <c r="F446" s="1" t="str">
        <f t="shared" ref="F446:F448" si="61">B446</f>
        <v>ЛДЦ, АО</v>
      </c>
      <c r="G446" s="35" t="s">
        <v>1372</v>
      </c>
      <c r="H446" s="35" t="s">
        <v>1373</v>
      </c>
      <c r="I446" s="35" t="s">
        <v>23</v>
      </c>
      <c r="J446" s="36"/>
      <c r="K446" s="36">
        <v>106000</v>
      </c>
      <c r="L446" s="36">
        <v>4681000</v>
      </c>
      <c r="M446" s="36">
        <v>75513000</v>
      </c>
      <c r="N446" s="36">
        <v>743015000</v>
      </c>
      <c r="O446" s="37"/>
      <c r="P446" s="37">
        <v>-4.1132</v>
      </c>
      <c r="Q446" s="37">
        <v>1.09E-2</v>
      </c>
      <c r="R446" s="37">
        <v>4.41E-2</v>
      </c>
      <c r="S446" s="37">
        <v>0.49719999999999998</v>
      </c>
      <c r="T446" s="37"/>
      <c r="U446" s="37">
        <v>-0.23580000000000001</v>
      </c>
      <c r="V446" s="37">
        <v>-1.15E-2</v>
      </c>
      <c r="W446" s="37">
        <v>-3.9E-2</v>
      </c>
      <c r="X446" s="37">
        <v>-2.0999999999999999E-3</v>
      </c>
      <c r="Z446" s="4" t="str">
        <f t="shared" si="50"/>
        <v>NO</v>
      </c>
      <c r="AA446" s="4" t="str">
        <f t="shared" si="50"/>
        <v>NO</v>
      </c>
      <c r="AB446" s="4" t="str">
        <f t="shared" si="50"/>
        <v>YES</v>
      </c>
      <c r="AD446" s="4">
        <f t="shared" si="51"/>
        <v>1</v>
      </c>
    </row>
    <row r="447" spans="1:30" ht="27.65" customHeight="1" x14ac:dyDescent="0.35">
      <c r="A447" s="34">
        <v>454</v>
      </c>
      <c r="B447" s="1" t="s">
        <v>1374</v>
      </c>
      <c r="C447" s="1" t="s">
        <v>29015</v>
      </c>
      <c r="D447" s="1"/>
      <c r="E447" s="1" t="s">
        <v>29008</v>
      </c>
      <c r="F447" s="1" t="str">
        <f t="shared" si="61"/>
        <v>АМИ КЛИНИК СЕВЕР, ООО</v>
      </c>
      <c r="G447" s="35" t="s">
        <v>1375</v>
      </c>
      <c r="H447" s="35" t="s">
        <v>1376</v>
      </c>
      <c r="I447" s="35" t="s">
        <v>29</v>
      </c>
      <c r="J447" s="36">
        <v>47935000</v>
      </c>
      <c r="K447" s="36">
        <v>174138000</v>
      </c>
      <c r="L447" s="36">
        <v>354597000</v>
      </c>
      <c r="M447" s="36">
        <v>510706000</v>
      </c>
      <c r="N447" s="36">
        <v>742668000</v>
      </c>
      <c r="O447" s="37">
        <v>0.21940000000000001</v>
      </c>
      <c r="P447" s="37">
        <v>0.17430000000000001</v>
      </c>
      <c r="Q447" s="37">
        <v>0.20119999999999999</v>
      </c>
      <c r="R447" s="37">
        <v>5.4800000000000001E-2</v>
      </c>
      <c r="S447" s="37">
        <v>0.2112</v>
      </c>
      <c r="T447" s="37"/>
      <c r="U447" s="37"/>
      <c r="V447" s="37"/>
      <c r="W447" s="37"/>
      <c r="X447" s="37"/>
      <c r="Z447" s="4" t="str">
        <f t="shared" si="50"/>
        <v>YES</v>
      </c>
      <c r="AA447" s="4" t="str">
        <f t="shared" si="50"/>
        <v>NO</v>
      </c>
      <c r="AB447" s="4" t="str">
        <f t="shared" si="50"/>
        <v>YES</v>
      </c>
      <c r="AD447" s="4">
        <f t="shared" si="51"/>
        <v>2</v>
      </c>
    </row>
    <row r="448" spans="1:30" ht="14.4" customHeight="1" x14ac:dyDescent="0.35">
      <c r="A448" s="34">
        <v>455</v>
      </c>
      <c r="B448" s="1" t="s">
        <v>1377</v>
      </c>
      <c r="C448" s="1" t="s">
        <v>29015</v>
      </c>
      <c r="D448" s="1" t="s">
        <v>29042</v>
      </c>
      <c r="E448" s="1"/>
      <c r="F448" s="1" t="str">
        <f t="shared" si="61"/>
        <v>ДЖИЭМТИ, ООО</v>
      </c>
      <c r="G448" s="35" t="s">
        <v>1378</v>
      </c>
      <c r="H448" s="35" t="s">
        <v>1379</v>
      </c>
      <c r="I448" s="35" t="s">
        <v>23</v>
      </c>
      <c r="J448" s="36">
        <v>77769000</v>
      </c>
      <c r="K448" s="36">
        <v>128153000</v>
      </c>
      <c r="L448" s="36">
        <v>254322000</v>
      </c>
      <c r="M448" s="36">
        <v>531510000</v>
      </c>
      <c r="N448" s="36">
        <v>741585000</v>
      </c>
      <c r="O448" s="37">
        <v>0.1183</v>
      </c>
      <c r="P448" s="37">
        <v>0.36030000000000001</v>
      </c>
      <c r="Q448" s="37">
        <v>0.31409999999999999</v>
      </c>
      <c r="R448" s="37">
        <v>0.2205</v>
      </c>
      <c r="S448" s="37">
        <v>0.22800000000000001</v>
      </c>
      <c r="T448" s="37"/>
      <c r="U448" s="37"/>
      <c r="V448" s="37"/>
      <c r="W448" s="37"/>
      <c r="X448" s="37"/>
      <c r="Z448" s="4" t="str">
        <f t="shared" si="50"/>
        <v>YES</v>
      </c>
      <c r="AA448" s="4" t="str">
        <f t="shared" si="50"/>
        <v>YES</v>
      </c>
      <c r="AB448" s="4" t="str">
        <f t="shared" si="50"/>
        <v>YES</v>
      </c>
      <c r="AD448" s="4">
        <f t="shared" si="51"/>
        <v>3</v>
      </c>
    </row>
    <row r="449" spans="1:30" ht="14.4" customHeight="1" x14ac:dyDescent="0.35">
      <c r="A449" s="34">
        <v>456</v>
      </c>
      <c r="B449" s="1" t="s">
        <v>1380</v>
      </c>
      <c r="C449" s="1" t="s">
        <v>29015</v>
      </c>
      <c r="D449" s="1" t="s">
        <v>29042</v>
      </c>
      <c r="E449" s="1"/>
      <c r="F449" s="1" t="s">
        <v>28808</v>
      </c>
      <c r="G449" s="35" t="s">
        <v>1381</v>
      </c>
      <c r="H449" s="35" t="s">
        <v>1382</v>
      </c>
      <c r="I449" s="35" t="s">
        <v>33</v>
      </c>
      <c r="J449" s="36">
        <v>486464000</v>
      </c>
      <c r="K449" s="36">
        <v>555042000</v>
      </c>
      <c r="L449" s="36">
        <v>529250000</v>
      </c>
      <c r="M449" s="36">
        <v>613925000</v>
      </c>
      <c r="N449" s="36">
        <v>741186000</v>
      </c>
      <c r="O449" s="37">
        <v>0.47110000000000002</v>
      </c>
      <c r="P449" s="37">
        <v>0.64510000000000001</v>
      </c>
      <c r="Q449" s="37">
        <v>0.43030000000000002</v>
      </c>
      <c r="R449" s="37">
        <v>0.53749999999999998</v>
      </c>
      <c r="S449" s="37">
        <v>0.56179999999999997</v>
      </c>
      <c r="T449" s="37">
        <v>0.46339999999999998</v>
      </c>
      <c r="U449" s="37">
        <v>0.63919999999999999</v>
      </c>
      <c r="V449" s="37">
        <v>0.42480000000000001</v>
      </c>
      <c r="W449" s="37">
        <v>0.53280000000000005</v>
      </c>
      <c r="X449" s="37">
        <v>0.55030000000000001</v>
      </c>
      <c r="Z449" s="4" t="str">
        <f t="shared" si="50"/>
        <v>YES</v>
      </c>
      <c r="AA449" s="4" t="str">
        <f t="shared" si="50"/>
        <v>YES</v>
      </c>
      <c r="AB449" s="4" t="str">
        <f t="shared" si="50"/>
        <v>YES</v>
      </c>
      <c r="AD449" s="4">
        <f t="shared" si="51"/>
        <v>3</v>
      </c>
    </row>
    <row r="450" spans="1:30" ht="27.65" customHeight="1" x14ac:dyDescent="0.35">
      <c r="A450" s="34">
        <v>457</v>
      </c>
      <c r="B450" s="1" t="s">
        <v>1383</v>
      </c>
      <c r="C450" s="1" t="s">
        <v>29082</v>
      </c>
      <c r="D450" s="1"/>
      <c r="E450" s="1"/>
      <c r="F450" s="1" t="str">
        <f t="shared" ref="F450:F451" si="62">B450</f>
        <v>КБ РЖД-МЕДИЦИНА Г. ТВЕРЬ, ЧУЗ</v>
      </c>
      <c r="G450" s="35" t="s">
        <v>1384</v>
      </c>
      <c r="H450" s="35" t="s">
        <v>1385</v>
      </c>
      <c r="I450" s="35" t="s">
        <v>23</v>
      </c>
      <c r="J450" s="36">
        <v>341370000</v>
      </c>
      <c r="K450" s="36">
        <v>418931000</v>
      </c>
      <c r="L450" s="36">
        <v>509237000</v>
      </c>
      <c r="M450" s="36">
        <v>668697000</v>
      </c>
      <c r="N450" s="36">
        <v>734908000</v>
      </c>
      <c r="O450" s="37">
        <v>1.0200000000000001E-2</v>
      </c>
      <c r="P450" s="37">
        <v>1.49E-2</v>
      </c>
      <c r="Q450" s="37">
        <v>4.6399999999999997E-2</v>
      </c>
      <c r="R450" s="37">
        <v>1.47E-2</v>
      </c>
      <c r="S450" s="37">
        <v>6.8999999999999999E-3</v>
      </c>
      <c r="T450" s="37">
        <v>1.0200000000000001E-2</v>
      </c>
      <c r="U450" s="37">
        <v>1.0200000000000001E-2</v>
      </c>
      <c r="V450" s="37">
        <v>3.6600000000000001E-2</v>
      </c>
      <c r="W450" s="37">
        <v>1.0500000000000001E-2</v>
      </c>
      <c r="X450" s="37">
        <v>4.8999999999999998E-3</v>
      </c>
      <c r="Z450" s="4" t="str">
        <f t="shared" si="50"/>
        <v>NO</v>
      </c>
      <c r="AA450" s="4" t="str">
        <f t="shared" si="50"/>
        <v>NO</v>
      </c>
      <c r="AB450" s="4" t="str">
        <f t="shared" si="50"/>
        <v>NO</v>
      </c>
      <c r="AD450" s="4">
        <f t="shared" si="51"/>
        <v>0</v>
      </c>
    </row>
    <row r="451" spans="1:30" ht="27.65" customHeight="1" x14ac:dyDescent="0.35">
      <c r="A451" s="34">
        <v>458</v>
      </c>
      <c r="B451" s="1" t="s">
        <v>1386</v>
      </c>
      <c r="C451" s="1"/>
      <c r="D451" s="1"/>
      <c r="E451" s="1"/>
      <c r="F451" s="1" t="str">
        <f t="shared" si="62"/>
        <v>БИО-ЛАЙН, ООО</v>
      </c>
      <c r="G451" s="35" t="s">
        <v>1387</v>
      </c>
      <c r="H451" s="35" t="s">
        <v>1388</v>
      </c>
      <c r="I451" s="35" t="s">
        <v>43</v>
      </c>
      <c r="J451" s="36"/>
      <c r="K451" s="36"/>
      <c r="L451" s="36">
        <v>205158000</v>
      </c>
      <c r="M451" s="36">
        <v>414569000</v>
      </c>
      <c r="N451" s="36">
        <v>734286000</v>
      </c>
      <c r="O451" s="37"/>
      <c r="P451" s="37"/>
      <c r="Q451" s="37">
        <v>0.11600000000000001</v>
      </c>
      <c r="R451" s="37">
        <v>0.1072</v>
      </c>
      <c r="S451" s="37">
        <v>0.20469999999999999</v>
      </c>
      <c r="T451" s="37"/>
      <c r="U451" s="37"/>
      <c r="V451" s="37">
        <v>0.1114</v>
      </c>
      <c r="W451" s="37">
        <v>9.9099999999999994E-2</v>
      </c>
      <c r="X451" s="37">
        <v>0.19259999999999999</v>
      </c>
      <c r="Z451" s="4" t="str">
        <f t="shared" si="50"/>
        <v>NO</v>
      </c>
      <c r="AA451" s="4" t="str">
        <f t="shared" si="50"/>
        <v>NO</v>
      </c>
      <c r="AB451" s="4" t="str">
        <f t="shared" si="50"/>
        <v>YES</v>
      </c>
      <c r="AD451" s="4">
        <f t="shared" si="51"/>
        <v>1</v>
      </c>
    </row>
    <row r="452" spans="1:30" ht="14.4" customHeight="1" x14ac:dyDescent="0.35">
      <c r="A452" s="34">
        <v>459</v>
      </c>
      <c r="B452" s="1" t="s">
        <v>1389</v>
      </c>
      <c r="C452" s="1" t="s">
        <v>28702</v>
      </c>
      <c r="D452" s="1"/>
      <c r="E452" s="1"/>
      <c r="F452" s="1" t="s">
        <v>29262</v>
      </c>
      <c r="G452" s="35" t="s">
        <v>1390</v>
      </c>
      <c r="H452" s="35" t="s">
        <v>1391</v>
      </c>
      <c r="I452" s="35" t="s">
        <v>87</v>
      </c>
      <c r="J452" s="36">
        <v>387537000</v>
      </c>
      <c r="K452" s="36">
        <v>488990000</v>
      </c>
      <c r="L452" s="36">
        <v>566673000</v>
      </c>
      <c r="M452" s="36">
        <v>640330000</v>
      </c>
      <c r="N452" s="36">
        <v>732735000</v>
      </c>
      <c r="O452" s="37">
        <v>0.05</v>
      </c>
      <c r="P452" s="37">
        <v>0.15160000000000001</v>
      </c>
      <c r="Q452" s="37">
        <v>0.15790000000000001</v>
      </c>
      <c r="R452" s="37">
        <v>0.1023</v>
      </c>
      <c r="S452" s="37">
        <v>0.13980000000000001</v>
      </c>
      <c r="T452" s="37">
        <v>0.15770000000000001</v>
      </c>
      <c r="U452" s="37">
        <v>0.1474</v>
      </c>
      <c r="V452" s="37">
        <v>0.14860000000000001</v>
      </c>
      <c r="W452" s="37">
        <v>8.3299999999999999E-2</v>
      </c>
      <c r="X452" s="37">
        <v>0.1212</v>
      </c>
      <c r="Z452" s="4" t="str">
        <f t="shared" si="50"/>
        <v>NO</v>
      </c>
      <c r="AA452" s="4" t="str">
        <f t="shared" si="50"/>
        <v>NO</v>
      </c>
      <c r="AB452" s="4" t="str">
        <f t="shared" si="50"/>
        <v>NO</v>
      </c>
      <c r="AD452" s="4">
        <f t="shared" si="51"/>
        <v>0</v>
      </c>
    </row>
    <row r="453" spans="1:30" ht="27.65" customHeight="1" x14ac:dyDescent="0.35">
      <c r="A453" s="34">
        <v>460</v>
      </c>
      <c r="B453" s="1" t="s">
        <v>1392</v>
      </c>
      <c r="C453" s="1" t="s">
        <v>28702</v>
      </c>
      <c r="D453" s="1"/>
      <c r="E453" s="1"/>
      <c r="F453" s="1" t="s">
        <v>29262</v>
      </c>
      <c r="G453" s="35" t="s">
        <v>1393</v>
      </c>
      <c r="H453" s="35" t="s">
        <v>1394</v>
      </c>
      <c r="I453" s="35" t="s">
        <v>87</v>
      </c>
      <c r="J453" s="36">
        <v>315506000</v>
      </c>
      <c r="K453" s="36">
        <v>427386000</v>
      </c>
      <c r="L453" s="36">
        <v>536801000</v>
      </c>
      <c r="M453" s="36">
        <v>642941000</v>
      </c>
      <c r="N453" s="36">
        <v>731019000</v>
      </c>
      <c r="O453" s="37">
        <v>5.2600000000000001E-2</v>
      </c>
      <c r="P453" s="37">
        <v>0.02</v>
      </c>
      <c r="Q453" s="37">
        <v>0.1636</v>
      </c>
      <c r="R453" s="37">
        <v>0.2402</v>
      </c>
      <c r="S453" s="37">
        <v>0.22109999999999999</v>
      </c>
      <c r="T453" s="37">
        <v>0.1013</v>
      </c>
      <c r="U453" s="37">
        <v>-1.5699999999999999E-2</v>
      </c>
      <c r="V453" s="37">
        <v>0.12670000000000001</v>
      </c>
      <c r="W453" s="37">
        <v>0.2097</v>
      </c>
      <c r="X453" s="37">
        <v>0.18110000000000001</v>
      </c>
      <c r="Z453" s="4" t="str">
        <f t="shared" ref="Z453:AB516" si="63">IF(Q453&gt;20%,"YES","NO")</f>
        <v>NO</v>
      </c>
      <c r="AA453" s="4" t="str">
        <f t="shared" si="63"/>
        <v>YES</v>
      </c>
      <c r="AB453" s="4" t="str">
        <f t="shared" si="63"/>
        <v>YES</v>
      </c>
      <c r="AD453" s="4">
        <f t="shared" ref="AD453:AD516" si="64">COUNTIF(Z453:AB453,"YES")</f>
        <v>2</v>
      </c>
    </row>
    <row r="454" spans="1:30" x14ac:dyDescent="0.35">
      <c r="A454" s="34">
        <v>461</v>
      </c>
      <c r="B454" s="1" t="s">
        <v>1395</v>
      </c>
      <c r="C454" s="1"/>
      <c r="D454" s="1"/>
      <c r="E454" s="1"/>
      <c r="F454" s="1" t="str">
        <f>B454</f>
        <v>ПРИБОЙ ЛТД МЦ САНАС, ООО</v>
      </c>
      <c r="G454" s="35" t="s">
        <v>1396</v>
      </c>
      <c r="H454" s="35" t="s">
        <v>1397</v>
      </c>
      <c r="I454" s="35" t="s">
        <v>33</v>
      </c>
      <c r="J454" s="36">
        <v>349081000</v>
      </c>
      <c r="K454" s="36">
        <v>401760000</v>
      </c>
      <c r="L454" s="36">
        <v>446444000</v>
      </c>
      <c r="M454" s="36">
        <v>566393000</v>
      </c>
      <c r="N454" s="36">
        <v>729198000</v>
      </c>
      <c r="O454" s="37">
        <v>0.52100000000000002</v>
      </c>
      <c r="P454" s="37">
        <v>0.35880000000000001</v>
      </c>
      <c r="Q454" s="37">
        <v>0.22919999999999999</v>
      </c>
      <c r="R454" s="37">
        <v>0.18790000000000001</v>
      </c>
      <c r="S454" s="37">
        <v>0.1142</v>
      </c>
      <c r="T454" s="37">
        <v>0.50700000000000001</v>
      </c>
      <c r="U454" s="37">
        <v>0.35170000000000001</v>
      </c>
      <c r="V454" s="37">
        <v>0.2213</v>
      </c>
      <c r="W454" s="37">
        <v>0.1739</v>
      </c>
      <c r="X454" s="37">
        <v>9.7799999999999998E-2</v>
      </c>
      <c r="Z454" s="4" t="str">
        <f t="shared" si="63"/>
        <v>YES</v>
      </c>
      <c r="AA454" s="4" t="str">
        <f t="shared" si="63"/>
        <v>NO</v>
      </c>
      <c r="AB454" s="4" t="str">
        <f t="shared" si="63"/>
        <v>NO</v>
      </c>
      <c r="AD454" s="4">
        <f t="shared" si="64"/>
        <v>1</v>
      </c>
    </row>
    <row r="455" spans="1:30" ht="27.65" customHeight="1" x14ac:dyDescent="0.35">
      <c r="A455" s="34">
        <v>462</v>
      </c>
      <c r="B455" s="1" t="s">
        <v>1398</v>
      </c>
      <c r="C455" s="1" t="s">
        <v>29015</v>
      </c>
      <c r="D455" s="1" t="s">
        <v>29042</v>
      </c>
      <c r="E455" s="1"/>
      <c r="F455" s="1" t="s">
        <v>28907</v>
      </c>
      <c r="G455" s="35" t="s">
        <v>1399</v>
      </c>
      <c r="H455" s="35" t="s">
        <v>1400</v>
      </c>
      <c r="I455" s="35" t="s">
        <v>23</v>
      </c>
      <c r="J455" s="36">
        <v>242931000</v>
      </c>
      <c r="K455" s="36">
        <v>282420000</v>
      </c>
      <c r="L455" s="36">
        <v>362078000</v>
      </c>
      <c r="M455" s="36">
        <v>500728000</v>
      </c>
      <c r="N455" s="36">
        <v>728809000</v>
      </c>
      <c r="O455" s="37">
        <v>0.23860000000000001</v>
      </c>
      <c r="P455" s="37">
        <v>0.18</v>
      </c>
      <c r="Q455" s="37">
        <v>0.2001</v>
      </c>
      <c r="R455" s="37">
        <v>0.20730000000000001</v>
      </c>
      <c r="S455" s="37">
        <v>0.19570000000000001</v>
      </c>
      <c r="T455" s="37">
        <v>-4.8999999999999998E-3</v>
      </c>
      <c r="U455" s="37">
        <v>-7.0000000000000001E-3</v>
      </c>
      <c r="V455" s="37">
        <v>-5.1999999999999998E-3</v>
      </c>
      <c r="W455" s="37">
        <v>-1.6299999999999999E-2</v>
      </c>
      <c r="X455" s="37">
        <v>-1.72E-2</v>
      </c>
      <c r="Z455" s="4" t="str">
        <f t="shared" si="63"/>
        <v>YES</v>
      </c>
      <c r="AA455" s="4" t="str">
        <f t="shared" si="63"/>
        <v>YES</v>
      </c>
      <c r="AB455" s="4" t="str">
        <f t="shared" si="63"/>
        <v>NO</v>
      </c>
      <c r="AD455" s="4">
        <f t="shared" si="64"/>
        <v>2</v>
      </c>
    </row>
    <row r="456" spans="1:30" ht="41.4" customHeight="1" x14ac:dyDescent="0.35">
      <c r="A456" s="34">
        <v>463</v>
      </c>
      <c r="B456" s="1" t="s">
        <v>1401</v>
      </c>
      <c r="C456" s="1"/>
      <c r="D456" s="1"/>
      <c r="E456" s="1"/>
      <c r="F456" s="1" t="str">
        <f>B456</f>
        <v>СОНЭТ, ООО</v>
      </c>
      <c r="G456" s="35" t="s">
        <v>1402</v>
      </c>
      <c r="H456" s="35" t="s">
        <v>1403</v>
      </c>
      <c r="I456" s="35" t="s">
        <v>23</v>
      </c>
      <c r="J456" s="36">
        <v>130380000</v>
      </c>
      <c r="K456" s="36">
        <v>203911000</v>
      </c>
      <c r="L456" s="36">
        <v>341939000</v>
      </c>
      <c r="M456" s="36">
        <v>430605000</v>
      </c>
      <c r="N456" s="36">
        <v>728078000</v>
      </c>
      <c r="O456" s="37">
        <v>2.1999999999999999E-2</v>
      </c>
      <c r="P456" s="37">
        <v>3.44E-2</v>
      </c>
      <c r="Q456" s="37">
        <v>0.16520000000000001</v>
      </c>
      <c r="R456" s="37">
        <v>2.41E-2</v>
      </c>
      <c r="S456" s="37">
        <v>1.41E-2</v>
      </c>
      <c r="T456" s="37"/>
      <c r="U456" s="37"/>
      <c r="V456" s="37">
        <v>0.14929999999999999</v>
      </c>
      <c r="W456" s="37">
        <v>1.0500000000000001E-2</v>
      </c>
      <c r="X456" s="37">
        <v>7.4999999999999997E-3</v>
      </c>
      <c r="Z456" s="4" t="str">
        <f t="shared" si="63"/>
        <v>NO</v>
      </c>
      <c r="AA456" s="4" t="str">
        <f t="shared" si="63"/>
        <v>NO</v>
      </c>
      <c r="AB456" s="4" t="str">
        <f t="shared" si="63"/>
        <v>NO</v>
      </c>
      <c r="AD456" s="4">
        <f t="shared" si="64"/>
        <v>0</v>
      </c>
    </row>
    <row r="457" spans="1:30" ht="27.65" customHeight="1" x14ac:dyDescent="0.35">
      <c r="A457" s="34">
        <v>464</v>
      </c>
      <c r="B457" s="1" t="s">
        <v>1404</v>
      </c>
      <c r="C457" s="1" t="s">
        <v>28702</v>
      </c>
      <c r="D457" s="1"/>
      <c r="E457" s="1"/>
      <c r="F457" s="1" t="s">
        <v>29262</v>
      </c>
      <c r="G457" s="35" t="s">
        <v>1405</v>
      </c>
      <c r="H457" s="35" t="s">
        <v>1406</v>
      </c>
      <c r="I457" s="35" t="s">
        <v>87</v>
      </c>
      <c r="J457" s="36">
        <v>8151000</v>
      </c>
      <c r="K457" s="36">
        <v>96028000</v>
      </c>
      <c r="L457" s="36">
        <v>334765000</v>
      </c>
      <c r="M457" s="36">
        <v>505280000</v>
      </c>
      <c r="N457" s="36">
        <v>726579000</v>
      </c>
      <c r="O457" s="37">
        <v>-0.49709999999999999</v>
      </c>
      <c r="P457" s="37">
        <v>0.64570000000000005</v>
      </c>
      <c r="Q457" s="37">
        <v>0.33350000000000002</v>
      </c>
      <c r="R457" s="37">
        <v>0.11360000000000001</v>
      </c>
      <c r="S457" s="37">
        <v>0.43070000000000003</v>
      </c>
      <c r="T457" s="37">
        <v>-0.51739999999999997</v>
      </c>
      <c r="U457" s="37">
        <v>0.63819999999999999</v>
      </c>
      <c r="V457" s="37">
        <v>0.31869999999999998</v>
      </c>
      <c r="W457" s="37">
        <v>0.27660000000000001</v>
      </c>
      <c r="X457" s="37">
        <v>0.48049999999999998</v>
      </c>
      <c r="Z457" s="4" t="str">
        <f t="shared" si="63"/>
        <v>YES</v>
      </c>
      <c r="AA457" s="4" t="str">
        <f t="shared" si="63"/>
        <v>NO</v>
      </c>
      <c r="AB457" s="4" t="str">
        <f t="shared" si="63"/>
        <v>YES</v>
      </c>
      <c r="AD457" s="4">
        <f t="shared" si="64"/>
        <v>2</v>
      </c>
    </row>
    <row r="458" spans="1:30" ht="27.65" customHeight="1" x14ac:dyDescent="0.35">
      <c r="A458" s="34">
        <v>465</v>
      </c>
      <c r="B458" s="1" t="s">
        <v>1407</v>
      </c>
      <c r="C458" s="1"/>
      <c r="D458" s="1"/>
      <c r="E458" s="1"/>
      <c r="F458" s="1" t="str">
        <f t="shared" ref="F458:F459" si="65">B458</f>
        <v>МЕДСЕРВИСЦЕНТР, ООО</v>
      </c>
      <c r="G458" s="35" t="s">
        <v>1408</v>
      </c>
      <c r="H458" s="35" t="s">
        <v>1409</v>
      </c>
      <c r="I458" s="35" t="s">
        <v>33</v>
      </c>
      <c r="J458" s="36"/>
      <c r="K458" s="36"/>
      <c r="L458" s="36"/>
      <c r="M458" s="36"/>
      <c r="N458" s="36">
        <v>725169000</v>
      </c>
      <c r="O458" s="37"/>
      <c r="P458" s="37"/>
      <c r="Q458" s="37"/>
      <c r="R458" s="37"/>
      <c r="S458" s="37">
        <v>-0.27660000000000001</v>
      </c>
      <c r="T458" s="37"/>
      <c r="U458" s="37"/>
      <c r="V458" s="37"/>
      <c r="W458" s="37"/>
      <c r="X458" s="37"/>
      <c r="Z458" s="4" t="str">
        <f t="shared" si="63"/>
        <v>NO</v>
      </c>
      <c r="AA458" s="4" t="str">
        <f t="shared" si="63"/>
        <v>NO</v>
      </c>
      <c r="AB458" s="4" t="str">
        <f t="shared" si="63"/>
        <v>NO</v>
      </c>
      <c r="AD458" s="4">
        <f t="shared" si="64"/>
        <v>0</v>
      </c>
    </row>
    <row r="459" spans="1:30" ht="14.4" customHeight="1" x14ac:dyDescent="0.35">
      <c r="A459" s="34">
        <v>466</v>
      </c>
      <c r="B459" s="1" t="s">
        <v>1410</v>
      </c>
      <c r="C459" s="1" t="s">
        <v>29015</v>
      </c>
      <c r="D459" s="1" t="s">
        <v>29042</v>
      </c>
      <c r="E459" s="1"/>
      <c r="F459" s="1" t="str">
        <f t="shared" si="65"/>
        <v>ПАЛИТРА, ООО МЦ</v>
      </c>
      <c r="G459" s="35" t="s">
        <v>1411</v>
      </c>
      <c r="H459" s="35" t="s">
        <v>1412</v>
      </c>
      <c r="I459" s="35" t="s">
        <v>23</v>
      </c>
      <c r="J459" s="36">
        <v>447843000</v>
      </c>
      <c r="K459" s="36">
        <v>464048000</v>
      </c>
      <c r="L459" s="36">
        <v>546873000</v>
      </c>
      <c r="M459" s="36">
        <v>620515000</v>
      </c>
      <c r="N459" s="36">
        <v>725129000</v>
      </c>
      <c r="O459" s="37">
        <v>0.1396</v>
      </c>
      <c r="P459" s="37">
        <v>0.14330000000000001</v>
      </c>
      <c r="Q459" s="37">
        <v>0.19939999999999999</v>
      </c>
      <c r="R459" s="37">
        <v>0.21659999999999999</v>
      </c>
      <c r="S459" s="37">
        <v>0.21360000000000001</v>
      </c>
      <c r="T459" s="37">
        <v>0.1323</v>
      </c>
      <c r="U459" s="37">
        <v>0.1358</v>
      </c>
      <c r="V459" s="37">
        <v>0.1908</v>
      </c>
      <c r="W459" s="37">
        <v>0.21279999999999999</v>
      </c>
      <c r="X459" s="37">
        <v>0.20760000000000001</v>
      </c>
      <c r="Z459" s="4" t="str">
        <f t="shared" si="63"/>
        <v>NO</v>
      </c>
      <c r="AA459" s="4" t="str">
        <f t="shared" si="63"/>
        <v>YES</v>
      </c>
      <c r="AB459" s="4" t="str">
        <f t="shared" si="63"/>
        <v>YES</v>
      </c>
      <c r="AD459" s="4">
        <f t="shared" si="64"/>
        <v>2</v>
      </c>
    </row>
    <row r="460" spans="1:30" ht="27.65" customHeight="1" x14ac:dyDescent="0.35">
      <c r="A460" s="34">
        <v>467</v>
      </c>
      <c r="B460" s="1" t="s">
        <v>1413</v>
      </c>
      <c r="C460" s="1" t="s">
        <v>28702</v>
      </c>
      <c r="D460" s="1"/>
      <c r="E460" s="1"/>
      <c r="F460" s="1" t="s">
        <v>29262</v>
      </c>
      <c r="G460" s="35" t="s">
        <v>1414</v>
      </c>
      <c r="H460" s="35" t="s">
        <v>1415</v>
      </c>
      <c r="I460" s="35" t="s">
        <v>87</v>
      </c>
      <c r="J460" s="36">
        <v>947220000</v>
      </c>
      <c r="K460" s="36">
        <v>611933000</v>
      </c>
      <c r="L460" s="36">
        <v>637060000</v>
      </c>
      <c r="M460" s="36">
        <v>713202000</v>
      </c>
      <c r="N460" s="36">
        <v>724585000</v>
      </c>
      <c r="O460" s="37">
        <v>-0.75749999999999995</v>
      </c>
      <c r="P460" s="37">
        <v>-0.71450000000000002</v>
      </c>
      <c r="Q460" s="37">
        <v>-0.27900000000000003</v>
      </c>
      <c r="R460" s="37">
        <v>-0.26929999999999998</v>
      </c>
      <c r="S460" s="37">
        <v>-0.25169999999999998</v>
      </c>
      <c r="T460" s="37">
        <v>3.9600000000000003E-2</v>
      </c>
      <c r="U460" s="37">
        <v>-0.44769999999999999</v>
      </c>
      <c r="V460" s="37">
        <v>-0.55259999999999998</v>
      </c>
      <c r="W460" s="37">
        <v>11.0587</v>
      </c>
      <c r="X460" s="37">
        <v>-0.15010000000000001</v>
      </c>
      <c r="Z460" s="4" t="str">
        <f t="shared" si="63"/>
        <v>NO</v>
      </c>
      <c r="AA460" s="4" t="str">
        <f t="shared" si="63"/>
        <v>NO</v>
      </c>
      <c r="AB460" s="4" t="str">
        <f t="shared" si="63"/>
        <v>NO</v>
      </c>
      <c r="AD460" s="4">
        <f t="shared" si="64"/>
        <v>0</v>
      </c>
    </row>
    <row r="461" spans="1:30" ht="27.65" customHeight="1" x14ac:dyDescent="0.35">
      <c r="A461" s="34">
        <v>468</v>
      </c>
      <c r="B461" s="1" t="s">
        <v>1416</v>
      </c>
      <c r="C461" s="1" t="s">
        <v>29015</v>
      </c>
      <c r="D461" s="1"/>
      <c r="E461" s="1"/>
      <c r="F461" s="1" t="str">
        <f t="shared" ref="F461:F468" si="66">B461</f>
        <v>КЛИНИКА ЭКСПЕРТ ВОРОНЕЖ, ООО</v>
      </c>
      <c r="G461" s="35" t="s">
        <v>1417</v>
      </c>
      <c r="H461" s="35" t="s">
        <v>1418</v>
      </c>
      <c r="I461" s="35" t="s">
        <v>33</v>
      </c>
      <c r="J461" s="36"/>
      <c r="K461" s="36"/>
      <c r="L461" s="36"/>
      <c r="M461" s="36">
        <v>141664000</v>
      </c>
      <c r="N461" s="36">
        <v>724184000</v>
      </c>
      <c r="O461" s="37"/>
      <c r="P461" s="37"/>
      <c r="Q461" s="37"/>
      <c r="R461" s="37">
        <v>8.1799999999999998E-2</v>
      </c>
      <c r="S461" s="37">
        <v>0.25340000000000001</v>
      </c>
      <c r="T461" s="37"/>
      <c r="U461" s="37"/>
      <c r="V461" s="37"/>
      <c r="W461" s="37">
        <v>2.0799999999999999E-2</v>
      </c>
      <c r="X461" s="37">
        <v>0.21859999999999999</v>
      </c>
      <c r="Z461" s="4" t="str">
        <f t="shared" si="63"/>
        <v>NO</v>
      </c>
      <c r="AA461" s="4" t="str">
        <f t="shared" si="63"/>
        <v>NO</v>
      </c>
      <c r="AB461" s="4" t="str">
        <f t="shared" si="63"/>
        <v>YES</v>
      </c>
      <c r="AD461" s="4">
        <f t="shared" si="64"/>
        <v>1</v>
      </c>
    </row>
    <row r="462" spans="1:30" x14ac:dyDescent="0.35">
      <c r="A462" s="34">
        <v>469</v>
      </c>
      <c r="B462" s="1" t="s">
        <v>1419</v>
      </c>
      <c r="C462" s="1" t="s">
        <v>29015</v>
      </c>
      <c r="D462" s="1"/>
      <c r="E462" s="1" t="s">
        <v>29008</v>
      </c>
      <c r="F462" s="1" t="str">
        <f t="shared" si="66"/>
        <v>ГУДСМАЙЛ, ООО</v>
      </c>
      <c r="G462" s="35" t="s">
        <v>1420</v>
      </c>
      <c r="H462" s="35" t="s">
        <v>1421</v>
      </c>
      <c r="I462" s="35" t="s">
        <v>29</v>
      </c>
      <c r="J462" s="36">
        <v>177074000</v>
      </c>
      <c r="K462" s="36">
        <v>284792000</v>
      </c>
      <c r="L462" s="36">
        <v>403676000</v>
      </c>
      <c r="M462" s="36">
        <v>625096000</v>
      </c>
      <c r="N462" s="36">
        <v>723626000</v>
      </c>
      <c r="O462" s="37">
        <v>0.4829</v>
      </c>
      <c r="P462" s="37">
        <v>0.45319999999999999</v>
      </c>
      <c r="Q462" s="37">
        <v>0.38490000000000002</v>
      </c>
      <c r="R462" s="37">
        <v>0.4753</v>
      </c>
      <c r="S462" s="37">
        <v>0.4209</v>
      </c>
      <c r="T462" s="37"/>
      <c r="U462" s="37"/>
      <c r="V462" s="37">
        <v>-1.35E-2</v>
      </c>
      <c r="W462" s="37">
        <v>-1.29E-2</v>
      </c>
      <c r="X462" s="37">
        <v>0.40429999999999999</v>
      </c>
      <c r="Z462" s="4" t="str">
        <f t="shared" si="63"/>
        <v>YES</v>
      </c>
      <c r="AA462" s="4" t="str">
        <f t="shared" si="63"/>
        <v>YES</v>
      </c>
      <c r="AB462" s="4" t="str">
        <f t="shared" si="63"/>
        <v>YES</v>
      </c>
      <c r="AD462" s="4">
        <f t="shared" si="64"/>
        <v>3</v>
      </c>
    </row>
    <row r="463" spans="1:30" ht="14.4" customHeight="1" x14ac:dyDescent="0.35">
      <c r="A463" s="34">
        <v>470</v>
      </c>
      <c r="B463" s="1" t="s">
        <v>1422</v>
      </c>
      <c r="C463" s="1"/>
      <c r="D463" s="1"/>
      <c r="E463" s="1"/>
      <c r="F463" s="1" t="str">
        <f t="shared" si="66"/>
        <v>КДЦ ВИТА КЛИНИКА, ООО</v>
      </c>
      <c r="G463" s="35" t="s">
        <v>1423</v>
      </c>
      <c r="H463" s="35" t="s">
        <v>1424</v>
      </c>
      <c r="I463" s="35" t="s">
        <v>23</v>
      </c>
      <c r="J463" s="36">
        <v>157003000</v>
      </c>
      <c r="K463" s="36">
        <v>176986000</v>
      </c>
      <c r="L463" s="36">
        <v>386418000</v>
      </c>
      <c r="M463" s="36">
        <v>622669000</v>
      </c>
      <c r="N463" s="36">
        <v>723568000</v>
      </c>
      <c r="O463" s="37">
        <v>0.48549999999999999</v>
      </c>
      <c r="P463" s="37">
        <v>0.70669999999999999</v>
      </c>
      <c r="Q463" s="37">
        <v>7.6899999999999996E-2</v>
      </c>
      <c r="R463" s="37">
        <v>8.2000000000000003E-2</v>
      </c>
      <c r="S463" s="37">
        <v>0.23530000000000001</v>
      </c>
      <c r="T463" s="37"/>
      <c r="U463" s="37"/>
      <c r="V463" s="37"/>
      <c r="W463" s="37"/>
      <c r="X463" s="37">
        <v>4.2900000000000001E-2</v>
      </c>
      <c r="Z463" s="4" t="str">
        <f t="shared" si="63"/>
        <v>NO</v>
      </c>
      <c r="AA463" s="4" t="str">
        <f t="shared" si="63"/>
        <v>NO</v>
      </c>
      <c r="AB463" s="4" t="str">
        <f t="shared" si="63"/>
        <v>YES</v>
      </c>
      <c r="AD463" s="4">
        <f t="shared" si="64"/>
        <v>1</v>
      </c>
    </row>
    <row r="464" spans="1:30" x14ac:dyDescent="0.35">
      <c r="A464" s="34">
        <v>471</v>
      </c>
      <c r="B464" s="1" t="s">
        <v>1425</v>
      </c>
      <c r="C464" s="1"/>
      <c r="D464" s="1"/>
      <c r="E464" s="1"/>
      <c r="F464" s="1" t="str">
        <f t="shared" si="66"/>
        <v>КЛАССИКУС, ООО</v>
      </c>
      <c r="G464" s="35" t="s">
        <v>1426</v>
      </c>
      <c r="H464" s="35" t="s">
        <v>1427</v>
      </c>
      <c r="I464" s="35" t="s">
        <v>23</v>
      </c>
      <c r="J464" s="36">
        <v>386328000</v>
      </c>
      <c r="K464" s="36">
        <v>426918000</v>
      </c>
      <c r="L464" s="36">
        <v>550598000</v>
      </c>
      <c r="M464" s="36">
        <v>694954000</v>
      </c>
      <c r="N464" s="36">
        <v>723229000</v>
      </c>
      <c r="O464" s="37">
        <v>8.1299999999999997E-2</v>
      </c>
      <c r="P464" s="37">
        <v>7.3700000000000002E-2</v>
      </c>
      <c r="Q464" s="37">
        <v>0.14910000000000001</v>
      </c>
      <c r="R464" s="37">
        <v>7.2700000000000001E-2</v>
      </c>
      <c r="S464" s="37">
        <v>1.6500000000000001E-2</v>
      </c>
      <c r="T464" s="37">
        <v>-5.9999999999999995E-4</v>
      </c>
      <c r="U464" s="37">
        <v>-2.8999999999999998E-3</v>
      </c>
      <c r="V464" s="37">
        <v>-6.0000000000000001E-3</v>
      </c>
      <c r="W464" s="37">
        <v>-1.21E-2</v>
      </c>
      <c r="X464" s="37">
        <v>-2.2800000000000001E-2</v>
      </c>
      <c r="Z464" s="4" t="str">
        <f t="shared" si="63"/>
        <v>NO</v>
      </c>
      <c r="AA464" s="4" t="str">
        <f t="shared" si="63"/>
        <v>NO</v>
      </c>
      <c r="AB464" s="4" t="str">
        <f t="shared" si="63"/>
        <v>NO</v>
      </c>
      <c r="AD464" s="4">
        <f t="shared" si="64"/>
        <v>0</v>
      </c>
    </row>
    <row r="465" spans="1:30" ht="27.65" customHeight="1" x14ac:dyDescent="0.35">
      <c r="A465" s="34">
        <v>472</v>
      </c>
      <c r="B465" s="1" t="s">
        <v>1428</v>
      </c>
      <c r="C465" s="1"/>
      <c r="D465" s="1"/>
      <c r="E465" s="1"/>
      <c r="F465" s="1" t="str">
        <f t="shared" si="66"/>
        <v>ПОЛИМЕДИКА ЧЕЛЯБИНСК, ООО</v>
      </c>
      <c r="G465" s="35" t="s">
        <v>1429</v>
      </c>
      <c r="H465" s="35" t="s">
        <v>1430</v>
      </c>
      <c r="I465" s="35" t="s">
        <v>23</v>
      </c>
      <c r="J465" s="36">
        <v>304980000</v>
      </c>
      <c r="K465" s="36">
        <v>410163000</v>
      </c>
      <c r="L465" s="36">
        <v>505004000</v>
      </c>
      <c r="M465" s="36">
        <v>589027000</v>
      </c>
      <c r="N465" s="36">
        <v>722583000</v>
      </c>
      <c r="O465" s="37">
        <v>9.1000000000000004E-3</v>
      </c>
      <c r="P465" s="37">
        <v>-4.9799999999999997E-2</v>
      </c>
      <c r="Q465" s="37">
        <v>2.7699999999999999E-2</v>
      </c>
      <c r="R465" s="37">
        <v>-1.5599999999999999E-2</v>
      </c>
      <c r="S465" s="37">
        <v>-2.9700000000000001E-2</v>
      </c>
      <c r="T465" s="37">
        <v>3.0000000000000001E-3</v>
      </c>
      <c r="U465" s="37">
        <v>-2.76E-2</v>
      </c>
      <c r="V465" s="37">
        <v>2.41E-2</v>
      </c>
      <c r="W465" s="37">
        <v>-1.6799999999999999E-2</v>
      </c>
      <c r="X465" s="37">
        <v>-3.0099999999999998E-2</v>
      </c>
      <c r="Z465" s="4" t="str">
        <f t="shared" si="63"/>
        <v>NO</v>
      </c>
      <c r="AA465" s="4" t="str">
        <f t="shared" si="63"/>
        <v>NO</v>
      </c>
      <c r="AB465" s="4" t="str">
        <f t="shared" si="63"/>
        <v>NO</v>
      </c>
      <c r="AD465" s="4">
        <f t="shared" si="64"/>
        <v>0</v>
      </c>
    </row>
    <row r="466" spans="1:30" x14ac:dyDescent="0.35">
      <c r="A466" s="34">
        <v>473</v>
      </c>
      <c r="B466" s="1" t="s">
        <v>1431</v>
      </c>
      <c r="C466" s="1"/>
      <c r="D466" s="1"/>
      <c r="E466" s="1"/>
      <c r="F466" s="1" t="str">
        <f t="shared" si="66"/>
        <v>ЭВЕРЕСТ, ООО</v>
      </c>
      <c r="G466" s="35" t="s">
        <v>1432</v>
      </c>
      <c r="H466" s="35" t="s">
        <v>1433</v>
      </c>
      <c r="I466" s="35" t="s">
        <v>23</v>
      </c>
      <c r="J466" s="36">
        <v>448579000</v>
      </c>
      <c r="K466" s="36">
        <v>517239000</v>
      </c>
      <c r="L466" s="36">
        <v>540585000</v>
      </c>
      <c r="M466" s="36">
        <v>695083000</v>
      </c>
      <c r="N466" s="36">
        <v>722252000</v>
      </c>
      <c r="O466" s="37">
        <v>-5.5100000000000003E-2</v>
      </c>
      <c r="P466" s="37">
        <v>-1.6999999999999999E-3</v>
      </c>
      <c r="Q466" s="37">
        <v>0.21129999999999999</v>
      </c>
      <c r="R466" s="37">
        <v>2.01E-2</v>
      </c>
      <c r="S466" s="37">
        <v>-8.2000000000000007E-3</v>
      </c>
      <c r="T466" s="37">
        <v>-5.8999999999999997E-2</v>
      </c>
      <c r="U466" s="37">
        <v>-1.5100000000000001E-2</v>
      </c>
      <c r="V466" s="37">
        <v>0.27960000000000002</v>
      </c>
      <c r="W466" s="37">
        <v>2.8E-3</v>
      </c>
      <c r="X466" s="37">
        <v>5.2600000000000001E-2</v>
      </c>
      <c r="Z466" s="4" t="str">
        <f t="shared" si="63"/>
        <v>YES</v>
      </c>
      <c r="AA466" s="4" t="str">
        <f t="shared" si="63"/>
        <v>NO</v>
      </c>
      <c r="AB466" s="4" t="str">
        <f t="shared" si="63"/>
        <v>NO</v>
      </c>
      <c r="AD466" s="4">
        <f t="shared" si="64"/>
        <v>1</v>
      </c>
    </row>
    <row r="467" spans="1:30" ht="14.4" customHeight="1" x14ac:dyDescent="0.35">
      <c r="A467" s="34">
        <v>474</v>
      </c>
      <c r="B467" s="1" t="s">
        <v>1434</v>
      </c>
      <c r="C467" s="1"/>
      <c r="D467" s="1"/>
      <c r="E467" s="1"/>
      <c r="F467" s="1" t="str">
        <f t="shared" si="66"/>
        <v>МТ-СЕРВИС, ООО</v>
      </c>
      <c r="G467" s="35" t="s">
        <v>1435</v>
      </c>
      <c r="H467" s="35" t="s">
        <v>1436</v>
      </c>
      <c r="I467" s="35" t="s">
        <v>43</v>
      </c>
      <c r="J467" s="36">
        <v>631459000</v>
      </c>
      <c r="K467" s="36">
        <v>694237000</v>
      </c>
      <c r="L467" s="36">
        <v>499138000</v>
      </c>
      <c r="M467" s="36">
        <v>703924000</v>
      </c>
      <c r="N467" s="36">
        <v>721965000</v>
      </c>
      <c r="O467" s="37">
        <v>6.2600000000000003E-2</v>
      </c>
      <c r="P467" s="37">
        <v>5.9700000000000003E-2</v>
      </c>
      <c r="Q467" s="37">
        <v>7.7200000000000005E-2</v>
      </c>
      <c r="R467" s="37">
        <v>7.0099999999999996E-2</v>
      </c>
      <c r="S467" s="37">
        <v>9.8799999999999999E-2</v>
      </c>
      <c r="T467" s="37">
        <v>-2.98E-2</v>
      </c>
      <c r="U467" s="37">
        <v>-2.3199999999999998E-2</v>
      </c>
      <c r="V467" s="37">
        <v>-3.5099999999999999E-2</v>
      </c>
      <c r="W467" s="37">
        <v>0.15190000000000001</v>
      </c>
      <c r="X467" s="37">
        <v>1.24E-2</v>
      </c>
      <c r="Z467" s="4" t="str">
        <f t="shared" si="63"/>
        <v>NO</v>
      </c>
      <c r="AA467" s="4" t="str">
        <f t="shared" si="63"/>
        <v>NO</v>
      </c>
      <c r="AB467" s="4" t="str">
        <f t="shared" si="63"/>
        <v>NO</v>
      </c>
      <c r="AD467" s="4">
        <f t="shared" si="64"/>
        <v>0</v>
      </c>
    </row>
    <row r="468" spans="1:30" ht="27.65" customHeight="1" x14ac:dyDescent="0.35">
      <c r="A468" s="34">
        <v>475</v>
      </c>
      <c r="B468" s="1" t="s">
        <v>1437</v>
      </c>
      <c r="C468" s="1"/>
      <c r="D468" s="1"/>
      <c r="E468" s="1"/>
      <c r="F468" s="1" t="str">
        <f t="shared" si="66"/>
        <v>РЕАЛ ТРАНС ХАЙР Т, ООО</v>
      </c>
      <c r="G468" s="35" t="s">
        <v>1438</v>
      </c>
      <c r="H468" s="35" t="s">
        <v>1439</v>
      </c>
      <c r="I468" s="35" t="s">
        <v>390</v>
      </c>
      <c r="J468" s="36">
        <v>349011000</v>
      </c>
      <c r="K468" s="36">
        <v>392760000</v>
      </c>
      <c r="L468" s="36">
        <v>484518000</v>
      </c>
      <c r="M468" s="36">
        <v>583868000</v>
      </c>
      <c r="N468" s="36">
        <v>720906000</v>
      </c>
      <c r="O468" s="37">
        <v>1.95E-2</v>
      </c>
      <c r="P468" s="37">
        <v>2.52E-2</v>
      </c>
      <c r="Q468" s="37">
        <v>3.61E-2</v>
      </c>
      <c r="R468" s="37">
        <v>4.7500000000000001E-2</v>
      </c>
      <c r="S468" s="37">
        <v>3.4500000000000003E-2</v>
      </c>
      <c r="T468" s="37">
        <v>-8.0000000000000004E-4</v>
      </c>
      <c r="U468" s="37">
        <v>-2.8E-3</v>
      </c>
      <c r="V468" s="37">
        <v>-1.9E-3</v>
      </c>
      <c r="W468" s="37">
        <v>-1.5E-3</v>
      </c>
      <c r="X468" s="37">
        <v>-1.8E-3</v>
      </c>
      <c r="Z468" s="4" t="str">
        <f t="shared" si="63"/>
        <v>NO</v>
      </c>
      <c r="AA468" s="4" t="str">
        <f t="shared" si="63"/>
        <v>NO</v>
      </c>
      <c r="AB468" s="4" t="str">
        <f t="shared" si="63"/>
        <v>NO</v>
      </c>
      <c r="AD468" s="4">
        <f t="shared" si="64"/>
        <v>0</v>
      </c>
    </row>
    <row r="469" spans="1:30" ht="27.65" customHeight="1" x14ac:dyDescent="0.35">
      <c r="A469" s="34">
        <v>476</v>
      </c>
      <c r="B469" s="1" t="s">
        <v>1440</v>
      </c>
      <c r="C469" s="1" t="s">
        <v>28702</v>
      </c>
      <c r="D469" s="1"/>
      <c r="E469" s="1"/>
      <c r="F469" s="1" t="s">
        <v>29262</v>
      </c>
      <c r="G469" s="35" t="s">
        <v>1441</v>
      </c>
      <c r="H469" s="35" t="s">
        <v>1442</v>
      </c>
      <c r="I469" s="35" t="s">
        <v>87</v>
      </c>
      <c r="J469" s="36">
        <v>420567000</v>
      </c>
      <c r="K469" s="36">
        <v>491360000</v>
      </c>
      <c r="L469" s="36">
        <v>580318000</v>
      </c>
      <c r="M469" s="36">
        <v>670703000</v>
      </c>
      <c r="N469" s="36">
        <v>720023000</v>
      </c>
      <c r="O469" s="37">
        <v>0.1235</v>
      </c>
      <c r="P469" s="37">
        <v>0.1074</v>
      </c>
      <c r="Q469" s="37">
        <v>7.7499999999999999E-2</v>
      </c>
      <c r="R469" s="37">
        <v>7.3099999999999998E-2</v>
      </c>
      <c r="S469" s="37">
        <v>6.6699999999999995E-2</v>
      </c>
      <c r="T469" s="37">
        <v>6.0999999999999999E-2</v>
      </c>
      <c r="U469" s="37">
        <v>1.7899999999999999E-2</v>
      </c>
      <c r="V469" s="37">
        <v>-8.8999999999999999E-3</v>
      </c>
      <c r="W469" s="37">
        <v>2.0000000000000001E-4</v>
      </c>
      <c r="X469" s="37">
        <v>3.0499999999999999E-2</v>
      </c>
      <c r="Z469" s="4" t="str">
        <f t="shared" si="63"/>
        <v>NO</v>
      </c>
      <c r="AA469" s="4" t="str">
        <f t="shared" si="63"/>
        <v>NO</v>
      </c>
      <c r="AB469" s="4" t="str">
        <f t="shared" si="63"/>
        <v>NO</v>
      </c>
      <c r="AD469" s="4">
        <f t="shared" si="64"/>
        <v>0</v>
      </c>
    </row>
    <row r="470" spans="1:30" ht="27.65" customHeight="1" x14ac:dyDescent="0.35">
      <c r="A470" s="34">
        <v>477</v>
      </c>
      <c r="B470" s="1" t="s">
        <v>1443</v>
      </c>
      <c r="C470" s="1" t="s">
        <v>29046</v>
      </c>
      <c r="D470" s="1"/>
      <c r="E470" s="1"/>
      <c r="F470" s="1" t="str">
        <f t="shared" ref="F470:F472" si="67">B470</f>
        <v>ПМТ-ЛАБОРАТОРИЯ, ООО</v>
      </c>
      <c r="G470" s="35" t="s">
        <v>1444</v>
      </c>
      <c r="H470" s="35" t="s">
        <v>1445</v>
      </c>
      <c r="I470" s="35" t="s">
        <v>43</v>
      </c>
      <c r="J470" s="36">
        <v>685683000</v>
      </c>
      <c r="K470" s="36">
        <v>555268000</v>
      </c>
      <c r="L470" s="36">
        <v>593077000</v>
      </c>
      <c r="M470" s="36">
        <v>655825000</v>
      </c>
      <c r="N470" s="36">
        <v>719832000</v>
      </c>
      <c r="O470" s="37">
        <v>0.47899999999999998</v>
      </c>
      <c r="P470" s="37">
        <v>0.39140000000000003</v>
      </c>
      <c r="Q470" s="37">
        <v>0.38450000000000001</v>
      </c>
      <c r="R470" s="37">
        <v>0.33800000000000002</v>
      </c>
      <c r="S470" s="37">
        <v>0.33510000000000001</v>
      </c>
      <c r="T470" s="37"/>
      <c r="U470" s="37"/>
      <c r="V470" s="37"/>
      <c r="W470" s="37"/>
      <c r="X470" s="37">
        <v>0.31780000000000003</v>
      </c>
      <c r="Z470" s="4" t="str">
        <f t="shared" si="63"/>
        <v>YES</v>
      </c>
      <c r="AA470" s="4" t="str">
        <f t="shared" si="63"/>
        <v>YES</v>
      </c>
      <c r="AB470" s="4" t="str">
        <f t="shared" si="63"/>
        <v>YES</v>
      </c>
      <c r="AD470" s="4">
        <f t="shared" si="64"/>
        <v>3</v>
      </c>
    </row>
    <row r="471" spans="1:30" ht="27.65" customHeight="1" x14ac:dyDescent="0.35">
      <c r="A471" s="34">
        <v>478</v>
      </c>
      <c r="B471" s="1" t="s">
        <v>1446</v>
      </c>
      <c r="C471" s="1" t="s">
        <v>29015</v>
      </c>
      <c r="D471" s="1" t="s">
        <v>29085</v>
      </c>
      <c r="E471" s="1" t="s">
        <v>29008</v>
      </c>
      <c r="F471" s="1" t="str">
        <f t="shared" si="67"/>
        <v>ДЕНТАЛДИАГНОСТИК, ООО</v>
      </c>
      <c r="G471" s="35" t="s">
        <v>1447</v>
      </c>
      <c r="H471" s="35" t="s">
        <v>1448</v>
      </c>
      <c r="I471" s="35" t="s">
        <v>544</v>
      </c>
      <c r="J471" s="36">
        <v>227557000</v>
      </c>
      <c r="K471" s="36">
        <v>357751000</v>
      </c>
      <c r="L471" s="36">
        <v>542027000</v>
      </c>
      <c r="M471" s="36">
        <v>627761000</v>
      </c>
      <c r="N471" s="36">
        <v>719375000</v>
      </c>
      <c r="O471" s="37">
        <v>0.78969999999999996</v>
      </c>
      <c r="P471" s="37">
        <v>0.71220000000000006</v>
      </c>
      <c r="Q471" s="37">
        <v>0.76080000000000003</v>
      </c>
      <c r="R471" s="37">
        <v>0.76439999999999997</v>
      </c>
      <c r="S471" s="37">
        <v>0.75360000000000005</v>
      </c>
      <c r="T471" s="37"/>
      <c r="U471" s="37"/>
      <c r="V471" s="37"/>
      <c r="W471" s="37"/>
      <c r="X471" s="37"/>
      <c r="Z471" s="4" t="str">
        <f t="shared" si="63"/>
        <v>YES</v>
      </c>
      <c r="AA471" s="4" t="str">
        <f t="shared" si="63"/>
        <v>YES</v>
      </c>
      <c r="AB471" s="4" t="str">
        <f t="shared" si="63"/>
        <v>YES</v>
      </c>
      <c r="AD471" s="4">
        <f t="shared" si="64"/>
        <v>3</v>
      </c>
    </row>
    <row r="472" spans="1:30" ht="41.4" customHeight="1" x14ac:dyDescent="0.35">
      <c r="A472" s="34">
        <v>479</v>
      </c>
      <c r="B472" s="1" t="s">
        <v>1449</v>
      </c>
      <c r="C472" s="1" t="s">
        <v>29015</v>
      </c>
      <c r="D472" s="1"/>
      <c r="E472" s="1" t="s">
        <v>29008</v>
      </c>
      <c r="F472" s="1" t="str">
        <f t="shared" si="67"/>
        <v>РЕФЕРАТИВНАЯ ПРАКТИКА, ООО</v>
      </c>
      <c r="G472" s="35" t="s">
        <v>1450</v>
      </c>
      <c r="H472" s="35" t="s">
        <v>1451</v>
      </c>
      <c r="I472" s="35" t="s">
        <v>29</v>
      </c>
      <c r="J472" s="36">
        <v>312059000</v>
      </c>
      <c r="K472" s="36">
        <v>361407000</v>
      </c>
      <c r="L472" s="36">
        <v>429199000</v>
      </c>
      <c r="M472" s="36">
        <v>573160000</v>
      </c>
      <c r="N472" s="36">
        <v>717675000</v>
      </c>
      <c r="O472" s="37">
        <v>0.2341</v>
      </c>
      <c r="P472" s="37">
        <v>0.1948</v>
      </c>
      <c r="Q472" s="37">
        <v>0.15540000000000001</v>
      </c>
      <c r="R472" s="37">
        <v>0.18279999999999999</v>
      </c>
      <c r="S472" s="37">
        <v>0.1263</v>
      </c>
      <c r="T472" s="37">
        <v>0.2273</v>
      </c>
      <c r="U472" s="37">
        <v>9.1399999999999995E-2</v>
      </c>
      <c r="V472" s="37">
        <v>0.13150000000000001</v>
      </c>
      <c r="W472" s="37">
        <v>0.15629999999999999</v>
      </c>
      <c r="X472" s="37"/>
      <c r="Z472" s="4" t="str">
        <f t="shared" si="63"/>
        <v>NO</v>
      </c>
      <c r="AA472" s="4" t="str">
        <f t="shared" si="63"/>
        <v>NO</v>
      </c>
      <c r="AB472" s="4" t="str">
        <f t="shared" si="63"/>
        <v>NO</v>
      </c>
      <c r="AD472" s="4">
        <f t="shared" si="64"/>
        <v>0</v>
      </c>
    </row>
    <row r="473" spans="1:30" ht="14.4" customHeight="1" x14ac:dyDescent="0.35">
      <c r="A473" s="34">
        <v>480</v>
      </c>
      <c r="B473" s="1" t="s">
        <v>1452</v>
      </c>
      <c r="C473" s="1" t="s">
        <v>28702</v>
      </c>
      <c r="D473" s="1"/>
      <c r="E473" s="1"/>
      <c r="F473" s="1" t="s">
        <v>29262</v>
      </c>
      <c r="G473" s="35" t="s">
        <v>1453</v>
      </c>
      <c r="H473" s="35" t="s">
        <v>1454</v>
      </c>
      <c r="I473" s="35" t="s">
        <v>87</v>
      </c>
      <c r="J473" s="36">
        <v>381040000</v>
      </c>
      <c r="K473" s="36">
        <v>483589000</v>
      </c>
      <c r="L473" s="36">
        <v>560583000</v>
      </c>
      <c r="M473" s="36">
        <v>674140000</v>
      </c>
      <c r="N473" s="36">
        <v>717007000</v>
      </c>
      <c r="O473" s="37">
        <v>7.3899999999999993E-2</v>
      </c>
      <c r="P473" s="37">
        <v>2.3E-3</v>
      </c>
      <c r="Q473" s="37">
        <v>2.7199999999999998E-2</v>
      </c>
      <c r="R473" s="37">
        <v>1.5E-3</v>
      </c>
      <c r="S473" s="37">
        <v>1.0500000000000001E-2</v>
      </c>
      <c r="T473" s="37">
        <v>0.1318</v>
      </c>
      <c r="U473" s="37">
        <v>-5.4999999999999997E-3</v>
      </c>
      <c r="V473" s="37">
        <v>1.8599999999999998E-2</v>
      </c>
      <c r="W473" s="37">
        <v>-4.7999999999999996E-3</v>
      </c>
      <c r="X473" s="37">
        <v>4.1999999999999997E-3</v>
      </c>
      <c r="Z473" s="4" t="str">
        <f t="shared" si="63"/>
        <v>NO</v>
      </c>
      <c r="AA473" s="4" t="str">
        <f t="shared" si="63"/>
        <v>NO</v>
      </c>
      <c r="AB473" s="4" t="str">
        <f t="shared" si="63"/>
        <v>NO</v>
      </c>
      <c r="AD473" s="4">
        <f t="shared" si="64"/>
        <v>0</v>
      </c>
    </row>
    <row r="474" spans="1:30" ht="27.65" customHeight="1" x14ac:dyDescent="0.35">
      <c r="A474" s="34">
        <v>481</v>
      </c>
      <c r="B474" s="1" t="s">
        <v>1455</v>
      </c>
      <c r="C474" s="1"/>
      <c r="D474" s="1"/>
      <c r="E474" s="1"/>
      <c r="F474" s="1" t="str">
        <f t="shared" ref="F474:F479" si="68">B474</f>
        <v>КАНОН, ООО</v>
      </c>
      <c r="G474" s="35" t="s">
        <v>1456</v>
      </c>
      <c r="H474" s="35" t="s">
        <v>1457</v>
      </c>
      <c r="I474" s="35" t="s">
        <v>23</v>
      </c>
      <c r="J474" s="36">
        <v>364759000</v>
      </c>
      <c r="K474" s="36">
        <v>292680000</v>
      </c>
      <c r="L474" s="36">
        <v>495509000</v>
      </c>
      <c r="M474" s="36">
        <v>522137000</v>
      </c>
      <c r="N474" s="36">
        <v>715254000</v>
      </c>
      <c r="O474" s="37">
        <v>6.3E-3</v>
      </c>
      <c r="P474" s="37">
        <v>4.4000000000000003E-3</v>
      </c>
      <c r="Q474" s="37">
        <v>2.3300000000000001E-2</v>
      </c>
      <c r="R474" s="37">
        <v>3.15E-2</v>
      </c>
      <c r="S474" s="37">
        <v>2.3900000000000001E-2</v>
      </c>
      <c r="T474" s="37"/>
      <c r="U474" s="37"/>
      <c r="V474" s="37"/>
      <c r="W474" s="37"/>
      <c r="X474" s="37"/>
      <c r="Z474" s="4" t="str">
        <f t="shared" si="63"/>
        <v>NO</v>
      </c>
      <c r="AA474" s="4" t="str">
        <f t="shared" si="63"/>
        <v>NO</v>
      </c>
      <c r="AB474" s="4" t="str">
        <f t="shared" si="63"/>
        <v>NO</v>
      </c>
      <c r="AD474" s="4">
        <f t="shared" si="64"/>
        <v>0</v>
      </c>
    </row>
    <row r="475" spans="1:30" ht="26.5" x14ac:dyDescent="0.35">
      <c r="A475" s="34">
        <v>482</v>
      </c>
      <c r="B475" s="1" t="s">
        <v>1458</v>
      </c>
      <c r="C475" s="1"/>
      <c r="D475" s="1"/>
      <c r="E475" s="1"/>
      <c r="F475" s="1" t="str">
        <f t="shared" si="68"/>
        <v>ЦСМ МЕДИКА, ООО</v>
      </c>
      <c r="G475" s="35" t="s">
        <v>1459</v>
      </c>
      <c r="H475" s="35" t="s">
        <v>1460</v>
      </c>
      <c r="I475" s="35" t="s">
        <v>544</v>
      </c>
      <c r="J475" s="36">
        <v>323369000</v>
      </c>
      <c r="K475" s="36">
        <v>373776000</v>
      </c>
      <c r="L475" s="36">
        <v>425668000</v>
      </c>
      <c r="M475" s="36">
        <v>566941000</v>
      </c>
      <c r="N475" s="36">
        <v>714983000</v>
      </c>
      <c r="O475" s="37">
        <v>0.27429999999999999</v>
      </c>
      <c r="P475" s="37">
        <v>0.29389999999999999</v>
      </c>
      <c r="Q475" s="37">
        <v>0.26679999999999998</v>
      </c>
      <c r="R475" s="37">
        <v>0.184</v>
      </c>
      <c r="S475" s="37">
        <v>7.3899999999999993E-2</v>
      </c>
      <c r="T475" s="37">
        <v>-2.0000000000000001E-4</v>
      </c>
      <c r="U475" s="37">
        <v>-2.3999999999999998E-3</v>
      </c>
      <c r="V475" s="37">
        <v>-3.3E-3</v>
      </c>
      <c r="W475" s="37">
        <v>-5.5999999999999999E-3</v>
      </c>
      <c r="X475" s="37">
        <v>-8.3999999999999995E-3</v>
      </c>
      <c r="Z475" s="4" t="str">
        <f t="shared" si="63"/>
        <v>YES</v>
      </c>
      <c r="AA475" s="4" t="str">
        <f t="shared" si="63"/>
        <v>NO</v>
      </c>
      <c r="AB475" s="4" t="str">
        <f t="shared" si="63"/>
        <v>NO</v>
      </c>
      <c r="AD475" s="4">
        <f t="shared" si="64"/>
        <v>1</v>
      </c>
    </row>
    <row r="476" spans="1:30" ht="27.65" customHeight="1" x14ac:dyDescent="0.35">
      <c r="A476" s="34">
        <v>483</v>
      </c>
      <c r="B476" s="1" t="s">
        <v>698</v>
      </c>
      <c r="C476" s="1" t="s">
        <v>29046</v>
      </c>
      <c r="D476" s="1"/>
      <c r="E476" s="1"/>
      <c r="F476" s="1" t="str">
        <f t="shared" si="68"/>
        <v>СИТИЛАБ, ООО</v>
      </c>
      <c r="G476" s="35" t="s">
        <v>1461</v>
      </c>
      <c r="H476" s="35" t="s">
        <v>1462</v>
      </c>
      <c r="I476" s="35" t="s">
        <v>43</v>
      </c>
      <c r="J476" s="36">
        <v>893711000</v>
      </c>
      <c r="K476" s="36">
        <v>551332000</v>
      </c>
      <c r="L476" s="36">
        <v>586007000</v>
      </c>
      <c r="M476" s="36">
        <v>650962000</v>
      </c>
      <c r="N476" s="36">
        <v>713103000</v>
      </c>
      <c r="O476" s="37">
        <v>0.26250000000000001</v>
      </c>
      <c r="P476" s="37">
        <v>0.1081</v>
      </c>
      <c r="Q476" s="37">
        <v>2.5399999999999999E-2</v>
      </c>
      <c r="R476" s="37">
        <v>1.2500000000000001E-2</v>
      </c>
      <c r="S476" s="37">
        <v>-1.4999999999999999E-2</v>
      </c>
      <c r="T476" s="37">
        <v>0.24970000000000001</v>
      </c>
      <c r="U476" s="37">
        <v>0.1361</v>
      </c>
      <c r="V476" s="37">
        <v>2.69E-2</v>
      </c>
      <c r="W476" s="37">
        <v>1.24E-2</v>
      </c>
      <c r="X476" s="37">
        <v>-2.1999999999999999E-2</v>
      </c>
      <c r="Z476" s="4" t="str">
        <f t="shared" si="63"/>
        <v>NO</v>
      </c>
      <c r="AA476" s="4" t="str">
        <f t="shared" si="63"/>
        <v>NO</v>
      </c>
      <c r="AB476" s="4" t="str">
        <f t="shared" si="63"/>
        <v>NO</v>
      </c>
      <c r="AD476" s="4">
        <f t="shared" si="64"/>
        <v>0</v>
      </c>
    </row>
    <row r="477" spans="1:30" ht="14.4" customHeight="1" x14ac:dyDescent="0.35">
      <c r="A477" s="34">
        <v>484</v>
      </c>
      <c r="B477" s="1" t="s">
        <v>1463</v>
      </c>
      <c r="C477" s="1" t="s">
        <v>29015</v>
      </c>
      <c r="D477" s="1"/>
      <c r="E477" s="1" t="s">
        <v>29008</v>
      </c>
      <c r="F477" s="1" t="str">
        <f t="shared" si="68"/>
        <v>ЦЕНТРОДЕНТ, АО</v>
      </c>
      <c r="G477" s="35" t="s">
        <v>1464</v>
      </c>
      <c r="H477" s="35" t="s">
        <v>1465</v>
      </c>
      <c r="I477" s="35" t="s">
        <v>29</v>
      </c>
      <c r="J477" s="36">
        <v>475656000</v>
      </c>
      <c r="K477" s="36">
        <v>538521000</v>
      </c>
      <c r="L477" s="36">
        <v>622299000</v>
      </c>
      <c r="M477" s="36">
        <v>668773000</v>
      </c>
      <c r="N477" s="36">
        <v>711031000</v>
      </c>
      <c r="O477" s="37">
        <v>1.11E-2</v>
      </c>
      <c r="P477" s="37">
        <v>2.4899999999999999E-2</v>
      </c>
      <c r="Q477" s="37">
        <v>1.0699999999999999E-2</v>
      </c>
      <c r="R477" s="37">
        <v>2.2200000000000001E-2</v>
      </c>
      <c r="S477" s="37">
        <v>2.3699999999999999E-2</v>
      </c>
      <c r="T477" s="37">
        <v>4.2999999999999997E-2</v>
      </c>
      <c r="U477" s="37">
        <v>8.0000000000000002E-3</v>
      </c>
      <c r="V477" s="37">
        <v>-7.4999999999999997E-3</v>
      </c>
      <c r="W477" s="37">
        <v>5.0000000000000001E-4</v>
      </c>
      <c r="X477" s="37">
        <v>5.0000000000000001E-4</v>
      </c>
      <c r="Z477" s="4" t="str">
        <f t="shared" si="63"/>
        <v>NO</v>
      </c>
      <c r="AA477" s="4" t="str">
        <f t="shared" si="63"/>
        <v>NO</v>
      </c>
      <c r="AB477" s="4" t="str">
        <f t="shared" si="63"/>
        <v>NO</v>
      </c>
      <c r="AD477" s="4">
        <f t="shared" si="64"/>
        <v>0</v>
      </c>
    </row>
    <row r="478" spans="1:30" ht="27.65" customHeight="1" x14ac:dyDescent="0.35">
      <c r="A478" s="34">
        <v>485</v>
      </c>
      <c r="B478" s="1" t="s">
        <v>1466</v>
      </c>
      <c r="C478" s="1" t="s">
        <v>29015</v>
      </c>
      <c r="D478" s="1"/>
      <c r="E478" s="1"/>
      <c r="F478" s="1" t="str">
        <f t="shared" si="68"/>
        <v>КЛИНИКА ЭКСПЕРТ ХАБАРОВСК, ООО</v>
      </c>
      <c r="G478" s="35" t="s">
        <v>1467</v>
      </c>
      <c r="H478" s="35" t="s">
        <v>1468</v>
      </c>
      <c r="I478" s="35" t="s">
        <v>33</v>
      </c>
      <c r="J478" s="36">
        <v>447789000</v>
      </c>
      <c r="K478" s="36">
        <v>431293000</v>
      </c>
      <c r="L478" s="36">
        <v>490999000</v>
      </c>
      <c r="M478" s="36">
        <v>605359000</v>
      </c>
      <c r="N478" s="36">
        <v>709227000</v>
      </c>
      <c r="O478" s="37">
        <v>-0.14349999999999999</v>
      </c>
      <c r="P478" s="37">
        <v>-7.1199999999999999E-2</v>
      </c>
      <c r="Q478" s="37">
        <v>4.7899999999999998E-2</v>
      </c>
      <c r="R478" s="37">
        <v>4.6100000000000002E-2</v>
      </c>
      <c r="S478" s="37">
        <v>0.10589999999999999</v>
      </c>
      <c r="T478" s="37">
        <v>-0.2031</v>
      </c>
      <c r="U478" s="37">
        <v>-0.25059999999999999</v>
      </c>
      <c r="V478" s="37">
        <v>-0.1545</v>
      </c>
      <c r="W478" s="37">
        <v>-0.15559999999999999</v>
      </c>
      <c r="X478" s="37">
        <v>-8.7900000000000006E-2</v>
      </c>
      <c r="Z478" s="4" t="str">
        <f t="shared" si="63"/>
        <v>NO</v>
      </c>
      <c r="AA478" s="4" t="str">
        <f t="shared" si="63"/>
        <v>NO</v>
      </c>
      <c r="AB478" s="4" t="str">
        <f t="shared" si="63"/>
        <v>NO</v>
      </c>
      <c r="AD478" s="4">
        <f t="shared" si="64"/>
        <v>0</v>
      </c>
    </row>
    <row r="479" spans="1:30" ht="27.65" customHeight="1" x14ac:dyDescent="0.35">
      <c r="A479" s="34">
        <v>486</v>
      </c>
      <c r="B479" s="1" t="s">
        <v>1469</v>
      </c>
      <c r="C479" s="1"/>
      <c r="D479" s="1"/>
      <c r="E479" s="1"/>
      <c r="F479" s="1" t="str">
        <f t="shared" si="68"/>
        <v>ПРОМЕДИКА, ООО</v>
      </c>
      <c r="G479" s="35" t="s">
        <v>1470</v>
      </c>
      <c r="H479" s="35" t="s">
        <v>1471</v>
      </c>
      <c r="I479" s="35" t="s">
        <v>33</v>
      </c>
      <c r="J479" s="36">
        <v>375816000</v>
      </c>
      <c r="K479" s="36">
        <v>396719000</v>
      </c>
      <c r="L479" s="36">
        <v>496655000</v>
      </c>
      <c r="M479" s="36">
        <v>520535000</v>
      </c>
      <c r="N479" s="36">
        <v>709163000</v>
      </c>
      <c r="O479" s="37">
        <v>9.4899999999999998E-2</v>
      </c>
      <c r="P479" s="37">
        <v>0.1202</v>
      </c>
      <c r="Q479" s="37">
        <v>0.112</v>
      </c>
      <c r="R479" s="37">
        <v>3.4099999999999998E-2</v>
      </c>
      <c r="S479" s="37">
        <v>8.5999999999999993E-2</v>
      </c>
      <c r="T479" s="37">
        <v>9.9500000000000005E-2</v>
      </c>
      <c r="U479" s="37">
        <v>8.0399999999999999E-2</v>
      </c>
      <c r="V479" s="37">
        <v>5.2400000000000002E-2</v>
      </c>
      <c r="W479" s="37">
        <v>-4.1399999999999999E-2</v>
      </c>
      <c r="X479" s="37">
        <v>-5.4000000000000003E-3</v>
      </c>
      <c r="Z479" s="4" t="str">
        <f t="shared" si="63"/>
        <v>NO</v>
      </c>
      <c r="AA479" s="4" t="str">
        <f t="shared" si="63"/>
        <v>NO</v>
      </c>
      <c r="AB479" s="4" t="str">
        <f t="shared" si="63"/>
        <v>NO</v>
      </c>
      <c r="AD479" s="4">
        <f t="shared" si="64"/>
        <v>0</v>
      </c>
    </row>
    <row r="480" spans="1:30" ht="27.65" customHeight="1" x14ac:dyDescent="0.35">
      <c r="A480" s="34">
        <v>487</v>
      </c>
      <c r="B480" s="1" t="s">
        <v>1472</v>
      </c>
      <c r="C480" s="1" t="s">
        <v>28702</v>
      </c>
      <c r="D480" s="1"/>
      <c r="E480" s="1"/>
      <c r="F480" s="1" t="s">
        <v>29262</v>
      </c>
      <c r="G480" s="35" t="s">
        <v>1473</v>
      </c>
      <c r="H480" s="35" t="s">
        <v>1474</v>
      </c>
      <c r="I480" s="35" t="s">
        <v>87</v>
      </c>
      <c r="J480" s="36">
        <v>484881000</v>
      </c>
      <c r="K480" s="36">
        <v>556222000</v>
      </c>
      <c r="L480" s="36">
        <v>594093000</v>
      </c>
      <c r="M480" s="36">
        <v>681888000</v>
      </c>
      <c r="N480" s="36">
        <v>708240000</v>
      </c>
      <c r="O480" s="37">
        <v>0.28029999999999999</v>
      </c>
      <c r="P480" s="37">
        <v>0.26569999999999999</v>
      </c>
      <c r="Q480" s="37">
        <v>0.2311</v>
      </c>
      <c r="R480" s="37">
        <v>0.1515</v>
      </c>
      <c r="S480" s="37">
        <v>0.15559999999999999</v>
      </c>
      <c r="T480" s="37">
        <v>5.0299999999999997E-2</v>
      </c>
      <c r="U480" s="37">
        <v>8.2500000000000004E-2</v>
      </c>
      <c r="V480" s="37">
        <v>8.8999999999999996E-2</v>
      </c>
      <c r="W480" s="37">
        <v>2.81E-2</v>
      </c>
      <c r="X480" s="37">
        <v>5.5399999999999998E-2</v>
      </c>
      <c r="Z480" s="4" t="str">
        <f t="shared" si="63"/>
        <v>YES</v>
      </c>
      <c r="AA480" s="4" t="str">
        <f t="shared" si="63"/>
        <v>NO</v>
      </c>
      <c r="AB480" s="4" t="str">
        <f t="shared" si="63"/>
        <v>NO</v>
      </c>
      <c r="AD480" s="4">
        <f t="shared" si="64"/>
        <v>1</v>
      </c>
    </row>
    <row r="481" spans="1:30" ht="41.4" customHeight="1" x14ac:dyDescent="0.35">
      <c r="A481" s="34">
        <v>488</v>
      </c>
      <c r="B481" s="1" t="s">
        <v>1475</v>
      </c>
      <c r="C481" s="1" t="s">
        <v>29015</v>
      </c>
      <c r="D481" s="1"/>
      <c r="E481" s="1"/>
      <c r="F481" s="1" t="s">
        <v>28729</v>
      </c>
      <c r="G481" s="35" t="s">
        <v>1476</v>
      </c>
      <c r="H481" s="35" t="s">
        <v>1477</v>
      </c>
      <c r="I481" s="35" t="s">
        <v>23</v>
      </c>
      <c r="J481" s="36">
        <v>679594000</v>
      </c>
      <c r="K481" s="36">
        <v>557280000</v>
      </c>
      <c r="L481" s="36">
        <v>659743000</v>
      </c>
      <c r="M481" s="36">
        <v>641990000</v>
      </c>
      <c r="N481" s="36">
        <v>707049000</v>
      </c>
      <c r="O481" s="37">
        <v>-0.27700000000000002</v>
      </c>
      <c r="P481" s="37">
        <v>-0.24840000000000001</v>
      </c>
      <c r="Q481" s="37">
        <v>-0.1027</v>
      </c>
      <c r="R481" s="37">
        <v>-0.1128</v>
      </c>
      <c r="S481" s="37">
        <v>-6.2199999999999998E-2</v>
      </c>
      <c r="T481" s="37">
        <v>-0.29709999999999998</v>
      </c>
      <c r="U481" s="37">
        <v>-0.33729999999999999</v>
      </c>
      <c r="V481" s="37">
        <v>-0.19900000000000001</v>
      </c>
      <c r="W481" s="37">
        <v>-0.43890000000000001</v>
      </c>
      <c r="X481" s="37">
        <v>-0.37059999999999998</v>
      </c>
      <c r="Z481" s="4" t="str">
        <f t="shared" si="63"/>
        <v>NO</v>
      </c>
      <c r="AA481" s="4" t="str">
        <f t="shared" si="63"/>
        <v>NO</v>
      </c>
      <c r="AB481" s="4" t="str">
        <f t="shared" si="63"/>
        <v>NO</v>
      </c>
      <c r="AD481" s="4">
        <f t="shared" si="64"/>
        <v>0</v>
      </c>
    </row>
    <row r="482" spans="1:30" ht="14.4" customHeight="1" x14ac:dyDescent="0.35">
      <c r="A482" s="34">
        <v>489</v>
      </c>
      <c r="B482" s="1" t="s">
        <v>1478</v>
      </c>
      <c r="C482" s="1"/>
      <c r="D482" s="1"/>
      <c r="E482" s="1"/>
      <c r="F482" s="1" t="str">
        <f>B482</f>
        <v>УРАЛКАЛИЙ-МЕД, ООО</v>
      </c>
      <c r="G482" s="35" t="s">
        <v>1479</v>
      </c>
      <c r="H482" s="35" t="s">
        <v>1480</v>
      </c>
      <c r="I482" s="35" t="s">
        <v>33</v>
      </c>
      <c r="J482" s="36">
        <v>457306000</v>
      </c>
      <c r="K482" s="36">
        <v>443663000</v>
      </c>
      <c r="L482" s="36">
        <v>467211000</v>
      </c>
      <c r="M482" s="36">
        <v>559782000</v>
      </c>
      <c r="N482" s="36">
        <v>706587000</v>
      </c>
      <c r="O482" s="37">
        <v>0.14460000000000001</v>
      </c>
      <c r="P482" s="37">
        <v>2.35E-2</v>
      </c>
      <c r="Q482" s="37">
        <v>4.0599999999999997E-2</v>
      </c>
      <c r="R482" s="37">
        <v>3.5799999999999998E-2</v>
      </c>
      <c r="S482" s="37">
        <v>6.6600000000000006E-2</v>
      </c>
      <c r="T482" s="37">
        <v>0.1424</v>
      </c>
      <c r="U482" s="37">
        <v>1.0999999999999999E-2</v>
      </c>
      <c r="V482" s="37">
        <v>-6.3700000000000007E-2</v>
      </c>
      <c r="W482" s="37">
        <v>-1.43E-2</v>
      </c>
      <c r="X482" s="37">
        <v>2.8000000000000001E-2</v>
      </c>
      <c r="Z482" s="4" t="str">
        <f t="shared" si="63"/>
        <v>NO</v>
      </c>
      <c r="AA482" s="4" t="str">
        <f t="shared" si="63"/>
        <v>NO</v>
      </c>
      <c r="AB482" s="4" t="str">
        <f t="shared" si="63"/>
        <v>NO</v>
      </c>
      <c r="AD482" s="4">
        <f t="shared" si="64"/>
        <v>0</v>
      </c>
    </row>
    <row r="483" spans="1:30" ht="14.4" customHeight="1" x14ac:dyDescent="0.35">
      <c r="A483" s="34">
        <v>490</v>
      </c>
      <c r="B483" s="1" t="s">
        <v>1481</v>
      </c>
      <c r="C483" s="1" t="s">
        <v>29015</v>
      </c>
      <c r="D483" s="1"/>
      <c r="E483" s="1"/>
      <c r="F483" s="1" t="s">
        <v>28736</v>
      </c>
      <c r="G483" s="35" t="s">
        <v>1482</v>
      </c>
      <c r="H483" s="35" t="s">
        <v>1483</v>
      </c>
      <c r="I483" s="35" t="s">
        <v>544</v>
      </c>
      <c r="J483" s="36">
        <v>90391000</v>
      </c>
      <c r="K483" s="36">
        <v>252328000</v>
      </c>
      <c r="L483" s="36">
        <v>356886000</v>
      </c>
      <c r="M483" s="36">
        <v>532979000</v>
      </c>
      <c r="N483" s="36">
        <v>705846000</v>
      </c>
      <c r="O483" s="37">
        <v>0.1145</v>
      </c>
      <c r="P483" s="37">
        <v>1.3899999999999999E-2</v>
      </c>
      <c r="Q483" s="37">
        <v>0.12130000000000001</v>
      </c>
      <c r="R483" s="37">
        <v>0.19450000000000001</v>
      </c>
      <c r="S483" s="37">
        <v>0.16719999999999999</v>
      </c>
      <c r="T483" s="37"/>
      <c r="U483" s="37"/>
      <c r="V483" s="37"/>
      <c r="W483" s="37">
        <v>0.1956</v>
      </c>
      <c r="X483" s="37">
        <v>0.1653</v>
      </c>
      <c r="Z483" s="4" t="str">
        <f t="shared" si="63"/>
        <v>NO</v>
      </c>
      <c r="AA483" s="4" t="str">
        <f t="shared" si="63"/>
        <v>NO</v>
      </c>
      <c r="AB483" s="4" t="str">
        <f t="shared" si="63"/>
        <v>NO</v>
      </c>
      <c r="AD483" s="4">
        <f t="shared" si="64"/>
        <v>0</v>
      </c>
    </row>
    <row r="484" spans="1:30" ht="14.4" customHeight="1" x14ac:dyDescent="0.35">
      <c r="A484" s="34">
        <v>491</v>
      </c>
      <c r="B484" s="1" t="s">
        <v>1484</v>
      </c>
      <c r="C484" s="1" t="s">
        <v>29015</v>
      </c>
      <c r="D484" s="1"/>
      <c r="E484" s="1"/>
      <c r="F484" s="1" t="str">
        <f t="shared" ref="F484:F487" si="69">B484</f>
        <v>КЛИНИКА ЭКСПЕРТ ПЕРМЬ, ООО</v>
      </c>
      <c r="G484" s="35" t="s">
        <v>1485</v>
      </c>
      <c r="H484" s="35" t="s">
        <v>1486</v>
      </c>
      <c r="I484" s="35" t="s">
        <v>33</v>
      </c>
      <c r="J484" s="36">
        <v>275159000</v>
      </c>
      <c r="K484" s="36">
        <v>378753000</v>
      </c>
      <c r="L484" s="36">
        <v>482848000</v>
      </c>
      <c r="M484" s="36">
        <v>604486000</v>
      </c>
      <c r="N484" s="36">
        <v>701674000</v>
      </c>
      <c r="O484" s="37">
        <v>-0.1787</v>
      </c>
      <c r="P484" s="37">
        <v>1.2E-2</v>
      </c>
      <c r="Q484" s="37">
        <v>6.4299999999999996E-2</v>
      </c>
      <c r="R484" s="37">
        <v>8.7900000000000006E-2</v>
      </c>
      <c r="S484" s="37">
        <v>0.13869999999999999</v>
      </c>
      <c r="T484" s="37">
        <v>-0.45340000000000003</v>
      </c>
      <c r="U484" s="37">
        <v>-0.33239999999999997</v>
      </c>
      <c r="V484" s="37">
        <v>-0.18579999999999999</v>
      </c>
      <c r="W484" s="37">
        <v>-9.3399999999999997E-2</v>
      </c>
      <c r="X484" s="37">
        <v>-7.46E-2</v>
      </c>
      <c r="Z484" s="4" t="str">
        <f t="shared" si="63"/>
        <v>NO</v>
      </c>
      <c r="AA484" s="4" t="str">
        <f t="shared" si="63"/>
        <v>NO</v>
      </c>
      <c r="AB484" s="4" t="str">
        <f t="shared" si="63"/>
        <v>NO</v>
      </c>
      <c r="AD484" s="4">
        <f t="shared" si="64"/>
        <v>0</v>
      </c>
    </row>
    <row r="485" spans="1:30" ht="27.65" customHeight="1" x14ac:dyDescent="0.35">
      <c r="A485" s="34">
        <v>492</v>
      </c>
      <c r="B485" s="1" t="s">
        <v>1487</v>
      </c>
      <c r="C485" s="1" t="s">
        <v>29015</v>
      </c>
      <c r="D485" s="1" t="s">
        <v>29042</v>
      </c>
      <c r="E485" s="1"/>
      <c r="F485" s="1" t="str">
        <f t="shared" si="69"/>
        <v>КЛИНИКА, ООО</v>
      </c>
      <c r="G485" s="35" t="s">
        <v>1488</v>
      </c>
      <c r="H485" s="35" t="s">
        <v>1489</v>
      </c>
      <c r="I485" s="35" t="s">
        <v>544</v>
      </c>
      <c r="J485" s="36">
        <v>270157000</v>
      </c>
      <c r="K485" s="36">
        <v>297116000</v>
      </c>
      <c r="L485" s="36">
        <v>396883000</v>
      </c>
      <c r="M485" s="36">
        <v>540713000</v>
      </c>
      <c r="N485" s="36">
        <v>701519000</v>
      </c>
      <c r="O485" s="37">
        <v>0.33650000000000002</v>
      </c>
      <c r="P485" s="37">
        <v>0.28620000000000001</v>
      </c>
      <c r="Q485" s="37">
        <v>0.38450000000000001</v>
      </c>
      <c r="R485" s="37">
        <v>0.38290000000000002</v>
      </c>
      <c r="S485" s="37">
        <v>0.23119999999999999</v>
      </c>
      <c r="T485" s="37">
        <v>-5.5999999999999999E-3</v>
      </c>
      <c r="U485" s="37">
        <v>-3.8999999999999998E-3</v>
      </c>
      <c r="V485" s="37">
        <v>-4.5999999999999999E-3</v>
      </c>
      <c r="W485" s="37">
        <v>-4.7999999999999996E-3</v>
      </c>
      <c r="X485" s="37">
        <v>-2.5999999999999999E-3</v>
      </c>
      <c r="Z485" s="4" t="str">
        <f t="shared" si="63"/>
        <v>YES</v>
      </c>
      <c r="AA485" s="4" t="str">
        <f t="shared" si="63"/>
        <v>YES</v>
      </c>
      <c r="AB485" s="4" t="str">
        <f t="shared" si="63"/>
        <v>YES</v>
      </c>
      <c r="AD485" s="4">
        <f t="shared" si="64"/>
        <v>3</v>
      </c>
    </row>
    <row r="486" spans="1:30" ht="27.65" customHeight="1" x14ac:dyDescent="0.35">
      <c r="A486" s="34">
        <v>493</v>
      </c>
      <c r="B486" s="1" t="s">
        <v>1490</v>
      </c>
      <c r="C486" s="1" t="s">
        <v>29015</v>
      </c>
      <c r="D486" s="1" t="s">
        <v>29042</v>
      </c>
      <c r="E486" s="1"/>
      <c r="F486" s="1" t="str">
        <f t="shared" si="69"/>
        <v>АЗБУКА ЗДОРОВЬЯ, ООО</v>
      </c>
      <c r="G486" s="35" t="s">
        <v>1491</v>
      </c>
      <c r="H486" s="35" t="s">
        <v>1492</v>
      </c>
      <c r="I486" s="35" t="s">
        <v>23</v>
      </c>
      <c r="J486" s="36">
        <v>178234000</v>
      </c>
      <c r="K486" s="36">
        <v>320670000</v>
      </c>
      <c r="L486" s="36">
        <v>439986000</v>
      </c>
      <c r="M486" s="36">
        <v>510628000</v>
      </c>
      <c r="N486" s="36">
        <v>700429000</v>
      </c>
      <c r="O486" s="37">
        <v>0.1371</v>
      </c>
      <c r="P486" s="37">
        <v>0.14630000000000001</v>
      </c>
      <c r="Q486" s="37">
        <v>0.43940000000000001</v>
      </c>
      <c r="R486" s="37">
        <v>0.26550000000000001</v>
      </c>
      <c r="S486" s="37">
        <v>0.2949</v>
      </c>
      <c r="T486" s="37"/>
      <c r="U486" s="37">
        <v>-3.61E-2</v>
      </c>
      <c r="V486" s="37">
        <v>-3.2800000000000003E-2</v>
      </c>
      <c r="W486" s="37">
        <v>-3.4799999999999998E-2</v>
      </c>
      <c r="X486" s="37">
        <v>0.26740000000000003</v>
      </c>
      <c r="Z486" s="4" t="str">
        <f t="shared" si="63"/>
        <v>YES</v>
      </c>
      <c r="AA486" s="4" t="str">
        <f t="shared" si="63"/>
        <v>YES</v>
      </c>
      <c r="AB486" s="4" t="str">
        <f t="shared" si="63"/>
        <v>YES</v>
      </c>
      <c r="AD486" s="4">
        <f t="shared" si="64"/>
        <v>3</v>
      </c>
    </row>
    <row r="487" spans="1:30" ht="14.4" customHeight="1" x14ac:dyDescent="0.35">
      <c r="A487" s="34">
        <v>494</v>
      </c>
      <c r="B487" s="1" t="s">
        <v>1493</v>
      </c>
      <c r="C487" s="1"/>
      <c r="D487" s="1"/>
      <c r="E487" s="1"/>
      <c r="F487" s="1" t="str">
        <f t="shared" si="69"/>
        <v>МЦ ПАЛЛАДИУМ, ООО</v>
      </c>
      <c r="G487" s="35" t="s">
        <v>1494</v>
      </c>
      <c r="H487" s="35" t="s">
        <v>1495</v>
      </c>
      <c r="I487" s="35" t="s">
        <v>36</v>
      </c>
      <c r="J487" s="36">
        <v>43170000</v>
      </c>
      <c r="K487" s="36">
        <v>54640000</v>
      </c>
      <c r="L487" s="36">
        <v>290497000</v>
      </c>
      <c r="M487" s="36">
        <v>506601000</v>
      </c>
      <c r="N487" s="36">
        <v>699136000</v>
      </c>
      <c r="O487" s="37">
        <v>0.33069999999999999</v>
      </c>
      <c r="P487" s="37">
        <v>-0.38229999999999997</v>
      </c>
      <c r="Q487" s="37">
        <v>7.7200000000000005E-2</v>
      </c>
      <c r="R487" s="37">
        <v>0.11</v>
      </c>
      <c r="S487" s="37">
        <v>6.8400000000000002E-2</v>
      </c>
      <c r="T487" s="37">
        <v>-0.18140000000000001</v>
      </c>
      <c r="U487" s="37">
        <v>-0.1217</v>
      </c>
      <c r="V487" s="37">
        <v>-1.89E-2</v>
      </c>
      <c r="W487" s="37">
        <v>-6.8999999999999999E-3</v>
      </c>
      <c r="X487" s="37">
        <v>-4.5999999999999999E-3</v>
      </c>
      <c r="Z487" s="4" t="str">
        <f t="shared" si="63"/>
        <v>NO</v>
      </c>
      <c r="AA487" s="4" t="str">
        <f t="shared" si="63"/>
        <v>NO</v>
      </c>
      <c r="AB487" s="4" t="str">
        <f t="shared" si="63"/>
        <v>NO</v>
      </c>
      <c r="AD487" s="4">
        <f t="shared" si="64"/>
        <v>0</v>
      </c>
    </row>
    <row r="488" spans="1:30" ht="27.65" customHeight="1" x14ac:dyDescent="0.35">
      <c r="A488" s="34">
        <v>495</v>
      </c>
      <c r="B488" s="1" t="s">
        <v>1496</v>
      </c>
      <c r="C488" s="1" t="s">
        <v>28702</v>
      </c>
      <c r="D488" s="1"/>
      <c r="E488" s="1"/>
      <c r="F488" s="1" t="s">
        <v>29262</v>
      </c>
      <c r="G488" s="35" t="s">
        <v>1497</v>
      </c>
      <c r="H488" s="35" t="s">
        <v>1498</v>
      </c>
      <c r="I488" s="35" t="s">
        <v>87</v>
      </c>
      <c r="J488" s="36">
        <v>419938000</v>
      </c>
      <c r="K488" s="36">
        <v>505101000</v>
      </c>
      <c r="L488" s="36">
        <v>501796000</v>
      </c>
      <c r="M488" s="36">
        <v>580051000</v>
      </c>
      <c r="N488" s="36">
        <v>698902000</v>
      </c>
      <c r="O488" s="37">
        <v>0.1111</v>
      </c>
      <c r="P488" s="37">
        <v>0.1065</v>
      </c>
      <c r="Q488" s="37">
        <v>0.1186</v>
      </c>
      <c r="R488" s="37">
        <v>0.1457</v>
      </c>
      <c r="S488" s="37">
        <v>0.1011</v>
      </c>
      <c r="T488" s="37"/>
      <c r="U488" s="37"/>
      <c r="V488" s="37"/>
      <c r="W488" s="37"/>
      <c r="X488" s="37"/>
      <c r="Z488" s="4" t="str">
        <f t="shared" si="63"/>
        <v>NO</v>
      </c>
      <c r="AA488" s="4" t="str">
        <f t="shared" si="63"/>
        <v>NO</v>
      </c>
      <c r="AB488" s="4" t="str">
        <f t="shared" si="63"/>
        <v>NO</v>
      </c>
      <c r="AD488" s="4">
        <f t="shared" si="64"/>
        <v>0</v>
      </c>
    </row>
    <row r="489" spans="1:30" ht="14.4" customHeight="1" x14ac:dyDescent="0.35">
      <c r="A489" s="34">
        <v>496</v>
      </c>
      <c r="B489" s="1" t="s">
        <v>1499</v>
      </c>
      <c r="C489" s="1"/>
      <c r="D489" s="1"/>
      <c r="E489" s="1"/>
      <c r="F489" s="1" t="str">
        <f t="shared" ref="F489:F492" si="70">B489</f>
        <v>КЛИНИКА СЕМЕЙНОЙ МЕДИЦИНЫ, ООО</v>
      </c>
      <c r="G489" s="35" t="s">
        <v>1500</v>
      </c>
      <c r="H489" s="35" t="s">
        <v>1501</v>
      </c>
      <c r="I489" s="35" t="s">
        <v>36</v>
      </c>
      <c r="J489" s="36">
        <v>229187000</v>
      </c>
      <c r="K489" s="36">
        <v>311538000</v>
      </c>
      <c r="L489" s="36">
        <v>434633000</v>
      </c>
      <c r="M489" s="36">
        <v>563982000</v>
      </c>
      <c r="N489" s="36">
        <v>697536000</v>
      </c>
      <c r="O489" s="37">
        <v>-1.35E-2</v>
      </c>
      <c r="P489" s="37">
        <v>1.6799999999999999E-2</v>
      </c>
      <c r="Q489" s="37">
        <v>6.9099999999999995E-2</v>
      </c>
      <c r="R489" s="37">
        <v>8.5300000000000001E-2</v>
      </c>
      <c r="S489" s="37">
        <v>6.4199999999999993E-2</v>
      </c>
      <c r="T489" s="37">
        <v>6.2600000000000003E-2</v>
      </c>
      <c r="U489" s="37">
        <v>-5.6399999999999999E-2</v>
      </c>
      <c r="V489" s="37">
        <v>-4.0399999999999998E-2</v>
      </c>
      <c r="W489" s="37">
        <v>-3.95E-2</v>
      </c>
      <c r="X489" s="37">
        <v>-4.5999999999999999E-2</v>
      </c>
      <c r="Z489" s="4" t="str">
        <f t="shared" si="63"/>
        <v>NO</v>
      </c>
      <c r="AA489" s="4" t="str">
        <f t="shared" si="63"/>
        <v>NO</v>
      </c>
      <c r="AB489" s="4" t="str">
        <f t="shared" si="63"/>
        <v>NO</v>
      </c>
      <c r="AD489" s="4">
        <f t="shared" si="64"/>
        <v>0</v>
      </c>
    </row>
    <row r="490" spans="1:30" ht="27.65" customHeight="1" x14ac:dyDescent="0.35">
      <c r="A490" s="34">
        <v>497</v>
      </c>
      <c r="B490" s="1" t="s">
        <v>1502</v>
      </c>
      <c r="C490" s="1"/>
      <c r="D490" s="1"/>
      <c r="E490" s="1"/>
      <c r="F490" s="1" t="str">
        <f t="shared" si="70"/>
        <v>МЭЙДЖОР КЛИНИК, ООО</v>
      </c>
      <c r="G490" s="35" t="s">
        <v>1503</v>
      </c>
      <c r="H490" s="35" t="s">
        <v>1504</v>
      </c>
      <c r="I490" s="35" t="s">
        <v>23</v>
      </c>
      <c r="J490" s="36">
        <v>209567000</v>
      </c>
      <c r="K490" s="36">
        <v>283323000</v>
      </c>
      <c r="L490" s="36">
        <v>355066000</v>
      </c>
      <c r="M490" s="36">
        <v>440652000</v>
      </c>
      <c r="N490" s="36">
        <v>697231000</v>
      </c>
      <c r="O490" s="37">
        <v>0.1346</v>
      </c>
      <c r="P490" s="37">
        <v>0.1951</v>
      </c>
      <c r="Q490" s="37">
        <v>0.1547</v>
      </c>
      <c r="R490" s="37">
        <v>0.1457</v>
      </c>
      <c r="S490" s="37">
        <v>0.21299999999999999</v>
      </c>
      <c r="T490" s="37">
        <v>1.9099999999999999E-2</v>
      </c>
      <c r="U490" s="37">
        <v>0.1915</v>
      </c>
      <c r="V490" s="37">
        <v>8.5400000000000004E-2</v>
      </c>
      <c r="W490" s="37">
        <v>0.12479999999999999</v>
      </c>
      <c r="X490" s="37">
        <v>0.21049999999999999</v>
      </c>
      <c r="Z490" s="4" t="str">
        <f t="shared" si="63"/>
        <v>NO</v>
      </c>
      <c r="AA490" s="4" t="str">
        <f t="shared" si="63"/>
        <v>NO</v>
      </c>
      <c r="AB490" s="4" t="str">
        <f t="shared" si="63"/>
        <v>YES</v>
      </c>
      <c r="AD490" s="4">
        <f t="shared" si="64"/>
        <v>1</v>
      </c>
    </row>
    <row r="491" spans="1:30" x14ac:dyDescent="0.35">
      <c r="A491" s="34">
        <v>498</v>
      </c>
      <c r="B491" s="1" t="s">
        <v>1505</v>
      </c>
      <c r="C491" s="1"/>
      <c r="D491" s="1"/>
      <c r="E491" s="1"/>
      <c r="F491" s="1" t="str">
        <f t="shared" si="70"/>
        <v>ПРИМОРСКИЙ ЦЕНТР МИКРОХИРУРГИИ ГЛАЗА, ООО</v>
      </c>
      <c r="G491" s="35" t="s">
        <v>1506</v>
      </c>
      <c r="H491" s="35" t="s">
        <v>1507</v>
      </c>
      <c r="I491" s="35" t="s">
        <v>23</v>
      </c>
      <c r="J491" s="36">
        <v>442052000</v>
      </c>
      <c r="K491" s="36">
        <v>460711000</v>
      </c>
      <c r="L491" s="36">
        <v>540997000</v>
      </c>
      <c r="M491" s="36">
        <v>645189000</v>
      </c>
      <c r="N491" s="36">
        <v>696178000</v>
      </c>
      <c r="O491" s="37">
        <v>0.14019999999999999</v>
      </c>
      <c r="P491" s="37">
        <v>0.1047</v>
      </c>
      <c r="Q491" s="37">
        <v>0.13450000000000001</v>
      </c>
      <c r="R491" s="37">
        <v>0.108</v>
      </c>
      <c r="S491" s="37">
        <v>6.2899999999999998E-2</v>
      </c>
      <c r="T491" s="37">
        <v>0.1153</v>
      </c>
      <c r="U491" s="37">
        <v>0.1115</v>
      </c>
      <c r="V491" s="37">
        <v>0.13880000000000001</v>
      </c>
      <c r="W491" s="37"/>
      <c r="X491" s="37"/>
      <c r="Z491" s="4" t="str">
        <f t="shared" si="63"/>
        <v>NO</v>
      </c>
      <c r="AA491" s="4" t="str">
        <f t="shared" si="63"/>
        <v>NO</v>
      </c>
      <c r="AB491" s="4" t="str">
        <f t="shared" si="63"/>
        <v>NO</v>
      </c>
      <c r="AD491" s="4">
        <f t="shared" si="64"/>
        <v>0</v>
      </c>
    </row>
    <row r="492" spans="1:30" ht="27.65" customHeight="1" x14ac:dyDescent="0.35">
      <c r="A492" s="34">
        <v>499</v>
      </c>
      <c r="B492" s="1" t="s">
        <v>1508</v>
      </c>
      <c r="C492" s="1"/>
      <c r="D492" s="1"/>
      <c r="E492" s="1"/>
      <c r="F492" s="1" t="str">
        <f t="shared" si="70"/>
        <v>ЛИТЕХ, ООО ЛАБОРАТОРИЯ</v>
      </c>
      <c r="G492" s="35" t="s">
        <v>1509</v>
      </c>
      <c r="H492" s="35" t="s">
        <v>1510</v>
      </c>
      <c r="I492" s="35" t="s">
        <v>43</v>
      </c>
      <c r="J492" s="36">
        <v>1450789000</v>
      </c>
      <c r="K492" s="36">
        <v>729788000</v>
      </c>
      <c r="L492" s="36">
        <v>602493000</v>
      </c>
      <c r="M492" s="36">
        <v>634865000</v>
      </c>
      <c r="N492" s="36">
        <v>695884000</v>
      </c>
      <c r="O492" s="37">
        <v>0.36370000000000002</v>
      </c>
      <c r="P492" s="37">
        <v>1.46E-2</v>
      </c>
      <c r="Q492" s="37">
        <v>-5.6300000000000003E-2</v>
      </c>
      <c r="R492" s="37">
        <v>-7.8700000000000006E-2</v>
      </c>
      <c r="S492" s="37">
        <v>-7.2499999999999995E-2</v>
      </c>
      <c r="T492" s="37">
        <v>0.35470000000000002</v>
      </c>
      <c r="U492" s="37">
        <v>-2.06E-2</v>
      </c>
      <c r="V492" s="37">
        <v>-3.1800000000000002E-2</v>
      </c>
      <c r="W492" s="37">
        <v>-9.1899999999999996E-2</v>
      </c>
      <c r="X492" s="37">
        <v>-9.0899999999999995E-2</v>
      </c>
      <c r="Z492" s="4" t="str">
        <f t="shared" si="63"/>
        <v>NO</v>
      </c>
      <c r="AA492" s="4" t="str">
        <f t="shared" si="63"/>
        <v>NO</v>
      </c>
      <c r="AB492" s="4" t="str">
        <f t="shared" si="63"/>
        <v>NO</v>
      </c>
      <c r="AD492" s="4">
        <f t="shared" si="64"/>
        <v>0</v>
      </c>
    </row>
    <row r="493" spans="1:30" ht="27.65" customHeight="1" x14ac:dyDescent="0.35">
      <c r="A493" s="34">
        <v>500</v>
      </c>
      <c r="B493" s="1" t="s">
        <v>1511</v>
      </c>
      <c r="C493" s="1" t="s">
        <v>28702</v>
      </c>
      <c r="D493" s="1"/>
      <c r="E493" s="1"/>
      <c r="F493" s="1" t="s">
        <v>29262</v>
      </c>
      <c r="G493" s="35" t="s">
        <v>1512</v>
      </c>
      <c r="H493" s="35" t="s">
        <v>1513</v>
      </c>
      <c r="I493" s="35" t="s">
        <v>87</v>
      </c>
      <c r="J493" s="36">
        <v>495233000</v>
      </c>
      <c r="K493" s="36">
        <v>563519000</v>
      </c>
      <c r="L493" s="36">
        <v>695437000</v>
      </c>
      <c r="M493" s="36">
        <v>686622000</v>
      </c>
      <c r="N493" s="36">
        <v>693170000</v>
      </c>
      <c r="O493" s="37">
        <v>0.30730000000000002</v>
      </c>
      <c r="P493" s="37">
        <v>0.36259999999999998</v>
      </c>
      <c r="Q493" s="37">
        <v>0.443</v>
      </c>
      <c r="R493" s="37">
        <v>0.28620000000000001</v>
      </c>
      <c r="S493" s="37">
        <v>0.24249999999999999</v>
      </c>
      <c r="T493" s="37">
        <v>0.24249999999999999</v>
      </c>
      <c r="U493" s="37">
        <v>0.19009999999999999</v>
      </c>
      <c r="V493" s="37">
        <v>1.3651</v>
      </c>
      <c r="W493" s="37">
        <v>4.6699999999999998E-2</v>
      </c>
      <c r="X493" s="37">
        <v>6.3299999999999995E-2</v>
      </c>
      <c r="Z493" s="4" t="str">
        <f t="shared" si="63"/>
        <v>YES</v>
      </c>
      <c r="AA493" s="4" t="str">
        <f t="shared" si="63"/>
        <v>YES</v>
      </c>
      <c r="AB493" s="4" t="str">
        <f t="shared" si="63"/>
        <v>YES</v>
      </c>
      <c r="AD493" s="4">
        <f t="shared" si="64"/>
        <v>3</v>
      </c>
    </row>
    <row r="494" spans="1:30" ht="27.65" customHeight="1" x14ac:dyDescent="0.35">
      <c r="A494" s="39">
        <v>502</v>
      </c>
      <c r="B494" s="13" t="s">
        <v>1514</v>
      </c>
      <c r="C494" s="13" t="s">
        <v>29015</v>
      </c>
      <c r="D494" s="13" t="s">
        <v>29043</v>
      </c>
      <c r="E494" s="15" t="s">
        <v>29104</v>
      </c>
      <c r="F494" s="1" t="str">
        <f t="shared" ref="F494:F497" si="71">B494</f>
        <v>ДЖИДЖИМЕД, ООО</v>
      </c>
      <c r="G494" s="40" t="s">
        <v>1515</v>
      </c>
      <c r="H494" s="40" t="s">
        <v>1516</v>
      </c>
      <c r="I494" s="40" t="s">
        <v>390</v>
      </c>
      <c r="J494" s="41"/>
      <c r="K494" s="41"/>
      <c r="L494" s="41"/>
      <c r="M494" s="41">
        <v>148307000</v>
      </c>
      <c r="N494" s="41">
        <v>690741000</v>
      </c>
      <c r="O494" s="42"/>
      <c r="P494" s="42"/>
      <c r="Q494" s="42"/>
      <c r="R494" s="42">
        <v>0.53390000000000004</v>
      </c>
      <c r="S494" s="42">
        <v>0.27150000000000002</v>
      </c>
      <c r="T494" s="42"/>
      <c r="U494" s="42"/>
      <c r="V494" s="42"/>
      <c r="W494" s="42">
        <v>0.51419999999999999</v>
      </c>
      <c r="X494" s="42"/>
      <c r="Z494" s="4" t="str">
        <f t="shared" si="63"/>
        <v>NO</v>
      </c>
      <c r="AA494" s="4" t="str">
        <f t="shared" si="63"/>
        <v>YES</v>
      </c>
      <c r="AB494" s="4" t="str">
        <f t="shared" si="63"/>
        <v>YES</v>
      </c>
      <c r="AD494" s="4">
        <f t="shared" si="64"/>
        <v>2</v>
      </c>
    </row>
    <row r="495" spans="1:30" x14ac:dyDescent="0.35">
      <c r="A495" s="34">
        <v>503</v>
      </c>
      <c r="B495" s="1" t="s">
        <v>1517</v>
      </c>
      <c r="C495" s="1" t="s">
        <v>29015</v>
      </c>
      <c r="D495" s="1"/>
      <c r="E495" s="1" t="s">
        <v>29008</v>
      </c>
      <c r="F495" s="1" t="str">
        <f t="shared" si="71"/>
        <v>СМС СТОМАМЕДСЕРВИС+, ООО</v>
      </c>
      <c r="G495" s="35" t="s">
        <v>1518</v>
      </c>
      <c r="H495" s="35" t="s">
        <v>1519</v>
      </c>
      <c r="I495" s="35" t="s">
        <v>29</v>
      </c>
      <c r="J495" s="36">
        <v>85155000</v>
      </c>
      <c r="K495" s="36">
        <v>112139000</v>
      </c>
      <c r="L495" s="36">
        <v>117955000</v>
      </c>
      <c r="M495" s="36">
        <v>169928000</v>
      </c>
      <c r="N495" s="36">
        <v>688421000</v>
      </c>
      <c r="O495" s="37">
        <v>0.111</v>
      </c>
      <c r="P495" s="37">
        <v>2.29E-2</v>
      </c>
      <c r="Q495" s="37">
        <v>3.5200000000000002E-2</v>
      </c>
      <c r="R495" s="37">
        <v>3.9600000000000003E-2</v>
      </c>
      <c r="S495" s="37">
        <v>0.61439999999999995</v>
      </c>
      <c r="T495" s="37">
        <v>-1.61E-2</v>
      </c>
      <c r="U495" s="37"/>
      <c r="V495" s="37"/>
      <c r="W495" s="37"/>
      <c r="X495" s="37"/>
      <c r="Z495" s="4" t="str">
        <f t="shared" si="63"/>
        <v>NO</v>
      </c>
      <c r="AA495" s="4" t="str">
        <f t="shared" si="63"/>
        <v>NO</v>
      </c>
      <c r="AB495" s="4" t="str">
        <f t="shared" si="63"/>
        <v>YES</v>
      </c>
      <c r="AD495" s="4">
        <f t="shared" si="64"/>
        <v>1</v>
      </c>
    </row>
    <row r="496" spans="1:30" ht="27.65" customHeight="1" x14ac:dyDescent="0.35">
      <c r="A496" s="34">
        <v>504</v>
      </c>
      <c r="B496" s="1" t="s">
        <v>1520</v>
      </c>
      <c r="C496" s="1"/>
      <c r="D496" s="1"/>
      <c r="E496" s="1"/>
      <c r="F496" s="1" t="str">
        <f t="shared" si="71"/>
        <v>МЦ XXI ВЕК СЕВЕР, ООО</v>
      </c>
      <c r="G496" s="35" t="s">
        <v>1521</v>
      </c>
      <c r="H496" s="35" t="s">
        <v>1522</v>
      </c>
      <c r="I496" s="35" t="s">
        <v>33</v>
      </c>
      <c r="J496" s="36">
        <v>313356000</v>
      </c>
      <c r="K496" s="36">
        <v>319850000</v>
      </c>
      <c r="L496" s="36">
        <v>394434000</v>
      </c>
      <c r="M496" s="36">
        <v>495315000</v>
      </c>
      <c r="N496" s="36">
        <v>688096000</v>
      </c>
      <c r="O496" s="37">
        <v>7.9100000000000004E-2</v>
      </c>
      <c r="P496" s="37">
        <v>9.0499999999999997E-2</v>
      </c>
      <c r="Q496" s="37">
        <v>9.0700000000000003E-2</v>
      </c>
      <c r="R496" s="37">
        <v>9.06E-2</v>
      </c>
      <c r="S496" s="37">
        <v>9.4399999999999998E-2</v>
      </c>
      <c r="T496" s="37"/>
      <c r="U496" s="37">
        <v>7.9200000000000007E-2</v>
      </c>
      <c r="V496" s="37">
        <v>7.8600000000000003E-2</v>
      </c>
      <c r="W496" s="37">
        <v>8.0299999999999996E-2</v>
      </c>
      <c r="X496" s="37">
        <v>8.6499999999999994E-2</v>
      </c>
      <c r="Z496" s="4" t="str">
        <f t="shared" si="63"/>
        <v>NO</v>
      </c>
      <c r="AA496" s="4" t="str">
        <f t="shared" si="63"/>
        <v>NO</v>
      </c>
      <c r="AB496" s="4" t="str">
        <f t="shared" si="63"/>
        <v>NO</v>
      </c>
      <c r="AD496" s="4">
        <f t="shared" si="64"/>
        <v>0</v>
      </c>
    </row>
    <row r="497" spans="1:30" ht="41.4" customHeight="1" x14ac:dyDescent="0.35">
      <c r="A497" s="34">
        <v>505</v>
      </c>
      <c r="B497" s="1" t="s">
        <v>1523</v>
      </c>
      <c r="C497" s="1"/>
      <c r="D497" s="1"/>
      <c r="E497" s="1"/>
      <c r="F497" s="1" t="str">
        <f t="shared" si="71"/>
        <v>МРТ ЭКСПРЕСС, ООО</v>
      </c>
      <c r="G497" s="35" t="s">
        <v>1524</v>
      </c>
      <c r="H497" s="35" t="s">
        <v>1525</v>
      </c>
      <c r="I497" s="35" t="s">
        <v>23</v>
      </c>
      <c r="J497" s="36">
        <v>136989000</v>
      </c>
      <c r="K497" s="36">
        <v>244274000</v>
      </c>
      <c r="L497" s="36">
        <v>325153000</v>
      </c>
      <c r="M497" s="36">
        <v>413936000</v>
      </c>
      <c r="N497" s="36">
        <v>687375000</v>
      </c>
      <c r="O497" s="37">
        <v>-3.5400000000000001E-2</v>
      </c>
      <c r="P497" s="37">
        <v>0.2303</v>
      </c>
      <c r="Q497" s="37">
        <v>0.1212</v>
      </c>
      <c r="R497" s="37">
        <v>0.1182</v>
      </c>
      <c r="S497" s="37">
        <v>0.1326</v>
      </c>
      <c r="T497" s="37">
        <v>-2.9600000000000001E-2</v>
      </c>
      <c r="U497" s="37">
        <v>-9.5999999999999992E-3</v>
      </c>
      <c r="V497" s="37">
        <v>-1.0699999999999999E-2</v>
      </c>
      <c r="W497" s="37">
        <v>-1.49E-2</v>
      </c>
      <c r="X497" s="37">
        <v>-2.0500000000000001E-2</v>
      </c>
      <c r="Z497" s="4" t="str">
        <f t="shared" si="63"/>
        <v>NO</v>
      </c>
      <c r="AA497" s="4" t="str">
        <f t="shared" si="63"/>
        <v>NO</v>
      </c>
      <c r="AB497" s="4" t="str">
        <f t="shared" si="63"/>
        <v>NO</v>
      </c>
      <c r="AD497" s="4">
        <f t="shared" si="64"/>
        <v>0</v>
      </c>
    </row>
    <row r="498" spans="1:30" ht="27.65" customHeight="1" x14ac:dyDescent="0.35">
      <c r="A498" s="34">
        <v>506</v>
      </c>
      <c r="B498" s="1" t="s">
        <v>466</v>
      </c>
      <c r="C498" s="1" t="s">
        <v>29015</v>
      </c>
      <c r="D498" s="1"/>
      <c r="E498" s="1"/>
      <c r="F498" s="1" t="s">
        <v>28821</v>
      </c>
      <c r="G498" s="35" t="s">
        <v>1526</v>
      </c>
      <c r="H498" s="35" t="s">
        <v>1527</v>
      </c>
      <c r="I498" s="35" t="s">
        <v>23</v>
      </c>
      <c r="J498" s="36">
        <v>399696000</v>
      </c>
      <c r="K498" s="36">
        <v>415714000</v>
      </c>
      <c r="L498" s="36">
        <v>492621000</v>
      </c>
      <c r="M498" s="36">
        <v>567204000</v>
      </c>
      <c r="N498" s="36">
        <v>686533000</v>
      </c>
      <c r="O498" s="37">
        <v>0.14979999999999999</v>
      </c>
      <c r="P498" s="37">
        <v>0.14829999999999999</v>
      </c>
      <c r="Q498" s="37">
        <v>9.4899999999999998E-2</v>
      </c>
      <c r="R498" s="37">
        <v>8.7400000000000005E-2</v>
      </c>
      <c r="S498" s="37">
        <v>0.1105</v>
      </c>
      <c r="T498" s="37">
        <v>8.9300000000000004E-2</v>
      </c>
      <c r="U498" s="37">
        <v>0.1173</v>
      </c>
      <c r="V498" s="37">
        <v>3.9800000000000002E-2</v>
      </c>
      <c r="W498" s="37">
        <v>8.0999999999999996E-3</v>
      </c>
      <c r="X498" s="37">
        <v>2.41E-2</v>
      </c>
      <c r="Z498" s="4" t="str">
        <f t="shared" si="63"/>
        <v>NO</v>
      </c>
      <c r="AA498" s="4" t="str">
        <f t="shared" si="63"/>
        <v>NO</v>
      </c>
      <c r="AB498" s="4" t="str">
        <f t="shared" si="63"/>
        <v>NO</v>
      </c>
      <c r="AD498" s="4">
        <f t="shared" si="64"/>
        <v>0</v>
      </c>
    </row>
    <row r="499" spans="1:30" ht="14.4" customHeight="1" x14ac:dyDescent="0.35">
      <c r="A499" s="34">
        <v>507</v>
      </c>
      <c r="B499" s="1" t="s">
        <v>1528</v>
      </c>
      <c r="C499" s="1"/>
      <c r="D499" s="1"/>
      <c r="E499" s="1"/>
      <c r="F499" s="1" t="str">
        <f>B499</f>
        <v>МЕДИКА МЕНТЕ, ООО НИМЦ</v>
      </c>
      <c r="G499" s="35" t="s">
        <v>1529</v>
      </c>
      <c r="H499" s="35" t="s">
        <v>1530</v>
      </c>
      <c r="I499" s="35" t="s">
        <v>23</v>
      </c>
      <c r="J499" s="36">
        <v>439986000</v>
      </c>
      <c r="K499" s="36">
        <v>472997000</v>
      </c>
      <c r="L499" s="36">
        <v>518304000</v>
      </c>
      <c r="M499" s="36">
        <v>570996000</v>
      </c>
      <c r="N499" s="36">
        <v>685241000</v>
      </c>
      <c r="O499" s="37">
        <v>2.3400000000000001E-2</v>
      </c>
      <c r="P499" s="37">
        <v>7.7499999999999999E-2</v>
      </c>
      <c r="Q499" s="37">
        <v>4.1799999999999997E-2</v>
      </c>
      <c r="R499" s="37">
        <v>4.3099999999999999E-2</v>
      </c>
      <c r="S499" s="37">
        <v>4.8800000000000003E-2</v>
      </c>
      <c r="T499" s="37">
        <v>7.9299999999999995E-2</v>
      </c>
      <c r="U499" s="37">
        <v>6.6000000000000003E-2</v>
      </c>
      <c r="V499" s="37">
        <v>4.1799999999999997E-2</v>
      </c>
      <c r="W499" s="37">
        <v>2.3199999999999998E-2</v>
      </c>
      <c r="X499" s="37">
        <v>4.02E-2</v>
      </c>
      <c r="Z499" s="4" t="str">
        <f t="shared" si="63"/>
        <v>NO</v>
      </c>
      <c r="AA499" s="4" t="str">
        <f t="shared" si="63"/>
        <v>NO</v>
      </c>
      <c r="AB499" s="4" t="str">
        <f t="shared" si="63"/>
        <v>NO</v>
      </c>
      <c r="AD499" s="4">
        <f t="shared" si="64"/>
        <v>0</v>
      </c>
    </row>
    <row r="500" spans="1:30" ht="14.4" customHeight="1" x14ac:dyDescent="0.35">
      <c r="A500" s="34">
        <v>508</v>
      </c>
      <c r="B500" s="1" t="s">
        <v>1531</v>
      </c>
      <c r="C500" s="1" t="s">
        <v>29015</v>
      </c>
      <c r="D500" s="1"/>
      <c r="E500" s="1"/>
      <c r="F500" s="1" t="s">
        <v>28736</v>
      </c>
      <c r="G500" s="35" t="s">
        <v>1532</v>
      </c>
      <c r="H500" s="35" t="s">
        <v>1533</v>
      </c>
      <c r="I500" s="35" t="s">
        <v>43</v>
      </c>
      <c r="J500" s="36">
        <v>201903000</v>
      </c>
      <c r="K500" s="36">
        <v>244308000</v>
      </c>
      <c r="L500" s="36">
        <v>301715000</v>
      </c>
      <c r="M500" s="36">
        <v>431556000</v>
      </c>
      <c r="N500" s="36">
        <v>684842000</v>
      </c>
      <c r="O500" s="37">
        <v>0.29959999999999998</v>
      </c>
      <c r="P500" s="37">
        <v>0.108</v>
      </c>
      <c r="Q500" s="37">
        <v>0.19719999999999999</v>
      </c>
      <c r="R500" s="37">
        <v>0.29880000000000001</v>
      </c>
      <c r="S500" s="37">
        <v>0.37040000000000001</v>
      </c>
      <c r="T500" s="37">
        <v>0.2354</v>
      </c>
      <c r="U500" s="37">
        <v>1.2E-2</v>
      </c>
      <c r="V500" s="37">
        <v>0.1578</v>
      </c>
      <c r="W500" s="37">
        <v>0.23469999999999999</v>
      </c>
      <c r="X500" s="37">
        <v>0.32900000000000001</v>
      </c>
      <c r="Z500" s="4" t="str">
        <f t="shared" si="63"/>
        <v>NO</v>
      </c>
      <c r="AA500" s="4" t="str">
        <f t="shared" si="63"/>
        <v>YES</v>
      </c>
      <c r="AB500" s="4" t="str">
        <f t="shared" si="63"/>
        <v>YES</v>
      </c>
      <c r="AD500" s="4">
        <f t="shared" si="64"/>
        <v>2</v>
      </c>
    </row>
    <row r="501" spans="1:30" ht="14.4" customHeight="1" x14ac:dyDescent="0.35">
      <c r="A501" s="34">
        <v>509</v>
      </c>
      <c r="B501" s="1" t="s">
        <v>1534</v>
      </c>
      <c r="C501" s="1" t="s">
        <v>29082</v>
      </c>
      <c r="D501" s="1"/>
      <c r="E501" s="1"/>
      <c r="F501" s="1" t="str">
        <f t="shared" ref="F501:F507" si="72">B501</f>
        <v>КБ РЖД-МЕДИЦИНА Г.КАЗАНЬ, ЧУЗ</v>
      </c>
      <c r="G501" s="35" t="s">
        <v>1535</v>
      </c>
      <c r="H501" s="35" t="s">
        <v>1536</v>
      </c>
      <c r="I501" s="35" t="s">
        <v>23</v>
      </c>
      <c r="J501" s="36">
        <v>301542000</v>
      </c>
      <c r="K501" s="36">
        <v>335770000</v>
      </c>
      <c r="L501" s="36">
        <v>379675000</v>
      </c>
      <c r="M501" s="36">
        <v>557370000</v>
      </c>
      <c r="N501" s="36">
        <v>684717000</v>
      </c>
      <c r="O501" s="37">
        <v>1.15E-2</v>
      </c>
      <c r="P501" s="37">
        <v>5.7999999999999996E-3</v>
      </c>
      <c r="Q501" s="37">
        <v>-1.3299999999999999E-2</v>
      </c>
      <c r="R501" s="37">
        <v>1.6E-2</v>
      </c>
      <c r="S501" s="37">
        <v>2.5000000000000001E-3</v>
      </c>
      <c r="T501" s="37">
        <v>1.9300000000000001E-2</v>
      </c>
      <c r="U501" s="37">
        <v>1.2500000000000001E-2</v>
      </c>
      <c r="V501" s="37">
        <v>-1.61E-2</v>
      </c>
      <c r="W501" s="37">
        <v>7.1999999999999998E-3</v>
      </c>
      <c r="X501" s="37">
        <v>-1.1999999999999999E-3</v>
      </c>
      <c r="Z501" s="4" t="str">
        <f t="shared" si="63"/>
        <v>NO</v>
      </c>
      <c r="AA501" s="4" t="str">
        <f t="shared" si="63"/>
        <v>NO</v>
      </c>
      <c r="AB501" s="4" t="str">
        <f t="shared" si="63"/>
        <v>NO</v>
      </c>
      <c r="AD501" s="4">
        <f t="shared" si="64"/>
        <v>0</v>
      </c>
    </row>
    <row r="502" spans="1:30" ht="27.65" customHeight="1" x14ac:dyDescent="0.35">
      <c r="A502" s="34">
        <v>510</v>
      </c>
      <c r="B502" s="1" t="s">
        <v>1537</v>
      </c>
      <c r="C502" s="1" t="s">
        <v>29046</v>
      </c>
      <c r="D502" s="1"/>
      <c r="E502" s="1"/>
      <c r="F502" s="1" t="str">
        <f t="shared" si="72"/>
        <v>ГЕМОТЕСТ ЮГ, ООО</v>
      </c>
      <c r="G502" s="35" t="s">
        <v>1538</v>
      </c>
      <c r="H502" s="35" t="s">
        <v>1539</v>
      </c>
      <c r="I502" s="35" t="s">
        <v>43</v>
      </c>
      <c r="J502" s="36">
        <v>347751000</v>
      </c>
      <c r="K502" s="36">
        <v>272440000</v>
      </c>
      <c r="L502" s="36">
        <v>446330000</v>
      </c>
      <c r="M502" s="36">
        <v>544390000</v>
      </c>
      <c r="N502" s="36">
        <v>683326000</v>
      </c>
      <c r="O502" s="37">
        <v>-0.19919999999999999</v>
      </c>
      <c r="P502" s="37">
        <v>-0.73250000000000004</v>
      </c>
      <c r="Q502" s="37">
        <v>-0.29409999999999997</v>
      </c>
      <c r="R502" s="37">
        <v>-0.1389</v>
      </c>
      <c r="S502" s="37">
        <v>-4.2599999999999999E-2</v>
      </c>
      <c r="T502" s="37">
        <v>-0.2056</v>
      </c>
      <c r="U502" s="37">
        <v>-1.0425</v>
      </c>
      <c r="V502" s="37">
        <v>-0.44819999999999999</v>
      </c>
      <c r="W502" s="37">
        <v>-0.25850000000000001</v>
      </c>
      <c r="X502" s="37">
        <v>-0.12690000000000001</v>
      </c>
      <c r="Z502" s="4" t="str">
        <f t="shared" si="63"/>
        <v>NO</v>
      </c>
      <c r="AA502" s="4" t="str">
        <f t="shared" si="63"/>
        <v>NO</v>
      </c>
      <c r="AB502" s="4" t="str">
        <f t="shared" si="63"/>
        <v>NO</v>
      </c>
      <c r="AD502" s="4">
        <f t="shared" si="64"/>
        <v>0</v>
      </c>
    </row>
    <row r="503" spans="1:30" ht="27.65" customHeight="1" x14ac:dyDescent="0.35">
      <c r="A503" s="34">
        <v>511</v>
      </c>
      <c r="B503" s="1" t="s">
        <v>1540</v>
      </c>
      <c r="C503" s="1"/>
      <c r="D503" s="1"/>
      <c r="E503" s="1"/>
      <c r="F503" s="1" t="str">
        <f t="shared" si="72"/>
        <v>ЛДЦ СОКОЛ, ООО</v>
      </c>
      <c r="G503" s="35" t="s">
        <v>1541</v>
      </c>
      <c r="H503" s="35" t="s">
        <v>1542</v>
      </c>
      <c r="I503" s="35" t="s">
        <v>23</v>
      </c>
      <c r="J503" s="36">
        <v>386607000</v>
      </c>
      <c r="K503" s="36">
        <v>501540000</v>
      </c>
      <c r="L503" s="36">
        <v>591983000</v>
      </c>
      <c r="M503" s="36">
        <v>689961000</v>
      </c>
      <c r="N503" s="36">
        <v>681984000</v>
      </c>
      <c r="O503" s="37">
        <v>0.1263</v>
      </c>
      <c r="P503" s="37">
        <v>0.1338</v>
      </c>
      <c r="Q503" s="37">
        <v>8.3000000000000004E-2</v>
      </c>
      <c r="R503" s="37">
        <v>3.6299999999999999E-2</v>
      </c>
      <c r="S503" s="37">
        <v>5.1999999999999998E-3</v>
      </c>
      <c r="T503" s="37">
        <v>0.14000000000000001</v>
      </c>
      <c r="U503" s="37">
        <v>0.11700000000000001</v>
      </c>
      <c r="V503" s="37">
        <v>6.7599999999999993E-2</v>
      </c>
      <c r="W503" s="37">
        <v>6.9500000000000006E-2</v>
      </c>
      <c r="X503" s="37">
        <v>3.0099999999999998E-2</v>
      </c>
      <c r="Z503" s="4" t="str">
        <f t="shared" si="63"/>
        <v>NO</v>
      </c>
      <c r="AA503" s="4" t="str">
        <f t="shared" si="63"/>
        <v>NO</v>
      </c>
      <c r="AB503" s="4" t="str">
        <f t="shared" si="63"/>
        <v>NO</v>
      </c>
      <c r="AD503" s="4">
        <f t="shared" si="64"/>
        <v>0</v>
      </c>
    </row>
    <row r="504" spans="1:30" ht="27.65" customHeight="1" x14ac:dyDescent="0.35">
      <c r="A504" s="34">
        <v>512</v>
      </c>
      <c r="B504" s="1" t="s">
        <v>1543</v>
      </c>
      <c r="C504" s="1"/>
      <c r="D504" s="1"/>
      <c r="E504" s="1"/>
      <c r="F504" s="1" t="str">
        <f t="shared" si="72"/>
        <v>КДФ-СОЧИ, ООО</v>
      </c>
      <c r="G504" s="35" t="s">
        <v>1544</v>
      </c>
      <c r="H504" s="35" t="s">
        <v>1545</v>
      </c>
      <c r="I504" s="35" t="s">
        <v>23</v>
      </c>
      <c r="J504" s="36"/>
      <c r="K504" s="36">
        <v>477000</v>
      </c>
      <c r="L504" s="36">
        <v>263520000</v>
      </c>
      <c r="M504" s="36">
        <v>493188000</v>
      </c>
      <c r="N504" s="36">
        <v>680953000</v>
      </c>
      <c r="O504" s="37"/>
      <c r="P504" s="37">
        <v>-23.3249</v>
      </c>
      <c r="Q504" s="37">
        <v>-0.12130000000000001</v>
      </c>
      <c r="R504" s="37">
        <v>-7.3599999999999999E-2</v>
      </c>
      <c r="S504" s="37">
        <v>-8.8999999999999999E-3</v>
      </c>
      <c r="T504" s="37"/>
      <c r="U504" s="37"/>
      <c r="V504" s="37">
        <v>-0.13789999999999999</v>
      </c>
      <c r="W504" s="37">
        <v>-8.4400000000000003E-2</v>
      </c>
      <c r="X504" s="37">
        <v>-1.9400000000000001E-2</v>
      </c>
      <c r="Z504" s="4" t="str">
        <f t="shared" si="63"/>
        <v>NO</v>
      </c>
      <c r="AA504" s="4" t="str">
        <f t="shared" si="63"/>
        <v>NO</v>
      </c>
      <c r="AB504" s="4" t="str">
        <f t="shared" si="63"/>
        <v>NO</v>
      </c>
      <c r="AD504" s="4">
        <f t="shared" si="64"/>
        <v>0</v>
      </c>
    </row>
    <row r="505" spans="1:30" x14ac:dyDescent="0.35">
      <c r="A505" s="34">
        <v>513</v>
      </c>
      <c r="B505" s="1" t="s">
        <v>1546</v>
      </c>
      <c r="C505" s="1" t="s">
        <v>29015</v>
      </c>
      <c r="D505" s="1"/>
      <c r="E505" s="1" t="s">
        <v>29008</v>
      </c>
      <c r="F505" s="1" t="str">
        <f t="shared" si="72"/>
        <v>МЦ ПОДМОСКОВЬЕ, ООО</v>
      </c>
      <c r="G505" s="35" t="s">
        <v>1547</v>
      </c>
      <c r="H505" s="35" t="s">
        <v>1548</v>
      </c>
      <c r="I505" s="35" t="s">
        <v>29</v>
      </c>
      <c r="J505" s="36">
        <v>274340000</v>
      </c>
      <c r="K505" s="36">
        <v>376610000</v>
      </c>
      <c r="L505" s="36">
        <v>468346000</v>
      </c>
      <c r="M505" s="36">
        <v>583200000</v>
      </c>
      <c r="N505" s="36">
        <v>680879000</v>
      </c>
      <c r="O505" s="37">
        <v>5.1400000000000001E-2</v>
      </c>
      <c r="P505" s="37">
        <v>3.5999999999999999E-3</v>
      </c>
      <c r="Q505" s="37">
        <v>7.7999999999999996E-3</v>
      </c>
      <c r="R505" s="37">
        <v>4.8800000000000003E-2</v>
      </c>
      <c r="S505" s="37">
        <v>0.29249999999999998</v>
      </c>
      <c r="T505" s="37"/>
      <c r="U505" s="37"/>
      <c r="V505" s="37"/>
      <c r="W505" s="37"/>
      <c r="X505" s="37"/>
      <c r="Z505" s="4" t="str">
        <f t="shared" si="63"/>
        <v>NO</v>
      </c>
      <c r="AA505" s="4" t="str">
        <f t="shared" si="63"/>
        <v>NO</v>
      </c>
      <c r="AB505" s="4" t="str">
        <f t="shared" si="63"/>
        <v>YES</v>
      </c>
      <c r="AD505" s="4">
        <f t="shared" si="64"/>
        <v>1</v>
      </c>
    </row>
    <row r="506" spans="1:30" ht="27.65" customHeight="1" x14ac:dyDescent="0.35">
      <c r="A506" s="34">
        <v>514</v>
      </c>
      <c r="B506" s="1" t="s">
        <v>1549</v>
      </c>
      <c r="C506" s="1" t="s">
        <v>29015</v>
      </c>
      <c r="D506" s="1"/>
      <c r="E506" s="1" t="s">
        <v>29008</v>
      </c>
      <c r="F506" s="1" t="str">
        <f t="shared" si="72"/>
        <v>НИЖЕГОРОДСКОЕ ОТДЕЛЕНИЕ КЛИНИКИ САДКО, ООО</v>
      </c>
      <c r="G506" s="35" t="s">
        <v>1550</v>
      </c>
      <c r="H506" s="35" t="s">
        <v>1551</v>
      </c>
      <c r="I506" s="35" t="s">
        <v>29</v>
      </c>
      <c r="J506" s="36">
        <v>303749000</v>
      </c>
      <c r="K506" s="36">
        <v>369313000</v>
      </c>
      <c r="L506" s="36">
        <v>424608000</v>
      </c>
      <c r="M506" s="36">
        <v>541658000</v>
      </c>
      <c r="N506" s="36">
        <v>679990000</v>
      </c>
      <c r="O506" s="37">
        <v>5.3E-3</v>
      </c>
      <c r="P506" s="37">
        <v>5.0099999999999999E-2</v>
      </c>
      <c r="Q506" s="37">
        <v>3.5000000000000003E-2</v>
      </c>
      <c r="R506" s="37">
        <v>4.6899999999999997E-2</v>
      </c>
      <c r="S506" s="37">
        <v>9.11E-2</v>
      </c>
      <c r="T506" s="37">
        <v>7.8E-2</v>
      </c>
      <c r="U506" s="37">
        <v>3.0800000000000001E-2</v>
      </c>
      <c r="V506" s="37">
        <v>1.12E-2</v>
      </c>
      <c r="W506" s="37">
        <v>3.2500000000000001E-2</v>
      </c>
      <c r="X506" s="37">
        <v>7.0000000000000007E-2</v>
      </c>
      <c r="Z506" s="4" t="str">
        <f t="shared" si="63"/>
        <v>NO</v>
      </c>
      <c r="AA506" s="4" t="str">
        <f t="shared" si="63"/>
        <v>NO</v>
      </c>
      <c r="AB506" s="4" t="str">
        <f t="shared" si="63"/>
        <v>NO</v>
      </c>
      <c r="AD506" s="4">
        <f t="shared" si="64"/>
        <v>0</v>
      </c>
    </row>
    <row r="507" spans="1:30" ht="41.4" customHeight="1" x14ac:dyDescent="0.35">
      <c r="A507" s="34">
        <v>515</v>
      </c>
      <c r="B507" s="1" t="s">
        <v>1552</v>
      </c>
      <c r="C507" s="1"/>
      <c r="D507" s="1"/>
      <c r="E507" s="1"/>
      <c r="F507" s="1" t="str">
        <f t="shared" si="72"/>
        <v>НАШ МЦ ПАРАЦЕЛЬС, ООО</v>
      </c>
      <c r="G507" s="35" t="s">
        <v>1553</v>
      </c>
      <c r="H507" s="35" t="s">
        <v>1554</v>
      </c>
      <c r="I507" s="35" t="s">
        <v>23</v>
      </c>
      <c r="J507" s="36">
        <v>430638000</v>
      </c>
      <c r="K507" s="36">
        <v>459509000</v>
      </c>
      <c r="L507" s="36">
        <v>550643000</v>
      </c>
      <c r="M507" s="36">
        <v>647695000</v>
      </c>
      <c r="N507" s="36">
        <v>679151000</v>
      </c>
      <c r="O507" s="37">
        <v>3.6999999999999998E-2</v>
      </c>
      <c r="P507" s="37">
        <v>0.1593</v>
      </c>
      <c r="Q507" s="37">
        <v>0.15390000000000001</v>
      </c>
      <c r="R507" s="37">
        <v>0.12909999999999999</v>
      </c>
      <c r="S507" s="37">
        <v>0.12909999999999999</v>
      </c>
      <c r="T507" s="37">
        <v>2.53E-2</v>
      </c>
      <c r="U507" s="37">
        <v>0.14949999999999999</v>
      </c>
      <c r="V507" s="37">
        <v>0.1351</v>
      </c>
      <c r="W507" s="37">
        <v>0.1177</v>
      </c>
      <c r="X507" s="37">
        <v>0.1177</v>
      </c>
      <c r="Z507" s="4" t="str">
        <f t="shared" si="63"/>
        <v>NO</v>
      </c>
      <c r="AA507" s="4" t="str">
        <f t="shared" si="63"/>
        <v>NO</v>
      </c>
      <c r="AB507" s="4" t="str">
        <f t="shared" si="63"/>
        <v>NO</v>
      </c>
      <c r="AD507" s="4">
        <f t="shared" si="64"/>
        <v>0</v>
      </c>
    </row>
    <row r="508" spans="1:30" ht="27.65" customHeight="1" x14ac:dyDescent="0.35">
      <c r="A508" s="34">
        <v>516</v>
      </c>
      <c r="B508" s="1" t="s">
        <v>1555</v>
      </c>
      <c r="C508" s="1" t="s">
        <v>29015</v>
      </c>
      <c r="D508" s="1"/>
      <c r="E508" s="1"/>
      <c r="F508" s="1" t="s">
        <v>28722</v>
      </c>
      <c r="G508" s="35" t="s">
        <v>1556</v>
      </c>
      <c r="H508" s="35" t="s">
        <v>1557</v>
      </c>
      <c r="I508" s="35" t="s">
        <v>23</v>
      </c>
      <c r="J508" s="36"/>
      <c r="K508" s="36"/>
      <c r="L508" s="36">
        <v>136028000</v>
      </c>
      <c r="M508" s="36">
        <v>560728000</v>
      </c>
      <c r="N508" s="36">
        <v>676483000</v>
      </c>
      <c r="O508" s="37"/>
      <c r="P508" s="37"/>
      <c r="Q508" s="37">
        <v>-0.29020000000000001</v>
      </c>
      <c r="R508" s="37">
        <v>-0.04</v>
      </c>
      <c r="S508" s="37">
        <v>-3.5299999999999998E-2</v>
      </c>
      <c r="T508" s="37"/>
      <c r="U508" s="37"/>
      <c r="V508" s="37">
        <v>-0.219</v>
      </c>
      <c r="W508" s="37">
        <v>-0.12180000000000001</v>
      </c>
      <c r="X508" s="37">
        <v>-0.17119999999999999</v>
      </c>
      <c r="Z508" s="4" t="str">
        <f t="shared" si="63"/>
        <v>NO</v>
      </c>
      <c r="AA508" s="4" t="str">
        <f t="shared" si="63"/>
        <v>NO</v>
      </c>
      <c r="AB508" s="4" t="str">
        <f t="shared" si="63"/>
        <v>NO</v>
      </c>
      <c r="AD508" s="4">
        <f t="shared" si="64"/>
        <v>0</v>
      </c>
    </row>
    <row r="509" spans="1:30" ht="27.65" customHeight="1" x14ac:dyDescent="0.35">
      <c r="A509" s="34">
        <v>517</v>
      </c>
      <c r="B509" s="1" t="s">
        <v>1558</v>
      </c>
      <c r="C509" s="1" t="s">
        <v>29015</v>
      </c>
      <c r="D509" s="1" t="s">
        <v>29042</v>
      </c>
      <c r="E509" s="1"/>
      <c r="F509" s="1" t="str">
        <f>B509</f>
        <v>ЗДОРОВЫЕ ЛЮДИ, ООО</v>
      </c>
      <c r="G509" s="35" t="s">
        <v>1559</v>
      </c>
      <c r="H509" s="35" t="s">
        <v>1560</v>
      </c>
      <c r="I509" s="35" t="s">
        <v>33</v>
      </c>
      <c r="J509" s="36">
        <v>155564000</v>
      </c>
      <c r="K509" s="36">
        <v>212093000</v>
      </c>
      <c r="L509" s="36">
        <v>316890000</v>
      </c>
      <c r="M509" s="36">
        <v>437585000</v>
      </c>
      <c r="N509" s="36">
        <v>674103000</v>
      </c>
      <c r="O509" s="37">
        <v>0.49540000000000001</v>
      </c>
      <c r="P509" s="37">
        <v>0.59750000000000003</v>
      </c>
      <c r="Q509" s="37">
        <v>0.25979999999999998</v>
      </c>
      <c r="R509" s="37">
        <v>0.3085</v>
      </c>
      <c r="S509" s="37">
        <v>0.23899999999999999</v>
      </c>
      <c r="T509" s="37"/>
      <c r="U509" s="37"/>
      <c r="V509" s="37">
        <v>-2.8999999999999998E-3</v>
      </c>
      <c r="W509" s="37">
        <v>-9.5999999999999992E-3</v>
      </c>
      <c r="X509" s="37">
        <v>-1.0699999999999999E-2</v>
      </c>
      <c r="Z509" s="4" t="str">
        <f t="shared" si="63"/>
        <v>YES</v>
      </c>
      <c r="AA509" s="4" t="str">
        <f t="shared" si="63"/>
        <v>YES</v>
      </c>
      <c r="AB509" s="4" t="str">
        <f t="shared" si="63"/>
        <v>YES</v>
      </c>
      <c r="AD509" s="4">
        <f t="shared" si="64"/>
        <v>3</v>
      </c>
    </row>
    <row r="510" spans="1:30" ht="14.4" customHeight="1" x14ac:dyDescent="0.35">
      <c r="A510" s="34">
        <v>518</v>
      </c>
      <c r="B510" s="1" t="s">
        <v>1561</v>
      </c>
      <c r="C510" s="1" t="s">
        <v>28702</v>
      </c>
      <c r="D510" s="1"/>
      <c r="E510" s="1"/>
      <c r="F510" s="1" t="s">
        <v>29262</v>
      </c>
      <c r="G510" s="35" t="s">
        <v>1562</v>
      </c>
      <c r="H510" s="35" t="s">
        <v>1563</v>
      </c>
      <c r="I510" s="35" t="s">
        <v>87</v>
      </c>
      <c r="J510" s="36">
        <v>341976000</v>
      </c>
      <c r="K510" s="36">
        <v>367870000</v>
      </c>
      <c r="L510" s="36">
        <v>502725000</v>
      </c>
      <c r="M510" s="36">
        <v>522537000</v>
      </c>
      <c r="N510" s="36">
        <v>673715000</v>
      </c>
      <c r="O510" s="37">
        <v>0.64219999999999999</v>
      </c>
      <c r="P510" s="37">
        <v>0.61080000000000001</v>
      </c>
      <c r="Q510" s="37">
        <v>0.65269999999999995</v>
      </c>
      <c r="R510" s="37">
        <v>0.48449999999999999</v>
      </c>
      <c r="S510" s="37">
        <v>0.43009999999999998</v>
      </c>
      <c r="T510" s="37">
        <v>-1.1608000000000001</v>
      </c>
      <c r="U510" s="37">
        <v>0.62619999999999998</v>
      </c>
      <c r="V510" s="37">
        <v>0.62660000000000005</v>
      </c>
      <c r="W510" s="37">
        <v>0.47249999999999998</v>
      </c>
      <c r="X510" s="37">
        <v>0.40820000000000001</v>
      </c>
      <c r="Z510" s="4" t="str">
        <f t="shared" si="63"/>
        <v>YES</v>
      </c>
      <c r="AA510" s="4" t="str">
        <f t="shared" si="63"/>
        <v>YES</v>
      </c>
      <c r="AB510" s="4" t="str">
        <f t="shared" si="63"/>
        <v>YES</v>
      </c>
      <c r="AD510" s="4">
        <f t="shared" si="64"/>
        <v>3</v>
      </c>
    </row>
    <row r="511" spans="1:30" ht="14.4" customHeight="1" x14ac:dyDescent="0.35">
      <c r="A511" s="34">
        <v>519</v>
      </c>
      <c r="B511" s="1" t="s">
        <v>1564</v>
      </c>
      <c r="C511" s="1"/>
      <c r="D511" s="1"/>
      <c r="E511" s="1"/>
      <c r="F511" s="1" t="str">
        <f t="shared" ref="F511:F515" si="73">B511</f>
        <v>ДЕНТАЛ-ЦЕНТР, ООО</v>
      </c>
      <c r="G511" s="35" t="s">
        <v>1565</v>
      </c>
      <c r="H511" s="35" t="s">
        <v>1566</v>
      </c>
      <c r="I511" s="35" t="s">
        <v>544</v>
      </c>
      <c r="J511" s="36">
        <v>349776000</v>
      </c>
      <c r="K511" s="36">
        <v>351132000</v>
      </c>
      <c r="L511" s="36">
        <v>389011000</v>
      </c>
      <c r="M511" s="36">
        <v>472617000</v>
      </c>
      <c r="N511" s="36">
        <v>670635000</v>
      </c>
      <c r="O511" s="37">
        <v>0.14230000000000001</v>
      </c>
      <c r="P511" s="37">
        <v>9.9299999999999999E-2</v>
      </c>
      <c r="Q511" s="37">
        <v>5.6000000000000001E-2</v>
      </c>
      <c r="R511" s="37">
        <v>2.5999999999999999E-2</v>
      </c>
      <c r="S511" s="37">
        <v>5.3E-3</v>
      </c>
      <c r="T511" s="37"/>
      <c r="U511" s="37"/>
      <c r="V511" s="37">
        <v>-1E-4</v>
      </c>
      <c r="W511" s="37">
        <v>-1E-4</v>
      </c>
      <c r="X511" s="37">
        <v>-3.0999999999999999E-3</v>
      </c>
      <c r="Z511" s="4" t="str">
        <f t="shared" si="63"/>
        <v>NO</v>
      </c>
      <c r="AA511" s="4" t="str">
        <f t="shared" si="63"/>
        <v>NO</v>
      </c>
      <c r="AB511" s="4" t="str">
        <f t="shared" si="63"/>
        <v>NO</v>
      </c>
      <c r="AD511" s="4">
        <f t="shared" si="64"/>
        <v>0</v>
      </c>
    </row>
    <row r="512" spans="1:30" ht="27.65" customHeight="1" x14ac:dyDescent="0.35">
      <c r="A512" s="34">
        <v>520</v>
      </c>
      <c r="B512" s="1" t="s">
        <v>1567</v>
      </c>
      <c r="C512" s="1"/>
      <c r="D512" s="1"/>
      <c r="E512" s="1"/>
      <c r="F512" s="1" t="str">
        <f t="shared" si="73"/>
        <v>НАКФФ, ООО</v>
      </c>
      <c r="G512" s="35" t="s">
        <v>1568</v>
      </c>
      <c r="H512" s="35" t="s">
        <v>1569</v>
      </c>
      <c r="I512" s="35" t="s">
        <v>23</v>
      </c>
      <c r="J512" s="36">
        <v>689853000</v>
      </c>
      <c r="K512" s="36">
        <v>501859000</v>
      </c>
      <c r="L512" s="36">
        <v>567148000</v>
      </c>
      <c r="M512" s="36">
        <v>576903000</v>
      </c>
      <c r="N512" s="36">
        <v>670615000</v>
      </c>
      <c r="O512" s="37">
        <v>-3.8999999999999998E-3</v>
      </c>
      <c r="P512" s="37">
        <v>-8.3699999999999997E-2</v>
      </c>
      <c r="Q512" s="37">
        <v>-9.4000000000000004E-3</v>
      </c>
      <c r="R512" s="37">
        <v>-1.15E-2</v>
      </c>
      <c r="S512" s="37">
        <v>6.1999999999999998E-3</v>
      </c>
      <c r="T512" s="37">
        <v>7.5700000000000003E-2</v>
      </c>
      <c r="U512" s="37">
        <v>3.7499999999999999E-2</v>
      </c>
      <c r="V512" s="37">
        <v>1.1999999999999999E-3</v>
      </c>
      <c r="W512" s="37">
        <v>1.6000000000000001E-3</v>
      </c>
      <c r="X512" s="37">
        <v>0.01</v>
      </c>
      <c r="Z512" s="4" t="str">
        <f t="shared" si="63"/>
        <v>NO</v>
      </c>
      <c r="AA512" s="4" t="str">
        <f t="shared" si="63"/>
        <v>NO</v>
      </c>
      <c r="AB512" s="4" t="str">
        <f t="shared" si="63"/>
        <v>NO</v>
      </c>
      <c r="AD512" s="4">
        <f t="shared" si="64"/>
        <v>0</v>
      </c>
    </row>
    <row r="513" spans="1:30" ht="27.65" customHeight="1" x14ac:dyDescent="0.35">
      <c r="A513" s="39">
        <v>521</v>
      </c>
      <c r="B513" s="13" t="s">
        <v>1570</v>
      </c>
      <c r="C513" s="13" t="s">
        <v>29015</v>
      </c>
      <c r="D513" s="13" t="s">
        <v>29043</v>
      </c>
      <c r="E513" s="15" t="s">
        <v>29105</v>
      </c>
      <c r="F513" s="1" t="str">
        <f t="shared" si="73"/>
        <v>ПАРАЛЛЕЛЕПИПЕД, ООО</v>
      </c>
      <c r="G513" s="40" t="s">
        <v>1571</v>
      </c>
      <c r="H513" s="40" t="s">
        <v>1572</v>
      </c>
      <c r="I513" s="40" t="s">
        <v>390</v>
      </c>
      <c r="J513" s="41">
        <v>485140000</v>
      </c>
      <c r="K513" s="41">
        <v>608801000</v>
      </c>
      <c r="L513" s="41">
        <v>612251000</v>
      </c>
      <c r="M513" s="41">
        <v>650279000</v>
      </c>
      <c r="N513" s="41">
        <v>670085000</v>
      </c>
      <c r="O513" s="42">
        <v>0.18029999999999999</v>
      </c>
      <c r="P513" s="42">
        <v>0.17910000000000001</v>
      </c>
      <c r="Q513" s="42">
        <v>0.2235</v>
      </c>
      <c r="R513" s="42">
        <v>0.25740000000000002</v>
      </c>
      <c r="S513" s="42">
        <v>0.2276</v>
      </c>
      <c r="T513" s="42"/>
      <c r="U513" s="42"/>
      <c r="V513" s="42"/>
      <c r="W513" s="42"/>
      <c r="X513" s="42"/>
      <c r="Z513" s="4" t="str">
        <f t="shared" si="63"/>
        <v>YES</v>
      </c>
      <c r="AA513" s="4" t="str">
        <f t="shared" si="63"/>
        <v>YES</v>
      </c>
      <c r="AB513" s="4" t="str">
        <f t="shared" si="63"/>
        <v>YES</v>
      </c>
      <c r="AD513" s="4">
        <f t="shared" si="64"/>
        <v>3</v>
      </c>
    </row>
    <row r="514" spans="1:30" ht="14.4" customHeight="1" x14ac:dyDescent="0.35">
      <c r="A514" s="34">
        <v>522</v>
      </c>
      <c r="B514" s="1" t="s">
        <v>1573</v>
      </c>
      <c r="C514" s="1"/>
      <c r="D514" s="1"/>
      <c r="E514" s="1"/>
      <c r="F514" s="1" t="str">
        <f t="shared" si="73"/>
        <v>МЦ АКАДЕМИЯ, ООО</v>
      </c>
      <c r="G514" s="35" t="s">
        <v>1574</v>
      </c>
      <c r="H514" s="35" t="s">
        <v>1575</v>
      </c>
      <c r="I514" s="35" t="s">
        <v>23</v>
      </c>
      <c r="J514" s="36">
        <v>392487000</v>
      </c>
      <c r="K514" s="36">
        <v>385354000</v>
      </c>
      <c r="L514" s="36">
        <v>484775000</v>
      </c>
      <c r="M514" s="36">
        <v>547927000</v>
      </c>
      <c r="N514" s="36">
        <v>670037000</v>
      </c>
      <c r="O514" s="37">
        <v>0.15329999999999999</v>
      </c>
      <c r="P514" s="37">
        <v>1.34E-2</v>
      </c>
      <c r="Q514" s="37">
        <v>8.9999999999999993E-3</v>
      </c>
      <c r="R514" s="37">
        <v>4.5699999999999998E-2</v>
      </c>
      <c r="S514" s="37">
        <v>3.6600000000000001E-2</v>
      </c>
      <c r="T514" s="37">
        <v>0.1487</v>
      </c>
      <c r="U514" s="37">
        <v>-5.9999999999999995E-4</v>
      </c>
      <c r="V514" s="37">
        <v>-5.9999999999999995E-4</v>
      </c>
      <c r="W514" s="37">
        <v>1.32E-2</v>
      </c>
      <c r="X514" s="37">
        <v>-1E-3</v>
      </c>
      <c r="Z514" s="4" t="str">
        <f t="shared" si="63"/>
        <v>NO</v>
      </c>
      <c r="AA514" s="4" t="str">
        <f t="shared" si="63"/>
        <v>NO</v>
      </c>
      <c r="AB514" s="4" t="str">
        <f t="shared" si="63"/>
        <v>NO</v>
      </c>
      <c r="AD514" s="4">
        <f t="shared" si="64"/>
        <v>0</v>
      </c>
    </row>
    <row r="515" spans="1:30" x14ac:dyDescent="0.35">
      <c r="A515" s="34">
        <v>523</v>
      </c>
      <c r="B515" s="1" t="s">
        <v>1576</v>
      </c>
      <c r="C515" s="1" t="s">
        <v>29015</v>
      </c>
      <c r="D515" s="1"/>
      <c r="E515" s="1" t="s">
        <v>29008</v>
      </c>
      <c r="F515" s="1" t="str">
        <f t="shared" si="73"/>
        <v>ПРАКТИК, ООО ФИРМА</v>
      </c>
      <c r="G515" s="35" t="s">
        <v>1577</v>
      </c>
      <c r="H515" s="35" t="s">
        <v>1578</v>
      </c>
      <c r="I515" s="35" t="s">
        <v>29</v>
      </c>
      <c r="J515" s="36">
        <v>443530000</v>
      </c>
      <c r="K515" s="36">
        <v>528827000</v>
      </c>
      <c r="L515" s="36">
        <v>583044000</v>
      </c>
      <c r="M515" s="36">
        <v>636630000</v>
      </c>
      <c r="N515" s="36">
        <v>669834000</v>
      </c>
      <c r="O515" s="37">
        <v>5.8299999999999998E-2</v>
      </c>
      <c r="P515" s="37">
        <v>8.1500000000000003E-2</v>
      </c>
      <c r="Q515" s="37">
        <v>7.0800000000000002E-2</v>
      </c>
      <c r="R515" s="37">
        <v>4.4200000000000003E-2</v>
      </c>
      <c r="S515" s="37">
        <v>4.6399999999999997E-2</v>
      </c>
      <c r="T515" s="37">
        <v>0.1031</v>
      </c>
      <c r="U515" s="37">
        <v>8.2299999999999998E-2</v>
      </c>
      <c r="V515" s="37">
        <v>7.0800000000000002E-2</v>
      </c>
      <c r="W515" s="37">
        <v>4.4200000000000003E-2</v>
      </c>
      <c r="X515" s="37">
        <v>4.6399999999999997E-2</v>
      </c>
      <c r="Z515" s="4" t="str">
        <f t="shared" si="63"/>
        <v>NO</v>
      </c>
      <c r="AA515" s="4" t="str">
        <f t="shared" si="63"/>
        <v>NO</v>
      </c>
      <c r="AB515" s="4" t="str">
        <f t="shared" si="63"/>
        <v>NO</v>
      </c>
      <c r="AD515" s="4">
        <f t="shared" si="64"/>
        <v>0</v>
      </c>
    </row>
    <row r="516" spans="1:30" ht="27.65" customHeight="1" x14ac:dyDescent="0.35">
      <c r="A516" s="34">
        <v>524</v>
      </c>
      <c r="B516" s="1" t="s">
        <v>1579</v>
      </c>
      <c r="C516" s="1" t="s">
        <v>28702</v>
      </c>
      <c r="D516" s="1"/>
      <c r="E516" s="1"/>
      <c r="F516" s="1" t="s">
        <v>29262</v>
      </c>
      <c r="G516" s="35" t="s">
        <v>1580</v>
      </c>
      <c r="H516" s="35" t="s">
        <v>1581</v>
      </c>
      <c r="I516" s="35" t="s">
        <v>87</v>
      </c>
      <c r="J516" s="36">
        <v>394139000</v>
      </c>
      <c r="K516" s="36">
        <v>461695000</v>
      </c>
      <c r="L516" s="36">
        <v>305703000</v>
      </c>
      <c r="M516" s="36">
        <v>458414000</v>
      </c>
      <c r="N516" s="36">
        <v>669518000</v>
      </c>
      <c r="O516" s="37">
        <v>0.1017</v>
      </c>
      <c r="P516" s="37">
        <v>0.1128</v>
      </c>
      <c r="Q516" s="37">
        <v>-0.48080000000000001</v>
      </c>
      <c r="R516" s="37">
        <v>-0.30409999999999998</v>
      </c>
      <c r="S516" s="37">
        <v>-0.17910000000000001</v>
      </c>
      <c r="T516" s="37">
        <v>6.83E-2</v>
      </c>
      <c r="U516" s="37">
        <v>4.9099999999999998E-2</v>
      </c>
      <c r="V516" s="37">
        <v>-0.57879999999999998</v>
      </c>
      <c r="W516" s="37">
        <v>-0.31559999999999999</v>
      </c>
      <c r="X516" s="37">
        <v>-0.23949999999999999</v>
      </c>
      <c r="Z516" s="4" t="str">
        <f t="shared" si="63"/>
        <v>NO</v>
      </c>
      <c r="AA516" s="4" t="str">
        <f t="shared" si="63"/>
        <v>NO</v>
      </c>
      <c r="AB516" s="4" t="str">
        <f t="shared" si="63"/>
        <v>NO</v>
      </c>
      <c r="AD516" s="4">
        <f t="shared" si="64"/>
        <v>0</v>
      </c>
    </row>
    <row r="517" spans="1:30" ht="27.65" customHeight="1" x14ac:dyDescent="0.35">
      <c r="A517" s="34">
        <v>525</v>
      </c>
      <c r="B517" s="1" t="s">
        <v>1582</v>
      </c>
      <c r="C517" s="1" t="s">
        <v>29015</v>
      </c>
      <c r="D517" s="1"/>
      <c r="E517" s="1" t="s">
        <v>29008</v>
      </c>
      <c r="F517" s="1" t="str">
        <f t="shared" ref="F517:F519" si="74">B517</f>
        <v>СЕМЕЙНАЯ СТОМАТОЛОГИЯ, ООО</v>
      </c>
      <c r="G517" s="35" t="s">
        <v>1583</v>
      </c>
      <c r="H517" s="35" t="s">
        <v>1584</v>
      </c>
      <c r="I517" s="35" t="s">
        <v>29</v>
      </c>
      <c r="J517" s="36">
        <v>216746000</v>
      </c>
      <c r="K517" s="36">
        <v>305812000</v>
      </c>
      <c r="L517" s="36">
        <v>441250000</v>
      </c>
      <c r="M517" s="36">
        <v>557339000</v>
      </c>
      <c r="N517" s="36">
        <v>667864000</v>
      </c>
      <c r="O517" s="37">
        <v>-9.35E-2</v>
      </c>
      <c r="P517" s="37">
        <v>9.8299999999999998E-2</v>
      </c>
      <c r="Q517" s="37">
        <v>0.18720000000000001</v>
      </c>
      <c r="R517" s="37">
        <v>0.1052</v>
      </c>
      <c r="S517" s="37">
        <v>7.1599999999999997E-2</v>
      </c>
      <c r="T517" s="37"/>
      <c r="U517" s="37"/>
      <c r="V517" s="37">
        <v>-2E-3</v>
      </c>
      <c r="W517" s="37"/>
      <c r="X517" s="37">
        <v>-1.5100000000000001E-2</v>
      </c>
      <c r="Z517" s="4" t="str">
        <f t="shared" ref="Z517:AB580" si="75">IF(Q517&gt;20%,"YES","NO")</f>
        <v>NO</v>
      </c>
      <c r="AA517" s="4" t="str">
        <f t="shared" si="75"/>
        <v>NO</v>
      </c>
      <c r="AB517" s="4" t="str">
        <f t="shared" si="75"/>
        <v>NO</v>
      </c>
      <c r="AD517" s="4">
        <f t="shared" ref="AD517:AD580" si="76">COUNTIF(Z517:AB517,"YES")</f>
        <v>0</v>
      </c>
    </row>
    <row r="518" spans="1:30" ht="14.4" customHeight="1" x14ac:dyDescent="0.35">
      <c r="A518" s="34">
        <v>526</v>
      </c>
      <c r="B518" s="1" t="s">
        <v>1585</v>
      </c>
      <c r="C518" s="1" t="s">
        <v>29015</v>
      </c>
      <c r="D518" s="1" t="s">
        <v>29042</v>
      </c>
      <c r="E518" s="1"/>
      <c r="F518" s="1" t="str">
        <f t="shared" si="74"/>
        <v>ЦМГ КОНСИЛИУМ, ООО</v>
      </c>
      <c r="G518" s="35" t="s">
        <v>1586</v>
      </c>
      <c r="H518" s="35" t="s">
        <v>1587</v>
      </c>
      <c r="I518" s="35" t="s">
        <v>23</v>
      </c>
      <c r="J518" s="36">
        <v>121613000</v>
      </c>
      <c r="K518" s="36">
        <v>224261000</v>
      </c>
      <c r="L518" s="36">
        <v>312207000</v>
      </c>
      <c r="M518" s="36">
        <v>434729000</v>
      </c>
      <c r="N518" s="36">
        <v>667244000</v>
      </c>
      <c r="O518" s="37">
        <v>0.2001</v>
      </c>
      <c r="P518" s="37">
        <v>0.2913</v>
      </c>
      <c r="Q518" s="37">
        <v>0.218</v>
      </c>
      <c r="R518" s="37">
        <v>0.1651</v>
      </c>
      <c r="S518" s="37">
        <v>0.28349999999999997</v>
      </c>
      <c r="T518" s="37"/>
      <c r="U518" s="37"/>
      <c r="V518" s="37"/>
      <c r="W518" s="37"/>
      <c r="X518" s="37">
        <v>-4.0000000000000002E-4</v>
      </c>
      <c r="Z518" s="4" t="str">
        <f t="shared" si="75"/>
        <v>YES</v>
      </c>
      <c r="AA518" s="4" t="str">
        <f t="shared" si="75"/>
        <v>NO</v>
      </c>
      <c r="AB518" s="4" t="str">
        <f t="shared" si="75"/>
        <v>YES</v>
      </c>
      <c r="AD518" s="4">
        <f t="shared" si="76"/>
        <v>2</v>
      </c>
    </row>
    <row r="519" spans="1:30" ht="27.65" customHeight="1" x14ac:dyDescent="0.35">
      <c r="A519" s="34">
        <v>527</v>
      </c>
      <c r="B519" s="1" t="s">
        <v>1588</v>
      </c>
      <c r="C519" s="1" t="s">
        <v>29015</v>
      </c>
      <c r="D519" s="1" t="s">
        <v>29042</v>
      </c>
      <c r="E519" s="1"/>
      <c r="F519" s="1" t="str">
        <f t="shared" si="74"/>
        <v>МЕДИКА ХОЛДИНГ, ООО</v>
      </c>
      <c r="G519" s="35" t="s">
        <v>1589</v>
      </c>
      <c r="H519" s="35" t="s">
        <v>1590</v>
      </c>
      <c r="I519" s="35" t="s">
        <v>33</v>
      </c>
      <c r="J519" s="36">
        <v>383027000</v>
      </c>
      <c r="K519" s="36">
        <v>397077000</v>
      </c>
      <c r="L519" s="36">
        <v>472479000</v>
      </c>
      <c r="M519" s="36">
        <v>545834000</v>
      </c>
      <c r="N519" s="36">
        <v>666878000</v>
      </c>
      <c r="O519" s="37">
        <v>0.17699999999999999</v>
      </c>
      <c r="P519" s="37">
        <v>0.2026</v>
      </c>
      <c r="Q519" s="37">
        <v>0.24610000000000001</v>
      </c>
      <c r="R519" s="37">
        <v>0.29830000000000001</v>
      </c>
      <c r="S519" s="37">
        <v>0.25059999999999999</v>
      </c>
      <c r="T519" s="37">
        <v>0.18559999999999999</v>
      </c>
      <c r="U519" s="37">
        <v>0.14000000000000001</v>
      </c>
      <c r="V519" s="37">
        <v>0.1963</v>
      </c>
      <c r="W519" s="37">
        <v>0.23130000000000001</v>
      </c>
      <c r="X519" s="37">
        <v>0.19700000000000001</v>
      </c>
      <c r="Z519" s="4" t="str">
        <f t="shared" si="75"/>
        <v>YES</v>
      </c>
      <c r="AA519" s="4" t="str">
        <f t="shared" si="75"/>
        <v>YES</v>
      </c>
      <c r="AB519" s="4" t="str">
        <f t="shared" si="75"/>
        <v>YES</v>
      </c>
      <c r="AD519" s="4">
        <f t="shared" si="76"/>
        <v>3</v>
      </c>
    </row>
    <row r="520" spans="1:30" ht="14.4" customHeight="1" x14ac:dyDescent="0.35">
      <c r="A520" s="39">
        <v>528</v>
      </c>
      <c r="B520" s="13" t="s">
        <v>1591</v>
      </c>
      <c r="C520" s="13" t="s">
        <v>29015</v>
      </c>
      <c r="D520" s="13" t="s">
        <v>29043</v>
      </c>
      <c r="E520" s="15" t="s">
        <v>29106</v>
      </c>
      <c r="F520" s="1" t="s">
        <v>28762</v>
      </c>
      <c r="G520" s="40" t="s">
        <v>1592</v>
      </c>
      <c r="H520" s="40" t="s">
        <v>1593</v>
      </c>
      <c r="I520" s="40" t="s">
        <v>33</v>
      </c>
      <c r="J520" s="41">
        <v>213447000</v>
      </c>
      <c r="K520" s="41">
        <v>403900000</v>
      </c>
      <c r="L520" s="41">
        <v>427404000</v>
      </c>
      <c r="M520" s="41">
        <v>577296000</v>
      </c>
      <c r="N520" s="41">
        <v>666282000</v>
      </c>
      <c r="O520" s="42">
        <v>0.24859999999999999</v>
      </c>
      <c r="P520" s="42">
        <v>0.35</v>
      </c>
      <c r="Q520" s="42">
        <v>0.25490000000000002</v>
      </c>
      <c r="R520" s="42">
        <v>0.3468</v>
      </c>
      <c r="S520" s="42">
        <v>0.29980000000000001</v>
      </c>
      <c r="T520" s="42"/>
      <c r="U520" s="42"/>
      <c r="V520" s="42"/>
      <c r="W520" s="42"/>
      <c r="X520" s="42"/>
      <c r="Z520" s="4" t="str">
        <f t="shared" si="75"/>
        <v>YES</v>
      </c>
      <c r="AA520" s="4" t="str">
        <f t="shared" si="75"/>
        <v>YES</v>
      </c>
      <c r="AB520" s="4" t="str">
        <f t="shared" si="75"/>
        <v>YES</v>
      </c>
      <c r="AD520" s="4">
        <f t="shared" si="76"/>
        <v>3</v>
      </c>
    </row>
    <row r="521" spans="1:30" ht="27.65" customHeight="1" x14ac:dyDescent="0.35">
      <c r="A521" s="34">
        <v>529</v>
      </c>
      <c r="B521" s="1" t="s">
        <v>1594</v>
      </c>
      <c r="C521" s="1" t="s">
        <v>29015</v>
      </c>
      <c r="D521" s="1" t="s">
        <v>29042</v>
      </c>
      <c r="E521" s="1"/>
      <c r="F521" s="1" t="str">
        <f>B521</f>
        <v>МЦ ЛЕКАРЬ СТАРЫЙ, ООО</v>
      </c>
      <c r="G521" s="35" t="s">
        <v>1595</v>
      </c>
      <c r="H521" s="35" t="s">
        <v>1596</v>
      </c>
      <c r="I521" s="35" t="s">
        <v>23</v>
      </c>
      <c r="J521" s="36">
        <v>223548000</v>
      </c>
      <c r="K521" s="36">
        <v>221532000</v>
      </c>
      <c r="L521" s="36">
        <v>283968000</v>
      </c>
      <c r="M521" s="36">
        <v>437796000</v>
      </c>
      <c r="N521" s="36">
        <v>665387000</v>
      </c>
      <c r="O521" s="37">
        <v>0.72509999999999997</v>
      </c>
      <c r="P521" s="37">
        <v>0.1782</v>
      </c>
      <c r="Q521" s="37">
        <v>8.2100000000000006E-2</v>
      </c>
      <c r="R521" s="37">
        <v>0.27910000000000001</v>
      </c>
      <c r="S521" s="37">
        <v>0.25230000000000002</v>
      </c>
      <c r="T521" s="37"/>
      <c r="U521" s="37"/>
      <c r="V521" s="37"/>
      <c r="W521" s="37"/>
      <c r="X521" s="37"/>
      <c r="Z521" s="4" t="str">
        <f t="shared" si="75"/>
        <v>NO</v>
      </c>
      <c r="AA521" s="4" t="str">
        <f t="shared" si="75"/>
        <v>YES</v>
      </c>
      <c r="AB521" s="4" t="str">
        <f t="shared" si="75"/>
        <v>YES</v>
      </c>
      <c r="AD521" s="4">
        <f t="shared" si="76"/>
        <v>2</v>
      </c>
    </row>
    <row r="522" spans="1:30" ht="14.4" customHeight="1" x14ac:dyDescent="0.35">
      <c r="A522" s="34">
        <v>530</v>
      </c>
      <c r="B522" s="1" t="s">
        <v>1597</v>
      </c>
      <c r="C522" s="1" t="s">
        <v>29015</v>
      </c>
      <c r="D522" s="1"/>
      <c r="E522" s="1"/>
      <c r="F522" s="1" t="s">
        <v>28722</v>
      </c>
      <c r="G522" s="35" t="s">
        <v>1598</v>
      </c>
      <c r="H522" s="35" t="s">
        <v>1599</v>
      </c>
      <c r="I522" s="35" t="s">
        <v>544</v>
      </c>
      <c r="J522" s="36">
        <v>137859000</v>
      </c>
      <c r="K522" s="36">
        <v>139460000</v>
      </c>
      <c r="L522" s="36">
        <v>160367000</v>
      </c>
      <c r="M522" s="36">
        <v>319884000</v>
      </c>
      <c r="N522" s="36">
        <v>665010000</v>
      </c>
      <c r="O522" s="37">
        <v>6.7400000000000002E-2</v>
      </c>
      <c r="P522" s="37">
        <v>1.2800000000000001E-2</v>
      </c>
      <c r="Q522" s="37">
        <v>2.3E-2</v>
      </c>
      <c r="R522" s="37">
        <v>6.9800000000000001E-2</v>
      </c>
      <c r="S522" s="37">
        <v>5.7700000000000001E-2</v>
      </c>
      <c r="T522" s="37">
        <v>-1E-4</v>
      </c>
      <c r="U522" s="37"/>
      <c r="V522" s="37"/>
      <c r="W522" s="37"/>
      <c r="X522" s="37">
        <v>-1.1000000000000001E-3</v>
      </c>
      <c r="Z522" s="4" t="str">
        <f t="shared" si="75"/>
        <v>NO</v>
      </c>
      <c r="AA522" s="4" t="str">
        <f t="shared" si="75"/>
        <v>NO</v>
      </c>
      <c r="AB522" s="4" t="str">
        <f t="shared" si="75"/>
        <v>NO</v>
      </c>
      <c r="AD522" s="4">
        <f t="shared" si="76"/>
        <v>0</v>
      </c>
    </row>
    <row r="523" spans="1:30" ht="27.65" customHeight="1" x14ac:dyDescent="0.35">
      <c r="A523" s="34">
        <v>531</v>
      </c>
      <c r="B523" s="1" t="s">
        <v>1600</v>
      </c>
      <c r="C523" s="1" t="s">
        <v>28702</v>
      </c>
      <c r="D523" s="1"/>
      <c r="E523" s="1"/>
      <c r="F523" s="1" t="s">
        <v>29262</v>
      </c>
      <c r="G523" s="35" t="s">
        <v>1601</v>
      </c>
      <c r="H523" s="35" t="s">
        <v>1602</v>
      </c>
      <c r="I523" s="35" t="s">
        <v>87</v>
      </c>
      <c r="J523" s="36">
        <v>348889000</v>
      </c>
      <c r="K523" s="36">
        <v>416880000</v>
      </c>
      <c r="L523" s="36">
        <v>430930000</v>
      </c>
      <c r="M523" s="36">
        <v>542067000</v>
      </c>
      <c r="N523" s="36">
        <v>663768000</v>
      </c>
      <c r="O523" s="37">
        <v>0.1837</v>
      </c>
      <c r="P523" s="37">
        <v>0.15890000000000001</v>
      </c>
      <c r="Q523" s="37">
        <v>6.3399999999999998E-2</v>
      </c>
      <c r="R523" s="37">
        <v>0.1094</v>
      </c>
      <c r="S523" s="37">
        <v>0.1004</v>
      </c>
      <c r="T523" s="37">
        <v>0.1908</v>
      </c>
      <c r="U523" s="37">
        <v>0.14269999999999999</v>
      </c>
      <c r="V523" s="37">
        <v>3.6600000000000001E-2</v>
      </c>
      <c r="W523" s="37">
        <v>8.8700000000000001E-2</v>
      </c>
      <c r="X523" s="37">
        <v>9.4899999999999998E-2</v>
      </c>
      <c r="Z523" s="4" t="str">
        <f t="shared" si="75"/>
        <v>NO</v>
      </c>
      <c r="AA523" s="4" t="str">
        <f t="shared" si="75"/>
        <v>NO</v>
      </c>
      <c r="AB523" s="4" t="str">
        <f t="shared" si="75"/>
        <v>NO</v>
      </c>
      <c r="AD523" s="4">
        <f t="shared" si="76"/>
        <v>0</v>
      </c>
    </row>
    <row r="524" spans="1:30" ht="14.4" customHeight="1" x14ac:dyDescent="0.35">
      <c r="A524" s="34">
        <v>532</v>
      </c>
      <c r="B524" s="1" t="s">
        <v>1603</v>
      </c>
      <c r="C524" s="1"/>
      <c r="D524" s="1"/>
      <c r="E524" s="1"/>
      <c r="F524" s="1" t="str">
        <f t="shared" ref="F524:F533" si="77">B524</f>
        <v>КЛИНИКА ВМ, АО</v>
      </c>
      <c r="G524" s="35" t="s">
        <v>1604</v>
      </c>
      <c r="H524" s="35" t="s">
        <v>1605</v>
      </c>
      <c r="I524" s="35" t="s">
        <v>23</v>
      </c>
      <c r="J524" s="36">
        <v>589422000</v>
      </c>
      <c r="K524" s="36">
        <v>566807000</v>
      </c>
      <c r="L524" s="36">
        <v>592175000</v>
      </c>
      <c r="M524" s="36">
        <v>595371000</v>
      </c>
      <c r="N524" s="36">
        <v>663411000</v>
      </c>
      <c r="O524" s="37">
        <v>2.4199999999999999E-2</v>
      </c>
      <c r="P524" s="37">
        <v>2.06E-2</v>
      </c>
      <c r="Q524" s="37">
        <v>5.6300000000000003E-2</v>
      </c>
      <c r="R524" s="37">
        <v>6.3500000000000001E-2</v>
      </c>
      <c r="S524" s="37">
        <v>9.7799999999999998E-2</v>
      </c>
      <c r="T524" s="37">
        <v>2.92E-2</v>
      </c>
      <c r="U524" s="37">
        <v>3.78E-2</v>
      </c>
      <c r="V524" s="37">
        <v>8.3099999999999993E-2</v>
      </c>
      <c r="W524" s="37">
        <v>5.0299999999999997E-2</v>
      </c>
      <c r="X524" s="37">
        <v>8.8999999999999996E-2</v>
      </c>
      <c r="Z524" s="4" t="str">
        <f t="shared" si="75"/>
        <v>NO</v>
      </c>
      <c r="AA524" s="4" t="str">
        <f t="shared" si="75"/>
        <v>NO</v>
      </c>
      <c r="AB524" s="4" t="str">
        <f t="shared" si="75"/>
        <v>NO</v>
      </c>
      <c r="AD524" s="4">
        <f t="shared" si="76"/>
        <v>0</v>
      </c>
    </row>
    <row r="525" spans="1:30" ht="14.4" customHeight="1" x14ac:dyDescent="0.35">
      <c r="A525" s="34">
        <v>533</v>
      </c>
      <c r="B525" s="1" t="s">
        <v>1606</v>
      </c>
      <c r="C525" s="1"/>
      <c r="D525" s="1"/>
      <c r="E525" s="1"/>
      <c r="F525" s="1" t="str">
        <f t="shared" si="77"/>
        <v>МЦ ЕЛАМЕД, ООО</v>
      </c>
      <c r="G525" s="35" t="s">
        <v>1607</v>
      </c>
      <c r="H525" s="35" t="s">
        <v>1608</v>
      </c>
      <c r="I525" s="35" t="s">
        <v>23</v>
      </c>
      <c r="J525" s="36">
        <v>234532000</v>
      </c>
      <c r="K525" s="36">
        <v>316022000</v>
      </c>
      <c r="L525" s="36">
        <v>406498000</v>
      </c>
      <c r="M525" s="36">
        <v>527778000</v>
      </c>
      <c r="N525" s="36">
        <v>663285000</v>
      </c>
      <c r="O525" s="37">
        <v>8.0999999999999996E-3</v>
      </c>
      <c r="P525" s="37">
        <v>6.6100000000000006E-2</v>
      </c>
      <c r="Q525" s="37">
        <v>7.5999999999999998E-2</v>
      </c>
      <c r="R525" s="37">
        <v>5.2699999999999997E-2</v>
      </c>
      <c r="S525" s="37">
        <v>0.1202</v>
      </c>
      <c r="T525" s="37">
        <v>-3.0999999999999999E-3</v>
      </c>
      <c r="U525" s="37">
        <v>5.67E-2</v>
      </c>
      <c r="V525" s="37">
        <v>6.7199999999999996E-2</v>
      </c>
      <c r="W525" s="37">
        <v>3.4599999999999999E-2</v>
      </c>
      <c r="X525" s="37">
        <v>0.1082</v>
      </c>
      <c r="Z525" s="4" t="str">
        <f t="shared" si="75"/>
        <v>NO</v>
      </c>
      <c r="AA525" s="4" t="str">
        <f t="shared" si="75"/>
        <v>NO</v>
      </c>
      <c r="AB525" s="4" t="str">
        <f t="shared" si="75"/>
        <v>NO</v>
      </c>
      <c r="AD525" s="4">
        <f t="shared" si="76"/>
        <v>0</v>
      </c>
    </row>
    <row r="526" spans="1:30" ht="27.65" customHeight="1" x14ac:dyDescent="0.35">
      <c r="A526" s="34">
        <v>534</v>
      </c>
      <c r="B526" s="1" t="s">
        <v>1609</v>
      </c>
      <c r="C526" s="1" t="s">
        <v>29015</v>
      </c>
      <c r="D526" s="1" t="s">
        <v>29043</v>
      </c>
      <c r="E526" s="1" t="s">
        <v>29094</v>
      </c>
      <c r="F526" s="1" t="str">
        <f t="shared" si="77"/>
        <v>ЗАКОНОФФ, ООО</v>
      </c>
      <c r="G526" s="35" t="s">
        <v>1610</v>
      </c>
      <c r="H526" s="35" t="s">
        <v>1611</v>
      </c>
      <c r="I526" s="35" t="s">
        <v>23</v>
      </c>
      <c r="J526" s="36">
        <v>415294000</v>
      </c>
      <c r="K526" s="36">
        <v>520619000</v>
      </c>
      <c r="L526" s="36">
        <v>536694000</v>
      </c>
      <c r="M526" s="36">
        <v>527954000</v>
      </c>
      <c r="N526" s="36">
        <v>662463000</v>
      </c>
      <c r="O526" s="37">
        <v>0.59530000000000005</v>
      </c>
      <c r="P526" s="37">
        <v>0.52890000000000004</v>
      </c>
      <c r="Q526" s="37">
        <v>0.59719999999999995</v>
      </c>
      <c r="R526" s="37">
        <v>0.62549999999999994</v>
      </c>
      <c r="S526" s="37">
        <v>0.60070000000000001</v>
      </c>
      <c r="T526" s="37"/>
      <c r="U526" s="37"/>
      <c r="V526" s="37"/>
      <c r="W526" s="37"/>
      <c r="X526" s="37"/>
      <c r="Z526" s="4" t="str">
        <f t="shared" si="75"/>
        <v>YES</v>
      </c>
      <c r="AA526" s="4" t="str">
        <f t="shared" si="75"/>
        <v>YES</v>
      </c>
      <c r="AB526" s="4" t="str">
        <f t="shared" si="75"/>
        <v>YES</v>
      </c>
      <c r="AD526" s="4">
        <f t="shared" si="76"/>
        <v>3</v>
      </c>
    </row>
    <row r="527" spans="1:30" ht="27.65" customHeight="1" x14ac:dyDescent="0.35">
      <c r="A527" s="34">
        <v>535</v>
      </c>
      <c r="B527" s="1" t="s">
        <v>1612</v>
      </c>
      <c r="C527" s="1" t="s">
        <v>29082</v>
      </c>
      <c r="D527" s="1"/>
      <c r="E527" s="1"/>
      <c r="F527" s="1" t="str">
        <f t="shared" si="77"/>
        <v>РЕГИОН-МЕДСЕРВИС, ООО</v>
      </c>
      <c r="G527" s="35" t="s">
        <v>1613</v>
      </c>
      <c r="H527" s="35" t="s">
        <v>1614</v>
      </c>
      <c r="I527" s="35" t="s">
        <v>23</v>
      </c>
      <c r="J527" s="36">
        <v>214577000</v>
      </c>
      <c r="K527" s="36">
        <v>295874000</v>
      </c>
      <c r="L527" s="36">
        <v>267952000</v>
      </c>
      <c r="M527" s="36">
        <v>355878000</v>
      </c>
      <c r="N527" s="36">
        <v>660808000</v>
      </c>
      <c r="O527" s="37">
        <v>2.3400000000000001E-2</v>
      </c>
      <c r="P527" s="37">
        <v>0.16950000000000001</v>
      </c>
      <c r="Q527" s="37">
        <v>0.2427</v>
      </c>
      <c r="R527" s="37">
        <v>0.34660000000000002</v>
      </c>
      <c r="S527" s="37">
        <v>0.3639</v>
      </c>
      <c r="T527" s="37">
        <v>-1E-4</v>
      </c>
      <c r="U527" s="37">
        <v>-1.03E-2</v>
      </c>
      <c r="V527" s="37"/>
      <c r="W527" s="37"/>
      <c r="X527" s="37"/>
      <c r="Z527" s="4" t="str">
        <f t="shared" si="75"/>
        <v>YES</v>
      </c>
      <c r="AA527" s="4" t="str">
        <f t="shared" si="75"/>
        <v>YES</v>
      </c>
      <c r="AB527" s="4" t="str">
        <f t="shared" si="75"/>
        <v>YES</v>
      </c>
      <c r="AD527" s="4">
        <f t="shared" si="76"/>
        <v>3</v>
      </c>
    </row>
    <row r="528" spans="1:30" ht="27.65" customHeight="1" x14ac:dyDescent="0.35">
      <c r="A528" s="34">
        <v>536</v>
      </c>
      <c r="B528" s="1" t="s">
        <v>1615</v>
      </c>
      <c r="C528" s="1"/>
      <c r="D528" s="1"/>
      <c r="E528" s="1"/>
      <c r="F528" s="1" t="str">
        <f t="shared" si="77"/>
        <v>САНАТОРИЙ ПАРУС-РЕЗОРТ, ООО</v>
      </c>
      <c r="G528" s="35" t="s">
        <v>1616</v>
      </c>
      <c r="H528" s="35" t="s">
        <v>1617</v>
      </c>
      <c r="I528" s="35" t="s">
        <v>36</v>
      </c>
      <c r="J528" s="36">
        <v>198501000</v>
      </c>
      <c r="K528" s="36">
        <v>229646000</v>
      </c>
      <c r="L528" s="36">
        <v>309828000</v>
      </c>
      <c r="M528" s="36">
        <v>446439000</v>
      </c>
      <c r="N528" s="36">
        <v>660711000</v>
      </c>
      <c r="O528" s="37">
        <v>3.4599999999999999E-2</v>
      </c>
      <c r="P528" s="37">
        <v>9.7000000000000003E-3</v>
      </c>
      <c r="Q528" s="37">
        <v>2.63E-2</v>
      </c>
      <c r="R528" s="37">
        <v>0.1285</v>
      </c>
      <c r="S528" s="37">
        <v>0.17910000000000001</v>
      </c>
      <c r="T528" s="37"/>
      <c r="U528" s="37"/>
      <c r="V528" s="37"/>
      <c r="W528" s="37"/>
      <c r="X528" s="37"/>
      <c r="Z528" s="4" t="str">
        <f t="shared" si="75"/>
        <v>NO</v>
      </c>
      <c r="AA528" s="4" t="str">
        <f t="shared" si="75"/>
        <v>NO</v>
      </c>
      <c r="AB528" s="4" t="str">
        <f t="shared" si="75"/>
        <v>NO</v>
      </c>
      <c r="AD528" s="4">
        <f t="shared" si="76"/>
        <v>0</v>
      </c>
    </row>
    <row r="529" spans="1:30" ht="27.65" customHeight="1" x14ac:dyDescent="0.35">
      <c r="A529" s="34">
        <v>537</v>
      </c>
      <c r="B529" s="1" t="s">
        <v>1618</v>
      </c>
      <c r="C529" s="1"/>
      <c r="D529" s="1"/>
      <c r="E529" s="1"/>
      <c r="F529" s="1" t="str">
        <f t="shared" si="77"/>
        <v>ГАММА ГРУПП, ООО</v>
      </c>
      <c r="G529" s="35" t="s">
        <v>1619</v>
      </c>
      <c r="H529" s="35" t="s">
        <v>1620</v>
      </c>
      <c r="I529" s="35" t="s">
        <v>36</v>
      </c>
      <c r="J529" s="36"/>
      <c r="K529" s="36">
        <v>2743000</v>
      </c>
      <c r="L529" s="36">
        <v>191287000</v>
      </c>
      <c r="M529" s="36">
        <v>324021000</v>
      </c>
      <c r="N529" s="36">
        <v>659294000</v>
      </c>
      <c r="O529" s="37"/>
      <c r="P529" s="37">
        <v>0.113</v>
      </c>
      <c r="Q529" s="37">
        <v>2.1000000000000001E-2</v>
      </c>
      <c r="R529" s="37">
        <v>1.4999999999999999E-2</v>
      </c>
      <c r="S529" s="37">
        <v>7.8E-2</v>
      </c>
      <c r="T529" s="37"/>
      <c r="U529" s="37">
        <v>-2.1100000000000001E-2</v>
      </c>
      <c r="V529" s="37">
        <v>-1.46E-2</v>
      </c>
      <c r="W529" s="37">
        <v>-7.0000000000000001E-3</v>
      </c>
      <c r="X529" s="37">
        <v>-1.4E-3</v>
      </c>
      <c r="Z529" s="4" t="str">
        <f t="shared" si="75"/>
        <v>NO</v>
      </c>
      <c r="AA529" s="4" t="str">
        <f t="shared" si="75"/>
        <v>NO</v>
      </c>
      <c r="AB529" s="4" t="str">
        <f t="shared" si="75"/>
        <v>NO</v>
      </c>
      <c r="AD529" s="4">
        <f t="shared" si="76"/>
        <v>0</v>
      </c>
    </row>
    <row r="530" spans="1:30" ht="27.65" customHeight="1" x14ac:dyDescent="0.35">
      <c r="A530" s="34">
        <v>538</v>
      </c>
      <c r="B530" s="1" t="s">
        <v>1621</v>
      </c>
      <c r="C530" s="1"/>
      <c r="D530" s="1"/>
      <c r="E530" s="1"/>
      <c r="F530" s="1" t="str">
        <f t="shared" si="77"/>
        <v>КЛИНИЧЕСКИЙ ЛЕЧЕБНО-РЕАБИЛИТАЦИОННЫЙ ЦЕНТР ТЕРРИТОРИЯ ЗДОРОВЬЯ, ООО</v>
      </c>
      <c r="G530" s="35" t="s">
        <v>1622</v>
      </c>
      <c r="H530" s="35" t="s">
        <v>1623</v>
      </c>
      <c r="I530" s="35" t="s">
        <v>23</v>
      </c>
      <c r="J530" s="36">
        <v>277528000</v>
      </c>
      <c r="K530" s="36">
        <v>343269000</v>
      </c>
      <c r="L530" s="36">
        <v>421530000</v>
      </c>
      <c r="M530" s="36">
        <v>536549000</v>
      </c>
      <c r="N530" s="36">
        <v>659233000</v>
      </c>
      <c r="O530" s="37">
        <v>1.41E-2</v>
      </c>
      <c r="P530" s="37">
        <v>6.7000000000000002E-3</v>
      </c>
      <c r="Q530" s="37">
        <v>2.6200000000000001E-2</v>
      </c>
      <c r="R530" s="37">
        <v>2.2599999999999999E-2</v>
      </c>
      <c r="S530" s="37">
        <v>8.9899999999999994E-2</v>
      </c>
      <c r="T530" s="37"/>
      <c r="U530" s="37"/>
      <c r="V530" s="37"/>
      <c r="W530" s="37"/>
      <c r="X530" s="37"/>
      <c r="Z530" s="4" t="str">
        <f t="shared" si="75"/>
        <v>NO</v>
      </c>
      <c r="AA530" s="4" t="str">
        <f t="shared" si="75"/>
        <v>NO</v>
      </c>
      <c r="AB530" s="4" t="str">
        <f t="shared" si="75"/>
        <v>NO</v>
      </c>
      <c r="AD530" s="4">
        <f t="shared" si="76"/>
        <v>0</v>
      </c>
    </row>
    <row r="531" spans="1:30" ht="27.65" customHeight="1" x14ac:dyDescent="0.35">
      <c r="A531" s="34">
        <v>539</v>
      </c>
      <c r="B531" s="1" t="s">
        <v>1624</v>
      </c>
      <c r="C531" s="1"/>
      <c r="D531" s="1"/>
      <c r="E531" s="1"/>
      <c r="F531" s="1" t="str">
        <f t="shared" si="77"/>
        <v>ЕВРОСИТИКЛИНИК, ООО</v>
      </c>
      <c r="G531" s="35" t="s">
        <v>1625</v>
      </c>
      <c r="H531" s="35" t="s">
        <v>1626</v>
      </c>
      <c r="I531" s="35" t="s">
        <v>23</v>
      </c>
      <c r="J531" s="36"/>
      <c r="K531" s="36"/>
      <c r="L531" s="36">
        <v>467110000</v>
      </c>
      <c r="M531" s="36">
        <v>492558000</v>
      </c>
      <c r="N531" s="36">
        <v>659182000</v>
      </c>
      <c r="O531" s="37"/>
      <c r="P531" s="37"/>
      <c r="Q531" s="37">
        <v>1.23E-2</v>
      </c>
      <c r="R531" s="37">
        <v>-5.3900000000000003E-2</v>
      </c>
      <c r="S531" s="37">
        <v>3.3999999999999998E-3</v>
      </c>
      <c r="T531" s="37"/>
      <c r="U531" s="37"/>
      <c r="V531" s="37"/>
      <c r="W531" s="37"/>
      <c r="X531" s="37"/>
      <c r="Z531" s="4" t="str">
        <f t="shared" si="75"/>
        <v>NO</v>
      </c>
      <c r="AA531" s="4" t="str">
        <f t="shared" si="75"/>
        <v>NO</v>
      </c>
      <c r="AB531" s="4" t="str">
        <f t="shared" si="75"/>
        <v>NO</v>
      </c>
      <c r="AD531" s="4">
        <f t="shared" si="76"/>
        <v>0</v>
      </c>
    </row>
    <row r="532" spans="1:30" ht="27.65" customHeight="1" x14ac:dyDescent="0.35">
      <c r="A532" s="34">
        <v>540</v>
      </c>
      <c r="B532" s="1" t="s">
        <v>1627</v>
      </c>
      <c r="C532" s="1" t="s">
        <v>29015</v>
      </c>
      <c r="D532" s="1"/>
      <c r="E532" s="1" t="s">
        <v>29008</v>
      </c>
      <c r="F532" s="1" t="str">
        <f t="shared" si="77"/>
        <v>СТОМАТОЛОГИЧЕСКАЯ ПОЛИКЛИНИКА № 3, ООО</v>
      </c>
      <c r="G532" s="35" t="s">
        <v>1628</v>
      </c>
      <c r="H532" s="35" t="s">
        <v>1629</v>
      </c>
      <c r="I532" s="35" t="s">
        <v>29</v>
      </c>
      <c r="J532" s="36">
        <v>405435000</v>
      </c>
      <c r="K532" s="36">
        <v>412752000</v>
      </c>
      <c r="L532" s="36">
        <v>519554000</v>
      </c>
      <c r="M532" s="36">
        <v>624329000</v>
      </c>
      <c r="N532" s="36">
        <v>658800000</v>
      </c>
      <c r="O532" s="37">
        <v>5.9499999999999997E-2</v>
      </c>
      <c r="P532" s="37">
        <v>-6.9199999999999998E-2</v>
      </c>
      <c r="Q532" s="37">
        <v>1.6500000000000001E-2</v>
      </c>
      <c r="R532" s="37">
        <v>7.8899999999999998E-2</v>
      </c>
      <c r="S532" s="37">
        <v>3.7999999999999999E-2</v>
      </c>
      <c r="T532" s="37">
        <v>1.5100000000000001E-2</v>
      </c>
      <c r="U532" s="37">
        <v>-0.112</v>
      </c>
      <c r="V532" s="37">
        <v>-5.0500000000000003E-2</v>
      </c>
      <c r="W532" s="37">
        <v>1.2500000000000001E-2</v>
      </c>
      <c r="X532" s="37">
        <v>-2.58E-2</v>
      </c>
      <c r="Z532" s="4" t="str">
        <f t="shared" si="75"/>
        <v>NO</v>
      </c>
      <c r="AA532" s="4" t="str">
        <f t="shared" si="75"/>
        <v>NO</v>
      </c>
      <c r="AB532" s="4" t="str">
        <f t="shared" si="75"/>
        <v>NO</v>
      </c>
      <c r="AD532" s="4">
        <f t="shared" si="76"/>
        <v>0</v>
      </c>
    </row>
    <row r="533" spans="1:30" ht="27.65" customHeight="1" x14ac:dyDescent="0.35">
      <c r="A533" s="34">
        <v>541</v>
      </c>
      <c r="B533" s="1" t="s">
        <v>1630</v>
      </c>
      <c r="C533" s="1" t="s">
        <v>29046</v>
      </c>
      <c r="D533" s="1"/>
      <c r="E533" s="1"/>
      <c r="F533" s="1" t="str">
        <f t="shared" si="77"/>
        <v>ГЕМОТЕСТ-НН, ООО</v>
      </c>
      <c r="G533" s="35" t="s">
        <v>1631</v>
      </c>
      <c r="H533" s="35" t="s">
        <v>1632</v>
      </c>
      <c r="I533" s="35" t="s">
        <v>43</v>
      </c>
      <c r="J533" s="36">
        <v>564790000</v>
      </c>
      <c r="K533" s="36">
        <v>363888000</v>
      </c>
      <c r="L533" s="36">
        <v>326319000</v>
      </c>
      <c r="M533" s="36">
        <v>462600000</v>
      </c>
      <c r="N533" s="36">
        <v>658407000</v>
      </c>
      <c r="O533" s="37">
        <v>9.0300000000000005E-2</v>
      </c>
      <c r="P533" s="37">
        <v>-0.2087</v>
      </c>
      <c r="Q533" s="37">
        <v>-0.26719999999999999</v>
      </c>
      <c r="R533" s="37">
        <v>-1.8499999999999999E-2</v>
      </c>
      <c r="S533" s="37">
        <v>0.14299999999999999</v>
      </c>
      <c r="T533" s="37">
        <v>7.9100000000000004E-2</v>
      </c>
      <c r="U533" s="37">
        <v>-0.29289999999999999</v>
      </c>
      <c r="V533" s="37">
        <v>-0.37280000000000002</v>
      </c>
      <c r="W533" s="37">
        <v>-8.7099999999999997E-2</v>
      </c>
      <c r="X533" s="37">
        <v>8.1000000000000003E-2</v>
      </c>
      <c r="Z533" s="4" t="str">
        <f t="shared" si="75"/>
        <v>NO</v>
      </c>
      <c r="AA533" s="4" t="str">
        <f t="shared" si="75"/>
        <v>NO</v>
      </c>
      <c r="AB533" s="4" t="str">
        <f t="shared" si="75"/>
        <v>NO</v>
      </c>
      <c r="AD533" s="4">
        <f t="shared" si="76"/>
        <v>0</v>
      </c>
    </row>
    <row r="534" spans="1:30" ht="27.65" customHeight="1" x14ac:dyDescent="0.35">
      <c r="A534" s="34">
        <v>542</v>
      </c>
      <c r="B534" s="1" t="s">
        <v>1633</v>
      </c>
      <c r="C534" s="1" t="s">
        <v>28702</v>
      </c>
      <c r="D534" s="1"/>
      <c r="E534" s="1"/>
      <c r="F534" s="1" t="s">
        <v>29262</v>
      </c>
      <c r="G534" s="35" t="s">
        <v>1634</v>
      </c>
      <c r="H534" s="35" t="s">
        <v>1635</v>
      </c>
      <c r="I534" s="35" t="s">
        <v>87</v>
      </c>
      <c r="J534" s="36">
        <v>350277000</v>
      </c>
      <c r="K534" s="36">
        <v>437515000</v>
      </c>
      <c r="L534" s="36">
        <v>549302000</v>
      </c>
      <c r="M534" s="36">
        <v>610632000</v>
      </c>
      <c r="N534" s="36">
        <v>658111000</v>
      </c>
      <c r="O534" s="37">
        <v>0.14130000000000001</v>
      </c>
      <c r="P534" s="37">
        <v>0.1007</v>
      </c>
      <c r="Q534" s="37">
        <v>0.2414</v>
      </c>
      <c r="R534" s="37">
        <v>0.24879999999999999</v>
      </c>
      <c r="S534" s="37">
        <v>0.24510000000000001</v>
      </c>
      <c r="T534" s="37">
        <v>8.8700000000000001E-2</v>
      </c>
      <c r="U534" s="37">
        <v>4.7300000000000002E-2</v>
      </c>
      <c r="V534" s="37">
        <v>0.2009</v>
      </c>
      <c r="W534" s="37">
        <v>0.2031</v>
      </c>
      <c r="X534" s="37">
        <v>0.19520000000000001</v>
      </c>
      <c r="Z534" s="4" t="str">
        <f t="shared" si="75"/>
        <v>YES</v>
      </c>
      <c r="AA534" s="4" t="str">
        <f t="shared" si="75"/>
        <v>YES</v>
      </c>
      <c r="AB534" s="4" t="str">
        <f t="shared" si="75"/>
        <v>YES</v>
      </c>
      <c r="AD534" s="4">
        <f t="shared" si="76"/>
        <v>3</v>
      </c>
    </row>
    <row r="535" spans="1:30" ht="27.65" customHeight="1" x14ac:dyDescent="0.35">
      <c r="A535" s="34">
        <v>543</v>
      </c>
      <c r="B535" s="1" t="s">
        <v>1636</v>
      </c>
      <c r="C535" s="1"/>
      <c r="D535" s="1"/>
      <c r="E535" s="1"/>
      <c r="F535" s="1" t="str">
        <f>B535</f>
        <v>АЛТАИР, ООО</v>
      </c>
      <c r="G535" s="35" t="s">
        <v>1637</v>
      </c>
      <c r="H535" s="35" t="s">
        <v>1638</v>
      </c>
      <c r="I535" s="35" t="s">
        <v>33</v>
      </c>
      <c r="J535" s="36">
        <v>344852000</v>
      </c>
      <c r="K535" s="36">
        <v>356523000</v>
      </c>
      <c r="L535" s="36">
        <v>447943000</v>
      </c>
      <c r="M535" s="36">
        <v>526562000</v>
      </c>
      <c r="N535" s="36">
        <v>657783000</v>
      </c>
      <c r="O535" s="37">
        <v>0.19570000000000001</v>
      </c>
      <c r="P535" s="37">
        <v>0.1474</v>
      </c>
      <c r="Q535" s="37">
        <v>0.16830000000000001</v>
      </c>
      <c r="R535" s="37">
        <v>0.10390000000000001</v>
      </c>
      <c r="S535" s="37">
        <v>0.15490000000000001</v>
      </c>
      <c r="T535" s="37"/>
      <c r="U535" s="37"/>
      <c r="V535" s="37"/>
      <c r="W535" s="37"/>
      <c r="X535" s="37"/>
      <c r="Z535" s="4" t="str">
        <f t="shared" si="75"/>
        <v>NO</v>
      </c>
      <c r="AA535" s="4" t="str">
        <f t="shared" si="75"/>
        <v>NO</v>
      </c>
      <c r="AB535" s="4" t="str">
        <f t="shared" si="75"/>
        <v>NO</v>
      </c>
      <c r="AD535" s="4">
        <f t="shared" si="76"/>
        <v>0</v>
      </c>
    </row>
    <row r="536" spans="1:30" ht="27.65" customHeight="1" x14ac:dyDescent="0.35">
      <c r="A536" s="34">
        <v>544</v>
      </c>
      <c r="B536" s="1" t="s">
        <v>1639</v>
      </c>
      <c r="C536" s="1" t="s">
        <v>28702</v>
      </c>
      <c r="D536" s="1"/>
      <c r="E536" s="1"/>
      <c r="F536" s="1" t="s">
        <v>29262</v>
      </c>
      <c r="G536" s="35" t="s">
        <v>1640</v>
      </c>
      <c r="H536" s="35" t="s">
        <v>1641</v>
      </c>
      <c r="I536" s="35" t="s">
        <v>87</v>
      </c>
      <c r="J536" s="36">
        <v>383413000</v>
      </c>
      <c r="K536" s="36">
        <v>389651000</v>
      </c>
      <c r="L536" s="36">
        <v>488389000</v>
      </c>
      <c r="M536" s="36">
        <v>543762000</v>
      </c>
      <c r="N536" s="36">
        <v>654426000</v>
      </c>
      <c r="O536" s="37">
        <v>-0.35970000000000002</v>
      </c>
      <c r="P536" s="37">
        <v>-0.4163</v>
      </c>
      <c r="Q536" s="37">
        <v>-0.1973</v>
      </c>
      <c r="R536" s="37">
        <v>-0.2792</v>
      </c>
      <c r="S536" s="37">
        <v>-8.4099999999999994E-2</v>
      </c>
      <c r="T536" s="37">
        <v>-0.30859999999999999</v>
      </c>
      <c r="U536" s="37">
        <v>-0.40579999999999999</v>
      </c>
      <c r="V536" s="37">
        <v>-0.31440000000000001</v>
      </c>
      <c r="W536" s="37">
        <v>-0.27550000000000002</v>
      </c>
      <c r="X536" s="37">
        <v>-9.4E-2</v>
      </c>
      <c r="Z536" s="4" t="str">
        <f t="shared" si="75"/>
        <v>NO</v>
      </c>
      <c r="AA536" s="4" t="str">
        <f t="shared" si="75"/>
        <v>NO</v>
      </c>
      <c r="AB536" s="4" t="str">
        <f t="shared" si="75"/>
        <v>NO</v>
      </c>
      <c r="AD536" s="4">
        <f t="shared" si="76"/>
        <v>0</v>
      </c>
    </row>
    <row r="537" spans="1:30" ht="14.4" customHeight="1" x14ac:dyDescent="0.35">
      <c r="A537" s="34">
        <v>545</v>
      </c>
      <c r="B537" s="1" t="s">
        <v>1642</v>
      </c>
      <c r="C537" s="1" t="s">
        <v>29046</v>
      </c>
      <c r="D537" s="1"/>
      <c r="E537" s="1"/>
      <c r="F537" s="1" t="str">
        <f>B537</f>
        <v>ХЕЛИКС НОВОСИБИРСК, ООО</v>
      </c>
      <c r="G537" s="35" t="s">
        <v>1643</v>
      </c>
      <c r="H537" s="35" t="s">
        <v>1644</v>
      </c>
      <c r="I537" s="35" t="s">
        <v>43</v>
      </c>
      <c r="J537" s="36"/>
      <c r="K537" s="36"/>
      <c r="L537" s="36"/>
      <c r="M537" s="36"/>
      <c r="N537" s="36">
        <v>652433000</v>
      </c>
      <c r="O537" s="37"/>
      <c r="P537" s="37"/>
      <c r="Q537" s="37"/>
      <c r="R537" s="37"/>
      <c r="S537" s="37">
        <v>8.6999999999999994E-3</v>
      </c>
      <c r="T537" s="37"/>
      <c r="U537" s="37"/>
      <c r="V537" s="37"/>
      <c r="W537" s="37"/>
      <c r="X537" s="37">
        <v>-1.6999999999999999E-3</v>
      </c>
      <c r="Z537" s="4" t="str">
        <f t="shared" si="75"/>
        <v>NO</v>
      </c>
      <c r="AA537" s="4" t="str">
        <f t="shared" si="75"/>
        <v>NO</v>
      </c>
      <c r="AB537" s="4" t="str">
        <f t="shared" si="75"/>
        <v>NO</v>
      </c>
      <c r="AD537" s="4">
        <f t="shared" si="76"/>
        <v>0</v>
      </c>
    </row>
    <row r="538" spans="1:30" ht="41.4" customHeight="1" x14ac:dyDescent="0.35">
      <c r="A538" s="34">
        <v>546</v>
      </c>
      <c r="B538" s="1" t="s">
        <v>1645</v>
      </c>
      <c r="C538" s="1" t="s">
        <v>29015</v>
      </c>
      <c r="D538" s="1"/>
      <c r="E538" s="1"/>
      <c r="F538" s="1" t="s">
        <v>28722</v>
      </c>
      <c r="G538" s="35" t="s">
        <v>1646</v>
      </c>
      <c r="H538" s="35" t="s">
        <v>1647</v>
      </c>
      <c r="I538" s="35" t="s">
        <v>23</v>
      </c>
      <c r="J538" s="36"/>
      <c r="K538" s="36">
        <v>185367000</v>
      </c>
      <c r="L538" s="36">
        <v>489322000</v>
      </c>
      <c r="M538" s="36">
        <v>589090000</v>
      </c>
      <c r="N538" s="36">
        <v>651175000</v>
      </c>
      <c r="O538" s="37"/>
      <c r="P538" s="37">
        <v>-0.65090000000000003</v>
      </c>
      <c r="Q538" s="37">
        <v>3.7499999999999999E-2</v>
      </c>
      <c r="R538" s="37">
        <v>5.74E-2</v>
      </c>
      <c r="S538" s="37">
        <v>3.6200000000000003E-2</v>
      </c>
      <c r="T538" s="37"/>
      <c r="U538" s="37">
        <v>-1.0118</v>
      </c>
      <c r="V538" s="37">
        <v>-8.43E-2</v>
      </c>
      <c r="W538" s="37">
        <v>-3.1899999999999998E-2</v>
      </c>
      <c r="X538" s="37">
        <v>-0.12809999999999999</v>
      </c>
      <c r="Z538" s="4" t="str">
        <f t="shared" si="75"/>
        <v>NO</v>
      </c>
      <c r="AA538" s="4" t="str">
        <f t="shared" si="75"/>
        <v>NO</v>
      </c>
      <c r="AB538" s="4" t="str">
        <f t="shared" si="75"/>
        <v>NO</v>
      </c>
      <c r="AD538" s="4">
        <f t="shared" si="76"/>
        <v>0</v>
      </c>
    </row>
    <row r="539" spans="1:30" ht="27.65" customHeight="1" x14ac:dyDescent="0.35">
      <c r="A539" s="34">
        <v>547</v>
      </c>
      <c r="B539" s="1" t="s">
        <v>1648</v>
      </c>
      <c r="C539" s="1"/>
      <c r="D539" s="1"/>
      <c r="E539" s="1"/>
      <c r="F539" s="1" t="str">
        <f t="shared" ref="F539:F544" si="78">B539</f>
        <v>МЕДИК, ООО</v>
      </c>
      <c r="G539" s="35" t="s">
        <v>1649</v>
      </c>
      <c r="H539" s="35" t="s">
        <v>1650</v>
      </c>
      <c r="I539" s="35" t="s">
        <v>23</v>
      </c>
      <c r="J539" s="36">
        <v>264805000</v>
      </c>
      <c r="K539" s="36">
        <v>314208000</v>
      </c>
      <c r="L539" s="36">
        <v>398013000</v>
      </c>
      <c r="M539" s="36">
        <v>520167000</v>
      </c>
      <c r="N539" s="36">
        <v>648873000</v>
      </c>
      <c r="O539" s="37">
        <v>5.9400000000000001E-2</v>
      </c>
      <c r="P539" s="37">
        <v>0.13850000000000001</v>
      </c>
      <c r="Q539" s="37">
        <v>0.15629999999999999</v>
      </c>
      <c r="R539" s="37">
        <v>0.16109999999999999</v>
      </c>
      <c r="S539" s="37">
        <v>0.1467</v>
      </c>
      <c r="T539" s="37">
        <v>0.1236</v>
      </c>
      <c r="U539" s="37">
        <v>0.12740000000000001</v>
      </c>
      <c r="V539" s="37">
        <v>0.1234</v>
      </c>
      <c r="W539" s="37">
        <v>0.1462</v>
      </c>
      <c r="X539" s="37">
        <v>0.1527</v>
      </c>
      <c r="Z539" s="4" t="str">
        <f t="shared" si="75"/>
        <v>NO</v>
      </c>
      <c r="AA539" s="4" t="str">
        <f t="shared" si="75"/>
        <v>NO</v>
      </c>
      <c r="AB539" s="4" t="str">
        <f t="shared" si="75"/>
        <v>NO</v>
      </c>
      <c r="AD539" s="4">
        <f t="shared" si="76"/>
        <v>0</v>
      </c>
    </row>
    <row r="540" spans="1:30" ht="14.4" customHeight="1" x14ac:dyDescent="0.35">
      <c r="A540" s="39">
        <v>548</v>
      </c>
      <c r="B540" s="13" t="s">
        <v>1651</v>
      </c>
      <c r="C540" s="13" t="s">
        <v>29015</v>
      </c>
      <c r="D540" s="14" t="s">
        <v>29043</v>
      </c>
      <c r="E540" s="15" t="s">
        <v>29058</v>
      </c>
      <c r="F540" s="1" t="str">
        <f t="shared" si="78"/>
        <v>КДЦ УРО-ПРО, ООО</v>
      </c>
      <c r="G540" s="40" t="s">
        <v>1652</v>
      </c>
      <c r="H540" s="40" t="s">
        <v>1653</v>
      </c>
      <c r="I540" s="40" t="s">
        <v>23</v>
      </c>
      <c r="J540" s="41">
        <v>170086000</v>
      </c>
      <c r="K540" s="41">
        <v>309432000</v>
      </c>
      <c r="L540" s="41">
        <v>567259000</v>
      </c>
      <c r="M540" s="41">
        <v>641316000</v>
      </c>
      <c r="N540" s="41">
        <v>648673000</v>
      </c>
      <c r="O540" s="42">
        <v>0.25740000000000002</v>
      </c>
      <c r="P540" s="42">
        <v>0.18360000000000001</v>
      </c>
      <c r="Q540" s="42">
        <v>0.23530000000000001</v>
      </c>
      <c r="R540" s="42">
        <v>0.22090000000000001</v>
      </c>
      <c r="S540" s="42">
        <v>0.16830000000000001</v>
      </c>
      <c r="T540" s="42"/>
      <c r="U540" s="42"/>
      <c r="V540" s="42"/>
      <c r="W540" s="42"/>
      <c r="X540" s="42"/>
      <c r="Z540" s="4" t="str">
        <f t="shared" si="75"/>
        <v>YES</v>
      </c>
      <c r="AA540" s="4" t="str">
        <f t="shared" si="75"/>
        <v>YES</v>
      </c>
      <c r="AB540" s="4" t="str">
        <f t="shared" si="75"/>
        <v>NO</v>
      </c>
      <c r="AD540" s="4">
        <f t="shared" si="76"/>
        <v>2</v>
      </c>
    </row>
    <row r="541" spans="1:30" ht="27.65" customHeight="1" x14ac:dyDescent="0.35">
      <c r="A541" s="34">
        <v>549</v>
      </c>
      <c r="B541" s="1" t="s">
        <v>1654</v>
      </c>
      <c r="C541" s="1"/>
      <c r="D541" s="1"/>
      <c r="E541" s="1"/>
      <c r="F541" s="1" t="str">
        <f t="shared" si="78"/>
        <v>ЕВРОМЕД КЛИНИК, ООО</v>
      </c>
      <c r="G541" s="35" t="s">
        <v>1655</v>
      </c>
      <c r="H541" s="35" t="s">
        <v>1656</v>
      </c>
      <c r="I541" s="35" t="s">
        <v>23</v>
      </c>
      <c r="J541" s="36">
        <v>424661000</v>
      </c>
      <c r="K541" s="36">
        <v>313144000</v>
      </c>
      <c r="L541" s="36">
        <v>322252000</v>
      </c>
      <c r="M541" s="36">
        <v>405300000</v>
      </c>
      <c r="N541" s="36">
        <v>647853000</v>
      </c>
      <c r="O541" s="37">
        <v>0.22259999999999999</v>
      </c>
      <c r="P541" s="37">
        <v>-6.8000000000000005E-2</v>
      </c>
      <c r="Q541" s="37">
        <v>6.4000000000000003E-3</v>
      </c>
      <c r="R541" s="37">
        <v>6.1800000000000001E-2</v>
      </c>
      <c r="S541" s="37">
        <v>0.2029</v>
      </c>
      <c r="T541" s="37">
        <v>0.21879999999999999</v>
      </c>
      <c r="U541" s="37">
        <v>-7.6499999999999999E-2</v>
      </c>
      <c r="V541" s="37">
        <v>-0.1181</v>
      </c>
      <c r="W541" s="37">
        <v>3.0700000000000002E-2</v>
      </c>
      <c r="X541" s="37">
        <v>0.19170000000000001</v>
      </c>
      <c r="Z541" s="4" t="str">
        <f t="shared" si="75"/>
        <v>NO</v>
      </c>
      <c r="AA541" s="4" t="str">
        <f t="shared" si="75"/>
        <v>NO</v>
      </c>
      <c r="AB541" s="4" t="str">
        <f t="shared" si="75"/>
        <v>YES</v>
      </c>
      <c r="AD541" s="4">
        <f t="shared" si="76"/>
        <v>1</v>
      </c>
    </row>
    <row r="542" spans="1:30" ht="41.4" customHeight="1" x14ac:dyDescent="0.35">
      <c r="A542" s="34">
        <v>550</v>
      </c>
      <c r="B542" s="1" t="s">
        <v>1657</v>
      </c>
      <c r="C542" s="1"/>
      <c r="D542" s="1"/>
      <c r="E542" s="1"/>
      <c r="F542" s="1" t="str">
        <f t="shared" si="78"/>
        <v>МЕДИНА, ООО</v>
      </c>
      <c r="G542" s="35" t="s">
        <v>1658</v>
      </c>
      <c r="H542" s="35" t="s">
        <v>1659</v>
      </c>
      <c r="I542" s="35" t="s">
        <v>33</v>
      </c>
      <c r="J542" s="36">
        <v>334647000</v>
      </c>
      <c r="K542" s="36">
        <v>358225000</v>
      </c>
      <c r="L542" s="36">
        <v>426212000</v>
      </c>
      <c r="M542" s="36">
        <v>527033000</v>
      </c>
      <c r="N542" s="36">
        <v>646824000</v>
      </c>
      <c r="O542" s="37">
        <v>0.19670000000000001</v>
      </c>
      <c r="P542" s="37">
        <v>0.1744</v>
      </c>
      <c r="Q542" s="37">
        <v>0.15690000000000001</v>
      </c>
      <c r="R542" s="37">
        <v>0.15989999999999999</v>
      </c>
      <c r="S542" s="37">
        <v>0.217</v>
      </c>
      <c r="T542" s="37">
        <v>-2.0000000000000001E-4</v>
      </c>
      <c r="U542" s="37"/>
      <c r="V542" s="37">
        <v>-4.8999999999999998E-3</v>
      </c>
      <c r="W542" s="37"/>
      <c r="X542" s="37"/>
      <c r="Z542" s="4" t="str">
        <f t="shared" si="75"/>
        <v>NO</v>
      </c>
      <c r="AA542" s="4" t="str">
        <f t="shared" si="75"/>
        <v>NO</v>
      </c>
      <c r="AB542" s="4" t="str">
        <f t="shared" si="75"/>
        <v>YES</v>
      </c>
      <c r="AD542" s="4">
        <f t="shared" si="76"/>
        <v>1</v>
      </c>
    </row>
    <row r="543" spans="1:30" ht="27.65" customHeight="1" x14ac:dyDescent="0.35">
      <c r="A543" s="34">
        <v>551</v>
      </c>
      <c r="B543" s="1" t="s">
        <v>1660</v>
      </c>
      <c r="C543" s="1"/>
      <c r="D543" s="1"/>
      <c r="E543" s="1"/>
      <c r="F543" s="1" t="str">
        <f t="shared" si="78"/>
        <v>МОБИЛ МЕДИКАЛ ЛАБ, ООО</v>
      </c>
      <c r="G543" s="35" t="s">
        <v>1661</v>
      </c>
      <c r="H543" s="35" t="s">
        <v>1662</v>
      </c>
      <c r="I543" s="35" t="s">
        <v>43</v>
      </c>
      <c r="J543" s="36">
        <v>925669000</v>
      </c>
      <c r="K543" s="36">
        <v>603019000</v>
      </c>
      <c r="L543" s="36">
        <v>524682000</v>
      </c>
      <c r="M543" s="36">
        <v>558661000</v>
      </c>
      <c r="N543" s="36">
        <v>646383000</v>
      </c>
      <c r="O543" s="37">
        <v>0.26790000000000003</v>
      </c>
      <c r="P543" s="37">
        <v>0.114</v>
      </c>
      <c r="Q543" s="37">
        <v>8.4599999999999995E-2</v>
      </c>
      <c r="R543" s="37">
        <v>0.1026</v>
      </c>
      <c r="S543" s="37">
        <v>0.13650000000000001</v>
      </c>
      <c r="T543" s="37">
        <v>0.26729999999999998</v>
      </c>
      <c r="U543" s="37">
        <v>0.1168</v>
      </c>
      <c r="V543" s="37">
        <v>8.5800000000000001E-2</v>
      </c>
      <c r="W543" s="37">
        <v>0.10199999999999999</v>
      </c>
      <c r="X543" s="37"/>
      <c r="Z543" s="4" t="str">
        <f t="shared" si="75"/>
        <v>NO</v>
      </c>
      <c r="AA543" s="4" t="str">
        <f t="shared" si="75"/>
        <v>NO</v>
      </c>
      <c r="AB543" s="4" t="str">
        <f t="shared" si="75"/>
        <v>NO</v>
      </c>
      <c r="AD543" s="4">
        <f t="shared" si="76"/>
        <v>0</v>
      </c>
    </row>
    <row r="544" spans="1:30" ht="27.65" customHeight="1" x14ac:dyDescent="0.35">
      <c r="A544" s="34">
        <v>552</v>
      </c>
      <c r="B544" s="1" t="s">
        <v>1663</v>
      </c>
      <c r="C544" s="1" t="s">
        <v>29015</v>
      </c>
      <c r="D544" s="1" t="s">
        <v>29042</v>
      </c>
      <c r="E544" s="1"/>
      <c r="F544" s="1" t="str">
        <f t="shared" si="78"/>
        <v>КЛИНИКА СОЛНЕЧНАЯ, ООО ЛДЦ</v>
      </c>
      <c r="G544" s="35" t="s">
        <v>1664</v>
      </c>
      <c r="H544" s="35" t="s">
        <v>1665</v>
      </c>
      <c r="I544" s="35" t="s">
        <v>23</v>
      </c>
      <c r="J544" s="36">
        <v>360293000</v>
      </c>
      <c r="K544" s="36">
        <v>406236000</v>
      </c>
      <c r="L544" s="36">
        <v>500099000</v>
      </c>
      <c r="M544" s="36">
        <v>592072000</v>
      </c>
      <c r="N544" s="36">
        <v>644724000</v>
      </c>
      <c r="O544" s="37">
        <v>0.29709999999999998</v>
      </c>
      <c r="P544" s="37">
        <v>0.21299999999999999</v>
      </c>
      <c r="Q544" s="37">
        <v>0.21809999999999999</v>
      </c>
      <c r="R544" s="37">
        <v>0.2697</v>
      </c>
      <c r="S544" s="37">
        <v>0.26419999999999999</v>
      </c>
      <c r="T544" s="37">
        <v>0.29020000000000001</v>
      </c>
      <c r="U544" s="37">
        <v>0.20730000000000001</v>
      </c>
      <c r="V544" s="37">
        <v>0.21579999999999999</v>
      </c>
      <c r="W544" s="37">
        <v>0.27460000000000001</v>
      </c>
      <c r="X544" s="37">
        <v>0.27460000000000001</v>
      </c>
      <c r="Z544" s="4" t="str">
        <f t="shared" si="75"/>
        <v>YES</v>
      </c>
      <c r="AA544" s="4" t="str">
        <f t="shared" si="75"/>
        <v>YES</v>
      </c>
      <c r="AB544" s="4" t="str">
        <f t="shared" si="75"/>
        <v>YES</v>
      </c>
      <c r="AD544" s="4">
        <f t="shared" si="76"/>
        <v>3</v>
      </c>
    </row>
    <row r="545" spans="1:30" ht="27.65" customHeight="1" x14ac:dyDescent="0.35">
      <c r="A545" s="34">
        <v>553</v>
      </c>
      <c r="B545" s="1" t="s">
        <v>1666</v>
      </c>
      <c r="C545" s="1" t="s">
        <v>28702</v>
      </c>
      <c r="D545" s="1"/>
      <c r="E545" s="1"/>
      <c r="F545" s="1" t="s">
        <v>29262</v>
      </c>
      <c r="G545" s="35" t="s">
        <v>1667</v>
      </c>
      <c r="H545" s="35" t="s">
        <v>1668</v>
      </c>
      <c r="I545" s="35" t="s">
        <v>87</v>
      </c>
      <c r="J545" s="36">
        <v>377132000</v>
      </c>
      <c r="K545" s="36">
        <v>354985000</v>
      </c>
      <c r="L545" s="36">
        <v>13531000</v>
      </c>
      <c r="M545" s="36">
        <v>75482000</v>
      </c>
      <c r="N545" s="36">
        <v>644530000</v>
      </c>
      <c r="O545" s="37">
        <v>0.13059999999999999</v>
      </c>
      <c r="P545" s="37">
        <v>8.5500000000000007E-2</v>
      </c>
      <c r="Q545" s="37">
        <v>-1.2924</v>
      </c>
      <c r="R545" s="37">
        <v>0.13100000000000001</v>
      </c>
      <c r="S545" s="37">
        <v>0.15140000000000001</v>
      </c>
      <c r="T545" s="37">
        <v>0.12130000000000001</v>
      </c>
      <c r="U545" s="37">
        <v>3.9899999999999998E-2</v>
      </c>
      <c r="V545" s="37">
        <v>-1.2654000000000001</v>
      </c>
      <c r="W545" s="37">
        <v>-1.6419999999999999</v>
      </c>
      <c r="X545" s="37">
        <v>-0.2828</v>
      </c>
      <c r="Z545" s="4" t="str">
        <f t="shared" si="75"/>
        <v>NO</v>
      </c>
      <c r="AA545" s="4" t="str">
        <f t="shared" si="75"/>
        <v>NO</v>
      </c>
      <c r="AB545" s="4" t="str">
        <f t="shared" si="75"/>
        <v>NO</v>
      </c>
      <c r="AD545" s="4">
        <f t="shared" si="76"/>
        <v>0</v>
      </c>
    </row>
    <row r="546" spans="1:30" ht="27.65" customHeight="1" x14ac:dyDescent="0.35">
      <c r="A546" s="34">
        <v>554</v>
      </c>
      <c r="B546" s="1" t="s">
        <v>1669</v>
      </c>
      <c r="C546" s="1" t="s">
        <v>29015</v>
      </c>
      <c r="D546" s="1"/>
      <c r="E546" s="1" t="s">
        <v>29008</v>
      </c>
      <c r="F546" s="1" t="str">
        <f>B546</f>
        <v>ОБЪЕДИНЕНИЕ СТОМАТОЛОГИЯ, АНО</v>
      </c>
      <c r="G546" s="35" t="s">
        <v>1670</v>
      </c>
      <c r="H546" s="35" t="s">
        <v>1671</v>
      </c>
      <c r="I546" s="35" t="s">
        <v>29</v>
      </c>
      <c r="J546" s="36">
        <v>441102000</v>
      </c>
      <c r="K546" s="36">
        <v>479748000</v>
      </c>
      <c r="L546" s="36">
        <v>516781000</v>
      </c>
      <c r="M546" s="36">
        <v>561592000</v>
      </c>
      <c r="N546" s="36">
        <v>641459000</v>
      </c>
      <c r="O546" s="37">
        <v>-4.1999999999999997E-3</v>
      </c>
      <c r="P546" s="37">
        <v>-1.7000000000000001E-2</v>
      </c>
      <c r="Q546" s="37">
        <v>1.6500000000000001E-2</v>
      </c>
      <c r="R546" s="37">
        <v>-3.3E-3</v>
      </c>
      <c r="S546" s="37">
        <v>-1.38E-2</v>
      </c>
      <c r="T546" s="37"/>
      <c r="U546" s="37"/>
      <c r="V546" s="37"/>
      <c r="W546" s="37"/>
      <c r="X546" s="37"/>
      <c r="Z546" s="4" t="str">
        <f t="shared" si="75"/>
        <v>NO</v>
      </c>
      <c r="AA546" s="4" t="str">
        <f t="shared" si="75"/>
        <v>NO</v>
      </c>
      <c r="AB546" s="4" t="str">
        <f t="shared" si="75"/>
        <v>NO</v>
      </c>
      <c r="AD546" s="4">
        <f t="shared" si="76"/>
        <v>0</v>
      </c>
    </row>
    <row r="547" spans="1:30" ht="14.4" customHeight="1" x14ac:dyDescent="0.35">
      <c r="A547" s="34">
        <v>555</v>
      </c>
      <c r="B547" s="1" t="s">
        <v>1672</v>
      </c>
      <c r="C547" s="1" t="s">
        <v>29015</v>
      </c>
      <c r="D547" s="1" t="s">
        <v>29042</v>
      </c>
      <c r="E547" s="1"/>
      <c r="F547" s="1" t="s">
        <v>28955</v>
      </c>
      <c r="G547" s="35" t="s">
        <v>1673</v>
      </c>
      <c r="H547" s="35" t="s">
        <v>1674</v>
      </c>
      <c r="I547" s="35" t="s">
        <v>33</v>
      </c>
      <c r="J547" s="36">
        <v>264099000</v>
      </c>
      <c r="K547" s="36">
        <v>327337000</v>
      </c>
      <c r="L547" s="36">
        <v>427040000</v>
      </c>
      <c r="M547" s="36">
        <v>503602000</v>
      </c>
      <c r="N547" s="36">
        <v>640992000</v>
      </c>
      <c r="O547" s="37">
        <v>0.12989999999999999</v>
      </c>
      <c r="P547" s="37">
        <v>0.13250000000000001</v>
      </c>
      <c r="Q547" s="37">
        <v>0.1724</v>
      </c>
      <c r="R547" s="37">
        <v>0.221</v>
      </c>
      <c r="S547" s="37">
        <v>0.2417</v>
      </c>
      <c r="T547" s="37"/>
      <c r="U547" s="37"/>
      <c r="V547" s="37"/>
      <c r="W547" s="37"/>
      <c r="X547" s="37"/>
      <c r="Z547" s="4" t="str">
        <f t="shared" si="75"/>
        <v>NO</v>
      </c>
      <c r="AA547" s="4" t="str">
        <f t="shared" si="75"/>
        <v>YES</v>
      </c>
      <c r="AB547" s="4" t="str">
        <f t="shared" si="75"/>
        <v>YES</v>
      </c>
      <c r="AD547" s="4">
        <f t="shared" si="76"/>
        <v>2</v>
      </c>
    </row>
    <row r="548" spans="1:30" ht="41.4" customHeight="1" x14ac:dyDescent="0.35">
      <c r="A548" s="34">
        <v>556</v>
      </c>
      <c r="B548" s="1" t="s">
        <v>1675</v>
      </c>
      <c r="C548" s="1" t="s">
        <v>29015</v>
      </c>
      <c r="D548" s="1"/>
      <c r="E548" s="1" t="s">
        <v>29008</v>
      </c>
      <c r="F548" s="1" t="str">
        <f t="shared" ref="F548:F550" si="79">B548</f>
        <v>ЕСЦ, ООО</v>
      </c>
      <c r="G548" s="35" t="s">
        <v>1676</v>
      </c>
      <c r="H548" s="35" t="s">
        <v>1677</v>
      </c>
      <c r="I548" s="35" t="s">
        <v>29</v>
      </c>
      <c r="J548" s="36">
        <v>382996000</v>
      </c>
      <c r="K548" s="36">
        <v>553491000</v>
      </c>
      <c r="L548" s="36">
        <v>596309000</v>
      </c>
      <c r="M548" s="36">
        <v>631306000</v>
      </c>
      <c r="N548" s="36">
        <v>640819000</v>
      </c>
      <c r="O548" s="37">
        <v>0.28010000000000002</v>
      </c>
      <c r="P548" s="37">
        <v>0.41599999999999998</v>
      </c>
      <c r="Q548" s="37">
        <v>0.43009999999999998</v>
      </c>
      <c r="R548" s="37">
        <v>0.38690000000000002</v>
      </c>
      <c r="S548" s="37">
        <v>0.34350000000000003</v>
      </c>
      <c r="T548" s="37">
        <v>-2.9999999999999997E-4</v>
      </c>
      <c r="U548" s="37"/>
      <c r="V548" s="37"/>
      <c r="W548" s="37"/>
      <c r="X548" s="37"/>
      <c r="Z548" s="4" t="str">
        <f t="shared" si="75"/>
        <v>YES</v>
      </c>
      <c r="AA548" s="4" t="str">
        <f t="shared" si="75"/>
        <v>YES</v>
      </c>
      <c r="AB548" s="4" t="str">
        <f t="shared" si="75"/>
        <v>YES</v>
      </c>
      <c r="AD548" s="4">
        <f t="shared" si="76"/>
        <v>3</v>
      </c>
    </row>
    <row r="549" spans="1:30" x14ac:dyDescent="0.35">
      <c r="A549" s="34">
        <v>557</v>
      </c>
      <c r="B549" s="1" t="s">
        <v>1678</v>
      </c>
      <c r="C549" s="1" t="s">
        <v>29082</v>
      </c>
      <c r="D549" s="1"/>
      <c r="E549" s="1"/>
      <c r="F549" s="1" t="str">
        <f t="shared" si="79"/>
        <v>РЖД МЕДИЦИНА, АО</v>
      </c>
      <c r="G549" s="35" t="s">
        <v>1679</v>
      </c>
      <c r="H549" s="35" t="s">
        <v>1680</v>
      </c>
      <c r="I549" s="35" t="s">
        <v>23</v>
      </c>
      <c r="J549" s="36">
        <v>18113000</v>
      </c>
      <c r="K549" s="36">
        <v>271404000</v>
      </c>
      <c r="L549" s="36">
        <v>376564000</v>
      </c>
      <c r="M549" s="36">
        <v>522564000</v>
      </c>
      <c r="N549" s="36">
        <v>640425000</v>
      </c>
      <c r="O549" s="37">
        <v>0.2621</v>
      </c>
      <c r="P549" s="37">
        <v>0.36270000000000002</v>
      </c>
      <c r="Q549" s="37">
        <v>0.1376</v>
      </c>
      <c r="R549" s="37">
        <v>0.1305</v>
      </c>
      <c r="S549" s="37">
        <v>3.0800000000000001E-2</v>
      </c>
      <c r="T549" s="37">
        <v>0.26</v>
      </c>
      <c r="U549" s="37">
        <v>0.35820000000000002</v>
      </c>
      <c r="V549" s="37">
        <v>0.108</v>
      </c>
      <c r="W549" s="37">
        <v>-6.8099999999999994E-2</v>
      </c>
      <c r="X549" s="37">
        <v>-0.47699999999999998</v>
      </c>
      <c r="Z549" s="4" t="str">
        <f t="shared" si="75"/>
        <v>NO</v>
      </c>
      <c r="AA549" s="4" t="str">
        <f t="shared" si="75"/>
        <v>NO</v>
      </c>
      <c r="AB549" s="4" t="str">
        <f t="shared" si="75"/>
        <v>NO</v>
      </c>
      <c r="AD549" s="4">
        <f t="shared" si="76"/>
        <v>0</v>
      </c>
    </row>
    <row r="550" spans="1:30" ht="27.65" customHeight="1" x14ac:dyDescent="0.35">
      <c r="A550" s="34">
        <v>558</v>
      </c>
      <c r="B550" s="1" t="s">
        <v>1681</v>
      </c>
      <c r="C550" s="1" t="s">
        <v>29015</v>
      </c>
      <c r="D550" s="1"/>
      <c r="E550" s="1" t="s">
        <v>29008</v>
      </c>
      <c r="F550" s="1" t="str">
        <f t="shared" si="79"/>
        <v>ДЕТСКАЯ СТОМАТОЛОГИЯ №2, ООО</v>
      </c>
      <c r="G550" s="35" t="s">
        <v>1682</v>
      </c>
      <c r="H550" s="35" t="s">
        <v>1683</v>
      </c>
      <c r="I550" s="35" t="s">
        <v>29</v>
      </c>
      <c r="J550" s="36">
        <v>333488000</v>
      </c>
      <c r="K550" s="36">
        <v>420055000</v>
      </c>
      <c r="L550" s="36">
        <v>445052000</v>
      </c>
      <c r="M550" s="36">
        <v>548913000</v>
      </c>
      <c r="N550" s="36">
        <v>640368000</v>
      </c>
      <c r="O550" s="37">
        <v>0.3125</v>
      </c>
      <c r="P550" s="37">
        <v>0.32250000000000001</v>
      </c>
      <c r="Q550" s="37">
        <v>0.3775</v>
      </c>
      <c r="R550" s="37">
        <v>0.48570000000000002</v>
      </c>
      <c r="S550" s="37">
        <v>0.42620000000000002</v>
      </c>
      <c r="T550" s="37">
        <v>-5.7000000000000002E-3</v>
      </c>
      <c r="U550" s="37">
        <v>-5.4000000000000003E-3</v>
      </c>
      <c r="V550" s="37">
        <v>-3.5000000000000001E-3</v>
      </c>
      <c r="W550" s="37">
        <v>-1.9E-3</v>
      </c>
      <c r="X550" s="37">
        <v>0.32019999999999998</v>
      </c>
      <c r="Z550" s="4" t="str">
        <f t="shared" si="75"/>
        <v>YES</v>
      </c>
      <c r="AA550" s="4" t="str">
        <f t="shared" si="75"/>
        <v>YES</v>
      </c>
      <c r="AB550" s="4" t="str">
        <f t="shared" si="75"/>
        <v>YES</v>
      </c>
      <c r="AD550" s="4">
        <f t="shared" si="76"/>
        <v>3</v>
      </c>
    </row>
    <row r="551" spans="1:30" ht="14.4" customHeight="1" x14ac:dyDescent="0.35">
      <c r="A551" s="34">
        <v>559</v>
      </c>
      <c r="B551" s="1" t="s">
        <v>1684</v>
      </c>
      <c r="C551" s="1" t="s">
        <v>28702</v>
      </c>
      <c r="D551" s="1"/>
      <c r="E551" s="1"/>
      <c r="F551" s="1" t="s">
        <v>29262</v>
      </c>
      <c r="G551" s="35" t="s">
        <v>1685</v>
      </c>
      <c r="H551" s="35" t="s">
        <v>1686</v>
      </c>
      <c r="I551" s="35" t="s">
        <v>87</v>
      </c>
      <c r="J551" s="36">
        <v>303662000</v>
      </c>
      <c r="K551" s="36">
        <v>363720000</v>
      </c>
      <c r="L551" s="36">
        <v>460136000</v>
      </c>
      <c r="M551" s="36">
        <v>518650000</v>
      </c>
      <c r="N551" s="36">
        <v>639519000</v>
      </c>
      <c r="O551" s="37">
        <v>0.15179999999999999</v>
      </c>
      <c r="P551" s="37">
        <v>0.1842</v>
      </c>
      <c r="Q551" s="37">
        <v>0.27960000000000002</v>
      </c>
      <c r="R551" s="37">
        <v>0.253</v>
      </c>
      <c r="S551" s="37">
        <v>0.26740000000000003</v>
      </c>
      <c r="T551" s="37">
        <v>0.1595</v>
      </c>
      <c r="U551" s="37">
        <v>0.16159999999999999</v>
      </c>
      <c r="V551" s="37">
        <v>0.26669999999999999</v>
      </c>
      <c r="W551" s="37">
        <v>0.19439999999999999</v>
      </c>
      <c r="X551" s="37">
        <v>8.9700000000000002E-2</v>
      </c>
      <c r="Z551" s="4" t="str">
        <f t="shared" si="75"/>
        <v>YES</v>
      </c>
      <c r="AA551" s="4" t="str">
        <f t="shared" si="75"/>
        <v>YES</v>
      </c>
      <c r="AB551" s="4" t="str">
        <f t="shared" si="75"/>
        <v>YES</v>
      </c>
      <c r="AD551" s="4">
        <f t="shared" si="76"/>
        <v>3</v>
      </c>
    </row>
    <row r="552" spans="1:30" ht="14.4" customHeight="1" x14ac:dyDescent="0.35">
      <c r="A552" s="34">
        <v>560</v>
      </c>
      <c r="B552" s="1" t="s">
        <v>1687</v>
      </c>
      <c r="C552" s="1"/>
      <c r="D552" s="1"/>
      <c r="E552" s="1"/>
      <c r="F552" s="1" t="str">
        <f>B552</f>
        <v>КДЛ НА ИЗМАЙЛОВА, ООО</v>
      </c>
      <c r="G552" s="35" t="s">
        <v>1688</v>
      </c>
      <c r="H552" s="35" t="s">
        <v>1689</v>
      </c>
      <c r="I552" s="35" t="s">
        <v>33</v>
      </c>
      <c r="J552" s="36">
        <v>111598000</v>
      </c>
      <c r="K552" s="36">
        <v>130453000</v>
      </c>
      <c r="L552" s="36">
        <v>192425000</v>
      </c>
      <c r="M552" s="36">
        <v>264029000</v>
      </c>
      <c r="N552" s="36">
        <v>639037000</v>
      </c>
      <c r="O552" s="37">
        <v>0.27229999999999999</v>
      </c>
      <c r="P552" s="37">
        <v>0.15140000000000001</v>
      </c>
      <c r="Q552" s="37">
        <v>0.1583</v>
      </c>
      <c r="R552" s="37">
        <v>0.25929999999999997</v>
      </c>
      <c r="S552" s="37">
        <v>9.7500000000000003E-2</v>
      </c>
      <c r="T552" s="37">
        <v>0.31069999999999998</v>
      </c>
      <c r="U552" s="37">
        <v>0.1343</v>
      </c>
      <c r="V552" s="37">
        <v>0.13539999999999999</v>
      </c>
      <c r="W552" s="37">
        <v>0.13200000000000001</v>
      </c>
      <c r="X552" s="37">
        <v>9.2399999999999996E-2</v>
      </c>
      <c r="Z552" s="4" t="str">
        <f t="shared" si="75"/>
        <v>NO</v>
      </c>
      <c r="AA552" s="4" t="str">
        <f t="shared" si="75"/>
        <v>YES</v>
      </c>
      <c r="AB552" s="4" t="str">
        <f t="shared" si="75"/>
        <v>NO</v>
      </c>
      <c r="AD552" s="4">
        <f t="shared" si="76"/>
        <v>1</v>
      </c>
    </row>
    <row r="553" spans="1:30" ht="14.4" customHeight="1" x14ac:dyDescent="0.35">
      <c r="A553" s="39">
        <v>561</v>
      </c>
      <c r="B553" s="13" t="s">
        <v>1690</v>
      </c>
      <c r="C553" s="13" t="s">
        <v>29015</v>
      </c>
      <c r="D553" s="13" t="s">
        <v>29042</v>
      </c>
      <c r="E553" s="15" t="s">
        <v>29095</v>
      </c>
      <c r="F553" s="1" t="s">
        <v>28958</v>
      </c>
      <c r="G553" s="40" t="s">
        <v>1691</v>
      </c>
      <c r="H553" s="40" t="s">
        <v>1692</v>
      </c>
      <c r="I553" s="40" t="s">
        <v>23</v>
      </c>
      <c r="J553" s="41">
        <v>343377000</v>
      </c>
      <c r="K553" s="41">
        <v>311927000</v>
      </c>
      <c r="L553" s="41">
        <v>382100000</v>
      </c>
      <c r="M553" s="41">
        <v>487720000</v>
      </c>
      <c r="N553" s="41">
        <v>638576000</v>
      </c>
      <c r="O553" s="42">
        <v>0.60409999999999997</v>
      </c>
      <c r="P553" s="42">
        <v>0.53979999999999995</v>
      </c>
      <c r="Q553" s="42">
        <v>0.4415</v>
      </c>
      <c r="R553" s="42">
        <v>0.29420000000000002</v>
      </c>
      <c r="S553" s="42">
        <v>0.1462</v>
      </c>
      <c r="T553" s="42">
        <v>0.57940000000000003</v>
      </c>
      <c r="U553" s="42">
        <v>0.52790000000000004</v>
      </c>
      <c r="V553" s="42">
        <v>0.4259</v>
      </c>
      <c r="W553" s="42">
        <v>0.27389999999999998</v>
      </c>
      <c r="X553" s="42">
        <v>0.10059999999999999</v>
      </c>
      <c r="Z553" s="4" t="str">
        <f t="shared" si="75"/>
        <v>YES</v>
      </c>
      <c r="AA553" s="4" t="str">
        <f t="shared" si="75"/>
        <v>YES</v>
      </c>
      <c r="AB553" s="4" t="str">
        <f t="shared" si="75"/>
        <v>NO</v>
      </c>
      <c r="AD553" s="4">
        <f t="shared" si="76"/>
        <v>2</v>
      </c>
    </row>
    <row r="554" spans="1:30" ht="27.65" customHeight="1" x14ac:dyDescent="0.35">
      <c r="A554" s="34">
        <v>562</v>
      </c>
      <c r="B554" s="1" t="s">
        <v>1693</v>
      </c>
      <c r="C554" s="1"/>
      <c r="D554" s="1"/>
      <c r="E554" s="1"/>
      <c r="F554" s="1" t="str">
        <f t="shared" ref="F554:F558" si="80">B554</f>
        <v>ММЦ, ООО</v>
      </c>
      <c r="G554" s="35" t="s">
        <v>1694</v>
      </c>
      <c r="H554" s="35" t="s">
        <v>1695</v>
      </c>
      <c r="I554" s="35" t="s">
        <v>23</v>
      </c>
      <c r="J554" s="36">
        <v>437805000</v>
      </c>
      <c r="K554" s="36">
        <v>466466000</v>
      </c>
      <c r="L554" s="36">
        <v>564518000</v>
      </c>
      <c r="M554" s="36">
        <v>677904000</v>
      </c>
      <c r="N554" s="36">
        <v>638440000</v>
      </c>
      <c r="O554" s="37">
        <v>8.5000000000000006E-2</v>
      </c>
      <c r="P554" s="37">
        <v>5.2999999999999999E-2</v>
      </c>
      <c r="Q554" s="37">
        <v>0.10290000000000001</v>
      </c>
      <c r="R554" s="37">
        <v>0.1111</v>
      </c>
      <c r="S554" s="37">
        <v>5.4300000000000001E-2</v>
      </c>
      <c r="T554" s="37">
        <v>6.0199999999999997E-2</v>
      </c>
      <c r="U554" s="37">
        <v>3.2099999999999997E-2</v>
      </c>
      <c r="V554" s="37">
        <v>9.5799999999999996E-2</v>
      </c>
      <c r="W554" s="37">
        <v>9.5600000000000004E-2</v>
      </c>
      <c r="X554" s="37">
        <v>5.5100000000000003E-2</v>
      </c>
      <c r="Z554" s="4" t="str">
        <f t="shared" si="75"/>
        <v>NO</v>
      </c>
      <c r="AA554" s="4" t="str">
        <f t="shared" si="75"/>
        <v>NO</v>
      </c>
      <c r="AB554" s="4" t="str">
        <f t="shared" si="75"/>
        <v>NO</v>
      </c>
      <c r="AD554" s="4">
        <f t="shared" si="76"/>
        <v>0</v>
      </c>
    </row>
    <row r="555" spans="1:30" ht="14.4" customHeight="1" x14ac:dyDescent="0.35">
      <c r="A555" s="39">
        <v>563</v>
      </c>
      <c r="B555" s="13" t="s">
        <v>1696</v>
      </c>
      <c r="C555" s="13" t="s">
        <v>29015</v>
      </c>
      <c r="D555" s="13" t="s">
        <v>29043</v>
      </c>
      <c r="E555" s="15" t="s">
        <v>29107</v>
      </c>
      <c r="F555" s="1" t="str">
        <f t="shared" si="80"/>
        <v>АНАТОМИЯ СПБ, ООО</v>
      </c>
      <c r="G555" s="40" t="s">
        <v>1697</v>
      </c>
      <c r="H555" s="40" t="s">
        <v>1698</v>
      </c>
      <c r="I555" s="40" t="s">
        <v>23</v>
      </c>
      <c r="J555" s="41">
        <v>201407000</v>
      </c>
      <c r="K555" s="41">
        <v>260704000</v>
      </c>
      <c r="L555" s="41">
        <v>373778000</v>
      </c>
      <c r="M555" s="41">
        <v>499149000</v>
      </c>
      <c r="N555" s="41">
        <v>636313000</v>
      </c>
      <c r="O555" s="42">
        <v>0.25480000000000003</v>
      </c>
      <c r="P555" s="42">
        <v>0.40410000000000001</v>
      </c>
      <c r="Q555" s="42">
        <v>0.51100000000000001</v>
      </c>
      <c r="R555" s="42">
        <v>0.40089999999999998</v>
      </c>
      <c r="S555" s="42">
        <v>0.46479999999999999</v>
      </c>
      <c r="T555" s="42">
        <v>0.20369999999999999</v>
      </c>
      <c r="U555" s="42">
        <v>-8.3000000000000001E-3</v>
      </c>
      <c r="V555" s="42">
        <v>-0.01</v>
      </c>
      <c r="W555" s="42">
        <v>-1.0699999999999999E-2</v>
      </c>
      <c r="X555" s="42">
        <v>-1.55E-2</v>
      </c>
      <c r="Z555" s="4" t="str">
        <f t="shared" si="75"/>
        <v>YES</v>
      </c>
      <c r="AA555" s="4" t="str">
        <f t="shared" si="75"/>
        <v>YES</v>
      </c>
      <c r="AB555" s="4" t="str">
        <f t="shared" si="75"/>
        <v>YES</v>
      </c>
      <c r="AD555" s="4">
        <f t="shared" si="76"/>
        <v>3</v>
      </c>
    </row>
    <row r="556" spans="1:30" ht="27.65" customHeight="1" x14ac:dyDescent="0.35">
      <c r="A556" s="34">
        <v>564</v>
      </c>
      <c r="B556" s="1" t="s">
        <v>1699</v>
      </c>
      <c r="C556" s="1" t="s">
        <v>29015</v>
      </c>
      <c r="D556" s="1" t="s">
        <v>29042</v>
      </c>
      <c r="E556" s="1"/>
      <c r="F556" s="1" t="str">
        <f t="shared" si="80"/>
        <v>МРТ-МАГАДАН, ООО</v>
      </c>
      <c r="G556" s="35" t="s">
        <v>1700</v>
      </c>
      <c r="H556" s="35" t="s">
        <v>1701</v>
      </c>
      <c r="I556" s="35" t="s">
        <v>33</v>
      </c>
      <c r="J556" s="36">
        <v>226519000</v>
      </c>
      <c r="K556" s="36">
        <v>277777000</v>
      </c>
      <c r="L556" s="36">
        <v>351174000</v>
      </c>
      <c r="M556" s="36">
        <v>442987000</v>
      </c>
      <c r="N556" s="36">
        <v>636007000</v>
      </c>
      <c r="O556" s="37">
        <v>0.43730000000000002</v>
      </c>
      <c r="P556" s="37">
        <v>0.46250000000000002</v>
      </c>
      <c r="Q556" s="37">
        <v>0.43149999999999999</v>
      </c>
      <c r="R556" s="37">
        <v>0.18329999999999999</v>
      </c>
      <c r="S556" s="37">
        <v>0.37759999999999999</v>
      </c>
      <c r="T556" s="37">
        <v>-6.3399999999999998E-2</v>
      </c>
      <c r="U556" s="37">
        <v>-4.1399999999999999E-2</v>
      </c>
      <c r="V556" s="37">
        <v>-2.9399999999999999E-2</v>
      </c>
      <c r="W556" s="37">
        <v>0.1273</v>
      </c>
      <c r="X556" s="37">
        <v>0.34899999999999998</v>
      </c>
      <c r="Z556" s="4" t="str">
        <f t="shared" si="75"/>
        <v>YES</v>
      </c>
      <c r="AA556" s="4" t="str">
        <f t="shared" si="75"/>
        <v>NO</v>
      </c>
      <c r="AB556" s="4" t="str">
        <f t="shared" si="75"/>
        <v>YES</v>
      </c>
      <c r="AD556" s="4">
        <f t="shared" si="76"/>
        <v>2</v>
      </c>
    </row>
    <row r="557" spans="1:30" ht="14.4" customHeight="1" x14ac:dyDescent="0.35">
      <c r="A557" s="34">
        <v>565</v>
      </c>
      <c r="B557" s="1" t="s">
        <v>1702</v>
      </c>
      <c r="C557" s="1" t="s">
        <v>29015</v>
      </c>
      <c r="D557" s="1"/>
      <c r="E557" s="1" t="s">
        <v>29008</v>
      </c>
      <c r="F557" s="1" t="str">
        <f t="shared" si="80"/>
        <v>ТАБИБ ПЛЮС, ООО</v>
      </c>
      <c r="G557" s="35" t="s">
        <v>1703</v>
      </c>
      <c r="H557" s="35" t="s">
        <v>1704</v>
      </c>
      <c r="I557" s="35" t="s">
        <v>29</v>
      </c>
      <c r="J557" s="36">
        <v>300611000</v>
      </c>
      <c r="K557" s="36">
        <v>368445000</v>
      </c>
      <c r="L557" s="36">
        <v>478773000</v>
      </c>
      <c r="M557" s="36">
        <v>602127000</v>
      </c>
      <c r="N557" s="36">
        <v>633946000</v>
      </c>
      <c r="O557" s="37">
        <v>4.0399999999999998E-2</v>
      </c>
      <c r="P557" s="37">
        <v>2.98E-2</v>
      </c>
      <c r="Q557" s="37">
        <v>3.7699999999999997E-2</v>
      </c>
      <c r="R557" s="37">
        <v>2.2700000000000001E-2</v>
      </c>
      <c r="S557" s="37">
        <v>2.2700000000000001E-2</v>
      </c>
      <c r="T557" s="37">
        <v>1.7999999999999999E-2</v>
      </c>
      <c r="U557" s="37">
        <v>2.1999999999999999E-2</v>
      </c>
      <c r="V557" s="37">
        <v>2.18E-2</v>
      </c>
      <c r="W557" s="37">
        <v>0.02</v>
      </c>
      <c r="X557" s="37">
        <v>1.4800000000000001E-2</v>
      </c>
      <c r="Z557" s="4" t="str">
        <f t="shared" si="75"/>
        <v>NO</v>
      </c>
      <c r="AA557" s="4" t="str">
        <f t="shared" si="75"/>
        <v>NO</v>
      </c>
      <c r="AB557" s="4" t="str">
        <f t="shared" si="75"/>
        <v>NO</v>
      </c>
      <c r="AD557" s="4">
        <f t="shared" si="76"/>
        <v>0</v>
      </c>
    </row>
    <row r="558" spans="1:30" ht="27.65" customHeight="1" x14ac:dyDescent="0.35">
      <c r="A558" s="34">
        <v>566</v>
      </c>
      <c r="B558" s="1" t="s">
        <v>1705</v>
      </c>
      <c r="C558" s="1"/>
      <c r="D558" s="1"/>
      <c r="E558" s="1"/>
      <c r="F558" s="1" t="str">
        <f t="shared" si="80"/>
        <v>НОВОЕ РУССКОЕ КАЧЕСТВО (НРК), ООО</v>
      </c>
      <c r="G558" s="35" t="s">
        <v>1706</v>
      </c>
      <c r="H558" s="35" t="s">
        <v>1707</v>
      </c>
      <c r="I558" s="35" t="s">
        <v>33</v>
      </c>
      <c r="J558" s="36">
        <v>369706000</v>
      </c>
      <c r="K558" s="36">
        <v>432849000</v>
      </c>
      <c r="L558" s="36">
        <v>480567000</v>
      </c>
      <c r="M558" s="36">
        <v>551865000</v>
      </c>
      <c r="N558" s="36">
        <v>631052000</v>
      </c>
      <c r="O558" s="37">
        <v>0.19059999999999999</v>
      </c>
      <c r="P558" s="37">
        <v>0.1948</v>
      </c>
      <c r="Q558" s="37">
        <v>0.193</v>
      </c>
      <c r="R558" s="37">
        <v>0.1908</v>
      </c>
      <c r="S558" s="37">
        <v>0.1784</v>
      </c>
      <c r="T558" s="37"/>
      <c r="U558" s="37"/>
      <c r="V558" s="37"/>
      <c r="W558" s="37"/>
      <c r="X558" s="37"/>
      <c r="Z558" s="4" t="str">
        <f t="shared" si="75"/>
        <v>NO</v>
      </c>
      <c r="AA558" s="4" t="str">
        <f t="shared" si="75"/>
        <v>NO</v>
      </c>
      <c r="AB558" s="4" t="str">
        <f t="shared" si="75"/>
        <v>NO</v>
      </c>
      <c r="AD558" s="4">
        <f t="shared" si="76"/>
        <v>0</v>
      </c>
    </row>
    <row r="559" spans="1:30" ht="27.65" customHeight="1" x14ac:dyDescent="0.35">
      <c r="A559" s="34">
        <v>567</v>
      </c>
      <c r="B559" s="1" t="s">
        <v>1708</v>
      </c>
      <c r="C559" s="1" t="s">
        <v>29015</v>
      </c>
      <c r="D559" s="1" t="s">
        <v>29042</v>
      </c>
      <c r="E559" s="1"/>
      <c r="F559" s="1" t="s">
        <v>28799</v>
      </c>
      <c r="G559" s="35" t="s">
        <v>1709</v>
      </c>
      <c r="H559" s="35" t="s">
        <v>1710</v>
      </c>
      <c r="I559" s="35" t="s">
        <v>23</v>
      </c>
      <c r="J559" s="36">
        <v>307283000</v>
      </c>
      <c r="K559" s="36">
        <v>314092000</v>
      </c>
      <c r="L559" s="36">
        <v>385589000</v>
      </c>
      <c r="M559" s="36">
        <v>487961000</v>
      </c>
      <c r="N559" s="36">
        <v>630994000</v>
      </c>
      <c r="O559" s="37">
        <v>0.30380000000000001</v>
      </c>
      <c r="P559" s="37">
        <v>0.45619999999999999</v>
      </c>
      <c r="Q559" s="37">
        <v>0.37569999999999998</v>
      </c>
      <c r="R559" s="37">
        <v>0.43149999999999999</v>
      </c>
      <c r="S559" s="37">
        <v>0.45190000000000002</v>
      </c>
      <c r="T559" s="37">
        <v>0.26219999999999999</v>
      </c>
      <c r="U559" s="37">
        <v>0.44359999999999999</v>
      </c>
      <c r="V559" s="37">
        <v>0.36820000000000003</v>
      </c>
      <c r="W559" s="37">
        <v>0.41909999999999997</v>
      </c>
      <c r="X559" s="37">
        <v>0.43190000000000001</v>
      </c>
      <c r="Z559" s="4" t="str">
        <f t="shared" si="75"/>
        <v>YES</v>
      </c>
      <c r="AA559" s="4" t="str">
        <f t="shared" si="75"/>
        <v>YES</v>
      </c>
      <c r="AB559" s="4" t="str">
        <f t="shared" si="75"/>
        <v>YES</v>
      </c>
      <c r="AD559" s="4">
        <f t="shared" si="76"/>
        <v>3</v>
      </c>
    </row>
    <row r="560" spans="1:30" ht="27.65" customHeight="1" x14ac:dyDescent="0.35">
      <c r="A560" s="34">
        <v>568</v>
      </c>
      <c r="B560" s="1" t="s">
        <v>1711</v>
      </c>
      <c r="C560" s="1" t="s">
        <v>28702</v>
      </c>
      <c r="D560" s="1"/>
      <c r="E560" s="1"/>
      <c r="F560" s="1" t="s">
        <v>29262</v>
      </c>
      <c r="G560" s="35" t="s">
        <v>1712</v>
      </c>
      <c r="H560" s="35" t="s">
        <v>1713</v>
      </c>
      <c r="I560" s="35" t="s">
        <v>87</v>
      </c>
      <c r="J560" s="36">
        <v>297261000</v>
      </c>
      <c r="K560" s="36">
        <v>389677000</v>
      </c>
      <c r="L560" s="36">
        <v>441774000</v>
      </c>
      <c r="M560" s="36">
        <v>517744000</v>
      </c>
      <c r="N560" s="36">
        <v>630582000</v>
      </c>
      <c r="O560" s="37">
        <v>8.6199999999999999E-2</v>
      </c>
      <c r="P560" s="37">
        <v>4.4900000000000002E-2</v>
      </c>
      <c r="Q560" s="37">
        <v>0.1145</v>
      </c>
      <c r="R560" s="37">
        <v>8.9899999999999994E-2</v>
      </c>
      <c r="S560" s="37">
        <v>0.15479999999999999</v>
      </c>
      <c r="T560" s="37">
        <v>9.0399999999999994E-2</v>
      </c>
      <c r="U560" s="37">
        <v>1.89E-2</v>
      </c>
      <c r="V560" s="37">
        <v>8.6499999999999994E-2</v>
      </c>
      <c r="W560" s="37">
        <v>4.7E-2</v>
      </c>
      <c r="X560" s="37">
        <v>0.121</v>
      </c>
      <c r="Z560" s="4" t="str">
        <f t="shared" si="75"/>
        <v>NO</v>
      </c>
      <c r="AA560" s="4" t="str">
        <f t="shared" si="75"/>
        <v>NO</v>
      </c>
      <c r="AB560" s="4" t="str">
        <f t="shared" si="75"/>
        <v>NO</v>
      </c>
      <c r="AD560" s="4">
        <f t="shared" si="76"/>
        <v>0</v>
      </c>
    </row>
    <row r="561" spans="1:30" x14ac:dyDescent="0.35">
      <c r="A561" s="34">
        <v>569</v>
      </c>
      <c r="B561" s="1" t="s">
        <v>1714</v>
      </c>
      <c r="C561" s="1"/>
      <c r="D561" s="1"/>
      <c r="E561" s="1"/>
      <c r="F561" s="1" t="str">
        <f>B561</f>
        <v>КЛИНИКА НИИТО, АНО</v>
      </c>
      <c r="G561" s="35" t="s">
        <v>1715</v>
      </c>
      <c r="H561" s="35" t="s">
        <v>1716</v>
      </c>
      <c r="I561" s="35" t="s">
        <v>23</v>
      </c>
      <c r="J561" s="36">
        <v>612276000</v>
      </c>
      <c r="K561" s="36">
        <v>622078000</v>
      </c>
      <c r="L561" s="36">
        <v>600322000</v>
      </c>
      <c r="M561" s="36">
        <v>527274000</v>
      </c>
      <c r="N561" s="36">
        <v>629444000</v>
      </c>
      <c r="O561" s="37">
        <v>5.4800000000000001E-2</v>
      </c>
      <c r="P561" s="37">
        <v>2.86E-2</v>
      </c>
      <c r="Q561" s="37">
        <v>-2.63E-2</v>
      </c>
      <c r="R561" s="37">
        <v>-0.2014</v>
      </c>
      <c r="S561" s="37">
        <v>-5.0099999999999999E-2</v>
      </c>
      <c r="T561" s="37">
        <v>3.1699999999999999E-2</v>
      </c>
      <c r="U561" s="37">
        <v>2.1899999999999999E-2</v>
      </c>
      <c r="V561" s="37">
        <v>-7.5899999999999995E-2</v>
      </c>
      <c r="W561" s="37">
        <v>-0.71299999999999997</v>
      </c>
      <c r="X561" s="37">
        <v>-7.9500000000000001E-2</v>
      </c>
      <c r="Z561" s="4" t="str">
        <f t="shared" si="75"/>
        <v>NO</v>
      </c>
      <c r="AA561" s="4" t="str">
        <f t="shared" si="75"/>
        <v>NO</v>
      </c>
      <c r="AB561" s="4" t="str">
        <f t="shared" si="75"/>
        <v>NO</v>
      </c>
      <c r="AD561" s="4">
        <f t="shared" si="76"/>
        <v>0</v>
      </c>
    </row>
    <row r="562" spans="1:30" ht="14.4" customHeight="1" x14ac:dyDescent="0.35">
      <c r="A562" s="34">
        <v>570</v>
      </c>
      <c r="B562" s="1" t="s">
        <v>1717</v>
      </c>
      <c r="C562" s="1" t="s">
        <v>29015</v>
      </c>
      <c r="D562" s="1" t="s">
        <v>29042</v>
      </c>
      <c r="E562" s="1"/>
      <c r="F562" s="1" t="s">
        <v>28762</v>
      </c>
      <c r="G562" s="35" t="s">
        <v>1718</v>
      </c>
      <c r="H562" s="35" t="s">
        <v>1719</v>
      </c>
      <c r="I562" s="35" t="s">
        <v>33</v>
      </c>
      <c r="J562" s="36">
        <v>258676000</v>
      </c>
      <c r="K562" s="36">
        <v>313439000</v>
      </c>
      <c r="L562" s="36">
        <v>294645000</v>
      </c>
      <c r="M562" s="36">
        <v>343876000</v>
      </c>
      <c r="N562" s="36">
        <v>628920000</v>
      </c>
      <c r="O562" s="37">
        <v>0.39710000000000001</v>
      </c>
      <c r="P562" s="37">
        <v>0.30869999999999997</v>
      </c>
      <c r="Q562" s="37">
        <v>0.15659999999999999</v>
      </c>
      <c r="R562" s="37">
        <v>0.20599999999999999</v>
      </c>
      <c r="S562" s="37">
        <v>0.4163</v>
      </c>
      <c r="T562" s="37"/>
      <c r="U562" s="37"/>
      <c r="V562" s="37"/>
      <c r="W562" s="37"/>
      <c r="X562" s="37"/>
      <c r="Z562" s="4" t="str">
        <f t="shared" si="75"/>
        <v>NO</v>
      </c>
      <c r="AA562" s="4" t="str">
        <f t="shared" si="75"/>
        <v>YES</v>
      </c>
      <c r="AB562" s="4" t="str">
        <f t="shared" si="75"/>
        <v>YES</v>
      </c>
      <c r="AD562" s="4">
        <f t="shared" si="76"/>
        <v>2</v>
      </c>
    </row>
    <row r="563" spans="1:30" ht="14.4" customHeight="1" x14ac:dyDescent="0.35">
      <c r="A563" s="34">
        <v>571</v>
      </c>
      <c r="B563" s="1" t="s">
        <v>1720</v>
      </c>
      <c r="C563" s="1" t="s">
        <v>29015</v>
      </c>
      <c r="D563" s="1"/>
      <c r="E563" s="1" t="s">
        <v>29008</v>
      </c>
      <c r="F563" s="1" t="str">
        <f>B563</f>
        <v>СТОМАТОЛОГИЯ ЛАЙТ, ООО</v>
      </c>
      <c r="G563" s="35" t="s">
        <v>1721</v>
      </c>
      <c r="H563" s="35" t="s">
        <v>1722</v>
      </c>
      <c r="I563" s="35" t="s">
        <v>29</v>
      </c>
      <c r="J563" s="36"/>
      <c r="K563" s="36"/>
      <c r="L563" s="36"/>
      <c r="M563" s="36">
        <v>2299000</v>
      </c>
      <c r="N563" s="36">
        <v>628815000</v>
      </c>
      <c r="O563" s="37"/>
      <c r="P563" s="37"/>
      <c r="Q563" s="37"/>
      <c r="R563" s="37">
        <v>-0.52239999999999998</v>
      </c>
      <c r="S563" s="37">
        <v>0.2016</v>
      </c>
      <c r="T563" s="37"/>
      <c r="U563" s="37"/>
      <c r="V563" s="37"/>
      <c r="W563" s="37">
        <v>-0.65249999999999997</v>
      </c>
      <c r="X563" s="37">
        <v>0.17849999999999999</v>
      </c>
      <c r="Z563" s="4" t="str">
        <f t="shared" si="75"/>
        <v>NO</v>
      </c>
      <c r="AA563" s="4" t="str">
        <f t="shared" si="75"/>
        <v>NO</v>
      </c>
      <c r="AB563" s="4" t="str">
        <f t="shared" si="75"/>
        <v>YES</v>
      </c>
      <c r="AD563" s="4">
        <f t="shared" si="76"/>
        <v>1</v>
      </c>
    </row>
    <row r="564" spans="1:30" ht="26.5" x14ac:dyDescent="0.35">
      <c r="A564" s="34">
        <v>572</v>
      </c>
      <c r="B564" s="1" t="s">
        <v>1723</v>
      </c>
      <c r="C564" s="1" t="s">
        <v>28702</v>
      </c>
      <c r="D564" s="1"/>
      <c r="E564" s="1"/>
      <c r="F564" s="1" t="s">
        <v>29262</v>
      </c>
      <c r="G564" s="35" t="s">
        <v>1724</v>
      </c>
      <c r="H564" s="35" t="s">
        <v>1725</v>
      </c>
      <c r="I564" s="35" t="s">
        <v>87</v>
      </c>
      <c r="J564" s="36">
        <v>88121000</v>
      </c>
      <c r="K564" s="36">
        <v>149273000</v>
      </c>
      <c r="L564" s="36">
        <v>297376000</v>
      </c>
      <c r="M564" s="36">
        <v>436027000</v>
      </c>
      <c r="N564" s="36">
        <v>628425000</v>
      </c>
      <c r="O564" s="37">
        <v>-0.17319999999999999</v>
      </c>
      <c r="P564" s="37">
        <v>-0.44919999999999999</v>
      </c>
      <c r="Q564" s="37">
        <v>-7.0199999999999999E-2</v>
      </c>
      <c r="R564" s="37">
        <v>-6.7299999999999999E-2</v>
      </c>
      <c r="S564" s="37">
        <v>-5.5100000000000003E-2</v>
      </c>
      <c r="T564" s="37">
        <v>0.73939999999999995</v>
      </c>
      <c r="U564" s="37">
        <v>-0.72889999999999999</v>
      </c>
      <c r="V564" s="37">
        <v>-0.35039999999999999</v>
      </c>
      <c r="W564" s="37">
        <v>-0.23319999999999999</v>
      </c>
      <c r="X564" s="37">
        <v>-0.48430000000000001</v>
      </c>
      <c r="Z564" s="4" t="str">
        <f t="shared" si="75"/>
        <v>NO</v>
      </c>
      <c r="AA564" s="4" t="str">
        <f t="shared" si="75"/>
        <v>NO</v>
      </c>
      <c r="AB564" s="4" t="str">
        <f t="shared" si="75"/>
        <v>NO</v>
      </c>
      <c r="AD564" s="4">
        <f t="shared" si="76"/>
        <v>0</v>
      </c>
    </row>
    <row r="565" spans="1:30" ht="27.65" customHeight="1" x14ac:dyDescent="0.35">
      <c r="A565" s="34">
        <v>573</v>
      </c>
      <c r="B565" s="1" t="s">
        <v>1726</v>
      </c>
      <c r="C565" s="1" t="s">
        <v>28702</v>
      </c>
      <c r="D565" s="1"/>
      <c r="E565" s="1"/>
      <c r="F565" s="1" t="s">
        <v>29262</v>
      </c>
      <c r="G565" s="35" t="s">
        <v>1727</v>
      </c>
      <c r="H565" s="35" t="s">
        <v>1728</v>
      </c>
      <c r="I565" s="35" t="s">
        <v>87</v>
      </c>
      <c r="J565" s="36">
        <v>359060000</v>
      </c>
      <c r="K565" s="36">
        <v>419853000</v>
      </c>
      <c r="L565" s="36">
        <v>467081000</v>
      </c>
      <c r="M565" s="36">
        <v>551375000</v>
      </c>
      <c r="N565" s="36">
        <v>628102000</v>
      </c>
      <c r="O565" s="37">
        <v>7.7399999999999997E-2</v>
      </c>
      <c r="P565" s="37">
        <v>0.1295</v>
      </c>
      <c r="Q565" s="37">
        <v>0.16070000000000001</v>
      </c>
      <c r="R565" s="37">
        <v>9.2600000000000002E-2</v>
      </c>
      <c r="S565" s="37">
        <v>6.1499999999999999E-2</v>
      </c>
      <c r="T565" s="37">
        <v>7.8200000000000006E-2</v>
      </c>
      <c r="U565" s="37">
        <v>0.11459999999999999</v>
      </c>
      <c r="V565" s="37">
        <v>0.14530000000000001</v>
      </c>
      <c r="W565" s="37">
        <v>7.5700000000000003E-2</v>
      </c>
      <c r="X565" s="37">
        <v>5.3999999999999999E-2</v>
      </c>
      <c r="Z565" s="4" t="str">
        <f t="shared" si="75"/>
        <v>NO</v>
      </c>
      <c r="AA565" s="4" t="str">
        <f t="shared" si="75"/>
        <v>NO</v>
      </c>
      <c r="AB565" s="4" t="str">
        <f t="shared" si="75"/>
        <v>NO</v>
      </c>
      <c r="AD565" s="4">
        <f t="shared" si="76"/>
        <v>0</v>
      </c>
    </row>
    <row r="566" spans="1:30" ht="27.65" customHeight="1" x14ac:dyDescent="0.35">
      <c r="A566" s="34">
        <v>574</v>
      </c>
      <c r="B566" s="1" t="s">
        <v>1729</v>
      </c>
      <c r="C566" s="1" t="s">
        <v>29015</v>
      </c>
      <c r="D566" s="1"/>
      <c r="E566" s="1"/>
      <c r="F566" s="1" t="s">
        <v>28736</v>
      </c>
      <c r="G566" s="35" t="s">
        <v>1730</v>
      </c>
      <c r="H566" s="35" t="s">
        <v>1731</v>
      </c>
      <c r="I566" s="35" t="s">
        <v>23</v>
      </c>
      <c r="J566" s="36">
        <v>263389000</v>
      </c>
      <c r="K566" s="36">
        <v>272633000</v>
      </c>
      <c r="L566" s="36">
        <v>278617000</v>
      </c>
      <c r="M566" s="36">
        <v>509797000</v>
      </c>
      <c r="N566" s="36">
        <v>628049000</v>
      </c>
      <c r="O566" s="37">
        <v>0.24940000000000001</v>
      </c>
      <c r="P566" s="37">
        <v>0.19089999999999999</v>
      </c>
      <c r="Q566" s="37">
        <v>2.4899999999999999E-2</v>
      </c>
      <c r="R566" s="37">
        <v>7.6399999999999996E-2</v>
      </c>
      <c r="S566" s="37">
        <v>3.78E-2</v>
      </c>
      <c r="T566" s="37">
        <v>0.1734</v>
      </c>
      <c r="U566" s="37">
        <v>0.1166</v>
      </c>
      <c r="V566" s="37">
        <v>-1.49E-2</v>
      </c>
      <c r="W566" s="37">
        <v>-6.7000000000000002E-3</v>
      </c>
      <c r="X566" s="37">
        <v>9.7000000000000003E-3</v>
      </c>
      <c r="Z566" s="4" t="str">
        <f t="shared" si="75"/>
        <v>NO</v>
      </c>
      <c r="AA566" s="4" t="str">
        <f t="shared" si="75"/>
        <v>NO</v>
      </c>
      <c r="AB566" s="4" t="str">
        <f t="shared" si="75"/>
        <v>NO</v>
      </c>
      <c r="AD566" s="4">
        <f t="shared" si="76"/>
        <v>0</v>
      </c>
    </row>
    <row r="567" spans="1:30" ht="14.4" customHeight="1" x14ac:dyDescent="0.35">
      <c r="A567" s="34">
        <v>575</v>
      </c>
      <c r="B567" s="1" t="s">
        <v>1732</v>
      </c>
      <c r="C567" s="1" t="s">
        <v>28702</v>
      </c>
      <c r="D567" s="1"/>
      <c r="E567" s="1"/>
      <c r="F567" s="1" t="s">
        <v>29262</v>
      </c>
      <c r="G567" s="35" t="s">
        <v>1733</v>
      </c>
      <c r="H567" s="35" t="s">
        <v>1734</v>
      </c>
      <c r="I567" s="35" t="s">
        <v>87</v>
      </c>
      <c r="J567" s="36">
        <v>368177000</v>
      </c>
      <c r="K567" s="36">
        <v>489950000</v>
      </c>
      <c r="L567" s="36">
        <v>522299000</v>
      </c>
      <c r="M567" s="36">
        <v>577918000</v>
      </c>
      <c r="N567" s="36">
        <v>627796000</v>
      </c>
      <c r="O567" s="37">
        <v>0.1414</v>
      </c>
      <c r="P567" s="37">
        <v>6.9900000000000004E-2</v>
      </c>
      <c r="Q567" s="37">
        <v>3.6200000000000003E-2</v>
      </c>
      <c r="R567" s="37">
        <v>3.9800000000000002E-2</v>
      </c>
      <c r="S567" s="37">
        <v>2.1000000000000001E-2</v>
      </c>
      <c r="T567" s="37">
        <v>0.1943</v>
      </c>
      <c r="U567" s="37">
        <v>6.9099999999999995E-2</v>
      </c>
      <c r="V567" s="37">
        <v>3.3399999999999999E-2</v>
      </c>
      <c r="W567" s="37">
        <v>3.6299999999999999E-2</v>
      </c>
      <c r="X567" s="37">
        <v>1.7299999999999999E-2</v>
      </c>
      <c r="Z567" s="4" t="str">
        <f t="shared" si="75"/>
        <v>NO</v>
      </c>
      <c r="AA567" s="4" t="str">
        <f t="shared" si="75"/>
        <v>NO</v>
      </c>
      <c r="AB567" s="4" t="str">
        <f t="shared" si="75"/>
        <v>NO</v>
      </c>
      <c r="AD567" s="4">
        <f t="shared" si="76"/>
        <v>0</v>
      </c>
    </row>
    <row r="568" spans="1:30" ht="14.4" customHeight="1" x14ac:dyDescent="0.35">
      <c r="A568" s="34">
        <v>576</v>
      </c>
      <c r="B568" s="1" t="s">
        <v>1735</v>
      </c>
      <c r="C568" s="1" t="s">
        <v>29081</v>
      </c>
      <c r="D568" s="1"/>
      <c r="E568" s="1"/>
      <c r="F568" s="1" t="s">
        <v>29262</v>
      </c>
      <c r="G568" s="35" t="s">
        <v>1736</v>
      </c>
      <c r="H568" s="35" t="s">
        <v>1737</v>
      </c>
      <c r="I568" s="35" t="s">
        <v>23</v>
      </c>
      <c r="J568" s="36">
        <v>938707000</v>
      </c>
      <c r="K568" s="36">
        <v>588080000</v>
      </c>
      <c r="L568" s="36">
        <v>498395000</v>
      </c>
      <c r="M568" s="36">
        <v>502404000</v>
      </c>
      <c r="N568" s="36">
        <v>627482000</v>
      </c>
      <c r="O568" s="37">
        <v>0.19289999999999999</v>
      </c>
      <c r="P568" s="37">
        <v>0.11260000000000001</v>
      </c>
      <c r="Q568" s="37">
        <v>0.14680000000000001</v>
      </c>
      <c r="R568" s="37">
        <v>0.1027</v>
      </c>
      <c r="S568" s="37">
        <v>5.7599999999999998E-2</v>
      </c>
      <c r="T568" s="37">
        <v>0.21390000000000001</v>
      </c>
      <c r="U568" s="37">
        <v>0.1613</v>
      </c>
      <c r="V568" s="37">
        <v>0.16500000000000001</v>
      </c>
      <c r="W568" s="37">
        <v>0.17150000000000001</v>
      </c>
      <c r="X568" s="37">
        <v>0.1174</v>
      </c>
      <c r="Z568" s="4" t="str">
        <f t="shared" si="75"/>
        <v>NO</v>
      </c>
      <c r="AA568" s="4" t="str">
        <f t="shared" si="75"/>
        <v>NO</v>
      </c>
      <c r="AB568" s="4" t="str">
        <f t="shared" si="75"/>
        <v>NO</v>
      </c>
      <c r="AD568" s="4">
        <f t="shared" si="76"/>
        <v>0</v>
      </c>
    </row>
    <row r="569" spans="1:30" ht="27.65" customHeight="1" x14ac:dyDescent="0.35">
      <c r="A569" s="34">
        <v>577</v>
      </c>
      <c r="B569" s="1" t="s">
        <v>1738</v>
      </c>
      <c r="C569" s="1" t="s">
        <v>28702</v>
      </c>
      <c r="D569" s="1"/>
      <c r="E569" s="1"/>
      <c r="F569" s="1" t="s">
        <v>29262</v>
      </c>
      <c r="G569" s="35" t="s">
        <v>1739</v>
      </c>
      <c r="H569" s="35" t="s">
        <v>1740</v>
      </c>
      <c r="I569" s="35" t="s">
        <v>87</v>
      </c>
      <c r="J569" s="36">
        <v>293887000</v>
      </c>
      <c r="K569" s="36">
        <v>384162000</v>
      </c>
      <c r="L569" s="36">
        <v>489129000</v>
      </c>
      <c r="M569" s="36">
        <v>549936000</v>
      </c>
      <c r="N569" s="36">
        <v>626920000</v>
      </c>
      <c r="O569" s="37">
        <v>0.1094</v>
      </c>
      <c r="P569" s="37">
        <v>2.98E-2</v>
      </c>
      <c r="Q569" s="37">
        <v>3.0099999999999998E-2</v>
      </c>
      <c r="R569" s="37">
        <v>2.1399999999999999E-2</v>
      </c>
      <c r="S569" s="37">
        <v>-6.7999999999999996E-3</v>
      </c>
      <c r="T569" s="37">
        <v>0.18340000000000001</v>
      </c>
      <c r="U569" s="37">
        <v>2.1299999999999999E-2</v>
      </c>
      <c r="V569" s="37">
        <v>3.2000000000000001E-2</v>
      </c>
      <c r="W569" s="37">
        <v>1.9300000000000001E-2</v>
      </c>
      <c r="X569" s="37">
        <v>-7.4999999999999997E-3</v>
      </c>
      <c r="Z569" s="4" t="str">
        <f t="shared" si="75"/>
        <v>NO</v>
      </c>
      <c r="AA569" s="4" t="str">
        <f t="shared" si="75"/>
        <v>NO</v>
      </c>
      <c r="AB569" s="4" t="str">
        <f t="shared" si="75"/>
        <v>NO</v>
      </c>
      <c r="AD569" s="4">
        <f t="shared" si="76"/>
        <v>0</v>
      </c>
    </row>
    <row r="570" spans="1:30" ht="27.65" customHeight="1" x14ac:dyDescent="0.35">
      <c r="A570" s="34">
        <v>578</v>
      </c>
      <c r="B570" s="1" t="s">
        <v>1741</v>
      </c>
      <c r="C570" s="1"/>
      <c r="D570" s="1"/>
      <c r="E570" s="1"/>
      <c r="F570" s="1" t="str">
        <f t="shared" ref="F570:F571" si="81">B570</f>
        <v>ССМЦ РЕГИОН № 2, ООО</v>
      </c>
      <c r="G570" s="35" t="s">
        <v>1742</v>
      </c>
      <c r="H570" s="35" t="s">
        <v>1743</v>
      </c>
      <c r="I570" s="35" t="s">
        <v>33</v>
      </c>
      <c r="J570" s="36">
        <v>116992000</v>
      </c>
      <c r="K570" s="36">
        <v>236111000</v>
      </c>
      <c r="L570" s="36">
        <v>362282000</v>
      </c>
      <c r="M570" s="36">
        <v>493151000</v>
      </c>
      <c r="N570" s="36">
        <v>624715000</v>
      </c>
      <c r="O570" s="37">
        <v>-0.1409</v>
      </c>
      <c r="P570" s="37">
        <v>-0.1477</v>
      </c>
      <c r="Q570" s="37">
        <v>-0.1492</v>
      </c>
      <c r="R570" s="37">
        <v>-0.1178</v>
      </c>
      <c r="S570" s="37">
        <v>-2.47E-2</v>
      </c>
      <c r="T570" s="37">
        <v>-0.31419999999999998</v>
      </c>
      <c r="U570" s="37">
        <v>-0.29449999999999998</v>
      </c>
      <c r="V570" s="37">
        <v>-0.26550000000000001</v>
      </c>
      <c r="W570" s="37">
        <v>-0.2049</v>
      </c>
      <c r="X570" s="37">
        <v>-9.3899999999999997E-2</v>
      </c>
      <c r="Z570" s="4" t="str">
        <f t="shared" si="75"/>
        <v>NO</v>
      </c>
      <c r="AA570" s="4" t="str">
        <f t="shared" si="75"/>
        <v>NO</v>
      </c>
      <c r="AB570" s="4" t="str">
        <f t="shared" si="75"/>
        <v>NO</v>
      </c>
      <c r="AD570" s="4">
        <f t="shared" si="76"/>
        <v>0</v>
      </c>
    </row>
    <row r="571" spans="1:30" ht="27.65" customHeight="1" x14ac:dyDescent="0.35">
      <c r="A571" s="34">
        <v>579</v>
      </c>
      <c r="B571" s="1" t="s">
        <v>1744</v>
      </c>
      <c r="C571" s="1"/>
      <c r="D571" s="1"/>
      <c r="E571" s="1"/>
      <c r="F571" s="1" t="str">
        <f t="shared" si="81"/>
        <v>МТК МГ+, ООО</v>
      </c>
      <c r="G571" s="35" t="s">
        <v>1745</v>
      </c>
      <c r="H571" s="35" t="s">
        <v>1746</v>
      </c>
      <c r="I571" s="35" t="s">
        <v>33</v>
      </c>
      <c r="J571" s="36">
        <v>306921000</v>
      </c>
      <c r="K571" s="36">
        <v>411399000</v>
      </c>
      <c r="L571" s="36">
        <v>445958000</v>
      </c>
      <c r="M571" s="36">
        <v>581687000</v>
      </c>
      <c r="N571" s="36">
        <v>624282000</v>
      </c>
      <c r="O571" s="37">
        <v>0.16600000000000001</v>
      </c>
      <c r="P571" s="37">
        <v>0.29830000000000001</v>
      </c>
      <c r="Q571" s="37">
        <v>6.0000000000000001E-3</v>
      </c>
      <c r="R571" s="37">
        <v>0.15090000000000001</v>
      </c>
      <c r="S571" s="37">
        <v>0.1062</v>
      </c>
      <c r="T571" s="37">
        <v>8.9700000000000002E-2</v>
      </c>
      <c r="U571" s="37">
        <v>0.2621</v>
      </c>
      <c r="V571" s="37">
        <v>-2.8999999999999998E-3</v>
      </c>
      <c r="W571" s="37">
        <v>0.20100000000000001</v>
      </c>
      <c r="X571" s="37">
        <v>0.11990000000000001</v>
      </c>
      <c r="Z571" s="4" t="str">
        <f t="shared" si="75"/>
        <v>NO</v>
      </c>
      <c r="AA571" s="4" t="str">
        <f t="shared" si="75"/>
        <v>NO</v>
      </c>
      <c r="AB571" s="4" t="str">
        <f t="shared" si="75"/>
        <v>NO</v>
      </c>
      <c r="AD571" s="4">
        <f t="shared" si="76"/>
        <v>0</v>
      </c>
    </row>
    <row r="572" spans="1:30" ht="27.65" customHeight="1" x14ac:dyDescent="0.35">
      <c r="A572" s="34">
        <v>580</v>
      </c>
      <c r="B572" s="1" t="s">
        <v>1747</v>
      </c>
      <c r="C572" s="1" t="s">
        <v>29015</v>
      </c>
      <c r="D572" s="1"/>
      <c r="E572" s="1"/>
      <c r="F572" s="1" t="s">
        <v>28722</v>
      </c>
      <c r="G572" s="35" t="s">
        <v>1748</v>
      </c>
      <c r="H572" s="35" t="s">
        <v>1749</v>
      </c>
      <c r="I572" s="35" t="s">
        <v>23</v>
      </c>
      <c r="J572" s="36">
        <v>170112000</v>
      </c>
      <c r="K572" s="36">
        <v>214591000</v>
      </c>
      <c r="L572" s="36">
        <v>340451000</v>
      </c>
      <c r="M572" s="36">
        <v>469688000</v>
      </c>
      <c r="N572" s="36">
        <v>624185000</v>
      </c>
      <c r="O572" s="37">
        <v>0.1065</v>
      </c>
      <c r="P572" s="37">
        <v>-0.74650000000000005</v>
      </c>
      <c r="Q572" s="37">
        <v>-0.27850000000000003</v>
      </c>
      <c r="R572" s="37">
        <v>-8.6900000000000005E-2</v>
      </c>
      <c r="S572" s="37">
        <v>2.4E-2</v>
      </c>
      <c r="T572" s="37">
        <v>-2.0000000000000001E-4</v>
      </c>
      <c r="U572" s="37">
        <v>-2.7000000000000001E-3</v>
      </c>
      <c r="V572" s="37">
        <v>-2.9999999999999997E-4</v>
      </c>
      <c r="W572" s="37"/>
      <c r="X572" s="37">
        <v>1.6299999999999999E-2</v>
      </c>
      <c r="Z572" s="4" t="str">
        <f t="shared" si="75"/>
        <v>NO</v>
      </c>
      <c r="AA572" s="4" t="str">
        <f t="shared" si="75"/>
        <v>NO</v>
      </c>
      <c r="AB572" s="4" t="str">
        <f t="shared" si="75"/>
        <v>NO</v>
      </c>
      <c r="AD572" s="4">
        <f t="shared" si="76"/>
        <v>0</v>
      </c>
    </row>
    <row r="573" spans="1:30" ht="27.65" customHeight="1" x14ac:dyDescent="0.35">
      <c r="A573" s="34">
        <v>581</v>
      </c>
      <c r="B573" s="1" t="s">
        <v>1750</v>
      </c>
      <c r="C573" s="1" t="s">
        <v>29015</v>
      </c>
      <c r="D573" s="1" t="s">
        <v>29043</v>
      </c>
      <c r="E573" s="1" t="s">
        <v>29059</v>
      </c>
      <c r="F573" s="1" t="str">
        <f>B573</f>
        <v>ВАРИКОЗА НЕТ, ООО</v>
      </c>
      <c r="G573" s="35" t="s">
        <v>1751</v>
      </c>
      <c r="H573" s="35" t="s">
        <v>1752</v>
      </c>
      <c r="I573" s="35" t="s">
        <v>33</v>
      </c>
      <c r="J573" s="36">
        <v>398997000</v>
      </c>
      <c r="K573" s="36">
        <v>570697000</v>
      </c>
      <c r="L573" s="36">
        <v>619784000</v>
      </c>
      <c r="M573" s="36">
        <v>657457000</v>
      </c>
      <c r="N573" s="36">
        <v>623387000</v>
      </c>
      <c r="O573" s="37">
        <v>0.40310000000000001</v>
      </c>
      <c r="P573" s="37">
        <v>0.43930000000000002</v>
      </c>
      <c r="Q573" s="37">
        <v>0.40699999999999997</v>
      </c>
      <c r="R573" s="37">
        <v>0.32319999999999999</v>
      </c>
      <c r="S573" s="37">
        <v>0.216</v>
      </c>
      <c r="T573" s="37"/>
      <c r="U573" s="37"/>
      <c r="V573" s="37"/>
      <c r="W573" s="37"/>
      <c r="X573" s="37"/>
      <c r="Z573" s="4" t="str">
        <f t="shared" si="75"/>
        <v>YES</v>
      </c>
      <c r="AA573" s="4" t="str">
        <f t="shared" si="75"/>
        <v>YES</v>
      </c>
      <c r="AB573" s="4" t="str">
        <f t="shared" si="75"/>
        <v>YES</v>
      </c>
      <c r="AD573" s="4">
        <f t="shared" si="76"/>
        <v>3</v>
      </c>
    </row>
    <row r="574" spans="1:30" ht="27.65" customHeight="1" x14ac:dyDescent="0.35">
      <c r="A574" s="34">
        <v>582</v>
      </c>
      <c r="B574" s="1" t="s">
        <v>1753</v>
      </c>
      <c r="C574" s="1" t="s">
        <v>29015</v>
      </c>
      <c r="D574" s="1"/>
      <c r="E574" s="1"/>
      <c r="F574" s="1" t="s">
        <v>28722</v>
      </c>
      <c r="G574" s="35" t="s">
        <v>1754</v>
      </c>
      <c r="H574" s="35" t="s">
        <v>1755</v>
      </c>
      <c r="I574" s="35" t="s">
        <v>23</v>
      </c>
      <c r="J574" s="36"/>
      <c r="K574" s="36"/>
      <c r="L574" s="36">
        <v>60853000</v>
      </c>
      <c r="M574" s="36">
        <v>380720000</v>
      </c>
      <c r="N574" s="36">
        <v>621873000</v>
      </c>
      <c r="O574" s="37"/>
      <c r="P574" s="37"/>
      <c r="Q574" s="37">
        <v>-0.93789999999999996</v>
      </c>
      <c r="R574" s="37">
        <v>-1.9E-2</v>
      </c>
      <c r="S574" s="37">
        <v>0.1221</v>
      </c>
      <c r="T574" s="37"/>
      <c r="U574" s="37"/>
      <c r="V574" s="37"/>
      <c r="W574" s="37"/>
      <c r="X574" s="37">
        <v>-5.8000000000000003E-2</v>
      </c>
      <c r="Z574" s="4" t="str">
        <f t="shared" si="75"/>
        <v>NO</v>
      </c>
      <c r="AA574" s="4" t="str">
        <f t="shared" si="75"/>
        <v>NO</v>
      </c>
      <c r="AB574" s="4" t="str">
        <f t="shared" si="75"/>
        <v>NO</v>
      </c>
      <c r="AD574" s="4">
        <f t="shared" si="76"/>
        <v>0</v>
      </c>
    </row>
    <row r="575" spans="1:30" ht="14.4" customHeight="1" x14ac:dyDescent="0.35">
      <c r="A575" s="34">
        <v>583</v>
      </c>
      <c r="B575" s="1" t="s">
        <v>1756</v>
      </c>
      <c r="C575" s="1" t="s">
        <v>28702</v>
      </c>
      <c r="D575" s="1"/>
      <c r="E575" s="1"/>
      <c r="F575" s="1" t="s">
        <v>29262</v>
      </c>
      <c r="G575" s="35" t="s">
        <v>1757</v>
      </c>
      <c r="H575" s="35" t="s">
        <v>1758</v>
      </c>
      <c r="I575" s="35" t="s">
        <v>87</v>
      </c>
      <c r="J575" s="36">
        <v>165941000</v>
      </c>
      <c r="K575" s="36">
        <v>172009000</v>
      </c>
      <c r="L575" s="36">
        <v>209953000</v>
      </c>
      <c r="M575" s="36">
        <v>502700000</v>
      </c>
      <c r="N575" s="36">
        <v>621696000</v>
      </c>
      <c r="O575" s="37">
        <v>0.27860000000000001</v>
      </c>
      <c r="P575" s="37">
        <v>0.19719999999999999</v>
      </c>
      <c r="Q575" s="37">
        <v>0.27500000000000002</v>
      </c>
      <c r="R575" s="37">
        <v>0.1023</v>
      </c>
      <c r="S575" s="37">
        <v>0.1618</v>
      </c>
      <c r="T575" s="37">
        <v>0.20030000000000001</v>
      </c>
      <c r="U575" s="37">
        <v>0.12920000000000001</v>
      </c>
      <c r="V575" s="37">
        <v>0.21410000000000001</v>
      </c>
      <c r="W575" s="37">
        <v>-0.1489</v>
      </c>
      <c r="X575" s="37">
        <v>-8.7499999999999994E-2</v>
      </c>
      <c r="Z575" s="4" t="str">
        <f t="shared" si="75"/>
        <v>YES</v>
      </c>
      <c r="AA575" s="4" t="str">
        <f t="shared" si="75"/>
        <v>NO</v>
      </c>
      <c r="AB575" s="4" t="str">
        <f t="shared" si="75"/>
        <v>NO</v>
      </c>
      <c r="AD575" s="4">
        <f t="shared" si="76"/>
        <v>1</v>
      </c>
    </row>
    <row r="576" spans="1:30" ht="14.4" customHeight="1" x14ac:dyDescent="0.35">
      <c r="A576" s="34">
        <v>584</v>
      </c>
      <c r="B576" s="1" t="s">
        <v>1759</v>
      </c>
      <c r="C576" s="1"/>
      <c r="D576" s="1"/>
      <c r="E576" s="1"/>
      <c r="F576" s="1" t="str">
        <f t="shared" ref="F576:F578" si="82">B576</f>
        <v>СЕТЬ КЛИНИК ПОДРУЖКИ, ООО</v>
      </c>
      <c r="G576" s="35" t="s">
        <v>1760</v>
      </c>
      <c r="H576" s="35" t="s">
        <v>1761</v>
      </c>
      <c r="I576" s="35" t="s">
        <v>36</v>
      </c>
      <c r="J576" s="36"/>
      <c r="K576" s="36"/>
      <c r="L576" s="36"/>
      <c r="M576" s="36"/>
      <c r="N576" s="36">
        <v>619947000</v>
      </c>
      <c r="O576" s="37"/>
      <c r="P576" s="37"/>
      <c r="Q576" s="37"/>
      <c r="R576" s="37"/>
      <c r="S576" s="37">
        <v>9.8500000000000004E-2</v>
      </c>
      <c r="T576" s="37"/>
      <c r="U576" s="37"/>
      <c r="V576" s="37"/>
      <c r="W576" s="37"/>
      <c r="X576" s="37">
        <v>7.2099999999999997E-2</v>
      </c>
      <c r="Z576" s="4" t="str">
        <f t="shared" si="75"/>
        <v>NO</v>
      </c>
      <c r="AA576" s="4" t="str">
        <f t="shared" si="75"/>
        <v>NO</v>
      </c>
      <c r="AB576" s="4" t="str">
        <f t="shared" si="75"/>
        <v>NO</v>
      </c>
      <c r="AD576" s="4">
        <f t="shared" si="76"/>
        <v>0</v>
      </c>
    </row>
    <row r="577" spans="1:30" ht="27.65" customHeight="1" x14ac:dyDescent="0.35">
      <c r="A577" s="34">
        <v>585</v>
      </c>
      <c r="B577" s="1" t="s">
        <v>1762</v>
      </c>
      <c r="C577" s="1" t="s">
        <v>29082</v>
      </c>
      <c r="D577" s="1"/>
      <c r="E577" s="1"/>
      <c r="F577" s="1" t="str">
        <f t="shared" si="82"/>
        <v>КБ РЖД-МЕДИЦИНА Г. АСТРАХАНЬ, ЧУЗ</v>
      </c>
      <c r="G577" s="35" t="s">
        <v>1763</v>
      </c>
      <c r="H577" s="35" t="s">
        <v>1764</v>
      </c>
      <c r="I577" s="35" t="s">
        <v>23</v>
      </c>
      <c r="J577" s="36">
        <v>492336000</v>
      </c>
      <c r="K577" s="36">
        <v>491620000</v>
      </c>
      <c r="L577" s="36">
        <v>513718000</v>
      </c>
      <c r="M577" s="36">
        <v>562584000</v>
      </c>
      <c r="N577" s="36">
        <v>619352000</v>
      </c>
      <c r="O577" s="37">
        <v>0.12709999999999999</v>
      </c>
      <c r="P577" s="37">
        <v>-2.5999999999999999E-3</v>
      </c>
      <c r="Q577" s="37">
        <v>-2.29E-2</v>
      </c>
      <c r="R577" s="37">
        <v>-3.32E-2</v>
      </c>
      <c r="S577" s="37">
        <v>-5.1999999999999998E-3</v>
      </c>
      <c r="T577" s="37">
        <v>0.11990000000000001</v>
      </c>
      <c r="U577" s="37">
        <v>-1.47E-2</v>
      </c>
      <c r="V577" s="37">
        <v>-3.6600000000000001E-2</v>
      </c>
      <c r="W577" s="37">
        <v>-4.48E-2</v>
      </c>
      <c r="X577" s="37">
        <v>-3.3399999999999999E-2</v>
      </c>
      <c r="Z577" s="4" t="str">
        <f t="shared" si="75"/>
        <v>NO</v>
      </c>
      <c r="AA577" s="4" t="str">
        <f t="shared" si="75"/>
        <v>NO</v>
      </c>
      <c r="AB577" s="4" t="str">
        <f t="shared" si="75"/>
        <v>NO</v>
      </c>
      <c r="AD577" s="4">
        <f t="shared" si="76"/>
        <v>0</v>
      </c>
    </row>
    <row r="578" spans="1:30" ht="14.4" customHeight="1" x14ac:dyDescent="0.35">
      <c r="A578" s="34">
        <v>586</v>
      </c>
      <c r="B578" s="1" t="s">
        <v>1765</v>
      </c>
      <c r="C578" s="1"/>
      <c r="D578" s="1"/>
      <c r="E578" s="1"/>
      <c r="F578" s="1" t="str">
        <f t="shared" si="82"/>
        <v>ВИТАЦЕНТР, ООО</v>
      </c>
      <c r="G578" s="35" t="s">
        <v>1766</v>
      </c>
      <c r="H578" s="35" t="s">
        <v>1767</v>
      </c>
      <c r="I578" s="35" t="s">
        <v>43</v>
      </c>
      <c r="J578" s="36">
        <v>392062000</v>
      </c>
      <c r="K578" s="36">
        <v>394246000</v>
      </c>
      <c r="L578" s="36">
        <v>436692000</v>
      </c>
      <c r="M578" s="36">
        <v>522984000</v>
      </c>
      <c r="N578" s="36">
        <v>619288000</v>
      </c>
      <c r="O578" s="37">
        <v>0.1036</v>
      </c>
      <c r="P578" s="37">
        <v>1.17E-2</v>
      </c>
      <c r="Q578" s="37">
        <v>-2.01E-2</v>
      </c>
      <c r="R578" s="37">
        <v>1.5900000000000001E-2</v>
      </c>
      <c r="S578" s="37">
        <v>3.5400000000000001E-2</v>
      </c>
      <c r="T578" s="37"/>
      <c r="U578" s="37">
        <v>6.8999999999999999E-3</v>
      </c>
      <c r="V578" s="37">
        <v>9.2999999999999992E-3</v>
      </c>
      <c r="W578" s="37"/>
      <c r="X578" s="37"/>
      <c r="Z578" s="4" t="str">
        <f t="shared" si="75"/>
        <v>NO</v>
      </c>
      <c r="AA578" s="4" t="str">
        <f t="shared" si="75"/>
        <v>NO</v>
      </c>
      <c r="AB578" s="4" t="str">
        <f t="shared" si="75"/>
        <v>NO</v>
      </c>
      <c r="AD578" s="4">
        <f t="shared" si="76"/>
        <v>0</v>
      </c>
    </row>
    <row r="579" spans="1:30" ht="27.65" customHeight="1" x14ac:dyDescent="0.35">
      <c r="A579" s="34">
        <v>587</v>
      </c>
      <c r="B579" s="1" t="s">
        <v>1768</v>
      </c>
      <c r="C579" s="1" t="s">
        <v>28702</v>
      </c>
      <c r="D579" s="1"/>
      <c r="E579" s="1"/>
      <c r="F579" s="1" t="s">
        <v>29262</v>
      </c>
      <c r="G579" s="35" t="s">
        <v>1769</v>
      </c>
      <c r="H579" s="35" t="s">
        <v>1770</v>
      </c>
      <c r="I579" s="35" t="s">
        <v>87</v>
      </c>
      <c r="J579" s="36">
        <v>353068000</v>
      </c>
      <c r="K579" s="36">
        <v>417769000</v>
      </c>
      <c r="L579" s="36">
        <v>537139000</v>
      </c>
      <c r="M579" s="36">
        <v>695399000</v>
      </c>
      <c r="N579" s="36">
        <v>617586000</v>
      </c>
      <c r="O579" s="37">
        <v>5.0700000000000002E-2</v>
      </c>
      <c r="P579" s="37">
        <v>2.1999999999999999E-2</v>
      </c>
      <c r="Q579" s="37">
        <v>2.64E-2</v>
      </c>
      <c r="R579" s="37">
        <v>4.3099999999999999E-2</v>
      </c>
      <c r="S579" s="37">
        <v>2.6700000000000002E-2</v>
      </c>
      <c r="T579" s="37">
        <v>6.9099999999999995E-2</v>
      </c>
      <c r="U579" s="37">
        <v>1.1000000000000001E-3</v>
      </c>
      <c r="V579" s="37">
        <v>1.44E-2</v>
      </c>
      <c r="W579" s="37">
        <v>1.03E-2</v>
      </c>
      <c r="X579" s="37">
        <v>7.7999999999999996E-3</v>
      </c>
      <c r="Z579" s="4" t="str">
        <f t="shared" si="75"/>
        <v>NO</v>
      </c>
      <c r="AA579" s="4" t="str">
        <f t="shared" si="75"/>
        <v>NO</v>
      </c>
      <c r="AB579" s="4" t="str">
        <f t="shared" si="75"/>
        <v>NO</v>
      </c>
      <c r="AD579" s="4">
        <f t="shared" si="76"/>
        <v>0</v>
      </c>
    </row>
    <row r="580" spans="1:30" ht="27.65" customHeight="1" x14ac:dyDescent="0.35">
      <c r="A580" s="34">
        <v>588</v>
      </c>
      <c r="B580" s="1" t="s">
        <v>1771</v>
      </c>
      <c r="C580" s="1" t="s">
        <v>29082</v>
      </c>
      <c r="D580" s="1"/>
      <c r="E580" s="1"/>
      <c r="F580" s="1" t="str">
        <f t="shared" ref="F580:F582" si="83">B580</f>
        <v>РЖД-МЕДИЦИНА Г. БРЯНСК, ЧУЗ</v>
      </c>
      <c r="G580" s="35" t="s">
        <v>1772</v>
      </c>
      <c r="H580" s="35" t="s">
        <v>1773</v>
      </c>
      <c r="I580" s="35" t="s">
        <v>23</v>
      </c>
      <c r="J580" s="36">
        <v>374928000</v>
      </c>
      <c r="K580" s="36">
        <v>402163000</v>
      </c>
      <c r="L580" s="36">
        <v>488590000</v>
      </c>
      <c r="M580" s="36">
        <v>552444000</v>
      </c>
      <c r="N580" s="36">
        <v>616728000</v>
      </c>
      <c r="O580" s="37">
        <v>1.77E-2</v>
      </c>
      <c r="P580" s="37">
        <v>1.5299999999999999E-2</v>
      </c>
      <c r="Q580" s="37">
        <v>6.1800000000000001E-2</v>
      </c>
      <c r="R580" s="37">
        <v>7.6100000000000001E-2</v>
      </c>
      <c r="S580" s="37">
        <v>0.1295</v>
      </c>
      <c r="T580" s="37">
        <v>5.0000000000000001E-3</v>
      </c>
      <c r="U580" s="37">
        <v>8.0999999999999996E-3</v>
      </c>
      <c r="V580" s="37">
        <v>4.7899999999999998E-2</v>
      </c>
      <c r="W580" s="37">
        <v>6.0100000000000001E-2</v>
      </c>
      <c r="X580" s="37">
        <v>0.1231</v>
      </c>
      <c r="Z580" s="4" t="str">
        <f t="shared" si="75"/>
        <v>NO</v>
      </c>
      <c r="AA580" s="4" t="str">
        <f t="shared" si="75"/>
        <v>NO</v>
      </c>
      <c r="AB580" s="4" t="str">
        <f t="shared" si="75"/>
        <v>NO</v>
      </c>
      <c r="AD580" s="4">
        <f t="shared" si="76"/>
        <v>0</v>
      </c>
    </row>
    <row r="581" spans="1:30" ht="27.65" customHeight="1" x14ac:dyDescent="0.35">
      <c r="A581" s="34">
        <v>589</v>
      </c>
      <c r="B581" s="1" t="s">
        <v>1774</v>
      </c>
      <c r="C581" s="1" t="s">
        <v>29015</v>
      </c>
      <c r="D581" s="1"/>
      <c r="E581" s="1"/>
      <c r="F581" s="1" t="str">
        <f t="shared" si="83"/>
        <v>КЛИНИКА ЭКСПЕРТ НОВОСИБИРСК, ООО</v>
      </c>
      <c r="G581" s="35" t="s">
        <v>1775</v>
      </c>
      <c r="H581" s="35" t="s">
        <v>1776</v>
      </c>
      <c r="I581" s="35" t="s">
        <v>33</v>
      </c>
      <c r="J581" s="36">
        <v>114123000</v>
      </c>
      <c r="K581" s="36">
        <v>173618000</v>
      </c>
      <c r="L581" s="36">
        <v>343914000</v>
      </c>
      <c r="M581" s="36">
        <v>499964000</v>
      </c>
      <c r="N581" s="36">
        <v>616363000</v>
      </c>
      <c r="O581" s="37">
        <v>9.0200000000000002E-2</v>
      </c>
      <c r="P581" s="37">
        <v>-0.37259999999999999</v>
      </c>
      <c r="Q581" s="37">
        <v>-8.8200000000000001E-2</v>
      </c>
      <c r="R581" s="37">
        <v>3.9899999999999998E-2</v>
      </c>
      <c r="S581" s="37">
        <v>0.1363</v>
      </c>
      <c r="T581" s="37">
        <v>1.34E-2</v>
      </c>
      <c r="U581" s="37">
        <v>-0.89570000000000005</v>
      </c>
      <c r="V581" s="37">
        <v>-0.32169999999999999</v>
      </c>
      <c r="W581" s="37">
        <v>-0.13070000000000001</v>
      </c>
      <c r="X581" s="37">
        <v>-1.3599999999999999E-2</v>
      </c>
      <c r="Z581" s="4" t="str">
        <f t="shared" ref="Z581:AB644" si="84">IF(Q581&gt;20%,"YES","NO")</f>
        <v>NO</v>
      </c>
      <c r="AA581" s="4" t="str">
        <f t="shared" si="84"/>
        <v>NO</v>
      </c>
      <c r="AB581" s="4" t="str">
        <f t="shared" si="84"/>
        <v>NO</v>
      </c>
      <c r="AD581" s="4">
        <f t="shared" ref="AD581:AD644" si="85">COUNTIF(Z581:AB581,"YES")</f>
        <v>0</v>
      </c>
    </row>
    <row r="582" spans="1:30" ht="27.65" customHeight="1" x14ac:dyDescent="0.35">
      <c r="A582" s="34">
        <v>590</v>
      </c>
      <c r="B582" s="1" t="s">
        <v>1777</v>
      </c>
      <c r="C582" s="1" t="s">
        <v>29015</v>
      </c>
      <c r="D582" s="1"/>
      <c r="E582" s="1" t="s">
        <v>29008</v>
      </c>
      <c r="F582" s="1" t="str">
        <f t="shared" si="83"/>
        <v>ДАНТИСТОФФ, ООО</v>
      </c>
      <c r="G582" s="35" t="s">
        <v>1778</v>
      </c>
      <c r="H582" s="35" t="s">
        <v>1779</v>
      </c>
      <c r="I582" s="35" t="s">
        <v>29</v>
      </c>
      <c r="J582" s="36">
        <v>244707000</v>
      </c>
      <c r="K582" s="36">
        <v>341682000</v>
      </c>
      <c r="L582" s="36">
        <v>326850000</v>
      </c>
      <c r="M582" s="36">
        <v>437327000</v>
      </c>
      <c r="N582" s="36">
        <v>616352000</v>
      </c>
      <c r="O582" s="37">
        <v>0.1648</v>
      </c>
      <c r="P582" s="37">
        <v>0.21379999999999999</v>
      </c>
      <c r="Q582" s="37">
        <v>9.2999999999999999E-2</v>
      </c>
      <c r="R582" s="37">
        <v>0.1459</v>
      </c>
      <c r="S582" s="37">
        <v>3.5499999999999997E-2</v>
      </c>
      <c r="T582" s="37"/>
      <c r="U582" s="37">
        <v>-2.0000000000000001E-4</v>
      </c>
      <c r="V582" s="37">
        <v>-1E-4</v>
      </c>
      <c r="W582" s="37">
        <v>-5.3E-3</v>
      </c>
      <c r="X582" s="37">
        <v>-1.7100000000000001E-2</v>
      </c>
      <c r="Z582" s="4" t="str">
        <f t="shared" si="84"/>
        <v>NO</v>
      </c>
      <c r="AA582" s="4" t="str">
        <f t="shared" si="84"/>
        <v>NO</v>
      </c>
      <c r="AB582" s="4" t="str">
        <f t="shared" si="84"/>
        <v>NO</v>
      </c>
      <c r="AD582" s="4">
        <f t="shared" si="85"/>
        <v>0</v>
      </c>
    </row>
    <row r="583" spans="1:30" ht="41.4" customHeight="1" x14ac:dyDescent="0.35">
      <c r="A583" s="34">
        <v>591</v>
      </c>
      <c r="B583" s="1" t="s">
        <v>1780</v>
      </c>
      <c r="C583" s="1" t="s">
        <v>28702</v>
      </c>
      <c r="D583" s="1"/>
      <c r="E583" s="1"/>
      <c r="F583" s="1" t="s">
        <v>29262</v>
      </c>
      <c r="G583" s="35" t="s">
        <v>1781</v>
      </c>
      <c r="H583" s="35" t="s">
        <v>1782</v>
      </c>
      <c r="I583" s="35" t="s">
        <v>87</v>
      </c>
      <c r="J583" s="36">
        <v>407760000</v>
      </c>
      <c r="K583" s="36">
        <v>450906000</v>
      </c>
      <c r="L583" s="36">
        <v>634735000</v>
      </c>
      <c r="M583" s="36">
        <v>807265000</v>
      </c>
      <c r="N583" s="36">
        <v>615955000</v>
      </c>
      <c r="O583" s="37">
        <v>0.1444</v>
      </c>
      <c r="P583" s="37">
        <v>0.1036</v>
      </c>
      <c r="Q583" s="37">
        <v>0.18099999999999999</v>
      </c>
      <c r="R583" s="37">
        <v>4.1599999999999998E-2</v>
      </c>
      <c r="S583" s="37">
        <v>-6.1800000000000001E-2</v>
      </c>
      <c r="T583" s="37">
        <v>-0.33979999999999999</v>
      </c>
      <c r="U583" s="37">
        <v>-4.1000000000000003E-3</v>
      </c>
      <c r="V583" s="37">
        <v>0.14069999999999999</v>
      </c>
      <c r="W583" s="37">
        <v>6.7000000000000002E-3</v>
      </c>
      <c r="X583" s="37">
        <v>-6.0299999999999999E-2</v>
      </c>
      <c r="Z583" s="4" t="str">
        <f t="shared" si="84"/>
        <v>NO</v>
      </c>
      <c r="AA583" s="4" t="str">
        <f t="shared" si="84"/>
        <v>NO</v>
      </c>
      <c r="AB583" s="4" t="str">
        <f t="shared" si="84"/>
        <v>NO</v>
      </c>
      <c r="AD583" s="4">
        <f t="shared" si="85"/>
        <v>0</v>
      </c>
    </row>
    <row r="584" spans="1:30" ht="27.65" customHeight="1" x14ac:dyDescent="0.35">
      <c r="A584" s="34">
        <v>592</v>
      </c>
      <c r="B584" s="1" t="s">
        <v>1783</v>
      </c>
      <c r="C584" s="1" t="s">
        <v>29015</v>
      </c>
      <c r="D584" s="1"/>
      <c r="E584" s="1" t="s">
        <v>29008</v>
      </c>
      <c r="F584" s="1" t="str">
        <f t="shared" ref="F584:F586" si="86">B584</f>
        <v>ДЕМАНТС, ООО</v>
      </c>
      <c r="G584" s="35" t="s">
        <v>1784</v>
      </c>
      <c r="H584" s="35" t="s">
        <v>1785</v>
      </c>
      <c r="I584" s="35" t="s">
        <v>29</v>
      </c>
      <c r="J584" s="36">
        <v>7159000</v>
      </c>
      <c r="K584" s="36">
        <v>103457000</v>
      </c>
      <c r="L584" s="36">
        <v>239461000</v>
      </c>
      <c r="M584" s="36">
        <v>552677000</v>
      </c>
      <c r="N584" s="36">
        <v>614392000</v>
      </c>
      <c r="O584" s="37">
        <v>-3.1926000000000001</v>
      </c>
      <c r="P584" s="37">
        <v>-1.8599999999999998E-2</v>
      </c>
      <c r="Q584" s="37">
        <v>9.7100000000000006E-2</v>
      </c>
      <c r="R584" s="37">
        <v>0.22670000000000001</v>
      </c>
      <c r="S584" s="37">
        <v>0.13780000000000001</v>
      </c>
      <c r="T584" s="37">
        <v>-3.2763</v>
      </c>
      <c r="U584" s="37"/>
      <c r="V584" s="37"/>
      <c r="W584" s="37"/>
      <c r="X584" s="37"/>
      <c r="Z584" s="4" t="str">
        <f t="shared" si="84"/>
        <v>NO</v>
      </c>
      <c r="AA584" s="4" t="str">
        <f t="shared" si="84"/>
        <v>YES</v>
      </c>
      <c r="AB584" s="4" t="str">
        <f t="shared" si="84"/>
        <v>NO</v>
      </c>
      <c r="AD584" s="4">
        <f t="shared" si="85"/>
        <v>1</v>
      </c>
    </row>
    <row r="585" spans="1:30" ht="27.65" customHeight="1" x14ac:dyDescent="0.35">
      <c r="A585" s="34">
        <v>593</v>
      </c>
      <c r="B585" s="1" t="s">
        <v>1786</v>
      </c>
      <c r="C585" s="1"/>
      <c r="D585" s="1"/>
      <c r="E585" s="1"/>
      <c r="F585" s="1" t="str">
        <f t="shared" si="86"/>
        <v>ПРЕТОР, ООО</v>
      </c>
      <c r="G585" s="35" t="s">
        <v>1787</v>
      </c>
      <c r="H585" s="35" t="s">
        <v>1788</v>
      </c>
      <c r="I585" s="35" t="s">
        <v>544</v>
      </c>
      <c r="J585" s="36">
        <v>298290000</v>
      </c>
      <c r="K585" s="36">
        <v>220366000</v>
      </c>
      <c r="L585" s="36">
        <v>280772000</v>
      </c>
      <c r="M585" s="36">
        <v>418760000</v>
      </c>
      <c r="N585" s="36">
        <v>613057000</v>
      </c>
      <c r="O585" s="37">
        <v>3.6999999999999998E-2</v>
      </c>
      <c r="P585" s="37">
        <v>4.8899999999999999E-2</v>
      </c>
      <c r="Q585" s="37">
        <v>4.1399999999999999E-2</v>
      </c>
      <c r="R585" s="37">
        <v>4.5199999999999997E-2</v>
      </c>
      <c r="S585" s="37">
        <v>5.5599999999999997E-2</v>
      </c>
      <c r="T585" s="37">
        <v>2.23E-2</v>
      </c>
      <c r="U585" s="37">
        <v>1.34E-2</v>
      </c>
      <c r="V585" s="37">
        <v>1.7000000000000001E-2</v>
      </c>
      <c r="W585" s="37">
        <v>1.8700000000000001E-2</v>
      </c>
      <c r="X585" s="37">
        <v>1.9699999999999999E-2</v>
      </c>
      <c r="Z585" s="4" t="str">
        <f t="shared" si="84"/>
        <v>NO</v>
      </c>
      <c r="AA585" s="4" t="str">
        <f t="shared" si="84"/>
        <v>NO</v>
      </c>
      <c r="AB585" s="4" t="str">
        <f t="shared" si="84"/>
        <v>NO</v>
      </c>
      <c r="AD585" s="4">
        <f t="shared" si="85"/>
        <v>0</v>
      </c>
    </row>
    <row r="586" spans="1:30" ht="14.4" customHeight="1" x14ac:dyDescent="0.35">
      <c r="A586" s="34">
        <v>594</v>
      </c>
      <c r="B586" s="1" t="s">
        <v>1789</v>
      </c>
      <c r="C586" s="1"/>
      <c r="D586" s="1"/>
      <c r="E586" s="1"/>
      <c r="F586" s="1" t="str">
        <f t="shared" si="86"/>
        <v>КЛИНИКА ПРОФЕССОРА ПАСМАН, ООО</v>
      </c>
      <c r="G586" s="35" t="s">
        <v>1790</v>
      </c>
      <c r="H586" s="35" t="s">
        <v>1791</v>
      </c>
      <c r="I586" s="35" t="s">
        <v>544</v>
      </c>
      <c r="J586" s="36">
        <v>320760000</v>
      </c>
      <c r="K586" s="36">
        <v>344293000</v>
      </c>
      <c r="L586" s="36">
        <v>452070000</v>
      </c>
      <c r="M586" s="36">
        <v>535146000</v>
      </c>
      <c r="N586" s="36">
        <v>612176000</v>
      </c>
      <c r="O586" s="37">
        <v>9.3100000000000002E-2</v>
      </c>
      <c r="P586" s="37">
        <v>0.1003</v>
      </c>
      <c r="Q586" s="37">
        <v>0.15870000000000001</v>
      </c>
      <c r="R586" s="37">
        <v>0.13289999999999999</v>
      </c>
      <c r="S586" s="37">
        <v>0.15140000000000001</v>
      </c>
      <c r="T586" s="37">
        <v>7.2099999999999997E-2</v>
      </c>
      <c r="U586" s="37">
        <v>4.9399999999999999E-2</v>
      </c>
      <c r="V586" s="37">
        <v>0.1138</v>
      </c>
      <c r="W586" s="37">
        <v>5.33E-2</v>
      </c>
      <c r="X586" s="37">
        <v>-8.2000000000000007E-3</v>
      </c>
      <c r="Z586" s="4" t="str">
        <f t="shared" si="84"/>
        <v>NO</v>
      </c>
      <c r="AA586" s="4" t="str">
        <f t="shared" si="84"/>
        <v>NO</v>
      </c>
      <c r="AB586" s="4" t="str">
        <f t="shared" si="84"/>
        <v>NO</v>
      </c>
      <c r="AD586" s="4">
        <f t="shared" si="85"/>
        <v>0</v>
      </c>
    </row>
    <row r="587" spans="1:30" ht="14.4" customHeight="1" x14ac:dyDescent="0.35">
      <c r="A587" s="34">
        <v>595</v>
      </c>
      <c r="B587" s="1" t="s">
        <v>1792</v>
      </c>
      <c r="C587" s="1" t="s">
        <v>28702</v>
      </c>
      <c r="D587" s="1"/>
      <c r="E587" s="1"/>
      <c r="F587" s="1" t="s">
        <v>29262</v>
      </c>
      <c r="G587" s="35" t="s">
        <v>1793</v>
      </c>
      <c r="H587" s="35" t="s">
        <v>1794</v>
      </c>
      <c r="I587" s="35" t="s">
        <v>87</v>
      </c>
      <c r="J587" s="36">
        <v>72098000</v>
      </c>
      <c r="K587" s="36">
        <v>239028000</v>
      </c>
      <c r="L587" s="36">
        <v>294436000</v>
      </c>
      <c r="M587" s="36">
        <v>398306000</v>
      </c>
      <c r="N587" s="36">
        <v>611752000</v>
      </c>
      <c r="O587" s="37">
        <v>-1.6997</v>
      </c>
      <c r="P587" s="37">
        <v>-0.38429999999999997</v>
      </c>
      <c r="Q587" s="37">
        <v>-0.1691</v>
      </c>
      <c r="R587" s="37">
        <v>-0.24360000000000001</v>
      </c>
      <c r="S587" s="37">
        <v>-5.4000000000000003E-3</v>
      </c>
      <c r="T587" s="37">
        <v>-2.6964000000000001</v>
      </c>
      <c r="U587" s="37">
        <v>-1.2879</v>
      </c>
      <c r="V587" s="37">
        <v>-0.87660000000000005</v>
      </c>
      <c r="W587" s="37">
        <v>-1.0025999999999999</v>
      </c>
      <c r="X587" s="37">
        <v>-0.6331</v>
      </c>
      <c r="Z587" s="4" t="str">
        <f t="shared" si="84"/>
        <v>NO</v>
      </c>
      <c r="AA587" s="4" t="str">
        <f t="shared" si="84"/>
        <v>NO</v>
      </c>
      <c r="AB587" s="4" t="str">
        <f t="shared" si="84"/>
        <v>NO</v>
      </c>
      <c r="AD587" s="4">
        <f t="shared" si="85"/>
        <v>0</v>
      </c>
    </row>
    <row r="588" spans="1:30" ht="27.65" customHeight="1" x14ac:dyDescent="0.35">
      <c r="A588" s="34">
        <v>596</v>
      </c>
      <c r="B588" s="1" t="s">
        <v>1795</v>
      </c>
      <c r="C588" s="1" t="s">
        <v>29082</v>
      </c>
      <c r="D588" s="1"/>
      <c r="E588" s="1"/>
      <c r="F588" s="1" t="str">
        <f t="shared" ref="F588:F597" si="87">B588</f>
        <v>КБ РЖД-МЕДИЦИНА Г.МИНЕРАЛЬНЫЕ ВОДЫ, ЧУЗ</v>
      </c>
      <c r="G588" s="35" t="s">
        <v>1796</v>
      </c>
      <c r="H588" s="35" t="s">
        <v>1797</v>
      </c>
      <c r="I588" s="35" t="s">
        <v>23</v>
      </c>
      <c r="J588" s="36">
        <v>396543000</v>
      </c>
      <c r="K588" s="36">
        <v>425805000</v>
      </c>
      <c r="L588" s="36">
        <v>472513000</v>
      </c>
      <c r="M588" s="36">
        <v>522948000</v>
      </c>
      <c r="N588" s="36">
        <v>611403000</v>
      </c>
      <c r="O588" s="37">
        <v>2.4E-2</v>
      </c>
      <c r="P588" s="37">
        <v>1.5299999999999999E-2</v>
      </c>
      <c r="Q588" s="37">
        <v>1.84E-2</v>
      </c>
      <c r="R588" s="37">
        <v>1.8100000000000002E-2</v>
      </c>
      <c r="S588" s="37">
        <v>5.5E-2</v>
      </c>
      <c r="T588" s="37">
        <v>1.49E-2</v>
      </c>
      <c r="U588" s="37">
        <v>1.7600000000000001E-2</v>
      </c>
      <c r="V588" s="37">
        <v>-1.0999999999999999E-2</v>
      </c>
      <c r="W588" s="37">
        <v>2.0000000000000001E-4</v>
      </c>
      <c r="X588" s="37">
        <v>4.6199999999999998E-2</v>
      </c>
      <c r="Z588" s="4" t="str">
        <f t="shared" si="84"/>
        <v>NO</v>
      </c>
      <c r="AA588" s="4" t="str">
        <f t="shared" si="84"/>
        <v>NO</v>
      </c>
      <c r="AB588" s="4" t="str">
        <f t="shared" si="84"/>
        <v>NO</v>
      </c>
      <c r="AD588" s="4">
        <f t="shared" si="85"/>
        <v>0</v>
      </c>
    </row>
    <row r="589" spans="1:30" ht="14.4" customHeight="1" x14ac:dyDescent="0.35">
      <c r="A589" s="34">
        <v>597</v>
      </c>
      <c r="B589" s="1" t="s">
        <v>1798</v>
      </c>
      <c r="C589" s="1"/>
      <c r="D589" s="1"/>
      <c r="E589" s="1"/>
      <c r="F589" s="1" t="str">
        <f t="shared" si="87"/>
        <v>КЛИНИКА САНИТАС В МЕДПАРКЕ, ООО</v>
      </c>
      <c r="G589" s="35" t="s">
        <v>1799</v>
      </c>
      <c r="H589" s="35" t="s">
        <v>1800</v>
      </c>
      <c r="I589" s="35" t="s">
        <v>23</v>
      </c>
      <c r="J589" s="36">
        <v>191697000</v>
      </c>
      <c r="K589" s="36">
        <v>201485000</v>
      </c>
      <c r="L589" s="36">
        <v>315661000</v>
      </c>
      <c r="M589" s="36">
        <v>471609000</v>
      </c>
      <c r="N589" s="36">
        <v>611067000</v>
      </c>
      <c r="O589" s="37">
        <v>0.19109999999999999</v>
      </c>
      <c r="P589" s="37">
        <v>-4.4999999999999997E-3</v>
      </c>
      <c r="Q589" s="37">
        <v>1.7999999999999999E-2</v>
      </c>
      <c r="R589" s="37">
        <v>8.2699999999999996E-2</v>
      </c>
      <c r="S589" s="37">
        <v>2.41E-2</v>
      </c>
      <c r="T589" s="37"/>
      <c r="U589" s="37">
        <v>-1.1000000000000001E-3</v>
      </c>
      <c r="V589" s="37">
        <v>-1E-3</v>
      </c>
      <c r="W589" s="37"/>
      <c r="X589" s="37"/>
      <c r="Z589" s="4" t="str">
        <f t="shared" si="84"/>
        <v>NO</v>
      </c>
      <c r="AA589" s="4" t="str">
        <f t="shared" si="84"/>
        <v>NO</v>
      </c>
      <c r="AB589" s="4" t="str">
        <f t="shared" si="84"/>
        <v>NO</v>
      </c>
      <c r="AD589" s="4">
        <f t="shared" si="85"/>
        <v>0</v>
      </c>
    </row>
    <row r="590" spans="1:30" ht="27.65" customHeight="1" x14ac:dyDescent="0.35">
      <c r="A590" s="34">
        <v>598</v>
      </c>
      <c r="B590" s="1" t="s">
        <v>1801</v>
      </c>
      <c r="C590" s="1"/>
      <c r="D590" s="1"/>
      <c r="E590" s="1"/>
      <c r="F590" s="1" t="str">
        <f t="shared" si="87"/>
        <v>ДЖИ ЭМ ЭС, ООО</v>
      </c>
      <c r="G590" s="35" t="s">
        <v>1802</v>
      </c>
      <c r="H590" s="35" t="s">
        <v>1803</v>
      </c>
      <c r="I590" s="35" t="s">
        <v>23</v>
      </c>
      <c r="J590" s="36">
        <v>443766000</v>
      </c>
      <c r="K590" s="36">
        <v>329236000</v>
      </c>
      <c r="L590" s="36">
        <v>330572000</v>
      </c>
      <c r="M590" s="36">
        <v>398370000</v>
      </c>
      <c r="N590" s="36">
        <v>610488000</v>
      </c>
      <c r="O590" s="37">
        <v>1.7999999999999999E-2</v>
      </c>
      <c r="P590" s="37">
        <v>-0.13070000000000001</v>
      </c>
      <c r="Q590" s="37">
        <v>-0.1444</v>
      </c>
      <c r="R590" s="37">
        <v>-0.14130000000000001</v>
      </c>
      <c r="S590" s="37">
        <v>5.67E-2</v>
      </c>
      <c r="T590" s="37"/>
      <c r="U590" s="37"/>
      <c r="V590" s="37">
        <v>-5.0000000000000001E-4</v>
      </c>
      <c r="W590" s="37">
        <v>-5.4999999999999997E-3</v>
      </c>
      <c r="X590" s="37">
        <v>1.7299999999999999E-2</v>
      </c>
      <c r="Z590" s="4" t="str">
        <f t="shared" si="84"/>
        <v>NO</v>
      </c>
      <c r="AA590" s="4" t="str">
        <f t="shared" si="84"/>
        <v>NO</v>
      </c>
      <c r="AB590" s="4" t="str">
        <f t="shared" si="84"/>
        <v>NO</v>
      </c>
      <c r="AD590" s="4">
        <f t="shared" si="85"/>
        <v>0</v>
      </c>
    </row>
    <row r="591" spans="1:30" ht="27.65" customHeight="1" x14ac:dyDescent="0.35">
      <c r="A591" s="34">
        <v>599</v>
      </c>
      <c r="B591" s="1" t="s">
        <v>1804</v>
      </c>
      <c r="C591" s="1"/>
      <c r="D591" s="1"/>
      <c r="E591" s="1"/>
      <c r="F591" s="1" t="str">
        <f t="shared" si="87"/>
        <v>КДЦ МЕДИКЛИНИК, ООО</v>
      </c>
      <c r="G591" s="35" t="s">
        <v>1805</v>
      </c>
      <c r="H591" s="35" t="s">
        <v>1806</v>
      </c>
      <c r="I591" s="35" t="s">
        <v>33</v>
      </c>
      <c r="J591" s="36">
        <v>285702000</v>
      </c>
      <c r="K591" s="36">
        <v>354256000</v>
      </c>
      <c r="L591" s="36">
        <v>420600000</v>
      </c>
      <c r="M591" s="36">
        <v>501876000</v>
      </c>
      <c r="N591" s="36">
        <v>610376000</v>
      </c>
      <c r="O591" s="37">
        <v>0.15920000000000001</v>
      </c>
      <c r="P591" s="37">
        <v>0.13930000000000001</v>
      </c>
      <c r="Q591" s="37">
        <v>0.17130000000000001</v>
      </c>
      <c r="R591" s="37">
        <v>0.19439999999999999</v>
      </c>
      <c r="S591" s="37">
        <v>0.23019999999999999</v>
      </c>
      <c r="T591" s="37">
        <v>0.15190000000000001</v>
      </c>
      <c r="U591" s="37">
        <v>0.1046</v>
      </c>
      <c r="V591" s="37">
        <v>0.14169999999999999</v>
      </c>
      <c r="W591" s="37">
        <v>0.17730000000000001</v>
      </c>
      <c r="X591" s="37">
        <v>0.21870000000000001</v>
      </c>
      <c r="Z591" s="4" t="str">
        <f t="shared" si="84"/>
        <v>NO</v>
      </c>
      <c r="AA591" s="4" t="str">
        <f t="shared" si="84"/>
        <v>NO</v>
      </c>
      <c r="AB591" s="4" t="str">
        <f t="shared" si="84"/>
        <v>YES</v>
      </c>
      <c r="AD591" s="4">
        <f t="shared" si="85"/>
        <v>1</v>
      </c>
    </row>
    <row r="592" spans="1:30" ht="27.65" customHeight="1" x14ac:dyDescent="0.35">
      <c r="A592" s="34">
        <v>600</v>
      </c>
      <c r="B592" s="1" t="s">
        <v>1807</v>
      </c>
      <c r="C592" s="1"/>
      <c r="D592" s="1"/>
      <c r="E592" s="1"/>
      <c r="F592" s="1" t="str">
        <f t="shared" si="87"/>
        <v>КЛИНИКА АРХИМЕД, ООО</v>
      </c>
      <c r="G592" s="35" t="s">
        <v>1808</v>
      </c>
      <c r="H592" s="35" t="s">
        <v>1809</v>
      </c>
      <c r="I592" s="35" t="s">
        <v>43</v>
      </c>
      <c r="J592" s="36">
        <v>5660880000</v>
      </c>
      <c r="K592" s="36">
        <v>1728650000</v>
      </c>
      <c r="L592" s="36">
        <v>504369000</v>
      </c>
      <c r="M592" s="36">
        <v>609469000</v>
      </c>
      <c r="N592" s="36">
        <v>609865000</v>
      </c>
      <c r="O592" s="37">
        <v>0.56440000000000001</v>
      </c>
      <c r="P592" s="37">
        <v>0.33119999999999999</v>
      </c>
      <c r="Q592" s="37">
        <v>-8.9399999999999993E-2</v>
      </c>
      <c r="R592" s="37">
        <v>1.9E-2</v>
      </c>
      <c r="S592" s="37">
        <v>-5.8999999999999999E-3</v>
      </c>
      <c r="T592" s="37">
        <v>0.55420000000000003</v>
      </c>
      <c r="U592" s="37">
        <v>0.37769999999999998</v>
      </c>
      <c r="V592" s="37">
        <v>-4.3900000000000002E-2</v>
      </c>
      <c r="W592" s="37">
        <v>-2.5899999999999999E-2</v>
      </c>
      <c r="X592" s="37">
        <v>-3.9899999999999998E-2</v>
      </c>
      <c r="Z592" s="4" t="str">
        <f t="shared" si="84"/>
        <v>NO</v>
      </c>
      <c r="AA592" s="4" t="str">
        <f t="shared" si="84"/>
        <v>NO</v>
      </c>
      <c r="AB592" s="4" t="str">
        <f t="shared" si="84"/>
        <v>NO</v>
      </c>
      <c r="AD592" s="4">
        <f t="shared" si="85"/>
        <v>0</v>
      </c>
    </row>
    <row r="593" spans="1:30" ht="27.65" customHeight="1" x14ac:dyDescent="0.35">
      <c r="A593" s="34">
        <v>601</v>
      </c>
      <c r="B593" s="1" t="s">
        <v>1810</v>
      </c>
      <c r="C593" s="1" t="s">
        <v>29015</v>
      </c>
      <c r="D593" s="1" t="s">
        <v>29043</v>
      </c>
      <c r="E593" s="1" t="s">
        <v>29006</v>
      </c>
      <c r="F593" s="1" t="str">
        <f t="shared" si="87"/>
        <v>ЦЛКЗИМ, ООО</v>
      </c>
      <c r="G593" s="35" t="s">
        <v>1811</v>
      </c>
      <c r="H593" s="35" t="s">
        <v>1812</v>
      </c>
      <c r="I593" s="35" t="s">
        <v>33</v>
      </c>
      <c r="J593" s="36">
        <v>350546000</v>
      </c>
      <c r="K593" s="36">
        <v>432615000</v>
      </c>
      <c r="L593" s="36">
        <v>458456000</v>
      </c>
      <c r="M593" s="36">
        <v>528731000</v>
      </c>
      <c r="N593" s="36">
        <v>609429000</v>
      </c>
      <c r="O593" s="37">
        <v>0.33339999999999997</v>
      </c>
      <c r="P593" s="37">
        <v>0.29759999999999998</v>
      </c>
      <c r="Q593" s="37">
        <v>0.37309999999999999</v>
      </c>
      <c r="R593" s="37">
        <v>0.35920000000000002</v>
      </c>
      <c r="S593" s="37">
        <v>0.30359999999999998</v>
      </c>
      <c r="T593" s="37">
        <v>0.3498</v>
      </c>
      <c r="U593" s="37">
        <v>0.28460000000000002</v>
      </c>
      <c r="V593" s="37">
        <v>0.36499999999999999</v>
      </c>
      <c r="W593" s="37">
        <v>0.35070000000000001</v>
      </c>
      <c r="X593" s="37">
        <v>0.28560000000000002</v>
      </c>
      <c r="Z593" s="4" t="str">
        <f t="shared" si="84"/>
        <v>YES</v>
      </c>
      <c r="AA593" s="4" t="str">
        <f t="shared" si="84"/>
        <v>YES</v>
      </c>
      <c r="AB593" s="4" t="str">
        <f t="shared" si="84"/>
        <v>YES</v>
      </c>
      <c r="AD593" s="4">
        <f t="shared" si="85"/>
        <v>3</v>
      </c>
    </row>
    <row r="594" spans="1:30" ht="27.65" customHeight="1" x14ac:dyDescent="0.35">
      <c r="A594" s="34">
        <v>602</v>
      </c>
      <c r="B594" s="1" t="s">
        <v>1813</v>
      </c>
      <c r="C594" s="1"/>
      <c r="D594" s="1"/>
      <c r="E594" s="1"/>
      <c r="F594" s="1" t="str">
        <f t="shared" si="87"/>
        <v>МЦ АЙБОЛИТ, ООО</v>
      </c>
      <c r="G594" s="35" t="s">
        <v>1814</v>
      </c>
      <c r="H594" s="35" t="s">
        <v>1815</v>
      </c>
      <c r="I594" s="35" t="s">
        <v>544</v>
      </c>
      <c r="J594" s="36">
        <v>589906000</v>
      </c>
      <c r="K594" s="36">
        <v>365467000</v>
      </c>
      <c r="L594" s="36">
        <v>365869000</v>
      </c>
      <c r="M594" s="36">
        <v>433089000</v>
      </c>
      <c r="N594" s="36">
        <v>608305000</v>
      </c>
      <c r="O594" s="37">
        <v>0.30049999999999999</v>
      </c>
      <c r="P594" s="37">
        <v>9.9599999999999994E-2</v>
      </c>
      <c r="Q594" s="37">
        <v>0.13900000000000001</v>
      </c>
      <c r="R594" s="37">
        <v>0.1018</v>
      </c>
      <c r="S594" s="37">
        <v>6.4600000000000005E-2</v>
      </c>
      <c r="T594" s="37"/>
      <c r="U594" s="37">
        <v>-2.2000000000000001E-3</v>
      </c>
      <c r="V594" s="37">
        <v>-6.9999999999999999E-4</v>
      </c>
      <c r="W594" s="37"/>
      <c r="X594" s="37"/>
      <c r="Z594" s="4" t="str">
        <f t="shared" si="84"/>
        <v>NO</v>
      </c>
      <c r="AA594" s="4" t="str">
        <f t="shared" si="84"/>
        <v>NO</v>
      </c>
      <c r="AB594" s="4" t="str">
        <f t="shared" si="84"/>
        <v>NO</v>
      </c>
      <c r="AD594" s="4">
        <f t="shared" si="85"/>
        <v>0</v>
      </c>
    </row>
    <row r="595" spans="1:30" ht="27.65" customHeight="1" x14ac:dyDescent="0.35">
      <c r="A595" s="34">
        <v>603</v>
      </c>
      <c r="B595" s="1" t="s">
        <v>1816</v>
      </c>
      <c r="C595" s="1"/>
      <c r="D595" s="1"/>
      <c r="E595" s="1"/>
      <c r="F595" s="1" t="str">
        <f t="shared" si="87"/>
        <v>КОРЛ, ООО</v>
      </c>
      <c r="G595" s="35" t="s">
        <v>1817</v>
      </c>
      <c r="H595" s="35" t="s">
        <v>1818</v>
      </c>
      <c r="I595" s="35" t="s">
        <v>544</v>
      </c>
      <c r="J595" s="36">
        <v>303267000</v>
      </c>
      <c r="K595" s="36">
        <v>367347000</v>
      </c>
      <c r="L595" s="36">
        <v>426255000</v>
      </c>
      <c r="M595" s="36">
        <v>490348000</v>
      </c>
      <c r="N595" s="36">
        <v>607994000</v>
      </c>
      <c r="O595" s="37">
        <v>0.1061</v>
      </c>
      <c r="P595" s="37">
        <v>0.1149</v>
      </c>
      <c r="Q595" s="37">
        <v>0.1482</v>
      </c>
      <c r="R595" s="37">
        <v>0.13980000000000001</v>
      </c>
      <c r="S595" s="37">
        <v>0.1482</v>
      </c>
      <c r="T595" s="37">
        <v>-1.2800000000000001E-2</v>
      </c>
      <c r="U595" s="37">
        <v>-2.8E-3</v>
      </c>
      <c r="V595" s="37">
        <v>3.6400000000000002E-2</v>
      </c>
      <c r="W595" s="37">
        <v>-0.02</v>
      </c>
      <c r="X595" s="37">
        <v>3.5000000000000001E-3</v>
      </c>
      <c r="Z595" s="4" t="str">
        <f t="shared" si="84"/>
        <v>NO</v>
      </c>
      <c r="AA595" s="4" t="str">
        <f t="shared" si="84"/>
        <v>NO</v>
      </c>
      <c r="AB595" s="4" t="str">
        <f t="shared" si="84"/>
        <v>NO</v>
      </c>
      <c r="AD595" s="4">
        <f t="shared" si="85"/>
        <v>0</v>
      </c>
    </row>
    <row r="596" spans="1:30" x14ac:dyDescent="0.35">
      <c r="A596" s="34">
        <v>604</v>
      </c>
      <c r="B596" s="1" t="s">
        <v>1819</v>
      </c>
      <c r="C596" s="1" t="s">
        <v>29015</v>
      </c>
      <c r="D596" s="1" t="s">
        <v>29085</v>
      </c>
      <c r="E596" s="1" t="s">
        <v>29006</v>
      </c>
      <c r="F596" s="1" t="str">
        <f t="shared" si="87"/>
        <v>ОФТАЛЬМОЛОГИЧЕСКАЯ КЛИНИКА СПЕКТР, ООО</v>
      </c>
      <c r="G596" s="35" t="s">
        <v>1820</v>
      </c>
      <c r="H596" s="35" t="s">
        <v>1821</v>
      </c>
      <c r="I596" s="35" t="s">
        <v>390</v>
      </c>
      <c r="J596" s="36">
        <v>472034000</v>
      </c>
      <c r="K596" s="36">
        <v>712437000</v>
      </c>
      <c r="L596" s="36">
        <v>580518000</v>
      </c>
      <c r="M596" s="36">
        <v>580784000</v>
      </c>
      <c r="N596" s="36">
        <v>607988000</v>
      </c>
      <c r="O596" s="37">
        <v>0.4299</v>
      </c>
      <c r="P596" s="37">
        <v>0.42330000000000001</v>
      </c>
      <c r="Q596" s="37">
        <v>0.4264</v>
      </c>
      <c r="R596" s="37">
        <v>0.58009999999999995</v>
      </c>
      <c r="S596" s="37">
        <v>0.52610000000000001</v>
      </c>
      <c r="T596" s="37"/>
      <c r="U596" s="37"/>
      <c r="V596" s="37"/>
      <c r="W596" s="37"/>
      <c r="X596" s="37">
        <v>0.49399999999999999</v>
      </c>
      <c r="Z596" s="4" t="str">
        <f t="shared" si="84"/>
        <v>YES</v>
      </c>
      <c r="AA596" s="4" t="str">
        <f t="shared" si="84"/>
        <v>YES</v>
      </c>
      <c r="AB596" s="4" t="str">
        <f t="shared" si="84"/>
        <v>YES</v>
      </c>
      <c r="AD596" s="4">
        <f t="shared" si="85"/>
        <v>3</v>
      </c>
    </row>
    <row r="597" spans="1:30" ht="41.4" customHeight="1" x14ac:dyDescent="0.35">
      <c r="A597" s="34">
        <v>605</v>
      </c>
      <c r="B597" s="1" t="s">
        <v>1822</v>
      </c>
      <c r="C597" s="1"/>
      <c r="D597" s="1"/>
      <c r="E597" s="1"/>
      <c r="F597" s="1" t="str">
        <f t="shared" si="87"/>
        <v>ЕВРОМЕДКЛИНИКА ПЛЮС, ООО</v>
      </c>
      <c r="G597" s="35" t="s">
        <v>1823</v>
      </c>
      <c r="H597" s="35" t="s">
        <v>1824</v>
      </c>
      <c r="I597" s="35" t="s">
        <v>33</v>
      </c>
      <c r="J597" s="36">
        <v>184049000</v>
      </c>
      <c r="K597" s="36">
        <v>198277000</v>
      </c>
      <c r="L597" s="36">
        <v>240706000</v>
      </c>
      <c r="M597" s="36">
        <v>388609000</v>
      </c>
      <c r="N597" s="36">
        <v>606860000</v>
      </c>
      <c r="O597" s="37">
        <v>0.23230000000000001</v>
      </c>
      <c r="P597" s="37">
        <v>0.18940000000000001</v>
      </c>
      <c r="Q597" s="37">
        <v>0.15620000000000001</v>
      </c>
      <c r="R597" s="37">
        <v>2.6499999999999999E-2</v>
      </c>
      <c r="S597" s="37">
        <v>0.15609999999999999</v>
      </c>
      <c r="T597" s="37"/>
      <c r="U597" s="37"/>
      <c r="V597" s="37"/>
      <c r="W597" s="37">
        <v>1.1599999999999999E-2</v>
      </c>
      <c r="X597" s="37">
        <v>0.14369999999999999</v>
      </c>
      <c r="Z597" s="4" t="str">
        <f t="shared" si="84"/>
        <v>NO</v>
      </c>
      <c r="AA597" s="4" t="str">
        <f t="shared" si="84"/>
        <v>NO</v>
      </c>
      <c r="AB597" s="4" t="str">
        <f t="shared" si="84"/>
        <v>NO</v>
      </c>
      <c r="AD597" s="4">
        <f t="shared" si="85"/>
        <v>0</v>
      </c>
    </row>
    <row r="598" spans="1:30" ht="26.5" x14ac:dyDescent="0.35">
      <c r="A598" s="34">
        <v>606</v>
      </c>
      <c r="B598" s="1" t="s">
        <v>1825</v>
      </c>
      <c r="C598" s="1" t="s">
        <v>28702</v>
      </c>
      <c r="D598" s="1"/>
      <c r="E598" s="1"/>
      <c r="F598" s="1" t="s">
        <v>29262</v>
      </c>
      <c r="G598" s="35" t="s">
        <v>1826</v>
      </c>
      <c r="H598" s="35" t="s">
        <v>1827</v>
      </c>
      <c r="I598" s="35" t="s">
        <v>87</v>
      </c>
      <c r="J598" s="36">
        <v>260300000</v>
      </c>
      <c r="K598" s="36">
        <v>313935000</v>
      </c>
      <c r="L598" s="36">
        <v>403599000</v>
      </c>
      <c r="M598" s="36">
        <v>520312000</v>
      </c>
      <c r="N598" s="36">
        <v>606734000</v>
      </c>
      <c r="O598" s="37">
        <v>1.9E-2</v>
      </c>
      <c r="P598" s="37">
        <v>5.0900000000000001E-2</v>
      </c>
      <c r="Q598" s="37">
        <v>3.2399999999999998E-2</v>
      </c>
      <c r="R598" s="37">
        <v>1.26E-2</v>
      </c>
      <c r="S598" s="37">
        <v>2.5000000000000001E-2</v>
      </c>
      <c r="T598" s="37">
        <v>0.1052</v>
      </c>
      <c r="U598" s="37">
        <v>3.9800000000000002E-2</v>
      </c>
      <c r="V598" s="37">
        <v>2.2800000000000001E-2</v>
      </c>
      <c r="W598" s="37">
        <v>1.8E-3</v>
      </c>
      <c r="X598" s="37">
        <v>1.95E-2</v>
      </c>
      <c r="Z598" s="4" t="str">
        <f t="shared" si="84"/>
        <v>NO</v>
      </c>
      <c r="AA598" s="4" t="str">
        <f t="shared" si="84"/>
        <v>NO</v>
      </c>
      <c r="AB598" s="4" t="str">
        <f t="shared" si="84"/>
        <v>NO</v>
      </c>
      <c r="AD598" s="4">
        <f t="shared" si="85"/>
        <v>0</v>
      </c>
    </row>
    <row r="599" spans="1:30" ht="27.65" customHeight="1" x14ac:dyDescent="0.35">
      <c r="A599" s="34">
        <v>607</v>
      </c>
      <c r="B599" s="1" t="s">
        <v>1828</v>
      </c>
      <c r="C599" s="1" t="s">
        <v>29015</v>
      </c>
      <c r="D599" s="1"/>
      <c r="E599" s="1" t="s">
        <v>29008</v>
      </c>
      <c r="F599" s="1" t="str">
        <f>B599</f>
        <v>ДАНТИСТОФФ 2, ООО</v>
      </c>
      <c r="G599" s="35" t="s">
        <v>1829</v>
      </c>
      <c r="H599" s="35" t="s">
        <v>1830</v>
      </c>
      <c r="I599" s="35" t="s">
        <v>29</v>
      </c>
      <c r="J599" s="36">
        <v>229286000</v>
      </c>
      <c r="K599" s="36">
        <v>346748000</v>
      </c>
      <c r="L599" s="36">
        <v>344707000</v>
      </c>
      <c r="M599" s="36">
        <v>430543000</v>
      </c>
      <c r="N599" s="36">
        <v>605301000</v>
      </c>
      <c r="O599" s="37">
        <v>0.18329999999999999</v>
      </c>
      <c r="P599" s="37">
        <v>0.20499999999999999</v>
      </c>
      <c r="Q599" s="37">
        <v>9.3600000000000003E-2</v>
      </c>
      <c r="R599" s="37">
        <v>0.14299999999999999</v>
      </c>
      <c r="S599" s="37">
        <v>5.6500000000000002E-2</v>
      </c>
      <c r="T599" s="37"/>
      <c r="U599" s="37">
        <v>-2.0000000000000001E-4</v>
      </c>
      <c r="V599" s="37">
        <v>-1E-3</v>
      </c>
      <c r="W599" s="37">
        <v>-1.8499999999999999E-2</v>
      </c>
      <c r="X599" s="37">
        <v>-3.5200000000000002E-2</v>
      </c>
      <c r="Z599" s="4" t="str">
        <f t="shared" si="84"/>
        <v>NO</v>
      </c>
      <c r="AA599" s="4" t="str">
        <f t="shared" si="84"/>
        <v>NO</v>
      </c>
      <c r="AB599" s="4" t="str">
        <f t="shared" si="84"/>
        <v>NO</v>
      </c>
      <c r="AD599" s="4">
        <f t="shared" si="85"/>
        <v>0</v>
      </c>
    </row>
    <row r="600" spans="1:30" ht="27.65" customHeight="1" x14ac:dyDescent="0.35">
      <c r="A600" s="34">
        <v>608</v>
      </c>
      <c r="B600" s="1" t="s">
        <v>1831</v>
      </c>
      <c r="C600" s="1" t="s">
        <v>29015</v>
      </c>
      <c r="D600" s="1" t="s">
        <v>29042</v>
      </c>
      <c r="E600" s="1"/>
      <c r="F600" s="1" t="s">
        <v>28750</v>
      </c>
      <c r="G600" s="35" t="s">
        <v>1832</v>
      </c>
      <c r="H600" s="35" t="s">
        <v>1833</v>
      </c>
      <c r="I600" s="35" t="s">
        <v>23</v>
      </c>
      <c r="J600" s="36"/>
      <c r="K600" s="36">
        <v>15195000</v>
      </c>
      <c r="L600" s="36">
        <v>195558000</v>
      </c>
      <c r="M600" s="36">
        <v>459032000</v>
      </c>
      <c r="N600" s="36">
        <v>603913000</v>
      </c>
      <c r="O600" s="37"/>
      <c r="P600" s="37">
        <v>-3.3336999999999999</v>
      </c>
      <c r="Q600" s="37">
        <v>8.6599999999999996E-2</v>
      </c>
      <c r="R600" s="37">
        <v>0.4173</v>
      </c>
      <c r="S600" s="37">
        <v>0.44819999999999999</v>
      </c>
      <c r="T600" s="37"/>
      <c r="U600" s="37">
        <v>-3.3611</v>
      </c>
      <c r="V600" s="37">
        <v>-0.1731</v>
      </c>
      <c r="W600" s="37">
        <v>0.1535</v>
      </c>
      <c r="X600" s="37">
        <v>0.10680000000000001</v>
      </c>
      <c r="Z600" s="4" t="str">
        <f t="shared" si="84"/>
        <v>NO</v>
      </c>
      <c r="AA600" s="4" t="str">
        <f t="shared" si="84"/>
        <v>YES</v>
      </c>
      <c r="AB600" s="4" t="str">
        <f t="shared" si="84"/>
        <v>YES</v>
      </c>
      <c r="AD600" s="4">
        <f t="shared" si="85"/>
        <v>2</v>
      </c>
    </row>
    <row r="601" spans="1:30" x14ac:dyDescent="0.35">
      <c r="A601" s="34">
        <v>609</v>
      </c>
      <c r="B601" s="1" t="s">
        <v>1834</v>
      </c>
      <c r="C601" s="1"/>
      <c r="D601" s="1"/>
      <c r="E601" s="1"/>
      <c r="F601" s="1" t="str">
        <f t="shared" ref="F601:F602" si="88">B601</f>
        <v>ПОЛИКЛИНИКА ИМ. НИГИНСКОГО, ООО</v>
      </c>
      <c r="G601" s="35" t="s">
        <v>1835</v>
      </c>
      <c r="H601" s="35" t="s">
        <v>1836</v>
      </c>
      <c r="I601" s="35" t="s">
        <v>23</v>
      </c>
      <c r="J601" s="36">
        <v>403712000</v>
      </c>
      <c r="K601" s="36">
        <v>443435000</v>
      </c>
      <c r="L601" s="36">
        <v>488817000</v>
      </c>
      <c r="M601" s="36">
        <v>543089000</v>
      </c>
      <c r="N601" s="36">
        <v>600067000</v>
      </c>
      <c r="O601" s="37">
        <v>8.0199999999999994E-2</v>
      </c>
      <c r="P601" s="37">
        <v>9.9500000000000005E-2</v>
      </c>
      <c r="Q601" s="37">
        <v>9.9099999999999994E-2</v>
      </c>
      <c r="R601" s="37">
        <v>0.12479999999999999</v>
      </c>
      <c r="S601" s="37">
        <v>0.1414</v>
      </c>
      <c r="T601" s="37">
        <v>4.9700000000000001E-2</v>
      </c>
      <c r="U601" s="37">
        <v>6.9400000000000003E-2</v>
      </c>
      <c r="V601" s="37">
        <v>8.3400000000000002E-2</v>
      </c>
      <c r="W601" s="37">
        <v>8.0199999999999994E-2</v>
      </c>
      <c r="X601" s="37">
        <v>0.1076</v>
      </c>
      <c r="Z601" s="4" t="str">
        <f t="shared" si="84"/>
        <v>NO</v>
      </c>
      <c r="AA601" s="4" t="str">
        <f t="shared" si="84"/>
        <v>NO</v>
      </c>
      <c r="AB601" s="4" t="str">
        <f t="shared" si="84"/>
        <v>NO</v>
      </c>
      <c r="AD601" s="4">
        <f t="shared" si="85"/>
        <v>0</v>
      </c>
    </row>
    <row r="602" spans="1:30" ht="14.4" customHeight="1" x14ac:dyDescent="0.35">
      <c r="A602" s="34">
        <v>610</v>
      </c>
      <c r="B602" s="1" t="s">
        <v>1837</v>
      </c>
      <c r="C602" s="1" t="s">
        <v>29015</v>
      </c>
      <c r="D602" s="1" t="s">
        <v>29043</v>
      </c>
      <c r="E602" s="1" t="s">
        <v>29050</v>
      </c>
      <c r="F602" s="1" t="str">
        <f t="shared" si="88"/>
        <v>ЛДД, ООО</v>
      </c>
      <c r="G602" s="35" t="s">
        <v>1838</v>
      </c>
      <c r="H602" s="35" t="s">
        <v>1839</v>
      </c>
      <c r="I602" s="35" t="s">
        <v>33</v>
      </c>
      <c r="J602" s="36">
        <v>198238000</v>
      </c>
      <c r="K602" s="36">
        <v>296569000</v>
      </c>
      <c r="L602" s="36">
        <v>383328000</v>
      </c>
      <c r="M602" s="36">
        <v>562775000</v>
      </c>
      <c r="N602" s="36">
        <v>599864000</v>
      </c>
      <c r="O602" s="37">
        <v>0.1183</v>
      </c>
      <c r="P602" s="37">
        <v>0.1288</v>
      </c>
      <c r="Q602" s="37">
        <v>0.13250000000000001</v>
      </c>
      <c r="R602" s="37">
        <v>0.2422</v>
      </c>
      <c r="S602" s="37">
        <v>0.37390000000000001</v>
      </c>
      <c r="T602" s="37">
        <v>0.1007</v>
      </c>
      <c r="U602" s="37">
        <v>0.1086</v>
      </c>
      <c r="V602" s="37">
        <v>0.1133</v>
      </c>
      <c r="W602" s="37">
        <v>0.2208</v>
      </c>
      <c r="X602" s="37">
        <v>0.35099999999999998</v>
      </c>
      <c r="Z602" s="4" t="str">
        <f t="shared" si="84"/>
        <v>NO</v>
      </c>
      <c r="AA602" s="4" t="str">
        <f t="shared" si="84"/>
        <v>YES</v>
      </c>
      <c r="AB602" s="4" t="str">
        <f t="shared" si="84"/>
        <v>YES</v>
      </c>
      <c r="AD602" s="4">
        <f t="shared" si="85"/>
        <v>2</v>
      </c>
    </row>
    <row r="603" spans="1:30" ht="27.65" customHeight="1" x14ac:dyDescent="0.35">
      <c r="A603" s="34">
        <v>611</v>
      </c>
      <c r="B603" s="1" t="s">
        <v>1840</v>
      </c>
      <c r="C603" s="1" t="s">
        <v>28702</v>
      </c>
      <c r="D603" s="1" t="s">
        <v>29042</v>
      </c>
      <c r="E603" s="1"/>
      <c r="F603" s="1" t="s">
        <v>29262</v>
      </c>
      <c r="G603" s="35" t="s">
        <v>1841</v>
      </c>
      <c r="H603" s="35" t="s">
        <v>1842</v>
      </c>
      <c r="I603" s="35" t="s">
        <v>23</v>
      </c>
      <c r="J603" s="36">
        <v>223851000</v>
      </c>
      <c r="K603" s="36">
        <v>289940000</v>
      </c>
      <c r="L603" s="36">
        <v>358605000</v>
      </c>
      <c r="M603" s="36">
        <v>435423000</v>
      </c>
      <c r="N603" s="36">
        <v>599013000</v>
      </c>
      <c r="O603" s="37">
        <v>0.3039</v>
      </c>
      <c r="P603" s="37">
        <v>0.24429999999999999</v>
      </c>
      <c r="Q603" s="37">
        <v>0.27100000000000002</v>
      </c>
      <c r="R603" s="37">
        <v>0.23769999999999999</v>
      </c>
      <c r="S603" s="37">
        <v>0.14000000000000001</v>
      </c>
      <c r="T603" s="37">
        <v>-2.24E-2</v>
      </c>
      <c r="U603" s="37">
        <v>-1.43E-2</v>
      </c>
      <c r="V603" s="37">
        <v>-5.8999999999999999E-3</v>
      </c>
      <c r="W603" s="37">
        <v>-2.0999999999999999E-3</v>
      </c>
      <c r="X603" s="37">
        <v>-5.9999999999999995E-4</v>
      </c>
      <c r="Z603" s="4" t="str">
        <f t="shared" si="84"/>
        <v>YES</v>
      </c>
      <c r="AA603" s="4" t="str">
        <f t="shared" si="84"/>
        <v>YES</v>
      </c>
      <c r="AB603" s="4" t="str">
        <f t="shared" si="84"/>
        <v>NO</v>
      </c>
      <c r="AD603" s="4">
        <f t="shared" si="85"/>
        <v>2</v>
      </c>
    </row>
    <row r="604" spans="1:30" ht="14.4" customHeight="1" x14ac:dyDescent="0.35">
      <c r="A604" s="34">
        <v>612</v>
      </c>
      <c r="B604" s="1" t="s">
        <v>1843</v>
      </c>
      <c r="C604" s="1"/>
      <c r="D604" s="1"/>
      <c r="E604" s="1"/>
      <c r="F604" s="1" t="str">
        <f t="shared" ref="F604:F608" si="89">B604</f>
        <v>МЕРИДИАН, ООО</v>
      </c>
      <c r="G604" s="35" t="s">
        <v>1844</v>
      </c>
      <c r="H604" s="35" t="s">
        <v>1845</v>
      </c>
      <c r="I604" s="35" t="s">
        <v>33</v>
      </c>
      <c r="J604" s="36"/>
      <c r="K604" s="36">
        <v>10600000</v>
      </c>
      <c r="L604" s="36">
        <v>75113000</v>
      </c>
      <c r="M604" s="36">
        <v>390537000</v>
      </c>
      <c r="N604" s="36">
        <v>598434000</v>
      </c>
      <c r="O604" s="37"/>
      <c r="P604" s="37">
        <v>-8.1462000000000003</v>
      </c>
      <c r="Q604" s="37">
        <v>-3.0651000000000002</v>
      </c>
      <c r="R604" s="37">
        <v>6.1899999999999997E-2</v>
      </c>
      <c r="S604" s="37">
        <v>0.2011</v>
      </c>
      <c r="T604" s="37"/>
      <c r="U604" s="37">
        <v>-9.9972999999999992</v>
      </c>
      <c r="V604" s="37">
        <v>-3.2511000000000001</v>
      </c>
      <c r="W604" s="37">
        <v>2.6499999999999999E-2</v>
      </c>
      <c r="X604" s="37">
        <v>0.17460000000000001</v>
      </c>
      <c r="Z604" s="4" t="str">
        <f t="shared" si="84"/>
        <v>NO</v>
      </c>
      <c r="AA604" s="4" t="str">
        <f t="shared" si="84"/>
        <v>NO</v>
      </c>
      <c r="AB604" s="4" t="str">
        <f t="shared" si="84"/>
        <v>YES</v>
      </c>
      <c r="AD604" s="4">
        <f t="shared" si="85"/>
        <v>1</v>
      </c>
    </row>
    <row r="605" spans="1:30" ht="27.65" customHeight="1" x14ac:dyDescent="0.35">
      <c r="A605" s="34">
        <v>613</v>
      </c>
      <c r="B605" s="1" t="s">
        <v>1846</v>
      </c>
      <c r="C605" s="1"/>
      <c r="D605" s="1"/>
      <c r="E605" s="1"/>
      <c r="F605" s="1" t="str">
        <f t="shared" si="89"/>
        <v>АВИСМА-МЕД, ООО</v>
      </c>
      <c r="G605" s="35" t="s">
        <v>1847</v>
      </c>
      <c r="H605" s="35" t="s">
        <v>1848</v>
      </c>
      <c r="I605" s="35" t="s">
        <v>23</v>
      </c>
      <c r="J605" s="36">
        <v>298496000</v>
      </c>
      <c r="K605" s="36">
        <v>391674000</v>
      </c>
      <c r="L605" s="36">
        <v>456360000</v>
      </c>
      <c r="M605" s="36">
        <v>523233000</v>
      </c>
      <c r="N605" s="36">
        <v>598069000</v>
      </c>
      <c r="O605" s="37">
        <v>1.17E-2</v>
      </c>
      <c r="P605" s="37">
        <v>2.8500000000000001E-2</v>
      </c>
      <c r="Q605" s="37">
        <v>7.1000000000000004E-3</v>
      </c>
      <c r="R605" s="37">
        <v>3.2099999999999997E-2</v>
      </c>
      <c r="S605" s="37">
        <v>0.11749999999999999</v>
      </c>
      <c r="T605" s="37">
        <v>2.3E-3</v>
      </c>
      <c r="U605" s="37">
        <v>2.1899999999999999E-2</v>
      </c>
      <c r="V605" s="37">
        <v>-6.1999999999999998E-3</v>
      </c>
      <c r="W605" s="37">
        <v>-2.76E-2</v>
      </c>
      <c r="X605" s="37">
        <v>4.9399999999999999E-2</v>
      </c>
      <c r="Z605" s="4" t="str">
        <f t="shared" si="84"/>
        <v>NO</v>
      </c>
      <c r="AA605" s="4" t="str">
        <f t="shared" si="84"/>
        <v>NO</v>
      </c>
      <c r="AB605" s="4" t="str">
        <f t="shared" si="84"/>
        <v>NO</v>
      </c>
      <c r="AD605" s="4">
        <f t="shared" si="85"/>
        <v>0</v>
      </c>
    </row>
    <row r="606" spans="1:30" ht="27.65" customHeight="1" x14ac:dyDescent="0.35">
      <c r="A606" s="34">
        <v>614</v>
      </c>
      <c r="B606" s="1" t="s">
        <v>1849</v>
      </c>
      <c r="C606" s="1" t="s">
        <v>29015</v>
      </c>
      <c r="D606" s="1"/>
      <c r="E606" s="1" t="s">
        <v>29008</v>
      </c>
      <c r="F606" s="1" t="str">
        <f t="shared" si="89"/>
        <v>ЦЕНТР ИМПЛАНТАЦИИ, ООО</v>
      </c>
      <c r="G606" s="35" t="s">
        <v>1850</v>
      </c>
      <c r="H606" s="35" t="s">
        <v>1851</v>
      </c>
      <c r="I606" s="35" t="s">
        <v>29</v>
      </c>
      <c r="J606" s="36">
        <v>200939000</v>
      </c>
      <c r="K606" s="36">
        <v>247692000</v>
      </c>
      <c r="L606" s="36">
        <v>318143000</v>
      </c>
      <c r="M606" s="36">
        <v>474889000</v>
      </c>
      <c r="N606" s="36">
        <v>597969000</v>
      </c>
      <c r="O606" s="37">
        <v>0.3372</v>
      </c>
      <c r="P606" s="37">
        <v>1.4200000000000001E-2</v>
      </c>
      <c r="Q606" s="37">
        <v>2.0500000000000001E-2</v>
      </c>
      <c r="R606" s="37">
        <v>2.4E-2</v>
      </c>
      <c r="S606" s="37">
        <v>3.3000000000000002E-2</v>
      </c>
      <c r="T606" s="37"/>
      <c r="U606" s="37"/>
      <c r="V606" s="37"/>
      <c r="W606" s="37"/>
      <c r="X606" s="37"/>
      <c r="Z606" s="4" t="str">
        <f t="shared" si="84"/>
        <v>NO</v>
      </c>
      <c r="AA606" s="4" t="str">
        <f t="shared" si="84"/>
        <v>NO</v>
      </c>
      <c r="AB606" s="4" t="str">
        <f t="shared" si="84"/>
        <v>NO</v>
      </c>
      <c r="AD606" s="4">
        <f t="shared" si="85"/>
        <v>0</v>
      </c>
    </row>
    <row r="607" spans="1:30" x14ac:dyDescent="0.35">
      <c r="A607" s="34">
        <v>615</v>
      </c>
      <c r="B607" s="1" t="s">
        <v>1852</v>
      </c>
      <c r="C607" s="1" t="s">
        <v>29015</v>
      </c>
      <c r="D607" s="1"/>
      <c r="E607" s="1" t="s">
        <v>29008</v>
      </c>
      <c r="F607" s="1" t="str">
        <f t="shared" si="89"/>
        <v>КЕЛЛЕР СТАЧКИ, ООО</v>
      </c>
      <c r="G607" s="35" t="s">
        <v>1853</v>
      </c>
      <c r="H607" s="35" t="s">
        <v>1854</v>
      </c>
      <c r="I607" s="35" t="s">
        <v>29</v>
      </c>
      <c r="J607" s="36">
        <v>270877000</v>
      </c>
      <c r="K607" s="36">
        <v>388795000</v>
      </c>
      <c r="L607" s="36">
        <v>470081000</v>
      </c>
      <c r="M607" s="36">
        <v>510203000</v>
      </c>
      <c r="N607" s="36">
        <v>597878000</v>
      </c>
      <c r="O607" s="37">
        <v>0.55920000000000003</v>
      </c>
      <c r="P607" s="37">
        <v>0.34870000000000001</v>
      </c>
      <c r="Q607" s="37">
        <v>4.1500000000000002E-2</v>
      </c>
      <c r="R607" s="37">
        <v>0.17130000000000001</v>
      </c>
      <c r="S607" s="37">
        <v>0.2747</v>
      </c>
      <c r="T607" s="37">
        <v>-8.9999999999999998E-4</v>
      </c>
      <c r="U607" s="37"/>
      <c r="V607" s="37"/>
      <c r="W607" s="37"/>
      <c r="X607" s="37"/>
      <c r="Z607" s="4" t="str">
        <f t="shared" si="84"/>
        <v>NO</v>
      </c>
      <c r="AA607" s="4" t="str">
        <f t="shared" si="84"/>
        <v>NO</v>
      </c>
      <c r="AB607" s="4" t="str">
        <f t="shared" si="84"/>
        <v>YES</v>
      </c>
      <c r="AD607" s="4">
        <f t="shared" si="85"/>
        <v>1</v>
      </c>
    </row>
    <row r="608" spans="1:30" ht="27.65" customHeight="1" x14ac:dyDescent="0.35">
      <c r="A608" s="34">
        <v>616</v>
      </c>
      <c r="B608" s="1" t="s">
        <v>1855</v>
      </c>
      <c r="C608" s="1"/>
      <c r="D608" s="1"/>
      <c r="E608" s="1"/>
      <c r="F608" s="1" t="str">
        <f t="shared" si="89"/>
        <v>ВЕРАМЕД ПРЕМИУМ, ООО</v>
      </c>
      <c r="G608" s="35" t="s">
        <v>1856</v>
      </c>
      <c r="H608" s="35" t="s">
        <v>1857</v>
      </c>
      <c r="I608" s="35" t="s">
        <v>23</v>
      </c>
      <c r="J608" s="36">
        <v>200982000</v>
      </c>
      <c r="K608" s="36">
        <v>280465000</v>
      </c>
      <c r="L608" s="36">
        <v>382105000</v>
      </c>
      <c r="M608" s="36">
        <v>480865000</v>
      </c>
      <c r="N608" s="36">
        <v>597797000</v>
      </c>
      <c r="O608" s="37">
        <v>5.96E-2</v>
      </c>
      <c r="P608" s="37">
        <v>3.1600000000000003E-2</v>
      </c>
      <c r="Q608" s="37">
        <v>5.8599999999999999E-2</v>
      </c>
      <c r="R608" s="37">
        <v>6.59E-2</v>
      </c>
      <c r="S608" s="37">
        <v>7.2800000000000004E-2</v>
      </c>
      <c r="T608" s="37"/>
      <c r="U608" s="37"/>
      <c r="V608" s="37"/>
      <c r="W608" s="37"/>
      <c r="X608" s="37"/>
      <c r="Z608" s="4" t="str">
        <f t="shared" si="84"/>
        <v>NO</v>
      </c>
      <c r="AA608" s="4" t="str">
        <f t="shared" si="84"/>
        <v>NO</v>
      </c>
      <c r="AB608" s="4" t="str">
        <f t="shared" si="84"/>
        <v>NO</v>
      </c>
      <c r="AD608" s="4">
        <f t="shared" si="85"/>
        <v>0</v>
      </c>
    </row>
    <row r="609" spans="1:30" ht="14.4" customHeight="1" x14ac:dyDescent="0.35">
      <c r="A609" s="34">
        <v>617</v>
      </c>
      <c r="B609" s="1" t="s">
        <v>1858</v>
      </c>
      <c r="C609" s="1" t="s">
        <v>28702</v>
      </c>
      <c r="D609" s="1"/>
      <c r="E609" s="1"/>
      <c r="F609" s="1" t="s">
        <v>29262</v>
      </c>
      <c r="G609" s="35" t="s">
        <v>1859</v>
      </c>
      <c r="H609" s="35" t="s">
        <v>1860</v>
      </c>
      <c r="I609" s="35" t="s">
        <v>87</v>
      </c>
      <c r="J609" s="36">
        <v>260593000</v>
      </c>
      <c r="K609" s="36">
        <v>356209000</v>
      </c>
      <c r="L609" s="36">
        <v>435779000</v>
      </c>
      <c r="M609" s="36">
        <v>509142000</v>
      </c>
      <c r="N609" s="36">
        <v>596332000</v>
      </c>
      <c r="O609" s="37">
        <v>1.24E-2</v>
      </c>
      <c r="P609" s="37">
        <v>-0.12470000000000001</v>
      </c>
      <c r="Q609" s="37">
        <v>7.1999999999999998E-3</v>
      </c>
      <c r="R609" s="37">
        <v>1.8E-3</v>
      </c>
      <c r="S609" s="37">
        <v>1.2999999999999999E-3</v>
      </c>
      <c r="T609" s="37">
        <v>7.5200000000000003E-2</v>
      </c>
      <c r="U609" s="37">
        <v>0.30919999999999997</v>
      </c>
      <c r="V609" s="37">
        <v>1.24E-2</v>
      </c>
      <c r="W609" s="37">
        <v>-2.0999999999999999E-3</v>
      </c>
      <c r="X609" s="37">
        <v>-7.0000000000000001E-3</v>
      </c>
      <c r="Z609" s="4" t="str">
        <f t="shared" si="84"/>
        <v>NO</v>
      </c>
      <c r="AA609" s="4" t="str">
        <f t="shared" si="84"/>
        <v>NO</v>
      </c>
      <c r="AB609" s="4" t="str">
        <f t="shared" si="84"/>
        <v>NO</v>
      </c>
      <c r="AD609" s="4">
        <f t="shared" si="85"/>
        <v>0</v>
      </c>
    </row>
    <row r="610" spans="1:30" ht="27.65" customHeight="1" x14ac:dyDescent="0.35">
      <c r="A610" s="34">
        <v>618</v>
      </c>
      <c r="B610" s="1" t="s">
        <v>1861</v>
      </c>
      <c r="C610" s="1" t="s">
        <v>29015</v>
      </c>
      <c r="D610" s="1"/>
      <c r="E610" s="1" t="s">
        <v>29008</v>
      </c>
      <c r="F610" s="1" t="str">
        <f t="shared" ref="F610:F611" si="90">B610</f>
        <v>СТОМАТОЛОГ, АО</v>
      </c>
      <c r="G610" s="35" t="s">
        <v>1862</v>
      </c>
      <c r="H610" s="35" t="s">
        <v>1863</v>
      </c>
      <c r="I610" s="35" t="s">
        <v>29</v>
      </c>
      <c r="J610" s="36">
        <v>361794000</v>
      </c>
      <c r="K610" s="36">
        <v>409807000</v>
      </c>
      <c r="L610" s="36">
        <v>447183000</v>
      </c>
      <c r="M610" s="36">
        <v>536578000</v>
      </c>
      <c r="N610" s="36">
        <v>596124000</v>
      </c>
      <c r="O610" s="37">
        <v>-4.7999999999999996E-3</v>
      </c>
      <c r="P610" s="37">
        <v>2.5700000000000001E-2</v>
      </c>
      <c r="Q610" s="37">
        <v>1.67E-2</v>
      </c>
      <c r="R610" s="37">
        <v>3.2099999999999997E-2</v>
      </c>
      <c r="S610" s="37">
        <v>-1.7100000000000001E-2</v>
      </c>
      <c r="T610" s="37">
        <v>2.3999999999999998E-3</v>
      </c>
      <c r="U610" s="37">
        <v>4.99E-2</v>
      </c>
      <c r="V610" s="37">
        <v>2.3E-2</v>
      </c>
      <c r="W610" s="37">
        <v>2.7699999999999999E-2</v>
      </c>
      <c r="X610" s="37">
        <v>-3.2099999999999997E-2</v>
      </c>
      <c r="Z610" s="4" t="str">
        <f t="shared" si="84"/>
        <v>NO</v>
      </c>
      <c r="AA610" s="4" t="str">
        <f t="shared" si="84"/>
        <v>NO</v>
      </c>
      <c r="AB610" s="4" t="str">
        <f t="shared" si="84"/>
        <v>NO</v>
      </c>
      <c r="AD610" s="4">
        <f t="shared" si="85"/>
        <v>0</v>
      </c>
    </row>
    <row r="611" spans="1:30" ht="14.4" customHeight="1" x14ac:dyDescent="0.35">
      <c r="A611" s="34">
        <v>619</v>
      </c>
      <c r="B611" s="1" t="s">
        <v>1864</v>
      </c>
      <c r="C611" s="1"/>
      <c r="D611" s="1"/>
      <c r="E611" s="1"/>
      <c r="F611" s="1" t="str">
        <f t="shared" si="90"/>
        <v>АКАДЕМИЯ ЖЕНСКОГО ЗДОРОВЬЯ И РЕПРОДУКЦИИ ЧЕЛОВЕКА, ООО</v>
      </c>
      <c r="G611" s="35" t="s">
        <v>1865</v>
      </c>
      <c r="H611" s="35" t="s">
        <v>1866</v>
      </c>
      <c r="I611" s="35" t="s">
        <v>23</v>
      </c>
      <c r="J611" s="36">
        <v>193248000</v>
      </c>
      <c r="K611" s="36">
        <v>266499000</v>
      </c>
      <c r="L611" s="36">
        <v>334844000</v>
      </c>
      <c r="M611" s="36">
        <v>453515000</v>
      </c>
      <c r="N611" s="36">
        <v>596099000</v>
      </c>
      <c r="O611" s="37">
        <v>0.19750000000000001</v>
      </c>
      <c r="P611" s="37">
        <v>0.1069</v>
      </c>
      <c r="Q611" s="37">
        <v>0.12970000000000001</v>
      </c>
      <c r="R611" s="37">
        <v>0.15229999999999999</v>
      </c>
      <c r="S611" s="37">
        <v>0.1477</v>
      </c>
      <c r="T611" s="37"/>
      <c r="U611" s="37"/>
      <c r="V611" s="37"/>
      <c r="W611" s="37"/>
      <c r="X611" s="37"/>
      <c r="Z611" s="4" t="str">
        <f t="shared" si="84"/>
        <v>NO</v>
      </c>
      <c r="AA611" s="4" t="str">
        <f t="shared" si="84"/>
        <v>NO</v>
      </c>
      <c r="AB611" s="4" t="str">
        <f t="shared" si="84"/>
        <v>NO</v>
      </c>
      <c r="AD611" s="4">
        <f t="shared" si="85"/>
        <v>0</v>
      </c>
    </row>
    <row r="612" spans="1:30" ht="14.4" customHeight="1" x14ac:dyDescent="0.35">
      <c r="A612" s="34">
        <v>620</v>
      </c>
      <c r="B612" s="1" t="s">
        <v>1867</v>
      </c>
      <c r="C612" s="1" t="s">
        <v>28702</v>
      </c>
      <c r="D612" s="1"/>
      <c r="E612" s="1"/>
      <c r="F612" s="1" t="s">
        <v>29262</v>
      </c>
      <c r="G612" s="35" t="s">
        <v>1868</v>
      </c>
      <c r="H612" s="35" t="s">
        <v>1869</v>
      </c>
      <c r="I612" s="35" t="s">
        <v>87</v>
      </c>
      <c r="J612" s="36"/>
      <c r="K612" s="36"/>
      <c r="L612" s="36"/>
      <c r="M612" s="36">
        <v>455489000</v>
      </c>
      <c r="N612" s="36">
        <v>595004000</v>
      </c>
      <c r="O612" s="37"/>
      <c r="P612" s="37"/>
      <c r="Q612" s="37"/>
      <c r="R612" s="37">
        <v>-1.3504</v>
      </c>
      <c r="S612" s="37">
        <v>-0.8952</v>
      </c>
      <c r="T612" s="37"/>
      <c r="U612" s="37"/>
      <c r="V612" s="37"/>
      <c r="W612" s="37">
        <v>-1.3855</v>
      </c>
      <c r="X612" s="37">
        <v>-0.89129999999999998</v>
      </c>
      <c r="Z612" s="4" t="str">
        <f t="shared" si="84"/>
        <v>NO</v>
      </c>
      <c r="AA612" s="4" t="str">
        <f t="shared" si="84"/>
        <v>NO</v>
      </c>
      <c r="AB612" s="4" t="str">
        <f t="shared" si="84"/>
        <v>NO</v>
      </c>
      <c r="AD612" s="4">
        <f t="shared" si="85"/>
        <v>0</v>
      </c>
    </row>
    <row r="613" spans="1:30" ht="27.65" customHeight="1" x14ac:dyDescent="0.35">
      <c r="A613" s="34">
        <v>621</v>
      </c>
      <c r="B613" s="1" t="s">
        <v>1276</v>
      </c>
      <c r="C613" s="1" t="s">
        <v>28702</v>
      </c>
      <c r="D613" s="1"/>
      <c r="E613" s="1"/>
      <c r="F613" s="1" t="s">
        <v>29262</v>
      </c>
      <c r="G613" s="35" t="s">
        <v>1870</v>
      </c>
      <c r="H613" s="35" t="s">
        <v>1871</v>
      </c>
      <c r="I613" s="35" t="s">
        <v>87</v>
      </c>
      <c r="J613" s="36">
        <v>467483000</v>
      </c>
      <c r="K613" s="36">
        <v>475103000</v>
      </c>
      <c r="L613" s="36">
        <v>535087000</v>
      </c>
      <c r="M613" s="36">
        <v>570367000</v>
      </c>
      <c r="N613" s="36">
        <v>594818000</v>
      </c>
      <c r="O613" s="37">
        <v>0.19500000000000001</v>
      </c>
      <c r="P613" s="37">
        <v>0.154</v>
      </c>
      <c r="Q613" s="37">
        <v>0.2031</v>
      </c>
      <c r="R613" s="37">
        <v>0.12280000000000001</v>
      </c>
      <c r="S613" s="37">
        <v>5.8000000000000003E-2</v>
      </c>
      <c r="T613" s="37">
        <v>0.18990000000000001</v>
      </c>
      <c r="U613" s="37">
        <v>0.16220000000000001</v>
      </c>
      <c r="V613" s="37">
        <v>0.1978</v>
      </c>
      <c r="W613" s="37">
        <v>0.10680000000000001</v>
      </c>
      <c r="X613" s="37">
        <v>5.6599999999999998E-2</v>
      </c>
      <c r="Z613" s="4" t="str">
        <f t="shared" si="84"/>
        <v>YES</v>
      </c>
      <c r="AA613" s="4" t="str">
        <f t="shared" si="84"/>
        <v>NO</v>
      </c>
      <c r="AB613" s="4" t="str">
        <f t="shared" si="84"/>
        <v>NO</v>
      </c>
      <c r="AD613" s="4">
        <f t="shared" si="85"/>
        <v>1</v>
      </c>
    </row>
    <row r="614" spans="1:30" ht="27.65" customHeight="1" x14ac:dyDescent="0.35">
      <c r="A614" s="34">
        <v>622</v>
      </c>
      <c r="B614" s="1" t="s">
        <v>1872</v>
      </c>
      <c r="C614" s="1"/>
      <c r="D614" s="1"/>
      <c r="E614" s="1"/>
      <c r="F614" s="1" t="str">
        <f t="shared" ref="F614:F615" si="91">B614</f>
        <v>МЕДСАНЧАСТЬ-36</v>
      </c>
      <c r="G614" s="35" t="s">
        <v>1873</v>
      </c>
      <c r="H614" s="35" t="s">
        <v>1874</v>
      </c>
      <c r="I614" s="35" t="s">
        <v>23</v>
      </c>
      <c r="J614" s="36">
        <v>467466000</v>
      </c>
      <c r="K614" s="36">
        <v>531945000</v>
      </c>
      <c r="L614" s="36">
        <v>458283000</v>
      </c>
      <c r="M614" s="36">
        <v>524450000</v>
      </c>
      <c r="N614" s="36">
        <v>592131000</v>
      </c>
      <c r="O614" s="37">
        <v>7.6E-3</v>
      </c>
      <c r="P614" s="37">
        <v>4.8099999999999997E-2</v>
      </c>
      <c r="Q614" s="37">
        <v>-0.10539999999999999</v>
      </c>
      <c r="R614" s="37">
        <v>-3.9399999999999998E-2</v>
      </c>
      <c r="S614" s="37">
        <v>9.9000000000000008E-3</v>
      </c>
      <c r="T614" s="37">
        <v>9.2999999999999992E-3</v>
      </c>
      <c r="U614" s="37">
        <v>4.5600000000000002E-2</v>
      </c>
      <c r="V614" s="37">
        <v>-9.8100000000000007E-2</v>
      </c>
      <c r="W614" s="37">
        <v>-3.9600000000000003E-2</v>
      </c>
      <c r="X614" s="37">
        <v>8.3000000000000001E-3</v>
      </c>
      <c r="Z614" s="4" t="str">
        <f t="shared" si="84"/>
        <v>NO</v>
      </c>
      <c r="AA614" s="4" t="str">
        <f t="shared" si="84"/>
        <v>NO</v>
      </c>
      <c r="AB614" s="4" t="str">
        <f t="shared" si="84"/>
        <v>NO</v>
      </c>
      <c r="AD614" s="4">
        <f t="shared" si="85"/>
        <v>0</v>
      </c>
    </row>
    <row r="615" spans="1:30" ht="14.4" customHeight="1" x14ac:dyDescent="0.35">
      <c r="A615" s="34">
        <v>623</v>
      </c>
      <c r="B615" s="1" t="s">
        <v>1487</v>
      </c>
      <c r="C615" s="1"/>
      <c r="D615" s="1"/>
      <c r="E615" s="1"/>
      <c r="F615" s="1" t="str">
        <f t="shared" si="91"/>
        <v>КЛИНИКА, ООО</v>
      </c>
      <c r="G615" s="35" t="s">
        <v>1875</v>
      </c>
      <c r="H615" s="35" t="s">
        <v>1876</v>
      </c>
      <c r="I615" s="35" t="s">
        <v>23</v>
      </c>
      <c r="J615" s="36">
        <v>345641000</v>
      </c>
      <c r="K615" s="36">
        <v>384774000</v>
      </c>
      <c r="L615" s="36">
        <v>464335000</v>
      </c>
      <c r="M615" s="36">
        <v>526211000</v>
      </c>
      <c r="N615" s="36">
        <v>590791000</v>
      </c>
      <c r="O615" s="37">
        <v>0.16880000000000001</v>
      </c>
      <c r="P615" s="37">
        <v>0.17299999999999999</v>
      </c>
      <c r="Q615" s="37">
        <v>0.17169999999999999</v>
      </c>
      <c r="R615" s="37">
        <v>0.15079999999999999</v>
      </c>
      <c r="S615" s="37">
        <v>5.16E-2</v>
      </c>
      <c r="T615" s="37">
        <v>0.16300000000000001</v>
      </c>
      <c r="U615" s="37">
        <v>0.1613</v>
      </c>
      <c r="V615" s="37">
        <v>0.16739999999999999</v>
      </c>
      <c r="W615" s="37">
        <v>0.1469</v>
      </c>
      <c r="X615" s="37"/>
      <c r="Z615" s="4" t="str">
        <f t="shared" si="84"/>
        <v>NO</v>
      </c>
      <c r="AA615" s="4" t="str">
        <f t="shared" si="84"/>
        <v>NO</v>
      </c>
      <c r="AB615" s="4" t="str">
        <f t="shared" si="84"/>
        <v>NO</v>
      </c>
      <c r="AD615" s="4">
        <f t="shared" si="85"/>
        <v>0</v>
      </c>
    </row>
    <row r="616" spans="1:30" ht="27.65" customHeight="1" x14ac:dyDescent="0.35">
      <c r="A616" s="34">
        <v>624</v>
      </c>
      <c r="B616" s="1" t="s">
        <v>1877</v>
      </c>
      <c r="C616" s="1" t="s">
        <v>29015</v>
      </c>
      <c r="D616" s="1" t="s">
        <v>29042</v>
      </c>
      <c r="E616" s="1"/>
      <c r="F616" s="1" t="s">
        <v>28775</v>
      </c>
      <c r="G616" s="35" t="s">
        <v>1878</v>
      </c>
      <c r="H616" s="35" t="s">
        <v>1879</v>
      </c>
      <c r="I616" s="35" t="s">
        <v>33</v>
      </c>
      <c r="J616" s="36">
        <v>417376000</v>
      </c>
      <c r="K616" s="36">
        <v>437119000</v>
      </c>
      <c r="L616" s="36">
        <v>453066000</v>
      </c>
      <c r="M616" s="36">
        <v>497212000</v>
      </c>
      <c r="N616" s="36">
        <v>590198000</v>
      </c>
      <c r="O616" s="37">
        <v>0.1978</v>
      </c>
      <c r="P616" s="37">
        <v>0.1888</v>
      </c>
      <c r="Q616" s="37">
        <v>0.2266</v>
      </c>
      <c r="R616" s="37">
        <v>0.15310000000000001</v>
      </c>
      <c r="S616" s="37">
        <v>0.18609999999999999</v>
      </c>
      <c r="T616" s="37">
        <v>0.1988</v>
      </c>
      <c r="U616" s="37">
        <v>0.19620000000000001</v>
      </c>
      <c r="V616" s="37">
        <v>0.22459999999999999</v>
      </c>
      <c r="W616" s="37">
        <v>0.19869999999999999</v>
      </c>
      <c r="X616" s="37">
        <v>0.2135</v>
      </c>
      <c r="Z616" s="4" t="str">
        <f t="shared" si="84"/>
        <v>YES</v>
      </c>
      <c r="AA616" s="4" t="str">
        <f t="shared" si="84"/>
        <v>NO</v>
      </c>
      <c r="AB616" s="4" t="str">
        <f t="shared" si="84"/>
        <v>NO</v>
      </c>
      <c r="AD616" s="4">
        <f t="shared" si="85"/>
        <v>1</v>
      </c>
    </row>
    <row r="617" spans="1:30" ht="27.65" customHeight="1" x14ac:dyDescent="0.35">
      <c r="A617" s="34">
        <v>625</v>
      </c>
      <c r="B617" s="1" t="s">
        <v>1880</v>
      </c>
      <c r="C617" s="1" t="s">
        <v>28702</v>
      </c>
      <c r="D617" s="1"/>
      <c r="E617" s="1"/>
      <c r="F617" s="1" t="s">
        <v>29262</v>
      </c>
      <c r="G617" s="35" t="s">
        <v>1881</v>
      </c>
      <c r="H617" s="35" t="s">
        <v>1882</v>
      </c>
      <c r="I617" s="35" t="s">
        <v>87</v>
      </c>
      <c r="J617" s="36">
        <v>303613000</v>
      </c>
      <c r="K617" s="36">
        <v>377295000</v>
      </c>
      <c r="L617" s="36">
        <v>435203000</v>
      </c>
      <c r="M617" s="36">
        <v>522363000</v>
      </c>
      <c r="N617" s="36">
        <v>589687000</v>
      </c>
      <c r="O617" s="37">
        <v>2.01E-2</v>
      </c>
      <c r="P617" s="37">
        <v>6.5600000000000006E-2</v>
      </c>
      <c r="Q617" s="37">
        <v>6.6900000000000001E-2</v>
      </c>
      <c r="R617" s="37">
        <v>6.4100000000000004E-2</v>
      </c>
      <c r="S617" s="37">
        <v>6.6500000000000004E-2</v>
      </c>
      <c r="T617" s="37">
        <v>-6.1699999999999998E-2</v>
      </c>
      <c r="U617" s="37">
        <v>3.0300000000000001E-2</v>
      </c>
      <c r="V617" s="37">
        <v>2.8199999999999999E-2</v>
      </c>
      <c r="W617" s="37">
        <v>3.3599999999999998E-2</v>
      </c>
      <c r="X617" s="37">
        <v>3.0599999999999999E-2</v>
      </c>
      <c r="Z617" s="4" t="str">
        <f t="shared" si="84"/>
        <v>NO</v>
      </c>
      <c r="AA617" s="4" t="str">
        <f t="shared" si="84"/>
        <v>NO</v>
      </c>
      <c r="AB617" s="4" t="str">
        <f t="shared" si="84"/>
        <v>NO</v>
      </c>
      <c r="AD617" s="4">
        <f t="shared" si="85"/>
        <v>0</v>
      </c>
    </row>
    <row r="618" spans="1:30" ht="27.65" customHeight="1" x14ac:dyDescent="0.35">
      <c r="A618" s="34">
        <v>626</v>
      </c>
      <c r="B618" s="1" t="s">
        <v>1883</v>
      </c>
      <c r="C618" s="1" t="s">
        <v>29015</v>
      </c>
      <c r="D618" s="1"/>
      <c r="E618" s="1" t="s">
        <v>29008</v>
      </c>
      <c r="F618" s="1" t="str">
        <f t="shared" ref="F618:F624" si="92">B618</f>
        <v>ДЕТСКАЯ СТОМАТОЛОГИЯ, ООО</v>
      </c>
      <c r="G618" s="35" t="s">
        <v>1884</v>
      </c>
      <c r="H618" s="35" t="s">
        <v>1885</v>
      </c>
      <c r="I618" s="35" t="s">
        <v>29</v>
      </c>
      <c r="J618" s="36">
        <v>278118000</v>
      </c>
      <c r="K618" s="36">
        <v>333349000</v>
      </c>
      <c r="L618" s="36">
        <v>427315000</v>
      </c>
      <c r="M618" s="36">
        <v>509973000</v>
      </c>
      <c r="N618" s="36">
        <v>587996000</v>
      </c>
      <c r="O618" s="37">
        <v>0.22939999999999999</v>
      </c>
      <c r="P618" s="37">
        <v>0.2797</v>
      </c>
      <c r="Q618" s="37">
        <v>0.4017</v>
      </c>
      <c r="R618" s="37">
        <v>0.4551</v>
      </c>
      <c r="S618" s="37">
        <v>0.37730000000000002</v>
      </c>
      <c r="T618" s="37">
        <v>-9.4000000000000004E-3</v>
      </c>
      <c r="U618" s="37">
        <v>-7.4999999999999997E-3</v>
      </c>
      <c r="V618" s="37">
        <v>-1.5E-3</v>
      </c>
      <c r="W618" s="37">
        <v>-2.3300000000000001E-2</v>
      </c>
      <c r="X618" s="37">
        <v>0.24049999999999999</v>
      </c>
      <c r="Z618" s="4" t="str">
        <f t="shared" si="84"/>
        <v>YES</v>
      </c>
      <c r="AA618" s="4" t="str">
        <f t="shared" si="84"/>
        <v>YES</v>
      </c>
      <c r="AB618" s="4" t="str">
        <f t="shared" si="84"/>
        <v>YES</v>
      </c>
      <c r="AD618" s="4">
        <f t="shared" si="85"/>
        <v>3</v>
      </c>
    </row>
    <row r="619" spans="1:30" ht="27.65" customHeight="1" x14ac:dyDescent="0.35">
      <c r="A619" s="34">
        <v>627</v>
      </c>
      <c r="B619" s="1" t="s">
        <v>1886</v>
      </c>
      <c r="C619" s="1" t="s">
        <v>29015</v>
      </c>
      <c r="D619" s="1" t="s">
        <v>29043</v>
      </c>
      <c r="E619" s="1" t="s">
        <v>29051</v>
      </c>
      <c r="F619" s="1" t="str">
        <f t="shared" si="92"/>
        <v>ЮГЭКОСЕРВИС+, ООО</v>
      </c>
      <c r="G619" s="35" t="s">
        <v>1887</v>
      </c>
      <c r="H619" s="35" t="s">
        <v>1888</v>
      </c>
      <c r="I619" s="35" t="s">
        <v>33</v>
      </c>
      <c r="J619" s="36"/>
      <c r="K619" s="36">
        <v>36376000</v>
      </c>
      <c r="L619" s="36">
        <v>163042000</v>
      </c>
      <c r="M619" s="36">
        <v>200825000</v>
      </c>
      <c r="N619" s="36">
        <v>587594000</v>
      </c>
      <c r="O619" s="37"/>
      <c r="P619" s="37">
        <v>0.11559999999999999</v>
      </c>
      <c r="Q619" s="37">
        <v>0.39129999999999998</v>
      </c>
      <c r="R619" s="37">
        <v>0.34200000000000003</v>
      </c>
      <c r="S619" s="37">
        <v>0.22</v>
      </c>
      <c r="T619" s="37"/>
      <c r="U619" s="37"/>
      <c r="V619" s="37"/>
      <c r="W619" s="37">
        <v>0.32200000000000001</v>
      </c>
      <c r="X619" s="37">
        <v>0.20250000000000001</v>
      </c>
      <c r="Z619" s="4" t="str">
        <f t="shared" si="84"/>
        <v>YES</v>
      </c>
      <c r="AA619" s="4" t="str">
        <f t="shared" si="84"/>
        <v>YES</v>
      </c>
      <c r="AB619" s="4" t="str">
        <f t="shared" si="84"/>
        <v>YES</v>
      </c>
      <c r="AD619" s="4">
        <f t="shared" si="85"/>
        <v>3</v>
      </c>
    </row>
    <row r="620" spans="1:30" ht="27.65" customHeight="1" x14ac:dyDescent="0.35">
      <c r="A620" s="34">
        <v>628</v>
      </c>
      <c r="B620" s="1" t="s">
        <v>1889</v>
      </c>
      <c r="C620" s="1"/>
      <c r="D620" s="1"/>
      <c r="E620" s="1"/>
      <c r="F620" s="1" t="str">
        <f t="shared" si="92"/>
        <v>МЕД ПЛЮС, ООО</v>
      </c>
      <c r="G620" s="35" t="s">
        <v>1890</v>
      </c>
      <c r="H620" s="35" t="s">
        <v>1891</v>
      </c>
      <c r="I620" s="35" t="s">
        <v>544</v>
      </c>
      <c r="J620" s="36">
        <v>303859000</v>
      </c>
      <c r="K620" s="36">
        <v>302513000</v>
      </c>
      <c r="L620" s="36">
        <v>329006000</v>
      </c>
      <c r="M620" s="36">
        <v>344536000</v>
      </c>
      <c r="N620" s="36">
        <v>587310000</v>
      </c>
      <c r="O620" s="37">
        <v>0.42380000000000001</v>
      </c>
      <c r="P620" s="37">
        <v>0.43740000000000001</v>
      </c>
      <c r="Q620" s="37">
        <v>0.185</v>
      </c>
      <c r="R620" s="37">
        <v>7.2400000000000006E-2</v>
      </c>
      <c r="S620" s="37">
        <v>2.2200000000000001E-2</v>
      </c>
      <c r="T620" s="37">
        <v>-1.9E-3</v>
      </c>
      <c r="U620" s="37"/>
      <c r="V620" s="37"/>
      <c r="W620" s="37"/>
      <c r="X620" s="37"/>
      <c r="Z620" s="4" t="str">
        <f t="shared" si="84"/>
        <v>NO</v>
      </c>
      <c r="AA620" s="4" t="str">
        <f t="shared" si="84"/>
        <v>NO</v>
      </c>
      <c r="AB620" s="4" t="str">
        <f t="shared" si="84"/>
        <v>NO</v>
      </c>
      <c r="AD620" s="4">
        <f t="shared" si="85"/>
        <v>0</v>
      </c>
    </row>
    <row r="621" spans="1:30" x14ac:dyDescent="0.35">
      <c r="A621" s="34">
        <v>629</v>
      </c>
      <c r="B621" s="1" t="s">
        <v>1892</v>
      </c>
      <c r="C621" s="1" t="s">
        <v>29015</v>
      </c>
      <c r="D621" s="1" t="s">
        <v>29042</v>
      </c>
      <c r="E621" s="1"/>
      <c r="F621" s="1" t="str">
        <f t="shared" si="92"/>
        <v>ЕВРОМЕД, ООО</v>
      </c>
      <c r="G621" s="35" t="s">
        <v>1893</v>
      </c>
      <c r="H621" s="35" t="s">
        <v>1894</v>
      </c>
      <c r="I621" s="35" t="s">
        <v>33</v>
      </c>
      <c r="J621" s="36">
        <v>190732000</v>
      </c>
      <c r="K621" s="36">
        <v>216065000</v>
      </c>
      <c r="L621" s="36">
        <v>299236000</v>
      </c>
      <c r="M621" s="36">
        <v>460519000</v>
      </c>
      <c r="N621" s="36">
        <v>586339000</v>
      </c>
      <c r="O621" s="37">
        <v>0.18010000000000001</v>
      </c>
      <c r="P621" s="37">
        <v>-4.6600000000000003E-2</v>
      </c>
      <c r="Q621" s="37">
        <v>0.2641</v>
      </c>
      <c r="R621" s="37">
        <v>0.34239999999999998</v>
      </c>
      <c r="S621" s="37">
        <v>0.18529999999999999</v>
      </c>
      <c r="T621" s="37"/>
      <c r="U621" s="37"/>
      <c r="V621" s="37"/>
      <c r="W621" s="37"/>
      <c r="X621" s="37"/>
      <c r="Z621" s="4" t="str">
        <f t="shared" si="84"/>
        <v>YES</v>
      </c>
      <c r="AA621" s="4" t="str">
        <f t="shared" si="84"/>
        <v>YES</v>
      </c>
      <c r="AB621" s="4" t="str">
        <f t="shared" si="84"/>
        <v>NO</v>
      </c>
      <c r="AD621" s="4">
        <f t="shared" si="85"/>
        <v>2</v>
      </c>
    </row>
    <row r="622" spans="1:30" ht="27.65" customHeight="1" x14ac:dyDescent="0.35">
      <c r="A622" s="34">
        <v>630</v>
      </c>
      <c r="B622" s="1" t="s">
        <v>1895</v>
      </c>
      <c r="C622" s="1" t="s">
        <v>29015</v>
      </c>
      <c r="D622" s="1" t="s">
        <v>29042</v>
      </c>
      <c r="E622" s="1"/>
      <c r="F622" s="1" t="str">
        <f t="shared" si="92"/>
        <v>ДОКТОР-А, ООО</v>
      </c>
      <c r="G622" s="35" t="s">
        <v>1896</v>
      </c>
      <c r="H622" s="35" t="s">
        <v>1897</v>
      </c>
      <c r="I622" s="35" t="s">
        <v>356</v>
      </c>
      <c r="J622" s="36">
        <v>393454000</v>
      </c>
      <c r="K622" s="36">
        <v>386762000</v>
      </c>
      <c r="L622" s="36">
        <v>410709000</v>
      </c>
      <c r="M622" s="36">
        <v>498431000</v>
      </c>
      <c r="N622" s="36">
        <v>586032000</v>
      </c>
      <c r="O622" s="37">
        <v>0.24709999999999999</v>
      </c>
      <c r="P622" s="37">
        <v>0.2429</v>
      </c>
      <c r="Q622" s="37">
        <v>0.2331</v>
      </c>
      <c r="R622" s="37">
        <v>0.21110000000000001</v>
      </c>
      <c r="S622" s="37">
        <v>0.18840000000000001</v>
      </c>
      <c r="T622" s="37"/>
      <c r="U622" s="37"/>
      <c r="V622" s="37"/>
      <c r="W622" s="37"/>
      <c r="X622" s="37"/>
      <c r="Z622" s="4" t="str">
        <f t="shared" si="84"/>
        <v>YES</v>
      </c>
      <c r="AA622" s="4" t="str">
        <f t="shared" si="84"/>
        <v>YES</v>
      </c>
      <c r="AB622" s="4" t="str">
        <f t="shared" si="84"/>
        <v>NO</v>
      </c>
      <c r="AD622" s="4">
        <f t="shared" si="85"/>
        <v>2</v>
      </c>
    </row>
    <row r="623" spans="1:30" ht="14.4" customHeight="1" x14ac:dyDescent="0.35">
      <c r="A623" s="34">
        <v>631</v>
      </c>
      <c r="B623" s="1" t="s">
        <v>1898</v>
      </c>
      <c r="C623" s="1"/>
      <c r="D623" s="1"/>
      <c r="E623" s="1"/>
      <c r="F623" s="1" t="str">
        <f t="shared" si="92"/>
        <v>ЦЕНТР РЕАБИЛИТАЦИИ, ООО</v>
      </c>
      <c r="G623" s="35" t="s">
        <v>1899</v>
      </c>
      <c r="H623" s="35" t="s">
        <v>1900</v>
      </c>
      <c r="I623" s="35" t="s">
        <v>23</v>
      </c>
      <c r="J623" s="36">
        <v>343724000</v>
      </c>
      <c r="K623" s="36">
        <v>381311000</v>
      </c>
      <c r="L623" s="36">
        <v>422660000</v>
      </c>
      <c r="M623" s="36">
        <v>529382000</v>
      </c>
      <c r="N623" s="36">
        <v>585496000</v>
      </c>
      <c r="O623" s="37">
        <v>9.6799999999999997E-2</v>
      </c>
      <c r="P623" s="37">
        <v>9.9500000000000005E-2</v>
      </c>
      <c r="Q623" s="37">
        <v>9.35E-2</v>
      </c>
      <c r="R623" s="37">
        <v>0.10539999999999999</v>
      </c>
      <c r="S623" s="37">
        <v>9.1499999999999998E-2</v>
      </c>
      <c r="T623" s="37">
        <v>-7.6100000000000001E-2</v>
      </c>
      <c r="U623" s="37">
        <v>-9.0499999999999997E-2</v>
      </c>
      <c r="V623" s="37">
        <v>-6.3700000000000007E-2</v>
      </c>
      <c r="W623" s="37">
        <v>-1.46E-2</v>
      </c>
      <c r="X623" s="37">
        <v>9.1999999999999998E-3</v>
      </c>
      <c r="Z623" s="4" t="str">
        <f t="shared" si="84"/>
        <v>NO</v>
      </c>
      <c r="AA623" s="4" t="str">
        <f t="shared" si="84"/>
        <v>NO</v>
      </c>
      <c r="AB623" s="4" t="str">
        <f t="shared" si="84"/>
        <v>NO</v>
      </c>
      <c r="AD623" s="4">
        <f t="shared" si="85"/>
        <v>0</v>
      </c>
    </row>
    <row r="624" spans="1:30" x14ac:dyDescent="0.35">
      <c r="A624" s="34">
        <v>632</v>
      </c>
      <c r="B624" s="1" t="s">
        <v>1901</v>
      </c>
      <c r="C624" s="1"/>
      <c r="D624" s="1"/>
      <c r="E624" s="1"/>
      <c r="F624" s="1" t="str">
        <f t="shared" si="92"/>
        <v>ЭХК, ООО</v>
      </c>
      <c r="G624" s="35" t="s">
        <v>1902</v>
      </c>
      <c r="H624" s="35" t="s">
        <v>1903</v>
      </c>
      <c r="I624" s="35" t="s">
        <v>33</v>
      </c>
      <c r="J624" s="36"/>
      <c r="K624" s="36">
        <v>121000</v>
      </c>
      <c r="L624" s="36">
        <v>316270000</v>
      </c>
      <c r="M624" s="36">
        <v>647734000</v>
      </c>
      <c r="N624" s="36">
        <v>582909000</v>
      </c>
      <c r="O624" s="37"/>
      <c r="P624" s="37">
        <v>-22.752099999999999</v>
      </c>
      <c r="Q624" s="37">
        <v>-5.57E-2</v>
      </c>
      <c r="R624" s="37">
        <v>0.15260000000000001</v>
      </c>
      <c r="S624" s="37">
        <v>-8.6999999999999994E-2</v>
      </c>
      <c r="T624" s="37"/>
      <c r="U624" s="37">
        <v>-22.8264</v>
      </c>
      <c r="V624" s="37">
        <v>-5.57E-2</v>
      </c>
      <c r="W624" s="37">
        <v>0.1055</v>
      </c>
      <c r="X624" s="37">
        <v>-5.9799999999999999E-2</v>
      </c>
      <c r="Z624" s="4" t="str">
        <f t="shared" si="84"/>
        <v>NO</v>
      </c>
      <c r="AA624" s="4" t="str">
        <f t="shared" si="84"/>
        <v>NO</v>
      </c>
      <c r="AB624" s="4" t="str">
        <f t="shared" si="84"/>
        <v>NO</v>
      </c>
      <c r="AD624" s="4">
        <f t="shared" si="85"/>
        <v>0</v>
      </c>
    </row>
    <row r="625" spans="1:30" ht="27.65" customHeight="1" x14ac:dyDescent="0.35">
      <c r="A625" s="34">
        <v>633</v>
      </c>
      <c r="B625" s="1" t="s">
        <v>1904</v>
      </c>
      <c r="C625" s="1" t="s">
        <v>28702</v>
      </c>
      <c r="D625" s="1"/>
      <c r="E625" s="1"/>
      <c r="F625" s="1" t="s">
        <v>29262</v>
      </c>
      <c r="G625" s="35" t="s">
        <v>1905</v>
      </c>
      <c r="H625" s="35" t="s">
        <v>1906</v>
      </c>
      <c r="I625" s="35" t="s">
        <v>87</v>
      </c>
      <c r="J625" s="36">
        <v>268851000</v>
      </c>
      <c r="K625" s="36">
        <v>391958000</v>
      </c>
      <c r="L625" s="36">
        <v>540982000</v>
      </c>
      <c r="M625" s="36">
        <v>660958000</v>
      </c>
      <c r="N625" s="36">
        <v>582806000</v>
      </c>
      <c r="O625" s="37">
        <v>-0.17699999999999999</v>
      </c>
      <c r="P625" s="37">
        <v>3.6499999999999998E-2</v>
      </c>
      <c r="Q625" s="37">
        <v>0.11269999999999999</v>
      </c>
      <c r="R625" s="37">
        <v>9.4500000000000001E-2</v>
      </c>
      <c r="S625" s="37">
        <v>-0.23369999999999999</v>
      </c>
      <c r="T625" s="37">
        <v>-0.31319999999999998</v>
      </c>
      <c r="U625" s="37">
        <v>-0.157</v>
      </c>
      <c r="V625" s="37">
        <v>2.7300000000000001E-2</v>
      </c>
      <c r="W625" s="37">
        <v>0.01</v>
      </c>
      <c r="X625" s="37">
        <v>-0.3342</v>
      </c>
      <c r="Z625" s="4" t="str">
        <f t="shared" si="84"/>
        <v>NO</v>
      </c>
      <c r="AA625" s="4" t="str">
        <f t="shared" si="84"/>
        <v>NO</v>
      </c>
      <c r="AB625" s="4" t="str">
        <f t="shared" si="84"/>
        <v>NO</v>
      </c>
      <c r="AD625" s="4">
        <f t="shared" si="85"/>
        <v>0</v>
      </c>
    </row>
    <row r="626" spans="1:30" ht="14.4" customHeight="1" x14ac:dyDescent="0.35">
      <c r="A626" s="34">
        <v>634</v>
      </c>
      <c r="B626" s="1" t="s">
        <v>1907</v>
      </c>
      <c r="C626" s="1" t="s">
        <v>28702</v>
      </c>
      <c r="D626" s="1"/>
      <c r="E626" s="1"/>
      <c r="F626" s="1" t="s">
        <v>29262</v>
      </c>
      <c r="G626" s="35" t="s">
        <v>1908</v>
      </c>
      <c r="H626" s="35" t="s">
        <v>1909</v>
      </c>
      <c r="I626" s="35" t="s">
        <v>87</v>
      </c>
      <c r="J626" s="36">
        <v>508126000</v>
      </c>
      <c r="K626" s="36">
        <v>593147000</v>
      </c>
      <c r="L626" s="36">
        <v>722936000</v>
      </c>
      <c r="M626" s="36">
        <v>853116000</v>
      </c>
      <c r="N626" s="36">
        <v>580712000</v>
      </c>
      <c r="O626" s="37">
        <v>2.06E-2</v>
      </c>
      <c r="P626" s="37">
        <v>1.1599999999999999E-2</v>
      </c>
      <c r="Q626" s="37">
        <v>4.58E-2</v>
      </c>
      <c r="R626" s="37">
        <v>6.7000000000000004E-2</v>
      </c>
      <c r="S626" s="37">
        <v>-0.156</v>
      </c>
      <c r="T626" s="37">
        <v>0.1201</v>
      </c>
      <c r="U626" s="37">
        <v>-5.6899999999999999E-2</v>
      </c>
      <c r="V626" s="37">
        <v>-2.6700000000000002E-2</v>
      </c>
      <c r="W626" s="37">
        <v>1.46E-2</v>
      </c>
      <c r="X626" s="37">
        <v>-0.27250000000000002</v>
      </c>
      <c r="Z626" s="4" t="str">
        <f t="shared" si="84"/>
        <v>NO</v>
      </c>
      <c r="AA626" s="4" t="str">
        <f t="shared" si="84"/>
        <v>NO</v>
      </c>
      <c r="AB626" s="4" t="str">
        <f t="shared" si="84"/>
        <v>NO</v>
      </c>
      <c r="AD626" s="4">
        <f t="shared" si="85"/>
        <v>0</v>
      </c>
    </row>
    <row r="627" spans="1:30" ht="27.65" customHeight="1" x14ac:dyDescent="0.35">
      <c r="A627" s="34">
        <v>635</v>
      </c>
      <c r="B627" s="1" t="s">
        <v>1910</v>
      </c>
      <c r="C627" s="1" t="s">
        <v>29015</v>
      </c>
      <c r="D627" s="1" t="s">
        <v>29042</v>
      </c>
      <c r="E627" s="1"/>
      <c r="F627" s="1" t="str">
        <f t="shared" ref="F627:F632" si="93">B627</f>
        <v>ЭНДОХИРУРГИЧЕСКИЙ ЦЕНТР, ООО</v>
      </c>
      <c r="G627" s="35" t="s">
        <v>1911</v>
      </c>
      <c r="H627" s="35" t="s">
        <v>1912</v>
      </c>
      <c r="I627" s="35" t="s">
        <v>33</v>
      </c>
      <c r="J627" s="36">
        <v>256841000</v>
      </c>
      <c r="K627" s="36">
        <v>284549000</v>
      </c>
      <c r="L627" s="36">
        <v>376065000</v>
      </c>
      <c r="M627" s="36">
        <v>473633000</v>
      </c>
      <c r="N627" s="36">
        <v>580125000</v>
      </c>
      <c r="O627" s="37">
        <v>0.37030000000000002</v>
      </c>
      <c r="P627" s="37">
        <v>0.25729999999999997</v>
      </c>
      <c r="Q627" s="37">
        <v>0.36409999999999998</v>
      </c>
      <c r="R627" s="37">
        <v>0.47249999999999998</v>
      </c>
      <c r="S627" s="37">
        <v>0.47799999999999998</v>
      </c>
      <c r="T627" s="37"/>
      <c r="U627" s="37"/>
      <c r="V627" s="37"/>
      <c r="W627" s="37"/>
      <c r="X627" s="37">
        <v>0.45190000000000002</v>
      </c>
      <c r="Z627" s="4" t="str">
        <f t="shared" si="84"/>
        <v>YES</v>
      </c>
      <c r="AA627" s="4" t="str">
        <f t="shared" si="84"/>
        <v>YES</v>
      </c>
      <c r="AB627" s="4" t="str">
        <f t="shared" si="84"/>
        <v>YES</v>
      </c>
      <c r="AD627" s="4">
        <f t="shared" si="85"/>
        <v>3</v>
      </c>
    </row>
    <row r="628" spans="1:30" ht="27.65" customHeight="1" x14ac:dyDescent="0.35">
      <c r="A628" s="34">
        <v>636</v>
      </c>
      <c r="B628" s="1" t="s">
        <v>1913</v>
      </c>
      <c r="C628" s="1" t="s">
        <v>29015</v>
      </c>
      <c r="D628" s="1" t="s">
        <v>29043</v>
      </c>
      <c r="E628" s="1" t="s">
        <v>29096</v>
      </c>
      <c r="F628" s="1" t="str">
        <f t="shared" si="93"/>
        <v>ПРИМАМЕД +, ООО</v>
      </c>
      <c r="G628" s="35" t="s">
        <v>1914</v>
      </c>
      <c r="H628" s="35" t="s">
        <v>1915</v>
      </c>
      <c r="I628" s="35" t="s">
        <v>23</v>
      </c>
      <c r="J628" s="36">
        <v>334824000</v>
      </c>
      <c r="K628" s="36">
        <v>397170000</v>
      </c>
      <c r="L628" s="36">
        <v>460979000</v>
      </c>
      <c r="M628" s="36">
        <v>538163000</v>
      </c>
      <c r="N628" s="36">
        <v>579673000</v>
      </c>
      <c r="O628" s="37">
        <v>0.40329999999999999</v>
      </c>
      <c r="P628" s="37">
        <v>0.43180000000000002</v>
      </c>
      <c r="Q628" s="37">
        <v>0.2954</v>
      </c>
      <c r="R628" s="37">
        <v>0.36940000000000001</v>
      </c>
      <c r="S628" s="37">
        <v>0.22289999999999999</v>
      </c>
      <c r="T628" s="37">
        <v>-2.2000000000000001E-3</v>
      </c>
      <c r="U628" s="37">
        <v>-1.6000000000000001E-3</v>
      </c>
      <c r="V628" s="37">
        <v>-5.0000000000000001E-4</v>
      </c>
      <c r="W628" s="37"/>
      <c r="X628" s="37"/>
      <c r="Z628" s="4" t="str">
        <f t="shared" si="84"/>
        <v>YES</v>
      </c>
      <c r="AA628" s="4" t="str">
        <f t="shared" si="84"/>
        <v>YES</v>
      </c>
      <c r="AB628" s="4" t="str">
        <f t="shared" si="84"/>
        <v>YES</v>
      </c>
      <c r="AD628" s="4">
        <f t="shared" si="85"/>
        <v>3</v>
      </c>
    </row>
    <row r="629" spans="1:30" ht="14.4" customHeight="1" x14ac:dyDescent="0.35">
      <c r="A629" s="34">
        <v>637</v>
      </c>
      <c r="B629" s="1" t="s">
        <v>1916</v>
      </c>
      <c r="C629" s="1"/>
      <c r="D629" s="1"/>
      <c r="E629" s="1"/>
      <c r="F629" s="1" t="str">
        <f t="shared" si="93"/>
        <v>БИОМЕД, ООО ЛДЦ</v>
      </c>
      <c r="G629" s="35" t="s">
        <v>1917</v>
      </c>
      <c r="H629" s="35" t="s">
        <v>1918</v>
      </c>
      <c r="I629" s="35" t="s">
        <v>33</v>
      </c>
      <c r="J629" s="36">
        <v>554978000</v>
      </c>
      <c r="K629" s="36">
        <v>466128000</v>
      </c>
      <c r="L629" s="36">
        <v>491292000</v>
      </c>
      <c r="M629" s="36">
        <v>544902000</v>
      </c>
      <c r="N629" s="36">
        <v>579217000</v>
      </c>
      <c r="O629" s="37">
        <v>8.8999999999999996E-2</v>
      </c>
      <c r="P629" s="37">
        <v>-4.4200000000000003E-2</v>
      </c>
      <c r="Q629" s="37">
        <v>4.8999999999999998E-3</v>
      </c>
      <c r="R629" s="37">
        <v>-2.7799999999999998E-2</v>
      </c>
      <c r="S629" s="37">
        <v>-3.5400000000000001E-2</v>
      </c>
      <c r="T629" s="37">
        <v>7.4499999999999997E-2</v>
      </c>
      <c r="U629" s="37">
        <v>-5.5199999999999999E-2</v>
      </c>
      <c r="V629" s="37">
        <v>-7.9000000000000008E-3</v>
      </c>
      <c r="W629" s="37">
        <v>-3.6200000000000003E-2</v>
      </c>
      <c r="X629" s="37">
        <v>-4.9200000000000001E-2</v>
      </c>
      <c r="Z629" s="4" t="str">
        <f t="shared" si="84"/>
        <v>NO</v>
      </c>
      <c r="AA629" s="4" t="str">
        <f t="shared" si="84"/>
        <v>NO</v>
      </c>
      <c r="AB629" s="4" t="str">
        <f t="shared" si="84"/>
        <v>NO</v>
      </c>
      <c r="AD629" s="4">
        <f t="shared" si="85"/>
        <v>0</v>
      </c>
    </row>
    <row r="630" spans="1:30" ht="27.65" customHeight="1" x14ac:dyDescent="0.35">
      <c r="A630" s="34">
        <v>638</v>
      </c>
      <c r="B630" s="1" t="s">
        <v>1919</v>
      </c>
      <c r="C630" s="1" t="s">
        <v>29015</v>
      </c>
      <c r="D630" s="1" t="s">
        <v>29042</v>
      </c>
      <c r="E630" s="1"/>
      <c r="F630" s="1" t="str">
        <f t="shared" si="93"/>
        <v>МАК, ООО</v>
      </c>
      <c r="G630" s="35" t="s">
        <v>1920</v>
      </c>
      <c r="H630" s="35" t="s">
        <v>1921</v>
      </c>
      <c r="I630" s="35" t="s">
        <v>23</v>
      </c>
      <c r="J630" s="36"/>
      <c r="K630" s="36"/>
      <c r="L630" s="36">
        <v>-2000</v>
      </c>
      <c r="M630" s="36">
        <v>289803000</v>
      </c>
      <c r="N630" s="36">
        <v>578653000</v>
      </c>
      <c r="O630" s="37"/>
      <c r="P630" s="37"/>
      <c r="Q630" s="37">
        <v>1945</v>
      </c>
      <c r="R630" s="37">
        <v>1.9800000000000002E-2</v>
      </c>
      <c r="S630" s="37">
        <v>0.45</v>
      </c>
      <c r="T630" s="37"/>
      <c r="U630" s="37"/>
      <c r="V630" s="37"/>
      <c r="W630" s="37">
        <v>-0.1613</v>
      </c>
      <c r="X630" s="37">
        <v>2.1499999999999998E-2</v>
      </c>
      <c r="Z630" s="4" t="str">
        <f t="shared" si="84"/>
        <v>YES</v>
      </c>
      <c r="AA630" s="4" t="str">
        <f t="shared" si="84"/>
        <v>NO</v>
      </c>
      <c r="AB630" s="4" t="str">
        <f t="shared" si="84"/>
        <v>YES</v>
      </c>
      <c r="AD630" s="4">
        <f t="shared" si="85"/>
        <v>2</v>
      </c>
    </row>
    <row r="631" spans="1:30" ht="27.65" customHeight="1" x14ac:dyDescent="0.35">
      <c r="A631" s="34">
        <v>639</v>
      </c>
      <c r="B631" s="1" t="s">
        <v>1922</v>
      </c>
      <c r="C631" s="1" t="s">
        <v>29046</v>
      </c>
      <c r="D631" s="1"/>
      <c r="E631" s="1"/>
      <c r="F631" s="1" t="str">
        <f t="shared" si="93"/>
        <v>ЛАБОРАТУАР ДЕ ЖЕНИ, ООО</v>
      </c>
      <c r="G631" s="35" t="s">
        <v>1923</v>
      </c>
      <c r="H631" s="35" t="s">
        <v>1924</v>
      </c>
      <c r="I631" s="35" t="s">
        <v>23</v>
      </c>
      <c r="J631" s="36">
        <v>313245000</v>
      </c>
      <c r="K631" s="36">
        <v>346051000</v>
      </c>
      <c r="L631" s="36">
        <v>382375000</v>
      </c>
      <c r="M631" s="36">
        <v>445327000</v>
      </c>
      <c r="N631" s="36">
        <v>578633000</v>
      </c>
      <c r="O631" s="37">
        <v>0.3266</v>
      </c>
      <c r="P631" s="37">
        <v>0.31209999999999999</v>
      </c>
      <c r="Q631" s="37">
        <v>0.38279999999999997</v>
      </c>
      <c r="R631" s="37">
        <v>0.34710000000000002</v>
      </c>
      <c r="S631" s="37">
        <v>0.35099999999999998</v>
      </c>
      <c r="T631" s="37">
        <v>0.33439999999999998</v>
      </c>
      <c r="U631" s="37">
        <v>0.30520000000000003</v>
      </c>
      <c r="V631" s="37">
        <v>0.37759999999999999</v>
      </c>
      <c r="W631" s="37">
        <v>0.35880000000000001</v>
      </c>
      <c r="X631" s="37">
        <v>0.34970000000000001</v>
      </c>
      <c r="Z631" s="4" t="str">
        <f t="shared" si="84"/>
        <v>YES</v>
      </c>
      <c r="AA631" s="4" t="str">
        <f t="shared" si="84"/>
        <v>YES</v>
      </c>
      <c r="AB631" s="4" t="str">
        <f t="shared" si="84"/>
        <v>YES</v>
      </c>
      <c r="AD631" s="4">
        <f t="shared" si="85"/>
        <v>3</v>
      </c>
    </row>
    <row r="632" spans="1:30" ht="39.5" x14ac:dyDescent="0.35">
      <c r="A632" s="34">
        <v>640</v>
      </c>
      <c r="B632" s="1" t="s">
        <v>1925</v>
      </c>
      <c r="C632" s="1"/>
      <c r="D632" s="1"/>
      <c r="E632" s="1"/>
      <c r="F632" s="1" t="str">
        <f t="shared" si="93"/>
        <v>СЗЦДМ, АО</v>
      </c>
      <c r="G632" s="35" t="s">
        <v>1926</v>
      </c>
      <c r="H632" s="35" t="s">
        <v>1927</v>
      </c>
      <c r="I632" s="35" t="s">
        <v>43</v>
      </c>
      <c r="J632" s="36">
        <v>1179892000</v>
      </c>
      <c r="K632" s="36">
        <v>995379000</v>
      </c>
      <c r="L632" s="36">
        <v>741506000</v>
      </c>
      <c r="M632" s="36">
        <v>601855000</v>
      </c>
      <c r="N632" s="36">
        <v>577433000</v>
      </c>
      <c r="O632" s="37">
        <v>1.49E-2</v>
      </c>
      <c r="P632" s="37">
        <v>4.3999999999999997E-2</v>
      </c>
      <c r="Q632" s="37">
        <v>-1.6299999999999999E-2</v>
      </c>
      <c r="R632" s="37">
        <v>1.84E-2</v>
      </c>
      <c r="S632" s="37">
        <v>3.8300000000000001E-2</v>
      </c>
      <c r="T632" s="37">
        <v>-1E-3</v>
      </c>
      <c r="U632" s="37">
        <v>-1.89E-2</v>
      </c>
      <c r="V632" s="37">
        <v>-1.41E-2</v>
      </c>
      <c r="W632" s="37">
        <v>-1.84E-2</v>
      </c>
      <c r="X632" s="37">
        <v>-2.1299999999999999E-2</v>
      </c>
      <c r="Z632" s="4" t="str">
        <f t="shared" si="84"/>
        <v>NO</v>
      </c>
      <c r="AA632" s="4" t="str">
        <f t="shared" si="84"/>
        <v>NO</v>
      </c>
      <c r="AB632" s="4" t="str">
        <f t="shared" si="84"/>
        <v>NO</v>
      </c>
      <c r="AD632" s="4">
        <f t="shared" si="85"/>
        <v>0</v>
      </c>
    </row>
    <row r="633" spans="1:30" ht="27.65" customHeight="1" x14ac:dyDescent="0.35">
      <c r="A633" s="34">
        <v>641</v>
      </c>
      <c r="B633" s="1" t="s">
        <v>1928</v>
      </c>
      <c r="C633" s="1" t="s">
        <v>28702</v>
      </c>
      <c r="D633" s="1"/>
      <c r="E633" s="1"/>
      <c r="F633" s="1" t="s">
        <v>29262</v>
      </c>
      <c r="G633" s="35" t="s">
        <v>1929</v>
      </c>
      <c r="H633" s="35" t="s">
        <v>1930</v>
      </c>
      <c r="I633" s="35" t="s">
        <v>87</v>
      </c>
      <c r="J633" s="36">
        <v>223718000</v>
      </c>
      <c r="K633" s="36">
        <v>330558000</v>
      </c>
      <c r="L633" s="36">
        <v>427818000</v>
      </c>
      <c r="M633" s="36">
        <v>477172000</v>
      </c>
      <c r="N633" s="36">
        <v>577108000</v>
      </c>
      <c r="O633" s="37">
        <v>-2.06E-2</v>
      </c>
      <c r="P633" s="37">
        <v>4.6899999999999997E-2</v>
      </c>
      <c r="Q633" s="37">
        <v>7.22E-2</v>
      </c>
      <c r="R633" s="37">
        <v>2.9399999999999999E-2</v>
      </c>
      <c r="S633" s="37">
        <v>2.3900000000000001E-2</v>
      </c>
      <c r="T633" s="37">
        <v>5.9799999999999999E-2</v>
      </c>
      <c r="U633" s="37">
        <v>3.8100000000000002E-2</v>
      </c>
      <c r="V633" s="37">
        <v>6.3399999999999998E-2</v>
      </c>
      <c r="W633" s="37">
        <v>1.9099999999999999E-2</v>
      </c>
      <c r="X633" s="37">
        <v>1.52E-2</v>
      </c>
      <c r="Z633" s="4" t="str">
        <f t="shared" si="84"/>
        <v>NO</v>
      </c>
      <c r="AA633" s="4" t="str">
        <f t="shared" si="84"/>
        <v>NO</v>
      </c>
      <c r="AB633" s="4" t="str">
        <f t="shared" si="84"/>
        <v>NO</v>
      </c>
      <c r="AD633" s="4">
        <f t="shared" si="85"/>
        <v>0</v>
      </c>
    </row>
    <row r="634" spans="1:30" ht="14.4" customHeight="1" x14ac:dyDescent="0.35">
      <c r="A634" s="34">
        <v>642</v>
      </c>
      <c r="B634" s="1" t="s">
        <v>1931</v>
      </c>
      <c r="C634" s="1"/>
      <c r="D634" s="1"/>
      <c r="E634" s="1"/>
      <c r="F634" s="1" t="str">
        <f>B634</f>
        <v>МЕДИ ЛАБ, ООО</v>
      </c>
      <c r="G634" s="35" t="s">
        <v>1932</v>
      </c>
      <c r="H634" s="35" t="s">
        <v>1933</v>
      </c>
      <c r="I634" s="35" t="s">
        <v>43</v>
      </c>
      <c r="J634" s="36">
        <v>308259000</v>
      </c>
      <c r="K634" s="36">
        <v>283368000</v>
      </c>
      <c r="L634" s="36">
        <v>344565000</v>
      </c>
      <c r="M634" s="36">
        <v>461181000</v>
      </c>
      <c r="N634" s="36">
        <v>575926000</v>
      </c>
      <c r="O634" s="37">
        <v>0.12280000000000001</v>
      </c>
      <c r="P634" s="37">
        <v>7.7200000000000005E-2</v>
      </c>
      <c r="Q634" s="37">
        <v>0.1106</v>
      </c>
      <c r="R634" s="37">
        <v>0.16739999999999999</v>
      </c>
      <c r="S634" s="37">
        <v>0.2535</v>
      </c>
      <c r="T634" s="37"/>
      <c r="U634" s="37"/>
      <c r="V634" s="37"/>
      <c r="W634" s="37"/>
      <c r="X634" s="37"/>
      <c r="Z634" s="4" t="str">
        <f t="shared" si="84"/>
        <v>NO</v>
      </c>
      <c r="AA634" s="4" t="str">
        <f t="shared" si="84"/>
        <v>NO</v>
      </c>
      <c r="AB634" s="4" t="str">
        <f t="shared" si="84"/>
        <v>YES</v>
      </c>
      <c r="AD634" s="4">
        <f t="shared" si="85"/>
        <v>1</v>
      </c>
    </row>
    <row r="635" spans="1:30" ht="27.65" customHeight="1" x14ac:dyDescent="0.35">
      <c r="A635" s="34">
        <v>643</v>
      </c>
      <c r="B635" s="1" t="s">
        <v>1934</v>
      </c>
      <c r="C635" s="1" t="s">
        <v>28702</v>
      </c>
      <c r="D635" s="1"/>
      <c r="E635" s="1"/>
      <c r="F635" s="1" t="s">
        <v>29262</v>
      </c>
      <c r="G635" s="35" t="s">
        <v>1935</v>
      </c>
      <c r="H635" s="35" t="s">
        <v>1936</v>
      </c>
      <c r="I635" s="35" t="s">
        <v>87</v>
      </c>
      <c r="J635" s="36">
        <v>342078000</v>
      </c>
      <c r="K635" s="36">
        <v>267860000</v>
      </c>
      <c r="L635" s="36">
        <v>290965000</v>
      </c>
      <c r="M635" s="36">
        <v>413442000</v>
      </c>
      <c r="N635" s="36">
        <v>575790000</v>
      </c>
      <c r="O635" s="37">
        <v>0.37709999999999999</v>
      </c>
      <c r="P635" s="37">
        <v>-2.4799999999999999E-2</v>
      </c>
      <c r="Q635" s="37">
        <v>9.3899999999999997E-2</v>
      </c>
      <c r="R635" s="37">
        <v>0.2571</v>
      </c>
      <c r="S635" s="37">
        <v>0.23680000000000001</v>
      </c>
      <c r="T635" s="37"/>
      <c r="U635" s="37"/>
      <c r="V635" s="37"/>
      <c r="W635" s="37"/>
      <c r="X635" s="37">
        <v>-1.9199999999999998E-2</v>
      </c>
      <c r="Z635" s="4" t="str">
        <f t="shared" si="84"/>
        <v>NO</v>
      </c>
      <c r="AA635" s="4" t="str">
        <f t="shared" si="84"/>
        <v>YES</v>
      </c>
      <c r="AB635" s="4" t="str">
        <f t="shared" si="84"/>
        <v>YES</v>
      </c>
      <c r="AD635" s="4">
        <f t="shared" si="85"/>
        <v>2</v>
      </c>
    </row>
    <row r="636" spans="1:30" ht="39.5" x14ac:dyDescent="0.35">
      <c r="A636" s="34">
        <v>644</v>
      </c>
      <c r="B636" s="1" t="s">
        <v>1937</v>
      </c>
      <c r="C636" s="1" t="s">
        <v>29046</v>
      </c>
      <c r="D636" s="1"/>
      <c r="E636" s="1"/>
      <c r="F636" s="1" t="str">
        <f t="shared" ref="F636:F638" si="94">B636</f>
        <v>СИТИЛАБ-ИВАНОВО, ООО</v>
      </c>
      <c r="G636" s="35" t="s">
        <v>1938</v>
      </c>
      <c r="H636" s="35" t="s">
        <v>1939</v>
      </c>
      <c r="I636" s="35" t="s">
        <v>43</v>
      </c>
      <c r="J636" s="36">
        <v>443286000</v>
      </c>
      <c r="K636" s="36">
        <v>387518000</v>
      </c>
      <c r="L636" s="36">
        <v>444016000</v>
      </c>
      <c r="M636" s="36">
        <v>498553000</v>
      </c>
      <c r="N636" s="36">
        <v>574887000</v>
      </c>
      <c r="O636" s="37">
        <v>0.1308</v>
      </c>
      <c r="P636" s="37">
        <v>0.1817</v>
      </c>
      <c r="Q636" s="37">
        <v>0.1366</v>
      </c>
      <c r="R636" s="37">
        <v>0.1017</v>
      </c>
      <c r="S636" s="37">
        <v>0.1041</v>
      </c>
      <c r="T636" s="37">
        <v>0.12690000000000001</v>
      </c>
      <c r="U636" s="37">
        <v>0.17849999999999999</v>
      </c>
      <c r="V636" s="37">
        <v>0.13339999999999999</v>
      </c>
      <c r="W636" s="37">
        <v>9.98E-2</v>
      </c>
      <c r="X636" s="37">
        <v>0.112</v>
      </c>
      <c r="Z636" s="4" t="str">
        <f t="shared" si="84"/>
        <v>NO</v>
      </c>
      <c r="AA636" s="4" t="str">
        <f t="shared" si="84"/>
        <v>NO</v>
      </c>
      <c r="AB636" s="4" t="str">
        <f t="shared" si="84"/>
        <v>NO</v>
      </c>
      <c r="AD636" s="4">
        <f t="shared" si="85"/>
        <v>0</v>
      </c>
    </row>
    <row r="637" spans="1:30" ht="41.4" customHeight="1" x14ac:dyDescent="0.35">
      <c r="A637" s="34">
        <v>645</v>
      </c>
      <c r="B637" s="1" t="s">
        <v>1940</v>
      </c>
      <c r="C637" s="1"/>
      <c r="D637" s="1"/>
      <c r="E637" s="1"/>
      <c r="F637" s="1" t="str">
        <f t="shared" si="94"/>
        <v>ОКК 308, ООО</v>
      </c>
      <c r="G637" s="35" t="s">
        <v>1941</v>
      </c>
      <c r="H637" s="35" t="s">
        <v>1942</v>
      </c>
      <c r="I637" s="35" t="s">
        <v>33</v>
      </c>
      <c r="J637" s="36"/>
      <c r="K637" s="36">
        <v>60225000</v>
      </c>
      <c r="L637" s="36">
        <v>222026000</v>
      </c>
      <c r="M637" s="36">
        <v>343035000</v>
      </c>
      <c r="N637" s="36">
        <v>574634000</v>
      </c>
      <c r="O637" s="37"/>
      <c r="P637" s="37">
        <v>1.2E-2</v>
      </c>
      <c r="Q637" s="37">
        <v>-9.1899999999999996E-2</v>
      </c>
      <c r="R637" s="37">
        <v>-0.28670000000000001</v>
      </c>
      <c r="S637" s="37">
        <v>-0.28799999999999998</v>
      </c>
      <c r="T637" s="37"/>
      <c r="U637" s="37">
        <v>7.6E-3</v>
      </c>
      <c r="V637" s="37">
        <v>-4.4999999999999997E-3</v>
      </c>
      <c r="W637" s="37">
        <v>-5.7999999999999996E-3</v>
      </c>
      <c r="X637" s="37">
        <v>-1E-4</v>
      </c>
      <c r="Z637" s="4" t="str">
        <f t="shared" si="84"/>
        <v>NO</v>
      </c>
      <c r="AA637" s="4" t="str">
        <f t="shared" si="84"/>
        <v>NO</v>
      </c>
      <c r="AB637" s="4" t="str">
        <f t="shared" si="84"/>
        <v>NO</v>
      </c>
      <c r="AD637" s="4">
        <f t="shared" si="85"/>
        <v>0</v>
      </c>
    </row>
    <row r="638" spans="1:30" ht="27.65" customHeight="1" x14ac:dyDescent="0.35">
      <c r="A638" s="34">
        <v>646</v>
      </c>
      <c r="B638" s="1" t="s">
        <v>1943</v>
      </c>
      <c r="C638" s="1" t="s">
        <v>29015</v>
      </c>
      <c r="D638" s="1"/>
      <c r="E638" s="1" t="s">
        <v>29008</v>
      </c>
      <c r="F638" s="1" t="str">
        <f t="shared" si="94"/>
        <v>МАКСИДЕНТ, ООО</v>
      </c>
      <c r="G638" s="35" t="s">
        <v>1944</v>
      </c>
      <c r="H638" s="35" t="s">
        <v>1945</v>
      </c>
      <c r="I638" s="35" t="s">
        <v>29</v>
      </c>
      <c r="J638" s="36">
        <v>179022000</v>
      </c>
      <c r="K638" s="36">
        <v>245893000</v>
      </c>
      <c r="L638" s="36">
        <v>323505000</v>
      </c>
      <c r="M638" s="36">
        <v>450950000</v>
      </c>
      <c r="N638" s="36">
        <v>571035000</v>
      </c>
      <c r="O638" s="37">
        <v>3.15E-2</v>
      </c>
      <c r="P638" s="37">
        <v>0.2213</v>
      </c>
      <c r="Q638" s="37">
        <v>0.22550000000000001</v>
      </c>
      <c r="R638" s="37">
        <v>2.0199999999999999E-2</v>
      </c>
      <c r="S638" s="37">
        <v>0.128</v>
      </c>
      <c r="T638" s="37"/>
      <c r="U638" s="37"/>
      <c r="V638" s="37">
        <v>-1E-4</v>
      </c>
      <c r="W638" s="37"/>
      <c r="X638" s="37">
        <v>-8.0000000000000004E-4</v>
      </c>
      <c r="Z638" s="4" t="str">
        <f t="shared" si="84"/>
        <v>YES</v>
      </c>
      <c r="AA638" s="4" t="str">
        <f t="shared" si="84"/>
        <v>NO</v>
      </c>
      <c r="AB638" s="4" t="str">
        <f t="shared" si="84"/>
        <v>NO</v>
      </c>
      <c r="AD638" s="4">
        <f t="shared" si="85"/>
        <v>1</v>
      </c>
    </row>
    <row r="639" spans="1:30" ht="41.4" customHeight="1" x14ac:dyDescent="0.35">
      <c r="A639" s="34">
        <v>647</v>
      </c>
      <c r="B639" s="1" t="s">
        <v>1946</v>
      </c>
      <c r="C639" s="1" t="s">
        <v>28702</v>
      </c>
      <c r="D639" s="1"/>
      <c r="E639" s="1"/>
      <c r="F639" s="1" t="s">
        <v>29262</v>
      </c>
      <c r="G639" s="35" t="s">
        <v>1947</v>
      </c>
      <c r="H639" s="35" t="s">
        <v>1948</v>
      </c>
      <c r="I639" s="35" t="s">
        <v>87</v>
      </c>
      <c r="J639" s="36">
        <v>307295000</v>
      </c>
      <c r="K639" s="36">
        <v>374525000</v>
      </c>
      <c r="L639" s="36">
        <v>423031000</v>
      </c>
      <c r="M639" s="36">
        <v>468990000</v>
      </c>
      <c r="N639" s="36">
        <v>569837000</v>
      </c>
      <c r="O639" s="37">
        <v>0.12740000000000001</v>
      </c>
      <c r="P639" s="37">
        <v>0.1265</v>
      </c>
      <c r="Q639" s="37">
        <v>0.15609999999999999</v>
      </c>
      <c r="R639" s="37">
        <v>0.14829999999999999</v>
      </c>
      <c r="S639" s="37">
        <v>0.1154</v>
      </c>
      <c r="T639" s="37">
        <v>0.1867</v>
      </c>
      <c r="U639" s="37">
        <v>8.1900000000000001E-2</v>
      </c>
      <c r="V639" s="37">
        <v>0.1134</v>
      </c>
      <c r="W639" s="37">
        <v>0.126</v>
      </c>
      <c r="X639" s="37">
        <v>9.8799999999999999E-2</v>
      </c>
      <c r="Z639" s="4" t="str">
        <f t="shared" si="84"/>
        <v>NO</v>
      </c>
      <c r="AA639" s="4" t="str">
        <f t="shared" si="84"/>
        <v>NO</v>
      </c>
      <c r="AB639" s="4" t="str">
        <f t="shared" si="84"/>
        <v>NO</v>
      </c>
      <c r="AD639" s="4">
        <f t="shared" si="85"/>
        <v>0</v>
      </c>
    </row>
    <row r="640" spans="1:30" ht="27.65" customHeight="1" x14ac:dyDescent="0.35">
      <c r="A640" s="34">
        <v>648</v>
      </c>
      <c r="B640" s="1" t="s">
        <v>1949</v>
      </c>
      <c r="C640" s="1"/>
      <c r="D640" s="1"/>
      <c r="E640" s="1"/>
      <c r="F640" s="1" t="str">
        <f t="shared" ref="F640:F644" si="95">B640</f>
        <v>ДЖИ ЭМ ЭС ХОСПИТАЛ, ООО</v>
      </c>
      <c r="G640" s="35" t="s">
        <v>1950</v>
      </c>
      <c r="H640" s="35" t="s">
        <v>1951</v>
      </c>
      <c r="I640" s="35" t="s">
        <v>23</v>
      </c>
      <c r="J640" s="36">
        <v>541769000</v>
      </c>
      <c r="K640" s="36">
        <v>475851000</v>
      </c>
      <c r="L640" s="36">
        <v>455959000</v>
      </c>
      <c r="M640" s="36">
        <v>561713000</v>
      </c>
      <c r="N640" s="36">
        <v>568834000</v>
      </c>
      <c r="O640" s="37">
        <v>4.6699999999999998E-2</v>
      </c>
      <c r="P640" s="37">
        <v>1.2500000000000001E-2</v>
      </c>
      <c r="Q640" s="37">
        <v>4.7699999999999999E-2</v>
      </c>
      <c r="R640" s="37">
        <v>7.5899999999999995E-2</v>
      </c>
      <c r="S640" s="37">
        <v>1.4E-3</v>
      </c>
      <c r="T640" s="37">
        <v>-4.0000000000000001E-3</v>
      </c>
      <c r="U640" s="37">
        <v>-3.0000000000000001E-3</v>
      </c>
      <c r="V640" s="37">
        <v>-4.7000000000000002E-3</v>
      </c>
      <c r="W640" s="37">
        <v>-9.1999999999999998E-3</v>
      </c>
      <c r="X640" s="37">
        <v>-4.0500000000000001E-2</v>
      </c>
      <c r="Z640" s="4" t="str">
        <f t="shared" si="84"/>
        <v>NO</v>
      </c>
      <c r="AA640" s="4" t="str">
        <f t="shared" si="84"/>
        <v>NO</v>
      </c>
      <c r="AB640" s="4" t="str">
        <f t="shared" si="84"/>
        <v>NO</v>
      </c>
      <c r="AD640" s="4">
        <f t="shared" si="85"/>
        <v>0</v>
      </c>
    </row>
    <row r="641" spans="1:30" ht="41.4" customHeight="1" x14ac:dyDescent="0.35">
      <c r="A641" s="34">
        <v>649</v>
      </c>
      <c r="B641" s="1" t="s">
        <v>1952</v>
      </c>
      <c r="C641" s="1" t="s">
        <v>29082</v>
      </c>
      <c r="D641" s="1"/>
      <c r="E641" s="1"/>
      <c r="F641" s="1" t="str">
        <f t="shared" si="95"/>
        <v>РЖД-МЕДИЦИНА Г. КУРГАН, ЧУЗ</v>
      </c>
      <c r="G641" s="35" t="s">
        <v>1953</v>
      </c>
      <c r="H641" s="35" t="s">
        <v>1954</v>
      </c>
      <c r="I641" s="35" t="s">
        <v>23</v>
      </c>
      <c r="J641" s="36">
        <v>325787000</v>
      </c>
      <c r="K641" s="36">
        <v>354824000</v>
      </c>
      <c r="L641" s="36">
        <v>435390000</v>
      </c>
      <c r="M641" s="36">
        <v>501868000</v>
      </c>
      <c r="N641" s="36">
        <v>568066000</v>
      </c>
      <c r="O641" s="37">
        <v>6.6E-3</v>
      </c>
      <c r="P641" s="37">
        <v>1.6500000000000001E-2</v>
      </c>
      <c r="Q641" s="37">
        <v>5.04E-2</v>
      </c>
      <c r="R641" s="37">
        <v>5.2999999999999999E-2</v>
      </c>
      <c r="S641" s="37">
        <v>3.3000000000000002E-2</v>
      </c>
      <c r="T641" s="37">
        <v>4.8999999999999998E-3</v>
      </c>
      <c r="U641" s="37">
        <v>1.35E-2</v>
      </c>
      <c r="V641" s="37">
        <v>3.7900000000000003E-2</v>
      </c>
      <c r="W641" s="37">
        <v>3.2199999999999999E-2</v>
      </c>
      <c r="X641" s="37">
        <v>2.01E-2</v>
      </c>
      <c r="Z641" s="4" t="str">
        <f t="shared" si="84"/>
        <v>NO</v>
      </c>
      <c r="AA641" s="4" t="str">
        <f t="shared" si="84"/>
        <v>NO</v>
      </c>
      <c r="AB641" s="4" t="str">
        <f t="shared" si="84"/>
        <v>NO</v>
      </c>
      <c r="AD641" s="4">
        <f t="shared" si="85"/>
        <v>0</v>
      </c>
    </row>
    <row r="642" spans="1:30" ht="14.4" customHeight="1" x14ac:dyDescent="0.35">
      <c r="A642" s="34">
        <v>650</v>
      </c>
      <c r="B642" s="1" t="s">
        <v>1955</v>
      </c>
      <c r="C642" s="1"/>
      <c r="D642" s="1"/>
      <c r="E642" s="1"/>
      <c r="F642" s="1" t="str">
        <f t="shared" si="95"/>
        <v>ЦЕНТР ФЛЕБОЛОГИИ, ЗАО</v>
      </c>
      <c r="G642" s="35" t="s">
        <v>1956</v>
      </c>
      <c r="H642" s="35" t="s">
        <v>1957</v>
      </c>
      <c r="I642" s="35" t="s">
        <v>33</v>
      </c>
      <c r="J642" s="36">
        <v>409438000</v>
      </c>
      <c r="K642" s="36">
        <v>433191000</v>
      </c>
      <c r="L642" s="36">
        <v>467787000</v>
      </c>
      <c r="M642" s="36">
        <v>545417000</v>
      </c>
      <c r="N642" s="36">
        <v>566394000</v>
      </c>
      <c r="O642" s="37">
        <v>0.18559999999999999</v>
      </c>
      <c r="P642" s="37">
        <v>0.12089999999999999</v>
      </c>
      <c r="Q642" s="37">
        <v>0.10680000000000001</v>
      </c>
      <c r="R642" s="37">
        <v>0.1409</v>
      </c>
      <c r="S642" s="37">
        <v>4.5400000000000003E-2</v>
      </c>
      <c r="T642" s="37">
        <v>0.16739999999999999</v>
      </c>
      <c r="U642" s="37">
        <v>8.5099999999999995E-2</v>
      </c>
      <c r="V642" s="37">
        <v>7.8399999999999997E-2</v>
      </c>
      <c r="W642" s="37">
        <v>0.1069</v>
      </c>
      <c r="X642" s="37">
        <v>3.5999999999999999E-3</v>
      </c>
      <c r="Z642" s="4" t="str">
        <f t="shared" si="84"/>
        <v>NO</v>
      </c>
      <c r="AA642" s="4" t="str">
        <f t="shared" si="84"/>
        <v>NO</v>
      </c>
      <c r="AB642" s="4" t="str">
        <f t="shared" si="84"/>
        <v>NO</v>
      </c>
      <c r="AD642" s="4">
        <f t="shared" si="85"/>
        <v>0</v>
      </c>
    </row>
    <row r="643" spans="1:30" ht="14.4" customHeight="1" x14ac:dyDescent="0.35">
      <c r="A643" s="34">
        <v>651</v>
      </c>
      <c r="B643" s="1" t="s">
        <v>1958</v>
      </c>
      <c r="C643" s="1"/>
      <c r="D643" s="1"/>
      <c r="E643" s="1"/>
      <c r="F643" s="1" t="str">
        <f t="shared" si="95"/>
        <v>ЦКБ, ООО</v>
      </c>
      <c r="G643" s="35" t="s">
        <v>1959</v>
      </c>
      <c r="H643" s="35" t="s">
        <v>1960</v>
      </c>
      <c r="I643" s="35" t="s">
        <v>544</v>
      </c>
      <c r="J643" s="36">
        <v>144112000</v>
      </c>
      <c r="K643" s="36">
        <v>206716000</v>
      </c>
      <c r="L643" s="36">
        <v>305748000</v>
      </c>
      <c r="M643" s="36">
        <v>469918000</v>
      </c>
      <c r="N643" s="36">
        <v>566011000</v>
      </c>
      <c r="O643" s="37">
        <v>5.0900000000000001E-2</v>
      </c>
      <c r="P643" s="37">
        <v>8.3500000000000005E-2</v>
      </c>
      <c r="Q643" s="37">
        <v>9.7799999999999998E-2</v>
      </c>
      <c r="R643" s="37">
        <v>9.8599999999999993E-2</v>
      </c>
      <c r="S643" s="37">
        <v>7.1499999999999994E-2</v>
      </c>
      <c r="T643" s="37">
        <v>0.1333</v>
      </c>
      <c r="U643" s="37">
        <v>-1.1900000000000001E-2</v>
      </c>
      <c r="V643" s="37">
        <v>2.4E-2</v>
      </c>
      <c r="W643" s="37">
        <v>3.2199999999999999E-2</v>
      </c>
      <c r="X643" s="37">
        <v>7.8200000000000006E-2</v>
      </c>
      <c r="Z643" s="4" t="str">
        <f t="shared" si="84"/>
        <v>NO</v>
      </c>
      <c r="AA643" s="4" t="str">
        <f t="shared" si="84"/>
        <v>NO</v>
      </c>
      <c r="AB643" s="4" t="str">
        <f t="shared" si="84"/>
        <v>NO</v>
      </c>
      <c r="AD643" s="4">
        <f t="shared" si="85"/>
        <v>0</v>
      </c>
    </row>
    <row r="644" spans="1:30" ht="27.65" customHeight="1" x14ac:dyDescent="0.35">
      <c r="A644" s="34">
        <v>652</v>
      </c>
      <c r="B644" s="1" t="s">
        <v>1961</v>
      </c>
      <c r="C644" s="1"/>
      <c r="D644" s="1"/>
      <c r="E644" s="1"/>
      <c r="F644" s="1" t="str">
        <f t="shared" si="95"/>
        <v>ПОЛИКЛИНИКА, ООО</v>
      </c>
      <c r="G644" s="35" t="s">
        <v>1962</v>
      </c>
      <c r="H644" s="35" t="s">
        <v>1963</v>
      </c>
      <c r="I644" s="35" t="s">
        <v>33</v>
      </c>
      <c r="J644" s="36">
        <v>341552000</v>
      </c>
      <c r="K644" s="36">
        <v>373005000</v>
      </c>
      <c r="L644" s="36">
        <v>428026000</v>
      </c>
      <c r="M644" s="36">
        <v>515251000</v>
      </c>
      <c r="N644" s="36">
        <v>565935000</v>
      </c>
      <c r="O644" s="37">
        <v>-5.3100000000000001E-2</v>
      </c>
      <c r="P644" s="37">
        <v>3.5000000000000003E-2</v>
      </c>
      <c r="Q644" s="37">
        <v>8.2900000000000001E-2</v>
      </c>
      <c r="R644" s="37">
        <v>0.13919999999999999</v>
      </c>
      <c r="S644" s="37">
        <v>6.8199999999999997E-2</v>
      </c>
      <c r="T644" s="37">
        <v>-2.8000000000000001E-2</v>
      </c>
      <c r="U644" s="37">
        <v>4.5999999999999999E-3</v>
      </c>
      <c r="V644" s="37">
        <v>6.7500000000000004E-2</v>
      </c>
      <c r="W644" s="37">
        <v>0.1053</v>
      </c>
      <c r="X644" s="37">
        <v>-1.7299999999999999E-2</v>
      </c>
      <c r="Z644" s="4" t="str">
        <f t="shared" si="84"/>
        <v>NO</v>
      </c>
      <c r="AA644" s="4" t="str">
        <f t="shared" si="84"/>
        <v>NO</v>
      </c>
      <c r="AB644" s="4" t="str">
        <f t="shared" si="84"/>
        <v>NO</v>
      </c>
      <c r="AD644" s="4">
        <f t="shared" si="85"/>
        <v>0</v>
      </c>
    </row>
    <row r="645" spans="1:30" ht="27.65" customHeight="1" x14ac:dyDescent="0.35">
      <c r="A645" s="34">
        <v>653</v>
      </c>
      <c r="B645" s="1" t="s">
        <v>1964</v>
      </c>
      <c r="C645" s="1" t="s">
        <v>28702</v>
      </c>
      <c r="D645" s="1"/>
      <c r="E645" s="1"/>
      <c r="F645" s="1" t="s">
        <v>29262</v>
      </c>
      <c r="G645" s="35" t="s">
        <v>1965</v>
      </c>
      <c r="H645" s="35" t="s">
        <v>1966</v>
      </c>
      <c r="I645" s="35" t="s">
        <v>87</v>
      </c>
      <c r="J645" s="36">
        <v>269856000</v>
      </c>
      <c r="K645" s="36">
        <v>284899000</v>
      </c>
      <c r="L645" s="36">
        <v>402166000</v>
      </c>
      <c r="M645" s="36">
        <v>496429000</v>
      </c>
      <c r="N645" s="36">
        <v>565661000</v>
      </c>
      <c r="O645" s="37">
        <v>2.3900000000000001E-2</v>
      </c>
      <c r="P645" s="37">
        <v>1.5299999999999999E-2</v>
      </c>
      <c r="Q645" s="37">
        <v>4.1300000000000003E-2</v>
      </c>
      <c r="R645" s="37">
        <v>6.4299999999999996E-2</v>
      </c>
      <c r="S645" s="37">
        <v>4.1799999999999997E-2</v>
      </c>
      <c r="T645" s="37">
        <v>3.8699999999999998E-2</v>
      </c>
      <c r="U645" s="37">
        <v>-5.3499999999999999E-2</v>
      </c>
      <c r="V645" s="37">
        <v>2.3599999999999999E-2</v>
      </c>
      <c r="W645" s="37">
        <v>2.9100000000000001E-2</v>
      </c>
      <c r="X645" s="37">
        <v>1.26E-2</v>
      </c>
      <c r="Z645" s="4" t="str">
        <f t="shared" ref="Z645:AB708" si="96">IF(Q645&gt;20%,"YES","NO")</f>
        <v>NO</v>
      </c>
      <c r="AA645" s="4" t="str">
        <f t="shared" si="96"/>
        <v>NO</v>
      </c>
      <c r="AB645" s="4" t="str">
        <f t="shared" si="96"/>
        <v>NO</v>
      </c>
      <c r="AD645" s="4">
        <f t="shared" ref="AD645:AD708" si="97">COUNTIF(Z645:AB645,"YES")</f>
        <v>0</v>
      </c>
    </row>
    <row r="646" spans="1:30" ht="27.65" customHeight="1" x14ac:dyDescent="0.35">
      <c r="A646" s="34">
        <v>654</v>
      </c>
      <c r="B646" s="1" t="s">
        <v>1967</v>
      </c>
      <c r="C646" s="1"/>
      <c r="D646" s="1"/>
      <c r="E646" s="1"/>
      <c r="F646" s="1" t="str">
        <f t="shared" ref="F646:F647" si="98">B646</f>
        <v>РМЦ, ООО</v>
      </c>
      <c r="G646" s="35" t="s">
        <v>1968</v>
      </c>
      <c r="H646" s="35" t="s">
        <v>1969</v>
      </c>
      <c r="I646" s="35" t="s">
        <v>23</v>
      </c>
      <c r="J646" s="36">
        <v>141542000</v>
      </c>
      <c r="K646" s="36">
        <v>199453000</v>
      </c>
      <c r="L646" s="36">
        <v>375855000</v>
      </c>
      <c r="M646" s="36">
        <v>466409000</v>
      </c>
      <c r="N646" s="36">
        <v>564507000</v>
      </c>
      <c r="O646" s="37">
        <v>0.2782</v>
      </c>
      <c r="P646" s="37">
        <v>0.22900000000000001</v>
      </c>
      <c r="Q646" s="37">
        <v>0.30659999999999998</v>
      </c>
      <c r="R646" s="37">
        <v>0.13880000000000001</v>
      </c>
      <c r="S646" s="37">
        <v>6.6400000000000001E-2</v>
      </c>
      <c r="T646" s="37">
        <v>0.27960000000000002</v>
      </c>
      <c r="U646" s="37">
        <v>0.26889999999999997</v>
      </c>
      <c r="V646" s="37">
        <v>0.27629999999999999</v>
      </c>
      <c r="W646" s="37">
        <v>0.14480000000000001</v>
      </c>
      <c r="X646" s="37">
        <v>0.11260000000000001</v>
      </c>
      <c r="Z646" s="4" t="str">
        <f t="shared" si="96"/>
        <v>YES</v>
      </c>
      <c r="AA646" s="4" t="str">
        <f t="shared" si="96"/>
        <v>NO</v>
      </c>
      <c r="AB646" s="4" t="str">
        <f t="shared" si="96"/>
        <v>NO</v>
      </c>
      <c r="AD646" s="4">
        <f t="shared" si="97"/>
        <v>1</v>
      </c>
    </row>
    <row r="647" spans="1:30" ht="14.4" customHeight="1" x14ac:dyDescent="0.35">
      <c r="A647" s="39">
        <v>655</v>
      </c>
      <c r="B647" s="13" t="s">
        <v>1970</v>
      </c>
      <c r="C647" s="13" t="s">
        <v>29015</v>
      </c>
      <c r="D647" s="13" t="s">
        <v>29043</v>
      </c>
      <c r="E647" s="15" t="s">
        <v>29108</v>
      </c>
      <c r="F647" s="1" t="str">
        <f t="shared" si="98"/>
        <v>ОБНОВЛЕНИЕ, ООО</v>
      </c>
      <c r="G647" s="40" t="s">
        <v>1971</v>
      </c>
      <c r="H647" s="40" t="s">
        <v>1972</v>
      </c>
      <c r="I647" s="40" t="s">
        <v>390</v>
      </c>
      <c r="J647" s="41">
        <v>181861000</v>
      </c>
      <c r="K647" s="41"/>
      <c r="L647" s="41">
        <v>347324000</v>
      </c>
      <c r="M647" s="41">
        <v>484314000</v>
      </c>
      <c r="N647" s="41">
        <v>562612000</v>
      </c>
      <c r="O647" s="42">
        <v>0.3664</v>
      </c>
      <c r="P647" s="42"/>
      <c r="Q647" s="42">
        <v>0.28249999999999997</v>
      </c>
      <c r="R647" s="42">
        <v>0.28270000000000001</v>
      </c>
      <c r="S647" s="42">
        <v>0.37480000000000002</v>
      </c>
      <c r="T647" s="42">
        <v>-1.6999999999999999E-3</v>
      </c>
      <c r="U647" s="42"/>
      <c r="V647" s="42">
        <v>-9.4999999999999998E-3</v>
      </c>
      <c r="W647" s="42">
        <v>-1.1999999999999999E-3</v>
      </c>
      <c r="X647" s="42">
        <v>-5.9999999999999995E-4</v>
      </c>
      <c r="Z647" s="4" t="str">
        <f t="shared" si="96"/>
        <v>YES</v>
      </c>
      <c r="AA647" s="4" t="str">
        <f t="shared" si="96"/>
        <v>YES</v>
      </c>
      <c r="AB647" s="4" t="str">
        <f t="shared" si="96"/>
        <v>YES</v>
      </c>
      <c r="AD647" s="4">
        <f t="shared" si="97"/>
        <v>3</v>
      </c>
    </row>
    <row r="648" spans="1:30" ht="27.65" customHeight="1" x14ac:dyDescent="0.35">
      <c r="A648" s="34">
        <v>656</v>
      </c>
      <c r="B648" s="1" t="s">
        <v>1973</v>
      </c>
      <c r="C648" s="1" t="s">
        <v>28702</v>
      </c>
      <c r="D648" s="1"/>
      <c r="E648" s="1"/>
      <c r="F648" s="1" t="s">
        <v>29262</v>
      </c>
      <c r="G648" s="35" t="s">
        <v>1974</v>
      </c>
      <c r="H648" s="35" t="s">
        <v>1975</v>
      </c>
      <c r="I648" s="35" t="s">
        <v>87</v>
      </c>
      <c r="J648" s="36">
        <v>192742000</v>
      </c>
      <c r="K648" s="36">
        <v>299167000</v>
      </c>
      <c r="L648" s="36">
        <v>537657000</v>
      </c>
      <c r="M648" s="36">
        <v>545334000</v>
      </c>
      <c r="N648" s="36">
        <v>561641000</v>
      </c>
      <c r="O648" s="37">
        <v>0.16900000000000001</v>
      </c>
      <c r="P648" s="37">
        <v>0.25869999999999999</v>
      </c>
      <c r="Q648" s="37">
        <v>0.22770000000000001</v>
      </c>
      <c r="R648" s="37">
        <v>0.1217</v>
      </c>
      <c r="S648" s="37">
        <v>0.21590000000000001</v>
      </c>
      <c r="T648" s="37"/>
      <c r="U648" s="37">
        <v>0.24329999999999999</v>
      </c>
      <c r="V648" s="37">
        <v>0.224</v>
      </c>
      <c r="W648" s="37">
        <v>0.11600000000000001</v>
      </c>
      <c r="X648" s="37">
        <v>0.2059</v>
      </c>
      <c r="Z648" s="4" t="str">
        <f t="shared" si="96"/>
        <v>YES</v>
      </c>
      <c r="AA648" s="4" t="str">
        <f t="shared" si="96"/>
        <v>NO</v>
      </c>
      <c r="AB648" s="4" t="str">
        <f t="shared" si="96"/>
        <v>YES</v>
      </c>
      <c r="AD648" s="4">
        <f t="shared" si="97"/>
        <v>2</v>
      </c>
    </row>
    <row r="649" spans="1:30" ht="14.4" customHeight="1" x14ac:dyDescent="0.35">
      <c r="A649" s="34">
        <v>657</v>
      </c>
      <c r="B649" s="1" t="s">
        <v>1976</v>
      </c>
      <c r="C649" s="1" t="s">
        <v>28702</v>
      </c>
      <c r="D649" s="1"/>
      <c r="E649" s="1"/>
      <c r="F649" s="1" t="s">
        <v>29262</v>
      </c>
      <c r="G649" s="35" t="s">
        <v>1977</v>
      </c>
      <c r="H649" s="35" t="s">
        <v>1978</v>
      </c>
      <c r="I649" s="35" t="s">
        <v>87</v>
      </c>
      <c r="J649" s="36">
        <v>443557000</v>
      </c>
      <c r="K649" s="36">
        <v>452047000</v>
      </c>
      <c r="L649" s="36">
        <v>551689000</v>
      </c>
      <c r="M649" s="36">
        <v>697684000</v>
      </c>
      <c r="N649" s="36">
        <v>560634000</v>
      </c>
      <c r="O649" s="37">
        <v>0.1181</v>
      </c>
      <c r="P649" s="37">
        <v>0.11840000000000001</v>
      </c>
      <c r="Q649" s="37">
        <v>5.6000000000000001E-2</v>
      </c>
      <c r="R649" s="37">
        <v>7.4000000000000003E-3</v>
      </c>
      <c r="S649" s="37">
        <v>0.2888</v>
      </c>
      <c r="T649" s="37">
        <v>5.3400000000000003E-2</v>
      </c>
      <c r="U649" s="37">
        <v>0.1004</v>
      </c>
      <c r="V649" s="37">
        <v>2.47E-2</v>
      </c>
      <c r="W649" s="37">
        <v>-2.1499999999999998E-2</v>
      </c>
      <c r="X649" s="37">
        <v>2.4400000000000002E-2</v>
      </c>
      <c r="Z649" s="4" t="str">
        <f t="shared" si="96"/>
        <v>NO</v>
      </c>
      <c r="AA649" s="4" t="str">
        <f t="shared" si="96"/>
        <v>NO</v>
      </c>
      <c r="AB649" s="4" t="str">
        <f t="shared" si="96"/>
        <v>YES</v>
      </c>
      <c r="AD649" s="4">
        <f t="shared" si="97"/>
        <v>1</v>
      </c>
    </row>
    <row r="650" spans="1:30" ht="27.65" customHeight="1" x14ac:dyDescent="0.35">
      <c r="A650" s="34">
        <v>658</v>
      </c>
      <c r="B650" s="1" t="s">
        <v>1979</v>
      </c>
      <c r="C650" s="1"/>
      <c r="D650" s="1"/>
      <c r="E650" s="1"/>
      <c r="F650" s="1" t="str">
        <f>B650</f>
        <v>РЭМСИ ДИАГНОСТИКА РУС, ООО</v>
      </c>
      <c r="G650" s="35" t="s">
        <v>1980</v>
      </c>
      <c r="H650" s="35" t="s">
        <v>1981</v>
      </c>
      <c r="I650" s="35" t="s">
        <v>23</v>
      </c>
      <c r="J650" s="36">
        <v>307334000</v>
      </c>
      <c r="K650" s="36">
        <v>321239000</v>
      </c>
      <c r="L650" s="36">
        <v>413915000</v>
      </c>
      <c r="M650" s="36">
        <v>482055000</v>
      </c>
      <c r="N650" s="36">
        <v>559781000</v>
      </c>
      <c r="O650" s="37">
        <v>7.4300000000000005E-2</v>
      </c>
      <c r="P650" s="37">
        <v>-8.5300000000000001E-2</v>
      </c>
      <c r="Q650" s="37">
        <v>0.1202</v>
      </c>
      <c r="R650" s="37">
        <v>0.12039999999999999</v>
      </c>
      <c r="S650" s="37">
        <v>0.10390000000000001</v>
      </c>
      <c r="T650" s="37">
        <v>7.4200000000000002E-2</v>
      </c>
      <c r="U650" s="37">
        <v>-0.13289999999999999</v>
      </c>
      <c r="V650" s="37">
        <v>7.2499999999999995E-2</v>
      </c>
      <c r="W650" s="37">
        <v>9.2499999999999999E-2</v>
      </c>
      <c r="X650" s="37">
        <v>8.3500000000000005E-2</v>
      </c>
      <c r="Z650" s="4" t="str">
        <f t="shared" si="96"/>
        <v>NO</v>
      </c>
      <c r="AA650" s="4" t="str">
        <f t="shared" si="96"/>
        <v>NO</v>
      </c>
      <c r="AB650" s="4" t="str">
        <f t="shared" si="96"/>
        <v>NO</v>
      </c>
      <c r="AD650" s="4">
        <f t="shared" si="97"/>
        <v>0</v>
      </c>
    </row>
    <row r="651" spans="1:30" ht="27.65" customHeight="1" x14ac:dyDescent="0.35">
      <c r="A651" s="34">
        <v>659</v>
      </c>
      <c r="B651" s="1" t="s">
        <v>1982</v>
      </c>
      <c r="C651" s="1" t="s">
        <v>28702</v>
      </c>
      <c r="D651" s="1"/>
      <c r="E651" s="1"/>
      <c r="F651" s="1" t="s">
        <v>29262</v>
      </c>
      <c r="G651" s="35" t="s">
        <v>1983</v>
      </c>
      <c r="H651" s="35" t="s">
        <v>1984</v>
      </c>
      <c r="I651" s="35" t="s">
        <v>87</v>
      </c>
      <c r="J651" s="36">
        <v>336696000</v>
      </c>
      <c r="K651" s="36">
        <v>363540000</v>
      </c>
      <c r="L651" s="36">
        <v>421165000</v>
      </c>
      <c r="M651" s="36">
        <v>536872000</v>
      </c>
      <c r="N651" s="36">
        <v>559328000</v>
      </c>
      <c r="O651" s="37">
        <v>0.1993</v>
      </c>
      <c r="P651" s="37">
        <v>0.23719999999999999</v>
      </c>
      <c r="Q651" s="37">
        <v>0.25019999999999998</v>
      </c>
      <c r="R651" s="37">
        <v>0.26519999999999999</v>
      </c>
      <c r="S651" s="37">
        <v>0.20710000000000001</v>
      </c>
      <c r="T651" s="37">
        <v>0.1676</v>
      </c>
      <c r="U651" s="37">
        <v>0.19939999999999999</v>
      </c>
      <c r="V651" s="37">
        <v>0.2056</v>
      </c>
      <c r="W651" s="37">
        <v>0.22409999999999999</v>
      </c>
      <c r="X651" s="37">
        <v>0.17069999999999999</v>
      </c>
      <c r="Z651" s="4" t="str">
        <f t="shared" si="96"/>
        <v>YES</v>
      </c>
      <c r="AA651" s="4" t="str">
        <f t="shared" si="96"/>
        <v>YES</v>
      </c>
      <c r="AB651" s="4" t="str">
        <f t="shared" si="96"/>
        <v>YES</v>
      </c>
      <c r="AD651" s="4">
        <f t="shared" si="97"/>
        <v>3</v>
      </c>
    </row>
    <row r="652" spans="1:30" ht="14.4" customHeight="1" x14ac:dyDescent="0.35">
      <c r="A652" s="34">
        <v>660</v>
      </c>
      <c r="B652" s="1" t="s">
        <v>1985</v>
      </c>
      <c r="C652" s="1"/>
      <c r="D652" s="1"/>
      <c r="E652" s="1"/>
      <c r="F652" s="1" t="str">
        <f>B652</f>
        <v>ВНР, ООО МК</v>
      </c>
      <c r="G652" s="35" t="s">
        <v>1986</v>
      </c>
      <c r="H652" s="35" t="s">
        <v>1987</v>
      </c>
      <c r="I652" s="35" t="s">
        <v>23</v>
      </c>
      <c r="J652" s="36"/>
      <c r="K652" s="36">
        <v>90082000</v>
      </c>
      <c r="L652" s="36">
        <v>595919000</v>
      </c>
      <c r="M652" s="36">
        <v>705341000</v>
      </c>
      <c r="N652" s="36">
        <v>557847000</v>
      </c>
      <c r="O652" s="37"/>
      <c r="P652" s="37">
        <v>0.59279999999999999</v>
      </c>
      <c r="Q652" s="37">
        <v>0.1157</v>
      </c>
      <c r="R652" s="37">
        <v>0.18840000000000001</v>
      </c>
      <c r="S652" s="37">
        <v>6.8400000000000002E-2</v>
      </c>
      <c r="T652" s="37"/>
      <c r="U652" s="37"/>
      <c r="V652" s="37"/>
      <c r="W652" s="37">
        <v>-1E-3</v>
      </c>
      <c r="X652" s="37">
        <v>-7.4999999999999997E-3</v>
      </c>
      <c r="Z652" s="4" t="str">
        <f t="shared" si="96"/>
        <v>NO</v>
      </c>
      <c r="AA652" s="4" t="str">
        <f t="shared" si="96"/>
        <v>NO</v>
      </c>
      <c r="AB652" s="4" t="str">
        <f t="shared" si="96"/>
        <v>NO</v>
      </c>
      <c r="AD652" s="4">
        <f t="shared" si="97"/>
        <v>0</v>
      </c>
    </row>
    <row r="653" spans="1:30" x14ac:dyDescent="0.35">
      <c r="A653" s="34">
        <v>661</v>
      </c>
      <c r="B653" s="1" t="s">
        <v>1988</v>
      </c>
      <c r="C653" s="1" t="s">
        <v>29015</v>
      </c>
      <c r="D653" s="1"/>
      <c r="E653" s="1"/>
      <c r="F653" s="1" t="s">
        <v>28716</v>
      </c>
      <c r="G653" s="35" t="s">
        <v>1989</v>
      </c>
      <c r="H653" s="35" t="s">
        <v>1990</v>
      </c>
      <c r="I653" s="35" t="s">
        <v>23</v>
      </c>
      <c r="J653" s="36"/>
      <c r="K653" s="36">
        <v>10239000</v>
      </c>
      <c r="L653" s="36">
        <v>491921000</v>
      </c>
      <c r="M653" s="36">
        <v>517822000</v>
      </c>
      <c r="N653" s="36">
        <v>557105000</v>
      </c>
      <c r="O653" s="37"/>
      <c r="P653" s="37">
        <v>0.1678</v>
      </c>
      <c r="Q653" s="37">
        <v>0.27850000000000003</v>
      </c>
      <c r="R653" s="37">
        <v>0.1474</v>
      </c>
      <c r="S653" s="37">
        <v>0.19950000000000001</v>
      </c>
      <c r="T653" s="37"/>
      <c r="U653" s="37">
        <v>5.91E-2</v>
      </c>
      <c r="V653" s="37">
        <v>5.3400000000000003E-2</v>
      </c>
      <c r="W653" s="37">
        <v>-6.3100000000000003E-2</v>
      </c>
      <c r="X653" s="37">
        <v>-3.7000000000000002E-3</v>
      </c>
      <c r="Z653" s="4" t="str">
        <f t="shared" si="96"/>
        <v>YES</v>
      </c>
      <c r="AA653" s="4" t="str">
        <f t="shared" si="96"/>
        <v>NO</v>
      </c>
      <c r="AB653" s="4" t="str">
        <f t="shared" si="96"/>
        <v>NO</v>
      </c>
      <c r="AD653" s="4">
        <f t="shared" si="97"/>
        <v>1</v>
      </c>
    </row>
    <row r="654" spans="1:30" ht="27.65" customHeight="1" x14ac:dyDescent="0.35">
      <c r="A654" s="34">
        <v>662</v>
      </c>
      <c r="B654" s="1" t="s">
        <v>1991</v>
      </c>
      <c r="C654" s="1" t="s">
        <v>29015</v>
      </c>
      <c r="D654" s="1"/>
      <c r="E654" s="1" t="s">
        <v>29008</v>
      </c>
      <c r="F654" s="1" t="str">
        <f t="shared" ref="F654:F657" si="99">B654</f>
        <v>ДЕНТАЛ ФОРТЕ ЭЛИТ, ООО</v>
      </c>
      <c r="G654" s="35" t="s">
        <v>1992</v>
      </c>
      <c r="H654" s="35" t="s">
        <v>1993</v>
      </c>
      <c r="I654" s="35" t="s">
        <v>29</v>
      </c>
      <c r="J654" s="36">
        <v>224854000</v>
      </c>
      <c r="K654" s="36">
        <v>286581000</v>
      </c>
      <c r="L654" s="36">
        <v>388262000</v>
      </c>
      <c r="M654" s="36">
        <v>497358000</v>
      </c>
      <c r="N654" s="36">
        <v>556880000</v>
      </c>
      <c r="O654" s="37">
        <v>0.23549999999999999</v>
      </c>
      <c r="P654" s="37">
        <v>0.18140000000000001</v>
      </c>
      <c r="Q654" s="37">
        <v>0.4652</v>
      </c>
      <c r="R654" s="37">
        <v>0.41920000000000002</v>
      </c>
      <c r="S654" s="37">
        <v>0.48089999999999999</v>
      </c>
      <c r="T654" s="37"/>
      <c r="U654" s="37"/>
      <c r="V654" s="37"/>
      <c r="W654" s="37"/>
      <c r="X654" s="37"/>
      <c r="Z654" s="4" t="str">
        <f t="shared" si="96"/>
        <v>YES</v>
      </c>
      <c r="AA654" s="4" t="str">
        <f t="shared" si="96"/>
        <v>YES</v>
      </c>
      <c r="AB654" s="4" t="str">
        <f t="shared" si="96"/>
        <v>YES</v>
      </c>
      <c r="AD654" s="4">
        <f t="shared" si="97"/>
        <v>3</v>
      </c>
    </row>
    <row r="655" spans="1:30" ht="27.65" customHeight="1" x14ac:dyDescent="0.35">
      <c r="A655" s="34">
        <v>663</v>
      </c>
      <c r="B655" s="1" t="s">
        <v>1994</v>
      </c>
      <c r="C655" s="1"/>
      <c r="D655" s="1"/>
      <c r="E655" s="1"/>
      <c r="F655" s="1" t="str">
        <f t="shared" si="99"/>
        <v>ЛЕБГОК-ЗДОРОВЬЕ, ООО</v>
      </c>
      <c r="G655" s="35" t="s">
        <v>1995</v>
      </c>
      <c r="H655" s="35" t="s">
        <v>1996</v>
      </c>
      <c r="I655" s="35" t="s">
        <v>33</v>
      </c>
      <c r="J655" s="36">
        <v>392949000</v>
      </c>
      <c r="K655" s="36">
        <v>394462000</v>
      </c>
      <c r="L655" s="36">
        <v>421560000</v>
      </c>
      <c r="M655" s="36">
        <v>504564000</v>
      </c>
      <c r="N655" s="36">
        <v>556217000</v>
      </c>
      <c r="O655" s="37">
        <v>-4.1799999999999997E-2</v>
      </c>
      <c r="P655" s="37">
        <v>2.3E-3</v>
      </c>
      <c r="Q655" s="37">
        <v>1.4999999999999999E-2</v>
      </c>
      <c r="R655" s="37">
        <v>3.9E-2</v>
      </c>
      <c r="S655" s="37">
        <v>5.74E-2</v>
      </c>
      <c r="T655" s="37">
        <v>-4.7500000000000001E-2</v>
      </c>
      <c r="U655" s="37">
        <v>-3.09E-2</v>
      </c>
      <c r="V655" s="37">
        <v>-1.83E-2</v>
      </c>
      <c r="W655" s="37">
        <v>-4.5999999999999999E-2</v>
      </c>
      <c r="X655" s="37">
        <v>-1.47E-2</v>
      </c>
      <c r="Z655" s="4" t="str">
        <f t="shared" si="96"/>
        <v>NO</v>
      </c>
      <c r="AA655" s="4" t="str">
        <f t="shared" si="96"/>
        <v>NO</v>
      </c>
      <c r="AB655" s="4" t="str">
        <f t="shared" si="96"/>
        <v>NO</v>
      </c>
      <c r="AD655" s="4">
        <f t="shared" si="97"/>
        <v>0</v>
      </c>
    </row>
    <row r="656" spans="1:30" ht="27.65" customHeight="1" x14ac:dyDescent="0.35">
      <c r="A656" s="34">
        <v>664</v>
      </c>
      <c r="B656" s="1" t="s">
        <v>1997</v>
      </c>
      <c r="C656" s="1"/>
      <c r="D656" s="1"/>
      <c r="E656" s="1"/>
      <c r="F656" s="1" t="str">
        <f t="shared" si="99"/>
        <v>ЭНЕРГЕТИК, АО КЛИНИКА</v>
      </c>
      <c r="G656" s="35" t="s">
        <v>1998</v>
      </c>
      <c r="H656" s="35" t="s">
        <v>1999</v>
      </c>
      <c r="I656" s="35" t="s">
        <v>23</v>
      </c>
      <c r="J656" s="36">
        <v>358442000</v>
      </c>
      <c r="K656" s="36">
        <v>335744000</v>
      </c>
      <c r="L656" s="36">
        <v>652701000</v>
      </c>
      <c r="M656" s="36">
        <v>538809000</v>
      </c>
      <c r="N656" s="36">
        <v>555204000</v>
      </c>
      <c r="O656" s="37">
        <v>-0.189</v>
      </c>
      <c r="P656" s="37">
        <v>-0.307</v>
      </c>
      <c r="Q656" s="37">
        <v>0.16689999999999999</v>
      </c>
      <c r="R656" s="37">
        <v>-1.12E-2</v>
      </c>
      <c r="S656" s="37">
        <v>-5.8299999999999998E-2</v>
      </c>
      <c r="T656" s="37">
        <v>-1.6500000000000001E-2</v>
      </c>
      <c r="U656" s="37">
        <v>-0.2087</v>
      </c>
      <c r="V656" s="37">
        <v>0.2601</v>
      </c>
      <c r="W656" s="37">
        <v>8.72E-2</v>
      </c>
      <c r="X656" s="37">
        <v>1.8800000000000001E-2</v>
      </c>
      <c r="Z656" s="4" t="str">
        <f t="shared" si="96"/>
        <v>NO</v>
      </c>
      <c r="AA656" s="4" t="str">
        <f t="shared" si="96"/>
        <v>NO</v>
      </c>
      <c r="AB656" s="4" t="str">
        <f t="shared" si="96"/>
        <v>NO</v>
      </c>
      <c r="AD656" s="4">
        <f t="shared" si="97"/>
        <v>0</v>
      </c>
    </row>
    <row r="657" spans="1:30" ht="27.65" customHeight="1" x14ac:dyDescent="0.35">
      <c r="A657" s="34">
        <v>665</v>
      </c>
      <c r="B657" s="1" t="s">
        <v>1892</v>
      </c>
      <c r="C657" s="1"/>
      <c r="D657" s="1"/>
      <c r="E657" s="1"/>
      <c r="F657" s="1" t="str">
        <f t="shared" si="99"/>
        <v>ЕВРОМЕД, ООО</v>
      </c>
      <c r="G657" s="35" t="s">
        <v>2000</v>
      </c>
      <c r="H657" s="35" t="s">
        <v>2001</v>
      </c>
      <c r="I657" s="35" t="s">
        <v>36</v>
      </c>
      <c r="J657" s="36"/>
      <c r="K657" s="36">
        <v>132038000</v>
      </c>
      <c r="L657" s="36">
        <v>280408000</v>
      </c>
      <c r="M657" s="36">
        <v>425488000</v>
      </c>
      <c r="N657" s="36">
        <v>555192000</v>
      </c>
      <c r="O657" s="37"/>
      <c r="P657" s="37">
        <v>5.5800000000000002E-2</v>
      </c>
      <c r="Q657" s="37">
        <v>9.35E-2</v>
      </c>
      <c r="R657" s="37">
        <v>3.2899999999999999E-2</v>
      </c>
      <c r="S657" s="37">
        <v>1.6400000000000001E-2</v>
      </c>
      <c r="T657" s="37"/>
      <c r="U657" s="37">
        <v>-4.5999999999999999E-3</v>
      </c>
      <c r="V657" s="37">
        <v>-1E-4</v>
      </c>
      <c r="W657" s="37">
        <v>-5.0000000000000001E-4</v>
      </c>
      <c r="X657" s="37">
        <v>-2.5000000000000001E-3</v>
      </c>
      <c r="Z657" s="4" t="str">
        <f t="shared" si="96"/>
        <v>NO</v>
      </c>
      <c r="AA657" s="4" t="str">
        <f t="shared" si="96"/>
        <v>NO</v>
      </c>
      <c r="AB657" s="4" t="str">
        <f t="shared" si="96"/>
        <v>NO</v>
      </c>
      <c r="AD657" s="4">
        <f t="shared" si="97"/>
        <v>0</v>
      </c>
    </row>
    <row r="658" spans="1:30" ht="27.65" customHeight="1" x14ac:dyDescent="0.35">
      <c r="A658" s="34">
        <v>666</v>
      </c>
      <c r="B658" s="1" t="s">
        <v>2002</v>
      </c>
      <c r="C658" s="1" t="s">
        <v>28702</v>
      </c>
      <c r="D658" s="1"/>
      <c r="E658" s="1"/>
      <c r="F658" s="1" t="s">
        <v>29262</v>
      </c>
      <c r="G658" s="35" t="s">
        <v>2003</v>
      </c>
      <c r="H658" s="35" t="s">
        <v>2004</v>
      </c>
      <c r="I658" s="35" t="s">
        <v>87</v>
      </c>
      <c r="J658" s="36">
        <v>323609000</v>
      </c>
      <c r="K658" s="36">
        <v>281798000</v>
      </c>
      <c r="L658" s="36">
        <v>259896000</v>
      </c>
      <c r="M658" s="36">
        <v>281281000</v>
      </c>
      <c r="N658" s="36">
        <v>554333000</v>
      </c>
      <c r="O658" s="37">
        <v>9.8699999999999996E-2</v>
      </c>
      <c r="P658" s="37">
        <v>4.0000000000000001E-3</v>
      </c>
      <c r="Q658" s="37">
        <v>-0.06</v>
      </c>
      <c r="R658" s="37">
        <v>-8.8000000000000005E-3</v>
      </c>
      <c r="S658" s="37">
        <v>8.8999999999999996E-2</v>
      </c>
      <c r="T658" s="37">
        <v>9.2999999999999999E-2</v>
      </c>
      <c r="U658" s="37">
        <v>-1.23E-2</v>
      </c>
      <c r="V658" s="37">
        <v>-2.7199999999999998E-2</v>
      </c>
      <c r="W658" s="37">
        <v>-2.3900000000000001E-2</v>
      </c>
      <c r="X658" s="37">
        <v>8.5599999999999996E-2</v>
      </c>
      <c r="Z658" s="4" t="str">
        <f t="shared" si="96"/>
        <v>NO</v>
      </c>
      <c r="AA658" s="4" t="str">
        <f t="shared" si="96"/>
        <v>NO</v>
      </c>
      <c r="AB658" s="4" t="str">
        <f t="shared" si="96"/>
        <v>NO</v>
      </c>
      <c r="AD658" s="4">
        <f t="shared" si="97"/>
        <v>0</v>
      </c>
    </row>
    <row r="659" spans="1:30" ht="14.4" customHeight="1" x14ac:dyDescent="0.35">
      <c r="A659" s="34">
        <v>667</v>
      </c>
      <c r="B659" s="1" t="s">
        <v>2005</v>
      </c>
      <c r="C659" s="1"/>
      <c r="D659" s="1"/>
      <c r="E659" s="1"/>
      <c r="F659" s="1" t="str">
        <f>B659</f>
        <v>ЦГРМ ГЕНЕТИКО, ПАО</v>
      </c>
      <c r="G659" s="35" t="s">
        <v>2006</v>
      </c>
      <c r="H659" s="35" t="s">
        <v>2007</v>
      </c>
      <c r="I659" s="35" t="s">
        <v>43</v>
      </c>
      <c r="J659" s="36">
        <v>396072000</v>
      </c>
      <c r="K659" s="36">
        <v>312602000</v>
      </c>
      <c r="L659" s="36">
        <v>346101000</v>
      </c>
      <c r="M659" s="36">
        <v>425964000</v>
      </c>
      <c r="N659" s="36">
        <v>553142000</v>
      </c>
      <c r="O659" s="37">
        <v>-0.25569999999999998</v>
      </c>
      <c r="P659" s="37">
        <v>-0.1419</v>
      </c>
      <c r="Q659" s="37">
        <v>-4.3799999999999999E-2</v>
      </c>
      <c r="R659" s="37">
        <v>1.55E-2</v>
      </c>
      <c r="S659" s="37">
        <v>-6.3799999999999996E-2</v>
      </c>
      <c r="T659" s="37">
        <v>-0.41820000000000002</v>
      </c>
      <c r="U659" s="37">
        <v>-0.34839999999999999</v>
      </c>
      <c r="V659" s="37">
        <v>-0.19370000000000001</v>
      </c>
      <c r="W659" s="37">
        <v>-0.1069</v>
      </c>
      <c r="X659" s="37">
        <v>-0.13969999999999999</v>
      </c>
      <c r="Z659" s="4" t="str">
        <f t="shared" si="96"/>
        <v>NO</v>
      </c>
      <c r="AA659" s="4" t="str">
        <f t="shared" si="96"/>
        <v>NO</v>
      </c>
      <c r="AB659" s="4" t="str">
        <f t="shared" si="96"/>
        <v>NO</v>
      </c>
      <c r="AD659" s="4">
        <f t="shared" si="97"/>
        <v>0</v>
      </c>
    </row>
    <row r="660" spans="1:30" ht="14.4" customHeight="1" x14ac:dyDescent="0.35">
      <c r="A660" s="34">
        <v>668</v>
      </c>
      <c r="B660" s="1" t="s">
        <v>2008</v>
      </c>
      <c r="C660" s="1" t="s">
        <v>28702</v>
      </c>
      <c r="D660" s="1"/>
      <c r="E660" s="1"/>
      <c r="F660" s="1" t="s">
        <v>29262</v>
      </c>
      <c r="G660" s="35" t="s">
        <v>2009</v>
      </c>
      <c r="H660" s="35" t="s">
        <v>2010</v>
      </c>
      <c r="I660" s="35" t="s">
        <v>87</v>
      </c>
      <c r="J660" s="36">
        <v>220565000</v>
      </c>
      <c r="K660" s="36">
        <v>270590000</v>
      </c>
      <c r="L660" s="36">
        <v>362094000</v>
      </c>
      <c r="M660" s="36">
        <v>493239000</v>
      </c>
      <c r="N660" s="36">
        <v>551790000</v>
      </c>
      <c r="O660" s="37">
        <v>0.18379999999999999</v>
      </c>
      <c r="P660" s="37">
        <v>0.26850000000000002</v>
      </c>
      <c r="Q660" s="37">
        <v>0.20979999999999999</v>
      </c>
      <c r="R660" s="37">
        <v>6.7599999999999993E-2</v>
      </c>
      <c r="S660" s="37">
        <v>-4.02E-2</v>
      </c>
      <c r="T660" s="37">
        <v>0.19059999999999999</v>
      </c>
      <c r="U660" s="37">
        <v>0.29370000000000002</v>
      </c>
      <c r="V660" s="37">
        <v>0.2258</v>
      </c>
      <c r="W660" s="37">
        <v>9.3600000000000003E-2</v>
      </c>
      <c r="X660" s="37">
        <v>-4.0500000000000001E-2</v>
      </c>
      <c r="Z660" s="4" t="str">
        <f t="shared" si="96"/>
        <v>YES</v>
      </c>
      <c r="AA660" s="4" t="str">
        <f t="shared" si="96"/>
        <v>NO</v>
      </c>
      <c r="AB660" s="4" t="str">
        <f t="shared" si="96"/>
        <v>NO</v>
      </c>
      <c r="AD660" s="4">
        <f t="shared" si="97"/>
        <v>1</v>
      </c>
    </row>
    <row r="661" spans="1:30" ht="27.65" customHeight="1" x14ac:dyDescent="0.35">
      <c r="A661" s="34">
        <v>669</v>
      </c>
      <c r="B661" s="1" t="s">
        <v>2011</v>
      </c>
      <c r="C661" s="1" t="s">
        <v>29015</v>
      </c>
      <c r="D661" s="1" t="s">
        <v>29042</v>
      </c>
      <c r="E661" s="1"/>
      <c r="F661" s="1" t="str">
        <f t="shared" ref="F661:F662" si="100">B661</f>
        <v>МЕДЦЕНТРСЕРВИС, ООО</v>
      </c>
      <c r="G661" s="35" t="s">
        <v>2012</v>
      </c>
      <c r="H661" s="35" t="s">
        <v>2013</v>
      </c>
      <c r="I661" s="35" t="s">
        <v>23</v>
      </c>
      <c r="J661" s="36">
        <v>256283000</v>
      </c>
      <c r="K661" s="36">
        <v>378707000</v>
      </c>
      <c r="L661" s="36">
        <v>440291000</v>
      </c>
      <c r="M661" s="36">
        <v>541814000</v>
      </c>
      <c r="N661" s="36">
        <v>551540000</v>
      </c>
      <c r="O661" s="37">
        <v>0.32740000000000002</v>
      </c>
      <c r="P661" s="37">
        <v>0.374</v>
      </c>
      <c r="Q661" s="37">
        <v>0.36149999999999999</v>
      </c>
      <c r="R661" s="37">
        <v>0.371</v>
      </c>
      <c r="S661" s="37">
        <v>0.28320000000000001</v>
      </c>
      <c r="T661" s="37">
        <v>-2.5000000000000001E-3</v>
      </c>
      <c r="U661" s="37">
        <v>-5.9999999999999995E-4</v>
      </c>
      <c r="V661" s="37"/>
      <c r="W661" s="37"/>
      <c r="X661" s="37"/>
      <c r="Z661" s="4" t="str">
        <f t="shared" si="96"/>
        <v>YES</v>
      </c>
      <c r="AA661" s="4" t="str">
        <f t="shared" si="96"/>
        <v>YES</v>
      </c>
      <c r="AB661" s="4" t="str">
        <f t="shared" si="96"/>
        <v>YES</v>
      </c>
      <c r="AD661" s="4">
        <f t="shared" si="97"/>
        <v>3</v>
      </c>
    </row>
    <row r="662" spans="1:30" ht="27.65" customHeight="1" x14ac:dyDescent="0.35">
      <c r="A662" s="34">
        <v>670</v>
      </c>
      <c r="B662" s="1" t="s">
        <v>2014</v>
      </c>
      <c r="C662" s="1" t="s">
        <v>29015</v>
      </c>
      <c r="D662" s="1"/>
      <c r="E662" s="1" t="s">
        <v>29008</v>
      </c>
      <c r="F662" s="1" t="str">
        <f t="shared" si="100"/>
        <v>РЕМИ, ООО</v>
      </c>
      <c r="G662" s="35" t="s">
        <v>2015</v>
      </c>
      <c r="H662" s="35" t="s">
        <v>2016</v>
      </c>
      <c r="I662" s="35" t="s">
        <v>29</v>
      </c>
      <c r="J662" s="36">
        <v>110668000</v>
      </c>
      <c r="K662" s="36">
        <v>137308000</v>
      </c>
      <c r="L662" s="36">
        <v>185939000</v>
      </c>
      <c r="M662" s="36">
        <v>395607000</v>
      </c>
      <c r="N662" s="36">
        <v>551352000</v>
      </c>
      <c r="O662" s="37">
        <v>0.1055</v>
      </c>
      <c r="P662" s="37">
        <v>0.1004</v>
      </c>
      <c r="Q662" s="37">
        <v>0.18260000000000001</v>
      </c>
      <c r="R662" s="37">
        <v>0.33439999999999998</v>
      </c>
      <c r="S662" s="37">
        <v>0.42020000000000002</v>
      </c>
      <c r="T662" s="37">
        <v>-5.0000000000000001E-4</v>
      </c>
      <c r="U662" s="37">
        <v>-5.9999999999999995E-4</v>
      </c>
      <c r="V662" s="37">
        <v>-2.7300000000000001E-2</v>
      </c>
      <c r="W662" s="37">
        <v>-4.6300000000000001E-2</v>
      </c>
      <c r="X662" s="37">
        <v>-2.7699999999999999E-2</v>
      </c>
      <c r="Z662" s="4" t="str">
        <f t="shared" si="96"/>
        <v>NO</v>
      </c>
      <c r="AA662" s="4" t="str">
        <f t="shared" si="96"/>
        <v>YES</v>
      </c>
      <c r="AB662" s="4" t="str">
        <f t="shared" si="96"/>
        <v>YES</v>
      </c>
      <c r="AD662" s="4">
        <f t="shared" si="97"/>
        <v>2</v>
      </c>
    </row>
    <row r="663" spans="1:30" ht="27.65" customHeight="1" x14ac:dyDescent="0.35">
      <c r="A663" s="34">
        <v>671</v>
      </c>
      <c r="B663" s="1" t="s">
        <v>2017</v>
      </c>
      <c r="C663" s="1" t="s">
        <v>28702</v>
      </c>
      <c r="D663" s="1"/>
      <c r="E663" s="1"/>
      <c r="F663" s="1" t="s">
        <v>29262</v>
      </c>
      <c r="G663" s="35" t="s">
        <v>2018</v>
      </c>
      <c r="H663" s="35" t="s">
        <v>2019</v>
      </c>
      <c r="I663" s="35" t="s">
        <v>87</v>
      </c>
      <c r="J663" s="36"/>
      <c r="K663" s="36"/>
      <c r="L663" s="36">
        <v>251140000</v>
      </c>
      <c r="M663" s="36">
        <v>345842000</v>
      </c>
      <c r="N663" s="36">
        <v>550442000</v>
      </c>
      <c r="O663" s="37"/>
      <c r="P663" s="37"/>
      <c r="Q663" s="37">
        <v>6.6100000000000006E-2</v>
      </c>
      <c r="R663" s="37">
        <v>0.13619999999999999</v>
      </c>
      <c r="S663" s="37">
        <v>0.27789999999999998</v>
      </c>
      <c r="T663" s="37"/>
      <c r="U663" s="37"/>
      <c r="V663" s="37">
        <v>5.9400000000000001E-2</v>
      </c>
      <c r="W663" s="37">
        <v>0.12939999999999999</v>
      </c>
      <c r="X663" s="37">
        <v>0.2661</v>
      </c>
      <c r="Z663" s="4" t="str">
        <f t="shared" si="96"/>
        <v>NO</v>
      </c>
      <c r="AA663" s="4" t="str">
        <f t="shared" si="96"/>
        <v>NO</v>
      </c>
      <c r="AB663" s="4" t="str">
        <f t="shared" si="96"/>
        <v>YES</v>
      </c>
      <c r="AD663" s="4">
        <f t="shared" si="97"/>
        <v>1</v>
      </c>
    </row>
    <row r="664" spans="1:30" ht="41.4" customHeight="1" x14ac:dyDescent="0.35">
      <c r="A664" s="34">
        <v>672</v>
      </c>
      <c r="B664" s="1" t="s">
        <v>2020</v>
      </c>
      <c r="C664" s="1" t="s">
        <v>29046</v>
      </c>
      <c r="D664" s="1"/>
      <c r="E664" s="1"/>
      <c r="F664" s="1" t="str">
        <f>B664</f>
        <v>МЕДИЦИНСКАЯ ЛАБОРАТОРИЯ ОПТИМУМ, ООО</v>
      </c>
      <c r="G664" s="35" t="s">
        <v>2021</v>
      </c>
      <c r="H664" s="35" t="s">
        <v>2022</v>
      </c>
      <c r="I664" s="35" t="s">
        <v>43</v>
      </c>
      <c r="J664" s="36">
        <v>543171000</v>
      </c>
      <c r="K664" s="36">
        <v>438503000</v>
      </c>
      <c r="L664" s="36">
        <v>478111000</v>
      </c>
      <c r="M664" s="36">
        <v>543611000</v>
      </c>
      <c r="N664" s="36">
        <v>550285000</v>
      </c>
      <c r="O664" s="37">
        <v>0.30249999999999999</v>
      </c>
      <c r="P664" s="37">
        <v>0.2273</v>
      </c>
      <c r="Q664" s="37">
        <v>0.25950000000000001</v>
      </c>
      <c r="R664" s="37">
        <v>0.29199999999999998</v>
      </c>
      <c r="S664" s="37">
        <v>0.26600000000000001</v>
      </c>
      <c r="T664" s="37"/>
      <c r="U664" s="37"/>
      <c r="V664" s="37"/>
      <c r="W664" s="37"/>
      <c r="X664" s="37">
        <v>-2.0000000000000001E-4</v>
      </c>
      <c r="Z664" s="4" t="str">
        <f t="shared" si="96"/>
        <v>YES</v>
      </c>
      <c r="AA664" s="4" t="str">
        <f t="shared" si="96"/>
        <v>YES</v>
      </c>
      <c r="AB664" s="4" t="str">
        <f t="shared" si="96"/>
        <v>YES</v>
      </c>
      <c r="AD664" s="4">
        <f t="shared" si="97"/>
        <v>3</v>
      </c>
    </row>
    <row r="665" spans="1:30" ht="27.65" customHeight="1" x14ac:dyDescent="0.35">
      <c r="A665" s="34">
        <v>673</v>
      </c>
      <c r="B665" s="1" t="s">
        <v>2023</v>
      </c>
      <c r="C665" s="1" t="s">
        <v>28702</v>
      </c>
      <c r="D665" s="1"/>
      <c r="E665" s="1"/>
      <c r="F665" s="1" t="s">
        <v>29262</v>
      </c>
      <c r="G665" s="35" t="s">
        <v>2024</v>
      </c>
      <c r="H665" s="35" t="s">
        <v>2025</v>
      </c>
      <c r="I665" s="35" t="s">
        <v>87</v>
      </c>
      <c r="J665" s="36">
        <v>354707000</v>
      </c>
      <c r="K665" s="36">
        <v>444393000</v>
      </c>
      <c r="L665" s="36">
        <v>460096000</v>
      </c>
      <c r="M665" s="36">
        <v>517334000</v>
      </c>
      <c r="N665" s="36">
        <v>549793000</v>
      </c>
      <c r="O665" s="37">
        <v>9.4000000000000004E-3</v>
      </c>
      <c r="P665" s="37">
        <v>0.1348</v>
      </c>
      <c r="Q665" s="37">
        <v>3.5799999999999998E-2</v>
      </c>
      <c r="R665" s="37">
        <v>4.2599999999999999E-2</v>
      </c>
      <c r="S665" s="37">
        <v>3.2000000000000001E-2</v>
      </c>
      <c r="T665" s="37">
        <v>6.4999999999999997E-3</v>
      </c>
      <c r="U665" s="37">
        <v>0.12759999999999999</v>
      </c>
      <c r="V665" s="37">
        <v>2.6800000000000001E-2</v>
      </c>
      <c r="W665" s="37">
        <v>3.5700000000000003E-2</v>
      </c>
      <c r="X665" s="37">
        <v>2.47E-2</v>
      </c>
      <c r="Z665" s="4" t="str">
        <f t="shared" si="96"/>
        <v>NO</v>
      </c>
      <c r="AA665" s="4" t="str">
        <f t="shared" si="96"/>
        <v>NO</v>
      </c>
      <c r="AB665" s="4" t="str">
        <f t="shared" si="96"/>
        <v>NO</v>
      </c>
      <c r="AD665" s="4">
        <f t="shared" si="97"/>
        <v>0</v>
      </c>
    </row>
    <row r="666" spans="1:30" ht="27.65" customHeight="1" x14ac:dyDescent="0.35">
      <c r="A666" s="34">
        <v>674</v>
      </c>
      <c r="B666" s="1" t="s">
        <v>2026</v>
      </c>
      <c r="C666" s="1" t="s">
        <v>29015</v>
      </c>
      <c r="D666" s="1" t="s">
        <v>29042</v>
      </c>
      <c r="E666" s="1"/>
      <c r="F666" s="1" t="str">
        <f t="shared" ref="F666:F675" si="101">B666</f>
        <v>ТИГР, ООО</v>
      </c>
      <c r="G666" s="35" t="s">
        <v>2027</v>
      </c>
      <c r="H666" s="35" t="s">
        <v>2028</v>
      </c>
      <c r="I666" s="35" t="s">
        <v>33</v>
      </c>
      <c r="J666" s="36">
        <v>328935000</v>
      </c>
      <c r="K666" s="36">
        <v>347491000</v>
      </c>
      <c r="L666" s="36">
        <v>398875000</v>
      </c>
      <c r="M666" s="36">
        <v>503164000</v>
      </c>
      <c r="N666" s="36">
        <v>549697000</v>
      </c>
      <c r="O666" s="37">
        <v>0.37759999999999999</v>
      </c>
      <c r="P666" s="37">
        <v>0.36209999999999998</v>
      </c>
      <c r="Q666" s="37">
        <v>0.44429999999999997</v>
      </c>
      <c r="R666" s="37">
        <v>0.5202</v>
      </c>
      <c r="S666" s="37">
        <v>0.67989999999999995</v>
      </c>
      <c r="T666" s="37">
        <v>0.2014</v>
      </c>
      <c r="U666" s="37">
        <v>0.2036</v>
      </c>
      <c r="V666" s="37">
        <v>0.3105</v>
      </c>
      <c r="W666" s="37">
        <v>0.43540000000000001</v>
      </c>
      <c r="X666" s="37">
        <v>0.64600000000000002</v>
      </c>
      <c r="Z666" s="4" t="str">
        <f t="shared" si="96"/>
        <v>YES</v>
      </c>
      <c r="AA666" s="4" t="str">
        <f t="shared" si="96"/>
        <v>YES</v>
      </c>
      <c r="AB666" s="4" t="str">
        <f t="shared" si="96"/>
        <v>YES</v>
      </c>
      <c r="AD666" s="4">
        <f t="shared" si="97"/>
        <v>3</v>
      </c>
    </row>
    <row r="667" spans="1:30" ht="14.4" customHeight="1" x14ac:dyDescent="0.35">
      <c r="A667" s="34">
        <v>675</v>
      </c>
      <c r="B667" s="1" t="s">
        <v>2029</v>
      </c>
      <c r="C667" s="1"/>
      <c r="D667" s="1"/>
      <c r="E667" s="1"/>
      <c r="F667" s="1" t="str">
        <f t="shared" si="101"/>
        <v>НК АБИА, ООО</v>
      </c>
      <c r="G667" s="35" t="s">
        <v>2030</v>
      </c>
      <c r="H667" s="35" t="s">
        <v>2031</v>
      </c>
      <c r="I667" s="35" t="s">
        <v>23</v>
      </c>
      <c r="J667" s="36">
        <v>271079000</v>
      </c>
      <c r="K667" s="36">
        <v>300152000</v>
      </c>
      <c r="L667" s="36">
        <v>386216000</v>
      </c>
      <c r="M667" s="36">
        <v>449284000</v>
      </c>
      <c r="N667" s="36">
        <v>548412000</v>
      </c>
      <c r="O667" s="37">
        <v>2.0799999999999999E-2</v>
      </c>
      <c r="P667" s="37">
        <v>3.5499999999999997E-2</v>
      </c>
      <c r="Q667" s="37">
        <v>0.104</v>
      </c>
      <c r="R667" s="37">
        <v>0.2014</v>
      </c>
      <c r="S667" s="37">
        <v>0.1336</v>
      </c>
      <c r="T667" s="37">
        <v>4.7000000000000002E-3</v>
      </c>
      <c r="U667" s="37">
        <v>1.4E-3</v>
      </c>
      <c r="V667" s="37">
        <v>8.6099999999999996E-2</v>
      </c>
      <c r="W667" s="37"/>
      <c r="X667" s="37"/>
      <c r="Z667" s="4" t="str">
        <f t="shared" si="96"/>
        <v>NO</v>
      </c>
      <c r="AA667" s="4" t="str">
        <f t="shared" si="96"/>
        <v>YES</v>
      </c>
      <c r="AB667" s="4" t="str">
        <f t="shared" si="96"/>
        <v>NO</v>
      </c>
      <c r="AD667" s="4">
        <f t="shared" si="97"/>
        <v>1</v>
      </c>
    </row>
    <row r="668" spans="1:30" ht="39.5" x14ac:dyDescent="0.35">
      <c r="A668" s="34">
        <v>676</v>
      </c>
      <c r="B668" s="1" t="s">
        <v>2032</v>
      </c>
      <c r="C668" s="1"/>
      <c r="D668" s="1"/>
      <c r="E668" s="1"/>
      <c r="F668" s="1" t="str">
        <f t="shared" si="101"/>
        <v>КДЛ НОВОКУЗНЕЦК-ТЕСТ, ООО</v>
      </c>
      <c r="G668" s="35" t="s">
        <v>2033</v>
      </c>
      <c r="H668" s="35" t="s">
        <v>2034</v>
      </c>
      <c r="I668" s="35" t="s">
        <v>43</v>
      </c>
      <c r="J668" s="36">
        <v>539574000</v>
      </c>
      <c r="K668" s="36">
        <v>545447000</v>
      </c>
      <c r="L668" s="36">
        <v>655611000</v>
      </c>
      <c r="M668" s="36">
        <v>629430000</v>
      </c>
      <c r="N668" s="36">
        <v>546906000</v>
      </c>
      <c r="O668" s="37">
        <v>4.7300000000000002E-2</v>
      </c>
      <c r="P668" s="37">
        <v>7.6100000000000001E-2</v>
      </c>
      <c r="Q668" s="37">
        <v>0.1346</v>
      </c>
      <c r="R668" s="37">
        <v>0.18099999999999999</v>
      </c>
      <c r="S668" s="37">
        <v>0.2392</v>
      </c>
      <c r="T668" s="37">
        <v>2.87E-2</v>
      </c>
      <c r="U668" s="37">
        <v>3.39E-2</v>
      </c>
      <c r="V668" s="37">
        <v>0.10150000000000001</v>
      </c>
      <c r="W668" s="37">
        <v>0.152</v>
      </c>
      <c r="X668" s="37">
        <v>0.20660000000000001</v>
      </c>
      <c r="Z668" s="4" t="str">
        <f t="shared" si="96"/>
        <v>NO</v>
      </c>
      <c r="AA668" s="4" t="str">
        <f t="shared" si="96"/>
        <v>NO</v>
      </c>
      <c r="AB668" s="4" t="str">
        <f t="shared" si="96"/>
        <v>YES</v>
      </c>
      <c r="AD668" s="4">
        <f t="shared" si="97"/>
        <v>1</v>
      </c>
    </row>
    <row r="669" spans="1:30" ht="41.4" customHeight="1" x14ac:dyDescent="0.35">
      <c r="A669" s="34">
        <v>677</v>
      </c>
      <c r="B669" s="1" t="s">
        <v>2035</v>
      </c>
      <c r="C669" s="1"/>
      <c r="D669" s="1"/>
      <c r="E669" s="1"/>
      <c r="F669" s="1" t="str">
        <f t="shared" si="101"/>
        <v>ИМИДЖЛАБ, ООО</v>
      </c>
      <c r="G669" s="35" t="s">
        <v>2036</v>
      </c>
      <c r="H669" s="35" t="s">
        <v>2037</v>
      </c>
      <c r="I669" s="35" t="s">
        <v>23</v>
      </c>
      <c r="J669" s="36"/>
      <c r="K669" s="36"/>
      <c r="L669" s="36"/>
      <c r="M669" s="36"/>
      <c r="N669" s="36">
        <v>546442000</v>
      </c>
      <c r="O669" s="37"/>
      <c r="P669" s="37"/>
      <c r="Q669" s="37"/>
      <c r="R669" s="37"/>
      <c r="S669" s="37">
        <v>3.5000000000000003E-2</v>
      </c>
      <c r="T669" s="37"/>
      <c r="U669" s="37"/>
      <c r="V669" s="37"/>
      <c r="W669" s="37"/>
      <c r="X669" s="37"/>
      <c r="Z669" s="4" t="str">
        <f t="shared" si="96"/>
        <v>NO</v>
      </c>
      <c r="AA669" s="4" t="str">
        <f t="shared" si="96"/>
        <v>NO</v>
      </c>
      <c r="AB669" s="4" t="str">
        <f t="shared" si="96"/>
        <v>NO</v>
      </c>
      <c r="AD669" s="4">
        <f t="shared" si="97"/>
        <v>0</v>
      </c>
    </row>
    <row r="670" spans="1:30" ht="27.65" customHeight="1" x14ac:dyDescent="0.35">
      <c r="A670" s="34">
        <v>678</v>
      </c>
      <c r="B670" s="1" t="s">
        <v>2038</v>
      </c>
      <c r="C670" s="1"/>
      <c r="D670" s="1"/>
      <c r="E670" s="1"/>
      <c r="F670" s="1" t="str">
        <f t="shared" si="101"/>
        <v>МК СЕМЕЙНЫЙ ДОКТОР, ООО</v>
      </c>
      <c r="G670" s="35" t="s">
        <v>2039</v>
      </c>
      <c r="H670" s="35" t="s">
        <v>2040</v>
      </c>
      <c r="I670" s="35" t="s">
        <v>33</v>
      </c>
      <c r="J670" s="36">
        <v>701835000</v>
      </c>
      <c r="K670" s="36">
        <v>726782000</v>
      </c>
      <c r="L670" s="36">
        <v>691575000</v>
      </c>
      <c r="M670" s="36">
        <v>686138000</v>
      </c>
      <c r="N670" s="36">
        <v>546318000</v>
      </c>
      <c r="O670" s="37">
        <v>1.7100000000000001E-2</v>
      </c>
      <c r="P670" s="37">
        <v>7.2099999999999997E-2</v>
      </c>
      <c r="Q670" s="37">
        <v>2.53E-2</v>
      </c>
      <c r="R670" s="37">
        <v>4.2900000000000001E-2</v>
      </c>
      <c r="S670" s="37">
        <v>-0.1008</v>
      </c>
      <c r="T670" s="37">
        <v>-8.6999999999999994E-3</v>
      </c>
      <c r="U670" s="37">
        <v>1.32E-2</v>
      </c>
      <c r="V670" s="37">
        <v>2E-3</v>
      </c>
      <c r="W670" s="37">
        <v>-3.4799999999999998E-2</v>
      </c>
      <c r="X670" s="37">
        <v>-0.34570000000000001</v>
      </c>
      <c r="Z670" s="4" t="str">
        <f t="shared" si="96"/>
        <v>NO</v>
      </c>
      <c r="AA670" s="4" t="str">
        <f t="shared" si="96"/>
        <v>NO</v>
      </c>
      <c r="AB670" s="4" t="str">
        <f t="shared" si="96"/>
        <v>NO</v>
      </c>
      <c r="AD670" s="4">
        <f t="shared" si="97"/>
        <v>0</v>
      </c>
    </row>
    <row r="671" spans="1:30" x14ac:dyDescent="0.35">
      <c r="A671" s="34">
        <v>679</v>
      </c>
      <c r="B671" s="1" t="s">
        <v>2041</v>
      </c>
      <c r="C671" s="1" t="s">
        <v>29015</v>
      </c>
      <c r="D671" s="1"/>
      <c r="E671" s="1" t="s">
        <v>29008</v>
      </c>
      <c r="F671" s="1" t="str">
        <f t="shared" si="101"/>
        <v>КОМАНДА МЕЧТЫ КЕМЕРОВО, ООО</v>
      </c>
      <c r="G671" s="35" t="s">
        <v>2042</v>
      </c>
      <c r="H671" s="35" t="s">
        <v>2043</v>
      </c>
      <c r="I671" s="35" t="s">
        <v>29</v>
      </c>
      <c r="J671" s="36"/>
      <c r="K671" s="36"/>
      <c r="L671" s="36"/>
      <c r="M671" s="36">
        <v>23521000</v>
      </c>
      <c r="N671" s="36">
        <v>545566000</v>
      </c>
      <c r="O671" s="37"/>
      <c r="P671" s="37"/>
      <c r="Q671" s="37"/>
      <c r="R671" s="37">
        <v>-0.83950000000000002</v>
      </c>
      <c r="S671" s="37">
        <v>0.1331</v>
      </c>
      <c r="T671" s="37"/>
      <c r="U671" s="37"/>
      <c r="V671" s="37"/>
      <c r="W671" s="37">
        <v>-3.3099999999999997E-2</v>
      </c>
      <c r="X671" s="37">
        <v>-2E-3</v>
      </c>
      <c r="Z671" s="4" t="str">
        <f t="shared" si="96"/>
        <v>NO</v>
      </c>
      <c r="AA671" s="4" t="str">
        <f t="shared" si="96"/>
        <v>NO</v>
      </c>
      <c r="AB671" s="4" t="str">
        <f t="shared" si="96"/>
        <v>NO</v>
      </c>
      <c r="AD671" s="4">
        <f t="shared" si="97"/>
        <v>0</v>
      </c>
    </row>
    <row r="672" spans="1:30" ht="27.65" customHeight="1" x14ac:dyDescent="0.35">
      <c r="A672" s="34">
        <v>680</v>
      </c>
      <c r="B672" s="1" t="s">
        <v>2044</v>
      </c>
      <c r="C672" s="1" t="s">
        <v>29015</v>
      </c>
      <c r="D672" s="1" t="s">
        <v>29042</v>
      </c>
      <c r="E672" s="1"/>
      <c r="F672" s="1" t="str">
        <f t="shared" si="101"/>
        <v>МСЧ № 157, ООО</v>
      </c>
      <c r="G672" s="35" t="s">
        <v>2045</v>
      </c>
      <c r="H672" s="35" t="s">
        <v>2046</v>
      </c>
      <c r="I672" s="35" t="s">
        <v>23</v>
      </c>
      <c r="J672" s="36">
        <v>471628000</v>
      </c>
      <c r="K672" s="36">
        <v>446405000</v>
      </c>
      <c r="L672" s="36">
        <v>480776000</v>
      </c>
      <c r="M672" s="36">
        <v>496408000</v>
      </c>
      <c r="N672" s="36">
        <v>544482000</v>
      </c>
      <c r="O672" s="37">
        <v>0.39200000000000002</v>
      </c>
      <c r="P672" s="37">
        <v>0.37680000000000002</v>
      </c>
      <c r="Q672" s="37">
        <v>0.38900000000000001</v>
      </c>
      <c r="R672" s="37">
        <v>0.34770000000000001</v>
      </c>
      <c r="S672" s="37">
        <v>0.3422</v>
      </c>
      <c r="T672" s="37">
        <v>0.38159999999999999</v>
      </c>
      <c r="U672" s="37">
        <v>0.36770000000000003</v>
      </c>
      <c r="V672" s="37">
        <v>0.37859999999999999</v>
      </c>
      <c r="W672" s="37">
        <v>0.32829999999999998</v>
      </c>
      <c r="X672" s="37">
        <v>0.3286</v>
      </c>
      <c r="Z672" s="4" t="str">
        <f t="shared" si="96"/>
        <v>YES</v>
      </c>
      <c r="AA672" s="4" t="str">
        <f t="shared" si="96"/>
        <v>YES</v>
      </c>
      <c r="AB672" s="4" t="str">
        <f t="shared" si="96"/>
        <v>YES</v>
      </c>
      <c r="AD672" s="4">
        <f t="shared" si="97"/>
        <v>3</v>
      </c>
    </row>
    <row r="673" spans="1:30" x14ac:dyDescent="0.35">
      <c r="A673" s="34">
        <v>681</v>
      </c>
      <c r="B673" s="1" t="s">
        <v>2047</v>
      </c>
      <c r="C673" s="1" t="s">
        <v>29015</v>
      </c>
      <c r="D673" s="1" t="s">
        <v>29042</v>
      </c>
      <c r="E673" s="1"/>
      <c r="F673" s="1" t="str">
        <f t="shared" si="101"/>
        <v>ЕМС, ООО</v>
      </c>
      <c r="G673" s="35" t="s">
        <v>2048</v>
      </c>
      <c r="H673" s="35" t="s">
        <v>2049</v>
      </c>
      <c r="I673" s="35" t="s">
        <v>23</v>
      </c>
      <c r="J673" s="36">
        <v>318113000</v>
      </c>
      <c r="K673" s="36">
        <v>349358000</v>
      </c>
      <c r="L673" s="36">
        <v>398978000</v>
      </c>
      <c r="M673" s="36">
        <v>487701000</v>
      </c>
      <c r="N673" s="36">
        <v>543598000</v>
      </c>
      <c r="O673" s="37">
        <v>0.12989999999999999</v>
      </c>
      <c r="P673" s="37">
        <v>0.31180000000000002</v>
      </c>
      <c r="Q673" s="37">
        <v>0.2918</v>
      </c>
      <c r="R673" s="37">
        <v>0.2145</v>
      </c>
      <c r="S673" s="37">
        <v>0.13150000000000001</v>
      </c>
      <c r="T673" s="37">
        <v>0.106</v>
      </c>
      <c r="U673" s="37">
        <v>0.20069999999999999</v>
      </c>
      <c r="V673" s="37">
        <v>0.1963</v>
      </c>
      <c r="W673" s="37">
        <v>0.14180000000000001</v>
      </c>
      <c r="X673" s="37">
        <v>0.1212</v>
      </c>
      <c r="Z673" s="4" t="str">
        <f t="shared" si="96"/>
        <v>YES</v>
      </c>
      <c r="AA673" s="4" t="str">
        <f t="shared" si="96"/>
        <v>YES</v>
      </c>
      <c r="AB673" s="4" t="str">
        <f t="shared" si="96"/>
        <v>NO</v>
      </c>
      <c r="AD673" s="4">
        <f t="shared" si="97"/>
        <v>2</v>
      </c>
    </row>
    <row r="674" spans="1:30" ht="27.65" customHeight="1" x14ac:dyDescent="0.35">
      <c r="A674" s="34">
        <v>682</v>
      </c>
      <c r="B674" s="1" t="s">
        <v>2050</v>
      </c>
      <c r="C674" s="1" t="s">
        <v>29015</v>
      </c>
      <c r="D674" s="1" t="s">
        <v>29042</v>
      </c>
      <c r="E674" s="1"/>
      <c r="F674" s="1" t="str">
        <f t="shared" si="101"/>
        <v>СМТ-КЛИНИКА, ООО</v>
      </c>
      <c r="G674" s="35" t="s">
        <v>2051</v>
      </c>
      <c r="H674" s="35" t="s">
        <v>2052</v>
      </c>
      <c r="I674" s="35" t="s">
        <v>390</v>
      </c>
      <c r="J674" s="36">
        <v>90208000</v>
      </c>
      <c r="K674" s="36">
        <v>96999000</v>
      </c>
      <c r="L674" s="36">
        <v>141983000</v>
      </c>
      <c r="M674" s="36">
        <v>228442000</v>
      </c>
      <c r="N674" s="36">
        <v>542279000</v>
      </c>
      <c r="O674" s="37">
        <v>0.40649999999999997</v>
      </c>
      <c r="P674" s="37">
        <v>0.161</v>
      </c>
      <c r="Q674" s="37">
        <v>0.311</v>
      </c>
      <c r="R674" s="37">
        <v>8.4400000000000003E-2</v>
      </c>
      <c r="S674" s="37">
        <v>0.2437</v>
      </c>
      <c r="T674" s="37">
        <v>-5.8099999999999999E-2</v>
      </c>
      <c r="U674" s="37">
        <v>-0.15490000000000001</v>
      </c>
      <c r="V674" s="37">
        <v>-0.13339999999999999</v>
      </c>
      <c r="W674" s="37">
        <v>-0.10299999999999999</v>
      </c>
      <c r="X674" s="37">
        <v>-7.1400000000000005E-2</v>
      </c>
      <c r="Z674" s="4" t="str">
        <f t="shared" si="96"/>
        <v>YES</v>
      </c>
      <c r="AA674" s="4" t="str">
        <f t="shared" si="96"/>
        <v>NO</v>
      </c>
      <c r="AB674" s="4" t="str">
        <f t="shared" si="96"/>
        <v>YES</v>
      </c>
      <c r="AD674" s="4">
        <f t="shared" si="97"/>
        <v>2</v>
      </c>
    </row>
    <row r="675" spans="1:30" ht="14.4" customHeight="1" x14ac:dyDescent="0.35">
      <c r="A675" s="34">
        <v>683</v>
      </c>
      <c r="B675" s="1" t="s">
        <v>2053</v>
      </c>
      <c r="C675" s="1" t="s">
        <v>29015</v>
      </c>
      <c r="D675" s="1"/>
      <c r="E675" s="1" t="s">
        <v>29008</v>
      </c>
      <c r="F675" s="1" t="str">
        <f t="shared" si="101"/>
        <v>НОВАЯ ОРБИТА ПЛЮС, ООО</v>
      </c>
      <c r="G675" s="35" t="s">
        <v>2054</v>
      </c>
      <c r="H675" s="35" t="s">
        <v>2055</v>
      </c>
      <c r="I675" s="35" t="s">
        <v>29</v>
      </c>
      <c r="J675" s="36">
        <v>124816000</v>
      </c>
      <c r="K675" s="36">
        <v>300585000</v>
      </c>
      <c r="L675" s="36">
        <v>366698000</v>
      </c>
      <c r="M675" s="36">
        <v>499030000</v>
      </c>
      <c r="N675" s="36">
        <v>542217000</v>
      </c>
      <c r="O675" s="37">
        <v>0.22009999999999999</v>
      </c>
      <c r="P675" s="37">
        <v>8.8499999999999995E-2</v>
      </c>
      <c r="Q675" s="37">
        <v>8.6699999999999999E-2</v>
      </c>
      <c r="R675" s="37">
        <v>0.27350000000000002</v>
      </c>
      <c r="S675" s="37">
        <v>6.7100000000000007E-2</v>
      </c>
      <c r="T675" s="37"/>
      <c r="U675" s="37"/>
      <c r="V675" s="37"/>
      <c r="W675" s="37"/>
      <c r="X675" s="37"/>
      <c r="Z675" s="4" t="str">
        <f t="shared" si="96"/>
        <v>NO</v>
      </c>
      <c r="AA675" s="4" t="str">
        <f t="shared" si="96"/>
        <v>YES</v>
      </c>
      <c r="AB675" s="4" t="str">
        <f t="shared" si="96"/>
        <v>NO</v>
      </c>
      <c r="AD675" s="4">
        <f t="shared" si="97"/>
        <v>1</v>
      </c>
    </row>
    <row r="676" spans="1:30" ht="14.4" customHeight="1" x14ac:dyDescent="0.35">
      <c r="A676" s="34">
        <v>684</v>
      </c>
      <c r="B676" s="1" t="s">
        <v>2056</v>
      </c>
      <c r="C676" s="1" t="s">
        <v>28702</v>
      </c>
      <c r="D676" s="1"/>
      <c r="E676" s="1"/>
      <c r="F676" s="1" t="s">
        <v>29262</v>
      </c>
      <c r="G676" s="35" t="s">
        <v>2057</v>
      </c>
      <c r="H676" s="35" t="s">
        <v>2058</v>
      </c>
      <c r="I676" s="35" t="s">
        <v>87</v>
      </c>
      <c r="J676" s="36">
        <v>624425000</v>
      </c>
      <c r="K676" s="36">
        <v>603557000</v>
      </c>
      <c r="L676" s="36">
        <v>830510000</v>
      </c>
      <c r="M676" s="36">
        <v>940241000</v>
      </c>
      <c r="N676" s="36">
        <v>539169000</v>
      </c>
      <c r="O676" s="37">
        <v>2.01E-2</v>
      </c>
      <c r="P676" s="37">
        <v>0.1047</v>
      </c>
      <c r="Q676" s="37">
        <v>0.16919999999999999</v>
      </c>
      <c r="R676" s="37">
        <v>0.16489999999999999</v>
      </c>
      <c r="S676" s="37">
        <v>-8.6300000000000002E-2</v>
      </c>
      <c r="T676" s="37">
        <v>4.1000000000000003E-3</v>
      </c>
      <c r="U676" s="37">
        <v>3.1699999999999999E-2</v>
      </c>
      <c r="V676" s="37">
        <v>0.12429999999999999</v>
      </c>
      <c r="W676" s="37">
        <v>0.13569999999999999</v>
      </c>
      <c r="X676" s="37">
        <v>-0.1007</v>
      </c>
      <c r="Z676" s="4" t="str">
        <f t="shared" si="96"/>
        <v>NO</v>
      </c>
      <c r="AA676" s="4" t="str">
        <f t="shared" si="96"/>
        <v>NO</v>
      </c>
      <c r="AB676" s="4" t="str">
        <f t="shared" si="96"/>
        <v>NO</v>
      </c>
      <c r="AD676" s="4">
        <f t="shared" si="97"/>
        <v>0</v>
      </c>
    </row>
    <row r="677" spans="1:30" ht="39.5" x14ac:dyDescent="0.35">
      <c r="A677" s="34">
        <v>685</v>
      </c>
      <c r="B677" s="1" t="s">
        <v>2059</v>
      </c>
      <c r="C677" s="1"/>
      <c r="D677" s="1"/>
      <c r="E677" s="1"/>
      <c r="F677" s="1" t="str">
        <f t="shared" ref="F677:F684" si="102">B677</f>
        <v>ПРОФЕССИОНАЛЬНАЯ МЕДИЦИНСКАЯ ЛИГА, ООО</v>
      </c>
      <c r="G677" s="35" t="s">
        <v>2060</v>
      </c>
      <c r="H677" s="35" t="s">
        <v>2061</v>
      </c>
      <c r="I677" s="35" t="s">
        <v>43</v>
      </c>
      <c r="J677" s="36">
        <v>377927000</v>
      </c>
      <c r="K677" s="36">
        <v>273782000</v>
      </c>
      <c r="L677" s="36">
        <v>478420000</v>
      </c>
      <c r="M677" s="36">
        <v>496515000</v>
      </c>
      <c r="N677" s="36">
        <v>538259000</v>
      </c>
      <c r="O677" s="37">
        <v>0.3231</v>
      </c>
      <c r="P677" s="37">
        <v>0.13930000000000001</v>
      </c>
      <c r="Q677" s="37">
        <v>3.7199999999999997E-2</v>
      </c>
      <c r="R677" s="37">
        <v>3.0700000000000002E-2</v>
      </c>
      <c r="S677" s="37">
        <v>0.20979999999999999</v>
      </c>
      <c r="T677" s="37">
        <v>0.31269999999999998</v>
      </c>
      <c r="U677" s="37"/>
      <c r="V677" s="37">
        <v>2.0799999999999999E-2</v>
      </c>
      <c r="W677" s="37"/>
      <c r="X677" s="37"/>
      <c r="Z677" s="4" t="str">
        <f t="shared" si="96"/>
        <v>NO</v>
      </c>
      <c r="AA677" s="4" t="str">
        <f t="shared" si="96"/>
        <v>NO</v>
      </c>
      <c r="AB677" s="4" t="str">
        <f t="shared" si="96"/>
        <v>YES</v>
      </c>
      <c r="AD677" s="4">
        <f t="shared" si="97"/>
        <v>1</v>
      </c>
    </row>
    <row r="678" spans="1:30" ht="27.65" customHeight="1" x14ac:dyDescent="0.35">
      <c r="A678" s="34">
        <v>686</v>
      </c>
      <c r="B678" s="1" t="s">
        <v>2062</v>
      </c>
      <c r="C678" s="1" t="s">
        <v>29015</v>
      </c>
      <c r="D678" s="1" t="s">
        <v>29042</v>
      </c>
      <c r="E678" s="1"/>
      <c r="F678" s="1" t="str">
        <f t="shared" si="102"/>
        <v>СПБ ДИАГНОСТИК, ООО</v>
      </c>
      <c r="G678" s="35" t="s">
        <v>2063</v>
      </c>
      <c r="H678" s="35" t="s">
        <v>2064</v>
      </c>
      <c r="I678" s="35" t="s">
        <v>23</v>
      </c>
      <c r="J678" s="36">
        <v>64007000</v>
      </c>
      <c r="K678" s="36">
        <v>92870000</v>
      </c>
      <c r="L678" s="36">
        <v>117005000</v>
      </c>
      <c r="M678" s="36">
        <v>297147000</v>
      </c>
      <c r="N678" s="36">
        <v>537812000</v>
      </c>
      <c r="O678" s="37">
        <v>0.4733</v>
      </c>
      <c r="P678" s="37">
        <v>0.64900000000000002</v>
      </c>
      <c r="Q678" s="37">
        <v>0.61080000000000001</v>
      </c>
      <c r="R678" s="37">
        <v>0.69499999999999995</v>
      </c>
      <c r="S678" s="37">
        <v>0.31369999999999998</v>
      </c>
      <c r="T678" s="37">
        <v>0.45550000000000002</v>
      </c>
      <c r="U678" s="37">
        <v>0.63519999999999999</v>
      </c>
      <c r="V678" s="37">
        <v>0.59570000000000001</v>
      </c>
      <c r="W678" s="37"/>
      <c r="X678" s="37"/>
      <c r="Z678" s="4" t="str">
        <f t="shared" si="96"/>
        <v>YES</v>
      </c>
      <c r="AA678" s="4" t="str">
        <f t="shared" si="96"/>
        <v>YES</v>
      </c>
      <c r="AB678" s="4" t="str">
        <f t="shared" si="96"/>
        <v>YES</v>
      </c>
      <c r="AD678" s="4">
        <f t="shared" si="97"/>
        <v>3</v>
      </c>
    </row>
    <row r="679" spans="1:30" ht="14.4" customHeight="1" x14ac:dyDescent="0.35">
      <c r="A679" s="34">
        <v>687</v>
      </c>
      <c r="B679" s="1" t="s">
        <v>2065</v>
      </c>
      <c r="C679" s="1"/>
      <c r="D679" s="1"/>
      <c r="E679" s="1"/>
      <c r="F679" s="1" t="str">
        <f t="shared" si="102"/>
        <v>МЕД-Ю-МЕД, ООО</v>
      </c>
      <c r="G679" s="35" t="s">
        <v>2066</v>
      </c>
      <c r="H679" s="35" t="s">
        <v>2067</v>
      </c>
      <c r="I679" s="35" t="s">
        <v>36</v>
      </c>
      <c r="J679" s="36"/>
      <c r="K679" s="36"/>
      <c r="L679" s="36"/>
      <c r="M679" s="36">
        <v>110991000</v>
      </c>
      <c r="N679" s="36">
        <v>536248000</v>
      </c>
      <c r="O679" s="37"/>
      <c r="P679" s="37"/>
      <c r="Q679" s="37"/>
      <c r="R679" s="37">
        <v>0.1913</v>
      </c>
      <c r="S679" s="37">
        <v>0.3609</v>
      </c>
      <c r="T679" s="37"/>
      <c r="U679" s="37"/>
      <c r="V679" s="37"/>
      <c r="W679" s="37">
        <v>0.17530000000000001</v>
      </c>
      <c r="X679" s="37"/>
      <c r="Z679" s="4" t="str">
        <f t="shared" si="96"/>
        <v>NO</v>
      </c>
      <c r="AA679" s="4" t="str">
        <f t="shared" si="96"/>
        <v>NO</v>
      </c>
      <c r="AB679" s="4" t="str">
        <f t="shared" si="96"/>
        <v>YES</v>
      </c>
      <c r="AD679" s="4">
        <f t="shared" si="97"/>
        <v>1</v>
      </c>
    </row>
    <row r="680" spans="1:30" ht="14.4" customHeight="1" x14ac:dyDescent="0.35">
      <c r="A680" s="34">
        <v>688</v>
      </c>
      <c r="B680" s="1" t="s">
        <v>2068</v>
      </c>
      <c r="C680" s="1" t="s">
        <v>29015</v>
      </c>
      <c r="D680" s="1" t="s">
        <v>29042</v>
      </c>
      <c r="E680" s="1"/>
      <c r="F680" s="1" t="str">
        <f t="shared" si="102"/>
        <v>ЧАЙКА МЕТРОПОЛИС, ООО</v>
      </c>
      <c r="G680" s="35" t="s">
        <v>2069</v>
      </c>
      <c r="H680" s="35" t="s">
        <v>2070</v>
      </c>
      <c r="I680" s="35" t="s">
        <v>23</v>
      </c>
      <c r="J680" s="36"/>
      <c r="K680" s="36"/>
      <c r="L680" s="36">
        <v>27028000</v>
      </c>
      <c r="M680" s="36">
        <v>530483000</v>
      </c>
      <c r="N680" s="36">
        <v>536022000</v>
      </c>
      <c r="O680" s="37"/>
      <c r="P680" s="37"/>
      <c r="Q680" s="37">
        <v>0.3871</v>
      </c>
      <c r="R680" s="37">
        <v>0.3246</v>
      </c>
      <c r="S680" s="37">
        <v>0.1774</v>
      </c>
      <c r="T680" s="37"/>
      <c r="U680" s="37"/>
      <c r="V680" s="37">
        <v>4.7E-2</v>
      </c>
      <c r="W680" s="37">
        <v>0.31950000000000001</v>
      </c>
      <c r="X680" s="37">
        <v>0.15740000000000001</v>
      </c>
      <c r="Z680" s="4" t="str">
        <f t="shared" si="96"/>
        <v>YES</v>
      </c>
      <c r="AA680" s="4" t="str">
        <f t="shared" si="96"/>
        <v>YES</v>
      </c>
      <c r="AB680" s="4" t="str">
        <f t="shared" si="96"/>
        <v>NO</v>
      </c>
      <c r="AD680" s="4">
        <f t="shared" si="97"/>
        <v>2</v>
      </c>
    </row>
    <row r="681" spans="1:30" ht="27.65" customHeight="1" x14ac:dyDescent="0.35">
      <c r="A681" s="34">
        <v>689</v>
      </c>
      <c r="B681" s="1" t="s">
        <v>2071</v>
      </c>
      <c r="C681" s="1"/>
      <c r="D681" s="1"/>
      <c r="E681" s="1"/>
      <c r="F681" s="1" t="str">
        <f t="shared" si="102"/>
        <v>ЛЮБИМЫЙ ДОКТОР, ООО МЦ</v>
      </c>
      <c r="G681" s="35" t="s">
        <v>2072</v>
      </c>
      <c r="H681" s="35" t="s">
        <v>2073</v>
      </c>
      <c r="I681" s="35" t="s">
        <v>23</v>
      </c>
      <c r="J681" s="36">
        <v>192222000</v>
      </c>
      <c r="K681" s="36">
        <v>260483000</v>
      </c>
      <c r="L681" s="36">
        <v>353165000</v>
      </c>
      <c r="M681" s="36">
        <v>485343000</v>
      </c>
      <c r="N681" s="36">
        <v>535292000</v>
      </c>
      <c r="O681" s="37">
        <v>0.19700000000000001</v>
      </c>
      <c r="P681" s="37">
        <v>7.8E-2</v>
      </c>
      <c r="Q681" s="37">
        <v>6.6600000000000006E-2</v>
      </c>
      <c r="R681" s="37">
        <v>0.13420000000000001</v>
      </c>
      <c r="S681" s="37">
        <v>0.12039999999999999</v>
      </c>
      <c r="T681" s="37">
        <v>-3.2000000000000002E-3</v>
      </c>
      <c r="U681" s="37">
        <v>-2.5999999999999999E-3</v>
      </c>
      <c r="V681" s="37">
        <v>-1.4999999999999999E-2</v>
      </c>
      <c r="W681" s="37">
        <v>-2.0500000000000001E-2</v>
      </c>
      <c r="X681" s="37">
        <v>-2.23E-2</v>
      </c>
      <c r="Z681" s="4" t="str">
        <f t="shared" si="96"/>
        <v>NO</v>
      </c>
      <c r="AA681" s="4" t="str">
        <f t="shared" si="96"/>
        <v>NO</v>
      </c>
      <c r="AB681" s="4" t="str">
        <f t="shared" si="96"/>
        <v>NO</v>
      </c>
      <c r="AD681" s="4">
        <f t="shared" si="97"/>
        <v>0</v>
      </c>
    </row>
    <row r="682" spans="1:30" ht="41.4" customHeight="1" x14ac:dyDescent="0.35">
      <c r="A682" s="34">
        <v>690</v>
      </c>
      <c r="B682" s="1" t="s">
        <v>2074</v>
      </c>
      <c r="C682" s="1" t="s">
        <v>29015</v>
      </c>
      <c r="D682" s="1"/>
      <c r="E682" s="1" t="s">
        <v>29008</v>
      </c>
      <c r="F682" s="1" t="str">
        <f t="shared" si="102"/>
        <v>СИБИРЬ ДЕНТ, ООО</v>
      </c>
      <c r="G682" s="35" t="s">
        <v>2075</v>
      </c>
      <c r="H682" s="35" t="s">
        <v>2076</v>
      </c>
      <c r="I682" s="35" t="s">
        <v>29</v>
      </c>
      <c r="J682" s="36"/>
      <c r="K682" s="36"/>
      <c r="L682" s="36">
        <v>144403000</v>
      </c>
      <c r="M682" s="36">
        <v>323816000</v>
      </c>
      <c r="N682" s="36">
        <v>533375000</v>
      </c>
      <c r="O682" s="37"/>
      <c r="P682" s="37"/>
      <c r="Q682" s="37">
        <v>8.8300000000000003E-2</v>
      </c>
      <c r="R682" s="37">
        <v>0.1671</v>
      </c>
      <c r="S682" s="37">
        <v>0.10780000000000001</v>
      </c>
      <c r="T682" s="37"/>
      <c r="U682" s="37"/>
      <c r="V682" s="37"/>
      <c r="W682" s="37"/>
      <c r="X682" s="37"/>
      <c r="Z682" s="4" t="str">
        <f t="shared" si="96"/>
        <v>NO</v>
      </c>
      <c r="AA682" s="4" t="str">
        <f t="shared" si="96"/>
        <v>NO</v>
      </c>
      <c r="AB682" s="4" t="str">
        <f t="shared" si="96"/>
        <v>NO</v>
      </c>
      <c r="AD682" s="4">
        <f t="shared" si="97"/>
        <v>0</v>
      </c>
    </row>
    <row r="683" spans="1:30" ht="27.65" customHeight="1" x14ac:dyDescent="0.35">
      <c r="A683" s="34">
        <v>691</v>
      </c>
      <c r="B683" s="1" t="s">
        <v>2077</v>
      </c>
      <c r="C683" s="1"/>
      <c r="D683" s="1"/>
      <c r="E683" s="1"/>
      <c r="F683" s="1" t="str">
        <f t="shared" si="102"/>
        <v>РРЦ, ООО</v>
      </c>
      <c r="G683" s="35" t="s">
        <v>2078</v>
      </c>
      <c r="H683" s="35" t="s">
        <v>2079</v>
      </c>
      <c r="I683" s="35" t="s">
        <v>23</v>
      </c>
      <c r="J683" s="36"/>
      <c r="K683" s="36">
        <v>141000</v>
      </c>
      <c r="L683" s="36">
        <v>1904000</v>
      </c>
      <c r="M683" s="36">
        <v>5979000</v>
      </c>
      <c r="N683" s="36">
        <v>532590000</v>
      </c>
      <c r="O683" s="37"/>
      <c r="P683" s="37">
        <v>-18.085100000000001</v>
      </c>
      <c r="Q683" s="37">
        <v>-0.78469999999999995</v>
      </c>
      <c r="R683" s="37">
        <v>-0.3014</v>
      </c>
      <c r="S683" s="37">
        <v>0.2102</v>
      </c>
      <c r="T683" s="37"/>
      <c r="U683" s="37">
        <v>-18.404299999999999</v>
      </c>
      <c r="V683" s="37">
        <v>-1.1644000000000001</v>
      </c>
      <c r="W683" s="37">
        <v>-0.42970000000000003</v>
      </c>
      <c r="X683" s="37">
        <v>0.1865</v>
      </c>
      <c r="Z683" s="4" t="str">
        <f t="shared" si="96"/>
        <v>NO</v>
      </c>
      <c r="AA683" s="4" t="str">
        <f t="shared" si="96"/>
        <v>NO</v>
      </c>
      <c r="AB683" s="4" t="str">
        <f t="shared" si="96"/>
        <v>YES</v>
      </c>
      <c r="AD683" s="4">
        <f t="shared" si="97"/>
        <v>1</v>
      </c>
    </row>
    <row r="684" spans="1:30" ht="27.65" customHeight="1" x14ac:dyDescent="0.35">
      <c r="A684" s="34">
        <v>692</v>
      </c>
      <c r="B684" s="1" t="s">
        <v>2080</v>
      </c>
      <c r="C684" s="1"/>
      <c r="D684" s="1"/>
      <c r="E684" s="1"/>
      <c r="F684" s="1" t="str">
        <f t="shared" si="102"/>
        <v>ДУЭТ КЛИНИК, ООО</v>
      </c>
      <c r="G684" s="35" t="s">
        <v>2081</v>
      </c>
      <c r="H684" s="35" t="s">
        <v>2082</v>
      </c>
      <c r="I684" s="35" t="s">
        <v>390</v>
      </c>
      <c r="J684" s="36">
        <v>144985000</v>
      </c>
      <c r="K684" s="36">
        <v>204669000</v>
      </c>
      <c r="L684" s="36">
        <v>253563000</v>
      </c>
      <c r="M684" s="36">
        <v>381897000</v>
      </c>
      <c r="N684" s="36">
        <v>532322000</v>
      </c>
      <c r="O684" s="37">
        <v>0.28789999999999999</v>
      </c>
      <c r="P684" s="37">
        <v>0.1623</v>
      </c>
      <c r="Q684" s="37">
        <v>-7.4899999999999994E-2</v>
      </c>
      <c r="R684" s="37">
        <v>9.11E-2</v>
      </c>
      <c r="S684" s="37">
        <v>3.1300000000000001E-2</v>
      </c>
      <c r="T684" s="37"/>
      <c r="U684" s="37"/>
      <c r="V684" s="37">
        <v>-7.9299999999999995E-2</v>
      </c>
      <c r="W684" s="37">
        <v>5.7799999999999997E-2</v>
      </c>
      <c r="X684" s="37">
        <v>-1.84E-2</v>
      </c>
      <c r="Z684" s="4" t="str">
        <f t="shared" si="96"/>
        <v>NO</v>
      </c>
      <c r="AA684" s="4" t="str">
        <f t="shared" si="96"/>
        <v>NO</v>
      </c>
      <c r="AB684" s="4" t="str">
        <f t="shared" si="96"/>
        <v>NO</v>
      </c>
      <c r="AD684" s="4">
        <f t="shared" si="97"/>
        <v>0</v>
      </c>
    </row>
    <row r="685" spans="1:30" ht="27.65" customHeight="1" x14ac:dyDescent="0.35">
      <c r="A685" s="34">
        <v>693</v>
      </c>
      <c r="B685" s="1" t="s">
        <v>2083</v>
      </c>
      <c r="C685" s="1" t="s">
        <v>28702</v>
      </c>
      <c r="D685" s="1"/>
      <c r="E685" s="1"/>
      <c r="F685" s="1" t="s">
        <v>29262</v>
      </c>
      <c r="G685" s="35" t="s">
        <v>2084</v>
      </c>
      <c r="H685" s="35" t="s">
        <v>2085</v>
      </c>
      <c r="I685" s="35" t="s">
        <v>87</v>
      </c>
      <c r="J685" s="36">
        <v>9024000</v>
      </c>
      <c r="K685" s="36">
        <v>58251000</v>
      </c>
      <c r="L685" s="36">
        <v>197252000</v>
      </c>
      <c r="M685" s="36">
        <v>269927000</v>
      </c>
      <c r="N685" s="36">
        <v>532172000</v>
      </c>
      <c r="O685" s="37">
        <v>0.15029999999999999</v>
      </c>
      <c r="P685" s="37">
        <v>5.5300000000000002E-2</v>
      </c>
      <c r="Q685" s="37">
        <v>1.8100000000000002E-2</v>
      </c>
      <c r="R685" s="37">
        <v>2.6200000000000001E-2</v>
      </c>
      <c r="S685" s="37">
        <v>3.5400000000000001E-2</v>
      </c>
      <c r="T685" s="37">
        <v>0.1226</v>
      </c>
      <c r="U685" s="37">
        <v>4.4699999999999997E-2</v>
      </c>
      <c r="V685" s="37">
        <v>4.3400000000000001E-2</v>
      </c>
      <c r="W685" s="37">
        <v>1.5800000000000002E-2</v>
      </c>
      <c r="X685" s="37">
        <v>1.7100000000000001E-2</v>
      </c>
      <c r="Z685" s="4" t="str">
        <f t="shared" si="96"/>
        <v>NO</v>
      </c>
      <c r="AA685" s="4" t="str">
        <f t="shared" si="96"/>
        <v>NO</v>
      </c>
      <c r="AB685" s="4" t="str">
        <f t="shared" si="96"/>
        <v>NO</v>
      </c>
      <c r="AD685" s="4">
        <f t="shared" si="97"/>
        <v>0</v>
      </c>
    </row>
    <row r="686" spans="1:30" ht="27.65" customHeight="1" x14ac:dyDescent="0.35">
      <c r="A686" s="34">
        <v>694</v>
      </c>
      <c r="B686" s="1" t="s">
        <v>2086</v>
      </c>
      <c r="C686" s="1" t="s">
        <v>28702</v>
      </c>
      <c r="D686" s="1"/>
      <c r="E686" s="1"/>
      <c r="F686" s="1" t="s">
        <v>29262</v>
      </c>
      <c r="G686" s="35" t="s">
        <v>2087</v>
      </c>
      <c r="H686" s="35" t="s">
        <v>2088</v>
      </c>
      <c r="I686" s="35" t="s">
        <v>87</v>
      </c>
      <c r="J686" s="36">
        <v>295477000</v>
      </c>
      <c r="K686" s="36">
        <v>388824000</v>
      </c>
      <c r="L686" s="36">
        <v>404204000</v>
      </c>
      <c r="M686" s="36">
        <v>455172000</v>
      </c>
      <c r="N686" s="36">
        <v>532127000</v>
      </c>
      <c r="O686" s="37">
        <v>1.95E-2</v>
      </c>
      <c r="P686" s="37">
        <v>6.9999999999999999E-4</v>
      </c>
      <c r="Q686" s="37">
        <v>9.6100000000000005E-2</v>
      </c>
      <c r="R686" s="37">
        <v>0.1149</v>
      </c>
      <c r="S686" s="37">
        <v>0.23</v>
      </c>
      <c r="T686" s="37">
        <v>4.6100000000000002E-2</v>
      </c>
      <c r="U686" s="37">
        <v>3.2300000000000002E-2</v>
      </c>
      <c r="V686" s="37">
        <v>0.1041</v>
      </c>
      <c r="W686" s="37">
        <v>0.1229</v>
      </c>
      <c r="X686" s="37">
        <v>0.23119999999999999</v>
      </c>
      <c r="Z686" s="4" t="str">
        <f t="shared" si="96"/>
        <v>NO</v>
      </c>
      <c r="AA686" s="4" t="str">
        <f t="shared" si="96"/>
        <v>NO</v>
      </c>
      <c r="AB686" s="4" t="str">
        <f t="shared" si="96"/>
        <v>YES</v>
      </c>
      <c r="AD686" s="4">
        <f t="shared" si="97"/>
        <v>1</v>
      </c>
    </row>
    <row r="687" spans="1:30" ht="14.4" customHeight="1" x14ac:dyDescent="0.35">
      <c r="A687" s="34">
        <v>695</v>
      </c>
      <c r="B687" s="1" t="s">
        <v>2089</v>
      </c>
      <c r="C687" s="1" t="s">
        <v>29015</v>
      </c>
      <c r="D687" s="1" t="s">
        <v>29085</v>
      </c>
      <c r="E687" s="1" t="s">
        <v>29052</v>
      </c>
      <c r="F687" s="1" t="str">
        <f t="shared" ref="F687:F691" si="103">B687</f>
        <v>НЦКМД, ООО</v>
      </c>
      <c r="G687" s="35" t="s">
        <v>2090</v>
      </c>
      <c r="H687" s="35" t="s">
        <v>2091</v>
      </c>
      <c r="I687" s="35" t="s">
        <v>43</v>
      </c>
      <c r="J687" s="36">
        <v>212228000</v>
      </c>
      <c r="K687" s="36">
        <v>275796000</v>
      </c>
      <c r="L687" s="36">
        <v>318370000</v>
      </c>
      <c r="M687" s="36">
        <v>401529000</v>
      </c>
      <c r="N687" s="36">
        <v>531819000</v>
      </c>
      <c r="O687" s="37">
        <v>0.32650000000000001</v>
      </c>
      <c r="P687" s="37">
        <v>0.31259999999999999</v>
      </c>
      <c r="Q687" s="37">
        <v>0.25900000000000001</v>
      </c>
      <c r="R687" s="37">
        <v>0.29470000000000002</v>
      </c>
      <c r="S687" s="37">
        <v>0.2833</v>
      </c>
      <c r="T687" s="37">
        <v>0.3508</v>
      </c>
      <c r="U687" s="37">
        <v>0.28720000000000001</v>
      </c>
      <c r="V687" s="37">
        <v>0.22639999999999999</v>
      </c>
      <c r="W687" s="37">
        <v>0.28620000000000001</v>
      </c>
      <c r="X687" s="37">
        <v>0.26290000000000002</v>
      </c>
      <c r="Z687" s="4" t="str">
        <f t="shared" si="96"/>
        <v>YES</v>
      </c>
      <c r="AA687" s="4" t="str">
        <f t="shared" si="96"/>
        <v>YES</v>
      </c>
      <c r="AB687" s="4" t="str">
        <f t="shared" si="96"/>
        <v>YES</v>
      </c>
      <c r="AD687" s="4">
        <f t="shared" si="97"/>
        <v>3</v>
      </c>
    </row>
    <row r="688" spans="1:30" ht="27.65" customHeight="1" x14ac:dyDescent="0.35">
      <c r="A688" s="34">
        <v>696</v>
      </c>
      <c r="B688" s="1" t="s">
        <v>2092</v>
      </c>
      <c r="C688" s="1" t="s">
        <v>29082</v>
      </c>
      <c r="D688" s="1"/>
      <c r="E688" s="1"/>
      <c r="F688" s="1" t="str">
        <f t="shared" si="103"/>
        <v>КБ РЖД-МЕДИЦИНА Г. КИРОВ, ЧУЗ</v>
      </c>
      <c r="G688" s="35" t="s">
        <v>2093</v>
      </c>
      <c r="H688" s="35" t="s">
        <v>2094</v>
      </c>
      <c r="I688" s="35" t="s">
        <v>23</v>
      </c>
      <c r="J688" s="36">
        <v>325505000</v>
      </c>
      <c r="K688" s="36">
        <v>331657000</v>
      </c>
      <c r="L688" s="36">
        <v>389463000</v>
      </c>
      <c r="M688" s="36">
        <v>459390000</v>
      </c>
      <c r="N688" s="36">
        <v>530470000</v>
      </c>
      <c r="O688" s="37">
        <v>3.1199999999999999E-2</v>
      </c>
      <c r="P688" s="37">
        <v>1.6799999999999999E-2</v>
      </c>
      <c r="Q688" s="37">
        <v>2.29E-2</v>
      </c>
      <c r="R688" s="37">
        <v>3.9399999999999998E-2</v>
      </c>
      <c r="S688" s="37">
        <v>4.2900000000000001E-2</v>
      </c>
      <c r="T688" s="37">
        <v>2.0400000000000001E-2</v>
      </c>
      <c r="U688" s="37">
        <v>2.3E-3</v>
      </c>
      <c r="V688" s="37">
        <v>1.46E-2</v>
      </c>
      <c r="W688" s="37">
        <v>2.75E-2</v>
      </c>
      <c r="X688" s="37">
        <v>4.3799999999999999E-2</v>
      </c>
      <c r="Z688" s="4" t="str">
        <f t="shared" si="96"/>
        <v>NO</v>
      </c>
      <c r="AA688" s="4" t="str">
        <f t="shared" si="96"/>
        <v>NO</v>
      </c>
      <c r="AB688" s="4" t="str">
        <f t="shared" si="96"/>
        <v>NO</v>
      </c>
      <c r="AD688" s="4">
        <f t="shared" si="97"/>
        <v>0</v>
      </c>
    </row>
    <row r="689" spans="1:30" ht="14.4" customHeight="1" x14ac:dyDescent="0.35">
      <c r="A689" s="34">
        <v>697</v>
      </c>
      <c r="B689" s="1" t="s">
        <v>2095</v>
      </c>
      <c r="C689" s="1" t="s">
        <v>29015</v>
      </c>
      <c r="D689" s="1" t="s">
        <v>29043</v>
      </c>
      <c r="E689" s="1" t="s">
        <v>29097</v>
      </c>
      <c r="F689" s="1" t="str">
        <f t="shared" si="103"/>
        <v>ТЕНТАНДА ВИА, ООО</v>
      </c>
      <c r="G689" s="35" t="s">
        <v>2096</v>
      </c>
      <c r="H689" s="35" t="s">
        <v>2097</v>
      </c>
      <c r="I689" s="35" t="s">
        <v>23</v>
      </c>
      <c r="J689" s="36">
        <v>269136000</v>
      </c>
      <c r="K689" s="36">
        <v>163363000</v>
      </c>
      <c r="L689" s="36">
        <v>286522000</v>
      </c>
      <c r="M689" s="36">
        <v>417646000</v>
      </c>
      <c r="N689" s="36">
        <v>530063000</v>
      </c>
      <c r="O689" s="37">
        <v>4.36E-2</v>
      </c>
      <c r="P689" s="37">
        <v>-0.1391</v>
      </c>
      <c r="Q689" s="37">
        <v>0.14829999999999999</v>
      </c>
      <c r="R689" s="37">
        <v>0.23710000000000001</v>
      </c>
      <c r="S689" s="37">
        <v>0.25169999999999998</v>
      </c>
      <c r="T689" s="37">
        <v>2.64E-2</v>
      </c>
      <c r="U689" s="37">
        <v>-0.2087</v>
      </c>
      <c r="V689" s="37">
        <v>7.7700000000000005E-2</v>
      </c>
      <c r="W689" s="37">
        <v>0.18099999999999999</v>
      </c>
      <c r="X689" s="37">
        <v>0.23810000000000001</v>
      </c>
      <c r="Z689" s="4" t="str">
        <f t="shared" si="96"/>
        <v>NO</v>
      </c>
      <c r="AA689" s="4" t="str">
        <f t="shared" si="96"/>
        <v>YES</v>
      </c>
      <c r="AB689" s="4" t="str">
        <f t="shared" si="96"/>
        <v>YES</v>
      </c>
      <c r="AD689" s="4">
        <f t="shared" si="97"/>
        <v>2</v>
      </c>
    </row>
    <row r="690" spans="1:30" ht="27.65" customHeight="1" x14ac:dyDescent="0.35">
      <c r="A690" s="34">
        <v>698</v>
      </c>
      <c r="B690" s="1" t="s">
        <v>2098</v>
      </c>
      <c r="C690" s="1" t="s">
        <v>29015</v>
      </c>
      <c r="D690" s="1" t="s">
        <v>29042</v>
      </c>
      <c r="E690" s="1"/>
      <c r="F690" s="1" t="str">
        <f t="shared" si="103"/>
        <v>КСМ, ООО</v>
      </c>
      <c r="G690" s="35" t="s">
        <v>2099</v>
      </c>
      <c r="H690" s="35" t="s">
        <v>2100</v>
      </c>
      <c r="I690" s="35" t="s">
        <v>23</v>
      </c>
      <c r="J690" s="36">
        <v>317939000</v>
      </c>
      <c r="K690" s="36">
        <v>357677000</v>
      </c>
      <c r="L690" s="36">
        <v>404795000</v>
      </c>
      <c r="M690" s="36">
        <v>469319000</v>
      </c>
      <c r="N690" s="36">
        <v>529862000</v>
      </c>
      <c r="O690" s="37">
        <v>0.155</v>
      </c>
      <c r="P690" s="37">
        <v>0.17610000000000001</v>
      </c>
      <c r="Q690" s="37">
        <v>0.23419999999999999</v>
      </c>
      <c r="R690" s="37">
        <v>0.26219999999999999</v>
      </c>
      <c r="S690" s="37">
        <v>0.23330000000000001</v>
      </c>
      <c r="T690" s="37"/>
      <c r="U690" s="37"/>
      <c r="V690" s="37"/>
      <c r="W690" s="37"/>
      <c r="X690" s="37"/>
      <c r="Z690" s="4" t="str">
        <f t="shared" si="96"/>
        <v>YES</v>
      </c>
      <c r="AA690" s="4" t="str">
        <f t="shared" si="96"/>
        <v>YES</v>
      </c>
      <c r="AB690" s="4" t="str">
        <f t="shared" si="96"/>
        <v>YES</v>
      </c>
      <c r="AD690" s="4">
        <f t="shared" si="97"/>
        <v>3</v>
      </c>
    </row>
    <row r="691" spans="1:30" x14ac:dyDescent="0.35">
      <c r="A691" s="34">
        <v>699</v>
      </c>
      <c r="B691" s="1" t="s">
        <v>2101</v>
      </c>
      <c r="C691" s="1"/>
      <c r="D691" s="1"/>
      <c r="E691" s="1"/>
      <c r="F691" s="1" t="str">
        <f t="shared" si="103"/>
        <v>НОВЫЕ МЕДТЕХНОЛОГИИ 1, ООО</v>
      </c>
      <c r="G691" s="35" t="s">
        <v>2102</v>
      </c>
      <c r="H691" s="35" t="s">
        <v>2103</v>
      </c>
      <c r="I691" s="35" t="s">
        <v>23</v>
      </c>
      <c r="J691" s="36">
        <v>113521000</v>
      </c>
      <c r="K691" s="36">
        <v>167186000</v>
      </c>
      <c r="L691" s="36">
        <v>220581000</v>
      </c>
      <c r="M691" s="36">
        <v>249285000</v>
      </c>
      <c r="N691" s="36">
        <v>529334000</v>
      </c>
      <c r="O691" s="37">
        <v>0.27589999999999998</v>
      </c>
      <c r="P691" s="37">
        <v>0.37690000000000001</v>
      </c>
      <c r="Q691" s="37">
        <v>2E-3</v>
      </c>
      <c r="R691" s="37">
        <v>0.29459999999999997</v>
      </c>
      <c r="S691" s="37">
        <v>0.1239</v>
      </c>
      <c r="T691" s="37"/>
      <c r="U691" s="37"/>
      <c r="V691" s="37"/>
      <c r="W691" s="37"/>
      <c r="X691" s="37"/>
      <c r="Z691" s="4" t="str">
        <f t="shared" si="96"/>
        <v>NO</v>
      </c>
      <c r="AA691" s="4" t="str">
        <f t="shared" si="96"/>
        <v>YES</v>
      </c>
      <c r="AB691" s="4" t="str">
        <f t="shared" si="96"/>
        <v>NO</v>
      </c>
      <c r="AD691" s="4">
        <f t="shared" si="97"/>
        <v>1</v>
      </c>
    </row>
    <row r="692" spans="1:30" x14ac:dyDescent="0.35">
      <c r="A692" s="34">
        <v>700</v>
      </c>
      <c r="B692" s="1" t="s">
        <v>2104</v>
      </c>
      <c r="C692" s="1" t="s">
        <v>29015</v>
      </c>
      <c r="D692" s="1" t="s">
        <v>29042</v>
      </c>
      <c r="E692" s="1"/>
      <c r="F692" s="1" t="s">
        <v>28769</v>
      </c>
      <c r="G692" s="35" t="s">
        <v>2105</v>
      </c>
      <c r="H692" s="35" t="s">
        <v>2106</v>
      </c>
      <c r="I692" s="35" t="s">
        <v>23</v>
      </c>
      <c r="J692" s="36">
        <v>53239000</v>
      </c>
      <c r="K692" s="36">
        <v>36286000</v>
      </c>
      <c r="L692" s="36"/>
      <c r="M692" s="36">
        <v>68099000</v>
      </c>
      <c r="N692" s="36">
        <v>529082000</v>
      </c>
      <c r="O692" s="37">
        <v>0.2127</v>
      </c>
      <c r="P692" s="37">
        <v>0.27700000000000002</v>
      </c>
      <c r="Q692" s="37"/>
      <c r="R692" s="37">
        <v>0.2056</v>
      </c>
      <c r="S692" s="37">
        <v>0.24729999999999999</v>
      </c>
      <c r="T692" s="37"/>
      <c r="U692" s="37">
        <v>0.1055</v>
      </c>
      <c r="V692" s="37"/>
      <c r="W692" s="37">
        <v>0.20369999999999999</v>
      </c>
      <c r="X692" s="37">
        <v>0.2397</v>
      </c>
      <c r="Z692" s="4" t="str">
        <f t="shared" si="96"/>
        <v>NO</v>
      </c>
      <c r="AA692" s="4" t="str">
        <f t="shared" si="96"/>
        <v>YES</v>
      </c>
      <c r="AB692" s="4" t="str">
        <f t="shared" si="96"/>
        <v>YES</v>
      </c>
      <c r="AD692" s="4">
        <f t="shared" si="97"/>
        <v>2</v>
      </c>
    </row>
    <row r="693" spans="1:30" ht="27.65" customHeight="1" x14ac:dyDescent="0.35">
      <c r="A693" s="34">
        <v>701</v>
      </c>
      <c r="B693" s="1" t="s">
        <v>2107</v>
      </c>
      <c r="C693" s="1" t="s">
        <v>29015</v>
      </c>
      <c r="D693" s="1" t="s">
        <v>29042</v>
      </c>
      <c r="E693" s="1"/>
      <c r="F693" s="1" t="str">
        <f t="shared" ref="F693:F700" si="104">B693</f>
        <v>КУРАТОР, ООО</v>
      </c>
      <c r="G693" s="35" t="s">
        <v>2108</v>
      </c>
      <c r="H693" s="35" t="s">
        <v>2109</v>
      </c>
      <c r="I693" s="35" t="s">
        <v>23</v>
      </c>
      <c r="J693" s="36">
        <v>236114000</v>
      </c>
      <c r="K693" s="36">
        <v>276795000</v>
      </c>
      <c r="L693" s="36">
        <v>343499000</v>
      </c>
      <c r="M693" s="36">
        <v>415908000</v>
      </c>
      <c r="N693" s="36">
        <v>528937000</v>
      </c>
      <c r="O693" s="37">
        <v>0.1424</v>
      </c>
      <c r="P693" s="37">
        <v>0.2137</v>
      </c>
      <c r="Q693" s="37">
        <v>0.28170000000000001</v>
      </c>
      <c r="R693" s="37">
        <v>0.12620000000000001</v>
      </c>
      <c r="S693" s="37">
        <v>0.21329999999999999</v>
      </c>
      <c r="T693" s="37">
        <v>0.12920000000000001</v>
      </c>
      <c r="U693" s="37">
        <v>0.151</v>
      </c>
      <c r="V693" s="37">
        <v>0.2727</v>
      </c>
      <c r="W693" s="37">
        <v>0.1128</v>
      </c>
      <c r="X693" s="37"/>
      <c r="Z693" s="4" t="str">
        <f t="shared" si="96"/>
        <v>YES</v>
      </c>
      <c r="AA693" s="4" t="str">
        <f t="shared" si="96"/>
        <v>NO</v>
      </c>
      <c r="AB693" s="4" t="str">
        <f t="shared" si="96"/>
        <v>YES</v>
      </c>
      <c r="AD693" s="4">
        <f t="shared" si="97"/>
        <v>2</v>
      </c>
    </row>
    <row r="694" spans="1:30" x14ac:dyDescent="0.35">
      <c r="A694" s="34">
        <v>702</v>
      </c>
      <c r="B694" s="1" t="s">
        <v>2110</v>
      </c>
      <c r="C694" s="1"/>
      <c r="D694" s="1"/>
      <c r="E694" s="1"/>
      <c r="F694" s="1" t="str">
        <f t="shared" si="104"/>
        <v>СОКБ №1, ГАУЗ СО</v>
      </c>
      <c r="G694" s="35" t="s">
        <v>2111</v>
      </c>
      <c r="H694" s="35" t="s">
        <v>2112</v>
      </c>
      <c r="I694" s="35" t="s">
        <v>23</v>
      </c>
      <c r="J694" s="36">
        <v>350750000</v>
      </c>
      <c r="K694" s="36">
        <v>393510000</v>
      </c>
      <c r="L694" s="36">
        <v>431498000</v>
      </c>
      <c r="M694" s="36">
        <v>494708000</v>
      </c>
      <c r="N694" s="36">
        <v>528521000</v>
      </c>
      <c r="O694" s="37">
        <v>8.2000000000000007E-3</v>
      </c>
      <c r="P694" s="37">
        <v>0.21840000000000001</v>
      </c>
      <c r="Q694" s="37">
        <v>4.2999999999999997E-2</v>
      </c>
      <c r="R694" s="37">
        <v>0.13200000000000001</v>
      </c>
      <c r="S694" s="37">
        <v>5.91E-2</v>
      </c>
      <c r="T694" s="37">
        <v>3.4299999999999997E-2</v>
      </c>
      <c r="U694" s="37">
        <v>0.2384</v>
      </c>
      <c r="V694" s="37">
        <v>7.85E-2</v>
      </c>
      <c r="W694" s="37">
        <v>0.1595</v>
      </c>
      <c r="X694" s="37">
        <v>0.1082</v>
      </c>
      <c r="Z694" s="4" t="str">
        <f t="shared" si="96"/>
        <v>NO</v>
      </c>
      <c r="AA694" s="4" t="str">
        <f t="shared" si="96"/>
        <v>NO</v>
      </c>
      <c r="AB694" s="4" t="str">
        <f t="shared" si="96"/>
        <v>NO</v>
      </c>
      <c r="AD694" s="4">
        <f t="shared" si="97"/>
        <v>0</v>
      </c>
    </row>
    <row r="695" spans="1:30" ht="27.65" customHeight="1" x14ac:dyDescent="0.35">
      <c r="A695" s="34">
        <v>703</v>
      </c>
      <c r="B695" s="1" t="s">
        <v>2113</v>
      </c>
      <c r="C695" s="1"/>
      <c r="D695" s="1"/>
      <c r="E695" s="1"/>
      <c r="F695" s="1" t="str">
        <f t="shared" si="104"/>
        <v>АСКЛЕПИЙ, ООО</v>
      </c>
      <c r="G695" s="35" t="s">
        <v>2114</v>
      </c>
      <c r="H695" s="35" t="s">
        <v>2115</v>
      </c>
      <c r="I695" s="35" t="s">
        <v>43</v>
      </c>
      <c r="J695" s="36">
        <v>289533000</v>
      </c>
      <c r="K695" s="36">
        <v>316541000</v>
      </c>
      <c r="L695" s="36">
        <v>338197000</v>
      </c>
      <c r="M695" s="36">
        <v>457191000</v>
      </c>
      <c r="N695" s="36">
        <v>528337000</v>
      </c>
      <c r="O695" s="37">
        <v>5.7799999999999997E-2</v>
      </c>
      <c r="P695" s="37">
        <v>4.7E-2</v>
      </c>
      <c r="Q695" s="37">
        <v>4.5900000000000003E-2</v>
      </c>
      <c r="R695" s="37">
        <v>-2E-3</v>
      </c>
      <c r="S695" s="37">
        <v>1.9300000000000001E-2</v>
      </c>
      <c r="T695" s="37">
        <v>3.32E-2</v>
      </c>
      <c r="U695" s="37">
        <v>1.9300000000000001E-2</v>
      </c>
      <c r="V695" s="37">
        <v>1.4E-3</v>
      </c>
      <c r="W695" s="37">
        <v>-3.0599999999999999E-2</v>
      </c>
      <c r="X695" s="37">
        <v>-2E-3</v>
      </c>
      <c r="Z695" s="4" t="str">
        <f t="shared" si="96"/>
        <v>NO</v>
      </c>
      <c r="AA695" s="4" t="str">
        <f t="shared" si="96"/>
        <v>NO</v>
      </c>
      <c r="AB695" s="4" t="str">
        <f t="shared" si="96"/>
        <v>NO</v>
      </c>
      <c r="AD695" s="4">
        <f t="shared" si="97"/>
        <v>0</v>
      </c>
    </row>
    <row r="696" spans="1:30" ht="27.65" customHeight="1" x14ac:dyDescent="0.35">
      <c r="A696" s="34">
        <v>704</v>
      </c>
      <c r="B696" s="1" t="s">
        <v>2116</v>
      </c>
      <c r="C696" s="1" t="s">
        <v>29015</v>
      </c>
      <c r="D696" s="1"/>
      <c r="E696" s="1" t="s">
        <v>29008</v>
      </c>
      <c r="F696" s="1" t="str">
        <f t="shared" si="104"/>
        <v>ФОНТЕ ПЛЮС, ООО</v>
      </c>
      <c r="G696" s="35" t="s">
        <v>2117</v>
      </c>
      <c r="H696" s="35" t="s">
        <v>2118</v>
      </c>
      <c r="I696" s="35" t="s">
        <v>29</v>
      </c>
      <c r="J696" s="36">
        <v>93143000</v>
      </c>
      <c r="K696" s="36">
        <v>167939000</v>
      </c>
      <c r="L696" s="36">
        <v>214351000</v>
      </c>
      <c r="M696" s="36">
        <v>448905000</v>
      </c>
      <c r="N696" s="36">
        <v>528258000</v>
      </c>
      <c r="O696" s="37">
        <v>0.2132</v>
      </c>
      <c r="P696" s="37">
        <v>0.15989999999999999</v>
      </c>
      <c r="Q696" s="37">
        <v>0.1779</v>
      </c>
      <c r="R696" s="37">
        <v>0.19600000000000001</v>
      </c>
      <c r="S696" s="37">
        <v>0.1457</v>
      </c>
      <c r="T696" s="37"/>
      <c r="U696" s="37"/>
      <c r="V696" s="37"/>
      <c r="W696" s="37"/>
      <c r="X696" s="37"/>
      <c r="Z696" s="4" t="str">
        <f t="shared" si="96"/>
        <v>NO</v>
      </c>
      <c r="AA696" s="4" t="str">
        <f t="shared" si="96"/>
        <v>NO</v>
      </c>
      <c r="AB696" s="4" t="str">
        <f t="shared" si="96"/>
        <v>NO</v>
      </c>
      <c r="AD696" s="4">
        <f t="shared" si="97"/>
        <v>0</v>
      </c>
    </row>
    <row r="697" spans="1:30" x14ac:dyDescent="0.35">
      <c r="A697" s="34">
        <v>705</v>
      </c>
      <c r="B697" s="1" t="s">
        <v>2119</v>
      </c>
      <c r="C697" s="1"/>
      <c r="D697" s="1"/>
      <c r="E697" s="1"/>
      <c r="F697" s="1" t="str">
        <f t="shared" si="104"/>
        <v>СОН-МЕД, ООО</v>
      </c>
      <c r="G697" s="35" t="s">
        <v>2120</v>
      </c>
      <c r="H697" s="35" t="s">
        <v>2121</v>
      </c>
      <c r="I697" s="35" t="s">
        <v>23</v>
      </c>
      <c r="J697" s="36">
        <v>422633000</v>
      </c>
      <c r="K697" s="36">
        <v>388718000</v>
      </c>
      <c r="L697" s="36">
        <v>417497000</v>
      </c>
      <c r="M697" s="36">
        <v>479750000</v>
      </c>
      <c r="N697" s="36">
        <v>527065000</v>
      </c>
      <c r="O697" s="37">
        <v>4.9399999999999999E-2</v>
      </c>
      <c r="P697" s="37">
        <v>2.3599999999999999E-2</v>
      </c>
      <c r="Q697" s="37">
        <v>6.7100000000000007E-2</v>
      </c>
      <c r="R697" s="37">
        <v>6.5699999999999995E-2</v>
      </c>
      <c r="S697" s="37">
        <v>4.1700000000000001E-2</v>
      </c>
      <c r="T697" s="37">
        <v>-1.1000000000000001E-3</v>
      </c>
      <c r="U697" s="37">
        <v>-4.0000000000000002E-4</v>
      </c>
      <c r="V697" s="37">
        <v>-4.4299999999999999E-2</v>
      </c>
      <c r="W697" s="37">
        <v>-4.0899999999999999E-2</v>
      </c>
      <c r="X697" s="37">
        <v>-1.12E-2</v>
      </c>
      <c r="Z697" s="4" t="str">
        <f t="shared" si="96"/>
        <v>NO</v>
      </c>
      <c r="AA697" s="4" t="str">
        <f t="shared" si="96"/>
        <v>NO</v>
      </c>
      <c r="AB697" s="4" t="str">
        <f t="shared" si="96"/>
        <v>NO</v>
      </c>
      <c r="AD697" s="4">
        <f t="shared" si="97"/>
        <v>0</v>
      </c>
    </row>
    <row r="698" spans="1:30" ht="27.65" customHeight="1" x14ac:dyDescent="0.35">
      <c r="A698" s="34">
        <v>706</v>
      </c>
      <c r="B698" s="1" t="s">
        <v>2122</v>
      </c>
      <c r="C698" s="1"/>
      <c r="D698" s="1"/>
      <c r="E698" s="1"/>
      <c r="F698" s="1" t="str">
        <f t="shared" si="104"/>
        <v>ЧАЙКА УНИВЕРСИТЕТ, ООО</v>
      </c>
      <c r="G698" s="35" t="s">
        <v>2123</v>
      </c>
      <c r="H698" s="35" t="s">
        <v>2124</v>
      </c>
      <c r="I698" s="35" t="s">
        <v>23</v>
      </c>
      <c r="J698" s="36">
        <v>33159000</v>
      </c>
      <c r="K698" s="36">
        <v>248037000</v>
      </c>
      <c r="L698" s="36">
        <v>341367000</v>
      </c>
      <c r="M698" s="36">
        <v>505892000</v>
      </c>
      <c r="N698" s="36">
        <v>523726000</v>
      </c>
      <c r="O698" s="37">
        <v>-1.3421000000000001</v>
      </c>
      <c r="P698" s="37">
        <v>1.11E-2</v>
      </c>
      <c r="Q698" s="37">
        <v>0.15210000000000001</v>
      </c>
      <c r="R698" s="37">
        <v>0.22789999999999999</v>
      </c>
      <c r="S698" s="37">
        <v>0.1457</v>
      </c>
      <c r="T698" s="37">
        <v>-1.2776000000000001</v>
      </c>
      <c r="U698" s="37">
        <v>2.0000000000000001E-4</v>
      </c>
      <c r="V698" s="37">
        <v>0.13750000000000001</v>
      </c>
      <c r="W698" s="37">
        <v>0.1963</v>
      </c>
      <c r="X698" s="37">
        <v>0.1002</v>
      </c>
      <c r="Z698" s="4" t="str">
        <f t="shared" si="96"/>
        <v>NO</v>
      </c>
      <c r="AA698" s="4" t="str">
        <f t="shared" si="96"/>
        <v>YES</v>
      </c>
      <c r="AB698" s="4" t="str">
        <f t="shared" si="96"/>
        <v>NO</v>
      </c>
      <c r="AD698" s="4">
        <f t="shared" si="97"/>
        <v>1</v>
      </c>
    </row>
    <row r="699" spans="1:30" ht="27.65" customHeight="1" x14ac:dyDescent="0.35">
      <c r="A699" s="34">
        <v>707</v>
      </c>
      <c r="B699" s="1" t="s">
        <v>2125</v>
      </c>
      <c r="C699" s="1"/>
      <c r="D699" s="1"/>
      <c r="E699" s="1"/>
      <c r="F699" s="1" t="str">
        <f t="shared" si="104"/>
        <v>ГЛОБУС МЕД, ООО</v>
      </c>
      <c r="G699" s="35" t="s">
        <v>2126</v>
      </c>
      <c r="H699" s="35" t="s">
        <v>2127</v>
      </c>
      <c r="I699" s="35" t="s">
        <v>23</v>
      </c>
      <c r="J699" s="36">
        <v>436000000</v>
      </c>
      <c r="K699" s="36">
        <v>365280000</v>
      </c>
      <c r="L699" s="36">
        <v>364085000</v>
      </c>
      <c r="M699" s="36">
        <v>448221000</v>
      </c>
      <c r="N699" s="36">
        <v>522927000</v>
      </c>
      <c r="O699" s="37">
        <v>0.19750000000000001</v>
      </c>
      <c r="P699" s="37">
        <v>8.9200000000000002E-2</v>
      </c>
      <c r="Q699" s="37">
        <v>0.1095</v>
      </c>
      <c r="R699" s="37">
        <v>0.156</v>
      </c>
      <c r="S699" s="37">
        <v>0.18129999999999999</v>
      </c>
      <c r="T699" s="37">
        <v>0.1963</v>
      </c>
      <c r="U699" s="37">
        <v>6.93E-2</v>
      </c>
      <c r="V699" s="37">
        <v>5.62E-2</v>
      </c>
      <c r="W699" s="37">
        <v>3.8199999999999998E-2</v>
      </c>
      <c r="X699" s="37">
        <v>9.7100000000000006E-2</v>
      </c>
      <c r="Z699" s="4" t="str">
        <f t="shared" si="96"/>
        <v>NO</v>
      </c>
      <c r="AA699" s="4" t="str">
        <f t="shared" si="96"/>
        <v>NO</v>
      </c>
      <c r="AB699" s="4" t="str">
        <f t="shared" si="96"/>
        <v>NO</v>
      </c>
      <c r="AD699" s="4">
        <f t="shared" si="97"/>
        <v>0</v>
      </c>
    </row>
    <row r="700" spans="1:30" ht="41.4" customHeight="1" x14ac:dyDescent="0.35">
      <c r="A700" s="34">
        <v>708</v>
      </c>
      <c r="B700" s="1" t="s">
        <v>2128</v>
      </c>
      <c r="C700" s="1" t="s">
        <v>29015</v>
      </c>
      <c r="D700" s="1"/>
      <c r="E700" s="1" t="s">
        <v>29008</v>
      </c>
      <c r="F700" s="1" t="str">
        <f t="shared" si="104"/>
        <v>ГСП №5, АО</v>
      </c>
      <c r="G700" s="35" t="s">
        <v>2129</v>
      </c>
      <c r="H700" s="35" t="s">
        <v>2130</v>
      </c>
      <c r="I700" s="35" t="s">
        <v>29</v>
      </c>
      <c r="J700" s="36">
        <v>234222000</v>
      </c>
      <c r="K700" s="36">
        <v>299699000</v>
      </c>
      <c r="L700" s="36">
        <v>374544000</v>
      </c>
      <c r="M700" s="36">
        <v>422412000</v>
      </c>
      <c r="N700" s="36">
        <v>522637000</v>
      </c>
      <c r="O700" s="37">
        <v>0.25850000000000001</v>
      </c>
      <c r="P700" s="37">
        <v>0.32700000000000001</v>
      </c>
      <c r="Q700" s="37">
        <v>0.28160000000000002</v>
      </c>
      <c r="R700" s="37">
        <v>0.33119999999999999</v>
      </c>
      <c r="S700" s="37">
        <v>0.3896</v>
      </c>
      <c r="T700" s="37">
        <v>0.2505</v>
      </c>
      <c r="U700" s="37">
        <v>0.31809999999999999</v>
      </c>
      <c r="V700" s="37">
        <v>0.26939999999999997</v>
      </c>
      <c r="W700" s="37">
        <v>0.32029999999999997</v>
      </c>
      <c r="X700" s="37">
        <v>0.37930000000000003</v>
      </c>
      <c r="Z700" s="4" t="str">
        <f t="shared" si="96"/>
        <v>YES</v>
      </c>
      <c r="AA700" s="4" t="str">
        <f t="shared" si="96"/>
        <v>YES</v>
      </c>
      <c r="AB700" s="4" t="str">
        <f t="shared" si="96"/>
        <v>YES</v>
      </c>
      <c r="AD700" s="4">
        <f t="shared" si="97"/>
        <v>3</v>
      </c>
    </row>
    <row r="701" spans="1:30" ht="14.4" customHeight="1" x14ac:dyDescent="0.35">
      <c r="A701" s="34">
        <v>709</v>
      </c>
      <c r="B701" s="1" t="s">
        <v>2131</v>
      </c>
      <c r="C701" s="1" t="s">
        <v>28702</v>
      </c>
      <c r="D701" s="1"/>
      <c r="E701" s="1"/>
      <c r="F701" s="1" t="s">
        <v>29262</v>
      </c>
      <c r="G701" s="35" t="s">
        <v>2132</v>
      </c>
      <c r="H701" s="35" t="s">
        <v>2133</v>
      </c>
      <c r="I701" s="35" t="s">
        <v>87</v>
      </c>
      <c r="J701" s="36"/>
      <c r="K701" s="36">
        <v>240599000</v>
      </c>
      <c r="L701" s="36">
        <v>421677000</v>
      </c>
      <c r="M701" s="36">
        <v>483172000</v>
      </c>
      <c r="N701" s="36">
        <v>522411000</v>
      </c>
      <c r="O701" s="37"/>
      <c r="P701" s="37">
        <v>3.0800000000000001E-2</v>
      </c>
      <c r="Q701" s="37">
        <v>4.5199999999999997E-2</v>
      </c>
      <c r="R701" s="37">
        <v>6.2899999999999998E-2</v>
      </c>
      <c r="S701" s="37">
        <v>0.1419</v>
      </c>
      <c r="T701" s="37"/>
      <c r="U701" s="37">
        <v>2.9000000000000001E-2</v>
      </c>
      <c r="V701" s="37">
        <v>3.4299999999999997E-2</v>
      </c>
      <c r="W701" s="37">
        <v>3.8800000000000001E-2</v>
      </c>
      <c r="X701" s="37">
        <v>7.5200000000000003E-2</v>
      </c>
      <c r="Z701" s="4" t="str">
        <f t="shared" si="96"/>
        <v>NO</v>
      </c>
      <c r="AA701" s="4" t="str">
        <f t="shared" si="96"/>
        <v>NO</v>
      </c>
      <c r="AB701" s="4" t="str">
        <f t="shared" si="96"/>
        <v>NO</v>
      </c>
      <c r="AD701" s="4">
        <f t="shared" si="97"/>
        <v>0</v>
      </c>
    </row>
    <row r="702" spans="1:30" ht="27.65" customHeight="1" x14ac:dyDescent="0.35">
      <c r="A702" s="34">
        <v>710</v>
      </c>
      <c r="B702" s="1" t="s">
        <v>2134</v>
      </c>
      <c r="C702" s="1" t="s">
        <v>29015</v>
      </c>
      <c r="D702" s="1"/>
      <c r="E702" s="1"/>
      <c r="F702" s="1" t="str">
        <f>B702</f>
        <v>КЛИНИКА ЭКСПЕРТ КУРСК, ООО</v>
      </c>
      <c r="G702" s="35" t="s">
        <v>2135</v>
      </c>
      <c r="H702" s="35" t="s">
        <v>2136</v>
      </c>
      <c r="I702" s="35" t="s">
        <v>33</v>
      </c>
      <c r="J702" s="36">
        <v>334765000</v>
      </c>
      <c r="K702" s="36">
        <v>334884000</v>
      </c>
      <c r="L702" s="36">
        <v>379621000</v>
      </c>
      <c r="M702" s="36">
        <v>409603000</v>
      </c>
      <c r="N702" s="36">
        <v>521859000</v>
      </c>
      <c r="O702" s="37">
        <v>0.14499999999999999</v>
      </c>
      <c r="P702" s="37">
        <v>0.23619999999999999</v>
      </c>
      <c r="Q702" s="37">
        <v>0.25019999999999998</v>
      </c>
      <c r="R702" s="37">
        <v>0.21590000000000001</v>
      </c>
      <c r="S702" s="37">
        <v>0.32100000000000001</v>
      </c>
      <c r="T702" s="37">
        <v>1.9199999999999998E-2</v>
      </c>
      <c r="U702" s="37">
        <v>9.2200000000000004E-2</v>
      </c>
      <c r="V702" s="37">
        <v>0.23150000000000001</v>
      </c>
      <c r="W702" s="37">
        <v>0.18279999999999999</v>
      </c>
      <c r="X702" s="37">
        <v>0.26769999999999999</v>
      </c>
      <c r="Z702" s="4" t="str">
        <f t="shared" si="96"/>
        <v>YES</v>
      </c>
      <c r="AA702" s="4" t="str">
        <f t="shared" si="96"/>
        <v>YES</v>
      </c>
      <c r="AB702" s="4" t="str">
        <f t="shared" si="96"/>
        <v>YES</v>
      </c>
      <c r="AD702" s="4">
        <f t="shared" si="97"/>
        <v>3</v>
      </c>
    </row>
    <row r="703" spans="1:30" ht="27.65" customHeight="1" x14ac:dyDescent="0.35">
      <c r="A703" s="34">
        <v>711</v>
      </c>
      <c r="B703" s="1" t="s">
        <v>2137</v>
      </c>
      <c r="C703" s="1" t="s">
        <v>28702</v>
      </c>
      <c r="D703" s="1"/>
      <c r="E703" s="1"/>
      <c r="F703" s="1" t="s">
        <v>29262</v>
      </c>
      <c r="G703" s="35" t="s">
        <v>2138</v>
      </c>
      <c r="H703" s="35" t="s">
        <v>2139</v>
      </c>
      <c r="I703" s="35" t="s">
        <v>87</v>
      </c>
      <c r="J703" s="36">
        <v>370928000</v>
      </c>
      <c r="K703" s="36">
        <v>423608000</v>
      </c>
      <c r="L703" s="36">
        <v>449250000</v>
      </c>
      <c r="M703" s="36">
        <v>507968000</v>
      </c>
      <c r="N703" s="36">
        <v>521854000</v>
      </c>
      <c r="O703" s="37">
        <v>6.4399999999999999E-2</v>
      </c>
      <c r="P703" s="37">
        <v>4.4999999999999998E-2</v>
      </c>
      <c r="Q703" s="37">
        <v>7.8200000000000006E-2</v>
      </c>
      <c r="R703" s="37">
        <v>0.16889999999999999</v>
      </c>
      <c r="S703" s="37">
        <v>0.15640000000000001</v>
      </c>
      <c r="T703" s="37">
        <v>8.2900000000000001E-2</v>
      </c>
      <c r="U703" s="37">
        <v>-5.0000000000000001E-3</v>
      </c>
      <c r="V703" s="37">
        <v>3.6600000000000001E-2</v>
      </c>
      <c r="W703" s="37">
        <v>0.14050000000000001</v>
      </c>
      <c r="X703" s="37">
        <v>0.128</v>
      </c>
      <c r="Z703" s="4" t="str">
        <f t="shared" si="96"/>
        <v>NO</v>
      </c>
      <c r="AA703" s="4" t="str">
        <f t="shared" si="96"/>
        <v>NO</v>
      </c>
      <c r="AB703" s="4" t="str">
        <f t="shared" si="96"/>
        <v>NO</v>
      </c>
      <c r="AD703" s="4">
        <f t="shared" si="97"/>
        <v>0</v>
      </c>
    </row>
    <row r="704" spans="1:30" ht="27.65" customHeight="1" x14ac:dyDescent="0.35">
      <c r="A704" s="34">
        <v>712</v>
      </c>
      <c r="B704" s="1" t="s">
        <v>2140</v>
      </c>
      <c r="C704" s="1" t="s">
        <v>29082</v>
      </c>
      <c r="D704" s="1"/>
      <c r="E704" s="1"/>
      <c r="F704" s="1" t="str">
        <f t="shared" ref="F704:F705" si="105">B704</f>
        <v>РЖД-МЕДИЦИНА Г.ВОЛОГДА, ЧУЗ</v>
      </c>
      <c r="G704" s="35" t="s">
        <v>2141</v>
      </c>
      <c r="H704" s="35" t="s">
        <v>2142</v>
      </c>
      <c r="I704" s="35" t="s">
        <v>23</v>
      </c>
      <c r="J704" s="36">
        <v>259495000</v>
      </c>
      <c r="K704" s="36">
        <v>305698000</v>
      </c>
      <c r="L704" s="36">
        <v>326959000</v>
      </c>
      <c r="M704" s="36">
        <v>433908000</v>
      </c>
      <c r="N704" s="36">
        <v>521562000</v>
      </c>
      <c r="O704" s="37">
        <v>8.8599999999999998E-2</v>
      </c>
      <c r="P704" s="37">
        <v>0.16</v>
      </c>
      <c r="Q704" s="37">
        <v>3.4500000000000003E-2</v>
      </c>
      <c r="R704" s="37">
        <v>4.4400000000000002E-2</v>
      </c>
      <c r="S704" s="37">
        <v>0.1236</v>
      </c>
      <c r="T704" s="37">
        <v>4.4900000000000002E-2</v>
      </c>
      <c r="U704" s="37">
        <v>0.1278</v>
      </c>
      <c r="V704" s="37">
        <v>-5.0000000000000001E-4</v>
      </c>
      <c r="W704" s="37">
        <v>2.3699999999999999E-2</v>
      </c>
      <c r="X704" s="37">
        <v>9.9699999999999997E-2</v>
      </c>
      <c r="Z704" s="4" t="str">
        <f t="shared" si="96"/>
        <v>NO</v>
      </c>
      <c r="AA704" s="4" t="str">
        <f t="shared" si="96"/>
        <v>NO</v>
      </c>
      <c r="AB704" s="4" t="str">
        <f t="shared" si="96"/>
        <v>NO</v>
      </c>
      <c r="AD704" s="4">
        <f t="shared" si="97"/>
        <v>0</v>
      </c>
    </row>
    <row r="705" spans="1:30" ht="14.4" customHeight="1" x14ac:dyDescent="0.35">
      <c r="A705" s="34">
        <v>713</v>
      </c>
      <c r="B705" s="1" t="s">
        <v>2143</v>
      </c>
      <c r="C705" s="1" t="s">
        <v>29015</v>
      </c>
      <c r="D705" s="1" t="s">
        <v>29042</v>
      </c>
      <c r="E705" s="1"/>
      <c r="F705" s="1" t="str">
        <f t="shared" si="105"/>
        <v>ЦСМТ, ООО</v>
      </c>
      <c r="G705" s="35" t="s">
        <v>2144</v>
      </c>
      <c r="H705" s="35" t="s">
        <v>2145</v>
      </c>
      <c r="I705" s="35" t="s">
        <v>33</v>
      </c>
      <c r="J705" s="36">
        <v>333619000</v>
      </c>
      <c r="K705" s="36">
        <v>358137000</v>
      </c>
      <c r="L705" s="36">
        <v>443169000</v>
      </c>
      <c r="M705" s="36">
        <v>475838000</v>
      </c>
      <c r="N705" s="36">
        <v>521134000</v>
      </c>
      <c r="O705" s="37">
        <v>0.437</v>
      </c>
      <c r="P705" s="37">
        <v>0.41389999999999999</v>
      </c>
      <c r="Q705" s="37">
        <v>0.42420000000000002</v>
      </c>
      <c r="R705" s="37">
        <v>0.2303</v>
      </c>
      <c r="S705" s="37">
        <v>0.18840000000000001</v>
      </c>
      <c r="T705" s="37">
        <v>0.38100000000000001</v>
      </c>
      <c r="U705" s="37">
        <v>0.36480000000000001</v>
      </c>
      <c r="V705" s="37">
        <v>0.36199999999999999</v>
      </c>
      <c r="W705" s="37">
        <v>0.12529999999999999</v>
      </c>
      <c r="X705" s="37">
        <v>8.3599999999999994E-2</v>
      </c>
      <c r="Z705" s="4" t="str">
        <f t="shared" si="96"/>
        <v>YES</v>
      </c>
      <c r="AA705" s="4" t="str">
        <f t="shared" si="96"/>
        <v>YES</v>
      </c>
      <c r="AB705" s="4" t="str">
        <f t="shared" si="96"/>
        <v>NO</v>
      </c>
      <c r="AD705" s="4">
        <f t="shared" si="97"/>
        <v>2</v>
      </c>
    </row>
    <row r="706" spans="1:30" ht="27.65" customHeight="1" x14ac:dyDescent="0.35">
      <c r="A706" s="34">
        <v>714</v>
      </c>
      <c r="B706" s="1" t="s">
        <v>2146</v>
      </c>
      <c r="C706" s="1" t="s">
        <v>28702</v>
      </c>
      <c r="D706" s="1"/>
      <c r="E706" s="1"/>
      <c r="F706" s="1" t="s">
        <v>29262</v>
      </c>
      <c r="G706" s="35" t="s">
        <v>2147</v>
      </c>
      <c r="H706" s="35" t="s">
        <v>2148</v>
      </c>
      <c r="I706" s="35" t="s">
        <v>87</v>
      </c>
      <c r="J706" s="36">
        <v>496749000</v>
      </c>
      <c r="K706" s="36">
        <v>550523000</v>
      </c>
      <c r="L706" s="36">
        <v>566314000</v>
      </c>
      <c r="M706" s="36">
        <v>499210000</v>
      </c>
      <c r="N706" s="36">
        <v>520964000</v>
      </c>
      <c r="O706" s="37">
        <v>1E-3</v>
      </c>
      <c r="P706" s="37">
        <v>1.6299999999999999E-2</v>
      </c>
      <c r="Q706" s="37">
        <v>1.2800000000000001E-2</v>
      </c>
      <c r="R706" s="37">
        <v>1.23E-2</v>
      </c>
      <c r="S706" s="37">
        <v>3.0700000000000002E-2</v>
      </c>
      <c r="T706" s="37">
        <v>4.82E-2</v>
      </c>
      <c r="U706" s="37">
        <v>-1.0699999999999999E-2</v>
      </c>
      <c r="V706" s="37">
        <v>1.9E-2</v>
      </c>
      <c r="W706" s="37">
        <v>-1.5E-3</v>
      </c>
      <c r="X706" s="37">
        <v>1.9900000000000001E-2</v>
      </c>
      <c r="Z706" s="4" t="str">
        <f t="shared" si="96"/>
        <v>NO</v>
      </c>
      <c r="AA706" s="4" t="str">
        <f t="shared" si="96"/>
        <v>NO</v>
      </c>
      <c r="AB706" s="4" t="str">
        <f t="shared" si="96"/>
        <v>NO</v>
      </c>
      <c r="AD706" s="4">
        <f t="shared" si="97"/>
        <v>0</v>
      </c>
    </row>
    <row r="707" spans="1:30" x14ac:dyDescent="0.35">
      <c r="A707" s="34">
        <v>715</v>
      </c>
      <c r="B707" s="1" t="s">
        <v>2149</v>
      </c>
      <c r="C707" s="1"/>
      <c r="D707" s="1"/>
      <c r="E707" s="1"/>
      <c r="F707" s="1" t="str">
        <f t="shared" ref="F707:F712" si="106">B707</f>
        <v>ЦЕНТР ДИАЛИЗА АСТРАХАНЬ, ООО</v>
      </c>
      <c r="G707" s="35" t="s">
        <v>2150</v>
      </c>
      <c r="H707" s="35" t="s">
        <v>2151</v>
      </c>
      <c r="I707" s="35" t="s">
        <v>23</v>
      </c>
      <c r="J707" s="36">
        <v>394379000</v>
      </c>
      <c r="K707" s="36">
        <v>381544000</v>
      </c>
      <c r="L707" s="36">
        <v>404377000</v>
      </c>
      <c r="M707" s="36">
        <v>489281000</v>
      </c>
      <c r="N707" s="36">
        <v>520753000</v>
      </c>
      <c r="O707" s="37">
        <v>-0.23200000000000001</v>
      </c>
      <c r="P707" s="37">
        <v>-9.0700000000000003E-2</v>
      </c>
      <c r="Q707" s="37">
        <v>7.6200000000000004E-2</v>
      </c>
      <c r="R707" s="37">
        <v>0.1905</v>
      </c>
      <c r="S707" s="37">
        <v>0.26100000000000001</v>
      </c>
      <c r="T707" s="37">
        <v>-0.23899999999999999</v>
      </c>
      <c r="U707" s="37">
        <v>-0.14330000000000001</v>
      </c>
      <c r="V707" s="37">
        <v>1.24E-2</v>
      </c>
      <c r="W707" s="37">
        <v>9.9599999999999994E-2</v>
      </c>
      <c r="X707" s="37">
        <v>0.14369999999999999</v>
      </c>
      <c r="Z707" s="4" t="str">
        <f t="shared" si="96"/>
        <v>NO</v>
      </c>
      <c r="AA707" s="4" t="str">
        <f t="shared" si="96"/>
        <v>NO</v>
      </c>
      <c r="AB707" s="4" t="str">
        <f t="shared" si="96"/>
        <v>YES</v>
      </c>
      <c r="AD707" s="4">
        <f t="shared" si="97"/>
        <v>1</v>
      </c>
    </row>
    <row r="708" spans="1:30" ht="27.65" customHeight="1" x14ac:dyDescent="0.35">
      <c r="A708" s="34">
        <v>716</v>
      </c>
      <c r="B708" s="1" t="s">
        <v>2152</v>
      </c>
      <c r="C708" s="1" t="s">
        <v>29015</v>
      </c>
      <c r="D708" s="1" t="s">
        <v>29042</v>
      </c>
      <c r="E708" s="1"/>
      <c r="F708" s="1" t="str">
        <f t="shared" si="106"/>
        <v>ЗДОРОВЬЕ, ООО ПКД</v>
      </c>
      <c r="G708" s="35" t="s">
        <v>2153</v>
      </c>
      <c r="H708" s="35" t="s">
        <v>2154</v>
      </c>
      <c r="I708" s="35" t="s">
        <v>23</v>
      </c>
      <c r="J708" s="36">
        <v>224575000</v>
      </c>
      <c r="K708" s="36">
        <v>228670000</v>
      </c>
      <c r="L708" s="36">
        <v>360391000</v>
      </c>
      <c r="M708" s="36">
        <v>433156000</v>
      </c>
      <c r="N708" s="36">
        <v>520529000</v>
      </c>
      <c r="O708" s="37">
        <v>0.30959999999999999</v>
      </c>
      <c r="P708" s="37">
        <v>5.5E-2</v>
      </c>
      <c r="Q708" s="37">
        <v>0.21240000000000001</v>
      </c>
      <c r="R708" s="37">
        <v>0.21809999999999999</v>
      </c>
      <c r="S708" s="37">
        <v>0.16839999999999999</v>
      </c>
      <c r="T708" s="37"/>
      <c r="U708" s="37"/>
      <c r="V708" s="37"/>
      <c r="W708" s="37"/>
      <c r="X708" s="37">
        <v>0.16270000000000001</v>
      </c>
      <c r="Z708" s="4" t="str">
        <f t="shared" si="96"/>
        <v>YES</v>
      </c>
      <c r="AA708" s="4" t="str">
        <f t="shared" si="96"/>
        <v>YES</v>
      </c>
      <c r="AB708" s="4" t="str">
        <f t="shared" si="96"/>
        <v>NO</v>
      </c>
      <c r="AD708" s="4">
        <f t="shared" si="97"/>
        <v>2</v>
      </c>
    </row>
    <row r="709" spans="1:30" ht="27.65" customHeight="1" x14ac:dyDescent="0.35">
      <c r="A709" s="34">
        <v>717</v>
      </c>
      <c r="B709" s="1" t="s">
        <v>2155</v>
      </c>
      <c r="C709" s="1"/>
      <c r="D709" s="1"/>
      <c r="E709" s="1"/>
      <c r="F709" s="1" t="str">
        <f t="shared" si="106"/>
        <v>ЮНИ МЕДИКА, ООО</v>
      </c>
      <c r="G709" s="35" t="s">
        <v>2156</v>
      </c>
      <c r="H709" s="35" t="s">
        <v>2157</v>
      </c>
      <c r="I709" s="35" t="s">
        <v>23</v>
      </c>
      <c r="J709" s="36">
        <v>201000</v>
      </c>
      <c r="K709" s="36">
        <v>159682000</v>
      </c>
      <c r="L709" s="36">
        <v>381080000</v>
      </c>
      <c r="M709" s="36">
        <v>432015000</v>
      </c>
      <c r="N709" s="36">
        <v>520185000</v>
      </c>
      <c r="O709" s="37">
        <v>-590.25869999999998</v>
      </c>
      <c r="P709" s="37">
        <v>-1.9134</v>
      </c>
      <c r="Q709" s="37">
        <v>-0.43219999999999997</v>
      </c>
      <c r="R709" s="37">
        <v>-0.39689999999999998</v>
      </c>
      <c r="S709" s="37">
        <v>-0.4052</v>
      </c>
      <c r="T709" s="37">
        <v>-937.67160000000001</v>
      </c>
      <c r="U709" s="37">
        <v>-2.8988999999999998</v>
      </c>
      <c r="V709" s="37">
        <v>-0.94130000000000003</v>
      </c>
      <c r="W709" s="37">
        <v>-0.75260000000000005</v>
      </c>
      <c r="X709" s="37">
        <v>-0.7611</v>
      </c>
      <c r="Z709" s="4" t="str">
        <f t="shared" ref="Z709:AB772" si="107">IF(Q709&gt;20%,"YES","NO")</f>
        <v>NO</v>
      </c>
      <c r="AA709" s="4" t="str">
        <f t="shared" si="107"/>
        <v>NO</v>
      </c>
      <c r="AB709" s="4" t="str">
        <f t="shared" si="107"/>
        <v>NO</v>
      </c>
      <c r="AD709" s="4">
        <f t="shared" ref="AD709:AD772" si="108">COUNTIF(Z709:AB709,"YES")</f>
        <v>0</v>
      </c>
    </row>
    <row r="710" spans="1:30" ht="14.4" customHeight="1" x14ac:dyDescent="0.35">
      <c r="A710" s="34">
        <v>718</v>
      </c>
      <c r="B710" s="1" t="s">
        <v>2158</v>
      </c>
      <c r="C710" s="1"/>
      <c r="D710" s="1"/>
      <c r="E710" s="1"/>
      <c r="F710" s="1" t="str">
        <f t="shared" si="106"/>
        <v>ЭКСПЕРТ, ООО</v>
      </c>
      <c r="G710" s="35" t="s">
        <v>2159</v>
      </c>
      <c r="H710" s="35" t="s">
        <v>2160</v>
      </c>
      <c r="I710" s="35" t="s">
        <v>23</v>
      </c>
      <c r="J710" s="36">
        <v>169842000</v>
      </c>
      <c r="K710" s="36">
        <v>242058000</v>
      </c>
      <c r="L710" s="36">
        <v>354836000</v>
      </c>
      <c r="M710" s="36">
        <v>466275000</v>
      </c>
      <c r="N710" s="36">
        <v>520098000</v>
      </c>
      <c r="O710" s="37">
        <v>0.24249999999999999</v>
      </c>
      <c r="P710" s="37">
        <v>4.5699999999999998E-2</v>
      </c>
      <c r="Q710" s="37">
        <v>0.18490000000000001</v>
      </c>
      <c r="R710" s="37">
        <v>7.4999999999999997E-2</v>
      </c>
      <c r="S710" s="37">
        <v>1.6E-2</v>
      </c>
      <c r="T710" s="37">
        <v>-2.8899999999999999E-2</v>
      </c>
      <c r="U710" s="37">
        <v>-1.7899999999999999E-2</v>
      </c>
      <c r="V710" s="37">
        <v>-7.6E-3</v>
      </c>
      <c r="W710" s="37">
        <v>-3.8999999999999998E-3</v>
      </c>
      <c r="X710" s="37">
        <v>-1.38E-2</v>
      </c>
      <c r="Z710" s="4" t="str">
        <f t="shared" si="107"/>
        <v>NO</v>
      </c>
      <c r="AA710" s="4" t="str">
        <f t="shared" si="107"/>
        <v>NO</v>
      </c>
      <c r="AB710" s="4" t="str">
        <f t="shared" si="107"/>
        <v>NO</v>
      </c>
      <c r="AD710" s="4">
        <f t="shared" si="108"/>
        <v>0</v>
      </c>
    </row>
    <row r="711" spans="1:30" ht="27.65" customHeight="1" x14ac:dyDescent="0.35">
      <c r="A711" s="34">
        <v>719</v>
      </c>
      <c r="B711" s="1" t="s">
        <v>2161</v>
      </c>
      <c r="C711" s="1"/>
      <c r="D711" s="1"/>
      <c r="E711" s="1"/>
      <c r="F711" s="1" t="str">
        <f t="shared" si="106"/>
        <v>НОВОМЕД, ООО</v>
      </c>
      <c r="G711" s="35" t="s">
        <v>2162</v>
      </c>
      <c r="H711" s="35" t="s">
        <v>2163</v>
      </c>
      <c r="I711" s="35" t="s">
        <v>23</v>
      </c>
      <c r="J711" s="36">
        <v>228485000</v>
      </c>
      <c r="K711" s="36">
        <v>232703000</v>
      </c>
      <c r="L711" s="36">
        <v>263751000</v>
      </c>
      <c r="M711" s="36">
        <v>436055000</v>
      </c>
      <c r="N711" s="36">
        <v>519920000</v>
      </c>
      <c r="O711" s="37">
        <v>0.13539999999999999</v>
      </c>
      <c r="P711" s="37">
        <v>9.1999999999999998E-2</v>
      </c>
      <c r="Q711" s="37">
        <v>5.0900000000000001E-2</v>
      </c>
      <c r="R711" s="37">
        <v>0.19159999999999999</v>
      </c>
      <c r="S711" s="37">
        <v>0.15310000000000001</v>
      </c>
      <c r="T711" s="37">
        <v>0.1198</v>
      </c>
      <c r="U711" s="37">
        <v>7.1099999999999997E-2</v>
      </c>
      <c r="V711" s="37">
        <v>2.3900000000000001E-2</v>
      </c>
      <c r="W711" s="37">
        <v>0.17599999999999999</v>
      </c>
      <c r="X711" s="37">
        <v>0.1351</v>
      </c>
      <c r="Z711" s="4" t="str">
        <f t="shared" si="107"/>
        <v>NO</v>
      </c>
      <c r="AA711" s="4" t="str">
        <f t="shared" si="107"/>
        <v>NO</v>
      </c>
      <c r="AB711" s="4" t="str">
        <f t="shared" si="107"/>
        <v>NO</v>
      </c>
      <c r="AD711" s="4">
        <f t="shared" si="108"/>
        <v>0</v>
      </c>
    </row>
    <row r="712" spans="1:30" ht="27.65" customHeight="1" x14ac:dyDescent="0.35">
      <c r="A712" s="34">
        <v>720</v>
      </c>
      <c r="B712" s="1" t="s">
        <v>2164</v>
      </c>
      <c r="C712" s="1"/>
      <c r="D712" s="1"/>
      <c r="E712" s="1"/>
      <c r="F712" s="1" t="str">
        <f t="shared" si="106"/>
        <v>ОФТАЛЬМОЛОГИЧЕСКАЯ КЛИНИКА ЭКСИМЕР, ООО</v>
      </c>
      <c r="G712" s="35" t="s">
        <v>2165</v>
      </c>
      <c r="H712" s="35" t="s">
        <v>2166</v>
      </c>
      <c r="I712" s="35" t="s">
        <v>33</v>
      </c>
      <c r="J712" s="36">
        <v>245699000</v>
      </c>
      <c r="K712" s="36">
        <v>274630000</v>
      </c>
      <c r="L712" s="36">
        <v>284712000</v>
      </c>
      <c r="M712" s="36">
        <v>440676000</v>
      </c>
      <c r="N712" s="36">
        <v>519450000</v>
      </c>
      <c r="O712" s="37">
        <v>0.29330000000000001</v>
      </c>
      <c r="P712" s="37">
        <v>0.30859999999999999</v>
      </c>
      <c r="Q712" s="37">
        <v>0.1739</v>
      </c>
      <c r="R712" s="37">
        <v>9.5899999999999999E-2</v>
      </c>
      <c r="S712" s="37">
        <v>0.13539999999999999</v>
      </c>
      <c r="T712" s="37">
        <v>0.28599999999999998</v>
      </c>
      <c r="U712" s="37">
        <v>0.3029</v>
      </c>
      <c r="V712" s="37">
        <v>0.155</v>
      </c>
      <c r="W712" s="37">
        <v>-0.1207</v>
      </c>
      <c r="X712" s="37">
        <v>-6.0400000000000002E-2</v>
      </c>
      <c r="Z712" s="4" t="str">
        <f t="shared" si="107"/>
        <v>NO</v>
      </c>
      <c r="AA712" s="4" t="str">
        <f t="shared" si="107"/>
        <v>NO</v>
      </c>
      <c r="AB712" s="4" t="str">
        <f t="shared" si="107"/>
        <v>NO</v>
      </c>
      <c r="AD712" s="4">
        <f t="shared" si="108"/>
        <v>0</v>
      </c>
    </row>
    <row r="713" spans="1:30" ht="27.65" customHeight="1" x14ac:dyDescent="0.35">
      <c r="A713" s="34">
        <v>721</v>
      </c>
      <c r="B713" s="1" t="s">
        <v>2167</v>
      </c>
      <c r="C713" s="1" t="s">
        <v>29081</v>
      </c>
      <c r="D713" s="1"/>
      <c r="E713" s="1"/>
      <c r="F713" s="1" t="s">
        <v>29262</v>
      </c>
      <c r="G713" s="35" t="s">
        <v>2168</v>
      </c>
      <c r="H713" s="35" t="s">
        <v>2169</v>
      </c>
      <c r="I713" s="35" t="s">
        <v>23</v>
      </c>
      <c r="J713" s="36">
        <v>230863000</v>
      </c>
      <c r="K713" s="36">
        <v>295356000</v>
      </c>
      <c r="L713" s="36">
        <v>371653000</v>
      </c>
      <c r="M713" s="36">
        <v>470988000</v>
      </c>
      <c r="N713" s="36">
        <v>519070000</v>
      </c>
      <c r="O713" s="37">
        <v>-7.7200000000000005E-2</v>
      </c>
      <c r="P713" s="37">
        <v>0.1046</v>
      </c>
      <c r="Q713" s="37">
        <v>0.18160000000000001</v>
      </c>
      <c r="R713" s="37">
        <v>0.24629999999999999</v>
      </c>
      <c r="S713" s="37">
        <v>0.246</v>
      </c>
      <c r="T713" s="37"/>
      <c r="U713" s="37"/>
      <c r="V713" s="37"/>
      <c r="W713" s="37"/>
      <c r="X713" s="37"/>
      <c r="Z713" s="4" t="str">
        <f t="shared" si="107"/>
        <v>NO</v>
      </c>
      <c r="AA713" s="4" t="str">
        <f t="shared" si="107"/>
        <v>YES</v>
      </c>
      <c r="AB713" s="4" t="str">
        <f t="shared" si="107"/>
        <v>YES</v>
      </c>
      <c r="AD713" s="4">
        <f t="shared" si="108"/>
        <v>2</v>
      </c>
    </row>
    <row r="714" spans="1:30" ht="27.65" customHeight="1" x14ac:dyDescent="0.35">
      <c r="A714" s="34">
        <v>722</v>
      </c>
      <c r="B714" s="1" t="s">
        <v>2170</v>
      </c>
      <c r="C714" s="1"/>
      <c r="D714" s="1"/>
      <c r="E714" s="1"/>
      <c r="F714" s="1" t="str">
        <f t="shared" ref="F714:F717" si="109">B714</f>
        <v>ВОРЛД ВИЖЕН, ООО</v>
      </c>
      <c r="G714" s="35" t="s">
        <v>2171</v>
      </c>
      <c r="H714" s="35" t="s">
        <v>2172</v>
      </c>
      <c r="I714" s="35" t="s">
        <v>36</v>
      </c>
      <c r="J714" s="36"/>
      <c r="K714" s="36"/>
      <c r="L714" s="36"/>
      <c r="M714" s="36">
        <v>288694000</v>
      </c>
      <c r="N714" s="36">
        <v>518982000</v>
      </c>
      <c r="O714" s="37"/>
      <c r="P714" s="37"/>
      <c r="Q714" s="37"/>
      <c r="R714" s="37">
        <v>9.01E-2</v>
      </c>
      <c r="S714" s="37">
        <v>1.2800000000000001E-2</v>
      </c>
      <c r="T714" s="37"/>
      <c r="U714" s="37"/>
      <c r="V714" s="37"/>
      <c r="W714" s="37">
        <v>-1.1999999999999999E-3</v>
      </c>
      <c r="X714" s="37">
        <v>-6.9999999999999999E-4</v>
      </c>
      <c r="Z714" s="4" t="str">
        <f t="shared" si="107"/>
        <v>NO</v>
      </c>
      <c r="AA714" s="4" t="str">
        <f t="shared" si="107"/>
        <v>NO</v>
      </c>
      <c r="AB714" s="4" t="str">
        <f t="shared" si="107"/>
        <v>NO</v>
      </c>
      <c r="AD714" s="4">
        <f t="shared" si="108"/>
        <v>0</v>
      </c>
    </row>
    <row r="715" spans="1:30" ht="27.65" customHeight="1" x14ac:dyDescent="0.35">
      <c r="A715" s="34">
        <v>723</v>
      </c>
      <c r="B715" s="1" t="s">
        <v>2173</v>
      </c>
      <c r="C715" s="1"/>
      <c r="D715" s="1"/>
      <c r="E715" s="1"/>
      <c r="F715" s="1" t="str">
        <f t="shared" si="109"/>
        <v>ИПХ, ООО</v>
      </c>
      <c r="G715" s="35" t="s">
        <v>2174</v>
      </c>
      <c r="H715" s="35" t="s">
        <v>2175</v>
      </c>
      <c r="I715" s="35" t="s">
        <v>23</v>
      </c>
      <c r="J715" s="36">
        <v>78601000</v>
      </c>
      <c r="K715" s="36">
        <v>63148000</v>
      </c>
      <c r="L715" s="36">
        <v>183121000</v>
      </c>
      <c r="M715" s="36">
        <v>383978000</v>
      </c>
      <c r="N715" s="36">
        <v>518475000</v>
      </c>
      <c r="O715" s="37">
        <v>7.3499999999999996E-2</v>
      </c>
      <c r="P715" s="37">
        <v>7.46E-2</v>
      </c>
      <c r="Q715" s="37">
        <v>7.3300000000000004E-2</v>
      </c>
      <c r="R715" s="37">
        <v>7.3300000000000004E-2</v>
      </c>
      <c r="S715" s="37">
        <v>0.27639999999999998</v>
      </c>
      <c r="T715" s="37"/>
      <c r="U715" s="37"/>
      <c r="V715" s="37"/>
      <c r="W715" s="37"/>
      <c r="X715" s="37"/>
      <c r="Z715" s="4" t="str">
        <f t="shared" si="107"/>
        <v>NO</v>
      </c>
      <c r="AA715" s="4" t="str">
        <f t="shared" si="107"/>
        <v>NO</v>
      </c>
      <c r="AB715" s="4" t="str">
        <f t="shared" si="107"/>
        <v>YES</v>
      </c>
      <c r="AD715" s="4">
        <f t="shared" si="108"/>
        <v>1</v>
      </c>
    </row>
    <row r="716" spans="1:30" ht="27.65" customHeight="1" x14ac:dyDescent="0.35">
      <c r="A716" s="34">
        <v>724</v>
      </c>
      <c r="B716" s="1" t="s">
        <v>2176</v>
      </c>
      <c r="C716" s="1"/>
      <c r="D716" s="1"/>
      <c r="E716" s="1"/>
      <c r="F716" s="1" t="str">
        <f t="shared" si="109"/>
        <v>АМК, ООО</v>
      </c>
      <c r="G716" s="35" t="s">
        <v>2177</v>
      </c>
      <c r="H716" s="35" t="s">
        <v>2178</v>
      </c>
      <c r="I716" s="35" t="s">
        <v>23</v>
      </c>
      <c r="J716" s="36">
        <v>430022000</v>
      </c>
      <c r="K716" s="36">
        <v>426495000</v>
      </c>
      <c r="L716" s="36">
        <v>439294000</v>
      </c>
      <c r="M716" s="36">
        <v>467451000</v>
      </c>
      <c r="N716" s="36">
        <v>517881000</v>
      </c>
      <c r="O716" s="37">
        <v>0.121</v>
      </c>
      <c r="P716" s="37">
        <v>2.69E-2</v>
      </c>
      <c r="Q716" s="37">
        <v>0.13600000000000001</v>
      </c>
      <c r="R716" s="37">
        <v>0.1744</v>
      </c>
      <c r="S716" s="37">
        <v>9.7100000000000006E-2</v>
      </c>
      <c r="T716" s="37">
        <v>9.8199999999999996E-2</v>
      </c>
      <c r="U716" s="37">
        <v>1.03E-2</v>
      </c>
      <c r="V716" s="37">
        <v>0.1202</v>
      </c>
      <c r="W716" s="37">
        <v>0.16009999999999999</v>
      </c>
      <c r="X716" s="37">
        <v>8.2900000000000001E-2</v>
      </c>
      <c r="Z716" s="4" t="str">
        <f t="shared" si="107"/>
        <v>NO</v>
      </c>
      <c r="AA716" s="4" t="str">
        <f t="shared" si="107"/>
        <v>NO</v>
      </c>
      <c r="AB716" s="4" t="str">
        <f t="shared" si="107"/>
        <v>NO</v>
      </c>
      <c r="AD716" s="4">
        <f t="shared" si="108"/>
        <v>0</v>
      </c>
    </row>
    <row r="717" spans="1:30" ht="14.4" customHeight="1" x14ac:dyDescent="0.35">
      <c r="A717" s="34">
        <v>725</v>
      </c>
      <c r="B717" s="1" t="s">
        <v>2179</v>
      </c>
      <c r="C717" s="1" t="s">
        <v>29015</v>
      </c>
      <c r="D717" s="1"/>
      <c r="E717" s="1" t="s">
        <v>29008</v>
      </c>
      <c r="F717" s="1" t="str">
        <f t="shared" si="109"/>
        <v>ЭДКАР, ООО</v>
      </c>
      <c r="G717" s="35" t="s">
        <v>2180</v>
      </c>
      <c r="H717" s="35" t="s">
        <v>2181</v>
      </c>
      <c r="I717" s="35" t="s">
        <v>29</v>
      </c>
      <c r="J717" s="36">
        <v>311239000</v>
      </c>
      <c r="K717" s="36">
        <v>377540000</v>
      </c>
      <c r="L717" s="36">
        <v>415832000</v>
      </c>
      <c r="M717" s="36">
        <v>468692000</v>
      </c>
      <c r="N717" s="36">
        <v>517659000</v>
      </c>
      <c r="O717" s="37">
        <v>0.26819999999999999</v>
      </c>
      <c r="P717" s="37">
        <v>0.27879999999999999</v>
      </c>
      <c r="Q717" s="37">
        <v>0.25950000000000001</v>
      </c>
      <c r="R717" s="37">
        <v>0.23100000000000001</v>
      </c>
      <c r="S717" s="37">
        <v>0.21909999999999999</v>
      </c>
      <c r="T717" s="37">
        <v>0.29609999999999997</v>
      </c>
      <c r="U717" s="37">
        <v>0.26900000000000002</v>
      </c>
      <c r="V717" s="37">
        <v>0.24979999999999999</v>
      </c>
      <c r="W717" s="37">
        <v>0.23150000000000001</v>
      </c>
      <c r="X717" s="37">
        <v>0.22550000000000001</v>
      </c>
      <c r="Z717" s="4" t="str">
        <f t="shared" si="107"/>
        <v>YES</v>
      </c>
      <c r="AA717" s="4" t="str">
        <f t="shared" si="107"/>
        <v>YES</v>
      </c>
      <c r="AB717" s="4" t="str">
        <f t="shared" si="107"/>
        <v>YES</v>
      </c>
      <c r="AD717" s="4">
        <f t="shared" si="108"/>
        <v>3</v>
      </c>
    </row>
    <row r="718" spans="1:30" ht="27.65" customHeight="1" x14ac:dyDescent="0.35">
      <c r="A718" s="34">
        <v>726</v>
      </c>
      <c r="B718" s="1" t="s">
        <v>2182</v>
      </c>
      <c r="C718" s="1" t="s">
        <v>28702</v>
      </c>
      <c r="D718" s="1"/>
      <c r="E718" s="1"/>
      <c r="F718" s="1" t="s">
        <v>29262</v>
      </c>
      <c r="G718" s="35" t="s">
        <v>2183</v>
      </c>
      <c r="H718" s="35" t="s">
        <v>2184</v>
      </c>
      <c r="I718" s="35" t="s">
        <v>87</v>
      </c>
      <c r="J718" s="36">
        <v>204366000</v>
      </c>
      <c r="K718" s="36">
        <v>306322000</v>
      </c>
      <c r="L718" s="36">
        <v>423390000</v>
      </c>
      <c r="M718" s="36">
        <v>481448000</v>
      </c>
      <c r="N718" s="36">
        <v>517610000</v>
      </c>
      <c r="O718" s="37">
        <v>-1.6199999999999999E-2</v>
      </c>
      <c r="P718" s="37">
        <v>0.27589999999999998</v>
      </c>
      <c r="Q718" s="37">
        <v>0.39529999999999998</v>
      </c>
      <c r="R718" s="37">
        <v>0.30590000000000001</v>
      </c>
      <c r="S718" s="37">
        <v>0.13800000000000001</v>
      </c>
      <c r="T718" s="37">
        <v>8.9300000000000004E-2</v>
      </c>
      <c r="U718" s="37">
        <v>0.26500000000000001</v>
      </c>
      <c r="V718" s="37">
        <v>0.39200000000000002</v>
      </c>
      <c r="W718" s="37">
        <v>0.29749999999999999</v>
      </c>
      <c r="X718" s="37">
        <v>0.12939999999999999</v>
      </c>
      <c r="Z718" s="4" t="str">
        <f t="shared" si="107"/>
        <v>YES</v>
      </c>
      <c r="AA718" s="4" t="str">
        <f t="shared" si="107"/>
        <v>YES</v>
      </c>
      <c r="AB718" s="4" t="str">
        <f t="shared" si="107"/>
        <v>NO</v>
      </c>
      <c r="AD718" s="4">
        <f t="shared" si="108"/>
        <v>2</v>
      </c>
    </row>
    <row r="719" spans="1:30" ht="27.65" customHeight="1" x14ac:dyDescent="0.35">
      <c r="A719" s="39">
        <v>727</v>
      </c>
      <c r="B719" s="13" t="s">
        <v>2185</v>
      </c>
      <c r="C719" s="13" t="s">
        <v>29015</v>
      </c>
      <c r="D719" s="13" t="s">
        <v>29043</v>
      </c>
      <c r="E719" s="15" t="s">
        <v>29110</v>
      </c>
      <c r="F719" s="1" t="str">
        <f>B719</f>
        <v>АЛЬТРА, ООО</v>
      </c>
      <c r="G719" s="40" t="s">
        <v>2186</v>
      </c>
      <c r="H719" s="40" t="s">
        <v>2187</v>
      </c>
      <c r="I719" s="40" t="s">
        <v>23</v>
      </c>
      <c r="J719" s="41">
        <v>187982000</v>
      </c>
      <c r="K719" s="41">
        <v>250309000</v>
      </c>
      <c r="L719" s="41">
        <v>340706000</v>
      </c>
      <c r="M719" s="41">
        <v>418111000</v>
      </c>
      <c r="N719" s="41">
        <v>516850000</v>
      </c>
      <c r="O719" s="42">
        <v>0.2457</v>
      </c>
      <c r="P719" s="42">
        <v>0.3266</v>
      </c>
      <c r="Q719" s="42">
        <v>0.28599999999999998</v>
      </c>
      <c r="R719" s="42">
        <v>0.27860000000000001</v>
      </c>
      <c r="S719" s="42">
        <v>0.2084</v>
      </c>
      <c r="T719" s="42">
        <v>-7.9000000000000008E-3</v>
      </c>
      <c r="U719" s="42">
        <v>-4.4000000000000003E-3</v>
      </c>
      <c r="V719" s="42">
        <v>-1.9E-3</v>
      </c>
      <c r="W719" s="42">
        <v>-5.0000000000000001E-4</v>
      </c>
      <c r="X719" s="42"/>
      <c r="Z719" s="4" t="str">
        <f t="shared" si="107"/>
        <v>YES</v>
      </c>
      <c r="AA719" s="4" t="str">
        <f t="shared" si="107"/>
        <v>YES</v>
      </c>
      <c r="AB719" s="4" t="str">
        <f t="shared" si="107"/>
        <v>YES</v>
      </c>
      <c r="AD719" s="4">
        <f t="shared" si="108"/>
        <v>3</v>
      </c>
    </row>
    <row r="720" spans="1:30" ht="27.65" customHeight="1" x14ac:dyDescent="0.35">
      <c r="A720" s="34">
        <v>728</v>
      </c>
      <c r="B720" s="1" t="s">
        <v>2188</v>
      </c>
      <c r="C720" s="1" t="s">
        <v>29015</v>
      </c>
      <c r="D720" s="1" t="s">
        <v>29042</v>
      </c>
      <c r="E720" s="1"/>
      <c r="F720" s="1" t="s">
        <v>28750</v>
      </c>
      <c r="G720" s="35" t="s">
        <v>2189</v>
      </c>
      <c r="H720" s="35" t="s">
        <v>2190</v>
      </c>
      <c r="I720" s="35" t="s">
        <v>23</v>
      </c>
      <c r="J720" s="36">
        <v>269742000</v>
      </c>
      <c r="K720" s="36">
        <v>324511000</v>
      </c>
      <c r="L720" s="36">
        <v>383590000</v>
      </c>
      <c r="M720" s="36">
        <v>441740000</v>
      </c>
      <c r="N720" s="36">
        <v>516494000</v>
      </c>
      <c r="O720" s="37">
        <v>0.31740000000000002</v>
      </c>
      <c r="P720" s="37">
        <v>0.34179999999999999</v>
      </c>
      <c r="Q720" s="37">
        <v>0.41149999999999998</v>
      </c>
      <c r="R720" s="37">
        <v>0.41120000000000001</v>
      </c>
      <c r="S720" s="37">
        <v>0.1167</v>
      </c>
      <c r="T720" s="37">
        <v>0.17419999999999999</v>
      </c>
      <c r="U720" s="37">
        <v>1.8412999999999999</v>
      </c>
      <c r="V720" s="37">
        <v>1.9400000000000001E-2</v>
      </c>
      <c r="W720" s="37">
        <v>0.14050000000000001</v>
      </c>
      <c r="X720" s="37">
        <v>0.1956</v>
      </c>
      <c r="Z720" s="4" t="str">
        <f t="shared" si="107"/>
        <v>YES</v>
      </c>
      <c r="AA720" s="4" t="str">
        <f t="shared" si="107"/>
        <v>YES</v>
      </c>
      <c r="AB720" s="4" t="str">
        <f t="shared" si="107"/>
        <v>NO</v>
      </c>
      <c r="AD720" s="4">
        <f t="shared" si="108"/>
        <v>2</v>
      </c>
    </row>
    <row r="721" spans="1:30" ht="27.65" customHeight="1" x14ac:dyDescent="0.35">
      <c r="A721" s="34">
        <v>729</v>
      </c>
      <c r="B721" s="1" t="s">
        <v>2191</v>
      </c>
      <c r="C721" s="1" t="s">
        <v>28702</v>
      </c>
      <c r="D721" s="1"/>
      <c r="E721" s="1"/>
      <c r="F721" s="1" t="s">
        <v>29262</v>
      </c>
      <c r="G721" s="35" t="s">
        <v>2192</v>
      </c>
      <c r="H721" s="35" t="s">
        <v>2193</v>
      </c>
      <c r="I721" s="35" t="s">
        <v>87</v>
      </c>
      <c r="J721" s="36">
        <v>75338000</v>
      </c>
      <c r="K721" s="36">
        <v>513536000</v>
      </c>
      <c r="L721" s="36">
        <v>686012000</v>
      </c>
      <c r="M721" s="36">
        <v>616140000</v>
      </c>
      <c r="N721" s="36">
        <v>516049000</v>
      </c>
      <c r="O721" s="37">
        <v>-0.1736</v>
      </c>
      <c r="P721" s="37">
        <v>0.11210000000000001</v>
      </c>
      <c r="Q721" s="37">
        <v>3.2899999999999999E-2</v>
      </c>
      <c r="R721" s="37">
        <v>8.5000000000000006E-3</v>
      </c>
      <c r="S721" s="37">
        <v>-2.5899999999999999E-2</v>
      </c>
      <c r="T721" s="37">
        <v>-2.1100000000000001E-2</v>
      </c>
      <c r="U721" s="37">
        <v>0.1206</v>
      </c>
      <c r="V721" s="37">
        <v>4.4400000000000002E-2</v>
      </c>
      <c r="W721" s="37">
        <v>8.6999999999999994E-3</v>
      </c>
      <c r="X721" s="37">
        <v>-2.2800000000000001E-2</v>
      </c>
      <c r="Z721" s="4" t="str">
        <f t="shared" si="107"/>
        <v>NO</v>
      </c>
      <c r="AA721" s="4" t="str">
        <f t="shared" si="107"/>
        <v>NO</v>
      </c>
      <c r="AB721" s="4" t="str">
        <f t="shared" si="107"/>
        <v>NO</v>
      </c>
      <c r="AD721" s="4">
        <f t="shared" si="108"/>
        <v>0</v>
      </c>
    </row>
    <row r="722" spans="1:30" ht="14.4" customHeight="1" x14ac:dyDescent="0.35">
      <c r="A722" s="34">
        <v>730</v>
      </c>
      <c r="B722" s="1" t="s">
        <v>2194</v>
      </c>
      <c r="C722" s="1" t="s">
        <v>29015</v>
      </c>
      <c r="D722" s="1"/>
      <c r="E722" s="1" t="s">
        <v>29008</v>
      </c>
      <c r="F722" s="1" t="str">
        <f>B722</f>
        <v>ИНВАЙТ МЕДИКАЛ, ООО</v>
      </c>
      <c r="G722" s="35" t="s">
        <v>2195</v>
      </c>
      <c r="H722" s="35" t="s">
        <v>2196</v>
      </c>
      <c r="I722" s="35" t="s">
        <v>29</v>
      </c>
      <c r="J722" s="36">
        <v>190400000</v>
      </c>
      <c r="K722" s="36">
        <v>295054000</v>
      </c>
      <c r="L722" s="36">
        <v>298260000</v>
      </c>
      <c r="M722" s="36">
        <v>439293000</v>
      </c>
      <c r="N722" s="36">
        <v>515609000</v>
      </c>
      <c r="O722" s="37">
        <v>0.2984</v>
      </c>
      <c r="P722" s="37">
        <v>0.31630000000000003</v>
      </c>
      <c r="Q722" s="37">
        <v>0.221</v>
      </c>
      <c r="R722" s="37">
        <v>0.29480000000000001</v>
      </c>
      <c r="S722" s="37">
        <v>0.1363</v>
      </c>
      <c r="T722" s="37"/>
      <c r="U722" s="37"/>
      <c r="V722" s="37">
        <v>-5.9999999999999995E-4</v>
      </c>
      <c r="W722" s="37">
        <v>-1E-4</v>
      </c>
      <c r="X722" s="37">
        <v>-2.3999999999999998E-3</v>
      </c>
      <c r="Z722" s="4" t="str">
        <f t="shared" si="107"/>
        <v>YES</v>
      </c>
      <c r="AA722" s="4" t="str">
        <f t="shared" si="107"/>
        <v>YES</v>
      </c>
      <c r="AB722" s="4" t="str">
        <f t="shared" si="107"/>
        <v>NO</v>
      </c>
      <c r="AD722" s="4">
        <f t="shared" si="108"/>
        <v>2</v>
      </c>
    </row>
    <row r="723" spans="1:30" ht="27.65" customHeight="1" x14ac:dyDescent="0.35">
      <c r="A723" s="34">
        <v>731</v>
      </c>
      <c r="B723" s="1" t="s">
        <v>2197</v>
      </c>
      <c r="C723" s="1" t="s">
        <v>28702</v>
      </c>
      <c r="D723" s="1"/>
      <c r="E723" s="1"/>
      <c r="F723" s="1" t="s">
        <v>29262</v>
      </c>
      <c r="G723" s="35" t="s">
        <v>2198</v>
      </c>
      <c r="H723" s="35" t="s">
        <v>2199</v>
      </c>
      <c r="I723" s="35" t="s">
        <v>87</v>
      </c>
      <c r="J723" s="36">
        <v>326525000</v>
      </c>
      <c r="K723" s="36">
        <v>356271000</v>
      </c>
      <c r="L723" s="36">
        <v>433198000</v>
      </c>
      <c r="M723" s="36">
        <v>494322000</v>
      </c>
      <c r="N723" s="36">
        <v>515560000</v>
      </c>
      <c r="O723" s="37">
        <v>-0.1203</v>
      </c>
      <c r="P723" s="37">
        <v>-6.5299999999999997E-2</v>
      </c>
      <c r="Q723" s="37">
        <v>4.4400000000000002E-2</v>
      </c>
      <c r="R723" s="37">
        <v>8.8999999999999996E-2</v>
      </c>
      <c r="S723" s="37">
        <v>4.9099999999999998E-2</v>
      </c>
      <c r="T723" s="37">
        <v>-2.1299999999999999E-2</v>
      </c>
      <c r="U723" s="37">
        <v>7.4000000000000003E-3</v>
      </c>
      <c r="V723" s="37">
        <v>6.25E-2</v>
      </c>
      <c r="W723" s="37">
        <v>0.10009999999999999</v>
      </c>
      <c r="X723" s="37">
        <v>6.5000000000000002E-2</v>
      </c>
      <c r="Z723" s="4" t="str">
        <f t="shared" si="107"/>
        <v>NO</v>
      </c>
      <c r="AA723" s="4" t="str">
        <f t="shared" si="107"/>
        <v>NO</v>
      </c>
      <c r="AB723" s="4" t="str">
        <f t="shared" si="107"/>
        <v>NO</v>
      </c>
      <c r="AD723" s="4">
        <f t="shared" si="108"/>
        <v>0</v>
      </c>
    </row>
    <row r="724" spans="1:30" ht="27.65" customHeight="1" x14ac:dyDescent="0.35">
      <c r="A724" s="34">
        <v>732</v>
      </c>
      <c r="B724" s="1" t="s">
        <v>2200</v>
      </c>
      <c r="C724" s="1"/>
      <c r="D724" s="1"/>
      <c r="E724" s="1"/>
      <c r="F724" s="1" t="str">
        <f t="shared" ref="F724:F733" si="110">B724</f>
        <v>МЕДИЦИНСКИЙ ЦЕНТР КУРКИНО, ООО</v>
      </c>
      <c r="G724" s="35" t="s">
        <v>2201</v>
      </c>
      <c r="H724" s="35" t="s">
        <v>2202</v>
      </c>
      <c r="I724" s="35" t="s">
        <v>33</v>
      </c>
      <c r="J724" s="36">
        <v>484176000</v>
      </c>
      <c r="K724" s="36">
        <v>501129000</v>
      </c>
      <c r="L724" s="36">
        <v>511512000</v>
      </c>
      <c r="M724" s="36">
        <v>499071000</v>
      </c>
      <c r="N724" s="36">
        <v>515259000</v>
      </c>
      <c r="O724" s="37">
        <v>9.74E-2</v>
      </c>
      <c r="P724" s="37">
        <v>0.2545</v>
      </c>
      <c r="Q724" s="37">
        <v>0.252</v>
      </c>
      <c r="R724" s="37">
        <v>0.12670000000000001</v>
      </c>
      <c r="S724" s="37">
        <v>6.6400000000000001E-2</v>
      </c>
      <c r="T724" s="37">
        <v>0.1103</v>
      </c>
      <c r="U724" s="37">
        <v>0.28310000000000002</v>
      </c>
      <c r="V724" s="37">
        <v>0.2999</v>
      </c>
      <c r="W724" s="37">
        <v>0.21099999999999999</v>
      </c>
      <c r="X724" s="37">
        <v>7.3700000000000002E-2</v>
      </c>
      <c r="Z724" s="4" t="str">
        <f t="shared" si="107"/>
        <v>YES</v>
      </c>
      <c r="AA724" s="4" t="str">
        <f t="shared" si="107"/>
        <v>NO</v>
      </c>
      <c r="AB724" s="4" t="str">
        <f t="shared" si="107"/>
        <v>NO</v>
      </c>
      <c r="AD724" s="4">
        <f t="shared" si="108"/>
        <v>1</v>
      </c>
    </row>
    <row r="725" spans="1:30" ht="27.65" customHeight="1" x14ac:dyDescent="0.35">
      <c r="A725" s="34">
        <v>733</v>
      </c>
      <c r="B725" s="1" t="s">
        <v>2203</v>
      </c>
      <c r="C725" s="1" t="s">
        <v>29015</v>
      </c>
      <c r="D725" s="1" t="s">
        <v>29085</v>
      </c>
      <c r="E725" s="1" t="s">
        <v>29098</v>
      </c>
      <c r="F725" s="1" t="str">
        <f t="shared" si="110"/>
        <v>АМЕТРИН, ООО</v>
      </c>
      <c r="G725" s="35" t="s">
        <v>2204</v>
      </c>
      <c r="H725" s="35" t="s">
        <v>2205</v>
      </c>
      <c r="I725" s="35" t="s">
        <v>36</v>
      </c>
      <c r="J725" s="36"/>
      <c r="K725" s="36">
        <v>117588000</v>
      </c>
      <c r="L725" s="36">
        <v>176578000</v>
      </c>
      <c r="M725" s="36">
        <v>418686000</v>
      </c>
      <c r="N725" s="36">
        <v>514537000</v>
      </c>
      <c r="O725" s="37"/>
      <c r="P725" s="37">
        <v>3.7999999999999999E-2</v>
      </c>
      <c r="Q725" s="37">
        <v>0.46650000000000003</v>
      </c>
      <c r="R725" s="37">
        <v>0.49419999999999997</v>
      </c>
      <c r="S725" s="37">
        <v>4.2000000000000003E-2</v>
      </c>
      <c r="T725" s="37"/>
      <c r="U725" s="37"/>
      <c r="V725" s="37"/>
      <c r="W725" s="37"/>
      <c r="X725" s="37"/>
      <c r="Z725" s="4" t="str">
        <f t="shared" si="107"/>
        <v>YES</v>
      </c>
      <c r="AA725" s="4" t="str">
        <f t="shared" si="107"/>
        <v>YES</v>
      </c>
      <c r="AB725" s="4" t="str">
        <f t="shared" si="107"/>
        <v>NO</v>
      </c>
      <c r="AD725" s="4">
        <f t="shared" si="108"/>
        <v>2</v>
      </c>
    </row>
    <row r="726" spans="1:30" ht="27.65" customHeight="1" x14ac:dyDescent="0.35">
      <c r="A726" s="34">
        <v>734</v>
      </c>
      <c r="B726" s="1" t="s">
        <v>2206</v>
      </c>
      <c r="C726" s="1"/>
      <c r="D726" s="1"/>
      <c r="E726" s="1"/>
      <c r="F726" s="1" t="str">
        <f t="shared" si="110"/>
        <v>ЧАЙКА КУНЦЕВО, ООО</v>
      </c>
      <c r="G726" s="35" t="s">
        <v>2207</v>
      </c>
      <c r="H726" s="35" t="s">
        <v>2208</v>
      </c>
      <c r="I726" s="35" t="s">
        <v>23</v>
      </c>
      <c r="J726" s="36">
        <v>18735000</v>
      </c>
      <c r="K726" s="36">
        <v>106921000</v>
      </c>
      <c r="L726" s="36">
        <v>230054000</v>
      </c>
      <c r="M726" s="36">
        <v>415609000</v>
      </c>
      <c r="N726" s="36">
        <v>513691000</v>
      </c>
      <c r="O726" s="37">
        <v>-2.3147000000000002</v>
      </c>
      <c r="P726" s="37">
        <v>-0.48480000000000001</v>
      </c>
      <c r="Q726" s="37">
        <v>1.4500000000000001E-2</v>
      </c>
      <c r="R726" s="37">
        <v>0.1676</v>
      </c>
      <c r="S726" s="37">
        <v>0.12970000000000001</v>
      </c>
      <c r="T726" s="37">
        <v>-2.3393000000000002</v>
      </c>
      <c r="U726" s="37">
        <v>-0.502</v>
      </c>
      <c r="V726" s="37">
        <v>-6.9999999999999999E-4</v>
      </c>
      <c r="W726" s="37">
        <v>0.14560000000000001</v>
      </c>
      <c r="X726" s="37">
        <v>7.8E-2</v>
      </c>
      <c r="Z726" s="4" t="str">
        <f t="shared" si="107"/>
        <v>NO</v>
      </c>
      <c r="AA726" s="4" t="str">
        <f t="shared" si="107"/>
        <v>NO</v>
      </c>
      <c r="AB726" s="4" t="str">
        <f t="shared" si="107"/>
        <v>NO</v>
      </c>
      <c r="AD726" s="4">
        <f t="shared" si="108"/>
        <v>0</v>
      </c>
    </row>
    <row r="727" spans="1:30" ht="14.4" customHeight="1" x14ac:dyDescent="0.35">
      <c r="A727" s="34">
        <v>735</v>
      </c>
      <c r="B727" s="1" t="s">
        <v>2209</v>
      </c>
      <c r="C727" s="1"/>
      <c r="D727" s="1"/>
      <c r="E727" s="1"/>
      <c r="F727" s="1" t="str">
        <f t="shared" si="110"/>
        <v>МЕДСВИСС 03, ООО</v>
      </c>
      <c r="G727" s="35" t="s">
        <v>2210</v>
      </c>
      <c r="H727" s="35" t="s">
        <v>2211</v>
      </c>
      <c r="I727" s="35" t="s">
        <v>33</v>
      </c>
      <c r="J727" s="36">
        <v>620922000</v>
      </c>
      <c r="K727" s="36">
        <v>545823000</v>
      </c>
      <c r="L727" s="36">
        <v>646999000</v>
      </c>
      <c r="M727" s="36">
        <v>390414000</v>
      </c>
      <c r="N727" s="36">
        <v>512427000</v>
      </c>
      <c r="O727" s="37">
        <v>-3.3700000000000001E-2</v>
      </c>
      <c r="P727" s="37">
        <v>-0.2621</v>
      </c>
      <c r="Q727" s="37">
        <v>1.7100000000000001E-2</v>
      </c>
      <c r="R727" s="37">
        <v>-9.4899999999999998E-2</v>
      </c>
      <c r="S727" s="37">
        <v>-0.1525</v>
      </c>
      <c r="T727" s="37">
        <v>-1.2999999999999999E-3</v>
      </c>
      <c r="U727" s="37">
        <v>-0.27139999999999997</v>
      </c>
      <c r="V727" s="37">
        <v>1.06E-2</v>
      </c>
      <c r="W727" s="37">
        <v>-3.0099999999999998E-2</v>
      </c>
      <c r="X727" s="37">
        <v>-0.21229999999999999</v>
      </c>
      <c r="Z727" s="4" t="str">
        <f t="shared" si="107"/>
        <v>NO</v>
      </c>
      <c r="AA727" s="4" t="str">
        <f t="shared" si="107"/>
        <v>NO</v>
      </c>
      <c r="AB727" s="4" t="str">
        <f t="shared" si="107"/>
        <v>NO</v>
      </c>
      <c r="AD727" s="4">
        <f t="shared" si="108"/>
        <v>0</v>
      </c>
    </row>
    <row r="728" spans="1:30" ht="27.65" customHeight="1" x14ac:dyDescent="0.35">
      <c r="A728" s="34">
        <v>736</v>
      </c>
      <c r="B728" s="1" t="s">
        <v>2212</v>
      </c>
      <c r="C728" s="1" t="s">
        <v>29015</v>
      </c>
      <c r="D728" s="1"/>
      <c r="E728" s="1" t="s">
        <v>29008</v>
      </c>
      <c r="F728" s="1" t="str">
        <f t="shared" si="110"/>
        <v>СТОМАТОЛОГИЯ 25, ООО</v>
      </c>
      <c r="G728" s="35" t="s">
        <v>2213</v>
      </c>
      <c r="H728" s="35" t="s">
        <v>2214</v>
      </c>
      <c r="I728" s="35" t="s">
        <v>29</v>
      </c>
      <c r="J728" s="36">
        <v>151633000</v>
      </c>
      <c r="K728" s="36">
        <v>179615000</v>
      </c>
      <c r="L728" s="36">
        <v>245286000</v>
      </c>
      <c r="M728" s="36">
        <v>374245000</v>
      </c>
      <c r="N728" s="36">
        <v>511499000</v>
      </c>
      <c r="O728" s="37">
        <v>7.1900000000000006E-2</v>
      </c>
      <c r="P728" s="37">
        <v>8.9200000000000002E-2</v>
      </c>
      <c r="Q728" s="37">
        <v>5.4199999999999998E-2</v>
      </c>
      <c r="R728" s="37">
        <v>-7.51E-2</v>
      </c>
      <c r="S728" s="37">
        <v>0.13650000000000001</v>
      </c>
      <c r="T728" s="37">
        <v>7.3200000000000001E-2</v>
      </c>
      <c r="U728" s="37"/>
      <c r="V728" s="37"/>
      <c r="W728" s="37"/>
      <c r="X728" s="37"/>
      <c r="Z728" s="4" t="str">
        <f t="shared" si="107"/>
        <v>NO</v>
      </c>
      <c r="AA728" s="4" t="str">
        <f t="shared" si="107"/>
        <v>NO</v>
      </c>
      <c r="AB728" s="4" t="str">
        <f t="shared" si="107"/>
        <v>NO</v>
      </c>
      <c r="AD728" s="4">
        <f t="shared" si="108"/>
        <v>0</v>
      </c>
    </row>
    <row r="729" spans="1:30" ht="14.4" customHeight="1" x14ac:dyDescent="0.35">
      <c r="A729" s="34">
        <v>737</v>
      </c>
      <c r="B729" s="1" t="s">
        <v>2215</v>
      </c>
      <c r="C729" s="1" t="s">
        <v>29015</v>
      </c>
      <c r="D729" s="1"/>
      <c r="E729" s="1" t="s">
        <v>29008</v>
      </c>
      <c r="F729" s="1" t="str">
        <f t="shared" si="110"/>
        <v>КЛИНИКА МЕДИКС, ООО</v>
      </c>
      <c r="G729" s="35" t="s">
        <v>2216</v>
      </c>
      <c r="H729" s="35" t="s">
        <v>2217</v>
      </c>
      <c r="I729" s="35" t="s">
        <v>29</v>
      </c>
      <c r="J729" s="36">
        <v>324711000</v>
      </c>
      <c r="K729" s="36">
        <v>342862000</v>
      </c>
      <c r="L729" s="36">
        <v>391402000</v>
      </c>
      <c r="M729" s="36">
        <v>446996000</v>
      </c>
      <c r="N729" s="36">
        <v>511198000</v>
      </c>
      <c r="O729" s="37">
        <v>0.13039999999999999</v>
      </c>
      <c r="P729" s="37">
        <v>0.17510000000000001</v>
      </c>
      <c r="Q729" s="37">
        <v>0.20330000000000001</v>
      </c>
      <c r="R729" s="37">
        <v>0.19309999999999999</v>
      </c>
      <c r="S729" s="37">
        <v>0.17299999999999999</v>
      </c>
      <c r="T729" s="37">
        <v>0.22539999999999999</v>
      </c>
      <c r="U729" s="37">
        <v>0.15409999999999999</v>
      </c>
      <c r="V729" s="37">
        <v>0.15970000000000001</v>
      </c>
      <c r="W729" s="37">
        <v>0.17050000000000001</v>
      </c>
      <c r="X729" s="37">
        <v>0.16850000000000001</v>
      </c>
      <c r="Z729" s="4" t="str">
        <f t="shared" si="107"/>
        <v>YES</v>
      </c>
      <c r="AA729" s="4" t="str">
        <f t="shared" si="107"/>
        <v>NO</v>
      </c>
      <c r="AB729" s="4" t="str">
        <f t="shared" si="107"/>
        <v>NO</v>
      </c>
      <c r="AD729" s="4">
        <f t="shared" si="108"/>
        <v>1</v>
      </c>
    </row>
    <row r="730" spans="1:30" ht="27.65" customHeight="1" x14ac:dyDescent="0.35">
      <c r="A730" s="34">
        <v>738</v>
      </c>
      <c r="B730" s="1" t="s">
        <v>2218</v>
      </c>
      <c r="C730" s="1" t="s">
        <v>29015</v>
      </c>
      <c r="D730" s="1"/>
      <c r="E730" s="1" t="s">
        <v>29008</v>
      </c>
      <c r="F730" s="1" t="str">
        <f t="shared" si="110"/>
        <v>ЦИФРОВАЯ СТОМАТОЛОГИЯ, ООО</v>
      </c>
      <c r="G730" s="35" t="s">
        <v>2219</v>
      </c>
      <c r="H730" s="35" t="s">
        <v>2220</v>
      </c>
      <c r="I730" s="35" t="s">
        <v>29</v>
      </c>
      <c r="J730" s="36">
        <v>246636000</v>
      </c>
      <c r="K730" s="36">
        <v>286549000</v>
      </c>
      <c r="L730" s="36">
        <v>340864000</v>
      </c>
      <c r="M730" s="36">
        <v>400717000</v>
      </c>
      <c r="N730" s="36">
        <v>510662000</v>
      </c>
      <c r="O730" s="37">
        <v>0.41220000000000001</v>
      </c>
      <c r="P730" s="37">
        <v>0.45579999999999998</v>
      </c>
      <c r="Q730" s="37">
        <v>0.5675</v>
      </c>
      <c r="R730" s="37">
        <v>0.47270000000000001</v>
      </c>
      <c r="S730" s="37">
        <v>0.52180000000000004</v>
      </c>
      <c r="T730" s="37"/>
      <c r="U730" s="37"/>
      <c r="V730" s="37"/>
      <c r="W730" s="37"/>
      <c r="X730" s="37"/>
      <c r="Z730" s="4" t="str">
        <f t="shared" si="107"/>
        <v>YES</v>
      </c>
      <c r="AA730" s="4" t="str">
        <f t="shared" si="107"/>
        <v>YES</v>
      </c>
      <c r="AB730" s="4" t="str">
        <f t="shared" si="107"/>
        <v>YES</v>
      </c>
      <c r="AD730" s="4">
        <f t="shared" si="108"/>
        <v>3</v>
      </c>
    </row>
    <row r="731" spans="1:30" ht="27.65" customHeight="1" x14ac:dyDescent="0.35">
      <c r="A731" s="34">
        <v>739</v>
      </c>
      <c r="B731" s="1" t="s">
        <v>2221</v>
      </c>
      <c r="C731" s="1" t="s">
        <v>29015</v>
      </c>
      <c r="D731" s="1"/>
      <c r="E731" s="1" t="s">
        <v>29008</v>
      </c>
      <c r="F731" s="1" t="str">
        <f t="shared" si="110"/>
        <v>МЕГАДЕНТА КЛИНИК, ООО</v>
      </c>
      <c r="G731" s="35" t="s">
        <v>2222</v>
      </c>
      <c r="H731" s="35" t="s">
        <v>2223</v>
      </c>
      <c r="I731" s="35" t="s">
        <v>29</v>
      </c>
      <c r="J731" s="36">
        <v>324773000</v>
      </c>
      <c r="K731" s="36">
        <v>380927000</v>
      </c>
      <c r="L731" s="36">
        <v>419991000</v>
      </c>
      <c r="M731" s="36">
        <v>469280000</v>
      </c>
      <c r="N731" s="36">
        <v>509931000</v>
      </c>
      <c r="O731" s="37">
        <v>0.34200000000000003</v>
      </c>
      <c r="P731" s="37">
        <v>0.3493</v>
      </c>
      <c r="Q731" s="37">
        <v>0.37019999999999997</v>
      </c>
      <c r="R731" s="37">
        <v>0.3332</v>
      </c>
      <c r="S731" s="37">
        <v>0.25030000000000002</v>
      </c>
      <c r="T731" s="37">
        <v>0.35370000000000001</v>
      </c>
      <c r="U731" s="37">
        <v>0.33200000000000002</v>
      </c>
      <c r="V731" s="37">
        <v>0.35659999999999997</v>
      </c>
      <c r="W731" s="37"/>
      <c r="X731" s="37"/>
      <c r="Z731" s="4" t="str">
        <f t="shared" si="107"/>
        <v>YES</v>
      </c>
      <c r="AA731" s="4" t="str">
        <f t="shared" si="107"/>
        <v>YES</v>
      </c>
      <c r="AB731" s="4" t="str">
        <f t="shared" si="107"/>
        <v>YES</v>
      </c>
      <c r="AD731" s="4">
        <f t="shared" si="108"/>
        <v>3</v>
      </c>
    </row>
    <row r="732" spans="1:30" ht="14.4" customHeight="1" x14ac:dyDescent="0.35">
      <c r="A732" s="34">
        <v>740</v>
      </c>
      <c r="B732" s="1" t="s">
        <v>2224</v>
      </c>
      <c r="C732" s="1"/>
      <c r="D732" s="1"/>
      <c r="E732" s="1"/>
      <c r="F732" s="1" t="str">
        <f t="shared" si="110"/>
        <v>СТЕМФИС, ООО</v>
      </c>
      <c r="G732" s="35" t="s">
        <v>2225</v>
      </c>
      <c r="H732" s="35" t="s">
        <v>2226</v>
      </c>
      <c r="I732" s="35" t="s">
        <v>23</v>
      </c>
      <c r="J732" s="36">
        <v>198599000</v>
      </c>
      <c r="K732" s="36"/>
      <c r="L732" s="36">
        <v>174077000</v>
      </c>
      <c r="M732" s="36">
        <v>570172000</v>
      </c>
      <c r="N732" s="36">
        <v>509584000</v>
      </c>
      <c r="O732" s="37">
        <v>0.17080000000000001</v>
      </c>
      <c r="P732" s="37"/>
      <c r="Q732" s="37">
        <v>0.25409999999999999</v>
      </c>
      <c r="R732" s="37">
        <v>9.2299999999999993E-2</v>
      </c>
      <c r="S732" s="37">
        <v>-5.0000000000000001E-4</v>
      </c>
      <c r="T732" s="37"/>
      <c r="U732" s="37"/>
      <c r="V732" s="37"/>
      <c r="W732" s="37"/>
      <c r="X732" s="37"/>
      <c r="Z732" s="4" t="str">
        <f t="shared" si="107"/>
        <v>YES</v>
      </c>
      <c r="AA732" s="4" t="str">
        <f t="shared" si="107"/>
        <v>NO</v>
      </c>
      <c r="AB732" s="4" t="str">
        <f t="shared" si="107"/>
        <v>NO</v>
      </c>
      <c r="AD732" s="4">
        <f t="shared" si="108"/>
        <v>1</v>
      </c>
    </row>
    <row r="733" spans="1:30" ht="14.4" customHeight="1" x14ac:dyDescent="0.35">
      <c r="A733" s="34">
        <v>741</v>
      </c>
      <c r="B733" s="1" t="s">
        <v>2227</v>
      </c>
      <c r="C733" s="1" t="s">
        <v>29015</v>
      </c>
      <c r="D733" s="1" t="s">
        <v>29042</v>
      </c>
      <c r="E733" s="1"/>
      <c r="F733" s="1" t="str">
        <f t="shared" si="110"/>
        <v>АРС МЕДИКА, ООО</v>
      </c>
      <c r="G733" s="35" t="s">
        <v>2228</v>
      </c>
      <c r="H733" s="35" t="s">
        <v>2229</v>
      </c>
      <c r="I733" s="35" t="s">
        <v>23</v>
      </c>
      <c r="J733" s="36">
        <v>131526000</v>
      </c>
      <c r="K733" s="36">
        <v>123063000</v>
      </c>
      <c r="L733" s="36">
        <v>146632000</v>
      </c>
      <c r="M733" s="36">
        <v>171133000</v>
      </c>
      <c r="N733" s="36">
        <v>509138000</v>
      </c>
      <c r="O733" s="37">
        <v>0.63190000000000002</v>
      </c>
      <c r="P733" s="37">
        <v>0.48780000000000001</v>
      </c>
      <c r="Q733" s="37">
        <v>0.51590000000000003</v>
      </c>
      <c r="R733" s="37">
        <v>0.56040000000000001</v>
      </c>
      <c r="S733" s="37">
        <v>0.1164</v>
      </c>
      <c r="T733" s="37">
        <v>-7.4000000000000003E-3</v>
      </c>
      <c r="U733" s="37">
        <v>-8.9999999999999993E-3</v>
      </c>
      <c r="V733" s="37">
        <v>-4.4999999999999997E-3</v>
      </c>
      <c r="W733" s="37">
        <v>-4.0000000000000002E-4</v>
      </c>
      <c r="X733" s="37"/>
      <c r="Z733" s="4" t="str">
        <f t="shared" si="107"/>
        <v>YES</v>
      </c>
      <c r="AA733" s="4" t="str">
        <f t="shared" si="107"/>
        <v>YES</v>
      </c>
      <c r="AB733" s="4" t="str">
        <f t="shared" si="107"/>
        <v>NO</v>
      </c>
      <c r="AD733" s="4">
        <f t="shared" si="108"/>
        <v>2</v>
      </c>
    </row>
    <row r="734" spans="1:30" ht="14.4" customHeight="1" x14ac:dyDescent="0.35">
      <c r="A734" s="34">
        <v>742</v>
      </c>
      <c r="B734" s="1" t="s">
        <v>2230</v>
      </c>
      <c r="C734" s="1" t="s">
        <v>29015</v>
      </c>
      <c r="D734" s="1" t="s">
        <v>29042</v>
      </c>
      <c r="E734" s="1"/>
      <c r="F734" s="1" t="s">
        <v>28744</v>
      </c>
      <c r="G734" s="35" t="s">
        <v>2231</v>
      </c>
      <c r="H734" s="35" t="s">
        <v>2232</v>
      </c>
      <c r="I734" s="35" t="s">
        <v>23</v>
      </c>
      <c r="J734" s="36">
        <v>211359000</v>
      </c>
      <c r="K734" s="36">
        <v>285921000</v>
      </c>
      <c r="L734" s="36">
        <v>369319000</v>
      </c>
      <c r="M734" s="36">
        <v>450194000</v>
      </c>
      <c r="N734" s="36">
        <v>508569000</v>
      </c>
      <c r="O734" s="37">
        <v>0.1071</v>
      </c>
      <c r="P734" s="37">
        <v>0.1021</v>
      </c>
      <c r="Q734" s="37">
        <v>9.4100000000000003E-2</v>
      </c>
      <c r="R734" s="37">
        <v>0.2203</v>
      </c>
      <c r="S734" s="37">
        <v>0.23630000000000001</v>
      </c>
      <c r="T734" s="37"/>
      <c r="U734" s="37"/>
      <c r="V734" s="37"/>
      <c r="W734" s="37">
        <v>-2.8899999999999999E-2</v>
      </c>
      <c r="X734" s="37">
        <v>-2.0299999999999999E-2</v>
      </c>
      <c r="Z734" s="4" t="str">
        <f t="shared" si="107"/>
        <v>NO</v>
      </c>
      <c r="AA734" s="4" t="str">
        <f t="shared" si="107"/>
        <v>YES</v>
      </c>
      <c r="AB734" s="4" t="str">
        <f t="shared" si="107"/>
        <v>YES</v>
      </c>
      <c r="AD734" s="4">
        <f t="shared" si="108"/>
        <v>2</v>
      </c>
    </row>
    <row r="735" spans="1:30" ht="14.4" customHeight="1" x14ac:dyDescent="0.35">
      <c r="A735" s="34">
        <v>743</v>
      </c>
      <c r="B735" s="1" t="s">
        <v>2233</v>
      </c>
      <c r="C735" s="1"/>
      <c r="D735" s="1"/>
      <c r="E735" s="1"/>
      <c r="F735" s="1" t="str">
        <f>B735</f>
        <v>СКНЦ, ООО</v>
      </c>
      <c r="G735" s="35" t="s">
        <v>2234</v>
      </c>
      <c r="H735" s="35" t="s">
        <v>2235</v>
      </c>
      <c r="I735" s="35" t="s">
        <v>23</v>
      </c>
      <c r="J735" s="36">
        <v>347640000</v>
      </c>
      <c r="K735" s="36">
        <v>354976000</v>
      </c>
      <c r="L735" s="36">
        <v>397148000</v>
      </c>
      <c r="M735" s="36">
        <v>453825000</v>
      </c>
      <c r="N735" s="36">
        <v>508567000</v>
      </c>
      <c r="O735" s="37">
        <v>-0.31979999999999997</v>
      </c>
      <c r="P735" s="37">
        <v>-0.1867</v>
      </c>
      <c r="Q735" s="37">
        <v>-8.2199999999999995E-2</v>
      </c>
      <c r="R735" s="37">
        <v>-3.1099999999999999E-2</v>
      </c>
      <c r="S735" s="37">
        <v>3.8E-3</v>
      </c>
      <c r="T735" s="37">
        <v>-0.3286</v>
      </c>
      <c r="U735" s="37">
        <v>-0.25169999999999998</v>
      </c>
      <c r="V735" s="37">
        <v>-0.17460000000000001</v>
      </c>
      <c r="W735" s="37">
        <v>-9.7500000000000003E-2</v>
      </c>
      <c r="X735" s="37">
        <v>-6.0600000000000001E-2</v>
      </c>
      <c r="Z735" s="4" t="str">
        <f t="shared" si="107"/>
        <v>NO</v>
      </c>
      <c r="AA735" s="4" t="str">
        <f t="shared" si="107"/>
        <v>NO</v>
      </c>
      <c r="AB735" s="4" t="str">
        <f t="shared" si="107"/>
        <v>NO</v>
      </c>
      <c r="AD735" s="4">
        <f t="shared" si="108"/>
        <v>0</v>
      </c>
    </row>
    <row r="736" spans="1:30" ht="14.4" customHeight="1" x14ac:dyDescent="0.35">
      <c r="A736" s="34">
        <v>744</v>
      </c>
      <c r="B736" s="1" t="s">
        <v>2236</v>
      </c>
      <c r="C736" s="1" t="s">
        <v>28702</v>
      </c>
      <c r="D736" s="1"/>
      <c r="E736" s="1"/>
      <c r="F736" s="1" t="s">
        <v>29262</v>
      </c>
      <c r="G736" s="35" t="s">
        <v>2237</v>
      </c>
      <c r="H736" s="35" t="s">
        <v>2238</v>
      </c>
      <c r="I736" s="35" t="s">
        <v>87</v>
      </c>
      <c r="J736" s="36">
        <v>220649000</v>
      </c>
      <c r="K736" s="36">
        <v>308069000</v>
      </c>
      <c r="L736" s="36">
        <v>376713000</v>
      </c>
      <c r="M736" s="36">
        <v>444888000</v>
      </c>
      <c r="N736" s="36">
        <v>508546000</v>
      </c>
      <c r="O736" s="37">
        <v>2.35E-2</v>
      </c>
      <c r="P736" s="37">
        <v>5.1999999999999998E-2</v>
      </c>
      <c r="Q736" s="37">
        <v>2.2000000000000001E-3</v>
      </c>
      <c r="R736" s="37">
        <v>1.29E-2</v>
      </c>
      <c r="S736" s="37">
        <v>1.7999999999999999E-2</v>
      </c>
      <c r="T736" s="37">
        <v>9.5299999999999996E-2</v>
      </c>
      <c r="U736" s="37">
        <v>4.19E-2</v>
      </c>
      <c r="V736" s="37">
        <v>-2.7000000000000001E-3</v>
      </c>
      <c r="W736" s="37">
        <v>7.3000000000000001E-3</v>
      </c>
      <c r="X736" s="37">
        <v>1.14E-2</v>
      </c>
      <c r="Z736" s="4" t="str">
        <f t="shared" si="107"/>
        <v>NO</v>
      </c>
      <c r="AA736" s="4" t="str">
        <f t="shared" si="107"/>
        <v>NO</v>
      </c>
      <c r="AB736" s="4" t="str">
        <f t="shared" si="107"/>
        <v>NO</v>
      </c>
      <c r="AD736" s="4">
        <f t="shared" si="108"/>
        <v>0</v>
      </c>
    </row>
    <row r="737" spans="1:30" ht="27.65" customHeight="1" x14ac:dyDescent="0.35">
      <c r="A737" s="39">
        <v>745</v>
      </c>
      <c r="B737" s="13" t="s">
        <v>2239</v>
      </c>
      <c r="C737" s="13" t="s">
        <v>29015</v>
      </c>
      <c r="D737" s="13" t="s">
        <v>29043</v>
      </c>
      <c r="E737" s="15" t="s">
        <v>29109</v>
      </c>
      <c r="F737" s="1" t="str">
        <f t="shared" ref="F737:F744" si="111">B737</f>
        <v>МЕДАЛЛ ЭСТЕТИКА, ООО</v>
      </c>
      <c r="G737" s="40" t="s">
        <v>2240</v>
      </c>
      <c r="H737" s="40" t="s">
        <v>2241</v>
      </c>
      <c r="I737" s="40" t="s">
        <v>390</v>
      </c>
      <c r="J737" s="41">
        <v>237846000</v>
      </c>
      <c r="K737" s="41">
        <v>246601000</v>
      </c>
      <c r="L737" s="41">
        <v>344736000</v>
      </c>
      <c r="M737" s="41">
        <v>365987000</v>
      </c>
      <c r="N737" s="41">
        <v>508346000</v>
      </c>
      <c r="O737" s="42">
        <v>0.54420000000000002</v>
      </c>
      <c r="P737" s="42">
        <v>0.5262</v>
      </c>
      <c r="Q737" s="42">
        <v>0.5998</v>
      </c>
      <c r="R737" s="42">
        <v>0.66220000000000001</v>
      </c>
      <c r="S737" s="42">
        <v>0.75829999999999997</v>
      </c>
      <c r="T737" s="42"/>
      <c r="U737" s="42">
        <v>-2.3E-2</v>
      </c>
      <c r="V737" s="42">
        <v>-1.6299999999999999E-2</v>
      </c>
      <c r="W737" s="42">
        <v>-5.1000000000000004E-3</v>
      </c>
      <c r="X737" s="42">
        <v>-4.3E-3</v>
      </c>
      <c r="Z737" s="4" t="str">
        <f t="shared" si="107"/>
        <v>YES</v>
      </c>
      <c r="AA737" s="4" t="str">
        <f t="shared" si="107"/>
        <v>YES</v>
      </c>
      <c r="AB737" s="4" t="str">
        <f t="shared" si="107"/>
        <v>YES</v>
      </c>
      <c r="AD737" s="4">
        <f t="shared" si="108"/>
        <v>3</v>
      </c>
    </row>
    <row r="738" spans="1:30" ht="27.65" customHeight="1" x14ac:dyDescent="0.35">
      <c r="A738" s="34">
        <v>746</v>
      </c>
      <c r="B738" s="1" t="s">
        <v>2242</v>
      </c>
      <c r="C738" s="1"/>
      <c r="D738" s="1"/>
      <c r="E738" s="1"/>
      <c r="F738" s="1" t="str">
        <f t="shared" si="111"/>
        <v>ДОКТОР ЛАЙТ ПЕРМЬ, ООО</v>
      </c>
      <c r="G738" s="35" t="s">
        <v>2243</v>
      </c>
      <c r="H738" s="35" t="s">
        <v>2244</v>
      </c>
      <c r="I738" s="35" t="s">
        <v>33</v>
      </c>
      <c r="J738" s="36"/>
      <c r="K738" s="36"/>
      <c r="L738" s="36"/>
      <c r="M738" s="36">
        <v>43222000</v>
      </c>
      <c r="N738" s="36">
        <v>506920000</v>
      </c>
      <c r="O738" s="37"/>
      <c r="P738" s="37"/>
      <c r="Q738" s="37"/>
      <c r="R738" s="37">
        <v>0.12909999999999999</v>
      </c>
      <c r="S738" s="37">
        <v>-0.1089</v>
      </c>
      <c r="T738" s="37"/>
      <c r="U738" s="37"/>
      <c r="V738" s="37"/>
      <c r="W738" s="37">
        <v>8.6400000000000005E-2</v>
      </c>
      <c r="X738" s="37">
        <v>-0.2596</v>
      </c>
      <c r="Z738" s="4" t="str">
        <f t="shared" si="107"/>
        <v>NO</v>
      </c>
      <c r="AA738" s="4" t="str">
        <f t="shared" si="107"/>
        <v>NO</v>
      </c>
      <c r="AB738" s="4" t="str">
        <f t="shared" si="107"/>
        <v>NO</v>
      </c>
      <c r="AD738" s="4">
        <f t="shared" si="108"/>
        <v>0</v>
      </c>
    </row>
    <row r="739" spans="1:30" ht="27.65" customHeight="1" x14ac:dyDescent="0.35">
      <c r="A739" s="34">
        <v>747</v>
      </c>
      <c r="B739" s="1" t="s">
        <v>2245</v>
      </c>
      <c r="C739" s="1" t="s">
        <v>29015</v>
      </c>
      <c r="D739" s="1" t="s">
        <v>29085</v>
      </c>
      <c r="E739" s="1" t="s">
        <v>29006</v>
      </c>
      <c r="F739" s="1" t="str">
        <f t="shared" si="111"/>
        <v>ОЦ ЭКСИМЕР, ООО</v>
      </c>
      <c r="G739" s="35" t="s">
        <v>2246</v>
      </c>
      <c r="H739" s="35" t="s">
        <v>2247</v>
      </c>
      <c r="I739" s="35" t="s">
        <v>33</v>
      </c>
      <c r="J739" s="36">
        <v>331873000</v>
      </c>
      <c r="K739" s="36">
        <v>363548000</v>
      </c>
      <c r="L739" s="36">
        <v>430175000</v>
      </c>
      <c r="M739" s="36">
        <v>478678000</v>
      </c>
      <c r="N739" s="36">
        <v>506411000</v>
      </c>
      <c r="O739" s="37">
        <v>0.19059999999999999</v>
      </c>
      <c r="P739" s="37">
        <v>0.18779999999999999</v>
      </c>
      <c r="Q739" s="37">
        <v>0.22450000000000001</v>
      </c>
      <c r="R739" s="37">
        <v>0.21</v>
      </c>
      <c r="S739" s="37">
        <v>6.6199999999999995E-2</v>
      </c>
      <c r="T739" s="37"/>
      <c r="U739" s="37"/>
      <c r="V739" s="37"/>
      <c r="W739" s="37"/>
      <c r="X739" s="37"/>
      <c r="Z739" s="4" t="str">
        <f t="shared" si="107"/>
        <v>YES</v>
      </c>
      <c r="AA739" s="4" t="str">
        <f t="shared" si="107"/>
        <v>YES</v>
      </c>
      <c r="AB739" s="4" t="str">
        <f t="shared" si="107"/>
        <v>NO</v>
      </c>
      <c r="AD739" s="4">
        <f t="shared" si="108"/>
        <v>2</v>
      </c>
    </row>
    <row r="740" spans="1:30" ht="27.65" customHeight="1" x14ac:dyDescent="0.35">
      <c r="A740" s="34">
        <v>748</v>
      </c>
      <c r="B740" s="1" t="s">
        <v>2248</v>
      </c>
      <c r="C740" s="1" t="s">
        <v>29015</v>
      </c>
      <c r="D740" s="1"/>
      <c r="E740" s="1" t="s">
        <v>29008</v>
      </c>
      <c r="F740" s="1" t="str">
        <f t="shared" si="111"/>
        <v>ДЕНТА, ООО</v>
      </c>
      <c r="G740" s="35" t="s">
        <v>2249</v>
      </c>
      <c r="H740" s="35" t="s">
        <v>2250</v>
      </c>
      <c r="I740" s="35" t="s">
        <v>29</v>
      </c>
      <c r="J740" s="36">
        <v>217603000</v>
      </c>
      <c r="K740" s="36">
        <v>272713000</v>
      </c>
      <c r="L740" s="36">
        <v>353599000</v>
      </c>
      <c r="M740" s="36">
        <v>461419000</v>
      </c>
      <c r="N740" s="36">
        <v>506206000</v>
      </c>
      <c r="O740" s="37">
        <v>0.3926</v>
      </c>
      <c r="P740" s="37">
        <v>0.41660000000000003</v>
      </c>
      <c r="Q740" s="37">
        <v>0.53920000000000001</v>
      </c>
      <c r="R740" s="37">
        <v>0.57969999999999999</v>
      </c>
      <c r="S740" s="37">
        <v>0.55769999999999997</v>
      </c>
      <c r="T740" s="37">
        <v>-5.0000000000000001E-3</v>
      </c>
      <c r="U740" s="37">
        <v>-6.0000000000000001E-3</v>
      </c>
      <c r="V740" s="37">
        <v>-4.0000000000000002E-4</v>
      </c>
      <c r="W740" s="37">
        <v>-6.9999999999999999E-4</v>
      </c>
      <c r="X740" s="37">
        <v>-5.0000000000000001E-4</v>
      </c>
      <c r="Z740" s="4" t="str">
        <f t="shared" si="107"/>
        <v>YES</v>
      </c>
      <c r="AA740" s="4" t="str">
        <f t="shared" si="107"/>
        <v>YES</v>
      </c>
      <c r="AB740" s="4" t="str">
        <f t="shared" si="107"/>
        <v>YES</v>
      </c>
      <c r="AD740" s="4">
        <f t="shared" si="108"/>
        <v>3</v>
      </c>
    </row>
    <row r="741" spans="1:30" ht="27.65" customHeight="1" x14ac:dyDescent="0.35">
      <c r="A741" s="34">
        <v>749</v>
      </c>
      <c r="B741" s="1" t="s">
        <v>2251</v>
      </c>
      <c r="C741" s="1"/>
      <c r="D741" s="1"/>
      <c r="E741" s="1"/>
      <c r="F741" s="1" t="str">
        <f t="shared" si="111"/>
        <v>НАБЕРЕЖНЫЕ ЧЕЛНЫ, ООО КЛИНИКА-САНАТОРИЙ</v>
      </c>
      <c r="G741" s="35" t="s">
        <v>2252</v>
      </c>
      <c r="H741" s="35" t="s">
        <v>2253</v>
      </c>
      <c r="I741" s="35" t="s">
        <v>23</v>
      </c>
      <c r="J741" s="36">
        <v>259326000</v>
      </c>
      <c r="K741" s="36">
        <v>322323000</v>
      </c>
      <c r="L741" s="36">
        <v>394938000</v>
      </c>
      <c r="M741" s="36">
        <v>436106000</v>
      </c>
      <c r="N741" s="36">
        <v>505678000</v>
      </c>
      <c r="O741" s="37">
        <v>1.03E-2</v>
      </c>
      <c r="P741" s="37">
        <v>-3.9600000000000003E-2</v>
      </c>
      <c r="Q741" s="37">
        <v>-1.67E-2</v>
      </c>
      <c r="R741" s="37">
        <v>-2.64E-2</v>
      </c>
      <c r="S741" s="37">
        <v>-1.4500000000000001E-2</v>
      </c>
      <c r="T741" s="37">
        <v>-2.53E-2</v>
      </c>
      <c r="U741" s="37">
        <v>-5.2299999999999999E-2</v>
      </c>
      <c r="V741" s="37">
        <v>-3.09E-2</v>
      </c>
      <c r="W741" s="37">
        <v>-4.4900000000000002E-2</v>
      </c>
      <c r="X741" s="37">
        <v>-2.41E-2</v>
      </c>
      <c r="Z741" s="4" t="str">
        <f t="shared" si="107"/>
        <v>NO</v>
      </c>
      <c r="AA741" s="4" t="str">
        <f t="shared" si="107"/>
        <v>NO</v>
      </c>
      <c r="AB741" s="4" t="str">
        <f t="shared" si="107"/>
        <v>NO</v>
      </c>
      <c r="AD741" s="4">
        <f t="shared" si="108"/>
        <v>0</v>
      </c>
    </row>
    <row r="742" spans="1:30" ht="14.4" customHeight="1" x14ac:dyDescent="0.35">
      <c r="A742" s="34">
        <v>750</v>
      </c>
      <c r="B742" s="1" t="s">
        <v>2254</v>
      </c>
      <c r="C742" s="1" t="s">
        <v>29082</v>
      </c>
      <c r="D742" s="1"/>
      <c r="E742" s="1"/>
      <c r="F742" s="1" t="str">
        <f t="shared" si="111"/>
        <v>ЕВРОМЕДХОЛДИНГ, ООО</v>
      </c>
      <c r="G742" s="35" t="s">
        <v>2255</v>
      </c>
      <c r="H742" s="35" t="s">
        <v>2256</v>
      </c>
      <c r="I742" s="35" t="s">
        <v>23</v>
      </c>
      <c r="J742" s="36">
        <v>299883000</v>
      </c>
      <c r="K742" s="36">
        <v>314867000</v>
      </c>
      <c r="L742" s="36">
        <v>325504000</v>
      </c>
      <c r="M742" s="36">
        <v>431650000</v>
      </c>
      <c r="N742" s="36">
        <v>505085000</v>
      </c>
      <c r="O742" s="37">
        <v>0.52259999999999995</v>
      </c>
      <c r="P742" s="37">
        <v>0.49309999999999998</v>
      </c>
      <c r="Q742" s="37">
        <v>0.49669999999999997</v>
      </c>
      <c r="R742" s="37">
        <v>0.3921</v>
      </c>
      <c r="S742" s="37">
        <v>0.2802</v>
      </c>
      <c r="T742" s="37">
        <v>0.52429999999999999</v>
      </c>
      <c r="U742" s="37">
        <v>0.50280000000000002</v>
      </c>
      <c r="V742" s="37">
        <v>0.501</v>
      </c>
      <c r="W742" s="37">
        <v>0.38819999999999999</v>
      </c>
      <c r="X742" s="37">
        <v>0.27250000000000002</v>
      </c>
      <c r="Z742" s="4" t="str">
        <f t="shared" si="107"/>
        <v>YES</v>
      </c>
      <c r="AA742" s="4" t="str">
        <f t="shared" si="107"/>
        <v>YES</v>
      </c>
      <c r="AB742" s="4" t="str">
        <f t="shared" si="107"/>
        <v>YES</v>
      </c>
      <c r="AD742" s="4">
        <f t="shared" si="108"/>
        <v>3</v>
      </c>
    </row>
    <row r="743" spans="1:30" ht="14.4" customHeight="1" x14ac:dyDescent="0.35">
      <c r="A743" s="34">
        <v>751</v>
      </c>
      <c r="B743" s="1" t="s">
        <v>2257</v>
      </c>
      <c r="C743" s="1" t="s">
        <v>29046</v>
      </c>
      <c r="D743" s="1"/>
      <c r="E743" s="1"/>
      <c r="F743" s="1" t="str">
        <f t="shared" si="111"/>
        <v>СИТИЛАБ-ДОН, ООО</v>
      </c>
      <c r="G743" s="35" t="s">
        <v>2258</v>
      </c>
      <c r="H743" s="35" t="s">
        <v>2259</v>
      </c>
      <c r="I743" s="35" t="s">
        <v>43</v>
      </c>
      <c r="J743" s="36">
        <v>34776000</v>
      </c>
      <c r="K743" s="36">
        <v>63082000</v>
      </c>
      <c r="L743" s="36">
        <v>212438000</v>
      </c>
      <c r="M743" s="36">
        <v>360236000</v>
      </c>
      <c r="N743" s="36">
        <v>504950000</v>
      </c>
      <c r="O743" s="37">
        <v>-4.53E-2</v>
      </c>
      <c r="P743" s="37">
        <v>-0.19270000000000001</v>
      </c>
      <c r="Q743" s="37">
        <v>-0.1174</v>
      </c>
      <c r="R743" s="37">
        <v>-5.1200000000000002E-2</v>
      </c>
      <c r="S743" s="37">
        <v>1.2699999999999999E-2</v>
      </c>
      <c r="T743" s="37">
        <v>-1.11E-2</v>
      </c>
      <c r="U743" s="37">
        <v>-0.2177</v>
      </c>
      <c r="V743" s="37">
        <v>-0.1159</v>
      </c>
      <c r="W743" s="37">
        <v>-3.5900000000000001E-2</v>
      </c>
      <c r="X743" s="37">
        <v>1.5900000000000001E-2</v>
      </c>
      <c r="Z743" s="4" t="str">
        <f t="shared" si="107"/>
        <v>NO</v>
      </c>
      <c r="AA743" s="4" t="str">
        <f t="shared" si="107"/>
        <v>NO</v>
      </c>
      <c r="AB743" s="4" t="str">
        <f t="shared" si="107"/>
        <v>NO</v>
      </c>
      <c r="AD743" s="4">
        <f t="shared" si="108"/>
        <v>0</v>
      </c>
    </row>
    <row r="744" spans="1:30" ht="14.4" customHeight="1" x14ac:dyDescent="0.35">
      <c r="A744" s="34">
        <v>752</v>
      </c>
      <c r="B744" s="1" t="s">
        <v>2260</v>
      </c>
      <c r="C744" s="1" t="s">
        <v>29015</v>
      </c>
      <c r="D744" s="1"/>
      <c r="E744" s="1" t="s">
        <v>29008</v>
      </c>
      <c r="F744" s="1" t="str">
        <f t="shared" si="111"/>
        <v>А1, ООО</v>
      </c>
      <c r="G744" s="35" t="s">
        <v>2261</v>
      </c>
      <c r="H744" s="35" t="s">
        <v>2262</v>
      </c>
      <c r="I744" s="35" t="s">
        <v>29</v>
      </c>
      <c r="J744" s="36">
        <v>56989000</v>
      </c>
      <c r="K744" s="36">
        <v>55803000</v>
      </c>
      <c r="L744" s="36">
        <v>83068000</v>
      </c>
      <c r="M744" s="36">
        <v>141381000</v>
      </c>
      <c r="N744" s="36">
        <v>504519000</v>
      </c>
      <c r="O744" s="37">
        <v>0.17249999999999999</v>
      </c>
      <c r="P744" s="37">
        <v>8.2699999999999996E-2</v>
      </c>
      <c r="Q744" s="37">
        <v>0.1447</v>
      </c>
      <c r="R744" s="37">
        <v>0.1177</v>
      </c>
      <c r="S744" s="37">
        <v>1.9E-3</v>
      </c>
      <c r="T744" s="37"/>
      <c r="U744" s="37"/>
      <c r="V744" s="37"/>
      <c r="W744" s="37"/>
      <c r="X744" s="37"/>
      <c r="Z744" s="4" t="str">
        <f t="shared" si="107"/>
        <v>NO</v>
      </c>
      <c r="AA744" s="4" t="str">
        <f t="shared" si="107"/>
        <v>NO</v>
      </c>
      <c r="AB744" s="4" t="str">
        <f t="shared" si="107"/>
        <v>NO</v>
      </c>
      <c r="AD744" s="4">
        <f t="shared" si="108"/>
        <v>0</v>
      </c>
    </row>
    <row r="745" spans="1:30" ht="14.4" customHeight="1" x14ac:dyDescent="0.35">
      <c r="A745" s="34">
        <v>753</v>
      </c>
      <c r="B745" s="1" t="s">
        <v>2263</v>
      </c>
      <c r="C745" s="1" t="s">
        <v>28702</v>
      </c>
      <c r="D745" s="1"/>
      <c r="E745" s="1"/>
      <c r="F745" s="1" t="s">
        <v>29262</v>
      </c>
      <c r="G745" s="35" t="s">
        <v>2264</v>
      </c>
      <c r="H745" s="35" t="s">
        <v>2265</v>
      </c>
      <c r="I745" s="35" t="s">
        <v>87</v>
      </c>
      <c r="J745" s="36">
        <v>60042000</v>
      </c>
      <c r="K745" s="36">
        <v>298316000</v>
      </c>
      <c r="L745" s="36">
        <v>403120000</v>
      </c>
      <c r="M745" s="36">
        <v>495069000</v>
      </c>
      <c r="N745" s="36">
        <v>504463000</v>
      </c>
      <c r="O745" s="37">
        <v>2.8500000000000001E-2</v>
      </c>
      <c r="P745" s="37">
        <v>1.9300000000000001E-2</v>
      </c>
      <c r="Q745" s="37">
        <v>9.5299999999999996E-2</v>
      </c>
      <c r="R745" s="37">
        <v>-1.1999999999999999E-3</v>
      </c>
      <c r="S745" s="37">
        <v>5.8200000000000002E-2</v>
      </c>
      <c r="T745" s="37"/>
      <c r="U745" s="37"/>
      <c r="V745" s="37"/>
      <c r="W745" s="37"/>
      <c r="X745" s="37">
        <v>-8.2000000000000007E-3</v>
      </c>
      <c r="Z745" s="4" t="str">
        <f t="shared" si="107"/>
        <v>NO</v>
      </c>
      <c r="AA745" s="4" t="str">
        <f t="shared" si="107"/>
        <v>NO</v>
      </c>
      <c r="AB745" s="4" t="str">
        <f t="shared" si="107"/>
        <v>NO</v>
      </c>
      <c r="AD745" s="4">
        <f t="shared" si="108"/>
        <v>0</v>
      </c>
    </row>
    <row r="746" spans="1:30" ht="27.65" customHeight="1" x14ac:dyDescent="0.35">
      <c r="A746" s="34">
        <v>754</v>
      </c>
      <c r="B746" s="1" t="s">
        <v>2266</v>
      </c>
      <c r="C746" s="1"/>
      <c r="D746" s="1"/>
      <c r="E746" s="1"/>
      <c r="F746" s="1" t="str">
        <f t="shared" ref="F746:F747" si="112">B746</f>
        <v>ВМТ, ООО</v>
      </c>
      <c r="G746" s="35" t="s">
        <v>2267</v>
      </c>
      <c r="H746" s="35" t="s">
        <v>2268</v>
      </c>
      <c r="I746" s="35" t="s">
        <v>23</v>
      </c>
      <c r="J746" s="36">
        <v>157679000</v>
      </c>
      <c r="K746" s="36">
        <v>233580000</v>
      </c>
      <c r="L746" s="36">
        <v>341558000</v>
      </c>
      <c r="M746" s="36">
        <v>359326000</v>
      </c>
      <c r="N746" s="36">
        <v>504234000</v>
      </c>
      <c r="O746" s="37">
        <v>-0.15790000000000001</v>
      </c>
      <c r="P746" s="37">
        <v>-0.10050000000000001</v>
      </c>
      <c r="Q746" s="37">
        <v>1.95E-2</v>
      </c>
      <c r="R746" s="37">
        <v>0.1123</v>
      </c>
      <c r="S746" s="37">
        <v>6.54E-2</v>
      </c>
      <c r="T746" s="37">
        <v>-0.24279999999999999</v>
      </c>
      <c r="U746" s="37">
        <v>-0.26219999999999999</v>
      </c>
      <c r="V746" s="37">
        <v>-7.7899999999999997E-2</v>
      </c>
      <c r="W746" s="37">
        <v>-1.5800000000000002E-2</v>
      </c>
      <c r="X746" s="37">
        <v>6.4699999999999994E-2</v>
      </c>
      <c r="Z746" s="4" t="str">
        <f t="shared" si="107"/>
        <v>NO</v>
      </c>
      <c r="AA746" s="4" t="str">
        <f t="shared" si="107"/>
        <v>NO</v>
      </c>
      <c r="AB746" s="4" t="str">
        <f t="shared" si="107"/>
        <v>NO</v>
      </c>
      <c r="AD746" s="4">
        <f t="shared" si="108"/>
        <v>0</v>
      </c>
    </row>
    <row r="747" spans="1:30" x14ac:dyDescent="0.35">
      <c r="A747" s="34">
        <v>755</v>
      </c>
      <c r="B747" s="1" t="s">
        <v>2269</v>
      </c>
      <c r="C747" s="1" t="s">
        <v>29015</v>
      </c>
      <c r="D747" s="1" t="s">
        <v>29043</v>
      </c>
      <c r="E747" s="1" t="s">
        <v>29050</v>
      </c>
      <c r="F747" s="1" t="str">
        <f t="shared" si="112"/>
        <v>ИНСТИТУТ РЕПРОДУКТИВНОЙ МЕДИЦИНЫ, ООО</v>
      </c>
      <c r="G747" s="35" t="s">
        <v>2270</v>
      </c>
      <c r="H747" s="35" t="s">
        <v>2271</v>
      </c>
      <c r="I747" s="35" t="s">
        <v>390</v>
      </c>
      <c r="J747" s="36">
        <v>267285000</v>
      </c>
      <c r="K747" s="36">
        <v>273066000</v>
      </c>
      <c r="L747" s="36">
        <v>368331000</v>
      </c>
      <c r="M747" s="36">
        <v>452952000</v>
      </c>
      <c r="N747" s="36">
        <v>503769000</v>
      </c>
      <c r="O747" s="37">
        <v>0.1057</v>
      </c>
      <c r="P747" s="37">
        <v>4.9500000000000002E-2</v>
      </c>
      <c r="Q747" s="37">
        <v>0.12889999999999999</v>
      </c>
      <c r="R747" s="37">
        <v>0.20219999999999999</v>
      </c>
      <c r="S747" s="37">
        <v>0.21099999999999999</v>
      </c>
      <c r="T747" s="37">
        <v>4.2000000000000003E-2</v>
      </c>
      <c r="U747" s="37">
        <v>7.1999999999999998E-3</v>
      </c>
      <c r="V747" s="37">
        <v>0.1515</v>
      </c>
      <c r="W747" s="37">
        <v>0.18340000000000001</v>
      </c>
      <c r="X747" s="37">
        <v>0.1777</v>
      </c>
      <c r="Z747" s="4" t="str">
        <f t="shared" si="107"/>
        <v>NO</v>
      </c>
      <c r="AA747" s="4" t="str">
        <f t="shared" si="107"/>
        <v>YES</v>
      </c>
      <c r="AB747" s="4" t="str">
        <f t="shared" si="107"/>
        <v>YES</v>
      </c>
      <c r="AD747" s="4">
        <f t="shared" si="108"/>
        <v>2</v>
      </c>
    </row>
    <row r="748" spans="1:30" ht="41.4" customHeight="1" x14ac:dyDescent="0.35">
      <c r="A748" s="34">
        <v>756</v>
      </c>
      <c r="B748" s="1" t="s">
        <v>2272</v>
      </c>
      <c r="C748" s="1" t="s">
        <v>28702</v>
      </c>
      <c r="D748" s="1"/>
      <c r="E748" s="1"/>
      <c r="F748" s="1" t="s">
        <v>29262</v>
      </c>
      <c r="G748" s="35" t="s">
        <v>2273</v>
      </c>
      <c r="H748" s="35" t="s">
        <v>2274</v>
      </c>
      <c r="I748" s="35" t="s">
        <v>87</v>
      </c>
      <c r="J748" s="36">
        <v>364394000</v>
      </c>
      <c r="K748" s="36">
        <v>237769000</v>
      </c>
      <c r="L748" s="36">
        <v>228152000</v>
      </c>
      <c r="M748" s="36">
        <v>349461000</v>
      </c>
      <c r="N748" s="36">
        <v>503663000</v>
      </c>
      <c r="O748" s="37">
        <v>8.2900000000000001E-2</v>
      </c>
      <c r="P748" s="37">
        <v>-0.1217</v>
      </c>
      <c r="Q748" s="37">
        <v>-0.11990000000000001</v>
      </c>
      <c r="R748" s="37">
        <v>5.1999999999999998E-3</v>
      </c>
      <c r="S748" s="37">
        <v>0.1052</v>
      </c>
      <c r="T748" s="37">
        <v>0.22939999999999999</v>
      </c>
      <c r="U748" s="37">
        <v>-0.1089</v>
      </c>
      <c r="V748" s="37">
        <v>-5.2499999999999998E-2</v>
      </c>
      <c r="W748" s="37">
        <v>-2.3E-3</v>
      </c>
      <c r="X748" s="37">
        <v>0.1075</v>
      </c>
      <c r="Z748" s="4" t="str">
        <f t="shared" si="107"/>
        <v>NO</v>
      </c>
      <c r="AA748" s="4" t="str">
        <f t="shared" si="107"/>
        <v>NO</v>
      </c>
      <c r="AB748" s="4" t="str">
        <f t="shared" si="107"/>
        <v>NO</v>
      </c>
      <c r="AD748" s="4">
        <f t="shared" si="108"/>
        <v>0</v>
      </c>
    </row>
    <row r="749" spans="1:30" ht="14.4" customHeight="1" x14ac:dyDescent="0.35">
      <c r="A749" s="34">
        <v>757</v>
      </c>
      <c r="B749" s="1" t="s">
        <v>2275</v>
      </c>
      <c r="C749" s="1" t="s">
        <v>29015</v>
      </c>
      <c r="D749" s="1"/>
      <c r="E749" s="1" t="s">
        <v>29008</v>
      </c>
      <c r="F749" s="1" t="str">
        <f t="shared" ref="F749:F750" si="113">B749</f>
        <v>СТОМАТОЛОГИЯ САМАРА, ООО</v>
      </c>
      <c r="G749" s="35" t="s">
        <v>2276</v>
      </c>
      <c r="H749" s="35" t="s">
        <v>2277</v>
      </c>
      <c r="I749" s="35" t="s">
        <v>29</v>
      </c>
      <c r="J749" s="36"/>
      <c r="K749" s="36"/>
      <c r="L749" s="36">
        <v>27650000</v>
      </c>
      <c r="M749" s="36">
        <v>292671000</v>
      </c>
      <c r="N749" s="36">
        <v>503539000</v>
      </c>
      <c r="O749" s="37"/>
      <c r="P749" s="37"/>
      <c r="Q749" s="37">
        <v>-0.38519999999999999</v>
      </c>
      <c r="R749" s="37">
        <v>0.24199999999999999</v>
      </c>
      <c r="S749" s="37">
        <v>0.18909999999999999</v>
      </c>
      <c r="T749" s="37"/>
      <c r="U749" s="37"/>
      <c r="V749" s="37">
        <v>-1.6199999999999999E-2</v>
      </c>
      <c r="W749" s="37">
        <v>-1.8E-3</v>
      </c>
      <c r="X749" s="37"/>
      <c r="Z749" s="4" t="str">
        <f t="shared" si="107"/>
        <v>NO</v>
      </c>
      <c r="AA749" s="4" t="str">
        <f t="shared" si="107"/>
        <v>YES</v>
      </c>
      <c r="AB749" s="4" t="str">
        <f t="shared" si="107"/>
        <v>NO</v>
      </c>
      <c r="AD749" s="4">
        <f t="shared" si="108"/>
        <v>1</v>
      </c>
    </row>
    <row r="750" spans="1:30" ht="27.65" customHeight="1" x14ac:dyDescent="0.35">
      <c r="A750" s="34">
        <v>758</v>
      </c>
      <c r="B750" s="1" t="s">
        <v>2278</v>
      </c>
      <c r="C750" s="1" t="s">
        <v>29015</v>
      </c>
      <c r="D750" s="1"/>
      <c r="E750" s="1"/>
      <c r="F750" s="1" t="str">
        <f t="shared" si="113"/>
        <v>КЛИНИКА ЭКСПЕРТ ТУЛА, ООО</v>
      </c>
      <c r="G750" s="35" t="s">
        <v>2279</v>
      </c>
      <c r="H750" s="35" t="s">
        <v>2280</v>
      </c>
      <c r="I750" s="35" t="s">
        <v>33</v>
      </c>
      <c r="J750" s="36">
        <v>265113000</v>
      </c>
      <c r="K750" s="36">
        <v>278229000</v>
      </c>
      <c r="L750" s="36">
        <v>340215000</v>
      </c>
      <c r="M750" s="36">
        <v>405546000</v>
      </c>
      <c r="N750" s="36">
        <v>503239000</v>
      </c>
      <c r="O750" s="37">
        <v>8.0399999999999999E-2</v>
      </c>
      <c r="P750" s="37">
        <v>0.1573</v>
      </c>
      <c r="Q750" s="37">
        <v>0.14219999999999999</v>
      </c>
      <c r="R750" s="37">
        <v>0.14699999999999999</v>
      </c>
      <c r="S750" s="37">
        <v>0.22689999999999999</v>
      </c>
      <c r="T750" s="37">
        <v>6.1499999999999999E-2</v>
      </c>
      <c r="U750" s="37">
        <v>8.5999999999999993E-2</v>
      </c>
      <c r="V750" s="37">
        <v>0.123</v>
      </c>
      <c r="W750" s="37">
        <v>0.1007</v>
      </c>
      <c r="X750" s="37">
        <v>0.19059999999999999</v>
      </c>
      <c r="Z750" s="4" t="str">
        <f t="shared" si="107"/>
        <v>NO</v>
      </c>
      <c r="AA750" s="4" t="str">
        <f t="shared" si="107"/>
        <v>NO</v>
      </c>
      <c r="AB750" s="4" t="str">
        <f t="shared" si="107"/>
        <v>YES</v>
      </c>
      <c r="AD750" s="4">
        <f t="shared" si="108"/>
        <v>1</v>
      </c>
    </row>
    <row r="751" spans="1:30" ht="27.65" customHeight="1" x14ac:dyDescent="0.35">
      <c r="A751" s="34">
        <v>759</v>
      </c>
      <c r="B751" s="1" t="s">
        <v>2281</v>
      </c>
      <c r="C751" s="1" t="s">
        <v>29081</v>
      </c>
      <c r="D751" s="1"/>
      <c r="E751" s="1"/>
      <c r="F751" s="1" t="s">
        <v>29262</v>
      </c>
      <c r="G751" s="35" t="s">
        <v>2282</v>
      </c>
      <c r="H751" s="35" t="s">
        <v>2283</v>
      </c>
      <c r="I751" s="35" t="s">
        <v>23</v>
      </c>
      <c r="J751" s="36">
        <v>272884000</v>
      </c>
      <c r="K751" s="36">
        <v>354986000</v>
      </c>
      <c r="L751" s="36">
        <v>356039000</v>
      </c>
      <c r="M751" s="36">
        <v>429691000</v>
      </c>
      <c r="N751" s="36">
        <v>503044000</v>
      </c>
      <c r="O751" s="37">
        <v>-7.5600000000000001E-2</v>
      </c>
      <c r="P751" s="37">
        <v>-7.0000000000000001E-3</v>
      </c>
      <c r="Q751" s="37">
        <v>-0.1167</v>
      </c>
      <c r="R751" s="37">
        <v>2.75E-2</v>
      </c>
      <c r="S751" s="37">
        <v>-1.34E-2</v>
      </c>
      <c r="T751" s="37">
        <v>-7.5600000000000001E-2</v>
      </c>
      <c r="U751" s="37">
        <v>-7.0000000000000001E-3</v>
      </c>
      <c r="V751" s="37">
        <v>-0.1167</v>
      </c>
      <c r="W751" s="37">
        <v>2.75E-2</v>
      </c>
      <c r="X751" s="37">
        <v>-1.34E-2</v>
      </c>
      <c r="Z751" s="4" t="str">
        <f t="shared" si="107"/>
        <v>NO</v>
      </c>
      <c r="AA751" s="4" t="str">
        <f t="shared" si="107"/>
        <v>NO</v>
      </c>
      <c r="AB751" s="4" t="str">
        <f t="shared" si="107"/>
        <v>NO</v>
      </c>
      <c r="AD751" s="4">
        <f t="shared" si="108"/>
        <v>0</v>
      </c>
    </row>
    <row r="752" spans="1:30" ht="14.4" customHeight="1" x14ac:dyDescent="0.35">
      <c r="A752" s="34">
        <v>760</v>
      </c>
      <c r="B752" s="1" t="s">
        <v>2284</v>
      </c>
      <c r="C752" s="1" t="s">
        <v>29015</v>
      </c>
      <c r="D752" s="1"/>
      <c r="E752" s="1" t="s">
        <v>29008</v>
      </c>
      <c r="F752" s="1" t="str">
        <f t="shared" ref="F752:F757" si="114">B752</f>
        <v>АЛЬТАМЕД +, ООО</v>
      </c>
      <c r="G752" s="35" t="s">
        <v>2285</v>
      </c>
      <c r="H752" s="35" t="s">
        <v>2286</v>
      </c>
      <c r="I752" s="35" t="s">
        <v>29</v>
      </c>
      <c r="J752" s="36">
        <v>235611000</v>
      </c>
      <c r="K752" s="36">
        <v>317456000</v>
      </c>
      <c r="L752" s="36">
        <v>401707000</v>
      </c>
      <c r="M752" s="36">
        <v>412175000</v>
      </c>
      <c r="N752" s="36">
        <v>502751000</v>
      </c>
      <c r="O752" s="37">
        <v>0.19800000000000001</v>
      </c>
      <c r="P752" s="37">
        <v>0.30099999999999999</v>
      </c>
      <c r="Q752" s="37">
        <v>0.37390000000000001</v>
      </c>
      <c r="R752" s="37">
        <v>0.25609999999999999</v>
      </c>
      <c r="S752" s="37">
        <v>0.25779999999999997</v>
      </c>
      <c r="T752" s="37"/>
      <c r="U752" s="37"/>
      <c r="V752" s="37"/>
      <c r="W752" s="37"/>
      <c r="X752" s="37"/>
      <c r="Z752" s="4" t="str">
        <f t="shared" si="107"/>
        <v>YES</v>
      </c>
      <c r="AA752" s="4" t="str">
        <f t="shared" si="107"/>
        <v>YES</v>
      </c>
      <c r="AB752" s="4" t="str">
        <f t="shared" si="107"/>
        <v>YES</v>
      </c>
      <c r="AD752" s="4">
        <f t="shared" si="108"/>
        <v>3</v>
      </c>
    </row>
    <row r="753" spans="1:30" ht="27.65" customHeight="1" x14ac:dyDescent="0.35">
      <c r="A753" s="34">
        <v>761</v>
      </c>
      <c r="B753" s="1" t="s">
        <v>2287</v>
      </c>
      <c r="C753" s="1" t="s">
        <v>29015</v>
      </c>
      <c r="D753" s="1" t="s">
        <v>29042</v>
      </c>
      <c r="E753" s="1"/>
      <c r="F753" s="1" t="str">
        <f t="shared" si="114"/>
        <v>ФИЛАТОВСКАЯ КЛИНИКА, ООО</v>
      </c>
      <c r="G753" s="35" t="s">
        <v>2288</v>
      </c>
      <c r="H753" s="35" t="s">
        <v>2289</v>
      </c>
      <c r="I753" s="35" t="s">
        <v>33</v>
      </c>
      <c r="J753" s="36">
        <v>155108000</v>
      </c>
      <c r="K753" s="36">
        <v>216808000</v>
      </c>
      <c r="L753" s="36">
        <v>294324000</v>
      </c>
      <c r="M753" s="36">
        <v>432949000</v>
      </c>
      <c r="N753" s="36">
        <v>502737000</v>
      </c>
      <c r="O753" s="37">
        <v>0.20930000000000001</v>
      </c>
      <c r="P753" s="37">
        <v>-1.8100000000000002E-2</v>
      </c>
      <c r="Q753" s="37">
        <v>0.51229999999999998</v>
      </c>
      <c r="R753" s="37">
        <v>0.3226</v>
      </c>
      <c r="S753" s="37">
        <v>0.28270000000000001</v>
      </c>
      <c r="T753" s="37">
        <v>0.2122</v>
      </c>
      <c r="U753" s="37">
        <v>-2.52E-2</v>
      </c>
      <c r="V753" s="37">
        <v>8.3999999999999995E-3</v>
      </c>
      <c r="W753" s="37">
        <v>0.23680000000000001</v>
      </c>
      <c r="X753" s="37">
        <v>0.27750000000000002</v>
      </c>
      <c r="Z753" s="4" t="str">
        <f t="shared" si="107"/>
        <v>YES</v>
      </c>
      <c r="AA753" s="4" t="str">
        <f t="shared" si="107"/>
        <v>YES</v>
      </c>
      <c r="AB753" s="4" t="str">
        <f t="shared" si="107"/>
        <v>YES</v>
      </c>
      <c r="AD753" s="4">
        <f t="shared" si="108"/>
        <v>3</v>
      </c>
    </row>
    <row r="754" spans="1:30" ht="14.4" customHeight="1" x14ac:dyDescent="0.35">
      <c r="A754" s="34">
        <v>762</v>
      </c>
      <c r="B754" s="1" t="s">
        <v>2290</v>
      </c>
      <c r="C754" s="1"/>
      <c r="D754" s="1"/>
      <c r="E754" s="1"/>
      <c r="F754" s="1" t="str">
        <f t="shared" si="114"/>
        <v>ЕВРАЗМЕДЦЕНТР, ООО</v>
      </c>
      <c r="G754" s="35" t="s">
        <v>2291</v>
      </c>
      <c r="H754" s="35" t="s">
        <v>2292</v>
      </c>
      <c r="I754" s="35" t="s">
        <v>23</v>
      </c>
      <c r="J754" s="36">
        <v>512001000</v>
      </c>
      <c r="K754" s="36">
        <v>449177000</v>
      </c>
      <c r="L754" s="36">
        <v>393607000</v>
      </c>
      <c r="M754" s="36">
        <v>423743000</v>
      </c>
      <c r="N754" s="36">
        <v>501918000</v>
      </c>
      <c r="O754" s="37">
        <v>0.3745</v>
      </c>
      <c r="P754" s="37">
        <v>0.27660000000000001</v>
      </c>
      <c r="Q754" s="37">
        <v>0.16400000000000001</v>
      </c>
      <c r="R754" s="37">
        <v>0.124</v>
      </c>
      <c r="S754" s="37">
        <v>0.1087</v>
      </c>
      <c r="T754" s="37">
        <v>0.37319999999999998</v>
      </c>
      <c r="U754" s="37">
        <v>0.27529999999999999</v>
      </c>
      <c r="V754" s="37">
        <v>0.1628</v>
      </c>
      <c r="W754" s="37">
        <v>0.1222</v>
      </c>
      <c r="X754" s="37">
        <v>9.11E-2</v>
      </c>
      <c r="Z754" s="4" t="str">
        <f t="shared" si="107"/>
        <v>NO</v>
      </c>
      <c r="AA754" s="4" t="str">
        <f t="shared" si="107"/>
        <v>NO</v>
      </c>
      <c r="AB754" s="4" t="str">
        <f t="shared" si="107"/>
        <v>NO</v>
      </c>
      <c r="AD754" s="4">
        <f t="shared" si="108"/>
        <v>0</v>
      </c>
    </row>
    <row r="755" spans="1:30" ht="14.4" customHeight="1" x14ac:dyDescent="0.35">
      <c r="A755" s="34">
        <v>763</v>
      </c>
      <c r="B755" s="1" t="s">
        <v>2293</v>
      </c>
      <c r="C755" s="1"/>
      <c r="D755" s="1"/>
      <c r="E755" s="1"/>
      <c r="F755" s="1" t="str">
        <f t="shared" si="114"/>
        <v>КЛИНИКА ЦМД, ООО</v>
      </c>
      <c r="G755" s="35" t="s">
        <v>2294</v>
      </c>
      <c r="H755" s="35" t="s">
        <v>2295</v>
      </c>
      <c r="I755" s="35" t="s">
        <v>23</v>
      </c>
      <c r="J755" s="36">
        <v>418675000</v>
      </c>
      <c r="K755" s="36">
        <v>402419000</v>
      </c>
      <c r="L755" s="36">
        <v>414328000</v>
      </c>
      <c r="M755" s="36">
        <v>455431000</v>
      </c>
      <c r="N755" s="36">
        <v>500667000</v>
      </c>
      <c r="O755" s="37">
        <v>4.9599999999999998E-2</v>
      </c>
      <c r="P755" s="37">
        <v>3.3500000000000002E-2</v>
      </c>
      <c r="Q755" s="37">
        <v>7.2300000000000003E-2</v>
      </c>
      <c r="R755" s="37">
        <v>3.3599999999999998E-2</v>
      </c>
      <c r="S755" s="37">
        <v>5.5800000000000002E-2</v>
      </c>
      <c r="T755" s="37">
        <v>1.8E-3</v>
      </c>
      <c r="U755" s="37">
        <v>3.7699999999999997E-2</v>
      </c>
      <c r="V755" s="37">
        <v>7.8399999999999997E-2</v>
      </c>
      <c r="W755" s="37">
        <v>3.8699999999999998E-2</v>
      </c>
      <c r="X755" s="37">
        <v>3.6200000000000003E-2</v>
      </c>
      <c r="Z755" s="4" t="str">
        <f t="shared" si="107"/>
        <v>NO</v>
      </c>
      <c r="AA755" s="4" t="str">
        <f t="shared" si="107"/>
        <v>NO</v>
      </c>
      <c r="AB755" s="4" t="str">
        <f t="shared" si="107"/>
        <v>NO</v>
      </c>
      <c r="AD755" s="4">
        <f t="shared" si="108"/>
        <v>0</v>
      </c>
    </row>
    <row r="756" spans="1:30" ht="27.65" customHeight="1" x14ac:dyDescent="0.35">
      <c r="A756" s="34">
        <v>764</v>
      </c>
      <c r="B756" s="1" t="s">
        <v>2296</v>
      </c>
      <c r="C756" s="1"/>
      <c r="D756" s="1"/>
      <c r="E756" s="1"/>
      <c r="F756" s="1" t="str">
        <f t="shared" si="114"/>
        <v>МЦ XXI ВЕК ВОСТОК, ООО</v>
      </c>
      <c r="G756" s="35" t="s">
        <v>2297</v>
      </c>
      <c r="H756" s="35" t="s">
        <v>2298</v>
      </c>
      <c r="I756" s="35" t="s">
        <v>23</v>
      </c>
      <c r="J756" s="36">
        <v>223133000</v>
      </c>
      <c r="K756" s="36">
        <v>309921000</v>
      </c>
      <c r="L756" s="36">
        <v>375724000</v>
      </c>
      <c r="M756" s="36">
        <v>439034000</v>
      </c>
      <c r="N756" s="36">
        <v>499934000</v>
      </c>
      <c r="O756" s="37">
        <v>0.17749999999999999</v>
      </c>
      <c r="P756" s="37">
        <v>0.14960000000000001</v>
      </c>
      <c r="Q756" s="37">
        <v>0.16389999999999999</v>
      </c>
      <c r="R756" s="37">
        <v>0.1615</v>
      </c>
      <c r="S756" s="37">
        <v>0.1041</v>
      </c>
      <c r="T756" s="37">
        <v>-2.6200000000000001E-2</v>
      </c>
      <c r="U756" s="37">
        <v>8.8700000000000001E-2</v>
      </c>
      <c r="V756" s="37">
        <v>0.12479999999999999</v>
      </c>
      <c r="W756" s="37">
        <v>0.11890000000000001</v>
      </c>
      <c r="X756" s="37">
        <v>8.5699999999999998E-2</v>
      </c>
      <c r="Z756" s="4" t="str">
        <f t="shared" si="107"/>
        <v>NO</v>
      </c>
      <c r="AA756" s="4" t="str">
        <f t="shared" si="107"/>
        <v>NO</v>
      </c>
      <c r="AB756" s="4" t="str">
        <f t="shared" si="107"/>
        <v>NO</v>
      </c>
      <c r="AD756" s="4">
        <f t="shared" si="108"/>
        <v>0</v>
      </c>
    </row>
    <row r="757" spans="1:30" ht="14.4" customHeight="1" x14ac:dyDescent="0.35">
      <c r="A757" s="34">
        <v>765</v>
      </c>
      <c r="B757" s="1" t="s">
        <v>2299</v>
      </c>
      <c r="C757" s="1" t="s">
        <v>29082</v>
      </c>
      <c r="D757" s="1"/>
      <c r="E757" s="1"/>
      <c r="F757" s="1" t="str">
        <f t="shared" si="114"/>
        <v>РЖД-МЕДИЦИНА Г. КАЛИНИНГРАД, ЧУЗ</v>
      </c>
      <c r="G757" s="35" t="s">
        <v>2300</v>
      </c>
      <c r="H757" s="35" t="s">
        <v>2301</v>
      </c>
      <c r="I757" s="35" t="s">
        <v>23</v>
      </c>
      <c r="J757" s="36">
        <v>264397000</v>
      </c>
      <c r="K757" s="36">
        <v>297170000</v>
      </c>
      <c r="L757" s="36">
        <v>341381000</v>
      </c>
      <c r="M757" s="36">
        <v>427589000</v>
      </c>
      <c r="N757" s="36">
        <v>499292000</v>
      </c>
      <c r="O757" s="37">
        <v>1.8200000000000001E-2</v>
      </c>
      <c r="P757" s="37">
        <v>3.6200000000000003E-2</v>
      </c>
      <c r="Q757" s="37">
        <v>3.4500000000000003E-2</v>
      </c>
      <c r="R757" s="37">
        <v>4.0899999999999999E-2</v>
      </c>
      <c r="S757" s="37">
        <v>5.0099999999999999E-2</v>
      </c>
      <c r="T757" s="37">
        <v>1.44E-2</v>
      </c>
      <c r="U757" s="37">
        <v>2.46E-2</v>
      </c>
      <c r="V757" s="37">
        <v>2.6700000000000002E-2</v>
      </c>
      <c r="W757" s="37">
        <v>3.3500000000000002E-2</v>
      </c>
      <c r="X757" s="37">
        <v>3.9E-2</v>
      </c>
      <c r="Z757" s="4" t="str">
        <f t="shared" si="107"/>
        <v>NO</v>
      </c>
      <c r="AA757" s="4" t="str">
        <f t="shared" si="107"/>
        <v>NO</v>
      </c>
      <c r="AB757" s="4" t="str">
        <f t="shared" si="107"/>
        <v>NO</v>
      </c>
      <c r="AD757" s="4">
        <f t="shared" si="108"/>
        <v>0</v>
      </c>
    </row>
    <row r="758" spans="1:30" ht="26.5" x14ac:dyDescent="0.35">
      <c r="A758" s="34">
        <v>766</v>
      </c>
      <c r="B758" s="1" t="s">
        <v>2302</v>
      </c>
      <c r="C758" s="1" t="s">
        <v>28702</v>
      </c>
      <c r="D758" s="1"/>
      <c r="E758" s="1"/>
      <c r="F758" s="1" t="s">
        <v>29262</v>
      </c>
      <c r="G758" s="35" t="s">
        <v>2303</v>
      </c>
      <c r="H758" s="35" t="s">
        <v>2304</v>
      </c>
      <c r="I758" s="35" t="s">
        <v>87</v>
      </c>
      <c r="J758" s="36">
        <v>216532000</v>
      </c>
      <c r="K758" s="36">
        <v>308015000</v>
      </c>
      <c r="L758" s="36">
        <v>335526000</v>
      </c>
      <c r="M758" s="36">
        <v>434239000</v>
      </c>
      <c r="N758" s="36">
        <v>498537000</v>
      </c>
      <c r="O758" s="37">
        <v>-0.1231</v>
      </c>
      <c r="P758" s="37">
        <v>5.9400000000000001E-2</v>
      </c>
      <c r="Q758" s="37">
        <v>7.5399999999999995E-2</v>
      </c>
      <c r="R758" s="37">
        <v>5.5E-2</v>
      </c>
      <c r="S758" s="37">
        <v>1.46E-2</v>
      </c>
      <c r="T758" s="37">
        <v>-8.8000000000000005E-3</v>
      </c>
      <c r="U758" s="37">
        <v>5.0599999999999999E-2</v>
      </c>
      <c r="V758" s="37">
        <v>7.0300000000000001E-2</v>
      </c>
      <c r="W758" s="37">
        <v>4.9599999999999998E-2</v>
      </c>
      <c r="X758" s="37">
        <v>1.2500000000000001E-2</v>
      </c>
      <c r="Z758" s="4" t="str">
        <f t="shared" si="107"/>
        <v>NO</v>
      </c>
      <c r="AA758" s="4" t="str">
        <f t="shared" si="107"/>
        <v>NO</v>
      </c>
      <c r="AB758" s="4" t="str">
        <f t="shared" si="107"/>
        <v>NO</v>
      </c>
      <c r="AD758" s="4">
        <f t="shared" si="108"/>
        <v>0</v>
      </c>
    </row>
    <row r="759" spans="1:30" ht="27.65" customHeight="1" x14ac:dyDescent="0.35">
      <c r="A759" s="34">
        <v>767</v>
      </c>
      <c r="B759" s="1" t="s">
        <v>2305</v>
      </c>
      <c r="C759" s="1"/>
      <c r="D759" s="1"/>
      <c r="E759" s="1"/>
      <c r="F759" s="1" t="str">
        <f t="shared" ref="F759:F764" si="115">B759</f>
        <v>МЕДИКА НСК, ООО</v>
      </c>
      <c r="G759" s="35" t="s">
        <v>2306</v>
      </c>
      <c r="H759" s="35" t="s">
        <v>2307</v>
      </c>
      <c r="I759" s="35" t="s">
        <v>23</v>
      </c>
      <c r="J759" s="36"/>
      <c r="K759" s="36"/>
      <c r="L759" s="36"/>
      <c r="M759" s="36"/>
      <c r="N759" s="36">
        <v>498284000</v>
      </c>
      <c r="O759" s="37"/>
      <c r="P759" s="37"/>
      <c r="Q759" s="37"/>
      <c r="R759" s="37"/>
      <c r="S759" s="37">
        <v>-0.81100000000000005</v>
      </c>
      <c r="T759" s="37"/>
      <c r="U759" s="37"/>
      <c r="V759" s="37"/>
      <c r="W759" s="37"/>
      <c r="X759" s="37">
        <v>-1.0004999999999999</v>
      </c>
      <c r="Z759" s="4" t="str">
        <f t="shared" si="107"/>
        <v>NO</v>
      </c>
      <c r="AA759" s="4" t="str">
        <f t="shared" si="107"/>
        <v>NO</v>
      </c>
      <c r="AB759" s="4" t="str">
        <f t="shared" si="107"/>
        <v>NO</v>
      </c>
      <c r="AD759" s="4">
        <f t="shared" si="108"/>
        <v>0</v>
      </c>
    </row>
    <row r="760" spans="1:30" ht="27.65" customHeight="1" x14ac:dyDescent="0.35">
      <c r="A760" s="34">
        <v>768</v>
      </c>
      <c r="B760" s="1" t="s">
        <v>2308</v>
      </c>
      <c r="C760" s="1"/>
      <c r="D760" s="1"/>
      <c r="E760" s="1"/>
      <c r="F760" s="1" t="str">
        <f t="shared" si="115"/>
        <v>МИРТ, ООО</v>
      </c>
      <c r="G760" s="35" t="s">
        <v>2309</v>
      </c>
      <c r="H760" s="35" t="s">
        <v>2310</v>
      </c>
      <c r="I760" s="35" t="s">
        <v>33</v>
      </c>
      <c r="J760" s="36">
        <v>14565000</v>
      </c>
      <c r="K760" s="36">
        <v>162685000</v>
      </c>
      <c r="L760" s="36">
        <v>171565000</v>
      </c>
      <c r="M760" s="36">
        <v>364499000</v>
      </c>
      <c r="N760" s="36">
        <v>498200000</v>
      </c>
      <c r="O760" s="37">
        <v>-1.3668</v>
      </c>
      <c r="P760" s="37">
        <v>-0.27900000000000003</v>
      </c>
      <c r="Q760" s="37">
        <v>-0.7339</v>
      </c>
      <c r="R760" s="37">
        <v>2.8299999999999999E-2</v>
      </c>
      <c r="S760" s="37">
        <v>5.0000000000000001E-4</v>
      </c>
      <c r="T760" s="37">
        <v>-1.403</v>
      </c>
      <c r="U760" s="37"/>
      <c r="V760" s="37"/>
      <c r="W760" s="37"/>
      <c r="X760" s="37"/>
      <c r="Z760" s="4" t="str">
        <f t="shared" si="107"/>
        <v>NO</v>
      </c>
      <c r="AA760" s="4" t="str">
        <f t="shared" si="107"/>
        <v>NO</v>
      </c>
      <c r="AB760" s="4" t="str">
        <f t="shared" si="107"/>
        <v>NO</v>
      </c>
      <c r="AD760" s="4">
        <f t="shared" si="108"/>
        <v>0</v>
      </c>
    </row>
    <row r="761" spans="1:30" ht="27.65" customHeight="1" x14ac:dyDescent="0.35">
      <c r="A761" s="34">
        <v>769</v>
      </c>
      <c r="B761" s="1" t="s">
        <v>2311</v>
      </c>
      <c r="C761" s="1"/>
      <c r="D761" s="1"/>
      <c r="E761" s="1"/>
      <c r="F761" s="1" t="str">
        <f t="shared" si="115"/>
        <v>СМЛАБ ЮГ, ООО</v>
      </c>
      <c r="G761" s="35" t="s">
        <v>2312</v>
      </c>
      <c r="H761" s="35" t="s">
        <v>2313</v>
      </c>
      <c r="I761" s="35" t="s">
        <v>43</v>
      </c>
      <c r="J761" s="36">
        <v>350748000</v>
      </c>
      <c r="K761" s="36">
        <v>382076000</v>
      </c>
      <c r="L761" s="36">
        <v>441991000</v>
      </c>
      <c r="M761" s="36">
        <v>483252000</v>
      </c>
      <c r="N761" s="36">
        <v>494988000</v>
      </c>
      <c r="O761" s="37">
        <v>0.24890000000000001</v>
      </c>
      <c r="P761" s="37">
        <v>0.2046</v>
      </c>
      <c r="Q761" s="37">
        <v>0.184</v>
      </c>
      <c r="R761" s="37">
        <v>0.12609999999999999</v>
      </c>
      <c r="S761" s="37">
        <v>9.3899999999999997E-2</v>
      </c>
      <c r="T761" s="37"/>
      <c r="U761" s="37"/>
      <c r="V761" s="37"/>
      <c r="W761" s="37">
        <v>-2.9999999999999997E-4</v>
      </c>
      <c r="X761" s="37">
        <v>-2.0000000000000001E-4</v>
      </c>
      <c r="Z761" s="4" t="str">
        <f t="shared" si="107"/>
        <v>NO</v>
      </c>
      <c r="AA761" s="4" t="str">
        <f t="shared" si="107"/>
        <v>NO</v>
      </c>
      <c r="AB761" s="4" t="str">
        <f t="shared" si="107"/>
        <v>NO</v>
      </c>
      <c r="AD761" s="4">
        <f t="shared" si="108"/>
        <v>0</v>
      </c>
    </row>
    <row r="762" spans="1:30" ht="27.65" customHeight="1" x14ac:dyDescent="0.35">
      <c r="A762" s="34">
        <v>770</v>
      </c>
      <c r="B762" s="1" t="s">
        <v>2314</v>
      </c>
      <c r="C762" s="1" t="s">
        <v>29015</v>
      </c>
      <c r="D762" s="1" t="s">
        <v>29042</v>
      </c>
      <c r="E762" s="1"/>
      <c r="F762" s="1" t="str">
        <f t="shared" si="115"/>
        <v>ИНФИНИТИ, ООО</v>
      </c>
      <c r="G762" s="35" t="s">
        <v>2315</v>
      </c>
      <c r="H762" s="35" t="s">
        <v>2316</v>
      </c>
      <c r="I762" s="35" t="s">
        <v>36</v>
      </c>
      <c r="J762" s="36">
        <v>109012000</v>
      </c>
      <c r="K762" s="36">
        <v>315574000</v>
      </c>
      <c r="L762" s="36">
        <v>462858000</v>
      </c>
      <c r="M762" s="36">
        <v>541575000</v>
      </c>
      <c r="N762" s="36">
        <v>494883000</v>
      </c>
      <c r="O762" s="37">
        <v>5.1700000000000003E-2</v>
      </c>
      <c r="P762" s="37">
        <v>1.06E-2</v>
      </c>
      <c r="Q762" s="37">
        <v>0.11840000000000001</v>
      </c>
      <c r="R762" s="37">
        <v>0.2172</v>
      </c>
      <c r="S762" s="37">
        <v>0.45739999999999997</v>
      </c>
      <c r="T762" s="37"/>
      <c r="U762" s="37"/>
      <c r="V762" s="37">
        <v>0.10539999999999999</v>
      </c>
      <c r="W762" s="37">
        <v>0.20680000000000001</v>
      </c>
      <c r="X762" s="37">
        <v>0.44529999999999997</v>
      </c>
      <c r="Z762" s="4" t="str">
        <f t="shared" si="107"/>
        <v>NO</v>
      </c>
      <c r="AA762" s="4" t="str">
        <f t="shared" si="107"/>
        <v>YES</v>
      </c>
      <c r="AB762" s="4" t="str">
        <f t="shared" si="107"/>
        <v>YES</v>
      </c>
      <c r="AD762" s="4">
        <f t="shared" si="108"/>
        <v>2</v>
      </c>
    </row>
    <row r="763" spans="1:30" ht="27.65" customHeight="1" x14ac:dyDescent="0.35">
      <c r="A763" s="34">
        <v>771</v>
      </c>
      <c r="B763" s="1" t="s">
        <v>2317</v>
      </c>
      <c r="C763" s="1" t="s">
        <v>29015</v>
      </c>
      <c r="D763" s="1" t="s">
        <v>29085</v>
      </c>
      <c r="E763" s="1" t="s">
        <v>29051</v>
      </c>
      <c r="F763" s="1" t="str">
        <f t="shared" si="115"/>
        <v>НЕО ПЛЮС, ООО</v>
      </c>
      <c r="G763" s="35" t="s">
        <v>2318</v>
      </c>
      <c r="H763" s="35" t="s">
        <v>2319</v>
      </c>
      <c r="I763" s="35" t="s">
        <v>23</v>
      </c>
      <c r="J763" s="36"/>
      <c r="K763" s="36"/>
      <c r="L763" s="36">
        <v>74940000</v>
      </c>
      <c r="M763" s="36">
        <v>169214000</v>
      </c>
      <c r="N763" s="36">
        <v>494397000</v>
      </c>
      <c r="O763" s="37"/>
      <c r="P763" s="37"/>
      <c r="Q763" s="37">
        <v>-0.33360000000000001</v>
      </c>
      <c r="R763" s="37">
        <v>0.23050000000000001</v>
      </c>
      <c r="S763" s="37">
        <v>0.21260000000000001</v>
      </c>
      <c r="T763" s="37"/>
      <c r="U763" s="37"/>
      <c r="V763" s="37">
        <v>-5.9999999999999995E-4</v>
      </c>
      <c r="W763" s="37">
        <v>0.21299999999999999</v>
      </c>
      <c r="X763" s="37">
        <v>0.18160000000000001</v>
      </c>
      <c r="Z763" s="4" t="str">
        <f t="shared" si="107"/>
        <v>NO</v>
      </c>
      <c r="AA763" s="4" t="str">
        <f t="shared" si="107"/>
        <v>YES</v>
      </c>
      <c r="AB763" s="4" t="str">
        <f t="shared" si="107"/>
        <v>YES</v>
      </c>
      <c r="AD763" s="4">
        <f t="shared" si="108"/>
        <v>2</v>
      </c>
    </row>
    <row r="764" spans="1:30" ht="27.65" customHeight="1" x14ac:dyDescent="0.35">
      <c r="A764" s="34">
        <v>772</v>
      </c>
      <c r="B764" s="1" t="s">
        <v>2320</v>
      </c>
      <c r="C764" s="1"/>
      <c r="D764" s="1"/>
      <c r="E764" s="1"/>
      <c r="F764" s="1" t="str">
        <f t="shared" si="115"/>
        <v>КЛИНИКА ПРОМЫШЛЕННОЙ МЕДИЦИНЫ, ООО</v>
      </c>
      <c r="G764" s="35" t="s">
        <v>2321</v>
      </c>
      <c r="H764" s="35" t="s">
        <v>2322</v>
      </c>
      <c r="I764" s="35" t="s">
        <v>33</v>
      </c>
      <c r="J764" s="36">
        <v>289110000</v>
      </c>
      <c r="K764" s="36">
        <v>301974000</v>
      </c>
      <c r="L764" s="36">
        <v>289832000</v>
      </c>
      <c r="M764" s="36">
        <v>320299000</v>
      </c>
      <c r="N764" s="36">
        <v>494179000</v>
      </c>
      <c r="O764" s="37">
        <v>5.8999999999999999E-3</v>
      </c>
      <c r="P764" s="37">
        <v>-2.46E-2</v>
      </c>
      <c r="Q764" s="37">
        <v>-8.3999999999999995E-3</v>
      </c>
      <c r="R764" s="37">
        <v>1.9300000000000001E-2</v>
      </c>
      <c r="S764" s="37">
        <v>6.9400000000000003E-2</v>
      </c>
      <c r="T764" s="37">
        <v>1.6000000000000001E-3</v>
      </c>
      <c r="U764" s="37">
        <v>-2.29E-2</v>
      </c>
      <c r="V764" s="37">
        <v>-5.1999999999999998E-2</v>
      </c>
      <c r="W764" s="37">
        <v>7.9100000000000004E-2</v>
      </c>
      <c r="X764" s="37">
        <v>4.6800000000000001E-2</v>
      </c>
      <c r="Z764" s="4" t="str">
        <f t="shared" si="107"/>
        <v>NO</v>
      </c>
      <c r="AA764" s="4" t="str">
        <f t="shared" si="107"/>
        <v>NO</v>
      </c>
      <c r="AB764" s="4" t="str">
        <f t="shared" si="107"/>
        <v>NO</v>
      </c>
      <c r="AD764" s="4">
        <f t="shared" si="108"/>
        <v>0</v>
      </c>
    </row>
    <row r="765" spans="1:30" ht="14.4" customHeight="1" x14ac:dyDescent="0.35">
      <c r="A765" s="34">
        <v>773</v>
      </c>
      <c r="B765" s="1" t="s">
        <v>2323</v>
      </c>
      <c r="C765" s="1" t="s">
        <v>28702</v>
      </c>
      <c r="D765" s="1"/>
      <c r="E765" s="1"/>
      <c r="F765" s="1" t="s">
        <v>29262</v>
      </c>
      <c r="G765" s="35" t="s">
        <v>2324</v>
      </c>
      <c r="H765" s="35" t="s">
        <v>2325</v>
      </c>
      <c r="I765" s="35" t="s">
        <v>87</v>
      </c>
      <c r="J765" s="36">
        <v>291793000</v>
      </c>
      <c r="K765" s="36">
        <v>314220000</v>
      </c>
      <c r="L765" s="36">
        <v>334457000</v>
      </c>
      <c r="M765" s="36">
        <v>409397000</v>
      </c>
      <c r="N765" s="36">
        <v>492802000</v>
      </c>
      <c r="O765" s="37">
        <v>-9.9299999999999999E-2</v>
      </c>
      <c r="P765" s="37">
        <v>3.73E-2</v>
      </c>
      <c r="Q765" s="37">
        <v>3.3599999999999998E-2</v>
      </c>
      <c r="R765" s="37">
        <v>4.2000000000000003E-2</v>
      </c>
      <c r="S765" s="37">
        <v>3.85E-2</v>
      </c>
      <c r="T765" s="37">
        <v>-3.1899999999999998E-2</v>
      </c>
      <c r="U765" s="37">
        <v>-3.0499999999999999E-2</v>
      </c>
      <c r="V765" s="37">
        <v>-4.1999999999999997E-3</v>
      </c>
      <c r="W765" s="37">
        <v>-2.6599999999999999E-2</v>
      </c>
      <c r="X765" s="37">
        <v>-2.0899999999999998E-2</v>
      </c>
      <c r="Z765" s="4" t="str">
        <f t="shared" si="107"/>
        <v>NO</v>
      </c>
      <c r="AA765" s="4" t="str">
        <f t="shared" si="107"/>
        <v>NO</v>
      </c>
      <c r="AB765" s="4" t="str">
        <f t="shared" si="107"/>
        <v>NO</v>
      </c>
      <c r="AD765" s="4">
        <f t="shared" si="108"/>
        <v>0</v>
      </c>
    </row>
    <row r="766" spans="1:30" ht="41.4" customHeight="1" x14ac:dyDescent="0.35">
      <c r="A766" s="34">
        <v>774</v>
      </c>
      <c r="B766" s="1" t="s">
        <v>2326</v>
      </c>
      <c r="C766" s="1" t="s">
        <v>28702</v>
      </c>
      <c r="D766" s="1"/>
      <c r="E766" s="1"/>
      <c r="F766" s="1" t="s">
        <v>29262</v>
      </c>
      <c r="G766" s="35" t="s">
        <v>2327</v>
      </c>
      <c r="H766" s="35" t="s">
        <v>2328</v>
      </c>
      <c r="I766" s="35" t="s">
        <v>87</v>
      </c>
      <c r="J766" s="36">
        <v>372024000</v>
      </c>
      <c r="K766" s="36">
        <v>286259000</v>
      </c>
      <c r="L766" s="36">
        <v>295909000</v>
      </c>
      <c r="M766" s="36">
        <v>383358000</v>
      </c>
      <c r="N766" s="36">
        <v>491901000</v>
      </c>
      <c r="O766" s="37">
        <v>-0.1095</v>
      </c>
      <c r="P766" s="37">
        <v>-4.2900000000000001E-2</v>
      </c>
      <c r="Q766" s="37">
        <v>-8.0199999999999994E-2</v>
      </c>
      <c r="R766" s="37">
        <v>2.0000000000000001E-4</v>
      </c>
      <c r="S766" s="37"/>
      <c r="T766" s="37">
        <v>3.8E-3</v>
      </c>
      <c r="U766" s="37">
        <v>4.7000000000000002E-3</v>
      </c>
      <c r="V766" s="37">
        <v>2.0000000000000001E-4</v>
      </c>
      <c r="W766" s="37">
        <v>-4.7000000000000002E-3</v>
      </c>
      <c r="X766" s="37">
        <v>2.5000000000000001E-3</v>
      </c>
      <c r="Z766" s="4" t="str">
        <f t="shared" si="107"/>
        <v>NO</v>
      </c>
      <c r="AA766" s="4" t="str">
        <f t="shared" si="107"/>
        <v>NO</v>
      </c>
      <c r="AB766" s="4" t="str">
        <f t="shared" si="107"/>
        <v>NO</v>
      </c>
      <c r="AD766" s="4">
        <f t="shared" si="108"/>
        <v>0</v>
      </c>
    </row>
    <row r="767" spans="1:30" ht="26.5" x14ac:dyDescent="0.35">
      <c r="A767" s="34">
        <v>775</v>
      </c>
      <c r="B767" s="1" t="s">
        <v>2329</v>
      </c>
      <c r="C767" s="1"/>
      <c r="D767" s="1"/>
      <c r="E767" s="1"/>
      <c r="F767" s="1" t="str">
        <f t="shared" ref="F767:F773" si="116">B767</f>
        <v>МЕДПРОФ-М, ООО</v>
      </c>
      <c r="G767" s="35" t="s">
        <v>2330</v>
      </c>
      <c r="H767" s="35" t="s">
        <v>2331</v>
      </c>
      <c r="I767" s="35" t="s">
        <v>36</v>
      </c>
      <c r="J767" s="36">
        <v>84403000</v>
      </c>
      <c r="K767" s="36">
        <v>91263000</v>
      </c>
      <c r="L767" s="36">
        <v>108864000</v>
      </c>
      <c r="M767" s="36">
        <v>421311000</v>
      </c>
      <c r="N767" s="36">
        <v>491744000</v>
      </c>
      <c r="O767" s="37">
        <v>5.45E-2</v>
      </c>
      <c r="P767" s="37">
        <v>8.0500000000000002E-2</v>
      </c>
      <c r="Q767" s="37">
        <v>8.8000000000000005E-3</v>
      </c>
      <c r="R767" s="37">
        <v>0.2417</v>
      </c>
      <c r="S767" s="37">
        <v>6.4899999999999999E-2</v>
      </c>
      <c r="T767" s="37">
        <v>-2.07E-2</v>
      </c>
      <c r="U767" s="37">
        <v>-1.2699999999999999E-2</v>
      </c>
      <c r="V767" s="37">
        <v>-4.7999999999999996E-3</v>
      </c>
      <c r="W767" s="37">
        <v>-3.3999999999999998E-3</v>
      </c>
      <c r="X767" s="37">
        <v>-3.8999999999999998E-3</v>
      </c>
      <c r="Z767" s="4" t="str">
        <f t="shared" si="107"/>
        <v>NO</v>
      </c>
      <c r="AA767" s="4" t="str">
        <f t="shared" si="107"/>
        <v>YES</v>
      </c>
      <c r="AB767" s="4" t="str">
        <f t="shared" si="107"/>
        <v>NO</v>
      </c>
      <c r="AD767" s="4">
        <f t="shared" si="108"/>
        <v>1</v>
      </c>
    </row>
    <row r="768" spans="1:30" ht="27.65" customHeight="1" x14ac:dyDescent="0.35">
      <c r="A768" s="34">
        <v>776</v>
      </c>
      <c r="B768" s="1" t="s">
        <v>2332</v>
      </c>
      <c r="C768" s="1"/>
      <c r="D768" s="1"/>
      <c r="E768" s="1"/>
      <c r="F768" s="1" t="str">
        <f t="shared" si="116"/>
        <v>ЦИТТ, ООО</v>
      </c>
      <c r="G768" s="35" t="s">
        <v>2333</v>
      </c>
      <c r="H768" s="35" t="s">
        <v>2334</v>
      </c>
      <c r="I768" s="35" t="s">
        <v>33</v>
      </c>
      <c r="J768" s="36">
        <v>1042832000</v>
      </c>
      <c r="K768" s="36">
        <v>1031807000</v>
      </c>
      <c r="L768" s="36">
        <v>1116928000</v>
      </c>
      <c r="M768" s="36">
        <v>558953000</v>
      </c>
      <c r="N768" s="36">
        <v>490681000</v>
      </c>
      <c r="O768" s="37">
        <v>8.2000000000000003E-2</v>
      </c>
      <c r="P768" s="37">
        <v>1.9E-3</v>
      </c>
      <c r="Q768" s="37">
        <v>-4.8300000000000003E-2</v>
      </c>
      <c r="R768" s="37">
        <v>-0.22670000000000001</v>
      </c>
      <c r="S768" s="37">
        <v>-0.15720000000000001</v>
      </c>
      <c r="T768" s="37">
        <v>0.1013</v>
      </c>
      <c r="U768" s="37">
        <v>2.7300000000000001E-2</v>
      </c>
      <c r="V768" s="37">
        <v>-2.0400000000000001E-2</v>
      </c>
      <c r="W768" s="37">
        <v>-0.26250000000000001</v>
      </c>
      <c r="X768" s="37">
        <v>-0.215</v>
      </c>
      <c r="Z768" s="4" t="str">
        <f t="shared" si="107"/>
        <v>NO</v>
      </c>
      <c r="AA768" s="4" t="str">
        <f t="shared" si="107"/>
        <v>NO</v>
      </c>
      <c r="AB768" s="4" t="str">
        <f t="shared" si="107"/>
        <v>NO</v>
      </c>
      <c r="AD768" s="4">
        <f t="shared" si="108"/>
        <v>0</v>
      </c>
    </row>
    <row r="769" spans="1:30" ht="14.4" customHeight="1" x14ac:dyDescent="0.35">
      <c r="A769" s="34">
        <v>777</v>
      </c>
      <c r="B769" s="1" t="s">
        <v>2335</v>
      </c>
      <c r="C769" s="1"/>
      <c r="D769" s="1"/>
      <c r="E769" s="1"/>
      <c r="F769" s="1" t="str">
        <f t="shared" si="116"/>
        <v>МЕНДЕЛЕЕФ ФИТНЕС, ООО</v>
      </c>
      <c r="G769" s="35" t="s">
        <v>2336</v>
      </c>
      <c r="H769" s="35" t="s">
        <v>2337</v>
      </c>
      <c r="I769" s="35" t="s">
        <v>33</v>
      </c>
      <c r="J769" s="36">
        <v>181032000</v>
      </c>
      <c r="K769" s="36"/>
      <c r="L769" s="36">
        <v>222768000</v>
      </c>
      <c r="M769" s="36">
        <v>326824000</v>
      </c>
      <c r="N769" s="36">
        <v>490404000</v>
      </c>
      <c r="O769" s="37">
        <v>-9.1000000000000004E-3</v>
      </c>
      <c r="P769" s="37"/>
      <c r="Q769" s="37">
        <v>9.9000000000000005E-2</v>
      </c>
      <c r="R769" s="37">
        <v>5.1900000000000002E-2</v>
      </c>
      <c r="S769" s="37">
        <v>7.7000000000000002E-3</v>
      </c>
      <c r="T769" s="37">
        <v>3.7000000000000002E-3</v>
      </c>
      <c r="U769" s="37"/>
      <c r="V769" s="37">
        <v>3.3E-3</v>
      </c>
      <c r="W769" s="37">
        <v>2.3E-3</v>
      </c>
      <c r="X769" s="37">
        <v>1.5E-3</v>
      </c>
      <c r="Z769" s="4" t="str">
        <f t="shared" si="107"/>
        <v>NO</v>
      </c>
      <c r="AA769" s="4" t="str">
        <f t="shared" si="107"/>
        <v>NO</v>
      </c>
      <c r="AB769" s="4" t="str">
        <f t="shared" si="107"/>
        <v>NO</v>
      </c>
      <c r="AD769" s="4">
        <f t="shared" si="108"/>
        <v>0</v>
      </c>
    </row>
    <row r="770" spans="1:30" ht="27.65" customHeight="1" x14ac:dyDescent="0.35">
      <c r="A770" s="34">
        <v>778</v>
      </c>
      <c r="B770" s="1" t="s">
        <v>2338</v>
      </c>
      <c r="C770" s="1" t="s">
        <v>29082</v>
      </c>
      <c r="D770" s="1"/>
      <c r="E770" s="1"/>
      <c r="F770" s="1" t="str">
        <f t="shared" si="116"/>
        <v>РЖД-МЕДИЦИНА Г. РЯЗАНИ, ЧУЗ</v>
      </c>
      <c r="G770" s="35" t="s">
        <v>2339</v>
      </c>
      <c r="H770" s="35" t="s">
        <v>2340</v>
      </c>
      <c r="I770" s="35" t="s">
        <v>23</v>
      </c>
      <c r="J770" s="36">
        <v>277762000</v>
      </c>
      <c r="K770" s="36">
        <v>341399000</v>
      </c>
      <c r="L770" s="36">
        <v>359890000</v>
      </c>
      <c r="M770" s="36">
        <v>414181000</v>
      </c>
      <c r="N770" s="36">
        <v>490362000</v>
      </c>
      <c r="O770" s="37">
        <v>2.6499999999999999E-2</v>
      </c>
      <c r="P770" s="37">
        <v>8.0299999999999996E-2</v>
      </c>
      <c r="Q770" s="37">
        <v>4.3999999999999997E-2</v>
      </c>
      <c r="R770" s="37">
        <v>5.04E-2</v>
      </c>
      <c r="S770" s="37">
        <v>0.1308</v>
      </c>
      <c r="T770" s="37">
        <v>1.41E-2</v>
      </c>
      <c r="U770" s="37">
        <v>6.3299999999999995E-2</v>
      </c>
      <c r="V770" s="37">
        <v>3.04E-2</v>
      </c>
      <c r="W770" s="37">
        <v>2.3E-2</v>
      </c>
      <c r="X770" s="37">
        <v>0.1106</v>
      </c>
      <c r="Z770" s="4" t="str">
        <f t="shared" si="107"/>
        <v>NO</v>
      </c>
      <c r="AA770" s="4" t="str">
        <f t="shared" si="107"/>
        <v>NO</v>
      </c>
      <c r="AB770" s="4" t="str">
        <f t="shared" si="107"/>
        <v>NO</v>
      </c>
      <c r="AD770" s="4">
        <f t="shared" si="108"/>
        <v>0</v>
      </c>
    </row>
    <row r="771" spans="1:30" ht="27.65" customHeight="1" x14ac:dyDescent="0.35">
      <c r="A771" s="34">
        <v>779</v>
      </c>
      <c r="B771" s="1" t="s">
        <v>2341</v>
      </c>
      <c r="C771" s="1" t="s">
        <v>29015</v>
      </c>
      <c r="D771" s="1"/>
      <c r="E771" s="1" t="s">
        <v>29008</v>
      </c>
      <c r="F771" s="1" t="str">
        <f t="shared" si="116"/>
        <v>СИБИРЬ, ООО</v>
      </c>
      <c r="G771" s="35" t="s">
        <v>2342</v>
      </c>
      <c r="H771" s="35" t="s">
        <v>2343</v>
      </c>
      <c r="I771" s="35" t="s">
        <v>29</v>
      </c>
      <c r="J771" s="36">
        <v>321725000</v>
      </c>
      <c r="K771" s="36">
        <v>337815000</v>
      </c>
      <c r="L771" s="36">
        <v>384991000</v>
      </c>
      <c r="M771" s="36">
        <v>464089000</v>
      </c>
      <c r="N771" s="36">
        <v>489326000</v>
      </c>
      <c r="O771" s="37">
        <v>7.1599999999999997E-2</v>
      </c>
      <c r="P771" s="37">
        <v>4.0099999999999997E-2</v>
      </c>
      <c r="Q771" s="37">
        <v>8.1199999999999994E-2</v>
      </c>
      <c r="R771" s="37">
        <v>0.06</v>
      </c>
      <c r="S771" s="37">
        <v>8.0000000000000002E-3</v>
      </c>
      <c r="T771" s="37">
        <v>6.59E-2</v>
      </c>
      <c r="U771" s="37">
        <v>3.8199999999999998E-2</v>
      </c>
      <c r="V771" s="37">
        <v>8.5300000000000001E-2</v>
      </c>
      <c r="W771" s="37">
        <v>6.4699999999999994E-2</v>
      </c>
      <c r="X771" s="37">
        <v>6.7000000000000002E-3</v>
      </c>
      <c r="Z771" s="4" t="str">
        <f t="shared" si="107"/>
        <v>NO</v>
      </c>
      <c r="AA771" s="4" t="str">
        <f t="shared" si="107"/>
        <v>NO</v>
      </c>
      <c r="AB771" s="4" t="str">
        <f t="shared" si="107"/>
        <v>NO</v>
      </c>
      <c r="AD771" s="4">
        <f t="shared" si="108"/>
        <v>0</v>
      </c>
    </row>
    <row r="772" spans="1:30" ht="27.65" customHeight="1" x14ac:dyDescent="0.35">
      <c r="A772" s="34">
        <v>780</v>
      </c>
      <c r="B772" s="1" t="s">
        <v>2344</v>
      </c>
      <c r="C772" s="1" t="s">
        <v>29015</v>
      </c>
      <c r="D772" s="1"/>
      <c r="E772" s="1" t="s">
        <v>29008</v>
      </c>
      <c r="F772" s="1" t="str">
        <f t="shared" si="116"/>
        <v>МЕД.КОМ, АО</v>
      </c>
      <c r="G772" s="35" t="s">
        <v>2345</v>
      </c>
      <c r="H772" s="35" t="s">
        <v>2346</v>
      </c>
      <c r="I772" s="35" t="s">
        <v>29</v>
      </c>
      <c r="J772" s="36">
        <v>253775000</v>
      </c>
      <c r="K772" s="36">
        <v>348499000</v>
      </c>
      <c r="L772" s="36">
        <v>413202000</v>
      </c>
      <c r="M772" s="36">
        <v>413020000</v>
      </c>
      <c r="N772" s="36">
        <v>488774000</v>
      </c>
      <c r="O772" s="37">
        <v>2.4799999999999999E-2</v>
      </c>
      <c r="P772" s="37">
        <v>2.58E-2</v>
      </c>
      <c r="Q772" s="37">
        <v>4.0500000000000001E-2</v>
      </c>
      <c r="R772" s="37">
        <v>9.3700000000000006E-2</v>
      </c>
      <c r="S772" s="37">
        <v>2.5399999999999999E-2</v>
      </c>
      <c r="T772" s="37">
        <v>1.67E-2</v>
      </c>
      <c r="U772" s="37">
        <v>1.78E-2</v>
      </c>
      <c r="V772" s="37">
        <v>2.8400000000000002E-2</v>
      </c>
      <c r="W772" s="37">
        <v>8.7300000000000003E-2</v>
      </c>
      <c r="X772" s="37">
        <v>2.7199999999999998E-2</v>
      </c>
      <c r="Z772" s="4" t="str">
        <f t="shared" si="107"/>
        <v>NO</v>
      </c>
      <c r="AA772" s="4" t="str">
        <f t="shared" si="107"/>
        <v>NO</v>
      </c>
      <c r="AB772" s="4" t="str">
        <f t="shared" si="107"/>
        <v>NO</v>
      </c>
      <c r="AD772" s="4">
        <f t="shared" si="108"/>
        <v>0</v>
      </c>
    </row>
    <row r="773" spans="1:30" ht="14.4" customHeight="1" x14ac:dyDescent="0.35">
      <c r="A773" s="34">
        <v>781</v>
      </c>
      <c r="B773" s="1" t="s">
        <v>2347</v>
      </c>
      <c r="C773" s="1" t="s">
        <v>29015</v>
      </c>
      <c r="D773" s="1" t="s">
        <v>29085</v>
      </c>
      <c r="E773" s="1" t="s">
        <v>29008</v>
      </c>
      <c r="F773" s="1" t="str">
        <f t="shared" si="116"/>
        <v>ЭЙ-БИ-СИ, ООО</v>
      </c>
      <c r="G773" s="35" t="s">
        <v>2348</v>
      </c>
      <c r="H773" s="35" t="s">
        <v>2349</v>
      </c>
      <c r="I773" s="35" t="s">
        <v>33</v>
      </c>
      <c r="J773" s="36">
        <v>288021000</v>
      </c>
      <c r="K773" s="36">
        <v>326082000</v>
      </c>
      <c r="L773" s="36">
        <v>333504000</v>
      </c>
      <c r="M773" s="36">
        <v>442400000</v>
      </c>
      <c r="N773" s="36">
        <v>488719000</v>
      </c>
      <c r="O773" s="37">
        <v>0.37640000000000001</v>
      </c>
      <c r="P773" s="37">
        <v>0.2024</v>
      </c>
      <c r="Q773" s="37">
        <v>0.1076</v>
      </c>
      <c r="R773" s="37">
        <v>0.21190000000000001</v>
      </c>
      <c r="S773" s="37">
        <v>0.21929999999999999</v>
      </c>
      <c r="T773" s="37"/>
      <c r="U773" s="37"/>
      <c r="V773" s="37">
        <v>-5.9999999999999995E-4</v>
      </c>
      <c r="W773" s="37">
        <v>-4.0000000000000002E-4</v>
      </c>
      <c r="X773" s="37"/>
      <c r="Z773" s="4" t="str">
        <f t="shared" ref="Z773:AB836" si="117">IF(Q773&gt;20%,"YES","NO")</f>
        <v>NO</v>
      </c>
      <c r="AA773" s="4" t="str">
        <f t="shared" si="117"/>
        <v>YES</v>
      </c>
      <c r="AB773" s="4" t="str">
        <f t="shared" si="117"/>
        <v>YES</v>
      </c>
      <c r="AD773" s="4">
        <f t="shared" ref="AD773:AD836" si="118">COUNTIF(Z773:AB773,"YES")</f>
        <v>2</v>
      </c>
    </row>
    <row r="774" spans="1:30" ht="14.4" customHeight="1" x14ac:dyDescent="0.35">
      <c r="A774" s="34">
        <v>782</v>
      </c>
      <c r="B774" s="1" t="s">
        <v>2350</v>
      </c>
      <c r="C774" s="1" t="s">
        <v>28702</v>
      </c>
      <c r="D774" s="1"/>
      <c r="E774" s="1"/>
      <c r="F774" s="1" t="s">
        <v>29262</v>
      </c>
      <c r="G774" s="35" t="s">
        <v>2351</v>
      </c>
      <c r="H774" s="35" t="s">
        <v>2352</v>
      </c>
      <c r="I774" s="35" t="s">
        <v>87</v>
      </c>
      <c r="J774" s="36">
        <v>183438000</v>
      </c>
      <c r="K774" s="36">
        <v>225510000</v>
      </c>
      <c r="L774" s="36">
        <v>334478000</v>
      </c>
      <c r="M774" s="36">
        <v>402077000</v>
      </c>
      <c r="N774" s="36">
        <v>488373000</v>
      </c>
      <c r="O774" s="37">
        <v>5.5500000000000001E-2</v>
      </c>
      <c r="P774" s="37">
        <v>-1.0200000000000001E-2</v>
      </c>
      <c r="Q774" s="37">
        <v>9.4799999999999995E-2</v>
      </c>
      <c r="R774" s="37">
        <v>5.3800000000000001E-2</v>
      </c>
      <c r="S774" s="37">
        <v>5.9299999999999999E-2</v>
      </c>
      <c r="T774" s="37">
        <v>0.1527</v>
      </c>
      <c r="U774" s="37">
        <v>-1.78E-2</v>
      </c>
      <c r="V774" s="37">
        <v>8.2299999999999998E-2</v>
      </c>
      <c r="W774" s="37">
        <v>3.9899999999999998E-2</v>
      </c>
      <c r="X774" s="37">
        <v>4.8899999999999999E-2</v>
      </c>
      <c r="Z774" s="4" t="str">
        <f t="shared" si="117"/>
        <v>NO</v>
      </c>
      <c r="AA774" s="4" t="str">
        <f t="shared" si="117"/>
        <v>NO</v>
      </c>
      <c r="AB774" s="4" t="str">
        <f t="shared" si="117"/>
        <v>NO</v>
      </c>
      <c r="AD774" s="4">
        <f t="shared" si="118"/>
        <v>0</v>
      </c>
    </row>
    <row r="775" spans="1:30" ht="27.65" customHeight="1" x14ac:dyDescent="0.35">
      <c r="A775" s="34">
        <v>783</v>
      </c>
      <c r="B775" s="1" t="s">
        <v>2353</v>
      </c>
      <c r="C775" s="1" t="s">
        <v>29015</v>
      </c>
      <c r="D775" s="1"/>
      <c r="E775" s="1" t="s">
        <v>29008</v>
      </c>
      <c r="F775" s="1" t="str">
        <f t="shared" ref="F775:F783" si="119">B775</f>
        <v>ПРЕЗИДЕНТ СК №1, ООО</v>
      </c>
      <c r="G775" s="35" t="s">
        <v>2354</v>
      </c>
      <c r="H775" s="35" t="s">
        <v>2355</v>
      </c>
      <c r="I775" s="35" t="s">
        <v>29</v>
      </c>
      <c r="J775" s="36">
        <v>437439000</v>
      </c>
      <c r="K775" s="36">
        <v>413019000</v>
      </c>
      <c r="L775" s="36">
        <v>440117000</v>
      </c>
      <c r="M775" s="36">
        <v>450229000</v>
      </c>
      <c r="N775" s="36">
        <v>487662000</v>
      </c>
      <c r="O775" s="37">
        <v>0.16889999999999999</v>
      </c>
      <c r="P775" s="37">
        <v>0.26740000000000003</v>
      </c>
      <c r="Q775" s="37">
        <v>0.1273</v>
      </c>
      <c r="R775" s="37">
        <v>0.27679999999999999</v>
      </c>
      <c r="S775" s="37">
        <v>3.3500000000000002E-2</v>
      </c>
      <c r="T775" s="37"/>
      <c r="U775" s="37"/>
      <c r="V775" s="37"/>
      <c r="W775" s="37"/>
      <c r="X775" s="37"/>
      <c r="Z775" s="4" t="str">
        <f t="shared" si="117"/>
        <v>NO</v>
      </c>
      <c r="AA775" s="4" t="str">
        <f t="shared" si="117"/>
        <v>YES</v>
      </c>
      <c r="AB775" s="4" t="str">
        <f t="shared" si="117"/>
        <v>NO</v>
      </c>
      <c r="AD775" s="4">
        <f t="shared" si="118"/>
        <v>1</v>
      </c>
    </row>
    <row r="776" spans="1:30" ht="14.4" customHeight="1" x14ac:dyDescent="0.35">
      <c r="A776" s="34">
        <v>784</v>
      </c>
      <c r="B776" s="1" t="s">
        <v>2356</v>
      </c>
      <c r="C776" s="1"/>
      <c r="D776" s="1"/>
      <c r="E776" s="1"/>
      <c r="F776" s="1" t="str">
        <f t="shared" si="119"/>
        <v>МАРС, ООО</v>
      </c>
      <c r="G776" s="35" t="s">
        <v>2357</v>
      </c>
      <c r="H776" s="35" t="s">
        <v>2358</v>
      </c>
      <c r="I776" s="35" t="s">
        <v>23</v>
      </c>
      <c r="J776" s="36">
        <v>2500000</v>
      </c>
      <c r="K776" s="36">
        <v>2500000</v>
      </c>
      <c r="L776" s="36">
        <v>24000</v>
      </c>
      <c r="M776" s="36">
        <v>268103000</v>
      </c>
      <c r="N776" s="36">
        <v>487498000</v>
      </c>
      <c r="O776" s="37">
        <v>-14.3352</v>
      </c>
      <c r="P776" s="37">
        <v>-8.8756000000000004</v>
      </c>
      <c r="Q776" s="37">
        <v>-991.45830000000001</v>
      </c>
      <c r="R776" s="37">
        <v>8.9099999999999999E-2</v>
      </c>
      <c r="S776" s="37">
        <v>0.13819999999999999</v>
      </c>
      <c r="T776" s="37">
        <v>-34.860399999999998</v>
      </c>
      <c r="U776" s="37">
        <v>-39.553199999999997</v>
      </c>
      <c r="V776" s="37">
        <v>-5016</v>
      </c>
      <c r="W776" s="37">
        <v>-0.10580000000000001</v>
      </c>
      <c r="X776" s="37">
        <v>5.0299999999999997E-2</v>
      </c>
      <c r="Z776" s="4" t="str">
        <f t="shared" si="117"/>
        <v>NO</v>
      </c>
      <c r="AA776" s="4" t="str">
        <f t="shared" si="117"/>
        <v>NO</v>
      </c>
      <c r="AB776" s="4" t="str">
        <f t="shared" si="117"/>
        <v>NO</v>
      </c>
      <c r="AD776" s="4">
        <f t="shared" si="118"/>
        <v>0</v>
      </c>
    </row>
    <row r="777" spans="1:30" ht="14.4" customHeight="1" x14ac:dyDescent="0.35">
      <c r="A777" s="34">
        <v>785</v>
      </c>
      <c r="B777" s="1" t="s">
        <v>2359</v>
      </c>
      <c r="C777" s="1"/>
      <c r="D777" s="1"/>
      <c r="E777" s="1"/>
      <c r="F777" s="1" t="str">
        <f t="shared" si="119"/>
        <v>МЕДИЦИНСКИЙ ЦЕНТР ДИАПАЗОН, ООО</v>
      </c>
      <c r="G777" s="35" t="s">
        <v>2360</v>
      </c>
      <c r="H777" s="35" t="s">
        <v>2361</v>
      </c>
      <c r="I777" s="35" t="s">
        <v>33</v>
      </c>
      <c r="J777" s="36">
        <v>823731000</v>
      </c>
      <c r="K777" s="36">
        <v>746800000</v>
      </c>
      <c r="L777" s="36">
        <v>892740000</v>
      </c>
      <c r="M777" s="36">
        <v>944142000</v>
      </c>
      <c r="N777" s="36">
        <v>487187000</v>
      </c>
      <c r="O777" s="37">
        <v>9.5399999999999999E-2</v>
      </c>
      <c r="P777" s="37">
        <v>4.9700000000000001E-2</v>
      </c>
      <c r="Q777" s="37">
        <v>9.98E-2</v>
      </c>
      <c r="R777" s="37">
        <v>6.9400000000000003E-2</v>
      </c>
      <c r="S777" s="37">
        <v>3.6600000000000001E-2</v>
      </c>
      <c r="T777" s="37">
        <v>7.6399999999999996E-2</v>
      </c>
      <c r="U777" s="37">
        <v>-3.3999999999999998E-3</v>
      </c>
      <c r="V777" s="37">
        <v>5.3600000000000002E-2</v>
      </c>
      <c r="W777" s="37">
        <v>3.3799999999999997E-2</v>
      </c>
      <c r="X777" s="37">
        <v>-4.3799999999999999E-2</v>
      </c>
      <c r="Z777" s="4" t="str">
        <f t="shared" si="117"/>
        <v>NO</v>
      </c>
      <c r="AA777" s="4" t="str">
        <f t="shared" si="117"/>
        <v>NO</v>
      </c>
      <c r="AB777" s="4" t="str">
        <f t="shared" si="117"/>
        <v>NO</v>
      </c>
      <c r="AD777" s="4">
        <f t="shared" si="118"/>
        <v>0</v>
      </c>
    </row>
    <row r="778" spans="1:30" ht="14.4" customHeight="1" x14ac:dyDescent="0.35">
      <c r="A778" s="34">
        <v>786</v>
      </c>
      <c r="B778" s="1" t="s">
        <v>2362</v>
      </c>
      <c r="C778" s="1" t="s">
        <v>29015</v>
      </c>
      <c r="D778" s="1"/>
      <c r="E778" s="1" t="s">
        <v>29008</v>
      </c>
      <c r="F778" s="1" t="str">
        <f t="shared" si="119"/>
        <v>ИНМЕД, ООО</v>
      </c>
      <c r="G778" s="35" t="s">
        <v>2363</v>
      </c>
      <c r="H778" s="35" t="s">
        <v>2364</v>
      </c>
      <c r="I778" s="35" t="s">
        <v>29</v>
      </c>
      <c r="J778" s="36"/>
      <c r="K778" s="36">
        <v>7431000</v>
      </c>
      <c r="L778" s="36">
        <v>51748000</v>
      </c>
      <c r="M778" s="36">
        <v>222286000</v>
      </c>
      <c r="N778" s="36">
        <v>486292000</v>
      </c>
      <c r="O778" s="37"/>
      <c r="P778" s="37">
        <v>-2.7000000000000001E-3</v>
      </c>
      <c r="Q778" s="37">
        <v>0.19900000000000001</v>
      </c>
      <c r="R778" s="37">
        <v>0.16619999999999999</v>
      </c>
      <c r="S778" s="37">
        <v>8.4699999999999998E-2</v>
      </c>
      <c r="T778" s="37"/>
      <c r="U778" s="37"/>
      <c r="V778" s="37"/>
      <c r="W778" s="37"/>
      <c r="X778" s="37"/>
      <c r="Z778" s="4" t="str">
        <f t="shared" si="117"/>
        <v>NO</v>
      </c>
      <c r="AA778" s="4" t="str">
        <f t="shared" si="117"/>
        <v>NO</v>
      </c>
      <c r="AB778" s="4" t="str">
        <f t="shared" si="117"/>
        <v>NO</v>
      </c>
      <c r="AD778" s="4">
        <f t="shared" si="118"/>
        <v>0</v>
      </c>
    </row>
    <row r="779" spans="1:30" ht="27.65" customHeight="1" x14ac:dyDescent="0.35">
      <c r="A779" s="34">
        <v>787</v>
      </c>
      <c r="B779" s="1" t="s">
        <v>2365</v>
      </c>
      <c r="C779" s="1"/>
      <c r="D779" s="1"/>
      <c r="E779" s="1"/>
      <c r="F779" s="1" t="str">
        <f t="shared" si="119"/>
        <v>ЛДЦ ДОКТОРА ДУКИНА ПЛЮС, ООО</v>
      </c>
      <c r="G779" s="35" t="s">
        <v>2366</v>
      </c>
      <c r="H779" s="35" t="s">
        <v>2367</v>
      </c>
      <c r="I779" s="35" t="s">
        <v>23</v>
      </c>
      <c r="J779" s="36">
        <v>216105000</v>
      </c>
      <c r="K779" s="36">
        <v>236960000</v>
      </c>
      <c r="L779" s="36">
        <v>268632000</v>
      </c>
      <c r="M779" s="36">
        <v>353396000</v>
      </c>
      <c r="N779" s="36">
        <v>486200000</v>
      </c>
      <c r="O779" s="37">
        <v>0.23169999999999999</v>
      </c>
      <c r="P779" s="37">
        <v>-2.6200000000000001E-2</v>
      </c>
      <c r="Q779" s="37">
        <v>1.4E-2</v>
      </c>
      <c r="R779" s="37">
        <v>9.5600000000000004E-2</v>
      </c>
      <c r="S779" s="37">
        <v>3.8699999999999998E-2</v>
      </c>
      <c r="T779" s="37">
        <v>-2.0000000000000001E-4</v>
      </c>
      <c r="U779" s="37">
        <v>-1.1000000000000001E-3</v>
      </c>
      <c r="V779" s="37">
        <v>-1.1000000000000001E-3</v>
      </c>
      <c r="W779" s="37"/>
      <c r="X779" s="37">
        <v>-1E-4</v>
      </c>
      <c r="Z779" s="4" t="str">
        <f t="shared" si="117"/>
        <v>NO</v>
      </c>
      <c r="AA779" s="4" t="str">
        <f t="shared" si="117"/>
        <v>NO</v>
      </c>
      <c r="AB779" s="4" t="str">
        <f t="shared" si="117"/>
        <v>NO</v>
      </c>
      <c r="AD779" s="4">
        <f t="shared" si="118"/>
        <v>0</v>
      </c>
    </row>
    <row r="780" spans="1:30" ht="14.4" customHeight="1" x14ac:dyDescent="0.35">
      <c r="A780" s="34">
        <v>788</v>
      </c>
      <c r="B780" s="1" t="s">
        <v>2368</v>
      </c>
      <c r="C780" s="1"/>
      <c r="D780" s="1"/>
      <c r="E780" s="1"/>
      <c r="F780" s="1" t="str">
        <f t="shared" si="119"/>
        <v>КЛИНИКА ПАРАЦЕЛЬС, ООО</v>
      </c>
      <c r="G780" s="35" t="s">
        <v>2369</v>
      </c>
      <c r="H780" s="35" t="s">
        <v>2370</v>
      </c>
      <c r="I780" s="35" t="s">
        <v>23</v>
      </c>
      <c r="J780" s="36"/>
      <c r="K780" s="36"/>
      <c r="L780" s="36"/>
      <c r="M780" s="36"/>
      <c r="N780" s="36">
        <v>485086000</v>
      </c>
      <c r="O780" s="37"/>
      <c r="P780" s="37"/>
      <c r="Q780" s="37"/>
      <c r="R780" s="37"/>
      <c r="S780" s="37">
        <v>8.4500000000000006E-2</v>
      </c>
      <c r="T780" s="37"/>
      <c r="U780" s="37"/>
      <c r="V780" s="37"/>
      <c r="W780" s="37"/>
      <c r="X780" s="37"/>
      <c r="Z780" s="4" t="str">
        <f t="shared" si="117"/>
        <v>NO</v>
      </c>
      <c r="AA780" s="4" t="str">
        <f t="shared" si="117"/>
        <v>NO</v>
      </c>
      <c r="AB780" s="4" t="str">
        <f t="shared" si="117"/>
        <v>NO</v>
      </c>
      <c r="AD780" s="4">
        <f t="shared" si="118"/>
        <v>0</v>
      </c>
    </row>
    <row r="781" spans="1:30" ht="27.65" customHeight="1" x14ac:dyDescent="0.35">
      <c r="A781" s="34">
        <v>789</v>
      </c>
      <c r="B781" s="1" t="s">
        <v>2371</v>
      </c>
      <c r="C781" s="1"/>
      <c r="D781" s="1"/>
      <c r="E781" s="1"/>
      <c r="F781" s="1" t="str">
        <f t="shared" si="119"/>
        <v>МЕДИЦИНСКИЕ ЦЕНТРЫ-2, ООО</v>
      </c>
      <c r="G781" s="35" t="s">
        <v>2372</v>
      </c>
      <c r="H781" s="35" t="s">
        <v>2373</v>
      </c>
      <c r="I781" s="35" t="s">
        <v>23</v>
      </c>
      <c r="J781" s="36">
        <v>367100000</v>
      </c>
      <c r="K781" s="36">
        <v>367705000</v>
      </c>
      <c r="L781" s="36">
        <v>406556000</v>
      </c>
      <c r="M781" s="36">
        <v>434529000</v>
      </c>
      <c r="N781" s="36">
        <v>485083000</v>
      </c>
      <c r="O781" s="37">
        <v>0.19869999999999999</v>
      </c>
      <c r="P781" s="37">
        <v>0.11020000000000001</v>
      </c>
      <c r="Q781" s="37">
        <v>0.17480000000000001</v>
      </c>
      <c r="R781" s="37">
        <v>0.16070000000000001</v>
      </c>
      <c r="S781" s="37">
        <v>6.6500000000000004E-2</v>
      </c>
      <c r="T781" s="37">
        <v>0.20280000000000001</v>
      </c>
      <c r="U781" s="37">
        <v>0.115</v>
      </c>
      <c r="V781" s="37">
        <v>0.19020000000000001</v>
      </c>
      <c r="W781" s="37">
        <v>0.1767</v>
      </c>
      <c r="X781" s="37">
        <v>7.5899999999999995E-2</v>
      </c>
      <c r="Z781" s="4" t="str">
        <f t="shared" si="117"/>
        <v>NO</v>
      </c>
      <c r="AA781" s="4" t="str">
        <f t="shared" si="117"/>
        <v>NO</v>
      </c>
      <c r="AB781" s="4" t="str">
        <f t="shared" si="117"/>
        <v>NO</v>
      </c>
      <c r="AD781" s="4">
        <f t="shared" si="118"/>
        <v>0</v>
      </c>
    </row>
    <row r="782" spans="1:30" ht="14.4" customHeight="1" x14ac:dyDescent="0.35">
      <c r="A782" s="34">
        <v>790</v>
      </c>
      <c r="B782" s="1" t="s">
        <v>2374</v>
      </c>
      <c r="C782" s="1"/>
      <c r="D782" s="1"/>
      <c r="E782" s="1"/>
      <c r="F782" s="1" t="str">
        <f t="shared" si="119"/>
        <v>ЦОЗСР КРАСНАЯ ГОРКА, ООО</v>
      </c>
      <c r="G782" s="35" t="s">
        <v>2375</v>
      </c>
      <c r="H782" s="35" t="s">
        <v>2376</v>
      </c>
      <c r="I782" s="35" t="s">
        <v>33</v>
      </c>
      <c r="J782" s="36">
        <v>156093000</v>
      </c>
      <c r="K782" s="36">
        <v>254668000</v>
      </c>
      <c r="L782" s="36">
        <v>343858000</v>
      </c>
      <c r="M782" s="36">
        <v>394114000</v>
      </c>
      <c r="N782" s="36">
        <v>484723000</v>
      </c>
      <c r="O782" s="37">
        <v>3.27E-2</v>
      </c>
      <c r="P782" s="37">
        <v>2.46E-2</v>
      </c>
      <c r="Q782" s="37">
        <v>0.1129</v>
      </c>
      <c r="R782" s="37">
        <v>0.121</v>
      </c>
      <c r="S782" s="37">
        <v>7.2300000000000003E-2</v>
      </c>
      <c r="T782" s="37">
        <v>-6.7999999999999996E-3</v>
      </c>
      <c r="U782" s="37">
        <v>-3.1899999999999998E-2</v>
      </c>
      <c r="V782" s="37">
        <v>-2.1899999999999999E-2</v>
      </c>
      <c r="W782" s="37">
        <v>-2.5000000000000001E-2</v>
      </c>
      <c r="X782" s="37">
        <v>-1.7000000000000001E-2</v>
      </c>
      <c r="Z782" s="4" t="str">
        <f t="shared" si="117"/>
        <v>NO</v>
      </c>
      <c r="AA782" s="4" t="str">
        <f t="shared" si="117"/>
        <v>NO</v>
      </c>
      <c r="AB782" s="4" t="str">
        <f t="shared" si="117"/>
        <v>NO</v>
      </c>
      <c r="AD782" s="4">
        <f t="shared" si="118"/>
        <v>0</v>
      </c>
    </row>
    <row r="783" spans="1:30" ht="14.4" customHeight="1" x14ac:dyDescent="0.35">
      <c r="A783" s="34">
        <v>791</v>
      </c>
      <c r="B783" s="1" t="s">
        <v>2377</v>
      </c>
      <c r="C783" s="1"/>
      <c r="D783" s="1"/>
      <c r="E783" s="1"/>
      <c r="F783" s="1" t="str">
        <f t="shared" si="119"/>
        <v>АПХ, ООО</v>
      </c>
      <c r="G783" s="35" t="s">
        <v>2378</v>
      </c>
      <c r="H783" s="35" t="s">
        <v>2379</v>
      </c>
      <c r="I783" s="35" t="s">
        <v>390</v>
      </c>
      <c r="J783" s="36">
        <v>275167000</v>
      </c>
      <c r="K783" s="36">
        <v>263339000</v>
      </c>
      <c r="L783" s="36">
        <v>311083000</v>
      </c>
      <c r="M783" s="36">
        <v>435765000</v>
      </c>
      <c r="N783" s="36">
        <v>483919000</v>
      </c>
      <c r="O783" s="37">
        <v>5.4300000000000001E-2</v>
      </c>
      <c r="P783" s="37">
        <v>-6.8999999999999999E-3</v>
      </c>
      <c r="Q783" s="37">
        <v>8.2199999999999995E-2</v>
      </c>
      <c r="R783" s="37">
        <v>0.104</v>
      </c>
      <c r="S783" s="37">
        <v>5.6800000000000003E-2</v>
      </c>
      <c r="T783" s="37">
        <v>-2.0000000000000001E-4</v>
      </c>
      <c r="U783" s="37"/>
      <c r="V783" s="37">
        <v>-2.0000000000000001E-4</v>
      </c>
      <c r="W783" s="37">
        <v>-1E-4</v>
      </c>
      <c r="X783" s="37">
        <v>-2.0000000000000001E-4</v>
      </c>
      <c r="Z783" s="4" t="str">
        <f t="shared" si="117"/>
        <v>NO</v>
      </c>
      <c r="AA783" s="4" t="str">
        <f t="shared" si="117"/>
        <v>NO</v>
      </c>
      <c r="AB783" s="4" t="str">
        <f t="shared" si="117"/>
        <v>NO</v>
      </c>
      <c r="AD783" s="4">
        <f t="shared" si="118"/>
        <v>0</v>
      </c>
    </row>
    <row r="784" spans="1:30" ht="27.65" customHeight="1" x14ac:dyDescent="0.35">
      <c r="A784" s="34">
        <v>792</v>
      </c>
      <c r="B784" s="1" t="s">
        <v>2380</v>
      </c>
      <c r="C784" s="1" t="s">
        <v>28702</v>
      </c>
      <c r="D784" s="1"/>
      <c r="E784" s="1"/>
      <c r="F784" s="1" t="s">
        <v>29262</v>
      </c>
      <c r="G784" s="35" t="s">
        <v>2381</v>
      </c>
      <c r="H784" s="35" t="s">
        <v>2382</v>
      </c>
      <c r="I784" s="35" t="s">
        <v>87</v>
      </c>
      <c r="J784" s="36">
        <v>270637000</v>
      </c>
      <c r="K784" s="36">
        <v>330162000</v>
      </c>
      <c r="L784" s="36">
        <v>385623000</v>
      </c>
      <c r="M784" s="36">
        <v>392033000</v>
      </c>
      <c r="N784" s="36">
        <v>483223000</v>
      </c>
      <c r="O784" s="37">
        <v>4.1700000000000001E-2</v>
      </c>
      <c r="P784" s="37">
        <v>6.13E-2</v>
      </c>
      <c r="Q784" s="37">
        <v>4.8099999999999997E-2</v>
      </c>
      <c r="R784" s="37">
        <v>3.0700000000000002E-2</v>
      </c>
      <c r="S784" s="37">
        <v>3.15E-2</v>
      </c>
      <c r="T784" s="37">
        <v>0.1021</v>
      </c>
      <c r="U784" s="37">
        <v>5.1700000000000003E-2</v>
      </c>
      <c r="V784" s="37">
        <v>3.6999999999999998E-2</v>
      </c>
      <c r="W784" s="37">
        <v>2.5100000000000001E-2</v>
      </c>
      <c r="X784" s="37">
        <v>2.01E-2</v>
      </c>
      <c r="Z784" s="4" t="str">
        <f t="shared" si="117"/>
        <v>NO</v>
      </c>
      <c r="AA784" s="4" t="str">
        <f t="shared" si="117"/>
        <v>NO</v>
      </c>
      <c r="AB784" s="4" t="str">
        <f t="shared" si="117"/>
        <v>NO</v>
      </c>
      <c r="AD784" s="4">
        <f t="shared" si="118"/>
        <v>0</v>
      </c>
    </row>
    <row r="785" spans="1:30" ht="27.65" customHeight="1" x14ac:dyDescent="0.35">
      <c r="A785" s="34">
        <v>793</v>
      </c>
      <c r="B785" s="1" t="s">
        <v>2383</v>
      </c>
      <c r="C785" s="1"/>
      <c r="D785" s="1"/>
      <c r="E785" s="1"/>
      <c r="F785" s="1" t="str">
        <f t="shared" ref="F785:F788" si="120">B785</f>
        <v>КЛИНИКА АЛЛЕРГОМЕД, ООО</v>
      </c>
      <c r="G785" s="35" t="s">
        <v>2384</v>
      </c>
      <c r="H785" s="35" t="s">
        <v>2385</v>
      </c>
      <c r="I785" s="35" t="s">
        <v>23</v>
      </c>
      <c r="J785" s="36">
        <v>192295000</v>
      </c>
      <c r="K785" s="36">
        <v>243261000</v>
      </c>
      <c r="L785" s="36">
        <v>310165000</v>
      </c>
      <c r="M785" s="36">
        <v>403918000</v>
      </c>
      <c r="N785" s="36">
        <v>482304000</v>
      </c>
      <c r="O785" s="37">
        <v>0.1051</v>
      </c>
      <c r="P785" s="37">
        <v>3.1800000000000002E-2</v>
      </c>
      <c r="Q785" s="37">
        <v>5.45E-2</v>
      </c>
      <c r="R785" s="37">
        <v>3.4000000000000002E-2</v>
      </c>
      <c r="S785" s="37">
        <v>2.6499999999999999E-2</v>
      </c>
      <c r="T785" s="37">
        <v>-6.9999999999999999E-4</v>
      </c>
      <c r="U785" s="37">
        <v>-7.4999999999999997E-3</v>
      </c>
      <c r="V785" s="37">
        <v>-3.2000000000000002E-3</v>
      </c>
      <c r="W785" s="37">
        <v>-5.0000000000000001E-3</v>
      </c>
      <c r="X785" s="37">
        <v>-3.0000000000000001E-3</v>
      </c>
      <c r="Z785" s="4" t="str">
        <f t="shared" si="117"/>
        <v>NO</v>
      </c>
      <c r="AA785" s="4" t="str">
        <f t="shared" si="117"/>
        <v>NO</v>
      </c>
      <c r="AB785" s="4" t="str">
        <f t="shared" si="117"/>
        <v>NO</v>
      </c>
      <c r="AD785" s="4">
        <f t="shared" si="118"/>
        <v>0</v>
      </c>
    </row>
    <row r="786" spans="1:30" ht="27.65" customHeight="1" x14ac:dyDescent="0.35">
      <c r="A786" s="34">
        <v>794</v>
      </c>
      <c r="B786" s="1" t="s">
        <v>2386</v>
      </c>
      <c r="C786" s="1"/>
      <c r="D786" s="1"/>
      <c r="E786" s="1"/>
      <c r="F786" s="1" t="str">
        <f t="shared" si="120"/>
        <v>ДИАМЕД, ООО</v>
      </c>
      <c r="G786" s="35" t="s">
        <v>2387</v>
      </c>
      <c r="H786" s="35" t="s">
        <v>2388</v>
      </c>
      <c r="I786" s="35" t="s">
        <v>23</v>
      </c>
      <c r="J786" s="36">
        <v>123565000</v>
      </c>
      <c r="K786" s="36">
        <v>176525000</v>
      </c>
      <c r="L786" s="36">
        <v>223317000</v>
      </c>
      <c r="M786" s="36">
        <v>336754000</v>
      </c>
      <c r="N786" s="36">
        <v>482241000</v>
      </c>
      <c r="O786" s="37">
        <v>-0.34920000000000001</v>
      </c>
      <c r="P786" s="37">
        <v>4.9700000000000001E-2</v>
      </c>
      <c r="Q786" s="37">
        <v>5.4000000000000003E-3</v>
      </c>
      <c r="R786" s="37">
        <v>0.15579999999999999</v>
      </c>
      <c r="S786" s="37">
        <v>0.20580000000000001</v>
      </c>
      <c r="T786" s="37">
        <v>-1.8E-3</v>
      </c>
      <c r="U786" s="37"/>
      <c r="V786" s="37">
        <v>-2.8E-3</v>
      </c>
      <c r="W786" s="37">
        <v>-1.0800000000000001E-2</v>
      </c>
      <c r="X786" s="37">
        <v>-1.4999999999999999E-2</v>
      </c>
      <c r="Z786" s="4" t="str">
        <f t="shared" si="117"/>
        <v>NO</v>
      </c>
      <c r="AA786" s="4" t="str">
        <f t="shared" si="117"/>
        <v>NO</v>
      </c>
      <c r="AB786" s="4" t="str">
        <f t="shared" si="117"/>
        <v>YES</v>
      </c>
      <c r="AD786" s="4">
        <f t="shared" si="118"/>
        <v>1</v>
      </c>
    </row>
    <row r="787" spans="1:30" ht="14.4" customHeight="1" x14ac:dyDescent="0.35">
      <c r="A787" s="34">
        <v>795</v>
      </c>
      <c r="B787" s="1" t="s">
        <v>2389</v>
      </c>
      <c r="C787" s="1"/>
      <c r="D787" s="1"/>
      <c r="E787" s="1"/>
      <c r="F787" s="1" t="str">
        <f t="shared" si="120"/>
        <v>БОГАТЫРЬ, ООО</v>
      </c>
      <c r="G787" s="35" t="s">
        <v>2390</v>
      </c>
      <c r="H787" s="35" t="s">
        <v>2391</v>
      </c>
      <c r="I787" s="35" t="s">
        <v>23</v>
      </c>
      <c r="J787" s="36">
        <v>160229000</v>
      </c>
      <c r="K787" s="36">
        <v>172695000</v>
      </c>
      <c r="L787" s="36">
        <v>243249000</v>
      </c>
      <c r="M787" s="36">
        <v>373766000</v>
      </c>
      <c r="N787" s="36">
        <v>482232000</v>
      </c>
      <c r="O787" s="37">
        <v>0.1226</v>
      </c>
      <c r="P787" s="37">
        <v>2.8400000000000002E-2</v>
      </c>
      <c r="Q787" s="37">
        <v>3.2899999999999999E-2</v>
      </c>
      <c r="R787" s="37">
        <v>7.7700000000000005E-2</v>
      </c>
      <c r="S787" s="37">
        <v>0.1258</v>
      </c>
      <c r="T787" s="37"/>
      <c r="U787" s="37">
        <v>-1.23E-2</v>
      </c>
      <c r="V787" s="37">
        <v>-2.53E-2</v>
      </c>
      <c r="W787" s="37">
        <v>-2.7900000000000001E-2</v>
      </c>
      <c r="X787" s="37">
        <v>6.9199999999999998E-2</v>
      </c>
      <c r="Z787" s="4" t="str">
        <f t="shared" si="117"/>
        <v>NO</v>
      </c>
      <c r="AA787" s="4" t="str">
        <f t="shared" si="117"/>
        <v>NO</v>
      </c>
      <c r="AB787" s="4" t="str">
        <f t="shared" si="117"/>
        <v>NO</v>
      </c>
      <c r="AD787" s="4">
        <f t="shared" si="118"/>
        <v>0</v>
      </c>
    </row>
    <row r="788" spans="1:30" ht="14.4" customHeight="1" x14ac:dyDescent="0.35">
      <c r="A788" s="34">
        <v>796</v>
      </c>
      <c r="B788" s="1" t="s">
        <v>2392</v>
      </c>
      <c r="C788" s="1" t="s">
        <v>29015</v>
      </c>
      <c r="D788" s="1" t="s">
        <v>29042</v>
      </c>
      <c r="E788" s="1"/>
      <c r="F788" s="1" t="str">
        <f t="shared" si="120"/>
        <v>АНДРОМЕД-КЛИНИКА, ООО</v>
      </c>
      <c r="G788" s="35" t="s">
        <v>2393</v>
      </c>
      <c r="H788" s="35" t="s">
        <v>2394</v>
      </c>
      <c r="I788" s="35" t="s">
        <v>33</v>
      </c>
      <c r="J788" s="36">
        <v>347002000</v>
      </c>
      <c r="K788" s="36">
        <v>393468000</v>
      </c>
      <c r="L788" s="36">
        <v>501254000</v>
      </c>
      <c r="M788" s="36">
        <v>482096000</v>
      </c>
      <c r="N788" s="36">
        <v>482030000</v>
      </c>
      <c r="O788" s="37">
        <v>0.28939999999999999</v>
      </c>
      <c r="P788" s="37">
        <v>0.31680000000000003</v>
      </c>
      <c r="Q788" s="37">
        <v>0.3931</v>
      </c>
      <c r="R788" s="37">
        <v>0.37780000000000002</v>
      </c>
      <c r="S788" s="37">
        <v>0.30730000000000002</v>
      </c>
      <c r="T788" s="37">
        <v>0.28349999999999997</v>
      </c>
      <c r="U788" s="37">
        <v>0.29609999999999997</v>
      </c>
      <c r="V788" s="37">
        <v>0.38080000000000003</v>
      </c>
      <c r="W788" s="37">
        <v>0.36670000000000003</v>
      </c>
      <c r="X788" s="37">
        <v>0.29820000000000002</v>
      </c>
      <c r="Z788" s="4" t="str">
        <f t="shared" si="117"/>
        <v>YES</v>
      </c>
      <c r="AA788" s="4" t="str">
        <f t="shared" si="117"/>
        <v>YES</v>
      </c>
      <c r="AB788" s="4" t="str">
        <f t="shared" si="117"/>
        <v>YES</v>
      </c>
      <c r="AD788" s="4">
        <f t="shared" si="118"/>
        <v>3</v>
      </c>
    </row>
    <row r="789" spans="1:30" ht="27.65" customHeight="1" x14ac:dyDescent="0.35">
      <c r="A789" s="34">
        <v>797</v>
      </c>
      <c r="B789" s="1" t="s">
        <v>2395</v>
      </c>
      <c r="C789" s="1" t="s">
        <v>28702</v>
      </c>
      <c r="D789" s="1"/>
      <c r="E789" s="1"/>
      <c r="F789" s="1" t="s">
        <v>29262</v>
      </c>
      <c r="G789" s="35" t="s">
        <v>2396</v>
      </c>
      <c r="H789" s="35" t="s">
        <v>2397</v>
      </c>
      <c r="I789" s="35" t="s">
        <v>87</v>
      </c>
      <c r="J789" s="36">
        <v>403185000</v>
      </c>
      <c r="K789" s="36">
        <v>241902000</v>
      </c>
      <c r="L789" s="36">
        <v>285023000</v>
      </c>
      <c r="M789" s="36">
        <v>360636000</v>
      </c>
      <c r="N789" s="36">
        <v>481693000</v>
      </c>
      <c r="O789" s="37">
        <v>0.32919999999999999</v>
      </c>
      <c r="P789" s="37">
        <v>0.10290000000000001</v>
      </c>
      <c r="Q789" s="37">
        <v>0.18579999999999999</v>
      </c>
      <c r="R789" s="37">
        <v>0.27979999999999999</v>
      </c>
      <c r="S789" s="37">
        <v>0.27289999999999998</v>
      </c>
      <c r="T789" s="37">
        <v>0.39079999999999998</v>
      </c>
      <c r="U789" s="37">
        <v>0.3609</v>
      </c>
      <c r="V789" s="37">
        <v>-0.39029999999999998</v>
      </c>
      <c r="W789" s="37">
        <v>1.9400000000000001E-2</v>
      </c>
      <c r="X789" s="37">
        <v>0.60289999999999999</v>
      </c>
      <c r="Z789" s="4" t="str">
        <f t="shared" si="117"/>
        <v>NO</v>
      </c>
      <c r="AA789" s="4" t="str">
        <f t="shared" si="117"/>
        <v>YES</v>
      </c>
      <c r="AB789" s="4" t="str">
        <f t="shared" si="117"/>
        <v>YES</v>
      </c>
      <c r="AD789" s="4">
        <f t="shared" si="118"/>
        <v>2</v>
      </c>
    </row>
    <row r="790" spans="1:30" ht="27.65" customHeight="1" x14ac:dyDescent="0.35">
      <c r="A790" s="34">
        <v>798</v>
      </c>
      <c r="B790" s="1" t="s">
        <v>2398</v>
      </c>
      <c r="C790" s="1"/>
      <c r="D790" s="1"/>
      <c r="E790" s="1"/>
      <c r="F790" s="1" t="str">
        <f t="shared" ref="F790:F793" si="121">B790</f>
        <v>ДИАЛИЗНЫЙ ЦЕНТР КРЫМ, ООО</v>
      </c>
      <c r="G790" s="35" t="s">
        <v>2399</v>
      </c>
      <c r="H790" s="35" t="s">
        <v>2400</v>
      </c>
      <c r="I790" s="35" t="s">
        <v>33</v>
      </c>
      <c r="J790" s="36">
        <v>367538000</v>
      </c>
      <c r="K790" s="36">
        <v>357728000</v>
      </c>
      <c r="L790" s="36">
        <v>378233000</v>
      </c>
      <c r="M790" s="36">
        <v>425327000</v>
      </c>
      <c r="N790" s="36">
        <v>481501000</v>
      </c>
      <c r="O790" s="37">
        <v>-7.6799999999999993E-2</v>
      </c>
      <c r="P790" s="37">
        <v>-6.8199999999999997E-2</v>
      </c>
      <c r="Q790" s="37">
        <v>-3.8100000000000002E-2</v>
      </c>
      <c r="R790" s="37">
        <v>5.9499999999999997E-2</v>
      </c>
      <c r="S790" s="37">
        <v>0.1021</v>
      </c>
      <c r="T790" s="37">
        <v>-7.7499999999999999E-2</v>
      </c>
      <c r="U790" s="37">
        <v>-6.93E-2</v>
      </c>
      <c r="V790" s="37">
        <v>-3.8300000000000001E-2</v>
      </c>
      <c r="W790" s="37">
        <v>5.9400000000000001E-2</v>
      </c>
      <c r="X790" s="37">
        <v>0.10199999999999999</v>
      </c>
      <c r="Z790" s="4" t="str">
        <f t="shared" si="117"/>
        <v>NO</v>
      </c>
      <c r="AA790" s="4" t="str">
        <f t="shared" si="117"/>
        <v>NO</v>
      </c>
      <c r="AB790" s="4" t="str">
        <f t="shared" si="117"/>
        <v>NO</v>
      </c>
      <c r="AD790" s="4">
        <f t="shared" si="118"/>
        <v>0</v>
      </c>
    </row>
    <row r="791" spans="1:30" ht="27.65" customHeight="1" x14ac:dyDescent="0.35">
      <c r="A791" s="34">
        <v>799</v>
      </c>
      <c r="B791" s="1" t="s">
        <v>2401</v>
      </c>
      <c r="C791" s="1"/>
      <c r="D791" s="1"/>
      <c r="E791" s="1"/>
      <c r="F791" s="1" t="str">
        <f t="shared" si="121"/>
        <v>МЕЖДУНАРОДНАЯ БИОКЛИНИКА, ООО</v>
      </c>
      <c r="G791" s="35" t="s">
        <v>2402</v>
      </c>
      <c r="H791" s="35" t="s">
        <v>2403</v>
      </c>
      <c r="I791" s="35" t="s">
        <v>23</v>
      </c>
      <c r="J791" s="36"/>
      <c r="K791" s="36">
        <v>93906000</v>
      </c>
      <c r="L791" s="36">
        <v>197701000</v>
      </c>
      <c r="M791" s="36">
        <v>313108000</v>
      </c>
      <c r="N791" s="36">
        <v>480059000</v>
      </c>
      <c r="O791" s="37"/>
      <c r="P791" s="37">
        <v>-0.06</v>
      </c>
      <c r="Q791" s="37">
        <v>8.9399999999999993E-2</v>
      </c>
      <c r="R791" s="37">
        <v>0.108</v>
      </c>
      <c r="S791" s="37">
        <v>4.58E-2</v>
      </c>
      <c r="T791" s="37"/>
      <c r="U791" s="37">
        <v>-7.5600000000000001E-2</v>
      </c>
      <c r="V791" s="37">
        <v>-3.9899999999999998E-2</v>
      </c>
      <c r="W791" s="37">
        <v>-2.23E-2</v>
      </c>
      <c r="X791" s="37">
        <v>-1.2E-2</v>
      </c>
      <c r="Z791" s="4" t="str">
        <f t="shared" si="117"/>
        <v>NO</v>
      </c>
      <c r="AA791" s="4" t="str">
        <f t="shared" si="117"/>
        <v>NO</v>
      </c>
      <c r="AB791" s="4" t="str">
        <f t="shared" si="117"/>
        <v>NO</v>
      </c>
      <c r="AD791" s="4">
        <f t="shared" si="118"/>
        <v>0</v>
      </c>
    </row>
    <row r="792" spans="1:30" ht="27.65" customHeight="1" x14ac:dyDescent="0.35">
      <c r="A792" s="34">
        <v>800</v>
      </c>
      <c r="B792" s="1" t="s">
        <v>2404</v>
      </c>
      <c r="C792" s="1" t="s">
        <v>29082</v>
      </c>
      <c r="D792" s="1"/>
      <c r="E792" s="1"/>
      <c r="F792" s="1" t="str">
        <f t="shared" si="121"/>
        <v>РЖД-МЕДИЦИНА Г.ЮЖНО-САХАЛИНСК, ЧУЗ</v>
      </c>
      <c r="G792" s="35" t="s">
        <v>2405</v>
      </c>
      <c r="H792" s="35" t="s">
        <v>2406</v>
      </c>
      <c r="I792" s="35" t="s">
        <v>23</v>
      </c>
      <c r="J792" s="36">
        <v>389858000</v>
      </c>
      <c r="K792" s="36">
        <v>347497000</v>
      </c>
      <c r="L792" s="36">
        <v>369489000</v>
      </c>
      <c r="M792" s="36">
        <v>432746000</v>
      </c>
      <c r="N792" s="36">
        <v>480001000</v>
      </c>
      <c r="O792" s="37">
        <v>4.4000000000000003E-3</v>
      </c>
      <c r="P792" s="37">
        <v>-6.3E-2</v>
      </c>
      <c r="Q792" s="37">
        <v>1.0999999999999999E-2</v>
      </c>
      <c r="R792" s="37">
        <v>7.0599999999999996E-2</v>
      </c>
      <c r="S792" s="37">
        <v>1.6500000000000001E-2</v>
      </c>
      <c r="T792" s="37">
        <v>3.0999999999999999E-3</v>
      </c>
      <c r="U792" s="37">
        <v>-8.1000000000000003E-2</v>
      </c>
      <c r="V792" s="37">
        <v>-4.4999999999999997E-3</v>
      </c>
      <c r="W792" s="37">
        <v>4.48E-2</v>
      </c>
      <c r="X792" s="37">
        <v>1.77E-2</v>
      </c>
      <c r="Z792" s="4" t="str">
        <f t="shared" si="117"/>
        <v>NO</v>
      </c>
      <c r="AA792" s="4" t="str">
        <f t="shared" si="117"/>
        <v>NO</v>
      </c>
      <c r="AB792" s="4" t="str">
        <f t="shared" si="117"/>
        <v>NO</v>
      </c>
      <c r="AD792" s="4">
        <f t="shared" si="118"/>
        <v>0</v>
      </c>
    </row>
    <row r="793" spans="1:30" x14ac:dyDescent="0.35">
      <c r="A793" s="34">
        <v>801</v>
      </c>
      <c r="B793" s="1" t="s">
        <v>2407</v>
      </c>
      <c r="C793" s="1"/>
      <c r="D793" s="1"/>
      <c r="E793" s="1"/>
      <c r="F793" s="1" t="str">
        <f t="shared" si="121"/>
        <v>КАЛИТА, ООО</v>
      </c>
      <c r="G793" s="35" t="s">
        <v>2408</v>
      </c>
      <c r="H793" s="35" t="s">
        <v>2409</v>
      </c>
      <c r="I793" s="35" t="s">
        <v>33</v>
      </c>
      <c r="J793" s="36">
        <v>180503000</v>
      </c>
      <c r="K793" s="36">
        <v>159232000</v>
      </c>
      <c r="L793" s="36">
        <v>226716000</v>
      </c>
      <c r="M793" s="36">
        <v>420426000</v>
      </c>
      <c r="N793" s="36">
        <v>479494000</v>
      </c>
      <c r="O793" s="37">
        <v>0.13769999999999999</v>
      </c>
      <c r="P793" s="37">
        <v>0.17319999999999999</v>
      </c>
      <c r="Q793" s="37">
        <v>0.1421</v>
      </c>
      <c r="R793" s="37">
        <v>7.17E-2</v>
      </c>
      <c r="S793" s="37">
        <v>3.8600000000000002E-2</v>
      </c>
      <c r="T793" s="37">
        <v>6.2600000000000003E-2</v>
      </c>
      <c r="U793" s="37">
        <v>9.9699999999999997E-2</v>
      </c>
      <c r="V793" s="37">
        <v>0.13830000000000001</v>
      </c>
      <c r="W793" s="37">
        <v>-1.04E-2</v>
      </c>
      <c r="X793" s="37">
        <v>-3.1600000000000003E-2</v>
      </c>
      <c r="Z793" s="4" t="str">
        <f t="shared" si="117"/>
        <v>NO</v>
      </c>
      <c r="AA793" s="4" t="str">
        <f t="shared" si="117"/>
        <v>NO</v>
      </c>
      <c r="AB793" s="4" t="str">
        <f t="shared" si="117"/>
        <v>NO</v>
      </c>
      <c r="AD793" s="4">
        <f t="shared" si="118"/>
        <v>0</v>
      </c>
    </row>
    <row r="794" spans="1:30" ht="26.5" x14ac:dyDescent="0.35">
      <c r="A794" s="34">
        <v>802</v>
      </c>
      <c r="B794" s="1" t="s">
        <v>2410</v>
      </c>
      <c r="C794" s="1" t="s">
        <v>28702</v>
      </c>
      <c r="D794" s="1"/>
      <c r="E794" s="1"/>
      <c r="F794" s="1" t="s">
        <v>29262</v>
      </c>
      <c r="G794" s="35" t="s">
        <v>2411</v>
      </c>
      <c r="H794" s="35" t="s">
        <v>2412</v>
      </c>
      <c r="I794" s="35" t="s">
        <v>87</v>
      </c>
      <c r="J794" s="36">
        <v>172040000</v>
      </c>
      <c r="K794" s="36">
        <v>235156000</v>
      </c>
      <c r="L794" s="36">
        <v>295200000</v>
      </c>
      <c r="M794" s="36">
        <v>347805000</v>
      </c>
      <c r="N794" s="36">
        <v>479097000</v>
      </c>
      <c r="O794" s="37">
        <v>2.29E-2</v>
      </c>
      <c r="P794" s="37">
        <v>-2.6100000000000002E-2</v>
      </c>
      <c r="Q794" s="37">
        <v>-2.5999999999999999E-3</v>
      </c>
      <c r="R794" s="37">
        <v>1.06E-2</v>
      </c>
      <c r="S794" s="37">
        <v>8.6300000000000002E-2</v>
      </c>
      <c r="T794" s="37">
        <v>6.4000000000000003E-3</v>
      </c>
      <c r="U794" s="37">
        <v>2.3E-3</v>
      </c>
      <c r="V794" s="37">
        <v>2.8E-3</v>
      </c>
      <c r="W794" s="37">
        <v>3.0000000000000001E-3</v>
      </c>
      <c r="X794" s="37">
        <v>0.1004</v>
      </c>
      <c r="Z794" s="4" t="str">
        <f t="shared" si="117"/>
        <v>NO</v>
      </c>
      <c r="AA794" s="4" t="str">
        <f t="shared" si="117"/>
        <v>NO</v>
      </c>
      <c r="AB794" s="4" t="str">
        <f t="shared" si="117"/>
        <v>NO</v>
      </c>
      <c r="AD794" s="4">
        <f t="shared" si="118"/>
        <v>0</v>
      </c>
    </row>
    <row r="795" spans="1:30" ht="14.4" customHeight="1" x14ac:dyDescent="0.35">
      <c r="A795" s="34">
        <v>803</v>
      </c>
      <c r="B795" s="1" t="s">
        <v>2413</v>
      </c>
      <c r="C795" s="1" t="s">
        <v>29082</v>
      </c>
      <c r="D795" s="1"/>
      <c r="E795" s="1"/>
      <c r="F795" s="1" t="str">
        <f>B795</f>
        <v>РЖД-МЕДИЦИНА Г.НОВЫЙ УРЕНГОЙ, ЧУЗ</v>
      </c>
      <c r="G795" s="35" t="s">
        <v>2414</v>
      </c>
      <c r="H795" s="35" t="s">
        <v>2415</v>
      </c>
      <c r="I795" s="35" t="s">
        <v>23</v>
      </c>
      <c r="J795" s="36">
        <v>241104000</v>
      </c>
      <c r="K795" s="36">
        <v>276029000</v>
      </c>
      <c r="L795" s="36">
        <v>325232000</v>
      </c>
      <c r="M795" s="36">
        <v>454394000</v>
      </c>
      <c r="N795" s="36">
        <v>478617000</v>
      </c>
      <c r="O795" s="37">
        <v>3.73E-2</v>
      </c>
      <c r="P795" s="37">
        <v>3.9199999999999999E-2</v>
      </c>
      <c r="Q795" s="37">
        <v>3.5200000000000002E-2</v>
      </c>
      <c r="R795" s="37">
        <v>-1.49E-2</v>
      </c>
      <c r="S795" s="37">
        <v>-3.5400000000000001E-2</v>
      </c>
      <c r="T795" s="37">
        <v>1.2800000000000001E-2</v>
      </c>
      <c r="U795" s="37">
        <v>7.7000000000000002E-3</v>
      </c>
      <c r="V795" s="37">
        <v>1.0699999999999999E-2</v>
      </c>
      <c r="W795" s="37">
        <v>-2.8299999999999999E-2</v>
      </c>
      <c r="X795" s="37">
        <v>-5.0999999999999997E-2</v>
      </c>
      <c r="Z795" s="4" t="str">
        <f t="shared" si="117"/>
        <v>NO</v>
      </c>
      <c r="AA795" s="4" t="str">
        <f t="shared" si="117"/>
        <v>NO</v>
      </c>
      <c r="AB795" s="4" t="str">
        <f t="shared" si="117"/>
        <v>NO</v>
      </c>
      <c r="AD795" s="4">
        <f t="shared" si="118"/>
        <v>0</v>
      </c>
    </row>
    <row r="796" spans="1:30" ht="27.65" customHeight="1" x14ac:dyDescent="0.35">
      <c r="A796" s="34">
        <v>804</v>
      </c>
      <c r="B796" s="1" t="s">
        <v>2416</v>
      </c>
      <c r="C796" s="1" t="s">
        <v>28702</v>
      </c>
      <c r="D796" s="1"/>
      <c r="E796" s="1"/>
      <c r="F796" s="1" t="s">
        <v>29262</v>
      </c>
      <c r="G796" s="35" t="s">
        <v>2417</v>
      </c>
      <c r="H796" s="35" t="s">
        <v>2418</v>
      </c>
      <c r="I796" s="35" t="s">
        <v>87</v>
      </c>
      <c r="J796" s="36">
        <v>191010000</v>
      </c>
      <c r="K796" s="36">
        <v>226102000</v>
      </c>
      <c r="L796" s="36">
        <v>278880000</v>
      </c>
      <c r="M796" s="36">
        <v>331653000</v>
      </c>
      <c r="N796" s="36">
        <v>478285000</v>
      </c>
      <c r="O796" s="37">
        <v>4.3499999999999997E-2</v>
      </c>
      <c r="P796" s="37">
        <v>4.4999999999999997E-3</v>
      </c>
      <c r="Q796" s="37">
        <v>4.1099999999999998E-2</v>
      </c>
      <c r="R796" s="37">
        <v>1.7299999999999999E-2</v>
      </c>
      <c r="S796" s="37">
        <v>3.7999999999999999E-2</v>
      </c>
      <c r="T796" s="37">
        <v>0.10440000000000001</v>
      </c>
      <c r="U796" s="37">
        <v>-4.4999999999999997E-3</v>
      </c>
      <c r="V796" s="37">
        <v>1.32E-2</v>
      </c>
      <c r="W796" s="37">
        <v>-3.49E-2</v>
      </c>
      <c r="X796" s="37">
        <v>2.8199999999999999E-2</v>
      </c>
      <c r="Z796" s="4" t="str">
        <f t="shared" si="117"/>
        <v>NO</v>
      </c>
      <c r="AA796" s="4" t="str">
        <f t="shared" si="117"/>
        <v>NO</v>
      </c>
      <c r="AB796" s="4" t="str">
        <f t="shared" si="117"/>
        <v>NO</v>
      </c>
      <c r="AD796" s="4">
        <f t="shared" si="118"/>
        <v>0</v>
      </c>
    </row>
    <row r="797" spans="1:30" ht="27.65" customHeight="1" x14ac:dyDescent="0.35">
      <c r="A797" s="34">
        <v>805</v>
      </c>
      <c r="B797" s="1" t="s">
        <v>2419</v>
      </c>
      <c r="C797" s="1"/>
      <c r="D797" s="1"/>
      <c r="E797" s="1"/>
      <c r="F797" s="1" t="str">
        <f t="shared" ref="F797:F803" si="122">B797</f>
        <v>ЮНИМ, ООО</v>
      </c>
      <c r="G797" s="35" t="s">
        <v>2420</v>
      </c>
      <c r="H797" s="35" t="s">
        <v>2421</v>
      </c>
      <c r="I797" s="35" t="s">
        <v>43</v>
      </c>
      <c r="J797" s="36">
        <v>267422000</v>
      </c>
      <c r="K797" s="36">
        <v>291457000</v>
      </c>
      <c r="L797" s="36">
        <v>356889000</v>
      </c>
      <c r="M797" s="36">
        <v>391201000</v>
      </c>
      <c r="N797" s="36">
        <v>476750000</v>
      </c>
      <c r="O797" s="37">
        <v>2.86E-2</v>
      </c>
      <c r="P797" s="37">
        <v>1.03E-2</v>
      </c>
      <c r="Q797" s="37">
        <v>3.0499999999999999E-2</v>
      </c>
      <c r="R797" s="37">
        <v>6.3299999999999995E-2</v>
      </c>
      <c r="S797" s="37">
        <v>3.3700000000000001E-2</v>
      </c>
      <c r="T797" s="37">
        <v>4.5100000000000001E-2</v>
      </c>
      <c r="U797" s="37">
        <v>4.5999999999999999E-3</v>
      </c>
      <c r="V797" s="37">
        <v>3.9300000000000002E-2</v>
      </c>
      <c r="W797" s="37">
        <v>6.4199999999999993E-2</v>
      </c>
      <c r="X797" s="37">
        <v>2.7E-2</v>
      </c>
      <c r="Z797" s="4" t="str">
        <f t="shared" si="117"/>
        <v>NO</v>
      </c>
      <c r="AA797" s="4" t="str">
        <f t="shared" si="117"/>
        <v>NO</v>
      </c>
      <c r="AB797" s="4" t="str">
        <f t="shared" si="117"/>
        <v>NO</v>
      </c>
      <c r="AD797" s="4">
        <f t="shared" si="118"/>
        <v>0</v>
      </c>
    </row>
    <row r="798" spans="1:30" ht="14.4" customHeight="1" x14ac:dyDescent="0.35">
      <c r="A798" s="34">
        <v>806</v>
      </c>
      <c r="B798" s="1" t="s">
        <v>2422</v>
      </c>
      <c r="C798" s="1"/>
      <c r="D798" s="1"/>
      <c r="E798" s="1"/>
      <c r="F798" s="1" t="str">
        <f t="shared" si="122"/>
        <v>ТИРУС, МСЧ</v>
      </c>
      <c r="G798" s="35" t="s">
        <v>2423</v>
      </c>
      <c r="H798" s="35" t="s">
        <v>2424</v>
      </c>
      <c r="I798" s="35" t="s">
        <v>23</v>
      </c>
      <c r="J798" s="36">
        <v>269080000</v>
      </c>
      <c r="K798" s="36">
        <v>297016000</v>
      </c>
      <c r="L798" s="36">
        <v>352621000</v>
      </c>
      <c r="M798" s="36">
        <v>431497000</v>
      </c>
      <c r="N798" s="36">
        <v>476585000</v>
      </c>
      <c r="O798" s="37">
        <v>3.2500000000000001E-2</v>
      </c>
      <c r="P798" s="37">
        <v>-6.0000000000000001E-3</v>
      </c>
      <c r="Q798" s="37">
        <v>4.1200000000000001E-2</v>
      </c>
      <c r="R798" s="37">
        <v>-5.1999999999999998E-3</v>
      </c>
      <c r="S798" s="37">
        <v>-3.5700000000000003E-2</v>
      </c>
      <c r="T798" s="37">
        <v>2.4299999999999999E-2</v>
      </c>
      <c r="U798" s="37">
        <v>-1.5699999999999999E-2</v>
      </c>
      <c r="V798" s="37">
        <v>3.4000000000000002E-2</v>
      </c>
      <c r="W798" s="37">
        <v>-1.12E-2</v>
      </c>
      <c r="X798" s="37">
        <v>-3.8199999999999998E-2</v>
      </c>
      <c r="Z798" s="4" t="str">
        <f t="shared" si="117"/>
        <v>NO</v>
      </c>
      <c r="AA798" s="4" t="str">
        <f t="shared" si="117"/>
        <v>NO</v>
      </c>
      <c r="AB798" s="4" t="str">
        <f t="shared" si="117"/>
        <v>NO</v>
      </c>
      <c r="AD798" s="4">
        <f t="shared" si="118"/>
        <v>0</v>
      </c>
    </row>
    <row r="799" spans="1:30" ht="27.65" customHeight="1" x14ac:dyDescent="0.35">
      <c r="A799" s="39">
        <v>807</v>
      </c>
      <c r="B799" s="13" t="s">
        <v>2425</v>
      </c>
      <c r="C799" s="13" t="s">
        <v>29015</v>
      </c>
      <c r="D799" s="14" t="s">
        <v>29043</v>
      </c>
      <c r="E799" s="15" t="s">
        <v>29058</v>
      </c>
      <c r="F799" s="1" t="str">
        <f t="shared" si="122"/>
        <v>ММЦ УРО-ПРО, ООО</v>
      </c>
      <c r="G799" s="40" t="s">
        <v>2426</v>
      </c>
      <c r="H799" s="40" t="s">
        <v>2427</v>
      </c>
      <c r="I799" s="40" t="s">
        <v>33</v>
      </c>
      <c r="J799" s="41">
        <v>219395000</v>
      </c>
      <c r="K799" s="41">
        <v>235337000</v>
      </c>
      <c r="L799" s="41">
        <v>256692000</v>
      </c>
      <c r="M799" s="41">
        <v>325299000</v>
      </c>
      <c r="N799" s="41">
        <v>476285000</v>
      </c>
      <c r="O799" s="42">
        <v>0.34260000000000002</v>
      </c>
      <c r="P799" s="42">
        <v>0.30070000000000002</v>
      </c>
      <c r="Q799" s="42">
        <v>0.23760000000000001</v>
      </c>
      <c r="R799" s="42">
        <v>-4.0899999999999999E-2</v>
      </c>
      <c r="S799" s="42">
        <v>0.1056</v>
      </c>
      <c r="T799" s="42"/>
      <c r="U799" s="42">
        <v>-2.2000000000000001E-3</v>
      </c>
      <c r="V799" s="42">
        <v>-3.0999999999999999E-3</v>
      </c>
      <c r="W799" s="42">
        <v>-1.5E-3</v>
      </c>
      <c r="X799" s="42"/>
      <c r="Z799" s="4" t="str">
        <f t="shared" si="117"/>
        <v>YES</v>
      </c>
      <c r="AA799" s="4" t="str">
        <f t="shared" si="117"/>
        <v>NO</v>
      </c>
      <c r="AB799" s="4" t="str">
        <f t="shared" si="117"/>
        <v>NO</v>
      </c>
      <c r="AD799" s="4">
        <f t="shared" si="118"/>
        <v>1</v>
      </c>
    </row>
    <row r="800" spans="1:30" ht="27.65" customHeight="1" x14ac:dyDescent="0.35">
      <c r="A800" s="34">
        <v>808</v>
      </c>
      <c r="B800" s="1" t="s">
        <v>2428</v>
      </c>
      <c r="C800" s="1"/>
      <c r="D800" s="1"/>
      <c r="E800" s="1"/>
      <c r="F800" s="1" t="str">
        <f t="shared" si="122"/>
        <v>ЦЕЛИТЕЛЬ, ООО</v>
      </c>
      <c r="G800" s="35" t="s">
        <v>2429</v>
      </c>
      <c r="H800" s="35" t="s">
        <v>2430</v>
      </c>
      <c r="I800" s="35" t="s">
        <v>33</v>
      </c>
      <c r="J800" s="36">
        <v>111820000</v>
      </c>
      <c r="K800" s="36">
        <v>128540000</v>
      </c>
      <c r="L800" s="36">
        <v>151661000</v>
      </c>
      <c r="M800" s="36">
        <v>329041000</v>
      </c>
      <c r="N800" s="36">
        <v>475103000</v>
      </c>
      <c r="O800" s="37">
        <v>4.1000000000000003E-3</v>
      </c>
      <c r="P800" s="37">
        <v>4.2700000000000002E-2</v>
      </c>
      <c r="Q800" s="37">
        <v>3.0000000000000001E-3</v>
      </c>
      <c r="R800" s="37">
        <v>3.5000000000000001E-3</v>
      </c>
      <c r="S800" s="37">
        <v>3.8E-3</v>
      </c>
      <c r="T800" s="37">
        <v>4.1000000000000003E-3</v>
      </c>
      <c r="U800" s="37">
        <v>4.2700000000000002E-2</v>
      </c>
      <c r="V800" s="37">
        <v>3.0000000000000001E-3</v>
      </c>
      <c r="W800" s="37">
        <v>3.5000000000000001E-3</v>
      </c>
      <c r="X800" s="37">
        <v>3.8E-3</v>
      </c>
      <c r="Z800" s="4" t="str">
        <f t="shared" si="117"/>
        <v>NO</v>
      </c>
      <c r="AA800" s="4" t="str">
        <f t="shared" si="117"/>
        <v>NO</v>
      </c>
      <c r="AB800" s="4" t="str">
        <f t="shared" si="117"/>
        <v>NO</v>
      </c>
      <c r="AD800" s="4">
        <f t="shared" si="118"/>
        <v>0</v>
      </c>
    </row>
    <row r="801" spans="1:30" ht="27.65" customHeight="1" x14ac:dyDescent="0.35">
      <c r="A801" s="34">
        <v>809</v>
      </c>
      <c r="B801" s="1" t="s">
        <v>2431</v>
      </c>
      <c r="C801" s="1" t="s">
        <v>29015</v>
      </c>
      <c r="D801" s="1" t="s">
        <v>29043</v>
      </c>
      <c r="E801" s="1" t="s">
        <v>29050</v>
      </c>
      <c r="F801" s="1" t="str">
        <f t="shared" si="122"/>
        <v>ПОКОЛЕНИЕ НЕКСТ, ООО</v>
      </c>
      <c r="G801" s="35" t="s">
        <v>2432</v>
      </c>
      <c r="H801" s="35" t="s">
        <v>2433</v>
      </c>
      <c r="I801" s="35" t="s">
        <v>33</v>
      </c>
      <c r="J801" s="36">
        <v>328646000</v>
      </c>
      <c r="K801" s="36">
        <v>335714000</v>
      </c>
      <c r="L801" s="36">
        <v>356384000</v>
      </c>
      <c r="M801" s="36">
        <v>421425000</v>
      </c>
      <c r="N801" s="36">
        <v>474320000</v>
      </c>
      <c r="O801" s="37">
        <v>0.61939999999999995</v>
      </c>
      <c r="P801" s="37">
        <v>0.67749999999999999</v>
      </c>
      <c r="Q801" s="37">
        <v>0.70389999999999997</v>
      </c>
      <c r="R801" s="37">
        <v>0.21340000000000001</v>
      </c>
      <c r="S801" s="37">
        <v>0.51129999999999998</v>
      </c>
      <c r="T801" s="37"/>
      <c r="U801" s="37"/>
      <c r="V801" s="37"/>
      <c r="W801" s="37"/>
      <c r="X801" s="37"/>
      <c r="Z801" s="4" t="str">
        <f t="shared" si="117"/>
        <v>YES</v>
      </c>
      <c r="AA801" s="4" t="str">
        <f t="shared" si="117"/>
        <v>YES</v>
      </c>
      <c r="AB801" s="4" t="str">
        <f t="shared" si="117"/>
        <v>YES</v>
      </c>
      <c r="AD801" s="4">
        <f t="shared" si="118"/>
        <v>3</v>
      </c>
    </row>
    <row r="802" spans="1:30" ht="41.4" customHeight="1" x14ac:dyDescent="0.35">
      <c r="A802" s="34">
        <v>810</v>
      </c>
      <c r="B802" s="1" t="s">
        <v>2434</v>
      </c>
      <c r="C802" s="1"/>
      <c r="D802" s="1"/>
      <c r="E802" s="1"/>
      <c r="F802" s="1" t="str">
        <f t="shared" si="122"/>
        <v>ДОКДЕНТ, ООО</v>
      </c>
      <c r="G802" s="35" t="s">
        <v>2435</v>
      </c>
      <c r="H802" s="35" t="s">
        <v>2436</v>
      </c>
      <c r="I802" s="35" t="s">
        <v>23</v>
      </c>
      <c r="J802" s="36"/>
      <c r="K802" s="36">
        <v>119601000</v>
      </c>
      <c r="L802" s="36">
        <v>241826000</v>
      </c>
      <c r="M802" s="36">
        <v>345648000</v>
      </c>
      <c r="N802" s="36">
        <v>473742000</v>
      </c>
      <c r="O802" s="37"/>
      <c r="P802" s="37">
        <v>-0.30099999999999999</v>
      </c>
      <c r="Q802" s="37">
        <v>0.14430000000000001</v>
      </c>
      <c r="R802" s="37">
        <v>9.5200000000000007E-2</v>
      </c>
      <c r="S802" s="37">
        <v>0.15359999999999999</v>
      </c>
      <c r="T802" s="37"/>
      <c r="U802" s="37"/>
      <c r="V802" s="37"/>
      <c r="W802" s="37"/>
      <c r="X802" s="37">
        <v>-7.1000000000000004E-3</v>
      </c>
      <c r="Z802" s="4" t="str">
        <f t="shared" si="117"/>
        <v>NO</v>
      </c>
      <c r="AA802" s="4" t="str">
        <f t="shared" si="117"/>
        <v>NO</v>
      </c>
      <c r="AB802" s="4" t="str">
        <f t="shared" si="117"/>
        <v>NO</v>
      </c>
      <c r="AD802" s="4">
        <f t="shared" si="118"/>
        <v>0</v>
      </c>
    </row>
    <row r="803" spans="1:30" ht="27.65" customHeight="1" x14ac:dyDescent="0.35">
      <c r="A803" s="34">
        <v>811</v>
      </c>
      <c r="B803" s="1" t="s">
        <v>2437</v>
      </c>
      <c r="C803" s="1" t="s">
        <v>29015</v>
      </c>
      <c r="D803" s="1"/>
      <c r="E803" s="1" t="s">
        <v>29008</v>
      </c>
      <c r="F803" s="1" t="str">
        <f t="shared" si="122"/>
        <v>СТОМАТОЛОГИЧЕСКАЯ ПОЛИКЛИНИКА № 9, ЗАО</v>
      </c>
      <c r="G803" s="35" t="s">
        <v>2438</v>
      </c>
      <c r="H803" s="35" t="s">
        <v>2439</v>
      </c>
      <c r="I803" s="35" t="s">
        <v>29</v>
      </c>
      <c r="J803" s="36">
        <v>207265000</v>
      </c>
      <c r="K803" s="36">
        <v>240211000</v>
      </c>
      <c r="L803" s="36">
        <v>350521000</v>
      </c>
      <c r="M803" s="36">
        <v>389186000</v>
      </c>
      <c r="N803" s="36">
        <v>473524000</v>
      </c>
      <c r="O803" s="37">
        <v>0.25779999999999997</v>
      </c>
      <c r="P803" s="37">
        <v>0.2681</v>
      </c>
      <c r="Q803" s="37">
        <v>0.2576</v>
      </c>
      <c r="R803" s="37">
        <v>0.25309999999999999</v>
      </c>
      <c r="S803" s="37">
        <v>0.27939999999999998</v>
      </c>
      <c r="T803" s="37">
        <v>0.24779999999999999</v>
      </c>
      <c r="U803" s="37">
        <v>0.25430000000000003</v>
      </c>
      <c r="V803" s="37">
        <v>0.24740000000000001</v>
      </c>
      <c r="W803" s="37">
        <v>0.2394</v>
      </c>
      <c r="X803" s="37">
        <v>0.27010000000000001</v>
      </c>
      <c r="Z803" s="4" t="str">
        <f t="shared" si="117"/>
        <v>YES</v>
      </c>
      <c r="AA803" s="4" t="str">
        <f t="shared" si="117"/>
        <v>YES</v>
      </c>
      <c r="AB803" s="4" t="str">
        <f t="shared" si="117"/>
        <v>YES</v>
      </c>
      <c r="AD803" s="4">
        <f t="shared" si="118"/>
        <v>3</v>
      </c>
    </row>
    <row r="804" spans="1:30" ht="14.4" customHeight="1" x14ac:dyDescent="0.35">
      <c r="A804" s="34">
        <v>812</v>
      </c>
      <c r="B804" s="1" t="s">
        <v>2440</v>
      </c>
      <c r="C804" s="1" t="s">
        <v>29015</v>
      </c>
      <c r="D804" s="1"/>
      <c r="E804" s="1"/>
      <c r="F804" s="1" t="s">
        <v>28736</v>
      </c>
      <c r="G804" s="35" t="s">
        <v>2441</v>
      </c>
      <c r="H804" s="35" t="s">
        <v>2442</v>
      </c>
      <c r="I804" s="35" t="s">
        <v>23</v>
      </c>
      <c r="J804" s="36"/>
      <c r="K804" s="36"/>
      <c r="L804" s="36"/>
      <c r="M804" s="36">
        <v>22141000</v>
      </c>
      <c r="N804" s="36">
        <v>473273000</v>
      </c>
      <c r="O804" s="37"/>
      <c r="P804" s="37"/>
      <c r="Q804" s="37"/>
      <c r="R804" s="37">
        <v>1.6999999999999999E-3</v>
      </c>
      <c r="S804" s="37">
        <v>9.0800000000000006E-2</v>
      </c>
      <c r="T804" s="37"/>
      <c r="U804" s="37"/>
      <c r="V804" s="37"/>
      <c r="W804" s="37"/>
      <c r="X804" s="37"/>
      <c r="Z804" s="4" t="str">
        <f t="shared" si="117"/>
        <v>NO</v>
      </c>
      <c r="AA804" s="4" t="str">
        <f t="shared" si="117"/>
        <v>NO</v>
      </c>
      <c r="AB804" s="4" t="str">
        <f t="shared" si="117"/>
        <v>NO</v>
      </c>
      <c r="AD804" s="4">
        <f t="shared" si="118"/>
        <v>0</v>
      </c>
    </row>
    <row r="805" spans="1:30" ht="14.4" customHeight="1" x14ac:dyDescent="0.35">
      <c r="A805" s="34">
        <v>813</v>
      </c>
      <c r="B805" s="1" t="s">
        <v>2443</v>
      </c>
      <c r="C805" s="1"/>
      <c r="D805" s="1"/>
      <c r="E805" s="1"/>
      <c r="F805" s="1" t="str">
        <f t="shared" ref="F805:F810" si="123">B805</f>
        <v>ПОЛИКЛИНИКА 101, ООО</v>
      </c>
      <c r="G805" s="35" t="s">
        <v>2444</v>
      </c>
      <c r="H805" s="35" t="s">
        <v>2445</v>
      </c>
      <c r="I805" s="35" t="s">
        <v>23</v>
      </c>
      <c r="J805" s="36">
        <v>323252000</v>
      </c>
      <c r="K805" s="36">
        <v>338826000</v>
      </c>
      <c r="L805" s="36">
        <v>385665000</v>
      </c>
      <c r="M805" s="36">
        <v>470567000</v>
      </c>
      <c r="N805" s="36">
        <v>472841000</v>
      </c>
      <c r="O805" s="37">
        <v>1.46E-2</v>
      </c>
      <c r="P805" s="37">
        <v>4.1000000000000003E-3</v>
      </c>
      <c r="Q805" s="37">
        <v>9.7500000000000003E-2</v>
      </c>
      <c r="R805" s="37">
        <v>0.12429999999999999</v>
      </c>
      <c r="S805" s="37">
        <v>0.17030000000000001</v>
      </c>
      <c r="T805" s="37">
        <v>4.8999999999999998E-3</v>
      </c>
      <c r="U805" s="37">
        <v>1.06E-2</v>
      </c>
      <c r="V805" s="37">
        <v>8.0799999999999997E-2</v>
      </c>
      <c r="W805" s="37">
        <v>0.1094</v>
      </c>
      <c r="X805" s="37">
        <v>0.15409999999999999</v>
      </c>
      <c r="Z805" s="4" t="str">
        <f t="shared" si="117"/>
        <v>NO</v>
      </c>
      <c r="AA805" s="4" t="str">
        <f t="shared" si="117"/>
        <v>NO</v>
      </c>
      <c r="AB805" s="4" t="str">
        <f t="shared" si="117"/>
        <v>NO</v>
      </c>
      <c r="AD805" s="4">
        <f t="shared" si="118"/>
        <v>0</v>
      </c>
    </row>
    <row r="806" spans="1:30" ht="14.4" customHeight="1" x14ac:dyDescent="0.35">
      <c r="A806" s="34">
        <v>814</v>
      </c>
      <c r="B806" s="1" t="s">
        <v>2446</v>
      </c>
      <c r="C806" s="1"/>
      <c r="D806" s="1"/>
      <c r="E806" s="1"/>
      <c r="F806" s="1" t="str">
        <f t="shared" si="123"/>
        <v>МЕДГАРД-НАБЕРЕЖНЫЕ ЧЕЛНЫ, ООО</v>
      </c>
      <c r="G806" s="35" t="s">
        <v>2447</v>
      </c>
      <c r="H806" s="35" t="s">
        <v>2448</v>
      </c>
      <c r="I806" s="35" t="s">
        <v>23</v>
      </c>
      <c r="J806" s="36">
        <v>219444000</v>
      </c>
      <c r="K806" s="36">
        <v>258073000</v>
      </c>
      <c r="L806" s="36">
        <v>316893000</v>
      </c>
      <c r="M806" s="36">
        <v>440842000</v>
      </c>
      <c r="N806" s="36">
        <v>471927000</v>
      </c>
      <c r="O806" s="37">
        <v>-0.1193</v>
      </c>
      <c r="P806" s="37">
        <v>1.32E-2</v>
      </c>
      <c r="Q806" s="37">
        <v>4.4699999999999997E-2</v>
      </c>
      <c r="R806" s="37">
        <v>0.11119999999999999</v>
      </c>
      <c r="S806" s="37">
        <v>6.6900000000000001E-2</v>
      </c>
      <c r="T806" s="37">
        <v>-0.1192</v>
      </c>
      <c r="U806" s="37">
        <v>-6.5000000000000002E-2</v>
      </c>
      <c r="V806" s="37">
        <v>-1.4999999999999999E-2</v>
      </c>
      <c r="W806" s="37">
        <v>2.6800000000000001E-2</v>
      </c>
      <c r="X806" s="37">
        <v>-2.1100000000000001E-2</v>
      </c>
      <c r="Z806" s="4" t="str">
        <f t="shared" si="117"/>
        <v>NO</v>
      </c>
      <c r="AA806" s="4" t="str">
        <f t="shared" si="117"/>
        <v>NO</v>
      </c>
      <c r="AB806" s="4" t="str">
        <f t="shared" si="117"/>
        <v>NO</v>
      </c>
      <c r="AD806" s="4">
        <f t="shared" si="118"/>
        <v>0</v>
      </c>
    </row>
    <row r="807" spans="1:30" ht="27.65" customHeight="1" x14ac:dyDescent="0.35">
      <c r="A807" s="34">
        <v>815</v>
      </c>
      <c r="B807" s="1" t="s">
        <v>2449</v>
      </c>
      <c r="C807" s="1" t="s">
        <v>29015</v>
      </c>
      <c r="D807" s="1" t="s">
        <v>29042</v>
      </c>
      <c r="E807" s="1"/>
      <c r="F807" s="1" t="str">
        <f t="shared" si="123"/>
        <v>ЛИЧНЫЙ ДОКТОР, ООО</v>
      </c>
      <c r="G807" s="35" t="s">
        <v>2450</v>
      </c>
      <c r="H807" s="35" t="s">
        <v>2451</v>
      </c>
      <c r="I807" s="35" t="s">
        <v>544</v>
      </c>
      <c r="J807" s="36">
        <v>279264000</v>
      </c>
      <c r="K807" s="36">
        <v>317591000</v>
      </c>
      <c r="L807" s="36">
        <v>384438000</v>
      </c>
      <c r="M807" s="36">
        <v>433092000</v>
      </c>
      <c r="N807" s="36">
        <v>471662000</v>
      </c>
      <c r="O807" s="37">
        <v>0.47939999999999999</v>
      </c>
      <c r="P807" s="37">
        <v>0.2666</v>
      </c>
      <c r="Q807" s="37">
        <v>0.22989999999999999</v>
      </c>
      <c r="R807" s="37">
        <v>0.16919999999999999</v>
      </c>
      <c r="S807" s="37">
        <v>0.30719999999999997</v>
      </c>
      <c r="T807" s="37">
        <v>-2E-3</v>
      </c>
      <c r="U807" s="37">
        <v>-1.8E-3</v>
      </c>
      <c r="V807" s="37">
        <v>-2.9999999999999997E-4</v>
      </c>
      <c r="W807" s="37"/>
      <c r="X807" s="37"/>
      <c r="Z807" s="4" t="str">
        <f t="shared" si="117"/>
        <v>YES</v>
      </c>
      <c r="AA807" s="4" t="str">
        <f t="shared" si="117"/>
        <v>NO</v>
      </c>
      <c r="AB807" s="4" t="str">
        <f t="shared" si="117"/>
        <v>YES</v>
      </c>
      <c r="AD807" s="4">
        <f t="shared" si="118"/>
        <v>2</v>
      </c>
    </row>
    <row r="808" spans="1:30" ht="14.4" customHeight="1" x14ac:dyDescent="0.35">
      <c r="A808" s="34">
        <v>816</v>
      </c>
      <c r="B808" s="1" t="s">
        <v>2452</v>
      </c>
      <c r="C808" s="1" t="s">
        <v>29015</v>
      </c>
      <c r="D808" s="1"/>
      <c r="E808" s="1" t="s">
        <v>29008</v>
      </c>
      <c r="F808" s="1" t="str">
        <f t="shared" si="123"/>
        <v>ЦСИ, ООО</v>
      </c>
      <c r="G808" s="35" t="s">
        <v>2453</v>
      </c>
      <c r="H808" s="35" t="s">
        <v>2454</v>
      </c>
      <c r="I808" s="35" t="s">
        <v>29</v>
      </c>
      <c r="J808" s="36">
        <v>230451000</v>
      </c>
      <c r="K808" s="36">
        <v>302226000</v>
      </c>
      <c r="L808" s="36">
        <v>316877000</v>
      </c>
      <c r="M808" s="36">
        <v>380263000</v>
      </c>
      <c r="N808" s="36">
        <v>470824000</v>
      </c>
      <c r="O808" s="37">
        <v>1.1900000000000001E-2</v>
      </c>
      <c r="P808" s="37">
        <v>7.0699999999999999E-2</v>
      </c>
      <c r="Q808" s="37">
        <v>5.3900000000000003E-2</v>
      </c>
      <c r="R808" s="37">
        <v>0.1313</v>
      </c>
      <c r="S808" s="37">
        <v>0.20119999999999999</v>
      </c>
      <c r="T808" s="37"/>
      <c r="U808" s="37">
        <v>-1.1000000000000001E-3</v>
      </c>
      <c r="V808" s="37"/>
      <c r="W808" s="37">
        <v>-6.4000000000000003E-3</v>
      </c>
      <c r="X808" s="37">
        <v>-2.58E-2</v>
      </c>
      <c r="Z808" s="4" t="str">
        <f t="shared" si="117"/>
        <v>NO</v>
      </c>
      <c r="AA808" s="4" t="str">
        <f t="shared" si="117"/>
        <v>NO</v>
      </c>
      <c r="AB808" s="4" t="str">
        <f t="shared" si="117"/>
        <v>YES</v>
      </c>
      <c r="AD808" s="4">
        <f t="shared" si="118"/>
        <v>1</v>
      </c>
    </row>
    <row r="809" spans="1:30" ht="27.65" customHeight="1" x14ac:dyDescent="0.35">
      <c r="A809" s="34">
        <v>817</v>
      </c>
      <c r="B809" s="1" t="s">
        <v>2455</v>
      </c>
      <c r="C809" s="1"/>
      <c r="D809" s="1"/>
      <c r="E809" s="1"/>
      <c r="F809" s="1" t="str">
        <f t="shared" si="123"/>
        <v>ЛДЦ ДОКТОРА ДУКИНА, ООО</v>
      </c>
      <c r="G809" s="35" t="s">
        <v>2456</v>
      </c>
      <c r="H809" s="35" t="s">
        <v>2457</v>
      </c>
      <c r="I809" s="35" t="s">
        <v>23</v>
      </c>
      <c r="J809" s="36">
        <v>282223000</v>
      </c>
      <c r="K809" s="36">
        <v>291759000</v>
      </c>
      <c r="L809" s="36">
        <v>356678000</v>
      </c>
      <c r="M809" s="36">
        <v>406441000</v>
      </c>
      <c r="N809" s="36">
        <v>470755000</v>
      </c>
      <c r="O809" s="37">
        <v>0.21840000000000001</v>
      </c>
      <c r="P809" s="37">
        <v>0.1351</v>
      </c>
      <c r="Q809" s="37">
        <v>0.2089</v>
      </c>
      <c r="R809" s="37">
        <v>0.1144</v>
      </c>
      <c r="S809" s="37">
        <v>2.63E-2</v>
      </c>
      <c r="T809" s="37">
        <v>0.24959999999999999</v>
      </c>
      <c r="U809" s="37">
        <v>9.2399999999999996E-2</v>
      </c>
      <c r="V809" s="37">
        <v>-0.155</v>
      </c>
      <c r="W809" s="37">
        <v>-3.04E-2</v>
      </c>
      <c r="X809" s="37">
        <v>-1.7100000000000001E-2</v>
      </c>
      <c r="Z809" s="4" t="str">
        <f t="shared" si="117"/>
        <v>YES</v>
      </c>
      <c r="AA809" s="4" t="str">
        <f t="shared" si="117"/>
        <v>NO</v>
      </c>
      <c r="AB809" s="4" t="str">
        <f t="shared" si="117"/>
        <v>NO</v>
      </c>
      <c r="AD809" s="4">
        <f t="shared" si="118"/>
        <v>1</v>
      </c>
    </row>
    <row r="810" spans="1:30" ht="27.65" customHeight="1" x14ac:dyDescent="0.35">
      <c r="A810" s="34">
        <v>818</v>
      </c>
      <c r="B810" s="1" t="s">
        <v>2458</v>
      </c>
      <c r="C810" s="1"/>
      <c r="D810" s="1"/>
      <c r="E810" s="1"/>
      <c r="F810" s="1" t="str">
        <f t="shared" si="123"/>
        <v>ВИТА МЕД, ООО</v>
      </c>
      <c r="G810" s="35" t="s">
        <v>2459</v>
      </c>
      <c r="H810" s="35" t="s">
        <v>2460</v>
      </c>
      <c r="I810" s="35" t="s">
        <v>23</v>
      </c>
      <c r="J810" s="36">
        <v>504378000</v>
      </c>
      <c r="K810" s="36">
        <v>489500000</v>
      </c>
      <c r="L810" s="36">
        <v>395052000</v>
      </c>
      <c r="M810" s="36">
        <v>334198000</v>
      </c>
      <c r="N810" s="36">
        <v>470742000</v>
      </c>
      <c r="O810" s="37">
        <v>0.32519999999999999</v>
      </c>
      <c r="P810" s="37">
        <v>0.17199999999999999</v>
      </c>
      <c r="Q810" s="37">
        <v>0.13200000000000001</v>
      </c>
      <c r="R810" s="37">
        <v>0.1108</v>
      </c>
      <c r="S810" s="37">
        <v>8.7300000000000003E-2</v>
      </c>
      <c r="T810" s="37">
        <v>-1.4E-3</v>
      </c>
      <c r="U810" s="37">
        <v>-1.5E-3</v>
      </c>
      <c r="V810" s="37">
        <v>-1.1000000000000001E-3</v>
      </c>
      <c r="W810" s="37">
        <v>-3.3999999999999998E-3</v>
      </c>
      <c r="X810" s="37">
        <v>-1.5100000000000001E-2</v>
      </c>
      <c r="Z810" s="4" t="str">
        <f t="shared" si="117"/>
        <v>NO</v>
      </c>
      <c r="AA810" s="4" t="str">
        <f t="shared" si="117"/>
        <v>NO</v>
      </c>
      <c r="AB810" s="4" t="str">
        <f t="shared" si="117"/>
        <v>NO</v>
      </c>
      <c r="AD810" s="4">
        <f t="shared" si="118"/>
        <v>0</v>
      </c>
    </row>
    <row r="811" spans="1:30" ht="27.65" customHeight="1" x14ac:dyDescent="0.35">
      <c r="A811" s="34">
        <v>819</v>
      </c>
      <c r="B811" s="1" t="s">
        <v>2461</v>
      </c>
      <c r="C811" s="1" t="s">
        <v>28702</v>
      </c>
      <c r="D811" s="1"/>
      <c r="E811" s="1"/>
      <c r="F811" s="1" t="s">
        <v>29262</v>
      </c>
      <c r="G811" s="35" t="s">
        <v>2462</v>
      </c>
      <c r="H811" s="35" t="s">
        <v>2463</v>
      </c>
      <c r="I811" s="35" t="s">
        <v>87</v>
      </c>
      <c r="J811" s="36">
        <v>214489000</v>
      </c>
      <c r="K811" s="36">
        <v>293214000</v>
      </c>
      <c r="L811" s="36">
        <v>342299000</v>
      </c>
      <c r="M811" s="36">
        <v>395684000</v>
      </c>
      <c r="N811" s="36">
        <v>470174000</v>
      </c>
      <c r="O811" s="37">
        <v>6.93E-2</v>
      </c>
      <c r="P811" s="37">
        <v>7.6999999999999999E-2</v>
      </c>
      <c r="Q811" s="37">
        <v>3.9300000000000002E-2</v>
      </c>
      <c r="R811" s="37">
        <v>4.7800000000000002E-2</v>
      </c>
      <c r="S811" s="37">
        <v>4.6899999999999997E-2</v>
      </c>
      <c r="T811" s="37">
        <v>0.1502</v>
      </c>
      <c r="U811" s="37">
        <v>6.5699999999999995E-2</v>
      </c>
      <c r="V811" s="37">
        <v>3.3599999999999998E-2</v>
      </c>
      <c r="W811" s="37">
        <v>3.49E-2</v>
      </c>
      <c r="X811" s="37">
        <v>3.3399999999999999E-2</v>
      </c>
      <c r="Z811" s="4" t="str">
        <f t="shared" si="117"/>
        <v>NO</v>
      </c>
      <c r="AA811" s="4" t="str">
        <f t="shared" si="117"/>
        <v>NO</v>
      </c>
      <c r="AB811" s="4" t="str">
        <f t="shared" si="117"/>
        <v>NO</v>
      </c>
      <c r="AD811" s="4">
        <f t="shared" si="118"/>
        <v>0</v>
      </c>
    </row>
    <row r="812" spans="1:30" ht="27.65" customHeight="1" x14ac:dyDescent="0.35">
      <c r="A812" s="34">
        <v>820</v>
      </c>
      <c r="B812" s="1" t="s">
        <v>2464</v>
      </c>
      <c r="C812" s="1" t="s">
        <v>28702</v>
      </c>
      <c r="D812" s="1"/>
      <c r="E812" s="1"/>
      <c r="F812" s="1" t="s">
        <v>29262</v>
      </c>
      <c r="G812" s="35" t="s">
        <v>2465</v>
      </c>
      <c r="H812" s="35" t="s">
        <v>2466</v>
      </c>
      <c r="I812" s="35" t="s">
        <v>87</v>
      </c>
      <c r="J812" s="36">
        <v>114370000</v>
      </c>
      <c r="K812" s="36">
        <v>152267000</v>
      </c>
      <c r="L812" s="36">
        <v>226397000</v>
      </c>
      <c r="M812" s="36">
        <v>270052000</v>
      </c>
      <c r="N812" s="36">
        <v>470087000</v>
      </c>
      <c r="O812" s="37">
        <v>-9.7100000000000006E-2</v>
      </c>
      <c r="P812" s="37">
        <v>0.13869999999999999</v>
      </c>
      <c r="Q812" s="37">
        <v>-4.3200000000000002E-2</v>
      </c>
      <c r="R812" s="37">
        <v>-5.1999999999999998E-3</v>
      </c>
      <c r="S812" s="37">
        <v>-0.12130000000000001</v>
      </c>
      <c r="T812" s="37"/>
      <c r="U812" s="37"/>
      <c r="V812" s="37"/>
      <c r="W812" s="37"/>
      <c r="X812" s="37"/>
      <c r="Z812" s="4" t="str">
        <f t="shared" si="117"/>
        <v>NO</v>
      </c>
      <c r="AA812" s="4" t="str">
        <f t="shared" si="117"/>
        <v>NO</v>
      </c>
      <c r="AB812" s="4" t="str">
        <f t="shared" si="117"/>
        <v>NO</v>
      </c>
      <c r="AD812" s="4">
        <f t="shared" si="118"/>
        <v>0</v>
      </c>
    </row>
    <row r="813" spans="1:30" ht="14.4" customHeight="1" x14ac:dyDescent="0.35">
      <c r="A813" s="34">
        <v>821</v>
      </c>
      <c r="B813" s="1" t="s">
        <v>2467</v>
      </c>
      <c r="C813" s="1"/>
      <c r="D813" s="1"/>
      <c r="E813" s="1"/>
      <c r="F813" s="1" t="str">
        <f t="shared" ref="F813:F820" si="124">B813</f>
        <v>ОРИС ПРОФ, ООО</v>
      </c>
      <c r="G813" s="35" t="s">
        <v>2468</v>
      </c>
      <c r="H813" s="35" t="s">
        <v>2469</v>
      </c>
      <c r="I813" s="35" t="s">
        <v>33</v>
      </c>
      <c r="J813" s="36">
        <v>255775000</v>
      </c>
      <c r="K813" s="36">
        <v>168075000</v>
      </c>
      <c r="L813" s="36">
        <v>198385000</v>
      </c>
      <c r="M813" s="36">
        <v>372104000</v>
      </c>
      <c r="N813" s="36">
        <v>468977000</v>
      </c>
      <c r="O813" s="37">
        <v>-3.9899999999999998E-2</v>
      </c>
      <c r="P813" s="37">
        <v>-4.0000000000000001E-3</v>
      </c>
      <c r="Q813" s="37">
        <v>7.1999999999999998E-3</v>
      </c>
      <c r="R813" s="37">
        <v>8.8200000000000001E-2</v>
      </c>
      <c r="S813" s="37">
        <v>5.9799999999999999E-2</v>
      </c>
      <c r="T813" s="37">
        <v>4.9500000000000002E-2</v>
      </c>
      <c r="U813" s="37">
        <v>6.2300000000000001E-2</v>
      </c>
      <c r="V813" s="37">
        <v>9.74E-2</v>
      </c>
      <c r="W813" s="37">
        <v>7.6200000000000004E-2</v>
      </c>
      <c r="X813" s="37">
        <v>3.5200000000000002E-2</v>
      </c>
      <c r="Z813" s="4" t="str">
        <f t="shared" si="117"/>
        <v>NO</v>
      </c>
      <c r="AA813" s="4" t="str">
        <f t="shared" si="117"/>
        <v>NO</v>
      </c>
      <c r="AB813" s="4" t="str">
        <f t="shared" si="117"/>
        <v>NO</v>
      </c>
      <c r="AD813" s="4">
        <f t="shared" si="118"/>
        <v>0</v>
      </c>
    </row>
    <row r="814" spans="1:30" ht="27.65" customHeight="1" x14ac:dyDescent="0.35">
      <c r="A814" s="34">
        <v>822</v>
      </c>
      <c r="B814" s="1" t="s">
        <v>2470</v>
      </c>
      <c r="C814" s="1"/>
      <c r="D814" s="1"/>
      <c r="E814" s="1"/>
      <c r="F814" s="1" t="str">
        <f t="shared" si="124"/>
        <v>МЕГА-ЦЕНТР, ООО</v>
      </c>
      <c r="G814" s="35" t="s">
        <v>2471</v>
      </c>
      <c r="H814" s="35" t="s">
        <v>2472</v>
      </c>
      <c r="I814" s="35" t="s">
        <v>23</v>
      </c>
      <c r="J814" s="36">
        <v>246079000</v>
      </c>
      <c r="K814" s="36">
        <v>286470000</v>
      </c>
      <c r="L814" s="36">
        <v>347653000</v>
      </c>
      <c r="M814" s="36">
        <v>424353000</v>
      </c>
      <c r="N814" s="36">
        <v>467951000</v>
      </c>
      <c r="O814" s="37">
        <v>0.2384</v>
      </c>
      <c r="P814" s="37">
        <v>9.4299999999999995E-2</v>
      </c>
      <c r="Q814" s="37">
        <v>4.7399999999999998E-2</v>
      </c>
      <c r="R814" s="37">
        <v>6.3399999999999998E-2</v>
      </c>
      <c r="S814" s="37">
        <v>8.9099999999999999E-2</v>
      </c>
      <c r="T814" s="37"/>
      <c r="U814" s="37"/>
      <c r="V814" s="37"/>
      <c r="W814" s="37"/>
      <c r="X814" s="37"/>
      <c r="Z814" s="4" t="str">
        <f t="shared" si="117"/>
        <v>NO</v>
      </c>
      <c r="AA814" s="4" t="str">
        <f t="shared" si="117"/>
        <v>NO</v>
      </c>
      <c r="AB814" s="4" t="str">
        <f t="shared" si="117"/>
        <v>NO</v>
      </c>
      <c r="AD814" s="4">
        <f t="shared" si="118"/>
        <v>0</v>
      </c>
    </row>
    <row r="815" spans="1:30" ht="27.65" customHeight="1" x14ac:dyDescent="0.35">
      <c r="A815" s="34">
        <v>823</v>
      </c>
      <c r="B815" s="1" t="s">
        <v>2473</v>
      </c>
      <c r="C815" s="1" t="s">
        <v>29015</v>
      </c>
      <c r="D815" s="1"/>
      <c r="E815" s="1" t="s">
        <v>29008</v>
      </c>
      <c r="F815" s="1" t="str">
        <f t="shared" si="124"/>
        <v>АЙ-ДЕНТ, ООО МЦИ</v>
      </c>
      <c r="G815" s="35" t="s">
        <v>2474</v>
      </c>
      <c r="H815" s="35" t="s">
        <v>2475</v>
      </c>
      <c r="I815" s="35" t="s">
        <v>29</v>
      </c>
      <c r="J815" s="36">
        <v>351018000</v>
      </c>
      <c r="K815" s="36">
        <v>356542000</v>
      </c>
      <c r="L815" s="36">
        <v>364180000</v>
      </c>
      <c r="M815" s="36">
        <v>440047000</v>
      </c>
      <c r="N815" s="36">
        <v>467297000</v>
      </c>
      <c r="O815" s="37">
        <v>0.51600000000000001</v>
      </c>
      <c r="P815" s="37">
        <v>0.53369999999999995</v>
      </c>
      <c r="Q815" s="37">
        <v>0.56759999999999999</v>
      </c>
      <c r="R815" s="37">
        <v>0.59330000000000005</v>
      </c>
      <c r="S815" s="37">
        <v>0.60119999999999996</v>
      </c>
      <c r="T815" s="37">
        <v>0.50749999999999995</v>
      </c>
      <c r="U815" s="37">
        <v>0.49740000000000001</v>
      </c>
      <c r="V815" s="37">
        <v>0.52080000000000004</v>
      </c>
      <c r="W815" s="37">
        <v>0.53349999999999997</v>
      </c>
      <c r="X815" s="37">
        <v>0.51759999999999995</v>
      </c>
      <c r="Z815" s="4" t="str">
        <f t="shared" si="117"/>
        <v>YES</v>
      </c>
      <c r="AA815" s="4" t="str">
        <f t="shared" si="117"/>
        <v>YES</v>
      </c>
      <c r="AB815" s="4" t="str">
        <f t="shared" si="117"/>
        <v>YES</v>
      </c>
      <c r="AD815" s="4">
        <f t="shared" si="118"/>
        <v>3</v>
      </c>
    </row>
    <row r="816" spans="1:30" ht="27.65" customHeight="1" x14ac:dyDescent="0.35">
      <c r="A816" s="34">
        <v>824</v>
      </c>
      <c r="B816" s="1" t="s">
        <v>2476</v>
      </c>
      <c r="C816" s="1" t="s">
        <v>29015</v>
      </c>
      <c r="D816" s="1"/>
      <c r="E816" s="1" t="s">
        <v>29008</v>
      </c>
      <c r="F816" s="1" t="str">
        <f t="shared" si="124"/>
        <v>УЛЫБКА, ООО СК</v>
      </c>
      <c r="G816" s="35" t="s">
        <v>2477</v>
      </c>
      <c r="H816" s="35" t="s">
        <v>2478</v>
      </c>
      <c r="I816" s="35" t="s">
        <v>29</v>
      </c>
      <c r="J816" s="36">
        <v>159459000</v>
      </c>
      <c r="K816" s="36">
        <v>184679000</v>
      </c>
      <c r="L816" s="36">
        <v>247903000</v>
      </c>
      <c r="M816" s="36">
        <v>353591000</v>
      </c>
      <c r="N816" s="36">
        <v>467213000</v>
      </c>
      <c r="O816" s="37">
        <v>0.1153</v>
      </c>
      <c r="P816" s="37">
        <v>0.104</v>
      </c>
      <c r="Q816" s="37">
        <v>0.13150000000000001</v>
      </c>
      <c r="R816" s="37">
        <v>0.122</v>
      </c>
      <c r="S816" s="37">
        <v>0.13420000000000001</v>
      </c>
      <c r="T816" s="37">
        <v>-5.7999999999999996E-3</v>
      </c>
      <c r="U816" s="37">
        <v>-5.8999999999999999E-3</v>
      </c>
      <c r="V816" s="37">
        <v>-4.1000000000000003E-3</v>
      </c>
      <c r="W816" s="37">
        <v>-3.0000000000000001E-3</v>
      </c>
      <c r="X816" s="37">
        <v>-1.5E-3</v>
      </c>
      <c r="Z816" s="4" t="str">
        <f t="shared" si="117"/>
        <v>NO</v>
      </c>
      <c r="AA816" s="4" t="str">
        <f t="shared" si="117"/>
        <v>NO</v>
      </c>
      <c r="AB816" s="4" t="str">
        <f t="shared" si="117"/>
        <v>NO</v>
      </c>
      <c r="AD816" s="4">
        <f t="shared" si="118"/>
        <v>0</v>
      </c>
    </row>
    <row r="817" spans="1:30" ht="27.65" customHeight="1" x14ac:dyDescent="0.35">
      <c r="A817" s="34">
        <v>825</v>
      </c>
      <c r="B817" s="1" t="s">
        <v>2479</v>
      </c>
      <c r="C817" s="1" t="s">
        <v>29015</v>
      </c>
      <c r="D817" s="1"/>
      <c r="E817" s="1" t="s">
        <v>29008</v>
      </c>
      <c r="F817" s="1" t="str">
        <f t="shared" si="124"/>
        <v>ДЕНТ-КЛИНИК, ООО</v>
      </c>
      <c r="G817" s="35" t="s">
        <v>2480</v>
      </c>
      <c r="H817" s="35" t="s">
        <v>2481</v>
      </c>
      <c r="I817" s="35" t="s">
        <v>29</v>
      </c>
      <c r="J817" s="36">
        <v>22993000</v>
      </c>
      <c r="K817" s="36">
        <v>17631000</v>
      </c>
      <c r="L817" s="36">
        <v>59577000</v>
      </c>
      <c r="M817" s="36">
        <v>17555000</v>
      </c>
      <c r="N817" s="36">
        <v>465645000</v>
      </c>
      <c r="O817" s="37">
        <v>7.5300000000000006E-2</v>
      </c>
      <c r="P817" s="37">
        <v>7.5200000000000003E-2</v>
      </c>
      <c r="Q817" s="37">
        <v>7.3300000000000004E-2</v>
      </c>
      <c r="R817" s="37">
        <v>7.2099999999999997E-2</v>
      </c>
      <c r="S817" s="37">
        <v>0.4602</v>
      </c>
      <c r="T817" s="37"/>
      <c r="U817" s="37"/>
      <c r="V817" s="37"/>
      <c r="W817" s="37"/>
      <c r="X817" s="37"/>
      <c r="Z817" s="4" t="str">
        <f t="shared" si="117"/>
        <v>NO</v>
      </c>
      <c r="AA817" s="4" t="str">
        <f t="shared" si="117"/>
        <v>NO</v>
      </c>
      <c r="AB817" s="4" t="str">
        <f t="shared" si="117"/>
        <v>YES</v>
      </c>
      <c r="AD817" s="4">
        <f t="shared" si="118"/>
        <v>1</v>
      </c>
    </row>
    <row r="818" spans="1:30" ht="14.4" customHeight="1" x14ac:dyDescent="0.35">
      <c r="A818" s="34">
        <v>826</v>
      </c>
      <c r="B818" s="1" t="s">
        <v>2482</v>
      </c>
      <c r="C818" s="1"/>
      <c r="D818" s="1"/>
      <c r="E818" s="1"/>
      <c r="F818" s="1" t="str">
        <f t="shared" si="124"/>
        <v>МЦРМ, АО</v>
      </c>
      <c r="G818" s="35" t="s">
        <v>2483</v>
      </c>
      <c r="H818" s="35" t="s">
        <v>2484</v>
      </c>
      <c r="I818" s="35" t="s">
        <v>23</v>
      </c>
      <c r="J818" s="36">
        <v>373559000</v>
      </c>
      <c r="K818" s="36">
        <v>371905000</v>
      </c>
      <c r="L818" s="36">
        <v>366574000</v>
      </c>
      <c r="M818" s="36">
        <v>379189000</v>
      </c>
      <c r="N818" s="36">
        <v>465606000</v>
      </c>
      <c r="O818" s="37">
        <v>4.6899999999999997E-2</v>
      </c>
      <c r="P818" s="37">
        <v>6.4000000000000001E-2</v>
      </c>
      <c r="Q818" s="37">
        <v>4.4200000000000003E-2</v>
      </c>
      <c r="R818" s="37">
        <v>2.69E-2</v>
      </c>
      <c r="S818" s="37">
        <v>0.10539999999999999</v>
      </c>
      <c r="T818" s="37">
        <v>-1.72E-2</v>
      </c>
      <c r="U818" s="37">
        <v>-3.09E-2</v>
      </c>
      <c r="V818" s="37">
        <v>-2.8199999999999999E-2</v>
      </c>
      <c r="W818" s="37">
        <v>-2.01E-2</v>
      </c>
      <c r="X818" s="37">
        <v>4.8099999999999997E-2</v>
      </c>
      <c r="Z818" s="4" t="str">
        <f t="shared" si="117"/>
        <v>NO</v>
      </c>
      <c r="AA818" s="4" t="str">
        <f t="shared" si="117"/>
        <v>NO</v>
      </c>
      <c r="AB818" s="4" t="str">
        <f t="shared" si="117"/>
        <v>NO</v>
      </c>
      <c r="AD818" s="4">
        <f t="shared" si="118"/>
        <v>0</v>
      </c>
    </row>
    <row r="819" spans="1:30" ht="27.65" customHeight="1" x14ac:dyDescent="0.35">
      <c r="A819" s="34">
        <v>827</v>
      </c>
      <c r="B819" s="1" t="s">
        <v>2485</v>
      </c>
      <c r="C819" s="1"/>
      <c r="D819" s="1"/>
      <c r="E819" s="1"/>
      <c r="F819" s="1" t="str">
        <f t="shared" si="124"/>
        <v>КДФ-СПБ, ООО</v>
      </c>
      <c r="G819" s="35" t="s">
        <v>2486</v>
      </c>
      <c r="H819" s="35" t="s">
        <v>2487</v>
      </c>
      <c r="I819" s="35" t="s">
        <v>23</v>
      </c>
      <c r="J819" s="36">
        <v>69330000</v>
      </c>
      <c r="K819" s="36">
        <v>104490000</v>
      </c>
      <c r="L819" s="36">
        <v>184765000</v>
      </c>
      <c r="M819" s="36">
        <v>337181000</v>
      </c>
      <c r="N819" s="36">
        <v>465067000</v>
      </c>
      <c r="O819" s="37">
        <v>-0.72970000000000002</v>
      </c>
      <c r="P819" s="37">
        <v>-0.2913</v>
      </c>
      <c r="Q819" s="37">
        <v>2.24E-2</v>
      </c>
      <c r="R819" s="37">
        <v>0.1193</v>
      </c>
      <c r="S819" s="37">
        <v>0.1231</v>
      </c>
      <c r="T819" s="37">
        <v>-0.75570000000000004</v>
      </c>
      <c r="U819" s="37">
        <v>-0.28610000000000002</v>
      </c>
      <c r="V819" s="37">
        <v>7.3000000000000001E-3</v>
      </c>
      <c r="W819" s="37">
        <v>0.10150000000000001</v>
      </c>
      <c r="X819" s="37">
        <v>0.1124</v>
      </c>
      <c r="Z819" s="4" t="str">
        <f t="shared" si="117"/>
        <v>NO</v>
      </c>
      <c r="AA819" s="4" t="str">
        <f t="shared" si="117"/>
        <v>NO</v>
      </c>
      <c r="AB819" s="4" t="str">
        <f t="shared" si="117"/>
        <v>NO</v>
      </c>
      <c r="AD819" s="4">
        <f t="shared" si="118"/>
        <v>0</v>
      </c>
    </row>
    <row r="820" spans="1:30" ht="14.4" customHeight="1" x14ac:dyDescent="0.35">
      <c r="A820" s="34">
        <v>828</v>
      </c>
      <c r="B820" s="1" t="s">
        <v>2488</v>
      </c>
      <c r="C820" s="1"/>
      <c r="D820" s="1"/>
      <c r="E820" s="1"/>
      <c r="F820" s="1" t="str">
        <f t="shared" si="124"/>
        <v>КЛИНИКА СЕРДЦА, ООО</v>
      </c>
      <c r="G820" s="35" t="s">
        <v>2489</v>
      </c>
      <c r="H820" s="35" t="s">
        <v>2490</v>
      </c>
      <c r="I820" s="35" t="s">
        <v>23</v>
      </c>
      <c r="J820" s="36">
        <v>319366000</v>
      </c>
      <c r="K820" s="36">
        <v>324187000</v>
      </c>
      <c r="L820" s="36">
        <v>367112000</v>
      </c>
      <c r="M820" s="36">
        <v>404946000</v>
      </c>
      <c r="N820" s="36">
        <v>464622000</v>
      </c>
      <c r="O820" s="37">
        <v>3.6700000000000003E-2</v>
      </c>
      <c r="P820" s="37">
        <v>-8.0000000000000004E-4</v>
      </c>
      <c r="Q820" s="37">
        <v>5.0599999999999999E-2</v>
      </c>
      <c r="R820" s="37">
        <v>-9.5999999999999992E-3</v>
      </c>
      <c r="S820" s="37">
        <v>3.2899999999999999E-2</v>
      </c>
      <c r="T820" s="37">
        <v>3.2000000000000002E-3</v>
      </c>
      <c r="U820" s="37">
        <v>-2.9899999999999999E-2</v>
      </c>
      <c r="V820" s="37">
        <v>2.41E-2</v>
      </c>
      <c r="W820" s="37">
        <v>-2.1700000000000001E-2</v>
      </c>
      <c r="X820" s="37">
        <v>1.4999999999999999E-2</v>
      </c>
      <c r="Z820" s="4" t="str">
        <f t="shared" si="117"/>
        <v>NO</v>
      </c>
      <c r="AA820" s="4" t="str">
        <f t="shared" si="117"/>
        <v>NO</v>
      </c>
      <c r="AB820" s="4" t="str">
        <f t="shared" si="117"/>
        <v>NO</v>
      </c>
      <c r="AD820" s="4">
        <f t="shared" si="118"/>
        <v>0</v>
      </c>
    </row>
    <row r="821" spans="1:30" ht="14.4" customHeight="1" x14ac:dyDescent="0.35">
      <c r="A821" s="34">
        <v>829</v>
      </c>
      <c r="B821" s="1" t="s">
        <v>2491</v>
      </c>
      <c r="C821" s="1" t="s">
        <v>29015</v>
      </c>
      <c r="D821" s="1" t="s">
        <v>29042</v>
      </c>
      <c r="E821" s="1"/>
      <c r="F821" s="1" t="s">
        <v>28762</v>
      </c>
      <c r="G821" s="35" t="s">
        <v>2492</v>
      </c>
      <c r="H821" s="35" t="s">
        <v>2493</v>
      </c>
      <c r="I821" s="35" t="s">
        <v>33</v>
      </c>
      <c r="J821" s="36">
        <v>73122000</v>
      </c>
      <c r="K821" s="36">
        <v>81445000</v>
      </c>
      <c r="L821" s="36">
        <v>246420000</v>
      </c>
      <c r="M821" s="36">
        <v>447654000</v>
      </c>
      <c r="N821" s="36">
        <v>464296000</v>
      </c>
      <c r="O821" s="37">
        <v>3.2199999999999999E-2</v>
      </c>
      <c r="P821" s="37">
        <v>0.2046</v>
      </c>
      <c r="Q821" s="37">
        <v>0.59119999999999995</v>
      </c>
      <c r="R821" s="37">
        <v>0.52010000000000001</v>
      </c>
      <c r="S821" s="37">
        <v>0.11260000000000001</v>
      </c>
      <c r="T821" s="37"/>
      <c r="U821" s="37"/>
      <c r="V821" s="37"/>
      <c r="W821" s="37"/>
      <c r="X821" s="37"/>
      <c r="Z821" s="4" t="str">
        <f t="shared" si="117"/>
        <v>YES</v>
      </c>
      <c r="AA821" s="4" t="str">
        <f t="shared" si="117"/>
        <v>YES</v>
      </c>
      <c r="AB821" s="4" t="str">
        <f t="shared" si="117"/>
        <v>NO</v>
      </c>
      <c r="AD821" s="4">
        <f t="shared" si="118"/>
        <v>2</v>
      </c>
    </row>
    <row r="822" spans="1:30" ht="14.4" customHeight="1" x14ac:dyDescent="0.35">
      <c r="A822" s="34">
        <v>830</v>
      </c>
      <c r="B822" s="1" t="s">
        <v>2494</v>
      </c>
      <c r="C822" s="1" t="s">
        <v>29015</v>
      </c>
      <c r="D822" s="1" t="s">
        <v>29085</v>
      </c>
      <c r="E822" s="1" t="s">
        <v>29008</v>
      </c>
      <c r="F822" s="1" t="str">
        <f t="shared" ref="F822:F823" si="125">B822</f>
        <v>ДЕНИС, ООО</v>
      </c>
      <c r="G822" s="35" t="s">
        <v>2495</v>
      </c>
      <c r="H822" s="35" t="s">
        <v>2496</v>
      </c>
      <c r="I822" s="35" t="s">
        <v>544</v>
      </c>
      <c r="J822" s="36">
        <v>245940000</v>
      </c>
      <c r="K822" s="36"/>
      <c r="L822" s="36">
        <v>431058000</v>
      </c>
      <c r="M822" s="36">
        <v>571607000</v>
      </c>
      <c r="N822" s="36">
        <v>464149000</v>
      </c>
      <c r="O822" s="37">
        <v>2.3699999999999999E-2</v>
      </c>
      <c r="P822" s="37"/>
      <c r="Q822" s="37">
        <v>0.12559999999999999</v>
      </c>
      <c r="R822" s="37">
        <v>0.53490000000000004</v>
      </c>
      <c r="S822" s="37">
        <v>0.2384</v>
      </c>
      <c r="T822" s="37"/>
      <c r="U822" s="37"/>
      <c r="V822" s="37"/>
      <c r="W822" s="37"/>
      <c r="X822" s="37"/>
      <c r="Z822" s="4" t="str">
        <f t="shared" si="117"/>
        <v>NO</v>
      </c>
      <c r="AA822" s="4" t="str">
        <f t="shared" si="117"/>
        <v>YES</v>
      </c>
      <c r="AB822" s="4" t="str">
        <f t="shared" si="117"/>
        <v>YES</v>
      </c>
      <c r="AD822" s="4">
        <f t="shared" si="118"/>
        <v>2</v>
      </c>
    </row>
    <row r="823" spans="1:30" ht="27.65" customHeight="1" x14ac:dyDescent="0.35">
      <c r="A823" s="34">
        <v>831</v>
      </c>
      <c r="B823" s="1" t="s">
        <v>2497</v>
      </c>
      <c r="C823" s="1"/>
      <c r="D823" s="1"/>
      <c r="E823" s="1"/>
      <c r="F823" s="1" t="str">
        <f t="shared" si="125"/>
        <v>КДЛ СИБИРЬ, ООО</v>
      </c>
      <c r="G823" s="35" t="s">
        <v>2498</v>
      </c>
      <c r="H823" s="35" t="s">
        <v>2499</v>
      </c>
      <c r="I823" s="35" t="s">
        <v>43</v>
      </c>
      <c r="J823" s="36">
        <v>375304000</v>
      </c>
      <c r="K823" s="36">
        <v>437044000</v>
      </c>
      <c r="L823" s="36">
        <v>618214000</v>
      </c>
      <c r="M823" s="36">
        <v>734955000</v>
      </c>
      <c r="N823" s="36">
        <v>463560000</v>
      </c>
      <c r="O823" s="37">
        <v>-2.3599999999999999E-2</v>
      </c>
      <c r="P823" s="37">
        <v>-7.1999999999999998E-3</v>
      </c>
      <c r="Q823" s="37">
        <v>8.0500000000000002E-2</v>
      </c>
      <c r="R823" s="37">
        <v>6.7000000000000004E-2</v>
      </c>
      <c r="S823" s="37">
        <v>6.4500000000000002E-2</v>
      </c>
      <c r="T823" s="37">
        <v>-4.6399999999999997E-2</v>
      </c>
      <c r="U823" s="37">
        <v>-9.69E-2</v>
      </c>
      <c r="V823" s="37">
        <v>1.8499999999999999E-2</v>
      </c>
      <c r="W823" s="37">
        <v>2.23E-2</v>
      </c>
      <c r="X823" s="37">
        <v>2.0799999999999999E-2</v>
      </c>
      <c r="Z823" s="4" t="str">
        <f t="shared" si="117"/>
        <v>NO</v>
      </c>
      <c r="AA823" s="4" t="str">
        <f t="shared" si="117"/>
        <v>NO</v>
      </c>
      <c r="AB823" s="4" t="str">
        <f t="shared" si="117"/>
        <v>NO</v>
      </c>
      <c r="AD823" s="4">
        <f t="shared" si="118"/>
        <v>0</v>
      </c>
    </row>
    <row r="824" spans="1:30" ht="27.65" customHeight="1" x14ac:dyDescent="0.35">
      <c r="A824" s="34">
        <v>832</v>
      </c>
      <c r="B824" s="1" t="s">
        <v>2500</v>
      </c>
      <c r="C824" s="1" t="s">
        <v>28702</v>
      </c>
      <c r="D824" s="1"/>
      <c r="E824" s="1"/>
      <c r="F824" s="1" t="s">
        <v>29262</v>
      </c>
      <c r="G824" s="35" t="s">
        <v>2501</v>
      </c>
      <c r="H824" s="35" t="s">
        <v>2502</v>
      </c>
      <c r="I824" s="35" t="s">
        <v>87</v>
      </c>
      <c r="J824" s="36">
        <v>270602000</v>
      </c>
      <c r="K824" s="36">
        <v>286001000</v>
      </c>
      <c r="L824" s="36">
        <v>363058000</v>
      </c>
      <c r="M824" s="36">
        <v>426069000</v>
      </c>
      <c r="N824" s="36">
        <v>462464000</v>
      </c>
      <c r="O824" s="37">
        <v>-1.1000000000000001E-3</v>
      </c>
      <c r="P824" s="37">
        <v>-2E-3</v>
      </c>
      <c r="Q824" s="37">
        <v>-8.5000000000000006E-2</v>
      </c>
      <c r="R824" s="37">
        <v>6.8999999999999999E-3</v>
      </c>
      <c r="S824" s="37">
        <v>5.7999999999999996E-3</v>
      </c>
      <c r="T824" s="37">
        <v>4.82E-2</v>
      </c>
      <c r="U824" s="37">
        <v>-3.0999999999999999E-3</v>
      </c>
      <c r="V824" s="37">
        <v>-3.3999999999999998E-3</v>
      </c>
      <c r="W824" s="37">
        <v>5.0000000000000001E-4</v>
      </c>
      <c r="X824" s="37">
        <v>-1E-3</v>
      </c>
      <c r="Z824" s="4" t="str">
        <f t="shared" si="117"/>
        <v>NO</v>
      </c>
      <c r="AA824" s="4" t="str">
        <f t="shared" si="117"/>
        <v>NO</v>
      </c>
      <c r="AB824" s="4" t="str">
        <f t="shared" si="117"/>
        <v>NO</v>
      </c>
      <c r="AD824" s="4">
        <f t="shared" si="118"/>
        <v>0</v>
      </c>
    </row>
    <row r="825" spans="1:30" ht="27.65" customHeight="1" x14ac:dyDescent="0.35">
      <c r="A825" s="34">
        <v>833</v>
      </c>
      <c r="B825" s="1" t="s">
        <v>2503</v>
      </c>
      <c r="C825" s="1" t="s">
        <v>29015</v>
      </c>
      <c r="D825" s="1"/>
      <c r="E825" s="1" t="s">
        <v>29008</v>
      </c>
      <c r="F825" s="1" t="str">
        <f t="shared" ref="F825:F829" si="126">B825</f>
        <v>ЦМПК РУБИКОН, ООО</v>
      </c>
      <c r="G825" s="35" t="s">
        <v>2504</v>
      </c>
      <c r="H825" s="35" t="s">
        <v>2505</v>
      </c>
      <c r="I825" s="35" t="s">
        <v>29</v>
      </c>
      <c r="J825" s="36">
        <v>29097000</v>
      </c>
      <c r="K825" s="36">
        <v>88840000</v>
      </c>
      <c r="L825" s="36">
        <v>170100000</v>
      </c>
      <c r="M825" s="36">
        <v>299094000</v>
      </c>
      <c r="N825" s="36">
        <v>461878000</v>
      </c>
      <c r="O825" s="37">
        <v>-2.3E-3</v>
      </c>
      <c r="P825" s="37">
        <v>8.3400000000000002E-2</v>
      </c>
      <c r="Q825" s="37">
        <v>-2.5000000000000001E-3</v>
      </c>
      <c r="R825" s="37">
        <v>8.9700000000000002E-2</v>
      </c>
      <c r="S825" s="37">
        <v>5.3800000000000001E-2</v>
      </c>
      <c r="T825" s="37">
        <v>4.4000000000000003E-3</v>
      </c>
      <c r="U825" s="37"/>
      <c r="V825" s="37"/>
      <c r="W825" s="37"/>
      <c r="X825" s="37">
        <v>-3.2000000000000002E-3</v>
      </c>
      <c r="Z825" s="4" t="str">
        <f t="shared" si="117"/>
        <v>NO</v>
      </c>
      <c r="AA825" s="4" t="str">
        <f t="shared" si="117"/>
        <v>NO</v>
      </c>
      <c r="AB825" s="4" t="str">
        <f t="shared" si="117"/>
        <v>NO</v>
      </c>
      <c r="AD825" s="4">
        <f t="shared" si="118"/>
        <v>0</v>
      </c>
    </row>
    <row r="826" spans="1:30" ht="14.4" customHeight="1" x14ac:dyDescent="0.35">
      <c r="A826" s="34">
        <v>834</v>
      </c>
      <c r="B826" s="1" t="s">
        <v>2506</v>
      </c>
      <c r="C826" s="1"/>
      <c r="D826" s="1"/>
      <c r="E826" s="1"/>
      <c r="F826" s="1" t="str">
        <f t="shared" si="126"/>
        <v>ОЦ ВИТАЛЕНА, ООО</v>
      </c>
      <c r="G826" s="35" t="s">
        <v>2507</v>
      </c>
      <c r="H826" s="35" t="s">
        <v>2508</v>
      </c>
      <c r="I826" s="35" t="s">
        <v>33</v>
      </c>
      <c r="J826" s="36">
        <v>340694000</v>
      </c>
      <c r="K826" s="36">
        <v>243329000</v>
      </c>
      <c r="L826" s="36">
        <v>195583000</v>
      </c>
      <c r="M826" s="36">
        <v>324569000</v>
      </c>
      <c r="N826" s="36">
        <v>461677000</v>
      </c>
      <c r="O826" s="37">
        <v>0.25369999999999998</v>
      </c>
      <c r="P826" s="37">
        <v>3.7100000000000001E-2</v>
      </c>
      <c r="Q826" s="37">
        <v>6.2399999999999997E-2</v>
      </c>
      <c r="R826" s="37">
        <v>9.1200000000000003E-2</v>
      </c>
      <c r="S826" s="37">
        <v>0.1585</v>
      </c>
      <c r="T826" s="37"/>
      <c r="U826" s="37"/>
      <c r="V826" s="37"/>
      <c r="W826" s="37"/>
      <c r="X826" s="37"/>
      <c r="Z826" s="4" t="str">
        <f t="shared" si="117"/>
        <v>NO</v>
      </c>
      <c r="AA826" s="4" t="str">
        <f t="shared" si="117"/>
        <v>NO</v>
      </c>
      <c r="AB826" s="4" t="str">
        <f t="shared" si="117"/>
        <v>NO</v>
      </c>
      <c r="AD826" s="4">
        <f t="shared" si="118"/>
        <v>0</v>
      </c>
    </row>
    <row r="827" spans="1:30" ht="27.65" customHeight="1" x14ac:dyDescent="0.35">
      <c r="A827" s="34">
        <v>835</v>
      </c>
      <c r="B827" s="1" t="s">
        <v>2509</v>
      </c>
      <c r="C827" s="1" t="s">
        <v>29015</v>
      </c>
      <c r="D827" s="1" t="s">
        <v>29042</v>
      </c>
      <c r="E827" s="1"/>
      <c r="F827" s="1" t="str">
        <f t="shared" si="126"/>
        <v>МЕДИЦИНСКИЕ ЦЕНТРЫ-7, ООО</v>
      </c>
      <c r="G827" s="35" t="s">
        <v>2510</v>
      </c>
      <c r="H827" s="35" t="s">
        <v>2511</v>
      </c>
      <c r="I827" s="35" t="s">
        <v>33</v>
      </c>
      <c r="J827" s="36">
        <v>209621000</v>
      </c>
      <c r="K827" s="36">
        <v>237320000</v>
      </c>
      <c r="L827" s="36">
        <v>298314000</v>
      </c>
      <c r="M827" s="36">
        <v>366026000</v>
      </c>
      <c r="N827" s="36">
        <v>461254000</v>
      </c>
      <c r="O827" s="37">
        <v>0.23499999999999999</v>
      </c>
      <c r="P827" s="37">
        <v>0.13170000000000001</v>
      </c>
      <c r="Q827" s="37">
        <v>0.27700000000000002</v>
      </c>
      <c r="R827" s="37">
        <v>0.2225</v>
      </c>
      <c r="S827" s="37">
        <v>8.1500000000000003E-2</v>
      </c>
      <c r="T827" s="37">
        <v>0.2404</v>
      </c>
      <c r="U827" s="37">
        <v>0.15010000000000001</v>
      </c>
      <c r="V827" s="37">
        <v>0.28260000000000002</v>
      </c>
      <c r="W827" s="37">
        <v>0.2422</v>
      </c>
      <c r="X827" s="37">
        <v>8.2199999999999995E-2</v>
      </c>
      <c r="Z827" s="4" t="str">
        <f t="shared" si="117"/>
        <v>YES</v>
      </c>
      <c r="AA827" s="4" t="str">
        <f t="shared" si="117"/>
        <v>YES</v>
      </c>
      <c r="AB827" s="4" t="str">
        <f t="shared" si="117"/>
        <v>NO</v>
      </c>
      <c r="AD827" s="4">
        <f t="shared" si="118"/>
        <v>2</v>
      </c>
    </row>
    <row r="828" spans="1:30" ht="41.4" customHeight="1" x14ac:dyDescent="0.35">
      <c r="A828" s="34">
        <v>836</v>
      </c>
      <c r="B828" s="1" t="s">
        <v>2512</v>
      </c>
      <c r="C828" s="1" t="s">
        <v>29015</v>
      </c>
      <c r="D828" s="1" t="s">
        <v>29042</v>
      </c>
      <c r="E828" s="1"/>
      <c r="F828" s="1" t="str">
        <f t="shared" si="126"/>
        <v>СПБ РЕНТГЕН, ООО</v>
      </c>
      <c r="G828" s="35" t="s">
        <v>2513</v>
      </c>
      <c r="H828" s="35" t="s">
        <v>2514</v>
      </c>
      <c r="I828" s="35" t="s">
        <v>23</v>
      </c>
      <c r="J828" s="36">
        <v>68545000</v>
      </c>
      <c r="K828" s="36">
        <v>82204000</v>
      </c>
      <c r="L828" s="36">
        <v>97491000</v>
      </c>
      <c r="M828" s="36">
        <v>239376000</v>
      </c>
      <c r="N828" s="36">
        <v>460415000</v>
      </c>
      <c r="O828" s="37">
        <v>0.503</v>
      </c>
      <c r="P828" s="37">
        <v>0.66310000000000002</v>
      </c>
      <c r="Q828" s="37">
        <v>0.65810000000000002</v>
      </c>
      <c r="R828" s="37">
        <v>0.65049999999999997</v>
      </c>
      <c r="S828" s="37">
        <v>0.37609999999999999</v>
      </c>
      <c r="T828" s="37">
        <v>0.48870000000000002</v>
      </c>
      <c r="U828" s="37">
        <v>0.6502</v>
      </c>
      <c r="V828" s="37">
        <v>0.64339999999999997</v>
      </c>
      <c r="W828" s="37"/>
      <c r="X828" s="37"/>
      <c r="Z828" s="4" t="str">
        <f t="shared" si="117"/>
        <v>YES</v>
      </c>
      <c r="AA828" s="4" t="str">
        <f t="shared" si="117"/>
        <v>YES</v>
      </c>
      <c r="AB828" s="4" t="str">
        <f t="shared" si="117"/>
        <v>YES</v>
      </c>
      <c r="AD828" s="4">
        <f t="shared" si="118"/>
        <v>3</v>
      </c>
    </row>
    <row r="829" spans="1:30" ht="27.65" customHeight="1" x14ac:dyDescent="0.35">
      <c r="A829" s="34">
        <v>837</v>
      </c>
      <c r="B829" s="1" t="s">
        <v>2515</v>
      </c>
      <c r="C829" s="1"/>
      <c r="D829" s="1"/>
      <c r="E829" s="1"/>
      <c r="F829" s="1" t="str">
        <f t="shared" si="126"/>
        <v>ЮНИМЕД ЛАБОРАТОРИЗ, АО</v>
      </c>
      <c r="G829" s="35" t="s">
        <v>2516</v>
      </c>
      <c r="H829" s="35" t="s">
        <v>2517</v>
      </c>
      <c r="I829" s="35" t="s">
        <v>43</v>
      </c>
      <c r="J829" s="36">
        <v>373565000</v>
      </c>
      <c r="K829" s="36">
        <v>273906000</v>
      </c>
      <c r="L829" s="36">
        <v>263650000</v>
      </c>
      <c r="M829" s="36">
        <v>391325000</v>
      </c>
      <c r="N829" s="36">
        <v>460394000</v>
      </c>
      <c r="O829" s="37">
        <v>2.87E-2</v>
      </c>
      <c r="P829" s="37">
        <v>-5.79E-2</v>
      </c>
      <c r="Q829" s="37">
        <v>-4.3900000000000002E-2</v>
      </c>
      <c r="R829" s="37">
        <v>4.6699999999999998E-2</v>
      </c>
      <c r="S829" s="37">
        <v>4.3799999999999999E-2</v>
      </c>
      <c r="T829" s="37">
        <v>2.1999999999999999E-2</v>
      </c>
      <c r="U829" s="37">
        <v>-3.8100000000000002E-2</v>
      </c>
      <c r="V829" s="37">
        <v>-6.7900000000000002E-2</v>
      </c>
      <c r="W829" s="37">
        <v>4.6699999999999998E-2</v>
      </c>
      <c r="X829" s="37">
        <v>2.2700000000000001E-2</v>
      </c>
      <c r="Z829" s="4" t="str">
        <f t="shared" si="117"/>
        <v>NO</v>
      </c>
      <c r="AA829" s="4" t="str">
        <f t="shared" si="117"/>
        <v>NO</v>
      </c>
      <c r="AB829" s="4" t="str">
        <f t="shared" si="117"/>
        <v>NO</v>
      </c>
      <c r="AD829" s="4">
        <f t="shared" si="118"/>
        <v>0</v>
      </c>
    </row>
    <row r="830" spans="1:30" ht="14.4" customHeight="1" x14ac:dyDescent="0.35">
      <c r="A830" s="34">
        <v>838</v>
      </c>
      <c r="B830" s="1" t="s">
        <v>2518</v>
      </c>
      <c r="C830" s="1" t="s">
        <v>28702</v>
      </c>
      <c r="D830" s="1"/>
      <c r="E830" s="1"/>
      <c r="F830" s="1" t="s">
        <v>29262</v>
      </c>
      <c r="G830" s="35" t="s">
        <v>2519</v>
      </c>
      <c r="H830" s="35" t="s">
        <v>2520</v>
      </c>
      <c r="I830" s="35" t="s">
        <v>87</v>
      </c>
      <c r="J830" s="36">
        <v>299319000</v>
      </c>
      <c r="K830" s="36">
        <v>355524000</v>
      </c>
      <c r="L830" s="36">
        <v>416960000</v>
      </c>
      <c r="M830" s="36">
        <v>468694000</v>
      </c>
      <c r="N830" s="36">
        <v>460179000</v>
      </c>
      <c r="O830" s="37">
        <v>-3.3999999999999998E-3</v>
      </c>
      <c r="P830" s="37">
        <v>3.3E-3</v>
      </c>
      <c r="Q830" s="37">
        <v>5.0000000000000001E-3</v>
      </c>
      <c r="R830" s="37">
        <v>-2.8E-3</v>
      </c>
      <c r="S830" s="37">
        <v>-1.89E-2</v>
      </c>
      <c r="T830" s="37">
        <v>-3.5000000000000001E-3</v>
      </c>
      <c r="U830" s="37">
        <v>-9.7999999999999997E-3</v>
      </c>
      <c r="V830" s="37">
        <v>-3.5000000000000001E-3</v>
      </c>
      <c r="W830" s="37">
        <v>-1.43E-2</v>
      </c>
      <c r="X830" s="37">
        <v>-2.98E-2</v>
      </c>
      <c r="Z830" s="4" t="str">
        <f t="shared" si="117"/>
        <v>NO</v>
      </c>
      <c r="AA830" s="4" t="str">
        <f t="shared" si="117"/>
        <v>NO</v>
      </c>
      <c r="AB830" s="4" t="str">
        <f t="shared" si="117"/>
        <v>NO</v>
      </c>
      <c r="AD830" s="4">
        <f t="shared" si="118"/>
        <v>0</v>
      </c>
    </row>
    <row r="831" spans="1:30" ht="14.4" customHeight="1" x14ac:dyDescent="0.35">
      <c r="A831" s="34">
        <v>839</v>
      </c>
      <c r="B831" s="1" t="s">
        <v>2521</v>
      </c>
      <c r="C831" s="1"/>
      <c r="D831" s="1"/>
      <c r="E831" s="1"/>
      <c r="F831" s="1" t="str">
        <f t="shared" ref="F831:F833" si="127">B831</f>
        <v>СКАЙЛАБ, ООО</v>
      </c>
      <c r="G831" s="35" t="s">
        <v>2522</v>
      </c>
      <c r="H831" s="35" t="s">
        <v>2523</v>
      </c>
      <c r="I831" s="35" t="s">
        <v>36</v>
      </c>
      <c r="J831" s="36">
        <v>311804000</v>
      </c>
      <c r="K831" s="36">
        <v>352730000</v>
      </c>
      <c r="L831" s="36">
        <v>461616000</v>
      </c>
      <c r="M831" s="36">
        <v>463676000</v>
      </c>
      <c r="N831" s="36">
        <v>459375000</v>
      </c>
      <c r="O831" s="37">
        <v>9.4799999999999995E-2</v>
      </c>
      <c r="P831" s="37">
        <v>2.87E-2</v>
      </c>
      <c r="Q831" s="37">
        <v>5.3600000000000002E-2</v>
      </c>
      <c r="R831" s="37">
        <v>-7.4300000000000005E-2</v>
      </c>
      <c r="S831" s="37">
        <v>-1.89E-2</v>
      </c>
      <c r="T831" s="37">
        <v>-6.3E-3</v>
      </c>
      <c r="U831" s="37">
        <v>-3.5999999999999999E-3</v>
      </c>
      <c r="V831" s="37">
        <v>-3.3E-3</v>
      </c>
      <c r="W831" s="37">
        <v>-1.04E-2</v>
      </c>
      <c r="X831" s="37">
        <v>-5.3E-3</v>
      </c>
      <c r="Z831" s="4" t="str">
        <f t="shared" si="117"/>
        <v>NO</v>
      </c>
      <c r="AA831" s="4" t="str">
        <f t="shared" si="117"/>
        <v>NO</v>
      </c>
      <c r="AB831" s="4" t="str">
        <f t="shared" si="117"/>
        <v>NO</v>
      </c>
      <c r="AD831" s="4">
        <f t="shared" si="118"/>
        <v>0</v>
      </c>
    </row>
    <row r="832" spans="1:30" ht="14.4" customHeight="1" x14ac:dyDescent="0.35">
      <c r="A832" s="34">
        <v>840</v>
      </c>
      <c r="B832" s="1" t="s">
        <v>2524</v>
      </c>
      <c r="C832" s="1"/>
      <c r="D832" s="1"/>
      <c r="E832" s="1"/>
      <c r="F832" s="1" t="str">
        <f t="shared" si="127"/>
        <v>ГЕМОДИАЛИЗНЫЙ ЦЕНТР КРАСНОЯРСК, ООО</v>
      </c>
      <c r="G832" s="35" t="s">
        <v>2525</v>
      </c>
      <c r="H832" s="35" t="s">
        <v>2526</v>
      </c>
      <c r="I832" s="35" t="s">
        <v>23</v>
      </c>
      <c r="J832" s="36">
        <v>355123000</v>
      </c>
      <c r="K832" s="36">
        <v>336715000</v>
      </c>
      <c r="L832" s="36">
        <v>369453000</v>
      </c>
      <c r="M832" s="36">
        <v>408857000</v>
      </c>
      <c r="N832" s="36">
        <v>459309000</v>
      </c>
      <c r="O832" s="37">
        <v>-0.19040000000000001</v>
      </c>
      <c r="P832" s="37">
        <v>-0.1079</v>
      </c>
      <c r="Q832" s="37">
        <v>6.4600000000000005E-2</v>
      </c>
      <c r="R832" s="37">
        <v>3.5200000000000002E-2</v>
      </c>
      <c r="S832" s="37">
        <v>0.14180000000000001</v>
      </c>
      <c r="T832" s="37">
        <v>-0.19040000000000001</v>
      </c>
      <c r="U832" s="37">
        <v>-0.31080000000000002</v>
      </c>
      <c r="V832" s="37">
        <v>-0.1084</v>
      </c>
      <c r="W832" s="37">
        <v>-0.1158</v>
      </c>
      <c r="X832" s="37">
        <v>-1.3299999999999999E-2</v>
      </c>
      <c r="Z832" s="4" t="str">
        <f t="shared" si="117"/>
        <v>NO</v>
      </c>
      <c r="AA832" s="4" t="str">
        <f t="shared" si="117"/>
        <v>NO</v>
      </c>
      <c r="AB832" s="4" t="str">
        <f t="shared" si="117"/>
        <v>NO</v>
      </c>
      <c r="AD832" s="4">
        <f t="shared" si="118"/>
        <v>0</v>
      </c>
    </row>
    <row r="833" spans="1:30" ht="27.65" customHeight="1" x14ac:dyDescent="0.35">
      <c r="A833" s="34">
        <v>841</v>
      </c>
      <c r="B833" s="1" t="s">
        <v>2527</v>
      </c>
      <c r="C833" s="1"/>
      <c r="D833" s="1"/>
      <c r="E833" s="1"/>
      <c r="F833" s="1" t="str">
        <f t="shared" si="127"/>
        <v>АЛЕКСАНДРИТ, ООО</v>
      </c>
      <c r="G833" s="35" t="s">
        <v>2528</v>
      </c>
      <c r="H833" s="35" t="s">
        <v>2529</v>
      </c>
      <c r="I833" s="35" t="s">
        <v>23</v>
      </c>
      <c r="J833" s="36"/>
      <c r="K833" s="36">
        <v>132401000</v>
      </c>
      <c r="L833" s="36"/>
      <c r="M833" s="36">
        <v>369543000</v>
      </c>
      <c r="N833" s="36">
        <v>459210000</v>
      </c>
      <c r="O833" s="37"/>
      <c r="P833" s="37">
        <v>3.3099999999999997E-2</v>
      </c>
      <c r="Q833" s="37"/>
      <c r="R833" s="37">
        <v>9.8599999999999993E-2</v>
      </c>
      <c r="S833" s="37">
        <v>0.13039999999999999</v>
      </c>
      <c r="T833" s="37"/>
      <c r="U833" s="37"/>
      <c r="V833" s="37"/>
      <c r="W833" s="37"/>
      <c r="X833" s="37"/>
      <c r="Z833" s="4" t="str">
        <f t="shared" si="117"/>
        <v>NO</v>
      </c>
      <c r="AA833" s="4" t="str">
        <f t="shared" si="117"/>
        <v>NO</v>
      </c>
      <c r="AB833" s="4" t="str">
        <f t="shared" si="117"/>
        <v>NO</v>
      </c>
      <c r="AD833" s="4">
        <f t="shared" si="118"/>
        <v>0</v>
      </c>
    </row>
    <row r="834" spans="1:30" ht="41.4" customHeight="1" x14ac:dyDescent="0.35">
      <c r="A834" s="34">
        <v>842</v>
      </c>
      <c r="B834" s="1" t="s">
        <v>2530</v>
      </c>
      <c r="C834" s="1" t="s">
        <v>28702</v>
      </c>
      <c r="D834" s="1"/>
      <c r="E834" s="1"/>
      <c r="F834" s="1" t="s">
        <v>29262</v>
      </c>
      <c r="G834" s="35" t="s">
        <v>2531</v>
      </c>
      <c r="H834" s="35" t="s">
        <v>2532</v>
      </c>
      <c r="I834" s="35" t="s">
        <v>87</v>
      </c>
      <c r="J834" s="36">
        <v>199494000</v>
      </c>
      <c r="K834" s="36">
        <v>230572000</v>
      </c>
      <c r="L834" s="36">
        <v>318531000</v>
      </c>
      <c r="M834" s="36">
        <v>394509000</v>
      </c>
      <c r="N834" s="36">
        <v>458687000</v>
      </c>
      <c r="O834" s="37">
        <v>-3.7100000000000001E-2</v>
      </c>
      <c r="P834" s="37">
        <v>3.2500000000000001E-2</v>
      </c>
      <c r="Q834" s="37">
        <v>8.6300000000000002E-2</v>
      </c>
      <c r="R834" s="37">
        <v>2.7099999999999999E-2</v>
      </c>
      <c r="S834" s="37">
        <v>5.0799999999999998E-2</v>
      </c>
      <c r="T834" s="37">
        <v>7.3000000000000001E-3</v>
      </c>
      <c r="U834" s="37">
        <v>5.2600000000000001E-2</v>
      </c>
      <c r="V834" s="37">
        <v>8.6199999999999999E-2</v>
      </c>
      <c r="W834" s="37">
        <v>9.7000000000000003E-3</v>
      </c>
      <c r="X834" s="37">
        <v>3.9600000000000003E-2</v>
      </c>
      <c r="Z834" s="4" t="str">
        <f t="shared" si="117"/>
        <v>NO</v>
      </c>
      <c r="AA834" s="4" t="str">
        <f t="shared" si="117"/>
        <v>NO</v>
      </c>
      <c r="AB834" s="4" t="str">
        <f t="shared" si="117"/>
        <v>NO</v>
      </c>
      <c r="AD834" s="4">
        <f t="shared" si="118"/>
        <v>0</v>
      </c>
    </row>
    <row r="835" spans="1:30" ht="27.65" customHeight="1" x14ac:dyDescent="0.35">
      <c r="A835" s="34">
        <v>843</v>
      </c>
      <c r="B835" s="1" t="s">
        <v>2533</v>
      </c>
      <c r="C835" s="1" t="s">
        <v>29015</v>
      </c>
      <c r="D835" s="1" t="s">
        <v>29085</v>
      </c>
      <c r="E835" s="1" t="s">
        <v>29008</v>
      </c>
      <c r="F835" s="1" t="str">
        <f t="shared" ref="F835:F839" si="128">B835</f>
        <v>БЬЮТИ-ДЕНТ, ООО</v>
      </c>
      <c r="G835" s="35" t="s">
        <v>2534</v>
      </c>
      <c r="H835" s="35" t="s">
        <v>2535</v>
      </c>
      <c r="I835" s="35" t="s">
        <v>33</v>
      </c>
      <c r="J835" s="36">
        <v>80360000</v>
      </c>
      <c r="K835" s="36">
        <v>143978000</v>
      </c>
      <c r="L835" s="36">
        <v>243968000</v>
      </c>
      <c r="M835" s="36">
        <v>406883000</v>
      </c>
      <c r="N835" s="36">
        <v>457781000</v>
      </c>
      <c r="O835" s="37">
        <v>0.3881</v>
      </c>
      <c r="P835" s="37">
        <v>0.4929</v>
      </c>
      <c r="Q835" s="37">
        <v>0.51270000000000004</v>
      </c>
      <c r="R835" s="37">
        <v>0.59140000000000004</v>
      </c>
      <c r="S835" s="37">
        <v>0.4138</v>
      </c>
      <c r="T835" s="37"/>
      <c r="U835" s="37"/>
      <c r="V835" s="37"/>
      <c r="W835" s="37"/>
      <c r="X835" s="37">
        <v>-2.5000000000000001E-3</v>
      </c>
      <c r="Z835" s="4" t="str">
        <f t="shared" si="117"/>
        <v>YES</v>
      </c>
      <c r="AA835" s="4" t="str">
        <f t="shared" si="117"/>
        <v>YES</v>
      </c>
      <c r="AB835" s="4" t="str">
        <f t="shared" si="117"/>
        <v>YES</v>
      </c>
      <c r="AD835" s="4">
        <f t="shared" si="118"/>
        <v>3</v>
      </c>
    </row>
    <row r="836" spans="1:30" ht="27.65" customHeight="1" x14ac:dyDescent="0.35">
      <c r="A836" s="34">
        <v>844</v>
      </c>
      <c r="B836" s="1" t="s">
        <v>2536</v>
      </c>
      <c r="C836" s="1" t="s">
        <v>29015</v>
      </c>
      <c r="D836" s="1" t="s">
        <v>29042</v>
      </c>
      <c r="E836" s="1"/>
      <c r="F836" s="1" t="str">
        <f t="shared" si="128"/>
        <v>СЕМЕЙНАЯ ПОЛИКЛИНИКА №4, ООО</v>
      </c>
      <c r="G836" s="35" t="s">
        <v>2537</v>
      </c>
      <c r="H836" s="35" t="s">
        <v>2538</v>
      </c>
      <c r="I836" s="35" t="s">
        <v>23</v>
      </c>
      <c r="J836" s="36">
        <v>330737000</v>
      </c>
      <c r="K836" s="36">
        <v>348271000</v>
      </c>
      <c r="L836" s="36">
        <v>378750000</v>
      </c>
      <c r="M836" s="36">
        <v>408866000</v>
      </c>
      <c r="N836" s="36">
        <v>456808000</v>
      </c>
      <c r="O836" s="37">
        <v>0.182</v>
      </c>
      <c r="P836" s="37">
        <v>0.19670000000000001</v>
      </c>
      <c r="Q836" s="37">
        <v>0.23080000000000001</v>
      </c>
      <c r="R836" s="37">
        <v>0.2409</v>
      </c>
      <c r="S836" s="37">
        <v>0.2185</v>
      </c>
      <c r="T836" s="37">
        <v>-5.0000000000000001E-4</v>
      </c>
      <c r="U836" s="37"/>
      <c r="V836" s="37"/>
      <c r="W836" s="37"/>
      <c r="X836" s="37"/>
      <c r="Z836" s="4" t="str">
        <f t="shared" si="117"/>
        <v>YES</v>
      </c>
      <c r="AA836" s="4" t="str">
        <f t="shared" si="117"/>
        <v>YES</v>
      </c>
      <c r="AB836" s="4" t="str">
        <f t="shared" si="117"/>
        <v>YES</v>
      </c>
      <c r="AD836" s="4">
        <f t="shared" si="118"/>
        <v>3</v>
      </c>
    </row>
    <row r="837" spans="1:30" ht="27.65" customHeight="1" x14ac:dyDescent="0.35">
      <c r="A837" s="34">
        <v>845</v>
      </c>
      <c r="B837" s="1" t="s">
        <v>2539</v>
      </c>
      <c r="C837" s="1"/>
      <c r="D837" s="1"/>
      <c r="E837" s="1"/>
      <c r="F837" s="1" t="str">
        <f t="shared" si="128"/>
        <v>ДМК, ООО</v>
      </c>
      <c r="G837" s="35" t="s">
        <v>2540</v>
      </c>
      <c r="H837" s="35" t="s">
        <v>2541</v>
      </c>
      <c r="I837" s="35" t="s">
        <v>33</v>
      </c>
      <c r="J837" s="36">
        <v>272803000</v>
      </c>
      <c r="K837" s="36">
        <v>306994000</v>
      </c>
      <c r="L837" s="36">
        <v>377532000</v>
      </c>
      <c r="M837" s="36">
        <v>393887000</v>
      </c>
      <c r="N837" s="36">
        <v>455550000</v>
      </c>
      <c r="O837" s="37">
        <v>-3.4500000000000003E-2</v>
      </c>
      <c r="P837" s="37">
        <v>1.1900000000000001E-2</v>
      </c>
      <c r="Q837" s="37">
        <v>0.16650000000000001</v>
      </c>
      <c r="R837" s="37">
        <v>0.18240000000000001</v>
      </c>
      <c r="S837" s="37">
        <v>1.77E-2</v>
      </c>
      <c r="T837" s="37">
        <v>2.8999999999999998E-3</v>
      </c>
      <c r="U837" s="37">
        <v>-1.47E-2</v>
      </c>
      <c r="V837" s="37">
        <v>0.21959999999999999</v>
      </c>
      <c r="W837" s="37">
        <v>0.1598</v>
      </c>
      <c r="X837" s="37">
        <v>2.1000000000000001E-2</v>
      </c>
      <c r="Z837" s="4" t="str">
        <f t="shared" ref="Z837:AB900" si="129">IF(Q837&gt;20%,"YES","NO")</f>
        <v>NO</v>
      </c>
      <c r="AA837" s="4" t="str">
        <f t="shared" si="129"/>
        <v>NO</v>
      </c>
      <c r="AB837" s="4" t="str">
        <f t="shared" si="129"/>
        <v>NO</v>
      </c>
      <c r="AD837" s="4">
        <f t="shared" ref="AD837:AD900" si="130">COUNTIF(Z837:AB837,"YES")</f>
        <v>0</v>
      </c>
    </row>
    <row r="838" spans="1:30" ht="27.65" customHeight="1" x14ac:dyDescent="0.35">
      <c r="A838" s="34">
        <v>846</v>
      </c>
      <c r="B838" s="1" t="s">
        <v>2542</v>
      </c>
      <c r="C838" s="1"/>
      <c r="D838" s="1"/>
      <c r="E838" s="1"/>
      <c r="F838" s="1" t="str">
        <f t="shared" si="128"/>
        <v>ТЕМП, ООО</v>
      </c>
      <c r="G838" s="35" t="s">
        <v>2543</v>
      </c>
      <c r="H838" s="35" t="s">
        <v>2544</v>
      </c>
      <c r="I838" s="35" t="s">
        <v>33</v>
      </c>
      <c r="J838" s="36">
        <v>133989000</v>
      </c>
      <c r="K838" s="36">
        <v>163411000</v>
      </c>
      <c r="L838" s="36">
        <v>206156000</v>
      </c>
      <c r="M838" s="36">
        <v>306044000</v>
      </c>
      <c r="N838" s="36">
        <v>455385000</v>
      </c>
      <c r="O838" s="37">
        <v>3.0700000000000002E-2</v>
      </c>
      <c r="P838" s="37">
        <v>9.1999999999999998E-2</v>
      </c>
      <c r="Q838" s="37">
        <v>7.7799999999999994E-2</v>
      </c>
      <c r="R838" s="37">
        <v>0.10199999999999999</v>
      </c>
      <c r="S838" s="37">
        <v>0.20369999999999999</v>
      </c>
      <c r="T838" s="37">
        <v>1.11E-2</v>
      </c>
      <c r="U838" s="37">
        <v>6.1499999999999999E-2</v>
      </c>
      <c r="V838" s="37">
        <v>3.1600000000000003E-2</v>
      </c>
      <c r="W838" s="37">
        <v>7.4899999999999994E-2</v>
      </c>
      <c r="X838" s="37">
        <v>0.18459999999999999</v>
      </c>
      <c r="Z838" s="4" t="str">
        <f t="shared" si="129"/>
        <v>NO</v>
      </c>
      <c r="AA838" s="4" t="str">
        <f t="shared" si="129"/>
        <v>NO</v>
      </c>
      <c r="AB838" s="4" t="str">
        <f t="shared" si="129"/>
        <v>YES</v>
      </c>
      <c r="AD838" s="4">
        <f t="shared" si="130"/>
        <v>1</v>
      </c>
    </row>
    <row r="839" spans="1:30" ht="27.65" customHeight="1" x14ac:dyDescent="0.35">
      <c r="A839" s="34">
        <v>847</v>
      </c>
      <c r="B839" s="1" t="s">
        <v>2545</v>
      </c>
      <c r="C839" s="1" t="s">
        <v>29015</v>
      </c>
      <c r="D839" s="1" t="s">
        <v>29085</v>
      </c>
      <c r="E839" s="1" t="s">
        <v>29099</v>
      </c>
      <c r="F839" s="1" t="str">
        <f t="shared" si="128"/>
        <v>КЛИНИКА ДРУЖКОВЫХ, ООО</v>
      </c>
      <c r="G839" s="35" t="s">
        <v>2546</v>
      </c>
      <c r="H839" s="35" t="s">
        <v>2547</v>
      </c>
      <c r="I839" s="35" t="s">
        <v>23</v>
      </c>
      <c r="J839" s="36">
        <v>127381000</v>
      </c>
      <c r="K839" s="36">
        <v>138180000</v>
      </c>
      <c r="L839" s="36">
        <v>201714000</v>
      </c>
      <c r="M839" s="36">
        <v>323547000</v>
      </c>
      <c r="N839" s="36">
        <v>454291000</v>
      </c>
      <c r="O839" s="37">
        <v>0.185</v>
      </c>
      <c r="P839" s="37">
        <v>0.19450000000000001</v>
      </c>
      <c r="Q839" s="37">
        <v>0.27179999999999999</v>
      </c>
      <c r="R839" s="37">
        <v>0.28939999999999999</v>
      </c>
      <c r="S839" s="37">
        <v>0.1802</v>
      </c>
      <c r="T839" s="37"/>
      <c r="U839" s="37"/>
      <c r="V839" s="37"/>
      <c r="W839" s="37"/>
      <c r="X839" s="37"/>
      <c r="Z839" s="4" t="str">
        <f t="shared" si="129"/>
        <v>YES</v>
      </c>
      <c r="AA839" s="4" t="str">
        <f t="shared" si="129"/>
        <v>YES</v>
      </c>
      <c r="AB839" s="4" t="str">
        <f t="shared" si="129"/>
        <v>NO</v>
      </c>
      <c r="AD839" s="4">
        <f t="shared" si="130"/>
        <v>2</v>
      </c>
    </row>
    <row r="840" spans="1:30" ht="14.4" customHeight="1" x14ac:dyDescent="0.35">
      <c r="A840" s="34">
        <v>848</v>
      </c>
      <c r="B840" s="1" t="s">
        <v>2548</v>
      </c>
      <c r="C840" s="1" t="s">
        <v>28702</v>
      </c>
      <c r="D840" s="1"/>
      <c r="E840" s="1"/>
      <c r="F840" s="1" t="s">
        <v>29262</v>
      </c>
      <c r="G840" s="35" t="s">
        <v>2549</v>
      </c>
      <c r="H840" s="35" t="s">
        <v>2550</v>
      </c>
      <c r="I840" s="35" t="s">
        <v>87</v>
      </c>
      <c r="J840" s="36">
        <v>417749000</v>
      </c>
      <c r="K840" s="36">
        <v>237813000</v>
      </c>
      <c r="L840" s="36">
        <v>188584000</v>
      </c>
      <c r="M840" s="36">
        <v>289026000</v>
      </c>
      <c r="N840" s="36">
        <v>454220000</v>
      </c>
      <c r="O840" s="37">
        <v>-1.89E-2</v>
      </c>
      <c r="P840" s="37">
        <v>-0.14879999999999999</v>
      </c>
      <c r="Q840" s="37">
        <v>-8.8400000000000006E-2</v>
      </c>
      <c r="R840" s="37">
        <v>2.7199999999999998E-2</v>
      </c>
      <c r="S840" s="37">
        <v>0.1852</v>
      </c>
      <c r="T840" s="37">
        <v>0.1142</v>
      </c>
      <c r="U840" s="37">
        <v>-0.1206</v>
      </c>
      <c r="V840" s="37">
        <v>-0.1555</v>
      </c>
      <c r="W840" s="37">
        <v>1.29E-2</v>
      </c>
      <c r="X840" s="37">
        <v>0.1394</v>
      </c>
      <c r="Z840" s="4" t="str">
        <f t="shared" si="129"/>
        <v>NO</v>
      </c>
      <c r="AA840" s="4" t="str">
        <f t="shared" si="129"/>
        <v>NO</v>
      </c>
      <c r="AB840" s="4" t="str">
        <f t="shared" si="129"/>
        <v>NO</v>
      </c>
      <c r="AD840" s="4">
        <f t="shared" si="130"/>
        <v>0</v>
      </c>
    </row>
    <row r="841" spans="1:30" ht="27.65" customHeight="1" x14ac:dyDescent="0.35">
      <c r="A841" s="34">
        <v>849</v>
      </c>
      <c r="B841" s="1" t="s">
        <v>2551</v>
      </c>
      <c r="C841" s="1"/>
      <c r="D841" s="1"/>
      <c r="E841" s="1"/>
      <c r="F841" s="1" t="str">
        <f t="shared" ref="F841:F842" si="131">B841</f>
        <v>МЕДИЦИНСКИЙ ЦЕНТР СИТИМЕД, ООО</v>
      </c>
      <c r="G841" s="35" t="s">
        <v>2552</v>
      </c>
      <c r="H841" s="35" t="s">
        <v>2553</v>
      </c>
      <c r="I841" s="35" t="s">
        <v>23</v>
      </c>
      <c r="J841" s="36">
        <v>265275000</v>
      </c>
      <c r="K841" s="36">
        <v>284090000</v>
      </c>
      <c r="L841" s="36">
        <v>361956000</v>
      </c>
      <c r="M841" s="36">
        <v>407766000</v>
      </c>
      <c r="N841" s="36">
        <v>454111000</v>
      </c>
      <c r="O841" s="37">
        <v>3.15E-2</v>
      </c>
      <c r="P841" s="37">
        <v>3.2199999999999999E-2</v>
      </c>
      <c r="Q841" s="37">
        <v>8.2799999999999999E-2</v>
      </c>
      <c r="R841" s="37">
        <v>4.3400000000000001E-2</v>
      </c>
      <c r="S841" s="37">
        <v>5.5999999999999999E-3</v>
      </c>
      <c r="T841" s="37">
        <v>1.5E-3</v>
      </c>
      <c r="U841" s="37">
        <v>-1.0200000000000001E-2</v>
      </c>
      <c r="V841" s="37">
        <v>4.2799999999999998E-2</v>
      </c>
      <c r="W841" s="37">
        <v>2.3E-2</v>
      </c>
      <c r="X841" s="37">
        <v>9.5999999999999992E-3</v>
      </c>
      <c r="Z841" s="4" t="str">
        <f t="shared" si="129"/>
        <v>NO</v>
      </c>
      <c r="AA841" s="4" t="str">
        <f t="shared" si="129"/>
        <v>NO</v>
      </c>
      <c r="AB841" s="4" t="str">
        <f t="shared" si="129"/>
        <v>NO</v>
      </c>
      <c r="AD841" s="4">
        <f t="shared" si="130"/>
        <v>0</v>
      </c>
    </row>
    <row r="842" spans="1:30" ht="14.4" customHeight="1" x14ac:dyDescent="0.35">
      <c r="A842" s="34">
        <v>850</v>
      </c>
      <c r="B842" s="1" t="s">
        <v>2554</v>
      </c>
      <c r="C842" s="1"/>
      <c r="D842" s="1"/>
      <c r="E842" s="1"/>
      <c r="F842" s="1" t="str">
        <f t="shared" si="131"/>
        <v>МЕДПАРК НТ, ООО</v>
      </c>
      <c r="G842" s="35" t="s">
        <v>2555</v>
      </c>
      <c r="H842" s="35" t="s">
        <v>2556</v>
      </c>
      <c r="I842" s="35" t="s">
        <v>23</v>
      </c>
      <c r="J842" s="36">
        <v>9745000</v>
      </c>
      <c r="K842" s="36">
        <v>96021000</v>
      </c>
      <c r="L842" s="36">
        <v>252373000</v>
      </c>
      <c r="M842" s="36">
        <v>356623000</v>
      </c>
      <c r="N842" s="36">
        <v>453868000</v>
      </c>
      <c r="O842" s="37">
        <v>-1.9861</v>
      </c>
      <c r="P842" s="37">
        <v>0.14149999999999999</v>
      </c>
      <c r="Q842" s="37">
        <v>0.10290000000000001</v>
      </c>
      <c r="R842" s="37">
        <v>6.7999999999999996E-3</v>
      </c>
      <c r="S842" s="37">
        <v>1.0200000000000001E-2</v>
      </c>
      <c r="T842" s="37">
        <v>-1.9867999999999999</v>
      </c>
      <c r="U842" s="37">
        <v>0.13650000000000001</v>
      </c>
      <c r="V842" s="37">
        <v>0.10150000000000001</v>
      </c>
      <c r="W842" s="37">
        <v>3.0000000000000001E-3</v>
      </c>
      <c r="X842" s="37">
        <v>4.4000000000000003E-3</v>
      </c>
      <c r="Z842" s="4" t="str">
        <f t="shared" si="129"/>
        <v>NO</v>
      </c>
      <c r="AA842" s="4" t="str">
        <f t="shared" si="129"/>
        <v>NO</v>
      </c>
      <c r="AB842" s="4" t="str">
        <f t="shared" si="129"/>
        <v>NO</v>
      </c>
      <c r="AD842" s="4">
        <f t="shared" si="130"/>
        <v>0</v>
      </c>
    </row>
    <row r="843" spans="1:30" ht="14.4" customHeight="1" x14ac:dyDescent="0.35">
      <c r="A843" s="34">
        <v>851</v>
      </c>
      <c r="B843" s="1" t="s">
        <v>2557</v>
      </c>
      <c r="C843" s="1" t="s">
        <v>28702</v>
      </c>
      <c r="D843" s="1"/>
      <c r="E843" s="1"/>
      <c r="F843" s="1" t="s">
        <v>29262</v>
      </c>
      <c r="G843" s="35" t="s">
        <v>2558</v>
      </c>
      <c r="H843" s="35" t="s">
        <v>2559</v>
      </c>
      <c r="I843" s="35" t="s">
        <v>87</v>
      </c>
      <c r="J843" s="36">
        <v>525426000</v>
      </c>
      <c r="K843" s="36">
        <v>325375000</v>
      </c>
      <c r="L843" s="36">
        <v>225998000</v>
      </c>
      <c r="M843" s="36">
        <v>390619000</v>
      </c>
      <c r="N843" s="36">
        <v>453613000</v>
      </c>
      <c r="O843" s="37">
        <v>-2.75E-2</v>
      </c>
      <c r="P843" s="37">
        <v>-6.2100000000000002E-2</v>
      </c>
      <c r="Q843" s="37">
        <v>-0.25419999999999998</v>
      </c>
      <c r="R843" s="37">
        <v>-2.3199999999999998E-2</v>
      </c>
      <c r="S843" s="37">
        <v>1.29E-2</v>
      </c>
      <c r="T843" s="37">
        <v>-1.5E-3</v>
      </c>
      <c r="U843" s="37">
        <v>-0.16239999999999999</v>
      </c>
      <c r="V843" s="37">
        <v>-0.26319999999999999</v>
      </c>
      <c r="W843" s="37">
        <v>-0.1249</v>
      </c>
      <c r="X843" s="37">
        <v>-3.2300000000000002E-2</v>
      </c>
      <c r="Z843" s="4" t="str">
        <f t="shared" si="129"/>
        <v>NO</v>
      </c>
      <c r="AA843" s="4" t="str">
        <f t="shared" si="129"/>
        <v>NO</v>
      </c>
      <c r="AB843" s="4" t="str">
        <f t="shared" si="129"/>
        <v>NO</v>
      </c>
      <c r="AD843" s="4">
        <f t="shared" si="130"/>
        <v>0</v>
      </c>
    </row>
    <row r="844" spans="1:30" ht="27.65" customHeight="1" x14ac:dyDescent="0.35">
      <c r="A844" s="34">
        <v>852</v>
      </c>
      <c r="B844" s="1" t="s">
        <v>2560</v>
      </c>
      <c r="C844" s="1" t="s">
        <v>28702</v>
      </c>
      <c r="D844" s="1"/>
      <c r="E844" s="1"/>
      <c r="F844" s="1" t="s">
        <v>29262</v>
      </c>
      <c r="G844" s="35" t="s">
        <v>2561</v>
      </c>
      <c r="H844" s="35" t="s">
        <v>2562</v>
      </c>
      <c r="I844" s="35" t="s">
        <v>87</v>
      </c>
      <c r="J844" s="36">
        <v>204788000</v>
      </c>
      <c r="K844" s="36">
        <v>269796000</v>
      </c>
      <c r="L844" s="36">
        <v>331208000</v>
      </c>
      <c r="M844" s="36">
        <v>375504000</v>
      </c>
      <c r="N844" s="36">
        <v>452866000</v>
      </c>
      <c r="O844" s="37">
        <v>5.7799999999999997E-2</v>
      </c>
      <c r="P844" s="37">
        <v>0.13370000000000001</v>
      </c>
      <c r="Q844" s="37">
        <v>0.17019999999999999</v>
      </c>
      <c r="R844" s="37">
        <v>0.13539999999999999</v>
      </c>
      <c r="S844" s="37">
        <v>0.14480000000000001</v>
      </c>
      <c r="T844" s="37">
        <v>0.14899999999999999</v>
      </c>
      <c r="U844" s="37">
        <v>9.1800000000000007E-2</v>
      </c>
      <c r="V844" s="37">
        <v>0.13159999999999999</v>
      </c>
      <c r="W844" s="37">
        <v>0.1031</v>
      </c>
      <c r="X844" s="37">
        <v>0.1147</v>
      </c>
      <c r="Z844" s="4" t="str">
        <f t="shared" si="129"/>
        <v>NO</v>
      </c>
      <c r="AA844" s="4" t="str">
        <f t="shared" si="129"/>
        <v>NO</v>
      </c>
      <c r="AB844" s="4" t="str">
        <f t="shared" si="129"/>
        <v>NO</v>
      </c>
      <c r="AD844" s="4">
        <f t="shared" si="130"/>
        <v>0</v>
      </c>
    </row>
    <row r="845" spans="1:30" ht="27.65" customHeight="1" x14ac:dyDescent="0.35">
      <c r="A845" s="34">
        <v>853</v>
      </c>
      <c r="B845" s="1" t="s">
        <v>2563</v>
      </c>
      <c r="C845" s="1"/>
      <c r="D845" s="1"/>
      <c r="E845" s="1"/>
      <c r="F845" s="1" t="str">
        <f t="shared" ref="F845:F847" si="132">B845</f>
        <v>ОПТИК-ЦЕНТР, ООО МО</v>
      </c>
      <c r="G845" s="35" t="s">
        <v>2564</v>
      </c>
      <c r="H845" s="35" t="s">
        <v>2565</v>
      </c>
      <c r="I845" s="35" t="s">
        <v>33</v>
      </c>
      <c r="J845" s="36">
        <v>206537000</v>
      </c>
      <c r="K845" s="36">
        <v>239378000</v>
      </c>
      <c r="L845" s="36">
        <v>296626000</v>
      </c>
      <c r="M845" s="36">
        <v>377667000</v>
      </c>
      <c r="N845" s="36">
        <v>452740000</v>
      </c>
      <c r="O845" s="37">
        <v>3.1800000000000002E-2</v>
      </c>
      <c r="P845" s="37">
        <v>5.5899999999999998E-2</v>
      </c>
      <c r="Q845" s="37">
        <v>8.9099999999999999E-2</v>
      </c>
      <c r="R845" s="37">
        <v>8.2100000000000006E-2</v>
      </c>
      <c r="S845" s="37">
        <v>5.1499999999999997E-2</v>
      </c>
      <c r="T845" s="37">
        <v>2.64E-2</v>
      </c>
      <c r="U845" s="37">
        <v>4.6600000000000003E-2</v>
      </c>
      <c r="V845" s="37">
        <v>8.1199999999999994E-2</v>
      </c>
      <c r="W845" s="37">
        <v>7.51E-2</v>
      </c>
      <c r="X845" s="37">
        <v>4.3200000000000002E-2</v>
      </c>
      <c r="Z845" s="4" t="str">
        <f t="shared" si="129"/>
        <v>NO</v>
      </c>
      <c r="AA845" s="4" t="str">
        <f t="shared" si="129"/>
        <v>NO</v>
      </c>
      <c r="AB845" s="4" t="str">
        <f t="shared" si="129"/>
        <v>NO</v>
      </c>
      <c r="AD845" s="4">
        <f t="shared" si="130"/>
        <v>0</v>
      </c>
    </row>
    <row r="846" spans="1:30" ht="27.65" customHeight="1" x14ac:dyDescent="0.35">
      <c r="A846" s="34">
        <v>854</v>
      </c>
      <c r="B846" s="1" t="s">
        <v>2566</v>
      </c>
      <c r="C846" s="1"/>
      <c r="D846" s="1"/>
      <c r="E846" s="1"/>
      <c r="F846" s="1" t="str">
        <f t="shared" si="132"/>
        <v>НАУКА КДЛ, ООО</v>
      </c>
      <c r="G846" s="35" t="s">
        <v>2567</v>
      </c>
      <c r="H846" s="35" t="s">
        <v>2568</v>
      </c>
      <c r="I846" s="35" t="s">
        <v>43</v>
      </c>
      <c r="J846" s="36">
        <v>172673000</v>
      </c>
      <c r="K846" s="36">
        <v>197262000</v>
      </c>
      <c r="L846" s="36">
        <v>230517000</v>
      </c>
      <c r="M846" s="36">
        <v>624336000</v>
      </c>
      <c r="N846" s="36">
        <v>451977000</v>
      </c>
      <c r="O846" s="37">
        <v>0.1976</v>
      </c>
      <c r="P846" s="37">
        <v>0.16089999999999999</v>
      </c>
      <c r="Q846" s="37">
        <v>3.9899999999999998E-2</v>
      </c>
      <c r="R846" s="37">
        <v>5.04E-2</v>
      </c>
      <c r="S846" s="37">
        <v>4.8599999999999997E-2</v>
      </c>
      <c r="T846" s="37"/>
      <c r="U846" s="37"/>
      <c r="V846" s="37">
        <v>3.6499999999999998E-2</v>
      </c>
      <c r="W846" s="37">
        <v>4.6899999999999997E-2</v>
      </c>
      <c r="X846" s="37"/>
      <c r="Z846" s="4" t="str">
        <f t="shared" si="129"/>
        <v>NO</v>
      </c>
      <c r="AA846" s="4" t="str">
        <f t="shared" si="129"/>
        <v>NO</v>
      </c>
      <c r="AB846" s="4" t="str">
        <f t="shared" si="129"/>
        <v>NO</v>
      </c>
      <c r="AD846" s="4">
        <f t="shared" si="130"/>
        <v>0</v>
      </c>
    </row>
    <row r="847" spans="1:30" ht="27.65" customHeight="1" x14ac:dyDescent="0.35">
      <c r="A847" s="34">
        <v>855</v>
      </c>
      <c r="B847" s="1" t="s">
        <v>2569</v>
      </c>
      <c r="C847" s="1"/>
      <c r="D847" s="1"/>
      <c r="E847" s="1"/>
      <c r="F847" s="1" t="str">
        <f t="shared" si="132"/>
        <v>СЕСАНА, ООО</v>
      </c>
      <c r="G847" s="35" t="s">
        <v>2570</v>
      </c>
      <c r="H847" s="35" t="s">
        <v>2571</v>
      </c>
      <c r="I847" s="35" t="s">
        <v>23</v>
      </c>
      <c r="J847" s="36">
        <v>238893000</v>
      </c>
      <c r="K847" s="36">
        <v>110416000</v>
      </c>
      <c r="L847" s="36">
        <v>186031000</v>
      </c>
      <c r="M847" s="36">
        <v>239959000</v>
      </c>
      <c r="N847" s="36">
        <v>450867000</v>
      </c>
      <c r="O847" s="37">
        <v>7.8899999999999998E-2</v>
      </c>
      <c r="P847" s="37">
        <v>0.12479999999999999</v>
      </c>
      <c r="Q847" s="37">
        <v>7.4800000000000005E-2</v>
      </c>
      <c r="R847" s="37">
        <v>6.6000000000000003E-2</v>
      </c>
      <c r="S847" s="37">
        <v>8.4699999999999998E-2</v>
      </c>
      <c r="T847" s="37"/>
      <c r="U847" s="37"/>
      <c r="V847" s="37"/>
      <c r="W847" s="37"/>
      <c r="X847" s="37"/>
      <c r="Z847" s="4" t="str">
        <f t="shared" si="129"/>
        <v>NO</v>
      </c>
      <c r="AA847" s="4" t="str">
        <f t="shared" si="129"/>
        <v>NO</v>
      </c>
      <c r="AB847" s="4" t="str">
        <f t="shared" si="129"/>
        <v>NO</v>
      </c>
      <c r="AD847" s="4">
        <f t="shared" si="130"/>
        <v>0</v>
      </c>
    </row>
    <row r="848" spans="1:30" ht="27.65" customHeight="1" x14ac:dyDescent="0.35">
      <c r="A848" s="34">
        <v>856</v>
      </c>
      <c r="B848" s="1" t="s">
        <v>2572</v>
      </c>
      <c r="C848" s="1" t="s">
        <v>28702</v>
      </c>
      <c r="D848" s="1"/>
      <c r="E848" s="1"/>
      <c r="F848" s="1" t="s">
        <v>29262</v>
      </c>
      <c r="G848" s="35" t="s">
        <v>2573</v>
      </c>
      <c r="H848" s="35" t="s">
        <v>2574</v>
      </c>
      <c r="I848" s="35" t="s">
        <v>87</v>
      </c>
      <c r="J848" s="36">
        <v>193444000</v>
      </c>
      <c r="K848" s="36">
        <v>307470000</v>
      </c>
      <c r="L848" s="36">
        <v>371643000</v>
      </c>
      <c r="M848" s="36">
        <v>436648000</v>
      </c>
      <c r="N848" s="36">
        <v>450853000</v>
      </c>
      <c r="O848" s="37">
        <v>-0.77290000000000003</v>
      </c>
      <c r="P848" s="37">
        <v>-0.28389999999999999</v>
      </c>
      <c r="Q848" s="37">
        <v>-0.24660000000000001</v>
      </c>
      <c r="R848" s="37">
        <v>-0.15679999999999999</v>
      </c>
      <c r="S848" s="37">
        <v>-0.48459999999999998</v>
      </c>
      <c r="T848" s="37">
        <v>-1.0526</v>
      </c>
      <c r="U848" s="37">
        <v>-0.5534</v>
      </c>
      <c r="V848" s="37">
        <v>-0.3654</v>
      </c>
      <c r="W848" s="37">
        <v>0.25330000000000003</v>
      </c>
      <c r="X848" s="37">
        <v>-0.53849999999999998</v>
      </c>
      <c r="Z848" s="4" t="str">
        <f t="shared" si="129"/>
        <v>NO</v>
      </c>
      <c r="AA848" s="4" t="str">
        <f t="shared" si="129"/>
        <v>NO</v>
      </c>
      <c r="AB848" s="4" t="str">
        <f t="shared" si="129"/>
        <v>NO</v>
      </c>
      <c r="AD848" s="4">
        <f t="shared" si="130"/>
        <v>0</v>
      </c>
    </row>
    <row r="849" spans="1:30" ht="27.65" customHeight="1" x14ac:dyDescent="0.35">
      <c r="A849" s="34">
        <v>857</v>
      </c>
      <c r="B849" s="1" t="s">
        <v>2575</v>
      </c>
      <c r="C849" s="1" t="s">
        <v>29046</v>
      </c>
      <c r="D849" s="1"/>
      <c r="E849" s="1"/>
      <c r="F849" s="1" t="str">
        <f t="shared" ref="F849:F855" si="133">B849</f>
        <v>ГЕМОТЕСТ СИБИРЬ, ООО</v>
      </c>
      <c r="G849" s="35" t="s">
        <v>2576</v>
      </c>
      <c r="H849" s="35" t="s">
        <v>2577</v>
      </c>
      <c r="I849" s="35" t="s">
        <v>43</v>
      </c>
      <c r="J849" s="36">
        <v>354369000</v>
      </c>
      <c r="K849" s="36">
        <v>271226000</v>
      </c>
      <c r="L849" s="36">
        <v>282346000</v>
      </c>
      <c r="M849" s="36">
        <v>334630000</v>
      </c>
      <c r="N849" s="36">
        <v>449316000</v>
      </c>
      <c r="O849" s="37">
        <v>-0.35520000000000002</v>
      </c>
      <c r="P849" s="37">
        <v>-0.74019999999999997</v>
      </c>
      <c r="Q849" s="37">
        <v>-0.65680000000000005</v>
      </c>
      <c r="R849" s="37">
        <v>-0.41839999999999999</v>
      </c>
      <c r="S849" s="37">
        <v>-0.34720000000000001</v>
      </c>
      <c r="T849" s="37">
        <v>-0.35589999999999999</v>
      </c>
      <c r="U849" s="37">
        <v>-0.88829999999999998</v>
      </c>
      <c r="V849" s="37">
        <v>-0.7873</v>
      </c>
      <c r="W849" s="37">
        <v>-0.53959999999999997</v>
      </c>
      <c r="X849" s="37">
        <v>-0.42899999999999999</v>
      </c>
      <c r="Z849" s="4" t="str">
        <f t="shared" si="129"/>
        <v>NO</v>
      </c>
      <c r="AA849" s="4" t="str">
        <f t="shared" si="129"/>
        <v>NO</v>
      </c>
      <c r="AB849" s="4" t="str">
        <f t="shared" si="129"/>
        <v>NO</v>
      </c>
      <c r="AD849" s="4">
        <f t="shared" si="130"/>
        <v>0</v>
      </c>
    </row>
    <row r="850" spans="1:30" ht="14.4" customHeight="1" x14ac:dyDescent="0.35">
      <c r="A850" s="39">
        <v>858</v>
      </c>
      <c r="B850" s="13" t="s">
        <v>2578</v>
      </c>
      <c r="C850" s="13"/>
      <c r="D850" s="13"/>
      <c r="E850" s="13"/>
      <c r="F850" s="1" t="str">
        <f t="shared" si="133"/>
        <v>МЮ КЛИНИКА, ООО</v>
      </c>
      <c r="G850" s="40" t="s">
        <v>2579</v>
      </c>
      <c r="H850" s="40" t="s">
        <v>2580</v>
      </c>
      <c r="I850" s="40" t="s">
        <v>23</v>
      </c>
      <c r="J850" s="41">
        <v>87187000</v>
      </c>
      <c r="K850" s="41">
        <v>139827000</v>
      </c>
      <c r="L850" s="41">
        <v>245257000</v>
      </c>
      <c r="M850" s="41">
        <v>332540000</v>
      </c>
      <c r="N850" s="41">
        <v>449051000</v>
      </c>
      <c r="O850" s="42">
        <v>0.16109999999999999</v>
      </c>
      <c r="P850" s="42">
        <v>0.1187</v>
      </c>
      <c r="Q850" s="42">
        <v>0.1837</v>
      </c>
      <c r="R850" s="42">
        <v>0.1767</v>
      </c>
      <c r="S850" s="42">
        <v>0.16739999999999999</v>
      </c>
      <c r="T850" s="42">
        <v>0.14069999999999999</v>
      </c>
      <c r="U850" s="42">
        <v>5.8400000000000001E-2</v>
      </c>
      <c r="V850" s="42">
        <v>0.1195</v>
      </c>
      <c r="W850" s="42">
        <v>9.8799999999999999E-2</v>
      </c>
      <c r="X850" s="42">
        <v>9.8699999999999996E-2</v>
      </c>
      <c r="Z850" s="4" t="str">
        <f t="shared" si="129"/>
        <v>NO</v>
      </c>
      <c r="AA850" s="4" t="str">
        <f t="shared" si="129"/>
        <v>NO</v>
      </c>
      <c r="AB850" s="4" t="str">
        <f t="shared" si="129"/>
        <v>NO</v>
      </c>
      <c r="AD850" s="4">
        <f t="shared" si="130"/>
        <v>0</v>
      </c>
    </row>
    <row r="851" spans="1:30" ht="41.4" customHeight="1" x14ac:dyDescent="0.35">
      <c r="A851" s="34">
        <v>859</v>
      </c>
      <c r="B851" s="1" t="s">
        <v>2581</v>
      </c>
      <c r="C851" s="1"/>
      <c r="D851" s="1"/>
      <c r="E851" s="1"/>
      <c r="F851" s="1" t="str">
        <f t="shared" si="133"/>
        <v>МЕДИЦЕНТР ЮЗ, ООО</v>
      </c>
      <c r="G851" s="35" t="s">
        <v>2582</v>
      </c>
      <c r="H851" s="35" t="s">
        <v>2583</v>
      </c>
      <c r="I851" s="35" t="s">
        <v>33</v>
      </c>
      <c r="J851" s="36">
        <v>374824000</v>
      </c>
      <c r="K851" s="36">
        <v>320995000</v>
      </c>
      <c r="L851" s="36">
        <v>348928000</v>
      </c>
      <c r="M851" s="36">
        <v>429695000</v>
      </c>
      <c r="N851" s="36">
        <v>449050000</v>
      </c>
      <c r="O851" s="37">
        <v>2.0500000000000001E-2</v>
      </c>
      <c r="P851" s="37">
        <v>1.89E-2</v>
      </c>
      <c r="Q851" s="37">
        <v>2.0299999999999999E-2</v>
      </c>
      <c r="R851" s="37">
        <v>2.0400000000000001E-2</v>
      </c>
      <c r="S851" s="37">
        <v>1.46E-2</v>
      </c>
      <c r="T851" s="37"/>
      <c r="U851" s="37"/>
      <c r="V851" s="37"/>
      <c r="W851" s="37">
        <v>2.8999999999999998E-3</v>
      </c>
      <c r="X851" s="37">
        <v>2.2000000000000001E-3</v>
      </c>
      <c r="Z851" s="4" t="str">
        <f t="shared" si="129"/>
        <v>NO</v>
      </c>
      <c r="AA851" s="4" t="str">
        <f t="shared" si="129"/>
        <v>NO</v>
      </c>
      <c r="AB851" s="4" t="str">
        <f t="shared" si="129"/>
        <v>NO</v>
      </c>
      <c r="AD851" s="4">
        <f t="shared" si="130"/>
        <v>0</v>
      </c>
    </row>
    <row r="852" spans="1:30" ht="27.65" customHeight="1" x14ac:dyDescent="0.35">
      <c r="A852" s="34">
        <v>860</v>
      </c>
      <c r="B852" s="1" t="s">
        <v>2584</v>
      </c>
      <c r="C852" s="1" t="s">
        <v>29015</v>
      </c>
      <c r="D852" s="1"/>
      <c r="E852" s="1" t="s">
        <v>29008</v>
      </c>
      <c r="F852" s="1" t="str">
        <f t="shared" si="133"/>
        <v>КЛИНИКА БОСКО, ООО</v>
      </c>
      <c r="G852" s="35" t="s">
        <v>2585</v>
      </c>
      <c r="H852" s="35" t="s">
        <v>2586</v>
      </c>
      <c r="I852" s="35" t="s">
        <v>29</v>
      </c>
      <c r="J852" s="36">
        <v>388056000</v>
      </c>
      <c r="K852" s="36">
        <v>430297000</v>
      </c>
      <c r="L852" s="36">
        <v>429819000</v>
      </c>
      <c r="M852" s="36">
        <v>429898000</v>
      </c>
      <c r="N852" s="36">
        <v>448080000</v>
      </c>
      <c r="O852" s="37">
        <v>0.14219999999999999</v>
      </c>
      <c r="P852" s="37">
        <v>0.1409</v>
      </c>
      <c r="Q852" s="37">
        <v>7.5700000000000003E-2</v>
      </c>
      <c r="R852" s="37">
        <v>7.3499999999999996E-2</v>
      </c>
      <c r="S852" s="37">
        <v>5.7200000000000001E-2</v>
      </c>
      <c r="T852" s="37"/>
      <c r="U852" s="37">
        <v>9.9099999999999994E-2</v>
      </c>
      <c r="V852" s="37">
        <v>3.15E-2</v>
      </c>
      <c r="W852" s="37"/>
      <c r="X852" s="37"/>
      <c r="Z852" s="4" t="str">
        <f t="shared" si="129"/>
        <v>NO</v>
      </c>
      <c r="AA852" s="4" t="str">
        <f t="shared" si="129"/>
        <v>NO</v>
      </c>
      <c r="AB852" s="4" t="str">
        <f t="shared" si="129"/>
        <v>NO</v>
      </c>
      <c r="AD852" s="4">
        <f t="shared" si="130"/>
        <v>0</v>
      </c>
    </row>
    <row r="853" spans="1:30" ht="27.65" customHeight="1" x14ac:dyDescent="0.35">
      <c r="A853" s="34">
        <v>861</v>
      </c>
      <c r="B853" s="1" t="s">
        <v>2587</v>
      </c>
      <c r="C853" s="1" t="s">
        <v>29082</v>
      </c>
      <c r="D853" s="1"/>
      <c r="E853" s="1"/>
      <c r="F853" s="1" t="str">
        <f t="shared" si="133"/>
        <v>АСТРА-МЕД, ООО</v>
      </c>
      <c r="G853" s="35" t="s">
        <v>2588</v>
      </c>
      <c r="H853" s="35" t="s">
        <v>2589</v>
      </c>
      <c r="I853" s="35" t="s">
        <v>43</v>
      </c>
      <c r="J853" s="36">
        <v>255726000</v>
      </c>
      <c r="K853" s="36">
        <v>288793000</v>
      </c>
      <c r="L853" s="36">
        <v>370214000</v>
      </c>
      <c r="M853" s="36">
        <v>418268000</v>
      </c>
      <c r="N853" s="36">
        <v>447733000</v>
      </c>
      <c r="O853" s="37">
        <v>0.22270000000000001</v>
      </c>
      <c r="P853" s="37">
        <v>0.29380000000000001</v>
      </c>
      <c r="Q853" s="37">
        <v>0.2626</v>
      </c>
      <c r="R853" s="37">
        <v>0.26529999999999998</v>
      </c>
      <c r="S853" s="37">
        <v>0.20069999999999999</v>
      </c>
      <c r="T853" s="37">
        <v>0.20960000000000001</v>
      </c>
      <c r="U853" s="37">
        <v>0.27939999999999998</v>
      </c>
      <c r="V853" s="37">
        <v>0.29249999999999998</v>
      </c>
      <c r="W853" s="37">
        <v>0.30780000000000002</v>
      </c>
      <c r="X853" s="37">
        <v>0.22839999999999999</v>
      </c>
      <c r="Z853" s="4" t="str">
        <f t="shared" si="129"/>
        <v>YES</v>
      </c>
      <c r="AA853" s="4" t="str">
        <f t="shared" si="129"/>
        <v>YES</v>
      </c>
      <c r="AB853" s="4" t="str">
        <f t="shared" si="129"/>
        <v>YES</v>
      </c>
      <c r="AD853" s="4">
        <f t="shared" si="130"/>
        <v>3</v>
      </c>
    </row>
    <row r="854" spans="1:30" ht="41.4" customHeight="1" x14ac:dyDescent="0.35">
      <c r="A854" s="34">
        <v>862</v>
      </c>
      <c r="B854" s="1" t="s">
        <v>2590</v>
      </c>
      <c r="C854" s="1" t="s">
        <v>29015</v>
      </c>
      <c r="D854" s="1" t="s">
        <v>29042</v>
      </c>
      <c r="E854" s="1"/>
      <c r="F854" s="1" t="str">
        <f t="shared" si="133"/>
        <v>КЛИНИКА КОНСТАНТА, ООО</v>
      </c>
      <c r="G854" s="35" t="s">
        <v>2591</v>
      </c>
      <c r="H854" s="35" t="s">
        <v>2592</v>
      </c>
      <c r="I854" s="35" t="s">
        <v>23</v>
      </c>
      <c r="J854" s="36">
        <v>199452000</v>
      </c>
      <c r="K854" s="36">
        <v>235331000</v>
      </c>
      <c r="L854" s="36">
        <v>301224000</v>
      </c>
      <c r="M854" s="36">
        <v>362081000</v>
      </c>
      <c r="N854" s="36">
        <v>447147000</v>
      </c>
      <c r="O854" s="37">
        <v>0.16289999999999999</v>
      </c>
      <c r="P854" s="37">
        <v>8.0799999999999997E-2</v>
      </c>
      <c r="Q854" s="37">
        <v>0.23119999999999999</v>
      </c>
      <c r="R854" s="37">
        <v>0.23899999999999999</v>
      </c>
      <c r="S854" s="37">
        <v>0.23119999999999999</v>
      </c>
      <c r="T854" s="37">
        <v>0.17610000000000001</v>
      </c>
      <c r="U854" s="37">
        <v>4.6300000000000001E-2</v>
      </c>
      <c r="V854" s="37">
        <v>0.20780000000000001</v>
      </c>
      <c r="W854" s="37">
        <v>0.2167</v>
      </c>
      <c r="X854" s="37">
        <v>0.2296</v>
      </c>
      <c r="Z854" s="4" t="str">
        <f t="shared" si="129"/>
        <v>YES</v>
      </c>
      <c r="AA854" s="4" t="str">
        <f t="shared" si="129"/>
        <v>YES</v>
      </c>
      <c r="AB854" s="4" t="str">
        <f t="shared" si="129"/>
        <v>YES</v>
      </c>
      <c r="AD854" s="4">
        <f t="shared" si="130"/>
        <v>3</v>
      </c>
    </row>
    <row r="855" spans="1:30" ht="27.65" customHeight="1" x14ac:dyDescent="0.35">
      <c r="A855" s="34">
        <v>863</v>
      </c>
      <c r="B855" s="1" t="s">
        <v>2593</v>
      </c>
      <c r="C855" s="1" t="s">
        <v>29015</v>
      </c>
      <c r="D855" s="1"/>
      <c r="E855" s="1" t="s">
        <v>29008</v>
      </c>
      <c r="F855" s="1" t="str">
        <f t="shared" si="133"/>
        <v>ДДГ НА ОКЕАНСКОМ 41, ООО</v>
      </c>
      <c r="G855" s="35" t="s">
        <v>2594</v>
      </c>
      <c r="H855" s="35" t="s">
        <v>2595</v>
      </c>
      <c r="I855" s="35" t="s">
        <v>29</v>
      </c>
      <c r="J855" s="36">
        <v>172268000</v>
      </c>
      <c r="K855" s="36">
        <v>208716000</v>
      </c>
      <c r="L855" s="36">
        <v>230557000</v>
      </c>
      <c r="M855" s="36">
        <v>335868000</v>
      </c>
      <c r="N855" s="36">
        <v>447088000</v>
      </c>
      <c r="O855" s="37">
        <v>2.58E-2</v>
      </c>
      <c r="P855" s="37">
        <v>0.1197</v>
      </c>
      <c r="Q855" s="37">
        <v>0.1178</v>
      </c>
      <c r="R855" s="37">
        <v>0.12859999999999999</v>
      </c>
      <c r="S855" s="37">
        <v>0.15570000000000001</v>
      </c>
      <c r="T855" s="37"/>
      <c r="U855" s="37">
        <v>-3.0999999999999999E-3</v>
      </c>
      <c r="V855" s="37">
        <v>-3.7000000000000002E-3</v>
      </c>
      <c r="W855" s="37">
        <v>-1.66E-2</v>
      </c>
      <c r="X855" s="37">
        <v>-1.3100000000000001E-2</v>
      </c>
      <c r="Z855" s="4" t="str">
        <f t="shared" si="129"/>
        <v>NO</v>
      </c>
      <c r="AA855" s="4" t="str">
        <f t="shared" si="129"/>
        <v>NO</v>
      </c>
      <c r="AB855" s="4" t="str">
        <f t="shared" si="129"/>
        <v>NO</v>
      </c>
      <c r="AD855" s="4">
        <f t="shared" si="130"/>
        <v>0</v>
      </c>
    </row>
    <row r="856" spans="1:30" ht="14.4" customHeight="1" x14ac:dyDescent="0.35">
      <c r="A856" s="34">
        <v>864</v>
      </c>
      <c r="B856" s="1" t="s">
        <v>2596</v>
      </c>
      <c r="C856" s="1" t="s">
        <v>28702</v>
      </c>
      <c r="D856" s="1"/>
      <c r="E856" s="1"/>
      <c r="F856" s="1" t="s">
        <v>29262</v>
      </c>
      <c r="G856" s="35" t="s">
        <v>2597</v>
      </c>
      <c r="H856" s="35" t="s">
        <v>2598</v>
      </c>
      <c r="I856" s="35" t="s">
        <v>87</v>
      </c>
      <c r="J856" s="36">
        <v>196611000</v>
      </c>
      <c r="K856" s="36">
        <v>265245000</v>
      </c>
      <c r="L856" s="36">
        <v>316145000</v>
      </c>
      <c r="M856" s="36">
        <v>371831000</v>
      </c>
      <c r="N856" s="36">
        <v>446794000</v>
      </c>
      <c r="O856" s="37">
        <v>-5.7700000000000001E-2</v>
      </c>
      <c r="P856" s="37">
        <v>-5.6899999999999999E-2</v>
      </c>
      <c r="Q856" s="37">
        <v>2.69E-2</v>
      </c>
      <c r="R856" s="37">
        <v>3.4299999999999997E-2</v>
      </c>
      <c r="S856" s="37">
        <v>2.3E-3</v>
      </c>
      <c r="T856" s="37">
        <v>4.48E-2</v>
      </c>
      <c r="U856" s="37">
        <v>-6.5699999999999995E-2</v>
      </c>
      <c r="V856" s="37">
        <v>1.7600000000000001E-2</v>
      </c>
      <c r="W856" s="37">
        <v>2.63E-2</v>
      </c>
      <c r="X856" s="37">
        <v>-5.0000000000000001E-3</v>
      </c>
      <c r="Z856" s="4" t="str">
        <f t="shared" si="129"/>
        <v>NO</v>
      </c>
      <c r="AA856" s="4" t="str">
        <f t="shared" si="129"/>
        <v>NO</v>
      </c>
      <c r="AB856" s="4" t="str">
        <f t="shared" si="129"/>
        <v>NO</v>
      </c>
      <c r="AD856" s="4">
        <f t="shared" si="130"/>
        <v>0</v>
      </c>
    </row>
    <row r="857" spans="1:30" ht="14.4" customHeight="1" x14ac:dyDescent="0.35">
      <c r="A857" s="34">
        <v>865</v>
      </c>
      <c r="B857" s="1" t="s">
        <v>2599</v>
      </c>
      <c r="C857" s="1" t="s">
        <v>29082</v>
      </c>
      <c r="D857" s="1"/>
      <c r="E857" s="1"/>
      <c r="F857" s="1" t="str">
        <f t="shared" ref="F857:F861" si="134">B857</f>
        <v>МЕДИЦИНСКИЙ ЦЕНТР ДИАГНОСТИКИ И ПРОФИЛАКТИКИ, ООО</v>
      </c>
      <c r="G857" s="35" t="s">
        <v>2600</v>
      </c>
      <c r="H857" s="35" t="s">
        <v>2601</v>
      </c>
      <c r="I857" s="35" t="s">
        <v>544</v>
      </c>
      <c r="J857" s="36">
        <v>203914000</v>
      </c>
      <c r="K857" s="36">
        <v>211554000</v>
      </c>
      <c r="L857" s="36">
        <v>261982000</v>
      </c>
      <c r="M857" s="36">
        <v>360091000</v>
      </c>
      <c r="N857" s="36">
        <v>446703000</v>
      </c>
      <c r="O857" s="37">
        <v>0.24249999999999999</v>
      </c>
      <c r="P857" s="37">
        <v>0.11219999999999999</v>
      </c>
      <c r="Q857" s="37">
        <v>0.19420000000000001</v>
      </c>
      <c r="R857" s="37">
        <v>0.26179999999999998</v>
      </c>
      <c r="S857" s="37">
        <v>0.2198</v>
      </c>
      <c r="T857" s="37">
        <v>-1.5E-3</v>
      </c>
      <c r="U857" s="37">
        <v>-1E-3</v>
      </c>
      <c r="V857" s="37">
        <v>-4.0000000000000002E-4</v>
      </c>
      <c r="W857" s="37">
        <v>0.24709999999999999</v>
      </c>
      <c r="X857" s="37">
        <v>0.2122</v>
      </c>
      <c r="Z857" s="4" t="str">
        <f t="shared" si="129"/>
        <v>NO</v>
      </c>
      <c r="AA857" s="4" t="str">
        <f t="shared" si="129"/>
        <v>YES</v>
      </c>
      <c r="AB857" s="4" t="str">
        <f t="shared" si="129"/>
        <v>YES</v>
      </c>
      <c r="AD857" s="4">
        <f t="shared" si="130"/>
        <v>2</v>
      </c>
    </row>
    <row r="858" spans="1:30" x14ac:dyDescent="0.35">
      <c r="A858" s="34">
        <v>866</v>
      </c>
      <c r="B858" s="1" t="s">
        <v>950</v>
      </c>
      <c r="C858" s="1"/>
      <c r="D858" s="1"/>
      <c r="E858" s="1"/>
      <c r="F858" s="1" t="str">
        <f t="shared" si="134"/>
        <v>БМК, ООО</v>
      </c>
      <c r="G858" s="35" t="s">
        <v>2602</v>
      </c>
      <c r="H858" s="35" t="s">
        <v>2603</v>
      </c>
      <c r="I858" s="35" t="s">
        <v>33</v>
      </c>
      <c r="J858" s="36">
        <v>208987000</v>
      </c>
      <c r="K858" s="36">
        <v>240705000</v>
      </c>
      <c r="L858" s="36">
        <v>302631000</v>
      </c>
      <c r="M858" s="36">
        <v>364386000</v>
      </c>
      <c r="N858" s="36">
        <v>445575000</v>
      </c>
      <c r="O858" s="37">
        <v>-0.127</v>
      </c>
      <c r="P858" s="37">
        <v>2.0899999999999998E-2</v>
      </c>
      <c r="Q858" s="37">
        <v>0.10249999999999999</v>
      </c>
      <c r="R858" s="37">
        <v>5.4399999999999997E-2</v>
      </c>
      <c r="S858" s="37">
        <v>0.1176</v>
      </c>
      <c r="T858" s="37">
        <v>-0.1273</v>
      </c>
      <c r="U858" s="37"/>
      <c r="V858" s="37"/>
      <c r="W858" s="37"/>
      <c r="X858" s="37"/>
      <c r="Z858" s="4" t="str">
        <f t="shared" si="129"/>
        <v>NO</v>
      </c>
      <c r="AA858" s="4" t="str">
        <f t="shared" si="129"/>
        <v>NO</v>
      </c>
      <c r="AB858" s="4" t="str">
        <f t="shared" si="129"/>
        <v>NO</v>
      </c>
      <c r="AD858" s="4">
        <f t="shared" si="130"/>
        <v>0</v>
      </c>
    </row>
    <row r="859" spans="1:30" x14ac:dyDescent="0.35">
      <c r="A859" s="34">
        <v>867</v>
      </c>
      <c r="B859" s="1" t="s">
        <v>2604</v>
      </c>
      <c r="C859" s="1"/>
      <c r="D859" s="1"/>
      <c r="E859" s="1"/>
      <c r="F859" s="1" t="str">
        <f t="shared" si="134"/>
        <v>МФЦ-КУЗБАСС, ООО</v>
      </c>
      <c r="G859" s="35" t="s">
        <v>2605</v>
      </c>
      <c r="H859" s="35" t="s">
        <v>2606</v>
      </c>
      <c r="I859" s="35" t="s">
        <v>23</v>
      </c>
      <c r="J859" s="36">
        <v>127745000</v>
      </c>
      <c r="K859" s="36">
        <v>180122000</v>
      </c>
      <c r="L859" s="36">
        <v>271238000</v>
      </c>
      <c r="M859" s="36">
        <v>365025000</v>
      </c>
      <c r="N859" s="36">
        <v>443686000</v>
      </c>
      <c r="O859" s="37">
        <v>4.2500000000000003E-2</v>
      </c>
      <c r="P859" s="37">
        <v>2.1100000000000001E-2</v>
      </c>
      <c r="Q859" s="37">
        <v>1.9300000000000001E-2</v>
      </c>
      <c r="R859" s="37">
        <v>5.91E-2</v>
      </c>
      <c r="S859" s="37">
        <v>7.9799999999999996E-2</v>
      </c>
      <c r="T859" s="37"/>
      <c r="U859" s="37"/>
      <c r="V859" s="37"/>
      <c r="W859" s="37"/>
      <c r="X859" s="37"/>
      <c r="Z859" s="4" t="str">
        <f t="shared" si="129"/>
        <v>NO</v>
      </c>
      <c r="AA859" s="4" t="str">
        <f t="shared" si="129"/>
        <v>NO</v>
      </c>
      <c r="AB859" s="4" t="str">
        <f t="shared" si="129"/>
        <v>NO</v>
      </c>
      <c r="AD859" s="4">
        <f t="shared" si="130"/>
        <v>0</v>
      </c>
    </row>
    <row r="860" spans="1:30" ht="14.4" customHeight="1" x14ac:dyDescent="0.35">
      <c r="A860" s="34">
        <v>868</v>
      </c>
      <c r="B860" s="1" t="s">
        <v>2607</v>
      </c>
      <c r="C860" s="1"/>
      <c r="D860" s="1"/>
      <c r="E860" s="1"/>
      <c r="F860" s="1" t="str">
        <f t="shared" si="134"/>
        <v>КИРМ, ООО</v>
      </c>
      <c r="G860" s="35" t="s">
        <v>2608</v>
      </c>
      <c r="H860" s="35" t="s">
        <v>2609</v>
      </c>
      <c r="I860" s="35" t="s">
        <v>23</v>
      </c>
      <c r="J860" s="36">
        <v>252525000</v>
      </c>
      <c r="K860" s="36">
        <v>303539000</v>
      </c>
      <c r="L860" s="36">
        <v>354407000</v>
      </c>
      <c r="M860" s="36">
        <v>384838000</v>
      </c>
      <c r="N860" s="36">
        <v>443274000</v>
      </c>
      <c r="O860" s="37">
        <v>2.6200000000000001E-2</v>
      </c>
      <c r="P860" s="37">
        <v>2.81E-2</v>
      </c>
      <c r="Q860" s="37">
        <v>4.3499999999999997E-2</v>
      </c>
      <c r="R860" s="37">
        <v>6.0400000000000002E-2</v>
      </c>
      <c r="S860" s="37">
        <v>3.1E-2</v>
      </c>
      <c r="T860" s="37">
        <v>1.26E-2</v>
      </c>
      <c r="U860" s="37">
        <v>2.2800000000000001E-2</v>
      </c>
      <c r="V860" s="37">
        <v>2.0400000000000001E-2</v>
      </c>
      <c r="W860" s="37">
        <v>3.7699999999999997E-2</v>
      </c>
      <c r="X860" s="37">
        <v>-5.1000000000000004E-3</v>
      </c>
      <c r="Z860" s="4" t="str">
        <f t="shared" si="129"/>
        <v>NO</v>
      </c>
      <c r="AA860" s="4" t="str">
        <f t="shared" si="129"/>
        <v>NO</v>
      </c>
      <c r="AB860" s="4" t="str">
        <f t="shared" si="129"/>
        <v>NO</v>
      </c>
      <c r="AD860" s="4">
        <f t="shared" si="130"/>
        <v>0</v>
      </c>
    </row>
    <row r="861" spans="1:30" ht="27.65" customHeight="1" x14ac:dyDescent="0.35">
      <c r="A861" s="34">
        <v>869</v>
      </c>
      <c r="B861" s="1" t="s">
        <v>2610</v>
      </c>
      <c r="C861" s="1" t="s">
        <v>29082</v>
      </c>
      <c r="D861" s="1"/>
      <c r="E861" s="1"/>
      <c r="F861" s="1" t="str">
        <f t="shared" si="134"/>
        <v>КБ РЖД-МЕДИЦИНА Г. МАХАЧКАЛА, ЧУЗ</v>
      </c>
      <c r="G861" s="35" t="s">
        <v>2611</v>
      </c>
      <c r="H861" s="35" t="s">
        <v>2612</v>
      </c>
      <c r="I861" s="35" t="s">
        <v>23</v>
      </c>
      <c r="J861" s="36">
        <v>708220000</v>
      </c>
      <c r="K861" s="36">
        <v>749072000</v>
      </c>
      <c r="L861" s="36">
        <v>502620000</v>
      </c>
      <c r="M861" s="36">
        <v>505925000</v>
      </c>
      <c r="N861" s="36">
        <v>443234000</v>
      </c>
      <c r="O861" s="37">
        <v>0.1082</v>
      </c>
      <c r="P861" s="37">
        <v>4.2299999999999997E-2</v>
      </c>
      <c r="Q861" s="37">
        <v>4.5100000000000001E-2</v>
      </c>
      <c r="R861" s="37">
        <v>6.13E-2</v>
      </c>
      <c r="S861" s="37">
        <v>2.75E-2</v>
      </c>
      <c r="T861" s="37">
        <v>9.3299999999999994E-2</v>
      </c>
      <c r="U861" s="37">
        <v>2.7300000000000001E-2</v>
      </c>
      <c r="V861" s="37">
        <v>1.5E-3</v>
      </c>
      <c r="W861" s="37">
        <v>1.5E-3</v>
      </c>
      <c r="X861" s="37">
        <v>6.0000000000000001E-3</v>
      </c>
      <c r="Z861" s="4" t="str">
        <f t="shared" si="129"/>
        <v>NO</v>
      </c>
      <c r="AA861" s="4" t="str">
        <f t="shared" si="129"/>
        <v>NO</v>
      </c>
      <c r="AB861" s="4" t="str">
        <f t="shared" si="129"/>
        <v>NO</v>
      </c>
      <c r="AD861" s="4">
        <f t="shared" si="130"/>
        <v>0</v>
      </c>
    </row>
    <row r="862" spans="1:30" ht="26.5" x14ac:dyDescent="0.35">
      <c r="A862" s="34">
        <v>870</v>
      </c>
      <c r="B862" s="1" t="s">
        <v>2613</v>
      </c>
      <c r="C862" s="1" t="s">
        <v>28702</v>
      </c>
      <c r="D862" s="1"/>
      <c r="E862" s="1"/>
      <c r="F862" s="1" t="s">
        <v>29262</v>
      </c>
      <c r="G862" s="35" t="s">
        <v>2614</v>
      </c>
      <c r="H862" s="35" t="s">
        <v>2615</v>
      </c>
      <c r="I862" s="35" t="s">
        <v>87</v>
      </c>
      <c r="J862" s="36">
        <v>205121000</v>
      </c>
      <c r="K862" s="36">
        <v>284893000</v>
      </c>
      <c r="L862" s="36">
        <v>358363000</v>
      </c>
      <c r="M862" s="36">
        <v>546997000</v>
      </c>
      <c r="N862" s="36">
        <v>442702000</v>
      </c>
      <c r="O862" s="37">
        <v>0.17960000000000001</v>
      </c>
      <c r="P862" s="37">
        <v>0.10539999999999999</v>
      </c>
      <c r="Q862" s="37">
        <v>5.1499999999999997E-2</v>
      </c>
      <c r="R862" s="37">
        <v>8.5699999999999998E-2</v>
      </c>
      <c r="S862" s="37">
        <v>9.5899999999999999E-2</v>
      </c>
      <c r="T862" s="37">
        <v>0.16320000000000001</v>
      </c>
      <c r="U862" s="37">
        <v>-2.5399999999999999E-2</v>
      </c>
      <c r="V862" s="37">
        <v>-2.5600000000000001E-2</v>
      </c>
      <c r="W862" s="37">
        <v>-1.3599999999999999E-2</v>
      </c>
      <c r="X862" s="37">
        <v>2.8999999999999998E-3</v>
      </c>
      <c r="Z862" s="4" t="str">
        <f t="shared" si="129"/>
        <v>NO</v>
      </c>
      <c r="AA862" s="4" t="str">
        <f t="shared" si="129"/>
        <v>NO</v>
      </c>
      <c r="AB862" s="4" t="str">
        <f t="shared" si="129"/>
        <v>NO</v>
      </c>
      <c r="AD862" s="4">
        <f t="shared" si="130"/>
        <v>0</v>
      </c>
    </row>
    <row r="863" spans="1:30" ht="14.4" customHeight="1" x14ac:dyDescent="0.35">
      <c r="A863" s="34">
        <v>871</v>
      </c>
      <c r="B863" s="1" t="s">
        <v>2616</v>
      </c>
      <c r="C863" s="1"/>
      <c r="D863" s="1"/>
      <c r="E863" s="1"/>
      <c r="F863" s="1" t="str">
        <f>B863</f>
        <v>ДИАЛИЗ МС, ООО</v>
      </c>
      <c r="G863" s="35" t="s">
        <v>2617</v>
      </c>
      <c r="H863" s="35" t="s">
        <v>2618</v>
      </c>
      <c r="I863" s="35" t="s">
        <v>23</v>
      </c>
      <c r="J863" s="36">
        <v>298573000</v>
      </c>
      <c r="K863" s="36">
        <v>340707000</v>
      </c>
      <c r="L863" s="36">
        <v>388431000</v>
      </c>
      <c r="M863" s="36">
        <v>396448000</v>
      </c>
      <c r="N863" s="36">
        <v>442640000</v>
      </c>
      <c r="O863" s="37">
        <v>-0.23649999999999999</v>
      </c>
      <c r="P863" s="37">
        <v>4.4999999999999997E-3</v>
      </c>
      <c r="Q863" s="37">
        <v>3.56E-2</v>
      </c>
      <c r="R863" s="37">
        <v>3.0499999999999999E-2</v>
      </c>
      <c r="S863" s="37">
        <v>-6.0999999999999999E-2</v>
      </c>
      <c r="T863" s="37">
        <v>-0.30180000000000001</v>
      </c>
      <c r="U863" s="37">
        <v>-0.1128</v>
      </c>
      <c r="V863" s="37">
        <v>-0.153</v>
      </c>
      <c r="W863" s="37">
        <v>-0.17280000000000001</v>
      </c>
      <c r="X863" s="37">
        <v>-0.13730000000000001</v>
      </c>
      <c r="Z863" s="4" t="str">
        <f t="shared" si="129"/>
        <v>NO</v>
      </c>
      <c r="AA863" s="4" t="str">
        <f t="shared" si="129"/>
        <v>NO</v>
      </c>
      <c r="AB863" s="4" t="str">
        <f t="shared" si="129"/>
        <v>NO</v>
      </c>
      <c r="AD863" s="4">
        <f t="shared" si="130"/>
        <v>0</v>
      </c>
    </row>
    <row r="864" spans="1:30" ht="27.65" customHeight="1" x14ac:dyDescent="0.35">
      <c r="A864" s="34">
        <v>872</v>
      </c>
      <c r="B864" s="1" t="s">
        <v>2619</v>
      </c>
      <c r="C864" s="1" t="s">
        <v>28702</v>
      </c>
      <c r="D864" s="1"/>
      <c r="E864" s="1"/>
      <c r="F864" s="1" t="s">
        <v>29262</v>
      </c>
      <c r="G864" s="35" t="s">
        <v>2620</v>
      </c>
      <c r="H864" s="35" t="s">
        <v>2621</v>
      </c>
      <c r="I864" s="35" t="s">
        <v>87</v>
      </c>
      <c r="J864" s="36">
        <v>392800000</v>
      </c>
      <c r="K864" s="36">
        <v>466834000</v>
      </c>
      <c r="L864" s="36">
        <v>448076000</v>
      </c>
      <c r="M864" s="36">
        <v>455983000</v>
      </c>
      <c r="N864" s="36">
        <v>441713000</v>
      </c>
      <c r="O864" s="37">
        <v>1.4E-2</v>
      </c>
      <c r="P864" s="37">
        <v>3.2199999999999999E-2</v>
      </c>
      <c r="Q864" s="37">
        <v>3.5900000000000001E-2</v>
      </c>
      <c r="R864" s="37">
        <v>8.6999999999999994E-3</v>
      </c>
      <c r="S864" s="37">
        <v>-3.6700000000000003E-2</v>
      </c>
      <c r="T864" s="37">
        <v>0.13220000000000001</v>
      </c>
      <c r="U864" s="37">
        <v>7.6E-3</v>
      </c>
      <c r="V864" s="37">
        <v>1.0800000000000001E-2</v>
      </c>
      <c r="W864" s="37">
        <v>-2.18E-2</v>
      </c>
      <c r="X864" s="37">
        <v>-5.8900000000000001E-2</v>
      </c>
      <c r="Z864" s="4" t="str">
        <f t="shared" si="129"/>
        <v>NO</v>
      </c>
      <c r="AA864" s="4" t="str">
        <f t="shared" si="129"/>
        <v>NO</v>
      </c>
      <c r="AB864" s="4" t="str">
        <f t="shared" si="129"/>
        <v>NO</v>
      </c>
      <c r="AD864" s="4">
        <f t="shared" si="130"/>
        <v>0</v>
      </c>
    </row>
    <row r="865" spans="1:30" ht="27.65" customHeight="1" x14ac:dyDescent="0.35">
      <c r="A865" s="34">
        <v>873</v>
      </c>
      <c r="B865" s="1" t="s">
        <v>2622</v>
      </c>
      <c r="C865" s="1" t="s">
        <v>29015</v>
      </c>
      <c r="D865" s="1"/>
      <c r="E865" s="1" t="s">
        <v>29008</v>
      </c>
      <c r="F865" s="1" t="str">
        <f t="shared" ref="F865:F868" si="135">B865</f>
        <v>СТОМАТОЛОГИЯ РОСТОВ, ООО</v>
      </c>
      <c r="G865" s="35" t="s">
        <v>2623</v>
      </c>
      <c r="H865" s="35" t="s">
        <v>2624</v>
      </c>
      <c r="I865" s="35" t="s">
        <v>29</v>
      </c>
      <c r="J865" s="36">
        <v>217097000</v>
      </c>
      <c r="K865" s="36">
        <v>280090000</v>
      </c>
      <c r="L865" s="36">
        <v>349058000</v>
      </c>
      <c r="M865" s="36">
        <v>432647000</v>
      </c>
      <c r="N865" s="36">
        <v>441497000</v>
      </c>
      <c r="O865" s="37">
        <v>2.4299999999999999E-2</v>
      </c>
      <c r="P865" s="37">
        <v>4.07E-2</v>
      </c>
      <c r="Q865" s="37">
        <v>0.20419999999999999</v>
      </c>
      <c r="R865" s="37">
        <v>0.3221</v>
      </c>
      <c r="S865" s="37">
        <v>0.1638</v>
      </c>
      <c r="T865" s="37"/>
      <c r="U865" s="37">
        <v>-2.9999999999999997E-4</v>
      </c>
      <c r="V865" s="37"/>
      <c r="W865" s="37"/>
      <c r="X865" s="37">
        <v>-1E-4</v>
      </c>
      <c r="Z865" s="4" t="str">
        <f t="shared" si="129"/>
        <v>YES</v>
      </c>
      <c r="AA865" s="4" t="str">
        <f t="shared" si="129"/>
        <v>YES</v>
      </c>
      <c r="AB865" s="4" t="str">
        <f t="shared" si="129"/>
        <v>NO</v>
      </c>
      <c r="AD865" s="4">
        <f t="shared" si="130"/>
        <v>2</v>
      </c>
    </row>
    <row r="866" spans="1:30" ht="27.65" customHeight="1" x14ac:dyDescent="0.35">
      <c r="A866" s="34">
        <v>874</v>
      </c>
      <c r="B866" s="1" t="s">
        <v>2625</v>
      </c>
      <c r="C866" s="1"/>
      <c r="D866" s="1"/>
      <c r="E866" s="1"/>
      <c r="F866" s="1" t="str">
        <f t="shared" si="135"/>
        <v>АКСИС, ООО</v>
      </c>
      <c r="G866" s="35" t="s">
        <v>2626</v>
      </c>
      <c r="H866" s="35" t="s">
        <v>2627</v>
      </c>
      <c r="I866" s="35" t="s">
        <v>23</v>
      </c>
      <c r="J866" s="36">
        <v>314434000</v>
      </c>
      <c r="K866" s="36">
        <v>342303000</v>
      </c>
      <c r="L866" s="36">
        <v>346493000</v>
      </c>
      <c r="M866" s="36">
        <v>397786000</v>
      </c>
      <c r="N866" s="36">
        <v>441099000</v>
      </c>
      <c r="O866" s="37">
        <v>0.1898</v>
      </c>
      <c r="P866" s="37">
        <v>0.17349999999999999</v>
      </c>
      <c r="Q866" s="37">
        <v>0.14130000000000001</v>
      </c>
      <c r="R866" s="37">
        <v>0.12540000000000001</v>
      </c>
      <c r="S866" s="37">
        <v>0.10979999999999999</v>
      </c>
      <c r="T866" s="37">
        <v>0.1484</v>
      </c>
      <c r="U866" s="37">
        <v>0.15590000000000001</v>
      </c>
      <c r="V866" s="37">
        <v>-4.0000000000000002E-4</v>
      </c>
      <c r="W866" s="37"/>
      <c r="X866" s="37"/>
      <c r="Z866" s="4" t="str">
        <f t="shared" si="129"/>
        <v>NO</v>
      </c>
      <c r="AA866" s="4" t="str">
        <f t="shared" si="129"/>
        <v>NO</v>
      </c>
      <c r="AB866" s="4" t="str">
        <f t="shared" si="129"/>
        <v>NO</v>
      </c>
      <c r="AD866" s="4">
        <f t="shared" si="130"/>
        <v>0</v>
      </c>
    </row>
    <row r="867" spans="1:30" ht="27.65" customHeight="1" x14ac:dyDescent="0.35">
      <c r="A867" s="34">
        <v>875</v>
      </c>
      <c r="B867" s="1" t="s">
        <v>2628</v>
      </c>
      <c r="C867" s="1" t="s">
        <v>29015</v>
      </c>
      <c r="D867" s="1"/>
      <c r="E867" s="1" t="s">
        <v>29008</v>
      </c>
      <c r="F867" s="1" t="str">
        <f t="shared" si="135"/>
        <v>САН СМАЙЛ, ООО</v>
      </c>
      <c r="G867" s="35" t="s">
        <v>2629</v>
      </c>
      <c r="H867" s="35" t="s">
        <v>2630</v>
      </c>
      <c r="I867" s="35" t="s">
        <v>29</v>
      </c>
      <c r="J867" s="36">
        <v>265689000</v>
      </c>
      <c r="K867" s="36">
        <v>287010000</v>
      </c>
      <c r="L867" s="36">
        <v>383247000</v>
      </c>
      <c r="M867" s="36">
        <v>375757000</v>
      </c>
      <c r="N867" s="36">
        <v>440758000</v>
      </c>
      <c r="O867" s="37">
        <v>-0.25369999999999998</v>
      </c>
      <c r="P867" s="37">
        <v>8.6699999999999999E-2</v>
      </c>
      <c r="Q867" s="37">
        <v>-1.6500000000000001E-2</v>
      </c>
      <c r="R867" s="37">
        <v>-2.4400000000000002E-2</v>
      </c>
      <c r="S867" s="37">
        <v>3.2000000000000001E-2</v>
      </c>
      <c r="T867" s="37">
        <v>-0.37740000000000001</v>
      </c>
      <c r="U867" s="37">
        <v>4.8899999999999999E-2</v>
      </c>
      <c r="V867" s="37">
        <v>-0.21429999999999999</v>
      </c>
      <c r="W867" s="37">
        <v>-3.1899999999999998E-2</v>
      </c>
      <c r="X867" s="37">
        <v>-2.7000000000000001E-3</v>
      </c>
      <c r="Z867" s="4" t="str">
        <f t="shared" si="129"/>
        <v>NO</v>
      </c>
      <c r="AA867" s="4" t="str">
        <f t="shared" si="129"/>
        <v>NO</v>
      </c>
      <c r="AB867" s="4" t="str">
        <f t="shared" si="129"/>
        <v>NO</v>
      </c>
      <c r="AD867" s="4">
        <f t="shared" si="130"/>
        <v>0</v>
      </c>
    </row>
    <row r="868" spans="1:30" ht="27.65" customHeight="1" x14ac:dyDescent="0.35">
      <c r="A868" s="34">
        <v>876</v>
      </c>
      <c r="B868" s="1" t="s">
        <v>2631</v>
      </c>
      <c r="C868" s="1"/>
      <c r="D868" s="1"/>
      <c r="E868" s="1"/>
      <c r="F868" s="1" t="str">
        <f t="shared" si="135"/>
        <v>ПЕРВАЯ СЕМЕЙНАЯ КЛИНИКА ПЕТЕРБУРГА, ООО</v>
      </c>
      <c r="G868" s="35" t="s">
        <v>2632</v>
      </c>
      <c r="H868" s="35" t="s">
        <v>2633</v>
      </c>
      <c r="I868" s="35" t="s">
        <v>23</v>
      </c>
      <c r="J868" s="36">
        <v>196932000</v>
      </c>
      <c r="K868" s="36">
        <v>234201000</v>
      </c>
      <c r="L868" s="36">
        <v>283940000</v>
      </c>
      <c r="M868" s="36">
        <v>328617000</v>
      </c>
      <c r="N868" s="36">
        <v>440521000</v>
      </c>
      <c r="O868" s="37">
        <v>0.2445</v>
      </c>
      <c r="P868" s="37">
        <v>0.13500000000000001</v>
      </c>
      <c r="Q868" s="37">
        <v>0.1285</v>
      </c>
      <c r="R868" s="37">
        <v>0.1244</v>
      </c>
      <c r="S868" s="37">
        <v>9.7699999999999995E-2</v>
      </c>
      <c r="T868" s="37">
        <v>-2.0000000000000001E-4</v>
      </c>
      <c r="U868" s="37"/>
      <c r="V868" s="37"/>
      <c r="W868" s="37"/>
      <c r="X868" s="37"/>
      <c r="Z868" s="4" t="str">
        <f t="shared" si="129"/>
        <v>NO</v>
      </c>
      <c r="AA868" s="4" t="str">
        <f t="shared" si="129"/>
        <v>NO</v>
      </c>
      <c r="AB868" s="4" t="str">
        <f t="shared" si="129"/>
        <v>NO</v>
      </c>
      <c r="AD868" s="4">
        <f t="shared" si="130"/>
        <v>0</v>
      </c>
    </row>
    <row r="869" spans="1:30" ht="27.65" customHeight="1" x14ac:dyDescent="0.35">
      <c r="A869" s="34">
        <v>877</v>
      </c>
      <c r="B869" s="1" t="s">
        <v>2634</v>
      </c>
      <c r="C869" s="1" t="s">
        <v>29015</v>
      </c>
      <c r="D869" s="1"/>
      <c r="E869" s="1"/>
      <c r="F869" s="1" t="s">
        <v>28719</v>
      </c>
      <c r="G869" s="35" t="s">
        <v>2635</v>
      </c>
      <c r="H869" s="35" t="s">
        <v>2636</v>
      </c>
      <c r="I869" s="35" t="s">
        <v>23</v>
      </c>
      <c r="J869" s="36">
        <v>306034000</v>
      </c>
      <c r="K869" s="36">
        <v>325046000</v>
      </c>
      <c r="L869" s="36">
        <v>371514000</v>
      </c>
      <c r="M869" s="36">
        <v>373884000</v>
      </c>
      <c r="N869" s="36">
        <v>439659000</v>
      </c>
      <c r="O869" s="37">
        <v>0.20680000000000001</v>
      </c>
      <c r="P869" s="37">
        <v>0.26650000000000001</v>
      </c>
      <c r="Q869" s="37">
        <v>0.3019</v>
      </c>
      <c r="R869" s="37">
        <v>0.26740000000000003</v>
      </c>
      <c r="S869" s="37">
        <v>0.27810000000000001</v>
      </c>
      <c r="T869" s="37">
        <v>0.21629999999999999</v>
      </c>
      <c r="U869" s="37">
        <v>0.26050000000000001</v>
      </c>
      <c r="V869" s="37">
        <v>0.2918</v>
      </c>
      <c r="W869" s="37">
        <v>0.25559999999999999</v>
      </c>
      <c r="X869" s="37">
        <v>0.2303</v>
      </c>
      <c r="Z869" s="4" t="str">
        <f t="shared" si="129"/>
        <v>YES</v>
      </c>
      <c r="AA869" s="4" t="str">
        <f t="shared" si="129"/>
        <v>YES</v>
      </c>
      <c r="AB869" s="4" t="str">
        <f t="shared" si="129"/>
        <v>YES</v>
      </c>
      <c r="AD869" s="4">
        <f t="shared" si="130"/>
        <v>3</v>
      </c>
    </row>
    <row r="870" spans="1:30" ht="14.4" customHeight="1" x14ac:dyDescent="0.35">
      <c r="A870" s="34">
        <v>878</v>
      </c>
      <c r="B870" s="1" t="s">
        <v>2637</v>
      </c>
      <c r="C870" s="1"/>
      <c r="D870" s="1"/>
      <c r="E870" s="1"/>
      <c r="F870" s="1" t="str">
        <f t="shared" ref="F870:F881" si="136">B870</f>
        <v>ПЭТ-ТЕХНОЛОДЖИ ПОДОЛЬСК, ООО</v>
      </c>
      <c r="G870" s="35" t="s">
        <v>2638</v>
      </c>
      <c r="H870" s="35" t="s">
        <v>2639</v>
      </c>
      <c r="I870" s="35" t="s">
        <v>23</v>
      </c>
      <c r="J870" s="36">
        <v>531138000</v>
      </c>
      <c r="K870" s="36">
        <v>424282000</v>
      </c>
      <c r="L870" s="36">
        <v>379595000</v>
      </c>
      <c r="M870" s="36">
        <v>433752000</v>
      </c>
      <c r="N870" s="36">
        <v>439156000</v>
      </c>
      <c r="O870" s="37">
        <v>-0.33689999999999998</v>
      </c>
      <c r="P870" s="37">
        <v>-0.77790000000000004</v>
      </c>
      <c r="Q870" s="37">
        <v>-0.6754</v>
      </c>
      <c r="R870" s="37">
        <v>-0.55610000000000004</v>
      </c>
      <c r="S870" s="37">
        <v>-0.53900000000000003</v>
      </c>
      <c r="T870" s="37">
        <v>-0.37580000000000002</v>
      </c>
      <c r="U870" s="37">
        <v>-0.93330000000000002</v>
      </c>
      <c r="V870" s="37">
        <v>-0.1714</v>
      </c>
      <c r="W870" s="37">
        <v>-7.9200000000000007E-2</v>
      </c>
      <c r="X870" s="37">
        <v>-0.20300000000000001</v>
      </c>
      <c r="Z870" s="4" t="str">
        <f t="shared" si="129"/>
        <v>NO</v>
      </c>
      <c r="AA870" s="4" t="str">
        <f t="shared" si="129"/>
        <v>NO</v>
      </c>
      <c r="AB870" s="4" t="str">
        <f t="shared" si="129"/>
        <v>NO</v>
      </c>
      <c r="AD870" s="4">
        <f t="shared" si="130"/>
        <v>0</v>
      </c>
    </row>
    <row r="871" spans="1:30" ht="27.65" customHeight="1" x14ac:dyDescent="0.35">
      <c r="A871" s="34">
        <v>879</v>
      </c>
      <c r="B871" s="1" t="s">
        <v>2640</v>
      </c>
      <c r="C871" s="1" t="s">
        <v>29015</v>
      </c>
      <c r="D871" s="1"/>
      <c r="E871" s="1" t="s">
        <v>29008</v>
      </c>
      <c r="F871" s="1" t="str">
        <f t="shared" si="136"/>
        <v>СИМБИОЗ, ООО</v>
      </c>
      <c r="G871" s="35" t="s">
        <v>2641</v>
      </c>
      <c r="H871" s="35" t="s">
        <v>2642</v>
      </c>
      <c r="I871" s="35" t="s">
        <v>29</v>
      </c>
      <c r="J871" s="36">
        <v>75697000</v>
      </c>
      <c r="K871" s="36">
        <v>132431000</v>
      </c>
      <c r="L871" s="36">
        <v>206191000</v>
      </c>
      <c r="M871" s="36">
        <v>315057000</v>
      </c>
      <c r="N871" s="36">
        <v>439093000</v>
      </c>
      <c r="O871" s="37">
        <v>0.2641</v>
      </c>
      <c r="P871" s="37">
        <v>0.24049999999999999</v>
      </c>
      <c r="Q871" s="37">
        <v>7.46E-2</v>
      </c>
      <c r="R871" s="37">
        <v>0.17299999999999999</v>
      </c>
      <c r="S871" s="37">
        <v>0.11020000000000001</v>
      </c>
      <c r="T871" s="37"/>
      <c r="U871" s="37"/>
      <c r="V871" s="37"/>
      <c r="W871" s="37"/>
      <c r="X871" s="37"/>
      <c r="Z871" s="4" t="str">
        <f t="shared" si="129"/>
        <v>NO</v>
      </c>
      <c r="AA871" s="4" t="str">
        <f t="shared" si="129"/>
        <v>NO</v>
      </c>
      <c r="AB871" s="4" t="str">
        <f t="shared" si="129"/>
        <v>NO</v>
      </c>
      <c r="AD871" s="4">
        <f t="shared" si="130"/>
        <v>0</v>
      </c>
    </row>
    <row r="872" spans="1:30" ht="14.4" customHeight="1" x14ac:dyDescent="0.35">
      <c r="A872" s="34">
        <v>880</v>
      </c>
      <c r="B872" s="1" t="s">
        <v>2643</v>
      </c>
      <c r="C872" s="1"/>
      <c r="D872" s="1"/>
      <c r="E872" s="1"/>
      <c r="F872" s="1" t="str">
        <f t="shared" si="136"/>
        <v>МЕДИЦИНСКИЙ ЦЕНТР ЕЛЕНЫ МАЛЫШЕВОЙ, ООО</v>
      </c>
      <c r="G872" s="35" t="s">
        <v>2644</v>
      </c>
      <c r="H872" s="35" t="s">
        <v>2645</v>
      </c>
      <c r="I872" s="35" t="s">
        <v>23</v>
      </c>
      <c r="J872" s="36">
        <v>382151000</v>
      </c>
      <c r="K872" s="36">
        <v>324412000</v>
      </c>
      <c r="L872" s="36">
        <v>393030000</v>
      </c>
      <c r="M872" s="36">
        <v>437946000</v>
      </c>
      <c r="N872" s="36">
        <v>438930000</v>
      </c>
      <c r="O872" s="37">
        <v>0.1077</v>
      </c>
      <c r="P872" s="37">
        <v>3.0800000000000001E-2</v>
      </c>
      <c r="Q872" s="37">
        <v>4.4400000000000002E-2</v>
      </c>
      <c r="R872" s="37">
        <v>5.5800000000000002E-2</v>
      </c>
      <c r="S872" s="37">
        <v>3.1099999999999999E-2</v>
      </c>
      <c r="T872" s="37">
        <v>6.0600000000000001E-2</v>
      </c>
      <c r="U872" s="37">
        <v>2.0500000000000001E-2</v>
      </c>
      <c r="V872" s="37">
        <v>-2.29E-2</v>
      </c>
      <c r="W872" s="37">
        <v>1.6000000000000001E-3</v>
      </c>
      <c r="X872" s="37"/>
      <c r="Z872" s="4" t="str">
        <f t="shared" si="129"/>
        <v>NO</v>
      </c>
      <c r="AA872" s="4" t="str">
        <f t="shared" si="129"/>
        <v>NO</v>
      </c>
      <c r="AB872" s="4" t="str">
        <f t="shared" si="129"/>
        <v>NO</v>
      </c>
      <c r="AD872" s="4">
        <f t="shared" si="130"/>
        <v>0</v>
      </c>
    </row>
    <row r="873" spans="1:30" ht="27.65" customHeight="1" x14ac:dyDescent="0.35">
      <c r="A873" s="34">
        <v>881</v>
      </c>
      <c r="B873" s="1" t="s">
        <v>2646</v>
      </c>
      <c r="C873" s="1" t="s">
        <v>29015</v>
      </c>
      <c r="D873" s="1"/>
      <c r="E873" s="1" t="s">
        <v>29008</v>
      </c>
      <c r="F873" s="1" t="str">
        <f t="shared" si="136"/>
        <v>ДАЛЬВЕН, ООО</v>
      </c>
      <c r="G873" s="35" t="s">
        <v>2647</v>
      </c>
      <c r="H873" s="35" t="s">
        <v>2648</v>
      </c>
      <c r="I873" s="35" t="s">
        <v>29</v>
      </c>
      <c r="J873" s="36">
        <v>469817000</v>
      </c>
      <c r="K873" s="36">
        <v>421643000</v>
      </c>
      <c r="L873" s="36">
        <v>387739000</v>
      </c>
      <c r="M873" s="36">
        <v>412610000</v>
      </c>
      <c r="N873" s="36">
        <v>437714000</v>
      </c>
      <c r="O873" s="37">
        <v>0.66739999999999999</v>
      </c>
      <c r="P873" s="37">
        <v>0.6512</v>
      </c>
      <c r="Q873" s="37">
        <v>0.67220000000000002</v>
      </c>
      <c r="R873" s="37">
        <v>0.61629999999999996</v>
      </c>
      <c r="S873" s="37">
        <v>0.61839999999999995</v>
      </c>
      <c r="T873" s="37">
        <v>0.66279999999999994</v>
      </c>
      <c r="U873" s="37">
        <v>0.63990000000000002</v>
      </c>
      <c r="V873" s="37">
        <v>0.65249999999999997</v>
      </c>
      <c r="W873" s="37">
        <v>0.60450000000000004</v>
      </c>
      <c r="X873" s="37">
        <v>0.60509999999999997</v>
      </c>
      <c r="Z873" s="4" t="str">
        <f t="shared" si="129"/>
        <v>YES</v>
      </c>
      <c r="AA873" s="4" t="str">
        <f t="shared" si="129"/>
        <v>YES</v>
      </c>
      <c r="AB873" s="4" t="str">
        <f t="shared" si="129"/>
        <v>YES</v>
      </c>
      <c r="AD873" s="4">
        <f t="shared" si="130"/>
        <v>3</v>
      </c>
    </row>
    <row r="874" spans="1:30" x14ac:dyDescent="0.35">
      <c r="A874" s="34">
        <v>882</v>
      </c>
      <c r="B874" s="1" t="s">
        <v>2649</v>
      </c>
      <c r="C874" s="1" t="s">
        <v>29015</v>
      </c>
      <c r="D874" s="1"/>
      <c r="E874" s="1" t="s">
        <v>29008</v>
      </c>
      <c r="F874" s="1" t="str">
        <f t="shared" si="136"/>
        <v>РУДЕНТА ФЭМИЛИ, ООО</v>
      </c>
      <c r="G874" s="35" t="s">
        <v>2650</v>
      </c>
      <c r="H874" s="35" t="s">
        <v>2651</v>
      </c>
      <c r="I874" s="35" t="s">
        <v>29</v>
      </c>
      <c r="J874" s="36">
        <v>192566000</v>
      </c>
      <c r="K874" s="36">
        <v>311160000</v>
      </c>
      <c r="L874" s="36">
        <v>317207000</v>
      </c>
      <c r="M874" s="36">
        <v>363740000</v>
      </c>
      <c r="N874" s="36">
        <v>436274000</v>
      </c>
      <c r="O874" s="37">
        <v>0.16589999999999999</v>
      </c>
      <c r="P874" s="37">
        <v>0.22289999999999999</v>
      </c>
      <c r="Q874" s="37">
        <v>6.13E-2</v>
      </c>
      <c r="R874" s="37">
        <v>0.185</v>
      </c>
      <c r="S874" s="37">
        <v>0.14230000000000001</v>
      </c>
      <c r="T874" s="37"/>
      <c r="U874" s="37"/>
      <c r="V874" s="37"/>
      <c r="W874" s="37"/>
      <c r="X874" s="37"/>
      <c r="Z874" s="4" t="str">
        <f t="shared" si="129"/>
        <v>NO</v>
      </c>
      <c r="AA874" s="4" t="str">
        <f t="shared" si="129"/>
        <v>NO</v>
      </c>
      <c r="AB874" s="4" t="str">
        <f t="shared" si="129"/>
        <v>NO</v>
      </c>
      <c r="AD874" s="4">
        <f t="shared" si="130"/>
        <v>0</v>
      </c>
    </row>
    <row r="875" spans="1:30" ht="27.65" customHeight="1" x14ac:dyDescent="0.35">
      <c r="A875" s="34">
        <v>883</v>
      </c>
      <c r="B875" s="1" t="s">
        <v>2652</v>
      </c>
      <c r="C875" s="1" t="s">
        <v>29015</v>
      </c>
      <c r="D875" s="1"/>
      <c r="E875" s="1" t="s">
        <v>29008</v>
      </c>
      <c r="F875" s="1" t="str">
        <f t="shared" si="136"/>
        <v>РУСС-ДЕНТ, ООО</v>
      </c>
      <c r="G875" s="35" t="s">
        <v>2653</v>
      </c>
      <c r="H875" s="35" t="s">
        <v>2654</v>
      </c>
      <c r="I875" s="35" t="s">
        <v>29</v>
      </c>
      <c r="J875" s="36">
        <v>257951000</v>
      </c>
      <c r="K875" s="36">
        <v>295924000</v>
      </c>
      <c r="L875" s="36">
        <v>304089000</v>
      </c>
      <c r="M875" s="36">
        <v>387145000</v>
      </c>
      <c r="N875" s="36">
        <v>435981000</v>
      </c>
      <c r="O875" s="37">
        <v>2.8400000000000002E-2</v>
      </c>
      <c r="P875" s="37">
        <v>2.3699999999999999E-2</v>
      </c>
      <c r="Q875" s="37">
        <v>1.66E-2</v>
      </c>
      <c r="R875" s="37">
        <v>2.35E-2</v>
      </c>
      <c r="S875" s="37">
        <v>2.5399999999999999E-2</v>
      </c>
      <c r="T875" s="37"/>
      <c r="U875" s="37"/>
      <c r="V875" s="37"/>
      <c r="W875" s="37"/>
      <c r="X875" s="37"/>
      <c r="Z875" s="4" t="str">
        <f t="shared" si="129"/>
        <v>NO</v>
      </c>
      <c r="AA875" s="4" t="str">
        <f t="shared" si="129"/>
        <v>NO</v>
      </c>
      <c r="AB875" s="4" t="str">
        <f t="shared" si="129"/>
        <v>NO</v>
      </c>
      <c r="AD875" s="4">
        <f t="shared" si="130"/>
        <v>0</v>
      </c>
    </row>
    <row r="876" spans="1:30" ht="14.4" customHeight="1" x14ac:dyDescent="0.35">
      <c r="A876" s="34">
        <v>884</v>
      </c>
      <c r="B876" s="1" t="s">
        <v>2655</v>
      </c>
      <c r="C876" s="1" t="s">
        <v>29015</v>
      </c>
      <c r="D876" s="1"/>
      <c r="E876" s="1" t="s">
        <v>29008</v>
      </c>
      <c r="F876" s="1" t="str">
        <f t="shared" si="136"/>
        <v>СИЛИКОН, ООО</v>
      </c>
      <c r="G876" s="35" t="s">
        <v>2656</v>
      </c>
      <c r="H876" s="35" t="s">
        <v>2657</v>
      </c>
      <c r="I876" s="35" t="s">
        <v>29</v>
      </c>
      <c r="J876" s="36">
        <v>271272000</v>
      </c>
      <c r="K876" s="36">
        <v>337502000</v>
      </c>
      <c r="L876" s="36">
        <v>332266000</v>
      </c>
      <c r="M876" s="36">
        <v>392692000</v>
      </c>
      <c r="N876" s="36">
        <v>435718000</v>
      </c>
      <c r="O876" s="37">
        <v>0.2051</v>
      </c>
      <c r="P876" s="37">
        <v>0.24560000000000001</v>
      </c>
      <c r="Q876" s="37">
        <v>0.22109999999999999</v>
      </c>
      <c r="R876" s="37">
        <v>0.24360000000000001</v>
      </c>
      <c r="S876" s="37">
        <v>0.2321</v>
      </c>
      <c r="T876" s="37">
        <v>0.15110000000000001</v>
      </c>
      <c r="U876" s="37">
        <v>0.20219999999999999</v>
      </c>
      <c r="V876" s="37">
        <v>0.1757</v>
      </c>
      <c r="W876" s="37">
        <v>0.1948</v>
      </c>
      <c r="X876" s="37">
        <v>0.17249999999999999</v>
      </c>
      <c r="Z876" s="4" t="str">
        <f t="shared" si="129"/>
        <v>YES</v>
      </c>
      <c r="AA876" s="4" t="str">
        <f t="shared" si="129"/>
        <v>YES</v>
      </c>
      <c r="AB876" s="4" t="str">
        <f t="shared" si="129"/>
        <v>YES</v>
      </c>
      <c r="AD876" s="4">
        <f t="shared" si="130"/>
        <v>3</v>
      </c>
    </row>
    <row r="877" spans="1:30" ht="27.65" customHeight="1" x14ac:dyDescent="0.35">
      <c r="A877" s="34">
        <v>885</v>
      </c>
      <c r="B877" s="1" t="s">
        <v>2658</v>
      </c>
      <c r="C877" s="1"/>
      <c r="D877" s="1"/>
      <c r="E877" s="1"/>
      <c r="F877" s="1" t="str">
        <f t="shared" si="136"/>
        <v>БЕСТ КЛИНИК, ООО</v>
      </c>
      <c r="G877" s="35" t="s">
        <v>2659</v>
      </c>
      <c r="H877" s="35" t="s">
        <v>2660</v>
      </c>
      <c r="I877" s="35" t="s">
        <v>23</v>
      </c>
      <c r="J877" s="36">
        <v>288362000</v>
      </c>
      <c r="K877" s="36">
        <v>315580000</v>
      </c>
      <c r="L877" s="36">
        <v>366795000</v>
      </c>
      <c r="M877" s="36">
        <v>395303000</v>
      </c>
      <c r="N877" s="36">
        <v>435582000</v>
      </c>
      <c r="O877" s="37">
        <v>6.5699999999999995E-2</v>
      </c>
      <c r="P877" s="37">
        <v>1.38E-2</v>
      </c>
      <c r="Q877" s="37">
        <v>5.6300000000000003E-2</v>
      </c>
      <c r="R877" s="37">
        <v>1.5599999999999999E-2</v>
      </c>
      <c r="S877" s="37">
        <v>7.5700000000000003E-2</v>
      </c>
      <c r="T877" s="37"/>
      <c r="U877" s="37">
        <v>-5.0000000000000001E-4</v>
      </c>
      <c r="V877" s="37"/>
      <c r="W877" s="37">
        <v>-3.8E-3</v>
      </c>
      <c r="X877" s="37">
        <v>-1.8800000000000001E-2</v>
      </c>
      <c r="Z877" s="4" t="str">
        <f t="shared" si="129"/>
        <v>NO</v>
      </c>
      <c r="AA877" s="4" t="str">
        <f t="shared" si="129"/>
        <v>NO</v>
      </c>
      <c r="AB877" s="4" t="str">
        <f t="shared" si="129"/>
        <v>NO</v>
      </c>
      <c r="AD877" s="4">
        <f t="shared" si="130"/>
        <v>0</v>
      </c>
    </row>
    <row r="878" spans="1:30" ht="14.4" customHeight="1" x14ac:dyDescent="0.35">
      <c r="A878" s="34">
        <v>886</v>
      </c>
      <c r="B878" s="1" t="s">
        <v>2661</v>
      </c>
      <c r="C878" s="1" t="s">
        <v>29015</v>
      </c>
      <c r="D878" s="1" t="s">
        <v>29042</v>
      </c>
      <c r="E878" s="1"/>
      <c r="F878" s="1" t="str">
        <f t="shared" si="136"/>
        <v>АЛМ МЕДИЦИНА, ООО</v>
      </c>
      <c r="G878" s="35" t="s">
        <v>2662</v>
      </c>
      <c r="H878" s="35" t="s">
        <v>2663</v>
      </c>
      <c r="I878" s="35" t="s">
        <v>23</v>
      </c>
      <c r="J878" s="36">
        <v>334464000</v>
      </c>
      <c r="K878" s="36">
        <v>385705000</v>
      </c>
      <c r="L878" s="36">
        <v>316389000</v>
      </c>
      <c r="M878" s="36">
        <v>330178000</v>
      </c>
      <c r="N878" s="36">
        <v>434595000</v>
      </c>
      <c r="O878" s="37">
        <v>0.38590000000000002</v>
      </c>
      <c r="P878" s="37">
        <v>0.33989999999999998</v>
      </c>
      <c r="Q878" s="37">
        <v>0.1022</v>
      </c>
      <c r="R878" s="37">
        <v>0.22850000000000001</v>
      </c>
      <c r="S878" s="37">
        <v>0.36809999999999998</v>
      </c>
      <c r="T878" s="37">
        <v>0.38569999999999999</v>
      </c>
      <c r="U878" s="37">
        <v>0.34439999999999998</v>
      </c>
      <c r="V878" s="37">
        <v>0.1045</v>
      </c>
      <c r="W878" s="37">
        <v>0.23849999999999999</v>
      </c>
      <c r="X878" s="37">
        <v>0.35659999999999997</v>
      </c>
      <c r="Z878" s="4" t="str">
        <f t="shared" si="129"/>
        <v>NO</v>
      </c>
      <c r="AA878" s="4" t="str">
        <f t="shared" si="129"/>
        <v>YES</v>
      </c>
      <c r="AB878" s="4" t="str">
        <f t="shared" si="129"/>
        <v>YES</v>
      </c>
      <c r="AD878" s="4">
        <f t="shared" si="130"/>
        <v>2</v>
      </c>
    </row>
    <row r="879" spans="1:30" ht="14.4" customHeight="1" x14ac:dyDescent="0.35">
      <c r="A879" s="34">
        <v>887</v>
      </c>
      <c r="B879" s="1" t="s">
        <v>2664</v>
      </c>
      <c r="C879" s="1" t="s">
        <v>29015</v>
      </c>
      <c r="D879" s="1"/>
      <c r="E879" s="1"/>
      <c r="F879" s="1" t="str">
        <f t="shared" si="136"/>
        <v>КЛИНИКА ЭКСПЕРТ ЧЕЛЯБИНСК, ООО</v>
      </c>
      <c r="G879" s="35" t="s">
        <v>2665</v>
      </c>
      <c r="H879" s="35" t="s">
        <v>2666</v>
      </c>
      <c r="I879" s="35" t="s">
        <v>33</v>
      </c>
      <c r="J879" s="36"/>
      <c r="K879" s="36">
        <v>19909000</v>
      </c>
      <c r="L879" s="36">
        <v>290607000</v>
      </c>
      <c r="M879" s="36">
        <v>376690000</v>
      </c>
      <c r="N879" s="36">
        <v>434386000</v>
      </c>
      <c r="O879" s="37"/>
      <c r="P879" s="37">
        <v>5.2600000000000001E-2</v>
      </c>
      <c r="Q879" s="37">
        <v>0.15629999999999999</v>
      </c>
      <c r="R879" s="37">
        <v>0.2329</v>
      </c>
      <c r="S879" s="37">
        <v>0.2359</v>
      </c>
      <c r="T879" s="37"/>
      <c r="U879" s="37">
        <v>0.12870000000000001</v>
      </c>
      <c r="V879" s="37">
        <v>0.1222</v>
      </c>
      <c r="W879" s="37">
        <v>0.18840000000000001</v>
      </c>
      <c r="X879" s="37">
        <v>0.20449999999999999</v>
      </c>
      <c r="Z879" s="4" t="str">
        <f t="shared" si="129"/>
        <v>NO</v>
      </c>
      <c r="AA879" s="4" t="str">
        <f t="shared" si="129"/>
        <v>YES</v>
      </c>
      <c r="AB879" s="4" t="str">
        <f t="shared" si="129"/>
        <v>YES</v>
      </c>
      <c r="AD879" s="4">
        <f t="shared" si="130"/>
        <v>2</v>
      </c>
    </row>
    <row r="880" spans="1:30" ht="14.4" customHeight="1" x14ac:dyDescent="0.35">
      <c r="A880" s="34">
        <v>888</v>
      </c>
      <c r="B880" s="1" t="s">
        <v>2667</v>
      </c>
      <c r="C880" s="1" t="s">
        <v>29046</v>
      </c>
      <c r="D880" s="1"/>
      <c r="E880" s="1"/>
      <c r="F880" s="1" t="str">
        <f t="shared" si="136"/>
        <v>ГЕМОТЕСТ КАВКАЗ, ООО</v>
      </c>
      <c r="G880" s="35" t="s">
        <v>2668</v>
      </c>
      <c r="H880" s="35" t="s">
        <v>2669</v>
      </c>
      <c r="I880" s="35" t="s">
        <v>43</v>
      </c>
      <c r="J880" s="36">
        <v>162196000</v>
      </c>
      <c r="K880" s="36">
        <v>226173000</v>
      </c>
      <c r="L880" s="36">
        <v>326283000</v>
      </c>
      <c r="M880" s="36">
        <v>390022000</v>
      </c>
      <c r="N880" s="36">
        <v>433662000</v>
      </c>
      <c r="O880" s="37">
        <v>-0.74780000000000002</v>
      </c>
      <c r="P880" s="37">
        <v>-0.31019999999999998</v>
      </c>
      <c r="Q880" s="37">
        <v>-9.5100000000000004E-2</v>
      </c>
      <c r="R880" s="37">
        <v>2.81E-2</v>
      </c>
      <c r="S880" s="37">
        <v>2.7799999999999998E-2</v>
      </c>
      <c r="T880" s="37">
        <v>-0.76500000000000001</v>
      </c>
      <c r="U880" s="37">
        <v>-0.41610000000000003</v>
      </c>
      <c r="V880" s="37">
        <v>-0.1976</v>
      </c>
      <c r="W880" s="37">
        <v>-4.6800000000000001E-2</v>
      </c>
      <c r="X880" s="37">
        <v>-3.4000000000000002E-2</v>
      </c>
      <c r="Z880" s="4" t="str">
        <f t="shared" si="129"/>
        <v>NO</v>
      </c>
      <c r="AA880" s="4" t="str">
        <f t="shared" si="129"/>
        <v>NO</v>
      </c>
      <c r="AB880" s="4" t="str">
        <f t="shared" si="129"/>
        <v>NO</v>
      </c>
      <c r="AD880" s="4">
        <f t="shared" si="130"/>
        <v>0</v>
      </c>
    </row>
    <row r="881" spans="1:30" ht="14.4" customHeight="1" x14ac:dyDescent="0.35">
      <c r="A881" s="34">
        <v>889</v>
      </c>
      <c r="B881" s="1" t="s">
        <v>2670</v>
      </c>
      <c r="C881" s="1" t="s">
        <v>29015</v>
      </c>
      <c r="D881" s="1" t="s">
        <v>29042</v>
      </c>
      <c r="E881" s="1"/>
      <c r="F881" s="1" t="str">
        <f t="shared" si="136"/>
        <v>ПАНАЦЕЯ, ООО</v>
      </c>
      <c r="G881" s="35" t="s">
        <v>2671</v>
      </c>
      <c r="H881" s="35" t="s">
        <v>2672</v>
      </c>
      <c r="I881" s="35" t="s">
        <v>23</v>
      </c>
      <c r="J881" s="36">
        <v>178537000</v>
      </c>
      <c r="K881" s="36">
        <v>207233000</v>
      </c>
      <c r="L881" s="36">
        <v>255103000</v>
      </c>
      <c r="M881" s="36">
        <v>323538000</v>
      </c>
      <c r="N881" s="36">
        <v>433414000</v>
      </c>
      <c r="O881" s="37">
        <v>0.1694</v>
      </c>
      <c r="P881" s="37">
        <v>0.19109999999999999</v>
      </c>
      <c r="Q881" s="37">
        <v>0.27439999999999998</v>
      </c>
      <c r="R881" s="37">
        <v>0.21809999999999999</v>
      </c>
      <c r="S881" s="37">
        <v>0.2213</v>
      </c>
      <c r="T881" s="37">
        <v>0.14410000000000001</v>
      </c>
      <c r="U881" s="37">
        <v>0.1691</v>
      </c>
      <c r="V881" s="37">
        <v>0.25969999999999999</v>
      </c>
      <c r="W881" s="37">
        <v>0.21920000000000001</v>
      </c>
      <c r="X881" s="37">
        <v>-4.0000000000000002E-4</v>
      </c>
      <c r="Z881" s="4" t="str">
        <f t="shared" si="129"/>
        <v>YES</v>
      </c>
      <c r="AA881" s="4" t="str">
        <f t="shared" si="129"/>
        <v>YES</v>
      </c>
      <c r="AB881" s="4" t="str">
        <f t="shared" si="129"/>
        <v>YES</v>
      </c>
      <c r="AD881" s="4">
        <f t="shared" si="130"/>
        <v>3</v>
      </c>
    </row>
    <row r="882" spans="1:30" ht="27.65" customHeight="1" x14ac:dyDescent="0.35">
      <c r="A882" s="34">
        <v>890</v>
      </c>
      <c r="B882" s="1" t="s">
        <v>2673</v>
      </c>
      <c r="C882" s="1" t="s">
        <v>28702</v>
      </c>
      <c r="D882" s="1"/>
      <c r="E882" s="1"/>
      <c r="F882" s="1" t="s">
        <v>29262</v>
      </c>
      <c r="G882" s="35" t="s">
        <v>2674</v>
      </c>
      <c r="H882" s="35" t="s">
        <v>2675</v>
      </c>
      <c r="I882" s="35" t="s">
        <v>87</v>
      </c>
      <c r="J882" s="36">
        <v>200901000</v>
      </c>
      <c r="K882" s="36">
        <v>241745000</v>
      </c>
      <c r="L882" s="36">
        <v>294513000</v>
      </c>
      <c r="M882" s="36">
        <v>191900000</v>
      </c>
      <c r="N882" s="36">
        <v>433388000</v>
      </c>
      <c r="O882" s="37">
        <v>-3.0099999999999998E-2</v>
      </c>
      <c r="P882" s="37">
        <v>-0.04</v>
      </c>
      <c r="Q882" s="37">
        <v>-2.64E-2</v>
      </c>
      <c r="R882" s="37">
        <v>-5.45E-2</v>
      </c>
      <c r="S882" s="37">
        <v>-1.52E-2</v>
      </c>
      <c r="T882" s="37">
        <v>-0.1036</v>
      </c>
      <c r="U882" s="37">
        <v>-0.10390000000000001</v>
      </c>
      <c r="V882" s="37">
        <v>-2.86E-2</v>
      </c>
      <c r="W882" s="37">
        <v>-7.3200000000000001E-2</v>
      </c>
      <c r="X882" s="37">
        <v>-7.3000000000000001E-3</v>
      </c>
      <c r="Z882" s="4" t="str">
        <f t="shared" si="129"/>
        <v>NO</v>
      </c>
      <c r="AA882" s="4" t="str">
        <f t="shared" si="129"/>
        <v>NO</v>
      </c>
      <c r="AB882" s="4" t="str">
        <f t="shared" si="129"/>
        <v>NO</v>
      </c>
      <c r="AD882" s="4">
        <f t="shared" si="130"/>
        <v>0</v>
      </c>
    </row>
    <row r="883" spans="1:30" ht="26.5" x14ac:dyDescent="0.35">
      <c r="A883" s="34">
        <v>891</v>
      </c>
      <c r="B883" s="1" t="s">
        <v>2676</v>
      </c>
      <c r="C883" s="1" t="s">
        <v>28702</v>
      </c>
      <c r="D883" s="1"/>
      <c r="E883" s="1"/>
      <c r="F883" s="1" t="s">
        <v>29262</v>
      </c>
      <c r="G883" s="35" t="s">
        <v>2677</v>
      </c>
      <c r="H883" s="35" t="s">
        <v>2678</v>
      </c>
      <c r="I883" s="35" t="s">
        <v>87</v>
      </c>
      <c r="J883" s="36">
        <v>264734000</v>
      </c>
      <c r="K883" s="36">
        <v>335419000</v>
      </c>
      <c r="L883" s="36">
        <v>368836000</v>
      </c>
      <c r="M883" s="36">
        <v>409256000</v>
      </c>
      <c r="N883" s="36">
        <v>433197000</v>
      </c>
      <c r="O883" s="37">
        <v>3.9899999999999998E-2</v>
      </c>
      <c r="P883" s="37">
        <v>2.4400000000000002E-2</v>
      </c>
      <c r="Q883" s="37">
        <v>2.1299999999999999E-2</v>
      </c>
      <c r="R883" s="37">
        <v>2.8999999999999998E-3</v>
      </c>
      <c r="S883" s="37">
        <v>-2.0000000000000001E-4</v>
      </c>
      <c r="T883" s="37">
        <v>0.13070000000000001</v>
      </c>
      <c r="U883" s="37">
        <v>6.0000000000000001E-3</v>
      </c>
      <c r="V883" s="37">
        <v>4.8999999999999998E-3</v>
      </c>
      <c r="W883" s="37">
        <v>-9.5999999999999992E-3</v>
      </c>
      <c r="X883" s="37">
        <v>-1.3899999999999999E-2</v>
      </c>
      <c r="Z883" s="4" t="str">
        <f t="shared" si="129"/>
        <v>NO</v>
      </c>
      <c r="AA883" s="4" t="str">
        <f t="shared" si="129"/>
        <v>NO</v>
      </c>
      <c r="AB883" s="4" t="str">
        <f t="shared" si="129"/>
        <v>NO</v>
      </c>
      <c r="AD883" s="4">
        <f t="shared" si="130"/>
        <v>0</v>
      </c>
    </row>
    <row r="884" spans="1:30" ht="26.5" x14ac:dyDescent="0.35">
      <c r="A884" s="34">
        <v>892</v>
      </c>
      <c r="B884" s="1" t="s">
        <v>2679</v>
      </c>
      <c r="C884" s="1" t="s">
        <v>28702</v>
      </c>
      <c r="D884" s="1"/>
      <c r="E884" s="1"/>
      <c r="F884" s="1" t="s">
        <v>29262</v>
      </c>
      <c r="G884" s="35" t="s">
        <v>2680</v>
      </c>
      <c r="H884" s="35" t="s">
        <v>2681</v>
      </c>
      <c r="I884" s="35" t="s">
        <v>87</v>
      </c>
      <c r="J884" s="36">
        <v>442399000</v>
      </c>
      <c r="K884" s="36">
        <v>288920000</v>
      </c>
      <c r="L884" s="36">
        <v>284014000</v>
      </c>
      <c r="M884" s="36">
        <v>340242000</v>
      </c>
      <c r="N884" s="36">
        <v>432715000</v>
      </c>
      <c r="O884" s="37">
        <v>0.2044</v>
      </c>
      <c r="P884" s="37">
        <v>9.0700000000000003E-2</v>
      </c>
      <c r="Q884" s="37">
        <v>6.0900000000000003E-2</v>
      </c>
      <c r="R884" s="37">
        <v>0.13420000000000001</v>
      </c>
      <c r="S884" s="37">
        <v>8.0999999999999996E-3</v>
      </c>
      <c r="T884" s="37">
        <v>0.1701</v>
      </c>
      <c r="U884" s="37">
        <v>1.5599999999999999E-2</v>
      </c>
      <c r="V884" s="37">
        <v>5.0500000000000003E-2</v>
      </c>
      <c r="W884" s="37"/>
      <c r="X884" s="37">
        <v>-7.4999999999999997E-3</v>
      </c>
      <c r="Z884" s="4" t="str">
        <f t="shared" si="129"/>
        <v>NO</v>
      </c>
      <c r="AA884" s="4" t="str">
        <f t="shared" si="129"/>
        <v>NO</v>
      </c>
      <c r="AB884" s="4" t="str">
        <f t="shared" si="129"/>
        <v>NO</v>
      </c>
      <c r="AD884" s="4">
        <f t="shared" si="130"/>
        <v>0</v>
      </c>
    </row>
    <row r="885" spans="1:30" ht="41.4" customHeight="1" x14ac:dyDescent="0.35">
      <c r="A885" s="34">
        <v>893</v>
      </c>
      <c r="B885" s="1" t="s">
        <v>2682</v>
      </c>
      <c r="C885" s="1" t="s">
        <v>29082</v>
      </c>
      <c r="D885" s="1"/>
      <c r="E885" s="1"/>
      <c r="F885" s="1" t="str">
        <f t="shared" ref="F885:F894" si="137">B885</f>
        <v>РЖД-МЕДИЦИНА Г. ИЖЕВСК, ЧУЗ</v>
      </c>
      <c r="G885" s="35" t="s">
        <v>2683</v>
      </c>
      <c r="H885" s="35" t="s">
        <v>2684</v>
      </c>
      <c r="I885" s="35" t="s">
        <v>23</v>
      </c>
      <c r="J885" s="36">
        <v>288793000</v>
      </c>
      <c r="K885" s="36">
        <v>317980000</v>
      </c>
      <c r="L885" s="36">
        <v>371527000</v>
      </c>
      <c r="M885" s="36">
        <v>415580000</v>
      </c>
      <c r="N885" s="36">
        <v>432579000</v>
      </c>
      <c r="O885" s="37">
        <v>-1.3899999999999999E-2</v>
      </c>
      <c r="P885" s="37">
        <v>7.9000000000000008E-3</v>
      </c>
      <c r="Q885" s="37">
        <v>3.0800000000000001E-2</v>
      </c>
      <c r="R885" s="37">
        <v>2.7300000000000001E-2</v>
      </c>
      <c r="S885" s="37">
        <v>8.3999999999999995E-3</v>
      </c>
      <c r="T885" s="37">
        <v>-9.7999999999999997E-3</v>
      </c>
      <c r="U885" s="37">
        <v>5.4999999999999997E-3</v>
      </c>
      <c r="V885" s="37">
        <v>1.54E-2</v>
      </c>
      <c r="W885" s="37">
        <v>2.1499999999999998E-2</v>
      </c>
      <c r="X885" s="37">
        <v>-1.9E-3</v>
      </c>
      <c r="Z885" s="4" t="str">
        <f t="shared" si="129"/>
        <v>NO</v>
      </c>
      <c r="AA885" s="4" t="str">
        <f t="shared" si="129"/>
        <v>NO</v>
      </c>
      <c r="AB885" s="4" t="str">
        <f t="shared" si="129"/>
        <v>NO</v>
      </c>
      <c r="AD885" s="4">
        <f t="shared" si="130"/>
        <v>0</v>
      </c>
    </row>
    <row r="886" spans="1:30" ht="27.65" customHeight="1" x14ac:dyDescent="0.35">
      <c r="A886" s="34">
        <v>894</v>
      </c>
      <c r="B886" s="1" t="s">
        <v>2685</v>
      </c>
      <c r="C886" s="1"/>
      <c r="D886" s="1"/>
      <c r="E886" s="1"/>
      <c r="F886" s="1" t="str">
        <f t="shared" si="137"/>
        <v>МЦВТП, ООО</v>
      </c>
      <c r="G886" s="35" t="s">
        <v>2686</v>
      </c>
      <c r="H886" s="35" t="s">
        <v>2687</v>
      </c>
      <c r="I886" s="35" t="s">
        <v>544</v>
      </c>
      <c r="J886" s="36">
        <v>244907000</v>
      </c>
      <c r="K886" s="36">
        <v>272807000</v>
      </c>
      <c r="L886" s="36">
        <v>335008000</v>
      </c>
      <c r="M886" s="36">
        <v>373119000</v>
      </c>
      <c r="N886" s="36">
        <v>431939000</v>
      </c>
      <c r="O886" s="37">
        <v>-0.20100000000000001</v>
      </c>
      <c r="P886" s="37">
        <v>-4.0000000000000001E-3</v>
      </c>
      <c r="Q886" s="37">
        <v>-1.44E-2</v>
      </c>
      <c r="R886" s="37">
        <v>6.5699999999999995E-2</v>
      </c>
      <c r="S886" s="37">
        <v>4.4900000000000002E-2</v>
      </c>
      <c r="T886" s="37">
        <v>-0.20100000000000001</v>
      </c>
      <c r="U886" s="37">
        <v>-8.8499999999999995E-2</v>
      </c>
      <c r="V886" s="37">
        <v>-8.7999999999999995E-2</v>
      </c>
      <c r="W886" s="37">
        <v>-0.1023</v>
      </c>
      <c r="X886" s="37">
        <v>-9.9900000000000003E-2</v>
      </c>
      <c r="Z886" s="4" t="str">
        <f t="shared" si="129"/>
        <v>NO</v>
      </c>
      <c r="AA886" s="4" t="str">
        <f t="shared" si="129"/>
        <v>NO</v>
      </c>
      <c r="AB886" s="4" t="str">
        <f t="shared" si="129"/>
        <v>NO</v>
      </c>
      <c r="AD886" s="4">
        <f t="shared" si="130"/>
        <v>0</v>
      </c>
    </row>
    <row r="887" spans="1:30" ht="27.65" customHeight="1" x14ac:dyDescent="0.35">
      <c r="A887" s="34">
        <v>895</v>
      </c>
      <c r="B887" s="1" t="s">
        <v>2688</v>
      </c>
      <c r="C887" s="1" t="s">
        <v>29015</v>
      </c>
      <c r="D887" s="1"/>
      <c r="E887" s="1" t="s">
        <v>29008</v>
      </c>
      <c r="F887" s="1" t="str">
        <f t="shared" si="137"/>
        <v>ВОРЛД ВИЖЕН КЛИНИК СПБ, ООО</v>
      </c>
      <c r="G887" s="35" t="s">
        <v>2689</v>
      </c>
      <c r="H887" s="35" t="s">
        <v>2690</v>
      </c>
      <c r="I887" s="35" t="s">
        <v>29</v>
      </c>
      <c r="J887" s="36">
        <v>128323000</v>
      </c>
      <c r="K887" s="36">
        <v>112938000</v>
      </c>
      <c r="L887" s="36">
        <v>260340000</v>
      </c>
      <c r="M887" s="36">
        <v>502554000</v>
      </c>
      <c r="N887" s="36">
        <v>431923000</v>
      </c>
      <c r="O887" s="37">
        <v>-3.5799999999999998E-2</v>
      </c>
      <c r="P887" s="37">
        <v>6.9000000000000006E-2</v>
      </c>
      <c r="Q887" s="37">
        <v>0.2495</v>
      </c>
      <c r="R887" s="37">
        <v>0.2505</v>
      </c>
      <c r="S887" s="37">
        <v>6.1999999999999998E-3</v>
      </c>
      <c r="T887" s="37"/>
      <c r="U887" s="37"/>
      <c r="V887" s="37"/>
      <c r="W887" s="37"/>
      <c r="X887" s="37">
        <v>-5.0000000000000001E-4</v>
      </c>
      <c r="Z887" s="4" t="str">
        <f t="shared" si="129"/>
        <v>YES</v>
      </c>
      <c r="AA887" s="4" t="str">
        <f t="shared" si="129"/>
        <v>YES</v>
      </c>
      <c r="AB887" s="4" t="str">
        <f t="shared" si="129"/>
        <v>NO</v>
      </c>
      <c r="AD887" s="4">
        <f t="shared" si="130"/>
        <v>2</v>
      </c>
    </row>
    <row r="888" spans="1:30" ht="27.65" customHeight="1" x14ac:dyDescent="0.35">
      <c r="A888" s="34">
        <v>896</v>
      </c>
      <c r="B888" s="1" t="s">
        <v>2691</v>
      </c>
      <c r="C888" s="1" t="s">
        <v>29015</v>
      </c>
      <c r="D888" s="1"/>
      <c r="E888" s="1" t="s">
        <v>29008</v>
      </c>
      <c r="F888" s="1" t="str">
        <f t="shared" si="137"/>
        <v>СТРЕЛЕЦ, ООО</v>
      </c>
      <c r="G888" s="35" t="s">
        <v>2692</v>
      </c>
      <c r="H888" s="35" t="s">
        <v>2693</v>
      </c>
      <c r="I888" s="35" t="s">
        <v>29</v>
      </c>
      <c r="J888" s="36">
        <v>152367000</v>
      </c>
      <c r="K888" s="36">
        <v>216671000</v>
      </c>
      <c r="L888" s="36">
        <v>223242000</v>
      </c>
      <c r="M888" s="36">
        <v>285695000</v>
      </c>
      <c r="N888" s="36">
        <v>431752000</v>
      </c>
      <c r="O888" s="37">
        <v>4.4299999999999999E-2</v>
      </c>
      <c r="P888" s="37">
        <v>1.9099999999999999E-2</v>
      </c>
      <c r="Q888" s="37">
        <v>3.1199999999999999E-2</v>
      </c>
      <c r="R888" s="37">
        <v>3.5400000000000001E-2</v>
      </c>
      <c r="S888" s="37">
        <v>0.1028</v>
      </c>
      <c r="T888" s="37">
        <v>-4.1999999999999997E-3</v>
      </c>
      <c r="U888" s="37">
        <v>-4.4000000000000003E-3</v>
      </c>
      <c r="V888" s="37">
        <v>-2.5999999999999999E-3</v>
      </c>
      <c r="W888" s="37">
        <v>-8.0000000000000004E-4</v>
      </c>
      <c r="X888" s="37">
        <v>-1.4E-3</v>
      </c>
      <c r="Z888" s="4" t="str">
        <f t="shared" si="129"/>
        <v>NO</v>
      </c>
      <c r="AA888" s="4" t="str">
        <f t="shared" si="129"/>
        <v>NO</v>
      </c>
      <c r="AB888" s="4" t="str">
        <f t="shared" si="129"/>
        <v>NO</v>
      </c>
      <c r="AD888" s="4">
        <f t="shared" si="130"/>
        <v>0</v>
      </c>
    </row>
    <row r="889" spans="1:30" ht="27.65" customHeight="1" x14ac:dyDescent="0.35">
      <c r="A889" s="34">
        <v>897</v>
      </c>
      <c r="B889" s="1" t="s">
        <v>2694</v>
      </c>
      <c r="C889" s="1"/>
      <c r="D889" s="1"/>
      <c r="E889" s="1"/>
      <c r="F889" s="1" t="str">
        <f t="shared" si="137"/>
        <v>НОВАЯ МЕДИЦИНА-2000, ООО</v>
      </c>
      <c r="G889" s="35" t="s">
        <v>2695</v>
      </c>
      <c r="H889" s="35" t="s">
        <v>2696</v>
      </c>
      <c r="I889" s="35" t="s">
        <v>33</v>
      </c>
      <c r="J889" s="36">
        <v>199339000</v>
      </c>
      <c r="K889" s="36">
        <v>218542000</v>
      </c>
      <c r="L889" s="36">
        <v>260234000</v>
      </c>
      <c r="M889" s="36">
        <v>346714000</v>
      </c>
      <c r="N889" s="36">
        <v>431474000</v>
      </c>
      <c r="O889" s="37">
        <v>0.22270000000000001</v>
      </c>
      <c r="P889" s="37">
        <v>0.1633</v>
      </c>
      <c r="Q889" s="37">
        <v>0.25480000000000003</v>
      </c>
      <c r="R889" s="37">
        <v>0.18110000000000001</v>
      </c>
      <c r="S889" s="37">
        <v>0.1331</v>
      </c>
      <c r="T889" s="37">
        <v>0.21440000000000001</v>
      </c>
      <c r="U889" s="37">
        <v>0.1368</v>
      </c>
      <c r="V889" s="37">
        <v>0.2472</v>
      </c>
      <c r="W889" s="37">
        <v>0.1736</v>
      </c>
      <c r="X889" s="37"/>
      <c r="Z889" s="4" t="str">
        <f t="shared" si="129"/>
        <v>YES</v>
      </c>
      <c r="AA889" s="4" t="str">
        <f t="shared" si="129"/>
        <v>NO</v>
      </c>
      <c r="AB889" s="4" t="str">
        <f t="shared" si="129"/>
        <v>NO</v>
      </c>
      <c r="AD889" s="4">
        <f t="shared" si="130"/>
        <v>1</v>
      </c>
    </row>
    <row r="890" spans="1:30" ht="27.65" customHeight="1" x14ac:dyDescent="0.35">
      <c r="A890" s="34">
        <v>898</v>
      </c>
      <c r="B890" s="1" t="s">
        <v>2697</v>
      </c>
      <c r="C890" s="1"/>
      <c r="D890" s="1"/>
      <c r="E890" s="1"/>
      <c r="F890" s="1" t="str">
        <f t="shared" si="137"/>
        <v>ФОМАЛЬГАУТ, ООО</v>
      </c>
      <c r="G890" s="35" t="s">
        <v>2698</v>
      </c>
      <c r="H890" s="35" t="s">
        <v>2699</v>
      </c>
      <c r="I890" s="35" t="s">
        <v>33</v>
      </c>
      <c r="J890" s="36">
        <v>220747000</v>
      </c>
      <c r="K890" s="36">
        <v>259492000</v>
      </c>
      <c r="L890" s="36">
        <v>352482000</v>
      </c>
      <c r="M890" s="36">
        <v>405821000</v>
      </c>
      <c r="N890" s="36">
        <v>431157000</v>
      </c>
      <c r="O890" s="37">
        <v>0.216</v>
      </c>
      <c r="P890" s="37">
        <v>0.2457</v>
      </c>
      <c r="Q890" s="37">
        <v>0.19900000000000001</v>
      </c>
      <c r="R890" s="37">
        <v>0.21729999999999999</v>
      </c>
      <c r="S890" s="37">
        <v>0.123</v>
      </c>
      <c r="T890" s="37">
        <v>-1.5E-3</v>
      </c>
      <c r="U890" s="37">
        <v>-5.0000000000000001E-4</v>
      </c>
      <c r="V890" s="37"/>
      <c r="W890" s="37">
        <v>-1.2999999999999999E-3</v>
      </c>
      <c r="X890" s="37">
        <v>-1.9E-3</v>
      </c>
      <c r="Z890" s="4" t="str">
        <f t="shared" si="129"/>
        <v>NO</v>
      </c>
      <c r="AA890" s="4" t="str">
        <f t="shared" si="129"/>
        <v>YES</v>
      </c>
      <c r="AB890" s="4" t="str">
        <f t="shared" si="129"/>
        <v>NO</v>
      </c>
      <c r="AD890" s="4">
        <f t="shared" si="130"/>
        <v>1</v>
      </c>
    </row>
    <row r="891" spans="1:30" ht="27.65" customHeight="1" x14ac:dyDescent="0.35">
      <c r="A891" s="34">
        <v>899</v>
      </c>
      <c r="B891" s="1" t="s">
        <v>2700</v>
      </c>
      <c r="C891" s="1"/>
      <c r="D891" s="1"/>
      <c r="E891" s="1"/>
      <c r="F891" s="1" t="str">
        <f t="shared" si="137"/>
        <v>МЕДИЦИНСКИЙ ОЗДОРОВИТЕЛЬНЫЙ ЦЕНТР ЛУЧАНО, ООО</v>
      </c>
      <c r="G891" s="35" t="s">
        <v>2701</v>
      </c>
      <c r="H891" s="35" t="s">
        <v>2702</v>
      </c>
      <c r="I891" s="35" t="s">
        <v>390</v>
      </c>
      <c r="J891" s="36">
        <v>262683000</v>
      </c>
      <c r="K891" s="36">
        <v>298966000</v>
      </c>
      <c r="L891" s="36">
        <v>358782000</v>
      </c>
      <c r="M891" s="36">
        <v>402673000</v>
      </c>
      <c r="N891" s="36">
        <v>429962000</v>
      </c>
      <c r="O891" s="37">
        <v>3.2000000000000002E-3</v>
      </c>
      <c r="P891" s="37">
        <v>9.4E-2</v>
      </c>
      <c r="Q891" s="37">
        <v>0.14580000000000001</v>
      </c>
      <c r="R891" s="37">
        <v>0.17660000000000001</v>
      </c>
      <c r="S891" s="37">
        <v>0.13719999999999999</v>
      </c>
      <c r="T891" s="37">
        <v>0.03</v>
      </c>
      <c r="U891" s="37">
        <v>7.3700000000000002E-2</v>
      </c>
      <c r="V891" s="37">
        <v>0.13669999999999999</v>
      </c>
      <c r="W891" s="37">
        <v>0.17879999999999999</v>
      </c>
      <c r="X891" s="37">
        <v>0.13350000000000001</v>
      </c>
      <c r="Z891" s="4" t="str">
        <f t="shared" si="129"/>
        <v>NO</v>
      </c>
      <c r="AA891" s="4" t="str">
        <f t="shared" si="129"/>
        <v>NO</v>
      </c>
      <c r="AB891" s="4" t="str">
        <f t="shared" si="129"/>
        <v>NO</v>
      </c>
      <c r="AD891" s="4">
        <f t="shared" si="130"/>
        <v>0</v>
      </c>
    </row>
    <row r="892" spans="1:30" ht="14.4" customHeight="1" x14ac:dyDescent="0.35">
      <c r="A892" s="34">
        <v>900</v>
      </c>
      <c r="B892" s="1" t="s">
        <v>2703</v>
      </c>
      <c r="C892" s="1" t="s">
        <v>29015</v>
      </c>
      <c r="D892" s="1" t="s">
        <v>29042</v>
      </c>
      <c r="E892" s="1"/>
      <c r="F892" s="1" t="str">
        <f t="shared" si="137"/>
        <v>ЛЕЧЕБНО-ДИАГНОСТИЧЕСКИЙ ЦЕНТР КУТУЗОВСКИЙ, ООО</v>
      </c>
      <c r="G892" s="35" t="s">
        <v>2704</v>
      </c>
      <c r="H892" s="35" t="s">
        <v>2705</v>
      </c>
      <c r="I892" s="35" t="s">
        <v>544</v>
      </c>
      <c r="J892" s="36">
        <v>291959000</v>
      </c>
      <c r="K892" s="36">
        <v>324864000</v>
      </c>
      <c r="L892" s="36">
        <v>341942000</v>
      </c>
      <c r="M892" s="36">
        <v>388289000</v>
      </c>
      <c r="N892" s="36">
        <v>429258000</v>
      </c>
      <c r="O892" s="37">
        <v>0.2218</v>
      </c>
      <c r="P892" s="37">
        <v>0.27910000000000001</v>
      </c>
      <c r="Q892" s="37">
        <v>0.2576</v>
      </c>
      <c r="R892" s="37">
        <v>0.29420000000000002</v>
      </c>
      <c r="S892" s="37">
        <v>0.26829999999999998</v>
      </c>
      <c r="T892" s="37">
        <v>0.25669999999999998</v>
      </c>
      <c r="U892" s="37">
        <v>0.27039999999999997</v>
      </c>
      <c r="V892" s="37">
        <v>0.24340000000000001</v>
      </c>
      <c r="W892" s="37">
        <v>0.28139999999999998</v>
      </c>
      <c r="X892" s="37"/>
      <c r="Z892" s="4" t="str">
        <f t="shared" si="129"/>
        <v>YES</v>
      </c>
      <c r="AA892" s="4" t="str">
        <f t="shared" si="129"/>
        <v>YES</v>
      </c>
      <c r="AB892" s="4" t="str">
        <f t="shared" si="129"/>
        <v>YES</v>
      </c>
      <c r="AD892" s="4">
        <f t="shared" si="130"/>
        <v>3</v>
      </c>
    </row>
    <row r="893" spans="1:30" ht="14.4" customHeight="1" x14ac:dyDescent="0.35">
      <c r="A893" s="34">
        <v>901</v>
      </c>
      <c r="B893" s="1" t="s">
        <v>2706</v>
      </c>
      <c r="C893" s="1" t="s">
        <v>29015</v>
      </c>
      <c r="D893" s="1"/>
      <c r="E893" s="1" t="s">
        <v>29008</v>
      </c>
      <c r="F893" s="1" t="str">
        <f t="shared" si="137"/>
        <v>СТОМАТОЛОГИЧЕСКАЯ ПОЛИКЛИНИКА № 9 АЗИНО Г. КАЗАНИ, ООО</v>
      </c>
      <c r="G893" s="35" t="s">
        <v>2707</v>
      </c>
      <c r="H893" s="35" t="s">
        <v>2708</v>
      </c>
      <c r="I893" s="35" t="s">
        <v>29</v>
      </c>
      <c r="J893" s="36">
        <v>21943000</v>
      </c>
      <c r="K893" s="36">
        <v>53041000</v>
      </c>
      <c r="L893" s="36">
        <v>28073000</v>
      </c>
      <c r="M893" s="36">
        <v>32352000</v>
      </c>
      <c r="N893" s="36">
        <v>429124000</v>
      </c>
      <c r="O893" s="37">
        <v>-9.3899999999999997E-2</v>
      </c>
      <c r="P893" s="37">
        <v>0.39979999999999999</v>
      </c>
      <c r="Q893" s="37">
        <v>-0.16600000000000001</v>
      </c>
      <c r="R893" s="37">
        <v>-7.6100000000000001E-2</v>
      </c>
      <c r="S893" s="37">
        <v>0.1706</v>
      </c>
      <c r="T893" s="37">
        <v>-1.6000000000000001E-3</v>
      </c>
      <c r="U893" s="37"/>
      <c r="V893" s="37"/>
      <c r="W893" s="37"/>
      <c r="X893" s="37"/>
      <c r="Z893" s="4" t="str">
        <f t="shared" si="129"/>
        <v>NO</v>
      </c>
      <c r="AA893" s="4" t="str">
        <f t="shared" si="129"/>
        <v>NO</v>
      </c>
      <c r="AB893" s="4" t="str">
        <f t="shared" si="129"/>
        <v>NO</v>
      </c>
      <c r="AD893" s="4">
        <f t="shared" si="130"/>
        <v>0</v>
      </c>
    </row>
    <row r="894" spans="1:30" ht="14.4" customHeight="1" x14ac:dyDescent="0.35">
      <c r="A894" s="34">
        <v>902</v>
      </c>
      <c r="B894" s="1" t="s">
        <v>2709</v>
      </c>
      <c r="C894" s="1" t="s">
        <v>29015</v>
      </c>
      <c r="D894" s="1"/>
      <c r="E894" s="1" t="s">
        <v>29008</v>
      </c>
      <c r="F894" s="1" t="str">
        <f t="shared" si="137"/>
        <v>ДЭНТ, ООО</v>
      </c>
      <c r="G894" s="35" t="s">
        <v>2710</v>
      </c>
      <c r="H894" s="35" t="s">
        <v>2711</v>
      </c>
      <c r="I894" s="35" t="s">
        <v>29</v>
      </c>
      <c r="J894" s="36">
        <v>287670000</v>
      </c>
      <c r="K894" s="36">
        <v>320076000</v>
      </c>
      <c r="L894" s="36">
        <v>370484000</v>
      </c>
      <c r="M894" s="36">
        <v>445889000</v>
      </c>
      <c r="N894" s="36">
        <v>428792000</v>
      </c>
      <c r="O894" s="37">
        <v>0.37140000000000001</v>
      </c>
      <c r="P894" s="37">
        <v>0.30809999999999998</v>
      </c>
      <c r="Q894" s="37">
        <v>0.34289999999999998</v>
      </c>
      <c r="R894" s="37">
        <v>0.4017</v>
      </c>
      <c r="S894" s="37">
        <v>0.30880000000000002</v>
      </c>
      <c r="T894" s="37">
        <v>0.36280000000000001</v>
      </c>
      <c r="U894" s="37">
        <v>0.29799999999999999</v>
      </c>
      <c r="V894" s="37">
        <v>0.3306</v>
      </c>
      <c r="W894" s="37">
        <v>0.3886</v>
      </c>
      <c r="X894" s="37"/>
      <c r="Z894" s="4" t="str">
        <f t="shared" si="129"/>
        <v>YES</v>
      </c>
      <c r="AA894" s="4" t="str">
        <f t="shared" si="129"/>
        <v>YES</v>
      </c>
      <c r="AB894" s="4" t="str">
        <f t="shared" si="129"/>
        <v>YES</v>
      </c>
      <c r="AD894" s="4">
        <f t="shared" si="130"/>
        <v>3</v>
      </c>
    </row>
    <row r="895" spans="1:30" ht="14.4" customHeight="1" x14ac:dyDescent="0.35">
      <c r="A895" s="34">
        <v>903</v>
      </c>
      <c r="B895" s="1" t="s">
        <v>2712</v>
      </c>
      <c r="C895" s="1" t="s">
        <v>28702</v>
      </c>
      <c r="D895" s="1"/>
      <c r="E895" s="1"/>
      <c r="F895" s="1" t="s">
        <v>29262</v>
      </c>
      <c r="G895" s="35" t="s">
        <v>2713</v>
      </c>
      <c r="H895" s="35" t="s">
        <v>2714</v>
      </c>
      <c r="I895" s="35" t="s">
        <v>87</v>
      </c>
      <c r="J895" s="36">
        <v>159829000</v>
      </c>
      <c r="K895" s="36">
        <v>220632000</v>
      </c>
      <c r="L895" s="36">
        <v>257475000</v>
      </c>
      <c r="M895" s="36">
        <v>316023000</v>
      </c>
      <c r="N895" s="36">
        <v>428569000</v>
      </c>
      <c r="O895" s="37">
        <v>3.9899999999999998E-2</v>
      </c>
      <c r="P895" s="37">
        <v>0.1144</v>
      </c>
      <c r="Q895" s="37">
        <v>0.123</v>
      </c>
      <c r="R895" s="37">
        <v>0.11940000000000001</v>
      </c>
      <c r="S895" s="37">
        <v>0.20519999999999999</v>
      </c>
      <c r="T895" s="37">
        <v>2.5499999999999998E-2</v>
      </c>
      <c r="U895" s="37">
        <v>4.8500000000000001E-2</v>
      </c>
      <c r="V895" s="37">
        <v>6.4100000000000004E-2</v>
      </c>
      <c r="W895" s="37">
        <v>5.5599999999999997E-2</v>
      </c>
      <c r="X895" s="37">
        <v>-3.0099999999999998E-2</v>
      </c>
      <c r="Z895" s="4" t="str">
        <f t="shared" si="129"/>
        <v>NO</v>
      </c>
      <c r="AA895" s="4" t="str">
        <f t="shared" si="129"/>
        <v>NO</v>
      </c>
      <c r="AB895" s="4" t="str">
        <f t="shared" si="129"/>
        <v>YES</v>
      </c>
      <c r="AD895" s="4">
        <f t="shared" si="130"/>
        <v>1</v>
      </c>
    </row>
    <row r="896" spans="1:30" ht="14.4" customHeight="1" x14ac:dyDescent="0.35">
      <c r="A896" s="34">
        <v>904</v>
      </c>
      <c r="B896" s="1" t="s">
        <v>2715</v>
      </c>
      <c r="C896" s="1"/>
      <c r="D896" s="1"/>
      <c r="E896" s="1"/>
      <c r="F896" s="1" t="str">
        <f t="shared" ref="F896:F899" si="138">B896</f>
        <v>АЙ-КЛИНИК ПЕТЕРГОФ, ООО</v>
      </c>
      <c r="G896" s="35" t="s">
        <v>2716</v>
      </c>
      <c r="H896" s="35" t="s">
        <v>2717</v>
      </c>
      <c r="I896" s="35" t="s">
        <v>36</v>
      </c>
      <c r="J896" s="36">
        <v>147201000</v>
      </c>
      <c r="K896" s="36">
        <v>161848000</v>
      </c>
      <c r="L896" s="36">
        <v>191953000</v>
      </c>
      <c r="M896" s="36">
        <v>291556000</v>
      </c>
      <c r="N896" s="36">
        <v>428288000</v>
      </c>
      <c r="O896" s="37">
        <v>5.4600000000000003E-2</v>
      </c>
      <c r="P896" s="37">
        <v>-7.6399999999999996E-2</v>
      </c>
      <c r="Q896" s="37">
        <v>6.8999999999999999E-3</v>
      </c>
      <c r="R896" s="37">
        <v>-0.1628</v>
      </c>
      <c r="S896" s="37">
        <v>-0.18179999999999999</v>
      </c>
      <c r="T896" s="37">
        <v>1.21E-2</v>
      </c>
      <c r="U896" s="37">
        <v>-0.2109</v>
      </c>
      <c r="V896" s="37">
        <v>-0.1956</v>
      </c>
      <c r="W896" s="37">
        <v>-0.2185</v>
      </c>
      <c r="X896" s="37">
        <v>-0.2351</v>
      </c>
      <c r="Z896" s="4" t="str">
        <f t="shared" si="129"/>
        <v>NO</v>
      </c>
      <c r="AA896" s="4" t="str">
        <f t="shared" si="129"/>
        <v>NO</v>
      </c>
      <c r="AB896" s="4" t="str">
        <f t="shared" si="129"/>
        <v>NO</v>
      </c>
      <c r="AD896" s="4">
        <f t="shared" si="130"/>
        <v>0</v>
      </c>
    </row>
    <row r="897" spans="1:30" ht="27.65" customHeight="1" x14ac:dyDescent="0.35">
      <c r="A897" s="34">
        <v>905</v>
      </c>
      <c r="B897" s="1" t="s">
        <v>2718</v>
      </c>
      <c r="C897" s="1" t="s">
        <v>29015</v>
      </c>
      <c r="D897" s="1" t="s">
        <v>29042</v>
      </c>
      <c r="E897" s="1"/>
      <c r="F897" s="1" t="str">
        <f t="shared" si="138"/>
        <v>СИТИМЕД, ООО</v>
      </c>
      <c r="G897" s="35" t="s">
        <v>2719</v>
      </c>
      <c r="H897" s="35" t="s">
        <v>2720</v>
      </c>
      <c r="I897" s="35" t="s">
        <v>23</v>
      </c>
      <c r="J897" s="36">
        <v>409431000</v>
      </c>
      <c r="K897" s="36">
        <v>215822000</v>
      </c>
      <c r="L897" s="36">
        <v>205715000</v>
      </c>
      <c r="M897" s="36">
        <v>186547000</v>
      </c>
      <c r="N897" s="36">
        <v>428259000</v>
      </c>
      <c r="O897" s="37">
        <v>0.42099999999999999</v>
      </c>
      <c r="P897" s="37">
        <v>0.32729999999999998</v>
      </c>
      <c r="Q897" s="37">
        <v>0.52270000000000005</v>
      </c>
      <c r="R897" s="37">
        <v>0.39279999999999998</v>
      </c>
      <c r="S897" s="37">
        <v>0.51060000000000005</v>
      </c>
      <c r="T897" s="37">
        <v>-1E-4</v>
      </c>
      <c r="U897" s="37">
        <v>-6.2799999999999995E-2</v>
      </c>
      <c r="V897" s="37">
        <v>-6.9900000000000004E-2</v>
      </c>
      <c r="W897" s="37">
        <v>-5.0700000000000002E-2</v>
      </c>
      <c r="X897" s="37">
        <v>-2.0199999999999999E-2</v>
      </c>
      <c r="Z897" s="4" t="str">
        <f t="shared" si="129"/>
        <v>YES</v>
      </c>
      <c r="AA897" s="4" t="str">
        <f t="shared" si="129"/>
        <v>YES</v>
      </c>
      <c r="AB897" s="4" t="str">
        <f t="shared" si="129"/>
        <v>YES</v>
      </c>
      <c r="AD897" s="4">
        <f t="shared" si="130"/>
        <v>3</v>
      </c>
    </row>
    <row r="898" spans="1:30" ht="14.4" customHeight="1" x14ac:dyDescent="0.35">
      <c r="A898" s="34">
        <v>906</v>
      </c>
      <c r="B898" s="1" t="s">
        <v>2721</v>
      </c>
      <c r="C898" s="1"/>
      <c r="D898" s="1"/>
      <c r="E898" s="1"/>
      <c r="F898" s="1" t="str">
        <f t="shared" si="138"/>
        <v>НЕФРОЛАЙН-СИБИРЬ, ООО</v>
      </c>
      <c r="G898" s="35" t="s">
        <v>2722</v>
      </c>
      <c r="H898" s="35" t="s">
        <v>2723</v>
      </c>
      <c r="I898" s="35" t="s">
        <v>23</v>
      </c>
      <c r="J898" s="36">
        <v>37060000</v>
      </c>
      <c r="K898" s="36">
        <v>57698000</v>
      </c>
      <c r="L898" s="36">
        <v>127773000</v>
      </c>
      <c r="M898" s="36">
        <v>404306000</v>
      </c>
      <c r="N898" s="36">
        <v>427615000</v>
      </c>
      <c r="O898" s="37">
        <v>-0.4516</v>
      </c>
      <c r="P898" s="37">
        <v>-0.22750000000000001</v>
      </c>
      <c r="Q898" s="37">
        <v>-0.11119999999999999</v>
      </c>
      <c r="R898" s="37">
        <v>1.8599999999999998E-2</v>
      </c>
      <c r="S898" s="37">
        <v>-1.2E-2</v>
      </c>
      <c r="T898" s="37">
        <v>-1.9E-3</v>
      </c>
      <c r="U898" s="37">
        <v>-1.2999999999999999E-3</v>
      </c>
      <c r="V898" s="37">
        <v>-6.9999999999999999E-4</v>
      </c>
      <c r="W898" s="37">
        <v>-5.0000000000000001E-4</v>
      </c>
      <c r="X898" s="37">
        <v>-5.0000000000000001E-4</v>
      </c>
      <c r="Z898" s="4" t="str">
        <f t="shared" si="129"/>
        <v>NO</v>
      </c>
      <c r="AA898" s="4" t="str">
        <f t="shared" si="129"/>
        <v>NO</v>
      </c>
      <c r="AB898" s="4" t="str">
        <f t="shared" si="129"/>
        <v>NO</v>
      </c>
      <c r="AD898" s="4">
        <f t="shared" si="130"/>
        <v>0</v>
      </c>
    </row>
    <row r="899" spans="1:30" ht="14.4" customHeight="1" x14ac:dyDescent="0.35">
      <c r="A899" s="34">
        <v>907</v>
      </c>
      <c r="B899" s="1" t="s">
        <v>2724</v>
      </c>
      <c r="C899" s="1" t="s">
        <v>29015</v>
      </c>
      <c r="D899" s="1"/>
      <c r="E899" s="1" t="s">
        <v>29008</v>
      </c>
      <c r="F899" s="1" t="str">
        <f t="shared" si="138"/>
        <v>РЕКОМЕНДЕНТ, ООО</v>
      </c>
      <c r="G899" s="35" t="s">
        <v>2725</v>
      </c>
      <c r="H899" s="35" t="s">
        <v>2726</v>
      </c>
      <c r="I899" s="35" t="s">
        <v>29</v>
      </c>
      <c r="J899" s="36">
        <v>196498000</v>
      </c>
      <c r="K899" s="36">
        <v>245225000</v>
      </c>
      <c r="L899" s="36">
        <v>303399000</v>
      </c>
      <c r="M899" s="36">
        <v>377443000</v>
      </c>
      <c r="N899" s="36">
        <v>427576000</v>
      </c>
      <c r="O899" s="37">
        <v>0.4</v>
      </c>
      <c r="P899" s="37">
        <v>0.38040000000000002</v>
      </c>
      <c r="Q899" s="37">
        <v>0.36199999999999999</v>
      </c>
      <c r="R899" s="37">
        <v>0.30159999999999998</v>
      </c>
      <c r="S899" s="37">
        <v>0.20349999999999999</v>
      </c>
      <c r="T899" s="37"/>
      <c r="U899" s="37"/>
      <c r="V899" s="37"/>
      <c r="W899" s="37"/>
      <c r="X899" s="37"/>
      <c r="Z899" s="4" t="str">
        <f t="shared" si="129"/>
        <v>YES</v>
      </c>
      <c r="AA899" s="4" t="str">
        <f t="shared" si="129"/>
        <v>YES</v>
      </c>
      <c r="AB899" s="4" t="str">
        <f t="shared" si="129"/>
        <v>YES</v>
      </c>
      <c r="AD899" s="4">
        <f t="shared" si="130"/>
        <v>3</v>
      </c>
    </row>
    <row r="900" spans="1:30" ht="27.65" customHeight="1" x14ac:dyDescent="0.35">
      <c r="A900" s="34">
        <v>908</v>
      </c>
      <c r="B900" s="1" t="s">
        <v>2727</v>
      </c>
      <c r="C900" s="1" t="s">
        <v>28702</v>
      </c>
      <c r="D900" s="1"/>
      <c r="E900" s="1"/>
      <c r="F900" s="1" t="s">
        <v>29262</v>
      </c>
      <c r="G900" s="35" t="s">
        <v>2728</v>
      </c>
      <c r="H900" s="35" t="s">
        <v>2729</v>
      </c>
      <c r="I900" s="35" t="s">
        <v>87</v>
      </c>
      <c r="J900" s="36">
        <v>330126000</v>
      </c>
      <c r="K900" s="36">
        <v>181120000</v>
      </c>
      <c r="L900" s="36">
        <v>142782000</v>
      </c>
      <c r="M900" s="36">
        <v>272783000</v>
      </c>
      <c r="N900" s="36">
        <v>427137000</v>
      </c>
      <c r="O900" s="37">
        <v>0.27860000000000001</v>
      </c>
      <c r="P900" s="37">
        <v>-9.2100000000000001E-2</v>
      </c>
      <c r="Q900" s="37">
        <v>-0.14799999999999999</v>
      </c>
      <c r="R900" s="37">
        <v>0.14130000000000001</v>
      </c>
      <c r="S900" s="37">
        <v>0.17150000000000001</v>
      </c>
      <c r="T900" s="37">
        <v>0.255</v>
      </c>
      <c r="U900" s="37">
        <v>0.6119</v>
      </c>
      <c r="V900" s="37">
        <v>-0.1177</v>
      </c>
      <c r="W900" s="37">
        <v>0.1172</v>
      </c>
      <c r="X900" s="37">
        <v>0.1656</v>
      </c>
      <c r="Z900" s="4" t="str">
        <f t="shared" si="129"/>
        <v>NO</v>
      </c>
      <c r="AA900" s="4" t="str">
        <f t="shared" si="129"/>
        <v>NO</v>
      </c>
      <c r="AB900" s="4" t="str">
        <f t="shared" si="129"/>
        <v>NO</v>
      </c>
      <c r="AD900" s="4">
        <f t="shared" si="130"/>
        <v>0</v>
      </c>
    </row>
    <row r="901" spans="1:30" ht="27.65" customHeight="1" x14ac:dyDescent="0.35">
      <c r="A901" s="34">
        <v>909</v>
      </c>
      <c r="B901" s="1" t="s">
        <v>2730</v>
      </c>
      <c r="C901" s="1"/>
      <c r="D901" s="1"/>
      <c r="E901" s="1"/>
      <c r="F901" s="1" t="str">
        <f t="shared" ref="F901:F910" si="139">B901</f>
        <v>МЕДИКАЛ ПЛЮС, ООО</v>
      </c>
      <c r="G901" s="35" t="s">
        <v>2731</v>
      </c>
      <c r="H901" s="35" t="s">
        <v>2732</v>
      </c>
      <c r="I901" s="35" t="s">
        <v>33</v>
      </c>
      <c r="J901" s="36">
        <v>150330000</v>
      </c>
      <c r="K901" s="36">
        <v>199675000</v>
      </c>
      <c r="L901" s="36">
        <v>262748000</v>
      </c>
      <c r="M901" s="36">
        <v>361409000</v>
      </c>
      <c r="N901" s="36">
        <v>424551000</v>
      </c>
      <c r="O901" s="37">
        <v>0.26379999999999998</v>
      </c>
      <c r="P901" s="37">
        <v>0.23080000000000001</v>
      </c>
      <c r="Q901" s="37">
        <v>0.1757</v>
      </c>
      <c r="R901" s="37">
        <v>9.8199999999999996E-2</v>
      </c>
      <c r="S901" s="37">
        <v>0.1573</v>
      </c>
      <c r="T901" s="37">
        <v>0.27160000000000001</v>
      </c>
      <c r="U901" s="37">
        <v>0.20039999999999999</v>
      </c>
      <c r="V901" s="37">
        <v>0.17119999999999999</v>
      </c>
      <c r="W901" s="37">
        <v>9.1200000000000003E-2</v>
      </c>
      <c r="X901" s="37">
        <v>0.15060000000000001</v>
      </c>
      <c r="Z901" s="4" t="str">
        <f t="shared" ref="Z901:AB964" si="140">IF(Q901&gt;20%,"YES","NO")</f>
        <v>NO</v>
      </c>
      <c r="AA901" s="4" t="str">
        <f t="shared" si="140"/>
        <v>NO</v>
      </c>
      <c r="AB901" s="4" t="str">
        <f t="shared" si="140"/>
        <v>NO</v>
      </c>
      <c r="AD901" s="4">
        <f t="shared" ref="AD901:AD964" si="141">COUNTIF(Z901:AB901,"YES")</f>
        <v>0</v>
      </c>
    </row>
    <row r="902" spans="1:30" ht="27.65" customHeight="1" x14ac:dyDescent="0.35">
      <c r="A902" s="34">
        <v>910</v>
      </c>
      <c r="B902" s="1" t="s">
        <v>2733</v>
      </c>
      <c r="C902" s="1"/>
      <c r="D902" s="1"/>
      <c r="E902" s="1"/>
      <c r="F902" s="1" t="str">
        <f t="shared" si="139"/>
        <v>АНК ТРЕЙД, ООО</v>
      </c>
      <c r="G902" s="35" t="s">
        <v>2734</v>
      </c>
      <c r="H902" s="35" t="s">
        <v>2735</v>
      </c>
      <c r="I902" s="35" t="s">
        <v>23</v>
      </c>
      <c r="J902" s="36">
        <v>260808000</v>
      </c>
      <c r="K902" s="36">
        <v>301376000</v>
      </c>
      <c r="L902" s="36">
        <v>341748000</v>
      </c>
      <c r="M902" s="36">
        <v>368200000</v>
      </c>
      <c r="N902" s="36">
        <v>424505000</v>
      </c>
      <c r="O902" s="37">
        <v>-3.5000000000000001E-3</v>
      </c>
      <c r="P902" s="37">
        <v>-1.2999999999999999E-3</v>
      </c>
      <c r="Q902" s="37">
        <v>1.0999999999999999E-2</v>
      </c>
      <c r="R902" s="37">
        <v>1.9E-3</v>
      </c>
      <c r="S902" s="37">
        <v>-2E-3</v>
      </c>
      <c r="T902" s="37"/>
      <c r="U902" s="37">
        <v>-3.5999999999999999E-3</v>
      </c>
      <c r="V902" s="37">
        <v>3.8E-3</v>
      </c>
      <c r="W902" s="37">
        <v>-1.21E-2</v>
      </c>
      <c r="X902" s="37">
        <v>-2.3999999999999998E-3</v>
      </c>
      <c r="Z902" s="4" t="str">
        <f t="shared" si="140"/>
        <v>NO</v>
      </c>
      <c r="AA902" s="4" t="str">
        <f t="shared" si="140"/>
        <v>NO</v>
      </c>
      <c r="AB902" s="4" t="str">
        <f t="shared" si="140"/>
        <v>NO</v>
      </c>
      <c r="AD902" s="4">
        <f t="shared" si="141"/>
        <v>0</v>
      </c>
    </row>
    <row r="903" spans="1:30" ht="27.65" customHeight="1" x14ac:dyDescent="0.35">
      <c r="A903" s="34">
        <v>911</v>
      </c>
      <c r="B903" s="1" t="s">
        <v>2736</v>
      </c>
      <c r="C903" s="1" t="s">
        <v>29015</v>
      </c>
      <c r="D903" s="1" t="s">
        <v>29042</v>
      </c>
      <c r="E903" s="1"/>
      <c r="F903" s="1" t="str">
        <f t="shared" si="139"/>
        <v>МС, ООО</v>
      </c>
      <c r="G903" s="35" t="s">
        <v>2737</v>
      </c>
      <c r="H903" s="35" t="s">
        <v>2738</v>
      </c>
      <c r="I903" s="35" t="s">
        <v>23</v>
      </c>
      <c r="J903" s="36">
        <v>202681000</v>
      </c>
      <c r="K903" s="36">
        <v>230977000</v>
      </c>
      <c r="L903" s="36">
        <v>311287000</v>
      </c>
      <c r="M903" s="36">
        <v>397222000</v>
      </c>
      <c r="N903" s="36">
        <v>424475000</v>
      </c>
      <c r="O903" s="37">
        <v>0.21240000000000001</v>
      </c>
      <c r="P903" s="37">
        <v>0.2349</v>
      </c>
      <c r="Q903" s="37">
        <v>0.3382</v>
      </c>
      <c r="R903" s="37">
        <v>0.28820000000000001</v>
      </c>
      <c r="S903" s="37">
        <v>0.13650000000000001</v>
      </c>
      <c r="T903" s="37"/>
      <c r="U903" s="37"/>
      <c r="V903" s="37"/>
      <c r="W903" s="37"/>
      <c r="X903" s="37"/>
      <c r="Z903" s="4" t="str">
        <f t="shared" si="140"/>
        <v>YES</v>
      </c>
      <c r="AA903" s="4" t="str">
        <f t="shared" si="140"/>
        <v>YES</v>
      </c>
      <c r="AB903" s="4" t="str">
        <f t="shared" si="140"/>
        <v>NO</v>
      </c>
      <c r="AD903" s="4">
        <f t="shared" si="141"/>
        <v>2</v>
      </c>
    </row>
    <row r="904" spans="1:30" ht="14.4" customHeight="1" x14ac:dyDescent="0.35">
      <c r="A904" s="34">
        <v>912</v>
      </c>
      <c r="B904" s="1" t="s">
        <v>2739</v>
      </c>
      <c r="C904" s="1" t="s">
        <v>29015</v>
      </c>
      <c r="D904" s="1"/>
      <c r="E904" s="1" t="s">
        <v>29008</v>
      </c>
      <c r="F904" s="1" t="str">
        <f t="shared" si="139"/>
        <v>НИКОР-2, ООО</v>
      </c>
      <c r="G904" s="35" t="s">
        <v>2740</v>
      </c>
      <c r="H904" s="35" t="s">
        <v>2741</v>
      </c>
      <c r="I904" s="35" t="s">
        <v>29</v>
      </c>
      <c r="J904" s="36">
        <v>180817000</v>
      </c>
      <c r="K904" s="36">
        <v>235646000</v>
      </c>
      <c r="L904" s="36">
        <v>295371000</v>
      </c>
      <c r="M904" s="36">
        <v>363887000</v>
      </c>
      <c r="N904" s="36">
        <v>424316000</v>
      </c>
      <c r="O904" s="37">
        <v>0.12470000000000001</v>
      </c>
      <c r="P904" s="37">
        <v>0.19839999999999999</v>
      </c>
      <c r="Q904" s="37">
        <v>0.16239999999999999</v>
      </c>
      <c r="R904" s="37">
        <v>9.8400000000000001E-2</v>
      </c>
      <c r="S904" s="37">
        <v>0.18820000000000001</v>
      </c>
      <c r="T904" s="37">
        <v>-1.4E-3</v>
      </c>
      <c r="U904" s="37">
        <v>-8.0000000000000004E-4</v>
      </c>
      <c r="V904" s="37">
        <v>-1E-3</v>
      </c>
      <c r="W904" s="37"/>
      <c r="X904" s="37"/>
      <c r="Z904" s="4" t="str">
        <f t="shared" si="140"/>
        <v>NO</v>
      </c>
      <c r="AA904" s="4" t="str">
        <f t="shared" si="140"/>
        <v>NO</v>
      </c>
      <c r="AB904" s="4" t="str">
        <f t="shared" si="140"/>
        <v>NO</v>
      </c>
      <c r="AD904" s="4">
        <f t="shared" si="141"/>
        <v>0</v>
      </c>
    </row>
    <row r="905" spans="1:30" ht="27.65" customHeight="1" x14ac:dyDescent="0.35">
      <c r="A905" s="34">
        <v>913</v>
      </c>
      <c r="B905" s="1" t="s">
        <v>2742</v>
      </c>
      <c r="C905" s="1"/>
      <c r="D905" s="1"/>
      <c r="E905" s="1"/>
      <c r="F905" s="1" t="str">
        <f t="shared" si="139"/>
        <v>МЕДИЦИНСКИЙ ДИ ЦЕНТР, ООО</v>
      </c>
      <c r="G905" s="35" t="s">
        <v>2743</v>
      </c>
      <c r="H905" s="35" t="s">
        <v>2744</v>
      </c>
      <c r="I905" s="35" t="s">
        <v>33</v>
      </c>
      <c r="J905" s="36">
        <v>221132000</v>
      </c>
      <c r="K905" s="36">
        <v>191205000</v>
      </c>
      <c r="L905" s="36">
        <v>216543000</v>
      </c>
      <c r="M905" s="36">
        <v>263883000</v>
      </c>
      <c r="N905" s="36">
        <v>424237000</v>
      </c>
      <c r="O905" s="37">
        <v>7.9399999999999998E-2</v>
      </c>
      <c r="P905" s="37">
        <v>4.7399999999999998E-2</v>
      </c>
      <c r="Q905" s="37">
        <v>1.12E-2</v>
      </c>
      <c r="R905" s="37">
        <v>2.8999999999999998E-3</v>
      </c>
      <c r="S905" s="37">
        <v>1.8800000000000001E-2</v>
      </c>
      <c r="T905" s="37">
        <v>7.2400000000000006E-2</v>
      </c>
      <c r="U905" s="37">
        <v>3.9399999999999998E-2</v>
      </c>
      <c r="V905" s="37">
        <v>5.8999999999999999E-3</v>
      </c>
      <c r="W905" s="37">
        <v>-3.0000000000000001E-3</v>
      </c>
      <c r="X905" s="37">
        <v>1.47E-2</v>
      </c>
      <c r="Z905" s="4" t="str">
        <f t="shared" si="140"/>
        <v>NO</v>
      </c>
      <c r="AA905" s="4" t="str">
        <f t="shared" si="140"/>
        <v>NO</v>
      </c>
      <c r="AB905" s="4" t="str">
        <f t="shared" si="140"/>
        <v>NO</v>
      </c>
      <c r="AD905" s="4">
        <f t="shared" si="141"/>
        <v>0</v>
      </c>
    </row>
    <row r="906" spans="1:30" ht="14.4" customHeight="1" x14ac:dyDescent="0.35">
      <c r="A906" s="34">
        <v>914</v>
      </c>
      <c r="B906" s="1" t="s">
        <v>2745</v>
      </c>
      <c r="C906" s="1" t="s">
        <v>29015</v>
      </c>
      <c r="D906" s="1" t="s">
        <v>29042</v>
      </c>
      <c r="E906" s="1"/>
      <c r="F906" s="1" t="str">
        <f t="shared" si="139"/>
        <v>ИННОВАЦИОННЫЕ ТЕХНОЛОГИИ, ООО</v>
      </c>
      <c r="G906" s="35" t="s">
        <v>2746</v>
      </c>
      <c r="H906" s="35" t="s">
        <v>2747</v>
      </c>
      <c r="I906" s="35" t="s">
        <v>23</v>
      </c>
      <c r="J906" s="36">
        <v>177807000</v>
      </c>
      <c r="K906" s="36">
        <v>207350000</v>
      </c>
      <c r="L906" s="36">
        <v>242325000</v>
      </c>
      <c r="M906" s="36">
        <v>350251000</v>
      </c>
      <c r="N906" s="36">
        <v>423909000</v>
      </c>
      <c r="O906" s="37">
        <v>0.16289999999999999</v>
      </c>
      <c r="P906" s="37">
        <v>0.2162</v>
      </c>
      <c r="Q906" s="37">
        <v>0.16070000000000001</v>
      </c>
      <c r="R906" s="37">
        <v>0.30769999999999997</v>
      </c>
      <c r="S906" s="37">
        <v>0.2218</v>
      </c>
      <c r="T906" s="37"/>
      <c r="U906" s="37">
        <v>-1E-4</v>
      </c>
      <c r="V906" s="37"/>
      <c r="W906" s="37"/>
      <c r="X906" s="37">
        <v>-3.5999999999999999E-3</v>
      </c>
      <c r="Z906" s="4" t="str">
        <f t="shared" si="140"/>
        <v>NO</v>
      </c>
      <c r="AA906" s="4" t="str">
        <f t="shared" si="140"/>
        <v>YES</v>
      </c>
      <c r="AB906" s="4" t="str">
        <f t="shared" si="140"/>
        <v>YES</v>
      </c>
      <c r="AD906" s="4">
        <f t="shared" si="141"/>
        <v>2</v>
      </c>
    </row>
    <row r="907" spans="1:30" ht="27.65" customHeight="1" x14ac:dyDescent="0.35">
      <c r="A907" s="34">
        <v>915</v>
      </c>
      <c r="B907" s="1" t="s">
        <v>2748</v>
      </c>
      <c r="C907" s="1" t="s">
        <v>29015</v>
      </c>
      <c r="D907" s="1"/>
      <c r="E907" s="1" t="s">
        <v>29008</v>
      </c>
      <c r="F907" s="1" t="str">
        <f t="shared" si="139"/>
        <v>БЕЛАЯ РАДУГА, ООО</v>
      </c>
      <c r="G907" s="35" t="s">
        <v>2749</v>
      </c>
      <c r="H907" s="35" t="s">
        <v>2750</v>
      </c>
      <c r="I907" s="35" t="s">
        <v>29</v>
      </c>
      <c r="J907" s="36">
        <v>225883000</v>
      </c>
      <c r="K907" s="36">
        <v>394854000</v>
      </c>
      <c r="L907" s="36">
        <v>413531000</v>
      </c>
      <c r="M907" s="36">
        <v>446814000</v>
      </c>
      <c r="N907" s="36">
        <v>423760000</v>
      </c>
      <c r="O907" s="37">
        <v>0.40710000000000002</v>
      </c>
      <c r="P907" s="37">
        <v>0.218</v>
      </c>
      <c r="Q907" s="37">
        <v>5.9700000000000003E-2</v>
      </c>
      <c r="R907" s="37">
        <v>2.5600000000000001E-2</v>
      </c>
      <c r="S907" s="37">
        <v>2.4299999999999999E-2</v>
      </c>
      <c r="T907" s="37">
        <v>-1.6000000000000001E-3</v>
      </c>
      <c r="U907" s="37">
        <v>-2E-3</v>
      </c>
      <c r="V907" s="37">
        <v>-3.0000000000000001E-3</v>
      </c>
      <c r="W907" s="37">
        <v>-4.8999999999999998E-3</v>
      </c>
      <c r="X907" s="37">
        <v>-1.03E-2</v>
      </c>
      <c r="Z907" s="4" t="str">
        <f t="shared" si="140"/>
        <v>NO</v>
      </c>
      <c r="AA907" s="4" t="str">
        <f t="shared" si="140"/>
        <v>NO</v>
      </c>
      <c r="AB907" s="4" t="str">
        <f t="shared" si="140"/>
        <v>NO</v>
      </c>
      <c r="AD907" s="4">
        <f t="shared" si="141"/>
        <v>0</v>
      </c>
    </row>
    <row r="908" spans="1:30" ht="27.65" customHeight="1" x14ac:dyDescent="0.35">
      <c r="A908" s="34">
        <v>916</v>
      </c>
      <c r="B908" s="1" t="s">
        <v>2751</v>
      </c>
      <c r="C908" s="1"/>
      <c r="D908" s="1"/>
      <c r="E908" s="1"/>
      <c r="F908" s="1" t="str">
        <f t="shared" si="139"/>
        <v>ДЖОРДЖ ПОЛИКЛИНИКА № 1, ООО</v>
      </c>
      <c r="G908" s="35" t="s">
        <v>2752</v>
      </c>
      <c r="H908" s="35" t="s">
        <v>2753</v>
      </c>
      <c r="I908" s="35" t="s">
        <v>23</v>
      </c>
      <c r="J908" s="36">
        <v>208874000</v>
      </c>
      <c r="K908" s="36">
        <v>233419000</v>
      </c>
      <c r="L908" s="36">
        <v>247483000</v>
      </c>
      <c r="M908" s="36">
        <v>288763000</v>
      </c>
      <c r="N908" s="36">
        <v>423597000</v>
      </c>
      <c r="O908" s="37">
        <v>0.1353</v>
      </c>
      <c r="P908" s="37">
        <v>0.08</v>
      </c>
      <c r="Q908" s="37">
        <v>5.5399999999999998E-2</v>
      </c>
      <c r="R908" s="37">
        <v>6.8099999999999994E-2</v>
      </c>
      <c r="S908" s="37">
        <v>0.10780000000000001</v>
      </c>
      <c r="T908" s="37"/>
      <c r="U908" s="37"/>
      <c r="V908" s="37"/>
      <c r="W908" s="37"/>
      <c r="X908" s="37"/>
      <c r="Z908" s="4" t="str">
        <f t="shared" si="140"/>
        <v>NO</v>
      </c>
      <c r="AA908" s="4" t="str">
        <f t="shared" si="140"/>
        <v>NO</v>
      </c>
      <c r="AB908" s="4" t="str">
        <f t="shared" si="140"/>
        <v>NO</v>
      </c>
      <c r="AD908" s="4">
        <f t="shared" si="141"/>
        <v>0</v>
      </c>
    </row>
    <row r="909" spans="1:30" ht="14.4" customHeight="1" x14ac:dyDescent="0.35">
      <c r="A909" s="34">
        <v>917</v>
      </c>
      <c r="B909" s="1" t="s">
        <v>2754</v>
      </c>
      <c r="C909" s="1" t="s">
        <v>29015</v>
      </c>
      <c r="D909" s="1"/>
      <c r="E909" s="1" t="s">
        <v>29008</v>
      </c>
      <c r="F909" s="1" t="str">
        <f t="shared" si="139"/>
        <v>ЭСТЕТИКА, ООО</v>
      </c>
      <c r="G909" s="35" t="s">
        <v>2755</v>
      </c>
      <c r="H909" s="35" t="s">
        <v>2756</v>
      </c>
      <c r="I909" s="35" t="s">
        <v>29</v>
      </c>
      <c r="J909" s="36">
        <v>93752000</v>
      </c>
      <c r="K909" s="36">
        <v>185258000</v>
      </c>
      <c r="L909" s="36">
        <v>305639000</v>
      </c>
      <c r="M909" s="36">
        <v>368956000</v>
      </c>
      <c r="N909" s="36">
        <v>423150000</v>
      </c>
      <c r="O909" s="37">
        <v>1.23E-2</v>
      </c>
      <c r="P909" s="37">
        <v>0.2278</v>
      </c>
      <c r="Q909" s="37">
        <v>0.16189999999999999</v>
      </c>
      <c r="R909" s="37">
        <v>0.1978</v>
      </c>
      <c r="S909" s="37">
        <v>7.6E-3</v>
      </c>
      <c r="T909" s="37"/>
      <c r="U909" s="37"/>
      <c r="V909" s="37"/>
      <c r="W909" s="37"/>
      <c r="X909" s="37"/>
      <c r="Z909" s="4" t="str">
        <f t="shared" si="140"/>
        <v>NO</v>
      </c>
      <c r="AA909" s="4" t="str">
        <f t="shared" si="140"/>
        <v>NO</v>
      </c>
      <c r="AB909" s="4" t="str">
        <f t="shared" si="140"/>
        <v>NO</v>
      </c>
      <c r="AD909" s="4">
        <f t="shared" si="141"/>
        <v>0</v>
      </c>
    </row>
    <row r="910" spans="1:30" ht="14.4" customHeight="1" x14ac:dyDescent="0.35">
      <c r="A910" s="34">
        <v>918</v>
      </c>
      <c r="B910" s="1" t="s">
        <v>2757</v>
      </c>
      <c r="C910" s="1" t="s">
        <v>29015</v>
      </c>
      <c r="D910" s="1"/>
      <c r="E910" s="1" t="s">
        <v>29008</v>
      </c>
      <c r="F910" s="1" t="str">
        <f t="shared" si="139"/>
        <v>СТОМАТИКА, ООО</v>
      </c>
      <c r="G910" s="35" t="s">
        <v>2758</v>
      </c>
      <c r="H910" s="35" t="s">
        <v>2759</v>
      </c>
      <c r="I910" s="35" t="s">
        <v>29</v>
      </c>
      <c r="J910" s="36">
        <v>161636000</v>
      </c>
      <c r="K910" s="36">
        <v>225600000</v>
      </c>
      <c r="L910" s="36">
        <v>233424000</v>
      </c>
      <c r="M910" s="36">
        <v>328024000</v>
      </c>
      <c r="N910" s="36">
        <v>423068000</v>
      </c>
      <c r="O910" s="37">
        <v>0.10730000000000001</v>
      </c>
      <c r="P910" s="37">
        <v>0.19259999999999999</v>
      </c>
      <c r="Q910" s="37">
        <v>3.78E-2</v>
      </c>
      <c r="R910" s="37">
        <v>7.8600000000000003E-2</v>
      </c>
      <c r="S910" s="37">
        <v>-0.25369999999999998</v>
      </c>
      <c r="T910" s="37">
        <v>0.10539999999999999</v>
      </c>
      <c r="U910" s="37">
        <v>0.17749999999999999</v>
      </c>
      <c r="V910" s="37">
        <v>2.3599999999999999E-2</v>
      </c>
      <c r="W910" s="37">
        <v>6.5000000000000002E-2</v>
      </c>
      <c r="X910" s="37">
        <v>-0.34</v>
      </c>
      <c r="Z910" s="4" t="str">
        <f t="shared" si="140"/>
        <v>NO</v>
      </c>
      <c r="AA910" s="4" t="str">
        <f t="shared" si="140"/>
        <v>NO</v>
      </c>
      <c r="AB910" s="4" t="str">
        <f t="shared" si="140"/>
        <v>NO</v>
      </c>
      <c r="AD910" s="4">
        <f t="shared" si="141"/>
        <v>0</v>
      </c>
    </row>
    <row r="911" spans="1:30" ht="27.65" customHeight="1" x14ac:dyDescent="0.35">
      <c r="A911" s="34">
        <v>919</v>
      </c>
      <c r="B911" s="1" t="s">
        <v>2760</v>
      </c>
      <c r="C911" s="1" t="s">
        <v>28702</v>
      </c>
      <c r="D911" s="1"/>
      <c r="E911" s="1"/>
      <c r="F911" s="1" t="s">
        <v>29262</v>
      </c>
      <c r="G911" s="35" t="s">
        <v>2761</v>
      </c>
      <c r="H911" s="35" t="s">
        <v>2762</v>
      </c>
      <c r="I911" s="35" t="s">
        <v>87</v>
      </c>
      <c r="J911" s="36">
        <v>170008000</v>
      </c>
      <c r="K911" s="36">
        <v>310976000</v>
      </c>
      <c r="L911" s="36">
        <v>406255000</v>
      </c>
      <c r="M911" s="36">
        <v>556093000</v>
      </c>
      <c r="N911" s="36">
        <v>422631000</v>
      </c>
      <c r="O911" s="37">
        <v>0.2268</v>
      </c>
      <c r="P911" s="37">
        <v>0.43070000000000003</v>
      </c>
      <c r="Q911" s="37">
        <v>0.45710000000000001</v>
      </c>
      <c r="R911" s="37">
        <v>0.47449999999999998</v>
      </c>
      <c r="S911" s="37">
        <v>0.41360000000000002</v>
      </c>
      <c r="T911" s="37">
        <v>-0.20200000000000001</v>
      </c>
      <c r="U911" s="37">
        <v>-0.41620000000000001</v>
      </c>
      <c r="V911" s="37">
        <v>-0.43290000000000001</v>
      </c>
      <c r="W911" s="37">
        <v>-0.4103</v>
      </c>
      <c r="X911" s="37">
        <v>-0.36830000000000002</v>
      </c>
      <c r="Z911" s="4" t="str">
        <f t="shared" si="140"/>
        <v>YES</v>
      </c>
      <c r="AA911" s="4" t="str">
        <f t="shared" si="140"/>
        <v>YES</v>
      </c>
      <c r="AB911" s="4" t="str">
        <f t="shared" si="140"/>
        <v>YES</v>
      </c>
      <c r="AD911" s="4">
        <f t="shared" si="141"/>
        <v>3</v>
      </c>
    </row>
    <row r="912" spans="1:30" ht="14.4" customHeight="1" x14ac:dyDescent="0.35">
      <c r="A912" s="34">
        <v>920</v>
      </c>
      <c r="B912" s="1" t="s">
        <v>2763</v>
      </c>
      <c r="C912" s="1" t="s">
        <v>28702</v>
      </c>
      <c r="D912" s="1"/>
      <c r="E912" s="1"/>
      <c r="F912" s="1" t="s">
        <v>29262</v>
      </c>
      <c r="G912" s="35" t="s">
        <v>2764</v>
      </c>
      <c r="H912" s="35" t="s">
        <v>2765</v>
      </c>
      <c r="I912" s="35" t="s">
        <v>87</v>
      </c>
      <c r="J912" s="36">
        <v>206960000</v>
      </c>
      <c r="K912" s="36">
        <v>290344000</v>
      </c>
      <c r="L912" s="36">
        <v>305961000</v>
      </c>
      <c r="M912" s="36">
        <v>353388000</v>
      </c>
      <c r="N912" s="36">
        <v>421464000</v>
      </c>
      <c r="O912" s="37">
        <v>0.1333</v>
      </c>
      <c r="P912" s="37">
        <v>0.14979999999999999</v>
      </c>
      <c r="Q912" s="37">
        <v>9.2999999999999999E-2</v>
      </c>
      <c r="R912" s="37">
        <v>0.13150000000000001</v>
      </c>
      <c r="S912" s="37">
        <v>0.1754</v>
      </c>
      <c r="T912" s="37">
        <v>0.106</v>
      </c>
      <c r="U912" s="37">
        <v>0.1265</v>
      </c>
      <c r="V912" s="37">
        <v>6.6699999999999995E-2</v>
      </c>
      <c r="W912" s="37">
        <v>0.10059999999999999</v>
      </c>
      <c r="X912" s="37">
        <v>0.1236</v>
      </c>
      <c r="Z912" s="4" t="str">
        <f t="shared" si="140"/>
        <v>NO</v>
      </c>
      <c r="AA912" s="4" t="str">
        <f t="shared" si="140"/>
        <v>NO</v>
      </c>
      <c r="AB912" s="4" t="str">
        <f t="shared" si="140"/>
        <v>NO</v>
      </c>
      <c r="AD912" s="4">
        <f t="shared" si="141"/>
        <v>0</v>
      </c>
    </row>
    <row r="913" spans="1:30" ht="27.65" customHeight="1" x14ac:dyDescent="0.35">
      <c r="A913" s="34">
        <v>921</v>
      </c>
      <c r="B913" s="1" t="s">
        <v>2766</v>
      </c>
      <c r="C913" s="1" t="s">
        <v>29015</v>
      </c>
      <c r="D913" s="1"/>
      <c r="E913" s="1" t="s">
        <v>29008</v>
      </c>
      <c r="F913" s="1" t="str">
        <f t="shared" ref="F913:F914" si="142">B913</f>
        <v>СТОМАТОЛОГИЯ ДЖАЗ, ООО</v>
      </c>
      <c r="G913" s="35" t="s">
        <v>2767</v>
      </c>
      <c r="H913" s="35" t="s">
        <v>2768</v>
      </c>
      <c r="I913" s="35" t="s">
        <v>29</v>
      </c>
      <c r="J913" s="36">
        <v>212004000</v>
      </c>
      <c r="K913" s="36">
        <v>243501000</v>
      </c>
      <c r="L913" s="36">
        <v>291288000</v>
      </c>
      <c r="M913" s="36">
        <v>359761000</v>
      </c>
      <c r="N913" s="36">
        <v>420788000</v>
      </c>
      <c r="O913" s="37">
        <v>0.1116</v>
      </c>
      <c r="P913" s="37">
        <v>0.13950000000000001</v>
      </c>
      <c r="Q913" s="37">
        <v>6.8199999999999997E-2</v>
      </c>
      <c r="R913" s="37">
        <v>0.121</v>
      </c>
      <c r="S913" s="37">
        <v>8.5900000000000004E-2</v>
      </c>
      <c r="T913" s="37">
        <v>-1.8E-3</v>
      </c>
      <c r="U913" s="37"/>
      <c r="V913" s="37"/>
      <c r="W913" s="37"/>
      <c r="X913" s="37"/>
      <c r="Z913" s="4" t="str">
        <f t="shared" si="140"/>
        <v>NO</v>
      </c>
      <c r="AA913" s="4" t="str">
        <f t="shared" si="140"/>
        <v>NO</v>
      </c>
      <c r="AB913" s="4" t="str">
        <f t="shared" si="140"/>
        <v>NO</v>
      </c>
      <c r="AD913" s="4">
        <f t="shared" si="141"/>
        <v>0</v>
      </c>
    </row>
    <row r="914" spans="1:30" ht="14.4" customHeight="1" x14ac:dyDescent="0.35">
      <c r="A914" s="39">
        <v>922</v>
      </c>
      <c r="B914" s="13" t="s">
        <v>2769</v>
      </c>
      <c r="C914" s="13" t="s">
        <v>29015</v>
      </c>
      <c r="D914" s="14" t="s">
        <v>29043</v>
      </c>
      <c r="E914" s="16" t="s">
        <v>29086</v>
      </c>
      <c r="F914" s="1" t="str">
        <f t="shared" si="142"/>
        <v>ФРАУ КЛИНИК 1, ООО</v>
      </c>
      <c r="G914" s="40" t="s">
        <v>2770</v>
      </c>
      <c r="H914" s="40" t="s">
        <v>2771</v>
      </c>
      <c r="I914" s="40" t="s">
        <v>23</v>
      </c>
      <c r="J914" s="41">
        <v>187256000</v>
      </c>
      <c r="K914" s="41">
        <v>211463000</v>
      </c>
      <c r="L914" s="41">
        <v>246790000</v>
      </c>
      <c r="M914" s="41">
        <v>380168000</v>
      </c>
      <c r="N914" s="41">
        <v>420504000</v>
      </c>
      <c r="O914" s="42">
        <v>0.24129999999999999</v>
      </c>
      <c r="P914" s="42">
        <v>0.04</v>
      </c>
      <c r="Q914" s="42">
        <v>0.24390000000000001</v>
      </c>
      <c r="R914" s="42">
        <v>0.13450000000000001</v>
      </c>
      <c r="S914" s="42">
        <v>0.1172</v>
      </c>
      <c r="T914" s="42"/>
      <c r="U914" s="42"/>
      <c r="V914" s="42"/>
      <c r="W914" s="42"/>
      <c r="X914" s="42"/>
      <c r="Z914" s="4" t="str">
        <f t="shared" si="140"/>
        <v>YES</v>
      </c>
      <c r="AA914" s="4" t="str">
        <f t="shared" si="140"/>
        <v>NO</v>
      </c>
      <c r="AB914" s="4" t="str">
        <f t="shared" si="140"/>
        <v>NO</v>
      </c>
      <c r="AD914" s="4">
        <f t="shared" si="141"/>
        <v>1</v>
      </c>
    </row>
    <row r="915" spans="1:30" ht="14.4" customHeight="1" x14ac:dyDescent="0.35">
      <c r="A915" s="34">
        <v>923</v>
      </c>
      <c r="B915" s="1" t="s">
        <v>2772</v>
      </c>
      <c r="C915" s="1" t="s">
        <v>29015</v>
      </c>
      <c r="D915" s="1" t="s">
        <v>29042</v>
      </c>
      <c r="E915" s="1"/>
      <c r="F915" s="1" t="s">
        <v>28716</v>
      </c>
      <c r="G915" s="35" t="s">
        <v>2773</v>
      </c>
      <c r="H915" s="35" t="s">
        <v>2774</v>
      </c>
      <c r="I915" s="35" t="s">
        <v>43</v>
      </c>
      <c r="J915" s="36">
        <v>73884000</v>
      </c>
      <c r="K915" s="36">
        <v>264934000</v>
      </c>
      <c r="L915" s="36">
        <v>300502000</v>
      </c>
      <c r="M915" s="36">
        <v>341398000</v>
      </c>
      <c r="N915" s="36">
        <v>420203000</v>
      </c>
      <c r="O915" s="37">
        <v>1.6899999999999998E-2</v>
      </c>
      <c r="P915" s="37">
        <v>0.15490000000000001</v>
      </c>
      <c r="Q915" s="37">
        <v>0.311</v>
      </c>
      <c r="R915" s="37">
        <v>0.2681</v>
      </c>
      <c r="S915" s="37">
        <v>0.39910000000000001</v>
      </c>
      <c r="T915" s="37"/>
      <c r="U915" s="37"/>
      <c r="V915" s="37"/>
      <c r="W915" s="37"/>
      <c r="X915" s="37"/>
      <c r="Z915" s="4" t="str">
        <f t="shared" si="140"/>
        <v>YES</v>
      </c>
      <c r="AA915" s="4" t="str">
        <f t="shared" si="140"/>
        <v>YES</v>
      </c>
      <c r="AB915" s="4" t="str">
        <f t="shared" si="140"/>
        <v>YES</v>
      </c>
      <c r="AD915" s="4">
        <f t="shared" si="141"/>
        <v>3</v>
      </c>
    </row>
    <row r="916" spans="1:30" ht="27.65" customHeight="1" x14ac:dyDescent="0.35">
      <c r="A916" s="34">
        <v>924</v>
      </c>
      <c r="B916" s="1" t="s">
        <v>2775</v>
      </c>
      <c r="C916" s="1"/>
      <c r="D916" s="1"/>
      <c r="E916" s="1"/>
      <c r="F916" s="1" t="str">
        <f t="shared" ref="F916:F918" si="143">B916</f>
        <v>КЛИНИКА ПЛЮС, ООО</v>
      </c>
      <c r="G916" s="35" t="s">
        <v>2776</v>
      </c>
      <c r="H916" s="35" t="s">
        <v>2777</v>
      </c>
      <c r="I916" s="35" t="s">
        <v>23</v>
      </c>
      <c r="J916" s="36">
        <v>450000</v>
      </c>
      <c r="K916" s="36">
        <v>6910000</v>
      </c>
      <c r="L916" s="36">
        <v>78623000</v>
      </c>
      <c r="M916" s="36">
        <v>139499000</v>
      </c>
      <c r="N916" s="36">
        <v>419915000</v>
      </c>
      <c r="O916" s="37">
        <v>-0.46</v>
      </c>
      <c r="P916" s="37">
        <v>0.16669999999999999</v>
      </c>
      <c r="Q916" s="37">
        <v>8.3000000000000004E-2</v>
      </c>
      <c r="R916" s="37">
        <v>0.1424</v>
      </c>
      <c r="S916" s="37">
        <v>-6.3399999999999998E-2</v>
      </c>
      <c r="T916" s="37"/>
      <c r="U916" s="37"/>
      <c r="V916" s="37"/>
      <c r="W916" s="37">
        <v>0.12559999999999999</v>
      </c>
      <c r="X916" s="37">
        <v>-8.9099999999999999E-2</v>
      </c>
      <c r="Z916" s="4" t="str">
        <f t="shared" si="140"/>
        <v>NO</v>
      </c>
      <c r="AA916" s="4" t="str">
        <f t="shared" si="140"/>
        <v>NO</v>
      </c>
      <c r="AB916" s="4" t="str">
        <f t="shared" si="140"/>
        <v>NO</v>
      </c>
      <c r="AD916" s="4">
        <f t="shared" si="141"/>
        <v>0</v>
      </c>
    </row>
    <row r="917" spans="1:30" ht="27.65" customHeight="1" x14ac:dyDescent="0.35">
      <c r="A917" s="34">
        <v>925</v>
      </c>
      <c r="B917" s="1" t="s">
        <v>2778</v>
      </c>
      <c r="C917" s="1"/>
      <c r="D917" s="1"/>
      <c r="E917" s="1"/>
      <c r="F917" s="1" t="str">
        <f t="shared" si="143"/>
        <v>ЛЕВКОР, ООО</v>
      </c>
      <c r="G917" s="35" t="s">
        <v>2779</v>
      </c>
      <c r="H917" s="35" t="s">
        <v>2780</v>
      </c>
      <c r="I917" s="35" t="s">
        <v>33</v>
      </c>
      <c r="J917" s="36">
        <v>383270000</v>
      </c>
      <c r="K917" s="36">
        <v>351371000</v>
      </c>
      <c r="L917" s="36">
        <v>306514000</v>
      </c>
      <c r="M917" s="36">
        <v>339121000</v>
      </c>
      <c r="N917" s="36">
        <v>419265000</v>
      </c>
      <c r="O917" s="37">
        <v>4.6699999999999998E-2</v>
      </c>
      <c r="P917" s="37">
        <v>5.1299999999999998E-2</v>
      </c>
      <c r="Q917" s="37">
        <v>7.85E-2</v>
      </c>
      <c r="R917" s="37">
        <v>5.4300000000000001E-2</v>
      </c>
      <c r="S917" s="37">
        <v>8.1900000000000001E-2</v>
      </c>
      <c r="T917" s="37">
        <v>6.7000000000000004E-2</v>
      </c>
      <c r="U917" s="37">
        <v>7.5200000000000003E-2</v>
      </c>
      <c r="V917" s="37">
        <v>9.3299999999999994E-2</v>
      </c>
      <c r="W917" s="37">
        <v>2.86E-2</v>
      </c>
      <c r="X917" s="37">
        <v>4.3200000000000002E-2</v>
      </c>
      <c r="Z917" s="4" t="str">
        <f t="shared" si="140"/>
        <v>NO</v>
      </c>
      <c r="AA917" s="4" t="str">
        <f t="shared" si="140"/>
        <v>NO</v>
      </c>
      <c r="AB917" s="4" t="str">
        <f t="shared" si="140"/>
        <v>NO</v>
      </c>
      <c r="AD917" s="4">
        <f t="shared" si="141"/>
        <v>0</v>
      </c>
    </row>
    <row r="918" spans="1:30" ht="14.4" customHeight="1" x14ac:dyDescent="0.35">
      <c r="A918" s="34">
        <v>926</v>
      </c>
      <c r="B918" s="1" t="s">
        <v>2781</v>
      </c>
      <c r="C918" s="1"/>
      <c r="D918" s="1"/>
      <c r="E918" s="1"/>
      <c r="F918" s="1" t="str">
        <f t="shared" si="143"/>
        <v>АКАДЕММЕДИКАЛ, ООО</v>
      </c>
      <c r="G918" s="35" t="s">
        <v>2782</v>
      </c>
      <c r="H918" s="35" t="s">
        <v>2783</v>
      </c>
      <c r="I918" s="35" t="s">
        <v>23</v>
      </c>
      <c r="J918" s="36">
        <v>221333000</v>
      </c>
      <c r="K918" s="36">
        <v>236306000</v>
      </c>
      <c r="L918" s="36">
        <v>300931000</v>
      </c>
      <c r="M918" s="36">
        <v>424334000</v>
      </c>
      <c r="N918" s="36">
        <v>417938000</v>
      </c>
      <c r="O918" s="37">
        <v>0.1226</v>
      </c>
      <c r="P918" s="37">
        <v>8.8700000000000001E-2</v>
      </c>
      <c r="Q918" s="37">
        <v>7.4999999999999997E-2</v>
      </c>
      <c r="R918" s="37">
        <v>0.1545</v>
      </c>
      <c r="S918" s="37">
        <v>1.44E-2</v>
      </c>
      <c r="T918" s="37">
        <v>0.18729999999999999</v>
      </c>
      <c r="U918" s="37">
        <v>8.14E-2</v>
      </c>
      <c r="V918" s="37">
        <v>-1.41E-2</v>
      </c>
      <c r="W918" s="37">
        <v>8.8400000000000006E-2</v>
      </c>
      <c r="X918" s="37">
        <v>-6.8000000000000005E-2</v>
      </c>
      <c r="Z918" s="4" t="str">
        <f t="shared" si="140"/>
        <v>NO</v>
      </c>
      <c r="AA918" s="4" t="str">
        <f t="shared" si="140"/>
        <v>NO</v>
      </c>
      <c r="AB918" s="4" t="str">
        <f t="shared" si="140"/>
        <v>NO</v>
      </c>
      <c r="AD918" s="4">
        <f t="shared" si="141"/>
        <v>0</v>
      </c>
    </row>
    <row r="919" spans="1:30" ht="27.65" customHeight="1" x14ac:dyDescent="0.35">
      <c r="A919" s="34">
        <v>927</v>
      </c>
      <c r="B919" s="1" t="s">
        <v>2784</v>
      </c>
      <c r="C919" s="1" t="s">
        <v>28702</v>
      </c>
      <c r="D919" s="1"/>
      <c r="E919" s="1"/>
      <c r="F919" s="1" t="s">
        <v>29262</v>
      </c>
      <c r="G919" s="35" t="s">
        <v>2785</v>
      </c>
      <c r="H919" s="35" t="s">
        <v>2786</v>
      </c>
      <c r="I919" s="35" t="s">
        <v>87</v>
      </c>
      <c r="J919" s="36">
        <v>202275000</v>
      </c>
      <c r="K919" s="36">
        <v>279677000</v>
      </c>
      <c r="L919" s="36">
        <v>320774000</v>
      </c>
      <c r="M919" s="36">
        <v>358135000</v>
      </c>
      <c r="N919" s="36">
        <v>417878000</v>
      </c>
      <c r="O919" s="37">
        <v>6.9500000000000006E-2</v>
      </c>
      <c r="P919" s="37">
        <v>3.8699999999999998E-2</v>
      </c>
      <c r="Q919" s="37">
        <v>9.9000000000000005E-2</v>
      </c>
      <c r="R919" s="37">
        <v>9.2799999999999994E-2</v>
      </c>
      <c r="S919" s="37">
        <v>0.1051</v>
      </c>
      <c r="T919" s="37">
        <v>0.1298</v>
      </c>
      <c r="U919" s="37">
        <v>1.7600000000000001E-2</v>
      </c>
      <c r="V919" s="37">
        <v>5.8599999999999999E-2</v>
      </c>
      <c r="W919" s="37">
        <v>7.5399999999999995E-2</v>
      </c>
      <c r="X919" s="37">
        <v>7.1400000000000005E-2</v>
      </c>
      <c r="Z919" s="4" t="str">
        <f t="shared" si="140"/>
        <v>NO</v>
      </c>
      <c r="AA919" s="4" t="str">
        <f t="shared" si="140"/>
        <v>NO</v>
      </c>
      <c r="AB919" s="4" t="str">
        <f t="shared" si="140"/>
        <v>NO</v>
      </c>
      <c r="AD919" s="4">
        <f t="shared" si="141"/>
        <v>0</v>
      </c>
    </row>
    <row r="920" spans="1:30" ht="41.4" customHeight="1" x14ac:dyDescent="0.35">
      <c r="A920" s="34">
        <v>928</v>
      </c>
      <c r="B920" s="1" t="s">
        <v>2787</v>
      </c>
      <c r="C920" s="1" t="s">
        <v>29015</v>
      </c>
      <c r="D920" s="1" t="s">
        <v>29043</v>
      </c>
      <c r="E920" s="1" t="s">
        <v>29100</v>
      </c>
      <c r="F920" s="1" t="str">
        <f t="shared" ref="F920:F921" si="144">B920</f>
        <v>ЦАГ №1, ООО</v>
      </c>
      <c r="G920" s="35" t="s">
        <v>2788</v>
      </c>
      <c r="H920" s="35" t="s">
        <v>2789</v>
      </c>
      <c r="I920" s="35" t="s">
        <v>23</v>
      </c>
      <c r="J920" s="36">
        <v>129812000</v>
      </c>
      <c r="K920" s="36">
        <v>169254000</v>
      </c>
      <c r="L920" s="36">
        <v>237436000</v>
      </c>
      <c r="M920" s="36">
        <v>349018000</v>
      </c>
      <c r="N920" s="36">
        <v>417611000</v>
      </c>
      <c r="O920" s="37">
        <v>0.4093</v>
      </c>
      <c r="P920" s="37">
        <v>0.24529999999999999</v>
      </c>
      <c r="Q920" s="37">
        <v>0.27800000000000002</v>
      </c>
      <c r="R920" s="37">
        <v>0.2782</v>
      </c>
      <c r="S920" s="37">
        <v>0.37630000000000002</v>
      </c>
      <c r="T920" s="37">
        <v>-3.7199999999999997E-2</v>
      </c>
      <c r="U920" s="37"/>
      <c r="V920" s="37"/>
      <c r="W920" s="37"/>
      <c r="X920" s="37"/>
      <c r="Z920" s="4" t="str">
        <f t="shared" si="140"/>
        <v>YES</v>
      </c>
      <c r="AA920" s="4" t="str">
        <f t="shared" si="140"/>
        <v>YES</v>
      </c>
      <c r="AB920" s="4" t="str">
        <f t="shared" si="140"/>
        <v>YES</v>
      </c>
      <c r="AD920" s="4">
        <f t="shared" si="141"/>
        <v>3</v>
      </c>
    </row>
    <row r="921" spans="1:30" ht="27.65" customHeight="1" x14ac:dyDescent="0.35">
      <c r="A921" s="34">
        <v>929</v>
      </c>
      <c r="B921" s="1" t="s">
        <v>2790</v>
      </c>
      <c r="C921" s="1" t="s">
        <v>29015</v>
      </c>
      <c r="D921" s="1"/>
      <c r="E921" s="1" t="s">
        <v>29008</v>
      </c>
      <c r="F921" s="1" t="str">
        <f t="shared" si="144"/>
        <v>ЦСМ, ООО</v>
      </c>
      <c r="G921" s="35" t="s">
        <v>2791</v>
      </c>
      <c r="H921" s="35" t="s">
        <v>2792</v>
      </c>
      <c r="I921" s="35" t="s">
        <v>29</v>
      </c>
      <c r="J921" s="36">
        <v>170513000</v>
      </c>
      <c r="K921" s="36">
        <v>230558000</v>
      </c>
      <c r="L921" s="36">
        <v>273867000</v>
      </c>
      <c r="M921" s="36">
        <v>354521000</v>
      </c>
      <c r="N921" s="36">
        <v>415652000</v>
      </c>
      <c r="O921" s="37">
        <v>0.1021</v>
      </c>
      <c r="P921" s="37">
        <v>8.5099999999999995E-2</v>
      </c>
      <c r="Q921" s="37">
        <v>0.14130000000000001</v>
      </c>
      <c r="R921" s="37">
        <v>0.1176</v>
      </c>
      <c r="S921" s="37">
        <v>7.7000000000000002E-3</v>
      </c>
      <c r="T921" s="37"/>
      <c r="U921" s="37"/>
      <c r="V921" s="37">
        <v>8.8099999999999998E-2</v>
      </c>
      <c r="W921" s="37">
        <v>0.10050000000000001</v>
      </c>
      <c r="X921" s="37">
        <v>-7.0000000000000001E-3</v>
      </c>
      <c r="Z921" s="4" t="str">
        <f t="shared" si="140"/>
        <v>NO</v>
      </c>
      <c r="AA921" s="4" t="str">
        <f t="shared" si="140"/>
        <v>NO</v>
      </c>
      <c r="AB921" s="4" t="str">
        <f t="shared" si="140"/>
        <v>NO</v>
      </c>
      <c r="AD921" s="4">
        <f t="shared" si="141"/>
        <v>0</v>
      </c>
    </row>
    <row r="922" spans="1:30" ht="14.4" customHeight="1" x14ac:dyDescent="0.35">
      <c r="A922" s="34">
        <v>930</v>
      </c>
      <c r="B922" s="1" t="s">
        <v>2793</v>
      </c>
      <c r="C922" s="1" t="s">
        <v>28702</v>
      </c>
      <c r="D922" s="1"/>
      <c r="E922" s="1"/>
      <c r="F922" s="1" t="s">
        <v>29262</v>
      </c>
      <c r="G922" s="35" t="s">
        <v>2794</v>
      </c>
      <c r="H922" s="35" t="s">
        <v>2795</v>
      </c>
      <c r="I922" s="35" t="s">
        <v>87</v>
      </c>
      <c r="J922" s="36">
        <v>221573000</v>
      </c>
      <c r="K922" s="36">
        <v>274517000</v>
      </c>
      <c r="L922" s="36">
        <v>316538000</v>
      </c>
      <c r="M922" s="36">
        <v>350794000</v>
      </c>
      <c r="N922" s="36">
        <v>415610000</v>
      </c>
      <c r="O922" s="37">
        <v>-0.10630000000000001</v>
      </c>
      <c r="P922" s="37">
        <v>-7.4000000000000003E-3</v>
      </c>
      <c r="Q922" s="37">
        <v>-3.7600000000000001E-2</v>
      </c>
      <c r="R922" s="37">
        <v>-0.1057</v>
      </c>
      <c r="S922" s="37">
        <v>-1.44E-2</v>
      </c>
      <c r="T922" s="37">
        <v>-5.3499999999999999E-2</v>
      </c>
      <c r="U922" s="37">
        <v>-1.9800000000000002E-2</v>
      </c>
      <c r="V922" s="37">
        <v>-5.4600000000000003E-2</v>
      </c>
      <c r="W922" s="37">
        <v>-0.1142</v>
      </c>
      <c r="X922" s="37">
        <v>-2.8899999999999999E-2</v>
      </c>
      <c r="Z922" s="4" t="str">
        <f t="shared" si="140"/>
        <v>NO</v>
      </c>
      <c r="AA922" s="4" t="str">
        <f t="shared" si="140"/>
        <v>NO</v>
      </c>
      <c r="AB922" s="4" t="str">
        <f t="shared" si="140"/>
        <v>NO</v>
      </c>
      <c r="AD922" s="4">
        <f t="shared" si="141"/>
        <v>0</v>
      </c>
    </row>
    <row r="923" spans="1:30" ht="27.65" customHeight="1" x14ac:dyDescent="0.35">
      <c r="A923" s="34">
        <v>931</v>
      </c>
      <c r="B923" s="1" t="s">
        <v>2796</v>
      </c>
      <c r="C923" s="1" t="s">
        <v>29015</v>
      </c>
      <c r="D923" s="1"/>
      <c r="E923" s="1" t="s">
        <v>29008</v>
      </c>
      <c r="F923" s="1" t="str">
        <f t="shared" ref="F923:F925" si="145">B923</f>
        <v>КЛИНИКА АРТДЕНТ, ООО</v>
      </c>
      <c r="G923" s="35" t="s">
        <v>2797</v>
      </c>
      <c r="H923" s="35" t="s">
        <v>2798</v>
      </c>
      <c r="I923" s="35" t="s">
        <v>29</v>
      </c>
      <c r="J923" s="36">
        <v>64723000</v>
      </c>
      <c r="K923" s="36">
        <v>93404000</v>
      </c>
      <c r="L923" s="36">
        <v>181792000</v>
      </c>
      <c r="M923" s="36">
        <v>269363000</v>
      </c>
      <c r="N923" s="36">
        <v>414559000</v>
      </c>
      <c r="O923" s="37">
        <v>2.06E-2</v>
      </c>
      <c r="P923" s="37">
        <v>7.5399999999999995E-2</v>
      </c>
      <c r="Q923" s="37">
        <v>3.0200000000000001E-2</v>
      </c>
      <c r="R923" s="37">
        <v>1.01E-2</v>
      </c>
      <c r="S923" s="37">
        <v>7.3999999999999996E-2</v>
      </c>
      <c r="T923" s="37">
        <v>1.29E-2</v>
      </c>
      <c r="U923" s="37"/>
      <c r="V923" s="37">
        <v>-8.0000000000000004E-4</v>
      </c>
      <c r="W923" s="37"/>
      <c r="X923" s="37">
        <v>-4.1000000000000003E-3</v>
      </c>
      <c r="Z923" s="4" t="str">
        <f t="shared" si="140"/>
        <v>NO</v>
      </c>
      <c r="AA923" s="4" t="str">
        <f t="shared" si="140"/>
        <v>NO</v>
      </c>
      <c r="AB923" s="4" t="str">
        <f t="shared" si="140"/>
        <v>NO</v>
      </c>
      <c r="AD923" s="4">
        <f t="shared" si="141"/>
        <v>0</v>
      </c>
    </row>
    <row r="924" spans="1:30" ht="27.65" customHeight="1" x14ac:dyDescent="0.35">
      <c r="A924" s="34">
        <v>932</v>
      </c>
      <c r="B924" s="1" t="s">
        <v>2799</v>
      </c>
      <c r="C924" s="1"/>
      <c r="D924" s="1"/>
      <c r="E924" s="1"/>
      <c r="F924" s="1" t="str">
        <f t="shared" si="145"/>
        <v>МЦ ЭКО-БЕЗОПАСНОСТЬ, ООО</v>
      </c>
      <c r="G924" s="35" t="s">
        <v>2800</v>
      </c>
      <c r="H924" s="35" t="s">
        <v>2801</v>
      </c>
      <c r="I924" s="35" t="s">
        <v>23</v>
      </c>
      <c r="J924" s="36">
        <v>347190000</v>
      </c>
      <c r="K924" s="36">
        <v>310786000</v>
      </c>
      <c r="L924" s="36">
        <v>373301000</v>
      </c>
      <c r="M924" s="36">
        <v>344542000</v>
      </c>
      <c r="N924" s="36">
        <v>414195000</v>
      </c>
      <c r="O924" s="37">
        <v>0.16489999999999999</v>
      </c>
      <c r="P924" s="37">
        <v>4.1099999999999998E-2</v>
      </c>
      <c r="Q924" s="37">
        <v>0.17699999999999999</v>
      </c>
      <c r="R924" s="37">
        <v>8.0199999999999994E-2</v>
      </c>
      <c r="S924" s="37">
        <v>8.0799999999999997E-2</v>
      </c>
      <c r="T924" s="37">
        <v>0.12659999999999999</v>
      </c>
      <c r="U924" s="37">
        <v>3.7600000000000001E-2</v>
      </c>
      <c r="V924" s="37">
        <v>0.16819999999999999</v>
      </c>
      <c r="W924" s="37">
        <v>6.0900000000000003E-2</v>
      </c>
      <c r="X924" s="37">
        <v>6.6299999999999998E-2</v>
      </c>
      <c r="Z924" s="4" t="str">
        <f t="shared" si="140"/>
        <v>NO</v>
      </c>
      <c r="AA924" s="4" t="str">
        <f t="shared" si="140"/>
        <v>NO</v>
      </c>
      <c r="AB924" s="4" t="str">
        <f t="shared" si="140"/>
        <v>NO</v>
      </c>
      <c r="AD924" s="4">
        <f t="shared" si="141"/>
        <v>0</v>
      </c>
    </row>
    <row r="925" spans="1:30" ht="27.65" customHeight="1" x14ac:dyDescent="0.35">
      <c r="A925" s="34">
        <v>933</v>
      </c>
      <c r="B925" s="1" t="s">
        <v>2802</v>
      </c>
      <c r="C925" s="1" t="s">
        <v>29015</v>
      </c>
      <c r="D925" s="1" t="s">
        <v>29085</v>
      </c>
      <c r="E925" s="1" t="s">
        <v>29051</v>
      </c>
      <c r="F925" s="1" t="str">
        <f t="shared" si="145"/>
        <v>БИЗНЕС ЦЕНТР АРБАТ, ООО</v>
      </c>
      <c r="G925" s="35" t="s">
        <v>2803</v>
      </c>
      <c r="H925" s="35" t="s">
        <v>2804</v>
      </c>
      <c r="I925" s="35" t="s">
        <v>23</v>
      </c>
      <c r="J925" s="36">
        <v>210118000</v>
      </c>
      <c r="K925" s="36">
        <v>226690000</v>
      </c>
      <c r="L925" s="36">
        <v>272311000</v>
      </c>
      <c r="M925" s="36">
        <v>320408000</v>
      </c>
      <c r="N925" s="36">
        <v>413556000</v>
      </c>
      <c r="O925" s="37">
        <v>0.1396</v>
      </c>
      <c r="P925" s="37">
        <v>0.1777</v>
      </c>
      <c r="Q925" s="37">
        <v>0.2442</v>
      </c>
      <c r="R925" s="37">
        <v>0.2233</v>
      </c>
      <c r="S925" s="37">
        <v>0.22600000000000001</v>
      </c>
      <c r="T925" s="37">
        <v>-5.1200000000000002E-2</v>
      </c>
      <c r="U925" s="37">
        <v>-3.6499999999999998E-2</v>
      </c>
      <c r="V925" s="37">
        <v>-1.55E-2</v>
      </c>
      <c r="W925" s="37">
        <v>-5.7000000000000002E-3</v>
      </c>
      <c r="X925" s="37">
        <v>-4.0000000000000002E-4</v>
      </c>
      <c r="Z925" s="4" t="str">
        <f t="shared" si="140"/>
        <v>YES</v>
      </c>
      <c r="AA925" s="4" t="str">
        <f t="shared" si="140"/>
        <v>YES</v>
      </c>
      <c r="AB925" s="4" t="str">
        <f t="shared" si="140"/>
        <v>YES</v>
      </c>
      <c r="AD925" s="4">
        <f t="shared" si="141"/>
        <v>3</v>
      </c>
    </row>
    <row r="926" spans="1:30" ht="14.4" customHeight="1" x14ac:dyDescent="0.35">
      <c r="A926" s="34">
        <v>934</v>
      </c>
      <c r="B926" s="1" t="s">
        <v>2805</v>
      </c>
      <c r="C926" s="1" t="s">
        <v>29015</v>
      </c>
      <c r="D926" s="1" t="s">
        <v>29042</v>
      </c>
      <c r="E926" s="1"/>
      <c r="F926" s="1" t="s">
        <v>28750</v>
      </c>
      <c r="G926" s="35" t="s">
        <v>2806</v>
      </c>
      <c r="H926" s="35" t="s">
        <v>2807</v>
      </c>
      <c r="I926" s="35" t="s">
        <v>23</v>
      </c>
      <c r="J926" s="36">
        <v>164568000</v>
      </c>
      <c r="K926" s="36">
        <v>196315000</v>
      </c>
      <c r="L926" s="36">
        <v>251744000</v>
      </c>
      <c r="M926" s="36">
        <v>328661000</v>
      </c>
      <c r="N926" s="36">
        <v>412627000</v>
      </c>
      <c r="O926" s="37">
        <v>0.14000000000000001</v>
      </c>
      <c r="P926" s="37">
        <v>0.34329999999999999</v>
      </c>
      <c r="Q926" s="37">
        <v>0.33729999999999999</v>
      </c>
      <c r="R926" s="37">
        <v>0.1661</v>
      </c>
      <c r="S926" s="37">
        <v>0.2419</v>
      </c>
      <c r="T926" s="37">
        <v>0.22259999999999999</v>
      </c>
      <c r="U926" s="37">
        <v>0.2215</v>
      </c>
      <c r="V926" s="37">
        <v>0.24590000000000001</v>
      </c>
      <c r="W926" s="37">
        <v>0.1197</v>
      </c>
      <c r="X926" s="37">
        <v>7.6399999999999996E-2</v>
      </c>
      <c r="Z926" s="4" t="str">
        <f t="shared" si="140"/>
        <v>YES</v>
      </c>
      <c r="AA926" s="4" t="str">
        <f t="shared" si="140"/>
        <v>NO</v>
      </c>
      <c r="AB926" s="4" t="str">
        <f t="shared" si="140"/>
        <v>YES</v>
      </c>
      <c r="AD926" s="4">
        <f t="shared" si="141"/>
        <v>2</v>
      </c>
    </row>
    <row r="927" spans="1:30" ht="27.65" customHeight="1" x14ac:dyDescent="0.35">
      <c r="A927" s="34">
        <v>935</v>
      </c>
      <c r="B927" s="1" t="s">
        <v>2808</v>
      </c>
      <c r="C927" s="1" t="s">
        <v>29015</v>
      </c>
      <c r="D927" s="1"/>
      <c r="E927" s="1" t="s">
        <v>29008</v>
      </c>
      <c r="F927" s="1" t="str">
        <f t="shared" ref="F927:F928" si="146">B927</f>
        <v>СМАЙЛСПА, ООО</v>
      </c>
      <c r="G927" s="35" t="s">
        <v>2809</v>
      </c>
      <c r="H927" s="35" t="s">
        <v>2810</v>
      </c>
      <c r="I927" s="35" t="s">
        <v>29</v>
      </c>
      <c r="J927" s="36">
        <v>47425000</v>
      </c>
      <c r="K927" s="36">
        <v>52392000</v>
      </c>
      <c r="L927" s="36">
        <v>186902000</v>
      </c>
      <c r="M927" s="36">
        <v>314856000</v>
      </c>
      <c r="N927" s="36">
        <v>412403000</v>
      </c>
      <c r="O927" s="37">
        <v>0.5474</v>
      </c>
      <c r="P927" s="37">
        <v>0.40039999999999998</v>
      </c>
      <c r="Q927" s="37">
        <v>0.60489999999999999</v>
      </c>
      <c r="R927" s="37">
        <v>0.48780000000000001</v>
      </c>
      <c r="S927" s="37">
        <v>0.27129999999999999</v>
      </c>
      <c r="T927" s="37">
        <v>-1.9699999999999999E-2</v>
      </c>
      <c r="U927" s="37">
        <v>-2.2200000000000001E-2</v>
      </c>
      <c r="V927" s="37">
        <v>-4.7899999999999998E-2</v>
      </c>
      <c r="W927" s="37">
        <v>-5.0200000000000002E-2</v>
      </c>
      <c r="X927" s="37">
        <v>-3.78E-2</v>
      </c>
      <c r="Z927" s="4" t="str">
        <f t="shared" si="140"/>
        <v>YES</v>
      </c>
      <c r="AA927" s="4" t="str">
        <f t="shared" si="140"/>
        <v>YES</v>
      </c>
      <c r="AB927" s="4" t="str">
        <f t="shared" si="140"/>
        <v>YES</v>
      </c>
      <c r="AD927" s="4">
        <f t="shared" si="141"/>
        <v>3</v>
      </c>
    </row>
    <row r="928" spans="1:30" ht="14.4" customHeight="1" x14ac:dyDescent="0.35">
      <c r="A928" s="34">
        <v>936</v>
      </c>
      <c r="B928" s="1" t="s">
        <v>2811</v>
      </c>
      <c r="C928" s="1"/>
      <c r="D928" s="1"/>
      <c r="E928" s="1"/>
      <c r="F928" s="1" t="str">
        <f t="shared" si="146"/>
        <v>МЦ XXI ВЕК СЗ, ООО</v>
      </c>
      <c r="G928" s="35" t="s">
        <v>2812</v>
      </c>
      <c r="H928" s="35" t="s">
        <v>2813</v>
      </c>
      <c r="I928" s="35" t="s">
        <v>23</v>
      </c>
      <c r="J928" s="36">
        <v>194630000</v>
      </c>
      <c r="K928" s="36">
        <v>229591000</v>
      </c>
      <c r="L928" s="36">
        <v>279711000</v>
      </c>
      <c r="M928" s="36">
        <v>339589000</v>
      </c>
      <c r="N928" s="36">
        <v>412076000</v>
      </c>
      <c r="O928" s="37">
        <v>3.2500000000000001E-2</v>
      </c>
      <c r="P928" s="37">
        <v>8.5099999999999995E-2</v>
      </c>
      <c r="Q928" s="37">
        <v>8.7099999999999997E-2</v>
      </c>
      <c r="R928" s="37">
        <v>8.9300000000000004E-2</v>
      </c>
      <c r="S928" s="37">
        <v>9.2799999999999994E-2</v>
      </c>
      <c r="T928" s="37"/>
      <c r="U928" s="37">
        <v>7.4499999999999997E-2</v>
      </c>
      <c r="V928" s="37">
        <v>7.51E-2</v>
      </c>
      <c r="W928" s="37">
        <v>8.0799999999999997E-2</v>
      </c>
      <c r="X928" s="37">
        <v>8.5000000000000006E-2</v>
      </c>
      <c r="Z928" s="4" t="str">
        <f t="shared" si="140"/>
        <v>NO</v>
      </c>
      <c r="AA928" s="4" t="str">
        <f t="shared" si="140"/>
        <v>NO</v>
      </c>
      <c r="AB928" s="4" t="str">
        <f t="shared" si="140"/>
        <v>NO</v>
      </c>
      <c r="AD928" s="4">
        <f t="shared" si="141"/>
        <v>0</v>
      </c>
    </row>
    <row r="929" spans="1:30" ht="27.65" customHeight="1" x14ac:dyDescent="0.35">
      <c r="A929" s="34">
        <v>937</v>
      </c>
      <c r="B929" s="1" t="s">
        <v>2814</v>
      </c>
      <c r="C929" s="1" t="s">
        <v>28702</v>
      </c>
      <c r="D929" s="1"/>
      <c r="E929" s="1"/>
      <c r="F929" s="1" t="s">
        <v>29262</v>
      </c>
      <c r="G929" s="35" t="s">
        <v>2815</v>
      </c>
      <c r="H929" s="35" t="s">
        <v>2816</v>
      </c>
      <c r="I929" s="35" t="s">
        <v>87</v>
      </c>
      <c r="J929" s="36">
        <v>213790000</v>
      </c>
      <c r="K929" s="36">
        <v>294554000</v>
      </c>
      <c r="L929" s="36">
        <v>313637000</v>
      </c>
      <c r="M929" s="36">
        <v>345279000</v>
      </c>
      <c r="N929" s="36">
        <v>411785000</v>
      </c>
      <c r="O929" s="37">
        <v>2.3099999999999999E-2</v>
      </c>
      <c r="P929" s="37">
        <v>2.6200000000000001E-2</v>
      </c>
      <c r="Q929" s="37">
        <v>1.35E-2</v>
      </c>
      <c r="R929" s="37">
        <v>1.2200000000000001E-2</v>
      </c>
      <c r="S929" s="37">
        <v>1.1599999999999999E-2</v>
      </c>
      <c r="T929" s="37">
        <v>8.2799999999999999E-2</v>
      </c>
      <c r="U929" s="37">
        <v>9.9000000000000008E-3</v>
      </c>
      <c r="V929" s="37">
        <v>3.2000000000000002E-3</v>
      </c>
      <c r="W929" s="37">
        <v>1E-3</v>
      </c>
      <c r="X929" s="37">
        <v>8.0000000000000004E-4</v>
      </c>
      <c r="Z929" s="4" t="str">
        <f t="shared" si="140"/>
        <v>NO</v>
      </c>
      <c r="AA929" s="4" t="str">
        <f t="shared" si="140"/>
        <v>NO</v>
      </c>
      <c r="AB929" s="4" t="str">
        <f t="shared" si="140"/>
        <v>NO</v>
      </c>
      <c r="AD929" s="4">
        <f t="shared" si="141"/>
        <v>0</v>
      </c>
    </row>
    <row r="930" spans="1:30" ht="27.65" customHeight="1" x14ac:dyDescent="0.35">
      <c r="A930" s="34">
        <v>938</v>
      </c>
      <c r="B930" s="1" t="s">
        <v>2817</v>
      </c>
      <c r="C930" s="1" t="s">
        <v>29015</v>
      </c>
      <c r="D930" s="1"/>
      <c r="E930" s="1"/>
      <c r="F930" s="1" t="s">
        <v>28736</v>
      </c>
      <c r="G930" s="35" t="s">
        <v>2818</v>
      </c>
      <c r="H930" s="35" t="s">
        <v>2819</v>
      </c>
      <c r="I930" s="35" t="s">
        <v>23</v>
      </c>
      <c r="J930" s="36">
        <v>119051000</v>
      </c>
      <c r="K930" s="36">
        <v>186647000</v>
      </c>
      <c r="L930" s="36">
        <v>272525000</v>
      </c>
      <c r="M930" s="36">
        <v>354840000</v>
      </c>
      <c r="N930" s="36">
        <v>411730000</v>
      </c>
      <c r="O930" s="37">
        <v>0.14729999999999999</v>
      </c>
      <c r="P930" s="37">
        <v>0.14360000000000001</v>
      </c>
      <c r="Q930" s="37">
        <v>0.28010000000000002</v>
      </c>
      <c r="R930" s="37">
        <v>0.18559999999999999</v>
      </c>
      <c r="S930" s="37">
        <v>0.24429999999999999</v>
      </c>
      <c r="T930" s="37">
        <v>0.17369999999999999</v>
      </c>
      <c r="U930" s="37">
        <v>0.14760000000000001</v>
      </c>
      <c r="V930" s="37">
        <v>0.12280000000000001</v>
      </c>
      <c r="W930" s="37">
        <v>-9.9699999999999997E-2</v>
      </c>
      <c r="X930" s="37">
        <v>-6.7799999999999999E-2</v>
      </c>
      <c r="Z930" s="4" t="str">
        <f t="shared" si="140"/>
        <v>YES</v>
      </c>
      <c r="AA930" s="4" t="str">
        <f t="shared" si="140"/>
        <v>NO</v>
      </c>
      <c r="AB930" s="4" t="str">
        <f t="shared" si="140"/>
        <v>YES</v>
      </c>
      <c r="AD930" s="4">
        <f t="shared" si="141"/>
        <v>2</v>
      </c>
    </row>
    <row r="931" spans="1:30" ht="27.65" customHeight="1" x14ac:dyDescent="0.35">
      <c r="A931" s="34">
        <v>939</v>
      </c>
      <c r="B931" s="1" t="s">
        <v>2820</v>
      </c>
      <c r="C931" s="1" t="s">
        <v>29015</v>
      </c>
      <c r="D931" s="1"/>
      <c r="E931" s="1" t="s">
        <v>29008</v>
      </c>
      <c r="F931" s="1" t="str">
        <f t="shared" ref="F931:F943" si="147">B931</f>
        <v>ДИАДЕМА, ООО</v>
      </c>
      <c r="G931" s="35" t="s">
        <v>2821</v>
      </c>
      <c r="H931" s="35" t="s">
        <v>2822</v>
      </c>
      <c r="I931" s="35" t="s">
        <v>29</v>
      </c>
      <c r="J931" s="36">
        <v>1530000</v>
      </c>
      <c r="K931" s="36">
        <v>56263000</v>
      </c>
      <c r="L931" s="36">
        <v>113082000</v>
      </c>
      <c r="M931" s="36">
        <v>191146000</v>
      </c>
      <c r="N931" s="36">
        <v>411598000</v>
      </c>
      <c r="O931" s="37">
        <v>0.62290000000000001</v>
      </c>
      <c r="P931" s="37">
        <v>0.56710000000000005</v>
      </c>
      <c r="Q931" s="37">
        <v>0.59260000000000002</v>
      </c>
      <c r="R931" s="37">
        <v>0.65210000000000001</v>
      </c>
      <c r="S931" s="37">
        <v>0.57320000000000004</v>
      </c>
      <c r="T931" s="37"/>
      <c r="U931" s="37"/>
      <c r="V931" s="37"/>
      <c r="W931" s="37"/>
      <c r="X931" s="37"/>
      <c r="Z931" s="4" t="str">
        <f t="shared" si="140"/>
        <v>YES</v>
      </c>
      <c r="AA931" s="4" t="str">
        <f t="shared" si="140"/>
        <v>YES</v>
      </c>
      <c r="AB931" s="4" t="str">
        <f t="shared" si="140"/>
        <v>YES</v>
      </c>
      <c r="AD931" s="4">
        <f t="shared" si="141"/>
        <v>3</v>
      </c>
    </row>
    <row r="932" spans="1:30" ht="14.4" customHeight="1" x14ac:dyDescent="0.35">
      <c r="A932" s="34">
        <v>940</v>
      </c>
      <c r="B932" s="1" t="s">
        <v>2823</v>
      </c>
      <c r="C932" s="1" t="s">
        <v>29082</v>
      </c>
      <c r="D932" s="1"/>
      <c r="E932" s="1"/>
      <c r="F932" s="1" t="str">
        <f t="shared" si="147"/>
        <v>ЛИНИЯ МЕДКОНТРОЛЯ, ООО</v>
      </c>
      <c r="G932" s="35" t="s">
        <v>2824</v>
      </c>
      <c r="H932" s="35" t="s">
        <v>2825</v>
      </c>
      <c r="I932" s="35" t="s">
        <v>23</v>
      </c>
      <c r="J932" s="36">
        <v>60273000</v>
      </c>
      <c r="K932" s="36">
        <v>90025000</v>
      </c>
      <c r="L932" s="36">
        <v>151441000</v>
      </c>
      <c r="M932" s="36">
        <v>196835000</v>
      </c>
      <c r="N932" s="36">
        <v>410460000</v>
      </c>
      <c r="O932" s="37">
        <v>0.3659</v>
      </c>
      <c r="P932" s="37">
        <v>0.1515</v>
      </c>
      <c r="Q932" s="37">
        <v>0.21820000000000001</v>
      </c>
      <c r="R932" s="37">
        <v>0.21940000000000001</v>
      </c>
      <c r="S932" s="37">
        <v>0.2457</v>
      </c>
      <c r="T932" s="37"/>
      <c r="U932" s="37"/>
      <c r="V932" s="37"/>
      <c r="W932" s="37">
        <v>-3.9600000000000003E-2</v>
      </c>
      <c r="X932" s="37">
        <v>-2.0299999999999999E-2</v>
      </c>
      <c r="Z932" s="4" t="str">
        <f t="shared" si="140"/>
        <v>YES</v>
      </c>
      <c r="AA932" s="4" t="str">
        <f t="shared" si="140"/>
        <v>YES</v>
      </c>
      <c r="AB932" s="4" t="str">
        <f t="shared" si="140"/>
        <v>YES</v>
      </c>
      <c r="AD932" s="4">
        <f t="shared" si="141"/>
        <v>3</v>
      </c>
    </row>
    <row r="933" spans="1:30" ht="27.65" customHeight="1" x14ac:dyDescent="0.35">
      <c r="A933" s="34">
        <v>941</v>
      </c>
      <c r="B933" s="1" t="s">
        <v>2826</v>
      </c>
      <c r="C933" s="1" t="s">
        <v>29015</v>
      </c>
      <c r="D933" s="1" t="s">
        <v>29042</v>
      </c>
      <c r="E933" s="1"/>
      <c r="F933" s="1" t="str">
        <f t="shared" si="147"/>
        <v>КЛИНИКА №1 ПЛЮС, ООО</v>
      </c>
      <c r="G933" s="35" t="s">
        <v>2827</v>
      </c>
      <c r="H933" s="35" t="s">
        <v>2828</v>
      </c>
      <c r="I933" s="35" t="s">
        <v>33</v>
      </c>
      <c r="J933" s="36">
        <v>195567000</v>
      </c>
      <c r="K933" s="36">
        <v>240296000</v>
      </c>
      <c r="L933" s="36">
        <v>276897000</v>
      </c>
      <c r="M933" s="36">
        <v>399708000</v>
      </c>
      <c r="N933" s="36">
        <v>410424000</v>
      </c>
      <c r="O933" s="37">
        <v>0.27729999999999999</v>
      </c>
      <c r="P933" s="37">
        <v>0.25769999999999998</v>
      </c>
      <c r="Q933" s="37">
        <v>0.2218</v>
      </c>
      <c r="R933" s="37">
        <v>0.25919999999999999</v>
      </c>
      <c r="S933" s="37">
        <v>1.4500000000000001E-2</v>
      </c>
      <c r="T933" s="37">
        <v>0.251</v>
      </c>
      <c r="U933" s="37">
        <v>0.2394</v>
      </c>
      <c r="V933" s="37"/>
      <c r="W933" s="37"/>
      <c r="X933" s="37"/>
      <c r="Z933" s="4" t="str">
        <f t="shared" si="140"/>
        <v>YES</v>
      </c>
      <c r="AA933" s="4" t="str">
        <f t="shared" si="140"/>
        <v>YES</v>
      </c>
      <c r="AB933" s="4" t="str">
        <f t="shared" si="140"/>
        <v>NO</v>
      </c>
      <c r="AD933" s="4">
        <f t="shared" si="141"/>
        <v>2</v>
      </c>
    </row>
    <row r="934" spans="1:30" ht="27.65" customHeight="1" x14ac:dyDescent="0.35">
      <c r="A934" s="34">
        <v>942</v>
      </c>
      <c r="B934" s="1" t="s">
        <v>2829</v>
      </c>
      <c r="C934" s="1" t="s">
        <v>29015</v>
      </c>
      <c r="D934" s="1"/>
      <c r="E934" s="1" t="s">
        <v>29008</v>
      </c>
      <c r="F934" s="1" t="str">
        <f t="shared" si="147"/>
        <v>МЕДАЛЛ СТОМАТОЛОГИЯ, ООО</v>
      </c>
      <c r="G934" s="35" t="s">
        <v>2830</v>
      </c>
      <c r="H934" s="35" t="s">
        <v>2831</v>
      </c>
      <c r="I934" s="35" t="s">
        <v>29</v>
      </c>
      <c r="J934" s="36">
        <v>151571000</v>
      </c>
      <c r="K934" s="36">
        <v>203456000</v>
      </c>
      <c r="L934" s="36">
        <v>249277000</v>
      </c>
      <c r="M934" s="36">
        <v>326050000</v>
      </c>
      <c r="N934" s="36">
        <v>409633000</v>
      </c>
      <c r="O934" s="37">
        <v>0.45329999999999998</v>
      </c>
      <c r="P934" s="37">
        <v>0.46510000000000001</v>
      </c>
      <c r="Q934" s="37">
        <v>0.4788</v>
      </c>
      <c r="R934" s="37">
        <v>0.50360000000000005</v>
      </c>
      <c r="S934" s="37">
        <v>0.29949999999999999</v>
      </c>
      <c r="T934" s="37">
        <v>-3.5499999999999997E-2</v>
      </c>
      <c r="U934" s="37">
        <v>-2.4299999999999999E-2</v>
      </c>
      <c r="V934" s="37">
        <v>-1.44E-2</v>
      </c>
      <c r="W934" s="37">
        <v>-3.7000000000000002E-3</v>
      </c>
      <c r="X934" s="37">
        <v>-2.0000000000000001E-4</v>
      </c>
      <c r="Z934" s="4" t="str">
        <f t="shared" si="140"/>
        <v>YES</v>
      </c>
      <c r="AA934" s="4" t="str">
        <f t="shared" si="140"/>
        <v>YES</v>
      </c>
      <c r="AB934" s="4" t="str">
        <f t="shared" si="140"/>
        <v>YES</v>
      </c>
      <c r="AD934" s="4">
        <f t="shared" si="141"/>
        <v>3</v>
      </c>
    </row>
    <row r="935" spans="1:30" ht="27.65" customHeight="1" x14ac:dyDescent="0.35">
      <c r="A935" s="34">
        <v>943</v>
      </c>
      <c r="B935" s="1" t="s">
        <v>2832</v>
      </c>
      <c r="C935" s="1" t="s">
        <v>29015</v>
      </c>
      <c r="D935" s="1"/>
      <c r="E935" s="1" t="s">
        <v>29008</v>
      </c>
      <c r="F935" s="1" t="str">
        <f t="shared" si="147"/>
        <v>ГУР.У.КЛИНИК, ООО</v>
      </c>
      <c r="G935" s="35" t="s">
        <v>2833</v>
      </c>
      <c r="H935" s="35" t="s">
        <v>2834</v>
      </c>
      <c r="I935" s="35" t="s">
        <v>29</v>
      </c>
      <c r="J935" s="36">
        <v>158230000</v>
      </c>
      <c r="K935" s="36">
        <v>164196000</v>
      </c>
      <c r="L935" s="36">
        <v>214878000</v>
      </c>
      <c r="M935" s="36">
        <v>409017000</v>
      </c>
      <c r="N935" s="36">
        <v>409551000</v>
      </c>
      <c r="O935" s="37">
        <v>0.38129999999999997</v>
      </c>
      <c r="P935" s="37">
        <v>0.35389999999999999</v>
      </c>
      <c r="Q935" s="37">
        <v>0.31900000000000001</v>
      </c>
      <c r="R935" s="37">
        <v>0.60550000000000004</v>
      </c>
      <c r="S935" s="37">
        <v>0.61119999999999997</v>
      </c>
      <c r="T935" s="37"/>
      <c r="U935" s="37"/>
      <c r="V935" s="37">
        <v>0.21029999999999999</v>
      </c>
      <c r="W935" s="37">
        <v>-0.1694</v>
      </c>
      <c r="X935" s="37">
        <v>-0.15939999999999999</v>
      </c>
      <c r="Z935" s="4" t="str">
        <f t="shared" si="140"/>
        <v>YES</v>
      </c>
      <c r="AA935" s="4" t="str">
        <f t="shared" si="140"/>
        <v>YES</v>
      </c>
      <c r="AB935" s="4" t="str">
        <f t="shared" si="140"/>
        <v>YES</v>
      </c>
      <c r="AD935" s="4">
        <f t="shared" si="141"/>
        <v>3</v>
      </c>
    </row>
    <row r="936" spans="1:30" ht="14.4" customHeight="1" x14ac:dyDescent="0.35">
      <c r="A936" s="34">
        <v>944</v>
      </c>
      <c r="B936" s="1" t="s">
        <v>2835</v>
      </c>
      <c r="C936" s="1"/>
      <c r="D936" s="1"/>
      <c r="E936" s="1"/>
      <c r="F936" s="1" t="str">
        <f t="shared" si="147"/>
        <v>МЕДИВА+, ООО</v>
      </c>
      <c r="G936" s="35" t="s">
        <v>2836</v>
      </c>
      <c r="H936" s="35" t="s">
        <v>2837</v>
      </c>
      <c r="I936" s="35" t="s">
        <v>33</v>
      </c>
      <c r="J936" s="36">
        <v>53679000</v>
      </c>
      <c r="K936" s="36">
        <v>92545000</v>
      </c>
      <c r="L936" s="36">
        <v>96935000</v>
      </c>
      <c r="M936" s="36">
        <v>156804000</v>
      </c>
      <c r="N936" s="36">
        <v>408569000</v>
      </c>
      <c r="O936" s="37">
        <v>9.5299999999999996E-2</v>
      </c>
      <c r="P936" s="37">
        <v>2.76E-2</v>
      </c>
      <c r="Q936" s="37">
        <v>5.1299999999999998E-2</v>
      </c>
      <c r="R936" s="37">
        <v>0.1017</v>
      </c>
      <c r="S936" s="37">
        <v>0.1042</v>
      </c>
      <c r="T936" s="37"/>
      <c r="U936" s="37"/>
      <c r="V936" s="37"/>
      <c r="W936" s="37"/>
      <c r="X936" s="37"/>
      <c r="Z936" s="4" t="str">
        <f t="shared" si="140"/>
        <v>NO</v>
      </c>
      <c r="AA936" s="4" t="str">
        <f t="shared" si="140"/>
        <v>NO</v>
      </c>
      <c r="AB936" s="4" t="str">
        <f t="shared" si="140"/>
        <v>NO</v>
      </c>
      <c r="AD936" s="4">
        <f t="shared" si="141"/>
        <v>0</v>
      </c>
    </row>
    <row r="937" spans="1:30" ht="27.65" customHeight="1" x14ac:dyDescent="0.35">
      <c r="A937" s="34">
        <v>945</v>
      </c>
      <c r="B937" s="1" t="s">
        <v>2838</v>
      </c>
      <c r="C937" s="1"/>
      <c r="D937" s="1"/>
      <c r="E937" s="1"/>
      <c r="F937" s="1" t="str">
        <f t="shared" si="147"/>
        <v>ПЕРВАЯ ДЕТСКАЯ ПОЛИКЛИНИКА, ООО</v>
      </c>
      <c r="G937" s="35" t="s">
        <v>2839</v>
      </c>
      <c r="H937" s="35" t="s">
        <v>2840</v>
      </c>
      <c r="I937" s="35" t="s">
        <v>23</v>
      </c>
      <c r="J937" s="36">
        <v>244722000</v>
      </c>
      <c r="K937" s="36">
        <v>270042000</v>
      </c>
      <c r="L937" s="36">
        <v>297790000</v>
      </c>
      <c r="M937" s="36">
        <v>352069000</v>
      </c>
      <c r="N937" s="36">
        <v>408287000</v>
      </c>
      <c r="O937" s="37">
        <v>8.5000000000000006E-2</v>
      </c>
      <c r="P937" s="37">
        <v>1.1999999999999999E-3</v>
      </c>
      <c r="Q937" s="37">
        <v>-0.21249999999999999</v>
      </c>
      <c r="R937" s="37">
        <v>-2.7199999999999998E-2</v>
      </c>
      <c r="S937" s="37">
        <v>9.5899999999999999E-2</v>
      </c>
      <c r="T937" s="37">
        <v>5.2499999999999998E-2</v>
      </c>
      <c r="U937" s="37">
        <v>-1.7299999999999999E-2</v>
      </c>
      <c r="V937" s="37">
        <v>-0.21360000000000001</v>
      </c>
      <c r="W937" s="37">
        <v>-3.39E-2</v>
      </c>
      <c r="X937" s="37">
        <v>8.7999999999999995E-2</v>
      </c>
      <c r="Z937" s="4" t="str">
        <f t="shared" si="140"/>
        <v>NO</v>
      </c>
      <c r="AA937" s="4" t="str">
        <f t="shared" si="140"/>
        <v>NO</v>
      </c>
      <c r="AB937" s="4" t="str">
        <f t="shared" si="140"/>
        <v>NO</v>
      </c>
      <c r="AD937" s="4">
        <f t="shared" si="141"/>
        <v>0</v>
      </c>
    </row>
    <row r="938" spans="1:30" ht="14.4" customHeight="1" x14ac:dyDescent="0.35">
      <c r="A938" s="34">
        <v>946</v>
      </c>
      <c r="B938" s="1" t="s">
        <v>2841</v>
      </c>
      <c r="C938" s="1" t="s">
        <v>29015</v>
      </c>
      <c r="D938" s="1" t="s">
        <v>29085</v>
      </c>
      <c r="E938" s="1" t="s">
        <v>29101</v>
      </c>
      <c r="F938" s="1" t="str">
        <f t="shared" si="147"/>
        <v>ЦЕНТР СОВРЕМЕННОЙ ПЕДИАТРИИ, ООО</v>
      </c>
      <c r="G938" s="35" t="s">
        <v>2842</v>
      </c>
      <c r="H938" s="35" t="s">
        <v>2843</v>
      </c>
      <c r="I938" s="35" t="s">
        <v>23</v>
      </c>
      <c r="J938" s="36">
        <v>296420000</v>
      </c>
      <c r="K938" s="36">
        <v>308889000</v>
      </c>
      <c r="L938" s="36">
        <v>331943000</v>
      </c>
      <c r="M938" s="36">
        <v>340559000</v>
      </c>
      <c r="N938" s="36">
        <v>408031000</v>
      </c>
      <c r="O938" s="37">
        <v>0.31119999999999998</v>
      </c>
      <c r="P938" s="37">
        <v>0.33850000000000002</v>
      </c>
      <c r="Q938" s="37">
        <v>0.27760000000000001</v>
      </c>
      <c r="R938" s="37">
        <v>0.21</v>
      </c>
      <c r="S938" s="37">
        <v>0.11940000000000001</v>
      </c>
      <c r="T938" s="37"/>
      <c r="U938" s="37"/>
      <c r="V938" s="37">
        <v>-1.12E-2</v>
      </c>
      <c r="W938" s="37">
        <v>-9.1000000000000004E-3</v>
      </c>
      <c r="X938" s="37">
        <v>-2.5999999999999999E-3</v>
      </c>
      <c r="Z938" s="4" t="str">
        <f t="shared" si="140"/>
        <v>YES</v>
      </c>
      <c r="AA938" s="4" t="str">
        <f t="shared" si="140"/>
        <v>YES</v>
      </c>
      <c r="AB938" s="4" t="str">
        <f t="shared" si="140"/>
        <v>NO</v>
      </c>
      <c r="AD938" s="4">
        <f t="shared" si="141"/>
        <v>2</v>
      </c>
    </row>
    <row r="939" spans="1:30" ht="14.4" customHeight="1" x14ac:dyDescent="0.35">
      <c r="A939" s="34">
        <v>947</v>
      </c>
      <c r="B939" s="1" t="s">
        <v>2844</v>
      </c>
      <c r="C939" s="1" t="s">
        <v>29015</v>
      </c>
      <c r="D939" s="1" t="s">
        <v>29042</v>
      </c>
      <c r="E939" s="1"/>
      <c r="F939" s="1" t="str">
        <f t="shared" si="147"/>
        <v>ЛД-АСКЛЕПИЙ, ООО ДЦ</v>
      </c>
      <c r="G939" s="35" t="s">
        <v>2845</v>
      </c>
      <c r="H939" s="35" t="s">
        <v>2846</v>
      </c>
      <c r="I939" s="35" t="s">
        <v>43</v>
      </c>
      <c r="J939" s="36">
        <v>398786000</v>
      </c>
      <c r="K939" s="36">
        <v>362246000</v>
      </c>
      <c r="L939" s="36">
        <v>382343000</v>
      </c>
      <c r="M939" s="36">
        <v>377648000</v>
      </c>
      <c r="N939" s="36">
        <v>407553000</v>
      </c>
      <c r="O939" s="37">
        <v>0.50880000000000003</v>
      </c>
      <c r="P939" s="37">
        <v>0.42149999999999999</v>
      </c>
      <c r="Q939" s="37">
        <v>0.33</v>
      </c>
      <c r="R939" s="37">
        <v>0.35260000000000002</v>
      </c>
      <c r="S939" s="37">
        <v>0.29520000000000002</v>
      </c>
      <c r="T939" s="37">
        <v>0.442</v>
      </c>
      <c r="U939" s="37">
        <v>0.41570000000000001</v>
      </c>
      <c r="V939" s="37"/>
      <c r="W939" s="37"/>
      <c r="X939" s="37"/>
      <c r="Z939" s="4" t="str">
        <f t="shared" si="140"/>
        <v>YES</v>
      </c>
      <c r="AA939" s="4" t="str">
        <f t="shared" si="140"/>
        <v>YES</v>
      </c>
      <c r="AB939" s="4" t="str">
        <f t="shared" si="140"/>
        <v>YES</v>
      </c>
      <c r="AD939" s="4">
        <f t="shared" si="141"/>
        <v>3</v>
      </c>
    </row>
    <row r="940" spans="1:30" ht="14.4" customHeight="1" x14ac:dyDescent="0.35">
      <c r="A940" s="34">
        <v>948</v>
      </c>
      <c r="B940" s="1" t="s">
        <v>2847</v>
      </c>
      <c r="C940" s="1"/>
      <c r="D940" s="1"/>
      <c r="E940" s="1"/>
      <c r="F940" s="1" t="str">
        <f t="shared" si="147"/>
        <v>КУРОРТЫ ЧЕЧНИ, ООО</v>
      </c>
      <c r="G940" s="35" t="s">
        <v>2848</v>
      </c>
      <c r="H940" s="35" t="s">
        <v>2849</v>
      </c>
      <c r="I940" s="35" t="s">
        <v>23</v>
      </c>
      <c r="J940" s="36">
        <v>158529000</v>
      </c>
      <c r="K940" s="36">
        <v>266052000</v>
      </c>
      <c r="L940" s="36">
        <v>290329000</v>
      </c>
      <c r="M940" s="36">
        <v>364187000</v>
      </c>
      <c r="N940" s="36">
        <v>407154000</v>
      </c>
      <c r="O940" s="37">
        <v>7.1199999999999999E-2</v>
      </c>
      <c r="P940" s="37">
        <v>3.3500000000000002E-2</v>
      </c>
      <c r="Q940" s="37">
        <v>-2.86E-2</v>
      </c>
      <c r="R940" s="37">
        <v>1.89E-2</v>
      </c>
      <c r="S940" s="37">
        <v>1.3299999999999999E-2</v>
      </c>
      <c r="T940" s="37">
        <v>7.1199999999999999E-2</v>
      </c>
      <c r="U940" s="37">
        <v>3.3500000000000002E-2</v>
      </c>
      <c r="V940" s="37">
        <v>-2.6800000000000001E-2</v>
      </c>
      <c r="W940" s="37">
        <v>1.7999999999999999E-2</v>
      </c>
      <c r="X940" s="37">
        <v>1.3599999999999999E-2</v>
      </c>
      <c r="Z940" s="4" t="str">
        <f t="shared" si="140"/>
        <v>NO</v>
      </c>
      <c r="AA940" s="4" t="str">
        <f t="shared" si="140"/>
        <v>NO</v>
      </c>
      <c r="AB940" s="4" t="str">
        <f t="shared" si="140"/>
        <v>NO</v>
      </c>
      <c r="AD940" s="4">
        <f t="shared" si="141"/>
        <v>0</v>
      </c>
    </row>
    <row r="941" spans="1:30" ht="14.4" customHeight="1" x14ac:dyDescent="0.35">
      <c r="A941" s="34">
        <v>949</v>
      </c>
      <c r="B941" s="1" t="s">
        <v>2850</v>
      </c>
      <c r="C941" s="1"/>
      <c r="D941" s="1"/>
      <c r="E941" s="1"/>
      <c r="F941" s="1" t="str">
        <f t="shared" si="147"/>
        <v>ЗОЛОТОЙ КВАДРАТ, ООО</v>
      </c>
      <c r="G941" s="35" t="s">
        <v>2851</v>
      </c>
      <c r="H941" s="35" t="s">
        <v>2852</v>
      </c>
      <c r="I941" s="35" t="s">
        <v>390</v>
      </c>
      <c r="J941" s="36">
        <v>6147000</v>
      </c>
      <c r="K941" s="36">
        <v>150249000</v>
      </c>
      <c r="L941" s="36">
        <v>169341000</v>
      </c>
      <c r="M941" s="36">
        <v>229451000</v>
      </c>
      <c r="N941" s="36">
        <v>406603000</v>
      </c>
      <c r="O941" s="37">
        <v>-5.9700000000000003E-2</v>
      </c>
      <c r="P941" s="37">
        <v>0.1888</v>
      </c>
      <c r="Q941" s="37">
        <v>5.3800000000000001E-2</v>
      </c>
      <c r="R941" s="37">
        <v>8.9300000000000004E-2</v>
      </c>
      <c r="S941" s="37">
        <v>0.38200000000000001</v>
      </c>
      <c r="T941" s="37"/>
      <c r="U941" s="37"/>
      <c r="V941" s="37"/>
      <c r="W941" s="37"/>
      <c r="X941" s="37"/>
      <c r="Z941" s="4" t="str">
        <f t="shared" si="140"/>
        <v>NO</v>
      </c>
      <c r="AA941" s="4" t="str">
        <f t="shared" si="140"/>
        <v>NO</v>
      </c>
      <c r="AB941" s="4" t="str">
        <f t="shared" si="140"/>
        <v>YES</v>
      </c>
      <c r="AD941" s="4">
        <f t="shared" si="141"/>
        <v>1</v>
      </c>
    </row>
    <row r="942" spans="1:30" ht="27.65" customHeight="1" x14ac:dyDescent="0.35">
      <c r="A942" s="34">
        <v>950</v>
      </c>
      <c r="B942" s="1" t="s">
        <v>2853</v>
      </c>
      <c r="C942" s="1" t="s">
        <v>29015</v>
      </c>
      <c r="D942" s="1"/>
      <c r="E942" s="1" t="s">
        <v>29008</v>
      </c>
      <c r="F942" s="1" t="str">
        <f t="shared" si="147"/>
        <v>ДЕЛЬТА, ООО</v>
      </c>
      <c r="G942" s="35" t="s">
        <v>2854</v>
      </c>
      <c r="H942" s="35" t="s">
        <v>2855</v>
      </c>
      <c r="I942" s="35" t="s">
        <v>29</v>
      </c>
      <c r="J942" s="36"/>
      <c r="K942" s="36">
        <v>84414000</v>
      </c>
      <c r="L942" s="36">
        <v>190373000</v>
      </c>
      <c r="M942" s="36">
        <v>292471000</v>
      </c>
      <c r="N942" s="36">
        <v>406207000</v>
      </c>
      <c r="O942" s="37"/>
      <c r="P942" s="37">
        <v>2.7400000000000001E-2</v>
      </c>
      <c r="Q942" s="37">
        <v>5.1999999999999998E-3</v>
      </c>
      <c r="R942" s="37">
        <v>4.4999999999999997E-3</v>
      </c>
      <c r="S942" s="37">
        <v>1.5900000000000001E-2</v>
      </c>
      <c r="T942" s="37"/>
      <c r="U942" s="37">
        <v>-4.7000000000000002E-3</v>
      </c>
      <c r="V942" s="37"/>
      <c r="W942" s="37"/>
      <c r="X942" s="37"/>
      <c r="Z942" s="4" t="str">
        <f t="shared" si="140"/>
        <v>NO</v>
      </c>
      <c r="AA942" s="4" t="str">
        <f t="shared" si="140"/>
        <v>NO</v>
      </c>
      <c r="AB942" s="4" t="str">
        <f t="shared" si="140"/>
        <v>NO</v>
      </c>
      <c r="AD942" s="4">
        <f t="shared" si="141"/>
        <v>0</v>
      </c>
    </row>
    <row r="943" spans="1:30" ht="27.65" customHeight="1" x14ac:dyDescent="0.35">
      <c r="A943" s="34">
        <v>951</v>
      </c>
      <c r="B943" s="1" t="s">
        <v>2856</v>
      </c>
      <c r="C943" s="1"/>
      <c r="D943" s="1"/>
      <c r="E943" s="1"/>
      <c r="F943" s="1" t="str">
        <f t="shared" si="147"/>
        <v>СКОРМЕД, ООО</v>
      </c>
      <c r="G943" s="35" t="s">
        <v>2857</v>
      </c>
      <c r="H943" s="35" t="s">
        <v>2858</v>
      </c>
      <c r="I943" s="35" t="s">
        <v>43</v>
      </c>
      <c r="J943" s="36">
        <v>161399000</v>
      </c>
      <c r="K943" s="36">
        <v>174062000</v>
      </c>
      <c r="L943" s="36">
        <v>241962000</v>
      </c>
      <c r="M943" s="36">
        <v>226015000</v>
      </c>
      <c r="N943" s="36">
        <v>406138000</v>
      </c>
      <c r="O943" s="37">
        <v>-6.0499999999999998E-2</v>
      </c>
      <c r="P943" s="37">
        <v>8.6499999999999994E-2</v>
      </c>
      <c r="Q943" s="37">
        <v>0.16200000000000001</v>
      </c>
      <c r="R943" s="37">
        <v>-6.6E-3</v>
      </c>
      <c r="S943" s="37">
        <v>0.2104</v>
      </c>
      <c r="T943" s="37"/>
      <c r="U943" s="37"/>
      <c r="V943" s="37"/>
      <c r="W943" s="37"/>
      <c r="X943" s="37"/>
      <c r="Z943" s="4" t="str">
        <f t="shared" si="140"/>
        <v>NO</v>
      </c>
      <c r="AA943" s="4" t="str">
        <f t="shared" si="140"/>
        <v>NO</v>
      </c>
      <c r="AB943" s="4" t="str">
        <f t="shared" si="140"/>
        <v>YES</v>
      </c>
      <c r="AD943" s="4">
        <f t="shared" si="141"/>
        <v>1</v>
      </c>
    </row>
    <row r="944" spans="1:30" ht="41.4" customHeight="1" x14ac:dyDescent="0.35">
      <c r="A944" s="34">
        <v>952</v>
      </c>
      <c r="B944" s="1" t="s">
        <v>2859</v>
      </c>
      <c r="C944" s="1" t="s">
        <v>28702</v>
      </c>
      <c r="D944" s="1"/>
      <c r="E944" s="1"/>
      <c r="F944" s="1" t="s">
        <v>29262</v>
      </c>
      <c r="G944" s="35" t="s">
        <v>2860</v>
      </c>
      <c r="H944" s="35" t="s">
        <v>2861</v>
      </c>
      <c r="I944" s="35" t="s">
        <v>87</v>
      </c>
      <c r="J944" s="36">
        <v>160393000</v>
      </c>
      <c r="K944" s="36">
        <v>224527000</v>
      </c>
      <c r="L944" s="36">
        <v>300350000</v>
      </c>
      <c r="M944" s="36">
        <v>344757000</v>
      </c>
      <c r="N944" s="36">
        <v>405962000</v>
      </c>
      <c r="O944" s="37">
        <v>1.1599999999999999E-2</v>
      </c>
      <c r="P944" s="37">
        <v>9.9299999999999999E-2</v>
      </c>
      <c r="Q944" s="37">
        <v>0.19789999999999999</v>
      </c>
      <c r="R944" s="37">
        <v>0.1641</v>
      </c>
      <c r="S944" s="37">
        <v>0.1158</v>
      </c>
      <c r="T944" s="37">
        <v>0.1217</v>
      </c>
      <c r="U944" s="37">
        <v>9.3399999999999997E-2</v>
      </c>
      <c r="V944" s="37">
        <v>0.22209999999999999</v>
      </c>
      <c r="W944" s="37">
        <v>0.17549999999999999</v>
      </c>
      <c r="X944" s="37">
        <v>8.8800000000000004E-2</v>
      </c>
      <c r="Z944" s="4" t="str">
        <f t="shared" si="140"/>
        <v>NO</v>
      </c>
      <c r="AA944" s="4" t="str">
        <f t="shared" si="140"/>
        <v>NO</v>
      </c>
      <c r="AB944" s="4" t="str">
        <f t="shared" si="140"/>
        <v>NO</v>
      </c>
      <c r="AD944" s="4">
        <f t="shared" si="141"/>
        <v>0</v>
      </c>
    </row>
    <row r="945" spans="1:30" ht="27.65" customHeight="1" x14ac:dyDescent="0.35">
      <c r="A945" s="34">
        <v>953</v>
      </c>
      <c r="B945" s="1" t="s">
        <v>2862</v>
      </c>
      <c r="C945" s="1" t="s">
        <v>29082</v>
      </c>
      <c r="D945" s="1"/>
      <c r="E945" s="1"/>
      <c r="F945" s="1" t="str">
        <f t="shared" ref="F945:F947" si="148">B945</f>
        <v>ВТОРОЕ МНЕНИЕ, ООО</v>
      </c>
      <c r="G945" s="35" t="s">
        <v>2863</v>
      </c>
      <c r="H945" s="35" t="s">
        <v>2864</v>
      </c>
      <c r="I945" s="35" t="s">
        <v>33</v>
      </c>
      <c r="J945" s="36">
        <v>180157000</v>
      </c>
      <c r="K945" s="36">
        <v>166013000</v>
      </c>
      <c r="L945" s="36">
        <v>208038000</v>
      </c>
      <c r="M945" s="36">
        <v>261383000</v>
      </c>
      <c r="N945" s="36">
        <v>405630000</v>
      </c>
      <c r="O945" s="37">
        <v>0.48899999999999999</v>
      </c>
      <c r="P945" s="37">
        <v>0.43780000000000002</v>
      </c>
      <c r="Q945" s="37">
        <v>0.38819999999999999</v>
      </c>
      <c r="R945" s="37">
        <v>0.48180000000000001</v>
      </c>
      <c r="S945" s="37">
        <v>0.5141</v>
      </c>
      <c r="T945" s="37">
        <v>0.48809999999999998</v>
      </c>
      <c r="U945" s="37">
        <v>0.43509999999999999</v>
      </c>
      <c r="V945" s="37">
        <v>0.32690000000000002</v>
      </c>
      <c r="W945" s="37">
        <v>0.43180000000000002</v>
      </c>
      <c r="X945" s="37">
        <v>0.4405</v>
      </c>
      <c r="Z945" s="4" t="str">
        <f t="shared" si="140"/>
        <v>YES</v>
      </c>
      <c r="AA945" s="4" t="str">
        <f t="shared" si="140"/>
        <v>YES</v>
      </c>
      <c r="AB945" s="4" t="str">
        <f t="shared" si="140"/>
        <v>YES</v>
      </c>
      <c r="AD945" s="4">
        <f t="shared" si="141"/>
        <v>3</v>
      </c>
    </row>
    <row r="946" spans="1:30" ht="14.4" customHeight="1" x14ac:dyDescent="0.35">
      <c r="A946" s="34">
        <v>954</v>
      </c>
      <c r="B946" s="1" t="s">
        <v>2865</v>
      </c>
      <c r="C946" s="1" t="s">
        <v>29015</v>
      </c>
      <c r="D946" s="1"/>
      <c r="E946" s="1" t="s">
        <v>29008</v>
      </c>
      <c r="F946" s="1" t="str">
        <f t="shared" si="148"/>
        <v>КОМПАНИЯ МЕДСЕРВИС, ООО</v>
      </c>
      <c r="G946" s="35" t="s">
        <v>2866</v>
      </c>
      <c r="H946" s="35" t="s">
        <v>2867</v>
      </c>
      <c r="I946" s="35" t="s">
        <v>29</v>
      </c>
      <c r="J946" s="36">
        <v>106782000</v>
      </c>
      <c r="K946" s="36">
        <v>164776000</v>
      </c>
      <c r="L946" s="36">
        <v>163996000</v>
      </c>
      <c r="M946" s="36">
        <v>228005000</v>
      </c>
      <c r="N946" s="36">
        <v>405165000</v>
      </c>
      <c r="O946" s="37">
        <v>1.0800000000000001E-2</v>
      </c>
      <c r="P946" s="37">
        <v>0.19980000000000001</v>
      </c>
      <c r="Q946" s="37">
        <v>0.15029999999999999</v>
      </c>
      <c r="R946" s="37">
        <v>0.12089999999999999</v>
      </c>
      <c r="S946" s="37">
        <v>0.17199999999999999</v>
      </c>
      <c r="T946" s="37"/>
      <c r="U946" s="37"/>
      <c r="V946" s="37"/>
      <c r="W946" s="37"/>
      <c r="X946" s="37"/>
      <c r="Z946" s="4" t="str">
        <f t="shared" si="140"/>
        <v>NO</v>
      </c>
      <c r="AA946" s="4" t="str">
        <f t="shared" si="140"/>
        <v>NO</v>
      </c>
      <c r="AB946" s="4" t="str">
        <f t="shared" si="140"/>
        <v>NO</v>
      </c>
      <c r="AD946" s="4">
        <f t="shared" si="141"/>
        <v>0</v>
      </c>
    </row>
    <row r="947" spans="1:30" ht="14.4" customHeight="1" x14ac:dyDescent="0.35">
      <c r="A947" s="34">
        <v>955</v>
      </c>
      <c r="B947" s="1" t="s">
        <v>2868</v>
      </c>
      <c r="C947" s="1"/>
      <c r="D947" s="1"/>
      <c r="E947" s="1"/>
      <c r="F947" s="1" t="str">
        <f t="shared" si="148"/>
        <v>А2МЕД СИМФЕРОПОЛЬ, ООО</v>
      </c>
      <c r="G947" s="35" t="s">
        <v>2869</v>
      </c>
      <c r="H947" s="35" t="s">
        <v>2870</v>
      </c>
      <c r="I947" s="35" t="s">
        <v>43</v>
      </c>
      <c r="J947" s="36">
        <v>114499000</v>
      </c>
      <c r="K947" s="36">
        <v>167114000</v>
      </c>
      <c r="L947" s="36">
        <v>252471000</v>
      </c>
      <c r="M947" s="36">
        <v>325786000</v>
      </c>
      <c r="N947" s="36">
        <v>404775000</v>
      </c>
      <c r="O947" s="37">
        <v>2.3E-2</v>
      </c>
      <c r="P947" s="37">
        <v>8.3299999999999999E-2</v>
      </c>
      <c r="Q947" s="37">
        <v>0.19589999999999999</v>
      </c>
      <c r="R947" s="37">
        <v>0.17730000000000001</v>
      </c>
      <c r="S947" s="37">
        <v>0.159</v>
      </c>
      <c r="T947" s="37"/>
      <c r="U947" s="37"/>
      <c r="V947" s="37"/>
      <c r="W947" s="37"/>
      <c r="X947" s="37"/>
      <c r="Z947" s="4" t="str">
        <f t="shared" si="140"/>
        <v>NO</v>
      </c>
      <c r="AA947" s="4" t="str">
        <f t="shared" si="140"/>
        <v>NO</v>
      </c>
      <c r="AB947" s="4" t="str">
        <f t="shared" si="140"/>
        <v>NO</v>
      </c>
      <c r="AD947" s="4">
        <f t="shared" si="141"/>
        <v>0</v>
      </c>
    </row>
    <row r="948" spans="1:30" ht="41.4" customHeight="1" x14ac:dyDescent="0.35">
      <c r="A948" s="34">
        <v>956</v>
      </c>
      <c r="B948" s="1" t="s">
        <v>2871</v>
      </c>
      <c r="C948" s="1" t="s">
        <v>28702</v>
      </c>
      <c r="D948" s="1"/>
      <c r="E948" s="1"/>
      <c r="F948" s="1" t="s">
        <v>29262</v>
      </c>
      <c r="G948" s="35" t="s">
        <v>2872</v>
      </c>
      <c r="H948" s="35" t="s">
        <v>2873</v>
      </c>
      <c r="I948" s="35" t="s">
        <v>87</v>
      </c>
      <c r="J948" s="36">
        <v>102418000</v>
      </c>
      <c r="K948" s="36">
        <v>252250000</v>
      </c>
      <c r="L948" s="36">
        <v>320434000</v>
      </c>
      <c r="M948" s="36">
        <v>373999000</v>
      </c>
      <c r="N948" s="36">
        <v>404716000</v>
      </c>
      <c r="O948" s="37">
        <v>0.1305</v>
      </c>
      <c r="P948" s="37">
        <v>0.14630000000000001</v>
      </c>
      <c r="Q948" s="37">
        <v>0.12640000000000001</v>
      </c>
      <c r="R948" s="37">
        <v>5.9900000000000002E-2</v>
      </c>
      <c r="S948" s="37">
        <v>4.0500000000000001E-2</v>
      </c>
      <c r="T948" s="37">
        <v>9.06E-2</v>
      </c>
      <c r="U948" s="37">
        <v>0.106</v>
      </c>
      <c r="V948" s="37">
        <v>9.69E-2</v>
      </c>
      <c r="W948" s="37">
        <v>5.5500000000000001E-2</v>
      </c>
      <c r="X948" s="37">
        <v>6.7000000000000002E-3</v>
      </c>
      <c r="Z948" s="4" t="str">
        <f t="shared" si="140"/>
        <v>NO</v>
      </c>
      <c r="AA948" s="4" t="str">
        <f t="shared" si="140"/>
        <v>NO</v>
      </c>
      <c r="AB948" s="4" t="str">
        <f t="shared" si="140"/>
        <v>NO</v>
      </c>
      <c r="AD948" s="4">
        <f t="shared" si="141"/>
        <v>0</v>
      </c>
    </row>
    <row r="949" spans="1:30" ht="27.65" customHeight="1" x14ac:dyDescent="0.35">
      <c r="A949" s="34">
        <v>957</v>
      </c>
      <c r="B949" s="1" t="s">
        <v>2874</v>
      </c>
      <c r="C949" s="1"/>
      <c r="D949" s="1"/>
      <c r="E949" s="1"/>
      <c r="F949" s="1" t="str">
        <f t="shared" ref="F949:F960" si="149">B949</f>
        <v>ВЕБКЛИНИКА, ООО</v>
      </c>
      <c r="G949" s="35" t="s">
        <v>2875</v>
      </c>
      <c r="H949" s="35" t="s">
        <v>2876</v>
      </c>
      <c r="I949" s="35" t="s">
        <v>33</v>
      </c>
      <c r="J949" s="36">
        <v>148067000</v>
      </c>
      <c r="K949" s="36">
        <v>190451000</v>
      </c>
      <c r="L949" s="36">
        <v>243826000</v>
      </c>
      <c r="M949" s="36">
        <v>310714000</v>
      </c>
      <c r="N949" s="36">
        <v>404675000</v>
      </c>
      <c r="O949" s="37">
        <v>0.16719999999999999</v>
      </c>
      <c r="P949" s="37">
        <v>0.1865</v>
      </c>
      <c r="Q949" s="37">
        <v>0.18509999999999999</v>
      </c>
      <c r="R949" s="37">
        <v>0.1147</v>
      </c>
      <c r="S949" s="37">
        <v>2.1399999999999999E-2</v>
      </c>
      <c r="T949" s="37">
        <v>0.1681</v>
      </c>
      <c r="U949" s="37">
        <v>0.16589999999999999</v>
      </c>
      <c r="V949" s="37">
        <v>0.1681</v>
      </c>
      <c r="W949" s="37">
        <v>0.1143</v>
      </c>
      <c r="X949" s="37">
        <v>4.6300000000000001E-2</v>
      </c>
      <c r="Z949" s="4" t="str">
        <f t="shared" si="140"/>
        <v>NO</v>
      </c>
      <c r="AA949" s="4" t="str">
        <f t="shared" si="140"/>
        <v>NO</v>
      </c>
      <c r="AB949" s="4" t="str">
        <f t="shared" si="140"/>
        <v>NO</v>
      </c>
      <c r="AD949" s="4">
        <f t="shared" si="141"/>
        <v>0</v>
      </c>
    </row>
    <row r="950" spans="1:30" x14ac:dyDescent="0.35">
      <c r="A950" s="34">
        <v>958</v>
      </c>
      <c r="B950" s="1" t="s">
        <v>2877</v>
      </c>
      <c r="C950" s="1"/>
      <c r="D950" s="1"/>
      <c r="E950" s="1"/>
      <c r="F950" s="1" t="str">
        <f t="shared" si="149"/>
        <v>ЭВЕНТУС, ООО</v>
      </c>
      <c r="G950" s="35" t="s">
        <v>2878</v>
      </c>
      <c r="H950" s="35" t="s">
        <v>2879</v>
      </c>
      <c r="I950" s="35" t="s">
        <v>23</v>
      </c>
      <c r="J950" s="36">
        <v>1269000</v>
      </c>
      <c r="K950" s="36">
        <v>41541000</v>
      </c>
      <c r="L950" s="36">
        <v>172677000</v>
      </c>
      <c r="M950" s="36">
        <v>278020000</v>
      </c>
      <c r="N950" s="36">
        <v>404291000</v>
      </c>
      <c r="O950" s="37">
        <v>-4.2758000000000003</v>
      </c>
      <c r="P950" s="37">
        <v>-1.5918000000000001</v>
      </c>
      <c r="Q950" s="37">
        <v>-3.9699999999999999E-2</v>
      </c>
      <c r="R950" s="37">
        <v>7.2999999999999995E-2</v>
      </c>
      <c r="S950" s="37">
        <v>6.0100000000000001E-2</v>
      </c>
      <c r="T950" s="37">
        <v>-3.8976000000000002</v>
      </c>
      <c r="U950" s="37">
        <v>-1.5787</v>
      </c>
      <c r="V950" s="37">
        <v>-3.0300000000000001E-2</v>
      </c>
      <c r="W950" s="37">
        <v>6.1400000000000003E-2</v>
      </c>
      <c r="X950" s="37">
        <v>4.6699999999999998E-2</v>
      </c>
      <c r="Z950" s="4" t="str">
        <f t="shared" si="140"/>
        <v>NO</v>
      </c>
      <c r="AA950" s="4" t="str">
        <f t="shared" si="140"/>
        <v>NO</v>
      </c>
      <c r="AB950" s="4" t="str">
        <f t="shared" si="140"/>
        <v>NO</v>
      </c>
      <c r="AD950" s="4">
        <f t="shared" si="141"/>
        <v>0</v>
      </c>
    </row>
    <row r="951" spans="1:30" ht="14.4" customHeight="1" x14ac:dyDescent="0.35">
      <c r="A951" s="34">
        <v>959</v>
      </c>
      <c r="B951" s="1" t="s">
        <v>2880</v>
      </c>
      <c r="C951" s="1"/>
      <c r="D951" s="1"/>
      <c r="E951" s="1"/>
      <c r="F951" s="1" t="str">
        <f t="shared" si="149"/>
        <v>ТРАСТ, ООО</v>
      </c>
      <c r="G951" s="35" t="s">
        <v>2881</v>
      </c>
      <c r="H951" s="35" t="s">
        <v>2882</v>
      </c>
      <c r="I951" s="35" t="s">
        <v>36</v>
      </c>
      <c r="J951" s="36">
        <v>205591000</v>
      </c>
      <c r="K951" s="36">
        <v>232171000</v>
      </c>
      <c r="L951" s="36">
        <v>228855000</v>
      </c>
      <c r="M951" s="36">
        <v>266618000</v>
      </c>
      <c r="N951" s="36">
        <v>404135000</v>
      </c>
      <c r="O951" s="37">
        <v>0.161</v>
      </c>
      <c r="P951" s="37">
        <v>9.8299999999999998E-2</v>
      </c>
      <c r="Q951" s="37">
        <v>0.129</v>
      </c>
      <c r="R951" s="37">
        <v>9.2999999999999999E-2</v>
      </c>
      <c r="S951" s="37">
        <v>0.20300000000000001</v>
      </c>
      <c r="T951" s="37"/>
      <c r="U951" s="37"/>
      <c r="V951" s="37"/>
      <c r="W951" s="37"/>
      <c r="X951" s="37"/>
      <c r="Z951" s="4" t="str">
        <f t="shared" si="140"/>
        <v>NO</v>
      </c>
      <c r="AA951" s="4" t="str">
        <f t="shared" si="140"/>
        <v>NO</v>
      </c>
      <c r="AB951" s="4" t="str">
        <f t="shared" si="140"/>
        <v>YES</v>
      </c>
      <c r="AD951" s="4">
        <f t="shared" si="141"/>
        <v>1</v>
      </c>
    </row>
    <row r="952" spans="1:30" ht="41.4" customHeight="1" x14ac:dyDescent="0.35">
      <c r="A952" s="34">
        <v>960</v>
      </c>
      <c r="B952" s="1" t="s">
        <v>2883</v>
      </c>
      <c r="C952" s="1" t="s">
        <v>29015</v>
      </c>
      <c r="D952" s="1" t="s">
        <v>29085</v>
      </c>
      <c r="E952" s="1" t="s">
        <v>29006</v>
      </c>
      <c r="F952" s="1" t="str">
        <f t="shared" si="149"/>
        <v>ЦЕНТР КРАСОТЫ И ЗДОРОВЬЯ НВ 9, ООО</v>
      </c>
      <c r="G952" s="35" t="s">
        <v>2884</v>
      </c>
      <c r="H952" s="35" t="s">
        <v>2885</v>
      </c>
      <c r="I952" s="35" t="s">
        <v>33</v>
      </c>
      <c r="J952" s="36"/>
      <c r="K952" s="36"/>
      <c r="L952" s="36">
        <v>83561000</v>
      </c>
      <c r="M952" s="36">
        <v>199920000</v>
      </c>
      <c r="N952" s="36">
        <v>404116000</v>
      </c>
      <c r="O952" s="37"/>
      <c r="P952" s="37"/>
      <c r="Q952" s="37">
        <v>0.2399</v>
      </c>
      <c r="R952" s="37">
        <v>0.3029</v>
      </c>
      <c r="S952" s="37">
        <v>0.376</v>
      </c>
      <c r="T952" s="37"/>
      <c r="U952" s="37"/>
      <c r="V952" s="37"/>
      <c r="W952" s="37"/>
      <c r="X952" s="37"/>
      <c r="Z952" s="4" t="str">
        <f t="shared" si="140"/>
        <v>YES</v>
      </c>
      <c r="AA952" s="4" t="str">
        <f t="shared" si="140"/>
        <v>YES</v>
      </c>
      <c r="AB952" s="4" t="str">
        <f t="shared" si="140"/>
        <v>YES</v>
      </c>
      <c r="AD952" s="4">
        <f t="shared" si="141"/>
        <v>3</v>
      </c>
    </row>
    <row r="953" spans="1:30" ht="27.65" customHeight="1" x14ac:dyDescent="0.35">
      <c r="A953" s="34">
        <v>961</v>
      </c>
      <c r="B953" s="1" t="s">
        <v>2886</v>
      </c>
      <c r="C953" s="1" t="s">
        <v>29015</v>
      </c>
      <c r="D953" s="1"/>
      <c r="E953" s="1" t="s">
        <v>29008</v>
      </c>
      <c r="F953" s="1" t="str">
        <f t="shared" si="149"/>
        <v>ЗДОРОВЬЕ, ООО</v>
      </c>
      <c r="G953" s="35" t="s">
        <v>2887</v>
      </c>
      <c r="H953" s="35" t="s">
        <v>2888</v>
      </c>
      <c r="I953" s="35" t="s">
        <v>29</v>
      </c>
      <c r="J953" s="36">
        <v>173229000</v>
      </c>
      <c r="K953" s="36">
        <v>216103000</v>
      </c>
      <c r="L953" s="36">
        <v>346615000</v>
      </c>
      <c r="M953" s="36">
        <v>388452000</v>
      </c>
      <c r="N953" s="36">
        <v>403785000</v>
      </c>
      <c r="O953" s="37">
        <v>0.1923</v>
      </c>
      <c r="P953" s="37">
        <v>0.44600000000000001</v>
      </c>
      <c r="Q953" s="37">
        <v>0.4214</v>
      </c>
      <c r="R953" s="37">
        <v>0.4138</v>
      </c>
      <c r="S953" s="37">
        <v>0.44890000000000002</v>
      </c>
      <c r="T953" s="37"/>
      <c r="U953" s="37"/>
      <c r="V953" s="37"/>
      <c r="W953" s="37"/>
      <c r="X953" s="37"/>
      <c r="Z953" s="4" t="str">
        <f t="shared" si="140"/>
        <v>YES</v>
      </c>
      <c r="AA953" s="4" t="str">
        <f t="shared" si="140"/>
        <v>YES</v>
      </c>
      <c r="AB953" s="4" t="str">
        <f t="shared" si="140"/>
        <v>YES</v>
      </c>
      <c r="AD953" s="4">
        <f t="shared" si="141"/>
        <v>3</v>
      </c>
    </row>
    <row r="954" spans="1:30" ht="14.4" customHeight="1" x14ac:dyDescent="0.35">
      <c r="A954" s="34">
        <v>962</v>
      </c>
      <c r="B954" s="1" t="s">
        <v>2889</v>
      </c>
      <c r="C954" s="1" t="s">
        <v>29082</v>
      </c>
      <c r="D954" s="1"/>
      <c r="E954" s="1"/>
      <c r="F954" s="1" t="str">
        <f t="shared" si="149"/>
        <v>КБ РЖД-МЕДИЦИНА Г. СУРГУТ, ЧУЗ</v>
      </c>
      <c r="G954" s="35" t="s">
        <v>2890</v>
      </c>
      <c r="H954" s="35" t="s">
        <v>2891</v>
      </c>
      <c r="I954" s="35" t="s">
        <v>23</v>
      </c>
      <c r="J954" s="36">
        <v>343708000</v>
      </c>
      <c r="K954" s="36">
        <v>362606000</v>
      </c>
      <c r="L954" s="36">
        <v>387814000</v>
      </c>
      <c r="M954" s="36">
        <v>422867000</v>
      </c>
      <c r="N954" s="36">
        <v>403413000</v>
      </c>
      <c r="O954" s="37">
        <v>-3.6799999999999999E-2</v>
      </c>
      <c r="P954" s="37">
        <v>3.1E-2</v>
      </c>
      <c r="Q954" s="37">
        <v>1.6899999999999998E-2</v>
      </c>
      <c r="R954" s="37">
        <v>-4.5999999999999999E-2</v>
      </c>
      <c r="S954" s="37">
        <v>3.56E-2</v>
      </c>
      <c r="T954" s="37">
        <v>-3.73E-2</v>
      </c>
      <c r="U954" s="37">
        <v>6.6E-3</v>
      </c>
      <c r="V954" s="37">
        <v>-2.6700000000000002E-2</v>
      </c>
      <c r="W954" s="37">
        <v>-4.7399999999999998E-2</v>
      </c>
      <c r="X954" s="37">
        <v>1.18E-2</v>
      </c>
      <c r="Z954" s="4" t="str">
        <f t="shared" si="140"/>
        <v>NO</v>
      </c>
      <c r="AA954" s="4" t="str">
        <f t="shared" si="140"/>
        <v>NO</v>
      </c>
      <c r="AB954" s="4" t="str">
        <f t="shared" si="140"/>
        <v>NO</v>
      </c>
      <c r="AD954" s="4">
        <f t="shared" si="141"/>
        <v>0</v>
      </c>
    </row>
    <row r="955" spans="1:30" ht="27.65" customHeight="1" x14ac:dyDescent="0.35">
      <c r="A955" s="34">
        <v>963</v>
      </c>
      <c r="B955" s="1" t="s">
        <v>2892</v>
      </c>
      <c r="C955" s="1"/>
      <c r="D955" s="1"/>
      <c r="E955" s="1"/>
      <c r="F955" s="1" t="str">
        <f t="shared" si="149"/>
        <v>ВИТАМЕД, ООО</v>
      </c>
      <c r="G955" s="35" t="s">
        <v>2893</v>
      </c>
      <c r="H955" s="35" t="s">
        <v>2894</v>
      </c>
      <c r="I955" s="35" t="s">
        <v>23</v>
      </c>
      <c r="J955" s="36">
        <v>59162000</v>
      </c>
      <c r="K955" s="36">
        <v>85865000</v>
      </c>
      <c r="L955" s="36">
        <v>186273000</v>
      </c>
      <c r="M955" s="36">
        <v>312911000</v>
      </c>
      <c r="N955" s="36">
        <v>403103000</v>
      </c>
      <c r="O955" s="37">
        <v>6.13E-2</v>
      </c>
      <c r="P955" s="37">
        <v>0.1769</v>
      </c>
      <c r="Q955" s="37">
        <v>0.1628</v>
      </c>
      <c r="R955" s="37">
        <v>0.1774</v>
      </c>
      <c r="S955" s="37">
        <v>8.4699999999999998E-2</v>
      </c>
      <c r="T955" s="37">
        <v>5.8299999999999998E-2</v>
      </c>
      <c r="U955" s="37">
        <v>0.15970000000000001</v>
      </c>
      <c r="V955" s="37">
        <v>0.158</v>
      </c>
      <c r="W955" s="37">
        <v>0.17799999999999999</v>
      </c>
      <c r="X955" s="37">
        <v>8.1500000000000003E-2</v>
      </c>
      <c r="Z955" s="4" t="str">
        <f t="shared" si="140"/>
        <v>NO</v>
      </c>
      <c r="AA955" s="4" t="str">
        <f t="shared" si="140"/>
        <v>NO</v>
      </c>
      <c r="AB955" s="4" t="str">
        <f t="shared" si="140"/>
        <v>NO</v>
      </c>
      <c r="AD955" s="4">
        <f t="shared" si="141"/>
        <v>0</v>
      </c>
    </row>
    <row r="956" spans="1:30" ht="27.65" customHeight="1" x14ac:dyDescent="0.35">
      <c r="A956" s="34">
        <v>964</v>
      </c>
      <c r="B956" s="1" t="s">
        <v>2895</v>
      </c>
      <c r="C956" s="1"/>
      <c r="D956" s="1"/>
      <c r="E956" s="1"/>
      <c r="F956" s="1" t="str">
        <f t="shared" si="149"/>
        <v>ДИАЛИЗ СП, ООО</v>
      </c>
      <c r="G956" s="35" t="s">
        <v>2896</v>
      </c>
      <c r="H956" s="35" t="s">
        <v>2897</v>
      </c>
      <c r="I956" s="35" t="s">
        <v>23</v>
      </c>
      <c r="J956" s="36">
        <v>289122000</v>
      </c>
      <c r="K956" s="36">
        <v>280077000</v>
      </c>
      <c r="L956" s="36">
        <v>304250000</v>
      </c>
      <c r="M956" s="36">
        <v>401678000</v>
      </c>
      <c r="N956" s="36">
        <v>402431000</v>
      </c>
      <c r="O956" s="37">
        <v>-0.1221</v>
      </c>
      <c r="P956" s="37">
        <v>8.6300000000000002E-2</v>
      </c>
      <c r="Q956" s="37">
        <v>9.7699999999999995E-2</v>
      </c>
      <c r="R956" s="37">
        <v>0.23419999999999999</v>
      </c>
      <c r="S956" s="37">
        <v>-0.13669999999999999</v>
      </c>
      <c r="T956" s="37">
        <v>-0.1221</v>
      </c>
      <c r="U956" s="37">
        <v>-2.1399999999999999E-2</v>
      </c>
      <c r="V956" s="37">
        <v>6.6E-3</v>
      </c>
      <c r="W956" s="37">
        <v>0.1757</v>
      </c>
      <c r="X956" s="37">
        <v>-0.17530000000000001</v>
      </c>
      <c r="Z956" s="4" t="str">
        <f t="shared" si="140"/>
        <v>NO</v>
      </c>
      <c r="AA956" s="4" t="str">
        <f t="shared" si="140"/>
        <v>YES</v>
      </c>
      <c r="AB956" s="4" t="str">
        <f t="shared" si="140"/>
        <v>NO</v>
      </c>
      <c r="AD956" s="4">
        <f t="shared" si="141"/>
        <v>1</v>
      </c>
    </row>
    <row r="957" spans="1:30" ht="14.4" customHeight="1" x14ac:dyDescent="0.35">
      <c r="A957" s="34">
        <v>965</v>
      </c>
      <c r="B957" s="1" t="s">
        <v>2898</v>
      </c>
      <c r="C957" s="1"/>
      <c r="D957" s="1"/>
      <c r="E957" s="1"/>
      <c r="F957" s="1" t="str">
        <f t="shared" si="149"/>
        <v>МАТЕРИНСТВО И ДЕТСТВО, ООО</v>
      </c>
      <c r="G957" s="35" t="s">
        <v>2899</v>
      </c>
      <c r="H957" s="35" t="s">
        <v>2900</v>
      </c>
      <c r="I957" s="35" t="s">
        <v>23</v>
      </c>
      <c r="J957" s="36">
        <v>140766000</v>
      </c>
      <c r="K957" s="36">
        <v>194420000</v>
      </c>
      <c r="L957" s="36">
        <v>278987000</v>
      </c>
      <c r="M957" s="36">
        <v>346738000</v>
      </c>
      <c r="N957" s="36">
        <v>402209000</v>
      </c>
      <c r="O957" s="37">
        <v>0.13150000000000001</v>
      </c>
      <c r="P957" s="37">
        <v>0.20580000000000001</v>
      </c>
      <c r="Q957" s="37">
        <v>0.1847</v>
      </c>
      <c r="R957" s="37">
        <v>0.14849999999999999</v>
      </c>
      <c r="S957" s="37">
        <v>0.153</v>
      </c>
      <c r="T957" s="37">
        <v>0.1166</v>
      </c>
      <c r="U957" s="37">
        <v>0.19489999999999999</v>
      </c>
      <c r="V957" s="37">
        <v>0.17199999999999999</v>
      </c>
      <c r="W957" s="37">
        <v>0.1404</v>
      </c>
      <c r="X957" s="37">
        <v>-5.9999999999999995E-4</v>
      </c>
      <c r="Z957" s="4" t="str">
        <f t="shared" si="140"/>
        <v>NO</v>
      </c>
      <c r="AA957" s="4" t="str">
        <f t="shared" si="140"/>
        <v>NO</v>
      </c>
      <c r="AB957" s="4" t="str">
        <f t="shared" si="140"/>
        <v>NO</v>
      </c>
      <c r="AD957" s="4">
        <f t="shared" si="141"/>
        <v>0</v>
      </c>
    </row>
    <row r="958" spans="1:30" ht="14.4" customHeight="1" x14ac:dyDescent="0.35">
      <c r="A958" s="34">
        <v>966</v>
      </c>
      <c r="B958" s="1" t="s">
        <v>2901</v>
      </c>
      <c r="C958" s="1" t="s">
        <v>29015</v>
      </c>
      <c r="D958" s="1"/>
      <c r="E958" s="1" t="s">
        <v>29008</v>
      </c>
      <c r="F958" s="1" t="str">
        <f t="shared" si="149"/>
        <v>ЦЕНТР СТОМАТОЛОГИИ, ООО</v>
      </c>
      <c r="G958" s="35" t="s">
        <v>2902</v>
      </c>
      <c r="H958" s="35" t="s">
        <v>2903</v>
      </c>
      <c r="I958" s="35" t="s">
        <v>29</v>
      </c>
      <c r="J958" s="36">
        <v>164323000</v>
      </c>
      <c r="K958" s="36">
        <v>262074000</v>
      </c>
      <c r="L958" s="36">
        <v>307335000</v>
      </c>
      <c r="M958" s="36">
        <v>383178000</v>
      </c>
      <c r="N958" s="36">
        <v>401861000</v>
      </c>
      <c r="O958" s="37">
        <v>0.20960000000000001</v>
      </c>
      <c r="P958" s="37">
        <v>0.22839999999999999</v>
      </c>
      <c r="Q958" s="37">
        <v>0.2369</v>
      </c>
      <c r="R958" s="37">
        <v>0.2782</v>
      </c>
      <c r="S958" s="37">
        <v>0.23039999999999999</v>
      </c>
      <c r="T958" s="37">
        <v>-2.3999999999999998E-3</v>
      </c>
      <c r="U958" s="37">
        <v>-2.9999999999999997E-4</v>
      </c>
      <c r="V958" s="37">
        <v>-2.9999999999999997E-4</v>
      </c>
      <c r="W958" s="37"/>
      <c r="X958" s="37"/>
      <c r="Z958" s="4" t="str">
        <f t="shared" si="140"/>
        <v>YES</v>
      </c>
      <c r="AA958" s="4" t="str">
        <f t="shared" si="140"/>
        <v>YES</v>
      </c>
      <c r="AB958" s="4" t="str">
        <f t="shared" si="140"/>
        <v>YES</v>
      </c>
      <c r="AD958" s="4">
        <f t="shared" si="141"/>
        <v>3</v>
      </c>
    </row>
    <row r="959" spans="1:30" ht="27.65" customHeight="1" x14ac:dyDescent="0.35">
      <c r="A959" s="34">
        <v>967</v>
      </c>
      <c r="B959" s="1" t="s">
        <v>2904</v>
      </c>
      <c r="C959" s="1"/>
      <c r="D959" s="1"/>
      <c r="E959" s="1"/>
      <c r="F959" s="1" t="str">
        <f t="shared" si="149"/>
        <v>ЦЕНТР ДЕТСКОГО ЗДОРОВЬЯ, ООО</v>
      </c>
      <c r="G959" s="35" t="s">
        <v>2905</v>
      </c>
      <c r="H959" s="35" t="s">
        <v>2906</v>
      </c>
      <c r="I959" s="35" t="s">
        <v>23</v>
      </c>
      <c r="J959" s="36">
        <v>231521000</v>
      </c>
      <c r="K959" s="36">
        <v>257457000</v>
      </c>
      <c r="L959" s="36">
        <v>300991000</v>
      </c>
      <c r="M959" s="36">
        <v>308707000</v>
      </c>
      <c r="N959" s="36">
        <v>401154000</v>
      </c>
      <c r="O959" s="37">
        <v>1.4999999999999999E-2</v>
      </c>
      <c r="P959" s="37">
        <v>4.07E-2</v>
      </c>
      <c r="Q959" s="37">
        <v>5.8700000000000002E-2</v>
      </c>
      <c r="R959" s="37">
        <v>3.09E-2</v>
      </c>
      <c r="S959" s="37">
        <v>7.17E-2</v>
      </c>
      <c r="T959" s="37">
        <v>-8.6999999999999994E-3</v>
      </c>
      <c r="U959" s="37">
        <v>6.0000000000000001E-3</v>
      </c>
      <c r="V959" s="37">
        <v>2.1499999999999998E-2</v>
      </c>
      <c r="W959" s="37">
        <v>3.3999999999999998E-3</v>
      </c>
      <c r="X959" s="37">
        <v>4.8099999999999997E-2</v>
      </c>
      <c r="Z959" s="4" t="str">
        <f t="shared" si="140"/>
        <v>NO</v>
      </c>
      <c r="AA959" s="4" t="str">
        <f t="shared" si="140"/>
        <v>NO</v>
      </c>
      <c r="AB959" s="4" t="str">
        <f t="shared" si="140"/>
        <v>NO</v>
      </c>
      <c r="AD959" s="4">
        <f t="shared" si="141"/>
        <v>0</v>
      </c>
    </row>
    <row r="960" spans="1:30" ht="27.65" customHeight="1" x14ac:dyDescent="0.35">
      <c r="A960" s="34">
        <v>968</v>
      </c>
      <c r="B960" s="1" t="s">
        <v>2907</v>
      </c>
      <c r="C960" s="1" t="s">
        <v>29015</v>
      </c>
      <c r="D960" s="1"/>
      <c r="E960" s="1" t="s">
        <v>29008</v>
      </c>
      <c r="F960" s="1" t="str">
        <f t="shared" si="149"/>
        <v>ДАНТИСТ, ООО</v>
      </c>
      <c r="G960" s="35" t="s">
        <v>2908</v>
      </c>
      <c r="H960" s="35" t="s">
        <v>2909</v>
      </c>
      <c r="I960" s="35" t="s">
        <v>29</v>
      </c>
      <c r="J960" s="36">
        <v>32862000</v>
      </c>
      <c r="K960" s="36">
        <v>18221000</v>
      </c>
      <c r="L960" s="36">
        <v>106073000</v>
      </c>
      <c r="M960" s="36">
        <v>216832000</v>
      </c>
      <c r="N960" s="36">
        <v>400512000</v>
      </c>
      <c r="O960" s="37">
        <v>7.3700000000000002E-2</v>
      </c>
      <c r="P960" s="37">
        <v>8.2799999999999999E-2</v>
      </c>
      <c r="Q960" s="37">
        <v>7.3300000000000004E-2</v>
      </c>
      <c r="R960" s="37">
        <v>7.3300000000000004E-2</v>
      </c>
      <c r="S960" s="37">
        <v>0.4738</v>
      </c>
      <c r="T960" s="37"/>
      <c r="U960" s="37"/>
      <c r="V960" s="37"/>
      <c r="W960" s="37"/>
      <c r="X960" s="37"/>
      <c r="Z960" s="4" t="str">
        <f t="shared" si="140"/>
        <v>NO</v>
      </c>
      <c r="AA960" s="4" t="str">
        <f t="shared" si="140"/>
        <v>NO</v>
      </c>
      <c r="AB960" s="4" t="str">
        <f t="shared" si="140"/>
        <v>YES</v>
      </c>
      <c r="AD960" s="4">
        <f t="shared" si="141"/>
        <v>1</v>
      </c>
    </row>
    <row r="961" spans="1:30" ht="27.65" customHeight="1" x14ac:dyDescent="0.35">
      <c r="A961" s="34">
        <v>969</v>
      </c>
      <c r="B961" s="1" t="s">
        <v>2910</v>
      </c>
      <c r="C961" s="1" t="s">
        <v>28702</v>
      </c>
      <c r="D961" s="1"/>
      <c r="E961" s="1"/>
      <c r="F961" s="1" t="s">
        <v>29262</v>
      </c>
      <c r="G961" s="35" t="s">
        <v>2911</v>
      </c>
      <c r="H961" s="35" t="s">
        <v>2912</v>
      </c>
      <c r="I961" s="35" t="s">
        <v>87</v>
      </c>
      <c r="J961" s="36">
        <v>183961000</v>
      </c>
      <c r="K961" s="36">
        <v>257982000</v>
      </c>
      <c r="L961" s="36">
        <v>294371000</v>
      </c>
      <c r="M961" s="36">
        <v>342258000</v>
      </c>
      <c r="N961" s="36">
        <v>400021000</v>
      </c>
      <c r="O961" s="37">
        <v>3.2199999999999999E-2</v>
      </c>
      <c r="P961" s="37">
        <v>0.13819999999999999</v>
      </c>
      <c r="Q961" s="37">
        <v>8.3900000000000002E-2</v>
      </c>
      <c r="R961" s="37">
        <v>0.1875</v>
      </c>
      <c r="S961" s="37">
        <v>0.1893</v>
      </c>
      <c r="T961" s="37">
        <v>1.17E-2</v>
      </c>
      <c r="U961" s="37">
        <v>6.25E-2</v>
      </c>
      <c r="V961" s="37">
        <v>0.1109</v>
      </c>
      <c r="W961" s="37">
        <v>0.11849999999999999</v>
      </c>
      <c r="X961" s="37">
        <v>0.17019999999999999</v>
      </c>
      <c r="Z961" s="4" t="str">
        <f t="shared" si="140"/>
        <v>NO</v>
      </c>
      <c r="AA961" s="4" t="str">
        <f t="shared" si="140"/>
        <v>NO</v>
      </c>
      <c r="AB961" s="4" t="str">
        <f t="shared" si="140"/>
        <v>NO</v>
      </c>
      <c r="AD961" s="4">
        <f t="shared" si="141"/>
        <v>0</v>
      </c>
    </row>
    <row r="962" spans="1:30" ht="27.65" customHeight="1" x14ac:dyDescent="0.35">
      <c r="A962" s="34">
        <v>970</v>
      </c>
      <c r="B962" s="1" t="s">
        <v>2913</v>
      </c>
      <c r="C962" s="1"/>
      <c r="D962" s="1"/>
      <c r="E962" s="1"/>
      <c r="F962" s="1" t="str">
        <f>B962</f>
        <v>ЛДМЦ ЭКСИМА, ООО</v>
      </c>
      <c r="G962" s="35" t="s">
        <v>2914</v>
      </c>
      <c r="H962" s="35" t="s">
        <v>2915</v>
      </c>
      <c r="I962" s="35" t="s">
        <v>23</v>
      </c>
      <c r="J962" s="36">
        <v>471157000</v>
      </c>
      <c r="K962" s="36">
        <v>554874000</v>
      </c>
      <c r="L962" s="36">
        <v>642967000</v>
      </c>
      <c r="M962" s="36">
        <v>319988000</v>
      </c>
      <c r="N962" s="36">
        <v>400006000</v>
      </c>
      <c r="O962" s="37">
        <v>0.1106</v>
      </c>
      <c r="P962" s="37">
        <v>8.9599999999999999E-2</v>
      </c>
      <c r="Q962" s="37">
        <v>0.1084</v>
      </c>
      <c r="R962" s="37">
        <v>-0.12590000000000001</v>
      </c>
      <c r="S962" s="37">
        <v>-5.7099999999999998E-2</v>
      </c>
      <c r="T962" s="37">
        <v>0.108</v>
      </c>
      <c r="U962" s="37">
        <v>7.7799999999999994E-2</v>
      </c>
      <c r="V962" s="37">
        <v>9.8900000000000002E-2</v>
      </c>
      <c r="W962" s="37">
        <v>-0.1197</v>
      </c>
      <c r="X962" s="37">
        <v>-5.0299999999999997E-2</v>
      </c>
      <c r="Z962" s="4" t="str">
        <f t="shared" si="140"/>
        <v>NO</v>
      </c>
      <c r="AA962" s="4" t="str">
        <f t="shared" si="140"/>
        <v>NO</v>
      </c>
      <c r="AB962" s="4" t="str">
        <f t="shared" si="140"/>
        <v>NO</v>
      </c>
      <c r="AD962" s="4">
        <f t="shared" si="141"/>
        <v>0</v>
      </c>
    </row>
    <row r="963" spans="1:30" ht="14.4" customHeight="1" x14ac:dyDescent="0.35">
      <c r="A963" s="34">
        <v>971</v>
      </c>
      <c r="B963" s="1" t="s">
        <v>2916</v>
      </c>
      <c r="C963" s="1" t="s">
        <v>28702</v>
      </c>
      <c r="D963" s="1"/>
      <c r="E963" s="1"/>
      <c r="F963" s="1" t="s">
        <v>29262</v>
      </c>
      <c r="G963" s="35" t="s">
        <v>2917</v>
      </c>
      <c r="H963" s="35" t="s">
        <v>2918</v>
      </c>
      <c r="I963" s="35" t="s">
        <v>87</v>
      </c>
      <c r="J963" s="36"/>
      <c r="K963" s="36"/>
      <c r="L963" s="36"/>
      <c r="M963" s="36"/>
      <c r="N963" s="36">
        <v>400000000</v>
      </c>
      <c r="O963" s="37"/>
      <c r="P963" s="37"/>
      <c r="Q963" s="37"/>
      <c r="R963" s="37"/>
      <c r="S963" s="37">
        <v>0.6492</v>
      </c>
      <c r="T963" s="37"/>
      <c r="U963" s="37"/>
      <c r="V963" s="37"/>
      <c r="W963" s="37"/>
      <c r="X963" s="37">
        <v>-2.07E-2</v>
      </c>
      <c r="Z963" s="4" t="str">
        <f t="shared" si="140"/>
        <v>NO</v>
      </c>
      <c r="AA963" s="4" t="str">
        <f t="shared" si="140"/>
        <v>NO</v>
      </c>
      <c r="AB963" s="4" t="str">
        <f t="shared" si="140"/>
        <v>YES</v>
      </c>
      <c r="AD963" s="4">
        <f t="shared" si="141"/>
        <v>1</v>
      </c>
    </row>
    <row r="964" spans="1:30" ht="27.65" customHeight="1" x14ac:dyDescent="0.35">
      <c r="A964" s="34">
        <v>972</v>
      </c>
      <c r="B964" s="1" t="s">
        <v>2919</v>
      </c>
      <c r="C964" s="1"/>
      <c r="D964" s="1"/>
      <c r="E964" s="1"/>
      <c r="F964" s="1" t="s">
        <v>29262</v>
      </c>
      <c r="G964" s="35" t="s">
        <v>2920</v>
      </c>
      <c r="H964" s="35" t="s">
        <v>2921</v>
      </c>
      <c r="I964" s="35" t="s">
        <v>356</v>
      </c>
      <c r="J964" s="36">
        <v>370249000</v>
      </c>
      <c r="K964" s="36">
        <v>366881000</v>
      </c>
      <c r="L964" s="36">
        <v>373504000</v>
      </c>
      <c r="M964" s="36">
        <v>385622000</v>
      </c>
      <c r="N964" s="36">
        <v>399371000</v>
      </c>
      <c r="O964" s="37">
        <v>1.61E-2</v>
      </c>
      <c r="P964" s="37">
        <v>2.5000000000000001E-2</v>
      </c>
      <c r="Q964" s="37">
        <v>1.9699999999999999E-2</v>
      </c>
      <c r="R964" s="37">
        <v>5.4999999999999997E-3</v>
      </c>
      <c r="S964" s="37">
        <v>-3.8399999999999997E-2</v>
      </c>
      <c r="T964" s="37">
        <v>3.8E-3</v>
      </c>
      <c r="U964" s="37">
        <v>1.4200000000000001E-2</v>
      </c>
      <c r="V964" s="37">
        <v>6.7999999999999996E-3</v>
      </c>
      <c r="W964" s="37">
        <v>-8.6E-3</v>
      </c>
      <c r="X964" s="37"/>
      <c r="Z964" s="4" t="str">
        <f t="shared" si="140"/>
        <v>NO</v>
      </c>
      <c r="AA964" s="4" t="str">
        <f t="shared" si="140"/>
        <v>NO</v>
      </c>
      <c r="AB964" s="4" t="str">
        <f t="shared" si="140"/>
        <v>NO</v>
      </c>
      <c r="AD964" s="4">
        <f t="shared" si="141"/>
        <v>0</v>
      </c>
    </row>
    <row r="965" spans="1:30" ht="14.4" customHeight="1" x14ac:dyDescent="0.35">
      <c r="A965" s="34">
        <v>973</v>
      </c>
      <c r="B965" s="1" t="s">
        <v>2922</v>
      </c>
      <c r="C965" s="1"/>
      <c r="D965" s="1"/>
      <c r="E965" s="1"/>
      <c r="F965" s="1" t="s">
        <v>29262</v>
      </c>
      <c r="G965" s="35" t="s">
        <v>2923</v>
      </c>
      <c r="H965" s="35" t="s">
        <v>2924</v>
      </c>
      <c r="I965" s="35" t="s">
        <v>23</v>
      </c>
      <c r="J965" s="36">
        <v>191035000</v>
      </c>
      <c r="K965" s="36">
        <v>192084000</v>
      </c>
      <c r="L965" s="36">
        <v>281503000</v>
      </c>
      <c r="M965" s="36">
        <v>344454000</v>
      </c>
      <c r="N965" s="36">
        <v>399072000</v>
      </c>
      <c r="O965" s="37">
        <v>9.0200000000000002E-2</v>
      </c>
      <c r="P965" s="37">
        <v>3.1899999999999998E-2</v>
      </c>
      <c r="Q965" s="37">
        <v>9.3399999999999997E-2</v>
      </c>
      <c r="R965" s="37">
        <v>0.155</v>
      </c>
      <c r="S965" s="37">
        <v>0.18029999999999999</v>
      </c>
      <c r="T965" s="37"/>
      <c r="U965" s="37"/>
      <c r="V965" s="37">
        <v>8.3099999999999993E-2</v>
      </c>
      <c r="W965" s="37">
        <v>0.1676</v>
      </c>
      <c r="X965" s="37">
        <v>0.17119999999999999</v>
      </c>
      <c r="Z965" s="4" t="str">
        <f t="shared" ref="Z965:AB1028" si="150">IF(Q965&gt;20%,"YES","NO")</f>
        <v>NO</v>
      </c>
      <c r="AA965" s="4" t="str">
        <f t="shared" si="150"/>
        <v>NO</v>
      </c>
      <c r="AB965" s="4" t="str">
        <f t="shared" si="150"/>
        <v>NO</v>
      </c>
      <c r="AD965" s="4">
        <f t="shared" ref="AD965:AD1028" si="151">COUNTIF(Z965:AB965,"YES")</f>
        <v>0</v>
      </c>
    </row>
    <row r="966" spans="1:30" ht="27.65" customHeight="1" x14ac:dyDescent="0.35">
      <c r="A966" s="34">
        <v>974</v>
      </c>
      <c r="B966" s="1" t="s">
        <v>2925</v>
      </c>
      <c r="C966" s="1"/>
      <c r="D966" s="1"/>
      <c r="E966" s="1"/>
      <c r="F966" s="1" t="s">
        <v>29262</v>
      </c>
      <c r="G966" s="35" t="s">
        <v>2926</v>
      </c>
      <c r="H966" s="35" t="s">
        <v>2927</v>
      </c>
      <c r="I966" s="35" t="s">
        <v>43</v>
      </c>
      <c r="J966" s="36">
        <v>258463000</v>
      </c>
      <c r="K966" s="36">
        <v>228333000</v>
      </c>
      <c r="L966" s="36">
        <v>301764000</v>
      </c>
      <c r="M966" s="36">
        <v>371438000</v>
      </c>
      <c r="N966" s="36">
        <v>398348000</v>
      </c>
      <c r="O966" s="37">
        <v>0.27089999999999997</v>
      </c>
      <c r="P966" s="37">
        <v>0.19089999999999999</v>
      </c>
      <c r="Q966" s="37">
        <v>0.214</v>
      </c>
      <c r="R966" s="37">
        <v>0.246</v>
      </c>
      <c r="S966" s="37">
        <v>0.23480000000000001</v>
      </c>
      <c r="T966" s="37"/>
      <c r="U966" s="37"/>
      <c r="V966" s="37"/>
      <c r="W966" s="37"/>
      <c r="X966" s="37"/>
      <c r="Z966" s="4" t="str">
        <f t="shared" si="150"/>
        <v>YES</v>
      </c>
      <c r="AA966" s="4" t="str">
        <f t="shared" si="150"/>
        <v>YES</v>
      </c>
      <c r="AB966" s="4" t="str">
        <f t="shared" si="150"/>
        <v>YES</v>
      </c>
      <c r="AD966" s="4">
        <f t="shared" si="151"/>
        <v>3</v>
      </c>
    </row>
    <row r="967" spans="1:30" ht="27.65" customHeight="1" x14ac:dyDescent="0.35">
      <c r="A967" s="34">
        <v>975</v>
      </c>
      <c r="B967" s="1" t="s">
        <v>2928</v>
      </c>
      <c r="C967" s="1"/>
      <c r="D967" s="1"/>
      <c r="E967" s="1"/>
      <c r="F967" s="1" t="s">
        <v>29262</v>
      </c>
      <c r="G967" s="35" t="s">
        <v>2929</v>
      </c>
      <c r="H967" s="35" t="s">
        <v>2930</v>
      </c>
      <c r="I967" s="35" t="s">
        <v>23</v>
      </c>
      <c r="J967" s="36">
        <v>187937000</v>
      </c>
      <c r="K967" s="36">
        <v>239970000</v>
      </c>
      <c r="L967" s="36">
        <v>249998000</v>
      </c>
      <c r="M967" s="36">
        <v>304955000</v>
      </c>
      <c r="N967" s="36">
        <v>398098000</v>
      </c>
      <c r="O967" s="37">
        <v>7.0999999999999994E-2</v>
      </c>
      <c r="P967" s="37">
        <v>8.2699999999999996E-2</v>
      </c>
      <c r="Q967" s="37">
        <v>4.87E-2</v>
      </c>
      <c r="R967" s="37">
        <v>4.7399999999999998E-2</v>
      </c>
      <c r="S967" s="37">
        <v>4.8899999999999999E-2</v>
      </c>
      <c r="T967" s="37">
        <v>-1E-4</v>
      </c>
      <c r="U967" s="37"/>
      <c r="V967" s="37"/>
      <c r="W967" s="37">
        <v>-7.0000000000000001E-3</v>
      </c>
      <c r="X967" s="37">
        <v>-1.1900000000000001E-2</v>
      </c>
      <c r="Z967" s="4" t="str">
        <f t="shared" si="150"/>
        <v>NO</v>
      </c>
      <c r="AA967" s="4" t="str">
        <f t="shared" si="150"/>
        <v>NO</v>
      </c>
      <c r="AB967" s="4" t="str">
        <f t="shared" si="150"/>
        <v>NO</v>
      </c>
      <c r="AD967" s="4">
        <f t="shared" si="151"/>
        <v>0</v>
      </c>
    </row>
    <row r="968" spans="1:30" ht="27.65" customHeight="1" x14ac:dyDescent="0.35">
      <c r="A968" s="34">
        <v>976</v>
      </c>
      <c r="B968" s="1" t="s">
        <v>2931</v>
      </c>
      <c r="C968" s="1"/>
      <c r="D968" s="1"/>
      <c r="E968" s="1"/>
      <c r="F968" s="1" t="s">
        <v>29262</v>
      </c>
      <c r="G968" s="35" t="s">
        <v>2932</v>
      </c>
      <c r="H968" s="35" t="s">
        <v>2933</v>
      </c>
      <c r="I968" s="35" t="s">
        <v>36</v>
      </c>
      <c r="J968" s="36"/>
      <c r="K968" s="36">
        <v>176246000</v>
      </c>
      <c r="L968" s="36">
        <v>324621000</v>
      </c>
      <c r="M968" s="36">
        <v>414777000</v>
      </c>
      <c r="N968" s="36">
        <v>397942000</v>
      </c>
      <c r="O968" s="37"/>
      <c r="P968" s="37">
        <v>7.2800000000000004E-2</v>
      </c>
      <c r="Q968" s="37">
        <v>0.22770000000000001</v>
      </c>
      <c r="R968" s="37">
        <v>6.2799999999999995E-2</v>
      </c>
      <c r="S968" s="37">
        <v>0.105</v>
      </c>
      <c r="T968" s="37"/>
      <c r="U968" s="37"/>
      <c r="V968" s="37"/>
      <c r="W968" s="37">
        <v>-7.6E-3</v>
      </c>
      <c r="X968" s="37">
        <v>-2.5000000000000001E-3</v>
      </c>
      <c r="Z968" s="4" t="str">
        <f t="shared" si="150"/>
        <v>YES</v>
      </c>
      <c r="AA968" s="4" t="str">
        <f t="shared" si="150"/>
        <v>NO</v>
      </c>
      <c r="AB968" s="4" t="str">
        <f t="shared" si="150"/>
        <v>NO</v>
      </c>
      <c r="AD968" s="4">
        <f t="shared" si="151"/>
        <v>1</v>
      </c>
    </row>
    <row r="969" spans="1:30" ht="27.65" customHeight="1" x14ac:dyDescent="0.35">
      <c r="A969" s="34">
        <v>977</v>
      </c>
      <c r="B969" s="1" t="s">
        <v>2886</v>
      </c>
      <c r="C969" s="1"/>
      <c r="D969" s="1"/>
      <c r="E969" s="1"/>
      <c r="F969" s="1" t="s">
        <v>29262</v>
      </c>
      <c r="G969" s="35" t="s">
        <v>2934</v>
      </c>
      <c r="H969" s="35" t="s">
        <v>2935</v>
      </c>
      <c r="I969" s="35" t="s">
        <v>23</v>
      </c>
      <c r="J969" s="36">
        <v>253687000</v>
      </c>
      <c r="K969" s="36">
        <v>319690000</v>
      </c>
      <c r="L969" s="36">
        <v>378791000</v>
      </c>
      <c r="M969" s="36">
        <v>340262000</v>
      </c>
      <c r="N969" s="36">
        <v>397793000</v>
      </c>
      <c r="O969" s="37">
        <v>2.9499999999999998E-2</v>
      </c>
      <c r="P969" s="37">
        <v>0.18790000000000001</v>
      </c>
      <c r="Q969" s="37">
        <v>0.17760000000000001</v>
      </c>
      <c r="R969" s="37">
        <v>-3.2800000000000003E-2</v>
      </c>
      <c r="S969" s="37">
        <v>0.06</v>
      </c>
      <c r="T969" s="37">
        <v>0.12590000000000001</v>
      </c>
      <c r="U969" s="37">
        <v>0.192</v>
      </c>
      <c r="V969" s="37">
        <v>5.1799999999999999E-2</v>
      </c>
      <c r="W969" s="37">
        <v>-3.7499999999999999E-2</v>
      </c>
      <c r="X969" s="37">
        <v>2.23E-2</v>
      </c>
      <c r="Z969" s="4" t="str">
        <f t="shared" si="150"/>
        <v>NO</v>
      </c>
      <c r="AA969" s="4" t="str">
        <f t="shared" si="150"/>
        <v>NO</v>
      </c>
      <c r="AB969" s="4" t="str">
        <f t="shared" si="150"/>
        <v>NO</v>
      </c>
      <c r="AD969" s="4">
        <f t="shared" si="151"/>
        <v>0</v>
      </c>
    </row>
    <row r="970" spans="1:30" ht="27.65" customHeight="1" x14ac:dyDescent="0.35">
      <c r="A970" s="34">
        <v>978</v>
      </c>
      <c r="B970" s="1" t="s">
        <v>2936</v>
      </c>
      <c r="C970" s="1" t="s">
        <v>29015</v>
      </c>
      <c r="D970" s="1"/>
      <c r="E970" s="1"/>
      <c r="F970" s="1" t="s">
        <v>28733</v>
      </c>
      <c r="G970" s="35" t="s">
        <v>2937</v>
      </c>
      <c r="H970" s="35" t="s">
        <v>2938</v>
      </c>
      <c r="I970" s="35" t="s">
        <v>23</v>
      </c>
      <c r="J970" s="36">
        <v>169628000</v>
      </c>
      <c r="K970" s="36">
        <v>257278000</v>
      </c>
      <c r="L970" s="36">
        <v>309268000</v>
      </c>
      <c r="M970" s="36">
        <v>360052000</v>
      </c>
      <c r="N970" s="36">
        <v>397719000</v>
      </c>
      <c r="O970" s="37">
        <v>2.3800000000000002E-2</v>
      </c>
      <c r="P970" s="37">
        <v>0.15679999999999999</v>
      </c>
      <c r="Q970" s="37">
        <v>0.22489999999999999</v>
      </c>
      <c r="R970" s="37">
        <v>0.20549999999999999</v>
      </c>
      <c r="S970" s="37">
        <v>0.14749999999999999</v>
      </c>
      <c r="T970" s="37">
        <v>-0.38990000000000002</v>
      </c>
      <c r="U970" s="37">
        <v>-0.1348</v>
      </c>
      <c r="V970" s="37">
        <v>-1.21E-2</v>
      </c>
      <c r="W970" s="37">
        <v>3.7000000000000002E-3</v>
      </c>
      <c r="X970" s="37">
        <v>-1.9300000000000001E-2</v>
      </c>
      <c r="Z970" s="4" t="str">
        <f t="shared" si="150"/>
        <v>YES</v>
      </c>
      <c r="AA970" s="4" t="str">
        <f t="shared" si="150"/>
        <v>YES</v>
      </c>
      <c r="AB970" s="4" t="str">
        <f t="shared" si="150"/>
        <v>NO</v>
      </c>
      <c r="AD970" s="4">
        <f t="shared" si="151"/>
        <v>2</v>
      </c>
    </row>
    <row r="971" spans="1:30" ht="41.4" customHeight="1" x14ac:dyDescent="0.35">
      <c r="A971" s="34">
        <v>979</v>
      </c>
      <c r="B971" s="1" t="s">
        <v>2939</v>
      </c>
      <c r="C971" s="1"/>
      <c r="D971" s="1"/>
      <c r="E971" s="1"/>
      <c r="F971" s="1" t="s">
        <v>29262</v>
      </c>
      <c r="G971" s="35" t="s">
        <v>2940</v>
      </c>
      <c r="H971" s="35" t="s">
        <v>2941</v>
      </c>
      <c r="I971" s="35" t="s">
        <v>33</v>
      </c>
      <c r="J971" s="36">
        <v>91305000</v>
      </c>
      <c r="K971" s="36">
        <v>100002000</v>
      </c>
      <c r="L971" s="36">
        <v>187306000</v>
      </c>
      <c r="M971" s="36">
        <v>249729000</v>
      </c>
      <c r="N971" s="36">
        <v>397446000</v>
      </c>
      <c r="O971" s="37">
        <v>0.15490000000000001</v>
      </c>
      <c r="P971" s="37">
        <v>6.6799999999999998E-2</v>
      </c>
      <c r="Q971" s="37">
        <v>0.1419</v>
      </c>
      <c r="R971" s="37">
        <v>0.1895</v>
      </c>
      <c r="S971" s="37">
        <v>0.1106</v>
      </c>
      <c r="T971" s="37">
        <v>-6.0000000000000001E-3</v>
      </c>
      <c r="U971" s="37">
        <v>-4.4000000000000003E-3</v>
      </c>
      <c r="V971" s="37">
        <v>-4.4999999999999997E-3</v>
      </c>
      <c r="W971" s="37">
        <v>-6.7999999999999996E-3</v>
      </c>
      <c r="X971" s="37"/>
      <c r="Z971" s="4" t="str">
        <f t="shared" si="150"/>
        <v>NO</v>
      </c>
      <c r="AA971" s="4" t="str">
        <f t="shared" si="150"/>
        <v>NO</v>
      </c>
      <c r="AB971" s="4" t="str">
        <f t="shared" si="150"/>
        <v>NO</v>
      </c>
      <c r="AD971" s="4">
        <f t="shared" si="151"/>
        <v>0</v>
      </c>
    </row>
    <row r="972" spans="1:30" ht="27.65" customHeight="1" x14ac:dyDescent="0.35">
      <c r="A972" s="34">
        <v>980</v>
      </c>
      <c r="B972" s="1" t="s">
        <v>2942</v>
      </c>
      <c r="C972" s="1"/>
      <c r="D972" s="1"/>
      <c r="E972" s="1"/>
      <c r="F972" s="1" t="s">
        <v>29262</v>
      </c>
      <c r="G972" s="35" t="s">
        <v>2943</v>
      </c>
      <c r="H972" s="35" t="s">
        <v>2944</v>
      </c>
      <c r="I972" s="35" t="s">
        <v>23</v>
      </c>
      <c r="J972" s="36">
        <v>221466000</v>
      </c>
      <c r="K972" s="36">
        <v>277274000</v>
      </c>
      <c r="L972" s="36">
        <v>277699000</v>
      </c>
      <c r="M972" s="36">
        <v>316833000</v>
      </c>
      <c r="N972" s="36">
        <v>396888000</v>
      </c>
      <c r="O972" s="37">
        <v>0.24690000000000001</v>
      </c>
      <c r="P972" s="37">
        <v>0.19220000000000001</v>
      </c>
      <c r="Q972" s="37">
        <v>4.2700000000000002E-2</v>
      </c>
      <c r="R972" s="37">
        <v>6.5500000000000003E-2</v>
      </c>
      <c r="S972" s="37">
        <v>0.122</v>
      </c>
      <c r="T972" s="37"/>
      <c r="U972" s="37"/>
      <c r="V972" s="37"/>
      <c r="W972" s="37"/>
      <c r="X972" s="37">
        <v>-1E-3</v>
      </c>
      <c r="Z972" s="4" t="str">
        <f t="shared" si="150"/>
        <v>NO</v>
      </c>
      <c r="AA972" s="4" t="str">
        <f t="shared" si="150"/>
        <v>NO</v>
      </c>
      <c r="AB972" s="4" t="str">
        <f t="shared" si="150"/>
        <v>NO</v>
      </c>
      <c r="AD972" s="4">
        <f t="shared" si="151"/>
        <v>0</v>
      </c>
    </row>
    <row r="973" spans="1:30" ht="27.65" customHeight="1" x14ac:dyDescent="0.35">
      <c r="A973" s="34">
        <v>981</v>
      </c>
      <c r="B973" s="1" t="s">
        <v>2945</v>
      </c>
      <c r="C973" s="1"/>
      <c r="D973" s="1"/>
      <c r="E973" s="1"/>
      <c r="F973" s="1" t="s">
        <v>29262</v>
      </c>
      <c r="G973" s="35" t="s">
        <v>2946</v>
      </c>
      <c r="H973" s="35" t="s">
        <v>2947</v>
      </c>
      <c r="I973" s="35" t="s">
        <v>23</v>
      </c>
      <c r="J973" s="36">
        <v>229624000</v>
      </c>
      <c r="K973" s="36">
        <v>228151000</v>
      </c>
      <c r="L973" s="36">
        <v>251928000</v>
      </c>
      <c r="M973" s="36">
        <v>327392000</v>
      </c>
      <c r="N973" s="36">
        <v>396699000</v>
      </c>
      <c r="O973" s="37">
        <v>0.16489999999999999</v>
      </c>
      <c r="P973" s="37">
        <v>5.7599999999999998E-2</v>
      </c>
      <c r="Q973" s="37">
        <v>0.1159</v>
      </c>
      <c r="R973" s="37">
        <v>0.19170000000000001</v>
      </c>
      <c r="S973" s="37">
        <v>7.9100000000000004E-2</v>
      </c>
      <c r="T973" s="37"/>
      <c r="U973" s="37"/>
      <c r="V973" s="37"/>
      <c r="W973" s="37"/>
      <c r="X973" s="37"/>
      <c r="Z973" s="4" t="str">
        <f t="shared" si="150"/>
        <v>NO</v>
      </c>
      <c r="AA973" s="4" t="str">
        <f t="shared" si="150"/>
        <v>NO</v>
      </c>
      <c r="AB973" s="4" t="str">
        <f t="shared" si="150"/>
        <v>NO</v>
      </c>
      <c r="AD973" s="4">
        <f t="shared" si="151"/>
        <v>0</v>
      </c>
    </row>
    <row r="974" spans="1:30" ht="27.65" customHeight="1" x14ac:dyDescent="0.35">
      <c r="A974" s="34">
        <v>982</v>
      </c>
      <c r="B974" s="1" t="s">
        <v>2948</v>
      </c>
      <c r="C974" s="1"/>
      <c r="D974" s="1"/>
      <c r="E974" s="1"/>
      <c r="F974" s="1" t="s">
        <v>29262</v>
      </c>
      <c r="G974" s="35" t="s">
        <v>2949</v>
      </c>
      <c r="H974" s="35" t="s">
        <v>2950</v>
      </c>
      <c r="I974" s="35" t="s">
        <v>23</v>
      </c>
      <c r="J974" s="36">
        <v>110073000</v>
      </c>
      <c r="K974" s="36">
        <v>162958000</v>
      </c>
      <c r="L974" s="36">
        <v>229298000</v>
      </c>
      <c r="M974" s="36">
        <v>311780000</v>
      </c>
      <c r="N974" s="36">
        <v>396178000</v>
      </c>
      <c r="O974" s="37">
        <v>0.19040000000000001</v>
      </c>
      <c r="P974" s="37">
        <v>0.28439999999999999</v>
      </c>
      <c r="Q974" s="37">
        <v>0.12</v>
      </c>
      <c r="R974" s="37">
        <v>0.13120000000000001</v>
      </c>
      <c r="S974" s="37">
        <v>0.1918</v>
      </c>
      <c r="T974" s="37"/>
      <c r="U974" s="37"/>
      <c r="V974" s="37"/>
      <c r="W974" s="37">
        <v>-2.2000000000000001E-3</v>
      </c>
      <c r="X974" s="37">
        <v>-1.26E-2</v>
      </c>
      <c r="Z974" s="4" t="str">
        <f t="shared" si="150"/>
        <v>NO</v>
      </c>
      <c r="AA974" s="4" t="str">
        <f t="shared" si="150"/>
        <v>NO</v>
      </c>
      <c r="AB974" s="4" t="str">
        <f t="shared" si="150"/>
        <v>NO</v>
      </c>
      <c r="AD974" s="4">
        <f t="shared" si="151"/>
        <v>0</v>
      </c>
    </row>
    <row r="975" spans="1:30" ht="27.65" customHeight="1" x14ac:dyDescent="0.35">
      <c r="A975" s="34">
        <v>983</v>
      </c>
      <c r="B975" s="1" t="s">
        <v>2951</v>
      </c>
      <c r="C975" s="1"/>
      <c r="D975" s="12"/>
      <c r="E975" s="12"/>
      <c r="F975" s="1" t="s">
        <v>29262</v>
      </c>
      <c r="G975" s="35" t="s">
        <v>2952</v>
      </c>
      <c r="H975" s="35" t="s">
        <v>2953</v>
      </c>
      <c r="I975" s="35" t="s">
        <v>23</v>
      </c>
      <c r="J975" s="36">
        <v>347648000</v>
      </c>
      <c r="K975" s="36">
        <v>315627000</v>
      </c>
      <c r="L975" s="36">
        <v>174231000</v>
      </c>
      <c r="M975" s="36">
        <v>239574000</v>
      </c>
      <c r="N975" s="36">
        <v>395621000</v>
      </c>
      <c r="O975" s="37">
        <v>9.69E-2</v>
      </c>
      <c r="P975" s="37">
        <v>1.38E-2</v>
      </c>
      <c r="Q975" s="37">
        <v>-0.1338</v>
      </c>
      <c r="R975" s="37">
        <v>-9.4399999999999998E-2</v>
      </c>
      <c r="S975" s="37">
        <v>6.8999999999999999E-3</v>
      </c>
      <c r="T975" s="37"/>
      <c r="U975" s="37"/>
      <c r="V975" s="37"/>
      <c r="W975" s="37"/>
      <c r="X975" s="37"/>
      <c r="Z975" s="4" t="str">
        <f t="shared" si="150"/>
        <v>NO</v>
      </c>
      <c r="AA975" s="4" t="str">
        <f t="shared" si="150"/>
        <v>NO</v>
      </c>
      <c r="AB975" s="4" t="str">
        <f t="shared" si="150"/>
        <v>NO</v>
      </c>
      <c r="AD975" s="4">
        <f t="shared" si="151"/>
        <v>0</v>
      </c>
    </row>
    <row r="976" spans="1:30" ht="14.4" customHeight="1" x14ac:dyDescent="0.35">
      <c r="A976" s="34">
        <v>984</v>
      </c>
      <c r="B976" s="1" t="s">
        <v>2954</v>
      </c>
      <c r="C976" s="1" t="s">
        <v>29015</v>
      </c>
      <c r="D976" s="1" t="s">
        <v>29042</v>
      </c>
      <c r="E976" s="1"/>
      <c r="F976" s="1" t="s">
        <v>29262</v>
      </c>
      <c r="G976" s="35" t="s">
        <v>2955</v>
      </c>
      <c r="H976" s="35" t="s">
        <v>2956</v>
      </c>
      <c r="I976" s="35" t="s">
        <v>23</v>
      </c>
      <c r="J976" s="36">
        <v>174078000</v>
      </c>
      <c r="K976" s="36">
        <v>201582000</v>
      </c>
      <c r="L976" s="36">
        <v>265264000</v>
      </c>
      <c r="M976" s="36">
        <v>335606000</v>
      </c>
      <c r="N976" s="36">
        <v>395396000</v>
      </c>
      <c r="O976" s="37">
        <v>0.36380000000000001</v>
      </c>
      <c r="P976" s="37">
        <v>0.33879999999999999</v>
      </c>
      <c r="Q976" s="37">
        <v>0.29630000000000001</v>
      </c>
      <c r="R976" s="37">
        <v>0.34110000000000001</v>
      </c>
      <c r="S976" s="37">
        <v>0.30330000000000001</v>
      </c>
      <c r="T976" s="37">
        <v>0.43409999999999999</v>
      </c>
      <c r="U976" s="37">
        <v>0.30309999999999998</v>
      </c>
      <c r="V976" s="37">
        <v>0.27189999999999998</v>
      </c>
      <c r="W976" s="37">
        <v>0.32590000000000002</v>
      </c>
      <c r="X976" s="37">
        <v>0.28399999999999997</v>
      </c>
      <c r="Z976" s="4" t="str">
        <f t="shared" si="150"/>
        <v>YES</v>
      </c>
      <c r="AA976" s="4" t="str">
        <f t="shared" si="150"/>
        <v>YES</v>
      </c>
      <c r="AB976" s="4" t="str">
        <f t="shared" si="150"/>
        <v>YES</v>
      </c>
      <c r="AD976" s="4">
        <f t="shared" si="151"/>
        <v>3</v>
      </c>
    </row>
    <row r="977" spans="1:30" ht="27.65" customHeight="1" x14ac:dyDescent="0.35">
      <c r="A977" s="34">
        <v>985</v>
      </c>
      <c r="B977" s="1" t="s">
        <v>2957</v>
      </c>
      <c r="C977" s="1" t="s">
        <v>29015</v>
      </c>
      <c r="D977" s="1" t="s">
        <v>29043</v>
      </c>
      <c r="E977" s="1" t="s">
        <v>29054</v>
      </c>
      <c r="F977" s="1" t="s">
        <v>28719</v>
      </c>
      <c r="G977" s="35" t="s">
        <v>2958</v>
      </c>
      <c r="H977" s="35" t="s">
        <v>2959</v>
      </c>
      <c r="I977" s="35" t="s">
        <v>33</v>
      </c>
      <c r="J977" s="36">
        <v>321686000</v>
      </c>
      <c r="K977" s="36">
        <v>344033000</v>
      </c>
      <c r="L977" s="36">
        <v>354830000</v>
      </c>
      <c r="M977" s="36">
        <v>379618000</v>
      </c>
      <c r="N977" s="36">
        <v>395166000</v>
      </c>
      <c r="O977" s="37">
        <v>6.4500000000000002E-2</v>
      </c>
      <c r="P977" s="37">
        <v>0.16389999999999999</v>
      </c>
      <c r="Q977" s="37">
        <v>0.34360000000000002</v>
      </c>
      <c r="R977" s="37">
        <v>0.28100000000000003</v>
      </c>
      <c r="S977" s="37">
        <v>0.2467</v>
      </c>
      <c r="T977" s="37">
        <v>8.8400000000000006E-2</v>
      </c>
      <c r="U977" s="37">
        <v>0.1802</v>
      </c>
      <c r="V977" s="37">
        <v>0.34310000000000002</v>
      </c>
      <c r="W977" s="37">
        <v>0.27879999999999999</v>
      </c>
      <c r="X977" s="37">
        <v>0.2366</v>
      </c>
      <c r="Z977" s="4" t="str">
        <f t="shared" si="150"/>
        <v>YES</v>
      </c>
      <c r="AA977" s="4" t="str">
        <f t="shared" si="150"/>
        <v>YES</v>
      </c>
      <c r="AB977" s="4" t="str">
        <f t="shared" si="150"/>
        <v>YES</v>
      </c>
      <c r="AD977" s="4">
        <f t="shared" si="151"/>
        <v>3</v>
      </c>
    </row>
    <row r="978" spans="1:30" ht="27.65" customHeight="1" x14ac:dyDescent="0.35">
      <c r="A978" s="34">
        <v>986</v>
      </c>
      <c r="B978" s="1" t="s">
        <v>2960</v>
      </c>
      <c r="C978" s="1"/>
      <c r="D978" s="1"/>
      <c r="E978" s="1"/>
      <c r="F978" s="1" t="s">
        <v>29262</v>
      </c>
      <c r="G978" s="35" t="s">
        <v>2961</v>
      </c>
      <c r="H978" s="35" t="s">
        <v>2962</v>
      </c>
      <c r="I978" s="35" t="s">
        <v>544</v>
      </c>
      <c r="J978" s="36">
        <v>192426000</v>
      </c>
      <c r="K978" s="36">
        <v>175125000</v>
      </c>
      <c r="L978" s="36">
        <v>261240000</v>
      </c>
      <c r="M978" s="36">
        <v>324702000</v>
      </c>
      <c r="N978" s="36">
        <v>394868000</v>
      </c>
      <c r="O978" s="37">
        <v>8.1699999999999995E-2</v>
      </c>
      <c r="P978" s="37">
        <v>3.7600000000000001E-2</v>
      </c>
      <c r="Q978" s="37">
        <v>0.18909999999999999</v>
      </c>
      <c r="R978" s="37">
        <v>0.2349</v>
      </c>
      <c r="S978" s="37">
        <v>0.26369999999999999</v>
      </c>
      <c r="T978" s="37"/>
      <c r="U978" s="37"/>
      <c r="V978" s="37"/>
      <c r="W978" s="37"/>
      <c r="X978" s="37"/>
      <c r="Z978" s="4" t="str">
        <f t="shared" si="150"/>
        <v>NO</v>
      </c>
      <c r="AA978" s="4" t="str">
        <f t="shared" si="150"/>
        <v>YES</v>
      </c>
      <c r="AB978" s="4" t="str">
        <f t="shared" si="150"/>
        <v>YES</v>
      </c>
      <c r="AD978" s="4">
        <f t="shared" si="151"/>
        <v>2</v>
      </c>
    </row>
    <row r="979" spans="1:30" ht="27.65" customHeight="1" x14ac:dyDescent="0.35">
      <c r="A979" s="34">
        <v>987</v>
      </c>
      <c r="B979" s="1" t="s">
        <v>2963</v>
      </c>
      <c r="C979" s="1" t="s">
        <v>29015</v>
      </c>
      <c r="D979" s="1"/>
      <c r="E979" s="1" t="s">
        <v>29008</v>
      </c>
      <c r="F979" s="1" t="s">
        <v>29262</v>
      </c>
      <c r="G979" s="35" t="s">
        <v>2964</v>
      </c>
      <c r="H979" s="35" t="s">
        <v>2965</v>
      </c>
      <c r="I979" s="35" t="s">
        <v>29</v>
      </c>
      <c r="J979" s="36">
        <v>105098000</v>
      </c>
      <c r="K979" s="36">
        <v>128474000</v>
      </c>
      <c r="L979" s="36">
        <v>206928000</v>
      </c>
      <c r="M979" s="36">
        <v>324569000</v>
      </c>
      <c r="N979" s="36">
        <v>394098000</v>
      </c>
      <c r="O979" s="37">
        <v>0.11459999999999999</v>
      </c>
      <c r="P979" s="37">
        <v>0.18190000000000001</v>
      </c>
      <c r="Q979" s="37">
        <v>0.1411</v>
      </c>
      <c r="R979" s="37">
        <v>0.26900000000000002</v>
      </c>
      <c r="S979" s="37">
        <v>0.1004</v>
      </c>
      <c r="T979" s="37"/>
      <c r="U979" s="37"/>
      <c r="V979" s="37"/>
      <c r="W979" s="37"/>
      <c r="X979" s="37"/>
      <c r="Z979" s="4" t="str">
        <f t="shared" si="150"/>
        <v>NO</v>
      </c>
      <c r="AA979" s="4" t="str">
        <f t="shared" si="150"/>
        <v>YES</v>
      </c>
      <c r="AB979" s="4" t="str">
        <f t="shared" si="150"/>
        <v>NO</v>
      </c>
      <c r="AD979" s="4">
        <f t="shared" si="151"/>
        <v>1</v>
      </c>
    </row>
    <row r="980" spans="1:30" ht="27.65" customHeight="1" x14ac:dyDescent="0.35">
      <c r="A980" s="34">
        <v>988</v>
      </c>
      <c r="B980" s="1" t="s">
        <v>2966</v>
      </c>
      <c r="C980" s="1" t="s">
        <v>29015</v>
      </c>
      <c r="D980" s="1" t="s">
        <v>29042</v>
      </c>
      <c r="E980" s="1"/>
      <c r="F980" s="1" t="s">
        <v>29262</v>
      </c>
      <c r="G980" s="35" t="s">
        <v>2967</v>
      </c>
      <c r="H980" s="35" t="s">
        <v>2968</v>
      </c>
      <c r="I980" s="35" t="s">
        <v>23</v>
      </c>
      <c r="J980" s="36">
        <v>258136000</v>
      </c>
      <c r="K980" s="36">
        <v>268129000</v>
      </c>
      <c r="L980" s="36">
        <v>319164000</v>
      </c>
      <c r="M980" s="36">
        <v>360964000</v>
      </c>
      <c r="N980" s="36">
        <v>394063000</v>
      </c>
      <c r="O980" s="37">
        <v>0.29310000000000003</v>
      </c>
      <c r="P980" s="37">
        <v>2.64E-2</v>
      </c>
      <c r="Q980" s="37">
        <v>0.33650000000000002</v>
      </c>
      <c r="R980" s="37">
        <v>0.2742</v>
      </c>
      <c r="S980" s="37">
        <v>0.26400000000000001</v>
      </c>
      <c r="T980" s="37">
        <v>0.29980000000000001</v>
      </c>
      <c r="U980" s="37">
        <v>2.1499999999999998E-2</v>
      </c>
      <c r="V980" s="37">
        <v>0.33360000000000001</v>
      </c>
      <c r="W980" s="37">
        <v>0.27489999999999998</v>
      </c>
      <c r="X980" s="37">
        <v>0.26979999999999998</v>
      </c>
      <c r="Z980" s="4" t="str">
        <f t="shared" si="150"/>
        <v>YES</v>
      </c>
      <c r="AA980" s="4" t="str">
        <f t="shared" si="150"/>
        <v>YES</v>
      </c>
      <c r="AB980" s="4" t="str">
        <f t="shared" si="150"/>
        <v>YES</v>
      </c>
      <c r="AD980" s="4">
        <f t="shared" si="151"/>
        <v>3</v>
      </c>
    </row>
    <row r="981" spans="1:30" x14ac:dyDescent="0.35">
      <c r="A981" s="34">
        <v>989</v>
      </c>
      <c r="B981" s="1" t="s">
        <v>2969</v>
      </c>
      <c r="C981" s="1" t="s">
        <v>29015</v>
      </c>
      <c r="D981" s="1"/>
      <c r="E981" s="1" t="s">
        <v>29008</v>
      </c>
      <c r="F981" s="1" t="s">
        <v>29262</v>
      </c>
      <c r="G981" s="35" t="s">
        <v>2970</v>
      </c>
      <c r="H981" s="35" t="s">
        <v>2971</v>
      </c>
      <c r="I981" s="35" t="s">
        <v>29</v>
      </c>
      <c r="J981" s="36">
        <v>185020000</v>
      </c>
      <c r="K981" s="36">
        <v>239766000</v>
      </c>
      <c r="L981" s="36">
        <v>262837000</v>
      </c>
      <c r="M981" s="36">
        <v>350809000</v>
      </c>
      <c r="N981" s="36">
        <v>394061000</v>
      </c>
      <c r="O981" s="37">
        <v>9.8100000000000007E-2</v>
      </c>
      <c r="P981" s="37">
        <v>0.1668</v>
      </c>
      <c r="Q981" s="37">
        <v>0.18010000000000001</v>
      </c>
      <c r="R981" s="37">
        <v>0.1744</v>
      </c>
      <c r="S981" s="37">
        <v>0.18870000000000001</v>
      </c>
      <c r="T981" s="37">
        <v>-2.0000000000000001E-4</v>
      </c>
      <c r="U981" s="37">
        <v>-5.0000000000000001E-4</v>
      </c>
      <c r="V981" s="37">
        <v>-2.9999999999999997E-4</v>
      </c>
      <c r="W981" s="37"/>
      <c r="X981" s="37"/>
      <c r="Z981" s="4" t="str">
        <f t="shared" si="150"/>
        <v>NO</v>
      </c>
      <c r="AA981" s="4" t="str">
        <f t="shared" si="150"/>
        <v>NO</v>
      </c>
      <c r="AB981" s="4" t="str">
        <f t="shared" si="150"/>
        <v>NO</v>
      </c>
      <c r="AD981" s="4">
        <f t="shared" si="151"/>
        <v>0</v>
      </c>
    </row>
    <row r="982" spans="1:30" ht="26.5" x14ac:dyDescent="0.35">
      <c r="A982" s="34">
        <v>990</v>
      </c>
      <c r="B982" s="1" t="s">
        <v>2972</v>
      </c>
      <c r="C982" s="1" t="s">
        <v>28702</v>
      </c>
      <c r="D982" s="1"/>
      <c r="E982" s="1"/>
      <c r="F982" s="1" t="s">
        <v>29262</v>
      </c>
      <c r="G982" s="35" t="s">
        <v>2973</v>
      </c>
      <c r="H982" s="35" t="s">
        <v>2974</v>
      </c>
      <c r="I982" s="35" t="s">
        <v>87</v>
      </c>
      <c r="J982" s="36">
        <v>165579000</v>
      </c>
      <c r="K982" s="36">
        <v>236000000</v>
      </c>
      <c r="L982" s="36">
        <v>317245000</v>
      </c>
      <c r="M982" s="36">
        <v>362336000</v>
      </c>
      <c r="N982" s="36">
        <v>392691000</v>
      </c>
      <c r="O982" s="37">
        <v>-1.9900000000000001E-2</v>
      </c>
      <c r="P982" s="37">
        <v>7.6899999999999996E-2</v>
      </c>
      <c r="Q982" s="37">
        <v>4.9399999999999999E-2</v>
      </c>
      <c r="R982" s="37">
        <v>-6.7999999999999996E-3</v>
      </c>
      <c r="S982" s="37">
        <v>-1.17E-2</v>
      </c>
      <c r="T982" s="37">
        <v>6.3799999999999996E-2</v>
      </c>
      <c r="U982" s="37">
        <v>6.1899999999999997E-2</v>
      </c>
      <c r="V982" s="37">
        <v>3.0599999999999999E-2</v>
      </c>
      <c r="W982" s="37">
        <v>-3.0000000000000001E-3</v>
      </c>
      <c r="X982" s="37">
        <v>-3.5000000000000001E-3</v>
      </c>
      <c r="Z982" s="4" t="str">
        <f t="shared" si="150"/>
        <v>NO</v>
      </c>
      <c r="AA982" s="4" t="str">
        <f t="shared" si="150"/>
        <v>NO</v>
      </c>
      <c r="AB982" s="4" t="str">
        <f t="shared" si="150"/>
        <v>NO</v>
      </c>
      <c r="AD982" s="4">
        <f t="shared" si="151"/>
        <v>0</v>
      </c>
    </row>
    <row r="983" spans="1:30" ht="27.65" customHeight="1" x14ac:dyDescent="0.35">
      <c r="A983" s="34">
        <v>991</v>
      </c>
      <c r="B983" s="1" t="s">
        <v>2975</v>
      </c>
      <c r="C983" s="1" t="s">
        <v>28702</v>
      </c>
      <c r="D983" s="1"/>
      <c r="E983" s="1"/>
      <c r="F983" s="1" t="s">
        <v>29262</v>
      </c>
      <c r="G983" s="35" t="s">
        <v>2976</v>
      </c>
      <c r="H983" s="35" t="s">
        <v>2977</v>
      </c>
      <c r="I983" s="35" t="s">
        <v>87</v>
      </c>
      <c r="J983" s="36"/>
      <c r="K983" s="36"/>
      <c r="L983" s="36"/>
      <c r="M983" s="36">
        <v>6168000</v>
      </c>
      <c r="N983" s="36">
        <v>392310000</v>
      </c>
      <c r="O983" s="37"/>
      <c r="P983" s="37"/>
      <c r="Q983" s="37"/>
      <c r="R983" s="37">
        <v>5.6399999999999999E-2</v>
      </c>
      <c r="S983" s="37">
        <v>2.63E-2</v>
      </c>
      <c r="T983" s="37"/>
      <c r="U983" s="37"/>
      <c r="V983" s="37"/>
      <c r="W983" s="37"/>
      <c r="X983" s="37">
        <v>4.8999999999999998E-3</v>
      </c>
      <c r="Z983" s="4" t="str">
        <f t="shared" si="150"/>
        <v>NO</v>
      </c>
      <c r="AA983" s="4" t="str">
        <f t="shared" si="150"/>
        <v>NO</v>
      </c>
      <c r="AB983" s="4" t="str">
        <f t="shared" si="150"/>
        <v>NO</v>
      </c>
      <c r="AD983" s="4">
        <f t="shared" si="151"/>
        <v>0</v>
      </c>
    </row>
    <row r="984" spans="1:30" ht="14.4" customHeight="1" x14ac:dyDescent="0.35">
      <c r="A984" s="34">
        <v>992</v>
      </c>
      <c r="B984" s="1" t="s">
        <v>2978</v>
      </c>
      <c r="C984" s="1" t="s">
        <v>29015</v>
      </c>
      <c r="D984" s="1"/>
      <c r="E984" s="1" t="s">
        <v>29008</v>
      </c>
      <c r="F984" s="1" t="s">
        <v>29262</v>
      </c>
      <c r="G984" s="35" t="s">
        <v>2979</v>
      </c>
      <c r="H984" s="35" t="s">
        <v>2980</v>
      </c>
      <c r="I984" s="35" t="s">
        <v>29</v>
      </c>
      <c r="J984" s="36">
        <v>230720000</v>
      </c>
      <c r="K984" s="36">
        <v>250583000</v>
      </c>
      <c r="L984" s="36">
        <v>295302000</v>
      </c>
      <c r="M984" s="36">
        <v>348566000</v>
      </c>
      <c r="N984" s="36">
        <v>391864000</v>
      </c>
      <c r="O984" s="37">
        <v>2.9999999999999997E-4</v>
      </c>
      <c r="P984" s="37">
        <v>4.7699999999999999E-2</v>
      </c>
      <c r="Q984" s="37">
        <v>8.8200000000000001E-2</v>
      </c>
      <c r="R984" s="37">
        <v>8.8099999999999998E-2</v>
      </c>
      <c r="S984" s="37">
        <v>5.96E-2</v>
      </c>
      <c r="T984" s="37">
        <v>3.6499999999999998E-2</v>
      </c>
      <c r="U984" s="37">
        <v>3.7999999999999999E-2</v>
      </c>
      <c r="V984" s="37">
        <v>6.1600000000000002E-2</v>
      </c>
      <c r="W984" s="37">
        <v>7.1400000000000005E-2</v>
      </c>
      <c r="X984" s="37">
        <v>4.6100000000000002E-2</v>
      </c>
      <c r="Z984" s="4" t="str">
        <f t="shared" si="150"/>
        <v>NO</v>
      </c>
      <c r="AA984" s="4" t="str">
        <f t="shared" si="150"/>
        <v>NO</v>
      </c>
      <c r="AB984" s="4" t="str">
        <f t="shared" si="150"/>
        <v>NO</v>
      </c>
      <c r="AD984" s="4">
        <f t="shared" si="151"/>
        <v>0</v>
      </c>
    </row>
    <row r="985" spans="1:30" x14ac:dyDescent="0.35">
      <c r="A985" s="34">
        <v>993</v>
      </c>
      <c r="B985" s="1" t="s">
        <v>2981</v>
      </c>
      <c r="C985" s="1"/>
      <c r="D985" s="1"/>
      <c r="E985" s="1"/>
      <c r="F985" s="1" t="s">
        <v>29262</v>
      </c>
      <c r="G985" s="35" t="s">
        <v>2982</v>
      </c>
      <c r="H985" s="35" t="s">
        <v>2983</v>
      </c>
      <c r="I985" s="35" t="s">
        <v>33</v>
      </c>
      <c r="J985" s="36">
        <v>199997000</v>
      </c>
      <c r="K985" s="36">
        <v>235027000</v>
      </c>
      <c r="L985" s="36">
        <v>292228000</v>
      </c>
      <c r="M985" s="36">
        <v>316614000</v>
      </c>
      <c r="N985" s="36">
        <v>391354000</v>
      </c>
      <c r="O985" s="37">
        <v>0.42709999999999998</v>
      </c>
      <c r="P985" s="37">
        <v>0.37280000000000002</v>
      </c>
      <c r="Q985" s="37">
        <v>0.33779999999999999</v>
      </c>
      <c r="R985" s="37">
        <v>0.2087</v>
      </c>
      <c r="S985" s="37">
        <v>0.16420000000000001</v>
      </c>
      <c r="T985" s="37"/>
      <c r="U985" s="37"/>
      <c r="V985" s="37"/>
      <c r="W985" s="37"/>
      <c r="X985" s="37">
        <v>-2.0000000000000001E-4</v>
      </c>
      <c r="Z985" s="4" t="str">
        <f t="shared" si="150"/>
        <v>YES</v>
      </c>
      <c r="AA985" s="4" t="str">
        <f t="shared" si="150"/>
        <v>YES</v>
      </c>
      <c r="AB985" s="4" t="str">
        <f t="shared" si="150"/>
        <v>NO</v>
      </c>
      <c r="AD985" s="4">
        <f t="shared" si="151"/>
        <v>2</v>
      </c>
    </row>
    <row r="986" spans="1:30" ht="14.4" customHeight="1" x14ac:dyDescent="0.35">
      <c r="A986" s="34">
        <v>994</v>
      </c>
      <c r="B986" s="1" t="s">
        <v>1750</v>
      </c>
      <c r="C986" s="1"/>
      <c r="D986" s="1"/>
      <c r="E986" s="1"/>
      <c r="F986" s="1" t="s">
        <v>29262</v>
      </c>
      <c r="G986" s="35" t="s">
        <v>2984</v>
      </c>
      <c r="H986" s="35" t="s">
        <v>2985</v>
      </c>
      <c r="I986" s="35" t="s">
        <v>23</v>
      </c>
      <c r="J986" s="36">
        <v>77665000</v>
      </c>
      <c r="K986" s="36">
        <v>197976000</v>
      </c>
      <c r="L986" s="36">
        <v>379075000</v>
      </c>
      <c r="M986" s="36">
        <v>371334000</v>
      </c>
      <c r="N986" s="36">
        <v>391337000</v>
      </c>
      <c r="O986" s="37">
        <v>0.29559999999999997</v>
      </c>
      <c r="P986" s="37">
        <v>0.18079999999999999</v>
      </c>
      <c r="Q986" s="37">
        <v>0.2208</v>
      </c>
      <c r="R986" s="37">
        <v>0.19420000000000001</v>
      </c>
      <c r="S986" s="37">
        <v>0.1719</v>
      </c>
      <c r="T986" s="37"/>
      <c r="U986" s="37"/>
      <c r="V986" s="37"/>
      <c r="W986" s="37"/>
      <c r="X986" s="37"/>
      <c r="Z986" s="4" t="str">
        <f t="shared" si="150"/>
        <v>YES</v>
      </c>
      <c r="AA986" s="4" t="str">
        <f t="shared" si="150"/>
        <v>NO</v>
      </c>
      <c r="AB986" s="4" t="str">
        <f t="shared" si="150"/>
        <v>NO</v>
      </c>
      <c r="AD986" s="4">
        <f t="shared" si="151"/>
        <v>1</v>
      </c>
    </row>
    <row r="987" spans="1:30" ht="27.65" customHeight="1" x14ac:dyDescent="0.35">
      <c r="A987" s="34">
        <v>995</v>
      </c>
      <c r="B987" s="1" t="s">
        <v>2986</v>
      </c>
      <c r="C987" s="1"/>
      <c r="D987" s="1"/>
      <c r="E987" s="1"/>
      <c r="F987" s="1" t="s">
        <v>29262</v>
      </c>
      <c r="G987" s="35" t="s">
        <v>2987</v>
      </c>
      <c r="H987" s="35" t="s">
        <v>2988</v>
      </c>
      <c r="I987" s="35" t="s">
        <v>390</v>
      </c>
      <c r="J987" s="36">
        <v>251223000</v>
      </c>
      <c r="K987" s="36">
        <v>231813000</v>
      </c>
      <c r="L987" s="36">
        <v>250611000</v>
      </c>
      <c r="M987" s="36">
        <v>322082000</v>
      </c>
      <c r="N987" s="36">
        <v>391260000</v>
      </c>
      <c r="O987" s="37">
        <v>0.29099999999999998</v>
      </c>
      <c r="P987" s="37">
        <v>0.30449999999999999</v>
      </c>
      <c r="Q987" s="37">
        <v>0.34860000000000002</v>
      </c>
      <c r="R987" s="37">
        <v>0.34279999999999999</v>
      </c>
      <c r="S987" s="37">
        <v>0.30719999999999997</v>
      </c>
      <c r="T987" s="37"/>
      <c r="U987" s="37"/>
      <c r="V987" s="37"/>
      <c r="W987" s="37"/>
      <c r="X987" s="37"/>
      <c r="Z987" s="4" t="str">
        <f t="shared" si="150"/>
        <v>YES</v>
      </c>
      <c r="AA987" s="4" t="str">
        <f t="shared" si="150"/>
        <v>YES</v>
      </c>
      <c r="AB987" s="4" t="str">
        <f t="shared" si="150"/>
        <v>YES</v>
      </c>
      <c r="AD987" s="4">
        <f t="shared" si="151"/>
        <v>3</v>
      </c>
    </row>
    <row r="988" spans="1:30" ht="27.65" customHeight="1" x14ac:dyDescent="0.35">
      <c r="A988" s="34">
        <v>996</v>
      </c>
      <c r="B988" s="1" t="s">
        <v>2989</v>
      </c>
      <c r="C988" s="1" t="s">
        <v>29015</v>
      </c>
      <c r="D988" s="1"/>
      <c r="E988" s="1" t="s">
        <v>29008</v>
      </c>
      <c r="F988" s="1" t="s">
        <v>29262</v>
      </c>
      <c r="G988" s="35" t="s">
        <v>2990</v>
      </c>
      <c r="H988" s="35" t="s">
        <v>2991</v>
      </c>
      <c r="I988" s="35" t="s">
        <v>29</v>
      </c>
      <c r="J988" s="36">
        <v>238169000</v>
      </c>
      <c r="K988" s="36">
        <v>275506000</v>
      </c>
      <c r="L988" s="36">
        <v>333999000</v>
      </c>
      <c r="M988" s="36">
        <v>375733000</v>
      </c>
      <c r="N988" s="36">
        <v>390634000</v>
      </c>
      <c r="O988" s="37">
        <v>2.3E-2</v>
      </c>
      <c r="P988" s="37">
        <v>4.0599999999999997E-2</v>
      </c>
      <c r="Q988" s="37">
        <v>6.3600000000000004E-2</v>
      </c>
      <c r="R988" s="37">
        <v>6.2300000000000001E-2</v>
      </c>
      <c r="S988" s="37">
        <v>8.0000000000000002E-3</v>
      </c>
      <c r="T988" s="37"/>
      <c r="U988" s="37"/>
      <c r="V988" s="37"/>
      <c r="W988" s="37">
        <v>-1E-4</v>
      </c>
      <c r="X988" s="37"/>
      <c r="Z988" s="4" t="str">
        <f t="shared" si="150"/>
        <v>NO</v>
      </c>
      <c r="AA988" s="4" t="str">
        <f t="shared" si="150"/>
        <v>NO</v>
      </c>
      <c r="AB988" s="4" t="str">
        <f t="shared" si="150"/>
        <v>NO</v>
      </c>
      <c r="AD988" s="4">
        <f t="shared" si="151"/>
        <v>0</v>
      </c>
    </row>
    <row r="989" spans="1:30" ht="14.4" customHeight="1" x14ac:dyDescent="0.35">
      <c r="A989" s="34">
        <v>997</v>
      </c>
      <c r="B989" s="1" t="s">
        <v>2992</v>
      </c>
      <c r="C989" s="1" t="s">
        <v>28702</v>
      </c>
      <c r="D989" s="1"/>
      <c r="E989" s="1"/>
      <c r="F989" s="1" t="s">
        <v>29262</v>
      </c>
      <c r="G989" s="35" t="s">
        <v>2993</v>
      </c>
      <c r="H989" s="35" t="s">
        <v>2994</v>
      </c>
      <c r="I989" s="35" t="s">
        <v>87</v>
      </c>
      <c r="J989" s="36">
        <v>187148000</v>
      </c>
      <c r="K989" s="36">
        <v>228203000</v>
      </c>
      <c r="L989" s="36">
        <v>275361000</v>
      </c>
      <c r="M989" s="36">
        <v>318276000</v>
      </c>
      <c r="N989" s="36">
        <v>390605000</v>
      </c>
      <c r="O989" s="37">
        <v>-6.0299999999999999E-2</v>
      </c>
      <c r="P989" s="37">
        <v>8.9999999999999998E-4</v>
      </c>
      <c r="Q989" s="37">
        <v>5.1499999999999997E-2</v>
      </c>
      <c r="R989" s="37">
        <v>1.47E-2</v>
      </c>
      <c r="S989" s="37">
        <v>0.105</v>
      </c>
      <c r="T989" s="37">
        <v>7.0199999999999999E-2</v>
      </c>
      <c r="U989" s="37">
        <v>-1.17E-2</v>
      </c>
      <c r="V989" s="37">
        <v>4.0800000000000003E-2</v>
      </c>
      <c r="W989" s="37">
        <v>6.9999999999999999E-4</v>
      </c>
      <c r="X989" s="37">
        <v>9.74E-2</v>
      </c>
      <c r="Z989" s="4" t="str">
        <f t="shared" si="150"/>
        <v>NO</v>
      </c>
      <c r="AA989" s="4" t="str">
        <f t="shared" si="150"/>
        <v>NO</v>
      </c>
      <c r="AB989" s="4" t="str">
        <f t="shared" si="150"/>
        <v>NO</v>
      </c>
      <c r="AD989" s="4">
        <f t="shared" si="151"/>
        <v>0</v>
      </c>
    </row>
    <row r="990" spans="1:30" ht="14.4" customHeight="1" x14ac:dyDescent="0.35">
      <c r="A990" s="34">
        <v>998</v>
      </c>
      <c r="B990" s="1" t="s">
        <v>2995</v>
      </c>
      <c r="C990" s="1" t="s">
        <v>29015</v>
      </c>
      <c r="D990" s="1"/>
      <c r="E990" s="1" t="s">
        <v>29008</v>
      </c>
      <c r="F990" s="1" t="s">
        <v>29262</v>
      </c>
      <c r="G990" s="35" t="s">
        <v>2996</v>
      </c>
      <c r="H990" s="35" t="s">
        <v>2997</v>
      </c>
      <c r="I990" s="35" t="s">
        <v>29</v>
      </c>
      <c r="J990" s="36">
        <v>3184000</v>
      </c>
      <c r="K990" s="36">
        <v>75145000</v>
      </c>
      <c r="L990" s="36">
        <v>130804000</v>
      </c>
      <c r="M990" s="36">
        <v>252235000</v>
      </c>
      <c r="N990" s="36">
        <v>390211000</v>
      </c>
      <c r="O990" s="37">
        <v>-0.1149</v>
      </c>
      <c r="P990" s="37">
        <v>0.1356</v>
      </c>
      <c r="Q990" s="37">
        <v>0.10249999999999999</v>
      </c>
      <c r="R990" s="37">
        <v>0.1255</v>
      </c>
      <c r="S990" s="37">
        <v>0.13370000000000001</v>
      </c>
      <c r="T990" s="37">
        <v>-5.9999999999999995E-4</v>
      </c>
      <c r="U990" s="37"/>
      <c r="V990" s="37"/>
      <c r="W990" s="37"/>
      <c r="X990" s="37"/>
      <c r="Z990" s="4" t="str">
        <f t="shared" si="150"/>
        <v>NO</v>
      </c>
      <c r="AA990" s="4" t="str">
        <f t="shared" si="150"/>
        <v>NO</v>
      </c>
      <c r="AB990" s="4" t="str">
        <f t="shared" si="150"/>
        <v>NO</v>
      </c>
      <c r="AD990" s="4">
        <f t="shared" si="151"/>
        <v>0</v>
      </c>
    </row>
    <row r="991" spans="1:30" ht="27.65" customHeight="1" x14ac:dyDescent="0.35">
      <c r="A991" s="34">
        <v>999</v>
      </c>
      <c r="B991" s="1" t="s">
        <v>2998</v>
      </c>
      <c r="C991" s="1"/>
      <c r="D991" s="1"/>
      <c r="E991" s="1"/>
      <c r="F991" s="1" t="s">
        <v>29262</v>
      </c>
      <c r="G991" s="35" t="s">
        <v>2999</v>
      </c>
      <c r="H991" s="35" t="s">
        <v>3000</v>
      </c>
      <c r="I991" s="35" t="s">
        <v>33</v>
      </c>
      <c r="J991" s="36">
        <v>200281000</v>
      </c>
      <c r="K991" s="36">
        <v>201141000</v>
      </c>
      <c r="L991" s="36">
        <v>216105000</v>
      </c>
      <c r="M991" s="36">
        <v>281341000</v>
      </c>
      <c r="N991" s="36">
        <v>389963000</v>
      </c>
      <c r="O991" s="37">
        <v>-3.3099999999999997E-2</v>
      </c>
      <c r="P991" s="37">
        <v>7.4999999999999997E-3</v>
      </c>
      <c r="Q991" s="37">
        <v>4.2500000000000003E-2</v>
      </c>
      <c r="R991" s="37">
        <v>5.2400000000000002E-2</v>
      </c>
      <c r="S991" s="37">
        <v>0.11509999999999999</v>
      </c>
      <c r="T991" s="37"/>
      <c r="U991" s="37"/>
      <c r="V991" s="37"/>
      <c r="W991" s="37"/>
      <c r="X991" s="37"/>
      <c r="Z991" s="4" t="str">
        <f t="shared" si="150"/>
        <v>NO</v>
      </c>
      <c r="AA991" s="4" t="str">
        <f t="shared" si="150"/>
        <v>NO</v>
      </c>
      <c r="AB991" s="4" t="str">
        <f t="shared" si="150"/>
        <v>NO</v>
      </c>
      <c r="AD991" s="4">
        <f t="shared" si="151"/>
        <v>0</v>
      </c>
    </row>
    <row r="992" spans="1:30" ht="14.4" customHeight="1" x14ac:dyDescent="0.35">
      <c r="A992" s="34">
        <v>1000</v>
      </c>
      <c r="B992" s="1" t="s">
        <v>3001</v>
      </c>
      <c r="C992" s="1" t="s">
        <v>29015</v>
      </c>
      <c r="D992" s="1"/>
      <c r="E992" s="1" t="s">
        <v>29008</v>
      </c>
      <c r="F992" s="1" t="s">
        <v>29262</v>
      </c>
      <c r="G992" s="35" t="s">
        <v>3002</v>
      </c>
      <c r="H992" s="35" t="s">
        <v>3003</v>
      </c>
      <c r="I992" s="35" t="s">
        <v>29</v>
      </c>
      <c r="J992" s="36">
        <v>202854000</v>
      </c>
      <c r="K992" s="36">
        <v>238008000</v>
      </c>
      <c r="L992" s="36">
        <v>271659000</v>
      </c>
      <c r="M992" s="36">
        <v>332081000</v>
      </c>
      <c r="N992" s="36">
        <v>389783000</v>
      </c>
      <c r="O992" s="37">
        <v>4.8599999999999997E-2</v>
      </c>
      <c r="P992" s="37">
        <v>9.2600000000000002E-2</v>
      </c>
      <c r="Q992" s="37">
        <v>4.3700000000000003E-2</v>
      </c>
      <c r="R992" s="37">
        <v>5.7000000000000002E-2</v>
      </c>
      <c r="S992" s="37">
        <v>1.3100000000000001E-2</v>
      </c>
      <c r="T992" s="37">
        <v>0.1091</v>
      </c>
      <c r="U992" s="37">
        <v>7.4999999999999997E-2</v>
      </c>
      <c r="V992" s="37">
        <v>2.1100000000000001E-2</v>
      </c>
      <c r="W992" s="37">
        <v>3.8899999999999997E-2</v>
      </c>
      <c r="X992" s="37">
        <v>-7.8E-2</v>
      </c>
      <c r="Z992" s="4" t="str">
        <f t="shared" si="150"/>
        <v>NO</v>
      </c>
      <c r="AA992" s="4" t="str">
        <f t="shared" si="150"/>
        <v>NO</v>
      </c>
      <c r="AB992" s="4" t="str">
        <f t="shared" si="150"/>
        <v>NO</v>
      </c>
      <c r="AD992" s="4">
        <f t="shared" si="151"/>
        <v>0</v>
      </c>
    </row>
    <row r="993" spans="1:30" ht="14.4" customHeight="1" x14ac:dyDescent="0.35">
      <c r="A993" s="34">
        <v>1001</v>
      </c>
      <c r="B993" s="1" t="s">
        <v>3004</v>
      </c>
      <c r="C993" s="1"/>
      <c r="D993" s="1"/>
      <c r="E993" s="1"/>
      <c r="F993" s="1" t="s">
        <v>29262</v>
      </c>
      <c r="G993" s="35" t="s">
        <v>3005</v>
      </c>
      <c r="H993" s="35" t="s">
        <v>3006</v>
      </c>
      <c r="I993" s="35" t="s">
        <v>544</v>
      </c>
      <c r="J993" s="36">
        <v>411803000</v>
      </c>
      <c r="K993" s="36">
        <v>350241000</v>
      </c>
      <c r="L993" s="36">
        <v>326694000</v>
      </c>
      <c r="M993" s="36">
        <v>380130000</v>
      </c>
      <c r="N993" s="36">
        <v>389729000</v>
      </c>
      <c r="O993" s="37">
        <v>0.24299999999999999</v>
      </c>
      <c r="P993" s="37">
        <v>3.7100000000000001E-2</v>
      </c>
      <c r="Q993" s="37">
        <v>1.4800000000000001E-2</v>
      </c>
      <c r="R993" s="37">
        <v>1.83E-2</v>
      </c>
      <c r="S993" s="37">
        <v>3.6700000000000003E-2</v>
      </c>
      <c r="T993" s="37">
        <v>-2.0000000000000001E-4</v>
      </c>
      <c r="U993" s="37">
        <v>-6.9999999999999999E-4</v>
      </c>
      <c r="V993" s="37">
        <v>-5.3E-3</v>
      </c>
      <c r="W993" s="37">
        <v>-7.7000000000000002E-3</v>
      </c>
      <c r="X993" s="37">
        <v>-2.8299999999999999E-2</v>
      </c>
      <c r="Z993" s="4" t="str">
        <f t="shared" si="150"/>
        <v>NO</v>
      </c>
      <c r="AA993" s="4" t="str">
        <f t="shared" si="150"/>
        <v>NO</v>
      </c>
      <c r="AB993" s="4" t="str">
        <f t="shared" si="150"/>
        <v>NO</v>
      </c>
      <c r="AD993" s="4">
        <f t="shared" si="151"/>
        <v>0</v>
      </c>
    </row>
    <row r="994" spans="1:30" ht="27.65" customHeight="1" x14ac:dyDescent="0.35">
      <c r="A994" s="34">
        <v>1002</v>
      </c>
      <c r="B994" s="1" t="s">
        <v>3007</v>
      </c>
      <c r="C994" s="1"/>
      <c r="D994" s="1"/>
      <c r="E994" s="1"/>
      <c r="F994" s="1" t="s">
        <v>29262</v>
      </c>
      <c r="G994" s="35" t="s">
        <v>3008</v>
      </c>
      <c r="H994" s="35" t="s">
        <v>3009</v>
      </c>
      <c r="I994" s="35" t="s">
        <v>544</v>
      </c>
      <c r="J994" s="36">
        <v>237358000</v>
      </c>
      <c r="K994" s="36">
        <v>276437000</v>
      </c>
      <c r="L994" s="36">
        <v>309748000</v>
      </c>
      <c r="M994" s="36">
        <v>352604000</v>
      </c>
      <c r="N994" s="36">
        <v>389661000</v>
      </c>
      <c r="O994" s="37">
        <v>1.4E-2</v>
      </c>
      <c r="P994" s="37">
        <v>5.91E-2</v>
      </c>
      <c r="Q994" s="37">
        <v>3.7699999999999997E-2</v>
      </c>
      <c r="R994" s="37">
        <v>7.0099999999999996E-2</v>
      </c>
      <c r="S994" s="37">
        <v>3.7999999999999999E-2</v>
      </c>
      <c r="T994" s="37">
        <v>2.3999999999999998E-3</v>
      </c>
      <c r="U994" s="37">
        <v>4.8099999999999997E-2</v>
      </c>
      <c r="V994" s="37">
        <v>2.4899999999999999E-2</v>
      </c>
      <c r="W994" s="37">
        <v>3.4200000000000001E-2</v>
      </c>
      <c r="X994" s="37">
        <v>2.5100000000000001E-2</v>
      </c>
      <c r="Z994" s="4" t="str">
        <f t="shared" si="150"/>
        <v>NO</v>
      </c>
      <c r="AA994" s="4" t="str">
        <f t="shared" si="150"/>
        <v>NO</v>
      </c>
      <c r="AB994" s="4" t="str">
        <f t="shared" si="150"/>
        <v>NO</v>
      </c>
      <c r="AD994" s="4">
        <f t="shared" si="151"/>
        <v>0</v>
      </c>
    </row>
    <row r="995" spans="1:30" ht="14.4" customHeight="1" x14ac:dyDescent="0.35">
      <c r="A995" s="34">
        <v>1003</v>
      </c>
      <c r="B995" s="1" t="s">
        <v>3010</v>
      </c>
      <c r="C995" s="1"/>
      <c r="D995" s="1"/>
      <c r="E995" s="1"/>
      <c r="F995" s="1" t="s">
        <v>29262</v>
      </c>
      <c r="G995" s="35" t="s">
        <v>3011</v>
      </c>
      <c r="H995" s="35" t="s">
        <v>3012</v>
      </c>
      <c r="I995" s="35" t="s">
        <v>23</v>
      </c>
      <c r="J995" s="36">
        <v>266217000</v>
      </c>
      <c r="K995" s="36">
        <v>295531000</v>
      </c>
      <c r="L995" s="36">
        <v>305209000</v>
      </c>
      <c r="M995" s="36">
        <v>345846000</v>
      </c>
      <c r="N995" s="36">
        <v>389207000</v>
      </c>
      <c r="O995" s="37">
        <v>0.2321</v>
      </c>
      <c r="P995" s="37">
        <v>0.15079999999999999</v>
      </c>
      <c r="Q995" s="37">
        <v>0.16170000000000001</v>
      </c>
      <c r="R995" s="37">
        <v>0.1759</v>
      </c>
      <c r="S995" s="37">
        <v>0.14199999999999999</v>
      </c>
      <c r="T995" s="37">
        <v>0.2152</v>
      </c>
      <c r="U995" s="37">
        <v>0.13769999999999999</v>
      </c>
      <c r="V995" s="37">
        <v>0.15040000000000001</v>
      </c>
      <c r="W995" s="37">
        <v>0.15509999999999999</v>
      </c>
      <c r="X995" s="37">
        <v>0.1371</v>
      </c>
      <c r="Z995" s="4" t="str">
        <f t="shared" si="150"/>
        <v>NO</v>
      </c>
      <c r="AA995" s="4" t="str">
        <f t="shared" si="150"/>
        <v>NO</v>
      </c>
      <c r="AB995" s="4" t="str">
        <f t="shared" si="150"/>
        <v>NO</v>
      </c>
      <c r="AD995" s="4">
        <f t="shared" si="151"/>
        <v>0</v>
      </c>
    </row>
    <row r="996" spans="1:30" ht="14.4" customHeight="1" x14ac:dyDescent="0.35">
      <c r="A996" s="34">
        <v>1004</v>
      </c>
      <c r="B996" s="1" t="s">
        <v>3013</v>
      </c>
      <c r="C996" s="1"/>
      <c r="D996" s="1"/>
      <c r="E996" s="1"/>
      <c r="F996" s="1" t="s">
        <v>29262</v>
      </c>
      <c r="G996" s="35" t="s">
        <v>3014</v>
      </c>
      <c r="H996" s="35" t="s">
        <v>3015</v>
      </c>
      <c r="I996" s="35" t="s">
        <v>43</v>
      </c>
      <c r="J996" s="36">
        <v>598795000</v>
      </c>
      <c r="K996" s="36">
        <v>425129000</v>
      </c>
      <c r="L996" s="36">
        <v>423678000</v>
      </c>
      <c r="M996" s="36">
        <v>430844000</v>
      </c>
      <c r="N996" s="36">
        <v>389190000</v>
      </c>
      <c r="O996" s="37">
        <v>0.16500000000000001</v>
      </c>
      <c r="P996" s="37">
        <v>-0.1681</v>
      </c>
      <c r="Q996" s="37">
        <v>-0.14099999999999999</v>
      </c>
      <c r="R996" s="37">
        <v>-0.1009</v>
      </c>
      <c r="S996" s="37">
        <v>-6.8500000000000005E-2</v>
      </c>
      <c r="T996" s="37">
        <v>0.15939999999999999</v>
      </c>
      <c r="U996" s="37">
        <v>-0.18740000000000001</v>
      </c>
      <c r="V996" s="37">
        <v>-0.1512</v>
      </c>
      <c r="W996" s="37">
        <v>-0.14199999999999999</v>
      </c>
      <c r="X996" s="37">
        <v>-0.14019999999999999</v>
      </c>
      <c r="Z996" s="4" t="str">
        <f t="shared" si="150"/>
        <v>NO</v>
      </c>
      <c r="AA996" s="4" t="str">
        <f t="shared" si="150"/>
        <v>NO</v>
      </c>
      <c r="AB996" s="4" t="str">
        <f t="shared" si="150"/>
        <v>NO</v>
      </c>
      <c r="AD996" s="4">
        <f t="shared" si="151"/>
        <v>0</v>
      </c>
    </row>
    <row r="997" spans="1:30" ht="14.4" customHeight="1" x14ac:dyDescent="0.35">
      <c r="A997" s="34">
        <v>1005</v>
      </c>
      <c r="B997" s="1" t="s">
        <v>3016</v>
      </c>
      <c r="C997" s="1" t="s">
        <v>29046</v>
      </c>
      <c r="D997" s="1"/>
      <c r="E997" s="1"/>
      <c r="F997" s="1" t="s">
        <v>29262</v>
      </c>
      <c r="G997" s="35" t="s">
        <v>3017</v>
      </c>
      <c r="H997" s="35" t="s">
        <v>3018</v>
      </c>
      <c r="I997" s="35" t="s">
        <v>43</v>
      </c>
      <c r="J997" s="36">
        <v>415708000</v>
      </c>
      <c r="K997" s="36">
        <v>295106000</v>
      </c>
      <c r="L997" s="36">
        <v>295995000</v>
      </c>
      <c r="M997" s="36">
        <v>422855000</v>
      </c>
      <c r="N997" s="36">
        <v>389152000</v>
      </c>
      <c r="O997" s="37">
        <v>2.0899999999999998E-2</v>
      </c>
      <c r="P997" s="37">
        <v>4.5499999999999999E-2</v>
      </c>
      <c r="Q997" s="37">
        <v>0.12429999999999999</v>
      </c>
      <c r="R997" s="37">
        <v>9.9000000000000008E-3</v>
      </c>
      <c r="S997" s="37">
        <v>-4.7600000000000003E-2</v>
      </c>
      <c r="T997" s="37">
        <v>2.1399999999999999E-2</v>
      </c>
      <c r="U997" s="37">
        <v>-2.2599999999999999E-2</v>
      </c>
      <c r="V997" s="37">
        <v>0.1663</v>
      </c>
      <c r="W997" s="37">
        <v>1.03E-2</v>
      </c>
      <c r="X997" s="37">
        <v>-8.2199999999999995E-2</v>
      </c>
      <c r="Z997" s="4" t="str">
        <f t="shared" si="150"/>
        <v>NO</v>
      </c>
      <c r="AA997" s="4" t="str">
        <f t="shared" si="150"/>
        <v>NO</v>
      </c>
      <c r="AB997" s="4" t="str">
        <f t="shared" si="150"/>
        <v>NO</v>
      </c>
      <c r="AD997" s="4">
        <f t="shared" si="151"/>
        <v>0</v>
      </c>
    </row>
    <row r="998" spans="1:30" ht="27.65" customHeight="1" x14ac:dyDescent="0.35">
      <c r="A998" s="34">
        <v>1006</v>
      </c>
      <c r="B998" s="1" t="s">
        <v>3019</v>
      </c>
      <c r="C998" s="1"/>
      <c r="D998" s="1"/>
      <c r="E998" s="1"/>
      <c r="F998" s="1" t="s">
        <v>29262</v>
      </c>
      <c r="G998" s="35" t="s">
        <v>3020</v>
      </c>
      <c r="H998" s="35" t="s">
        <v>3021</v>
      </c>
      <c r="I998" s="35" t="s">
        <v>23</v>
      </c>
      <c r="J998" s="36">
        <v>322718000</v>
      </c>
      <c r="K998" s="36">
        <v>288056000</v>
      </c>
      <c r="L998" s="36">
        <v>198598000</v>
      </c>
      <c r="M998" s="36">
        <v>334817000</v>
      </c>
      <c r="N998" s="36">
        <v>389090000</v>
      </c>
      <c r="O998" s="37">
        <v>9.6799999999999997E-2</v>
      </c>
      <c r="P998" s="37">
        <v>0.1489</v>
      </c>
      <c r="Q998" s="37">
        <v>7.4000000000000003E-3</v>
      </c>
      <c r="R998" s="37">
        <v>3.5999999999999999E-3</v>
      </c>
      <c r="S998" s="37">
        <v>1.9300000000000001E-2</v>
      </c>
      <c r="T998" s="37">
        <v>5.5199999999999999E-2</v>
      </c>
      <c r="U998" s="37">
        <v>0.2359</v>
      </c>
      <c r="V998" s="37">
        <v>1.9E-3</v>
      </c>
      <c r="W998" s="37">
        <v>4.0000000000000002E-4</v>
      </c>
      <c r="X998" s="37">
        <v>-1.6999999999999999E-3</v>
      </c>
      <c r="Z998" s="4" t="str">
        <f t="shared" si="150"/>
        <v>NO</v>
      </c>
      <c r="AA998" s="4" t="str">
        <f t="shared" si="150"/>
        <v>NO</v>
      </c>
      <c r="AB998" s="4" t="str">
        <f t="shared" si="150"/>
        <v>NO</v>
      </c>
      <c r="AD998" s="4">
        <f t="shared" si="151"/>
        <v>0</v>
      </c>
    </row>
    <row r="999" spans="1:30" ht="27.65" customHeight="1" x14ac:dyDescent="0.35">
      <c r="A999" s="34">
        <v>1007</v>
      </c>
      <c r="B999" s="1" t="s">
        <v>3022</v>
      </c>
      <c r="C999" s="1"/>
      <c r="D999" s="1"/>
      <c r="E999" s="1"/>
      <c r="F999" s="1" t="s">
        <v>29262</v>
      </c>
      <c r="G999" s="35" t="s">
        <v>3023</v>
      </c>
      <c r="H999" s="35" t="s">
        <v>3024</v>
      </c>
      <c r="I999" s="35" t="s">
        <v>23</v>
      </c>
      <c r="J999" s="36">
        <v>216817000</v>
      </c>
      <c r="K999" s="36">
        <v>284312000</v>
      </c>
      <c r="L999" s="36">
        <v>314202000</v>
      </c>
      <c r="M999" s="36">
        <v>333862000</v>
      </c>
      <c r="N999" s="36">
        <v>388801000</v>
      </c>
      <c r="O999" s="37">
        <v>3.0300000000000001E-2</v>
      </c>
      <c r="P999" s="37">
        <v>9.4500000000000001E-2</v>
      </c>
      <c r="Q999" s="37">
        <v>3.4700000000000002E-2</v>
      </c>
      <c r="R999" s="37">
        <v>2.3400000000000001E-2</v>
      </c>
      <c r="S999" s="37">
        <v>2.86E-2</v>
      </c>
      <c r="T999" s="37">
        <v>-6.8999999999999999E-3</v>
      </c>
      <c r="U999" s="37">
        <v>8.4599999999999995E-2</v>
      </c>
      <c r="V999" s="37">
        <v>-7.4999999999999997E-3</v>
      </c>
      <c r="W999" s="37">
        <v>-1.2800000000000001E-2</v>
      </c>
      <c r="X999" s="37">
        <v>-9.7000000000000003E-3</v>
      </c>
      <c r="Z999" s="4" t="str">
        <f t="shared" si="150"/>
        <v>NO</v>
      </c>
      <c r="AA999" s="4" t="str">
        <f t="shared" si="150"/>
        <v>NO</v>
      </c>
      <c r="AB999" s="4" t="str">
        <f t="shared" si="150"/>
        <v>NO</v>
      </c>
      <c r="AD999" s="4">
        <f t="shared" si="151"/>
        <v>0</v>
      </c>
    </row>
    <row r="1000" spans="1:30" ht="27.65" customHeight="1" x14ac:dyDescent="0.35">
      <c r="A1000" s="34">
        <v>1008</v>
      </c>
      <c r="B1000" s="1" t="s">
        <v>3025</v>
      </c>
      <c r="C1000" s="1"/>
      <c r="D1000" s="1"/>
      <c r="E1000" s="1"/>
      <c r="F1000" s="1" t="s">
        <v>29262</v>
      </c>
      <c r="G1000" s="35" t="s">
        <v>3026</v>
      </c>
      <c r="H1000" s="35" t="s">
        <v>3027</v>
      </c>
      <c r="I1000" s="35" t="s">
        <v>23</v>
      </c>
      <c r="J1000" s="36">
        <v>305104000</v>
      </c>
      <c r="K1000" s="36">
        <v>179012000</v>
      </c>
      <c r="L1000" s="36">
        <v>214591000</v>
      </c>
      <c r="M1000" s="36">
        <v>311643000</v>
      </c>
      <c r="N1000" s="36">
        <v>388581000</v>
      </c>
      <c r="O1000" s="37">
        <v>0.1255</v>
      </c>
      <c r="P1000" s="37">
        <v>3.2500000000000001E-2</v>
      </c>
      <c r="Q1000" s="37">
        <v>3.6299999999999999E-2</v>
      </c>
      <c r="R1000" s="37">
        <v>9.8100000000000007E-2</v>
      </c>
      <c r="S1000" s="37">
        <v>2.8199999999999999E-2</v>
      </c>
      <c r="T1000" s="37">
        <v>0.14130000000000001</v>
      </c>
      <c r="U1000" s="37">
        <v>5.3E-3</v>
      </c>
      <c r="V1000" s="37">
        <v>3.5000000000000001E-3</v>
      </c>
      <c r="W1000" s="37">
        <v>6.8500000000000005E-2</v>
      </c>
      <c r="X1000" s="37">
        <v>-8.6E-3</v>
      </c>
      <c r="Z1000" s="4" t="str">
        <f t="shared" si="150"/>
        <v>NO</v>
      </c>
      <c r="AA1000" s="4" t="str">
        <f t="shared" si="150"/>
        <v>NO</v>
      </c>
      <c r="AB1000" s="4" t="str">
        <f t="shared" si="150"/>
        <v>NO</v>
      </c>
      <c r="AD1000" s="4">
        <f t="shared" si="151"/>
        <v>0</v>
      </c>
    </row>
    <row r="1001" spans="1:30" ht="41.4" customHeight="1" x14ac:dyDescent="0.35">
      <c r="A1001" s="34">
        <v>1009</v>
      </c>
      <c r="B1001" s="1" t="s">
        <v>3028</v>
      </c>
      <c r="C1001" s="1"/>
      <c r="D1001" s="1"/>
      <c r="E1001" s="1"/>
      <c r="F1001" s="1" t="s">
        <v>29262</v>
      </c>
      <c r="G1001" s="35" t="s">
        <v>3029</v>
      </c>
      <c r="H1001" s="35" t="s">
        <v>3030</v>
      </c>
      <c r="I1001" s="35" t="s">
        <v>33</v>
      </c>
      <c r="J1001" s="36">
        <v>89331000</v>
      </c>
      <c r="K1001" s="36">
        <v>89653000</v>
      </c>
      <c r="L1001" s="36">
        <v>143179000</v>
      </c>
      <c r="M1001" s="36">
        <v>292200000</v>
      </c>
      <c r="N1001" s="36">
        <v>388567000</v>
      </c>
      <c r="O1001" s="37">
        <v>-4.02E-2</v>
      </c>
      <c r="P1001" s="37">
        <v>-6.8900000000000003E-2</v>
      </c>
      <c r="Q1001" s="37">
        <v>9.3100000000000002E-2</v>
      </c>
      <c r="R1001" s="37">
        <v>0.219</v>
      </c>
      <c r="S1001" s="37">
        <v>0.21959999999999999</v>
      </c>
      <c r="T1001" s="37"/>
      <c r="U1001" s="37"/>
      <c r="V1001" s="37"/>
      <c r="W1001" s="37"/>
      <c r="X1001" s="37"/>
      <c r="Z1001" s="4" t="str">
        <f t="shared" si="150"/>
        <v>NO</v>
      </c>
      <c r="AA1001" s="4" t="str">
        <f t="shared" si="150"/>
        <v>YES</v>
      </c>
      <c r="AB1001" s="4" t="str">
        <f t="shared" si="150"/>
        <v>YES</v>
      </c>
      <c r="AD1001" s="4">
        <f t="shared" si="151"/>
        <v>2</v>
      </c>
    </row>
    <row r="1002" spans="1:30" ht="41.4" customHeight="1" x14ac:dyDescent="0.35">
      <c r="A1002" s="34">
        <v>1010</v>
      </c>
      <c r="B1002" s="1" t="s">
        <v>3031</v>
      </c>
      <c r="C1002" s="1"/>
      <c r="D1002" s="1"/>
      <c r="E1002" s="1"/>
      <c r="F1002" s="1" t="s">
        <v>29262</v>
      </c>
      <c r="G1002" s="35" t="s">
        <v>3032</v>
      </c>
      <c r="H1002" s="35" t="s">
        <v>3033</v>
      </c>
      <c r="I1002" s="35" t="s">
        <v>544</v>
      </c>
      <c r="J1002" s="36">
        <v>138842000</v>
      </c>
      <c r="K1002" s="36">
        <v>160151000</v>
      </c>
      <c r="L1002" s="36">
        <v>178806000</v>
      </c>
      <c r="M1002" s="36">
        <v>235476000</v>
      </c>
      <c r="N1002" s="36">
        <v>388408000</v>
      </c>
      <c r="O1002" s="37">
        <v>0.1231</v>
      </c>
      <c r="P1002" s="37">
        <v>0.17469999999999999</v>
      </c>
      <c r="Q1002" s="37">
        <v>0.1757</v>
      </c>
      <c r="R1002" s="37">
        <v>0.25230000000000002</v>
      </c>
      <c r="S1002" s="37">
        <v>0.23139999999999999</v>
      </c>
      <c r="T1002" s="37"/>
      <c r="U1002" s="37"/>
      <c r="V1002" s="37">
        <v>-5.8999999999999999E-3</v>
      </c>
      <c r="W1002" s="37">
        <v>-6.1999999999999998E-3</v>
      </c>
      <c r="X1002" s="37">
        <v>-2.5999999999999999E-3</v>
      </c>
      <c r="Z1002" s="4" t="str">
        <f t="shared" si="150"/>
        <v>NO</v>
      </c>
      <c r="AA1002" s="4" t="str">
        <f t="shared" si="150"/>
        <v>YES</v>
      </c>
      <c r="AB1002" s="4" t="str">
        <f t="shared" si="150"/>
        <v>YES</v>
      </c>
      <c r="AD1002" s="4">
        <f t="shared" si="151"/>
        <v>2</v>
      </c>
    </row>
    <row r="1003" spans="1:30" ht="27.65" customHeight="1" x14ac:dyDescent="0.35">
      <c r="A1003" s="34">
        <v>1011</v>
      </c>
      <c r="B1003" s="1" t="s">
        <v>3034</v>
      </c>
      <c r="C1003" s="1" t="s">
        <v>29015</v>
      </c>
      <c r="D1003" s="1" t="s">
        <v>29042</v>
      </c>
      <c r="E1003" s="1"/>
      <c r="F1003" s="1" t="s">
        <v>29262</v>
      </c>
      <c r="G1003" s="35" t="s">
        <v>3035</v>
      </c>
      <c r="H1003" s="35" t="s">
        <v>3036</v>
      </c>
      <c r="I1003" s="35" t="s">
        <v>33</v>
      </c>
      <c r="J1003" s="36">
        <v>312353000</v>
      </c>
      <c r="K1003" s="36">
        <v>274433000</v>
      </c>
      <c r="L1003" s="36">
        <v>311782000</v>
      </c>
      <c r="M1003" s="36">
        <v>335891000</v>
      </c>
      <c r="N1003" s="36">
        <v>388334000</v>
      </c>
      <c r="O1003" s="37">
        <v>0.31680000000000003</v>
      </c>
      <c r="P1003" s="37">
        <v>0.2198</v>
      </c>
      <c r="Q1003" s="37">
        <v>0.35599999999999998</v>
      </c>
      <c r="R1003" s="37">
        <v>0.4012</v>
      </c>
      <c r="S1003" s="37">
        <v>0.36420000000000002</v>
      </c>
      <c r="T1003" s="37">
        <v>0.3553</v>
      </c>
      <c r="U1003" s="37">
        <v>0.18390000000000001</v>
      </c>
      <c r="V1003" s="37">
        <v>0.33950000000000002</v>
      </c>
      <c r="W1003" s="37">
        <v>0.42109999999999997</v>
      </c>
      <c r="X1003" s="37">
        <v>0.29010000000000002</v>
      </c>
      <c r="Z1003" s="4" t="str">
        <f t="shared" si="150"/>
        <v>YES</v>
      </c>
      <c r="AA1003" s="4" t="str">
        <f t="shared" si="150"/>
        <v>YES</v>
      </c>
      <c r="AB1003" s="4" t="str">
        <f t="shared" si="150"/>
        <v>YES</v>
      </c>
      <c r="AD1003" s="4">
        <f t="shared" si="151"/>
        <v>3</v>
      </c>
    </row>
    <row r="1004" spans="1:30" ht="27.65" customHeight="1" x14ac:dyDescent="0.35">
      <c r="A1004" s="34">
        <v>1012</v>
      </c>
      <c r="B1004" s="1" t="s">
        <v>3037</v>
      </c>
      <c r="C1004" s="1"/>
      <c r="D1004" s="1"/>
      <c r="E1004" s="1"/>
      <c r="F1004" s="1" t="s">
        <v>29262</v>
      </c>
      <c r="G1004" s="35" t="s">
        <v>3038</v>
      </c>
      <c r="H1004" s="35" t="s">
        <v>3039</v>
      </c>
      <c r="I1004" s="35" t="s">
        <v>23</v>
      </c>
      <c r="J1004" s="36">
        <v>359760000</v>
      </c>
      <c r="K1004" s="36">
        <v>424895000</v>
      </c>
      <c r="L1004" s="36">
        <v>375167000</v>
      </c>
      <c r="M1004" s="36">
        <v>391723000</v>
      </c>
      <c r="N1004" s="36">
        <v>388156000</v>
      </c>
      <c r="O1004" s="37">
        <v>0.2155</v>
      </c>
      <c r="P1004" s="37">
        <v>0.23230000000000001</v>
      </c>
      <c r="Q1004" s="37">
        <v>0.1305</v>
      </c>
      <c r="R1004" s="37">
        <v>7.9799999999999996E-2</v>
      </c>
      <c r="S1004" s="37">
        <v>8.8999999999999999E-3</v>
      </c>
      <c r="T1004" s="37">
        <v>0.20349999999999999</v>
      </c>
      <c r="U1004" s="37">
        <v>0.21609999999999999</v>
      </c>
      <c r="V1004" s="37">
        <v>0.1106</v>
      </c>
      <c r="W1004" s="37">
        <v>5.8200000000000002E-2</v>
      </c>
      <c r="X1004" s="37">
        <v>-8.2000000000000007E-3</v>
      </c>
      <c r="Z1004" s="4" t="str">
        <f t="shared" si="150"/>
        <v>NO</v>
      </c>
      <c r="AA1004" s="4" t="str">
        <f t="shared" si="150"/>
        <v>NO</v>
      </c>
      <c r="AB1004" s="4" t="str">
        <f t="shared" si="150"/>
        <v>NO</v>
      </c>
      <c r="AD1004" s="4">
        <f t="shared" si="151"/>
        <v>0</v>
      </c>
    </row>
    <row r="1005" spans="1:30" ht="27.65" customHeight="1" x14ac:dyDescent="0.35">
      <c r="A1005" s="34">
        <v>1013</v>
      </c>
      <c r="B1005" s="1" t="s">
        <v>3040</v>
      </c>
      <c r="C1005" s="1" t="s">
        <v>29082</v>
      </c>
      <c r="D1005" s="1"/>
      <c r="E1005" s="1" t="s">
        <v>29053</v>
      </c>
      <c r="F1005" s="1" t="s">
        <v>29262</v>
      </c>
      <c r="G1005" s="35" t="s">
        <v>3041</v>
      </c>
      <c r="H1005" s="35" t="s">
        <v>3042</v>
      </c>
      <c r="I1005" s="35" t="s">
        <v>43</v>
      </c>
      <c r="J1005" s="36">
        <v>299647000</v>
      </c>
      <c r="K1005" s="36">
        <v>284878000</v>
      </c>
      <c r="L1005" s="36">
        <v>336267000</v>
      </c>
      <c r="M1005" s="36">
        <v>346656000</v>
      </c>
      <c r="N1005" s="36">
        <v>387938000</v>
      </c>
      <c r="O1005" s="37">
        <v>0.4874</v>
      </c>
      <c r="P1005" s="37">
        <v>0.38779999999999998</v>
      </c>
      <c r="Q1005" s="37">
        <v>0.37530000000000002</v>
      </c>
      <c r="R1005" s="37">
        <v>0.3528</v>
      </c>
      <c r="S1005" s="37">
        <v>0.3327</v>
      </c>
      <c r="T1005" s="37">
        <v>0.48199999999999998</v>
      </c>
      <c r="U1005" s="37">
        <v>0.4526</v>
      </c>
      <c r="V1005" s="37">
        <v>0.37019999999999997</v>
      </c>
      <c r="W1005" s="37">
        <v>0.35730000000000001</v>
      </c>
      <c r="X1005" s="37">
        <v>0.32690000000000002</v>
      </c>
      <c r="Z1005" s="4" t="str">
        <f t="shared" si="150"/>
        <v>YES</v>
      </c>
      <c r="AA1005" s="4" t="str">
        <f t="shared" si="150"/>
        <v>YES</v>
      </c>
      <c r="AB1005" s="4" t="str">
        <f t="shared" si="150"/>
        <v>YES</v>
      </c>
      <c r="AD1005" s="4">
        <f t="shared" si="151"/>
        <v>3</v>
      </c>
    </row>
    <row r="1006" spans="1:30" ht="14.4" customHeight="1" x14ac:dyDescent="0.35">
      <c r="A1006" s="34">
        <v>1014</v>
      </c>
      <c r="B1006" s="1" t="s">
        <v>3043</v>
      </c>
      <c r="C1006" s="1"/>
      <c r="D1006" s="1"/>
      <c r="E1006" s="1"/>
      <c r="F1006" s="1" t="s">
        <v>29262</v>
      </c>
      <c r="G1006" s="35" t="s">
        <v>3044</v>
      </c>
      <c r="H1006" s="35" t="s">
        <v>3045</v>
      </c>
      <c r="I1006" s="35" t="s">
        <v>33</v>
      </c>
      <c r="J1006" s="36">
        <v>225620000</v>
      </c>
      <c r="K1006" s="36">
        <v>260531000</v>
      </c>
      <c r="L1006" s="36">
        <v>273869000</v>
      </c>
      <c r="M1006" s="36">
        <v>365547000</v>
      </c>
      <c r="N1006" s="36">
        <v>387576000</v>
      </c>
      <c r="O1006" s="37">
        <v>0.21060000000000001</v>
      </c>
      <c r="P1006" s="37">
        <v>0.12790000000000001</v>
      </c>
      <c r="Q1006" s="37">
        <v>0.10680000000000001</v>
      </c>
      <c r="R1006" s="37">
        <v>-3.4700000000000002E-2</v>
      </c>
      <c r="S1006" s="37">
        <v>3.8E-3</v>
      </c>
      <c r="T1006" s="37">
        <v>0.26379999999999998</v>
      </c>
      <c r="U1006" s="37">
        <v>0.1389</v>
      </c>
      <c r="V1006" s="37">
        <v>0.1114</v>
      </c>
      <c r="W1006" s="37">
        <v>-1.6E-2</v>
      </c>
      <c r="X1006" s="37">
        <v>1.18E-2</v>
      </c>
      <c r="Z1006" s="4" t="str">
        <f t="shared" si="150"/>
        <v>NO</v>
      </c>
      <c r="AA1006" s="4" t="str">
        <f t="shared" si="150"/>
        <v>NO</v>
      </c>
      <c r="AB1006" s="4" t="str">
        <f t="shared" si="150"/>
        <v>NO</v>
      </c>
      <c r="AD1006" s="4">
        <f t="shared" si="151"/>
        <v>0</v>
      </c>
    </row>
    <row r="1007" spans="1:30" ht="27.65" customHeight="1" x14ac:dyDescent="0.35">
      <c r="A1007" s="34">
        <v>1015</v>
      </c>
      <c r="B1007" s="1" t="s">
        <v>3046</v>
      </c>
      <c r="C1007" s="1" t="s">
        <v>29015</v>
      </c>
      <c r="D1007" s="1"/>
      <c r="E1007" s="1" t="s">
        <v>29008</v>
      </c>
      <c r="F1007" s="1" t="s">
        <v>29262</v>
      </c>
      <c r="G1007" s="35" t="s">
        <v>3047</v>
      </c>
      <c r="H1007" s="35" t="s">
        <v>3048</v>
      </c>
      <c r="I1007" s="35" t="s">
        <v>29</v>
      </c>
      <c r="J1007" s="36">
        <v>125539000</v>
      </c>
      <c r="K1007" s="36">
        <v>183361000</v>
      </c>
      <c r="L1007" s="36">
        <v>219862000</v>
      </c>
      <c r="M1007" s="36">
        <v>314247000</v>
      </c>
      <c r="N1007" s="36">
        <v>386987000</v>
      </c>
      <c r="O1007" s="37">
        <v>9.2499999999999999E-2</v>
      </c>
      <c r="P1007" s="37">
        <v>0.21729999999999999</v>
      </c>
      <c r="Q1007" s="37">
        <v>0.2039</v>
      </c>
      <c r="R1007" s="37">
        <v>9.6600000000000005E-2</v>
      </c>
      <c r="S1007" s="37">
        <v>6.6900000000000001E-2</v>
      </c>
      <c r="T1007" s="37">
        <v>7.8399999999999997E-2</v>
      </c>
      <c r="U1007" s="37">
        <v>0.20499999999999999</v>
      </c>
      <c r="V1007" s="37">
        <v>0.2</v>
      </c>
      <c r="W1007" s="37">
        <v>9.8100000000000007E-2</v>
      </c>
      <c r="X1007" s="37">
        <v>8.5300000000000001E-2</v>
      </c>
      <c r="Z1007" s="4" t="str">
        <f t="shared" si="150"/>
        <v>YES</v>
      </c>
      <c r="AA1007" s="4" t="str">
        <f t="shared" si="150"/>
        <v>NO</v>
      </c>
      <c r="AB1007" s="4" t="str">
        <f t="shared" si="150"/>
        <v>NO</v>
      </c>
      <c r="AD1007" s="4">
        <f t="shared" si="151"/>
        <v>1</v>
      </c>
    </row>
    <row r="1008" spans="1:30" ht="26.5" x14ac:dyDescent="0.35">
      <c r="A1008" s="34">
        <v>1016</v>
      </c>
      <c r="B1008" s="1" t="s">
        <v>3049</v>
      </c>
      <c r="C1008" s="1" t="s">
        <v>28702</v>
      </c>
      <c r="D1008" s="1"/>
      <c r="E1008" s="1"/>
      <c r="F1008" s="1" t="s">
        <v>29262</v>
      </c>
      <c r="G1008" s="35" t="s">
        <v>3050</v>
      </c>
      <c r="H1008" s="35" t="s">
        <v>3051</v>
      </c>
      <c r="I1008" s="35" t="s">
        <v>87</v>
      </c>
      <c r="J1008" s="36">
        <v>258076000</v>
      </c>
      <c r="K1008" s="36">
        <v>339349000</v>
      </c>
      <c r="L1008" s="36">
        <v>416736000</v>
      </c>
      <c r="M1008" s="36">
        <v>414438000</v>
      </c>
      <c r="N1008" s="36">
        <v>386639000</v>
      </c>
      <c r="O1008" s="37">
        <v>-0.17660000000000001</v>
      </c>
      <c r="P1008" s="37">
        <v>-6.4000000000000003E-3</v>
      </c>
      <c r="Q1008" s="37">
        <v>4.7500000000000001E-2</v>
      </c>
      <c r="R1008" s="37">
        <v>0.10199999999999999</v>
      </c>
      <c r="S1008" s="37">
        <v>4.7100000000000003E-2</v>
      </c>
      <c r="T1008" s="37">
        <v>-0.19159999999999999</v>
      </c>
      <c r="U1008" s="37">
        <v>-3.6499999999999998E-2</v>
      </c>
      <c r="V1008" s="37">
        <v>1.0200000000000001E-2</v>
      </c>
      <c r="W1008" s="37">
        <v>2.2100000000000002E-2</v>
      </c>
      <c r="X1008" s="37">
        <v>6.6E-3</v>
      </c>
      <c r="Z1008" s="4" t="str">
        <f t="shared" si="150"/>
        <v>NO</v>
      </c>
      <c r="AA1008" s="4" t="str">
        <f t="shared" si="150"/>
        <v>NO</v>
      </c>
      <c r="AB1008" s="4" t="str">
        <f t="shared" si="150"/>
        <v>NO</v>
      </c>
      <c r="AD1008" s="4">
        <f t="shared" si="151"/>
        <v>0</v>
      </c>
    </row>
    <row r="1009" spans="1:30" ht="27.65" customHeight="1" x14ac:dyDescent="0.35">
      <c r="A1009" s="34">
        <v>1017</v>
      </c>
      <c r="B1009" s="1" t="s">
        <v>3052</v>
      </c>
      <c r="C1009" s="1"/>
      <c r="D1009" s="1"/>
      <c r="E1009" s="1"/>
      <c r="F1009" s="1" t="s">
        <v>29262</v>
      </c>
      <c r="G1009" s="35" t="s">
        <v>3053</v>
      </c>
      <c r="H1009" s="35" t="s">
        <v>3054</v>
      </c>
      <c r="I1009" s="35" t="s">
        <v>23</v>
      </c>
      <c r="J1009" s="36">
        <v>135250000</v>
      </c>
      <c r="K1009" s="36">
        <v>218325000</v>
      </c>
      <c r="L1009" s="36">
        <v>202456000</v>
      </c>
      <c r="M1009" s="36">
        <v>264004000</v>
      </c>
      <c r="N1009" s="36">
        <v>386241000</v>
      </c>
      <c r="O1009" s="37">
        <v>0.29210000000000003</v>
      </c>
      <c r="P1009" s="37">
        <v>0.31119999999999998</v>
      </c>
      <c r="Q1009" s="37">
        <v>0.2082</v>
      </c>
      <c r="R1009" s="37">
        <v>0.30159999999999998</v>
      </c>
      <c r="S1009" s="37">
        <v>0.46650000000000003</v>
      </c>
      <c r="T1009" s="37">
        <v>0.28949999999999998</v>
      </c>
      <c r="U1009" s="37">
        <v>0.3095</v>
      </c>
      <c r="V1009" s="37">
        <v>0.18110000000000001</v>
      </c>
      <c r="W1009" s="37">
        <v>0.29709999999999998</v>
      </c>
      <c r="X1009" s="37"/>
      <c r="Z1009" s="4" t="str">
        <f t="shared" si="150"/>
        <v>YES</v>
      </c>
      <c r="AA1009" s="4" t="str">
        <f t="shared" si="150"/>
        <v>YES</v>
      </c>
      <c r="AB1009" s="4" t="str">
        <f t="shared" si="150"/>
        <v>YES</v>
      </c>
      <c r="AD1009" s="4">
        <f t="shared" si="151"/>
        <v>3</v>
      </c>
    </row>
    <row r="1010" spans="1:30" x14ac:dyDescent="0.35">
      <c r="A1010" s="34">
        <v>1018</v>
      </c>
      <c r="B1010" s="1" t="s">
        <v>3055</v>
      </c>
      <c r="C1010" s="1" t="s">
        <v>29015</v>
      </c>
      <c r="D1010" s="1"/>
      <c r="E1010" s="1" t="s">
        <v>29008</v>
      </c>
      <c r="F1010" s="1" t="s">
        <v>29262</v>
      </c>
      <c r="G1010" s="35" t="s">
        <v>3056</v>
      </c>
      <c r="H1010" s="35" t="s">
        <v>3057</v>
      </c>
      <c r="I1010" s="35" t="s">
        <v>29</v>
      </c>
      <c r="J1010" s="36">
        <v>265777000</v>
      </c>
      <c r="K1010" s="36">
        <v>301416000</v>
      </c>
      <c r="L1010" s="36">
        <v>331360000</v>
      </c>
      <c r="M1010" s="36">
        <v>338891000</v>
      </c>
      <c r="N1010" s="36">
        <v>385575000</v>
      </c>
      <c r="O1010" s="37">
        <v>6.9900000000000004E-2</v>
      </c>
      <c r="P1010" s="37">
        <v>0.1003</v>
      </c>
      <c r="Q1010" s="37">
        <v>0.1227</v>
      </c>
      <c r="R1010" s="37">
        <v>0.1062</v>
      </c>
      <c r="S1010" s="37">
        <v>0.1062</v>
      </c>
      <c r="T1010" s="37"/>
      <c r="U1010" s="37"/>
      <c r="V1010" s="37"/>
      <c r="W1010" s="37"/>
      <c r="X1010" s="37"/>
      <c r="Z1010" s="4" t="str">
        <f t="shared" si="150"/>
        <v>NO</v>
      </c>
      <c r="AA1010" s="4" t="str">
        <f t="shared" si="150"/>
        <v>NO</v>
      </c>
      <c r="AB1010" s="4" t="str">
        <f t="shared" si="150"/>
        <v>NO</v>
      </c>
      <c r="AD1010" s="4">
        <f t="shared" si="151"/>
        <v>0</v>
      </c>
    </row>
    <row r="1011" spans="1:30" ht="14.4" customHeight="1" x14ac:dyDescent="0.35">
      <c r="A1011" s="34">
        <v>1019</v>
      </c>
      <c r="B1011" s="1" t="s">
        <v>3058</v>
      </c>
      <c r="C1011" s="1"/>
      <c r="D1011" s="1"/>
      <c r="E1011" s="1"/>
      <c r="F1011" s="1" t="s">
        <v>29262</v>
      </c>
      <c r="G1011" s="35" t="s">
        <v>3059</v>
      </c>
      <c r="H1011" s="35" t="s">
        <v>3060</v>
      </c>
      <c r="I1011" s="35" t="s">
        <v>33</v>
      </c>
      <c r="J1011" s="36"/>
      <c r="K1011" s="36"/>
      <c r="L1011" s="36">
        <v>147363000</v>
      </c>
      <c r="M1011" s="36">
        <v>210478000</v>
      </c>
      <c r="N1011" s="36">
        <v>385374000</v>
      </c>
      <c r="O1011" s="37"/>
      <c r="P1011" s="37"/>
      <c r="Q1011" s="37">
        <v>0.42109999999999997</v>
      </c>
      <c r="R1011" s="37">
        <v>0.39069999999999999</v>
      </c>
      <c r="S1011" s="37">
        <v>0.20860000000000001</v>
      </c>
      <c r="T1011" s="37"/>
      <c r="U1011" s="37"/>
      <c r="V1011" s="37"/>
      <c r="W1011" s="37"/>
      <c r="X1011" s="37"/>
      <c r="Z1011" s="4" t="str">
        <f t="shared" si="150"/>
        <v>YES</v>
      </c>
      <c r="AA1011" s="4" t="str">
        <f t="shared" si="150"/>
        <v>YES</v>
      </c>
      <c r="AB1011" s="4" t="str">
        <f t="shared" si="150"/>
        <v>YES</v>
      </c>
      <c r="AD1011" s="4">
        <f t="shared" si="151"/>
        <v>3</v>
      </c>
    </row>
    <row r="1012" spans="1:30" ht="14.4" customHeight="1" x14ac:dyDescent="0.35">
      <c r="A1012" s="34">
        <v>1020</v>
      </c>
      <c r="B1012" s="1" t="s">
        <v>3061</v>
      </c>
      <c r="C1012" s="1" t="s">
        <v>28702</v>
      </c>
      <c r="D1012" s="1"/>
      <c r="E1012" s="1"/>
      <c r="F1012" s="1" t="s">
        <v>29262</v>
      </c>
      <c r="G1012" s="35" t="s">
        <v>3062</v>
      </c>
      <c r="H1012" s="35" t="s">
        <v>3063</v>
      </c>
      <c r="I1012" s="35" t="s">
        <v>87</v>
      </c>
      <c r="J1012" s="36">
        <v>257185000</v>
      </c>
      <c r="K1012" s="36">
        <v>234536000</v>
      </c>
      <c r="L1012" s="36">
        <v>290793000</v>
      </c>
      <c r="M1012" s="36">
        <v>333174000</v>
      </c>
      <c r="N1012" s="36">
        <v>385335000</v>
      </c>
      <c r="O1012" s="37">
        <v>-3.1399999999999997E-2</v>
      </c>
      <c r="P1012" s="37">
        <v>-0.13600000000000001</v>
      </c>
      <c r="Q1012" s="37">
        <v>-1.29E-2</v>
      </c>
      <c r="R1012" s="37">
        <v>5.8700000000000002E-2</v>
      </c>
      <c r="S1012" s="37">
        <v>1.15E-2</v>
      </c>
      <c r="T1012" s="37">
        <v>-5.8999999999999999E-3</v>
      </c>
      <c r="U1012" s="37">
        <v>-0.1111</v>
      </c>
      <c r="V1012" s="37">
        <v>5.0000000000000001E-3</v>
      </c>
      <c r="W1012" s="37">
        <v>-1.1999999999999999E-3</v>
      </c>
      <c r="X1012" s="37">
        <v>1.2999999999999999E-3</v>
      </c>
      <c r="Z1012" s="4" t="str">
        <f t="shared" si="150"/>
        <v>NO</v>
      </c>
      <c r="AA1012" s="4" t="str">
        <f t="shared" si="150"/>
        <v>NO</v>
      </c>
      <c r="AB1012" s="4" t="str">
        <f t="shared" si="150"/>
        <v>NO</v>
      </c>
      <c r="AD1012" s="4">
        <f t="shared" si="151"/>
        <v>0</v>
      </c>
    </row>
    <row r="1013" spans="1:30" ht="27.65" customHeight="1" x14ac:dyDescent="0.35">
      <c r="A1013" s="34">
        <v>1021</v>
      </c>
      <c r="B1013" s="1" t="s">
        <v>3064</v>
      </c>
      <c r="C1013" s="1"/>
      <c r="D1013" s="1"/>
      <c r="E1013" s="1"/>
      <c r="F1013" s="1" t="s">
        <v>29262</v>
      </c>
      <c r="G1013" s="35" t="s">
        <v>3065</v>
      </c>
      <c r="H1013" s="35" t="s">
        <v>3066</v>
      </c>
      <c r="I1013" s="35" t="s">
        <v>23</v>
      </c>
      <c r="J1013" s="36">
        <v>169490000</v>
      </c>
      <c r="K1013" s="36">
        <v>199536000</v>
      </c>
      <c r="L1013" s="36">
        <v>297022000</v>
      </c>
      <c r="M1013" s="36">
        <v>334638000</v>
      </c>
      <c r="N1013" s="36">
        <v>384373000</v>
      </c>
      <c r="O1013" s="37">
        <v>5.8200000000000002E-2</v>
      </c>
      <c r="P1013" s="37">
        <v>5.8099999999999999E-2</v>
      </c>
      <c r="Q1013" s="37">
        <v>5.16E-2</v>
      </c>
      <c r="R1013" s="37">
        <v>5.0999999999999997E-2</v>
      </c>
      <c r="S1013" s="37">
        <v>0.25409999999999999</v>
      </c>
      <c r="T1013" s="37">
        <v>5.4100000000000002E-2</v>
      </c>
      <c r="U1013" s="37">
        <v>4.0899999999999999E-2</v>
      </c>
      <c r="V1013" s="37">
        <v>2.9499999999999998E-2</v>
      </c>
      <c r="W1013" s="37">
        <v>0.01</v>
      </c>
      <c r="X1013" s="37">
        <v>0.2213</v>
      </c>
      <c r="Z1013" s="4" t="str">
        <f t="shared" si="150"/>
        <v>NO</v>
      </c>
      <c r="AA1013" s="4" t="str">
        <f t="shared" si="150"/>
        <v>NO</v>
      </c>
      <c r="AB1013" s="4" t="str">
        <f t="shared" si="150"/>
        <v>YES</v>
      </c>
      <c r="AD1013" s="4">
        <f t="shared" si="151"/>
        <v>1</v>
      </c>
    </row>
    <row r="1014" spans="1:30" ht="27.65" customHeight="1" x14ac:dyDescent="0.35">
      <c r="A1014" s="34">
        <v>1022</v>
      </c>
      <c r="B1014" s="1" t="s">
        <v>3067</v>
      </c>
      <c r="C1014" s="1"/>
      <c r="D1014" s="1"/>
      <c r="E1014" s="1"/>
      <c r="F1014" s="1" t="s">
        <v>29262</v>
      </c>
      <c r="G1014" s="35" t="s">
        <v>3068</v>
      </c>
      <c r="H1014" s="35" t="s">
        <v>3069</v>
      </c>
      <c r="I1014" s="35" t="s">
        <v>36</v>
      </c>
      <c r="J1014" s="36"/>
      <c r="K1014" s="36"/>
      <c r="L1014" s="36"/>
      <c r="M1014" s="36">
        <v>7965000</v>
      </c>
      <c r="N1014" s="36">
        <v>384209000</v>
      </c>
      <c r="O1014" s="37"/>
      <c r="P1014" s="37"/>
      <c r="Q1014" s="37"/>
      <c r="R1014" s="37">
        <v>-1.3218000000000001</v>
      </c>
      <c r="S1014" s="37">
        <v>0.2336</v>
      </c>
      <c r="T1014" s="37"/>
      <c r="U1014" s="37"/>
      <c r="V1014" s="37"/>
      <c r="W1014" s="37"/>
      <c r="X1014" s="37"/>
      <c r="Z1014" s="4" t="str">
        <f t="shared" si="150"/>
        <v>NO</v>
      </c>
      <c r="AA1014" s="4" t="str">
        <f t="shared" si="150"/>
        <v>NO</v>
      </c>
      <c r="AB1014" s="4" t="str">
        <f t="shared" si="150"/>
        <v>YES</v>
      </c>
      <c r="AD1014" s="4">
        <f t="shared" si="151"/>
        <v>1</v>
      </c>
    </row>
    <row r="1015" spans="1:30" ht="14.4" customHeight="1" x14ac:dyDescent="0.35">
      <c r="A1015" s="34">
        <v>1023</v>
      </c>
      <c r="B1015" s="1" t="s">
        <v>3070</v>
      </c>
      <c r="C1015" s="1"/>
      <c r="D1015" s="1"/>
      <c r="E1015" s="1"/>
      <c r="F1015" s="1" t="s">
        <v>29262</v>
      </c>
      <c r="G1015" s="35" t="s">
        <v>3071</v>
      </c>
      <c r="H1015" s="35" t="s">
        <v>3072</v>
      </c>
      <c r="I1015" s="35" t="s">
        <v>23</v>
      </c>
      <c r="J1015" s="36">
        <v>220520000</v>
      </c>
      <c r="K1015" s="36">
        <v>243561000</v>
      </c>
      <c r="L1015" s="36">
        <v>277303000</v>
      </c>
      <c r="M1015" s="36">
        <v>319187000</v>
      </c>
      <c r="N1015" s="36">
        <v>383693000</v>
      </c>
      <c r="O1015" s="37">
        <v>-1.2999999999999999E-3</v>
      </c>
      <c r="P1015" s="37">
        <v>-2.5000000000000001E-3</v>
      </c>
      <c r="Q1015" s="37">
        <v>1.1299999999999999E-2</v>
      </c>
      <c r="R1015" s="37">
        <v>5.1000000000000004E-3</v>
      </c>
      <c r="S1015" s="37">
        <v>8.9999999999999998E-4</v>
      </c>
      <c r="T1015" s="37">
        <v>2.0999999999999999E-3</v>
      </c>
      <c r="U1015" s="37">
        <v>8.9999999999999993E-3</v>
      </c>
      <c r="V1015" s="37">
        <v>1.2E-2</v>
      </c>
      <c r="W1015" s="37">
        <v>7.7000000000000002E-3</v>
      </c>
      <c r="X1015" s="37">
        <v>1.0800000000000001E-2</v>
      </c>
      <c r="Z1015" s="4" t="str">
        <f t="shared" si="150"/>
        <v>NO</v>
      </c>
      <c r="AA1015" s="4" t="str">
        <f t="shared" si="150"/>
        <v>NO</v>
      </c>
      <c r="AB1015" s="4" t="str">
        <f t="shared" si="150"/>
        <v>NO</v>
      </c>
      <c r="AD1015" s="4">
        <f t="shared" si="151"/>
        <v>0</v>
      </c>
    </row>
    <row r="1016" spans="1:30" ht="14.4" customHeight="1" x14ac:dyDescent="0.35">
      <c r="A1016" s="34">
        <v>1024</v>
      </c>
      <c r="B1016" s="1" t="s">
        <v>3073</v>
      </c>
      <c r="C1016" s="1"/>
      <c r="D1016" s="1"/>
      <c r="E1016" s="1"/>
      <c r="F1016" s="1" t="s">
        <v>29262</v>
      </c>
      <c r="G1016" s="35" t="s">
        <v>3074</v>
      </c>
      <c r="H1016" s="35" t="s">
        <v>3075</v>
      </c>
      <c r="I1016" s="35" t="s">
        <v>23</v>
      </c>
      <c r="J1016" s="36">
        <v>170385000</v>
      </c>
      <c r="K1016" s="36">
        <v>190937000</v>
      </c>
      <c r="L1016" s="36">
        <v>252344000</v>
      </c>
      <c r="M1016" s="36">
        <v>313144000</v>
      </c>
      <c r="N1016" s="36">
        <v>383607000</v>
      </c>
      <c r="O1016" s="37">
        <v>0.25140000000000001</v>
      </c>
      <c r="P1016" s="37">
        <v>0.30790000000000001</v>
      </c>
      <c r="Q1016" s="37">
        <v>0.3881</v>
      </c>
      <c r="R1016" s="37">
        <v>0.33439999999999998</v>
      </c>
      <c r="S1016" s="37">
        <v>0.33019999999999999</v>
      </c>
      <c r="T1016" s="37"/>
      <c r="U1016" s="37">
        <v>-5.1000000000000004E-3</v>
      </c>
      <c r="V1016" s="37">
        <v>-4.1999999999999997E-3</v>
      </c>
      <c r="W1016" s="37">
        <v>-9.2999999999999992E-3</v>
      </c>
      <c r="X1016" s="37">
        <v>-8.9999999999999993E-3</v>
      </c>
      <c r="Z1016" s="4" t="str">
        <f t="shared" si="150"/>
        <v>YES</v>
      </c>
      <c r="AA1016" s="4" t="str">
        <f t="shared" si="150"/>
        <v>YES</v>
      </c>
      <c r="AB1016" s="4" t="str">
        <f t="shared" si="150"/>
        <v>YES</v>
      </c>
      <c r="AD1016" s="4">
        <f t="shared" si="151"/>
        <v>3</v>
      </c>
    </row>
    <row r="1017" spans="1:30" ht="27.65" customHeight="1" x14ac:dyDescent="0.35">
      <c r="A1017" s="34">
        <v>1025</v>
      </c>
      <c r="B1017" s="1" t="s">
        <v>3076</v>
      </c>
      <c r="C1017" s="1"/>
      <c r="D1017" s="1"/>
      <c r="E1017" s="1"/>
      <c r="F1017" s="1" t="s">
        <v>29262</v>
      </c>
      <c r="G1017" s="35" t="s">
        <v>3077</v>
      </c>
      <c r="H1017" s="35" t="s">
        <v>3078</v>
      </c>
      <c r="I1017" s="35" t="s">
        <v>23</v>
      </c>
      <c r="J1017" s="36">
        <v>216591000</v>
      </c>
      <c r="K1017" s="36">
        <v>228103000</v>
      </c>
      <c r="L1017" s="36">
        <v>295803000</v>
      </c>
      <c r="M1017" s="36">
        <v>358157000</v>
      </c>
      <c r="N1017" s="36">
        <v>382601000</v>
      </c>
      <c r="O1017" s="37">
        <v>0.2167</v>
      </c>
      <c r="P1017" s="37">
        <v>0.23250000000000001</v>
      </c>
      <c r="Q1017" s="37">
        <v>0.29270000000000002</v>
      </c>
      <c r="R1017" s="37">
        <v>0.30559999999999998</v>
      </c>
      <c r="S1017" s="37">
        <v>0.17749999999999999</v>
      </c>
      <c r="T1017" s="37">
        <v>1.5900000000000001E-2</v>
      </c>
      <c r="U1017" s="37">
        <v>-5.7299999999999997E-2</v>
      </c>
      <c r="V1017" s="37">
        <v>0.11600000000000001</v>
      </c>
      <c r="W1017" s="37">
        <v>0.16669999999999999</v>
      </c>
      <c r="X1017" s="37">
        <v>0.114</v>
      </c>
      <c r="Z1017" s="4" t="str">
        <f t="shared" si="150"/>
        <v>YES</v>
      </c>
      <c r="AA1017" s="4" t="str">
        <f t="shared" si="150"/>
        <v>YES</v>
      </c>
      <c r="AB1017" s="4" t="str">
        <f t="shared" si="150"/>
        <v>NO</v>
      </c>
      <c r="AD1017" s="4">
        <f t="shared" si="151"/>
        <v>2</v>
      </c>
    </row>
    <row r="1018" spans="1:30" x14ac:dyDescent="0.35">
      <c r="A1018" s="34">
        <v>1026</v>
      </c>
      <c r="B1018" s="1" t="s">
        <v>3079</v>
      </c>
      <c r="C1018" s="1" t="s">
        <v>29015</v>
      </c>
      <c r="D1018" s="1"/>
      <c r="E1018" s="1" t="s">
        <v>29008</v>
      </c>
      <c r="F1018" s="1" t="s">
        <v>29262</v>
      </c>
      <c r="G1018" s="35" t="s">
        <v>3080</v>
      </c>
      <c r="H1018" s="35" t="s">
        <v>3081</v>
      </c>
      <c r="I1018" s="35" t="s">
        <v>29</v>
      </c>
      <c r="J1018" s="36"/>
      <c r="K1018" s="36"/>
      <c r="L1018" s="36">
        <v>66073000</v>
      </c>
      <c r="M1018" s="36">
        <v>290463000</v>
      </c>
      <c r="N1018" s="36">
        <v>381936000</v>
      </c>
      <c r="O1018" s="37"/>
      <c r="P1018" s="37"/>
      <c r="Q1018" s="37">
        <v>1.95E-2</v>
      </c>
      <c r="R1018" s="37">
        <v>7.0699999999999999E-2</v>
      </c>
      <c r="S1018" s="37">
        <v>0.1072</v>
      </c>
      <c r="T1018" s="37"/>
      <c r="U1018" s="37"/>
      <c r="V1018" s="37">
        <v>-3.8E-3</v>
      </c>
      <c r="W1018" s="37">
        <v>5.1200000000000002E-2</v>
      </c>
      <c r="X1018" s="37"/>
      <c r="Z1018" s="4" t="str">
        <f t="shared" si="150"/>
        <v>NO</v>
      </c>
      <c r="AA1018" s="4" t="str">
        <f t="shared" si="150"/>
        <v>NO</v>
      </c>
      <c r="AB1018" s="4" t="str">
        <f t="shared" si="150"/>
        <v>NO</v>
      </c>
      <c r="AD1018" s="4">
        <f t="shared" si="151"/>
        <v>0</v>
      </c>
    </row>
    <row r="1019" spans="1:30" ht="27.65" customHeight="1" x14ac:dyDescent="0.35">
      <c r="A1019" s="34">
        <v>1027</v>
      </c>
      <c r="B1019" s="1" t="s">
        <v>3082</v>
      </c>
      <c r="C1019" s="1"/>
      <c r="D1019" s="1"/>
      <c r="E1019" s="1"/>
      <c r="F1019" s="1" t="s">
        <v>29262</v>
      </c>
      <c r="G1019" s="35" t="s">
        <v>3083</v>
      </c>
      <c r="H1019" s="35" t="s">
        <v>3084</v>
      </c>
      <c r="I1019" s="35" t="s">
        <v>36</v>
      </c>
      <c r="J1019" s="36">
        <v>273329000</v>
      </c>
      <c r="K1019" s="36">
        <v>294274000</v>
      </c>
      <c r="L1019" s="36">
        <v>358051000</v>
      </c>
      <c r="M1019" s="36">
        <v>378321000</v>
      </c>
      <c r="N1019" s="36">
        <v>381831000</v>
      </c>
      <c r="O1019" s="37">
        <v>0.27400000000000002</v>
      </c>
      <c r="P1019" s="37">
        <v>9.1200000000000003E-2</v>
      </c>
      <c r="Q1019" s="37">
        <v>5.3900000000000003E-2</v>
      </c>
      <c r="R1019" s="37">
        <v>3.5799999999999998E-2</v>
      </c>
      <c r="S1019" s="37">
        <v>2.7099999999999999E-2</v>
      </c>
      <c r="T1019" s="37">
        <v>0.25469999999999998</v>
      </c>
      <c r="U1019" s="37">
        <v>7.0000000000000007E-2</v>
      </c>
      <c r="V1019" s="37">
        <v>2.8500000000000001E-2</v>
      </c>
      <c r="W1019" s="37">
        <v>6.6E-3</v>
      </c>
      <c r="X1019" s="37">
        <v>8.3000000000000001E-3</v>
      </c>
      <c r="Z1019" s="4" t="str">
        <f t="shared" si="150"/>
        <v>NO</v>
      </c>
      <c r="AA1019" s="4" t="str">
        <f t="shared" si="150"/>
        <v>NO</v>
      </c>
      <c r="AB1019" s="4" t="str">
        <f t="shared" si="150"/>
        <v>NO</v>
      </c>
      <c r="AD1019" s="4">
        <f t="shared" si="151"/>
        <v>0</v>
      </c>
    </row>
    <row r="1020" spans="1:30" ht="27.65" customHeight="1" x14ac:dyDescent="0.35">
      <c r="A1020" s="34">
        <v>1028</v>
      </c>
      <c r="B1020" s="1" t="s">
        <v>3085</v>
      </c>
      <c r="C1020" s="1"/>
      <c r="D1020" s="1"/>
      <c r="E1020" s="1"/>
      <c r="F1020" s="1" t="s">
        <v>29262</v>
      </c>
      <c r="G1020" s="35" t="s">
        <v>3086</v>
      </c>
      <c r="H1020" s="35" t="s">
        <v>3087</v>
      </c>
      <c r="I1020" s="35" t="s">
        <v>23</v>
      </c>
      <c r="J1020" s="36">
        <v>383031000</v>
      </c>
      <c r="K1020" s="36">
        <v>362465000</v>
      </c>
      <c r="L1020" s="36">
        <v>343045000</v>
      </c>
      <c r="M1020" s="36">
        <v>354858000</v>
      </c>
      <c r="N1020" s="36">
        <v>381644000</v>
      </c>
      <c r="O1020" s="37">
        <v>0.1668</v>
      </c>
      <c r="P1020" s="37">
        <v>0.18940000000000001</v>
      </c>
      <c r="Q1020" s="37">
        <v>3.9800000000000002E-2</v>
      </c>
      <c r="R1020" s="37">
        <v>0.1245</v>
      </c>
      <c r="S1020" s="37">
        <v>0.11459999999999999</v>
      </c>
      <c r="T1020" s="37">
        <v>-9.5200000000000007E-2</v>
      </c>
      <c r="U1020" s="37">
        <v>3.61E-2</v>
      </c>
      <c r="V1020" s="37">
        <v>-2.7000000000000001E-3</v>
      </c>
      <c r="W1020" s="37">
        <v>0.121</v>
      </c>
      <c r="X1020" s="37">
        <v>0.10589999999999999</v>
      </c>
      <c r="Z1020" s="4" t="str">
        <f t="shared" si="150"/>
        <v>NO</v>
      </c>
      <c r="AA1020" s="4" t="str">
        <f t="shared" si="150"/>
        <v>NO</v>
      </c>
      <c r="AB1020" s="4" t="str">
        <f t="shared" si="150"/>
        <v>NO</v>
      </c>
      <c r="AD1020" s="4">
        <f t="shared" si="151"/>
        <v>0</v>
      </c>
    </row>
    <row r="1021" spans="1:30" ht="27.65" customHeight="1" x14ac:dyDescent="0.35">
      <c r="A1021" s="34">
        <v>1029</v>
      </c>
      <c r="B1021" s="1" t="s">
        <v>3088</v>
      </c>
      <c r="C1021" s="1" t="s">
        <v>29082</v>
      </c>
      <c r="D1021" s="1"/>
      <c r="E1021" s="1"/>
      <c r="F1021" s="1" t="s">
        <v>29262</v>
      </c>
      <c r="G1021" s="35" t="s">
        <v>3089</v>
      </c>
      <c r="H1021" s="35" t="s">
        <v>3090</v>
      </c>
      <c r="I1021" s="35" t="s">
        <v>23</v>
      </c>
      <c r="J1021" s="36">
        <v>210922000</v>
      </c>
      <c r="K1021" s="36">
        <v>238402000</v>
      </c>
      <c r="L1021" s="36">
        <v>278319000</v>
      </c>
      <c r="M1021" s="36">
        <v>334580000</v>
      </c>
      <c r="N1021" s="36">
        <v>381393000</v>
      </c>
      <c r="O1021" s="37">
        <v>4.3200000000000002E-2</v>
      </c>
      <c r="P1021" s="37">
        <v>2.58E-2</v>
      </c>
      <c r="Q1021" s="37">
        <v>2.93E-2</v>
      </c>
      <c r="R1021" s="37">
        <v>2.12E-2</v>
      </c>
      <c r="S1021" s="37">
        <v>1.49E-2</v>
      </c>
      <c r="T1021" s="37">
        <v>3.7600000000000001E-2</v>
      </c>
      <c r="U1021" s="37">
        <v>1.83E-2</v>
      </c>
      <c r="V1021" s="37">
        <v>1.6799999999999999E-2</v>
      </c>
      <c r="W1021" s="37">
        <v>2.8E-3</v>
      </c>
      <c r="X1021" s="37">
        <v>-1.01E-2</v>
      </c>
      <c r="Z1021" s="4" t="str">
        <f t="shared" si="150"/>
        <v>NO</v>
      </c>
      <c r="AA1021" s="4" t="str">
        <f t="shared" si="150"/>
        <v>NO</v>
      </c>
      <c r="AB1021" s="4" t="str">
        <f t="shared" si="150"/>
        <v>NO</v>
      </c>
      <c r="AD1021" s="4">
        <f t="shared" si="151"/>
        <v>0</v>
      </c>
    </row>
    <row r="1022" spans="1:30" ht="27.65" customHeight="1" x14ac:dyDescent="0.35">
      <c r="A1022" s="34">
        <v>1030</v>
      </c>
      <c r="B1022" s="1" t="s">
        <v>3091</v>
      </c>
      <c r="C1022" s="1" t="s">
        <v>29015</v>
      </c>
      <c r="D1022" s="1"/>
      <c r="E1022" s="1" t="s">
        <v>29008</v>
      </c>
      <c r="F1022" s="1" t="s">
        <v>29262</v>
      </c>
      <c r="G1022" s="35" t="s">
        <v>3092</v>
      </c>
      <c r="H1022" s="35" t="s">
        <v>3093</v>
      </c>
      <c r="I1022" s="35" t="s">
        <v>29</v>
      </c>
      <c r="J1022" s="36">
        <v>215979000</v>
      </c>
      <c r="K1022" s="36">
        <v>272109000</v>
      </c>
      <c r="L1022" s="36">
        <v>304787000</v>
      </c>
      <c r="M1022" s="36">
        <v>345279000</v>
      </c>
      <c r="N1022" s="36">
        <v>381053000</v>
      </c>
      <c r="O1022" s="37">
        <v>0.26050000000000001</v>
      </c>
      <c r="P1022" s="37">
        <v>0.31369999999999998</v>
      </c>
      <c r="Q1022" s="37">
        <v>0.371</v>
      </c>
      <c r="R1022" s="37">
        <v>0.39939999999999998</v>
      </c>
      <c r="S1022" s="37">
        <v>0.31730000000000003</v>
      </c>
      <c r="T1022" s="37">
        <v>-1.26E-2</v>
      </c>
      <c r="U1022" s="37">
        <v>-1.4999999999999999E-2</v>
      </c>
      <c r="V1022" s="37">
        <v>-1.01E-2</v>
      </c>
      <c r="W1022" s="37">
        <v>-9.7000000000000003E-3</v>
      </c>
      <c r="X1022" s="37">
        <v>9.5699999999999993E-2</v>
      </c>
      <c r="Z1022" s="4" t="str">
        <f t="shared" si="150"/>
        <v>YES</v>
      </c>
      <c r="AA1022" s="4" t="str">
        <f t="shared" si="150"/>
        <v>YES</v>
      </c>
      <c r="AB1022" s="4" t="str">
        <f t="shared" si="150"/>
        <v>YES</v>
      </c>
      <c r="AD1022" s="4">
        <f t="shared" si="151"/>
        <v>3</v>
      </c>
    </row>
    <row r="1023" spans="1:30" ht="14.4" customHeight="1" x14ac:dyDescent="0.35">
      <c r="A1023" s="34">
        <v>1031</v>
      </c>
      <c r="B1023" s="1" t="s">
        <v>3094</v>
      </c>
      <c r="C1023" s="1" t="s">
        <v>29015</v>
      </c>
      <c r="D1023" s="1"/>
      <c r="E1023" s="1" t="s">
        <v>29008</v>
      </c>
      <c r="F1023" s="1" t="s">
        <v>29262</v>
      </c>
      <c r="G1023" s="35" t="s">
        <v>3095</v>
      </c>
      <c r="H1023" s="35" t="s">
        <v>3096</v>
      </c>
      <c r="I1023" s="35" t="s">
        <v>29</v>
      </c>
      <c r="J1023" s="36">
        <v>143704000</v>
      </c>
      <c r="K1023" s="36">
        <v>191672000</v>
      </c>
      <c r="L1023" s="36">
        <v>275220000</v>
      </c>
      <c r="M1023" s="36">
        <v>348045000</v>
      </c>
      <c r="N1023" s="36">
        <v>381039000</v>
      </c>
      <c r="O1023" s="37">
        <v>0.2382</v>
      </c>
      <c r="P1023" s="37">
        <v>0.3044</v>
      </c>
      <c r="Q1023" s="37">
        <v>0.38319999999999999</v>
      </c>
      <c r="R1023" s="37">
        <v>0.30869999999999997</v>
      </c>
      <c r="S1023" s="37">
        <v>0.2525</v>
      </c>
      <c r="T1023" s="37"/>
      <c r="U1023" s="37"/>
      <c r="V1023" s="37"/>
      <c r="W1023" s="37"/>
      <c r="X1023" s="37"/>
      <c r="Z1023" s="4" t="str">
        <f t="shared" si="150"/>
        <v>YES</v>
      </c>
      <c r="AA1023" s="4" t="str">
        <f t="shared" si="150"/>
        <v>YES</v>
      </c>
      <c r="AB1023" s="4" t="str">
        <f t="shared" si="150"/>
        <v>YES</v>
      </c>
      <c r="AD1023" s="4">
        <f t="shared" si="151"/>
        <v>3</v>
      </c>
    </row>
    <row r="1024" spans="1:30" ht="27.65" customHeight="1" x14ac:dyDescent="0.35">
      <c r="A1024" s="34">
        <v>1032</v>
      </c>
      <c r="B1024" s="1" t="s">
        <v>3097</v>
      </c>
      <c r="C1024" s="1" t="s">
        <v>29015</v>
      </c>
      <c r="D1024" s="1"/>
      <c r="E1024" s="1" t="s">
        <v>29008</v>
      </c>
      <c r="F1024" s="1" t="s">
        <v>29262</v>
      </c>
      <c r="G1024" s="35" t="s">
        <v>3098</v>
      </c>
      <c r="H1024" s="35" t="s">
        <v>3099</v>
      </c>
      <c r="I1024" s="35" t="s">
        <v>29</v>
      </c>
      <c r="J1024" s="36">
        <v>182661000</v>
      </c>
      <c r="K1024" s="36">
        <v>151391000</v>
      </c>
      <c r="L1024" s="36">
        <v>254533000</v>
      </c>
      <c r="M1024" s="36">
        <v>306820000</v>
      </c>
      <c r="N1024" s="36">
        <v>380977000</v>
      </c>
      <c r="O1024" s="37">
        <v>9.1000000000000004E-3</v>
      </c>
      <c r="P1024" s="37">
        <v>6.8099999999999994E-2</v>
      </c>
      <c r="Q1024" s="37">
        <v>0.16900000000000001</v>
      </c>
      <c r="R1024" s="37">
        <v>9.9400000000000002E-2</v>
      </c>
      <c r="S1024" s="37">
        <v>0.1419</v>
      </c>
      <c r="T1024" s="37">
        <v>-7.3000000000000001E-3</v>
      </c>
      <c r="U1024" s="37">
        <v>-2.46E-2</v>
      </c>
      <c r="V1024" s="37">
        <v>-7.4000000000000003E-3</v>
      </c>
      <c r="W1024" s="37"/>
      <c r="X1024" s="37"/>
      <c r="Z1024" s="4" t="str">
        <f t="shared" si="150"/>
        <v>NO</v>
      </c>
      <c r="AA1024" s="4" t="str">
        <f t="shared" si="150"/>
        <v>NO</v>
      </c>
      <c r="AB1024" s="4" t="str">
        <f t="shared" si="150"/>
        <v>NO</v>
      </c>
      <c r="AD1024" s="4">
        <f t="shared" si="151"/>
        <v>0</v>
      </c>
    </row>
    <row r="1025" spans="1:30" ht="27.65" customHeight="1" x14ac:dyDescent="0.35">
      <c r="A1025" s="34">
        <v>1033</v>
      </c>
      <c r="B1025" s="1" t="s">
        <v>3100</v>
      </c>
      <c r="C1025" s="1" t="s">
        <v>29015</v>
      </c>
      <c r="D1025" s="1"/>
      <c r="E1025" s="1" t="s">
        <v>29008</v>
      </c>
      <c r="F1025" s="1" t="s">
        <v>29262</v>
      </c>
      <c r="G1025" s="35" t="s">
        <v>3101</v>
      </c>
      <c r="H1025" s="35" t="s">
        <v>3102</v>
      </c>
      <c r="I1025" s="35" t="s">
        <v>29</v>
      </c>
      <c r="J1025" s="36"/>
      <c r="K1025" s="36">
        <v>19569000</v>
      </c>
      <c r="L1025" s="36">
        <v>170087000</v>
      </c>
      <c r="M1025" s="36">
        <v>323814000</v>
      </c>
      <c r="N1025" s="36">
        <v>380787000</v>
      </c>
      <c r="O1025" s="37"/>
      <c r="P1025" s="37">
        <v>6.1100000000000002E-2</v>
      </c>
      <c r="Q1025" s="37">
        <v>1.1999999999999999E-3</v>
      </c>
      <c r="R1025" s="37">
        <v>0.24460000000000001</v>
      </c>
      <c r="S1025" s="37">
        <v>1.2E-2</v>
      </c>
      <c r="T1025" s="37"/>
      <c r="U1025" s="37">
        <v>2.6700000000000002E-2</v>
      </c>
      <c r="V1025" s="37">
        <v>-2.8E-3</v>
      </c>
      <c r="W1025" s="37">
        <v>0.23799999999999999</v>
      </c>
      <c r="X1025" s="37"/>
      <c r="Z1025" s="4" t="str">
        <f t="shared" si="150"/>
        <v>NO</v>
      </c>
      <c r="AA1025" s="4" t="str">
        <f t="shared" si="150"/>
        <v>YES</v>
      </c>
      <c r="AB1025" s="4" t="str">
        <f t="shared" si="150"/>
        <v>NO</v>
      </c>
      <c r="AD1025" s="4">
        <f t="shared" si="151"/>
        <v>1</v>
      </c>
    </row>
    <row r="1026" spans="1:30" ht="27.65" customHeight="1" x14ac:dyDescent="0.35">
      <c r="A1026" s="34">
        <v>1034</v>
      </c>
      <c r="B1026" s="1" t="s">
        <v>3103</v>
      </c>
      <c r="C1026" s="1"/>
      <c r="D1026" s="1"/>
      <c r="E1026" s="1"/>
      <c r="F1026" s="1" t="s">
        <v>29262</v>
      </c>
      <c r="G1026" s="35" t="s">
        <v>3104</v>
      </c>
      <c r="H1026" s="35" t="s">
        <v>3105</v>
      </c>
      <c r="I1026" s="35" t="s">
        <v>23</v>
      </c>
      <c r="J1026" s="36">
        <v>148811000</v>
      </c>
      <c r="K1026" s="36">
        <v>190140000</v>
      </c>
      <c r="L1026" s="36">
        <v>233930000</v>
      </c>
      <c r="M1026" s="36">
        <v>294184000</v>
      </c>
      <c r="N1026" s="36">
        <v>380266000</v>
      </c>
      <c r="O1026" s="37">
        <v>-2.41E-2</v>
      </c>
      <c r="P1026" s="37">
        <v>2.5499999999999998E-2</v>
      </c>
      <c r="Q1026" s="37">
        <v>3.6299999999999999E-2</v>
      </c>
      <c r="R1026" s="37">
        <v>1.46E-2</v>
      </c>
      <c r="S1026" s="37">
        <v>6.7799999999999999E-2</v>
      </c>
      <c r="T1026" s="37">
        <v>-3.7000000000000002E-3</v>
      </c>
      <c r="U1026" s="37">
        <v>-1.5E-3</v>
      </c>
      <c r="V1026" s="37">
        <v>-1.1000000000000001E-3</v>
      </c>
      <c r="W1026" s="37">
        <v>-1E-3</v>
      </c>
      <c r="X1026" s="37">
        <v>-6.9999999999999999E-4</v>
      </c>
      <c r="Z1026" s="4" t="str">
        <f t="shared" si="150"/>
        <v>NO</v>
      </c>
      <c r="AA1026" s="4" t="str">
        <f t="shared" si="150"/>
        <v>NO</v>
      </c>
      <c r="AB1026" s="4" t="str">
        <f t="shared" si="150"/>
        <v>NO</v>
      </c>
      <c r="AD1026" s="4">
        <f t="shared" si="151"/>
        <v>0</v>
      </c>
    </row>
    <row r="1027" spans="1:30" ht="14.4" customHeight="1" x14ac:dyDescent="0.35">
      <c r="A1027" s="34">
        <v>1035</v>
      </c>
      <c r="B1027" s="1" t="s">
        <v>3106</v>
      </c>
      <c r="C1027" s="1" t="s">
        <v>29015</v>
      </c>
      <c r="D1027" s="1" t="s">
        <v>29042</v>
      </c>
      <c r="E1027" s="1"/>
      <c r="F1027" s="1" t="s">
        <v>28809</v>
      </c>
      <c r="G1027" s="35" t="s">
        <v>3107</v>
      </c>
      <c r="H1027" s="35" t="s">
        <v>3108</v>
      </c>
      <c r="I1027" s="35" t="s">
        <v>23</v>
      </c>
      <c r="J1027" s="36">
        <v>194124000</v>
      </c>
      <c r="K1027" s="36">
        <v>187711000</v>
      </c>
      <c r="L1027" s="36">
        <v>231385000</v>
      </c>
      <c r="M1027" s="36">
        <v>289295000</v>
      </c>
      <c r="N1027" s="36">
        <v>380018000</v>
      </c>
      <c r="O1027" s="37">
        <v>0.24779999999999999</v>
      </c>
      <c r="P1027" s="37">
        <v>0.2112</v>
      </c>
      <c r="Q1027" s="37">
        <v>0.38690000000000002</v>
      </c>
      <c r="R1027" s="37">
        <v>0.44900000000000001</v>
      </c>
      <c r="S1027" s="37">
        <v>0.47199999999999998</v>
      </c>
      <c r="T1027" s="37">
        <v>0.2681</v>
      </c>
      <c r="U1027" s="37">
        <v>0.18920000000000001</v>
      </c>
      <c r="V1027" s="37">
        <v>0.2954</v>
      </c>
      <c r="W1027" s="37">
        <v>0.3972</v>
      </c>
      <c r="X1027" s="37">
        <v>0.45540000000000003</v>
      </c>
      <c r="Z1027" s="4" t="str">
        <f t="shared" si="150"/>
        <v>YES</v>
      </c>
      <c r="AA1027" s="4" t="str">
        <f t="shared" si="150"/>
        <v>YES</v>
      </c>
      <c r="AB1027" s="4" t="str">
        <f t="shared" si="150"/>
        <v>YES</v>
      </c>
      <c r="AD1027" s="4">
        <f t="shared" si="151"/>
        <v>3</v>
      </c>
    </row>
    <row r="1028" spans="1:30" ht="14.4" customHeight="1" x14ac:dyDescent="0.35">
      <c r="A1028" s="34">
        <v>1036</v>
      </c>
      <c r="B1028" s="1" t="s">
        <v>3109</v>
      </c>
      <c r="C1028" s="1"/>
      <c r="D1028" s="1"/>
      <c r="E1028" s="1"/>
      <c r="F1028" s="1" t="s">
        <v>29262</v>
      </c>
      <c r="G1028" s="35" t="s">
        <v>3110</v>
      </c>
      <c r="H1028" s="35" t="s">
        <v>3111</v>
      </c>
      <c r="I1028" s="35" t="s">
        <v>23</v>
      </c>
      <c r="J1028" s="36">
        <v>329900000</v>
      </c>
      <c r="K1028" s="36">
        <v>215305000</v>
      </c>
      <c r="L1028" s="36">
        <v>194231000</v>
      </c>
      <c r="M1028" s="36">
        <v>269405000</v>
      </c>
      <c r="N1028" s="36">
        <v>380012000</v>
      </c>
      <c r="O1028" s="37">
        <v>0.45929999999999999</v>
      </c>
      <c r="P1028" s="37">
        <v>0.19439999999999999</v>
      </c>
      <c r="Q1028" s="37">
        <v>-6.7199999999999996E-2</v>
      </c>
      <c r="R1028" s="37">
        <v>0.109</v>
      </c>
      <c r="S1028" s="37">
        <v>7.1900000000000006E-2</v>
      </c>
      <c r="T1028" s="37"/>
      <c r="U1028" s="37"/>
      <c r="V1028" s="37">
        <v>-6.3200000000000006E-2</v>
      </c>
      <c r="W1028" s="37">
        <v>-6.3899999999999998E-2</v>
      </c>
      <c r="X1028" s="37">
        <v>-3.5799999999999998E-2</v>
      </c>
      <c r="Z1028" s="4" t="str">
        <f t="shared" si="150"/>
        <v>NO</v>
      </c>
      <c r="AA1028" s="4" t="str">
        <f t="shared" si="150"/>
        <v>NO</v>
      </c>
      <c r="AB1028" s="4" t="str">
        <f t="shared" si="150"/>
        <v>NO</v>
      </c>
      <c r="AD1028" s="4">
        <f t="shared" si="151"/>
        <v>0</v>
      </c>
    </row>
    <row r="1029" spans="1:30" ht="14.4" customHeight="1" x14ac:dyDescent="0.35">
      <c r="A1029" s="34">
        <v>1037</v>
      </c>
      <c r="B1029" s="1" t="s">
        <v>3112</v>
      </c>
      <c r="C1029" s="1"/>
      <c r="D1029" s="1"/>
      <c r="E1029" s="1"/>
      <c r="F1029" s="1" t="s">
        <v>29262</v>
      </c>
      <c r="G1029" s="35" t="s">
        <v>3113</v>
      </c>
      <c r="H1029" s="35" t="s">
        <v>3114</v>
      </c>
      <c r="I1029" s="35" t="s">
        <v>23</v>
      </c>
      <c r="J1029" s="36">
        <v>295041000</v>
      </c>
      <c r="K1029" s="36">
        <v>159849000</v>
      </c>
      <c r="L1029" s="36">
        <v>178099000</v>
      </c>
      <c r="M1029" s="36">
        <v>223359000</v>
      </c>
      <c r="N1029" s="36">
        <v>378899000</v>
      </c>
      <c r="O1029" s="37">
        <v>0.4294</v>
      </c>
      <c r="P1029" s="37">
        <v>0.3357</v>
      </c>
      <c r="Q1029" s="37">
        <v>0.53510000000000002</v>
      </c>
      <c r="R1029" s="37">
        <v>0.47470000000000001</v>
      </c>
      <c r="S1029" s="37">
        <v>0.30919999999999997</v>
      </c>
      <c r="T1029" s="37"/>
      <c r="U1029" s="37"/>
      <c r="V1029" s="37"/>
      <c r="W1029" s="37"/>
      <c r="X1029" s="37"/>
      <c r="Z1029" s="4" t="str">
        <f t="shared" ref="Z1029:AB1092" si="152">IF(Q1029&gt;20%,"YES","NO")</f>
        <v>YES</v>
      </c>
      <c r="AA1029" s="4" t="str">
        <f t="shared" si="152"/>
        <v>YES</v>
      </c>
      <c r="AB1029" s="4" t="str">
        <f t="shared" si="152"/>
        <v>YES</v>
      </c>
      <c r="AD1029" s="4">
        <f t="shared" ref="AD1029:AD1092" si="153">COUNTIF(Z1029:AB1029,"YES")</f>
        <v>3</v>
      </c>
    </row>
    <row r="1030" spans="1:30" ht="14.4" customHeight="1" x14ac:dyDescent="0.35">
      <c r="A1030" s="34">
        <v>1038</v>
      </c>
      <c r="B1030" s="1" t="s">
        <v>3115</v>
      </c>
      <c r="C1030" s="1"/>
      <c r="D1030" s="1"/>
      <c r="E1030" s="1"/>
      <c r="F1030" s="1" t="s">
        <v>29262</v>
      </c>
      <c r="G1030" s="35" t="s">
        <v>3116</v>
      </c>
      <c r="H1030" s="35" t="s">
        <v>3117</v>
      </c>
      <c r="I1030" s="35" t="s">
        <v>23</v>
      </c>
      <c r="J1030" s="36"/>
      <c r="K1030" s="36">
        <v>88796000</v>
      </c>
      <c r="L1030" s="36">
        <v>317094000</v>
      </c>
      <c r="M1030" s="36">
        <v>364437000</v>
      </c>
      <c r="N1030" s="36">
        <v>378879000</v>
      </c>
      <c r="O1030" s="37"/>
      <c r="P1030" s="37">
        <v>-2.8191999999999999</v>
      </c>
      <c r="Q1030" s="37">
        <v>-1.1511</v>
      </c>
      <c r="R1030" s="37">
        <v>-0.69889999999999997</v>
      </c>
      <c r="S1030" s="37">
        <v>-0.29609999999999997</v>
      </c>
      <c r="T1030" s="37"/>
      <c r="U1030" s="37">
        <v>-6.1619000000000002</v>
      </c>
      <c r="V1030" s="37">
        <v>-2.6316000000000002</v>
      </c>
      <c r="W1030" s="37">
        <v>-1.7898000000000001</v>
      </c>
      <c r="X1030" s="37">
        <v>-1.0479000000000001</v>
      </c>
      <c r="Z1030" s="4" t="str">
        <f t="shared" si="152"/>
        <v>NO</v>
      </c>
      <c r="AA1030" s="4" t="str">
        <f t="shared" si="152"/>
        <v>NO</v>
      </c>
      <c r="AB1030" s="4" t="str">
        <f t="shared" si="152"/>
        <v>NO</v>
      </c>
      <c r="AD1030" s="4">
        <f t="shared" si="153"/>
        <v>0</v>
      </c>
    </row>
    <row r="1031" spans="1:30" ht="27.65" customHeight="1" x14ac:dyDescent="0.35">
      <c r="A1031" s="34">
        <v>1039</v>
      </c>
      <c r="B1031" s="1" t="s">
        <v>3118</v>
      </c>
      <c r="C1031" s="1"/>
      <c r="D1031" s="1"/>
      <c r="E1031" s="1"/>
      <c r="F1031" s="1" t="s">
        <v>29262</v>
      </c>
      <c r="G1031" s="35" t="s">
        <v>3119</v>
      </c>
      <c r="H1031" s="35" t="s">
        <v>3120</v>
      </c>
      <c r="I1031" s="35" t="s">
        <v>33</v>
      </c>
      <c r="J1031" s="36">
        <v>90999000</v>
      </c>
      <c r="K1031" s="36">
        <v>119368000</v>
      </c>
      <c r="L1031" s="36">
        <v>149646000</v>
      </c>
      <c r="M1031" s="36">
        <v>180202000</v>
      </c>
      <c r="N1031" s="36">
        <v>378788000</v>
      </c>
      <c r="O1031" s="37">
        <v>0.30520000000000003</v>
      </c>
      <c r="P1031" s="37">
        <v>0.2092</v>
      </c>
      <c r="Q1031" s="37">
        <v>0.24940000000000001</v>
      </c>
      <c r="R1031" s="37">
        <v>0.16769999999999999</v>
      </c>
      <c r="S1031" s="37">
        <v>5.9499999999999997E-2</v>
      </c>
      <c r="T1031" s="37">
        <v>0.29149999999999998</v>
      </c>
      <c r="U1031" s="37">
        <v>0.20230000000000001</v>
      </c>
      <c r="V1031" s="37">
        <v>0.23980000000000001</v>
      </c>
      <c r="W1031" s="37">
        <v>0.2031</v>
      </c>
      <c r="X1031" s="37">
        <v>6.2600000000000003E-2</v>
      </c>
      <c r="Z1031" s="4" t="str">
        <f t="shared" si="152"/>
        <v>YES</v>
      </c>
      <c r="AA1031" s="4" t="str">
        <f t="shared" si="152"/>
        <v>NO</v>
      </c>
      <c r="AB1031" s="4" t="str">
        <f t="shared" si="152"/>
        <v>NO</v>
      </c>
      <c r="AD1031" s="4">
        <f t="shared" si="153"/>
        <v>1</v>
      </c>
    </row>
    <row r="1032" spans="1:30" x14ac:dyDescent="0.35">
      <c r="A1032" s="34">
        <v>1040</v>
      </c>
      <c r="B1032" s="1" t="s">
        <v>3121</v>
      </c>
      <c r="C1032" s="1"/>
      <c r="D1032" s="1"/>
      <c r="E1032" s="1"/>
      <c r="F1032" s="1" t="s">
        <v>29262</v>
      </c>
      <c r="G1032" s="35" t="s">
        <v>3122</v>
      </c>
      <c r="H1032" s="35" t="s">
        <v>3123</v>
      </c>
      <c r="I1032" s="35" t="s">
        <v>23</v>
      </c>
      <c r="J1032" s="36">
        <v>263520000</v>
      </c>
      <c r="K1032" s="36">
        <v>300179000</v>
      </c>
      <c r="L1032" s="36">
        <v>271121000</v>
      </c>
      <c r="M1032" s="36">
        <v>239297000</v>
      </c>
      <c r="N1032" s="36">
        <v>377925000</v>
      </c>
      <c r="O1032" s="37">
        <v>0.15310000000000001</v>
      </c>
      <c r="P1032" s="37">
        <v>0.11310000000000001</v>
      </c>
      <c r="Q1032" s="37">
        <v>1.43E-2</v>
      </c>
      <c r="R1032" s="37">
        <v>3.2599999999999997E-2</v>
      </c>
      <c r="S1032" s="37">
        <v>0.15620000000000001</v>
      </c>
      <c r="T1032" s="37"/>
      <c r="U1032" s="37"/>
      <c r="V1032" s="37"/>
      <c r="W1032" s="37"/>
      <c r="X1032" s="37"/>
      <c r="Z1032" s="4" t="str">
        <f t="shared" si="152"/>
        <v>NO</v>
      </c>
      <c r="AA1032" s="4" t="str">
        <f t="shared" si="152"/>
        <v>NO</v>
      </c>
      <c r="AB1032" s="4" t="str">
        <f t="shared" si="152"/>
        <v>NO</v>
      </c>
      <c r="AD1032" s="4">
        <f t="shared" si="153"/>
        <v>0</v>
      </c>
    </row>
    <row r="1033" spans="1:30" ht="27.65" customHeight="1" x14ac:dyDescent="0.35">
      <c r="A1033" s="34">
        <v>1041</v>
      </c>
      <c r="B1033" s="1" t="s">
        <v>3124</v>
      </c>
      <c r="C1033" s="1" t="s">
        <v>29015</v>
      </c>
      <c r="D1033" s="1"/>
      <c r="E1033" s="1" t="s">
        <v>29008</v>
      </c>
      <c r="F1033" s="1" t="s">
        <v>29262</v>
      </c>
      <c r="G1033" s="35" t="s">
        <v>3125</v>
      </c>
      <c r="H1033" s="35" t="s">
        <v>3126</v>
      </c>
      <c r="I1033" s="35" t="s">
        <v>29</v>
      </c>
      <c r="J1033" s="36">
        <v>123200000</v>
      </c>
      <c r="K1033" s="36">
        <v>163125000</v>
      </c>
      <c r="L1033" s="36">
        <v>207962000</v>
      </c>
      <c r="M1033" s="36">
        <v>276609000</v>
      </c>
      <c r="N1033" s="36">
        <v>377799000</v>
      </c>
      <c r="O1033" s="37">
        <v>0.14929999999999999</v>
      </c>
      <c r="P1033" s="37">
        <v>9.6199999999999994E-2</v>
      </c>
      <c r="Q1033" s="37">
        <v>0.13850000000000001</v>
      </c>
      <c r="R1033" s="37">
        <v>0.1234</v>
      </c>
      <c r="S1033" s="37">
        <v>0.25419999999999998</v>
      </c>
      <c r="T1033" s="37"/>
      <c r="U1033" s="37"/>
      <c r="V1033" s="37"/>
      <c r="W1033" s="37"/>
      <c r="X1033" s="37"/>
      <c r="Z1033" s="4" t="str">
        <f t="shared" si="152"/>
        <v>NO</v>
      </c>
      <c r="AA1033" s="4" t="str">
        <f t="shared" si="152"/>
        <v>NO</v>
      </c>
      <c r="AB1033" s="4" t="str">
        <f t="shared" si="152"/>
        <v>YES</v>
      </c>
      <c r="AD1033" s="4">
        <f t="shared" si="153"/>
        <v>1</v>
      </c>
    </row>
    <row r="1034" spans="1:30" ht="27.65" customHeight="1" x14ac:dyDescent="0.35">
      <c r="A1034" s="34">
        <v>1042</v>
      </c>
      <c r="B1034" s="1" t="s">
        <v>3127</v>
      </c>
      <c r="C1034" s="1"/>
      <c r="D1034" s="1"/>
      <c r="E1034" s="1"/>
      <c r="F1034" s="1" t="s">
        <v>29262</v>
      </c>
      <c r="G1034" s="35" t="s">
        <v>3128</v>
      </c>
      <c r="H1034" s="35" t="s">
        <v>3129</v>
      </c>
      <c r="I1034" s="35" t="s">
        <v>33</v>
      </c>
      <c r="J1034" s="36">
        <v>38999000</v>
      </c>
      <c r="K1034" s="36">
        <v>55989000</v>
      </c>
      <c r="L1034" s="36">
        <v>76694000</v>
      </c>
      <c r="M1034" s="36">
        <v>89210000</v>
      </c>
      <c r="N1034" s="36">
        <v>377717000</v>
      </c>
      <c r="O1034" s="37">
        <v>-0.20610000000000001</v>
      </c>
      <c r="P1034" s="37">
        <v>0.13669999999999999</v>
      </c>
      <c r="Q1034" s="37">
        <v>0.26100000000000001</v>
      </c>
      <c r="R1034" s="37">
        <v>9.7500000000000003E-2</v>
      </c>
      <c r="S1034" s="37">
        <v>-3.39E-2</v>
      </c>
      <c r="T1034" s="37">
        <v>-4.0800000000000003E-2</v>
      </c>
      <c r="U1034" s="37">
        <v>-2.7099999999999999E-2</v>
      </c>
      <c r="V1034" s="37">
        <v>-1.26E-2</v>
      </c>
      <c r="W1034" s="37">
        <v>-1.03E-2</v>
      </c>
      <c r="X1034" s="37"/>
      <c r="Z1034" s="4" t="str">
        <f t="shared" si="152"/>
        <v>YES</v>
      </c>
      <c r="AA1034" s="4" t="str">
        <f t="shared" si="152"/>
        <v>NO</v>
      </c>
      <c r="AB1034" s="4" t="str">
        <f t="shared" si="152"/>
        <v>NO</v>
      </c>
      <c r="AD1034" s="4">
        <f t="shared" si="153"/>
        <v>1</v>
      </c>
    </row>
    <row r="1035" spans="1:30" ht="27.65" customHeight="1" x14ac:dyDescent="0.35">
      <c r="A1035" s="34">
        <v>1043</v>
      </c>
      <c r="B1035" s="1" t="s">
        <v>3130</v>
      </c>
      <c r="C1035" s="1" t="s">
        <v>29015</v>
      </c>
      <c r="D1035" s="1" t="s">
        <v>29085</v>
      </c>
      <c r="E1035" s="1" t="s">
        <v>29055</v>
      </c>
      <c r="F1035" s="1" t="s">
        <v>29262</v>
      </c>
      <c r="G1035" s="35" t="s">
        <v>3131</v>
      </c>
      <c r="H1035" s="35" t="s">
        <v>3132</v>
      </c>
      <c r="I1035" s="35" t="s">
        <v>43</v>
      </c>
      <c r="J1035" s="36">
        <v>265889000</v>
      </c>
      <c r="K1035" s="36">
        <v>254677000</v>
      </c>
      <c r="L1035" s="36">
        <v>283512000</v>
      </c>
      <c r="M1035" s="36">
        <v>348604000</v>
      </c>
      <c r="N1035" s="36">
        <v>376736000</v>
      </c>
      <c r="O1035" s="37">
        <v>0.52110000000000001</v>
      </c>
      <c r="P1035" s="37">
        <v>0.54420000000000002</v>
      </c>
      <c r="Q1035" s="37">
        <v>0.52680000000000005</v>
      </c>
      <c r="R1035" s="37">
        <v>0.51100000000000001</v>
      </c>
      <c r="S1035" s="37">
        <v>0.48259999999999997</v>
      </c>
      <c r="T1035" s="37">
        <v>0.40679999999999999</v>
      </c>
      <c r="U1035" s="37">
        <v>0.27489999999999998</v>
      </c>
      <c r="V1035" s="37">
        <v>0.28299999999999997</v>
      </c>
      <c r="W1035" s="37">
        <v>0.26619999999999999</v>
      </c>
      <c r="X1035" s="37">
        <v>0.25480000000000003</v>
      </c>
      <c r="Z1035" s="4" t="str">
        <f t="shared" si="152"/>
        <v>YES</v>
      </c>
      <c r="AA1035" s="4" t="str">
        <f t="shared" si="152"/>
        <v>YES</v>
      </c>
      <c r="AB1035" s="4" t="str">
        <f t="shared" si="152"/>
        <v>YES</v>
      </c>
      <c r="AD1035" s="4">
        <f t="shared" si="153"/>
        <v>3</v>
      </c>
    </row>
    <row r="1036" spans="1:30" ht="14.4" customHeight="1" x14ac:dyDescent="0.35">
      <c r="A1036" s="34">
        <v>1045</v>
      </c>
      <c r="B1036" s="1" t="s">
        <v>3133</v>
      </c>
      <c r="C1036" s="1" t="s">
        <v>29015</v>
      </c>
      <c r="D1036" s="1"/>
      <c r="E1036" s="1" t="s">
        <v>29008</v>
      </c>
      <c r="F1036" s="1" t="s">
        <v>29262</v>
      </c>
      <c r="G1036" s="35" t="s">
        <v>3134</v>
      </c>
      <c r="H1036" s="35" t="s">
        <v>3135</v>
      </c>
      <c r="I1036" s="35" t="s">
        <v>29</v>
      </c>
      <c r="J1036" s="36">
        <v>99390000</v>
      </c>
      <c r="K1036" s="36">
        <v>257018000</v>
      </c>
      <c r="L1036" s="36">
        <v>522616000</v>
      </c>
      <c r="M1036" s="36">
        <v>367503000</v>
      </c>
      <c r="N1036" s="36">
        <v>376500000</v>
      </c>
      <c r="O1036" s="37">
        <v>-8.4400000000000003E-2</v>
      </c>
      <c r="P1036" s="37">
        <v>0.29859999999999998</v>
      </c>
      <c r="Q1036" s="37">
        <v>0.39329999999999998</v>
      </c>
      <c r="R1036" s="37">
        <v>0.16930000000000001</v>
      </c>
      <c r="S1036" s="37">
        <v>0.21049999999999999</v>
      </c>
      <c r="T1036" s="37">
        <v>-9.3799999999999994E-2</v>
      </c>
      <c r="U1036" s="37">
        <v>0.28760000000000002</v>
      </c>
      <c r="V1036" s="37">
        <v>0.3695</v>
      </c>
      <c r="W1036" s="37">
        <v>0.12139999999999999</v>
      </c>
      <c r="X1036" s="37">
        <v>-0.1532</v>
      </c>
      <c r="Z1036" s="4" t="str">
        <f t="shared" si="152"/>
        <v>YES</v>
      </c>
      <c r="AA1036" s="4" t="str">
        <f t="shared" si="152"/>
        <v>NO</v>
      </c>
      <c r="AB1036" s="4" t="str">
        <f t="shared" si="152"/>
        <v>YES</v>
      </c>
      <c r="AD1036" s="4">
        <f t="shared" si="153"/>
        <v>2</v>
      </c>
    </row>
    <row r="1037" spans="1:30" ht="27.65" customHeight="1" x14ac:dyDescent="0.35">
      <c r="A1037" s="34">
        <v>1046</v>
      </c>
      <c r="B1037" s="1" t="s">
        <v>3136</v>
      </c>
      <c r="C1037" s="1" t="s">
        <v>29046</v>
      </c>
      <c r="D1037" s="1"/>
      <c r="E1037" s="1"/>
      <c r="F1037" s="1" t="s">
        <v>29262</v>
      </c>
      <c r="G1037" s="35" t="s">
        <v>3137</v>
      </c>
      <c r="H1037" s="35" t="s">
        <v>3138</v>
      </c>
      <c r="I1037" s="35" t="s">
        <v>43</v>
      </c>
      <c r="J1037" s="36">
        <v>541114000</v>
      </c>
      <c r="K1037" s="36">
        <v>375264000</v>
      </c>
      <c r="L1037" s="36">
        <v>332154000</v>
      </c>
      <c r="M1037" s="36">
        <v>383602000</v>
      </c>
      <c r="N1037" s="36">
        <v>376434000</v>
      </c>
      <c r="O1037" s="37">
        <v>0.54790000000000005</v>
      </c>
      <c r="P1037" s="37">
        <v>0.30930000000000002</v>
      </c>
      <c r="Q1037" s="37">
        <v>0.21210000000000001</v>
      </c>
      <c r="R1037" s="37">
        <v>0.40079999999999999</v>
      </c>
      <c r="S1037" s="37">
        <v>0.12189999999999999</v>
      </c>
      <c r="T1037" s="37">
        <v>0.84009999999999996</v>
      </c>
      <c r="U1037" s="37">
        <v>0.48699999999999999</v>
      </c>
      <c r="V1037" s="37">
        <v>0.57930000000000004</v>
      </c>
      <c r="W1037" s="37">
        <v>0.49</v>
      </c>
      <c r="X1037" s="37">
        <v>0.27739999999999998</v>
      </c>
      <c r="Z1037" s="4" t="str">
        <f t="shared" si="152"/>
        <v>YES</v>
      </c>
      <c r="AA1037" s="4" t="str">
        <f t="shared" si="152"/>
        <v>YES</v>
      </c>
      <c r="AB1037" s="4" t="str">
        <f t="shared" si="152"/>
        <v>NO</v>
      </c>
      <c r="AD1037" s="4">
        <f t="shared" si="153"/>
        <v>2</v>
      </c>
    </row>
    <row r="1038" spans="1:30" ht="14.4" customHeight="1" x14ac:dyDescent="0.35">
      <c r="A1038" s="34">
        <v>1047</v>
      </c>
      <c r="B1038" s="1" t="s">
        <v>3139</v>
      </c>
      <c r="C1038" s="1" t="s">
        <v>29015</v>
      </c>
      <c r="D1038" s="1"/>
      <c r="E1038" s="1" t="s">
        <v>29008</v>
      </c>
      <c r="F1038" s="1" t="s">
        <v>29262</v>
      </c>
      <c r="G1038" s="35" t="s">
        <v>3140</v>
      </c>
      <c r="H1038" s="35" t="s">
        <v>3141</v>
      </c>
      <c r="I1038" s="35" t="s">
        <v>29</v>
      </c>
      <c r="J1038" s="36">
        <v>326359000</v>
      </c>
      <c r="K1038" s="36">
        <v>314869000</v>
      </c>
      <c r="L1038" s="36">
        <v>325317000</v>
      </c>
      <c r="M1038" s="36">
        <v>283588000</v>
      </c>
      <c r="N1038" s="36">
        <v>375738000</v>
      </c>
      <c r="O1038" s="37">
        <v>0.39550000000000002</v>
      </c>
      <c r="P1038" s="37">
        <v>0.38950000000000001</v>
      </c>
      <c r="Q1038" s="37">
        <v>0.42449999999999999</v>
      </c>
      <c r="R1038" s="37">
        <v>0.31709999999999999</v>
      </c>
      <c r="S1038" s="37">
        <v>0.39369999999999999</v>
      </c>
      <c r="T1038" s="37">
        <v>0.39179999999999998</v>
      </c>
      <c r="U1038" s="37">
        <v>0.36</v>
      </c>
      <c r="V1038" s="37">
        <v>0.4123</v>
      </c>
      <c r="W1038" s="37">
        <v>0.31140000000000001</v>
      </c>
      <c r="X1038" s="37">
        <v>0.38229999999999997</v>
      </c>
      <c r="Z1038" s="4" t="str">
        <f t="shared" si="152"/>
        <v>YES</v>
      </c>
      <c r="AA1038" s="4" t="str">
        <f t="shared" si="152"/>
        <v>YES</v>
      </c>
      <c r="AB1038" s="4" t="str">
        <f t="shared" si="152"/>
        <v>YES</v>
      </c>
      <c r="AD1038" s="4">
        <f t="shared" si="153"/>
        <v>3</v>
      </c>
    </row>
    <row r="1039" spans="1:30" ht="14.4" customHeight="1" x14ac:dyDescent="0.35">
      <c r="A1039" s="34">
        <v>1048</v>
      </c>
      <c r="B1039" s="1" t="s">
        <v>3142</v>
      </c>
      <c r="C1039" s="1"/>
      <c r="D1039" s="1"/>
      <c r="E1039" s="1"/>
      <c r="F1039" s="1" t="s">
        <v>29262</v>
      </c>
      <c r="G1039" s="35" t="s">
        <v>3143</v>
      </c>
      <c r="H1039" s="35" t="s">
        <v>3144</v>
      </c>
      <c r="I1039" s="35" t="s">
        <v>33</v>
      </c>
      <c r="J1039" s="36">
        <v>248458000</v>
      </c>
      <c r="K1039" s="36">
        <v>296687000</v>
      </c>
      <c r="L1039" s="36">
        <v>335908000</v>
      </c>
      <c r="M1039" s="36">
        <v>356144000</v>
      </c>
      <c r="N1039" s="36">
        <v>375276000</v>
      </c>
      <c r="O1039" s="37">
        <v>0.17219999999999999</v>
      </c>
      <c r="P1039" s="37">
        <v>0.24340000000000001</v>
      </c>
      <c r="Q1039" s="37">
        <v>0.19159999999999999</v>
      </c>
      <c r="R1039" s="37">
        <v>0.28139999999999998</v>
      </c>
      <c r="S1039" s="37">
        <v>6.7199999999999996E-2</v>
      </c>
      <c r="T1039" s="37">
        <v>0.53869999999999996</v>
      </c>
      <c r="U1039" s="37">
        <v>0.22950000000000001</v>
      </c>
      <c r="V1039" s="37">
        <v>0.17910000000000001</v>
      </c>
      <c r="W1039" s="37">
        <v>0.26569999999999999</v>
      </c>
      <c r="X1039" s="37">
        <v>5.5599999999999997E-2</v>
      </c>
      <c r="Z1039" s="4" t="str">
        <f t="shared" si="152"/>
        <v>NO</v>
      </c>
      <c r="AA1039" s="4" t="str">
        <f t="shared" si="152"/>
        <v>YES</v>
      </c>
      <c r="AB1039" s="4" t="str">
        <f t="shared" si="152"/>
        <v>NO</v>
      </c>
      <c r="AD1039" s="4">
        <f t="shared" si="153"/>
        <v>1</v>
      </c>
    </row>
    <row r="1040" spans="1:30" x14ac:dyDescent="0.35">
      <c r="A1040" s="34">
        <v>1049</v>
      </c>
      <c r="B1040" s="1" t="s">
        <v>3145</v>
      </c>
      <c r="C1040" s="1"/>
      <c r="D1040" s="1"/>
      <c r="E1040" s="1"/>
      <c r="F1040" s="1" t="s">
        <v>29262</v>
      </c>
      <c r="G1040" s="35" t="s">
        <v>3146</v>
      </c>
      <c r="H1040" s="35" t="s">
        <v>3147</v>
      </c>
      <c r="I1040" s="35" t="s">
        <v>23</v>
      </c>
      <c r="J1040" s="36">
        <v>218216000</v>
      </c>
      <c r="K1040" s="36">
        <v>233951000</v>
      </c>
      <c r="L1040" s="36">
        <v>285258000</v>
      </c>
      <c r="M1040" s="36">
        <v>328496000</v>
      </c>
      <c r="N1040" s="36">
        <v>374829000</v>
      </c>
      <c r="O1040" s="37">
        <v>1.8700000000000001E-2</v>
      </c>
      <c r="P1040" s="37">
        <v>2.5899999999999999E-2</v>
      </c>
      <c r="Q1040" s="37">
        <v>2.5600000000000001E-2</v>
      </c>
      <c r="R1040" s="37">
        <v>4.87E-2</v>
      </c>
      <c r="S1040" s="37">
        <v>4.58E-2</v>
      </c>
      <c r="T1040" s="37"/>
      <c r="U1040" s="37">
        <v>1.14E-2</v>
      </c>
      <c r="V1040" s="37">
        <v>1.6999999999999999E-3</v>
      </c>
      <c r="W1040" s="37">
        <v>2.46E-2</v>
      </c>
      <c r="X1040" s="37">
        <v>2.5999999999999999E-2</v>
      </c>
      <c r="Z1040" s="4" t="str">
        <f t="shared" si="152"/>
        <v>NO</v>
      </c>
      <c r="AA1040" s="4" t="str">
        <f t="shared" si="152"/>
        <v>NO</v>
      </c>
      <c r="AB1040" s="4" t="str">
        <f t="shared" si="152"/>
        <v>NO</v>
      </c>
      <c r="AD1040" s="4">
        <f t="shared" si="153"/>
        <v>0</v>
      </c>
    </row>
    <row r="1041" spans="1:30" ht="14.4" customHeight="1" x14ac:dyDescent="0.35">
      <c r="A1041" s="34">
        <v>1050</v>
      </c>
      <c r="B1041" s="1" t="s">
        <v>3148</v>
      </c>
      <c r="C1041" s="1" t="s">
        <v>29015</v>
      </c>
      <c r="D1041" s="1"/>
      <c r="E1041" s="1" t="s">
        <v>29008</v>
      </c>
      <c r="F1041" s="1" t="s">
        <v>29262</v>
      </c>
      <c r="G1041" s="35" t="s">
        <v>3149</v>
      </c>
      <c r="H1041" s="35" t="s">
        <v>3150</v>
      </c>
      <c r="I1041" s="35" t="s">
        <v>29</v>
      </c>
      <c r="J1041" s="36">
        <v>36161000</v>
      </c>
      <c r="K1041" s="36">
        <v>109217000</v>
      </c>
      <c r="L1041" s="36">
        <v>183526000</v>
      </c>
      <c r="M1041" s="36">
        <v>225845000</v>
      </c>
      <c r="N1041" s="36">
        <v>373975000</v>
      </c>
      <c r="O1041" s="37">
        <v>-0.18429999999999999</v>
      </c>
      <c r="P1041" s="37">
        <v>2.1299999999999999E-2</v>
      </c>
      <c r="Q1041" s="37">
        <v>0.13089999999999999</v>
      </c>
      <c r="R1041" s="37">
        <v>0.1148</v>
      </c>
      <c r="S1041" s="37">
        <v>0.21329999999999999</v>
      </c>
      <c r="T1041" s="37"/>
      <c r="U1041" s="37"/>
      <c r="V1041" s="37"/>
      <c r="W1041" s="37"/>
      <c r="X1041" s="37"/>
      <c r="Z1041" s="4" t="str">
        <f t="shared" si="152"/>
        <v>NO</v>
      </c>
      <c r="AA1041" s="4" t="str">
        <f t="shared" si="152"/>
        <v>NO</v>
      </c>
      <c r="AB1041" s="4" t="str">
        <f t="shared" si="152"/>
        <v>YES</v>
      </c>
      <c r="AD1041" s="4">
        <f t="shared" si="153"/>
        <v>1</v>
      </c>
    </row>
    <row r="1042" spans="1:30" ht="26.5" x14ac:dyDescent="0.35">
      <c r="A1042" s="34">
        <v>1051</v>
      </c>
      <c r="B1042" s="1" t="s">
        <v>3151</v>
      </c>
      <c r="C1042" s="1" t="s">
        <v>28702</v>
      </c>
      <c r="D1042" s="1"/>
      <c r="E1042" s="1"/>
      <c r="F1042" s="1" t="s">
        <v>29262</v>
      </c>
      <c r="G1042" s="35" t="s">
        <v>3152</v>
      </c>
      <c r="H1042" s="35" t="s">
        <v>3153</v>
      </c>
      <c r="I1042" s="35" t="s">
        <v>87</v>
      </c>
      <c r="J1042" s="36">
        <v>188783000</v>
      </c>
      <c r="K1042" s="36">
        <v>242827000</v>
      </c>
      <c r="L1042" s="36">
        <v>275073000</v>
      </c>
      <c r="M1042" s="36">
        <v>342987000</v>
      </c>
      <c r="N1042" s="36">
        <v>373748000</v>
      </c>
      <c r="O1042" s="37">
        <v>-3.6200000000000003E-2</v>
      </c>
      <c r="P1042" s="37">
        <v>4.5199999999999997E-2</v>
      </c>
      <c r="Q1042" s="37">
        <v>8.8000000000000005E-3</v>
      </c>
      <c r="R1042" s="37">
        <v>-5.67E-2</v>
      </c>
      <c r="S1042" s="37">
        <v>-6.8999999999999999E-3</v>
      </c>
      <c r="T1042" s="37">
        <v>0.15210000000000001</v>
      </c>
      <c r="U1042" s="37">
        <v>5.7799999999999997E-2</v>
      </c>
      <c r="V1042" s="37">
        <v>0.16950000000000001</v>
      </c>
      <c r="W1042" s="37">
        <v>2.3400000000000001E-2</v>
      </c>
      <c r="X1042" s="37">
        <v>8.0000000000000004E-4</v>
      </c>
      <c r="Z1042" s="4" t="str">
        <f t="shared" si="152"/>
        <v>NO</v>
      </c>
      <c r="AA1042" s="4" t="str">
        <f t="shared" si="152"/>
        <v>NO</v>
      </c>
      <c r="AB1042" s="4" t="str">
        <f t="shared" si="152"/>
        <v>NO</v>
      </c>
      <c r="AD1042" s="4">
        <f t="shared" si="153"/>
        <v>0</v>
      </c>
    </row>
    <row r="1043" spans="1:30" ht="14.4" customHeight="1" x14ac:dyDescent="0.35">
      <c r="A1043" s="34">
        <v>1052</v>
      </c>
      <c r="B1043" s="1" t="s">
        <v>3154</v>
      </c>
      <c r="C1043" s="1" t="s">
        <v>29015</v>
      </c>
      <c r="D1043" s="1"/>
      <c r="E1043" s="1" t="s">
        <v>29008</v>
      </c>
      <c r="F1043" s="1" t="s">
        <v>29262</v>
      </c>
      <c r="G1043" s="35" t="s">
        <v>3155</v>
      </c>
      <c r="H1043" s="35" t="s">
        <v>3156</v>
      </c>
      <c r="I1043" s="35" t="s">
        <v>29</v>
      </c>
      <c r="J1043" s="36">
        <v>183073000</v>
      </c>
      <c r="K1043" s="36">
        <v>244146000</v>
      </c>
      <c r="L1043" s="36">
        <v>249742000</v>
      </c>
      <c r="M1043" s="36">
        <v>318975000</v>
      </c>
      <c r="N1043" s="36">
        <v>373358000</v>
      </c>
      <c r="O1043" s="37">
        <v>1.9900000000000001E-2</v>
      </c>
      <c r="P1043" s="37">
        <v>0.12180000000000001</v>
      </c>
      <c r="Q1043" s="37">
        <v>0.12039999999999999</v>
      </c>
      <c r="R1043" s="37">
        <v>0.1474</v>
      </c>
      <c r="S1043" s="37">
        <v>0.1381</v>
      </c>
      <c r="T1043" s="37">
        <v>-0.2432</v>
      </c>
      <c r="U1043" s="37">
        <v>-8.4699999999999998E-2</v>
      </c>
      <c r="V1043" s="37">
        <v>-4.5199999999999997E-2</v>
      </c>
      <c r="W1043" s="37">
        <v>3.4299999999999997E-2</v>
      </c>
      <c r="X1043" s="37">
        <v>2.6700000000000002E-2</v>
      </c>
      <c r="Z1043" s="4" t="str">
        <f t="shared" si="152"/>
        <v>NO</v>
      </c>
      <c r="AA1043" s="4" t="str">
        <f t="shared" si="152"/>
        <v>NO</v>
      </c>
      <c r="AB1043" s="4" t="str">
        <f t="shared" si="152"/>
        <v>NO</v>
      </c>
      <c r="AD1043" s="4">
        <f t="shared" si="153"/>
        <v>0</v>
      </c>
    </row>
    <row r="1044" spans="1:30" ht="14.4" customHeight="1" x14ac:dyDescent="0.35">
      <c r="A1044" s="34">
        <v>1053</v>
      </c>
      <c r="B1044" s="1" t="s">
        <v>3157</v>
      </c>
      <c r="C1044" s="1" t="s">
        <v>28702</v>
      </c>
      <c r="D1044" s="1"/>
      <c r="E1044" s="1"/>
      <c r="F1044" s="1" t="s">
        <v>29262</v>
      </c>
      <c r="G1044" s="35" t="s">
        <v>3158</v>
      </c>
      <c r="H1044" s="35" t="s">
        <v>3159</v>
      </c>
      <c r="I1044" s="35" t="s">
        <v>87</v>
      </c>
      <c r="J1044" s="36">
        <v>252031000</v>
      </c>
      <c r="K1044" s="36">
        <v>280043000</v>
      </c>
      <c r="L1044" s="36">
        <v>301061000</v>
      </c>
      <c r="M1044" s="36">
        <v>323849000</v>
      </c>
      <c r="N1044" s="36">
        <v>372659000</v>
      </c>
      <c r="O1044" s="37">
        <v>0.1308</v>
      </c>
      <c r="P1044" s="37">
        <v>7.1800000000000003E-2</v>
      </c>
      <c r="Q1044" s="37">
        <v>7.6399999999999996E-2</v>
      </c>
      <c r="R1044" s="37">
        <v>0.1207</v>
      </c>
      <c r="S1044" s="37">
        <v>6.1800000000000001E-2</v>
      </c>
      <c r="T1044" s="37">
        <v>0.1235</v>
      </c>
      <c r="U1044" s="37">
        <v>3.7900000000000003E-2</v>
      </c>
      <c r="V1044" s="37">
        <v>-1.9900000000000001E-2</v>
      </c>
      <c r="W1044" s="37">
        <v>4.9399999999999999E-2</v>
      </c>
      <c r="X1044" s="37">
        <v>2.0000000000000001E-4</v>
      </c>
      <c r="Z1044" s="4" t="str">
        <f t="shared" si="152"/>
        <v>NO</v>
      </c>
      <c r="AA1044" s="4" t="str">
        <f t="shared" si="152"/>
        <v>NO</v>
      </c>
      <c r="AB1044" s="4" t="str">
        <f t="shared" si="152"/>
        <v>NO</v>
      </c>
      <c r="AD1044" s="4">
        <f t="shared" si="153"/>
        <v>0</v>
      </c>
    </row>
    <row r="1045" spans="1:30" ht="27.65" customHeight="1" x14ac:dyDescent="0.35">
      <c r="A1045" s="34">
        <v>1054</v>
      </c>
      <c r="B1045" s="1" t="s">
        <v>3160</v>
      </c>
      <c r="C1045" s="1"/>
      <c r="D1045" s="1"/>
      <c r="E1045" s="1"/>
      <c r="F1045" s="1" t="s">
        <v>29262</v>
      </c>
      <c r="G1045" s="35" t="s">
        <v>3161</v>
      </c>
      <c r="H1045" s="35" t="s">
        <v>3162</v>
      </c>
      <c r="I1045" s="35" t="s">
        <v>33</v>
      </c>
      <c r="J1045" s="36">
        <v>177329000</v>
      </c>
      <c r="K1045" s="36">
        <v>202132000</v>
      </c>
      <c r="L1045" s="36">
        <v>273221000</v>
      </c>
      <c r="M1045" s="36">
        <v>331121000</v>
      </c>
      <c r="N1045" s="36">
        <v>372287000</v>
      </c>
      <c r="O1045" s="37">
        <v>0.2084</v>
      </c>
      <c r="P1045" s="37">
        <v>0.45789999999999997</v>
      </c>
      <c r="Q1045" s="37">
        <v>0.27079999999999999</v>
      </c>
      <c r="R1045" s="37">
        <v>9.7500000000000003E-2</v>
      </c>
      <c r="S1045" s="37">
        <v>1.46E-2</v>
      </c>
      <c r="T1045" s="37">
        <v>0.19969999999999999</v>
      </c>
      <c r="U1045" s="37">
        <v>0.4461</v>
      </c>
      <c r="V1045" s="37">
        <v>0.26129999999999998</v>
      </c>
      <c r="W1045" s="37">
        <v>8.6699999999999999E-2</v>
      </c>
      <c r="X1045" s="37">
        <v>8.3999999999999995E-3</v>
      </c>
      <c r="Z1045" s="4" t="str">
        <f t="shared" si="152"/>
        <v>YES</v>
      </c>
      <c r="AA1045" s="4" t="str">
        <f t="shared" si="152"/>
        <v>NO</v>
      </c>
      <c r="AB1045" s="4" t="str">
        <f t="shared" si="152"/>
        <v>NO</v>
      </c>
      <c r="AD1045" s="4">
        <f t="shared" si="153"/>
        <v>1</v>
      </c>
    </row>
    <row r="1046" spans="1:30" ht="14.4" customHeight="1" x14ac:dyDescent="0.35">
      <c r="A1046" s="34">
        <v>1055</v>
      </c>
      <c r="B1046" s="1" t="s">
        <v>3163</v>
      </c>
      <c r="C1046" s="1"/>
      <c r="D1046" s="1"/>
      <c r="E1046" s="1"/>
      <c r="F1046" s="1" t="s">
        <v>29262</v>
      </c>
      <c r="G1046" s="35" t="s">
        <v>3164</v>
      </c>
      <c r="H1046" s="35" t="s">
        <v>3165</v>
      </c>
      <c r="I1046" s="35" t="s">
        <v>23</v>
      </c>
      <c r="J1046" s="36">
        <v>45798000</v>
      </c>
      <c r="K1046" s="36">
        <v>106650000</v>
      </c>
      <c r="L1046" s="36">
        <v>187254000</v>
      </c>
      <c r="M1046" s="36">
        <v>281264000</v>
      </c>
      <c r="N1046" s="36">
        <v>372281000</v>
      </c>
      <c r="O1046" s="37">
        <v>-8.6999999999999994E-2</v>
      </c>
      <c r="P1046" s="37">
        <v>0.1832</v>
      </c>
      <c r="Q1046" s="37">
        <v>0.24210000000000001</v>
      </c>
      <c r="R1046" s="37">
        <v>0.28810000000000002</v>
      </c>
      <c r="S1046" s="37">
        <v>0.29470000000000002</v>
      </c>
      <c r="T1046" s="37"/>
      <c r="U1046" s="37"/>
      <c r="V1046" s="37"/>
      <c r="W1046" s="37">
        <v>-1.4E-3</v>
      </c>
      <c r="X1046" s="37">
        <v>-1.11E-2</v>
      </c>
      <c r="Z1046" s="4" t="str">
        <f t="shared" si="152"/>
        <v>YES</v>
      </c>
      <c r="AA1046" s="4" t="str">
        <f t="shared" si="152"/>
        <v>YES</v>
      </c>
      <c r="AB1046" s="4" t="str">
        <f t="shared" si="152"/>
        <v>YES</v>
      </c>
      <c r="AD1046" s="4">
        <f t="shared" si="153"/>
        <v>3</v>
      </c>
    </row>
    <row r="1047" spans="1:30" ht="27.65" customHeight="1" x14ac:dyDescent="0.35">
      <c r="A1047" s="34">
        <v>1056</v>
      </c>
      <c r="B1047" s="1" t="s">
        <v>3166</v>
      </c>
      <c r="C1047" s="1" t="s">
        <v>29015</v>
      </c>
      <c r="D1047" s="1"/>
      <c r="E1047" s="1" t="s">
        <v>29008</v>
      </c>
      <c r="F1047" s="1" t="s">
        <v>29262</v>
      </c>
      <c r="G1047" s="35" t="s">
        <v>3167</v>
      </c>
      <c r="H1047" s="35" t="s">
        <v>3168</v>
      </c>
      <c r="I1047" s="35" t="s">
        <v>29</v>
      </c>
      <c r="J1047" s="36">
        <v>36133000</v>
      </c>
      <c r="K1047" s="36">
        <v>68449000</v>
      </c>
      <c r="L1047" s="36">
        <v>85025000</v>
      </c>
      <c r="M1047" s="36">
        <v>160688000</v>
      </c>
      <c r="N1047" s="36">
        <v>371810000</v>
      </c>
      <c r="O1047" s="37">
        <v>9.0899999999999995E-2</v>
      </c>
      <c r="P1047" s="37">
        <v>0.12609999999999999</v>
      </c>
      <c r="Q1047" s="37">
        <v>9.5799999999999996E-2</v>
      </c>
      <c r="R1047" s="37">
        <v>0.1016</v>
      </c>
      <c r="S1047" s="37">
        <v>9.4100000000000003E-2</v>
      </c>
      <c r="T1047" s="37"/>
      <c r="U1047" s="37"/>
      <c r="V1047" s="37"/>
      <c r="W1047" s="37"/>
      <c r="X1047" s="37"/>
      <c r="Z1047" s="4" t="str">
        <f t="shared" si="152"/>
        <v>NO</v>
      </c>
      <c r="AA1047" s="4" t="str">
        <f t="shared" si="152"/>
        <v>NO</v>
      </c>
      <c r="AB1047" s="4" t="str">
        <f t="shared" si="152"/>
        <v>NO</v>
      </c>
      <c r="AD1047" s="4">
        <f t="shared" si="153"/>
        <v>0</v>
      </c>
    </row>
    <row r="1048" spans="1:30" ht="14.4" customHeight="1" x14ac:dyDescent="0.35">
      <c r="A1048" s="39">
        <v>1057</v>
      </c>
      <c r="B1048" s="13" t="s">
        <v>3169</v>
      </c>
      <c r="C1048" s="13" t="s">
        <v>29015</v>
      </c>
      <c r="D1048" s="14" t="s">
        <v>29043</v>
      </c>
      <c r="E1048" s="15" t="s">
        <v>29078</v>
      </c>
      <c r="F1048" s="1" t="s">
        <v>29262</v>
      </c>
      <c r="G1048" s="40" t="s">
        <v>3170</v>
      </c>
      <c r="H1048" s="40" t="s">
        <v>3171</v>
      </c>
      <c r="I1048" s="40" t="s">
        <v>23</v>
      </c>
      <c r="J1048" s="41">
        <v>175540000</v>
      </c>
      <c r="K1048" s="41">
        <v>182293000</v>
      </c>
      <c r="L1048" s="41">
        <v>258360000</v>
      </c>
      <c r="M1048" s="41">
        <v>205816000</v>
      </c>
      <c r="N1048" s="41">
        <v>371541000</v>
      </c>
      <c r="O1048" s="42">
        <v>7.8899999999999998E-2</v>
      </c>
      <c r="P1048" s="42">
        <v>9.3200000000000005E-2</v>
      </c>
      <c r="Q1048" s="42">
        <v>0.19939999999999999</v>
      </c>
      <c r="R1048" s="42">
        <v>-1.5599999999999999E-2</v>
      </c>
      <c r="S1048" s="42">
        <v>6.2899999999999998E-2</v>
      </c>
      <c r="T1048" s="42">
        <v>-1.49E-2</v>
      </c>
      <c r="U1048" s="42">
        <v>-9.1999999999999998E-3</v>
      </c>
      <c r="V1048" s="42">
        <v>-3.5000000000000001E-3</v>
      </c>
      <c r="W1048" s="42">
        <v>-1.1999999999999999E-3</v>
      </c>
      <c r="X1048" s="42"/>
      <c r="Z1048" s="4" t="str">
        <f t="shared" si="152"/>
        <v>NO</v>
      </c>
      <c r="AA1048" s="4" t="str">
        <f t="shared" si="152"/>
        <v>NO</v>
      </c>
      <c r="AB1048" s="4" t="str">
        <f t="shared" si="152"/>
        <v>NO</v>
      </c>
      <c r="AD1048" s="4">
        <f t="shared" si="153"/>
        <v>0</v>
      </c>
    </row>
    <row r="1049" spans="1:30" ht="27.65" customHeight="1" x14ac:dyDescent="0.35">
      <c r="A1049" s="34">
        <v>1058</v>
      </c>
      <c r="B1049" s="1" t="s">
        <v>3172</v>
      </c>
      <c r="C1049" s="1"/>
      <c r="D1049" s="1"/>
      <c r="E1049" s="1"/>
      <c r="F1049" s="1" t="s">
        <v>29262</v>
      </c>
      <c r="G1049" s="35" t="s">
        <v>3173</v>
      </c>
      <c r="H1049" s="35" t="s">
        <v>3174</v>
      </c>
      <c r="I1049" s="35" t="s">
        <v>23</v>
      </c>
      <c r="J1049" s="36">
        <v>67129000</v>
      </c>
      <c r="K1049" s="36">
        <v>163982000</v>
      </c>
      <c r="L1049" s="36">
        <v>244694000</v>
      </c>
      <c r="M1049" s="36">
        <v>305501000</v>
      </c>
      <c r="N1049" s="36">
        <v>370778000</v>
      </c>
      <c r="O1049" s="37">
        <v>9.1600000000000001E-2</v>
      </c>
      <c r="P1049" s="37">
        <v>7.2599999999999998E-2</v>
      </c>
      <c r="Q1049" s="37">
        <v>5.9700000000000003E-2</v>
      </c>
      <c r="R1049" s="37">
        <v>5.79E-2</v>
      </c>
      <c r="S1049" s="37">
        <v>2.3599999999999999E-2</v>
      </c>
      <c r="T1049" s="37">
        <v>7.7700000000000005E-2</v>
      </c>
      <c r="U1049" s="37">
        <v>6.1400000000000003E-2</v>
      </c>
      <c r="V1049" s="37">
        <v>5.2299999999999999E-2</v>
      </c>
      <c r="W1049" s="37">
        <v>5.0999999999999997E-2</v>
      </c>
      <c r="X1049" s="37"/>
      <c r="Z1049" s="4" t="str">
        <f t="shared" si="152"/>
        <v>NO</v>
      </c>
      <c r="AA1049" s="4" t="str">
        <f t="shared" si="152"/>
        <v>NO</v>
      </c>
      <c r="AB1049" s="4" t="str">
        <f t="shared" si="152"/>
        <v>NO</v>
      </c>
      <c r="AD1049" s="4">
        <f t="shared" si="153"/>
        <v>0</v>
      </c>
    </row>
    <row r="1050" spans="1:30" ht="14.4" customHeight="1" x14ac:dyDescent="0.35">
      <c r="A1050" s="34">
        <v>1059</v>
      </c>
      <c r="B1050" s="1" t="s">
        <v>3175</v>
      </c>
      <c r="C1050" s="1" t="s">
        <v>29015</v>
      </c>
      <c r="D1050" s="1"/>
      <c r="E1050" s="1" t="s">
        <v>29008</v>
      </c>
      <c r="F1050" s="1" t="s">
        <v>29262</v>
      </c>
      <c r="G1050" s="35" t="s">
        <v>3176</v>
      </c>
      <c r="H1050" s="35" t="s">
        <v>3177</v>
      </c>
      <c r="I1050" s="35" t="s">
        <v>29</v>
      </c>
      <c r="J1050" s="36">
        <v>215084000</v>
      </c>
      <c r="K1050" s="36">
        <v>263681000</v>
      </c>
      <c r="L1050" s="36">
        <v>290439000</v>
      </c>
      <c r="M1050" s="36">
        <v>322911000</v>
      </c>
      <c r="N1050" s="36">
        <v>370449000</v>
      </c>
      <c r="O1050" s="37">
        <v>0.11990000000000001</v>
      </c>
      <c r="P1050" s="37">
        <v>0.14480000000000001</v>
      </c>
      <c r="Q1050" s="37">
        <v>0.15049999999999999</v>
      </c>
      <c r="R1050" s="37">
        <v>7.7399999999999997E-2</v>
      </c>
      <c r="S1050" s="37">
        <v>6.1199999999999997E-2</v>
      </c>
      <c r="T1050" s="37">
        <v>0.10589999999999999</v>
      </c>
      <c r="U1050" s="37">
        <v>0.13550000000000001</v>
      </c>
      <c r="V1050" s="37">
        <v>0.1019</v>
      </c>
      <c r="W1050" s="37">
        <v>8.4400000000000003E-2</v>
      </c>
      <c r="X1050" s="37">
        <v>6.8699999999999997E-2</v>
      </c>
      <c r="Z1050" s="4" t="str">
        <f t="shared" si="152"/>
        <v>NO</v>
      </c>
      <c r="AA1050" s="4" t="str">
        <f t="shared" si="152"/>
        <v>NO</v>
      </c>
      <c r="AB1050" s="4" t="str">
        <f t="shared" si="152"/>
        <v>NO</v>
      </c>
      <c r="AD1050" s="4">
        <f t="shared" si="153"/>
        <v>0</v>
      </c>
    </row>
    <row r="1051" spans="1:30" ht="27.65" customHeight="1" x14ac:dyDescent="0.35">
      <c r="A1051" s="34">
        <v>1060</v>
      </c>
      <c r="B1051" s="1" t="s">
        <v>3178</v>
      </c>
      <c r="C1051" s="1"/>
      <c r="D1051" s="1"/>
      <c r="E1051" s="1"/>
      <c r="F1051" s="1" t="s">
        <v>29262</v>
      </c>
      <c r="G1051" s="35" t="s">
        <v>3179</v>
      </c>
      <c r="H1051" s="35" t="s">
        <v>3180</v>
      </c>
      <c r="I1051" s="35" t="s">
        <v>544</v>
      </c>
      <c r="J1051" s="36">
        <v>500335000</v>
      </c>
      <c r="K1051" s="36">
        <v>290600000</v>
      </c>
      <c r="L1051" s="36">
        <v>293773000</v>
      </c>
      <c r="M1051" s="36">
        <v>322085000</v>
      </c>
      <c r="N1051" s="36">
        <v>370392000</v>
      </c>
      <c r="O1051" s="37">
        <v>0.35539999999999999</v>
      </c>
      <c r="P1051" s="37">
        <v>-0.126</v>
      </c>
      <c r="Q1051" s="37">
        <v>-8.0399999999999999E-2</v>
      </c>
      <c r="R1051" s="37">
        <v>8.8200000000000001E-2</v>
      </c>
      <c r="S1051" s="37">
        <v>0.15620000000000001</v>
      </c>
      <c r="T1051" s="37">
        <v>0.33139999999999997</v>
      </c>
      <c r="U1051" s="37">
        <v>-0.18770000000000001</v>
      </c>
      <c r="V1051" s="37">
        <v>-0.11269999999999999</v>
      </c>
      <c r="W1051" s="37">
        <v>1.9699999999999999E-2</v>
      </c>
      <c r="X1051" s="37">
        <v>6.4299999999999996E-2</v>
      </c>
      <c r="Z1051" s="4" t="str">
        <f t="shared" si="152"/>
        <v>NO</v>
      </c>
      <c r="AA1051" s="4" t="str">
        <f t="shared" si="152"/>
        <v>NO</v>
      </c>
      <c r="AB1051" s="4" t="str">
        <f t="shared" si="152"/>
        <v>NO</v>
      </c>
      <c r="AD1051" s="4">
        <f t="shared" si="153"/>
        <v>0</v>
      </c>
    </row>
    <row r="1052" spans="1:30" ht="14.4" customHeight="1" x14ac:dyDescent="0.35">
      <c r="A1052" s="34">
        <v>1062</v>
      </c>
      <c r="B1052" s="1" t="s">
        <v>3181</v>
      </c>
      <c r="C1052" s="1"/>
      <c r="D1052" s="1"/>
      <c r="E1052" s="1"/>
      <c r="F1052" s="1" t="s">
        <v>29262</v>
      </c>
      <c r="G1052" s="35" t="s">
        <v>3182</v>
      </c>
      <c r="H1052" s="35" t="s">
        <v>3183</v>
      </c>
      <c r="I1052" s="35" t="s">
        <v>23</v>
      </c>
      <c r="J1052" s="36">
        <v>164228000</v>
      </c>
      <c r="K1052" s="36">
        <v>184665000</v>
      </c>
      <c r="L1052" s="36">
        <v>219812000</v>
      </c>
      <c r="M1052" s="36">
        <v>254762000</v>
      </c>
      <c r="N1052" s="36">
        <v>369875000</v>
      </c>
      <c r="O1052" s="37">
        <v>-7.2400000000000006E-2</v>
      </c>
      <c r="P1052" s="37">
        <v>-0.21390000000000001</v>
      </c>
      <c r="Q1052" s="37">
        <v>5.1700000000000003E-2</v>
      </c>
      <c r="R1052" s="37">
        <v>-4.2500000000000003E-2</v>
      </c>
      <c r="S1052" s="37">
        <v>7.6399999999999996E-2</v>
      </c>
      <c r="T1052" s="37">
        <v>5.3999999999999999E-2</v>
      </c>
      <c r="U1052" s="37">
        <v>7.5899999999999995E-2</v>
      </c>
      <c r="V1052" s="37">
        <v>0.1389</v>
      </c>
      <c r="W1052" s="37">
        <v>2.3400000000000001E-2</v>
      </c>
      <c r="X1052" s="37">
        <v>0.1125</v>
      </c>
      <c r="Z1052" s="4" t="str">
        <f t="shared" si="152"/>
        <v>NO</v>
      </c>
      <c r="AA1052" s="4" t="str">
        <f t="shared" si="152"/>
        <v>NO</v>
      </c>
      <c r="AB1052" s="4" t="str">
        <f t="shared" si="152"/>
        <v>NO</v>
      </c>
      <c r="AD1052" s="4">
        <f t="shared" si="153"/>
        <v>0</v>
      </c>
    </row>
    <row r="1053" spans="1:30" ht="27.65" customHeight="1" x14ac:dyDescent="0.35">
      <c r="A1053" s="34">
        <v>1063</v>
      </c>
      <c r="B1053" s="1" t="s">
        <v>3184</v>
      </c>
      <c r="C1053" s="1"/>
      <c r="D1053" s="1"/>
      <c r="E1053" s="1"/>
      <c r="F1053" s="1" t="s">
        <v>29262</v>
      </c>
      <c r="G1053" s="35" t="s">
        <v>3185</v>
      </c>
      <c r="H1053" s="35" t="s">
        <v>3186</v>
      </c>
      <c r="I1053" s="35" t="s">
        <v>23</v>
      </c>
      <c r="J1053" s="36">
        <v>146975000</v>
      </c>
      <c r="K1053" s="36">
        <v>190703000</v>
      </c>
      <c r="L1053" s="36">
        <v>178917000</v>
      </c>
      <c r="M1053" s="36">
        <v>221073000</v>
      </c>
      <c r="N1053" s="36">
        <v>368306000</v>
      </c>
      <c r="O1053" s="37">
        <v>8.1299999999999997E-2</v>
      </c>
      <c r="P1053" s="37">
        <v>0.11600000000000001</v>
      </c>
      <c r="Q1053" s="37">
        <v>9.8299999999999998E-2</v>
      </c>
      <c r="R1053" s="37">
        <v>0.1777</v>
      </c>
      <c r="S1053" s="37">
        <v>0.26250000000000001</v>
      </c>
      <c r="T1053" s="37"/>
      <c r="U1053" s="37"/>
      <c r="V1053" s="37"/>
      <c r="W1053" s="37"/>
      <c r="X1053" s="37"/>
      <c r="Z1053" s="4" t="str">
        <f t="shared" si="152"/>
        <v>NO</v>
      </c>
      <c r="AA1053" s="4" t="str">
        <f t="shared" si="152"/>
        <v>NO</v>
      </c>
      <c r="AB1053" s="4" t="str">
        <f t="shared" si="152"/>
        <v>YES</v>
      </c>
      <c r="AD1053" s="4">
        <f t="shared" si="153"/>
        <v>1</v>
      </c>
    </row>
    <row r="1054" spans="1:30" ht="27.65" customHeight="1" x14ac:dyDescent="0.35">
      <c r="A1054" s="34">
        <v>1064</v>
      </c>
      <c r="B1054" s="1" t="s">
        <v>3187</v>
      </c>
      <c r="C1054" s="1"/>
      <c r="D1054" s="1"/>
      <c r="E1054" s="1"/>
      <c r="F1054" s="1" t="s">
        <v>29262</v>
      </c>
      <c r="G1054" s="35" t="s">
        <v>3188</v>
      </c>
      <c r="H1054" s="35" t="s">
        <v>3189</v>
      </c>
      <c r="I1054" s="35" t="s">
        <v>36</v>
      </c>
      <c r="J1054" s="36">
        <v>59995000</v>
      </c>
      <c r="K1054" s="36">
        <v>63270000</v>
      </c>
      <c r="L1054" s="36">
        <v>79676000</v>
      </c>
      <c r="M1054" s="36">
        <v>270293000</v>
      </c>
      <c r="N1054" s="36">
        <v>368113000</v>
      </c>
      <c r="O1054" s="37">
        <v>4.1200000000000001E-2</v>
      </c>
      <c r="P1054" s="37">
        <v>6.7199999999999996E-2</v>
      </c>
      <c r="Q1054" s="37">
        <v>0.14000000000000001</v>
      </c>
      <c r="R1054" s="37">
        <v>0.28999999999999998</v>
      </c>
      <c r="S1054" s="37">
        <v>0.1822</v>
      </c>
      <c r="T1054" s="37"/>
      <c r="U1054" s="37"/>
      <c r="V1054" s="37"/>
      <c r="W1054" s="37"/>
      <c r="X1054" s="37"/>
      <c r="Z1054" s="4" t="str">
        <f t="shared" si="152"/>
        <v>NO</v>
      </c>
      <c r="AA1054" s="4" t="str">
        <f t="shared" si="152"/>
        <v>YES</v>
      </c>
      <c r="AB1054" s="4" t="str">
        <f t="shared" si="152"/>
        <v>NO</v>
      </c>
      <c r="AD1054" s="4">
        <f t="shared" si="153"/>
        <v>1</v>
      </c>
    </row>
    <row r="1055" spans="1:30" ht="14.4" customHeight="1" x14ac:dyDescent="0.35">
      <c r="A1055" s="34">
        <v>1065</v>
      </c>
      <c r="B1055" s="1" t="s">
        <v>3190</v>
      </c>
      <c r="C1055" s="1"/>
      <c r="D1055" s="1"/>
      <c r="E1055" s="1"/>
      <c r="F1055" s="1" t="s">
        <v>29262</v>
      </c>
      <c r="G1055" s="35" t="s">
        <v>3191</v>
      </c>
      <c r="H1055" s="35" t="s">
        <v>3192</v>
      </c>
      <c r="I1055" s="35" t="s">
        <v>23</v>
      </c>
      <c r="J1055" s="36">
        <v>230657000</v>
      </c>
      <c r="K1055" s="36">
        <v>240556000</v>
      </c>
      <c r="L1055" s="36">
        <v>272452000</v>
      </c>
      <c r="M1055" s="36">
        <v>305101000</v>
      </c>
      <c r="N1055" s="36">
        <v>368029000</v>
      </c>
      <c r="O1055" s="37">
        <v>7.8700000000000006E-2</v>
      </c>
      <c r="P1055" s="37">
        <v>7.4399999999999994E-2</v>
      </c>
      <c r="Q1055" s="37">
        <v>9.7900000000000001E-2</v>
      </c>
      <c r="R1055" s="37">
        <v>0.1024</v>
      </c>
      <c r="S1055" s="37">
        <v>0.1275</v>
      </c>
      <c r="T1055" s="37">
        <v>4.3200000000000002E-2</v>
      </c>
      <c r="U1055" s="37">
        <v>3.5999999999999997E-2</v>
      </c>
      <c r="V1055" s="37">
        <v>6.8000000000000005E-2</v>
      </c>
      <c r="W1055" s="37">
        <v>0.1159</v>
      </c>
      <c r="X1055" s="37">
        <v>0.1166</v>
      </c>
      <c r="Z1055" s="4" t="str">
        <f t="shared" si="152"/>
        <v>NO</v>
      </c>
      <c r="AA1055" s="4" t="str">
        <f t="shared" si="152"/>
        <v>NO</v>
      </c>
      <c r="AB1055" s="4" t="str">
        <f t="shared" si="152"/>
        <v>NO</v>
      </c>
      <c r="AD1055" s="4">
        <f t="shared" si="153"/>
        <v>0</v>
      </c>
    </row>
    <row r="1056" spans="1:30" ht="27.65" customHeight="1" x14ac:dyDescent="0.35">
      <c r="A1056" s="34">
        <v>1066</v>
      </c>
      <c r="B1056" s="1" t="s">
        <v>3193</v>
      </c>
      <c r="C1056" s="1"/>
      <c r="D1056" s="1"/>
      <c r="E1056" s="1"/>
      <c r="F1056" s="1" t="s">
        <v>29262</v>
      </c>
      <c r="G1056" s="35" t="s">
        <v>3194</v>
      </c>
      <c r="H1056" s="35" t="s">
        <v>3195</v>
      </c>
      <c r="I1056" s="35" t="s">
        <v>33</v>
      </c>
      <c r="J1056" s="36">
        <v>163142000</v>
      </c>
      <c r="K1056" s="36">
        <v>164323000</v>
      </c>
      <c r="L1056" s="36">
        <v>322208000</v>
      </c>
      <c r="M1056" s="36">
        <v>308472000</v>
      </c>
      <c r="N1056" s="36">
        <v>367608000</v>
      </c>
      <c r="O1056" s="37">
        <v>6.5299999999999997E-2</v>
      </c>
      <c r="P1056" s="37">
        <v>6.0199999999999997E-2</v>
      </c>
      <c r="Q1056" s="37">
        <v>0.2392</v>
      </c>
      <c r="R1056" s="37">
        <v>0.13650000000000001</v>
      </c>
      <c r="S1056" s="37">
        <v>0.1694</v>
      </c>
      <c r="T1056" s="37">
        <v>5.8299999999999998E-2</v>
      </c>
      <c r="U1056" s="37">
        <v>5.2999999999999999E-2</v>
      </c>
      <c r="V1056" s="37">
        <v>0.25469999999999998</v>
      </c>
      <c r="W1056" s="37">
        <v>7.4399999999999994E-2</v>
      </c>
      <c r="X1056" s="37">
        <v>0.15959999999999999</v>
      </c>
      <c r="Z1056" s="4" t="str">
        <f t="shared" si="152"/>
        <v>YES</v>
      </c>
      <c r="AA1056" s="4" t="str">
        <f t="shared" si="152"/>
        <v>NO</v>
      </c>
      <c r="AB1056" s="4" t="str">
        <f t="shared" si="152"/>
        <v>NO</v>
      </c>
      <c r="AD1056" s="4">
        <f t="shared" si="153"/>
        <v>1</v>
      </c>
    </row>
    <row r="1057" spans="1:30" ht="27.65" customHeight="1" x14ac:dyDescent="0.35">
      <c r="A1057" s="34">
        <v>1067</v>
      </c>
      <c r="B1057" s="1" t="s">
        <v>3196</v>
      </c>
      <c r="C1057" s="1" t="s">
        <v>28702</v>
      </c>
      <c r="D1057" s="1"/>
      <c r="E1057" s="1"/>
      <c r="F1057" s="1" t="s">
        <v>29262</v>
      </c>
      <c r="G1057" s="35" t="s">
        <v>3197</v>
      </c>
      <c r="H1057" s="35" t="s">
        <v>3198</v>
      </c>
      <c r="I1057" s="35" t="s">
        <v>87</v>
      </c>
      <c r="J1057" s="36">
        <v>480303000</v>
      </c>
      <c r="K1057" s="36">
        <v>364312000</v>
      </c>
      <c r="L1057" s="36">
        <v>365772000</v>
      </c>
      <c r="M1057" s="36">
        <v>392212000</v>
      </c>
      <c r="N1057" s="36">
        <v>367309000</v>
      </c>
      <c r="O1057" s="37">
        <v>0.192</v>
      </c>
      <c r="P1057" s="37">
        <v>8.9200000000000002E-2</v>
      </c>
      <c r="Q1057" s="37">
        <v>4.7999999999999996E-3</v>
      </c>
      <c r="R1057" s="37">
        <v>1.09E-2</v>
      </c>
      <c r="S1057" s="37">
        <v>-5.8200000000000002E-2</v>
      </c>
      <c r="T1057" s="37">
        <v>-2.0000000000000001E-4</v>
      </c>
      <c r="U1057" s="37">
        <v>-1.6000000000000001E-3</v>
      </c>
      <c r="V1057" s="37">
        <v>-4.1000000000000003E-3</v>
      </c>
      <c r="W1057" s="37"/>
      <c r="X1057" s="37"/>
      <c r="Z1057" s="4" t="str">
        <f t="shared" si="152"/>
        <v>NO</v>
      </c>
      <c r="AA1057" s="4" t="str">
        <f t="shared" si="152"/>
        <v>NO</v>
      </c>
      <c r="AB1057" s="4" t="str">
        <f t="shared" si="152"/>
        <v>NO</v>
      </c>
      <c r="AD1057" s="4">
        <f t="shared" si="153"/>
        <v>0</v>
      </c>
    </row>
    <row r="1058" spans="1:30" ht="27.65" customHeight="1" x14ac:dyDescent="0.35">
      <c r="A1058" s="34">
        <v>1068</v>
      </c>
      <c r="B1058" s="1" t="s">
        <v>3199</v>
      </c>
      <c r="C1058" s="1" t="s">
        <v>28702</v>
      </c>
      <c r="D1058" s="1"/>
      <c r="E1058" s="1"/>
      <c r="F1058" s="1" t="s">
        <v>29262</v>
      </c>
      <c r="G1058" s="35" t="s">
        <v>3200</v>
      </c>
      <c r="H1058" s="35" t="s">
        <v>3201</v>
      </c>
      <c r="I1058" s="35" t="s">
        <v>87</v>
      </c>
      <c r="J1058" s="36">
        <v>168119000</v>
      </c>
      <c r="K1058" s="36">
        <v>227488000</v>
      </c>
      <c r="L1058" s="36">
        <v>279111000</v>
      </c>
      <c r="M1058" s="36">
        <v>311829000</v>
      </c>
      <c r="N1058" s="36">
        <v>367135000</v>
      </c>
      <c r="O1058" s="37">
        <v>1.21E-2</v>
      </c>
      <c r="P1058" s="37">
        <v>6.5600000000000006E-2</v>
      </c>
      <c r="Q1058" s="37">
        <v>8.0699999999999994E-2</v>
      </c>
      <c r="R1058" s="37">
        <v>5.5500000000000001E-2</v>
      </c>
      <c r="S1058" s="37">
        <v>1.3599999999999999E-2</v>
      </c>
      <c r="T1058" s="37">
        <v>6.2700000000000006E-2</v>
      </c>
      <c r="U1058" s="37">
        <v>4.8899999999999999E-2</v>
      </c>
      <c r="V1058" s="37">
        <v>6.6400000000000001E-2</v>
      </c>
      <c r="W1058" s="37">
        <v>3.8899999999999997E-2</v>
      </c>
      <c r="X1058" s="37">
        <v>-2.7000000000000001E-3</v>
      </c>
      <c r="Z1058" s="4" t="str">
        <f t="shared" si="152"/>
        <v>NO</v>
      </c>
      <c r="AA1058" s="4" t="str">
        <f t="shared" si="152"/>
        <v>NO</v>
      </c>
      <c r="AB1058" s="4" t="str">
        <f t="shared" si="152"/>
        <v>NO</v>
      </c>
      <c r="AD1058" s="4">
        <f t="shared" si="153"/>
        <v>0</v>
      </c>
    </row>
    <row r="1059" spans="1:30" ht="27.65" customHeight="1" x14ac:dyDescent="0.35">
      <c r="A1059" s="34">
        <v>1069</v>
      </c>
      <c r="B1059" s="1" t="s">
        <v>2969</v>
      </c>
      <c r="C1059" s="1" t="s">
        <v>29015</v>
      </c>
      <c r="D1059" s="1"/>
      <c r="E1059" s="1" t="s">
        <v>29008</v>
      </c>
      <c r="F1059" s="1" t="s">
        <v>29262</v>
      </c>
      <c r="G1059" s="35" t="s">
        <v>3202</v>
      </c>
      <c r="H1059" s="35" t="s">
        <v>3203</v>
      </c>
      <c r="I1059" s="35" t="s">
        <v>29</v>
      </c>
      <c r="J1059" s="36">
        <v>116504000</v>
      </c>
      <c r="K1059" s="36">
        <v>251048000</v>
      </c>
      <c r="L1059" s="36">
        <v>306126000</v>
      </c>
      <c r="M1059" s="36">
        <v>328327000</v>
      </c>
      <c r="N1059" s="36">
        <v>367042000</v>
      </c>
      <c r="O1059" s="37">
        <v>1.32E-2</v>
      </c>
      <c r="P1059" s="37">
        <v>7.1400000000000005E-2</v>
      </c>
      <c r="Q1059" s="37">
        <v>0.1668</v>
      </c>
      <c r="R1059" s="37">
        <v>4.1399999999999999E-2</v>
      </c>
      <c r="S1059" s="37">
        <v>3.5400000000000001E-2</v>
      </c>
      <c r="T1059" s="37">
        <v>-2.0000000000000001E-4</v>
      </c>
      <c r="U1059" s="37">
        <v>-5.9999999999999995E-4</v>
      </c>
      <c r="V1059" s="37">
        <v>-4.0000000000000002E-4</v>
      </c>
      <c r="W1059" s="37"/>
      <c r="X1059" s="37"/>
      <c r="Z1059" s="4" t="str">
        <f t="shared" si="152"/>
        <v>NO</v>
      </c>
      <c r="AA1059" s="4" t="str">
        <f t="shared" si="152"/>
        <v>NO</v>
      </c>
      <c r="AB1059" s="4" t="str">
        <f t="shared" si="152"/>
        <v>NO</v>
      </c>
      <c r="AD1059" s="4">
        <f t="shared" si="153"/>
        <v>0</v>
      </c>
    </row>
    <row r="1060" spans="1:30" ht="27.65" customHeight="1" x14ac:dyDescent="0.35">
      <c r="A1060" s="34">
        <v>1070</v>
      </c>
      <c r="B1060" s="1" t="s">
        <v>3204</v>
      </c>
      <c r="C1060" s="1"/>
      <c r="D1060" s="1"/>
      <c r="E1060" s="1"/>
      <c r="F1060" s="1" t="s">
        <v>29262</v>
      </c>
      <c r="G1060" s="35" t="s">
        <v>3205</v>
      </c>
      <c r="H1060" s="35" t="s">
        <v>3206</v>
      </c>
      <c r="I1060" s="35" t="s">
        <v>36</v>
      </c>
      <c r="J1060" s="36">
        <v>142481000</v>
      </c>
      <c r="K1060" s="36">
        <v>128220000</v>
      </c>
      <c r="L1060" s="36">
        <v>178384000</v>
      </c>
      <c r="M1060" s="36">
        <v>276595000</v>
      </c>
      <c r="N1060" s="36">
        <v>366240000</v>
      </c>
      <c r="O1060" s="37">
        <v>0.35980000000000001</v>
      </c>
      <c r="P1060" s="37">
        <v>7.7600000000000002E-2</v>
      </c>
      <c r="Q1060" s="37">
        <v>0.17349999999999999</v>
      </c>
      <c r="R1060" s="37">
        <v>0.25869999999999999</v>
      </c>
      <c r="S1060" s="37">
        <v>0.2969</v>
      </c>
      <c r="T1060" s="37"/>
      <c r="U1060" s="37">
        <v>-2.0000000000000001E-4</v>
      </c>
      <c r="V1060" s="37"/>
      <c r="W1060" s="37"/>
      <c r="X1060" s="37">
        <v>-6.1999999999999998E-3</v>
      </c>
      <c r="Z1060" s="4" t="str">
        <f t="shared" si="152"/>
        <v>NO</v>
      </c>
      <c r="AA1060" s="4" t="str">
        <f t="shared" si="152"/>
        <v>YES</v>
      </c>
      <c r="AB1060" s="4" t="str">
        <f t="shared" si="152"/>
        <v>YES</v>
      </c>
      <c r="AD1060" s="4">
        <f t="shared" si="153"/>
        <v>2</v>
      </c>
    </row>
    <row r="1061" spans="1:30" ht="14.4" customHeight="1" x14ac:dyDescent="0.35">
      <c r="A1061" s="34">
        <v>1071</v>
      </c>
      <c r="B1061" s="1" t="s">
        <v>3207</v>
      </c>
      <c r="C1061" s="1"/>
      <c r="D1061" s="1"/>
      <c r="E1061" s="1"/>
      <c r="F1061" s="1" t="s">
        <v>29262</v>
      </c>
      <c r="G1061" s="35" t="s">
        <v>3208</v>
      </c>
      <c r="H1061" s="35" t="s">
        <v>3209</v>
      </c>
      <c r="I1061" s="35" t="s">
        <v>23</v>
      </c>
      <c r="J1061" s="36">
        <v>196356000</v>
      </c>
      <c r="K1061" s="36">
        <v>318091000</v>
      </c>
      <c r="L1061" s="36">
        <v>359826000</v>
      </c>
      <c r="M1061" s="36">
        <v>401903000</v>
      </c>
      <c r="N1061" s="36">
        <v>366040000</v>
      </c>
      <c r="O1061" s="37">
        <v>0.49759999999999999</v>
      </c>
      <c r="P1061" s="37">
        <v>0.62539999999999996</v>
      </c>
      <c r="Q1061" s="37">
        <v>0.66120000000000001</v>
      </c>
      <c r="R1061" s="37">
        <v>0.49</v>
      </c>
      <c r="S1061" s="37">
        <v>0.4572</v>
      </c>
      <c r="T1061" s="37"/>
      <c r="U1061" s="37"/>
      <c r="V1061" s="37"/>
      <c r="W1061" s="37"/>
      <c r="X1061" s="37"/>
      <c r="Z1061" s="4" t="str">
        <f t="shared" si="152"/>
        <v>YES</v>
      </c>
      <c r="AA1061" s="4" t="str">
        <f t="shared" si="152"/>
        <v>YES</v>
      </c>
      <c r="AB1061" s="4" t="str">
        <f t="shared" si="152"/>
        <v>YES</v>
      </c>
      <c r="AD1061" s="4">
        <f t="shared" si="153"/>
        <v>3</v>
      </c>
    </row>
    <row r="1062" spans="1:30" ht="27.65" customHeight="1" x14ac:dyDescent="0.35">
      <c r="A1062" s="34">
        <v>1072</v>
      </c>
      <c r="B1062" s="1" t="s">
        <v>3210</v>
      </c>
      <c r="C1062" s="1"/>
      <c r="D1062" s="1"/>
      <c r="E1062" s="1"/>
      <c r="F1062" s="1" t="s">
        <v>29262</v>
      </c>
      <c r="G1062" s="35" t="s">
        <v>3211</v>
      </c>
      <c r="H1062" s="35" t="s">
        <v>3212</v>
      </c>
      <c r="I1062" s="35" t="s">
        <v>390</v>
      </c>
      <c r="J1062" s="36">
        <v>128562000</v>
      </c>
      <c r="K1062" s="36">
        <v>188216000</v>
      </c>
      <c r="L1062" s="36">
        <v>227587000</v>
      </c>
      <c r="M1062" s="36">
        <v>313406000</v>
      </c>
      <c r="N1062" s="36">
        <v>365310000</v>
      </c>
      <c r="O1062" s="37">
        <v>-0.15870000000000001</v>
      </c>
      <c r="P1062" s="37">
        <v>1.4500000000000001E-2</v>
      </c>
      <c r="Q1062" s="37">
        <v>6.7299999999999999E-2</v>
      </c>
      <c r="R1062" s="37">
        <v>0.1123</v>
      </c>
      <c r="S1062" s="37">
        <v>0.1409</v>
      </c>
      <c r="T1062" s="37">
        <v>-5.4000000000000003E-3</v>
      </c>
      <c r="U1062" s="37">
        <v>-4.7999999999999996E-3</v>
      </c>
      <c r="V1062" s="37">
        <v>-1.6000000000000001E-3</v>
      </c>
      <c r="W1062" s="37">
        <v>-2.5999999999999999E-3</v>
      </c>
      <c r="X1062" s="37"/>
      <c r="Z1062" s="4" t="str">
        <f t="shared" si="152"/>
        <v>NO</v>
      </c>
      <c r="AA1062" s="4" t="str">
        <f t="shared" si="152"/>
        <v>NO</v>
      </c>
      <c r="AB1062" s="4" t="str">
        <f t="shared" si="152"/>
        <v>NO</v>
      </c>
      <c r="AD1062" s="4">
        <f t="shared" si="153"/>
        <v>0</v>
      </c>
    </row>
    <row r="1063" spans="1:30" ht="27.65" customHeight="1" x14ac:dyDescent="0.35">
      <c r="A1063" s="34">
        <v>1073</v>
      </c>
      <c r="B1063" s="1" t="s">
        <v>3213</v>
      </c>
      <c r="C1063" s="1"/>
      <c r="D1063" s="1"/>
      <c r="E1063" s="1"/>
      <c r="F1063" s="1" t="s">
        <v>29262</v>
      </c>
      <c r="G1063" s="35" t="s">
        <v>3214</v>
      </c>
      <c r="H1063" s="35" t="s">
        <v>3215</v>
      </c>
      <c r="I1063" s="35" t="s">
        <v>544</v>
      </c>
      <c r="J1063" s="36">
        <v>146832000</v>
      </c>
      <c r="K1063" s="36">
        <v>78071000</v>
      </c>
      <c r="L1063" s="36">
        <v>57869000</v>
      </c>
      <c r="M1063" s="36">
        <v>94338000</v>
      </c>
      <c r="N1063" s="36">
        <v>364195000</v>
      </c>
      <c r="O1063" s="37">
        <v>0.2893</v>
      </c>
      <c r="P1063" s="37">
        <v>0.22</v>
      </c>
      <c r="Q1063" s="37">
        <v>0.4667</v>
      </c>
      <c r="R1063" s="37">
        <v>0.1109</v>
      </c>
      <c r="S1063" s="37">
        <v>0.36870000000000003</v>
      </c>
      <c r="T1063" s="37">
        <v>-1.72E-2</v>
      </c>
      <c r="U1063" s="37">
        <v>-5.8299999999999998E-2</v>
      </c>
      <c r="V1063" s="37">
        <v>-7.0000000000000007E-2</v>
      </c>
      <c r="W1063" s="37">
        <v>-3.7600000000000001E-2</v>
      </c>
      <c r="X1063" s="37">
        <v>-8.3999999999999995E-3</v>
      </c>
      <c r="Z1063" s="4" t="str">
        <f t="shared" si="152"/>
        <v>YES</v>
      </c>
      <c r="AA1063" s="4" t="str">
        <f t="shared" si="152"/>
        <v>NO</v>
      </c>
      <c r="AB1063" s="4" t="str">
        <f t="shared" si="152"/>
        <v>YES</v>
      </c>
      <c r="AD1063" s="4">
        <f t="shared" si="153"/>
        <v>2</v>
      </c>
    </row>
    <row r="1064" spans="1:30" ht="14.4" customHeight="1" x14ac:dyDescent="0.35">
      <c r="A1064" s="34">
        <v>1074</v>
      </c>
      <c r="B1064" s="1" t="s">
        <v>3216</v>
      </c>
      <c r="C1064" s="1"/>
      <c r="D1064" s="1"/>
      <c r="E1064" s="1"/>
      <c r="F1064" s="1" t="s">
        <v>29262</v>
      </c>
      <c r="G1064" s="35" t="s">
        <v>3217</v>
      </c>
      <c r="H1064" s="35" t="s">
        <v>3218</v>
      </c>
      <c r="I1064" s="35" t="s">
        <v>23</v>
      </c>
      <c r="J1064" s="36"/>
      <c r="K1064" s="36">
        <v>65973000</v>
      </c>
      <c r="L1064" s="36">
        <v>296914000</v>
      </c>
      <c r="M1064" s="36">
        <v>399087000</v>
      </c>
      <c r="N1064" s="36">
        <v>364107000</v>
      </c>
      <c r="O1064" s="37"/>
      <c r="P1064" s="37">
        <v>9.0200000000000002E-2</v>
      </c>
      <c r="Q1064" s="37">
        <v>0.10639999999999999</v>
      </c>
      <c r="R1064" s="37">
        <v>1.7999999999999999E-2</v>
      </c>
      <c r="S1064" s="37">
        <v>3.7499999999999999E-2</v>
      </c>
      <c r="T1064" s="37"/>
      <c r="U1064" s="37"/>
      <c r="V1064" s="37">
        <v>9.7000000000000003E-2</v>
      </c>
      <c r="W1064" s="37">
        <v>-2.69E-2</v>
      </c>
      <c r="X1064" s="37">
        <v>1.6E-2</v>
      </c>
      <c r="Z1064" s="4" t="str">
        <f t="shared" si="152"/>
        <v>NO</v>
      </c>
      <c r="AA1064" s="4" t="str">
        <f t="shared" si="152"/>
        <v>NO</v>
      </c>
      <c r="AB1064" s="4" t="str">
        <f t="shared" si="152"/>
        <v>NO</v>
      </c>
      <c r="AD1064" s="4">
        <f t="shared" si="153"/>
        <v>0</v>
      </c>
    </row>
    <row r="1065" spans="1:30" ht="27.65" customHeight="1" x14ac:dyDescent="0.35">
      <c r="A1065" s="34">
        <v>1075</v>
      </c>
      <c r="B1065" s="1" t="s">
        <v>3219</v>
      </c>
      <c r="C1065" s="1" t="s">
        <v>29015</v>
      </c>
      <c r="D1065" s="1"/>
      <c r="E1065" s="1" t="s">
        <v>29008</v>
      </c>
      <c r="F1065" s="1" t="s">
        <v>29262</v>
      </c>
      <c r="G1065" s="35" t="s">
        <v>3220</v>
      </c>
      <c r="H1065" s="35" t="s">
        <v>3221</v>
      </c>
      <c r="I1065" s="35" t="s">
        <v>29</v>
      </c>
      <c r="J1065" s="36">
        <v>70263000</v>
      </c>
      <c r="K1065" s="36">
        <v>102839000</v>
      </c>
      <c r="L1065" s="36">
        <v>193527000</v>
      </c>
      <c r="M1065" s="36">
        <v>308497000</v>
      </c>
      <c r="N1065" s="36">
        <v>364008000</v>
      </c>
      <c r="O1065" s="37">
        <v>8.0299999999999996E-2</v>
      </c>
      <c r="P1065" s="37">
        <v>2.75E-2</v>
      </c>
      <c r="Q1065" s="37">
        <v>1.3599999999999999E-2</v>
      </c>
      <c r="R1065" s="37">
        <v>0.13789999999999999</v>
      </c>
      <c r="S1065" s="37">
        <v>0.13469999999999999</v>
      </c>
      <c r="T1065" s="37">
        <v>6.7500000000000004E-2</v>
      </c>
      <c r="U1065" s="37">
        <v>1.35E-2</v>
      </c>
      <c r="V1065" s="37">
        <v>2.0999999999999999E-3</v>
      </c>
      <c r="W1065" s="37">
        <v>0.12130000000000001</v>
      </c>
      <c r="X1065" s="37">
        <v>0.11169999999999999</v>
      </c>
      <c r="Z1065" s="4" t="str">
        <f t="shared" si="152"/>
        <v>NO</v>
      </c>
      <c r="AA1065" s="4" t="str">
        <f t="shared" si="152"/>
        <v>NO</v>
      </c>
      <c r="AB1065" s="4" t="str">
        <f t="shared" si="152"/>
        <v>NO</v>
      </c>
      <c r="AD1065" s="4">
        <f t="shared" si="153"/>
        <v>0</v>
      </c>
    </row>
    <row r="1066" spans="1:30" ht="27.65" customHeight="1" x14ac:dyDescent="0.35">
      <c r="A1066" s="34">
        <v>1076</v>
      </c>
      <c r="B1066" s="1" t="s">
        <v>3222</v>
      </c>
      <c r="C1066" s="1" t="s">
        <v>29015</v>
      </c>
      <c r="D1066" s="1"/>
      <c r="E1066" s="1" t="s">
        <v>29008</v>
      </c>
      <c r="F1066" s="1" t="s">
        <v>29262</v>
      </c>
      <c r="G1066" s="35" t="s">
        <v>3223</v>
      </c>
      <c r="H1066" s="35" t="s">
        <v>3224</v>
      </c>
      <c r="I1066" s="35" t="s">
        <v>29</v>
      </c>
      <c r="J1066" s="36">
        <v>306060000</v>
      </c>
      <c r="K1066" s="36">
        <v>311110000</v>
      </c>
      <c r="L1066" s="36">
        <v>323937000</v>
      </c>
      <c r="M1066" s="36">
        <v>385498000</v>
      </c>
      <c r="N1066" s="36">
        <v>363312000</v>
      </c>
      <c r="O1066" s="37">
        <v>0.3589</v>
      </c>
      <c r="P1066" s="37">
        <v>4.24E-2</v>
      </c>
      <c r="Q1066" s="37">
        <v>6.5600000000000006E-2</v>
      </c>
      <c r="R1066" s="37">
        <v>4.0899999999999999E-2</v>
      </c>
      <c r="S1066" s="37">
        <v>4.4200000000000003E-2</v>
      </c>
      <c r="T1066" s="37">
        <v>-1E-4</v>
      </c>
      <c r="U1066" s="37">
        <v>-3.3E-3</v>
      </c>
      <c r="V1066" s="37">
        <v>-4.7000000000000002E-3</v>
      </c>
      <c r="W1066" s="37">
        <v>-3.2000000000000002E-3</v>
      </c>
      <c r="X1066" s="37">
        <v>-1.1999999999999999E-3</v>
      </c>
      <c r="Z1066" s="4" t="str">
        <f t="shared" si="152"/>
        <v>NO</v>
      </c>
      <c r="AA1066" s="4" t="str">
        <f t="shared" si="152"/>
        <v>NO</v>
      </c>
      <c r="AB1066" s="4" t="str">
        <f t="shared" si="152"/>
        <v>NO</v>
      </c>
      <c r="AD1066" s="4">
        <f t="shared" si="153"/>
        <v>0</v>
      </c>
    </row>
    <row r="1067" spans="1:30" ht="14.4" customHeight="1" x14ac:dyDescent="0.35">
      <c r="A1067" s="34">
        <v>1077</v>
      </c>
      <c r="B1067" s="1" t="s">
        <v>3225</v>
      </c>
      <c r="C1067" s="1" t="s">
        <v>28702</v>
      </c>
      <c r="D1067" s="1"/>
      <c r="E1067" s="1"/>
      <c r="F1067" s="1" t="s">
        <v>29262</v>
      </c>
      <c r="G1067" s="35" t="s">
        <v>3226</v>
      </c>
      <c r="H1067" s="35" t="s">
        <v>3227</v>
      </c>
      <c r="I1067" s="35" t="s">
        <v>87</v>
      </c>
      <c r="J1067" s="36">
        <v>270905000</v>
      </c>
      <c r="K1067" s="36">
        <v>414292000</v>
      </c>
      <c r="L1067" s="36">
        <v>470562000</v>
      </c>
      <c r="M1067" s="36">
        <v>576514000</v>
      </c>
      <c r="N1067" s="36">
        <v>362986000</v>
      </c>
      <c r="O1067" s="37">
        <v>-5.9799999999999999E-2</v>
      </c>
      <c r="P1067" s="37">
        <v>7.2800000000000004E-2</v>
      </c>
      <c r="Q1067" s="37">
        <v>0.1729</v>
      </c>
      <c r="R1067" s="37">
        <v>0.16300000000000001</v>
      </c>
      <c r="S1067" s="37">
        <v>-1E-4</v>
      </c>
      <c r="T1067" s="37">
        <v>0.15140000000000001</v>
      </c>
      <c r="U1067" s="37">
        <v>6.0999999999999999E-2</v>
      </c>
      <c r="V1067" s="37">
        <v>0.1741</v>
      </c>
      <c r="W1067" s="37">
        <v>0.1482</v>
      </c>
      <c r="X1067" s="37">
        <v>-1.6799999999999999E-2</v>
      </c>
      <c r="Z1067" s="4" t="str">
        <f t="shared" si="152"/>
        <v>NO</v>
      </c>
      <c r="AA1067" s="4" t="str">
        <f t="shared" si="152"/>
        <v>NO</v>
      </c>
      <c r="AB1067" s="4" t="str">
        <f t="shared" si="152"/>
        <v>NO</v>
      </c>
      <c r="AD1067" s="4">
        <f t="shared" si="153"/>
        <v>0</v>
      </c>
    </row>
    <row r="1068" spans="1:30" ht="27.65" customHeight="1" x14ac:dyDescent="0.35">
      <c r="A1068" s="34">
        <v>1078</v>
      </c>
      <c r="B1068" s="1" t="s">
        <v>3228</v>
      </c>
      <c r="C1068" s="1"/>
      <c r="D1068" s="1"/>
      <c r="E1068" s="1"/>
      <c r="F1068" s="1" t="s">
        <v>29262</v>
      </c>
      <c r="G1068" s="35" t="s">
        <v>3229</v>
      </c>
      <c r="H1068" s="35" t="s">
        <v>3230</v>
      </c>
      <c r="I1068" s="35" t="s">
        <v>33</v>
      </c>
      <c r="J1068" s="36">
        <v>171517000</v>
      </c>
      <c r="K1068" s="36">
        <v>151421000</v>
      </c>
      <c r="L1068" s="36">
        <v>183805000</v>
      </c>
      <c r="M1068" s="36">
        <v>300765000</v>
      </c>
      <c r="N1068" s="36">
        <v>362624000</v>
      </c>
      <c r="O1068" s="37">
        <v>0.14330000000000001</v>
      </c>
      <c r="P1068" s="37">
        <v>6.1800000000000001E-2</v>
      </c>
      <c r="Q1068" s="37">
        <v>5.9900000000000002E-2</v>
      </c>
      <c r="R1068" s="37">
        <v>2.29E-2</v>
      </c>
      <c r="S1068" s="37">
        <v>0.1095</v>
      </c>
      <c r="T1068" s="37"/>
      <c r="U1068" s="37"/>
      <c r="V1068" s="37"/>
      <c r="W1068" s="37"/>
      <c r="X1068" s="37"/>
      <c r="Z1068" s="4" t="str">
        <f t="shared" si="152"/>
        <v>NO</v>
      </c>
      <c r="AA1068" s="4" t="str">
        <f t="shared" si="152"/>
        <v>NO</v>
      </c>
      <c r="AB1068" s="4" t="str">
        <f t="shared" si="152"/>
        <v>NO</v>
      </c>
      <c r="AD1068" s="4">
        <f t="shared" si="153"/>
        <v>0</v>
      </c>
    </row>
    <row r="1069" spans="1:30" ht="27.65" customHeight="1" x14ac:dyDescent="0.35">
      <c r="A1069" s="34">
        <v>1079</v>
      </c>
      <c r="B1069" s="1" t="s">
        <v>3231</v>
      </c>
      <c r="C1069" s="1" t="s">
        <v>28702</v>
      </c>
      <c r="D1069" s="1"/>
      <c r="E1069" s="1"/>
      <c r="F1069" s="1" t="s">
        <v>29262</v>
      </c>
      <c r="G1069" s="35" t="s">
        <v>3232</v>
      </c>
      <c r="H1069" s="35" t="s">
        <v>3233</v>
      </c>
      <c r="I1069" s="35" t="s">
        <v>87</v>
      </c>
      <c r="J1069" s="36">
        <v>170123000</v>
      </c>
      <c r="K1069" s="36">
        <v>207454000</v>
      </c>
      <c r="L1069" s="36">
        <v>282721000</v>
      </c>
      <c r="M1069" s="36">
        <v>310138000</v>
      </c>
      <c r="N1069" s="36">
        <v>361999000</v>
      </c>
      <c r="O1069" s="37">
        <v>5.3E-3</v>
      </c>
      <c r="P1069" s="37">
        <v>4.3400000000000001E-2</v>
      </c>
      <c r="Q1069" s="37">
        <v>0.12939999999999999</v>
      </c>
      <c r="R1069" s="37">
        <v>4.2500000000000003E-2</v>
      </c>
      <c r="S1069" s="37">
        <v>8.0699999999999994E-2</v>
      </c>
      <c r="T1069" s="37">
        <v>7.1499999999999994E-2</v>
      </c>
      <c r="U1069" s="37">
        <v>1.6899999999999998E-2</v>
      </c>
      <c r="V1069" s="37">
        <v>0.11799999999999999</v>
      </c>
      <c r="W1069" s="37">
        <v>-1.2999999999999999E-3</v>
      </c>
      <c r="X1069" s="37">
        <v>6.4000000000000001E-2</v>
      </c>
      <c r="Z1069" s="4" t="str">
        <f t="shared" si="152"/>
        <v>NO</v>
      </c>
      <c r="AA1069" s="4" t="str">
        <f t="shared" si="152"/>
        <v>NO</v>
      </c>
      <c r="AB1069" s="4" t="str">
        <f t="shared" si="152"/>
        <v>NO</v>
      </c>
      <c r="AD1069" s="4">
        <f t="shared" si="153"/>
        <v>0</v>
      </c>
    </row>
    <row r="1070" spans="1:30" ht="14.4" customHeight="1" x14ac:dyDescent="0.35">
      <c r="A1070" s="34">
        <v>1080</v>
      </c>
      <c r="B1070" s="1" t="s">
        <v>3234</v>
      </c>
      <c r="C1070" s="1"/>
      <c r="D1070" s="1"/>
      <c r="E1070" s="1"/>
      <c r="F1070" s="1" t="s">
        <v>29262</v>
      </c>
      <c r="G1070" s="35" t="s">
        <v>3235</v>
      </c>
      <c r="H1070" s="35" t="s">
        <v>3236</v>
      </c>
      <c r="I1070" s="35" t="s">
        <v>23</v>
      </c>
      <c r="J1070" s="36">
        <v>197795000</v>
      </c>
      <c r="K1070" s="36">
        <v>184073000</v>
      </c>
      <c r="L1070" s="36">
        <v>250330000</v>
      </c>
      <c r="M1070" s="36">
        <v>333970000</v>
      </c>
      <c r="N1070" s="36">
        <v>361973000</v>
      </c>
      <c r="O1070" s="37">
        <v>0.1075</v>
      </c>
      <c r="P1070" s="37">
        <v>0.27029999999999998</v>
      </c>
      <c r="Q1070" s="37">
        <v>0.39340000000000003</v>
      </c>
      <c r="R1070" s="37">
        <v>0.1668</v>
      </c>
      <c r="S1070" s="37">
        <v>0.19409999999999999</v>
      </c>
      <c r="T1070" s="37"/>
      <c r="U1070" s="37"/>
      <c r="V1070" s="37"/>
      <c r="W1070" s="37"/>
      <c r="X1070" s="37"/>
      <c r="Z1070" s="4" t="str">
        <f t="shared" si="152"/>
        <v>YES</v>
      </c>
      <c r="AA1070" s="4" t="str">
        <f t="shared" si="152"/>
        <v>NO</v>
      </c>
      <c r="AB1070" s="4" t="str">
        <f t="shared" si="152"/>
        <v>NO</v>
      </c>
      <c r="AD1070" s="4">
        <f t="shared" si="153"/>
        <v>1</v>
      </c>
    </row>
    <row r="1071" spans="1:30" ht="14.4" customHeight="1" x14ac:dyDescent="0.35">
      <c r="A1071" s="34">
        <v>1081</v>
      </c>
      <c r="B1071" s="1" t="s">
        <v>3237</v>
      </c>
      <c r="C1071" s="1"/>
      <c r="D1071" s="1"/>
      <c r="E1071" s="1"/>
      <c r="F1071" s="1" t="s">
        <v>29262</v>
      </c>
      <c r="G1071" s="35" t="s">
        <v>3238</v>
      </c>
      <c r="H1071" s="35" t="s">
        <v>3239</v>
      </c>
      <c r="I1071" s="35" t="s">
        <v>23</v>
      </c>
      <c r="J1071" s="36">
        <v>65450000</v>
      </c>
      <c r="K1071" s="36">
        <v>94699000</v>
      </c>
      <c r="L1071" s="36">
        <v>119721000</v>
      </c>
      <c r="M1071" s="36">
        <v>221798000</v>
      </c>
      <c r="N1071" s="36">
        <v>361380000</v>
      </c>
      <c r="O1071" s="37">
        <v>0.35499999999999998</v>
      </c>
      <c r="P1071" s="37">
        <v>0.24360000000000001</v>
      </c>
      <c r="Q1071" s="37">
        <v>0.1792</v>
      </c>
      <c r="R1071" s="37">
        <v>0.13100000000000001</v>
      </c>
      <c r="S1071" s="37">
        <v>0.1208</v>
      </c>
      <c r="T1071" s="37">
        <v>0.34279999999999999</v>
      </c>
      <c r="U1071" s="37">
        <v>0.19270000000000001</v>
      </c>
      <c r="V1071" s="37">
        <v>0.16339999999999999</v>
      </c>
      <c r="W1071" s="37">
        <v>0.1148</v>
      </c>
      <c r="X1071" s="37"/>
      <c r="Z1071" s="4" t="str">
        <f t="shared" si="152"/>
        <v>NO</v>
      </c>
      <c r="AA1071" s="4" t="str">
        <f t="shared" si="152"/>
        <v>NO</v>
      </c>
      <c r="AB1071" s="4" t="str">
        <f t="shared" si="152"/>
        <v>NO</v>
      </c>
      <c r="AD1071" s="4">
        <f t="shared" si="153"/>
        <v>0</v>
      </c>
    </row>
    <row r="1072" spans="1:30" ht="27.65" customHeight="1" x14ac:dyDescent="0.35">
      <c r="A1072" s="34">
        <v>1082</v>
      </c>
      <c r="B1072" s="1" t="s">
        <v>3240</v>
      </c>
      <c r="C1072" s="1" t="s">
        <v>29046</v>
      </c>
      <c r="D1072" s="1"/>
      <c r="E1072" s="1"/>
      <c r="F1072" s="1" t="s">
        <v>29262</v>
      </c>
      <c r="G1072" s="35" t="s">
        <v>3241</v>
      </c>
      <c r="H1072" s="35" t="s">
        <v>3242</v>
      </c>
      <c r="I1072" s="35" t="s">
        <v>43</v>
      </c>
      <c r="J1072" s="36">
        <v>315304000</v>
      </c>
      <c r="K1072" s="36">
        <v>281043000</v>
      </c>
      <c r="L1072" s="36">
        <v>238336000</v>
      </c>
      <c r="M1072" s="36">
        <v>277129000</v>
      </c>
      <c r="N1072" s="36">
        <v>361348000</v>
      </c>
      <c r="O1072" s="37">
        <v>0.13619999999999999</v>
      </c>
      <c r="P1072" s="37">
        <v>-3.4599999999999999E-2</v>
      </c>
      <c r="Q1072" s="37">
        <v>-0.1246</v>
      </c>
      <c r="R1072" s="37">
        <v>4.7000000000000002E-3</v>
      </c>
      <c r="S1072" s="37">
        <v>9.6299999999999997E-2</v>
      </c>
      <c r="T1072" s="37">
        <v>9.0300000000000005E-2</v>
      </c>
      <c r="U1072" s="37">
        <v>-0.1168</v>
      </c>
      <c r="V1072" s="37">
        <v>-0.15679999999999999</v>
      </c>
      <c r="W1072" s="37">
        <v>-3.1800000000000002E-2</v>
      </c>
      <c r="X1072" s="37">
        <v>-1.67E-2</v>
      </c>
      <c r="Z1072" s="4" t="str">
        <f t="shared" si="152"/>
        <v>NO</v>
      </c>
      <c r="AA1072" s="4" t="str">
        <f t="shared" si="152"/>
        <v>NO</v>
      </c>
      <c r="AB1072" s="4" t="str">
        <f t="shared" si="152"/>
        <v>NO</v>
      </c>
      <c r="AD1072" s="4">
        <f t="shared" si="153"/>
        <v>0</v>
      </c>
    </row>
    <row r="1073" spans="1:30" ht="14.4" customHeight="1" x14ac:dyDescent="0.35">
      <c r="A1073" s="34">
        <v>1083</v>
      </c>
      <c r="B1073" s="1" t="s">
        <v>2161</v>
      </c>
      <c r="C1073" s="1"/>
      <c r="D1073" s="1"/>
      <c r="E1073" s="1"/>
      <c r="F1073" s="1" t="s">
        <v>29262</v>
      </c>
      <c r="G1073" s="35" t="s">
        <v>3243</v>
      </c>
      <c r="H1073" s="35" t="s">
        <v>3244</v>
      </c>
      <c r="I1073" s="35" t="s">
        <v>23</v>
      </c>
      <c r="J1073" s="36">
        <v>153922000</v>
      </c>
      <c r="K1073" s="36">
        <v>152882000</v>
      </c>
      <c r="L1073" s="36">
        <v>219288000</v>
      </c>
      <c r="M1073" s="36">
        <v>283342000</v>
      </c>
      <c r="N1073" s="36">
        <v>361147000</v>
      </c>
      <c r="O1073" s="37">
        <v>9.0899999999999995E-2</v>
      </c>
      <c r="P1073" s="37">
        <v>7.2099999999999997E-2</v>
      </c>
      <c r="Q1073" s="37">
        <v>6.3299999999999995E-2</v>
      </c>
      <c r="R1073" s="37">
        <v>0.1077</v>
      </c>
      <c r="S1073" s="37">
        <v>7.1499999999999994E-2</v>
      </c>
      <c r="T1073" s="37">
        <v>-3.5900000000000001E-2</v>
      </c>
      <c r="U1073" s="37">
        <v>-8.3999999999999995E-3</v>
      </c>
      <c r="V1073" s="37">
        <v>-1.9400000000000001E-2</v>
      </c>
      <c r="W1073" s="37">
        <v>-2.5499999999999998E-2</v>
      </c>
      <c r="X1073" s="37">
        <v>-0.01</v>
      </c>
      <c r="Z1073" s="4" t="str">
        <f t="shared" si="152"/>
        <v>NO</v>
      </c>
      <c r="AA1073" s="4" t="str">
        <f t="shared" si="152"/>
        <v>NO</v>
      </c>
      <c r="AB1073" s="4" t="str">
        <f t="shared" si="152"/>
        <v>NO</v>
      </c>
      <c r="AD1073" s="4">
        <f t="shared" si="153"/>
        <v>0</v>
      </c>
    </row>
    <row r="1074" spans="1:30" ht="27.65" customHeight="1" x14ac:dyDescent="0.35">
      <c r="A1074" s="34">
        <v>1084</v>
      </c>
      <c r="B1074" s="1" t="s">
        <v>3245</v>
      </c>
      <c r="C1074" s="1"/>
      <c r="D1074" s="1"/>
      <c r="E1074" s="1"/>
      <c r="F1074" s="1" t="s">
        <v>29262</v>
      </c>
      <c r="G1074" s="35" t="s">
        <v>3246</v>
      </c>
      <c r="H1074" s="35" t="s">
        <v>3247</v>
      </c>
      <c r="I1074" s="35" t="s">
        <v>23</v>
      </c>
      <c r="J1074" s="36">
        <v>219908000</v>
      </c>
      <c r="K1074" s="36">
        <v>203024000</v>
      </c>
      <c r="L1074" s="36">
        <v>265015000</v>
      </c>
      <c r="M1074" s="36">
        <v>309908000</v>
      </c>
      <c r="N1074" s="36">
        <v>361072000</v>
      </c>
      <c r="O1074" s="37">
        <v>5.0299999999999997E-2</v>
      </c>
      <c r="P1074" s="37">
        <v>3.8699999999999998E-2</v>
      </c>
      <c r="Q1074" s="37">
        <v>0.14949999999999999</v>
      </c>
      <c r="R1074" s="37">
        <v>0.1119</v>
      </c>
      <c r="S1074" s="37">
        <v>0.15179999999999999</v>
      </c>
      <c r="T1074" s="37">
        <v>2.75E-2</v>
      </c>
      <c r="U1074" s="37">
        <v>1.4E-2</v>
      </c>
      <c r="V1074" s="37">
        <v>0.1346</v>
      </c>
      <c r="W1074" s="37">
        <v>9.7699999999999995E-2</v>
      </c>
      <c r="X1074" s="37">
        <v>0.13539999999999999</v>
      </c>
      <c r="Z1074" s="4" t="str">
        <f t="shared" si="152"/>
        <v>NO</v>
      </c>
      <c r="AA1074" s="4" t="str">
        <f t="shared" si="152"/>
        <v>NO</v>
      </c>
      <c r="AB1074" s="4" t="str">
        <f t="shared" si="152"/>
        <v>NO</v>
      </c>
      <c r="AD1074" s="4">
        <f t="shared" si="153"/>
        <v>0</v>
      </c>
    </row>
    <row r="1075" spans="1:30" ht="27.65" customHeight="1" x14ac:dyDescent="0.35">
      <c r="A1075" s="34">
        <v>1085</v>
      </c>
      <c r="B1075" s="1" t="s">
        <v>3248</v>
      </c>
      <c r="C1075" s="1" t="s">
        <v>29015</v>
      </c>
      <c r="D1075" s="1"/>
      <c r="E1075" s="1" t="s">
        <v>29008</v>
      </c>
      <c r="F1075" s="1" t="s">
        <v>29262</v>
      </c>
      <c r="G1075" s="35" t="s">
        <v>3249</v>
      </c>
      <c r="H1075" s="35" t="s">
        <v>3250</v>
      </c>
      <c r="I1075" s="35" t="s">
        <v>29</v>
      </c>
      <c r="J1075" s="36">
        <v>264606000</v>
      </c>
      <c r="K1075" s="36">
        <v>300285000</v>
      </c>
      <c r="L1075" s="36">
        <v>373825000</v>
      </c>
      <c r="M1075" s="36">
        <v>405963000</v>
      </c>
      <c r="N1075" s="36">
        <v>361035000</v>
      </c>
      <c r="O1075" s="37">
        <v>7.2499999999999995E-2</v>
      </c>
      <c r="P1075" s="37">
        <v>5.5899999999999998E-2</v>
      </c>
      <c r="Q1075" s="37">
        <v>0.1913</v>
      </c>
      <c r="R1075" s="37">
        <v>0.27089999999999997</v>
      </c>
      <c r="S1075" s="37">
        <v>0.13569999999999999</v>
      </c>
      <c r="T1075" s="37"/>
      <c r="U1075" s="37">
        <v>-4.0000000000000002E-4</v>
      </c>
      <c r="V1075" s="37"/>
      <c r="W1075" s="37">
        <v>-2.0000000000000001E-4</v>
      </c>
      <c r="X1075" s="37"/>
      <c r="Z1075" s="4" t="str">
        <f t="shared" si="152"/>
        <v>NO</v>
      </c>
      <c r="AA1075" s="4" t="str">
        <f t="shared" si="152"/>
        <v>YES</v>
      </c>
      <c r="AB1075" s="4" t="str">
        <f t="shared" si="152"/>
        <v>NO</v>
      </c>
      <c r="AD1075" s="4">
        <f t="shared" si="153"/>
        <v>1</v>
      </c>
    </row>
    <row r="1076" spans="1:30" ht="27.65" customHeight="1" x14ac:dyDescent="0.35">
      <c r="A1076" s="34">
        <v>1086</v>
      </c>
      <c r="B1076" s="1" t="s">
        <v>3251</v>
      </c>
      <c r="C1076" s="1"/>
      <c r="D1076" s="1"/>
      <c r="E1076" s="1"/>
      <c r="F1076" s="1" t="s">
        <v>29262</v>
      </c>
      <c r="G1076" s="35" t="s">
        <v>3252</v>
      </c>
      <c r="H1076" s="35" t="s">
        <v>3253</v>
      </c>
      <c r="I1076" s="35" t="s">
        <v>23</v>
      </c>
      <c r="J1076" s="36"/>
      <c r="K1076" s="36">
        <v>6920000</v>
      </c>
      <c r="L1076" s="36">
        <v>15477000</v>
      </c>
      <c r="M1076" s="36">
        <v>22810000</v>
      </c>
      <c r="N1076" s="36">
        <v>360698000</v>
      </c>
      <c r="O1076" s="37"/>
      <c r="P1076" s="37">
        <v>-0.58350000000000002</v>
      </c>
      <c r="Q1076" s="37">
        <v>0.63239999999999996</v>
      </c>
      <c r="R1076" s="37">
        <v>2.1700000000000001E-2</v>
      </c>
      <c r="S1076" s="37">
        <v>-7.9799999999999996E-2</v>
      </c>
      <c r="T1076" s="37"/>
      <c r="U1076" s="37"/>
      <c r="V1076" s="37">
        <v>0.60499999999999998</v>
      </c>
      <c r="W1076" s="37">
        <v>1.01E-2</v>
      </c>
      <c r="X1076" s="37">
        <v>7.9899999999999999E-2</v>
      </c>
      <c r="Z1076" s="4" t="str">
        <f t="shared" si="152"/>
        <v>YES</v>
      </c>
      <c r="AA1076" s="4" t="str">
        <f t="shared" si="152"/>
        <v>NO</v>
      </c>
      <c r="AB1076" s="4" t="str">
        <f t="shared" si="152"/>
        <v>NO</v>
      </c>
      <c r="AD1076" s="4">
        <f t="shared" si="153"/>
        <v>1</v>
      </c>
    </row>
    <row r="1077" spans="1:30" ht="41.4" customHeight="1" x14ac:dyDescent="0.35">
      <c r="A1077" s="34">
        <v>1087</v>
      </c>
      <c r="B1077" s="1" t="s">
        <v>3254</v>
      </c>
      <c r="C1077" s="1" t="s">
        <v>29015</v>
      </c>
      <c r="D1077" s="1"/>
      <c r="E1077" s="1" t="s">
        <v>29008</v>
      </c>
      <c r="F1077" s="1" t="s">
        <v>29262</v>
      </c>
      <c r="G1077" s="35" t="s">
        <v>3255</v>
      </c>
      <c r="H1077" s="35" t="s">
        <v>3256</v>
      </c>
      <c r="I1077" s="35" t="s">
        <v>29</v>
      </c>
      <c r="J1077" s="36">
        <v>146306000</v>
      </c>
      <c r="K1077" s="36">
        <v>181266000</v>
      </c>
      <c r="L1077" s="36">
        <v>268686000</v>
      </c>
      <c r="M1077" s="36">
        <v>325620000</v>
      </c>
      <c r="N1077" s="36">
        <v>360193000</v>
      </c>
      <c r="O1077" s="37">
        <v>2.9899999999999999E-2</v>
      </c>
      <c r="P1077" s="37">
        <v>7.9500000000000001E-2</v>
      </c>
      <c r="Q1077" s="37">
        <v>0.19120000000000001</v>
      </c>
      <c r="R1077" s="37">
        <v>0.19450000000000001</v>
      </c>
      <c r="S1077" s="37">
        <v>0.185</v>
      </c>
      <c r="T1077" s="37">
        <v>1.8200000000000001E-2</v>
      </c>
      <c r="U1077" s="37"/>
      <c r="V1077" s="37"/>
      <c r="W1077" s="37"/>
      <c r="X1077" s="37"/>
      <c r="Z1077" s="4" t="str">
        <f t="shared" si="152"/>
        <v>NO</v>
      </c>
      <c r="AA1077" s="4" t="str">
        <f t="shared" si="152"/>
        <v>NO</v>
      </c>
      <c r="AB1077" s="4" t="str">
        <f t="shared" si="152"/>
        <v>NO</v>
      </c>
      <c r="AD1077" s="4">
        <f t="shared" si="153"/>
        <v>0</v>
      </c>
    </row>
    <row r="1078" spans="1:30" ht="27.65" customHeight="1" x14ac:dyDescent="0.35">
      <c r="A1078" s="34">
        <v>1088</v>
      </c>
      <c r="B1078" s="1" t="s">
        <v>3257</v>
      </c>
      <c r="C1078" s="1"/>
      <c r="D1078" s="1"/>
      <c r="E1078" s="1"/>
      <c r="F1078" s="1" t="s">
        <v>29262</v>
      </c>
      <c r="G1078" s="35" t="s">
        <v>3258</v>
      </c>
      <c r="H1078" s="35" t="s">
        <v>3259</v>
      </c>
      <c r="I1078" s="35" t="s">
        <v>23</v>
      </c>
      <c r="J1078" s="36">
        <v>197107000</v>
      </c>
      <c r="K1078" s="36">
        <v>189297000</v>
      </c>
      <c r="L1078" s="36">
        <v>198090000</v>
      </c>
      <c r="M1078" s="36">
        <v>249173000</v>
      </c>
      <c r="N1078" s="36">
        <v>359648000</v>
      </c>
      <c r="O1078" s="37">
        <v>5.4800000000000001E-2</v>
      </c>
      <c r="P1078" s="37">
        <v>3.7499999999999999E-2</v>
      </c>
      <c r="Q1078" s="37">
        <v>-4.2900000000000001E-2</v>
      </c>
      <c r="R1078" s="37">
        <v>0.1133</v>
      </c>
      <c r="S1078" s="37">
        <v>0.24340000000000001</v>
      </c>
      <c r="T1078" s="37">
        <v>5.11E-2</v>
      </c>
      <c r="U1078" s="37">
        <v>4.0599999999999997E-2</v>
      </c>
      <c r="V1078" s="37">
        <v>-5.0999999999999997E-2</v>
      </c>
      <c r="W1078" s="37">
        <v>0.1132</v>
      </c>
      <c r="X1078" s="37">
        <v>0.2374</v>
      </c>
      <c r="Z1078" s="4" t="str">
        <f t="shared" si="152"/>
        <v>NO</v>
      </c>
      <c r="AA1078" s="4" t="str">
        <f t="shared" si="152"/>
        <v>NO</v>
      </c>
      <c r="AB1078" s="4" t="str">
        <f t="shared" si="152"/>
        <v>YES</v>
      </c>
      <c r="AD1078" s="4">
        <f t="shared" si="153"/>
        <v>1</v>
      </c>
    </row>
    <row r="1079" spans="1:30" ht="27.65" customHeight="1" x14ac:dyDescent="0.35">
      <c r="A1079" s="34">
        <v>1089</v>
      </c>
      <c r="B1079" s="1" t="s">
        <v>3260</v>
      </c>
      <c r="C1079" s="1"/>
      <c r="D1079" s="1"/>
      <c r="E1079" s="1"/>
      <c r="F1079" s="1" t="s">
        <v>29262</v>
      </c>
      <c r="G1079" s="35" t="s">
        <v>3261</v>
      </c>
      <c r="H1079" s="35" t="s">
        <v>3262</v>
      </c>
      <c r="I1079" s="35" t="s">
        <v>544</v>
      </c>
      <c r="J1079" s="36">
        <v>104341000</v>
      </c>
      <c r="K1079" s="36">
        <v>110880000</v>
      </c>
      <c r="L1079" s="36">
        <v>173962000</v>
      </c>
      <c r="M1079" s="36">
        <v>263713000</v>
      </c>
      <c r="N1079" s="36">
        <v>359610000</v>
      </c>
      <c r="O1079" s="37">
        <v>0.49259999999999998</v>
      </c>
      <c r="P1079" s="37">
        <v>0.26379999999999998</v>
      </c>
      <c r="Q1079" s="37">
        <v>0.20760000000000001</v>
      </c>
      <c r="R1079" s="37">
        <v>0.125</v>
      </c>
      <c r="S1079" s="37">
        <v>4.4200000000000003E-2</v>
      </c>
      <c r="T1079" s="37"/>
      <c r="U1079" s="37">
        <v>-0.30809999999999998</v>
      </c>
      <c r="V1079" s="37">
        <v>-0.18679999999999999</v>
      </c>
      <c r="W1079" s="37">
        <v>-9.98E-2</v>
      </c>
      <c r="X1079" s="37">
        <v>-6.7699999999999996E-2</v>
      </c>
      <c r="Z1079" s="4" t="str">
        <f t="shared" si="152"/>
        <v>YES</v>
      </c>
      <c r="AA1079" s="4" t="str">
        <f t="shared" si="152"/>
        <v>NO</v>
      </c>
      <c r="AB1079" s="4" t="str">
        <f t="shared" si="152"/>
        <v>NO</v>
      </c>
      <c r="AD1079" s="4">
        <f t="shared" si="153"/>
        <v>1</v>
      </c>
    </row>
    <row r="1080" spans="1:30" ht="14.4" customHeight="1" x14ac:dyDescent="0.35">
      <c r="A1080" s="34">
        <v>1090</v>
      </c>
      <c r="B1080" s="1" t="s">
        <v>3263</v>
      </c>
      <c r="C1080" s="1"/>
      <c r="D1080" s="1"/>
      <c r="E1080" s="1"/>
      <c r="F1080" s="1" t="s">
        <v>29262</v>
      </c>
      <c r="G1080" s="35" t="s">
        <v>3264</v>
      </c>
      <c r="H1080" s="35" t="s">
        <v>3265</v>
      </c>
      <c r="I1080" s="35" t="s">
        <v>544</v>
      </c>
      <c r="J1080" s="36">
        <v>165353000</v>
      </c>
      <c r="K1080" s="36">
        <v>184520000</v>
      </c>
      <c r="L1080" s="36">
        <v>232045000</v>
      </c>
      <c r="M1080" s="36">
        <v>292057000</v>
      </c>
      <c r="N1080" s="36">
        <v>359042000</v>
      </c>
      <c r="O1080" s="37">
        <v>0.30059999999999998</v>
      </c>
      <c r="P1080" s="37">
        <v>0.25359999999999999</v>
      </c>
      <c r="Q1080" s="37">
        <v>9.0300000000000005E-2</v>
      </c>
      <c r="R1080" s="37">
        <v>0.1036</v>
      </c>
      <c r="S1080" s="37">
        <v>2.4E-2</v>
      </c>
      <c r="T1080" s="37">
        <v>-3.8E-3</v>
      </c>
      <c r="U1080" s="37"/>
      <c r="V1080" s="37">
        <v>-2.9999999999999997E-4</v>
      </c>
      <c r="W1080" s="37"/>
      <c r="X1080" s="37">
        <v>-5.9999999999999995E-4</v>
      </c>
      <c r="Z1080" s="4" t="str">
        <f t="shared" si="152"/>
        <v>NO</v>
      </c>
      <c r="AA1080" s="4" t="str">
        <f t="shared" si="152"/>
        <v>NO</v>
      </c>
      <c r="AB1080" s="4" t="str">
        <f t="shared" si="152"/>
        <v>NO</v>
      </c>
      <c r="AD1080" s="4">
        <f t="shared" si="153"/>
        <v>0</v>
      </c>
    </row>
    <row r="1081" spans="1:30" ht="27.65" customHeight="1" x14ac:dyDescent="0.35">
      <c r="A1081" s="34">
        <v>1091</v>
      </c>
      <c r="B1081" s="1" t="s">
        <v>3266</v>
      </c>
      <c r="C1081" s="1"/>
      <c r="D1081" s="1"/>
      <c r="E1081" s="1"/>
      <c r="F1081" s="1" t="s">
        <v>29262</v>
      </c>
      <c r="G1081" s="35" t="s">
        <v>3267</v>
      </c>
      <c r="H1081" s="35" t="s">
        <v>3268</v>
      </c>
      <c r="I1081" s="35" t="s">
        <v>544</v>
      </c>
      <c r="J1081" s="36">
        <v>191491000</v>
      </c>
      <c r="K1081" s="36">
        <v>246009000</v>
      </c>
      <c r="L1081" s="36">
        <v>281366000</v>
      </c>
      <c r="M1081" s="36">
        <v>321602000</v>
      </c>
      <c r="N1081" s="36">
        <v>359009000</v>
      </c>
      <c r="O1081" s="37">
        <v>0.23760000000000001</v>
      </c>
      <c r="P1081" s="37">
        <v>0.24110000000000001</v>
      </c>
      <c r="Q1081" s="37">
        <v>0.37540000000000001</v>
      </c>
      <c r="R1081" s="37">
        <v>0.1623</v>
      </c>
      <c r="S1081" s="37">
        <v>0.21010000000000001</v>
      </c>
      <c r="T1081" s="37"/>
      <c r="U1081" s="37"/>
      <c r="V1081" s="37"/>
      <c r="W1081" s="37"/>
      <c r="X1081" s="37"/>
      <c r="Z1081" s="4" t="str">
        <f t="shared" si="152"/>
        <v>YES</v>
      </c>
      <c r="AA1081" s="4" t="str">
        <f t="shared" si="152"/>
        <v>NO</v>
      </c>
      <c r="AB1081" s="4" t="str">
        <f t="shared" si="152"/>
        <v>YES</v>
      </c>
      <c r="AD1081" s="4">
        <f t="shared" si="153"/>
        <v>2</v>
      </c>
    </row>
    <row r="1082" spans="1:30" ht="14.4" customHeight="1" x14ac:dyDescent="0.35">
      <c r="A1082" s="34">
        <v>1092</v>
      </c>
      <c r="B1082" s="1" t="s">
        <v>3269</v>
      </c>
      <c r="C1082" s="1" t="s">
        <v>28702</v>
      </c>
      <c r="D1082" s="1"/>
      <c r="E1082" s="1"/>
      <c r="F1082" s="1" t="s">
        <v>29262</v>
      </c>
      <c r="G1082" s="35" t="s">
        <v>3270</v>
      </c>
      <c r="H1082" s="35" t="s">
        <v>3271</v>
      </c>
      <c r="I1082" s="35" t="s">
        <v>87</v>
      </c>
      <c r="J1082" s="36">
        <v>175342000</v>
      </c>
      <c r="K1082" s="36">
        <v>245424000</v>
      </c>
      <c r="L1082" s="36">
        <v>274263000</v>
      </c>
      <c r="M1082" s="36">
        <v>331737000</v>
      </c>
      <c r="N1082" s="36">
        <v>358836000</v>
      </c>
      <c r="O1082" s="37">
        <v>0.1232</v>
      </c>
      <c r="P1082" s="37">
        <v>0.16980000000000001</v>
      </c>
      <c r="Q1082" s="37">
        <v>0.14699999999999999</v>
      </c>
      <c r="R1082" s="37">
        <v>0.14960000000000001</v>
      </c>
      <c r="S1082" s="37">
        <v>4.9599999999999998E-2</v>
      </c>
      <c r="T1082" s="37">
        <v>0.34699999999999998</v>
      </c>
      <c r="U1082" s="37">
        <v>0.15629999999999999</v>
      </c>
      <c r="V1082" s="37">
        <v>0.13619999999999999</v>
      </c>
      <c r="W1082" s="37">
        <v>0.13880000000000001</v>
      </c>
      <c r="X1082" s="37">
        <v>3.6999999999999998E-2</v>
      </c>
      <c r="Z1082" s="4" t="str">
        <f t="shared" si="152"/>
        <v>NO</v>
      </c>
      <c r="AA1082" s="4" t="str">
        <f t="shared" si="152"/>
        <v>NO</v>
      </c>
      <c r="AB1082" s="4" t="str">
        <f t="shared" si="152"/>
        <v>NO</v>
      </c>
      <c r="AD1082" s="4">
        <f t="shared" si="153"/>
        <v>0</v>
      </c>
    </row>
    <row r="1083" spans="1:30" ht="39.5" x14ac:dyDescent="0.35">
      <c r="A1083" s="34">
        <v>1093</v>
      </c>
      <c r="B1083" s="1" t="s">
        <v>3272</v>
      </c>
      <c r="C1083" s="1"/>
      <c r="D1083" s="1"/>
      <c r="E1083" s="1"/>
      <c r="F1083" s="1" t="s">
        <v>29262</v>
      </c>
      <c r="G1083" s="35" t="s">
        <v>3273</v>
      </c>
      <c r="H1083" s="35" t="s">
        <v>3274</v>
      </c>
      <c r="I1083" s="35" t="s">
        <v>43</v>
      </c>
      <c r="J1083" s="36">
        <v>8755000</v>
      </c>
      <c r="K1083" s="36">
        <v>58838000</v>
      </c>
      <c r="L1083" s="36">
        <v>153170000</v>
      </c>
      <c r="M1083" s="36">
        <v>239077000</v>
      </c>
      <c r="N1083" s="36">
        <v>358467000</v>
      </c>
      <c r="O1083" s="37">
        <v>-0.13930000000000001</v>
      </c>
      <c r="P1083" s="37">
        <v>0.1242</v>
      </c>
      <c r="Q1083" s="37">
        <v>7.7000000000000002E-3</v>
      </c>
      <c r="R1083" s="37">
        <v>6.4199999999999993E-2</v>
      </c>
      <c r="S1083" s="37">
        <v>0.1636</v>
      </c>
      <c r="T1083" s="37">
        <v>-3.5999999999999997E-2</v>
      </c>
      <c r="U1083" s="37">
        <v>-2.5000000000000001E-3</v>
      </c>
      <c r="V1083" s="37">
        <v>-2.0000000000000001E-4</v>
      </c>
      <c r="W1083" s="37">
        <v>-5.0000000000000001E-4</v>
      </c>
      <c r="X1083" s="37"/>
      <c r="Z1083" s="4" t="str">
        <f t="shared" si="152"/>
        <v>NO</v>
      </c>
      <c r="AA1083" s="4" t="str">
        <f t="shared" si="152"/>
        <v>NO</v>
      </c>
      <c r="AB1083" s="4" t="str">
        <f t="shared" si="152"/>
        <v>NO</v>
      </c>
      <c r="AD1083" s="4">
        <f t="shared" si="153"/>
        <v>0</v>
      </c>
    </row>
    <row r="1084" spans="1:30" ht="27.65" customHeight="1" x14ac:dyDescent="0.35">
      <c r="A1084" s="34">
        <v>1094</v>
      </c>
      <c r="B1084" s="1" t="s">
        <v>3275</v>
      </c>
      <c r="C1084" s="1" t="s">
        <v>28702</v>
      </c>
      <c r="D1084" s="1"/>
      <c r="E1084" s="1"/>
      <c r="F1084" s="1" t="s">
        <v>29262</v>
      </c>
      <c r="G1084" s="35" t="s">
        <v>3276</v>
      </c>
      <c r="H1084" s="35" t="s">
        <v>3277</v>
      </c>
      <c r="I1084" s="35" t="s">
        <v>87</v>
      </c>
      <c r="J1084" s="36">
        <v>170890000</v>
      </c>
      <c r="K1084" s="36">
        <v>196682000</v>
      </c>
      <c r="L1084" s="36">
        <v>260481000</v>
      </c>
      <c r="M1084" s="36">
        <v>312232000</v>
      </c>
      <c r="N1084" s="36">
        <v>358423000</v>
      </c>
      <c r="O1084" s="37">
        <v>-5.16E-2</v>
      </c>
      <c r="P1084" s="37">
        <v>-6.6699999999999995E-2</v>
      </c>
      <c r="Q1084" s="37">
        <v>-2.7699999999999999E-2</v>
      </c>
      <c r="R1084" s="37">
        <v>3.5400000000000001E-2</v>
      </c>
      <c r="S1084" s="37">
        <v>4.2500000000000003E-2</v>
      </c>
      <c r="T1084" s="37">
        <v>5.0000000000000001E-3</v>
      </c>
      <c r="U1084" s="37">
        <v>2.2000000000000001E-3</v>
      </c>
      <c r="V1084" s="37">
        <v>8.6999999999999994E-3</v>
      </c>
      <c r="W1084" s="37">
        <v>-5.0000000000000001E-4</v>
      </c>
      <c r="X1084" s="37">
        <v>1.6199999999999999E-2</v>
      </c>
      <c r="Z1084" s="4" t="str">
        <f t="shared" si="152"/>
        <v>NO</v>
      </c>
      <c r="AA1084" s="4" t="str">
        <f t="shared" si="152"/>
        <v>NO</v>
      </c>
      <c r="AB1084" s="4" t="str">
        <f t="shared" si="152"/>
        <v>NO</v>
      </c>
      <c r="AD1084" s="4">
        <f t="shared" si="153"/>
        <v>0</v>
      </c>
    </row>
    <row r="1085" spans="1:30" ht="27.65" customHeight="1" x14ac:dyDescent="0.35">
      <c r="A1085" s="34">
        <v>1095</v>
      </c>
      <c r="B1085" s="1" t="s">
        <v>3278</v>
      </c>
      <c r="C1085" s="1" t="s">
        <v>29015</v>
      </c>
      <c r="D1085" s="1"/>
      <c r="E1085" s="1" t="s">
        <v>29008</v>
      </c>
      <c r="F1085" s="1" t="s">
        <v>29262</v>
      </c>
      <c r="G1085" s="35" t="s">
        <v>3279</v>
      </c>
      <c r="H1085" s="35" t="s">
        <v>3280</v>
      </c>
      <c r="I1085" s="35" t="s">
        <v>29</v>
      </c>
      <c r="J1085" s="36">
        <v>163958000</v>
      </c>
      <c r="K1085" s="36">
        <v>207460000</v>
      </c>
      <c r="L1085" s="36">
        <v>249205000</v>
      </c>
      <c r="M1085" s="36">
        <v>300899000</v>
      </c>
      <c r="N1085" s="36">
        <v>358264000</v>
      </c>
      <c r="O1085" s="37">
        <v>0.34970000000000001</v>
      </c>
      <c r="P1085" s="37">
        <v>0.3836</v>
      </c>
      <c r="Q1085" s="37">
        <v>0.4955</v>
      </c>
      <c r="R1085" s="37">
        <v>0.54869999999999997</v>
      </c>
      <c r="S1085" s="37">
        <v>0.52849999999999997</v>
      </c>
      <c r="T1085" s="37">
        <v>0.30530000000000002</v>
      </c>
      <c r="U1085" s="37">
        <v>0.36699999999999999</v>
      </c>
      <c r="V1085" s="37">
        <v>0.48470000000000002</v>
      </c>
      <c r="W1085" s="37">
        <v>0.54090000000000005</v>
      </c>
      <c r="X1085" s="37">
        <v>-7.7999999999999996E-3</v>
      </c>
      <c r="Z1085" s="4" t="str">
        <f t="shared" si="152"/>
        <v>YES</v>
      </c>
      <c r="AA1085" s="4" t="str">
        <f t="shared" si="152"/>
        <v>YES</v>
      </c>
      <c r="AB1085" s="4" t="str">
        <f t="shared" si="152"/>
        <v>YES</v>
      </c>
      <c r="AD1085" s="4">
        <f t="shared" si="153"/>
        <v>3</v>
      </c>
    </row>
    <row r="1086" spans="1:30" ht="27.65" customHeight="1" x14ac:dyDescent="0.35">
      <c r="A1086" s="34">
        <v>1096</v>
      </c>
      <c r="B1086" s="1" t="s">
        <v>3281</v>
      </c>
      <c r="C1086" s="1"/>
      <c r="D1086" s="1"/>
      <c r="E1086" s="1"/>
      <c r="F1086" s="1" t="s">
        <v>29262</v>
      </c>
      <c r="G1086" s="35" t="s">
        <v>3282</v>
      </c>
      <c r="H1086" s="35" t="s">
        <v>3283</v>
      </c>
      <c r="I1086" s="35" t="s">
        <v>23</v>
      </c>
      <c r="J1086" s="36">
        <v>150198000</v>
      </c>
      <c r="K1086" s="36">
        <v>205710000</v>
      </c>
      <c r="L1086" s="36">
        <v>143151000</v>
      </c>
      <c r="M1086" s="36">
        <v>126889000</v>
      </c>
      <c r="N1086" s="36">
        <v>357833000</v>
      </c>
      <c r="O1086" s="37">
        <v>4.6100000000000002E-2</v>
      </c>
      <c r="P1086" s="37">
        <v>0.13569999999999999</v>
      </c>
      <c r="Q1086" s="37">
        <v>0.26090000000000002</v>
      </c>
      <c r="R1086" s="37">
        <v>4.2000000000000003E-2</v>
      </c>
      <c r="S1086" s="37">
        <v>7.3999999999999996E-2</v>
      </c>
      <c r="T1086" s="37">
        <v>4.3900000000000002E-2</v>
      </c>
      <c r="U1086" s="37">
        <v>0.1419</v>
      </c>
      <c r="V1086" s="37">
        <v>0.24379999999999999</v>
      </c>
      <c r="W1086" s="37">
        <v>4.41E-2</v>
      </c>
      <c r="X1086" s="37"/>
      <c r="Z1086" s="4" t="str">
        <f t="shared" si="152"/>
        <v>YES</v>
      </c>
      <c r="AA1086" s="4" t="str">
        <f t="shared" si="152"/>
        <v>NO</v>
      </c>
      <c r="AB1086" s="4" t="str">
        <f t="shared" si="152"/>
        <v>NO</v>
      </c>
      <c r="AD1086" s="4">
        <f t="shared" si="153"/>
        <v>1</v>
      </c>
    </row>
    <row r="1087" spans="1:30" ht="27.65" customHeight="1" x14ac:dyDescent="0.35">
      <c r="A1087" s="34">
        <v>1097</v>
      </c>
      <c r="B1087" s="1" t="s">
        <v>3284</v>
      </c>
      <c r="C1087" s="1" t="s">
        <v>29015</v>
      </c>
      <c r="D1087" s="1"/>
      <c r="E1087" s="1" t="s">
        <v>29008</v>
      </c>
      <c r="F1087" s="1" t="s">
        <v>29262</v>
      </c>
      <c r="G1087" s="35" t="s">
        <v>3285</v>
      </c>
      <c r="H1087" s="35" t="s">
        <v>3286</v>
      </c>
      <c r="I1087" s="35" t="s">
        <v>29</v>
      </c>
      <c r="J1087" s="36">
        <v>184505000</v>
      </c>
      <c r="K1087" s="36">
        <v>214642000</v>
      </c>
      <c r="L1087" s="36">
        <v>223789000</v>
      </c>
      <c r="M1087" s="36">
        <v>291071000</v>
      </c>
      <c r="N1087" s="36">
        <v>357393000</v>
      </c>
      <c r="O1087" s="37">
        <v>0.27560000000000001</v>
      </c>
      <c r="P1087" s="37">
        <v>0.28710000000000002</v>
      </c>
      <c r="Q1087" s="37">
        <v>0.23449999999999999</v>
      </c>
      <c r="R1087" s="37">
        <v>0.2147</v>
      </c>
      <c r="S1087" s="37">
        <v>0.20169999999999999</v>
      </c>
      <c r="T1087" s="37"/>
      <c r="U1087" s="37"/>
      <c r="V1087" s="37"/>
      <c r="W1087" s="37"/>
      <c r="X1087" s="37"/>
      <c r="Z1087" s="4" t="str">
        <f t="shared" si="152"/>
        <v>YES</v>
      </c>
      <c r="AA1087" s="4" t="str">
        <f t="shared" si="152"/>
        <v>YES</v>
      </c>
      <c r="AB1087" s="4" t="str">
        <f t="shared" si="152"/>
        <v>YES</v>
      </c>
      <c r="AD1087" s="4">
        <f t="shared" si="153"/>
        <v>3</v>
      </c>
    </row>
    <row r="1088" spans="1:30" ht="41.4" customHeight="1" x14ac:dyDescent="0.35">
      <c r="A1088" s="34">
        <v>1098</v>
      </c>
      <c r="B1088" s="1" t="s">
        <v>3287</v>
      </c>
      <c r="C1088" s="1"/>
      <c r="D1088" s="1"/>
      <c r="E1088" s="1"/>
      <c r="F1088" s="1" t="s">
        <v>29262</v>
      </c>
      <c r="G1088" s="35" t="s">
        <v>3288</v>
      </c>
      <c r="H1088" s="35" t="s">
        <v>3289</v>
      </c>
      <c r="I1088" s="35" t="s">
        <v>23</v>
      </c>
      <c r="J1088" s="36">
        <v>338304000</v>
      </c>
      <c r="K1088" s="36">
        <v>295042000</v>
      </c>
      <c r="L1088" s="36">
        <v>316912000</v>
      </c>
      <c r="M1088" s="36">
        <v>276609000</v>
      </c>
      <c r="N1088" s="36">
        <v>357097000</v>
      </c>
      <c r="O1088" s="37">
        <v>4.6899999999999997E-2</v>
      </c>
      <c r="P1088" s="37">
        <v>2.3800000000000002E-2</v>
      </c>
      <c r="Q1088" s="37">
        <v>3.3099999999999997E-2</v>
      </c>
      <c r="R1088" s="37">
        <v>4.7899999999999998E-2</v>
      </c>
      <c r="S1088" s="37">
        <v>5.16E-2</v>
      </c>
      <c r="T1088" s="37">
        <v>3.73E-2</v>
      </c>
      <c r="U1088" s="37"/>
      <c r="V1088" s="37"/>
      <c r="W1088" s="37"/>
      <c r="X1088" s="37"/>
      <c r="Z1088" s="4" t="str">
        <f t="shared" si="152"/>
        <v>NO</v>
      </c>
      <c r="AA1088" s="4" t="str">
        <f t="shared" si="152"/>
        <v>NO</v>
      </c>
      <c r="AB1088" s="4" t="str">
        <f t="shared" si="152"/>
        <v>NO</v>
      </c>
      <c r="AD1088" s="4">
        <f t="shared" si="153"/>
        <v>0</v>
      </c>
    </row>
    <row r="1089" spans="1:30" ht="27.65" customHeight="1" x14ac:dyDescent="0.35">
      <c r="A1089" s="34">
        <v>1099</v>
      </c>
      <c r="B1089" s="1" t="s">
        <v>3290</v>
      </c>
      <c r="C1089" s="1" t="s">
        <v>29015</v>
      </c>
      <c r="D1089" s="1"/>
      <c r="E1089" s="1" t="s">
        <v>29008</v>
      </c>
      <c r="F1089" s="1" t="s">
        <v>29262</v>
      </c>
      <c r="G1089" s="35" t="s">
        <v>3291</v>
      </c>
      <c r="H1089" s="35" t="s">
        <v>3292</v>
      </c>
      <c r="I1089" s="35" t="s">
        <v>29</v>
      </c>
      <c r="J1089" s="36">
        <v>158741000</v>
      </c>
      <c r="K1089" s="36">
        <v>186346000</v>
      </c>
      <c r="L1089" s="36">
        <v>200792000</v>
      </c>
      <c r="M1089" s="36">
        <v>277481000</v>
      </c>
      <c r="N1089" s="36">
        <v>356536000</v>
      </c>
      <c r="O1089" s="37">
        <v>0.50149999999999995</v>
      </c>
      <c r="P1089" s="37">
        <v>0.26840000000000003</v>
      </c>
      <c r="Q1089" s="37">
        <v>0.10050000000000001</v>
      </c>
      <c r="R1089" s="37">
        <v>0.31909999999999999</v>
      </c>
      <c r="S1089" s="37">
        <v>0.32829999999999998</v>
      </c>
      <c r="T1089" s="37"/>
      <c r="U1089" s="37"/>
      <c r="V1089" s="37"/>
      <c r="W1089" s="37"/>
      <c r="X1089" s="37"/>
      <c r="Z1089" s="4" t="str">
        <f t="shared" si="152"/>
        <v>NO</v>
      </c>
      <c r="AA1089" s="4" t="str">
        <f t="shared" si="152"/>
        <v>YES</v>
      </c>
      <c r="AB1089" s="4" t="str">
        <f t="shared" si="152"/>
        <v>YES</v>
      </c>
      <c r="AD1089" s="4">
        <f t="shared" si="153"/>
        <v>2</v>
      </c>
    </row>
    <row r="1090" spans="1:30" ht="14.4" customHeight="1" x14ac:dyDescent="0.35">
      <c r="A1090" s="34">
        <v>1100</v>
      </c>
      <c r="B1090" s="1" t="s">
        <v>3293</v>
      </c>
      <c r="C1090" s="1"/>
      <c r="D1090" s="1"/>
      <c r="E1090" s="1"/>
      <c r="F1090" s="1" t="s">
        <v>29262</v>
      </c>
      <c r="G1090" s="35" t="s">
        <v>3294</v>
      </c>
      <c r="H1090" s="35" t="s">
        <v>3295</v>
      </c>
      <c r="I1090" s="35" t="s">
        <v>23</v>
      </c>
      <c r="J1090" s="36"/>
      <c r="K1090" s="36">
        <v>81532000</v>
      </c>
      <c r="L1090" s="36">
        <v>230751000</v>
      </c>
      <c r="M1090" s="36">
        <v>301744000</v>
      </c>
      <c r="N1090" s="36">
        <v>356461000</v>
      </c>
      <c r="O1090" s="37"/>
      <c r="P1090" s="37">
        <v>-0.33810000000000001</v>
      </c>
      <c r="Q1090" s="37">
        <v>0.34460000000000002</v>
      </c>
      <c r="R1090" s="37">
        <v>0.30359999999999998</v>
      </c>
      <c r="S1090" s="37">
        <v>8.72E-2</v>
      </c>
      <c r="T1090" s="37"/>
      <c r="U1090" s="37"/>
      <c r="V1090" s="37"/>
      <c r="W1090" s="37"/>
      <c r="X1090" s="37">
        <v>-4.4999999999999997E-3</v>
      </c>
      <c r="Z1090" s="4" t="str">
        <f t="shared" si="152"/>
        <v>YES</v>
      </c>
      <c r="AA1090" s="4" t="str">
        <f t="shared" si="152"/>
        <v>YES</v>
      </c>
      <c r="AB1090" s="4" t="str">
        <f t="shared" si="152"/>
        <v>NO</v>
      </c>
      <c r="AD1090" s="4">
        <f t="shared" si="153"/>
        <v>2</v>
      </c>
    </row>
    <row r="1091" spans="1:30" ht="27.65" customHeight="1" x14ac:dyDescent="0.35">
      <c r="A1091" s="34">
        <v>1101</v>
      </c>
      <c r="B1091" s="1" t="s">
        <v>3296</v>
      </c>
      <c r="C1091" s="1" t="s">
        <v>29046</v>
      </c>
      <c r="D1091" s="1"/>
      <c r="E1091" s="1"/>
      <c r="F1091" s="1" t="s">
        <v>29262</v>
      </c>
      <c r="G1091" s="35" t="s">
        <v>3297</v>
      </c>
      <c r="H1091" s="35" t="s">
        <v>3298</v>
      </c>
      <c r="I1091" s="35" t="s">
        <v>43</v>
      </c>
      <c r="J1091" s="36">
        <v>447821000</v>
      </c>
      <c r="K1091" s="36">
        <v>214102000</v>
      </c>
      <c r="L1091" s="36">
        <v>215062000</v>
      </c>
      <c r="M1091" s="36">
        <v>281626000</v>
      </c>
      <c r="N1091" s="36">
        <v>356441000</v>
      </c>
      <c r="O1091" s="37">
        <v>2.2599999999999999E-2</v>
      </c>
      <c r="P1091" s="37">
        <v>-0.7278</v>
      </c>
      <c r="Q1091" s="37">
        <v>-0.75960000000000005</v>
      </c>
      <c r="R1091" s="37">
        <v>-0.30120000000000002</v>
      </c>
      <c r="S1091" s="37">
        <v>-0.29339999999999999</v>
      </c>
      <c r="T1091" s="37">
        <v>2.12E-2</v>
      </c>
      <c r="U1091" s="37">
        <v>-0.91879999999999995</v>
      </c>
      <c r="V1091" s="37">
        <v>-0.94710000000000005</v>
      </c>
      <c r="W1091" s="37">
        <v>-0.3533</v>
      </c>
      <c r="X1091" s="37">
        <v>-0.41760000000000003</v>
      </c>
      <c r="Z1091" s="4" t="str">
        <f t="shared" si="152"/>
        <v>NO</v>
      </c>
      <c r="AA1091" s="4" t="str">
        <f t="shared" si="152"/>
        <v>NO</v>
      </c>
      <c r="AB1091" s="4" t="str">
        <f t="shared" si="152"/>
        <v>NO</v>
      </c>
      <c r="AD1091" s="4">
        <f t="shared" si="153"/>
        <v>0</v>
      </c>
    </row>
    <row r="1092" spans="1:30" ht="14.4" customHeight="1" x14ac:dyDescent="0.35">
      <c r="A1092" s="34">
        <v>1102</v>
      </c>
      <c r="B1092" s="1" t="s">
        <v>3299</v>
      </c>
      <c r="C1092" s="1"/>
      <c r="D1092" s="1"/>
      <c r="E1092" s="1"/>
      <c r="F1092" s="1" t="s">
        <v>29262</v>
      </c>
      <c r="G1092" s="35" t="s">
        <v>3300</v>
      </c>
      <c r="H1092" s="35" t="s">
        <v>3301</v>
      </c>
      <c r="I1092" s="35" t="s">
        <v>23</v>
      </c>
      <c r="J1092" s="36">
        <v>228288000</v>
      </c>
      <c r="K1092" s="36">
        <v>234399000</v>
      </c>
      <c r="L1092" s="36">
        <v>288506000</v>
      </c>
      <c r="M1092" s="36">
        <v>306420000</v>
      </c>
      <c r="N1092" s="36">
        <v>356403000</v>
      </c>
      <c r="O1092" s="37">
        <v>0.28939999999999999</v>
      </c>
      <c r="P1092" s="37">
        <v>6.8099999999999994E-2</v>
      </c>
      <c r="Q1092" s="37">
        <v>0.10349999999999999</v>
      </c>
      <c r="R1092" s="37">
        <v>9.8599999999999993E-2</v>
      </c>
      <c r="S1092" s="37">
        <v>0.1157</v>
      </c>
      <c r="T1092" s="37">
        <v>0.27279999999999999</v>
      </c>
      <c r="U1092" s="37">
        <v>6.7100000000000007E-2</v>
      </c>
      <c r="V1092" s="37">
        <v>9.2200000000000004E-2</v>
      </c>
      <c r="W1092" s="37">
        <v>8.4900000000000003E-2</v>
      </c>
      <c r="X1092" s="37">
        <v>9.8500000000000004E-2</v>
      </c>
      <c r="Z1092" s="4" t="str">
        <f t="shared" si="152"/>
        <v>NO</v>
      </c>
      <c r="AA1092" s="4" t="str">
        <f t="shared" si="152"/>
        <v>NO</v>
      </c>
      <c r="AB1092" s="4" t="str">
        <f t="shared" si="152"/>
        <v>NO</v>
      </c>
      <c r="AD1092" s="4">
        <f t="shared" si="153"/>
        <v>0</v>
      </c>
    </row>
    <row r="1093" spans="1:30" ht="27.65" customHeight="1" x14ac:dyDescent="0.35">
      <c r="A1093" s="34">
        <v>1103</v>
      </c>
      <c r="B1093" s="1" t="s">
        <v>3302</v>
      </c>
      <c r="C1093" s="1"/>
      <c r="D1093" s="1"/>
      <c r="E1093" s="1"/>
      <c r="F1093" s="1" t="s">
        <v>29262</v>
      </c>
      <c r="G1093" s="35" t="s">
        <v>3303</v>
      </c>
      <c r="H1093" s="35" t="s">
        <v>3304</v>
      </c>
      <c r="I1093" s="35" t="s">
        <v>23</v>
      </c>
      <c r="J1093" s="36">
        <v>348628000</v>
      </c>
      <c r="K1093" s="36">
        <v>289040000</v>
      </c>
      <c r="L1093" s="36">
        <v>309732000</v>
      </c>
      <c r="M1093" s="36">
        <v>330415000</v>
      </c>
      <c r="N1093" s="36">
        <v>355734000</v>
      </c>
      <c r="O1093" s="37">
        <v>-1.8800000000000001E-2</v>
      </c>
      <c r="P1093" s="37">
        <v>2.9399999999999999E-2</v>
      </c>
      <c r="Q1093" s="37">
        <v>2.8999999999999998E-3</v>
      </c>
      <c r="R1093" s="37">
        <v>5.0000000000000001E-4</v>
      </c>
      <c r="S1093" s="37">
        <v>4.7000000000000002E-3</v>
      </c>
      <c r="T1093" s="37">
        <v>-2.47E-2</v>
      </c>
      <c r="U1093" s="37">
        <v>2.9600000000000001E-2</v>
      </c>
      <c r="V1093" s="37">
        <v>-4.1000000000000003E-3</v>
      </c>
      <c r="W1093" s="37">
        <v>-5.1999999999999998E-3</v>
      </c>
      <c r="X1093" s="37">
        <v>1.1000000000000001E-3</v>
      </c>
      <c r="Z1093" s="4" t="str">
        <f t="shared" ref="Z1093:AB1156" si="154">IF(Q1093&gt;20%,"YES","NO")</f>
        <v>NO</v>
      </c>
      <c r="AA1093" s="4" t="str">
        <f t="shared" si="154"/>
        <v>NO</v>
      </c>
      <c r="AB1093" s="4" t="str">
        <f t="shared" si="154"/>
        <v>NO</v>
      </c>
      <c r="AD1093" s="4">
        <f t="shared" ref="AD1093:AD1156" si="155">COUNTIF(Z1093:AB1093,"YES")</f>
        <v>0</v>
      </c>
    </row>
    <row r="1094" spans="1:30" ht="14.4" customHeight="1" x14ac:dyDescent="0.35">
      <c r="A1094" s="34">
        <v>1104</v>
      </c>
      <c r="B1094" s="1" t="s">
        <v>3305</v>
      </c>
      <c r="C1094" s="1" t="s">
        <v>29015</v>
      </c>
      <c r="D1094" s="1"/>
      <c r="E1094" s="1" t="s">
        <v>29008</v>
      </c>
      <c r="F1094" s="1" t="s">
        <v>29262</v>
      </c>
      <c r="G1094" s="35" t="s">
        <v>3306</v>
      </c>
      <c r="H1094" s="35" t="s">
        <v>3307</v>
      </c>
      <c r="I1094" s="35" t="s">
        <v>29</v>
      </c>
      <c r="J1094" s="36"/>
      <c r="K1094" s="36"/>
      <c r="L1094" s="36">
        <v>192919000</v>
      </c>
      <c r="M1094" s="36">
        <v>246234000</v>
      </c>
      <c r="N1094" s="36">
        <v>355690000</v>
      </c>
      <c r="O1094" s="37"/>
      <c r="P1094" s="37"/>
      <c r="Q1094" s="37">
        <v>0.1011</v>
      </c>
      <c r="R1094" s="37">
        <v>7.8299999999999995E-2</v>
      </c>
      <c r="S1094" s="37">
        <v>-1.2E-2</v>
      </c>
      <c r="T1094" s="37"/>
      <c r="U1094" s="37"/>
      <c r="V1094" s="37"/>
      <c r="W1094" s="37"/>
      <c r="X1094" s="37"/>
      <c r="Z1094" s="4" t="str">
        <f t="shared" si="154"/>
        <v>NO</v>
      </c>
      <c r="AA1094" s="4" t="str">
        <f t="shared" si="154"/>
        <v>NO</v>
      </c>
      <c r="AB1094" s="4" t="str">
        <f t="shared" si="154"/>
        <v>NO</v>
      </c>
      <c r="AD1094" s="4">
        <f t="shared" si="155"/>
        <v>0</v>
      </c>
    </row>
    <row r="1095" spans="1:30" ht="27.65" customHeight="1" x14ac:dyDescent="0.35">
      <c r="A1095" s="34">
        <v>1105</v>
      </c>
      <c r="B1095" s="1" t="s">
        <v>3308</v>
      </c>
      <c r="C1095" s="1" t="s">
        <v>29015</v>
      </c>
      <c r="D1095" s="1"/>
      <c r="E1095" s="1" t="s">
        <v>29008</v>
      </c>
      <c r="F1095" s="1" t="s">
        <v>29262</v>
      </c>
      <c r="G1095" s="35" t="s">
        <v>3309</v>
      </c>
      <c r="H1095" s="35" t="s">
        <v>3310</v>
      </c>
      <c r="I1095" s="35" t="s">
        <v>29</v>
      </c>
      <c r="J1095" s="36">
        <v>247730000</v>
      </c>
      <c r="K1095" s="36">
        <v>273172000</v>
      </c>
      <c r="L1095" s="36">
        <v>293264000</v>
      </c>
      <c r="M1095" s="36">
        <v>318869000</v>
      </c>
      <c r="N1095" s="36">
        <v>355569000</v>
      </c>
      <c r="O1095" s="37">
        <v>-1E-3</v>
      </c>
      <c r="P1095" s="37">
        <v>-5.28E-2</v>
      </c>
      <c r="Q1095" s="37">
        <v>-7.1400000000000005E-2</v>
      </c>
      <c r="R1095" s="37">
        <v>-0.14280000000000001</v>
      </c>
      <c r="S1095" s="37">
        <v>-4.1200000000000001E-2</v>
      </c>
      <c r="T1095" s="37">
        <v>-1.01E-2</v>
      </c>
      <c r="U1095" s="37">
        <v>-6.93E-2</v>
      </c>
      <c r="V1095" s="37">
        <v>-0.1193</v>
      </c>
      <c r="W1095" s="37">
        <v>-0.18609999999999999</v>
      </c>
      <c r="X1095" s="37">
        <v>-7.7899999999999997E-2</v>
      </c>
      <c r="Z1095" s="4" t="str">
        <f t="shared" si="154"/>
        <v>NO</v>
      </c>
      <c r="AA1095" s="4" t="str">
        <f t="shared" si="154"/>
        <v>NO</v>
      </c>
      <c r="AB1095" s="4" t="str">
        <f t="shared" si="154"/>
        <v>NO</v>
      </c>
      <c r="AD1095" s="4">
        <f t="shared" si="155"/>
        <v>0</v>
      </c>
    </row>
    <row r="1096" spans="1:30" ht="41.4" customHeight="1" x14ac:dyDescent="0.35">
      <c r="A1096" s="34">
        <v>1106</v>
      </c>
      <c r="B1096" s="1" t="s">
        <v>3311</v>
      </c>
      <c r="C1096" s="1" t="s">
        <v>29015</v>
      </c>
      <c r="D1096" s="1"/>
      <c r="E1096" s="1" t="s">
        <v>29008</v>
      </c>
      <c r="F1096" s="1" t="s">
        <v>29262</v>
      </c>
      <c r="G1096" s="35" t="s">
        <v>3312</v>
      </c>
      <c r="H1096" s="35" t="s">
        <v>3313</v>
      </c>
      <c r="I1096" s="35" t="s">
        <v>29</v>
      </c>
      <c r="J1096" s="36">
        <v>232949000</v>
      </c>
      <c r="K1096" s="36">
        <v>260270000</v>
      </c>
      <c r="L1096" s="36">
        <v>343815000</v>
      </c>
      <c r="M1096" s="36">
        <v>399336000</v>
      </c>
      <c r="N1096" s="36">
        <v>354725000</v>
      </c>
      <c r="O1096" s="37">
        <v>0.1827</v>
      </c>
      <c r="P1096" s="37">
        <v>2.2599999999999999E-2</v>
      </c>
      <c r="Q1096" s="37">
        <v>7.3700000000000002E-2</v>
      </c>
      <c r="R1096" s="37">
        <v>0.13350000000000001</v>
      </c>
      <c r="S1096" s="37">
        <v>0.11260000000000001</v>
      </c>
      <c r="T1096" s="37">
        <v>0.1865</v>
      </c>
      <c r="U1096" s="37"/>
      <c r="V1096" s="37"/>
      <c r="W1096" s="37"/>
      <c r="X1096" s="37"/>
      <c r="Z1096" s="4" t="str">
        <f t="shared" si="154"/>
        <v>NO</v>
      </c>
      <c r="AA1096" s="4" t="str">
        <f t="shared" si="154"/>
        <v>NO</v>
      </c>
      <c r="AB1096" s="4" t="str">
        <f t="shared" si="154"/>
        <v>NO</v>
      </c>
      <c r="AD1096" s="4">
        <f t="shared" si="155"/>
        <v>0</v>
      </c>
    </row>
    <row r="1097" spans="1:30" ht="27.65" customHeight="1" x14ac:dyDescent="0.35">
      <c r="A1097" s="34">
        <v>1107</v>
      </c>
      <c r="B1097" s="1" t="s">
        <v>3314</v>
      </c>
      <c r="C1097" s="1" t="s">
        <v>29015</v>
      </c>
      <c r="D1097" s="1"/>
      <c r="E1097" s="1" t="s">
        <v>29008</v>
      </c>
      <c r="F1097" s="1" t="s">
        <v>29262</v>
      </c>
      <c r="G1097" s="35" t="s">
        <v>3315</v>
      </c>
      <c r="H1097" s="35" t="s">
        <v>3316</v>
      </c>
      <c r="I1097" s="35" t="s">
        <v>29</v>
      </c>
      <c r="J1097" s="36">
        <v>86290000</v>
      </c>
      <c r="K1097" s="36">
        <v>168815000</v>
      </c>
      <c r="L1097" s="36">
        <v>255218000</v>
      </c>
      <c r="M1097" s="36">
        <v>279554000</v>
      </c>
      <c r="N1097" s="36">
        <v>354706000</v>
      </c>
      <c r="O1097" s="37">
        <v>0.15210000000000001</v>
      </c>
      <c r="P1097" s="37">
        <v>0.1174</v>
      </c>
      <c r="Q1097" s="37">
        <v>0.17069999999999999</v>
      </c>
      <c r="R1097" s="37">
        <v>5.79E-2</v>
      </c>
      <c r="S1097" s="37">
        <v>4.7E-2</v>
      </c>
      <c r="T1097" s="37"/>
      <c r="U1097" s="37"/>
      <c r="V1097" s="37"/>
      <c r="W1097" s="37"/>
      <c r="X1097" s="37"/>
      <c r="Z1097" s="4" t="str">
        <f t="shared" si="154"/>
        <v>NO</v>
      </c>
      <c r="AA1097" s="4" t="str">
        <f t="shared" si="154"/>
        <v>NO</v>
      </c>
      <c r="AB1097" s="4" t="str">
        <f t="shared" si="154"/>
        <v>NO</v>
      </c>
      <c r="AD1097" s="4">
        <f t="shared" si="155"/>
        <v>0</v>
      </c>
    </row>
    <row r="1098" spans="1:30" ht="27.65" customHeight="1" x14ac:dyDescent="0.35">
      <c r="A1098" s="34">
        <v>1108</v>
      </c>
      <c r="B1098" s="1" t="s">
        <v>2886</v>
      </c>
      <c r="C1098" s="1"/>
      <c r="D1098" s="1"/>
      <c r="E1098" s="1"/>
      <c r="F1098" s="1" t="s">
        <v>29262</v>
      </c>
      <c r="G1098" s="35" t="s">
        <v>3317</v>
      </c>
      <c r="H1098" s="35" t="s">
        <v>3318</v>
      </c>
      <c r="I1098" s="35" t="s">
        <v>23</v>
      </c>
      <c r="J1098" s="36">
        <v>189444000</v>
      </c>
      <c r="K1098" s="36">
        <v>153454000</v>
      </c>
      <c r="L1098" s="36">
        <v>200891000</v>
      </c>
      <c r="M1098" s="36">
        <v>237124000</v>
      </c>
      <c r="N1098" s="36">
        <v>354460000</v>
      </c>
      <c r="O1098" s="37">
        <v>-0.26379999999999998</v>
      </c>
      <c r="P1098" s="37">
        <v>0.20580000000000001</v>
      </c>
      <c r="Q1098" s="37">
        <v>0.21079999999999999</v>
      </c>
      <c r="R1098" s="37">
        <v>9.4399999999999998E-2</v>
      </c>
      <c r="S1098" s="37">
        <v>2.2599999999999999E-2</v>
      </c>
      <c r="T1098" s="37">
        <v>-5.7000000000000002E-3</v>
      </c>
      <c r="U1098" s="37">
        <v>-4.5699999999999998E-2</v>
      </c>
      <c r="V1098" s="37">
        <v>-2.69E-2</v>
      </c>
      <c r="W1098" s="37">
        <v>-1.61E-2</v>
      </c>
      <c r="X1098" s="37">
        <v>-2.3800000000000002E-2</v>
      </c>
      <c r="Z1098" s="4" t="str">
        <f t="shared" si="154"/>
        <v>YES</v>
      </c>
      <c r="AA1098" s="4" t="str">
        <f t="shared" si="154"/>
        <v>NO</v>
      </c>
      <c r="AB1098" s="4" t="str">
        <f t="shared" si="154"/>
        <v>NO</v>
      </c>
      <c r="AD1098" s="4">
        <f t="shared" si="155"/>
        <v>1</v>
      </c>
    </row>
    <row r="1099" spans="1:30" ht="14.4" customHeight="1" x14ac:dyDescent="0.35">
      <c r="A1099" s="34">
        <v>1109</v>
      </c>
      <c r="B1099" s="1" t="s">
        <v>3319</v>
      </c>
      <c r="C1099" s="1"/>
      <c r="D1099" s="1"/>
      <c r="E1099" s="1"/>
      <c r="F1099" s="1" t="s">
        <v>29262</v>
      </c>
      <c r="G1099" s="35" t="s">
        <v>3320</v>
      </c>
      <c r="H1099" s="35" t="s">
        <v>3321</v>
      </c>
      <c r="I1099" s="35" t="s">
        <v>23</v>
      </c>
      <c r="J1099" s="36">
        <v>242938000</v>
      </c>
      <c r="K1099" s="36">
        <v>226961000</v>
      </c>
      <c r="L1099" s="36">
        <v>272006000</v>
      </c>
      <c r="M1099" s="36">
        <v>294216000</v>
      </c>
      <c r="N1099" s="36">
        <v>354258000</v>
      </c>
      <c r="O1099" s="37">
        <v>5.5300000000000002E-2</v>
      </c>
      <c r="P1099" s="37">
        <v>-1E-3</v>
      </c>
      <c r="Q1099" s="37">
        <v>6.9099999999999995E-2</v>
      </c>
      <c r="R1099" s="37">
        <v>7.6200000000000004E-2</v>
      </c>
      <c r="S1099" s="37">
        <v>4.4900000000000002E-2</v>
      </c>
      <c r="T1099" s="37"/>
      <c r="U1099" s="37"/>
      <c r="V1099" s="37"/>
      <c r="W1099" s="37"/>
      <c r="X1099" s="37"/>
      <c r="Z1099" s="4" t="str">
        <f t="shared" si="154"/>
        <v>NO</v>
      </c>
      <c r="AA1099" s="4" t="str">
        <f t="shared" si="154"/>
        <v>NO</v>
      </c>
      <c r="AB1099" s="4" t="str">
        <f t="shared" si="154"/>
        <v>NO</v>
      </c>
      <c r="AD1099" s="4">
        <f t="shared" si="155"/>
        <v>0</v>
      </c>
    </row>
    <row r="1100" spans="1:30" ht="14.4" customHeight="1" x14ac:dyDescent="0.35">
      <c r="A1100" s="34">
        <v>1110</v>
      </c>
      <c r="B1100" s="1" t="s">
        <v>3322</v>
      </c>
      <c r="C1100" s="1"/>
      <c r="D1100" s="1"/>
      <c r="E1100" s="1"/>
      <c r="F1100" s="1" t="s">
        <v>29262</v>
      </c>
      <c r="G1100" s="35" t="s">
        <v>3323</v>
      </c>
      <c r="H1100" s="35" t="s">
        <v>3324</v>
      </c>
      <c r="I1100" s="35" t="s">
        <v>33</v>
      </c>
      <c r="J1100" s="36">
        <v>174643000</v>
      </c>
      <c r="K1100" s="36">
        <v>189991000</v>
      </c>
      <c r="L1100" s="36">
        <v>235477000</v>
      </c>
      <c r="M1100" s="36">
        <v>294427000</v>
      </c>
      <c r="N1100" s="36">
        <v>354054000</v>
      </c>
      <c r="O1100" s="37">
        <v>2.75E-2</v>
      </c>
      <c r="P1100" s="37">
        <v>5.7299999999999997E-2</v>
      </c>
      <c r="Q1100" s="37">
        <v>9.35E-2</v>
      </c>
      <c r="R1100" s="37">
        <v>7.8799999999999995E-2</v>
      </c>
      <c r="S1100" s="37">
        <v>-5.1200000000000002E-2</v>
      </c>
      <c r="T1100" s="37"/>
      <c r="U1100" s="37"/>
      <c r="V1100" s="37"/>
      <c r="W1100" s="37"/>
      <c r="X1100" s="37">
        <v>-6.9999999999999999E-4</v>
      </c>
      <c r="Z1100" s="4" t="str">
        <f t="shared" si="154"/>
        <v>NO</v>
      </c>
      <c r="AA1100" s="4" t="str">
        <f t="shared" si="154"/>
        <v>NO</v>
      </c>
      <c r="AB1100" s="4" t="str">
        <f t="shared" si="154"/>
        <v>NO</v>
      </c>
      <c r="AD1100" s="4">
        <f t="shared" si="155"/>
        <v>0</v>
      </c>
    </row>
    <row r="1101" spans="1:30" ht="14.4" customHeight="1" x14ac:dyDescent="0.35">
      <c r="A1101" s="34">
        <v>1111</v>
      </c>
      <c r="B1101" s="1" t="s">
        <v>3325</v>
      </c>
      <c r="C1101" s="1" t="s">
        <v>29015</v>
      </c>
      <c r="D1101" s="1"/>
      <c r="E1101" s="1" t="s">
        <v>29008</v>
      </c>
      <c r="F1101" s="1" t="s">
        <v>29262</v>
      </c>
      <c r="G1101" s="35" t="s">
        <v>3326</v>
      </c>
      <c r="H1101" s="35" t="s">
        <v>3327</v>
      </c>
      <c r="I1101" s="35" t="s">
        <v>29</v>
      </c>
      <c r="J1101" s="36">
        <v>107410000</v>
      </c>
      <c r="K1101" s="36">
        <v>126832000</v>
      </c>
      <c r="L1101" s="36">
        <v>208649000</v>
      </c>
      <c r="M1101" s="36">
        <v>274847000</v>
      </c>
      <c r="N1101" s="36">
        <v>353723000</v>
      </c>
      <c r="O1101" s="37">
        <v>0.1925</v>
      </c>
      <c r="P1101" s="37">
        <v>0.1363</v>
      </c>
      <c r="Q1101" s="37">
        <v>0.2097</v>
      </c>
      <c r="R1101" s="37">
        <v>0.21540000000000001</v>
      </c>
      <c r="S1101" s="37">
        <v>0.29349999999999998</v>
      </c>
      <c r="T1101" s="37"/>
      <c r="U1101" s="37"/>
      <c r="V1101" s="37"/>
      <c r="W1101" s="37"/>
      <c r="X1101" s="37"/>
      <c r="Z1101" s="4" t="str">
        <f t="shared" si="154"/>
        <v>YES</v>
      </c>
      <c r="AA1101" s="4" t="str">
        <f t="shared" si="154"/>
        <v>YES</v>
      </c>
      <c r="AB1101" s="4" t="str">
        <f t="shared" si="154"/>
        <v>YES</v>
      </c>
      <c r="AD1101" s="4">
        <f t="shared" si="155"/>
        <v>3</v>
      </c>
    </row>
    <row r="1102" spans="1:30" ht="14.4" customHeight="1" x14ac:dyDescent="0.35">
      <c r="A1102" s="34">
        <v>1112</v>
      </c>
      <c r="B1102" s="1" t="s">
        <v>3328</v>
      </c>
      <c r="C1102" s="1" t="s">
        <v>29015</v>
      </c>
      <c r="D1102" s="1"/>
      <c r="E1102" s="1" t="s">
        <v>29008</v>
      </c>
      <c r="F1102" s="1" t="s">
        <v>29262</v>
      </c>
      <c r="G1102" s="35" t="s">
        <v>3329</v>
      </c>
      <c r="H1102" s="35" t="s">
        <v>3330</v>
      </c>
      <c r="I1102" s="35" t="s">
        <v>29</v>
      </c>
      <c r="J1102" s="36">
        <v>11178000</v>
      </c>
      <c r="K1102" s="36">
        <v>172185000</v>
      </c>
      <c r="L1102" s="36">
        <v>243855000</v>
      </c>
      <c r="M1102" s="36">
        <v>292250000</v>
      </c>
      <c r="N1102" s="36">
        <v>353535000</v>
      </c>
      <c r="O1102" s="37">
        <v>-1.5960000000000001</v>
      </c>
      <c r="P1102" s="37">
        <v>3.8899999999999997E-2</v>
      </c>
      <c r="Q1102" s="37">
        <v>9.2899999999999996E-2</v>
      </c>
      <c r="R1102" s="37">
        <v>5.0999999999999997E-2</v>
      </c>
      <c r="S1102" s="37">
        <v>4.2999999999999997E-2</v>
      </c>
      <c r="T1102" s="37">
        <v>-1.6404000000000001</v>
      </c>
      <c r="U1102" s="37">
        <v>1.14E-2</v>
      </c>
      <c r="V1102" s="37">
        <v>5.6500000000000002E-2</v>
      </c>
      <c r="W1102" s="37">
        <v>6.8999999999999999E-3</v>
      </c>
      <c r="X1102" s="37">
        <v>-4.7999999999999996E-3</v>
      </c>
      <c r="Z1102" s="4" t="str">
        <f t="shared" si="154"/>
        <v>NO</v>
      </c>
      <c r="AA1102" s="4" t="str">
        <f t="shared" si="154"/>
        <v>NO</v>
      </c>
      <c r="AB1102" s="4" t="str">
        <f t="shared" si="154"/>
        <v>NO</v>
      </c>
      <c r="AD1102" s="4">
        <f t="shared" si="155"/>
        <v>0</v>
      </c>
    </row>
    <row r="1103" spans="1:30" ht="27.65" customHeight="1" x14ac:dyDescent="0.35">
      <c r="A1103" s="34">
        <v>1113</v>
      </c>
      <c r="B1103" s="1" t="s">
        <v>3331</v>
      </c>
      <c r="C1103" s="1" t="s">
        <v>29015</v>
      </c>
      <c r="D1103" s="1"/>
      <c r="E1103" s="1" t="s">
        <v>29008</v>
      </c>
      <c r="F1103" s="1" t="s">
        <v>29262</v>
      </c>
      <c r="G1103" s="35" t="s">
        <v>3332</v>
      </c>
      <c r="H1103" s="35" t="s">
        <v>3333</v>
      </c>
      <c r="I1103" s="35" t="s">
        <v>29</v>
      </c>
      <c r="J1103" s="36">
        <v>207633000</v>
      </c>
      <c r="K1103" s="36">
        <v>224149000</v>
      </c>
      <c r="L1103" s="36">
        <v>215632000</v>
      </c>
      <c r="M1103" s="36">
        <v>234841000</v>
      </c>
      <c r="N1103" s="36">
        <v>353300000</v>
      </c>
      <c r="O1103" s="37">
        <v>0.2137</v>
      </c>
      <c r="P1103" s="37">
        <v>3.7400000000000003E-2</v>
      </c>
      <c r="Q1103" s="37">
        <v>0.29480000000000001</v>
      </c>
      <c r="R1103" s="37">
        <v>0.23769999999999999</v>
      </c>
      <c r="S1103" s="37">
        <v>5.8599999999999999E-2</v>
      </c>
      <c r="T1103" s="37">
        <v>0.2477</v>
      </c>
      <c r="U1103" s="37">
        <v>-1.0800000000000001E-2</v>
      </c>
      <c r="V1103" s="37">
        <v>-2.2499999999999999E-2</v>
      </c>
      <c r="W1103" s="37">
        <v>-1.44E-2</v>
      </c>
      <c r="X1103" s="37">
        <v>-3.0999999999999999E-3</v>
      </c>
      <c r="Z1103" s="4" t="str">
        <f t="shared" si="154"/>
        <v>YES</v>
      </c>
      <c r="AA1103" s="4" t="str">
        <f t="shared" si="154"/>
        <v>YES</v>
      </c>
      <c r="AB1103" s="4" t="str">
        <f t="shared" si="154"/>
        <v>NO</v>
      </c>
      <c r="AD1103" s="4">
        <f t="shared" si="155"/>
        <v>2</v>
      </c>
    </row>
    <row r="1104" spans="1:30" ht="27.65" customHeight="1" x14ac:dyDescent="0.35">
      <c r="A1104" s="34">
        <v>1114</v>
      </c>
      <c r="B1104" s="1" t="s">
        <v>3334</v>
      </c>
      <c r="C1104" s="1"/>
      <c r="D1104" s="1"/>
      <c r="E1104" s="1"/>
      <c r="F1104" s="1" t="s">
        <v>29262</v>
      </c>
      <c r="G1104" s="35" t="s">
        <v>3335</v>
      </c>
      <c r="H1104" s="35" t="s">
        <v>3336</v>
      </c>
      <c r="I1104" s="35" t="s">
        <v>23</v>
      </c>
      <c r="J1104" s="36">
        <v>264042000</v>
      </c>
      <c r="K1104" s="36">
        <v>263975000</v>
      </c>
      <c r="L1104" s="36">
        <v>296419000</v>
      </c>
      <c r="M1104" s="36">
        <v>331147000</v>
      </c>
      <c r="N1104" s="36">
        <v>353137000</v>
      </c>
      <c r="O1104" s="37">
        <v>0.4466</v>
      </c>
      <c r="P1104" s="37">
        <v>0.46870000000000001</v>
      </c>
      <c r="Q1104" s="37">
        <v>0.50849999999999995</v>
      </c>
      <c r="R1104" s="37">
        <v>0.4637</v>
      </c>
      <c r="S1104" s="37">
        <v>0.29320000000000002</v>
      </c>
      <c r="T1104" s="37">
        <v>0.26669999999999999</v>
      </c>
      <c r="U1104" s="37">
        <v>0.31340000000000001</v>
      </c>
      <c r="V1104" s="37">
        <v>0.38979999999999998</v>
      </c>
      <c r="W1104" s="37">
        <v>0.32400000000000001</v>
      </c>
      <c r="X1104" s="37">
        <v>0.1772</v>
      </c>
      <c r="Z1104" s="4" t="str">
        <f t="shared" si="154"/>
        <v>YES</v>
      </c>
      <c r="AA1104" s="4" t="str">
        <f t="shared" si="154"/>
        <v>YES</v>
      </c>
      <c r="AB1104" s="4" t="str">
        <f t="shared" si="154"/>
        <v>YES</v>
      </c>
      <c r="AD1104" s="4">
        <f t="shared" si="155"/>
        <v>3</v>
      </c>
    </row>
    <row r="1105" spans="1:30" ht="14.4" customHeight="1" x14ac:dyDescent="0.35">
      <c r="A1105" s="34">
        <v>1115</v>
      </c>
      <c r="B1105" s="1" t="s">
        <v>3337</v>
      </c>
      <c r="C1105" s="1" t="s">
        <v>28702</v>
      </c>
      <c r="D1105" s="1"/>
      <c r="E1105" s="1"/>
      <c r="F1105" s="1" t="s">
        <v>29262</v>
      </c>
      <c r="G1105" s="35" t="s">
        <v>3338</v>
      </c>
      <c r="H1105" s="35" t="s">
        <v>3339</v>
      </c>
      <c r="I1105" s="35" t="s">
        <v>87</v>
      </c>
      <c r="J1105" s="36">
        <v>155601000</v>
      </c>
      <c r="K1105" s="36">
        <v>202045000</v>
      </c>
      <c r="L1105" s="36">
        <v>266245000</v>
      </c>
      <c r="M1105" s="36">
        <v>325598000</v>
      </c>
      <c r="N1105" s="36">
        <v>352908000</v>
      </c>
      <c r="O1105" s="37">
        <v>9.1499999999999998E-2</v>
      </c>
      <c r="P1105" s="37">
        <v>2.58E-2</v>
      </c>
      <c r="Q1105" s="37">
        <v>5.8799999999999998E-2</v>
      </c>
      <c r="R1105" s="37">
        <v>2.92E-2</v>
      </c>
      <c r="S1105" s="37">
        <v>4.3900000000000002E-2</v>
      </c>
      <c r="T1105" s="37">
        <v>0.1555</v>
      </c>
      <c r="U1105" s="37">
        <v>0.02</v>
      </c>
      <c r="V1105" s="37">
        <v>5.57E-2</v>
      </c>
      <c r="W1105" s="37">
        <v>2.1299999999999999E-2</v>
      </c>
      <c r="X1105" s="37">
        <v>3.2599999999999997E-2</v>
      </c>
      <c r="Z1105" s="4" t="str">
        <f t="shared" si="154"/>
        <v>NO</v>
      </c>
      <c r="AA1105" s="4" t="str">
        <f t="shared" si="154"/>
        <v>NO</v>
      </c>
      <c r="AB1105" s="4" t="str">
        <f t="shared" si="154"/>
        <v>NO</v>
      </c>
      <c r="AD1105" s="4">
        <f t="shared" si="155"/>
        <v>0</v>
      </c>
    </row>
    <row r="1106" spans="1:30" ht="14.4" customHeight="1" x14ac:dyDescent="0.35">
      <c r="A1106" s="34">
        <v>1116</v>
      </c>
      <c r="B1106" s="1" t="s">
        <v>3340</v>
      </c>
      <c r="C1106" s="1" t="s">
        <v>28702</v>
      </c>
      <c r="D1106" s="1"/>
      <c r="E1106" s="1"/>
      <c r="F1106" s="1" t="s">
        <v>29262</v>
      </c>
      <c r="G1106" s="35" t="s">
        <v>3341</v>
      </c>
      <c r="H1106" s="35" t="s">
        <v>3342</v>
      </c>
      <c r="I1106" s="35" t="s">
        <v>87</v>
      </c>
      <c r="J1106" s="36">
        <v>173592000</v>
      </c>
      <c r="K1106" s="36">
        <v>244484000</v>
      </c>
      <c r="L1106" s="36">
        <v>273055000</v>
      </c>
      <c r="M1106" s="36">
        <v>292949000</v>
      </c>
      <c r="N1106" s="36">
        <v>352714000</v>
      </c>
      <c r="O1106" s="37">
        <v>0.1457</v>
      </c>
      <c r="P1106" s="37">
        <v>0.1862</v>
      </c>
      <c r="Q1106" s="37">
        <v>0.222</v>
      </c>
      <c r="R1106" s="37">
        <v>0.17530000000000001</v>
      </c>
      <c r="S1106" s="37">
        <v>0.10639999999999999</v>
      </c>
      <c r="T1106" s="37">
        <v>0.14149999999999999</v>
      </c>
      <c r="U1106" s="37">
        <v>0.1794</v>
      </c>
      <c r="V1106" s="37">
        <v>0.21879999999999999</v>
      </c>
      <c r="W1106" s="37">
        <v>0.1704</v>
      </c>
      <c r="X1106" s="37">
        <v>0.1042</v>
      </c>
      <c r="Z1106" s="4" t="str">
        <f t="shared" si="154"/>
        <v>YES</v>
      </c>
      <c r="AA1106" s="4" t="str">
        <f t="shared" si="154"/>
        <v>NO</v>
      </c>
      <c r="AB1106" s="4" t="str">
        <f t="shared" si="154"/>
        <v>NO</v>
      </c>
      <c r="AD1106" s="4">
        <f t="shared" si="155"/>
        <v>1</v>
      </c>
    </row>
    <row r="1107" spans="1:30" ht="14.4" customHeight="1" x14ac:dyDescent="0.35">
      <c r="A1107" s="34">
        <v>1117</v>
      </c>
      <c r="B1107" s="1" t="s">
        <v>3343</v>
      </c>
      <c r="C1107" s="1"/>
      <c r="D1107" s="1"/>
      <c r="E1107" s="1"/>
      <c r="F1107" s="1" t="s">
        <v>29262</v>
      </c>
      <c r="G1107" s="35" t="s">
        <v>3344</v>
      </c>
      <c r="H1107" s="35" t="s">
        <v>3345</v>
      </c>
      <c r="I1107" s="35" t="s">
        <v>23</v>
      </c>
      <c r="J1107" s="36">
        <v>193881000</v>
      </c>
      <c r="K1107" s="36">
        <v>203099000</v>
      </c>
      <c r="L1107" s="36">
        <v>262473000</v>
      </c>
      <c r="M1107" s="36">
        <v>304351000</v>
      </c>
      <c r="N1107" s="36">
        <v>352678000</v>
      </c>
      <c r="O1107" s="37">
        <v>1.03E-2</v>
      </c>
      <c r="P1107" s="37">
        <v>5.6099999999999997E-2</v>
      </c>
      <c r="Q1107" s="37">
        <v>0.11559999999999999</v>
      </c>
      <c r="R1107" s="37">
        <v>0.15629999999999999</v>
      </c>
      <c r="S1107" s="37">
        <v>0.16009999999999999</v>
      </c>
      <c r="T1107" s="37"/>
      <c r="U1107" s="37"/>
      <c r="V1107" s="37"/>
      <c r="W1107" s="37"/>
      <c r="X1107" s="37"/>
      <c r="Z1107" s="4" t="str">
        <f t="shared" si="154"/>
        <v>NO</v>
      </c>
      <c r="AA1107" s="4" t="str">
        <f t="shared" si="154"/>
        <v>NO</v>
      </c>
      <c r="AB1107" s="4" t="str">
        <f t="shared" si="154"/>
        <v>NO</v>
      </c>
      <c r="AD1107" s="4">
        <f t="shared" si="155"/>
        <v>0</v>
      </c>
    </row>
    <row r="1108" spans="1:30" ht="14.4" customHeight="1" x14ac:dyDescent="0.35">
      <c r="A1108" s="34">
        <v>1118</v>
      </c>
      <c r="B1108" s="1" t="s">
        <v>3346</v>
      </c>
      <c r="C1108" s="1" t="s">
        <v>29015</v>
      </c>
      <c r="D1108" s="1"/>
      <c r="E1108" s="1" t="s">
        <v>29008</v>
      </c>
      <c r="F1108" s="1" t="s">
        <v>29262</v>
      </c>
      <c r="G1108" s="35" t="s">
        <v>3347</v>
      </c>
      <c r="H1108" s="35" t="s">
        <v>3348</v>
      </c>
      <c r="I1108" s="35" t="s">
        <v>29</v>
      </c>
      <c r="J1108" s="36">
        <v>59221000</v>
      </c>
      <c r="K1108" s="36">
        <v>89047000</v>
      </c>
      <c r="L1108" s="36">
        <v>131620000</v>
      </c>
      <c r="M1108" s="36">
        <v>179617000</v>
      </c>
      <c r="N1108" s="36">
        <v>352642000</v>
      </c>
      <c r="O1108" s="37">
        <v>0.44729999999999998</v>
      </c>
      <c r="P1108" s="37">
        <v>0.28749999999999998</v>
      </c>
      <c r="Q1108" s="37">
        <v>0.20519999999999999</v>
      </c>
      <c r="R1108" s="37">
        <v>-2.2800000000000001E-2</v>
      </c>
      <c r="S1108" s="37">
        <v>7.3000000000000001E-3</v>
      </c>
      <c r="T1108" s="37">
        <v>-1.4500000000000001E-2</v>
      </c>
      <c r="U1108" s="37">
        <v>-1.8499999999999999E-2</v>
      </c>
      <c r="V1108" s="37">
        <v>-4.1000000000000002E-2</v>
      </c>
      <c r="W1108" s="37">
        <v>-5.9200000000000003E-2</v>
      </c>
      <c r="X1108" s="37">
        <v>-3.2000000000000001E-2</v>
      </c>
      <c r="Z1108" s="4" t="str">
        <f t="shared" si="154"/>
        <v>YES</v>
      </c>
      <c r="AA1108" s="4" t="str">
        <f t="shared" si="154"/>
        <v>NO</v>
      </c>
      <c r="AB1108" s="4" t="str">
        <f t="shared" si="154"/>
        <v>NO</v>
      </c>
      <c r="AD1108" s="4">
        <f t="shared" si="155"/>
        <v>1</v>
      </c>
    </row>
    <row r="1109" spans="1:30" ht="27.65" customHeight="1" x14ac:dyDescent="0.35">
      <c r="A1109" s="34">
        <v>1119</v>
      </c>
      <c r="B1109" s="1" t="s">
        <v>3349</v>
      </c>
      <c r="C1109" s="1"/>
      <c r="D1109" s="1"/>
      <c r="E1109" s="1"/>
      <c r="F1109" s="1" t="s">
        <v>29262</v>
      </c>
      <c r="G1109" s="35" t="s">
        <v>3350</v>
      </c>
      <c r="H1109" s="35" t="s">
        <v>3351</v>
      </c>
      <c r="I1109" s="35" t="s">
        <v>23</v>
      </c>
      <c r="J1109" s="36">
        <v>333311000</v>
      </c>
      <c r="K1109" s="36">
        <v>337426000</v>
      </c>
      <c r="L1109" s="36">
        <v>368166000</v>
      </c>
      <c r="M1109" s="36">
        <v>441685000</v>
      </c>
      <c r="N1109" s="36">
        <v>352302000</v>
      </c>
      <c r="O1109" s="37">
        <v>0.3422</v>
      </c>
      <c r="P1109" s="37">
        <v>0.3231</v>
      </c>
      <c r="Q1109" s="37">
        <v>0.35589999999999999</v>
      </c>
      <c r="R1109" s="37">
        <v>0.36420000000000002</v>
      </c>
      <c r="S1109" s="37">
        <v>0.14610000000000001</v>
      </c>
      <c r="T1109" s="37"/>
      <c r="U1109" s="37"/>
      <c r="V1109" s="37"/>
      <c r="W1109" s="37"/>
      <c r="X1109" s="37"/>
      <c r="Z1109" s="4" t="str">
        <f t="shared" si="154"/>
        <v>YES</v>
      </c>
      <c r="AA1109" s="4" t="str">
        <f t="shared" si="154"/>
        <v>YES</v>
      </c>
      <c r="AB1109" s="4" t="str">
        <f t="shared" si="154"/>
        <v>NO</v>
      </c>
      <c r="AD1109" s="4">
        <f t="shared" si="155"/>
        <v>2</v>
      </c>
    </row>
    <row r="1110" spans="1:30" ht="27.65" customHeight="1" x14ac:dyDescent="0.35">
      <c r="A1110" s="34">
        <v>1120</v>
      </c>
      <c r="B1110" s="1" t="s">
        <v>1600</v>
      </c>
      <c r="C1110" s="1" t="s">
        <v>28702</v>
      </c>
      <c r="D1110" s="1"/>
      <c r="E1110" s="1"/>
      <c r="F1110" s="1" t="s">
        <v>29262</v>
      </c>
      <c r="G1110" s="35" t="s">
        <v>3352</v>
      </c>
      <c r="H1110" s="35" t="s">
        <v>3353</v>
      </c>
      <c r="I1110" s="35" t="s">
        <v>87</v>
      </c>
      <c r="J1110" s="36">
        <v>298237000</v>
      </c>
      <c r="K1110" s="36">
        <v>321020000</v>
      </c>
      <c r="L1110" s="36">
        <v>394095000</v>
      </c>
      <c r="M1110" s="36">
        <v>472852000</v>
      </c>
      <c r="N1110" s="36">
        <v>352280000</v>
      </c>
      <c r="O1110" s="37">
        <v>8.6499999999999994E-2</v>
      </c>
      <c r="P1110" s="37">
        <v>4.2900000000000001E-2</v>
      </c>
      <c r="Q1110" s="37">
        <v>0.12189999999999999</v>
      </c>
      <c r="R1110" s="37">
        <v>6.7799999999999999E-2</v>
      </c>
      <c r="S1110" s="37">
        <v>-0.22969999999999999</v>
      </c>
      <c r="T1110" s="37">
        <v>0.16639999999999999</v>
      </c>
      <c r="U1110" s="37">
        <v>0.01</v>
      </c>
      <c r="V1110" s="37">
        <v>0.1048</v>
      </c>
      <c r="W1110" s="37">
        <v>2.6800000000000001E-2</v>
      </c>
      <c r="X1110" s="37">
        <v>-0.31459999999999999</v>
      </c>
      <c r="Z1110" s="4" t="str">
        <f t="shared" si="154"/>
        <v>NO</v>
      </c>
      <c r="AA1110" s="4" t="str">
        <f t="shared" si="154"/>
        <v>NO</v>
      </c>
      <c r="AB1110" s="4" t="str">
        <f t="shared" si="154"/>
        <v>NO</v>
      </c>
      <c r="AD1110" s="4">
        <f t="shared" si="155"/>
        <v>0</v>
      </c>
    </row>
    <row r="1111" spans="1:30" ht="27.65" customHeight="1" x14ac:dyDescent="0.35">
      <c r="A1111" s="34">
        <v>1121</v>
      </c>
      <c r="B1111" s="1" t="s">
        <v>3354</v>
      </c>
      <c r="C1111" s="1"/>
      <c r="D1111" s="1"/>
      <c r="E1111" s="1"/>
      <c r="F1111" s="1" t="s">
        <v>29262</v>
      </c>
      <c r="G1111" s="35" t="s">
        <v>3355</v>
      </c>
      <c r="H1111" s="35" t="s">
        <v>3356</v>
      </c>
      <c r="I1111" s="35" t="s">
        <v>23</v>
      </c>
      <c r="J1111" s="36">
        <v>149562000</v>
      </c>
      <c r="K1111" s="36">
        <v>182040000</v>
      </c>
      <c r="L1111" s="36">
        <v>251677000</v>
      </c>
      <c r="M1111" s="36">
        <v>308186000</v>
      </c>
      <c r="N1111" s="36">
        <v>352221000</v>
      </c>
      <c r="O1111" s="37">
        <v>-0.11940000000000001</v>
      </c>
      <c r="P1111" s="37">
        <v>-4.6899999999999997E-2</v>
      </c>
      <c r="Q1111" s="37">
        <v>-3.9899999999999998E-2</v>
      </c>
      <c r="R1111" s="37">
        <v>-4.1200000000000001E-2</v>
      </c>
      <c r="S1111" s="37">
        <v>-2.3800000000000002E-2</v>
      </c>
      <c r="T1111" s="37">
        <v>-0.1143</v>
      </c>
      <c r="U1111" s="37">
        <v>-4.9799999999999997E-2</v>
      </c>
      <c r="V1111" s="37">
        <v>-1.84E-2</v>
      </c>
      <c r="W1111" s="37">
        <v>5.4999999999999997E-3</v>
      </c>
      <c r="X1111" s="37">
        <v>-6.9999999999999999E-4</v>
      </c>
      <c r="Z1111" s="4" t="str">
        <f t="shared" si="154"/>
        <v>NO</v>
      </c>
      <c r="AA1111" s="4" t="str">
        <f t="shared" si="154"/>
        <v>NO</v>
      </c>
      <c r="AB1111" s="4" t="str">
        <f t="shared" si="154"/>
        <v>NO</v>
      </c>
      <c r="AD1111" s="4">
        <f t="shared" si="155"/>
        <v>0</v>
      </c>
    </row>
    <row r="1112" spans="1:30" ht="27.65" customHeight="1" x14ac:dyDescent="0.35">
      <c r="A1112" s="34">
        <v>1122</v>
      </c>
      <c r="B1112" s="1" t="s">
        <v>3357</v>
      </c>
      <c r="C1112" s="1"/>
      <c r="D1112" s="1"/>
      <c r="E1112" s="1"/>
      <c r="F1112" s="1" t="s">
        <v>29262</v>
      </c>
      <c r="G1112" s="35" t="s">
        <v>3358</v>
      </c>
      <c r="H1112" s="35" t="s">
        <v>3359</v>
      </c>
      <c r="I1112" s="35" t="s">
        <v>33</v>
      </c>
      <c r="J1112" s="36">
        <v>114641000</v>
      </c>
      <c r="K1112" s="36">
        <v>168060000</v>
      </c>
      <c r="L1112" s="36">
        <v>242004000</v>
      </c>
      <c r="M1112" s="36">
        <v>286171000</v>
      </c>
      <c r="N1112" s="36">
        <v>352141000</v>
      </c>
      <c r="O1112" s="37">
        <v>0.30220000000000002</v>
      </c>
      <c r="P1112" s="37">
        <v>0.37859999999999999</v>
      </c>
      <c r="Q1112" s="37">
        <v>0.53569999999999995</v>
      </c>
      <c r="R1112" s="37">
        <v>3.2899999999999999E-2</v>
      </c>
      <c r="S1112" s="37">
        <v>0.35289999999999999</v>
      </c>
      <c r="T1112" s="37">
        <v>0.3211</v>
      </c>
      <c r="U1112" s="37">
        <v>0.37330000000000002</v>
      </c>
      <c r="V1112" s="37">
        <v>0.52939999999999998</v>
      </c>
      <c r="W1112" s="37">
        <v>2.6499999999999999E-2</v>
      </c>
      <c r="X1112" s="37"/>
      <c r="Z1112" s="4" t="str">
        <f t="shared" si="154"/>
        <v>YES</v>
      </c>
      <c r="AA1112" s="4" t="str">
        <f t="shared" si="154"/>
        <v>NO</v>
      </c>
      <c r="AB1112" s="4" t="str">
        <f t="shared" si="154"/>
        <v>YES</v>
      </c>
      <c r="AD1112" s="4">
        <f t="shared" si="155"/>
        <v>2</v>
      </c>
    </row>
    <row r="1113" spans="1:30" ht="14.4" customHeight="1" x14ac:dyDescent="0.35">
      <c r="A1113" s="34">
        <v>1123</v>
      </c>
      <c r="B1113" s="1" t="s">
        <v>3360</v>
      </c>
      <c r="C1113" s="1" t="s">
        <v>28702</v>
      </c>
      <c r="D1113" s="1"/>
      <c r="E1113" s="1"/>
      <c r="F1113" s="1" t="s">
        <v>29262</v>
      </c>
      <c r="G1113" s="35" t="s">
        <v>3361</v>
      </c>
      <c r="H1113" s="35" t="s">
        <v>3362</v>
      </c>
      <c r="I1113" s="35" t="s">
        <v>87</v>
      </c>
      <c r="J1113" s="36">
        <v>147900000</v>
      </c>
      <c r="K1113" s="36">
        <v>195308000</v>
      </c>
      <c r="L1113" s="36">
        <v>239757000</v>
      </c>
      <c r="M1113" s="36">
        <v>304588000</v>
      </c>
      <c r="N1113" s="36">
        <v>352047000</v>
      </c>
      <c r="O1113" s="37">
        <v>-0.4052</v>
      </c>
      <c r="P1113" s="37">
        <v>2.06E-2</v>
      </c>
      <c r="Q1113" s="37">
        <v>2.3E-3</v>
      </c>
      <c r="R1113" s="37">
        <v>-7.4999999999999997E-3</v>
      </c>
      <c r="S1113" s="37">
        <v>3.5999999999999999E-3</v>
      </c>
      <c r="T1113" s="37">
        <v>1.41E-2</v>
      </c>
      <c r="U1113" s="37">
        <v>-0.01</v>
      </c>
      <c r="V1113" s="37">
        <v>-2.5999999999999999E-3</v>
      </c>
      <c r="W1113" s="37">
        <v>-6.4999999999999997E-3</v>
      </c>
      <c r="X1113" s="37">
        <v>1.2800000000000001E-2</v>
      </c>
      <c r="Z1113" s="4" t="str">
        <f t="shared" si="154"/>
        <v>NO</v>
      </c>
      <c r="AA1113" s="4" t="str">
        <f t="shared" si="154"/>
        <v>NO</v>
      </c>
      <c r="AB1113" s="4" t="str">
        <f t="shared" si="154"/>
        <v>NO</v>
      </c>
      <c r="AD1113" s="4">
        <f t="shared" si="155"/>
        <v>0</v>
      </c>
    </row>
    <row r="1114" spans="1:30" ht="27.65" customHeight="1" x14ac:dyDescent="0.35">
      <c r="A1114" s="34">
        <v>1124</v>
      </c>
      <c r="B1114" s="1" t="s">
        <v>3363</v>
      </c>
      <c r="C1114" s="1" t="s">
        <v>29082</v>
      </c>
      <c r="D1114" s="1"/>
      <c r="E1114" s="1"/>
      <c r="F1114" s="1" t="s">
        <v>29262</v>
      </c>
      <c r="G1114" s="35" t="s">
        <v>3364</v>
      </c>
      <c r="H1114" s="35" t="s">
        <v>3365</v>
      </c>
      <c r="I1114" s="35" t="s">
        <v>23</v>
      </c>
      <c r="J1114" s="36">
        <v>145515000</v>
      </c>
      <c r="K1114" s="36">
        <v>161942000</v>
      </c>
      <c r="L1114" s="36">
        <v>133260000</v>
      </c>
      <c r="M1114" s="36">
        <v>308790000</v>
      </c>
      <c r="N1114" s="36">
        <v>351873000</v>
      </c>
      <c r="O1114" s="37">
        <v>3.3700000000000001E-2</v>
      </c>
      <c r="P1114" s="37">
        <v>2.9399999999999999E-2</v>
      </c>
      <c r="Q1114" s="37">
        <v>7.3000000000000001E-3</v>
      </c>
      <c r="R1114" s="37">
        <v>3.5299999999999998E-2</v>
      </c>
      <c r="S1114" s="37">
        <v>3.5400000000000001E-2</v>
      </c>
      <c r="T1114" s="37">
        <v>3.1399999999999997E-2</v>
      </c>
      <c r="U1114" s="37">
        <v>1.0500000000000001E-2</v>
      </c>
      <c r="V1114" s="37"/>
      <c r="W1114" s="37">
        <v>2.92E-2</v>
      </c>
      <c r="X1114" s="37">
        <v>2.18E-2</v>
      </c>
      <c r="Z1114" s="4" t="str">
        <f t="shared" si="154"/>
        <v>NO</v>
      </c>
      <c r="AA1114" s="4" t="str">
        <f t="shared" si="154"/>
        <v>NO</v>
      </c>
      <c r="AB1114" s="4" t="str">
        <f t="shared" si="154"/>
        <v>NO</v>
      </c>
      <c r="AD1114" s="4">
        <f t="shared" si="155"/>
        <v>0</v>
      </c>
    </row>
    <row r="1115" spans="1:30" ht="27.65" customHeight="1" x14ac:dyDescent="0.35">
      <c r="A1115" s="34">
        <v>1125</v>
      </c>
      <c r="B1115" s="1" t="s">
        <v>3366</v>
      </c>
      <c r="C1115" s="1"/>
      <c r="D1115" s="1"/>
      <c r="E1115" s="1"/>
      <c r="F1115" s="1" t="s">
        <v>29262</v>
      </c>
      <c r="G1115" s="35" t="s">
        <v>3367</v>
      </c>
      <c r="H1115" s="35" t="s">
        <v>3368</v>
      </c>
      <c r="I1115" s="35" t="s">
        <v>23</v>
      </c>
      <c r="J1115" s="36">
        <v>167042000</v>
      </c>
      <c r="K1115" s="36">
        <v>217545000</v>
      </c>
      <c r="L1115" s="36">
        <v>277203000</v>
      </c>
      <c r="M1115" s="36">
        <v>360493000</v>
      </c>
      <c r="N1115" s="36">
        <v>351263000</v>
      </c>
      <c r="O1115" s="37">
        <v>7.2999999999999995E-2</v>
      </c>
      <c r="P1115" s="37">
        <v>4.7300000000000002E-2</v>
      </c>
      <c r="Q1115" s="37">
        <v>9.2499999999999999E-2</v>
      </c>
      <c r="R1115" s="37">
        <v>9.0700000000000003E-2</v>
      </c>
      <c r="S1115" s="37">
        <v>1.2999999999999999E-2</v>
      </c>
      <c r="T1115" s="37">
        <v>0.10249999999999999</v>
      </c>
      <c r="U1115" s="37">
        <v>3.1699999999999999E-2</v>
      </c>
      <c r="V1115" s="37">
        <v>6.6199999999999995E-2</v>
      </c>
      <c r="W1115" s="37">
        <v>8.6400000000000005E-2</v>
      </c>
      <c r="X1115" s="37">
        <v>4.5999999999999999E-3</v>
      </c>
      <c r="Z1115" s="4" t="str">
        <f t="shared" si="154"/>
        <v>NO</v>
      </c>
      <c r="AA1115" s="4" t="str">
        <f t="shared" si="154"/>
        <v>NO</v>
      </c>
      <c r="AB1115" s="4" t="str">
        <f t="shared" si="154"/>
        <v>NO</v>
      </c>
      <c r="AD1115" s="4">
        <f t="shared" si="155"/>
        <v>0</v>
      </c>
    </row>
    <row r="1116" spans="1:30" ht="27.65" customHeight="1" x14ac:dyDescent="0.35">
      <c r="A1116" s="34">
        <v>1126</v>
      </c>
      <c r="B1116" s="1" t="s">
        <v>3369</v>
      </c>
      <c r="C1116" s="1" t="s">
        <v>29015</v>
      </c>
      <c r="D1116" s="1" t="s">
        <v>29042</v>
      </c>
      <c r="E1116" s="1"/>
      <c r="F1116" s="1" t="s">
        <v>28773</v>
      </c>
      <c r="G1116" s="35" t="s">
        <v>3370</v>
      </c>
      <c r="H1116" s="35" t="s">
        <v>3371</v>
      </c>
      <c r="I1116" s="35" t="s">
        <v>43</v>
      </c>
      <c r="J1116" s="36">
        <v>106560000</v>
      </c>
      <c r="K1116" s="36">
        <v>227310000</v>
      </c>
      <c r="L1116" s="36">
        <v>234755000</v>
      </c>
      <c r="M1116" s="36">
        <v>297267000</v>
      </c>
      <c r="N1116" s="36">
        <v>351258000</v>
      </c>
      <c r="O1116" s="37">
        <v>0.39140000000000003</v>
      </c>
      <c r="P1116" s="37">
        <v>0.33529999999999999</v>
      </c>
      <c r="Q1116" s="37">
        <v>0.16600000000000001</v>
      </c>
      <c r="R1116" s="37">
        <v>0.26869999999999999</v>
      </c>
      <c r="S1116" s="37">
        <v>0.3226</v>
      </c>
      <c r="T1116" s="37">
        <v>0.3695</v>
      </c>
      <c r="U1116" s="37">
        <v>0.3322</v>
      </c>
      <c r="V1116" s="37">
        <v>0.15440000000000001</v>
      </c>
      <c r="W1116" s="37">
        <v>0.25319999999999998</v>
      </c>
      <c r="X1116" s="37">
        <v>0.31509999999999999</v>
      </c>
      <c r="Z1116" s="4" t="str">
        <f t="shared" si="154"/>
        <v>NO</v>
      </c>
      <c r="AA1116" s="4" t="str">
        <f t="shared" si="154"/>
        <v>YES</v>
      </c>
      <c r="AB1116" s="4" t="str">
        <f t="shared" si="154"/>
        <v>YES</v>
      </c>
      <c r="AD1116" s="4">
        <f t="shared" si="155"/>
        <v>2</v>
      </c>
    </row>
    <row r="1117" spans="1:30" ht="14.4" customHeight="1" x14ac:dyDescent="0.35">
      <c r="A1117" s="34">
        <v>1127</v>
      </c>
      <c r="B1117" s="1" t="s">
        <v>3372</v>
      </c>
      <c r="C1117" s="1" t="s">
        <v>29015</v>
      </c>
      <c r="D1117" s="1"/>
      <c r="E1117" s="1" t="s">
        <v>29008</v>
      </c>
      <c r="F1117" s="1" t="s">
        <v>29262</v>
      </c>
      <c r="G1117" s="35" t="s">
        <v>3373</v>
      </c>
      <c r="H1117" s="35" t="s">
        <v>3374</v>
      </c>
      <c r="I1117" s="35" t="s">
        <v>29</v>
      </c>
      <c r="J1117" s="36">
        <v>229646000</v>
      </c>
      <c r="K1117" s="36">
        <v>251572000</v>
      </c>
      <c r="L1117" s="36">
        <v>285987000</v>
      </c>
      <c r="M1117" s="36">
        <v>316344000</v>
      </c>
      <c r="N1117" s="36">
        <v>350919000</v>
      </c>
      <c r="O1117" s="37">
        <v>-0.01</v>
      </c>
      <c r="P1117" s="37">
        <v>-2.7000000000000001E-3</v>
      </c>
      <c r="Q1117" s="37">
        <v>2.3099999999999999E-2</v>
      </c>
      <c r="R1117" s="37">
        <v>1.14E-2</v>
      </c>
      <c r="S1117" s="37">
        <v>1.29E-2</v>
      </c>
      <c r="T1117" s="37">
        <v>-2.93E-2</v>
      </c>
      <c r="U1117" s="37">
        <v>-1.0200000000000001E-2</v>
      </c>
      <c r="V1117" s="37">
        <v>1.1900000000000001E-2</v>
      </c>
      <c r="W1117" s="37">
        <v>-5.0000000000000001E-4</v>
      </c>
      <c r="X1117" s="37">
        <v>2.0000000000000001E-4</v>
      </c>
      <c r="Z1117" s="4" t="str">
        <f t="shared" si="154"/>
        <v>NO</v>
      </c>
      <c r="AA1117" s="4" t="str">
        <f t="shared" si="154"/>
        <v>NO</v>
      </c>
      <c r="AB1117" s="4" t="str">
        <f t="shared" si="154"/>
        <v>NO</v>
      </c>
      <c r="AD1117" s="4">
        <f t="shared" si="155"/>
        <v>0</v>
      </c>
    </row>
    <row r="1118" spans="1:30" ht="27.65" customHeight="1" x14ac:dyDescent="0.35">
      <c r="A1118" s="34">
        <v>1128</v>
      </c>
      <c r="B1118" s="1" t="s">
        <v>3375</v>
      </c>
      <c r="C1118" s="1" t="s">
        <v>29015</v>
      </c>
      <c r="D1118" s="1"/>
      <c r="E1118" s="1" t="s">
        <v>29008</v>
      </c>
      <c r="F1118" s="1" t="s">
        <v>29262</v>
      </c>
      <c r="G1118" s="35" t="s">
        <v>3376</v>
      </c>
      <c r="H1118" s="35" t="s">
        <v>3377</v>
      </c>
      <c r="I1118" s="35" t="s">
        <v>29</v>
      </c>
      <c r="J1118" s="36">
        <v>195213000</v>
      </c>
      <c r="K1118" s="36">
        <v>236408000</v>
      </c>
      <c r="L1118" s="36">
        <v>257233000</v>
      </c>
      <c r="M1118" s="36">
        <v>288917000</v>
      </c>
      <c r="N1118" s="36">
        <v>350286000</v>
      </c>
      <c r="O1118" s="37">
        <v>5.0500000000000003E-2</v>
      </c>
      <c r="P1118" s="37">
        <v>7.51E-2</v>
      </c>
      <c r="Q1118" s="37">
        <v>0.1077</v>
      </c>
      <c r="R1118" s="37">
        <v>2.8199999999999999E-2</v>
      </c>
      <c r="S1118" s="37">
        <v>0.1208</v>
      </c>
      <c r="T1118" s="37">
        <v>0.106</v>
      </c>
      <c r="U1118" s="37">
        <v>7.1099999999999997E-2</v>
      </c>
      <c r="V1118" s="37">
        <v>9.7799999999999998E-2</v>
      </c>
      <c r="W1118" s="37">
        <v>3.2800000000000003E-2</v>
      </c>
      <c r="X1118" s="37">
        <v>0.1245</v>
      </c>
      <c r="Z1118" s="4" t="str">
        <f t="shared" si="154"/>
        <v>NO</v>
      </c>
      <c r="AA1118" s="4" t="str">
        <f t="shared" si="154"/>
        <v>NO</v>
      </c>
      <c r="AB1118" s="4" t="str">
        <f t="shared" si="154"/>
        <v>NO</v>
      </c>
      <c r="AD1118" s="4">
        <f t="shared" si="155"/>
        <v>0</v>
      </c>
    </row>
    <row r="1119" spans="1:30" ht="27.65" customHeight="1" x14ac:dyDescent="0.35">
      <c r="A1119" s="34">
        <v>1129</v>
      </c>
      <c r="B1119" s="1" t="s">
        <v>3378</v>
      </c>
      <c r="C1119" s="1"/>
      <c r="D1119" s="1"/>
      <c r="E1119" s="1"/>
      <c r="F1119" s="1" t="s">
        <v>29262</v>
      </c>
      <c r="G1119" s="35" t="s">
        <v>3379</v>
      </c>
      <c r="H1119" s="35" t="s">
        <v>3380</v>
      </c>
      <c r="I1119" s="35" t="s">
        <v>23</v>
      </c>
      <c r="J1119" s="36">
        <v>110761000</v>
      </c>
      <c r="K1119" s="36">
        <v>138019000</v>
      </c>
      <c r="L1119" s="36">
        <v>198662000</v>
      </c>
      <c r="M1119" s="36">
        <v>253829000</v>
      </c>
      <c r="N1119" s="36">
        <v>350000000</v>
      </c>
      <c r="O1119" s="37">
        <v>0.14280000000000001</v>
      </c>
      <c r="P1119" s="37">
        <v>0.1681</v>
      </c>
      <c r="Q1119" s="37">
        <v>0.20799999999999999</v>
      </c>
      <c r="R1119" s="37">
        <v>0.20680000000000001</v>
      </c>
      <c r="S1119" s="37">
        <v>0.16850000000000001</v>
      </c>
      <c r="T1119" s="37">
        <v>6.5000000000000002E-2</v>
      </c>
      <c r="U1119" s="37">
        <v>0.1598</v>
      </c>
      <c r="V1119" s="37">
        <v>0.14580000000000001</v>
      </c>
      <c r="W1119" s="37">
        <v>0.1724</v>
      </c>
      <c r="X1119" s="37">
        <v>0.19869999999999999</v>
      </c>
      <c r="Z1119" s="4" t="str">
        <f t="shared" si="154"/>
        <v>YES</v>
      </c>
      <c r="AA1119" s="4" t="str">
        <f t="shared" si="154"/>
        <v>YES</v>
      </c>
      <c r="AB1119" s="4" t="str">
        <f t="shared" si="154"/>
        <v>NO</v>
      </c>
      <c r="AD1119" s="4">
        <f t="shared" si="155"/>
        <v>2</v>
      </c>
    </row>
    <row r="1120" spans="1:30" ht="27.65" customHeight="1" x14ac:dyDescent="0.35">
      <c r="A1120" s="34">
        <v>1131</v>
      </c>
      <c r="B1120" s="1" t="s">
        <v>3381</v>
      </c>
      <c r="C1120" s="1"/>
      <c r="D1120" s="1"/>
      <c r="E1120" s="1"/>
      <c r="F1120" s="1" t="s">
        <v>29262</v>
      </c>
      <c r="G1120" s="35" t="s">
        <v>3382</v>
      </c>
      <c r="H1120" s="35" t="s">
        <v>3383</v>
      </c>
      <c r="I1120" s="35" t="s">
        <v>390</v>
      </c>
      <c r="J1120" s="36">
        <v>149930000</v>
      </c>
      <c r="K1120" s="36">
        <v>220083000</v>
      </c>
      <c r="L1120" s="36">
        <v>274407000</v>
      </c>
      <c r="M1120" s="36">
        <v>315228000</v>
      </c>
      <c r="N1120" s="36">
        <v>349084000</v>
      </c>
      <c r="O1120" s="37">
        <v>0.25590000000000002</v>
      </c>
      <c r="P1120" s="37">
        <v>0.35349999999999998</v>
      </c>
      <c r="Q1120" s="37">
        <v>0.28399999999999997</v>
      </c>
      <c r="R1120" s="37">
        <v>0.22570000000000001</v>
      </c>
      <c r="S1120" s="37">
        <v>0.1113</v>
      </c>
      <c r="T1120" s="37">
        <v>-2.8299999999999999E-2</v>
      </c>
      <c r="U1120" s="37">
        <v>0.32879999999999998</v>
      </c>
      <c r="V1120" s="37"/>
      <c r="W1120" s="37"/>
      <c r="X1120" s="37"/>
      <c r="Z1120" s="4" t="str">
        <f t="shared" si="154"/>
        <v>YES</v>
      </c>
      <c r="AA1120" s="4" t="str">
        <f t="shared" si="154"/>
        <v>YES</v>
      </c>
      <c r="AB1120" s="4" t="str">
        <f t="shared" si="154"/>
        <v>NO</v>
      </c>
      <c r="AD1120" s="4">
        <f t="shared" si="155"/>
        <v>2</v>
      </c>
    </row>
    <row r="1121" spans="1:30" ht="26.5" x14ac:dyDescent="0.35">
      <c r="A1121" s="34">
        <v>1132</v>
      </c>
      <c r="B1121" s="1" t="s">
        <v>3384</v>
      </c>
      <c r="C1121" s="1"/>
      <c r="D1121" s="1"/>
      <c r="E1121" s="1"/>
      <c r="F1121" s="1" t="s">
        <v>29262</v>
      </c>
      <c r="G1121" s="35" t="s">
        <v>3385</v>
      </c>
      <c r="H1121" s="35" t="s">
        <v>3386</v>
      </c>
      <c r="I1121" s="35" t="s">
        <v>36</v>
      </c>
      <c r="J1121" s="36"/>
      <c r="K1121" s="36"/>
      <c r="L1121" s="36">
        <v>5382000</v>
      </c>
      <c r="M1121" s="36">
        <v>165195000</v>
      </c>
      <c r="N1121" s="36">
        <v>348440000</v>
      </c>
      <c r="O1121" s="37"/>
      <c r="P1121" s="37"/>
      <c r="Q1121" s="37">
        <v>-2.0493999999999999</v>
      </c>
      <c r="R1121" s="37">
        <v>1.04E-2</v>
      </c>
      <c r="S1121" s="37">
        <v>0.10680000000000001</v>
      </c>
      <c r="T1121" s="37"/>
      <c r="U1121" s="37"/>
      <c r="V1121" s="37">
        <v>-2.0790000000000002</v>
      </c>
      <c r="W1121" s="37">
        <v>-3.8999999999999998E-3</v>
      </c>
      <c r="X1121" s="37">
        <v>9.5799999999999996E-2</v>
      </c>
      <c r="Z1121" s="4" t="str">
        <f t="shared" si="154"/>
        <v>NO</v>
      </c>
      <c r="AA1121" s="4" t="str">
        <f t="shared" si="154"/>
        <v>NO</v>
      </c>
      <c r="AB1121" s="4" t="str">
        <f t="shared" si="154"/>
        <v>NO</v>
      </c>
      <c r="AD1121" s="4">
        <f t="shared" si="155"/>
        <v>0</v>
      </c>
    </row>
    <row r="1122" spans="1:30" ht="14.4" customHeight="1" x14ac:dyDescent="0.35">
      <c r="A1122" s="34">
        <v>1133</v>
      </c>
      <c r="B1122" s="1" t="s">
        <v>3387</v>
      </c>
      <c r="C1122" s="1"/>
      <c r="D1122" s="1"/>
      <c r="E1122" s="1"/>
      <c r="F1122" s="1" t="s">
        <v>29262</v>
      </c>
      <c r="G1122" s="35" t="s">
        <v>3388</v>
      </c>
      <c r="H1122" s="35" t="s">
        <v>3389</v>
      </c>
      <c r="I1122" s="35" t="s">
        <v>23</v>
      </c>
      <c r="J1122" s="36">
        <v>108075000</v>
      </c>
      <c r="K1122" s="36">
        <v>98976000</v>
      </c>
      <c r="L1122" s="36">
        <v>115844000</v>
      </c>
      <c r="M1122" s="36">
        <v>154561000</v>
      </c>
      <c r="N1122" s="36">
        <v>348427000</v>
      </c>
      <c r="O1122" s="37">
        <v>6.0900000000000003E-2</v>
      </c>
      <c r="P1122" s="37">
        <v>-8.6999999999999994E-3</v>
      </c>
      <c r="Q1122" s="37">
        <v>5.2900000000000003E-2</v>
      </c>
      <c r="R1122" s="37">
        <v>5.7799999999999997E-2</v>
      </c>
      <c r="S1122" s="37">
        <v>8.4400000000000003E-2</v>
      </c>
      <c r="T1122" s="37"/>
      <c r="U1122" s="37">
        <v>-7.6E-3</v>
      </c>
      <c r="V1122" s="37">
        <v>-2.4799999999999999E-2</v>
      </c>
      <c r="W1122" s="37">
        <v>-3.6999999999999998E-2</v>
      </c>
      <c r="X1122" s="37">
        <v>-1.26E-2</v>
      </c>
      <c r="Z1122" s="4" t="str">
        <f t="shared" si="154"/>
        <v>NO</v>
      </c>
      <c r="AA1122" s="4" t="str">
        <f t="shared" si="154"/>
        <v>NO</v>
      </c>
      <c r="AB1122" s="4" t="str">
        <f t="shared" si="154"/>
        <v>NO</v>
      </c>
      <c r="AD1122" s="4">
        <f t="shared" si="155"/>
        <v>0</v>
      </c>
    </row>
    <row r="1123" spans="1:30" ht="14.4" customHeight="1" x14ac:dyDescent="0.35">
      <c r="A1123" s="34">
        <v>1134</v>
      </c>
      <c r="B1123" s="1" t="s">
        <v>3390</v>
      </c>
      <c r="C1123" s="1" t="s">
        <v>29015</v>
      </c>
      <c r="D1123" s="1"/>
      <c r="E1123" s="1" t="s">
        <v>29008</v>
      </c>
      <c r="F1123" s="1" t="s">
        <v>29262</v>
      </c>
      <c r="G1123" s="35" t="s">
        <v>3391</v>
      </c>
      <c r="H1123" s="35" t="s">
        <v>3392</v>
      </c>
      <c r="I1123" s="35" t="s">
        <v>29</v>
      </c>
      <c r="J1123" s="36"/>
      <c r="K1123" s="36">
        <v>257631000</v>
      </c>
      <c r="L1123" s="36">
        <v>303719000</v>
      </c>
      <c r="M1123" s="36">
        <v>329631000</v>
      </c>
      <c r="N1123" s="36">
        <v>348387000</v>
      </c>
      <c r="O1123" s="37"/>
      <c r="P1123" s="37">
        <v>0.158</v>
      </c>
      <c r="Q1123" s="37">
        <v>2.7400000000000001E-2</v>
      </c>
      <c r="R1123" s="37">
        <v>3.3599999999999998E-2</v>
      </c>
      <c r="S1123" s="37">
        <v>2.7400000000000001E-2</v>
      </c>
      <c r="T1123" s="37"/>
      <c r="U1123" s="37"/>
      <c r="V1123" s="37"/>
      <c r="W1123" s="37"/>
      <c r="X1123" s="37"/>
      <c r="Z1123" s="4" t="str">
        <f t="shared" si="154"/>
        <v>NO</v>
      </c>
      <c r="AA1123" s="4" t="str">
        <f t="shared" si="154"/>
        <v>NO</v>
      </c>
      <c r="AB1123" s="4" t="str">
        <f t="shared" si="154"/>
        <v>NO</v>
      </c>
      <c r="AD1123" s="4">
        <f t="shared" si="155"/>
        <v>0</v>
      </c>
    </row>
    <row r="1124" spans="1:30" ht="27.65" customHeight="1" x14ac:dyDescent="0.35">
      <c r="A1124" s="34">
        <v>1135</v>
      </c>
      <c r="B1124" s="1" t="s">
        <v>3393</v>
      </c>
      <c r="C1124" s="1"/>
      <c r="D1124" s="1"/>
      <c r="E1124" s="1"/>
      <c r="F1124" s="1" t="s">
        <v>29262</v>
      </c>
      <c r="G1124" s="35" t="s">
        <v>3394</v>
      </c>
      <c r="H1124" s="35" t="s">
        <v>3395</v>
      </c>
      <c r="I1124" s="35" t="s">
        <v>33</v>
      </c>
      <c r="J1124" s="36">
        <v>155326000</v>
      </c>
      <c r="K1124" s="36">
        <v>190604000</v>
      </c>
      <c r="L1124" s="36">
        <v>248564000</v>
      </c>
      <c r="M1124" s="36">
        <v>301370000</v>
      </c>
      <c r="N1124" s="36">
        <v>348180000</v>
      </c>
      <c r="O1124" s="37">
        <v>-1.03E-2</v>
      </c>
      <c r="P1124" s="37">
        <v>0.11749999999999999</v>
      </c>
      <c r="Q1124" s="37">
        <v>9.7299999999999998E-2</v>
      </c>
      <c r="R1124" s="37">
        <v>9.2899999999999996E-2</v>
      </c>
      <c r="S1124" s="37">
        <v>8.2199999999999995E-2</v>
      </c>
      <c r="T1124" s="37"/>
      <c r="U1124" s="37"/>
      <c r="V1124" s="37"/>
      <c r="W1124" s="37"/>
      <c r="X1124" s="37"/>
      <c r="Z1124" s="4" t="str">
        <f t="shared" si="154"/>
        <v>NO</v>
      </c>
      <c r="AA1124" s="4" t="str">
        <f t="shared" si="154"/>
        <v>NO</v>
      </c>
      <c r="AB1124" s="4" t="str">
        <f t="shared" si="154"/>
        <v>NO</v>
      </c>
      <c r="AD1124" s="4">
        <f t="shared" si="155"/>
        <v>0</v>
      </c>
    </row>
    <row r="1125" spans="1:30" ht="14.4" customHeight="1" x14ac:dyDescent="0.35">
      <c r="A1125" s="34">
        <v>1136</v>
      </c>
      <c r="B1125" s="1" t="s">
        <v>3396</v>
      </c>
      <c r="C1125" s="1" t="s">
        <v>28702</v>
      </c>
      <c r="D1125" s="1"/>
      <c r="E1125" s="1"/>
      <c r="F1125" s="1" t="s">
        <v>29262</v>
      </c>
      <c r="G1125" s="35" t="s">
        <v>3397</v>
      </c>
      <c r="H1125" s="35" t="s">
        <v>3398</v>
      </c>
      <c r="I1125" s="35" t="s">
        <v>87</v>
      </c>
      <c r="J1125" s="36">
        <v>126557000</v>
      </c>
      <c r="K1125" s="36">
        <v>185231000</v>
      </c>
      <c r="L1125" s="36">
        <v>295272000</v>
      </c>
      <c r="M1125" s="36">
        <v>322094000</v>
      </c>
      <c r="N1125" s="36">
        <v>347759000</v>
      </c>
      <c r="O1125" s="37">
        <v>8.6300000000000002E-2</v>
      </c>
      <c r="P1125" s="37">
        <v>0.2001</v>
      </c>
      <c r="Q1125" s="37">
        <v>0.16880000000000001</v>
      </c>
      <c r="R1125" s="37">
        <v>0.1047</v>
      </c>
      <c r="S1125" s="37">
        <v>5.2999999999999999E-2</v>
      </c>
      <c r="T1125" s="37">
        <v>4.87E-2</v>
      </c>
      <c r="U1125" s="37">
        <v>0.1678</v>
      </c>
      <c r="V1125" s="37">
        <v>0.16189999999999999</v>
      </c>
      <c r="W1125" s="37">
        <v>0.105</v>
      </c>
      <c r="X1125" s="37">
        <v>2.8400000000000002E-2</v>
      </c>
      <c r="Z1125" s="4" t="str">
        <f t="shared" si="154"/>
        <v>NO</v>
      </c>
      <c r="AA1125" s="4" t="str">
        <f t="shared" si="154"/>
        <v>NO</v>
      </c>
      <c r="AB1125" s="4" t="str">
        <f t="shared" si="154"/>
        <v>NO</v>
      </c>
      <c r="AD1125" s="4">
        <f t="shared" si="155"/>
        <v>0</v>
      </c>
    </row>
    <row r="1126" spans="1:30" ht="27.65" customHeight="1" x14ac:dyDescent="0.35">
      <c r="A1126" s="34">
        <v>1137</v>
      </c>
      <c r="B1126" s="1" t="s">
        <v>566</v>
      </c>
      <c r="C1126" s="1" t="s">
        <v>29015</v>
      </c>
      <c r="D1126" s="1" t="s">
        <v>29042</v>
      </c>
      <c r="E1126" s="1"/>
      <c r="F1126" s="1" t="s">
        <v>29262</v>
      </c>
      <c r="G1126" s="35" t="s">
        <v>3399</v>
      </c>
      <c r="H1126" s="35" t="s">
        <v>3400</v>
      </c>
      <c r="I1126" s="35" t="s">
        <v>23</v>
      </c>
      <c r="J1126" s="36">
        <v>246025000</v>
      </c>
      <c r="K1126" s="36">
        <v>246035000</v>
      </c>
      <c r="L1126" s="36">
        <v>281693000</v>
      </c>
      <c r="M1126" s="36">
        <v>327724000</v>
      </c>
      <c r="N1126" s="36">
        <v>347466000</v>
      </c>
      <c r="O1126" s="37">
        <v>0.27829999999999999</v>
      </c>
      <c r="P1126" s="37">
        <v>0.16300000000000001</v>
      </c>
      <c r="Q1126" s="37">
        <v>0.21529999999999999</v>
      </c>
      <c r="R1126" s="37">
        <v>0.31559999999999999</v>
      </c>
      <c r="S1126" s="37">
        <v>0.2833</v>
      </c>
      <c r="T1126" s="37">
        <v>0.2349</v>
      </c>
      <c r="U1126" s="37">
        <v>6.5100000000000005E-2</v>
      </c>
      <c r="V1126" s="37">
        <v>0.13159999999999999</v>
      </c>
      <c r="W1126" s="37">
        <v>0.30570000000000003</v>
      </c>
      <c r="X1126" s="37">
        <v>0.26190000000000002</v>
      </c>
      <c r="Z1126" s="4" t="str">
        <f t="shared" si="154"/>
        <v>YES</v>
      </c>
      <c r="AA1126" s="4" t="str">
        <f t="shared" si="154"/>
        <v>YES</v>
      </c>
      <c r="AB1126" s="4" t="str">
        <f t="shared" si="154"/>
        <v>YES</v>
      </c>
      <c r="AD1126" s="4">
        <f t="shared" si="155"/>
        <v>3</v>
      </c>
    </row>
    <row r="1127" spans="1:30" ht="27.65" customHeight="1" x14ac:dyDescent="0.35">
      <c r="A1127" s="34">
        <v>1138</v>
      </c>
      <c r="B1127" s="1" t="s">
        <v>3401</v>
      </c>
      <c r="C1127" s="1"/>
      <c r="D1127" s="1"/>
      <c r="E1127" s="1"/>
      <c r="F1127" s="1" t="s">
        <v>29262</v>
      </c>
      <c r="G1127" s="35" t="s">
        <v>3402</v>
      </c>
      <c r="H1127" s="35" t="s">
        <v>3403</v>
      </c>
      <c r="I1127" s="35" t="s">
        <v>23</v>
      </c>
      <c r="J1127" s="36">
        <v>37642000</v>
      </c>
      <c r="K1127" s="36">
        <v>85782000</v>
      </c>
      <c r="L1127" s="36">
        <v>182247000</v>
      </c>
      <c r="M1127" s="36">
        <v>223171000</v>
      </c>
      <c r="N1127" s="36">
        <v>347015000</v>
      </c>
      <c r="O1127" s="37">
        <v>0.1898</v>
      </c>
      <c r="P1127" s="37">
        <v>6.3899999999999998E-2</v>
      </c>
      <c r="Q1127" s="37">
        <v>6.2300000000000001E-2</v>
      </c>
      <c r="R1127" s="37">
        <v>0.1033</v>
      </c>
      <c r="S1127" s="37">
        <v>6.3299999999999995E-2</v>
      </c>
      <c r="T1127" s="37">
        <v>0.1724</v>
      </c>
      <c r="U1127" s="37">
        <v>7.8200000000000006E-2</v>
      </c>
      <c r="V1127" s="37">
        <v>0.05</v>
      </c>
      <c r="W1127" s="37">
        <v>9.1700000000000004E-2</v>
      </c>
      <c r="X1127" s="37"/>
      <c r="Z1127" s="4" t="str">
        <f t="shared" si="154"/>
        <v>NO</v>
      </c>
      <c r="AA1127" s="4" t="str">
        <f t="shared" si="154"/>
        <v>NO</v>
      </c>
      <c r="AB1127" s="4" t="str">
        <f t="shared" si="154"/>
        <v>NO</v>
      </c>
      <c r="AD1127" s="4">
        <f t="shared" si="155"/>
        <v>0</v>
      </c>
    </row>
    <row r="1128" spans="1:30" ht="14.4" customHeight="1" x14ac:dyDescent="0.35">
      <c r="A1128" s="34">
        <v>1139</v>
      </c>
      <c r="B1128" s="1" t="s">
        <v>3404</v>
      </c>
      <c r="C1128" s="1" t="s">
        <v>28702</v>
      </c>
      <c r="D1128" s="1"/>
      <c r="E1128" s="1"/>
      <c r="F1128" s="1" t="s">
        <v>29262</v>
      </c>
      <c r="G1128" s="35" t="s">
        <v>3405</v>
      </c>
      <c r="H1128" s="35" t="s">
        <v>3406</v>
      </c>
      <c r="I1128" s="35" t="s">
        <v>87</v>
      </c>
      <c r="J1128" s="36">
        <v>205987000</v>
      </c>
      <c r="K1128" s="36">
        <v>246186000</v>
      </c>
      <c r="L1128" s="36">
        <v>274963000</v>
      </c>
      <c r="M1128" s="36">
        <v>297998000</v>
      </c>
      <c r="N1128" s="36">
        <v>346913000</v>
      </c>
      <c r="O1128" s="37">
        <v>3.3300000000000003E-2</v>
      </c>
      <c r="P1128" s="37">
        <v>4.41E-2</v>
      </c>
      <c r="Q1128" s="37">
        <v>3.7999999999999999E-2</v>
      </c>
      <c r="R1128" s="37">
        <v>5.67E-2</v>
      </c>
      <c r="S1128" s="37">
        <v>3.6700000000000003E-2</v>
      </c>
      <c r="T1128" s="37">
        <v>3.3099999999999997E-2</v>
      </c>
      <c r="U1128" s="37">
        <v>3.1399999999999997E-2</v>
      </c>
      <c r="V1128" s="37">
        <v>2.9600000000000001E-2</v>
      </c>
      <c r="W1128" s="37">
        <v>4.4600000000000001E-2</v>
      </c>
      <c r="X1128" s="37">
        <v>2.86E-2</v>
      </c>
      <c r="Z1128" s="4" t="str">
        <f t="shared" si="154"/>
        <v>NO</v>
      </c>
      <c r="AA1128" s="4" t="str">
        <f t="shared" si="154"/>
        <v>NO</v>
      </c>
      <c r="AB1128" s="4" t="str">
        <f t="shared" si="154"/>
        <v>NO</v>
      </c>
      <c r="AD1128" s="4">
        <f t="shared" si="155"/>
        <v>0</v>
      </c>
    </row>
    <row r="1129" spans="1:30" ht="14.4" customHeight="1" x14ac:dyDescent="0.35">
      <c r="A1129" s="34">
        <v>1140</v>
      </c>
      <c r="B1129" s="1" t="s">
        <v>3407</v>
      </c>
      <c r="C1129" s="1" t="s">
        <v>28702</v>
      </c>
      <c r="D1129" s="1"/>
      <c r="E1129" s="1"/>
      <c r="F1129" s="1" t="s">
        <v>29262</v>
      </c>
      <c r="G1129" s="35" t="s">
        <v>3408</v>
      </c>
      <c r="H1129" s="35" t="s">
        <v>3409</v>
      </c>
      <c r="I1129" s="35" t="s">
        <v>87</v>
      </c>
      <c r="J1129" s="36">
        <v>178174000</v>
      </c>
      <c r="K1129" s="36">
        <v>223160000</v>
      </c>
      <c r="L1129" s="36">
        <v>277488000</v>
      </c>
      <c r="M1129" s="36">
        <v>288311000</v>
      </c>
      <c r="N1129" s="36">
        <v>346624000</v>
      </c>
      <c r="O1129" s="37">
        <v>-1.83E-2</v>
      </c>
      <c r="P1129" s="37">
        <v>1.83E-2</v>
      </c>
      <c r="Q1129" s="37">
        <v>2.5399999999999999E-2</v>
      </c>
      <c r="R1129" s="37">
        <v>1.78E-2</v>
      </c>
      <c r="S1129" s="37">
        <v>1.01E-2</v>
      </c>
      <c r="T1129" s="37">
        <v>8.9999999999999998E-4</v>
      </c>
      <c r="U1129" s="37">
        <v>8.0000000000000004E-4</v>
      </c>
      <c r="V1129" s="37">
        <v>1.6899999999999998E-2</v>
      </c>
      <c r="W1129" s="37">
        <v>6.8999999999999999E-3</v>
      </c>
      <c r="X1129" s="37">
        <v>3.0000000000000001E-3</v>
      </c>
      <c r="Z1129" s="4" t="str">
        <f t="shared" si="154"/>
        <v>NO</v>
      </c>
      <c r="AA1129" s="4" t="str">
        <f t="shared" si="154"/>
        <v>NO</v>
      </c>
      <c r="AB1129" s="4" t="str">
        <f t="shared" si="154"/>
        <v>NO</v>
      </c>
      <c r="AD1129" s="4">
        <f t="shared" si="155"/>
        <v>0</v>
      </c>
    </row>
    <row r="1130" spans="1:30" ht="27.65" customHeight="1" x14ac:dyDescent="0.35">
      <c r="A1130" s="34">
        <v>1141</v>
      </c>
      <c r="B1130" s="1" t="s">
        <v>3410</v>
      </c>
      <c r="C1130" s="1"/>
      <c r="D1130" s="1"/>
      <c r="E1130" s="1"/>
      <c r="F1130" s="1" t="s">
        <v>29262</v>
      </c>
      <c r="G1130" s="35" t="s">
        <v>3411</v>
      </c>
      <c r="H1130" s="35" t="s">
        <v>3412</v>
      </c>
      <c r="I1130" s="35" t="s">
        <v>23</v>
      </c>
      <c r="J1130" s="36">
        <v>183081000</v>
      </c>
      <c r="K1130" s="36">
        <v>213442000</v>
      </c>
      <c r="L1130" s="36">
        <v>261027000</v>
      </c>
      <c r="M1130" s="36">
        <v>297207000</v>
      </c>
      <c r="N1130" s="36">
        <v>346474000</v>
      </c>
      <c r="O1130" s="37">
        <v>0.37140000000000001</v>
      </c>
      <c r="P1130" s="37">
        <v>0.44890000000000002</v>
      </c>
      <c r="Q1130" s="37">
        <v>0.47589999999999999</v>
      </c>
      <c r="R1130" s="37">
        <v>0.25069999999999998</v>
      </c>
      <c r="S1130" s="37">
        <v>0.29170000000000001</v>
      </c>
      <c r="T1130" s="37"/>
      <c r="U1130" s="37">
        <v>-1E-4</v>
      </c>
      <c r="V1130" s="37"/>
      <c r="W1130" s="37"/>
      <c r="X1130" s="37"/>
      <c r="Z1130" s="4" t="str">
        <f t="shared" si="154"/>
        <v>YES</v>
      </c>
      <c r="AA1130" s="4" t="str">
        <f t="shared" si="154"/>
        <v>YES</v>
      </c>
      <c r="AB1130" s="4" t="str">
        <f t="shared" si="154"/>
        <v>YES</v>
      </c>
      <c r="AD1130" s="4">
        <f t="shared" si="155"/>
        <v>3</v>
      </c>
    </row>
    <row r="1131" spans="1:30" ht="26.5" x14ac:dyDescent="0.35">
      <c r="A1131" s="34">
        <v>1142</v>
      </c>
      <c r="B1131" s="1" t="s">
        <v>3413</v>
      </c>
      <c r="C1131" s="1" t="s">
        <v>28702</v>
      </c>
      <c r="D1131" s="1"/>
      <c r="E1131" s="1"/>
      <c r="F1131" s="1" t="s">
        <v>29262</v>
      </c>
      <c r="G1131" s="35" t="s">
        <v>3414</v>
      </c>
      <c r="H1131" s="35" t="s">
        <v>3415</v>
      </c>
      <c r="I1131" s="35" t="s">
        <v>87</v>
      </c>
      <c r="J1131" s="36">
        <v>150401000</v>
      </c>
      <c r="K1131" s="36">
        <v>168014000</v>
      </c>
      <c r="L1131" s="36">
        <v>199182000</v>
      </c>
      <c r="M1131" s="36">
        <v>258516000</v>
      </c>
      <c r="N1131" s="36">
        <v>346465000</v>
      </c>
      <c r="O1131" s="37">
        <v>5.62E-2</v>
      </c>
      <c r="P1131" s="37">
        <v>6.1499999999999999E-2</v>
      </c>
      <c r="Q1131" s="37">
        <v>3.7699999999999997E-2</v>
      </c>
      <c r="R1131" s="37">
        <v>3.09E-2</v>
      </c>
      <c r="S1131" s="37">
        <v>0.17949999999999999</v>
      </c>
      <c r="T1131" s="37">
        <v>0.1096</v>
      </c>
      <c r="U1131" s="37">
        <v>4.6899999999999997E-2</v>
      </c>
      <c r="V1131" s="37">
        <v>2.9700000000000001E-2</v>
      </c>
      <c r="W1131" s="37">
        <v>1.2800000000000001E-2</v>
      </c>
      <c r="X1131" s="37">
        <v>0.16619999999999999</v>
      </c>
      <c r="Z1131" s="4" t="str">
        <f t="shared" si="154"/>
        <v>NO</v>
      </c>
      <c r="AA1131" s="4" t="str">
        <f t="shared" si="154"/>
        <v>NO</v>
      </c>
      <c r="AB1131" s="4" t="str">
        <f t="shared" si="154"/>
        <v>NO</v>
      </c>
      <c r="AD1131" s="4">
        <f t="shared" si="155"/>
        <v>0</v>
      </c>
    </row>
    <row r="1132" spans="1:30" ht="27.65" customHeight="1" x14ac:dyDescent="0.35">
      <c r="A1132" s="34">
        <v>1143</v>
      </c>
      <c r="B1132" s="1" t="s">
        <v>3416</v>
      </c>
      <c r="C1132" s="1" t="s">
        <v>29046</v>
      </c>
      <c r="D1132" s="1"/>
      <c r="E1132" s="1"/>
      <c r="F1132" s="1" t="s">
        <v>29262</v>
      </c>
      <c r="G1132" s="35" t="s">
        <v>3417</v>
      </c>
      <c r="H1132" s="35" t="s">
        <v>3418</v>
      </c>
      <c r="I1132" s="35" t="s">
        <v>43</v>
      </c>
      <c r="J1132" s="36">
        <v>371190000</v>
      </c>
      <c r="K1132" s="36">
        <v>208838000</v>
      </c>
      <c r="L1132" s="36">
        <v>223613000</v>
      </c>
      <c r="M1132" s="36">
        <v>299284000</v>
      </c>
      <c r="N1132" s="36">
        <v>346453000</v>
      </c>
      <c r="O1132" s="37">
        <v>0.1588</v>
      </c>
      <c r="P1132" s="37">
        <v>-0.18229999999999999</v>
      </c>
      <c r="Q1132" s="37">
        <v>-0.1168</v>
      </c>
      <c r="R1132" s="37">
        <v>-1.0200000000000001E-2</v>
      </c>
      <c r="S1132" s="37">
        <v>6.8999999999999999E-3</v>
      </c>
      <c r="T1132" s="37">
        <v>0.15740000000000001</v>
      </c>
      <c r="U1132" s="37">
        <v>-0.26200000000000001</v>
      </c>
      <c r="V1132" s="37">
        <v>-0.17899999999999999</v>
      </c>
      <c r="W1132" s="37">
        <v>-2.9399999999999999E-2</v>
      </c>
      <c r="X1132" s="37">
        <v>-2.1700000000000001E-2</v>
      </c>
      <c r="Z1132" s="4" t="str">
        <f t="shared" si="154"/>
        <v>NO</v>
      </c>
      <c r="AA1132" s="4" t="str">
        <f t="shared" si="154"/>
        <v>NO</v>
      </c>
      <c r="AB1132" s="4" t="str">
        <f t="shared" si="154"/>
        <v>NO</v>
      </c>
      <c r="AD1132" s="4">
        <f t="shared" si="155"/>
        <v>0</v>
      </c>
    </row>
    <row r="1133" spans="1:30" ht="27.65" customHeight="1" x14ac:dyDescent="0.35">
      <c r="A1133" s="34">
        <v>1144</v>
      </c>
      <c r="B1133" s="1" t="s">
        <v>3419</v>
      </c>
      <c r="C1133" s="1"/>
      <c r="D1133" s="1"/>
      <c r="E1133" s="1"/>
      <c r="F1133" s="1" t="s">
        <v>29262</v>
      </c>
      <c r="G1133" s="35" t="s">
        <v>3420</v>
      </c>
      <c r="H1133" s="35" t="s">
        <v>3421</v>
      </c>
      <c r="I1133" s="35" t="s">
        <v>33</v>
      </c>
      <c r="J1133" s="36">
        <v>230458000</v>
      </c>
      <c r="K1133" s="36">
        <v>236478000</v>
      </c>
      <c r="L1133" s="36">
        <v>241743000</v>
      </c>
      <c r="M1133" s="36">
        <v>293719000</v>
      </c>
      <c r="N1133" s="36">
        <v>346370000</v>
      </c>
      <c r="O1133" s="37">
        <v>2.7300000000000001E-2</v>
      </c>
      <c r="P1133" s="37">
        <v>4.41E-2</v>
      </c>
      <c r="Q1133" s="37">
        <v>1.9599999999999999E-2</v>
      </c>
      <c r="R1133" s="37">
        <v>0.11269999999999999</v>
      </c>
      <c r="S1133" s="37">
        <v>0.1249</v>
      </c>
      <c r="T1133" s="37">
        <v>1.4E-2</v>
      </c>
      <c r="U1133" s="37">
        <v>3.6200000000000003E-2</v>
      </c>
      <c r="V1133" s="37">
        <v>1.41E-2</v>
      </c>
      <c r="W1133" s="37">
        <v>0.1077</v>
      </c>
      <c r="X1133" s="37">
        <v>0.14230000000000001</v>
      </c>
      <c r="Z1133" s="4" t="str">
        <f t="shared" si="154"/>
        <v>NO</v>
      </c>
      <c r="AA1133" s="4" t="str">
        <f t="shared" si="154"/>
        <v>NO</v>
      </c>
      <c r="AB1133" s="4" t="str">
        <f t="shared" si="154"/>
        <v>NO</v>
      </c>
      <c r="AD1133" s="4">
        <f t="shared" si="155"/>
        <v>0</v>
      </c>
    </row>
    <row r="1134" spans="1:30" ht="27.65" customHeight="1" x14ac:dyDescent="0.35">
      <c r="A1134" s="34">
        <v>1145</v>
      </c>
      <c r="B1134" s="1" t="s">
        <v>3422</v>
      </c>
      <c r="C1134" s="1"/>
      <c r="D1134" s="1"/>
      <c r="E1134" s="1"/>
      <c r="F1134" s="1" t="s">
        <v>29262</v>
      </c>
      <c r="G1134" s="35" t="s">
        <v>3423</v>
      </c>
      <c r="H1134" s="35" t="s">
        <v>3424</v>
      </c>
      <c r="I1134" s="35" t="s">
        <v>43</v>
      </c>
      <c r="J1134" s="36">
        <v>337347000</v>
      </c>
      <c r="K1134" s="36">
        <v>281531000</v>
      </c>
      <c r="L1134" s="36">
        <v>310457000</v>
      </c>
      <c r="M1134" s="36">
        <v>346385000</v>
      </c>
      <c r="N1134" s="36">
        <v>346285000</v>
      </c>
      <c r="O1134" s="37">
        <v>0.2712</v>
      </c>
      <c r="P1134" s="37">
        <v>0.115</v>
      </c>
      <c r="Q1134" s="37">
        <v>0.15989999999999999</v>
      </c>
      <c r="R1134" s="37">
        <v>0.12690000000000001</v>
      </c>
      <c r="S1134" s="37">
        <v>0.14000000000000001</v>
      </c>
      <c r="T1134" s="37">
        <v>0.26100000000000001</v>
      </c>
      <c r="U1134" s="37">
        <v>2.9399999999999999E-2</v>
      </c>
      <c r="V1134" s="37">
        <v>8.2299999999999998E-2</v>
      </c>
      <c r="W1134" s="37">
        <v>7.1400000000000005E-2</v>
      </c>
      <c r="X1134" s="37">
        <v>9.9199999999999997E-2</v>
      </c>
      <c r="Z1134" s="4" t="str">
        <f t="shared" si="154"/>
        <v>NO</v>
      </c>
      <c r="AA1134" s="4" t="str">
        <f t="shared" si="154"/>
        <v>NO</v>
      </c>
      <c r="AB1134" s="4" t="str">
        <f t="shared" si="154"/>
        <v>NO</v>
      </c>
      <c r="AD1134" s="4">
        <f t="shared" si="155"/>
        <v>0</v>
      </c>
    </row>
    <row r="1135" spans="1:30" ht="27.65" customHeight="1" x14ac:dyDescent="0.35">
      <c r="A1135" s="34">
        <v>1146</v>
      </c>
      <c r="B1135" s="1" t="s">
        <v>3425</v>
      </c>
      <c r="C1135" s="1"/>
      <c r="D1135" s="1"/>
      <c r="E1135" s="1"/>
      <c r="F1135" s="1" t="s">
        <v>29262</v>
      </c>
      <c r="G1135" s="35" t="s">
        <v>3426</v>
      </c>
      <c r="H1135" s="35" t="s">
        <v>3427</v>
      </c>
      <c r="I1135" s="35" t="s">
        <v>23</v>
      </c>
      <c r="J1135" s="36">
        <v>230529000</v>
      </c>
      <c r="K1135" s="36">
        <v>197358000</v>
      </c>
      <c r="L1135" s="36">
        <v>227051000</v>
      </c>
      <c r="M1135" s="36">
        <v>284758000</v>
      </c>
      <c r="N1135" s="36">
        <v>346273000</v>
      </c>
      <c r="O1135" s="37">
        <v>-9.4500000000000001E-2</v>
      </c>
      <c r="P1135" s="37">
        <v>-0.17269999999999999</v>
      </c>
      <c r="Q1135" s="37">
        <v>-0.1089</v>
      </c>
      <c r="R1135" s="37">
        <v>2.07E-2</v>
      </c>
      <c r="S1135" s="37">
        <v>-6.6400000000000001E-2</v>
      </c>
      <c r="T1135" s="37">
        <v>-9.8799999999999999E-2</v>
      </c>
      <c r="U1135" s="37">
        <v>-0.17599999999999999</v>
      </c>
      <c r="V1135" s="37">
        <v>-0.1103</v>
      </c>
      <c r="W1135" s="37">
        <v>1.95E-2</v>
      </c>
      <c r="X1135" s="37">
        <v>-6.4899999999999999E-2</v>
      </c>
      <c r="Z1135" s="4" t="str">
        <f t="shared" si="154"/>
        <v>NO</v>
      </c>
      <c r="AA1135" s="4" t="str">
        <f t="shared" si="154"/>
        <v>NO</v>
      </c>
      <c r="AB1135" s="4" t="str">
        <f t="shared" si="154"/>
        <v>NO</v>
      </c>
      <c r="AD1135" s="4">
        <f t="shared" si="155"/>
        <v>0</v>
      </c>
    </row>
    <row r="1136" spans="1:30" ht="27.65" customHeight="1" x14ac:dyDescent="0.35">
      <c r="A1136" s="34">
        <v>1147</v>
      </c>
      <c r="B1136" s="1" t="s">
        <v>3428</v>
      </c>
      <c r="C1136" s="1"/>
      <c r="D1136" s="1"/>
      <c r="E1136" s="1"/>
      <c r="F1136" s="1" t="s">
        <v>29262</v>
      </c>
      <c r="G1136" s="35" t="s">
        <v>3429</v>
      </c>
      <c r="H1136" s="35" t="s">
        <v>3430</v>
      </c>
      <c r="I1136" s="35" t="s">
        <v>33</v>
      </c>
      <c r="J1136" s="36">
        <v>142028000</v>
      </c>
      <c r="K1136" s="36">
        <v>153489000</v>
      </c>
      <c r="L1136" s="36">
        <v>195570000</v>
      </c>
      <c r="M1136" s="36">
        <v>241996000</v>
      </c>
      <c r="N1136" s="36">
        <v>346230000</v>
      </c>
      <c r="O1136" s="37">
        <v>-4.1399999999999999E-2</v>
      </c>
      <c r="P1136" s="37">
        <v>6.1999999999999998E-3</v>
      </c>
      <c r="Q1136" s="37">
        <v>0.14560000000000001</v>
      </c>
      <c r="R1136" s="37">
        <v>0.14729999999999999</v>
      </c>
      <c r="S1136" s="37">
        <v>0.185</v>
      </c>
      <c r="T1136" s="37">
        <v>-0.2339</v>
      </c>
      <c r="U1136" s="37">
        <v>-0.219</v>
      </c>
      <c r="V1136" s="37">
        <v>9.5999999999999992E-3</v>
      </c>
      <c r="W1136" s="37">
        <v>2.2700000000000001E-2</v>
      </c>
      <c r="X1136" s="37">
        <v>0.14000000000000001</v>
      </c>
      <c r="Z1136" s="4" t="str">
        <f t="shared" si="154"/>
        <v>NO</v>
      </c>
      <c r="AA1136" s="4" t="str">
        <f t="shared" si="154"/>
        <v>NO</v>
      </c>
      <c r="AB1136" s="4" t="str">
        <f t="shared" si="154"/>
        <v>NO</v>
      </c>
      <c r="AD1136" s="4">
        <f t="shared" si="155"/>
        <v>0</v>
      </c>
    </row>
    <row r="1137" spans="1:30" ht="41.4" customHeight="1" x14ac:dyDescent="0.35">
      <c r="A1137" s="34">
        <v>1148</v>
      </c>
      <c r="B1137" s="1" t="s">
        <v>3431</v>
      </c>
      <c r="C1137" s="1"/>
      <c r="D1137" s="1"/>
      <c r="E1137" s="1"/>
      <c r="F1137" s="1" t="s">
        <v>29262</v>
      </c>
      <c r="G1137" s="35" t="s">
        <v>3432</v>
      </c>
      <c r="H1137" s="35" t="s">
        <v>3433</v>
      </c>
      <c r="I1137" s="35" t="s">
        <v>390</v>
      </c>
      <c r="J1137" s="36">
        <v>9822000</v>
      </c>
      <c r="K1137" s="36">
        <v>62283000</v>
      </c>
      <c r="L1137" s="36">
        <v>136287000</v>
      </c>
      <c r="M1137" s="36">
        <v>115615000</v>
      </c>
      <c r="N1137" s="36">
        <v>346067000</v>
      </c>
      <c r="O1137" s="37">
        <v>-9.5799999999999996E-2</v>
      </c>
      <c r="P1137" s="37">
        <v>0.17080000000000001</v>
      </c>
      <c r="Q1137" s="37">
        <v>0.24490000000000001</v>
      </c>
      <c r="R1137" s="37">
        <v>0.1066</v>
      </c>
      <c r="S1137" s="37">
        <v>4.07E-2</v>
      </c>
      <c r="T1137" s="37">
        <v>-0.12659999999999999</v>
      </c>
      <c r="U1137" s="37">
        <v>0.16009999999999999</v>
      </c>
      <c r="V1137" s="37">
        <v>0.2082</v>
      </c>
      <c r="W1137" s="37">
        <v>6.5000000000000002E-2</v>
      </c>
      <c r="X1137" s="37">
        <v>2.18E-2</v>
      </c>
      <c r="Z1137" s="4" t="str">
        <f t="shared" si="154"/>
        <v>YES</v>
      </c>
      <c r="AA1137" s="4" t="str">
        <f t="shared" si="154"/>
        <v>NO</v>
      </c>
      <c r="AB1137" s="4" t="str">
        <f t="shared" si="154"/>
        <v>NO</v>
      </c>
      <c r="AD1137" s="4">
        <f t="shared" si="155"/>
        <v>1</v>
      </c>
    </row>
    <row r="1138" spans="1:30" ht="14.4" customHeight="1" x14ac:dyDescent="0.35">
      <c r="A1138" s="39">
        <v>1149</v>
      </c>
      <c r="B1138" s="13" t="s">
        <v>3434</v>
      </c>
      <c r="C1138" s="13" t="s">
        <v>29015</v>
      </c>
      <c r="D1138" s="14" t="s">
        <v>29043</v>
      </c>
      <c r="E1138" s="15" t="s">
        <v>29087</v>
      </c>
      <c r="F1138" s="1" t="s">
        <v>29262</v>
      </c>
      <c r="G1138" s="40" t="s">
        <v>3435</v>
      </c>
      <c r="H1138" s="40" t="s">
        <v>3436</v>
      </c>
      <c r="I1138" s="40" t="s">
        <v>544</v>
      </c>
      <c r="J1138" s="41">
        <v>134723000</v>
      </c>
      <c r="K1138" s="41">
        <v>322823000</v>
      </c>
      <c r="L1138" s="41">
        <v>356472000</v>
      </c>
      <c r="M1138" s="41">
        <v>416358000</v>
      </c>
      <c r="N1138" s="41">
        <v>346030000</v>
      </c>
      <c r="O1138" s="42">
        <v>1.5699999999999999E-2</v>
      </c>
      <c r="P1138" s="42">
        <v>0.1074</v>
      </c>
      <c r="Q1138" s="42">
        <v>0.1447</v>
      </c>
      <c r="R1138" s="42">
        <v>0.1081</v>
      </c>
      <c r="S1138" s="42">
        <v>-4.0599999999999997E-2</v>
      </c>
      <c r="T1138" s="42">
        <v>-2E-3</v>
      </c>
      <c r="U1138" s="42">
        <v>-3.0999999999999999E-3</v>
      </c>
      <c r="V1138" s="42">
        <v>-2.8E-3</v>
      </c>
      <c r="W1138" s="42">
        <v>-2.3999999999999998E-3</v>
      </c>
      <c r="X1138" s="42">
        <v>-1.6000000000000001E-3</v>
      </c>
      <c r="Z1138" s="4" t="str">
        <f t="shared" si="154"/>
        <v>NO</v>
      </c>
      <c r="AA1138" s="4" t="str">
        <f t="shared" si="154"/>
        <v>NO</v>
      </c>
      <c r="AB1138" s="4" t="str">
        <f t="shared" si="154"/>
        <v>NO</v>
      </c>
      <c r="AD1138" s="4">
        <f t="shared" si="155"/>
        <v>0</v>
      </c>
    </row>
    <row r="1139" spans="1:30" ht="41.4" customHeight="1" x14ac:dyDescent="0.35">
      <c r="A1139" s="34">
        <v>1150</v>
      </c>
      <c r="B1139" s="1" t="s">
        <v>3437</v>
      </c>
      <c r="C1139" s="1" t="s">
        <v>28702</v>
      </c>
      <c r="D1139" s="1"/>
      <c r="E1139" s="1"/>
      <c r="F1139" s="1" t="s">
        <v>29262</v>
      </c>
      <c r="G1139" s="35" t="s">
        <v>3438</v>
      </c>
      <c r="H1139" s="35" t="s">
        <v>3439</v>
      </c>
      <c r="I1139" s="35" t="s">
        <v>87</v>
      </c>
      <c r="J1139" s="36">
        <v>405287000</v>
      </c>
      <c r="K1139" s="36">
        <v>380044000</v>
      </c>
      <c r="L1139" s="36">
        <v>284468000</v>
      </c>
      <c r="M1139" s="36">
        <v>310749000</v>
      </c>
      <c r="N1139" s="36">
        <v>345916000</v>
      </c>
      <c r="O1139" s="37">
        <v>-0.1613</v>
      </c>
      <c r="P1139" s="37">
        <v>-0.16</v>
      </c>
      <c r="Q1139" s="37">
        <v>-0.1394</v>
      </c>
      <c r="R1139" s="37">
        <v>-0.13439999999999999</v>
      </c>
      <c r="S1139" s="37">
        <v>-0.11169999999999999</v>
      </c>
      <c r="T1139" s="37">
        <v>-0.19800000000000001</v>
      </c>
      <c r="U1139" s="37">
        <v>-0.18149999999999999</v>
      </c>
      <c r="V1139" s="37">
        <v>-6.1899999999999997E-2</v>
      </c>
      <c r="W1139" s="37">
        <v>7.6399999999999996E-2</v>
      </c>
      <c r="X1139" s="37">
        <v>0.1183</v>
      </c>
      <c r="Z1139" s="4" t="str">
        <f t="shared" si="154"/>
        <v>NO</v>
      </c>
      <c r="AA1139" s="4" t="str">
        <f t="shared" si="154"/>
        <v>NO</v>
      </c>
      <c r="AB1139" s="4" t="str">
        <f t="shared" si="154"/>
        <v>NO</v>
      </c>
      <c r="AD1139" s="4">
        <f t="shared" si="155"/>
        <v>0</v>
      </c>
    </row>
    <row r="1140" spans="1:30" ht="27.65" customHeight="1" x14ac:dyDescent="0.35">
      <c r="A1140" s="34">
        <v>1151</v>
      </c>
      <c r="B1140" s="1" t="s">
        <v>3440</v>
      </c>
      <c r="C1140" s="1" t="s">
        <v>29015</v>
      </c>
      <c r="D1140" s="1" t="s">
        <v>29085</v>
      </c>
      <c r="E1140" s="1" t="s">
        <v>29056</v>
      </c>
      <c r="F1140" s="1" t="s">
        <v>29262</v>
      </c>
      <c r="G1140" s="35" t="s">
        <v>3441</v>
      </c>
      <c r="H1140" s="35" t="s">
        <v>3442</v>
      </c>
      <c r="I1140" s="35" t="s">
        <v>43</v>
      </c>
      <c r="J1140" s="36">
        <v>153805000</v>
      </c>
      <c r="K1140" s="36">
        <v>128653000</v>
      </c>
      <c r="L1140" s="36">
        <v>200987000</v>
      </c>
      <c r="M1140" s="36">
        <v>352662000</v>
      </c>
      <c r="N1140" s="36">
        <v>345793000</v>
      </c>
      <c r="O1140" s="37">
        <v>0.13450000000000001</v>
      </c>
      <c r="P1140" s="37">
        <v>0.12559999999999999</v>
      </c>
      <c r="Q1140" s="37">
        <v>0.113</v>
      </c>
      <c r="R1140" s="37">
        <v>0.24660000000000001</v>
      </c>
      <c r="S1140" s="37">
        <v>0.25729999999999997</v>
      </c>
      <c r="T1140" s="37">
        <v>0.22570000000000001</v>
      </c>
      <c r="U1140" s="37">
        <v>0.1149</v>
      </c>
      <c r="V1140" s="37">
        <v>0.1132</v>
      </c>
      <c r="W1140" s="37">
        <v>0.26929999999999998</v>
      </c>
      <c r="X1140" s="37">
        <v>0.25619999999999998</v>
      </c>
      <c r="Z1140" s="4" t="str">
        <f t="shared" si="154"/>
        <v>NO</v>
      </c>
      <c r="AA1140" s="4" t="str">
        <f t="shared" si="154"/>
        <v>YES</v>
      </c>
      <c r="AB1140" s="4" t="str">
        <f t="shared" si="154"/>
        <v>YES</v>
      </c>
      <c r="AD1140" s="4">
        <f t="shared" si="155"/>
        <v>2</v>
      </c>
    </row>
    <row r="1141" spans="1:30" ht="14.4" customHeight="1" x14ac:dyDescent="0.35">
      <c r="A1141" s="34">
        <v>1152</v>
      </c>
      <c r="B1141" s="1" t="s">
        <v>3443</v>
      </c>
      <c r="C1141" s="1"/>
      <c r="D1141" s="1"/>
      <c r="E1141" s="1"/>
      <c r="F1141" s="1" t="s">
        <v>29262</v>
      </c>
      <c r="G1141" s="35" t="s">
        <v>3444</v>
      </c>
      <c r="H1141" s="35" t="s">
        <v>3445</v>
      </c>
      <c r="I1141" s="35" t="s">
        <v>33</v>
      </c>
      <c r="J1141" s="36">
        <v>367157000</v>
      </c>
      <c r="K1141" s="36">
        <v>374136000</v>
      </c>
      <c r="L1141" s="36">
        <v>406566000</v>
      </c>
      <c r="M1141" s="36">
        <v>284893000</v>
      </c>
      <c r="N1141" s="36">
        <v>345761000</v>
      </c>
      <c r="O1141" s="37">
        <v>0.15529999999999999</v>
      </c>
      <c r="P1141" s="37">
        <v>2.92E-2</v>
      </c>
      <c r="Q1141" s="37">
        <v>0.1845</v>
      </c>
      <c r="R1141" s="37">
        <v>-0.32990000000000003</v>
      </c>
      <c r="S1141" s="37">
        <v>-8.7400000000000005E-2</v>
      </c>
      <c r="T1141" s="37">
        <v>-0.35599999999999998</v>
      </c>
      <c r="U1141" s="37">
        <v>0.1777</v>
      </c>
      <c r="V1141" s="37">
        <v>0.1749</v>
      </c>
      <c r="W1141" s="37">
        <v>-0.28960000000000002</v>
      </c>
      <c r="X1141" s="37">
        <v>-9.3200000000000005E-2</v>
      </c>
      <c r="Z1141" s="4" t="str">
        <f t="shared" si="154"/>
        <v>NO</v>
      </c>
      <c r="AA1141" s="4" t="str">
        <f t="shared" si="154"/>
        <v>NO</v>
      </c>
      <c r="AB1141" s="4" t="str">
        <f t="shared" si="154"/>
        <v>NO</v>
      </c>
      <c r="AD1141" s="4">
        <f t="shared" si="155"/>
        <v>0</v>
      </c>
    </row>
    <row r="1142" spans="1:30" ht="14.4" customHeight="1" x14ac:dyDescent="0.35">
      <c r="A1142" s="34">
        <v>1153</v>
      </c>
      <c r="B1142" s="1" t="s">
        <v>3446</v>
      </c>
      <c r="C1142" s="1"/>
      <c r="D1142" s="1"/>
      <c r="E1142" s="1"/>
      <c r="F1142" s="1" t="s">
        <v>29262</v>
      </c>
      <c r="G1142" s="35" t="s">
        <v>3447</v>
      </c>
      <c r="H1142" s="35" t="s">
        <v>3448</v>
      </c>
      <c r="I1142" s="35" t="s">
        <v>36</v>
      </c>
      <c r="J1142" s="36">
        <v>183592000</v>
      </c>
      <c r="K1142" s="36">
        <v>227047000</v>
      </c>
      <c r="L1142" s="36">
        <v>266873000</v>
      </c>
      <c r="M1142" s="36">
        <v>326216000</v>
      </c>
      <c r="N1142" s="36">
        <v>344826000</v>
      </c>
      <c r="O1142" s="37">
        <v>5.4100000000000002E-2</v>
      </c>
      <c r="P1142" s="37">
        <v>5.4300000000000001E-2</v>
      </c>
      <c r="Q1142" s="37">
        <v>8.5300000000000001E-2</v>
      </c>
      <c r="R1142" s="37">
        <v>7.5999999999999998E-2</v>
      </c>
      <c r="S1142" s="37">
        <v>7.8299999999999995E-2</v>
      </c>
      <c r="T1142" s="37">
        <v>5.0700000000000002E-2</v>
      </c>
      <c r="U1142" s="37">
        <v>0.05</v>
      </c>
      <c r="V1142" s="37">
        <v>8.5999999999999993E-2</v>
      </c>
      <c r="W1142" s="37">
        <v>7.3400000000000007E-2</v>
      </c>
      <c r="X1142" s="37">
        <v>-1.1000000000000001E-3</v>
      </c>
      <c r="Z1142" s="4" t="str">
        <f t="shared" si="154"/>
        <v>NO</v>
      </c>
      <c r="AA1142" s="4" t="str">
        <f t="shared" si="154"/>
        <v>NO</v>
      </c>
      <c r="AB1142" s="4" t="str">
        <f t="shared" si="154"/>
        <v>NO</v>
      </c>
      <c r="AD1142" s="4">
        <f t="shared" si="155"/>
        <v>0</v>
      </c>
    </row>
    <row r="1143" spans="1:30" ht="27.65" customHeight="1" x14ac:dyDescent="0.35">
      <c r="A1143" s="34">
        <v>1154</v>
      </c>
      <c r="B1143" s="1" t="s">
        <v>3449</v>
      </c>
      <c r="C1143" s="1"/>
      <c r="D1143" s="1"/>
      <c r="E1143" s="1"/>
      <c r="F1143" s="1" t="s">
        <v>29262</v>
      </c>
      <c r="G1143" s="35" t="s">
        <v>3450</v>
      </c>
      <c r="H1143" s="35" t="s">
        <v>3451</v>
      </c>
      <c r="I1143" s="35" t="s">
        <v>544</v>
      </c>
      <c r="J1143" s="36">
        <v>78547000</v>
      </c>
      <c r="K1143" s="36">
        <v>190797000</v>
      </c>
      <c r="L1143" s="36">
        <v>248309000</v>
      </c>
      <c r="M1143" s="36">
        <v>280910000</v>
      </c>
      <c r="N1143" s="36">
        <v>344524000</v>
      </c>
      <c r="O1143" s="37">
        <v>-0.30149999999999999</v>
      </c>
      <c r="P1143" s="37">
        <v>0.2392</v>
      </c>
      <c r="Q1143" s="37">
        <v>4.1500000000000002E-2</v>
      </c>
      <c r="R1143" s="37">
        <v>-1.8700000000000001E-2</v>
      </c>
      <c r="S1143" s="37">
        <v>7.8100000000000003E-2</v>
      </c>
      <c r="T1143" s="37"/>
      <c r="U1143" s="37"/>
      <c r="V1143" s="37"/>
      <c r="W1143" s="37"/>
      <c r="X1143" s="37"/>
      <c r="Z1143" s="4" t="str">
        <f t="shared" si="154"/>
        <v>NO</v>
      </c>
      <c r="AA1143" s="4" t="str">
        <f t="shared" si="154"/>
        <v>NO</v>
      </c>
      <c r="AB1143" s="4" t="str">
        <f t="shared" si="154"/>
        <v>NO</v>
      </c>
      <c r="AD1143" s="4">
        <f t="shared" si="155"/>
        <v>0</v>
      </c>
    </row>
    <row r="1144" spans="1:30" ht="27.65" customHeight="1" x14ac:dyDescent="0.35">
      <c r="A1144" s="34">
        <v>1155</v>
      </c>
      <c r="B1144" s="1" t="s">
        <v>3452</v>
      </c>
      <c r="C1144" s="1" t="s">
        <v>29015</v>
      </c>
      <c r="D1144" s="1"/>
      <c r="E1144" s="1" t="s">
        <v>29008</v>
      </c>
      <c r="F1144" s="1" t="s">
        <v>29262</v>
      </c>
      <c r="G1144" s="35" t="s">
        <v>3453</v>
      </c>
      <c r="H1144" s="35" t="s">
        <v>3454</v>
      </c>
      <c r="I1144" s="35" t="s">
        <v>29</v>
      </c>
      <c r="J1144" s="36">
        <v>242287000</v>
      </c>
      <c r="K1144" s="36">
        <v>249949000</v>
      </c>
      <c r="L1144" s="36">
        <v>283782000</v>
      </c>
      <c r="M1144" s="36">
        <v>324826000</v>
      </c>
      <c r="N1144" s="36">
        <v>344114000</v>
      </c>
      <c r="O1144" s="37">
        <v>0.185</v>
      </c>
      <c r="P1144" s="37">
        <v>0.24829999999999999</v>
      </c>
      <c r="Q1144" s="37">
        <v>0.30830000000000002</v>
      </c>
      <c r="R1144" s="37">
        <v>0.12790000000000001</v>
      </c>
      <c r="S1144" s="37">
        <v>5.1700000000000003E-2</v>
      </c>
      <c r="T1144" s="37">
        <v>0.20810000000000001</v>
      </c>
      <c r="U1144" s="37">
        <v>0.23499999999999999</v>
      </c>
      <c r="V1144" s="37">
        <v>0.2903</v>
      </c>
      <c r="W1144" s="37">
        <v>-2.7300000000000001E-2</v>
      </c>
      <c r="X1144" s="37">
        <v>-0.14130000000000001</v>
      </c>
      <c r="Z1144" s="4" t="str">
        <f t="shared" si="154"/>
        <v>YES</v>
      </c>
      <c r="AA1144" s="4" t="str">
        <f t="shared" si="154"/>
        <v>NO</v>
      </c>
      <c r="AB1144" s="4" t="str">
        <f t="shared" si="154"/>
        <v>NO</v>
      </c>
      <c r="AD1144" s="4">
        <f t="shared" si="155"/>
        <v>1</v>
      </c>
    </row>
    <row r="1145" spans="1:30" x14ac:dyDescent="0.35">
      <c r="A1145" s="34">
        <v>1156</v>
      </c>
      <c r="B1145" s="1" t="s">
        <v>3455</v>
      </c>
      <c r="C1145" s="1"/>
      <c r="D1145" s="1"/>
      <c r="E1145" s="1"/>
      <c r="F1145" s="1" t="s">
        <v>29262</v>
      </c>
      <c r="G1145" s="35" t="s">
        <v>3456</v>
      </c>
      <c r="H1145" s="35" t="s">
        <v>3457</v>
      </c>
      <c r="I1145" s="35" t="s">
        <v>23</v>
      </c>
      <c r="J1145" s="36"/>
      <c r="K1145" s="36"/>
      <c r="L1145" s="36">
        <v>157490000</v>
      </c>
      <c r="M1145" s="36">
        <v>227323000</v>
      </c>
      <c r="N1145" s="36">
        <v>344078000</v>
      </c>
      <c r="O1145" s="37"/>
      <c r="P1145" s="37"/>
      <c r="Q1145" s="37">
        <v>0.1042</v>
      </c>
      <c r="R1145" s="37">
        <v>0.06</v>
      </c>
      <c r="S1145" s="37">
        <v>7.4800000000000005E-2</v>
      </c>
      <c r="T1145" s="37"/>
      <c r="U1145" s="37"/>
      <c r="V1145" s="37"/>
      <c r="W1145" s="37"/>
      <c r="X1145" s="37"/>
      <c r="Z1145" s="4" t="str">
        <f t="shared" si="154"/>
        <v>NO</v>
      </c>
      <c r="AA1145" s="4" t="str">
        <f t="shared" si="154"/>
        <v>NO</v>
      </c>
      <c r="AB1145" s="4" t="str">
        <f t="shared" si="154"/>
        <v>NO</v>
      </c>
      <c r="AD1145" s="4">
        <f t="shared" si="155"/>
        <v>0</v>
      </c>
    </row>
    <row r="1146" spans="1:30" ht="14.4" customHeight="1" x14ac:dyDescent="0.35">
      <c r="A1146" s="34">
        <v>1157</v>
      </c>
      <c r="B1146" s="1" t="s">
        <v>3458</v>
      </c>
      <c r="C1146" s="1" t="s">
        <v>29015</v>
      </c>
      <c r="D1146" s="1"/>
      <c r="E1146" s="1"/>
      <c r="F1146" s="1" t="s">
        <v>29262</v>
      </c>
      <c r="G1146" s="35" t="s">
        <v>3459</v>
      </c>
      <c r="H1146" s="35" t="s">
        <v>3460</v>
      </c>
      <c r="I1146" s="35" t="s">
        <v>33</v>
      </c>
      <c r="J1146" s="36">
        <v>145811000</v>
      </c>
      <c r="K1146" s="36">
        <v>215120000</v>
      </c>
      <c r="L1146" s="36">
        <v>252769000</v>
      </c>
      <c r="M1146" s="36">
        <v>290093000</v>
      </c>
      <c r="N1146" s="36">
        <v>344052000</v>
      </c>
      <c r="O1146" s="37">
        <v>-1.5299999999999999E-2</v>
      </c>
      <c r="P1146" s="37">
        <v>0.14530000000000001</v>
      </c>
      <c r="Q1146" s="37">
        <v>0.1439</v>
      </c>
      <c r="R1146" s="37">
        <v>0.14699999999999999</v>
      </c>
      <c r="S1146" s="37">
        <v>0.1777</v>
      </c>
      <c r="T1146" s="37">
        <v>-5.1700000000000003E-2</v>
      </c>
      <c r="U1146" s="37">
        <v>4.0500000000000001E-2</v>
      </c>
      <c r="V1146" s="37">
        <v>0.1041</v>
      </c>
      <c r="W1146" s="37">
        <v>0.12479999999999999</v>
      </c>
      <c r="X1146" s="37">
        <v>0.15859999999999999</v>
      </c>
      <c r="Z1146" s="4" t="str">
        <f t="shared" si="154"/>
        <v>NO</v>
      </c>
      <c r="AA1146" s="4" t="str">
        <f t="shared" si="154"/>
        <v>NO</v>
      </c>
      <c r="AB1146" s="4" t="str">
        <f t="shared" si="154"/>
        <v>NO</v>
      </c>
      <c r="AD1146" s="4">
        <f t="shared" si="155"/>
        <v>0</v>
      </c>
    </row>
    <row r="1147" spans="1:30" ht="27.65" customHeight="1" x14ac:dyDescent="0.35">
      <c r="A1147" s="34">
        <v>1158</v>
      </c>
      <c r="B1147" s="1" t="s">
        <v>3461</v>
      </c>
      <c r="C1147" s="1"/>
      <c r="D1147" s="1"/>
      <c r="E1147" s="1"/>
      <c r="F1147" s="1" t="s">
        <v>29262</v>
      </c>
      <c r="G1147" s="35" t="s">
        <v>3462</v>
      </c>
      <c r="H1147" s="35" t="s">
        <v>3463</v>
      </c>
      <c r="I1147" s="35" t="s">
        <v>36</v>
      </c>
      <c r="J1147" s="36">
        <v>18800000</v>
      </c>
      <c r="K1147" s="36">
        <v>220015000</v>
      </c>
      <c r="L1147" s="36">
        <v>236898000</v>
      </c>
      <c r="M1147" s="36">
        <v>281965000</v>
      </c>
      <c r="N1147" s="36">
        <v>343830000</v>
      </c>
      <c r="O1147" s="37">
        <v>5.8500000000000003E-2</v>
      </c>
      <c r="P1147" s="37">
        <v>1.32E-2</v>
      </c>
      <c r="Q1147" s="37">
        <v>7.7899999999999997E-2</v>
      </c>
      <c r="R1147" s="37">
        <v>2.3900000000000001E-2</v>
      </c>
      <c r="S1147" s="37">
        <v>0.26019999999999999</v>
      </c>
      <c r="T1147" s="37"/>
      <c r="U1147" s="37"/>
      <c r="V1147" s="37">
        <v>5.8999999999999997E-2</v>
      </c>
      <c r="W1147" s="37">
        <v>-1E-3</v>
      </c>
      <c r="X1147" s="37">
        <v>-1.8E-3</v>
      </c>
      <c r="Z1147" s="4" t="str">
        <f t="shared" si="154"/>
        <v>NO</v>
      </c>
      <c r="AA1147" s="4" t="str">
        <f t="shared" si="154"/>
        <v>NO</v>
      </c>
      <c r="AB1147" s="4" t="str">
        <f t="shared" si="154"/>
        <v>YES</v>
      </c>
      <c r="AD1147" s="4">
        <f t="shared" si="155"/>
        <v>1</v>
      </c>
    </row>
    <row r="1148" spans="1:30" ht="27.65" customHeight="1" x14ac:dyDescent="0.35">
      <c r="A1148" s="34">
        <v>1159</v>
      </c>
      <c r="B1148" s="1" t="s">
        <v>3464</v>
      </c>
      <c r="C1148" s="1" t="s">
        <v>29015</v>
      </c>
      <c r="D1148" s="1"/>
      <c r="E1148" s="1" t="s">
        <v>29008</v>
      </c>
      <c r="F1148" s="1" t="s">
        <v>29262</v>
      </c>
      <c r="G1148" s="35" t="s">
        <v>3465</v>
      </c>
      <c r="H1148" s="35" t="s">
        <v>3466</v>
      </c>
      <c r="I1148" s="35" t="s">
        <v>29</v>
      </c>
      <c r="J1148" s="36">
        <v>23060000</v>
      </c>
      <c r="K1148" s="36">
        <v>200684000</v>
      </c>
      <c r="L1148" s="36">
        <v>282650000</v>
      </c>
      <c r="M1148" s="36">
        <v>336384000</v>
      </c>
      <c r="N1148" s="36">
        <v>343779000</v>
      </c>
      <c r="O1148" s="37">
        <v>5.5E-2</v>
      </c>
      <c r="P1148" s="37">
        <v>3.9699999999999999E-2</v>
      </c>
      <c r="Q1148" s="37">
        <v>0.15989999999999999</v>
      </c>
      <c r="R1148" s="37">
        <v>0.1166</v>
      </c>
      <c r="S1148" s="37">
        <v>7.5999999999999998E-2</v>
      </c>
      <c r="T1148" s="37"/>
      <c r="U1148" s="37"/>
      <c r="V1148" s="37"/>
      <c r="W1148" s="37"/>
      <c r="X1148" s="37"/>
      <c r="Z1148" s="4" t="str">
        <f t="shared" si="154"/>
        <v>NO</v>
      </c>
      <c r="AA1148" s="4" t="str">
        <f t="shared" si="154"/>
        <v>NO</v>
      </c>
      <c r="AB1148" s="4" t="str">
        <f t="shared" si="154"/>
        <v>NO</v>
      </c>
      <c r="AD1148" s="4">
        <f t="shared" si="155"/>
        <v>0</v>
      </c>
    </row>
    <row r="1149" spans="1:30" ht="14.4" customHeight="1" x14ac:dyDescent="0.35">
      <c r="A1149" s="34">
        <v>1160</v>
      </c>
      <c r="B1149" s="1" t="s">
        <v>3467</v>
      </c>
      <c r="C1149" s="1"/>
      <c r="D1149" s="1"/>
      <c r="E1149" s="1"/>
      <c r="F1149" s="1" t="s">
        <v>29262</v>
      </c>
      <c r="G1149" s="35" t="s">
        <v>3468</v>
      </c>
      <c r="H1149" s="35" t="s">
        <v>3469</v>
      </c>
      <c r="I1149" s="35" t="s">
        <v>23</v>
      </c>
      <c r="J1149" s="36">
        <v>178125000</v>
      </c>
      <c r="K1149" s="36">
        <v>224108000</v>
      </c>
      <c r="L1149" s="36">
        <v>180780000</v>
      </c>
      <c r="M1149" s="36">
        <v>270730000</v>
      </c>
      <c r="N1149" s="36">
        <v>343577000</v>
      </c>
      <c r="O1149" s="37">
        <v>8.4199999999999997E-2</v>
      </c>
      <c r="P1149" s="37">
        <v>0.18709999999999999</v>
      </c>
      <c r="Q1149" s="37">
        <v>0.15060000000000001</v>
      </c>
      <c r="R1149" s="37">
        <v>0.14960000000000001</v>
      </c>
      <c r="S1149" s="37">
        <v>7.1999999999999995E-2</v>
      </c>
      <c r="T1149" s="37">
        <v>7.3999999999999996E-2</v>
      </c>
      <c r="U1149" s="37">
        <v>0.18459999999999999</v>
      </c>
      <c r="V1149" s="37">
        <v>0.18340000000000001</v>
      </c>
      <c r="W1149" s="37">
        <v>0.14330000000000001</v>
      </c>
      <c r="X1149" s="37">
        <v>6.8000000000000005E-2</v>
      </c>
      <c r="Z1149" s="4" t="str">
        <f t="shared" si="154"/>
        <v>NO</v>
      </c>
      <c r="AA1149" s="4" t="str">
        <f t="shared" si="154"/>
        <v>NO</v>
      </c>
      <c r="AB1149" s="4" t="str">
        <f t="shared" si="154"/>
        <v>NO</v>
      </c>
      <c r="AD1149" s="4">
        <f t="shared" si="155"/>
        <v>0</v>
      </c>
    </row>
    <row r="1150" spans="1:30" ht="27.65" customHeight="1" x14ac:dyDescent="0.35">
      <c r="A1150" s="34">
        <v>1161</v>
      </c>
      <c r="B1150" s="1" t="s">
        <v>3470</v>
      </c>
      <c r="C1150" s="1" t="s">
        <v>29015</v>
      </c>
      <c r="D1150" s="1"/>
      <c r="E1150" s="1" t="s">
        <v>29008</v>
      </c>
      <c r="F1150" s="1" t="s">
        <v>29262</v>
      </c>
      <c r="G1150" s="35" t="s">
        <v>3471</v>
      </c>
      <c r="H1150" s="35" t="s">
        <v>3472</v>
      </c>
      <c r="I1150" s="35" t="s">
        <v>29</v>
      </c>
      <c r="J1150" s="36">
        <v>68889000</v>
      </c>
      <c r="K1150" s="36">
        <v>150139000</v>
      </c>
      <c r="L1150" s="36">
        <v>241321000</v>
      </c>
      <c r="M1150" s="36">
        <v>236277000</v>
      </c>
      <c r="N1150" s="36">
        <v>343405000</v>
      </c>
      <c r="O1150" s="37">
        <v>0.4778</v>
      </c>
      <c r="P1150" s="37">
        <v>0.1056</v>
      </c>
      <c r="Q1150" s="37">
        <v>0.13109999999999999</v>
      </c>
      <c r="R1150" s="37">
        <v>0.1087</v>
      </c>
      <c r="S1150" s="37">
        <v>3.6499999999999998E-2</v>
      </c>
      <c r="T1150" s="37">
        <v>0.18529999999999999</v>
      </c>
      <c r="U1150" s="37">
        <v>6.4299999999999996E-2</v>
      </c>
      <c r="V1150" s="37">
        <v>5.7700000000000001E-2</v>
      </c>
      <c r="W1150" s="37">
        <v>6.6900000000000001E-2</v>
      </c>
      <c r="X1150" s="37">
        <v>3.6499999999999998E-2</v>
      </c>
      <c r="Z1150" s="4" t="str">
        <f t="shared" si="154"/>
        <v>NO</v>
      </c>
      <c r="AA1150" s="4" t="str">
        <f t="shared" si="154"/>
        <v>NO</v>
      </c>
      <c r="AB1150" s="4" t="str">
        <f t="shared" si="154"/>
        <v>NO</v>
      </c>
      <c r="AD1150" s="4">
        <f t="shared" si="155"/>
        <v>0</v>
      </c>
    </row>
    <row r="1151" spans="1:30" ht="14.4" customHeight="1" x14ac:dyDescent="0.35">
      <c r="A1151" s="34">
        <v>1162</v>
      </c>
      <c r="B1151" s="1" t="s">
        <v>3473</v>
      </c>
      <c r="C1151" s="1" t="s">
        <v>29015</v>
      </c>
      <c r="D1151" s="1"/>
      <c r="E1151" s="1" t="s">
        <v>29008</v>
      </c>
      <c r="F1151" s="1" t="s">
        <v>29262</v>
      </c>
      <c r="G1151" s="35" t="s">
        <v>3474</v>
      </c>
      <c r="H1151" s="35" t="s">
        <v>3475</v>
      </c>
      <c r="I1151" s="35" t="s">
        <v>29</v>
      </c>
      <c r="J1151" s="36">
        <v>107838000</v>
      </c>
      <c r="K1151" s="36">
        <v>159398000</v>
      </c>
      <c r="L1151" s="36">
        <v>210038000</v>
      </c>
      <c r="M1151" s="36">
        <v>273910000</v>
      </c>
      <c r="N1151" s="36">
        <v>343123000</v>
      </c>
      <c r="O1151" s="37">
        <v>0.2382</v>
      </c>
      <c r="P1151" s="37">
        <v>0.47149999999999997</v>
      </c>
      <c r="Q1151" s="37">
        <v>0.42080000000000001</v>
      </c>
      <c r="R1151" s="37">
        <v>0.37740000000000001</v>
      </c>
      <c r="S1151" s="37">
        <v>0.37330000000000002</v>
      </c>
      <c r="T1151" s="37"/>
      <c r="U1151" s="37"/>
      <c r="V1151" s="37"/>
      <c r="W1151" s="37"/>
      <c r="X1151" s="37"/>
      <c r="Z1151" s="4" t="str">
        <f t="shared" si="154"/>
        <v>YES</v>
      </c>
      <c r="AA1151" s="4" t="str">
        <f t="shared" si="154"/>
        <v>YES</v>
      </c>
      <c r="AB1151" s="4" t="str">
        <f t="shared" si="154"/>
        <v>YES</v>
      </c>
      <c r="AD1151" s="4">
        <f t="shared" si="155"/>
        <v>3</v>
      </c>
    </row>
    <row r="1152" spans="1:30" ht="27.65" customHeight="1" x14ac:dyDescent="0.35">
      <c r="A1152" s="34">
        <v>1163</v>
      </c>
      <c r="B1152" s="1" t="s">
        <v>3476</v>
      </c>
      <c r="C1152" s="1" t="s">
        <v>29015</v>
      </c>
      <c r="D1152" s="1"/>
      <c r="E1152" s="1" t="s">
        <v>29008</v>
      </c>
      <c r="F1152" s="1" t="s">
        <v>29262</v>
      </c>
      <c r="G1152" s="35" t="s">
        <v>3477</v>
      </c>
      <c r="H1152" s="35" t="s">
        <v>3478</v>
      </c>
      <c r="I1152" s="35" t="s">
        <v>29</v>
      </c>
      <c r="J1152" s="36">
        <v>198791000</v>
      </c>
      <c r="K1152" s="36">
        <v>210700000</v>
      </c>
      <c r="L1152" s="36">
        <v>224789000</v>
      </c>
      <c r="M1152" s="36">
        <v>258583000</v>
      </c>
      <c r="N1152" s="36">
        <v>342641000</v>
      </c>
      <c r="O1152" s="37">
        <v>4.9099999999999998E-2</v>
      </c>
      <c r="P1152" s="37">
        <v>3.8899999999999997E-2</v>
      </c>
      <c r="Q1152" s="37">
        <v>3.2000000000000001E-2</v>
      </c>
      <c r="R1152" s="37">
        <v>3.1600000000000003E-2</v>
      </c>
      <c r="S1152" s="37">
        <v>3.0700000000000002E-2</v>
      </c>
      <c r="T1152" s="37"/>
      <c r="U1152" s="37"/>
      <c r="V1152" s="37"/>
      <c r="W1152" s="37"/>
      <c r="X1152" s="37"/>
      <c r="Z1152" s="4" t="str">
        <f t="shared" si="154"/>
        <v>NO</v>
      </c>
      <c r="AA1152" s="4" t="str">
        <f t="shared" si="154"/>
        <v>NO</v>
      </c>
      <c r="AB1152" s="4" t="str">
        <f t="shared" si="154"/>
        <v>NO</v>
      </c>
      <c r="AD1152" s="4">
        <f t="shared" si="155"/>
        <v>0</v>
      </c>
    </row>
    <row r="1153" spans="1:30" ht="14.4" customHeight="1" x14ac:dyDescent="0.35">
      <c r="A1153" s="34">
        <v>1164</v>
      </c>
      <c r="B1153" s="1" t="s">
        <v>3479</v>
      </c>
      <c r="C1153" s="1" t="s">
        <v>29015</v>
      </c>
      <c r="D1153" s="1" t="s">
        <v>29042</v>
      </c>
      <c r="E1153" s="1"/>
      <c r="F1153" s="1" t="s">
        <v>29262</v>
      </c>
      <c r="G1153" s="35" t="s">
        <v>3480</v>
      </c>
      <c r="H1153" s="35" t="s">
        <v>3481</v>
      </c>
      <c r="I1153" s="35" t="s">
        <v>33</v>
      </c>
      <c r="J1153" s="36">
        <v>238738000</v>
      </c>
      <c r="K1153" s="36">
        <v>259277000</v>
      </c>
      <c r="L1153" s="36">
        <v>283535000</v>
      </c>
      <c r="M1153" s="36">
        <v>304898000</v>
      </c>
      <c r="N1153" s="36">
        <v>342486000</v>
      </c>
      <c r="O1153" s="37">
        <v>0.34279999999999999</v>
      </c>
      <c r="P1153" s="37">
        <v>0.34350000000000003</v>
      </c>
      <c r="Q1153" s="37">
        <v>0.215</v>
      </c>
      <c r="R1153" s="37">
        <v>0.21759999999999999</v>
      </c>
      <c r="S1153" s="37">
        <v>0.32400000000000001</v>
      </c>
      <c r="T1153" s="37">
        <v>0.34279999999999999</v>
      </c>
      <c r="U1153" s="37">
        <v>0.34350000000000003</v>
      </c>
      <c r="V1153" s="37">
        <v>0.215</v>
      </c>
      <c r="W1153" s="37">
        <v>0.21759999999999999</v>
      </c>
      <c r="X1153" s="37">
        <v>0.32400000000000001</v>
      </c>
      <c r="Z1153" s="4" t="str">
        <f t="shared" si="154"/>
        <v>YES</v>
      </c>
      <c r="AA1153" s="4" t="str">
        <f t="shared" si="154"/>
        <v>YES</v>
      </c>
      <c r="AB1153" s="4" t="str">
        <f t="shared" si="154"/>
        <v>YES</v>
      </c>
      <c r="AD1153" s="4">
        <f t="shared" si="155"/>
        <v>3</v>
      </c>
    </row>
    <row r="1154" spans="1:30" ht="27.65" customHeight="1" x14ac:dyDescent="0.35">
      <c r="A1154" s="34">
        <v>1165</v>
      </c>
      <c r="B1154" s="1" t="s">
        <v>3482</v>
      </c>
      <c r="C1154" s="1" t="s">
        <v>29015</v>
      </c>
      <c r="D1154" s="1"/>
      <c r="E1154" s="1" t="s">
        <v>29008</v>
      </c>
      <c r="F1154" s="1" t="s">
        <v>29262</v>
      </c>
      <c r="G1154" s="35" t="s">
        <v>3483</v>
      </c>
      <c r="H1154" s="35" t="s">
        <v>3484</v>
      </c>
      <c r="I1154" s="35" t="s">
        <v>29</v>
      </c>
      <c r="J1154" s="36">
        <v>163998000</v>
      </c>
      <c r="K1154" s="36">
        <v>186195000</v>
      </c>
      <c r="L1154" s="36">
        <v>226337000</v>
      </c>
      <c r="M1154" s="36">
        <v>300092000</v>
      </c>
      <c r="N1154" s="36">
        <v>341733000</v>
      </c>
      <c r="O1154" s="37">
        <v>0.18940000000000001</v>
      </c>
      <c r="P1154" s="37">
        <v>0.2024</v>
      </c>
      <c r="Q1154" s="37">
        <v>0.18260000000000001</v>
      </c>
      <c r="R1154" s="37">
        <v>0.1162</v>
      </c>
      <c r="S1154" s="37">
        <v>0.22120000000000001</v>
      </c>
      <c r="T1154" s="37"/>
      <c r="U1154" s="37"/>
      <c r="V1154" s="37"/>
      <c r="W1154" s="37"/>
      <c r="X1154" s="37"/>
      <c r="Z1154" s="4" t="str">
        <f t="shared" si="154"/>
        <v>NO</v>
      </c>
      <c r="AA1154" s="4" t="str">
        <f t="shared" si="154"/>
        <v>NO</v>
      </c>
      <c r="AB1154" s="4" t="str">
        <f t="shared" si="154"/>
        <v>YES</v>
      </c>
      <c r="AD1154" s="4">
        <f t="shared" si="155"/>
        <v>1</v>
      </c>
    </row>
    <row r="1155" spans="1:30" ht="14.4" customHeight="1" x14ac:dyDescent="0.35">
      <c r="A1155" s="34">
        <v>1166</v>
      </c>
      <c r="B1155" s="1" t="s">
        <v>3485</v>
      </c>
      <c r="C1155" s="1"/>
      <c r="D1155" s="1"/>
      <c r="E1155" s="1"/>
      <c r="F1155" s="1" t="s">
        <v>29262</v>
      </c>
      <c r="G1155" s="35" t="s">
        <v>3486</v>
      </c>
      <c r="H1155" s="35" t="s">
        <v>3487</v>
      </c>
      <c r="I1155" s="35" t="s">
        <v>33</v>
      </c>
      <c r="J1155" s="36"/>
      <c r="K1155" s="36">
        <v>9248000</v>
      </c>
      <c r="L1155" s="36">
        <v>54165000</v>
      </c>
      <c r="M1155" s="36">
        <v>152594000</v>
      </c>
      <c r="N1155" s="36">
        <v>341607000</v>
      </c>
      <c r="O1155" s="37"/>
      <c r="P1155" s="37">
        <v>-2.1825999999999999</v>
      </c>
      <c r="Q1155" s="37">
        <v>0.15110000000000001</v>
      </c>
      <c r="R1155" s="37">
        <v>0.49519999999999997</v>
      </c>
      <c r="S1155" s="37">
        <v>0.52769999999999995</v>
      </c>
      <c r="T1155" s="37"/>
      <c r="U1155" s="37"/>
      <c r="V1155" s="37"/>
      <c r="W1155" s="37"/>
      <c r="X1155" s="37"/>
      <c r="Z1155" s="4" t="str">
        <f t="shared" si="154"/>
        <v>NO</v>
      </c>
      <c r="AA1155" s="4" t="str">
        <f t="shared" si="154"/>
        <v>YES</v>
      </c>
      <c r="AB1155" s="4" t="str">
        <f t="shared" si="154"/>
        <v>YES</v>
      </c>
      <c r="AD1155" s="4">
        <f t="shared" si="155"/>
        <v>2</v>
      </c>
    </row>
    <row r="1156" spans="1:30" ht="14.4" customHeight="1" x14ac:dyDescent="0.35">
      <c r="A1156" s="34">
        <v>1167</v>
      </c>
      <c r="B1156" s="1" t="s">
        <v>3488</v>
      </c>
      <c r="C1156" s="1" t="s">
        <v>29015</v>
      </c>
      <c r="D1156" s="1"/>
      <c r="E1156" s="1"/>
      <c r="F1156" s="1" t="s">
        <v>28736</v>
      </c>
      <c r="G1156" s="35" t="s">
        <v>3489</v>
      </c>
      <c r="H1156" s="35" t="s">
        <v>3490</v>
      </c>
      <c r="I1156" s="35" t="s">
        <v>33</v>
      </c>
      <c r="J1156" s="36">
        <v>274080000</v>
      </c>
      <c r="K1156" s="36">
        <v>281688000</v>
      </c>
      <c r="L1156" s="36">
        <v>362543000</v>
      </c>
      <c r="M1156" s="36">
        <v>467219000</v>
      </c>
      <c r="N1156" s="36">
        <v>341514000</v>
      </c>
      <c r="O1156" s="37">
        <v>0.18279999999999999</v>
      </c>
      <c r="P1156" s="37">
        <v>0.1527</v>
      </c>
      <c r="Q1156" s="37">
        <v>0.19209999999999999</v>
      </c>
      <c r="R1156" s="37">
        <v>0.21890000000000001</v>
      </c>
      <c r="S1156" s="37">
        <v>9.1800000000000007E-2</v>
      </c>
      <c r="T1156" s="37">
        <v>-7.1000000000000004E-3</v>
      </c>
      <c r="U1156" s="37">
        <v>-4.7999999999999996E-3</v>
      </c>
      <c r="V1156" s="37">
        <v>-2.0999999999999999E-3</v>
      </c>
      <c r="W1156" s="37">
        <v>-4.0000000000000002E-4</v>
      </c>
      <c r="X1156" s="37"/>
      <c r="Z1156" s="4" t="str">
        <f t="shared" si="154"/>
        <v>NO</v>
      </c>
      <c r="AA1156" s="4" t="str">
        <f t="shared" si="154"/>
        <v>YES</v>
      </c>
      <c r="AB1156" s="4" t="str">
        <f t="shared" si="154"/>
        <v>NO</v>
      </c>
      <c r="AD1156" s="4">
        <f t="shared" si="155"/>
        <v>1</v>
      </c>
    </row>
    <row r="1157" spans="1:30" ht="14.4" customHeight="1" x14ac:dyDescent="0.35">
      <c r="A1157" s="34">
        <v>1168</v>
      </c>
      <c r="B1157" s="1" t="s">
        <v>3491</v>
      </c>
      <c r="C1157" s="1"/>
      <c r="D1157" s="1"/>
      <c r="E1157" s="1"/>
      <c r="F1157" s="1" t="s">
        <v>29262</v>
      </c>
      <c r="G1157" s="35" t="s">
        <v>3492</v>
      </c>
      <c r="H1157" s="35" t="s">
        <v>3493</v>
      </c>
      <c r="I1157" s="35" t="s">
        <v>33</v>
      </c>
      <c r="J1157" s="36">
        <v>20508000</v>
      </c>
      <c r="K1157" s="36">
        <v>100908000</v>
      </c>
      <c r="L1157" s="36">
        <v>195796000</v>
      </c>
      <c r="M1157" s="36">
        <v>266124000</v>
      </c>
      <c r="N1157" s="36">
        <v>341376000</v>
      </c>
      <c r="O1157" s="37">
        <v>-0.7046</v>
      </c>
      <c r="P1157" s="37">
        <v>4.8300000000000003E-2</v>
      </c>
      <c r="Q1157" s="37">
        <v>0.13120000000000001</v>
      </c>
      <c r="R1157" s="37">
        <v>0.157</v>
      </c>
      <c r="S1157" s="37">
        <v>0.13239999999999999</v>
      </c>
      <c r="T1157" s="37">
        <v>-1.4061999999999999</v>
      </c>
      <c r="U1157" s="37">
        <v>-0.20619999999999999</v>
      </c>
      <c r="V1157" s="37">
        <v>-8.9999999999999993E-3</v>
      </c>
      <c r="W1157" s="37">
        <v>3.09E-2</v>
      </c>
      <c r="X1157" s="37">
        <v>3.0099999999999998E-2</v>
      </c>
      <c r="Z1157" s="4" t="str">
        <f t="shared" ref="Z1157:AB1220" si="156">IF(Q1157&gt;20%,"YES","NO")</f>
        <v>NO</v>
      </c>
      <c r="AA1157" s="4" t="str">
        <f t="shared" si="156"/>
        <v>NO</v>
      </c>
      <c r="AB1157" s="4" t="str">
        <f t="shared" si="156"/>
        <v>NO</v>
      </c>
      <c r="AD1157" s="4">
        <f t="shared" ref="AD1157:AD1220" si="157">COUNTIF(Z1157:AB1157,"YES")</f>
        <v>0</v>
      </c>
    </row>
    <row r="1158" spans="1:30" x14ac:dyDescent="0.35">
      <c r="A1158" s="34">
        <v>1169</v>
      </c>
      <c r="B1158" s="1" t="s">
        <v>3494</v>
      </c>
      <c r="C1158" s="1"/>
      <c r="D1158" s="1"/>
      <c r="E1158" s="1"/>
      <c r="F1158" s="1" t="s">
        <v>29262</v>
      </c>
      <c r="G1158" s="35" t="s">
        <v>3495</v>
      </c>
      <c r="H1158" s="35" t="s">
        <v>3496</v>
      </c>
      <c r="I1158" s="35" t="s">
        <v>23</v>
      </c>
      <c r="J1158" s="36">
        <v>269404000</v>
      </c>
      <c r="K1158" s="36">
        <v>277830000</v>
      </c>
      <c r="L1158" s="36">
        <v>278935000</v>
      </c>
      <c r="M1158" s="36">
        <v>302639000</v>
      </c>
      <c r="N1158" s="36">
        <v>341329000</v>
      </c>
      <c r="O1158" s="37">
        <v>0.26240000000000002</v>
      </c>
      <c r="P1158" s="37">
        <v>0.23569999999999999</v>
      </c>
      <c r="Q1158" s="37">
        <v>0.152</v>
      </c>
      <c r="R1158" s="37">
        <v>0.12959999999999999</v>
      </c>
      <c r="S1158" s="37">
        <v>0.2056</v>
      </c>
      <c r="T1158" s="37">
        <v>0.22639999999999999</v>
      </c>
      <c r="U1158" s="37">
        <v>0.2273</v>
      </c>
      <c r="V1158" s="37">
        <v>0.1235</v>
      </c>
      <c r="W1158" s="37">
        <v>1.1917</v>
      </c>
      <c r="X1158" s="37">
        <v>0.1148</v>
      </c>
      <c r="Z1158" s="4" t="str">
        <f t="shared" si="156"/>
        <v>NO</v>
      </c>
      <c r="AA1158" s="4" t="str">
        <f t="shared" si="156"/>
        <v>NO</v>
      </c>
      <c r="AB1158" s="4" t="str">
        <f t="shared" si="156"/>
        <v>YES</v>
      </c>
      <c r="AD1158" s="4">
        <f t="shared" si="157"/>
        <v>1</v>
      </c>
    </row>
    <row r="1159" spans="1:30" ht="14.4" customHeight="1" x14ac:dyDescent="0.35">
      <c r="A1159" s="34">
        <v>1170</v>
      </c>
      <c r="B1159" s="1" t="s">
        <v>3497</v>
      </c>
      <c r="C1159" s="1"/>
      <c r="D1159" s="1"/>
      <c r="E1159" s="1"/>
      <c r="F1159" s="1" t="s">
        <v>29262</v>
      </c>
      <c r="G1159" s="35" t="s">
        <v>3498</v>
      </c>
      <c r="H1159" s="35" t="s">
        <v>3499</v>
      </c>
      <c r="I1159" s="35" t="s">
        <v>33</v>
      </c>
      <c r="J1159" s="36">
        <v>283529000</v>
      </c>
      <c r="K1159" s="36">
        <v>263030000</v>
      </c>
      <c r="L1159" s="36">
        <v>298531000</v>
      </c>
      <c r="M1159" s="36">
        <v>326124000</v>
      </c>
      <c r="N1159" s="36">
        <v>341326000</v>
      </c>
      <c r="O1159" s="37">
        <v>5.8999999999999997E-2</v>
      </c>
      <c r="P1159" s="37">
        <v>0.55259999999999998</v>
      </c>
      <c r="Q1159" s="37">
        <v>0.47789999999999999</v>
      </c>
      <c r="R1159" s="37">
        <v>0.2114</v>
      </c>
      <c r="S1159" s="37">
        <v>8.5599999999999996E-2</v>
      </c>
      <c r="T1159" s="37">
        <v>3.1300000000000001E-2</v>
      </c>
      <c r="U1159" s="37">
        <v>0.51319999999999999</v>
      </c>
      <c r="V1159" s="37">
        <v>0.4672</v>
      </c>
      <c r="W1159" s="37">
        <v>0.20119999999999999</v>
      </c>
      <c r="X1159" s="37">
        <v>7.6300000000000007E-2</v>
      </c>
      <c r="Z1159" s="4" t="str">
        <f t="shared" si="156"/>
        <v>YES</v>
      </c>
      <c r="AA1159" s="4" t="str">
        <f t="shared" si="156"/>
        <v>YES</v>
      </c>
      <c r="AB1159" s="4" t="str">
        <f t="shared" si="156"/>
        <v>NO</v>
      </c>
      <c r="AD1159" s="4">
        <f t="shared" si="157"/>
        <v>2</v>
      </c>
    </row>
    <row r="1160" spans="1:30" ht="14.4" customHeight="1" x14ac:dyDescent="0.35">
      <c r="A1160" s="34">
        <v>1171</v>
      </c>
      <c r="B1160" s="1" t="s">
        <v>3500</v>
      </c>
      <c r="C1160" s="1"/>
      <c r="D1160" s="1"/>
      <c r="E1160" s="1"/>
      <c r="F1160" s="1" t="s">
        <v>29262</v>
      </c>
      <c r="G1160" s="35" t="s">
        <v>3501</v>
      </c>
      <c r="H1160" s="35" t="s">
        <v>3502</v>
      </c>
      <c r="I1160" s="35" t="s">
        <v>33</v>
      </c>
      <c r="J1160" s="36">
        <v>207350000</v>
      </c>
      <c r="K1160" s="36">
        <v>223788000</v>
      </c>
      <c r="L1160" s="36">
        <v>258835000</v>
      </c>
      <c r="M1160" s="36">
        <v>297222000</v>
      </c>
      <c r="N1160" s="36">
        <v>341307000</v>
      </c>
      <c r="O1160" s="37">
        <v>0.32719999999999999</v>
      </c>
      <c r="P1160" s="37">
        <v>0.13150000000000001</v>
      </c>
      <c r="Q1160" s="37">
        <v>9.6299999999999997E-2</v>
      </c>
      <c r="R1160" s="37">
        <v>0.15409999999999999</v>
      </c>
      <c r="S1160" s="37">
        <v>3.8999999999999998E-3</v>
      </c>
      <c r="T1160" s="37">
        <v>-6.8999999999999999E-3</v>
      </c>
      <c r="U1160" s="37">
        <v>-5.1000000000000004E-3</v>
      </c>
      <c r="V1160" s="37">
        <v>-1E-4</v>
      </c>
      <c r="W1160" s="37"/>
      <c r="X1160" s="37"/>
      <c r="Z1160" s="4" t="str">
        <f t="shared" si="156"/>
        <v>NO</v>
      </c>
      <c r="AA1160" s="4" t="str">
        <f t="shared" si="156"/>
        <v>NO</v>
      </c>
      <c r="AB1160" s="4" t="str">
        <f t="shared" si="156"/>
        <v>NO</v>
      </c>
      <c r="AD1160" s="4">
        <f t="shared" si="157"/>
        <v>0</v>
      </c>
    </row>
    <row r="1161" spans="1:30" ht="14.4" customHeight="1" x14ac:dyDescent="0.35">
      <c r="A1161" s="34">
        <v>1172</v>
      </c>
      <c r="B1161" s="1" t="s">
        <v>3503</v>
      </c>
      <c r="C1161" s="1" t="s">
        <v>28702</v>
      </c>
      <c r="D1161" s="1"/>
      <c r="E1161" s="1"/>
      <c r="F1161" s="1" t="s">
        <v>29262</v>
      </c>
      <c r="G1161" s="35" t="s">
        <v>3504</v>
      </c>
      <c r="H1161" s="35" t="s">
        <v>3505</v>
      </c>
      <c r="I1161" s="35" t="s">
        <v>87</v>
      </c>
      <c r="J1161" s="36">
        <v>247978000</v>
      </c>
      <c r="K1161" s="36">
        <v>270064000</v>
      </c>
      <c r="L1161" s="36">
        <v>268891000</v>
      </c>
      <c r="M1161" s="36">
        <v>298739000</v>
      </c>
      <c r="N1161" s="36">
        <v>341006000</v>
      </c>
      <c r="O1161" s="37">
        <v>4.1300000000000003E-2</v>
      </c>
      <c r="P1161" s="37">
        <v>5.1700000000000003E-2</v>
      </c>
      <c r="Q1161" s="37">
        <v>-1.55E-2</v>
      </c>
      <c r="R1161" s="37">
        <v>7.3400000000000007E-2</v>
      </c>
      <c r="S1161" s="37">
        <v>5.79E-2</v>
      </c>
      <c r="T1161" s="37">
        <v>6.2100000000000002E-2</v>
      </c>
      <c r="U1161" s="37">
        <v>-1.66E-2</v>
      </c>
      <c r="V1161" s="37">
        <v>-7.8299999999999995E-2</v>
      </c>
      <c r="W1161" s="37">
        <v>3.3500000000000002E-2</v>
      </c>
      <c r="X1161" s="37">
        <v>2.2100000000000002E-2</v>
      </c>
      <c r="Z1161" s="4" t="str">
        <f t="shared" si="156"/>
        <v>NO</v>
      </c>
      <c r="AA1161" s="4" t="str">
        <f t="shared" si="156"/>
        <v>NO</v>
      </c>
      <c r="AB1161" s="4" t="str">
        <f t="shared" si="156"/>
        <v>NO</v>
      </c>
      <c r="AD1161" s="4">
        <f t="shared" si="157"/>
        <v>0</v>
      </c>
    </row>
    <row r="1162" spans="1:30" ht="14.4" customHeight="1" x14ac:dyDescent="0.35">
      <c r="A1162" s="34">
        <v>1173</v>
      </c>
      <c r="B1162" s="1" t="s">
        <v>3506</v>
      </c>
      <c r="C1162" s="1"/>
      <c r="D1162" s="1"/>
      <c r="E1162" s="1"/>
      <c r="F1162" s="1" t="s">
        <v>29262</v>
      </c>
      <c r="G1162" s="35" t="s">
        <v>3507</v>
      </c>
      <c r="H1162" s="35" t="s">
        <v>3508</v>
      </c>
      <c r="I1162" s="35" t="s">
        <v>23</v>
      </c>
      <c r="J1162" s="36">
        <v>279737000</v>
      </c>
      <c r="K1162" s="36">
        <v>263688000</v>
      </c>
      <c r="L1162" s="36">
        <v>266119000</v>
      </c>
      <c r="M1162" s="36">
        <v>299898000</v>
      </c>
      <c r="N1162" s="36">
        <v>340881000</v>
      </c>
      <c r="O1162" s="37">
        <v>0.1103</v>
      </c>
      <c r="P1162" s="37">
        <v>3.2899999999999999E-2</v>
      </c>
      <c r="Q1162" s="37">
        <v>0.18379999999999999</v>
      </c>
      <c r="R1162" s="37">
        <v>9.3700000000000006E-2</v>
      </c>
      <c r="S1162" s="37">
        <v>0.19670000000000001</v>
      </c>
      <c r="T1162" s="37">
        <v>0.11070000000000001</v>
      </c>
      <c r="U1162" s="37">
        <v>-3.6700000000000003E-2</v>
      </c>
      <c r="V1162" s="37">
        <v>0.1144</v>
      </c>
      <c r="W1162" s="37">
        <v>-2.3300000000000001E-2</v>
      </c>
      <c r="X1162" s="37">
        <v>7.1199999999999999E-2</v>
      </c>
      <c r="Z1162" s="4" t="str">
        <f t="shared" si="156"/>
        <v>NO</v>
      </c>
      <c r="AA1162" s="4" t="str">
        <f t="shared" si="156"/>
        <v>NO</v>
      </c>
      <c r="AB1162" s="4" t="str">
        <f t="shared" si="156"/>
        <v>NO</v>
      </c>
      <c r="AD1162" s="4">
        <f t="shared" si="157"/>
        <v>0</v>
      </c>
    </row>
    <row r="1163" spans="1:30" ht="27.65" customHeight="1" x14ac:dyDescent="0.35">
      <c r="A1163" s="34">
        <v>1174</v>
      </c>
      <c r="B1163" s="1" t="s">
        <v>3509</v>
      </c>
      <c r="C1163" s="1"/>
      <c r="D1163" s="1"/>
      <c r="E1163" s="1"/>
      <c r="F1163" s="1" t="s">
        <v>29262</v>
      </c>
      <c r="G1163" s="35" t="s">
        <v>3510</v>
      </c>
      <c r="H1163" s="35" t="s">
        <v>3511</v>
      </c>
      <c r="I1163" s="35" t="s">
        <v>33</v>
      </c>
      <c r="J1163" s="36">
        <v>185007000</v>
      </c>
      <c r="K1163" s="36">
        <v>188798000</v>
      </c>
      <c r="L1163" s="36">
        <v>205954000</v>
      </c>
      <c r="M1163" s="36">
        <v>233763000</v>
      </c>
      <c r="N1163" s="36">
        <v>340805000</v>
      </c>
      <c r="O1163" s="37">
        <v>0.3085</v>
      </c>
      <c r="P1163" s="37">
        <v>0.2303</v>
      </c>
      <c r="Q1163" s="37">
        <v>0.1381</v>
      </c>
      <c r="R1163" s="37">
        <v>0.1303</v>
      </c>
      <c r="S1163" s="37">
        <v>0.1787</v>
      </c>
      <c r="T1163" s="37">
        <v>-5.9999999999999995E-4</v>
      </c>
      <c r="U1163" s="37">
        <v>-4.1000000000000003E-3</v>
      </c>
      <c r="V1163" s="37">
        <v>-2.8999999999999998E-3</v>
      </c>
      <c r="W1163" s="37">
        <v>-7.7999999999999996E-3</v>
      </c>
      <c r="X1163" s="37">
        <v>-4.4999999999999997E-3</v>
      </c>
      <c r="Z1163" s="4" t="str">
        <f t="shared" si="156"/>
        <v>NO</v>
      </c>
      <c r="AA1163" s="4" t="str">
        <f t="shared" si="156"/>
        <v>NO</v>
      </c>
      <c r="AB1163" s="4" t="str">
        <f t="shared" si="156"/>
        <v>NO</v>
      </c>
      <c r="AD1163" s="4">
        <f t="shared" si="157"/>
        <v>0</v>
      </c>
    </row>
    <row r="1164" spans="1:30" ht="14.4" customHeight="1" x14ac:dyDescent="0.35">
      <c r="A1164" s="34">
        <v>1175</v>
      </c>
      <c r="B1164" s="1" t="s">
        <v>3512</v>
      </c>
      <c r="C1164" s="1"/>
      <c r="D1164" s="1"/>
      <c r="E1164" s="1"/>
      <c r="F1164" s="1" t="s">
        <v>29262</v>
      </c>
      <c r="G1164" s="35" t="s">
        <v>3513</v>
      </c>
      <c r="H1164" s="35" t="s">
        <v>3514</v>
      </c>
      <c r="I1164" s="35" t="s">
        <v>33</v>
      </c>
      <c r="J1164" s="36">
        <v>191541000</v>
      </c>
      <c r="K1164" s="36">
        <v>228784000</v>
      </c>
      <c r="L1164" s="36">
        <v>220539000</v>
      </c>
      <c r="M1164" s="36">
        <v>279486000</v>
      </c>
      <c r="N1164" s="36">
        <v>340767000</v>
      </c>
      <c r="O1164" s="37">
        <v>8.0299999999999996E-2</v>
      </c>
      <c r="P1164" s="37">
        <v>1.0200000000000001E-2</v>
      </c>
      <c r="Q1164" s="37">
        <v>3.9899999999999998E-2</v>
      </c>
      <c r="R1164" s="37">
        <v>9.7999999999999997E-3</v>
      </c>
      <c r="S1164" s="37">
        <v>0.05</v>
      </c>
      <c r="T1164" s="37">
        <v>6.83E-2</v>
      </c>
      <c r="U1164" s="37">
        <v>7.3000000000000001E-3</v>
      </c>
      <c r="V1164" s="37">
        <v>1.8E-3</v>
      </c>
      <c r="W1164" s="37">
        <v>1.1000000000000001E-3</v>
      </c>
      <c r="X1164" s="37">
        <v>4.0399999999999998E-2</v>
      </c>
      <c r="Z1164" s="4" t="str">
        <f t="shared" si="156"/>
        <v>NO</v>
      </c>
      <c r="AA1164" s="4" t="str">
        <f t="shared" si="156"/>
        <v>NO</v>
      </c>
      <c r="AB1164" s="4" t="str">
        <f t="shared" si="156"/>
        <v>NO</v>
      </c>
      <c r="AD1164" s="4">
        <f t="shared" si="157"/>
        <v>0</v>
      </c>
    </row>
    <row r="1165" spans="1:30" ht="14.4" customHeight="1" x14ac:dyDescent="0.35">
      <c r="A1165" s="34">
        <v>1176</v>
      </c>
      <c r="B1165" s="1" t="s">
        <v>3515</v>
      </c>
      <c r="C1165" s="1" t="s">
        <v>28702</v>
      </c>
      <c r="D1165" s="1"/>
      <c r="E1165" s="1"/>
      <c r="F1165" s="1" t="s">
        <v>29262</v>
      </c>
      <c r="G1165" s="35" t="s">
        <v>3516</v>
      </c>
      <c r="H1165" s="35" t="s">
        <v>3517</v>
      </c>
      <c r="I1165" s="35" t="s">
        <v>87</v>
      </c>
      <c r="J1165" s="36">
        <v>152849000</v>
      </c>
      <c r="K1165" s="36">
        <v>210043000</v>
      </c>
      <c r="L1165" s="36">
        <v>318912000</v>
      </c>
      <c r="M1165" s="36">
        <v>359763000</v>
      </c>
      <c r="N1165" s="36">
        <v>340693000</v>
      </c>
      <c r="O1165" s="37">
        <v>8.6300000000000002E-2</v>
      </c>
      <c r="P1165" s="37">
        <v>0.21529999999999999</v>
      </c>
      <c r="Q1165" s="37">
        <v>8.3400000000000002E-2</v>
      </c>
      <c r="R1165" s="37">
        <v>2.7400000000000001E-2</v>
      </c>
      <c r="S1165" s="37">
        <v>4.3999999999999997E-2</v>
      </c>
      <c r="T1165" s="37">
        <v>1.8700000000000001E-2</v>
      </c>
      <c r="U1165" s="37">
        <v>8.0199999999999994E-2</v>
      </c>
      <c r="V1165" s="37">
        <v>8.5500000000000007E-2</v>
      </c>
      <c r="W1165" s="37">
        <v>-6.7000000000000004E-2</v>
      </c>
      <c r="X1165" s="37">
        <v>-2.86E-2</v>
      </c>
      <c r="Z1165" s="4" t="str">
        <f t="shared" si="156"/>
        <v>NO</v>
      </c>
      <c r="AA1165" s="4" t="str">
        <f t="shared" si="156"/>
        <v>NO</v>
      </c>
      <c r="AB1165" s="4" t="str">
        <f t="shared" si="156"/>
        <v>NO</v>
      </c>
      <c r="AD1165" s="4">
        <f t="shared" si="157"/>
        <v>0</v>
      </c>
    </row>
    <row r="1166" spans="1:30" ht="27.65" customHeight="1" x14ac:dyDescent="0.35">
      <c r="A1166" s="34">
        <v>1177</v>
      </c>
      <c r="B1166" s="1" t="s">
        <v>3518</v>
      </c>
      <c r="C1166" s="1" t="s">
        <v>29015</v>
      </c>
      <c r="D1166" s="1"/>
      <c r="E1166" s="1" t="s">
        <v>29008</v>
      </c>
      <c r="F1166" s="1" t="s">
        <v>29262</v>
      </c>
      <c r="G1166" s="35" t="s">
        <v>3519</v>
      </c>
      <c r="H1166" s="35" t="s">
        <v>3520</v>
      </c>
      <c r="I1166" s="35" t="s">
        <v>29</v>
      </c>
      <c r="J1166" s="36">
        <v>219784000</v>
      </c>
      <c r="K1166" s="36">
        <v>250939000</v>
      </c>
      <c r="L1166" s="36">
        <v>264431000</v>
      </c>
      <c r="M1166" s="36">
        <v>280693000</v>
      </c>
      <c r="N1166" s="36">
        <v>340273000</v>
      </c>
      <c r="O1166" s="37">
        <v>2.3E-3</v>
      </c>
      <c r="P1166" s="37">
        <v>1.9E-3</v>
      </c>
      <c r="Q1166" s="37">
        <v>4.7999999999999996E-3</v>
      </c>
      <c r="R1166" s="37">
        <v>4.1999999999999997E-3</v>
      </c>
      <c r="S1166" s="37">
        <v>5.0000000000000001E-3</v>
      </c>
      <c r="T1166" s="37">
        <v>2.3E-3</v>
      </c>
      <c r="U1166" s="37">
        <v>2.0999999999999999E-3</v>
      </c>
      <c r="V1166" s="37">
        <v>2.8999999999999998E-3</v>
      </c>
      <c r="W1166" s="37">
        <v>3.8999999999999998E-3</v>
      </c>
      <c r="X1166" s="37">
        <v>5.3E-3</v>
      </c>
      <c r="Z1166" s="4" t="str">
        <f t="shared" si="156"/>
        <v>NO</v>
      </c>
      <c r="AA1166" s="4" t="str">
        <f t="shared" si="156"/>
        <v>NO</v>
      </c>
      <c r="AB1166" s="4" t="str">
        <f t="shared" si="156"/>
        <v>NO</v>
      </c>
      <c r="AD1166" s="4">
        <f t="shared" si="157"/>
        <v>0</v>
      </c>
    </row>
    <row r="1167" spans="1:30" ht="27.65" customHeight="1" x14ac:dyDescent="0.35">
      <c r="A1167" s="34">
        <v>1178</v>
      </c>
      <c r="B1167" s="1" t="s">
        <v>3521</v>
      </c>
      <c r="C1167" s="1"/>
      <c r="D1167" s="1"/>
      <c r="E1167" s="1"/>
      <c r="F1167" s="1" t="s">
        <v>29262</v>
      </c>
      <c r="G1167" s="35" t="s">
        <v>3522</v>
      </c>
      <c r="H1167" s="35" t="s">
        <v>3523</v>
      </c>
      <c r="I1167" s="35" t="s">
        <v>33</v>
      </c>
      <c r="J1167" s="36">
        <v>328669000</v>
      </c>
      <c r="K1167" s="36">
        <v>309275000</v>
      </c>
      <c r="L1167" s="36">
        <v>289375000</v>
      </c>
      <c r="M1167" s="36">
        <v>301560000</v>
      </c>
      <c r="N1167" s="36">
        <v>340249000</v>
      </c>
      <c r="O1167" s="37">
        <v>0.4294</v>
      </c>
      <c r="P1167" s="37">
        <v>0.33529999999999999</v>
      </c>
      <c r="Q1167" s="37">
        <v>0.31919999999999998</v>
      </c>
      <c r="R1167" s="37">
        <v>0.32769999999999999</v>
      </c>
      <c r="S1167" s="37">
        <v>0.3488</v>
      </c>
      <c r="T1167" s="37">
        <v>-1E-4</v>
      </c>
      <c r="U1167" s="37"/>
      <c r="V1167" s="37"/>
      <c r="W1167" s="37">
        <v>-2.0000000000000001E-4</v>
      </c>
      <c r="X1167" s="37"/>
      <c r="Z1167" s="4" t="str">
        <f t="shared" si="156"/>
        <v>YES</v>
      </c>
      <c r="AA1167" s="4" t="str">
        <f t="shared" si="156"/>
        <v>YES</v>
      </c>
      <c r="AB1167" s="4" t="str">
        <f t="shared" si="156"/>
        <v>YES</v>
      </c>
      <c r="AD1167" s="4">
        <f t="shared" si="157"/>
        <v>3</v>
      </c>
    </row>
    <row r="1168" spans="1:30" ht="14.4" customHeight="1" x14ac:dyDescent="0.35">
      <c r="A1168" s="34">
        <v>1179</v>
      </c>
      <c r="B1168" s="1" t="s">
        <v>3524</v>
      </c>
      <c r="C1168" s="1"/>
      <c r="D1168" s="1"/>
      <c r="E1168" s="1"/>
      <c r="F1168" s="1" t="s">
        <v>29262</v>
      </c>
      <c r="G1168" s="35" t="s">
        <v>3525</v>
      </c>
      <c r="H1168" s="35" t="s">
        <v>3526</v>
      </c>
      <c r="I1168" s="35" t="s">
        <v>23</v>
      </c>
      <c r="J1168" s="36">
        <v>186971000</v>
      </c>
      <c r="K1168" s="36">
        <v>199181000</v>
      </c>
      <c r="L1168" s="36">
        <v>248879000</v>
      </c>
      <c r="M1168" s="36">
        <v>290570000</v>
      </c>
      <c r="N1168" s="36">
        <v>340147000</v>
      </c>
      <c r="O1168" s="37">
        <v>0.46500000000000002</v>
      </c>
      <c r="P1168" s="37">
        <v>0.31319999999999998</v>
      </c>
      <c r="Q1168" s="37">
        <v>0.2465</v>
      </c>
      <c r="R1168" s="37">
        <v>0.17330000000000001</v>
      </c>
      <c r="S1168" s="37">
        <v>0.53400000000000003</v>
      </c>
      <c r="T1168" s="37"/>
      <c r="U1168" s="37"/>
      <c r="V1168" s="37"/>
      <c r="W1168" s="37"/>
      <c r="X1168" s="37">
        <v>-2.86E-2</v>
      </c>
      <c r="Z1168" s="4" t="str">
        <f t="shared" si="156"/>
        <v>YES</v>
      </c>
      <c r="AA1168" s="4" t="str">
        <f t="shared" si="156"/>
        <v>NO</v>
      </c>
      <c r="AB1168" s="4" t="str">
        <f t="shared" si="156"/>
        <v>YES</v>
      </c>
      <c r="AD1168" s="4">
        <f t="shared" si="157"/>
        <v>2</v>
      </c>
    </row>
    <row r="1169" spans="1:30" ht="14.4" customHeight="1" x14ac:dyDescent="0.35">
      <c r="A1169" s="34">
        <v>1180</v>
      </c>
      <c r="B1169" s="1" t="s">
        <v>3527</v>
      </c>
      <c r="C1169" s="1" t="s">
        <v>29015</v>
      </c>
      <c r="D1169" s="1"/>
      <c r="E1169" s="1" t="s">
        <v>29008</v>
      </c>
      <c r="F1169" s="1" t="s">
        <v>29262</v>
      </c>
      <c r="G1169" s="35" t="s">
        <v>3528</v>
      </c>
      <c r="H1169" s="35" t="s">
        <v>3529</v>
      </c>
      <c r="I1169" s="35" t="s">
        <v>29</v>
      </c>
      <c r="J1169" s="36">
        <v>115075000</v>
      </c>
      <c r="K1169" s="36">
        <v>203751000</v>
      </c>
      <c r="L1169" s="36">
        <v>204071000</v>
      </c>
      <c r="M1169" s="36">
        <v>336700000</v>
      </c>
      <c r="N1169" s="36">
        <v>340042000</v>
      </c>
      <c r="O1169" s="37">
        <v>0.39460000000000001</v>
      </c>
      <c r="P1169" s="37">
        <v>0.50009999999999999</v>
      </c>
      <c r="Q1169" s="37">
        <v>0.39190000000000003</v>
      </c>
      <c r="R1169" s="37">
        <v>0.47339999999999999</v>
      </c>
      <c r="S1169" s="37">
        <v>0.38569999999999999</v>
      </c>
      <c r="T1169" s="37"/>
      <c r="U1169" s="37">
        <v>0.4859</v>
      </c>
      <c r="V1169" s="37">
        <v>0.37980000000000003</v>
      </c>
      <c r="W1169" s="37">
        <v>0.4602</v>
      </c>
      <c r="X1169" s="37">
        <v>0.37459999999999999</v>
      </c>
      <c r="Z1169" s="4" t="str">
        <f t="shared" si="156"/>
        <v>YES</v>
      </c>
      <c r="AA1169" s="4" t="str">
        <f t="shared" si="156"/>
        <v>YES</v>
      </c>
      <c r="AB1169" s="4" t="str">
        <f t="shared" si="156"/>
        <v>YES</v>
      </c>
      <c r="AD1169" s="4">
        <f t="shared" si="157"/>
        <v>3</v>
      </c>
    </row>
    <row r="1170" spans="1:30" ht="27.65" customHeight="1" x14ac:dyDescent="0.35">
      <c r="A1170" s="34">
        <v>1181</v>
      </c>
      <c r="B1170" s="1" t="s">
        <v>3530</v>
      </c>
      <c r="C1170" s="1"/>
      <c r="D1170" s="1"/>
      <c r="E1170" s="1"/>
      <c r="F1170" s="1" t="s">
        <v>29262</v>
      </c>
      <c r="G1170" s="35" t="s">
        <v>3531</v>
      </c>
      <c r="H1170" s="35" t="s">
        <v>3532</v>
      </c>
      <c r="I1170" s="35" t="s">
        <v>544</v>
      </c>
      <c r="J1170" s="36">
        <v>193602000</v>
      </c>
      <c r="K1170" s="36">
        <v>198052000</v>
      </c>
      <c r="L1170" s="36">
        <v>234767000</v>
      </c>
      <c r="M1170" s="36">
        <v>265509000</v>
      </c>
      <c r="N1170" s="36">
        <v>339745000</v>
      </c>
      <c r="O1170" s="37">
        <v>4.87E-2</v>
      </c>
      <c r="P1170" s="37">
        <v>3.4700000000000002E-2</v>
      </c>
      <c r="Q1170" s="37">
        <v>2.9499999999999998E-2</v>
      </c>
      <c r="R1170" s="37">
        <v>2.8799999999999999E-2</v>
      </c>
      <c r="S1170" s="37">
        <v>5.3699999999999998E-2</v>
      </c>
      <c r="T1170" s="37"/>
      <c r="U1170" s="37"/>
      <c r="V1170" s="37"/>
      <c r="W1170" s="37"/>
      <c r="X1170" s="37">
        <v>-1E-4</v>
      </c>
      <c r="Z1170" s="4" t="str">
        <f t="shared" si="156"/>
        <v>NO</v>
      </c>
      <c r="AA1170" s="4" t="str">
        <f t="shared" si="156"/>
        <v>NO</v>
      </c>
      <c r="AB1170" s="4" t="str">
        <f t="shared" si="156"/>
        <v>NO</v>
      </c>
      <c r="AD1170" s="4">
        <f t="shared" si="157"/>
        <v>0</v>
      </c>
    </row>
    <row r="1171" spans="1:30" ht="14.4" customHeight="1" x14ac:dyDescent="0.35">
      <c r="A1171" s="34">
        <v>1182</v>
      </c>
      <c r="B1171" s="1" t="s">
        <v>3533</v>
      </c>
      <c r="C1171" s="1"/>
      <c r="D1171" s="1"/>
      <c r="E1171" s="1"/>
      <c r="F1171" s="1" t="s">
        <v>29262</v>
      </c>
      <c r="G1171" s="35" t="s">
        <v>3534</v>
      </c>
      <c r="H1171" s="35" t="s">
        <v>3535</v>
      </c>
      <c r="I1171" s="35" t="s">
        <v>23</v>
      </c>
      <c r="J1171" s="36">
        <v>131230000</v>
      </c>
      <c r="K1171" s="36">
        <v>118731000</v>
      </c>
      <c r="L1171" s="36">
        <v>168397000</v>
      </c>
      <c r="M1171" s="36">
        <v>242854000</v>
      </c>
      <c r="N1171" s="36">
        <v>339530000</v>
      </c>
      <c r="O1171" s="37">
        <v>0.2787</v>
      </c>
      <c r="P1171" s="37">
        <v>0.1905</v>
      </c>
      <c r="Q1171" s="37">
        <v>0.1114</v>
      </c>
      <c r="R1171" s="37">
        <v>7.1499999999999994E-2</v>
      </c>
      <c r="S1171" s="37">
        <v>4.2000000000000003E-2</v>
      </c>
      <c r="T1171" s="37">
        <v>-1.2699999999999999E-2</v>
      </c>
      <c r="U1171" s="37">
        <v>-1.12E-2</v>
      </c>
      <c r="V1171" s="37">
        <v>-3.8E-3</v>
      </c>
      <c r="W1171" s="37">
        <v>-3.3E-3</v>
      </c>
      <c r="X1171" s="37">
        <v>-1.5E-3</v>
      </c>
      <c r="Z1171" s="4" t="str">
        <f t="shared" si="156"/>
        <v>NO</v>
      </c>
      <c r="AA1171" s="4" t="str">
        <f t="shared" si="156"/>
        <v>NO</v>
      </c>
      <c r="AB1171" s="4" t="str">
        <f t="shared" si="156"/>
        <v>NO</v>
      </c>
      <c r="AD1171" s="4">
        <f t="shared" si="157"/>
        <v>0</v>
      </c>
    </row>
    <row r="1172" spans="1:30" ht="14.4" customHeight="1" x14ac:dyDescent="0.35">
      <c r="A1172" s="34">
        <v>1183</v>
      </c>
      <c r="B1172" s="1" t="s">
        <v>3536</v>
      </c>
      <c r="C1172" s="1"/>
      <c r="D1172" s="1"/>
      <c r="E1172" s="1"/>
      <c r="F1172" s="1" t="s">
        <v>29262</v>
      </c>
      <c r="G1172" s="35" t="s">
        <v>3537</v>
      </c>
      <c r="H1172" s="35" t="s">
        <v>3538</v>
      </c>
      <c r="I1172" s="35" t="s">
        <v>544</v>
      </c>
      <c r="J1172" s="36">
        <v>449034000</v>
      </c>
      <c r="K1172" s="36">
        <v>289735000</v>
      </c>
      <c r="L1172" s="36">
        <v>256408000</v>
      </c>
      <c r="M1172" s="36">
        <v>280941000</v>
      </c>
      <c r="N1172" s="36">
        <v>339011000</v>
      </c>
      <c r="O1172" s="37">
        <v>0.2626</v>
      </c>
      <c r="P1172" s="37">
        <v>7.1900000000000006E-2</v>
      </c>
      <c r="Q1172" s="37">
        <v>1.1299999999999999E-2</v>
      </c>
      <c r="R1172" s="37">
        <v>4.7999999999999996E-3</v>
      </c>
      <c r="S1172" s="37">
        <v>4.7800000000000002E-2</v>
      </c>
      <c r="T1172" s="37">
        <v>0.30180000000000001</v>
      </c>
      <c r="U1172" s="37">
        <v>7.0000000000000007E-2</v>
      </c>
      <c r="V1172" s="37">
        <v>1.89E-2</v>
      </c>
      <c r="W1172" s="37">
        <v>-3.1099999999999999E-2</v>
      </c>
      <c r="X1172" s="37">
        <v>-5.1299999999999998E-2</v>
      </c>
      <c r="Z1172" s="4" t="str">
        <f t="shared" si="156"/>
        <v>NO</v>
      </c>
      <c r="AA1172" s="4" t="str">
        <f t="shared" si="156"/>
        <v>NO</v>
      </c>
      <c r="AB1172" s="4" t="str">
        <f t="shared" si="156"/>
        <v>NO</v>
      </c>
      <c r="AD1172" s="4">
        <f t="shared" si="157"/>
        <v>0</v>
      </c>
    </row>
    <row r="1173" spans="1:30" ht="27.65" customHeight="1" x14ac:dyDescent="0.35">
      <c r="A1173" s="34">
        <v>1184</v>
      </c>
      <c r="B1173" s="1" t="s">
        <v>3539</v>
      </c>
      <c r="C1173" s="1"/>
      <c r="D1173" s="1"/>
      <c r="E1173" s="1"/>
      <c r="F1173" s="1" t="s">
        <v>29262</v>
      </c>
      <c r="G1173" s="35" t="s">
        <v>3540</v>
      </c>
      <c r="H1173" s="35" t="s">
        <v>3541</v>
      </c>
      <c r="I1173" s="35" t="s">
        <v>544</v>
      </c>
      <c r="J1173" s="36">
        <v>178388000</v>
      </c>
      <c r="K1173" s="36">
        <v>213072000</v>
      </c>
      <c r="L1173" s="36">
        <v>266352000</v>
      </c>
      <c r="M1173" s="36">
        <v>284373000</v>
      </c>
      <c r="N1173" s="36">
        <v>338460000</v>
      </c>
      <c r="O1173" s="37">
        <v>8.7599999999999997E-2</v>
      </c>
      <c r="P1173" s="37">
        <v>0.10630000000000001</v>
      </c>
      <c r="Q1173" s="37">
        <v>0.1295</v>
      </c>
      <c r="R1173" s="37">
        <v>6.2399999999999997E-2</v>
      </c>
      <c r="S1173" s="37">
        <v>7.9200000000000007E-2</v>
      </c>
      <c r="T1173" s="37"/>
      <c r="U1173" s="37"/>
      <c r="V1173" s="37"/>
      <c r="W1173" s="37"/>
      <c r="X1173" s="37">
        <v>7.2499999999999995E-2</v>
      </c>
      <c r="Z1173" s="4" t="str">
        <f t="shared" si="156"/>
        <v>NO</v>
      </c>
      <c r="AA1173" s="4" t="str">
        <f t="shared" si="156"/>
        <v>NO</v>
      </c>
      <c r="AB1173" s="4" t="str">
        <f t="shared" si="156"/>
        <v>NO</v>
      </c>
      <c r="AD1173" s="4">
        <f t="shared" si="157"/>
        <v>0</v>
      </c>
    </row>
    <row r="1174" spans="1:30" ht="14.4" customHeight="1" x14ac:dyDescent="0.35">
      <c r="A1174" s="34">
        <v>1185</v>
      </c>
      <c r="B1174" s="1" t="s">
        <v>3542</v>
      </c>
      <c r="C1174" s="1" t="s">
        <v>28702</v>
      </c>
      <c r="D1174" s="1"/>
      <c r="E1174" s="1"/>
      <c r="F1174" s="1" t="s">
        <v>29262</v>
      </c>
      <c r="G1174" s="35" t="s">
        <v>3543</v>
      </c>
      <c r="H1174" s="35" t="s">
        <v>3544</v>
      </c>
      <c r="I1174" s="35" t="s">
        <v>87</v>
      </c>
      <c r="J1174" s="36">
        <v>175516000</v>
      </c>
      <c r="K1174" s="36">
        <v>227007000</v>
      </c>
      <c r="L1174" s="36">
        <v>268739000</v>
      </c>
      <c r="M1174" s="36">
        <v>309257000</v>
      </c>
      <c r="N1174" s="36">
        <v>338438000</v>
      </c>
      <c r="O1174" s="37">
        <v>-2.0299999999999999E-2</v>
      </c>
      <c r="P1174" s="37">
        <v>4.7E-2</v>
      </c>
      <c r="Q1174" s="37">
        <v>8.6699999999999999E-2</v>
      </c>
      <c r="R1174" s="37">
        <v>9.4399999999999998E-2</v>
      </c>
      <c r="S1174" s="37">
        <v>4.6600000000000003E-2</v>
      </c>
      <c r="T1174" s="37">
        <v>-1.5E-3</v>
      </c>
      <c r="U1174" s="37">
        <v>1.01E-2</v>
      </c>
      <c r="V1174" s="37">
        <v>3.1E-2</v>
      </c>
      <c r="W1174" s="37">
        <v>4.1500000000000002E-2</v>
      </c>
      <c r="X1174" s="37">
        <v>2.8E-3</v>
      </c>
      <c r="Z1174" s="4" t="str">
        <f t="shared" si="156"/>
        <v>NO</v>
      </c>
      <c r="AA1174" s="4" t="str">
        <f t="shared" si="156"/>
        <v>NO</v>
      </c>
      <c r="AB1174" s="4" t="str">
        <f t="shared" si="156"/>
        <v>NO</v>
      </c>
      <c r="AD1174" s="4">
        <f t="shared" si="157"/>
        <v>0</v>
      </c>
    </row>
    <row r="1175" spans="1:30" ht="27.65" customHeight="1" x14ac:dyDescent="0.35">
      <c r="A1175" s="34">
        <v>1186</v>
      </c>
      <c r="B1175" s="1" t="s">
        <v>3545</v>
      </c>
      <c r="C1175" s="1" t="s">
        <v>29015</v>
      </c>
      <c r="D1175" s="1"/>
      <c r="E1175" s="1" t="s">
        <v>29008</v>
      </c>
      <c r="F1175" s="1" t="s">
        <v>29262</v>
      </c>
      <c r="G1175" s="35" t="s">
        <v>3546</v>
      </c>
      <c r="H1175" s="35" t="s">
        <v>3547</v>
      </c>
      <c r="I1175" s="35" t="s">
        <v>29</v>
      </c>
      <c r="J1175" s="36">
        <v>139026000</v>
      </c>
      <c r="K1175" s="36">
        <v>224509000</v>
      </c>
      <c r="L1175" s="36">
        <v>257631000</v>
      </c>
      <c r="M1175" s="36">
        <v>358388000</v>
      </c>
      <c r="N1175" s="36">
        <v>338191000</v>
      </c>
      <c r="O1175" s="37">
        <v>6.8699999999999997E-2</v>
      </c>
      <c r="P1175" s="37">
        <v>0.38850000000000001</v>
      </c>
      <c r="Q1175" s="37">
        <v>0.4718</v>
      </c>
      <c r="R1175" s="37">
        <v>0.31390000000000001</v>
      </c>
      <c r="S1175" s="37">
        <v>0.4304</v>
      </c>
      <c r="T1175" s="37"/>
      <c r="U1175" s="37"/>
      <c r="V1175" s="37"/>
      <c r="W1175" s="37">
        <v>-3.3E-3</v>
      </c>
      <c r="X1175" s="37">
        <v>-1.6000000000000001E-3</v>
      </c>
      <c r="Z1175" s="4" t="str">
        <f t="shared" si="156"/>
        <v>YES</v>
      </c>
      <c r="AA1175" s="4" t="str">
        <f t="shared" si="156"/>
        <v>YES</v>
      </c>
      <c r="AB1175" s="4" t="str">
        <f t="shared" si="156"/>
        <v>YES</v>
      </c>
      <c r="AD1175" s="4">
        <f t="shared" si="157"/>
        <v>3</v>
      </c>
    </row>
    <row r="1176" spans="1:30" ht="27.65" customHeight="1" x14ac:dyDescent="0.35">
      <c r="A1176" s="34">
        <v>1187</v>
      </c>
      <c r="B1176" s="1" t="s">
        <v>3548</v>
      </c>
      <c r="C1176" s="1" t="s">
        <v>29015</v>
      </c>
      <c r="D1176" s="1"/>
      <c r="E1176" s="1" t="s">
        <v>29008</v>
      </c>
      <c r="F1176" s="1" t="s">
        <v>29262</v>
      </c>
      <c r="G1176" s="35" t="s">
        <v>3549</v>
      </c>
      <c r="H1176" s="35" t="s">
        <v>3550</v>
      </c>
      <c r="I1176" s="35" t="s">
        <v>29</v>
      </c>
      <c r="J1176" s="36"/>
      <c r="K1176" s="36">
        <v>1157000</v>
      </c>
      <c r="L1176" s="36">
        <v>29008000</v>
      </c>
      <c r="M1176" s="36">
        <v>220293000</v>
      </c>
      <c r="N1176" s="36">
        <v>338054000</v>
      </c>
      <c r="O1176" s="37"/>
      <c r="P1176" s="37">
        <v>-4.6534000000000004</v>
      </c>
      <c r="Q1176" s="37">
        <v>0.16919999999999999</v>
      </c>
      <c r="R1176" s="37">
        <v>0.16719999999999999</v>
      </c>
      <c r="S1176" s="37">
        <v>0.2273</v>
      </c>
      <c r="T1176" s="37"/>
      <c r="U1176" s="37"/>
      <c r="V1176" s="37"/>
      <c r="W1176" s="37"/>
      <c r="X1176" s="37"/>
      <c r="Z1176" s="4" t="str">
        <f t="shared" si="156"/>
        <v>NO</v>
      </c>
      <c r="AA1176" s="4" t="str">
        <f t="shared" si="156"/>
        <v>NO</v>
      </c>
      <c r="AB1176" s="4" t="str">
        <f t="shared" si="156"/>
        <v>YES</v>
      </c>
      <c r="AD1176" s="4">
        <f t="shared" si="157"/>
        <v>1</v>
      </c>
    </row>
    <row r="1177" spans="1:30" ht="27.65" customHeight="1" x14ac:dyDescent="0.35">
      <c r="A1177" s="34">
        <v>1188</v>
      </c>
      <c r="B1177" s="1" t="s">
        <v>3551</v>
      </c>
      <c r="C1177" s="1"/>
      <c r="D1177" s="1"/>
      <c r="E1177" s="1"/>
      <c r="F1177" s="1" t="s">
        <v>29262</v>
      </c>
      <c r="G1177" s="35" t="s">
        <v>3552</v>
      </c>
      <c r="H1177" s="35" t="s">
        <v>3553</v>
      </c>
      <c r="I1177" s="35" t="s">
        <v>33</v>
      </c>
      <c r="J1177" s="36">
        <v>261215000</v>
      </c>
      <c r="K1177" s="36">
        <v>226854000</v>
      </c>
      <c r="L1177" s="36">
        <v>248990000</v>
      </c>
      <c r="M1177" s="36">
        <v>292846000</v>
      </c>
      <c r="N1177" s="36">
        <v>337893000</v>
      </c>
      <c r="O1177" s="37">
        <v>0.23619999999999999</v>
      </c>
      <c r="P1177" s="37">
        <v>8.8499999999999995E-2</v>
      </c>
      <c r="Q1177" s="37">
        <v>5.0200000000000002E-2</v>
      </c>
      <c r="R1177" s="37">
        <v>0.17380000000000001</v>
      </c>
      <c r="S1177" s="37">
        <v>0.154</v>
      </c>
      <c r="T1177" s="37">
        <v>-1.14E-2</v>
      </c>
      <c r="U1177" s="37">
        <v>-1.8100000000000002E-2</v>
      </c>
      <c r="V1177" s="37">
        <v>-2.1700000000000001E-2</v>
      </c>
      <c r="W1177" s="37">
        <v>-1.2699999999999999E-2</v>
      </c>
      <c r="X1177" s="37">
        <v>-4.0000000000000001E-3</v>
      </c>
      <c r="Z1177" s="4" t="str">
        <f t="shared" si="156"/>
        <v>NO</v>
      </c>
      <c r="AA1177" s="4" t="str">
        <f t="shared" si="156"/>
        <v>NO</v>
      </c>
      <c r="AB1177" s="4" t="str">
        <f t="shared" si="156"/>
        <v>NO</v>
      </c>
      <c r="AD1177" s="4">
        <f t="shared" si="157"/>
        <v>0</v>
      </c>
    </row>
    <row r="1178" spans="1:30" ht="27.65" customHeight="1" x14ac:dyDescent="0.35">
      <c r="A1178" s="34">
        <v>1189</v>
      </c>
      <c r="B1178" s="1" t="s">
        <v>3554</v>
      </c>
      <c r="C1178" s="1" t="s">
        <v>29015</v>
      </c>
      <c r="D1178" s="1"/>
      <c r="E1178" s="1" t="s">
        <v>29008</v>
      </c>
      <c r="F1178" s="1" t="s">
        <v>29262</v>
      </c>
      <c r="G1178" s="35" t="s">
        <v>3555</v>
      </c>
      <c r="H1178" s="35" t="s">
        <v>3556</v>
      </c>
      <c r="I1178" s="35" t="s">
        <v>29</v>
      </c>
      <c r="J1178" s="36"/>
      <c r="K1178" s="36"/>
      <c r="L1178" s="36">
        <v>62907000</v>
      </c>
      <c r="M1178" s="36"/>
      <c r="N1178" s="36">
        <v>336677000</v>
      </c>
      <c r="O1178" s="37"/>
      <c r="P1178" s="37"/>
      <c r="Q1178" s="37">
        <v>8.2000000000000007E-3</v>
      </c>
      <c r="R1178" s="37"/>
      <c r="S1178" s="37">
        <v>0.40799999999999997</v>
      </c>
      <c r="T1178" s="37"/>
      <c r="U1178" s="37"/>
      <c r="V1178" s="37"/>
      <c r="W1178" s="37"/>
      <c r="X1178" s="37">
        <v>0.41120000000000001</v>
      </c>
      <c r="Z1178" s="4" t="str">
        <f t="shared" si="156"/>
        <v>NO</v>
      </c>
      <c r="AA1178" s="4" t="str">
        <f t="shared" si="156"/>
        <v>NO</v>
      </c>
      <c r="AB1178" s="4" t="str">
        <f t="shared" si="156"/>
        <v>YES</v>
      </c>
      <c r="AD1178" s="4">
        <f t="shared" si="157"/>
        <v>1</v>
      </c>
    </row>
    <row r="1179" spans="1:30" ht="27.65" customHeight="1" x14ac:dyDescent="0.35">
      <c r="A1179" s="34">
        <v>1190</v>
      </c>
      <c r="B1179" s="1" t="s">
        <v>3557</v>
      </c>
      <c r="C1179" s="1" t="s">
        <v>29015</v>
      </c>
      <c r="D1179" s="1" t="s">
        <v>29042</v>
      </c>
      <c r="E1179" s="1"/>
      <c r="F1179" s="1" t="s">
        <v>29262</v>
      </c>
      <c r="G1179" s="35" t="s">
        <v>3558</v>
      </c>
      <c r="H1179" s="35" t="s">
        <v>3559</v>
      </c>
      <c r="I1179" s="35" t="s">
        <v>33</v>
      </c>
      <c r="J1179" s="36">
        <v>222495000</v>
      </c>
      <c r="K1179" s="36">
        <v>254499000</v>
      </c>
      <c r="L1179" s="36">
        <v>292321000</v>
      </c>
      <c r="M1179" s="36">
        <v>295436000</v>
      </c>
      <c r="N1179" s="36">
        <v>336664000</v>
      </c>
      <c r="O1179" s="37">
        <v>0.22020000000000001</v>
      </c>
      <c r="P1179" s="37">
        <v>0.23369999999999999</v>
      </c>
      <c r="Q1179" s="37">
        <v>0.28839999999999999</v>
      </c>
      <c r="R1179" s="37">
        <v>0.25650000000000001</v>
      </c>
      <c r="S1179" s="37">
        <v>0.27479999999999999</v>
      </c>
      <c r="T1179" s="37">
        <v>0.19919999999999999</v>
      </c>
      <c r="U1179" s="37">
        <v>0.2482</v>
      </c>
      <c r="V1179" s="37">
        <v>0.28270000000000001</v>
      </c>
      <c r="W1179" s="37">
        <v>0.24970000000000001</v>
      </c>
      <c r="X1179" s="37">
        <v>0.26790000000000003</v>
      </c>
      <c r="Z1179" s="4" t="str">
        <f t="shared" si="156"/>
        <v>YES</v>
      </c>
      <c r="AA1179" s="4" t="str">
        <f t="shared" si="156"/>
        <v>YES</v>
      </c>
      <c r="AB1179" s="4" t="str">
        <f t="shared" si="156"/>
        <v>YES</v>
      </c>
      <c r="AD1179" s="4">
        <f t="shared" si="157"/>
        <v>3</v>
      </c>
    </row>
    <row r="1180" spans="1:30" ht="14.4" customHeight="1" x14ac:dyDescent="0.35">
      <c r="A1180" s="34">
        <v>1191</v>
      </c>
      <c r="B1180" s="1" t="s">
        <v>3560</v>
      </c>
      <c r="C1180" s="1" t="s">
        <v>29057</v>
      </c>
      <c r="D1180" s="1"/>
      <c r="E1180" s="1"/>
      <c r="F1180" s="1" t="s">
        <v>29262</v>
      </c>
      <c r="G1180" s="35" t="s">
        <v>3561</v>
      </c>
      <c r="H1180" s="35" t="s">
        <v>3562</v>
      </c>
      <c r="I1180" s="35" t="s">
        <v>23</v>
      </c>
      <c r="J1180" s="36">
        <v>166448000</v>
      </c>
      <c r="K1180" s="36">
        <v>190575000</v>
      </c>
      <c r="L1180" s="36">
        <v>229423000</v>
      </c>
      <c r="M1180" s="36">
        <v>271745000</v>
      </c>
      <c r="N1180" s="36">
        <v>336217000</v>
      </c>
      <c r="O1180" s="37">
        <v>3.9899999999999998E-2</v>
      </c>
      <c r="P1180" s="37">
        <v>3.7400000000000003E-2</v>
      </c>
      <c r="Q1180" s="37">
        <v>0.29830000000000001</v>
      </c>
      <c r="R1180" s="37">
        <v>1.7000000000000001E-2</v>
      </c>
      <c r="S1180" s="37">
        <v>0.44</v>
      </c>
      <c r="T1180" s="37">
        <v>3.1800000000000002E-2</v>
      </c>
      <c r="U1180" s="37">
        <v>3.04E-2</v>
      </c>
      <c r="V1180" s="37">
        <v>0.28889999999999999</v>
      </c>
      <c r="W1180" s="37">
        <v>7.7999999999999996E-3</v>
      </c>
      <c r="X1180" s="37">
        <v>0.38100000000000001</v>
      </c>
      <c r="Z1180" s="4" t="str">
        <f t="shared" si="156"/>
        <v>YES</v>
      </c>
      <c r="AA1180" s="4" t="str">
        <f t="shared" si="156"/>
        <v>NO</v>
      </c>
      <c r="AB1180" s="4" t="str">
        <f t="shared" si="156"/>
        <v>YES</v>
      </c>
      <c r="AD1180" s="4">
        <f t="shared" si="157"/>
        <v>2</v>
      </c>
    </row>
    <row r="1181" spans="1:30" ht="14.4" customHeight="1" x14ac:dyDescent="0.35">
      <c r="A1181" s="34">
        <v>1192</v>
      </c>
      <c r="B1181" s="1" t="s">
        <v>3563</v>
      </c>
      <c r="C1181" s="1" t="s">
        <v>28702</v>
      </c>
      <c r="D1181" s="1"/>
      <c r="E1181" s="1"/>
      <c r="F1181" s="1" t="s">
        <v>29262</v>
      </c>
      <c r="G1181" s="35" t="s">
        <v>3564</v>
      </c>
      <c r="H1181" s="35" t="s">
        <v>3565</v>
      </c>
      <c r="I1181" s="35" t="s">
        <v>87</v>
      </c>
      <c r="J1181" s="36">
        <v>260097000</v>
      </c>
      <c r="K1181" s="36">
        <v>352026000</v>
      </c>
      <c r="L1181" s="36">
        <v>353393000</v>
      </c>
      <c r="M1181" s="36">
        <v>409050000</v>
      </c>
      <c r="N1181" s="36">
        <v>336186000</v>
      </c>
      <c r="O1181" s="37">
        <v>-5.0900000000000001E-2</v>
      </c>
      <c r="P1181" s="37">
        <v>4.5699999999999998E-2</v>
      </c>
      <c r="Q1181" s="37">
        <v>4.8300000000000003E-2</v>
      </c>
      <c r="R1181" s="37">
        <v>7.7799999999999994E-2</v>
      </c>
      <c r="S1181" s="37">
        <v>-0.114</v>
      </c>
      <c r="T1181" s="37">
        <v>3.6499999999999998E-2</v>
      </c>
      <c r="U1181" s="37">
        <v>3.5099999999999999E-2</v>
      </c>
      <c r="V1181" s="37">
        <v>-1.6E-2</v>
      </c>
      <c r="W1181" s="37">
        <v>-9.9000000000000008E-3</v>
      </c>
      <c r="X1181" s="37">
        <v>-0.1983</v>
      </c>
      <c r="Z1181" s="4" t="str">
        <f t="shared" si="156"/>
        <v>NO</v>
      </c>
      <c r="AA1181" s="4" t="str">
        <f t="shared" si="156"/>
        <v>NO</v>
      </c>
      <c r="AB1181" s="4" t="str">
        <f t="shared" si="156"/>
        <v>NO</v>
      </c>
      <c r="AD1181" s="4">
        <f t="shared" si="157"/>
        <v>0</v>
      </c>
    </row>
    <row r="1182" spans="1:30" ht="14.4" customHeight="1" x14ac:dyDescent="0.35">
      <c r="A1182" s="34">
        <v>1193</v>
      </c>
      <c r="B1182" s="1" t="s">
        <v>3566</v>
      </c>
      <c r="C1182" s="1" t="s">
        <v>28702</v>
      </c>
      <c r="D1182" s="1"/>
      <c r="E1182" s="1"/>
      <c r="F1182" s="1" t="s">
        <v>29262</v>
      </c>
      <c r="G1182" s="35" t="s">
        <v>3567</v>
      </c>
      <c r="H1182" s="35" t="s">
        <v>3568</v>
      </c>
      <c r="I1182" s="35" t="s">
        <v>87</v>
      </c>
      <c r="J1182" s="36">
        <v>175682000</v>
      </c>
      <c r="K1182" s="36">
        <v>248460000</v>
      </c>
      <c r="L1182" s="36">
        <v>280911000</v>
      </c>
      <c r="M1182" s="36">
        <v>307311000</v>
      </c>
      <c r="N1182" s="36">
        <v>335786000</v>
      </c>
      <c r="O1182" s="37">
        <v>1.2E-2</v>
      </c>
      <c r="P1182" s="37">
        <v>1.5299999999999999E-2</v>
      </c>
      <c r="Q1182" s="37">
        <v>0.1079</v>
      </c>
      <c r="R1182" s="37">
        <v>5.1700000000000003E-2</v>
      </c>
      <c r="S1182" s="37">
        <v>3.7199999999999997E-2</v>
      </c>
      <c r="T1182" s="37">
        <v>-8.0000000000000004E-4</v>
      </c>
      <c r="U1182" s="37">
        <v>1.2999999999999999E-3</v>
      </c>
      <c r="V1182" s="37">
        <v>0.12540000000000001</v>
      </c>
      <c r="W1182" s="37">
        <v>4.24E-2</v>
      </c>
      <c r="X1182" s="37">
        <v>1.8100000000000002E-2</v>
      </c>
      <c r="Z1182" s="4" t="str">
        <f t="shared" si="156"/>
        <v>NO</v>
      </c>
      <c r="AA1182" s="4" t="str">
        <f t="shared" si="156"/>
        <v>NO</v>
      </c>
      <c r="AB1182" s="4" t="str">
        <f t="shared" si="156"/>
        <v>NO</v>
      </c>
      <c r="AD1182" s="4">
        <f t="shared" si="157"/>
        <v>0</v>
      </c>
    </row>
    <row r="1183" spans="1:30" ht="14.4" customHeight="1" x14ac:dyDescent="0.35">
      <c r="A1183" s="34">
        <v>1194</v>
      </c>
      <c r="B1183" s="1" t="s">
        <v>3569</v>
      </c>
      <c r="C1183" s="1" t="s">
        <v>29082</v>
      </c>
      <c r="D1183" s="1"/>
      <c r="E1183" s="1"/>
      <c r="F1183" s="1" t="s">
        <v>29262</v>
      </c>
      <c r="G1183" s="35" t="s">
        <v>3570</v>
      </c>
      <c r="H1183" s="35" t="s">
        <v>3571</v>
      </c>
      <c r="I1183" s="35" t="s">
        <v>23</v>
      </c>
      <c r="J1183" s="36">
        <v>177483000</v>
      </c>
      <c r="K1183" s="36">
        <v>196728000</v>
      </c>
      <c r="L1183" s="36">
        <v>229212000</v>
      </c>
      <c r="M1183" s="36">
        <v>292694000</v>
      </c>
      <c r="N1183" s="36">
        <v>335435000</v>
      </c>
      <c r="O1183" s="37">
        <v>1.3100000000000001E-2</v>
      </c>
      <c r="P1183" s="37">
        <v>9.9000000000000005E-2</v>
      </c>
      <c r="Q1183" s="37">
        <v>3.8600000000000002E-2</v>
      </c>
      <c r="R1183" s="37">
        <v>3.5999999999999997E-2</v>
      </c>
      <c r="S1183" s="37">
        <v>6.7999999999999996E-3</v>
      </c>
      <c r="T1183" s="37">
        <v>1.1000000000000001E-3</v>
      </c>
      <c r="U1183" s="37">
        <v>7.4999999999999997E-2</v>
      </c>
      <c r="V1183" s="37">
        <v>1.9800000000000002E-2</v>
      </c>
      <c r="W1183" s="37">
        <v>1.95E-2</v>
      </c>
      <c r="X1183" s="37">
        <v>-6.9999999999999999E-4</v>
      </c>
      <c r="Z1183" s="4" t="str">
        <f t="shared" si="156"/>
        <v>NO</v>
      </c>
      <c r="AA1183" s="4" t="str">
        <f t="shared" si="156"/>
        <v>NO</v>
      </c>
      <c r="AB1183" s="4" t="str">
        <f t="shared" si="156"/>
        <v>NO</v>
      </c>
      <c r="AD1183" s="4">
        <f t="shared" si="157"/>
        <v>0</v>
      </c>
    </row>
    <row r="1184" spans="1:30" x14ac:dyDescent="0.35">
      <c r="A1184" s="34">
        <v>1195</v>
      </c>
      <c r="B1184" s="1" t="s">
        <v>3572</v>
      </c>
      <c r="C1184" s="1" t="s">
        <v>29082</v>
      </c>
      <c r="D1184" s="1"/>
      <c r="E1184" s="1"/>
      <c r="F1184" s="1" t="s">
        <v>29262</v>
      </c>
      <c r="G1184" s="35" t="s">
        <v>3573</v>
      </c>
      <c r="H1184" s="35" t="s">
        <v>3574</v>
      </c>
      <c r="I1184" s="35" t="s">
        <v>23</v>
      </c>
      <c r="J1184" s="36">
        <v>218320000</v>
      </c>
      <c r="K1184" s="36">
        <v>253756000</v>
      </c>
      <c r="L1184" s="36">
        <v>258809000</v>
      </c>
      <c r="M1184" s="36">
        <v>300691000</v>
      </c>
      <c r="N1184" s="36">
        <v>335359000</v>
      </c>
      <c r="O1184" s="37">
        <v>8.5000000000000006E-3</v>
      </c>
      <c r="P1184" s="37">
        <v>3.6299999999999999E-2</v>
      </c>
      <c r="Q1184" s="37">
        <v>-2.0500000000000001E-2</v>
      </c>
      <c r="R1184" s="37">
        <v>1.4500000000000001E-2</v>
      </c>
      <c r="S1184" s="37">
        <v>3.0999999999999999E-3</v>
      </c>
      <c r="T1184" s="37">
        <v>6.1000000000000004E-3</v>
      </c>
      <c r="U1184" s="37">
        <v>2.6200000000000001E-2</v>
      </c>
      <c r="V1184" s="37">
        <v>-3.2399999999999998E-2</v>
      </c>
      <c r="W1184" s="37">
        <v>1.3100000000000001E-2</v>
      </c>
      <c r="X1184" s="37">
        <v>2.5999999999999999E-3</v>
      </c>
      <c r="Z1184" s="4" t="str">
        <f t="shared" si="156"/>
        <v>NO</v>
      </c>
      <c r="AA1184" s="4" t="str">
        <f t="shared" si="156"/>
        <v>NO</v>
      </c>
      <c r="AB1184" s="4" t="str">
        <f t="shared" si="156"/>
        <v>NO</v>
      </c>
      <c r="AD1184" s="4">
        <f t="shared" si="157"/>
        <v>0</v>
      </c>
    </row>
    <row r="1185" spans="1:30" ht="39.5" x14ac:dyDescent="0.35">
      <c r="A1185" s="34">
        <v>1196</v>
      </c>
      <c r="B1185" s="1" t="s">
        <v>3575</v>
      </c>
      <c r="C1185" s="1"/>
      <c r="D1185" s="1"/>
      <c r="E1185" s="1"/>
      <c r="F1185" s="1" t="s">
        <v>29262</v>
      </c>
      <c r="G1185" s="35" t="s">
        <v>3576</v>
      </c>
      <c r="H1185" s="35" t="s">
        <v>3577</v>
      </c>
      <c r="I1185" s="35" t="s">
        <v>43</v>
      </c>
      <c r="J1185" s="36">
        <v>50740000</v>
      </c>
      <c r="K1185" s="36">
        <v>81533000</v>
      </c>
      <c r="L1185" s="36">
        <v>140680000</v>
      </c>
      <c r="M1185" s="36">
        <v>231708000</v>
      </c>
      <c r="N1185" s="36">
        <v>335352000</v>
      </c>
      <c r="O1185" s="37">
        <v>0.61499999999999999</v>
      </c>
      <c r="P1185" s="37">
        <v>0.36359999999999998</v>
      </c>
      <c r="Q1185" s="37">
        <v>0.2457</v>
      </c>
      <c r="R1185" s="37">
        <v>0.31659999999999999</v>
      </c>
      <c r="S1185" s="37">
        <v>0.27639999999999998</v>
      </c>
      <c r="T1185" s="37">
        <v>-1.4200000000000001E-2</v>
      </c>
      <c r="U1185" s="37">
        <v>-2.7099999999999999E-2</v>
      </c>
      <c r="V1185" s="37">
        <v>-5.8500000000000003E-2</v>
      </c>
      <c r="W1185" s="37">
        <v>-5.8099999999999999E-2</v>
      </c>
      <c r="X1185" s="37">
        <v>-0.23380000000000001</v>
      </c>
      <c r="Z1185" s="4" t="str">
        <f t="shared" si="156"/>
        <v>YES</v>
      </c>
      <c r="AA1185" s="4" t="str">
        <f t="shared" si="156"/>
        <v>YES</v>
      </c>
      <c r="AB1185" s="4" t="str">
        <f t="shared" si="156"/>
        <v>YES</v>
      </c>
      <c r="AD1185" s="4">
        <f t="shared" si="157"/>
        <v>3</v>
      </c>
    </row>
    <row r="1186" spans="1:30" ht="27.65" customHeight="1" x14ac:dyDescent="0.35">
      <c r="A1186" s="34">
        <v>1197</v>
      </c>
      <c r="B1186" s="1" t="s">
        <v>3578</v>
      </c>
      <c r="C1186" s="1" t="s">
        <v>29015</v>
      </c>
      <c r="D1186" s="1"/>
      <c r="E1186" s="1" t="s">
        <v>29008</v>
      </c>
      <c r="F1186" s="1" t="s">
        <v>29262</v>
      </c>
      <c r="G1186" s="35" t="s">
        <v>3579</v>
      </c>
      <c r="H1186" s="35" t="s">
        <v>3580</v>
      </c>
      <c r="I1186" s="35" t="s">
        <v>29</v>
      </c>
      <c r="J1186" s="36"/>
      <c r="K1186" s="36">
        <v>2284000</v>
      </c>
      <c r="L1186" s="36">
        <v>109071000</v>
      </c>
      <c r="M1186" s="36">
        <v>247008000</v>
      </c>
      <c r="N1186" s="36">
        <v>334755000</v>
      </c>
      <c r="O1186" s="37"/>
      <c r="P1186" s="37">
        <v>0.10199999999999999</v>
      </c>
      <c r="Q1186" s="37">
        <v>0.43049999999999999</v>
      </c>
      <c r="R1186" s="37">
        <v>0.3805</v>
      </c>
      <c r="S1186" s="37">
        <v>8.09E-2</v>
      </c>
      <c r="T1186" s="37"/>
      <c r="U1186" s="37"/>
      <c r="V1186" s="37"/>
      <c r="W1186" s="37"/>
      <c r="X1186" s="37"/>
      <c r="Z1186" s="4" t="str">
        <f t="shared" si="156"/>
        <v>YES</v>
      </c>
      <c r="AA1186" s="4" t="str">
        <f t="shared" si="156"/>
        <v>YES</v>
      </c>
      <c r="AB1186" s="4" t="str">
        <f t="shared" si="156"/>
        <v>NO</v>
      </c>
      <c r="AD1186" s="4">
        <f t="shared" si="157"/>
        <v>2</v>
      </c>
    </row>
    <row r="1187" spans="1:30" ht="27.65" customHeight="1" x14ac:dyDescent="0.35">
      <c r="A1187" s="34">
        <v>1198</v>
      </c>
      <c r="B1187" s="1" t="s">
        <v>3581</v>
      </c>
      <c r="C1187" s="1" t="s">
        <v>29015</v>
      </c>
      <c r="D1187" s="1"/>
      <c r="E1187" s="1" t="s">
        <v>29008</v>
      </c>
      <c r="F1187" s="1" t="s">
        <v>29262</v>
      </c>
      <c r="G1187" s="35" t="s">
        <v>3582</v>
      </c>
      <c r="H1187" s="35" t="s">
        <v>3583</v>
      </c>
      <c r="I1187" s="35" t="s">
        <v>29</v>
      </c>
      <c r="J1187" s="36"/>
      <c r="K1187" s="36"/>
      <c r="L1187" s="36"/>
      <c r="M1187" s="36">
        <v>21831000</v>
      </c>
      <c r="N1187" s="36">
        <v>334624000</v>
      </c>
      <c r="O1187" s="37"/>
      <c r="P1187" s="37"/>
      <c r="Q1187" s="37"/>
      <c r="R1187" s="37">
        <v>-1.3243</v>
      </c>
      <c r="S1187" s="37">
        <v>0.24199999999999999</v>
      </c>
      <c r="T1187" s="37"/>
      <c r="U1187" s="37"/>
      <c r="V1187" s="37"/>
      <c r="W1187" s="37">
        <v>-1.4629000000000001</v>
      </c>
      <c r="X1187" s="37">
        <v>-5.0000000000000001E-4</v>
      </c>
      <c r="Z1187" s="4" t="str">
        <f t="shared" si="156"/>
        <v>NO</v>
      </c>
      <c r="AA1187" s="4" t="str">
        <f t="shared" si="156"/>
        <v>NO</v>
      </c>
      <c r="AB1187" s="4" t="str">
        <f t="shared" si="156"/>
        <v>YES</v>
      </c>
      <c r="AD1187" s="4">
        <f t="shared" si="157"/>
        <v>1</v>
      </c>
    </row>
    <row r="1188" spans="1:30" ht="27.65" customHeight="1" x14ac:dyDescent="0.35">
      <c r="A1188" s="34">
        <v>1199</v>
      </c>
      <c r="B1188" s="1" t="s">
        <v>3584</v>
      </c>
      <c r="C1188" s="1"/>
      <c r="D1188" s="1"/>
      <c r="E1188" s="1"/>
      <c r="F1188" s="1" t="s">
        <v>29262</v>
      </c>
      <c r="G1188" s="35" t="s">
        <v>3585</v>
      </c>
      <c r="H1188" s="35" t="s">
        <v>3586</v>
      </c>
      <c r="I1188" s="35" t="s">
        <v>43</v>
      </c>
      <c r="J1188" s="36">
        <v>147973000</v>
      </c>
      <c r="K1188" s="36">
        <v>204434000</v>
      </c>
      <c r="L1188" s="36">
        <v>255813000</v>
      </c>
      <c r="M1188" s="36">
        <v>299148000</v>
      </c>
      <c r="N1188" s="36">
        <v>334227000</v>
      </c>
      <c r="O1188" s="37">
        <v>0.372</v>
      </c>
      <c r="P1188" s="37">
        <v>0.1013</v>
      </c>
      <c r="Q1188" s="37">
        <v>0.10680000000000001</v>
      </c>
      <c r="R1188" s="37">
        <v>5.9700000000000003E-2</v>
      </c>
      <c r="S1188" s="37">
        <v>2.35E-2</v>
      </c>
      <c r="T1188" s="37">
        <v>0.36130000000000001</v>
      </c>
      <c r="U1188" s="37">
        <v>0.10929999999999999</v>
      </c>
      <c r="V1188" s="37">
        <v>0.1095</v>
      </c>
      <c r="W1188" s="37">
        <v>6.88E-2</v>
      </c>
      <c r="X1188" s="37">
        <v>2.23E-2</v>
      </c>
      <c r="Z1188" s="4" t="str">
        <f t="shared" si="156"/>
        <v>NO</v>
      </c>
      <c r="AA1188" s="4" t="str">
        <f t="shared" si="156"/>
        <v>NO</v>
      </c>
      <c r="AB1188" s="4" t="str">
        <f t="shared" si="156"/>
        <v>NO</v>
      </c>
      <c r="AD1188" s="4">
        <f t="shared" si="157"/>
        <v>0</v>
      </c>
    </row>
    <row r="1189" spans="1:30" ht="27.65" customHeight="1" x14ac:dyDescent="0.35">
      <c r="A1189" s="34">
        <v>1200</v>
      </c>
      <c r="B1189" s="1" t="s">
        <v>3587</v>
      </c>
      <c r="C1189" s="1"/>
      <c r="D1189" s="1"/>
      <c r="E1189" s="1"/>
      <c r="F1189" s="1" t="s">
        <v>29262</v>
      </c>
      <c r="G1189" s="35" t="s">
        <v>3588</v>
      </c>
      <c r="H1189" s="35" t="s">
        <v>3589</v>
      </c>
      <c r="I1189" s="35" t="s">
        <v>23</v>
      </c>
      <c r="J1189" s="36">
        <v>149940000</v>
      </c>
      <c r="K1189" s="36">
        <v>193538000</v>
      </c>
      <c r="L1189" s="36">
        <v>265738000</v>
      </c>
      <c r="M1189" s="36">
        <v>302374000</v>
      </c>
      <c r="N1189" s="36">
        <v>333286000</v>
      </c>
      <c r="O1189" s="37">
        <v>0.25790000000000002</v>
      </c>
      <c r="P1189" s="37">
        <v>0.29070000000000001</v>
      </c>
      <c r="Q1189" s="37">
        <v>0.39679999999999999</v>
      </c>
      <c r="R1189" s="37">
        <v>0.17030000000000001</v>
      </c>
      <c r="S1189" s="37">
        <v>0.21490000000000001</v>
      </c>
      <c r="T1189" s="37">
        <v>0.23469999999999999</v>
      </c>
      <c r="U1189" s="37">
        <v>0.2762</v>
      </c>
      <c r="V1189" s="37">
        <v>0.38450000000000001</v>
      </c>
      <c r="W1189" s="37">
        <v>0.109</v>
      </c>
      <c r="X1189" s="37">
        <v>0.14979999999999999</v>
      </c>
      <c r="Z1189" s="4" t="str">
        <f t="shared" si="156"/>
        <v>YES</v>
      </c>
      <c r="AA1189" s="4" t="str">
        <f t="shared" si="156"/>
        <v>NO</v>
      </c>
      <c r="AB1189" s="4" t="str">
        <f t="shared" si="156"/>
        <v>YES</v>
      </c>
      <c r="AD1189" s="4">
        <f t="shared" si="157"/>
        <v>2</v>
      </c>
    </row>
    <row r="1190" spans="1:30" ht="41.4" customHeight="1" x14ac:dyDescent="0.35">
      <c r="A1190" s="34">
        <v>1201</v>
      </c>
      <c r="B1190" s="1" t="s">
        <v>3590</v>
      </c>
      <c r="C1190" s="1" t="s">
        <v>29015</v>
      </c>
      <c r="D1190" s="1"/>
      <c r="E1190" s="1" t="s">
        <v>29008</v>
      </c>
      <c r="F1190" s="1" t="s">
        <v>29262</v>
      </c>
      <c r="G1190" s="35" t="s">
        <v>3591</v>
      </c>
      <c r="H1190" s="35" t="s">
        <v>3592</v>
      </c>
      <c r="I1190" s="35" t="s">
        <v>29</v>
      </c>
      <c r="J1190" s="36">
        <v>26637000</v>
      </c>
      <c r="K1190" s="36">
        <v>25595000</v>
      </c>
      <c r="L1190" s="36">
        <v>112114000</v>
      </c>
      <c r="M1190" s="36">
        <v>248720000</v>
      </c>
      <c r="N1190" s="36">
        <v>332451000</v>
      </c>
      <c r="O1190" s="37">
        <v>7.4300000000000005E-2</v>
      </c>
      <c r="P1190" s="37">
        <v>7.6899999999999996E-2</v>
      </c>
      <c r="Q1190" s="37">
        <v>7.3300000000000004E-2</v>
      </c>
      <c r="R1190" s="37">
        <v>7.3300000000000004E-2</v>
      </c>
      <c r="S1190" s="37">
        <v>0.15409999999999999</v>
      </c>
      <c r="T1190" s="37"/>
      <c r="U1190" s="37"/>
      <c r="V1190" s="37"/>
      <c r="W1190" s="37"/>
      <c r="X1190" s="37"/>
      <c r="Z1190" s="4" t="str">
        <f t="shared" si="156"/>
        <v>NO</v>
      </c>
      <c r="AA1190" s="4" t="str">
        <f t="shared" si="156"/>
        <v>NO</v>
      </c>
      <c r="AB1190" s="4" t="str">
        <f t="shared" si="156"/>
        <v>NO</v>
      </c>
      <c r="AD1190" s="4">
        <f t="shared" si="157"/>
        <v>0</v>
      </c>
    </row>
    <row r="1191" spans="1:30" ht="14.4" customHeight="1" x14ac:dyDescent="0.35">
      <c r="A1191" s="34">
        <v>1202</v>
      </c>
      <c r="B1191" s="1" t="s">
        <v>3593</v>
      </c>
      <c r="C1191" s="1" t="s">
        <v>29015</v>
      </c>
      <c r="D1191" s="1"/>
      <c r="E1191" s="1" t="s">
        <v>29008</v>
      </c>
      <c r="F1191" s="1" t="s">
        <v>29262</v>
      </c>
      <c r="G1191" s="35" t="s">
        <v>3594</v>
      </c>
      <c r="H1191" s="35" t="s">
        <v>3595</v>
      </c>
      <c r="I1191" s="35" t="s">
        <v>29</v>
      </c>
      <c r="J1191" s="36">
        <v>194613000</v>
      </c>
      <c r="K1191" s="36">
        <v>208866000</v>
      </c>
      <c r="L1191" s="36">
        <v>241200000</v>
      </c>
      <c r="M1191" s="36">
        <v>286935000</v>
      </c>
      <c r="N1191" s="36">
        <v>332278000</v>
      </c>
      <c r="O1191" s="37">
        <v>2.6700000000000002E-2</v>
      </c>
      <c r="P1191" s="37">
        <v>1.6000000000000001E-3</v>
      </c>
      <c r="Q1191" s="37">
        <v>3.27E-2</v>
      </c>
      <c r="R1191" s="37">
        <v>-4.5400000000000003E-2</v>
      </c>
      <c r="S1191" s="37">
        <v>-1.0200000000000001E-2</v>
      </c>
      <c r="T1191" s="37"/>
      <c r="U1191" s="37"/>
      <c r="V1191" s="37">
        <v>1.2699999999999999E-2</v>
      </c>
      <c r="W1191" s="37">
        <v>-6.3399999999999998E-2</v>
      </c>
      <c r="X1191" s="37">
        <v>-2.5600000000000001E-2</v>
      </c>
      <c r="Z1191" s="4" t="str">
        <f t="shared" si="156"/>
        <v>NO</v>
      </c>
      <c r="AA1191" s="4" t="str">
        <f t="shared" si="156"/>
        <v>NO</v>
      </c>
      <c r="AB1191" s="4" t="str">
        <f t="shared" si="156"/>
        <v>NO</v>
      </c>
      <c r="AD1191" s="4">
        <f t="shared" si="157"/>
        <v>0</v>
      </c>
    </row>
    <row r="1192" spans="1:30" ht="14.4" customHeight="1" x14ac:dyDescent="0.35">
      <c r="A1192" s="34">
        <v>1203</v>
      </c>
      <c r="B1192" s="1" t="s">
        <v>3596</v>
      </c>
      <c r="C1192" s="1" t="s">
        <v>29015</v>
      </c>
      <c r="D1192" s="1" t="s">
        <v>29042</v>
      </c>
      <c r="E1192" s="1"/>
      <c r="F1192" s="1" t="s">
        <v>29262</v>
      </c>
      <c r="G1192" s="35" t="s">
        <v>3597</v>
      </c>
      <c r="H1192" s="35" t="s">
        <v>3598</v>
      </c>
      <c r="I1192" s="35" t="s">
        <v>23</v>
      </c>
      <c r="J1192" s="36">
        <v>72854000</v>
      </c>
      <c r="K1192" s="36">
        <v>56215000</v>
      </c>
      <c r="L1192" s="36">
        <v>54130000</v>
      </c>
      <c r="M1192" s="36">
        <v>64009000</v>
      </c>
      <c r="N1192" s="36">
        <v>332278000</v>
      </c>
      <c r="O1192" s="37">
        <v>0.64910000000000001</v>
      </c>
      <c r="P1192" s="37">
        <v>0.56210000000000004</v>
      </c>
      <c r="Q1192" s="37">
        <v>0.54359999999999997</v>
      </c>
      <c r="R1192" s="37">
        <v>0.46429999999999999</v>
      </c>
      <c r="S1192" s="37">
        <v>0.2021</v>
      </c>
      <c r="T1192" s="37">
        <v>0.62019999999999997</v>
      </c>
      <c r="U1192" s="37">
        <v>0.51149999999999995</v>
      </c>
      <c r="V1192" s="37">
        <v>0.48970000000000002</v>
      </c>
      <c r="W1192" s="37">
        <v>0.53690000000000004</v>
      </c>
      <c r="X1192" s="37">
        <v>0.20039999999999999</v>
      </c>
      <c r="Z1192" s="4" t="str">
        <f t="shared" si="156"/>
        <v>YES</v>
      </c>
      <c r="AA1192" s="4" t="str">
        <f t="shared" si="156"/>
        <v>YES</v>
      </c>
      <c r="AB1192" s="4" t="str">
        <f t="shared" si="156"/>
        <v>YES</v>
      </c>
      <c r="AD1192" s="4">
        <f t="shared" si="157"/>
        <v>3</v>
      </c>
    </row>
    <row r="1193" spans="1:30" ht="41.4" customHeight="1" x14ac:dyDescent="0.35">
      <c r="A1193" s="34">
        <v>1204</v>
      </c>
      <c r="B1193" s="1" t="s">
        <v>3599</v>
      </c>
      <c r="C1193" s="1" t="s">
        <v>29015</v>
      </c>
      <c r="D1193" s="1"/>
      <c r="E1193" s="1"/>
      <c r="F1193" s="1" t="s">
        <v>28736</v>
      </c>
      <c r="G1193" s="35" t="s">
        <v>3600</v>
      </c>
      <c r="H1193" s="35" t="s">
        <v>3601</v>
      </c>
      <c r="I1193" s="35" t="s">
        <v>23</v>
      </c>
      <c r="J1193" s="36">
        <v>29174000</v>
      </c>
      <c r="K1193" s="36">
        <v>115429000</v>
      </c>
      <c r="L1193" s="36">
        <v>182208000</v>
      </c>
      <c r="M1193" s="36">
        <v>238269000</v>
      </c>
      <c r="N1193" s="36">
        <v>332234000</v>
      </c>
      <c r="O1193" s="37">
        <v>-0.90990000000000004</v>
      </c>
      <c r="P1193" s="37">
        <v>-3.49E-2</v>
      </c>
      <c r="Q1193" s="37">
        <v>0.18529999999999999</v>
      </c>
      <c r="R1193" s="37">
        <v>0.18290000000000001</v>
      </c>
      <c r="S1193" s="37">
        <v>0.19939999999999999</v>
      </c>
      <c r="T1193" s="37">
        <v>-0.93910000000000005</v>
      </c>
      <c r="U1193" s="37">
        <v>-3.15E-2</v>
      </c>
      <c r="V1193" s="37">
        <v>0.19470000000000001</v>
      </c>
      <c r="W1193" s="37">
        <v>0.1835</v>
      </c>
      <c r="X1193" s="37">
        <v>0.1971</v>
      </c>
      <c r="Z1193" s="4" t="str">
        <f t="shared" si="156"/>
        <v>NO</v>
      </c>
      <c r="AA1193" s="4" t="str">
        <f t="shared" si="156"/>
        <v>NO</v>
      </c>
      <c r="AB1193" s="4" t="str">
        <f t="shared" si="156"/>
        <v>NO</v>
      </c>
      <c r="AD1193" s="4">
        <f t="shared" si="157"/>
        <v>0</v>
      </c>
    </row>
    <row r="1194" spans="1:30" ht="27.65" customHeight="1" x14ac:dyDescent="0.35">
      <c r="A1194" s="34">
        <v>1205</v>
      </c>
      <c r="B1194" s="1" t="s">
        <v>3602</v>
      </c>
      <c r="C1194" s="1"/>
      <c r="D1194" s="1"/>
      <c r="E1194" s="1"/>
      <c r="F1194" s="1" t="s">
        <v>29262</v>
      </c>
      <c r="G1194" s="35" t="s">
        <v>3603</v>
      </c>
      <c r="H1194" s="35" t="s">
        <v>3604</v>
      </c>
      <c r="I1194" s="35" t="s">
        <v>544</v>
      </c>
      <c r="J1194" s="36">
        <v>180671000</v>
      </c>
      <c r="K1194" s="36">
        <v>205102000</v>
      </c>
      <c r="L1194" s="36">
        <v>231559000</v>
      </c>
      <c r="M1194" s="36">
        <v>251970000</v>
      </c>
      <c r="N1194" s="36">
        <v>331821000</v>
      </c>
      <c r="O1194" s="37">
        <v>3.2599999999999997E-2</v>
      </c>
      <c r="P1194" s="37">
        <v>8.8200000000000001E-2</v>
      </c>
      <c r="Q1194" s="37">
        <v>5.3900000000000003E-2</v>
      </c>
      <c r="R1194" s="37">
        <v>2.7699999999999999E-2</v>
      </c>
      <c r="S1194" s="37">
        <v>-1.66E-2</v>
      </c>
      <c r="T1194" s="37"/>
      <c r="U1194" s="37"/>
      <c r="V1194" s="37"/>
      <c r="W1194" s="37"/>
      <c r="X1194" s="37"/>
      <c r="Z1194" s="4" t="str">
        <f t="shared" si="156"/>
        <v>NO</v>
      </c>
      <c r="AA1194" s="4" t="str">
        <f t="shared" si="156"/>
        <v>NO</v>
      </c>
      <c r="AB1194" s="4" t="str">
        <f t="shared" si="156"/>
        <v>NO</v>
      </c>
      <c r="AD1194" s="4">
        <f t="shared" si="157"/>
        <v>0</v>
      </c>
    </row>
    <row r="1195" spans="1:30" ht="14.4" customHeight="1" x14ac:dyDescent="0.35">
      <c r="A1195" s="34">
        <v>1206</v>
      </c>
      <c r="B1195" s="1" t="s">
        <v>3605</v>
      </c>
      <c r="C1195" s="1"/>
      <c r="D1195" s="1"/>
      <c r="E1195" s="1"/>
      <c r="F1195" s="1" t="s">
        <v>29262</v>
      </c>
      <c r="G1195" s="35" t="s">
        <v>3606</v>
      </c>
      <c r="H1195" s="35" t="s">
        <v>3607</v>
      </c>
      <c r="I1195" s="35" t="s">
        <v>544</v>
      </c>
      <c r="J1195" s="36">
        <v>157313000</v>
      </c>
      <c r="K1195" s="36">
        <v>195575000</v>
      </c>
      <c r="L1195" s="36">
        <v>228434000</v>
      </c>
      <c r="M1195" s="36">
        <v>264457000</v>
      </c>
      <c r="N1195" s="36">
        <v>331715000</v>
      </c>
      <c r="O1195" s="37">
        <v>8.2799999999999999E-2</v>
      </c>
      <c r="P1195" s="37">
        <v>0.10539999999999999</v>
      </c>
      <c r="Q1195" s="37">
        <v>0.17610000000000001</v>
      </c>
      <c r="R1195" s="37">
        <v>0.11020000000000001</v>
      </c>
      <c r="S1195" s="37">
        <v>8.7300000000000003E-2</v>
      </c>
      <c r="T1195" s="37"/>
      <c r="U1195" s="37"/>
      <c r="V1195" s="37"/>
      <c r="W1195" s="37"/>
      <c r="X1195" s="37"/>
      <c r="Z1195" s="4" t="str">
        <f t="shared" si="156"/>
        <v>NO</v>
      </c>
      <c r="AA1195" s="4" t="str">
        <f t="shared" si="156"/>
        <v>NO</v>
      </c>
      <c r="AB1195" s="4" t="str">
        <f t="shared" si="156"/>
        <v>NO</v>
      </c>
      <c r="AD1195" s="4">
        <f t="shared" si="157"/>
        <v>0</v>
      </c>
    </row>
    <row r="1196" spans="1:30" ht="14.4" customHeight="1" x14ac:dyDescent="0.35">
      <c r="A1196" s="34">
        <v>1207</v>
      </c>
      <c r="B1196" s="1" t="s">
        <v>3608</v>
      </c>
      <c r="C1196" s="1"/>
      <c r="D1196" s="1"/>
      <c r="E1196" s="1"/>
      <c r="F1196" s="1" t="s">
        <v>29262</v>
      </c>
      <c r="G1196" s="35" t="s">
        <v>3609</v>
      </c>
      <c r="H1196" s="35" t="s">
        <v>3610</v>
      </c>
      <c r="I1196" s="35" t="s">
        <v>23</v>
      </c>
      <c r="J1196" s="36">
        <v>166860000</v>
      </c>
      <c r="K1196" s="36">
        <v>198414000</v>
      </c>
      <c r="L1196" s="36">
        <v>247950000</v>
      </c>
      <c r="M1196" s="36">
        <v>303940000</v>
      </c>
      <c r="N1196" s="36">
        <v>331710000</v>
      </c>
      <c r="O1196" s="37">
        <v>-4.3799999999999999E-2</v>
      </c>
      <c r="P1196" s="37">
        <v>2.0999999999999999E-3</v>
      </c>
      <c r="Q1196" s="37">
        <v>8.5999999999999993E-2</v>
      </c>
      <c r="R1196" s="37">
        <v>0.14910000000000001</v>
      </c>
      <c r="S1196" s="37">
        <v>-3.7600000000000001E-2</v>
      </c>
      <c r="T1196" s="37">
        <v>-2.87E-2</v>
      </c>
      <c r="U1196" s="37">
        <v>4.1000000000000002E-2</v>
      </c>
      <c r="V1196" s="37">
        <v>9.69E-2</v>
      </c>
      <c r="W1196" s="37">
        <v>0.18290000000000001</v>
      </c>
      <c r="X1196" s="37"/>
      <c r="Z1196" s="4" t="str">
        <f t="shared" si="156"/>
        <v>NO</v>
      </c>
      <c r="AA1196" s="4" t="str">
        <f t="shared" si="156"/>
        <v>NO</v>
      </c>
      <c r="AB1196" s="4" t="str">
        <f t="shared" si="156"/>
        <v>NO</v>
      </c>
      <c r="AD1196" s="4">
        <f t="shared" si="157"/>
        <v>0</v>
      </c>
    </row>
    <row r="1197" spans="1:30" ht="26.5" x14ac:dyDescent="0.35">
      <c r="A1197" s="34">
        <v>1208</v>
      </c>
      <c r="B1197" s="1" t="s">
        <v>3611</v>
      </c>
      <c r="C1197" s="1"/>
      <c r="D1197" s="1"/>
      <c r="E1197" s="1"/>
      <c r="F1197" s="1" t="s">
        <v>29262</v>
      </c>
      <c r="G1197" s="35" t="s">
        <v>3612</v>
      </c>
      <c r="H1197" s="35" t="s">
        <v>3613</v>
      </c>
      <c r="I1197" s="35" t="s">
        <v>544</v>
      </c>
      <c r="J1197" s="36">
        <v>139082000</v>
      </c>
      <c r="K1197" s="36">
        <v>195533000</v>
      </c>
      <c r="L1197" s="36">
        <v>282614000</v>
      </c>
      <c r="M1197" s="36">
        <v>326777000</v>
      </c>
      <c r="N1197" s="36">
        <v>331653000</v>
      </c>
      <c r="O1197" s="37">
        <v>-0.26119999999999999</v>
      </c>
      <c r="P1197" s="37">
        <v>1.34E-2</v>
      </c>
      <c r="Q1197" s="37">
        <v>2.6800000000000001E-2</v>
      </c>
      <c r="R1197" s="37">
        <v>4.7300000000000002E-2</v>
      </c>
      <c r="S1197" s="37">
        <v>-0.1132</v>
      </c>
      <c r="T1197" s="37"/>
      <c r="U1197" s="37">
        <v>-2.5999999999999999E-3</v>
      </c>
      <c r="V1197" s="37">
        <v>-1.5299999999999999E-2</v>
      </c>
      <c r="W1197" s="37">
        <v>-7.9000000000000008E-3</v>
      </c>
      <c r="X1197" s="37">
        <v>-6.8999999999999999E-3</v>
      </c>
      <c r="Z1197" s="4" t="str">
        <f t="shared" si="156"/>
        <v>NO</v>
      </c>
      <c r="AA1197" s="4" t="str">
        <f t="shared" si="156"/>
        <v>NO</v>
      </c>
      <c r="AB1197" s="4" t="str">
        <f t="shared" si="156"/>
        <v>NO</v>
      </c>
      <c r="AD1197" s="4">
        <f t="shared" si="157"/>
        <v>0</v>
      </c>
    </row>
    <row r="1198" spans="1:30" ht="27.65" customHeight="1" x14ac:dyDescent="0.35">
      <c r="A1198" s="34">
        <v>1209</v>
      </c>
      <c r="B1198" s="1" t="s">
        <v>3614</v>
      </c>
      <c r="C1198" s="1" t="s">
        <v>29015</v>
      </c>
      <c r="D1198" s="1"/>
      <c r="E1198" s="1" t="s">
        <v>29008</v>
      </c>
      <c r="F1198" s="1" t="s">
        <v>29262</v>
      </c>
      <c r="G1198" s="35" t="s">
        <v>3615</v>
      </c>
      <c r="H1198" s="35" t="s">
        <v>3616</v>
      </c>
      <c r="I1198" s="35" t="s">
        <v>29</v>
      </c>
      <c r="J1198" s="36">
        <v>129639000</v>
      </c>
      <c r="K1198" s="36">
        <v>274914000</v>
      </c>
      <c r="L1198" s="36">
        <v>305222000</v>
      </c>
      <c r="M1198" s="36">
        <v>324491000</v>
      </c>
      <c r="N1198" s="36">
        <v>331522000</v>
      </c>
      <c r="O1198" s="37">
        <v>0.24079999999999999</v>
      </c>
      <c r="P1198" s="37">
        <v>9.1000000000000004E-3</v>
      </c>
      <c r="Q1198" s="37">
        <v>-9.1000000000000004E-3</v>
      </c>
      <c r="R1198" s="37">
        <v>3.4799999999999998E-2</v>
      </c>
      <c r="S1198" s="37">
        <v>2.18E-2</v>
      </c>
      <c r="T1198" s="37"/>
      <c r="U1198" s="37"/>
      <c r="V1198" s="37"/>
      <c r="W1198" s="37"/>
      <c r="X1198" s="37"/>
      <c r="Z1198" s="4" t="str">
        <f t="shared" si="156"/>
        <v>NO</v>
      </c>
      <c r="AA1198" s="4" t="str">
        <f t="shared" si="156"/>
        <v>NO</v>
      </c>
      <c r="AB1198" s="4" t="str">
        <f t="shared" si="156"/>
        <v>NO</v>
      </c>
      <c r="AD1198" s="4">
        <f t="shared" si="157"/>
        <v>0</v>
      </c>
    </row>
    <row r="1199" spans="1:30" ht="27.65" customHeight="1" x14ac:dyDescent="0.35">
      <c r="A1199" s="34">
        <v>1210</v>
      </c>
      <c r="B1199" s="1" t="s">
        <v>3617</v>
      </c>
      <c r="C1199" s="1" t="s">
        <v>29015</v>
      </c>
      <c r="D1199" s="1"/>
      <c r="E1199" s="1"/>
      <c r="F1199" s="1" t="s">
        <v>29262</v>
      </c>
      <c r="G1199" s="35" t="s">
        <v>3618</v>
      </c>
      <c r="H1199" s="35" t="s">
        <v>3619</v>
      </c>
      <c r="I1199" s="35" t="s">
        <v>33</v>
      </c>
      <c r="J1199" s="36"/>
      <c r="K1199" s="36">
        <v>33220000</v>
      </c>
      <c r="L1199" s="36">
        <v>292698000</v>
      </c>
      <c r="M1199" s="36">
        <v>316659000</v>
      </c>
      <c r="N1199" s="36">
        <v>331450000</v>
      </c>
      <c r="O1199" s="37"/>
      <c r="P1199" s="37">
        <v>-4.5699999999999998E-2</v>
      </c>
      <c r="Q1199" s="37">
        <v>0.2341</v>
      </c>
      <c r="R1199" s="37">
        <v>0.15</v>
      </c>
      <c r="S1199" s="37">
        <v>0.2303</v>
      </c>
      <c r="T1199" s="37"/>
      <c r="U1199" s="37">
        <v>-0.1023</v>
      </c>
      <c r="V1199" s="37">
        <v>0.19370000000000001</v>
      </c>
      <c r="W1199" s="37">
        <v>0.11509999999999999</v>
      </c>
      <c r="X1199" s="37">
        <v>0.1696</v>
      </c>
      <c r="Z1199" s="4" t="str">
        <f t="shared" si="156"/>
        <v>YES</v>
      </c>
      <c r="AA1199" s="4" t="str">
        <f t="shared" si="156"/>
        <v>NO</v>
      </c>
      <c r="AB1199" s="4" t="str">
        <f t="shared" si="156"/>
        <v>YES</v>
      </c>
      <c r="AD1199" s="4">
        <f t="shared" si="157"/>
        <v>2</v>
      </c>
    </row>
    <row r="1200" spans="1:30" ht="27.65" customHeight="1" x14ac:dyDescent="0.35">
      <c r="A1200" s="34">
        <v>1211</v>
      </c>
      <c r="B1200" s="1" t="s">
        <v>3620</v>
      </c>
      <c r="C1200" s="1"/>
      <c r="D1200" s="1"/>
      <c r="E1200" s="1"/>
      <c r="F1200" s="1" t="s">
        <v>29262</v>
      </c>
      <c r="G1200" s="35" t="s">
        <v>3621</v>
      </c>
      <c r="H1200" s="35" t="s">
        <v>3622</v>
      </c>
      <c r="I1200" s="35" t="s">
        <v>23</v>
      </c>
      <c r="J1200" s="36"/>
      <c r="K1200" s="36">
        <v>4063000</v>
      </c>
      <c r="L1200" s="36">
        <v>9705000</v>
      </c>
      <c r="M1200" s="36">
        <v>133367000</v>
      </c>
      <c r="N1200" s="36">
        <v>330986000</v>
      </c>
      <c r="O1200" s="37"/>
      <c r="P1200" s="37">
        <v>0.33050000000000002</v>
      </c>
      <c r="Q1200" s="37">
        <v>0.23860000000000001</v>
      </c>
      <c r="R1200" s="37">
        <v>0.21129999999999999</v>
      </c>
      <c r="S1200" s="37">
        <v>6.4399999999999999E-2</v>
      </c>
      <c r="T1200" s="37"/>
      <c r="U1200" s="37"/>
      <c r="V1200" s="37">
        <v>-2.8E-3</v>
      </c>
      <c r="W1200" s="37">
        <v>0.19259999999999999</v>
      </c>
      <c r="X1200" s="37">
        <v>3.7999999999999999E-2</v>
      </c>
      <c r="Z1200" s="4" t="str">
        <f t="shared" si="156"/>
        <v>YES</v>
      </c>
      <c r="AA1200" s="4" t="str">
        <f t="shared" si="156"/>
        <v>YES</v>
      </c>
      <c r="AB1200" s="4" t="str">
        <f t="shared" si="156"/>
        <v>NO</v>
      </c>
      <c r="AD1200" s="4">
        <f t="shared" si="157"/>
        <v>2</v>
      </c>
    </row>
    <row r="1201" spans="1:30" ht="27.65" customHeight="1" x14ac:dyDescent="0.35">
      <c r="A1201" s="34">
        <v>1212</v>
      </c>
      <c r="B1201" s="1" t="s">
        <v>3623</v>
      </c>
      <c r="C1201" s="1" t="s">
        <v>29015</v>
      </c>
      <c r="D1201" s="1"/>
      <c r="E1201" s="1" t="s">
        <v>29008</v>
      </c>
      <c r="F1201" s="1" t="s">
        <v>29262</v>
      </c>
      <c r="G1201" s="35" t="s">
        <v>3624</v>
      </c>
      <c r="H1201" s="35" t="s">
        <v>3625</v>
      </c>
      <c r="I1201" s="35" t="s">
        <v>29</v>
      </c>
      <c r="J1201" s="36">
        <v>145424000</v>
      </c>
      <c r="K1201" s="36">
        <v>195514000</v>
      </c>
      <c r="L1201" s="36">
        <v>245374000</v>
      </c>
      <c r="M1201" s="36">
        <v>283991000</v>
      </c>
      <c r="N1201" s="36">
        <v>330551000</v>
      </c>
      <c r="O1201" s="37">
        <v>6.1800000000000001E-2</v>
      </c>
      <c r="P1201" s="37">
        <v>0.1439</v>
      </c>
      <c r="Q1201" s="37">
        <v>0.1726</v>
      </c>
      <c r="R1201" s="37">
        <v>0.14810000000000001</v>
      </c>
      <c r="S1201" s="37">
        <v>0.1295</v>
      </c>
      <c r="T1201" s="37">
        <v>0.1003</v>
      </c>
      <c r="U1201" s="37">
        <v>0.13059999999999999</v>
      </c>
      <c r="V1201" s="37">
        <v>0.15809999999999999</v>
      </c>
      <c r="W1201" s="37">
        <v>0.13200000000000001</v>
      </c>
      <c r="X1201" s="37">
        <v>0.112</v>
      </c>
      <c r="Z1201" s="4" t="str">
        <f t="shared" si="156"/>
        <v>NO</v>
      </c>
      <c r="AA1201" s="4" t="str">
        <f t="shared" si="156"/>
        <v>NO</v>
      </c>
      <c r="AB1201" s="4" t="str">
        <f t="shared" si="156"/>
        <v>NO</v>
      </c>
      <c r="AD1201" s="4">
        <f t="shared" si="157"/>
        <v>0</v>
      </c>
    </row>
    <row r="1202" spans="1:30" ht="27.65" customHeight="1" x14ac:dyDescent="0.35">
      <c r="A1202" s="34">
        <v>1213</v>
      </c>
      <c r="B1202" s="1" t="s">
        <v>3626</v>
      </c>
      <c r="C1202" s="1" t="s">
        <v>29015</v>
      </c>
      <c r="D1202" s="1" t="s">
        <v>29042</v>
      </c>
      <c r="E1202" s="1"/>
      <c r="F1202" s="1" t="s">
        <v>29262</v>
      </c>
      <c r="G1202" s="35" t="s">
        <v>3627</v>
      </c>
      <c r="H1202" s="35" t="s">
        <v>3628</v>
      </c>
      <c r="I1202" s="35" t="s">
        <v>33</v>
      </c>
      <c r="J1202" s="36">
        <v>529025000</v>
      </c>
      <c r="K1202" s="36">
        <v>336634000</v>
      </c>
      <c r="L1202" s="36">
        <v>300313000</v>
      </c>
      <c r="M1202" s="36">
        <v>312179000</v>
      </c>
      <c r="N1202" s="36">
        <v>330347000</v>
      </c>
      <c r="O1202" s="37">
        <v>0.1115</v>
      </c>
      <c r="P1202" s="37">
        <v>0.1166</v>
      </c>
      <c r="Q1202" s="37">
        <v>0.32550000000000001</v>
      </c>
      <c r="R1202" s="37">
        <v>0.28810000000000002</v>
      </c>
      <c r="S1202" s="37">
        <v>0.2621</v>
      </c>
      <c r="T1202" s="37">
        <v>3.9100000000000003E-2</v>
      </c>
      <c r="U1202" s="37">
        <v>5.4800000000000001E-2</v>
      </c>
      <c r="V1202" s="37">
        <v>0.29420000000000002</v>
      </c>
      <c r="W1202" s="37">
        <v>-7.0900000000000005E-2</v>
      </c>
      <c r="X1202" s="37">
        <v>0.2397</v>
      </c>
      <c r="Z1202" s="4" t="str">
        <f t="shared" si="156"/>
        <v>YES</v>
      </c>
      <c r="AA1202" s="4" t="str">
        <f t="shared" si="156"/>
        <v>YES</v>
      </c>
      <c r="AB1202" s="4" t="str">
        <f t="shared" si="156"/>
        <v>YES</v>
      </c>
      <c r="AD1202" s="4">
        <f t="shared" si="157"/>
        <v>3</v>
      </c>
    </row>
    <row r="1203" spans="1:30" ht="14.4" customHeight="1" x14ac:dyDescent="0.35">
      <c r="A1203" s="34">
        <v>1214</v>
      </c>
      <c r="B1203" s="1" t="s">
        <v>3629</v>
      </c>
      <c r="C1203" s="1" t="s">
        <v>29015</v>
      </c>
      <c r="D1203" s="1"/>
      <c r="E1203" s="1" t="s">
        <v>29008</v>
      </c>
      <c r="F1203" s="1" t="s">
        <v>29262</v>
      </c>
      <c r="G1203" s="35" t="s">
        <v>3630</v>
      </c>
      <c r="H1203" s="35" t="s">
        <v>3631</v>
      </c>
      <c r="I1203" s="35" t="s">
        <v>29</v>
      </c>
      <c r="J1203" s="36"/>
      <c r="K1203" s="36"/>
      <c r="L1203" s="36">
        <v>70929000</v>
      </c>
      <c r="M1203" s="36">
        <v>186399000</v>
      </c>
      <c r="N1203" s="36">
        <v>330235000</v>
      </c>
      <c r="O1203" s="37"/>
      <c r="P1203" s="37"/>
      <c r="Q1203" s="37">
        <v>1.7000000000000001E-2</v>
      </c>
      <c r="R1203" s="37">
        <v>0.12330000000000001</v>
      </c>
      <c r="S1203" s="37">
        <v>0.2238</v>
      </c>
      <c r="T1203" s="37"/>
      <c r="U1203" s="37"/>
      <c r="V1203" s="37">
        <v>1.29E-2</v>
      </c>
      <c r="W1203" s="37">
        <v>0.11409999999999999</v>
      </c>
      <c r="X1203" s="37">
        <v>0.21529999999999999</v>
      </c>
      <c r="Z1203" s="4" t="str">
        <f t="shared" si="156"/>
        <v>NO</v>
      </c>
      <c r="AA1203" s="4" t="str">
        <f t="shared" si="156"/>
        <v>NO</v>
      </c>
      <c r="AB1203" s="4" t="str">
        <f t="shared" si="156"/>
        <v>YES</v>
      </c>
      <c r="AD1203" s="4">
        <f t="shared" si="157"/>
        <v>1</v>
      </c>
    </row>
    <row r="1204" spans="1:30" ht="14.4" customHeight="1" x14ac:dyDescent="0.35">
      <c r="A1204" s="34">
        <v>1215</v>
      </c>
      <c r="B1204" s="1" t="s">
        <v>3632</v>
      </c>
      <c r="C1204" s="1"/>
      <c r="D1204" s="1"/>
      <c r="E1204" s="1"/>
      <c r="F1204" s="1" t="s">
        <v>29262</v>
      </c>
      <c r="G1204" s="35" t="s">
        <v>3633</v>
      </c>
      <c r="H1204" s="35" t="s">
        <v>3634</v>
      </c>
      <c r="I1204" s="35" t="s">
        <v>33</v>
      </c>
      <c r="J1204" s="36"/>
      <c r="K1204" s="36"/>
      <c r="L1204" s="36">
        <v>2967000</v>
      </c>
      <c r="M1204" s="36">
        <v>118505000</v>
      </c>
      <c r="N1204" s="36">
        <v>330235000</v>
      </c>
      <c r="O1204" s="37"/>
      <c r="P1204" s="37"/>
      <c r="Q1204" s="37">
        <v>9.74E-2</v>
      </c>
      <c r="R1204" s="37">
        <v>0.1719</v>
      </c>
      <c r="S1204" s="37">
        <v>0.28899999999999998</v>
      </c>
      <c r="T1204" s="37"/>
      <c r="U1204" s="37"/>
      <c r="V1204" s="37"/>
      <c r="W1204" s="37"/>
      <c r="X1204" s="37"/>
      <c r="Z1204" s="4" t="str">
        <f t="shared" si="156"/>
        <v>NO</v>
      </c>
      <c r="AA1204" s="4" t="str">
        <f t="shared" si="156"/>
        <v>NO</v>
      </c>
      <c r="AB1204" s="4" t="str">
        <f t="shared" si="156"/>
        <v>YES</v>
      </c>
      <c r="AD1204" s="4">
        <f t="shared" si="157"/>
        <v>1</v>
      </c>
    </row>
    <row r="1205" spans="1:30" ht="27.65" customHeight="1" x14ac:dyDescent="0.35">
      <c r="A1205" s="34">
        <v>1216</v>
      </c>
      <c r="B1205" s="1" t="s">
        <v>3635</v>
      </c>
      <c r="C1205" s="1" t="s">
        <v>29015</v>
      </c>
      <c r="D1205" s="1" t="s">
        <v>29042</v>
      </c>
      <c r="E1205" s="1"/>
      <c r="F1205" s="1" t="s">
        <v>29262</v>
      </c>
      <c r="G1205" s="35" t="s">
        <v>3636</v>
      </c>
      <c r="H1205" s="35" t="s">
        <v>3637</v>
      </c>
      <c r="I1205" s="35" t="s">
        <v>544</v>
      </c>
      <c r="J1205" s="36">
        <v>157609000</v>
      </c>
      <c r="K1205" s="36">
        <v>179981000</v>
      </c>
      <c r="L1205" s="36">
        <v>226089000</v>
      </c>
      <c r="M1205" s="36">
        <v>277578000</v>
      </c>
      <c r="N1205" s="36">
        <v>330118000</v>
      </c>
      <c r="O1205" s="37">
        <v>2.1600000000000001E-2</v>
      </c>
      <c r="P1205" s="37">
        <v>4.6399999999999997E-2</v>
      </c>
      <c r="Q1205" s="37">
        <v>0.1762</v>
      </c>
      <c r="R1205" s="37">
        <v>0.30259999999999998</v>
      </c>
      <c r="S1205" s="37">
        <v>0.187</v>
      </c>
      <c r="T1205" s="37">
        <v>1.35E-2</v>
      </c>
      <c r="U1205" s="37">
        <v>3.9699999999999999E-2</v>
      </c>
      <c r="V1205" s="37">
        <v>0.17019999999999999</v>
      </c>
      <c r="W1205" s="37">
        <v>0.2994</v>
      </c>
      <c r="X1205" s="37">
        <v>0.20319999999999999</v>
      </c>
      <c r="Z1205" s="4" t="str">
        <f t="shared" si="156"/>
        <v>NO</v>
      </c>
      <c r="AA1205" s="4" t="str">
        <f t="shared" si="156"/>
        <v>YES</v>
      </c>
      <c r="AB1205" s="4" t="str">
        <f t="shared" si="156"/>
        <v>NO</v>
      </c>
      <c r="AD1205" s="4">
        <f t="shared" si="157"/>
        <v>1</v>
      </c>
    </row>
    <row r="1206" spans="1:30" ht="14.4" customHeight="1" x14ac:dyDescent="0.35">
      <c r="A1206" s="34">
        <v>1217</v>
      </c>
      <c r="B1206" s="1" t="s">
        <v>3638</v>
      </c>
      <c r="C1206" s="1" t="s">
        <v>28702</v>
      </c>
      <c r="D1206" s="1"/>
      <c r="E1206" s="1"/>
      <c r="F1206" s="1" t="s">
        <v>29262</v>
      </c>
      <c r="G1206" s="35" t="s">
        <v>3639</v>
      </c>
      <c r="H1206" s="35" t="s">
        <v>3640</v>
      </c>
      <c r="I1206" s="35" t="s">
        <v>87</v>
      </c>
      <c r="J1206" s="36">
        <v>181477000</v>
      </c>
      <c r="K1206" s="36">
        <v>215288000</v>
      </c>
      <c r="L1206" s="36">
        <v>244784000</v>
      </c>
      <c r="M1206" s="36">
        <v>292061000</v>
      </c>
      <c r="N1206" s="36">
        <v>330085000</v>
      </c>
      <c r="O1206" s="37">
        <v>7.85E-2</v>
      </c>
      <c r="P1206" s="37">
        <v>7.0499999999999993E-2</v>
      </c>
      <c r="Q1206" s="37">
        <v>-8.9499999999999996E-2</v>
      </c>
      <c r="R1206" s="37">
        <v>-0.10349999999999999</v>
      </c>
      <c r="S1206" s="37">
        <v>-6.3399999999999998E-2</v>
      </c>
      <c r="T1206" s="37">
        <v>1.7525999999999999</v>
      </c>
      <c r="U1206" s="37">
        <v>-1.6799999999999999E-2</v>
      </c>
      <c r="V1206" s="37">
        <v>3.3500000000000002E-2</v>
      </c>
      <c r="W1206" s="37">
        <v>0.1595</v>
      </c>
      <c r="X1206" s="37">
        <v>-9.8900000000000002E-2</v>
      </c>
      <c r="Z1206" s="4" t="str">
        <f t="shared" si="156"/>
        <v>NO</v>
      </c>
      <c r="AA1206" s="4" t="str">
        <f t="shared" si="156"/>
        <v>NO</v>
      </c>
      <c r="AB1206" s="4" t="str">
        <f t="shared" si="156"/>
        <v>NO</v>
      </c>
      <c r="AD1206" s="4">
        <f t="shared" si="157"/>
        <v>0</v>
      </c>
    </row>
    <row r="1207" spans="1:30" ht="26.5" x14ac:dyDescent="0.35">
      <c r="A1207" s="34">
        <v>1218</v>
      </c>
      <c r="B1207" s="1" t="s">
        <v>3641</v>
      </c>
      <c r="C1207" s="1"/>
      <c r="D1207" s="1"/>
      <c r="E1207" s="1"/>
      <c r="F1207" s="1" t="s">
        <v>29262</v>
      </c>
      <c r="G1207" s="35" t="s">
        <v>3642</v>
      </c>
      <c r="H1207" s="35" t="s">
        <v>3643</v>
      </c>
      <c r="I1207" s="35" t="s">
        <v>544</v>
      </c>
      <c r="J1207" s="36">
        <v>169162000</v>
      </c>
      <c r="K1207" s="36">
        <v>210130000</v>
      </c>
      <c r="L1207" s="36">
        <v>233934000</v>
      </c>
      <c r="M1207" s="36">
        <v>259667000</v>
      </c>
      <c r="N1207" s="36">
        <v>329505000</v>
      </c>
      <c r="O1207" s="37">
        <v>0.25309999999999999</v>
      </c>
      <c r="P1207" s="37">
        <v>0.31540000000000001</v>
      </c>
      <c r="Q1207" s="37">
        <v>0.49020000000000002</v>
      </c>
      <c r="R1207" s="37">
        <v>0.46300000000000002</v>
      </c>
      <c r="S1207" s="37">
        <v>-0.14929999999999999</v>
      </c>
      <c r="T1207" s="37"/>
      <c r="U1207" s="37">
        <v>0.31269999999999998</v>
      </c>
      <c r="V1207" s="37">
        <v>0.48159999999999997</v>
      </c>
      <c r="W1207" s="37">
        <v>0.4577</v>
      </c>
      <c r="X1207" s="37">
        <v>-0.1535</v>
      </c>
      <c r="Z1207" s="4" t="str">
        <f t="shared" si="156"/>
        <v>YES</v>
      </c>
      <c r="AA1207" s="4" t="str">
        <f t="shared" si="156"/>
        <v>YES</v>
      </c>
      <c r="AB1207" s="4" t="str">
        <f t="shared" si="156"/>
        <v>NO</v>
      </c>
      <c r="AD1207" s="4">
        <f t="shared" si="157"/>
        <v>2</v>
      </c>
    </row>
    <row r="1208" spans="1:30" ht="14.4" customHeight="1" x14ac:dyDescent="0.35">
      <c r="A1208" s="34">
        <v>1219</v>
      </c>
      <c r="B1208" s="1" t="s">
        <v>3644</v>
      </c>
      <c r="C1208" s="1" t="s">
        <v>29015</v>
      </c>
      <c r="D1208" s="1" t="s">
        <v>29043</v>
      </c>
      <c r="E1208" s="1" t="s">
        <v>29054</v>
      </c>
      <c r="F1208" s="1" t="s">
        <v>28719</v>
      </c>
      <c r="G1208" s="35" t="s">
        <v>3645</v>
      </c>
      <c r="H1208" s="35" t="s">
        <v>3646</v>
      </c>
      <c r="I1208" s="35" t="s">
        <v>23</v>
      </c>
      <c r="J1208" s="36">
        <v>351348000</v>
      </c>
      <c r="K1208" s="36">
        <v>333756000</v>
      </c>
      <c r="L1208" s="36">
        <v>303996000</v>
      </c>
      <c r="M1208" s="36">
        <v>316702000</v>
      </c>
      <c r="N1208" s="36">
        <v>329445000</v>
      </c>
      <c r="O1208" s="37">
        <v>0.34520000000000001</v>
      </c>
      <c r="P1208" s="37">
        <v>0.3281</v>
      </c>
      <c r="Q1208" s="37">
        <v>0.29199999999999998</v>
      </c>
      <c r="R1208" s="37">
        <v>0.26140000000000002</v>
      </c>
      <c r="S1208" s="37">
        <v>0.23580000000000001</v>
      </c>
      <c r="T1208" s="37">
        <v>0.33779999999999999</v>
      </c>
      <c r="U1208" s="37">
        <v>0.31890000000000002</v>
      </c>
      <c r="V1208" s="37">
        <v>0.29060000000000002</v>
      </c>
      <c r="W1208" s="37">
        <v>0.25940000000000002</v>
      </c>
      <c r="X1208" s="37">
        <v>0.23169999999999999</v>
      </c>
      <c r="Z1208" s="4" t="str">
        <f t="shared" si="156"/>
        <v>YES</v>
      </c>
      <c r="AA1208" s="4" t="str">
        <f t="shared" si="156"/>
        <v>YES</v>
      </c>
      <c r="AB1208" s="4" t="str">
        <f t="shared" si="156"/>
        <v>YES</v>
      </c>
      <c r="AD1208" s="4">
        <f t="shared" si="157"/>
        <v>3</v>
      </c>
    </row>
    <row r="1209" spans="1:30" ht="14.4" customHeight="1" x14ac:dyDescent="0.35">
      <c r="A1209" s="34">
        <v>1220</v>
      </c>
      <c r="B1209" s="1" t="s">
        <v>3647</v>
      </c>
      <c r="C1209" s="1" t="s">
        <v>29015</v>
      </c>
      <c r="D1209" s="1" t="s">
        <v>29043</v>
      </c>
      <c r="E1209" s="1" t="s">
        <v>29054</v>
      </c>
      <c r="F1209" s="1" t="s">
        <v>29262</v>
      </c>
      <c r="G1209" s="35" t="s">
        <v>3648</v>
      </c>
      <c r="H1209" s="35" t="s">
        <v>3649</v>
      </c>
      <c r="I1209" s="35" t="s">
        <v>33</v>
      </c>
      <c r="J1209" s="36">
        <v>228707000</v>
      </c>
      <c r="K1209" s="36">
        <v>244478000</v>
      </c>
      <c r="L1209" s="36">
        <v>276009000</v>
      </c>
      <c r="M1209" s="36">
        <v>307940000</v>
      </c>
      <c r="N1209" s="36">
        <v>329147000</v>
      </c>
      <c r="O1209" s="37">
        <v>0.23069999999999999</v>
      </c>
      <c r="P1209" s="37">
        <v>0.35170000000000001</v>
      </c>
      <c r="Q1209" s="37">
        <v>0.32290000000000002</v>
      </c>
      <c r="R1209" s="37">
        <v>0.2213</v>
      </c>
      <c r="S1209" s="37">
        <v>0.26869999999999999</v>
      </c>
      <c r="T1209" s="37">
        <v>0.2235</v>
      </c>
      <c r="U1209" s="37">
        <v>0.36399999999999999</v>
      </c>
      <c r="V1209" s="37">
        <v>0.3024</v>
      </c>
      <c r="W1209" s="37">
        <v>0.184</v>
      </c>
      <c r="X1209" s="37">
        <v>0.23019999999999999</v>
      </c>
      <c r="Z1209" s="4" t="str">
        <f t="shared" si="156"/>
        <v>YES</v>
      </c>
      <c r="AA1209" s="4" t="str">
        <f t="shared" si="156"/>
        <v>YES</v>
      </c>
      <c r="AB1209" s="4" t="str">
        <f t="shared" si="156"/>
        <v>YES</v>
      </c>
      <c r="AD1209" s="4">
        <f t="shared" si="157"/>
        <v>3</v>
      </c>
    </row>
    <row r="1210" spans="1:30" x14ac:dyDescent="0.35">
      <c r="A1210" s="34">
        <v>1221</v>
      </c>
      <c r="B1210" s="1" t="s">
        <v>3650</v>
      </c>
      <c r="C1210" s="1"/>
      <c r="D1210" s="1"/>
      <c r="E1210" s="1"/>
      <c r="F1210" s="1" t="s">
        <v>29262</v>
      </c>
      <c r="G1210" s="35" t="s">
        <v>3651</v>
      </c>
      <c r="H1210" s="35" t="s">
        <v>3652</v>
      </c>
      <c r="I1210" s="35" t="s">
        <v>23</v>
      </c>
      <c r="J1210" s="36">
        <v>199425000</v>
      </c>
      <c r="K1210" s="36">
        <v>235663000</v>
      </c>
      <c r="L1210" s="36">
        <v>276704000</v>
      </c>
      <c r="M1210" s="36">
        <v>309248000</v>
      </c>
      <c r="N1210" s="36">
        <v>328154000</v>
      </c>
      <c r="O1210" s="37">
        <v>0.46550000000000002</v>
      </c>
      <c r="P1210" s="37">
        <v>0.40089999999999998</v>
      </c>
      <c r="Q1210" s="37">
        <v>0.43859999999999999</v>
      </c>
      <c r="R1210" s="37">
        <v>0.3528</v>
      </c>
      <c r="S1210" s="37">
        <v>0.2767</v>
      </c>
      <c r="T1210" s="37"/>
      <c r="U1210" s="37"/>
      <c r="V1210" s="37"/>
      <c r="W1210" s="37"/>
      <c r="X1210" s="37"/>
      <c r="Z1210" s="4" t="str">
        <f t="shared" si="156"/>
        <v>YES</v>
      </c>
      <c r="AA1210" s="4" t="str">
        <f t="shared" si="156"/>
        <v>YES</v>
      </c>
      <c r="AB1210" s="4" t="str">
        <f t="shared" si="156"/>
        <v>YES</v>
      </c>
      <c r="AD1210" s="4">
        <f t="shared" si="157"/>
        <v>3</v>
      </c>
    </row>
    <row r="1211" spans="1:30" ht="27.65" customHeight="1" x14ac:dyDescent="0.35">
      <c r="A1211" s="34">
        <v>1222</v>
      </c>
      <c r="B1211" s="1" t="s">
        <v>3653</v>
      </c>
      <c r="C1211" s="1" t="s">
        <v>28702</v>
      </c>
      <c r="D1211" s="1"/>
      <c r="E1211" s="1"/>
      <c r="F1211" s="1" t="s">
        <v>29262</v>
      </c>
      <c r="G1211" s="35" t="s">
        <v>3654</v>
      </c>
      <c r="H1211" s="35" t="s">
        <v>3655</v>
      </c>
      <c r="I1211" s="35" t="s">
        <v>87</v>
      </c>
      <c r="J1211" s="36">
        <v>78014000</v>
      </c>
      <c r="K1211" s="36">
        <v>60215000</v>
      </c>
      <c r="L1211" s="36">
        <v>80498000</v>
      </c>
      <c r="M1211" s="36">
        <v>234833000</v>
      </c>
      <c r="N1211" s="36">
        <v>327953000</v>
      </c>
      <c r="O1211" s="37">
        <v>-0.21609999999999999</v>
      </c>
      <c r="P1211" s="37">
        <v>-0.37319999999999998</v>
      </c>
      <c r="Q1211" s="37">
        <v>-0.27889999999999998</v>
      </c>
      <c r="R1211" s="37">
        <v>4.6699999999999998E-2</v>
      </c>
      <c r="S1211" s="37">
        <v>7.3099999999999998E-2</v>
      </c>
      <c r="T1211" s="37">
        <v>-0.1431</v>
      </c>
      <c r="U1211" s="37">
        <v>-0.39279999999999998</v>
      </c>
      <c r="V1211" s="37">
        <v>-0.41489999999999999</v>
      </c>
      <c r="W1211" s="37">
        <v>2.87E-2</v>
      </c>
      <c r="X1211" s="37">
        <v>-2.5100000000000001E-2</v>
      </c>
      <c r="Z1211" s="4" t="str">
        <f t="shared" si="156"/>
        <v>NO</v>
      </c>
      <c r="AA1211" s="4" t="str">
        <f t="shared" si="156"/>
        <v>NO</v>
      </c>
      <c r="AB1211" s="4" t="str">
        <f t="shared" si="156"/>
        <v>NO</v>
      </c>
      <c r="AD1211" s="4">
        <f t="shared" si="157"/>
        <v>0</v>
      </c>
    </row>
    <row r="1212" spans="1:30" ht="27.65" customHeight="1" x14ac:dyDescent="0.35">
      <c r="A1212" s="34">
        <v>1223</v>
      </c>
      <c r="B1212" s="1" t="s">
        <v>3656</v>
      </c>
      <c r="C1212" s="1"/>
      <c r="D1212" s="1"/>
      <c r="E1212" s="1"/>
      <c r="F1212" s="1" t="s">
        <v>29262</v>
      </c>
      <c r="G1212" s="35" t="s">
        <v>3657</v>
      </c>
      <c r="H1212" s="35" t="s">
        <v>3658</v>
      </c>
      <c r="I1212" s="35" t="s">
        <v>33</v>
      </c>
      <c r="J1212" s="36">
        <v>146193000</v>
      </c>
      <c r="K1212" s="36">
        <v>131648000</v>
      </c>
      <c r="L1212" s="36">
        <v>145659000</v>
      </c>
      <c r="M1212" s="36">
        <v>201427000</v>
      </c>
      <c r="N1212" s="36">
        <v>327813000</v>
      </c>
      <c r="O1212" s="37">
        <v>0.2278</v>
      </c>
      <c r="P1212" s="37">
        <v>0.26950000000000002</v>
      </c>
      <c r="Q1212" s="37">
        <v>0.15279999999999999</v>
      </c>
      <c r="R1212" s="37">
        <v>0.22270000000000001</v>
      </c>
      <c r="S1212" s="37">
        <v>0.45779999999999998</v>
      </c>
      <c r="T1212" s="37"/>
      <c r="U1212" s="37"/>
      <c r="V1212" s="37"/>
      <c r="W1212" s="37"/>
      <c r="X1212" s="37"/>
      <c r="Z1212" s="4" t="str">
        <f t="shared" si="156"/>
        <v>NO</v>
      </c>
      <c r="AA1212" s="4" t="str">
        <f t="shared" si="156"/>
        <v>YES</v>
      </c>
      <c r="AB1212" s="4" t="str">
        <f t="shared" si="156"/>
        <v>YES</v>
      </c>
      <c r="AD1212" s="4">
        <f t="shared" si="157"/>
        <v>2</v>
      </c>
    </row>
    <row r="1213" spans="1:30" x14ac:dyDescent="0.35">
      <c r="A1213" s="34">
        <v>1224</v>
      </c>
      <c r="B1213" s="1" t="s">
        <v>3659</v>
      </c>
      <c r="C1213" s="1"/>
      <c r="D1213" s="1"/>
      <c r="E1213" s="1"/>
      <c r="F1213" s="1" t="s">
        <v>29262</v>
      </c>
      <c r="G1213" s="35" t="s">
        <v>3660</v>
      </c>
      <c r="H1213" s="35" t="s">
        <v>3661</v>
      </c>
      <c r="I1213" s="35" t="s">
        <v>33</v>
      </c>
      <c r="J1213" s="36">
        <v>118188000</v>
      </c>
      <c r="K1213" s="36">
        <v>171038000</v>
      </c>
      <c r="L1213" s="36">
        <v>222717000</v>
      </c>
      <c r="M1213" s="36">
        <v>283944000</v>
      </c>
      <c r="N1213" s="36">
        <v>327662000</v>
      </c>
      <c r="O1213" s="37">
        <v>0.22140000000000001</v>
      </c>
      <c r="P1213" s="37">
        <v>0.27839999999999998</v>
      </c>
      <c r="Q1213" s="37">
        <v>0.37819999999999998</v>
      </c>
      <c r="R1213" s="37">
        <v>0.48370000000000002</v>
      </c>
      <c r="S1213" s="37">
        <v>0.52339999999999998</v>
      </c>
      <c r="T1213" s="37">
        <v>-6.3E-3</v>
      </c>
      <c r="U1213" s="37">
        <v>-8.6999999999999994E-3</v>
      </c>
      <c r="V1213" s="37">
        <v>-5.1999999999999998E-3</v>
      </c>
      <c r="W1213" s="37">
        <v>-2.8999999999999998E-3</v>
      </c>
      <c r="X1213" s="37">
        <v>-1.5E-3</v>
      </c>
      <c r="Z1213" s="4" t="str">
        <f t="shared" si="156"/>
        <v>YES</v>
      </c>
      <c r="AA1213" s="4" t="str">
        <f t="shared" si="156"/>
        <v>YES</v>
      </c>
      <c r="AB1213" s="4" t="str">
        <f t="shared" si="156"/>
        <v>YES</v>
      </c>
      <c r="AD1213" s="4">
        <f t="shared" si="157"/>
        <v>3</v>
      </c>
    </row>
    <row r="1214" spans="1:30" ht="29" x14ac:dyDescent="0.35">
      <c r="A1214" s="39">
        <v>1225</v>
      </c>
      <c r="B1214" s="13" t="s">
        <v>2425</v>
      </c>
      <c r="C1214" s="13" t="s">
        <v>29015</v>
      </c>
      <c r="D1214" s="14" t="s">
        <v>29043</v>
      </c>
      <c r="E1214" s="15" t="s">
        <v>29058</v>
      </c>
      <c r="F1214" s="1" t="s">
        <v>29262</v>
      </c>
      <c r="G1214" s="40" t="s">
        <v>3662</v>
      </c>
      <c r="H1214" s="40" t="s">
        <v>3663</v>
      </c>
      <c r="I1214" s="40" t="s">
        <v>544</v>
      </c>
      <c r="J1214" s="41">
        <v>169965000</v>
      </c>
      <c r="K1214" s="41">
        <v>184246000</v>
      </c>
      <c r="L1214" s="41">
        <v>227861000</v>
      </c>
      <c r="M1214" s="41">
        <v>294787000</v>
      </c>
      <c r="N1214" s="41">
        <v>327654000</v>
      </c>
      <c r="O1214" s="42">
        <v>0.43269999999999997</v>
      </c>
      <c r="P1214" s="42">
        <v>0.39689999999999998</v>
      </c>
      <c r="Q1214" s="42">
        <v>0.48130000000000001</v>
      </c>
      <c r="R1214" s="42">
        <v>0.4773</v>
      </c>
      <c r="S1214" s="42">
        <v>0.37480000000000002</v>
      </c>
      <c r="T1214" s="42">
        <v>0.40920000000000001</v>
      </c>
      <c r="U1214" s="42">
        <v>0.37859999999999999</v>
      </c>
      <c r="V1214" s="42">
        <v>0.4718</v>
      </c>
      <c r="W1214" s="42">
        <v>0.46899999999999997</v>
      </c>
      <c r="X1214" s="42">
        <v>0.37030000000000002</v>
      </c>
      <c r="Z1214" s="4" t="str">
        <f t="shared" si="156"/>
        <v>YES</v>
      </c>
      <c r="AA1214" s="4" t="str">
        <f t="shared" si="156"/>
        <v>YES</v>
      </c>
      <c r="AB1214" s="4" t="str">
        <f t="shared" si="156"/>
        <v>YES</v>
      </c>
      <c r="AD1214" s="4">
        <f t="shared" si="157"/>
        <v>3</v>
      </c>
    </row>
    <row r="1215" spans="1:30" ht="27.65" customHeight="1" x14ac:dyDescent="0.35">
      <c r="A1215" s="34">
        <v>1226</v>
      </c>
      <c r="B1215" s="1" t="s">
        <v>3664</v>
      </c>
      <c r="C1215" s="1"/>
      <c r="D1215" s="1"/>
      <c r="E1215" s="1"/>
      <c r="F1215" s="1" t="s">
        <v>29262</v>
      </c>
      <c r="G1215" s="35" t="s">
        <v>3665</v>
      </c>
      <c r="H1215" s="35" t="s">
        <v>3666</v>
      </c>
      <c r="I1215" s="35" t="s">
        <v>23</v>
      </c>
      <c r="J1215" s="36">
        <v>235580000</v>
      </c>
      <c r="K1215" s="36">
        <v>278160000</v>
      </c>
      <c r="L1215" s="36">
        <v>306315000</v>
      </c>
      <c r="M1215" s="36">
        <v>338133000</v>
      </c>
      <c r="N1215" s="36">
        <v>327208000</v>
      </c>
      <c r="O1215" s="37">
        <v>4.1000000000000002E-2</v>
      </c>
      <c r="P1215" s="37">
        <v>9.4399999999999998E-2</v>
      </c>
      <c r="Q1215" s="37">
        <v>9.0800000000000006E-2</v>
      </c>
      <c r="R1215" s="37">
        <v>3.0700000000000002E-2</v>
      </c>
      <c r="S1215" s="37">
        <v>-5.9900000000000002E-2</v>
      </c>
      <c r="T1215" s="37">
        <v>-1.03E-2</v>
      </c>
      <c r="U1215" s="37">
        <v>-7.4999999999999997E-3</v>
      </c>
      <c r="V1215" s="37">
        <v>-4.0000000000000001E-3</v>
      </c>
      <c r="W1215" s="37">
        <v>-2E-3</v>
      </c>
      <c r="X1215" s="37">
        <v>-3.5000000000000001E-3</v>
      </c>
      <c r="Z1215" s="4" t="str">
        <f t="shared" si="156"/>
        <v>NO</v>
      </c>
      <c r="AA1215" s="4" t="str">
        <f t="shared" si="156"/>
        <v>NO</v>
      </c>
      <c r="AB1215" s="4" t="str">
        <f t="shared" si="156"/>
        <v>NO</v>
      </c>
      <c r="AD1215" s="4">
        <f t="shared" si="157"/>
        <v>0</v>
      </c>
    </row>
    <row r="1216" spans="1:30" ht="27.65" customHeight="1" x14ac:dyDescent="0.35">
      <c r="A1216" s="34">
        <v>1227</v>
      </c>
      <c r="B1216" s="1" t="s">
        <v>3667</v>
      </c>
      <c r="C1216" s="1"/>
      <c r="D1216" s="1"/>
      <c r="E1216" s="1"/>
      <c r="F1216" s="1" t="s">
        <v>29262</v>
      </c>
      <c r="G1216" s="35" t="s">
        <v>3668</v>
      </c>
      <c r="H1216" s="35" t="s">
        <v>3669</v>
      </c>
      <c r="I1216" s="35" t="s">
        <v>23</v>
      </c>
      <c r="J1216" s="36">
        <v>149421000</v>
      </c>
      <c r="K1216" s="36">
        <v>183723000</v>
      </c>
      <c r="L1216" s="36">
        <v>205049000</v>
      </c>
      <c r="M1216" s="36">
        <v>221021000</v>
      </c>
      <c r="N1216" s="36">
        <v>327110000</v>
      </c>
      <c r="O1216" s="37">
        <v>0.14349999999999999</v>
      </c>
      <c r="P1216" s="37">
        <v>0.16739999999999999</v>
      </c>
      <c r="Q1216" s="37">
        <v>0.19339999999999999</v>
      </c>
      <c r="R1216" s="37">
        <v>0.19550000000000001</v>
      </c>
      <c r="S1216" s="37">
        <v>0.15479999999999999</v>
      </c>
      <c r="T1216" s="37">
        <v>0.1406</v>
      </c>
      <c r="U1216" s="37">
        <v>0.15359999999999999</v>
      </c>
      <c r="V1216" s="37">
        <v>0.161</v>
      </c>
      <c r="W1216" s="37">
        <v>0.1764</v>
      </c>
      <c r="X1216" s="37">
        <v>0.1409</v>
      </c>
      <c r="Z1216" s="4" t="str">
        <f t="shared" si="156"/>
        <v>NO</v>
      </c>
      <c r="AA1216" s="4" t="str">
        <f t="shared" si="156"/>
        <v>NO</v>
      </c>
      <c r="AB1216" s="4" t="str">
        <f t="shared" si="156"/>
        <v>NO</v>
      </c>
      <c r="AD1216" s="4">
        <f t="shared" si="157"/>
        <v>0</v>
      </c>
    </row>
    <row r="1217" spans="1:30" ht="14.4" customHeight="1" x14ac:dyDescent="0.35">
      <c r="A1217" s="34">
        <v>1228</v>
      </c>
      <c r="B1217" s="1" t="s">
        <v>3670</v>
      </c>
      <c r="C1217" s="1" t="s">
        <v>29015</v>
      </c>
      <c r="D1217" s="1"/>
      <c r="E1217" s="1" t="s">
        <v>29008</v>
      </c>
      <c r="F1217" s="1" t="s">
        <v>29262</v>
      </c>
      <c r="G1217" s="35" t="s">
        <v>3671</v>
      </c>
      <c r="H1217" s="35" t="s">
        <v>3672</v>
      </c>
      <c r="I1217" s="35" t="s">
        <v>29</v>
      </c>
      <c r="J1217" s="36">
        <v>231611000</v>
      </c>
      <c r="K1217" s="36">
        <v>259614000</v>
      </c>
      <c r="L1217" s="36">
        <v>279883000</v>
      </c>
      <c r="M1217" s="36">
        <v>302958000</v>
      </c>
      <c r="N1217" s="36">
        <v>326876000</v>
      </c>
      <c r="O1217" s="37">
        <v>1.6E-2</v>
      </c>
      <c r="P1217" s="37">
        <v>0.11020000000000001</v>
      </c>
      <c r="Q1217" s="37">
        <v>3.9E-2</v>
      </c>
      <c r="R1217" s="37">
        <v>8.1600000000000006E-2</v>
      </c>
      <c r="S1217" s="37">
        <v>0.14430000000000001</v>
      </c>
      <c r="T1217" s="37">
        <v>0.02</v>
      </c>
      <c r="U1217" s="37">
        <v>9.0800000000000006E-2</v>
      </c>
      <c r="V1217" s="37">
        <v>5.8999999999999999E-3</v>
      </c>
      <c r="W1217" s="37">
        <v>2.24E-2</v>
      </c>
      <c r="X1217" s="37">
        <v>6.1800000000000001E-2</v>
      </c>
      <c r="Z1217" s="4" t="str">
        <f t="shared" si="156"/>
        <v>NO</v>
      </c>
      <c r="AA1217" s="4" t="str">
        <f t="shared" si="156"/>
        <v>NO</v>
      </c>
      <c r="AB1217" s="4" t="str">
        <f t="shared" si="156"/>
        <v>NO</v>
      </c>
      <c r="AD1217" s="4">
        <f t="shared" si="157"/>
        <v>0</v>
      </c>
    </row>
    <row r="1218" spans="1:30" ht="14.4" customHeight="1" x14ac:dyDescent="0.35">
      <c r="A1218" s="34">
        <v>1229</v>
      </c>
      <c r="B1218" s="1" t="s">
        <v>3673</v>
      </c>
      <c r="C1218" s="1" t="s">
        <v>29015</v>
      </c>
      <c r="D1218" s="1"/>
      <c r="E1218" s="1" t="s">
        <v>29008</v>
      </c>
      <c r="F1218" s="1" t="s">
        <v>29262</v>
      </c>
      <c r="G1218" s="35" t="s">
        <v>3674</v>
      </c>
      <c r="H1218" s="35" t="s">
        <v>3675</v>
      </c>
      <c r="I1218" s="35" t="s">
        <v>29</v>
      </c>
      <c r="J1218" s="36"/>
      <c r="K1218" s="36"/>
      <c r="L1218" s="36"/>
      <c r="M1218" s="36">
        <v>15886000</v>
      </c>
      <c r="N1218" s="36">
        <v>326686000</v>
      </c>
      <c r="O1218" s="37"/>
      <c r="P1218" s="37"/>
      <c r="Q1218" s="37"/>
      <c r="R1218" s="37">
        <v>-1.357</v>
      </c>
      <c r="S1218" s="37">
        <v>0.1678</v>
      </c>
      <c r="T1218" s="37"/>
      <c r="U1218" s="37"/>
      <c r="V1218" s="37"/>
      <c r="W1218" s="37"/>
      <c r="X1218" s="37">
        <v>-4.8999999999999998E-3</v>
      </c>
      <c r="Z1218" s="4" t="str">
        <f t="shared" si="156"/>
        <v>NO</v>
      </c>
      <c r="AA1218" s="4" t="str">
        <f t="shared" si="156"/>
        <v>NO</v>
      </c>
      <c r="AB1218" s="4" t="str">
        <f t="shared" si="156"/>
        <v>NO</v>
      </c>
      <c r="AD1218" s="4">
        <f t="shared" si="157"/>
        <v>0</v>
      </c>
    </row>
    <row r="1219" spans="1:30" x14ac:dyDescent="0.35">
      <c r="A1219" s="34">
        <v>1230</v>
      </c>
      <c r="B1219" s="1" t="s">
        <v>3676</v>
      </c>
      <c r="C1219" s="1" t="s">
        <v>29015</v>
      </c>
      <c r="D1219" s="1"/>
      <c r="E1219" s="1" t="s">
        <v>29008</v>
      </c>
      <c r="F1219" s="1" t="s">
        <v>29262</v>
      </c>
      <c r="G1219" s="35" t="s">
        <v>3677</v>
      </c>
      <c r="H1219" s="35" t="s">
        <v>3678</v>
      </c>
      <c r="I1219" s="35" t="s">
        <v>29</v>
      </c>
      <c r="J1219" s="36">
        <v>103316000</v>
      </c>
      <c r="K1219" s="36">
        <v>140069000</v>
      </c>
      <c r="L1219" s="36">
        <v>176091000</v>
      </c>
      <c r="M1219" s="36">
        <v>257846000</v>
      </c>
      <c r="N1219" s="36">
        <v>326517000</v>
      </c>
      <c r="O1219" s="37">
        <v>0.28170000000000001</v>
      </c>
      <c r="P1219" s="37">
        <v>0.54620000000000002</v>
      </c>
      <c r="Q1219" s="37">
        <v>0.47570000000000001</v>
      </c>
      <c r="R1219" s="37">
        <v>0.43969999999999998</v>
      </c>
      <c r="S1219" s="37">
        <v>0.55259999999999998</v>
      </c>
      <c r="T1219" s="37">
        <v>0.2228</v>
      </c>
      <c r="U1219" s="37">
        <v>0.50900000000000001</v>
      </c>
      <c r="V1219" s="37">
        <v>0.43819999999999998</v>
      </c>
      <c r="W1219" s="37">
        <v>0.42859999999999998</v>
      </c>
      <c r="X1219" s="37">
        <v>0.53320000000000001</v>
      </c>
      <c r="Z1219" s="4" t="str">
        <f t="shared" si="156"/>
        <v>YES</v>
      </c>
      <c r="AA1219" s="4" t="str">
        <f t="shared" si="156"/>
        <v>YES</v>
      </c>
      <c r="AB1219" s="4" t="str">
        <f t="shared" si="156"/>
        <v>YES</v>
      </c>
      <c r="AD1219" s="4">
        <f t="shared" si="157"/>
        <v>3</v>
      </c>
    </row>
    <row r="1220" spans="1:30" ht="27.65" customHeight="1" x14ac:dyDescent="0.35">
      <c r="A1220" s="34">
        <v>1231</v>
      </c>
      <c r="B1220" s="1" t="s">
        <v>3679</v>
      </c>
      <c r="C1220" s="1" t="s">
        <v>28702</v>
      </c>
      <c r="D1220" s="1"/>
      <c r="E1220" s="1"/>
      <c r="F1220" s="1" t="s">
        <v>29262</v>
      </c>
      <c r="G1220" s="35" t="s">
        <v>3680</v>
      </c>
      <c r="H1220" s="35" t="s">
        <v>3681</v>
      </c>
      <c r="I1220" s="35" t="s">
        <v>87</v>
      </c>
      <c r="J1220" s="36">
        <v>152764000</v>
      </c>
      <c r="K1220" s="36">
        <v>241516000</v>
      </c>
      <c r="L1220" s="36">
        <v>261723000</v>
      </c>
      <c r="M1220" s="36">
        <v>268802000</v>
      </c>
      <c r="N1220" s="36">
        <v>326170000</v>
      </c>
      <c r="O1220" s="37">
        <v>6.9900000000000004E-2</v>
      </c>
      <c r="P1220" s="37">
        <v>0.16839999999999999</v>
      </c>
      <c r="Q1220" s="37">
        <v>0.21379999999999999</v>
      </c>
      <c r="R1220" s="37">
        <v>0.16819999999999999</v>
      </c>
      <c r="S1220" s="37">
        <v>0.16550000000000001</v>
      </c>
      <c r="T1220" s="37">
        <v>0.1061</v>
      </c>
      <c r="U1220" s="37">
        <v>0.1186</v>
      </c>
      <c r="V1220" s="37">
        <v>0.16880000000000001</v>
      </c>
      <c r="W1220" s="37">
        <v>9.9299999999999999E-2</v>
      </c>
      <c r="X1220" s="37">
        <v>9.4100000000000003E-2</v>
      </c>
      <c r="Z1220" s="4" t="str">
        <f t="shared" si="156"/>
        <v>YES</v>
      </c>
      <c r="AA1220" s="4" t="str">
        <f t="shared" si="156"/>
        <v>NO</v>
      </c>
      <c r="AB1220" s="4" t="str">
        <f t="shared" si="156"/>
        <v>NO</v>
      </c>
      <c r="AD1220" s="4">
        <f t="shared" si="157"/>
        <v>1</v>
      </c>
    </row>
    <row r="1221" spans="1:30" ht="27.65" customHeight="1" x14ac:dyDescent="0.35">
      <c r="A1221" s="34">
        <v>1232</v>
      </c>
      <c r="B1221" s="1" t="s">
        <v>3682</v>
      </c>
      <c r="C1221" s="1" t="s">
        <v>29015</v>
      </c>
      <c r="D1221" s="1"/>
      <c r="E1221" s="1" t="s">
        <v>29008</v>
      </c>
      <c r="F1221" s="1" t="s">
        <v>29262</v>
      </c>
      <c r="G1221" s="35" t="s">
        <v>3683</v>
      </c>
      <c r="H1221" s="35" t="s">
        <v>3684</v>
      </c>
      <c r="I1221" s="35" t="s">
        <v>29</v>
      </c>
      <c r="J1221" s="36">
        <v>140116000</v>
      </c>
      <c r="K1221" s="36">
        <v>187128000</v>
      </c>
      <c r="L1221" s="36">
        <v>260141000</v>
      </c>
      <c r="M1221" s="36">
        <v>298255000</v>
      </c>
      <c r="N1221" s="36">
        <v>326027000</v>
      </c>
      <c r="O1221" s="37">
        <v>0.34610000000000002</v>
      </c>
      <c r="P1221" s="37">
        <v>0.34439999999999998</v>
      </c>
      <c r="Q1221" s="37">
        <v>0.42070000000000002</v>
      </c>
      <c r="R1221" s="37">
        <v>0.49740000000000001</v>
      </c>
      <c r="S1221" s="37">
        <v>0.36830000000000002</v>
      </c>
      <c r="T1221" s="37">
        <v>-5.4699999999999999E-2</v>
      </c>
      <c r="U1221" s="37">
        <v>-3.15E-2</v>
      </c>
      <c r="V1221" s="37">
        <v>-7.4999999999999997E-3</v>
      </c>
      <c r="W1221" s="37">
        <v>-1.6999999999999999E-3</v>
      </c>
      <c r="X1221" s="37">
        <v>0.2341</v>
      </c>
      <c r="Z1221" s="4" t="str">
        <f t="shared" ref="Z1221:AB1284" si="158">IF(Q1221&gt;20%,"YES","NO")</f>
        <v>YES</v>
      </c>
      <c r="AA1221" s="4" t="str">
        <f t="shared" si="158"/>
        <v>YES</v>
      </c>
      <c r="AB1221" s="4" t="str">
        <f t="shared" si="158"/>
        <v>YES</v>
      </c>
      <c r="AD1221" s="4">
        <f t="shared" ref="AD1221:AD1284" si="159">COUNTIF(Z1221:AB1221,"YES")</f>
        <v>3</v>
      </c>
    </row>
    <row r="1222" spans="1:30" ht="14.4" customHeight="1" x14ac:dyDescent="0.35">
      <c r="A1222" s="34">
        <v>1233</v>
      </c>
      <c r="B1222" s="1" t="s">
        <v>3685</v>
      </c>
      <c r="C1222" s="1"/>
      <c r="D1222" s="1"/>
      <c r="E1222" s="1"/>
      <c r="F1222" s="1" t="s">
        <v>29262</v>
      </c>
      <c r="G1222" s="35" t="s">
        <v>3686</v>
      </c>
      <c r="H1222" s="35" t="s">
        <v>3687</v>
      </c>
      <c r="I1222" s="35" t="s">
        <v>33</v>
      </c>
      <c r="J1222" s="36"/>
      <c r="K1222" s="36"/>
      <c r="L1222" s="36">
        <v>51148000</v>
      </c>
      <c r="M1222" s="36">
        <v>203195000</v>
      </c>
      <c r="N1222" s="36">
        <v>325993000</v>
      </c>
      <c r="O1222" s="37"/>
      <c r="P1222" s="37"/>
      <c r="Q1222" s="37">
        <v>-0.25519999999999998</v>
      </c>
      <c r="R1222" s="37">
        <v>0.2336</v>
      </c>
      <c r="S1222" s="37">
        <v>0.28349999999999997</v>
      </c>
      <c r="T1222" s="37"/>
      <c r="U1222" s="37"/>
      <c r="V1222" s="37"/>
      <c r="W1222" s="37"/>
      <c r="X1222" s="37"/>
      <c r="Z1222" s="4" t="str">
        <f t="shared" si="158"/>
        <v>NO</v>
      </c>
      <c r="AA1222" s="4" t="str">
        <f t="shared" si="158"/>
        <v>YES</v>
      </c>
      <c r="AB1222" s="4" t="str">
        <f t="shared" si="158"/>
        <v>YES</v>
      </c>
      <c r="AD1222" s="4">
        <f t="shared" si="159"/>
        <v>2</v>
      </c>
    </row>
    <row r="1223" spans="1:30" ht="14.4" customHeight="1" x14ac:dyDescent="0.35">
      <c r="A1223" s="34">
        <v>1234</v>
      </c>
      <c r="B1223" s="1" t="s">
        <v>3688</v>
      </c>
      <c r="C1223" s="1" t="s">
        <v>29015</v>
      </c>
      <c r="D1223" s="1"/>
      <c r="E1223" s="1" t="s">
        <v>29008</v>
      </c>
      <c r="F1223" s="1" t="s">
        <v>29262</v>
      </c>
      <c r="G1223" s="35" t="s">
        <v>3689</v>
      </c>
      <c r="H1223" s="35" t="s">
        <v>3690</v>
      </c>
      <c r="I1223" s="35" t="s">
        <v>29</v>
      </c>
      <c r="J1223" s="36">
        <v>132604000</v>
      </c>
      <c r="K1223" s="36">
        <v>165110000</v>
      </c>
      <c r="L1223" s="36">
        <v>213787000</v>
      </c>
      <c r="M1223" s="36">
        <v>252829000</v>
      </c>
      <c r="N1223" s="36">
        <v>325832000</v>
      </c>
      <c r="O1223" s="37">
        <v>0.1326</v>
      </c>
      <c r="P1223" s="37">
        <v>0.10580000000000001</v>
      </c>
      <c r="Q1223" s="37">
        <v>0.14499999999999999</v>
      </c>
      <c r="R1223" s="37">
        <v>0.1094</v>
      </c>
      <c r="S1223" s="37">
        <v>0.1439</v>
      </c>
      <c r="T1223" s="37"/>
      <c r="U1223" s="37"/>
      <c r="V1223" s="37"/>
      <c r="W1223" s="37"/>
      <c r="X1223" s="37"/>
      <c r="Z1223" s="4" t="str">
        <f t="shared" si="158"/>
        <v>NO</v>
      </c>
      <c r="AA1223" s="4" t="str">
        <f t="shared" si="158"/>
        <v>NO</v>
      </c>
      <c r="AB1223" s="4" t="str">
        <f t="shared" si="158"/>
        <v>NO</v>
      </c>
      <c r="AD1223" s="4">
        <f t="shared" si="159"/>
        <v>0</v>
      </c>
    </row>
    <row r="1224" spans="1:30" ht="14.4" customHeight="1" x14ac:dyDescent="0.35">
      <c r="A1224" s="34">
        <v>1235</v>
      </c>
      <c r="B1224" s="1" t="s">
        <v>3691</v>
      </c>
      <c r="C1224" s="1" t="s">
        <v>29015</v>
      </c>
      <c r="D1224" s="1"/>
      <c r="E1224" s="1" t="s">
        <v>29008</v>
      </c>
      <c r="F1224" s="1" t="s">
        <v>29262</v>
      </c>
      <c r="G1224" s="35" t="s">
        <v>3692</v>
      </c>
      <c r="H1224" s="35" t="s">
        <v>3693</v>
      </c>
      <c r="I1224" s="35" t="s">
        <v>29</v>
      </c>
      <c r="J1224" s="36"/>
      <c r="K1224" s="36">
        <v>6654000</v>
      </c>
      <c r="L1224" s="36">
        <v>58752000</v>
      </c>
      <c r="M1224" s="36">
        <v>116625000</v>
      </c>
      <c r="N1224" s="36">
        <v>325135000</v>
      </c>
      <c r="O1224" s="37"/>
      <c r="P1224" s="37">
        <v>7.4099999999999999E-2</v>
      </c>
      <c r="Q1224" s="37">
        <v>7.3300000000000004E-2</v>
      </c>
      <c r="R1224" s="37">
        <v>7.3200000000000001E-2</v>
      </c>
      <c r="S1224" s="37">
        <v>0.46810000000000002</v>
      </c>
      <c r="T1224" s="37"/>
      <c r="U1224" s="37"/>
      <c r="V1224" s="37"/>
      <c r="W1224" s="37"/>
      <c r="X1224" s="37"/>
      <c r="Z1224" s="4" t="str">
        <f t="shared" si="158"/>
        <v>NO</v>
      </c>
      <c r="AA1224" s="4" t="str">
        <f t="shared" si="158"/>
        <v>NO</v>
      </c>
      <c r="AB1224" s="4" t="str">
        <f t="shared" si="158"/>
        <v>YES</v>
      </c>
      <c r="AD1224" s="4">
        <f t="shared" si="159"/>
        <v>1</v>
      </c>
    </row>
    <row r="1225" spans="1:30" ht="27.65" customHeight="1" x14ac:dyDescent="0.35">
      <c r="A1225" s="34">
        <v>1236</v>
      </c>
      <c r="B1225" s="1" t="s">
        <v>3694</v>
      </c>
      <c r="C1225" s="1" t="s">
        <v>29015</v>
      </c>
      <c r="D1225" s="1"/>
      <c r="E1225" s="1" t="s">
        <v>29008</v>
      </c>
      <c r="F1225" s="1" t="s">
        <v>29262</v>
      </c>
      <c r="G1225" s="35" t="s">
        <v>3695</v>
      </c>
      <c r="H1225" s="35" t="s">
        <v>3696</v>
      </c>
      <c r="I1225" s="35" t="s">
        <v>29</v>
      </c>
      <c r="J1225" s="36">
        <v>143997000</v>
      </c>
      <c r="K1225" s="36">
        <v>190094000</v>
      </c>
      <c r="L1225" s="36">
        <v>244885000</v>
      </c>
      <c r="M1225" s="36">
        <v>285831000</v>
      </c>
      <c r="N1225" s="36">
        <v>324723000</v>
      </c>
      <c r="O1225" s="37">
        <v>0.1915</v>
      </c>
      <c r="P1225" s="37">
        <v>0.31190000000000001</v>
      </c>
      <c r="Q1225" s="37">
        <v>0.21540000000000001</v>
      </c>
      <c r="R1225" s="37">
        <v>0.29449999999999998</v>
      </c>
      <c r="S1225" s="37">
        <v>0.1663</v>
      </c>
      <c r="T1225" s="37">
        <v>0.2094</v>
      </c>
      <c r="U1225" s="37">
        <v>0.3014</v>
      </c>
      <c r="V1225" s="37">
        <v>0.1993</v>
      </c>
      <c r="W1225" s="37">
        <v>0.28139999999999998</v>
      </c>
      <c r="X1225" s="37">
        <v>-5.0000000000000001E-4</v>
      </c>
      <c r="Z1225" s="4" t="str">
        <f t="shared" si="158"/>
        <v>YES</v>
      </c>
      <c r="AA1225" s="4" t="str">
        <f t="shared" si="158"/>
        <v>YES</v>
      </c>
      <c r="AB1225" s="4" t="str">
        <f t="shared" si="158"/>
        <v>NO</v>
      </c>
      <c r="AD1225" s="4">
        <f t="shared" si="159"/>
        <v>2</v>
      </c>
    </row>
    <row r="1226" spans="1:30" ht="14.4" customHeight="1" x14ac:dyDescent="0.35">
      <c r="A1226" s="34">
        <v>1237</v>
      </c>
      <c r="B1226" s="1" t="s">
        <v>3697</v>
      </c>
      <c r="C1226" s="1"/>
      <c r="D1226" s="1"/>
      <c r="E1226" s="1"/>
      <c r="F1226" s="1" t="s">
        <v>29262</v>
      </c>
      <c r="G1226" s="35" t="s">
        <v>3698</v>
      </c>
      <c r="H1226" s="35" t="s">
        <v>3699</v>
      </c>
      <c r="I1226" s="35" t="s">
        <v>23</v>
      </c>
      <c r="J1226" s="36">
        <v>155268000</v>
      </c>
      <c r="K1226" s="36">
        <v>135191000</v>
      </c>
      <c r="L1226" s="36">
        <v>169270000</v>
      </c>
      <c r="M1226" s="36">
        <v>205677000</v>
      </c>
      <c r="N1226" s="36">
        <v>324467000</v>
      </c>
      <c r="O1226" s="37">
        <v>0.1464</v>
      </c>
      <c r="P1226" s="37">
        <v>3.6499999999999998E-2</v>
      </c>
      <c r="Q1226" s="37">
        <v>0.11210000000000001</v>
      </c>
      <c r="R1226" s="37">
        <v>7.4000000000000003E-3</v>
      </c>
      <c r="S1226" s="37">
        <v>2.6800000000000001E-2</v>
      </c>
      <c r="T1226" s="37">
        <v>0.1988</v>
      </c>
      <c r="U1226" s="37">
        <v>2.7900000000000001E-2</v>
      </c>
      <c r="V1226" s="37">
        <v>0.1008</v>
      </c>
      <c r="W1226" s="37">
        <v>3.0999999999999999E-3</v>
      </c>
      <c r="X1226" s="37">
        <v>2.18E-2</v>
      </c>
      <c r="Z1226" s="4" t="str">
        <f t="shared" si="158"/>
        <v>NO</v>
      </c>
      <c r="AA1226" s="4" t="str">
        <f t="shared" si="158"/>
        <v>NO</v>
      </c>
      <c r="AB1226" s="4" t="str">
        <f t="shared" si="158"/>
        <v>NO</v>
      </c>
      <c r="AD1226" s="4">
        <f t="shared" si="159"/>
        <v>0</v>
      </c>
    </row>
    <row r="1227" spans="1:30" ht="14.4" customHeight="1" x14ac:dyDescent="0.35">
      <c r="A1227" s="34">
        <v>1238</v>
      </c>
      <c r="B1227" s="1" t="s">
        <v>3700</v>
      </c>
      <c r="C1227" s="1"/>
      <c r="D1227" s="1"/>
      <c r="E1227" s="1"/>
      <c r="F1227" s="1" t="s">
        <v>29262</v>
      </c>
      <c r="G1227" s="35" t="s">
        <v>3701</v>
      </c>
      <c r="H1227" s="35" t="s">
        <v>3702</v>
      </c>
      <c r="I1227" s="35" t="s">
        <v>23</v>
      </c>
      <c r="J1227" s="36">
        <v>172621000</v>
      </c>
      <c r="K1227" s="36">
        <v>199160000</v>
      </c>
      <c r="L1227" s="36">
        <v>226167000</v>
      </c>
      <c r="M1227" s="36">
        <v>269318000</v>
      </c>
      <c r="N1227" s="36">
        <v>324216000</v>
      </c>
      <c r="O1227" s="37">
        <v>-0.109</v>
      </c>
      <c r="P1227" s="37">
        <v>6.4500000000000002E-2</v>
      </c>
      <c r="Q1227" s="37">
        <v>9.9900000000000003E-2</v>
      </c>
      <c r="R1227" s="37">
        <v>9.1899999999999996E-2</v>
      </c>
      <c r="S1227" s="37">
        <v>0.1401</v>
      </c>
      <c r="T1227" s="37">
        <v>-0.1235</v>
      </c>
      <c r="U1227" s="37">
        <v>6.3600000000000004E-2</v>
      </c>
      <c r="V1227" s="37">
        <v>9.9099999999999994E-2</v>
      </c>
      <c r="W1227" s="37">
        <v>9.0999999999999998E-2</v>
      </c>
      <c r="X1227" s="37">
        <v>0.13969999999999999</v>
      </c>
      <c r="Z1227" s="4" t="str">
        <f t="shared" si="158"/>
        <v>NO</v>
      </c>
      <c r="AA1227" s="4" t="str">
        <f t="shared" si="158"/>
        <v>NO</v>
      </c>
      <c r="AB1227" s="4" t="str">
        <f t="shared" si="158"/>
        <v>NO</v>
      </c>
      <c r="AD1227" s="4">
        <f t="shared" si="159"/>
        <v>0</v>
      </c>
    </row>
    <row r="1228" spans="1:30" ht="14.4" customHeight="1" x14ac:dyDescent="0.35">
      <c r="A1228" s="34">
        <v>1239</v>
      </c>
      <c r="B1228" s="1" t="s">
        <v>3703</v>
      </c>
      <c r="C1228" s="1" t="s">
        <v>29015</v>
      </c>
      <c r="D1228" s="1"/>
      <c r="E1228" s="1" t="s">
        <v>29008</v>
      </c>
      <c r="F1228" s="1" t="s">
        <v>29262</v>
      </c>
      <c r="G1228" s="35" t="s">
        <v>3704</v>
      </c>
      <c r="H1228" s="35" t="s">
        <v>3705</v>
      </c>
      <c r="I1228" s="35" t="s">
        <v>29</v>
      </c>
      <c r="J1228" s="36">
        <v>172933000</v>
      </c>
      <c r="K1228" s="36">
        <v>267923000</v>
      </c>
      <c r="L1228" s="36">
        <v>276599000</v>
      </c>
      <c r="M1228" s="36">
        <v>299879000</v>
      </c>
      <c r="N1228" s="36">
        <v>324192000</v>
      </c>
      <c r="O1228" s="37">
        <v>0.2515</v>
      </c>
      <c r="P1228" s="37">
        <v>0.33189999999999997</v>
      </c>
      <c r="Q1228" s="37">
        <v>0.2596</v>
      </c>
      <c r="R1228" s="37">
        <v>8.5400000000000004E-2</v>
      </c>
      <c r="S1228" s="37">
        <v>-0.106</v>
      </c>
      <c r="T1228" s="37">
        <v>-2.6100000000000002E-2</v>
      </c>
      <c r="U1228" s="37">
        <v>-1.0699999999999999E-2</v>
      </c>
      <c r="V1228" s="37">
        <v>-3.04E-2</v>
      </c>
      <c r="W1228" s="37">
        <v>-4.9700000000000001E-2</v>
      </c>
      <c r="X1228" s="37">
        <v>-1.9E-2</v>
      </c>
      <c r="Z1228" s="4" t="str">
        <f t="shared" si="158"/>
        <v>YES</v>
      </c>
      <c r="AA1228" s="4" t="str">
        <f t="shared" si="158"/>
        <v>NO</v>
      </c>
      <c r="AB1228" s="4" t="str">
        <f t="shared" si="158"/>
        <v>NO</v>
      </c>
      <c r="AD1228" s="4">
        <f t="shared" si="159"/>
        <v>1</v>
      </c>
    </row>
    <row r="1229" spans="1:30" ht="14.4" customHeight="1" x14ac:dyDescent="0.35">
      <c r="A1229" s="34">
        <v>1240</v>
      </c>
      <c r="B1229" s="1" t="s">
        <v>3706</v>
      </c>
      <c r="C1229" s="1" t="s">
        <v>29015</v>
      </c>
      <c r="D1229" s="1" t="s">
        <v>29043</v>
      </c>
      <c r="E1229" s="1" t="s">
        <v>29051</v>
      </c>
      <c r="F1229" s="1" t="s">
        <v>28905</v>
      </c>
      <c r="G1229" s="35" t="s">
        <v>3707</v>
      </c>
      <c r="H1229" s="35" t="s">
        <v>3708</v>
      </c>
      <c r="I1229" s="35" t="s">
        <v>23</v>
      </c>
      <c r="J1229" s="36"/>
      <c r="K1229" s="36"/>
      <c r="L1229" s="36"/>
      <c r="M1229" s="36">
        <v>147845000</v>
      </c>
      <c r="N1229" s="36">
        <v>324088000</v>
      </c>
      <c r="O1229" s="37"/>
      <c r="P1229" s="37"/>
      <c r="Q1229" s="37"/>
      <c r="R1229" s="37">
        <v>0.35520000000000002</v>
      </c>
      <c r="S1229" s="37">
        <v>0.40479999999999999</v>
      </c>
      <c r="T1229" s="37"/>
      <c r="U1229" s="37"/>
      <c r="V1229" s="37"/>
      <c r="W1229" s="37">
        <v>0.34760000000000002</v>
      </c>
      <c r="X1229" s="37">
        <v>0.39510000000000001</v>
      </c>
      <c r="Z1229" s="4" t="str">
        <f t="shared" si="158"/>
        <v>NO</v>
      </c>
      <c r="AA1229" s="4" t="str">
        <f t="shared" si="158"/>
        <v>YES</v>
      </c>
      <c r="AB1229" s="4" t="str">
        <f t="shared" si="158"/>
        <v>YES</v>
      </c>
      <c r="AD1229" s="4">
        <f t="shared" si="159"/>
        <v>2</v>
      </c>
    </row>
    <row r="1230" spans="1:30" ht="14.4" customHeight="1" x14ac:dyDescent="0.35">
      <c r="A1230" s="34">
        <v>1241</v>
      </c>
      <c r="B1230" s="1" t="s">
        <v>3709</v>
      </c>
      <c r="C1230" s="1"/>
      <c r="D1230" s="1"/>
      <c r="E1230" s="1"/>
      <c r="F1230" s="1" t="s">
        <v>29262</v>
      </c>
      <c r="G1230" s="35" t="s">
        <v>3710</v>
      </c>
      <c r="H1230" s="35" t="s">
        <v>3711</v>
      </c>
      <c r="I1230" s="35" t="s">
        <v>36</v>
      </c>
      <c r="J1230" s="36">
        <v>49808000</v>
      </c>
      <c r="K1230" s="36">
        <v>219066000</v>
      </c>
      <c r="L1230" s="36">
        <v>175767000</v>
      </c>
      <c r="M1230" s="36">
        <v>223237000</v>
      </c>
      <c r="N1230" s="36">
        <v>324078000</v>
      </c>
      <c r="O1230" s="37">
        <v>-0.54879999999999995</v>
      </c>
      <c r="P1230" s="37">
        <v>-0.30359999999999998</v>
      </c>
      <c r="Q1230" s="37">
        <v>-0.28589999999999999</v>
      </c>
      <c r="R1230" s="37">
        <v>-0.3301</v>
      </c>
      <c r="S1230" s="37">
        <v>-0.1971</v>
      </c>
      <c r="T1230" s="37">
        <v>-0.12540000000000001</v>
      </c>
      <c r="U1230" s="37">
        <v>-2.5999999999999999E-3</v>
      </c>
      <c r="V1230" s="37">
        <v>2.9999999999999997E-4</v>
      </c>
      <c r="W1230" s="37">
        <v>1.3100000000000001E-2</v>
      </c>
      <c r="X1230" s="37">
        <v>5.7999999999999996E-3</v>
      </c>
      <c r="Z1230" s="4" t="str">
        <f t="shared" si="158"/>
        <v>NO</v>
      </c>
      <c r="AA1230" s="4" t="str">
        <f t="shared" si="158"/>
        <v>NO</v>
      </c>
      <c r="AB1230" s="4" t="str">
        <f t="shared" si="158"/>
        <v>NO</v>
      </c>
      <c r="AD1230" s="4">
        <f t="shared" si="159"/>
        <v>0</v>
      </c>
    </row>
    <row r="1231" spans="1:30" ht="27.65" customHeight="1" x14ac:dyDescent="0.35">
      <c r="A1231" s="34">
        <v>1242</v>
      </c>
      <c r="B1231" s="1" t="s">
        <v>3712</v>
      </c>
      <c r="C1231" s="1" t="s">
        <v>29015</v>
      </c>
      <c r="D1231" s="1"/>
      <c r="E1231" s="1" t="s">
        <v>29008</v>
      </c>
      <c r="F1231" s="1" t="s">
        <v>29262</v>
      </c>
      <c r="G1231" s="35" t="s">
        <v>3713</v>
      </c>
      <c r="H1231" s="35" t="s">
        <v>3714</v>
      </c>
      <c r="I1231" s="35" t="s">
        <v>29</v>
      </c>
      <c r="J1231" s="36">
        <v>73254000</v>
      </c>
      <c r="K1231" s="36">
        <v>95441000</v>
      </c>
      <c r="L1231" s="36">
        <v>112571000</v>
      </c>
      <c r="M1231" s="36">
        <v>142427000</v>
      </c>
      <c r="N1231" s="36">
        <v>323869000</v>
      </c>
      <c r="O1231" s="37">
        <v>-4.36E-2</v>
      </c>
      <c r="P1231" s="37">
        <v>5.6500000000000002E-2</v>
      </c>
      <c r="Q1231" s="37">
        <v>5.1299999999999998E-2</v>
      </c>
      <c r="R1231" s="37">
        <v>7.9600000000000004E-2</v>
      </c>
      <c r="S1231" s="37">
        <v>6.25E-2</v>
      </c>
      <c r="T1231" s="37">
        <v>-4.0000000000000002E-4</v>
      </c>
      <c r="U1231" s="37"/>
      <c r="V1231" s="37"/>
      <c r="W1231" s="37"/>
      <c r="X1231" s="37"/>
      <c r="Z1231" s="4" t="str">
        <f t="shared" si="158"/>
        <v>NO</v>
      </c>
      <c r="AA1231" s="4" t="str">
        <f t="shared" si="158"/>
        <v>NO</v>
      </c>
      <c r="AB1231" s="4" t="str">
        <f t="shared" si="158"/>
        <v>NO</v>
      </c>
      <c r="AD1231" s="4">
        <f t="shared" si="159"/>
        <v>0</v>
      </c>
    </row>
    <row r="1232" spans="1:30" ht="27.65" customHeight="1" x14ac:dyDescent="0.35">
      <c r="A1232" s="34">
        <v>1243</v>
      </c>
      <c r="B1232" s="1" t="s">
        <v>3715</v>
      </c>
      <c r="C1232" s="1" t="s">
        <v>29082</v>
      </c>
      <c r="D1232" s="1"/>
      <c r="E1232" s="1"/>
      <c r="F1232" s="1" t="s">
        <v>29262</v>
      </c>
      <c r="G1232" s="35" t="s">
        <v>3716</v>
      </c>
      <c r="H1232" s="35" t="s">
        <v>3717</v>
      </c>
      <c r="I1232" s="35" t="s">
        <v>23</v>
      </c>
      <c r="J1232" s="36">
        <v>267871000</v>
      </c>
      <c r="K1232" s="36">
        <v>293470000</v>
      </c>
      <c r="L1232" s="36">
        <v>295063000</v>
      </c>
      <c r="M1232" s="36">
        <v>324980000</v>
      </c>
      <c r="N1232" s="36">
        <v>323669000</v>
      </c>
      <c r="O1232" s="37">
        <v>2.0899999999999998E-2</v>
      </c>
      <c r="P1232" s="37">
        <v>6.5000000000000002E-2</v>
      </c>
      <c r="Q1232" s="37">
        <v>-6.8199999999999997E-2</v>
      </c>
      <c r="R1232" s="37">
        <v>6.0999999999999999E-2</v>
      </c>
      <c r="S1232" s="37">
        <v>4.5499999999999999E-2</v>
      </c>
      <c r="T1232" s="37">
        <v>6.1999999999999998E-3</v>
      </c>
      <c r="U1232" s="37">
        <v>2.3400000000000001E-2</v>
      </c>
      <c r="V1232" s="37">
        <v>-6.8400000000000002E-2</v>
      </c>
      <c r="W1232" s="37">
        <v>4.6399999999999997E-2</v>
      </c>
      <c r="X1232" s="37">
        <v>1.3599999999999999E-2</v>
      </c>
      <c r="Z1232" s="4" t="str">
        <f t="shared" si="158"/>
        <v>NO</v>
      </c>
      <c r="AA1232" s="4" t="str">
        <f t="shared" si="158"/>
        <v>NO</v>
      </c>
      <c r="AB1232" s="4" t="str">
        <f t="shared" si="158"/>
        <v>NO</v>
      </c>
      <c r="AD1232" s="4">
        <f t="shared" si="159"/>
        <v>0</v>
      </c>
    </row>
    <row r="1233" spans="1:30" ht="14.4" customHeight="1" x14ac:dyDescent="0.35">
      <c r="A1233" s="34">
        <v>1244</v>
      </c>
      <c r="B1233" s="1" t="s">
        <v>3718</v>
      </c>
      <c r="C1233" s="1" t="s">
        <v>29015</v>
      </c>
      <c r="D1233" s="1"/>
      <c r="E1233" s="1" t="s">
        <v>29008</v>
      </c>
      <c r="F1233" s="1" t="s">
        <v>29262</v>
      </c>
      <c r="G1233" s="35" t="s">
        <v>3719</v>
      </c>
      <c r="H1233" s="35" t="s">
        <v>3720</v>
      </c>
      <c r="I1233" s="35" t="s">
        <v>29</v>
      </c>
      <c r="J1233" s="36">
        <v>171926000</v>
      </c>
      <c r="K1233" s="36">
        <v>209306000</v>
      </c>
      <c r="L1233" s="36">
        <v>243344000</v>
      </c>
      <c r="M1233" s="36">
        <v>265583000</v>
      </c>
      <c r="N1233" s="36">
        <v>323600000</v>
      </c>
      <c r="O1233" s="37">
        <v>0.30769999999999997</v>
      </c>
      <c r="P1233" s="37">
        <v>0.36919999999999997</v>
      </c>
      <c r="Q1233" s="37">
        <v>0.3856</v>
      </c>
      <c r="R1233" s="37">
        <v>0.31259999999999999</v>
      </c>
      <c r="S1233" s="37">
        <v>0.31069999999999998</v>
      </c>
      <c r="T1233" s="37"/>
      <c r="U1233" s="37"/>
      <c r="V1233" s="37"/>
      <c r="W1233" s="37"/>
      <c r="X1233" s="37"/>
      <c r="Z1233" s="4" t="str">
        <f t="shared" si="158"/>
        <v>YES</v>
      </c>
      <c r="AA1233" s="4" t="str">
        <f t="shared" si="158"/>
        <v>YES</v>
      </c>
      <c r="AB1233" s="4" t="str">
        <f t="shared" si="158"/>
        <v>YES</v>
      </c>
      <c r="AD1233" s="4">
        <f t="shared" si="159"/>
        <v>3</v>
      </c>
    </row>
    <row r="1234" spans="1:30" x14ac:dyDescent="0.35">
      <c r="A1234" s="34">
        <v>1245</v>
      </c>
      <c r="B1234" s="1" t="s">
        <v>3721</v>
      </c>
      <c r="C1234" s="1" t="s">
        <v>29015</v>
      </c>
      <c r="D1234" s="1"/>
      <c r="E1234" s="1" t="s">
        <v>29008</v>
      </c>
      <c r="F1234" s="1" t="s">
        <v>29262</v>
      </c>
      <c r="G1234" s="35" t="s">
        <v>3722</v>
      </c>
      <c r="H1234" s="35" t="s">
        <v>3723</v>
      </c>
      <c r="I1234" s="35" t="s">
        <v>29</v>
      </c>
      <c r="J1234" s="36">
        <v>128960000</v>
      </c>
      <c r="K1234" s="36">
        <v>187294000</v>
      </c>
      <c r="L1234" s="36">
        <v>232330000</v>
      </c>
      <c r="M1234" s="36">
        <v>278213000</v>
      </c>
      <c r="N1234" s="36">
        <v>323382000</v>
      </c>
      <c r="O1234" s="37">
        <v>0.1002</v>
      </c>
      <c r="P1234" s="37">
        <v>0.108</v>
      </c>
      <c r="Q1234" s="37">
        <v>9.7799999999999998E-2</v>
      </c>
      <c r="R1234" s="37">
        <v>8.7499999999999994E-2</v>
      </c>
      <c r="S1234" s="37">
        <v>8.6400000000000005E-2</v>
      </c>
      <c r="T1234" s="37"/>
      <c r="U1234" s="37"/>
      <c r="V1234" s="37"/>
      <c r="W1234" s="37"/>
      <c r="X1234" s="37"/>
      <c r="Z1234" s="4" t="str">
        <f t="shared" si="158"/>
        <v>NO</v>
      </c>
      <c r="AA1234" s="4" t="str">
        <f t="shared" si="158"/>
        <v>NO</v>
      </c>
      <c r="AB1234" s="4" t="str">
        <f t="shared" si="158"/>
        <v>NO</v>
      </c>
      <c r="AD1234" s="4">
        <f t="shared" si="159"/>
        <v>0</v>
      </c>
    </row>
    <row r="1235" spans="1:30" ht="27.65" customHeight="1" x14ac:dyDescent="0.35">
      <c r="A1235" s="34">
        <v>1246</v>
      </c>
      <c r="B1235" s="1" t="s">
        <v>3724</v>
      </c>
      <c r="C1235" s="1"/>
      <c r="D1235" s="1"/>
      <c r="E1235" s="1"/>
      <c r="F1235" s="1" t="s">
        <v>29262</v>
      </c>
      <c r="G1235" s="35" t="s">
        <v>3725</v>
      </c>
      <c r="H1235" s="35" t="s">
        <v>3726</v>
      </c>
      <c r="I1235" s="35" t="s">
        <v>23</v>
      </c>
      <c r="J1235" s="36">
        <v>78780000</v>
      </c>
      <c r="K1235" s="36">
        <v>119911000</v>
      </c>
      <c r="L1235" s="36">
        <v>191560000</v>
      </c>
      <c r="M1235" s="36">
        <v>250273000</v>
      </c>
      <c r="N1235" s="36">
        <v>323323000</v>
      </c>
      <c r="O1235" s="37">
        <v>0.2329</v>
      </c>
      <c r="P1235" s="37">
        <v>0.28849999999999998</v>
      </c>
      <c r="Q1235" s="37">
        <v>0.36759999999999998</v>
      </c>
      <c r="R1235" s="37">
        <v>0.28910000000000002</v>
      </c>
      <c r="S1235" s="37">
        <v>0.1532</v>
      </c>
      <c r="T1235" s="37"/>
      <c r="U1235" s="37"/>
      <c r="V1235" s="37"/>
      <c r="W1235" s="37"/>
      <c r="X1235" s="37"/>
      <c r="Z1235" s="4" t="str">
        <f t="shared" si="158"/>
        <v>YES</v>
      </c>
      <c r="AA1235" s="4" t="str">
        <f t="shared" si="158"/>
        <v>YES</v>
      </c>
      <c r="AB1235" s="4" t="str">
        <f t="shared" si="158"/>
        <v>NO</v>
      </c>
      <c r="AD1235" s="4">
        <f t="shared" si="159"/>
        <v>2</v>
      </c>
    </row>
    <row r="1236" spans="1:30" ht="14.4" customHeight="1" x14ac:dyDescent="0.35">
      <c r="A1236" s="34">
        <v>1247</v>
      </c>
      <c r="B1236" s="1" t="s">
        <v>3727</v>
      </c>
      <c r="C1236" s="1" t="s">
        <v>28702</v>
      </c>
      <c r="D1236" s="1"/>
      <c r="E1236" s="1"/>
      <c r="F1236" s="1" t="s">
        <v>29262</v>
      </c>
      <c r="G1236" s="35" t="s">
        <v>3728</v>
      </c>
      <c r="H1236" s="35" t="s">
        <v>3729</v>
      </c>
      <c r="I1236" s="35" t="s">
        <v>87</v>
      </c>
      <c r="J1236" s="36">
        <v>140315000</v>
      </c>
      <c r="K1236" s="36">
        <v>185204000</v>
      </c>
      <c r="L1236" s="36">
        <v>213868000</v>
      </c>
      <c r="M1236" s="36">
        <v>244505000</v>
      </c>
      <c r="N1236" s="36">
        <v>323323000</v>
      </c>
      <c r="O1236" s="37">
        <v>0.11219999999999999</v>
      </c>
      <c r="P1236" s="37">
        <v>0.17449999999999999</v>
      </c>
      <c r="Q1236" s="37">
        <v>0.21920000000000001</v>
      </c>
      <c r="R1236" s="37">
        <v>0.22670000000000001</v>
      </c>
      <c r="S1236" s="37">
        <v>0.21709999999999999</v>
      </c>
      <c r="T1236" s="37">
        <v>0.17349999999999999</v>
      </c>
      <c r="U1236" s="37">
        <v>0.15890000000000001</v>
      </c>
      <c r="V1236" s="37">
        <v>0.20050000000000001</v>
      </c>
      <c r="W1236" s="37">
        <v>0.2152</v>
      </c>
      <c r="X1236" s="37">
        <v>0.19489999999999999</v>
      </c>
      <c r="Z1236" s="4" t="str">
        <f t="shared" si="158"/>
        <v>YES</v>
      </c>
      <c r="AA1236" s="4" t="str">
        <f t="shared" si="158"/>
        <v>YES</v>
      </c>
      <c r="AB1236" s="4" t="str">
        <f t="shared" si="158"/>
        <v>YES</v>
      </c>
      <c r="AD1236" s="4">
        <f t="shared" si="159"/>
        <v>3</v>
      </c>
    </row>
    <row r="1237" spans="1:30" ht="27.65" customHeight="1" x14ac:dyDescent="0.35">
      <c r="A1237" s="34">
        <v>1248</v>
      </c>
      <c r="B1237" s="1" t="s">
        <v>3730</v>
      </c>
      <c r="C1237" s="1"/>
      <c r="D1237" s="1"/>
      <c r="E1237" s="1"/>
      <c r="F1237" s="1" t="s">
        <v>29262</v>
      </c>
      <c r="G1237" s="35" t="s">
        <v>3731</v>
      </c>
      <c r="H1237" s="35" t="s">
        <v>3732</v>
      </c>
      <c r="I1237" s="35" t="s">
        <v>23</v>
      </c>
      <c r="J1237" s="36"/>
      <c r="K1237" s="36"/>
      <c r="L1237" s="36"/>
      <c r="M1237" s="36"/>
      <c r="N1237" s="36">
        <v>323049000</v>
      </c>
      <c r="O1237" s="37"/>
      <c r="P1237" s="37"/>
      <c r="Q1237" s="37"/>
      <c r="R1237" s="37"/>
      <c r="S1237" s="37">
        <v>0.16980000000000001</v>
      </c>
      <c r="T1237" s="37"/>
      <c r="U1237" s="37"/>
      <c r="V1237" s="37"/>
      <c r="W1237" s="37"/>
      <c r="X1237" s="37">
        <v>0.18790000000000001</v>
      </c>
      <c r="Z1237" s="4" t="str">
        <f t="shared" si="158"/>
        <v>NO</v>
      </c>
      <c r="AA1237" s="4" t="str">
        <f t="shared" si="158"/>
        <v>NO</v>
      </c>
      <c r="AB1237" s="4" t="str">
        <f t="shared" si="158"/>
        <v>NO</v>
      </c>
      <c r="AD1237" s="4">
        <f t="shared" si="159"/>
        <v>0</v>
      </c>
    </row>
    <row r="1238" spans="1:30" ht="14.4" customHeight="1" x14ac:dyDescent="0.35">
      <c r="A1238" s="34">
        <v>1249</v>
      </c>
      <c r="B1238" s="1" t="s">
        <v>3733</v>
      </c>
      <c r="C1238" s="1"/>
      <c r="D1238" s="1"/>
      <c r="E1238" s="1"/>
      <c r="F1238" s="1" t="s">
        <v>29262</v>
      </c>
      <c r="G1238" s="35" t="s">
        <v>3734</v>
      </c>
      <c r="H1238" s="35" t="s">
        <v>3735</v>
      </c>
      <c r="I1238" s="35" t="s">
        <v>33</v>
      </c>
      <c r="J1238" s="36">
        <v>10130000</v>
      </c>
      <c r="K1238" s="36">
        <v>47951000</v>
      </c>
      <c r="L1238" s="36">
        <v>108753000</v>
      </c>
      <c r="M1238" s="36">
        <v>199279000</v>
      </c>
      <c r="N1238" s="36">
        <v>322750000</v>
      </c>
      <c r="O1238" s="37">
        <v>-0.2089</v>
      </c>
      <c r="P1238" s="37">
        <v>0.1164</v>
      </c>
      <c r="Q1238" s="37">
        <v>1.9E-2</v>
      </c>
      <c r="R1238" s="37">
        <v>0.2636</v>
      </c>
      <c r="S1238" s="37">
        <v>0.1159</v>
      </c>
      <c r="T1238" s="37">
        <v>-0.2233</v>
      </c>
      <c r="U1238" s="37">
        <v>0.1056</v>
      </c>
      <c r="V1238" s="37">
        <v>-4.1000000000000003E-3</v>
      </c>
      <c r="W1238" s="37">
        <v>0.2487</v>
      </c>
      <c r="X1238" s="37">
        <v>0.1226</v>
      </c>
      <c r="Z1238" s="4" t="str">
        <f t="shared" si="158"/>
        <v>NO</v>
      </c>
      <c r="AA1238" s="4" t="str">
        <f t="shared" si="158"/>
        <v>YES</v>
      </c>
      <c r="AB1238" s="4" t="str">
        <f t="shared" si="158"/>
        <v>NO</v>
      </c>
      <c r="AD1238" s="4">
        <f t="shared" si="159"/>
        <v>1</v>
      </c>
    </row>
    <row r="1239" spans="1:30" ht="14.4" customHeight="1" x14ac:dyDescent="0.35">
      <c r="A1239" s="34">
        <v>1250</v>
      </c>
      <c r="B1239" s="1" t="s">
        <v>3736</v>
      </c>
      <c r="C1239" s="1" t="s">
        <v>29015</v>
      </c>
      <c r="D1239" s="1"/>
      <c r="E1239" s="1" t="s">
        <v>29008</v>
      </c>
      <c r="F1239" s="1" t="s">
        <v>29262</v>
      </c>
      <c r="G1239" s="35" t="s">
        <v>3737</v>
      </c>
      <c r="H1239" s="35" t="s">
        <v>3738</v>
      </c>
      <c r="I1239" s="35" t="s">
        <v>29</v>
      </c>
      <c r="J1239" s="36">
        <v>105044000</v>
      </c>
      <c r="K1239" s="36">
        <v>149109000</v>
      </c>
      <c r="L1239" s="36">
        <v>178057000</v>
      </c>
      <c r="M1239" s="36">
        <v>236561000</v>
      </c>
      <c r="N1239" s="36">
        <v>322468000</v>
      </c>
      <c r="O1239" s="37">
        <v>0.39150000000000001</v>
      </c>
      <c r="P1239" s="37">
        <v>0.33329999999999999</v>
      </c>
      <c r="Q1239" s="37">
        <v>4.5199999999999997E-2</v>
      </c>
      <c r="R1239" s="37">
        <v>0.22589999999999999</v>
      </c>
      <c r="S1239" s="37">
        <v>0.21049999999999999</v>
      </c>
      <c r="T1239" s="37">
        <v>0.4108</v>
      </c>
      <c r="U1239" s="37">
        <v>0.317</v>
      </c>
      <c r="V1239" s="37">
        <v>2.52E-2</v>
      </c>
      <c r="W1239" s="37">
        <v>0.20449999999999999</v>
      </c>
      <c r="X1239" s="37"/>
      <c r="Z1239" s="4" t="str">
        <f t="shared" si="158"/>
        <v>NO</v>
      </c>
      <c r="AA1239" s="4" t="str">
        <f t="shared" si="158"/>
        <v>YES</v>
      </c>
      <c r="AB1239" s="4" t="str">
        <f t="shared" si="158"/>
        <v>YES</v>
      </c>
      <c r="AD1239" s="4">
        <f t="shared" si="159"/>
        <v>2</v>
      </c>
    </row>
    <row r="1240" spans="1:30" ht="27.65" customHeight="1" x14ac:dyDescent="0.35">
      <c r="A1240" s="34">
        <v>1251</v>
      </c>
      <c r="B1240" s="1" t="s">
        <v>3739</v>
      </c>
      <c r="C1240" s="1"/>
      <c r="D1240" s="1"/>
      <c r="E1240" s="1"/>
      <c r="F1240" s="1" t="s">
        <v>29262</v>
      </c>
      <c r="G1240" s="35" t="s">
        <v>3740</v>
      </c>
      <c r="H1240" s="35" t="s">
        <v>3741</v>
      </c>
      <c r="I1240" s="35" t="s">
        <v>23</v>
      </c>
      <c r="J1240" s="36">
        <v>178187000</v>
      </c>
      <c r="K1240" s="36">
        <v>328412000</v>
      </c>
      <c r="L1240" s="36">
        <v>337200000</v>
      </c>
      <c r="M1240" s="36">
        <v>341764000</v>
      </c>
      <c r="N1240" s="36">
        <v>321878000</v>
      </c>
      <c r="O1240" s="37">
        <v>0.53969999999999996</v>
      </c>
      <c r="P1240" s="37">
        <v>0.44969999999999999</v>
      </c>
      <c r="Q1240" s="37">
        <v>0.3271</v>
      </c>
      <c r="R1240" s="37">
        <v>0.29949999999999999</v>
      </c>
      <c r="S1240" s="37">
        <v>0.221</v>
      </c>
      <c r="T1240" s="37">
        <v>0.5343</v>
      </c>
      <c r="U1240" s="37">
        <v>0.43120000000000003</v>
      </c>
      <c r="V1240" s="37">
        <v>0.31409999999999999</v>
      </c>
      <c r="W1240" s="37">
        <v>0.24490000000000001</v>
      </c>
      <c r="X1240" s="37">
        <v>0.19</v>
      </c>
      <c r="Z1240" s="4" t="str">
        <f t="shared" si="158"/>
        <v>YES</v>
      </c>
      <c r="AA1240" s="4" t="str">
        <f t="shared" si="158"/>
        <v>YES</v>
      </c>
      <c r="AB1240" s="4" t="str">
        <f t="shared" si="158"/>
        <v>YES</v>
      </c>
      <c r="AD1240" s="4">
        <f t="shared" si="159"/>
        <v>3</v>
      </c>
    </row>
    <row r="1241" spans="1:30" ht="27.65" customHeight="1" x14ac:dyDescent="0.35">
      <c r="A1241" s="34">
        <v>1252</v>
      </c>
      <c r="B1241" s="1" t="s">
        <v>3742</v>
      </c>
      <c r="C1241" s="1"/>
      <c r="D1241" s="1"/>
      <c r="E1241" s="1"/>
      <c r="F1241" s="1" t="s">
        <v>29262</v>
      </c>
      <c r="G1241" s="35" t="s">
        <v>3743</v>
      </c>
      <c r="H1241" s="35" t="s">
        <v>3744</v>
      </c>
      <c r="I1241" s="35" t="s">
        <v>390</v>
      </c>
      <c r="J1241" s="36"/>
      <c r="K1241" s="36"/>
      <c r="L1241" s="36">
        <v>153305000</v>
      </c>
      <c r="M1241" s="36">
        <v>264920000</v>
      </c>
      <c r="N1241" s="36">
        <v>321828000</v>
      </c>
      <c r="O1241" s="37"/>
      <c r="P1241" s="37"/>
      <c r="Q1241" s="37">
        <v>2.8799999999999999E-2</v>
      </c>
      <c r="R1241" s="37">
        <v>2.46E-2</v>
      </c>
      <c r="S1241" s="37">
        <v>4.3799999999999999E-2</v>
      </c>
      <c r="T1241" s="37"/>
      <c r="U1241" s="37"/>
      <c r="V1241" s="37">
        <v>-3.1099999999999999E-2</v>
      </c>
      <c r="W1241" s="37">
        <v>-3.1099999999999999E-2</v>
      </c>
      <c r="X1241" s="37">
        <v>-2.63E-2</v>
      </c>
      <c r="Z1241" s="4" t="str">
        <f t="shared" si="158"/>
        <v>NO</v>
      </c>
      <c r="AA1241" s="4" t="str">
        <f t="shared" si="158"/>
        <v>NO</v>
      </c>
      <c r="AB1241" s="4" t="str">
        <f t="shared" si="158"/>
        <v>NO</v>
      </c>
      <c r="AD1241" s="4">
        <f t="shared" si="159"/>
        <v>0</v>
      </c>
    </row>
    <row r="1242" spans="1:30" ht="27.65" customHeight="1" x14ac:dyDescent="0.35">
      <c r="A1242" s="34">
        <v>1253</v>
      </c>
      <c r="B1242" s="1" t="s">
        <v>3745</v>
      </c>
      <c r="C1242" s="1" t="s">
        <v>29015</v>
      </c>
      <c r="D1242" s="1"/>
      <c r="E1242" s="1" t="s">
        <v>29008</v>
      </c>
      <c r="F1242" s="1" t="s">
        <v>29262</v>
      </c>
      <c r="G1242" s="35" t="s">
        <v>3746</v>
      </c>
      <c r="H1242" s="35" t="s">
        <v>3747</v>
      </c>
      <c r="I1242" s="35" t="s">
        <v>29</v>
      </c>
      <c r="J1242" s="36">
        <v>176031000</v>
      </c>
      <c r="K1242" s="36">
        <v>241195000</v>
      </c>
      <c r="L1242" s="36">
        <v>279331000</v>
      </c>
      <c r="M1242" s="36">
        <v>345669000</v>
      </c>
      <c r="N1242" s="36">
        <v>321625000</v>
      </c>
      <c r="O1242" s="37">
        <v>0.1336</v>
      </c>
      <c r="P1242" s="37">
        <v>0.1227</v>
      </c>
      <c r="Q1242" s="37">
        <v>5.9799999999999999E-2</v>
      </c>
      <c r="R1242" s="37">
        <v>0.17419999999999999</v>
      </c>
      <c r="S1242" s="37">
        <v>0.1273</v>
      </c>
      <c r="T1242" s="37"/>
      <c r="U1242" s="37"/>
      <c r="V1242" s="37"/>
      <c r="W1242" s="37"/>
      <c r="X1242" s="37"/>
      <c r="Z1242" s="4" t="str">
        <f t="shared" si="158"/>
        <v>NO</v>
      </c>
      <c r="AA1242" s="4" t="str">
        <f t="shared" si="158"/>
        <v>NO</v>
      </c>
      <c r="AB1242" s="4" t="str">
        <f t="shared" si="158"/>
        <v>NO</v>
      </c>
      <c r="AD1242" s="4">
        <f t="shared" si="159"/>
        <v>0</v>
      </c>
    </row>
    <row r="1243" spans="1:30" ht="14.4" customHeight="1" x14ac:dyDescent="0.35">
      <c r="A1243" s="34">
        <v>1254</v>
      </c>
      <c r="B1243" s="1" t="s">
        <v>3748</v>
      </c>
      <c r="C1243" s="1"/>
      <c r="D1243" s="1"/>
      <c r="E1243" s="1"/>
      <c r="F1243" s="1" t="s">
        <v>29262</v>
      </c>
      <c r="G1243" s="35" t="s">
        <v>3749</v>
      </c>
      <c r="H1243" s="35" t="s">
        <v>3750</v>
      </c>
      <c r="I1243" s="35" t="s">
        <v>23</v>
      </c>
      <c r="J1243" s="36">
        <v>343938000</v>
      </c>
      <c r="K1243" s="36">
        <v>222063000</v>
      </c>
      <c r="L1243" s="36">
        <v>203357000</v>
      </c>
      <c r="M1243" s="36">
        <v>265179000</v>
      </c>
      <c r="N1243" s="36">
        <v>321495000</v>
      </c>
      <c r="O1243" s="37">
        <v>0.13739999999999999</v>
      </c>
      <c r="P1243" s="37">
        <v>-7.9100000000000004E-2</v>
      </c>
      <c r="Q1243" s="37">
        <v>9.4200000000000006E-2</v>
      </c>
      <c r="R1243" s="37">
        <v>8.48E-2</v>
      </c>
      <c r="S1243" s="37">
        <v>0.1784</v>
      </c>
      <c r="T1243" s="37">
        <v>4.2900000000000001E-2</v>
      </c>
      <c r="U1243" s="37">
        <v>-0.15459999999999999</v>
      </c>
      <c r="V1243" s="37">
        <v>1.9800000000000002E-2</v>
      </c>
      <c r="W1243" s="37">
        <v>-3.15E-2</v>
      </c>
      <c r="X1243" s="37">
        <v>6.8900000000000003E-2</v>
      </c>
      <c r="Z1243" s="4" t="str">
        <f t="shared" si="158"/>
        <v>NO</v>
      </c>
      <c r="AA1243" s="4" t="str">
        <f t="shared" si="158"/>
        <v>NO</v>
      </c>
      <c r="AB1243" s="4" t="str">
        <f t="shared" si="158"/>
        <v>NO</v>
      </c>
      <c r="AD1243" s="4">
        <f t="shared" si="159"/>
        <v>0</v>
      </c>
    </row>
    <row r="1244" spans="1:30" ht="14.4" customHeight="1" x14ac:dyDescent="0.35">
      <c r="A1244" s="34">
        <v>1255</v>
      </c>
      <c r="B1244" s="1" t="s">
        <v>3751</v>
      </c>
      <c r="C1244" s="1" t="s">
        <v>29015</v>
      </c>
      <c r="D1244" s="1"/>
      <c r="E1244" s="1" t="s">
        <v>29008</v>
      </c>
      <c r="F1244" s="1" t="s">
        <v>29262</v>
      </c>
      <c r="G1244" s="35" t="s">
        <v>3752</v>
      </c>
      <c r="H1244" s="35" t="s">
        <v>3753</v>
      </c>
      <c r="I1244" s="35" t="s">
        <v>29</v>
      </c>
      <c r="J1244" s="36">
        <v>211356000</v>
      </c>
      <c r="K1244" s="36">
        <v>262479000</v>
      </c>
      <c r="L1244" s="36">
        <v>292858000</v>
      </c>
      <c r="M1244" s="36">
        <v>305863000</v>
      </c>
      <c r="N1244" s="36">
        <v>321314000</v>
      </c>
      <c r="O1244" s="37">
        <v>0.34660000000000002</v>
      </c>
      <c r="P1244" s="37">
        <v>0.38229999999999997</v>
      </c>
      <c r="Q1244" s="37">
        <v>0.45660000000000001</v>
      </c>
      <c r="R1244" s="37">
        <v>0.34649999999999997</v>
      </c>
      <c r="S1244" s="37">
        <v>0.28489999999999999</v>
      </c>
      <c r="T1244" s="37">
        <v>-3.7000000000000002E-3</v>
      </c>
      <c r="U1244" s="37">
        <v>-6.8999999999999999E-3</v>
      </c>
      <c r="V1244" s="37">
        <v>-6.1000000000000004E-3</v>
      </c>
      <c r="W1244" s="37">
        <v>-6.4999999999999997E-3</v>
      </c>
      <c r="X1244" s="37">
        <v>0.18459999999999999</v>
      </c>
      <c r="Z1244" s="4" t="str">
        <f t="shared" si="158"/>
        <v>YES</v>
      </c>
      <c r="AA1244" s="4" t="str">
        <f t="shared" si="158"/>
        <v>YES</v>
      </c>
      <c r="AB1244" s="4" t="str">
        <f t="shared" si="158"/>
        <v>YES</v>
      </c>
      <c r="AD1244" s="4">
        <f t="shared" si="159"/>
        <v>3</v>
      </c>
    </row>
    <row r="1245" spans="1:30" ht="27.65" customHeight="1" x14ac:dyDescent="0.35">
      <c r="A1245" s="34">
        <v>1256</v>
      </c>
      <c r="B1245" s="1" t="s">
        <v>3754</v>
      </c>
      <c r="C1245" s="1" t="s">
        <v>29082</v>
      </c>
      <c r="D1245" s="1"/>
      <c r="E1245" s="1"/>
      <c r="F1245" s="1" t="s">
        <v>29262</v>
      </c>
      <c r="G1245" s="35" t="s">
        <v>3755</v>
      </c>
      <c r="H1245" s="35" t="s">
        <v>3756</v>
      </c>
      <c r="I1245" s="35" t="s">
        <v>23</v>
      </c>
      <c r="J1245" s="36">
        <v>217215000</v>
      </c>
      <c r="K1245" s="36">
        <v>259101000</v>
      </c>
      <c r="L1245" s="36">
        <v>266337000</v>
      </c>
      <c r="M1245" s="36">
        <v>312880000</v>
      </c>
      <c r="N1245" s="36">
        <v>321305000</v>
      </c>
      <c r="O1245" s="37">
        <v>-9.2899999999999996E-2</v>
      </c>
      <c r="P1245" s="37">
        <v>7.2400000000000006E-2</v>
      </c>
      <c r="Q1245" s="37">
        <v>4.1000000000000003E-3</v>
      </c>
      <c r="R1245" s="37">
        <v>3.2599999999999997E-2</v>
      </c>
      <c r="S1245" s="37">
        <v>4.1700000000000001E-2</v>
      </c>
      <c r="T1245" s="37">
        <v>-9.1300000000000006E-2</v>
      </c>
      <c r="U1245" s="37">
        <v>5.1299999999999998E-2</v>
      </c>
      <c r="V1245" s="37">
        <v>-6.0000000000000001E-3</v>
      </c>
      <c r="W1245" s="37">
        <v>1.2500000000000001E-2</v>
      </c>
      <c r="X1245" s="37">
        <v>2.9499999999999998E-2</v>
      </c>
      <c r="Z1245" s="4" t="str">
        <f t="shared" si="158"/>
        <v>NO</v>
      </c>
      <c r="AA1245" s="4" t="str">
        <f t="shared" si="158"/>
        <v>NO</v>
      </c>
      <c r="AB1245" s="4" t="str">
        <f t="shared" si="158"/>
        <v>NO</v>
      </c>
      <c r="AD1245" s="4">
        <f t="shared" si="159"/>
        <v>0</v>
      </c>
    </row>
    <row r="1246" spans="1:30" ht="14.4" customHeight="1" x14ac:dyDescent="0.35">
      <c r="A1246" s="34">
        <v>1257</v>
      </c>
      <c r="B1246" s="1" t="s">
        <v>3757</v>
      </c>
      <c r="C1246" s="1" t="s">
        <v>29015</v>
      </c>
      <c r="D1246" s="1"/>
      <c r="E1246" s="1" t="s">
        <v>29008</v>
      </c>
      <c r="F1246" s="1" t="s">
        <v>29262</v>
      </c>
      <c r="G1246" s="35" t="s">
        <v>3758</v>
      </c>
      <c r="H1246" s="35" t="s">
        <v>3759</v>
      </c>
      <c r="I1246" s="35" t="s">
        <v>29</v>
      </c>
      <c r="J1246" s="36"/>
      <c r="K1246" s="36"/>
      <c r="L1246" s="36">
        <v>22819000</v>
      </c>
      <c r="M1246" s="36">
        <v>182422000</v>
      </c>
      <c r="N1246" s="36">
        <v>320976000</v>
      </c>
      <c r="O1246" s="37"/>
      <c r="P1246" s="37"/>
      <c r="Q1246" s="37">
        <v>0.20230000000000001</v>
      </c>
      <c r="R1246" s="37">
        <v>0.10979999999999999</v>
      </c>
      <c r="S1246" s="37">
        <v>7.0800000000000002E-2</v>
      </c>
      <c r="T1246" s="37"/>
      <c r="U1246" s="37"/>
      <c r="V1246" s="37"/>
      <c r="W1246" s="37"/>
      <c r="X1246" s="37"/>
      <c r="Z1246" s="4" t="str">
        <f t="shared" si="158"/>
        <v>YES</v>
      </c>
      <c r="AA1246" s="4" t="str">
        <f t="shared" si="158"/>
        <v>NO</v>
      </c>
      <c r="AB1246" s="4" t="str">
        <f t="shared" si="158"/>
        <v>NO</v>
      </c>
      <c r="AD1246" s="4">
        <f t="shared" si="159"/>
        <v>1</v>
      </c>
    </row>
    <row r="1247" spans="1:30" ht="14.4" customHeight="1" x14ac:dyDescent="0.35">
      <c r="A1247" s="34">
        <v>1258</v>
      </c>
      <c r="B1247" s="1" t="s">
        <v>3760</v>
      </c>
      <c r="C1247" s="1" t="s">
        <v>29015</v>
      </c>
      <c r="D1247" s="1"/>
      <c r="E1247" s="1"/>
      <c r="F1247" s="1" t="s">
        <v>29262</v>
      </c>
      <c r="G1247" s="35" t="s">
        <v>3761</v>
      </c>
      <c r="H1247" s="35" t="s">
        <v>3762</v>
      </c>
      <c r="I1247" s="35" t="s">
        <v>33</v>
      </c>
      <c r="J1247" s="36"/>
      <c r="K1247" s="36">
        <v>54717000</v>
      </c>
      <c r="L1247" s="36">
        <v>290900000</v>
      </c>
      <c r="M1247" s="36">
        <v>314552000</v>
      </c>
      <c r="N1247" s="36">
        <v>320835000</v>
      </c>
      <c r="O1247" s="37"/>
      <c r="P1247" s="37">
        <v>0.1736</v>
      </c>
      <c r="Q1247" s="37">
        <v>0.18590000000000001</v>
      </c>
      <c r="R1247" s="37">
        <v>0.18609999999999999</v>
      </c>
      <c r="S1247" s="37">
        <v>0.2056</v>
      </c>
      <c r="T1247" s="37"/>
      <c r="U1247" s="37">
        <v>0.1636</v>
      </c>
      <c r="V1247" s="37">
        <v>0.1167</v>
      </c>
      <c r="W1247" s="37">
        <v>0.1399</v>
      </c>
      <c r="X1247" s="37">
        <v>0.15559999999999999</v>
      </c>
      <c r="Z1247" s="4" t="str">
        <f t="shared" si="158"/>
        <v>NO</v>
      </c>
      <c r="AA1247" s="4" t="str">
        <f t="shared" si="158"/>
        <v>NO</v>
      </c>
      <c r="AB1247" s="4" t="str">
        <f t="shared" si="158"/>
        <v>YES</v>
      </c>
      <c r="AD1247" s="4">
        <f t="shared" si="159"/>
        <v>1</v>
      </c>
    </row>
    <row r="1248" spans="1:30" ht="27.65" customHeight="1" x14ac:dyDescent="0.35">
      <c r="A1248" s="34">
        <v>1259</v>
      </c>
      <c r="B1248" s="1" t="s">
        <v>3763</v>
      </c>
      <c r="C1248" s="1"/>
      <c r="D1248" s="1"/>
      <c r="E1248" s="1"/>
      <c r="F1248" s="1" t="s">
        <v>29262</v>
      </c>
      <c r="G1248" s="35" t="s">
        <v>3764</v>
      </c>
      <c r="H1248" s="35" t="s">
        <v>3765</v>
      </c>
      <c r="I1248" s="35" t="s">
        <v>23</v>
      </c>
      <c r="J1248" s="36">
        <v>48288000</v>
      </c>
      <c r="K1248" s="36">
        <v>98484000</v>
      </c>
      <c r="L1248" s="36">
        <v>198828000</v>
      </c>
      <c r="M1248" s="36">
        <v>235809000</v>
      </c>
      <c r="N1248" s="36">
        <v>320698000</v>
      </c>
      <c r="O1248" s="37">
        <v>0.32529999999999998</v>
      </c>
      <c r="P1248" s="37">
        <v>9.5399999999999999E-2</v>
      </c>
      <c r="Q1248" s="37">
        <v>8.9800000000000005E-2</v>
      </c>
      <c r="R1248" s="37">
        <v>9.0700000000000003E-2</v>
      </c>
      <c r="S1248" s="37">
        <v>6.3700000000000007E-2</v>
      </c>
      <c r="T1248" s="37"/>
      <c r="U1248" s="37"/>
      <c r="V1248" s="37"/>
      <c r="W1248" s="37"/>
      <c r="X1248" s="37"/>
      <c r="Z1248" s="4" t="str">
        <f t="shared" si="158"/>
        <v>NO</v>
      </c>
      <c r="AA1248" s="4" t="str">
        <f t="shared" si="158"/>
        <v>NO</v>
      </c>
      <c r="AB1248" s="4" t="str">
        <f t="shared" si="158"/>
        <v>NO</v>
      </c>
      <c r="AD1248" s="4">
        <f t="shared" si="159"/>
        <v>0</v>
      </c>
    </row>
    <row r="1249" spans="1:30" ht="14.4" customHeight="1" x14ac:dyDescent="0.35">
      <c r="A1249" s="34">
        <v>1260</v>
      </c>
      <c r="B1249" s="1" t="s">
        <v>3766</v>
      </c>
      <c r="C1249" s="1"/>
      <c r="D1249" s="1"/>
      <c r="E1249" s="1"/>
      <c r="F1249" s="1" t="s">
        <v>29262</v>
      </c>
      <c r="G1249" s="35" t="s">
        <v>3767</v>
      </c>
      <c r="H1249" s="35" t="s">
        <v>3768</v>
      </c>
      <c r="I1249" s="35" t="s">
        <v>33</v>
      </c>
      <c r="J1249" s="36">
        <v>143293000</v>
      </c>
      <c r="K1249" s="36">
        <v>150403000</v>
      </c>
      <c r="L1249" s="36">
        <v>169339000</v>
      </c>
      <c r="M1249" s="36">
        <v>202951000</v>
      </c>
      <c r="N1249" s="36">
        <v>320619000</v>
      </c>
      <c r="O1249" s="37">
        <v>8.8300000000000003E-2</v>
      </c>
      <c r="P1249" s="37">
        <v>6.6199999999999995E-2</v>
      </c>
      <c r="Q1249" s="37">
        <v>6.9900000000000004E-2</v>
      </c>
      <c r="R1249" s="37">
        <v>7.9899999999999999E-2</v>
      </c>
      <c r="S1249" s="37">
        <v>0.04</v>
      </c>
      <c r="T1249" s="37"/>
      <c r="U1249" s="37"/>
      <c r="V1249" s="37"/>
      <c r="W1249" s="37"/>
      <c r="X1249" s="37"/>
      <c r="Z1249" s="4" t="str">
        <f t="shared" si="158"/>
        <v>NO</v>
      </c>
      <c r="AA1249" s="4" t="str">
        <f t="shared" si="158"/>
        <v>NO</v>
      </c>
      <c r="AB1249" s="4" t="str">
        <f t="shared" si="158"/>
        <v>NO</v>
      </c>
      <c r="AD1249" s="4">
        <f t="shared" si="159"/>
        <v>0</v>
      </c>
    </row>
    <row r="1250" spans="1:30" ht="27.65" customHeight="1" x14ac:dyDescent="0.35">
      <c r="A1250" s="34">
        <v>1261</v>
      </c>
      <c r="B1250" s="1" t="s">
        <v>3769</v>
      </c>
      <c r="C1250" s="1"/>
      <c r="D1250" s="1"/>
      <c r="E1250" s="1"/>
      <c r="F1250" s="1" t="s">
        <v>29262</v>
      </c>
      <c r="G1250" s="35" t="s">
        <v>3770</v>
      </c>
      <c r="H1250" s="35" t="s">
        <v>3771</v>
      </c>
      <c r="I1250" s="35" t="s">
        <v>23</v>
      </c>
      <c r="J1250" s="36"/>
      <c r="K1250" s="36"/>
      <c r="L1250" s="36">
        <v>20953000</v>
      </c>
      <c r="M1250" s="36">
        <v>261066000</v>
      </c>
      <c r="N1250" s="36">
        <v>320472000</v>
      </c>
      <c r="O1250" s="37"/>
      <c r="P1250" s="37"/>
      <c r="Q1250" s="37">
        <v>0.56040000000000001</v>
      </c>
      <c r="R1250" s="37">
        <v>8.6699999999999999E-2</v>
      </c>
      <c r="S1250" s="37">
        <v>5.7700000000000001E-2</v>
      </c>
      <c r="T1250" s="37"/>
      <c r="U1250" s="37"/>
      <c r="V1250" s="37"/>
      <c r="W1250" s="37"/>
      <c r="X1250" s="37"/>
      <c r="Z1250" s="4" t="str">
        <f t="shared" si="158"/>
        <v>YES</v>
      </c>
      <c r="AA1250" s="4" t="str">
        <f t="shared" si="158"/>
        <v>NO</v>
      </c>
      <c r="AB1250" s="4" t="str">
        <f t="shared" si="158"/>
        <v>NO</v>
      </c>
      <c r="AD1250" s="4">
        <f t="shared" si="159"/>
        <v>1</v>
      </c>
    </row>
    <row r="1251" spans="1:30" ht="14.4" customHeight="1" x14ac:dyDescent="0.35">
      <c r="A1251" s="34">
        <v>1262</v>
      </c>
      <c r="B1251" s="1" t="s">
        <v>3772</v>
      </c>
      <c r="C1251" s="1" t="s">
        <v>29015</v>
      </c>
      <c r="D1251" s="1"/>
      <c r="E1251" s="1" t="s">
        <v>29008</v>
      </c>
      <c r="F1251" s="1" t="s">
        <v>29262</v>
      </c>
      <c r="G1251" s="35" t="s">
        <v>3773</v>
      </c>
      <c r="H1251" s="35" t="s">
        <v>3774</v>
      </c>
      <c r="I1251" s="35" t="s">
        <v>29</v>
      </c>
      <c r="J1251" s="36">
        <v>113862000</v>
      </c>
      <c r="K1251" s="36">
        <v>155629000</v>
      </c>
      <c r="L1251" s="36">
        <v>186200000</v>
      </c>
      <c r="M1251" s="36">
        <v>251402000</v>
      </c>
      <c r="N1251" s="36">
        <v>319768000</v>
      </c>
      <c r="O1251" s="37">
        <v>0.14119999999999999</v>
      </c>
      <c r="P1251" s="37">
        <v>8.8900000000000007E-2</v>
      </c>
      <c r="Q1251" s="37">
        <v>9.01E-2</v>
      </c>
      <c r="R1251" s="37">
        <v>7.22E-2</v>
      </c>
      <c r="S1251" s="37">
        <v>5.9499999999999997E-2</v>
      </c>
      <c r="T1251" s="37"/>
      <c r="U1251" s="37"/>
      <c r="V1251" s="37"/>
      <c r="W1251" s="37"/>
      <c r="X1251" s="37"/>
      <c r="Z1251" s="4" t="str">
        <f t="shared" si="158"/>
        <v>NO</v>
      </c>
      <c r="AA1251" s="4" t="str">
        <f t="shared" si="158"/>
        <v>NO</v>
      </c>
      <c r="AB1251" s="4" t="str">
        <f t="shared" si="158"/>
        <v>NO</v>
      </c>
      <c r="AD1251" s="4">
        <f t="shared" si="159"/>
        <v>0</v>
      </c>
    </row>
    <row r="1252" spans="1:30" ht="14.4" customHeight="1" x14ac:dyDescent="0.35">
      <c r="A1252" s="34">
        <v>1263</v>
      </c>
      <c r="B1252" s="1" t="s">
        <v>3775</v>
      </c>
      <c r="C1252" s="1"/>
      <c r="D1252" s="1"/>
      <c r="E1252" s="1"/>
      <c r="F1252" s="1" t="s">
        <v>29262</v>
      </c>
      <c r="G1252" s="35" t="s">
        <v>3776</v>
      </c>
      <c r="H1252" s="35" t="s">
        <v>3777</v>
      </c>
      <c r="I1252" s="35" t="s">
        <v>544</v>
      </c>
      <c r="J1252" s="36">
        <v>216860000</v>
      </c>
      <c r="K1252" s="36">
        <v>181738000</v>
      </c>
      <c r="L1252" s="36">
        <v>232116000</v>
      </c>
      <c r="M1252" s="36">
        <v>267806000</v>
      </c>
      <c r="N1252" s="36">
        <v>319714000</v>
      </c>
      <c r="O1252" s="37">
        <v>0.34279999999999999</v>
      </c>
      <c r="P1252" s="37">
        <v>1.3299999999999999E-2</v>
      </c>
      <c r="Q1252" s="37">
        <v>1.29E-2</v>
      </c>
      <c r="R1252" s="37">
        <v>5.1900000000000002E-2</v>
      </c>
      <c r="S1252" s="37">
        <v>8.6199999999999999E-2</v>
      </c>
      <c r="T1252" s="37">
        <v>0.33689999999999998</v>
      </c>
      <c r="U1252" s="37">
        <v>1.1999999999999999E-3</v>
      </c>
      <c r="V1252" s="37">
        <v>-1.1999999999999999E-3</v>
      </c>
      <c r="W1252" s="37">
        <v>5.0900000000000001E-2</v>
      </c>
      <c r="X1252" s="37">
        <v>7.7899999999999997E-2</v>
      </c>
      <c r="Z1252" s="4" t="str">
        <f t="shared" si="158"/>
        <v>NO</v>
      </c>
      <c r="AA1252" s="4" t="str">
        <f t="shared" si="158"/>
        <v>NO</v>
      </c>
      <c r="AB1252" s="4" t="str">
        <f t="shared" si="158"/>
        <v>NO</v>
      </c>
      <c r="AD1252" s="4">
        <f t="shared" si="159"/>
        <v>0</v>
      </c>
    </row>
    <row r="1253" spans="1:30" ht="27.65" customHeight="1" x14ac:dyDescent="0.35">
      <c r="A1253" s="34">
        <v>1264</v>
      </c>
      <c r="B1253" s="1" t="s">
        <v>3778</v>
      </c>
      <c r="C1253" s="1"/>
      <c r="D1253" s="1"/>
      <c r="E1253" s="1"/>
      <c r="F1253" s="1" t="s">
        <v>29262</v>
      </c>
      <c r="G1253" s="35" t="s">
        <v>3779</v>
      </c>
      <c r="H1253" s="35" t="s">
        <v>3780</v>
      </c>
      <c r="I1253" s="35" t="s">
        <v>23</v>
      </c>
      <c r="J1253" s="36">
        <v>150076000</v>
      </c>
      <c r="K1253" s="36">
        <v>176712000</v>
      </c>
      <c r="L1253" s="36">
        <v>218494000</v>
      </c>
      <c r="M1253" s="36">
        <v>257051000</v>
      </c>
      <c r="N1253" s="36">
        <v>319688000</v>
      </c>
      <c r="O1253" s="37">
        <v>0.23380000000000001</v>
      </c>
      <c r="P1253" s="37">
        <v>2.4E-2</v>
      </c>
      <c r="Q1253" s="37">
        <v>0.1043</v>
      </c>
      <c r="R1253" s="37">
        <v>0.1908</v>
      </c>
      <c r="S1253" s="37">
        <v>0.15989999999999999</v>
      </c>
      <c r="T1253" s="37">
        <v>0.214</v>
      </c>
      <c r="U1253" s="37">
        <v>-5.8500000000000003E-2</v>
      </c>
      <c r="V1253" s="37">
        <v>0.10970000000000001</v>
      </c>
      <c r="W1253" s="37">
        <v>0.19309999999999999</v>
      </c>
      <c r="X1253" s="37">
        <v>-5.0000000000000001E-4</v>
      </c>
      <c r="Z1253" s="4" t="str">
        <f t="shared" si="158"/>
        <v>NO</v>
      </c>
      <c r="AA1253" s="4" t="str">
        <f t="shared" si="158"/>
        <v>NO</v>
      </c>
      <c r="AB1253" s="4" t="str">
        <f t="shared" si="158"/>
        <v>NO</v>
      </c>
      <c r="AD1253" s="4">
        <f t="shared" si="159"/>
        <v>0</v>
      </c>
    </row>
    <row r="1254" spans="1:30" ht="14.4" customHeight="1" x14ac:dyDescent="0.35">
      <c r="A1254" s="34">
        <v>1265</v>
      </c>
      <c r="B1254" s="1" t="s">
        <v>3781</v>
      </c>
      <c r="C1254" s="1" t="s">
        <v>29015</v>
      </c>
      <c r="D1254" s="1"/>
      <c r="E1254" s="1" t="s">
        <v>29008</v>
      </c>
      <c r="F1254" s="1" t="s">
        <v>29262</v>
      </c>
      <c r="G1254" s="35" t="s">
        <v>3782</v>
      </c>
      <c r="H1254" s="35" t="s">
        <v>3783</v>
      </c>
      <c r="I1254" s="35" t="s">
        <v>29</v>
      </c>
      <c r="J1254" s="36">
        <v>169723000</v>
      </c>
      <c r="K1254" s="36">
        <v>190596000</v>
      </c>
      <c r="L1254" s="36">
        <v>219506000</v>
      </c>
      <c r="M1254" s="36">
        <v>267807000</v>
      </c>
      <c r="N1254" s="36">
        <v>319673000</v>
      </c>
      <c r="O1254" s="37">
        <v>0.2276</v>
      </c>
      <c r="P1254" s="37">
        <v>0.1739</v>
      </c>
      <c r="Q1254" s="37">
        <v>0.2394</v>
      </c>
      <c r="R1254" s="37">
        <v>0.2203</v>
      </c>
      <c r="S1254" s="37">
        <v>0.16209999999999999</v>
      </c>
      <c r="T1254" s="37">
        <v>-1.5E-3</v>
      </c>
      <c r="U1254" s="37">
        <v>-2.9999999999999997E-4</v>
      </c>
      <c r="V1254" s="37">
        <v>-5.0000000000000001E-4</v>
      </c>
      <c r="W1254" s="37">
        <v>-2.0000000000000001E-4</v>
      </c>
      <c r="X1254" s="37">
        <v>-9.1600000000000001E-2</v>
      </c>
      <c r="Z1254" s="4" t="str">
        <f t="shared" si="158"/>
        <v>YES</v>
      </c>
      <c r="AA1254" s="4" t="str">
        <f t="shared" si="158"/>
        <v>YES</v>
      </c>
      <c r="AB1254" s="4" t="str">
        <f t="shared" si="158"/>
        <v>NO</v>
      </c>
      <c r="AD1254" s="4">
        <f t="shared" si="159"/>
        <v>2</v>
      </c>
    </row>
    <row r="1255" spans="1:30" ht="27.65" customHeight="1" x14ac:dyDescent="0.35">
      <c r="A1255" s="34">
        <v>1266</v>
      </c>
      <c r="B1255" s="1" t="s">
        <v>3784</v>
      </c>
      <c r="C1255" s="1" t="s">
        <v>29015</v>
      </c>
      <c r="D1255" s="1"/>
      <c r="E1255" s="1" t="s">
        <v>29008</v>
      </c>
      <c r="F1255" s="1" t="s">
        <v>29262</v>
      </c>
      <c r="G1255" s="35" t="s">
        <v>3785</v>
      </c>
      <c r="H1255" s="35" t="s">
        <v>3786</v>
      </c>
      <c r="I1255" s="35" t="s">
        <v>29</v>
      </c>
      <c r="J1255" s="36">
        <v>98646000</v>
      </c>
      <c r="K1255" s="36">
        <v>136860000</v>
      </c>
      <c r="L1255" s="36">
        <v>154796000</v>
      </c>
      <c r="M1255" s="36">
        <v>242189000</v>
      </c>
      <c r="N1255" s="36">
        <v>319169000</v>
      </c>
      <c r="O1255" s="37">
        <v>0.2782</v>
      </c>
      <c r="P1255" s="37">
        <v>0.26590000000000003</v>
      </c>
      <c r="Q1255" s="37">
        <v>-2.7199999999999998E-2</v>
      </c>
      <c r="R1255" s="37">
        <v>0.17979999999999999</v>
      </c>
      <c r="S1255" s="37">
        <v>0.1895</v>
      </c>
      <c r="T1255" s="37"/>
      <c r="U1255" s="37"/>
      <c r="V1255" s="37"/>
      <c r="W1255" s="37">
        <v>0.17080000000000001</v>
      </c>
      <c r="X1255" s="37">
        <v>0.1764</v>
      </c>
      <c r="Z1255" s="4" t="str">
        <f t="shared" si="158"/>
        <v>NO</v>
      </c>
      <c r="AA1255" s="4" t="str">
        <f t="shared" si="158"/>
        <v>NO</v>
      </c>
      <c r="AB1255" s="4" t="str">
        <f t="shared" si="158"/>
        <v>NO</v>
      </c>
      <c r="AD1255" s="4">
        <f t="shared" si="159"/>
        <v>0</v>
      </c>
    </row>
    <row r="1256" spans="1:30" ht="14.4" customHeight="1" x14ac:dyDescent="0.35">
      <c r="A1256" s="34">
        <v>1267</v>
      </c>
      <c r="B1256" s="1" t="s">
        <v>3787</v>
      </c>
      <c r="C1256" s="1"/>
      <c r="D1256" s="1"/>
      <c r="E1256" s="1"/>
      <c r="F1256" s="1" t="s">
        <v>29262</v>
      </c>
      <c r="G1256" s="35" t="s">
        <v>3788</v>
      </c>
      <c r="H1256" s="35" t="s">
        <v>3789</v>
      </c>
      <c r="I1256" s="35" t="s">
        <v>23</v>
      </c>
      <c r="J1256" s="36">
        <v>193814000</v>
      </c>
      <c r="K1256" s="36">
        <v>219248000</v>
      </c>
      <c r="L1256" s="36">
        <v>278822000</v>
      </c>
      <c r="M1256" s="36">
        <v>321700000</v>
      </c>
      <c r="N1256" s="36">
        <v>318887000</v>
      </c>
      <c r="O1256" s="37">
        <v>-1.9800000000000002E-2</v>
      </c>
      <c r="P1256" s="37">
        <v>1.06E-2</v>
      </c>
      <c r="Q1256" s="37">
        <v>7.2099999999999997E-2</v>
      </c>
      <c r="R1256" s="37">
        <v>-2.81E-2</v>
      </c>
      <c r="S1256" s="37">
        <v>-5.7000000000000002E-3</v>
      </c>
      <c r="T1256" s="37">
        <v>-2.1399999999999999E-2</v>
      </c>
      <c r="U1256" s="37">
        <v>8.8000000000000005E-3</v>
      </c>
      <c r="V1256" s="37">
        <v>7.0599999999999996E-2</v>
      </c>
      <c r="W1256" s="37">
        <v>-2.9000000000000001E-2</v>
      </c>
      <c r="X1256" s="37">
        <v>-5.7999999999999996E-3</v>
      </c>
      <c r="Z1256" s="4" t="str">
        <f t="shared" si="158"/>
        <v>NO</v>
      </c>
      <c r="AA1256" s="4" t="str">
        <f t="shared" si="158"/>
        <v>NO</v>
      </c>
      <c r="AB1256" s="4" t="str">
        <f t="shared" si="158"/>
        <v>NO</v>
      </c>
      <c r="AD1256" s="4">
        <f t="shared" si="159"/>
        <v>0</v>
      </c>
    </row>
    <row r="1257" spans="1:30" ht="27.65" customHeight="1" x14ac:dyDescent="0.35">
      <c r="A1257" s="34">
        <v>1268</v>
      </c>
      <c r="B1257" s="1" t="s">
        <v>3790</v>
      </c>
      <c r="C1257" s="1"/>
      <c r="D1257" s="1"/>
      <c r="E1257" s="1"/>
      <c r="F1257" s="1" t="s">
        <v>29262</v>
      </c>
      <c r="G1257" s="35" t="s">
        <v>3791</v>
      </c>
      <c r="H1257" s="35" t="s">
        <v>3792</v>
      </c>
      <c r="I1257" s="35" t="s">
        <v>23</v>
      </c>
      <c r="J1257" s="36">
        <v>1194000</v>
      </c>
      <c r="K1257" s="36">
        <v>35562000</v>
      </c>
      <c r="L1257" s="36">
        <v>137653000</v>
      </c>
      <c r="M1257" s="36">
        <v>216397000</v>
      </c>
      <c r="N1257" s="36">
        <v>318527000</v>
      </c>
      <c r="O1257" s="37">
        <v>-0.79400000000000004</v>
      </c>
      <c r="P1257" s="37">
        <v>-2.8479000000000001</v>
      </c>
      <c r="Q1257" s="37">
        <v>-0.38779999999999998</v>
      </c>
      <c r="R1257" s="37">
        <v>-0.14330000000000001</v>
      </c>
      <c r="S1257" s="37">
        <v>-1.03E-2</v>
      </c>
      <c r="T1257" s="37">
        <v>-0.3735</v>
      </c>
      <c r="U1257" s="37">
        <v>-3.4327000000000001</v>
      </c>
      <c r="V1257" s="37">
        <v>-0.65269999999999995</v>
      </c>
      <c r="W1257" s="37">
        <v>-0.31540000000000001</v>
      </c>
      <c r="X1257" s="37">
        <v>-0.1368</v>
      </c>
      <c r="Z1257" s="4" t="str">
        <f t="shared" si="158"/>
        <v>NO</v>
      </c>
      <c r="AA1257" s="4" t="str">
        <f t="shared" si="158"/>
        <v>NO</v>
      </c>
      <c r="AB1257" s="4" t="str">
        <f t="shared" si="158"/>
        <v>NO</v>
      </c>
      <c r="AD1257" s="4">
        <f t="shared" si="159"/>
        <v>0</v>
      </c>
    </row>
    <row r="1258" spans="1:30" ht="27.65" customHeight="1" x14ac:dyDescent="0.35">
      <c r="A1258" s="34">
        <v>1269</v>
      </c>
      <c r="B1258" s="1" t="s">
        <v>3793</v>
      </c>
      <c r="C1258" s="1"/>
      <c r="D1258" s="1"/>
      <c r="E1258" s="1"/>
      <c r="F1258" s="1" t="s">
        <v>29262</v>
      </c>
      <c r="G1258" s="35" t="s">
        <v>3794</v>
      </c>
      <c r="H1258" s="35" t="s">
        <v>3795</v>
      </c>
      <c r="I1258" s="35" t="s">
        <v>33</v>
      </c>
      <c r="J1258" s="36">
        <v>22207000</v>
      </c>
      <c r="K1258" s="36">
        <v>168332000</v>
      </c>
      <c r="L1258" s="36">
        <v>182081000</v>
      </c>
      <c r="M1258" s="36">
        <v>265122000</v>
      </c>
      <c r="N1258" s="36">
        <v>318371000</v>
      </c>
      <c r="O1258" s="37">
        <v>0.13159999999999999</v>
      </c>
      <c r="P1258" s="37">
        <v>9.2399999999999996E-2</v>
      </c>
      <c r="Q1258" s="37">
        <v>4.3E-3</v>
      </c>
      <c r="R1258" s="37">
        <v>0.16289999999999999</v>
      </c>
      <c r="S1258" s="37">
        <v>0.1827</v>
      </c>
      <c r="T1258" s="37"/>
      <c r="U1258" s="37"/>
      <c r="V1258" s="37"/>
      <c r="W1258" s="37"/>
      <c r="X1258" s="37">
        <v>0.16139999999999999</v>
      </c>
      <c r="Z1258" s="4" t="str">
        <f t="shared" si="158"/>
        <v>NO</v>
      </c>
      <c r="AA1258" s="4" t="str">
        <f t="shared" si="158"/>
        <v>NO</v>
      </c>
      <c r="AB1258" s="4" t="str">
        <f t="shared" si="158"/>
        <v>NO</v>
      </c>
      <c r="AD1258" s="4">
        <f t="shared" si="159"/>
        <v>0</v>
      </c>
    </row>
    <row r="1259" spans="1:30" ht="14.4" customHeight="1" x14ac:dyDescent="0.35">
      <c r="A1259" s="34">
        <v>1270</v>
      </c>
      <c r="B1259" s="1" t="s">
        <v>3796</v>
      </c>
      <c r="C1259" s="1"/>
      <c r="D1259" s="1"/>
      <c r="E1259" s="1"/>
      <c r="F1259" s="1" t="s">
        <v>29262</v>
      </c>
      <c r="G1259" s="35" t="s">
        <v>3797</v>
      </c>
      <c r="H1259" s="35" t="s">
        <v>3798</v>
      </c>
      <c r="I1259" s="35" t="s">
        <v>23</v>
      </c>
      <c r="J1259" s="36">
        <v>115745000</v>
      </c>
      <c r="K1259" s="36">
        <v>123883000</v>
      </c>
      <c r="L1259" s="36">
        <v>151286000</v>
      </c>
      <c r="M1259" s="36">
        <v>203103000</v>
      </c>
      <c r="N1259" s="36">
        <v>318045000</v>
      </c>
      <c r="O1259" s="37">
        <v>-0.15720000000000001</v>
      </c>
      <c r="P1259" s="37">
        <v>-0.1195</v>
      </c>
      <c r="Q1259" s="37">
        <v>4.36E-2</v>
      </c>
      <c r="R1259" s="37">
        <v>0.12720000000000001</v>
      </c>
      <c r="S1259" s="37">
        <v>7.7100000000000002E-2</v>
      </c>
      <c r="T1259" s="37">
        <v>-8.3999999999999995E-3</v>
      </c>
      <c r="U1259" s="37">
        <v>-1.54E-2</v>
      </c>
      <c r="V1259" s="37">
        <v>-1.2699999999999999E-2</v>
      </c>
      <c r="W1259" s="37">
        <v>-1.2500000000000001E-2</v>
      </c>
      <c r="X1259" s="37">
        <v>-5.5999999999999999E-3</v>
      </c>
      <c r="Z1259" s="4" t="str">
        <f t="shared" si="158"/>
        <v>NO</v>
      </c>
      <c r="AA1259" s="4" t="str">
        <f t="shared" si="158"/>
        <v>NO</v>
      </c>
      <c r="AB1259" s="4" t="str">
        <f t="shared" si="158"/>
        <v>NO</v>
      </c>
      <c r="AD1259" s="4">
        <f t="shared" si="159"/>
        <v>0</v>
      </c>
    </row>
    <row r="1260" spans="1:30" ht="14.4" customHeight="1" x14ac:dyDescent="0.35">
      <c r="A1260" s="34">
        <v>1271</v>
      </c>
      <c r="B1260" s="1" t="s">
        <v>3799</v>
      </c>
      <c r="C1260" s="1" t="s">
        <v>29015</v>
      </c>
      <c r="D1260" s="1"/>
      <c r="E1260" s="1" t="s">
        <v>29008</v>
      </c>
      <c r="F1260" s="1" t="s">
        <v>29262</v>
      </c>
      <c r="G1260" s="35" t="s">
        <v>3800</v>
      </c>
      <c r="H1260" s="35" t="s">
        <v>3801</v>
      </c>
      <c r="I1260" s="35" t="s">
        <v>29</v>
      </c>
      <c r="J1260" s="36">
        <v>150437000</v>
      </c>
      <c r="K1260" s="36">
        <v>168605000</v>
      </c>
      <c r="L1260" s="36">
        <v>201992000</v>
      </c>
      <c r="M1260" s="36">
        <v>241585000</v>
      </c>
      <c r="N1260" s="36">
        <v>317964000</v>
      </c>
      <c r="O1260" s="37">
        <v>0.17680000000000001</v>
      </c>
      <c r="P1260" s="37">
        <v>1.0800000000000001E-2</v>
      </c>
      <c r="Q1260" s="37">
        <v>9.1399999999999995E-2</v>
      </c>
      <c r="R1260" s="37">
        <v>0.11360000000000001</v>
      </c>
      <c r="S1260" s="37">
        <v>3.9199999999999999E-2</v>
      </c>
      <c r="T1260" s="37"/>
      <c r="U1260" s="37"/>
      <c r="V1260" s="37"/>
      <c r="W1260" s="37"/>
      <c r="X1260" s="37"/>
      <c r="Z1260" s="4" t="str">
        <f t="shared" si="158"/>
        <v>NO</v>
      </c>
      <c r="AA1260" s="4" t="str">
        <f t="shared" si="158"/>
        <v>NO</v>
      </c>
      <c r="AB1260" s="4" t="str">
        <f t="shared" si="158"/>
        <v>NO</v>
      </c>
      <c r="AD1260" s="4">
        <f t="shared" si="159"/>
        <v>0</v>
      </c>
    </row>
    <row r="1261" spans="1:30" ht="27.65" customHeight="1" x14ac:dyDescent="0.35">
      <c r="A1261" s="34">
        <v>1272</v>
      </c>
      <c r="B1261" s="1" t="s">
        <v>3802</v>
      </c>
      <c r="C1261" s="1" t="s">
        <v>28702</v>
      </c>
      <c r="D1261" s="1"/>
      <c r="E1261" s="1"/>
      <c r="F1261" s="1" t="s">
        <v>29262</v>
      </c>
      <c r="G1261" s="35" t="s">
        <v>3803</v>
      </c>
      <c r="H1261" s="35" t="s">
        <v>3804</v>
      </c>
      <c r="I1261" s="35" t="s">
        <v>87</v>
      </c>
      <c r="J1261" s="36">
        <v>159709000</v>
      </c>
      <c r="K1261" s="36">
        <v>218723000</v>
      </c>
      <c r="L1261" s="36">
        <v>242122000</v>
      </c>
      <c r="M1261" s="36">
        <v>273465000</v>
      </c>
      <c r="N1261" s="36">
        <v>317858000</v>
      </c>
      <c r="O1261" s="37">
        <v>-0.29609999999999997</v>
      </c>
      <c r="P1261" s="37">
        <v>-0.14219999999999999</v>
      </c>
      <c r="Q1261" s="37">
        <v>-0.19309999999999999</v>
      </c>
      <c r="R1261" s="37">
        <v>-0.21490000000000001</v>
      </c>
      <c r="S1261" s="37">
        <v>-0.1653</v>
      </c>
      <c r="T1261" s="37">
        <v>-0.1174</v>
      </c>
      <c r="U1261" s="37">
        <v>-7.9600000000000004E-2</v>
      </c>
      <c r="V1261" s="37">
        <v>-9.8199999999999996E-2</v>
      </c>
      <c r="W1261" s="37">
        <v>-0.20849999999999999</v>
      </c>
      <c r="X1261" s="37">
        <v>0.29909999999999998</v>
      </c>
      <c r="Z1261" s="4" t="str">
        <f t="shared" si="158"/>
        <v>NO</v>
      </c>
      <c r="AA1261" s="4" t="str">
        <f t="shared" si="158"/>
        <v>NO</v>
      </c>
      <c r="AB1261" s="4" t="str">
        <f t="shared" si="158"/>
        <v>NO</v>
      </c>
      <c r="AD1261" s="4">
        <f t="shared" si="159"/>
        <v>0</v>
      </c>
    </row>
    <row r="1262" spans="1:30" ht="27.65" customHeight="1" x14ac:dyDescent="0.35">
      <c r="A1262" s="34">
        <v>1273</v>
      </c>
      <c r="B1262" s="1" t="s">
        <v>3805</v>
      </c>
      <c r="C1262" s="1" t="s">
        <v>28702</v>
      </c>
      <c r="D1262" s="1"/>
      <c r="E1262" s="1"/>
      <c r="F1262" s="1" t="s">
        <v>29262</v>
      </c>
      <c r="G1262" s="35" t="s">
        <v>3806</v>
      </c>
      <c r="H1262" s="35" t="s">
        <v>3807</v>
      </c>
      <c r="I1262" s="35" t="s">
        <v>87</v>
      </c>
      <c r="J1262" s="36">
        <v>172658000</v>
      </c>
      <c r="K1262" s="36">
        <v>188076000</v>
      </c>
      <c r="L1262" s="36">
        <v>250489000</v>
      </c>
      <c r="M1262" s="36">
        <v>217742000</v>
      </c>
      <c r="N1262" s="36">
        <v>317829000</v>
      </c>
      <c r="O1262" s="37">
        <v>2.5600000000000001E-2</v>
      </c>
      <c r="P1262" s="37">
        <v>-6.3E-3</v>
      </c>
      <c r="Q1262" s="37">
        <v>2.3300000000000001E-2</v>
      </c>
      <c r="R1262" s="37">
        <v>1.09E-2</v>
      </c>
      <c r="S1262" s="37">
        <v>-9.2999999999999992E-3</v>
      </c>
      <c r="T1262" s="37">
        <v>-1.2999999999999999E-2</v>
      </c>
      <c r="U1262" s="37">
        <v>-8.0000000000000002E-3</v>
      </c>
      <c r="V1262" s="37">
        <v>-3.3E-3</v>
      </c>
      <c r="W1262" s="37">
        <v>-1.37E-2</v>
      </c>
      <c r="X1262" s="37">
        <v>-3.3799999999999997E-2</v>
      </c>
      <c r="Z1262" s="4" t="str">
        <f t="shared" si="158"/>
        <v>NO</v>
      </c>
      <c r="AA1262" s="4" t="str">
        <f t="shared" si="158"/>
        <v>NO</v>
      </c>
      <c r="AB1262" s="4" t="str">
        <f t="shared" si="158"/>
        <v>NO</v>
      </c>
      <c r="AD1262" s="4">
        <f t="shared" si="159"/>
        <v>0</v>
      </c>
    </row>
    <row r="1263" spans="1:30" ht="14.4" customHeight="1" x14ac:dyDescent="0.35">
      <c r="A1263" s="34">
        <v>1274</v>
      </c>
      <c r="B1263" s="1" t="s">
        <v>3808</v>
      </c>
      <c r="C1263" s="1" t="s">
        <v>29015</v>
      </c>
      <c r="D1263" s="1"/>
      <c r="E1263" s="1" t="s">
        <v>29008</v>
      </c>
      <c r="F1263" s="1" t="s">
        <v>29262</v>
      </c>
      <c r="G1263" s="35" t="s">
        <v>3809</v>
      </c>
      <c r="H1263" s="35" t="s">
        <v>3810</v>
      </c>
      <c r="I1263" s="35" t="s">
        <v>29</v>
      </c>
      <c r="J1263" s="36">
        <v>134494000</v>
      </c>
      <c r="K1263" s="36">
        <v>152710000</v>
      </c>
      <c r="L1263" s="36">
        <v>222368000</v>
      </c>
      <c r="M1263" s="36">
        <v>279502000</v>
      </c>
      <c r="N1263" s="36">
        <v>317310000</v>
      </c>
      <c r="O1263" s="37">
        <v>8.6999999999999994E-2</v>
      </c>
      <c r="P1263" s="37">
        <v>0.1467</v>
      </c>
      <c r="Q1263" s="37">
        <v>9.0899999999999995E-2</v>
      </c>
      <c r="R1263" s="37">
        <v>9.4399999999999998E-2</v>
      </c>
      <c r="S1263" s="37">
        <v>-0.1091</v>
      </c>
      <c r="T1263" s="37">
        <v>0.13070000000000001</v>
      </c>
      <c r="U1263" s="37">
        <v>0.13250000000000001</v>
      </c>
      <c r="V1263" s="37">
        <v>7.6600000000000001E-2</v>
      </c>
      <c r="W1263" s="37">
        <v>7.9799999999999996E-2</v>
      </c>
      <c r="X1263" s="37">
        <v>-3.7499999999999999E-2</v>
      </c>
      <c r="Z1263" s="4" t="str">
        <f t="shared" si="158"/>
        <v>NO</v>
      </c>
      <c r="AA1263" s="4" t="str">
        <f t="shared" si="158"/>
        <v>NO</v>
      </c>
      <c r="AB1263" s="4" t="str">
        <f t="shared" si="158"/>
        <v>NO</v>
      </c>
      <c r="AD1263" s="4">
        <f t="shared" si="159"/>
        <v>0</v>
      </c>
    </row>
    <row r="1264" spans="1:30" ht="27.65" customHeight="1" x14ac:dyDescent="0.35">
      <c r="A1264" s="34">
        <v>1275</v>
      </c>
      <c r="B1264" s="1" t="s">
        <v>3811</v>
      </c>
      <c r="C1264" s="1"/>
      <c r="D1264" s="1"/>
      <c r="E1264" s="1"/>
      <c r="F1264" s="1" t="s">
        <v>29262</v>
      </c>
      <c r="G1264" s="35" t="s">
        <v>3812</v>
      </c>
      <c r="H1264" s="35" t="s">
        <v>3813</v>
      </c>
      <c r="I1264" s="35" t="s">
        <v>23</v>
      </c>
      <c r="J1264" s="36">
        <v>401426000</v>
      </c>
      <c r="K1264" s="36">
        <v>373581000</v>
      </c>
      <c r="L1264" s="36">
        <v>298211000</v>
      </c>
      <c r="M1264" s="36">
        <v>310566000</v>
      </c>
      <c r="N1264" s="36">
        <v>317093000</v>
      </c>
      <c r="O1264" s="37">
        <v>0.17180000000000001</v>
      </c>
      <c r="P1264" s="37">
        <v>0.1217</v>
      </c>
      <c r="Q1264" s="37">
        <v>3.8600000000000002E-2</v>
      </c>
      <c r="R1264" s="37">
        <v>3.7699999999999997E-2</v>
      </c>
      <c r="S1264" s="37">
        <v>6.5299999999999997E-2</v>
      </c>
      <c r="T1264" s="37">
        <v>0.1769</v>
      </c>
      <c r="U1264" s="37">
        <v>0.1041</v>
      </c>
      <c r="V1264" s="37">
        <v>6.9999999999999999E-4</v>
      </c>
      <c r="W1264" s="37">
        <v>9.7999999999999997E-3</v>
      </c>
      <c r="X1264" s="37">
        <v>-1.5100000000000001E-2</v>
      </c>
      <c r="Z1264" s="4" t="str">
        <f t="shared" si="158"/>
        <v>NO</v>
      </c>
      <c r="AA1264" s="4" t="str">
        <f t="shared" si="158"/>
        <v>NO</v>
      </c>
      <c r="AB1264" s="4" t="str">
        <f t="shared" si="158"/>
        <v>NO</v>
      </c>
      <c r="AD1264" s="4">
        <f t="shared" si="159"/>
        <v>0</v>
      </c>
    </row>
    <row r="1265" spans="1:30" ht="14.4" customHeight="1" x14ac:dyDescent="0.35">
      <c r="A1265" s="34">
        <v>1276</v>
      </c>
      <c r="B1265" s="1" t="s">
        <v>3814</v>
      </c>
      <c r="C1265" s="1"/>
      <c r="D1265" s="1"/>
      <c r="E1265" s="1"/>
      <c r="F1265" s="1" t="s">
        <v>29262</v>
      </c>
      <c r="G1265" s="35" t="s">
        <v>3815</v>
      </c>
      <c r="H1265" s="35" t="s">
        <v>3816</v>
      </c>
      <c r="I1265" s="35" t="s">
        <v>544</v>
      </c>
      <c r="J1265" s="36">
        <v>99543000</v>
      </c>
      <c r="K1265" s="36">
        <v>138920000</v>
      </c>
      <c r="L1265" s="36">
        <v>205480000</v>
      </c>
      <c r="M1265" s="36">
        <v>270198000</v>
      </c>
      <c r="N1265" s="36">
        <v>317079000</v>
      </c>
      <c r="O1265" s="37">
        <v>9.7100000000000006E-2</v>
      </c>
      <c r="P1265" s="37">
        <v>0.1108</v>
      </c>
      <c r="Q1265" s="37">
        <v>0.1166</v>
      </c>
      <c r="R1265" s="37">
        <v>0.1096</v>
      </c>
      <c r="S1265" s="37">
        <v>0.16869999999999999</v>
      </c>
      <c r="T1265" s="37">
        <v>-1E-3</v>
      </c>
      <c r="U1265" s="37">
        <v>-3.0999999999999999E-3</v>
      </c>
      <c r="V1265" s="37">
        <v>-1.8E-3</v>
      </c>
      <c r="W1265" s="37">
        <v>-2.0999999999999999E-3</v>
      </c>
      <c r="X1265" s="37">
        <v>-5.0000000000000001E-3</v>
      </c>
      <c r="Z1265" s="4" t="str">
        <f t="shared" si="158"/>
        <v>NO</v>
      </c>
      <c r="AA1265" s="4" t="str">
        <f t="shared" si="158"/>
        <v>NO</v>
      </c>
      <c r="AB1265" s="4" t="str">
        <f t="shared" si="158"/>
        <v>NO</v>
      </c>
      <c r="AD1265" s="4">
        <f t="shared" si="159"/>
        <v>0</v>
      </c>
    </row>
    <row r="1266" spans="1:30" x14ac:dyDescent="0.35">
      <c r="A1266" s="34">
        <v>1277</v>
      </c>
      <c r="B1266" s="1" t="s">
        <v>3736</v>
      </c>
      <c r="C1266" s="1" t="s">
        <v>29015</v>
      </c>
      <c r="D1266" s="1"/>
      <c r="E1266" s="1" t="s">
        <v>29008</v>
      </c>
      <c r="F1266" s="1" t="s">
        <v>29262</v>
      </c>
      <c r="G1266" s="35" t="s">
        <v>3817</v>
      </c>
      <c r="H1266" s="35" t="s">
        <v>3818</v>
      </c>
      <c r="I1266" s="35" t="s">
        <v>29</v>
      </c>
      <c r="J1266" s="36">
        <v>179193000</v>
      </c>
      <c r="K1266" s="36">
        <v>204036000</v>
      </c>
      <c r="L1266" s="36">
        <v>203315000</v>
      </c>
      <c r="M1266" s="36">
        <v>258971000</v>
      </c>
      <c r="N1266" s="36">
        <v>316954000</v>
      </c>
      <c r="O1266" s="37">
        <v>0.1031</v>
      </c>
      <c r="P1266" s="37">
        <v>9.4100000000000003E-2</v>
      </c>
      <c r="Q1266" s="37">
        <v>9.8900000000000002E-2</v>
      </c>
      <c r="R1266" s="37">
        <v>6.5199999999999994E-2</v>
      </c>
      <c r="S1266" s="37">
        <v>5.1700000000000003E-2</v>
      </c>
      <c r="T1266" s="37">
        <v>-1E-3</v>
      </c>
      <c r="U1266" s="37">
        <v>-2.9999999999999997E-4</v>
      </c>
      <c r="V1266" s="37"/>
      <c r="W1266" s="37"/>
      <c r="X1266" s="37"/>
      <c r="Z1266" s="4" t="str">
        <f t="shared" si="158"/>
        <v>NO</v>
      </c>
      <c r="AA1266" s="4" t="str">
        <f t="shared" si="158"/>
        <v>NO</v>
      </c>
      <c r="AB1266" s="4" t="str">
        <f t="shared" si="158"/>
        <v>NO</v>
      </c>
      <c r="AD1266" s="4">
        <f t="shared" si="159"/>
        <v>0</v>
      </c>
    </row>
    <row r="1267" spans="1:30" ht="27.65" customHeight="1" x14ac:dyDescent="0.35">
      <c r="A1267" s="34">
        <v>1278</v>
      </c>
      <c r="B1267" s="1" t="s">
        <v>3819</v>
      </c>
      <c r="C1267" s="1"/>
      <c r="D1267" s="1"/>
      <c r="E1267" s="1"/>
      <c r="F1267" s="1" t="s">
        <v>29262</v>
      </c>
      <c r="G1267" s="35" t="s">
        <v>3820</v>
      </c>
      <c r="H1267" s="35" t="s">
        <v>3821</v>
      </c>
      <c r="I1267" s="35" t="s">
        <v>33</v>
      </c>
      <c r="J1267" s="36">
        <v>346045000</v>
      </c>
      <c r="K1267" s="36">
        <v>336466000</v>
      </c>
      <c r="L1267" s="36">
        <v>195085000</v>
      </c>
      <c r="M1267" s="36">
        <v>224673000</v>
      </c>
      <c r="N1267" s="36">
        <v>316899000</v>
      </c>
      <c r="O1267" s="37">
        <v>0.3009</v>
      </c>
      <c r="P1267" s="37">
        <v>0.32819999999999999</v>
      </c>
      <c r="Q1267" s="37">
        <v>0.19969999999999999</v>
      </c>
      <c r="R1267" s="37">
        <v>0.22489999999999999</v>
      </c>
      <c r="S1267" s="37">
        <v>0.23699999999999999</v>
      </c>
      <c r="T1267" s="37">
        <v>-2.0000000000000001E-4</v>
      </c>
      <c r="U1267" s="37"/>
      <c r="V1267" s="37"/>
      <c r="W1267" s="37"/>
      <c r="X1267" s="37"/>
      <c r="Z1267" s="4" t="str">
        <f t="shared" si="158"/>
        <v>NO</v>
      </c>
      <c r="AA1267" s="4" t="str">
        <f t="shared" si="158"/>
        <v>YES</v>
      </c>
      <c r="AB1267" s="4" t="str">
        <f t="shared" si="158"/>
        <v>YES</v>
      </c>
      <c r="AD1267" s="4">
        <f t="shared" si="159"/>
        <v>2</v>
      </c>
    </row>
    <row r="1268" spans="1:30" ht="14.4" customHeight="1" x14ac:dyDescent="0.35">
      <c r="A1268" s="34">
        <v>1279</v>
      </c>
      <c r="B1268" s="1" t="s">
        <v>3822</v>
      </c>
      <c r="C1268" s="1"/>
      <c r="D1268" s="1"/>
      <c r="E1268" s="1"/>
      <c r="F1268" s="1" t="s">
        <v>29262</v>
      </c>
      <c r="G1268" s="35" t="s">
        <v>3823</v>
      </c>
      <c r="H1268" s="35" t="s">
        <v>3824</v>
      </c>
      <c r="I1268" s="35" t="s">
        <v>23</v>
      </c>
      <c r="J1268" s="36">
        <v>217121000</v>
      </c>
      <c r="K1268" s="36">
        <v>257767000</v>
      </c>
      <c r="L1268" s="36">
        <v>238433000</v>
      </c>
      <c r="M1268" s="36">
        <v>297786000</v>
      </c>
      <c r="N1268" s="36">
        <v>316740000</v>
      </c>
      <c r="O1268" s="37">
        <v>9.0899999999999995E-2</v>
      </c>
      <c r="P1268" s="37">
        <v>1.9400000000000001E-2</v>
      </c>
      <c r="Q1268" s="37">
        <v>0.15029999999999999</v>
      </c>
      <c r="R1268" s="37">
        <v>0.1618</v>
      </c>
      <c r="S1268" s="37">
        <v>0.2321</v>
      </c>
      <c r="T1268" s="37">
        <v>-2.7300000000000001E-2</v>
      </c>
      <c r="U1268" s="37">
        <v>-2.06E-2</v>
      </c>
      <c r="V1268" s="37">
        <v>-3.8199999999999998E-2</v>
      </c>
      <c r="W1268" s="37">
        <v>-5.8700000000000002E-2</v>
      </c>
      <c r="X1268" s="37">
        <v>-5.4600000000000003E-2</v>
      </c>
      <c r="Z1268" s="4" t="str">
        <f t="shared" si="158"/>
        <v>NO</v>
      </c>
      <c r="AA1268" s="4" t="str">
        <f t="shared" si="158"/>
        <v>NO</v>
      </c>
      <c r="AB1268" s="4" t="str">
        <f t="shared" si="158"/>
        <v>YES</v>
      </c>
      <c r="AD1268" s="4">
        <f t="shared" si="159"/>
        <v>1</v>
      </c>
    </row>
    <row r="1269" spans="1:30" ht="27.65" customHeight="1" x14ac:dyDescent="0.35">
      <c r="A1269" s="34">
        <v>1280</v>
      </c>
      <c r="B1269" s="1" t="s">
        <v>3825</v>
      </c>
      <c r="C1269" s="1"/>
      <c r="D1269" s="1"/>
      <c r="E1269" s="1"/>
      <c r="F1269" s="1" t="s">
        <v>29262</v>
      </c>
      <c r="G1269" s="35" t="s">
        <v>3826</v>
      </c>
      <c r="H1269" s="35" t="s">
        <v>3827</v>
      </c>
      <c r="I1269" s="35" t="s">
        <v>33</v>
      </c>
      <c r="J1269" s="36"/>
      <c r="K1269" s="36">
        <v>119910000</v>
      </c>
      <c r="L1269" s="36">
        <v>233142000</v>
      </c>
      <c r="M1269" s="36">
        <v>261573000</v>
      </c>
      <c r="N1269" s="36">
        <v>316605000</v>
      </c>
      <c r="O1269" s="37"/>
      <c r="P1269" s="37">
        <v>-0.85619999999999996</v>
      </c>
      <c r="Q1269" s="37">
        <v>0.39119999999999999</v>
      </c>
      <c r="R1269" s="37">
        <v>8.9499999999999996E-2</v>
      </c>
      <c r="S1269" s="37">
        <v>8.1900000000000001E-2</v>
      </c>
      <c r="T1269" s="37"/>
      <c r="U1269" s="37"/>
      <c r="V1269" s="37"/>
      <c r="W1269" s="37"/>
      <c r="X1269" s="37"/>
      <c r="Z1269" s="4" t="str">
        <f t="shared" si="158"/>
        <v>YES</v>
      </c>
      <c r="AA1269" s="4" t="str">
        <f t="shared" si="158"/>
        <v>NO</v>
      </c>
      <c r="AB1269" s="4" t="str">
        <f t="shared" si="158"/>
        <v>NO</v>
      </c>
      <c r="AD1269" s="4">
        <f t="shared" si="159"/>
        <v>1</v>
      </c>
    </row>
    <row r="1270" spans="1:30" ht="27.65" customHeight="1" x14ac:dyDescent="0.35">
      <c r="A1270" s="34">
        <v>1281</v>
      </c>
      <c r="B1270" s="1" t="s">
        <v>3828</v>
      </c>
      <c r="C1270" s="1" t="s">
        <v>29015</v>
      </c>
      <c r="D1270" s="1"/>
      <c r="E1270" s="1" t="s">
        <v>29008</v>
      </c>
      <c r="F1270" s="1" t="s">
        <v>29262</v>
      </c>
      <c r="G1270" s="35" t="s">
        <v>3829</v>
      </c>
      <c r="H1270" s="35" t="s">
        <v>3830</v>
      </c>
      <c r="I1270" s="35" t="s">
        <v>29</v>
      </c>
      <c r="J1270" s="36">
        <v>158244000</v>
      </c>
      <c r="K1270" s="36">
        <v>196593000</v>
      </c>
      <c r="L1270" s="36">
        <v>247064000</v>
      </c>
      <c r="M1270" s="36">
        <v>271005000</v>
      </c>
      <c r="N1270" s="36">
        <v>316456000</v>
      </c>
      <c r="O1270" s="37">
        <v>2.76E-2</v>
      </c>
      <c r="P1270" s="37">
        <v>2.0299999999999999E-2</v>
      </c>
      <c r="Q1270" s="37">
        <v>3.1800000000000002E-2</v>
      </c>
      <c r="R1270" s="37">
        <v>2.12E-2</v>
      </c>
      <c r="S1270" s="37">
        <v>0.11119999999999999</v>
      </c>
      <c r="T1270" s="37">
        <v>-3.2000000000000002E-3</v>
      </c>
      <c r="U1270" s="37">
        <v>-4.4999999999999997E-3</v>
      </c>
      <c r="V1270" s="37">
        <v>-3.0000000000000001E-3</v>
      </c>
      <c r="W1270" s="37"/>
      <c r="X1270" s="37">
        <v>-7.1999999999999998E-3</v>
      </c>
      <c r="Z1270" s="4" t="str">
        <f t="shared" si="158"/>
        <v>NO</v>
      </c>
      <c r="AA1270" s="4" t="str">
        <f t="shared" si="158"/>
        <v>NO</v>
      </c>
      <c r="AB1270" s="4" t="str">
        <f t="shared" si="158"/>
        <v>NO</v>
      </c>
      <c r="AD1270" s="4">
        <f t="shared" si="159"/>
        <v>0</v>
      </c>
    </row>
    <row r="1271" spans="1:30" ht="14.4" customHeight="1" x14ac:dyDescent="0.35">
      <c r="A1271" s="34">
        <v>1282</v>
      </c>
      <c r="B1271" s="1" t="s">
        <v>3831</v>
      </c>
      <c r="C1271" s="1" t="s">
        <v>29015</v>
      </c>
      <c r="D1271" s="1"/>
      <c r="E1271" s="1" t="s">
        <v>29008</v>
      </c>
      <c r="F1271" s="1" t="s">
        <v>28738</v>
      </c>
      <c r="G1271" s="35" t="s">
        <v>3832</v>
      </c>
      <c r="H1271" s="35" t="s">
        <v>3833</v>
      </c>
      <c r="I1271" s="35" t="s">
        <v>29</v>
      </c>
      <c r="J1271" s="36">
        <v>64094000</v>
      </c>
      <c r="K1271" s="36">
        <v>107284000</v>
      </c>
      <c r="L1271" s="36">
        <v>130382000</v>
      </c>
      <c r="M1271" s="36">
        <v>190008000</v>
      </c>
      <c r="N1271" s="36">
        <v>316320000</v>
      </c>
      <c r="O1271" s="37">
        <v>8.5699999999999998E-2</v>
      </c>
      <c r="P1271" s="37">
        <v>3.56E-2</v>
      </c>
      <c r="Q1271" s="37">
        <v>4.9599999999999998E-2</v>
      </c>
      <c r="R1271" s="37">
        <v>0.1704</v>
      </c>
      <c r="S1271" s="37">
        <v>0.126</v>
      </c>
      <c r="T1271" s="37">
        <v>-1.1999999999999999E-3</v>
      </c>
      <c r="U1271" s="37">
        <v>-2.8999999999999998E-3</v>
      </c>
      <c r="V1271" s="37">
        <v>-1.8E-3</v>
      </c>
      <c r="W1271" s="37">
        <v>-6.9999999999999999E-4</v>
      </c>
      <c r="X1271" s="37">
        <v>-2.0000000000000001E-4</v>
      </c>
      <c r="Z1271" s="4" t="str">
        <f t="shared" si="158"/>
        <v>NO</v>
      </c>
      <c r="AA1271" s="4" t="str">
        <f t="shared" si="158"/>
        <v>NO</v>
      </c>
      <c r="AB1271" s="4" t="str">
        <f t="shared" si="158"/>
        <v>NO</v>
      </c>
      <c r="AD1271" s="4">
        <f t="shared" si="159"/>
        <v>0</v>
      </c>
    </row>
    <row r="1272" spans="1:30" ht="14.4" customHeight="1" x14ac:dyDescent="0.35">
      <c r="A1272" s="34">
        <v>1283</v>
      </c>
      <c r="B1272" s="1" t="s">
        <v>3834</v>
      </c>
      <c r="C1272" s="1" t="s">
        <v>29015</v>
      </c>
      <c r="D1272" s="1"/>
      <c r="E1272" s="1" t="s">
        <v>29008</v>
      </c>
      <c r="F1272" s="1" t="s">
        <v>29262</v>
      </c>
      <c r="G1272" s="35" t="s">
        <v>3835</v>
      </c>
      <c r="H1272" s="35" t="s">
        <v>3836</v>
      </c>
      <c r="I1272" s="35" t="s">
        <v>29</v>
      </c>
      <c r="J1272" s="36">
        <v>141539000</v>
      </c>
      <c r="K1272" s="36">
        <v>172177000</v>
      </c>
      <c r="L1272" s="36">
        <v>162513000</v>
      </c>
      <c r="M1272" s="36">
        <v>198997000</v>
      </c>
      <c r="N1272" s="36">
        <v>316230000</v>
      </c>
      <c r="O1272" s="37">
        <v>0.42699999999999999</v>
      </c>
      <c r="P1272" s="37">
        <v>0.4158</v>
      </c>
      <c r="Q1272" s="37">
        <v>0.5464</v>
      </c>
      <c r="R1272" s="37">
        <v>0.25469999999999998</v>
      </c>
      <c r="S1272" s="37">
        <v>0.56789999999999996</v>
      </c>
      <c r="T1272" s="37"/>
      <c r="U1272" s="37"/>
      <c r="V1272" s="37"/>
      <c r="W1272" s="37"/>
      <c r="X1272" s="37"/>
      <c r="Z1272" s="4" t="str">
        <f t="shared" si="158"/>
        <v>YES</v>
      </c>
      <c r="AA1272" s="4" t="str">
        <f t="shared" si="158"/>
        <v>YES</v>
      </c>
      <c r="AB1272" s="4" t="str">
        <f t="shared" si="158"/>
        <v>YES</v>
      </c>
      <c r="AD1272" s="4">
        <f t="shared" si="159"/>
        <v>3</v>
      </c>
    </row>
    <row r="1273" spans="1:30" ht="27.65" customHeight="1" x14ac:dyDescent="0.35">
      <c r="A1273" s="34">
        <v>1284</v>
      </c>
      <c r="B1273" s="1" t="s">
        <v>3837</v>
      </c>
      <c r="C1273" s="1"/>
      <c r="D1273" s="1"/>
      <c r="E1273" s="1"/>
      <c r="F1273" s="1" t="s">
        <v>29262</v>
      </c>
      <c r="G1273" s="35" t="s">
        <v>3838</v>
      </c>
      <c r="H1273" s="35" t="s">
        <v>3839</v>
      </c>
      <c r="I1273" s="35" t="s">
        <v>33</v>
      </c>
      <c r="J1273" s="36"/>
      <c r="K1273" s="36"/>
      <c r="L1273" s="36">
        <v>4379000</v>
      </c>
      <c r="M1273" s="36">
        <v>122333000</v>
      </c>
      <c r="N1273" s="36">
        <v>316215000</v>
      </c>
      <c r="O1273" s="37"/>
      <c r="P1273" s="37"/>
      <c r="Q1273" s="37">
        <v>-30.031300000000002</v>
      </c>
      <c r="R1273" s="37">
        <v>-0.78280000000000005</v>
      </c>
      <c r="S1273" s="37">
        <v>-0.14530000000000001</v>
      </c>
      <c r="T1273" s="37"/>
      <c r="U1273" s="37"/>
      <c r="V1273" s="37">
        <v>-30.7714</v>
      </c>
      <c r="W1273" s="37">
        <v>-0.79620000000000002</v>
      </c>
      <c r="X1273" s="37">
        <v>-0.1326</v>
      </c>
      <c r="Z1273" s="4" t="str">
        <f t="shared" si="158"/>
        <v>NO</v>
      </c>
      <c r="AA1273" s="4" t="str">
        <f t="shared" si="158"/>
        <v>NO</v>
      </c>
      <c r="AB1273" s="4" t="str">
        <f t="shared" si="158"/>
        <v>NO</v>
      </c>
      <c r="AD1273" s="4">
        <f t="shared" si="159"/>
        <v>0</v>
      </c>
    </row>
    <row r="1274" spans="1:30" ht="14.4" customHeight="1" x14ac:dyDescent="0.35">
      <c r="A1274" s="34">
        <v>1285</v>
      </c>
      <c r="B1274" s="1" t="s">
        <v>3840</v>
      </c>
      <c r="C1274" s="1" t="s">
        <v>29015</v>
      </c>
      <c r="D1274" s="1"/>
      <c r="E1274" s="1" t="s">
        <v>29008</v>
      </c>
      <c r="F1274" s="1" t="s">
        <v>29262</v>
      </c>
      <c r="G1274" s="35" t="s">
        <v>3841</v>
      </c>
      <c r="H1274" s="35" t="s">
        <v>3842</v>
      </c>
      <c r="I1274" s="35" t="s">
        <v>29</v>
      </c>
      <c r="J1274" s="36">
        <v>222072000</v>
      </c>
      <c r="K1274" s="36">
        <v>232153000</v>
      </c>
      <c r="L1274" s="36">
        <v>260024000</v>
      </c>
      <c r="M1274" s="36">
        <v>273485000</v>
      </c>
      <c r="N1274" s="36">
        <v>316135000</v>
      </c>
      <c r="O1274" s="37">
        <v>7.0199999999999999E-2</v>
      </c>
      <c r="P1274" s="37">
        <v>0.17599999999999999</v>
      </c>
      <c r="Q1274" s="37">
        <v>0.15659999999999999</v>
      </c>
      <c r="R1274" s="37">
        <v>0.1094</v>
      </c>
      <c r="S1274" s="37">
        <v>6.4399999999999999E-2</v>
      </c>
      <c r="T1274" s="37">
        <v>-1E-4</v>
      </c>
      <c r="U1274" s="37">
        <v>-1.5100000000000001E-2</v>
      </c>
      <c r="V1274" s="37">
        <v>-3.2000000000000001E-2</v>
      </c>
      <c r="W1274" s="37">
        <v>-2.3800000000000002E-2</v>
      </c>
      <c r="X1274" s="37">
        <v>-1.6299999999999999E-2</v>
      </c>
      <c r="Z1274" s="4" t="str">
        <f t="shared" si="158"/>
        <v>NO</v>
      </c>
      <c r="AA1274" s="4" t="str">
        <f t="shared" si="158"/>
        <v>NO</v>
      </c>
      <c r="AB1274" s="4" t="str">
        <f t="shared" si="158"/>
        <v>NO</v>
      </c>
      <c r="AD1274" s="4">
        <f t="shared" si="159"/>
        <v>0</v>
      </c>
    </row>
    <row r="1275" spans="1:30" ht="14.4" customHeight="1" x14ac:dyDescent="0.35">
      <c r="A1275" s="34">
        <v>1286</v>
      </c>
      <c r="B1275" s="1" t="s">
        <v>3843</v>
      </c>
      <c r="C1275" s="1"/>
      <c r="D1275" s="1"/>
      <c r="E1275" s="1"/>
      <c r="F1275" s="1" t="s">
        <v>29262</v>
      </c>
      <c r="G1275" s="35" t="s">
        <v>3844</v>
      </c>
      <c r="H1275" s="35" t="s">
        <v>3845</v>
      </c>
      <c r="I1275" s="35" t="s">
        <v>23</v>
      </c>
      <c r="J1275" s="36">
        <v>126165000</v>
      </c>
      <c r="K1275" s="36">
        <v>130155000</v>
      </c>
      <c r="L1275" s="36">
        <v>163111000</v>
      </c>
      <c r="M1275" s="36">
        <v>256447000</v>
      </c>
      <c r="N1275" s="36">
        <v>316031000</v>
      </c>
      <c r="O1275" s="37">
        <v>0.27560000000000001</v>
      </c>
      <c r="P1275" s="37">
        <v>0.17150000000000001</v>
      </c>
      <c r="Q1275" s="37">
        <v>0.19420000000000001</v>
      </c>
      <c r="R1275" s="37">
        <v>0.17069999999999999</v>
      </c>
      <c r="S1275" s="37">
        <v>0.11700000000000001</v>
      </c>
      <c r="T1275" s="37"/>
      <c r="U1275" s="37"/>
      <c r="V1275" s="37">
        <v>-2.0000000000000001E-4</v>
      </c>
      <c r="W1275" s="37"/>
      <c r="X1275" s="37"/>
      <c r="Z1275" s="4" t="str">
        <f t="shared" si="158"/>
        <v>NO</v>
      </c>
      <c r="AA1275" s="4" t="str">
        <f t="shared" si="158"/>
        <v>NO</v>
      </c>
      <c r="AB1275" s="4" t="str">
        <f t="shared" si="158"/>
        <v>NO</v>
      </c>
      <c r="AD1275" s="4">
        <f t="shared" si="159"/>
        <v>0</v>
      </c>
    </row>
    <row r="1276" spans="1:30" ht="14.4" customHeight="1" x14ac:dyDescent="0.35">
      <c r="A1276" s="34">
        <v>1287</v>
      </c>
      <c r="B1276" s="1" t="s">
        <v>3846</v>
      </c>
      <c r="C1276" s="1"/>
      <c r="D1276" s="1"/>
      <c r="E1276" s="1"/>
      <c r="F1276" s="1" t="s">
        <v>29262</v>
      </c>
      <c r="G1276" s="35" t="s">
        <v>3847</v>
      </c>
      <c r="H1276" s="35" t="s">
        <v>3848</v>
      </c>
      <c r="I1276" s="35" t="s">
        <v>33</v>
      </c>
      <c r="J1276" s="36">
        <v>329457000</v>
      </c>
      <c r="K1276" s="36">
        <v>274769000</v>
      </c>
      <c r="L1276" s="36">
        <v>243072000</v>
      </c>
      <c r="M1276" s="36">
        <v>271543000</v>
      </c>
      <c r="N1276" s="36">
        <v>316010000</v>
      </c>
      <c r="O1276" s="37">
        <v>-8.2000000000000007E-3</v>
      </c>
      <c r="P1276" s="37">
        <v>-8.2500000000000004E-2</v>
      </c>
      <c r="Q1276" s="37">
        <v>-0.1159</v>
      </c>
      <c r="R1276" s="37">
        <v>-9.2100000000000001E-2</v>
      </c>
      <c r="S1276" s="37">
        <v>-7.4700000000000003E-2</v>
      </c>
      <c r="T1276" s="37">
        <v>-1.8599999999999998E-2</v>
      </c>
      <c r="U1276" s="37">
        <v>-9.2600000000000002E-2</v>
      </c>
      <c r="V1276" s="37">
        <v>-0.22539999999999999</v>
      </c>
      <c r="W1276" s="37">
        <v>-0.15790000000000001</v>
      </c>
      <c r="X1276" s="37">
        <v>-4.6600000000000003E-2</v>
      </c>
      <c r="Z1276" s="4" t="str">
        <f t="shared" si="158"/>
        <v>NO</v>
      </c>
      <c r="AA1276" s="4" t="str">
        <f t="shared" si="158"/>
        <v>NO</v>
      </c>
      <c r="AB1276" s="4" t="str">
        <f t="shared" si="158"/>
        <v>NO</v>
      </c>
      <c r="AD1276" s="4">
        <f t="shared" si="159"/>
        <v>0</v>
      </c>
    </row>
    <row r="1277" spans="1:30" ht="14.4" customHeight="1" x14ac:dyDescent="0.35">
      <c r="A1277" s="34">
        <v>1288</v>
      </c>
      <c r="B1277" s="1" t="s">
        <v>3849</v>
      </c>
      <c r="C1277" s="1" t="s">
        <v>28702</v>
      </c>
      <c r="D1277" s="1"/>
      <c r="E1277" s="1"/>
      <c r="F1277" s="1" t="s">
        <v>29262</v>
      </c>
      <c r="G1277" s="35" t="s">
        <v>3850</v>
      </c>
      <c r="H1277" s="35" t="s">
        <v>3851</v>
      </c>
      <c r="I1277" s="35" t="s">
        <v>87</v>
      </c>
      <c r="J1277" s="36">
        <v>248531000</v>
      </c>
      <c r="K1277" s="36">
        <v>252727000</v>
      </c>
      <c r="L1277" s="36">
        <v>287153000</v>
      </c>
      <c r="M1277" s="36">
        <v>309555000</v>
      </c>
      <c r="N1277" s="36">
        <v>315583000</v>
      </c>
      <c r="O1277" s="37">
        <v>1.5800000000000002E-2</v>
      </c>
      <c r="P1277" s="37">
        <v>8.8999999999999999E-3</v>
      </c>
      <c r="Q1277" s="37">
        <v>1.44E-2</v>
      </c>
      <c r="R1277" s="37">
        <v>4.0000000000000002E-4</v>
      </c>
      <c r="S1277" s="37">
        <v>-2.3999999999999998E-3</v>
      </c>
      <c r="T1277" s="37">
        <v>0.13500000000000001</v>
      </c>
      <c r="U1277" s="37">
        <v>8.3999999999999995E-3</v>
      </c>
      <c r="V1277" s="37">
        <v>4.4299999999999999E-2</v>
      </c>
      <c r="W1277" s="37">
        <v>-1.1000000000000001E-3</v>
      </c>
      <c r="X1277" s="37">
        <v>-6.4000000000000003E-3</v>
      </c>
      <c r="Z1277" s="4" t="str">
        <f t="shared" si="158"/>
        <v>NO</v>
      </c>
      <c r="AA1277" s="4" t="str">
        <f t="shared" si="158"/>
        <v>NO</v>
      </c>
      <c r="AB1277" s="4" t="str">
        <f t="shared" si="158"/>
        <v>NO</v>
      </c>
      <c r="AD1277" s="4">
        <f t="shared" si="159"/>
        <v>0</v>
      </c>
    </row>
    <row r="1278" spans="1:30" ht="14.4" customHeight="1" x14ac:dyDescent="0.35">
      <c r="A1278" s="34">
        <v>1289</v>
      </c>
      <c r="B1278" s="1" t="s">
        <v>3852</v>
      </c>
      <c r="C1278" s="1" t="s">
        <v>29015</v>
      </c>
      <c r="D1278" s="1"/>
      <c r="E1278" s="1" t="s">
        <v>29008</v>
      </c>
      <c r="F1278" s="1" t="s">
        <v>29262</v>
      </c>
      <c r="G1278" s="35" t="s">
        <v>3853</v>
      </c>
      <c r="H1278" s="35" t="s">
        <v>3854</v>
      </c>
      <c r="I1278" s="35" t="s">
        <v>29</v>
      </c>
      <c r="J1278" s="36">
        <v>72831000</v>
      </c>
      <c r="K1278" s="36">
        <v>149467000</v>
      </c>
      <c r="L1278" s="36">
        <v>194198000</v>
      </c>
      <c r="M1278" s="36">
        <v>259403000</v>
      </c>
      <c r="N1278" s="36">
        <v>315514000</v>
      </c>
      <c r="O1278" s="37">
        <v>0.3019</v>
      </c>
      <c r="P1278" s="37">
        <v>0.17910000000000001</v>
      </c>
      <c r="Q1278" s="37">
        <v>0.313</v>
      </c>
      <c r="R1278" s="37">
        <v>0.22539999999999999</v>
      </c>
      <c r="S1278" s="37">
        <v>0.21990000000000001</v>
      </c>
      <c r="T1278" s="37"/>
      <c r="U1278" s="37"/>
      <c r="V1278" s="37"/>
      <c r="W1278" s="37"/>
      <c r="X1278" s="37"/>
      <c r="Z1278" s="4" t="str">
        <f t="shared" si="158"/>
        <v>YES</v>
      </c>
      <c r="AA1278" s="4" t="str">
        <f t="shared" si="158"/>
        <v>YES</v>
      </c>
      <c r="AB1278" s="4" t="str">
        <f t="shared" si="158"/>
        <v>YES</v>
      </c>
      <c r="AD1278" s="4">
        <f t="shared" si="159"/>
        <v>3</v>
      </c>
    </row>
    <row r="1279" spans="1:30" ht="14.4" customHeight="1" x14ac:dyDescent="0.35">
      <c r="A1279" s="34">
        <v>1290</v>
      </c>
      <c r="B1279" s="1" t="s">
        <v>3855</v>
      </c>
      <c r="C1279" s="1"/>
      <c r="D1279" s="1"/>
      <c r="E1279" s="1"/>
      <c r="F1279" s="1" t="s">
        <v>29262</v>
      </c>
      <c r="G1279" s="35" t="s">
        <v>3856</v>
      </c>
      <c r="H1279" s="35" t="s">
        <v>3857</v>
      </c>
      <c r="I1279" s="35" t="s">
        <v>544</v>
      </c>
      <c r="J1279" s="36">
        <v>65517000</v>
      </c>
      <c r="K1279" s="36">
        <v>120490000</v>
      </c>
      <c r="L1279" s="36">
        <v>171468000</v>
      </c>
      <c r="M1279" s="36">
        <v>259869000</v>
      </c>
      <c r="N1279" s="36">
        <v>315507000</v>
      </c>
      <c r="O1279" s="37">
        <v>0.13320000000000001</v>
      </c>
      <c r="P1279" s="37">
        <v>0.49709999999999999</v>
      </c>
      <c r="Q1279" s="37">
        <v>0.45179999999999998</v>
      </c>
      <c r="R1279" s="37">
        <v>0.51060000000000005</v>
      </c>
      <c r="S1279" s="37">
        <v>0.43440000000000001</v>
      </c>
      <c r="T1279" s="37"/>
      <c r="U1279" s="37"/>
      <c r="V1279" s="37"/>
      <c r="W1279" s="37"/>
      <c r="X1279" s="37"/>
      <c r="Z1279" s="4" t="str">
        <f t="shared" si="158"/>
        <v>YES</v>
      </c>
      <c r="AA1279" s="4" t="str">
        <f t="shared" si="158"/>
        <v>YES</v>
      </c>
      <c r="AB1279" s="4" t="str">
        <f t="shared" si="158"/>
        <v>YES</v>
      </c>
      <c r="AD1279" s="4">
        <f t="shared" si="159"/>
        <v>3</v>
      </c>
    </row>
    <row r="1280" spans="1:30" ht="27.65" customHeight="1" x14ac:dyDescent="0.35">
      <c r="A1280" s="34">
        <v>1291</v>
      </c>
      <c r="B1280" s="1" t="s">
        <v>2248</v>
      </c>
      <c r="C1280" s="1"/>
      <c r="D1280" s="1"/>
      <c r="E1280" s="1"/>
      <c r="F1280" s="1" t="s">
        <v>29262</v>
      </c>
      <c r="G1280" s="35" t="s">
        <v>3858</v>
      </c>
      <c r="H1280" s="35" t="s">
        <v>3859</v>
      </c>
      <c r="I1280" s="35" t="s">
        <v>33</v>
      </c>
      <c r="J1280" s="36">
        <v>337000</v>
      </c>
      <c r="K1280" s="36">
        <v>1533000</v>
      </c>
      <c r="L1280" s="36"/>
      <c r="M1280" s="36">
        <v>258053000</v>
      </c>
      <c r="N1280" s="36">
        <v>315406000</v>
      </c>
      <c r="O1280" s="37">
        <v>-11.6469</v>
      </c>
      <c r="P1280" s="37">
        <v>-0.24399999999999999</v>
      </c>
      <c r="Q1280" s="37"/>
      <c r="R1280" s="37">
        <v>8.5300000000000001E-2</v>
      </c>
      <c r="S1280" s="37">
        <v>0.29270000000000002</v>
      </c>
      <c r="T1280" s="37"/>
      <c r="U1280" s="37"/>
      <c r="V1280" s="37"/>
      <c r="W1280" s="37"/>
      <c r="X1280" s="37">
        <v>-1.09E-2</v>
      </c>
      <c r="Z1280" s="4" t="str">
        <f t="shared" si="158"/>
        <v>NO</v>
      </c>
      <c r="AA1280" s="4" t="str">
        <f t="shared" si="158"/>
        <v>NO</v>
      </c>
      <c r="AB1280" s="4" t="str">
        <f t="shared" si="158"/>
        <v>YES</v>
      </c>
      <c r="AD1280" s="4">
        <f t="shared" si="159"/>
        <v>1</v>
      </c>
    </row>
    <row r="1281" spans="1:30" ht="14.4" customHeight="1" x14ac:dyDescent="0.35">
      <c r="A1281" s="34">
        <v>1292</v>
      </c>
      <c r="B1281" s="1" t="s">
        <v>3860</v>
      </c>
      <c r="C1281" s="1" t="s">
        <v>29015</v>
      </c>
      <c r="D1281" s="1"/>
      <c r="E1281" s="1" t="s">
        <v>29008</v>
      </c>
      <c r="F1281" s="1" t="s">
        <v>29262</v>
      </c>
      <c r="G1281" s="35" t="s">
        <v>3861</v>
      </c>
      <c r="H1281" s="35" t="s">
        <v>3862</v>
      </c>
      <c r="I1281" s="35" t="s">
        <v>29</v>
      </c>
      <c r="J1281" s="36">
        <v>75193000</v>
      </c>
      <c r="K1281" s="36">
        <v>86420000</v>
      </c>
      <c r="L1281" s="36">
        <v>99614000</v>
      </c>
      <c r="M1281" s="36">
        <v>212169000</v>
      </c>
      <c r="N1281" s="36">
        <v>315310000</v>
      </c>
      <c r="O1281" s="37">
        <v>0.22889999999999999</v>
      </c>
      <c r="P1281" s="37">
        <v>0.2452</v>
      </c>
      <c r="Q1281" s="37">
        <v>-0.32490000000000002</v>
      </c>
      <c r="R1281" s="37">
        <v>-0.16020000000000001</v>
      </c>
      <c r="S1281" s="37">
        <v>0.1338</v>
      </c>
      <c r="T1281" s="37"/>
      <c r="U1281" s="37"/>
      <c r="V1281" s="37">
        <v>-4.0000000000000002E-4</v>
      </c>
      <c r="W1281" s="37">
        <v>-6.9999999999999999E-4</v>
      </c>
      <c r="X1281" s="37">
        <v>-4.0000000000000002E-4</v>
      </c>
      <c r="Z1281" s="4" t="str">
        <f t="shared" si="158"/>
        <v>NO</v>
      </c>
      <c r="AA1281" s="4" t="str">
        <f t="shared" si="158"/>
        <v>NO</v>
      </c>
      <c r="AB1281" s="4" t="str">
        <f t="shared" si="158"/>
        <v>NO</v>
      </c>
      <c r="AD1281" s="4">
        <f t="shared" si="159"/>
        <v>0</v>
      </c>
    </row>
    <row r="1282" spans="1:30" ht="27.65" customHeight="1" x14ac:dyDescent="0.35">
      <c r="A1282" s="34">
        <v>1293</v>
      </c>
      <c r="B1282" s="1" t="s">
        <v>3863</v>
      </c>
      <c r="C1282" s="1" t="s">
        <v>29015</v>
      </c>
      <c r="D1282" s="1"/>
      <c r="E1282" s="1" t="s">
        <v>29008</v>
      </c>
      <c r="F1282" s="1" t="s">
        <v>29262</v>
      </c>
      <c r="G1282" s="35" t="s">
        <v>3864</v>
      </c>
      <c r="H1282" s="35" t="s">
        <v>3865</v>
      </c>
      <c r="I1282" s="35" t="s">
        <v>29</v>
      </c>
      <c r="J1282" s="36">
        <v>201323000</v>
      </c>
      <c r="K1282" s="36">
        <v>250728000</v>
      </c>
      <c r="L1282" s="36">
        <v>253312000</v>
      </c>
      <c r="M1282" s="36">
        <v>293393000</v>
      </c>
      <c r="N1282" s="36">
        <v>315276000</v>
      </c>
      <c r="O1282" s="37">
        <v>0.16189999999999999</v>
      </c>
      <c r="P1282" s="37">
        <v>0.15609999999999999</v>
      </c>
      <c r="Q1282" s="37">
        <v>0.15179999999999999</v>
      </c>
      <c r="R1282" s="37">
        <v>8.4099999999999994E-2</v>
      </c>
      <c r="S1282" s="37">
        <v>0.14610000000000001</v>
      </c>
      <c r="T1282" s="37">
        <v>0.15029999999999999</v>
      </c>
      <c r="U1282" s="37">
        <v>0.1225</v>
      </c>
      <c r="V1282" s="37">
        <v>0.1028</v>
      </c>
      <c r="W1282" s="37">
        <v>1.0699999999999999E-2</v>
      </c>
      <c r="X1282" s="37">
        <v>9.4899999999999998E-2</v>
      </c>
      <c r="Z1282" s="4" t="str">
        <f t="shared" si="158"/>
        <v>NO</v>
      </c>
      <c r="AA1282" s="4" t="str">
        <f t="shared" si="158"/>
        <v>NO</v>
      </c>
      <c r="AB1282" s="4" t="str">
        <f t="shared" si="158"/>
        <v>NO</v>
      </c>
      <c r="AD1282" s="4">
        <f t="shared" si="159"/>
        <v>0</v>
      </c>
    </row>
    <row r="1283" spans="1:30" ht="14.4" customHeight="1" x14ac:dyDescent="0.35">
      <c r="A1283" s="34">
        <v>1294</v>
      </c>
      <c r="B1283" s="1" t="s">
        <v>3866</v>
      </c>
      <c r="C1283" s="1"/>
      <c r="D1283" s="1"/>
      <c r="E1283" s="1"/>
      <c r="F1283" s="1" t="s">
        <v>29262</v>
      </c>
      <c r="G1283" s="35" t="s">
        <v>3867</v>
      </c>
      <c r="H1283" s="35" t="s">
        <v>3868</v>
      </c>
      <c r="I1283" s="35" t="s">
        <v>33</v>
      </c>
      <c r="J1283" s="36"/>
      <c r="K1283" s="36"/>
      <c r="L1283" s="36"/>
      <c r="M1283" s="36">
        <v>13616000</v>
      </c>
      <c r="N1283" s="36">
        <v>315262000</v>
      </c>
      <c r="O1283" s="37"/>
      <c r="P1283" s="37"/>
      <c r="Q1283" s="37"/>
      <c r="R1283" s="37">
        <v>0.29020000000000001</v>
      </c>
      <c r="S1283" s="37">
        <v>0.2329</v>
      </c>
      <c r="T1283" s="37"/>
      <c r="U1283" s="37"/>
      <c r="V1283" s="37"/>
      <c r="W1283" s="37"/>
      <c r="X1283" s="37"/>
      <c r="Z1283" s="4" t="str">
        <f t="shared" si="158"/>
        <v>NO</v>
      </c>
      <c r="AA1283" s="4" t="str">
        <f t="shared" si="158"/>
        <v>YES</v>
      </c>
      <c r="AB1283" s="4" t="str">
        <f t="shared" si="158"/>
        <v>YES</v>
      </c>
      <c r="AD1283" s="4">
        <f t="shared" si="159"/>
        <v>2</v>
      </c>
    </row>
    <row r="1284" spans="1:30" ht="27.65" customHeight="1" x14ac:dyDescent="0.35">
      <c r="A1284" s="34">
        <v>1295</v>
      </c>
      <c r="B1284" s="1" t="s">
        <v>3869</v>
      </c>
      <c r="C1284" s="1" t="s">
        <v>29082</v>
      </c>
      <c r="D1284" s="1"/>
      <c r="E1284" s="1"/>
      <c r="F1284" s="1" t="s">
        <v>29262</v>
      </c>
      <c r="G1284" s="35" t="s">
        <v>3870</v>
      </c>
      <c r="H1284" s="35" t="s">
        <v>3871</v>
      </c>
      <c r="I1284" s="35" t="s">
        <v>23</v>
      </c>
      <c r="J1284" s="36">
        <v>235653000</v>
      </c>
      <c r="K1284" s="36">
        <v>221190000</v>
      </c>
      <c r="L1284" s="36">
        <v>241084000</v>
      </c>
      <c r="M1284" s="36">
        <v>288349000</v>
      </c>
      <c r="N1284" s="36">
        <v>315081000</v>
      </c>
      <c r="O1284" s="37">
        <v>1.9400000000000001E-2</v>
      </c>
      <c r="P1284" s="37">
        <v>-1.12E-2</v>
      </c>
      <c r="Q1284" s="37">
        <v>-5.0599999999999999E-2</v>
      </c>
      <c r="R1284" s="37">
        <v>4.1200000000000001E-2</v>
      </c>
      <c r="S1284" s="37">
        <v>6.6100000000000006E-2</v>
      </c>
      <c r="T1284" s="37">
        <v>1.0699999999999999E-2</v>
      </c>
      <c r="U1284" s="37">
        <v>-2.4500000000000001E-2</v>
      </c>
      <c r="V1284" s="37">
        <v>-6.9199999999999998E-2</v>
      </c>
      <c r="W1284" s="37">
        <v>3.3099999999999997E-2</v>
      </c>
      <c r="X1284" s="37">
        <v>4.6399999999999997E-2</v>
      </c>
      <c r="Z1284" s="4" t="str">
        <f t="shared" si="158"/>
        <v>NO</v>
      </c>
      <c r="AA1284" s="4" t="str">
        <f t="shared" si="158"/>
        <v>NO</v>
      </c>
      <c r="AB1284" s="4" t="str">
        <f t="shared" si="158"/>
        <v>NO</v>
      </c>
      <c r="AD1284" s="4">
        <f t="shared" si="159"/>
        <v>0</v>
      </c>
    </row>
    <row r="1285" spans="1:30" ht="14.4" customHeight="1" x14ac:dyDescent="0.35">
      <c r="A1285" s="34">
        <v>1296</v>
      </c>
      <c r="B1285" s="1" t="s">
        <v>3872</v>
      </c>
      <c r="C1285" s="1"/>
      <c r="D1285" s="1"/>
      <c r="E1285" s="1"/>
      <c r="F1285" s="1" t="s">
        <v>29262</v>
      </c>
      <c r="G1285" s="35" t="s">
        <v>3873</v>
      </c>
      <c r="H1285" s="35" t="s">
        <v>3874</v>
      </c>
      <c r="I1285" s="35" t="s">
        <v>33</v>
      </c>
      <c r="J1285" s="36">
        <v>113515000</v>
      </c>
      <c r="K1285" s="36">
        <v>144929000</v>
      </c>
      <c r="L1285" s="36">
        <v>189836000</v>
      </c>
      <c r="M1285" s="36">
        <v>257142000</v>
      </c>
      <c r="N1285" s="36">
        <v>314793000</v>
      </c>
      <c r="O1285" s="37">
        <v>5.1900000000000002E-2</v>
      </c>
      <c r="P1285" s="37">
        <v>0.2417</v>
      </c>
      <c r="Q1285" s="37">
        <v>0.17219999999999999</v>
      </c>
      <c r="R1285" s="37">
        <v>7.4999999999999997E-2</v>
      </c>
      <c r="S1285" s="37">
        <v>0.1114</v>
      </c>
      <c r="T1285" s="37"/>
      <c r="U1285" s="37"/>
      <c r="V1285" s="37"/>
      <c r="W1285" s="37"/>
      <c r="X1285" s="37"/>
      <c r="Z1285" s="4" t="str">
        <f t="shared" ref="Z1285:AB1348" si="160">IF(Q1285&gt;20%,"YES","NO")</f>
        <v>NO</v>
      </c>
      <c r="AA1285" s="4" t="str">
        <f t="shared" si="160"/>
        <v>NO</v>
      </c>
      <c r="AB1285" s="4" t="str">
        <f t="shared" si="160"/>
        <v>NO</v>
      </c>
      <c r="AD1285" s="4">
        <f t="shared" ref="AD1285:AD1348" si="161">COUNTIF(Z1285:AB1285,"YES")</f>
        <v>0</v>
      </c>
    </row>
    <row r="1286" spans="1:30" ht="14.4" customHeight="1" x14ac:dyDescent="0.35">
      <c r="A1286" s="34">
        <v>1297</v>
      </c>
      <c r="B1286" s="1" t="s">
        <v>3875</v>
      </c>
      <c r="C1286" s="1"/>
      <c r="D1286" s="1"/>
      <c r="E1286" s="1"/>
      <c r="F1286" s="1" t="s">
        <v>29262</v>
      </c>
      <c r="G1286" s="35" t="s">
        <v>3876</v>
      </c>
      <c r="H1286" s="35" t="s">
        <v>3877</v>
      </c>
      <c r="I1286" s="35" t="s">
        <v>23</v>
      </c>
      <c r="J1286" s="36">
        <v>115384000</v>
      </c>
      <c r="K1286" s="36">
        <v>140212000</v>
      </c>
      <c r="L1286" s="36">
        <v>168540000</v>
      </c>
      <c r="M1286" s="36">
        <v>205389000</v>
      </c>
      <c r="N1286" s="36">
        <v>314790000</v>
      </c>
      <c r="O1286" s="37">
        <v>0.30130000000000001</v>
      </c>
      <c r="P1286" s="37">
        <v>0.1421</v>
      </c>
      <c r="Q1286" s="37">
        <v>0.13320000000000001</v>
      </c>
      <c r="R1286" s="37">
        <v>0.193</v>
      </c>
      <c r="S1286" s="37">
        <v>0.14849999999999999</v>
      </c>
      <c r="T1286" s="37"/>
      <c r="U1286" s="37"/>
      <c r="V1286" s="37"/>
      <c r="W1286" s="37"/>
      <c r="X1286" s="37"/>
      <c r="Z1286" s="4" t="str">
        <f t="shared" si="160"/>
        <v>NO</v>
      </c>
      <c r="AA1286" s="4" t="str">
        <f t="shared" si="160"/>
        <v>NO</v>
      </c>
      <c r="AB1286" s="4" t="str">
        <f t="shared" si="160"/>
        <v>NO</v>
      </c>
      <c r="AD1286" s="4">
        <f t="shared" si="161"/>
        <v>0</v>
      </c>
    </row>
    <row r="1287" spans="1:30" ht="14.4" customHeight="1" x14ac:dyDescent="0.35">
      <c r="A1287" s="34">
        <v>1298</v>
      </c>
      <c r="B1287" s="1" t="s">
        <v>3878</v>
      </c>
      <c r="C1287" s="1"/>
      <c r="D1287" s="1"/>
      <c r="E1287" s="1"/>
      <c r="F1287" s="1" t="s">
        <v>29262</v>
      </c>
      <c r="G1287" s="35" t="s">
        <v>3879</v>
      </c>
      <c r="H1287" s="35" t="s">
        <v>3880</v>
      </c>
      <c r="I1287" s="35" t="s">
        <v>23</v>
      </c>
      <c r="J1287" s="36">
        <v>197225000</v>
      </c>
      <c r="K1287" s="36">
        <v>227649000</v>
      </c>
      <c r="L1287" s="36">
        <v>260699000</v>
      </c>
      <c r="M1287" s="36">
        <v>274670000</v>
      </c>
      <c r="N1287" s="36">
        <v>314419000</v>
      </c>
      <c r="O1287" s="37">
        <v>0.122</v>
      </c>
      <c r="P1287" s="37">
        <v>1.72E-2</v>
      </c>
      <c r="Q1287" s="37">
        <v>-2.2499999999999999E-2</v>
      </c>
      <c r="R1287" s="37">
        <v>2.5499999999999998E-2</v>
      </c>
      <c r="S1287" s="37">
        <v>5.91E-2</v>
      </c>
      <c r="T1287" s="37">
        <v>-4.0000000000000002E-4</v>
      </c>
      <c r="U1287" s="37">
        <v>-1.4E-3</v>
      </c>
      <c r="V1287" s="37">
        <v>-6.9999999999999999E-4</v>
      </c>
      <c r="W1287" s="37">
        <v>-5.9999999999999995E-4</v>
      </c>
      <c r="X1287" s="37"/>
      <c r="Z1287" s="4" t="str">
        <f t="shared" si="160"/>
        <v>NO</v>
      </c>
      <c r="AA1287" s="4" t="str">
        <f t="shared" si="160"/>
        <v>NO</v>
      </c>
      <c r="AB1287" s="4" t="str">
        <f t="shared" si="160"/>
        <v>NO</v>
      </c>
      <c r="AD1287" s="4">
        <f t="shared" si="161"/>
        <v>0</v>
      </c>
    </row>
    <row r="1288" spans="1:30" ht="14.4" customHeight="1" x14ac:dyDescent="0.35">
      <c r="A1288" s="34">
        <v>1299</v>
      </c>
      <c r="B1288" s="1" t="s">
        <v>3881</v>
      </c>
      <c r="C1288" s="1"/>
      <c r="D1288" s="1"/>
      <c r="E1288" s="1"/>
      <c r="F1288" s="1" t="s">
        <v>29262</v>
      </c>
      <c r="G1288" s="35" t="s">
        <v>3882</v>
      </c>
      <c r="H1288" s="35" t="s">
        <v>3883</v>
      </c>
      <c r="I1288" s="35" t="s">
        <v>23</v>
      </c>
      <c r="J1288" s="36">
        <v>134328000</v>
      </c>
      <c r="K1288" s="36">
        <v>207541000</v>
      </c>
      <c r="L1288" s="36">
        <v>223499000</v>
      </c>
      <c r="M1288" s="36">
        <v>260611000</v>
      </c>
      <c r="N1288" s="36">
        <v>314395000</v>
      </c>
      <c r="O1288" s="37">
        <v>0.13569999999999999</v>
      </c>
      <c r="P1288" s="37">
        <v>0.1656</v>
      </c>
      <c r="Q1288" s="37">
        <v>0.1273</v>
      </c>
      <c r="R1288" s="37">
        <v>0.11899999999999999</v>
      </c>
      <c r="S1288" s="37">
        <v>9.2499999999999999E-2</v>
      </c>
      <c r="T1288" s="37">
        <v>0.1341</v>
      </c>
      <c r="U1288" s="37">
        <v>0.1578</v>
      </c>
      <c r="V1288" s="37">
        <v>0.1221</v>
      </c>
      <c r="W1288" s="37">
        <v>0.1148</v>
      </c>
      <c r="X1288" s="37">
        <v>8.9099999999999999E-2</v>
      </c>
      <c r="Z1288" s="4" t="str">
        <f t="shared" si="160"/>
        <v>NO</v>
      </c>
      <c r="AA1288" s="4" t="str">
        <f t="shared" si="160"/>
        <v>NO</v>
      </c>
      <c r="AB1288" s="4" t="str">
        <f t="shared" si="160"/>
        <v>NO</v>
      </c>
      <c r="AD1288" s="4">
        <f t="shared" si="161"/>
        <v>0</v>
      </c>
    </row>
    <row r="1289" spans="1:30" ht="27.65" customHeight="1" x14ac:dyDescent="0.35">
      <c r="A1289" s="34">
        <v>1300</v>
      </c>
      <c r="B1289" s="1" t="s">
        <v>3884</v>
      </c>
      <c r="C1289" s="1" t="s">
        <v>29015</v>
      </c>
      <c r="D1289" s="1"/>
      <c r="E1289" s="1" t="s">
        <v>29008</v>
      </c>
      <c r="F1289" s="1" t="s">
        <v>29262</v>
      </c>
      <c r="G1289" s="35" t="s">
        <v>3885</v>
      </c>
      <c r="H1289" s="35" t="s">
        <v>3886</v>
      </c>
      <c r="I1289" s="35" t="s">
        <v>29</v>
      </c>
      <c r="J1289" s="36">
        <v>162184000</v>
      </c>
      <c r="K1289" s="36">
        <v>212353000</v>
      </c>
      <c r="L1289" s="36">
        <v>233880000</v>
      </c>
      <c r="M1289" s="36">
        <v>292979000</v>
      </c>
      <c r="N1289" s="36">
        <v>314230000</v>
      </c>
      <c r="O1289" s="37">
        <v>3.0999999999999999E-3</v>
      </c>
      <c r="P1289" s="37">
        <v>3.8300000000000001E-2</v>
      </c>
      <c r="Q1289" s="37">
        <v>4.3400000000000001E-2</v>
      </c>
      <c r="R1289" s="37">
        <v>0.12620000000000001</v>
      </c>
      <c r="S1289" s="37">
        <v>0.1394</v>
      </c>
      <c r="T1289" s="37">
        <v>4.7E-2</v>
      </c>
      <c r="U1289" s="37"/>
      <c r="V1289" s="37">
        <v>-2.3999999999999998E-3</v>
      </c>
      <c r="W1289" s="37">
        <v>-2E-3</v>
      </c>
      <c r="X1289" s="37">
        <v>-8.9999999999999998E-4</v>
      </c>
      <c r="Z1289" s="4" t="str">
        <f t="shared" si="160"/>
        <v>NO</v>
      </c>
      <c r="AA1289" s="4" t="str">
        <f t="shared" si="160"/>
        <v>NO</v>
      </c>
      <c r="AB1289" s="4" t="str">
        <f t="shared" si="160"/>
        <v>NO</v>
      </c>
      <c r="AD1289" s="4">
        <f t="shared" si="161"/>
        <v>0</v>
      </c>
    </row>
    <row r="1290" spans="1:30" ht="14.4" customHeight="1" x14ac:dyDescent="0.35">
      <c r="A1290" s="34">
        <v>1301</v>
      </c>
      <c r="B1290" s="1" t="s">
        <v>3887</v>
      </c>
      <c r="C1290" s="1"/>
      <c r="D1290" s="1"/>
      <c r="E1290" s="1"/>
      <c r="F1290" s="1" t="s">
        <v>29262</v>
      </c>
      <c r="G1290" s="35" t="s">
        <v>3888</v>
      </c>
      <c r="H1290" s="35" t="s">
        <v>3889</v>
      </c>
      <c r="I1290" s="35" t="s">
        <v>544</v>
      </c>
      <c r="J1290" s="36">
        <v>109768000</v>
      </c>
      <c r="K1290" s="36">
        <v>148867000</v>
      </c>
      <c r="L1290" s="36">
        <v>222890000</v>
      </c>
      <c r="M1290" s="36">
        <v>265749000</v>
      </c>
      <c r="N1290" s="36">
        <v>313853000</v>
      </c>
      <c r="O1290" s="37">
        <v>0.50870000000000004</v>
      </c>
      <c r="P1290" s="37">
        <v>0.58850000000000002</v>
      </c>
      <c r="Q1290" s="37">
        <v>0.6653</v>
      </c>
      <c r="R1290" s="37">
        <v>0.66439999999999999</v>
      </c>
      <c r="S1290" s="37">
        <v>0.5988</v>
      </c>
      <c r="T1290" s="37"/>
      <c r="U1290" s="37"/>
      <c r="V1290" s="37"/>
      <c r="W1290" s="37"/>
      <c r="X1290" s="37"/>
      <c r="Z1290" s="4" t="str">
        <f t="shared" si="160"/>
        <v>YES</v>
      </c>
      <c r="AA1290" s="4" t="str">
        <f t="shared" si="160"/>
        <v>YES</v>
      </c>
      <c r="AB1290" s="4" t="str">
        <f t="shared" si="160"/>
        <v>YES</v>
      </c>
      <c r="AD1290" s="4">
        <f t="shared" si="161"/>
        <v>3</v>
      </c>
    </row>
    <row r="1291" spans="1:30" ht="27.65" customHeight="1" x14ac:dyDescent="0.35">
      <c r="A1291" s="34">
        <v>1302</v>
      </c>
      <c r="B1291" s="1" t="s">
        <v>3890</v>
      </c>
      <c r="C1291" s="1" t="s">
        <v>29015</v>
      </c>
      <c r="D1291" s="1" t="s">
        <v>29042</v>
      </c>
      <c r="E1291" s="1"/>
      <c r="F1291" s="1" t="s">
        <v>29262</v>
      </c>
      <c r="G1291" s="35" t="s">
        <v>3891</v>
      </c>
      <c r="H1291" s="35" t="s">
        <v>3892</v>
      </c>
      <c r="I1291" s="35" t="s">
        <v>23</v>
      </c>
      <c r="J1291" s="36">
        <v>208543000</v>
      </c>
      <c r="K1291" s="36">
        <v>190538000</v>
      </c>
      <c r="L1291" s="36">
        <v>199867000</v>
      </c>
      <c r="M1291" s="36">
        <v>250962000</v>
      </c>
      <c r="N1291" s="36">
        <v>313829000</v>
      </c>
      <c r="O1291" s="37">
        <v>0.3987</v>
      </c>
      <c r="P1291" s="37">
        <v>0.34189999999999998</v>
      </c>
      <c r="Q1291" s="37">
        <v>0.32400000000000001</v>
      </c>
      <c r="R1291" s="37">
        <v>0.38929999999999998</v>
      </c>
      <c r="S1291" s="37">
        <v>0.47060000000000002</v>
      </c>
      <c r="T1291" s="37">
        <v>0.38469999999999999</v>
      </c>
      <c r="U1291" s="37">
        <v>0.32900000000000001</v>
      </c>
      <c r="V1291" s="37">
        <v>0.31</v>
      </c>
      <c r="W1291" s="37">
        <v>0.38929999999999998</v>
      </c>
      <c r="X1291" s="37">
        <v>0.45729999999999998</v>
      </c>
      <c r="Z1291" s="4" t="str">
        <f t="shared" si="160"/>
        <v>YES</v>
      </c>
      <c r="AA1291" s="4" t="str">
        <f t="shared" si="160"/>
        <v>YES</v>
      </c>
      <c r="AB1291" s="4" t="str">
        <f t="shared" si="160"/>
        <v>YES</v>
      </c>
      <c r="AD1291" s="4">
        <f t="shared" si="161"/>
        <v>3</v>
      </c>
    </row>
    <row r="1292" spans="1:30" ht="27.65" customHeight="1" x14ac:dyDescent="0.35">
      <c r="A1292" s="34">
        <v>1303</v>
      </c>
      <c r="B1292" s="1" t="s">
        <v>3893</v>
      </c>
      <c r="C1292" s="1"/>
      <c r="D1292" s="1"/>
      <c r="E1292" s="1"/>
      <c r="F1292" s="1" t="s">
        <v>29262</v>
      </c>
      <c r="G1292" s="35" t="s">
        <v>3894</v>
      </c>
      <c r="H1292" s="35" t="s">
        <v>3895</v>
      </c>
      <c r="I1292" s="35" t="s">
        <v>390</v>
      </c>
      <c r="J1292" s="36">
        <v>132606000</v>
      </c>
      <c r="K1292" s="36">
        <v>175034000</v>
      </c>
      <c r="L1292" s="36">
        <v>208182000</v>
      </c>
      <c r="M1292" s="36">
        <v>328674000</v>
      </c>
      <c r="N1292" s="36">
        <v>313786000</v>
      </c>
      <c r="O1292" s="37">
        <v>0.39319999999999999</v>
      </c>
      <c r="P1292" s="37">
        <v>0.31440000000000001</v>
      </c>
      <c r="Q1292" s="37">
        <v>0.40429999999999999</v>
      </c>
      <c r="R1292" s="37">
        <v>0.38290000000000002</v>
      </c>
      <c r="S1292" s="37">
        <v>0.29799999999999999</v>
      </c>
      <c r="T1292" s="37"/>
      <c r="U1292" s="37"/>
      <c r="V1292" s="37"/>
      <c r="W1292" s="37">
        <v>-6.8999999999999999E-3</v>
      </c>
      <c r="X1292" s="37">
        <v>-4.02E-2</v>
      </c>
      <c r="Z1292" s="4" t="str">
        <f t="shared" si="160"/>
        <v>YES</v>
      </c>
      <c r="AA1292" s="4" t="str">
        <f t="shared" si="160"/>
        <v>YES</v>
      </c>
      <c r="AB1292" s="4" t="str">
        <f t="shared" si="160"/>
        <v>YES</v>
      </c>
      <c r="AD1292" s="4">
        <f t="shared" si="161"/>
        <v>3</v>
      </c>
    </row>
    <row r="1293" spans="1:30" ht="27.65" customHeight="1" x14ac:dyDescent="0.35">
      <c r="A1293" s="34">
        <v>1304</v>
      </c>
      <c r="B1293" s="1" t="s">
        <v>3896</v>
      </c>
      <c r="C1293" s="1" t="s">
        <v>28702</v>
      </c>
      <c r="D1293" s="1"/>
      <c r="E1293" s="1"/>
      <c r="F1293" s="1" t="s">
        <v>29262</v>
      </c>
      <c r="G1293" s="35" t="s">
        <v>3897</v>
      </c>
      <c r="H1293" s="35" t="s">
        <v>3898</v>
      </c>
      <c r="I1293" s="35" t="s">
        <v>87</v>
      </c>
      <c r="J1293" s="36">
        <v>136952000</v>
      </c>
      <c r="K1293" s="36">
        <v>129009000</v>
      </c>
      <c r="L1293" s="36">
        <v>187286000</v>
      </c>
      <c r="M1293" s="36">
        <v>257917000</v>
      </c>
      <c r="N1293" s="36">
        <v>313642000</v>
      </c>
      <c r="O1293" s="37">
        <v>-0.1171</v>
      </c>
      <c r="P1293" s="37">
        <v>-0.38800000000000001</v>
      </c>
      <c r="Q1293" s="37">
        <v>-0.26740000000000003</v>
      </c>
      <c r="R1293" s="37">
        <v>-8.9099999999999999E-2</v>
      </c>
      <c r="S1293" s="37">
        <v>-6.4899999999999999E-2</v>
      </c>
      <c r="T1293" s="37">
        <v>-7.4999999999999997E-3</v>
      </c>
      <c r="U1293" s="37">
        <v>-3.95E-2</v>
      </c>
      <c r="V1293" s="37">
        <v>-4.9799999999999997E-2</v>
      </c>
      <c r="W1293" s="37">
        <v>1.29E-2</v>
      </c>
      <c r="X1293" s="37">
        <v>-1.5E-3</v>
      </c>
      <c r="Z1293" s="4" t="str">
        <f t="shared" si="160"/>
        <v>NO</v>
      </c>
      <c r="AA1293" s="4" t="str">
        <f t="shared" si="160"/>
        <v>NO</v>
      </c>
      <c r="AB1293" s="4" t="str">
        <f t="shared" si="160"/>
        <v>NO</v>
      </c>
      <c r="AD1293" s="4">
        <f t="shared" si="161"/>
        <v>0</v>
      </c>
    </row>
    <row r="1294" spans="1:30" ht="14.4" customHeight="1" x14ac:dyDescent="0.35">
      <c r="A1294" s="34">
        <v>1305</v>
      </c>
      <c r="B1294" s="1" t="s">
        <v>3899</v>
      </c>
      <c r="C1294" s="1"/>
      <c r="D1294" s="1"/>
      <c r="E1294" s="1"/>
      <c r="F1294" s="1" t="s">
        <v>29262</v>
      </c>
      <c r="G1294" s="35" t="s">
        <v>3900</v>
      </c>
      <c r="H1294" s="35" t="s">
        <v>3901</v>
      </c>
      <c r="I1294" s="35" t="s">
        <v>33</v>
      </c>
      <c r="J1294" s="36">
        <v>123618000</v>
      </c>
      <c r="K1294" s="36">
        <v>146623000</v>
      </c>
      <c r="L1294" s="36">
        <v>182153000</v>
      </c>
      <c r="M1294" s="36">
        <v>237882000</v>
      </c>
      <c r="N1294" s="36">
        <v>313532000</v>
      </c>
      <c r="O1294" s="37">
        <v>3.7600000000000001E-2</v>
      </c>
      <c r="P1294" s="37">
        <v>9.8500000000000004E-2</v>
      </c>
      <c r="Q1294" s="37">
        <v>0.14660000000000001</v>
      </c>
      <c r="R1294" s="37">
        <v>0.14249999999999999</v>
      </c>
      <c r="S1294" s="37">
        <v>0.15709999999999999</v>
      </c>
      <c r="T1294" s="37">
        <v>-9.1999999999999998E-3</v>
      </c>
      <c r="U1294" s="37">
        <v>-8.9999999999999993E-3</v>
      </c>
      <c r="V1294" s="37">
        <v>-5.5999999999999999E-3</v>
      </c>
      <c r="W1294" s="37">
        <v>-2.5000000000000001E-3</v>
      </c>
      <c r="X1294" s="37">
        <v>-8.9999999999999998E-4</v>
      </c>
      <c r="Z1294" s="4" t="str">
        <f t="shared" si="160"/>
        <v>NO</v>
      </c>
      <c r="AA1294" s="4" t="str">
        <f t="shared" si="160"/>
        <v>NO</v>
      </c>
      <c r="AB1294" s="4" t="str">
        <f t="shared" si="160"/>
        <v>NO</v>
      </c>
      <c r="AD1294" s="4">
        <f t="shared" si="161"/>
        <v>0</v>
      </c>
    </row>
    <row r="1295" spans="1:30" ht="27.65" customHeight="1" x14ac:dyDescent="0.35">
      <c r="A1295" s="34">
        <v>1306</v>
      </c>
      <c r="B1295" s="1" t="s">
        <v>3902</v>
      </c>
      <c r="C1295" s="1"/>
      <c r="D1295" s="1"/>
      <c r="E1295" s="1"/>
      <c r="F1295" s="1" t="s">
        <v>29262</v>
      </c>
      <c r="G1295" s="35" t="s">
        <v>3903</v>
      </c>
      <c r="H1295" s="35" t="s">
        <v>3904</v>
      </c>
      <c r="I1295" s="35" t="s">
        <v>23</v>
      </c>
      <c r="J1295" s="36">
        <v>205721000</v>
      </c>
      <c r="K1295" s="36">
        <v>216851000</v>
      </c>
      <c r="L1295" s="36">
        <v>244189000</v>
      </c>
      <c r="M1295" s="36">
        <v>279374000</v>
      </c>
      <c r="N1295" s="36">
        <v>313483000</v>
      </c>
      <c r="O1295" s="37">
        <v>8.3500000000000005E-2</v>
      </c>
      <c r="P1295" s="37">
        <v>6.6199999999999995E-2</v>
      </c>
      <c r="Q1295" s="37">
        <v>4.3200000000000002E-2</v>
      </c>
      <c r="R1295" s="37">
        <v>2.6100000000000002E-2</v>
      </c>
      <c r="S1295" s="37">
        <v>1.55E-2</v>
      </c>
      <c r="T1295" s="37">
        <v>-1.7500000000000002E-2</v>
      </c>
      <c r="U1295" s="37">
        <v>-8.0000000000000004E-4</v>
      </c>
      <c r="V1295" s="37">
        <v>-1.2999999999999999E-3</v>
      </c>
      <c r="W1295" s="37">
        <v>-3.8999999999999998E-3</v>
      </c>
      <c r="X1295" s="37">
        <v>-3.5999999999999999E-3</v>
      </c>
      <c r="Z1295" s="4" t="str">
        <f t="shared" si="160"/>
        <v>NO</v>
      </c>
      <c r="AA1295" s="4" t="str">
        <f t="shared" si="160"/>
        <v>NO</v>
      </c>
      <c r="AB1295" s="4" t="str">
        <f t="shared" si="160"/>
        <v>NO</v>
      </c>
      <c r="AD1295" s="4">
        <f t="shared" si="161"/>
        <v>0</v>
      </c>
    </row>
    <row r="1296" spans="1:30" ht="26.5" x14ac:dyDescent="0.35">
      <c r="A1296" s="34">
        <v>1307</v>
      </c>
      <c r="B1296" s="1" t="s">
        <v>3905</v>
      </c>
      <c r="C1296" s="1" t="s">
        <v>28702</v>
      </c>
      <c r="D1296" s="1"/>
      <c r="E1296" s="1"/>
      <c r="F1296" s="1" t="s">
        <v>29262</v>
      </c>
      <c r="G1296" s="35" t="s">
        <v>3906</v>
      </c>
      <c r="H1296" s="35" t="s">
        <v>3907</v>
      </c>
      <c r="I1296" s="35" t="s">
        <v>87</v>
      </c>
      <c r="J1296" s="36">
        <v>146020000</v>
      </c>
      <c r="K1296" s="36">
        <v>211046000</v>
      </c>
      <c r="L1296" s="36">
        <v>267358000</v>
      </c>
      <c r="M1296" s="36">
        <v>310300000</v>
      </c>
      <c r="N1296" s="36">
        <v>313469000</v>
      </c>
      <c r="O1296" s="37">
        <v>3.2000000000000001E-2</v>
      </c>
      <c r="P1296" s="37">
        <v>0.10150000000000001</v>
      </c>
      <c r="Q1296" s="37">
        <v>0.16900000000000001</v>
      </c>
      <c r="R1296" s="37">
        <v>0.19409999999999999</v>
      </c>
      <c r="S1296" s="37">
        <v>0.1273</v>
      </c>
      <c r="T1296" s="37">
        <v>2.5000000000000001E-3</v>
      </c>
      <c r="U1296" s="37">
        <v>4.6199999999999998E-2</v>
      </c>
      <c r="V1296" s="37">
        <v>0.1244</v>
      </c>
      <c r="W1296" s="37">
        <v>0.28270000000000001</v>
      </c>
      <c r="X1296" s="37">
        <v>0.1144</v>
      </c>
      <c r="Z1296" s="4" t="str">
        <f t="shared" si="160"/>
        <v>NO</v>
      </c>
      <c r="AA1296" s="4" t="str">
        <f t="shared" si="160"/>
        <v>NO</v>
      </c>
      <c r="AB1296" s="4" t="str">
        <f t="shared" si="160"/>
        <v>NO</v>
      </c>
      <c r="AD1296" s="4">
        <f t="shared" si="161"/>
        <v>0</v>
      </c>
    </row>
    <row r="1297" spans="1:30" ht="14.4" customHeight="1" x14ac:dyDescent="0.35">
      <c r="A1297" s="34">
        <v>1308</v>
      </c>
      <c r="B1297" s="1" t="s">
        <v>3908</v>
      </c>
      <c r="C1297" s="1"/>
      <c r="D1297" s="1"/>
      <c r="E1297" s="1"/>
      <c r="F1297" s="1" t="s">
        <v>29262</v>
      </c>
      <c r="G1297" s="35" t="s">
        <v>3909</v>
      </c>
      <c r="H1297" s="35" t="s">
        <v>3910</v>
      </c>
      <c r="I1297" s="35" t="s">
        <v>23</v>
      </c>
      <c r="J1297" s="36">
        <v>232442000</v>
      </c>
      <c r="K1297" s="36">
        <v>245328000</v>
      </c>
      <c r="L1297" s="36">
        <v>249166000</v>
      </c>
      <c r="M1297" s="36">
        <v>277208000</v>
      </c>
      <c r="N1297" s="36">
        <v>312716000</v>
      </c>
      <c r="O1297" s="37">
        <v>0.20069999999999999</v>
      </c>
      <c r="P1297" s="37">
        <v>0.255</v>
      </c>
      <c r="Q1297" s="37">
        <v>0.1555</v>
      </c>
      <c r="R1297" s="37">
        <v>0.1188</v>
      </c>
      <c r="S1297" s="37">
        <v>0.14249999999999999</v>
      </c>
      <c r="T1297" s="37"/>
      <c r="U1297" s="37"/>
      <c r="V1297" s="37"/>
      <c r="W1297" s="37"/>
      <c r="X1297" s="37"/>
      <c r="Z1297" s="4" t="str">
        <f t="shared" si="160"/>
        <v>NO</v>
      </c>
      <c r="AA1297" s="4" t="str">
        <f t="shared" si="160"/>
        <v>NO</v>
      </c>
      <c r="AB1297" s="4" t="str">
        <f t="shared" si="160"/>
        <v>NO</v>
      </c>
      <c r="AD1297" s="4">
        <f t="shared" si="161"/>
        <v>0</v>
      </c>
    </row>
    <row r="1298" spans="1:30" ht="27.65" customHeight="1" x14ac:dyDescent="0.35">
      <c r="A1298" s="34">
        <v>1309</v>
      </c>
      <c r="B1298" s="1" t="s">
        <v>3911</v>
      </c>
      <c r="C1298" s="1"/>
      <c r="D1298" s="1"/>
      <c r="E1298" s="1"/>
      <c r="F1298" s="1" t="s">
        <v>29262</v>
      </c>
      <c r="G1298" s="35" t="s">
        <v>3912</v>
      </c>
      <c r="H1298" s="35" t="s">
        <v>3913</v>
      </c>
      <c r="I1298" s="35" t="s">
        <v>43</v>
      </c>
      <c r="J1298" s="36">
        <v>300793000</v>
      </c>
      <c r="K1298" s="36">
        <v>266551000</v>
      </c>
      <c r="L1298" s="36">
        <v>303392000</v>
      </c>
      <c r="M1298" s="36">
        <v>263080000</v>
      </c>
      <c r="N1298" s="36">
        <v>312457000</v>
      </c>
      <c r="O1298" s="37">
        <v>2.3E-3</v>
      </c>
      <c r="P1298" s="37">
        <v>-5.5999999999999999E-3</v>
      </c>
      <c r="Q1298" s="37">
        <v>-1.0999999999999999E-2</v>
      </c>
      <c r="R1298" s="37">
        <v>-5.5999999999999999E-3</v>
      </c>
      <c r="S1298" s="37">
        <v>-5.3E-3</v>
      </c>
      <c r="T1298" s="37">
        <v>-4.7999999999999996E-3</v>
      </c>
      <c r="U1298" s="37"/>
      <c r="V1298" s="37"/>
      <c r="W1298" s="37"/>
      <c r="X1298" s="37"/>
      <c r="Z1298" s="4" t="str">
        <f t="shared" si="160"/>
        <v>NO</v>
      </c>
      <c r="AA1298" s="4" t="str">
        <f t="shared" si="160"/>
        <v>NO</v>
      </c>
      <c r="AB1298" s="4" t="str">
        <f t="shared" si="160"/>
        <v>NO</v>
      </c>
      <c r="AD1298" s="4">
        <f t="shared" si="161"/>
        <v>0</v>
      </c>
    </row>
    <row r="1299" spans="1:30" ht="14.4" customHeight="1" x14ac:dyDescent="0.35">
      <c r="A1299" s="34">
        <v>1310</v>
      </c>
      <c r="B1299" s="1" t="s">
        <v>3914</v>
      </c>
      <c r="C1299" s="1"/>
      <c r="D1299" s="1"/>
      <c r="E1299" s="1"/>
      <c r="F1299" s="1" t="s">
        <v>29262</v>
      </c>
      <c r="G1299" s="35" t="s">
        <v>3915</v>
      </c>
      <c r="H1299" s="35" t="s">
        <v>3916</v>
      </c>
      <c r="I1299" s="35" t="s">
        <v>33</v>
      </c>
      <c r="J1299" s="36">
        <v>304547000</v>
      </c>
      <c r="K1299" s="36">
        <v>226323000</v>
      </c>
      <c r="L1299" s="36">
        <v>203931000</v>
      </c>
      <c r="M1299" s="36">
        <v>164706000</v>
      </c>
      <c r="N1299" s="36">
        <v>312411000</v>
      </c>
      <c r="O1299" s="37">
        <v>6.3299999999999995E-2</v>
      </c>
      <c r="P1299" s="37">
        <v>6.4699999999999994E-2</v>
      </c>
      <c r="Q1299" s="37">
        <v>5.1799999999999999E-2</v>
      </c>
      <c r="R1299" s="37">
        <v>1.4200000000000001E-2</v>
      </c>
      <c r="S1299" s="37">
        <v>3.44E-2</v>
      </c>
      <c r="T1299" s="37"/>
      <c r="U1299" s="37"/>
      <c r="V1299" s="37"/>
      <c r="W1299" s="37"/>
      <c r="X1299" s="37"/>
      <c r="Z1299" s="4" t="str">
        <f t="shared" si="160"/>
        <v>NO</v>
      </c>
      <c r="AA1299" s="4" t="str">
        <f t="shared" si="160"/>
        <v>NO</v>
      </c>
      <c r="AB1299" s="4" t="str">
        <f t="shared" si="160"/>
        <v>NO</v>
      </c>
      <c r="AD1299" s="4">
        <f t="shared" si="161"/>
        <v>0</v>
      </c>
    </row>
    <row r="1300" spans="1:30" ht="27.65" customHeight="1" x14ac:dyDescent="0.35">
      <c r="A1300" s="34">
        <v>1311</v>
      </c>
      <c r="B1300" s="1" t="s">
        <v>3917</v>
      </c>
      <c r="C1300" s="1"/>
      <c r="D1300" s="1"/>
      <c r="E1300" s="1"/>
      <c r="F1300" s="1" t="s">
        <v>29262</v>
      </c>
      <c r="G1300" s="35" t="s">
        <v>3918</v>
      </c>
      <c r="H1300" s="35" t="s">
        <v>3919</v>
      </c>
      <c r="I1300" s="35" t="s">
        <v>23</v>
      </c>
      <c r="J1300" s="36">
        <v>149957000</v>
      </c>
      <c r="K1300" s="36">
        <v>187174000</v>
      </c>
      <c r="L1300" s="36">
        <v>227733000</v>
      </c>
      <c r="M1300" s="36">
        <v>261146000</v>
      </c>
      <c r="N1300" s="36">
        <v>312108000</v>
      </c>
      <c r="O1300" s="37">
        <v>4.8599999999999997E-2</v>
      </c>
      <c r="P1300" s="37">
        <v>5.8099999999999999E-2</v>
      </c>
      <c r="Q1300" s="37">
        <v>1.6400000000000001E-2</v>
      </c>
      <c r="R1300" s="37">
        <v>2.93E-2</v>
      </c>
      <c r="S1300" s="37">
        <v>6.8599999999999994E-2</v>
      </c>
      <c r="T1300" s="37"/>
      <c r="U1300" s="37"/>
      <c r="V1300" s="37"/>
      <c r="W1300" s="37"/>
      <c r="X1300" s="37"/>
      <c r="Z1300" s="4" t="str">
        <f t="shared" si="160"/>
        <v>NO</v>
      </c>
      <c r="AA1300" s="4" t="str">
        <f t="shared" si="160"/>
        <v>NO</v>
      </c>
      <c r="AB1300" s="4" t="str">
        <f t="shared" si="160"/>
        <v>NO</v>
      </c>
      <c r="AD1300" s="4">
        <f t="shared" si="161"/>
        <v>0</v>
      </c>
    </row>
    <row r="1301" spans="1:30" ht="27.65" customHeight="1" x14ac:dyDescent="0.35">
      <c r="A1301" s="34">
        <v>1312</v>
      </c>
      <c r="B1301" s="1" t="s">
        <v>3920</v>
      </c>
      <c r="C1301" s="1" t="s">
        <v>29015</v>
      </c>
      <c r="D1301" s="1"/>
      <c r="E1301" s="1" t="s">
        <v>29008</v>
      </c>
      <c r="F1301" s="1" t="s">
        <v>29262</v>
      </c>
      <c r="G1301" s="35" t="s">
        <v>3921</v>
      </c>
      <c r="H1301" s="35" t="s">
        <v>3922</v>
      </c>
      <c r="I1301" s="35" t="s">
        <v>29</v>
      </c>
      <c r="J1301" s="36">
        <v>23433000</v>
      </c>
      <c r="K1301" s="36">
        <v>160509000</v>
      </c>
      <c r="L1301" s="36">
        <v>225418000</v>
      </c>
      <c r="M1301" s="36">
        <v>308072000</v>
      </c>
      <c r="N1301" s="36">
        <v>311903000</v>
      </c>
      <c r="O1301" s="37">
        <v>0.1908</v>
      </c>
      <c r="P1301" s="37">
        <v>5.5599999999999997E-2</v>
      </c>
      <c r="Q1301" s="37">
        <v>0.1217</v>
      </c>
      <c r="R1301" s="37">
        <v>0.1628</v>
      </c>
      <c r="S1301" s="37">
        <v>0.1239</v>
      </c>
      <c r="T1301" s="37"/>
      <c r="U1301" s="37"/>
      <c r="V1301" s="37">
        <v>-2.9999999999999997E-4</v>
      </c>
      <c r="W1301" s="37"/>
      <c r="X1301" s="37">
        <v>-1E-4</v>
      </c>
      <c r="Z1301" s="4" t="str">
        <f t="shared" si="160"/>
        <v>NO</v>
      </c>
      <c r="AA1301" s="4" t="str">
        <f t="shared" si="160"/>
        <v>NO</v>
      </c>
      <c r="AB1301" s="4" t="str">
        <f t="shared" si="160"/>
        <v>NO</v>
      </c>
      <c r="AD1301" s="4">
        <f t="shared" si="161"/>
        <v>0</v>
      </c>
    </row>
    <row r="1302" spans="1:30" ht="27.65" customHeight="1" x14ac:dyDescent="0.35">
      <c r="A1302" s="34">
        <v>1313</v>
      </c>
      <c r="B1302" s="1" t="s">
        <v>3923</v>
      </c>
      <c r="C1302" s="1"/>
      <c r="D1302" s="1"/>
      <c r="E1302" s="1"/>
      <c r="F1302" s="1" t="s">
        <v>29262</v>
      </c>
      <c r="G1302" s="35" t="s">
        <v>3924</v>
      </c>
      <c r="H1302" s="35" t="s">
        <v>3925</v>
      </c>
      <c r="I1302" s="35" t="s">
        <v>23</v>
      </c>
      <c r="J1302" s="36"/>
      <c r="K1302" s="36">
        <v>12290000</v>
      </c>
      <c r="L1302" s="36">
        <v>129846000</v>
      </c>
      <c r="M1302" s="36">
        <v>270973000</v>
      </c>
      <c r="N1302" s="36">
        <v>311831000</v>
      </c>
      <c r="O1302" s="37"/>
      <c r="P1302" s="37">
        <v>-0.71079999999999999</v>
      </c>
      <c r="Q1302" s="37">
        <v>0.35010000000000002</v>
      </c>
      <c r="R1302" s="37">
        <v>0.38179999999999997</v>
      </c>
      <c r="S1302" s="37">
        <v>0.26490000000000002</v>
      </c>
      <c r="T1302" s="37"/>
      <c r="U1302" s="37"/>
      <c r="V1302" s="37"/>
      <c r="W1302" s="37"/>
      <c r="X1302" s="37"/>
      <c r="Z1302" s="4" t="str">
        <f t="shared" si="160"/>
        <v>YES</v>
      </c>
      <c r="AA1302" s="4" t="str">
        <f t="shared" si="160"/>
        <v>YES</v>
      </c>
      <c r="AB1302" s="4" t="str">
        <f t="shared" si="160"/>
        <v>YES</v>
      </c>
      <c r="AD1302" s="4">
        <f t="shared" si="161"/>
        <v>3</v>
      </c>
    </row>
    <row r="1303" spans="1:30" ht="41.4" customHeight="1" x14ac:dyDescent="0.35">
      <c r="A1303" s="34">
        <v>1314</v>
      </c>
      <c r="B1303" s="1" t="s">
        <v>3926</v>
      </c>
      <c r="C1303" s="1"/>
      <c r="D1303" s="1"/>
      <c r="E1303" s="1"/>
      <c r="F1303" s="1" t="s">
        <v>29262</v>
      </c>
      <c r="G1303" s="35" t="s">
        <v>3927</v>
      </c>
      <c r="H1303" s="35" t="s">
        <v>3928</v>
      </c>
      <c r="I1303" s="35" t="s">
        <v>33</v>
      </c>
      <c r="J1303" s="36">
        <v>165840000</v>
      </c>
      <c r="K1303" s="36">
        <v>191834000</v>
      </c>
      <c r="L1303" s="36">
        <v>218164000</v>
      </c>
      <c r="M1303" s="36">
        <v>252797000</v>
      </c>
      <c r="N1303" s="36">
        <v>311820000</v>
      </c>
      <c r="O1303" s="37">
        <v>0.1537</v>
      </c>
      <c r="P1303" s="37">
        <v>9.0499999999999997E-2</v>
      </c>
      <c r="Q1303" s="37">
        <v>0.1157</v>
      </c>
      <c r="R1303" s="37">
        <v>8.4199999999999997E-2</v>
      </c>
      <c r="S1303" s="37">
        <v>3.3500000000000002E-2</v>
      </c>
      <c r="T1303" s="37">
        <v>-1.21E-2</v>
      </c>
      <c r="U1303" s="37">
        <v>-1.4E-3</v>
      </c>
      <c r="V1303" s="37"/>
      <c r="W1303" s="37"/>
      <c r="X1303" s="37"/>
      <c r="Z1303" s="4" t="str">
        <f t="shared" si="160"/>
        <v>NO</v>
      </c>
      <c r="AA1303" s="4" t="str">
        <f t="shared" si="160"/>
        <v>NO</v>
      </c>
      <c r="AB1303" s="4" t="str">
        <f t="shared" si="160"/>
        <v>NO</v>
      </c>
      <c r="AD1303" s="4">
        <f t="shared" si="161"/>
        <v>0</v>
      </c>
    </row>
    <row r="1304" spans="1:30" ht="14.4" customHeight="1" x14ac:dyDescent="0.35">
      <c r="A1304" s="34">
        <v>1315</v>
      </c>
      <c r="B1304" s="1" t="s">
        <v>3929</v>
      </c>
      <c r="C1304" s="1"/>
      <c r="D1304" s="1"/>
      <c r="E1304" s="1"/>
      <c r="F1304" s="1" t="s">
        <v>29262</v>
      </c>
      <c r="G1304" s="35" t="s">
        <v>3930</v>
      </c>
      <c r="H1304" s="35" t="s">
        <v>3931</v>
      </c>
      <c r="I1304" s="35" t="s">
        <v>36</v>
      </c>
      <c r="J1304" s="36"/>
      <c r="K1304" s="36">
        <v>9479000</v>
      </c>
      <c r="L1304" s="36">
        <v>223138000</v>
      </c>
      <c r="M1304" s="36">
        <v>248167000</v>
      </c>
      <c r="N1304" s="36">
        <v>311538000</v>
      </c>
      <c r="O1304" s="37"/>
      <c r="P1304" s="37">
        <v>-1.2261</v>
      </c>
      <c r="Q1304" s="37">
        <v>0.30640000000000001</v>
      </c>
      <c r="R1304" s="37">
        <v>0.35220000000000001</v>
      </c>
      <c r="S1304" s="37">
        <v>0.41060000000000002</v>
      </c>
      <c r="T1304" s="37"/>
      <c r="U1304" s="37"/>
      <c r="V1304" s="37"/>
      <c r="W1304" s="37"/>
      <c r="X1304" s="37"/>
      <c r="Z1304" s="4" t="str">
        <f t="shared" si="160"/>
        <v>YES</v>
      </c>
      <c r="AA1304" s="4" t="str">
        <f t="shared" si="160"/>
        <v>YES</v>
      </c>
      <c r="AB1304" s="4" t="str">
        <f t="shared" si="160"/>
        <v>YES</v>
      </c>
      <c r="AD1304" s="4">
        <f t="shared" si="161"/>
        <v>3</v>
      </c>
    </row>
    <row r="1305" spans="1:30" ht="27.65" customHeight="1" x14ac:dyDescent="0.35">
      <c r="A1305" s="34">
        <v>1316</v>
      </c>
      <c r="B1305" s="1" t="s">
        <v>3932</v>
      </c>
      <c r="C1305" s="1"/>
      <c r="D1305" s="1"/>
      <c r="E1305" s="1"/>
      <c r="F1305" s="1" t="s">
        <v>29262</v>
      </c>
      <c r="G1305" s="35" t="s">
        <v>3933</v>
      </c>
      <c r="H1305" s="35" t="s">
        <v>3934</v>
      </c>
      <c r="I1305" s="35" t="s">
        <v>23</v>
      </c>
      <c r="J1305" s="36">
        <v>97675000</v>
      </c>
      <c r="K1305" s="36">
        <v>129321000</v>
      </c>
      <c r="L1305" s="36">
        <v>199671000</v>
      </c>
      <c r="M1305" s="36">
        <v>282420000</v>
      </c>
      <c r="N1305" s="36">
        <v>311415000</v>
      </c>
      <c r="O1305" s="37">
        <v>0.2261</v>
      </c>
      <c r="P1305" s="37">
        <v>2.01E-2</v>
      </c>
      <c r="Q1305" s="37">
        <v>3.8300000000000001E-2</v>
      </c>
      <c r="R1305" s="37">
        <v>3.09E-2</v>
      </c>
      <c r="S1305" s="37">
        <v>7.7899999999999997E-2</v>
      </c>
      <c r="T1305" s="37"/>
      <c r="U1305" s="37"/>
      <c r="V1305" s="37"/>
      <c r="W1305" s="37"/>
      <c r="X1305" s="37"/>
      <c r="Z1305" s="4" t="str">
        <f t="shared" si="160"/>
        <v>NO</v>
      </c>
      <c r="AA1305" s="4" t="str">
        <f t="shared" si="160"/>
        <v>NO</v>
      </c>
      <c r="AB1305" s="4" t="str">
        <f t="shared" si="160"/>
        <v>NO</v>
      </c>
      <c r="AD1305" s="4">
        <f t="shared" si="161"/>
        <v>0</v>
      </c>
    </row>
    <row r="1306" spans="1:30" ht="14.4" customHeight="1" x14ac:dyDescent="0.35">
      <c r="A1306" s="34">
        <v>1317</v>
      </c>
      <c r="B1306" s="1" t="s">
        <v>3935</v>
      </c>
      <c r="C1306" s="1" t="s">
        <v>29015</v>
      </c>
      <c r="D1306" s="1"/>
      <c r="E1306" s="1" t="s">
        <v>29008</v>
      </c>
      <c r="F1306" s="1" t="s">
        <v>29262</v>
      </c>
      <c r="G1306" s="35" t="s">
        <v>3936</v>
      </c>
      <c r="H1306" s="35" t="s">
        <v>3937</v>
      </c>
      <c r="I1306" s="35" t="s">
        <v>29</v>
      </c>
      <c r="J1306" s="36">
        <v>193867000</v>
      </c>
      <c r="K1306" s="36">
        <v>188666000</v>
      </c>
      <c r="L1306" s="36">
        <v>264321000</v>
      </c>
      <c r="M1306" s="36">
        <v>252844000</v>
      </c>
      <c r="N1306" s="36">
        <v>311264000</v>
      </c>
      <c r="O1306" s="37">
        <v>0.39500000000000002</v>
      </c>
      <c r="P1306" s="37">
        <v>0.35010000000000002</v>
      </c>
      <c r="Q1306" s="37">
        <v>0.47849999999999998</v>
      </c>
      <c r="R1306" s="37">
        <v>0.3876</v>
      </c>
      <c r="S1306" s="37">
        <v>0.43759999999999999</v>
      </c>
      <c r="T1306" s="37">
        <v>-1.6000000000000001E-3</v>
      </c>
      <c r="U1306" s="37"/>
      <c r="V1306" s="37"/>
      <c r="W1306" s="37"/>
      <c r="X1306" s="37"/>
      <c r="Z1306" s="4" t="str">
        <f t="shared" si="160"/>
        <v>YES</v>
      </c>
      <c r="AA1306" s="4" t="str">
        <f t="shared" si="160"/>
        <v>YES</v>
      </c>
      <c r="AB1306" s="4" t="str">
        <f t="shared" si="160"/>
        <v>YES</v>
      </c>
      <c r="AD1306" s="4">
        <f t="shared" si="161"/>
        <v>3</v>
      </c>
    </row>
    <row r="1307" spans="1:30" ht="27.65" customHeight="1" x14ac:dyDescent="0.35">
      <c r="A1307" s="34">
        <v>1318</v>
      </c>
      <c r="B1307" s="1" t="s">
        <v>3938</v>
      </c>
      <c r="C1307" s="1" t="s">
        <v>29082</v>
      </c>
      <c r="D1307" s="1"/>
      <c r="E1307" s="1"/>
      <c r="F1307" s="1" t="s">
        <v>29262</v>
      </c>
      <c r="G1307" s="35" t="s">
        <v>3939</v>
      </c>
      <c r="H1307" s="35" t="s">
        <v>3940</v>
      </c>
      <c r="I1307" s="35" t="s">
        <v>23</v>
      </c>
      <c r="J1307" s="36">
        <v>82392000</v>
      </c>
      <c r="K1307" s="36">
        <v>78538000</v>
      </c>
      <c r="L1307" s="36">
        <v>106266000</v>
      </c>
      <c r="M1307" s="36">
        <v>278374000</v>
      </c>
      <c r="N1307" s="36">
        <v>311218000</v>
      </c>
      <c r="O1307" s="37">
        <v>4.58E-2</v>
      </c>
      <c r="P1307" s="37">
        <v>1.78E-2</v>
      </c>
      <c r="Q1307" s="37">
        <v>6.1899999999999997E-2</v>
      </c>
      <c r="R1307" s="37">
        <v>3.0499999999999999E-2</v>
      </c>
      <c r="S1307" s="37">
        <v>1.52E-2</v>
      </c>
      <c r="T1307" s="37">
        <v>3.27E-2</v>
      </c>
      <c r="U1307" s="37">
        <v>8.0000000000000002E-3</v>
      </c>
      <c r="V1307" s="37">
        <v>5.3900000000000003E-2</v>
      </c>
      <c r="W1307" s="37">
        <v>1.7999999999999999E-2</v>
      </c>
      <c r="X1307" s="37">
        <v>8.9999999999999998E-4</v>
      </c>
      <c r="Z1307" s="4" t="str">
        <f t="shared" si="160"/>
        <v>NO</v>
      </c>
      <c r="AA1307" s="4" t="str">
        <f t="shared" si="160"/>
        <v>NO</v>
      </c>
      <c r="AB1307" s="4" t="str">
        <f t="shared" si="160"/>
        <v>NO</v>
      </c>
      <c r="AD1307" s="4">
        <f t="shared" si="161"/>
        <v>0</v>
      </c>
    </row>
    <row r="1308" spans="1:30" ht="14.4" customHeight="1" x14ac:dyDescent="0.35">
      <c r="A1308" s="34">
        <v>1319</v>
      </c>
      <c r="B1308" s="1" t="s">
        <v>3941</v>
      </c>
      <c r="C1308" s="1"/>
      <c r="D1308" s="1"/>
      <c r="E1308" s="1"/>
      <c r="F1308" s="1" t="s">
        <v>29262</v>
      </c>
      <c r="G1308" s="35" t="s">
        <v>3942</v>
      </c>
      <c r="H1308" s="35" t="s">
        <v>3943</v>
      </c>
      <c r="I1308" s="35" t="s">
        <v>544</v>
      </c>
      <c r="J1308" s="36">
        <v>191444000</v>
      </c>
      <c r="K1308" s="36">
        <v>221885000</v>
      </c>
      <c r="L1308" s="36">
        <v>264348000</v>
      </c>
      <c r="M1308" s="36">
        <v>310934000</v>
      </c>
      <c r="N1308" s="36">
        <v>311103000</v>
      </c>
      <c r="O1308" s="37">
        <v>0.219</v>
      </c>
      <c r="P1308" s="37">
        <v>0.25800000000000001</v>
      </c>
      <c r="Q1308" s="37">
        <v>0.1976</v>
      </c>
      <c r="R1308" s="37">
        <v>0.20349999999999999</v>
      </c>
      <c r="S1308" s="37">
        <v>0.14990000000000001</v>
      </c>
      <c r="T1308" s="37"/>
      <c r="U1308" s="37"/>
      <c r="V1308" s="37"/>
      <c r="W1308" s="37">
        <v>-5.9999999999999995E-4</v>
      </c>
      <c r="X1308" s="37"/>
      <c r="Z1308" s="4" t="str">
        <f t="shared" si="160"/>
        <v>NO</v>
      </c>
      <c r="AA1308" s="4" t="str">
        <f t="shared" si="160"/>
        <v>YES</v>
      </c>
      <c r="AB1308" s="4" t="str">
        <f t="shared" si="160"/>
        <v>NO</v>
      </c>
      <c r="AD1308" s="4">
        <f t="shared" si="161"/>
        <v>1</v>
      </c>
    </row>
    <row r="1309" spans="1:30" ht="27.65" customHeight="1" x14ac:dyDescent="0.35">
      <c r="A1309" s="34">
        <v>1320</v>
      </c>
      <c r="B1309" s="1" t="s">
        <v>3944</v>
      </c>
      <c r="C1309" s="1" t="s">
        <v>29015</v>
      </c>
      <c r="D1309" s="1"/>
      <c r="E1309" s="1" t="s">
        <v>29008</v>
      </c>
      <c r="F1309" s="1" t="s">
        <v>29262</v>
      </c>
      <c r="G1309" s="35" t="s">
        <v>3945</v>
      </c>
      <c r="H1309" s="35" t="s">
        <v>3946</v>
      </c>
      <c r="I1309" s="35" t="s">
        <v>29</v>
      </c>
      <c r="J1309" s="36"/>
      <c r="K1309" s="36"/>
      <c r="L1309" s="36"/>
      <c r="M1309" s="36">
        <v>174419000</v>
      </c>
      <c r="N1309" s="36">
        <v>310682000</v>
      </c>
      <c r="O1309" s="37"/>
      <c r="P1309" s="37"/>
      <c r="Q1309" s="37"/>
      <c r="R1309" s="37">
        <v>0.128</v>
      </c>
      <c r="S1309" s="37">
        <v>-6.5799999999999997E-2</v>
      </c>
      <c r="T1309" s="37"/>
      <c r="U1309" s="37"/>
      <c r="V1309" s="37"/>
      <c r="W1309" s="37"/>
      <c r="X1309" s="37"/>
      <c r="Z1309" s="4" t="str">
        <f t="shared" si="160"/>
        <v>NO</v>
      </c>
      <c r="AA1309" s="4" t="str">
        <f t="shared" si="160"/>
        <v>NO</v>
      </c>
      <c r="AB1309" s="4" t="str">
        <f t="shared" si="160"/>
        <v>NO</v>
      </c>
      <c r="AD1309" s="4">
        <f t="shared" si="161"/>
        <v>0</v>
      </c>
    </row>
    <row r="1310" spans="1:30" ht="27.65" customHeight="1" x14ac:dyDescent="0.35">
      <c r="A1310" s="34">
        <v>1321</v>
      </c>
      <c r="B1310" s="1" t="s">
        <v>3947</v>
      </c>
      <c r="C1310" s="1" t="s">
        <v>29015</v>
      </c>
      <c r="D1310" s="1"/>
      <c r="E1310" s="1" t="s">
        <v>29008</v>
      </c>
      <c r="F1310" s="1" t="s">
        <v>29262</v>
      </c>
      <c r="G1310" s="35" t="s">
        <v>3948</v>
      </c>
      <c r="H1310" s="35" t="s">
        <v>3949</v>
      </c>
      <c r="I1310" s="35" t="s">
        <v>29</v>
      </c>
      <c r="J1310" s="36">
        <v>62524000</v>
      </c>
      <c r="K1310" s="36">
        <v>73558000</v>
      </c>
      <c r="L1310" s="36">
        <v>138337000</v>
      </c>
      <c r="M1310" s="36">
        <v>195306000</v>
      </c>
      <c r="N1310" s="36">
        <v>310164000</v>
      </c>
      <c r="O1310" s="37">
        <v>-5.5899999999999998E-2</v>
      </c>
      <c r="P1310" s="37">
        <v>8.6400000000000005E-2</v>
      </c>
      <c r="Q1310" s="37">
        <v>0.1166</v>
      </c>
      <c r="R1310" s="37">
        <v>4.4999999999999998E-2</v>
      </c>
      <c r="S1310" s="37">
        <v>4.2099999999999999E-2</v>
      </c>
      <c r="T1310" s="37"/>
      <c r="U1310" s="37"/>
      <c r="V1310" s="37"/>
      <c r="W1310" s="37"/>
      <c r="X1310" s="37"/>
      <c r="Z1310" s="4" t="str">
        <f t="shared" si="160"/>
        <v>NO</v>
      </c>
      <c r="AA1310" s="4" t="str">
        <f t="shared" si="160"/>
        <v>NO</v>
      </c>
      <c r="AB1310" s="4" t="str">
        <f t="shared" si="160"/>
        <v>NO</v>
      </c>
      <c r="AD1310" s="4">
        <f t="shared" si="161"/>
        <v>0</v>
      </c>
    </row>
    <row r="1311" spans="1:30" ht="14.4" customHeight="1" x14ac:dyDescent="0.35">
      <c r="A1311" s="34">
        <v>1322</v>
      </c>
      <c r="B1311" s="1" t="s">
        <v>3950</v>
      </c>
      <c r="C1311" s="1" t="s">
        <v>29015</v>
      </c>
      <c r="D1311" s="1"/>
      <c r="E1311" s="1" t="s">
        <v>29008</v>
      </c>
      <c r="F1311" s="1" t="s">
        <v>29262</v>
      </c>
      <c r="G1311" s="35" t="s">
        <v>3951</v>
      </c>
      <c r="H1311" s="35" t="s">
        <v>3952</v>
      </c>
      <c r="I1311" s="35" t="s">
        <v>29</v>
      </c>
      <c r="J1311" s="36">
        <v>171560000</v>
      </c>
      <c r="K1311" s="36">
        <v>186217000</v>
      </c>
      <c r="L1311" s="36">
        <v>240044000</v>
      </c>
      <c r="M1311" s="36">
        <v>310006000</v>
      </c>
      <c r="N1311" s="36">
        <v>310066000</v>
      </c>
      <c r="O1311" s="37">
        <v>0.17480000000000001</v>
      </c>
      <c r="P1311" s="37">
        <v>1.67E-2</v>
      </c>
      <c r="Q1311" s="37">
        <v>0.22919999999999999</v>
      </c>
      <c r="R1311" s="37">
        <v>0.30659999999999998</v>
      </c>
      <c r="S1311" s="37">
        <v>9.4100000000000003E-2</v>
      </c>
      <c r="T1311" s="37"/>
      <c r="U1311" s="37"/>
      <c r="V1311" s="37"/>
      <c r="W1311" s="37"/>
      <c r="X1311" s="37"/>
      <c r="Z1311" s="4" t="str">
        <f t="shared" si="160"/>
        <v>YES</v>
      </c>
      <c r="AA1311" s="4" t="str">
        <f t="shared" si="160"/>
        <v>YES</v>
      </c>
      <c r="AB1311" s="4" t="str">
        <f t="shared" si="160"/>
        <v>NO</v>
      </c>
      <c r="AD1311" s="4">
        <f t="shared" si="161"/>
        <v>2</v>
      </c>
    </row>
    <row r="1312" spans="1:30" ht="27.65" customHeight="1" x14ac:dyDescent="0.35">
      <c r="A1312" s="34">
        <v>1323</v>
      </c>
      <c r="B1312" s="1" t="s">
        <v>3953</v>
      </c>
      <c r="C1312" s="1"/>
      <c r="D1312" s="1"/>
      <c r="E1312" s="1"/>
      <c r="F1312" s="1" t="s">
        <v>29262</v>
      </c>
      <c r="G1312" s="35" t="s">
        <v>3954</v>
      </c>
      <c r="H1312" s="35" t="s">
        <v>3955</v>
      </c>
      <c r="I1312" s="35" t="s">
        <v>544</v>
      </c>
      <c r="J1312" s="36">
        <v>165515000</v>
      </c>
      <c r="K1312" s="36">
        <v>174419000</v>
      </c>
      <c r="L1312" s="36">
        <v>211652000</v>
      </c>
      <c r="M1312" s="36">
        <v>266299000</v>
      </c>
      <c r="N1312" s="36">
        <v>309591000</v>
      </c>
      <c r="O1312" s="37">
        <v>0.1246</v>
      </c>
      <c r="P1312" s="37">
        <v>0.15640000000000001</v>
      </c>
      <c r="Q1312" s="37">
        <v>0.1608</v>
      </c>
      <c r="R1312" s="37">
        <v>0.1595</v>
      </c>
      <c r="S1312" s="37">
        <v>0.14050000000000001</v>
      </c>
      <c r="T1312" s="37"/>
      <c r="U1312" s="37"/>
      <c r="V1312" s="37"/>
      <c r="W1312" s="37"/>
      <c r="X1312" s="37"/>
      <c r="Z1312" s="4" t="str">
        <f t="shared" si="160"/>
        <v>NO</v>
      </c>
      <c r="AA1312" s="4" t="str">
        <f t="shared" si="160"/>
        <v>NO</v>
      </c>
      <c r="AB1312" s="4" t="str">
        <f t="shared" si="160"/>
        <v>NO</v>
      </c>
      <c r="AD1312" s="4">
        <f t="shared" si="161"/>
        <v>0</v>
      </c>
    </row>
    <row r="1313" spans="1:30" ht="27.65" customHeight="1" x14ac:dyDescent="0.35">
      <c r="A1313" s="34">
        <v>1324</v>
      </c>
      <c r="B1313" s="1" t="s">
        <v>3956</v>
      </c>
      <c r="C1313" s="1"/>
      <c r="D1313" s="1"/>
      <c r="E1313" s="1"/>
      <c r="F1313" s="1" t="s">
        <v>29262</v>
      </c>
      <c r="G1313" s="35" t="s">
        <v>3957</v>
      </c>
      <c r="H1313" s="35" t="s">
        <v>3958</v>
      </c>
      <c r="I1313" s="35" t="s">
        <v>43</v>
      </c>
      <c r="J1313" s="36">
        <v>294664000</v>
      </c>
      <c r="K1313" s="36">
        <v>250342000</v>
      </c>
      <c r="L1313" s="36">
        <v>327267000</v>
      </c>
      <c r="M1313" s="36">
        <v>331331000</v>
      </c>
      <c r="N1313" s="36">
        <v>309286000</v>
      </c>
      <c r="O1313" s="37">
        <v>0.3538</v>
      </c>
      <c r="P1313" s="37">
        <v>0.30649999999999999</v>
      </c>
      <c r="Q1313" s="37">
        <v>0.1041</v>
      </c>
      <c r="R1313" s="37">
        <v>6.1699999999999998E-2</v>
      </c>
      <c r="S1313" s="37">
        <v>3.5700000000000003E-2</v>
      </c>
      <c r="T1313" s="37"/>
      <c r="U1313" s="37"/>
      <c r="V1313" s="37"/>
      <c r="W1313" s="37"/>
      <c r="X1313" s="37"/>
      <c r="Z1313" s="4" t="str">
        <f t="shared" si="160"/>
        <v>NO</v>
      </c>
      <c r="AA1313" s="4" t="str">
        <f t="shared" si="160"/>
        <v>NO</v>
      </c>
      <c r="AB1313" s="4" t="str">
        <f t="shared" si="160"/>
        <v>NO</v>
      </c>
      <c r="AD1313" s="4">
        <f t="shared" si="161"/>
        <v>0</v>
      </c>
    </row>
    <row r="1314" spans="1:30" ht="14.4" customHeight="1" x14ac:dyDescent="0.35">
      <c r="A1314" s="34">
        <v>1325</v>
      </c>
      <c r="B1314" s="1" t="s">
        <v>3959</v>
      </c>
      <c r="C1314" s="1" t="s">
        <v>29046</v>
      </c>
      <c r="D1314" s="1"/>
      <c r="E1314" s="1"/>
      <c r="F1314" s="1" t="s">
        <v>29262</v>
      </c>
      <c r="G1314" s="35" t="s">
        <v>3960</v>
      </c>
      <c r="H1314" s="35" t="s">
        <v>3961</v>
      </c>
      <c r="I1314" s="35" t="s">
        <v>43</v>
      </c>
      <c r="J1314" s="36">
        <v>244583000</v>
      </c>
      <c r="K1314" s="36">
        <v>187550000</v>
      </c>
      <c r="L1314" s="36">
        <v>222829000</v>
      </c>
      <c r="M1314" s="36">
        <v>259402000</v>
      </c>
      <c r="N1314" s="36">
        <v>309211000</v>
      </c>
      <c r="O1314" s="37">
        <v>0.112</v>
      </c>
      <c r="P1314" s="37">
        <v>8.3000000000000004E-2</v>
      </c>
      <c r="Q1314" s="37">
        <v>5.2200000000000003E-2</v>
      </c>
      <c r="R1314" s="37">
        <v>2.5000000000000001E-2</v>
      </c>
      <c r="S1314" s="37">
        <v>9.2799999999999994E-2</v>
      </c>
      <c r="T1314" s="37">
        <v>9.3600000000000003E-2</v>
      </c>
      <c r="U1314" s="37">
        <v>9.7699999999999995E-2</v>
      </c>
      <c r="V1314" s="37">
        <v>5.0099999999999999E-2</v>
      </c>
      <c r="W1314" s="37">
        <v>-6.9400000000000003E-2</v>
      </c>
      <c r="X1314" s="37">
        <v>8.5800000000000001E-2</v>
      </c>
      <c r="Z1314" s="4" t="str">
        <f t="shared" si="160"/>
        <v>NO</v>
      </c>
      <c r="AA1314" s="4" t="str">
        <f t="shared" si="160"/>
        <v>NO</v>
      </c>
      <c r="AB1314" s="4" t="str">
        <f t="shared" si="160"/>
        <v>NO</v>
      </c>
      <c r="AD1314" s="4">
        <f t="shared" si="161"/>
        <v>0</v>
      </c>
    </row>
    <row r="1315" spans="1:30" ht="14.4" customHeight="1" x14ac:dyDescent="0.35">
      <c r="A1315" s="34">
        <v>1326</v>
      </c>
      <c r="B1315" s="1" t="s">
        <v>2362</v>
      </c>
      <c r="C1315" s="1"/>
      <c r="D1315" s="1"/>
      <c r="E1315" s="1"/>
      <c r="F1315" s="1" t="s">
        <v>29262</v>
      </c>
      <c r="G1315" s="35" t="s">
        <v>3962</v>
      </c>
      <c r="H1315" s="35" t="s">
        <v>3963</v>
      </c>
      <c r="I1315" s="35" t="s">
        <v>23</v>
      </c>
      <c r="J1315" s="36">
        <v>243135000</v>
      </c>
      <c r="K1315" s="36">
        <v>173303000</v>
      </c>
      <c r="L1315" s="36">
        <v>228392000</v>
      </c>
      <c r="M1315" s="36">
        <v>292004000</v>
      </c>
      <c r="N1315" s="36">
        <v>309047000</v>
      </c>
      <c r="O1315" s="37">
        <v>0.37090000000000001</v>
      </c>
      <c r="P1315" s="37">
        <v>0.20519999999999999</v>
      </c>
      <c r="Q1315" s="37">
        <v>9.2299999999999993E-2</v>
      </c>
      <c r="R1315" s="37">
        <v>0.18090000000000001</v>
      </c>
      <c r="S1315" s="37">
        <v>0.1163</v>
      </c>
      <c r="T1315" s="37">
        <v>0.33019999999999999</v>
      </c>
      <c r="U1315" s="37">
        <v>0.15720000000000001</v>
      </c>
      <c r="V1315" s="37">
        <v>5.3999999999999999E-2</v>
      </c>
      <c r="W1315" s="37">
        <v>0.152</v>
      </c>
      <c r="X1315" s="37">
        <v>9.2299999999999993E-2</v>
      </c>
      <c r="Z1315" s="4" t="str">
        <f t="shared" si="160"/>
        <v>NO</v>
      </c>
      <c r="AA1315" s="4" t="str">
        <f t="shared" si="160"/>
        <v>NO</v>
      </c>
      <c r="AB1315" s="4" t="str">
        <f t="shared" si="160"/>
        <v>NO</v>
      </c>
      <c r="AD1315" s="4">
        <f t="shared" si="161"/>
        <v>0</v>
      </c>
    </row>
    <row r="1316" spans="1:30" ht="14.4" customHeight="1" x14ac:dyDescent="0.35">
      <c r="A1316" s="34">
        <v>1327</v>
      </c>
      <c r="B1316" s="1" t="s">
        <v>3964</v>
      </c>
      <c r="C1316" s="1"/>
      <c r="D1316" s="1"/>
      <c r="E1316" s="1"/>
      <c r="F1316" s="1" t="s">
        <v>29262</v>
      </c>
      <c r="G1316" s="35" t="s">
        <v>3965</v>
      </c>
      <c r="H1316" s="35" t="s">
        <v>3966</v>
      </c>
      <c r="I1316" s="35" t="s">
        <v>33</v>
      </c>
      <c r="J1316" s="36">
        <v>223618000</v>
      </c>
      <c r="K1316" s="36">
        <v>257562000</v>
      </c>
      <c r="L1316" s="36">
        <v>246618000</v>
      </c>
      <c r="M1316" s="36">
        <v>255359000</v>
      </c>
      <c r="N1316" s="36">
        <v>308975000</v>
      </c>
      <c r="O1316" s="37">
        <v>7.7200000000000005E-2</v>
      </c>
      <c r="P1316" s="37">
        <v>0.1076</v>
      </c>
      <c r="Q1316" s="37">
        <v>2.92E-2</v>
      </c>
      <c r="R1316" s="37">
        <v>0.13139999999999999</v>
      </c>
      <c r="S1316" s="37">
        <v>0.1928</v>
      </c>
      <c r="T1316" s="37">
        <v>7.4899999999999994E-2</v>
      </c>
      <c r="U1316" s="37">
        <v>0.10059999999999999</v>
      </c>
      <c r="V1316" s="37">
        <v>1.78E-2</v>
      </c>
      <c r="W1316" s="37">
        <v>0.1148</v>
      </c>
      <c r="X1316" s="37">
        <v>0.18640000000000001</v>
      </c>
      <c r="Z1316" s="4" t="str">
        <f t="shared" si="160"/>
        <v>NO</v>
      </c>
      <c r="AA1316" s="4" t="str">
        <f t="shared" si="160"/>
        <v>NO</v>
      </c>
      <c r="AB1316" s="4" t="str">
        <f t="shared" si="160"/>
        <v>NO</v>
      </c>
      <c r="AD1316" s="4">
        <f t="shared" si="161"/>
        <v>0</v>
      </c>
    </row>
    <row r="1317" spans="1:30" ht="27.65" customHeight="1" x14ac:dyDescent="0.35">
      <c r="A1317" s="34">
        <v>1328</v>
      </c>
      <c r="B1317" s="1" t="s">
        <v>3967</v>
      </c>
      <c r="C1317" s="1"/>
      <c r="D1317" s="1"/>
      <c r="E1317" s="1"/>
      <c r="F1317" s="1" t="s">
        <v>29262</v>
      </c>
      <c r="G1317" s="35" t="s">
        <v>3968</v>
      </c>
      <c r="H1317" s="35" t="s">
        <v>3969</v>
      </c>
      <c r="I1317" s="35" t="s">
        <v>23</v>
      </c>
      <c r="J1317" s="36">
        <v>306327000</v>
      </c>
      <c r="K1317" s="36">
        <v>258147000</v>
      </c>
      <c r="L1317" s="36">
        <v>230409000</v>
      </c>
      <c r="M1317" s="36">
        <v>257504000</v>
      </c>
      <c r="N1317" s="36">
        <v>308947000</v>
      </c>
      <c r="O1317" s="37">
        <v>1.8100000000000002E-2</v>
      </c>
      <c r="P1317" s="37">
        <v>-2.8000000000000001E-2</v>
      </c>
      <c r="Q1317" s="37">
        <v>3.6400000000000002E-2</v>
      </c>
      <c r="R1317" s="37">
        <v>3.4200000000000001E-2</v>
      </c>
      <c r="S1317" s="37">
        <v>3.3399999999999999E-2</v>
      </c>
      <c r="T1317" s="37"/>
      <c r="U1317" s="37">
        <v>-1E-3</v>
      </c>
      <c r="V1317" s="37">
        <v>-3.5999999999999999E-3</v>
      </c>
      <c r="W1317" s="37">
        <v>-3.7000000000000002E-3</v>
      </c>
      <c r="X1317" s="37">
        <v>-5.7999999999999996E-3</v>
      </c>
      <c r="Z1317" s="4" t="str">
        <f t="shared" si="160"/>
        <v>NO</v>
      </c>
      <c r="AA1317" s="4" t="str">
        <f t="shared" si="160"/>
        <v>NO</v>
      </c>
      <c r="AB1317" s="4" t="str">
        <f t="shared" si="160"/>
        <v>NO</v>
      </c>
      <c r="AD1317" s="4">
        <f t="shared" si="161"/>
        <v>0</v>
      </c>
    </row>
    <row r="1318" spans="1:30" ht="41.4" customHeight="1" x14ac:dyDescent="0.35">
      <c r="A1318" s="34">
        <v>1329</v>
      </c>
      <c r="B1318" s="1" t="s">
        <v>3970</v>
      </c>
      <c r="C1318" s="1"/>
      <c r="D1318" s="1"/>
      <c r="E1318" s="1"/>
      <c r="F1318" s="1" t="s">
        <v>29262</v>
      </c>
      <c r="G1318" s="35" t="s">
        <v>3971</v>
      </c>
      <c r="H1318" s="35" t="s">
        <v>3972</v>
      </c>
      <c r="I1318" s="35" t="s">
        <v>33</v>
      </c>
      <c r="J1318" s="36"/>
      <c r="K1318" s="36">
        <v>40206000</v>
      </c>
      <c r="L1318" s="36">
        <v>158701000</v>
      </c>
      <c r="M1318" s="36">
        <v>205980000</v>
      </c>
      <c r="N1318" s="36">
        <v>308895000</v>
      </c>
      <c r="O1318" s="37"/>
      <c r="P1318" s="37">
        <v>3.4299999999999997E-2</v>
      </c>
      <c r="Q1318" s="37">
        <v>0.26910000000000001</v>
      </c>
      <c r="R1318" s="37">
        <v>0.2838</v>
      </c>
      <c r="S1318" s="37">
        <v>0.26300000000000001</v>
      </c>
      <c r="T1318" s="37"/>
      <c r="U1318" s="37"/>
      <c r="V1318" s="37"/>
      <c r="W1318" s="37"/>
      <c r="X1318" s="37"/>
      <c r="Z1318" s="4" t="str">
        <f t="shared" si="160"/>
        <v>YES</v>
      </c>
      <c r="AA1318" s="4" t="str">
        <f t="shared" si="160"/>
        <v>YES</v>
      </c>
      <c r="AB1318" s="4" t="str">
        <f t="shared" si="160"/>
        <v>YES</v>
      </c>
      <c r="AD1318" s="4">
        <f t="shared" si="161"/>
        <v>3</v>
      </c>
    </row>
    <row r="1319" spans="1:30" ht="41.4" customHeight="1" x14ac:dyDescent="0.35">
      <c r="A1319" s="34">
        <v>1330</v>
      </c>
      <c r="B1319" s="1" t="s">
        <v>3973</v>
      </c>
      <c r="C1319" s="1" t="s">
        <v>28702</v>
      </c>
      <c r="D1319" s="1"/>
      <c r="E1319" s="1"/>
      <c r="F1319" s="1" t="s">
        <v>29262</v>
      </c>
      <c r="G1319" s="35" t="s">
        <v>3974</v>
      </c>
      <c r="H1319" s="35" t="s">
        <v>3975</v>
      </c>
      <c r="I1319" s="35" t="s">
        <v>87</v>
      </c>
      <c r="J1319" s="36">
        <v>437257000</v>
      </c>
      <c r="K1319" s="36">
        <v>239264000</v>
      </c>
      <c r="L1319" s="36">
        <v>330569000</v>
      </c>
      <c r="M1319" s="36">
        <v>637175000</v>
      </c>
      <c r="N1319" s="36">
        <v>308807000</v>
      </c>
      <c r="O1319" s="37">
        <v>0.37240000000000001</v>
      </c>
      <c r="P1319" s="37">
        <v>-0.10050000000000001</v>
      </c>
      <c r="Q1319" s="37">
        <v>0.1041</v>
      </c>
      <c r="R1319" s="37">
        <v>0.39650000000000002</v>
      </c>
      <c r="S1319" s="37">
        <v>-1.4999999999999999E-2</v>
      </c>
      <c r="T1319" s="37">
        <v>0.37259999999999999</v>
      </c>
      <c r="U1319" s="37">
        <v>-7.4399999999999994E-2</v>
      </c>
      <c r="V1319" s="37">
        <v>0.1082</v>
      </c>
      <c r="W1319" s="37">
        <v>0.43099999999999999</v>
      </c>
      <c r="X1319" s="37">
        <v>-1.21E-2</v>
      </c>
      <c r="Z1319" s="4" t="str">
        <f t="shared" si="160"/>
        <v>NO</v>
      </c>
      <c r="AA1319" s="4" t="str">
        <f t="shared" si="160"/>
        <v>YES</v>
      </c>
      <c r="AB1319" s="4" t="str">
        <f t="shared" si="160"/>
        <v>NO</v>
      </c>
      <c r="AD1319" s="4">
        <f t="shared" si="161"/>
        <v>1</v>
      </c>
    </row>
    <row r="1320" spans="1:30" ht="27.65" customHeight="1" x14ac:dyDescent="0.35">
      <c r="A1320" s="34">
        <v>1331</v>
      </c>
      <c r="B1320" s="1" t="s">
        <v>3976</v>
      </c>
      <c r="C1320" s="1" t="s">
        <v>29015</v>
      </c>
      <c r="D1320" s="1"/>
      <c r="E1320" s="1" t="s">
        <v>29008</v>
      </c>
      <c r="F1320" s="1" t="s">
        <v>29262</v>
      </c>
      <c r="G1320" s="35" t="s">
        <v>3977</v>
      </c>
      <c r="H1320" s="35" t="s">
        <v>3978</v>
      </c>
      <c r="I1320" s="35" t="s">
        <v>29</v>
      </c>
      <c r="J1320" s="36">
        <v>134775000</v>
      </c>
      <c r="K1320" s="36">
        <v>147667000</v>
      </c>
      <c r="L1320" s="36">
        <v>175152000</v>
      </c>
      <c r="M1320" s="36">
        <v>258310000</v>
      </c>
      <c r="N1320" s="36">
        <v>308602000</v>
      </c>
      <c r="O1320" s="37">
        <v>0.59499999999999997</v>
      </c>
      <c r="P1320" s="37">
        <v>0.50239999999999996</v>
      </c>
      <c r="Q1320" s="37">
        <v>0.4602</v>
      </c>
      <c r="R1320" s="37">
        <v>0.43819999999999998</v>
      </c>
      <c r="S1320" s="37">
        <v>0.44209999999999999</v>
      </c>
      <c r="T1320" s="37">
        <v>0.57720000000000005</v>
      </c>
      <c r="U1320" s="37"/>
      <c r="V1320" s="37"/>
      <c r="W1320" s="37"/>
      <c r="X1320" s="37"/>
      <c r="Z1320" s="4" t="str">
        <f t="shared" si="160"/>
        <v>YES</v>
      </c>
      <c r="AA1320" s="4" t="str">
        <f t="shared" si="160"/>
        <v>YES</v>
      </c>
      <c r="AB1320" s="4" t="str">
        <f t="shared" si="160"/>
        <v>YES</v>
      </c>
      <c r="AD1320" s="4">
        <f t="shared" si="161"/>
        <v>3</v>
      </c>
    </row>
    <row r="1321" spans="1:30" ht="14.4" customHeight="1" x14ac:dyDescent="0.35">
      <c r="A1321" s="34">
        <v>1332</v>
      </c>
      <c r="B1321" s="1" t="s">
        <v>3979</v>
      </c>
      <c r="C1321" s="1"/>
      <c r="D1321" s="1"/>
      <c r="E1321" s="1"/>
      <c r="F1321" s="1" t="s">
        <v>29262</v>
      </c>
      <c r="G1321" s="35" t="s">
        <v>3980</v>
      </c>
      <c r="H1321" s="35" t="s">
        <v>3981</v>
      </c>
      <c r="I1321" s="35" t="s">
        <v>33</v>
      </c>
      <c r="J1321" s="36">
        <v>238596000</v>
      </c>
      <c r="K1321" s="36">
        <v>248677000</v>
      </c>
      <c r="L1321" s="36">
        <v>260135000</v>
      </c>
      <c r="M1321" s="36">
        <v>270797000</v>
      </c>
      <c r="N1321" s="36">
        <v>308557000</v>
      </c>
      <c r="O1321" s="37">
        <v>0.23830000000000001</v>
      </c>
      <c r="P1321" s="37">
        <v>0.2762</v>
      </c>
      <c r="Q1321" s="37">
        <v>0.24909999999999999</v>
      </c>
      <c r="R1321" s="37">
        <v>0.2341</v>
      </c>
      <c r="S1321" s="37">
        <v>0.1827</v>
      </c>
      <c r="T1321" s="37">
        <v>-6.9999999999999999E-4</v>
      </c>
      <c r="U1321" s="37">
        <v>-1E-4</v>
      </c>
      <c r="V1321" s="37"/>
      <c r="W1321" s="37"/>
      <c r="X1321" s="37"/>
      <c r="Z1321" s="4" t="str">
        <f t="shared" si="160"/>
        <v>YES</v>
      </c>
      <c r="AA1321" s="4" t="str">
        <f t="shared" si="160"/>
        <v>YES</v>
      </c>
      <c r="AB1321" s="4" t="str">
        <f t="shared" si="160"/>
        <v>NO</v>
      </c>
      <c r="AD1321" s="4">
        <f t="shared" si="161"/>
        <v>2</v>
      </c>
    </row>
    <row r="1322" spans="1:30" ht="27.65" customHeight="1" x14ac:dyDescent="0.35">
      <c r="A1322" s="34">
        <v>1333</v>
      </c>
      <c r="B1322" s="1" t="s">
        <v>3982</v>
      </c>
      <c r="C1322" s="1"/>
      <c r="D1322" s="1"/>
      <c r="E1322" s="1"/>
      <c r="F1322" s="1" t="s">
        <v>29262</v>
      </c>
      <c r="G1322" s="35" t="s">
        <v>3983</v>
      </c>
      <c r="H1322" s="35" t="s">
        <v>3984</v>
      </c>
      <c r="I1322" s="35" t="s">
        <v>23</v>
      </c>
      <c r="J1322" s="36">
        <v>337602000</v>
      </c>
      <c r="K1322" s="36">
        <v>295931000</v>
      </c>
      <c r="L1322" s="36">
        <v>267993000</v>
      </c>
      <c r="M1322" s="36">
        <v>278365000</v>
      </c>
      <c r="N1322" s="36">
        <v>308473000</v>
      </c>
      <c r="O1322" s="37">
        <v>1.5699999999999999E-2</v>
      </c>
      <c r="P1322" s="37">
        <v>1.46E-2</v>
      </c>
      <c r="Q1322" s="37">
        <v>1.5299999999999999E-2</v>
      </c>
      <c r="R1322" s="37">
        <v>1.9400000000000001E-2</v>
      </c>
      <c r="S1322" s="37">
        <v>2.3599999999999999E-2</v>
      </c>
      <c r="T1322" s="37">
        <v>1.0800000000000001E-2</v>
      </c>
      <c r="U1322" s="37">
        <v>9.4999999999999998E-3</v>
      </c>
      <c r="V1322" s="37">
        <v>8.3999999999999995E-3</v>
      </c>
      <c r="W1322" s="37">
        <v>1.24E-2</v>
      </c>
      <c r="X1322" s="37"/>
      <c r="Z1322" s="4" t="str">
        <f t="shared" si="160"/>
        <v>NO</v>
      </c>
      <c r="AA1322" s="4" t="str">
        <f t="shared" si="160"/>
        <v>NO</v>
      </c>
      <c r="AB1322" s="4" t="str">
        <f t="shared" si="160"/>
        <v>NO</v>
      </c>
      <c r="AD1322" s="4">
        <f t="shared" si="161"/>
        <v>0</v>
      </c>
    </row>
    <row r="1323" spans="1:30" ht="14.4" customHeight="1" x14ac:dyDescent="0.35">
      <c r="A1323" s="34">
        <v>1334</v>
      </c>
      <c r="B1323" s="1" t="s">
        <v>3985</v>
      </c>
      <c r="C1323" s="1" t="s">
        <v>29015</v>
      </c>
      <c r="D1323" s="1"/>
      <c r="E1323" s="1" t="s">
        <v>29008</v>
      </c>
      <c r="F1323" s="1" t="s">
        <v>29262</v>
      </c>
      <c r="G1323" s="35" t="s">
        <v>3986</v>
      </c>
      <c r="H1323" s="35" t="s">
        <v>3987</v>
      </c>
      <c r="I1323" s="35" t="s">
        <v>29</v>
      </c>
      <c r="J1323" s="36">
        <v>220119000</v>
      </c>
      <c r="K1323" s="36">
        <v>215560000</v>
      </c>
      <c r="L1323" s="36">
        <v>253588000</v>
      </c>
      <c r="M1323" s="36">
        <v>286089000</v>
      </c>
      <c r="N1323" s="36">
        <v>308436000</v>
      </c>
      <c r="O1323" s="37">
        <v>0.23699999999999999</v>
      </c>
      <c r="P1323" s="37">
        <v>0.21540000000000001</v>
      </c>
      <c r="Q1323" s="37">
        <v>0.3034</v>
      </c>
      <c r="R1323" s="37">
        <v>0.1696</v>
      </c>
      <c r="S1323" s="37">
        <v>9.1300000000000006E-2</v>
      </c>
      <c r="T1323" s="37">
        <v>0.2054</v>
      </c>
      <c r="U1323" s="37">
        <v>9.7000000000000003E-2</v>
      </c>
      <c r="V1323" s="37">
        <v>0.18490000000000001</v>
      </c>
      <c r="W1323" s="37">
        <v>6.2799999999999995E-2</v>
      </c>
      <c r="X1323" s="37">
        <v>-1.5900000000000001E-2</v>
      </c>
      <c r="Z1323" s="4" t="str">
        <f t="shared" si="160"/>
        <v>YES</v>
      </c>
      <c r="AA1323" s="4" t="str">
        <f t="shared" si="160"/>
        <v>NO</v>
      </c>
      <c r="AB1323" s="4" t="str">
        <f t="shared" si="160"/>
        <v>NO</v>
      </c>
      <c r="AD1323" s="4">
        <f t="shared" si="161"/>
        <v>1</v>
      </c>
    </row>
    <row r="1324" spans="1:30" ht="27.65" customHeight="1" x14ac:dyDescent="0.35">
      <c r="A1324" s="34">
        <v>1335</v>
      </c>
      <c r="B1324" s="1" t="s">
        <v>3988</v>
      </c>
      <c r="C1324" s="1" t="s">
        <v>28702</v>
      </c>
      <c r="D1324" s="1"/>
      <c r="E1324" s="1"/>
      <c r="F1324" s="1" t="s">
        <v>29262</v>
      </c>
      <c r="G1324" s="35" t="s">
        <v>3989</v>
      </c>
      <c r="H1324" s="35" t="s">
        <v>3990</v>
      </c>
      <c r="I1324" s="35" t="s">
        <v>87</v>
      </c>
      <c r="J1324" s="36">
        <v>154833000</v>
      </c>
      <c r="K1324" s="36">
        <v>197021000</v>
      </c>
      <c r="L1324" s="36">
        <v>240964000</v>
      </c>
      <c r="M1324" s="36">
        <v>253992000</v>
      </c>
      <c r="N1324" s="36">
        <v>308387000</v>
      </c>
      <c r="O1324" s="37">
        <v>-0.17760000000000001</v>
      </c>
      <c r="P1324" s="37">
        <v>3.7400000000000003E-2</v>
      </c>
      <c r="Q1324" s="37">
        <v>8.3500000000000005E-2</v>
      </c>
      <c r="R1324" s="37">
        <v>1.8E-3</v>
      </c>
      <c r="S1324" s="37">
        <v>4.7699999999999999E-2</v>
      </c>
      <c r="T1324" s="37">
        <v>0.1633</v>
      </c>
      <c r="U1324" s="37">
        <v>-1.9599999999999999E-2</v>
      </c>
      <c r="V1324" s="37">
        <v>4.9200000000000001E-2</v>
      </c>
      <c r="W1324" s="37">
        <v>-3.3999999999999998E-3</v>
      </c>
      <c r="X1324" s="37">
        <v>1.7999999999999999E-2</v>
      </c>
      <c r="Z1324" s="4" t="str">
        <f t="shared" si="160"/>
        <v>NO</v>
      </c>
      <c r="AA1324" s="4" t="str">
        <f t="shared" si="160"/>
        <v>NO</v>
      </c>
      <c r="AB1324" s="4" t="str">
        <f t="shared" si="160"/>
        <v>NO</v>
      </c>
      <c r="AD1324" s="4">
        <f t="shared" si="161"/>
        <v>0</v>
      </c>
    </row>
    <row r="1325" spans="1:30" ht="14.4" customHeight="1" x14ac:dyDescent="0.35">
      <c r="A1325" s="34">
        <v>1336</v>
      </c>
      <c r="B1325" s="1" t="s">
        <v>3991</v>
      </c>
      <c r="C1325" s="1"/>
      <c r="D1325" s="1"/>
      <c r="E1325" s="1"/>
      <c r="F1325" s="1" t="s">
        <v>29262</v>
      </c>
      <c r="G1325" s="35" t="s">
        <v>3992</v>
      </c>
      <c r="H1325" s="35" t="s">
        <v>3993</v>
      </c>
      <c r="I1325" s="35" t="s">
        <v>23</v>
      </c>
      <c r="J1325" s="36"/>
      <c r="K1325" s="36"/>
      <c r="L1325" s="36"/>
      <c r="M1325" s="36">
        <v>8808000</v>
      </c>
      <c r="N1325" s="36">
        <v>308366000</v>
      </c>
      <c r="O1325" s="37"/>
      <c r="P1325" s="37"/>
      <c r="Q1325" s="37"/>
      <c r="R1325" s="37">
        <v>-8.4628999999999994</v>
      </c>
      <c r="S1325" s="37">
        <v>-1.6086</v>
      </c>
      <c r="T1325" s="37"/>
      <c r="U1325" s="37"/>
      <c r="V1325" s="37"/>
      <c r="W1325" s="37">
        <v>-26.235900000000001</v>
      </c>
      <c r="X1325" s="37">
        <v>-2.5356999999999998</v>
      </c>
      <c r="Z1325" s="4" t="str">
        <f t="shared" si="160"/>
        <v>NO</v>
      </c>
      <c r="AA1325" s="4" t="str">
        <f t="shared" si="160"/>
        <v>NO</v>
      </c>
      <c r="AB1325" s="4" t="str">
        <f t="shared" si="160"/>
        <v>NO</v>
      </c>
      <c r="AD1325" s="4">
        <f t="shared" si="161"/>
        <v>0</v>
      </c>
    </row>
    <row r="1326" spans="1:30" ht="14.4" customHeight="1" x14ac:dyDescent="0.35">
      <c r="A1326" s="34">
        <v>1337</v>
      </c>
      <c r="B1326" s="1" t="s">
        <v>3994</v>
      </c>
      <c r="C1326" s="1" t="s">
        <v>29015</v>
      </c>
      <c r="D1326" s="1"/>
      <c r="E1326" s="1" t="s">
        <v>29008</v>
      </c>
      <c r="F1326" s="1" t="s">
        <v>29262</v>
      </c>
      <c r="G1326" s="35" t="s">
        <v>3995</v>
      </c>
      <c r="H1326" s="35" t="s">
        <v>3996</v>
      </c>
      <c r="I1326" s="35" t="s">
        <v>29</v>
      </c>
      <c r="J1326" s="36">
        <v>190913000</v>
      </c>
      <c r="K1326" s="36">
        <v>306030000</v>
      </c>
      <c r="L1326" s="36">
        <v>327921000</v>
      </c>
      <c r="M1326" s="36">
        <v>326882000</v>
      </c>
      <c r="N1326" s="36">
        <v>308068000</v>
      </c>
      <c r="O1326" s="37">
        <v>0.21110000000000001</v>
      </c>
      <c r="P1326" s="37">
        <v>0.33210000000000001</v>
      </c>
      <c r="Q1326" s="37">
        <v>0.2167</v>
      </c>
      <c r="R1326" s="37">
        <v>0.1124</v>
      </c>
      <c r="S1326" s="37">
        <v>7.1900000000000006E-2</v>
      </c>
      <c r="T1326" s="37"/>
      <c r="U1326" s="37"/>
      <c r="V1326" s="37"/>
      <c r="W1326" s="37"/>
      <c r="X1326" s="37"/>
      <c r="Z1326" s="4" t="str">
        <f t="shared" si="160"/>
        <v>YES</v>
      </c>
      <c r="AA1326" s="4" t="str">
        <f t="shared" si="160"/>
        <v>NO</v>
      </c>
      <c r="AB1326" s="4" t="str">
        <f t="shared" si="160"/>
        <v>NO</v>
      </c>
      <c r="AD1326" s="4">
        <f t="shared" si="161"/>
        <v>1</v>
      </c>
    </row>
    <row r="1327" spans="1:30" ht="27.65" customHeight="1" x14ac:dyDescent="0.35">
      <c r="A1327" s="34">
        <v>1338</v>
      </c>
      <c r="B1327" s="1" t="s">
        <v>3997</v>
      </c>
      <c r="C1327" s="1"/>
      <c r="D1327" s="1"/>
      <c r="E1327" s="1"/>
      <c r="F1327" s="1" t="s">
        <v>29262</v>
      </c>
      <c r="G1327" s="35" t="s">
        <v>3998</v>
      </c>
      <c r="H1327" s="35" t="s">
        <v>3999</v>
      </c>
      <c r="I1327" s="35" t="s">
        <v>23</v>
      </c>
      <c r="J1327" s="36">
        <v>54591000</v>
      </c>
      <c r="K1327" s="36">
        <v>140168000</v>
      </c>
      <c r="L1327" s="36">
        <v>120905000</v>
      </c>
      <c r="M1327" s="36">
        <v>140580000</v>
      </c>
      <c r="N1327" s="36">
        <v>307813000</v>
      </c>
      <c r="O1327" s="37">
        <v>0.4153</v>
      </c>
      <c r="P1327" s="37">
        <v>0.52249999999999996</v>
      </c>
      <c r="Q1327" s="37">
        <v>0.48880000000000001</v>
      </c>
      <c r="R1327" s="37">
        <v>0.56879999999999997</v>
      </c>
      <c r="S1327" s="37">
        <v>0.69520000000000004</v>
      </c>
      <c r="T1327" s="37"/>
      <c r="U1327" s="37"/>
      <c r="V1327" s="37"/>
      <c r="W1327" s="37"/>
      <c r="X1327" s="37"/>
      <c r="Z1327" s="4" t="str">
        <f t="shared" si="160"/>
        <v>YES</v>
      </c>
      <c r="AA1327" s="4" t="str">
        <f t="shared" si="160"/>
        <v>YES</v>
      </c>
      <c r="AB1327" s="4" t="str">
        <f t="shared" si="160"/>
        <v>YES</v>
      </c>
      <c r="AD1327" s="4">
        <f t="shared" si="161"/>
        <v>3</v>
      </c>
    </row>
    <row r="1328" spans="1:30" ht="14.4" customHeight="1" x14ac:dyDescent="0.35">
      <c r="A1328" s="34">
        <v>1339</v>
      </c>
      <c r="B1328" s="1" t="s">
        <v>4000</v>
      </c>
      <c r="C1328" s="1"/>
      <c r="D1328" s="1"/>
      <c r="E1328" s="1"/>
      <c r="F1328" s="1" t="s">
        <v>29262</v>
      </c>
      <c r="G1328" s="35" t="s">
        <v>4001</v>
      </c>
      <c r="H1328" s="35" t="s">
        <v>4002</v>
      </c>
      <c r="I1328" s="35" t="s">
        <v>23</v>
      </c>
      <c r="J1328" s="36">
        <v>144562000</v>
      </c>
      <c r="K1328" s="36">
        <v>185156000</v>
      </c>
      <c r="L1328" s="36">
        <v>213382000</v>
      </c>
      <c r="M1328" s="36">
        <v>254669000</v>
      </c>
      <c r="N1328" s="36">
        <v>307755000</v>
      </c>
      <c r="O1328" s="37">
        <v>0.39850000000000002</v>
      </c>
      <c r="P1328" s="37">
        <v>0.24379999999999999</v>
      </c>
      <c r="Q1328" s="37">
        <v>0.18160000000000001</v>
      </c>
      <c r="R1328" s="37">
        <v>-1.6299999999999999E-2</v>
      </c>
      <c r="S1328" s="37">
        <v>4.1000000000000002E-2</v>
      </c>
      <c r="T1328" s="37"/>
      <c r="U1328" s="37"/>
      <c r="V1328" s="37"/>
      <c r="W1328" s="37"/>
      <c r="X1328" s="37"/>
      <c r="Z1328" s="4" t="str">
        <f t="shared" si="160"/>
        <v>NO</v>
      </c>
      <c r="AA1328" s="4" t="str">
        <f t="shared" si="160"/>
        <v>NO</v>
      </c>
      <c r="AB1328" s="4" t="str">
        <f t="shared" si="160"/>
        <v>NO</v>
      </c>
      <c r="AD1328" s="4">
        <f t="shared" si="161"/>
        <v>0</v>
      </c>
    </row>
    <row r="1329" spans="1:30" ht="27.65" customHeight="1" x14ac:dyDescent="0.35">
      <c r="A1329" s="34">
        <v>1340</v>
      </c>
      <c r="B1329" s="1" t="s">
        <v>4003</v>
      </c>
      <c r="C1329" s="1"/>
      <c r="D1329" s="1"/>
      <c r="E1329" s="1"/>
      <c r="F1329" s="1" t="s">
        <v>29262</v>
      </c>
      <c r="G1329" s="35" t="s">
        <v>4004</v>
      </c>
      <c r="H1329" s="35" t="s">
        <v>4005</v>
      </c>
      <c r="I1329" s="35" t="s">
        <v>390</v>
      </c>
      <c r="J1329" s="36"/>
      <c r="K1329" s="36"/>
      <c r="L1329" s="36">
        <v>25685000</v>
      </c>
      <c r="M1329" s="36">
        <v>158868000</v>
      </c>
      <c r="N1329" s="36">
        <v>307559000</v>
      </c>
      <c r="O1329" s="37"/>
      <c r="P1329" s="37"/>
      <c r="Q1329" s="37">
        <v>0.18179999999999999</v>
      </c>
      <c r="R1329" s="37">
        <v>0.26800000000000002</v>
      </c>
      <c r="S1329" s="37">
        <v>0.1961</v>
      </c>
      <c r="T1329" s="37"/>
      <c r="U1329" s="37"/>
      <c r="V1329" s="37">
        <v>-5.7000000000000002E-3</v>
      </c>
      <c r="W1329" s="37">
        <v>-6.7000000000000002E-3</v>
      </c>
      <c r="X1329" s="37">
        <v>-2.3E-3</v>
      </c>
      <c r="Z1329" s="4" t="str">
        <f t="shared" si="160"/>
        <v>NO</v>
      </c>
      <c r="AA1329" s="4" t="str">
        <f t="shared" si="160"/>
        <v>YES</v>
      </c>
      <c r="AB1329" s="4" t="str">
        <f t="shared" si="160"/>
        <v>NO</v>
      </c>
      <c r="AD1329" s="4">
        <f t="shared" si="161"/>
        <v>1</v>
      </c>
    </row>
    <row r="1330" spans="1:30" ht="27.65" customHeight="1" x14ac:dyDescent="0.35">
      <c r="A1330" s="34">
        <v>1341</v>
      </c>
      <c r="B1330" s="1" t="s">
        <v>4006</v>
      </c>
      <c r="C1330" s="1"/>
      <c r="D1330" s="1"/>
      <c r="E1330" s="1"/>
      <c r="F1330" s="1" t="s">
        <v>29262</v>
      </c>
      <c r="G1330" s="35" t="s">
        <v>4007</v>
      </c>
      <c r="H1330" s="35" t="s">
        <v>4008</v>
      </c>
      <c r="I1330" s="35" t="s">
        <v>23</v>
      </c>
      <c r="J1330" s="36">
        <v>296724000</v>
      </c>
      <c r="K1330" s="36">
        <v>223432000</v>
      </c>
      <c r="L1330" s="36">
        <v>231095000</v>
      </c>
      <c r="M1330" s="36">
        <v>254149000</v>
      </c>
      <c r="N1330" s="36">
        <v>307113000</v>
      </c>
      <c r="O1330" s="37">
        <v>0.45250000000000001</v>
      </c>
      <c r="P1330" s="37">
        <v>0.24979999999999999</v>
      </c>
      <c r="Q1330" s="37">
        <v>0.18029999999999999</v>
      </c>
      <c r="R1330" s="37">
        <v>0.26989999999999997</v>
      </c>
      <c r="S1330" s="37">
        <v>0.33439999999999998</v>
      </c>
      <c r="T1330" s="37"/>
      <c r="U1330" s="37"/>
      <c r="V1330" s="37"/>
      <c r="W1330" s="37"/>
      <c r="X1330" s="37"/>
      <c r="Z1330" s="4" t="str">
        <f t="shared" si="160"/>
        <v>NO</v>
      </c>
      <c r="AA1330" s="4" t="str">
        <f t="shared" si="160"/>
        <v>YES</v>
      </c>
      <c r="AB1330" s="4" t="str">
        <f t="shared" si="160"/>
        <v>YES</v>
      </c>
      <c r="AD1330" s="4">
        <f t="shared" si="161"/>
        <v>2</v>
      </c>
    </row>
    <row r="1331" spans="1:30" ht="14.4" customHeight="1" x14ac:dyDescent="0.35">
      <c r="A1331" s="34">
        <v>1342</v>
      </c>
      <c r="B1331" s="1" t="s">
        <v>4009</v>
      </c>
      <c r="C1331" s="1" t="s">
        <v>29015</v>
      </c>
      <c r="D1331" s="1" t="s">
        <v>29042</v>
      </c>
      <c r="E1331" s="1"/>
      <c r="F1331" s="1" t="s">
        <v>28738</v>
      </c>
      <c r="G1331" s="35" t="s">
        <v>4010</v>
      </c>
      <c r="H1331" s="35" t="s">
        <v>4011</v>
      </c>
      <c r="I1331" s="35" t="s">
        <v>33</v>
      </c>
      <c r="J1331" s="36">
        <v>144961000</v>
      </c>
      <c r="K1331" s="36">
        <v>186693000</v>
      </c>
      <c r="L1331" s="36">
        <v>211491000</v>
      </c>
      <c r="M1331" s="36">
        <v>255142000</v>
      </c>
      <c r="N1331" s="36">
        <v>307067000</v>
      </c>
      <c r="O1331" s="37">
        <v>0.14369999999999999</v>
      </c>
      <c r="P1331" s="37">
        <v>0.36830000000000002</v>
      </c>
      <c r="Q1331" s="37">
        <v>0.43190000000000001</v>
      </c>
      <c r="R1331" s="37">
        <v>0.51890000000000003</v>
      </c>
      <c r="S1331" s="37">
        <v>0.54530000000000001</v>
      </c>
      <c r="T1331" s="37"/>
      <c r="U1331" s="37">
        <v>0.38479999999999998</v>
      </c>
      <c r="V1331" s="37">
        <v>0.42409999999999998</v>
      </c>
      <c r="W1331" s="37">
        <v>0.50749999999999995</v>
      </c>
      <c r="X1331" s="37">
        <v>0.53869999999999996</v>
      </c>
      <c r="Z1331" s="4" t="str">
        <f t="shared" si="160"/>
        <v>YES</v>
      </c>
      <c r="AA1331" s="4" t="str">
        <f t="shared" si="160"/>
        <v>YES</v>
      </c>
      <c r="AB1331" s="4" t="str">
        <f t="shared" si="160"/>
        <v>YES</v>
      </c>
      <c r="AD1331" s="4">
        <f t="shared" si="161"/>
        <v>3</v>
      </c>
    </row>
    <row r="1332" spans="1:30" ht="27.65" customHeight="1" x14ac:dyDescent="0.35">
      <c r="A1332" s="34">
        <v>1343</v>
      </c>
      <c r="B1332" s="1" t="s">
        <v>4012</v>
      </c>
      <c r="C1332" s="1"/>
      <c r="D1332" s="1"/>
      <c r="E1332" s="1"/>
      <c r="F1332" s="1" t="s">
        <v>29262</v>
      </c>
      <c r="G1332" s="35" t="s">
        <v>4013</v>
      </c>
      <c r="H1332" s="35" t="s">
        <v>4014</v>
      </c>
      <c r="I1332" s="35" t="s">
        <v>23</v>
      </c>
      <c r="J1332" s="36">
        <v>48594000</v>
      </c>
      <c r="K1332" s="36">
        <v>146467000</v>
      </c>
      <c r="L1332" s="36">
        <v>211897000</v>
      </c>
      <c r="M1332" s="36">
        <v>251465000</v>
      </c>
      <c r="N1332" s="36">
        <v>307067000</v>
      </c>
      <c r="O1332" s="37">
        <v>-0.1426</v>
      </c>
      <c r="P1332" s="37">
        <v>0.3669</v>
      </c>
      <c r="Q1332" s="37">
        <v>0.42480000000000001</v>
      </c>
      <c r="R1332" s="37">
        <v>0.40579999999999999</v>
      </c>
      <c r="S1332" s="37">
        <v>0.4294</v>
      </c>
      <c r="T1332" s="37">
        <v>-1.9E-3</v>
      </c>
      <c r="U1332" s="37">
        <v>-4.0000000000000002E-4</v>
      </c>
      <c r="V1332" s="37"/>
      <c r="W1332" s="37"/>
      <c r="X1332" s="37"/>
      <c r="Z1332" s="4" t="str">
        <f t="shared" si="160"/>
        <v>YES</v>
      </c>
      <c r="AA1332" s="4" t="str">
        <f t="shared" si="160"/>
        <v>YES</v>
      </c>
      <c r="AB1332" s="4" t="str">
        <f t="shared" si="160"/>
        <v>YES</v>
      </c>
      <c r="AD1332" s="4">
        <f t="shared" si="161"/>
        <v>3</v>
      </c>
    </row>
    <row r="1333" spans="1:30" ht="27.65" customHeight="1" x14ac:dyDescent="0.35">
      <c r="A1333" s="34">
        <v>1344</v>
      </c>
      <c r="B1333" s="1" t="s">
        <v>4015</v>
      </c>
      <c r="C1333" s="1"/>
      <c r="D1333" s="1"/>
      <c r="E1333" s="1"/>
      <c r="F1333" s="1" t="s">
        <v>29262</v>
      </c>
      <c r="G1333" s="35" t="s">
        <v>4016</v>
      </c>
      <c r="H1333" s="35" t="s">
        <v>4017</v>
      </c>
      <c r="I1333" s="35" t="s">
        <v>23</v>
      </c>
      <c r="J1333" s="36"/>
      <c r="K1333" s="36"/>
      <c r="L1333" s="36"/>
      <c r="M1333" s="36">
        <v>108236000</v>
      </c>
      <c r="N1333" s="36">
        <v>306897000</v>
      </c>
      <c r="O1333" s="37"/>
      <c r="P1333" s="37"/>
      <c r="Q1333" s="37"/>
      <c r="R1333" s="37">
        <v>-0.39650000000000002</v>
      </c>
      <c r="S1333" s="37">
        <v>5.2499999999999998E-2</v>
      </c>
      <c r="T1333" s="37"/>
      <c r="U1333" s="37"/>
      <c r="V1333" s="37"/>
      <c r="W1333" s="37"/>
      <c r="X1333" s="37"/>
      <c r="Z1333" s="4" t="str">
        <f t="shared" si="160"/>
        <v>NO</v>
      </c>
      <c r="AA1333" s="4" t="str">
        <f t="shared" si="160"/>
        <v>NO</v>
      </c>
      <c r="AB1333" s="4" t="str">
        <f t="shared" si="160"/>
        <v>NO</v>
      </c>
      <c r="AD1333" s="4">
        <f t="shared" si="161"/>
        <v>0</v>
      </c>
    </row>
    <row r="1334" spans="1:30" ht="14.4" customHeight="1" x14ac:dyDescent="0.35">
      <c r="A1334" s="34">
        <v>1345</v>
      </c>
      <c r="B1334" s="1" t="s">
        <v>4018</v>
      </c>
      <c r="C1334" s="1"/>
      <c r="D1334" s="1"/>
      <c r="E1334" s="1"/>
      <c r="F1334" s="1" t="s">
        <v>29262</v>
      </c>
      <c r="G1334" s="35" t="s">
        <v>4019</v>
      </c>
      <c r="H1334" s="35" t="s">
        <v>4020</v>
      </c>
      <c r="I1334" s="35" t="s">
        <v>36</v>
      </c>
      <c r="J1334" s="36">
        <v>80657000</v>
      </c>
      <c r="K1334" s="36">
        <v>148114000</v>
      </c>
      <c r="L1334" s="36">
        <v>154618000</v>
      </c>
      <c r="M1334" s="36">
        <v>233728000</v>
      </c>
      <c r="N1334" s="36">
        <v>306889000</v>
      </c>
      <c r="O1334" s="37">
        <v>0.28689999999999999</v>
      </c>
      <c r="P1334" s="37">
        <v>0.18060000000000001</v>
      </c>
      <c r="Q1334" s="37">
        <v>9.6100000000000005E-2</v>
      </c>
      <c r="R1334" s="37">
        <v>0.1394</v>
      </c>
      <c r="S1334" s="37">
        <v>0.1278</v>
      </c>
      <c r="T1334" s="37">
        <v>-1E-4</v>
      </c>
      <c r="U1334" s="37">
        <v>-1.1000000000000001E-3</v>
      </c>
      <c r="V1334" s="37">
        <v>-2.0000000000000001E-4</v>
      </c>
      <c r="W1334" s="37"/>
      <c r="X1334" s="37"/>
      <c r="Z1334" s="4" t="str">
        <f t="shared" si="160"/>
        <v>NO</v>
      </c>
      <c r="AA1334" s="4" t="str">
        <f t="shared" si="160"/>
        <v>NO</v>
      </c>
      <c r="AB1334" s="4" t="str">
        <f t="shared" si="160"/>
        <v>NO</v>
      </c>
      <c r="AD1334" s="4">
        <f t="shared" si="161"/>
        <v>0</v>
      </c>
    </row>
    <row r="1335" spans="1:30" ht="27.65" customHeight="1" x14ac:dyDescent="0.35">
      <c r="A1335" s="34">
        <v>1346</v>
      </c>
      <c r="B1335" s="1" t="s">
        <v>4021</v>
      </c>
      <c r="C1335" s="1"/>
      <c r="D1335" s="1"/>
      <c r="E1335" s="1"/>
      <c r="F1335" s="1" t="s">
        <v>29262</v>
      </c>
      <c r="G1335" s="35" t="s">
        <v>4022</v>
      </c>
      <c r="H1335" s="35" t="s">
        <v>4023</v>
      </c>
      <c r="I1335" s="35" t="s">
        <v>33</v>
      </c>
      <c r="J1335" s="36">
        <v>154795000</v>
      </c>
      <c r="K1335" s="36">
        <v>158854000</v>
      </c>
      <c r="L1335" s="36">
        <v>219433000</v>
      </c>
      <c r="M1335" s="36">
        <v>270578000</v>
      </c>
      <c r="N1335" s="36">
        <v>306744000</v>
      </c>
      <c r="O1335" s="37">
        <v>-5.62E-2</v>
      </c>
      <c r="P1335" s="37">
        <v>-0.1426</v>
      </c>
      <c r="Q1335" s="37">
        <v>5.0999999999999997E-2</v>
      </c>
      <c r="R1335" s="37">
        <v>9.8799999999999999E-2</v>
      </c>
      <c r="S1335" s="37">
        <v>3.4099999999999998E-2</v>
      </c>
      <c r="T1335" s="37">
        <v>-3.7600000000000001E-2</v>
      </c>
      <c r="U1335" s="37">
        <v>-0.17269999999999999</v>
      </c>
      <c r="V1335" s="37">
        <v>2.6100000000000002E-2</v>
      </c>
      <c r="W1335" s="37">
        <v>7.0300000000000001E-2</v>
      </c>
      <c r="X1335" s="37"/>
      <c r="Z1335" s="4" t="str">
        <f t="shared" si="160"/>
        <v>NO</v>
      </c>
      <c r="AA1335" s="4" t="str">
        <f t="shared" si="160"/>
        <v>NO</v>
      </c>
      <c r="AB1335" s="4" t="str">
        <f t="shared" si="160"/>
        <v>NO</v>
      </c>
      <c r="AD1335" s="4">
        <f t="shared" si="161"/>
        <v>0</v>
      </c>
    </row>
    <row r="1336" spans="1:30" x14ac:dyDescent="0.35">
      <c r="A1336" s="34">
        <v>1347</v>
      </c>
      <c r="B1336" s="1" t="s">
        <v>4024</v>
      </c>
      <c r="C1336" s="1"/>
      <c r="D1336" s="1"/>
      <c r="E1336" s="1"/>
      <c r="F1336" s="1" t="s">
        <v>29262</v>
      </c>
      <c r="G1336" s="35" t="s">
        <v>4025</v>
      </c>
      <c r="H1336" s="35" t="s">
        <v>4026</v>
      </c>
      <c r="I1336" s="35" t="s">
        <v>23</v>
      </c>
      <c r="J1336" s="36">
        <v>55226000</v>
      </c>
      <c r="K1336" s="36">
        <v>57265000</v>
      </c>
      <c r="L1336" s="36">
        <v>107083000</v>
      </c>
      <c r="M1336" s="36">
        <v>246817000</v>
      </c>
      <c r="N1336" s="36">
        <v>306684000</v>
      </c>
      <c r="O1336" s="37">
        <v>1.6799999999999999E-2</v>
      </c>
      <c r="P1336" s="37">
        <v>3.5499999999999997E-2</v>
      </c>
      <c r="Q1336" s="37">
        <v>-2.6800000000000001E-2</v>
      </c>
      <c r="R1336" s="37">
        <v>1.78E-2</v>
      </c>
      <c r="S1336" s="37">
        <v>0.34060000000000001</v>
      </c>
      <c r="T1336" s="37"/>
      <c r="U1336" s="37"/>
      <c r="V1336" s="37"/>
      <c r="W1336" s="37"/>
      <c r="X1336" s="37"/>
      <c r="Z1336" s="4" t="str">
        <f t="shared" si="160"/>
        <v>NO</v>
      </c>
      <c r="AA1336" s="4" t="str">
        <f t="shared" si="160"/>
        <v>NO</v>
      </c>
      <c r="AB1336" s="4" t="str">
        <f t="shared" si="160"/>
        <v>YES</v>
      </c>
      <c r="AD1336" s="4">
        <f t="shared" si="161"/>
        <v>1</v>
      </c>
    </row>
    <row r="1337" spans="1:30" ht="27.65" customHeight="1" x14ac:dyDescent="0.35">
      <c r="A1337" s="34">
        <v>1348</v>
      </c>
      <c r="B1337" s="1" t="s">
        <v>4027</v>
      </c>
      <c r="C1337" s="1"/>
      <c r="D1337" s="1"/>
      <c r="E1337" s="1"/>
      <c r="F1337" s="1" t="s">
        <v>29262</v>
      </c>
      <c r="G1337" s="35" t="s">
        <v>4028</v>
      </c>
      <c r="H1337" s="35" t="s">
        <v>4029</v>
      </c>
      <c r="I1337" s="35" t="s">
        <v>36</v>
      </c>
      <c r="J1337" s="36">
        <v>207100000</v>
      </c>
      <c r="K1337" s="36">
        <v>174367000</v>
      </c>
      <c r="L1337" s="36">
        <v>216990000</v>
      </c>
      <c r="M1337" s="36">
        <v>273695000</v>
      </c>
      <c r="N1337" s="36">
        <v>306544000</v>
      </c>
      <c r="O1337" s="37">
        <v>1.1900000000000001E-2</v>
      </c>
      <c r="P1337" s="37">
        <v>7.7999999999999996E-3</v>
      </c>
      <c r="Q1337" s="37">
        <v>2.3E-2</v>
      </c>
      <c r="R1337" s="37">
        <v>1.17E-2</v>
      </c>
      <c r="S1337" s="37">
        <v>8.0000000000000002E-3</v>
      </c>
      <c r="T1337" s="37"/>
      <c r="U1337" s="37"/>
      <c r="V1337" s="37"/>
      <c r="W1337" s="37"/>
      <c r="X1337" s="37"/>
      <c r="Z1337" s="4" t="str">
        <f t="shared" si="160"/>
        <v>NO</v>
      </c>
      <c r="AA1337" s="4" t="str">
        <f t="shared" si="160"/>
        <v>NO</v>
      </c>
      <c r="AB1337" s="4" t="str">
        <f t="shared" si="160"/>
        <v>NO</v>
      </c>
      <c r="AD1337" s="4">
        <f t="shared" si="161"/>
        <v>0</v>
      </c>
    </row>
    <row r="1338" spans="1:30" ht="27.65" customHeight="1" x14ac:dyDescent="0.35">
      <c r="A1338" s="34">
        <v>1349</v>
      </c>
      <c r="B1338" s="1" t="s">
        <v>4030</v>
      </c>
      <c r="C1338" s="1" t="s">
        <v>29015</v>
      </c>
      <c r="D1338" s="1" t="s">
        <v>29043</v>
      </c>
      <c r="E1338" s="1" t="s">
        <v>29054</v>
      </c>
      <c r="F1338" s="1" t="s">
        <v>29262</v>
      </c>
      <c r="G1338" s="35" t="s">
        <v>4031</v>
      </c>
      <c r="H1338" s="35" t="s">
        <v>4032</v>
      </c>
      <c r="I1338" s="35" t="s">
        <v>23</v>
      </c>
      <c r="J1338" s="36">
        <v>180136000</v>
      </c>
      <c r="K1338" s="36">
        <v>219112000</v>
      </c>
      <c r="L1338" s="36">
        <v>271474000</v>
      </c>
      <c r="M1338" s="36">
        <v>291142000</v>
      </c>
      <c r="N1338" s="36">
        <v>306389000</v>
      </c>
      <c r="O1338" s="37">
        <v>0.13439999999999999</v>
      </c>
      <c r="P1338" s="37">
        <v>0.28399999999999997</v>
      </c>
      <c r="Q1338" s="37">
        <v>0.34360000000000002</v>
      </c>
      <c r="R1338" s="37">
        <v>0.34379999999999999</v>
      </c>
      <c r="S1338" s="37">
        <v>0.3024</v>
      </c>
      <c r="T1338" s="37">
        <v>5.04E-2</v>
      </c>
      <c r="U1338" s="37">
        <v>0.25309999999999999</v>
      </c>
      <c r="V1338" s="37">
        <v>0.34079999999999999</v>
      </c>
      <c r="W1338" s="37">
        <v>0.3301</v>
      </c>
      <c r="X1338" s="37">
        <v>0.31459999999999999</v>
      </c>
      <c r="Z1338" s="4" t="str">
        <f t="shared" si="160"/>
        <v>YES</v>
      </c>
      <c r="AA1338" s="4" t="str">
        <f t="shared" si="160"/>
        <v>YES</v>
      </c>
      <c r="AB1338" s="4" t="str">
        <f t="shared" si="160"/>
        <v>YES</v>
      </c>
      <c r="AD1338" s="4">
        <f t="shared" si="161"/>
        <v>3</v>
      </c>
    </row>
    <row r="1339" spans="1:30" ht="27.65" customHeight="1" x14ac:dyDescent="0.35">
      <c r="A1339" s="34">
        <v>1350</v>
      </c>
      <c r="B1339" s="1" t="s">
        <v>4033</v>
      </c>
      <c r="C1339" s="1" t="s">
        <v>29015</v>
      </c>
      <c r="D1339" s="1"/>
      <c r="E1339" s="1" t="s">
        <v>29008</v>
      </c>
      <c r="F1339" s="1" t="s">
        <v>29262</v>
      </c>
      <c r="G1339" s="35" t="s">
        <v>4034</v>
      </c>
      <c r="H1339" s="35" t="s">
        <v>4035</v>
      </c>
      <c r="I1339" s="35" t="s">
        <v>29</v>
      </c>
      <c r="J1339" s="36"/>
      <c r="K1339" s="36"/>
      <c r="L1339" s="36"/>
      <c r="M1339" s="36">
        <v>69856000</v>
      </c>
      <c r="N1339" s="36">
        <v>306280000</v>
      </c>
      <c r="O1339" s="37"/>
      <c r="P1339" s="37"/>
      <c r="Q1339" s="37"/>
      <c r="R1339" s="37">
        <v>2.4799999999999999E-2</v>
      </c>
      <c r="S1339" s="37">
        <v>0.06</v>
      </c>
      <c r="T1339" s="37"/>
      <c r="U1339" s="37"/>
      <c r="V1339" s="37"/>
      <c r="W1339" s="37"/>
      <c r="X1339" s="37"/>
      <c r="Z1339" s="4" t="str">
        <f t="shared" si="160"/>
        <v>NO</v>
      </c>
      <c r="AA1339" s="4" t="str">
        <f t="shared" si="160"/>
        <v>NO</v>
      </c>
      <c r="AB1339" s="4" t="str">
        <f t="shared" si="160"/>
        <v>NO</v>
      </c>
      <c r="AD1339" s="4">
        <f t="shared" si="161"/>
        <v>0</v>
      </c>
    </row>
    <row r="1340" spans="1:30" ht="14.4" customHeight="1" x14ac:dyDescent="0.35">
      <c r="A1340" s="34">
        <v>1351</v>
      </c>
      <c r="B1340" s="1" t="s">
        <v>4036</v>
      </c>
      <c r="C1340" s="1"/>
      <c r="D1340" s="1"/>
      <c r="E1340" s="1"/>
      <c r="F1340" s="1" t="s">
        <v>29262</v>
      </c>
      <c r="G1340" s="35" t="s">
        <v>4037</v>
      </c>
      <c r="H1340" s="35" t="s">
        <v>4038</v>
      </c>
      <c r="I1340" s="35" t="s">
        <v>33</v>
      </c>
      <c r="J1340" s="36">
        <v>209667000</v>
      </c>
      <c r="K1340" s="36">
        <v>174352000</v>
      </c>
      <c r="L1340" s="36">
        <v>213795000</v>
      </c>
      <c r="M1340" s="36">
        <v>259023000</v>
      </c>
      <c r="N1340" s="36">
        <v>306277000</v>
      </c>
      <c r="O1340" s="37">
        <v>0.1142</v>
      </c>
      <c r="P1340" s="37">
        <v>1.5900000000000001E-2</v>
      </c>
      <c r="Q1340" s="37">
        <v>7.2099999999999997E-2</v>
      </c>
      <c r="R1340" s="37">
        <v>9.2499999999999999E-2</v>
      </c>
      <c r="S1340" s="37">
        <v>0.1021</v>
      </c>
      <c r="T1340" s="37"/>
      <c r="U1340" s="37"/>
      <c r="V1340" s="37"/>
      <c r="W1340" s="37"/>
      <c r="X1340" s="37"/>
      <c r="Z1340" s="4" t="str">
        <f t="shared" si="160"/>
        <v>NO</v>
      </c>
      <c r="AA1340" s="4" t="str">
        <f t="shared" si="160"/>
        <v>NO</v>
      </c>
      <c r="AB1340" s="4" t="str">
        <f t="shared" si="160"/>
        <v>NO</v>
      </c>
      <c r="AD1340" s="4">
        <f t="shared" si="161"/>
        <v>0</v>
      </c>
    </row>
    <row r="1341" spans="1:30" ht="27.65" customHeight="1" x14ac:dyDescent="0.35">
      <c r="A1341" s="34">
        <v>1352</v>
      </c>
      <c r="B1341" s="1" t="s">
        <v>4039</v>
      </c>
      <c r="C1341" s="1" t="s">
        <v>29015</v>
      </c>
      <c r="D1341" s="1"/>
      <c r="E1341" s="1" t="s">
        <v>29008</v>
      </c>
      <c r="F1341" s="1" t="s">
        <v>29262</v>
      </c>
      <c r="G1341" s="35" t="s">
        <v>4040</v>
      </c>
      <c r="H1341" s="35" t="s">
        <v>4041</v>
      </c>
      <c r="I1341" s="35" t="s">
        <v>29</v>
      </c>
      <c r="J1341" s="36">
        <v>199590000</v>
      </c>
      <c r="K1341" s="36">
        <v>239238000</v>
      </c>
      <c r="L1341" s="36">
        <v>265113000</v>
      </c>
      <c r="M1341" s="36">
        <v>281592000</v>
      </c>
      <c r="N1341" s="36">
        <v>305929000</v>
      </c>
      <c r="O1341" s="37">
        <v>8.1600000000000006E-2</v>
      </c>
      <c r="P1341" s="37">
        <v>0.2301</v>
      </c>
      <c r="Q1341" s="37">
        <v>0.1026</v>
      </c>
      <c r="R1341" s="37">
        <v>2.7099999999999999E-2</v>
      </c>
      <c r="S1341" s="37">
        <v>1.8100000000000002E-2</v>
      </c>
      <c r="T1341" s="37">
        <v>-1.1000000000000001E-3</v>
      </c>
      <c r="U1341" s="37">
        <v>-5.0000000000000001E-4</v>
      </c>
      <c r="V1341" s="37">
        <v>-1E-4</v>
      </c>
      <c r="W1341" s="37"/>
      <c r="X1341" s="37"/>
      <c r="Z1341" s="4" t="str">
        <f t="shared" si="160"/>
        <v>NO</v>
      </c>
      <c r="AA1341" s="4" t="str">
        <f t="shared" si="160"/>
        <v>NO</v>
      </c>
      <c r="AB1341" s="4" t="str">
        <f t="shared" si="160"/>
        <v>NO</v>
      </c>
      <c r="AD1341" s="4">
        <f t="shared" si="161"/>
        <v>0</v>
      </c>
    </row>
    <row r="1342" spans="1:30" ht="27.65" customHeight="1" x14ac:dyDescent="0.35">
      <c r="A1342" s="34">
        <v>1353</v>
      </c>
      <c r="B1342" s="1" t="s">
        <v>4042</v>
      </c>
      <c r="C1342" s="1" t="s">
        <v>29015</v>
      </c>
      <c r="D1342" s="1"/>
      <c r="E1342" s="1" t="s">
        <v>29008</v>
      </c>
      <c r="F1342" s="1" t="s">
        <v>29262</v>
      </c>
      <c r="G1342" s="35" t="s">
        <v>4043</v>
      </c>
      <c r="H1342" s="35" t="s">
        <v>4044</v>
      </c>
      <c r="I1342" s="35" t="s">
        <v>29</v>
      </c>
      <c r="J1342" s="36">
        <v>160734000</v>
      </c>
      <c r="K1342" s="36">
        <v>181821000</v>
      </c>
      <c r="L1342" s="36">
        <v>229261000</v>
      </c>
      <c r="M1342" s="36">
        <v>279640000</v>
      </c>
      <c r="N1342" s="36">
        <v>305743000</v>
      </c>
      <c r="O1342" s="37">
        <v>0.34460000000000002</v>
      </c>
      <c r="P1342" s="37">
        <v>0.35930000000000001</v>
      </c>
      <c r="Q1342" s="37">
        <v>0.35589999999999999</v>
      </c>
      <c r="R1342" s="37">
        <v>0.29909999999999998</v>
      </c>
      <c r="S1342" s="37">
        <v>0.13789999999999999</v>
      </c>
      <c r="T1342" s="37"/>
      <c r="U1342" s="37"/>
      <c r="V1342" s="37"/>
      <c r="W1342" s="37"/>
      <c r="X1342" s="37">
        <v>0.1004</v>
      </c>
      <c r="Z1342" s="4" t="str">
        <f t="shared" si="160"/>
        <v>YES</v>
      </c>
      <c r="AA1342" s="4" t="str">
        <f t="shared" si="160"/>
        <v>YES</v>
      </c>
      <c r="AB1342" s="4" t="str">
        <f t="shared" si="160"/>
        <v>NO</v>
      </c>
      <c r="AD1342" s="4">
        <f t="shared" si="161"/>
        <v>2</v>
      </c>
    </row>
    <row r="1343" spans="1:30" x14ac:dyDescent="0.35">
      <c r="A1343" s="34">
        <v>1354</v>
      </c>
      <c r="B1343" s="1" t="s">
        <v>4045</v>
      </c>
      <c r="C1343" s="1" t="s">
        <v>29015</v>
      </c>
      <c r="D1343" s="1"/>
      <c r="E1343" s="1" t="s">
        <v>29008</v>
      </c>
      <c r="F1343" s="1" t="s">
        <v>29262</v>
      </c>
      <c r="G1343" s="35" t="s">
        <v>4046</v>
      </c>
      <c r="H1343" s="35" t="s">
        <v>4047</v>
      </c>
      <c r="I1343" s="35" t="s">
        <v>29</v>
      </c>
      <c r="J1343" s="36">
        <v>77160000</v>
      </c>
      <c r="K1343" s="36">
        <v>101199000</v>
      </c>
      <c r="L1343" s="36">
        <v>160662000</v>
      </c>
      <c r="M1343" s="36">
        <v>233992000</v>
      </c>
      <c r="N1343" s="36">
        <v>305687000</v>
      </c>
      <c r="O1343" s="37">
        <v>0.22700000000000001</v>
      </c>
      <c r="P1343" s="37">
        <v>-0.12740000000000001</v>
      </c>
      <c r="Q1343" s="37">
        <v>0.19939999999999999</v>
      </c>
      <c r="R1343" s="37">
        <v>0.1477</v>
      </c>
      <c r="S1343" s="37">
        <v>0.12690000000000001</v>
      </c>
      <c r="T1343" s="37"/>
      <c r="U1343" s="37"/>
      <c r="V1343" s="37">
        <v>0.1903</v>
      </c>
      <c r="W1343" s="37">
        <v>0.1457</v>
      </c>
      <c r="X1343" s="37">
        <v>-9.4000000000000004E-3</v>
      </c>
      <c r="Z1343" s="4" t="str">
        <f t="shared" si="160"/>
        <v>NO</v>
      </c>
      <c r="AA1343" s="4" t="str">
        <f t="shared" si="160"/>
        <v>NO</v>
      </c>
      <c r="AB1343" s="4" t="str">
        <f t="shared" si="160"/>
        <v>NO</v>
      </c>
      <c r="AD1343" s="4">
        <f t="shared" si="161"/>
        <v>0</v>
      </c>
    </row>
    <row r="1344" spans="1:30" ht="14.4" customHeight="1" x14ac:dyDescent="0.35">
      <c r="A1344" s="34">
        <v>1355</v>
      </c>
      <c r="B1344" s="1" t="s">
        <v>4048</v>
      </c>
      <c r="C1344" s="1"/>
      <c r="D1344" s="1"/>
      <c r="E1344" s="1"/>
      <c r="F1344" s="1" t="s">
        <v>29262</v>
      </c>
      <c r="G1344" s="35" t="s">
        <v>4049</v>
      </c>
      <c r="H1344" s="35" t="s">
        <v>4050</v>
      </c>
      <c r="I1344" s="35" t="s">
        <v>23</v>
      </c>
      <c r="J1344" s="36">
        <v>204676000</v>
      </c>
      <c r="K1344" s="36">
        <v>240077000</v>
      </c>
      <c r="L1344" s="36">
        <v>275824000</v>
      </c>
      <c r="M1344" s="36">
        <v>282496000</v>
      </c>
      <c r="N1344" s="36">
        <v>305532000</v>
      </c>
      <c r="O1344" s="37">
        <v>0.56920000000000004</v>
      </c>
      <c r="P1344" s="37">
        <v>0.438</v>
      </c>
      <c r="Q1344" s="37">
        <v>0.41689999999999999</v>
      </c>
      <c r="R1344" s="37">
        <v>0.34289999999999998</v>
      </c>
      <c r="S1344" s="37">
        <v>0.18509999999999999</v>
      </c>
      <c r="T1344" s="37"/>
      <c r="U1344" s="37"/>
      <c r="V1344" s="37"/>
      <c r="W1344" s="37"/>
      <c r="X1344" s="37"/>
      <c r="Z1344" s="4" t="str">
        <f t="shared" si="160"/>
        <v>YES</v>
      </c>
      <c r="AA1344" s="4" t="str">
        <f t="shared" si="160"/>
        <v>YES</v>
      </c>
      <c r="AB1344" s="4" t="str">
        <f t="shared" si="160"/>
        <v>NO</v>
      </c>
      <c r="AD1344" s="4">
        <f t="shared" si="161"/>
        <v>2</v>
      </c>
    </row>
    <row r="1345" spans="1:30" ht="14.4" customHeight="1" x14ac:dyDescent="0.35">
      <c r="A1345" s="34">
        <v>1356</v>
      </c>
      <c r="B1345" s="1" t="s">
        <v>4051</v>
      </c>
      <c r="C1345" s="1"/>
      <c r="D1345" s="1"/>
      <c r="E1345" s="1"/>
      <c r="F1345" s="1" t="s">
        <v>29262</v>
      </c>
      <c r="G1345" s="35" t="s">
        <v>4052</v>
      </c>
      <c r="H1345" s="35" t="s">
        <v>4053</v>
      </c>
      <c r="I1345" s="35" t="s">
        <v>33</v>
      </c>
      <c r="J1345" s="36">
        <v>263311000</v>
      </c>
      <c r="K1345" s="36">
        <v>236223000</v>
      </c>
      <c r="L1345" s="36">
        <v>246376000</v>
      </c>
      <c r="M1345" s="36">
        <v>272331000</v>
      </c>
      <c r="N1345" s="36">
        <v>305247000</v>
      </c>
      <c r="O1345" s="37">
        <v>6.3700000000000007E-2</v>
      </c>
      <c r="P1345" s="37">
        <v>2.4E-2</v>
      </c>
      <c r="Q1345" s="37">
        <v>6.3200000000000006E-2</v>
      </c>
      <c r="R1345" s="37">
        <v>0.1615</v>
      </c>
      <c r="S1345" s="37">
        <v>0.113</v>
      </c>
      <c r="T1345" s="37">
        <v>0.10440000000000001</v>
      </c>
      <c r="U1345" s="37">
        <v>-6.0000000000000001E-3</v>
      </c>
      <c r="V1345" s="37">
        <v>-4.8999999999999998E-3</v>
      </c>
      <c r="W1345" s="37">
        <v>-3.2000000000000002E-3</v>
      </c>
      <c r="X1345" s="37">
        <v>-2.5000000000000001E-3</v>
      </c>
      <c r="Z1345" s="4" t="str">
        <f t="shared" si="160"/>
        <v>NO</v>
      </c>
      <c r="AA1345" s="4" t="str">
        <f t="shared" si="160"/>
        <v>NO</v>
      </c>
      <c r="AB1345" s="4" t="str">
        <f t="shared" si="160"/>
        <v>NO</v>
      </c>
      <c r="AD1345" s="4">
        <f t="shared" si="161"/>
        <v>0</v>
      </c>
    </row>
    <row r="1346" spans="1:30" ht="14.4" customHeight="1" x14ac:dyDescent="0.35">
      <c r="A1346" s="34">
        <v>1357</v>
      </c>
      <c r="B1346" s="1" t="s">
        <v>4054</v>
      </c>
      <c r="C1346" s="1" t="s">
        <v>29015</v>
      </c>
      <c r="D1346" s="1"/>
      <c r="E1346" s="1" t="s">
        <v>29008</v>
      </c>
      <c r="F1346" s="1" t="s">
        <v>29262</v>
      </c>
      <c r="G1346" s="35" t="s">
        <v>4055</v>
      </c>
      <c r="H1346" s="35" t="s">
        <v>4056</v>
      </c>
      <c r="I1346" s="35" t="s">
        <v>29</v>
      </c>
      <c r="J1346" s="36">
        <v>131184000</v>
      </c>
      <c r="K1346" s="36">
        <v>137129000</v>
      </c>
      <c r="L1346" s="36">
        <v>172265000</v>
      </c>
      <c r="M1346" s="36">
        <v>200410000</v>
      </c>
      <c r="N1346" s="36">
        <v>305197000</v>
      </c>
      <c r="O1346" s="37">
        <v>0.13289999999999999</v>
      </c>
      <c r="P1346" s="37">
        <v>1.77E-2</v>
      </c>
      <c r="Q1346" s="37">
        <v>0.1244</v>
      </c>
      <c r="R1346" s="37">
        <v>0.1825</v>
      </c>
      <c r="S1346" s="37">
        <v>0.15140000000000001</v>
      </c>
      <c r="T1346" s="37">
        <v>-1.46E-2</v>
      </c>
      <c r="U1346" s="37">
        <v>-6.7000000000000002E-3</v>
      </c>
      <c r="V1346" s="37">
        <v>-8.2000000000000007E-3</v>
      </c>
      <c r="W1346" s="37">
        <v>-2.5000000000000001E-3</v>
      </c>
      <c r="X1346" s="37">
        <v>-8.0000000000000004E-4</v>
      </c>
      <c r="Z1346" s="4" t="str">
        <f t="shared" si="160"/>
        <v>NO</v>
      </c>
      <c r="AA1346" s="4" t="str">
        <f t="shared" si="160"/>
        <v>NO</v>
      </c>
      <c r="AB1346" s="4" t="str">
        <f t="shared" si="160"/>
        <v>NO</v>
      </c>
      <c r="AD1346" s="4">
        <f t="shared" si="161"/>
        <v>0</v>
      </c>
    </row>
    <row r="1347" spans="1:30" ht="14.4" customHeight="1" x14ac:dyDescent="0.35">
      <c r="A1347" s="34">
        <v>1358</v>
      </c>
      <c r="B1347" s="1" t="s">
        <v>4057</v>
      </c>
      <c r="C1347" s="1"/>
      <c r="D1347" s="1"/>
      <c r="E1347" s="1"/>
      <c r="F1347" s="1" t="s">
        <v>29262</v>
      </c>
      <c r="G1347" s="35" t="s">
        <v>4058</v>
      </c>
      <c r="H1347" s="35" t="s">
        <v>4059</v>
      </c>
      <c r="I1347" s="35" t="s">
        <v>33</v>
      </c>
      <c r="J1347" s="36">
        <v>227914000</v>
      </c>
      <c r="K1347" s="36">
        <v>222720000</v>
      </c>
      <c r="L1347" s="36">
        <v>249188000</v>
      </c>
      <c r="M1347" s="36">
        <v>265346000</v>
      </c>
      <c r="N1347" s="36">
        <v>305011000</v>
      </c>
      <c r="O1347" s="37">
        <v>0.1142</v>
      </c>
      <c r="P1347" s="37">
        <v>8.1500000000000003E-2</v>
      </c>
      <c r="Q1347" s="37">
        <v>0.1047</v>
      </c>
      <c r="R1347" s="37">
        <v>0.1595</v>
      </c>
      <c r="S1347" s="37">
        <v>0.13189999999999999</v>
      </c>
      <c r="T1347" s="37">
        <v>-4.0000000000000002E-4</v>
      </c>
      <c r="U1347" s="37">
        <v>-1E-4</v>
      </c>
      <c r="V1347" s="37">
        <v>-2.0000000000000001E-4</v>
      </c>
      <c r="W1347" s="37">
        <v>-8.0000000000000004E-4</v>
      </c>
      <c r="X1347" s="37">
        <v>-6.9999999999999999E-4</v>
      </c>
      <c r="Z1347" s="4" t="str">
        <f t="shared" si="160"/>
        <v>NO</v>
      </c>
      <c r="AA1347" s="4" t="str">
        <f t="shared" si="160"/>
        <v>NO</v>
      </c>
      <c r="AB1347" s="4" t="str">
        <f t="shared" si="160"/>
        <v>NO</v>
      </c>
      <c r="AD1347" s="4">
        <f t="shared" si="161"/>
        <v>0</v>
      </c>
    </row>
    <row r="1348" spans="1:30" ht="14.4" customHeight="1" x14ac:dyDescent="0.35">
      <c r="A1348" s="34">
        <v>1359</v>
      </c>
      <c r="B1348" s="1" t="s">
        <v>4060</v>
      </c>
      <c r="C1348" s="1"/>
      <c r="D1348" s="1"/>
      <c r="E1348" s="1"/>
      <c r="F1348" s="1" t="s">
        <v>29262</v>
      </c>
      <c r="G1348" s="35" t="s">
        <v>4061</v>
      </c>
      <c r="H1348" s="35" t="s">
        <v>4062</v>
      </c>
      <c r="I1348" s="35" t="s">
        <v>23</v>
      </c>
      <c r="J1348" s="36">
        <v>98097000</v>
      </c>
      <c r="K1348" s="36">
        <v>100909000</v>
      </c>
      <c r="L1348" s="36">
        <v>172747000</v>
      </c>
      <c r="M1348" s="36">
        <v>237407000</v>
      </c>
      <c r="N1348" s="36">
        <v>304708000</v>
      </c>
      <c r="O1348" s="37">
        <v>-5.2499999999999998E-2</v>
      </c>
      <c r="P1348" s="37">
        <v>-0.4264</v>
      </c>
      <c r="Q1348" s="37">
        <v>-0.14599999999999999</v>
      </c>
      <c r="R1348" s="37">
        <v>3.56E-2</v>
      </c>
      <c r="S1348" s="37">
        <v>3.1199999999999999E-2</v>
      </c>
      <c r="T1348" s="37">
        <v>-4.0000000000000002E-4</v>
      </c>
      <c r="U1348" s="37">
        <v>-1.7000000000000001E-2</v>
      </c>
      <c r="V1348" s="37">
        <v>-1.38E-2</v>
      </c>
      <c r="W1348" s="37">
        <v>-1.06E-2</v>
      </c>
      <c r="X1348" s="37">
        <v>-6.8999999999999999E-3</v>
      </c>
      <c r="Z1348" s="4" t="str">
        <f t="shared" si="160"/>
        <v>NO</v>
      </c>
      <c r="AA1348" s="4" t="str">
        <f t="shared" si="160"/>
        <v>NO</v>
      </c>
      <c r="AB1348" s="4" t="str">
        <f t="shared" si="160"/>
        <v>NO</v>
      </c>
      <c r="AD1348" s="4">
        <f t="shared" si="161"/>
        <v>0</v>
      </c>
    </row>
    <row r="1349" spans="1:30" ht="27.65" customHeight="1" x14ac:dyDescent="0.35">
      <c r="A1349" s="34">
        <v>1360</v>
      </c>
      <c r="B1349" s="1" t="s">
        <v>4063</v>
      </c>
      <c r="C1349" s="1"/>
      <c r="D1349" s="1"/>
      <c r="E1349" s="1"/>
      <c r="F1349" s="1" t="s">
        <v>29262</v>
      </c>
      <c r="G1349" s="35" t="s">
        <v>4064</v>
      </c>
      <c r="H1349" s="35" t="s">
        <v>4065</v>
      </c>
      <c r="I1349" s="35" t="s">
        <v>33</v>
      </c>
      <c r="J1349" s="36"/>
      <c r="K1349" s="36"/>
      <c r="L1349" s="36"/>
      <c r="M1349" s="36">
        <v>125080000</v>
      </c>
      <c r="N1349" s="36">
        <v>304608000</v>
      </c>
      <c r="O1349" s="37"/>
      <c r="P1349" s="37"/>
      <c r="Q1349" s="37"/>
      <c r="R1349" s="37">
        <v>0.1749</v>
      </c>
      <c r="S1349" s="37">
        <v>0.18110000000000001</v>
      </c>
      <c r="T1349" s="37"/>
      <c r="U1349" s="37"/>
      <c r="V1349" s="37"/>
      <c r="W1349" s="37"/>
      <c r="X1349" s="37"/>
      <c r="Z1349" s="4" t="str">
        <f t="shared" ref="Z1349:AB1412" si="162">IF(Q1349&gt;20%,"YES","NO")</f>
        <v>NO</v>
      </c>
      <c r="AA1349" s="4" t="str">
        <f t="shared" si="162"/>
        <v>NO</v>
      </c>
      <c r="AB1349" s="4" t="str">
        <f t="shared" si="162"/>
        <v>NO</v>
      </c>
      <c r="AD1349" s="4">
        <f t="shared" ref="AD1349:AD1412" si="163">COUNTIF(Z1349:AB1349,"YES")</f>
        <v>0</v>
      </c>
    </row>
    <row r="1350" spans="1:30" ht="14.4" customHeight="1" x14ac:dyDescent="0.35">
      <c r="A1350" s="34">
        <v>1361</v>
      </c>
      <c r="B1350" s="1" t="s">
        <v>4066</v>
      </c>
      <c r="C1350" s="1" t="s">
        <v>29015</v>
      </c>
      <c r="D1350" s="1"/>
      <c r="E1350" s="1" t="s">
        <v>29008</v>
      </c>
      <c r="F1350" s="1" t="s">
        <v>29262</v>
      </c>
      <c r="G1350" s="35" t="s">
        <v>4067</v>
      </c>
      <c r="H1350" s="35" t="s">
        <v>4068</v>
      </c>
      <c r="I1350" s="35" t="s">
        <v>29</v>
      </c>
      <c r="J1350" s="36">
        <v>155332000</v>
      </c>
      <c r="K1350" s="36">
        <v>191004000</v>
      </c>
      <c r="L1350" s="36">
        <v>221715000</v>
      </c>
      <c r="M1350" s="36">
        <v>268596000</v>
      </c>
      <c r="N1350" s="36">
        <v>304452000</v>
      </c>
      <c r="O1350" s="37">
        <v>6.59E-2</v>
      </c>
      <c r="P1350" s="37">
        <v>0.11169999999999999</v>
      </c>
      <c r="Q1350" s="37">
        <v>0.13</v>
      </c>
      <c r="R1350" s="37">
        <v>0.1075</v>
      </c>
      <c r="S1350" s="37">
        <v>8.4099999999999994E-2</v>
      </c>
      <c r="T1350" s="37">
        <v>0.1676</v>
      </c>
      <c r="U1350" s="37">
        <v>0.12529999999999999</v>
      </c>
      <c r="V1350" s="37">
        <v>0.1454</v>
      </c>
      <c r="W1350" s="37">
        <v>0.14069999999999999</v>
      </c>
      <c r="X1350" s="37">
        <v>0.14699999999999999</v>
      </c>
      <c r="Z1350" s="4" t="str">
        <f t="shared" si="162"/>
        <v>NO</v>
      </c>
      <c r="AA1350" s="4" t="str">
        <f t="shared" si="162"/>
        <v>NO</v>
      </c>
      <c r="AB1350" s="4" t="str">
        <f t="shared" si="162"/>
        <v>NO</v>
      </c>
      <c r="AD1350" s="4">
        <f t="shared" si="163"/>
        <v>0</v>
      </c>
    </row>
    <row r="1351" spans="1:30" ht="14.4" customHeight="1" x14ac:dyDescent="0.35">
      <c r="A1351" s="34">
        <v>1362</v>
      </c>
      <c r="B1351" s="1" t="s">
        <v>2901</v>
      </c>
      <c r="C1351" s="1" t="s">
        <v>29015</v>
      </c>
      <c r="D1351" s="1"/>
      <c r="E1351" s="1" t="s">
        <v>29008</v>
      </c>
      <c r="F1351" s="1" t="s">
        <v>29262</v>
      </c>
      <c r="G1351" s="35" t="s">
        <v>4069</v>
      </c>
      <c r="H1351" s="35" t="s">
        <v>4070</v>
      </c>
      <c r="I1351" s="35" t="s">
        <v>29</v>
      </c>
      <c r="J1351" s="36">
        <v>168642000</v>
      </c>
      <c r="K1351" s="36">
        <v>183312000</v>
      </c>
      <c r="L1351" s="36">
        <v>201803000</v>
      </c>
      <c r="M1351" s="36">
        <v>279343000</v>
      </c>
      <c r="N1351" s="36">
        <v>304200000</v>
      </c>
      <c r="O1351" s="37">
        <v>0.1341</v>
      </c>
      <c r="P1351" s="37">
        <v>5.1700000000000003E-2</v>
      </c>
      <c r="Q1351" s="37">
        <v>0.13350000000000001</v>
      </c>
      <c r="R1351" s="37">
        <v>0.28320000000000001</v>
      </c>
      <c r="S1351" s="37">
        <v>0.1051</v>
      </c>
      <c r="T1351" s="37"/>
      <c r="U1351" s="37"/>
      <c r="V1351" s="37"/>
      <c r="W1351" s="37"/>
      <c r="X1351" s="37"/>
      <c r="Z1351" s="4" t="str">
        <f t="shared" si="162"/>
        <v>NO</v>
      </c>
      <c r="AA1351" s="4" t="str">
        <f t="shared" si="162"/>
        <v>YES</v>
      </c>
      <c r="AB1351" s="4" t="str">
        <f t="shared" si="162"/>
        <v>NO</v>
      </c>
      <c r="AD1351" s="4">
        <f t="shared" si="163"/>
        <v>1</v>
      </c>
    </row>
    <row r="1352" spans="1:30" ht="14.4" customHeight="1" x14ac:dyDescent="0.35">
      <c r="A1352" s="34">
        <v>1363</v>
      </c>
      <c r="B1352" s="1" t="s">
        <v>4071</v>
      </c>
      <c r="C1352" s="1"/>
      <c r="D1352" s="1"/>
      <c r="E1352" s="1"/>
      <c r="F1352" s="1" t="s">
        <v>29262</v>
      </c>
      <c r="G1352" s="35" t="s">
        <v>4072</v>
      </c>
      <c r="H1352" s="35" t="s">
        <v>4073</v>
      </c>
      <c r="I1352" s="35" t="s">
        <v>36</v>
      </c>
      <c r="J1352" s="36">
        <v>74793000</v>
      </c>
      <c r="K1352" s="36">
        <v>47931000</v>
      </c>
      <c r="L1352" s="36">
        <v>23166000</v>
      </c>
      <c r="M1352" s="36">
        <v>153181000</v>
      </c>
      <c r="N1352" s="36">
        <v>304137000</v>
      </c>
      <c r="O1352" s="37">
        <v>5.3400000000000003E-2</v>
      </c>
      <c r="P1352" s="37">
        <v>-0.36599999999999999</v>
      </c>
      <c r="Q1352" s="37">
        <v>-1.5524</v>
      </c>
      <c r="R1352" s="37">
        <v>-0.1118</v>
      </c>
      <c r="S1352" s="37">
        <v>7.3300000000000004E-2</v>
      </c>
      <c r="T1352" s="37">
        <v>-4.1799999999999997E-2</v>
      </c>
      <c r="U1352" s="37">
        <v>-7.4899999999999994E-2</v>
      </c>
      <c r="V1352" s="37">
        <v>-0.22320000000000001</v>
      </c>
      <c r="W1352" s="37">
        <v>-5.8799999999999998E-2</v>
      </c>
      <c r="X1352" s="37">
        <v>-3.4000000000000002E-2</v>
      </c>
      <c r="Z1352" s="4" t="str">
        <f t="shared" si="162"/>
        <v>NO</v>
      </c>
      <c r="AA1352" s="4" t="str">
        <f t="shared" si="162"/>
        <v>NO</v>
      </c>
      <c r="AB1352" s="4" t="str">
        <f t="shared" si="162"/>
        <v>NO</v>
      </c>
      <c r="AD1352" s="4">
        <f t="shared" si="163"/>
        <v>0</v>
      </c>
    </row>
    <row r="1353" spans="1:30" ht="27.65" customHeight="1" x14ac:dyDescent="0.35">
      <c r="A1353" s="34">
        <v>1364</v>
      </c>
      <c r="B1353" s="1" t="s">
        <v>4074</v>
      </c>
      <c r="C1353" s="1"/>
      <c r="D1353" s="1"/>
      <c r="E1353" s="1"/>
      <c r="F1353" s="1" t="s">
        <v>29262</v>
      </c>
      <c r="G1353" s="35" t="s">
        <v>4075</v>
      </c>
      <c r="H1353" s="35" t="s">
        <v>4076</v>
      </c>
      <c r="I1353" s="35" t="s">
        <v>33</v>
      </c>
      <c r="J1353" s="36">
        <v>115887000</v>
      </c>
      <c r="K1353" s="36">
        <v>132746000</v>
      </c>
      <c r="L1353" s="36">
        <v>172639000</v>
      </c>
      <c r="M1353" s="36">
        <v>219661000</v>
      </c>
      <c r="N1353" s="36">
        <v>304077000</v>
      </c>
      <c r="O1353" s="37">
        <v>0.1086</v>
      </c>
      <c r="P1353" s="37">
        <v>6.2199999999999998E-2</v>
      </c>
      <c r="Q1353" s="37">
        <v>0.2301</v>
      </c>
      <c r="R1353" s="37">
        <v>0.2268</v>
      </c>
      <c r="S1353" s="37">
        <v>0.32990000000000003</v>
      </c>
      <c r="T1353" s="37">
        <v>-1.24E-2</v>
      </c>
      <c r="U1353" s="37">
        <v>-9.7000000000000003E-3</v>
      </c>
      <c r="V1353" s="37">
        <v>-1.1900000000000001E-2</v>
      </c>
      <c r="W1353" s="37">
        <v>-4.7000000000000002E-3</v>
      </c>
      <c r="X1353" s="37">
        <v>-2.5000000000000001E-3</v>
      </c>
      <c r="Z1353" s="4" t="str">
        <f t="shared" si="162"/>
        <v>YES</v>
      </c>
      <c r="AA1353" s="4" t="str">
        <f t="shared" si="162"/>
        <v>YES</v>
      </c>
      <c r="AB1353" s="4" t="str">
        <f t="shared" si="162"/>
        <v>YES</v>
      </c>
      <c r="AD1353" s="4">
        <f t="shared" si="163"/>
        <v>3</v>
      </c>
    </row>
    <row r="1354" spans="1:30" ht="14.4" customHeight="1" x14ac:dyDescent="0.35">
      <c r="A1354" s="34">
        <v>1365</v>
      </c>
      <c r="B1354" s="1" t="s">
        <v>4077</v>
      </c>
      <c r="C1354" s="1"/>
      <c r="D1354" s="1"/>
      <c r="E1354" s="1"/>
      <c r="F1354" s="1" t="s">
        <v>29262</v>
      </c>
      <c r="G1354" s="35" t="s">
        <v>4078</v>
      </c>
      <c r="H1354" s="35" t="s">
        <v>4079</v>
      </c>
      <c r="I1354" s="35" t="s">
        <v>33</v>
      </c>
      <c r="J1354" s="36">
        <v>129226000</v>
      </c>
      <c r="K1354" s="36">
        <v>158704000</v>
      </c>
      <c r="L1354" s="36">
        <v>151525000</v>
      </c>
      <c r="M1354" s="36">
        <v>163358000</v>
      </c>
      <c r="N1354" s="36">
        <v>303938000</v>
      </c>
      <c r="O1354" s="37">
        <v>0.25769999999999998</v>
      </c>
      <c r="P1354" s="37">
        <v>0.41249999999999998</v>
      </c>
      <c r="Q1354" s="37">
        <v>0.21290000000000001</v>
      </c>
      <c r="R1354" s="37">
        <v>3.2500000000000001E-2</v>
      </c>
      <c r="S1354" s="37">
        <v>0.43669999999999998</v>
      </c>
      <c r="T1354" s="37">
        <v>0.2457</v>
      </c>
      <c r="U1354" s="37">
        <v>0.40200000000000002</v>
      </c>
      <c r="V1354" s="37"/>
      <c r="W1354" s="37"/>
      <c r="X1354" s="37"/>
      <c r="Z1354" s="4" t="str">
        <f t="shared" si="162"/>
        <v>YES</v>
      </c>
      <c r="AA1354" s="4" t="str">
        <f t="shared" si="162"/>
        <v>NO</v>
      </c>
      <c r="AB1354" s="4" t="str">
        <f t="shared" si="162"/>
        <v>YES</v>
      </c>
      <c r="AD1354" s="4">
        <f t="shared" si="163"/>
        <v>2</v>
      </c>
    </row>
    <row r="1355" spans="1:30" ht="14.4" customHeight="1" x14ac:dyDescent="0.35">
      <c r="A1355" s="34">
        <v>1366</v>
      </c>
      <c r="B1355" s="1" t="s">
        <v>4080</v>
      </c>
      <c r="C1355" s="1"/>
      <c r="D1355" s="1"/>
      <c r="E1355" s="1"/>
      <c r="F1355" s="1" t="s">
        <v>29262</v>
      </c>
      <c r="G1355" s="35" t="s">
        <v>4081</v>
      </c>
      <c r="H1355" s="35" t="s">
        <v>4082</v>
      </c>
      <c r="I1355" s="35" t="s">
        <v>33</v>
      </c>
      <c r="J1355" s="36">
        <v>232242000</v>
      </c>
      <c r="K1355" s="36">
        <v>200354000</v>
      </c>
      <c r="L1355" s="36">
        <v>207788000</v>
      </c>
      <c r="M1355" s="36">
        <v>259698000</v>
      </c>
      <c r="N1355" s="36">
        <v>303923000</v>
      </c>
      <c r="O1355" s="37">
        <v>0.36270000000000002</v>
      </c>
      <c r="P1355" s="37">
        <v>0.39350000000000002</v>
      </c>
      <c r="Q1355" s="37">
        <v>0.25009999999999999</v>
      </c>
      <c r="R1355" s="37">
        <v>0.27539999999999998</v>
      </c>
      <c r="S1355" s="37">
        <v>0.19800000000000001</v>
      </c>
      <c r="T1355" s="37"/>
      <c r="U1355" s="37"/>
      <c r="V1355" s="37"/>
      <c r="W1355" s="37"/>
      <c r="X1355" s="37"/>
      <c r="Z1355" s="4" t="str">
        <f t="shared" si="162"/>
        <v>YES</v>
      </c>
      <c r="AA1355" s="4" t="str">
        <f t="shared" si="162"/>
        <v>YES</v>
      </c>
      <c r="AB1355" s="4" t="str">
        <f t="shared" si="162"/>
        <v>NO</v>
      </c>
      <c r="AD1355" s="4">
        <f t="shared" si="163"/>
        <v>2</v>
      </c>
    </row>
    <row r="1356" spans="1:30" ht="14.4" customHeight="1" x14ac:dyDescent="0.35">
      <c r="A1356" s="34">
        <v>1367</v>
      </c>
      <c r="B1356" s="1" t="s">
        <v>4083</v>
      </c>
      <c r="C1356" s="1" t="s">
        <v>29015</v>
      </c>
      <c r="D1356" s="1"/>
      <c r="E1356" s="1" t="s">
        <v>29008</v>
      </c>
      <c r="F1356" s="1" t="s">
        <v>29262</v>
      </c>
      <c r="G1356" s="35" t="s">
        <v>4084</v>
      </c>
      <c r="H1356" s="35" t="s">
        <v>4085</v>
      </c>
      <c r="I1356" s="35" t="s">
        <v>29</v>
      </c>
      <c r="J1356" s="36">
        <v>120584000</v>
      </c>
      <c r="K1356" s="36">
        <v>179075000</v>
      </c>
      <c r="L1356" s="36">
        <v>221887000</v>
      </c>
      <c r="M1356" s="36">
        <v>269281000</v>
      </c>
      <c r="N1356" s="36">
        <v>303781000</v>
      </c>
      <c r="O1356" s="37">
        <v>9.1600000000000001E-2</v>
      </c>
      <c r="P1356" s="37">
        <v>8.7999999999999995E-2</v>
      </c>
      <c r="Q1356" s="37">
        <v>7.8799999999999995E-2</v>
      </c>
      <c r="R1356" s="37">
        <v>0.1007</v>
      </c>
      <c r="S1356" s="37">
        <v>3.49E-2</v>
      </c>
      <c r="T1356" s="37">
        <v>-1.0200000000000001E-2</v>
      </c>
      <c r="U1356" s="37">
        <v>-1.18E-2</v>
      </c>
      <c r="V1356" s="37">
        <v>-7.7999999999999996E-3</v>
      </c>
      <c r="W1356" s="37">
        <v>-1.7899999999999999E-2</v>
      </c>
      <c r="X1356" s="37">
        <v>-1.5699999999999999E-2</v>
      </c>
      <c r="Z1356" s="4" t="str">
        <f t="shared" si="162"/>
        <v>NO</v>
      </c>
      <c r="AA1356" s="4" t="str">
        <f t="shared" si="162"/>
        <v>NO</v>
      </c>
      <c r="AB1356" s="4" t="str">
        <f t="shared" si="162"/>
        <v>NO</v>
      </c>
      <c r="AD1356" s="4">
        <f t="shared" si="163"/>
        <v>0</v>
      </c>
    </row>
    <row r="1357" spans="1:30" ht="27.65" customHeight="1" x14ac:dyDescent="0.35">
      <c r="A1357" s="34">
        <v>1368</v>
      </c>
      <c r="B1357" s="1" t="s">
        <v>4086</v>
      </c>
      <c r="C1357" s="1" t="s">
        <v>28702</v>
      </c>
      <c r="D1357" s="1"/>
      <c r="E1357" s="1"/>
      <c r="F1357" s="1" t="s">
        <v>29262</v>
      </c>
      <c r="G1357" s="35" t="s">
        <v>4087</v>
      </c>
      <c r="H1357" s="35" t="s">
        <v>4088</v>
      </c>
      <c r="I1357" s="35" t="s">
        <v>87</v>
      </c>
      <c r="J1357" s="36">
        <v>116901000</v>
      </c>
      <c r="K1357" s="36">
        <v>139562000</v>
      </c>
      <c r="L1357" s="36">
        <v>241295000</v>
      </c>
      <c r="M1357" s="36">
        <v>294446000</v>
      </c>
      <c r="N1357" s="36">
        <v>303516000</v>
      </c>
      <c r="O1357" s="37">
        <v>2.87E-2</v>
      </c>
      <c r="P1357" s="37">
        <v>5.0700000000000002E-2</v>
      </c>
      <c r="Q1357" s="37">
        <v>3.2399999999999998E-2</v>
      </c>
      <c r="R1357" s="37">
        <v>2.07E-2</v>
      </c>
      <c r="S1357" s="37">
        <v>4.1999999999999997E-3</v>
      </c>
      <c r="T1357" s="37">
        <v>4.8999999999999998E-3</v>
      </c>
      <c r="U1357" s="37">
        <v>1.35E-2</v>
      </c>
      <c r="V1357" s="37">
        <v>4.7999999999999996E-3</v>
      </c>
      <c r="W1357" s="37">
        <v>1.3100000000000001E-2</v>
      </c>
      <c r="X1357" s="37">
        <v>7.0000000000000001E-3</v>
      </c>
      <c r="Z1357" s="4" t="str">
        <f t="shared" si="162"/>
        <v>NO</v>
      </c>
      <c r="AA1357" s="4" t="str">
        <f t="shared" si="162"/>
        <v>NO</v>
      </c>
      <c r="AB1357" s="4" t="str">
        <f t="shared" si="162"/>
        <v>NO</v>
      </c>
      <c r="AD1357" s="4">
        <f t="shared" si="163"/>
        <v>0</v>
      </c>
    </row>
    <row r="1358" spans="1:30" ht="14.4" customHeight="1" x14ac:dyDescent="0.35">
      <c r="A1358" s="34">
        <v>1369</v>
      </c>
      <c r="B1358" s="1" t="s">
        <v>4089</v>
      </c>
      <c r="C1358" s="1"/>
      <c r="D1358" s="1"/>
      <c r="E1358" s="1"/>
      <c r="F1358" s="1" t="s">
        <v>29262</v>
      </c>
      <c r="G1358" s="35" t="s">
        <v>4090</v>
      </c>
      <c r="H1358" s="35" t="s">
        <v>4091</v>
      </c>
      <c r="I1358" s="35" t="s">
        <v>23</v>
      </c>
      <c r="J1358" s="36">
        <v>133106000</v>
      </c>
      <c r="K1358" s="36">
        <v>150780000</v>
      </c>
      <c r="L1358" s="36">
        <v>185549000</v>
      </c>
      <c r="M1358" s="36">
        <v>256073000</v>
      </c>
      <c r="N1358" s="36">
        <v>303308000</v>
      </c>
      <c r="O1358" s="37">
        <v>5.8999999999999997E-2</v>
      </c>
      <c r="P1358" s="37">
        <v>4.53E-2</v>
      </c>
      <c r="Q1358" s="37">
        <v>0.1113</v>
      </c>
      <c r="R1358" s="37">
        <v>0.1212</v>
      </c>
      <c r="S1358" s="37">
        <v>0.20369999999999999</v>
      </c>
      <c r="T1358" s="37">
        <v>-7.6E-3</v>
      </c>
      <c r="U1358" s="37">
        <v>-8.6E-3</v>
      </c>
      <c r="V1358" s="37">
        <v>-1.2E-2</v>
      </c>
      <c r="W1358" s="37">
        <v>-1.26E-2</v>
      </c>
      <c r="X1358" s="37">
        <v>9.7900000000000001E-2</v>
      </c>
      <c r="Z1358" s="4" t="str">
        <f t="shared" si="162"/>
        <v>NO</v>
      </c>
      <c r="AA1358" s="4" t="str">
        <f t="shared" si="162"/>
        <v>NO</v>
      </c>
      <c r="AB1358" s="4" t="str">
        <f t="shared" si="162"/>
        <v>YES</v>
      </c>
      <c r="AD1358" s="4">
        <f t="shared" si="163"/>
        <v>1</v>
      </c>
    </row>
    <row r="1359" spans="1:30" ht="14.4" customHeight="1" x14ac:dyDescent="0.35">
      <c r="A1359" s="34">
        <v>1370</v>
      </c>
      <c r="B1359" s="1" t="s">
        <v>4092</v>
      </c>
      <c r="C1359" s="1"/>
      <c r="D1359" s="1"/>
      <c r="E1359" s="1"/>
      <c r="F1359" s="1" t="s">
        <v>29262</v>
      </c>
      <c r="G1359" s="35" t="s">
        <v>4093</v>
      </c>
      <c r="H1359" s="35" t="s">
        <v>4094</v>
      </c>
      <c r="I1359" s="35" t="s">
        <v>23</v>
      </c>
      <c r="J1359" s="36">
        <v>219279000</v>
      </c>
      <c r="K1359" s="36">
        <v>277861000</v>
      </c>
      <c r="L1359" s="36">
        <v>316350000</v>
      </c>
      <c r="M1359" s="36">
        <v>294483000</v>
      </c>
      <c r="N1359" s="36">
        <v>303254000</v>
      </c>
      <c r="O1359" s="37">
        <v>0.31969999999999998</v>
      </c>
      <c r="P1359" s="37">
        <v>0.42620000000000002</v>
      </c>
      <c r="Q1359" s="37">
        <v>0.2387</v>
      </c>
      <c r="R1359" s="37">
        <v>0.34179999999999999</v>
      </c>
      <c r="S1359" s="37">
        <v>0.30559999999999998</v>
      </c>
      <c r="T1359" s="37">
        <v>-1E-3</v>
      </c>
      <c r="U1359" s="37">
        <v>-3.7000000000000002E-3</v>
      </c>
      <c r="V1359" s="37">
        <v>-1.29E-2</v>
      </c>
      <c r="W1359" s="37">
        <v>-2.6499999999999999E-2</v>
      </c>
      <c r="X1359" s="37">
        <v>-2.46E-2</v>
      </c>
      <c r="Z1359" s="4" t="str">
        <f t="shared" si="162"/>
        <v>YES</v>
      </c>
      <c r="AA1359" s="4" t="str">
        <f t="shared" si="162"/>
        <v>YES</v>
      </c>
      <c r="AB1359" s="4" t="str">
        <f t="shared" si="162"/>
        <v>YES</v>
      </c>
      <c r="AD1359" s="4">
        <f t="shared" si="163"/>
        <v>3</v>
      </c>
    </row>
    <row r="1360" spans="1:30" ht="14.4" customHeight="1" x14ac:dyDescent="0.35">
      <c r="A1360" s="34">
        <v>1371</v>
      </c>
      <c r="B1360" s="1" t="s">
        <v>4095</v>
      </c>
      <c r="C1360" s="1"/>
      <c r="D1360" s="1"/>
      <c r="E1360" s="1"/>
      <c r="F1360" s="1" t="s">
        <v>29262</v>
      </c>
      <c r="G1360" s="35" t="s">
        <v>4096</v>
      </c>
      <c r="H1360" s="35" t="s">
        <v>4097</v>
      </c>
      <c r="I1360" s="35" t="s">
        <v>33</v>
      </c>
      <c r="J1360" s="36">
        <v>234000</v>
      </c>
      <c r="K1360" s="36">
        <v>99375000</v>
      </c>
      <c r="L1360" s="36">
        <v>126872000</v>
      </c>
      <c r="M1360" s="36">
        <v>217239000</v>
      </c>
      <c r="N1360" s="36">
        <v>303114000</v>
      </c>
      <c r="O1360" s="37">
        <v>-204.78210000000001</v>
      </c>
      <c r="P1360" s="37">
        <v>0.1192</v>
      </c>
      <c r="Q1360" s="37">
        <v>0.1623</v>
      </c>
      <c r="R1360" s="37">
        <v>0.3619</v>
      </c>
      <c r="S1360" s="37">
        <v>0.42649999999999999</v>
      </c>
      <c r="T1360" s="37"/>
      <c r="U1360" s="37"/>
      <c r="V1360" s="37"/>
      <c r="W1360" s="37"/>
      <c r="X1360" s="37"/>
      <c r="Z1360" s="4" t="str">
        <f t="shared" si="162"/>
        <v>NO</v>
      </c>
      <c r="AA1360" s="4" t="str">
        <f t="shared" si="162"/>
        <v>YES</v>
      </c>
      <c r="AB1360" s="4" t="str">
        <f t="shared" si="162"/>
        <v>YES</v>
      </c>
      <c r="AD1360" s="4">
        <f t="shared" si="163"/>
        <v>2</v>
      </c>
    </row>
    <row r="1361" spans="1:30" ht="14.4" customHeight="1" x14ac:dyDescent="0.35">
      <c r="A1361" s="34">
        <v>1372</v>
      </c>
      <c r="B1361" s="1" t="s">
        <v>4098</v>
      </c>
      <c r="C1361" s="1"/>
      <c r="D1361" s="1"/>
      <c r="E1361" s="1"/>
      <c r="F1361" s="1" t="s">
        <v>29262</v>
      </c>
      <c r="G1361" s="35" t="s">
        <v>4099</v>
      </c>
      <c r="H1361" s="35" t="s">
        <v>4100</v>
      </c>
      <c r="I1361" s="35" t="s">
        <v>33</v>
      </c>
      <c r="J1361" s="36">
        <v>217885000</v>
      </c>
      <c r="K1361" s="36">
        <v>233623000</v>
      </c>
      <c r="L1361" s="36">
        <v>272662000</v>
      </c>
      <c r="M1361" s="36">
        <v>293604000</v>
      </c>
      <c r="N1361" s="36">
        <v>302871000</v>
      </c>
      <c r="O1361" s="37">
        <v>7.4999999999999997E-2</v>
      </c>
      <c r="P1361" s="37">
        <v>5.3800000000000001E-2</v>
      </c>
      <c r="Q1361" s="37">
        <v>0.2001</v>
      </c>
      <c r="R1361" s="37">
        <v>5.1999999999999998E-2</v>
      </c>
      <c r="S1361" s="37">
        <v>7.7000000000000002E-3</v>
      </c>
      <c r="T1361" s="37">
        <v>5.8599999999999999E-2</v>
      </c>
      <c r="U1361" s="37">
        <v>4.53E-2</v>
      </c>
      <c r="V1361" s="37">
        <v>0.19539999999999999</v>
      </c>
      <c r="W1361" s="37">
        <v>4.87E-2</v>
      </c>
      <c r="X1361" s="37">
        <v>6.4999999999999997E-3</v>
      </c>
      <c r="Z1361" s="4" t="str">
        <f t="shared" si="162"/>
        <v>YES</v>
      </c>
      <c r="AA1361" s="4" t="str">
        <f t="shared" si="162"/>
        <v>NO</v>
      </c>
      <c r="AB1361" s="4" t="str">
        <f t="shared" si="162"/>
        <v>NO</v>
      </c>
      <c r="AD1361" s="4">
        <f t="shared" si="163"/>
        <v>1</v>
      </c>
    </row>
    <row r="1362" spans="1:30" ht="27.65" customHeight="1" x14ac:dyDescent="0.35">
      <c r="A1362" s="34">
        <v>1373</v>
      </c>
      <c r="B1362" s="1" t="s">
        <v>4101</v>
      </c>
      <c r="C1362" s="1" t="s">
        <v>28702</v>
      </c>
      <c r="D1362" s="1"/>
      <c r="E1362" s="1"/>
      <c r="F1362" s="1" t="s">
        <v>29262</v>
      </c>
      <c r="G1362" s="35" t="s">
        <v>4102</v>
      </c>
      <c r="H1362" s="35" t="s">
        <v>4103</v>
      </c>
      <c r="I1362" s="35" t="s">
        <v>87</v>
      </c>
      <c r="J1362" s="36">
        <v>115543000</v>
      </c>
      <c r="K1362" s="36">
        <v>182385000</v>
      </c>
      <c r="L1362" s="36">
        <v>210616000</v>
      </c>
      <c r="M1362" s="36">
        <v>240296000</v>
      </c>
      <c r="N1362" s="36">
        <v>302869000</v>
      </c>
      <c r="O1362" s="37">
        <v>2.0299999999999999E-2</v>
      </c>
      <c r="P1362" s="37">
        <v>2.3099999999999999E-2</v>
      </c>
      <c r="Q1362" s="37">
        <v>2.69E-2</v>
      </c>
      <c r="R1362" s="37">
        <v>3.4000000000000002E-2</v>
      </c>
      <c r="S1362" s="37">
        <v>3.4500000000000003E-2</v>
      </c>
      <c r="T1362" s="37">
        <v>5.1000000000000004E-3</v>
      </c>
      <c r="U1362" s="37">
        <v>1.03E-2</v>
      </c>
      <c r="V1362" s="37">
        <v>1.0800000000000001E-2</v>
      </c>
      <c r="W1362" s="37">
        <v>1.1900000000000001E-2</v>
      </c>
      <c r="X1362" s="37">
        <v>1.0200000000000001E-2</v>
      </c>
      <c r="Z1362" s="4" t="str">
        <f t="shared" si="162"/>
        <v>NO</v>
      </c>
      <c r="AA1362" s="4" t="str">
        <f t="shared" si="162"/>
        <v>NO</v>
      </c>
      <c r="AB1362" s="4" t="str">
        <f t="shared" si="162"/>
        <v>NO</v>
      </c>
      <c r="AD1362" s="4">
        <f t="shared" si="163"/>
        <v>0</v>
      </c>
    </row>
    <row r="1363" spans="1:30" ht="27.65" customHeight="1" x14ac:dyDescent="0.35">
      <c r="A1363" s="34">
        <v>1374</v>
      </c>
      <c r="B1363" s="1" t="s">
        <v>4104</v>
      </c>
      <c r="C1363" s="1" t="s">
        <v>29015</v>
      </c>
      <c r="D1363" s="1"/>
      <c r="E1363" s="1" t="s">
        <v>29008</v>
      </c>
      <c r="F1363" s="1" t="s">
        <v>29262</v>
      </c>
      <c r="G1363" s="35" t="s">
        <v>4105</v>
      </c>
      <c r="H1363" s="35" t="s">
        <v>4106</v>
      </c>
      <c r="I1363" s="35" t="s">
        <v>29</v>
      </c>
      <c r="J1363" s="36">
        <v>112184000</v>
      </c>
      <c r="K1363" s="36">
        <v>114988000</v>
      </c>
      <c r="L1363" s="36">
        <v>134228000</v>
      </c>
      <c r="M1363" s="36">
        <v>191098000</v>
      </c>
      <c r="N1363" s="36">
        <v>302670000</v>
      </c>
      <c r="O1363" s="37">
        <v>5.2900000000000003E-2</v>
      </c>
      <c r="P1363" s="37">
        <v>6.5100000000000005E-2</v>
      </c>
      <c r="Q1363" s="37">
        <v>0.10539999999999999</v>
      </c>
      <c r="R1363" s="37">
        <v>0.1013</v>
      </c>
      <c r="S1363" s="37">
        <v>1.8E-3</v>
      </c>
      <c r="T1363" s="37"/>
      <c r="U1363" s="37"/>
      <c r="V1363" s="37"/>
      <c r="W1363" s="37">
        <v>-1.6999999999999999E-3</v>
      </c>
      <c r="X1363" s="37">
        <v>-3.4599999999999999E-2</v>
      </c>
      <c r="Z1363" s="4" t="str">
        <f t="shared" si="162"/>
        <v>NO</v>
      </c>
      <c r="AA1363" s="4" t="str">
        <f t="shared" si="162"/>
        <v>NO</v>
      </c>
      <c r="AB1363" s="4" t="str">
        <f t="shared" si="162"/>
        <v>NO</v>
      </c>
      <c r="AD1363" s="4">
        <f t="shared" si="163"/>
        <v>0</v>
      </c>
    </row>
    <row r="1364" spans="1:30" ht="27.65" customHeight="1" x14ac:dyDescent="0.35">
      <c r="A1364" s="34">
        <v>1375</v>
      </c>
      <c r="B1364" s="1" t="s">
        <v>4107</v>
      </c>
      <c r="C1364" s="1"/>
      <c r="D1364" s="1"/>
      <c r="E1364" s="1"/>
      <c r="F1364" s="1" t="s">
        <v>29262</v>
      </c>
      <c r="G1364" s="35" t="s">
        <v>4108</v>
      </c>
      <c r="H1364" s="35" t="s">
        <v>4109</v>
      </c>
      <c r="I1364" s="35" t="s">
        <v>23</v>
      </c>
      <c r="J1364" s="36">
        <v>139582000</v>
      </c>
      <c r="K1364" s="36">
        <v>148001000</v>
      </c>
      <c r="L1364" s="36">
        <v>183262000</v>
      </c>
      <c r="M1364" s="36">
        <v>228013000</v>
      </c>
      <c r="N1364" s="36">
        <v>302425000</v>
      </c>
      <c r="O1364" s="37">
        <v>0.1041</v>
      </c>
      <c r="P1364" s="37">
        <v>0.28000000000000003</v>
      </c>
      <c r="Q1364" s="37">
        <v>0.30009999999999998</v>
      </c>
      <c r="R1364" s="37">
        <v>0.2374</v>
      </c>
      <c r="S1364" s="37">
        <v>0.26400000000000001</v>
      </c>
      <c r="T1364" s="37"/>
      <c r="U1364" s="37">
        <v>-5.0000000000000001E-4</v>
      </c>
      <c r="V1364" s="37">
        <v>-1.1000000000000001E-3</v>
      </c>
      <c r="W1364" s="37"/>
      <c r="X1364" s="37"/>
      <c r="Z1364" s="4" t="str">
        <f t="shared" si="162"/>
        <v>YES</v>
      </c>
      <c r="AA1364" s="4" t="str">
        <f t="shared" si="162"/>
        <v>YES</v>
      </c>
      <c r="AB1364" s="4" t="str">
        <f t="shared" si="162"/>
        <v>YES</v>
      </c>
      <c r="AD1364" s="4">
        <f t="shared" si="163"/>
        <v>3</v>
      </c>
    </row>
    <row r="1365" spans="1:30" ht="14.4" customHeight="1" x14ac:dyDescent="0.35">
      <c r="A1365" s="34">
        <v>1376</v>
      </c>
      <c r="B1365" s="1" t="s">
        <v>4110</v>
      </c>
      <c r="C1365" s="1" t="s">
        <v>29015</v>
      </c>
      <c r="D1365" s="1"/>
      <c r="E1365" s="1" t="s">
        <v>29008</v>
      </c>
      <c r="F1365" s="1" t="s">
        <v>29262</v>
      </c>
      <c r="G1365" s="35" t="s">
        <v>4111</v>
      </c>
      <c r="H1365" s="35" t="s">
        <v>4112</v>
      </c>
      <c r="I1365" s="35" t="s">
        <v>29</v>
      </c>
      <c r="J1365" s="36"/>
      <c r="K1365" s="36">
        <v>43504000</v>
      </c>
      <c r="L1365" s="36">
        <v>182946000</v>
      </c>
      <c r="M1365" s="36">
        <v>238404000</v>
      </c>
      <c r="N1365" s="36">
        <v>302375000</v>
      </c>
      <c r="O1365" s="37"/>
      <c r="P1365" s="37">
        <v>-0.26869999999999999</v>
      </c>
      <c r="Q1365" s="37">
        <v>0.1424</v>
      </c>
      <c r="R1365" s="37">
        <v>0.1363</v>
      </c>
      <c r="S1365" s="37">
        <v>0.2268</v>
      </c>
      <c r="T1365" s="37"/>
      <c r="U1365" s="37">
        <v>-0.37359999999999999</v>
      </c>
      <c r="V1365" s="37">
        <v>0.1084</v>
      </c>
      <c r="W1365" s="37">
        <v>0.10349999999999999</v>
      </c>
      <c r="X1365" s="37">
        <v>-2.7000000000000001E-3</v>
      </c>
      <c r="Z1365" s="4" t="str">
        <f t="shared" si="162"/>
        <v>NO</v>
      </c>
      <c r="AA1365" s="4" t="str">
        <f t="shared" si="162"/>
        <v>NO</v>
      </c>
      <c r="AB1365" s="4" t="str">
        <f t="shared" si="162"/>
        <v>YES</v>
      </c>
      <c r="AD1365" s="4">
        <f t="shared" si="163"/>
        <v>1</v>
      </c>
    </row>
    <row r="1366" spans="1:30" ht="14.4" customHeight="1" x14ac:dyDescent="0.35">
      <c r="A1366" s="34">
        <v>1377</v>
      </c>
      <c r="B1366" s="1" t="s">
        <v>4113</v>
      </c>
      <c r="C1366" s="1"/>
      <c r="D1366" s="1"/>
      <c r="E1366" s="1"/>
      <c r="F1366" s="1" t="s">
        <v>29262</v>
      </c>
      <c r="G1366" s="35" t="s">
        <v>4114</v>
      </c>
      <c r="H1366" s="35" t="s">
        <v>4115</v>
      </c>
      <c r="I1366" s="35" t="s">
        <v>33</v>
      </c>
      <c r="J1366" s="36"/>
      <c r="K1366" s="36">
        <v>7138000</v>
      </c>
      <c r="L1366" s="36">
        <v>73863000</v>
      </c>
      <c r="M1366" s="36">
        <v>172807000</v>
      </c>
      <c r="N1366" s="36">
        <v>302169000</v>
      </c>
      <c r="O1366" s="37"/>
      <c r="P1366" s="37">
        <v>-5.4898999999999996</v>
      </c>
      <c r="Q1366" s="37">
        <v>-0.12130000000000001</v>
      </c>
      <c r="R1366" s="37">
        <v>0.24990000000000001</v>
      </c>
      <c r="S1366" s="37">
        <v>0.35039999999999999</v>
      </c>
      <c r="T1366" s="37"/>
      <c r="U1366" s="37"/>
      <c r="V1366" s="37">
        <v>-0.11219999999999999</v>
      </c>
      <c r="W1366" s="37"/>
      <c r="X1366" s="37">
        <v>-3.2099999999999997E-2</v>
      </c>
      <c r="Z1366" s="4" t="str">
        <f t="shared" si="162"/>
        <v>NO</v>
      </c>
      <c r="AA1366" s="4" t="str">
        <f t="shared" si="162"/>
        <v>YES</v>
      </c>
      <c r="AB1366" s="4" t="str">
        <f t="shared" si="162"/>
        <v>YES</v>
      </c>
      <c r="AD1366" s="4">
        <f t="shared" si="163"/>
        <v>2</v>
      </c>
    </row>
    <row r="1367" spans="1:30" ht="27.65" customHeight="1" x14ac:dyDescent="0.35">
      <c r="A1367" s="34">
        <v>1378</v>
      </c>
      <c r="B1367" s="1" t="s">
        <v>4116</v>
      </c>
      <c r="C1367" s="1"/>
      <c r="D1367" s="1"/>
      <c r="E1367" s="1"/>
      <c r="F1367" s="1" t="s">
        <v>29262</v>
      </c>
      <c r="G1367" s="35" t="s">
        <v>4117</v>
      </c>
      <c r="H1367" s="35" t="s">
        <v>4118</v>
      </c>
      <c r="I1367" s="35" t="s">
        <v>23</v>
      </c>
      <c r="J1367" s="36">
        <v>139527000</v>
      </c>
      <c r="K1367" s="36">
        <v>157206000</v>
      </c>
      <c r="L1367" s="36">
        <v>184823000</v>
      </c>
      <c r="M1367" s="36">
        <v>233542000</v>
      </c>
      <c r="N1367" s="36">
        <v>301963000</v>
      </c>
      <c r="O1367" s="37">
        <v>1.2200000000000001E-2</v>
      </c>
      <c r="P1367" s="37">
        <v>6.8999999999999999E-3</v>
      </c>
      <c r="Q1367" s="37">
        <v>0.12280000000000001</v>
      </c>
      <c r="R1367" s="37">
        <v>3.4000000000000002E-2</v>
      </c>
      <c r="S1367" s="37">
        <v>-8.3299999999999999E-2</v>
      </c>
      <c r="T1367" s="37">
        <v>1.0500000000000001E-2</v>
      </c>
      <c r="U1367" s="37">
        <v>6.1000000000000004E-3</v>
      </c>
      <c r="V1367" s="37">
        <v>0.1221</v>
      </c>
      <c r="W1367" s="37">
        <v>3.2800000000000003E-2</v>
      </c>
      <c r="X1367" s="37"/>
      <c r="Z1367" s="4" t="str">
        <f t="shared" si="162"/>
        <v>NO</v>
      </c>
      <c r="AA1367" s="4" t="str">
        <f t="shared" si="162"/>
        <v>NO</v>
      </c>
      <c r="AB1367" s="4" t="str">
        <f t="shared" si="162"/>
        <v>NO</v>
      </c>
      <c r="AD1367" s="4">
        <f t="shared" si="163"/>
        <v>0</v>
      </c>
    </row>
    <row r="1368" spans="1:30" ht="14.4" customHeight="1" x14ac:dyDescent="0.35">
      <c r="A1368" s="34">
        <v>1379</v>
      </c>
      <c r="B1368" s="1" t="s">
        <v>4119</v>
      </c>
      <c r="C1368" s="1"/>
      <c r="D1368" s="1"/>
      <c r="E1368" s="1"/>
      <c r="F1368" s="1" t="s">
        <v>29262</v>
      </c>
      <c r="G1368" s="35" t="s">
        <v>4120</v>
      </c>
      <c r="H1368" s="35" t="s">
        <v>4121</v>
      </c>
      <c r="I1368" s="35" t="s">
        <v>23</v>
      </c>
      <c r="J1368" s="36">
        <v>108690000</v>
      </c>
      <c r="K1368" s="36">
        <v>99461000</v>
      </c>
      <c r="L1368" s="36">
        <v>191542000</v>
      </c>
      <c r="M1368" s="36">
        <v>233129000</v>
      </c>
      <c r="N1368" s="36">
        <v>301466000</v>
      </c>
      <c r="O1368" s="37">
        <v>0.13109999999999999</v>
      </c>
      <c r="P1368" s="37">
        <v>-8.5400000000000004E-2</v>
      </c>
      <c r="Q1368" s="37">
        <v>-0.26050000000000001</v>
      </c>
      <c r="R1368" s="37">
        <v>-1.84E-2</v>
      </c>
      <c r="S1368" s="37">
        <v>-4.02E-2</v>
      </c>
      <c r="T1368" s="37">
        <v>0.1055</v>
      </c>
      <c r="U1368" s="37">
        <v>-0.10979999999999999</v>
      </c>
      <c r="V1368" s="37">
        <v>-0.27729999999999999</v>
      </c>
      <c r="W1368" s="37">
        <v>-3.78E-2</v>
      </c>
      <c r="X1368" s="37">
        <v>-5.8000000000000003E-2</v>
      </c>
      <c r="Z1368" s="4" t="str">
        <f t="shared" si="162"/>
        <v>NO</v>
      </c>
      <c r="AA1368" s="4" t="str">
        <f t="shared" si="162"/>
        <v>NO</v>
      </c>
      <c r="AB1368" s="4" t="str">
        <f t="shared" si="162"/>
        <v>NO</v>
      </c>
      <c r="AD1368" s="4">
        <f t="shared" si="163"/>
        <v>0</v>
      </c>
    </row>
    <row r="1369" spans="1:30" ht="27.65" customHeight="1" x14ac:dyDescent="0.35">
      <c r="A1369" s="34">
        <v>1380</v>
      </c>
      <c r="B1369" s="1" t="s">
        <v>4122</v>
      </c>
      <c r="C1369" s="1"/>
      <c r="D1369" s="1"/>
      <c r="E1369" s="1"/>
      <c r="F1369" s="1" t="s">
        <v>29262</v>
      </c>
      <c r="G1369" s="35" t="s">
        <v>4123</v>
      </c>
      <c r="H1369" s="35" t="s">
        <v>4124</v>
      </c>
      <c r="I1369" s="35" t="s">
        <v>390</v>
      </c>
      <c r="J1369" s="36">
        <v>122408000</v>
      </c>
      <c r="K1369" s="36">
        <v>161217000</v>
      </c>
      <c r="L1369" s="36">
        <v>171856000</v>
      </c>
      <c r="M1369" s="36">
        <v>236074000</v>
      </c>
      <c r="N1369" s="36">
        <v>301386000</v>
      </c>
      <c r="O1369" s="37">
        <v>-0.16919999999999999</v>
      </c>
      <c r="P1369" s="37">
        <v>7.5600000000000001E-2</v>
      </c>
      <c r="Q1369" s="37">
        <v>9.9900000000000003E-2</v>
      </c>
      <c r="R1369" s="37">
        <v>0.26390000000000002</v>
      </c>
      <c r="S1369" s="37">
        <v>0.1704</v>
      </c>
      <c r="T1369" s="37">
        <v>-0.28949999999999998</v>
      </c>
      <c r="U1369" s="37"/>
      <c r="V1369" s="37"/>
      <c r="W1369" s="37"/>
      <c r="X1369" s="37"/>
      <c r="Z1369" s="4" t="str">
        <f t="shared" si="162"/>
        <v>NO</v>
      </c>
      <c r="AA1369" s="4" t="str">
        <f t="shared" si="162"/>
        <v>YES</v>
      </c>
      <c r="AB1369" s="4" t="str">
        <f t="shared" si="162"/>
        <v>NO</v>
      </c>
      <c r="AD1369" s="4">
        <f t="shared" si="163"/>
        <v>1</v>
      </c>
    </row>
    <row r="1370" spans="1:30" ht="14.4" customHeight="1" x14ac:dyDescent="0.35">
      <c r="A1370" s="34">
        <v>1381</v>
      </c>
      <c r="B1370" s="1" t="s">
        <v>4125</v>
      </c>
      <c r="C1370" s="1" t="s">
        <v>29015</v>
      </c>
      <c r="D1370" s="1"/>
      <c r="E1370" s="1" t="s">
        <v>29008</v>
      </c>
      <c r="F1370" s="1" t="s">
        <v>29262</v>
      </c>
      <c r="G1370" s="35" t="s">
        <v>4126</v>
      </c>
      <c r="H1370" s="35" t="s">
        <v>4127</v>
      </c>
      <c r="I1370" s="35" t="s">
        <v>29</v>
      </c>
      <c r="J1370" s="36">
        <v>2368000</v>
      </c>
      <c r="K1370" s="36">
        <v>112759000</v>
      </c>
      <c r="L1370" s="36">
        <v>190383000</v>
      </c>
      <c r="M1370" s="36">
        <v>240207000</v>
      </c>
      <c r="N1370" s="36">
        <v>301286000</v>
      </c>
      <c r="O1370" s="37">
        <v>6.7100000000000007E-2</v>
      </c>
      <c r="P1370" s="37">
        <v>3.4099999999999998E-2</v>
      </c>
      <c r="Q1370" s="37">
        <v>1.6299999999999999E-2</v>
      </c>
      <c r="R1370" s="37">
        <v>2.76E-2</v>
      </c>
      <c r="S1370" s="37">
        <v>5.8599999999999999E-2</v>
      </c>
      <c r="T1370" s="37"/>
      <c r="U1370" s="37"/>
      <c r="V1370" s="37"/>
      <c r="W1370" s="37"/>
      <c r="X1370" s="37"/>
      <c r="Z1370" s="4" t="str">
        <f t="shared" si="162"/>
        <v>NO</v>
      </c>
      <c r="AA1370" s="4" t="str">
        <f t="shared" si="162"/>
        <v>NO</v>
      </c>
      <c r="AB1370" s="4" t="str">
        <f t="shared" si="162"/>
        <v>NO</v>
      </c>
      <c r="AD1370" s="4">
        <f t="shared" si="163"/>
        <v>0</v>
      </c>
    </row>
    <row r="1371" spans="1:30" ht="14.4" customHeight="1" x14ac:dyDescent="0.35">
      <c r="A1371" s="34">
        <v>1382</v>
      </c>
      <c r="B1371" s="1" t="s">
        <v>4128</v>
      </c>
      <c r="C1371" s="1"/>
      <c r="D1371" s="1"/>
      <c r="E1371" s="1"/>
      <c r="F1371" s="1" t="s">
        <v>29262</v>
      </c>
      <c r="G1371" s="35" t="s">
        <v>4129</v>
      </c>
      <c r="H1371" s="35" t="s">
        <v>4130</v>
      </c>
      <c r="I1371" s="35" t="s">
        <v>23</v>
      </c>
      <c r="J1371" s="36">
        <v>145272000</v>
      </c>
      <c r="K1371" s="36">
        <v>162373000</v>
      </c>
      <c r="L1371" s="36">
        <v>210374000</v>
      </c>
      <c r="M1371" s="36">
        <v>272953000</v>
      </c>
      <c r="N1371" s="36">
        <v>301242000</v>
      </c>
      <c r="O1371" s="37">
        <v>0.3236</v>
      </c>
      <c r="P1371" s="37">
        <v>0.2467</v>
      </c>
      <c r="Q1371" s="37">
        <v>0.30280000000000001</v>
      </c>
      <c r="R1371" s="37">
        <v>0.12790000000000001</v>
      </c>
      <c r="S1371" s="37">
        <v>0.1042</v>
      </c>
      <c r="T1371" s="37">
        <v>-4.0000000000000002E-4</v>
      </c>
      <c r="U1371" s="37">
        <v>-1.1999999999999999E-3</v>
      </c>
      <c r="V1371" s="37">
        <v>-3.5999999999999999E-3</v>
      </c>
      <c r="W1371" s="37">
        <v>-1.2999999999999999E-3</v>
      </c>
      <c r="X1371" s="37">
        <v>-4.0000000000000002E-4</v>
      </c>
      <c r="Z1371" s="4" t="str">
        <f t="shared" si="162"/>
        <v>YES</v>
      </c>
      <c r="AA1371" s="4" t="str">
        <f t="shared" si="162"/>
        <v>NO</v>
      </c>
      <c r="AB1371" s="4" t="str">
        <f t="shared" si="162"/>
        <v>NO</v>
      </c>
      <c r="AD1371" s="4">
        <f t="shared" si="163"/>
        <v>1</v>
      </c>
    </row>
    <row r="1372" spans="1:30" ht="27.65" customHeight="1" x14ac:dyDescent="0.35">
      <c r="A1372" s="34">
        <v>1383</v>
      </c>
      <c r="B1372" s="1" t="s">
        <v>4131</v>
      </c>
      <c r="C1372" s="1"/>
      <c r="D1372" s="1"/>
      <c r="E1372" s="1"/>
      <c r="F1372" s="1" t="s">
        <v>29262</v>
      </c>
      <c r="G1372" s="35" t="s">
        <v>4132</v>
      </c>
      <c r="H1372" s="35" t="s">
        <v>4133</v>
      </c>
      <c r="I1372" s="35" t="s">
        <v>36</v>
      </c>
      <c r="J1372" s="36">
        <v>110104000</v>
      </c>
      <c r="K1372" s="36">
        <v>156167000</v>
      </c>
      <c r="L1372" s="36">
        <v>193127000</v>
      </c>
      <c r="M1372" s="36">
        <v>264392000</v>
      </c>
      <c r="N1372" s="36">
        <v>301199000</v>
      </c>
      <c r="O1372" s="37">
        <v>3.0499999999999999E-2</v>
      </c>
      <c r="P1372" s="37">
        <v>8.09E-2</v>
      </c>
      <c r="Q1372" s="37">
        <v>0.34820000000000001</v>
      </c>
      <c r="R1372" s="37">
        <v>0.41120000000000001</v>
      </c>
      <c r="S1372" s="37">
        <v>0.36730000000000002</v>
      </c>
      <c r="T1372" s="37"/>
      <c r="U1372" s="37"/>
      <c r="V1372" s="37"/>
      <c r="W1372" s="37"/>
      <c r="X1372" s="37"/>
      <c r="Z1372" s="4" t="str">
        <f t="shared" si="162"/>
        <v>YES</v>
      </c>
      <c r="AA1372" s="4" t="str">
        <f t="shared" si="162"/>
        <v>YES</v>
      </c>
      <c r="AB1372" s="4" t="str">
        <f t="shared" si="162"/>
        <v>YES</v>
      </c>
      <c r="AD1372" s="4">
        <f t="shared" si="163"/>
        <v>3</v>
      </c>
    </row>
    <row r="1373" spans="1:30" ht="27.65" customHeight="1" x14ac:dyDescent="0.35">
      <c r="A1373" s="34">
        <v>1384</v>
      </c>
      <c r="B1373" s="1" t="s">
        <v>4134</v>
      </c>
      <c r="C1373" s="1"/>
      <c r="D1373" s="1"/>
      <c r="E1373" s="1"/>
      <c r="F1373" s="1" t="s">
        <v>29262</v>
      </c>
      <c r="G1373" s="35" t="s">
        <v>4135</v>
      </c>
      <c r="H1373" s="35" t="s">
        <v>4136</v>
      </c>
      <c r="I1373" s="35" t="s">
        <v>23</v>
      </c>
      <c r="J1373" s="36">
        <v>155420000</v>
      </c>
      <c r="K1373" s="36">
        <v>192489000</v>
      </c>
      <c r="L1373" s="36">
        <v>204920000</v>
      </c>
      <c r="M1373" s="36">
        <v>260660000</v>
      </c>
      <c r="N1373" s="36">
        <v>300948000</v>
      </c>
      <c r="O1373" s="37">
        <v>0.20749999999999999</v>
      </c>
      <c r="P1373" s="37">
        <v>6.1699999999999998E-2</v>
      </c>
      <c r="Q1373" s="37">
        <v>0.10539999999999999</v>
      </c>
      <c r="R1373" s="37">
        <v>0.28849999999999998</v>
      </c>
      <c r="S1373" s="37">
        <v>4.2900000000000001E-2</v>
      </c>
      <c r="T1373" s="37">
        <v>-1.21E-2</v>
      </c>
      <c r="U1373" s="37">
        <v>-1.0500000000000001E-2</v>
      </c>
      <c r="V1373" s="37">
        <v>-1.6299999999999999E-2</v>
      </c>
      <c r="W1373" s="37">
        <v>-6.1999999999999998E-3</v>
      </c>
      <c r="X1373" s="37">
        <v>-1.1000000000000001E-3</v>
      </c>
      <c r="Z1373" s="4" t="str">
        <f t="shared" si="162"/>
        <v>NO</v>
      </c>
      <c r="AA1373" s="4" t="str">
        <f t="shared" si="162"/>
        <v>YES</v>
      </c>
      <c r="AB1373" s="4" t="str">
        <f t="shared" si="162"/>
        <v>NO</v>
      </c>
      <c r="AD1373" s="4">
        <f t="shared" si="163"/>
        <v>1</v>
      </c>
    </row>
    <row r="1374" spans="1:30" ht="14.4" customHeight="1" x14ac:dyDescent="0.35">
      <c r="A1374" s="34">
        <v>1385</v>
      </c>
      <c r="B1374" s="1" t="s">
        <v>4137</v>
      </c>
      <c r="C1374" s="1"/>
      <c r="D1374" s="1"/>
      <c r="E1374" s="1"/>
      <c r="F1374" s="1" t="s">
        <v>29262</v>
      </c>
      <c r="G1374" s="35" t="s">
        <v>4138</v>
      </c>
      <c r="H1374" s="35" t="s">
        <v>4139</v>
      </c>
      <c r="I1374" s="35" t="s">
        <v>33</v>
      </c>
      <c r="J1374" s="36">
        <v>77992000</v>
      </c>
      <c r="K1374" s="36">
        <v>134215000</v>
      </c>
      <c r="L1374" s="36">
        <v>193348000</v>
      </c>
      <c r="M1374" s="36">
        <v>229548000</v>
      </c>
      <c r="N1374" s="36">
        <v>300795000</v>
      </c>
      <c r="O1374" s="37">
        <v>0.42459999999999998</v>
      </c>
      <c r="P1374" s="37">
        <v>0.51160000000000005</v>
      </c>
      <c r="Q1374" s="37">
        <v>0.31040000000000001</v>
      </c>
      <c r="R1374" s="37">
        <v>0.32829999999999998</v>
      </c>
      <c r="S1374" s="37">
        <v>0.41299999999999998</v>
      </c>
      <c r="T1374" s="37"/>
      <c r="U1374" s="37"/>
      <c r="V1374" s="37"/>
      <c r="W1374" s="37"/>
      <c r="X1374" s="37"/>
      <c r="Z1374" s="4" t="str">
        <f t="shared" si="162"/>
        <v>YES</v>
      </c>
      <c r="AA1374" s="4" t="str">
        <f t="shared" si="162"/>
        <v>YES</v>
      </c>
      <c r="AB1374" s="4" t="str">
        <f t="shared" si="162"/>
        <v>YES</v>
      </c>
      <c r="AD1374" s="4">
        <f t="shared" si="163"/>
        <v>3</v>
      </c>
    </row>
    <row r="1375" spans="1:30" ht="14.4" customHeight="1" x14ac:dyDescent="0.35">
      <c r="A1375" s="34">
        <v>1386</v>
      </c>
      <c r="B1375" s="1" t="s">
        <v>4140</v>
      </c>
      <c r="C1375" s="1"/>
      <c r="D1375" s="1"/>
      <c r="E1375" s="1"/>
      <c r="F1375" s="1" t="s">
        <v>29262</v>
      </c>
      <c r="G1375" s="35" t="s">
        <v>4141</v>
      </c>
      <c r="H1375" s="35" t="s">
        <v>4142</v>
      </c>
      <c r="I1375" s="35" t="s">
        <v>23</v>
      </c>
      <c r="J1375" s="36"/>
      <c r="K1375" s="36">
        <v>1861000</v>
      </c>
      <c r="L1375" s="36">
        <v>87380000</v>
      </c>
      <c r="M1375" s="36">
        <v>171147000</v>
      </c>
      <c r="N1375" s="36">
        <v>300498000</v>
      </c>
      <c r="O1375" s="37"/>
      <c r="P1375" s="37">
        <v>-6.0704000000000002</v>
      </c>
      <c r="Q1375" s="37">
        <v>-0.1457</v>
      </c>
      <c r="R1375" s="37">
        <v>8.1000000000000003E-2</v>
      </c>
      <c r="S1375" s="37">
        <v>5.2999999999999999E-2</v>
      </c>
      <c r="T1375" s="37"/>
      <c r="U1375" s="37">
        <v>-1.0908</v>
      </c>
      <c r="V1375" s="37">
        <v>-6.9199999999999998E-2</v>
      </c>
      <c r="W1375" s="37">
        <v>-4.6300000000000001E-2</v>
      </c>
      <c r="X1375" s="37">
        <v>-0.03</v>
      </c>
      <c r="Z1375" s="4" t="str">
        <f t="shared" si="162"/>
        <v>NO</v>
      </c>
      <c r="AA1375" s="4" t="str">
        <f t="shared" si="162"/>
        <v>NO</v>
      </c>
      <c r="AB1375" s="4" t="str">
        <f t="shared" si="162"/>
        <v>NO</v>
      </c>
      <c r="AD1375" s="4">
        <f t="shared" si="163"/>
        <v>0</v>
      </c>
    </row>
    <row r="1376" spans="1:30" ht="27.65" customHeight="1" x14ac:dyDescent="0.35">
      <c r="A1376" s="34">
        <v>1387</v>
      </c>
      <c r="B1376" s="1" t="s">
        <v>4143</v>
      </c>
      <c r="C1376" s="1"/>
      <c r="D1376" s="1"/>
      <c r="E1376" s="1"/>
      <c r="F1376" s="1" t="s">
        <v>29262</v>
      </c>
      <c r="G1376" s="35" t="s">
        <v>4144</v>
      </c>
      <c r="H1376" s="35" t="s">
        <v>4145</v>
      </c>
      <c r="I1376" s="35" t="s">
        <v>33</v>
      </c>
      <c r="J1376" s="36"/>
      <c r="K1376" s="36">
        <v>16968000</v>
      </c>
      <c r="L1376" s="36">
        <v>142188000</v>
      </c>
      <c r="M1376" s="36">
        <v>273546000</v>
      </c>
      <c r="N1376" s="36">
        <v>300180000</v>
      </c>
      <c r="O1376" s="37"/>
      <c r="P1376" s="37">
        <v>8.72E-2</v>
      </c>
      <c r="Q1376" s="37">
        <v>0.186</v>
      </c>
      <c r="R1376" s="37">
        <v>0.1857</v>
      </c>
      <c r="S1376" s="37">
        <v>0.17080000000000001</v>
      </c>
      <c r="T1376" s="37"/>
      <c r="U1376" s="37">
        <v>6.5000000000000002E-2</v>
      </c>
      <c r="V1376" s="37">
        <v>0.1741</v>
      </c>
      <c r="W1376" s="37">
        <v>0.1741</v>
      </c>
      <c r="X1376" s="37">
        <v>0.15890000000000001</v>
      </c>
      <c r="Z1376" s="4" t="str">
        <f t="shared" si="162"/>
        <v>NO</v>
      </c>
      <c r="AA1376" s="4" t="str">
        <f t="shared" si="162"/>
        <v>NO</v>
      </c>
      <c r="AB1376" s="4" t="str">
        <f t="shared" si="162"/>
        <v>NO</v>
      </c>
      <c r="AD1376" s="4">
        <f t="shared" si="163"/>
        <v>0</v>
      </c>
    </row>
    <row r="1377" spans="1:30" ht="27.65" customHeight="1" x14ac:dyDescent="0.35">
      <c r="A1377" s="34">
        <v>1388</v>
      </c>
      <c r="B1377" s="1" t="s">
        <v>4146</v>
      </c>
      <c r="C1377" s="1"/>
      <c r="D1377" s="1"/>
      <c r="E1377" s="1"/>
      <c r="F1377" s="1" t="s">
        <v>29262</v>
      </c>
      <c r="G1377" s="35" t="s">
        <v>4147</v>
      </c>
      <c r="H1377" s="35" t="s">
        <v>4148</v>
      </c>
      <c r="I1377" s="35" t="s">
        <v>23</v>
      </c>
      <c r="J1377" s="36">
        <v>164131000</v>
      </c>
      <c r="K1377" s="36">
        <v>181008000</v>
      </c>
      <c r="L1377" s="36">
        <v>218871000</v>
      </c>
      <c r="M1377" s="36">
        <v>265332000</v>
      </c>
      <c r="N1377" s="36">
        <v>299922000</v>
      </c>
      <c r="O1377" s="37">
        <v>0.1898</v>
      </c>
      <c r="P1377" s="37">
        <v>7.5300000000000006E-2</v>
      </c>
      <c r="Q1377" s="37">
        <v>7.7299999999999994E-2</v>
      </c>
      <c r="R1377" s="37">
        <v>0.1154</v>
      </c>
      <c r="S1377" s="37">
        <v>0.15340000000000001</v>
      </c>
      <c r="T1377" s="37">
        <v>0.20549999999999999</v>
      </c>
      <c r="U1377" s="37">
        <v>9.4700000000000006E-2</v>
      </c>
      <c r="V1377" s="37">
        <v>8.6400000000000005E-2</v>
      </c>
      <c r="W1377" s="37">
        <v>0.1123</v>
      </c>
      <c r="X1377" s="37"/>
      <c r="Z1377" s="4" t="str">
        <f t="shared" si="162"/>
        <v>NO</v>
      </c>
      <c r="AA1377" s="4" t="str">
        <f t="shared" si="162"/>
        <v>NO</v>
      </c>
      <c r="AB1377" s="4" t="str">
        <f t="shared" si="162"/>
        <v>NO</v>
      </c>
      <c r="AD1377" s="4">
        <f t="shared" si="163"/>
        <v>0</v>
      </c>
    </row>
    <row r="1378" spans="1:30" ht="27.65" customHeight="1" x14ac:dyDescent="0.35">
      <c r="A1378" s="34">
        <v>1389</v>
      </c>
      <c r="B1378" s="1" t="s">
        <v>4149</v>
      </c>
      <c r="C1378" s="1" t="s">
        <v>29015</v>
      </c>
      <c r="D1378" s="1" t="s">
        <v>29042</v>
      </c>
      <c r="E1378" s="1"/>
      <c r="F1378" s="1" t="s">
        <v>29262</v>
      </c>
      <c r="G1378" s="35" t="s">
        <v>4150</v>
      </c>
      <c r="H1378" s="35" t="s">
        <v>4151</v>
      </c>
      <c r="I1378" s="35" t="s">
        <v>23</v>
      </c>
      <c r="J1378" s="36">
        <v>174541000</v>
      </c>
      <c r="K1378" s="36">
        <v>187820000</v>
      </c>
      <c r="L1378" s="36">
        <v>232542000</v>
      </c>
      <c r="M1378" s="36">
        <v>280057000</v>
      </c>
      <c r="N1378" s="36">
        <v>299909000</v>
      </c>
      <c r="O1378" s="37">
        <v>0.34839999999999999</v>
      </c>
      <c r="P1378" s="37">
        <v>0.35909999999999997</v>
      </c>
      <c r="Q1378" s="37">
        <v>0.3533</v>
      </c>
      <c r="R1378" s="37">
        <v>0.36370000000000002</v>
      </c>
      <c r="S1378" s="37">
        <v>0.34620000000000001</v>
      </c>
      <c r="T1378" s="37">
        <v>0.32319999999999999</v>
      </c>
      <c r="U1378" s="37">
        <v>0.33760000000000001</v>
      </c>
      <c r="V1378" s="37">
        <v>0.3362</v>
      </c>
      <c r="W1378" s="37">
        <v>0.35049999999999998</v>
      </c>
      <c r="X1378" s="37">
        <v>0.3337</v>
      </c>
      <c r="Z1378" s="4" t="str">
        <f t="shared" si="162"/>
        <v>YES</v>
      </c>
      <c r="AA1378" s="4" t="str">
        <f t="shared" si="162"/>
        <v>YES</v>
      </c>
      <c r="AB1378" s="4" t="str">
        <f t="shared" si="162"/>
        <v>YES</v>
      </c>
      <c r="AD1378" s="4">
        <f t="shared" si="163"/>
        <v>3</v>
      </c>
    </row>
    <row r="1379" spans="1:30" ht="14.4" customHeight="1" x14ac:dyDescent="0.35">
      <c r="A1379" s="34">
        <v>1390</v>
      </c>
      <c r="B1379" s="1" t="s">
        <v>4152</v>
      </c>
      <c r="C1379" s="1"/>
      <c r="D1379" s="1"/>
      <c r="E1379" s="1"/>
      <c r="F1379" s="1" t="s">
        <v>29262</v>
      </c>
      <c r="G1379" s="35" t="s">
        <v>4153</v>
      </c>
      <c r="H1379" s="35" t="s">
        <v>4154</v>
      </c>
      <c r="I1379" s="35" t="s">
        <v>23</v>
      </c>
      <c r="J1379" s="36">
        <v>158973000</v>
      </c>
      <c r="K1379" s="36">
        <v>183136000</v>
      </c>
      <c r="L1379" s="36">
        <v>218815000</v>
      </c>
      <c r="M1379" s="36">
        <v>250884000</v>
      </c>
      <c r="N1379" s="36">
        <v>299822000</v>
      </c>
      <c r="O1379" s="37">
        <v>0.25869999999999999</v>
      </c>
      <c r="P1379" s="37">
        <v>0.151</v>
      </c>
      <c r="Q1379" s="37">
        <v>0.16350000000000001</v>
      </c>
      <c r="R1379" s="37">
        <v>0.1585</v>
      </c>
      <c r="S1379" s="37">
        <v>0.17749999999999999</v>
      </c>
      <c r="T1379" s="37">
        <v>-2.0000000000000001E-4</v>
      </c>
      <c r="U1379" s="37"/>
      <c r="V1379" s="37"/>
      <c r="W1379" s="37"/>
      <c r="X1379" s="37"/>
      <c r="Z1379" s="4" t="str">
        <f t="shared" si="162"/>
        <v>NO</v>
      </c>
      <c r="AA1379" s="4" t="str">
        <f t="shared" si="162"/>
        <v>NO</v>
      </c>
      <c r="AB1379" s="4" t="str">
        <f t="shared" si="162"/>
        <v>NO</v>
      </c>
      <c r="AD1379" s="4">
        <f t="shared" si="163"/>
        <v>0</v>
      </c>
    </row>
    <row r="1380" spans="1:30" ht="27.65" customHeight="1" x14ac:dyDescent="0.35">
      <c r="A1380" s="34">
        <v>1391</v>
      </c>
      <c r="B1380" s="1" t="s">
        <v>4155</v>
      </c>
      <c r="C1380" s="1" t="s">
        <v>29015</v>
      </c>
      <c r="D1380" s="1"/>
      <c r="E1380" s="1" t="s">
        <v>29008</v>
      </c>
      <c r="F1380" s="1" t="s">
        <v>29262</v>
      </c>
      <c r="G1380" s="35" t="s">
        <v>4156</v>
      </c>
      <c r="H1380" s="35" t="s">
        <v>4157</v>
      </c>
      <c r="I1380" s="35" t="s">
        <v>29</v>
      </c>
      <c r="J1380" s="36">
        <v>89926000</v>
      </c>
      <c r="K1380" s="36">
        <v>158695000</v>
      </c>
      <c r="L1380" s="36">
        <v>159027000</v>
      </c>
      <c r="M1380" s="36">
        <v>199359000</v>
      </c>
      <c r="N1380" s="36">
        <v>299713000</v>
      </c>
      <c r="O1380" s="37">
        <v>0.1071</v>
      </c>
      <c r="P1380" s="37">
        <v>3.4599999999999999E-2</v>
      </c>
      <c r="Q1380" s="37">
        <v>8.4400000000000003E-2</v>
      </c>
      <c r="R1380" s="37">
        <v>-3.2099999999999997E-2</v>
      </c>
      <c r="S1380" s="37">
        <v>0.18410000000000001</v>
      </c>
      <c r="T1380" s="37"/>
      <c r="U1380" s="37"/>
      <c r="V1380" s="37"/>
      <c r="W1380" s="37"/>
      <c r="X1380" s="37"/>
      <c r="Z1380" s="4" t="str">
        <f t="shared" si="162"/>
        <v>NO</v>
      </c>
      <c r="AA1380" s="4" t="str">
        <f t="shared" si="162"/>
        <v>NO</v>
      </c>
      <c r="AB1380" s="4" t="str">
        <f t="shared" si="162"/>
        <v>NO</v>
      </c>
      <c r="AD1380" s="4">
        <f t="shared" si="163"/>
        <v>0</v>
      </c>
    </row>
    <row r="1381" spans="1:30" ht="14.4" customHeight="1" x14ac:dyDescent="0.35">
      <c r="A1381" s="34">
        <v>1392</v>
      </c>
      <c r="B1381" s="1" t="s">
        <v>4158</v>
      </c>
      <c r="C1381" s="1"/>
      <c r="D1381" s="1"/>
      <c r="E1381" s="1"/>
      <c r="F1381" s="1" t="s">
        <v>29262</v>
      </c>
      <c r="G1381" s="35" t="s">
        <v>4159</v>
      </c>
      <c r="H1381" s="35" t="s">
        <v>4160</v>
      </c>
      <c r="I1381" s="35" t="s">
        <v>33</v>
      </c>
      <c r="J1381" s="36">
        <v>194614000</v>
      </c>
      <c r="K1381" s="36">
        <v>204523000</v>
      </c>
      <c r="L1381" s="36">
        <v>274879000</v>
      </c>
      <c r="M1381" s="36">
        <v>318651000</v>
      </c>
      <c r="N1381" s="36">
        <v>299692000</v>
      </c>
      <c r="O1381" s="37">
        <v>-2.9899999999999999E-2</v>
      </c>
      <c r="P1381" s="37">
        <v>0.03</v>
      </c>
      <c r="Q1381" s="37">
        <v>6.3899999999999998E-2</v>
      </c>
      <c r="R1381" s="37">
        <v>2.4299999999999999E-2</v>
      </c>
      <c r="S1381" s="37">
        <v>5.4699999999999999E-2</v>
      </c>
      <c r="T1381" s="37">
        <v>-6.8900000000000003E-2</v>
      </c>
      <c r="U1381" s="37">
        <v>-2.41E-2</v>
      </c>
      <c r="V1381" s="37"/>
      <c r="W1381" s="37">
        <v>-1.9800000000000002E-2</v>
      </c>
      <c r="X1381" s="37">
        <v>-3.6900000000000002E-2</v>
      </c>
      <c r="Z1381" s="4" t="str">
        <f t="shared" si="162"/>
        <v>NO</v>
      </c>
      <c r="AA1381" s="4" t="str">
        <f t="shared" si="162"/>
        <v>NO</v>
      </c>
      <c r="AB1381" s="4" t="str">
        <f t="shared" si="162"/>
        <v>NO</v>
      </c>
      <c r="AD1381" s="4">
        <f t="shared" si="163"/>
        <v>0</v>
      </c>
    </row>
    <row r="1382" spans="1:30" ht="27.65" customHeight="1" x14ac:dyDescent="0.35">
      <c r="A1382" s="34">
        <v>1393</v>
      </c>
      <c r="B1382" s="1" t="s">
        <v>4161</v>
      </c>
      <c r="C1382" s="1"/>
      <c r="D1382" s="1"/>
      <c r="E1382" s="1"/>
      <c r="F1382" s="1" t="s">
        <v>29262</v>
      </c>
      <c r="G1382" s="35" t="s">
        <v>4162</v>
      </c>
      <c r="H1382" s="35" t="s">
        <v>4163</v>
      </c>
      <c r="I1382" s="35" t="s">
        <v>33</v>
      </c>
      <c r="J1382" s="36">
        <v>310589000</v>
      </c>
      <c r="K1382" s="36">
        <v>302501000</v>
      </c>
      <c r="L1382" s="36">
        <v>289117000</v>
      </c>
      <c r="M1382" s="36">
        <v>251381000</v>
      </c>
      <c r="N1382" s="36">
        <v>299618000</v>
      </c>
      <c r="O1382" s="37">
        <v>-9.1999999999999998E-3</v>
      </c>
      <c r="P1382" s="37">
        <v>1.2999999999999999E-2</v>
      </c>
      <c r="Q1382" s="37">
        <v>-0.11940000000000001</v>
      </c>
      <c r="R1382" s="37">
        <v>-9.4500000000000001E-2</v>
      </c>
      <c r="S1382" s="37">
        <v>1.89E-2</v>
      </c>
      <c r="T1382" s="37">
        <v>-2.2499999999999999E-2</v>
      </c>
      <c r="U1382" s="37">
        <v>-5.9999999999999995E-4</v>
      </c>
      <c r="V1382" s="37">
        <v>-0.1535</v>
      </c>
      <c r="W1382" s="37">
        <v>-0.10340000000000001</v>
      </c>
      <c r="X1382" s="37">
        <v>2.9999999999999997E-4</v>
      </c>
      <c r="Z1382" s="4" t="str">
        <f t="shared" si="162"/>
        <v>NO</v>
      </c>
      <c r="AA1382" s="4" t="str">
        <f t="shared" si="162"/>
        <v>NO</v>
      </c>
      <c r="AB1382" s="4" t="str">
        <f t="shared" si="162"/>
        <v>NO</v>
      </c>
      <c r="AD1382" s="4">
        <f t="shared" si="163"/>
        <v>0</v>
      </c>
    </row>
    <row r="1383" spans="1:30" x14ac:dyDescent="0.35">
      <c r="A1383" s="34">
        <v>1394</v>
      </c>
      <c r="B1383" s="1" t="s">
        <v>917</v>
      </c>
      <c r="C1383" s="1" t="s">
        <v>29015</v>
      </c>
      <c r="D1383" s="1"/>
      <c r="E1383" s="1" t="s">
        <v>29008</v>
      </c>
      <c r="F1383" s="1" t="s">
        <v>29262</v>
      </c>
      <c r="G1383" s="35" t="s">
        <v>4164</v>
      </c>
      <c r="H1383" s="35" t="s">
        <v>4165</v>
      </c>
      <c r="I1383" s="35" t="s">
        <v>29</v>
      </c>
      <c r="J1383" s="36">
        <v>150167000</v>
      </c>
      <c r="K1383" s="36">
        <v>113562000</v>
      </c>
      <c r="L1383" s="36">
        <v>139977000</v>
      </c>
      <c r="M1383" s="36">
        <v>184672000</v>
      </c>
      <c r="N1383" s="36">
        <v>299319000</v>
      </c>
      <c r="O1383" s="37">
        <v>4.8800000000000003E-2</v>
      </c>
      <c r="P1383" s="37">
        <v>-2.8E-3</v>
      </c>
      <c r="Q1383" s="37">
        <v>5.7299999999999997E-2</v>
      </c>
      <c r="R1383" s="37">
        <v>0.10050000000000001</v>
      </c>
      <c r="S1383" s="37">
        <v>6.1199999999999997E-2</v>
      </c>
      <c r="T1383" s="37"/>
      <c r="U1383" s="37"/>
      <c r="V1383" s="37"/>
      <c r="W1383" s="37"/>
      <c r="X1383" s="37">
        <v>-6.3E-3</v>
      </c>
      <c r="Z1383" s="4" t="str">
        <f t="shared" si="162"/>
        <v>NO</v>
      </c>
      <c r="AA1383" s="4" t="str">
        <f t="shared" si="162"/>
        <v>NO</v>
      </c>
      <c r="AB1383" s="4" t="str">
        <f t="shared" si="162"/>
        <v>NO</v>
      </c>
      <c r="AD1383" s="4">
        <f t="shared" si="163"/>
        <v>0</v>
      </c>
    </row>
    <row r="1384" spans="1:30" ht="27.65" customHeight="1" x14ac:dyDescent="0.35">
      <c r="A1384" s="34">
        <v>1395</v>
      </c>
      <c r="B1384" s="1" t="s">
        <v>4166</v>
      </c>
      <c r="C1384" s="1" t="s">
        <v>29015</v>
      </c>
      <c r="D1384" s="1"/>
      <c r="E1384" s="1" t="s">
        <v>29008</v>
      </c>
      <c r="F1384" s="1" t="s">
        <v>29262</v>
      </c>
      <c r="G1384" s="35" t="s">
        <v>4167</v>
      </c>
      <c r="H1384" s="35" t="s">
        <v>4168</v>
      </c>
      <c r="I1384" s="35" t="s">
        <v>29</v>
      </c>
      <c r="J1384" s="36">
        <v>132675000</v>
      </c>
      <c r="K1384" s="36">
        <v>248892000</v>
      </c>
      <c r="L1384" s="36">
        <v>239122000</v>
      </c>
      <c r="M1384" s="36">
        <v>266707000</v>
      </c>
      <c r="N1384" s="36">
        <v>299065000</v>
      </c>
      <c r="O1384" s="37">
        <v>2.06E-2</v>
      </c>
      <c r="P1384" s="37">
        <v>2.24E-2</v>
      </c>
      <c r="Q1384" s="37">
        <v>1.44E-2</v>
      </c>
      <c r="R1384" s="37">
        <v>4.1500000000000002E-2</v>
      </c>
      <c r="S1384" s="37">
        <v>0.1278</v>
      </c>
      <c r="T1384" s="37">
        <v>-2.0000000000000001E-4</v>
      </c>
      <c r="U1384" s="37"/>
      <c r="V1384" s="37"/>
      <c r="W1384" s="37"/>
      <c r="X1384" s="37"/>
      <c r="Z1384" s="4" t="str">
        <f t="shared" si="162"/>
        <v>NO</v>
      </c>
      <c r="AA1384" s="4" t="str">
        <f t="shared" si="162"/>
        <v>NO</v>
      </c>
      <c r="AB1384" s="4" t="str">
        <f t="shared" si="162"/>
        <v>NO</v>
      </c>
      <c r="AD1384" s="4">
        <f t="shared" si="163"/>
        <v>0</v>
      </c>
    </row>
    <row r="1385" spans="1:30" ht="14.4" customHeight="1" x14ac:dyDescent="0.35">
      <c r="A1385" s="34">
        <v>1396</v>
      </c>
      <c r="B1385" s="1" t="s">
        <v>4169</v>
      </c>
      <c r="C1385" s="1" t="s">
        <v>29015</v>
      </c>
      <c r="D1385" s="1"/>
      <c r="E1385" s="1" t="s">
        <v>29008</v>
      </c>
      <c r="F1385" s="1" t="s">
        <v>29262</v>
      </c>
      <c r="G1385" s="35" t="s">
        <v>4170</v>
      </c>
      <c r="H1385" s="35" t="s">
        <v>4171</v>
      </c>
      <c r="I1385" s="35" t="s">
        <v>29</v>
      </c>
      <c r="J1385" s="36">
        <v>3895000</v>
      </c>
      <c r="K1385" s="36">
        <v>23883000</v>
      </c>
      <c r="L1385" s="36">
        <v>137128000</v>
      </c>
      <c r="M1385" s="36">
        <v>262497000</v>
      </c>
      <c r="N1385" s="36">
        <v>298833000</v>
      </c>
      <c r="O1385" s="37">
        <v>0.1181</v>
      </c>
      <c r="P1385" s="37">
        <v>7.3300000000000004E-2</v>
      </c>
      <c r="Q1385" s="37">
        <v>7.3300000000000004E-2</v>
      </c>
      <c r="R1385" s="37">
        <v>7.3300000000000004E-2</v>
      </c>
      <c r="S1385" s="37">
        <v>0.18629999999999999</v>
      </c>
      <c r="T1385" s="37"/>
      <c r="U1385" s="37"/>
      <c r="V1385" s="37"/>
      <c r="W1385" s="37"/>
      <c r="X1385" s="37"/>
      <c r="Z1385" s="4" t="str">
        <f t="shared" si="162"/>
        <v>NO</v>
      </c>
      <c r="AA1385" s="4" t="str">
        <f t="shared" si="162"/>
        <v>NO</v>
      </c>
      <c r="AB1385" s="4" t="str">
        <f t="shared" si="162"/>
        <v>NO</v>
      </c>
      <c r="AD1385" s="4">
        <f t="shared" si="163"/>
        <v>0</v>
      </c>
    </row>
    <row r="1386" spans="1:30" ht="14.4" customHeight="1" x14ac:dyDescent="0.35">
      <c r="A1386" s="34">
        <v>1397</v>
      </c>
      <c r="B1386" s="1" t="s">
        <v>4172</v>
      </c>
      <c r="C1386" s="1"/>
      <c r="D1386" s="1"/>
      <c r="E1386" s="1"/>
      <c r="F1386" s="1" t="s">
        <v>29262</v>
      </c>
      <c r="G1386" s="35" t="s">
        <v>4173</v>
      </c>
      <c r="H1386" s="35" t="s">
        <v>4174</v>
      </c>
      <c r="I1386" s="35" t="s">
        <v>23</v>
      </c>
      <c r="J1386" s="36">
        <v>125677000</v>
      </c>
      <c r="K1386" s="36">
        <v>314910000</v>
      </c>
      <c r="L1386" s="36">
        <v>375060000</v>
      </c>
      <c r="M1386" s="36">
        <v>336069000</v>
      </c>
      <c r="N1386" s="36">
        <v>298813000</v>
      </c>
      <c r="O1386" s="37">
        <v>0.26989999999999997</v>
      </c>
      <c r="P1386" s="37">
        <v>0.41639999999999999</v>
      </c>
      <c r="Q1386" s="37">
        <v>0.42080000000000001</v>
      </c>
      <c r="R1386" s="37">
        <v>0.30549999999999999</v>
      </c>
      <c r="S1386" s="37">
        <v>0.30869999999999997</v>
      </c>
      <c r="T1386" s="37"/>
      <c r="U1386" s="37">
        <v>-1.6999999999999999E-3</v>
      </c>
      <c r="V1386" s="37">
        <v>-1.4E-2</v>
      </c>
      <c r="W1386" s="37">
        <v>-3.2099999999999997E-2</v>
      </c>
      <c r="X1386" s="37">
        <v>-6.6799999999999998E-2</v>
      </c>
      <c r="Z1386" s="4" t="str">
        <f t="shared" si="162"/>
        <v>YES</v>
      </c>
      <c r="AA1386" s="4" t="str">
        <f t="shared" si="162"/>
        <v>YES</v>
      </c>
      <c r="AB1386" s="4" t="str">
        <f t="shared" si="162"/>
        <v>YES</v>
      </c>
      <c r="AD1386" s="4">
        <f t="shared" si="163"/>
        <v>3</v>
      </c>
    </row>
    <row r="1387" spans="1:30" ht="14.4" customHeight="1" x14ac:dyDescent="0.35">
      <c r="A1387" s="34">
        <v>1398</v>
      </c>
      <c r="B1387" s="1" t="s">
        <v>4175</v>
      </c>
      <c r="C1387" s="1"/>
      <c r="D1387" s="1"/>
      <c r="E1387" s="1"/>
      <c r="F1387" s="1" t="s">
        <v>29262</v>
      </c>
      <c r="G1387" s="35" t="s">
        <v>4176</v>
      </c>
      <c r="H1387" s="35" t="s">
        <v>4177</v>
      </c>
      <c r="I1387" s="35" t="s">
        <v>33</v>
      </c>
      <c r="J1387" s="36">
        <v>52628000</v>
      </c>
      <c r="K1387" s="36">
        <v>132322000</v>
      </c>
      <c r="L1387" s="36">
        <v>190959000</v>
      </c>
      <c r="M1387" s="36">
        <v>246915000</v>
      </c>
      <c r="N1387" s="36">
        <v>298546000</v>
      </c>
      <c r="O1387" s="37">
        <v>-0.45190000000000002</v>
      </c>
      <c r="P1387" s="37">
        <v>7.51E-2</v>
      </c>
      <c r="Q1387" s="37">
        <v>0.1472</v>
      </c>
      <c r="R1387" s="37">
        <v>9.5399999999999999E-2</v>
      </c>
      <c r="S1387" s="37">
        <v>0.11360000000000001</v>
      </c>
      <c r="T1387" s="37">
        <v>-0.47089999999999999</v>
      </c>
      <c r="U1387" s="37">
        <v>6.7100000000000007E-2</v>
      </c>
      <c r="V1387" s="37">
        <v>0.12939999999999999</v>
      </c>
      <c r="W1387" s="37">
        <v>7.8799999999999995E-2</v>
      </c>
      <c r="X1387" s="37">
        <v>9.6699999999999994E-2</v>
      </c>
      <c r="Z1387" s="4" t="str">
        <f t="shared" si="162"/>
        <v>NO</v>
      </c>
      <c r="AA1387" s="4" t="str">
        <f t="shared" si="162"/>
        <v>NO</v>
      </c>
      <c r="AB1387" s="4" t="str">
        <f t="shared" si="162"/>
        <v>NO</v>
      </c>
      <c r="AD1387" s="4">
        <f t="shared" si="163"/>
        <v>0</v>
      </c>
    </row>
    <row r="1388" spans="1:30" ht="14.4" customHeight="1" x14ac:dyDescent="0.35">
      <c r="A1388" s="34">
        <v>1399</v>
      </c>
      <c r="B1388" s="1" t="s">
        <v>4178</v>
      </c>
      <c r="C1388" s="1" t="s">
        <v>29015</v>
      </c>
      <c r="D1388" s="1"/>
      <c r="E1388" s="1" t="s">
        <v>29008</v>
      </c>
      <c r="F1388" s="1" t="s">
        <v>29262</v>
      </c>
      <c r="G1388" s="35" t="s">
        <v>4179</v>
      </c>
      <c r="H1388" s="35" t="s">
        <v>4180</v>
      </c>
      <c r="I1388" s="35" t="s">
        <v>29</v>
      </c>
      <c r="J1388" s="36">
        <v>125613000</v>
      </c>
      <c r="K1388" s="36">
        <v>193854000</v>
      </c>
      <c r="L1388" s="36">
        <v>169528000</v>
      </c>
      <c r="M1388" s="36">
        <v>296139000</v>
      </c>
      <c r="N1388" s="36">
        <v>298469000</v>
      </c>
      <c r="O1388" s="37">
        <v>0.34870000000000001</v>
      </c>
      <c r="P1388" s="37">
        <v>0.30059999999999998</v>
      </c>
      <c r="Q1388" s="37">
        <v>-0.38629999999999998</v>
      </c>
      <c r="R1388" s="37">
        <v>0.1045</v>
      </c>
      <c r="S1388" s="37">
        <v>5.1499999999999997E-2</v>
      </c>
      <c r="T1388" s="37">
        <v>-1.6999999999999999E-3</v>
      </c>
      <c r="U1388" s="37">
        <v>0.36940000000000001</v>
      </c>
      <c r="V1388" s="37">
        <v>-0.39850000000000002</v>
      </c>
      <c r="W1388" s="37"/>
      <c r="X1388" s="37"/>
      <c r="Z1388" s="4" t="str">
        <f t="shared" si="162"/>
        <v>NO</v>
      </c>
      <c r="AA1388" s="4" t="str">
        <f t="shared" si="162"/>
        <v>NO</v>
      </c>
      <c r="AB1388" s="4" t="str">
        <f t="shared" si="162"/>
        <v>NO</v>
      </c>
      <c r="AD1388" s="4">
        <f t="shared" si="163"/>
        <v>0</v>
      </c>
    </row>
    <row r="1389" spans="1:30" ht="14.4" customHeight="1" x14ac:dyDescent="0.35">
      <c r="A1389" s="34">
        <v>1400</v>
      </c>
      <c r="B1389" s="1" t="s">
        <v>4181</v>
      </c>
      <c r="C1389" s="1"/>
      <c r="D1389" s="1"/>
      <c r="E1389" s="1"/>
      <c r="F1389" s="1" t="s">
        <v>29262</v>
      </c>
      <c r="G1389" s="35" t="s">
        <v>4182</v>
      </c>
      <c r="H1389" s="35" t="s">
        <v>4183</v>
      </c>
      <c r="I1389" s="35" t="s">
        <v>544</v>
      </c>
      <c r="J1389" s="36">
        <v>150000000</v>
      </c>
      <c r="K1389" s="36">
        <v>150000000</v>
      </c>
      <c r="L1389" s="36">
        <v>216266000</v>
      </c>
      <c r="M1389" s="36">
        <v>258923000</v>
      </c>
      <c r="N1389" s="36">
        <v>298365000</v>
      </c>
      <c r="O1389" s="37">
        <v>0.36699999999999999</v>
      </c>
      <c r="P1389" s="37">
        <v>0.2157</v>
      </c>
      <c r="Q1389" s="37">
        <v>0.3831</v>
      </c>
      <c r="R1389" s="37">
        <v>0.1207</v>
      </c>
      <c r="S1389" s="37">
        <v>0.115</v>
      </c>
      <c r="T1389" s="37">
        <v>0.42330000000000001</v>
      </c>
      <c r="U1389" s="37">
        <v>0.49459999999999998</v>
      </c>
      <c r="V1389" s="37"/>
      <c r="W1389" s="37"/>
      <c r="X1389" s="37"/>
      <c r="Z1389" s="4" t="str">
        <f t="shared" si="162"/>
        <v>YES</v>
      </c>
      <c r="AA1389" s="4" t="str">
        <f t="shared" si="162"/>
        <v>NO</v>
      </c>
      <c r="AB1389" s="4" t="str">
        <f t="shared" si="162"/>
        <v>NO</v>
      </c>
      <c r="AD1389" s="4">
        <f t="shared" si="163"/>
        <v>1</v>
      </c>
    </row>
    <row r="1390" spans="1:30" ht="14.4" customHeight="1" x14ac:dyDescent="0.35">
      <c r="A1390" s="34">
        <v>1401</v>
      </c>
      <c r="B1390" s="1" t="s">
        <v>4184</v>
      </c>
      <c r="C1390" s="1" t="s">
        <v>29015</v>
      </c>
      <c r="D1390" s="1" t="s">
        <v>29042</v>
      </c>
      <c r="E1390" s="1"/>
      <c r="F1390" s="1" t="s">
        <v>28816</v>
      </c>
      <c r="G1390" s="35" t="s">
        <v>4185</v>
      </c>
      <c r="H1390" s="35" t="s">
        <v>4186</v>
      </c>
      <c r="I1390" s="35" t="s">
        <v>23</v>
      </c>
      <c r="J1390" s="36"/>
      <c r="K1390" s="36">
        <v>48000</v>
      </c>
      <c r="L1390" s="36">
        <v>89855000</v>
      </c>
      <c r="M1390" s="36">
        <v>196559000</v>
      </c>
      <c r="N1390" s="36">
        <v>298323000</v>
      </c>
      <c r="O1390" s="37"/>
      <c r="P1390" s="37">
        <v>-443.41669999999999</v>
      </c>
      <c r="Q1390" s="37">
        <v>-1.7399999999999999E-2</v>
      </c>
      <c r="R1390" s="37">
        <v>0.31929999999999997</v>
      </c>
      <c r="S1390" s="37">
        <v>0.46210000000000001</v>
      </c>
      <c r="T1390" s="37"/>
      <c r="U1390" s="37">
        <v>-587.39580000000001</v>
      </c>
      <c r="V1390" s="37">
        <v>-0.10349999999999999</v>
      </c>
      <c r="W1390" s="37">
        <v>0.30559999999999998</v>
      </c>
      <c r="X1390" s="37">
        <v>0.45290000000000002</v>
      </c>
      <c r="Z1390" s="4" t="str">
        <f t="shared" si="162"/>
        <v>NO</v>
      </c>
      <c r="AA1390" s="4" t="str">
        <f t="shared" si="162"/>
        <v>YES</v>
      </c>
      <c r="AB1390" s="4" t="str">
        <f t="shared" si="162"/>
        <v>YES</v>
      </c>
      <c r="AD1390" s="4">
        <f t="shared" si="163"/>
        <v>2</v>
      </c>
    </row>
    <row r="1391" spans="1:30" ht="27.65" customHeight="1" x14ac:dyDescent="0.35">
      <c r="A1391" s="34">
        <v>1402</v>
      </c>
      <c r="B1391" s="1" t="s">
        <v>4187</v>
      </c>
      <c r="C1391" s="1"/>
      <c r="D1391" s="1"/>
      <c r="E1391" s="1"/>
      <c r="F1391" s="1" t="s">
        <v>29262</v>
      </c>
      <c r="G1391" s="35" t="s">
        <v>4188</v>
      </c>
      <c r="H1391" s="35" t="s">
        <v>4189</v>
      </c>
      <c r="I1391" s="35" t="s">
        <v>23</v>
      </c>
      <c r="J1391" s="36">
        <v>96012000</v>
      </c>
      <c r="K1391" s="36">
        <v>96096000</v>
      </c>
      <c r="L1391" s="36">
        <v>152410000</v>
      </c>
      <c r="M1391" s="36">
        <v>233694000</v>
      </c>
      <c r="N1391" s="36">
        <v>298037000</v>
      </c>
      <c r="O1391" s="37">
        <v>0.1303</v>
      </c>
      <c r="P1391" s="37">
        <v>-7.5700000000000003E-2</v>
      </c>
      <c r="Q1391" s="37">
        <v>3.4299999999999997E-2</v>
      </c>
      <c r="R1391" s="37">
        <v>0.1004</v>
      </c>
      <c r="S1391" s="37">
        <v>0.11310000000000001</v>
      </c>
      <c r="T1391" s="37"/>
      <c r="U1391" s="37">
        <v>-0.11260000000000001</v>
      </c>
      <c r="V1391" s="37">
        <v>-7.6E-3</v>
      </c>
      <c r="W1391" s="37">
        <v>8.8099999999999998E-2</v>
      </c>
      <c r="X1391" s="37">
        <v>-1E-4</v>
      </c>
      <c r="Z1391" s="4" t="str">
        <f t="shared" si="162"/>
        <v>NO</v>
      </c>
      <c r="AA1391" s="4" t="str">
        <f t="shared" si="162"/>
        <v>NO</v>
      </c>
      <c r="AB1391" s="4" t="str">
        <f t="shared" si="162"/>
        <v>NO</v>
      </c>
      <c r="AD1391" s="4">
        <f t="shared" si="163"/>
        <v>0</v>
      </c>
    </row>
    <row r="1392" spans="1:30" ht="14.4" customHeight="1" x14ac:dyDescent="0.35">
      <c r="A1392" s="34">
        <v>1403</v>
      </c>
      <c r="B1392" s="1" t="s">
        <v>4190</v>
      </c>
      <c r="C1392" s="1"/>
      <c r="D1392" s="1"/>
      <c r="E1392" s="1"/>
      <c r="F1392" s="1" t="s">
        <v>29262</v>
      </c>
      <c r="G1392" s="35" t="s">
        <v>4191</v>
      </c>
      <c r="H1392" s="35" t="s">
        <v>4192</v>
      </c>
      <c r="I1392" s="35" t="s">
        <v>23</v>
      </c>
      <c r="J1392" s="36">
        <v>65901000</v>
      </c>
      <c r="K1392" s="36">
        <v>102271000</v>
      </c>
      <c r="L1392" s="36">
        <v>162638000</v>
      </c>
      <c r="M1392" s="36">
        <v>227269000</v>
      </c>
      <c r="N1392" s="36">
        <v>297950000</v>
      </c>
      <c r="O1392" s="37">
        <v>0.15329999999999999</v>
      </c>
      <c r="P1392" s="37">
        <v>0.1782</v>
      </c>
      <c r="Q1392" s="37">
        <v>0.19620000000000001</v>
      </c>
      <c r="R1392" s="37">
        <v>0.14399999999999999</v>
      </c>
      <c r="S1392" s="37">
        <v>0.1242</v>
      </c>
      <c r="T1392" s="37"/>
      <c r="U1392" s="37"/>
      <c r="V1392" s="37"/>
      <c r="W1392" s="37"/>
      <c r="X1392" s="37"/>
      <c r="Z1392" s="4" t="str">
        <f t="shared" si="162"/>
        <v>NO</v>
      </c>
      <c r="AA1392" s="4" t="str">
        <f t="shared" si="162"/>
        <v>NO</v>
      </c>
      <c r="AB1392" s="4" t="str">
        <f t="shared" si="162"/>
        <v>NO</v>
      </c>
      <c r="AD1392" s="4">
        <f t="shared" si="163"/>
        <v>0</v>
      </c>
    </row>
    <row r="1393" spans="1:30" ht="14.4" customHeight="1" x14ac:dyDescent="0.35">
      <c r="A1393" s="34">
        <v>1404</v>
      </c>
      <c r="B1393" s="1" t="s">
        <v>4193</v>
      </c>
      <c r="C1393" s="1" t="s">
        <v>28702</v>
      </c>
      <c r="D1393" s="1"/>
      <c r="E1393" s="1"/>
      <c r="F1393" s="1" t="s">
        <v>29262</v>
      </c>
      <c r="G1393" s="35" t="s">
        <v>4194</v>
      </c>
      <c r="H1393" s="35" t="s">
        <v>4195</v>
      </c>
      <c r="I1393" s="35" t="s">
        <v>87</v>
      </c>
      <c r="J1393" s="36">
        <v>375275000</v>
      </c>
      <c r="K1393" s="36">
        <v>224908000</v>
      </c>
      <c r="L1393" s="36">
        <v>111784000</v>
      </c>
      <c r="M1393" s="36">
        <v>254402000</v>
      </c>
      <c r="N1393" s="36">
        <v>297939000</v>
      </c>
      <c r="O1393" s="37">
        <v>0.10780000000000001</v>
      </c>
      <c r="P1393" s="37">
        <v>-7.4000000000000003E-3</v>
      </c>
      <c r="Q1393" s="37">
        <v>-0.22800000000000001</v>
      </c>
      <c r="R1393" s="37">
        <v>1.83E-2</v>
      </c>
      <c r="S1393" s="37">
        <v>-8.3999999999999995E-3</v>
      </c>
      <c r="T1393" s="37">
        <v>0.15</v>
      </c>
      <c r="U1393" s="37">
        <v>7.1999999999999998E-3</v>
      </c>
      <c r="V1393" s="37">
        <v>-0.19689999999999999</v>
      </c>
      <c r="W1393" s="37">
        <v>-1.34E-2</v>
      </c>
      <c r="X1393" s="37">
        <v>-2.3999999999999998E-3</v>
      </c>
      <c r="Z1393" s="4" t="str">
        <f t="shared" si="162"/>
        <v>NO</v>
      </c>
      <c r="AA1393" s="4" t="str">
        <f t="shared" si="162"/>
        <v>NO</v>
      </c>
      <c r="AB1393" s="4" t="str">
        <f t="shared" si="162"/>
        <v>NO</v>
      </c>
      <c r="AD1393" s="4">
        <f t="shared" si="163"/>
        <v>0</v>
      </c>
    </row>
    <row r="1394" spans="1:30" ht="27.65" customHeight="1" x14ac:dyDescent="0.35">
      <c r="A1394" s="34">
        <v>1405</v>
      </c>
      <c r="B1394" s="1" t="s">
        <v>4196</v>
      </c>
      <c r="C1394" s="1" t="s">
        <v>29015</v>
      </c>
      <c r="D1394" s="1"/>
      <c r="E1394" s="1" t="s">
        <v>29008</v>
      </c>
      <c r="F1394" s="1" t="s">
        <v>29262</v>
      </c>
      <c r="G1394" s="35" t="s">
        <v>4197</v>
      </c>
      <c r="H1394" s="35" t="s">
        <v>4198</v>
      </c>
      <c r="I1394" s="35" t="s">
        <v>29</v>
      </c>
      <c r="J1394" s="36">
        <v>99740000</v>
      </c>
      <c r="K1394" s="36">
        <v>132994000</v>
      </c>
      <c r="L1394" s="36">
        <v>179097000</v>
      </c>
      <c r="M1394" s="36">
        <v>260443000</v>
      </c>
      <c r="N1394" s="36">
        <v>297914000</v>
      </c>
      <c r="O1394" s="37">
        <v>8.1600000000000006E-2</v>
      </c>
      <c r="P1394" s="37">
        <v>8.7099999999999997E-2</v>
      </c>
      <c r="Q1394" s="37">
        <v>7.3800000000000004E-2</v>
      </c>
      <c r="R1394" s="37">
        <v>7.7899999999999997E-2</v>
      </c>
      <c r="S1394" s="37">
        <v>0.08</v>
      </c>
      <c r="T1394" s="37">
        <v>-1.9E-3</v>
      </c>
      <c r="U1394" s="37"/>
      <c r="V1394" s="37">
        <v>-3.3E-3</v>
      </c>
      <c r="W1394" s="37">
        <v>-2.3999999999999998E-3</v>
      </c>
      <c r="X1394" s="37">
        <v>-2.0000000000000001E-4</v>
      </c>
      <c r="Z1394" s="4" t="str">
        <f t="shared" si="162"/>
        <v>NO</v>
      </c>
      <c r="AA1394" s="4" t="str">
        <f t="shared" si="162"/>
        <v>NO</v>
      </c>
      <c r="AB1394" s="4" t="str">
        <f t="shared" si="162"/>
        <v>NO</v>
      </c>
      <c r="AD1394" s="4">
        <f t="shared" si="163"/>
        <v>0</v>
      </c>
    </row>
    <row r="1395" spans="1:30" x14ac:dyDescent="0.35">
      <c r="A1395" s="34">
        <v>1406</v>
      </c>
      <c r="B1395" s="1" t="s">
        <v>4199</v>
      </c>
      <c r="C1395" s="1" t="s">
        <v>29015</v>
      </c>
      <c r="D1395" s="1"/>
      <c r="E1395" s="1"/>
      <c r="F1395" s="1" t="s">
        <v>29262</v>
      </c>
      <c r="G1395" s="35" t="s">
        <v>4200</v>
      </c>
      <c r="H1395" s="35" t="s">
        <v>4201</v>
      </c>
      <c r="I1395" s="35" t="s">
        <v>33</v>
      </c>
      <c r="J1395" s="36"/>
      <c r="K1395" s="36"/>
      <c r="L1395" s="36"/>
      <c r="M1395" s="36">
        <v>57919000</v>
      </c>
      <c r="N1395" s="36">
        <v>297876000</v>
      </c>
      <c r="O1395" s="37"/>
      <c r="P1395" s="37"/>
      <c r="Q1395" s="37"/>
      <c r="R1395" s="37">
        <v>-0.14979999999999999</v>
      </c>
      <c r="S1395" s="37">
        <v>0.1956</v>
      </c>
      <c r="T1395" s="37"/>
      <c r="U1395" s="37"/>
      <c r="V1395" s="37"/>
      <c r="W1395" s="37">
        <v>-0.1104</v>
      </c>
      <c r="X1395" s="37">
        <v>0.15620000000000001</v>
      </c>
      <c r="Z1395" s="4" t="str">
        <f t="shared" si="162"/>
        <v>NO</v>
      </c>
      <c r="AA1395" s="4" t="str">
        <f t="shared" si="162"/>
        <v>NO</v>
      </c>
      <c r="AB1395" s="4" t="str">
        <f t="shared" si="162"/>
        <v>NO</v>
      </c>
      <c r="AD1395" s="4">
        <f t="shared" si="163"/>
        <v>0</v>
      </c>
    </row>
    <row r="1396" spans="1:30" ht="27.65" customHeight="1" x14ac:dyDescent="0.35">
      <c r="A1396" s="34">
        <v>1407</v>
      </c>
      <c r="B1396" s="1" t="s">
        <v>4202</v>
      </c>
      <c r="C1396" s="1"/>
      <c r="D1396" s="1"/>
      <c r="E1396" s="1"/>
      <c r="F1396" s="1" t="s">
        <v>29262</v>
      </c>
      <c r="G1396" s="35" t="s">
        <v>4203</v>
      </c>
      <c r="H1396" s="35" t="s">
        <v>4204</v>
      </c>
      <c r="I1396" s="35" t="s">
        <v>23</v>
      </c>
      <c r="J1396" s="36">
        <v>165893000</v>
      </c>
      <c r="K1396" s="36">
        <v>161764000</v>
      </c>
      <c r="L1396" s="36">
        <v>173367000</v>
      </c>
      <c r="M1396" s="36">
        <v>230881000</v>
      </c>
      <c r="N1396" s="36">
        <v>297632000</v>
      </c>
      <c r="O1396" s="37">
        <v>0.1159</v>
      </c>
      <c r="P1396" s="37">
        <v>0.12180000000000001</v>
      </c>
      <c r="Q1396" s="37">
        <v>0.15989999999999999</v>
      </c>
      <c r="R1396" s="37">
        <v>0.1497</v>
      </c>
      <c r="S1396" s="37">
        <v>0.21609999999999999</v>
      </c>
      <c r="T1396" s="37">
        <v>0.1221</v>
      </c>
      <c r="U1396" s="37">
        <v>0.1125</v>
      </c>
      <c r="V1396" s="37">
        <v>0.1643</v>
      </c>
      <c r="W1396" s="37">
        <v>0.1477</v>
      </c>
      <c r="X1396" s="37"/>
      <c r="Z1396" s="4" t="str">
        <f t="shared" si="162"/>
        <v>NO</v>
      </c>
      <c r="AA1396" s="4" t="str">
        <f t="shared" si="162"/>
        <v>NO</v>
      </c>
      <c r="AB1396" s="4" t="str">
        <f t="shared" si="162"/>
        <v>YES</v>
      </c>
      <c r="AD1396" s="4">
        <f t="shared" si="163"/>
        <v>1</v>
      </c>
    </row>
    <row r="1397" spans="1:30" ht="27.65" customHeight="1" x14ac:dyDescent="0.35">
      <c r="A1397" s="34">
        <v>1408</v>
      </c>
      <c r="B1397" s="1" t="s">
        <v>4205</v>
      </c>
      <c r="C1397" s="1"/>
      <c r="D1397" s="1"/>
      <c r="E1397" s="1"/>
      <c r="F1397" s="1" t="s">
        <v>29262</v>
      </c>
      <c r="G1397" s="35" t="s">
        <v>4206</v>
      </c>
      <c r="H1397" s="35" t="s">
        <v>4207</v>
      </c>
      <c r="I1397" s="35" t="s">
        <v>33</v>
      </c>
      <c r="J1397" s="36">
        <v>111268000</v>
      </c>
      <c r="K1397" s="36">
        <v>155183000</v>
      </c>
      <c r="L1397" s="36">
        <v>189197000</v>
      </c>
      <c r="M1397" s="36">
        <v>227273000</v>
      </c>
      <c r="N1397" s="36">
        <v>297337000</v>
      </c>
      <c r="O1397" s="37">
        <v>8.4400000000000003E-2</v>
      </c>
      <c r="P1397" s="37">
        <v>3.1399999999999997E-2</v>
      </c>
      <c r="Q1397" s="37">
        <v>8.72E-2</v>
      </c>
      <c r="R1397" s="37">
        <v>-3.4799999999999998E-2</v>
      </c>
      <c r="S1397" s="37">
        <v>7.0000000000000001E-3</v>
      </c>
      <c r="T1397" s="37"/>
      <c r="U1397" s="37"/>
      <c r="V1397" s="37"/>
      <c r="W1397" s="37"/>
      <c r="X1397" s="37"/>
      <c r="Z1397" s="4" t="str">
        <f t="shared" si="162"/>
        <v>NO</v>
      </c>
      <c r="AA1397" s="4" t="str">
        <f t="shared" si="162"/>
        <v>NO</v>
      </c>
      <c r="AB1397" s="4" t="str">
        <f t="shared" si="162"/>
        <v>NO</v>
      </c>
      <c r="AD1397" s="4">
        <f t="shared" si="163"/>
        <v>0</v>
      </c>
    </row>
    <row r="1398" spans="1:30" ht="27.65" customHeight="1" x14ac:dyDescent="0.35">
      <c r="A1398" s="34">
        <v>1409</v>
      </c>
      <c r="B1398" s="1" t="s">
        <v>4208</v>
      </c>
      <c r="C1398" s="1"/>
      <c r="D1398" s="1"/>
      <c r="E1398" s="1"/>
      <c r="F1398" s="1" t="s">
        <v>29262</v>
      </c>
      <c r="G1398" s="35" t="s">
        <v>4209</v>
      </c>
      <c r="H1398" s="35" t="s">
        <v>4210</v>
      </c>
      <c r="I1398" s="35" t="s">
        <v>544</v>
      </c>
      <c r="J1398" s="36">
        <v>41880000</v>
      </c>
      <c r="K1398" s="36">
        <v>141326000</v>
      </c>
      <c r="L1398" s="36">
        <v>182999000</v>
      </c>
      <c r="M1398" s="36">
        <v>243985000</v>
      </c>
      <c r="N1398" s="36">
        <v>297274000</v>
      </c>
      <c r="O1398" s="37">
        <v>0.24590000000000001</v>
      </c>
      <c r="P1398" s="37">
        <v>0.31340000000000001</v>
      </c>
      <c r="Q1398" s="37">
        <v>0.2155</v>
      </c>
      <c r="R1398" s="37">
        <v>0.19489999999999999</v>
      </c>
      <c r="S1398" s="37">
        <v>9.8000000000000004E-2</v>
      </c>
      <c r="T1398" s="37"/>
      <c r="U1398" s="37">
        <v>-7.6E-3</v>
      </c>
      <c r="V1398" s="37">
        <v>-8.0000000000000002E-3</v>
      </c>
      <c r="W1398" s="37">
        <v>-1.49E-2</v>
      </c>
      <c r="X1398" s="37">
        <v>-1.9400000000000001E-2</v>
      </c>
      <c r="Z1398" s="4" t="str">
        <f t="shared" si="162"/>
        <v>YES</v>
      </c>
      <c r="AA1398" s="4" t="str">
        <f t="shared" si="162"/>
        <v>NO</v>
      </c>
      <c r="AB1398" s="4" t="str">
        <f t="shared" si="162"/>
        <v>NO</v>
      </c>
      <c r="AD1398" s="4">
        <f t="shared" si="163"/>
        <v>1</v>
      </c>
    </row>
    <row r="1399" spans="1:30" ht="14.4" customHeight="1" x14ac:dyDescent="0.35">
      <c r="A1399" s="34">
        <v>1410</v>
      </c>
      <c r="B1399" s="1" t="s">
        <v>4211</v>
      </c>
      <c r="C1399" s="1"/>
      <c r="D1399" s="1"/>
      <c r="E1399" s="1"/>
      <c r="F1399" s="1" t="s">
        <v>29262</v>
      </c>
      <c r="G1399" s="35" t="s">
        <v>4212</v>
      </c>
      <c r="H1399" s="35" t="s">
        <v>4213</v>
      </c>
      <c r="I1399" s="35" t="s">
        <v>23</v>
      </c>
      <c r="J1399" s="36">
        <v>288870000</v>
      </c>
      <c r="K1399" s="36">
        <v>254323000</v>
      </c>
      <c r="L1399" s="36">
        <v>266023000</v>
      </c>
      <c r="M1399" s="36">
        <v>287405000</v>
      </c>
      <c r="N1399" s="36">
        <v>297081000</v>
      </c>
      <c r="O1399" s="37">
        <v>0.2823</v>
      </c>
      <c r="P1399" s="37">
        <v>0.1633</v>
      </c>
      <c r="Q1399" s="37">
        <v>0.14649999999999999</v>
      </c>
      <c r="R1399" s="37">
        <v>0.1056</v>
      </c>
      <c r="S1399" s="37">
        <v>-4.6399999999999997E-2</v>
      </c>
      <c r="T1399" s="37">
        <v>0.28970000000000001</v>
      </c>
      <c r="U1399" s="37">
        <v>0.17069999999999999</v>
      </c>
      <c r="V1399" s="37">
        <v>0.16739999999999999</v>
      </c>
      <c r="W1399" s="37">
        <v>0.13789999999999999</v>
      </c>
      <c r="X1399" s="37">
        <v>-4.0800000000000003E-2</v>
      </c>
      <c r="Z1399" s="4" t="str">
        <f t="shared" si="162"/>
        <v>NO</v>
      </c>
      <c r="AA1399" s="4" t="str">
        <f t="shared" si="162"/>
        <v>NO</v>
      </c>
      <c r="AB1399" s="4" t="str">
        <f t="shared" si="162"/>
        <v>NO</v>
      </c>
      <c r="AD1399" s="4">
        <f t="shared" si="163"/>
        <v>0</v>
      </c>
    </row>
    <row r="1400" spans="1:30" ht="14.4" customHeight="1" x14ac:dyDescent="0.35">
      <c r="A1400" s="34">
        <v>1411</v>
      </c>
      <c r="B1400" s="1" t="s">
        <v>4214</v>
      </c>
      <c r="C1400" s="1" t="s">
        <v>29015</v>
      </c>
      <c r="D1400" s="1"/>
      <c r="E1400" s="1" t="s">
        <v>29008</v>
      </c>
      <c r="F1400" s="1" t="s">
        <v>29262</v>
      </c>
      <c r="G1400" s="35" t="s">
        <v>4215</v>
      </c>
      <c r="H1400" s="35" t="s">
        <v>4216</v>
      </c>
      <c r="I1400" s="35" t="s">
        <v>29</v>
      </c>
      <c r="J1400" s="36">
        <v>112294000</v>
      </c>
      <c r="K1400" s="36">
        <v>121216000</v>
      </c>
      <c r="L1400" s="36">
        <v>192132000</v>
      </c>
      <c r="M1400" s="36">
        <v>292874000</v>
      </c>
      <c r="N1400" s="36">
        <v>296903000</v>
      </c>
      <c r="O1400" s="37">
        <v>0.436</v>
      </c>
      <c r="P1400" s="37">
        <v>0.47599999999999998</v>
      </c>
      <c r="Q1400" s="37">
        <v>0.59379999999999999</v>
      </c>
      <c r="R1400" s="37">
        <v>0.61850000000000005</v>
      </c>
      <c r="S1400" s="37">
        <v>0.61009999999999998</v>
      </c>
      <c r="T1400" s="37">
        <v>0.49830000000000002</v>
      </c>
      <c r="U1400" s="37">
        <v>0.46870000000000001</v>
      </c>
      <c r="V1400" s="37">
        <v>0.57069999999999999</v>
      </c>
      <c r="W1400" s="37">
        <v>0.60060000000000002</v>
      </c>
      <c r="X1400" s="37">
        <v>0.59460000000000002</v>
      </c>
      <c r="Z1400" s="4" t="str">
        <f t="shared" si="162"/>
        <v>YES</v>
      </c>
      <c r="AA1400" s="4" t="str">
        <f t="shared" si="162"/>
        <v>YES</v>
      </c>
      <c r="AB1400" s="4" t="str">
        <f t="shared" si="162"/>
        <v>YES</v>
      </c>
      <c r="AD1400" s="4">
        <f t="shared" si="163"/>
        <v>3</v>
      </c>
    </row>
    <row r="1401" spans="1:30" ht="27.65" customHeight="1" x14ac:dyDescent="0.35">
      <c r="A1401" s="34">
        <v>1412</v>
      </c>
      <c r="B1401" s="1" t="s">
        <v>4217</v>
      </c>
      <c r="C1401" s="1" t="s">
        <v>28702</v>
      </c>
      <c r="D1401" s="1"/>
      <c r="E1401" s="1"/>
      <c r="F1401" s="1" t="s">
        <v>29262</v>
      </c>
      <c r="G1401" s="35" t="s">
        <v>4218</v>
      </c>
      <c r="H1401" s="35" t="s">
        <v>4219</v>
      </c>
      <c r="I1401" s="35" t="s">
        <v>87</v>
      </c>
      <c r="J1401" s="36">
        <v>290085000</v>
      </c>
      <c r="K1401" s="36">
        <v>229034000</v>
      </c>
      <c r="L1401" s="36">
        <v>138071000</v>
      </c>
      <c r="M1401" s="36">
        <v>188451000</v>
      </c>
      <c r="N1401" s="36">
        <v>296806000</v>
      </c>
      <c r="O1401" s="37">
        <v>5.3699999999999998E-2</v>
      </c>
      <c r="P1401" s="37">
        <v>-2.8999999999999998E-3</v>
      </c>
      <c r="Q1401" s="37">
        <v>-9.5100000000000004E-2</v>
      </c>
      <c r="R1401" s="37">
        <v>3.0000000000000001E-3</v>
      </c>
      <c r="S1401" s="37">
        <v>-4.5999999999999999E-3</v>
      </c>
      <c r="T1401" s="37">
        <v>5.7200000000000001E-2</v>
      </c>
      <c r="U1401" s="37">
        <v>3.2599999999999997E-2</v>
      </c>
      <c r="V1401" s="37">
        <v>9.1999999999999998E-3</v>
      </c>
      <c r="W1401" s="37">
        <v>1.5599999999999999E-2</v>
      </c>
      <c r="X1401" s="37">
        <v>1.12E-2</v>
      </c>
      <c r="Z1401" s="4" t="str">
        <f t="shared" si="162"/>
        <v>NO</v>
      </c>
      <c r="AA1401" s="4" t="str">
        <f t="shared" si="162"/>
        <v>NO</v>
      </c>
      <c r="AB1401" s="4" t="str">
        <f t="shared" si="162"/>
        <v>NO</v>
      </c>
      <c r="AD1401" s="4">
        <f t="shared" si="163"/>
        <v>0</v>
      </c>
    </row>
    <row r="1402" spans="1:30" ht="14.4" customHeight="1" x14ac:dyDescent="0.35">
      <c r="A1402" s="34">
        <v>1413</v>
      </c>
      <c r="B1402" s="1" t="s">
        <v>4220</v>
      </c>
      <c r="C1402" s="1"/>
      <c r="D1402" s="1"/>
      <c r="E1402" s="1"/>
      <c r="F1402" s="1" t="s">
        <v>29262</v>
      </c>
      <c r="G1402" s="35" t="s">
        <v>4221</v>
      </c>
      <c r="H1402" s="35" t="s">
        <v>4222</v>
      </c>
      <c r="I1402" s="35" t="s">
        <v>23</v>
      </c>
      <c r="J1402" s="36"/>
      <c r="K1402" s="36"/>
      <c r="L1402" s="36"/>
      <c r="M1402" s="36">
        <v>19446000</v>
      </c>
      <c r="N1402" s="36">
        <v>296735000</v>
      </c>
      <c r="O1402" s="37"/>
      <c r="P1402" s="37"/>
      <c r="Q1402" s="37"/>
      <c r="R1402" s="37">
        <v>0.16819999999999999</v>
      </c>
      <c r="S1402" s="37">
        <v>5.8200000000000002E-2</v>
      </c>
      <c r="T1402" s="37"/>
      <c r="U1402" s="37"/>
      <c r="V1402" s="37"/>
      <c r="W1402" s="37"/>
      <c r="X1402" s="37">
        <v>-4.4000000000000003E-3</v>
      </c>
      <c r="Z1402" s="4" t="str">
        <f t="shared" si="162"/>
        <v>NO</v>
      </c>
      <c r="AA1402" s="4" t="str">
        <f t="shared" si="162"/>
        <v>NO</v>
      </c>
      <c r="AB1402" s="4" t="str">
        <f t="shared" si="162"/>
        <v>NO</v>
      </c>
      <c r="AD1402" s="4">
        <f t="shared" si="163"/>
        <v>0</v>
      </c>
    </row>
    <row r="1403" spans="1:30" ht="27.65" customHeight="1" x14ac:dyDescent="0.35">
      <c r="A1403" s="34">
        <v>1414</v>
      </c>
      <c r="B1403" s="1" t="s">
        <v>4223</v>
      </c>
      <c r="C1403" s="1"/>
      <c r="D1403" s="1"/>
      <c r="E1403" s="1"/>
      <c r="F1403" s="1" t="s">
        <v>29262</v>
      </c>
      <c r="G1403" s="35" t="s">
        <v>4224</v>
      </c>
      <c r="H1403" s="35" t="s">
        <v>4225</v>
      </c>
      <c r="I1403" s="35" t="s">
        <v>23</v>
      </c>
      <c r="J1403" s="36">
        <v>189814000</v>
      </c>
      <c r="K1403" s="36">
        <v>203109000</v>
      </c>
      <c r="L1403" s="36">
        <v>239152000</v>
      </c>
      <c r="M1403" s="36">
        <v>264613000</v>
      </c>
      <c r="N1403" s="36">
        <v>296494000</v>
      </c>
      <c r="O1403" s="37">
        <v>5.7599999999999998E-2</v>
      </c>
      <c r="P1403" s="37">
        <v>3.1399999999999997E-2</v>
      </c>
      <c r="Q1403" s="37">
        <v>4.82E-2</v>
      </c>
      <c r="R1403" s="37">
        <v>2.9499999999999998E-2</v>
      </c>
      <c r="S1403" s="37">
        <v>8.1299999999999997E-2</v>
      </c>
      <c r="T1403" s="37">
        <v>5.5800000000000002E-2</v>
      </c>
      <c r="U1403" s="37">
        <v>3.15E-2</v>
      </c>
      <c r="V1403" s="37">
        <v>3.44E-2</v>
      </c>
      <c r="W1403" s="37">
        <v>1.9E-2</v>
      </c>
      <c r="X1403" s="37">
        <v>4.6399999999999997E-2</v>
      </c>
      <c r="Z1403" s="4" t="str">
        <f t="shared" si="162"/>
        <v>NO</v>
      </c>
      <c r="AA1403" s="4" t="str">
        <f t="shared" si="162"/>
        <v>NO</v>
      </c>
      <c r="AB1403" s="4" t="str">
        <f t="shared" si="162"/>
        <v>NO</v>
      </c>
      <c r="AD1403" s="4">
        <f t="shared" si="163"/>
        <v>0</v>
      </c>
    </row>
    <row r="1404" spans="1:30" ht="27.65" customHeight="1" x14ac:dyDescent="0.35">
      <c r="A1404" s="34">
        <v>1415</v>
      </c>
      <c r="B1404" s="1" t="s">
        <v>4226</v>
      </c>
      <c r="C1404" s="1" t="s">
        <v>29015</v>
      </c>
      <c r="D1404" s="1"/>
      <c r="E1404" s="1" t="s">
        <v>29008</v>
      </c>
      <c r="F1404" s="1" t="s">
        <v>29262</v>
      </c>
      <c r="G1404" s="35" t="s">
        <v>4227</v>
      </c>
      <c r="H1404" s="35" t="s">
        <v>4228</v>
      </c>
      <c r="I1404" s="35" t="s">
        <v>29</v>
      </c>
      <c r="J1404" s="36"/>
      <c r="K1404" s="36">
        <v>91545000</v>
      </c>
      <c r="L1404" s="36">
        <v>217907000</v>
      </c>
      <c r="M1404" s="36">
        <v>269555000</v>
      </c>
      <c r="N1404" s="36">
        <v>296368000</v>
      </c>
      <c r="O1404" s="37"/>
      <c r="P1404" s="37">
        <v>0.22989999999999999</v>
      </c>
      <c r="Q1404" s="37">
        <v>0.37980000000000003</v>
      </c>
      <c r="R1404" s="37">
        <v>0.39860000000000001</v>
      </c>
      <c r="S1404" s="37">
        <v>0.40600000000000003</v>
      </c>
      <c r="T1404" s="37"/>
      <c r="U1404" s="37"/>
      <c r="V1404" s="37"/>
      <c r="W1404" s="37"/>
      <c r="X1404" s="37"/>
      <c r="Z1404" s="4" t="str">
        <f t="shared" si="162"/>
        <v>YES</v>
      </c>
      <c r="AA1404" s="4" t="str">
        <f t="shared" si="162"/>
        <v>YES</v>
      </c>
      <c r="AB1404" s="4" t="str">
        <f t="shared" si="162"/>
        <v>YES</v>
      </c>
      <c r="AD1404" s="4">
        <f t="shared" si="163"/>
        <v>3</v>
      </c>
    </row>
    <row r="1405" spans="1:30" ht="14.4" customHeight="1" x14ac:dyDescent="0.35">
      <c r="A1405" s="34">
        <v>1416</v>
      </c>
      <c r="B1405" s="1" t="s">
        <v>4229</v>
      </c>
      <c r="C1405" s="1"/>
      <c r="D1405" s="1"/>
      <c r="E1405" s="1"/>
      <c r="F1405" s="1" t="s">
        <v>29262</v>
      </c>
      <c r="G1405" s="35" t="s">
        <v>4230</v>
      </c>
      <c r="H1405" s="35" t="s">
        <v>4231</v>
      </c>
      <c r="I1405" s="35" t="s">
        <v>23</v>
      </c>
      <c r="J1405" s="36">
        <v>131476000</v>
      </c>
      <c r="K1405" s="36">
        <v>160121000</v>
      </c>
      <c r="L1405" s="36">
        <v>243866000</v>
      </c>
      <c r="M1405" s="36">
        <v>293378000</v>
      </c>
      <c r="N1405" s="36">
        <v>296282000</v>
      </c>
      <c r="O1405" s="37">
        <v>0.18099999999999999</v>
      </c>
      <c r="P1405" s="37">
        <v>3.2800000000000003E-2</v>
      </c>
      <c r="Q1405" s="37">
        <v>4.3400000000000001E-2</v>
      </c>
      <c r="R1405" s="37">
        <v>6.3399999999999998E-2</v>
      </c>
      <c r="S1405" s="37">
        <v>9.2999999999999992E-3</v>
      </c>
      <c r="T1405" s="37"/>
      <c r="U1405" s="37"/>
      <c r="V1405" s="37"/>
      <c r="W1405" s="37">
        <v>4.5199999999999997E-2</v>
      </c>
      <c r="X1405" s="37"/>
      <c r="Z1405" s="4" t="str">
        <f t="shared" si="162"/>
        <v>NO</v>
      </c>
      <c r="AA1405" s="4" t="str">
        <f t="shared" si="162"/>
        <v>NO</v>
      </c>
      <c r="AB1405" s="4" t="str">
        <f t="shared" si="162"/>
        <v>NO</v>
      </c>
      <c r="AD1405" s="4">
        <f t="shared" si="163"/>
        <v>0</v>
      </c>
    </row>
    <row r="1406" spans="1:30" ht="27.65" customHeight="1" x14ac:dyDescent="0.35">
      <c r="A1406" s="34">
        <v>1417</v>
      </c>
      <c r="B1406" s="1" t="s">
        <v>4232</v>
      </c>
      <c r="C1406" s="1" t="s">
        <v>29015</v>
      </c>
      <c r="D1406" s="1"/>
      <c r="E1406" s="1" t="s">
        <v>29008</v>
      </c>
      <c r="F1406" s="1" t="s">
        <v>29262</v>
      </c>
      <c r="G1406" s="35" t="s">
        <v>4233</v>
      </c>
      <c r="H1406" s="35" t="s">
        <v>4234</v>
      </c>
      <c r="I1406" s="35" t="s">
        <v>29</v>
      </c>
      <c r="J1406" s="36">
        <v>141271000</v>
      </c>
      <c r="K1406" s="36">
        <v>201738000</v>
      </c>
      <c r="L1406" s="36">
        <v>214665000</v>
      </c>
      <c r="M1406" s="36">
        <v>249893000</v>
      </c>
      <c r="N1406" s="36">
        <v>296063000</v>
      </c>
      <c r="O1406" s="37">
        <v>0.32140000000000002</v>
      </c>
      <c r="P1406" s="37">
        <v>0.34949999999999998</v>
      </c>
      <c r="Q1406" s="37">
        <v>0.39900000000000002</v>
      </c>
      <c r="R1406" s="37">
        <v>0.37669999999999998</v>
      </c>
      <c r="S1406" s="37">
        <v>0.35809999999999997</v>
      </c>
      <c r="T1406" s="37"/>
      <c r="U1406" s="37"/>
      <c r="V1406" s="37"/>
      <c r="W1406" s="37"/>
      <c r="X1406" s="37"/>
      <c r="Z1406" s="4" t="str">
        <f t="shared" si="162"/>
        <v>YES</v>
      </c>
      <c r="AA1406" s="4" t="str">
        <f t="shared" si="162"/>
        <v>YES</v>
      </c>
      <c r="AB1406" s="4" t="str">
        <f t="shared" si="162"/>
        <v>YES</v>
      </c>
      <c r="AD1406" s="4">
        <f t="shared" si="163"/>
        <v>3</v>
      </c>
    </row>
    <row r="1407" spans="1:30" ht="27.65" customHeight="1" x14ac:dyDescent="0.35">
      <c r="A1407" s="34">
        <v>1418</v>
      </c>
      <c r="B1407" s="1" t="s">
        <v>4235</v>
      </c>
      <c r="C1407" s="1"/>
      <c r="D1407" s="1"/>
      <c r="E1407" s="1"/>
      <c r="F1407" s="1" t="s">
        <v>29262</v>
      </c>
      <c r="G1407" s="35" t="s">
        <v>4236</v>
      </c>
      <c r="H1407" s="35" t="s">
        <v>4237</v>
      </c>
      <c r="I1407" s="35" t="s">
        <v>23</v>
      </c>
      <c r="J1407" s="36">
        <v>155919000</v>
      </c>
      <c r="K1407" s="36">
        <v>172273000</v>
      </c>
      <c r="L1407" s="36">
        <v>198643000</v>
      </c>
      <c r="M1407" s="36">
        <v>243150000</v>
      </c>
      <c r="N1407" s="36">
        <v>295995000</v>
      </c>
      <c r="O1407" s="37">
        <v>0.15690000000000001</v>
      </c>
      <c r="P1407" s="37">
        <v>0.14069999999999999</v>
      </c>
      <c r="Q1407" s="37">
        <v>0.12690000000000001</v>
      </c>
      <c r="R1407" s="37">
        <v>0.18310000000000001</v>
      </c>
      <c r="S1407" s="37">
        <v>0.22639999999999999</v>
      </c>
      <c r="T1407" s="37">
        <v>0.1338</v>
      </c>
      <c r="U1407" s="37">
        <v>0.1038</v>
      </c>
      <c r="V1407" s="37">
        <v>9.74E-2</v>
      </c>
      <c r="W1407" s="37">
        <v>0.15870000000000001</v>
      </c>
      <c r="X1407" s="37">
        <v>0.20449999999999999</v>
      </c>
      <c r="Z1407" s="4" t="str">
        <f t="shared" si="162"/>
        <v>NO</v>
      </c>
      <c r="AA1407" s="4" t="str">
        <f t="shared" si="162"/>
        <v>NO</v>
      </c>
      <c r="AB1407" s="4" t="str">
        <f t="shared" si="162"/>
        <v>YES</v>
      </c>
      <c r="AD1407" s="4">
        <f t="shared" si="163"/>
        <v>1</v>
      </c>
    </row>
    <row r="1408" spans="1:30" ht="27.65" customHeight="1" x14ac:dyDescent="0.35">
      <c r="A1408" s="34">
        <v>1419</v>
      </c>
      <c r="B1408" s="1" t="s">
        <v>4238</v>
      </c>
      <c r="C1408" s="1" t="s">
        <v>29015</v>
      </c>
      <c r="D1408" s="1"/>
      <c r="E1408" s="1" t="s">
        <v>29008</v>
      </c>
      <c r="F1408" s="1" t="s">
        <v>29262</v>
      </c>
      <c r="G1408" s="35" t="s">
        <v>4239</v>
      </c>
      <c r="H1408" s="35" t="s">
        <v>4240</v>
      </c>
      <c r="I1408" s="35" t="s">
        <v>29</v>
      </c>
      <c r="J1408" s="36"/>
      <c r="K1408" s="36"/>
      <c r="L1408" s="36"/>
      <c r="M1408" s="36">
        <v>77538000</v>
      </c>
      <c r="N1408" s="36">
        <v>295946000</v>
      </c>
      <c r="O1408" s="37"/>
      <c r="P1408" s="37"/>
      <c r="Q1408" s="37"/>
      <c r="R1408" s="37">
        <v>0.46899999999999997</v>
      </c>
      <c r="S1408" s="37">
        <v>0.2873</v>
      </c>
      <c r="T1408" s="37"/>
      <c r="U1408" s="37"/>
      <c r="V1408" s="37"/>
      <c r="W1408" s="37"/>
      <c r="X1408" s="37"/>
      <c r="Z1408" s="4" t="str">
        <f t="shared" si="162"/>
        <v>NO</v>
      </c>
      <c r="AA1408" s="4" t="str">
        <f t="shared" si="162"/>
        <v>YES</v>
      </c>
      <c r="AB1408" s="4" t="str">
        <f t="shared" si="162"/>
        <v>YES</v>
      </c>
      <c r="AD1408" s="4">
        <f t="shared" si="163"/>
        <v>2</v>
      </c>
    </row>
    <row r="1409" spans="1:30" ht="14.4" customHeight="1" x14ac:dyDescent="0.35">
      <c r="A1409" s="34">
        <v>1420</v>
      </c>
      <c r="B1409" s="1" t="s">
        <v>4241</v>
      </c>
      <c r="C1409" s="1" t="s">
        <v>29015</v>
      </c>
      <c r="D1409" s="1"/>
      <c r="E1409" s="1" t="s">
        <v>29008</v>
      </c>
      <c r="F1409" s="1" t="s">
        <v>29262</v>
      </c>
      <c r="G1409" s="35" t="s">
        <v>4242</v>
      </c>
      <c r="H1409" s="35" t="s">
        <v>4243</v>
      </c>
      <c r="I1409" s="35" t="s">
        <v>29</v>
      </c>
      <c r="J1409" s="36">
        <v>240084000</v>
      </c>
      <c r="K1409" s="36">
        <v>271386000</v>
      </c>
      <c r="L1409" s="36">
        <v>281384000</v>
      </c>
      <c r="M1409" s="36">
        <v>282255000</v>
      </c>
      <c r="N1409" s="36">
        <v>295729000</v>
      </c>
      <c r="O1409" s="37">
        <v>3.3099999999999997E-2</v>
      </c>
      <c r="P1409" s="37">
        <v>3.0800000000000001E-2</v>
      </c>
      <c r="Q1409" s="37">
        <v>2.9899999999999999E-2</v>
      </c>
      <c r="R1409" s="37">
        <v>1.7999999999999999E-2</v>
      </c>
      <c r="S1409" s="37">
        <v>1.2E-2</v>
      </c>
      <c r="T1409" s="37">
        <v>1.7399999999999999E-2</v>
      </c>
      <c r="U1409" s="37">
        <v>1.78E-2</v>
      </c>
      <c r="V1409" s="37"/>
      <c r="W1409" s="37">
        <v>6.9999999999999999E-4</v>
      </c>
      <c r="X1409" s="37">
        <v>-6.4000000000000003E-3</v>
      </c>
      <c r="Z1409" s="4" t="str">
        <f t="shared" si="162"/>
        <v>NO</v>
      </c>
      <c r="AA1409" s="4" t="str">
        <f t="shared" si="162"/>
        <v>NO</v>
      </c>
      <c r="AB1409" s="4" t="str">
        <f t="shared" si="162"/>
        <v>NO</v>
      </c>
      <c r="AD1409" s="4">
        <f t="shared" si="163"/>
        <v>0</v>
      </c>
    </row>
    <row r="1410" spans="1:30" ht="27.65" customHeight="1" x14ac:dyDescent="0.35">
      <c r="A1410" s="34">
        <v>1421</v>
      </c>
      <c r="B1410" s="1" t="s">
        <v>4244</v>
      </c>
      <c r="C1410" s="1" t="s">
        <v>29015</v>
      </c>
      <c r="D1410" s="1"/>
      <c r="E1410" s="1" t="s">
        <v>29008</v>
      </c>
      <c r="F1410" s="1" t="s">
        <v>29262</v>
      </c>
      <c r="G1410" s="35" t="s">
        <v>4245</v>
      </c>
      <c r="H1410" s="35" t="s">
        <v>4246</v>
      </c>
      <c r="I1410" s="35" t="s">
        <v>29</v>
      </c>
      <c r="J1410" s="36"/>
      <c r="K1410" s="36"/>
      <c r="L1410" s="36"/>
      <c r="M1410" s="36"/>
      <c r="N1410" s="36">
        <v>295719000</v>
      </c>
      <c r="O1410" s="37"/>
      <c r="P1410" s="37"/>
      <c r="Q1410" s="37"/>
      <c r="R1410" s="37"/>
      <c r="S1410" s="37">
        <v>0.46700000000000003</v>
      </c>
      <c r="T1410" s="37"/>
      <c r="U1410" s="37"/>
      <c r="V1410" s="37"/>
      <c r="W1410" s="37"/>
      <c r="X1410" s="37"/>
      <c r="Z1410" s="4" t="str">
        <f t="shared" si="162"/>
        <v>NO</v>
      </c>
      <c r="AA1410" s="4" t="str">
        <f t="shared" si="162"/>
        <v>NO</v>
      </c>
      <c r="AB1410" s="4" t="str">
        <f t="shared" si="162"/>
        <v>YES</v>
      </c>
      <c r="AD1410" s="4">
        <f t="shared" si="163"/>
        <v>1</v>
      </c>
    </row>
    <row r="1411" spans="1:30" ht="14.4" customHeight="1" x14ac:dyDescent="0.35">
      <c r="A1411" s="34">
        <v>1422</v>
      </c>
      <c r="B1411" s="1" t="s">
        <v>4247</v>
      </c>
      <c r="C1411" s="1" t="s">
        <v>29015</v>
      </c>
      <c r="D1411" s="1"/>
      <c r="E1411" s="1" t="s">
        <v>29008</v>
      </c>
      <c r="F1411" s="1" t="s">
        <v>29262</v>
      </c>
      <c r="G1411" s="35" t="s">
        <v>4248</v>
      </c>
      <c r="H1411" s="35" t="s">
        <v>4249</v>
      </c>
      <c r="I1411" s="35" t="s">
        <v>29</v>
      </c>
      <c r="J1411" s="36">
        <v>124247000</v>
      </c>
      <c r="K1411" s="36">
        <v>156051000</v>
      </c>
      <c r="L1411" s="36">
        <v>196185000</v>
      </c>
      <c r="M1411" s="36">
        <v>259826000</v>
      </c>
      <c r="N1411" s="36">
        <v>295517000</v>
      </c>
      <c r="O1411" s="37">
        <v>0.22170000000000001</v>
      </c>
      <c r="P1411" s="37">
        <v>0.22270000000000001</v>
      </c>
      <c r="Q1411" s="37">
        <v>0.28149999999999997</v>
      </c>
      <c r="R1411" s="37">
        <v>0.31519999999999998</v>
      </c>
      <c r="S1411" s="37">
        <v>0.19239999999999999</v>
      </c>
      <c r="T1411" s="37"/>
      <c r="U1411" s="37"/>
      <c r="V1411" s="37"/>
      <c r="W1411" s="37"/>
      <c r="X1411" s="37"/>
      <c r="Z1411" s="4" t="str">
        <f t="shared" si="162"/>
        <v>YES</v>
      </c>
      <c r="AA1411" s="4" t="str">
        <f t="shared" si="162"/>
        <v>YES</v>
      </c>
      <c r="AB1411" s="4" t="str">
        <f t="shared" si="162"/>
        <v>NO</v>
      </c>
      <c r="AD1411" s="4">
        <f t="shared" si="163"/>
        <v>2</v>
      </c>
    </row>
    <row r="1412" spans="1:30" ht="39.5" x14ac:dyDescent="0.35">
      <c r="A1412" s="34">
        <v>1423</v>
      </c>
      <c r="B1412" s="1" t="s">
        <v>4250</v>
      </c>
      <c r="C1412" s="1" t="s">
        <v>29015</v>
      </c>
      <c r="D1412" s="1" t="s">
        <v>29042</v>
      </c>
      <c r="E1412" s="1"/>
      <c r="F1412" s="1" t="s">
        <v>29262</v>
      </c>
      <c r="G1412" s="35" t="s">
        <v>4251</v>
      </c>
      <c r="H1412" s="35" t="s">
        <v>4252</v>
      </c>
      <c r="I1412" s="35" t="s">
        <v>43</v>
      </c>
      <c r="J1412" s="36">
        <v>42842000</v>
      </c>
      <c r="K1412" s="36">
        <v>52379000</v>
      </c>
      <c r="L1412" s="36">
        <v>50242000</v>
      </c>
      <c r="M1412" s="36">
        <v>276756000</v>
      </c>
      <c r="N1412" s="36">
        <v>295485000</v>
      </c>
      <c r="O1412" s="37">
        <v>7.8399999999999997E-2</v>
      </c>
      <c r="P1412" s="37">
        <v>-4.9399999999999999E-2</v>
      </c>
      <c r="Q1412" s="37">
        <v>-0.2009</v>
      </c>
      <c r="R1412" s="37">
        <v>0.21959999999999999</v>
      </c>
      <c r="S1412" s="37">
        <v>0.18140000000000001</v>
      </c>
      <c r="T1412" s="37"/>
      <c r="U1412" s="37"/>
      <c r="V1412" s="37"/>
      <c r="W1412" s="37">
        <v>0.2208</v>
      </c>
      <c r="X1412" s="37">
        <v>0.20349999999999999</v>
      </c>
      <c r="Z1412" s="4" t="str">
        <f t="shared" si="162"/>
        <v>NO</v>
      </c>
      <c r="AA1412" s="4" t="str">
        <f t="shared" si="162"/>
        <v>YES</v>
      </c>
      <c r="AB1412" s="4" t="str">
        <f t="shared" si="162"/>
        <v>NO</v>
      </c>
      <c r="AD1412" s="4">
        <f t="shared" si="163"/>
        <v>1</v>
      </c>
    </row>
    <row r="1413" spans="1:30" ht="14.4" customHeight="1" x14ac:dyDescent="0.35">
      <c r="A1413" s="34">
        <v>1424</v>
      </c>
      <c r="B1413" s="1" t="s">
        <v>4253</v>
      </c>
      <c r="C1413" s="1" t="s">
        <v>29015</v>
      </c>
      <c r="D1413" s="1"/>
      <c r="E1413" s="1" t="s">
        <v>29008</v>
      </c>
      <c r="F1413" s="1" t="s">
        <v>29262</v>
      </c>
      <c r="G1413" s="35" t="s">
        <v>4254</v>
      </c>
      <c r="H1413" s="35" t="s">
        <v>4255</v>
      </c>
      <c r="I1413" s="35" t="s">
        <v>29</v>
      </c>
      <c r="J1413" s="36">
        <v>158595000</v>
      </c>
      <c r="K1413" s="36">
        <v>173481000</v>
      </c>
      <c r="L1413" s="36">
        <v>184067000</v>
      </c>
      <c r="M1413" s="36">
        <v>274455000</v>
      </c>
      <c r="N1413" s="36">
        <v>295147000</v>
      </c>
      <c r="O1413" s="37">
        <v>0.10349999999999999</v>
      </c>
      <c r="P1413" s="37">
        <v>0.15240000000000001</v>
      </c>
      <c r="Q1413" s="37">
        <v>0.1164</v>
      </c>
      <c r="R1413" s="37">
        <v>0.1118</v>
      </c>
      <c r="S1413" s="37">
        <v>0.18479999999999999</v>
      </c>
      <c r="T1413" s="37"/>
      <c r="U1413" s="37"/>
      <c r="V1413" s="37"/>
      <c r="W1413" s="37"/>
      <c r="X1413" s="37"/>
      <c r="Z1413" s="4" t="str">
        <f t="shared" ref="Z1413:AB1476" si="164">IF(Q1413&gt;20%,"YES","NO")</f>
        <v>NO</v>
      </c>
      <c r="AA1413" s="4" t="str">
        <f t="shared" si="164"/>
        <v>NO</v>
      </c>
      <c r="AB1413" s="4" t="str">
        <f t="shared" si="164"/>
        <v>NO</v>
      </c>
      <c r="AD1413" s="4">
        <f t="shared" ref="AD1413:AD1476" si="165">COUNTIF(Z1413:AB1413,"YES")</f>
        <v>0</v>
      </c>
    </row>
    <row r="1414" spans="1:30" ht="14.4" customHeight="1" x14ac:dyDescent="0.35">
      <c r="A1414" s="34">
        <v>1425</v>
      </c>
      <c r="B1414" s="1" t="s">
        <v>4256</v>
      </c>
      <c r="C1414" s="1" t="s">
        <v>29015</v>
      </c>
      <c r="D1414" s="1"/>
      <c r="E1414" s="1" t="s">
        <v>29008</v>
      </c>
      <c r="F1414" s="1" t="s">
        <v>29262</v>
      </c>
      <c r="G1414" s="35" t="s">
        <v>4257</v>
      </c>
      <c r="H1414" s="35" t="s">
        <v>4258</v>
      </c>
      <c r="I1414" s="35" t="s">
        <v>29</v>
      </c>
      <c r="J1414" s="36">
        <v>119349000</v>
      </c>
      <c r="K1414" s="36">
        <v>159561000</v>
      </c>
      <c r="L1414" s="36">
        <v>192582000</v>
      </c>
      <c r="M1414" s="36">
        <v>239931000</v>
      </c>
      <c r="N1414" s="36">
        <v>294833000</v>
      </c>
      <c r="O1414" s="37">
        <v>2.46E-2</v>
      </c>
      <c r="P1414" s="37">
        <v>3.8699999999999998E-2</v>
      </c>
      <c r="Q1414" s="37">
        <v>5.11E-2</v>
      </c>
      <c r="R1414" s="37">
        <v>3.1800000000000002E-2</v>
      </c>
      <c r="S1414" s="37">
        <v>4.4400000000000002E-2</v>
      </c>
      <c r="T1414" s="37">
        <v>-4.8999999999999998E-3</v>
      </c>
      <c r="U1414" s="37">
        <v>-2.8E-3</v>
      </c>
      <c r="V1414" s="37">
        <v>-1.6999999999999999E-3</v>
      </c>
      <c r="W1414" s="37">
        <v>-4.7000000000000002E-3</v>
      </c>
      <c r="X1414" s="37">
        <v>-8.8999999999999999E-3</v>
      </c>
      <c r="Z1414" s="4" t="str">
        <f t="shared" si="164"/>
        <v>NO</v>
      </c>
      <c r="AA1414" s="4" t="str">
        <f t="shared" si="164"/>
        <v>NO</v>
      </c>
      <c r="AB1414" s="4" t="str">
        <f t="shared" si="164"/>
        <v>NO</v>
      </c>
      <c r="AD1414" s="4">
        <f t="shared" si="165"/>
        <v>0</v>
      </c>
    </row>
    <row r="1415" spans="1:30" ht="14.4" customHeight="1" x14ac:dyDescent="0.35">
      <c r="A1415" s="34">
        <v>1426</v>
      </c>
      <c r="B1415" s="1" t="s">
        <v>4259</v>
      </c>
      <c r="C1415" s="1" t="s">
        <v>28702</v>
      </c>
      <c r="D1415" s="1"/>
      <c r="E1415" s="1"/>
      <c r="F1415" s="1" t="s">
        <v>29262</v>
      </c>
      <c r="G1415" s="35" t="s">
        <v>4260</v>
      </c>
      <c r="H1415" s="35" t="s">
        <v>4261</v>
      </c>
      <c r="I1415" s="35" t="s">
        <v>87</v>
      </c>
      <c r="J1415" s="36">
        <v>335554000</v>
      </c>
      <c r="K1415" s="36">
        <v>206490000</v>
      </c>
      <c r="L1415" s="36">
        <v>178379000</v>
      </c>
      <c r="M1415" s="36">
        <v>223306000</v>
      </c>
      <c r="N1415" s="36">
        <v>294814000</v>
      </c>
      <c r="O1415" s="37">
        <v>9.7699999999999995E-2</v>
      </c>
      <c r="P1415" s="37">
        <v>6.8999999999999999E-3</v>
      </c>
      <c r="Q1415" s="37">
        <v>3.4500000000000003E-2</v>
      </c>
      <c r="R1415" s="37">
        <v>7.9000000000000008E-3</v>
      </c>
      <c r="S1415" s="37">
        <v>3.9300000000000002E-2</v>
      </c>
      <c r="T1415" s="37">
        <v>0.18090000000000001</v>
      </c>
      <c r="U1415" s="37">
        <v>4.7999999999999996E-3</v>
      </c>
      <c r="V1415" s="37">
        <v>6.8999999999999999E-3</v>
      </c>
      <c r="W1415" s="37">
        <v>9.9000000000000008E-3</v>
      </c>
      <c r="X1415" s="37">
        <v>3.5999999999999999E-3</v>
      </c>
      <c r="Z1415" s="4" t="str">
        <f t="shared" si="164"/>
        <v>NO</v>
      </c>
      <c r="AA1415" s="4" t="str">
        <f t="shared" si="164"/>
        <v>NO</v>
      </c>
      <c r="AB1415" s="4" t="str">
        <f t="shared" si="164"/>
        <v>NO</v>
      </c>
      <c r="AD1415" s="4">
        <f t="shared" si="165"/>
        <v>0</v>
      </c>
    </row>
    <row r="1416" spans="1:30" ht="14.4" customHeight="1" x14ac:dyDescent="0.35">
      <c r="A1416" s="34">
        <v>1427</v>
      </c>
      <c r="B1416" s="1" t="s">
        <v>4262</v>
      </c>
      <c r="C1416" s="1"/>
      <c r="D1416" s="1"/>
      <c r="E1416" s="1"/>
      <c r="F1416" s="1" t="s">
        <v>29262</v>
      </c>
      <c r="G1416" s="35" t="s">
        <v>4263</v>
      </c>
      <c r="H1416" s="35" t="s">
        <v>4264</v>
      </c>
      <c r="I1416" s="35" t="s">
        <v>23</v>
      </c>
      <c r="J1416" s="36">
        <v>191848000</v>
      </c>
      <c r="K1416" s="36">
        <v>214820000</v>
      </c>
      <c r="L1416" s="36">
        <v>234522000</v>
      </c>
      <c r="M1416" s="36">
        <v>277333000</v>
      </c>
      <c r="N1416" s="36">
        <v>294722000</v>
      </c>
      <c r="O1416" s="37">
        <v>-0.1077</v>
      </c>
      <c r="P1416" s="37">
        <v>0.11650000000000001</v>
      </c>
      <c r="Q1416" s="37">
        <v>-2.1100000000000001E-2</v>
      </c>
      <c r="R1416" s="37">
        <v>0.13320000000000001</v>
      </c>
      <c r="S1416" s="37">
        <v>0.1009</v>
      </c>
      <c r="T1416" s="37"/>
      <c r="U1416" s="37"/>
      <c r="V1416" s="37"/>
      <c r="W1416" s="37"/>
      <c r="X1416" s="37">
        <v>-1E-4</v>
      </c>
      <c r="Z1416" s="4" t="str">
        <f t="shared" si="164"/>
        <v>NO</v>
      </c>
      <c r="AA1416" s="4" t="str">
        <f t="shared" si="164"/>
        <v>NO</v>
      </c>
      <c r="AB1416" s="4" t="str">
        <f t="shared" si="164"/>
        <v>NO</v>
      </c>
      <c r="AD1416" s="4">
        <f t="shared" si="165"/>
        <v>0</v>
      </c>
    </row>
    <row r="1417" spans="1:30" ht="26.5" x14ac:dyDescent="0.35">
      <c r="A1417" s="34">
        <v>1428</v>
      </c>
      <c r="B1417" s="1" t="s">
        <v>4265</v>
      </c>
      <c r="C1417" s="1"/>
      <c r="D1417" s="1"/>
      <c r="E1417" s="1"/>
      <c r="F1417" s="1" t="s">
        <v>29262</v>
      </c>
      <c r="G1417" s="35" t="s">
        <v>4266</v>
      </c>
      <c r="H1417" s="35" t="s">
        <v>4267</v>
      </c>
      <c r="I1417" s="35" t="s">
        <v>36</v>
      </c>
      <c r="J1417" s="36">
        <v>154037000</v>
      </c>
      <c r="K1417" s="36">
        <v>148764000</v>
      </c>
      <c r="L1417" s="36">
        <v>149875000</v>
      </c>
      <c r="M1417" s="36">
        <v>243291000</v>
      </c>
      <c r="N1417" s="36">
        <v>294661000</v>
      </c>
      <c r="O1417" s="37">
        <v>0.13930000000000001</v>
      </c>
      <c r="P1417" s="37">
        <v>-5.4000000000000003E-3</v>
      </c>
      <c r="Q1417" s="37">
        <v>-4.1399999999999999E-2</v>
      </c>
      <c r="R1417" s="37">
        <v>0.13880000000000001</v>
      </c>
      <c r="S1417" s="37">
        <v>2.5700000000000001E-2</v>
      </c>
      <c r="T1417" s="37"/>
      <c r="U1417" s="37"/>
      <c r="V1417" s="37"/>
      <c r="W1417" s="37"/>
      <c r="X1417" s="37"/>
      <c r="Z1417" s="4" t="str">
        <f t="shared" si="164"/>
        <v>NO</v>
      </c>
      <c r="AA1417" s="4" t="str">
        <f t="shared" si="164"/>
        <v>NO</v>
      </c>
      <c r="AB1417" s="4" t="str">
        <f t="shared" si="164"/>
        <v>NO</v>
      </c>
      <c r="AD1417" s="4">
        <f t="shared" si="165"/>
        <v>0</v>
      </c>
    </row>
    <row r="1418" spans="1:30" ht="14.4" customHeight="1" x14ac:dyDescent="0.35">
      <c r="A1418" s="34">
        <v>1429</v>
      </c>
      <c r="B1418" s="1" t="s">
        <v>4268</v>
      </c>
      <c r="C1418" s="1" t="s">
        <v>29015</v>
      </c>
      <c r="D1418" s="1"/>
      <c r="E1418" s="1" t="s">
        <v>29008</v>
      </c>
      <c r="F1418" s="1" t="s">
        <v>29262</v>
      </c>
      <c r="G1418" s="35" t="s">
        <v>4269</v>
      </c>
      <c r="H1418" s="35" t="s">
        <v>4270</v>
      </c>
      <c r="I1418" s="35" t="s">
        <v>29</v>
      </c>
      <c r="J1418" s="36">
        <v>151956000</v>
      </c>
      <c r="K1418" s="36">
        <v>209400000</v>
      </c>
      <c r="L1418" s="36">
        <v>238343000</v>
      </c>
      <c r="M1418" s="36">
        <v>271111000</v>
      </c>
      <c r="N1418" s="36">
        <v>294424000</v>
      </c>
      <c r="O1418" s="37">
        <v>5.7000000000000002E-3</v>
      </c>
      <c r="P1418" s="37">
        <v>0.13350000000000001</v>
      </c>
      <c r="Q1418" s="37">
        <v>0.1082</v>
      </c>
      <c r="R1418" s="37">
        <v>8.9800000000000005E-2</v>
      </c>
      <c r="S1418" s="37">
        <v>5.0999999999999997E-2</v>
      </c>
      <c r="T1418" s="37">
        <v>3.0000000000000001E-3</v>
      </c>
      <c r="U1418" s="37">
        <v>0.1095</v>
      </c>
      <c r="V1418" s="37">
        <v>8.7999999999999995E-2</v>
      </c>
      <c r="W1418" s="37">
        <v>6.0499999999999998E-2</v>
      </c>
      <c r="X1418" s="37">
        <v>2.8500000000000001E-2</v>
      </c>
      <c r="Z1418" s="4" t="str">
        <f t="shared" si="164"/>
        <v>NO</v>
      </c>
      <c r="AA1418" s="4" t="str">
        <f t="shared" si="164"/>
        <v>NO</v>
      </c>
      <c r="AB1418" s="4" t="str">
        <f t="shared" si="164"/>
        <v>NO</v>
      </c>
      <c r="AD1418" s="4">
        <f t="shared" si="165"/>
        <v>0</v>
      </c>
    </row>
    <row r="1419" spans="1:30" ht="14.4" customHeight="1" x14ac:dyDescent="0.35">
      <c r="A1419" s="34">
        <v>1430</v>
      </c>
      <c r="B1419" s="1" t="s">
        <v>4271</v>
      </c>
      <c r="C1419" s="1"/>
      <c r="D1419" s="1"/>
      <c r="E1419" s="1"/>
      <c r="F1419" s="1" t="s">
        <v>29262</v>
      </c>
      <c r="G1419" s="35" t="s">
        <v>4272</v>
      </c>
      <c r="H1419" s="35" t="s">
        <v>4273</v>
      </c>
      <c r="I1419" s="35" t="s">
        <v>23</v>
      </c>
      <c r="J1419" s="36">
        <v>3153000</v>
      </c>
      <c r="K1419" s="36">
        <v>27161000</v>
      </c>
      <c r="L1419" s="36">
        <v>93238000</v>
      </c>
      <c r="M1419" s="36">
        <v>200498000</v>
      </c>
      <c r="N1419" s="36">
        <v>293917000</v>
      </c>
      <c r="O1419" s="37">
        <v>-26.276199999999999</v>
      </c>
      <c r="P1419" s="37">
        <v>-3.6937000000000002</v>
      </c>
      <c r="Q1419" s="37">
        <v>-0.85870000000000002</v>
      </c>
      <c r="R1419" s="37">
        <v>-0.3216</v>
      </c>
      <c r="S1419" s="37">
        <v>-0.1303</v>
      </c>
      <c r="T1419" s="37">
        <v>-31.2226</v>
      </c>
      <c r="U1419" s="37">
        <v>-3.0790000000000002</v>
      </c>
      <c r="V1419" s="37">
        <v>-2.3010999999999999</v>
      </c>
      <c r="W1419" s="37">
        <v>-0.73809999999999998</v>
      </c>
      <c r="X1419" s="37">
        <v>0.12609999999999999</v>
      </c>
      <c r="Z1419" s="4" t="str">
        <f t="shared" si="164"/>
        <v>NO</v>
      </c>
      <c r="AA1419" s="4" t="str">
        <f t="shared" si="164"/>
        <v>NO</v>
      </c>
      <c r="AB1419" s="4" t="str">
        <f t="shared" si="164"/>
        <v>NO</v>
      </c>
      <c r="AD1419" s="4">
        <f t="shared" si="165"/>
        <v>0</v>
      </c>
    </row>
    <row r="1420" spans="1:30" ht="27.65" customHeight="1" x14ac:dyDescent="0.35">
      <c r="A1420" s="34">
        <v>1431</v>
      </c>
      <c r="B1420" s="1" t="s">
        <v>4274</v>
      </c>
      <c r="C1420" s="1"/>
      <c r="D1420" s="1"/>
      <c r="E1420" s="1"/>
      <c r="F1420" s="1" t="s">
        <v>29262</v>
      </c>
      <c r="G1420" s="35" t="s">
        <v>4275</v>
      </c>
      <c r="H1420" s="35" t="s">
        <v>4276</v>
      </c>
      <c r="I1420" s="35" t="s">
        <v>33</v>
      </c>
      <c r="J1420" s="36">
        <v>135487000</v>
      </c>
      <c r="K1420" s="36">
        <v>158437000</v>
      </c>
      <c r="L1420" s="36">
        <v>196171000</v>
      </c>
      <c r="M1420" s="36">
        <v>250751000</v>
      </c>
      <c r="N1420" s="36">
        <v>293868000</v>
      </c>
      <c r="O1420" s="37">
        <v>0.1812</v>
      </c>
      <c r="P1420" s="37">
        <v>1.12E-2</v>
      </c>
      <c r="Q1420" s="37">
        <v>2.7300000000000001E-2</v>
      </c>
      <c r="R1420" s="37">
        <v>1.9599999999999999E-2</v>
      </c>
      <c r="S1420" s="37">
        <v>1.03E-2</v>
      </c>
      <c r="T1420" s="37"/>
      <c r="U1420" s="37"/>
      <c r="V1420" s="37"/>
      <c r="W1420" s="37"/>
      <c r="X1420" s="37"/>
      <c r="Z1420" s="4" t="str">
        <f t="shared" si="164"/>
        <v>NO</v>
      </c>
      <c r="AA1420" s="4" t="str">
        <f t="shared" si="164"/>
        <v>NO</v>
      </c>
      <c r="AB1420" s="4" t="str">
        <f t="shared" si="164"/>
        <v>NO</v>
      </c>
      <c r="AD1420" s="4">
        <f t="shared" si="165"/>
        <v>0</v>
      </c>
    </row>
    <row r="1421" spans="1:30" ht="27.65" customHeight="1" x14ac:dyDescent="0.35">
      <c r="A1421" s="34">
        <v>1432</v>
      </c>
      <c r="B1421" s="1" t="s">
        <v>4277</v>
      </c>
      <c r="C1421" s="1" t="s">
        <v>29015</v>
      </c>
      <c r="D1421" s="1"/>
      <c r="E1421" s="1" t="s">
        <v>29008</v>
      </c>
      <c r="F1421" s="1" t="s">
        <v>29262</v>
      </c>
      <c r="G1421" s="35" t="s">
        <v>4278</v>
      </c>
      <c r="H1421" s="35" t="s">
        <v>4279</v>
      </c>
      <c r="I1421" s="35" t="s">
        <v>29</v>
      </c>
      <c r="J1421" s="36">
        <v>60721000</v>
      </c>
      <c r="K1421" s="36">
        <v>208532000</v>
      </c>
      <c r="L1421" s="36">
        <v>238844000</v>
      </c>
      <c r="M1421" s="36">
        <v>296455000</v>
      </c>
      <c r="N1421" s="36">
        <v>293811000</v>
      </c>
      <c r="O1421" s="37">
        <v>0.1055</v>
      </c>
      <c r="P1421" s="37">
        <v>6.3100000000000003E-2</v>
      </c>
      <c r="Q1421" s="37">
        <v>0.12379999999999999</v>
      </c>
      <c r="R1421" s="37">
        <v>0.13420000000000001</v>
      </c>
      <c r="S1421" s="37">
        <v>-3.7100000000000001E-2</v>
      </c>
      <c r="T1421" s="37"/>
      <c r="U1421" s="37">
        <v>-2.0000000000000001E-4</v>
      </c>
      <c r="V1421" s="37">
        <v>-5.0000000000000001E-4</v>
      </c>
      <c r="W1421" s="37">
        <v>-1.4200000000000001E-2</v>
      </c>
      <c r="X1421" s="37">
        <v>-1.9699999999999999E-2</v>
      </c>
      <c r="Z1421" s="4" t="str">
        <f t="shared" si="164"/>
        <v>NO</v>
      </c>
      <c r="AA1421" s="4" t="str">
        <f t="shared" si="164"/>
        <v>NO</v>
      </c>
      <c r="AB1421" s="4" t="str">
        <f t="shared" si="164"/>
        <v>NO</v>
      </c>
      <c r="AD1421" s="4">
        <f t="shared" si="165"/>
        <v>0</v>
      </c>
    </row>
    <row r="1422" spans="1:30" ht="27.65" customHeight="1" x14ac:dyDescent="0.35">
      <c r="A1422" s="34">
        <v>1433</v>
      </c>
      <c r="B1422" s="1" t="s">
        <v>4280</v>
      </c>
      <c r="C1422" s="1"/>
      <c r="D1422" s="1"/>
      <c r="E1422" s="1"/>
      <c r="F1422" s="1" t="s">
        <v>29262</v>
      </c>
      <c r="G1422" s="35" t="s">
        <v>4281</v>
      </c>
      <c r="H1422" s="35" t="s">
        <v>4282</v>
      </c>
      <c r="I1422" s="35" t="s">
        <v>23</v>
      </c>
      <c r="J1422" s="36">
        <v>100771000</v>
      </c>
      <c r="K1422" s="36">
        <v>160206000</v>
      </c>
      <c r="L1422" s="36">
        <v>176447000</v>
      </c>
      <c r="M1422" s="36">
        <v>215463000</v>
      </c>
      <c r="N1422" s="36">
        <v>293789000</v>
      </c>
      <c r="O1422" s="37">
        <v>0.29859999999999998</v>
      </c>
      <c r="P1422" s="37">
        <v>0.49690000000000001</v>
      </c>
      <c r="Q1422" s="37">
        <v>0.44180000000000003</v>
      </c>
      <c r="R1422" s="37">
        <v>0.43209999999999998</v>
      </c>
      <c r="S1422" s="37">
        <v>0.4446</v>
      </c>
      <c r="T1422" s="37"/>
      <c r="U1422" s="37"/>
      <c r="V1422" s="37"/>
      <c r="W1422" s="37"/>
      <c r="X1422" s="37"/>
      <c r="Z1422" s="4" t="str">
        <f t="shared" si="164"/>
        <v>YES</v>
      </c>
      <c r="AA1422" s="4" t="str">
        <f t="shared" si="164"/>
        <v>YES</v>
      </c>
      <c r="AB1422" s="4" t="str">
        <f t="shared" si="164"/>
        <v>YES</v>
      </c>
      <c r="AD1422" s="4">
        <f t="shared" si="165"/>
        <v>3</v>
      </c>
    </row>
    <row r="1423" spans="1:30" ht="14.4" customHeight="1" x14ac:dyDescent="0.35">
      <c r="A1423" s="34">
        <v>1434</v>
      </c>
      <c r="B1423" s="1" t="s">
        <v>4283</v>
      </c>
      <c r="C1423" s="1"/>
      <c r="D1423" s="1"/>
      <c r="E1423" s="1"/>
      <c r="F1423" s="1" t="s">
        <v>29262</v>
      </c>
      <c r="G1423" s="35" t="s">
        <v>4284</v>
      </c>
      <c r="H1423" s="35" t="s">
        <v>4285</v>
      </c>
      <c r="I1423" s="35" t="s">
        <v>390</v>
      </c>
      <c r="J1423" s="36">
        <v>112910000</v>
      </c>
      <c r="K1423" s="36">
        <v>157309000</v>
      </c>
      <c r="L1423" s="36">
        <v>247687000</v>
      </c>
      <c r="M1423" s="36">
        <v>265345000</v>
      </c>
      <c r="N1423" s="36">
        <v>293481000</v>
      </c>
      <c r="O1423" s="37">
        <v>0.26550000000000001</v>
      </c>
      <c r="P1423" s="37">
        <v>0.2051</v>
      </c>
      <c r="Q1423" s="37">
        <v>0.2051</v>
      </c>
      <c r="R1423" s="37">
        <v>5.1900000000000002E-2</v>
      </c>
      <c r="S1423" s="37">
        <v>4.0899999999999999E-2</v>
      </c>
      <c r="T1423" s="37"/>
      <c r="U1423" s="37"/>
      <c r="V1423" s="37"/>
      <c r="W1423" s="37"/>
      <c r="X1423" s="37"/>
      <c r="Z1423" s="4" t="str">
        <f t="shared" si="164"/>
        <v>YES</v>
      </c>
      <c r="AA1423" s="4" t="str">
        <f t="shared" si="164"/>
        <v>NO</v>
      </c>
      <c r="AB1423" s="4" t="str">
        <f t="shared" si="164"/>
        <v>NO</v>
      </c>
      <c r="AD1423" s="4">
        <f t="shared" si="165"/>
        <v>1</v>
      </c>
    </row>
    <row r="1424" spans="1:30" ht="27.65" customHeight="1" x14ac:dyDescent="0.35">
      <c r="A1424" s="34">
        <v>1435</v>
      </c>
      <c r="B1424" s="1" t="s">
        <v>4286</v>
      </c>
      <c r="C1424" s="1"/>
      <c r="D1424" s="1"/>
      <c r="E1424" s="1"/>
      <c r="F1424" s="1" t="s">
        <v>29262</v>
      </c>
      <c r="G1424" s="35" t="s">
        <v>4287</v>
      </c>
      <c r="H1424" s="35" t="s">
        <v>4288</v>
      </c>
      <c r="I1424" s="35" t="s">
        <v>23</v>
      </c>
      <c r="J1424" s="36">
        <v>138602000</v>
      </c>
      <c r="K1424" s="36">
        <v>160525000</v>
      </c>
      <c r="L1424" s="36">
        <v>207959000</v>
      </c>
      <c r="M1424" s="36"/>
      <c r="N1424" s="36">
        <v>293387000</v>
      </c>
      <c r="O1424" s="37">
        <v>0.1983</v>
      </c>
      <c r="P1424" s="37">
        <v>0.2</v>
      </c>
      <c r="Q1424" s="37">
        <v>0.17510000000000001</v>
      </c>
      <c r="R1424" s="37"/>
      <c r="S1424" s="37">
        <v>9.5799999999999996E-2</v>
      </c>
      <c r="T1424" s="37">
        <v>0.1983</v>
      </c>
      <c r="U1424" s="37">
        <v>0.2</v>
      </c>
      <c r="V1424" s="37"/>
      <c r="W1424" s="37"/>
      <c r="X1424" s="37"/>
      <c r="Z1424" s="4" t="str">
        <f t="shared" si="164"/>
        <v>NO</v>
      </c>
      <c r="AA1424" s="4" t="str">
        <f t="shared" si="164"/>
        <v>NO</v>
      </c>
      <c r="AB1424" s="4" t="str">
        <f t="shared" si="164"/>
        <v>NO</v>
      </c>
      <c r="AD1424" s="4">
        <f t="shared" si="165"/>
        <v>0</v>
      </c>
    </row>
    <row r="1425" spans="1:30" ht="14.4" customHeight="1" x14ac:dyDescent="0.35">
      <c r="A1425" s="34">
        <v>1436</v>
      </c>
      <c r="B1425" s="1" t="s">
        <v>4289</v>
      </c>
      <c r="C1425" s="1" t="s">
        <v>29015</v>
      </c>
      <c r="D1425" s="1"/>
      <c r="E1425" s="1" t="s">
        <v>29008</v>
      </c>
      <c r="F1425" s="1" t="s">
        <v>29262</v>
      </c>
      <c r="G1425" s="35" t="s">
        <v>4290</v>
      </c>
      <c r="H1425" s="35" t="s">
        <v>4291</v>
      </c>
      <c r="I1425" s="35" t="s">
        <v>29</v>
      </c>
      <c r="J1425" s="36"/>
      <c r="K1425" s="36">
        <v>5890000</v>
      </c>
      <c r="L1425" s="36">
        <v>96702000</v>
      </c>
      <c r="M1425" s="36">
        <v>189902000</v>
      </c>
      <c r="N1425" s="36">
        <v>292765000</v>
      </c>
      <c r="O1425" s="37"/>
      <c r="P1425" s="37">
        <v>7.5399999999999995E-2</v>
      </c>
      <c r="Q1425" s="37">
        <v>7.3300000000000004E-2</v>
      </c>
      <c r="R1425" s="37">
        <v>7.3300000000000004E-2</v>
      </c>
      <c r="S1425" s="37">
        <v>0.74780000000000002</v>
      </c>
      <c r="T1425" s="37"/>
      <c r="U1425" s="37"/>
      <c r="V1425" s="37"/>
      <c r="W1425" s="37"/>
      <c r="X1425" s="37"/>
      <c r="Z1425" s="4" t="str">
        <f t="shared" si="164"/>
        <v>NO</v>
      </c>
      <c r="AA1425" s="4" t="str">
        <f t="shared" si="164"/>
        <v>NO</v>
      </c>
      <c r="AB1425" s="4" t="str">
        <f t="shared" si="164"/>
        <v>YES</v>
      </c>
      <c r="AD1425" s="4">
        <f t="shared" si="165"/>
        <v>1</v>
      </c>
    </row>
    <row r="1426" spans="1:30" ht="14.4" customHeight="1" x14ac:dyDescent="0.35">
      <c r="A1426" s="34">
        <v>1437</v>
      </c>
      <c r="B1426" s="1" t="s">
        <v>4292</v>
      </c>
      <c r="C1426" s="1"/>
      <c r="D1426" s="1"/>
      <c r="E1426" s="1"/>
      <c r="F1426" s="1" t="s">
        <v>29262</v>
      </c>
      <c r="G1426" s="35" t="s">
        <v>4293</v>
      </c>
      <c r="H1426" s="35" t="s">
        <v>4294</v>
      </c>
      <c r="I1426" s="35" t="s">
        <v>23</v>
      </c>
      <c r="J1426" s="36"/>
      <c r="K1426" s="36"/>
      <c r="L1426" s="36"/>
      <c r="M1426" s="36">
        <v>117344000</v>
      </c>
      <c r="N1426" s="36">
        <v>292709000</v>
      </c>
      <c r="O1426" s="37"/>
      <c r="P1426" s="37"/>
      <c r="Q1426" s="37"/>
      <c r="R1426" s="37">
        <v>0.24129999999999999</v>
      </c>
      <c r="S1426" s="37">
        <v>0.14829999999999999</v>
      </c>
      <c r="T1426" s="37"/>
      <c r="U1426" s="37"/>
      <c r="V1426" s="37"/>
      <c r="W1426" s="37"/>
      <c r="X1426" s="37">
        <v>-5.0000000000000001E-4</v>
      </c>
      <c r="Z1426" s="4" t="str">
        <f t="shared" si="164"/>
        <v>NO</v>
      </c>
      <c r="AA1426" s="4" t="str">
        <f t="shared" si="164"/>
        <v>YES</v>
      </c>
      <c r="AB1426" s="4" t="str">
        <f t="shared" si="164"/>
        <v>NO</v>
      </c>
      <c r="AD1426" s="4">
        <f t="shared" si="165"/>
        <v>1</v>
      </c>
    </row>
    <row r="1427" spans="1:30" ht="27.65" customHeight="1" x14ac:dyDescent="0.35">
      <c r="A1427" s="34">
        <v>1438</v>
      </c>
      <c r="B1427" s="1" t="s">
        <v>4295</v>
      </c>
      <c r="C1427" s="1" t="s">
        <v>29015</v>
      </c>
      <c r="D1427" s="1" t="s">
        <v>29042</v>
      </c>
      <c r="E1427" s="1"/>
      <c r="F1427" s="1" t="s">
        <v>29262</v>
      </c>
      <c r="G1427" s="35" t="s">
        <v>4296</v>
      </c>
      <c r="H1427" s="35" t="s">
        <v>4297</v>
      </c>
      <c r="I1427" s="35" t="s">
        <v>23</v>
      </c>
      <c r="J1427" s="36">
        <v>176795000</v>
      </c>
      <c r="K1427" s="36">
        <v>212569000</v>
      </c>
      <c r="L1427" s="36">
        <v>226845000</v>
      </c>
      <c r="M1427" s="36">
        <v>250483000</v>
      </c>
      <c r="N1427" s="36">
        <v>292462000</v>
      </c>
      <c r="O1427" s="37">
        <v>0.38619999999999999</v>
      </c>
      <c r="P1427" s="37">
        <v>0.43480000000000002</v>
      </c>
      <c r="Q1427" s="37">
        <v>0.47599999999999998</v>
      </c>
      <c r="R1427" s="37">
        <v>0.48499999999999999</v>
      </c>
      <c r="S1427" s="37">
        <v>0.4718</v>
      </c>
      <c r="T1427" s="37">
        <v>0.377</v>
      </c>
      <c r="U1427" s="37">
        <v>0.4269</v>
      </c>
      <c r="V1427" s="37">
        <v>0.47</v>
      </c>
      <c r="W1427" s="37">
        <v>0.4738</v>
      </c>
      <c r="X1427" s="37">
        <v>0.46439999999999998</v>
      </c>
      <c r="Z1427" s="4" t="str">
        <f t="shared" si="164"/>
        <v>YES</v>
      </c>
      <c r="AA1427" s="4" t="str">
        <f t="shared" si="164"/>
        <v>YES</v>
      </c>
      <c r="AB1427" s="4" t="str">
        <f t="shared" si="164"/>
        <v>YES</v>
      </c>
      <c r="AD1427" s="4">
        <f t="shared" si="165"/>
        <v>3</v>
      </c>
    </row>
    <row r="1428" spans="1:30" ht="14.4" customHeight="1" x14ac:dyDescent="0.35">
      <c r="A1428" s="34">
        <v>1439</v>
      </c>
      <c r="B1428" s="1" t="s">
        <v>4298</v>
      </c>
      <c r="C1428" s="1"/>
      <c r="D1428" s="1"/>
      <c r="E1428" s="1"/>
      <c r="F1428" s="1" t="s">
        <v>29262</v>
      </c>
      <c r="G1428" s="35" t="s">
        <v>4299</v>
      </c>
      <c r="H1428" s="35" t="s">
        <v>4300</v>
      </c>
      <c r="I1428" s="35" t="s">
        <v>33</v>
      </c>
      <c r="J1428" s="36">
        <v>168778000</v>
      </c>
      <c r="K1428" s="36">
        <v>215173000</v>
      </c>
      <c r="L1428" s="36">
        <v>259303000</v>
      </c>
      <c r="M1428" s="36">
        <v>297325000</v>
      </c>
      <c r="N1428" s="36">
        <v>292007000</v>
      </c>
      <c r="O1428" s="37">
        <v>3.5799999999999998E-2</v>
      </c>
      <c r="P1428" s="37">
        <v>6.0900000000000003E-2</v>
      </c>
      <c r="Q1428" s="37">
        <v>6.9599999999999995E-2</v>
      </c>
      <c r="R1428" s="37">
        <v>1.4500000000000001E-2</v>
      </c>
      <c r="S1428" s="37">
        <v>3.8399999999999997E-2</v>
      </c>
      <c r="T1428" s="37"/>
      <c r="U1428" s="37"/>
      <c r="V1428" s="37"/>
      <c r="W1428" s="37">
        <v>4.1999999999999997E-3</v>
      </c>
      <c r="X1428" s="37">
        <v>1.4E-2</v>
      </c>
      <c r="Z1428" s="4" t="str">
        <f t="shared" si="164"/>
        <v>NO</v>
      </c>
      <c r="AA1428" s="4" t="str">
        <f t="shared" si="164"/>
        <v>NO</v>
      </c>
      <c r="AB1428" s="4" t="str">
        <f t="shared" si="164"/>
        <v>NO</v>
      </c>
      <c r="AD1428" s="4">
        <f t="shared" si="165"/>
        <v>0</v>
      </c>
    </row>
    <row r="1429" spans="1:30" ht="27.65" customHeight="1" x14ac:dyDescent="0.35">
      <c r="A1429" s="34">
        <v>1440</v>
      </c>
      <c r="B1429" s="1" t="s">
        <v>4301</v>
      </c>
      <c r="C1429" s="1" t="s">
        <v>29015</v>
      </c>
      <c r="D1429" s="1"/>
      <c r="E1429" s="1" t="s">
        <v>29008</v>
      </c>
      <c r="F1429" s="1" t="s">
        <v>29262</v>
      </c>
      <c r="G1429" s="35" t="s">
        <v>4302</v>
      </c>
      <c r="H1429" s="35" t="s">
        <v>4303</v>
      </c>
      <c r="I1429" s="35" t="s">
        <v>29</v>
      </c>
      <c r="J1429" s="36">
        <v>92028000</v>
      </c>
      <c r="K1429" s="36">
        <v>128654000</v>
      </c>
      <c r="L1429" s="36">
        <v>170762000</v>
      </c>
      <c r="M1429" s="36">
        <v>227485000</v>
      </c>
      <c r="N1429" s="36">
        <v>291972000</v>
      </c>
      <c r="O1429" s="37">
        <v>0.12089999999999999</v>
      </c>
      <c r="P1429" s="37">
        <v>0.10639999999999999</v>
      </c>
      <c r="Q1429" s="37">
        <v>0.19589999999999999</v>
      </c>
      <c r="R1429" s="37">
        <v>0.1671</v>
      </c>
      <c r="S1429" s="37">
        <v>7.0599999999999996E-2</v>
      </c>
      <c r="T1429" s="37"/>
      <c r="U1429" s="37"/>
      <c r="V1429" s="37"/>
      <c r="W1429" s="37"/>
      <c r="X1429" s="37"/>
      <c r="Z1429" s="4" t="str">
        <f t="shared" si="164"/>
        <v>NO</v>
      </c>
      <c r="AA1429" s="4" t="str">
        <f t="shared" si="164"/>
        <v>NO</v>
      </c>
      <c r="AB1429" s="4" t="str">
        <f t="shared" si="164"/>
        <v>NO</v>
      </c>
      <c r="AD1429" s="4">
        <f t="shared" si="165"/>
        <v>0</v>
      </c>
    </row>
    <row r="1430" spans="1:30" ht="14.4" customHeight="1" x14ac:dyDescent="0.35">
      <c r="A1430" s="34">
        <v>1441</v>
      </c>
      <c r="B1430" s="1" t="s">
        <v>4304</v>
      </c>
      <c r="C1430" s="1"/>
      <c r="D1430" s="1"/>
      <c r="E1430" s="1"/>
      <c r="F1430" s="1" t="s">
        <v>29262</v>
      </c>
      <c r="G1430" s="35" t="s">
        <v>4305</v>
      </c>
      <c r="H1430" s="35" t="s">
        <v>4306</v>
      </c>
      <c r="I1430" s="35" t="s">
        <v>23</v>
      </c>
      <c r="J1430" s="36">
        <v>150960000</v>
      </c>
      <c r="K1430" s="36">
        <v>172668000</v>
      </c>
      <c r="L1430" s="36">
        <v>197549000</v>
      </c>
      <c r="M1430" s="36">
        <v>291023000</v>
      </c>
      <c r="N1430" s="36">
        <v>291971000</v>
      </c>
      <c r="O1430" s="37">
        <v>-0.10970000000000001</v>
      </c>
      <c r="P1430" s="37">
        <v>-1.7100000000000001E-2</v>
      </c>
      <c r="Q1430" s="37">
        <v>0.1406</v>
      </c>
      <c r="R1430" s="37">
        <v>0.1285</v>
      </c>
      <c r="S1430" s="37">
        <v>0.1447</v>
      </c>
      <c r="T1430" s="37">
        <v>-5.7500000000000002E-2</v>
      </c>
      <c r="U1430" s="37">
        <v>-7.2800000000000004E-2</v>
      </c>
      <c r="V1430" s="37">
        <v>0.12520000000000001</v>
      </c>
      <c r="W1430" s="37">
        <v>0.1179</v>
      </c>
      <c r="X1430" s="37">
        <v>0.14269999999999999</v>
      </c>
      <c r="Z1430" s="4" t="str">
        <f t="shared" si="164"/>
        <v>NO</v>
      </c>
      <c r="AA1430" s="4" t="str">
        <f t="shared" si="164"/>
        <v>NO</v>
      </c>
      <c r="AB1430" s="4" t="str">
        <f t="shared" si="164"/>
        <v>NO</v>
      </c>
      <c r="AD1430" s="4">
        <f t="shared" si="165"/>
        <v>0</v>
      </c>
    </row>
    <row r="1431" spans="1:30" ht="27.65" customHeight="1" x14ac:dyDescent="0.35">
      <c r="A1431" s="34">
        <v>1442</v>
      </c>
      <c r="B1431" s="1" t="s">
        <v>4307</v>
      </c>
      <c r="C1431" s="1"/>
      <c r="D1431" s="1"/>
      <c r="E1431" s="1"/>
      <c r="F1431" s="1" t="s">
        <v>29262</v>
      </c>
      <c r="G1431" s="35" t="s">
        <v>4308</v>
      </c>
      <c r="H1431" s="35" t="s">
        <v>4309</v>
      </c>
      <c r="I1431" s="35" t="s">
        <v>390</v>
      </c>
      <c r="J1431" s="36">
        <v>51604000</v>
      </c>
      <c r="K1431" s="36">
        <v>81804000</v>
      </c>
      <c r="L1431" s="36">
        <v>144302000</v>
      </c>
      <c r="M1431" s="36">
        <v>232043000</v>
      </c>
      <c r="N1431" s="36">
        <v>291957000</v>
      </c>
      <c r="O1431" s="37">
        <v>0.115</v>
      </c>
      <c r="P1431" s="37">
        <v>8.8700000000000001E-2</v>
      </c>
      <c r="Q1431" s="37">
        <v>0.14879999999999999</v>
      </c>
      <c r="R1431" s="37">
        <v>8.4199999999999997E-2</v>
      </c>
      <c r="S1431" s="37">
        <v>4.82E-2</v>
      </c>
      <c r="T1431" s="37">
        <v>-2.2000000000000001E-3</v>
      </c>
      <c r="U1431" s="37">
        <v>-5.9999999999999995E-4</v>
      </c>
      <c r="V1431" s="37">
        <v>-4.0000000000000002E-4</v>
      </c>
      <c r="W1431" s="37">
        <v>-2.2000000000000001E-3</v>
      </c>
      <c r="X1431" s="37">
        <v>-4.0000000000000002E-4</v>
      </c>
      <c r="Z1431" s="4" t="str">
        <f t="shared" si="164"/>
        <v>NO</v>
      </c>
      <c r="AA1431" s="4" t="str">
        <f t="shared" si="164"/>
        <v>NO</v>
      </c>
      <c r="AB1431" s="4" t="str">
        <f t="shared" si="164"/>
        <v>NO</v>
      </c>
      <c r="AD1431" s="4">
        <f t="shared" si="165"/>
        <v>0</v>
      </c>
    </row>
    <row r="1432" spans="1:30" x14ac:dyDescent="0.35">
      <c r="A1432" s="34">
        <v>1443</v>
      </c>
      <c r="B1432" s="1" t="s">
        <v>4310</v>
      </c>
      <c r="C1432" s="1" t="s">
        <v>29015</v>
      </c>
      <c r="D1432" s="1" t="s">
        <v>29085</v>
      </c>
      <c r="E1432" s="1" t="s">
        <v>29008</v>
      </c>
      <c r="F1432" s="1" t="s">
        <v>29262</v>
      </c>
      <c r="G1432" s="35" t="s">
        <v>4311</v>
      </c>
      <c r="H1432" s="35" t="s">
        <v>4312</v>
      </c>
      <c r="I1432" s="35" t="s">
        <v>33</v>
      </c>
      <c r="J1432" s="36">
        <v>83225000</v>
      </c>
      <c r="K1432" s="36">
        <v>117818000</v>
      </c>
      <c r="L1432" s="36">
        <v>123263000</v>
      </c>
      <c r="M1432" s="36">
        <v>137261000</v>
      </c>
      <c r="N1432" s="36">
        <v>291823000</v>
      </c>
      <c r="O1432" s="37">
        <v>0.50390000000000001</v>
      </c>
      <c r="P1432" s="37">
        <v>0.50770000000000004</v>
      </c>
      <c r="Q1432" s="37">
        <v>0.35210000000000002</v>
      </c>
      <c r="R1432" s="37">
        <v>0.3725</v>
      </c>
      <c r="S1432" s="37">
        <v>0.68100000000000005</v>
      </c>
      <c r="T1432" s="37">
        <v>0.50290000000000001</v>
      </c>
      <c r="U1432" s="37">
        <v>0.48770000000000002</v>
      </c>
      <c r="V1432" s="37">
        <v>0.31969999999999998</v>
      </c>
      <c r="W1432" s="37">
        <v>0.36820000000000003</v>
      </c>
      <c r="X1432" s="37">
        <v>0.6764</v>
      </c>
      <c r="Z1432" s="4" t="str">
        <f t="shared" si="164"/>
        <v>YES</v>
      </c>
      <c r="AA1432" s="4" t="str">
        <f t="shared" si="164"/>
        <v>YES</v>
      </c>
      <c r="AB1432" s="4" t="str">
        <f t="shared" si="164"/>
        <v>YES</v>
      </c>
      <c r="AD1432" s="4">
        <f t="shared" si="165"/>
        <v>3</v>
      </c>
    </row>
    <row r="1433" spans="1:30" ht="14.4" customHeight="1" x14ac:dyDescent="0.35">
      <c r="A1433" s="34">
        <v>1444</v>
      </c>
      <c r="B1433" s="1" t="s">
        <v>4313</v>
      </c>
      <c r="C1433" s="1" t="s">
        <v>29015</v>
      </c>
      <c r="D1433" s="1"/>
      <c r="E1433" s="1" t="s">
        <v>29008</v>
      </c>
      <c r="F1433" s="1" t="s">
        <v>29262</v>
      </c>
      <c r="G1433" s="35" t="s">
        <v>4314</v>
      </c>
      <c r="H1433" s="35" t="s">
        <v>4315</v>
      </c>
      <c r="I1433" s="35" t="s">
        <v>29</v>
      </c>
      <c r="J1433" s="36">
        <v>152029000</v>
      </c>
      <c r="K1433" s="36">
        <v>163758000</v>
      </c>
      <c r="L1433" s="36">
        <v>181524000</v>
      </c>
      <c r="M1433" s="36">
        <v>270090000</v>
      </c>
      <c r="N1433" s="36">
        <v>291676000</v>
      </c>
      <c r="O1433" s="37">
        <v>0.112</v>
      </c>
      <c r="P1433" s="37">
        <v>6.3399999999999998E-2</v>
      </c>
      <c r="Q1433" s="37">
        <v>6.4000000000000003E-3</v>
      </c>
      <c r="R1433" s="37">
        <v>5.8999999999999997E-2</v>
      </c>
      <c r="S1433" s="37">
        <v>0.1193</v>
      </c>
      <c r="T1433" s="37"/>
      <c r="U1433" s="37"/>
      <c r="V1433" s="37"/>
      <c r="W1433" s="37"/>
      <c r="X1433" s="37">
        <v>-1.37E-2</v>
      </c>
      <c r="Z1433" s="4" t="str">
        <f t="shared" si="164"/>
        <v>NO</v>
      </c>
      <c r="AA1433" s="4" t="str">
        <f t="shared" si="164"/>
        <v>NO</v>
      </c>
      <c r="AB1433" s="4" t="str">
        <f t="shared" si="164"/>
        <v>NO</v>
      </c>
      <c r="AD1433" s="4">
        <f t="shared" si="165"/>
        <v>0</v>
      </c>
    </row>
    <row r="1434" spans="1:30" ht="14.4" customHeight="1" x14ac:dyDescent="0.35">
      <c r="A1434" s="34">
        <v>1445</v>
      </c>
      <c r="B1434" s="1" t="s">
        <v>4316</v>
      </c>
      <c r="C1434" s="1"/>
      <c r="D1434" s="1"/>
      <c r="E1434" s="1"/>
      <c r="F1434" s="1" t="s">
        <v>29262</v>
      </c>
      <c r="G1434" s="35" t="s">
        <v>4317</v>
      </c>
      <c r="H1434" s="35" t="s">
        <v>4318</v>
      </c>
      <c r="I1434" s="35" t="s">
        <v>36</v>
      </c>
      <c r="J1434" s="36"/>
      <c r="K1434" s="36">
        <v>158378000</v>
      </c>
      <c r="L1434" s="36">
        <v>200059000</v>
      </c>
      <c r="M1434" s="36">
        <v>242129000</v>
      </c>
      <c r="N1434" s="36">
        <v>291207000</v>
      </c>
      <c r="O1434" s="37"/>
      <c r="P1434" s="37">
        <v>0.1086</v>
      </c>
      <c r="Q1434" s="37">
        <v>0.13880000000000001</v>
      </c>
      <c r="R1434" s="37">
        <v>-4.8999999999999998E-3</v>
      </c>
      <c r="S1434" s="37">
        <v>1.3899999999999999E-2</v>
      </c>
      <c r="T1434" s="37"/>
      <c r="U1434" s="37">
        <v>-4.7399999999999998E-2</v>
      </c>
      <c r="V1434" s="37">
        <v>-3.5200000000000002E-2</v>
      </c>
      <c r="W1434" s="37">
        <v>-2.8799999999999999E-2</v>
      </c>
      <c r="X1434" s="37">
        <v>-2.4E-2</v>
      </c>
      <c r="Z1434" s="4" t="str">
        <f t="shared" si="164"/>
        <v>NO</v>
      </c>
      <c r="AA1434" s="4" t="str">
        <f t="shared" si="164"/>
        <v>NO</v>
      </c>
      <c r="AB1434" s="4" t="str">
        <f t="shared" si="164"/>
        <v>NO</v>
      </c>
      <c r="AD1434" s="4">
        <f t="shared" si="165"/>
        <v>0</v>
      </c>
    </row>
    <row r="1435" spans="1:30" ht="27.65" customHeight="1" x14ac:dyDescent="0.35">
      <c r="A1435" s="34">
        <v>1446</v>
      </c>
      <c r="B1435" s="1" t="s">
        <v>4319</v>
      </c>
      <c r="C1435" s="1"/>
      <c r="D1435" s="1"/>
      <c r="E1435" s="1"/>
      <c r="F1435" s="1" t="s">
        <v>29262</v>
      </c>
      <c r="G1435" s="35" t="s">
        <v>4320</v>
      </c>
      <c r="H1435" s="35" t="s">
        <v>4321</v>
      </c>
      <c r="I1435" s="35" t="s">
        <v>33</v>
      </c>
      <c r="J1435" s="36">
        <v>181922000</v>
      </c>
      <c r="K1435" s="36">
        <v>138430000</v>
      </c>
      <c r="L1435" s="36">
        <v>151867000</v>
      </c>
      <c r="M1435" s="36">
        <v>199086000</v>
      </c>
      <c r="N1435" s="36">
        <v>291095000</v>
      </c>
      <c r="O1435" s="37">
        <v>0.27929999999999999</v>
      </c>
      <c r="P1435" s="37">
        <v>0.17649999999999999</v>
      </c>
      <c r="Q1435" s="37">
        <v>0.2102</v>
      </c>
      <c r="R1435" s="37">
        <v>0.2432</v>
      </c>
      <c r="S1435" s="37">
        <v>0.28439999999999999</v>
      </c>
      <c r="T1435" s="37">
        <v>0.18809999999999999</v>
      </c>
      <c r="U1435" s="37">
        <v>5.28E-2</v>
      </c>
      <c r="V1435" s="37">
        <v>0.111</v>
      </c>
      <c r="W1435" s="37">
        <v>0.1822</v>
      </c>
      <c r="X1435" s="37">
        <v>0.2409</v>
      </c>
      <c r="Z1435" s="4" t="str">
        <f t="shared" si="164"/>
        <v>YES</v>
      </c>
      <c r="AA1435" s="4" t="str">
        <f t="shared" si="164"/>
        <v>YES</v>
      </c>
      <c r="AB1435" s="4" t="str">
        <f t="shared" si="164"/>
        <v>YES</v>
      </c>
      <c r="AD1435" s="4">
        <f t="shared" si="165"/>
        <v>3</v>
      </c>
    </row>
    <row r="1436" spans="1:30" ht="14.4" customHeight="1" x14ac:dyDescent="0.35">
      <c r="A1436" s="34">
        <v>1447</v>
      </c>
      <c r="B1436" s="1" t="s">
        <v>4322</v>
      </c>
      <c r="C1436" s="1"/>
      <c r="D1436" s="1"/>
      <c r="E1436" s="1"/>
      <c r="F1436" s="1" t="s">
        <v>29262</v>
      </c>
      <c r="G1436" s="35" t="s">
        <v>4323</v>
      </c>
      <c r="H1436" s="35" t="s">
        <v>4324</v>
      </c>
      <c r="I1436" s="35" t="s">
        <v>23</v>
      </c>
      <c r="J1436" s="36"/>
      <c r="K1436" s="36"/>
      <c r="L1436" s="36"/>
      <c r="M1436" s="36">
        <v>199459000</v>
      </c>
      <c r="N1436" s="36">
        <v>290906000</v>
      </c>
      <c r="O1436" s="37"/>
      <c r="P1436" s="37"/>
      <c r="Q1436" s="37"/>
      <c r="R1436" s="37">
        <v>0.1487</v>
      </c>
      <c r="S1436" s="37">
        <v>0.2001</v>
      </c>
      <c r="T1436" s="37"/>
      <c r="U1436" s="37"/>
      <c r="V1436" s="37"/>
      <c r="W1436" s="37"/>
      <c r="X1436" s="37">
        <v>-6.7999999999999996E-3</v>
      </c>
      <c r="Z1436" s="4" t="str">
        <f t="shared" si="164"/>
        <v>NO</v>
      </c>
      <c r="AA1436" s="4" t="str">
        <f t="shared" si="164"/>
        <v>NO</v>
      </c>
      <c r="AB1436" s="4" t="str">
        <f t="shared" si="164"/>
        <v>YES</v>
      </c>
      <c r="AD1436" s="4">
        <f t="shared" si="165"/>
        <v>1</v>
      </c>
    </row>
    <row r="1437" spans="1:30" x14ac:dyDescent="0.35">
      <c r="A1437" s="34">
        <v>1448</v>
      </c>
      <c r="B1437" s="1" t="s">
        <v>4325</v>
      </c>
      <c r="C1437" s="1" t="s">
        <v>29015</v>
      </c>
      <c r="D1437" s="1"/>
      <c r="E1437" s="1" t="s">
        <v>29008</v>
      </c>
      <c r="F1437" s="1" t="s">
        <v>29262</v>
      </c>
      <c r="G1437" s="35" t="s">
        <v>4326</v>
      </c>
      <c r="H1437" s="35" t="s">
        <v>4327</v>
      </c>
      <c r="I1437" s="35" t="s">
        <v>29</v>
      </c>
      <c r="J1437" s="36">
        <v>41774000</v>
      </c>
      <c r="K1437" s="36">
        <v>13959000</v>
      </c>
      <c r="L1437" s="36">
        <v>118086000</v>
      </c>
      <c r="M1437" s="36">
        <v>233794000</v>
      </c>
      <c r="N1437" s="36">
        <v>290843000</v>
      </c>
      <c r="O1437" s="37">
        <v>9.98E-2</v>
      </c>
      <c r="P1437" s="37">
        <v>7.4399999999999994E-2</v>
      </c>
      <c r="Q1437" s="37">
        <v>7.3300000000000004E-2</v>
      </c>
      <c r="R1437" s="37">
        <v>7.3300000000000004E-2</v>
      </c>
      <c r="S1437" s="37">
        <v>0.25869999999999999</v>
      </c>
      <c r="T1437" s="37"/>
      <c r="U1437" s="37"/>
      <c r="V1437" s="37"/>
      <c r="W1437" s="37"/>
      <c r="X1437" s="37"/>
      <c r="Z1437" s="4" t="str">
        <f t="shared" si="164"/>
        <v>NO</v>
      </c>
      <c r="AA1437" s="4" t="str">
        <f t="shared" si="164"/>
        <v>NO</v>
      </c>
      <c r="AB1437" s="4" t="str">
        <f t="shared" si="164"/>
        <v>YES</v>
      </c>
      <c r="AD1437" s="4">
        <f t="shared" si="165"/>
        <v>1</v>
      </c>
    </row>
    <row r="1438" spans="1:30" ht="14.4" customHeight="1" x14ac:dyDescent="0.35">
      <c r="A1438" s="34">
        <v>1449</v>
      </c>
      <c r="B1438" s="1" t="s">
        <v>4328</v>
      </c>
      <c r="C1438" s="1" t="s">
        <v>29015</v>
      </c>
      <c r="D1438" s="1"/>
      <c r="E1438" s="1" t="s">
        <v>29008</v>
      </c>
      <c r="F1438" s="1" t="s">
        <v>29262</v>
      </c>
      <c r="G1438" s="35" t="s">
        <v>4329</v>
      </c>
      <c r="H1438" s="35" t="s">
        <v>4330</v>
      </c>
      <c r="I1438" s="35" t="s">
        <v>29</v>
      </c>
      <c r="J1438" s="36">
        <v>166209000</v>
      </c>
      <c r="K1438" s="36">
        <v>192473000</v>
      </c>
      <c r="L1438" s="36">
        <v>205556000</v>
      </c>
      <c r="M1438" s="36">
        <v>254370000</v>
      </c>
      <c r="N1438" s="36">
        <v>290812000</v>
      </c>
      <c r="O1438" s="37">
        <v>0.1409</v>
      </c>
      <c r="P1438" s="37">
        <v>0.1207</v>
      </c>
      <c r="Q1438" s="37">
        <v>0.1767</v>
      </c>
      <c r="R1438" s="37">
        <v>0.15129999999999999</v>
      </c>
      <c r="S1438" s="37">
        <v>0.11219999999999999</v>
      </c>
      <c r="T1438" s="37">
        <v>-5.7000000000000002E-3</v>
      </c>
      <c r="U1438" s="37">
        <v>3.1300000000000001E-2</v>
      </c>
      <c r="V1438" s="37">
        <v>0.10780000000000001</v>
      </c>
      <c r="W1438" s="37">
        <v>0.10390000000000001</v>
      </c>
      <c r="X1438" s="37">
        <v>5.8799999999999998E-2</v>
      </c>
      <c r="Z1438" s="4" t="str">
        <f t="shared" si="164"/>
        <v>NO</v>
      </c>
      <c r="AA1438" s="4" t="str">
        <f t="shared" si="164"/>
        <v>NO</v>
      </c>
      <c r="AB1438" s="4" t="str">
        <f t="shared" si="164"/>
        <v>NO</v>
      </c>
      <c r="AD1438" s="4">
        <f t="shared" si="165"/>
        <v>0</v>
      </c>
    </row>
    <row r="1439" spans="1:30" ht="27.65" customHeight="1" x14ac:dyDescent="0.35">
      <c r="A1439" s="34">
        <v>1450</v>
      </c>
      <c r="B1439" s="1" t="s">
        <v>4331</v>
      </c>
      <c r="C1439" s="1"/>
      <c r="D1439" s="1"/>
      <c r="E1439" s="1"/>
      <c r="F1439" s="1" t="s">
        <v>29262</v>
      </c>
      <c r="G1439" s="35" t="s">
        <v>4332</v>
      </c>
      <c r="H1439" s="35" t="s">
        <v>4333</v>
      </c>
      <c r="I1439" s="35" t="s">
        <v>23</v>
      </c>
      <c r="J1439" s="36">
        <v>158554000</v>
      </c>
      <c r="K1439" s="36">
        <v>188601000</v>
      </c>
      <c r="L1439" s="36">
        <v>225881000</v>
      </c>
      <c r="M1439" s="36">
        <v>250110000</v>
      </c>
      <c r="N1439" s="36">
        <v>290810000</v>
      </c>
      <c r="O1439" s="37">
        <v>0.1036</v>
      </c>
      <c r="P1439" s="37">
        <v>4.7E-2</v>
      </c>
      <c r="Q1439" s="37">
        <v>6.7100000000000007E-2</v>
      </c>
      <c r="R1439" s="37">
        <v>4.6100000000000002E-2</v>
      </c>
      <c r="S1439" s="37">
        <v>0.1043</v>
      </c>
      <c r="T1439" s="37"/>
      <c r="U1439" s="37"/>
      <c r="V1439" s="37"/>
      <c r="W1439" s="37"/>
      <c r="X1439" s="37"/>
      <c r="Z1439" s="4" t="str">
        <f t="shared" si="164"/>
        <v>NO</v>
      </c>
      <c r="AA1439" s="4" t="str">
        <f t="shared" si="164"/>
        <v>NO</v>
      </c>
      <c r="AB1439" s="4" t="str">
        <f t="shared" si="164"/>
        <v>NO</v>
      </c>
      <c r="AD1439" s="4">
        <f t="shared" si="165"/>
        <v>0</v>
      </c>
    </row>
    <row r="1440" spans="1:30" x14ac:dyDescent="0.35">
      <c r="A1440" s="34">
        <v>1451</v>
      </c>
      <c r="B1440" s="1" t="s">
        <v>4334</v>
      </c>
      <c r="C1440" s="1"/>
      <c r="D1440" s="1"/>
      <c r="E1440" s="1"/>
      <c r="F1440" s="1" t="s">
        <v>29262</v>
      </c>
      <c r="G1440" s="35" t="s">
        <v>4335</v>
      </c>
      <c r="H1440" s="35" t="s">
        <v>4336</v>
      </c>
      <c r="I1440" s="35" t="s">
        <v>23</v>
      </c>
      <c r="J1440" s="36">
        <v>111718000</v>
      </c>
      <c r="K1440" s="36">
        <v>128279000</v>
      </c>
      <c r="L1440" s="36">
        <v>153775000</v>
      </c>
      <c r="M1440" s="36">
        <v>199025000</v>
      </c>
      <c r="N1440" s="36">
        <v>290717000</v>
      </c>
      <c r="O1440" s="37">
        <v>0.1605</v>
      </c>
      <c r="P1440" s="37">
        <v>0.2253</v>
      </c>
      <c r="Q1440" s="37">
        <v>0.2384</v>
      </c>
      <c r="R1440" s="37">
        <v>0.21199999999999999</v>
      </c>
      <c r="S1440" s="37">
        <v>0.2077</v>
      </c>
      <c r="T1440" s="37"/>
      <c r="U1440" s="37"/>
      <c r="V1440" s="37"/>
      <c r="W1440" s="37"/>
      <c r="X1440" s="37"/>
      <c r="Z1440" s="4" t="str">
        <f t="shared" si="164"/>
        <v>YES</v>
      </c>
      <c r="AA1440" s="4" t="str">
        <f t="shared" si="164"/>
        <v>YES</v>
      </c>
      <c r="AB1440" s="4" t="str">
        <f t="shared" si="164"/>
        <v>YES</v>
      </c>
      <c r="AD1440" s="4">
        <f t="shared" si="165"/>
        <v>3</v>
      </c>
    </row>
    <row r="1441" spans="1:30" ht="27.65" customHeight="1" x14ac:dyDescent="0.35">
      <c r="A1441" s="34">
        <v>1452</v>
      </c>
      <c r="B1441" s="1" t="s">
        <v>4337</v>
      </c>
      <c r="C1441" s="1"/>
      <c r="D1441" s="1"/>
      <c r="E1441" s="1"/>
      <c r="F1441" s="1" t="s">
        <v>29262</v>
      </c>
      <c r="G1441" s="35" t="s">
        <v>4338</v>
      </c>
      <c r="H1441" s="35" t="s">
        <v>4339</v>
      </c>
      <c r="I1441" s="35" t="s">
        <v>544</v>
      </c>
      <c r="J1441" s="36">
        <v>632529000</v>
      </c>
      <c r="K1441" s="36">
        <v>358553000</v>
      </c>
      <c r="L1441" s="36">
        <v>306013000</v>
      </c>
      <c r="M1441" s="36">
        <v>291819000</v>
      </c>
      <c r="N1441" s="36">
        <v>290644000</v>
      </c>
      <c r="O1441" s="37">
        <v>0.20619999999999999</v>
      </c>
      <c r="P1441" s="37">
        <v>8.8999999999999999E-3</v>
      </c>
      <c r="Q1441" s="37">
        <v>8.8000000000000005E-3</v>
      </c>
      <c r="R1441" s="37">
        <v>-0.1744</v>
      </c>
      <c r="S1441" s="37">
        <v>-1.6000000000000001E-3</v>
      </c>
      <c r="T1441" s="37">
        <v>0.23089999999999999</v>
      </c>
      <c r="U1441" s="37">
        <v>2.6800000000000001E-2</v>
      </c>
      <c r="V1441" s="37">
        <v>1.41E-2</v>
      </c>
      <c r="W1441" s="37">
        <v>-0.2989</v>
      </c>
      <c r="X1441" s="37">
        <v>-1.2999999999999999E-3</v>
      </c>
      <c r="Z1441" s="4" t="str">
        <f t="shared" si="164"/>
        <v>NO</v>
      </c>
      <c r="AA1441" s="4" t="str">
        <f t="shared" si="164"/>
        <v>NO</v>
      </c>
      <c r="AB1441" s="4" t="str">
        <f t="shared" si="164"/>
        <v>NO</v>
      </c>
      <c r="AD1441" s="4">
        <f t="shared" si="165"/>
        <v>0</v>
      </c>
    </row>
    <row r="1442" spans="1:30" ht="14.4" customHeight="1" x14ac:dyDescent="0.35">
      <c r="A1442" s="34">
        <v>1453</v>
      </c>
      <c r="B1442" s="1" t="s">
        <v>4340</v>
      </c>
      <c r="C1442" s="1" t="s">
        <v>29015</v>
      </c>
      <c r="D1442" s="1"/>
      <c r="E1442" s="1" t="s">
        <v>29008</v>
      </c>
      <c r="F1442" s="1" t="s">
        <v>29262</v>
      </c>
      <c r="G1442" s="35" t="s">
        <v>4341</v>
      </c>
      <c r="H1442" s="35" t="s">
        <v>4342</v>
      </c>
      <c r="I1442" s="35" t="s">
        <v>29</v>
      </c>
      <c r="J1442" s="36">
        <v>165534000</v>
      </c>
      <c r="K1442" s="36">
        <v>187523000</v>
      </c>
      <c r="L1442" s="36">
        <v>212431000</v>
      </c>
      <c r="M1442" s="36">
        <v>273266000</v>
      </c>
      <c r="N1442" s="36">
        <v>290332000</v>
      </c>
      <c r="O1442" s="37">
        <v>0.1045</v>
      </c>
      <c r="P1442" s="37">
        <v>0.15129999999999999</v>
      </c>
      <c r="Q1442" s="37">
        <v>0.1812</v>
      </c>
      <c r="R1442" s="37">
        <v>9.5500000000000002E-2</v>
      </c>
      <c r="S1442" s="37">
        <v>0.1547</v>
      </c>
      <c r="T1442" s="37">
        <v>0.1065</v>
      </c>
      <c r="U1442" s="37">
        <v>0.13089999999999999</v>
      </c>
      <c r="V1442" s="37">
        <v>0.15909999999999999</v>
      </c>
      <c r="W1442" s="37">
        <v>7.6499999999999999E-2</v>
      </c>
      <c r="X1442" s="37">
        <v>0.13320000000000001</v>
      </c>
      <c r="Z1442" s="4" t="str">
        <f t="shared" si="164"/>
        <v>NO</v>
      </c>
      <c r="AA1442" s="4" t="str">
        <f t="shared" si="164"/>
        <v>NO</v>
      </c>
      <c r="AB1442" s="4" t="str">
        <f t="shared" si="164"/>
        <v>NO</v>
      </c>
      <c r="AD1442" s="4">
        <f t="shared" si="165"/>
        <v>0</v>
      </c>
    </row>
    <row r="1443" spans="1:30" ht="14.4" customHeight="1" x14ac:dyDescent="0.35">
      <c r="A1443" s="34">
        <v>1454</v>
      </c>
      <c r="B1443" s="1" t="s">
        <v>4343</v>
      </c>
      <c r="C1443" s="1"/>
      <c r="D1443" s="1"/>
      <c r="E1443" s="1"/>
      <c r="F1443" s="1" t="s">
        <v>29262</v>
      </c>
      <c r="G1443" s="35" t="s">
        <v>4344</v>
      </c>
      <c r="H1443" s="35" t="s">
        <v>4345</v>
      </c>
      <c r="I1443" s="35" t="s">
        <v>43</v>
      </c>
      <c r="J1443" s="36">
        <v>344732000</v>
      </c>
      <c r="K1443" s="36">
        <v>233205000</v>
      </c>
      <c r="L1443" s="36">
        <v>239534000</v>
      </c>
      <c r="M1443" s="36">
        <v>271789000</v>
      </c>
      <c r="N1443" s="36">
        <v>290222000</v>
      </c>
      <c r="O1443" s="37">
        <v>0.44690000000000002</v>
      </c>
      <c r="P1443" s="37">
        <v>-9.2799999999999994E-2</v>
      </c>
      <c r="Q1443" s="37">
        <v>-3.6400000000000002E-2</v>
      </c>
      <c r="R1443" s="37">
        <v>-9.8199999999999996E-2</v>
      </c>
      <c r="S1443" s="37">
        <v>-5.04E-2</v>
      </c>
      <c r="T1443" s="37">
        <v>0.33479999999999999</v>
      </c>
      <c r="U1443" s="37">
        <v>-0.12809999999999999</v>
      </c>
      <c r="V1443" s="37">
        <v>-0.26150000000000001</v>
      </c>
      <c r="W1443" s="37">
        <v>-0.19259999999999999</v>
      </c>
      <c r="X1443" s="37">
        <v>4.6800000000000001E-2</v>
      </c>
      <c r="Z1443" s="4" t="str">
        <f t="shared" si="164"/>
        <v>NO</v>
      </c>
      <c r="AA1443" s="4" t="str">
        <f t="shared" si="164"/>
        <v>NO</v>
      </c>
      <c r="AB1443" s="4" t="str">
        <f t="shared" si="164"/>
        <v>NO</v>
      </c>
      <c r="AD1443" s="4">
        <f t="shared" si="165"/>
        <v>0</v>
      </c>
    </row>
    <row r="1444" spans="1:30" ht="27.65" customHeight="1" x14ac:dyDescent="0.35">
      <c r="A1444" s="34">
        <v>1455</v>
      </c>
      <c r="B1444" s="1" t="s">
        <v>4346</v>
      </c>
      <c r="C1444" s="1"/>
      <c r="D1444" s="1"/>
      <c r="E1444" s="1"/>
      <c r="F1444" s="1" t="s">
        <v>29262</v>
      </c>
      <c r="G1444" s="35" t="s">
        <v>4347</v>
      </c>
      <c r="H1444" s="35" t="s">
        <v>4348</v>
      </c>
      <c r="I1444" s="35" t="s">
        <v>23</v>
      </c>
      <c r="J1444" s="36">
        <v>46465000</v>
      </c>
      <c r="K1444" s="36">
        <v>61162000</v>
      </c>
      <c r="L1444" s="36">
        <v>157820000</v>
      </c>
      <c r="M1444" s="36">
        <v>279955000</v>
      </c>
      <c r="N1444" s="36">
        <v>290190000</v>
      </c>
      <c r="O1444" s="37">
        <v>7.6100000000000001E-2</v>
      </c>
      <c r="P1444" s="37">
        <v>5.8099999999999999E-2</v>
      </c>
      <c r="Q1444" s="37">
        <v>0.1532</v>
      </c>
      <c r="R1444" s="37">
        <v>6.4999999999999997E-3</v>
      </c>
      <c r="S1444" s="37">
        <v>4.4600000000000001E-2</v>
      </c>
      <c r="T1444" s="37"/>
      <c r="U1444" s="37"/>
      <c r="V1444" s="37"/>
      <c r="W1444" s="37"/>
      <c r="X1444" s="37"/>
      <c r="Z1444" s="4" t="str">
        <f t="shared" si="164"/>
        <v>NO</v>
      </c>
      <c r="AA1444" s="4" t="str">
        <f t="shared" si="164"/>
        <v>NO</v>
      </c>
      <c r="AB1444" s="4" t="str">
        <f t="shared" si="164"/>
        <v>NO</v>
      </c>
      <c r="AD1444" s="4">
        <f t="shared" si="165"/>
        <v>0</v>
      </c>
    </row>
    <row r="1445" spans="1:30" ht="27.65" customHeight="1" x14ac:dyDescent="0.35">
      <c r="A1445" s="34">
        <v>1456</v>
      </c>
      <c r="B1445" s="1" t="s">
        <v>4349</v>
      </c>
      <c r="C1445" s="1"/>
      <c r="D1445" s="1"/>
      <c r="E1445" s="1"/>
      <c r="F1445" s="1" t="s">
        <v>29262</v>
      </c>
      <c r="G1445" s="35" t="s">
        <v>4350</v>
      </c>
      <c r="H1445" s="35" t="s">
        <v>4351</v>
      </c>
      <c r="I1445" s="35" t="s">
        <v>23</v>
      </c>
      <c r="J1445" s="36"/>
      <c r="K1445" s="36">
        <v>27805000</v>
      </c>
      <c r="L1445" s="36">
        <v>204880000</v>
      </c>
      <c r="M1445" s="36">
        <v>262381000</v>
      </c>
      <c r="N1445" s="36">
        <v>290140000</v>
      </c>
      <c r="O1445" s="37"/>
      <c r="P1445" s="37">
        <v>-0.99770000000000003</v>
      </c>
      <c r="Q1445" s="37">
        <v>9.1899999999999996E-2</v>
      </c>
      <c r="R1445" s="37">
        <v>0.13450000000000001</v>
      </c>
      <c r="S1445" s="37">
        <v>8.7300000000000003E-2</v>
      </c>
      <c r="T1445" s="37"/>
      <c r="U1445" s="37">
        <v>-1.1198999999999999</v>
      </c>
      <c r="V1445" s="37">
        <v>0.05</v>
      </c>
      <c r="W1445" s="37">
        <v>0.1087</v>
      </c>
      <c r="X1445" s="37">
        <v>6.6299999999999998E-2</v>
      </c>
      <c r="Z1445" s="4" t="str">
        <f t="shared" si="164"/>
        <v>NO</v>
      </c>
      <c r="AA1445" s="4" t="str">
        <f t="shared" si="164"/>
        <v>NO</v>
      </c>
      <c r="AB1445" s="4" t="str">
        <f t="shared" si="164"/>
        <v>NO</v>
      </c>
      <c r="AD1445" s="4">
        <f t="shared" si="165"/>
        <v>0</v>
      </c>
    </row>
    <row r="1446" spans="1:30" ht="27.65" customHeight="1" x14ac:dyDescent="0.35">
      <c r="A1446" s="34">
        <v>1457</v>
      </c>
      <c r="B1446" s="1" t="s">
        <v>4352</v>
      </c>
      <c r="C1446" s="1"/>
      <c r="D1446" s="1"/>
      <c r="E1446" s="1"/>
      <c r="F1446" s="1" t="s">
        <v>29262</v>
      </c>
      <c r="G1446" s="35" t="s">
        <v>4353</v>
      </c>
      <c r="H1446" s="35" t="s">
        <v>4354</v>
      </c>
      <c r="I1446" s="35" t="s">
        <v>544</v>
      </c>
      <c r="J1446" s="36">
        <v>147487000</v>
      </c>
      <c r="K1446" s="36">
        <v>176612000</v>
      </c>
      <c r="L1446" s="36">
        <v>203664000</v>
      </c>
      <c r="M1446" s="36">
        <v>248492000</v>
      </c>
      <c r="N1446" s="36">
        <v>289997000</v>
      </c>
      <c r="O1446" s="37">
        <v>0.34870000000000001</v>
      </c>
      <c r="P1446" s="37">
        <v>0.24179999999999999</v>
      </c>
      <c r="Q1446" s="37">
        <v>0.4788</v>
      </c>
      <c r="R1446" s="37">
        <v>0.3926</v>
      </c>
      <c r="S1446" s="37">
        <v>0.2944</v>
      </c>
      <c r="T1446" s="37">
        <v>0.35949999999999999</v>
      </c>
      <c r="U1446" s="37">
        <v>0.23139999999999999</v>
      </c>
      <c r="V1446" s="37">
        <v>0.47910000000000003</v>
      </c>
      <c r="W1446" s="37">
        <v>0.39229999999999998</v>
      </c>
      <c r="X1446" s="37">
        <v>-1.1999999999999999E-3</v>
      </c>
      <c r="Z1446" s="4" t="str">
        <f t="shared" si="164"/>
        <v>YES</v>
      </c>
      <c r="AA1446" s="4" t="str">
        <f t="shared" si="164"/>
        <v>YES</v>
      </c>
      <c r="AB1446" s="4" t="str">
        <f t="shared" si="164"/>
        <v>YES</v>
      </c>
      <c r="AD1446" s="4">
        <f t="shared" si="165"/>
        <v>3</v>
      </c>
    </row>
    <row r="1447" spans="1:30" ht="14.4" customHeight="1" x14ac:dyDescent="0.35">
      <c r="A1447" s="34">
        <v>1458</v>
      </c>
      <c r="B1447" s="1" t="s">
        <v>4355</v>
      </c>
      <c r="C1447" s="1"/>
      <c r="D1447" s="1"/>
      <c r="E1447" s="1"/>
      <c r="F1447" s="1" t="s">
        <v>29262</v>
      </c>
      <c r="G1447" s="35" t="s">
        <v>4356</v>
      </c>
      <c r="H1447" s="35" t="s">
        <v>4357</v>
      </c>
      <c r="I1447" s="35" t="s">
        <v>33</v>
      </c>
      <c r="J1447" s="36">
        <v>157151000</v>
      </c>
      <c r="K1447" s="36">
        <v>216884000</v>
      </c>
      <c r="L1447" s="36">
        <v>285262000</v>
      </c>
      <c r="M1447" s="36">
        <v>261699000</v>
      </c>
      <c r="N1447" s="36">
        <v>289895000</v>
      </c>
      <c r="O1447" s="37">
        <v>8.6300000000000002E-2</v>
      </c>
      <c r="P1447" s="37">
        <v>6.2399999999999997E-2</v>
      </c>
      <c r="Q1447" s="37">
        <v>9.6600000000000005E-2</v>
      </c>
      <c r="R1447" s="37">
        <v>6.2E-2</v>
      </c>
      <c r="S1447" s="37">
        <v>-2.5700000000000001E-2</v>
      </c>
      <c r="T1447" s="37">
        <v>-8.2000000000000007E-3</v>
      </c>
      <c r="U1447" s="37">
        <v>-4.3E-3</v>
      </c>
      <c r="V1447" s="37">
        <v>-1.6000000000000001E-3</v>
      </c>
      <c r="W1447" s="37">
        <v>-2.0000000000000001E-4</v>
      </c>
      <c r="X1447" s="37"/>
      <c r="Z1447" s="4" t="str">
        <f t="shared" si="164"/>
        <v>NO</v>
      </c>
      <c r="AA1447" s="4" t="str">
        <f t="shared" si="164"/>
        <v>NO</v>
      </c>
      <c r="AB1447" s="4" t="str">
        <f t="shared" si="164"/>
        <v>NO</v>
      </c>
      <c r="AD1447" s="4">
        <f t="shared" si="165"/>
        <v>0</v>
      </c>
    </row>
    <row r="1448" spans="1:30" ht="41.4" customHeight="1" x14ac:dyDescent="0.35">
      <c r="A1448" s="34">
        <v>1459</v>
      </c>
      <c r="B1448" s="1" t="s">
        <v>4358</v>
      </c>
      <c r="C1448" s="1" t="s">
        <v>29015</v>
      </c>
      <c r="D1448" s="1"/>
      <c r="E1448" s="1" t="s">
        <v>29008</v>
      </c>
      <c r="F1448" s="1" t="s">
        <v>29262</v>
      </c>
      <c r="G1448" s="35" t="s">
        <v>4359</v>
      </c>
      <c r="H1448" s="35" t="s">
        <v>4360</v>
      </c>
      <c r="I1448" s="35" t="s">
        <v>29</v>
      </c>
      <c r="J1448" s="36">
        <v>159937000</v>
      </c>
      <c r="K1448" s="36">
        <v>206383000</v>
      </c>
      <c r="L1448" s="36">
        <v>257831000</v>
      </c>
      <c r="M1448" s="36">
        <v>274310000</v>
      </c>
      <c r="N1448" s="36">
        <v>289879000</v>
      </c>
      <c r="O1448" s="37">
        <v>0.42980000000000002</v>
      </c>
      <c r="P1448" s="37">
        <v>0.51500000000000001</v>
      </c>
      <c r="Q1448" s="37">
        <v>0.59460000000000002</v>
      </c>
      <c r="R1448" s="37">
        <v>0.57699999999999996</v>
      </c>
      <c r="S1448" s="37">
        <v>0.54339999999999999</v>
      </c>
      <c r="T1448" s="37"/>
      <c r="U1448" s="37"/>
      <c r="V1448" s="37"/>
      <c r="W1448" s="37"/>
      <c r="X1448" s="37"/>
      <c r="Z1448" s="4" t="str">
        <f t="shared" si="164"/>
        <v>YES</v>
      </c>
      <c r="AA1448" s="4" t="str">
        <f t="shared" si="164"/>
        <v>YES</v>
      </c>
      <c r="AB1448" s="4" t="str">
        <f t="shared" si="164"/>
        <v>YES</v>
      </c>
      <c r="AD1448" s="4">
        <f t="shared" si="165"/>
        <v>3</v>
      </c>
    </row>
    <row r="1449" spans="1:30" ht="27.65" customHeight="1" x14ac:dyDescent="0.35">
      <c r="A1449" s="34">
        <v>1460</v>
      </c>
      <c r="B1449" s="1" t="s">
        <v>4361</v>
      </c>
      <c r="C1449" s="1" t="s">
        <v>29015</v>
      </c>
      <c r="D1449" s="1"/>
      <c r="E1449" s="1" t="s">
        <v>29008</v>
      </c>
      <c r="F1449" s="1" t="s">
        <v>29262</v>
      </c>
      <c r="G1449" s="35" t="s">
        <v>4362</v>
      </c>
      <c r="H1449" s="35" t="s">
        <v>4363</v>
      </c>
      <c r="I1449" s="35" t="s">
        <v>29</v>
      </c>
      <c r="J1449" s="36">
        <v>66189000</v>
      </c>
      <c r="K1449" s="36">
        <v>151034000</v>
      </c>
      <c r="L1449" s="36">
        <v>182866000</v>
      </c>
      <c r="M1449" s="36">
        <v>243836000</v>
      </c>
      <c r="N1449" s="36">
        <v>289878000</v>
      </c>
      <c r="O1449" s="37">
        <v>0.10059999999999999</v>
      </c>
      <c r="P1449" s="37">
        <v>0.13439999999999999</v>
      </c>
      <c r="Q1449" s="37">
        <v>0.16</v>
      </c>
      <c r="R1449" s="37">
        <v>7.3300000000000004E-2</v>
      </c>
      <c r="S1449" s="37">
        <v>0.2293</v>
      </c>
      <c r="T1449" s="37"/>
      <c r="U1449" s="37"/>
      <c r="V1449" s="37"/>
      <c r="W1449" s="37"/>
      <c r="X1449" s="37"/>
      <c r="Z1449" s="4" t="str">
        <f t="shared" si="164"/>
        <v>NO</v>
      </c>
      <c r="AA1449" s="4" t="str">
        <f t="shared" si="164"/>
        <v>NO</v>
      </c>
      <c r="AB1449" s="4" t="str">
        <f t="shared" si="164"/>
        <v>YES</v>
      </c>
      <c r="AD1449" s="4">
        <f t="shared" si="165"/>
        <v>1</v>
      </c>
    </row>
    <row r="1450" spans="1:30" ht="27.65" customHeight="1" x14ac:dyDescent="0.35">
      <c r="A1450" s="34">
        <v>1461</v>
      </c>
      <c r="B1450" s="1" t="s">
        <v>4364</v>
      </c>
      <c r="C1450" s="1"/>
      <c r="D1450" s="1"/>
      <c r="E1450" s="1"/>
      <c r="F1450" s="1" t="s">
        <v>29262</v>
      </c>
      <c r="G1450" s="35" t="s">
        <v>4365</v>
      </c>
      <c r="H1450" s="35" t="s">
        <v>4366</v>
      </c>
      <c r="I1450" s="35" t="s">
        <v>33</v>
      </c>
      <c r="J1450" s="36"/>
      <c r="K1450" s="36">
        <v>8240000</v>
      </c>
      <c r="L1450" s="36">
        <v>111239000</v>
      </c>
      <c r="M1450" s="36">
        <v>230475000</v>
      </c>
      <c r="N1450" s="36">
        <v>289809000</v>
      </c>
      <c r="O1450" s="37"/>
      <c r="P1450" s="37">
        <v>-0.33239999999999997</v>
      </c>
      <c r="Q1450" s="37">
        <v>2.4500000000000001E-2</v>
      </c>
      <c r="R1450" s="37">
        <v>9.9000000000000008E-3</v>
      </c>
      <c r="S1450" s="37">
        <v>0.16170000000000001</v>
      </c>
      <c r="T1450" s="37"/>
      <c r="U1450" s="37"/>
      <c r="V1450" s="37"/>
      <c r="W1450" s="37"/>
      <c r="X1450" s="37"/>
      <c r="Z1450" s="4" t="str">
        <f t="shared" si="164"/>
        <v>NO</v>
      </c>
      <c r="AA1450" s="4" t="str">
        <f t="shared" si="164"/>
        <v>NO</v>
      </c>
      <c r="AB1450" s="4" t="str">
        <f t="shared" si="164"/>
        <v>NO</v>
      </c>
      <c r="AD1450" s="4">
        <f t="shared" si="165"/>
        <v>0</v>
      </c>
    </row>
    <row r="1451" spans="1:30" ht="27.65" customHeight="1" x14ac:dyDescent="0.35">
      <c r="A1451" s="34">
        <v>1462</v>
      </c>
      <c r="B1451" s="1" t="s">
        <v>4367</v>
      </c>
      <c r="C1451" s="1" t="s">
        <v>29015</v>
      </c>
      <c r="D1451" s="1"/>
      <c r="E1451" s="1" t="s">
        <v>29008</v>
      </c>
      <c r="F1451" s="1" t="s">
        <v>29262</v>
      </c>
      <c r="G1451" s="35" t="s">
        <v>4368</v>
      </c>
      <c r="H1451" s="35" t="s">
        <v>4369</v>
      </c>
      <c r="I1451" s="35" t="s">
        <v>29</v>
      </c>
      <c r="J1451" s="36"/>
      <c r="K1451" s="36">
        <v>45908000</v>
      </c>
      <c r="L1451" s="36">
        <v>148625000</v>
      </c>
      <c r="M1451" s="36">
        <v>229416000</v>
      </c>
      <c r="N1451" s="36">
        <v>289802000</v>
      </c>
      <c r="O1451" s="37"/>
      <c r="P1451" s="37">
        <v>0.17780000000000001</v>
      </c>
      <c r="Q1451" s="37">
        <v>0.48580000000000001</v>
      </c>
      <c r="R1451" s="37">
        <v>0.29980000000000001</v>
      </c>
      <c r="S1451" s="37">
        <v>0.36659999999999998</v>
      </c>
      <c r="T1451" s="37"/>
      <c r="U1451" s="37">
        <v>0.15790000000000001</v>
      </c>
      <c r="V1451" s="37">
        <v>0.24429999999999999</v>
      </c>
      <c r="W1451" s="37">
        <v>-1.11E-2</v>
      </c>
      <c r="X1451" s="37">
        <v>-4.7000000000000002E-3</v>
      </c>
      <c r="Z1451" s="4" t="str">
        <f t="shared" si="164"/>
        <v>YES</v>
      </c>
      <c r="AA1451" s="4" t="str">
        <f t="shared" si="164"/>
        <v>YES</v>
      </c>
      <c r="AB1451" s="4" t="str">
        <f t="shared" si="164"/>
        <v>YES</v>
      </c>
      <c r="AD1451" s="4">
        <f t="shared" si="165"/>
        <v>3</v>
      </c>
    </row>
    <row r="1452" spans="1:30" ht="14.4" customHeight="1" x14ac:dyDescent="0.35">
      <c r="A1452" s="34">
        <v>1463</v>
      </c>
      <c r="B1452" s="1" t="s">
        <v>4370</v>
      </c>
      <c r="C1452" s="1" t="s">
        <v>29015</v>
      </c>
      <c r="D1452" s="1"/>
      <c r="E1452" s="1" t="s">
        <v>29008</v>
      </c>
      <c r="F1452" s="1" t="s">
        <v>29262</v>
      </c>
      <c r="G1452" s="35" t="s">
        <v>4371</v>
      </c>
      <c r="H1452" s="35" t="s">
        <v>4372</v>
      </c>
      <c r="I1452" s="35" t="s">
        <v>29</v>
      </c>
      <c r="J1452" s="36">
        <v>136318000</v>
      </c>
      <c r="K1452" s="36">
        <v>182535000</v>
      </c>
      <c r="L1452" s="36">
        <v>210797000</v>
      </c>
      <c r="M1452" s="36">
        <v>252488000</v>
      </c>
      <c r="N1452" s="36">
        <v>289251000</v>
      </c>
      <c r="O1452" s="37">
        <v>0.49740000000000001</v>
      </c>
      <c r="P1452" s="37">
        <v>0.54220000000000002</v>
      </c>
      <c r="Q1452" s="37">
        <v>0.58830000000000005</v>
      </c>
      <c r="R1452" s="37">
        <v>0.61080000000000001</v>
      </c>
      <c r="S1452" s="37">
        <v>0.58760000000000001</v>
      </c>
      <c r="T1452" s="37">
        <v>0.48110000000000003</v>
      </c>
      <c r="U1452" s="37"/>
      <c r="V1452" s="37"/>
      <c r="W1452" s="37"/>
      <c r="X1452" s="37"/>
      <c r="Z1452" s="4" t="str">
        <f t="shared" si="164"/>
        <v>YES</v>
      </c>
      <c r="AA1452" s="4" t="str">
        <f t="shared" si="164"/>
        <v>YES</v>
      </c>
      <c r="AB1452" s="4" t="str">
        <f t="shared" si="164"/>
        <v>YES</v>
      </c>
      <c r="AD1452" s="4">
        <f t="shared" si="165"/>
        <v>3</v>
      </c>
    </row>
    <row r="1453" spans="1:30" ht="14.4" customHeight="1" x14ac:dyDescent="0.35">
      <c r="A1453" s="34">
        <v>1464</v>
      </c>
      <c r="B1453" s="1" t="s">
        <v>4373</v>
      </c>
      <c r="C1453" s="1"/>
      <c r="D1453" s="1"/>
      <c r="E1453" s="1"/>
      <c r="F1453" s="1" t="s">
        <v>29262</v>
      </c>
      <c r="G1453" s="35" t="s">
        <v>4374</v>
      </c>
      <c r="H1453" s="35" t="s">
        <v>4375</v>
      </c>
      <c r="I1453" s="35" t="s">
        <v>23</v>
      </c>
      <c r="J1453" s="36">
        <v>86120000</v>
      </c>
      <c r="K1453" s="36">
        <v>159033000</v>
      </c>
      <c r="L1453" s="36">
        <v>318320000</v>
      </c>
      <c r="M1453" s="36">
        <v>378803000</v>
      </c>
      <c r="N1453" s="36">
        <v>289197000</v>
      </c>
      <c r="O1453" s="37">
        <v>-0.31640000000000001</v>
      </c>
      <c r="P1453" s="37">
        <v>-2.75E-2</v>
      </c>
      <c r="Q1453" s="37">
        <v>-2.58E-2</v>
      </c>
      <c r="R1453" s="37">
        <v>-1.8800000000000001E-2</v>
      </c>
      <c r="S1453" s="37">
        <v>-0.13150000000000001</v>
      </c>
      <c r="T1453" s="37">
        <v>-0.31769999999999998</v>
      </c>
      <c r="U1453" s="37">
        <v>-2.0199999999999999E-2</v>
      </c>
      <c r="V1453" s="37">
        <v>-1.6199999999999999E-2</v>
      </c>
      <c r="W1453" s="37">
        <v>-1.95E-2</v>
      </c>
      <c r="X1453" s="37">
        <v>-0.13070000000000001</v>
      </c>
      <c r="Z1453" s="4" t="str">
        <f t="shared" si="164"/>
        <v>NO</v>
      </c>
      <c r="AA1453" s="4" t="str">
        <f t="shared" si="164"/>
        <v>NO</v>
      </c>
      <c r="AB1453" s="4" t="str">
        <f t="shared" si="164"/>
        <v>NO</v>
      </c>
      <c r="AD1453" s="4">
        <f t="shared" si="165"/>
        <v>0</v>
      </c>
    </row>
    <row r="1454" spans="1:30" ht="14.4" customHeight="1" x14ac:dyDescent="0.35">
      <c r="A1454" s="34">
        <v>1465</v>
      </c>
      <c r="B1454" s="1" t="s">
        <v>4376</v>
      </c>
      <c r="C1454" s="1"/>
      <c r="D1454" s="1"/>
      <c r="E1454" s="1"/>
      <c r="F1454" s="1" t="s">
        <v>29262</v>
      </c>
      <c r="G1454" s="35" t="s">
        <v>4377</v>
      </c>
      <c r="H1454" s="35" t="s">
        <v>4378</v>
      </c>
      <c r="I1454" s="35" t="s">
        <v>23</v>
      </c>
      <c r="J1454" s="36">
        <v>206040000</v>
      </c>
      <c r="K1454" s="36">
        <v>228887000</v>
      </c>
      <c r="L1454" s="36">
        <v>230229000</v>
      </c>
      <c r="M1454" s="36">
        <v>272599000</v>
      </c>
      <c r="N1454" s="36">
        <v>288974000</v>
      </c>
      <c r="O1454" s="37">
        <v>-5.8900000000000001E-2</v>
      </c>
      <c r="P1454" s="37">
        <v>5.3699999999999998E-2</v>
      </c>
      <c r="Q1454" s="37">
        <v>2.0000000000000001E-4</v>
      </c>
      <c r="R1454" s="37">
        <v>4.7500000000000001E-2</v>
      </c>
      <c r="S1454" s="37">
        <v>8.9999999999999998E-4</v>
      </c>
      <c r="T1454" s="37">
        <v>-5.91E-2</v>
      </c>
      <c r="U1454" s="37">
        <v>5.3199999999999997E-2</v>
      </c>
      <c r="V1454" s="37"/>
      <c r="W1454" s="37">
        <v>4.7E-2</v>
      </c>
      <c r="X1454" s="37">
        <v>2.0000000000000001E-4</v>
      </c>
      <c r="Z1454" s="4" t="str">
        <f t="shared" si="164"/>
        <v>NO</v>
      </c>
      <c r="AA1454" s="4" t="str">
        <f t="shared" si="164"/>
        <v>NO</v>
      </c>
      <c r="AB1454" s="4" t="str">
        <f t="shared" si="164"/>
        <v>NO</v>
      </c>
      <c r="AD1454" s="4">
        <f t="shared" si="165"/>
        <v>0</v>
      </c>
    </row>
    <row r="1455" spans="1:30" ht="14.4" customHeight="1" x14ac:dyDescent="0.35">
      <c r="A1455" s="34">
        <v>1466</v>
      </c>
      <c r="B1455" s="1" t="s">
        <v>4379</v>
      </c>
      <c r="C1455" s="1"/>
      <c r="D1455" s="1"/>
      <c r="E1455" s="1"/>
      <c r="F1455" s="1" t="s">
        <v>29262</v>
      </c>
      <c r="G1455" s="35" t="s">
        <v>4380</v>
      </c>
      <c r="H1455" s="35" t="s">
        <v>4381</v>
      </c>
      <c r="I1455" s="35" t="s">
        <v>33</v>
      </c>
      <c r="J1455" s="36">
        <v>170992000</v>
      </c>
      <c r="K1455" s="36">
        <v>192043000</v>
      </c>
      <c r="L1455" s="36">
        <v>187108000</v>
      </c>
      <c r="M1455" s="36">
        <v>225328000</v>
      </c>
      <c r="N1455" s="36">
        <v>288606000</v>
      </c>
      <c r="O1455" s="37">
        <v>3.5700000000000003E-2</v>
      </c>
      <c r="P1455" s="37">
        <v>4.5699999999999998E-2</v>
      </c>
      <c r="Q1455" s="37">
        <v>7.8600000000000003E-2</v>
      </c>
      <c r="R1455" s="37">
        <v>4.2599999999999999E-2</v>
      </c>
      <c r="S1455" s="37">
        <v>6.3600000000000004E-2</v>
      </c>
      <c r="T1455" s="37"/>
      <c r="U1455" s="37"/>
      <c r="V1455" s="37"/>
      <c r="W1455" s="37"/>
      <c r="X1455" s="37"/>
      <c r="Z1455" s="4" t="str">
        <f t="shared" si="164"/>
        <v>NO</v>
      </c>
      <c r="AA1455" s="4" t="str">
        <f t="shared" si="164"/>
        <v>NO</v>
      </c>
      <c r="AB1455" s="4" t="str">
        <f t="shared" si="164"/>
        <v>NO</v>
      </c>
      <c r="AD1455" s="4">
        <f t="shared" si="165"/>
        <v>0</v>
      </c>
    </row>
    <row r="1456" spans="1:30" ht="14.4" customHeight="1" x14ac:dyDescent="0.35">
      <c r="A1456" s="34">
        <v>1467</v>
      </c>
      <c r="B1456" s="1" t="s">
        <v>4382</v>
      </c>
      <c r="C1456" s="1" t="s">
        <v>29015</v>
      </c>
      <c r="D1456" s="1"/>
      <c r="E1456" s="1" t="s">
        <v>29008</v>
      </c>
      <c r="F1456" s="1" t="s">
        <v>29262</v>
      </c>
      <c r="G1456" s="35" t="s">
        <v>4383</v>
      </c>
      <c r="H1456" s="35" t="s">
        <v>4384</v>
      </c>
      <c r="I1456" s="35" t="s">
        <v>29</v>
      </c>
      <c r="J1456" s="36">
        <v>110685000</v>
      </c>
      <c r="K1456" s="36">
        <v>116834000</v>
      </c>
      <c r="L1456" s="36">
        <v>145117000</v>
      </c>
      <c r="M1456" s="36">
        <v>236112000</v>
      </c>
      <c r="N1456" s="36">
        <v>288353000</v>
      </c>
      <c r="O1456" s="37">
        <v>0.1099</v>
      </c>
      <c r="P1456" s="37">
        <v>0.12429999999999999</v>
      </c>
      <c r="Q1456" s="37">
        <v>-3.6799999999999999E-2</v>
      </c>
      <c r="R1456" s="37">
        <v>0.30709999999999998</v>
      </c>
      <c r="S1456" s="37">
        <v>0.17519999999999999</v>
      </c>
      <c r="T1456" s="37">
        <v>0.121</v>
      </c>
      <c r="U1456" s="37">
        <v>0.10349999999999999</v>
      </c>
      <c r="V1456" s="37">
        <v>-3.3000000000000002E-2</v>
      </c>
      <c r="W1456" s="37">
        <v>0.27710000000000001</v>
      </c>
      <c r="X1456" s="37">
        <v>-7.3000000000000001E-3</v>
      </c>
      <c r="Z1456" s="4" t="str">
        <f t="shared" si="164"/>
        <v>NO</v>
      </c>
      <c r="AA1456" s="4" t="str">
        <f t="shared" si="164"/>
        <v>YES</v>
      </c>
      <c r="AB1456" s="4" t="str">
        <f t="shared" si="164"/>
        <v>NO</v>
      </c>
      <c r="AD1456" s="4">
        <f t="shared" si="165"/>
        <v>1</v>
      </c>
    </row>
    <row r="1457" spans="1:30" ht="14.4" customHeight="1" x14ac:dyDescent="0.35">
      <c r="A1457" s="34">
        <v>1468</v>
      </c>
      <c r="B1457" s="1" t="s">
        <v>1146</v>
      </c>
      <c r="C1457" s="1"/>
      <c r="D1457" s="1"/>
      <c r="E1457" s="1"/>
      <c r="F1457" s="1" t="s">
        <v>29262</v>
      </c>
      <c r="G1457" s="35" t="s">
        <v>4385</v>
      </c>
      <c r="H1457" s="35" t="s">
        <v>4386</v>
      </c>
      <c r="I1457" s="35" t="s">
        <v>23</v>
      </c>
      <c r="J1457" s="36">
        <v>72349000</v>
      </c>
      <c r="K1457" s="36">
        <v>117827000</v>
      </c>
      <c r="L1457" s="36">
        <v>195404000</v>
      </c>
      <c r="M1457" s="36">
        <v>254897000</v>
      </c>
      <c r="N1457" s="36">
        <v>288345000</v>
      </c>
      <c r="O1457" s="37">
        <v>0.28749999999999998</v>
      </c>
      <c r="P1457" s="37">
        <v>0.51619999999999999</v>
      </c>
      <c r="Q1457" s="37">
        <v>0.6653</v>
      </c>
      <c r="R1457" s="37">
        <v>0.59730000000000005</v>
      </c>
      <c r="S1457" s="37">
        <v>0.3463</v>
      </c>
      <c r="T1457" s="37"/>
      <c r="U1457" s="37"/>
      <c r="V1457" s="37"/>
      <c r="W1457" s="37"/>
      <c r="X1457" s="37">
        <v>-2.2000000000000001E-3</v>
      </c>
      <c r="Z1457" s="4" t="str">
        <f t="shared" si="164"/>
        <v>YES</v>
      </c>
      <c r="AA1457" s="4" t="str">
        <f t="shared" si="164"/>
        <v>YES</v>
      </c>
      <c r="AB1457" s="4" t="str">
        <f t="shared" si="164"/>
        <v>YES</v>
      </c>
      <c r="AD1457" s="4">
        <f t="shared" si="165"/>
        <v>3</v>
      </c>
    </row>
    <row r="1458" spans="1:30" ht="27.65" customHeight="1" x14ac:dyDescent="0.35">
      <c r="A1458" s="34">
        <v>1469</v>
      </c>
      <c r="B1458" s="1" t="s">
        <v>4387</v>
      </c>
      <c r="C1458" s="1" t="s">
        <v>29015</v>
      </c>
      <c r="D1458" s="1"/>
      <c r="E1458" s="1" t="s">
        <v>29008</v>
      </c>
      <c r="F1458" s="1" t="s">
        <v>29262</v>
      </c>
      <c r="G1458" s="35" t="s">
        <v>4388</v>
      </c>
      <c r="H1458" s="35" t="s">
        <v>4389</v>
      </c>
      <c r="I1458" s="35" t="s">
        <v>29</v>
      </c>
      <c r="J1458" s="36">
        <v>78660000</v>
      </c>
      <c r="K1458" s="36">
        <v>99680000</v>
      </c>
      <c r="L1458" s="36">
        <v>132556000</v>
      </c>
      <c r="M1458" s="36">
        <v>182996000</v>
      </c>
      <c r="N1458" s="36">
        <v>288173000</v>
      </c>
      <c r="O1458" s="37">
        <v>4.8599999999999997E-2</v>
      </c>
      <c r="P1458" s="37">
        <v>5.5199999999999999E-2</v>
      </c>
      <c r="Q1458" s="37">
        <v>5.2200000000000003E-2</v>
      </c>
      <c r="R1458" s="37">
        <v>5.9200000000000003E-2</v>
      </c>
      <c r="S1458" s="37">
        <v>0.24610000000000001</v>
      </c>
      <c r="T1458" s="37">
        <v>4.0399999999999998E-2</v>
      </c>
      <c r="U1458" s="37">
        <v>4.3400000000000001E-2</v>
      </c>
      <c r="V1458" s="37">
        <v>4.9399999999999999E-2</v>
      </c>
      <c r="W1458" s="37">
        <v>4.6300000000000001E-2</v>
      </c>
      <c r="X1458" s="37"/>
      <c r="Z1458" s="4" t="str">
        <f t="shared" si="164"/>
        <v>NO</v>
      </c>
      <c r="AA1458" s="4" t="str">
        <f t="shared" si="164"/>
        <v>NO</v>
      </c>
      <c r="AB1458" s="4" t="str">
        <f t="shared" si="164"/>
        <v>YES</v>
      </c>
      <c r="AD1458" s="4">
        <f t="shared" si="165"/>
        <v>1</v>
      </c>
    </row>
    <row r="1459" spans="1:30" ht="27.65" customHeight="1" x14ac:dyDescent="0.35">
      <c r="A1459" s="34">
        <v>1470</v>
      </c>
      <c r="B1459" s="1" t="s">
        <v>4390</v>
      </c>
      <c r="C1459" s="1"/>
      <c r="D1459" s="1"/>
      <c r="E1459" s="1"/>
      <c r="F1459" s="1" t="s">
        <v>29262</v>
      </c>
      <c r="G1459" s="35" t="s">
        <v>4391</v>
      </c>
      <c r="H1459" s="35" t="s">
        <v>4392</v>
      </c>
      <c r="I1459" s="35" t="s">
        <v>23</v>
      </c>
      <c r="J1459" s="36">
        <v>332239000</v>
      </c>
      <c r="K1459" s="36">
        <v>283964000</v>
      </c>
      <c r="L1459" s="36">
        <v>293669000</v>
      </c>
      <c r="M1459" s="36">
        <v>297862000</v>
      </c>
      <c r="N1459" s="36">
        <v>287809000</v>
      </c>
      <c r="O1459" s="37">
        <v>0.41820000000000002</v>
      </c>
      <c r="P1459" s="37">
        <v>0.1268</v>
      </c>
      <c r="Q1459" s="37">
        <v>0.1371</v>
      </c>
      <c r="R1459" s="37">
        <v>5.3499999999999999E-2</v>
      </c>
      <c r="S1459" s="37">
        <v>5.4999999999999997E-3</v>
      </c>
      <c r="T1459" s="37"/>
      <c r="U1459" s="37"/>
      <c r="V1459" s="37"/>
      <c r="W1459" s="37"/>
      <c r="X1459" s="37"/>
      <c r="Z1459" s="4" t="str">
        <f t="shared" si="164"/>
        <v>NO</v>
      </c>
      <c r="AA1459" s="4" t="str">
        <f t="shared" si="164"/>
        <v>NO</v>
      </c>
      <c r="AB1459" s="4" t="str">
        <f t="shared" si="164"/>
        <v>NO</v>
      </c>
      <c r="AD1459" s="4">
        <f t="shared" si="165"/>
        <v>0</v>
      </c>
    </row>
    <row r="1460" spans="1:30" ht="14.4" customHeight="1" x14ac:dyDescent="0.35">
      <c r="A1460" s="34">
        <v>1471</v>
      </c>
      <c r="B1460" s="1" t="s">
        <v>4393</v>
      </c>
      <c r="C1460" s="1" t="s">
        <v>29015</v>
      </c>
      <c r="D1460" s="1" t="s">
        <v>29085</v>
      </c>
      <c r="E1460" s="1" t="s">
        <v>29059</v>
      </c>
      <c r="F1460" s="1" t="s">
        <v>29262</v>
      </c>
      <c r="G1460" s="35" t="s">
        <v>4394</v>
      </c>
      <c r="H1460" s="35" t="s">
        <v>4395</v>
      </c>
      <c r="I1460" s="35" t="s">
        <v>33</v>
      </c>
      <c r="J1460" s="36">
        <v>58715000</v>
      </c>
      <c r="K1460" s="36">
        <v>134940000</v>
      </c>
      <c r="L1460" s="36">
        <v>195149000</v>
      </c>
      <c r="M1460" s="36">
        <v>291584000</v>
      </c>
      <c r="N1460" s="36">
        <v>287774000</v>
      </c>
      <c r="O1460" s="37">
        <v>0.38350000000000001</v>
      </c>
      <c r="P1460" s="37">
        <v>0.3851</v>
      </c>
      <c r="Q1460" s="37">
        <v>0.36890000000000001</v>
      </c>
      <c r="R1460" s="37">
        <v>0.37680000000000002</v>
      </c>
      <c r="S1460" s="37">
        <v>0.22389999999999999</v>
      </c>
      <c r="T1460" s="37">
        <v>0.37480000000000002</v>
      </c>
      <c r="U1460" s="37">
        <v>0.37740000000000001</v>
      </c>
      <c r="V1460" s="37">
        <v>0.35930000000000001</v>
      </c>
      <c r="W1460" s="37">
        <v>0.36670000000000003</v>
      </c>
      <c r="X1460" s="37">
        <v>0.21579999999999999</v>
      </c>
      <c r="Z1460" s="4" t="str">
        <f t="shared" si="164"/>
        <v>YES</v>
      </c>
      <c r="AA1460" s="4" t="str">
        <f t="shared" si="164"/>
        <v>YES</v>
      </c>
      <c r="AB1460" s="4" t="str">
        <f t="shared" si="164"/>
        <v>YES</v>
      </c>
      <c r="AD1460" s="4">
        <f t="shared" si="165"/>
        <v>3</v>
      </c>
    </row>
    <row r="1461" spans="1:30" ht="14.4" customHeight="1" x14ac:dyDescent="0.35">
      <c r="A1461" s="34">
        <v>1472</v>
      </c>
      <c r="B1461" s="1" t="s">
        <v>3831</v>
      </c>
      <c r="C1461" s="1" t="s">
        <v>29015</v>
      </c>
      <c r="D1461" s="1" t="s">
        <v>29042</v>
      </c>
      <c r="E1461" s="1"/>
      <c r="F1461" s="1" t="s">
        <v>28738</v>
      </c>
      <c r="G1461" s="35" t="s">
        <v>4396</v>
      </c>
      <c r="H1461" s="35" t="s">
        <v>4397</v>
      </c>
      <c r="I1461" s="35" t="s">
        <v>33</v>
      </c>
      <c r="J1461" s="36">
        <v>120664000</v>
      </c>
      <c r="K1461" s="36">
        <v>148809000</v>
      </c>
      <c r="L1461" s="36">
        <v>168950000</v>
      </c>
      <c r="M1461" s="36">
        <v>227220000</v>
      </c>
      <c r="N1461" s="36">
        <v>287398000</v>
      </c>
      <c r="O1461" s="37">
        <v>0.23549999999999999</v>
      </c>
      <c r="P1461" s="37">
        <v>0.18540000000000001</v>
      </c>
      <c r="Q1461" s="37">
        <v>0.34210000000000002</v>
      </c>
      <c r="R1461" s="37">
        <v>0.51359999999999995</v>
      </c>
      <c r="S1461" s="37">
        <v>0.53359999999999996</v>
      </c>
      <c r="T1461" s="37">
        <v>0.21099999999999999</v>
      </c>
      <c r="U1461" s="37">
        <v>0.17549999999999999</v>
      </c>
      <c r="V1461" s="37">
        <v>0.33129999999999998</v>
      </c>
      <c r="W1461" s="37">
        <v>0.50249999999999995</v>
      </c>
      <c r="X1461" s="37">
        <v>0.52539999999999998</v>
      </c>
      <c r="Z1461" s="4" t="str">
        <f t="shared" si="164"/>
        <v>YES</v>
      </c>
      <c r="AA1461" s="4" t="str">
        <f t="shared" si="164"/>
        <v>YES</v>
      </c>
      <c r="AB1461" s="4" t="str">
        <f t="shared" si="164"/>
        <v>YES</v>
      </c>
      <c r="AD1461" s="4">
        <f t="shared" si="165"/>
        <v>3</v>
      </c>
    </row>
    <row r="1462" spans="1:30" ht="27.65" customHeight="1" x14ac:dyDescent="0.35">
      <c r="A1462" s="34">
        <v>1473</v>
      </c>
      <c r="B1462" s="1" t="s">
        <v>4398</v>
      </c>
      <c r="C1462" s="1" t="s">
        <v>28702</v>
      </c>
      <c r="D1462" s="1"/>
      <c r="E1462" s="1"/>
      <c r="F1462" s="1" t="s">
        <v>29262</v>
      </c>
      <c r="G1462" s="35" t="s">
        <v>4399</v>
      </c>
      <c r="H1462" s="35" t="s">
        <v>4400</v>
      </c>
      <c r="I1462" s="35" t="s">
        <v>87</v>
      </c>
      <c r="J1462" s="36">
        <v>507710000</v>
      </c>
      <c r="K1462" s="36">
        <v>540249000</v>
      </c>
      <c r="L1462" s="36">
        <v>621990000</v>
      </c>
      <c r="M1462" s="36">
        <v>677875000</v>
      </c>
      <c r="N1462" s="36">
        <v>287360000</v>
      </c>
      <c r="O1462" s="37">
        <v>0.4914</v>
      </c>
      <c r="P1462" s="37">
        <v>0.46510000000000001</v>
      </c>
      <c r="Q1462" s="37">
        <v>0.379</v>
      </c>
      <c r="R1462" s="37">
        <v>0.39650000000000002</v>
      </c>
      <c r="S1462" s="37">
        <v>-3.6799999999999999E-2</v>
      </c>
      <c r="T1462" s="37">
        <v>0.55189999999999995</v>
      </c>
      <c r="U1462" s="37">
        <v>0.61260000000000003</v>
      </c>
      <c r="V1462" s="37">
        <v>0.4592</v>
      </c>
      <c r="W1462" s="37">
        <v>0.4582</v>
      </c>
      <c r="X1462" s="37">
        <v>4.07E-2</v>
      </c>
      <c r="Z1462" s="4" t="str">
        <f t="shared" si="164"/>
        <v>YES</v>
      </c>
      <c r="AA1462" s="4" t="str">
        <f t="shared" si="164"/>
        <v>YES</v>
      </c>
      <c r="AB1462" s="4" t="str">
        <f t="shared" si="164"/>
        <v>NO</v>
      </c>
      <c r="AD1462" s="4">
        <f t="shared" si="165"/>
        <v>2</v>
      </c>
    </row>
    <row r="1463" spans="1:30" ht="14.4" customHeight="1" x14ac:dyDescent="0.35">
      <c r="A1463" s="34">
        <v>1474</v>
      </c>
      <c r="B1463" s="1" t="s">
        <v>4401</v>
      </c>
      <c r="C1463" s="1" t="s">
        <v>29015</v>
      </c>
      <c r="D1463" s="1"/>
      <c r="E1463" s="1" t="s">
        <v>29008</v>
      </c>
      <c r="F1463" s="1" t="s">
        <v>29262</v>
      </c>
      <c r="G1463" s="35" t="s">
        <v>4402</v>
      </c>
      <c r="H1463" s="35" t="s">
        <v>4403</v>
      </c>
      <c r="I1463" s="35" t="s">
        <v>29</v>
      </c>
      <c r="J1463" s="36">
        <v>26024000</v>
      </c>
      <c r="K1463" s="36">
        <v>28446000</v>
      </c>
      <c r="L1463" s="36">
        <v>90777000</v>
      </c>
      <c r="M1463" s="36">
        <v>250530000</v>
      </c>
      <c r="N1463" s="36">
        <v>287339000</v>
      </c>
      <c r="O1463" s="37">
        <v>0.1449</v>
      </c>
      <c r="P1463" s="37">
        <v>0.12130000000000001</v>
      </c>
      <c r="Q1463" s="37">
        <v>0.1951</v>
      </c>
      <c r="R1463" s="37">
        <v>0.1991</v>
      </c>
      <c r="S1463" s="37">
        <v>0.12920000000000001</v>
      </c>
      <c r="T1463" s="37">
        <v>0.20319999999999999</v>
      </c>
      <c r="U1463" s="37">
        <v>9.3100000000000002E-2</v>
      </c>
      <c r="V1463" s="37">
        <v>0.17899999999999999</v>
      </c>
      <c r="W1463" s="37">
        <v>0.20760000000000001</v>
      </c>
      <c r="X1463" s="37">
        <v>0.1244</v>
      </c>
      <c r="Z1463" s="4" t="str">
        <f t="shared" si="164"/>
        <v>NO</v>
      </c>
      <c r="AA1463" s="4" t="str">
        <f t="shared" si="164"/>
        <v>NO</v>
      </c>
      <c r="AB1463" s="4" t="str">
        <f t="shared" si="164"/>
        <v>NO</v>
      </c>
      <c r="AD1463" s="4">
        <f t="shared" si="165"/>
        <v>0</v>
      </c>
    </row>
    <row r="1464" spans="1:30" ht="27.65" customHeight="1" x14ac:dyDescent="0.35">
      <c r="A1464" s="34">
        <v>1475</v>
      </c>
      <c r="B1464" s="1" t="s">
        <v>4404</v>
      </c>
      <c r="C1464" s="1" t="s">
        <v>29015</v>
      </c>
      <c r="D1464" s="1"/>
      <c r="E1464" s="1" t="s">
        <v>29008</v>
      </c>
      <c r="F1464" s="1" t="s">
        <v>29262</v>
      </c>
      <c r="G1464" s="35" t="s">
        <v>4405</v>
      </c>
      <c r="H1464" s="35" t="s">
        <v>4406</v>
      </c>
      <c r="I1464" s="35" t="s">
        <v>29</v>
      </c>
      <c r="J1464" s="36"/>
      <c r="K1464" s="36">
        <v>12584000</v>
      </c>
      <c r="L1464" s="36">
        <v>163333000</v>
      </c>
      <c r="M1464" s="36">
        <v>257869000</v>
      </c>
      <c r="N1464" s="36">
        <v>287079000</v>
      </c>
      <c r="O1464" s="37"/>
      <c r="P1464" s="37">
        <v>4.6199999999999998E-2</v>
      </c>
      <c r="Q1464" s="37">
        <v>0.14960000000000001</v>
      </c>
      <c r="R1464" s="37">
        <v>4.41E-2</v>
      </c>
      <c r="S1464" s="37">
        <v>0.13370000000000001</v>
      </c>
      <c r="T1464" s="37"/>
      <c r="U1464" s="37">
        <v>3.0300000000000001E-2</v>
      </c>
      <c r="V1464" s="37"/>
      <c r="W1464" s="37"/>
      <c r="X1464" s="37"/>
      <c r="Z1464" s="4" t="str">
        <f t="shared" si="164"/>
        <v>NO</v>
      </c>
      <c r="AA1464" s="4" t="str">
        <f t="shared" si="164"/>
        <v>NO</v>
      </c>
      <c r="AB1464" s="4" t="str">
        <f t="shared" si="164"/>
        <v>NO</v>
      </c>
      <c r="AD1464" s="4">
        <f t="shared" si="165"/>
        <v>0</v>
      </c>
    </row>
    <row r="1465" spans="1:30" ht="39.5" x14ac:dyDescent="0.35">
      <c r="A1465" s="34">
        <v>1476</v>
      </c>
      <c r="B1465" s="1" t="s">
        <v>4407</v>
      </c>
      <c r="C1465" s="1" t="s">
        <v>29046</v>
      </c>
      <c r="D1465" s="1"/>
      <c r="E1465" s="1"/>
      <c r="F1465" s="1" t="s">
        <v>29262</v>
      </c>
      <c r="G1465" s="35" t="s">
        <v>4408</v>
      </c>
      <c r="H1465" s="35" t="s">
        <v>4409</v>
      </c>
      <c r="I1465" s="35" t="s">
        <v>43</v>
      </c>
      <c r="J1465" s="36">
        <v>285589000</v>
      </c>
      <c r="K1465" s="36">
        <v>193695000</v>
      </c>
      <c r="L1465" s="36">
        <v>151547000</v>
      </c>
      <c r="M1465" s="36">
        <v>228876000</v>
      </c>
      <c r="N1465" s="36">
        <v>287036000</v>
      </c>
      <c r="O1465" s="37">
        <v>0.1452</v>
      </c>
      <c r="P1465" s="37">
        <v>-0.10589999999999999</v>
      </c>
      <c r="Q1465" s="37">
        <v>-0.16089999999999999</v>
      </c>
      <c r="R1465" s="37">
        <v>-4.5199999999999997E-2</v>
      </c>
      <c r="S1465" s="37">
        <v>-4.8500000000000001E-2</v>
      </c>
      <c r="T1465" s="37">
        <v>0.1598</v>
      </c>
      <c r="U1465" s="37">
        <v>-0.112</v>
      </c>
      <c r="V1465" s="37">
        <v>-0.1706</v>
      </c>
      <c r="W1465" s="37">
        <v>-6.9800000000000001E-2</v>
      </c>
      <c r="X1465" s="37">
        <v>-6.0499999999999998E-2</v>
      </c>
      <c r="Z1465" s="4" t="str">
        <f t="shared" si="164"/>
        <v>NO</v>
      </c>
      <c r="AA1465" s="4" t="str">
        <f t="shared" si="164"/>
        <v>NO</v>
      </c>
      <c r="AB1465" s="4" t="str">
        <f t="shared" si="164"/>
        <v>NO</v>
      </c>
      <c r="AD1465" s="4">
        <f t="shared" si="165"/>
        <v>0</v>
      </c>
    </row>
    <row r="1466" spans="1:30" x14ac:dyDescent="0.35">
      <c r="A1466" s="34">
        <v>1477</v>
      </c>
      <c r="B1466" s="1" t="s">
        <v>4410</v>
      </c>
      <c r="C1466" s="1"/>
      <c r="D1466" s="1"/>
      <c r="E1466" s="1"/>
      <c r="F1466" s="1" t="s">
        <v>29262</v>
      </c>
      <c r="G1466" s="35" t="s">
        <v>4411</v>
      </c>
      <c r="H1466" s="35" t="s">
        <v>4412</v>
      </c>
      <c r="I1466" s="35" t="s">
        <v>23</v>
      </c>
      <c r="J1466" s="36">
        <v>183563000</v>
      </c>
      <c r="K1466" s="36">
        <v>211427000</v>
      </c>
      <c r="L1466" s="36">
        <v>235590000</v>
      </c>
      <c r="M1466" s="36">
        <v>228196000</v>
      </c>
      <c r="N1466" s="36">
        <v>286852000</v>
      </c>
      <c r="O1466" s="37">
        <v>0.44779999999999998</v>
      </c>
      <c r="P1466" s="37">
        <v>0.4052</v>
      </c>
      <c r="Q1466" s="37">
        <v>0.43230000000000002</v>
      </c>
      <c r="R1466" s="37">
        <v>0.5101</v>
      </c>
      <c r="S1466" s="37">
        <v>0.58020000000000005</v>
      </c>
      <c r="T1466" s="37">
        <v>0.44500000000000001</v>
      </c>
      <c r="U1466" s="37">
        <v>0.4002</v>
      </c>
      <c r="V1466" s="37">
        <v>0.52239999999999998</v>
      </c>
      <c r="W1466" s="37">
        <v>0.56840000000000002</v>
      </c>
      <c r="X1466" s="37"/>
      <c r="Z1466" s="4" t="str">
        <f t="shared" si="164"/>
        <v>YES</v>
      </c>
      <c r="AA1466" s="4" t="str">
        <f t="shared" si="164"/>
        <v>YES</v>
      </c>
      <c r="AB1466" s="4" t="str">
        <f t="shared" si="164"/>
        <v>YES</v>
      </c>
      <c r="AD1466" s="4">
        <f t="shared" si="165"/>
        <v>3</v>
      </c>
    </row>
    <row r="1467" spans="1:30" ht="27.65" customHeight="1" x14ac:dyDescent="0.35">
      <c r="A1467" s="34">
        <v>1478</v>
      </c>
      <c r="B1467" s="1" t="s">
        <v>4413</v>
      </c>
      <c r="C1467" s="1" t="s">
        <v>29015</v>
      </c>
      <c r="D1467" s="1"/>
      <c r="E1467" s="1" t="s">
        <v>29008</v>
      </c>
      <c r="F1467" s="1" t="s">
        <v>29262</v>
      </c>
      <c r="G1467" s="35" t="s">
        <v>4414</v>
      </c>
      <c r="H1467" s="35" t="s">
        <v>4415</v>
      </c>
      <c r="I1467" s="35" t="s">
        <v>29</v>
      </c>
      <c r="J1467" s="36">
        <v>157796000</v>
      </c>
      <c r="K1467" s="36">
        <v>231733000</v>
      </c>
      <c r="L1467" s="36">
        <v>272034000</v>
      </c>
      <c r="M1467" s="36">
        <v>305554000</v>
      </c>
      <c r="N1467" s="36">
        <v>286847000</v>
      </c>
      <c r="O1467" s="37">
        <v>0.31430000000000002</v>
      </c>
      <c r="P1467" s="37">
        <v>0.33929999999999999</v>
      </c>
      <c r="Q1467" s="37">
        <v>0.3337</v>
      </c>
      <c r="R1467" s="37">
        <v>0.2888</v>
      </c>
      <c r="S1467" s="37">
        <v>0.1867</v>
      </c>
      <c r="T1467" s="37"/>
      <c r="U1467" s="37"/>
      <c r="V1467" s="37"/>
      <c r="W1467" s="37"/>
      <c r="X1467" s="37"/>
      <c r="Z1467" s="4" t="str">
        <f t="shared" si="164"/>
        <v>YES</v>
      </c>
      <c r="AA1467" s="4" t="str">
        <f t="shared" si="164"/>
        <v>YES</v>
      </c>
      <c r="AB1467" s="4" t="str">
        <f t="shared" si="164"/>
        <v>NO</v>
      </c>
      <c r="AD1467" s="4">
        <f t="shared" si="165"/>
        <v>2</v>
      </c>
    </row>
    <row r="1468" spans="1:30" ht="14.4" customHeight="1" x14ac:dyDescent="0.35">
      <c r="A1468" s="34">
        <v>1479</v>
      </c>
      <c r="B1468" s="1" t="s">
        <v>4416</v>
      </c>
      <c r="C1468" s="1"/>
      <c r="D1468" s="1"/>
      <c r="E1468" s="1"/>
      <c r="F1468" s="1" t="s">
        <v>29262</v>
      </c>
      <c r="G1468" s="35" t="s">
        <v>4417</v>
      </c>
      <c r="H1468" s="35" t="s">
        <v>4418</v>
      </c>
      <c r="I1468" s="35" t="s">
        <v>33</v>
      </c>
      <c r="J1468" s="36">
        <v>277614000</v>
      </c>
      <c r="K1468" s="36">
        <v>227561000</v>
      </c>
      <c r="L1468" s="36">
        <v>180536000</v>
      </c>
      <c r="M1468" s="36">
        <v>235712000</v>
      </c>
      <c r="N1468" s="36">
        <v>286469000</v>
      </c>
      <c r="O1468" s="37">
        <v>0.4113</v>
      </c>
      <c r="P1468" s="37">
        <v>0.33800000000000002</v>
      </c>
      <c r="Q1468" s="37">
        <v>8.6300000000000002E-2</v>
      </c>
      <c r="R1468" s="37">
        <v>0.1389</v>
      </c>
      <c r="S1468" s="37">
        <v>0.1464</v>
      </c>
      <c r="T1468" s="37">
        <v>0.39939999999999998</v>
      </c>
      <c r="U1468" s="37">
        <v>0.32950000000000002</v>
      </c>
      <c r="V1468" s="37">
        <v>5.0900000000000001E-2</v>
      </c>
      <c r="W1468" s="37">
        <v>0.15110000000000001</v>
      </c>
      <c r="X1468" s="37">
        <v>0.14299999999999999</v>
      </c>
      <c r="Z1468" s="4" t="str">
        <f t="shared" si="164"/>
        <v>NO</v>
      </c>
      <c r="AA1468" s="4" t="str">
        <f t="shared" si="164"/>
        <v>NO</v>
      </c>
      <c r="AB1468" s="4" t="str">
        <f t="shared" si="164"/>
        <v>NO</v>
      </c>
      <c r="AD1468" s="4">
        <f t="shared" si="165"/>
        <v>0</v>
      </c>
    </row>
    <row r="1469" spans="1:30" ht="14.4" customHeight="1" x14ac:dyDescent="0.35">
      <c r="A1469" s="34">
        <v>1480</v>
      </c>
      <c r="B1469" s="1" t="s">
        <v>2978</v>
      </c>
      <c r="C1469" s="1" t="s">
        <v>29015</v>
      </c>
      <c r="D1469" s="1"/>
      <c r="E1469" s="1" t="s">
        <v>29008</v>
      </c>
      <c r="F1469" s="1" t="s">
        <v>29262</v>
      </c>
      <c r="G1469" s="35" t="s">
        <v>4419</v>
      </c>
      <c r="H1469" s="35" t="s">
        <v>4420</v>
      </c>
      <c r="I1469" s="35" t="s">
        <v>29</v>
      </c>
      <c r="J1469" s="36">
        <v>132736000</v>
      </c>
      <c r="K1469" s="36">
        <v>181097000</v>
      </c>
      <c r="L1469" s="36">
        <v>222403000</v>
      </c>
      <c r="M1469" s="36">
        <v>266495000</v>
      </c>
      <c r="N1469" s="36">
        <v>286323000</v>
      </c>
      <c r="O1469" s="37">
        <v>0.13020000000000001</v>
      </c>
      <c r="P1469" s="37">
        <v>0.22600000000000001</v>
      </c>
      <c r="Q1469" s="37">
        <v>0.24979999999999999</v>
      </c>
      <c r="R1469" s="37">
        <v>0.26150000000000001</v>
      </c>
      <c r="S1469" s="37">
        <v>0.1249</v>
      </c>
      <c r="T1469" s="37">
        <v>0.1585</v>
      </c>
      <c r="U1469" s="37"/>
      <c r="V1469" s="37"/>
      <c r="W1469" s="37"/>
      <c r="X1469" s="37"/>
      <c r="Z1469" s="4" t="str">
        <f t="shared" si="164"/>
        <v>YES</v>
      </c>
      <c r="AA1469" s="4" t="str">
        <f t="shared" si="164"/>
        <v>YES</v>
      </c>
      <c r="AB1469" s="4" t="str">
        <f t="shared" si="164"/>
        <v>NO</v>
      </c>
      <c r="AD1469" s="4">
        <f t="shared" si="165"/>
        <v>2</v>
      </c>
    </row>
    <row r="1470" spans="1:30" ht="41.4" customHeight="1" x14ac:dyDescent="0.35">
      <c r="A1470" s="34">
        <v>1481</v>
      </c>
      <c r="B1470" s="1" t="s">
        <v>935</v>
      </c>
      <c r="C1470" s="1"/>
      <c r="D1470" s="1"/>
      <c r="E1470" s="1"/>
      <c r="F1470" s="1" t="s">
        <v>28865</v>
      </c>
      <c r="G1470" s="35" t="s">
        <v>4421</v>
      </c>
      <c r="H1470" s="35" t="s">
        <v>4422</v>
      </c>
      <c r="I1470" s="35" t="s">
        <v>23</v>
      </c>
      <c r="J1470" s="36">
        <v>158419000</v>
      </c>
      <c r="K1470" s="36">
        <v>187652000</v>
      </c>
      <c r="L1470" s="36">
        <v>204383000</v>
      </c>
      <c r="M1470" s="36">
        <v>289065000</v>
      </c>
      <c r="N1470" s="36">
        <v>286253000</v>
      </c>
      <c r="O1470" s="37">
        <v>1.8700000000000001E-2</v>
      </c>
      <c r="P1470" s="37">
        <v>4.0000000000000001E-3</v>
      </c>
      <c r="Q1470" s="37">
        <v>9.0800000000000006E-2</v>
      </c>
      <c r="R1470" s="37">
        <v>0.1273</v>
      </c>
      <c r="S1470" s="37">
        <v>-0.1086</v>
      </c>
      <c r="T1470" s="37">
        <v>1.4800000000000001E-2</v>
      </c>
      <c r="U1470" s="37">
        <v>-2.0000000000000001E-4</v>
      </c>
      <c r="V1470" s="37"/>
      <c r="W1470" s="37"/>
      <c r="X1470" s="37">
        <v>-4.4999999999999997E-3</v>
      </c>
      <c r="Z1470" s="4" t="str">
        <f t="shared" si="164"/>
        <v>NO</v>
      </c>
      <c r="AA1470" s="4" t="str">
        <f t="shared" si="164"/>
        <v>NO</v>
      </c>
      <c r="AB1470" s="4" t="str">
        <f t="shared" si="164"/>
        <v>NO</v>
      </c>
      <c r="AD1470" s="4">
        <f t="shared" si="165"/>
        <v>0</v>
      </c>
    </row>
    <row r="1471" spans="1:30" ht="27.65" customHeight="1" x14ac:dyDescent="0.35">
      <c r="A1471" s="34">
        <v>1482</v>
      </c>
      <c r="B1471" s="1" t="s">
        <v>4423</v>
      </c>
      <c r="C1471" s="1"/>
      <c r="D1471" s="1"/>
      <c r="E1471" s="1"/>
      <c r="F1471" s="1" t="s">
        <v>29262</v>
      </c>
      <c r="G1471" s="35" t="s">
        <v>4424</v>
      </c>
      <c r="H1471" s="35" t="s">
        <v>4425</v>
      </c>
      <c r="I1471" s="35" t="s">
        <v>544</v>
      </c>
      <c r="J1471" s="36">
        <v>148967000</v>
      </c>
      <c r="K1471" s="36">
        <v>193448000</v>
      </c>
      <c r="L1471" s="36">
        <v>233029000</v>
      </c>
      <c r="M1471" s="36">
        <v>267569000</v>
      </c>
      <c r="N1471" s="36">
        <v>286036000</v>
      </c>
      <c r="O1471" s="37">
        <v>7.3099999999999998E-2</v>
      </c>
      <c r="P1471" s="37">
        <v>8.6900000000000005E-2</v>
      </c>
      <c r="Q1471" s="37">
        <v>0.15029999999999999</v>
      </c>
      <c r="R1471" s="37">
        <v>0.12509999999999999</v>
      </c>
      <c r="S1471" s="37">
        <v>0.1115</v>
      </c>
      <c r="T1471" s="37">
        <v>0.124</v>
      </c>
      <c r="U1471" s="37"/>
      <c r="V1471" s="37">
        <v>-6.8999999999999999E-3</v>
      </c>
      <c r="W1471" s="37">
        <v>-2.52E-2</v>
      </c>
      <c r="X1471" s="37">
        <v>-1.6400000000000001E-2</v>
      </c>
      <c r="Z1471" s="4" t="str">
        <f t="shared" si="164"/>
        <v>NO</v>
      </c>
      <c r="AA1471" s="4" t="str">
        <f t="shared" si="164"/>
        <v>NO</v>
      </c>
      <c r="AB1471" s="4" t="str">
        <f t="shared" si="164"/>
        <v>NO</v>
      </c>
      <c r="AD1471" s="4">
        <f t="shared" si="165"/>
        <v>0</v>
      </c>
    </row>
    <row r="1472" spans="1:30" ht="14.4" customHeight="1" x14ac:dyDescent="0.35">
      <c r="A1472" s="34">
        <v>1483</v>
      </c>
      <c r="B1472" s="1" t="s">
        <v>4426</v>
      </c>
      <c r="C1472" s="1"/>
      <c r="D1472" s="1"/>
      <c r="E1472" s="1"/>
      <c r="F1472" s="1" t="s">
        <v>29262</v>
      </c>
      <c r="G1472" s="35" t="s">
        <v>4427</v>
      </c>
      <c r="H1472" s="35" t="s">
        <v>4428</v>
      </c>
      <c r="I1472" s="35" t="s">
        <v>43</v>
      </c>
      <c r="J1472" s="36">
        <v>167027000</v>
      </c>
      <c r="K1472" s="36">
        <v>158106000</v>
      </c>
      <c r="L1472" s="36">
        <v>186419000</v>
      </c>
      <c r="M1472" s="36">
        <v>185786000</v>
      </c>
      <c r="N1472" s="36">
        <v>286007000</v>
      </c>
      <c r="O1472" s="37">
        <v>0.42249999999999999</v>
      </c>
      <c r="P1472" s="37">
        <v>0.20280000000000001</v>
      </c>
      <c r="Q1472" s="37">
        <v>0.23430000000000001</v>
      </c>
      <c r="R1472" s="37">
        <v>7.5899999999999995E-2</v>
      </c>
      <c r="S1472" s="37">
        <v>0.20799999999999999</v>
      </c>
      <c r="T1472" s="37">
        <v>0.41260000000000002</v>
      </c>
      <c r="U1472" s="37">
        <v>0.18820000000000001</v>
      </c>
      <c r="V1472" s="37">
        <v>0.20880000000000001</v>
      </c>
      <c r="W1472" s="37">
        <v>4.8399999999999999E-2</v>
      </c>
      <c r="X1472" s="37">
        <v>0.15570000000000001</v>
      </c>
      <c r="Z1472" s="4" t="str">
        <f t="shared" si="164"/>
        <v>YES</v>
      </c>
      <c r="AA1472" s="4" t="str">
        <f t="shared" si="164"/>
        <v>NO</v>
      </c>
      <c r="AB1472" s="4" t="str">
        <f t="shared" si="164"/>
        <v>YES</v>
      </c>
      <c r="AD1472" s="4">
        <f t="shared" si="165"/>
        <v>2</v>
      </c>
    </row>
    <row r="1473" spans="1:30" ht="14.4" customHeight="1" x14ac:dyDescent="0.35">
      <c r="A1473" s="34">
        <v>1484</v>
      </c>
      <c r="B1473" s="1" t="s">
        <v>4429</v>
      </c>
      <c r="C1473" s="1" t="s">
        <v>29015</v>
      </c>
      <c r="D1473" s="1"/>
      <c r="E1473" s="1" t="s">
        <v>29008</v>
      </c>
      <c r="F1473" s="1" t="s">
        <v>29262</v>
      </c>
      <c r="G1473" s="35" t="s">
        <v>4430</v>
      </c>
      <c r="H1473" s="35" t="s">
        <v>4431</v>
      </c>
      <c r="I1473" s="35" t="s">
        <v>29</v>
      </c>
      <c r="J1473" s="36">
        <v>88716000</v>
      </c>
      <c r="K1473" s="36">
        <v>115357000</v>
      </c>
      <c r="L1473" s="36">
        <v>149289000</v>
      </c>
      <c r="M1473" s="36">
        <v>142270000</v>
      </c>
      <c r="N1473" s="36">
        <v>285901000</v>
      </c>
      <c r="O1473" s="37">
        <v>4.4400000000000002E-2</v>
      </c>
      <c r="P1473" s="37">
        <v>0.27</v>
      </c>
      <c r="Q1473" s="37">
        <v>0.30840000000000001</v>
      </c>
      <c r="R1473" s="37">
        <v>0.29360000000000003</v>
      </c>
      <c r="S1473" s="37">
        <v>0.2697</v>
      </c>
      <c r="T1473" s="37"/>
      <c r="U1473" s="37"/>
      <c r="V1473" s="37"/>
      <c r="W1473" s="37"/>
      <c r="X1473" s="37"/>
      <c r="Z1473" s="4" t="str">
        <f t="shared" si="164"/>
        <v>YES</v>
      </c>
      <c r="AA1473" s="4" t="str">
        <f t="shared" si="164"/>
        <v>YES</v>
      </c>
      <c r="AB1473" s="4" t="str">
        <f t="shared" si="164"/>
        <v>YES</v>
      </c>
      <c r="AD1473" s="4">
        <f t="shared" si="165"/>
        <v>3</v>
      </c>
    </row>
    <row r="1474" spans="1:30" ht="14.4" customHeight="1" x14ac:dyDescent="0.35">
      <c r="A1474" s="34">
        <v>1485</v>
      </c>
      <c r="B1474" s="1" t="s">
        <v>4432</v>
      </c>
      <c r="C1474" s="1"/>
      <c r="D1474" s="1"/>
      <c r="E1474" s="1"/>
      <c r="F1474" s="1" t="s">
        <v>29262</v>
      </c>
      <c r="G1474" s="35" t="s">
        <v>4433</v>
      </c>
      <c r="H1474" s="35" t="s">
        <v>4434</v>
      </c>
      <c r="I1474" s="35" t="s">
        <v>23</v>
      </c>
      <c r="J1474" s="36">
        <v>212947000</v>
      </c>
      <c r="K1474" s="36">
        <v>234131000</v>
      </c>
      <c r="L1474" s="36">
        <v>263400000</v>
      </c>
      <c r="M1474" s="36">
        <v>288263000</v>
      </c>
      <c r="N1474" s="36">
        <v>285733000</v>
      </c>
      <c r="O1474" s="37">
        <v>0.1234</v>
      </c>
      <c r="P1474" s="37">
        <v>0.12529999999999999</v>
      </c>
      <c r="Q1474" s="37">
        <v>0.09</v>
      </c>
      <c r="R1474" s="37">
        <v>0.10929999999999999</v>
      </c>
      <c r="S1474" s="37">
        <v>0.14319999999999999</v>
      </c>
      <c r="T1474" s="37">
        <v>7.1999999999999995E-2</v>
      </c>
      <c r="U1474" s="37">
        <v>6.1999999999999998E-3</v>
      </c>
      <c r="V1474" s="37">
        <v>-1.72E-2</v>
      </c>
      <c r="W1474" s="37">
        <v>-1.4999999999999999E-2</v>
      </c>
      <c r="X1474" s="37">
        <v>5.3800000000000001E-2</v>
      </c>
      <c r="Z1474" s="4" t="str">
        <f t="shared" si="164"/>
        <v>NO</v>
      </c>
      <c r="AA1474" s="4" t="str">
        <f t="shared" si="164"/>
        <v>NO</v>
      </c>
      <c r="AB1474" s="4" t="str">
        <f t="shared" si="164"/>
        <v>NO</v>
      </c>
      <c r="AD1474" s="4">
        <f t="shared" si="165"/>
        <v>0</v>
      </c>
    </row>
    <row r="1475" spans="1:30" ht="27.65" customHeight="1" x14ac:dyDescent="0.35">
      <c r="A1475" s="34">
        <v>1486</v>
      </c>
      <c r="B1475" s="1" t="s">
        <v>4435</v>
      </c>
      <c r="C1475" s="1" t="s">
        <v>29015</v>
      </c>
      <c r="D1475" s="1"/>
      <c r="E1475" s="1" t="s">
        <v>29008</v>
      </c>
      <c r="F1475" s="1" t="s">
        <v>29262</v>
      </c>
      <c r="G1475" s="35" t="s">
        <v>4436</v>
      </c>
      <c r="H1475" s="35" t="s">
        <v>4437</v>
      </c>
      <c r="I1475" s="35" t="s">
        <v>29</v>
      </c>
      <c r="J1475" s="36">
        <v>126220000</v>
      </c>
      <c r="K1475" s="36">
        <v>169228000</v>
      </c>
      <c r="L1475" s="36">
        <v>203814000</v>
      </c>
      <c r="M1475" s="36">
        <v>263466000</v>
      </c>
      <c r="N1475" s="36">
        <v>285496000</v>
      </c>
      <c r="O1475" s="37">
        <v>7.1999999999999998E-3</v>
      </c>
      <c r="P1475" s="37">
        <v>2.86E-2</v>
      </c>
      <c r="Q1475" s="37">
        <v>3.3099999999999997E-2</v>
      </c>
      <c r="R1475" s="37">
        <v>1.72E-2</v>
      </c>
      <c r="S1475" s="37">
        <v>2.53E-2</v>
      </c>
      <c r="T1475" s="37"/>
      <c r="U1475" s="37"/>
      <c r="V1475" s="37"/>
      <c r="W1475" s="37"/>
      <c r="X1475" s="37"/>
      <c r="Z1475" s="4" t="str">
        <f t="shared" si="164"/>
        <v>NO</v>
      </c>
      <c r="AA1475" s="4" t="str">
        <f t="shared" si="164"/>
        <v>NO</v>
      </c>
      <c r="AB1475" s="4" t="str">
        <f t="shared" si="164"/>
        <v>NO</v>
      </c>
      <c r="AD1475" s="4">
        <f t="shared" si="165"/>
        <v>0</v>
      </c>
    </row>
    <row r="1476" spans="1:30" ht="27.65" customHeight="1" x14ac:dyDescent="0.35">
      <c r="A1476" s="34">
        <v>1487</v>
      </c>
      <c r="B1476" s="1" t="s">
        <v>4438</v>
      </c>
      <c r="C1476" s="1" t="s">
        <v>28702</v>
      </c>
      <c r="D1476" s="1"/>
      <c r="E1476" s="1"/>
      <c r="F1476" s="1" t="s">
        <v>29262</v>
      </c>
      <c r="G1476" s="35" t="s">
        <v>4439</v>
      </c>
      <c r="H1476" s="35" t="s">
        <v>4440</v>
      </c>
      <c r="I1476" s="35" t="s">
        <v>87</v>
      </c>
      <c r="J1476" s="36">
        <v>106350000</v>
      </c>
      <c r="K1476" s="36">
        <v>125971000</v>
      </c>
      <c r="L1476" s="36">
        <v>151962000</v>
      </c>
      <c r="M1476" s="36">
        <v>211720000</v>
      </c>
      <c r="N1476" s="36">
        <v>285389000</v>
      </c>
      <c r="O1476" s="37">
        <v>-0.14019999999999999</v>
      </c>
      <c r="P1476" s="37">
        <v>6.4999999999999997E-3</v>
      </c>
      <c r="Q1476" s="37">
        <v>3.1399999999999997E-2</v>
      </c>
      <c r="R1476" s="37">
        <v>4.0899999999999999E-2</v>
      </c>
      <c r="S1476" s="37">
        <v>6.3200000000000006E-2</v>
      </c>
      <c r="T1476" s="37">
        <v>-0.21820000000000001</v>
      </c>
      <c r="U1476" s="37">
        <v>-2.8400000000000002E-2</v>
      </c>
      <c r="V1476" s="37">
        <v>-2.52E-2</v>
      </c>
      <c r="W1476" s="37">
        <v>-2.0400000000000001E-2</v>
      </c>
      <c r="X1476" s="37">
        <v>3.1800000000000002E-2</v>
      </c>
      <c r="Z1476" s="4" t="str">
        <f t="shared" si="164"/>
        <v>NO</v>
      </c>
      <c r="AA1476" s="4" t="str">
        <f t="shared" si="164"/>
        <v>NO</v>
      </c>
      <c r="AB1476" s="4" t="str">
        <f t="shared" si="164"/>
        <v>NO</v>
      </c>
      <c r="AD1476" s="4">
        <f t="shared" si="165"/>
        <v>0</v>
      </c>
    </row>
    <row r="1477" spans="1:30" ht="41.4" customHeight="1" x14ac:dyDescent="0.35">
      <c r="A1477" s="34">
        <v>1488</v>
      </c>
      <c r="B1477" s="1" t="s">
        <v>4441</v>
      </c>
      <c r="C1477" s="1"/>
      <c r="D1477" s="1"/>
      <c r="E1477" s="1"/>
      <c r="F1477" s="1" t="s">
        <v>29262</v>
      </c>
      <c r="G1477" s="35" t="s">
        <v>4442</v>
      </c>
      <c r="H1477" s="35" t="s">
        <v>4443</v>
      </c>
      <c r="I1477" s="35" t="s">
        <v>33</v>
      </c>
      <c r="J1477" s="36">
        <v>211840000</v>
      </c>
      <c r="K1477" s="36">
        <v>253657000</v>
      </c>
      <c r="L1477" s="36">
        <v>254044000</v>
      </c>
      <c r="M1477" s="36">
        <v>260406000</v>
      </c>
      <c r="N1477" s="36">
        <v>285300000</v>
      </c>
      <c r="O1477" s="37">
        <v>7.9399999999999998E-2</v>
      </c>
      <c r="P1477" s="37">
        <v>0.2034</v>
      </c>
      <c r="Q1477" s="37">
        <v>0.108</v>
      </c>
      <c r="R1477" s="37">
        <v>4.07E-2</v>
      </c>
      <c r="S1477" s="37">
        <v>-3.0000000000000001E-3</v>
      </c>
      <c r="T1477" s="37"/>
      <c r="U1477" s="37"/>
      <c r="V1477" s="37"/>
      <c r="W1477" s="37"/>
      <c r="X1477" s="37"/>
      <c r="Z1477" s="4" t="str">
        <f t="shared" ref="Z1477:AB1540" si="166">IF(Q1477&gt;20%,"YES","NO")</f>
        <v>NO</v>
      </c>
      <c r="AA1477" s="4" t="str">
        <f t="shared" si="166"/>
        <v>NO</v>
      </c>
      <c r="AB1477" s="4" t="str">
        <f t="shared" si="166"/>
        <v>NO</v>
      </c>
      <c r="AD1477" s="4">
        <f t="shared" ref="AD1477:AD1540" si="167">COUNTIF(Z1477:AB1477,"YES")</f>
        <v>0</v>
      </c>
    </row>
    <row r="1478" spans="1:30" ht="14.4" customHeight="1" x14ac:dyDescent="0.35">
      <c r="A1478" s="34">
        <v>1490</v>
      </c>
      <c r="B1478" s="1" t="s">
        <v>4444</v>
      </c>
      <c r="C1478" s="1" t="s">
        <v>28702</v>
      </c>
      <c r="D1478" s="1"/>
      <c r="E1478" s="1"/>
      <c r="F1478" s="1" t="s">
        <v>29262</v>
      </c>
      <c r="G1478" s="35" t="s">
        <v>4445</v>
      </c>
      <c r="H1478" s="35" t="s">
        <v>4446</v>
      </c>
      <c r="I1478" s="35" t="s">
        <v>87</v>
      </c>
      <c r="J1478" s="36">
        <v>142747000</v>
      </c>
      <c r="K1478" s="36">
        <v>170955000</v>
      </c>
      <c r="L1478" s="36">
        <v>183318000</v>
      </c>
      <c r="M1478" s="36">
        <v>242862000</v>
      </c>
      <c r="N1478" s="36">
        <v>285211000</v>
      </c>
      <c r="O1478" s="37">
        <v>0.1191</v>
      </c>
      <c r="P1478" s="37">
        <v>0.1094</v>
      </c>
      <c r="Q1478" s="37">
        <v>0.13170000000000001</v>
      </c>
      <c r="R1478" s="37">
        <v>0.2384</v>
      </c>
      <c r="S1478" s="37">
        <v>0.22969999999999999</v>
      </c>
      <c r="T1478" s="37">
        <v>0.34039999999999998</v>
      </c>
      <c r="U1478" s="37">
        <v>0.13189999999999999</v>
      </c>
      <c r="V1478" s="37">
        <v>0.45350000000000001</v>
      </c>
      <c r="W1478" s="37">
        <v>0.21210000000000001</v>
      </c>
      <c r="X1478" s="37">
        <v>4.2599999999999999E-2</v>
      </c>
      <c r="Z1478" s="4" t="str">
        <f t="shared" si="166"/>
        <v>NO</v>
      </c>
      <c r="AA1478" s="4" t="str">
        <f t="shared" si="166"/>
        <v>YES</v>
      </c>
      <c r="AB1478" s="4" t="str">
        <f t="shared" si="166"/>
        <v>YES</v>
      </c>
      <c r="AD1478" s="4">
        <f t="shared" si="167"/>
        <v>2</v>
      </c>
    </row>
    <row r="1479" spans="1:30" ht="27.65" customHeight="1" x14ac:dyDescent="0.35">
      <c r="A1479" s="34">
        <v>1491</v>
      </c>
      <c r="B1479" s="1" t="s">
        <v>4447</v>
      </c>
      <c r="C1479" s="1" t="s">
        <v>29015</v>
      </c>
      <c r="D1479" s="1"/>
      <c r="E1479" s="1" t="s">
        <v>29008</v>
      </c>
      <c r="F1479" s="1" t="s">
        <v>29262</v>
      </c>
      <c r="G1479" s="35" t="s">
        <v>4448</v>
      </c>
      <c r="H1479" s="35" t="s">
        <v>4449</v>
      </c>
      <c r="I1479" s="35" t="s">
        <v>29</v>
      </c>
      <c r="J1479" s="36">
        <v>101603000</v>
      </c>
      <c r="K1479" s="36">
        <v>163024000</v>
      </c>
      <c r="L1479" s="36">
        <v>199073000</v>
      </c>
      <c r="M1479" s="36">
        <v>238961000</v>
      </c>
      <c r="N1479" s="36">
        <v>285019000</v>
      </c>
      <c r="O1479" s="37">
        <v>0.2273</v>
      </c>
      <c r="P1479" s="37">
        <v>0.34399999999999997</v>
      </c>
      <c r="Q1479" s="37">
        <v>0.29980000000000001</v>
      </c>
      <c r="R1479" s="37">
        <v>0.33150000000000002</v>
      </c>
      <c r="S1479" s="37">
        <v>0.15079999999999999</v>
      </c>
      <c r="T1479" s="37"/>
      <c r="U1479" s="37"/>
      <c r="V1479" s="37"/>
      <c r="W1479" s="37"/>
      <c r="X1479" s="37"/>
      <c r="Z1479" s="4" t="str">
        <f t="shared" si="166"/>
        <v>YES</v>
      </c>
      <c r="AA1479" s="4" t="str">
        <f t="shared" si="166"/>
        <v>YES</v>
      </c>
      <c r="AB1479" s="4" t="str">
        <f t="shared" si="166"/>
        <v>NO</v>
      </c>
      <c r="AD1479" s="4">
        <f t="shared" si="167"/>
        <v>2</v>
      </c>
    </row>
    <row r="1480" spans="1:30" ht="14.4" customHeight="1" x14ac:dyDescent="0.35">
      <c r="A1480" s="34">
        <v>1492</v>
      </c>
      <c r="B1480" s="1" t="s">
        <v>4450</v>
      </c>
      <c r="C1480" s="1" t="s">
        <v>28702</v>
      </c>
      <c r="D1480" s="1"/>
      <c r="E1480" s="1"/>
      <c r="F1480" s="1" t="s">
        <v>29262</v>
      </c>
      <c r="G1480" s="35" t="s">
        <v>4451</v>
      </c>
      <c r="H1480" s="35" t="s">
        <v>4452</v>
      </c>
      <c r="I1480" s="35" t="s">
        <v>87</v>
      </c>
      <c r="J1480" s="36">
        <v>136464000</v>
      </c>
      <c r="K1480" s="36">
        <v>182658000</v>
      </c>
      <c r="L1480" s="36">
        <v>222751000</v>
      </c>
      <c r="M1480" s="36">
        <v>259682000</v>
      </c>
      <c r="N1480" s="36">
        <v>284740000</v>
      </c>
      <c r="O1480" s="37">
        <v>2.8899999999999999E-2</v>
      </c>
      <c r="P1480" s="37">
        <v>6.2E-2</v>
      </c>
      <c r="Q1480" s="37">
        <v>7.1300000000000002E-2</v>
      </c>
      <c r="R1480" s="37">
        <v>2.9700000000000001E-2</v>
      </c>
      <c r="S1480" s="37">
        <v>1.18E-2</v>
      </c>
      <c r="T1480" s="37">
        <v>0.1103</v>
      </c>
      <c r="U1480" s="37">
        <v>5.2499999999999998E-2</v>
      </c>
      <c r="V1480" s="37">
        <v>5.91E-2</v>
      </c>
      <c r="W1480" s="37">
        <v>1.6500000000000001E-2</v>
      </c>
      <c r="X1480" s="37">
        <v>1.6000000000000001E-3</v>
      </c>
      <c r="Z1480" s="4" t="str">
        <f t="shared" si="166"/>
        <v>NO</v>
      </c>
      <c r="AA1480" s="4" t="str">
        <f t="shared" si="166"/>
        <v>NO</v>
      </c>
      <c r="AB1480" s="4" t="str">
        <f t="shared" si="166"/>
        <v>NO</v>
      </c>
      <c r="AD1480" s="4">
        <f t="shared" si="167"/>
        <v>0</v>
      </c>
    </row>
    <row r="1481" spans="1:30" ht="27.65" customHeight="1" x14ac:dyDescent="0.35">
      <c r="A1481" s="34">
        <v>1493</v>
      </c>
      <c r="B1481" s="1" t="s">
        <v>4453</v>
      </c>
      <c r="C1481" s="1"/>
      <c r="D1481" s="1"/>
      <c r="E1481" s="1"/>
      <c r="F1481" s="1" t="s">
        <v>29262</v>
      </c>
      <c r="G1481" s="35" t="s">
        <v>4454</v>
      </c>
      <c r="H1481" s="35" t="s">
        <v>4455</v>
      </c>
      <c r="I1481" s="35" t="s">
        <v>33</v>
      </c>
      <c r="J1481" s="36">
        <v>137643000</v>
      </c>
      <c r="K1481" s="36">
        <v>159213000</v>
      </c>
      <c r="L1481" s="36">
        <v>194471000</v>
      </c>
      <c r="M1481" s="36">
        <v>251025000</v>
      </c>
      <c r="N1481" s="36">
        <v>284590000</v>
      </c>
      <c r="O1481" s="37">
        <v>0.1512</v>
      </c>
      <c r="P1481" s="37">
        <v>0.2142</v>
      </c>
      <c r="Q1481" s="37">
        <v>9.8799999999999999E-2</v>
      </c>
      <c r="R1481" s="37">
        <v>0.2011</v>
      </c>
      <c r="S1481" s="37">
        <v>4.7999999999999996E-3</v>
      </c>
      <c r="T1481" s="37"/>
      <c r="U1481" s="37"/>
      <c r="V1481" s="37"/>
      <c r="W1481" s="37"/>
      <c r="X1481" s="37"/>
      <c r="Z1481" s="4" t="str">
        <f t="shared" si="166"/>
        <v>NO</v>
      </c>
      <c r="AA1481" s="4" t="str">
        <f t="shared" si="166"/>
        <v>YES</v>
      </c>
      <c r="AB1481" s="4" t="str">
        <f t="shared" si="166"/>
        <v>NO</v>
      </c>
      <c r="AD1481" s="4">
        <f t="shared" si="167"/>
        <v>1</v>
      </c>
    </row>
    <row r="1482" spans="1:30" ht="14.4" customHeight="1" x14ac:dyDescent="0.35">
      <c r="A1482" s="34">
        <v>1495</v>
      </c>
      <c r="B1482" s="1" t="s">
        <v>4459</v>
      </c>
      <c r="C1482" s="1"/>
      <c r="D1482" s="1"/>
      <c r="E1482" s="1"/>
      <c r="F1482" s="1" t="s">
        <v>29262</v>
      </c>
      <c r="G1482" s="35" t="s">
        <v>4460</v>
      </c>
      <c r="H1482" s="35" t="s">
        <v>4461</v>
      </c>
      <c r="I1482" s="35" t="s">
        <v>36</v>
      </c>
      <c r="J1482" s="36">
        <v>128362000</v>
      </c>
      <c r="K1482" s="36">
        <v>166944000</v>
      </c>
      <c r="L1482" s="36">
        <v>204894000</v>
      </c>
      <c r="M1482" s="36">
        <v>268492000</v>
      </c>
      <c r="N1482" s="36">
        <v>284313000</v>
      </c>
      <c r="O1482" s="37">
        <v>9.2499999999999999E-2</v>
      </c>
      <c r="P1482" s="37">
        <v>0.21010000000000001</v>
      </c>
      <c r="Q1482" s="37">
        <v>0.10920000000000001</v>
      </c>
      <c r="R1482" s="37">
        <v>8.6800000000000002E-2</v>
      </c>
      <c r="S1482" s="37">
        <v>-1.0999999999999999E-2</v>
      </c>
      <c r="T1482" s="37"/>
      <c r="U1482" s="37">
        <v>-1E-4</v>
      </c>
      <c r="V1482" s="37">
        <v>-2.9999999999999997E-4</v>
      </c>
      <c r="W1482" s="37">
        <v>-1.4E-3</v>
      </c>
      <c r="X1482" s="37">
        <v>-3.0999999999999999E-3</v>
      </c>
      <c r="Z1482" s="4" t="str">
        <f t="shared" si="166"/>
        <v>NO</v>
      </c>
      <c r="AA1482" s="4" t="str">
        <f t="shared" si="166"/>
        <v>NO</v>
      </c>
      <c r="AB1482" s="4" t="str">
        <f t="shared" si="166"/>
        <v>NO</v>
      </c>
      <c r="AD1482" s="4">
        <f t="shared" si="167"/>
        <v>0</v>
      </c>
    </row>
    <row r="1483" spans="1:30" ht="27.65" customHeight="1" x14ac:dyDescent="0.35">
      <c r="A1483" s="34">
        <v>1494</v>
      </c>
      <c r="B1483" s="1" t="s">
        <v>4456</v>
      </c>
      <c r="C1483" s="1"/>
      <c r="D1483" s="1"/>
      <c r="E1483" s="1"/>
      <c r="F1483" s="1" t="s">
        <v>29262</v>
      </c>
      <c r="G1483" s="35" t="s">
        <v>4457</v>
      </c>
      <c r="H1483" s="35" t="s">
        <v>4458</v>
      </c>
      <c r="I1483" s="35" t="s">
        <v>33</v>
      </c>
      <c r="J1483" s="36">
        <v>98258000</v>
      </c>
      <c r="K1483" s="36">
        <v>109882000</v>
      </c>
      <c r="L1483" s="36">
        <v>132847000</v>
      </c>
      <c r="M1483" s="36">
        <v>203956000</v>
      </c>
      <c r="N1483" s="36">
        <v>284313000</v>
      </c>
      <c r="O1483" s="37">
        <v>0.23019999999999999</v>
      </c>
      <c r="P1483" s="37">
        <v>0.10970000000000001</v>
      </c>
      <c r="Q1483" s="37">
        <v>0.1885</v>
      </c>
      <c r="R1483" s="37">
        <v>0.1139</v>
      </c>
      <c r="S1483" s="37">
        <v>0.1825</v>
      </c>
      <c r="T1483" s="37"/>
      <c r="U1483" s="37"/>
      <c r="V1483" s="37"/>
      <c r="W1483" s="37"/>
      <c r="X1483" s="37"/>
      <c r="Z1483" s="4" t="str">
        <f t="shared" si="166"/>
        <v>NO</v>
      </c>
      <c r="AA1483" s="4" t="str">
        <f t="shared" si="166"/>
        <v>NO</v>
      </c>
      <c r="AB1483" s="4" t="str">
        <f t="shared" si="166"/>
        <v>NO</v>
      </c>
      <c r="AD1483" s="4">
        <f t="shared" si="167"/>
        <v>0</v>
      </c>
    </row>
    <row r="1484" spans="1:30" ht="14.4" customHeight="1" x14ac:dyDescent="0.35">
      <c r="A1484" s="34">
        <v>1496</v>
      </c>
      <c r="B1484" s="1" t="s">
        <v>4462</v>
      </c>
      <c r="C1484" s="1" t="s">
        <v>29015</v>
      </c>
      <c r="D1484" s="1"/>
      <c r="E1484" s="1" t="s">
        <v>29008</v>
      </c>
      <c r="F1484" s="1" t="s">
        <v>29262</v>
      </c>
      <c r="G1484" s="35" t="s">
        <v>4463</v>
      </c>
      <c r="H1484" s="35" t="s">
        <v>4464</v>
      </c>
      <c r="I1484" s="35" t="s">
        <v>29</v>
      </c>
      <c r="J1484" s="36">
        <v>129595000</v>
      </c>
      <c r="K1484" s="36">
        <v>159632000</v>
      </c>
      <c r="L1484" s="36">
        <v>184517000</v>
      </c>
      <c r="M1484" s="36">
        <v>238942000</v>
      </c>
      <c r="N1484" s="36">
        <v>284048000</v>
      </c>
      <c r="O1484" s="37">
        <v>9.2600000000000002E-2</v>
      </c>
      <c r="P1484" s="37">
        <v>4.6199999999999998E-2</v>
      </c>
      <c r="Q1484" s="37">
        <v>0.21490000000000001</v>
      </c>
      <c r="R1484" s="37">
        <v>0.14779999999999999</v>
      </c>
      <c r="S1484" s="37">
        <v>3.95E-2</v>
      </c>
      <c r="T1484" s="37"/>
      <c r="U1484" s="37"/>
      <c r="V1484" s="37"/>
      <c r="W1484" s="37"/>
      <c r="X1484" s="37"/>
      <c r="Z1484" s="4" t="str">
        <f t="shared" si="166"/>
        <v>YES</v>
      </c>
      <c r="AA1484" s="4" t="str">
        <f t="shared" si="166"/>
        <v>NO</v>
      </c>
      <c r="AB1484" s="4" t="str">
        <f t="shared" si="166"/>
        <v>NO</v>
      </c>
      <c r="AD1484" s="4">
        <f t="shared" si="167"/>
        <v>1</v>
      </c>
    </row>
    <row r="1485" spans="1:30" ht="27.65" customHeight="1" x14ac:dyDescent="0.35">
      <c r="A1485" s="34">
        <v>1497</v>
      </c>
      <c r="B1485" s="1" t="s">
        <v>4465</v>
      </c>
      <c r="C1485" s="1" t="s">
        <v>29015</v>
      </c>
      <c r="D1485" s="1"/>
      <c r="E1485" s="1" t="s">
        <v>29008</v>
      </c>
      <c r="F1485" s="1" t="s">
        <v>29262</v>
      </c>
      <c r="G1485" s="35" t="s">
        <v>4466</v>
      </c>
      <c r="H1485" s="35" t="s">
        <v>4467</v>
      </c>
      <c r="I1485" s="35" t="s">
        <v>29</v>
      </c>
      <c r="J1485" s="36"/>
      <c r="K1485" s="36"/>
      <c r="L1485" s="36"/>
      <c r="M1485" s="36">
        <v>21238000</v>
      </c>
      <c r="N1485" s="36">
        <v>284019000</v>
      </c>
      <c r="O1485" s="37"/>
      <c r="P1485" s="37"/>
      <c r="Q1485" s="37"/>
      <c r="R1485" s="37">
        <v>-0.21440000000000001</v>
      </c>
      <c r="S1485" s="37">
        <v>0.112</v>
      </c>
      <c r="T1485" s="37"/>
      <c r="U1485" s="37"/>
      <c r="V1485" s="37"/>
      <c r="W1485" s="37">
        <v>-1E-4</v>
      </c>
      <c r="X1485" s="37"/>
      <c r="Z1485" s="4" t="str">
        <f t="shared" si="166"/>
        <v>NO</v>
      </c>
      <c r="AA1485" s="4" t="str">
        <f t="shared" si="166"/>
        <v>NO</v>
      </c>
      <c r="AB1485" s="4" t="str">
        <f t="shared" si="166"/>
        <v>NO</v>
      </c>
      <c r="AD1485" s="4">
        <f t="shared" si="167"/>
        <v>0</v>
      </c>
    </row>
    <row r="1486" spans="1:30" ht="14.4" customHeight="1" x14ac:dyDescent="0.35">
      <c r="A1486" s="34">
        <v>1498</v>
      </c>
      <c r="B1486" s="1" t="s">
        <v>4468</v>
      </c>
      <c r="C1486" s="1"/>
      <c r="D1486" s="1"/>
      <c r="E1486" s="1"/>
      <c r="F1486" s="1" t="s">
        <v>29262</v>
      </c>
      <c r="G1486" s="35" t="s">
        <v>4469</v>
      </c>
      <c r="H1486" s="35" t="s">
        <v>4470</v>
      </c>
      <c r="I1486" s="35" t="s">
        <v>33</v>
      </c>
      <c r="J1486" s="36">
        <v>119138000</v>
      </c>
      <c r="K1486" s="36">
        <v>142487000</v>
      </c>
      <c r="L1486" s="36">
        <v>186763000</v>
      </c>
      <c r="M1486" s="36">
        <v>227476000</v>
      </c>
      <c r="N1486" s="36">
        <v>283895000</v>
      </c>
      <c r="O1486" s="37">
        <v>0.38200000000000001</v>
      </c>
      <c r="P1486" s="37">
        <v>0.38329999999999997</v>
      </c>
      <c r="Q1486" s="37">
        <v>0.3473</v>
      </c>
      <c r="R1486" s="37">
        <v>0.30909999999999999</v>
      </c>
      <c r="S1486" s="37">
        <v>0.32369999999999999</v>
      </c>
      <c r="T1486" s="37"/>
      <c r="U1486" s="37"/>
      <c r="V1486" s="37"/>
      <c r="W1486" s="37"/>
      <c r="X1486" s="37"/>
      <c r="Z1486" s="4" t="str">
        <f t="shared" si="166"/>
        <v>YES</v>
      </c>
      <c r="AA1486" s="4" t="str">
        <f t="shared" si="166"/>
        <v>YES</v>
      </c>
      <c r="AB1486" s="4" t="str">
        <f t="shared" si="166"/>
        <v>YES</v>
      </c>
      <c r="AD1486" s="4">
        <f t="shared" si="167"/>
        <v>3</v>
      </c>
    </row>
    <row r="1487" spans="1:30" ht="14.4" customHeight="1" x14ac:dyDescent="0.35">
      <c r="A1487" s="34">
        <v>1499</v>
      </c>
      <c r="B1487" s="1" t="s">
        <v>4471</v>
      </c>
      <c r="C1487" s="1"/>
      <c r="D1487" s="1"/>
      <c r="E1487" s="1"/>
      <c r="F1487" s="1" t="s">
        <v>29262</v>
      </c>
      <c r="G1487" s="35" t="s">
        <v>4472</v>
      </c>
      <c r="H1487" s="35" t="s">
        <v>4473</v>
      </c>
      <c r="I1487" s="35" t="s">
        <v>23</v>
      </c>
      <c r="J1487" s="36">
        <v>377866000</v>
      </c>
      <c r="K1487" s="36">
        <v>316810000</v>
      </c>
      <c r="L1487" s="36">
        <v>285716000</v>
      </c>
      <c r="M1487" s="36">
        <v>257494000</v>
      </c>
      <c r="N1487" s="36">
        <v>283852000</v>
      </c>
      <c r="O1487" s="37">
        <v>1.72E-2</v>
      </c>
      <c r="P1487" s="37">
        <v>1.26E-2</v>
      </c>
      <c r="Q1487" s="37">
        <v>1.26E-2</v>
      </c>
      <c r="R1487" s="37">
        <v>1.6899999999999998E-2</v>
      </c>
      <c r="S1487" s="37">
        <v>3.3399999999999999E-2</v>
      </c>
      <c r="T1487" s="37">
        <v>1.2E-2</v>
      </c>
      <c r="U1487" s="37">
        <v>7.1000000000000004E-3</v>
      </c>
      <c r="V1487" s="37">
        <v>5.8999999999999999E-3</v>
      </c>
      <c r="W1487" s="37">
        <v>1.1599999999999999E-2</v>
      </c>
      <c r="X1487" s="37"/>
      <c r="Z1487" s="4" t="str">
        <f t="shared" si="166"/>
        <v>NO</v>
      </c>
      <c r="AA1487" s="4" t="str">
        <f t="shared" si="166"/>
        <v>NO</v>
      </c>
      <c r="AB1487" s="4" t="str">
        <f t="shared" si="166"/>
        <v>NO</v>
      </c>
      <c r="AD1487" s="4">
        <f t="shared" si="167"/>
        <v>0</v>
      </c>
    </row>
    <row r="1488" spans="1:30" ht="27.65" customHeight="1" x14ac:dyDescent="0.35">
      <c r="A1488" s="34">
        <v>1500</v>
      </c>
      <c r="B1488" s="1" t="s">
        <v>4474</v>
      </c>
      <c r="C1488" s="1"/>
      <c r="D1488" s="1"/>
      <c r="E1488" s="1"/>
      <c r="F1488" s="1" t="s">
        <v>29262</v>
      </c>
      <c r="G1488" s="35" t="s">
        <v>4475</v>
      </c>
      <c r="H1488" s="35" t="s">
        <v>4476</v>
      </c>
      <c r="I1488" s="35" t="s">
        <v>544</v>
      </c>
      <c r="J1488" s="36">
        <v>95985000</v>
      </c>
      <c r="K1488" s="36">
        <v>104042000</v>
      </c>
      <c r="L1488" s="36">
        <v>136288000</v>
      </c>
      <c r="M1488" s="36">
        <v>176393000</v>
      </c>
      <c r="N1488" s="36">
        <v>283839000</v>
      </c>
      <c r="O1488" s="37">
        <v>0.31609999999999999</v>
      </c>
      <c r="P1488" s="37">
        <v>0.27750000000000002</v>
      </c>
      <c r="Q1488" s="37">
        <v>0.35189999999999999</v>
      </c>
      <c r="R1488" s="37">
        <v>0.373</v>
      </c>
      <c r="S1488" s="37">
        <v>0.33250000000000002</v>
      </c>
      <c r="T1488" s="37"/>
      <c r="U1488" s="37"/>
      <c r="V1488" s="37"/>
      <c r="W1488" s="37"/>
      <c r="X1488" s="37"/>
      <c r="Z1488" s="4" t="str">
        <f t="shared" si="166"/>
        <v>YES</v>
      </c>
      <c r="AA1488" s="4" t="str">
        <f t="shared" si="166"/>
        <v>YES</v>
      </c>
      <c r="AB1488" s="4" t="str">
        <f t="shared" si="166"/>
        <v>YES</v>
      </c>
      <c r="AD1488" s="4">
        <f t="shared" si="167"/>
        <v>3</v>
      </c>
    </row>
    <row r="1489" spans="1:30" ht="14.4" customHeight="1" x14ac:dyDescent="0.35">
      <c r="A1489" s="34">
        <v>1501</v>
      </c>
      <c r="B1489" s="1" t="s">
        <v>4477</v>
      </c>
      <c r="C1489" s="1"/>
      <c r="D1489" s="1"/>
      <c r="E1489" s="1"/>
      <c r="F1489" s="1" t="s">
        <v>29262</v>
      </c>
      <c r="G1489" s="35" t="s">
        <v>4478</v>
      </c>
      <c r="H1489" s="35" t="s">
        <v>4479</v>
      </c>
      <c r="I1489" s="35" t="s">
        <v>33</v>
      </c>
      <c r="J1489" s="36">
        <v>117854000</v>
      </c>
      <c r="K1489" s="36">
        <v>119593000</v>
      </c>
      <c r="L1489" s="36">
        <v>146878000</v>
      </c>
      <c r="M1489" s="36">
        <v>257115000</v>
      </c>
      <c r="N1489" s="36">
        <v>283387000</v>
      </c>
      <c r="O1489" s="37">
        <v>0.14949999999999999</v>
      </c>
      <c r="P1489" s="37">
        <v>0.16639999999999999</v>
      </c>
      <c r="Q1489" s="37">
        <v>0.13009999999999999</v>
      </c>
      <c r="R1489" s="37">
        <v>0.1797</v>
      </c>
      <c r="S1489" s="37">
        <v>1.4E-3</v>
      </c>
      <c r="T1489" s="37">
        <v>-1E-3</v>
      </c>
      <c r="U1489" s="37">
        <v>-1.2500000000000001E-2</v>
      </c>
      <c r="V1489" s="37">
        <v>-3.6600000000000001E-2</v>
      </c>
      <c r="W1489" s="37">
        <v>-1.23E-2</v>
      </c>
      <c r="X1489" s="37">
        <v>-8.4199999999999997E-2</v>
      </c>
      <c r="Z1489" s="4" t="str">
        <f t="shared" si="166"/>
        <v>NO</v>
      </c>
      <c r="AA1489" s="4" t="str">
        <f t="shared" si="166"/>
        <v>NO</v>
      </c>
      <c r="AB1489" s="4" t="str">
        <f t="shared" si="166"/>
        <v>NO</v>
      </c>
      <c r="AD1489" s="4">
        <f t="shared" si="167"/>
        <v>0</v>
      </c>
    </row>
    <row r="1490" spans="1:30" ht="14.4" customHeight="1" x14ac:dyDescent="0.35">
      <c r="A1490" s="34">
        <v>1502</v>
      </c>
      <c r="B1490" s="1" t="s">
        <v>4480</v>
      </c>
      <c r="C1490" s="1"/>
      <c r="D1490" s="1"/>
      <c r="E1490" s="1"/>
      <c r="F1490" s="1" t="s">
        <v>29262</v>
      </c>
      <c r="G1490" s="35" t="s">
        <v>4481</v>
      </c>
      <c r="H1490" s="35" t="s">
        <v>4482</v>
      </c>
      <c r="I1490" s="35" t="s">
        <v>23</v>
      </c>
      <c r="J1490" s="36">
        <v>80273000</v>
      </c>
      <c r="K1490" s="36">
        <v>124411000</v>
      </c>
      <c r="L1490" s="36">
        <v>146877000</v>
      </c>
      <c r="M1490" s="36">
        <v>221861000</v>
      </c>
      <c r="N1490" s="36">
        <v>283370000</v>
      </c>
      <c r="O1490" s="37">
        <v>0.23019999999999999</v>
      </c>
      <c r="P1490" s="37">
        <v>0.1242</v>
      </c>
      <c r="Q1490" s="37">
        <v>4.6600000000000003E-2</v>
      </c>
      <c r="R1490" s="37">
        <v>3.2099999999999997E-2</v>
      </c>
      <c r="S1490" s="37">
        <v>8.2699999999999996E-2</v>
      </c>
      <c r="T1490" s="37"/>
      <c r="U1490" s="37"/>
      <c r="V1490" s="37">
        <v>-8.9999999999999998E-4</v>
      </c>
      <c r="W1490" s="37">
        <v>-1.1000000000000001E-3</v>
      </c>
      <c r="X1490" s="37">
        <v>-1.1999999999999999E-3</v>
      </c>
      <c r="Z1490" s="4" t="str">
        <f t="shared" si="166"/>
        <v>NO</v>
      </c>
      <c r="AA1490" s="4" t="str">
        <f t="shared" si="166"/>
        <v>NO</v>
      </c>
      <c r="AB1490" s="4" t="str">
        <f t="shared" si="166"/>
        <v>NO</v>
      </c>
      <c r="AD1490" s="4">
        <f t="shared" si="167"/>
        <v>0</v>
      </c>
    </row>
    <row r="1491" spans="1:30" ht="14.4" customHeight="1" x14ac:dyDescent="0.35">
      <c r="A1491" s="34">
        <v>1503</v>
      </c>
      <c r="B1491" s="1" t="s">
        <v>4483</v>
      </c>
      <c r="C1491" s="1" t="s">
        <v>29015</v>
      </c>
      <c r="D1491" s="1"/>
      <c r="E1491" s="1"/>
      <c r="F1491" s="1" t="s">
        <v>28736</v>
      </c>
      <c r="G1491" s="35" t="s">
        <v>4484</v>
      </c>
      <c r="H1491" s="35" t="s">
        <v>4485</v>
      </c>
      <c r="I1491" s="35" t="s">
        <v>23</v>
      </c>
      <c r="J1491" s="36">
        <v>103219000</v>
      </c>
      <c r="K1491" s="36">
        <v>125013000</v>
      </c>
      <c r="L1491" s="36">
        <v>156554000</v>
      </c>
      <c r="M1491" s="36">
        <v>189629000</v>
      </c>
      <c r="N1491" s="36">
        <v>283092000</v>
      </c>
      <c r="O1491" s="37">
        <v>5.7000000000000002E-2</v>
      </c>
      <c r="P1491" s="37">
        <v>-1.21E-2</v>
      </c>
      <c r="Q1491" s="37">
        <v>0.2084</v>
      </c>
      <c r="R1491" s="37">
        <v>4.1500000000000002E-2</v>
      </c>
      <c r="S1491" s="37">
        <v>0.20019999999999999</v>
      </c>
      <c r="T1491" s="37">
        <v>8.6099999999999996E-2</v>
      </c>
      <c r="U1491" s="37">
        <v>-2.5000000000000001E-2</v>
      </c>
      <c r="V1491" s="37">
        <v>0.1804</v>
      </c>
      <c r="W1491" s="37">
        <v>2.9100000000000001E-2</v>
      </c>
      <c r="X1491" s="37">
        <v>0.18140000000000001</v>
      </c>
      <c r="Z1491" s="4" t="str">
        <f t="shared" si="166"/>
        <v>YES</v>
      </c>
      <c r="AA1491" s="4" t="str">
        <f t="shared" si="166"/>
        <v>NO</v>
      </c>
      <c r="AB1491" s="4" t="str">
        <f t="shared" si="166"/>
        <v>YES</v>
      </c>
      <c r="AD1491" s="4">
        <f t="shared" si="167"/>
        <v>2</v>
      </c>
    </row>
    <row r="1492" spans="1:30" ht="27.65" customHeight="1" x14ac:dyDescent="0.35">
      <c r="A1492" s="34">
        <v>1504</v>
      </c>
      <c r="B1492" s="1" t="s">
        <v>4486</v>
      </c>
      <c r="C1492" s="1" t="s">
        <v>28702</v>
      </c>
      <c r="D1492" s="1"/>
      <c r="E1492" s="1"/>
      <c r="F1492" s="1" t="s">
        <v>29262</v>
      </c>
      <c r="G1492" s="35" t="s">
        <v>4487</v>
      </c>
      <c r="H1492" s="35" t="s">
        <v>4488</v>
      </c>
      <c r="I1492" s="35" t="s">
        <v>87</v>
      </c>
      <c r="J1492" s="36">
        <v>129226000</v>
      </c>
      <c r="K1492" s="36">
        <v>164745000</v>
      </c>
      <c r="L1492" s="36">
        <v>213585000</v>
      </c>
      <c r="M1492" s="36">
        <v>243755000</v>
      </c>
      <c r="N1492" s="36">
        <v>282973000</v>
      </c>
      <c r="O1492" s="37">
        <v>-4.3299999999999998E-2</v>
      </c>
      <c r="P1492" s="37">
        <v>-1.4200000000000001E-2</v>
      </c>
      <c r="Q1492" s="37">
        <v>2.4500000000000001E-2</v>
      </c>
      <c r="R1492" s="37">
        <v>8.3999999999999995E-3</v>
      </c>
      <c r="S1492" s="37">
        <v>-7.9000000000000008E-3</v>
      </c>
      <c r="T1492" s="37">
        <v>5.8599999999999999E-2</v>
      </c>
      <c r="U1492" s="37">
        <v>-2.1499999999999998E-2</v>
      </c>
      <c r="V1492" s="37">
        <v>1.35E-2</v>
      </c>
      <c r="W1492" s="37">
        <v>-3.8E-3</v>
      </c>
      <c r="X1492" s="37">
        <v>-1.43E-2</v>
      </c>
      <c r="Z1492" s="4" t="str">
        <f t="shared" si="166"/>
        <v>NO</v>
      </c>
      <c r="AA1492" s="4" t="str">
        <f t="shared" si="166"/>
        <v>NO</v>
      </c>
      <c r="AB1492" s="4" t="str">
        <f t="shared" si="166"/>
        <v>NO</v>
      </c>
      <c r="AD1492" s="4">
        <f t="shared" si="167"/>
        <v>0</v>
      </c>
    </row>
    <row r="1493" spans="1:30" ht="27.65" customHeight="1" x14ac:dyDescent="0.35">
      <c r="A1493" s="34">
        <v>1505</v>
      </c>
      <c r="B1493" s="1" t="s">
        <v>4489</v>
      </c>
      <c r="C1493" s="1" t="s">
        <v>29015</v>
      </c>
      <c r="D1493" s="1"/>
      <c r="E1493" s="1" t="s">
        <v>29008</v>
      </c>
      <c r="F1493" s="1" t="s">
        <v>29262</v>
      </c>
      <c r="G1493" s="35" t="s">
        <v>4490</v>
      </c>
      <c r="H1493" s="35" t="s">
        <v>4491</v>
      </c>
      <c r="I1493" s="35" t="s">
        <v>29</v>
      </c>
      <c r="J1493" s="36">
        <v>65511000</v>
      </c>
      <c r="K1493" s="36">
        <v>128239000</v>
      </c>
      <c r="L1493" s="36">
        <v>162268000</v>
      </c>
      <c r="M1493" s="36">
        <v>263969000</v>
      </c>
      <c r="N1493" s="36">
        <v>282843000</v>
      </c>
      <c r="O1493" s="37">
        <v>0.49</v>
      </c>
      <c r="P1493" s="37">
        <v>0.31040000000000001</v>
      </c>
      <c r="Q1493" s="37">
        <v>0.26319999999999999</v>
      </c>
      <c r="R1493" s="37">
        <v>0.4405</v>
      </c>
      <c r="S1493" s="37">
        <v>0.1714</v>
      </c>
      <c r="T1493" s="37"/>
      <c r="U1493" s="37"/>
      <c r="V1493" s="37"/>
      <c r="W1493" s="37"/>
      <c r="X1493" s="37"/>
      <c r="Z1493" s="4" t="str">
        <f t="shared" si="166"/>
        <v>YES</v>
      </c>
      <c r="AA1493" s="4" t="str">
        <f t="shared" si="166"/>
        <v>YES</v>
      </c>
      <c r="AB1493" s="4" t="str">
        <f t="shared" si="166"/>
        <v>NO</v>
      </c>
      <c r="AD1493" s="4">
        <f t="shared" si="167"/>
        <v>2</v>
      </c>
    </row>
    <row r="1494" spans="1:30" ht="14.4" customHeight="1" x14ac:dyDescent="0.35">
      <c r="A1494" s="34">
        <v>1506</v>
      </c>
      <c r="B1494" s="1" t="s">
        <v>2901</v>
      </c>
      <c r="C1494" s="1" t="s">
        <v>29015</v>
      </c>
      <c r="D1494" s="1"/>
      <c r="E1494" s="1" t="s">
        <v>29008</v>
      </c>
      <c r="F1494" s="1" t="s">
        <v>29262</v>
      </c>
      <c r="G1494" s="35" t="s">
        <v>4492</v>
      </c>
      <c r="H1494" s="35" t="s">
        <v>4493</v>
      </c>
      <c r="I1494" s="35" t="s">
        <v>29</v>
      </c>
      <c r="J1494" s="36">
        <v>103335000</v>
      </c>
      <c r="K1494" s="36">
        <v>137112000</v>
      </c>
      <c r="L1494" s="36">
        <v>131092000</v>
      </c>
      <c r="M1494" s="36">
        <v>222694000</v>
      </c>
      <c r="N1494" s="36">
        <v>282795000</v>
      </c>
      <c r="O1494" s="37">
        <v>8.3199999999999996E-2</v>
      </c>
      <c r="P1494" s="37">
        <v>0.17799999999999999</v>
      </c>
      <c r="Q1494" s="37">
        <v>0.16</v>
      </c>
      <c r="R1494" s="37">
        <v>0.32879999999999998</v>
      </c>
      <c r="S1494" s="37">
        <v>0.34789999999999999</v>
      </c>
      <c r="T1494" s="37">
        <v>-2.9999999999999997E-4</v>
      </c>
      <c r="U1494" s="37"/>
      <c r="V1494" s="37"/>
      <c r="W1494" s="37"/>
      <c r="X1494" s="37"/>
      <c r="Z1494" s="4" t="str">
        <f t="shared" si="166"/>
        <v>NO</v>
      </c>
      <c r="AA1494" s="4" t="str">
        <f t="shared" si="166"/>
        <v>YES</v>
      </c>
      <c r="AB1494" s="4" t="str">
        <f t="shared" si="166"/>
        <v>YES</v>
      </c>
      <c r="AD1494" s="4">
        <f t="shared" si="167"/>
        <v>2</v>
      </c>
    </row>
    <row r="1495" spans="1:30" ht="27.65" customHeight="1" x14ac:dyDescent="0.35">
      <c r="A1495" s="34">
        <v>1507</v>
      </c>
      <c r="B1495" s="1" t="s">
        <v>4494</v>
      </c>
      <c r="C1495" s="1"/>
      <c r="D1495" s="1"/>
      <c r="E1495" s="1"/>
      <c r="F1495" s="1" t="s">
        <v>29262</v>
      </c>
      <c r="G1495" s="35" t="s">
        <v>4495</v>
      </c>
      <c r="H1495" s="35" t="s">
        <v>4496</v>
      </c>
      <c r="I1495" s="35" t="s">
        <v>33</v>
      </c>
      <c r="J1495" s="36">
        <v>320187000</v>
      </c>
      <c r="K1495" s="36">
        <v>297705000</v>
      </c>
      <c r="L1495" s="36">
        <v>297170000</v>
      </c>
      <c r="M1495" s="36">
        <v>293658000</v>
      </c>
      <c r="N1495" s="36">
        <v>282704000</v>
      </c>
      <c r="O1495" s="37">
        <v>3.9899999999999998E-2</v>
      </c>
      <c r="P1495" s="37">
        <v>3.4799999999999998E-2</v>
      </c>
      <c r="Q1495" s="37">
        <v>-5.1000000000000004E-3</v>
      </c>
      <c r="R1495" s="37">
        <v>-1.54E-2</v>
      </c>
      <c r="S1495" s="37">
        <v>7.9000000000000008E-3</v>
      </c>
      <c r="T1495" s="37">
        <v>8.0000000000000004E-4</v>
      </c>
      <c r="U1495" s="37">
        <v>2.9999999999999997E-4</v>
      </c>
      <c r="V1495" s="37">
        <v>-3.8899999999999997E-2</v>
      </c>
      <c r="W1495" s="37">
        <v>-4.1399999999999999E-2</v>
      </c>
      <c r="X1495" s="37">
        <v>1E-3</v>
      </c>
      <c r="Z1495" s="4" t="str">
        <f t="shared" si="166"/>
        <v>NO</v>
      </c>
      <c r="AA1495" s="4" t="str">
        <f t="shared" si="166"/>
        <v>NO</v>
      </c>
      <c r="AB1495" s="4" t="str">
        <f t="shared" si="166"/>
        <v>NO</v>
      </c>
      <c r="AD1495" s="4">
        <f t="shared" si="167"/>
        <v>0</v>
      </c>
    </row>
    <row r="1496" spans="1:30" ht="27.65" customHeight="1" x14ac:dyDescent="0.35">
      <c r="A1496" s="34">
        <v>1508</v>
      </c>
      <c r="B1496" s="1" t="s">
        <v>4497</v>
      </c>
      <c r="C1496" s="1"/>
      <c r="D1496" s="1"/>
      <c r="E1496" s="1"/>
      <c r="F1496" s="1" t="s">
        <v>29262</v>
      </c>
      <c r="G1496" s="35" t="s">
        <v>4498</v>
      </c>
      <c r="H1496" s="35" t="s">
        <v>4499</v>
      </c>
      <c r="I1496" s="35" t="s">
        <v>544</v>
      </c>
      <c r="J1496" s="36">
        <v>313581000</v>
      </c>
      <c r="K1496" s="36">
        <v>188826000</v>
      </c>
      <c r="L1496" s="36">
        <v>222369000</v>
      </c>
      <c r="M1496" s="36">
        <v>262604000</v>
      </c>
      <c r="N1496" s="36">
        <v>282669000</v>
      </c>
      <c r="O1496" s="37">
        <v>0.1706</v>
      </c>
      <c r="P1496" s="37">
        <v>0.1537</v>
      </c>
      <c r="Q1496" s="37">
        <v>0.25130000000000002</v>
      </c>
      <c r="R1496" s="37">
        <v>-2.5700000000000001E-2</v>
      </c>
      <c r="S1496" s="37">
        <v>0.10199999999999999</v>
      </c>
      <c r="T1496" s="37">
        <v>0.158</v>
      </c>
      <c r="U1496" s="37">
        <v>0.13819999999999999</v>
      </c>
      <c r="V1496" s="37">
        <v>0.23130000000000001</v>
      </c>
      <c r="W1496" s="37">
        <v>-4.5600000000000002E-2</v>
      </c>
      <c r="X1496" s="37">
        <v>7.7899999999999997E-2</v>
      </c>
      <c r="Z1496" s="4" t="str">
        <f t="shared" si="166"/>
        <v>YES</v>
      </c>
      <c r="AA1496" s="4" t="str">
        <f t="shared" si="166"/>
        <v>NO</v>
      </c>
      <c r="AB1496" s="4" t="str">
        <f t="shared" si="166"/>
        <v>NO</v>
      </c>
      <c r="AD1496" s="4">
        <f t="shared" si="167"/>
        <v>1</v>
      </c>
    </row>
    <row r="1497" spans="1:30" ht="27.65" customHeight="1" x14ac:dyDescent="0.35">
      <c r="A1497" s="34">
        <v>1509</v>
      </c>
      <c r="B1497" s="1" t="s">
        <v>4500</v>
      </c>
      <c r="C1497" s="1"/>
      <c r="D1497" s="1"/>
      <c r="E1497" s="1"/>
      <c r="F1497" s="1" t="s">
        <v>29262</v>
      </c>
      <c r="G1497" s="35" t="s">
        <v>4501</v>
      </c>
      <c r="H1497" s="35" t="s">
        <v>4502</v>
      </c>
      <c r="I1497" s="35" t="s">
        <v>33</v>
      </c>
      <c r="J1497" s="36">
        <v>75634000</v>
      </c>
      <c r="K1497" s="36">
        <v>87405000</v>
      </c>
      <c r="L1497" s="36">
        <v>116865000</v>
      </c>
      <c r="M1497" s="36">
        <v>160573000</v>
      </c>
      <c r="N1497" s="36">
        <v>282263000</v>
      </c>
      <c r="O1497" s="37">
        <v>0.35849999999999999</v>
      </c>
      <c r="P1497" s="37">
        <v>-6.4999999999999997E-3</v>
      </c>
      <c r="Q1497" s="37">
        <v>0.20280000000000001</v>
      </c>
      <c r="R1497" s="37">
        <v>0.26600000000000001</v>
      </c>
      <c r="S1497" s="37">
        <v>0.16309999999999999</v>
      </c>
      <c r="T1497" s="37">
        <v>-1.5E-3</v>
      </c>
      <c r="U1497" s="37">
        <v>-6.4999999999999997E-3</v>
      </c>
      <c r="V1497" s="37">
        <v>-1.03E-2</v>
      </c>
      <c r="W1497" s="37">
        <v>-4.0099999999999997E-2</v>
      </c>
      <c r="X1497" s="37">
        <v>-3.8100000000000002E-2</v>
      </c>
      <c r="Z1497" s="4" t="str">
        <f t="shared" si="166"/>
        <v>YES</v>
      </c>
      <c r="AA1497" s="4" t="str">
        <f t="shared" si="166"/>
        <v>YES</v>
      </c>
      <c r="AB1497" s="4" t="str">
        <f t="shared" si="166"/>
        <v>NO</v>
      </c>
      <c r="AD1497" s="4">
        <f t="shared" si="167"/>
        <v>2</v>
      </c>
    </row>
    <row r="1498" spans="1:30" ht="14.4" customHeight="1" x14ac:dyDescent="0.35">
      <c r="A1498" s="34">
        <v>1510</v>
      </c>
      <c r="B1498" s="1" t="s">
        <v>4503</v>
      </c>
      <c r="C1498" s="1"/>
      <c r="D1498" s="1"/>
      <c r="E1498" s="1"/>
      <c r="F1498" s="1" t="s">
        <v>29262</v>
      </c>
      <c r="G1498" s="35" t="s">
        <v>4504</v>
      </c>
      <c r="H1498" s="35" t="s">
        <v>4505</v>
      </c>
      <c r="I1498" s="35" t="s">
        <v>33</v>
      </c>
      <c r="J1498" s="36">
        <v>157090000</v>
      </c>
      <c r="K1498" s="36">
        <v>185770000</v>
      </c>
      <c r="L1498" s="36">
        <v>209775000</v>
      </c>
      <c r="M1498" s="36">
        <v>228542000</v>
      </c>
      <c r="N1498" s="36">
        <v>282251000</v>
      </c>
      <c r="O1498" s="37">
        <v>0.2422</v>
      </c>
      <c r="P1498" s="37">
        <v>0.27089999999999997</v>
      </c>
      <c r="Q1498" s="37">
        <v>0.2984</v>
      </c>
      <c r="R1498" s="37">
        <v>0.26889999999999997</v>
      </c>
      <c r="S1498" s="37">
        <v>0.16969999999999999</v>
      </c>
      <c r="T1498" s="37">
        <v>0.1507</v>
      </c>
      <c r="U1498" s="37">
        <v>0.24390000000000001</v>
      </c>
      <c r="V1498" s="37">
        <v>0.1804</v>
      </c>
      <c r="W1498" s="37">
        <v>0.35930000000000001</v>
      </c>
      <c r="X1498" s="37">
        <v>-0.15909999999999999</v>
      </c>
      <c r="Z1498" s="4" t="str">
        <f t="shared" si="166"/>
        <v>YES</v>
      </c>
      <c r="AA1498" s="4" t="str">
        <f t="shared" si="166"/>
        <v>YES</v>
      </c>
      <c r="AB1498" s="4" t="str">
        <f t="shared" si="166"/>
        <v>NO</v>
      </c>
      <c r="AD1498" s="4">
        <f t="shared" si="167"/>
        <v>2</v>
      </c>
    </row>
    <row r="1499" spans="1:30" ht="14.4" customHeight="1" x14ac:dyDescent="0.35">
      <c r="A1499" s="34">
        <v>1511</v>
      </c>
      <c r="B1499" s="1" t="s">
        <v>4506</v>
      </c>
      <c r="C1499" s="1" t="s">
        <v>29015</v>
      </c>
      <c r="D1499" s="1"/>
      <c r="E1499" s="1" t="s">
        <v>29008</v>
      </c>
      <c r="F1499" s="1" t="s">
        <v>29262</v>
      </c>
      <c r="G1499" s="35" t="s">
        <v>4507</v>
      </c>
      <c r="H1499" s="35" t="s">
        <v>4508</v>
      </c>
      <c r="I1499" s="35" t="s">
        <v>29</v>
      </c>
      <c r="J1499" s="36">
        <v>35088000</v>
      </c>
      <c r="K1499" s="36">
        <v>50115000</v>
      </c>
      <c r="L1499" s="36">
        <v>78006000</v>
      </c>
      <c r="M1499" s="36">
        <v>168236000</v>
      </c>
      <c r="N1499" s="36">
        <v>282033000</v>
      </c>
      <c r="O1499" s="37">
        <v>0.11799999999999999</v>
      </c>
      <c r="P1499" s="37">
        <v>0.1171</v>
      </c>
      <c r="Q1499" s="37">
        <v>0.26719999999999999</v>
      </c>
      <c r="R1499" s="37">
        <v>0.4466</v>
      </c>
      <c r="S1499" s="37">
        <v>0.14360000000000001</v>
      </c>
      <c r="T1499" s="37">
        <v>-2.7000000000000001E-3</v>
      </c>
      <c r="U1499" s="37">
        <v>-1.6999999999999999E-3</v>
      </c>
      <c r="V1499" s="37"/>
      <c r="W1499" s="37">
        <v>-1.1299999999999999E-2</v>
      </c>
      <c r="X1499" s="37">
        <v>-3.2300000000000002E-2</v>
      </c>
      <c r="Z1499" s="4" t="str">
        <f t="shared" si="166"/>
        <v>YES</v>
      </c>
      <c r="AA1499" s="4" t="str">
        <f t="shared" si="166"/>
        <v>YES</v>
      </c>
      <c r="AB1499" s="4" t="str">
        <f t="shared" si="166"/>
        <v>NO</v>
      </c>
      <c r="AD1499" s="4">
        <f t="shared" si="167"/>
        <v>2</v>
      </c>
    </row>
    <row r="1500" spans="1:30" ht="14.4" customHeight="1" x14ac:dyDescent="0.35">
      <c r="A1500" s="34">
        <v>1512</v>
      </c>
      <c r="B1500" s="1" t="s">
        <v>2389</v>
      </c>
      <c r="C1500" s="1"/>
      <c r="D1500" s="1"/>
      <c r="E1500" s="1"/>
      <c r="F1500" s="1" t="s">
        <v>29262</v>
      </c>
      <c r="G1500" s="35" t="s">
        <v>4509</v>
      </c>
      <c r="H1500" s="35" t="s">
        <v>4510</v>
      </c>
      <c r="I1500" s="35" t="s">
        <v>23</v>
      </c>
      <c r="J1500" s="36">
        <v>214254000</v>
      </c>
      <c r="K1500" s="36">
        <v>238291000</v>
      </c>
      <c r="L1500" s="36">
        <v>238513000</v>
      </c>
      <c r="M1500" s="36">
        <v>265191000</v>
      </c>
      <c r="N1500" s="36">
        <v>282014000</v>
      </c>
      <c r="O1500" s="37">
        <v>0.17430000000000001</v>
      </c>
      <c r="P1500" s="37">
        <v>2.2800000000000001E-2</v>
      </c>
      <c r="Q1500" s="37">
        <v>6.7000000000000002E-3</v>
      </c>
      <c r="R1500" s="37">
        <v>9.7000000000000003E-3</v>
      </c>
      <c r="S1500" s="37">
        <v>1.49E-2</v>
      </c>
      <c r="T1500" s="37">
        <v>0.1585</v>
      </c>
      <c r="U1500" s="37">
        <v>1.52E-2</v>
      </c>
      <c r="V1500" s="37">
        <v>-4.8999999999999998E-3</v>
      </c>
      <c r="W1500" s="37"/>
      <c r="X1500" s="37"/>
      <c r="Z1500" s="4" t="str">
        <f t="shared" si="166"/>
        <v>NO</v>
      </c>
      <c r="AA1500" s="4" t="str">
        <f t="shared" si="166"/>
        <v>NO</v>
      </c>
      <c r="AB1500" s="4" t="str">
        <f t="shared" si="166"/>
        <v>NO</v>
      </c>
      <c r="AD1500" s="4">
        <f t="shared" si="167"/>
        <v>0</v>
      </c>
    </row>
    <row r="1501" spans="1:30" ht="27.65" customHeight="1" x14ac:dyDescent="0.35">
      <c r="A1501" s="34">
        <v>1513</v>
      </c>
      <c r="B1501" s="1" t="s">
        <v>4511</v>
      </c>
      <c r="C1501" s="1" t="s">
        <v>28702</v>
      </c>
      <c r="D1501" s="1"/>
      <c r="E1501" s="1"/>
      <c r="F1501" s="1" t="s">
        <v>29262</v>
      </c>
      <c r="G1501" s="35" t="s">
        <v>4512</v>
      </c>
      <c r="H1501" s="35" t="s">
        <v>4513</v>
      </c>
      <c r="I1501" s="35" t="s">
        <v>87</v>
      </c>
      <c r="J1501" s="36">
        <v>133952000</v>
      </c>
      <c r="K1501" s="36">
        <v>189581000</v>
      </c>
      <c r="L1501" s="36">
        <v>219083000</v>
      </c>
      <c r="M1501" s="36">
        <v>253520000</v>
      </c>
      <c r="N1501" s="36">
        <v>281981000</v>
      </c>
      <c r="O1501" s="37">
        <v>-8.8800000000000004E-2</v>
      </c>
      <c r="P1501" s="37">
        <v>9.1999999999999998E-2</v>
      </c>
      <c r="Q1501" s="37">
        <v>5.4699999999999999E-2</v>
      </c>
      <c r="R1501" s="37">
        <v>5.1299999999999998E-2</v>
      </c>
      <c r="S1501" s="37">
        <v>5.4899999999999997E-2</v>
      </c>
      <c r="T1501" s="37">
        <v>2.4299999999999999E-2</v>
      </c>
      <c r="U1501" s="37">
        <v>7.8399999999999997E-2</v>
      </c>
      <c r="V1501" s="37">
        <v>4.7300000000000002E-2</v>
      </c>
      <c r="W1501" s="37">
        <v>4.3799999999999999E-2</v>
      </c>
      <c r="X1501" s="37">
        <v>4.8000000000000001E-2</v>
      </c>
      <c r="Z1501" s="4" t="str">
        <f t="shared" si="166"/>
        <v>NO</v>
      </c>
      <c r="AA1501" s="4" t="str">
        <f t="shared" si="166"/>
        <v>NO</v>
      </c>
      <c r="AB1501" s="4" t="str">
        <f t="shared" si="166"/>
        <v>NO</v>
      </c>
      <c r="AD1501" s="4">
        <f t="shared" si="167"/>
        <v>0</v>
      </c>
    </row>
    <row r="1502" spans="1:30" ht="14.4" customHeight="1" x14ac:dyDescent="0.35">
      <c r="A1502" s="34">
        <v>1514</v>
      </c>
      <c r="B1502" s="1" t="s">
        <v>4514</v>
      </c>
      <c r="C1502" s="1"/>
      <c r="D1502" s="1"/>
      <c r="E1502" s="1"/>
      <c r="F1502" s="1" t="s">
        <v>29262</v>
      </c>
      <c r="G1502" s="35" t="s">
        <v>4515</v>
      </c>
      <c r="H1502" s="35" t="s">
        <v>4516</v>
      </c>
      <c r="I1502" s="35" t="s">
        <v>23</v>
      </c>
      <c r="J1502" s="36">
        <v>161601000</v>
      </c>
      <c r="K1502" s="36">
        <v>213618000</v>
      </c>
      <c r="L1502" s="36">
        <v>127253000</v>
      </c>
      <c r="M1502" s="36">
        <v>242739000</v>
      </c>
      <c r="N1502" s="36">
        <v>281887000</v>
      </c>
      <c r="O1502" s="37">
        <v>8.6199999999999999E-2</v>
      </c>
      <c r="P1502" s="37">
        <v>4.7399999999999998E-2</v>
      </c>
      <c r="Q1502" s="37">
        <v>5.2499999999999998E-2</v>
      </c>
      <c r="R1502" s="37">
        <v>3.6799999999999999E-2</v>
      </c>
      <c r="S1502" s="37">
        <v>0.1009</v>
      </c>
      <c r="T1502" s="37"/>
      <c r="U1502" s="37">
        <v>-5.0000000000000001E-4</v>
      </c>
      <c r="V1502" s="37">
        <v>-4.1000000000000003E-3</v>
      </c>
      <c r="W1502" s="37">
        <v>-4.7999999999999996E-3</v>
      </c>
      <c r="X1502" s="37">
        <v>-1.5900000000000001E-2</v>
      </c>
      <c r="Z1502" s="4" t="str">
        <f t="shared" si="166"/>
        <v>NO</v>
      </c>
      <c r="AA1502" s="4" t="str">
        <f t="shared" si="166"/>
        <v>NO</v>
      </c>
      <c r="AB1502" s="4" t="str">
        <f t="shared" si="166"/>
        <v>NO</v>
      </c>
      <c r="AD1502" s="4">
        <f t="shared" si="167"/>
        <v>0</v>
      </c>
    </row>
    <row r="1503" spans="1:30" ht="14.4" customHeight="1" x14ac:dyDescent="0.35">
      <c r="A1503" s="34">
        <v>1515</v>
      </c>
      <c r="B1503" s="1" t="s">
        <v>4517</v>
      </c>
      <c r="C1503" s="1" t="s">
        <v>29015</v>
      </c>
      <c r="D1503" s="1" t="s">
        <v>29042</v>
      </c>
      <c r="E1503" s="1"/>
      <c r="F1503" s="1" t="s">
        <v>29262</v>
      </c>
      <c r="G1503" s="35" t="s">
        <v>4518</v>
      </c>
      <c r="H1503" s="35" t="s">
        <v>4519</v>
      </c>
      <c r="I1503" s="35" t="s">
        <v>33</v>
      </c>
      <c r="J1503" s="36">
        <v>257506000</v>
      </c>
      <c r="K1503" s="36">
        <v>178025000</v>
      </c>
      <c r="L1503" s="36">
        <v>205608000</v>
      </c>
      <c r="M1503" s="36">
        <v>250503000</v>
      </c>
      <c r="N1503" s="36">
        <v>281827000</v>
      </c>
      <c r="O1503" s="37">
        <v>0.24729999999999999</v>
      </c>
      <c r="P1503" s="37">
        <v>0.13669999999999999</v>
      </c>
      <c r="Q1503" s="37">
        <v>0.35360000000000003</v>
      </c>
      <c r="R1503" s="37">
        <v>0.35659999999999997</v>
      </c>
      <c r="S1503" s="37">
        <v>0.31840000000000002</v>
      </c>
      <c r="T1503" s="37">
        <v>0.28210000000000002</v>
      </c>
      <c r="U1503" s="37">
        <v>0.13739999999999999</v>
      </c>
      <c r="V1503" s="37">
        <v>0.3548</v>
      </c>
      <c r="W1503" s="37">
        <v>0.36070000000000002</v>
      </c>
      <c r="X1503" s="37">
        <v>0.31319999999999998</v>
      </c>
      <c r="Z1503" s="4" t="str">
        <f t="shared" si="166"/>
        <v>YES</v>
      </c>
      <c r="AA1503" s="4" t="str">
        <f t="shared" si="166"/>
        <v>YES</v>
      </c>
      <c r="AB1503" s="4" t="str">
        <f t="shared" si="166"/>
        <v>YES</v>
      </c>
      <c r="AD1503" s="4">
        <f t="shared" si="167"/>
        <v>3</v>
      </c>
    </row>
    <row r="1504" spans="1:30" ht="14.4" customHeight="1" x14ac:dyDescent="0.35">
      <c r="A1504" s="34">
        <v>1516</v>
      </c>
      <c r="B1504" s="1" t="s">
        <v>4520</v>
      </c>
      <c r="C1504" s="1"/>
      <c r="D1504" s="1"/>
      <c r="E1504" s="1"/>
      <c r="F1504" s="1" t="s">
        <v>29262</v>
      </c>
      <c r="G1504" s="35" t="s">
        <v>4521</v>
      </c>
      <c r="H1504" s="35" t="s">
        <v>4522</v>
      </c>
      <c r="I1504" s="35" t="s">
        <v>23</v>
      </c>
      <c r="J1504" s="36">
        <v>122440000</v>
      </c>
      <c r="K1504" s="36">
        <v>138776000</v>
      </c>
      <c r="L1504" s="36">
        <v>208945000</v>
      </c>
      <c r="M1504" s="36">
        <v>230680000</v>
      </c>
      <c r="N1504" s="36">
        <v>281780000</v>
      </c>
      <c r="O1504" s="37">
        <v>0.10639999999999999</v>
      </c>
      <c r="P1504" s="37">
        <v>-1.2699999999999999E-2</v>
      </c>
      <c r="Q1504" s="37">
        <v>2.8000000000000001E-2</v>
      </c>
      <c r="R1504" s="37">
        <v>1E-4</v>
      </c>
      <c r="S1504" s="37">
        <v>7.8299999999999995E-2</v>
      </c>
      <c r="T1504" s="37">
        <v>-1E-4</v>
      </c>
      <c r="U1504" s="37"/>
      <c r="V1504" s="37"/>
      <c r="W1504" s="37"/>
      <c r="X1504" s="37"/>
      <c r="Z1504" s="4" t="str">
        <f t="shared" si="166"/>
        <v>NO</v>
      </c>
      <c r="AA1504" s="4" t="str">
        <f t="shared" si="166"/>
        <v>NO</v>
      </c>
      <c r="AB1504" s="4" t="str">
        <f t="shared" si="166"/>
        <v>NO</v>
      </c>
      <c r="AD1504" s="4">
        <f t="shared" si="167"/>
        <v>0</v>
      </c>
    </row>
    <row r="1505" spans="1:30" ht="27.65" customHeight="1" x14ac:dyDescent="0.35">
      <c r="A1505" s="34">
        <v>1517</v>
      </c>
      <c r="B1505" s="1" t="s">
        <v>4523</v>
      </c>
      <c r="C1505" s="1"/>
      <c r="D1505" s="1"/>
      <c r="E1505" s="1"/>
      <c r="F1505" s="1" t="s">
        <v>29262</v>
      </c>
      <c r="G1505" s="35" t="s">
        <v>4524</v>
      </c>
      <c r="H1505" s="35" t="s">
        <v>4525</v>
      </c>
      <c r="I1505" s="35" t="s">
        <v>23</v>
      </c>
      <c r="J1505" s="36">
        <v>19719000</v>
      </c>
      <c r="K1505" s="36">
        <v>26132000</v>
      </c>
      <c r="L1505" s="36">
        <v>48010000</v>
      </c>
      <c r="M1505" s="36">
        <v>136502000</v>
      </c>
      <c r="N1505" s="36">
        <v>281764000</v>
      </c>
      <c r="O1505" s="37">
        <v>7.2099999999999997E-2</v>
      </c>
      <c r="P1505" s="37">
        <v>2.64E-2</v>
      </c>
      <c r="Q1505" s="37">
        <v>0.15190000000000001</v>
      </c>
      <c r="R1505" s="37">
        <v>0.1676</v>
      </c>
      <c r="S1505" s="37">
        <v>0.113</v>
      </c>
      <c r="T1505" s="37"/>
      <c r="U1505" s="37"/>
      <c r="V1505" s="37"/>
      <c r="W1505" s="37"/>
      <c r="X1505" s="37"/>
      <c r="Z1505" s="4" t="str">
        <f t="shared" si="166"/>
        <v>NO</v>
      </c>
      <c r="AA1505" s="4" t="str">
        <f t="shared" si="166"/>
        <v>NO</v>
      </c>
      <c r="AB1505" s="4" t="str">
        <f t="shared" si="166"/>
        <v>NO</v>
      </c>
      <c r="AD1505" s="4">
        <f t="shared" si="167"/>
        <v>0</v>
      </c>
    </row>
    <row r="1506" spans="1:30" ht="27.65" customHeight="1" x14ac:dyDescent="0.35">
      <c r="A1506" s="34">
        <v>1518</v>
      </c>
      <c r="B1506" s="1" t="s">
        <v>4526</v>
      </c>
      <c r="C1506" s="1"/>
      <c r="D1506" s="1"/>
      <c r="E1506" s="1"/>
      <c r="F1506" s="1" t="s">
        <v>29262</v>
      </c>
      <c r="G1506" s="35" t="s">
        <v>4527</v>
      </c>
      <c r="H1506" s="35" t="s">
        <v>4528</v>
      </c>
      <c r="I1506" s="35" t="s">
        <v>23</v>
      </c>
      <c r="J1506" s="36">
        <v>20519000</v>
      </c>
      <c r="K1506" s="36">
        <v>20338000</v>
      </c>
      <c r="L1506" s="36">
        <v>92052000</v>
      </c>
      <c r="M1506" s="36">
        <v>247636000</v>
      </c>
      <c r="N1506" s="36">
        <v>281661000</v>
      </c>
      <c r="O1506" s="37">
        <v>-0.1206</v>
      </c>
      <c r="P1506" s="37">
        <v>-0.26269999999999999</v>
      </c>
      <c r="Q1506" s="37">
        <v>0.25419999999999998</v>
      </c>
      <c r="R1506" s="37">
        <v>0.19270000000000001</v>
      </c>
      <c r="S1506" s="37">
        <v>0.1648</v>
      </c>
      <c r="T1506" s="37">
        <v>-2.69E-2</v>
      </c>
      <c r="U1506" s="37">
        <v>-2.8799999999999999E-2</v>
      </c>
      <c r="V1506" s="37">
        <v>-5.4000000000000003E-3</v>
      </c>
      <c r="W1506" s="37"/>
      <c r="X1506" s="37"/>
      <c r="Z1506" s="4" t="str">
        <f t="shared" si="166"/>
        <v>YES</v>
      </c>
      <c r="AA1506" s="4" t="str">
        <f t="shared" si="166"/>
        <v>NO</v>
      </c>
      <c r="AB1506" s="4" t="str">
        <f t="shared" si="166"/>
        <v>NO</v>
      </c>
      <c r="AD1506" s="4">
        <f t="shared" si="167"/>
        <v>1</v>
      </c>
    </row>
    <row r="1507" spans="1:30" ht="27.65" customHeight="1" x14ac:dyDescent="0.35">
      <c r="A1507" s="34">
        <v>1519</v>
      </c>
      <c r="B1507" s="1" t="s">
        <v>4529</v>
      </c>
      <c r="C1507" s="1" t="s">
        <v>29015</v>
      </c>
      <c r="D1507" s="1"/>
      <c r="E1507" s="1" t="s">
        <v>29008</v>
      </c>
      <c r="F1507" s="1" t="s">
        <v>29262</v>
      </c>
      <c r="G1507" s="35" t="s">
        <v>4530</v>
      </c>
      <c r="H1507" s="35" t="s">
        <v>4531</v>
      </c>
      <c r="I1507" s="35" t="s">
        <v>29</v>
      </c>
      <c r="J1507" s="36"/>
      <c r="K1507" s="36"/>
      <c r="L1507" s="36">
        <v>39109000</v>
      </c>
      <c r="M1507" s="36">
        <v>201208000</v>
      </c>
      <c r="N1507" s="36">
        <v>281597000</v>
      </c>
      <c r="O1507" s="37"/>
      <c r="P1507" s="37"/>
      <c r="Q1507" s="37">
        <v>-0.31230000000000002</v>
      </c>
      <c r="R1507" s="37">
        <v>0.35520000000000002</v>
      </c>
      <c r="S1507" s="37">
        <v>0.35149999999999998</v>
      </c>
      <c r="T1507" s="37"/>
      <c r="U1507" s="37"/>
      <c r="V1507" s="37"/>
      <c r="W1507" s="37"/>
      <c r="X1507" s="37"/>
      <c r="Z1507" s="4" t="str">
        <f t="shared" si="166"/>
        <v>NO</v>
      </c>
      <c r="AA1507" s="4" t="str">
        <f t="shared" si="166"/>
        <v>YES</v>
      </c>
      <c r="AB1507" s="4" t="str">
        <f t="shared" si="166"/>
        <v>YES</v>
      </c>
      <c r="AD1507" s="4">
        <f t="shared" si="167"/>
        <v>2</v>
      </c>
    </row>
    <row r="1508" spans="1:30" x14ac:dyDescent="0.35">
      <c r="A1508" s="34">
        <v>1520</v>
      </c>
      <c r="B1508" s="1" t="s">
        <v>4532</v>
      </c>
      <c r="C1508" s="1" t="s">
        <v>29015</v>
      </c>
      <c r="D1508" s="1"/>
      <c r="E1508" s="1" t="s">
        <v>29008</v>
      </c>
      <c r="F1508" s="1" t="s">
        <v>29262</v>
      </c>
      <c r="G1508" s="35" t="s">
        <v>4533</v>
      </c>
      <c r="H1508" s="35" t="s">
        <v>4534</v>
      </c>
      <c r="I1508" s="35" t="s">
        <v>29</v>
      </c>
      <c r="J1508" s="36">
        <v>62231000</v>
      </c>
      <c r="K1508" s="36">
        <v>88084000</v>
      </c>
      <c r="L1508" s="36">
        <v>115466000</v>
      </c>
      <c r="M1508" s="36">
        <v>170548000</v>
      </c>
      <c r="N1508" s="36">
        <v>281464000</v>
      </c>
      <c r="O1508" s="37">
        <v>9.0800000000000006E-2</v>
      </c>
      <c r="P1508" s="37">
        <v>0.2271</v>
      </c>
      <c r="Q1508" s="37">
        <v>-1.61E-2</v>
      </c>
      <c r="R1508" s="37">
        <v>3.0700000000000002E-2</v>
      </c>
      <c r="S1508" s="37">
        <v>3.7699999999999997E-2</v>
      </c>
      <c r="T1508" s="37"/>
      <c r="U1508" s="37"/>
      <c r="V1508" s="37">
        <v>-3.4599999999999999E-2</v>
      </c>
      <c r="W1508" s="37">
        <v>-2.6100000000000002E-2</v>
      </c>
      <c r="X1508" s="37"/>
      <c r="Z1508" s="4" t="str">
        <f t="shared" si="166"/>
        <v>NO</v>
      </c>
      <c r="AA1508" s="4" t="str">
        <f t="shared" si="166"/>
        <v>NO</v>
      </c>
      <c r="AB1508" s="4" t="str">
        <f t="shared" si="166"/>
        <v>NO</v>
      </c>
      <c r="AD1508" s="4">
        <f t="shared" si="167"/>
        <v>0</v>
      </c>
    </row>
    <row r="1509" spans="1:30" ht="27.65" customHeight="1" x14ac:dyDescent="0.35">
      <c r="A1509" s="34">
        <v>1521</v>
      </c>
      <c r="B1509" s="1" t="s">
        <v>4535</v>
      </c>
      <c r="C1509" s="1" t="s">
        <v>28702</v>
      </c>
      <c r="D1509" s="1"/>
      <c r="E1509" s="1"/>
      <c r="F1509" s="1" t="s">
        <v>29262</v>
      </c>
      <c r="G1509" s="35" t="s">
        <v>4536</v>
      </c>
      <c r="H1509" s="35" t="s">
        <v>4537</v>
      </c>
      <c r="I1509" s="35" t="s">
        <v>87</v>
      </c>
      <c r="J1509" s="36">
        <v>2775000</v>
      </c>
      <c r="K1509" s="36">
        <v>2073000</v>
      </c>
      <c r="L1509" s="36">
        <v>1854000</v>
      </c>
      <c r="M1509" s="36">
        <v>9056000</v>
      </c>
      <c r="N1509" s="36">
        <v>281019000</v>
      </c>
      <c r="O1509" s="37">
        <v>-1.8227</v>
      </c>
      <c r="P1509" s="37">
        <v>-0.87990000000000002</v>
      </c>
      <c r="Q1509" s="37">
        <v>-0.94440000000000002</v>
      </c>
      <c r="R1509" s="37">
        <v>-0.87539999999999996</v>
      </c>
      <c r="S1509" s="37">
        <v>7.3899999999999993E-2</v>
      </c>
      <c r="T1509" s="37">
        <v>-11.3636</v>
      </c>
      <c r="U1509" s="37">
        <v>-31.9894</v>
      </c>
      <c r="V1509" s="37">
        <v>-41.9649</v>
      </c>
      <c r="W1509" s="37">
        <v>-3.6168999999999998</v>
      </c>
      <c r="X1509" s="37">
        <v>-0.1555</v>
      </c>
      <c r="Z1509" s="4" t="str">
        <f t="shared" si="166"/>
        <v>NO</v>
      </c>
      <c r="AA1509" s="4" t="str">
        <f t="shared" si="166"/>
        <v>NO</v>
      </c>
      <c r="AB1509" s="4" t="str">
        <f t="shared" si="166"/>
        <v>NO</v>
      </c>
      <c r="AD1509" s="4">
        <f t="shared" si="167"/>
        <v>0</v>
      </c>
    </row>
    <row r="1510" spans="1:30" ht="27.65" customHeight="1" x14ac:dyDescent="0.35">
      <c r="A1510" s="34">
        <v>1522</v>
      </c>
      <c r="B1510" s="1" t="s">
        <v>4538</v>
      </c>
      <c r="C1510" s="1"/>
      <c r="D1510" s="1"/>
      <c r="E1510" s="1"/>
      <c r="F1510" s="1" t="s">
        <v>29262</v>
      </c>
      <c r="G1510" s="35" t="s">
        <v>4539</v>
      </c>
      <c r="H1510" s="35" t="s">
        <v>4540</v>
      </c>
      <c r="I1510" s="35" t="s">
        <v>33</v>
      </c>
      <c r="J1510" s="36">
        <v>71020000</v>
      </c>
      <c r="K1510" s="36">
        <v>130313000</v>
      </c>
      <c r="L1510" s="36">
        <v>196083000</v>
      </c>
      <c r="M1510" s="36">
        <v>224168000</v>
      </c>
      <c r="N1510" s="36">
        <v>280969000</v>
      </c>
      <c r="O1510" s="37">
        <v>6.1499999999999999E-2</v>
      </c>
      <c r="P1510" s="37">
        <v>0.1081</v>
      </c>
      <c r="Q1510" s="37">
        <v>0.18240000000000001</v>
      </c>
      <c r="R1510" s="37">
        <v>0.12909999999999999</v>
      </c>
      <c r="S1510" s="37">
        <v>0.32890000000000003</v>
      </c>
      <c r="T1510" s="37"/>
      <c r="U1510" s="37"/>
      <c r="V1510" s="37"/>
      <c r="W1510" s="37"/>
      <c r="X1510" s="37">
        <v>0.313</v>
      </c>
      <c r="Z1510" s="4" t="str">
        <f t="shared" si="166"/>
        <v>NO</v>
      </c>
      <c r="AA1510" s="4" t="str">
        <f t="shared" si="166"/>
        <v>NO</v>
      </c>
      <c r="AB1510" s="4" t="str">
        <f t="shared" si="166"/>
        <v>YES</v>
      </c>
      <c r="AD1510" s="4">
        <f t="shared" si="167"/>
        <v>1</v>
      </c>
    </row>
    <row r="1511" spans="1:30" ht="27.65" customHeight="1" x14ac:dyDescent="0.35">
      <c r="A1511" s="34">
        <v>1523</v>
      </c>
      <c r="B1511" s="1" t="s">
        <v>4541</v>
      </c>
      <c r="C1511" s="1" t="s">
        <v>28702</v>
      </c>
      <c r="D1511" s="1"/>
      <c r="E1511" s="1"/>
      <c r="F1511" s="1" t="s">
        <v>29262</v>
      </c>
      <c r="G1511" s="35" t="s">
        <v>4542</v>
      </c>
      <c r="H1511" s="35" t="s">
        <v>4543</v>
      </c>
      <c r="I1511" s="35" t="s">
        <v>87</v>
      </c>
      <c r="J1511" s="36">
        <v>174000000</v>
      </c>
      <c r="K1511" s="36">
        <v>255290000</v>
      </c>
      <c r="L1511" s="36">
        <v>268973000</v>
      </c>
      <c r="M1511" s="36">
        <v>268973000</v>
      </c>
      <c r="N1511" s="36">
        <v>280270000</v>
      </c>
      <c r="O1511" s="37">
        <v>0.47039999999999998</v>
      </c>
      <c r="P1511" s="37">
        <v>0.55210000000000004</v>
      </c>
      <c r="Q1511" s="37">
        <v>0.47039999999999998</v>
      </c>
      <c r="R1511" s="37">
        <v>0.45500000000000002</v>
      </c>
      <c r="S1511" s="37">
        <v>0.49380000000000002</v>
      </c>
      <c r="T1511" s="37">
        <v>-0.1484</v>
      </c>
      <c r="U1511" s="37">
        <v>-0.1075</v>
      </c>
      <c r="V1511" s="37">
        <v>-2.18E-2</v>
      </c>
      <c r="W1511" s="37"/>
      <c r="X1511" s="37"/>
      <c r="Z1511" s="4" t="str">
        <f t="shared" si="166"/>
        <v>YES</v>
      </c>
      <c r="AA1511" s="4" t="str">
        <f t="shared" si="166"/>
        <v>YES</v>
      </c>
      <c r="AB1511" s="4" t="str">
        <f t="shared" si="166"/>
        <v>YES</v>
      </c>
      <c r="AD1511" s="4">
        <f t="shared" si="167"/>
        <v>3</v>
      </c>
    </row>
    <row r="1512" spans="1:30" ht="14.4" customHeight="1" x14ac:dyDescent="0.35">
      <c r="A1512" s="34">
        <v>1524</v>
      </c>
      <c r="B1512" s="1" t="s">
        <v>4544</v>
      </c>
      <c r="C1512" s="1" t="s">
        <v>28702</v>
      </c>
      <c r="D1512" s="1"/>
      <c r="E1512" s="1"/>
      <c r="F1512" s="1" t="s">
        <v>29262</v>
      </c>
      <c r="G1512" s="35" t="s">
        <v>4545</v>
      </c>
      <c r="H1512" s="35" t="s">
        <v>4546</v>
      </c>
      <c r="I1512" s="35" t="s">
        <v>87</v>
      </c>
      <c r="J1512" s="36">
        <v>24715000</v>
      </c>
      <c r="K1512" s="36">
        <v>57509000</v>
      </c>
      <c r="L1512" s="36">
        <v>51434000</v>
      </c>
      <c r="M1512" s="36">
        <v>180144000</v>
      </c>
      <c r="N1512" s="36">
        <v>280166000</v>
      </c>
      <c r="O1512" s="37">
        <v>0.22239999999999999</v>
      </c>
      <c r="P1512" s="37">
        <v>6.2600000000000003E-2</v>
      </c>
      <c r="Q1512" s="37">
        <v>-6.8599999999999994E-2</v>
      </c>
      <c r="R1512" s="37">
        <v>4.5999999999999999E-2</v>
      </c>
      <c r="S1512" s="37">
        <v>-2.2599999999999999E-2</v>
      </c>
      <c r="T1512" s="37">
        <v>-0.23630000000000001</v>
      </c>
      <c r="U1512" s="37">
        <v>-7.9500000000000001E-2</v>
      </c>
      <c r="V1512" s="37"/>
      <c r="W1512" s="37">
        <v>-1.0999999999999999E-2</v>
      </c>
      <c r="X1512" s="37">
        <v>-5.3E-3</v>
      </c>
      <c r="Z1512" s="4" t="str">
        <f t="shared" si="166"/>
        <v>NO</v>
      </c>
      <c r="AA1512" s="4" t="str">
        <f t="shared" si="166"/>
        <v>NO</v>
      </c>
      <c r="AB1512" s="4" t="str">
        <f t="shared" si="166"/>
        <v>NO</v>
      </c>
      <c r="AD1512" s="4">
        <f t="shared" si="167"/>
        <v>0</v>
      </c>
    </row>
    <row r="1513" spans="1:30" ht="14.4" customHeight="1" x14ac:dyDescent="0.35">
      <c r="A1513" s="34">
        <v>1525</v>
      </c>
      <c r="B1513" s="1" t="s">
        <v>3237</v>
      </c>
      <c r="C1513" s="1" t="s">
        <v>29015</v>
      </c>
      <c r="D1513" s="1"/>
      <c r="E1513" s="1" t="s">
        <v>29008</v>
      </c>
      <c r="F1513" s="1" t="s">
        <v>29262</v>
      </c>
      <c r="G1513" s="35" t="s">
        <v>4547</v>
      </c>
      <c r="H1513" s="35" t="s">
        <v>4548</v>
      </c>
      <c r="I1513" s="35" t="s">
        <v>29</v>
      </c>
      <c r="J1513" s="36">
        <v>84864000</v>
      </c>
      <c r="K1513" s="36">
        <v>119508000</v>
      </c>
      <c r="L1513" s="36">
        <v>150617000</v>
      </c>
      <c r="M1513" s="36">
        <v>194730000</v>
      </c>
      <c r="N1513" s="36">
        <v>279934000</v>
      </c>
      <c r="O1513" s="37">
        <v>-5.2400000000000002E-2</v>
      </c>
      <c r="P1513" s="37">
        <v>3.0300000000000001E-2</v>
      </c>
      <c r="Q1513" s="37">
        <v>9.0200000000000002E-2</v>
      </c>
      <c r="R1513" s="37">
        <v>5.5999999999999999E-3</v>
      </c>
      <c r="S1513" s="37">
        <v>1.6000000000000001E-3</v>
      </c>
      <c r="T1513" s="37">
        <v>1.8E-3</v>
      </c>
      <c r="U1513" s="37">
        <v>2.9999999999999997E-4</v>
      </c>
      <c r="V1513" s="37">
        <v>1.5599999999999999E-2</v>
      </c>
      <c r="W1513" s="37">
        <v>8.2000000000000007E-3</v>
      </c>
      <c r="X1513" s="37">
        <v>2.3E-3</v>
      </c>
      <c r="Z1513" s="4" t="str">
        <f t="shared" si="166"/>
        <v>NO</v>
      </c>
      <c r="AA1513" s="4" t="str">
        <f t="shared" si="166"/>
        <v>NO</v>
      </c>
      <c r="AB1513" s="4" t="str">
        <f t="shared" si="166"/>
        <v>NO</v>
      </c>
      <c r="AD1513" s="4">
        <f t="shared" si="167"/>
        <v>0</v>
      </c>
    </row>
    <row r="1514" spans="1:30" ht="27.65" customHeight="1" x14ac:dyDescent="0.35">
      <c r="A1514" s="34">
        <v>1526</v>
      </c>
      <c r="B1514" s="1" t="s">
        <v>4549</v>
      </c>
      <c r="C1514" s="1" t="s">
        <v>29015</v>
      </c>
      <c r="D1514" s="1"/>
      <c r="E1514" s="1" t="s">
        <v>29008</v>
      </c>
      <c r="F1514" s="1" t="s">
        <v>29262</v>
      </c>
      <c r="G1514" s="35" t="s">
        <v>4550</v>
      </c>
      <c r="H1514" s="35" t="s">
        <v>4551</v>
      </c>
      <c r="I1514" s="35" t="s">
        <v>29</v>
      </c>
      <c r="J1514" s="36">
        <v>23531000</v>
      </c>
      <c r="K1514" s="36">
        <v>21698000</v>
      </c>
      <c r="L1514" s="36">
        <v>113745000</v>
      </c>
      <c r="M1514" s="36">
        <v>187050000</v>
      </c>
      <c r="N1514" s="36">
        <v>279778000</v>
      </c>
      <c r="O1514" s="37">
        <v>7.6300000000000007E-2</v>
      </c>
      <c r="P1514" s="37">
        <v>7.9200000000000007E-2</v>
      </c>
      <c r="Q1514" s="37">
        <v>7.3300000000000004E-2</v>
      </c>
      <c r="R1514" s="37">
        <v>7.3300000000000004E-2</v>
      </c>
      <c r="S1514" s="37">
        <v>0.17349999999999999</v>
      </c>
      <c r="T1514" s="37"/>
      <c r="U1514" s="37"/>
      <c r="V1514" s="37"/>
      <c r="W1514" s="37"/>
      <c r="X1514" s="37"/>
      <c r="Z1514" s="4" t="str">
        <f t="shared" si="166"/>
        <v>NO</v>
      </c>
      <c r="AA1514" s="4" t="str">
        <f t="shared" si="166"/>
        <v>NO</v>
      </c>
      <c r="AB1514" s="4" t="str">
        <f t="shared" si="166"/>
        <v>NO</v>
      </c>
      <c r="AD1514" s="4">
        <f t="shared" si="167"/>
        <v>0</v>
      </c>
    </row>
    <row r="1515" spans="1:30" x14ac:dyDescent="0.35">
      <c r="A1515" s="34">
        <v>1527</v>
      </c>
      <c r="B1515" s="1" t="s">
        <v>4552</v>
      </c>
      <c r="C1515" s="1" t="s">
        <v>29015</v>
      </c>
      <c r="D1515" s="1"/>
      <c r="E1515" s="1" t="s">
        <v>29008</v>
      </c>
      <c r="F1515" s="1" t="s">
        <v>29262</v>
      </c>
      <c r="G1515" s="35" t="s">
        <v>4553</v>
      </c>
      <c r="H1515" s="35" t="s">
        <v>4554</v>
      </c>
      <c r="I1515" s="35" t="s">
        <v>29</v>
      </c>
      <c r="J1515" s="36">
        <v>111287000</v>
      </c>
      <c r="K1515" s="36">
        <v>155819000</v>
      </c>
      <c r="L1515" s="36">
        <v>163210000</v>
      </c>
      <c r="M1515" s="36">
        <v>243124000</v>
      </c>
      <c r="N1515" s="36">
        <v>279759000</v>
      </c>
      <c r="O1515" s="37">
        <v>0.24010000000000001</v>
      </c>
      <c r="P1515" s="37">
        <v>0.20599999999999999</v>
      </c>
      <c r="Q1515" s="37">
        <v>0.17710000000000001</v>
      </c>
      <c r="R1515" s="37">
        <v>0.13700000000000001</v>
      </c>
      <c r="S1515" s="37">
        <v>-2.3099999999999999E-2</v>
      </c>
      <c r="T1515" s="37">
        <v>-2.3099999999999999E-2</v>
      </c>
      <c r="U1515" s="37"/>
      <c r="V1515" s="37">
        <v>-2.3E-3</v>
      </c>
      <c r="W1515" s="37"/>
      <c r="X1515" s="37"/>
      <c r="Z1515" s="4" t="str">
        <f t="shared" si="166"/>
        <v>NO</v>
      </c>
      <c r="AA1515" s="4" t="str">
        <f t="shared" si="166"/>
        <v>NO</v>
      </c>
      <c r="AB1515" s="4" t="str">
        <f t="shared" si="166"/>
        <v>NO</v>
      </c>
      <c r="AD1515" s="4">
        <f t="shared" si="167"/>
        <v>0</v>
      </c>
    </row>
    <row r="1516" spans="1:30" ht="27.65" customHeight="1" x14ac:dyDescent="0.35">
      <c r="A1516" s="34">
        <v>1528</v>
      </c>
      <c r="B1516" s="1" t="s">
        <v>4555</v>
      </c>
      <c r="C1516" s="1"/>
      <c r="D1516" s="1"/>
      <c r="E1516" s="1"/>
      <c r="F1516" s="1" t="s">
        <v>29262</v>
      </c>
      <c r="G1516" s="35" t="s">
        <v>4556</v>
      </c>
      <c r="H1516" s="35" t="s">
        <v>4557</v>
      </c>
      <c r="I1516" s="35" t="s">
        <v>33</v>
      </c>
      <c r="J1516" s="36">
        <v>134654000</v>
      </c>
      <c r="K1516" s="36">
        <v>124454000</v>
      </c>
      <c r="L1516" s="36">
        <v>139026000</v>
      </c>
      <c r="M1516" s="36">
        <v>194301000</v>
      </c>
      <c r="N1516" s="36">
        <v>279482000</v>
      </c>
      <c r="O1516" s="37">
        <v>9.4799999999999995E-2</v>
      </c>
      <c r="P1516" s="37">
        <v>0.15429999999999999</v>
      </c>
      <c r="Q1516" s="37">
        <v>0.10050000000000001</v>
      </c>
      <c r="R1516" s="37">
        <v>0.182</v>
      </c>
      <c r="S1516" s="37">
        <v>8.6599999999999996E-2</v>
      </c>
      <c r="T1516" s="37">
        <v>7.7499999999999999E-2</v>
      </c>
      <c r="U1516" s="37">
        <v>0.13869999999999999</v>
      </c>
      <c r="V1516" s="37">
        <v>8.1299999999999997E-2</v>
      </c>
      <c r="W1516" s="37">
        <v>0.1598</v>
      </c>
      <c r="X1516" s="37">
        <v>6.83E-2</v>
      </c>
      <c r="Z1516" s="4" t="str">
        <f t="shared" si="166"/>
        <v>NO</v>
      </c>
      <c r="AA1516" s="4" t="str">
        <f t="shared" si="166"/>
        <v>NO</v>
      </c>
      <c r="AB1516" s="4" t="str">
        <f t="shared" si="166"/>
        <v>NO</v>
      </c>
      <c r="AD1516" s="4">
        <f t="shared" si="167"/>
        <v>0</v>
      </c>
    </row>
    <row r="1517" spans="1:30" ht="27.65" customHeight="1" x14ac:dyDescent="0.35">
      <c r="A1517" s="34">
        <v>1529</v>
      </c>
      <c r="B1517" s="1" t="s">
        <v>4558</v>
      </c>
      <c r="C1517" s="1" t="s">
        <v>29015</v>
      </c>
      <c r="D1517" s="1"/>
      <c r="E1517" s="1" t="s">
        <v>29008</v>
      </c>
      <c r="F1517" s="1" t="s">
        <v>29262</v>
      </c>
      <c r="G1517" s="35" t="s">
        <v>4559</v>
      </c>
      <c r="H1517" s="35" t="s">
        <v>4560</v>
      </c>
      <c r="I1517" s="35" t="s">
        <v>29</v>
      </c>
      <c r="J1517" s="36"/>
      <c r="K1517" s="36"/>
      <c r="L1517" s="36"/>
      <c r="M1517" s="36">
        <v>159149000</v>
      </c>
      <c r="N1517" s="36">
        <v>279350000</v>
      </c>
      <c r="O1517" s="37"/>
      <c r="P1517" s="37"/>
      <c r="Q1517" s="37"/>
      <c r="R1517" s="37">
        <v>1.41E-2</v>
      </c>
      <c r="S1517" s="37">
        <v>-1.14E-2</v>
      </c>
      <c r="T1517" s="37"/>
      <c r="U1517" s="37"/>
      <c r="V1517" s="37"/>
      <c r="W1517" s="37">
        <v>-4.1000000000000003E-3</v>
      </c>
      <c r="X1517" s="37"/>
      <c r="Z1517" s="4" t="str">
        <f t="shared" si="166"/>
        <v>NO</v>
      </c>
      <c r="AA1517" s="4" t="str">
        <f t="shared" si="166"/>
        <v>NO</v>
      </c>
      <c r="AB1517" s="4" t="str">
        <f t="shared" si="166"/>
        <v>NO</v>
      </c>
      <c r="AD1517" s="4">
        <f t="shared" si="167"/>
        <v>0</v>
      </c>
    </row>
    <row r="1518" spans="1:30" ht="14.4" customHeight="1" x14ac:dyDescent="0.35">
      <c r="A1518" s="34">
        <v>1530</v>
      </c>
      <c r="B1518" s="1" t="s">
        <v>4561</v>
      </c>
      <c r="C1518" s="1" t="s">
        <v>28702</v>
      </c>
      <c r="D1518" s="1"/>
      <c r="E1518" s="1"/>
      <c r="F1518" s="1" t="s">
        <v>29262</v>
      </c>
      <c r="G1518" s="35" t="s">
        <v>4562</v>
      </c>
      <c r="H1518" s="35" t="s">
        <v>4563</v>
      </c>
      <c r="I1518" s="35" t="s">
        <v>87</v>
      </c>
      <c r="J1518" s="36">
        <v>126597000</v>
      </c>
      <c r="K1518" s="36">
        <v>242232000</v>
      </c>
      <c r="L1518" s="36">
        <v>246784000</v>
      </c>
      <c r="M1518" s="36">
        <v>286281000</v>
      </c>
      <c r="N1518" s="36">
        <v>278987000</v>
      </c>
      <c r="O1518" s="37">
        <v>-2.4299999999999999E-2</v>
      </c>
      <c r="P1518" s="37">
        <v>0.27039999999999997</v>
      </c>
      <c r="Q1518" s="37">
        <v>0.23039999999999999</v>
      </c>
      <c r="R1518" s="37">
        <v>0.1244</v>
      </c>
      <c r="S1518" s="37">
        <v>4.02E-2</v>
      </c>
      <c r="T1518" s="37">
        <v>-2.3599999999999999E-2</v>
      </c>
      <c r="U1518" s="37">
        <v>0.22639999999999999</v>
      </c>
      <c r="V1518" s="37">
        <v>0.19389999999999999</v>
      </c>
      <c r="W1518" s="37">
        <v>0.1018</v>
      </c>
      <c r="X1518" s="37">
        <v>4.5900000000000003E-2</v>
      </c>
      <c r="Z1518" s="4" t="str">
        <f t="shared" si="166"/>
        <v>YES</v>
      </c>
      <c r="AA1518" s="4" t="str">
        <f t="shared" si="166"/>
        <v>NO</v>
      </c>
      <c r="AB1518" s="4" t="str">
        <f t="shared" si="166"/>
        <v>NO</v>
      </c>
      <c r="AD1518" s="4">
        <f t="shared" si="167"/>
        <v>1</v>
      </c>
    </row>
    <row r="1519" spans="1:30" ht="14.4" customHeight="1" x14ac:dyDescent="0.35">
      <c r="A1519" s="34">
        <v>1531</v>
      </c>
      <c r="B1519" s="1" t="s">
        <v>4564</v>
      </c>
      <c r="C1519" s="1"/>
      <c r="D1519" s="1"/>
      <c r="E1519" s="1"/>
      <c r="F1519" s="1" t="s">
        <v>29262</v>
      </c>
      <c r="G1519" s="35" t="s">
        <v>4565</v>
      </c>
      <c r="H1519" s="35" t="s">
        <v>4566</v>
      </c>
      <c r="I1519" s="35" t="s">
        <v>33</v>
      </c>
      <c r="J1519" s="36">
        <v>1076547000</v>
      </c>
      <c r="K1519" s="36">
        <v>615422000</v>
      </c>
      <c r="L1519" s="36">
        <v>448666000</v>
      </c>
      <c r="M1519" s="36">
        <v>334948000</v>
      </c>
      <c r="N1519" s="36">
        <v>278952000</v>
      </c>
      <c r="O1519" s="37">
        <v>0.15609999999999999</v>
      </c>
      <c r="P1519" s="37">
        <v>0.1255</v>
      </c>
      <c r="Q1519" s="37">
        <v>0.06</v>
      </c>
      <c r="R1519" s="37">
        <v>-0.1386</v>
      </c>
      <c r="S1519" s="37">
        <v>-0.1744</v>
      </c>
      <c r="T1519" s="37">
        <v>0.19769999999999999</v>
      </c>
      <c r="U1519" s="37">
        <v>-0.104</v>
      </c>
      <c r="V1519" s="37">
        <v>7.5200000000000003E-2</v>
      </c>
      <c r="W1519" s="37">
        <v>-0.16439999999999999</v>
      </c>
      <c r="X1519" s="37">
        <v>-0.38690000000000002</v>
      </c>
      <c r="Z1519" s="4" t="str">
        <f t="shared" si="166"/>
        <v>NO</v>
      </c>
      <c r="AA1519" s="4" t="str">
        <f t="shared" si="166"/>
        <v>NO</v>
      </c>
      <c r="AB1519" s="4" t="str">
        <f t="shared" si="166"/>
        <v>NO</v>
      </c>
      <c r="AD1519" s="4">
        <f t="shared" si="167"/>
        <v>0</v>
      </c>
    </row>
    <row r="1520" spans="1:30" ht="14.4" customHeight="1" x14ac:dyDescent="0.35">
      <c r="A1520" s="34">
        <v>1532</v>
      </c>
      <c r="B1520" s="1" t="s">
        <v>4567</v>
      </c>
      <c r="C1520" s="1"/>
      <c r="D1520" s="1"/>
      <c r="E1520" s="1"/>
      <c r="F1520" s="1" t="s">
        <v>29262</v>
      </c>
      <c r="G1520" s="35" t="s">
        <v>4568</v>
      </c>
      <c r="H1520" s="35" t="s">
        <v>4569</v>
      </c>
      <c r="I1520" s="35" t="s">
        <v>390</v>
      </c>
      <c r="J1520" s="36">
        <v>5694000</v>
      </c>
      <c r="K1520" s="36">
        <v>60587000</v>
      </c>
      <c r="L1520" s="36">
        <v>91546000</v>
      </c>
      <c r="M1520" s="36">
        <v>118452000</v>
      </c>
      <c r="N1520" s="36">
        <v>278928000</v>
      </c>
      <c r="O1520" s="37">
        <v>-2.5451000000000001</v>
      </c>
      <c r="P1520" s="37">
        <v>-0.47599999999999998</v>
      </c>
      <c r="Q1520" s="37">
        <v>-0.2392</v>
      </c>
      <c r="R1520" s="37">
        <v>-0.28970000000000001</v>
      </c>
      <c r="S1520" s="37">
        <v>6.1800000000000001E-2</v>
      </c>
      <c r="T1520" s="37">
        <v>-0.11849999999999999</v>
      </c>
      <c r="U1520" s="37">
        <v>-7.2400000000000006E-2</v>
      </c>
      <c r="V1520" s="37">
        <v>-0.39200000000000002</v>
      </c>
      <c r="W1520" s="37">
        <v>-8.1000000000000003E-2</v>
      </c>
      <c r="X1520" s="37">
        <v>-2.18E-2</v>
      </c>
      <c r="Z1520" s="4" t="str">
        <f t="shared" si="166"/>
        <v>NO</v>
      </c>
      <c r="AA1520" s="4" t="str">
        <f t="shared" si="166"/>
        <v>NO</v>
      </c>
      <c r="AB1520" s="4" t="str">
        <f t="shared" si="166"/>
        <v>NO</v>
      </c>
      <c r="AD1520" s="4">
        <f t="shared" si="167"/>
        <v>0</v>
      </c>
    </row>
    <row r="1521" spans="1:30" ht="14.4" customHeight="1" x14ac:dyDescent="0.35">
      <c r="A1521" s="34">
        <v>1533</v>
      </c>
      <c r="B1521" s="1" t="s">
        <v>4570</v>
      </c>
      <c r="C1521" s="1"/>
      <c r="D1521" s="1"/>
      <c r="E1521" s="1"/>
      <c r="F1521" s="1" t="s">
        <v>29262</v>
      </c>
      <c r="G1521" s="35" t="s">
        <v>4571</v>
      </c>
      <c r="H1521" s="35" t="s">
        <v>4572</v>
      </c>
      <c r="I1521" s="35" t="s">
        <v>33</v>
      </c>
      <c r="J1521" s="36">
        <v>143453000</v>
      </c>
      <c r="K1521" s="36">
        <v>290282000</v>
      </c>
      <c r="L1521" s="36">
        <v>298274000</v>
      </c>
      <c r="M1521" s="36">
        <v>167073000</v>
      </c>
      <c r="N1521" s="36">
        <v>278847000</v>
      </c>
      <c r="O1521" s="37">
        <v>8.77E-2</v>
      </c>
      <c r="P1521" s="37">
        <v>3.7999999999999999E-2</v>
      </c>
      <c r="Q1521" s="37">
        <v>-0.1239</v>
      </c>
      <c r="R1521" s="37">
        <v>-7.4200000000000002E-2</v>
      </c>
      <c r="S1521" s="37">
        <v>7.0999999999999994E-2</v>
      </c>
      <c r="T1521" s="37">
        <v>7.6999999999999999E-2</v>
      </c>
      <c r="U1521" s="37">
        <v>8.3999999999999995E-3</v>
      </c>
      <c r="V1521" s="37">
        <v>-0.1439</v>
      </c>
      <c r="W1521" s="37">
        <v>-0.1321</v>
      </c>
      <c r="X1521" s="37">
        <v>1.9800000000000002E-2</v>
      </c>
      <c r="Z1521" s="4" t="str">
        <f t="shared" si="166"/>
        <v>NO</v>
      </c>
      <c r="AA1521" s="4" t="str">
        <f t="shared" si="166"/>
        <v>NO</v>
      </c>
      <c r="AB1521" s="4" t="str">
        <f t="shared" si="166"/>
        <v>NO</v>
      </c>
      <c r="AD1521" s="4">
        <f t="shared" si="167"/>
        <v>0</v>
      </c>
    </row>
    <row r="1522" spans="1:30" ht="14.4" customHeight="1" x14ac:dyDescent="0.35">
      <c r="A1522" s="34">
        <v>1534</v>
      </c>
      <c r="B1522" s="1" t="s">
        <v>4573</v>
      </c>
      <c r="C1522" s="1"/>
      <c r="D1522" s="1"/>
      <c r="E1522" s="1"/>
      <c r="F1522" s="1" t="s">
        <v>29262</v>
      </c>
      <c r="G1522" s="35" t="s">
        <v>4574</v>
      </c>
      <c r="H1522" s="35" t="s">
        <v>4575</v>
      </c>
      <c r="I1522" s="35" t="s">
        <v>33</v>
      </c>
      <c r="J1522" s="36">
        <v>177882000</v>
      </c>
      <c r="K1522" s="36">
        <v>190818000</v>
      </c>
      <c r="L1522" s="36">
        <v>217358000</v>
      </c>
      <c r="M1522" s="36">
        <v>245144000</v>
      </c>
      <c r="N1522" s="36">
        <v>278588000</v>
      </c>
      <c r="O1522" s="37">
        <v>4.5400000000000003E-2</v>
      </c>
      <c r="P1522" s="37">
        <v>4.3499999999999997E-2</v>
      </c>
      <c r="Q1522" s="37">
        <v>4.7199999999999999E-2</v>
      </c>
      <c r="R1522" s="37">
        <v>5.2200000000000003E-2</v>
      </c>
      <c r="S1522" s="37">
        <v>5.11E-2</v>
      </c>
      <c r="T1522" s="37">
        <v>4.1799999999999997E-2</v>
      </c>
      <c r="U1522" s="37">
        <v>2.7199999999999998E-2</v>
      </c>
      <c r="V1522" s="37">
        <v>3.5499999999999997E-2</v>
      </c>
      <c r="W1522" s="37">
        <v>4.1799999999999997E-2</v>
      </c>
      <c r="X1522" s="37"/>
      <c r="Z1522" s="4" t="str">
        <f t="shared" si="166"/>
        <v>NO</v>
      </c>
      <c r="AA1522" s="4" t="str">
        <f t="shared" si="166"/>
        <v>NO</v>
      </c>
      <c r="AB1522" s="4" t="str">
        <f t="shared" si="166"/>
        <v>NO</v>
      </c>
      <c r="AD1522" s="4">
        <f t="shared" si="167"/>
        <v>0</v>
      </c>
    </row>
    <row r="1523" spans="1:30" ht="27.65" customHeight="1" x14ac:dyDescent="0.35">
      <c r="A1523" s="34">
        <v>1535</v>
      </c>
      <c r="B1523" s="1" t="s">
        <v>4576</v>
      </c>
      <c r="C1523" s="1"/>
      <c r="D1523" s="1"/>
      <c r="E1523" s="1"/>
      <c r="F1523" s="1" t="s">
        <v>29262</v>
      </c>
      <c r="G1523" s="35" t="s">
        <v>4577</v>
      </c>
      <c r="H1523" s="35" t="s">
        <v>4578</v>
      </c>
      <c r="I1523" s="35" t="s">
        <v>33</v>
      </c>
      <c r="J1523" s="36">
        <v>140408000</v>
      </c>
      <c r="K1523" s="36">
        <v>152918000</v>
      </c>
      <c r="L1523" s="36">
        <v>179108000</v>
      </c>
      <c r="M1523" s="36">
        <v>196798000</v>
      </c>
      <c r="N1523" s="36">
        <v>278443000</v>
      </c>
      <c r="O1523" s="37">
        <v>0.26469999999999999</v>
      </c>
      <c r="P1523" s="37">
        <v>0.15620000000000001</v>
      </c>
      <c r="Q1523" s="37">
        <v>0.34039999999999998</v>
      </c>
      <c r="R1523" s="37">
        <v>0.31369999999999998</v>
      </c>
      <c r="S1523" s="37">
        <v>0.32079999999999997</v>
      </c>
      <c r="T1523" s="37"/>
      <c r="U1523" s="37"/>
      <c r="V1523" s="37"/>
      <c r="W1523" s="37"/>
      <c r="X1523" s="37"/>
      <c r="Z1523" s="4" t="str">
        <f t="shared" si="166"/>
        <v>YES</v>
      </c>
      <c r="AA1523" s="4" t="str">
        <f t="shared" si="166"/>
        <v>YES</v>
      </c>
      <c r="AB1523" s="4" t="str">
        <f t="shared" si="166"/>
        <v>YES</v>
      </c>
      <c r="AD1523" s="4">
        <f t="shared" si="167"/>
        <v>3</v>
      </c>
    </row>
    <row r="1524" spans="1:30" ht="14.4" customHeight="1" x14ac:dyDescent="0.35">
      <c r="A1524" s="34">
        <v>1536</v>
      </c>
      <c r="B1524" s="1" t="s">
        <v>4579</v>
      </c>
      <c r="C1524" s="1"/>
      <c r="D1524" s="1"/>
      <c r="E1524" s="1"/>
      <c r="F1524" s="1" t="s">
        <v>29262</v>
      </c>
      <c r="G1524" s="35" t="s">
        <v>4580</v>
      </c>
      <c r="H1524" s="35" t="s">
        <v>4581</v>
      </c>
      <c r="I1524" s="35" t="s">
        <v>33</v>
      </c>
      <c r="J1524" s="36">
        <v>151253000</v>
      </c>
      <c r="K1524" s="36">
        <v>164819000</v>
      </c>
      <c r="L1524" s="36">
        <v>191352000</v>
      </c>
      <c r="M1524" s="36">
        <v>217178000</v>
      </c>
      <c r="N1524" s="36">
        <v>278112000</v>
      </c>
      <c r="O1524" s="37">
        <v>0.19439999999999999</v>
      </c>
      <c r="P1524" s="37">
        <v>0.15359999999999999</v>
      </c>
      <c r="Q1524" s="37">
        <v>0.11799999999999999</v>
      </c>
      <c r="R1524" s="37">
        <v>0.113</v>
      </c>
      <c r="S1524" s="37">
        <v>0.1046</v>
      </c>
      <c r="T1524" s="37">
        <v>-1.2800000000000001E-2</v>
      </c>
      <c r="U1524" s="37">
        <v>-8.5000000000000006E-3</v>
      </c>
      <c r="V1524" s="37">
        <v>-3.7000000000000002E-3</v>
      </c>
      <c r="W1524" s="37">
        <v>-3.8999999999999998E-3</v>
      </c>
      <c r="X1524" s="37">
        <v>-5.4000000000000003E-3</v>
      </c>
      <c r="Z1524" s="4" t="str">
        <f t="shared" si="166"/>
        <v>NO</v>
      </c>
      <c r="AA1524" s="4" t="str">
        <f t="shared" si="166"/>
        <v>NO</v>
      </c>
      <c r="AB1524" s="4" t="str">
        <f t="shared" si="166"/>
        <v>NO</v>
      </c>
      <c r="AD1524" s="4">
        <f t="shared" si="167"/>
        <v>0</v>
      </c>
    </row>
    <row r="1525" spans="1:30" ht="14.4" customHeight="1" x14ac:dyDescent="0.35">
      <c r="A1525" s="34">
        <v>1537</v>
      </c>
      <c r="B1525" s="1" t="s">
        <v>4582</v>
      </c>
      <c r="C1525" s="1"/>
      <c r="D1525" s="1"/>
      <c r="E1525" s="1"/>
      <c r="F1525" s="1" t="s">
        <v>29262</v>
      </c>
      <c r="G1525" s="35" t="s">
        <v>4583</v>
      </c>
      <c r="H1525" s="35" t="s">
        <v>4584</v>
      </c>
      <c r="I1525" s="35" t="s">
        <v>544</v>
      </c>
      <c r="J1525" s="36">
        <v>102431000</v>
      </c>
      <c r="K1525" s="36">
        <v>105489000</v>
      </c>
      <c r="L1525" s="36">
        <v>170727000</v>
      </c>
      <c r="M1525" s="36">
        <v>213725000</v>
      </c>
      <c r="N1525" s="36">
        <v>277878000</v>
      </c>
      <c r="O1525" s="37">
        <v>2.9999999999999997E-4</v>
      </c>
      <c r="P1525" s="37">
        <v>9.06E-2</v>
      </c>
      <c r="Q1525" s="37">
        <v>0.25779999999999997</v>
      </c>
      <c r="R1525" s="37">
        <v>0.27860000000000001</v>
      </c>
      <c r="S1525" s="37">
        <v>0.24990000000000001</v>
      </c>
      <c r="T1525" s="37"/>
      <c r="U1525" s="37"/>
      <c r="V1525" s="37"/>
      <c r="W1525" s="37"/>
      <c r="X1525" s="37"/>
      <c r="Z1525" s="4" t="str">
        <f t="shared" si="166"/>
        <v>YES</v>
      </c>
      <c r="AA1525" s="4" t="str">
        <f t="shared" si="166"/>
        <v>YES</v>
      </c>
      <c r="AB1525" s="4" t="str">
        <f t="shared" si="166"/>
        <v>YES</v>
      </c>
      <c r="AD1525" s="4">
        <f t="shared" si="167"/>
        <v>3</v>
      </c>
    </row>
    <row r="1526" spans="1:30" ht="14.4" customHeight="1" x14ac:dyDescent="0.35">
      <c r="A1526" s="34">
        <v>1538</v>
      </c>
      <c r="B1526" s="1" t="s">
        <v>372</v>
      </c>
      <c r="C1526" s="1" t="s">
        <v>29015</v>
      </c>
      <c r="D1526" s="1"/>
      <c r="E1526" s="1"/>
      <c r="F1526" s="1" t="s">
        <v>29262</v>
      </c>
      <c r="G1526" s="35" t="s">
        <v>4585</v>
      </c>
      <c r="H1526" s="35" t="s">
        <v>4586</v>
      </c>
      <c r="I1526" s="35" t="s">
        <v>544</v>
      </c>
      <c r="J1526" s="36">
        <v>95991000</v>
      </c>
      <c r="K1526" s="36">
        <v>100341000</v>
      </c>
      <c r="L1526" s="36">
        <v>136406000</v>
      </c>
      <c r="M1526" s="36">
        <v>201346000</v>
      </c>
      <c r="N1526" s="36">
        <v>277799000</v>
      </c>
      <c r="O1526" s="37">
        <v>3.5299999999999998E-2</v>
      </c>
      <c r="P1526" s="37">
        <v>2.0400000000000001E-2</v>
      </c>
      <c r="Q1526" s="37">
        <v>2.52E-2</v>
      </c>
      <c r="R1526" s="37">
        <v>0.13750000000000001</v>
      </c>
      <c r="S1526" s="37">
        <v>8.3299999999999999E-2</v>
      </c>
      <c r="T1526" s="37"/>
      <c r="U1526" s="37"/>
      <c r="V1526" s="37">
        <v>-1.1999999999999999E-3</v>
      </c>
      <c r="W1526" s="37">
        <v>-5.0000000000000001E-4</v>
      </c>
      <c r="X1526" s="37">
        <v>-1E-4</v>
      </c>
      <c r="Z1526" s="4" t="str">
        <f t="shared" si="166"/>
        <v>NO</v>
      </c>
      <c r="AA1526" s="4" t="str">
        <f t="shared" si="166"/>
        <v>NO</v>
      </c>
      <c r="AB1526" s="4" t="str">
        <f t="shared" si="166"/>
        <v>NO</v>
      </c>
      <c r="AD1526" s="4">
        <f t="shared" si="167"/>
        <v>0</v>
      </c>
    </row>
    <row r="1527" spans="1:30" ht="14.4" customHeight="1" x14ac:dyDescent="0.35">
      <c r="A1527" s="34">
        <v>1539</v>
      </c>
      <c r="B1527" s="1" t="s">
        <v>4587</v>
      </c>
      <c r="C1527" s="1" t="s">
        <v>29015</v>
      </c>
      <c r="D1527" s="1"/>
      <c r="E1527" s="1" t="s">
        <v>29008</v>
      </c>
      <c r="F1527" s="1" t="s">
        <v>29262</v>
      </c>
      <c r="G1527" s="35" t="s">
        <v>4588</v>
      </c>
      <c r="H1527" s="35" t="s">
        <v>4589</v>
      </c>
      <c r="I1527" s="35" t="s">
        <v>29</v>
      </c>
      <c r="J1527" s="36">
        <v>31069000</v>
      </c>
      <c r="K1527" s="36">
        <v>103319000</v>
      </c>
      <c r="L1527" s="36">
        <v>156360000</v>
      </c>
      <c r="M1527" s="36">
        <v>195527000</v>
      </c>
      <c r="N1527" s="36">
        <v>277690000</v>
      </c>
      <c r="O1527" s="37">
        <v>0.90949999999999998</v>
      </c>
      <c r="P1527" s="37">
        <v>0.27100000000000002</v>
      </c>
      <c r="Q1527" s="37">
        <v>0.16289999999999999</v>
      </c>
      <c r="R1527" s="37">
        <v>0.22950000000000001</v>
      </c>
      <c r="S1527" s="37">
        <v>0.28499999999999998</v>
      </c>
      <c r="T1527" s="37"/>
      <c r="U1527" s="37">
        <v>-1E-4</v>
      </c>
      <c r="V1527" s="37">
        <v>-1E-4</v>
      </c>
      <c r="W1527" s="37"/>
      <c r="X1527" s="37"/>
      <c r="Z1527" s="4" t="str">
        <f t="shared" si="166"/>
        <v>NO</v>
      </c>
      <c r="AA1527" s="4" t="str">
        <f t="shared" si="166"/>
        <v>YES</v>
      </c>
      <c r="AB1527" s="4" t="str">
        <f t="shared" si="166"/>
        <v>YES</v>
      </c>
      <c r="AD1527" s="4">
        <f t="shared" si="167"/>
        <v>2</v>
      </c>
    </row>
    <row r="1528" spans="1:30" ht="14.4" customHeight="1" x14ac:dyDescent="0.35">
      <c r="A1528" s="34">
        <v>1540</v>
      </c>
      <c r="B1528" s="1" t="s">
        <v>4590</v>
      </c>
      <c r="C1528" s="1" t="s">
        <v>29015</v>
      </c>
      <c r="D1528" s="1"/>
      <c r="E1528" s="1"/>
      <c r="F1528" s="1" t="s">
        <v>28716</v>
      </c>
      <c r="G1528" s="35" t="s">
        <v>4591</v>
      </c>
      <c r="H1528" s="35" t="s">
        <v>4592</v>
      </c>
      <c r="I1528" s="35" t="s">
        <v>33</v>
      </c>
      <c r="J1528" s="36">
        <v>117099000</v>
      </c>
      <c r="K1528" s="36">
        <v>125125000</v>
      </c>
      <c r="L1528" s="36">
        <v>167878000</v>
      </c>
      <c r="M1528" s="36">
        <v>217572000</v>
      </c>
      <c r="N1528" s="36">
        <v>277616000</v>
      </c>
      <c r="O1528" s="37">
        <v>-0.63759999999999994</v>
      </c>
      <c r="P1528" s="37">
        <v>-0.52800000000000002</v>
      </c>
      <c r="Q1528" s="37">
        <v>-0.43430000000000002</v>
      </c>
      <c r="R1528" s="37">
        <v>-0.25509999999999999</v>
      </c>
      <c r="S1528" s="37">
        <v>-2.3699999999999999E-2</v>
      </c>
      <c r="T1528" s="37">
        <v>-0.67579999999999996</v>
      </c>
      <c r="U1528" s="37">
        <v>-0.58309999999999995</v>
      </c>
      <c r="V1528" s="37">
        <v>-0.38450000000000001</v>
      </c>
      <c r="W1528" s="37">
        <v>-0.19739999999999999</v>
      </c>
      <c r="X1528" s="37">
        <v>-4.4600000000000001E-2</v>
      </c>
      <c r="Z1528" s="4" t="str">
        <f t="shared" si="166"/>
        <v>NO</v>
      </c>
      <c r="AA1528" s="4" t="str">
        <f t="shared" si="166"/>
        <v>NO</v>
      </c>
      <c r="AB1528" s="4" t="str">
        <f t="shared" si="166"/>
        <v>NO</v>
      </c>
      <c r="AD1528" s="4">
        <f t="shared" si="167"/>
        <v>0</v>
      </c>
    </row>
    <row r="1529" spans="1:30" ht="14.4" customHeight="1" x14ac:dyDescent="0.35">
      <c r="A1529" s="34">
        <v>1541</v>
      </c>
      <c r="B1529" s="1" t="s">
        <v>4593</v>
      </c>
      <c r="C1529" s="1" t="s">
        <v>29015</v>
      </c>
      <c r="D1529" s="1"/>
      <c r="E1529" s="1" t="s">
        <v>29008</v>
      </c>
      <c r="F1529" s="1" t="s">
        <v>29262</v>
      </c>
      <c r="G1529" s="35" t="s">
        <v>4594</v>
      </c>
      <c r="H1529" s="35" t="s">
        <v>4595</v>
      </c>
      <c r="I1529" s="35" t="s">
        <v>29</v>
      </c>
      <c r="J1529" s="36"/>
      <c r="K1529" s="36">
        <v>4280000</v>
      </c>
      <c r="L1529" s="36">
        <v>91011000</v>
      </c>
      <c r="M1529" s="36">
        <v>179268000</v>
      </c>
      <c r="N1529" s="36">
        <v>277409000</v>
      </c>
      <c r="O1529" s="37"/>
      <c r="P1529" s="37">
        <v>7.4300000000000005E-2</v>
      </c>
      <c r="Q1529" s="37">
        <v>7.3300000000000004E-2</v>
      </c>
      <c r="R1529" s="37">
        <v>7.3300000000000004E-2</v>
      </c>
      <c r="S1529" s="37">
        <v>0.17199999999999999</v>
      </c>
      <c r="T1529" s="37"/>
      <c r="U1529" s="37"/>
      <c r="V1529" s="37"/>
      <c r="W1529" s="37"/>
      <c r="X1529" s="37"/>
      <c r="Z1529" s="4" t="str">
        <f t="shared" si="166"/>
        <v>NO</v>
      </c>
      <c r="AA1529" s="4" t="str">
        <f t="shared" si="166"/>
        <v>NO</v>
      </c>
      <c r="AB1529" s="4" t="str">
        <f t="shared" si="166"/>
        <v>NO</v>
      </c>
      <c r="AD1529" s="4">
        <f t="shared" si="167"/>
        <v>0</v>
      </c>
    </row>
    <row r="1530" spans="1:30" ht="27.65" customHeight="1" x14ac:dyDescent="0.35">
      <c r="A1530" s="34">
        <v>1542</v>
      </c>
      <c r="B1530" s="1" t="s">
        <v>4596</v>
      </c>
      <c r="C1530" s="1"/>
      <c r="D1530" s="1"/>
      <c r="E1530" s="1"/>
      <c r="F1530" s="1" t="s">
        <v>29262</v>
      </c>
      <c r="G1530" s="35" t="s">
        <v>4597</v>
      </c>
      <c r="H1530" s="35" t="s">
        <v>4598</v>
      </c>
      <c r="I1530" s="35" t="s">
        <v>23</v>
      </c>
      <c r="J1530" s="36">
        <v>287422000</v>
      </c>
      <c r="K1530" s="36">
        <v>321483000</v>
      </c>
      <c r="L1530" s="36">
        <v>316379000</v>
      </c>
      <c r="M1530" s="36">
        <v>293181000</v>
      </c>
      <c r="N1530" s="36">
        <v>277182000</v>
      </c>
      <c r="O1530" s="37">
        <v>0.71360000000000001</v>
      </c>
      <c r="P1530" s="37">
        <v>0.67290000000000005</v>
      </c>
      <c r="Q1530" s="37">
        <v>0.66220000000000001</v>
      </c>
      <c r="R1530" s="37">
        <v>0.62719999999999998</v>
      </c>
      <c r="S1530" s="37">
        <v>0.56540000000000001</v>
      </c>
      <c r="T1530" s="37">
        <v>0.70550000000000002</v>
      </c>
      <c r="U1530" s="37">
        <v>0.67010000000000003</v>
      </c>
      <c r="V1530" s="37">
        <v>0.65739999999999998</v>
      </c>
      <c r="W1530" s="37">
        <v>0.6179</v>
      </c>
      <c r="X1530" s="37"/>
      <c r="Z1530" s="4" t="str">
        <f t="shared" si="166"/>
        <v>YES</v>
      </c>
      <c r="AA1530" s="4" t="str">
        <f t="shared" si="166"/>
        <v>YES</v>
      </c>
      <c r="AB1530" s="4" t="str">
        <f t="shared" si="166"/>
        <v>YES</v>
      </c>
      <c r="AD1530" s="4">
        <f t="shared" si="167"/>
        <v>3</v>
      </c>
    </row>
    <row r="1531" spans="1:30" ht="27.65" customHeight="1" x14ac:dyDescent="0.35">
      <c r="A1531" s="34">
        <v>1543</v>
      </c>
      <c r="B1531" s="1" t="s">
        <v>4599</v>
      </c>
      <c r="C1531" s="1" t="s">
        <v>29015</v>
      </c>
      <c r="D1531" s="1"/>
      <c r="E1531" s="1" t="s">
        <v>29008</v>
      </c>
      <c r="F1531" s="1" t="s">
        <v>29262</v>
      </c>
      <c r="G1531" s="35" t="s">
        <v>4600</v>
      </c>
      <c r="H1531" s="35" t="s">
        <v>4601</v>
      </c>
      <c r="I1531" s="35" t="s">
        <v>29</v>
      </c>
      <c r="J1531" s="36">
        <v>140133000</v>
      </c>
      <c r="K1531" s="36">
        <v>148615000</v>
      </c>
      <c r="L1531" s="36">
        <v>183807000</v>
      </c>
      <c r="M1531" s="36">
        <v>233088000</v>
      </c>
      <c r="N1531" s="36">
        <v>277032000</v>
      </c>
      <c r="O1531" s="37">
        <v>4.6300000000000001E-2</v>
      </c>
      <c r="P1531" s="37">
        <v>4.8599999999999997E-2</v>
      </c>
      <c r="Q1531" s="37">
        <v>8.2600000000000007E-2</v>
      </c>
      <c r="R1531" s="37">
        <v>0.13750000000000001</v>
      </c>
      <c r="S1531" s="37">
        <v>0.09</v>
      </c>
      <c r="T1531" s="37"/>
      <c r="U1531" s="37"/>
      <c r="V1531" s="37"/>
      <c r="W1531" s="37"/>
      <c r="X1531" s="37"/>
      <c r="Z1531" s="4" t="str">
        <f t="shared" si="166"/>
        <v>NO</v>
      </c>
      <c r="AA1531" s="4" t="str">
        <f t="shared" si="166"/>
        <v>NO</v>
      </c>
      <c r="AB1531" s="4" t="str">
        <f t="shared" si="166"/>
        <v>NO</v>
      </c>
      <c r="AD1531" s="4">
        <f t="shared" si="167"/>
        <v>0</v>
      </c>
    </row>
    <row r="1532" spans="1:30" ht="14.4" customHeight="1" x14ac:dyDescent="0.35">
      <c r="A1532" s="34">
        <v>1544</v>
      </c>
      <c r="B1532" s="1" t="s">
        <v>4602</v>
      </c>
      <c r="C1532" s="1"/>
      <c r="D1532" s="1"/>
      <c r="E1532" s="1"/>
      <c r="F1532" s="1" t="s">
        <v>29262</v>
      </c>
      <c r="G1532" s="35" t="s">
        <v>4603</v>
      </c>
      <c r="H1532" s="35" t="s">
        <v>4604</v>
      </c>
      <c r="I1532" s="35" t="s">
        <v>33</v>
      </c>
      <c r="J1532" s="36">
        <v>156557000</v>
      </c>
      <c r="K1532" s="36">
        <v>200749000</v>
      </c>
      <c r="L1532" s="36">
        <v>220731000</v>
      </c>
      <c r="M1532" s="36">
        <v>260873000</v>
      </c>
      <c r="N1532" s="36">
        <v>276955000</v>
      </c>
      <c r="O1532" s="37">
        <v>0.20960000000000001</v>
      </c>
      <c r="P1532" s="37">
        <v>0.1867</v>
      </c>
      <c r="Q1532" s="37">
        <v>1.01E-2</v>
      </c>
      <c r="R1532" s="37">
        <v>0.10390000000000001</v>
      </c>
      <c r="S1532" s="37">
        <v>1.0699999999999999E-2</v>
      </c>
      <c r="T1532" s="37">
        <v>0.17829999999999999</v>
      </c>
      <c r="U1532" s="37">
        <v>0.17419999999999999</v>
      </c>
      <c r="V1532" s="37"/>
      <c r="W1532" s="37"/>
      <c r="X1532" s="37"/>
      <c r="Z1532" s="4" t="str">
        <f t="shared" si="166"/>
        <v>NO</v>
      </c>
      <c r="AA1532" s="4" t="str">
        <f t="shared" si="166"/>
        <v>NO</v>
      </c>
      <c r="AB1532" s="4" t="str">
        <f t="shared" si="166"/>
        <v>NO</v>
      </c>
      <c r="AD1532" s="4">
        <f t="shared" si="167"/>
        <v>0</v>
      </c>
    </row>
    <row r="1533" spans="1:30" ht="14.4" customHeight="1" x14ac:dyDescent="0.35">
      <c r="A1533" s="34">
        <v>1545</v>
      </c>
      <c r="B1533" s="1" t="s">
        <v>4605</v>
      </c>
      <c r="C1533" s="1"/>
      <c r="D1533" s="1"/>
      <c r="E1533" s="1"/>
      <c r="F1533" s="1" t="s">
        <v>29262</v>
      </c>
      <c r="G1533" s="35" t="s">
        <v>4606</v>
      </c>
      <c r="H1533" s="35" t="s">
        <v>4607</v>
      </c>
      <c r="I1533" s="35" t="s">
        <v>23</v>
      </c>
      <c r="J1533" s="36"/>
      <c r="K1533" s="36"/>
      <c r="L1533" s="36"/>
      <c r="M1533" s="36">
        <v>62497000</v>
      </c>
      <c r="N1533" s="36">
        <v>276692000</v>
      </c>
      <c r="O1533" s="37"/>
      <c r="P1533" s="37"/>
      <c r="Q1533" s="37"/>
      <c r="R1533" s="37">
        <v>0.1328</v>
      </c>
      <c r="S1533" s="37">
        <v>9.1600000000000001E-2</v>
      </c>
      <c r="T1533" s="37"/>
      <c r="U1533" s="37"/>
      <c r="V1533" s="37"/>
      <c r="W1533" s="37"/>
      <c r="X1533" s="37"/>
      <c r="Z1533" s="4" t="str">
        <f t="shared" si="166"/>
        <v>NO</v>
      </c>
      <c r="AA1533" s="4" t="str">
        <f t="shared" si="166"/>
        <v>NO</v>
      </c>
      <c r="AB1533" s="4" t="str">
        <f t="shared" si="166"/>
        <v>NO</v>
      </c>
      <c r="AD1533" s="4">
        <f t="shared" si="167"/>
        <v>0</v>
      </c>
    </row>
    <row r="1534" spans="1:30" ht="14.4" customHeight="1" x14ac:dyDescent="0.35">
      <c r="A1534" s="34">
        <v>1546</v>
      </c>
      <c r="B1534" s="1" t="s">
        <v>4608</v>
      </c>
      <c r="C1534" s="1"/>
      <c r="D1534" s="1"/>
      <c r="E1534" s="1"/>
      <c r="F1534" s="1" t="s">
        <v>29262</v>
      </c>
      <c r="G1534" s="35" t="s">
        <v>4609</v>
      </c>
      <c r="H1534" s="35" t="s">
        <v>4610</v>
      </c>
      <c r="I1534" s="35" t="s">
        <v>33</v>
      </c>
      <c r="J1534" s="36">
        <v>124620000</v>
      </c>
      <c r="K1534" s="36">
        <v>153561000</v>
      </c>
      <c r="L1534" s="36">
        <v>185407000</v>
      </c>
      <c r="M1534" s="36">
        <v>208626000</v>
      </c>
      <c r="N1534" s="36">
        <v>276139000</v>
      </c>
      <c r="O1534" s="37">
        <v>1.18E-2</v>
      </c>
      <c r="P1534" s="37">
        <v>6.9599999999999995E-2</v>
      </c>
      <c r="Q1534" s="37">
        <v>6.2700000000000006E-2</v>
      </c>
      <c r="R1534" s="37">
        <v>0.13120000000000001</v>
      </c>
      <c r="S1534" s="37">
        <v>0.17330000000000001</v>
      </c>
      <c r="T1534" s="37"/>
      <c r="U1534" s="37"/>
      <c r="V1534" s="37"/>
      <c r="W1534" s="37"/>
      <c r="X1534" s="37"/>
      <c r="Z1534" s="4" t="str">
        <f t="shared" si="166"/>
        <v>NO</v>
      </c>
      <c r="AA1534" s="4" t="str">
        <f t="shared" si="166"/>
        <v>NO</v>
      </c>
      <c r="AB1534" s="4" t="str">
        <f t="shared" si="166"/>
        <v>NO</v>
      </c>
      <c r="AD1534" s="4">
        <f t="shared" si="167"/>
        <v>0</v>
      </c>
    </row>
    <row r="1535" spans="1:30" ht="27.65" customHeight="1" x14ac:dyDescent="0.35">
      <c r="A1535" s="34">
        <v>1547</v>
      </c>
      <c r="B1535" s="1" t="s">
        <v>4611</v>
      </c>
      <c r="C1535" s="1"/>
      <c r="D1535" s="1"/>
      <c r="E1535" s="1"/>
      <c r="F1535" s="1" t="s">
        <v>29262</v>
      </c>
      <c r="G1535" s="35" t="s">
        <v>4612</v>
      </c>
      <c r="H1535" s="35" t="s">
        <v>4613</v>
      </c>
      <c r="I1535" s="35" t="s">
        <v>33</v>
      </c>
      <c r="J1535" s="36">
        <v>204359000</v>
      </c>
      <c r="K1535" s="36">
        <v>248327000</v>
      </c>
      <c r="L1535" s="36">
        <v>265591000</v>
      </c>
      <c r="M1535" s="36">
        <v>275263000</v>
      </c>
      <c r="N1535" s="36">
        <v>276089000</v>
      </c>
      <c r="O1535" s="37">
        <v>0.1298</v>
      </c>
      <c r="P1535" s="37">
        <v>0.22189999999999999</v>
      </c>
      <c r="Q1535" s="37">
        <v>0.123</v>
      </c>
      <c r="R1535" s="37">
        <v>6.6400000000000001E-2</v>
      </c>
      <c r="S1535" s="37">
        <v>2.8299999999999999E-2</v>
      </c>
      <c r="T1535" s="37"/>
      <c r="U1535" s="37"/>
      <c r="V1535" s="37"/>
      <c r="W1535" s="37"/>
      <c r="X1535" s="37"/>
      <c r="Z1535" s="4" t="str">
        <f t="shared" si="166"/>
        <v>NO</v>
      </c>
      <c r="AA1535" s="4" t="str">
        <f t="shared" si="166"/>
        <v>NO</v>
      </c>
      <c r="AB1535" s="4" t="str">
        <f t="shared" si="166"/>
        <v>NO</v>
      </c>
      <c r="AD1535" s="4">
        <f t="shared" si="167"/>
        <v>0</v>
      </c>
    </row>
    <row r="1536" spans="1:30" ht="14.4" customHeight="1" x14ac:dyDescent="0.35">
      <c r="A1536" s="34">
        <v>1548</v>
      </c>
      <c r="B1536" s="1" t="s">
        <v>4614</v>
      </c>
      <c r="C1536" s="1"/>
      <c r="D1536" s="1"/>
      <c r="E1536" s="1"/>
      <c r="F1536" s="1" t="s">
        <v>29262</v>
      </c>
      <c r="G1536" s="35" t="s">
        <v>4615</v>
      </c>
      <c r="H1536" s="35" t="s">
        <v>4616</v>
      </c>
      <c r="I1536" s="35" t="s">
        <v>23</v>
      </c>
      <c r="J1536" s="36">
        <v>93739000</v>
      </c>
      <c r="K1536" s="36">
        <v>137448000</v>
      </c>
      <c r="L1536" s="36">
        <v>235274000</v>
      </c>
      <c r="M1536" s="36">
        <v>258663000</v>
      </c>
      <c r="N1536" s="36">
        <v>275930000</v>
      </c>
      <c r="O1536" s="37">
        <v>0.55379999999999996</v>
      </c>
      <c r="P1536" s="37">
        <v>0.161</v>
      </c>
      <c r="Q1536" s="37">
        <v>2.64E-2</v>
      </c>
      <c r="R1536" s="37">
        <v>0.16170000000000001</v>
      </c>
      <c r="S1536" s="37">
        <v>4.1399999999999999E-2</v>
      </c>
      <c r="T1536" s="37"/>
      <c r="U1536" s="37"/>
      <c r="V1536" s="37"/>
      <c r="W1536" s="37"/>
      <c r="X1536" s="37"/>
      <c r="Z1536" s="4" t="str">
        <f t="shared" si="166"/>
        <v>NO</v>
      </c>
      <c r="AA1536" s="4" t="str">
        <f t="shared" si="166"/>
        <v>NO</v>
      </c>
      <c r="AB1536" s="4" t="str">
        <f t="shared" si="166"/>
        <v>NO</v>
      </c>
      <c r="AD1536" s="4">
        <f t="shared" si="167"/>
        <v>0</v>
      </c>
    </row>
    <row r="1537" spans="1:30" ht="14.4" customHeight="1" x14ac:dyDescent="0.35">
      <c r="A1537" s="34">
        <v>1549</v>
      </c>
      <c r="B1537" s="1" t="s">
        <v>4617</v>
      </c>
      <c r="C1537" s="1"/>
      <c r="D1537" s="1"/>
      <c r="E1537" s="1"/>
      <c r="F1537" s="1" t="s">
        <v>29262</v>
      </c>
      <c r="G1537" s="35" t="s">
        <v>4618</v>
      </c>
      <c r="H1537" s="35" t="s">
        <v>4619</v>
      </c>
      <c r="I1537" s="35" t="s">
        <v>33</v>
      </c>
      <c r="J1537" s="36">
        <v>359000</v>
      </c>
      <c r="K1537" s="36">
        <v>359000</v>
      </c>
      <c r="L1537" s="36">
        <v>359000</v>
      </c>
      <c r="M1537" s="36">
        <v>106982000</v>
      </c>
      <c r="N1537" s="36">
        <v>275738000</v>
      </c>
      <c r="O1537" s="37">
        <v>-5.8719000000000001</v>
      </c>
      <c r="P1537" s="37">
        <v>-17.072399999999998</v>
      </c>
      <c r="Q1537" s="37">
        <v>-52.284100000000002</v>
      </c>
      <c r="R1537" s="37">
        <v>-0.19789999999999999</v>
      </c>
      <c r="S1537" s="37">
        <v>0.33090000000000003</v>
      </c>
      <c r="T1537" s="37"/>
      <c r="U1537" s="37"/>
      <c r="V1537" s="37"/>
      <c r="W1537" s="37">
        <v>-0.2228</v>
      </c>
      <c r="X1537" s="37">
        <v>0.3241</v>
      </c>
      <c r="Z1537" s="4" t="str">
        <f t="shared" si="166"/>
        <v>NO</v>
      </c>
      <c r="AA1537" s="4" t="str">
        <f t="shared" si="166"/>
        <v>NO</v>
      </c>
      <c r="AB1537" s="4" t="str">
        <f t="shared" si="166"/>
        <v>YES</v>
      </c>
      <c r="AD1537" s="4">
        <f t="shared" si="167"/>
        <v>1</v>
      </c>
    </row>
    <row r="1538" spans="1:30" ht="27.65" customHeight="1" x14ac:dyDescent="0.35">
      <c r="A1538" s="34">
        <v>1550</v>
      </c>
      <c r="B1538" s="1" t="s">
        <v>4620</v>
      </c>
      <c r="C1538" s="1" t="s">
        <v>29015</v>
      </c>
      <c r="D1538" s="1"/>
      <c r="E1538" s="1" t="s">
        <v>29008</v>
      </c>
      <c r="F1538" s="1" t="s">
        <v>29262</v>
      </c>
      <c r="G1538" s="35" t="s">
        <v>4621</v>
      </c>
      <c r="H1538" s="35" t="s">
        <v>4622</v>
      </c>
      <c r="I1538" s="35" t="s">
        <v>29</v>
      </c>
      <c r="J1538" s="36">
        <v>213670000</v>
      </c>
      <c r="K1538" s="36">
        <v>202554000</v>
      </c>
      <c r="L1538" s="36">
        <v>213696000</v>
      </c>
      <c r="M1538" s="36">
        <v>211207000</v>
      </c>
      <c r="N1538" s="36">
        <v>275621000</v>
      </c>
      <c r="O1538" s="37">
        <v>1.44E-2</v>
      </c>
      <c r="P1538" s="37">
        <v>4.7999999999999996E-3</v>
      </c>
      <c r="Q1538" s="37">
        <v>6.0199999999999997E-2</v>
      </c>
      <c r="R1538" s="37">
        <v>1.2E-2</v>
      </c>
      <c r="S1538" s="37">
        <v>5.6800000000000003E-2</v>
      </c>
      <c r="T1538" s="37">
        <v>-5.9999999999999995E-4</v>
      </c>
      <c r="U1538" s="37"/>
      <c r="V1538" s="37"/>
      <c r="W1538" s="37">
        <v>-2.3999999999999998E-3</v>
      </c>
      <c r="X1538" s="37">
        <v>4.4699999999999997E-2</v>
      </c>
      <c r="Z1538" s="4" t="str">
        <f t="shared" si="166"/>
        <v>NO</v>
      </c>
      <c r="AA1538" s="4" t="str">
        <f t="shared" si="166"/>
        <v>NO</v>
      </c>
      <c r="AB1538" s="4" t="str">
        <f t="shared" si="166"/>
        <v>NO</v>
      </c>
      <c r="AD1538" s="4">
        <f t="shared" si="167"/>
        <v>0</v>
      </c>
    </row>
    <row r="1539" spans="1:30" ht="14.4" customHeight="1" x14ac:dyDescent="0.35">
      <c r="A1539" s="34">
        <v>1551</v>
      </c>
      <c r="B1539" s="1" t="s">
        <v>4623</v>
      </c>
      <c r="C1539" s="1" t="s">
        <v>29015</v>
      </c>
      <c r="D1539" s="1"/>
      <c r="E1539" s="1" t="s">
        <v>29008</v>
      </c>
      <c r="F1539" s="1" t="s">
        <v>29262</v>
      </c>
      <c r="G1539" s="35" t="s">
        <v>4624</v>
      </c>
      <c r="H1539" s="35" t="s">
        <v>4625</v>
      </c>
      <c r="I1539" s="35" t="s">
        <v>29</v>
      </c>
      <c r="J1539" s="36">
        <v>179834000</v>
      </c>
      <c r="K1539" s="36">
        <v>180224000</v>
      </c>
      <c r="L1539" s="36">
        <v>189308000</v>
      </c>
      <c r="M1539" s="36">
        <v>224026000</v>
      </c>
      <c r="N1539" s="36">
        <v>275489000</v>
      </c>
      <c r="O1539" s="37">
        <v>1.32E-2</v>
      </c>
      <c r="P1539" s="37">
        <v>2.8899999999999999E-2</v>
      </c>
      <c r="Q1539" s="37">
        <v>2.3800000000000002E-2</v>
      </c>
      <c r="R1539" s="37">
        <v>-3.8999999999999998E-3</v>
      </c>
      <c r="S1539" s="37">
        <v>1.78E-2</v>
      </c>
      <c r="T1539" s="37"/>
      <c r="U1539" s="37"/>
      <c r="V1539" s="37"/>
      <c r="W1539" s="37"/>
      <c r="X1539" s="37"/>
      <c r="Z1539" s="4" t="str">
        <f t="shared" si="166"/>
        <v>NO</v>
      </c>
      <c r="AA1539" s="4" t="str">
        <f t="shared" si="166"/>
        <v>NO</v>
      </c>
      <c r="AB1539" s="4" t="str">
        <f t="shared" si="166"/>
        <v>NO</v>
      </c>
      <c r="AD1539" s="4">
        <f t="shared" si="167"/>
        <v>0</v>
      </c>
    </row>
    <row r="1540" spans="1:30" ht="14.4" customHeight="1" x14ac:dyDescent="0.35">
      <c r="A1540" s="34">
        <v>1552</v>
      </c>
      <c r="B1540" s="1" t="s">
        <v>4626</v>
      </c>
      <c r="C1540" s="1" t="s">
        <v>29015</v>
      </c>
      <c r="D1540" s="1" t="s">
        <v>29043</v>
      </c>
      <c r="E1540" s="1" t="s">
        <v>29006</v>
      </c>
      <c r="F1540" s="1" t="s">
        <v>29262</v>
      </c>
      <c r="G1540" s="35" t="s">
        <v>4627</v>
      </c>
      <c r="H1540" s="35" t="s">
        <v>4628</v>
      </c>
      <c r="I1540" s="35" t="s">
        <v>33</v>
      </c>
      <c r="J1540" s="36">
        <v>94908000</v>
      </c>
      <c r="K1540" s="36">
        <v>130447000</v>
      </c>
      <c r="L1540" s="36">
        <v>128646000</v>
      </c>
      <c r="M1540" s="36">
        <v>135223000</v>
      </c>
      <c r="N1540" s="36">
        <v>275422000</v>
      </c>
      <c r="O1540" s="37">
        <v>1.2999999999999999E-2</v>
      </c>
      <c r="P1540" s="37">
        <v>0.13769999999999999</v>
      </c>
      <c r="Q1540" s="37">
        <v>0.112</v>
      </c>
      <c r="R1540" s="37">
        <v>2.2599999999999999E-2</v>
      </c>
      <c r="S1540" s="37">
        <v>0.26640000000000003</v>
      </c>
      <c r="T1540" s="37">
        <v>8.2000000000000007E-3</v>
      </c>
      <c r="U1540" s="37">
        <v>0.12659999999999999</v>
      </c>
      <c r="V1540" s="37">
        <v>0.3957</v>
      </c>
      <c r="W1540" s="37">
        <v>-6.4999999999999997E-3</v>
      </c>
      <c r="X1540" s="37">
        <v>0.25559999999999999</v>
      </c>
      <c r="Z1540" s="4" t="str">
        <f t="shared" si="166"/>
        <v>NO</v>
      </c>
      <c r="AA1540" s="4" t="str">
        <f t="shared" si="166"/>
        <v>NO</v>
      </c>
      <c r="AB1540" s="4" t="str">
        <f t="shared" si="166"/>
        <v>YES</v>
      </c>
      <c r="AD1540" s="4">
        <f t="shared" si="167"/>
        <v>1</v>
      </c>
    </row>
    <row r="1541" spans="1:30" ht="27.65" customHeight="1" x14ac:dyDescent="0.35">
      <c r="A1541" s="34">
        <v>1553</v>
      </c>
      <c r="B1541" s="1" t="s">
        <v>4629</v>
      </c>
      <c r="C1541" s="1"/>
      <c r="D1541" s="1"/>
      <c r="E1541" s="1"/>
      <c r="F1541" s="1" t="s">
        <v>29262</v>
      </c>
      <c r="G1541" s="35" t="s">
        <v>4630</v>
      </c>
      <c r="H1541" s="35" t="s">
        <v>4631</v>
      </c>
      <c r="I1541" s="35" t="s">
        <v>23</v>
      </c>
      <c r="J1541" s="36">
        <v>227657000</v>
      </c>
      <c r="K1541" s="36">
        <v>242322000</v>
      </c>
      <c r="L1541" s="36">
        <v>193606000</v>
      </c>
      <c r="M1541" s="36">
        <v>232850000</v>
      </c>
      <c r="N1541" s="36">
        <v>274929000</v>
      </c>
      <c r="O1541" s="37">
        <v>5.8999999999999997E-2</v>
      </c>
      <c r="P1541" s="37">
        <v>6.4699999999999994E-2</v>
      </c>
      <c r="Q1541" s="37">
        <v>9.74E-2</v>
      </c>
      <c r="R1541" s="37">
        <v>9.4899999999999998E-2</v>
      </c>
      <c r="S1541" s="37">
        <v>6.2700000000000006E-2</v>
      </c>
      <c r="T1541" s="37">
        <v>3.0200000000000001E-2</v>
      </c>
      <c r="U1541" s="37">
        <v>2.0299999999999999E-2</v>
      </c>
      <c r="V1541" s="37">
        <v>-7.7999999999999996E-3</v>
      </c>
      <c r="W1541" s="37">
        <v>2E-3</v>
      </c>
      <c r="X1541" s="37">
        <v>9.4000000000000004E-3</v>
      </c>
      <c r="Z1541" s="4" t="str">
        <f t="shared" ref="Z1541:AB1604" si="168">IF(Q1541&gt;20%,"YES","NO")</f>
        <v>NO</v>
      </c>
      <c r="AA1541" s="4" t="str">
        <f t="shared" si="168"/>
        <v>NO</v>
      </c>
      <c r="AB1541" s="4" t="str">
        <f t="shared" si="168"/>
        <v>NO</v>
      </c>
      <c r="AD1541" s="4">
        <f t="shared" ref="AD1541:AD1604" si="169">COUNTIF(Z1541:AB1541,"YES")</f>
        <v>0</v>
      </c>
    </row>
    <row r="1542" spans="1:30" x14ac:dyDescent="0.35">
      <c r="A1542" s="34">
        <v>1554</v>
      </c>
      <c r="B1542" s="1" t="s">
        <v>4632</v>
      </c>
      <c r="C1542" s="1"/>
      <c r="D1542" s="1"/>
      <c r="E1542" s="1"/>
      <c r="F1542" s="1" t="s">
        <v>29262</v>
      </c>
      <c r="G1542" s="35" t="s">
        <v>4633</v>
      </c>
      <c r="H1542" s="35" t="s">
        <v>4634</v>
      </c>
      <c r="I1542" s="35" t="s">
        <v>23</v>
      </c>
      <c r="J1542" s="36">
        <v>53551000</v>
      </c>
      <c r="K1542" s="36">
        <v>84456000</v>
      </c>
      <c r="L1542" s="36">
        <v>92065000</v>
      </c>
      <c r="M1542" s="36">
        <v>183774000</v>
      </c>
      <c r="N1542" s="36">
        <v>274888000</v>
      </c>
      <c r="O1542" s="37">
        <v>4.2200000000000001E-2</v>
      </c>
      <c r="P1542" s="37">
        <v>4.7800000000000002E-2</v>
      </c>
      <c r="Q1542" s="37">
        <v>0.12709999999999999</v>
      </c>
      <c r="R1542" s="37">
        <v>0.15390000000000001</v>
      </c>
      <c r="S1542" s="37">
        <v>0.2928</v>
      </c>
      <c r="T1542" s="37"/>
      <c r="U1542" s="37"/>
      <c r="V1542" s="37"/>
      <c r="W1542" s="37"/>
      <c r="X1542" s="37"/>
      <c r="Z1542" s="4" t="str">
        <f t="shared" si="168"/>
        <v>NO</v>
      </c>
      <c r="AA1542" s="4" t="str">
        <f t="shared" si="168"/>
        <v>NO</v>
      </c>
      <c r="AB1542" s="4" t="str">
        <f t="shared" si="168"/>
        <v>YES</v>
      </c>
      <c r="AD1542" s="4">
        <f t="shared" si="169"/>
        <v>1</v>
      </c>
    </row>
    <row r="1543" spans="1:30" ht="14.4" customHeight="1" x14ac:dyDescent="0.35">
      <c r="A1543" s="34">
        <v>1555</v>
      </c>
      <c r="B1543" s="1" t="s">
        <v>4635</v>
      </c>
      <c r="C1543" s="1" t="s">
        <v>29015</v>
      </c>
      <c r="D1543" s="1"/>
      <c r="E1543" s="1" t="s">
        <v>29008</v>
      </c>
      <c r="F1543" s="1" t="s">
        <v>29262</v>
      </c>
      <c r="G1543" s="35" t="s">
        <v>4636</v>
      </c>
      <c r="H1543" s="35" t="s">
        <v>4637</v>
      </c>
      <c r="I1543" s="35" t="s">
        <v>29</v>
      </c>
      <c r="J1543" s="36">
        <v>94419000</v>
      </c>
      <c r="K1543" s="36">
        <v>149589000</v>
      </c>
      <c r="L1543" s="36">
        <v>176785000</v>
      </c>
      <c r="M1543" s="36">
        <v>235994000</v>
      </c>
      <c r="N1543" s="36">
        <v>274882000</v>
      </c>
      <c r="O1543" s="37">
        <v>0.2727</v>
      </c>
      <c r="P1543" s="37">
        <v>0.30640000000000001</v>
      </c>
      <c r="Q1543" s="37">
        <v>0.2908</v>
      </c>
      <c r="R1543" s="37">
        <v>0.3241</v>
      </c>
      <c r="S1543" s="37">
        <v>0.31069999999999998</v>
      </c>
      <c r="T1543" s="37"/>
      <c r="U1543" s="37"/>
      <c r="V1543" s="37"/>
      <c r="W1543" s="37"/>
      <c r="X1543" s="37"/>
      <c r="Z1543" s="4" t="str">
        <f t="shared" si="168"/>
        <v>YES</v>
      </c>
      <c r="AA1543" s="4" t="str">
        <f t="shared" si="168"/>
        <v>YES</v>
      </c>
      <c r="AB1543" s="4" t="str">
        <f t="shared" si="168"/>
        <v>YES</v>
      </c>
      <c r="AD1543" s="4">
        <f t="shared" si="169"/>
        <v>3</v>
      </c>
    </row>
    <row r="1544" spans="1:30" ht="14.4" customHeight="1" x14ac:dyDescent="0.35">
      <c r="A1544" s="34">
        <v>1556</v>
      </c>
      <c r="B1544" s="1" t="s">
        <v>2386</v>
      </c>
      <c r="C1544" s="1"/>
      <c r="D1544" s="1"/>
      <c r="E1544" s="1"/>
      <c r="F1544" s="1" t="s">
        <v>29262</v>
      </c>
      <c r="G1544" s="35" t="s">
        <v>4638</v>
      </c>
      <c r="H1544" s="35" t="s">
        <v>4639</v>
      </c>
      <c r="I1544" s="35" t="s">
        <v>23</v>
      </c>
      <c r="J1544" s="36">
        <v>134505000</v>
      </c>
      <c r="K1544" s="36">
        <v>156534000</v>
      </c>
      <c r="L1544" s="36">
        <v>183151000</v>
      </c>
      <c r="M1544" s="36">
        <v>206591000</v>
      </c>
      <c r="N1544" s="36">
        <v>274830000</v>
      </c>
      <c r="O1544" s="37">
        <v>8.2299999999999998E-2</v>
      </c>
      <c r="P1544" s="37">
        <v>0.11799999999999999</v>
      </c>
      <c r="Q1544" s="37">
        <v>8.0299999999999996E-2</v>
      </c>
      <c r="R1544" s="37">
        <v>0.1</v>
      </c>
      <c r="S1544" s="37">
        <v>0.30580000000000002</v>
      </c>
      <c r="T1544" s="37"/>
      <c r="U1544" s="37"/>
      <c r="V1544" s="37">
        <v>-2.8999999999999998E-3</v>
      </c>
      <c r="W1544" s="37">
        <v>-2.63E-2</v>
      </c>
      <c r="X1544" s="37">
        <v>-4.9700000000000001E-2</v>
      </c>
      <c r="Z1544" s="4" t="str">
        <f t="shared" si="168"/>
        <v>NO</v>
      </c>
      <c r="AA1544" s="4" t="str">
        <f t="shared" si="168"/>
        <v>NO</v>
      </c>
      <c r="AB1544" s="4" t="str">
        <f t="shared" si="168"/>
        <v>YES</v>
      </c>
      <c r="AD1544" s="4">
        <f t="shared" si="169"/>
        <v>1</v>
      </c>
    </row>
    <row r="1545" spans="1:30" x14ac:dyDescent="0.35">
      <c r="A1545" s="34">
        <v>1557</v>
      </c>
      <c r="B1545" s="1" t="s">
        <v>4640</v>
      </c>
      <c r="C1545" s="1" t="s">
        <v>29015</v>
      </c>
      <c r="D1545" s="1"/>
      <c r="E1545" s="1" t="s">
        <v>29008</v>
      </c>
      <c r="F1545" s="1" t="s">
        <v>29262</v>
      </c>
      <c r="G1545" s="35" t="s">
        <v>4641</v>
      </c>
      <c r="H1545" s="35" t="s">
        <v>4642</v>
      </c>
      <c r="I1545" s="35" t="s">
        <v>29</v>
      </c>
      <c r="J1545" s="36">
        <v>119496000</v>
      </c>
      <c r="K1545" s="36">
        <v>130006000</v>
      </c>
      <c r="L1545" s="36">
        <v>175357000</v>
      </c>
      <c r="M1545" s="36">
        <v>227345000</v>
      </c>
      <c r="N1545" s="36">
        <v>274703000</v>
      </c>
      <c r="O1545" s="37">
        <v>0.30399999999999999</v>
      </c>
      <c r="P1545" s="37">
        <v>0.31759999999999999</v>
      </c>
      <c r="Q1545" s="37">
        <v>0.30580000000000002</v>
      </c>
      <c r="R1545" s="37">
        <v>0.35620000000000002</v>
      </c>
      <c r="S1545" s="37">
        <v>0.40789999999999998</v>
      </c>
      <c r="T1545" s="37"/>
      <c r="U1545" s="37"/>
      <c r="V1545" s="37"/>
      <c r="W1545" s="37"/>
      <c r="X1545" s="37"/>
      <c r="Z1545" s="4" t="str">
        <f t="shared" si="168"/>
        <v>YES</v>
      </c>
      <c r="AA1545" s="4" t="str">
        <f t="shared" si="168"/>
        <v>YES</v>
      </c>
      <c r="AB1545" s="4" t="str">
        <f t="shared" si="168"/>
        <v>YES</v>
      </c>
      <c r="AD1545" s="4">
        <f t="shared" si="169"/>
        <v>3</v>
      </c>
    </row>
    <row r="1546" spans="1:30" ht="27.65" customHeight="1" x14ac:dyDescent="0.35">
      <c r="A1546" s="34">
        <v>1558</v>
      </c>
      <c r="B1546" s="1" t="s">
        <v>4643</v>
      </c>
      <c r="C1546" s="1"/>
      <c r="D1546" s="1"/>
      <c r="E1546" s="1"/>
      <c r="F1546" s="1" t="s">
        <v>29262</v>
      </c>
      <c r="G1546" s="35" t="s">
        <v>4644</v>
      </c>
      <c r="H1546" s="35" t="s">
        <v>4645</v>
      </c>
      <c r="I1546" s="35" t="s">
        <v>43</v>
      </c>
      <c r="J1546" s="36">
        <v>31427000</v>
      </c>
      <c r="K1546" s="36">
        <v>66110000</v>
      </c>
      <c r="L1546" s="36">
        <v>90948000</v>
      </c>
      <c r="M1546" s="36">
        <v>167179000</v>
      </c>
      <c r="N1546" s="36">
        <v>274550000</v>
      </c>
      <c r="O1546" s="37">
        <v>-1.03E-2</v>
      </c>
      <c r="P1546" s="37">
        <v>0.1555</v>
      </c>
      <c r="Q1546" s="37">
        <v>0.2114</v>
      </c>
      <c r="R1546" s="37">
        <v>0.26</v>
      </c>
      <c r="S1546" s="37">
        <v>0.25969999999999999</v>
      </c>
      <c r="T1546" s="37"/>
      <c r="U1546" s="37"/>
      <c r="V1546" s="37"/>
      <c r="W1546" s="37"/>
      <c r="X1546" s="37"/>
      <c r="Z1546" s="4" t="str">
        <f t="shared" si="168"/>
        <v>YES</v>
      </c>
      <c r="AA1546" s="4" t="str">
        <f t="shared" si="168"/>
        <v>YES</v>
      </c>
      <c r="AB1546" s="4" t="str">
        <f t="shared" si="168"/>
        <v>YES</v>
      </c>
      <c r="AD1546" s="4">
        <f t="shared" si="169"/>
        <v>3</v>
      </c>
    </row>
    <row r="1547" spans="1:30" ht="27.65" customHeight="1" x14ac:dyDescent="0.35">
      <c r="A1547" s="34">
        <v>1559</v>
      </c>
      <c r="B1547" s="1" t="s">
        <v>4646</v>
      </c>
      <c r="C1547" s="1"/>
      <c r="D1547" s="1"/>
      <c r="E1547" s="1"/>
      <c r="F1547" s="1" t="s">
        <v>29262</v>
      </c>
      <c r="G1547" s="35" t="s">
        <v>4647</v>
      </c>
      <c r="H1547" s="35" t="s">
        <v>4648</v>
      </c>
      <c r="I1547" s="35" t="s">
        <v>33</v>
      </c>
      <c r="J1547" s="36">
        <v>124941000</v>
      </c>
      <c r="K1547" s="36">
        <v>216680000</v>
      </c>
      <c r="L1547" s="36">
        <v>338552000</v>
      </c>
      <c r="M1547" s="36">
        <v>255455000</v>
      </c>
      <c r="N1547" s="36">
        <v>274461000</v>
      </c>
      <c r="O1547" s="37">
        <v>0.08</v>
      </c>
      <c r="P1547" s="37">
        <v>6.7500000000000004E-2</v>
      </c>
      <c r="Q1547" s="37">
        <v>0.2177</v>
      </c>
      <c r="R1547" s="37">
        <v>0.36709999999999998</v>
      </c>
      <c r="S1547" s="37">
        <v>6.2700000000000006E-2</v>
      </c>
      <c r="T1547" s="37">
        <v>-5.7000000000000002E-3</v>
      </c>
      <c r="U1547" s="37">
        <v>-4.1999999999999997E-3</v>
      </c>
      <c r="V1547" s="37">
        <v>0.21210000000000001</v>
      </c>
      <c r="W1547" s="37">
        <v>-1.78E-2</v>
      </c>
      <c r="X1547" s="37">
        <v>-1.8100000000000002E-2</v>
      </c>
      <c r="Z1547" s="4" t="str">
        <f t="shared" si="168"/>
        <v>YES</v>
      </c>
      <c r="AA1547" s="4" t="str">
        <f t="shared" si="168"/>
        <v>YES</v>
      </c>
      <c r="AB1547" s="4" t="str">
        <f t="shared" si="168"/>
        <v>NO</v>
      </c>
      <c r="AD1547" s="4">
        <f t="shared" si="169"/>
        <v>2</v>
      </c>
    </row>
    <row r="1548" spans="1:30" ht="14.4" customHeight="1" x14ac:dyDescent="0.35">
      <c r="A1548" s="34">
        <v>1560</v>
      </c>
      <c r="B1548" s="1" t="s">
        <v>4649</v>
      </c>
      <c r="C1548" s="1"/>
      <c r="D1548" s="1"/>
      <c r="E1548" s="1"/>
      <c r="F1548" s="1" t="s">
        <v>29262</v>
      </c>
      <c r="G1548" s="35" t="s">
        <v>4650</v>
      </c>
      <c r="H1548" s="35" t="s">
        <v>4651</v>
      </c>
      <c r="I1548" s="35" t="s">
        <v>33</v>
      </c>
      <c r="J1548" s="36">
        <v>152610000</v>
      </c>
      <c r="K1548" s="36">
        <v>156721000</v>
      </c>
      <c r="L1548" s="36">
        <v>191684000</v>
      </c>
      <c r="M1548" s="36">
        <v>218675000</v>
      </c>
      <c r="N1548" s="36">
        <v>274450000</v>
      </c>
      <c r="O1548" s="37">
        <v>0.3206</v>
      </c>
      <c r="P1548" s="37">
        <v>0.1603</v>
      </c>
      <c r="Q1548" s="37">
        <v>9.8900000000000002E-2</v>
      </c>
      <c r="R1548" s="37">
        <v>-1E-4</v>
      </c>
      <c r="S1548" s="37">
        <v>2.7000000000000001E-3</v>
      </c>
      <c r="T1548" s="37">
        <v>-2.1399999999999999E-2</v>
      </c>
      <c r="U1548" s="37">
        <v>-1.9400000000000001E-2</v>
      </c>
      <c r="V1548" s="37">
        <v>-1.5100000000000001E-2</v>
      </c>
      <c r="W1548" s="37">
        <v>-1.38E-2</v>
      </c>
      <c r="X1548" s="37">
        <v>-8.3999999999999995E-3</v>
      </c>
      <c r="Z1548" s="4" t="str">
        <f t="shared" si="168"/>
        <v>NO</v>
      </c>
      <c r="AA1548" s="4" t="str">
        <f t="shared" si="168"/>
        <v>NO</v>
      </c>
      <c r="AB1548" s="4" t="str">
        <f t="shared" si="168"/>
        <v>NO</v>
      </c>
      <c r="AD1548" s="4">
        <f t="shared" si="169"/>
        <v>0</v>
      </c>
    </row>
    <row r="1549" spans="1:30" ht="27.65" customHeight="1" x14ac:dyDescent="0.35">
      <c r="A1549" s="34">
        <v>1561</v>
      </c>
      <c r="B1549" s="1" t="s">
        <v>4652</v>
      </c>
      <c r="C1549" s="1"/>
      <c r="D1549" s="1"/>
      <c r="E1549" s="1"/>
      <c r="F1549" s="1" t="s">
        <v>29262</v>
      </c>
      <c r="G1549" s="35" t="s">
        <v>4653</v>
      </c>
      <c r="H1549" s="35" t="s">
        <v>4654</v>
      </c>
      <c r="I1549" s="35" t="s">
        <v>23</v>
      </c>
      <c r="J1549" s="36">
        <v>170141000</v>
      </c>
      <c r="K1549" s="36">
        <v>153628000</v>
      </c>
      <c r="L1549" s="36">
        <v>188373000</v>
      </c>
      <c r="M1549" s="36">
        <v>213799000</v>
      </c>
      <c r="N1549" s="36">
        <v>274433000</v>
      </c>
      <c r="O1549" s="37">
        <v>0.12809999999999999</v>
      </c>
      <c r="P1549" s="37">
        <v>6.4999999999999997E-3</v>
      </c>
      <c r="Q1549" s="37">
        <v>5.8500000000000003E-2</v>
      </c>
      <c r="R1549" s="37">
        <v>7.0000000000000007E-2</v>
      </c>
      <c r="S1549" s="37">
        <v>5.5399999999999998E-2</v>
      </c>
      <c r="T1549" s="37">
        <v>6.2399999999999997E-2</v>
      </c>
      <c r="U1549" s="37">
        <v>-4.1200000000000001E-2</v>
      </c>
      <c r="V1549" s="37">
        <v>5.1000000000000004E-3</v>
      </c>
      <c r="W1549" s="37">
        <v>1.5599999999999999E-2</v>
      </c>
      <c r="X1549" s="37">
        <v>2.64E-2</v>
      </c>
      <c r="Z1549" s="4" t="str">
        <f t="shared" si="168"/>
        <v>NO</v>
      </c>
      <c r="AA1549" s="4" t="str">
        <f t="shared" si="168"/>
        <v>NO</v>
      </c>
      <c r="AB1549" s="4" t="str">
        <f t="shared" si="168"/>
        <v>NO</v>
      </c>
      <c r="AD1549" s="4">
        <f t="shared" si="169"/>
        <v>0</v>
      </c>
    </row>
    <row r="1550" spans="1:30" ht="14.4" customHeight="1" x14ac:dyDescent="0.35">
      <c r="A1550" s="34">
        <v>1562</v>
      </c>
      <c r="B1550" s="1" t="s">
        <v>4655</v>
      </c>
      <c r="C1550" s="1"/>
      <c r="D1550" s="1"/>
      <c r="E1550" s="1"/>
      <c r="F1550" s="1" t="s">
        <v>29262</v>
      </c>
      <c r="G1550" s="35" t="s">
        <v>4656</v>
      </c>
      <c r="H1550" s="35" t="s">
        <v>4657</v>
      </c>
      <c r="I1550" s="35" t="s">
        <v>33</v>
      </c>
      <c r="J1550" s="36">
        <v>168329000</v>
      </c>
      <c r="K1550" s="36">
        <v>218875000</v>
      </c>
      <c r="L1550" s="36">
        <v>235883000</v>
      </c>
      <c r="M1550" s="36">
        <v>246069000</v>
      </c>
      <c r="N1550" s="36">
        <v>274371000</v>
      </c>
      <c r="O1550" s="37">
        <v>-0.82299999999999995</v>
      </c>
      <c r="P1550" s="37">
        <v>-0.13370000000000001</v>
      </c>
      <c r="Q1550" s="37">
        <v>0.13320000000000001</v>
      </c>
      <c r="R1550" s="37">
        <v>0.16539999999999999</v>
      </c>
      <c r="S1550" s="37">
        <v>0.2261</v>
      </c>
      <c r="T1550" s="37">
        <v>-0.82609999999999995</v>
      </c>
      <c r="U1550" s="37">
        <v>-0.28449999999999998</v>
      </c>
      <c r="V1550" s="37">
        <v>8.8200000000000001E-2</v>
      </c>
      <c r="W1550" s="37">
        <v>2.5600000000000001E-2</v>
      </c>
      <c r="X1550" s="37">
        <v>6.5600000000000006E-2</v>
      </c>
      <c r="Z1550" s="4" t="str">
        <f t="shared" si="168"/>
        <v>NO</v>
      </c>
      <c r="AA1550" s="4" t="str">
        <f t="shared" si="168"/>
        <v>NO</v>
      </c>
      <c r="AB1550" s="4" t="str">
        <f t="shared" si="168"/>
        <v>YES</v>
      </c>
      <c r="AD1550" s="4">
        <f t="shared" si="169"/>
        <v>1</v>
      </c>
    </row>
    <row r="1551" spans="1:30" ht="41.4" customHeight="1" x14ac:dyDescent="0.35">
      <c r="A1551" s="34">
        <v>1563</v>
      </c>
      <c r="B1551" s="1" t="s">
        <v>4658</v>
      </c>
      <c r="C1551" s="1" t="s">
        <v>28702</v>
      </c>
      <c r="D1551" s="1"/>
      <c r="E1551" s="1"/>
      <c r="F1551" s="1" t="s">
        <v>29262</v>
      </c>
      <c r="G1551" s="35" t="s">
        <v>4659</v>
      </c>
      <c r="H1551" s="35" t="s">
        <v>4660</v>
      </c>
      <c r="I1551" s="35" t="s">
        <v>87</v>
      </c>
      <c r="J1551" s="36">
        <v>135610000</v>
      </c>
      <c r="K1551" s="36">
        <v>165781000</v>
      </c>
      <c r="L1551" s="36">
        <v>209992000</v>
      </c>
      <c r="M1551" s="36">
        <v>247290000</v>
      </c>
      <c r="N1551" s="36">
        <v>274098000</v>
      </c>
      <c r="O1551" s="37">
        <v>-3.9800000000000002E-2</v>
      </c>
      <c r="P1551" s="37">
        <v>3.2000000000000001E-2</v>
      </c>
      <c r="Q1551" s="37">
        <v>4.7800000000000002E-2</v>
      </c>
      <c r="R1551" s="37">
        <v>5.9900000000000002E-2</v>
      </c>
      <c r="S1551" s="37">
        <v>5.3999999999999999E-2</v>
      </c>
      <c r="T1551" s="37">
        <v>1.95E-2</v>
      </c>
      <c r="U1551" s="37">
        <v>1.24E-2</v>
      </c>
      <c r="V1551" s="37">
        <v>3.85E-2</v>
      </c>
      <c r="W1551" s="37">
        <v>4.6199999999999998E-2</v>
      </c>
      <c r="X1551" s="37">
        <v>3.4000000000000002E-2</v>
      </c>
      <c r="Z1551" s="4" t="str">
        <f t="shared" si="168"/>
        <v>NO</v>
      </c>
      <c r="AA1551" s="4" t="str">
        <f t="shared" si="168"/>
        <v>NO</v>
      </c>
      <c r="AB1551" s="4" t="str">
        <f t="shared" si="168"/>
        <v>NO</v>
      </c>
      <c r="AD1551" s="4">
        <f t="shared" si="169"/>
        <v>0</v>
      </c>
    </row>
    <row r="1552" spans="1:30" ht="14.4" customHeight="1" x14ac:dyDescent="0.35">
      <c r="A1552" s="34">
        <v>1564</v>
      </c>
      <c r="B1552" s="1" t="s">
        <v>4661</v>
      </c>
      <c r="C1552" s="1" t="s">
        <v>29015</v>
      </c>
      <c r="D1552" s="1"/>
      <c r="E1552" s="1" t="s">
        <v>29008</v>
      </c>
      <c r="F1552" s="1" t="s">
        <v>29262</v>
      </c>
      <c r="G1552" s="35" t="s">
        <v>4662</v>
      </c>
      <c r="H1552" s="35" t="s">
        <v>4663</v>
      </c>
      <c r="I1552" s="35" t="s">
        <v>29</v>
      </c>
      <c r="J1552" s="36">
        <v>123223000</v>
      </c>
      <c r="K1552" s="36">
        <v>159616000</v>
      </c>
      <c r="L1552" s="36">
        <v>192764000</v>
      </c>
      <c r="M1552" s="36">
        <v>230987000</v>
      </c>
      <c r="N1552" s="36">
        <v>273487000</v>
      </c>
      <c r="O1552" s="37">
        <v>8.8499999999999995E-2</v>
      </c>
      <c r="P1552" s="37">
        <v>0.20039999999999999</v>
      </c>
      <c r="Q1552" s="37">
        <v>0.14380000000000001</v>
      </c>
      <c r="R1552" s="37">
        <v>0.1308</v>
      </c>
      <c r="S1552" s="37">
        <v>0.14499999999999999</v>
      </c>
      <c r="T1552" s="37"/>
      <c r="U1552" s="37"/>
      <c r="V1552" s="37"/>
      <c r="W1552" s="37"/>
      <c r="X1552" s="37"/>
      <c r="Z1552" s="4" t="str">
        <f t="shared" si="168"/>
        <v>NO</v>
      </c>
      <c r="AA1552" s="4" t="str">
        <f t="shared" si="168"/>
        <v>NO</v>
      </c>
      <c r="AB1552" s="4" t="str">
        <f t="shared" si="168"/>
        <v>NO</v>
      </c>
      <c r="AD1552" s="4">
        <f t="shared" si="169"/>
        <v>0</v>
      </c>
    </row>
    <row r="1553" spans="1:30" ht="14.4" customHeight="1" x14ac:dyDescent="0.35">
      <c r="A1553" s="34">
        <v>1565</v>
      </c>
      <c r="B1553" s="1" t="s">
        <v>4664</v>
      </c>
      <c r="C1553" s="1" t="s">
        <v>29015</v>
      </c>
      <c r="D1553" s="1"/>
      <c r="E1553" s="1" t="s">
        <v>29008</v>
      </c>
      <c r="F1553" s="1" t="s">
        <v>29262</v>
      </c>
      <c r="G1553" s="35" t="s">
        <v>4665</v>
      </c>
      <c r="H1553" s="35" t="s">
        <v>4666</v>
      </c>
      <c r="I1553" s="35" t="s">
        <v>29</v>
      </c>
      <c r="J1553" s="36"/>
      <c r="K1553" s="36">
        <v>28121000</v>
      </c>
      <c r="L1553" s="36">
        <v>93593000</v>
      </c>
      <c r="M1553" s="36">
        <v>225494000</v>
      </c>
      <c r="N1553" s="36">
        <v>273464000</v>
      </c>
      <c r="O1553" s="37"/>
      <c r="P1553" s="37">
        <v>0.76849999999999996</v>
      </c>
      <c r="Q1553" s="37">
        <v>0.46899999999999997</v>
      </c>
      <c r="R1553" s="37">
        <v>0.47449999999999998</v>
      </c>
      <c r="S1553" s="37">
        <v>0.20480000000000001</v>
      </c>
      <c r="T1553" s="37"/>
      <c r="U1553" s="37"/>
      <c r="V1553" s="37">
        <v>-5.4000000000000003E-3</v>
      </c>
      <c r="W1553" s="37">
        <v>0.4551</v>
      </c>
      <c r="X1553" s="37"/>
      <c r="Z1553" s="4" t="str">
        <f t="shared" si="168"/>
        <v>YES</v>
      </c>
      <c r="AA1553" s="4" t="str">
        <f t="shared" si="168"/>
        <v>YES</v>
      </c>
      <c r="AB1553" s="4" t="str">
        <f t="shared" si="168"/>
        <v>YES</v>
      </c>
      <c r="AD1553" s="4">
        <f t="shared" si="169"/>
        <v>3</v>
      </c>
    </row>
    <row r="1554" spans="1:30" ht="27.65" customHeight="1" x14ac:dyDescent="0.35">
      <c r="A1554" s="34">
        <v>1566</v>
      </c>
      <c r="B1554" s="1" t="s">
        <v>4667</v>
      </c>
      <c r="C1554" s="1" t="s">
        <v>29015</v>
      </c>
      <c r="D1554" s="1"/>
      <c r="E1554" s="1" t="s">
        <v>29008</v>
      </c>
      <c r="F1554" s="1" t="s">
        <v>29262</v>
      </c>
      <c r="G1554" s="35" t="s">
        <v>4668</v>
      </c>
      <c r="H1554" s="35" t="s">
        <v>4669</v>
      </c>
      <c r="I1554" s="35" t="s">
        <v>29</v>
      </c>
      <c r="J1554" s="36">
        <v>156643000</v>
      </c>
      <c r="K1554" s="36">
        <v>183165000</v>
      </c>
      <c r="L1554" s="36">
        <v>214648000</v>
      </c>
      <c r="M1554" s="36">
        <v>249594000</v>
      </c>
      <c r="N1554" s="36">
        <v>273426000</v>
      </c>
      <c r="O1554" s="37">
        <v>-1.06E-2</v>
      </c>
      <c r="P1554" s="37">
        <v>3.04E-2</v>
      </c>
      <c r="Q1554" s="37">
        <v>4.6199999999999998E-2</v>
      </c>
      <c r="R1554" s="37">
        <v>4.0300000000000002E-2</v>
      </c>
      <c r="S1554" s="37">
        <v>4.0800000000000003E-2</v>
      </c>
      <c r="T1554" s="37">
        <v>0.13120000000000001</v>
      </c>
      <c r="U1554" s="37">
        <v>2.1100000000000001E-2</v>
      </c>
      <c r="V1554" s="37">
        <v>3.49E-2</v>
      </c>
      <c r="W1554" s="37">
        <v>2.52E-2</v>
      </c>
      <c r="X1554" s="37">
        <v>2.4299999999999999E-2</v>
      </c>
      <c r="Z1554" s="4" t="str">
        <f t="shared" si="168"/>
        <v>NO</v>
      </c>
      <c r="AA1554" s="4" t="str">
        <f t="shared" si="168"/>
        <v>NO</v>
      </c>
      <c r="AB1554" s="4" t="str">
        <f t="shared" si="168"/>
        <v>NO</v>
      </c>
      <c r="AD1554" s="4">
        <f t="shared" si="169"/>
        <v>0</v>
      </c>
    </row>
    <row r="1555" spans="1:30" ht="14.4" customHeight="1" x14ac:dyDescent="0.35">
      <c r="A1555" s="34">
        <v>1567</v>
      </c>
      <c r="B1555" s="1" t="s">
        <v>4670</v>
      </c>
      <c r="C1555" s="1" t="s">
        <v>29015</v>
      </c>
      <c r="D1555" s="1"/>
      <c r="E1555" s="1" t="s">
        <v>29008</v>
      </c>
      <c r="F1555" s="1" t="s">
        <v>29262</v>
      </c>
      <c r="G1555" s="35" t="s">
        <v>4671</v>
      </c>
      <c r="H1555" s="35" t="s">
        <v>4672</v>
      </c>
      <c r="I1555" s="35" t="s">
        <v>29</v>
      </c>
      <c r="J1555" s="36">
        <v>129272000</v>
      </c>
      <c r="K1555" s="36">
        <v>197267000</v>
      </c>
      <c r="L1555" s="36">
        <v>232039000</v>
      </c>
      <c r="M1555" s="36">
        <v>244823000</v>
      </c>
      <c r="N1555" s="36">
        <v>273352000</v>
      </c>
      <c r="O1555" s="37">
        <v>4.1000000000000003E-3</v>
      </c>
      <c r="P1555" s="37">
        <v>1.5299999999999999E-2</v>
      </c>
      <c r="Q1555" s="37">
        <v>1.83E-2</v>
      </c>
      <c r="R1555" s="37">
        <v>1.7299999999999999E-2</v>
      </c>
      <c r="S1555" s="37">
        <v>2.7099999999999999E-2</v>
      </c>
      <c r="T1555" s="37">
        <v>4.1000000000000003E-3</v>
      </c>
      <c r="U1555" s="37">
        <v>1.55E-2</v>
      </c>
      <c r="V1555" s="37">
        <v>1.83E-2</v>
      </c>
      <c r="W1555" s="37">
        <v>1.7399999999999999E-2</v>
      </c>
      <c r="X1555" s="37">
        <v>2.8799999999999999E-2</v>
      </c>
      <c r="Z1555" s="4" t="str">
        <f t="shared" si="168"/>
        <v>NO</v>
      </c>
      <c r="AA1555" s="4" t="str">
        <f t="shared" si="168"/>
        <v>NO</v>
      </c>
      <c r="AB1555" s="4" t="str">
        <f t="shared" si="168"/>
        <v>NO</v>
      </c>
      <c r="AD1555" s="4">
        <f t="shared" si="169"/>
        <v>0</v>
      </c>
    </row>
    <row r="1556" spans="1:30" ht="27.65" customHeight="1" x14ac:dyDescent="0.35">
      <c r="A1556" s="34">
        <v>1568</v>
      </c>
      <c r="B1556" s="1" t="s">
        <v>4036</v>
      </c>
      <c r="C1556" s="1"/>
      <c r="D1556" s="1"/>
      <c r="E1556" s="1"/>
      <c r="F1556" s="1" t="s">
        <v>29262</v>
      </c>
      <c r="G1556" s="35" t="s">
        <v>4673</v>
      </c>
      <c r="H1556" s="35" t="s">
        <v>4674</v>
      </c>
      <c r="I1556" s="35" t="s">
        <v>33</v>
      </c>
      <c r="J1556" s="36">
        <v>89837000</v>
      </c>
      <c r="K1556" s="36">
        <v>108407000</v>
      </c>
      <c r="L1556" s="36">
        <v>133656000</v>
      </c>
      <c r="M1556" s="36">
        <v>202884000</v>
      </c>
      <c r="N1556" s="36">
        <v>273234000</v>
      </c>
      <c r="O1556" s="37">
        <v>0.56950000000000001</v>
      </c>
      <c r="P1556" s="37">
        <v>0.57640000000000002</v>
      </c>
      <c r="Q1556" s="37">
        <v>0.4662</v>
      </c>
      <c r="R1556" s="37">
        <v>0.23530000000000001</v>
      </c>
      <c r="S1556" s="37">
        <v>0.1043</v>
      </c>
      <c r="T1556" s="37"/>
      <c r="U1556" s="37"/>
      <c r="V1556" s="37"/>
      <c r="W1556" s="37"/>
      <c r="X1556" s="37"/>
      <c r="Z1556" s="4" t="str">
        <f t="shared" si="168"/>
        <v>YES</v>
      </c>
      <c r="AA1556" s="4" t="str">
        <f t="shared" si="168"/>
        <v>YES</v>
      </c>
      <c r="AB1556" s="4" t="str">
        <f t="shared" si="168"/>
        <v>NO</v>
      </c>
      <c r="AD1556" s="4">
        <f t="shared" si="169"/>
        <v>2</v>
      </c>
    </row>
    <row r="1557" spans="1:30" ht="14.4" customHeight="1" x14ac:dyDescent="0.35">
      <c r="A1557" s="34">
        <v>1569</v>
      </c>
      <c r="B1557" s="1" t="s">
        <v>4675</v>
      </c>
      <c r="C1557" s="1"/>
      <c r="D1557" s="1"/>
      <c r="E1557" s="1"/>
      <c r="F1557" s="1" t="s">
        <v>29262</v>
      </c>
      <c r="G1557" s="35" t="s">
        <v>4676</v>
      </c>
      <c r="H1557" s="35" t="s">
        <v>4677</v>
      </c>
      <c r="I1557" s="35" t="s">
        <v>33</v>
      </c>
      <c r="J1557" s="36">
        <v>8114000</v>
      </c>
      <c r="K1557" s="36">
        <v>6331000</v>
      </c>
      <c r="L1557" s="36">
        <v>29762000</v>
      </c>
      <c r="M1557" s="36">
        <v>151973000</v>
      </c>
      <c r="N1557" s="36">
        <v>273206000</v>
      </c>
      <c r="O1557" s="37">
        <v>0.1542</v>
      </c>
      <c r="P1557" s="37">
        <v>-0.1744</v>
      </c>
      <c r="Q1557" s="37">
        <v>0.16700000000000001</v>
      </c>
      <c r="R1557" s="37">
        <v>0.23400000000000001</v>
      </c>
      <c r="S1557" s="37">
        <v>0.1091</v>
      </c>
      <c r="T1557" s="37"/>
      <c r="U1557" s="37"/>
      <c r="V1557" s="37"/>
      <c r="W1557" s="37"/>
      <c r="X1557" s="37"/>
      <c r="Z1557" s="4" t="str">
        <f t="shared" si="168"/>
        <v>NO</v>
      </c>
      <c r="AA1557" s="4" t="str">
        <f t="shared" si="168"/>
        <v>YES</v>
      </c>
      <c r="AB1557" s="4" t="str">
        <f t="shared" si="168"/>
        <v>NO</v>
      </c>
      <c r="AD1557" s="4">
        <f t="shared" si="169"/>
        <v>1</v>
      </c>
    </row>
    <row r="1558" spans="1:30" ht="14.4" customHeight="1" x14ac:dyDescent="0.35">
      <c r="A1558" s="34">
        <v>1570</v>
      </c>
      <c r="B1558" s="1" t="s">
        <v>4678</v>
      </c>
      <c r="C1558" s="1" t="s">
        <v>28702</v>
      </c>
      <c r="D1558" s="1"/>
      <c r="E1558" s="1"/>
      <c r="F1558" s="1" t="s">
        <v>29262</v>
      </c>
      <c r="G1558" s="35" t="s">
        <v>4679</v>
      </c>
      <c r="H1558" s="35" t="s">
        <v>4680</v>
      </c>
      <c r="I1558" s="35" t="s">
        <v>87</v>
      </c>
      <c r="J1558" s="36">
        <v>129450000</v>
      </c>
      <c r="K1558" s="36">
        <v>154267000</v>
      </c>
      <c r="L1558" s="36">
        <v>178690000</v>
      </c>
      <c r="M1558" s="36">
        <v>202203000</v>
      </c>
      <c r="N1558" s="36">
        <v>273120000</v>
      </c>
      <c r="O1558" s="37">
        <v>0.1118</v>
      </c>
      <c r="P1558" s="37">
        <v>4.8599999999999997E-2</v>
      </c>
      <c r="Q1558" s="37">
        <v>1.8599999999999998E-2</v>
      </c>
      <c r="R1558" s="37">
        <v>-9.7299999999999998E-2</v>
      </c>
      <c r="S1558" s="37">
        <v>-9.2399999999999996E-2</v>
      </c>
      <c r="T1558" s="37">
        <v>0.14019999999999999</v>
      </c>
      <c r="U1558" s="37">
        <v>1.2999999999999999E-2</v>
      </c>
      <c r="V1558" s="37">
        <v>-1.2800000000000001E-2</v>
      </c>
      <c r="W1558" s="37">
        <v>-0.15720000000000001</v>
      </c>
      <c r="X1558" s="37">
        <v>-0.18479999999999999</v>
      </c>
      <c r="Z1558" s="4" t="str">
        <f t="shared" si="168"/>
        <v>NO</v>
      </c>
      <c r="AA1558" s="4" t="str">
        <f t="shared" si="168"/>
        <v>NO</v>
      </c>
      <c r="AB1558" s="4" t="str">
        <f t="shared" si="168"/>
        <v>NO</v>
      </c>
      <c r="AD1558" s="4">
        <f t="shared" si="169"/>
        <v>0</v>
      </c>
    </row>
    <row r="1559" spans="1:30" ht="14.4" customHeight="1" x14ac:dyDescent="0.35">
      <c r="A1559" s="34">
        <v>1571</v>
      </c>
      <c r="B1559" s="1" t="s">
        <v>4681</v>
      </c>
      <c r="C1559" s="1" t="s">
        <v>28702</v>
      </c>
      <c r="D1559" s="1"/>
      <c r="E1559" s="1"/>
      <c r="F1559" s="1" t="s">
        <v>29262</v>
      </c>
      <c r="G1559" s="35" t="s">
        <v>4682</v>
      </c>
      <c r="H1559" s="35" t="s">
        <v>4683</v>
      </c>
      <c r="I1559" s="35" t="s">
        <v>87</v>
      </c>
      <c r="J1559" s="36">
        <v>129549000</v>
      </c>
      <c r="K1559" s="36">
        <v>166044000</v>
      </c>
      <c r="L1559" s="36">
        <v>190232000</v>
      </c>
      <c r="M1559" s="36">
        <v>228521000</v>
      </c>
      <c r="N1559" s="36">
        <v>273049000</v>
      </c>
      <c r="O1559" s="37">
        <v>-9.7000000000000003E-3</v>
      </c>
      <c r="P1559" s="37">
        <v>-4.3E-3</v>
      </c>
      <c r="Q1559" s="37">
        <v>2.0199999999999999E-2</v>
      </c>
      <c r="R1559" s="37">
        <v>1.2E-2</v>
      </c>
      <c r="S1559" s="37">
        <v>7.0900000000000005E-2</v>
      </c>
      <c r="T1559" s="37">
        <v>5.7099999999999998E-2</v>
      </c>
      <c r="U1559" s="37">
        <v>-1.6799999999999999E-2</v>
      </c>
      <c r="V1559" s="37">
        <v>1.0999999999999999E-2</v>
      </c>
      <c r="W1559" s="37">
        <v>2.7000000000000001E-3</v>
      </c>
      <c r="X1559" s="37">
        <v>5.8200000000000002E-2</v>
      </c>
      <c r="Z1559" s="4" t="str">
        <f t="shared" si="168"/>
        <v>NO</v>
      </c>
      <c r="AA1559" s="4" t="str">
        <f t="shared" si="168"/>
        <v>NO</v>
      </c>
      <c r="AB1559" s="4" t="str">
        <f t="shared" si="168"/>
        <v>NO</v>
      </c>
      <c r="AD1559" s="4">
        <f t="shared" si="169"/>
        <v>0</v>
      </c>
    </row>
    <row r="1560" spans="1:30" ht="14.4" customHeight="1" x14ac:dyDescent="0.35">
      <c r="A1560" s="34">
        <v>1572</v>
      </c>
      <c r="B1560" s="1" t="s">
        <v>4684</v>
      </c>
      <c r="C1560" s="1"/>
      <c r="D1560" s="1"/>
      <c r="E1560" s="1"/>
      <c r="F1560" s="1" t="s">
        <v>29262</v>
      </c>
      <c r="G1560" s="35" t="s">
        <v>4685</v>
      </c>
      <c r="H1560" s="35" t="s">
        <v>4686</v>
      </c>
      <c r="I1560" s="35" t="s">
        <v>23</v>
      </c>
      <c r="J1560" s="36"/>
      <c r="K1560" s="36">
        <v>95075000</v>
      </c>
      <c r="L1560" s="36">
        <v>176751000</v>
      </c>
      <c r="M1560" s="36">
        <v>222896000</v>
      </c>
      <c r="N1560" s="36">
        <v>272962000</v>
      </c>
      <c r="O1560" s="37"/>
      <c r="P1560" s="37">
        <v>-4.87E-2</v>
      </c>
      <c r="Q1560" s="37">
        <v>-0.16980000000000001</v>
      </c>
      <c r="R1560" s="37">
        <v>-0.1125</v>
      </c>
      <c r="S1560" s="37">
        <v>-0.1497</v>
      </c>
      <c r="T1560" s="37"/>
      <c r="U1560" s="37">
        <v>-4.9099999999999998E-2</v>
      </c>
      <c r="V1560" s="37">
        <v>-0.1709</v>
      </c>
      <c r="W1560" s="37"/>
      <c r="X1560" s="37"/>
      <c r="Z1560" s="4" t="str">
        <f t="shared" si="168"/>
        <v>NO</v>
      </c>
      <c r="AA1560" s="4" t="str">
        <f t="shared" si="168"/>
        <v>NO</v>
      </c>
      <c r="AB1560" s="4" t="str">
        <f t="shared" si="168"/>
        <v>NO</v>
      </c>
      <c r="AD1560" s="4">
        <f t="shared" si="169"/>
        <v>0</v>
      </c>
    </row>
    <row r="1561" spans="1:30" ht="14.4" customHeight="1" x14ac:dyDescent="0.35">
      <c r="A1561" s="34">
        <v>1573</v>
      </c>
      <c r="B1561" s="1" t="s">
        <v>4687</v>
      </c>
      <c r="C1561" s="1"/>
      <c r="D1561" s="1"/>
      <c r="E1561" s="1"/>
      <c r="F1561" s="1" t="s">
        <v>29262</v>
      </c>
      <c r="G1561" s="35" t="s">
        <v>4688</v>
      </c>
      <c r="H1561" s="35" t="s">
        <v>4689</v>
      </c>
      <c r="I1561" s="35" t="s">
        <v>390</v>
      </c>
      <c r="J1561" s="36">
        <v>18221000</v>
      </c>
      <c r="K1561" s="36">
        <v>128490000</v>
      </c>
      <c r="L1561" s="36">
        <v>153288000</v>
      </c>
      <c r="M1561" s="36">
        <v>194673000</v>
      </c>
      <c r="N1561" s="36">
        <v>272832000</v>
      </c>
      <c r="O1561" s="37">
        <v>4.6199999999999998E-2</v>
      </c>
      <c r="P1561" s="37">
        <v>4.53E-2</v>
      </c>
      <c r="Q1561" s="37">
        <v>7.6200000000000004E-2</v>
      </c>
      <c r="R1561" s="37">
        <v>8.6300000000000002E-2</v>
      </c>
      <c r="S1561" s="37">
        <v>0.31509999999999999</v>
      </c>
      <c r="T1561" s="37">
        <v>-9.4999999999999998E-3</v>
      </c>
      <c r="U1561" s="37">
        <v>-1E-4</v>
      </c>
      <c r="V1561" s="37"/>
      <c r="W1561" s="37"/>
      <c r="X1561" s="37"/>
      <c r="Z1561" s="4" t="str">
        <f t="shared" si="168"/>
        <v>NO</v>
      </c>
      <c r="AA1561" s="4" t="str">
        <f t="shared" si="168"/>
        <v>NO</v>
      </c>
      <c r="AB1561" s="4" t="str">
        <f t="shared" si="168"/>
        <v>YES</v>
      </c>
      <c r="AD1561" s="4">
        <f t="shared" si="169"/>
        <v>1</v>
      </c>
    </row>
    <row r="1562" spans="1:30" ht="14.4" customHeight="1" x14ac:dyDescent="0.35">
      <c r="A1562" s="34">
        <v>1574</v>
      </c>
      <c r="B1562" s="1" t="s">
        <v>4690</v>
      </c>
      <c r="C1562" s="1"/>
      <c r="D1562" s="1"/>
      <c r="E1562" s="1"/>
      <c r="F1562" s="1" t="s">
        <v>29262</v>
      </c>
      <c r="G1562" s="35" t="s">
        <v>4691</v>
      </c>
      <c r="H1562" s="35" t="s">
        <v>4692</v>
      </c>
      <c r="I1562" s="35" t="s">
        <v>33</v>
      </c>
      <c r="J1562" s="36">
        <v>187922000</v>
      </c>
      <c r="K1562" s="36">
        <v>273726000</v>
      </c>
      <c r="L1562" s="36">
        <v>230610000</v>
      </c>
      <c r="M1562" s="36">
        <v>253117000</v>
      </c>
      <c r="N1562" s="36">
        <v>272805000</v>
      </c>
      <c r="O1562" s="37">
        <v>-0.34889999999999999</v>
      </c>
      <c r="P1562" s="37">
        <v>-9.35E-2</v>
      </c>
      <c r="Q1562" s="37">
        <v>-9.4200000000000006E-2</v>
      </c>
      <c r="R1562" s="37">
        <v>-0.15</v>
      </c>
      <c r="S1562" s="37">
        <v>-0.15010000000000001</v>
      </c>
      <c r="T1562" s="37"/>
      <c r="U1562" s="37"/>
      <c r="V1562" s="37"/>
      <c r="W1562" s="37"/>
      <c r="X1562" s="37"/>
      <c r="Z1562" s="4" t="str">
        <f t="shared" si="168"/>
        <v>NO</v>
      </c>
      <c r="AA1562" s="4" t="str">
        <f t="shared" si="168"/>
        <v>NO</v>
      </c>
      <c r="AB1562" s="4" t="str">
        <f t="shared" si="168"/>
        <v>NO</v>
      </c>
      <c r="AD1562" s="4">
        <f t="shared" si="169"/>
        <v>0</v>
      </c>
    </row>
    <row r="1563" spans="1:30" ht="27.65" customHeight="1" x14ac:dyDescent="0.35">
      <c r="A1563" s="34">
        <v>1575</v>
      </c>
      <c r="B1563" s="1" t="s">
        <v>4693</v>
      </c>
      <c r="C1563" s="1"/>
      <c r="D1563" s="1"/>
      <c r="E1563" s="1"/>
      <c r="F1563" s="1" t="s">
        <v>29262</v>
      </c>
      <c r="G1563" s="35" t="s">
        <v>4694</v>
      </c>
      <c r="H1563" s="35" t="s">
        <v>4695</v>
      </c>
      <c r="I1563" s="35" t="s">
        <v>544</v>
      </c>
      <c r="J1563" s="36">
        <v>133832000</v>
      </c>
      <c r="K1563" s="36">
        <v>138789000</v>
      </c>
      <c r="L1563" s="36">
        <v>193521000</v>
      </c>
      <c r="M1563" s="36">
        <v>194398000</v>
      </c>
      <c r="N1563" s="36">
        <v>272669000</v>
      </c>
      <c r="O1563" s="37">
        <v>9.1399999999999995E-2</v>
      </c>
      <c r="P1563" s="37">
        <v>0.1173</v>
      </c>
      <c r="Q1563" s="37">
        <v>0.12640000000000001</v>
      </c>
      <c r="R1563" s="37">
        <v>0.1101</v>
      </c>
      <c r="S1563" s="37">
        <v>9.6799999999999997E-2</v>
      </c>
      <c r="T1563" s="37">
        <v>-7.0000000000000001E-3</v>
      </c>
      <c r="U1563" s="37">
        <v>-4.0000000000000001E-3</v>
      </c>
      <c r="V1563" s="37">
        <v>-2E-3</v>
      </c>
      <c r="W1563" s="37">
        <v>-3.2000000000000002E-3</v>
      </c>
      <c r="X1563" s="37">
        <v>-5.4000000000000003E-3</v>
      </c>
      <c r="Z1563" s="4" t="str">
        <f t="shared" si="168"/>
        <v>NO</v>
      </c>
      <c r="AA1563" s="4" t="str">
        <f t="shared" si="168"/>
        <v>NO</v>
      </c>
      <c r="AB1563" s="4" t="str">
        <f t="shared" si="168"/>
        <v>NO</v>
      </c>
      <c r="AD1563" s="4">
        <f t="shared" si="169"/>
        <v>0</v>
      </c>
    </row>
    <row r="1564" spans="1:30" ht="27.65" customHeight="1" x14ac:dyDescent="0.35">
      <c r="A1564" s="34">
        <v>1576</v>
      </c>
      <c r="B1564" s="1" t="s">
        <v>4696</v>
      </c>
      <c r="C1564" s="1"/>
      <c r="D1564" s="1"/>
      <c r="E1564" s="1"/>
      <c r="F1564" s="1" t="s">
        <v>29262</v>
      </c>
      <c r="G1564" s="35" t="s">
        <v>4697</v>
      </c>
      <c r="H1564" s="35" t="s">
        <v>4698</v>
      </c>
      <c r="I1564" s="35" t="s">
        <v>23</v>
      </c>
      <c r="J1564" s="36">
        <v>42000</v>
      </c>
      <c r="K1564" s="36">
        <v>149561000</v>
      </c>
      <c r="L1564" s="36">
        <v>547182000</v>
      </c>
      <c r="M1564" s="36">
        <v>266315000</v>
      </c>
      <c r="N1564" s="36">
        <v>272603000</v>
      </c>
      <c r="O1564" s="37">
        <v>-492.1429</v>
      </c>
      <c r="P1564" s="37">
        <v>-0.43819999999999998</v>
      </c>
      <c r="Q1564" s="37">
        <v>-0.1643</v>
      </c>
      <c r="R1564" s="37">
        <v>-0.43509999999999999</v>
      </c>
      <c r="S1564" s="37">
        <v>-1.7999999999999999E-2</v>
      </c>
      <c r="T1564" s="37">
        <v>-1891.0714</v>
      </c>
      <c r="U1564" s="37">
        <v>-0.88639999999999997</v>
      </c>
      <c r="V1564" s="37">
        <v>-0.27200000000000002</v>
      </c>
      <c r="W1564" s="37">
        <v>-0.89039999999999997</v>
      </c>
      <c r="X1564" s="37">
        <v>-0.12809999999999999</v>
      </c>
      <c r="Z1564" s="4" t="str">
        <f t="shared" si="168"/>
        <v>NO</v>
      </c>
      <c r="AA1564" s="4" t="str">
        <f t="shared" si="168"/>
        <v>NO</v>
      </c>
      <c r="AB1564" s="4" t="str">
        <f t="shared" si="168"/>
        <v>NO</v>
      </c>
      <c r="AD1564" s="4">
        <f t="shared" si="169"/>
        <v>0</v>
      </c>
    </row>
    <row r="1565" spans="1:30" ht="27.65" customHeight="1" x14ac:dyDescent="0.35">
      <c r="A1565" s="34">
        <v>1577</v>
      </c>
      <c r="B1565" s="1" t="s">
        <v>4699</v>
      </c>
      <c r="C1565" s="1" t="s">
        <v>29015</v>
      </c>
      <c r="D1565" s="1"/>
      <c r="E1565" s="1" t="s">
        <v>29008</v>
      </c>
      <c r="F1565" s="1" t="s">
        <v>29262</v>
      </c>
      <c r="G1565" s="35" t="s">
        <v>4700</v>
      </c>
      <c r="H1565" s="35" t="s">
        <v>4701</v>
      </c>
      <c r="I1565" s="35" t="s">
        <v>29</v>
      </c>
      <c r="J1565" s="36">
        <v>163036000</v>
      </c>
      <c r="K1565" s="36">
        <v>204145000</v>
      </c>
      <c r="L1565" s="36">
        <v>253414000</v>
      </c>
      <c r="M1565" s="36">
        <v>294856000</v>
      </c>
      <c r="N1565" s="36">
        <v>272123000</v>
      </c>
      <c r="O1565" s="37">
        <v>-2.2800000000000001E-2</v>
      </c>
      <c r="P1565" s="37">
        <v>0.1545</v>
      </c>
      <c r="Q1565" s="37">
        <v>0.20730000000000001</v>
      </c>
      <c r="R1565" s="37">
        <v>0.22020000000000001</v>
      </c>
      <c r="S1565" s="37">
        <v>0.20749999999999999</v>
      </c>
      <c r="T1565" s="37"/>
      <c r="U1565" s="37"/>
      <c r="V1565" s="37"/>
      <c r="W1565" s="37"/>
      <c r="X1565" s="37"/>
      <c r="Z1565" s="4" t="str">
        <f t="shared" si="168"/>
        <v>YES</v>
      </c>
      <c r="AA1565" s="4" t="str">
        <f t="shared" si="168"/>
        <v>YES</v>
      </c>
      <c r="AB1565" s="4" t="str">
        <f t="shared" si="168"/>
        <v>YES</v>
      </c>
      <c r="AD1565" s="4">
        <f t="shared" si="169"/>
        <v>3</v>
      </c>
    </row>
    <row r="1566" spans="1:30" ht="14.4" customHeight="1" x14ac:dyDescent="0.35">
      <c r="A1566" s="34">
        <v>1578</v>
      </c>
      <c r="B1566" s="1" t="s">
        <v>4702</v>
      </c>
      <c r="C1566" s="1"/>
      <c r="D1566" s="1"/>
      <c r="E1566" s="1"/>
      <c r="F1566" s="1" t="s">
        <v>29262</v>
      </c>
      <c r="G1566" s="35" t="s">
        <v>4703</v>
      </c>
      <c r="H1566" s="35" t="s">
        <v>4704</v>
      </c>
      <c r="I1566" s="35" t="s">
        <v>33</v>
      </c>
      <c r="J1566" s="36">
        <v>87052000</v>
      </c>
      <c r="K1566" s="36">
        <v>128675000</v>
      </c>
      <c r="L1566" s="36">
        <v>206554000</v>
      </c>
      <c r="M1566" s="36">
        <v>229520000</v>
      </c>
      <c r="N1566" s="36">
        <v>271970000</v>
      </c>
      <c r="O1566" s="37">
        <v>-8.6999999999999994E-2</v>
      </c>
      <c r="P1566" s="37">
        <v>4.6800000000000001E-2</v>
      </c>
      <c r="Q1566" s="37">
        <v>1.6899999999999998E-2</v>
      </c>
      <c r="R1566" s="37">
        <v>-3.0599999999999999E-2</v>
      </c>
      <c r="S1566" s="37">
        <v>7.5999999999999998E-2</v>
      </c>
      <c r="T1566" s="37"/>
      <c r="U1566" s="37"/>
      <c r="V1566" s="37">
        <v>-1.38E-2</v>
      </c>
      <c r="W1566" s="37">
        <v>-2.8400000000000002E-2</v>
      </c>
      <c r="X1566" s="37">
        <v>-4.1999999999999997E-3</v>
      </c>
      <c r="Z1566" s="4" t="str">
        <f t="shared" si="168"/>
        <v>NO</v>
      </c>
      <c r="AA1566" s="4" t="str">
        <f t="shared" si="168"/>
        <v>NO</v>
      </c>
      <c r="AB1566" s="4" t="str">
        <f t="shared" si="168"/>
        <v>NO</v>
      </c>
      <c r="AD1566" s="4">
        <f t="shared" si="169"/>
        <v>0</v>
      </c>
    </row>
    <row r="1567" spans="1:30" ht="14.4" customHeight="1" x14ac:dyDescent="0.35">
      <c r="A1567" s="34">
        <v>1579</v>
      </c>
      <c r="B1567" s="1" t="s">
        <v>4705</v>
      </c>
      <c r="C1567" s="1"/>
      <c r="D1567" s="1"/>
      <c r="E1567" s="1"/>
      <c r="F1567" s="1" t="s">
        <v>29262</v>
      </c>
      <c r="G1567" s="35" t="s">
        <v>4706</v>
      </c>
      <c r="H1567" s="35" t="s">
        <v>4707</v>
      </c>
      <c r="I1567" s="35" t="s">
        <v>23</v>
      </c>
      <c r="J1567" s="36">
        <v>175717000</v>
      </c>
      <c r="K1567" s="36">
        <v>216792000</v>
      </c>
      <c r="L1567" s="36">
        <v>236396000</v>
      </c>
      <c r="M1567" s="36">
        <v>244756000</v>
      </c>
      <c r="N1567" s="36">
        <v>271836000</v>
      </c>
      <c r="O1567" s="37">
        <v>8.4900000000000003E-2</v>
      </c>
      <c r="P1567" s="37">
        <v>9.6199999999999994E-2</v>
      </c>
      <c r="Q1567" s="37">
        <v>8.0999999999999996E-3</v>
      </c>
      <c r="R1567" s="37">
        <v>2.2000000000000001E-3</v>
      </c>
      <c r="S1567" s="37">
        <v>2.9999999999999997E-4</v>
      </c>
      <c r="T1567" s="37">
        <v>2.8999999999999998E-3</v>
      </c>
      <c r="U1567" s="37">
        <v>2.8999999999999998E-3</v>
      </c>
      <c r="V1567" s="37">
        <v>3.5999999999999999E-3</v>
      </c>
      <c r="W1567" s="37">
        <v>4.0000000000000001E-3</v>
      </c>
      <c r="X1567" s="37">
        <v>4.5999999999999999E-3</v>
      </c>
      <c r="Z1567" s="4" t="str">
        <f t="shared" si="168"/>
        <v>NO</v>
      </c>
      <c r="AA1567" s="4" t="str">
        <f t="shared" si="168"/>
        <v>NO</v>
      </c>
      <c r="AB1567" s="4" t="str">
        <f t="shared" si="168"/>
        <v>NO</v>
      </c>
      <c r="AD1567" s="4">
        <f t="shared" si="169"/>
        <v>0</v>
      </c>
    </row>
    <row r="1568" spans="1:30" ht="27.65" customHeight="1" x14ac:dyDescent="0.35">
      <c r="A1568" s="39">
        <v>1580</v>
      </c>
      <c r="B1568" s="13" t="s">
        <v>4708</v>
      </c>
      <c r="C1568" s="13" t="s">
        <v>29015</v>
      </c>
      <c r="D1568" s="14" t="s">
        <v>29043</v>
      </c>
      <c r="E1568" s="16" t="s">
        <v>29086</v>
      </c>
      <c r="F1568" s="1" t="s">
        <v>29262</v>
      </c>
      <c r="G1568" s="40" t="s">
        <v>4709</v>
      </c>
      <c r="H1568" s="40" t="s">
        <v>4710</v>
      </c>
      <c r="I1568" s="40" t="s">
        <v>23</v>
      </c>
      <c r="J1568" s="41">
        <v>194294000</v>
      </c>
      <c r="K1568" s="41">
        <v>210559000</v>
      </c>
      <c r="L1568" s="41">
        <v>239702000</v>
      </c>
      <c r="M1568" s="41">
        <v>252586000</v>
      </c>
      <c r="N1568" s="41">
        <v>271459000</v>
      </c>
      <c r="O1568" s="42">
        <v>3.8199999999999998E-2</v>
      </c>
      <c r="P1568" s="42">
        <v>0.2382</v>
      </c>
      <c r="Q1568" s="42">
        <v>9.06E-2</v>
      </c>
      <c r="R1568" s="42">
        <v>4.0399999999999998E-2</v>
      </c>
      <c r="S1568" s="42">
        <v>0.2339</v>
      </c>
      <c r="T1568" s="42"/>
      <c r="U1568" s="42"/>
      <c r="V1568" s="42"/>
      <c r="W1568" s="42"/>
      <c r="X1568" s="42"/>
      <c r="Z1568" s="4" t="str">
        <f t="shared" si="168"/>
        <v>NO</v>
      </c>
      <c r="AA1568" s="4" t="str">
        <f t="shared" si="168"/>
        <v>NO</v>
      </c>
      <c r="AB1568" s="4" t="str">
        <f t="shared" si="168"/>
        <v>YES</v>
      </c>
      <c r="AD1568" s="4">
        <f t="shared" si="169"/>
        <v>1</v>
      </c>
    </row>
    <row r="1569" spans="1:30" ht="27.65" customHeight="1" x14ac:dyDescent="0.35">
      <c r="A1569" s="34">
        <v>1581</v>
      </c>
      <c r="B1569" s="1" t="s">
        <v>4711</v>
      </c>
      <c r="C1569" s="1"/>
      <c r="D1569" s="1"/>
      <c r="E1569" s="1"/>
      <c r="F1569" s="1" t="s">
        <v>29262</v>
      </c>
      <c r="G1569" s="35" t="s">
        <v>4712</v>
      </c>
      <c r="H1569" s="35" t="s">
        <v>4713</v>
      </c>
      <c r="I1569" s="35" t="s">
        <v>23</v>
      </c>
      <c r="J1569" s="36">
        <v>125718000</v>
      </c>
      <c r="K1569" s="36">
        <v>140961000</v>
      </c>
      <c r="L1569" s="36">
        <v>178554000</v>
      </c>
      <c r="M1569" s="36">
        <v>229222000</v>
      </c>
      <c r="N1569" s="36">
        <v>271407000</v>
      </c>
      <c r="O1569" s="37">
        <v>0.46839999999999998</v>
      </c>
      <c r="P1569" s="37">
        <v>0.40189999999999998</v>
      </c>
      <c r="Q1569" s="37">
        <v>0.378</v>
      </c>
      <c r="R1569" s="37">
        <v>0.34229999999999999</v>
      </c>
      <c r="S1569" s="37">
        <v>0.10249999999999999</v>
      </c>
      <c r="T1569" s="37"/>
      <c r="U1569" s="37"/>
      <c r="V1569" s="37"/>
      <c r="W1569" s="37"/>
      <c r="X1569" s="37"/>
      <c r="Z1569" s="4" t="str">
        <f t="shared" si="168"/>
        <v>YES</v>
      </c>
      <c r="AA1569" s="4" t="str">
        <f t="shared" si="168"/>
        <v>YES</v>
      </c>
      <c r="AB1569" s="4" t="str">
        <f t="shared" si="168"/>
        <v>NO</v>
      </c>
      <c r="AD1569" s="4">
        <f t="shared" si="169"/>
        <v>2</v>
      </c>
    </row>
    <row r="1570" spans="1:30" ht="14.4" customHeight="1" x14ac:dyDescent="0.35">
      <c r="A1570" s="34">
        <v>1582</v>
      </c>
      <c r="B1570" s="1" t="s">
        <v>4714</v>
      </c>
      <c r="C1570" s="1" t="s">
        <v>29015</v>
      </c>
      <c r="D1570" s="1"/>
      <c r="E1570" s="1" t="s">
        <v>29008</v>
      </c>
      <c r="F1570" s="1" t="s">
        <v>29262</v>
      </c>
      <c r="G1570" s="35" t="s">
        <v>4715</v>
      </c>
      <c r="H1570" s="35" t="s">
        <v>4716</v>
      </c>
      <c r="I1570" s="35" t="s">
        <v>29</v>
      </c>
      <c r="J1570" s="36">
        <v>105127000</v>
      </c>
      <c r="K1570" s="36">
        <v>115923000</v>
      </c>
      <c r="L1570" s="36">
        <v>133840000</v>
      </c>
      <c r="M1570" s="36">
        <v>165809000</v>
      </c>
      <c r="N1570" s="36">
        <v>270977000</v>
      </c>
      <c r="O1570" s="37">
        <v>0.46100000000000002</v>
      </c>
      <c r="P1570" s="37">
        <v>0.2407</v>
      </c>
      <c r="Q1570" s="37">
        <v>0.18179999999999999</v>
      </c>
      <c r="R1570" s="37">
        <v>0.1769</v>
      </c>
      <c r="S1570" s="37">
        <v>0.23930000000000001</v>
      </c>
      <c r="T1570" s="37"/>
      <c r="U1570" s="37"/>
      <c r="V1570" s="37"/>
      <c r="W1570" s="37"/>
      <c r="X1570" s="37"/>
      <c r="Z1570" s="4" t="str">
        <f t="shared" si="168"/>
        <v>NO</v>
      </c>
      <c r="AA1570" s="4" t="str">
        <f t="shared" si="168"/>
        <v>NO</v>
      </c>
      <c r="AB1570" s="4" t="str">
        <f t="shared" si="168"/>
        <v>YES</v>
      </c>
      <c r="AD1570" s="4">
        <f t="shared" si="169"/>
        <v>1</v>
      </c>
    </row>
    <row r="1571" spans="1:30" ht="14.4" customHeight="1" x14ac:dyDescent="0.35">
      <c r="A1571" s="34">
        <v>1583</v>
      </c>
      <c r="B1571" s="1" t="s">
        <v>4717</v>
      </c>
      <c r="C1571" s="1" t="s">
        <v>29015</v>
      </c>
      <c r="D1571" s="1"/>
      <c r="E1571" s="1" t="s">
        <v>29008</v>
      </c>
      <c r="F1571" s="1" t="s">
        <v>29262</v>
      </c>
      <c r="G1571" s="35" t="s">
        <v>4718</v>
      </c>
      <c r="H1571" s="35" t="s">
        <v>4719</v>
      </c>
      <c r="I1571" s="35" t="s">
        <v>29</v>
      </c>
      <c r="J1571" s="36">
        <v>14748000</v>
      </c>
      <c r="K1571" s="36">
        <v>16030000</v>
      </c>
      <c r="L1571" s="36">
        <v>119675000</v>
      </c>
      <c r="M1571" s="36">
        <v>209640000</v>
      </c>
      <c r="N1571" s="36">
        <v>270820000</v>
      </c>
      <c r="O1571" s="37">
        <v>7.3400000000000007E-2</v>
      </c>
      <c r="P1571" s="37">
        <v>7.7600000000000002E-2</v>
      </c>
      <c r="Q1571" s="37">
        <v>7.3300000000000004E-2</v>
      </c>
      <c r="R1571" s="37">
        <v>7.3300000000000004E-2</v>
      </c>
      <c r="S1571" s="37">
        <v>0.2404</v>
      </c>
      <c r="T1571" s="37"/>
      <c r="U1571" s="37"/>
      <c r="V1571" s="37"/>
      <c r="W1571" s="37"/>
      <c r="X1571" s="37"/>
      <c r="Z1571" s="4" t="str">
        <f t="shared" si="168"/>
        <v>NO</v>
      </c>
      <c r="AA1571" s="4" t="str">
        <f t="shared" si="168"/>
        <v>NO</v>
      </c>
      <c r="AB1571" s="4" t="str">
        <f t="shared" si="168"/>
        <v>YES</v>
      </c>
      <c r="AD1571" s="4">
        <f t="shared" si="169"/>
        <v>1</v>
      </c>
    </row>
    <row r="1572" spans="1:30" ht="27.65" customHeight="1" x14ac:dyDescent="0.35">
      <c r="A1572" s="34">
        <v>1584</v>
      </c>
      <c r="B1572" s="1" t="s">
        <v>4720</v>
      </c>
      <c r="C1572" s="1" t="s">
        <v>29015</v>
      </c>
      <c r="D1572" s="1"/>
      <c r="E1572" s="1" t="s">
        <v>29008</v>
      </c>
      <c r="F1572" s="1" t="s">
        <v>29262</v>
      </c>
      <c r="G1572" s="35" t="s">
        <v>4721</v>
      </c>
      <c r="H1572" s="35" t="s">
        <v>4722</v>
      </c>
      <c r="I1572" s="35" t="s">
        <v>29</v>
      </c>
      <c r="J1572" s="36">
        <v>29105000</v>
      </c>
      <c r="K1572" s="36">
        <v>14456000</v>
      </c>
      <c r="L1572" s="36">
        <v>87275000</v>
      </c>
      <c r="M1572" s="36">
        <v>109489000</v>
      </c>
      <c r="N1572" s="36">
        <v>270710000</v>
      </c>
      <c r="O1572" s="37">
        <v>7.2900000000000006E-2</v>
      </c>
      <c r="P1572" s="37">
        <v>7.5300000000000006E-2</v>
      </c>
      <c r="Q1572" s="37">
        <v>7.3300000000000004E-2</v>
      </c>
      <c r="R1572" s="37">
        <v>7.3800000000000004E-2</v>
      </c>
      <c r="S1572" s="37">
        <v>0.13</v>
      </c>
      <c r="T1572" s="37"/>
      <c r="U1572" s="37"/>
      <c r="V1572" s="37"/>
      <c r="W1572" s="37"/>
      <c r="X1572" s="37"/>
      <c r="Z1572" s="4" t="str">
        <f t="shared" si="168"/>
        <v>NO</v>
      </c>
      <c r="AA1572" s="4" t="str">
        <f t="shared" si="168"/>
        <v>NO</v>
      </c>
      <c r="AB1572" s="4" t="str">
        <f t="shared" si="168"/>
        <v>NO</v>
      </c>
      <c r="AD1572" s="4">
        <f t="shared" si="169"/>
        <v>0</v>
      </c>
    </row>
    <row r="1573" spans="1:30" ht="27.65" customHeight="1" x14ac:dyDescent="0.35">
      <c r="A1573" s="34">
        <v>1585</v>
      </c>
      <c r="B1573" s="1" t="s">
        <v>4723</v>
      </c>
      <c r="C1573" s="1"/>
      <c r="D1573" s="1"/>
      <c r="E1573" s="1"/>
      <c r="F1573" s="1" t="s">
        <v>29262</v>
      </c>
      <c r="G1573" s="35" t="s">
        <v>4724</v>
      </c>
      <c r="H1573" s="35" t="s">
        <v>4725</v>
      </c>
      <c r="I1573" s="35" t="s">
        <v>36</v>
      </c>
      <c r="J1573" s="36">
        <v>34557000</v>
      </c>
      <c r="K1573" s="36">
        <v>57364000</v>
      </c>
      <c r="L1573" s="36">
        <v>105306000</v>
      </c>
      <c r="M1573" s="36">
        <v>161333000</v>
      </c>
      <c r="N1573" s="36">
        <v>270678000</v>
      </c>
      <c r="O1573" s="37">
        <v>0.45429999999999998</v>
      </c>
      <c r="P1573" s="37">
        <v>4.0800000000000003E-2</v>
      </c>
      <c r="Q1573" s="37">
        <v>0.49830000000000002</v>
      </c>
      <c r="R1573" s="37">
        <v>0.34279999999999999</v>
      </c>
      <c r="S1573" s="37">
        <v>0.22739999999999999</v>
      </c>
      <c r="T1573" s="37"/>
      <c r="U1573" s="37"/>
      <c r="V1573" s="37"/>
      <c r="W1573" s="37"/>
      <c r="X1573" s="37"/>
      <c r="Z1573" s="4" t="str">
        <f t="shared" si="168"/>
        <v>YES</v>
      </c>
      <c r="AA1573" s="4" t="str">
        <f t="shared" si="168"/>
        <v>YES</v>
      </c>
      <c r="AB1573" s="4" t="str">
        <f t="shared" si="168"/>
        <v>YES</v>
      </c>
      <c r="AD1573" s="4">
        <f t="shared" si="169"/>
        <v>3</v>
      </c>
    </row>
    <row r="1574" spans="1:30" ht="27.65" customHeight="1" x14ac:dyDescent="0.35">
      <c r="A1574" s="34">
        <v>1586</v>
      </c>
      <c r="B1574" s="1" t="s">
        <v>4726</v>
      </c>
      <c r="C1574" s="1"/>
      <c r="D1574" s="1"/>
      <c r="E1574" s="1"/>
      <c r="F1574" s="1" t="s">
        <v>29262</v>
      </c>
      <c r="G1574" s="35" t="s">
        <v>4727</v>
      </c>
      <c r="H1574" s="35" t="s">
        <v>4728</v>
      </c>
      <c r="I1574" s="35" t="s">
        <v>33</v>
      </c>
      <c r="J1574" s="36">
        <v>57567000</v>
      </c>
      <c r="K1574" s="36">
        <v>62716000</v>
      </c>
      <c r="L1574" s="36">
        <v>105538000</v>
      </c>
      <c r="M1574" s="36">
        <v>184276000</v>
      </c>
      <c r="N1574" s="36">
        <v>270641000</v>
      </c>
      <c r="O1574" s="37">
        <v>9.1499999999999998E-2</v>
      </c>
      <c r="P1574" s="37">
        <v>5.3600000000000002E-2</v>
      </c>
      <c r="Q1574" s="37">
        <v>3.8800000000000001E-2</v>
      </c>
      <c r="R1574" s="37">
        <v>2.7199999999999998E-2</v>
      </c>
      <c r="S1574" s="37">
        <v>6.1600000000000002E-2</v>
      </c>
      <c r="T1574" s="37"/>
      <c r="U1574" s="37"/>
      <c r="V1574" s="37"/>
      <c r="W1574" s="37">
        <v>-9.2999999999999992E-3</v>
      </c>
      <c r="X1574" s="37">
        <v>-4.7999999999999996E-3</v>
      </c>
      <c r="Z1574" s="4" t="str">
        <f t="shared" si="168"/>
        <v>NO</v>
      </c>
      <c r="AA1574" s="4" t="str">
        <f t="shared" si="168"/>
        <v>NO</v>
      </c>
      <c r="AB1574" s="4" t="str">
        <f t="shared" si="168"/>
        <v>NO</v>
      </c>
      <c r="AD1574" s="4">
        <f t="shared" si="169"/>
        <v>0</v>
      </c>
    </row>
    <row r="1575" spans="1:30" ht="14.4" customHeight="1" x14ac:dyDescent="0.35">
      <c r="A1575" s="34">
        <v>1587</v>
      </c>
      <c r="B1575" s="1" t="s">
        <v>4729</v>
      </c>
      <c r="C1575" s="1" t="s">
        <v>29015</v>
      </c>
      <c r="D1575" s="1"/>
      <c r="E1575" s="1"/>
      <c r="F1575" s="1" t="s">
        <v>29262</v>
      </c>
      <c r="G1575" s="35" t="s">
        <v>4730</v>
      </c>
      <c r="H1575" s="35" t="s">
        <v>4731</v>
      </c>
      <c r="I1575" s="35" t="s">
        <v>356</v>
      </c>
      <c r="J1575" s="36">
        <v>191356000</v>
      </c>
      <c r="K1575" s="36">
        <v>212137000</v>
      </c>
      <c r="L1575" s="36">
        <v>240905000</v>
      </c>
      <c r="M1575" s="36">
        <v>264638000</v>
      </c>
      <c r="N1575" s="36">
        <v>270518000</v>
      </c>
      <c r="O1575" s="37">
        <v>6.9199999999999998E-2</v>
      </c>
      <c r="P1575" s="37">
        <v>0.15010000000000001</v>
      </c>
      <c r="Q1575" s="37">
        <v>0.17680000000000001</v>
      </c>
      <c r="R1575" s="37">
        <v>0.18809999999999999</v>
      </c>
      <c r="S1575" s="37">
        <v>0.16520000000000001</v>
      </c>
      <c r="T1575" s="37">
        <v>5.3900000000000003E-2</v>
      </c>
      <c r="U1575" s="37">
        <v>5.9200000000000003E-2</v>
      </c>
      <c r="V1575" s="37">
        <v>9.3700000000000006E-2</v>
      </c>
      <c r="W1575" s="37">
        <v>0.10539999999999999</v>
      </c>
      <c r="X1575" s="37">
        <v>6.7000000000000004E-2</v>
      </c>
      <c r="Z1575" s="4" t="str">
        <f t="shared" si="168"/>
        <v>NO</v>
      </c>
      <c r="AA1575" s="4" t="str">
        <f t="shared" si="168"/>
        <v>NO</v>
      </c>
      <c r="AB1575" s="4" t="str">
        <f t="shared" si="168"/>
        <v>NO</v>
      </c>
      <c r="AD1575" s="4">
        <f t="shared" si="169"/>
        <v>0</v>
      </c>
    </row>
    <row r="1576" spans="1:30" ht="14.4" customHeight="1" x14ac:dyDescent="0.35">
      <c r="A1576" s="34">
        <v>1588</v>
      </c>
      <c r="B1576" s="1" t="s">
        <v>4732</v>
      </c>
      <c r="C1576" s="1"/>
      <c r="D1576" s="1"/>
      <c r="E1576" s="1"/>
      <c r="F1576" s="1" t="s">
        <v>29262</v>
      </c>
      <c r="G1576" s="35" t="s">
        <v>4733</v>
      </c>
      <c r="H1576" s="35" t="s">
        <v>4734</v>
      </c>
      <c r="I1576" s="35" t="s">
        <v>36</v>
      </c>
      <c r="J1576" s="36">
        <v>106906000</v>
      </c>
      <c r="K1576" s="36">
        <v>223882000</v>
      </c>
      <c r="L1576" s="36">
        <v>184879000</v>
      </c>
      <c r="M1576" s="36">
        <v>214340000</v>
      </c>
      <c r="N1576" s="36">
        <v>270333000</v>
      </c>
      <c r="O1576" s="37">
        <v>6.6500000000000004E-2</v>
      </c>
      <c r="P1576" s="37">
        <v>0.1714</v>
      </c>
      <c r="Q1576" s="37">
        <v>-2.1600000000000001E-2</v>
      </c>
      <c r="R1576" s="37">
        <v>0.18559999999999999</v>
      </c>
      <c r="S1576" s="37">
        <v>-0.25890000000000002</v>
      </c>
      <c r="T1576" s="37">
        <v>-1.2999999999999999E-3</v>
      </c>
      <c r="U1576" s="37">
        <v>-5.9999999999999995E-4</v>
      </c>
      <c r="V1576" s="37">
        <v>-8.0000000000000004E-4</v>
      </c>
      <c r="W1576" s="37">
        <v>-6.9999999999999999E-4</v>
      </c>
      <c r="X1576" s="37">
        <v>-5.0000000000000001E-4</v>
      </c>
      <c r="Z1576" s="4" t="str">
        <f t="shared" si="168"/>
        <v>NO</v>
      </c>
      <c r="AA1576" s="4" t="str">
        <f t="shared" si="168"/>
        <v>NO</v>
      </c>
      <c r="AB1576" s="4" t="str">
        <f t="shared" si="168"/>
        <v>NO</v>
      </c>
      <c r="AD1576" s="4">
        <f t="shared" si="169"/>
        <v>0</v>
      </c>
    </row>
    <row r="1577" spans="1:30" ht="14.4" customHeight="1" x14ac:dyDescent="0.35">
      <c r="A1577" s="34">
        <v>1589</v>
      </c>
      <c r="B1577" s="1" t="s">
        <v>4735</v>
      </c>
      <c r="C1577" s="1"/>
      <c r="D1577" s="1"/>
      <c r="E1577" s="1"/>
      <c r="F1577" s="1" t="s">
        <v>29262</v>
      </c>
      <c r="G1577" s="35" t="s">
        <v>4736</v>
      </c>
      <c r="H1577" s="35" t="s">
        <v>4737</v>
      </c>
      <c r="I1577" s="35" t="s">
        <v>544</v>
      </c>
      <c r="J1577" s="36">
        <v>140763000</v>
      </c>
      <c r="K1577" s="36">
        <v>162459000</v>
      </c>
      <c r="L1577" s="36">
        <v>184276000</v>
      </c>
      <c r="M1577" s="36">
        <v>217313000</v>
      </c>
      <c r="N1577" s="36">
        <v>270217000</v>
      </c>
      <c r="O1577" s="37">
        <v>2.0400000000000001E-2</v>
      </c>
      <c r="P1577" s="37">
        <v>3.0700000000000002E-2</v>
      </c>
      <c r="Q1577" s="37">
        <v>3.5700000000000003E-2</v>
      </c>
      <c r="R1577" s="37">
        <v>3.6999999999999998E-2</v>
      </c>
      <c r="S1577" s="37">
        <v>2.07E-2</v>
      </c>
      <c r="T1577" s="37"/>
      <c r="U1577" s="37"/>
      <c r="V1577" s="37"/>
      <c r="W1577" s="37"/>
      <c r="X1577" s="37"/>
      <c r="Z1577" s="4" t="str">
        <f t="shared" si="168"/>
        <v>NO</v>
      </c>
      <c r="AA1577" s="4" t="str">
        <f t="shared" si="168"/>
        <v>NO</v>
      </c>
      <c r="AB1577" s="4" t="str">
        <f t="shared" si="168"/>
        <v>NO</v>
      </c>
      <c r="AD1577" s="4">
        <f t="shared" si="169"/>
        <v>0</v>
      </c>
    </row>
    <row r="1578" spans="1:30" ht="27.65" customHeight="1" x14ac:dyDescent="0.35">
      <c r="A1578" s="34">
        <v>1590</v>
      </c>
      <c r="B1578" s="1" t="s">
        <v>4738</v>
      </c>
      <c r="C1578" s="1"/>
      <c r="D1578" s="1"/>
      <c r="E1578" s="1"/>
      <c r="F1578" s="1" t="s">
        <v>29262</v>
      </c>
      <c r="G1578" s="35" t="s">
        <v>4739</v>
      </c>
      <c r="H1578" s="35" t="s">
        <v>4740</v>
      </c>
      <c r="I1578" s="35" t="s">
        <v>23</v>
      </c>
      <c r="J1578" s="36">
        <v>74518000</v>
      </c>
      <c r="K1578" s="36">
        <v>106079000</v>
      </c>
      <c r="L1578" s="36">
        <v>161221000</v>
      </c>
      <c r="M1578" s="36">
        <v>184188000</v>
      </c>
      <c r="N1578" s="36">
        <v>270199000</v>
      </c>
      <c r="O1578" s="37">
        <v>0.31240000000000001</v>
      </c>
      <c r="P1578" s="37">
        <v>0.27650000000000002</v>
      </c>
      <c r="Q1578" s="37">
        <v>0.19719999999999999</v>
      </c>
      <c r="R1578" s="37">
        <v>0.188</v>
      </c>
      <c r="S1578" s="37">
        <v>0.17369999999999999</v>
      </c>
      <c r="T1578" s="37">
        <v>-1E-4</v>
      </c>
      <c r="U1578" s="37"/>
      <c r="V1578" s="37"/>
      <c r="W1578" s="37"/>
      <c r="X1578" s="37"/>
      <c r="Z1578" s="4" t="str">
        <f t="shared" si="168"/>
        <v>NO</v>
      </c>
      <c r="AA1578" s="4" t="str">
        <f t="shared" si="168"/>
        <v>NO</v>
      </c>
      <c r="AB1578" s="4" t="str">
        <f t="shared" si="168"/>
        <v>NO</v>
      </c>
      <c r="AD1578" s="4">
        <f t="shared" si="169"/>
        <v>0</v>
      </c>
    </row>
    <row r="1579" spans="1:30" ht="14.4" customHeight="1" x14ac:dyDescent="0.35">
      <c r="A1579" s="34">
        <v>1591</v>
      </c>
      <c r="B1579" s="1" t="s">
        <v>4741</v>
      </c>
      <c r="C1579" s="1"/>
      <c r="D1579" s="1"/>
      <c r="E1579" s="1"/>
      <c r="F1579" s="1" t="s">
        <v>29262</v>
      </c>
      <c r="G1579" s="35" t="s">
        <v>4742</v>
      </c>
      <c r="H1579" s="35" t="s">
        <v>4743</v>
      </c>
      <c r="I1579" s="35" t="s">
        <v>23</v>
      </c>
      <c r="J1579" s="36">
        <v>281151000</v>
      </c>
      <c r="K1579" s="36">
        <v>246995000</v>
      </c>
      <c r="L1579" s="36">
        <v>193945000</v>
      </c>
      <c r="M1579" s="36">
        <v>245362000</v>
      </c>
      <c r="N1579" s="36">
        <v>270031000</v>
      </c>
      <c r="O1579" s="37">
        <v>7.7000000000000002E-3</v>
      </c>
      <c r="P1579" s="37">
        <v>0.1101</v>
      </c>
      <c r="Q1579" s="37">
        <v>-0.14169999999999999</v>
      </c>
      <c r="R1579" s="37">
        <v>-2.0299999999999999E-2</v>
      </c>
      <c r="S1579" s="37">
        <v>-2.41E-2</v>
      </c>
      <c r="T1579" s="37"/>
      <c r="U1579" s="37"/>
      <c r="V1579" s="37"/>
      <c r="W1579" s="37"/>
      <c r="X1579" s="37"/>
      <c r="Z1579" s="4" t="str">
        <f t="shared" si="168"/>
        <v>NO</v>
      </c>
      <c r="AA1579" s="4" t="str">
        <f t="shared" si="168"/>
        <v>NO</v>
      </c>
      <c r="AB1579" s="4" t="str">
        <f t="shared" si="168"/>
        <v>NO</v>
      </c>
      <c r="AD1579" s="4">
        <f t="shared" si="169"/>
        <v>0</v>
      </c>
    </row>
    <row r="1580" spans="1:30" ht="27.65" customHeight="1" x14ac:dyDescent="0.35">
      <c r="A1580" s="34">
        <v>1592</v>
      </c>
      <c r="B1580" s="1" t="s">
        <v>4744</v>
      </c>
      <c r="C1580" s="1"/>
      <c r="D1580" s="1"/>
      <c r="E1580" s="1"/>
      <c r="F1580" s="1" t="s">
        <v>29262</v>
      </c>
      <c r="G1580" s="35" t="s">
        <v>4745</v>
      </c>
      <c r="H1580" s="35" t="s">
        <v>4746</v>
      </c>
      <c r="I1580" s="35" t="s">
        <v>544</v>
      </c>
      <c r="J1580" s="36">
        <v>293096000</v>
      </c>
      <c r="K1580" s="36">
        <v>292139000</v>
      </c>
      <c r="L1580" s="36">
        <v>300946000</v>
      </c>
      <c r="M1580" s="36">
        <v>325873000</v>
      </c>
      <c r="N1580" s="36">
        <v>269695000</v>
      </c>
      <c r="O1580" s="37">
        <v>0.25779999999999997</v>
      </c>
      <c r="P1580" s="37">
        <v>6.7999999999999996E-3</v>
      </c>
      <c r="Q1580" s="37">
        <v>0.19470000000000001</v>
      </c>
      <c r="R1580" s="37">
        <v>0.1158</v>
      </c>
      <c r="S1580" s="37">
        <v>2.5700000000000001E-2</v>
      </c>
      <c r="T1580" s="37"/>
      <c r="U1580" s="37"/>
      <c r="V1580" s="37"/>
      <c r="W1580" s="37"/>
      <c r="X1580" s="37"/>
      <c r="Z1580" s="4" t="str">
        <f t="shared" si="168"/>
        <v>NO</v>
      </c>
      <c r="AA1580" s="4" t="str">
        <f t="shared" si="168"/>
        <v>NO</v>
      </c>
      <c r="AB1580" s="4" t="str">
        <f t="shared" si="168"/>
        <v>NO</v>
      </c>
      <c r="AD1580" s="4">
        <f t="shared" si="169"/>
        <v>0</v>
      </c>
    </row>
    <row r="1581" spans="1:30" ht="27.65" customHeight="1" x14ac:dyDescent="0.35">
      <c r="A1581" s="34">
        <v>1593</v>
      </c>
      <c r="B1581" s="1" t="s">
        <v>4012</v>
      </c>
      <c r="C1581" s="1"/>
      <c r="D1581" s="1"/>
      <c r="E1581" s="1"/>
      <c r="F1581" s="1" t="s">
        <v>29262</v>
      </c>
      <c r="G1581" s="35" t="s">
        <v>4747</v>
      </c>
      <c r="H1581" s="35" t="s">
        <v>4748</v>
      </c>
      <c r="I1581" s="35" t="s">
        <v>544</v>
      </c>
      <c r="J1581" s="36">
        <v>181848000</v>
      </c>
      <c r="K1581" s="36">
        <v>193392000</v>
      </c>
      <c r="L1581" s="36">
        <v>209381000</v>
      </c>
      <c r="M1581" s="36">
        <v>233882000</v>
      </c>
      <c r="N1581" s="36">
        <v>269554000</v>
      </c>
      <c r="O1581" s="37">
        <v>0.1183</v>
      </c>
      <c r="P1581" s="37">
        <v>0.1105</v>
      </c>
      <c r="Q1581" s="37">
        <v>0.1173</v>
      </c>
      <c r="R1581" s="37">
        <v>5.1700000000000003E-2</v>
      </c>
      <c r="S1581" s="37">
        <v>4.2599999999999999E-2</v>
      </c>
      <c r="T1581" s="37"/>
      <c r="U1581" s="37">
        <v>-4.3E-3</v>
      </c>
      <c r="V1581" s="37">
        <v>-1.9E-3</v>
      </c>
      <c r="W1581" s="37"/>
      <c r="X1581" s="37">
        <v>-1.1000000000000001E-3</v>
      </c>
      <c r="Z1581" s="4" t="str">
        <f t="shared" si="168"/>
        <v>NO</v>
      </c>
      <c r="AA1581" s="4" t="str">
        <f t="shared" si="168"/>
        <v>NO</v>
      </c>
      <c r="AB1581" s="4" t="str">
        <f t="shared" si="168"/>
        <v>NO</v>
      </c>
      <c r="AD1581" s="4">
        <f t="shared" si="169"/>
        <v>0</v>
      </c>
    </row>
    <row r="1582" spans="1:30" ht="27.65" customHeight="1" x14ac:dyDescent="0.35">
      <c r="A1582" s="34">
        <v>1594</v>
      </c>
      <c r="B1582" s="1" t="s">
        <v>4749</v>
      </c>
      <c r="C1582" s="1" t="s">
        <v>28702</v>
      </c>
      <c r="D1582" s="1"/>
      <c r="E1582" s="1"/>
      <c r="F1582" s="1" t="s">
        <v>29262</v>
      </c>
      <c r="G1582" s="35" t="s">
        <v>4750</v>
      </c>
      <c r="H1582" s="35" t="s">
        <v>4751</v>
      </c>
      <c r="I1582" s="35" t="s">
        <v>87</v>
      </c>
      <c r="J1582" s="36">
        <v>217137000</v>
      </c>
      <c r="K1582" s="36">
        <v>95124000</v>
      </c>
      <c r="L1582" s="36">
        <v>155264000</v>
      </c>
      <c r="M1582" s="36">
        <v>226517000</v>
      </c>
      <c r="N1582" s="36">
        <v>269489000</v>
      </c>
      <c r="O1582" s="37">
        <v>0.23830000000000001</v>
      </c>
      <c r="P1582" s="37">
        <v>-0.1651</v>
      </c>
      <c r="Q1582" s="37">
        <v>6.7699999999999996E-2</v>
      </c>
      <c r="R1582" s="37">
        <v>0.1363</v>
      </c>
      <c r="S1582" s="37">
        <v>0.27300000000000002</v>
      </c>
      <c r="T1582" s="37">
        <v>0.29559999999999997</v>
      </c>
      <c r="U1582" s="37">
        <v>-9.2700000000000005E-2</v>
      </c>
      <c r="V1582" s="37">
        <v>9.7699999999999995E-2</v>
      </c>
      <c r="W1582" s="37">
        <v>0.1236</v>
      </c>
      <c r="X1582" s="37">
        <v>0.32150000000000001</v>
      </c>
      <c r="Z1582" s="4" t="str">
        <f t="shared" si="168"/>
        <v>NO</v>
      </c>
      <c r="AA1582" s="4" t="str">
        <f t="shared" si="168"/>
        <v>NO</v>
      </c>
      <c r="AB1582" s="4" t="str">
        <f t="shared" si="168"/>
        <v>YES</v>
      </c>
      <c r="AD1582" s="4">
        <f t="shared" si="169"/>
        <v>1</v>
      </c>
    </row>
    <row r="1583" spans="1:30" ht="27.65" customHeight="1" x14ac:dyDescent="0.35">
      <c r="A1583" s="34">
        <v>1595</v>
      </c>
      <c r="B1583" s="1" t="s">
        <v>4752</v>
      </c>
      <c r="C1583" s="1" t="s">
        <v>29015</v>
      </c>
      <c r="D1583" s="1"/>
      <c r="E1583" s="1" t="s">
        <v>29008</v>
      </c>
      <c r="F1583" s="1" t="s">
        <v>29262</v>
      </c>
      <c r="G1583" s="35" t="s">
        <v>4753</v>
      </c>
      <c r="H1583" s="35" t="s">
        <v>4754</v>
      </c>
      <c r="I1583" s="35" t="s">
        <v>29</v>
      </c>
      <c r="J1583" s="36"/>
      <c r="K1583" s="36"/>
      <c r="L1583" s="36">
        <v>111332000</v>
      </c>
      <c r="M1583" s="36">
        <v>211920000</v>
      </c>
      <c r="N1583" s="36">
        <v>269392000</v>
      </c>
      <c r="O1583" s="37"/>
      <c r="P1583" s="37"/>
      <c r="Q1583" s="37">
        <v>0.1661</v>
      </c>
      <c r="R1583" s="37">
        <v>0.19289999999999999</v>
      </c>
      <c r="S1583" s="37">
        <v>0.1719</v>
      </c>
      <c r="T1583" s="37"/>
      <c r="U1583" s="37"/>
      <c r="V1583" s="37"/>
      <c r="W1583" s="37"/>
      <c r="X1583" s="37"/>
      <c r="Z1583" s="4" t="str">
        <f t="shared" si="168"/>
        <v>NO</v>
      </c>
      <c r="AA1583" s="4" t="str">
        <f t="shared" si="168"/>
        <v>NO</v>
      </c>
      <c r="AB1583" s="4" t="str">
        <f t="shared" si="168"/>
        <v>NO</v>
      </c>
      <c r="AD1583" s="4">
        <f t="shared" si="169"/>
        <v>0</v>
      </c>
    </row>
    <row r="1584" spans="1:30" ht="27.65" customHeight="1" x14ac:dyDescent="0.35">
      <c r="A1584" s="34">
        <v>1596</v>
      </c>
      <c r="B1584" s="1" t="s">
        <v>4755</v>
      </c>
      <c r="C1584" s="1" t="s">
        <v>29015</v>
      </c>
      <c r="D1584" s="1"/>
      <c r="E1584" s="1" t="s">
        <v>29008</v>
      </c>
      <c r="F1584" s="1" t="s">
        <v>29262</v>
      </c>
      <c r="G1584" s="35" t="s">
        <v>4756</v>
      </c>
      <c r="H1584" s="35" t="s">
        <v>4757</v>
      </c>
      <c r="I1584" s="35" t="s">
        <v>29</v>
      </c>
      <c r="J1584" s="36">
        <v>167747000</v>
      </c>
      <c r="K1584" s="36">
        <v>198589000</v>
      </c>
      <c r="L1584" s="36">
        <v>207310000</v>
      </c>
      <c r="M1584" s="36">
        <v>230601000</v>
      </c>
      <c r="N1584" s="36">
        <v>268788000</v>
      </c>
      <c r="O1584" s="37">
        <v>0.30149999999999999</v>
      </c>
      <c r="P1584" s="37">
        <v>0.30809999999999998</v>
      </c>
      <c r="Q1584" s="37">
        <v>0.29480000000000001</v>
      </c>
      <c r="R1584" s="37">
        <v>0.25509999999999999</v>
      </c>
      <c r="S1584" s="37">
        <v>0.27879999999999999</v>
      </c>
      <c r="T1584" s="37">
        <v>0.30170000000000002</v>
      </c>
      <c r="U1584" s="37">
        <v>0.29820000000000002</v>
      </c>
      <c r="V1584" s="37">
        <v>0.28710000000000002</v>
      </c>
      <c r="W1584" s="37">
        <v>0.25719999999999998</v>
      </c>
      <c r="X1584" s="37">
        <v>0.28620000000000001</v>
      </c>
      <c r="Z1584" s="4" t="str">
        <f t="shared" si="168"/>
        <v>YES</v>
      </c>
      <c r="AA1584" s="4" t="str">
        <f t="shared" si="168"/>
        <v>YES</v>
      </c>
      <c r="AB1584" s="4" t="str">
        <f t="shared" si="168"/>
        <v>YES</v>
      </c>
      <c r="AD1584" s="4">
        <f t="shared" si="169"/>
        <v>3</v>
      </c>
    </row>
    <row r="1585" spans="1:30" ht="27.65" customHeight="1" x14ac:dyDescent="0.35">
      <c r="A1585" s="34">
        <v>1597</v>
      </c>
      <c r="B1585" s="1" t="s">
        <v>4758</v>
      </c>
      <c r="C1585" s="1"/>
      <c r="D1585" s="1"/>
      <c r="E1585" s="1"/>
      <c r="F1585" s="1" t="s">
        <v>29262</v>
      </c>
      <c r="G1585" s="35" t="s">
        <v>4759</v>
      </c>
      <c r="H1585" s="35" t="s">
        <v>4760</v>
      </c>
      <c r="I1585" s="35" t="s">
        <v>23</v>
      </c>
      <c r="J1585" s="36">
        <v>113507000</v>
      </c>
      <c r="K1585" s="36">
        <v>119277000</v>
      </c>
      <c r="L1585" s="36">
        <v>197400000</v>
      </c>
      <c r="M1585" s="36">
        <v>239593000</v>
      </c>
      <c r="N1585" s="36">
        <v>268620000</v>
      </c>
      <c r="O1585" s="37">
        <v>8.8099999999999998E-2</v>
      </c>
      <c r="P1585" s="37">
        <v>3.5000000000000001E-3</v>
      </c>
      <c r="Q1585" s="37">
        <v>-6.1999999999999998E-3</v>
      </c>
      <c r="R1585" s="37">
        <v>2.07E-2</v>
      </c>
      <c r="S1585" s="37">
        <v>-2.7000000000000001E-3</v>
      </c>
      <c r="T1585" s="37">
        <v>5.1299999999999998E-2</v>
      </c>
      <c r="U1585" s="37">
        <v>-2.9600000000000001E-2</v>
      </c>
      <c r="V1585" s="37">
        <v>-1.01E-2</v>
      </c>
      <c r="W1585" s="37">
        <v>1.6999999999999999E-3</v>
      </c>
      <c r="X1585" s="37">
        <v>-2.12E-2</v>
      </c>
      <c r="Z1585" s="4" t="str">
        <f t="shared" si="168"/>
        <v>NO</v>
      </c>
      <c r="AA1585" s="4" t="str">
        <f t="shared" si="168"/>
        <v>NO</v>
      </c>
      <c r="AB1585" s="4" t="str">
        <f t="shared" si="168"/>
        <v>NO</v>
      </c>
      <c r="AD1585" s="4">
        <f t="shared" si="169"/>
        <v>0</v>
      </c>
    </row>
    <row r="1586" spans="1:30" ht="27.65" customHeight="1" x14ac:dyDescent="0.35">
      <c r="A1586" s="34">
        <v>1598</v>
      </c>
      <c r="B1586" s="1" t="s">
        <v>4761</v>
      </c>
      <c r="C1586" s="1" t="s">
        <v>29015</v>
      </c>
      <c r="D1586" s="1"/>
      <c r="E1586" s="1" t="s">
        <v>29008</v>
      </c>
      <c r="F1586" s="1" t="s">
        <v>29262</v>
      </c>
      <c r="G1586" s="35" t="s">
        <v>4762</v>
      </c>
      <c r="H1586" s="35" t="s">
        <v>4763</v>
      </c>
      <c r="I1586" s="35" t="s">
        <v>29</v>
      </c>
      <c r="J1586" s="36">
        <v>145967000</v>
      </c>
      <c r="K1586" s="36">
        <v>243520000</v>
      </c>
      <c r="L1586" s="36">
        <v>213752000</v>
      </c>
      <c r="M1586" s="36">
        <v>219117000</v>
      </c>
      <c r="N1586" s="36">
        <v>268386000</v>
      </c>
      <c r="O1586" s="37">
        <v>0.23949999999999999</v>
      </c>
      <c r="P1586" s="37">
        <v>0.38429999999999997</v>
      </c>
      <c r="Q1586" s="37">
        <v>0.21029999999999999</v>
      </c>
      <c r="R1586" s="37">
        <v>0.39269999999999999</v>
      </c>
      <c r="S1586" s="37">
        <v>0.31809999999999999</v>
      </c>
      <c r="T1586" s="37">
        <v>0.29310000000000003</v>
      </c>
      <c r="U1586" s="37"/>
      <c r="V1586" s="37"/>
      <c r="W1586" s="37"/>
      <c r="X1586" s="37"/>
      <c r="Z1586" s="4" t="str">
        <f t="shared" si="168"/>
        <v>YES</v>
      </c>
      <c r="AA1586" s="4" t="str">
        <f t="shared" si="168"/>
        <v>YES</v>
      </c>
      <c r="AB1586" s="4" t="str">
        <f t="shared" si="168"/>
        <v>YES</v>
      </c>
      <c r="AD1586" s="4">
        <f t="shared" si="169"/>
        <v>3</v>
      </c>
    </row>
    <row r="1587" spans="1:30" x14ac:dyDescent="0.35">
      <c r="A1587" s="34">
        <v>1599</v>
      </c>
      <c r="B1587" s="1" t="s">
        <v>4764</v>
      </c>
      <c r="C1587" s="1" t="s">
        <v>29015</v>
      </c>
      <c r="D1587" s="1" t="s">
        <v>29043</v>
      </c>
      <c r="E1587" s="1" t="s">
        <v>29047</v>
      </c>
      <c r="F1587" s="1" t="s">
        <v>29262</v>
      </c>
      <c r="G1587" s="35" t="s">
        <v>4765</v>
      </c>
      <c r="H1587" s="35" t="s">
        <v>4766</v>
      </c>
      <c r="I1587" s="35" t="s">
        <v>23</v>
      </c>
      <c r="J1587" s="36">
        <v>199821000</v>
      </c>
      <c r="K1587" s="36">
        <v>174917000</v>
      </c>
      <c r="L1587" s="36">
        <v>165395000</v>
      </c>
      <c r="M1587" s="36">
        <v>226595000</v>
      </c>
      <c r="N1587" s="36">
        <v>268174000</v>
      </c>
      <c r="O1587" s="37">
        <v>0.39090000000000003</v>
      </c>
      <c r="P1587" s="37">
        <v>0.46789999999999998</v>
      </c>
      <c r="Q1587" s="37">
        <v>0.41610000000000003</v>
      </c>
      <c r="R1587" s="37">
        <v>0.372</v>
      </c>
      <c r="S1587" s="37">
        <v>0.38030000000000003</v>
      </c>
      <c r="T1587" s="37">
        <v>0.38700000000000001</v>
      </c>
      <c r="U1587" s="37">
        <v>0.4647</v>
      </c>
      <c r="V1587" s="37">
        <v>0.41389999999999999</v>
      </c>
      <c r="W1587" s="37">
        <v>0.36980000000000002</v>
      </c>
      <c r="X1587" s="37">
        <v>0.37880000000000003</v>
      </c>
      <c r="Z1587" s="4" t="str">
        <f t="shared" si="168"/>
        <v>YES</v>
      </c>
      <c r="AA1587" s="4" t="str">
        <f t="shared" si="168"/>
        <v>YES</v>
      </c>
      <c r="AB1587" s="4" t="str">
        <f t="shared" si="168"/>
        <v>YES</v>
      </c>
      <c r="AD1587" s="4">
        <f t="shared" si="169"/>
        <v>3</v>
      </c>
    </row>
    <row r="1588" spans="1:30" ht="14.4" customHeight="1" x14ac:dyDescent="0.35">
      <c r="A1588" s="34">
        <v>1600</v>
      </c>
      <c r="B1588" s="1" t="s">
        <v>4767</v>
      </c>
      <c r="C1588" s="1"/>
      <c r="D1588" s="1"/>
      <c r="E1588" s="1"/>
      <c r="F1588" s="1" t="s">
        <v>29262</v>
      </c>
      <c r="G1588" s="35" t="s">
        <v>4768</v>
      </c>
      <c r="H1588" s="35" t="s">
        <v>4769</v>
      </c>
      <c r="I1588" s="35" t="s">
        <v>23</v>
      </c>
      <c r="J1588" s="36">
        <v>91252000</v>
      </c>
      <c r="K1588" s="36">
        <v>114917000</v>
      </c>
      <c r="L1588" s="36">
        <v>154034000</v>
      </c>
      <c r="M1588" s="36">
        <v>199951000</v>
      </c>
      <c r="N1588" s="36">
        <v>268093000</v>
      </c>
      <c r="O1588" s="37">
        <v>0.6552</v>
      </c>
      <c r="P1588" s="37">
        <v>0.60270000000000001</v>
      </c>
      <c r="Q1588" s="37">
        <v>0.70479999999999998</v>
      </c>
      <c r="R1588" s="37">
        <v>0.68320000000000003</v>
      </c>
      <c r="S1588" s="37">
        <v>0.73399999999999999</v>
      </c>
      <c r="T1588" s="37"/>
      <c r="U1588" s="37"/>
      <c r="V1588" s="37"/>
      <c r="W1588" s="37"/>
      <c r="X1588" s="37"/>
      <c r="Z1588" s="4" t="str">
        <f t="shared" si="168"/>
        <v>YES</v>
      </c>
      <c r="AA1588" s="4" t="str">
        <f t="shared" si="168"/>
        <v>YES</v>
      </c>
      <c r="AB1588" s="4" t="str">
        <f t="shared" si="168"/>
        <v>YES</v>
      </c>
      <c r="AD1588" s="4">
        <f t="shared" si="169"/>
        <v>3</v>
      </c>
    </row>
    <row r="1589" spans="1:30" ht="14.4" customHeight="1" x14ac:dyDescent="0.35">
      <c r="A1589" s="34">
        <v>1601</v>
      </c>
      <c r="B1589" s="1" t="s">
        <v>4770</v>
      </c>
      <c r="C1589" s="1" t="s">
        <v>29015</v>
      </c>
      <c r="D1589" s="1"/>
      <c r="E1589" s="1" t="s">
        <v>29008</v>
      </c>
      <c r="F1589" s="1" t="s">
        <v>29262</v>
      </c>
      <c r="G1589" s="35" t="s">
        <v>4771</v>
      </c>
      <c r="H1589" s="35" t="s">
        <v>4772</v>
      </c>
      <c r="I1589" s="35" t="s">
        <v>29</v>
      </c>
      <c r="J1589" s="36">
        <v>155543000</v>
      </c>
      <c r="K1589" s="36">
        <v>185806000</v>
      </c>
      <c r="L1589" s="36">
        <v>213896000</v>
      </c>
      <c r="M1589" s="36">
        <v>238585000</v>
      </c>
      <c r="N1589" s="36">
        <v>267972000</v>
      </c>
      <c r="O1589" s="37">
        <v>6.4799999999999996E-2</v>
      </c>
      <c r="P1589" s="37">
        <v>0.1082</v>
      </c>
      <c r="Q1589" s="37">
        <v>9.3700000000000006E-2</v>
      </c>
      <c r="R1589" s="37">
        <v>8.4199999999999997E-2</v>
      </c>
      <c r="S1589" s="37">
        <v>0.1336</v>
      </c>
      <c r="T1589" s="37">
        <v>7.6700000000000004E-2</v>
      </c>
      <c r="U1589" s="37">
        <v>0.12239999999999999</v>
      </c>
      <c r="V1589" s="37">
        <v>0.11360000000000001</v>
      </c>
      <c r="W1589" s="37">
        <v>0.1201</v>
      </c>
      <c r="X1589" s="37">
        <v>0.17269999999999999</v>
      </c>
      <c r="Z1589" s="4" t="str">
        <f t="shared" si="168"/>
        <v>NO</v>
      </c>
      <c r="AA1589" s="4" t="str">
        <f t="shared" si="168"/>
        <v>NO</v>
      </c>
      <c r="AB1589" s="4" t="str">
        <f t="shared" si="168"/>
        <v>NO</v>
      </c>
      <c r="AD1589" s="4">
        <f t="shared" si="169"/>
        <v>0</v>
      </c>
    </row>
    <row r="1590" spans="1:30" ht="27.65" customHeight="1" x14ac:dyDescent="0.35">
      <c r="A1590" s="34">
        <v>1602</v>
      </c>
      <c r="B1590" s="1" t="s">
        <v>4773</v>
      </c>
      <c r="C1590" s="1" t="s">
        <v>29015</v>
      </c>
      <c r="D1590" s="1"/>
      <c r="E1590" s="1"/>
      <c r="F1590" s="1" t="s">
        <v>29262</v>
      </c>
      <c r="G1590" s="35" t="s">
        <v>4774</v>
      </c>
      <c r="H1590" s="35" t="s">
        <v>4775</v>
      </c>
      <c r="I1590" s="35" t="s">
        <v>33</v>
      </c>
      <c r="J1590" s="36">
        <v>182322000</v>
      </c>
      <c r="K1590" s="36">
        <v>194591000</v>
      </c>
      <c r="L1590" s="36">
        <v>205344000</v>
      </c>
      <c r="M1590" s="36">
        <v>224881000</v>
      </c>
      <c r="N1590" s="36">
        <v>267885000</v>
      </c>
      <c r="O1590" s="37">
        <v>7.3300000000000004E-2</v>
      </c>
      <c r="P1590" s="37">
        <v>0.12770000000000001</v>
      </c>
      <c r="Q1590" s="37">
        <v>0.1134</v>
      </c>
      <c r="R1590" s="37">
        <v>0.1147</v>
      </c>
      <c r="S1590" s="37">
        <v>0.19889999999999999</v>
      </c>
      <c r="T1590" s="37">
        <v>-0.25629999999999997</v>
      </c>
      <c r="U1590" s="37">
        <v>-0.1525</v>
      </c>
      <c r="V1590" s="37">
        <v>5.5300000000000002E-2</v>
      </c>
      <c r="W1590" s="37">
        <v>7.0000000000000007E-2</v>
      </c>
      <c r="X1590" s="37">
        <v>0.1404</v>
      </c>
      <c r="Z1590" s="4" t="str">
        <f t="shared" si="168"/>
        <v>NO</v>
      </c>
      <c r="AA1590" s="4" t="str">
        <f t="shared" si="168"/>
        <v>NO</v>
      </c>
      <c r="AB1590" s="4" t="str">
        <f t="shared" si="168"/>
        <v>NO</v>
      </c>
      <c r="AD1590" s="4">
        <f t="shared" si="169"/>
        <v>0</v>
      </c>
    </row>
    <row r="1591" spans="1:30" ht="14.4" customHeight="1" x14ac:dyDescent="0.35">
      <c r="A1591" s="34">
        <v>1603</v>
      </c>
      <c r="B1591" s="1" t="s">
        <v>4776</v>
      </c>
      <c r="C1591" s="1" t="s">
        <v>29015</v>
      </c>
      <c r="D1591" s="1"/>
      <c r="E1591" s="1" t="s">
        <v>29008</v>
      </c>
      <c r="F1591" s="1" t="s">
        <v>29262</v>
      </c>
      <c r="G1591" s="35" t="s">
        <v>4777</v>
      </c>
      <c r="H1591" s="35" t="s">
        <v>4778</v>
      </c>
      <c r="I1591" s="35" t="s">
        <v>29</v>
      </c>
      <c r="J1591" s="36">
        <v>93107000</v>
      </c>
      <c r="K1591" s="36">
        <v>90796000</v>
      </c>
      <c r="L1591" s="36">
        <v>108303000</v>
      </c>
      <c r="M1591" s="36">
        <v>200978000</v>
      </c>
      <c r="N1591" s="36">
        <v>267563000</v>
      </c>
      <c r="O1591" s="37">
        <v>0.25159999999999999</v>
      </c>
      <c r="P1591" s="37">
        <v>0.18740000000000001</v>
      </c>
      <c r="Q1591" s="37">
        <v>0.17949999999999999</v>
      </c>
      <c r="R1591" s="37">
        <v>7.6600000000000001E-2</v>
      </c>
      <c r="S1591" s="37">
        <v>4.7399999999999998E-2</v>
      </c>
      <c r="T1591" s="37"/>
      <c r="U1591" s="37"/>
      <c r="V1591" s="37"/>
      <c r="W1591" s="37"/>
      <c r="X1591" s="37"/>
      <c r="Z1591" s="4" t="str">
        <f t="shared" si="168"/>
        <v>NO</v>
      </c>
      <c r="AA1591" s="4" t="str">
        <f t="shared" si="168"/>
        <v>NO</v>
      </c>
      <c r="AB1591" s="4" t="str">
        <f t="shared" si="168"/>
        <v>NO</v>
      </c>
      <c r="AD1591" s="4">
        <f t="shared" si="169"/>
        <v>0</v>
      </c>
    </row>
    <row r="1592" spans="1:30" ht="26.5" x14ac:dyDescent="0.35">
      <c r="A1592" s="34">
        <v>1604</v>
      </c>
      <c r="B1592" s="1" t="s">
        <v>4779</v>
      </c>
      <c r="C1592" s="1" t="s">
        <v>28702</v>
      </c>
      <c r="D1592" s="1"/>
      <c r="E1592" s="1"/>
      <c r="F1592" s="1" t="s">
        <v>29262</v>
      </c>
      <c r="G1592" s="35" t="s">
        <v>4780</v>
      </c>
      <c r="H1592" s="35" t="s">
        <v>4781</v>
      </c>
      <c r="I1592" s="35" t="s">
        <v>87</v>
      </c>
      <c r="J1592" s="36">
        <v>187509000</v>
      </c>
      <c r="K1592" s="36">
        <v>233260000</v>
      </c>
      <c r="L1592" s="36">
        <v>250444000</v>
      </c>
      <c r="M1592" s="36">
        <v>266585000</v>
      </c>
      <c r="N1592" s="36">
        <v>267504000</v>
      </c>
      <c r="O1592" s="37">
        <v>-4.0000000000000002E-4</v>
      </c>
      <c r="P1592" s="37">
        <v>7.1099999999999997E-2</v>
      </c>
      <c r="Q1592" s="37">
        <v>-8.3999999999999995E-3</v>
      </c>
      <c r="R1592" s="37">
        <v>-2.8899999999999999E-2</v>
      </c>
      <c r="S1592" s="37">
        <v>-3.2199999999999999E-2</v>
      </c>
      <c r="T1592" s="37">
        <v>7.2400000000000006E-2</v>
      </c>
      <c r="U1592" s="37">
        <v>8.8700000000000001E-2</v>
      </c>
      <c r="V1592" s="37">
        <v>-1.2999999999999999E-2</v>
      </c>
      <c r="W1592" s="37">
        <v>-3.3700000000000001E-2</v>
      </c>
      <c r="X1592" s="37">
        <v>-0.04</v>
      </c>
      <c r="Z1592" s="4" t="str">
        <f t="shared" si="168"/>
        <v>NO</v>
      </c>
      <c r="AA1592" s="4" t="str">
        <f t="shared" si="168"/>
        <v>NO</v>
      </c>
      <c r="AB1592" s="4" t="str">
        <f t="shared" si="168"/>
        <v>NO</v>
      </c>
      <c r="AD1592" s="4">
        <f t="shared" si="169"/>
        <v>0</v>
      </c>
    </row>
    <row r="1593" spans="1:30" ht="27.65" customHeight="1" x14ac:dyDescent="0.35">
      <c r="A1593" s="34">
        <v>1605</v>
      </c>
      <c r="B1593" s="1" t="s">
        <v>4782</v>
      </c>
      <c r="C1593" s="1" t="s">
        <v>28702</v>
      </c>
      <c r="D1593" s="1"/>
      <c r="E1593" s="1"/>
      <c r="F1593" s="1" t="s">
        <v>29262</v>
      </c>
      <c r="G1593" s="35" t="s">
        <v>4783</v>
      </c>
      <c r="H1593" s="35" t="s">
        <v>4784</v>
      </c>
      <c r="I1593" s="35" t="s">
        <v>87</v>
      </c>
      <c r="J1593" s="36"/>
      <c r="K1593" s="36"/>
      <c r="L1593" s="36">
        <v>177000</v>
      </c>
      <c r="M1593" s="36">
        <v>182362000</v>
      </c>
      <c r="N1593" s="36">
        <v>267240000</v>
      </c>
      <c r="O1593" s="37"/>
      <c r="P1593" s="37"/>
      <c r="Q1593" s="37">
        <v>-110.4576</v>
      </c>
      <c r="R1593" s="37">
        <v>-0.27500000000000002</v>
      </c>
      <c r="S1593" s="37">
        <v>-0.10979999999999999</v>
      </c>
      <c r="T1593" s="37"/>
      <c r="U1593" s="37"/>
      <c r="V1593" s="37">
        <v>18.062100000000001</v>
      </c>
      <c r="W1593" s="37">
        <v>-0.15090000000000001</v>
      </c>
      <c r="X1593" s="37">
        <v>-0.1706</v>
      </c>
      <c r="Z1593" s="4" t="str">
        <f t="shared" si="168"/>
        <v>NO</v>
      </c>
      <c r="AA1593" s="4" t="str">
        <f t="shared" si="168"/>
        <v>NO</v>
      </c>
      <c r="AB1593" s="4" t="str">
        <f t="shared" si="168"/>
        <v>NO</v>
      </c>
      <c r="AD1593" s="4">
        <f t="shared" si="169"/>
        <v>0</v>
      </c>
    </row>
    <row r="1594" spans="1:30" ht="14.4" customHeight="1" x14ac:dyDescent="0.35">
      <c r="A1594" s="34">
        <v>1606</v>
      </c>
      <c r="B1594" s="1" t="s">
        <v>4785</v>
      </c>
      <c r="C1594" s="1" t="s">
        <v>29015</v>
      </c>
      <c r="D1594" s="1"/>
      <c r="E1594" s="1" t="s">
        <v>29008</v>
      </c>
      <c r="F1594" s="1" t="s">
        <v>29262</v>
      </c>
      <c r="G1594" s="35" t="s">
        <v>4786</v>
      </c>
      <c r="H1594" s="35" t="s">
        <v>4787</v>
      </c>
      <c r="I1594" s="35" t="s">
        <v>29</v>
      </c>
      <c r="J1594" s="36">
        <v>2300000</v>
      </c>
      <c r="K1594" s="36">
        <v>21140000</v>
      </c>
      <c r="L1594" s="36">
        <v>50897000</v>
      </c>
      <c r="M1594" s="36">
        <v>237965000</v>
      </c>
      <c r="N1594" s="36">
        <v>267155000</v>
      </c>
      <c r="O1594" s="37">
        <v>0.93220000000000003</v>
      </c>
      <c r="P1594" s="37">
        <v>0.13100000000000001</v>
      </c>
      <c r="Q1594" s="37">
        <v>5.2299999999999999E-2</v>
      </c>
      <c r="R1594" s="37">
        <v>0.1174</v>
      </c>
      <c r="S1594" s="37">
        <v>-2.76E-2</v>
      </c>
      <c r="T1594" s="37"/>
      <c r="U1594" s="37"/>
      <c r="V1594" s="37"/>
      <c r="W1594" s="37"/>
      <c r="X1594" s="37"/>
      <c r="Z1594" s="4" t="str">
        <f t="shared" si="168"/>
        <v>NO</v>
      </c>
      <c r="AA1594" s="4" t="str">
        <f t="shared" si="168"/>
        <v>NO</v>
      </c>
      <c r="AB1594" s="4" t="str">
        <f t="shared" si="168"/>
        <v>NO</v>
      </c>
      <c r="AD1594" s="4">
        <f t="shared" si="169"/>
        <v>0</v>
      </c>
    </row>
    <row r="1595" spans="1:30" ht="14.4" customHeight="1" x14ac:dyDescent="0.35">
      <c r="A1595" s="34">
        <v>1607</v>
      </c>
      <c r="B1595" s="1" t="s">
        <v>4788</v>
      </c>
      <c r="C1595" s="1"/>
      <c r="D1595" s="1"/>
      <c r="E1595" s="1"/>
      <c r="F1595" s="1" t="s">
        <v>29262</v>
      </c>
      <c r="G1595" s="35" t="s">
        <v>4789</v>
      </c>
      <c r="H1595" s="35" t="s">
        <v>4790</v>
      </c>
      <c r="I1595" s="35" t="s">
        <v>33</v>
      </c>
      <c r="J1595" s="36">
        <v>89026000</v>
      </c>
      <c r="K1595" s="36">
        <v>121097000</v>
      </c>
      <c r="L1595" s="36">
        <v>148663000</v>
      </c>
      <c r="M1595" s="36">
        <v>239752000</v>
      </c>
      <c r="N1595" s="36">
        <v>266760000</v>
      </c>
      <c r="O1595" s="37">
        <v>0.3644</v>
      </c>
      <c r="P1595" s="37">
        <v>0.39850000000000002</v>
      </c>
      <c r="Q1595" s="37">
        <v>0.26200000000000001</v>
      </c>
      <c r="R1595" s="37">
        <v>0.27529999999999999</v>
      </c>
      <c r="S1595" s="37">
        <v>0.39069999999999999</v>
      </c>
      <c r="T1595" s="37"/>
      <c r="U1595" s="37"/>
      <c r="V1595" s="37"/>
      <c r="W1595" s="37"/>
      <c r="X1595" s="37"/>
      <c r="Z1595" s="4" t="str">
        <f t="shared" si="168"/>
        <v>YES</v>
      </c>
      <c r="AA1595" s="4" t="str">
        <f t="shared" si="168"/>
        <v>YES</v>
      </c>
      <c r="AB1595" s="4" t="str">
        <f t="shared" si="168"/>
        <v>YES</v>
      </c>
      <c r="AD1595" s="4">
        <f t="shared" si="169"/>
        <v>3</v>
      </c>
    </row>
    <row r="1596" spans="1:30" ht="14.4" customHeight="1" x14ac:dyDescent="0.35">
      <c r="A1596" s="34">
        <v>1608</v>
      </c>
      <c r="B1596" s="1" t="s">
        <v>4791</v>
      </c>
      <c r="C1596" s="1" t="s">
        <v>29015</v>
      </c>
      <c r="D1596" s="1"/>
      <c r="E1596" s="1" t="s">
        <v>29008</v>
      </c>
      <c r="F1596" s="1" t="s">
        <v>29262</v>
      </c>
      <c r="G1596" s="35" t="s">
        <v>4792</v>
      </c>
      <c r="H1596" s="35" t="s">
        <v>4793</v>
      </c>
      <c r="I1596" s="35" t="s">
        <v>29</v>
      </c>
      <c r="J1596" s="36">
        <v>25912000</v>
      </c>
      <c r="K1596" s="36">
        <v>25951000</v>
      </c>
      <c r="L1596" s="36">
        <v>122714000</v>
      </c>
      <c r="M1596" s="36">
        <v>232189000</v>
      </c>
      <c r="N1596" s="36">
        <v>266666000</v>
      </c>
      <c r="O1596" s="37">
        <v>7.2999999999999995E-2</v>
      </c>
      <c r="P1596" s="37">
        <v>8.9599999999999999E-2</v>
      </c>
      <c r="Q1596" s="37">
        <v>7.3300000000000004E-2</v>
      </c>
      <c r="R1596" s="37">
        <v>7.3300000000000004E-2</v>
      </c>
      <c r="S1596" s="37">
        <v>0.37259999999999999</v>
      </c>
      <c r="T1596" s="37"/>
      <c r="U1596" s="37"/>
      <c r="V1596" s="37"/>
      <c r="W1596" s="37"/>
      <c r="X1596" s="37"/>
      <c r="Z1596" s="4" t="str">
        <f t="shared" si="168"/>
        <v>NO</v>
      </c>
      <c r="AA1596" s="4" t="str">
        <f t="shared" si="168"/>
        <v>NO</v>
      </c>
      <c r="AB1596" s="4" t="str">
        <f t="shared" si="168"/>
        <v>YES</v>
      </c>
      <c r="AD1596" s="4">
        <f t="shared" si="169"/>
        <v>1</v>
      </c>
    </row>
    <row r="1597" spans="1:30" ht="27.65" customHeight="1" x14ac:dyDescent="0.35">
      <c r="A1597" s="34">
        <v>1609</v>
      </c>
      <c r="B1597" s="1" t="s">
        <v>4794</v>
      </c>
      <c r="C1597" s="1" t="s">
        <v>29015</v>
      </c>
      <c r="D1597" s="1"/>
      <c r="E1597" s="1" t="s">
        <v>29008</v>
      </c>
      <c r="F1597" s="1" t="s">
        <v>29262</v>
      </c>
      <c r="G1597" s="35" t="s">
        <v>4795</v>
      </c>
      <c r="H1597" s="35" t="s">
        <v>4796</v>
      </c>
      <c r="I1597" s="35" t="s">
        <v>29</v>
      </c>
      <c r="J1597" s="36">
        <v>87760000</v>
      </c>
      <c r="K1597" s="36">
        <v>109662000</v>
      </c>
      <c r="L1597" s="36">
        <v>148874000</v>
      </c>
      <c r="M1597" s="36">
        <v>208619000</v>
      </c>
      <c r="N1597" s="36">
        <v>266599000</v>
      </c>
      <c r="O1597" s="37">
        <v>0.35510000000000003</v>
      </c>
      <c r="P1597" s="37">
        <v>0.33139999999999997</v>
      </c>
      <c r="Q1597" s="37">
        <v>0.37169999999999997</v>
      </c>
      <c r="R1597" s="37">
        <v>0.43990000000000001</v>
      </c>
      <c r="S1597" s="37">
        <v>0.41610000000000003</v>
      </c>
      <c r="T1597" s="37"/>
      <c r="U1597" s="37">
        <v>-2.9999999999999997E-4</v>
      </c>
      <c r="V1597" s="37">
        <v>-2.9999999999999997E-4</v>
      </c>
      <c r="W1597" s="37"/>
      <c r="X1597" s="37"/>
      <c r="Z1597" s="4" t="str">
        <f t="shared" si="168"/>
        <v>YES</v>
      </c>
      <c r="AA1597" s="4" t="str">
        <f t="shared" si="168"/>
        <v>YES</v>
      </c>
      <c r="AB1597" s="4" t="str">
        <f t="shared" si="168"/>
        <v>YES</v>
      </c>
      <c r="AD1597" s="4">
        <f t="shared" si="169"/>
        <v>3</v>
      </c>
    </row>
    <row r="1598" spans="1:30" ht="27.65" customHeight="1" x14ac:dyDescent="0.35">
      <c r="A1598" s="34">
        <v>1610</v>
      </c>
      <c r="B1598" s="1" t="s">
        <v>4797</v>
      </c>
      <c r="C1598" s="1"/>
      <c r="D1598" s="1"/>
      <c r="E1598" s="1"/>
      <c r="F1598" s="1" t="s">
        <v>29262</v>
      </c>
      <c r="G1598" s="35" t="s">
        <v>4798</v>
      </c>
      <c r="H1598" s="35" t="s">
        <v>4799</v>
      </c>
      <c r="I1598" s="35" t="s">
        <v>23</v>
      </c>
      <c r="J1598" s="36">
        <v>103532000</v>
      </c>
      <c r="K1598" s="36">
        <v>165834000</v>
      </c>
      <c r="L1598" s="36">
        <v>177011000</v>
      </c>
      <c r="M1598" s="36">
        <v>237355000</v>
      </c>
      <c r="N1598" s="36">
        <v>266576000</v>
      </c>
      <c r="O1598" s="37">
        <v>-0.40329999999999999</v>
      </c>
      <c r="P1598" s="37">
        <v>-7.5700000000000003E-2</v>
      </c>
      <c r="Q1598" s="37">
        <v>0.32679999999999998</v>
      </c>
      <c r="R1598" s="37">
        <v>0.25559999999999999</v>
      </c>
      <c r="S1598" s="37">
        <v>0.24179999999999999</v>
      </c>
      <c r="T1598" s="37">
        <v>-0.28999999999999998</v>
      </c>
      <c r="U1598" s="37">
        <v>-7.8299999999999995E-2</v>
      </c>
      <c r="V1598" s="37">
        <v>0.36170000000000002</v>
      </c>
      <c r="W1598" s="37">
        <v>0.2545</v>
      </c>
      <c r="X1598" s="37"/>
      <c r="Z1598" s="4" t="str">
        <f t="shared" si="168"/>
        <v>YES</v>
      </c>
      <c r="AA1598" s="4" t="str">
        <f t="shared" si="168"/>
        <v>YES</v>
      </c>
      <c r="AB1598" s="4" t="str">
        <f t="shared" si="168"/>
        <v>YES</v>
      </c>
      <c r="AD1598" s="4">
        <f t="shared" si="169"/>
        <v>3</v>
      </c>
    </row>
    <row r="1599" spans="1:30" ht="14.4" customHeight="1" x14ac:dyDescent="0.35">
      <c r="A1599" s="34">
        <v>1611</v>
      </c>
      <c r="B1599" s="1" t="s">
        <v>4800</v>
      </c>
      <c r="C1599" s="1" t="s">
        <v>29015</v>
      </c>
      <c r="D1599" s="1"/>
      <c r="E1599" s="1" t="s">
        <v>29008</v>
      </c>
      <c r="F1599" s="1" t="s">
        <v>29262</v>
      </c>
      <c r="G1599" s="35" t="s">
        <v>4801</v>
      </c>
      <c r="H1599" s="35" t="s">
        <v>4802</v>
      </c>
      <c r="I1599" s="35" t="s">
        <v>29</v>
      </c>
      <c r="J1599" s="36">
        <v>148077000</v>
      </c>
      <c r="K1599" s="36">
        <v>92184000</v>
      </c>
      <c r="L1599" s="36">
        <v>108342000</v>
      </c>
      <c r="M1599" s="36">
        <v>137165000</v>
      </c>
      <c r="N1599" s="36">
        <v>266526000</v>
      </c>
      <c r="O1599" s="37">
        <v>0.35589999999999999</v>
      </c>
      <c r="P1599" s="37">
        <v>0.1172</v>
      </c>
      <c r="Q1599" s="37">
        <v>0.1135</v>
      </c>
      <c r="R1599" s="37">
        <v>0.16170000000000001</v>
      </c>
      <c r="S1599" s="37">
        <v>0.21890000000000001</v>
      </c>
      <c r="T1599" s="37">
        <v>0.32879999999999998</v>
      </c>
      <c r="U1599" s="37">
        <v>0.1115</v>
      </c>
      <c r="V1599" s="37">
        <v>9.3700000000000006E-2</v>
      </c>
      <c r="W1599" s="37">
        <v>0.13639999999999999</v>
      </c>
      <c r="X1599" s="37">
        <v>0.1905</v>
      </c>
      <c r="Z1599" s="4" t="str">
        <f t="shared" si="168"/>
        <v>NO</v>
      </c>
      <c r="AA1599" s="4" t="str">
        <f t="shared" si="168"/>
        <v>NO</v>
      </c>
      <c r="AB1599" s="4" t="str">
        <f t="shared" si="168"/>
        <v>YES</v>
      </c>
      <c r="AD1599" s="4">
        <f t="shared" si="169"/>
        <v>1</v>
      </c>
    </row>
    <row r="1600" spans="1:30" ht="14.4" customHeight="1" x14ac:dyDescent="0.35">
      <c r="A1600" s="34">
        <v>1612</v>
      </c>
      <c r="B1600" s="1" t="s">
        <v>4803</v>
      </c>
      <c r="C1600" s="1"/>
      <c r="D1600" s="1"/>
      <c r="E1600" s="1"/>
      <c r="F1600" s="1" t="s">
        <v>29262</v>
      </c>
      <c r="G1600" s="35" t="s">
        <v>4804</v>
      </c>
      <c r="H1600" s="35" t="s">
        <v>4805</v>
      </c>
      <c r="I1600" s="35" t="s">
        <v>33</v>
      </c>
      <c r="J1600" s="36">
        <v>149067000</v>
      </c>
      <c r="K1600" s="36">
        <v>170597000</v>
      </c>
      <c r="L1600" s="36">
        <v>211084000</v>
      </c>
      <c r="M1600" s="36">
        <v>255387000</v>
      </c>
      <c r="N1600" s="36">
        <v>266481000</v>
      </c>
      <c r="O1600" s="37">
        <v>6.7299999999999999E-2</v>
      </c>
      <c r="P1600" s="37">
        <v>2.2200000000000001E-2</v>
      </c>
      <c r="Q1600" s="37">
        <v>8.2699999999999996E-2</v>
      </c>
      <c r="R1600" s="37">
        <v>3.3099999999999997E-2</v>
      </c>
      <c r="S1600" s="37">
        <v>6.13E-2</v>
      </c>
      <c r="T1600" s="37">
        <v>5.4699999999999999E-2</v>
      </c>
      <c r="U1600" s="37">
        <v>1.1599999999999999E-2</v>
      </c>
      <c r="V1600" s="37">
        <v>6.88E-2</v>
      </c>
      <c r="W1600" s="37">
        <v>1.89E-2</v>
      </c>
      <c r="X1600" s="37">
        <v>5.1499999999999997E-2</v>
      </c>
      <c r="Z1600" s="4" t="str">
        <f t="shared" si="168"/>
        <v>NO</v>
      </c>
      <c r="AA1600" s="4" t="str">
        <f t="shared" si="168"/>
        <v>NO</v>
      </c>
      <c r="AB1600" s="4" t="str">
        <f t="shared" si="168"/>
        <v>NO</v>
      </c>
      <c r="AD1600" s="4">
        <f t="shared" si="169"/>
        <v>0</v>
      </c>
    </row>
    <row r="1601" spans="1:30" ht="14.4" customHeight="1" x14ac:dyDescent="0.35">
      <c r="A1601" s="34">
        <v>1613</v>
      </c>
      <c r="B1601" s="1" t="s">
        <v>4806</v>
      </c>
      <c r="C1601" s="1"/>
      <c r="D1601" s="1"/>
      <c r="E1601" s="1"/>
      <c r="F1601" s="1" t="s">
        <v>29262</v>
      </c>
      <c r="G1601" s="35" t="s">
        <v>4807</v>
      </c>
      <c r="H1601" s="35" t="s">
        <v>4808</v>
      </c>
      <c r="I1601" s="35" t="s">
        <v>23</v>
      </c>
      <c r="J1601" s="36">
        <v>104001000</v>
      </c>
      <c r="K1601" s="36">
        <v>143341000</v>
      </c>
      <c r="L1601" s="36">
        <v>236989000</v>
      </c>
      <c r="M1601" s="36">
        <v>333004000</v>
      </c>
      <c r="N1601" s="36">
        <v>266402000</v>
      </c>
      <c r="O1601" s="37">
        <v>0.15559999999999999</v>
      </c>
      <c r="P1601" s="37">
        <v>5.5399999999999998E-2</v>
      </c>
      <c r="Q1601" s="37">
        <v>9.5000000000000001E-2</v>
      </c>
      <c r="R1601" s="37">
        <v>-3.32E-2</v>
      </c>
      <c r="S1601" s="37">
        <v>3.1099999999999999E-2</v>
      </c>
      <c r="T1601" s="37"/>
      <c r="U1601" s="37"/>
      <c r="V1601" s="37"/>
      <c r="W1601" s="37"/>
      <c r="X1601" s="37"/>
      <c r="Z1601" s="4" t="str">
        <f t="shared" si="168"/>
        <v>NO</v>
      </c>
      <c r="AA1601" s="4" t="str">
        <f t="shared" si="168"/>
        <v>NO</v>
      </c>
      <c r="AB1601" s="4" t="str">
        <f t="shared" si="168"/>
        <v>NO</v>
      </c>
      <c r="AD1601" s="4">
        <f t="shared" si="169"/>
        <v>0</v>
      </c>
    </row>
    <row r="1602" spans="1:30" ht="14.4" customHeight="1" x14ac:dyDescent="0.35">
      <c r="A1602" s="34">
        <v>1614</v>
      </c>
      <c r="B1602" s="1" t="s">
        <v>4809</v>
      </c>
      <c r="C1602" s="1" t="s">
        <v>29015</v>
      </c>
      <c r="D1602" s="1"/>
      <c r="E1602" s="1"/>
      <c r="F1602" s="1" t="s">
        <v>28719</v>
      </c>
      <c r="G1602" s="35" t="s">
        <v>4810</v>
      </c>
      <c r="H1602" s="35" t="s">
        <v>4811</v>
      </c>
      <c r="I1602" s="35" t="s">
        <v>23</v>
      </c>
      <c r="J1602" s="36">
        <v>147832000</v>
      </c>
      <c r="K1602" s="36">
        <v>157822000</v>
      </c>
      <c r="L1602" s="36">
        <v>195505000</v>
      </c>
      <c r="M1602" s="36">
        <v>224907000</v>
      </c>
      <c r="N1602" s="36">
        <v>266394000</v>
      </c>
      <c r="O1602" s="37">
        <v>0.2737</v>
      </c>
      <c r="P1602" s="37">
        <v>0.26290000000000002</v>
      </c>
      <c r="Q1602" s="37">
        <v>0.29420000000000002</v>
      </c>
      <c r="R1602" s="37">
        <v>0.32840000000000003</v>
      </c>
      <c r="S1602" s="37">
        <v>0.2989</v>
      </c>
      <c r="T1602" s="37">
        <v>0.28270000000000001</v>
      </c>
      <c r="U1602" s="37">
        <v>0.25009999999999999</v>
      </c>
      <c r="V1602" s="37">
        <v>0.36030000000000001</v>
      </c>
      <c r="W1602" s="37">
        <v>0.47810000000000002</v>
      </c>
      <c r="X1602" s="37">
        <v>0.4335</v>
      </c>
      <c r="Z1602" s="4" t="str">
        <f t="shared" si="168"/>
        <v>YES</v>
      </c>
      <c r="AA1602" s="4" t="str">
        <f t="shared" si="168"/>
        <v>YES</v>
      </c>
      <c r="AB1602" s="4" t="str">
        <f t="shared" si="168"/>
        <v>YES</v>
      </c>
      <c r="AD1602" s="4">
        <f t="shared" si="169"/>
        <v>3</v>
      </c>
    </row>
    <row r="1603" spans="1:30" ht="27.65" customHeight="1" x14ac:dyDescent="0.35">
      <c r="A1603" s="34">
        <v>1615</v>
      </c>
      <c r="B1603" s="1" t="s">
        <v>4812</v>
      </c>
      <c r="C1603" s="1"/>
      <c r="D1603" s="1"/>
      <c r="E1603" s="1"/>
      <c r="F1603" s="1" t="s">
        <v>29262</v>
      </c>
      <c r="G1603" s="35" t="s">
        <v>4813</v>
      </c>
      <c r="H1603" s="35" t="s">
        <v>4814</v>
      </c>
      <c r="I1603" s="35" t="s">
        <v>33</v>
      </c>
      <c r="J1603" s="36">
        <v>123203000</v>
      </c>
      <c r="K1603" s="36">
        <v>150346000</v>
      </c>
      <c r="L1603" s="36">
        <v>175948000</v>
      </c>
      <c r="M1603" s="36">
        <v>226603000</v>
      </c>
      <c r="N1603" s="36">
        <v>266221000</v>
      </c>
      <c r="O1603" s="37">
        <v>0.26140000000000002</v>
      </c>
      <c r="P1603" s="37">
        <v>0.22750000000000001</v>
      </c>
      <c r="Q1603" s="37">
        <v>0.24529999999999999</v>
      </c>
      <c r="R1603" s="37">
        <v>0.25790000000000002</v>
      </c>
      <c r="S1603" s="37">
        <v>0.2671</v>
      </c>
      <c r="T1603" s="37"/>
      <c r="U1603" s="37"/>
      <c r="V1603" s="37"/>
      <c r="W1603" s="37"/>
      <c r="X1603" s="37">
        <v>-3.8999999999999998E-3</v>
      </c>
      <c r="Z1603" s="4" t="str">
        <f t="shared" si="168"/>
        <v>YES</v>
      </c>
      <c r="AA1603" s="4" t="str">
        <f t="shared" si="168"/>
        <v>YES</v>
      </c>
      <c r="AB1603" s="4" t="str">
        <f t="shared" si="168"/>
        <v>YES</v>
      </c>
      <c r="AD1603" s="4">
        <f t="shared" si="169"/>
        <v>3</v>
      </c>
    </row>
    <row r="1604" spans="1:30" ht="14.4" customHeight="1" x14ac:dyDescent="0.35">
      <c r="A1604" s="34">
        <v>1616</v>
      </c>
      <c r="B1604" s="1" t="s">
        <v>4815</v>
      </c>
      <c r="C1604" s="1" t="s">
        <v>28702</v>
      </c>
      <c r="D1604" s="1"/>
      <c r="E1604" s="1"/>
      <c r="F1604" s="1" t="s">
        <v>29262</v>
      </c>
      <c r="G1604" s="35"/>
      <c r="H1604" s="35" t="s">
        <v>4816</v>
      </c>
      <c r="I1604" s="35" t="s">
        <v>87</v>
      </c>
      <c r="J1604" s="36">
        <v>154661000</v>
      </c>
      <c r="K1604" s="36">
        <v>170703000</v>
      </c>
      <c r="L1604" s="36">
        <v>201439000</v>
      </c>
      <c r="M1604" s="36">
        <v>257387000</v>
      </c>
      <c r="N1604" s="36">
        <v>266015000</v>
      </c>
      <c r="O1604" s="37">
        <v>0.23269999999999999</v>
      </c>
      <c r="P1604" s="37">
        <v>0.11269999999999999</v>
      </c>
      <c r="Q1604" s="37">
        <v>9.7100000000000006E-2</v>
      </c>
      <c r="R1604" s="37">
        <v>0.1467</v>
      </c>
      <c r="S1604" s="37">
        <v>0.1278</v>
      </c>
      <c r="T1604" s="37">
        <v>0.1079</v>
      </c>
      <c r="U1604" s="37">
        <v>1.83E-2</v>
      </c>
      <c r="V1604" s="37">
        <v>3.3E-3</v>
      </c>
      <c r="W1604" s="37">
        <v>2.1299999999999999E-2</v>
      </c>
      <c r="X1604" s="37">
        <v>1.6999999999999999E-3</v>
      </c>
      <c r="Z1604" s="4" t="str">
        <f t="shared" si="168"/>
        <v>NO</v>
      </c>
      <c r="AA1604" s="4" t="str">
        <f t="shared" si="168"/>
        <v>NO</v>
      </c>
      <c r="AB1604" s="4" t="str">
        <f t="shared" si="168"/>
        <v>NO</v>
      </c>
      <c r="AD1604" s="4">
        <f t="shared" si="169"/>
        <v>0</v>
      </c>
    </row>
    <row r="1605" spans="1:30" ht="14.4" customHeight="1" x14ac:dyDescent="0.35">
      <c r="A1605" s="34">
        <v>1617</v>
      </c>
      <c r="B1605" s="1" t="s">
        <v>4817</v>
      </c>
      <c r="C1605" s="1"/>
      <c r="D1605" s="1"/>
      <c r="E1605" s="1"/>
      <c r="F1605" s="1" t="s">
        <v>29262</v>
      </c>
      <c r="G1605" s="35" t="s">
        <v>4818</v>
      </c>
      <c r="H1605" s="35" t="s">
        <v>4819</v>
      </c>
      <c r="I1605" s="35" t="s">
        <v>390</v>
      </c>
      <c r="J1605" s="36">
        <v>14330000</v>
      </c>
      <c r="K1605" s="36">
        <v>45987000</v>
      </c>
      <c r="L1605" s="36">
        <v>127677000</v>
      </c>
      <c r="M1605" s="36">
        <v>183387000</v>
      </c>
      <c r="N1605" s="36">
        <v>265467000</v>
      </c>
      <c r="O1605" s="37">
        <v>-0.61009999999999998</v>
      </c>
      <c r="P1605" s="37">
        <v>0.15540000000000001</v>
      </c>
      <c r="Q1605" s="37">
        <v>0.29480000000000001</v>
      </c>
      <c r="R1605" s="37">
        <v>0.15240000000000001</v>
      </c>
      <c r="S1605" s="37">
        <v>9.35E-2</v>
      </c>
      <c r="T1605" s="37"/>
      <c r="U1605" s="37"/>
      <c r="V1605" s="37"/>
      <c r="W1605" s="37"/>
      <c r="X1605" s="37">
        <v>-1E-4</v>
      </c>
      <c r="Z1605" s="4" t="str">
        <f t="shared" ref="Z1605:AB1668" si="170">IF(Q1605&gt;20%,"YES","NO")</f>
        <v>YES</v>
      </c>
      <c r="AA1605" s="4" t="str">
        <f t="shared" si="170"/>
        <v>NO</v>
      </c>
      <c r="AB1605" s="4" t="str">
        <f t="shared" si="170"/>
        <v>NO</v>
      </c>
      <c r="AD1605" s="4">
        <f t="shared" ref="AD1605:AD1668" si="171">COUNTIF(Z1605:AB1605,"YES")</f>
        <v>1</v>
      </c>
    </row>
    <row r="1606" spans="1:30" ht="27.65" customHeight="1" x14ac:dyDescent="0.35">
      <c r="A1606" s="34">
        <v>1618</v>
      </c>
      <c r="B1606" s="1" t="s">
        <v>4820</v>
      </c>
      <c r="C1606" s="1" t="s">
        <v>28702</v>
      </c>
      <c r="D1606" s="1"/>
      <c r="E1606" s="1"/>
      <c r="F1606" s="1" t="s">
        <v>29262</v>
      </c>
      <c r="G1606" s="35" t="s">
        <v>4821</v>
      </c>
      <c r="H1606" s="35" t="s">
        <v>4822</v>
      </c>
      <c r="I1606" s="35" t="s">
        <v>87</v>
      </c>
      <c r="J1606" s="36">
        <v>83770000</v>
      </c>
      <c r="K1606" s="36">
        <v>90931000</v>
      </c>
      <c r="L1606" s="36">
        <v>155748000</v>
      </c>
      <c r="M1606" s="36">
        <v>192484000</v>
      </c>
      <c r="N1606" s="36">
        <v>265461000</v>
      </c>
      <c r="O1606" s="37">
        <v>-0.1077</v>
      </c>
      <c r="P1606" s="37">
        <v>0.18360000000000001</v>
      </c>
      <c r="Q1606" s="37">
        <v>0.3049</v>
      </c>
      <c r="R1606" s="37">
        <v>1.1299999999999999E-2</v>
      </c>
      <c r="S1606" s="37">
        <v>0.1105</v>
      </c>
      <c r="T1606" s="37">
        <v>1.2200000000000001E-2</v>
      </c>
      <c r="U1606" s="37">
        <v>-4.4000000000000003E-3</v>
      </c>
      <c r="V1606" s="37">
        <v>-4.0000000000000002E-4</v>
      </c>
      <c r="W1606" s="37"/>
      <c r="X1606" s="37"/>
      <c r="Z1606" s="4" t="str">
        <f t="shared" si="170"/>
        <v>YES</v>
      </c>
      <c r="AA1606" s="4" t="str">
        <f t="shared" si="170"/>
        <v>NO</v>
      </c>
      <c r="AB1606" s="4" t="str">
        <f t="shared" si="170"/>
        <v>NO</v>
      </c>
      <c r="AD1606" s="4">
        <f t="shared" si="171"/>
        <v>1</v>
      </c>
    </row>
    <row r="1607" spans="1:30" x14ac:dyDescent="0.35">
      <c r="A1607" s="34">
        <v>1619</v>
      </c>
      <c r="B1607" s="1" t="s">
        <v>4823</v>
      </c>
      <c r="C1607" s="1"/>
      <c r="D1607" s="1"/>
      <c r="E1607" s="1"/>
      <c r="F1607" s="1" t="s">
        <v>29262</v>
      </c>
      <c r="G1607" s="35" t="s">
        <v>4824</v>
      </c>
      <c r="H1607" s="35" t="s">
        <v>4825</v>
      </c>
      <c r="I1607" s="35" t="s">
        <v>23</v>
      </c>
      <c r="J1607" s="36"/>
      <c r="K1607" s="36">
        <v>59790000</v>
      </c>
      <c r="L1607" s="36">
        <v>157859000</v>
      </c>
      <c r="M1607" s="36">
        <v>199010000</v>
      </c>
      <c r="N1607" s="36">
        <v>265378000</v>
      </c>
      <c r="O1607" s="37"/>
      <c r="P1607" s="37">
        <v>8.7099999999999997E-2</v>
      </c>
      <c r="Q1607" s="37">
        <v>0.41660000000000003</v>
      </c>
      <c r="R1607" s="37">
        <v>0.47020000000000001</v>
      </c>
      <c r="S1607" s="37">
        <v>0.54290000000000005</v>
      </c>
      <c r="T1607" s="37"/>
      <c r="U1607" s="37">
        <v>-1.1599999999999999E-2</v>
      </c>
      <c r="V1607" s="37">
        <v>-4.7999999999999996E-3</v>
      </c>
      <c r="W1607" s="37"/>
      <c r="X1607" s="37"/>
      <c r="Z1607" s="4" t="str">
        <f t="shared" si="170"/>
        <v>YES</v>
      </c>
      <c r="AA1607" s="4" t="str">
        <f t="shared" si="170"/>
        <v>YES</v>
      </c>
      <c r="AB1607" s="4" t="str">
        <f t="shared" si="170"/>
        <v>YES</v>
      </c>
      <c r="AD1607" s="4">
        <f t="shared" si="171"/>
        <v>3</v>
      </c>
    </row>
    <row r="1608" spans="1:30" ht="14.4" customHeight="1" x14ac:dyDescent="0.35">
      <c r="A1608" s="34">
        <v>1620</v>
      </c>
      <c r="B1608" s="1" t="s">
        <v>4826</v>
      </c>
      <c r="C1608" s="1"/>
      <c r="D1608" s="1"/>
      <c r="E1608" s="1"/>
      <c r="F1608" s="1" t="s">
        <v>29262</v>
      </c>
      <c r="G1608" s="35" t="s">
        <v>4827</v>
      </c>
      <c r="H1608" s="35" t="s">
        <v>4828</v>
      </c>
      <c r="I1608" s="35" t="s">
        <v>23</v>
      </c>
      <c r="J1608" s="36">
        <v>177712000</v>
      </c>
      <c r="K1608" s="36">
        <v>165922000</v>
      </c>
      <c r="L1608" s="36">
        <v>191936000</v>
      </c>
      <c r="M1608" s="36">
        <v>228877000</v>
      </c>
      <c r="N1608" s="36">
        <v>265312000</v>
      </c>
      <c r="O1608" s="37">
        <v>0.1172</v>
      </c>
      <c r="P1608" s="37">
        <v>2.41E-2</v>
      </c>
      <c r="Q1608" s="37">
        <v>1.3299999999999999E-2</v>
      </c>
      <c r="R1608" s="37">
        <v>3.2599999999999997E-2</v>
      </c>
      <c r="S1608" s="37">
        <v>1.15E-2</v>
      </c>
      <c r="T1608" s="37"/>
      <c r="U1608" s="37"/>
      <c r="V1608" s="37"/>
      <c r="W1608" s="37"/>
      <c r="X1608" s="37"/>
      <c r="Z1608" s="4" t="str">
        <f t="shared" si="170"/>
        <v>NO</v>
      </c>
      <c r="AA1608" s="4" t="str">
        <f t="shared" si="170"/>
        <v>NO</v>
      </c>
      <c r="AB1608" s="4" t="str">
        <f t="shared" si="170"/>
        <v>NO</v>
      </c>
      <c r="AD1608" s="4">
        <f t="shared" si="171"/>
        <v>0</v>
      </c>
    </row>
    <row r="1609" spans="1:30" ht="27.65" customHeight="1" x14ac:dyDescent="0.35">
      <c r="A1609" s="34">
        <v>1621</v>
      </c>
      <c r="B1609" s="1" t="s">
        <v>4829</v>
      </c>
      <c r="C1609" s="1"/>
      <c r="D1609" s="1"/>
      <c r="E1609" s="1"/>
      <c r="F1609" s="1" t="s">
        <v>29262</v>
      </c>
      <c r="G1609" s="35" t="s">
        <v>4830</v>
      </c>
      <c r="H1609" s="35" t="s">
        <v>4831</v>
      </c>
      <c r="I1609" s="35" t="s">
        <v>33</v>
      </c>
      <c r="J1609" s="36">
        <v>154649000</v>
      </c>
      <c r="K1609" s="36">
        <v>142496000</v>
      </c>
      <c r="L1609" s="36">
        <v>135583000</v>
      </c>
      <c r="M1609" s="36">
        <v>184541000</v>
      </c>
      <c r="N1609" s="36">
        <v>265288000</v>
      </c>
      <c r="O1609" s="37">
        <v>-8.5500000000000007E-2</v>
      </c>
      <c r="P1609" s="37">
        <v>4.4999999999999998E-2</v>
      </c>
      <c r="Q1609" s="37">
        <v>-7.9000000000000008E-3</v>
      </c>
      <c r="R1609" s="37">
        <v>0.13550000000000001</v>
      </c>
      <c r="S1609" s="37">
        <v>0.28370000000000001</v>
      </c>
      <c r="T1609" s="37"/>
      <c r="U1609" s="37"/>
      <c r="V1609" s="37"/>
      <c r="W1609" s="37"/>
      <c r="X1609" s="37"/>
      <c r="Z1609" s="4" t="str">
        <f t="shared" si="170"/>
        <v>NO</v>
      </c>
      <c r="AA1609" s="4" t="str">
        <f t="shared" si="170"/>
        <v>NO</v>
      </c>
      <c r="AB1609" s="4" t="str">
        <f t="shared" si="170"/>
        <v>YES</v>
      </c>
      <c r="AD1609" s="4">
        <f t="shared" si="171"/>
        <v>1</v>
      </c>
    </row>
    <row r="1610" spans="1:30" ht="14.4" customHeight="1" x14ac:dyDescent="0.35">
      <c r="A1610" s="34">
        <v>1622</v>
      </c>
      <c r="B1610" s="1" t="s">
        <v>4832</v>
      </c>
      <c r="C1610" s="1"/>
      <c r="D1610" s="1"/>
      <c r="E1610" s="1"/>
      <c r="F1610" s="1" t="s">
        <v>29262</v>
      </c>
      <c r="G1610" s="35" t="s">
        <v>4833</v>
      </c>
      <c r="H1610" s="35" t="s">
        <v>4834</v>
      </c>
      <c r="I1610" s="35" t="s">
        <v>23</v>
      </c>
      <c r="J1610" s="36">
        <v>342062000</v>
      </c>
      <c r="K1610" s="36">
        <v>265734000</v>
      </c>
      <c r="L1610" s="36">
        <v>207137000</v>
      </c>
      <c r="M1610" s="36">
        <v>252430000</v>
      </c>
      <c r="N1610" s="36">
        <v>265286000</v>
      </c>
      <c r="O1610" s="37">
        <v>5.7500000000000002E-2</v>
      </c>
      <c r="P1610" s="37">
        <v>-0.1234</v>
      </c>
      <c r="Q1610" s="37">
        <v>3.4200000000000001E-2</v>
      </c>
      <c r="R1610" s="37">
        <v>5.4399999999999997E-2</v>
      </c>
      <c r="S1610" s="37">
        <v>3.32E-2</v>
      </c>
      <c r="T1610" s="37"/>
      <c r="U1610" s="37">
        <v>-5.7000000000000002E-3</v>
      </c>
      <c r="V1610" s="37">
        <v>-2.1000000000000001E-2</v>
      </c>
      <c r="W1610" s="37">
        <v>-1.49E-2</v>
      </c>
      <c r="X1610" s="37">
        <v>-1.2999999999999999E-3</v>
      </c>
      <c r="Z1610" s="4" t="str">
        <f t="shared" si="170"/>
        <v>NO</v>
      </c>
      <c r="AA1610" s="4" t="str">
        <f t="shared" si="170"/>
        <v>NO</v>
      </c>
      <c r="AB1610" s="4" t="str">
        <f t="shared" si="170"/>
        <v>NO</v>
      </c>
      <c r="AD1610" s="4">
        <f t="shared" si="171"/>
        <v>0</v>
      </c>
    </row>
    <row r="1611" spans="1:30" ht="27.65" customHeight="1" x14ac:dyDescent="0.35">
      <c r="A1611" s="34">
        <v>1623</v>
      </c>
      <c r="B1611" s="1" t="s">
        <v>4835</v>
      </c>
      <c r="C1611" s="1"/>
      <c r="D1611" s="1"/>
      <c r="E1611" s="1"/>
      <c r="F1611" s="1" t="s">
        <v>29262</v>
      </c>
      <c r="G1611" s="35" t="s">
        <v>4836</v>
      </c>
      <c r="H1611" s="35" t="s">
        <v>4837</v>
      </c>
      <c r="I1611" s="35" t="s">
        <v>23</v>
      </c>
      <c r="J1611" s="36">
        <v>142028000</v>
      </c>
      <c r="K1611" s="36">
        <v>179134000</v>
      </c>
      <c r="L1611" s="36">
        <v>167366000</v>
      </c>
      <c r="M1611" s="36">
        <v>211663000</v>
      </c>
      <c r="N1611" s="36">
        <v>265249000</v>
      </c>
      <c r="O1611" s="37">
        <v>0.1905</v>
      </c>
      <c r="P1611" s="37">
        <v>0.22520000000000001</v>
      </c>
      <c r="Q1611" s="37">
        <v>0.1363</v>
      </c>
      <c r="R1611" s="37">
        <v>0.22789999999999999</v>
      </c>
      <c r="S1611" s="37">
        <v>0.18609999999999999</v>
      </c>
      <c r="T1611" s="37">
        <v>0.16600000000000001</v>
      </c>
      <c r="U1611" s="37">
        <v>0.2077</v>
      </c>
      <c r="V1611" s="37">
        <v>0.12039999999999999</v>
      </c>
      <c r="W1611" s="37">
        <v>0.29459999999999997</v>
      </c>
      <c r="X1611" s="37">
        <v>-3.7000000000000002E-3</v>
      </c>
      <c r="Z1611" s="4" t="str">
        <f t="shared" si="170"/>
        <v>NO</v>
      </c>
      <c r="AA1611" s="4" t="str">
        <f t="shared" si="170"/>
        <v>YES</v>
      </c>
      <c r="AB1611" s="4" t="str">
        <f t="shared" si="170"/>
        <v>NO</v>
      </c>
      <c r="AD1611" s="4">
        <f t="shared" si="171"/>
        <v>1</v>
      </c>
    </row>
    <row r="1612" spans="1:30" ht="27.65" customHeight="1" x14ac:dyDescent="0.35">
      <c r="A1612" s="34">
        <v>1624</v>
      </c>
      <c r="B1612" s="1" t="s">
        <v>4838</v>
      </c>
      <c r="C1612" s="1" t="s">
        <v>29082</v>
      </c>
      <c r="D1612" s="1"/>
      <c r="E1612" s="1"/>
      <c r="F1612" s="1" t="s">
        <v>29262</v>
      </c>
      <c r="G1612" s="35" t="s">
        <v>4839</v>
      </c>
      <c r="H1612" s="35" t="s">
        <v>4840</v>
      </c>
      <c r="I1612" s="35" t="s">
        <v>33</v>
      </c>
      <c r="J1612" s="36">
        <v>145053000</v>
      </c>
      <c r="K1612" s="36">
        <v>158641000</v>
      </c>
      <c r="L1612" s="36">
        <v>197929000</v>
      </c>
      <c r="M1612" s="36">
        <v>240238000</v>
      </c>
      <c r="N1612" s="36">
        <v>265175000</v>
      </c>
      <c r="O1612" s="37">
        <v>4.4000000000000003E-3</v>
      </c>
      <c r="P1612" s="37">
        <v>6.7999999999999996E-3</v>
      </c>
      <c r="Q1612" s="37">
        <v>2.4199999999999999E-2</v>
      </c>
      <c r="R1612" s="37">
        <v>5.33E-2</v>
      </c>
      <c r="S1612" s="37">
        <v>3.2199999999999999E-2</v>
      </c>
      <c r="T1612" s="37">
        <v>4.7000000000000002E-3</v>
      </c>
      <c r="U1612" s="37">
        <v>7.4999999999999997E-3</v>
      </c>
      <c r="V1612" s="37">
        <v>3.3500000000000002E-2</v>
      </c>
      <c r="W1612" s="37">
        <v>6.7900000000000002E-2</v>
      </c>
      <c r="X1612" s="37">
        <v>3.39E-2</v>
      </c>
      <c r="Z1612" s="4" t="str">
        <f t="shared" si="170"/>
        <v>NO</v>
      </c>
      <c r="AA1612" s="4" t="str">
        <f t="shared" si="170"/>
        <v>NO</v>
      </c>
      <c r="AB1612" s="4" t="str">
        <f t="shared" si="170"/>
        <v>NO</v>
      </c>
      <c r="AD1612" s="4">
        <f t="shared" si="171"/>
        <v>0</v>
      </c>
    </row>
    <row r="1613" spans="1:30" ht="27.65" customHeight="1" x14ac:dyDescent="0.35">
      <c r="A1613" s="34">
        <v>1625</v>
      </c>
      <c r="B1613" s="1" t="s">
        <v>4841</v>
      </c>
      <c r="C1613" s="1"/>
      <c r="D1613" s="1"/>
      <c r="E1613" s="1"/>
      <c r="F1613" s="1" t="s">
        <v>29262</v>
      </c>
      <c r="G1613" s="35" t="s">
        <v>4842</v>
      </c>
      <c r="H1613" s="35" t="s">
        <v>4843</v>
      </c>
      <c r="I1613" s="35" t="s">
        <v>33</v>
      </c>
      <c r="J1613" s="36">
        <v>268695000</v>
      </c>
      <c r="K1613" s="36">
        <v>257427000</v>
      </c>
      <c r="L1613" s="36">
        <v>269748000</v>
      </c>
      <c r="M1613" s="36">
        <v>236758000</v>
      </c>
      <c r="N1613" s="36">
        <v>265163000</v>
      </c>
      <c r="O1613" s="37">
        <v>0.56420000000000003</v>
      </c>
      <c r="P1613" s="37">
        <v>0.40439999999999998</v>
      </c>
      <c r="Q1613" s="37">
        <v>0.22819999999999999</v>
      </c>
      <c r="R1613" s="37">
        <v>0.20799999999999999</v>
      </c>
      <c r="S1613" s="37">
        <v>0.2271</v>
      </c>
      <c r="T1613" s="37">
        <v>0.49099999999999999</v>
      </c>
      <c r="U1613" s="37">
        <v>0.26379999999999998</v>
      </c>
      <c r="V1613" s="37">
        <v>0.17929999999999999</v>
      </c>
      <c r="W1613" s="37">
        <v>0.14319999999999999</v>
      </c>
      <c r="X1613" s="37"/>
      <c r="Z1613" s="4" t="str">
        <f t="shared" si="170"/>
        <v>YES</v>
      </c>
      <c r="AA1613" s="4" t="str">
        <f t="shared" si="170"/>
        <v>YES</v>
      </c>
      <c r="AB1613" s="4" t="str">
        <f t="shared" si="170"/>
        <v>YES</v>
      </c>
      <c r="AD1613" s="4">
        <f t="shared" si="171"/>
        <v>3</v>
      </c>
    </row>
    <row r="1614" spans="1:30" ht="14.4" customHeight="1" x14ac:dyDescent="0.35">
      <c r="A1614" s="34">
        <v>1626</v>
      </c>
      <c r="B1614" s="1" t="s">
        <v>4844</v>
      </c>
      <c r="C1614" s="1"/>
      <c r="D1614" s="1"/>
      <c r="E1614" s="1"/>
      <c r="F1614" s="1" t="s">
        <v>29262</v>
      </c>
      <c r="G1614" s="35" t="s">
        <v>4845</v>
      </c>
      <c r="H1614" s="35" t="s">
        <v>4846</v>
      </c>
      <c r="I1614" s="35" t="s">
        <v>544</v>
      </c>
      <c r="J1614" s="36">
        <v>386422000</v>
      </c>
      <c r="K1614" s="36">
        <v>333333000</v>
      </c>
      <c r="L1614" s="36">
        <v>328373000</v>
      </c>
      <c r="M1614" s="36">
        <v>146399000</v>
      </c>
      <c r="N1614" s="36">
        <v>265029000</v>
      </c>
      <c r="O1614" s="37">
        <v>1.4500000000000001E-2</v>
      </c>
      <c r="P1614" s="37">
        <v>2.9499999999999998E-2</v>
      </c>
      <c r="Q1614" s="37">
        <v>0.10829999999999999</v>
      </c>
      <c r="R1614" s="37">
        <v>8.5999999999999993E-2</v>
      </c>
      <c r="S1614" s="37">
        <v>2.5600000000000001E-2</v>
      </c>
      <c r="T1614" s="37">
        <v>5.1000000000000004E-3</v>
      </c>
      <c r="U1614" s="37">
        <v>3.0000000000000001E-3</v>
      </c>
      <c r="V1614" s="37">
        <v>7.7999999999999996E-3</v>
      </c>
      <c r="W1614" s="37">
        <v>-5.9999999999999995E-4</v>
      </c>
      <c r="X1614" s="37">
        <v>4.1999999999999997E-3</v>
      </c>
      <c r="Z1614" s="4" t="str">
        <f t="shared" si="170"/>
        <v>NO</v>
      </c>
      <c r="AA1614" s="4" t="str">
        <f t="shared" si="170"/>
        <v>NO</v>
      </c>
      <c r="AB1614" s="4" t="str">
        <f t="shared" si="170"/>
        <v>NO</v>
      </c>
      <c r="AD1614" s="4">
        <f t="shared" si="171"/>
        <v>0</v>
      </c>
    </row>
    <row r="1615" spans="1:30" ht="27.65" customHeight="1" x14ac:dyDescent="0.35">
      <c r="A1615" s="34">
        <v>1627</v>
      </c>
      <c r="B1615" s="1" t="s">
        <v>4847</v>
      </c>
      <c r="C1615" s="1" t="s">
        <v>28702</v>
      </c>
      <c r="D1615" s="1"/>
      <c r="E1615" s="1"/>
      <c r="F1615" s="1" t="s">
        <v>29262</v>
      </c>
      <c r="G1615" s="35" t="s">
        <v>4848</v>
      </c>
      <c r="H1615" s="35" t="s">
        <v>4849</v>
      </c>
      <c r="I1615" s="35" t="s">
        <v>87</v>
      </c>
      <c r="J1615" s="36">
        <v>175071000</v>
      </c>
      <c r="K1615" s="36">
        <v>187712000</v>
      </c>
      <c r="L1615" s="36">
        <v>206919000</v>
      </c>
      <c r="M1615" s="36">
        <v>237364000</v>
      </c>
      <c r="N1615" s="36">
        <v>265020000</v>
      </c>
      <c r="O1615" s="37">
        <v>-5.0500000000000003E-2</v>
      </c>
      <c r="P1615" s="37">
        <v>-2.18E-2</v>
      </c>
      <c r="Q1615" s="37">
        <v>-3.8E-3</v>
      </c>
      <c r="R1615" s="37">
        <v>-1.2200000000000001E-2</v>
      </c>
      <c r="S1615" s="37">
        <v>-2.6499999999999999E-2</v>
      </c>
      <c r="T1615" s="37">
        <v>2.06E-2</v>
      </c>
      <c r="U1615" s="37">
        <v>-4.9200000000000001E-2</v>
      </c>
      <c r="V1615" s="37">
        <v>-2.5899999999999999E-2</v>
      </c>
      <c r="W1615" s="37">
        <v>2.0799999999999999E-2</v>
      </c>
      <c r="X1615" s="37">
        <v>-6.0900000000000003E-2</v>
      </c>
      <c r="Z1615" s="4" t="str">
        <f t="shared" si="170"/>
        <v>NO</v>
      </c>
      <c r="AA1615" s="4" t="str">
        <f t="shared" si="170"/>
        <v>NO</v>
      </c>
      <c r="AB1615" s="4" t="str">
        <f t="shared" si="170"/>
        <v>NO</v>
      </c>
      <c r="AD1615" s="4">
        <f t="shared" si="171"/>
        <v>0</v>
      </c>
    </row>
    <row r="1616" spans="1:30" ht="27.65" customHeight="1" x14ac:dyDescent="0.35">
      <c r="A1616" s="34">
        <v>1628</v>
      </c>
      <c r="B1616" s="1" t="s">
        <v>4850</v>
      </c>
      <c r="C1616" s="1"/>
      <c r="D1616" s="1"/>
      <c r="E1616" s="1"/>
      <c r="F1616" s="1" t="s">
        <v>29262</v>
      </c>
      <c r="G1616" s="35" t="s">
        <v>4851</v>
      </c>
      <c r="H1616" s="35" t="s">
        <v>4852</v>
      </c>
      <c r="I1616" s="35" t="s">
        <v>23</v>
      </c>
      <c r="J1616" s="36">
        <v>134114000</v>
      </c>
      <c r="K1616" s="36">
        <v>165377000</v>
      </c>
      <c r="L1616" s="36">
        <v>147997000</v>
      </c>
      <c r="M1616" s="36">
        <v>197966000</v>
      </c>
      <c r="N1616" s="36">
        <v>264915000</v>
      </c>
      <c r="O1616" s="37">
        <v>8.6800000000000002E-2</v>
      </c>
      <c r="P1616" s="37">
        <v>0.17019999999999999</v>
      </c>
      <c r="Q1616" s="37">
        <v>5.28E-2</v>
      </c>
      <c r="R1616" s="37">
        <v>2.9899999999999999E-2</v>
      </c>
      <c r="S1616" s="37">
        <v>3.8699999999999998E-2</v>
      </c>
      <c r="T1616" s="37"/>
      <c r="U1616" s="37"/>
      <c r="V1616" s="37"/>
      <c r="W1616" s="37"/>
      <c r="X1616" s="37"/>
      <c r="Z1616" s="4" t="str">
        <f t="shared" si="170"/>
        <v>NO</v>
      </c>
      <c r="AA1616" s="4" t="str">
        <f t="shared" si="170"/>
        <v>NO</v>
      </c>
      <c r="AB1616" s="4" t="str">
        <f t="shared" si="170"/>
        <v>NO</v>
      </c>
      <c r="AD1616" s="4">
        <f t="shared" si="171"/>
        <v>0</v>
      </c>
    </row>
    <row r="1617" spans="1:30" ht="14.4" customHeight="1" x14ac:dyDescent="0.35">
      <c r="A1617" s="34">
        <v>1629</v>
      </c>
      <c r="B1617" s="1" t="s">
        <v>4853</v>
      </c>
      <c r="C1617" s="1"/>
      <c r="D1617" s="1"/>
      <c r="E1617" s="1"/>
      <c r="F1617" s="1" t="s">
        <v>29262</v>
      </c>
      <c r="G1617" s="35" t="s">
        <v>4854</v>
      </c>
      <c r="H1617" s="35" t="s">
        <v>4855</v>
      </c>
      <c r="I1617" s="35" t="s">
        <v>23</v>
      </c>
      <c r="J1617" s="36">
        <v>130444000</v>
      </c>
      <c r="K1617" s="36">
        <v>188786000</v>
      </c>
      <c r="L1617" s="36">
        <v>215798000</v>
      </c>
      <c r="M1617" s="36">
        <v>226988000</v>
      </c>
      <c r="N1617" s="36">
        <v>264763000</v>
      </c>
      <c r="O1617" s="37">
        <v>5.8400000000000001E-2</v>
      </c>
      <c r="P1617" s="37">
        <v>6.08E-2</v>
      </c>
      <c r="Q1617" s="37">
        <v>9.2100000000000001E-2</v>
      </c>
      <c r="R1617" s="37">
        <v>7.9500000000000001E-2</v>
      </c>
      <c r="S1617" s="37">
        <v>6.13E-2</v>
      </c>
      <c r="T1617" s="37">
        <v>7.1000000000000004E-3</v>
      </c>
      <c r="U1617" s="37">
        <v>5.2499999999999998E-2</v>
      </c>
      <c r="V1617" s="37">
        <v>7.7100000000000002E-2</v>
      </c>
      <c r="W1617" s="37">
        <v>6.7100000000000007E-2</v>
      </c>
      <c r="X1617" s="37">
        <v>3.09E-2</v>
      </c>
      <c r="Z1617" s="4" t="str">
        <f t="shared" si="170"/>
        <v>NO</v>
      </c>
      <c r="AA1617" s="4" t="str">
        <f t="shared" si="170"/>
        <v>NO</v>
      </c>
      <c r="AB1617" s="4" t="str">
        <f t="shared" si="170"/>
        <v>NO</v>
      </c>
      <c r="AD1617" s="4">
        <f t="shared" si="171"/>
        <v>0</v>
      </c>
    </row>
    <row r="1618" spans="1:30" ht="14.4" customHeight="1" x14ac:dyDescent="0.35">
      <c r="A1618" s="34">
        <v>1630</v>
      </c>
      <c r="B1618" s="1" t="s">
        <v>62</v>
      </c>
      <c r="C1618" s="1" t="s">
        <v>29015</v>
      </c>
      <c r="D1618" s="1"/>
      <c r="E1618" s="1" t="s">
        <v>29008</v>
      </c>
      <c r="F1618" s="1" t="s">
        <v>29262</v>
      </c>
      <c r="G1618" s="35" t="s">
        <v>4856</v>
      </c>
      <c r="H1618" s="35" t="s">
        <v>4857</v>
      </c>
      <c r="I1618" s="35" t="s">
        <v>29</v>
      </c>
      <c r="J1618" s="36">
        <v>64288000</v>
      </c>
      <c r="K1618" s="36">
        <v>129749000</v>
      </c>
      <c r="L1618" s="36">
        <v>186492000</v>
      </c>
      <c r="M1618" s="36">
        <v>227376000</v>
      </c>
      <c r="N1618" s="36">
        <v>264748000</v>
      </c>
      <c r="O1618" s="37">
        <v>4.1999999999999997E-3</v>
      </c>
      <c r="P1618" s="37">
        <v>0.16300000000000001</v>
      </c>
      <c r="Q1618" s="37">
        <v>9.7299999999999998E-2</v>
      </c>
      <c r="R1618" s="37">
        <v>0.18609999999999999</v>
      </c>
      <c r="S1618" s="37">
        <v>0.15809999999999999</v>
      </c>
      <c r="T1618" s="37"/>
      <c r="U1618" s="37"/>
      <c r="V1618" s="37"/>
      <c r="W1618" s="37"/>
      <c r="X1618" s="37">
        <v>0.13950000000000001</v>
      </c>
      <c r="Z1618" s="4" t="str">
        <f t="shared" si="170"/>
        <v>NO</v>
      </c>
      <c r="AA1618" s="4" t="str">
        <f t="shared" si="170"/>
        <v>NO</v>
      </c>
      <c r="AB1618" s="4" t="str">
        <f t="shared" si="170"/>
        <v>NO</v>
      </c>
      <c r="AD1618" s="4">
        <f t="shared" si="171"/>
        <v>0</v>
      </c>
    </row>
    <row r="1619" spans="1:30" ht="27.65" customHeight="1" x14ac:dyDescent="0.35">
      <c r="A1619" s="34">
        <v>1631</v>
      </c>
      <c r="B1619" s="1" t="s">
        <v>4858</v>
      </c>
      <c r="C1619" s="1"/>
      <c r="D1619" s="1"/>
      <c r="E1619" s="1"/>
      <c r="F1619" s="1" t="s">
        <v>29262</v>
      </c>
      <c r="G1619" s="35" t="s">
        <v>4859</v>
      </c>
      <c r="H1619" s="35" t="s">
        <v>4860</v>
      </c>
      <c r="I1619" s="35" t="s">
        <v>36</v>
      </c>
      <c r="J1619" s="36">
        <v>154473000</v>
      </c>
      <c r="K1619" s="36">
        <v>129770000</v>
      </c>
      <c r="L1619" s="36">
        <v>167304000</v>
      </c>
      <c r="M1619" s="36">
        <v>251896000</v>
      </c>
      <c r="N1619" s="36">
        <v>264624000</v>
      </c>
      <c r="O1619" s="37">
        <v>0.1192</v>
      </c>
      <c r="P1619" s="37">
        <v>0.37930000000000003</v>
      </c>
      <c r="Q1619" s="37">
        <v>0.2888</v>
      </c>
      <c r="R1619" s="37">
        <v>0.19220000000000001</v>
      </c>
      <c r="S1619" s="37">
        <v>0.15479999999999999</v>
      </c>
      <c r="T1619" s="37"/>
      <c r="U1619" s="37"/>
      <c r="V1619" s="37"/>
      <c r="W1619" s="37"/>
      <c r="X1619" s="37"/>
      <c r="Z1619" s="4" t="str">
        <f t="shared" si="170"/>
        <v>YES</v>
      </c>
      <c r="AA1619" s="4" t="str">
        <f t="shared" si="170"/>
        <v>NO</v>
      </c>
      <c r="AB1619" s="4" t="str">
        <f t="shared" si="170"/>
        <v>NO</v>
      </c>
      <c r="AD1619" s="4">
        <f t="shared" si="171"/>
        <v>1</v>
      </c>
    </row>
    <row r="1620" spans="1:30" ht="27.65" customHeight="1" x14ac:dyDescent="0.35">
      <c r="A1620" s="34">
        <v>1632</v>
      </c>
      <c r="B1620" s="1" t="s">
        <v>4861</v>
      </c>
      <c r="C1620" s="1"/>
      <c r="D1620" s="1"/>
      <c r="E1620" s="1"/>
      <c r="F1620" s="1" t="s">
        <v>29262</v>
      </c>
      <c r="G1620" s="35" t="s">
        <v>4862</v>
      </c>
      <c r="H1620" s="35" t="s">
        <v>4863</v>
      </c>
      <c r="I1620" s="35" t="s">
        <v>33</v>
      </c>
      <c r="J1620" s="36">
        <v>168516000</v>
      </c>
      <c r="K1620" s="36">
        <v>163494000</v>
      </c>
      <c r="L1620" s="36">
        <v>186336000</v>
      </c>
      <c r="M1620" s="36">
        <v>197975000</v>
      </c>
      <c r="N1620" s="36">
        <v>264598000</v>
      </c>
      <c r="O1620" s="37">
        <v>3.9800000000000002E-2</v>
      </c>
      <c r="P1620" s="37">
        <v>0.11899999999999999</v>
      </c>
      <c r="Q1620" s="37">
        <v>0.13639999999999999</v>
      </c>
      <c r="R1620" s="37">
        <v>8.1100000000000005E-2</v>
      </c>
      <c r="S1620" s="37">
        <v>0.1666</v>
      </c>
      <c r="T1620" s="37">
        <v>-1.6000000000000001E-3</v>
      </c>
      <c r="U1620" s="37">
        <v>-9.9000000000000008E-3</v>
      </c>
      <c r="V1620" s="37">
        <v>-3.7600000000000001E-2</v>
      </c>
      <c r="W1620" s="37">
        <v>-2.6599999999999999E-2</v>
      </c>
      <c r="X1620" s="37">
        <v>-2.4199999999999999E-2</v>
      </c>
      <c r="Z1620" s="4" t="str">
        <f t="shared" si="170"/>
        <v>NO</v>
      </c>
      <c r="AA1620" s="4" t="str">
        <f t="shared" si="170"/>
        <v>NO</v>
      </c>
      <c r="AB1620" s="4" t="str">
        <f t="shared" si="170"/>
        <v>NO</v>
      </c>
      <c r="AD1620" s="4">
        <f t="shared" si="171"/>
        <v>0</v>
      </c>
    </row>
    <row r="1621" spans="1:30" ht="27.65" customHeight="1" x14ac:dyDescent="0.35">
      <c r="A1621" s="34">
        <v>1633</v>
      </c>
      <c r="B1621" s="1" t="s">
        <v>4864</v>
      </c>
      <c r="C1621" s="1" t="s">
        <v>29015</v>
      </c>
      <c r="D1621" s="1"/>
      <c r="E1621" s="1" t="s">
        <v>29008</v>
      </c>
      <c r="F1621" s="1" t="s">
        <v>29262</v>
      </c>
      <c r="G1621" s="35" t="s">
        <v>4865</v>
      </c>
      <c r="H1621" s="35" t="s">
        <v>4866</v>
      </c>
      <c r="I1621" s="35" t="s">
        <v>29</v>
      </c>
      <c r="J1621" s="36">
        <v>77605000</v>
      </c>
      <c r="K1621" s="36">
        <v>99672000</v>
      </c>
      <c r="L1621" s="36">
        <v>78361000</v>
      </c>
      <c r="M1621" s="36">
        <v>113807000</v>
      </c>
      <c r="N1621" s="36">
        <v>264564000</v>
      </c>
      <c r="O1621" s="37">
        <v>0.22339999999999999</v>
      </c>
      <c r="P1621" s="37">
        <v>0.20200000000000001</v>
      </c>
      <c r="Q1621" s="37">
        <v>3.8100000000000002E-2</v>
      </c>
      <c r="R1621" s="37">
        <v>8.2000000000000003E-2</v>
      </c>
      <c r="S1621" s="37">
        <v>0.1</v>
      </c>
      <c r="T1621" s="37"/>
      <c r="U1621" s="37"/>
      <c r="V1621" s="37"/>
      <c r="W1621" s="37"/>
      <c r="X1621" s="37"/>
      <c r="Z1621" s="4" t="str">
        <f t="shared" si="170"/>
        <v>NO</v>
      </c>
      <c r="AA1621" s="4" t="str">
        <f t="shared" si="170"/>
        <v>NO</v>
      </c>
      <c r="AB1621" s="4" t="str">
        <f t="shared" si="170"/>
        <v>NO</v>
      </c>
      <c r="AD1621" s="4">
        <f t="shared" si="171"/>
        <v>0</v>
      </c>
    </row>
    <row r="1622" spans="1:30" ht="27.65" customHeight="1" x14ac:dyDescent="0.35">
      <c r="A1622" s="34">
        <v>1634</v>
      </c>
      <c r="B1622" s="1" t="s">
        <v>4867</v>
      </c>
      <c r="C1622" s="1"/>
      <c r="D1622" s="1"/>
      <c r="E1622" s="1"/>
      <c r="F1622" s="1" t="s">
        <v>29262</v>
      </c>
      <c r="G1622" s="35" t="s">
        <v>4868</v>
      </c>
      <c r="H1622" s="35" t="s">
        <v>4869</v>
      </c>
      <c r="I1622" s="35" t="s">
        <v>23</v>
      </c>
      <c r="J1622" s="36">
        <v>128219000</v>
      </c>
      <c r="K1622" s="36">
        <v>105171000</v>
      </c>
      <c r="L1622" s="36">
        <v>127423000</v>
      </c>
      <c r="M1622" s="36">
        <v>183939000</v>
      </c>
      <c r="N1622" s="36">
        <v>264560000</v>
      </c>
      <c r="O1622" s="37">
        <v>0.28860000000000002</v>
      </c>
      <c r="P1622" s="37">
        <v>5.9499999999999997E-2</v>
      </c>
      <c r="Q1622" s="37">
        <v>3.32E-2</v>
      </c>
      <c r="R1622" s="37">
        <v>0.106</v>
      </c>
      <c r="S1622" s="37">
        <v>0.14979999999999999</v>
      </c>
      <c r="T1622" s="37">
        <v>-3.1399999999999997E-2</v>
      </c>
      <c r="U1622" s="37">
        <v>-3.6400000000000002E-2</v>
      </c>
      <c r="V1622" s="37">
        <v>-2.1299999999999999E-2</v>
      </c>
      <c r="W1622" s="37">
        <v>-1.83E-2</v>
      </c>
      <c r="X1622" s="37">
        <v>-8.0000000000000002E-3</v>
      </c>
      <c r="Z1622" s="4" t="str">
        <f t="shared" si="170"/>
        <v>NO</v>
      </c>
      <c r="AA1622" s="4" t="str">
        <f t="shared" si="170"/>
        <v>NO</v>
      </c>
      <c r="AB1622" s="4" t="str">
        <f t="shared" si="170"/>
        <v>NO</v>
      </c>
      <c r="AD1622" s="4">
        <f t="shared" si="171"/>
        <v>0</v>
      </c>
    </row>
    <row r="1623" spans="1:30" ht="14.4" customHeight="1" x14ac:dyDescent="0.35">
      <c r="A1623" s="34">
        <v>1635</v>
      </c>
      <c r="B1623" s="1" t="s">
        <v>4870</v>
      </c>
      <c r="C1623" s="1"/>
      <c r="D1623" s="1"/>
      <c r="E1623" s="1"/>
      <c r="F1623" s="1" t="s">
        <v>29262</v>
      </c>
      <c r="G1623" s="35" t="s">
        <v>4871</v>
      </c>
      <c r="H1623" s="35" t="s">
        <v>4872</v>
      </c>
      <c r="I1623" s="35" t="s">
        <v>23</v>
      </c>
      <c r="J1623" s="36">
        <v>116130000</v>
      </c>
      <c r="K1623" s="36">
        <v>126768000</v>
      </c>
      <c r="L1623" s="36">
        <v>168107000</v>
      </c>
      <c r="M1623" s="36">
        <v>212256000</v>
      </c>
      <c r="N1623" s="36">
        <v>264517000</v>
      </c>
      <c r="O1623" s="37">
        <v>0.37859999999999999</v>
      </c>
      <c r="P1623" s="37">
        <v>0.30570000000000003</v>
      </c>
      <c r="Q1623" s="37">
        <v>0.47910000000000003</v>
      </c>
      <c r="R1623" s="37">
        <v>0.28499999999999998</v>
      </c>
      <c r="S1623" s="37">
        <v>0.32019999999999998</v>
      </c>
      <c r="T1623" s="37"/>
      <c r="U1623" s="37"/>
      <c r="V1623" s="37"/>
      <c r="W1623" s="37"/>
      <c r="X1623" s="37"/>
      <c r="Z1623" s="4" t="str">
        <f t="shared" si="170"/>
        <v>YES</v>
      </c>
      <c r="AA1623" s="4" t="str">
        <f t="shared" si="170"/>
        <v>YES</v>
      </c>
      <c r="AB1623" s="4" t="str">
        <f t="shared" si="170"/>
        <v>YES</v>
      </c>
      <c r="AD1623" s="4">
        <f t="shared" si="171"/>
        <v>3</v>
      </c>
    </row>
    <row r="1624" spans="1:30" ht="27.65" customHeight="1" x14ac:dyDescent="0.35">
      <c r="A1624" s="34">
        <v>1636</v>
      </c>
      <c r="B1624" s="1" t="s">
        <v>4873</v>
      </c>
      <c r="C1624" s="1"/>
      <c r="D1624" s="1"/>
      <c r="E1624" s="1"/>
      <c r="F1624" s="1" t="s">
        <v>29262</v>
      </c>
      <c r="G1624" s="35" t="s">
        <v>4874</v>
      </c>
      <c r="H1624" s="35" t="s">
        <v>4875</v>
      </c>
      <c r="I1624" s="35" t="s">
        <v>33</v>
      </c>
      <c r="J1624" s="36">
        <v>148086000</v>
      </c>
      <c r="K1624" s="36">
        <v>144882000</v>
      </c>
      <c r="L1624" s="36">
        <v>176968000</v>
      </c>
      <c r="M1624" s="36">
        <v>225745000</v>
      </c>
      <c r="N1624" s="36">
        <v>264460000</v>
      </c>
      <c r="O1624" s="37">
        <v>2.2599999999999999E-2</v>
      </c>
      <c r="P1624" s="37">
        <v>2.29E-2</v>
      </c>
      <c r="Q1624" s="37">
        <v>1.4800000000000001E-2</v>
      </c>
      <c r="R1624" s="37">
        <v>1.84E-2</v>
      </c>
      <c r="S1624" s="37">
        <v>7.7999999999999996E-3</v>
      </c>
      <c r="T1624" s="37"/>
      <c r="U1624" s="37"/>
      <c r="V1624" s="37"/>
      <c r="W1624" s="37"/>
      <c r="X1624" s="37"/>
      <c r="Z1624" s="4" t="str">
        <f t="shared" si="170"/>
        <v>NO</v>
      </c>
      <c r="AA1624" s="4" t="str">
        <f t="shared" si="170"/>
        <v>NO</v>
      </c>
      <c r="AB1624" s="4" t="str">
        <f t="shared" si="170"/>
        <v>NO</v>
      </c>
      <c r="AD1624" s="4">
        <f t="shared" si="171"/>
        <v>0</v>
      </c>
    </row>
    <row r="1625" spans="1:30" ht="14.4" customHeight="1" x14ac:dyDescent="0.35">
      <c r="A1625" s="34">
        <v>1637</v>
      </c>
      <c r="B1625" s="1" t="s">
        <v>4876</v>
      </c>
      <c r="C1625" s="1" t="s">
        <v>29015</v>
      </c>
      <c r="D1625" s="1"/>
      <c r="E1625" s="1" t="s">
        <v>29008</v>
      </c>
      <c r="F1625" s="1" t="s">
        <v>29262</v>
      </c>
      <c r="G1625" s="35" t="s">
        <v>4877</v>
      </c>
      <c r="H1625" s="35" t="s">
        <v>4878</v>
      </c>
      <c r="I1625" s="35" t="s">
        <v>29</v>
      </c>
      <c r="J1625" s="36"/>
      <c r="K1625" s="36">
        <v>7843000</v>
      </c>
      <c r="L1625" s="36">
        <v>101898000</v>
      </c>
      <c r="M1625" s="36">
        <v>171945000</v>
      </c>
      <c r="N1625" s="36">
        <v>264278000</v>
      </c>
      <c r="O1625" s="37"/>
      <c r="P1625" s="37">
        <v>-1.2870999999999999</v>
      </c>
      <c r="Q1625" s="37">
        <v>0.12859999999999999</v>
      </c>
      <c r="R1625" s="37">
        <v>0.10009999999999999</v>
      </c>
      <c r="S1625" s="37">
        <v>0.19739999999999999</v>
      </c>
      <c r="T1625" s="37"/>
      <c r="U1625" s="37">
        <v>-7.4700000000000003E-2</v>
      </c>
      <c r="V1625" s="37">
        <v>-1.34E-2</v>
      </c>
      <c r="W1625" s="37">
        <v>-9.2999999999999992E-3</v>
      </c>
      <c r="X1625" s="37">
        <v>-2.0000000000000001E-4</v>
      </c>
      <c r="Z1625" s="4" t="str">
        <f t="shared" si="170"/>
        <v>NO</v>
      </c>
      <c r="AA1625" s="4" t="str">
        <f t="shared" si="170"/>
        <v>NO</v>
      </c>
      <c r="AB1625" s="4" t="str">
        <f t="shared" si="170"/>
        <v>NO</v>
      </c>
      <c r="AD1625" s="4">
        <f t="shared" si="171"/>
        <v>0</v>
      </c>
    </row>
    <row r="1626" spans="1:30" ht="14.4" customHeight="1" x14ac:dyDescent="0.35">
      <c r="A1626" s="34">
        <v>1638</v>
      </c>
      <c r="B1626" s="1" t="s">
        <v>4879</v>
      </c>
      <c r="C1626" s="1" t="s">
        <v>29015</v>
      </c>
      <c r="D1626" s="1"/>
      <c r="E1626" s="1"/>
      <c r="F1626" s="1" t="s">
        <v>28736</v>
      </c>
      <c r="G1626" s="35" t="s">
        <v>4880</v>
      </c>
      <c r="H1626" s="35" t="s">
        <v>4881</v>
      </c>
      <c r="I1626" s="35" t="s">
        <v>33</v>
      </c>
      <c r="J1626" s="36">
        <v>150861000</v>
      </c>
      <c r="K1626" s="36">
        <v>185459000</v>
      </c>
      <c r="L1626" s="36">
        <v>188157000</v>
      </c>
      <c r="M1626" s="36">
        <v>221868000</v>
      </c>
      <c r="N1626" s="36">
        <v>264265000</v>
      </c>
      <c r="O1626" s="37">
        <v>0.14119999999999999</v>
      </c>
      <c r="P1626" s="37">
        <v>0.157</v>
      </c>
      <c r="Q1626" s="37">
        <v>0.19550000000000001</v>
      </c>
      <c r="R1626" s="37">
        <v>0.17419999999999999</v>
      </c>
      <c r="S1626" s="37">
        <v>0.1759</v>
      </c>
      <c r="T1626" s="37">
        <v>0.1648</v>
      </c>
      <c r="U1626" s="37">
        <v>0.15060000000000001</v>
      </c>
      <c r="V1626" s="37">
        <v>0.17299999999999999</v>
      </c>
      <c r="W1626" s="37">
        <v>0.14460000000000001</v>
      </c>
      <c r="X1626" s="37">
        <v>0.1615</v>
      </c>
      <c r="Z1626" s="4" t="str">
        <f t="shared" si="170"/>
        <v>NO</v>
      </c>
      <c r="AA1626" s="4" t="str">
        <f t="shared" si="170"/>
        <v>NO</v>
      </c>
      <c r="AB1626" s="4" t="str">
        <f t="shared" si="170"/>
        <v>NO</v>
      </c>
      <c r="AD1626" s="4">
        <f t="shared" si="171"/>
        <v>0</v>
      </c>
    </row>
    <row r="1627" spans="1:30" ht="27.65" customHeight="1" x14ac:dyDescent="0.35">
      <c r="A1627" s="34">
        <v>1639</v>
      </c>
      <c r="B1627" s="1" t="s">
        <v>4882</v>
      </c>
      <c r="C1627" s="1"/>
      <c r="D1627" s="1"/>
      <c r="E1627" s="1"/>
      <c r="F1627" s="1" t="s">
        <v>29262</v>
      </c>
      <c r="G1627" s="35" t="s">
        <v>4883</v>
      </c>
      <c r="H1627" s="35" t="s">
        <v>4884</v>
      </c>
      <c r="I1627" s="35" t="s">
        <v>36</v>
      </c>
      <c r="J1627" s="36">
        <v>100000</v>
      </c>
      <c r="K1627" s="36">
        <v>5611000</v>
      </c>
      <c r="L1627" s="36">
        <v>38689000</v>
      </c>
      <c r="M1627" s="36">
        <v>160258000</v>
      </c>
      <c r="N1627" s="36">
        <v>264226000</v>
      </c>
      <c r="O1627" s="37">
        <v>0.05</v>
      </c>
      <c r="P1627" s="37">
        <v>0.1084</v>
      </c>
      <c r="Q1627" s="37">
        <v>2.47E-2</v>
      </c>
      <c r="R1627" s="37">
        <v>3.7699999999999997E-2</v>
      </c>
      <c r="S1627" s="37">
        <v>6.5000000000000002E-2</v>
      </c>
      <c r="T1627" s="37"/>
      <c r="U1627" s="37"/>
      <c r="V1627" s="37"/>
      <c r="W1627" s="37">
        <v>-1.5E-3</v>
      </c>
      <c r="X1627" s="37">
        <v>-4.4999999999999997E-3</v>
      </c>
      <c r="Z1627" s="4" t="str">
        <f t="shared" si="170"/>
        <v>NO</v>
      </c>
      <c r="AA1627" s="4" t="str">
        <f t="shared" si="170"/>
        <v>NO</v>
      </c>
      <c r="AB1627" s="4" t="str">
        <f t="shared" si="170"/>
        <v>NO</v>
      </c>
      <c r="AD1627" s="4">
        <f t="shared" si="171"/>
        <v>0</v>
      </c>
    </row>
    <row r="1628" spans="1:30" ht="27.65" customHeight="1" x14ac:dyDescent="0.35">
      <c r="A1628" s="34">
        <v>1640</v>
      </c>
      <c r="B1628" s="1" t="s">
        <v>4885</v>
      </c>
      <c r="C1628" s="1"/>
      <c r="D1628" s="1"/>
      <c r="E1628" s="1"/>
      <c r="F1628" s="1" t="s">
        <v>29262</v>
      </c>
      <c r="G1628" s="35" t="s">
        <v>4886</v>
      </c>
      <c r="H1628" s="35" t="s">
        <v>4887</v>
      </c>
      <c r="I1628" s="35" t="s">
        <v>544</v>
      </c>
      <c r="J1628" s="36">
        <v>116948000</v>
      </c>
      <c r="K1628" s="36">
        <v>151414000</v>
      </c>
      <c r="L1628" s="36">
        <v>170328000</v>
      </c>
      <c r="M1628" s="36">
        <v>213175000</v>
      </c>
      <c r="N1628" s="36">
        <v>264197000</v>
      </c>
      <c r="O1628" s="37">
        <v>0.24959999999999999</v>
      </c>
      <c r="P1628" s="37">
        <v>0.24809999999999999</v>
      </c>
      <c r="Q1628" s="37">
        <v>0.23760000000000001</v>
      </c>
      <c r="R1628" s="37">
        <v>0.24709999999999999</v>
      </c>
      <c r="S1628" s="37">
        <v>0.19719999999999999</v>
      </c>
      <c r="T1628" s="37"/>
      <c r="U1628" s="37"/>
      <c r="V1628" s="37"/>
      <c r="W1628" s="37">
        <v>-5.7999999999999996E-3</v>
      </c>
      <c r="X1628" s="37">
        <v>0.16569999999999999</v>
      </c>
      <c r="Z1628" s="4" t="str">
        <f t="shared" si="170"/>
        <v>YES</v>
      </c>
      <c r="AA1628" s="4" t="str">
        <f t="shared" si="170"/>
        <v>YES</v>
      </c>
      <c r="AB1628" s="4" t="str">
        <f t="shared" si="170"/>
        <v>NO</v>
      </c>
      <c r="AD1628" s="4">
        <f t="shared" si="171"/>
        <v>2</v>
      </c>
    </row>
    <row r="1629" spans="1:30" ht="14.4" customHeight="1" x14ac:dyDescent="0.35">
      <c r="A1629" s="34">
        <v>1641</v>
      </c>
      <c r="B1629" s="1" t="s">
        <v>4888</v>
      </c>
      <c r="C1629" s="1"/>
      <c r="D1629" s="1"/>
      <c r="E1629" s="1"/>
      <c r="F1629" s="1" t="s">
        <v>29262</v>
      </c>
      <c r="G1629" s="35" t="s">
        <v>4889</v>
      </c>
      <c r="H1629" s="35" t="s">
        <v>4890</v>
      </c>
      <c r="I1629" s="35" t="s">
        <v>33</v>
      </c>
      <c r="J1629" s="36">
        <v>312745000</v>
      </c>
      <c r="K1629" s="36">
        <v>278875000</v>
      </c>
      <c r="L1629" s="36">
        <v>265066000</v>
      </c>
      <c r="M1629" s="36">
        <v>263373000</v>
      </c>
      <c r="N1629" s="36">
        <v>264189000</v>
      </c>
      <c r="O1629" s="37">
        <v>-6.3E-3</v>
      </c>
      <c r="P1629" s="37">
        <v>-0.1137</v>
      </c>
      <c r="Q1629" s="37">
        <v>-2.4899999999999999E-2</v>
      </c>
      <c r="R1629" s="37">
        <v>-2.2599999999999999E-2</v>
      </c>
      <c r="S1629" s="37">
        <v>-0.1023</v>
      </c>
      <c r="T1629" s="37">
        <v>-3.44E-2</v>
      </c>
      <c r="U1629" s="37">
        <v>-0.11849999999999999</v>
      </c>
      <c r="V1629" s="37">
        <v>-3.3000000000000002E-2</v>
      </c>
      <c r="W1629" s="37">
        <v>-4.65E-2</v>
      </c>
      <c r="X1629" s="37">
        <v>-7.9699999999999993E-2</v>
      </c>
      <c r="Z1629" s="4" t="str">
        <f t="shared" si="170"/>
        <v>NO</v>
      </c>
      <c r="AA1629" s="4" t="str">
        <f t="shared" si="170"/>
        <v>NO</v>
      </c>
      <c r="AB1629" s="4" t="str">
        <f t="shared" si="170"/>
        <v>NO</v>
      </c>
      <c r="AD1629" s="4">
        <f t="shared" si="171"/>
        <v>0</v>
      </c>
    </row>
    <row r="1630" spans="1:30" ht="14.4" customHeight="1" x14ac:dyDescent="0.35">
      <c r="A1630" s="34">
        <v>1642</v>
      </c>
      <c r="B1630" s="1" t="s">
        <v>4891</v>
      </c>
      <c r="C1630" s="1" t="s">
        <v>29015</v>
      </c>
      <c r="D1630" s="1"/>
      <c r="E1630" s="1" t="s">
        <v>29008</v>
      </c>
      <c r="F1630" s="1" t="s">
        <v>29262</v>
      </c>
      <c r="G1630" s="35" t="s">
        <v>4892</v>
      </c>
      <c r="H1630" s="35" t="s">
        <v>4893</v>
      </c>
      <c r="I1630" s="35" t="s">
        <v>29</v>
      </c>
      <c r="J1630" s="36">
        <v>136064000</v>
      </c>
      <c r="K1630" s="36">
        <v>147104000</v>
      </c>
      <c r="L1630" s="36">
        <v>180185000</v>
      </c>
      <c r="M1630" s="36">
        <v>227522000</v>
      </c>
      <c r="N1630" s="36">
        <v>264064000</v>
      </c>
      <c r="O1630" s="37">
        <v>0.2979</v>
      </c>
      <c r="P1630" s="37">
        <v>0.154</v>
      </c>
      <c r="Q1630" s="37">
        <v>0.13370000000000001</v>
      </c>
      <c r="R1630" s="37">
        <v>4.0899999999999999E-2</v>
      </c>
      <c r="S1630" s="37">
        <v>0.33250000000000002</v>
      </c>
      <c r="T1630" s="37"/>
      <c r="U1630" s="37"/>
      <c r="V1630" s="37"/>
      <c r="W1630" s="37">
        <v>-1.1000000000000001E-3</v>
      </c>
      <c r="X1630" s="37"/>
      <c r="Z1630" s="4" t="str">
        <f t="shared" si="170"/>
        <v>NO</v>
      </c>
      <c r="AA1630" s="4" t="str">
        <f t="shared" si="170"/>
        <v>NO</v>
      </c>
      <c r="AB1630" s="4" t="str">
        <f t="shared" si="170"/>
        <v>YES</v>
      </c>
      <c r="AD1630" s="4">
        <f t="shared" si="171"/>
        <v>1</v>
      </c>
    </row>
    <row r="1631" spans="1:30" ht="14.4" customHeight="1" x14ac:dyDescent="0.35">
      <c r="A1631" s="34">
        <v>1643</v>
      </c>
      <c r="B1631" s="1" t="s">
        <v>3831</v>
      </c>
      <c r="C1631" s="1"/>
      <c r="D1631" s="1"/>
      <c r="E1631" s="1"/>
      <c r="F1631" s="1" t="s">
        <v>28738</v>
      </c>
      <c r="G1631" s="35" t="s">
        <v>4894</v>
      </c>
      <c r="H1631" s="35" t="s">
        <v>4895</v>
      </c>
      <c r="I1631" s="35" t="s">
        <v>23</v>
      </c>
      <c r="J1631" s="36">
        <v>137765000</v>
      </c>
      <c r="K1631" s="36">
        <v>144219000</v>
      </c>
      <c r="L1631" s="36">
        <v>179743000</v>
      </c>
      <c r="M1631" s="36">
        <v>202823000</v>
      </c>
      <c r="N1631" s="36">
        <v>264001000</v>
      </c>
      <c r="O1631" s="37">
        <v>-2.3999999999999998E-3</v>
      </c>
      <c r="P1631" s="37">
        <v>8.7499999999999994E-2</v>
      </c>
      <c r="Q1631" s="37">
        <v>5.3800000000000001E-2</v>
      </c>
      <c r="R1631" s="37">
        <v>5.8000000000000003E-2</v>
      </c>
      <c r="S1631" s="37">
        <v>4.6699999999999998E-2</v>
      </c>
      <c r="T1631" s="37">
        <v>-1.0500000000000001E-2</v>
      </c>
      <c r="U1631" s="37">
        <v>-6.4000000000000003E-3</v>
      </c>
      <c r="V1631" s="37">
        <v>-9.7000000000000003E-3</v>
      </c>
      <c r="W1631" s="37">
        <v>-2.1499999999999998E-2</v>
      </c>
      <c r="X1631" s="37">
        <v>-1.21E-2</v>
      </c>
      <c r="Z1631" s="4" t="str">
        <f t="shared" si="170"/>
        <v>NO</v>
      </c>
      <c r="AA1631" s="4" t="str">
        <f t="shared" si="170"/>
        <v>NO</v>
      </c>
      <c r="AB1631" s="4" t="str">
        <f t="shared" si="170"/>
        <v>NO</v>
      </c>
      <c r="AD1631" s="4">
        <f t="shared" si="171"/>
        <v>0</v>
      </c>
    </row>
    <row r="1632" spans="1:30" ht="27.65" customHeight="1" x14ac:dyDescent="0.35">
      <c r="A1632" s="34">
        <v>1644</v>
      </c>
      <c r="B1632" s="1" t="s">
        <v>4896</v>
      </c>
      <c r="C1632" s="1"/>
      <c r="D1632" s="1"/>
      <c r="E1632" s="1"/>
      <c r="F1632" s="1" t="s">
        <v>29262</v>
      </c>
      <c r="G1632" s="35" t="s">
        <v>4897</v>
      </c>
      <c r="H1632" s="35" t="s">
        <v>4898</v>
      </c>
      <c r="I1632" s="35" t="s">
        <v>36</v>
      </c>
      <c r="J1632" s="36">
        <v>283811000</v>
      </c>
      <c r="K1632" s="36">
        <v>202940000</v>
      </c>
      <c r="L1632" s="36">
        <v>206876000</v>
      </c>
      <c r="M1632" s="36">
        <v>219054000</v>
      </c>
      <c r="N1632" s="36">
        <v>263831000</v>
      </c>
      <c r="O1632" s="37">
        <v>0.27160000000000001</v>
      </c>
      <c r="P1632" s="37">
        <v>0.1832</v>
      </c>
      <c r="Q1632" s="37">
        <v>0.21340000000000001</v>
      </c>
      <c r="R1632" s="37">
        <v>8.8300000000000003E-2</v>
      </c>
      <c r="S1632" s="37">
        <v>4.2200000000000001E-2</v>
      </c>
      <c r="T1632" s="37">
        <v>0.25069999999999998</v>
      </c>
      <c r="U1632" s="37">
        <v>0.1278</v>
      </c>
      <c r="V1632" s="37">
        <v>0.1686</v>
      </c>
      <c r="W1632" s="37">
        <v>1.47E-2</v>
      </c>
      <c r="X1632" s="37">
        <v>-7.7399999999999997E-2</v>
      </c>
      <c r="Z1632" s="4" t="str">
        <f t="shared" si="170"/>
        <v>YES</v>
      </c>
      <c r="AA1632" s="4" t="str">
        <f t="shared" si="170"/>
        <v>NO</v>
      </c>
      <c r="AB1632" s="4" t="str">
        <f t="shared" si="170"/>
        <v>NO</v>
      </c>
      <c r="AD1632" s="4">
        <f t="shared" si="171"/>
        <v>1</v>
      </c>
    </row>
    <row r="1633" spans="1:30" ht="27.65" customHeight="1" x14ac:dyDescent="0.35">
      <c r="A1633" s="34">
        <v>1645</v>
      </c>
      <c r="B1633" s="1" t="s">
        <v>4899</v>
      </c>
      <c r="C1633" s="1"/>
      <c r="D1633" s="1"/>
      <c r="E1633" s="1"/>
      <c r="F1633" s="1" t="s">
        <v>29262</v>
      </c>
      <c r="G1633" s="35" t="s">
        <v>4900</v>
      </c>
      <c r="H1633" s="35" t="s">
        <v>4901</v>
      </c>
      <c r="I1633" s="35" t="s">
        <v>23</v>
      </c>
      <c r="J1633" s="36">
        <v>89838000</v>
      </c>
      <c r="K1633" s="36">
        <v>90848000</v>
      </c>
      <c r="L1633" s="36">
        <v>121276000</v>
      </c>
      <c r="M1633" s="36">
        <v>184914000</v>
      </c>
      <c r="N1633" s="36">
        <v>263602000</v>
      </c>
      <c r="O1633" s="37">
        <v>-6.6699999999999995E-2</v>
      </c>
      <c r="P1633" s="37">
        <v>4.5999999999999999E-2</v>
      </c>
      <c r="Q1633" s="37">
        <v>1.3299999999999999E-2</v>
      </c>
      <c r="R1633" s="37">
        <v>2.4799999999999999E-2</v>
      </c>
      <c r="S1633" s="37">
        <v>6.0400000000000002E-2</v>
      </c>
      <c r="T1633" s="37">
        <v>-9.0700000000000003E-2</v>
      </c>
      <c r="U1633" s="37">
        <v>-2.7099999999999999E-2</v>
      </c>
      <c r="V1633" s="37">
        <v>-8.3000000000000001E-3</v>
      </c>
      <c r="W1633" s="37">
        <v>4.5999999999999999E-3</v>
      </c>
      <c r="X1633" s="37">
        <v>5.3600000000000002E-2</v>
      </c>
      <c r="Z1633" s="4" t="str">
        <f t="shared" si="170"/>
        <v>NO</v>
      </c>
      <c r="AA1633" s="4" t="str">
        <f t="shared" si="170"/>
        <v>NO</v>
      </c>
      <c r="AB1633" s="4" t="str">
        <f t="shared" si="170"/>
        <v>NO</v>
      </c>
      <c r="AD1633" s="4">
        <f t="shared" si="171"/>
        <v>0</v>
      </c>
    </row>
    <row r="1634" spans="1:30" ht="14.4" customHeight="1" x14ac:dyDescent="0.35">
      <c r="A1634" s="34">
        <v>1646</v>
      </c>
      <c r="B1634" s="1" t="s">
        <v>4902</v>
      </c>
      <c r="C1634" s="1" t="s">
        <v>29015</v>
      </c>
      <c r="D1634" s="1"/>
      <c r="E1634" s="1" t="s">
        <v>29008</v>
      </c>
      <c r="F1634" s="1" t="s">
        <v>29262</v>
      </c>
      <c r="G1634" s="35" t="s">
        <v>4903</v>
      </c>
      <c r="H1634" s="35" t="s">
        <v>4904</v>
      </c>
      <c r="I1634" s="35" t="s">
        <v>29</v>
      </c>
      <c r="J1634" s="36">
        <v>73838000</v>
      </c>
      <c r="K1634" s="36">
        <v>117819000</v>
      </c>
      <c r="L1634" s="36">
        <v>179621000</v>
      </c>
      <c r="M1634" s="36">
        <v>133012000</v>
      </c>
      <c r="N1634" s="36">
        <v>263527000</v>
      </c>
      <c r="O1634" s="37">
        <v>0.1043</v>
      </c>
      <c r="P1634" s="37">
        <v>2.1999999999999999E-2</v>
      </c>
      <c r="Q1634" s="37">
        <v>4.8000000000000001E-2</v>
      </c>
      <c r="R1634" s="37">
        <v>2.9600000000000001E-2</v>
      </c>
      <c r="S1634" s="37">
        <v>1.24E-2</v>
      </c>
      <c r="T1634" s="37">
        <v>-2.5000000000000001E-3</v>
      </c>
      <c r="U1634" s="37"/>
      <c r="V1634" s="37"/>
      <c r="W1634" s="37"/>
      <c r="X1634" s="37"/>
      <c r="Z1634" s="4" t="str">
        <f t="shared" si="170"/>
        <v>NO</v>
      </c>
      <c r="AA1634" s="4" t="str">
        <f t="shared" si="170"/>
        <v>NO</v>
      </c>
      <c r="AB1634" s="4" t="str">
        <f t="shared" si="170"/>
        <v>NO</v>
      </c>
      <c r="AD1634" s="4">
        <f t="shared" si="171"/>
        <v>0</v>
      </c>
    </row>
    <row r="1635" spans="1:30" ht="14.4" customHeight="1" x14ac:dyDescent="0.35">
      <c r="A1635" s="34">
        <v>1647</v>
      </c>
      <c r="B1635" s="1" t="s">
        <v>4905</v>
      </c>
      <c r="C1635" s="1"/>
      <c r="D1635" s="1"/>
      <c r="E1635" s="1"/>
      <c r="F1635" s="1" t="s">
        <v>29262</v>
      </c>
      <c r="G1635" s="35" t="s">
        <v>4906</v>
      </c>
      <c r="H1635" s="35" t="s">
        <v>4907</v>
      </c>
      <c r="I1635" s="35" t="s">
        <v>33</v>
      </c>
      <c r="J1635" s="36">
        <v>152506000</v>
      </c>
      <c r="K1635" s="36">
        <v>153051000</v>
      </c>
      <c r="L1635" s="36">
        <v>184063000</v>
      </c>
      <c r="M1635" s="36">
        <v>208762000</v>
      </c>
      <c r="N1635" s="36">
        <v>263446000</v>
      </c>
      <c r="O1635" s="37">
        <v>0.12839999999999999</v>
      </c>
      <c r="P1635" s="37">
        <v>6.6600000000000006E-2</v>
      </c>
      <c r="Q1635" s="37">
        <v>0.12620000000000001</v>
      </c>
      <c r="R1635" s="37">
        <v>0.17119999999999999</v>
      </c>
      <c r="S1635" s="37">
        <v>0.40910000000000002</v>
      </c>
      <c r="T1635" s="37"/>
      <c r="U1635" s="37"/>
      <c r="V1635" s="37"/>
      <c r="W1635" s="37"/>
      <c r="X1635" s="37"/>
      <c r="Z1635" s="4" t="str">
        <f t="shared" si="170"/>
        <v>NO</v>
      </c>
      <c r="AA1635" s="4" t="str">
        <f t="shared" si="170"/>
        <v>NO</v>
      </c>
      <c r="AB1635" s="4" t="str">
        <f t="shared" si="170"/>
        <v>YES</v>
      </c>
      <c r="AD1635" s="4">
        <f t="shared" si="171"/>
        <v>1</v>
      </c>
    </row>
    <row r="1636" spans="1:30" ht="27.65" customHeight="1" x14ac:dyDescent="0.35">
      <c r="A1636" s="34">
        <v>1648</v>
      </c>
      <c r="B1636" s="1" t="s">
        <v>4908</v>
      </c>
      <c r="C1636" s="1" t="s">
        <v>29015</v>
      </c>
      <c r="D1636" s="1"/>
      <c r="E1636" s="1" t="s">
        <v>29008</v>
      </c>
      <c r="F1636" s="1" t="s">
        <v>29262</v>
      </c>
      <c r="G1636" s="35" t="s">
        <v>4909</v>
      </c>
      <c r="H1636" s="35" t="s">
        <v>4910</v>
      </c>
      <c r="I1636" s="35" t="s">
        <v>29</v>
      </c>
      <c r="J1636" s="36">
        <v>55821000</v>
      </c>
      <c r="K1636" s="36">
        <v>69658000</v>
      </c>
      <c r="L1636" s="36">
        <v>95259000</v>
      </c>
      <c r="M1636" s="36">
        <v>165560000</v>
      </c>
      <c r="N1636" s="36">
        <v>263368000</v>
      </c>
      <c r="O1636" s="37">
        <v>0.63039999999999996</v>
      </c>
      <c r="P1636" s="37">
        <v>0.1981</v>
      </c>
      <c r="Q1636" s="37">
        <v>0.46210000000000001</v>
      </c>
      <c r="R1636" s="37">
        <v>0.41360000000000002</v>
      </c>
      <c r="S1636" s="37">
        <v>0.27239999999999998</v>
      </c>
      <c r="T1636" s="37">
        <v>-4.3799999999999999E-2</v>
      </c>
      <c r="U1636" s="37"/>
      <c r="V1636" s="37"/>
      <c r="W1636" s="37"/>
      <c r="X1636" s="37"/>
      <c r="Z1636" s="4" t="str">
        <f t="shared" si="170"/>
        <v>YES</v>
      </c>
      <c r="AA1636" s="4" t="str">
        <f t="shared" si="170"/>
        <v>YES</v>
      </c>
      <c r="AB1636" s="4" t="str">
        <f t="shared" si="170"/>
        <v>YES</v>
      </c>
      <c r="AD1636" s="4">
        <f t="shared" si="171"/>
        <v>3</v>
      </c>
    </row>
    <row r="1637" spans="1:30" ht="27.65" customHeight="1" x14ac:dyDescent="0.35">
      <c r="A1637" s="34">
        <v>1649</v>
      </c>
      <c r="B1637" s="1" t="s">
        <v>4911</v>
      </c>
      <c r="C1637" s="1" t="s">
        <v>28702</v>
      </c>
      <c r="D1637" s="1"/>
      <c r="E1637" s="1"/>
      <c r="F1637" s="1" t="s">
        <v>29262</v>
      </c>
      <c r="G1637" s="35" t="s">
        <v>4912</v>
      </c>
      <c r="H1637" s="35" t="s">
        <v>4913</v>
      </c>
      <c r="I1637" s="35" t="s">
        <v>87</v>
      </c>
      <c r="J1637" s="36">
        <v>138194000</v>
      </c>
      <c r="K1637" s="36">
        <v>175470000</v>
      </c>
      <c r="L1637" s="36">
        <v>199529000</v>
      </c>
      <c r="M1637" s="36">
        <v>241114000</v>
      </c>
      <c r="N1637" s="36">
        <v>263283000</v>
      </c>
      <c r="O1637" s="37">
        <v>6.3500000000000001E-2</v>
      </c>
      <c r="P1637" s="37">
        <v>8.8000000000000005E-3</v>
      </c>
      <c r="Q1637" s="37">
        <v>2.35E-2</v>
      </c>
      <c r="R1637" s="37">
        <v>7.8399999999999997E-2</v>
      </c>
      <c r="S1637" s="37">
        <v>-5.9999999999999995E-4</v>
      </c>
      <c r="T1637" s="37">
        <v>9.8299999999999998E-2</v>
      </c>
      <c r="U1637" s="37">
        <v>8.3999999999999995E-3</v>
      </c>
      <c r="V1637" s="37">
        <v>1.2699999999999999E-2</v>
      </c>
      <c r="W1637" s="37">
        <v>7.46E-2</v>
      </c>
      <c r="X1637" s="37">
        <v>-4.5999999999999999E-3</v>
      </c>
      <c r="Z1637" s="4" t="str">
        <f t="shared" si="170"/>
        <v>NO</v>
      </c>
      <c r="AA1637" s="4" t="str">
        <f t="shared" si="170"/>
        <v>NO</v>
      </c>
      <c r="AB1637" s="4" t="str">
        <f t="shared" si="170"/>
        <v>NO</v>
      </c>
      <c r="AD1637" s="4">
        <f t="shared" si="171"/>
        <v>0</v>
      </c>
    </row>
    <row r="1638" spans="1:30" ht="27.65" customHeight="1" x14ac:dyDescent="0.35">
      <c r="A1638" s="34">
        <v>1650</v>
      </c>
      <c r="B1638" s="1" t="s">
        <v>4914</v>
      </c>
      <c r="C1638" s="1" t="s">
        <v>29015</v>
      </c>
      <c r="D1638" s="1"/>
      <c r="E1638" s="1" t="s">
        <v>29008</v>
      </c>
      <c r="F1638" s="1" t="s">
        <v>29262</v>
      </c>
      <c r="G1638" s="35" t="s">
        <v>4915</v>
      </c>
      <c r="H1638" s="35" t="s">
        <v>4916</v>
      </c>
      <c r="I1638" s="35" t="s">
        <v>29</v>
      </c>
      <c r="J1638" s="36">
        <v>146093000</v>
      </c>
      <c r="K1638" s="36">
        <v>164113000</v>
      </c>
      <c r="L1638" s="36">
        <v>179621000</v>
      </c>
      <c r="M1638" s="36">
        <v>216122000</v>
      </c>
      <c r="N1638" s="36">
        <v>263274000</v>
      </c>
      <c r="O1638" s="37">
        <v>-1.2699999999999999E-2</v>
      </c>
      <c r="P1638" s="37">
        <v>3.3500000000000002E-2</v>
      </c>
      <c r="Q1638" s="37">
        <v>2.9700000000000001E-2</v>
      </c>
      <c r="R1638" s="37">
        <v>4.1500000000000002E-2</v>
      </c>
      <c r="S1638" s="37">
        <v>4.9200000000000001E-2</v>
      </c>
      <c r="T1638" s="37">
        <v>-2.0000000000000001E-4</v>
      </c>
      <c r="U1638" s="37"/>
      <c r="V1638" s="37"/>
      <c r="W1638" s="37"/>
      <c r="X1638" s="37">
        <v>-2.7000000000000001E-3</v>
      </c>
      <c r="Z1638" s="4" t="str">
        <f t="shared" si="170"/>
        <v>NO</v>
      </c>
      <c r="AA1638" s="4" t="str">
        <f t="shared" si="170"/>
        <v>NO</v>
      </c>
      <c r="AB1638" s="4" t="str">
        <f t="shared" si="170"/>
        <v>NO</v>
      </c>
      <c r="AD1638" s="4">
        <f t="shared" si="171"/>
        <v>0</v>
      </c>
    </row>
    <row r="1639" spans="1:30" ht="14.4" customHeight="1" x14ac:dyDescent="0.35">
      <c r="A1639" s="34">
        <v>1651</v>
      </c>
      <c r="B1639" s="1" t="s">
        <v>4917</v>
      </c>
      <c r="C1639" s="1" t="s">
        <v>29015</v>
      </c>
      <c r="D1639" s="1"/>
      <c r="E1639" s="1" t="s">
        <v>29008</v>
      </c>
      <c r="F1639" s="1" t="s">
        <v>29262</v>
      </c>
      <c r="G1639" s="35" t="s">
        <v>4918</v>
      </c>
      <c r="H1639" s="35" t="s">
        <v>4919</v>
      </c>
      <c r="I1639" s="35" t="s">
        <v>29</v>
      </c>
      <c r="J1639" s="36">
        <v>118125000</v>
      </c>
      <c r="K1639" s="36">
        <v>141087000</v>
      </c>
      <c r="L1639" s="36">
        <v>154722000</v>
      </c>
      <c r="M1639" s="36">
        <v>215550000</v>
      </c>
      <c r="N1639" s="36">
        <v>263268000</v>
      </c>
      <c r="O1639" s="37">
        <v>0.51060000000000005</v>
      </c>
      <c r="P1639" s="37">
        <v>0.52329999999999999</v>
      </c>
      <c r="Q1639" s="37">
        <v>0.55449999999999999</v>
      </c>
      <c r="R1639" s="37">
        <v>0.56469999999999998</v>
      </c>
      <c r="S1639" s="37">
        <v>0.61799999999999999</v>
      </c>
      <c r="T1639" s="37">
        <v>-3.7000000000000002E-3</v>
      </c>
      <c r="U1639" s="37"/>
      <c r="V1639" s="37"/>
      <c r="W1639" s="37"/>
      <c r="X1639" s="37"/>
      <c r="Z1639" s="4" t="str">
        <f t="shared" si="170"/>
        <v>YES</v>
      </c>
      <c r="AA1639" s="4" t="str">
        <f t="shared" si="170"/>
        <v>YES</v>
      </c>
      <c r="AB1639" s="4" t="str">
        <f t="shared" si="170"/>
        <v>YES</v>
      </c>
      <c r="AD1639" s="4">
        <f t="shared" si="171"/>
        <v>3</v>
      </c>
    </row>
    <row r="1640" spans="1:30" ht="14.4" customHeight="1" x14ac:dyDescent="0.35">
      <c r="A1640" s="34">
        <v>1652</v>
      </c>
      <c r="B1640" s="1" t="s">
        <v>4920</v>
      </c>
      <c r="C1640" s="1"/>
      <c r="D1640" s="1"/>
      <c r="E1640" s="1"/>
      <c r="F1640" s="1" t="s">
        <v>29262</v>
      </c>
      <c r="G1640" s="35" t="s">
        <v>4921</v>
      </c>
      <c r="H1640" s="35" t="s">
        <v>4922</v>
      </c>
      <c r="I1640" s="35" t="s">
        <v>36</v>
      </c>
      <c r="J1640" s="36">
        <v>198316000</v>
      </c>
      <c r="K1640" s="36">
        <v>188865000</v>
      </c>
      <c r="L1640" s="36">
        <v>233447000</v>
      </c>
      <c r="M1640" s="36">
        <v>245950000</v>
      </c>
      <c r="N1640" s="36">
        <v>263007000</v>
      </c>
      <c r="O1640" s="37">
        <v>0.28539999999999999</v>
      </c>
      <c r="P1640" s="37">
        <v>0.37240000000000001</v>
      </c>
      <c r="Q1640" s="37">
        <v>0.25490000000000002</v>
      </c>
      <c r="R1640" s="37">
        <v>0.12529999999999999</v>
      </c>
      <c r="S1640" s="37">
        <v>0.16159999999999999</v>
      </c>
      <c r="T1640" s="37"/>
      <c r="U1640" s="37"/>
      <c r="V1640" s="37"/>
      <c r="W1640" s="37"/>
      <c r="X1640" s="37"/>
      <c r="Z1640" s="4" t="str">
        <f t="shared" si="170"/>
        <v>YES</v>
      </c>
      <c r="AA1640" s="4" t="str">
        <f t="shared" si="170"/>
        <v>NO</v>
      </c>
      <c r="AB1640" s="4" t="str">
        <f t="shared" si="170"/>
        <v>NO</v>
      </c>
      <c r="AD1640" s="4">
        <f t="shared" si="171"/>
        <v>1</v>
      </c>
    </row>
    <row r="1641" spans="1:30" ht="14.4" customHeight="1" x14ac:dyDescent="0.35">
      <c r="A1641" s="34">
        <v>1653</v>
      </c>
      <c r="B1641" s="1" t="s">
        <v>4923</v>
      </c>
      <c r="C1641" s="1" t="s">
        <v>29015</v>
      </c>
      <c r="D1641" s="1"/>
      <c r="E1641" s="1" t="s">
        <v>29008</v>
      </c>
      <c r="F1641" s="1" t="s">
        <v>29262</v>
      </c>
      <c r="G1641" s="35" t="s">
        <v>4924</v>
      </c>
      <c r="H1641" s="35" t="s">
        <v>4925</v>
      </c>
      <c r="I1641" s="35" t="s">
        <v>29</v>
      </c>
      <c r="J1641" s="36">
        <v>105783000</v>
      </c>
      <c r="K1641" s="36">
        <v>145126000</v>
      </c>
      <c r="L1641" s="36">
        <v>194550000</v>
      </c>
      <c r="M1641" s="36">
        <v>235882000</v>
      </c>
      <c r="N1641" s="36">
        <v>262874000</v>
      </c>
      <c r="O1641" s="37">
        <v>0.1069</v>
      </c>
      <c r="P1641" s="37">
        <v>0.37559999999999999</v>
      </c>
      <c r="Q1641" s="37">
        <v>0.3427</v>
      </c>
      <c r="R1641" s="37">
        <v>0.35470000000000002</v>
      </c>
      <c r="S1641" s="37">
        <v>0.21079999999999999</v>
      </c>
      <c r="T1641" s="37"/>
      <c r="U1641" s="37"/>
      <c r="V1641" s="37">
        <v>0.32540000000000002</v>
      </c>
      <c r="W1641" s="37">
        <v>0.34320000000000001</v>
      </c>
      <c r="X1641" s="37"/>
      <c r="Z1641" s="4" t="str">
        <f t="shared" si="170"/>
        <v>YES</v>
      </c>
      <c r="AA1641" s="4" t="str">
        <f t="shared" si="170"/>
        <v>YES</v>
      </c>
      <c r="AB1641" s="4" t="str">
        <f t="shared" si="170"/>
        <v>YES</v>
      </c>
      <c r="AD1641" s="4">
        <f t="shared" si="171"/>
        <v>3</v>
      </c>
    </row>
    <row r="1642" spans="1:30" ht="27.65" customHeight="1" x14ac:dyDescent="0.35">
      <c r="A1642" s="34">
        <v>1654</v>
      </c>
      <c r="B1642" s="1" t="s">
        <v>4926</v>
      </c>
      <c r="C1642" s="1" t="s">
        <v>29015</v>
      </c>
      <c r="D1642" s="1"/>
      <c r="E1642" s="1" t="s">
        <v>29008</v>
      </c>
      <c r="F1642" s="1" t="s">
        <v>29262</v>
      </c>
      <c r="G1642" s="35" t="s">
        <v>4927</v>
      </c>
      <c r="H1642" s="35" t="s">
        <v>4928</v>
      </c>
      <c r="I1642" s="35" t="s">
        <v>29</v>
      </c>
      <c r="J1642" s="36">
        <v>115753000</v>
      </c>
      <c r="K1642" s="36">
        <v>142627000</v>
      </c>
      <c r="L1642" s="36">
        <v>168195000</v>
      </c>
      <c r="M1642" s="36">
        <v>199646000</v>
      </c>
      <c r="N1642" s="36">
        <v>262843000</v>
      </c>
      <c r="O1642" s="37">
        <v>6.2799999999999995E-2</v>
      </c>
      <c r="P1642" s="37">
        <v>0.1449</v>
      </c>
      <c r="Q1642" s="37">
        <v>0.13930000000000001</v>
      </c>
      <c r="R1642" s="37">
        <v>0.18679999999999999</v>
      </c>
      <c r="S1642" s="37">
        <v>0.26679999999999998</v>
      </c>
      <c r="T1642" s="37">
        <v>7.0099999999999996E-2</v>
      </c>
      <c r="U1642" s="37"/>
      <c r="V1642" s="37"/>
      <c r="W1642" s="37"/>
      <c r="X1642" s="37"/>
      <c r="Z1642" s="4" t="str">
        <f t="shared" si="170"/>
        <v>NO</v>
      </c>
      <c r="AA1642" s="4" t="str">
        <f t="shared" si="170"/>
        <v>NO</v>
      </c>
      <c r="AB1642" s="4" t="str">
        <f t="shared" si="170"/>
        <v>YES</v>
      </c>
      <c r="AD1642" s="4">
        <f t="shared" si="171"/>
        <v>1</v>
      </c>
    </row>
    <row r="1643" spans="1:30" ht="14.4" customHeight="1" x14ac:dyDescent="0.35">
      <c r="A1643" s="34">
        <v>1655</v>
      </c>
      <c r="B1643" s="1" t="s">
        <v>4929</v>
      </c>
      <c r="C1643" s="1"/>
      <c r="D1643" s="1"/>
      <c r="E1643" s="1"/>
      <c r="F1643" s="1" t="s">
        <v>29262</v>
      </c>
      <c r="G1643" s="35" t="s">
        <v>4930</v>
      </c>
      <c r="H1643" s="35" t="s">
        <v>4931</v>
      </c>
      <c r="I1643" s="35" t="s">
        <v>23</v>
      </c>
      <c r="J1643" s="36">
        <v>145289000</v>
      </c>
      <c r="K1643" s="36">
        <v>165524000</v>
      </c>
      <c r="L1643" s="36">
        <v>187760000</v>
      </c>
      <c r="M1643" s="36">
        <v>214753000</v>
      </c>
      <c r="N1643" s="36">
        <v>262439000</v>
      </c>
      <c r="O1643" s="37">
        <v>-0.41749999999999998</v>
      </c>
      <c r="P1643" s="37">
        <v>-0.2092</v>
      </c>
      <c r="Q1643" s="37">
        <v>-9.8799999999999999E-2</v>
      </c>
      <c r="R1643" s="37">
        <v>-2.7699999999999999E-2</v>
      </c>
      <c r="S1643" s="37">
        <v>6.2300000000000001E-2</v>
      </c>
      <c r="T1643" s="37"/>
      <c r="U1643" s="37"/>
      <c r="V1643" s="37"/>
      <c r="W1643" s="37"/>
      <c r="X1643" s="37"/>
      <c r="Z1643" s="4" t="str">
        <f t="shared" si="170"/>
        <v>NO</v>
      </c>
      <c r="AA1643" s="4" t="str">
        <f t="shared" si="170"/>
        <v>NO</v>
      </c>
      <c r="AB1643" s="4" t="str">
        <f t="shared" si="170"/>
        <v>NO</v>
      </c>
      <c r="AD1643" s="4">
        <f t="shared" si="171"/>
        <v>0</v>
      </c>
    </row>
    <row r="1644" spans="1:30" ht="14.4" customHeight="1" x14ac:dyDescent="0.35">
      <c r="A1644" s="34">
        <v>1656</v>
      </c>
      <c r="B1644" s="1" t="s">
        <v>4932</v>
      </c>
      <c r="C1644" s="1" t="s">
        <v>29015</v>
      </c>
      <c r="D1644" s="1"/>
      <c r="E1644" s="1" t="s">
        <v>29008</v>
      </c>
      <c r="F1644" s="1" t="s">
        <v>29262</v>
      </c>
      <c r="G1644" s="35" t="s">
        <v>4933</v>
      </c>
      <c r="H1644" s="35" t="s">
        <v>4934</v>
      </c>
      <c r="I1644" s="35" t="s">
        <v>29</v>
      </c>
      <c r="J1644" s="36">
        <v>203000</v>
      </c>
      <c r="K1644" s="36">
        <v>73893000</v>
      </c>
      <c r="L1644" s="36">
        <v>134018000</v>
      </c>
      <c r="M1644" s="36">
        <v>194189000</v>
      </c>
      <c r="N1644" s="36">
        <v>262383000</v>
      </c>
      <c r="O1644" s="37">
        <v>-35.014800000000001</v>
      </c>
      <c r="P1644" s="37">
        <v>0.1055</v>
      </c>
      <c r="Q1644" s="37">
        <v>0.12570000000000001</v>
      </c>
      <c r="R1644" s="37">
        <v>0.10580000000000001</v>
      </c>
      <c r="S1644" s="37">
        <v>0.1865</v>
      </c>
      <c r="T1644" s="37"/>
      <c r="U1644" s="37"/>
      <c r="V1644" s="37"/>
      <c r="W1644" s="37"/>
      <c r="X1644" s="37"/>
      <c r="Z1644" s="4" t="str">
        <f t="shared" si="170"/>
        <v>NO</v>
      </c>
      <c r="AA1644" s="4" t="str">
        <f t="shared" si="170"/>
        <v>NO</v>
      </c>
      <c r="AB1644" s="4" t="str">
        <f t="shared" si="170"/>
        <v>NO</v>
      </c>
      <c r="AD1644" s="4">
        <f t="shared" si="171"/>
        <v>0</v>
      </c>
    </row>
    <row r="1645" spans="1:30" ht="27.65" customHeight="1" x14ac:dyDescent="0.35">
      <c r="A1645" s="34">
        <v>1657</v>
      </c>
      <c r="B1645" s="1" t="s">
        <v>4935</v>
      </c>
      <c r="C1645" s="1"/>
      <c r="D1645" s="1"/>
      <c r="E1645" s="1"/>
      <c r="F1645" s="1" t="s">
        <v>29262</v>
      </c>
      <c r="G1645" s="35" t="s">
        <v>4936</v>
      </c>
      <c r="H1645" s="35" t="s">
        <v>4937</v>
      </c>
      <c r="I1645" s="35" t="s">
        <v>23</v>
      </c>
      <c r="J1645" s="36">
        <v>112397000</v>
      </c>
      <c r="K1645" s="36">
        <v>114858000</v>
      </c>
      <c r="L1645" s="36">
        <v>146145000</v>
      </c>
      <c r="M1645" s="36">
        <v>199273000</v>
      </c>
      <c r="N1645" s="36">
        <v>262230000</v>
      </c>
      <c r="O1645" s="37">
        <v>0.1087</v>
      </c>
      <c r="P1645" s="37">
        <v>0.12790000000000001</v>
      </c>
      <c r="Q1645" s="37">
        <v>0.15440000000000001</v>
      </c>
      <c r="R1645" s="37">
        <v>0.14380000000000001</v>
      </c>
      <c r="S1645" s="37">
        <v>0.27239999999999998</v>
      </c>
      <c r="T1645" s="37">
        <v>0.1087</v>
      </c>
      <c r="U1645" s="37">
        <v>0.1273</v>
      </c>
      <c r="V1645" s="37">
        <v>0.1429</v>
      </c>
      <c r="W1645" s="37">
        <v>0.1293</v>
      </c>
      <c r="X1645" s="37">
        <v>0.23930000000000001</v>
      </c>
      <c r="Z1645" s="4" t="str">
        <f t="shared" si="170"/>
        <v>NO</v>
      </c>
      <c r="AA1645" s="4" t="str">
        <f t="shared" si="170"/>
        <v>NO</v>
      </c>
      <c r="AB1645" s="4" t="str">
        <f t="shared" si="170"/>
        <v>YES</v>
      </c>
      <c r="AD1645" s="4">
        <f t="shared" si="171"/>
        <v>1</v>
      </c>
    </row>
    <row r="1646" spans="1:30" ht="14.4" customHeight="1" x14ac:dyDescent="0.35">
      <c r="A1646" s="34">
        <v>1658</v>
      </c>
      <c r="B1646" s="1" t="s">
        <v>4938</v>
      </c>
      <c r="C1646" s="1"/>
      <c r="D1646" s="1"/>
      <c r="E1646" s="1"/>
      <c r="F1646" s="1" t="s">
        <v>29262</v>
      </c>
      <c r="G1646" s="35" t="s">
        <v>4939</v>
      </c>
      <c r="H1646" s="35" t="s">
        <v>4940</v>
      </c>
      <c r="I1646" s="35" t="s">
        <v>23</v>
      </c>
      <c r="J1646" s="36">
        <v>71210000</v>
      </c>
      <c r="K1646" s="36">
        <v>104430000</v>
      </c>
      <c r="L1646" s="36">
        <v>159361000</v>
      </c>
      <c r="M1646" s="36">
        <v>216062000</v>
      </c>
      <c r="N1646" s="36">
        <v>262217000</v>
      </c>
      <c r="O1646" s="37">
        <v>0.24399999999999999</v>
      </c>
      <c r="P1646" s="37">
        <v>0.18959999999999999</v>
      </c>
      <c r="Q1646" s="37">
        <v>0.18379999999999999</v>
      </c>
      <c r="R1646" s="37">
        <v>0.1492</v>
      </c>
      <c r="S1646" s="37">
        <v>0.15310000000000001</v>
      </c>
      <c r="T1646" s="37"/>
      <c r="U1646" s="37">
        <v>-1.1000000000000001E-3</v>
      </c>
      <c r="V1646" s="37">
        <v>-6.1000000000000004E-3</v>
      </c>
      <c r="W1646" s="37">
        <v>-2.7000000000000001E-3</v>
      </c>
      <c r="X1646" s="37">
        <v>-6.9999999999999999E-4</v>
      </c>
      <c r="Z1646" s="4" t="str">
        <f t="shared" si="170"/>
        <v>NO</v>
      </c>
      <c r="AA1646" s="4" t="str">
        <f t="shared" si="170"/>
        <v>NO</v>
      </c>
      <c r="AB1646" s="4" t="str">
        <f t="shared" si="170"/>
        <v>NO</v>
      </c>
      <c r="AD1646" s="4">
        <f t="shared" si="171"/>
        <v>0</v>
      </c>
    </row>
    <row r="1647" spans="1:30" ht="14.4" customHeight="1" x14ac:dyDescent="0.35">
      <c r="A1647" s="34">
        <v>1659</v>
      </c>
      <c r="B1647" s="1" t="s">
        <v>4941</v>
      </c>
      <c r="C1647" s="1" t="s">
        <v>29015</v>
      </c>
      <c r="D1647" s="1"/>
      <c r="E1647" s="1" t="s">
        <v>29008</v>
      </c>
      <c r="F1647" s="1" t="s">
        <v>29262</v>
      </c>
      <c r="G1647" s="35" t="s">
        <v>4942</v>
      </c>
      <c r="H1647" s="35" t="s">
        <v>4943</v>
      </c>
      <c r="I1647" s="35" t="s">
        <v>29</v>
      </c>
      <c r="J1647" s="36">
        <v>100821000</v>
      </c>
      <c r="K1647" s="36">
        <v>135195000</v>
      </c>
      <c r="L1647" s="36">
        <v>168255000</v>
      </c>
      <c r="M1647" s="36">
        <v>218020000</v>
      </c>
      <c r="N1647" s="36">
        <v>262209000</v>
      </c>
      <c r="O1647" s="37">
        <v>0.16009999999999999</v>
      </c>
      <c r="P1647" s="37">
        <v>0.20319999999999999</v>
      </c>
      <c r="Q1647" s="37">
        <v>0.21940000000000001</v>
      </c>
      <c r="R1647" s="37">
        <v>0.27</v>
      </c>
      <c r="S1647" s="37">
        <v>0.2397</v>
      </c>
      <c r="T1647" s="37">
        <v>0.16009999999999999</v>
      </c>
      <c r="U1647" s="37">
        <v>0.20319999999999999</v>
      </c>
      <c r="V1647" s="37">
        <v>0.1673</v>
      </c>
      <c r="W1647" s="37">
        <v>0.20469999999999999</v>
      </c>
      <c r="X1647" s="37">
        <v>0.2397</v>
      </c>
      <c r="Z1647" s="4" t="str">
        <f t="shared" si="170"/>
        <v>YES</v>
      </c>
      <c r="AA1647" s="4" t="str">
        <f t="shared" si="170"/>
        <v>YES</v>
      </c>
      <c r="AB1647" s="4" t="str">
        <f t="shared" si="170"/>
        <v>YES</v>
      </c>
      <c r="AD1647" s="4">
        <f t="shared" si="171"/>
        <v>3</v>
      </c>
    </row>
    <row r="1648" spans="1:30" ht="27.65" customHeight="1" x14ac:dyDescent="0.35">
      <c r="A1648" s="34">
        <v>1660</v>
      </c>
      <c r="B1648" s="1" t="s">
        <v>4944</v>
      </c>
      <c r="C1648" s="1"/>
      <c r="D1648" s="1"/>
      <c r="E1648" s="1"/>
      <c r="F1648" s="1" t="s">
        <v>29262</v>
      </c>
      <c r="G1648" s="35" t="s">
        <v>4945</v>
      </c>
      <c r="H1648" s="35" t="s">
        <v>4946</v>
      </c>
      <c r="I1648" s="35" t="s">
        <v>33</v>
      </c>
      <c r="J1648" s="36">
        <v>152307000</v>
      </c>
      <c r="K1648" s="36">
        <v>205394000</v>
      </c>
      <c r="L1648" s="36">
        <v>270006000</v>
      </c>
      <c r="M1648" s="36">
        <v>273277000</v>
      </c>
      <c r="N1648" s="36">
        <v>262051000</v>
      </c>
      <c r="O1648" s="37">
        <v>2.76E-2</v>
      </c>
      <c r="P1648" s="37">
        <v>6.2399999999999997E-2</v>
      </c>
      <c r="Q1648" s="37">
        <v>8.7099999999999997E-2</v>
      </c>
      <c r="R1648" s="37">
        <v>4.02E-2</v>
      </c>
      <c r="S1648" s="37">
        <v>-6.2300000000000001E-2</v>
      </c>
      <c r="T1648" s="37">
        <v>1.2200000000000001E-2</v>
      </c>
      <c r="U1648" s="37">
        <v>6.1199999999999997E-2</v>
      </c>
      <c r="V1648" s="37">
        <v>8.2199999999999995E-2</v>
      </c>
      <c r="W1648" s="37">
        <v>2.93E-2</v>
      </c>
      <c r="X1648" s="37">
        <v>-7.1999999999999995E-2</v>
      </c>
      <c r="Z1648" s="4" t="str">
        <f t="shared" si="170"/>
        <v>NO</v>
      </c>
      <c r="AA1648" s="4" t="str">
        <f t="shared" si="170"/>
        <v>NO</v>
      </c>
      <c r="AB1648" s="4" t="str">
        <f t="shared" si="170"/>
        <v>NO</v>
      </c>
      <c r="AD1648" s="4">
        <f t="shared" si="171"/>
        <v>0</v>
      </c>
    </row>
    <row r="1649" spans="1:30" ht="14.4" customHeight="1" x14ac:dyDescent="0.35">
      <c r="A1649" s="34">
        <v>1661</v>
      </c>
      <c r="B1649" s="1" t="s">
        <v>608</v>
      </c>
      <c r="C1649" s="1"/>
      <c r="D1649" s="1"/>
      <c r="E1649" s="1"/>
      <c r="F1649" s="1" t="s">
        <v>28719</v>
      </c>
      <c r="G1649" s="35" t="s">
        <v>4947</v>
      </c>
      <c r="H1649" s="35" t="s">
        <v>4948</v>
      </c>
      <c r="I1649" s="35" t="s">
        <v>23</v>
      </c>
      <c r="J1649" s="36">
        <v>130336000</v>
      </c>
      <c r="K1649" s="36">
        <v>142976000</v>
      </c>
      <c r="L1649" s="36">
        <v>183940000</v>
      </c>
      <c r="M1649" s="36">
        <v>217703000</v>
      </c>
      <c r="N1649" s="36">
        <v>262047000</v>
      </c>
      <c r="O1649" s="37">
        <v>0.11899999999999999</v>
      </c>
      <c r="P1649" s="37">
        <v>7.0699999999999999E-2</v>
      </c>
      <c r="Q1649" s="37">
        <v>9.0399999999999994E-2</v>
      </c>
      <c r="R1649" s="37">
        <v>0.18179999999999999</v>
      </c>
      <c r="S1649" s="37">
        <v>9.2200000000000004E-2</v>
      </c>
      <c r="T1649" s="37"/>
      <c r="U1649" s="37"/>
      <c r="V1649" s="37"/>
      <c r="W1649" s="37"/>
      <c r="X1649" s="37"/>
      <c r="Z1649" s="4" t="str">
        <f t="shared" si="170"/>
        <v>NO</v>
      </c>
      <c r="AA1649" s="4" t="str">
        <f t="shared" si="170"/>
        <v>NO</v>
      </c>
      <c r="AB1649" s="4" t="str">
        <f t="shared" si="170"/>
        <v>NO</v>
      </c>
      <c r="AD1649" s="4">
        <f t="shared" si="171"/>
        <v>0</v>
      </c>
    </row>
    <row r="1650" spans="1:30" x14ac:dyDescent="0.35">
      <c r="A1650" s="34">
        <v>1662</v>
      </c>
      <c r="B1650" s="1" t="s">
        <v>293</v>
      </c>
      <c r="C1650" s="1"/>
      <c r="D1650" s="1"/>
      <c r="E1650" s="1"/>
      <c r="F1650" s="1" t="s">
        <v>29262</v>
      </c>
      <c r="G1650" s="35" t="s">
        <v>4949</v>
      </c>
      <c r="H1650" s="35" t="s">
        <v>4950</v>
      </c>
      <c r="I1650" s="35" t="s">
        <v>33</v>
      </c>
      <c r="J1650" s="36">
        <v>127829000</v>
      </c>
      <c r="K1650" s="36">
        <v>174684000</v>
      </c>
      <c r="L1650" s="36">
        <v>200805000</v>
      </c>
      <c r="M1650" s="36">
        <v>210643000</v>
      </c>
      <c r="N1650" s="36">
        <v>261849000</v>
      </c>
      <c r="O1650" s="37">
        <v>-0.10050000000000001</v>
      </c>
      <c r="P1650" s="37">
        <v>0.1729</v>
      </c>
      <c r="Q1650" s="37">
        <v>0.14360000000000001</v>
      </c>
      <c r="R1650" s="37">
        <v>3.4299999999999997E-2</v>
      </c>
      <c r="S1650" s="37">
        <v>7.9500000000000001E-2</v>
      </c>
      <c r="T1650" s="37">
        <v>-4.65E-2</v>
      </c>
      <c r="U1650" s="37">
        <v>-7.4499999999999997E-2</v>
      </c>
      <c r="V1650" s="37">
        <v>-2.7900000000000001E-2</v>
      </c>
      <c r="W1650" s="37">
        <v>-1.41E-2</v>
      </c>
      <c r="X1650" s="37">
        <v>-4.5999999999999999E-3</v>
      </c>
      <c r="Z1650" s="4" t="str">
        <f t="shared" si="170"/>
        <v>NO</v>
      </c>
      <c r="AA1650" s="4" t="str">
        <f t="shared" si="170"/>
        <v>NO</v>
      </c>
      <c r="AB1650" s="4" t="str">
        <f t="shared" si="170"/>
        <v>NO</v>
      </c>
      <c r="AD1650" s="4">
        <f t="shared" si="171"/>
        <v>0</v>
      </c>
    </row>
    <row r="1651" spans="1:30" ht="27.65" customHeight="1" x14ac:dyDescent="0.35">
      <c r="A1651" s="34">
        <v>1663</v>
      </c>
      <c r="B1651" s="1" t="s">
        <v>2790</v>
      </c>
      <c r="C1651" s="1"/>
      <c r="D1651" s="1"/>
      <c r="E1651" s="1"/>
      <c r="F1651" s="1" t="s">
        <v>29262</v>
      </c>
      <c r="G1651" s="35" t="s">
        <v>4951</v>
      </c>
      <c r="H1651" s="35" t="s">
        <v>4952</v>
      </c>
      <c r="I1651" s="35" t="s">
        <v>33</v>
      </c>
      <c r="J1651" s="36">
        <v>131905000</v>
      </c>
      <c r="K1651" s="36">
        <v>162843000</v>
      </c>
      <c r="L1651" s="36">
        <v>198814000</v>
      </c>
      <c r="M1651" s="36">
        <v>237669000</v>
      </c>
      <c r="N1651" s="36">
        <v>261820000</v>
      </c>
      <c r="O1651" s="37">
        <v>4.7999999999999996E-3</v>
      </c>
      <c r="P1651" s="37">
        <v>4.6199999999999998E-2</v>
      </c>
      <c r="Q1651" s="37">
        <v>0.115</v>
      </c>
      <c r="R1651" s="37">
        <v>0.13830000000000001</v>
      </c>
      <c r="S1651" s="37">
        <v>0.13370000000000001</v>
      </c>
      <c r="T1651" s="37"/>
      <c r="U1651" s="37"/>
      <c r="V1651" s="37"/>
      <c r="W1651" s="37"/>
      <c r="X1651" s="37"/>
      <c r="Z1651" s="4" t="str">
        <f t="shared" si="170"/>
        <v>NO</v>
      </c>
      <c r="AA1651" s="4" t="str">
        <f t="shared" si="170"/>
        <v>NO</v>
      </c>
      <c r="AB1651" s="4" t="str">
        <f t="shared" si="170"/>
        <v>NO</v>
      </c>
      <c r="AD1651" s="4">
        <f t="shared" si="171"/>
        <v>0</v>
      </c>
    </row>
    <row r="1652" spans="1:30" ht="14.4" customHeight="1" x14ac:dyDescent="0.35">
      <c r="A1652" s="34">
        <v>1664</v>
      </c>
      <c r="B1652" s="1" t="s">
        <v>4953</v>
      </c>
      <c r="C1652" s="1"/>
      <c r="D1652" s="1"/>
      <c r="E1652" s="1"/>
      <c r="F1652" s="1" t="s">
        <v>29262</v>
      </c>
      <c r="G1652" s="35" t="s">
        <v>4954</v>
      </c>
      <c r="H1652" s="35" t="s">
        <v>4955</v>
      </c>
      <c r="I1652" s="35" t="s">
        <v>36</v>
      </c>
      <c r="J1652" s="36">
        <v>5455000</v>
      </c>
      <c r="K1652" s="36">
        <v>77401000</v>
      </c>
      <c r="L1652" s="36">
        <v>104891000</v>
      </c>
      <c r="M1652" s="36">
        <v>157155000</v>
      </c>
      <c r="N1652" s="36">
        <v>261782000</v>
      </c>
      <c r="O1652" s="37">
        <v>-1.3771</v>
      </c>
      <c r="P1652" s="37">
        <v>0.16</v>
      </c>
      <c r="Q1652" s="37">
        <v>7.2900000000000006E-2</v>
      </c>
      <c r="R1652" s="37">
        <v>-3.9899999999999998E-2</v>
      </c>
      <c r="S1652" s="37">
        <v>0.13850000000000001</v>
      </c>
      <c r="T1652" s="37"/>
      <c r="U1652" s="37"/>
      <c r="V1652" s="37"/>
      <c r="W1652" s="37"/>
      <c r="X1652" s="37"/>
      <c r="Z1652" s="4" t="str">
        <f t="shared" si="170"/>
        <v>NO</v>
      </c>
      <c r="AA1652" s="4" t="str">
        <f t="shared" si="170"/>
        <v>NO</v>
      </c>
      <c r="AB1652" s="4" t="str">
        <f t="shared" si="170"/>
        <v>NO</v>
      </c>
      <c r="AD1652" s="4">
        <f t="shared" si="171"/>
        <v>0</v>
      </c>
    </row>
    <row r="1653" spans="1:30" ht="14.4" customHeight="1" x14ac:dyDescent="0.35">
      <c r="A1653" s="34">
        <v>1665</v>
      </c>
      <c r="B1653" s="1" t="s">
        <v>4956</v>
      </c>
      <c r="C1653" s="1"/>
      <c r="D1653" s="1"/>
      <c r="E1653" s="1"/>
      <c r="F1653" s="1" t="s">
        <v>29262</v>
      </c>
      <c r="G1653" s="35" t="s">
        <v>4957</v>
      </c>
      <c r="H1653" s="35" t="s">
        <v>4958</v>
      </c>
      <c r="I1653" s="35" t="s">
        <v>33</v>
      </c>
      <c r="J1653" s="36">
        <v>148187000</v>
      </c>
      <c r="K1653" s="36">
        <v>177824000</v>
      </c>
      <c r="L1653" s="36">
        <v>214459000</v>
      </c>
      <c r="M1653" s="36">
        <v>234711000</v>
      </c>
      <c r="N1653" s="36">
        <v>261669000</v>
      </c>
      <c r="O1653" s="37">
        <v>0.18640000000000001</v>
      </c>
      <c r="P1653" s="37">
        <v>0.26390000000000002</v>
      </c>
      <c r="Q1653" s="37">
        <v>0.4531</v>
      </c>
      <c r="R1653" s="37">
        <v>0.40610000000000002</v>
      </c>
      <c r="S1653" s="37">
        <v>0.48580000000000001</v>
      </c>
      <c r="T1653" s="37"/>
      <c r="U1653" s="37"/>
      <c r="V1653" s="37"/>
      <c r="W1653" s="37"/>
      <c r="X1653" s="37"/>
      <c r="Z1653" s="4" t="str">
        <f t="shared" si="170"/>
        <v>YES</v>
      </c>
      <c r="AA1653" s="4" t="str">
        <f t="shared" si="170"/>
        <v>YES</v>
      </c>
      <c r="AB1653" s="4" t="str">
        <f t="shared" si="170"/>
        <v>YES</v>
      </c>
      <c r="AD1653" s="4">
        <f t="shared" si="171"/>
        <v>3</v>
      </c>
    </row>
    <row r="1654" spans="1:30" ht="27.65" customHeight="1" x14ac:dyDescent="0.35">
      <c r="A1654" s="34">
        <v>1666</v>
      </c>
      <c r="B1654" s="1" t="s">
        <v>4959</v>
      </c>
      <c r="C1654" s="1" t="s">
        <v>29015</v>
      </c>
      <c r="D1654" s="1"/>
      <c r="E1654" s="1" t="s">
        <v>29008</v>
      </c>
      <c r="F1654" s="1" t="s">
        <v>29262</v>
      </c>
      <c r="G1654" s="35" t="s">
        <v>4960</v>
      </c>
      <c r="H1654" s="35" t="s">
        <v>4961</v>
      </c>
      <c r="I1654" s="35" t="s">
        <v>29</v>
      </c>
      <c r="J1654" s="36">
        <v>90630000</v>
      </c>
      <c r="K1654" s="36">
        <v>117601000</v>
      </c>
      <c r="L1654" s="36">
        <v>149570000</v>
      </c>
      <c r="M1654" s="36">
        <v>195950000</v>
      </c>
      <c r="N1654" s="36">
        <v>261615000</v>
      </c>
      <c r="O1654" s="37">
        <v>0.33069999999999999</v>
      </c>
      <c r="P1654" s="37">
        <v>0.38279999999999997</v>
      </c>
      <c r="Q1654" s="37">
        <v>0.35709999999999997</v>
      </c>
      <c r="R1654" s="37">
        <v>0.24740000000000001</v>
      </c>
      <c r="S1654" s="37">
        <v>0.40799999999999997</v>
      </c>
      <c r="T1654" s="37"/>
      <c r="U1654" s="37">
        <v>-1.72E-2</v>
      </c>
      <c r="V1654" s="37"/>
      <c r="W1654" s="37"/>
      <c r="X1654" s="37"/>
      <c r="Z1654" s="4" t="str">
        <f t="shared" si="170"/>
        <v>YES</v>
      </c>
      <c r="AA1654" s="4" t="str">
        <f t="shared" si="170"/>
        <v>YES</v>
      </c>
      <c r="AB1654" s="4" t="str">
        <f t="shared" si="170"/>
        <v>YES</v>
      </c>
      <c r="AD1654" s="4">
        <f t="shared" si="171"/>
        <v>3</v>
      </c>
    </row>
    <row r="1655" spans="1:30" ht="14.4" customHeight="1" x14ac:dyDescent="0.35">
      <c r="A1655" s="34">
        <v>1667</v>
      </c>
      <c r="B1655" s="1" t="s">
        <v>4962</v>
      </c>
      <c r="C1655" s="1" t="s">
        <v>29015</v>
      </c>
      <c r="D1655" s="1"/>
      <c r="E1655" s="1" t="s">
        <v>29008</v>
      </c>
      <c r="F1655" s="1" t="s">
        <v>29262</v>
      </c>
      <c r="G1655" s="35" t="s">
        <v>4963</v>
      </c>
      <c r="H1655" s="35" t="s">
        <v>4964</v>
      </c>
      <c r="I1655" s="35" t="s">
        <v>29</v>
      </c>
      <c r="J1655" s="36"/>
      <c r="K1655" s="36"/>
      <c r="L1655" s="36"/>
      <c r="M1655" s="36">
        <v>26360000</v>
      </c>
      <c r="N1655" s="36">
        <v>261542000</v>
      </c>
      <c r="O1655" s="37"/>
      <c r="P1655" s="37"/>
      <c r="Q1655" s="37"/>
      <c r="R1655" s="37">
        <v>8.0199999999999994E-2</v>
      </c>
      <c r="S1655" s="37">
        <v>7.7600000000000002E-2</v>
      </c>
      <c r="T1655" s="37"/>
      <c r="U1655" s="37"/>
      <c r="V1655" s="37"/>
      <c r="W1655" s="37"/>
      <c r="X1655" s="37"/>
      <c r="Z1655" s="4" t="str">
        <f t="shared" si="170"/>
        <v>NO</v>
      </c>
      <c r="AA1655" s="4" t="str">
        <f t="shared" si="170"/>
        <v>NO</v>
      </c>
      <c r="AB1655" s="4" t="str">
        <f t="shared" si="170"/>
        <v>NO</v>
      </c>
      <c r="AD1655" s="4">
        <f t="shared" si="171"/>
        <v>0</v>
      </c>
    </row>
    <row r="1656" spans="1:30" ht="14.4" customHeight="1" x14ac:dyDescent="0.35">
      <c r="A1656" s="34">
        <v>1668</v>
      </c>
      <c r="B1656" s="1" t="s">
        <v>4965</v>
      </c>
      <c r="C1656" s="1" t="s">
        <v>29015</v>
      </c>
      <c r="D1656" s="1"/>
      <c r="E1656" s="1" t="s">
        <v>29008</v>
      </c>
      <c r="F1656" s="1" t="s">
        <v>29262</v>
      </c>
      <c r="G1656" s="35" t="s">
        <v>4966</v>
      </c>
      <c r="H1656" s="35" t="s">
        <v>4967</v>
      </c>
      <c r="I1656" s="35" t="s">
        <v>29</v>
      </c>
      <c r="J1656" s="36">
        <v>56679000</v>
      </c>
      <c r="K1656" s="36">
        <v>68460000</v>
      </c>
      <c r="L1656" s="36">
        <v>91503000</v>
      </c>
      <c r="M1656" s="36">
        <v>168084000</v>
      </c>
      <c r="N1656" s="36">
        <v>261454000</v>
      </c>
      <c r="O1656" s="37">
        <v>0.25519999999999998</v>
      </c>
      <c r="P1656" s="37">
        <v>0.21210000000000001</v>
      </c>
      <c r="Q1656" s="37">
        <v>4.2799999999999998E-2</v>
      </c>
      <c r="R1656" s="37">
        <v>0.12939999999999999</v>
      </c>
      <c r="S1656" s="37">
        <v>1.01E-2</v>
      </c>
      <c r="T1656" s="37"/>
      <c r="U1656" s="37"/>
      <c r="V1656" s="37"/>
      <c r="W1656" s="37"/>
      <c r="X1656" s="37"/>
      <c r="Z1656" s="4" t="str">
        <f t="shared" si="170"/>
        <v>NO</v>
      </c>
      <c r="AA1656" s="4" t="str">
        <f t="shared" si="170"/>
        <v>NO</v>
      </c>
      <c r="AB1656" s="4" t="str">
        <f t="shared" si="170"/>
        <v>NO</v>
      </c>
      <c r="AD1656" s="4">
        <f t="shared" si="171"/>
        <v>0</v>
      </c>
    </row>
    <row r="1657" spans="1:30" ht="27.65" customHeight="1" x14ac:dyDescent="0.35">
      <c r="A1657" s="34">
        <v>1669</v>
      </c>
      <c r="B1657" s="1" t="s">
        <v>4968</v>
      </c>
      <c r="C1657" s="1"/>
      <c r="D1657" s="1"/>
      <c r="E1657" s="1"/>
      <c r="F1657" s="1" t="s">
        <v>29262</v>
      </c>
      <c r="G1657" s="35" t="s">
        <v>4969</v>
      </c>
      <c r="H1657" s="35" t="s">
        <v>4970</v>
      </c>
      <c r="I1657" s="35" t="s">
        <v>33</v>
      </c>
      <c r="J1657" s="36">
        <v>76623000</v>
      </c>
      <c r="K1657" s="36">
        <v>107685000</v>
      </c>
      <c r="L1657" s="36">
        <v>143848000</v>
      </c>
      <c r="M1657" s="36">
        <v>197144000</v>
      </c>
      <c r="N1657" s="36">
        <v>261245000</v>
      </c>
      <c r="O1657" s="37">
        <v>0.3241</v>
      </c>
      <c r="P1657" s="37">
        <v>0.32369999999999999</v>
      </c>
      <c r="Q1657" s="37">
        <v>0.27060000000000001</v>
      </c>
      <c r="R1657" s="37">
        <v>0.22320000000000001</v>
      </c>
      <c r="S1657" s="37">
        <v>0.14480000000000001</v>
      </c>
      <c r="T1657" s="37"/>
      <c r="U1657" s="37"/>
      <c r="V1657" s="37"/>
      <c r="W1657" s="37"/>
      <c r="X1657" s="37"/>
      <c r="Z1657" s="4" t="str">
        <f t="shared" si="170"/>
        <v>YES</v>
      </c>
      <c r="AA1657" s="4" t="str">
        <f t="shared" si="170"/>
        <v>YES</v>
      </c>
      <c r="AB1657" s="4" t="str">
        <f t="shared" si="170"/>
        <v>NO</v>
      </c>
      <c r="AD1657" s="4">
        <f t="shared" si="171"/>
        <v>2</v>
      </c>
    </row>
    <row r="1658" spans="1:30" ht="14.4" customHeight="1" x14ac:dyDescent="0.35">
      <c r="A1658" s="34">
        <v>1670</v>
      </c>
      <c r="B1658" s="1" t="s">
        <v>4971</v>
      </c>
      <c r="C1658" s="1"/>
      <c r="D1658" s="1"/>
      <c r="E1658" s="1"/>
      <c r="F1658" s="1" t="s">
        <v>29262</v>
      </c>
      <c r="G1658" s="35" t="s">
        <v>4972</v>
      </c>
      <c r="H1658" s="35" t="s">
        <v>4973</v>
      </c>
      <c r="I1658" s="35" t="s">
        <v>33</v>
      </c>
      <c r="J1658" s="36"/>
      <c r="K1658" s="36"/>
      <c r="L1658" s="36">
        <v>201041000</v>
      </c>
      <c r="M1658" s="36">
        <v>242167000</v>
      </c>
      <c r="N1658" s="36">
        <v>261200000</v>
      </c>
      <c r="O1658" s="37"/>
      <c r="P1658" s="37"/>
      <c r="Q1658" s="37">
        <v>0.2051</v>
      </c>
      <c r="R1658" s="37">
        <v>0.1055</v>
      </c>
      <c r="S1658" s="37">
        <v>-5.7500000000000002E-2</v>
      </c>
      <c r="T1658" s="37"/>
      <c r="U1658" s="37"/>
      <c r="V1658" s="37">
        <v>0.20180000000000001</v>
      </c>
      <c r="W1658" s="37">
        <v>9.9500000000000005E-2</v>
      </c>
      <c r="X1658" s="37">
        <v>-7.0300000000000001E-2</v>
      </c>
      <c r="Z1658" s="4" t="str">
        <f t="shared" si="170"/>
        <v>YES</v>
      </c>
      <c r="AA1658" s="4" t="str">
        <f t="shared" si="170"/>
        <v>NO</v>
      </c>
      <c r="AB1658" s="4" t="str">
        <f t="shared" si="170"/>
        <v>NO</v>
      </c>
      <c r="AD1658" s="4">
        <f t="shared" si="171"/>
        <v>1</v>
      </c>
    </row>
    <row r="1659" spans="1:30" ht="14.4" customHeight="1" x14ac:dyDescent="0.35">
      <c r="A1659" s="34">
        <v>1671</v>
      </c>
      <c r="B1659" s="1" t="s">
        <v>4974</v>
      </c>
      <c r="C1659" s="1" t="s">
        <v>29015</v>
      </c>
      <c r="D1659" s="1"/>
      <c r="E1659" s="1" t="s">
        <v>29008</v>
      </c>
      <c r="F1659" s="1" t="s">
        <v>29262</v>
      </c>
      <c r="G1659" s="35" t="s">
        <v>4975</v>
      </c>
      <c r="H1659" s="35" t="s">
        <v>4976</v>
      </c>
      <c r="I1659" s="35" t="s">
        <v>29</v>
      </c>
      <c r="J1659" s="36">
        <v>191308000</v>
      </c>
      <c r="K1659" s="36">
        <v>212623000</v>
      </c>
      <c r="L1659" s="36">
        <v>180018000</v>
      </c>
      <c r="M1659" s="36">
        <v>219515000</v>
      </c>
      <c r="N1659" s="36">
        <v>261197000</v>
      </c>
      <c r="O1659" s="37">
        <v>0.20630000000000001</v>
      </c>
      <c r="P1659" s="37">
        <v>0.1951</v>
      </c>
      <c r="Q1659" s="37">
        <v>0.2074</v>
      </c>
      <c r="R1659" s="37">
        <v>0.2094</v>
      </c>
      <c r="S1659" s="37">
        <v>0.1908</v>
      </c>
      <c r="T1659" s="37">
        <v>0.19719999999999999</v>
      </c>
      <c r="U1659" s="37">
        <v>0.1757</v>
      </c>
      <c r="V1659" s="37">
        <v>0.18110000000000001</v>
      </c>
      <c r="W1659" s="37">
        <v>0.1716</v>
      </c>
      <c r="X1659" s="37">
        <v>0.17230000000000001</v>
      </c>
      <c r="Z1659" s="4" t="str">
        <f t="shared" si="170"/>
        <v>YES</v>
      </c>
      <c r="AA1659" s="4" t="str">
        <f t="shared" si="170"/>
        <v>YES</v>
      </c>
      <c r="AB1659" s="4" t="str">
        <f t="shared" si="170"/>
        <v>NO</v>
      </c>
      <c r="AD1659" s="4">
        <f t="shared" si="171"/>
        <v>2</v>
      </c>
    </row>
    <row r="1660" spans="1:30" ht="14.4" customHeight="1" x14ac:dyDescent="0.35">
      <c r="A1660" s="34">
        <v>1672</v>
      </c>
      <c r="B1660" s="1" t="s">
        <v>4977</v>
      </c>
      <c r="C1660" s="1"/>
      <c r="D1660" s="1"/>
      <c r="E1660" s="1"/>
      <c r="F1660" s="1" t="s">
        <v>29262</v>
      </c>
      <c r="G1660" s="35" t="s">
        <v>4978</v>
      </c>
      <c r="H1660" s="35" t="s">
        <v>4979</v>
      </c>
      <c r="I1660" s="35" t="s">
        <v>33</v>
      </c>
      <c r="J1660" s="36">
        <v>139399000</v>
      </c>
      <c r="K1660" s="36">
        <v>162135000</v>
      </c>
      <c r="L1660" s="36">
        <v>212359000</v>
      </c>
      <c r="M1660" s="36">
        <v>241502000</v>
      </c>
      <c r="N1660" s="36">
        <v>261136000</v>
      </c>
      <c r="O1660" s="37">
        <v>0.24049999999999999</v>
      </c>
      <c r="P1660" s="37">
        <v>8.5599999999999996E-2</v>
      </c>
      <c r="Q1660" s="37">
        <v>0.21560000000000001</v>
      </c>
      <c r="R1660" s="37">
        <v>0.25009999999999999</v>
      </c>
      <c r="S1660" s="37">
        <v>0.19070000000000001</v>
      </c>
      <c r="T1660" s="37"/>
      <c r="U1660" s="37"/>
      <c r="V1660" s="37"/>
      <c r="W1660" s="37"/>
      <c r="X1660" s="37"/>
      <c r="Z1660" s="4" t="str">
        <f t="shared" si="170"/>
        <v>YES</v>
      </c>
      <c r="AA1660" s="4" t="str">
        <f t="shared" si="170"/>
        <v>YES</v>
      </c>
      <c r="AB1660" s="4" t="str">
        <f t="shared" si="170"/>
        <v>NO</v>
      </c>
      <c r="AD1660" s="4">
        <f t="shared" si="171"/>
        <v>2</v>
      </c>
    </row>
    <row r="1661" spans="1:30" ht="14.4" customHeight="1" x14ac:dyDescent="0.35">
      <c r="A1661" s="34">
        <v>1673</v>
      </c>
      <c r="B1661" s="1" t="s">
        <v>608</v>
      </c>
      <c r="C1661" s="1"/>
      <c r="D1661" s="1"/>
      <c r="E1661" s="1"/>
      <c r="F1661" s="1" t="s">
        <v>28719</v>
      </c>
      <c r="G1661" s="35" t="s">
        <v>4980</v>
      </c>
      <c r="H1661" s="35" t="s">
        <v>4981</v>
      </c>
      <c r="I1661" s="35" t="s">
        <v>23</v>
      </c>
      <c r="J1661" s="36">
        <v>131328000</v>
      </c>
      <c r="K1661" s="36">
        <v>109117000</v>
      </c>
      <c r="L1661" s="36">
        <v>125157000</v>
      </c>
      <c r="M1661" s="36">
        <v>187345000</v>
      </c>
      <c r="N1661" s="36">
        <v>260880000</v>
      </c>
      <c r="O1661" s="37">
        <v>-7.4999999999999997E-2</v>
      </c>
      <c r="P1661" s="37">
        <v>-2.93E-2</v>
      </c>
      <c r="Q1661" s="37">
        <v>9.3700000000000006E-2</v>
      </c>
      <c r="R1661" s="37">
        <v>6.3799999999999996E-2</v>
      </c>
      <c r="S1661" s="37">
        <v>0.1115</v>
      </c>
      <c r="T1661" s="37"/>
      <c r="U1661" s="37"/>
      <c r="V1661" s="37"/>
      <c r="W1661" s="37">
        <v>5.7500000000000002E-2</v>
      </c>
      <c r="X1661" s="37"/>
      <c r="Z1661" s="4" t="str">
        <f t="shared" si="170"/>
        <v>NO</v>
      </c>
      <c r="AA1661" s="4" t="str">
        <f t="shared" si="170"/>
        <v>NO</v>
      </c>
      <c r="AB1661" s="4" t="str">
        <f t="shared" si="170"/>
        <v>NO</v>
      </c>
      <c r="AD1661" s="4">
        <f t="shared" si="171"/>
        <v>0</v>
      </c>
    </row>
    <row r="1662" spans="1:30" ht="14.4" customHeight="1" x14ac:dyDescent="0.35">
      <c r="A1662" s="34">
        <v>1674</v>
      </c>
      <c r="B1662" s="1" t="s">
        <v>4982</v>
      </c>
      <c r="C1662" s="1"/>
      <c r="D1662" s="1"/>
      <c r="E1662" s="1"/>
      <c r="F1662" s="1" t="s">
        <v>29262</v>
      </c>
      <c r="G1662" s="35" t="s">
        <v>4983</v>
      </c>
      <c r="H1662" s="35" t="s">
        <v>4984</v>
      </c>
      <c r="I1662" s="35" t="s">
        <v>23</v>
      </c>
      <c r="J1662" s="36">
        <v>1567000</v>
      </c>
      <c r="K1662" s="36">
        <v>53699000</v>
      </c>
      <c r="L1662" s="36">
        <v>718163000</v>
      </c>
      <c r="M1662" s="36">
        <v>484188000</v>
      </c>
      <c r="N1662" s="36">
        <v>260865000</v>
      </c>
      <c r="O1662" s="37">
        <v>-15.5488</v>
      </c>
      <c r="P1662" s="37">
        <v>-3.8199999999999998E-2</v>
      </c>
      <c r="Q1662" s="37">
        <v>0.2009</v>
      </c>
      <c r="R1662" s="37">
        <v>-0.1051</v>
      </c>
      <c r="S1662" s="37">
        <v>-0.26269999999999999</v>
      </c>
      <c r="T1662" s="37">
        <v>-18.684100000000001</v>
      </c>
      <c r="U1662" s="37">
        <v>-0.1837</v>
      </c>
      <c r="V1662" s="37"/>
      <c r="W1662" s="37"/>
      <c r="X1662" s="37"/>
      <c r="Z1662" s="4" t="str">
        <f t="shared" si="170"/>
        <v>YES</v>
      </c>
      <c r="AA1662" s="4" t="str">
        <f t="shared" si="170"/>
        <v>NO</v>
      </c>
      <c r="AB1662" s="4" t="str">
        <f t="shared" si="170"/>
        <v>NO</v>
      </c>
      <c r="AD1662" s="4">
        <f t="shared" si="171"/>
        <v>1</v>
      </c>
    </row>
    <row r="1663" spans="1:30" ht="14.4" customHeight="1" x14ac:dyDescent="0.35">
      <c r="A1663" s="34">
        <v>1675</v>
      </c>
      <c r="B1663" s="1" t="s">
        <v>4985</v>
      </c>
      <c r="C1663" s="1" t="s">
        <v>29015</v>
      </c>
      <c r="D1663" s="1"/>
      <c r="E1663" s="1" t="s">
        <v>29008</v>
      </c>
      <c r="F1663" s="1" t="s">
        <v>29262</v>
      </c>
      <c r="G1663" s="35" t="s">
        <v>4986</v>
      </c>
      <c r="H1663" s="35" t="s">
        <v>4987</v>
      </c>
      <c r="I1663" s="35" t="s">
        <v>29</v>
      </c>
      <c r="J1663" s="36">
        <v>99356000</v>
      </c>
      <c r="K1663" s="36">
        <v>128740000</v>
      </c>
      <c r="L1663" s="36">
        <v>153343000</v>
      </c>
      <c r="M1663" s="36">
        <v>201443000</v>
      </c>
      <c r="N1663" s="36">
        <v>260840000</v>
      </c>
      <c r="O1663" s="37">
        <v>0.1762</v>
      </c>
      <c r="P1663" s="37">
        <v>0.1196</v>
      </c>
      <c r="Q1663" s="37">
        <v>0.13730000000000001</v>
      </c>
      <c r="R1663" s="37">
        <v>0.1179</v>
      </c>
      <c r="S1663" s="37">
        <v>0.1794</v>
      </c>
      <c r="T1663" s="37"/>
      <c r="U1663" s="37"/>
      <c r="V1663" s="37"/>
      <c r="W1663" s="37"/>
      <c r="X1663" s="37"/>
      <c r="Z1663" s="4" t="str">
        <f t="shared" si="170"/>
        <v>NO</v>
      </c>
      <c r="AA1663" s="4" t="str">
        <f t="shared" si="170"/>
        <v>NO</v>
      </c>
      <c r="AB1663" s="4" t="str">
        <f t="shared" si="170"/>
        <v>NO</v>
      </c>
      <c r="AD1663" s="4">
        <f t="shared" si="171"/>
        <v>0</v>
      </c>
    </row>
    <row r="1664" spans="1:30" ht="14.4" customHeight="1" x14ac:dyDescent="0.35">
      <c r="A1664" s="34">
        <v>1676</v>
      </c>
      <c r="B1664" s="1" t="s">
        <v>4988</v>
      </c>
      <c r="C1664" s="1"/>
      <c r="D1664" s="1"/>
      <c r="E1664" s="1"/>
      <c r="F1664" s="1" t="s">
        <v>29262</v>
      </c>
      <c r="G1664" s="35" t="s">
        <v>4989</v>
      </c>
      <c r="H1664" s="35" t="s">
        <v>4990</v>
      </c>
      <c r="I1664" s="35" t="s">
        <v>23</v>
      </c>
      <c r="J1664" s="36">
        <v>30128000</v>
      </c>
      <c r="K1664" s="36">
        <v>81187000</v>
      </c>
      <c r="L1664" s="36">
        <v>102527000</v>
      </c>
      <c r="M1664" s="36">
        <v>189583000</v>
      </c>
      <c r="N1664" s="36">
        <v>260814000</v>
      </c>
      <c r="O1664" s="37">
        <v>-0.1096</v>
      </c>
      <c r="P1664" s="37">
        <v>0.16500000000000001</v>
      </c>
      <c r="Q1664" s="37">
        <v>6.5000000000000002E-2</v>
      </c>
      <c r="R1664" s="37">
        <v>0.18190000000000001</v>
      </c>
      <c r="S1664" s="37">
        <v>0.24679999999999999</v>
      </c>
      <c r="T1664" s="37">
        <v>-0.12590000000000001</v>
      </c>
      <c r="U1664" s="37"/>
      <c r="V1664" s="37"/>
      <c r="W1664" s="37"/>
      <c r="X1664" s="37"/>
      <c r="Z1664" s="4" t="str">
        <f t="shared" si="170"/>
        <v>NO</v>
      </c>
      <c r="AA1664" s="4" t="str">
        <f t="shared" si="170"/>
        <v>NO</v>
      </c>
      <c r="AB1664" s="4" t="str">
        <f t="shared" si="170"/>
        <v>YES</v>
      </c>
      <c r="AD1664" s="4">
        <f t="shared" si="171"/>
        <v>1</v>
      </c>
    </row>
    <row r="1665" spans="1:30" ht="14.4" customHeight="1" x14ac:dyDescent="0.35">
      <c r="A1665" s="34">
        <v>1677</v>
      </c>
      <c r="B1665" s="1" t="s">
        <v>4991</v>
      </c>
      <c r="C1665" s="1" t="s">
        <v>29015</v>
      </c>
      <c r="D1665" s="1"/>
      <c r="E1665" s="1" t="s">
        <v>29008</v>
      </c>
      <c r="F1665" s="1" t="s">
        <v>29262</v>
      </c>
      <c r="G1665" s="35" t="s">
        <v>4992</v>
      </c>
      <c r="H1665" s="35" t="s">
        <v>4993</v>
      </c>
      <c r="I1665" s="35" t="s">
        <v>29</v>
      </c>
      <c r="J1665" s="36">
        <v>151771000</v>
      </c>
      <c r="K1665" s="36">
        <v>197268000</v>
      </c>
      <c r="L1665" s="36">
        <v>215245000</v>
      </c>
      <c r="M1665" s="36">
        <v>248067000</v>
      </c>
      <c r="N1665" s="36">
        <v>260526000</v>
      </c>
      <c r="O1665" s="37">
        <v>9.3299999999999994E-2</v>
      </c>
      <c r="P1665" s="37">
        <v>7.9000000000000008E-3</v>
      </c>
      <c r="Q1665" s="37">
        <v>3.5200000000000002E-2</v>
      </c>
      <c r="R1665" s="37">
        <v>8.7599999999999997E-2</v>
      </c>
      <c r="S1665" s="37">
        <v>0.1149</v>
      </c>
      <c r="T1665" s="37"/>
      <c r="U1665" s="37"/>
      <c r="V1665" s="37"/>
      <c r="W1665" s="37"/>
      <c r="X1665" s="37"/>
      <c r="Z1665" s="4" t="str">
        <f t="shared" si="170"/>
        <v>NO</v>
      </c>
      <c r="AA1665" s="4" t="str">
        <f t="shared" si="170"/>
        <v>NO</v>
      </c>
      <c r="AB1665" s="4" t="str">
        <f t="shared" si="170"/>
        <v>NO</v>
      </c>
      <c r="AD1665" s="4">
        <f t="shared" si="171"/>
        <v>0</v>
      </c>
    </row>
    <row r="1666" spans="1:30" ht="27.65" customHeight="1" x14ac:dyDescent="0.35">
      <c r="A1666" s="34">
        <v>1678</v>
      </c>
      <c r="B1666" s="1" t="s">
        <v>4994</v>
      </c>
      <c r="C1666" s="1"/>
      <c r="D1666" s="1"/>
      <c r="E1666" s="1"/>
      <c r="F1666" s="1" t="s">
        <v>29262</v>
      </c>
      <c r="G1666" s="35" t="s">
        <v>4995</v>
      </c>
      <c r="H1666" s="35" t="s">
        <v>4996</v>
      </c>
      <c r="I1666" s="35" t="s">
        <v>33</v>
      </c>
      <c r="J1666" s="36">
        <v>141934000</v>
      </c>
      <c r="K1666" s="36">
        <v>149083000</v>
      </c>
      <c r="L1666" s="36">
        <v>212047000</v>
      </c>
      <c r="M1666" s="36">
        <v>239383000</v>
      </c>
      <c r="N1666" s="36">
        <v>260525000</v>
      </c>
      <c r="O1666" s="37">
        <v>-3.2000000000000001E-2</v>
      </c>
      <c r="P1666" s="37">
        <v>-0.22450000000000001</v>
      </c>
      <c r="Q1666" s="37">
        <v>2.46E-2</v>
      </c>
      <c r="R1666" s="37">
        <v>1.7600000000000001E-2</v>
      </c>
      <c r="S1666" s="37">
        <v>-5.5500000000000001E-2</v>
      </c>
      <c r="T1666" s="37">
        <v>-2E-3</v>
      </c>
      <c r="U1666" s="37">
        <v>-7.6E-3</v>
      </c>
      <c r="V1666" s="37">
        <v>-3.7000000000000002E-3</v>
      </c>
      <c r="W1666" s="37">
        <v>-7.1999999999999998E-3</v>
      </c>
      <c r="X1666" s="37">
        <v>-8.3999999999999995E-3</v>
      </c>
      <c r="Z1666" s="4" t="str">
        <f t="shared" si="170"/>
        <v>NO</v>
      </c>
      <c r="AA1666" s="4" t="str">
        <f t="shared" si="170"/>
        <v>NO</v>
      </c>
      <c r="AB1666" s="4" t="str">
        <f t="shared" si="170"/>
        <v>NO</v>
      </c>
      <c r="AD1666" s="4">
        <f t="shared" si="171"/>
        <v>0</v>
      </c>
    </row>
    <row r="1667" spans="1:30" ht="27.65" customHeight="1" x14ac:dyDescent="0.35">
      <c r="A1667" s="34">
        <v>1679</v>
      </c>
      <c r="B1667" s="1" t="s">
        <v>4997</v>
      </c>
      <c r="C1667" s="1"/>
      <c r="D1667" s="1"/>
      <c r="E1667" s="1"/>
      <c r="F1667" s="1" t="s">
        <v>29262</v>
      </c>
      <c r="G1667" s="35" t="s">
        <v>4998</v>
      </c>
      <c r="H1667" s="35" t="s">
        <v>4999</v>
      </c>
      <c r="I1667" s="35" t="s">
        <v>23</v>
      </c>
      <c r="J1667" s="36">
        <v>157768000</v>
      </c>
      <c r="K1667" s="36">
        <v>178587000</v>
      </c>
      <c r="L1667" s="36">
        <v>195266000</v>
      </c>
      <c r="M1667" s="36">
        <v>229122000</v>
      </c>
      <c r="N1667" s="36">
        <v>260419000</v>
      </c>
      <c r="O1667" s="37">
        <v>2.4E-2</v>
      </c>
      <c r="P1667" s="37">
        <v>2.2499999999999999E-2</v>
      </c>
      <c r="Q1667" s="37">
        <v>2.58E-2</v>
      </c>
      <c r="R1667" s="37">
        <v>2.2800000000000001E-2</v>
      </c>
      <c r="S1667" s="37">
        <v>2.5999999999999999E-2</v>
      </c>
      <c r="T1667" s="37">
        <v>1.6E-2</v>
      </c>
      <c r="U1667" s="37">
        <v>1.6E-2</v>
      </c>
      <c r="V1667" s="37">
        <v>1.3899999999999999E-2</v>
      </c>
      <c r="W1667" s="37">
        <v>1.4E-2</v>
      </c>
      <c r="X1667" s="37"/>
      <c r="Z1667" s="4" t="str">
        <f t="shared" si="170"/>
        <v>NO</v>
      </c>
      <c r="AA1667" s="4" t="str">
        <f t="shared" si="170"/>
        <v>NO</v>
      </c>
      <c r="AB1667" s="4" t="str">
        <f t="shared" si="170"/>
        <v>NO</v>
      </c>
      <c r="AD1667" s="4">
        <f t="shared" si="171"/>
        <v>0</v>
      </c>
    </row>
    <row r="1668" spans="1:30" ht="14.4" customHeight="1" x14ac:dyDescent="0.35">
      <c r="A1668" s="34">
        <v>1680</v>
      </c>
      <c r="B1668" s="1" t="s">
        <v>5000</v>
      </c>
      <c r="C1668" s="1"/>
      <c r="D1668" s="1"/>
      <c r="E1668" s="1"/>
      <c r="F1668" s="1" t="s">
        <v>29262</v>
      </c>
      <c r="G1668" s="35" t="s">
        <v>5001</v>
      </c>
      <c r="H1668" s="35" t="s">
        <v>5002</v>
      </c>
      <c r="I1668" s="35" t="s">
        <v>23</v>
      </c>
      <c r="J1668" s="36">
        <v>136647000</v>
      </c>
      <c r="K1668" s="36">
        <v>172110000</v>
      </c>
      <c r="L1668" s="36">
        <v>208546000</v>
      </c>
      <c r="M1668" s="36">
        <v>224057000</v>
      </c>
      <c r="N1668" s="36">
        <v>260121000</v>
      </c>
      <c r="O1668" s="37">
        <v>1.3299999999999999E-2</v>
      </c>
      <c r="P1668" s="37">
        <v>4.41E-2</v>
      </c>
      <c r="Q1668" s="37">
        <v>1.2699999999999999E-2</v>
      </c>
      <c r="R1668" s="37">
        <v>6.9800000000000001E-2</v>
      </c>
      <c r="S1668" s="37">
        <v>7.17E-2</v>
      </c>
      <c r="T1668" s="37"/>
      <c r="U1668" s="37"/>
      <c r="V1668" s="37"/>
      <c r="W1668" s="37"/>
      <c r="X1668" s="37"/>
      <c r="Z1668" s="4" t="str">
        <f t="shared" si="170"/>
        <v>NO</v>
      </c>
      <c r="AA1668" s="4" t="str">
        <f t="shared" si="170"/>
        <v>NO</v>
      </c>
      <c r="AB1668" s="4" t="str">
        <f t="shared" si="170"/>
        <v>NO</v>
      </c>
      <c r="AD1668" s="4">
        <f t="shared" si="171"/>
        <v>0</v>
      </c>
    </row>
    <row r="1669" spans="1:30" ht="27.65" customHeight="1" x14ac:dyDescent="0.35">
      <c r="A1669" s="34">
        <v>1681</v>
      </c>
      <c r="B1669" s="1" t="s">
        <v>5003</v>
      </c>
      <c r="C1669" s="1" t="s">
        <v>29015</v>
      </c>
      <c r="D1669" s="1"/>
      <c r="E1669" s="1" t="s">
        <v>29008</v>
      </c>
      <c r="F1669" s="1" t="s">
        <v>29262</v>
      </c>
      <c r="G1669" s="35" t="s">
        <v>5004</v>
      </c>
      <c r="H1669" s="35" t="s">
        <v>5005</v>
      </c>
      <c r="I1669" s="35" t="s">
        <v>29</v>
      </c>
      <c r="J1669" s="36">
        <v>99115000</v>
      </c>
      <c r="K1669" s="36">
        <v>110851000</v>
      </c>
      <c r="L1669" s="36">
        <v>156538000</v>
      </c>
      <c r="M1669" s="36">
        <v>194401000</v>
      </c>
      <c r="N1669" s="36">
        <v>260011000</v>
      </c>
      <c r="O1669" s="37">
        <v>0.1226</v>
      </c>
      <c r="P1669" s="37">
        <v>2.2599999999999999E-2</v>
      </c>
      <c r="Q1669" s="37">
        <v>8.8099999999999998E-2</v>
      </c>
      <c r="R1669" s="37">
        <v>0.12709999999999999</v>
      </c>
      <c r="S1669" s="37">
        <v>0.16589999999999999</v>
      </c>
      <c r="T1669" s="37"/>
      <c r="U1669" s="37">
        <v>-3.7000000000000002E-3</v>
      </c>
      <c r="V1669" s="37"/>
      <c r="W1669" s="37"/>
      <c r="X1669" s="37"/>
      <c r="Z1669" s="4" t="str">
        <f t="shared" ref="Z1669:AB1732" si="172">IF(Q1669&gt;20%,"YES","NO")</f>
        <v>NO</v>
      </c>
      <c r="AA1669" s="4" t="str">
        <f t="shared" si="172"/>
        <v>NO</v>
      </c>
      <c r="AB1669" s="4" t="str">
        <f t="shared" si="172"/>
        <v>NO</v>
      </c>
      <c r="AD1669" s="4">
        <f t="shared" ref="AD1669:AD1732" si="173">COUNTIF(Z1669:AB1669,"YES")</f>
        <v>0</v>
      </c>
    </row>
    <row r="1670" spans="1:30" ht="14.4" customHeight="1" x14ac:dyDescent="0.35">
      <c r="A1670" s="34">
        <v>1682</v>
      </c>
      <c r="B1670" s="1" t="s">
        <v>5006</v>
      </c>
      <c r="C1670" s="1" t="s">
        <v>29046</v>
      </c>
      <c r="D1670" s="1"/>
      <c r="E1670" s="1"/>
      <c r="F1670" s="1" t="s">
        <v>29262</v>
      </c>
      <c r="G1670" s="35" t="s">
        <v>5007</v>
      </c>
      <c r="H1670" s="35" t="s">
        <v>5008</v>
      </c>
      <c r="I1670" s="35" t="s">
        <v>43</v>
      </c>
      <c r="J1670" s="36">
        <v>9812000</v>
      </c>
      <c r="K1670" s="36">
        <v>168008000</v>
      </c>
      <c r="L1670" s="36">
        <v>223820000</v>
      </c>
      <c r="M1670" s="36">
        <v>264409000</v>
      </c>
      <c r="N1670" s="36">
        <v>259932000</v>
      </c>
      <c r="O1670" s="37">
        <v>-0.83389999999999997</v>
      </c>
      <c r="P1670" s="37">
        <v>-7.5700000000000003E-2</v>
      </c>
      <c r="Q1670" s="37">
        <v>-0.11990000000000001</v>
      </c>
      <c r="R1670" s="37">
        <v>-5.91E-2</v>
      </c>
      <c r="S1670" s="37">
        <v>1.5599999999999999E-2</v>
      </c>
      <c r="T1670" s="37">
        <v>-0.86309999999999998</v>
      </c>
      <c r="U1670" s="37">
        <v>-9.7900000000000001E-2</v>
      </c>
      <c r="V1670" s="37">
        <v>-0.1203</v>
      </c>
      <c r="W1670" s="37">
        <v>-4.2799999999999998E-2</v>
      </c>
      <c r="X1670" s="37">
        <v>3.5000000000000001E-3</v>
      </c>
      <c r="Z1670" s="4" t="str">
        <f t="shared" si="172"/>
        <v>NO</v>
      </c>
      <c r="AA1670" s="4" t="str">
        <f t="shared" si="172"/>
        <v>NO</v>
      </c>
      <c r="AB1670" s="4" t="str">
        <f t="shared" si="172"/>
        <v>NO</v>
      </c>
      <c r="AD1670" s="4">
        <f t="shared" si="173"/>
        <v>0</v>
      </c>
    </row>
    <row r="1671" spans="1:30" ht="14.4" customHeight="1" x14ac:dyDescent="0.35">
      <c r="A1671" s="34">
        <v>1683</v>
      </c>
      <c r="B1671" s="1" t="s">
        <v>5009</v>
      </c>
      <c r="C1671" s="1" t="s">
        <v>29015</v>
      </c>
      <c r="D1671" s="1"/>
      <c r="E1671" s="1" t="s">
        <v>29008</v>
      </c>
      <c r="F1671" s="1" t="s">
        <v>29262</v>
      </c>
      <c r="G1671" s="35" t="s">
        <v>5010</v>
      </c>
      <c r="H1671" s="35" t="s">
        <v>5011</v>
      </c>
      <c r="I1671" s="35" t="s">
        <v>29</v>
      </c>
      <c r="J1671" s="36"/>
      <c r="K1671" s="36"/>
      <c r="L1671" s="36"/>
      <c r="M1671" s="36"/>
      <c r="N1671" s="36">
        <v>259880000</v>
      </c>
      <c r="O1671" s="37"/>
      <c r="P1671" s="37"/>
      <c r="Q1671" s="37"/>
      <c r="R1671" s="37"/>
      <c r="S1671" s="37">
        <v>0.22059999999999999</v>
      </c>
      <c r="T1671" s="37"/>
      <c r="U1671" s="37"/>
      <c r="V1671" s="37"/>
      <c r="W1671" s="37"/>
      <c r="X1671" s="37">
        <v>-6.0000000000000001E-3</v>
      </c>
      <c r="Z1671" s="4" t="str">
        <f t="shared" si="172"/>
        <v>NO</v>
      </c>
      <c r="AA1671" s="4" t="str">
        <f t="shared" si="172"/>
        <v>NO</v>
      </c>
      <c r="AB1671" s="4" t="str">
        <f t="shared" si="172"/>
        <v>YES</v>
      </c>
      <c r="AD1671" s="4">
        <f t="shared" si="173"/>
        <v>1</v>
      </c>
    </row>
    <row r="1672" spans="1:30" ht="27.65" customHeight="1" x14ac:dyDescent="0.35">
      <c r="A1672" s="34">
        <v>1684</v>
      </c>
      <c r="B1672" s="1" t="s">
        <v>5012</v>
      </c>
      <c r="C1672" s="1"/>
      <c r="D1672" s="1"/>
      <c r="E1672" s="1"/>
      <c r="F1672" s="1" t="s">
        <v>29262</v>
      </c>
      <c r="G1672" s="35" t="s">
        <v>5013</v>
      </c>
      <c r="H1672" s="35" t="s">
        <v>5014</v>
      </c>
      <c r="I1672" s="35" t="s">
        <v>23</v>
      </c>
      <c r="J1672" s="36">
        <v>116435000</v>
      </c>
      <c r="K1672" s="36">
        <v>122013000</v>
      </c>
      <c r="L1672" s="36">
        <v>161098000</v>
      </c>
      <c r="M1672" s="36">
        <v>212946000</v>
      </c>
      <c r="N1672" s="36">
        <v>259819000</v>
      </c>
      <c r="O1672" s="37">
        <v>0.24709999999999999</v>
      </c>
      <c r="P1672" s="37">
        <v>0.16</v>
      </c>
      <c r="Q1672" s="37">
        <v>0.28289999999999998</v>
      </c>
      <c r="R1672" s="37">
        <v>0.12479999999999999</v>
      </c>
      <c r="S1672" s="37">
        <v>0.14119999999999999</v>
      </c>
      <c r="T1672" s="37"/>
      <c r="U1672" s="37"/>
      <c r="V1672" s="37"/>
      <c r="W1672" s="37"/>
      <c r="X1672" s="37"/>
      <c r="Z1672" s="4" t="str">
        <f t="shared" si="172"/>
        <v>YES</v>
      </c>
      <c r="AA1672" s="4" t="str">
        <f t="shared" si="172"/>
        <v>NO</v>
      </c>
      <c r="AB1672" s="4" t="str">
        <f t="shared" si="172"/>
        <v>NO</v>
      </c>
      <c r="AD1672" s="4">
        <f t="shared" si="173"/>
        <v>1</v>
      </c>
    </row>
    <row r="1673" spans="1:30" ht="27.65" customHeight="1" x14ac:dyDescent="0.35">
      <c r="A1673" s="34">
        <v>1685</v>
      </c>
      <c r="B1673" s="1" t="s">
        <v>5015</v>
      </c>
      <c r="C1673" s="1"/>
      <c r="D1673" s="1"/>
      <c r="E1673" s="1"/>
      <c r="F1673" s="1" t="s">
        <v>29262</v>
      </c>
      <c r="G1673" s="35" t="s">
        <v>5016</v>
      </c>
      <c r="H1673" s="35" t="s">
        <v>5017</v>
      </c>
      <c r="I1673" s="35" t="s">
        <v>43</v>
      </c>
      <c r="J1673" s="36">
        <v>246629000</v>
      </c>
      <c r="K1673" s="36">
        <v>194837000</v>
      </c>
      <c r="L1673" s="36">
        <v>199493000</v>
      </c>
      <c r="M1673" s="36">
        <v>224145000</v>
      </c>
      <c r="N1673" s="36">
        <v>259776000</v>
      </c>
      <c r="O1673" s="37">
        <v>0.41110000000000002</v>
      </c>
      <c r="P1673" s="37">
        <v>0.12790000000000001</v>
      </c>
      <c r="Q1673" s="37">
        <v>0.25619999999999998</v>
      </c>
      <c r="R1673" s="37">
        <v>0.27010000000000001</v>
      </c>
      <c r="S1673" s="37">
        <v>0.25069999999999998</v>
      </c>
      <c r="T1673" s="37">
        <v>0.42509999999999998</v>
      </c>
      <c r="U1673" s="37">
        <v>0.12509999999999999</v>
      </c>
      <c r="V1673" s="37">
        <v>0.24729999999999999</v>
      </c>
      <c r="W1673" s="37">
        <v>0.2631</v>
      </c>
      <c r="X1673" s="37"/>
      <c r="Z1673" s="4" t="str">
        <f t="shared" si="172"/>
        <v>YES</v>
      </c>
      <c r="AA1673" s="4" t="str">
        <f t="shared" si="172"/>
        <v>YES</v>
      </c>
      <c r="AB1673" s="4" t="str">
        <f t="shared" si="172"/>
        <v>YES</v>
      </c>
      <c r="AD1673" s="4">
        <f t="shared" si="173"/>
        <v>3</v>
      </c>
    </row>
    <row r="1674" spans="1:30" ht="14.4" customHeight="1" x14ac:dyDescent="0.35">
      <c r="A1674" s="34">
        <v>1686</v>
      </c>
      <c r="B1674" s="1" t="s">
        <v>5018</v>
      </c>
      <c r="C1674" s="1"/>
      <c r="D1674" s="1"/>
      <c r="E1674" s="1"/>
      <c r="F1674" s="1" t="s">
        <v>29262</v>
      </c>
      <c r="G1674" s="35" t="s">
        <v>5019</v>
      </c>
      <c r="H1674" s="35" t="s">
        <v>5020</v>
      </c>
      <c r="I1674" s="35" t="s">
        <v>43</v>
      </c>
      <c r="J1674" s="36">
        <v>165960000</v>
      </c>
      <c r="K1674" s="36">
        <v>136462000</v>
      </c>
      <c r="L1674" s="36">
        <v>162670000</v>
      </c>
      <c r="M1674" s="36">
        <v>209735000</v>
      </c>
      <c r="N1674" s="36">
        <v>259731000</v>
      </c>
      <c r="O1674" s="37">
        <v>8.9700000000000002E-2</v>
      </c>
      <c r="P1674" s="37">
        <v>8.43E-2</v>
      </c>
      <c r="Q1674" s="37">
        <v>5.7599999999999998E-2</v>
      </c>
      <c r="R1674" s="37">
        <v>4.3799999999999999E-2</v>
      </c>
      <c r="S1674" s="37">
        <v>0.1046</v>
      </c>
      <c r="T1674" s="37"/>
      <c r="U1674" s="37"/>
      <c r="V1674" s="37"/>
      <c r="W1674" s="37"/>
      <c r="X1674" s="37"/>
      <c r="Z1674" s="4" t="str">
        <f t="shared" si="172"/>
        <v>NO</v>
      </c>
      <c r="AA1674" s="4" t="str">
        <f t="shared" si="172"/>
        <v>NO</v>
      </c>
      <c r="AB1674" s="4" t="str">
        <f t="shared" si="172"/>
        <v>NO</v>
      </c>
      <c r="AD1674" s="4">
        <f t="shared" si="173"/>
        <v>0</v>
      </c>
    </row>
    <row r="1675" spans="1:30" ht="41.4" customHeight="1" x14ac:dyDescent="0.35">
      <c r="A1675" s="34">
        <v>1687</v>
      </c>
      <c r="B1675" s="1" t="s">
        <v>5021</v>
      </c>
      <c r="C1675" s="1"/>
      <c r="D1675" s="1"/>
      <c r="E1675" s="1"/>
      <c r="F1675" s="1" t="s">
        <v>29262</v>
      </c>
      <c r="G1675" s="35" t="s">
        <v>5022</v>
      </c>
      <c r="H1675" s="35" t="s">
        <v>5023</v>
      </c>
      <c r="I1675" s="35" t="s">
        <v>33</v>
      </c>
      <c r="J1675" s="36">
        <v>147150000</v>
      </c>
      <c r="K1675" s="36">
        <v>185323000</v>
      </c>
      <c r="L1675" s="36">
        <v>204903000</v>
      </c>
      <c r="M1675" s="36">
        <v>243125000</v>
      </c>
      <c r="N1675" s="36">
        <v>259059000</v>
      </c>
      <c r="O1675" s="37">
        <v>8.0600000000000005E-2</v>
      </c>
      <c r="P1675" s="37">
        <v>7.2099999999999997E-2</v>
      </c>
      <c r="Q1675" s="37">
        <v>0.1047</v>
      </c>
      <c r="R1675" s="37">
        <v>9.6699999999999994E-2</v>
      </c>
      <c r="S1675" s="37">
        <v>7.4399999999999994E-2</v>
      </c>
      <c r="T1675" s="37"/>
      <c r="U1675" s="37"/>
      <c r="V1675" s="37"/>
      <c r="W1675" s="37"/>
      <c r="X1675" s="37"/>
      <c r="Z1675" s="4" t="str">
        <f t="shared" si="172"/>
        <v>NO</v>
      </c>
      <c r="AA1675" s="4" t="str">
        <f t="shared" si="172"/>
        <v>NO</v>
      </c>
      <c r="AB1675" s="4" t="str">
        <f t="shared" si="172"/>
        <v>NO</v>
      </c>
      <c r="AD1675" s="4">
        <f t="shared" si="173"/>
        <v>0</v>
      </c>
    </row>
    <row r="1676" spans="1:30" ht="14.4" customHeight="1" x14ac:dyDescent="0.35">
      <c r="A1676" s="34">
        <v>1688</v>
      </c>
      <c r="B1676" s="1" t="s">
        <v>5024</v>
      </c>
      <c r="C1676" s="1"/>
      <c r="D1676" s="1"/>
      <c r="E1676" s="1"/>
      <c r="F1676" s="1" t="s">
        <v>29262</v>
      </c>
      <c r="G1676" s="35" t="s">
        <v>5025</v>
      </c>
      <c r="H1676" s="35" t="s">
        <v>5026</v>
      </c>
      <c r="I1676" s="35" t="s">
        <v>23</v>
      </c>
      <c r="J1676" s="36">
        <v>114576000</v>
      </c>
      <c r="K1676" s="36">
        <v>140585000</v>
      </c>
      <c r="L1676" s="36">
        <v>164902000</v>
      </c>
      <c r="M1676" s="36">
        <v>204839000</v>
      </c>
      <c r="N1676" s="36">
        <v>258978000</v>
      </c>
      <c r="O1676" s="37">
        <v>9.1399999999999995E-2</v>
      </c>
      <c r="P1676" s="37">
        <v>0.1255</v>
      </c>
      <c r="Q1676" s="37">
        <v>8.0600000000000005E-2</v>
      </c>
      <c r="R1676" s="37">
        <v>9.2999999999999999E-2</v>
      </c>
      <c r="S1676" s="37">
        <v>9.1600000000000001E-2</v>
      </c>
      <c r="T1676" s="37">
        <v>-1.83E-2</v>
      </c>
      <c r="U1676" s="37">
        <v>-1.4500000000000001E-2</v>
      </c>
      <c r="V1676" s="37"/>
      <c r="W1676" s="37"/>
      <c r="X1676" s="37"/>
      <c r="Z1676" s="4" t="str">
        <f t="shared" si="172"/>
        <v>NO</v>
      </c>
      <c r="AA1676" s="4" t="str">
        <f t="shared" si="172"/>
        <v>NO</v>
      </c>
      <c r="AB1676" s="4" t="str">
        <f t="shared" si="172"/>
        <v>NO</v>
      </c>
      <c r="AD1676" s="4">
        <f t="shared" si="173"/>
        <v>0</v>
      </c>
    </row>
    <row r="1677" spans="1:30" ht="27.65" customHeight="1" x14ac:dyDescent="0.35">
      <c r="A1677" s="34">
        <v>1689</v>
      </c>
      <c r="B1677" s="1" t="s">
        <v>5027</v>
      </c>
      <c r="C1677" s="1"/>
      <c r="D1677" s="1"/>
      <c r="E1677" s="1"/>
      <c r="F1677" s="1" t="s">
        <v>29262</v>
      </c>
      <c r="G1677" s="35" t="s">
        <v>5028</v>
      </c>
      <c r="H1677" s="35" t="s">
        <v>5029</v>
      </c>
      <c r="I1677" s="35" t="s">
        <v>33</v>
      </c>
      <c r="J1677" s="36"/>
      <c r="K1677" s="36"/>
      <c r="L1677" s="36"/>
      <c r="M1677" s="36">
        <v>88899000</v>
      </c>
      <c r="N1677" s="36">
        <v>258932000</v>
      </c>
      <c r="O1677" s="37"/>
      <c r="P1677" s="37"/>
      <c r="Q1677" s="37"/>
      <c r="R1677" s="37">
        <v>0.11409999999999999</v>
      </c>
      <c r="S1677" s="37">
        <v>9.4000000000000004E-3</v>
      </c>
      <c r="T1677" s="37"/>
      <c r="U1677" s="37"/>
      <c r="V1677" s="37"/>
      <c r="W1677" s="37">
        <v>9.1899999999999996E-2</v>
      </c>
      <c r="X1677" s="37"/>
      <c r="Z1677" s="4" t="str">
        <f t="shared" si="172"/>
        <v>NO</v>
      </c>
      <c r="AA1677" s="4" t="str">
        <f t="shared" si="172"/>
        <v>NO</v>
      </c>
      <c r="AB1677" s="4" t="str">
        <f t="shared" si="172"/>
        <v>NO</v>
      </c>
      <c r="AD1677" s="4">
        <f t="shared" si="173"/>
        <v>0</v>
      </c>
    </row>
    <row r="1678" spans="1:30" ht="41.4" customHeight="1" x14ac:dyDescent="0.35">
      <c r="A1678" s="34">
        <v>1690</v>
      </c>
      <c r="B1678" s="1" t="s">
        <v>5030</v>
      </c>
      <c r="C1678" s="1"/>
      <c r="D1678" s="1"/>
      <c r="E1678" s="1"/>
      <c r="F1678" s="1" t="s">
        <v>29262</v>
      </c>
      <c r="G1678" s="35" t="s">
        <v>5031</v>
      </c>
      <c r="H1678" s="35" t="s">
        <v>5032</v>
      </c>
      <c r="I1678" s="35" t="s">
        <v>23</v>
      </c>
      <c r="J1678" s="36">
        <v>123594000</v>
      </c>
      <c r="K1678" s="36">
        <v>146432000</v>
      </c>
      <c r="L1678" s="36">
        <v>179504000</v>
      </c>
      <c r="M1678" s="36">
        <v>219097000</v>
      </c>
      <c r="N1678" s="36">
        <v>258883000</v>
      </c>
      <c r="O1678" s="37">
        <v>0.2293</v>
      </c>
      <c r="P1678" s="37">
        <v>0.15690000000000001</v>
      </c>
      <c r="Q1678" s="37">
        <v>2.6700000000000002E-2</v>
      </c>
      <c r="R1678" s="37">
        <v>6.6500000000000004E-2</v>
      </c>
      <c r="S1678" s="37">
        <v>2.69E-2</v>
      </c>
      <c r="T1678" s="37"/>
      <c r="U1678" s="37"/>
      <c r="V1678" s="37"/>
      <c r="W1678" s="37"/>
      <c r="X1678" s="37"/>
      <c r="Z1678" s="4" t="str">
        <f t="shared" si="172"/>
        <v>NO</v>
      </c>
      <c r="AA1678" s="4" t="str">
        <f t="shared" si="172"/>
        <v>NO</v>
      </c>
      <c r="AB1678" s="4" t="str">
        <f t="shared" si="172"/>
        <v>NO</v>
      </c>
      <c r="AD1678" s="4">
        <f t="shared" si="173"/>
        <v>0</v>
      </c>
    </row>
    <row r="1679" spans="1:30" ht="41.4" customHeight="1" x14ac:dyDescent="0.35">
      <c r="A1679" s="34">
        <v>1691</v>
      </c>
      <c r="B1679" s="1" t="s">
        <v>5033</v>
      </c>
      <c r="C1679" s="1" t="s">
        <v>29015</v>
      </c>
      <c r="D1679" s="1"/>
      <c r="E1679" s="1" t="s">
        <v>29008</v>
      </c>
      <c r="F1679" s="1" t="s">
        <v>29262</v>
      </c>
      <c r="G1679" s="35" t="s">
        <v>5034</v>
      </c>
      <c r="H1679" s="35" t="s">
        <v>5035</v>
      </c>
      <c r="I1679" s="35" t="s">
        <v>29</v>
      </c>
      <c r="J1679" s="36">
        <v>194660000</v>
      </c>
      <c r="K1679" s="36">
        <v>218025000</v>
      </c>
      <c r="L1679" s="36">
        <v>247060000</v>
      </c>
      <c r="M1679" s="36">
        <v>246960000</v>
      </c>
      <c r="N1679" s="36">
        <v>258752000</v>
      </c>
      <c r="O1679" s="37">
        <v>0.1368</v>
      </c>
      <c r="P1679" s="37">
        <v>7.5200000000000003E-2</v>
      </c>
      <c r="Q1679" s="37">
        <v>0.15790000000000001</v>
      </c>
      <c r="R1679" s="37">
        <v>5.4899999999999997E-2</v>
      </c>
      <c r="S1679" s="37">
        <v>2.8500000000000001E-2</v>
      </c>
      <c r="T1679" s="37"/>
      <c r="U1679" s="37"/>
      <c r="V1679" s="37"/>
      <c r="W1679" s="37"/>
      <c r="X1679" s="37"/>
      <c r="Z1679" s="4" t="str">
        <f t="shared" si="172"/>
        <v>NO</v>
      </c>
      <c r="AA1679" s="4" t="str">
        <f t="shared" si="172"/>
        <v>NO</v>
      </c>
      <c r="AB1679" s="4" t="str">
        <f t="shared" si="172"/>
        <v>NO</v>
      </c>
      <c r="AD1679" s="4">
        <f t="shared" si="173"/>
        <v>0</v>
      </c>
    </row>
    <row r="1680" spans="1:30" ht="14.4" customHeight="1" x14ac:dyDescent="0.35">
      <c r="A1680" s="34">
        <v>1692</v>
      </c>
      <c r="B1680" s="1" t="s">
        <v>5036</v>
      </c>
      <c r="C1680" s="1" t="s">
        <v>29015</v>
      </c>
      <c r="D1680" s="1"/>
      <c r="E1680" s="1" t="s">
        <v>29008</v>
      </c>
      <c r="F1680" s="1" t="s">
        <v>29262</v>
      </c>
      <c r="G1680" s="35" t="s">
        <v>5037</v>
      </c>
      <c r="H1680" s="35" t="s">
        <v>5038</v>
      </c>
      <c r="I1680" s="35" t="s">
        <v>29</v>
      </c>
      <c r="J1680" s="36">
        <v>54773000</v>
      </c>
      <c r="K1680" s="36">
        <v>76843000</v>
      </c>
      <c r="L1680" s="36">
        <v>118371000</v>
      </c>
      <c r="M1680" s="36">
        <v>197606000</v>
      </c>
      <c r="N1680" s="36">
        <v>258750000</v>
      </c>
      <c r="O1680" s="37">
        <v>0.51859999999999995</v>
      </c>
      <c r="P1680" s="37">
        <v>0.38329999999999997</v>
      </c>
      <c r="Q1680" s="37">
        <v>-1.34E-2</v>
      </c>
      <c r="R1680" s="37">
        <v>7.5399999999999995E-2</v>
      </c>
      <c r="S1680" s="37">
        <v>0.14169999999999999</v>
      </c>
      <c r="T1680" s="37"/>
      <c r="U1680" s="37"/>
      <c r="V1680" s="37"/>
      <c r="W1680" s="37"/>
      <c r="X1680" s="37"/>
      <c r="Z1680" s="4" t="str">
        <f t="shared" si="172"/>
        <v>NO</v>
      </c>
      <c r="AA1680" s="4" t="str">
        <f t="shared" si="172"/>
        <v>NO</v>
      </c>
      <c r="AB1680" s="4" t="str">
        <f t="shared" si="172"/>
        <v>NO</v>
      </c>
      <c r="AD1680" s="4">
        <f t="shared" si="173"/>
        <v>0</v>
      </c>
    </row>
    <row r="1681" spans="1:30" ht="27.65" customHeight="1" x14ac:dyDescent="0.35">
      <c r="A1681" s="34">
        <v>1693</v>
      </c>
      <c r="B1681" s="1" t="s">
        <v>5039</v>
      </c>
      <c r="C1681" s="1"/>
      <c r="D1681" s="1"/>
      <c r="E1681" s="1"/>
      <c r="F1681" s="1" t="s">
        <v>29262</v>
      </c>
      <c r="G1681" s="35" t="s">
        <v>5040</v>
      </c>
      <c r="H1681" s="35" t="s">
        <v>5041</v>
      </c>
      <c r="I1681" s="35" t="s">
        <v>23</v>
      </c>
      <c r="J1681" s="36">
        <v>99882000</v>
      </c>
      <c r="K1681" s="36">
        <v>98813000</v>
      </c>
      <c r="L1681" s="36">
        <v>188031000</v>
      </c>
      <c r="M1681" s="36">
        <v>199644000</v>
      </c>
      <c r="N1681" s="36">
        <v>258620000</v>
      </c>
      <c r="O1681" s="37">
        <v>1.03E-2</v>
      </c>
      <c r="P1681" s="37">
        <v>1.6999999999999999E-3</v>
      </c>
      <c r="Q1681" s="37">
        <v>0.48259999999999997</v>
      </c>
      <c r="R1681" s="37">
        <v>0.53790000000000004</v>
      </c>
      <c r="S1681" s="37">
        <v>0.47989999999999999</v>
      </c>
      <c r="T1681" s="37"/>
      <c r="U1681" s="37"/>
      <c r="V1681" s="37"/>
      <c r="W1681" s="37"/>
      <c r="X1681" s="37"/>
      <c r="Z1681" s="4" t="str">
        <f t="shared" si="172"/>
        <v>YES</v>
      </c>
      <c r="AA1681" s="4" t="str">
        <f t="shared" si="172"/>
        <v>YES</v>
      </c>
      <c r="AB1681" s="4" t="str">
        <f t="shared" si="172"/>
        <v>YES</v>
      </c>
      <c r="AD1681" s="4">
        <f t="shared" si="173"/>
        <v>3</v>
      </c>
    </row>
    <row r="1682" spans="1:30" ht="14.4" customHeight="1" x14ac:dyDescent="0.35">
      <c r="A1682" s="34">
        <v>1694</v>
      </c>
      <c r="B1682" s="1" t="s">
        <v>5042</v>
      </c>
      <c r="C1682" s="1" t="s">
        <v>29015</v>
      </c>
      <c r="D1682" s="1"/>
      <c r="E1682" s="1" t="s">
        <v>29008</v>
      </c>
      <c r="F1682" s="1" t="s">
        <v>29262</v>
      </c>
      <c r="G1682" s="35" t="s">
        <v>5043</v>
      </c>
      <c r="H1682" s="35" t="s">
        <v>5044</v>
      </c>
      <c r="I1682" s="35" t="s">
        <v>29</v>
      </c>
      <c r="J1682" s="36"/>
      <c r="K1682" s="36">
        <v>133670000</v>
      </c>
      <c r="L1682" s="36">
        <v>199635000</v>
      </c>
      <c r="M1682" s="36">
        <v>234070000</v>
      </c>
      <c r="N1682" s="36">
        <v>258397000</v>
      </c>
      <c r="O1682" s="37"/>
      <c r="P1682" s="37">
        <v>0.27460000000000001</v>
      </c>
      <c r="Q1682" s="37">
        <v>0.19359999999999999</v>
      </c>
      <c r="R1682" s="37">
        <v>0.2205</v>
      </c>
      <c r="S1682" s="37">
        <v>0.20100000000000001</v>
      </c>
      <c r="T1682" s="37"/>
      <c r="U1682" s="37"/>
      <c r="V1682" s="37"/>
      <c r="W1682" s="37"/>
      <c r="X1682" s="37"/>
      <c r="Z1682" s="4" t="str">
        <f t="shared" si="172"/>
        <v>NO</v>
      </c>
      <c r="AA1682" s="4" t="str">
        <f t="shared" si="172"/>
        <v>YES</v>
      </c>
      <c r="AB1682" s="4" t="str">
        <f t="shared" si="172"/>
        <v>YES</v>
      </c>
      <c r="AD1682" s="4">
        <f t="shared" si="173"/>
        <v>2</v>
      </c>
    </row>
    <row r="1683" spans="1:30" ht="27.65" customHeight="1" x14ac:dyDescent="0.35">
      <c r="A1683" s="34">
        <v>1695</v>
      </c>
      <c r="B1683" s="1" t="s">
        <v>5045</v>
      </c>
      <c r="C1683" s="1"/>
      <c r="D1683" s="1"/>
      <c r="E1683" s="1"/>
      <c r="F1683" s="1" t="s">
        <v>29262</v>
      </c>
      <c r="G1683" s="35" t="s">
        <v>5046</v>
      </c>
      <c r="H1683" s="35" t="s">
        <v>5047</v>
      </c>
      <c r="I1683" s="35" t="s">
        <v>33</v>
      </c>
      <c r="J1683" s="36">
        <v>179318000</v>
      </c>
      <c r="K1683" s="36">
        <v>163786000</v>
      </c>
      <c r="L1683" s="36">
        <v>197999000</v>
      </c>
      <c r="M1683" s="36">
        <v>244453000</v>
      </c>
      <c r="N1683" s="36">
        <v>258256000</v>
      </c>
      <c r="O1683" s="37">
        <v>0.2056</v>
      </c>
      <c r="P1683" s="37">
        <v>-0.13120000000000001</v>
      </c>
      <c r="Q1683" s="37">
        <v>6.7599999999999993E-2</v>
      </c>
      <c r="R1683" s="37">
        <v>0.104</v>
      </c>
      <c r="S1683" s="37">
        <v>5.74E-2</v>
      </c>
      <c r="T1683" s="37">
        <v>0.14399999999999999</v>
      </c>
      <c r="U1683" s="37">
        <v>-0.1482</v>
      </c>
      <c r="V1683" s="37">
        <v>-0.12859999999999999</v>
      </c>
      <c r="W1683" s="37">
        <v>0.1086</v>
      </c>
      <c r="X1683" s="37">
        <v>3.6799999999999999E-2</v>
      </c>
      <c r="Z1683" s="4" t="str">
        <f t="shared" si="172"/>
        <v>NO</v>
      </c>
      <c r="AA1683" s="4" t="str">
        <f t="shared" si="172"/>
        <v>NO</v>
      </c>
      <c r="AB1683" s="4" t="str">
        <f t="shared" si="172"/>
        <v>NO</v>
      </c>
      <c r="AD1683" s="4">
        <f t="shared" si="173"/>
        <v>0</v>
      </c>
    </row>
    <row r="1684" spans="1:30" ht="14.4" customHeight="1" x14ac:dyDescent="0.35">
      <c r="A1684" s="34">
        <v>1696</v>
      </c>
      <c r="B1684" s="1" t="s">
        <v>5048</v>
      </c>
      <c r="C1684" s="1" t="s">
        <v>29015</v>
      </c>
      <c r="D1684" s="1"/>
      <c r="E1684" s="1" t="s">
        <v>29008</v>
      </c>
      <c r="F1684" s="1" t="s">
        <v>29262</v>
      </c>
      <c r="G1684" s="35" t="s">
        <v>5049</v>
      </c>
      <c r="H1684" s="35" t="s">
        <v>5050</v>
      </c>
      <c r="I1684" s="35" t="s">
        <v>29</v>
      </c>
      <c r="J1684" s="36">
        <v>136745000</v>
      </c>
      <c r="K1684" s="36">
        <v>210750000</v>
      </c>
      <c r="L1684" s="36">
        <v>243641000</v>
      </c>
      <c r="M1684" s="36">
        <v>280704000</v>
      </c>
      <c r="N1684" s="36">
        <v>258167000</v>
      </c>
      <c r="O1684" s="37"/>
      <c r="P1684" s="37">
        <v>7.2700000000000001E-2</v>
      </c>
      <c r="Q1684" s="37">
        <v>7.6600000000000001E-2</v>
      </c>
      <c r="R1684" s="37">
        <v>5.4800000000000001E-2</v>
      </c>
      <c r="S1684" s="37">
        <v>0.13730000000000001</v>
      </c>
      <c r="T1684" s="37"/>
      <c r="U1684" s="37">
        <v>5.96E-2</v>
      </c>
      <c r="V1684" s="37">
        <v>6.2199999999999998E-2</v>
      </c>
      <c r="W1684" s="37">
        <v>5.1400000000000001E-2</v>
      </c>
      <c r="X1684" s="37"/>
      <c r="Z1684" s="4" t="str">
        <f t="shared" si="172"/>
        <v>NO</v>
      </c>
      <c r="AA1684" s="4" t="str">
        <f t="shared" si="172"/>
        <v>NO</v>
      </c>
      <c r="AB1684" s="4" t="str">
        <f t="shared" si="172"/>
        <v>NO</v>
      </c>
      <c r="AD1684" s="4">
        <f t="shared" si="173"/>
        <v>0</v>
      </c>
    </row>
    <row r="1685" spans="1:30" ht="14.4" customHeight="1" x14ac:dyDescent="0.35">
      <c r="A1685" s="34">
        <v>1697</v>
      </c>
      <c r="B1685" s="1" t="s">
        <v>5051</v>
      </c>
      <c r="C1685" s="1"/>
      <c r="D1685" s="1"/>
      <c r="E1685" s="1"/>
      <c r="F1685" s="1" t="s">
        <v>29262</v>
      </c>
      <c r="G1685" s="35" t="s">
        <v>5052</v>
      </c>
      <c r="H1685" s="35" t="s">
        <v>5053</v>
      </c>
      <c r="I1685" s="35" t="s">
        <v>43</v>
      </c>
      <c r="J1685" s="36">
        <v>220911000</v>
      </c>
      <c r="K1685" s="36">
        <v>78964000</v>
      </c>
      <c r="L1685" s="36">
        <v>78405000</v>
      </c>
      <c r="M1685" s="36">
        <v>93435000</v>
      </c>
      <c r="N1685" s="36">
        <v>257894000</v>
      </c>
      <c r="O1685" s="37">
        <v>0.64119999999999999</v>
      </c>
      <c r="P1685" s="37">
        <v>-0.14610000000000001</v>
      </c>
      <c r="Q1685" s="37">
        <v>0.109</v>
      </c>
      <c r="R1685" s="37">
        <v>0.1946</v>
      </c>
      <c r="S1685" s="37">
        <v>2.29E-2</v>
      </c>
      <c r="T1685" s="37"/>
      <c r="U1685" s="37"/>
      <c r="V1685" s="37"/>
      <c r="W1685" s="37"/>
      <c r="X1685" s="37"/>
      <c r="Z1685" s="4" t="str">
        <f t="shared" si="172"/>
        <v>NO</v>
      </c>
      <c r="AA1685" s="4" t="str">
        <f t="shared" si="172"/>
        <v>NO</v>
      </c>
      <c r="AB1685" s="4" t="str">
        <f t="shared" si="172"/>
        <v>NO</v>
      </c>
      <c r="AD1685" s="4">
        <f t="shared" si="173"/>
        <v>0</v>
      </c>
    </row>
    <row r="1686" spans="1:30" ht="27.65" customHeight="1" x14ac:dyDescent="0.35">
      <c r="A1686" s="34">
        <v>1698</v>
      </c>
      <c r="B1686" s="1" t="s">
        <v>5054</v>
      </c>
      <c r="C1686" s="1" t="s">
        <v>29015</v>
      </c>
      <c r="D1686" s="1"/>
      <c r="E1686" s="1"/>
      <c r="F1686" s="1" t="s">
        <v>28719</v>
      </c>
      <c r="G1686" s="35" t="s">
        <v>5055</v>
      </c>
      <c r="H1686" s="35" t="s">
        <v>5056</v>
      </c>
      <c r="I1686" s="35" t="s">
        <v>23</v>
      </c>
      <c r="J1686" s="36">
        <v>262810000</v>
      </c>
      <c r="K1686" s="36">
        <v>201534000</v>
      </c>
      <c r="L1686" s="36">
        <v>245986000</v>
      </c>
      <c r="M1686" s="36">
        <v>266586000</v>
      </c>
      <c r="N1686" s="36">
        <v>257751000</v>
      </c>
      <c r="O1686" s="37">
        <v>8.1699999999999995E-2</v>
      </c>
      <c r="P1686" s="37">
        <v>6.6199999999999995E-2</v>
      </c>
      <c r="Q1686" s="37">
        <v>0.17510000000000001</v>
      </c>
      <c r="R1686" s="37">
        <v>0.19</v>
      </c>
      <c r="S1686" s="37">
        <v>0.13850000000000001</v>
      </c>
      <c r="T1686" s="37">
        <v>9.4100000000000003E-2</v>
      </c>
      <c r="U1686" s="37">
        <v>6.6199999999999995E-2</v>
      </c>
      <c r="V1686" s="37">
        <v>0.17130000000000001</v>
      </c>
      <c r="W1686" s="37">
        <v>0.17960000000000001</v>
      </c>
      <c r="X1686" s="37">
        <v>0.1222</v>
      </c>
      <c r="Z1686" s="4" t="str">
        <f t="shared" si="172"/>
        <v>NO</v>
      </c>
      <c r="AA1686" s="4" t="str">
        <f t="shared" si="172"/>
        <v>NO</v>
      </c>
      <c r="AB1686" s="4" t="str">
        <f t="shared" si="172"/>
        <v>NO</v>
      </c>
      <c r="AD1686" s="4">
        <f t="shared" si="173"/>
        <v>0</v>
      </c>
    </row>
    <row r="1687" spans="1:30" ht="14.4" customHeight="1" x14ac:dyDescent="0.35">
      <c r="A1687" s="34">
        <v>1699</v>
      </c>
      <c r="B1687" s="1" t="s">
        <v>5057</v>
      </c>
      <c r="C1687" s="1"/>
      <c r="D1687" s="1"/>
      <c r="E1687" s="1"/>
      <c r="F1687" s="1" t="s">
        <v>29262</v>
      </c>
      <c r="G1687" s="35" t="s">
        <v>5058</v>
      </c>
      <c r="H1687" s="35" t="s">
        <v>5059</v>
      </c>
      <c r="I1687" s="35" t="s">
        <v>390</v>
      </c>
      <c r="J1687" s="36">
        <v>108703000</v>
      </c>
      <c r="K1687" s="36">
        <v>154814000</v>
      </c>
      <c r="L1687" s="36">
        <v>172843000</v>
      </c>
      <c r="M1687" s="36">
        <v>215694000</v>
      </c>
      <c r="N1687" s="36">
        <v>257717000</v>
      </c>
      <c r="O1687" s="37">
        <v>0.2064</v>
      </c>
      <c r="P1687" s="37">
        <v>5.6000000000000001E-2</v>
      </c>
      <c r="Q1687" s="37">
        <v>0.1082</v>
      </c>
      <c r="R1687" s="37">
        <v>0.14460000000000001</v>
      </c>
      <c r="S1687" s="37">
        <v>8.3799999999999999E-2</v>
      </c>
      <c r="T1687" s="37">
        <v>-1.8200000000000001E-2</v>
      </c>
      <c r="U1687" s="37">
        <v>-1.8800000000000001E-2</v>
      </c>
      <c r="V1687" s="37">
        <v>-3.7600000000000001E-2</v>
      </c>
      <c r="W1687" s="37">
        <v>-4.4000000000000003E-3</v>
      </c>
      <c r="X1687" s="37">
        <v>-1.4E-3</v>
      </c>
      <c r="Z1687" s="4" t="str">
        <f t="shared" si="172"/>
        <v>NO</v>
      </c>
      <c r="AA1687" s="4" t="str">
        <f t="shared" si="172"/>
        <v>NO</v>
      </c>
      <c r="AB1687" s="4" t="str">
        <f t="shared" si="172"/>
        <v>NO</v>
      </c>
      <c r="AD1687" s="4">
        <f t="shared" si="173"/>
        <v>0</v>
      </c>
    </row>
    <row r="1688" spans="1:30" ht="14.4" customHeight="1" x14ac:dyDescent="0.35">
      <c r="A1688" s="34">
        <v>1700</v>
      </c>
      <c r="B1688" s="1" t="s">
        <v>5060</v>
      </c>
      <c r="C1688" s="1" t="s">
        <v>29015</v>
      </c>
      <c r="D1688" s="1"/>
      <c r="E1688" s="1" t="s">
        <v>29008</v>
      </c>
      <c r="F1688" s="1" t="s">
        <v>29262</v>
      </c>
      <c r="G1688" s="35" t="s">
        <v>5061</v>
      </c>
      <c r="H1688" s="35" t="s">
        <v>5062</v>
      </c>
      <c r="I1688" s="35" t="s">
        <v>29</v>
      </c>
      <c r="J1688" s="36">
        <v>173890000</v>
      </c>
      <c r="K1688" s="36">
        <v>206416000</v>
      </c>
      <c r="L1688" s="36">
        <v>198888000</v>
      </c>
      <c r="M1688" s="36">
        <v>233836000</v>
      </c>
      <c r="N1688" s="36">
        <v>257553000</v>
      </c>
      <c r="O1688" s="37">
        <v>4.1799999999999997E-2</v>
      </c>
      <c r="P1688" s="37">
        <v>3.4200000000000001E-2</v>
      </c>
      <c r="Q1688" s="37">
        <v>-2.2100000000000002E-2</v>
      </c>
      <c r="R1688" s="37">
        <v>-9.4000000000000004E-3</v>
      </c>
      <c r="S1688" s="37">
        <v>-2.8999999999999998E-3</v>
      </c>
      <c r="T1688" s="37">
        <v>0.1106</v>
      </c>
      <c r="U1688" s="37">
        <v>-9.1000000000000004E-3</v>
      </c>
      <c r="V1688" s="37">
        <v>2.8E-3</v>
      </c>
      <c r="W1688" s="37">
        <v>3.3E-3</v>
      </c>
      <c r="X1688" s="37">
        <v>5.9999999999999995E-4</v>
      </c>
      <c r="Z1688" s="4" t="str">
        <f t="shared" si="172"/>
        <v>NO</v>
      </c>
      <c r="AA1688" s="4" t="str">
        <f t="shared" si="172"/>
        <v>NO</v>
      </c>
      <c r="AB1688" s="4" t="str">
        <f t="shared" si="172"/>
        <v>NO</v>
      </c>
      <c r="AD1688" s="4">
        <f t="shared" si="173"/>
        <v>0</v>
      </c>
    </row>
    <row r="1689" spans="1:30" ht="14.4" customHeight="1" x14ac:dyDescent="0.35">
      <c r="A1689" s="34">
        <v>1701</v>
      </c>
      <c r="B1689" s="1" t="s">
        <v>5063</v>
      </c>
      <c r="C1689" s="1"/>
      <c r="D1689" s="1"/>
      <c r="E1689" s="1"/>
      <c r="F1689" s="1" t="s">
        <v>29262</v>
      </c>
      <c r="G1689" s="35" t="s">
        <v>5064</v>
      </c>
      <c r="H1689" s="35" t="s">
        <v>5065</v>
      </c>
      <c r="I1689" s="35" t="s">
        <v>23</v>
      </c>
      <c r="J1689" s="36">
        <v>158946000</v>
      </c>
      <c r="K1689" s="36">
        <v>157526000</v>
      </c>
      <c r="L1689" s="36">
        <v>198962000</v>
      </c>
      <c r="M1689" s="36">
        <v>239419000</v>
      </c>
      <c r="N1689" s="36">
        <v>257542000</v>
      </c>
      <c r="O1689" s="37">
        <v>4.8300000000000003E-2</v>
      </c>
      <c r="P1689" s="37">
        <v>1.61E-2</v>
      </c>
      <c r="Q1689" s="37">
        <v>2.1100000000000001E-2</v>
      </c>
      <c r="R1689" s="37">
        <v>2.3099999999999999E-2</v>
      </c>
      <c r="S1689" s="37">
        <v>3.5200000000000002E-2</v>
      </c>
      <c r="T1689" s="37"/>
      <c r="U1689" s="37"/>
      <c r="V1689" s="37"/>
      <c r="W1689" s="37"/>
      <c r="X1689" s="37">
        <v>-1E-4</v>
      </c>
      <c r="Z1689" s="4" t="str">
        <f t="shared" si="172"/>
        <v>NO</v>
      </c>
      <c r="AA1689" s="4" t="str">
        <f t="shared" si="172"/>
        <v>NO</v>
      </c>
      <c r="AB1689" s="4" t="str">
        <f t="shared" si="172"/>
        <v>NO</v>
      </c>
      <c r="AD1689" s="4">
        <f t="shared" si="173"/>
        <v>0</v>
      </c>
    </row>
    <row r="1690" spans="1:30" ht="41.4" customHeight="1" x14ac:dyDescent="0.35">
      <c r="A1690" s="34">
        <v>1702</v>
      </c>
      <c r="B1690" s="1" t="s">
        <v>5066</v>
      </c>
      <c r="C1690" s="1"/>
      <c r="D1690" s="1"/>
      <c r="E1690" s="1"/>
      <c r="F1690" s="1" t="s">
        <v>29262</v>
      </c>
      <c r="G1690" s="35" t="s">
        <v>5067</v>
      </c>
      <c r="H1690" s="35" t="s">
        <v>5068</v>
      </c>
      <c r="I1690" s="35" t="s">
        <v>33</v>
      </c>
      <c r="J1690" s="36">
        <v>173550000</v>
      </c>
      <c r="K1690" s="36">
        <v>183126000</v>
      </c>
      <c r="L1690" s="36">
        <v>226819000</v>
      </c>
      <c r="M1690" s="36">
        <v>249015000</v>
      </c>
      <c r="N1690" s="36">
        <v>257416000</v>
      </c>
      <c r="O1690" s="37">
        <v>0.22459999999999999</v>
      </c>
      <c r="P1690" s="37">
        <v>0.13969999999999999</v>
      </c>
      <c r="Q1690" s="37">
        <v>0.31219999999999998</v>
      </c>
      <c r="R1690" s="37">
        <v>0.1782</v>
      </c>
      <c r="S1690" s="37">
        <v>-8.0000000000000002E-3</v>
      </c>
      <c r="T1690" s="37"/>
      <c r="U1690" s="37"/>
      <c r="V1690" s="37">
        <v>-1.1000000000000001E-3</v>
      </c>
      <c r="W1690" s="37"/>
      <c r="X1690" s="37"/>
      <c r="Z1690" s="4" t="str">
        <f t="shared" si="172"/>
        <v>YES</v>
      </c>
      <c r="AA1690" s="4" t="str">
        <f t="shared" si="172"/>
        <v>NO</v>
      </c>
      <c r="AB1690" s="4" t="str">
        <f t="shared" si="172"/>
        <v>NO</v>
      </c>
      <c r="AD1690" s="4">
        <f t="shared" si="173"/>
        <v>1</v>
      </c>
    </row>
    <row r="1691" spans="1:30" ht="27.65" customHeight="1" x14ac:dyDescent="0.35">
      <c r="A1691" s="34">
        <v>1703</v>
      </c>
      <c r="B1691" s="1" t="s">
        <v>5069</v>
      </c>
      <c r="C1691" s="1"/>
      <c r="D1691" s="1"/>
      <c r="E1691" s="1"/>
      <c r="F1691" s="1" t="s">
        <v>29262</v>
      </c>
      <c r="G1691" s="35" t="s">
        <v>5070</v>
      </c>
      <c r="H1691" s="35" t="s">
        <v>5071</v>
      </c>
      <c r="I1691" s="35" t="s">
        <v>23</v>
      </c>
      <c r="J1691" s="36">
        <v>196121000</v>
      </c>
      <c r="K1691" s="36">
        <v>200409000</v>
      </c>
      <c r="L1691" s="36">
        <v>212477000</v>
      </c>
      <c r="M1691" s="36">
        <v>210895000</v>
      </c>
      <c r="N1691" s="36">
        <v>257403000</v>
      </c>
      <c r="O1691" s="37">
        <v>0.20019999999999999</v>
      </c>
      <c r="P1691" s="37">
        <v>0.28070000000000001</v>
      </c>
      <c r="Q1691" s="37">
        <v>0.27300000000000002</v>
      </c>
      <c r="R1691" s="37">
        <v>0.23019999999999999</v>
      </c>
      <c r="S1691" s="37">
        <v>0.23050000000000001</v>
      </c>
      <c r="T1691" s="37">
        <v>-8.9999999999999998E-4</v>
      </c>
      <c r="U1691" s="37">
        <v>-1E-4</v>
      </c>
      <c r="V1691" s="37">
        <v>-4.0000000000000002E-4</v>
      </c>
      <c r="W1691" s="37"/>
      <c r="X1691" s="37"/>
      <c r="Z1691" s="4" t="str">
        <f t="shared" si="172"/>
        <v>YES</v>
      </c>
      <c r="AA1691" s="4" t="str">
        <f t="shared" si="172"/>
        <v>YES</v>
      </c>
      <c r="AB1691" s="4" t="str">
        <f t="shared" si="172"/>
        <v>YES</v>
      </c>
      <c r="AD1691" s="4">
        <f t="shared" si="173"/>
        <v>3</v>
      </c>
    </row>
    <row r="1692" spans="1:30" ht="14.4" customHeight="1" x14ac:dyDescent="0.35">
      <c r="A1692" s="34">
        <v>1704</v>
      </c>
      <c r="B1692" s="1" t="s">
        <v>293</v>
      </c>
      <c r="C1692" s="1" t="s">
        <v>29015</v>
      </c>
      <c r="D1692" s="1"/>
      <c r="E1692" s="1" t="s">
        <v>29008</v>
      </c>
      <c r="F1692" s="1" t="s">
        <v>29262</v>
      </c>
      <c r="G1692" s="35" t="s">
        <v>5072</v>
      </c>
      <c r="H1692" s="35" t="s">
        <v>5073</v>
      </c>
      <c r="I1692" s="35" t="s">
        <v>29</v>
      </c>
      <c r="J1692" s="36">
        <v>97490000</v>
      </c>
      <c r="K1692" s="36">
        <v>102118000</v>
      </c>
      <c r="L1692" s="36">
        <v>111389000</v>
      </c>
      <c r="M1692" s="36">
        <v>175287000</v>
      </c>
      <c r="N1692" s="36">
        <v>257277000</v>
      </c>
      <c r="O1692" s="37">
        <v>-3.1199999999999999E-2</v>
      </c>
      <c r="P1692" s="37">
        <v>2.3E-2</v>
      </c>
      <c r="Q1692" s="37">
        <v>0.1077</v>
      </c>
      <c r="R1692" s="37">
        <v>8.2799999999999999E-2</v>
      </c>
      <c r="S1692" s="37">
        <v>0.17610000000000001</v>
      </c>
      <c r="T1692" s="37"/>
      <c r="U1692" s="37"/>
      <c r="V1692" s="37">
        <v>-1E-3</v>
      </c>
      <c r="W1692" s="37"/>
      <c r="X1692" s="37"/>
      <c r="Z1692" s="4" t="str">
        <f t="shared" si="172"/>
        <v>NO</v>
      </c>
      <c r="AA1692" s="4" t="str">
        <f t="shared" si="172"/>
        <v>NO</v>
      </c>
      <c r="AB1692" s="4" t="str">
        <f t="shared" si="172"/>
        <v>NO</v>
      </c>
      <c r="AD1692" s="4">
        <f t="shared" si="173"/>
        <v>0</v>
      </c>
    </row>
    <row r="1693" spans="1:30" ht="14.4" customHeight="1" x14ac:dyDescent="0.35">
      <c r="A1693" s="34">
        <v>1705</v>
      </c>
      <c r="B1693" s="1" t="s">
        <v>5074</v>
      </c>
      <c r="C1693" s="1" t="s">
        <v>29015</v>
      </c>
      <c r="D1693" s="1" t="s">
        <v>29043</v>
      </c>
      <c r="E1693" s="1" t="s">
        <v>29006</v>
      </c>
      <c r="F1693" s="1" t="s">
        <v>29262</v>
      </c>
      <c r="G1693" s="35" t="s">
        <v>5075</v>
      </c>
      <c r="H1693" s="35" t="s">
        <v>5076</v>
      </c>
      <c r="I1693" s="35" t="s">
        <v>23</v>
      </c>
      <c r="J1693" s="36">
        <v>145311000</v>
      </c>
      <c r="K1693" s="36">
        <v>183325000</v>
      </c>
      <c r="L1693" s="36">
        <v>209109000</v>
      </c>
      <c r="M1693" s="36">
        <v>227598000</v>
      </c>
      <c r="N1693" s="36">
        <v>257200000</v>
      </c>
      <c r="O1693" s="37">
        <v>0.35520000000000002</v>
      </c>
      <c r="P1693" s="37">
        <v>0.47939999999999999</v>
      </c>
      <c r="Q1693" s="37">
        <v>0.46050000000000002</v>
      </c>
      <c r="R1693" s="37">
        <v>0.47220000000000001</v>
      </c>
      <c r="S1693" s="37">
        <v>0.40060000000000001</v>
      </c>
      <c r="T1693" s="37">
        <v>0.34699999999999998</v>
      </c>
      <c r="U1693" s="37">
        <v>0.47770000000000001</v>
      </c>
      <c r="V1693" s="37">
        <v>0.45319999999999999</v>
      </c>
      <c r="W1693" s="37">
        <v>0.46750000000000003</v>
      </c>
      <c r="X1693" s="37">
        <v>0.40050000000000002</v>
      </c>
      <c r="Z1693" s="4" t="str">
        <f t="shared" si="172"/>
        <v>YES</v>
      </c>
      <c r="AA1693" s="4" t="str">
        <f t="shared" si="172"/>
        <v>YES</v>
      </c>
      <c r="AB1693" s="4" t="str">
        <f t="shared" si="172"/>
        <v>YES</v>
      </c>
      <c r="AD1693" s="4">
        <f t="shared" si="173"/>
        <v>3</v>
      </c>
    </row>
    <row r="1694" spans="1:30" ht="27.65" customHeight="1" x14ac:dyDescent="0.35">
      <c r="A1694" s="34">
        <v>1706</v>
      </c>
      <c r="B1694" s="1" t="s">
        <v>5077</v>
      </c>
      <c r="C1694" s="1" t="s">
        <v>29015</v>
      </c>
      <c r="D1694" s="1"/>
      <c r="E1694" s="1" t="s">
        <v>29008</v>
      </c>
      <c r="F1694" s="1" t="s">
        <v>29262</v>
      </c>
      <c r="G1694" s="35" t="s">
        <v>5078</v>
      </c>
      <c r="H1694" s="35" t="s">
        <v>5079</v>
      </c>
      <c r="I1694" s="35" t="s">
        <v>29</v>
      </c>
      <c r="J1694" s="36">
        <v>107176000</v>
      </c>
      <c r="K1694" s="36">
        <v>153858000</v>
      </c>
      <c r="L1694" s="36">
        <v>176030000</v>
      </c>
      <c r="M1694" s="36">
        <v>206157000</v>
      </c>
      <c r="N1694" s="36">
        <v>257052000</v>
      </c>
      <c r="O1694" s="37">
        <v>1.83E-2</v>
      </c>
      <c r="P1694" s="37">
        <v>0.15490000000000001</v>
      </c>
      <c r="Q1694" s="37">
        <v>5.6399999999999999E-2</v>
      </c>
      <c r="R1694" s="37">
        <v>1.1299999999999999E-2</v>
      </c>
      <c r="S1694" s="37">
        <v>9.9900000000000003E-2</v>
      </c>
      <c r="T1694" s="37"/>
      <c r="U1694" s="37">
        <v>-2.7000000000000001E-3</v>
      </c>
      <c r="V1694" s="37"/>
      <c r="W1694" s="37"/>
      <c r="X1694" s="37"/>
      <c r="Z1694" s="4" t="str">
        <f t="shared" si="172"/>
        <v>NO</v>
      </c>
      <c r="AA1694" s="4" t="str">
        <f t="shared" si="172"/>
        <v>NO</v>
      </c>
      <c r="AB1694" s="4" t="str">
        <f t="shared" si="172"/>
        <v>NO</v>
      </c>
      <c r="AD1694" s="4">
        <f t="shared" si="173"/>
        <v>0</v>
      </c>
    </row>
    <row r="1695" spans="1:30" ht="14.4" customHeight="1" x14ac:dyDescent="0.35">
      <c r="A1695" s="34">
        <v>1707</v>
      </c>
      <c r="B1695" s="1" t="s">
        <v>5080</v>
      </c>
      <c r="C1695" s="1"/>
      <c r="D1695" s="1"/>
      <c r="E1695" s="1"/>
      <c r="F1695" s="1" t="s">
        <v>29262</v>
      </c>
      <c r="G1695" s="35" t="s">
        <v>5081</v>
      </c>
      <c r="H1695" s="35" t="s">
        <v>5082</v>
      </c>
      <c r="I1695" s="35" t="s">
        <v>23</v>
      </c>
      <c r="J1695" s="36">
        <v>230014000</v>
      </c>
      <c r="K1695" s="36">
        <v>247758000</v>
      </c>
      <c r="L1695" s="36">
        <v>266011000</v>
      </c>
      <c r="M1695" s="36">
        <v>278505000</v>
      </c>
      <c r="N1695" s="36">
        <v>257003000</v>
      </c>
      <c r="O1695" s="37">
        <v>3.1699999999999999E-2</v>
      </c>
      <c r="P1695" s="37">
        <v>0.1196</v>
      </c>
      <c r="Q1695" s="37">
        <v>0.1147</v>
      </c>
      <c r="R1695" s="37">
        <v>7.4300000000000005E-2</v>
      </c>
      <c r="S1695" s="37">
        <v>1.6000000000000001E-3</v>
      </c>
      <c r="T1695" s="37">
        <v>9.5999999999999992E-3</v>
      </c>
      <c r="U1695" s="37">
        <v>9.5299999999999996E-2</v>
      </c>
      <c r="V1695" s="37">
        <v>5.1200000000000002E-2</v>
      </c>
      <c r="W1695" s="37">
        <v>5.16E-2</v>
      </c>
      <c r="X1695" s="37">
        <v>-1.1299999999999999E-2</v>
      </c>
      <c r="Z1695" s="4" t="str">
        <f t="shared" si="172"/>
        <v>NO</v>
      </c>
      <c r="AA1695" s="4" t="str">
        <f t="shared" si="172"/>
        <v>NO</v>
      </c>
      <c r="AB1695" s="4" t="str">
        <f t="shared" si="172"/>
        <v>NO</v>
      </c>
      <c r="AD1695" s="4">
        <f t="shared" si="173"/>
        <v>0</v>
      </c>
    </row>
    <row r="1696" spans="1:30" ht="27.65" customHeight="1" x14ac:dyDescent="0.35">
      <c r="A1696" s="34">
        <v>1708</v>
      </c>
      <c r="B1696" s="1" t="s">
        <v>3664</v>
      </c>
      <c r="C1696" s="1"/>
      <c r="D1696" s="1"/>
      <c r="E1696" s="1"/>
      <c r="F1696" s="1" t="s">
        <v>29262</v>
      </c>
      <c r="G1696" s="35" t="s">
        <v>5083</v>
      </c>
      <c r="H1696" s="35" t="s">
        <v>5084</v>
      </c>
      <c r="I1696" s="35" t="s">
        <v>23</v>
      </c>
      <c r="J1696" s="36"/>
      <c r="K1696" s="36">
        <v>26379000</v>
      </c>
      <c r="L1696" s="36">
        <v>111763000</v>
      </c>
      <c r="M1696" s="36">
        <v>225885000</v>
      </c>
      <c r="N1696" s="36">
        <v>256809000</v>
      </c>
      <c r="O1696" s="37"/>
      <c r="P1696" s="37">
        <v>-2.0167999999999999</v>
      </c>
      <c r="Q1696" s="37">
        <v>-0.29930000000000001</v>
      </c>
      <c r="R1696" s="37">
        <v>6.7799999999999999E-2</v>
      </c>
      <c r="S1696" s="37">
        <v>-4.6300000000000001E-2</v>
      </c>
      <c r="T1696" s="37"/>
      <c r="U1696" s="37">
        <v>-1.1553</v>
      </c>
      <c r="V1696" s="37">
        <v>-0.65839999999999999</v>
      </c>
      <c r="W1696" s="37">
        <v>-0.1191</v>
      </c>
      <c r="X1696" s="37">
        <v>-7.5800000000000006E-2</v>
      </c>
      <c r="Z1696" s="4" t="str">
        <f t="shared" si="172"/>
        <v>NO</v>
      </c>
      <c r="AA1696" s="4" t="str">
        <f t="shared" si="172"/>
        <v>NO</v>
      </c>
      <c r="AB1696" s="4" t="str">
        <f t="shared" si="172"/>
        <v>NO</v>
      </c>
      <c r="AD1696" s="4">
        <f t="shared" si="173"/>
        <v>0</v>
      </c>
    </row>
    <row r="1697" spans="1:30" ht="14.4" customHeight="1" x14ac:dyDescent="0.35">
      <c r="A1697" s="34">
        <v>1709</v>
      </c>
      <c r="B1697" s="1" t="s">
        <v>5085</v>
      </c>
      <c r="C1697" s="1" t="s">
        <v>29015</v>
      </c>
      <c r="D1697" s="1"/>
      <c r="E1697" s="1" t="s">
        <v>29008</v>
      </c>
      <c r="F1697" s="1" t="s">
        <v>29262</v>
      </c>
      <c r="G1697" s="35" t="s">
        <v>5086</v>
      </c>
      <c r="H1697" s="35" t="s">
        <v>5087</v>
      </c>
      <c r="I1697" s="35" t="s">
        <v>29</v>
      </c>
      <c r="J1697" s="36">
        <v>112267000</v>
      </c>
      <c r="K1697" s="36">
        <v>117073000</v>
      </c>
      <c r="L1697" s="36">
        <v>153152000</v>
      </c>
      <c r="M1697" s="36">
        <v>212542000</v>
      </c>
      <c r="N1697" s="36">
        <v>256655000</v>
      </c>
      <c r="O1697" s="37">
        <v>0.1832</v>
      </c>
      <c r="P1697" s="37">
        <v>0.1103</v>
      </c>
      <c r="Q1697" s="37">
        <v>2.9000000000000001E-2</v>
      </c>
      <c r="R1697" s="37">
        <v>4.0800000000000003E-2</v>
      </c>
      <c r="S1697" s="37">
        <v>5.8999999999999997E-2</v>
      </c>
      <c r="T1697" s="37"/>
      <c r="U1697" s="37"/>
      <c r="V1697" s="37"/>
      <c r="W1697" s="37"/>
      <c r="X1697" s="37"/>
      <c r="Z1697" s="4" t="str">
        <f t="shared" si="172"/>
        <v>NO</v>
      </c>
      <c r="AA1697" s="4" t="str">
        <f t="shared" si="172"/>
        <v>NO</v>
      </c>
      <c r="AB1697" s="4" t="str">
        <f t="shared" si="172"/>
        <v>NO</v>
      </c>
      <c r="AD1697" s="4">
        <f t="shared" si="173"/>
        <v>0</v>
      </c>
    </row>
    <row r="1698" spans="1:30" x14ac:dyDescent="0.35">
      <c r="A1698" s="34">
        <v>1710</v>
      </c>
      <c r="B1698" s="1" t="s">
        <v>2362</v>
      </c>
      <c r="C1698" s="1"/>
      <c r="D1698" s="1"/>
      <c r="E1698" s="1"/>
      <c r="F1698" s="1" t="s">
        <v>29262</v>
      </c>
      <c r="G1698" s="35" t="s">
        <v>5088</v>
      </c>
      <c r="H1698" s="35" t="s">
        <v>5089</v>
      </c>
      <c r="I1698" s="35" t="s">
        <v>33</v>
      </c>
      <c r="J1698" s="36">
        <v>133436000</v>
      </c>
      <c r="K1698" s="36">
        <v>144994000</v>
      </c>
      <c r="L1698" s="36">
        <v>176466000</v>
      </c>
      <c r="M1698" s="36">
        <v>221066000</v>
      </c>
      <c r="N1698" s="36">
        <v>256423000</v>
      </c>
      <c r="O1698" s="37">
        <v>3.5900000000000001E-2</v>
      </c>
      <c r="P1698" s="37">
        <v>7.2999999999999995E-2</v>
      </c>
      <c r="Q1698" s="37">
        <v>0.1191</v>
      </c>
      <c r="R1698" s="37">
        <v>8.1199999999999994E-2</v>
      </c>
      <c r="S1698" s="37">
        <v>0.10829999999999999</v>
      </c>
      <c r="T1698" s="37">
        <v>2.5999999999999999E-2</v>
      </c>
      <c r="U1698" s="37">
        <v>6.9000000000000006E-2</v>
      </c>
      <c r="V1698" s="37">
        <v>0.1111</v>
      </c>
      <c r="W1698" s="37">
        <v>7.2099999999999997E-2</v>
      </c>
      <c r="X1698" s="37">
        <v>0.1016</v>
      </c>
      <c r="Z1698" s="4" t="str">
        <f t="shared" si="172"/>
        <v>NO</v>
      </c>
      <c r="AA1698" s="4" t="str">
        <f t="shared" si="172"/>
        <v>NO</v>
      </c>
      <c r="AB1698" s="4" t="str">
        <f t="shared" si="172"/>
        <v>NO</v>
      </c>
      <c r="AD1698" s="4">
        <f t="shared" si="173"/>
        <v>0</v>
      </c>
    </row>
    <row r="1699" spans="1:30" ht="14.4" customHeight="1" x14ac:dyDescent="0.35">
      <c r="A1699" s="34">
        <v>1711</v>
      </c>
      <c r="B1699" s="1" t="s">
        <v>1582</v>
      </c>
      <c r="C1699" s="1" t="s">
        <v>29015</v>
      </c>
      <c r="D1699" s="1"/>
      <c r="E1699" s="1" t="s">
        <v>29008</v>
      </c>
      <c r="F1699" s="1" t="s">
        <v>29262</v>
      </c>
      <c r="G1699" s="35" t="s">
        <v>5090</v>
      </c>
      <c r="H1699" s="35" t="s">
        <v>5091</v>
      </c>
      <c r="I1699" s="35" t="s">
        <v>29</v>
      </c>
      <c r="J1699" s="36"/>
      <c r="K1699" s="36">
        <v>138183000</v>
      </c>
      <c r="L1699" s="36">
        <v>172937000</v>
      </c>
      <c r="M1699" s="36">
        <v>221212000</v>
      </c>
      <c r="N1699" s="36">
        <v>256311000</v>
      </c>
      <c r="O1699" s="37"/>
      <c r="P1699" s="37">
        <v>4.4999999999999997E-3</v>
      </c>
      <c r="Q1699" s="37">
        <v>8.9999999999999993E-3</v>
      </c>
      <c r="R1699" s="37">
        <v>1.11E-2</v>
      </c>
      <c r="S1699" s="37">
        <v>4.7999999999999996E-3</v>
      </c>
      <c r="T1699" s="37"/>
      <c r="U1699" s="37"/>
      <c r="V1699" s="37"/>
      <c r="W1699" s="37"/>
      <c r="X1699" s="37"/>
      <c r="Z1699" s="4" t="str">
        <f t="shared" si="172"/>
        <v>NO</v>
      </c>
      <c r="AA1699" s="4" t="str">
        <f t="shared" si="172"/>
        <v>NO</v>
      </c>
      <c r="AB1699" s="4" t="str">
        <f t="shared" si="172"/>
        <v>NO</v>
      </c>
      <c r="AD1699" s="4">
        <f t="shared" si="173"/>
        <v>0</v>
      </c>
    </row>
    <row r="1700" spans="1:30" ht="27.65" customHeight="1" x14ac:dyDescent="0.35">
      <c r="A1700" s="34">
        <v>1712</v>
      </c>
      <c r="B1700" s="1" t="s">
        <v>5092</v>
      </c>
      <c r="C1700" s="1" t="s">
        <v>29015</v>
      </c>
      <c r="D1700" s="1"/>
      <c r="E1700" s="1" t="s">
        <v>29008</v>
      </c>
      <c r="F1700" s="1" t="s">
        <v>29262</v>
      </c>
      <c r="G1700" s="35" t="s">
        <v>5093</v>
      </c>
      <c r="H1700" s="35" t="s">
        <v>5094</v>
      </c>
      <c r="I1700" s="35" t="s">
        <v>29</v>
      </c>
      <c r="J1700" s="36">
        <v>65928000</v>
      </c>
      <c r="K1700" s="36">
        <v>117766000</v>
      </c>
      <c r="L1700" s="36">
        <v>138666000</v>
      </c>
      <c r="M1700" s="36">
        <v>210405000</v>
      </c>
      <c r="N1700" s="36">
        <v>256192000</v>
      </c>
      <c r="O1700" s="37">
        <v>0.20369999999999999</v>
      </c>
      <c r="P1700" s="37">
        <v>0.10920000000000001</v>
      </c>
      <c r="Q1700" s="37">
        <v>0.1053</v>
      </c>
      <c r="R1700" s="37">
        <v>0.105</v>
      </c>
      <c r="S1700" s="37">
        <v>0.15029999999999999</v>
      </c>
      <c r="T1700" s="37"/>
      <c r="U1700" s="37">
        <v>-2.9999999999999997E-4</v>
      </c>
      <c r="V1700" s="37"/>
      <c r="W1700" s="37"/>
      <c r="X1700" s="37"/>
      <c r="Z1700" s="4" t="str">
        <f t="shared" si="172"/>
        <v>NO</v>
      </c>
      <c r="AA1700" s="4" t="str">
        <f t="shared" si="172"/>
        <v>NO</v>
      </c>
      <c r="AB1700" s="4" t="str">
        <f t="shared" si="172"/>
        <v>NO</v>
      </c>
      <c r="AD1700" s="4">
        <f t="shared" si="173"/>
        <v>0</v>
      </c>
    </row>
    <row r="1701" spans="1:30" ht="27.65" customHeight="1" x14ac:dyDescent="0.35">
      <c r="A1701" s="34">
        <v>1713</v>
      </c>
      <c r="B1701" s="1" t="s">
        <v>5095</v>
      </c>
      <c r="C1701" s="1" t="s">
        <v>29015</v>
      </c>
      <c r="D1701" s="1" t="s">
        <v>29043</v>
      </c>
      <c r="E1701" s="1" t="s">
        <v>29060</v>
      </c>
      <c r="F1701" s="1" t="s">
        <v>29262</v>
      </c>
      <c r="G1701" s="35" t="s">
        <v>5096</v>
      </c>
      <c r="H1701" s="35" t="s">
        <v>5097</v>
      </c>
      <c r="I1701" s="35" t="s">
        <v>33</v>
      </c>
      <c r="J1701" s="36">
        <v>176179000</v>
      </c>
      <c r="K1701" s="36">
        <v>219642000</v>
      </c>
      <c r="L1701" s="36">
        <v>243858000</v>
      </c>
      <c r="M1701" s="36">
        <v>257829000</v>
      </c>
      <c r="N1701" s="36">
        <v>256086000</v>
      </c>
      <c r="O1701" s="37">
        <v>0.23169999999999999</v>
      </c>
      <c r="P1701" s="37">
        <v>0.24179999999999999</v>
      </c>
      <c r="Q1701" s="37">
        <v>0.27360000000000001</v>
      </c>
      <c r="R1701" s="37">
        <v>0.29530000000000001</v>
      </c>
      <c r="S1701" s="37">
        <v>0.31540000000000001</v>
      </c>
      <c r="T1701" s="37">
        <v>0.1749</v>
      </c>
      <c r="U1701" s="37">
        <v>0.159</v>
      </c>
      <c r="V1701" s="37">
        <v>0.25640000000000002</v>
      </c>
      <c r="W1701" s="37">
        <v>0.27650000000000002</v>
      </c>
      <c r="X1701" s="37">
        <v>0.4017</v>
      </c>
      <c r="Z1701" s="4" t="str">
        <f t="shared" si="172"/>
        <v>YES</v>
      </c>
      <c r="AA1701" s="4" t="str">
        <f t="shared" si="172"/>
        <v>YES</v>
      </c>
      <c r="AB1701" s="4" t="str">
        <f t="shared" si="172"/>
        <v>YES</v>
      </c>
      <c r="AD1701" s="4">
        <f t="shared" si="173"/>
        <v>3</v>
      </c>
    </row>
    <row r="1702" spans="1:30" ht="14.4" customHeight="1" x14ac:dyDescent="0.35">
      <c r="A1702" s="34">
        <v>1714</v>
      </c>
      <c r="B1702" s="1" t="s">
        <v>5098</v>
      </c>
      <c r="C1702" s="1" t="s">
        <v>29015</v>
      </c>
      <c r="D1702" s="1"/>
      <c r="E1702" s="1" t="s">
        <v>29008</v>
      </c>
      <c r="F1702" s="1" t="s">
        <v>29262</v>
      </c>
      <c r="G1702" s="35" t="s">
        <v>5099</v>
      </c>
      <c r="H1702" s="35" t="s">
        <v>5100</v>
      </c>
      <c r="I1702" s="35" t="s">
        <v>29</v>
      </c>
      <c r="J1702" s="36">
        <v>131392000</v>
      </c>
      <c r="K1702" s="36">
        <v>144226000</v>
      </c>
      <c r="L1702" s="36">
        <v>184960000</v>
      </c>
      <c r="M1702" s="36">
        <v>234179000</v>
      </c>
      <c r="N1702" s="36">
        <v>255695000</v>
      </c>
      <c r="O1702" s="37">
        <v>0.61850000000000005</v>
      </c>
      <c r="P1702" s="37">
        <v>0.52929999999999999</v>
      </c>
      <c r="Q1702" s="37">
        <v>0.50209999999999999</v>
      </c>
      <c r="R1702" s="37">
        <v>0.57669999999999999</v>
      </c>
      <c r="S1702" s="37">
        <v>0.5595</v>
      </c>
      <c r="T1702" s="37">
        <v>-3.0000000000000001E-3</v>
      </c>
      <c r="U1702" s="37">
        <v>-2.3999999999999998E-3</v>
      </c>
      <c r="V1702" s="37">
        <v>-1.5E-3</v>
      </c>
      <c r="W1702" s="37">
        <v>-1.8E-3</v>
      </c>
      <c r="X1702" s="37">
        <v>-2.8999999999999998E-3</v>
      </c>
      <c r="Z1702" s="4" t="str">
        <f t="shared" si="172"/>
        <v>YES</v>
      </c>
      <c r="AA1702" s="4" t="str">
        <f t="shared" si="172"/>
        <v>YES</v>
      </c>
      <c r="AB1702" s="4" t="str">
        <f t="shared" si="172"/>
        <v>YES</v>
      </c>
      <c r="AD1702" s="4">
        <f t="shared" si="173"/>
        <v>3</v>
      </c>
    </row>
    <row r="1703" spans="1:30" ht="14.4" customHeight="1" x14ac:dyDescent="0.35">
      <c r="A1703" s="39">
        <v>1715</v>
      </c>
      <c r="B1703" s="13" t="s">
        <v>5101</v>
      </c>
      <c r="C1703" s="13" t="s">
        <v>29015</v>
      </c>
      <c r="D1703" s="14" t="s">
        <v>29043</v>
      </c>
      <c r="E1703" s="13" t="s">
        <v>29062</v>
      </c>
      <c r="F1703" s="1" t="s">
        <v>29262</v>
      </c>
      <c r="G1703" s="40" t="s">
        <v>5102</v>
      </c>
      <c r="H1703" s="40" t="s">
        <v>5103</v>
      </c>
      <c r="I1703" s="40" t="s">
        <v>23</v>
      </c>
      <c r="J1703" s="41">
        <v>110499000</v>
      </c>
      <c r="K1703" s="41">
        <v>112303000</v>
      </c>
      <c r="L1703" s="41">
        <v>137324000</v>
      </c>
      <c r="M1703" s="41">
        <v>199996000</v>
      </c>
      <c r="N1703" s="41">
        <v>255553000</v>
      </c>
      <c r="O1703" s="42">
        <v>0.3085</v>
      </c>
      <c r="P1703" s="42">
        <v>0.218</v>
      </c>
      <c r="Q1703" s="42">
        <v>0.28000000000000003</v>
      </c>
      <c r="R1703" s="42">
        <v>0.3231</v>
      </c>
      <c r="S1703" s="42">
        <v>0.38529999999999998</v>
      </c>
      <c r="T1703" s="42">
        <v>0.29289999999999999</v>
      </c>
      <c r="U1703" s="42">
        <v>0.20619999999999999</v>
      </c>
      <c r="V1703" s="42">
        <v>0.2752</v>
      </c>
      <c r="W1703" s="42">
        <v>0.32740000000000002</v>
      </c>
      <c r="X1703" s="42">
        <v>0.38200000000000001</v>
      </c>
      <c r="Z1703" s="4" t="str">
        <f t="shared" si="172"/>
        <v>YES</v>
      </c>
      <c r="AA1703" s="4" t="str">
        <f t="shared" si="172"/>
        <v>YES</v>
      </c>
      <c r="AB1703" s="4" t="str">
        <f t="shared" si="172"/>
        <v>YES</v>
      </c>
      <c r="AD1703" s="4">
        <f t="shared" si="173"/>
        <v>3</v>
      </c>
    </row>
    <row r="1704" spans="1:30" ht="14.4" customHeight="1" x14ac:dyDescent="0.35">
      <c r="A1704" s="34">
        <v>1716</v>
      </c>
      <c r="B1704" s="1" t="s">
        <v>5104</v>
      </c>
      <c r="C1704" s="1" t="s">
        <v>29015</v>
      </c>
      <c r="D1704" s="1"/>
      <c r="E1704" s="1"/>
      <c r="F1704" s="1" t="s">
        <v>29262</v>
      </c>
      <c r="G1704" s="35" t="s">
        <v>5105</v>
      </c>
      <c r="H1704" s="35" t="s">
        <v>5106</v>
      </c>
      <c r="I1704" s="35" t="s">
        <v>23</v>
      </c>
      <c r="J1704" s="36">
        <v>200403000</v>
      </c>
      <c r="K1704" s="36">
        <v>205160000</v>
      </c>
      <c r="L1704" s="36">
        <v>223049000</v>
      </c>
      <c r="M1704" s="36">
        <v>259293000</v>
      </c>
      <c r="N1704" s="36">
        <v>255460000</v>
      </c>
      <c r="O1704" s="37">
        <v>0.1489</v>
      </c>
      <c r="P1704" s="37">
        <v>0.114</v>
      </c>
      <c r="Q1704" s="37">
        <v>0.15670000000000001</v>
      </c>
      <c r="R1704" s="37">
        <v>0.17849999999999999</v>
      </c>
      <c r="S1704" s="37">
        <v>0.1163</v>
      </c>
      <c r="T1704" s="37">
        <v>0.1358</v>
      </c>
      <c r="U1704" s="37">
        <v>8.5800000000000001E-2</v>
      </c>
      <c r="V1704" s="37">
        <v>0.129</v>
      </c>
      <c r="W1704" s="37">
        <v>0.1724</v>
      </c>
      <c r="X1704" s="37">
        <v>0.1124</v>
      </c>
      <c r="Z1704" s="4" t="str">
        <f t="shared" si="172"/>
        <v>NO</v>
      </c>
      <c r="AA1704" s="4" t="str">
        <f t="shared" si="172"/>
        <v>NO</v>
      </c>
      <c r="AB1704" s="4" t="str">
        <f t="shared" si="172"/>
        <v>NO</v>
      </c>
      <c r="AD1704" s="4">
        <f t="shared" si="173"/>
        <v>0</v>
      </c>
    </row>
    <row r="1705" spans="1:30" ht="14.4" customHeight="1" x14ac:dyDescent="0.35">
      <c r="A1705" s="34">
        <v>1717</v>
      </c>
      <c r="B1705" s="1" t="s">
        <v>5107</v>
      </c>
      <c r="C1705" s="1" t="s">
        <v>29015</v>
      </c>
      <c r="D1705" s="1"/>
      <c r="E1705" s="1" t="s">
        <v>29008</v>
      </c>
      <c r="F1705" s="1" t="s">
        <v>29262</v>
      </c>
      <c r="G1705" s="35" t="s">
        <v>5108</v>
      </c>
      <c r="H1705" s="35" t="s">
        <v>5109</v>
      </c>
      <c r="I1705" s="35" t="s">
        <v>29</v>
      </c>
      <c r="J1705" s="36">
        <v>95316000</v>
      </c>
      <c r="K1705" s="36">
        <v>118420000</v>
      </c>
      <c r="L1705" s="36">
        <v>137637000</v>
      </c>
      <c r="M1705" s="36">
        <v>187076000</v>
      </c>
      <c r="N1705" s="36">
        <v>255357000</v>
      </c>
      <c r="O1705" s="37">
        <v>6.2399999999999997E-2</v>
      </c>
      <c r="P1705" s="37">
        <v>0.2394</v>
      </c>
      <c r="Q1705" s="37">
        <v>0.1273</v>
      </c>
      <c r="R1705" s="37">
        <v>0.251</v>
      </c>
      <c r="S1705" s="37">
        <v>0.16400000000000001</v>
      </c>
      <c r="T1705" s="37">
        <v>-4.8000000000000001E-2</v>
      </c>
      <c r="U1705" s="37">
        <v>-4.1700000000000001E-2</v>
      </c>
      <c r="V1705" s="37">
        <v>-2.9399999999999999E-2</v>
      </c>
      <c r="W1705" s="37">
        <v>-2.41E-2</v>
      </c>
      <c r="X1705" s="37">
        <v>-1.9300000000000001E-2</v>
      </c>
      <c r="Z1705" s="4" t="str">
        <f t="shared" si="172"/>
        <v>NO</v>
      </c>
      <c r="AA1705" s="4" t="str">
        <f t="shared" si="172"/>
        <v>YES</v>
      </c>
      <c r="AB1705" s="4" t="str">
        <f t="shared" si="172"/>
        <v>NO</v>
      </c>
      <c r="AD1705" s="4">
        <f t="shared" si="173"/>
        <v>1</v>
      </c>
    </row>
    <row r="1706" spans="1:30" x14ac:dyDescent="0.35">
      <c r="A1706" s="34">
        <v>1718</v>
      </c>
      <c r="B1706" s="1" t="s">
        <v>5110</v>
      </c>
      <c r="C1706" s="1"/>
      <c r="D1706" s="1"/>
      <c r="E1706" s="1"/>
      <c r="F1706" s="1" t="s">
        <v>29262</v>
      </c>
      <c r="G1706" s="35" t="s">
        <v>5111</v>
      </c>
      <c r="H1706" s="35" t="s">
        <v>5112</v>
      </c>
      <c r="I1706" s="35" t="s">
        <v>33</v>
      </c>
      <c r="J1706" s="36">
        <v>143196000</v>
      </c>
      <c r="K1706" s="36">
        <v>228228000</v>
      </c>
      <c r="L1706" s="36">
        <v>208636000</v>
      </c>
      <c r="M1706" s="36">
        <v>231431000</v>
      </c>
      <c r="N1706" s="36">
        <v>255278000</v>
      </c>
      <c r="O1706" s="37">
        <v>0.15440000000000001</v>
      </c>
      <c r="P1706" s="37">
        <v>0.29139999999999999</v>
      </c>
      <c r="Q1706" s="37">
        <v>0.15909999999999999</v>
      </c>
      <c r="R1706" s="37">
        <v>0.24049999999999999</v>
      </c>
      <c r="S1706" s="37">
        <v>0.1938</v>
      </c>
      <c r="T1706" s="37">
        <v>-3.7000000000000002E-3</v>
      </c>
      <c r="U1706" s="37">
        <v>-1.1000000000000001E-3</v>
      </c>
      <c r="V1706" s="37">
        <v>-1E-4</v>
      </c>
      <c r="W1706" s="37"/>
      <c r="X1706" s="37"/>
      <c r="Z1706" s="4" t="str">
        <f t="shared" si="172"/>
        <v>NO</v>
      </c>
      <c r="AA1706" s="4" t="str">
        <f t="shared" si="172"/>
        <v>YES</v>
      </c>
      <c r="AB1706" s="4" t="str">
        <f t="shared" si="172"/>
        <v>NO</v>
      </c>
      <c r="AD1706" s="4">
        <f t="shared" si="173"/>
        <v>1</v>
      </c>
    </row>
    <row r="1707" spans="1:30" ht="14.4" customHeight="1" x14ac:dyDescent="0.35">
      <c r="A1707" s="34">
        <v>1719</v>
      </c>
      <c r="B1707" s="1" t="s">
        <v>5113</v>
      </c>
      <c r="C1707" s="1"/>
      <c r="D1707" s="1"/>
      <c r="E1707" s="1"/>
      <c r="F1707" s="1" t="s">
        <v>29262</v>
      </c>
      <c r="G1707" s="35" t="s">
        <v>5114</v>
      </c>
      <c r="H1707" s="35" t="s">
        <v>5115</v>
      </c>
      <c r="I1707" s="35" t="s">
        <v>33</v>
      </c>
      <c r="J1707" s="36">
        <v>181403000</v>
      </c>
      <c r="K1707" s="36">
        <v>199364000</v>
      </c>
      <c r="L1707" s="36">
        <v>205460000</v>
      </c>
      <c r="M1707" s="36">
        <v>222066000</v>
      </c>
      <c r="N1707" s="36">
        <v>255272000</v>
      </c>
      <c r="O1707" s="37">
        <v>0.16800000000000001</v>
      </c>
      <c r="P1707" s="37">
        <v>0.22020000000000001</v>
      </c>
      <c r="Q1707" s="37">
        <v>0.18279999999999999</v>
      </c>
      <c r="R1707" s="37">
        <v>0.21970000000000001</v>
      </c>
      <c r="S1707" s="37">
        <v>0.3362</v>
      </c>
      <c r="T1707" s="37">
        <v>0.1643</v>
      </c>
      <c r="U1707" s="37">
        <v>0.22520000000000001</v>
      </c>
      <c r="V1707" s="37"/>
      <c r="W1707" s="37"/>
      <c r="X1707" s="37"/>
      <c r="Z1707" s="4" t="str">
        <f t="shared" si="172"/>
        <v>NO</v>
      </c>
      <c r="AA1707" s="4" t="str">
        <f t="shared" si="172"/>
        <v>YES</v>
      </c>
      <c r="AB1707" s="4" t="str">
        <f t="shared" si="172"/>
        <v>YES</v>
      </c>
      <c r="AD1707" s="4">
        <f t="shared" si="173"/>
        <v>2</v>
      </c>
    </row>
    <row r="1708" spans="1:30" x14ac:dyDescent="0.35">
      <c r="A1708" s="34">
        <v>1720</v>
      </c>
      <c r="B1708" s="1" t="s">
        <v>5116</v>
      </c>
      <c r="C1708" s="1" t="s">
        <v>29015</v>
      </c>
      <c r="D1708" s="1"/>
      <c r="E1708" s="1" t="s">
        <v>29008</v>
      </c>
      <c r="F1708" s="1" t="s">
        <v>29262</v>
      </c>
      <c r="G1708" s="35" t="s">
        <v>5117</v>
      </c>
      <c r="H1708" s="35" t="s">
        <v>5118</v>
      </c>
      <c r="I1708" s="35" t="s">
        <v>29</v>
      </c>
      <c r="J1708" s="36">
        <v>138330000</v>
      </c>
      <c r="K1708" s="36">
        <v>156975000</v>
      </c>
      <c r="L1708" s="36">
        <v>190492000</v>
      </c>
      <c r="M1708" s="36">
        <v>225373000</v>
      </c>
      <c r="N1708" s="36">
        <v>255115000</v>
      </c>
      <c r="O1708" s="37">
        <v>0.10440000000000001</v>
      </c>
      <c r="P1708" s="37">
        <v>6.9400000000000003E-2</v>
      </c>
      <c r="Q1708" s="37">
        <v>8.4400000000000003E-2</v>
      </c>
      <c r="R1708" s="37">
        <v>0.1024</v>
      </c>
      <c r="S1708" s="37">
        <v>3.2300000000000002E-2</v>
      </c>
      <c r="T1708" s="37">
        <v>0.21729999999999999</v>
      </c>
      <c r="U1708" s="37">
        <v>5.3800000000000001E-2</v>
      </c>
      <c r="V1708" s="37">
        <v>7.2800000000000004E-2</v>
      </c>
      <c r="W1708" s="37">
        <v>8.6499999999999994E-2</v>
      </c>
      <c r="X1708" s="37">
        <v>1.6299999999999999E-2</v>
      </c>
      <c r="Z1708" s="4" t="str">
        <f t="shared" si="172"/>
        <v>NO</v>
      </c>
      <c r="AA1708" s="4" t="str">
        <f t="shared" si="172"/>
        <v>NO</v>
      </c>
      <c r="AB1708" s="4" t="str">
        <f t="shared" si="172"/>
        <v>NO</v>
      </c>
      <c r="AD1708" s="4">
        <f t="shared" si="173"/>
        <v>0</v>
      </c>
    </row>
    <row r="1709" spans="1:30" ht="27.65" customHeight="1" x14ac:dyDescent="0.35">
      <c r="A1709" s="34">
        <v>1721</v>
      </c>
      <c r="B1709" s="1" t="s">
        <v>5119</v>
      </c>
      <c r="C1709" s="1" t="s">
        <v>29015</v>
      </c>
      <c r="D1709" s="1"/>
      <c r="E1709" s="1" t="s">
        <v>29008</v>
      </c>
      <c r="F1709" s="1" t="s">
        <v>29262</v>
      </c>
      <c r="G1709" s="35" t="s">
        <v>5120</v>
      </c>
      <c r="H1709" s="35" t="s">
        <v>5121</v>
      </c>
      <c r="I1709" s="35" t="s">
        <v>29</v>
      </c>
      <c r="J1709" s="36"/>
      <c r="K1709" s="36"/>
      <c r="L1709" s="36"/>
      <c r="M1709" s="36">
        <v>41908000</v>
      </c>
      <c r="N1709" s="36">
        <v>255057000</v>
      </c>
      <c r="O1709" s="37"/>
      <c r="P1709" s="37"/>
      <c r="Q1709" s="37"/>
      <c r="R1709" s="37">
        <v>0.13059999999999999</v>
      </c>
      <c r="S1709" s="37">
        <v>0.43209999999999998</v>
      </c>
      <c r="T1709" s="37"/>
      <c r="U1709" s="37"/>
      <c r="V1709" s="37"/>
      <c r="W1709" s="37"/>
      <c r="X1709" s="37"/>
      <c r="Z1709" s="4" t="str">
        <f t="shared" si="172"/>
        <v>NO</v>
      </c>
      <c r="AA1709" s="4" t="str">
        <f t="shared" si="172"/>
        <v>NO</v>
      </c>
      <c r="AB1709" s="4" t="str">
        <f t="shared" si="172"/>
        <v>YES</v>
      </c>
      <c r="AD1709" s="4">
        <f t="shared" si="173"/>
        <v>1</v>
      </c>
    </row>
    <row r="1710" spans="1:30" ht="14.4" customHeight="1" x14ac:dyDescent="0.35">
      <c r="A1710" s="34">
        <v>1722</v>
      </c>
      <c r="B1710" s="1" t="s">
        <v>5122</v>
      </c>
      <c r="C1710" s="1"/>
      <c r="D1710" s="1"/>
      <c r="E1710" s="1"/>
      <c r="F1710" s="1" t="s">
        <v>29262</v>
      </c>
      <c r="G1710" s="35" t="s">
        <v>5123</v>
      </c>
      <c r="H1710" s="35" t="s">
        <v>5124</v>
      </c>
      <c r="I1710" s="35" t="s">
        <v>23</v>
      </c>
      <c r="J1710" s="36">
        <v>66729000</v>
      </c>
      <c r="K1710" s="36">
        <v>56410000</v>
      </c>
      <c r="L1710" s="36">
        <v>123485000</v>
      </c>
      <c r="M1710" s="36">
        <v>211424000</v>
      </c>
      <c r="N1710" s="36">
        <v>255041000</v>
      </c>
      <c r="O1710" s="37">
        <v>0.2286</v>
      </c>
      <c r="P1710" s="37">
        <v>0.21840000000000001</v>
      </c>
      <c r="Q1710" s="37">
        <v>0.19500000000000001</v>
      </c>
      <c r="R1710" s="37">
        <v>0.27410000000000001</v>
      </c>
      <c r="S1710" s="37">
        <v>0.2258</v>
      </c>
      <c r="T1710" s="37"/>
      <c r="U1710" s="37"/>
      <c r="V1710" s="37"/>
      <c r="W1710" s="37"/>
      <c r="X1710" s="37"/>
      <c r="Z1710" s="4" t="str">
        <f t="shared" si="172"/>
        <v>NO</v>
      </c>
      <c r="AA1710" s="4" t="str">
        <f t="shared" si="172"/>
        <v>YES</v>
      </c>
      <c r="AB1710" s="4" t="str">
        <f t="shared" si="172"/>
        <v>YES</v>
      </c>
      <c r="AD1710" s="4">
        <f t="shared" si="173"/>
        <v>2</v>
      </c>
    </row>
    <row r="1711" spans="1:30" ht="14.4" customHeight="1" x14ac:dyDescent="0.35">
      <c r="A1711" s="34">
        <v>1723</v>
      </c>
      <c r="B1711" s="1" t="s">
        <v>5125</v>
      </c>
      <c r="C1711" s="1" t="s">
        <v>29015</v>
      </c>
      <c r="D1711" s="1"/>
      <c r="E1711" s="1" t="s">
        <v>29008</v>
      </c>
      <c r="F1711" s="1" t="s">
        <v>29262</v>
      </c>
      <c r="G1711" s="35" t="s">
        <v>5126</v>
      </c>
      <c r="H1711" s="35" t="s">
        <v>5127</v>
      </c>
      <c r="I1711" s="35" t="s">
        <v>29</v>
      </c>
      <c r="J1711" s="36">
        <v>88955000</v>
      </c>
      <c r="K1711" s="36">
        <v>97591000</v>
      </c>
      <c r="L1711" s="36">
        <v>138512000</v>
      </c>
      <c r="M1711" s="36">
        <v>184040000</v>
      </c>
      <c r="N1711" s="36">
        <v>254914000</v>
      </c>
      <c r="O1711" s="37">
        <v>0.21859999999999999</v>
      </c>
      <c r="P1711" s="37">
        <v>0.28310000000000002</v>
      </c>
      <c r="Q1711" s="37">
        <v>0.1016</v>
      </c>
      <c r="R1711" s="37">
        <v>0.22420000000000001</v>
      </c>
      <c r="S1711" s="37">
        <v>0.18190000000000001</v>
      </c>
      <c r="T1711" s="37"/>
      <c r="U1711" s="37"/>
      <c r="V1711" s="37"/>
      <c r="W1711" s="37"/>
      <c r="X1711" s="37"/>
      <c r="Z1711" s="4" t="str">
        <f t="shared" si="172"/>
        <v>NO</v>
      </c>
      <c r="AA1711" s="4" t="str">
        <f t="shared" si="172"/>
        <v>YES</v>
      </c>
      <c r="AB1711" s="4" t="str">
        <f t="shared" si="172"/>
        <v>NO</v>
      </c>
      <c r="AD1711" s="4">
        <f t="shared" si="173"/>
        <v>1</v>
      </c>
    </row>
    <row r="1712" spans="1:30" ht="14.4" customHeight="1" x14ac:dyDescent="0.35">
      <c r="A1712" s="34">
        <v>1724</v>
      </c>
      <c r="B1712" s="1" t="s">
        <v>5128</v>
      </c>
      <c r="C1712" s="1"/>
      <c r="D1712" s="1"/>
      <c r="E1712" s="1"/>
      <c r="F1712" s="1" t="s">
        <v>29262</v>
      </c>
      <c r="G1712" s="35" t="s">
        <v>5129</v>
      </c>
      <c r="H1712" s="35" t="s">
        <v>5130</v>
      </c>
      <c r="I1712" s="35" t="s">
        <v>544</v>
      </c>
      <c r="J1712" s="36">
        <v>149774000</v>
      </c>
      <c r="K1712" s="36">
        <v>132412000</v>
      </c>
      <c r="L1712" s="36">
        <v>219125000</v>
      </c>
      <c r="M1712" s="36">
        <v>234153000</v>
      </c>
      <c r="N1712" s="36">
        <v>254763000</v>
      </c>
      <c r="O1712" s="37">
        <v>0.29730000000000001</v>
      </c>
      <c r="P1712" s="37">
        <v>-4.6300000000000001E-2</v>
      </c>
      <c r="Q1712" s="37">
        <v>0.33079999999999998</v>
      </c>
      <c r="R1712" s="37">
        <v>0.30909999999999999</v>
      </c>
      <c r="S1712" s="37">
        <v>0.27150000000000002</v>
      </c>
      <c r="T1712" s="37">
        <v>-8.9999999999999998E-4</v>
      </c>
      <c r="U1712" s="37">
        <v>-9.9000000000000008E-3</v>
      </c>
      <c r="V1712" s="37">
        <v>-7.9000000000000008E-3</v>
      </c>
      <c r="W1712" s="37">
        <v>-4.5999999999999999E-3</v>
      </c>
      <c r="X1712" s="37">
        <v>-1.5E-3</v>
      </c>
      <c r="Z1712" s="4" t="str">
        <f t="shared" si="172"/>
        <v>YES</v>
      </c>
      <c r="AA1712" s="4" t="str">
        <f t="shared" si="172"/>
        <v>YES</v>
      </c>
      <c r="AB1712" s="4" t="str">
        <f t="shared" si="172"/>
        <v>YES</v>
      </c>
      <c r="AD1712" s="4">
        <f t="shared" si="173"/>
        <v>3</v>
      </c>
    </row>
    <row r="1713" spans="1:30" ht="14.4" customHeight="1" x14ac:dyDescent="0.35">
      <c r="A1713" s="34">
        <v>1725</v>
      </c>
      <c r="B1713" s="1" t="s">
        <v>5131</v>
      </c>
      <c r="C1713" s="1" t="s">
        <v>28702</v>
      </c>
      <c r="D1713" s="1"/>
      <c r="E1713" s="1"/>
      <c r="F1713" s="1" t="s">
        <v>29262</v>
      </c>
      <c r="G1713" s="35" t="s">
        <v>5132</v>
      </c>
      <c r="H1713" s="35" t="s">
        <v>5133</v>
      </c>
      <c r="I1713" s="35" t="s">
        <v>87</v>
      </c>
      <c r="J1713" s="36">
        <v>85406000</v>
      </c>
      <c r="K1713" s="36">
        <v>110312000</v>
      </c>
      <c r="L1713" s="36">
        <v>152286000</v>
      </c>
      <c r="M1713" s="36">
        <v>199092000</v>
      </c>
      <c r="N1713" s="36">
        <v>254736000</v>
      </c>
      <c r="O1713" s="37">
        <v>9.7999999999999997E-3</v>
      </c>
      <c r="P1713" s="37">
        <v>-8.1900000000000001E-2</v>
      </c>
      <c r="Q1713" s="37">
        <v>2.5999999999999999E-3</v>
      </c>
      <c r="R1713" s="37">
        <v>-1.52E-2</v>
      </c>
      <c r="S1713" s="37">
        <v>4.0000000000000002E-4</v>
      </c>
      <c r="T1713" s="37">
        <v>-2.0199999999999999E-2</v>
      </c>
      <c r="U1713" s="37">
        <v>1.09E-2</v>
      </c>
      <c r="V1713" s="37">
        <v>-9.7999999999999997E-3</v>
      </c>
      <c r="W1713" s="37">
        <v>5.8999999999999997E-2</v>
      </c>
      <c r="X1713" s="37">
        <v>-1.6500000000000001E-2</v>
      </c>
      <c r="Z1713" s="4" t="str">
        <f t="shared" si="172"/>
        <v>NO</v>
      </c>
      <c r="AA1713" s="4" t="str">
        <f t="shared" si="172"/>
        <v>NO</v>
      </c>
      <c r="AB1713" s="4" t="str">
        <f t="shared" si="172"/>
        <v>NO</v>
      </c>
      <c r="AD1713" s="4">
        <f t="shared" si="173"/>
        <v>0</v>
      </c>
    </row>
    <row r="1714" spans="1:30" ht="14.4" customHeight="1" x14ac:dyDescent="0.35">
      <c r="A1714" s="34">
        <v>1726</v>
      </c>
      <c r="B1714" s="1" t="s">
        <v>5134</v>
      </c>
      <c r="C1714" s="1"/>
      <c r="D1714" s="1"/>
      <c r="E1714" s="1"/>
      <c r="F1714" s="1" t="s">
        <v>29262</v>
      </c>
      <c r="G1714" s="35" t="s">
        <v>5135</v>
      </c>
      <c r="H1714" s="35" t="s">
        <v>5136</v>
      </c>
      <c r="I1714" s="35" t="s">
        <v>33</v>
      </c>
      <c r="J1714" s="36">
        <v>69187000</v>
      </c>
      <c r="K1714" s="36">
        <v>88282000</v>
      </c>
      <c r="L1714" s="36">
        <v>145216000</v>
      </c>
      <c r="M1714" s="36">
        <v>194083000</v>
      </c>
      <c r="N1714" s="36">
        <v>254698000</v>
      </c>
      <c r="O1714" s="37">
        <v>0.32529999999999998</v>
      </c>
      <c r="P1714" s="37">
        <v>0.1142</v>
      </c>
      <c r="Q1714" s="37">
        <v>0.18920000000000001</v>
      </c>
      <c r="R1714" s="37">
        <v>0.17929999999999999</v>
      </c>
      <c r="S1714" s="37">
        <v>0.1507</v>
      </c>
      <c r="T1714" s="37"/>
      <c r="U1714" s="37"/>
      <c r="V1714" s="37"/>
      <c r="W1714" s="37">
        <v>-1.7600000000000001E-2</v>
      </c>
      <c r="X1714" s="37">
        <v>-1.18E-2</v>
      </c>
      <c r="Z1714" s="4" t="str">
        <f t="shared" si="172"/>
        <v>NO</v>
      </c>
      <c r="AA1714" s="4" t="str">
        <f t="shared" si="172"/>
        <v>NO</v>
      </c>
      <c r="AB1714" s="4" t="str">
        <f t="shared" si="172"/>
        <v>NO</v>
      </c>
      <c r="AD1714" s="4">
        <f t="shared" si="173"/>
        <v>0</v>
      </c>
    </row>
    <row r="1715" spans="1:30" ht="27.65" customHeight="1" x14ac:dyDescent="0.35">
      <c r="A1715" s="34">
        <v>1727</v>
      </c>
      <c r="B1715" s="1" t="s">
        <v>5137</v>
      </c>
      <c r="C1715" s="1" t="s">
        <v>29015</v>
      </c>
      <c r="D1715" s="1"/>
      <c r="E1715" s="1" t="s">
        <v>29008</v>
      </c>
      <c r="F1715" s="1" t="s">
        <v>29262</v>
      </c>
      <c r="G1715" s="35" t="s">
        <v>5138</v>
      </c>
      <c r="H1715" s="35" t="s">
        <v>5139</v>
      </c>
      <c r="I1715" s="35" t="s">
        <v>29</v>
      </c>
      <c r="J1715" s="36">
        <v>183330000</v>
      </c>
      <c r="K1715" s="36">
        <v>188902000</v>
      </c>
      <c r="L1715" s="36">
        <v>187781000</v>
      </c>
      <c r="M1715" s="36">
        <v>225127000</v>
      </c>
      <c r="N1715" s="36">
        <v>254211000</v>
      </c>
      <c r="O1715" s="37">
        <v>0.42580000000000001</v>
      </c>
      <c r="P1715" s="37">
        <v>0.42709999999999998</v>
      </c>
      <c r="Q1715" s="37">
        <v>0.38150000000000001</v>
      </c>
      <c r="R1715" s="37">
        <v>0.43169999999999997</v>
      </c>
      <c r="S1715" s="37">
        <v>0.45639999999999997</v>
      </c>
      <c r="T1715" s="37"/>
      <c r="U1715" s="37"/>
      <c r="V1715" s="37"/>
      <c r="W1715" s="37"/>
      <c r="X1715" s="37"/>
      <c r="Z1715" s="4" t="str">
        <f t="shared" si="172"/>
        <v>YES</v>
      </c>
      <c r="AA1715" s="4" t="str">
        <f t="shared" si="172"/>
        <v>YES</v>
      </c>
      <c r="AB1715" s="4" t="str">
        <f t="shared" si="172"/>
        <v>YES</v>
      </c>
      <c r="AD1715" s="4">
        <f t="shared" si="173"/>
        <v>3</v>
      </c>
    </row>
    <row r="1716" spans="1:30" ht="14.4" customHeight="1" x14ac:dyDescent="0.35">
      <c r="A1716" s="34">
        <v>1728</v>
      </c>
      <c r="B1716" s="1" t="s">
        <v>5140</v>
      </c>
      <c r="C1716" s="1"/>
      <c r="D1716" s="1"/>
      <c r="E1716" s="1"/>
      <c r="F1716" s="1" t="s">
        <v>29262</v>
      </c>
      <c r="G1716" s="35" t="s">
        <v>5141</v>
      </c>
      <c r="H1716" s="35" t="s">
        <v>5142</v>
      </c>
      <c r="I1716" s="35" t="s">
        <v>23</v>
      </c>
      <c r="J1716" s="36">
        <v>102491000</v>
      </c>
      <c r="K1716" s="36">
        <v>120855000</v>
      </c>
      <c r="L1716" s="36">
        <v>157566000</v>
      </c>
      <c r="M1716" s="36">
        <v>235347000</v>
      </c>
      <c r="N1716" s="36">
        <v>254159000</v>
      </c>
      <c r="O1716" s="37">
        <v>9.6600000000000005E-2</v>
      </c>
      <c r="P1716" s="37">
        <v>0.12540000000000001</v>
      </c>
      <c r="Q1716" s="37">
        <v>0.26600000000000001</v>
      </c>
      <c r="R1716" s="37">
        <v>0.25</v>
      </c>
      <c r="S1716" s="37">
        <v>0.24410000000000001</v>
      </c>
      <c r="T1716" s="37"/>
      <c r="U1716" s="37">
        <v>-4.0000000000000001E-3</v>
      </c>
      <c r="V1716" s="37">
        <v>-1.11E-2</v>
      </c>
      <c r="W1716" s="37">
        <v>-2.35E-2</v>
      </c>
      <c r="X1716" s="37">
        <v>-1.5800000000000002E-2</v>
      </c>
      <c r="Z1716" s="4" t="str">
        <f t="shared" si="172"/>
        <v>YES</v>
      </c>
      <c r="AA1716" s="4" t="str">
        <f t="shared" si="172"/>
        <v>YES</v>
      </c>
      <c r="AB1716" s="4" t="str">
        <f t="shared" si="172"/>
        <v>YES</v>
      </c>
      <c r="AD1716" s="4">
        <f t="shared" si="173"/>
        <v>3</v>
      </c>
    </row>
    <row r="1717" spans="1:30" ht="27.65" customHeight="1" x14ac:dyDescent="0.35">
      <c r="A1717" s="34">
        <v>1729</v>
      </c>
      <c r="B1717" s="1" t="s">
        <v>5143</v>
      </c>
      <c r="C1717" s="1" t="s">
        <v>29015</v>
      </c>
      <c r="D1717" s="1"/>
      <c r="E1717" s="1" t="s">
        <v>29008</v>
      </c>
      <c r="F1717" s="1" t="s">
        <v>29262</v>
      </c>
      <c r="G1717" s="35" t="s">
        <v>5144</v>
      </c>
      <c r="H1717" s="35" t="s">
        <v>5145</v>
      </c>
      <c r="I1717" s="35" t="s">
        <v>29</v>
      </c>
      <c r="J1717" s="36"/>
      <c r="K1717" s="36"/>
      <c r="L1717" s="36">
        <v>46047000</v>
      </c>
      <c r="M1717" s="36">
        <v>140836000</v>
      </c>
      <c r="N1717" s="36">
        <v>253734000</v>
      </c>
      <c r="O1717" s="37"/>
      <c r="P1717" s="37"/>
      <c r="Q1717" s="37">
        <v>0.28949999999999998</v>
      </c>
      <c r="R1717" s="37">
        <v>0.42080000000000001</v>
      </c>
      <c r="S1717" s="37">
        <v>2.47E-2</v>
      </c>
      <c r="T1717" s="37"/>
      <c r="U1717" s="37"/>
      <c r="V1717" s="37">
        <v>-2.2599999999999999E-2</v>
      </c>
      <c r="W1717" s="37"/>
      <c r="X1717" s="37"/>
      <c r="Z1717" s="4" t="str">
        <f t="shared" si="172"/>
        <v>YES</v>
      </c>
      <c r="AA1717" s="4" t="str">
        <f t="shared" si="172"/>
        <v>YES</v>
      </c>
      <c r="AB1717" s="4" t="str">
        <f t="shared" si="172"/>
        <v>NO</v>
      </c>
      <c r="AD1717" s="4">
        <f t="shared" si="173"/>
        <v>2</v>
      </c>
    </row>
    <row r="1718" spans="1:30" ht="27.65" customHeight="1" x14ac:dyDescent="0.35">
      <c r="A1718" s="34">
        <v>1730</v>
      </c>
      <c r="B1718" s="1" t="s">
        <v>5146</v>
      </c>
      <c r="C1718" s="1" t="s">
        <v>29015</v>
      </c>
      <c r="D1718" s="1"/>
      <c r="E1718" s="1" t="s">
        <v>29008</v>
      </c>
      <c r="F1718" s="1" t="s">
        <v>29262</v>
      </c>
      <c r="G1718" s="35" t="s">
        <v>5147</v>
      </c>
      <c r="H1718" s="35" t="s">
        <v>5148</v>
      </c>
      <c r="I1718" s="35" t="s">
        <v>29</v>
      </c>
      <c r="J1718" s="36"/>
      <c r="K1718" s="36">
        <v>11000</v>
      </c>
      <c r="L1718" s="36">
        <v>107161000</v>
      </c>
      <c r="M1718" s="36">
        <v>222837000</v>
      </c>
      <c r="N1718" s="36">
        <v>253688000</v>
      </c>
      <c r="O1718" s="37"/>
      <c r="P1718" s="37">
        <v>0.45450000000000002</v>
      </c>
      <c r="Q1718" s="37">
        <v>7.3300000000000004E-2</v>
      </c>
      <c r="R1718" s="37">
        <v>7.3300000000000004E-2</v>
      </c>
      <c r="S1718" s="37">
        <v>0.20830000000000001</v>
      </c>
      <c r="T1718" s="37"/>
      <c r="U1718" s="37"/>
      <c r="V1718" s="37"/>
      <c r="W1718" s="37"/>
      <c r="X1718" s="37"/>
      <c r="Z1718" s="4" t="str">
        <f t="shared" si="172"/>
        <v>NO</v>
      </c>
      <c r="AA1718" s="4" t="str">
        <f t="shared" si="172"/>
        <v>NO</v>
      </c>
      <c r="AB1718" s="4" t="str">
        <f t="shared" si="172"/>
        <v>YES</v>
      </c>
      <c r="AD1718" s="4">
        <f t="shared" si="173"/>
        <v>1</v>
      </c>
    </row>
    <row r="1719" spans="1:30" ht="14.4" customHeight="1" x14ac:dyDescent="0.35">
      <c r="A1719" s="34">
        <v>1731</v>
      </c>
      <c r="B1719" s="1" t="s">
        <v>5149</v>
      </c>
      <c r="C1719" s="1"/>
      <c r="D1719" s="1"/>
      <c r="E1719" s="1"/>
      <c r="F1719" s="1" t="s">
        <v>29262</v>
      </c>
      <c r="G1719" s="35" t="s">
        <v>5150</v>
      </c>
      <c r="H1719" s="35" t="s">
        <v>5151</v>
      </c>
      <c r="I1719" s="35" t="s">
        <v>33</v>
      </c>
      <c r="J1719" s="36">
        <v>117111000</v>
      </c>
      <c r="K1719" s="36">
        <v>66151000</v>
      </c>
      <c r="L1719" s="36">
        <v>106144000</v>
      </c>
      <c r="M1719" s="36">
        <v>170948000</v>
      </c>
      <c r="N1719" s="36">
        <v>253657000</v>
      </c>
      <c r="O1719" s="37">
        <v>6.54E-2</v>
      </c>
      <c r="P1719" s="37">
        <v>-2.0400000000000001E-2</v>
      </c>
      <c r="Q1719" s="37">
        <v>-4.99E-2</v>
      </c>
      <c r="R1719" s="37">
        <v>-9.11E-2</v>
      </c>
      <c r="S1719" s="37">
        <v>-0.23860000000000001</v>
      </c>
      <c r="T1719" s="37"/>
      <c r="U1719" s="37"/>
      <c r="V1719" s="37"/>
      <c r="W1719" s="37">
        <v>-2.9999999999999997E-4</v>
      </c>
      <c r="X1719" s="37"/>
      <c r="Z1719" s="4" t="str">
        <f t="shared" si="172"/>
        <v>NO</v>
      </c>
      <c r="AA1719" s="4" t="str">
        <f t="shared" si="172"/>
        <v>NO</v>
      </c>
      <c r="AB1719" s="4" t="str">
        <f t="shared" si="172"/>
        <v>NO</v>
      </c>
      <c r="AD1719" s="4">
        <f t="shared" si="173"/>
        <v>0</v>
      </c>
    </row>
    <row r="1720" spans="1:30" ht="14.4" customHeight="1" x14ac:dyDescent="0.35">
      <c r="A1720" s="34">
        <v>1732</v>
      </c>
      <c r="B1720" s="1" t="s">
        <v>3831</v>
      </c>
      <c r="C1720" s="1"/>
      <c r="D1720" s="1"/>
      <c r="E1720" s="1"/>
      <c r="F1720" s="1" t="s">
        <v>28738</v>
      </c>
      <c r="G1720" s="35" t="s">
        <v>5152</v>
      </c>
      <c r="H1720" s="35" t="s">
        <v>5153</v>
      </c>
      <c r="I1720" s="35" t="s">
        <v>23</v>
      </c>
      <c r="J1720" s="36">
        <v>123073000</v>
      </c>
      <c r="K1720" s="36">
        <v>143169000</v>
      </c>
      <c r="L1720" s="36">
        <v>204650000</v>
      </c>
      <c r="M1720" s="36">
        <v>222279000</v>
      </c>
      <c r="N1720" s="36">
        <v>253517000</v>
      </c>
      <c r="O1720" s="37">
        <v>8.1600000000000006E-2</v>
      </c>
      <c r="P1720" s="37">
        <v>5.4399999999999997E-2</v>
      </c>
      <c r="Q1720" s="37">
        <v>0.19409999999999999</v>
      </c>
      <c r="R1720" s="37">
        <v>8.5300000000000001E-2</v>
      </c>
      <c r="S1720" s="37">
        <v>9.1600000000000001E-2</v>
      </c>
      <c r="T1720" s="37"/>
      <c r="U1720" s="37"/>
      <c r="V1720" s="37"/>
      <c r="W1720" s="37"/>
      <c r="X1720" s="37"/>
      <c r="Z1720" s="4" t="str">
        <f t="shared" si="172"/>
        <v>NO</v>
      </c>
      <c r="AA1720" s="4" t="str">
        <f t="shared" si="172"/>
        <v>NO</v>
      </c>
      <c r="AB1720" s="4" t="str">
        <f t="shared" si="172"/>
        <v>NO</v>
      </c>
      <c r="AD1720" s="4">
        <f t="shared" si="173"/>
        <v>0</v>
      </c>
    </row>
    <row r="1721" spans="1:30" ht="27.65" customHeight="1" x14ac:dyDescent="0.35">
      <c r="A1721" s="34">
        <v>1733</v>
      </c>
      <c r="B1721" s="1" t="s">
        <v>5154</v>
      </c>
      <c r="C1721" s="1" t="s">
        <v>29015</v>
      </c>
      <c r="D1721" s="1"/>
      <c r="E1721" s="1" t="s">
        <v>29008</v>
      </c>
      <c r="F1721" s="1" t="s">
        <v>29262</v>
      </c>
      <c r="G1721" s="35" t="s">
        <v>5155</v>
      </c>
      <c r="H1721" s="35" t="s">
        <v>5156</v>
      </c>
      <c r="I1721" s="35" t="s">
        <v>29</v>
      </c>
      <c r="J1721" s="36">
        <v>56510000</v>
      </c>
      <c r="K1721" s="36">
        <v>73294000</v>
      </c>
      <c r="L1721" s="36">
        <v>123526000</v>
      </c>
      <c r="M1721" s="36">
        <v>173306000</v>
      </c>
      <c r="N1721" s="36">
        <v>253458000</v>
      </c>
      <c r="O1721" s="37">
        <v>0.1016</v>
      </c>
      <c r="P1721" s="37">
        <v>2.4E-2</v>
      </c>
      <c r="Q1721" s="37">
        <v>5.8299999999999998E-2</v>
      </c>
      <c r="R1721" s="37">
        <v>6.9699999999999998E-2</v>
      </c>
      <c r="S1721" s="37">
        <v>0.1216</v>
      </c>
      <c r="T1721" s="37"/>
      <c r="U1721" s="37">
        <v>-2.3E-3</v>
      </c>
      <c r="V1721" s="37">
        <v>-8.5000000000000006E-3</v>
      </c>
      <c r="W1721" s="37">
        <v>-3.5000000000000001E-3</v>
      </c>
      <c r="X1721" s="37">
        <v>-1.6000000000000001E-3</v>
      </c>
      <c r="Z1721" s="4" t="str">
        <f t="shared" si="172"/>
        <v>NO</v>
      </c>
      <c r="AA1721" s="4" t="str">
        <f t="shared" si="172"/>
        <v>NO</v>
      </c>
      <c r="AB1721" s="4" t="str">
        <f t="shared" si="172"/>
        <v>NO</v>
      </c>
      <c r="AD1721" s="4">
        <f t="shared" si="173"/>
        <v>0</v>
      </c>
    </row>
    <row r="1722" spans="1:30" ht="14.4" customHeight="1" x14ac:dyDescent="0.35">
      <c r="A1722" s="34">
        <v>1734</v>
      </c>
      <c r="B1722" s="1" t="s">
        <v>5157</v>
      </c>
      <c r="C1722" s="1"/>
      <c r="D1722" s="1"/>
      <c r="E1722" s="1"/>
      <c r="F1722" s="1" t="s">
        <v>29262</v>
      </c>
      <c r="G1722" s="35" t="s">
        <v>5158</v>
      </c>
      <c r="H1722" s="35" t="s">
        <v>5159</v>
      </c>
      <c r="I1722" s="35" t="s">
        <v>33</v>
      </c>
      <c r="J1722" s="36">
        <v>161811000</v>
      </c>
      <c r="K1722" s="36">
        <v>176008000</v>
      </c>
      <c r="L1722" s="36">
        <v>208160000</v>
      </c>
      <c r="M1722" s="36">
        <v>266719000</v>
      </c>
      <c r="N1722" s="36">
        <v>253351000</v>
      </c>
      <c r="O1722" s="37">
        <v>8.2799999999999999E-2</v>
      </c>
      <c r="P1722" s="37">
        <v>9.0399999999999994E-2</v>
      </c>
      <c r="Q1722" s="37">
        <v>5.9299999999999999E-2</v>
      </c>
      <c r="R1722" s="37">
        <v>5.3499999999999999E-2</v>
      </c>
      <c r="S1722" s="37">
        <v>5.8299999999999998E-2</v>
      </c>
      <c r="T1722" s="37"/>
      <c r="U1722" s="37"/>
      <c r="V1722" s="37"/>
      <c r="W1722" s="37"/>
      <c r="X1722" s="37">
        <v>-2.4299999999999999E-2</v>
      </c>
      <c r="Z1722" s="4" t="str">
        <f t="shared" si="172"/>
        <v>NO</v>
      </c>
      <c r="AA1722" s="4" t="str">
        <f t="shared" si="172"/>
        <v>NO</v>
      </c>
      <c r="AB1722" s="4" t="str">
        <f t="shared" si="172"/>
        <v>NO</v>
      </c>
      <c r="AD1722" s="4">
        <f t="shared" si="173"/>
        <v>0</v>
      </c>
    </row>
    <row r="1723" spans="1:30" ht="14.4" customHeight="1" x14ac:dyDescent="0.35">
      <c r="A1723" s="34">
        <v>1735</v>
      </c>
      <c r="B1723" s="1" t="s">
        <v>5160</v>
      </c>
      <c r="C1723" s="1"/>
      <c r="D1723" s="1"/>
      <c r="E1723" s="1"/>
      <c r="F1723" s="1" t="s">
        <v>29262</v>
      </c>
      <c r="G1723" s="35" t="s">
        <v>5161</v>
      </c>
      <c r="H1723" s="35" t="s">
        <v>5162</v>
      </c>
      <c r="I1723" s="35" t="s">
        <v>23</v>
      </c>
      <c r="J1723" s="36">
        <v>115196000</v>
      </c>
      <c r="K1723" s="36">
        <v>122690000</v>
      </c>
      <c r="L1723" s="36">
        <v>163805000</v>
      </c>
      <c r="M1723" s="36">
        <v>223077000</v>
      </c>
      <c r="N1723" s="36">
        <v>253349000</v>
      </c>
      <c r="O1723" s="37">
        <v>-7.9399999999999998E-2</v>
      </c>
      <c r="P1723" s="37">
        <v>-0.23799999999999999</v>
      </c>
      <c r="Q1723" s="37">
        <v>-4.99E-2</v>
      </c>
      <c r="R1723" s="37">
        <v>0.1651</v>
      </c>
      <c r="S1723" s="37">
        <v>0.20069999999999999</v>
      </c>
      <c r="T1723" s="37">
        <v>-4.2099999999999999E-2</v>
      </c>
      <c r="U1723" s="37">
        <v>-7.3700000000000002E-2</v>
      </c>
      <c r="V1723" s="37">
        <v>-4.4699999999999997E-2</v>
      </c>
      <c r="W1723" s="37">
        <v>-4.2000000000000003E-2</v>
      </c>
      <c r="X1723" s="37">
        <v>-2.2800000000000001E-2</v>
      </c>
      <c r="Z1723" s="4" t="str">
        <f t="shared" si="172"/>
        <v>NO</v>
      </c>
      <c r="AA1723" s="4" t="str">
        <f t="shared" si="172"/>
        <v>NO</v>
      </c>
      <c r="AB1723" s="4" t="str">
        <f t="shared" si="172"/>
        <v>YES</v>
      </c>
      <c r="AD1723" s="4">
        <f t="shared" si="173"/>
        <v>1</v>
      </c>
    </row>
    <row r="1724" spans="1:30" ht="14.4" customHeight="1" x14ac:dyDescent="0.35">
      <c r="A1724" s="34">
        <v>1736</v>
      </c>
      <c r="B1724" s="1" t="s">
        <v>5163</v>
      </c>
      <c r="C1724" s="1"/>
      <c r="D1724" s="1"/>
      <c r="E1724" s="1"/>
      <c r="F1724" s="1" t="s">
        <v>29262</v>
      </c>
      <c r="G1724" s="35" t="s">
        <v>5164</v>
      </c>
      <c r="H1724" s="35" t="s">
        <v>5165</v>
      </c>
      <c r="I1724" s="35" t="s">
        <v>33</v>
      </c>
      <c r="J1724" s="36">
        <v>7118000</v>
      </c>
      <c r="K1724" s="36">
        <v>124054000</v>
      </c>
      <c r="L1724" s="36">
        <v>182010000</v>
      </c>
      <c r="M1724" s="36">
        <v>208218000</v>
      </c>
      <c r="N1724" s="36">
        <v>253122000</v>
      </c>
      <c r="O1724" s="37">
        <v>-2.12E-2</v>
      </c>
      <c r="P1724" s="37">
        <v>0.29820000000000002</v>
      </c>
      <c r="Q1724" s="37">
        <v>0.43530000000000002</v>
      </c>
      <c r="R1724" s="37">
        <v>0.61570000000000003</v>
      </c>
      <c r="S1724" s="37">
        <v>0.17069999999999999</v>
      </c>
      <c r="T1724" s="37"/>
      <c r="U1724" s="37"/>
      <c r="V1724" s="37">
        <v>-5.9999999999999995E-4</v>
      </c>
      <c r="W1724" s="37">
        <v>-2.9999999999999997E-4</v>
      </c>
      <c r="X1724" s="37"/>
      <c r="Z1724" s="4" t="str">
        <f t="shared" si="172"/>
        <v>YES</v>
      </c>
      <c r="AA1724" s="4" t="str">
        <f t="shared" si="172"/>
        <v>YES</v>
      </c>
      <c r="AB1724" s="4" t="str">
        <f t="shared" si="172"/>
        <v>NO</v>
      </c>
      <c r="AD1724" s="4">
        <f t="shared" si="173"/>
        <v>2</v>
      </c>
    </row>
    <row r="1725" spans="1:30" ht="27.65" customHeight="1" x14ac:dyDescent="0.35">
      <c r="A1725" s="34">
        <v>1737</v>
      </c>
      <c r="B1725" s="1" t="s">
        <v>5166</v>
      </c>
      <c r="C1725" s="1"/>
      <c r="D1725" s="1"/>
      <c r="E1725" s="1"/>
      <c r="F1725" s="1" t="s">
        <v>29262</v>
      </c>
      <c r="G1725" s="35" t="s">
        <v>5167</v>
      </c>
      <c r="H1725" s="35" t="s">
        <v>5168</v>
      </c>
      <c r="I1725" s="35" t="s">
        <v>23</v>
      </c>
      <c r="J1725" s="36">
        <v>142414000</v>
      </c>
      <c r="K1725" s="36">
        <v>153858000</v>
      </c>
      <c r="L1725" s="36">
        <v>204068000</v>
      </c>
      <c r="M1725" s="36">
        <v>236180000</v>
      </c>
      <c r="N1725" s="36">
        <v>253121000</v>
      </c>
      <c r="O1725" s="37">
        <v>3.2199999999999999E-2</v>
      </c>
      <c r="P1725" s="37">
        <v>5.6000000000000001E-2</v>
      </c>
      <c r="Q1725" s="37">
        <v>6.83E-2</v>
      </c>
      <c r="R1725" s="37">
        <v>0.22789999999999999</v>
      </c>
      <c r="S1725" s="37">
        <v>0.109</v>
      </c>
      <c r="T1725" s="37">
        <v>-1.9900000000000001E-2</v>
      </c>
      <c r="U1725" s="37">
        <v>-1.9300000000000001E-2</v>
      </c>
      <c r="V1725" s="37">
        <v>-2.1100000000000001E-2</v>
      </c>
      <c r="W1725" s="37">
        <v>-1.7600000000000001E-2</v>
      </c>
      <c r="X1725" s="37">
        <v>-1.2500000000000001E-2</v>
      </c>
      <c r="Z1725" s="4" t="str">
        <f t="shared" si="172"/>
        <v>NO</v>
      </c>
      <c r="AA1725" s="4" t="str">
        <f t="shared" si="172"/>
        <v>YES</v>
      </c>
      <c r="AB1725" s="4" t="str">
        <f t="shared" si="172"/>
        <v>NO</v>
      </c>
      <c r="AD1725" s="4">
        <f t="shared" si="173"/>
        <v>1</v>
      </c>
    </row>
    <row r="1726" spans="1:30" ht="14.4" customHeight="1" x14ac:dyDescent="0.35">
      <c r="A1726" s="34">
        <v>1738</v>
      </c>
      <c r="B1726" s="1" t="s">
        <v>5169</v>
      </c>
      <c r="C1726" s="1" t="s">
        <v>29015</v>
      </c>
      <c r="D1726" s="1"/>
      <c r="E1726" s="1" t="s">
        <v>29008</v>
      </c>
      <c r="F1726" s="1" t="s">
        <v>29262</v>
      </c>
      <c r="G1726" s="35" t="s">
        <v>5170</v>
      </c>
      <c r="H1726" s="35" t="s">
        <v>5171</v>
      </c>
      <c r="I1726" s="35" t="s">
        <v>29</v>
      </c>
      <c r="J1726" s="36">
        <v>250134000</v>
      </c>
      <c r="K1726" s="36">
        <v>303669000</v>
      </c>
      <c r="L1726" s="36">
        <v>294413000</v>
      </c>
      <c r="M1726" s="36">
        <v>221638000</v>
      </c>
      <c r="N1726" s="36">
        <v>253039000</v>
      </c>
      <c r="O1726" s="37">
        <v>0.26869999999999999</v>
      </c>
      <c r="P1726" s="37">
        <v>0.29959999999999998</v>
      </c>
      <c r="Q1726" s="37">
        <v>0.3473</v>
      </c>
      <c r="R1726" s="37">
        <v>0.36709999999999998</v>
      </c>
      <c r="S1726" s="37">
        <v>0.37959999999999999</v>
      </c>
      <c r="T1726" s="37">
        <v>0.28070000000000001</v>
      </c>
      <c r="U1726" s="37">
        <v>0.29199999999999998</v>
      </c>
      <c r="V1726" s="37">
        <v>0.31890000000000002</v>
      </c>
      <c r="W1726" s="37">
        <v>0.37459999999999999</v>
      </c>
      <c r="X1726" s="37">
        <v>0.41299999999999998</v>
      </c>
      <c r="Z1726" s="4" t="str">
        <f t="shared" si="172"/>
        <v>YES</v>
      </c>
      <c r="AA1726" s="4" t="str">
        <f t="shared" si="172"/>
        <v>YES</v>
      </c>
      <c r="AB1726" s="4" t="str">
        <f t="shared" si="172"/>
        <v>YES</v>
      </c>
      <c r="AD1726" s="4">
        <f t="shared" si="173"/>
        <v>3</v>
      </c>
    </row>
    <row r="1727" spans="1:30" ht="14.4" customHeight="1" x14ac:dyDescent="0.35">
      <c r="A1727" s="34">
        <v>1739</v>
      </c>
      <c r="B1727" s="1" t="s">
        <v>2754</v>
      </c>
      <c r="C1727" s="1"/>
      <c r="D1727" s="1"/>
      <c r="E1727" s="1"/>
      <c r="F1727" s="1" t="s">
        <v>29262</v>
      </c>
      <c r="G1727" s="35" t="s">
        <v>5172</v>
      </c>
      <c r="H1727" s="35" t="s">
        <v>5173</v>
      </c>
      <c r="I1727" s="35" t="s">
        <v>33</v>
      </c>
      <c r="J1727" s="36">
        <v>76187000</v>
      </c>
      <c r="K1727" s="36">
        <v>74545000</v>
      </c>
      <c r="L1727" s="36">
        <v>118589000</v>
      </c>
      <c r="M1727" s="36">
        <v>181216000</v>
      </c>
      <c r="N1727" s="36">
        <v>252992000</v>
      </c>
      <c r="O1727" s="37">
        <v>2.9700000000000001E-2</v>
      </c>
      <c r="P1727" s="37">
        <v>-0.1128</v>
      </c>
      <c r="Q1727" s="37">
        <v>-5.1200000000000002E-2</v>
      </c>
      <c r="R1727" s="37">
        <v>-0.16120000000000001</v>
      </c>
      <c r="S1727" s="37">
        <v>3.3700000000000001E-2</v>
      </c>
      <c r="T1727" s="37"/>
      <c r="U1727" s="37"/>
      <c r="V1727" s="37"/>
      <c r="W1727" s="37"/>
      <c r="X1727" s="37"/>
      <c r="Z1727" s="4" t="str">
        <f t="shared" si="172"/>
        <v>NO</v>
      </c>
      <c r="AA1727" s="4" t="str">
        <f t="shared" si="172"/>
        <v>NO</v>
      </c>
      <c r="AB1727" s="4" t="str">
        <f t="shared" si="172"/>
        <v>NO</v>
      </c>
      <c r="AD1727" s="4">
        <f t="shared" si="173"/>
        <v>0</v>
      </c>
    </row>
    <row r="1728" spans="1:30" ht="27.65" customHeight="1" x14ac:dyDescent="0.35">
      <c r="A1728" s="34">
        <v>1740</v>
      </c>
      <c r="B1728" s="1" t="s">
        <v>5174</v>
      </c>
      <c r="C1728" s="1"/>
      <c r="D1728" s="1"/>
      <c r="E1728" s="1"/>
      <c r="F1728" s="1" t="s">
        <v>29262</v>
      </c>
      <c r="G1728" s="35" t="s">
        <v>5175</v>
      </c>
      <c r="H1728" s="35" t="s">
        <v>5176</v>
      </c>
      <c r="I1728" s="35" t="s">
        <v>36</v>
      </c>
      <c r="J1728" s="36"/>
      <c r="K1728" s="36">
        <v>89080000</v>
      </c>
      <c r="L1728" s="36">
        <v>99253000</v>
      </c>
      <c r="M1728" s="36">
        <v>149089000</v>
      </c>
      <c r="N1728" s="36">
        <v>252843000</v>
      </c>
      <c r="O1728" s="37"/>
      <c r="P1728" s="37">
        <v>4.24E-2</v>
      </c>
      <c r="Q1728" s="37">
        <v>0.39250000000000002</v>
      </c>
      <c r="R1728" s="37">
        <v>0.49109999999999998</v>
      </c>
      <c r="S1728" s="37">
        <v>0.1157</v>
      </c>
      <c r="T1728" s="37"/>
      <c r="U1728" s="37"/>
      <c r="V1728" s="37"/>
      <c r="W1728" s="37"/>
      <c r="X1728" s="37"/>
      <c r="Z1728" s="4" t="str">
        <f t="shared" si="172"/>
        <v>YES</v>
      </c>
      <c r="AA1728" s="4" t="str">
        <f t="shared" si="172"/>
        <v>YES</v>
      </c>
      <c r="AB1728" s="4" t="str">
        <f t="shared" si="172"/>
        <v>NO</v>
      </c>
      <c r="AD1728" s="4">
        <f t="shared" si="173"/>
        <v>2</v>
      </c>
    </row>
    <row r="1729" spans="1:30" ht="14.4" customHeight="1" x14ac:dyDescent="0.35">
      <c r="A1729" s="34">
        <v>1741</v>
      </c>
      <c r="B1729" s="1" t="s">
        <v>5177</v>
      </c>
      <c r="C1729" s="1"/>
      <c r="D1729" s="1"/>
      <c r="E1729" s="1"/>
      <c r="F1729" s="1" t="s">
        <v>29262</v>
      </c>
      <c r="G1729" s="35" t="s">
        <v>5178</v>
      </c>
      <c r="H1729" s="35" t="s">
        <v>5179</v>
      </c>
      <c r="I1729" s="35" t="s">
        <v>33</v>
      </c>
      <c r="J1729" s="36">
        <v>45109000</v>
      </c>
      <c r="K1729" s="36">
        <v>68429000</v>
      </c>
      <c r="L1729" s="36">
        <v>168708000</v>
      </c>
      <c r="M1729" s="36">
        <v>193592000</v>
      </c>
      <c r="N1729" s="36">
        <v>252766000</v>
      </c>
      <c r="O1729" s="37">
        <v>0.1532</v>
      </c>
      <c r="P1729" s="37">
        <v>0.1202</v>
      </c>
      <c r="Q1729" s="37">
        <v>0.1011</v>
      </c>
      <c r="R1729" s="37">
        <v>5.91E-2</v>
      </c>
      <c r="S1729" s="37">
        <v>5.5E-2</v>
      </c>
      <c r="T1729" s="37"/>
      <c r="U1729" s="37"/>
      <c r="V1729" s="37"/>
      <c r="W1729" s="37"/>
      <c r="X1729" s="37"/>
      <c r="Z1729" s="4" t="str">
        <f t="shared" si="172"/>
        <v>NO</v>
      </c>
      <c r="AA1729" s="4" t="str">
        <f t="shared" si="172"/>
        <v>NO</v>
      </c>
      <c r="AB1729" s="4" t="str">
        <f t="shared" si="172"/>
        <v>NO</v>
      </c>
      <c r="AD1729" s="4">
        <f t="shared" si="173"/>
        <v>0</v>
      </c>
    </row>
    <row r="1730" spans="1:30" ht="27.65" customHeight="1" x14ac:dyDescent="0.35">
      <c r="A1730" s="34">
        <v>1742</v>
      </c>
      <c r="B1730" s="1" t="s">
        <v>5180</v>
      </c>
      <c r="C1730" s="1"/>
      <c r="D1730" s="1"/>
      <c r="E1730" s="1"/>
      <c r="F1730" s="1" t="s">
        <v>29262</v>
      </c>
      <c r="G1730" s="35" t="s">
        <v>5181</v>
      </c>
      <c r="H1730" s="35" t="s">
        <v>5182</v>
      </c>
      <c r="I1730" s="35" t="s">
        <v>23</v>
      </c>
      <c r="J1730" s="36">
        <v>160522000</v>
      </c>
      <c r="K1730" s="36">
        <v>163611000</v>
      </c>
      <c r="L1730" s="36">
        <v>184780000</v>
      </c>
      <c r="M1730" s="36">
        <v>222184000</v>
      </c>
      <c r="N1730" s="36">
        <v>252759000</v>
      </c>
      <c r="O1730" s="37">
        <v>0.19589999999999999</v>
      </c>
      <c r="P1730" s="37">
        <v>0.18260000000000001</v>
      </c>
      <c r="Q1730" s="37">
        <v>0.15579999999999999</v>
      </c>
      <c r="R1730" s="37">
        <v>0.26490000000000002</v>
      </c>
      <c r="S1730" s="37">
        <v>0.28520000000000001</v>
      </c>
      <c r="T1730" s="37">
        <v>-1E-4</v>
      </c>
      <c r="U1730" s="37"/>
      <c r="V1730" s="37"/>
      <c r="W1730" s="37"/>
      <c r="X1730" s="37"/>
      <c r="Z1730" s="4" t="str">
        <f t="shared" si="172"/>
        <v>NO</v>
      </c>
      <c r="AA1730" s="4" t="str">
        <f t="shared" si="172"/>
        <v>YES</v>
      </c>
      <c r="AB1730" s="4" t="str">
        <f t="shared" si="172"/>
        <v>YES</v>
      </c>
      <c r="AD1730" s="4">
        <f t="shared" si="173"/>
        <v>2</v>
      </c>
    </row>
    <row r="1731" spans="1:30" ht="14.4" customHeight="1" x14ac:dyDescent="0.35">
      <c r="A1731" s="34">
        <v>1743</v>
      </c>
      <c r="B1731" s="1" t="s">
        <v>5183</v>
      </c>
      <c r="C1731" s="1" t="s">
        <v>29015</v>
      </c>
      <c r="D1731" s="1"/>
      <c r="E1731" s="1" t="s">
        <v>29008</v>
      </c>
      <c r="F1731" s="1" t="s">
        <v>29262</v>
      </c>
      <c r="G1731" s="35" t="s">
        <v>5184</v>
      </c>
      <c r="H1731" s="35" t="s">
        <v>5185</v>
      </c>
      <c r="I1731" s="35" t="s">
        <v>29</v>
      </c>
      <c r="J1731" s="36">
        <v>159763000</v>
      </c>
      <c r="K1731" s="36">
        <v>190374000</v>
      </c>
      <c r="L1731" s="36">
        <v>193992000</v>
      </c>
      <c r="M1731" s="36">
        <v>223498000</v>
      </c>
      <c r="N1731" s="36">
        <v>252595000</v>
      </c>
      <c r="O1731" s="37">
        <v>0.17699999999999999</v>
      </c>
      <c r="P1731" s="37">
        <v>0.24149999999999999</v>
      </c>
      <c r="Q1731" s="37">
        <v>0.27450000000000002</v>
      </c>
      <c r="R1731" s="37">
        <v>0.25269999999999998</v>
      </c>
      <c r="S1731" s="37">
        <v>0.2326</v>
      </c>
      <c r="T1731" s="37"/>
      <c r="U1731" s="37"/>
      <c r="V1731" s="37"/>
      <c r="W1731" s="37"/>
      <c r="X1731" s="37">
        <v>-2.8999999999999998E-3</v>
      </c>
      <c r="Z1731" s="4" t="str">
        <f t="shared" si="172"/>
        <v>YES</v>
      </c>
      <c r="AA1731" s="4" t="str">
        <f t="shared" si="172"/>
        <v>YES</v>
      </c>
      <c r="AB1731" s="4" t="str">
        <f t="shared" si="172"/>
        <v>YES</v>
      </c>
      <c r="AD1731" s="4">
        <f t="shared" si="173"/>
        <v>3</v>
      </c>
    </row>
    <row r="1732" spans="1:30" ht="14.4" customHeight="1" x14ac:dyDescent="0.35">
      <c r="A1732" s="34">
        <v>1744</v>
      </c>
      <c r="B1732" s="1" t="s">
        <v>5186</v>
      </c>
      <c r="C1732" s="1"/>
      <c r="D1732" s="1"/>
      <c r="E1732" s="1"/>
      <c r="F1732" s="1" t="s">
        <v>29262</v>
      </c>
      <c r="G1732" s="35" t="s">
        <v>5187</v>
      </c>
      <c r="H1732" s="35" t="s">
        <v>5188</v>
      </c>
      <c r="I1732" s="35" t="s">
        <v>23</v>
      </c>
      <c r="J1732" s="36"/>
      <c r="K1732" s="36"/>
      <c r="L1732" s="36"/>
      <c r="M1732" s="36">
        <v>227212000</v>
      </c>
      <c r="N1732" s="36">
        <v>252586000</v>
      </c>
      <c r="O1732" s="37"/>
      <c r="P1732" s="37"/>
      <c r="Q1732" s="37"/>
      <c r="R1732" s="37">
        <v>0.32769999999999999</v>
      </c>
      <c r="S1732" s="37">
        <v>0.223</v>
      </c>
      <c r="T1732" s="37"/>
      <c r="U1732" s="37"/>
      <c r="V1732" s="37"/>
      <c r="W1732" s="37"/>
      <c r="X1732" s="37"/>
      <c r="Z1732" s="4" t="str">
        <f t="shared" si="172"/>
        <v>NO</v>
      </c>
      <c r="AA1732" s="4" t="str">
        <f t="shared" si="172"/>
        <v>YES</v>
      </c>
      <c r="AB1732" s="4" t="str">
        <f t="shared" si="172"/>
        <v>YES</v>
      </c>
      <c r="AD1732" s="4">
        <f t="shared" si="173"/>
        <v>2</v>
      </c>
    </row>
    <row r="1733" spans="1:30" ht="27.65" customHeight="1" x14ac:dyDescent="0.35">
      <c r="A1733" s="34">
        <v>1745</v>
      </c>
      <c r="B1733" s="1" t="s">
        <v>5189</v>
      </c>
      <c r="C1733" s="1"/>
      <c r="D1733" s="1"/>
      <c r="E1733" s="1"/>
      <c r="F1733" s="1" t="s">
        <v>29262</v>
      </c>
      <c r="G1733" s="35" t="s">
        <v>5190</v>
      </c>
      <c r="H1733" s="35" t="s">
        <v>5191</v>
      </c>
      <c r="I1733" s="35" t="s">
        <v>33</v>
      </c>
      <c r="J1733" s="36">
        <v>103669000</v>
      </c>
      <c r="K1733" s="36">
        <v>116419000</v>
      </c>
      <c r="L1733" s="36">
        <v>166745000</v>
      </c>
      <c r="M1733" s="36">
        <v>172324000</v>
      </c>
      <c r="N1733" s="36">
        <v>252518000</v>
      </c>
      <c r="O1733" s="37">
        <v>0.2014</v>
      </c>
      <c r="P1733" s="37">
        <v>0.35410000000000003</v>
      </c>
      <c r="Q1733" s="37">
        <v>0.51049999999999995</v>
      </c>
      <c r="R1733" s="37">
        <v>0.3805</v>
      </c>
      <c r="S1733" s="37">
        <v>0.31619999999999998</v>
      </c>
      <c r="T1733" s="37"/>
      <c r="U1733" s="37"/>
      <c r="V1733" s="37"/>
      <c r="W1733" s="37"/>
      <c r="X1733" s="37"/>
      <c r="Z1733" s="4" t="str">
        <f t="shared" ref="Z1733:AB1796" si="174">IF(Q1733&gt;20%,"YES","NO")</f>
        <v>YES</v>
      </c>
      <c r="AA1733" s="4" t="str">
        <f t="shared" si="174"/>
        <v>YES</v>
      </c>
      <c r="AB1733" s="4" t="str">
        <f t="shared" si="174"/>
        <v>YES</v>
      </c>
      <c r="AD1733" s="4">
        <f t="shared" ref="AD1733:AD1796" si="175">COUNTIF(Z1733:AB1733,"YES")</f>
        <v>3</v>
      </c>
    </row>
    <row r="1734" spans="1:30" ht="14.4" customHeight="1" x14ac:dyDescent="0.35">
      <c r="A1734" s="34">
        <v>1746</v>
      </c>
      <c r="B1734" s="1" t="s">
        <v>5192</v>
      </c>
      <c r="C1734" s="1"/>
      <c r="D1734" s="1"/>
      <c r="E1734" s="1"/>
      <c r="F1734" s="1" t="s">
        <v>29262</v>
      </c>
      <c r="G1734" s="35" t="s">
        <v>5193</v>
      </c>
      <c r="H1734" s="35" t="s">
        <v>5194</v>
      </c>
      <c r="I1734" s="35" t="s">
        <v>33</v>
      </c>
      <c r="J1734" s="36">
        <v>136748000</v>
      </c>
      <c r="K1734" s="36">
        <v>153390000</v>
      </c>
      <c r="L1734" s="36">
        <v>174463000</v>
      </c>
      <c r="M1734" s="36">
        <v>221354000</v>
      </c>
      <c r="N1734" s="36">
        <v>252453000</v>
      </c>
      <c r="O1734" s="37">
        <v>9.35E-2</v>
      </c>
      <c r="P1734" s="37">
        <v>9.3899999999999997E-2</v>
      </c>
      <c r="Q1734" s="37">
        <v>7.7899999999999997E-2</v>
      </c>
      <c r="R1734" s="37">
        <v>0.11070000000000001</v>
      </c>
      <c r="S1734" s="37">
        <v>5.45E-2</v>
      </c>
      <c r="T1734" s="37"/>
      <c r="U1734" s="37"/>
      <c r="V1734" s="37"/>
      <c r="W1734" s="37"/>
      <c r="X1734" s="37"/>
      <c r="Z1734" s="4" t="str">
        <f t="shared" si="174"/>
        <v>NO</v>
      </c>
      <c r="AA1734" s="4" t="str">
        <f t="shared" si="174"/>
        <v>NO</v>
      </c>
      <c r="AB1734" s="4" t="str">
        <f t="shared" si="174"/>
        <v>NO</v>
      </c>
      <c r="AD1734" s="4">
        <f t="shared" si="175"/>
        <v>0</v>
      </c>
    </row>
    <row r="1735" spans="1:30" ht="27.65" customHeight="1" x14ac:dyDescent="0.35">
      <c r="A1735" s="34">
        <v>1747</v>
      </c>
      <c r="B1735" s="1" t="s">
        <v>5195</v>
      </c>
      <c r="C1735" s="1"/>
      <c r="D1735" s="1"/>
      <c r="E1735" s="1"/>
      <c r="F1735" s="1" t="s">
        <v>29262</v>
      </c>
      <c r="G1735" s="35" t="s">
        <v>5196</v>
      </c>
      <c r="H1735" s="35" t="s">
        <v>5197</v>
      </c>
      <c r="I1735" s="35" t="s">
        <v>33</v>
      </c>
      <c r="J1735" s="36">
        <v>110058000</v>
      </c>
      <c r="K1735" s="36">
        <v>155079000</v>
      </c>
      <c r="L1735" s="36">
        <v>181314000</v>
      </c>
      <c r="M1735" s="36">
        <v>222081000</v>
      </c>
      <c r="N1735" s="36">
        <v>252419000</v>
      </c>
      <c r="O1735" s="37">
        <v>-2.6200000000000001E-2</v>
      </c>
      <c r="P1735" s="37">
        <v>-7.6700000000000004E-2</v>
      </c>
      <c r="Q1735" s="37">
        <v>-3.0499999999999999E-2</v>
      </c>
      <c r="R1735" s="37">
        <v>3.6600000000000001E-2</v>
      </c>
      <c r="S1735" s="37">
        <v>2.9499999999999998E-2</v>
      </c>
      <c r="T1735" s="37">
        <v>-2.9999999999999997E-4</v>
      </c>
      <c r="U1735" s="37"/>
      <c r="V1735" s="37"/>
      <c r="W1735" s="37"/>
      <c r="X1735" s="37"/>
      <c r="Z1735" s="4" t="str">
        <f t="shared" si="174"/>
        <v>NO</v>
      </c>
      <c r="AA1735" s="4" t="str">
        <f t="shared" si="174"/>
        <v>NO</v>
      </c>
      <c r="AB1735" s="4" t="str">
        <f t="shared" si="174"/>
        <v>NO</v>
      </c>
      <c r="AD1735" s="4">
        <f t="shared" si="175"/>
        <v>0</v>
      </c>
    </row>
    <row r="1736" spans="1:30" ht="14.4" customHeight="1" x14ac:dyDescent="0.35">
      <c r="A1736" s="34">
        <v>1748</v>
      </c>
      <c r="B1736" s="1" t="s">
        <v>5198</v>
      </c>
      <c r="C1736" s="1"/>
      <c r="D1736" s="1"/>
      <c r="E1736" s="1"/>
      <c r="F1736" s="1" t="s">
        <v>29262</v>
      </c>
      <c r="G1736" s="35" t="s">
        <v>5199</v>
      </c>
      <c r="H1736" s="35" t="s">
        <v>5200</v>
      </c>
      <c r="I1736" s="35" t="s">
        <v>33</v>
      </c>
      <c r="J1736" s="36">
        <v>196514000</v>
      </c>
      <c r="K1736" s="36">
        <v>206592000</v>
      </c>
      <c r="L1736" s="36">
        <v>221429000</v>
      </c>
      <c r="M1736" s="36">
        <v>238430000</v>
      </c>
      <c r="N1736" s="36">
        <v>252399000</v>
      </c>
      <c r="O1736" s="37">
        <v>0.1255</v>
      </c>
      <c r="P1736" s="37">
        <v>6.7500000000000004E-2</v>
      </c>
      <c r="Q1736" s="37">
        <v>0.1416</v>
      </c>
      <c r="R1736" s="37">
        <v>8.5999999999999993E-2</v>
      </c>
      <c r="S1736" s="37">
        <v>6.6900000000000001E-2</v>
      </c>
      <c r="T1736" s="37"/>
      <c r="U1736" s="37"/>
      <c r="V1736" s="37"/>
      <c r="W1736" s="37"/>
      <c r="X1736" s="37"/>
      <c r="Z1736" s="4" t="str">
        <f t="shared" si="174"/>
        <v>NO</v>
      </c>
      <c r="AA1736" s="4" t="str">
        <f t="shared" si="174"/>
        <v>NO</v>
      </c>
      <c r="AB1736" s="4" t="str">
        <f t="shared" si="174"/>
        <v>NO</v>
      </c>
      <c r="AD1736" s="4">
        <f t="shared" si="175"/>
        <v>0</v>
      </c>
    </row>
    <row r="1737" spans="1:30" ht="27.65" customHeight="1" x14ac:dyDescent="0.35">
      <c r="A1737" s="34">
        <v>1749</v>
      </c>
      <c r="B1737" s="1" t="s">
        <v>5201</v>
      </c>
      <c r="C1737" s="1"/>
      <c r="D1737" s="1"/>
      <c r="E1737" s="1"/>
      <c r="F1737" s="1" t="s">
        <v>29262</v>
      </c>
      <c r="G1737" s="35" t="s">
        <v>5202</v>
      </c>
      <c r="H1737" s="35" t="s">
        <v>5203</v>
      </c>
      <c r="I1737" s="35" t="s">
        <v>23</v>
      </c>
      <c r="J1737" s="36">
        <v>112186000</v>
      </c>
      <c r="K1737" s="36">
        <v>152098000</v>
      </c>
      <c r="L1737" s="36">
        <v>206370000</v>
      </c>
      <c r="M1737" s="36">
        <v>225457000</v>
      </c>
      <c r="N1737" s="36">
        <v>252169000</v>
      </c>
      <c r="O1737" s="37">
        <v>0.10349999999999999</v>
      </c>
      <c r="P1737" s="37">
        <v>7.3499999999999996E-2</v>
      </c>
      <c r="Q1737" s="37">
        <v>2.5999999999999999E-2</v>
      </c>
      <c r="R1737" s="37">
        <v>7.8700000000000006E-2</v>
      </c>
      <c r="S1737" s="37">
        <v>4.6199999999999998E-2</v>
      </c>
      <c r="T1737" s="37"/>
      <c r="U1737" s="37"/>
      <c r="V1737" s="37"/>
      <c r="W1737" s="37"/>
      <c r="X1737" s="37"/>
      <c r="Z1737" s="4" t="str">
        <f t="shared" si="174"/>
        <v>NO</v>
      </c>
      <c r="AA1737" s="4" t="str">
        <f t="shared" si="174"/>
        <v>NO</v>
      </c>
      <c r="AB1737" s="4" t="str">
        <f t="shared" si="174"/>
        <v>NO</v>
      </c>
      <c r="AD1737" s="4">
        <f t="shared" si="175"/>
        <v>0</v>
      </c>
    </row>
    <row r="1738" spans="1:30" ht="14.4" customHeight="1" x14ac:dyDescent="0.35">
      <c r="A1738" s="34">
        <v>1750</v>
      </c>
      <c r="B1738" s="1" t="s">
        <v>5204</v>
      </c>
      <c r="C1738" s="1"/>
      <c r="D1738" s="1"/>
      <c r="E1738" s="1"/>
      <c r="F1738" s="1" t="s">
        <v>29262</v>
      </c>
      <c r="G1738" s="35" t="s">
        <v>5205</v>
      </c>
      <c r="H1738" s="35" t="s">
        <v>5206</v>
      </c>
      <c r="I1738" s="35" t="s">
        <v>36</v>
      </c>
      <c r="J1738" s="36">
        <v>465812000</v>
      </c>
      <c r="K1738" s="36">
        <v>274157000</v>
      </c>
      <c r="L1738" s="36">
        <v>205130000</v>
      </c>
      <c r="M1738" s="36">
        <v>230723000</v>
      </c>
      <c r="N1738" s="36">
        <v>251767000</v>
      </c>
      <c r="O1738" s="37">
        <v>0.51219999999999999</v>
      </c>
      <c r="P1738" s="37">
        <v>0.27800000000000002</v>
      </c>
      <c r="Q1738" s="37">
        <v>0.17430000000000001</v>
      </c>
      <c r="R1738" s="37">
        <v>0.192</v>
      </c>
      <c r="S1738" s="37">
        <v>0.1993</v>
      </c>
      <c r="T1738" s="37">
        <v>0.50109999999999999</v>
      </c>
      <c r="U1738" s="37">
        <v>0.26729999999999998</v>
      </c>
      <c r="V1738" s="37">
        <v>0.1177</v>
      </c>
      <c r="W1738" s="37">
        <v>0.18340000000000001</v>
      </c>
      <c r="X1738" s="37">
        <v>0.20380000000000001</v>
      </c>
      <c r="Z1738" s="4" t="str">
        <f t="shared" si="174"/>
        <v>NO</v>
      </c>
      <c r="AA1738" s="4" t="str">
        <f t="shared" si="174"/>
        <v>NO</v>
      </c>
      <c r="AB1738" s="4" t="str">
        <f t="shared" si="174"/>
        <v>NO</v>
      </c>
      <c r="AD1738" s="4">
        <f t="shared" si="175"/>
        <v>0</v>
      </c>
    </row>
    <row r="1739" spans="1:30" ht="14.4" customHeight="1" x14ac:dyDescent="0.35">
      <c r="A1739" s="34">
        <v>1751</v>
      </c>
      <c r="B1739" s="1" t="s">
        <v>5207</v>
      </c>
      <c r="C1739" s="1" t="s">
        <v>28702</v>
      </c>
      <c r="D1739" s="1"/>
      <c r="E1739" s="1"/>
      <c r="F1739" s="1" t="s">
        <v>29262</v>
      </c>
      <c r="G1739" s="35" t="s">
        <v>5208</v>
      </c>
      <c r="H1739" s="35" t="s">
        <v>5209</v>
      </c>
      <c r="I1739" s="35" t="s">
        <v>87</v>
      </c>
      <c r="J1739" s="36">
        <v>148096000</v>
      </c>
      <c r="K1739" s="36">
        <v>177357000</v>
      </c>
      <c r="L1739" s="36">
        <v>205945000</v>
      </c>
      <c r="M1739" s="36">
        <v>230240000</v>
      </c>
      <c r="N1739" s="36">
        <v>251669000</v>
      </c>
      <c r="O1739" s="37">
        <v>1.24E-2</v>
      </c>
      <c r="P1739" s="37">
        <v>-6.1000000000000004E-3</v>
      </c>
      <c r="Q1739" s="37">
        <v>0.15959999999999999</v>
      </c>
      <c r="R1739" s="37">
        <v>0.14660000000000001</v>
      </c>
      <c r="S1739" s="37">
        <v>0.11169999999999999</v>
      </c>
      <c r="T1739" s="37">
        <v>7.4800000000000005E-2</v>
      </c>
      <c r="U1739" s="37">
        <v>1.0999999999999999E-2</v>
      </c>
      <c r="V1739" s="37">
        <v>0.1226</v>
      </c>
      <c r="W1739" s="37">
        <v>0.106</v>
      </c>
      <c r="X1739" s="37">
        <v>5.3199999999999997E-2</v>
      </c>
      <c r="Z1739" s="4" t="str">
        <f t="shared" si="174"/>
        <v>NO</v>
      </c>
      <c r="AA1739" s="4" t="str">
        <f t="shared" si="174"/>
        <v>NO</v>
      </c>
      <c r="AB1739" s="4" t="str">
        <f t="shared" si="174"/>
        <v>NO</v>
      </c>
      <c r="AD1739" s="4">
        <f t="shared" si="175"/>
        <v>0</v>
      </c>
    </row>
    <row r="1740" spans="1:30" ht="14.4" customHeight="1" x14ac:dyDescent="0.35">
      <c r="A1740" s="34">
        <v>1752</v>
      </c>
      <c r="B1740" s="1" t="s">
        <v>2248</v>
      </c>
      <c r="C1740" s="1" t="s">
        <v>29015</v>
      </c>
      <c r="D1740" s="1"/>
      <c r="E1740" s="1" t="s">
        <v>29008</v>
      </c>
      <c r="F1740" s="1" t="s">
        <v>29262</v>
      </c>
      <c r="G1740" s="35" t="s">
        <v>5210</v>
      </c>
      <c r="H1740" s="35" t="s">
        <v>5211</v>
      </c>
      <c r="I1740" s="35" t="s">
        <v>29</v>
      </c>
      <c r="J1740" s="36">
        <v>113958000</v>
      </c>
      <c r="K1740" s="36">
        <v>137466000</v>
      </c>
      <c r="L1740" s="36">
        <v>174267000</v>
      </c>
      <c r="M1740" s="36">
        <v>209366000</v>
      </c>
      <c r="N1740" s="36">
        <v>251580000</v>
      </c>
      <c r="O1740" s="37">
        <v>7.4099999999999999E-2</v>
      </c>
      <c r="P1740" s="37">
        <v>0.1027</v>
      </c>
      <c r="Q1740" s="37">
        <v>0.1328</v>
      </c>
      <c r="R1740" s="37">
        <v>2.8500000000000001E-2</v>
      </c>
      <c r="S1740" s="37">
        <v>3.6499999999999998E-2</v>
      </c>
      <c r="T1740" s="37"/>
      <c r="U1740" s="37"/>
      <c r="V1740" s="37"/>
      <c r="W1740" s="37"/>
      <c r="X1740" s="37"/>
      <c r="Z1740" s="4" t="str">
        <f t="shared" si="174"/>
        <v>NO</v>
      </c>
      <c r="AA1740" s="4" t="str">
        <f t="shared" si="174"/>
        <v>NO</v>
      </c>
      <c r="AB1740" s="4" t="str">
        <f t="shared" si="174"/>
        <v>NO</v>
      </c>
      <c r="AD1740" s="4">
        <f t="shared" si="175"/>
        <v>0</v>
      </c>
    </row>
    <row r="1741" spans="1:30" ht="14.4" customHeight="1" x14ac:dyDescent="0.35">
      <c r="A1741" s="34">
        <v>1753</v>
      </c>
      <c r="B1741" s="1" t="s">
        <v>5212</v>
      </c>
      <c r="C1741" s="1" t="s">
        <v>28702</v>
      </c>
      <c r="D1741" s="1"/>
      <c r="E1741" s="1"/>
      <c r="F1741" s="1" t="s">
        <v>29262</v>
      </c>
      <c r="G1741" s="35" t="s">
        <v>5213</v>
      </c>
      <c r="H1741" s="35" t="s">
        <v>5214</v>
      </c>
      <c r="I1741" s="35" t="s">
        <v>87</v>
      </c>
      <c r="J1741" s="36">
        <v>157152000</v>
      </c>
      <c r="K1741" s="36">
        <v>150152000</v>
      </c>
      <c r="L1741" s="36">
        <v>181163000</v>
      </c>
      <c r="M1741" s="36">
        <v>219673000</v>
      </c>
      <c r="N1741" s="36">
        <v>251402000</v>
      </c>
      <c r="O1741" s="37">
        <v>4.6300000000000001E-2</v>
      </c>
      <c r="P1741" s="37">
        <v>-0.18629999999999999</v>
      </c>
      <c r="Q1741" s="37">
        <v>-0.24779999999999999</v>
      </c>
      <c r="R1741" s="37">
        <v>1.4E-2</v>
      </c>
      <c r="S1741" s="37">
        <v>2.0799999999999999E-2</v>
      </c>
      <c r="T1741" s="37">
        <v>0.14000000000000001</v>
      </c>
      <c r="U1741" s="37">
        <v>0.1235</v>
      </c>
      <c r="V1741" s="37">
        <v>6.4500000000000002E-2</v>
      </c>
      <c r="W1741" s="37">
        <v>-1.9E-3</v>
      </c>
      <c r="X1741" s="37">
        <v>2.58E-2</v>
      </c>
      <c r="Z1741" s="4" t="str">
        <f t="shared" si="174"/>
        <v>NO</v>
      </c>
      <c r="AA1741" s="4" t="str">
        <f t="shared" si="174"/>
        <v>NO</v>
      </c>
      <c r="AB1741" s="4" t="str">
        <f t="shared" si="174"/>
        <v>NO</v>
      </c>
      <c r="AD1741" s="4">
        <f t="shared" si="175"/>
        <v>0</v>
      </c>
    </row>
    <row r="1742" spans="1:30" ht="27.65" customHeight="1" x14ac:dyDescent="0.35">
      <c r="A1742" s="34">
        <v>1754</v>
      </c>
      <c r="B1742" s="1" t="s">
        <v>5215</v>
      </c>
      <c r="C1742" s="1" t="s">
        <v>29015</v>
      </c>
      <c r="D1742" s="1"/>
      <c r="E1742" s="1" t="s">
        <v>29008</v>
      </c>
      <c r="F1742" s="1" t="s">
        <v>29262</v>
      </c>
      <c r="G1742" s="35" t="s">
        <v>5216</v>
      </c>
      <c r="H1742" s="35" t="s">
        <v>5217</v>
      </c>
      <c r="I1742" s="35" t="s">
        <v>29</v>
      </c>
      <c r="J1742" s="36">
        <v>15332000</v>
      </c>
      <c r="K1742" s="36">
        <v>16953000</v>
      </c>
      <c r="L1742" s="36">
        <v>114772000</v>
      </c>
      <c r="M1742" s="36">
        <v>221362000</v>
      </c>
      <c r="N1742" s="36">
        <v>251377000</v>
      </c>
      <c r="O1742" s="37">
        <v>7.3200000000000001E-2</v>
      </c>
      <c r="P1742" s="37">
        <v>7.3099999999999998E-2</v>
      </c>
      <c r="Q1742" s="37">
        <v>7.3300000000000004E-2</v>
      </c>
      <c r="R1742" s="37">
        <v>7.3300000000000004E-2</v>
      </c>
      <c r="S1742" s="37">
        <v>0.25019999999999998</v>
      </c>
      <c r="T1742" s="37"/>
      <c r="U1742" s="37"/>
      <c r="V1742" s="37"/>
      <c r="W1742" s="37"/>
      <c r="X1742" s="37"/>
      <c r="Z1742" s="4" t="str">
        <f t="shared" si="174"/>
        <v>NO</v>
      </c>
      <c r="AA1742" s="4" t="str">
        <f t="shared" si="174"/>
        <v>NO</v>
      </c>
      <c r="AB1742" s="4" t="str">
        <f t="shared" si="174"/>
        <v>YES</v>
      </c>
      <c r="AD1742" s="4">
        <f t="shared" si="175"/>
        <v>1</v>
      </c>
    </row>
    <row r="1743" spans="1:30" x14ac:dyDescent="0.35">
      <c r="A1743" s="34">
        <v>1755</v>
      </c>
      <c r="B1743" s="1" t="s">
        <v>5218</v>
      </c>
      <c r="C1743" s="1"/>
      <c r="D1743" s="1"/>
      <c r="E1743" s="1"/>
      <c r="F1743" s="1" t="s">
        <v>29262</v>
      </c>
      <c r="G1743" s="35" t="s">
        <v>5219</v>
      </c>
      <c r="H1743" s="35" t="s">
        <v>5220</v>
      </c>
      <c r="I1743" s="35" t="s">
        <v>390</v>
      </c>
      <c r="J1743" s="36">
        <v>83997000</v>
      </c>
      <c r="K1743" s="36">
        <v>143720000</v>
      </c>
      <c r="L1743" s="36">
        <v>233601000</v>
      </c>
      <c r="M1743" s="36">
        <v>220658000</v>
      </c>
      <c r="N1743" s="36">
        <v>251358000</v>
      </c>
      <c r="O1743" s="37">
        <v>0.15340000000000001</v>
      </c>
      <c r="P1743" s="37">
        <v>0.33950000000000002</v>
      </c>
      <c r="Q1743" s="37">
        <v>0.50290000000000001</v>
      </c>
      <c r="R1743" s="37">
        <v>0.31609999999999999</v>
      </c>
      <c r="S1743" s="37">
        <v>4.2500000000000003E-2</v>
      </c>
      <c r="T1743" s="37"/>
      <c r="U1743" s="37"/>
      <c r="V1743" s="37"/>
      <c r="W1743" s="37"/>
      <c r="X1743" s="37"/>
      <c r="Z1743" s="4" t="str">
        <f t="shared" si="174"/>
        <v>YES</v>
      </c>
      <c r="AA1743" s="4" t="str">
        <f t="shared" si="174"/>
        <v>YES</v>
      </c>
      <c r="AB1743" s="4" t="str">
        <f t="shared" si="174"/>
        <v>NO</v>
      </c>
      <c r="AD1743" s="4">
        <f t="shared" si="175"/>
        <v>2</v>
      </c>
    </row>
    <row r="1744" spans="1:30" ht="27.65" customHeight="1" x14ac:dyDescent="0.35">
      <c r="A1744" s="34">
        <v>1756</v>
      </c>
      <c r="B1744" s="1" t="s">
        <v>905</v>
      </c>
      <c r="C1744" s="1"/>
      <c r="D1744" s="1"/>
      <c r="E1744" s="1"/>
      <c r="F1744" s="1" t="s">
        <v>29262</v>
      </c>
      <c r="G1744" s="35" t="s">
        <v>5221</v>
      </c>
      <c r="H1744" s="35" t="s">
        <v>5222</v>
      </c>
      <c r="I1744" s="35" t="s">
        <v>544</v>
      </c>
      <c r="J1744" s="36">
        <v>159417000</v>
      </c>
      <c r="K1744" s="36">
        <v>190522000</v>
      </c>
      <c r="L1744" s="36">
        <v>202113000</v>
      </c>
      <c r="M1744" s="36">
        <v>231880000</v>
      </c>
      <c r="N1744" s="36">
        <v>251262000</v>
      </c>
      <c r="O1744" s="37">
        <v>0.41489999999999999</v>
      </c>
      <c r="P1744" s="37">
        <v>0.3402</v>
      </c>
      <c r="Q1744" s="37">
        <v>0.21929999999999999</v>
      </c>
      <c r="R1744" s="37">
        <v>0.1452</v>
      </c>
      <c r="S1744" s="37">
        <v>0.27629999999999999</v>
      </c>
      <c r="T1744" s="37">
        <v>-4.1000000000000003E-3</v>
      </c>
      <c r="U1744" s="37">
        <v>-1E-4</v>
      </c>
      <c r="V1744" s="37"/>
      <c r="W1744" s="37"/>
      <c r="X1744" s="37"/>
      <c r="Z1744" s="4" t="str">
        <f t="shared" si="174"/>
        <v>YES</v>
      </c>
      <c r="AA1744" s="4" t="str">
        <f t="shared" si="174"/>
        <v>NO</v>
      </c>
      <c r="AB1744" s="4" t="str">
        <f t="shared" si="174"/>
        <v>YES</v>
      </c>
      <c r="AD1744" s="4">
        <f t="shared" si="175"/>
        <v>2</v>
      </c>
    </row>
    <row r="1745" spans="1:30" ht="14.4" customHeight="1" x14ac:dyDescent="0.35">
      <c r="A1745" s="34">
        <v>1757</v>
      </c>
      <c r="B1745" s="1" t="s">
        <v>5223</v>
      </c>
      <c r="C1745" s="1" t="s">
        <v>29015</v>
      </c>
      <c r="D1745" s="1"/>
      <c r="E1745" s="1" t="s">
        <v>29008</v>
      </c>
      <c r="F1745" s="1" t="s">
        <v>29262</v>
      </c>
      <c r="G1745" s="35" t="s">
        <v>5224</v>
      </c>
      <c r="H1745" s="35" t="s">
        <v>5225</v>
      </c>
      <c r="I1745" s="35" t="s">
        <v>29</v>
      </c>
      <c r="J1745" s="36">
        <v>119821000</v>
      </c>
      <c r="K1745" s="36">
        <v>141805000</v>
      </c>
      <c r="L1745" s="36">
        <v>192443000</v>
      </c>
      <c r="M1745" s="36">
        <v>231321000</v>
      </c>
      <c r="N1745" s="36">
        <v>251157000</v>
      </c>
      <c r="O1745" s="37">
        <v>0.52600000000000002</v>
      </c>
      <c r="P1745" s="37">
        <v>0.54390000000000005</v>
      </c>
      <c r="Q1745" s="37">
        <v>0.54330000000000001</v>
      </c>
      <c r="R1745" s="37">
        <v>0.59650000000000003</v>
      </c>
      <c r="S1745" s="37">
        <v>0.49270000000000003</v>
      </c>
      <c r="T1745" s="37">
        <v>-2.0000000000000001E-4</v>
      </c>
      <c r="U1745" s="37"/>
      <c r="V1745" s="37"/>
      <c r="W1745" s="37"/>
      <c r="X1745" s="37"/>
      <c r="Z1745" s="4" t="str">
        <f t="shared" si="174"/>
        <v>YES</v>
      </c>
      <c r="AA1745" s="4" t="str">
        <f t="shared" si="174"/>
        <v>YES</v>
      </c>
      <c r="AB1745" s="4" t="str">
        <f t="shared" si="174"/>
        <v>YES</v>
      </c>
      <c r="AD1745" s="4">
        <f t="shared" si="175"/>
        <v>3</v>
      </c>
    </row>
    <row r="1746" spans="1:30" ht="27.65" customHeight="1" x14ac:dyDescent="0.35">
      <c r="A1746" s="34">
        <v>1758</v>
      </c>
      <c r="B1746" s="1" t="s">
        <v>5226</v>
      </c>
      <c r="C1746" s="1"/>
      <c r="D1746" s="1"/>
      <c r="E1746" s="1"/>
      <c r="F1746" s="1" t="s">
        <v>29262</v>
      </c>
      <c r="G1746" s="35" t="s">
        <v>5227</v>
      </c>
      <c r="H1746" s="35" t="s">
        <v>5228</v>
      </c>
      <c r="I1746" s="35" t="s">
        <v>23</v>
      </c>
      <c r="J1746" s="36">
        <v>189438000</v>
      </c>
      <c r="K1746" s="36">
        <v>132448000</v>
      </c>
      <c r="L1746" s="36">
        <v>135242000</v>
      </c>
      <c r="M1746" s="36">
        <v>193534000</v>
      </c>
      <c r="N1746" s="36">
        <v>250985000</v>
      </c>
      <c r="O1746" s="37">
        <v>0.52980000000000005</v>
      </c>
      <c r="P1746" s="37">
        <v>0.39610000000000001</v>
      </c>
      <c r="Q1746" s="37">
        <v>0.2175</v>
      </c>
      <c r="R1746" s="37">
        <v>0.1782</v>
      </c>
      <c r="S1746" s="37">
        <v>6.54E-2</v>
      </c>
      <c r="T1746" s="37"/>
      <c r="U1746" s="37"/>
      <c r="V1746" s="37"/>
      <c r="W1746" s="37"/>
      <c r="X1746" s="37"/>
      <c r="Z1746" s="4" t="str">
        <f t="shared" si="174"/>
        <v>YES</v>
      </c>
      <c r="AA1746" s="4" t="str">
        <f t="shared" si="174"/>
        <v>NO</v>
      </c>
      <c r="AB1746" s="4" t="str">
        <f t="shared" si="174"/>
        <v>NO</v>
      </c>
      <c r="AD1746" s="4">
        <f t="shared" si="175"/>
        <v>1</v>
      </c>
    </row>
    <row r="1747" spans="1:30" ht="14.4" customHeight="1" x14ac:dyDescent="0.35">
      <c r="A1747" s="34">
        <v>1759</v>
      </c>
      <c r="B1747" s="1" t="s">
        <v>5229</v>
      </c>
      <c r="C1747" s="1"/>
      <c r="D1747" s="1"/>
      <c r="E1747" s="1"/>
      <c r="F1747" s="1" t="s">
        <v>29262</v>
      </c>
      <c r="G1747" s="35" t="s">
        <v>5230</v>
      </c>
      <c r="H1747" s="35" t="s">
        <v>5231</v>
      </c>
      <c r="I1747" s="35" t="s">
        <v>23</v>
      </c>
      <c r="J1747" s="36">
        <v>73103000</v>
      </c>
      <c r="K1747" s="36">
        <v>84839000</v>
      </c>
      <c r="L1747" s="36">
        <v>147877000</v>
      </c>
      <c r="M1747" s="36">
        <v>200811000</v>
      </c>
      <c r="N1747" s="36">
        <v>250882000</v>
      </c>
      <c r="O1747" s="37">
        <v>2.3300000000000001E-2</v>
      </c>
      <c r="P1747" s="37">
        <v>4.2299999999999997E-2</v>
      </c>
      <c r="Q1747" s="37">
        <v>4.0099999999999997E-2</v>
      </c>
      <c r="R1747" s="37">
        <v>4.5199999999999997E-2</v>
      </c>
      <c r="S1747" s="37">
        <v>1.7899999999999999E-2</v>
      </c>
      <c r="T1747" s="37">
        <v>1.06E-2</v>
      </c>
      <c r="U1747" s="37">
        <v>2.7E-2</v>
      </c>
      <c r="V1747" s="37">
        <v>2.76E-2</v>
      </c>
      <c r="W1747" s="37">
        <v>3.4200000000000001E-2</v>
      </c>
      <c r="X1747" s="37">
        <v>3.0200000000000001E-2</v>
      </c>
      <c r="Z1747" s="4" t="str">
        <f t="shared" si="174"/>
        <v>NO</v>
      </c>
      <c r="AA1747" s="4" t="str">
        <f t="shared" si="174"/>
        <v>NO</v>
      </c>
      <c r="AB1747" s="4" t="str">
        <f t="shared" si="174"/>
        <v>NO</v>
      </c>
      <c r="AD1747" s="4">
        <f t="shared" si="175"/>
        <v>0</v>
      </c>
    </row>
    <row r="1748" spans="1:30" ht="14.4" customHeight="1" x14ac:dyDescent="0.35">
      <c r="A1748" s="34">
        <v>1760</v>
      </c>
      <c r="B1748" s="1" t="s">
        <v>5232</v>
      </c>
      <c r="C1748" s="1" t="s">
        <v>29015</v>
      </c>
      <c r="D1748" s="1"/>
      <c r="E1748" s="1" t="s">
        <v>29008</v>
      </c>
      <c r="F1748" s="1" t="s">
        <v>29262</v>
      </c>
      <c r="G1748" s="35" t="s">
        <v>5233</v>
      </c>
      <c r="H1748" s="35" t="s">
        <v>5234</v>
      </c>
      <c r="I1748" s="35" t="s">
        <v>29</v>
      </c>
      <c r="J1748" s="36">
        <v>153511000</v>
      </c>
      <c r="K1748" s="36">
        <v>148062000</v>
      </c>
      <c r="L1748" s="36">
        <v>156817000</v>
      </c>
      <c r="M1748" s="36">
        <v>192930000</v>
      </c>
      <c r="N1748" s="36">
        <v>250832000</v>
      </c>
      <c r="O1748" s="37">
        <v>0.37109999999999999</v>
      </c>
      <c r="P1748" s="37">
        <v>0.38769999999999999</v>
      </c>
      <c r="Q1748" s="37">
        <v>0.32629999999999998</v>
      </c>
      <c r="R1748" s="37">
        <v>0.25119999999999998</v>
      </c>
      <c r="S1748" s="37">
        <v>0.1762</v>
      </c>
      <c r="T1748" s="37"/>
      <c r="U1748" s="37"/>
      <c r="V1748" s="37"/>
      <c r="W1748" s="37"/>
      <c r="X1748" s="37"/>
      <c r="Z1748" s="4" t="str">
        <f t="shared" si="174"/>
        <v>YES</v>
      </c>
      <c r="AA1748" s="4" t="str">
        <f t="shared" si="174"/>
        <v>YES</v>
      </c>
      <c r="AB1748" s="4" t="str">
        <f t="shared" si="174"/>
        <v>NO</v>
      </c>
      <c r="AD1748" s="4">
        <f t="shared" si="175"/>
        <v>2</v>
      </c>
    </row>
    <row r="1749" spans="1:30" ht="27.65" customHeight="1" x14ac:dyDescent="0.35">
      <c r="A1749" s="34">
        <v>1761</v>
      </c>
      <c r="B1749" s="1" t="s">
        <v>5235</v>
      </c>
      <c r="C1749" s="1" t="s">
        <v>29082</v>
      </c>
      <c r="D1749" s="1"/>
      <c r="E1749" s="1"/>
      <c r="F1749" s="1" t="s">
        <v>29262</v>
      </c>
      <c r="G1749" s="35" t="s">
        <v>5236</v>
      </c>
      <c r="H1749" s="35" t="s">
        <v>5237</v>
      </c>
      <c r="I1749" s="35" t="s">
        <v>23</v>
      </c>
      <c r="J1749" s="36">
        <v>161243000</v>
      </c>
      <c r="K1749" s="36">
        <v>183109000</v>
      </c>
      <c r="L1749" s="36">
        <v>206454000</v>
      </c>
      <c r="M1749" s="36">
        <v>232020000</v>
      </c>
      <c r="N1749" s="36">
        <v>250775000</v>
      </c>
      <c r="O1749" s="37">
        <v>7.6E-3</v>
      </c>
      <c r="P1749" s="37">
        <v>2.7E-2</v>
      </c>
      <c r="Q1749" s="37">
        <v>3.2300000000000002E-2</v>
      </c>
      <c r="R1749" s="37">
        <v>3.3700000000000001E-2</v>
      </c>
      <c r="S1749" s="37">
        <v>1.06E-2</v>
      </c>
      <c r="T1749" s="37">
        <v>9.4000000000000004E-3</v>
      </c>
      <c r="U1749" s="37">
        <v>2.8500000000000001E-2</v>
      </c>
      <c r="V1749" s="37">
        <v>2.2100000000000002E-2</v>
      </c>
      <c r="W1749" s="37">
        <v>2.5399999999999999E-2</v>
      </c>
      <c r="X1749" s="37">
        <v>-1.32E-2</v>
      </c>
      <c r="Z1749" s="4" t="str">
        <f t="shared" si="174"/>
        <v>NO</v>
      </c>
      <c r="AA1749" s="4" t="str">
        <f t="shared" si="174"/>
        <v>NO</v>
      </c>
      <c r="AB1749" s="4" t="str">
        <f t="shared" si="174"/>
        <v>NO</v>
      </c>
      <c r="AD1749" s="4">
        <f t="shared" si="175"/>
        <v>0</v>
      </c>
    </row>
    <row r="1750" spans="1:30" ht="14.4" customHeight="1" x14ac:dyDescent="0.35">
      <c r="A1750" s="34">
        <v>1762</v>
      </c>
      <c r="B1750" s="1" t="s">
        <v>5238</v>
      </c>
      <c r="C1750" s="1"/>
      <c r="D1750" s="1"/>
      <c r="E1750" s="1"/>
      <c r="F1750" s="1" t="s">
        <v>29262</v>
      </c>
      <c r="G1750" s="35" t="s">
        <v>5239</v>
      </c>
      <c r="H1750" s="35" t="s">
        <v>5240</v>
      </c>
      <c r="I1750" s="35" t="s">
        <v>36</v>
      </c>
      <c r="J1750" s="36">
        <v>43625000</v>
      </c>
      <c r="K1750" s="36">
        <v>74479000</v>
      </c>
      <c r="L1750" s="36">
        <v>3909000</v>
      </c>
      <c r="M1750" s="36">
        <v>13517000</v>
      </c>
      <c r="N1750" s="36">
        <v>250559000</v>
      </c>
      <c r="O1750" s="37"/>
      <c r="P1750" s="37"/>
      <c r="Q1750" s="37">
        <v>2.8E-3</v>
      </c>
      <c r="R1750" s="37">
        <v>0.31419999999999998</v>
      </c>
      <c r="S1750" s="37">
        <v>8.7099999999999997E-2</v>
      </c>
      <c r="T1750" s="37">
        <v>8.9999999999999998E-4</v>
      </c>
      <c r="U1750" s="37"/>
      <c r="V1750" s="37">
        <v>-2.9999999999999997E-4</v>
      </c>
      <c r="W1750" s="37">
        <v>-5.0200000000000002E-2</v>
      </c>
      <c r="X1750" s="37">
        <v>-6.8599999999999994E-2</v>
      </c>
      <c r="Z1750" s="4" t="str">
        <f t="shared" si="174"/>
        <v>NO</v>
      </c>
      <c r="AA1750" s="4" t="str">
        <f t="shared" si="174"/>
        <v>YES</v>
      </c>
      <c r="AB1750" s="4" t="str">
        <f t="shared" si="174"/>
        <v>NO</v>
      </c>
      <c r="AD1750" s="4">
        <f t="shared" si="175"/>
        <v>1</v>
      </c>
    </row>
    <row r="1751" spans="1:30" ht="27.65" customHeight="1" x14ac:dyDescent="0.35">
      <c r="A1751" s="34">
        <v>1763</v>
      </c>
      <c r="B1751" s="1" t="s">
        <v>5241</v>
      </c>
      <c r="C1751" s="1" t="s">
        <v>28702</v>
      </c>
      <c r="D1751" s="1"/>
      <c r="E1751" s="1"/>
      <c r="F1751" s="1" t="s">
        <v>29262</v>
      </c>
      <c r="G1751" s="35" t="s">
        <v>5242</v>
      </c>
      <c r="H1751" s="35" t="s">
        <v>5243</v>
      </c>
      <c r="I1751" s="35" t="s">
        <v>87</v>
      </c>
      <c r="J1751" s="36">
        <v>132250000</v>
      </c>
      <c r="K1751" s="36">
        <v>153179000</v>
      </c>
      <c r="L1751" s="36">
        <v>174748000</v>
      </c>
      <c r="M1751" s="36">
        <v>202096000</v>
      </c>
      <c r="N1751" s="36">
        <v>250409000</v>
      </c>
      <c r="O1751" s="37">
        <v>-2.4400000000000002E-2</v>
      </c>
      <c r="P1751" s="37">
        <v>1.26E-2</v>
      </c>
      <c r="Q1751" s="37">
        <v>8.8000000000000005E-3</v>
      </c>
      <c r="R1751" s="37">
        <v>-1.0800000000000001E-2</v>
      </c>
      <c r="S1751" s="37">
        <v>-9.1999999999999998E-3</v>
      </c>
      <c r="T1751" s="37">
        <v>4.5400000000000003E-2</v>
      </c>
      <c r="U1751" s="37">
        <v>1.06E-2</v>
      </c>
      <c r="V1751" s="37">
        <v>6.3E-3</v>
      </c>
      <c r="W1751" s="37"/>
      <c r="X1751" s="37"/>
      <c r="Z1751" s="4" t="str">
        <f t="shared" si="174"/>
        <v>NO</v>
      </c>
      <c r="AA1751" s="4" t="str">
        <f t="shared" si="174"/>
        <v>NO</v>
      </c>
      <c r="AB1751" s="4" t="str">
        <f t="shared" si="174"/>
        <v>NO</v>
      </c>
      <c r="AD1751" s="4">
        <f t="shared" si="175"/>
        <v>0</v>
      </c>
    </row>
    <row r="1752" spans="1:30" ht="27.65" customHeight="1" x14ac:dyDescent="0.35">
      <c r="A1752" s="34">
        <v>1764</v>
      </c>
      <c r="B1752" s="1" t="s">
        <v>5244</v>
      </c>
      <c r="C1752" s="1" t="s">
        <v>29015</v>
      </c>
      <c r="D1752" s="1"/>
      <c r="E1752" s="1" t="s">
        <v>29008</v>
      </c>
      <c r="F1752" s="1" t="s">
        <v>29262</v>
      </c>
      <c r="G1752" s="35" t="s">
        <v>5245</v>
      </c>
      <c r="H1752" s="35" t="s">
        <v>5246</v>
      </c>
      <c r="I1752" s="35" t="s">
        <v>29</v>
      </c>
      <c r="J1752" s="36">
        <v>107449000</v>
      </c>
      <c r="K1752" s="36">
        <v>150348000</v>
      </c>
      <c r="L1752" s="36">
        <v>189548000</v>
      </c>
      <c r="M1752" s="36">
        <v>230193000</v>
      </c>
      <c r="N1752" s="36">
        <v>250398000</v>
      </c>
      <c r="O1752" s="37">
        <v>0.1646</v>
      </c>
      <c r="P1752" s="37">
        <v>0.2339</v>
      </c>
      <c r="Q1752" s="37">
        <v>0.223</v>
      </c>
      <c r="R1752" s="37">
        <v>0.151</v>
      </c>
      <c r="S1752" s="37">
        <v>9.9900000000000003E-2</v>
      </c>
      <c r="T1752" s="37">
        <v>0.1913</v>
      </c>
      <c r="U1752" s="37">
        <v>0.16189999999999999</v>
      </c>
      <c r="V1752" s="37">
        <v>0.20979999999999999</v>
      </c>
      <c r="W1752" s="37">
        <v>0.13519999999999999</v>
      </c>
      <c r="X1752" s="37">
        <v>7.5700000000000003E-2</v>
      </c>
      <c r="Z1752" s="4" t="str">
        <f t="shared" si="174"/>
        <v>YES</v>
      </c>
      <c r="AA1752" s="4" t="str">
        <f t="shared" si="174"/>
        <v>NO</v>
      </c>
      <c r="AB1752" s="4" t="str">
        <f t="shared" si="174"/>
        <v>NO</v>
      </c>
      <c r="AD1752" s="4">
        <f t="shared" si="175"/>
        <v>1</v>
      </c>
    </row>
    <row r="1753" spans="1:30" ht="14.4" customHeight="1" x14ac:dyDescent="0.35">
      <c r="A1753" s="34">
        <v>1765</v>
      </c>
      <c r="B1753" s="1" t="s">
        <v>5247</v>
      </c>
      <c r="C1753" s="1" t="s">
        <v>28702</v>
      </c>
      <c r="D1753" s="1"/>
      <c r="E1753" s="1"/>
      <c r="F1753" s="1" t="s">
        <v>29262</v>
      </c>
      <c r="G1753" s="35" t="s">
        <v>5248</v>
      </c>
      <c r="H1753" s="35" t="s">
        <v>5249</v>
      </c>
      <c r="I1753" s="35" t="s">
        <v>87</v>
      </c>
      <c r="J1753" s="36">
        <v>130276000</v>
      </c>
      <c r="K1753" s="36">
        <v>185468000</v>
      </c>
      <c r="L1753" s="36">
        <v>216195000</v>
      </c>
      <c r="M1753" s="36">
        <v>228279000</v>
      </c>
      <c r="N1753" s="36">
        <v>250362000</v>
      </c>
      <c r="O1753" s="37">
        <v>1.35E-2</v>
      </c>
      <c r="P1753" s="37">
        <v>0.2127</v>
      </c>
      <c r="Q1753" s="37">
        <v>0.30609999999999998</v>
      </c>
      <c r="R1753" s="37">
        <v>0.22020000000000001</v>
      </c>
      <c r="S1753" s="37">
        <v>0.1537</v>
      </c>
      <c r="T1753" s="37">
        <v>4.6300000000000001E-2</v>
      </c>
      <c r="U1753" s="37">
        <v>0.1875</v>
      </c>
      <c r="V1753" s="37">
        <v>0.2913</v>
      </c>
      <c r="W1753" s="37">
        <v>0.20200000000000001</v>
      </c>
      <c r="X1753" s="37">
        <v>0.12740000000000001</v>
      </c>
      <c r="Z1753" s="4" t="str">
        <f t="shared" si="174"/>
        <v>YES</v>
      </c>
      <c r="AA1753" s="4" t="str">
        <f t="shared" si="174"/>
        <v>YES</v>
      </c>
      <c r="AB1753" s="4" t="str">
        <f t="shared" si="174"/>
        <v>NO</v>
      </c>
      <c r="AD1753" s="4">
        <f t="shared" si="175"/>
        <v>2</v>
      </c>
    </row>
    <row r="1754" spans="1:30" ht="27.65" customHeight="1" x14ac:dyDescent="0.35">
      <c r="A1754" s="34">
        <v>1766</v>
      </c>
      <c r="B1754" s="1" t="s">
        <v>5250</v>
      </c>
      <c r="C1754" s="1" t="s">
        <v>29015</v>
      </c>
      <c r="D1754" s="1" t="s">
        <v>29043</v>
      </c>
      <c r="E1754" s="1" t="s">
        <v>29061</v>
      </c>
      <c r="F1754" s="1" t="s">
        <v>29262</v>
      </c>
      <c r="G1754" s="35" t="s">
        <v>5251</v>
      </c>
      <c r="H1754" s="35" t="s">
        <v>5252</v>
      </c>
      <c r="I1754" s="35" t="s">
        <v>23</v>
      </c>
      <c r="J1754" s="36">
        <v>69283000</v>
      </c>
      <c r="K1754" s="36">
        <v>82173000</v>
      </c>
      <c r="L1754" s="36">
        <v>121972000</v>
      </c>
      <c r="M1754" s="36">
        <v>210480000</v>
      </c>
      <c r="N1754" s="36">
        <v>250361000</v>
      </c>
      <c r="O1754" s="37">
        <v>8.2900000000000001E-2</v>
      </c>
      <c r="P1754" s="37">
        <v>0.27010000000000001</v>
      </c>
      <c r="Q1754" s="37">
        <v>0.14710000000000001</v>
      </c>
      <c r="R1754" s="37">
        <v>0.21360000000000001</v>
      </c>
      <c r="S1754" s="37">
        <v>0.25619999999999998</v>
      </c>
      <c r="T1754" s="37"/>
      <c r="U1754" s="37">
        <v>0.25740000000000002</v>
      </c>
      <c r="V1754" s="37">
        <v>0.1333</v>
      </c>
      <c r="W1754" s="37">
        <v>0.2157</v>
      </c>
      <c r="X1754" s="37">
        <v>0.23719999999999999</v>
      </c>
      <c r="Z1754" s="4" t="str">
        <f t="shared" si="174"/>
        <v>NO</v>
      </c>
      <c r="AA1754" s="4" t="str">
        <f t="shared" si="174"/>
        <v>YES</v>
      </c>
      <c r="AB1754" s="4" t="str">
        <f t="shared" si="174"/>
        <v>YES</v>
      </c>
      <c r="AD1754" s="4">
        <f t="shared" si="175"/>
        <v>2</v>
      </c>
    </row>
    <row r="1755" spans="1:30" ht="27.65" customHeight="1" x14ac:dyDescent="0.35">
      <c r="A1755" s="34">
        <v>1767</v>
      </c>
      <c r="B1755" s="1" t="s">
        <v>5253</v>
      </c>
      <c r="C1755" s="1"/>
      <c r="D1755" s="1"/>
      <c r="E1755" s="1"/>
      <c r="F1755" s="1" t="s">
        <v>29262</v>
      </c>
      <c r="G1755" s="35" t="s">
        <v>5254</v>
      </c>
      <c r="H1755" s="35" t="s">
        <v>5255</v>
      </c>
      <c r="I1755" s="35" t="s">
        <v>23</v>
      </c>
      <c r="J1755" s="36">
        <v>174102000</v>
      </c>
      <c r="K1755" s="36">
        <v>173284000</v>
      </c>
      <c r="L1755" s="36">
        <v>184304000</v>
      </c>
      <c r="M1755" s="36">
        <v>226409000</v>
      </c>
      <c r="N1755" s="36">
        <v>250147000</v>
      </c>
      <c r="O1755" s="37">
        <v>6.25E-2</v>
      </c>
      <c r="P1755" s="37">
        <v>-2.9700000000000001E-2</v>
      </c>
      <c r="Q1755" s="37">
        <v>2.0000000000000001E-4</v>
      </c>
      <c r="R1755" s="37">
        <v>-3.3999999999999998E-3</v>
      </c>
      <c r="S1755" s="37">
        <v>-2.8000000000000001E-2</v>
      </c>
      <c r="T1755" s="37">
        <v>6.1600000000000002E-2</v>
      </c>
      <c r="U1755" s="37">
        <v>-3.1800000000000002E-2</v>
      </c>
      <c r="V1755" s="37">
        <v>-1.8E-3</v>
      </c>
      <c r="W1755" s="37">
        <v>-7.7999999999999996E-3</v>
      </c>
      <c r="X1755" s="37">
        <v>-2.9100000000000001E-2</v>
      </c>
      <c r="Z1755" s="4" t="str">
        <f t="shared" si="174"/>
        <v>NO</v>
      </c>
      <c r="AA1755" s="4" t="str">
        <f t="shared" si="174"/>
        <v>NO</v>
      </c>
      <c r="AB1755" s="4" t="str">
        <f t="shared" si="174"/>
        <v>NO</v>
      </c>
      <c r="AD1755" s="4">
        <f t="shared" si="175"/>
        <v>0</v>
      </c>
    </row>
    <row r="1756" spans="1:30" ht="27.65" customHeight="1" x14ac:dyDescent="0.35">
      <c r="A1756" s="34">
        <v>1768</v>
      </c>
      <c r="B1756" s="1" t="s">
        <v>5256</v>
      </c>
      <c r="C1756" s="1"/>
      <c r="D1756" s="1"/>
      <c r="E1756" s="1"/>
      <c r="F1756" s="1" t="s">
        <v>29262</v>
      </c>
      <c r="G1756" s="35" t="s">
        <v>5257</v>
      </c>
      <c r="H1756" s="35" t="s">
        <v>5258</v>
      </c>
      <c r="I1756" s="35" t="s">
        <v>23</v>
      </c>
      <c r="J1756" s="36">
        <v>139106000</v>
      </c>
      <c r="K1756" s="36">
        <v>132065000</v>
      </c>
      <c r="L1756" s="36">
        <v>161182000</v>
      </c>
      <c r="M1756" s="36">
        <v>204402000</v>
      </c>
      <c r="N1756" s="36">
        <v>250094000</v>
      </c>
      <c r="O1756" s="37">
        <v>0.27150000000000002</v>
      </c>
      <c r="P1756" s="37">
        <v>0.14749999999999999</v>
      </c>
      <c r="Q1756" s="37">
        <v>0.38829999999999998</v>
      </c>
      <c r="R1756" s="37">
        <v>5.9700000000000003E-2</v>
      </c>
      <c r="S1756" s="37">
        <v>9.7600000000000006E-2</v>
      </c>
      <c r="T1756" s="37"/>
      <c r="U1756" s="37"/>
      <c r="V1756" s="37"/>
      <c r="W1756" s="37">
        <v>-2.69E-2</v>
      </c>
      <c r="X1756" s="37">
        <v>-3.1300000000000001E-2</v>
      </c>
      <c r="Z1756" s="4" t="str">
        <f t="shared" si="174"/>
        <v>YES</v>
      </c>
      <c r="AA1756" s="4" t="str">
        <f t="shared" si="174"/>
        <v>NO</v>
      </c>
      <c r="AB1756" s="4" t="str">
        <f t="shared" si="174"/>
        <v>NO</v>
      </c>
      <c r="AD1756" s="4">
        <f t="shared" si="175"/>
        <v>1</v>
      </c>
    </row>
    <row r="1757" spans="1:30" ht="14.4" customHeight="1" x14ac:dyDescent="0.35">
      <c r="A1757" s="34">
        <v>1769</v>
      </c>
      <c r="B1757" s="1" t="s">
        <v>5259</v>
      </c>
      <c r="C1757" s="1"/>
      <c r="D1757" s="1"/>
      <c r="E1757" s="1"/>
      <c r="F1757" s="1" t="s">
        <v>29262</v>
      </c>
      <c r="G1757" s="35" t="s">
        <v>5260</v>
      </c>
      <c r="H1757" s="35" t="s">
        <v>5261</v>
      </c>
      <c r="I1757" s="35" t="s">
        <v>23</v>
      </c>
      <c r="J1757" s="36">
        <v>133200000</v>
      </c>
      <c r="K1757" s="36">
        <v>165024000</v>
      </c>
      <c r="L1757" s="36">
        <v>213789000</v>
      </c>
      <c r="M1757" s="36">
        <v>219808000</v>
      </c>
      <c r="N1757" s="36">
        <v>249704000</v>
      </c>
      <c r="O1757" s="37">
        <v>6.9900000000000004E-2</v>
      </c>
      <c r="P1757" s="37">
        <v>0.3256</v>
      </c>
      <c r="Q1757" s="37">
        <v>0.14649999999999999</v>
      </c>
      <c r="R1757" s="37">
        <v>0.2898</v>
      </c>
      <c r="S1757" s="37">
        <v>0.3574</v>
      </c>
      <c r="T1757" s="37">
        <v>9.7900000000000001E-2</v>
      </c>
      <c r="U1757" s="37">
        <v>0.33710000000000001</v>
      </c>
      <c r="V1757" s="37">
        <v>0.13769999999999999</v>
      </c>
      <c r="W1757" s="37">
        <v>0.27210000000000001</v>
      </c>
      <c r="X1757" s="37"/>
      <c r="Z1757" s="4" t="str">
        <f t="shared" si="174"/>
        <v>NO</v>
      </c>
      <c r="AA1757" s="4" t="str">
        <f t="shared" si="174"/>
        <v>YES</v>
      </c>
      <c r="AB1757" s="4" t="str">
        <f t="shared" si="174"/>
        <v>YES</v>
      </c>
      <c r="AD1757" s="4">
        <f t="shared" si="175"/>
        <v>2</v>
      </c>
    </row>
    <row r="1758" spans="1:30" ht="27.65" customHeight="1" x14ac:dyDescent="0.35">
      <c r="A1758" s="34">
        <v>1770</v>
      </c>
      <c r="B1758" s="1" t="s">
        <v>5262</v>
      </c>
      <c r="C1758" s="1" t="s">
        <v>29015</v>
      </c>
      <c r="D1758" s="1"/>
      <c r="E1758" s="1" t="s">
        <v>29008</v>
      </c>
      <c r="F1758" s="1" t="s">
        <v>29262</v>
      </c>
      <c r="G1758" s="35" t="s">
        <v>5263</v>
      </c>
      <c r="H1758" s="35" t="s">
        <v>5264</v>
      </c>
      <c r="I1758" s="35" t="s">
        <v>29</v>
      </c>
      <c r="J1758" s="36">
        <v>141986000</v>
      </c>
      <c r="K1758" s="36">
        <v>155117000</v>
      </c>
      <c r="L1758" s="36">
        <v>183712000</v>
      </c>
      <c r="M1758" s="36">
        <v>223879000</v>
      </c>
      <c r="N1758" s="36">
        <v>249598000</v>
      </c>
      <c r="O1758" s="37">
        <v>0.44619999999999999</v>
      </c>
      <c r="P1758" s="37">
        <v>0.49930000000000002</v>
      </c>
      <c r="Q1758" s="37">
        <v>0.42759999999999998</v>
      </c>
      <c r="R1758" s="37">
        <v>0.21890000000000001</v>
      </c>
      <c r="S1758" s="37">
        <v>0.2</v>
      </c>
      <c r="T1758" s="37"/>
      <c r="U1758" s="37"/>
      <c r="V1758" s="37"/>
      <c r="W1758" s="37"/>
      <c r="X1758" s="37"/>
      <c r="Z1758" s="4" t="str">
        <f t="shared" si="174"/>
        <v>YES</v>
      </c>
      <c r="AA1758" s="4" t="str">
        <f t="shared" si="174"/>
        <v>YES</v>
      </c>
      <c r="AB1758" s="4" t="str">
        <f t="shared" si="174"/>
        <v>NO</v>
      </c>
      <c r="AD1758" s="4">
        <f t="shared" si="175"/>
        <v>2</v>
      </c>
    </row>
    <row r="1759" spans="1:30" x14ac:dyDescent="0.35">
      <c r="A1759" s="34">
        <v>1771</v>
      </c>
      <c r="B1759" s="1" t="s">
        <v>5265</v>
      </c>
      <c r="C1759" s="1"/>
      <c r="D1759" s="1"/>
      <c r="E1759" s="1"/>
      <c r="F1759" s="1" t="s">
        <v>29262</v>
      </c>
      <c r="G1759" s="35" t="s">
        <v>5266</v>
      </c>
      <c r="H1759" s="35" t="s">
        <v>5267</v>
      </c>
      <c r="I1759" s="35" t="s">
        <v>23</v>
      </c>
      <c r="J1759" s="36">
        <v>233173000</v>
      </c>
      <c r="K1759" s="36">
        <v>222767000</v>
      </c>
      <c r="L1759" s="36">
        <v>252131000</v>
      </c>
      <c r="M1759" s="36">
        <v>275871000</v>
      </c>
      <c r="N1759" s="36">
        <v>249340000</v>
      </c>
      <c r="O1759" s="37">
        <v>-3.4500000000000003E-2</v>
      </c>
      <c r="P1759" s="37">
        <v>-1.6000000000000001E-3</v>
      </c>
      <c r="Q1759" s="37">
        <v>0.12180000000000001</v>
      </c>
      <c r="R1759" s="37">
        <v>0.1187</v>
      </c>
      <c r="S1759" s="37">
        <v>-4.5699999999999998E-2</v>
      </c>
      <c r="T1759" s="37">
        <v>-3.6799999999999999E-2</v>
      </c>
      <c r="U1759" s="37">
        <v>-3.7000000000000002E-3</v>
      </c>
      <c r="V1759" s="37">
        <v>0.1195</v>
      </c>
      <c r="W1759" s="37">
        <v>0.112</v>
      </c>
      <c r="X1759" s="37">
        <v>-4.7100000000000003E-2</v>
      </c>
      <c r="Z1759" s="4" t="str">
        <f t="shared" si="174"/>
        <v>NO</v>
      </c>
      <c r="AA1759" s="4" t="str">
        <f t="shared" si="174"/>
        <v>NO</v>
      </c>
      <c r="AB1759" s="4" t="str">
        <f t="shared" si="174"/>
        <v>NO</v>
      </c>
      <c r="AD1759" s="4">
        <f t="shared" si="175"/>
        <v>0</v>
      </c>
    </row>
    <row r="1760" spans="1:30" ht="27.65" customHeight="1" x14ac:dyDescent="0.35">
      <c r="A1760" s="34">
        <v>1772</v>
      </c>
      <c r="B1760" s="1" t="s">
        <v>5268</v>
      </c>
      <c r="C1760" s="1"/>
      <c r="D1760" s="1"/>
      <c r="E1760" s="1"/>
      <c r="F1760" s="1" t="s">
        <v>29262</v>
      </c>
      <c r="G1760" s="35" t="s">
        <v>5269</v>
      </c>
      <c r="H1760" s="35" t="s">
        <v>5270</v>
      </c>
      <c r="I1760" s="35" t="s">
        <v>23</v>
      </c>
      <c r="J1760" s="36">
        <v>119524000</v>
      </c>
      <c r="K1760" s="36">
        <v>132636000</v>
      </c>
      <c r="L1760" s="36">
        <v>125622000</v>
      </c>
      <c r="M1760" s="36">
        <v>139115000</v>
      </c>
      <c r="N1760" s="36">
        <v>249273000</v>
      </c>
      <c r="O1760" s="37">
        <v>0.40429999999999999</v>
      </c>
      <c r="P1760" s="37">
        <v>0.3674</v>
      </c>
      <c r="Q1760" s="37">
        <v>0.41110000000000002</v>
      </c>
      <c r="R1760" s="37">
        <v>0.47220000000000001</v>
      </c>
      <c r="S1760" s="37">
        <v>0.50460000000000005</v>
      </c>
      <c r="T1760" s="37"/>
      <c r="U1760" s="37"/>
      <c r="V1760" s="37"/>
      <c r="W1760" s="37"/>
      <c r="X1760" s="37"/>
      <c r="Z1760" s="4" t="str">
        <f t="shared" si="174"/>
        <v>YES</v>
      </c>
      <c r="AA1760" s="4" t="str">
        <f t="shared" si="174"/>
        <v>YES</v>
      </c>
      <c r="AB1760" s="4" t="str">
        <f t="shared" si="174"/>
        <v>YES</v>
      </c>
      <c r="AD1760" s="4">
        <f t="shared" si="175"/>
        <v>3</v>
      </c>
    </row>
    <row r="1761" spans="1:30" ht="27.65" customHeight="1" x14ac:dyDescent="0.35">
      <c r="A1761" s="34">
        <v>1773</v>
      </c>
      <c r="B1761" s="1" t="s">
        <v>5271</v>
      </c>
      <c r="C1761" s="1"/>
      <c r="D1761" s="1"/>
      <c r="E1761" s="1"/>
      <c r="F1761" s="1" t="s">
        <v>29262</v>
      </c>
      <c r="G1761" s="35" t="s">
        <v>5272</v>
      </c>
      <c r="H1761" s="35" t="s">
        <v>5273</v>
      </c>
      <c r="I1761" s="35" t="s">
        <v>23</v>
      </c>
      <c r="J1761" s="36">
        <v>139767000</v>
      </c>
      <c r="K1761" s="36">
        <v>132097000</v>
      </c>
      <c r="L1761" s="36">
        <v>164744000</v>
      </c>
      <c r="M1761" s="36">
        <v>216572000</v>
      </c>
      <c r="N1761" s="36">
        <v>249207000</v>
      </c>
      <c r="O1761" s="37">
        <v>8.0799999999999997E-2</v>
      </c>
      <c r="P1761" s="37">
        <v>9.9000000000000008E-3</v>
      </c>
      <c r="Q1761" s="37">
        <v>0.13550000000000001</v>
      </c>
      <c r="R1761" s="37">
        <v>0.14910000000000001</v>
      </c>
      <c r="S1761" s="37">
        <v>9.0499999999999997E-2</v>
      </c>
      <c r="T1761" s="37"/>
      <c r="U1761" s="37"/>
      <c r="V1761" s="37"/>
      <c r="W1761" s="37"/>
      <c r="X1761" s="37"/>
      <c r="Z1761" s="4" t="str">
        <f t="shared" si="174"/>
        <v>NO</v>
      </c>
      <c r="AA1761" s="4" t="str">
        <f t="shared" si="174"/>
        <v>NO</v>
      </c>
      <c r="AB1761" s="4" t="str">
        <f t="shared" si="174"/>
        <v>NO</v>
      </c>
      <c r="AD1761" s="4">
        <f t="shared" si="175"/>
        <v>0</v>
      </c>
    </row>
    <row r="1762" spans="1:30" ht="27.65" customHeight="1" x14ac:dyDescent="0.35">
      <c r="A1762" s="34">
        <v>1774</v>
      </c>
      <c r="B1762" s="1" t="s">
        <v>5274</v>
      </c>
      <c r="C1762" s="1"/>
      <c r="D1762" s="1"/>
      <c r="E1762" s="1"/>
      <c r="F1762" s="1" t="s">
        <v>29262</v>
      </c>
      <c r="G1762" s="35" t="s">
        <v>5275</v>
      </c>
      <c r="H1762" s="35" t="s">
        <v>5276</v>
      </c>
      <c r="I1762" s="35" t="s">
        <v>43</v>
      </c>
      <c r="J1762" s="36">
        <v>110062000</v>
      </c>
      <c r="K1762" s="36">
        <v>130408000</v>
      </c>
      <c r="L1762" s="36">
        <v>164212000</v>
      </c>
      <c r="M1762" s="36">
        <v>184139000</v>
      </c>
      <c r="N1762" s="36">
        <v>249087000</v>
      </c>
      <c r="O1762" s="37">
        <v>0.25030000000000002</v>
      </c>
      <c r="P1762" s="37">
        <v>0.23549999999999999</v>
      </c>
      <c r="Q1762" s="37">
        <v>0.2089</v>
      </c>
      <c r="R1762" s="37">
        <v>0.24709999999999999</v>
      </c>
      <c r="S1762" s="37">
        <v>0.12230000000000001</v>
      </c>
      <c r="T1762" s="37"/>
      <c r="U1762" s="37"/>
      <c r="V1762" s="37"/>
      <c r="W1762" s="37"/>
      <c r="X1762" s="37"/>
      <c r="Z1762" s="4" t="str">
        <f t="shared" si="174"/>
        <v>YES</v>
      </c>
      <c r="AA1762" s="4" t="str">
        <f t="shared" si="174"/>
        <v>YES</v>
      </c>
      <c r="AB1762" s="4" t="str">
        <f t="shared" si="174"/>
        <v>NO</v>
      </c>
      <c r="AD1762" s="4">
        <f t="shared" si="175"/>
        <v>2</v>
      </c>
    </row>
    <row r="1763" spans="1:30" ht="14.4" customHeight="1" x14ac:dyDescent="0.35">
      <c r="A1763" s="34">
        <v>1775</v>
      </c>
      <c r="B1763" s="1" t="s">
        <v>5277</v>
      </c>
      <c r="C1763" s="1"/>
      <c r="D1763" s="1"/>
      <c r="E1763" s="1"/>
      <c r="F1763" s="1" t="s">
        <v>29262</v>
      </c>
      <c r="G1763" s="35" t="s">
        <v>5278</v>
      </c>
      <c r="H1763" s="35" t="s">
        <v>5279</v>
      </c>
      <c r="I1763" s="35" t="s">
        <v>23</v>
      </c>
      <c r="J1763" s="36">
        <v>354200000</v>
      </c>
      <c r="K1763" s="36">
        <v>253978000</v>
      </c>
      <c r="L1763" s="36">
        <v>191032000</v>
      </c>
      <c r="M1763" s="36">
        <v>210209000</v>
      </c>
      <c r="N1763" s="36">
        <v>249070000</v>
      </c>
      <c r="O1763" s="37">
        <v>0.15110000000000001</v>
      </c>
      <c r="P1763" s="37">
        <v>-1.2E-2</v>
      </c>
      <c r="Q1763" s="37">
        <v>-2.0400000000000001E-2</v>
      </c>
      <c r="R1763" s="37">
        <v>0.04</v>
      </c>
      <c r="S1763" s="37">
        <v>0.1082</v>
      </c>
      <c r="T1763" s="37">
        <v>0.13950000000000001</v>
      </c>
      <c r="U1763" s="37">
        <v>-5.9799999999999999E-2</v>
      </c>
      <c r="V1763" s="37">
        <v>-1.23E-2</v>
      </c>
      <c r="W1763" s="37">
        <v>-2.81E-2</v>
      </c>
      <c r="X1763" s="37">
        <v>-2.86E-2</v>
      </c>
      <c r="Z1763" s="4" t="str">
        <f t="shared" si="174"/>
        <v>NO</v>
      </c>
      <c r="AA1763" s="4" t="str">
        <f t="shared" si="174"/>
        <v>NO</v>
      </c>
      <c r="AB1763" s="4" t="str">
        <f t="shared" si="174"/>
        <v>NO</v>
      </c>
      <c r="AD1763" s="4">
        <f t="shared" si="175"/>
        <v>0</v>
      </c>
    </row>
    <row r="1764" spans="1:30" ht="27.65" customHeight="1" x14ac:dyDescent="0.35">
      <c r="A1764" s="34">
        <v>1776</v>
      </c>
      <c r="B1764" s="1" t="s">
        <v>5280</v>
      </c>
      <c r="C1764" s="1"/>
      <c r="D1764" s="1"/>
      <c r="E1764" s="1"/>
      <c r="F1764" s="1" t="s">
        <v>29262</v>
      </c>
      <c r="G1764" s="35" t="s">
        <v>5281</v>
      </c>
      <c r="H1764" s="35" t="s">
        <v>5282</v>
      </c>
      <c r="I1764" s="35" t="s">
        <v>23</v>
      </c>
      <c r="J1764" s="36">
        <v>181850000</v>
      </c>
      <c r="K1764" s="36">
        <v>173159000</v>
      </c>
      <c r="L1764" s="36">
        <v>176738000</v>
      </c>
      <c r="M1764" s="36">
        <v>235838000</v>
      </c>
      <c r="N1764" s="36">
        <v>248545000</v>
      </c>
      <c r="O1764" s="37">
        <v>7.6300000000000007E-2</v>
      </c>
      <c r="P1764" s="37">
        <v>5.6599999999999998E-2</v>
      </c>
      <c r="Q1764" s="37">
        <v>0.1288</v>
      </c>
      <c r="R1764" s="37">
        <v>0.2455</v>
      </c>
      <c r="S1764" s="37">
        <v>6.9199999999999998E-2</v>
      </c>
      <c r="T1764" s="37">
        <v>-1.2999999999999999E-3</v>
      </c>
      <c r="U1764" s="37">
        <v>-3.2000000000000002E-3</v>
      </c>
      <c r="V1764" s="37">
        <v>-8.0000000000000004E-4</v>
      </c>
      <c r="W1764" s="37"/>
      <c r="X1764" s="37"/>
      <c r="Z1764" s="4" t="str">
        <f t="shared" si="174"/>
        <v>NO</v>
      </c>
      <c r="AA1764" s="4" t="str">
        <f t="shared" si="174"/>
        <v>YES</v>
      </c>
      <c r="AB1764" s="4" t="str">
        <f t="shared" si="174"/>
        <v>NO</v>
      </c>
      <c r="AD1764" s="4">
        <f t="shared" si="175"/>
        <v>1</v>
      </c>
    </row>
    <row r="1765" spans="1:30" ht="27.65" customHeight="1" x14ac:dyDescent="0.35">
      <c r="A1765" s="34">
        <v>1777</v>
      </c>
      <c r="B1765" s="1" t="s">
        <v>5283</v>
      </c>
      <c r="C1765" s="1"/>
      <c r="D1765" s="1"/>
      <c r="E1765" s="1"/>
      <c r="F1765" s="1" t="s">
        <v>29262</v>
      </c>
      <c r="G1765" s="35" t="s">
        <v>5284</v>
      </c>
      <c r="H1765" s="35" t="s">
        <v>5285</v>
      </c>
      <c r="I1765" s="35" t="s">
        <v>43</v>
      </c>
      <c r="J1765" s="36">
        <v>692409000</v>
      </c>
      <c r="K1765" s="36">
        <v>330074000</v>
      </c>
      <c r="L1765" s="36">
        <v>259958000</v>
      </c>
      <c r="M1765" s="36">
        <v>256715000</v>
      </c>
      <c r="N1765" s="36">
        <v>248528000</v>
      </c>
      <c r="O1765" s="37">
        <v>0.14860000000000001</v>
      </c>
      <c r="P1765" s="37">
        <v>7.5399999999999995E-2</v>
      </c>
      <c r="Q1765" s="37">
        <v>-4.1000000000000003E-3</v>
      </c>
      <c r="R1765" s="37">
        <v>-4.5699999999999998E-2</v>
      </c>
      <c r="S1765" s="37">
        <v>-3.1199999999999999E-2</v>
      </c>
      <c r="T1765" s="37">
        <v>6.0299999999999999E-2</v>
      </c>
      <c r="U1765" s="37">
        <v>-5.96E-2</v>
      </c>
      <c r="V1765" s="37">
        <v>-3.09E-2</v>
      </c>
      <c r="W1765" s="37">
        <v>-0.10489999999999999</v>
      </c>
      <c r="X1765" s="37">
        <v>-5.3900000000000003E-2</v>
      </c>
      <c r="Z1765" s="4" t="str">
        <f t="shared" si="174"/>
        <v>NO</v>
      </c>
      <c r="AA1765" s="4" t="str">
        <f t="shared" si="174"/>
        <v>NO</v>
      </c>
      <c r="AB1765" s="4" t="str">
        <f t="shared" si="174"/>
        <v>NO</v>
      </c>
      <c r="AD1765" s="4">
        <f t="shared" si="175"/>
        <v>0</v>
      </c>
    </row>
    <row r="1766" spans="1:30" ht="27.65" customHeight="1" x14ac:dyDescent="0.35">
      <c r="A1766" s="34">
        <v>1778</v>
      </c>
      <c r="B1766" s="1" t="s">
        <v>5286</v>
      </c>
      <c r="C1766" s="1" t="s">
        <v>29015</v>
      </c>
      <c r="D1766" s="1"/>
      <c r="E1766" s="1" t="s">
        <v>29008</v>
      </c>
      <c r="F1766" s="1" t="s">
        <v>29262</v>
      </c>
      <c r="G1766" s="35" t="s">
        <v>5287</v>
      </c>
      <c r="H1766" s="35" t="s">
        <v>5288</v>
      </c>
      <c r="I1766" s="35" t="s">
        <v>29</v>
      </c>
      <c r="J1766" s="36">
        <v>107840000</v>
      </c>
      <c r="K1766" s="36">
        <v>141188000</v>
      </c>
      <c r="L1766" s="36">
        <v>162337000</v>
      </c>
      <c r="M1766" s="36">
        <v>194946000</v>
      </c>
      <c r="N1766" s="36">
        <v>248224000</v>
      </c>
      <c r="O1766" s="37">
        <v>1.6299999999999999E-2</v>
      </c>
      <c r="P1766" s="37">
        <v>7.8200000000000006E-2</v>
      </c>
      <c r="Q1766" s="37">
        <v>0.1132</v>
      </c>
      <c r="R1766" s="37">
        <v>9.7699999999999995E-2</v>
      </c>
      <c r="S1766" s="37">
        <v>0.1208</v>
      </c>
      <c r="T1766" s="37"/>
      <c r="U1766" s="37"/>
      <c r="V1766" s="37"/>
      <c r="W1766" s="37"/>
      <c r="X1766" s="37"/>
      <c r="Z1766" s="4" t="str">
        <f t="shared" si="174"/>
        <v>NO</v>
      </c>
      <c r="AA1766" s="4" t="str">
        <f t="shared" si="174"/>
        <v>NO</v>
      </c>
      <c r="AB1766" s="4" t="str">
        <f t="shared" si="174"/>
        <v>NO</v>
      </c>
      <c r="AD1766" s="4">
        <f t="shared" si="175"/>
        <v>0</v>
      </c>
    </row>
    <row r="1767" spans="1:30" ht="41.4" customHeight="1" x14ac:dyDescent="0.35">
      <c r="A1767" s="34">
        <v>1779</v>
      </c>
      <c r="B1767" s="1" t="s">
        <v>1499</v>
      </c>
      <c r="C1767" s="1"/>
      <c r="D1767" s="1"/>
      <c r="E1767" s="1"/>
      <c r="F1767" s="1" t="s">
        <v>29262</v>
      </c>
      <c r="G1767" s="35" t="s">
        <v>5289</v>
      </c>
      <c r="H1767" s="35" t="s">
        <v>5290</v>
      </c>
      <c r="I1767" s="35" t="s">
        <v>33</v>
      </c>
      <c r="J1767" s="36">
        <v>157875000</v>
      </c>
      <c r="K1767" s="36">
        <v>186379000</v>
      </c>
      <c r="L1767" s="36">
        <v>203363000</v>
      </c>
      <c r="M1767" s="36">
        <v>217917000</v>
      </c>
      <c r="N1767" s="36">
        <v>248125000</v>
      </c>
      <c r="O1767" s="37">
        <v>0.1225</v>
      </c>
      <c r="P1767" s="37">
        <v>0.1137</v>
      </c>
      <c r="Q1767" s="37">
        <v>0.1069</v>
      </c>
      <c r="R1767" s="37">
        <v>6.59E-2</v>
      </c>
      <c r="S1767" s="37">
        <v>6.1800000000000001E-2</v>
      </c>
      <c r="T1767" s="37"/>
      <c r="U1767" s="37"/>
      <c r="V1767" s="37"/>
      <c r="W1767" s="37"/>
      <c r="X1767" s="37"/>
      <c r="Z1767" s="4" t="str">
        <f t="shared" si="174"/>
        <v>NO</v>
      </c>
      <c r="AA1767" s="4" t="str">
        <f t="shared" si="174"/>
        <v>NO</v>
      </c>
      <c r="AB1767" s="4" t="str">
        <f t="shared" si="174"/>
        <v>NO</v>
      </c>
      <c r="AD1767" s="4">
        <f t="shared" si="175"/>
        <v>0</v>
      </c>
    </row>
    <row r="1768" spans="1:30" ht="27.65" customHeight="1" x14ac:dyDescent="0.35">
      <c r="A1768" s="34">
        <v>1780</v>
      </c>
      <c r="B1768" s="1" t="s">
        <v>5291</v>
      </c>
      <c r="C1768" s="1"/>
      <c r="D1768" s="1"/>
      <c r="E1768" s="1"/>
      <c r="F1768" s="1" t="s">
        <v>29262</v>
      </c>
      <c r="G1768" s="35" t="s">
        <v>5292</v>
      </c>
      <c r="H1768" s="35" t="s">
        <v>5293</v>
      </c>
      <c r="I1768" s="35" t="s">
        <v>43</v>
      </c>
      <c r="J1768" s="36">
        <v>77358000</v>
      </c>
      <c r="K1768" s="36">
        <v>76986000</v>
      </c>
      <c r="L1768" s="36">
        <v>111296000</v>
      </c>
      <c r="M1768" s="36">
        <v>187296000</v>
      </c>
      <c r="N1768" s="36">
        <v>248064000</v>
      </c>
      <c r="O1768" s="37">
        <v>0.15959999999999999</v>
      </c>
      <c r="P1768" s="37">
        <v>5.5300000000000002E-2</v>
      </c>
      <c r="Q1768" s="37">
        <v>0.31740000000000002</v>
      </c>
      <c r="R1768" s="37">
        <v>0.4405</v>
      </c>
      <c r="S1768" s="37">
        <v>0.52410000000000001</v>
      </c>
      <c r="T1768" s="37">
        <v>0.15479999999999999</v>
      </c>
      <c r="U1768" s="37">
        <v>4.9799999999999997E-2</v>
      </c>
      <c r="V1768" s="37">
        <v>0.75780000000000003</v>
      </c>
      <c r="W1768" s="37">
        <v>0.43669999999999998</v>
      </c>
      <c r="X1768" s="37"/>
      <c r="Z1768" s="4" t="str">
        <f t="shared" si="174"/>
        <v>YES</v>
      </c>
      <c r="AA1768" s="4" t="str">
        <f t="shared" si="174"/>
        <v>YES</v>
      </c>
      <c r="AB1768" s="4" t="str">
        <f t="shared" si="174"/>
        <v>YES</v>
      </c>
      <c r="AD1768" s="4">
        <f t="shared" si="175"/>
        <v>3</v>
      </c>
    </row>
    <row r="1769" spans="1:30" ht="27.65" customHeight="1" x14ac:dyDescent="0.35">
      <c r="A1769" s="34">
        <v>1781</v>
      </c>
      <c r="B1769" s="1" t="s">
        <v>5294</v>
      </c>
      <c r="C1769" s="1"/>
      <c r="D1769" s="1"/>
      <c r="E1769" s="1"/>
      <c r="F1769" s="1" t="s">
        <v>29262</v>
      </c>
      <c r="G1769" s="35" t="s">
        <v>5295</v>
      </c>
      <c r="H1769" s="35" t="s">
        <v>5296</v>
      </c>
      <c r="I1769" s="35" t="s">
        <v>544</v>
      </c>
      <c r="J1769" s="36">
        <v>126426000</v>
      </c>
      <c r="K1769" s="36">
        <v>133643000</v>
      </c>
      <c r="L1769" s="36">
        <v>205687000</v>
      </c>
      <c r="M1769" s="36">
        <v>239500000</v>
      </c>
      <c r="N1769" s="36">
        <v>248049000</v>
      </c>
      <c r="O1769" s="37">
        <v>0.10630000000000001</v>
      </c>
      <c r="P1769" s="37">
        <v>0.14230000000000001</v>
      </c>
      <c r="Q1769" s="37">
        <v>0.2303</v>
      </c>
      <c r="R1769" s="37">
        <v>0.13350000000000001</v>
      </c>
      <c r="S1769" s="37">
        <v>0.20480000000000001</v>
      </c>
      <c r="T1769" s="37">
        <v>-7.6E-3</v>
      </c>
      <c r="U1769" s="37">
        <v>-1.52E-2</v>
      </c>
      <c r="V1769" s="37">
        <v>-1.8700000000000001E-2</v>
      </c>
      <c r="W1769" s="37">
        <v>-2.1700000000000001E-2</v>
      </c>
      <c r="X1769" s="37">
        <v>-4.4900000000000002E-2</v>
      </c>
      <c r="Z1769" s="4" t="str">
        <f t="shared" si="174"/>
        <v>YES</v>
      </c>
      <c r="AA1769" s="4" t="str">
        <f t="shared" si="174"/>
        <v>NO</v>
      </c>
      <c r="AB1769" s="4" t="str">
        <f t="shared" si="174"/>
        <v>YES</v>
      </c>
      <c r="AD1769" s="4">
        <f t="shared" si="175"/>
        <v>2</v>
      </c>
    </row>
    <row r="1770" spans="1:30" ht="41.4" customHeight="1" x14ac:dyDescent="0.35">
      <c r="A1770" s="34">
        <v>1782</v>
      </c>
      <c r="B1770" s="1" t="s">
        <v>5297</v>
      </c>
      <c r="C1770" s="1"/>
      <c r="D1770" s="1"/>
      <c r="E1770" s="1"/>
      <c r="F1770" s="1" t="s">
        <v>29262</v>
      </c>
      <c r="G1770" s="35" t="s">
        <v>5298</v>
      </c>
      <c r="H1770" s="35" t="s">
        <v>5299</v>
      </c>
      <c r="I1770" s="35" t="s">
        <v>23</v>
      </c>
      <c r="J1770" s="36">
        <v>3467000</v>
      </c>
      <c r="K1770" s="36">
        <v>11031000</v>
      </c>
      <c r="L1770" s="36">
        <v>43484000</v>
      </c>
      <c r="M1770" s="36">
        <v>68969000</v>
      </c>
      <c r="N1770" s="36">
        <v>247828000</v>
      </c>
      <c r="O1770" s="37">
        <v>-4.8474000000000004</v>
      </c>
      <c r="P1770" s="37">
        <v>-1.8576999999999999</v>
      </c>
      <c r="Q1770" s="37">
        <v>-0.33040000000000003</v>
      </c>
      <c r="R1770" s="37">
        <v>-0.25629999999999997</v>
      </c>
      <c r="S1770" s="37">
        <v>0.23910000000000001</v>
      </c>
      <c r="T1770" s="37">
        <v>-3.8100000000000002E-2</v>
      </c>
      <c r="U1770" s="37">
        <v>-1.0200000000000001E-2</v>
      </c>
      <c r="V1770" s="37"/>
      <c r="W1770" s="37"/>
      <c r="X1770" s="37">
        <v>-2.2000000000000001E-3</v>
      </c>
      <c r="Z1770" s="4" t="str">
        <f t="shared" si="174"/>
        <v>NO</v>
      </c>
      <c r="AA1770" s="4" t="str">
        <f t="shared" si="174"/>
        <v>NO</v>
      </c>
      <c r="AB1770" s="4" t="str">
        <f t="shared" si="174"/>
        <v>YES</v>
      </c>
      <c r="AD1770" s="4">
        <f t="shared" si="175"/>
        <v>1</v>
      </c>
    </row>
    <row r="1771" spans="1:30" ht="14.4" customHeight="1" x14ac:dyDescent="0.35">
      <c r="A1771" s="34">
        <v>1783</v>
      </c>
      <c r="B1771" s="1" t="s">
        <v>5300</v>
      </c>
      <c r="C1771" s="1" t="s">
        <v>29015</v>
      </c>
      <c r="D1771" s="1"/>
      <c r="E1771" s="1" t="s">
        <v>29008</v>
      </c>
      <c r="F1771" s="1" t="s">
        <v>29262</v>
      </c>
      <c r="G1771" s="35" t="s">
        <v>5301</v>
      </c>
      <c r="H1771" s="35" t="s">
        <v>5302</v>
      </c>
      <c r="I1771" s="35" t="s">
        <v>29</v>
      </c>
      <c r="J1771" s="36">
        <v>54573000</v>
      </c>
      <c r="K1771" s="36">
        <v>84589000</v>
      </c>
      <c r="L1771" s="36">
        <v>94013000</v>
      </c>
      <c r="M1771" s="36">
        <v>118144000</v>
      </c>
      <c r="N1771" s="36">
        <v>247621000</v>
      </c>
      <c r="O1771" s="37">
        <v>0.51770000000000005</v>
      </c>
      <c r="P1771" s="37">
        <v>0.50900000000000001</v>
      </c>
      <c r="Q1771" s="37">
        <v>0.56850000000000001</v>
      </c>
      <c r="R1771" s="37">
        <v>0.61539999999999995</v>
      </c>
      <c r="S1771" s="37">
        <v>0.1283</v>
      </c>
      <c r="T1771" s="37"/>
      <c r="U1771" s="37"/>
      <c r="V1771" s="37"/>
      <c r="W1771" s="37"/>
      <c r="X1771" s="37"/>
      <c r="Z1771" s="4" t="str">
        <f t="shared" si="174"/>
        <v>YES</v>
      </c>
      <c r="AA1771" s="4" t="str">
        <f t="shared" si="174"/>
        <v>YES</v>
      </c>
      <c r="AB1771" s="4" t="str">
        <f t="shared" si="174"/>
        <v>NO</v>
      </c>
      <c r="AD1771" s="4">
        <f t="shared" si="175"/>
        <v>2</v>
      </c>
    </row>
    <row r="1772" spans="1:30" ht="14.4" customHeight="1" x14ac:dyDescent="0.35">
      <c r="A1772" s="34">
        <v>1784</v>
      </c>
      <c r="B1772" s="1" t="s">
        <v>5303</v>
      </c>
      <c r="C1772" s="1" t="s">
        <v>29015</v>
      </c>
      <c r="D1772" s="1"/>
      <c r="E1772" s="1" t="s">
        <v>29008</v>
      </c>
      <c r="F1772" s="1" t="s">
        <v>29262</v>
      </c>
      <c r="G1772" s="35" t="s">
        <v>5304</v>
      </c>
      <c r="H1772" s="35" t="s">
        <v>5305</v>
      </c>
      <c r="I1772" s="35" t="s">
        <v>29</v>
      </c>
      <c r="J1772" s="36">
        <v>5420000</v>
      </c>
      <c r="K1772" s="36">
        <v>18155000</v>
      </c>
      <c r="L1772" s="36">
        <v>106382000</v>
      </c>
      <c r="M1772" s="36">
        <v>218233000</v>
      </c>
      <c r="N1772" s="36">
        <v>247519000</v>
      </c>
      <c r="O1772" s="37">
        <v>7.3400000000000007E-2</v>
      </c>
      <c r="P1772" s="37">
        <v>7.3800000000000004E-2</v>
      </c>
      <c r="Q1772" s="37">
        <v>7.3300000000000004E-2</v>
      </c>
      <c r="R1772" s="37">
        <v>7.3300000000000004E-2</v>
      </c>
      <c r="S1772" s="37">
        <v>0.20130000000000001</v>
      </c>
      <c r="T1772" s="37"/>
      <c r="U1772" s="37"/>
      <c r="V1772" s="37"/>
      <c r="W1772" s="37"/>
      <c r="X1772" s="37"/>
      <c r="Z1772" s="4" t="str">
        <f t="shared" si="174"/>
        <v>NO</v>
      </c>
      <c r="AA1772" s="4" t="str">
        <f t="shared" si="174"/>
        <v>NO</v>
      </c>
      <c r="AB1772" s="4" t="str">
        <f t="shared" si="174"/>
        <v>YES</v>
      </c>
      <c r="AD1772" s="4">
        <f t="shared" si="175"/>
        <v>1</v>
      </c>
    </row>
    <row r="1773" spans="1:30" ht="41.4" customHeight="1" x14ac:dyDescent="0.35">
      <c r="A1773" s="34">
        <v>1785</v>
      </c>
      <c r="B1773" s="1" t="s">
        <v>5306</v>
      </c>
      <c r="C1773" s="1"/>
      <c r="D1773" s="1"/>
      <c r="E1773" s="1"/>
      <c r="F1773" s="1" t="s">
        <v>29262</v>
      </c>
      <c r="G1773" s="35" t="s">
        <v>5307</v>
      </c>
      <c r="H1773" s="35" t="s">
        <v>5308</v>
      </c>
      <c r="I1773" s="35" t="s">
        <v>23</v>
      </c>
      <c r="J1773" s="36">
        <v>121839000</v>
      </c>
      <c r="K1773" s="36">
        <v>175227000</v>
      </c>
      <c r="L1773" s="36">
        <v>191068000</v>
      </c>
      <c r="M1773" s="36">
        <v>238019000</v>
      </c>
      <c r="N1773" s="36">
        <v>247462000</v>
      </c>
      <c r="O1773" s="37">
        <v>0.15040000000000001</v>
      </c>
      <c r="P1773" s="37">
        <v>0.37630000000000002</v>
      </c>
      <c r="Q1773" s="37">
        <v>0.35980000000000001</v>
      </c>
      <c r="R1773" s="37">
        <v>0.43709999999999999</v>
      </c>
      <c r="S1773" s="37">
        <v>0.29420000000000002</v>
      </c>
      <c r="T1773" s="37"/>
      <c r="U1773" s="37"/>
      <c r="V1773" s="37"/>
      <c r="W1773" s="37"/>
      <c r="X1773" s="37"/>
      <c r="Z1773" s="4" t="str">
        <f t="shared" si="174"/>
        <v>YES</v>
      </c>
      <c r="AA1773" s="4" t="str">
        <f t="shared" si="174"/>
        <v>YES</v>
      </c>
      <c r="AB1773" s="4" t="str">
        <f t="shared" si="174"/>
        <v>YES</v>
      </c>
      <c r="AD1773" s="4">
        <f t="shared" si="175"/>
        <v>3</v>
      </c>
    </row>
    <row r="1774" spans="1:30" ht="27.65" customHeight="1" x14ac:dyDescent="0.35">
      <c r="A1774" s="34">
        <v>1786</v>
      </c>
      <c r="B1774" s="1" t="s">
        <v>5309</v>
      </c>
      <c r="C1774" s="1"/>
      <c r="D1774" s="1"/>
      <c r="E1774" s="1"/>
      <c r="F1774" s="1" t="s">
        <v>29262</v>
      </c>
      <c r="G1774" s="35" t="s">
        <v>5310</v>
      </c>
      <c r="H1774" s="35" t="s">
        <v>5311</v>
      </c>
      <c r="I1774" s="35" t="s">
        <v>23</v>
      </c>
      <c r="J1774" s="36">
        <v>199999000</v>
      </c>
      <c r="K1774" s="36">
        <v>174426000</v>
      </c>
      <c r="L1774" s="36">
        <v>187170000</v>
      </c>
      <c r="M1774" s="36">
        <v>210788000</v>
      </c>
      <c r="N1774" s="36">
        <v>247389000</v>
      </c>
      <c r="O1774" s="37">
        <v>0.30399999999999999</v>
      </c>
      <c r="P1774" s="37">
        <v>0.18909999999999999</v>
      </c>
      <c r="Q1774" s="37">
        <v>0.19409999999999999</v>
      </c>
      <c r="R1774" s="37">
        <v>8.7999999999999995E-2</v>
      </c>
      <c r="S1774" s="37">
        <v>0.26500000000000001</v>
      </c>
      <c r="T1774" s="37">
        <v>0.26490000000000002</v>
      </c>
      <c r="U1774" s="37">
        <v>0.12559999999999999</v>
      </c>
      <c r="V1774" s="37">
        <v>0.111</v>
      </c>
      <c r="W1774" s="37">
        <v>5.1999999999999998E-2</v>
      </c>
      <c r="X1774" s="37">
        <v>0.22720000000000001</v>
      </c>
      <c r="Z1774" s="4" t="str">
        <f t="shared" si="174"/>
        <v>NO</v>
      </c>
      <c r="AA1774" s="4" t="str">
        <f t="shared" si="174"/>
        <v>NO</v>
      </c>
      <c r="AB1774" s="4" t="str">
        <f t="shared" si="174"/>
        <v>YES</v>
      </c>
      <c r="AD1774" s="4">
        <f t="shared" si="175"/>
        <v>1</v>
      </c>
    </row>
    <row r="1775" spans="1:30" ht="27.65" customHeight="1" x14ac:dyDescent="0.35">
      <c r="A1775" s="34">
        <v>1787</v>
      </c>
      <c r="B1775" s="1" t="s">
        <v>5312</v>
      </c>
      <c r="C1775" s="1"/>
      <c r="D1775" s="1"/>
      <c r="E1775" s="1"/>
      <c r="F1775" s="1" t="s">
        <v>29262</v>
      </c>
      <c r="G1775" s="35" t="s">
        <v>5313</v>
      </c>
      <c r="H1775" s="35" t="s">
        <v>5314</v>
      </c>
      <c r="I1775" s="35" t="s">
        <v>390</v>
      </c>
      <c r="J1775" s="36">
        <v>162128000</v>
      </c>
      <c r="K1775" s="36">
        <v>173699000</v>
      </c>
      <c r="L1775" s="36">
        <v>202244000</v>
      </c>
      <c r="M1775" s="36">
        <v>212370000</v>
      </c>
      <c r="N1775" s="36">
        <v>247333000</v>
      </c>
      <c r="O1775" s="37">
        <v>0.189</v>
      </c>
      <c r="P1775" s="37">
        <v>5.91E-2</v>
      </c>
      <c r="Q1775" s="37">
        <v>8.9800000000000005E-2</v>
      </c>
      <c r="R1775" s="37">
        <v>5.04E-2</v>
      </c>
      <c r="S1775" s="37">
        <v>9.2499999999999999E-2</v>
      </c>
      <c r="T1775" s="37">
        <v>-2.2000000000000001E-3</v>
      </c>
      <c r="U1775" s="37">
        <v>-1.5E-3</v>
      </c>
      <c r="V1775" s="37">
        <v>-1.4E-3</v>
      </c>
      <c r="W1775" s="37"/>
      <c r="X1775" s="37"/>
      <c r="Z1775" s="4" t="str">
        <f t="shared" si="174"/>
        <v>NO</v>
      </c>
      <c r="AA1775" s="4" t="str">
        <f t="shared" si="174"/>
        <v>NO</v>
      </c>
      <c r="AB1775" s="4" t="str">
        <f t="shared" si="174"/>
        <v>NO</v>
      </c>
      <c r="AD1775" s="4">
        <f t="shared" si="175"/>
        <v>0</v>
      </c>
    </row>
    <row r="1776" spans="1:30" ht="14.4" customHeight="1" x14ac:dyDescent="0.35">
      <c r="A1776" s="34">
        <v>1788</v>
      </c>
      <c r="B1776" s="1" t="s">
        <v>5315</v>
      </c>
      <c r="C1776" s="1" t="s">
        <v>29015</v>
      </c>
      <c r="D1776" s="1"/>
      <c r="E1776" s="1" t="s">
        <v>29008</v>
      </c>
      <c r="F1776" s="1" t="s">
        <v>29262</v>
      </c>
      <c r="G1776" s="35" t="s">
        <v>5316</v>
      </c>
      <c r="H1776" s="35" t="s">
        <v>5317</v>
      </c>
      <c r="I1776" s="35" t="s">
        <v>29</v>
      </c>
      <c r="J1776" s="36">
        <v>187206000</v>
      </c>
      <c r="K1776" s="36">
        <v>194287000</v>
      </c>
      <c r="L1776" s="36">
        <v>162673000</v>
      </c>
      <c r="M1776" s="36">
        <v>238937000</v>
      </c>
      <c r="N1776" s="36">
        <v>247331000</v>
      </c>
      <c r="O1776" s="37">
        <v>0.2291</v>
      </c>
      <c r="P1776" s="37">
        <v>0.1875</v>
      </c>
      <c r="Q1776" s="37">
        <v>0.1915</v>
      </c>
      <c r="R1776" s="37">
        <v>0.31259999999999999</v>
      </c>
      <c r="S1776" s="37">
        <v>8.4199999999999997E-2</v>
      </c>
      <c r="T1776" s="37">
        <v>0.2291</v>
      </c>
      <c r="U1776" s="37">
        <v>0.18720000000000001</v>
      </c>
      <c r="V1776" s="37">
        <v>0.1706</v>
      </c>
      <c r="W1776" s="37"/>
      <c r="X1776" s="37"/>
      <c r="Z1776" s="4" t="str">
        <f t="shared" si="174"/>
        <v>NO</v>
      </c>
      <c r="AA1776" s="4" t="str">
        <f t="shared" si="174"/>
        <v>YES</v>
      </c>
      <c r="AB1776" s="4" t="str">
        <f t="shared" si="174"/>
        <v>NO</v>
      </c>
      <c r="AD1776" s="4">
        <f t="shared" si="175"/>
        <v>1</v>
      </c>
    </row>
    <row r="1777" spans="1:30" ht="14.4" customHeight="1" x14ac:dyDescent="0.35">
      <c r="A1777" s="34">
        <v>1789</v>
      </c>
      <c r="B1777" s="1" t="s">
        <v>5318</v>
      </c>
      <c r="C1777" s="1" t="s">
        <v>29015</v>
      </c>
      <c r="D1777" s="1"/>
      <c r="E1777" s="1" t="s">
        <v>29008</v>
      </c>
      <c r="F1777" s="1" t="s">
        <v>29262</v>
      </c>
      <c r="G1777" s="35" t="s">
        <v>5319</v>
      </c>
      <c r="H1777" s="35" t="s">
        <v>5320</v>
      </c>
      <c r="I1777" s="35" t="s">
        <v>29</v>
      </c>
      <c r="J1777" s="36">
        <v>54954000</v>
      </c>
      <c r="K1777" s="36">
        <v>100436000</v>
      </c>
      <c r="L1777" s="36">
        <v>148446000</v>
      </c>
      <c r="M1777" s="36">
        <v>247949000</v>
      </c>
      <c r="N1777" s="36">
        <v>247275000</v>
      </c>
      <c r="O1777" s="37">
        <v>0.25700000000000001</v>
      </c>
      <c r="P1777" s="37">
        <v>-9.2799999999999994E-2</v>
      </c>
      <c r="Q1777" s="37">
        <v>-0.12509999999999999</v>
      </c>
      <c r="R1777" s="37">
        <v>0.26860000000000001</v>
      </c>
      <c r="S1777" s="37">
        <v>8.2799999999999999E-2</v>
      </c>
      <c r="T1777" s="37"/>
      <c r="U1777" s="37">
        <v>-3.3E-3</v>
      </c>
      <c r="V1777" s="37">
        <v>-8.0999999999999996E-3</v>
      </c>
      <c r="W1777" s="37">
        <v>-2.8E-3</v>
      </c>
      <c r="X1777" s="37">
        <v>-6.9999999999999999E-4</v>
      </c>
      <c r="Z1777" s="4" t="str">
        <f t="shared" si="174"/>
        <v>NO</v>
      </c>
      <c r="AA1777" s="4" t="str">
        <f t="shared" si="174"/>
        <v>YES</v>
      </c>
      <c r="AB1777" s="4" t="str">
        <f t="shared" si="174"/>
        <v>NO</v>
      </c>
      <c r="AD1777" s="4">
        <f t="shared" si="175"/>
        <v>1</v>
      </c>
    </row>
    <row r="1778" spans="1:30" ht="27.65" customHeight="1" x14ac:dyDescent="0.35">
      <c r="A1778" s="34">
        <v>1790</v>
      </c>
      <c r="B1778" s="1" t="s">
        <v>5321</v>
      </c>
      <c r="C1778" s="1" t="s">
        <v>29015</v>
      </c>
      <c r="D1778" s="1"/>
      <c r="E1778" s="1" t="s">
        <v>29008</v>
      </c>
      <c r="F1778" s="1" t="s">
        <v>29262</v>
      </c>
      <c r="G1778" s="35" t="s">
        <v>5322</v>
      </c>
      <c r="H1778" s="35" t="s">
        <v>5323</v>
      </c>
      <c r="I1778" s="35" t="s">
        <v>29</v>
      </c>
      <c r="J1778" s="36"/>
      <c r="K1778" s="36"/>
      <c r="L1778" s="36">
        <v>91323000</v>
      </c>
      <c r="M1778" s="36">
        <v>280798000</v>
      </c>
      <c r="N1778" s="36">
        <v>247265000</v>
      </c>
      <c r="O1778" s="37"/>
      <c r="P1778" s="37"/>
      <c r="Q1778" s="37">
        <v>-3.3E-3</v>
      </c>
      <c r="R1778" s="37">
        <v>2.3E-3</v>
      </c>
      <c r="S1778" s="37">
        <v>-6.8999999999999999E-3</v>
      </c>
      <c r="T1778" s="37"/>
      <c r="U1778" s="37"/>
      <c r="V1778" s="37"/>
      <c r="W1778" s="37">
        <v>-5.5999999999999999E-3</v>
      </c>
      <c r="X1778" s="37"/>
      <c r="Z1778" s="4" t="str">
        <f t="shared" si="174"/>
        <v>NO</v>
      </c>
      <c r="AA1778" s="4" t="str">
        <f t="shared" si="174"/>
        <v>NO</v>
      </c>
      <c r="AB1778" s="4" t="str">
        <f t="shared" si="174"/>
        <v>NO</v>
      </c>
      <c r="AD1778" s="4">
        <f t="shared" si="175"/>
        <v>0</v>
      </c>
    </row>
    <row r="1779" spans="1:30" x14ac:dyDescent="0.35">
      <c r="A1779" s="34">
        <v>1791</v>
      </c>
      <c r="B1779" s="1" t="s">
        <v>5324</v>
      </c>
      <c r="C1779" s="1" t="s">
        <v>29015</v>
      </c>
      <c r="D1779" s="1"/>
      <c r="E1779" s="1" t="s">
        <v>29008</v>
      </c>
      <c r="F1779" s="1" t="s">
        <v>29262</v>
      </c>
      <c r="G1779" s="35" t="s">
        <v>5325</v>
      </c>
      <c r="H1779" s="35" t="s">
        <v>5326</v>
      </c>
      <c r="I1779" s="35" t="s">
        <v>29</v>
      </c>
      <c r="J1779" s="36">
        <v>167040000</v>
      </c>
      <c r="K1779" s="36">
        <v>198042000</v>
      </c>
      <c r="L1779" s="36">
        <v>229694000</v>
      </c>
      <c r="M1779" s="36">
        <v>248179000</v>
      </c>
      <c r="N1779" s="36">
        <v>247225000</v>
      </c>
      <c r="O1779" s="37">
        <v>2.46E-2</v>
      </c>
      <c r="P1779" s="37">
        <v>3.7699999999999997E-2</v>
      </c>
      <c r="Q1779" s="37">
        <v>4.3499999999999997E-2</v>
      </c>
      <c r="R1779" s="37">
        <v>4.6600000000000003E-2</v>
      </c>
      <c r="S1779" s="37">
        <v>0.1178</v>
      </c>
      <c r="T1779" s="37"/>
      <c r="U1779" s="37"/>
      <c r="V1779" s="37"/>
      <c r="W1779" s="37"/>
      <c r="X1779" s="37"/>
      <c r="Z1779" s="4" t="str">
        <f t="shared" si="174"/>
        <v>NO</v>
      </c>
      <c r="AA1779" s="4" t="str">
        <f t="shared" si="174"/>
        <v>NO</v>
      </c>
      <c r="AB1779" s="4" t="str">
        <f t="shared" si="174"/>
        <v>NO</v>
      </c>
      <c r="AD1779" s="4">
        <f t="shared" si="175"/>
        <v>0</v>
      </c>
    </row>
    <row r="1780" spans="1:30" ht="14.4" customHeight="1" x14ac:dyDescent="0.35">
      <c r="A1780" s="34">
        <v>1792</v>
      </c>
      <c r="B1780" s="1" t="s">
        <v>1184</v>
      </c>
      <c r="C1780" s="1"/>
      <c r="D1780" s="1"/>
      <c r="E1780" s="1"/>
      <c r="F1780" s="1" t="s">
        <v>29262</v>
      </c>
      <c r="G1780" s="35" t="s">
        <v>5327</v>
      </c>
      <c r="H1780" s="35" t="s">
        <v>5328</v>
      </c>
      <c r="I1780" s="35" t="s">
        <v>43</v>
      </c>
      <c r="J1780" s="36">
        <v>142590000</v>
      </c>
      <c r="K1780" s="36">
        <v>84647000</v>
      </c>
      <c r="L1780" s="36">
        <v>87847000</v>
      </c>
      <c r="M1780" s="36">
        <v>93586000</v>
      </c>
      <c r="N1780" s="36">
        <v>247136000</v>
      </c>
      <c r="O1780" s="37">
        <v>0.52729999999999999</v>
      </c>
      <c r="P1780" s="37">
        <v>0.2394</v>
      </c>
      <c r="Q1780" s="37">
        <v>5.2200000000000003E-2</v>
      </c>
      <c r="R1780" s="37">
        <v>-0.14549999999999999</v>
      </c>
      <c r="S1780" s="37">
        <v>-2.0500000000000001E-2</v>
      </c>
      <c r="T1780" s="37"/>
      <c r="U1780" s="37"/>
      <c r="V1780" s="37"/>
      <c r="W1780" s="37"/>
      <c r="X1780" s="37"/>
      <c r="Z1780" s="4" t="str">
        <f t="shared" si="174"/>
        <v>NO</v>
      </c>
      <c r="AA1780" s="4" t="str">
        <f t="shared" si="174"/>
        <v>NO</v>
      </c>
      <c r="AB1780" s="4" t="str">
        <f t="shared" si="174"/>
        <v>NO</v>
      </c>
      <c r="AD1780" s="4">
        <f t="shared" si="175"/>
        <v>0</v>
      </c>
    </row>
    <row r="1781" spans="1:30" ht="14.4" customHeight="1" x14ac:dyDescent="0.35">
      <c r="A1781" s="34">
        <v>1793</v>
      </c>
      <c r="B1781" s="1" t="s">
        <v>5329</v>
      </c>
      <c r="C1781" s="1"/>
      <c r="D1781" s="1"/>
      <c r="E1781" s="1"/>
      <c r="F1781" s="1" t="s">
        <v>29262</v>
      </c>
      <c r="G1781" s="35" t="s">
        <v>5330</v>
      </c>
      <c r="H1781" s="35" t="s">
        <v>5331</v>
      </c>
      <c r="I1781" s="35" t="s">
        <v>33</v>
      </c>
      <c r="J1781" s="36">
        <v>146719000</v>
      </c>
      <c r="K1781" s="36">
        <v>190494000</v>
      </c>
      <c r="L1781" s="36">
        <v>194422000</v>
      </c>
      <c r="M1781" s="36">
        <v>212884000</v>
      </c>
      <c r="N1781" s="36">
        <v>247098000</v>
      </c>
      <c r="O1781" s="37">
        <v>0.18110000000000001</v>
      </c>
      <c r="P1781" s="37">
        <v>0.1915</v>
      </c>
      <c r="Q1781" s="37">
        <v>8.8999999999999999E-3</v>
      </c>
      <c r="R1781" s="37">
        <v>0.1686</v>
      </c>
      <c r="S1781" s="37">
        <v>0.1178</v>
      </c>
      <c r="T1781" s="37">
        <v>0.23200000000000001</v>
      </c>
      <c r="U1781" s="37">
        <v>0.188</v>
      </c>
      <c r="V1781" s="37">
        <v>2.3999999999999998E-3</v>
      </c>
      <c r="W1781" s="37">
        <v>0.155</v>
      </c>
      <c r="X1781" s="37"/>
      <c r="Z1781" s="4" t="str">
        <f t="shared" si="174"/>
        <v>NO</v>
      </c>
      <c r="AA1781" s="4" t="str">
        <f t="shared" si="174"/>
        <v>NO</v>
      </c>
      <c r="AB1781" s="4" t="str">
        <f t="shared" si="174"/>
        <v>NO</v>
      </c>
      <c r="AD1781" s="4">
        <f t="shared" si="175"/>
        <v>0</v>
      </c>
    </row>
    <row r="1782" spans="1:30" ht="14.4" customHeight="1" x14ac:dyDescent="0.35">
      <c r="A1782" s="34">
        <v>1794</v>
      </c>
      <c r="B1782" s="1" t="s">
        <v>5332</v>
      </c>
      <c r="C1782" s="1" t="s">
        <v>29015</v>
      </c>
      <c r="D1782" s="1"/>
      <c r="E1782" s="1" t="s">
        <v>29008</v>
      </c>
      <c r="F1782" s="1" t="s">
        <v>29262</v>
      </c>
      <c r="G1782" s="35" t="s">
        <v>5333</v>
      </c>
      <c r="H1782" s="35" t="s">
        <v>5334</v>
      </c>
      <c r="I1782" s="35" t="s">
        <v>29</v>
      </c>
      <c r="J1782" s="36">
        <v>116056000</v>
      </c>
      <c r="K1782" s="36">
        <v>141713000</v>
      </c>
      <c r="L1782" s="36">
        <v>148181000</v>
      </c>
      <c r="M1782" s="36">
        <v>192897000</v>
      </c>
      <c r="N1782" s="36">
        <v>247006000</v>
      </c>
      <c r="O1782" s="37">
        <v>0.16869999999999999</v>
      </c>
      <c r="P1782" s="37">
        <v>0.1216</v>
      </c>
      <c r="Q1782" s="37">
        <v>0.15129999999999999</v>
      </c>
      <c r="R1782" s="37">
        <v>0.23430000000000001</v>
      </c>
      <c r="S1782" s="37">
        <v>0.18529999999999999</v>
      </c>
      <c r="T1782" s="37"/>
      <c r="U1782" s="37">
        <v>0.1207</v>
      </c>
      <c r="V1782" s="37">
        <v>0.15559999999999999</v>
      </c>
      <c r="W1782" s="37">
        <v>0.2162</v>
      </c>
      <c r="X1782" s="37">
        <v>0.18540000000000001</v>
      </c>
      <c r="Z1782" s="4" t="str">
        <f t="shared" si="174"/>
        <v>NO</v>
      </c>
      <c r="AA1782" s="4" t="str">
        <f t="shared" si="174"/>
        <v>YES</v>
      </c>
      <c r="AB1782" s="4" t="str">
        <f t="shared" si="174"/>
        <v>NO</v>
      </c>
      <c r="AD1782" s="4">
        <f t="shared" si="175"/>
        <v>1</v>
      </c>
    </row>
    <row r="1783" spans="1:30" ht="14.4" customHeight="1" x14ac:dyDescent="0.35">
      <c r="A1783" s="34">
        <v>1795</v>
      </c>
      <c r="B1783" s="1" t="s">
        <v>5335</v>
      </c>
      <c r="C1783" s="1"/>
      <c r="D1783" s="1"/>
      <c r="E1783" s="1"/>
      <c r="F1783" s="1" t="s">
        <v>29262</v>
      </c>
      <c r="G1783" s="35" t="s">
        <v>5336</v>
      </c>
      <c r="H1783" s="35" t="s">
        <v>5337</v>
      </c>
      <c r="I1783" s="35" t="s">
        <v>23</v>
      </c>
      <c r="J1783" s="36">
        <v>60073000</v>
      </c>
      <c r="K1783" s="36">
        <v>95214000</v>
      </c>
      <c r="L1783" s="36">
        <v>175688000</v>
      </c>
      <c r="M1783" s="36">
        <v>237482000</v>
      </c>
      <c r="N1783" s="36">
        <v>246913000</v>
      </c>
      <c r="O1783" s="37">
        <v>0.2576</v>
      </c>
      <c r="P1783" s="37">
        <v>-3.2399999999999998E-2</v>
      </c>
      <c r="Q1783" s="37">
        <v>-2.6100000000000002E-2</v>
      </c>
      <c r="R1783" s="37">
        <v>6.1499999999999999E-2</v>
      </c>
      <c r="S1783" s="37">
        <v>2.1899999999999999E-2</v>
      </c>
      <c r="T1783" s="37">
        <v>0.33189999999999997</v>
      </c>
      <c r="U1783" s="37">
        <v>3.8800000000000001E-2</v>
      </c>
      <c r="V1783" s="37">
        <v>5.3E-3</v>
      </c>
      <c r="W1783" s="37">
        <v>6.0400000000000002E-2</v>
      </c>
      <c r="X1783" s="37">
        <v>-1.09E-2</v>
      </c>
      <c r="Z1783" s="4" t="str">
        <f t="shared" si="174"/>
        <v>NO</v>
      </c>
      <c r="AA1783" s="4" t="str">
        <f t="shared" si="174"/>
        <v>NO</v>
      </c>
      <c r="AB1783" s="4" t="str">
        <f t="shared" si="174"/>
        <v>NO</v>
      </c>
      <c r="AD1783" s="4">
        <f t="shared" si="175"/>
        <v>0</v>
      </c>
    </row>
    <row r="1784" spans="1:30" ht="14.4" customHeight="1" x14ac:dyDescent="0.35">
      <c r="A1784" s="34">
        <v>1796</v>
      </c>
      <c r="B1784" s="1" t="s">
        <v>5338</v>
      </c>
      <c r="C1784" s="1"/>
      <c r="D1784" s="1"/>
      <c r="E1784" s="1"/>
      <c r="F1784" s="1" t="s">
        <v>29262</v>
      </c>
      <c r="G1784" s="35" t="s">
        <v>5339</v>
      </c>
      <c r="H1784" s="35" t="s">
        <v>5340</v>
      </c>
      <c r="I1784" s="35" t="s">
        <v>23</v>
      </c>
      <c r="J1784" s="36">
        <v>121469000</v>
      </c>
      <c r="K1784" s="36">
        <v>139063000</v>
      </c>
      <c r="L1784" s="36">
        <v>154256000</v>
      </c>
      <c r="M1784" s="36">
        <v>180598000</v>
      </c>
      <c r="N1784" s="36">
        <v>246831000</v>
      </c>
      <c r="O1784" s="37">
        <v>0.246</v>
      </c>
      <c r="P1784" s="37">
        <v>8.7999999999999995E-2</v>
      </c>
      <c r="Q1784" s="37">
        <v>-0.373</v>
      </c>
      <c r="R1784" s="37">
        <v>0.1855</v>
      </c>
      <c r="S1784" s="37">
        <v>7.6300000000000007E-2</v>
      </c>
      <c r="T1784" s="37"/>
      <c r="U1784" s="37"/>
      <c r="V1784" s="37"/>
      <c r="W1784" s="37"/>
      <c r="X1784" s="37">
        <v>-2.9499999999999998E-2</v>
      </c>
      <c r="Z1784" s="4" t="str">
        <f t="shared" si="174"/>
        <v>NO</v>
      </c>
      <c r="AA1784" s="4" t="str">
        <f t="shared" si="174"/>
        <v>NO</v>
      </c>
      <c r="AB1784" s="4" t="str">
        <f t="shared" si="174"/>
        <v>NO</v>
      </c>
      <c r="AD1784" s="4">
        <f t="shared" si="175"/>
        <v>0</v>
      </c>
    </row>
    <row r="1785" spans="1:30" ht="41.4" customHeight="1" x14ac:dyDescent="0.35">
      <c r="A1785" s="34">
        <v>1797</v>
      </c>
      <c r="B1785" s="1" t="s">
        <v>5341</v>
      </c>
      <c r="C1785" s="1" t="s">
        <v>29015</v>
      </c>
      <c r="D1785" s="1"/>
      <c r="E1785" s="1" t="s">
        <v>29008</v>
      </c>
      <c r="F1785" s="1" t="s">
        <v>29262</v>
      </c>
      <c r="G1785" s="35" t="s">
        <v>5342</v>
      </c>
      <c r="H1785" s="35" t="s">
        <v>5343</v>
      </c>
      <c r="I1785" s="35" t="s">
        <v>29</v>
      </c>
      <c r="J1785" s="36">
        <v>93791000</v>
      </c>
      <c r="K1785" s="36">
        <v>106967000</v>
      </c>
      <c r="L1785" s="36">
        <v>121580000</v>
      </c>
      <c r="M1785" s="36">
        <v>180145000</v>
      </c>
      <c r="N1785" s="36">
        <v>246762000</v>
      </c>
      <c r="O1785" s="37">
        <v>-1.52E-2</v>
      </c>
      <c r="P1785" s="37">
        <v>0.17949999999999999</v>
      </c>
      <c r="Q1785" s="37">
        <v>0.1633</v>
      </c>
      <c r="R1785" s="37">
        <v>0.1313</v>
      </c>
      <c r="S1785" s="37">
        <v>2.5000000000000001E-2</v>
      </c>
      <c r="T1785" s="37"/>
      <c r="U1785" s="37"/>
      <c r="V1785" s="37"/>
      <c r="W1785" s="37"/>
      <c r="X1785" s="37"/>
      <c r="Z1785" s="4" t="str">
        <f t="shared" si="174"/>
        <v>NO</v>
      </c>
      <c r="AA1785" s="4" t="str">
        <f t="shared" si="174"/>
        <v>NO</v>
      </c>
      <c r="AB1785" s="4" t="str">
        <f t="shared" si="174"/>
        <v>NO</v>
      </c>
      <c r="AD1785" s="4">
        <f t="shared" si="175"/>
        <v>0</v>
      </c>
    </row>
    <row r="1786" spans="1:30" ht="14.4" customHeight="1" x14ac:dyDescent="0.35">
      <c r="A1786" s="34">
        <v>1798</v>
      </c>
      <c r="B1786" s="1" t="s">
        <v>5344</v>
      </c>
      <c r="C1786" s="1" t="s">
        <v>29015</v>
      </c>
      <c r="D1786" s="1"/>
      <c r="E1786" s="1" t="s">
        <v>29008</v>
      </c>
      <c r="F1786" s="1" t="s">
        <v>29262</v>
      </c>
      <c r="G1786" s="35" t="s">
        <v>5345</v>
      </c>
      <c r="H1786" s="35" t="s">
        <v>5346</v>
      </c>
      <c r="I1786" s="35" t="s">
        <v>29</v>
      </c>
      <c r="J1786" s="36">
        <v>106163000</v>
      </c>
      <c r="K1786" s="36">
        <v>126724000</v>
      </c>
      <c r="L1786" s="36">
        <v>149253000</v>
      </c>
      <c r="M1786" s="36">
        <v>208648000</v>
      </c>
      <c r="N1786" s="36">
        <v>246635000</v>
      </c>
      <c r="O1786" s="37">
        <v>0.245</v>
      </c>
      <c r="P1786" s="37">
        <v>0.47249999999999998</v>
      </c>
      <c r="Q1786" s="37">
        <v>0.17169999999999999</v>
      </c>
      <c r="R1786" s="37">
        <v>0.36570000000000003</v>
      </c>
      <c r="S1786" s="37">
        <v>0.3211</v>
      </c>
      <c r="T1786" s="37"/>
      <c r="U1786" s="37"/>
      <c r="V1786" s="37"/>
      <c r="W1786" s="37"/>
      <c r="X1786" s="37"/>
      <c r="Z1786" s="4" t="str">
        <f t="shared" si="174"/>
        <v>NO</v>
      </c>
      <c r="AA1786" s="4" t="str">
        <f t="shared" si="174"/>
        <v>YES</v>
      </c>
      <c r="AB1786" s="4" t="str">
        <f t="shared" si="174"/>
        <v>YES</v>
      </c>
      <c r="AD1786" s="4">
        <f t="shared" si="175"/>
        <v>2</v>
      </c>
    </row>
    <row r="1787" spans="1:30" ht="14.4" customHeight="1" x14ac:dyDescent="0.35">
      <c r="A1787" s="34">
        <v>1799</v>
      </c>
      <c r="B1787" s="1" t="s">
        <v>5347</v>
      </c>
      <c r="C1787" s="1"/>
      <c r="D1787" s="1"/>
      <c r="E1787" s="1"/>
      <c r="F1787" s="1" t="s">
        <v>29262</v>
      </c>
      <c r="G1787" s="35" t="s">
        <v>5348</v>
      </c>
      <c r="H1787" s="35" t="s">
        <v>5349</v>
      </c>
      <c r="I1787" s="35" t="s">
        <v>43</v>
      </c>
      <c r="J1787" s="36">
        <v>143236000</v>
      </c>
      <c r="K1787" s="36">
        <v>124747000</v>
      </c>
      <c r="L1787" s="36">
        <v>153039000</v>
      </c>
      <c r="M1787" s="36">
        <v>199426000</v>
      </c>
      <c r="N1787" s="36">
        <v>246473000</v>
      </c>
      <c r="O1787" s="37">
        <v>0.16070000000000001</v>
      </c>
      <c r="P1787" s="37">
        <v>6.4600000000000005E-2</v>
      </c>
      <c r="Q1787" s="37">
        <v>4.1399999999999999E-2</v>
      </c>
      <c r="R1787" s="37">
        <v>0.10730000000000001</v>
      </c>
      <c r="S1787" s="37">
        <v>0.11559999999999999</v>
      </c>
      <c r="T1787" s="37"/>
      <c r="U1787" s="37"/>
      <c r="V1787" s="37"/>
      <c r="W1787" s="37"/>
      <c r="X1787" s="37">
        <v>0.113</v>
      </c>
      <c r="Z1787" s="4" t="str">
        <f t="shared" si="174"/>
        <v>NO</v>
      </c>
      <c r="AA1787" s="4" t="str">
        <f t="shared" si="174"/>
        <v>NO</v>
      </c>
      <c r="AB1787" s="4" t="str">
        <f t="shared" si="174"/>
        <v>NO</v>
      </c>
      <c r="AD1787" s="4">
        <f t="shared" si="175"/>
        <v>0</v>
      </c>
    </row>
    <row r="1788" spans="1:30" ht="27.65" customHeight="1" x14ac:dyDescent="0.35">
      <c r="A1788" s="34">
        <v>1800</v>
      </c>
      <c r="B1788" s="1" t="s">
        <v>5350</v>
      </c>
      <c r="C1788" s="1"/>
      <c r="D1788" s="1"/>
      <c r="E1788" s="1"/>
      <c r="F1788" s="1" t="s">
        <v>29262</v>
      </c>
      <c r="G1788" s="35" t="s">
        <v>5351</v>
      </c>
      <c r="H1788" s="35" t="s">
        <v>5352</v>
      </c>
      <c r="I1788" s="35" t="s">
        <v>23</v>
      </c>
      <c r="J1788" s="36">
        <v>139276000</v>
      </c>
      <c r="K1788" s="36">
        <v>166548000</v>
      </c>
      <c r="L1788" s="36">
        <v>175592000</v>
      </c>
      <c r="M1788" s="36">
        <v>203893000</v>
      </c>
      <c r="N1788" s="36">
        <v>246436000</v>
      </c>
      <c r="O1788" s="37">
        <v>-7.8200000000000006E-2</v>
      </c>
      <c r="P1788" s="37">
        <v>8.0500000000000002E-2</v>
      </c>
      <c r="Q1788" s="37">
        <v>5.2200000000000003E-2</v>
      </c>
      <c r="R1788" s="37">
        <v>1.5100000000000001E-2</v>
      </c>
      <c r="S1788" s="37">
        <v>-0.04</v>
      </c>
      <c r="T1788" s="37">
        <v>-1.3599999999999999E-2</v>
      </c>
      <c r="U1788" s="37">
        <v>-1.09E-2</v>
      </c>
      <c r="V1788" s="37">
        <v>-6.4000000000000003E-3</v>
      </c>
      <c r="W1788" s="37">
        <v>-6.0000000000000001E-3</v>
      </c>
      <c r="X1788" s="37">
        <v>-1.09E-2</v>
      </c>
      <c r="Z1788" s="4" t="str">
        <f t="shared" si="174"/>
        <v>NO</v>
      </c>
      <c r="AA1788" s="4" t="str">
        <f t="shared" si="174"/>
        <v>NO</v>
      </c>
      <c r="AB1788" s="4" t="str">
        <f t="shared" si="174"/>
        <v>NO</v>
      </c>
      <c r="AD1788" s="4">
        <f t="shared" si="175"/>
        <v>0</v>
      </c>
    </row>
    <row r="1789" spans="1:30" ht="27.65" customHeight="1" x14ac:dyDescent="0.35">
      <c r="A1789" s="34">
        <v>1801</v>
      </c>
      <c r="B1789" s="1" t="s">
        <v>5353</v>
      </c>
      <c r="C1789" s="1" t="s">
        <v>29015</v>
      </c>
      <c r="D1789" s="1"/>
      <c r="E1789" s="1" t="s">
        <v>29008</v>
      </c>
      <c r="F1789" s="1" t="s">
        <v>29262</v>
      </c>
      <c r="G1789" s="35" t="s">
        <v>5354</v>
      </c>
      <c r="H1789" s="35" t="s">
        <v>5355</v>
      </c>
      <c r="I1789" s="35" t="s">
        <v>29</v>
      </c>
      <c r="J1789" s="36">
        <v>2795000</v>
      </c>
      <c r="K1789" s="36">
        <v>13139000</v>
      </c>
      <c r="L1789" s="36">
        <v>112722000</v>
      </c>
      <c r="M1789" s="36">
        <v>222105000</v>
      </c>
      <c r="N1789" s="36">
        <v>246410000</v>
      </c>
      <c r="O1789" s="37">
        <v>7.3300000000000004E-2</v>
      </c>
      <c r="P1789" s="37">
        <v>7.3499999999999996E-2</v>
      </c>
      <c r="Q1789" s="37">
        <v>7.3300000000000004E-2</v>
      </c>
      <c r="R1789" s="37">
        <v>7.3300000000000004E-2</v>
      </c>
      <c r="S1789" s="37">
        <v>0.21740000000000001</v>
      </c>
      <c r="T1789" s="37"/>
      <c r="U1789" s="37"/>
      <c r="V1789" s="37"/>
      <c r="W1789" s="37"/>
      <c r="X1789" s="37"/>
      <c r="Z1789" s="4" t="str">
        <f t="shared" si="174"/>
        <v>NO</v>
      </c>
      <c r="AA1789" s="4" t="str">
        <f t="shared" si="174"/>
        <v>NO</v>
      </c>
      <c r="AB1789" s="4" t="str">
        <f t="shared" si="174"/>
        <v>YES</v>
      </c>
      <c r="AD1789" s="4">
        <f t="shared" si="175"/>
        <v>1</v>
      </c>
    </row>
    <row r="1790" spans="1:30" ht="14.4" customHeight="1" x14ac:dyDescent="0.35">
      <c r="A1790" s="34">
        <v>1802</v>
      </c>
      <c r="B1790" s="1" t="s">
        <v>5356</v>
      </c>
      <c r="C1790" s="1"/>
      <c r="D1790" s="1"/>
      <c r="E1790" s="1"/>
      <c r="F1790" s="1" t="s">
        <v>29262</v>
      </c>
      <c r="G1790" s="35" t="s">
        <v>5357</v>
      </c>
      <c r="H1790" s="35" t="s">
        <v>5358</v>
      </c>
      <c r="I1790" s="35" t="s">
        <v>23</v>
      </c>
      <c r="J1790" s="36">
        <v>51973000</v>
      </c>
      <c r="K1790" s="36">
        <v>143484000</v>
      </c>
      <c r="L1790" s="36">
        <v>208257000</v>
      </c>
      <c r="M1790" s="36">
        <v>195404000</v>
      </c>
      <c r="N1790" s="36">
        <v>246340000</v>
      </c>
      <c r="O1790" s="37">
        <v>0.1134</v>
      </c>
      <c r="P1790" s="37">
        <v>5.8599999999999999E-2</v>
      </c>
      <c r="Q1790" s="37">
        <v>6.6199999999999995E-2</v>
      </c>
      <c r="R1790" s="37">
        <v>5.62E-2</v>
      </c>
      <c r="S1790" s="37">
        <v>3.7999999999999999E-2</v>
      </c>
      <c r="T1790" s="37"/>
      <c r="U1790" s="37"/>
      <c r="V1790" s="37"/>
      <c r="W1790" s="37"/>
      <c r="X1790" s="37"/>
      <c r="Z1790" s="4" t="str">
        <f t="shared" si="174"/>
        <v>NO</v>
      </c>
      <c r="AA1790" s="4" t="str">
        <f t="shared" si="174"/>
        <v>NO</v>
      </c>
      <c r="AB1790" s="4" t="str">
        <f t="shared" si="174"/>
        <v>NO</v>
      </c>
      <c r="AD1790" s="4">
        <f t="shared" si="175"/>
        <v>0</v>
      </c>
    </row>
    <row r="1791" spans="1:30" ht="14.4" customHeight="1" x14ac:dyDescent="0.35">
      <c r="A1791" s="34">
        <v>1803</v>
      </c>
      <c r="B1791" s="1" t="s">
        <v>5359</v>
      </c>
      <c r="C1791" s="1"/>
      <c r="D1791" s="1"/>
      <c r="E1791" s="1"/>
      <c r="F1791" s="1" t="s">
        <v>29262</v>
      </c>
      <c r="G1791" s="35" t="s">
        <v>5360</v>
      </c>
      <c r="H1791" s="35" t="s">
        <v>5361</v>
      </c>
      <c r="I1791" s="35" t="s">
        <v>23</v>
      </c>
      <c r="J1791" s="36">
        <v>64407000</v>
      </c>
      <c r="K1791" s="36">
        <v>92323000</v>
      </c>
      <c r="L1791" s="36">
        <v>131230000</v>
      </c>
      <c r="M1791" s="36">
        <v>182639000</v>
      </c>
      <c r="N1791" s="36">
        <v>246315000</v>
      </c>
      <c r="O1791" s="37">
        <v>-7.3800000000000004E-2</v>
      </c>
      <c r="P1791" s="37">
        <v>0.11409999999999999</v>
      </c>
      <c r="Q1791" s="37">
        <v>0.24909999999999999</v>
      </c>
      <c r="R1791" s="37">
        <v>5.2299999999999999E-2</v>
      </c>
      <c r="S1791" s="37">
        <v>8.0100000000000005E-2</v>
      </c>
      <c r="T1791" s="37"/>
      <c r="U1791" s="37"/>
      <c r="V1791" s="37"/>
      <c r="W1791" s="37"/>
      <c r="X1791" s="37"/>
      <c r="Z1791" s="4" t="str">
        <f t="shared" si="174"/>
        <v>YES</v>
      </c>
      <c r="AA1791" s="4" t="str">
        <f t="shared" si="174"/>
        <v>NO</v>
      </c>
      <c r="AB1791" s="4" t="str">
        <f t="shared" si="174"/>
        <v>NO</v>
      </c>
      <c r="AD1791" s="4">
        <f t="shared" si="175"/>
        <v>1</v>
      </c>
    </row>
    <row r="1792" spans="1:30" ht="41.4" customHeight="1" x14ac:dyDescent="0.35">
      <c r="A1792" s="34">
        <v>1804</v>
      </c>
      <c r="B1792" s="1" t="s">
        <v>5362</v>
      </c>
      <c r="C1792" s="1" t="s">
        <v>29015</v>
      </c>
      <c r="D1792" s="1"/>
      <c r="E1792" s="1" t="s">
        <v>29008</v>
      </c>
      <c r="F1792" s="1" t="s">
        <v>29262</v>
      </c>
      <c r="G1792" s="35" t="s">
        <v>5363</v>
      </c>
      <c r="H1792" s="35" t="s">
        <v>5364</v>
      </c>
      <c r="I1792" s="35" t="s">
        <v>29</v>
      </c>
      <c r="J1792" s="36"/>
      <c r="K1792" s="36">
        <v>10222000</v>
      </c>
      <c r="L1792" s="36">
        <v>101345000</v>
      </c>
      <c r="M1792" s="36">
        <v>164983000</v>
      </c>
      <c r="N1792" s="36">
        <v>246190000</v>
      </c>
      <c r="O1792" s="37"/>
      <c r="P1792" s="37">
        <v>7.4700000000000003E-2</v>
      </c>
      <c r="Q1792" s="37">
        <v>7.3300000000000004E-2</v>
      </c>
      <c r="R1792" s="37">
        <v>7.3300000000000004E-2</v>
      </c>
      <c r="S1792" s="37">
        <v>0.13039999999999999</v>
      </c>
      <c r="T1792" s="37"/>
      <c r="U1792" s="37"/>
      <c r="V1792" s="37"/>
      <c r="W1792" s="37"/>
      <c r="X1792" s="37"/>
      <c r="Z1792" s="4" t="str">
        <f t="shared" si="174"/>
        <v>NO</v>
      </c>
      <c r="AA1792" s="4" t="str">
        <f t="shared" si="174"/>
        <v>NO</v>
      </c>
      <c r="AB1792" s="4" t="str">
        <f t="shared" si="174"/>
        <v>NO</v>
      </c>
      <c r="AD1792" s="4">
        <f t="shared" si="175"/>
        <v>0</v>
      </c>
    </row>
    <row r="1793" spans="1:30" ht="27.65" customHeight="1" x14ac:dyDescent="0.35">
      <c r="A1793" s="34">
        <v>1805</v>
      </c>
      <c r="B1793" s="1" t="s">
        <v>5365</v>
      </c>
      <c r="C1793" s="1"/>
      <c r="D1793" s="1"/>
      <c r="E1793" s="1"/>
      <c r="F1793" s="1" t="s">
        <v>29262</v>
      </c>
      <c r="G1793" s="35" t="s">
        <v>5366</v>
      </c>
      <c r="H1793" s="35" t="s">
        <v>5367</v>
      </c>
      <c r="I1793" s="35" t="s">
        <v>23</v>
      </c>
      <c r="J1793" s="36">
        <v>218095000</v>
      </c>
      <c r="K1793" s="36">
        <v>135411000</v>
      </c>
      <c r="L1793" s="36">
        <v>113008000</v>
      </c>
      <c r="M1793" s="36">
        <v>179308000</v>
      </c>
      <c r="N1793" s="36">
        <v>245945000</v>
      </c>
      <c r="O1793" s="37">
        <v>9.4000000000000004E-3</v>
      </c>
      <c r="P1793" s="37">
        <v>-0.53110000000000002</v>
      </c>
      <c r="Q1793" s="37">
        <v>-1.0189999999999999</v>
      </c>
      <c r="R1793" s="37">
        <v>-0.41249999999999998</v>
      </c>
      <c r="S1793" s="37">
        <v>-0.46179999999999999</v>
      </c>
      <c r="T1793" s="37">
        <v>-1.6E-2</v>
      </c>
      <c r="U1793" s="37">
        <v>-5.0900000000000001E-2</v>
      </c>
      <c r="V1793" s="37">
        <v>-1.0450999999999999</v>
      </c>
      <c r="W1793" s="37">
        <v>-0.47670000000000001</v>
      </c>
      <c r="X1793" s="37">
        <v>-0.9194</v>
      </c>
      <c r="Z1793" s="4" t="str">
        <f t="shared" si="174"/>
        <v>NO</v>
      </c>
      <c r="AA1793" s="4" t="str">
        <f t="shared" si="174"/>
        <v>NO</v>
      </c>
      <c r="AB1793" s="4" t="str">
        <f t="shared" si="174"/>
        <v>NO</v>
      </c>
      <c r="AD1793" s="4">
        <f t="shared" si="175"/>
        <v>0</v>
      </c>
    </row>
    <row r="1794" spans="1:30" ht="14.4" customHeight="1" x14ac:dyDescent="0.35">
      <c r="A1794" s="34">
        <v>1806</v>
      </c>
      <c r="B1794" s="1" t="s">
        <v>5368</v>
      </c>
      <c r="C1794" s="1"/>
      <c r="D1794" s="1"/>
      <c r="E1794" s="1"/>
      <c r="F1794" s="1" t="s">
        <v>29262</v>
      </c>
      <c r="G1794" s="35" t="s">
        <v>5369</v>
      </c>
      <c r="H1794" s="35" t="s">
        <v>5370</v>
      </c>
      <c r="I1794" s="35" t="s">
        <v>390</v>
      </c>
      <c r="J1794" s="36"/>
      <c r="K1794" s="36"/>
      <c r="L1794" s="36">
        <v>75855000</v>
      </c>
      <c r="M1794" s="36">
        <v>133891000</v>
      </c>
      <c r="N1794" s="36">
        <v>245901000</v>
      </c>
      <c r="O1794" s="37"/>
      <c r="P1794" s="37"/>
      <c r="Q1794" s="37">
        <v>0.12</v>
      </c>
      <c r="R1794" s="37">
        <v>0.35580000000000001</v>
      </c>
      <c r="S1794" s="37">
        <v>0.1668</v>
      </c>
      <c r="T1794" s="37"/>
      <c r="U1794" s="37"/>
      <c r="V1794" s="37"/>
      <c r="W1794" s="37">
        <v>-6.0000000000000001E-3</v>
      </c>
      <c r="X1794" s="37">
        <v>-1.7299999999999999E-2</v>
      </c>
      <c r="Z1794" s="4" t="str">
        <f t="shared" si="174"/>
        <v>NO</v>
      </c>
      <c r="AA1794" s="4" t="str">
        <f t="shared" si="174"/>
        <v>YES</v>
      </c>
      <c r="AB1794" s="4" t="str">
        <f t="shared" si="174"/>
        <v>NO</v>
      </c>
      <c r="AD1794" s="4">
        <f t="shared" si="175"/>
        <v>1</v>
      </c>
    </row>
    <row r="1795" spans="1:30" ht="27.65" customHeight="1" x14ac:dyDescent="0.35">
      <c r="A1795" s="34">
        <v>1807</v>
      </c>
      <c r="B1795" s="1" t="s">
        <v>5371</v>
      </c>
      <c r="C1795" s="1"/>
      <c r="D1795" s="1"/>
      <c r="E1795" s="1"/>
      <c r="F1795" s="1" t="s">
        <v>29262</v>
      </c>
      <c r="G1795" s="35" t="s">
        <v>5372</v>
      </c>
      <c r="H1795" s="35" t="s">
        <v>5373</v>
      </c>
      <c r="I1795" s="35" t="s">
        <v>33</v>
      </c>
      <c r="J1795" s="36">
        <v>183754000</v>
      </c>
      <c r="K1795" s="36">
        <v>207553000</v>
      </c>
      <c r="L1795" s="36">
        <v>207669000</v>
      </c>
      <c r="M1795" s="36">
        <v>238044000</v>
      </c>
      <c r="N1795" s="36">
        <v>245798000</v>
      </c>
      <c r="O1795" s="37">
        <v>0.2339</v>
      </c>
      <c r="P1795" s="37">
        <v>0.2114</v>
      </c>
      <c r="Q1795" s="37">
        <v>0.13039999999999999</v>
      </c>
      <c r="R1795" s="37">
        <v>0.13469999999999999</v>
      </c>
      <c r="S1795" s="37">
        <v>6.3E-2</v>
      </c>
      <c r="T1795" s="37">
        <v>0.21510000000000001</v>
      </c>
      <c r="U1795" s="37">
        <v>0.19900000000000001</v>
      </c>
      <c r="V1795" s="37">
        <v>0.1177</v>
      </c>
      <c r="W1795" s="37">
        <v>0.12870000000000001</v>
      </c>
      <c r="X1795" s="37">
        <v>5.3199999999999997E-2</v>
      </c>
      <c r="Z1795" s="4" t="str">
        <f t="shared" si="174"/>
        <v>NO</v>
      </c>
      <c r="AA1795" s="4" t="str">
        <f t="shared" si="174"/>
        <v>NO</v>
      </c>
      <c r="AB1795" s="4" t="str">
        <f t="shared" si="174"/>
        <v>NO</v>
      </c>
      <c r="AD1795" s="4">
        <f t="shared" si="175"/>
        <v>0</v>
      </c>
    </row>
    <row r="1796" spans="1:30" ht="27.65" customHeight="1" x14ac:dyDescent="0.35">
      <c r="A1796" s="34">
        <v>1808</v>
      </c>
      <c r="B1796" s="1" t="s">
        <v>5374</v>
      </c>
      <c r="C1796" s="1" t="s">
        <v>29015</v>
      </c>
      <c r="D1796" s="1"/>
      <c r="E1796" s="1" t="s">
        <v>29008</v>
      </c>
      <c r="F1796" s="1" t="s">
        <v>29262</v>
      </c>
      <c r="G1796" s="35" t="s">
        <v>5375</v>
      </c>
      <c r="H1796" s="35" t="s">
        <v>5376</v>
      </c>
      <c r="I1796" s="35" t="s">
        <v>29</v>
      </c>
      <c r="J1796" s="36">
        <v>140349000</v>
      </c>
      <c r="K1796" s="36">
        <v>148269000</v>
      </c>
      <c r="L1796" s="36">
        <v>177815000</v>
      </c>
      <c r="M1796" s="36">
        <v>194997000</v>
      </c>
      <c r="N1796" s="36">
        <v>245771000</v>
      </c>
      <c r="O1796" s="37">
        <v>7.3599999999999999E-2</v>
      </c>
      <c r="P1796" s="37">
        <v>2.3800000000000002E-2</v>
      </c>
      <c r="Q1796" s="37">
        <v>2.4199999999999999E-2</v>
      </c>
      <c r="R1796" s="37">
        <v>2.87E-2</v>
      </c>
      <c r="S1796" s="37">
        <v>2.1700000000000001E-2</v>
      </c>
      <c r="T1796" s="37"/>
      <c r="U1796" s="37">
        <v>-2.0999999999999999E-3</v>
      </c>
      <c r="V1796" s="37">
        <v>-3.0000000000000001E-3</v>
      </c>
      <c r="W1796" s="37"/>
      <c r="X1796" s="37"/>
      <c r="Z1796" s="4" t="str">
        <f t="shared" si="174"/>
        <v>NO</v>
      </c>
      <c r="AA1796" s="4" t="str">
        <f t="shared" si="174"/>
        <v>NO</v>
      </c>
      <c r="AB1796" s="4" t="str">
        <f t="shared" si="174"/>
        <v>NO</v>
      </c>
      <c r="AD1796" s="4">
        <f t="shared" si="175"/>
        <v>0</v>
      </c>
    </row>
    <row r="1797" spans="1:30" ht="14.4" customHeight="1" x14ac:dyDescent="0.35">
      <c r="A1797" s="34">
        <v>1809</v>
      </c>
      <c r="B1797" s="1" t="s">
        <v>5377</v>
      </c>
      <c r="C1797" s="1"/>
      <c r="D1797" s="1"/>
      <c r="E1797" s="1"/>
      <c r="F1797" s="1" t="s">
        <v>29262</v>
      </c>
      <c r="G1797" s="35" t="s">
        <v>5378</v>
      </c>
      <c r="H1797" s="35" t="s">
        <v>5379</v>
      </c>
      <c r="I1797" s="35" t="s">
        <v>33</v>
      </c>
      <c r="J1797" s="36">
        <v>90264000</v>
      </c>
      <c r="K1797" s="36">
        <v>98510000</v>
      </c>
      <c r="L1797" s="36">
        <v>123536000</v>
      </c>
      <c r="M1797" s="36">
        <v>175111000</v>
      </c>
      <c r="N1797" s="36">
        <v>245550000</v>
      </c>
      <c r="O1797" s="37">
        <v>4.5999999999999999E-2</v>
      </c>
      <c r="P1797" s="37">
        <v>6.0900000000000003E-2</v>
      </c>
      <c r="Q1797" s="37">
        <v>6.4000000000000001E-2</v>
      </c>
      <c r="R1797" s="37">
        <v>6.4000000000000001E-2</v>
      </c>
      <c r="S1797" s="37">
        <v>6.8500000000000005E-2</v>
      </c>
      <c r="T1797" s="37">
        <v>-5.9999999999999995E-4</v>
      </c>
      <c r="U1797" s="37">
        <v>-5.0000000000000001E-4</v>
      </c>
      <c r="V1797" s="37">
        <v>-6.1999999999999998E-3</v>
      </c>
      <c r="W1797" s="37"/>
      <c r="X1797" s="37"/>
      <c r="Z1797" s="4" t="str">
        <f t="shared" ref="Z1797:AB1860" si="176">IF(Q1797&gt;20%,"YES","NO")</f>
        <v>NO</v>
      </c>
      <c r="AA1797" s="4" t="str">
        <f t="shared" si="176"/>
        <v>NO</v>
      </c>
      <c r="AB1797" s="4" t="str">
        <f t="shared" si="176"/>
        <v>NO</v>
      </c>
      <c r="AD1797" s="4">
        <f t="shared" ref="AD1797:AD1860" si="177">COUNTIF(Z1797:AB1797,"YES")</f>
        <v>0</v>
      </c>
    </row>
    <row r="1798" spans="1:30" ht="27.65" customHeight="1" x14ac:dyDescent="0.35">
      <c r="A1798" s="34">
        <v>1810</v>
      </c>
      <c r="B1798" s="1" t="s">
        <v>5380</v>
      </c>
      <c r="C1798" s="1"/>
      <c r="D1798" s="1"/>
      <c r="E1798" s="1"/>
      <c r="F1798" s="1" t="s">
        <v>29262</v>
      </c>
      <c r="G1798" s="35" t="s">
        <v>5381</v>
      </c>
      <c r="H1798" s="35" t="s">
        <v>5382</v>
      </c>
      <c r="I1798" s="35" t="s">
        <v>33</v>
      </c>
      <c r="J1798" s="36">
        <v>16930000</v>
      </c>
      <c r="K1798" s="36">
        <v>88354000</v>
      </c>
      <c r="L1798" s="36">
        <v>169772000</v>
      </c>
      <c r="M1798" s="36">
        <v>220509000</v>
      </c>
      <c r="N1798" s="36">
        <v>245365000</v>
      </c>
      <c r="O1798" s="37">
        <v>0.2203</v>
      </c>
      <c r="P1798" s="37">
        <v>0.3276</v>
      </c>
      <c r="Q1798" s="37">
        <v>0.379</v>
      </c>
      <c r="R1798" s="37">
        <v>0.27100000000000002</v>
      </c>
      <c r="S1798" s="37">
        <v>0.23799999999999999</v>
      </c>
      <c r="T1798" s="37"/>
      <c r="U1798" s="37"/>
      <c r="V1798" s="37"/>
      <c r="W1798" s="37"/>
      <c r="X1798" s="37"/>
      <c r="Z1798" s="4" t="str">
        <f t="shared" si="176"/>
        <v>YES</v>
      </c>
      <c r="AA1798" s="4" t="str">
        <f t="shared" si="176"/>
        <v>YES</v>
      </c>
      <c r="AB1798" s="4" t="str">
        <f t="shared" si="176"/>
        <v>YES</v>
      </c>
      <c r="AD1798" s="4">
        <f t="shared" si="177"/>
        <v>3</v>
      </c>
    </row>
    <row r="1799" spans="1:30" ht="14.4" customHeight="1" x14ac:dyDescent="0.35">
      <c r="A1799" s="34">
        <v>1811</v>
      </c>
      <c r="B1799" s="1" t="s">
        <v>5383</v>
      </c>
      <c r="C1799" s="1"/>
      <c r="D1799" s="1"/>
      <c r="E1799" s="1"/>
      <c r="F1799" s="1" t="s">
        <v>29262</v>
      </c>
      <c r="G1799" s="35" t="s">
        <v>5384</v>
      </c>
      <c r="H1799" s="35" t="s">
        <v>5385</v>
      </c>
      <c r="I1799" s="35" t="s">
        <v>36</v>
      </c>
      <c r="J1799" s="36">
        <v>61678000</v>
      </c>
      <c r="K1799" s="36">
        <v>129386000</v>
      </c>
      <c r="L1799" s="36">
        <v>80127000</v>
      </c>
      <c r="M1799" s="36">
        <v>164542000</v>
      </c>
      <c r="N1799" s="36">
        <v>244821000</v>
      </c>
      <c r="O1799" s="37">
        <v>0.12839999999999999</v>
      </c>
      <c r="P1799" s="37">
        <v>0.15870000000000001</v>
      </c>
      <c r="Q1799" s="37">
        <v>-3.4200000000000001E-2</v>
      </c>
      <c r="R1799" s="37">
        <v>0.1996</v>
      </c>
      <c r="S1799" s="37">
        <v>0.22650000000000001</v>
      </c>
      <c r="T1799" s="37">
        <v>5.0200000000000002E-2</v>
      </c>
      <c r="U1799" s="37">
        <v>9.98E-2</v>
      </c>
      <c r="V1799" s="37"/>
      <c r="W1799" s="37"/>
      <c r="X1799" s="37">
        <v>-5.9999999999999995E-4</v>
      </c>
      <c r="Z1799" s="4" t="str">
        <f t="shared" si="176"/>
        <v>NO</v>
      </c>
      <c r="AA1799" s="4" t="str">
        <f t="shared" si="176"/>
        <v>NO</v>
      </c>
      <c r="AB1799" s="4" t="str">
        <f t="shared" si="176"/>
        <v>YES</v>
      </c>
      <c r="AD1799" s="4">
        <f t="shared" si="177"/>
        <v>1</v>
      </c>
    </row>
    <row r="1800" spans="1:30" ht="14.4" customHeight="1" x14ac:dyDescent="0.35">
      <c r="A1800" s="34">
        <v>1812</v>
      </c>
      <c r="B1800" s="1" t="s">
        <v>5386</v>
      </c>
      <c r="C1800" s="1"/>
      <c r="D1800" s="1"/>
      <c r="E1800" s="1"/>
      <c r="F1800" s="1" t="s">
        <v>29262</v>
      </c>
      <c r="G1800" s="35" t="s">
        <v>5387</v>
      </c>
      <c r="H1800" s="35" t="s">
        <v>5388</v>
      </c>
      <c r="I1800" s="35" t="s">
        <v>33</v>
      </c>
      <c r="J1800" s="36"/>
      <c r="K1800" s="36"/>
      <c r="L1800" s="36">
        <v>23233000</v>
      </c>
      <c r="M1800" s="36">
        <v>170430000</v>
      </c>
      <c r="N1800" s="36">
        <v>244587000</v>
      </c>
      <c r="O1800" s="37"/>
      <c r="P1800" s="37"/>
      <c r="Q1800" s="37">
        <v>0.371</v>
      </c>
      <c r="R1800" s="37">
        <v>0.1862</v>
      </c>
      <c r="S1800" s="37">
        <v>0.12870000000000001</v>
      </c>
      <c r="T1800" s="37"/>
      <c r="U1800" s="37"/>
      <c r="V1800" s="37"/>
      <c r="W1800" s="37"/>
      <c r="X1800" s="37"/>
      <c r="Z1800" s="4" t="str">
        <f t="shared" si="176"/>
        <v>YES</v>
      </c>
      <c r="AA1800" s="4" t="str">
        <f t="shared" si="176"/>
        <v>NO</v>
      </c>
      <c r="AB1800" s="4" t="str">
        <f t="shared" si="176"/>
        <v>NO</v>
      </c>
      <c r="AD1800" s="4">
        <f t="shared" si="177"/>
        <v>1</v>
      </c>
    </row>
    <row r="1801" spans="1:30" ht="14.4" customHeight="1" x14ac:dyDescent="0.35">
      <c r="A1801" s="34">
        <v>1813</v>
      </c>
      <c r="B1801" s="1" t="s">
        <v>5389</v>
      </c>
      <c r="C1801" s="1"/>
      <c r="D1801" s="1"/>
      <c r="E1801" s="1"/>
      <c r="F1801" s="1" t="s">
        <v>29262</v>
      </c>
      <c r="G1801" s="35" t="s">
        <v>5390</v>
      </c>
      <c r="H1801" s="35" t="s">
        <v>5391</v>
      </c>
      <c r="I1801" s="35" t="s">
        <v>23</v>
      </c>
      <c r="J1801" s="36"/>
      <c r="K1801" s="36"/>
      <c r="L1801" s="36"/>
      <c r="M1801" s="36">
        <v>113695000</v>
      </c>
      <c r="N1801" s="36">
        <v>244576000</v>
      </c>
      <c r="O1801" s="37"/>
      <c r="P1801" s="37"/>
      <c r="Q1801" s="37"/>
      <c r="R1801" s="37">
        <v>0.1202</v>
      </c>
      <c r="S1801" s="37">
        <v>-0.1085</v>
      </c>
      <c r="T1801" s="37"/>
      <c r="U1801" s="37"/>
      <c r="V1801" s="37"/>
      <c r="W1801" s="37"/>
      <c r="X1801" s="37"/>
      <c r="Z1801" s="4" t="str">
        <f t="shared" si="176"/>
        <v>NO</v>
      </c>
      <c r="AA1801" s="4" t="str">
        <f t="shared" si="176"/>
        <v>NO</v>
      </c>
      <c r="AB1801" s="4" t="str">
        <f t="shared" si="176"/>
        <v>NO</v>
      </c>
      <c r="AD1801" s="4">
        <f t="shared" si="177"/>
        <v>0</v>
      </c>
    </row>
    <row r="1802" spans="1:30" ht="14.4" customHeight="1" x14ac:dyDescent="0.35">
      <c r="A1802" s="34">
        <v>1814</v>
      </c>
      <c r="B1802" s="1" t="s">
        <v>5392</v>
      </c>
      <c r="C1802" s="1"/>
      <c r="D1802" s="1"/>
      <c r="E1802" s="1"/>
      <c r="F1802" s="1" t="s">
        <v>29262</v>
      </c>
      <c r="G1802" s="35" t="s">
        <v>5393</v>
      </c>
      <c r="H1802" s="35" t="s">
        <v>5394</v>
      </c>
      <c r="I1802" s="35" t="s">
        <v>33</v>
      </c>
      <c r="J1802" s="36">
        <v>108865000</v>
      </c>
      <c r="K1802" s="36">
        <v>109828000</v>
      </c>
      <c r="L1802" s="36">
        <v>116766000</v>
      </c>
      <c r="M1802" s="36">
        <v>185291000</v>
      </c>
      <c r="N1802" s="36">
        <v>244488000</v>
      </c>
      <c r="O1802" s="37">
        <v>0.26550000000000001</v>
      </c>
      <c r="P1802" s="37">
        <v>1.9E-3</v>
      </c>
      <c r="Q1802" s="37">
        <v>5.2200000000000003E-2</v>
      </c>
      <c r="R1802" s="37">
        <v>0.55449999999999999</v>
      </c>
      <c r="S1802" s="37">
        <v>0.1953</v>
      </c>
      <c r="T1802" s="37">
        <v>0.4551</v>
      </c>
      <c r="U1802" s="37"/>
      <c r="V1802" s="37"/>
      <c r="W1802" s="37"/>
      <c r="X1802" s="37"/>
      <c r="Z1802" s="4" t="str">
        <f t="shared" si="176"/>
        <v>NO</v>
      </c>
      <c r="AA1802" s="4" t="str">
        <f t="shared" si="176"/>
        <v>YES</v>
      </c>
      <c r="AB1802" s="4" t="str">
        <f t="shared" si="176"/>
        <v>NO</v>
      </c>
      <c r="AD1802" s="4">
        <f t="shared" si="177"/>
        <v>1</v>
      </c>
    </row>
    <row r="1803" spans="1:30" ht="14.4" customHeight="1" x14ac:dyDescent="0.35">
      <c r="A1803" s="34">
        <v>1815</v>
      </c>
      <c r="B1803" s="1" t="s">
        <v>5395</v>
      </c>
      <c r="C1803" s="1"/>
      <c r="D1803" s="1"/>
      <c r="E1803" s="1"/>
      <c r="F1803" s="1" t="s">
        <v>29262</v>
      </c>
      <c r="G1803" s="35" t="s">
        <v>5396</v>
      </c>
      <c r="H1803" s="35" t="s">
        <v>5397</v>
      </c>
      <c r="I1803" s="35" t="s">
        <v>544</v>
      </c>
      <c r="J1803" s="36">
        <v>198143000</v>
      </c>
      <c r="K1803" s="36">
        <v>165285000</v>
      </c>
      <c r="L1803" s="36">
        <v>169379000</v>
      </c>
      <c r="M1803" s="36">
        <v>220344000</v>
      </c>
      <c r="N1803" s="36">
        <v>244478000</v>
      </c>
      <c r="O1803" s="37">
        <v>0.23880000000000001</v>
      </c>
      <c r="P1803" s="37">
        <v>0.14760000000000001</v>
      </c>
      <c r="Q1803" s="37">
        <v>0.1101</v>
      </c>
      <c r="R1803" s="37">
        <v>0.14979999999999999</v>
      </c>
      <c r="S1803" s="37">
        <v>0.1605</v>
      </c>
      <c r="T1803" s="37"/>
      <c r="U1803" s="37"/>
      <c r="V1803" s="37"/>
      <c r="W1803" s="37"/>
      <c r="X1803" s="37"/>
      <c r="Z1803" s="4" t="str">
        <f t="shared" si="176"/>
        <v>NO</v>
      </c>
      <c r="AA1803" s="4" t="str">
        <f t="shared" si="176"/>
        <v>NO</v>
      </c>
      <c r="AB1803" s="4" t="str">
        <f t="shared" si="176"/>
        <v>NO</v>
      </c>
      <c r="AD1803" s="4">
        <f t="shared" si="177"/>
        <v>0</v>
      </c>
    </row>
    <row r="1804" spans="1:30" ht="27.65" customHeight="1" x14ac:dyDescent="0.35">
      <c r="A1804" s="34">
        <v>1816</v>
      </c>
      <c r="B1804" s="1" t="s">
        <v>5398</v>
      </c>
      <c r="C1804" s="1"/>
      <c r="D1804" s="1"/>
      <c r="E1804" s="1"/>
      <c r="F1804" s="1" t="s">
        <v>29262</v>
      </c>
      <c r="G1804" s="35" t="s">
        <v>5399</v>
      </c>
      <c r="H1804" s="35" t="s">
        <v>5400</v>
      </c>
      <c r="I1804" s="35" t="s">
        <v>23</v>
      </c>
      <c r="J1804" s="36">
        <v>41312000</v>
      </c>
      <c r="K1804" s="36">
        <v>83779000</v>
      </c>
      <c r="L1804" s="36">
        <v>136163000</v>
      </c>
      <c r="M1804" s="36">
        <v>195684000</v>
      </c>
      <c r="N1804" s="36">
        <v>244359000</v>
      </c>
      <c r="O1804" s="37">
        <v>-0.1331</v>
      </c>
      <c r="P1804" s="37">
        <v>-0.36020000000000002</v>
      </c>
      <c r="Q1804" s="37">
        <v>9.9500000000000005E-2</v>
      </c>
      <c r="R1804" s="37">
        <v>0.1012</v>
      </c>
      <c r="S1804" s="37">
        <v>7.7399999999999997E-2</v>
      </c>
      <c r="T1804" s="37">
        <v>-0.129</v>
      </c>
      <c r="U1804" s="37"/>
      <c r="V1804" s="37"/>
      <c r="W1804" s="37"/>
      <c r="X1804" s="37"/>
      <c r="Z1804" s="4" t="str">
        <f t="shared" si="176"/>
        <v>NO</v>
      </c>
      <c r="AA1804" s="4" t="str">
        <f t="shared" si="176"/>
        <v>NO</v>
      </c>
      <c r="AB1804" s="4" t="str">
        <f t="shared" si="176"/>
        <v>NO</v>
      </c>
      <c r="AD1804" s="4">
        <f t="shared" si="177"/>
        <v>0</v>
      </c>
    </row>
    <row r="1805" spans="1:30" ht="14.4" customHeight="1" x14ac:dyDescent="0.35">
      <c r="A1805" s="34">
        <v>1817</v>
      </c>
      <c r="B1805" s="1" t="s">
        <v>5401</v>
      </c>
      <c r="C1805" s="1" t="s">
        <v>28702</v>
      </c>
      <c r="D1805" s="1"/>
      <c r="E1805" s="1"/>
      <c r="F1805" s="1" t="s">
        <v>29262</v>
      </c>
      <c r="G1805" s="35" t="s">
        <v>5402</v>
      </c>
      <c r="H1805" s="35" t="s">
        <v>5403</v>
      </c>
      <c r="I1805" s="35" t="s">
        <v>87</v>
      </c>
      <c r="J1805" s="36">
        <v>127831000</v>
      </c>
      <c r="K1805" s="36">
        <v>161912000</v>
      </c>
      <c r="L1805" s="36">
        <v>170857000</v>
      </c>
      <c r="M1805" s="36">
        <v>180431000</v>
      </c>
      <c r="N1805" s="36">
        <v>244283000</v>
      </c>
      <c r="O1805" s="37">
        <v>7.0599999999999996E-2</v>
      </c>
      <c r="P1805" s="37">
        <v>5.5E-2</v>
      </c>
      <c r="Q1805" s="37">
        <v>9.4000000000000004E-3</v>
      </c>
      <c r="R1805" s="37">
        <v>-3.7600000000000001E-2</v>
      </c>
      <c r="S1805" s="37">
        <v>-3.8E-3</v>
      </c>
      <c r="T1805" s="37">
        <v>8.0000000000000002E-3</v>
      </c>
      <c r="U1805" s="37">
        <v>4.3999999999999997E-2</v>
      </c>
      <c r="V1805" s="37">
        <v>4.4000000000000003E-3</v>
      </c>
      <c r="W1805" s="37">
        <v>-4.6199999999999998E-2</v>
      </c>
      <c r="X1805" s="37">
        <v>-8.6999999999999994E-3</v>
      </c>
      <c r="Z1805" s="4" t="str">
        <f t="shared" si="176"/>
        <v>NO</v>
      </c>
      <c r="AA1805" s="4" t="str">
        <f t="shared" si="176"/>
        <v>NO</v>
      </c>
      <c r="AB1805" s="4" t="str">
        <f t="shared" si="176"/>
        <v>NO</v>
      </c>
      <c r="AD1805" s="4">
        <f t="shared" si="177"/>
        <v>0</v>
      </c>
    </row>
    <row r="1806" spans="1:30" ht="27.65" customHeight="1" x14ac:dyDescent="0.35">
      <c r="A1806" s="34">
        <v>1818</v>
      </c>
      <c r="B1806" s="1" t="s">
        <v>5404</v>
      </c>
      <c r="C1806" s="1"/>
      <c r="D1806" s="1"/>
      <c r="E1806" s="1"/>
      <c r="F1806" s="1" t="s">
        <v>29262</v>
      </c>
      <c r="G1806" s="35" t="s">
        <v>5405</v>
      </c>
      <c r="H1806" s="35" t="s">
        <v>5406</v>
      </c>
      <c r="I1806" s="35" t="s">
        <v>33</v>
      </c>
      <c r="J1806" s="36"/>
      <c r="K1806" s="36"/>
      <c r="L1806" s="36">
        <v>30660000</v>
      </c>
      <c r="M1806" s="36">
        <v>154628000</v>
      </c>
      <c r="N1806" s="36">
        <v>244218000</v>
      </c>
      <c r="O1806" s="37"/>
      <c r="P1806" s="37"/>
      <c r="Q1806" s="37">
        <v>-0.86080000000000001</v>
      </c>
      <c r="R1806" s="37">
        <v>0.13170000000000001</v>
      </c>
      <c r="S1806" s="37">
        <v>0.13789999999999999</v>
      </c>
      <c r="T1806" s="37"/>
      <c r="U1806" s="37"/>
      <c r="V1806" s="37"/>
      <c r="W1806" s="37"/>
      <c r="X1806" s="37"/>
      <c r="Z1806" s="4" t="str">
        <f t="shared" si="176"/>
        <v>NO</v>
      </c>
      <c r="AA1806" s="4" t="str">
        <f t="shared" si="176"/>
        <v>NO</v>
      </c>
      <c r="AB1806" s="4" t="str">
        <f t="shared" si="176"/>
        <v>NO</v>
      </c>
      <c r="AD1806" s="4">
        <f t="shared" si="177"/>
        <v>0</v>
      </c>
    </row>
    <row r="1807" spans="1:30" ht="14.4" customHeight="1" x14ac:dyDescent="0.35">
      <c r="A1807" s="34">
        <v>1819</v>
      </c>
      <c r="B1807" s="1" t="s">
        <v>5407</v>
      </c>
      <c r="C1807" s="1"/>
      <c r="D1807" s="1"/>
      <c r="E1807" s="1"/>
      <c r="F1807" s="1" t="s">
        <v>29262</v>
      </c>
      <c r="G1807" s="35" t="s">
        <v>5408</v>
      </c>
      <c r="H1807" s="35" t="s">
        <v>5409</v>
      </c>
      <c r="I1807" s="35" t="s">
        <v>544</v>
      </c>
      <c r="J1807" s="36">
        <v>115290000</v>
      </c>
      <c r="K1807" s="36">
        <v>109374000</v>
      </c>
      <c r="L1807" s="36">
        <v>120758000</v>
      </c>
      <c r="M1807" s="36">
        <v>183214000</v>
      </c>
      <c r="N1807" s="36">
        <v>243895000</v>
      </c>
      <c r="O1807" s="37">
        <v>0.15240000000000001</v>
      </c>
      <c r="P1807" s="37">
        <v>0.11890000000000001</v>
      </c>
      <c r="Q1807" s="37">
        <v>8.1000000000000003E-2</v>
      </c>
      <c r="R1807" s="37">
        <v>5.5500000000000001E-2</v>
      </c>
      <c r="S1807" s="37">
        <v>6.8999999999999999E-3</v>
      </c>
      <c r="T1807" s="37">
        <v>0.1167</v>
      </c>
      <c r="U1807" s="37">
        <v>7.3599999999999999E-2</v>
      </c>
      <c r="V1807" s="37">
        <v>2.6100000000000002E-2</v>
      </c>
      <c r="W1807" s="37">
        <v>3.04E-2</v>
      </c>
      <c r="X1807" s="37">
        <v>-2.0999999999999999E-3</v>
      </c>
      <c r="Z1807" s="4" t="str">
        <f t="shared" si="176"/>
        <v>NO</v>
      </c>
      <c r="AA1807" s="4" t="str">
        <f t="shared" si="176"/>
        <v>NO</v>
      </c>
      <c r="AB1807" s="4" t="str">
        <f t="shared" si="176"/>
        <v>NO</v>
      </c>
      <c r="AD1807" s="4">
        <f t="shared" si="177"/>
        <v>0</v>
      </c>
    </row>
    <row r="1808" spans="1:30" ht="27.65" customHeight="1" x14ac:dyDescent="0.35">
      <c r="A1808" s="34">
        <v>1820</v>
      </c>
      <c r="B1808" s="1" t="s">
        <v>5410</v>
      </c>
      <c r="C1808" s="1"/>
      <c r="D1808" s="1"/>
      <c r="E1808" s="1"/>
      <c r="F1808" s="1" t="s">
        <v>29262</v>
      </c>
      <c r="G1808" s="35" t="s">
        <v>5411</v>
      </c>
      <c r="H1808" s="35" t="s">
        <v>5412</v>
      </c>
      <c r="I1808" s="35" t="s">
        <v>33</v>
      </c>
      <c r="J1808" s="36">
        <v>155300000</v>
      </c>
      <c r="K1808" s="36">
        <v>163563000</v>
      </c>
      <c r="L1808" s="36">
        <v>183387000</v>
      </c>
      <c r="M1808" s="36">
        <v>218608000</v>
      </c>
      <c r="N1808" s="36">
        <v>243505000</v>
      </c>
      <c r="O1808" s="37">
        <v>4.3099999999999999E-2</v>
      </c>
      <c r="P1808" s="37">
        <v>-6.8999999999999999E-3</v>
      </c>
      <c r="Q1808" s="37">
        <v>7.0000000000000007E-2</v>
      </c>
      <c r="R1808" s="37">
        <v>0.24660000000000001</v>
      </c>
      <c r="S1808" s="37">
        <v>5.6399999999999999E-2</v>
      </c>
      <c r="T1808" s="37">
        <v>-8.3000000000000001E-3</v>
      </c>
      <c r="U1808" s="37">
        <v>-1.6500000000000001E-2</v>
      </c>
      <c r="V1808" s="37">
        <v>-1.8499999999999999E-2</v>
      </c>
      <c r="W1808" s="37">
        <v>-0.14879999999999999</v>
      </c>
      <c r="X1808" s="37">
        <v>-3.8300000000000001E-2</v>
      </c>
      <c r="Z1808" s="4" t="str">
        <f t="shared" si="176"/>
        <v>NO</v>
      </c>
      <c r="AA1808" s="4" t="str">
        <f t="shared" si="176"/>
        <v>YES</v>
      </c>
      <c r="AB1808" s="4" t="str">
        <f t="shared" si="176"/>
        <v>NO</v>
      </c>
      <c r="AD1808" s="4">
        <f t="shared" si="177"/>
        <v>1</v>
      </c>
    </row>
    <row r="1809" spans="1:30" ht="27.65" customHeight="1" x14ac:dyDescent="0.35">
      <c r="A1809" s="34">
        <v>1821</v>
      </c>
      <c r="B1809" s="1" t="s">
        <v>5413</v>
      </c>
      <c r="C1809" s="1"/>
      <c r="D1809" s="1"/>
      <c r="E1809" s="1"/>
      <c r="F1809" s="1" t="s">
        <v>29262</v>
      </c>
      <c r="G1809" s="35" t="s">
        <v>5414</v>
      </c>
      <c r="H1809" s="35" t="s">
        <v>5415</v>
      </c>
      <c r="I1809" s="35" t="s">
        <v>23</v>
      </c>
      <c r="J1809" s="36">
        <v>192749000</v>
      </c>
      <c r="K1809" s="36">
        <v>202507000</v>
      </c>
      <c r="L1809" s="36">
        <v>211195000</v>
      </c>
      <c r="M1809" s="36">
        <v>198855000</v>
      </c>
      <c r="N1809" s="36">
        <v>243449000</v>
      </c>
      <c r="O1809" s="37">
        <v>0.19370000000000001</v>
      </c>
      <c r="P1809" s="37">
        <v>8.8400000000000006E-2</v>
      </c>
      <c r="Q1809" s="37">
        <v>3.9800000000000002E-2</v>
      </c>
      <c r="R1809" s="37">
        <v>-7.3000000000000001E-3</v>
      </c>
      <c r="S1809" s="37">
        <v>-1.2500000000000001E-2</v>
      </c>
      <c r="T1809" s="37"/>
      <c r="U1809" s="37"/>
      <c r="V1809" s="37"/>
      <c r="W1809" s="37">
        <v>-2.3999999999999998E-3</v>
      </c>
      <c r="X1809" s="37">
        <v>-5.0000000000000001E-3</v>
      </c>
      <c r="Z1809" s="4" t="str">
        <f t="shared" si="176"/>
        <v>NO</v>
      </c>
      <c r="AA1809" s="4" t="str">
        <f t="shared" si="176"/>
        <v>NO</v>
      </c>
      <c r="AB1809" s="4" t="str">
        <f t="shared" si="176"/>
        <v>NO</v>
      </c>
      <c r="AD1809" s="4">
        <f t="shared" si="177"/>
        <v>0</v>
      </c>
    </row>
    <row r="1810" spans="1:30" ht="27.65" customHeight="1" x14ac:dyDescent="0.35">
      <c r="A1810" s="34">
        <v>1822</v>
      </c>
      <c r="B1810" s="1" t="s">
        <v>5416</v>
      </c>
      <c r="C1810" s="1" t="s">
        <v>29015</v>
      </c>
      <c r="D1810" s="1"/>
      <c r="E1810" s="1" t="s">
        <v>29008</v>
      </c>
      <c r="F1810" s="1" t="s">
        <v>29262</v>
      </c>
      <c r="G1810" s="35" t="s">
        <v>5417</v>
      </c>
      <c r="H1810" s="35" t="s">
        <v>5418</v>
      </c>
      <c r="I1810" s="35" t="s">
        <v>29</v>
      </c>
      <c r="J1810" s="36"/>
      <c r="K1810" s="36">
        <v>145486000</v>
      </c>
      <c r="L1810" s="36">
        <v>186826000</v>
      </c>
      <c r="M1810" s="36">
        <v>173787000</v>
      </c>
      <c r="N1810" s="36">
        <v>243337000</v>
      </c>
      <c r="O1810" s="37"/>
      <c r="P1810" s="37">
        <v>0.36799999999999999</v>
      </c>
      <c r="Q1810" s="37">
        <v>0.1079</v>
      </c>
      <c r="R1810" s="37">
        <v>0.40400000000000003</v>
      </c>
      <c r="S1810" s="37">
        <v>-8.2699999999999996E-2</v>
      </c>
      <c r="T1810" s="37"/>
      <c r="U1810" s="37">
        <v>0.36630000000000001</v>
      </c>
      <c r="V1810" s="37"/>
      <c r="W1810" s="37"/>
      <c r="X1810" s="37"/>
      <c r="Z1810" s="4" t="str">
        <f t="shared" si="176"/>
        <v>NO</v>
      </c>
      <c r="AA1810" s="4" t="str">
        <f t="shared" si="176"/>
        <v>YES</v>
      </c>
      <c r="AB1810" s="4" t="str">
        <f t="shared" si="176"/>
        <v>NO</v>
      </c>
      <c r="AD1810" s="4">
        <f t="shared" si="177"/>
        <v>1</v>
      </c>
    </row>
    <row r="1811" spans="1:30" ht="14.4" customHeight="1" x14ac:dyDescent="0.35">
      <c r="A1811" s="34">
        <v>1823</v>
      </c>
      <c r="B1811" s="1" t="s">
        <v>5419</v>
      </c>
      <c r="C1811" s="1"/>
      <c r="D1811" s="1"/>
      <c r="E1811" s="1"/>
      <c r="F1811" s="1" t="s">
        <v>29262</v>
      </c>
      <c r="G1811" s="35" t="s">
        <v>5420</v>
      </c>
      <c r="H1811" s="35" t="s">
        <v>5421</v>
      </c>
      <c r="I1811" s="35" t="s">
        <v>23</v>
      </c>
      <c r="J1811" s="36">
        <v>141980000</v>
      </c>
      <c r="K1811" s="36">
        <v>175275000</v>
      </c>
      <c r="L1811" s="36">
        <v>194050000</v>
      </c>
      <c r="M1811" s="36">
        <v>212119000</v>
      </c>
      <c r="N1811" s="36">
        <v>243326000</v>
      </c>
      <c r="O1811" s="37">
        <v>-0.31950000000000001</v>
      </c>
      <c r="P1811" s="37">
        <v>-0.12790000000000001</v>
      </c>
      <c r="Q1811" s="37">
        <v>0.25069999999999998</v>
      </c>
      <c r="R1811" s="37">
        <v>6.7199999999999996E-2</v>
      </c>
      <c r="S1811" s="37">
        <v>0.1535</v>
      </c>
      <c r="T1811" s="37">
        <v>-0.32090000000000002</v>
      </c>
      <c r="U1811" s="37">
        <v>-0.13200000000000001</v>
      </c>
      <c r="V1811" s="37">
        <v>0.23419999999999999</v>
      </c>
      <c r="W1811" s="37">
        <v>5.4699999999999999E-2</v>
      </c>
      <c r="X1811" s="37"/>
      <c r="Z1811" s="4" t="str">
        <f t="shared" si="176"/>
        <v>YES</v>
      </c>
      <c r="AA1811" s="4" t="str">
        <f t="shared" si="176"/>
        <v>NO</v>
      </c>
      <c r="AB1811" s="4" t="str">
        <f t="shared" si="176"/>
        <v>NO</v>
      </c>
      <c r="AD1811" s="4">
        <f t="shared" si="177"/>
        <v>1</v>
      </c>
    </row>
    <row r="1812" spans="1:30" ht="27.65" customHeight="1" x14ac:dyDescent="0.35">
      <c r="A1812" s="34">
        <v>1824</v>
      </c>
      <c r="B1812" s="1" t="s">
        <v>5422</v>
      </c>
      <c r="C1812" s="1"/>
      <c r="D1812" s="1"/>
      <c r="E1812" s="1"/>
      <c r="F1812" s="1" t="s">
        <v>29262</v>
      </c>
      <c r="G1812" s="35" t="s">
        <v>5423</v>
      </c>
      <c r="H1812" s="35" t="s">
        <v>5424</v>
      </c>
      <c r="I1812" s="35" t="s">
        <v>23</v>
      </c>
      <c r="J1812" s="36">
        <v>283870000</v>
      </c>
      <c r="K1812" s="36">
        <v>400334000</v>
      </c>
      <c r="L1812" s="36">
        <v>342065000</v>
      </c>
      <c r="M1812" s="36">
        <v>239123000</v>
      </c>
      <c r="N1812" s="36">
        <v>243304000</v>
      </c>
      <c r="O1812" s="37">
        <v>-0.1195</v>
      </c>
      <c r="P1812" s="37">
        <v>-3.6400000000000002E-2</v>
      </c>
      <c r="Q1812" s="37">
        <v>-8.2000000000000003E-2</v>
      </c>
      <c r="R1812" s="37">
        <v>-8.1799999999999998E-2</v>
      </c>
      <c r="S1812" s="37">
        <v>-7.3099999999999998E-2</v>
      </c>
      <c r="T1812" s="37">
        <v>-6.0699999999999997E-2</v>
      </c>
      <c r="U1812" s="37">
        <v>-4.1200000000000001E-2</v>
      </c>
      <c r="V1812" s="37">
        <v>-2.8400000000000002E-2</v>
      </c>
      <c r="W1812" s="37">
        <v>-4.07E-2</v>
      </c>
      <c r="X1812" s="37">
        <v>-4.0099999999999997E-2</v>
      </c>
      <c r="Z1812" s="4" t="str">
        <f t="shared" si="176"/>
        <v>NO</v>
      </c>
      <c r="AA1812" s="4" t="str">
        <f t="shared" si="176"/>
        <v>NO</v>
      </c>
      <c r="AB1812" s="4" t="str">
        <f t="shared" si="176"/>
        <v>NO</v>
      </c>
      <c r="AD1812" s="4">
        <f t="shared" si="177"/>
        <v>0</v>
      </c>
    </row>
    <row r="1813" spans="1:30" ht="14.4" customHeight="1" x14ac:dyDescent="0.35">
      <c r="A1813" s="34">
        <v>1825</v>
      </c>
      <c r="B1813" s="1" t="s">
        <v>5425</v>
      </c>
      <c r="C1813" s="1" t="s">
        <v>29015</v>
      </c>
      <c r="D1813" s="1"/>
      <c r="E1813" s="1" t="s">
        <v>29008</v>
      </c>
      <c r="F1813" s="1" t="s">
        <v>29262</v>
      </c>
      <c r="G1813" s="35" t="s">
        <v>5426</v>
      </c>
      <c r="H1813" s="35" t="s">
        <v>5427</v>
      </c>
      <c r="I1813" s="35" t="s">
        <v>29</v>
      </c>
      <c r="J1813" s="36">
        <v>162329000</v>
      </c>
      <c r="K1813" s="36">
        <v>162237000</v>
      </c>
      <c r="L1813" s="36">
        <v>233639000</v>
      </c>
      <c r="M1813" s="36">
        <v>237037000</v>
      </c>
      <c r="N1813" s="36">
        <v>243242000</v>
      </c>
      <c r="O1813" s="37">
        <v>2.0999999999999999E-3</v>
      </c>
      <c r="P1813" s="37">
        <v>8.0299999999999996E-2</v>
      </c>
      <c r="Q1813" s="37">
        <v>0.1094</v>
      </c>
      <c r="R1813" s="37">
        <v>5.7999999999999996E-3</v>
      </c>
      <c r="S1813" s="37">
        <v>3.5799999999999998E-2</v>
      </c>
      <c r="T1813" s="37">
        <v>-4.5999999999999999E-3</v>
      </c>
      <c r="U1813" s="37">
        <v>-1.01E-2</v>
      </c>
      <c r="V1813" s="37">
        <v>-5.8999999999999999E-3</v>
      </c>
      <c r="W1813" s="37">
        <v>-8.8000000000000005E-3</v>
      </c>
      <c r="X1813" s="37">
        <v>-1.17E-2</v>
      </c>
      <c r="Z1813" s="4" t="str">
        <f t="shared" si="176"/>
        <v>NO</v>
      </c>
      <c r="AA1813" s="4" t="str">
        <f t="shared" si="176"/>
        <v>NO</v>
      </c>
      <c r="AB1813" s="4" t="str">
        <f t="shared" si="176"/>
        <v>NO</v>
      </c>
      <c r="AD1813" s="4">
        <f t="shared" si="177"/>
        <v>0</v>
      </c>
    </row>
    <row r="1814" spans="1:30" ht="27.65" customHeight="1" x14ac:dyDescent="0.35">
      <c r="A1814" s="39">
        <v>1826</v>
      </c>
      <c r="B1814" s="13" t="s">
        <v>5428</v>
      </c>
      <c r="C1814" s="13" t="s">
        <v>29015</v>
      </c>
      <c r="D1814" s="14" t="s">
        <v>29043</v>
      </c>
      <c r="E1814" s="15" t="s">
        <v>29092</v>
      </c>
      <c r="F1814" s="1" t="s">
        <v>29262</v>
      </c>
      <c r="G1814" s="40" t="s">
        <v>5429</v>
      </c>
      <c r="H1814" s="40" t="s">
        <v>5430</v>
      </c>
      <c r="I1814" s="40" t="s">
        <v>5431</v>
      </c>
      <c r="J1814" s="41">
        <v>151425000</v>
      </c>
      <c r="K1814" s="41">
        <v>121082000</v>
      </c>
      <c r="L1814" s="41">
        <v>142656000</v>
      </c>
      <c r="M1814" s="41">
        <v>184351000</v>
      </c>
      <c r="N1814" s="41">
        <v>243136000</v>
      </c>
      <c r="O1814" s="42">
        <v>0.36730000000000002</v>
      </c>
      <c r="P1814" s="42">
        <v>0.29720000000000002</v>
      </c>
      <c r="Q1814" s="42">
        <v>0.35360000000000003</v>
      </c>
      <c r="R1814" s="42">
        <v>0.36330000000000001</v>
      </c>
      <c r="S1814" s="42">
        <v>0.4133</v>
      </c>
      <c r="T1814" s="42"/>
      <c r="U1814" s="42"/>
      <c r="V1814" s="42">
        <v>-1E-4</v>
      </c>
      <c r="W1814" s="42"/>
      <c r="X1814" s="42">
        <v>0.40039999999999998</v>
      </c>
      <c r="Z1814" s="4" t="str">
        <f t="shared" si="176"/>
        <v>YES</v>
      </c>
      <c r="AA1814" s="4" t="str">
        <f t="shared" si="176"/>
        <v>YES</v>
      </c>
      <c r="AB1814" s="4" t="str">
        <f t="shared" si="176"/>
        <v>YES</v>
      </c>
      <c r="AD1814" s="4">
        <f t="shared" si="177"/>
        <v>3</v>
      </c>
    </row>
    <row r="1815" spans="1:30" ht="14.4" customHeight="1" x14ac:dyDescent="0.35">
      <c r="A1815" s="34">
        <v>1827</v>
      </c>
      <c r="B1815" s="1" t="s">
        <v>5432</v>
      </c>
      <c r="C1815" s="1"/>
      <c r="D1815" s="1"/>
      <c r="E1815" s="1"/>
      <c r="F1815" s="1" t="s">
        <v>29262</v>
      </c>
      <c r="G1815" s="35" t="s">
        <v>5433</v>
      </c>
      <c r="H1815" s="35" t="s">
        <v>5434</v>
      </c>
      <c r="I1815" s="35" t="s">
        <v>23</v>
      </c>
      <c r="J1815" s="36">
        <v>118901000</v>
      </c>
      <c r="K1815" s="36">
        <v>141402000</v>
      </c>
      <c r="L1815" s="36">
        <v>159434000</v>
      </c>
      <c r="M1815" s="36">
        <v>203606000</v>
      </c>
      <c r="N1815" s="36">
        <v>243065000</v>
      </c>
      <c r="O1815" s="37">
        <v>9.7100000000000006E-2</v>
      </c>
      <c r="P1815" s="37">
        <v>5.79E-2</v>
      </c>
      <c r="Q1815" s="37">
        <v>0.1116</v>
      </c>
      <c r="R1815" s="37">
        <v>0.19819999999999999</v>
      </c>
      <c r="S1815" s="37">
        <v>0.1119</v>
      </c>
      <c r="T1815" s="37"/>
      <c r="U1815" s="37">
        <v>-2.9999999999999997E-4</v>
      </c>
      <c r="V1815" s="37">
        <v>-3.8E-3</v>
      </c>
      <c r="W1815" s="37">
        <v>-2.2000000000000001E-3</v>
      </c>
      <c r="X1815" s="37">
        <v>-1.1999999999999999E-3</v>
      </c>
      <c r="Z1815" s="4" t="str">
        <f t="shared" si="176"/>
        <v>NO</v>
      </c>
      <c r="AA1815" s="4" t="str">
        <f t="shared" si="176"/>
        <v>NO</v>
      </c>
      <c r="AB1815" s="4" t="str">
        <f t="shared" si="176"/>
        <v>NO</v>
      </c>
      <c r="AD1815" s="4">
        <f t="shared" si="177"/>
        <v>0</v>
      </c>
    </row>
    <row r="1816" spans="1:30" ht="27.65" customHeight="1" x14ac:dyDescent="0.35">
      <c r="A1816" s="34">
        <v>1828</v>
      </c>
      <c r="B1816" s="1" t="s">
        <v>5435</v>
      </c>
      <c r="C1816" s="1" t="s">
        <v>29015</v>
      </c>
      <c r="D1816" s="1"/>
      <c r="E1816" s="1" t="s">
        <v>29008</v>
      </c>
      <c r="F1816" s="1" t="s">
        <v>29262</v>
      </c>
      <c r="G1816" s="35" t="s">
        <v>5436</v>
      </c>
      <c r="H1816" s="35" t="s">
        <v>5437</v>
      </c>
      <c r="I1816" s="35" t="s">
        <v>29</v>
      </c>
      <c r="J1816" s="36">
        <v>111394000</v>
      </c>
      <c r="K1816" s="36">
        <v>140512000</v>
      </c>
      <c r="L1816" s="36">
        <v>185660000</v>
      </c>
      <c r="M1816" s="36">
        <v>238771000</v>
      </c>
      <c r="N1816" s="36">
        <v>243047000</v>
      </c>
      <c r="O1816" s="37">
        <v>-5.9999999999999995E-4</v>
      </c>
      <c r="P1816" s="37">
        <v>1.67E-2</v>
      </c>
      <c r="Q1816" s="37">
        <v>3.56E-2</v>
      </c>
      <c r="R1816" s="37">
        <v>3.6900000000000002E-2</v>
      </c>
      <c r="S1816" s="37">
        <v>-4.19E-2</v>
      </c>
      <c r="T1816" s="37">
        <v>-4.7999999999999996E-3</v>
      </c>
      <c r="U1816" s="37">
        <v>-8.3999999999999995E-3</v>
      </c>
      <c r="V1816" s="37">
        <v>-1.35E-2</v>
      </c>
      <c r="W1816" s="37">
        <v>-1.61E-2</v>
      </c>
      <c r="X1816" s="37">
        <v>-3.2599999999999997E-2</v>
      </c>
      <c r="Z1816" s="4" t="str">
        <f t="shared" si="176"/>
        <v>NO</v>
      </c>
      <c r="AA1816" s="4" t="str">
        <f t="shared" si="176"/>
        <v>NO</v>
      </c>
      <c r="AB1816" s="4" t="str">
        <f t="shared" si="176"/>
        <v>NO</v>
      </c>
      <c r="AD1816" s="4">
        <f t="shared" si="177"/>
        <v>0</v>
      </c>
    </row>
    <row r="1817" spans="1:30" ht="27.65" customHeight="1" x14ac:dyDescent="0.35">
      <c r="A1817" s="34">
        <v>1829</v>
      </c>
      <c r="B1817" s="1" t="s">
        <v>5438</v>
      </c>
      <c r="C1817" s="1"/>
      <c r="D1817" s="1"/>
      <c r="E1817" s="1"/>
      <c r="F1817" s="1" t="s">
        <v>29262</v>
      </c>
      <c r="G1817" s="35" t="s">
        <v>5439</v>
      </c>
      <c r="H1817" s="35" t="s">
        <v>5440</v>
      </c>
      <c r="I1817" s="35" t="s">
        <v>23</v>
      </c>
      <c r="J1817" s="36">
        <v>75288000</v>
      </c>
      <c r="K1817" s="36">
        <v>133624000</v>
      </c>
      <c r="L1817" s="36">
        <v>142539000</v>
      </c>
      <c r="M1817" s="36">
        <v>188227000</v>
      </c>
      <c r="N1817" s="36">
        <v>242538000</v>
      </c>
      <c r="O1817" s="37">
        <v>0.24379999999999999</v>
      </c>
      <c r="P1817" s="37">
        <v>0.40600000000000003</v>
      </c>
      <c r="Q1817" s="37">
        <v>0.33589999999999998</v>
      </c>
      <c r="R1817" s="37">
        <v>0.25690000000000002</v>
      </c>
      <c r="S1817" s="37">
        <v>0.32269999999999999</v>
      </c>
      <c r="T1817" s="37"/>
      <c r="U1817" s="37">
        <v>-2.9999999999999997E-4</v>
      </c>
      <c r="V1817" s="37"/>
      <c r="W1817" s="37"/>
      <c r="X1817" s="37"/>
      <c r="Z1817" s="4" t="str">
        <f t="shared" si="176"/>
        <v>YES</v>
      </c>
      <c r="AA1817" s="4" t="str">
        <f t="shared" si="176"/>
        <v>YES</v>
      </c>
      <c r="AB1817" s="4" t="str">
        <f t="shared" si="176"/>
        <v>YES</v>
      </c>
      <c r="AD1817" s="4">
        <f t="shared" si="177"/>
        <v>3</v>
      </c>
    </row>
    <row r="1818" spans="1:30" ht="14.4" customHeight="1" x14ac:dyDescent="0.35">
      <c r="A1818" s="34">
        <v>1830</v>
      </c>
      <c r="B1818" s="1" t="s">
        <v>5441</v>
      </c>
      <c r="C1818" s="1"/>
      <c r="D1818" s="1"/>
      <c r="E1818" s="1"/>
      <c r="F1818" s="1" t="s">
        <v>29262</v>
      </c>
      <c r="G1818" s="35" t="s">
        <v>5442</v>
      </c>
      <c r="H1818" s="35" t="s">
        <v>5443</v>
      </c>
      <c r="I1818" s="35" t="s">
        <v>33</v>
      </c>
      <c r="J1818" s="36">
        <v>229524000</v>
      </c>
      <c r="K1818" s="36">
        <v>196537000</v>
      </c>
      <c r="L1818" s="36">
        <v>200989000</v>
      </c>
      <c r="M1818" s="36">
        <v>209784000</v>
      </c>
      <c r="N1818" s="36">
        <v>242356000</v>
      </c>
      <c r="O1818" s="37">
        <v>9.0399999999999994E-2</v>
      </c>
      <c r="P1818" s="37">
        <v>0.1235</v>
      </c>
      <c r="Q1818" s="37">
        <v>8.3199999999999996E-2</v>
      </c>
      <c r="R1818" s="37">
        <v>8.8300000000000003E-2</v>
      </c>
      <c r="S1818" s="37">
        <v>8.9599999999999999E-2</v>
      </c>
      <c r="T1818" s="37">
        <v>6.3100000000000003E-2</v>
      </c>
      <c r="U1818" s="37">
        <v>9.9400000000000002E-2</v>
      </c>
      <c r="V1818" s="37">
        <v>6.6500000000000004E-2</v>
      </c>
      <c r="W1818" s="37">
        <v>6.93E-2</v>
      </c>
      <c r="X1818" s="37">
        <v>7.2700000000000001E-2</v>
      </c>
      <c r="Z1818" s="4" t="str">
        <f t="shared" si="176"/>
        <v>NO</v>
      </c>
      <c r="AA1818" s="4" t="str">
        <f t="shared" si="176"/>
        <v>NO</v>
      </c>
      <c r="AB1818" s="4" t="str">
        <f t="shared" si="176"/>
        <v>NO</v>
      </c>
      <c r="AD1818" s="4">
        <f t="shared" si="177"/>
        <v>0</v>
      </c>
    </row>
    <row r="1819" spans="1:30" x14ac:dyDescent="0.35">
      <c r="A1819" s="34">
        <v>1831</v>
      </c>
      <c r="B1819" s="1" t="s">
        <v>5444</v>
      </c>
      <c r="C1819" s="1"/>
      <c r="D1819" s="1"/>
      <c r="E1819" s="1"/>
      <c r="F1819" s="1" t="s">
        <v>29262</v>
      </c>
      <c r="G1819" s="35" t="s">
        <v>5445</v>
      </c>
      <c r="H1819" s="35" t="s">
        <v>5446</v>
      </c>
      <c r="I1819" s="35" t="s">
        <v>33</v>
      </c>
      <c r="J1819" s="36">
        <v>71065000</v>
      </c>
      <c r="K1819" s="36">
        <v>98182000</v>
      </c>
      <c r="L1819" s="36">
        <v>145106000</v>
      </c>
      <c r="M1819" s="36">
        <v>188944000</v>
      </c>
      <c r="N1819" s="36">
        <v>242273000</v>
      </c>
      <c r="O1819" s="37">
        <v>0.1986</v>
      </c>
      <c r="P1819" s="37">
        <v>0.14219999999999999</v>
      </c>
      <c r="Q1819" s="37">
        <v>0.21640000000000001</v>
      </c>
      <c r="R1819" s="37">
        <v>0.13789999999999999</v>
      </c>
      <c r="S1819" s="37">
        <v>7.3499999999999996E-2</v>
      </c>
      <c r="T1819" s="37">
        <v>-1.6799999999999999E-2</v>
      </c>
      <c r="U1819" s="37">
        <v>-1.6999999999999999E-3</v>
      </c>
      <c r="V1819" s="37"/>
      <c r="W1819" s="37"/>
      <c r="X1819" s="37">
        <v>-3.0599999999999999E-2</v>
      </c>
      <c r="Z1819" s="4" t="str">
        <f t="shared" si="176"/>
        <v>YES</v>
      </c>
      <c r="AA1819" s="4" t="str">
        <f t="shared" si="176"/>
        <v>NO</v>
      </c>
      <c r="AB1819" s="4" t="str">
        <f t="shared" si="176"/>
        <v>NO</v>
      </c>
      <c r="AD1819" s="4">
        <f t="shared" si="177"/>
        <v>1</v>
      </c>
    </row>
    <row r="1820" spans="1:30" ht="27.65" customHeight="1" x14ac:dyDescent="0.35">
      <c r="A1820" s="34">
        <v>1832</v>
      </c>
      <c r="B1820" s="1" t="s">
        <v>5447</v>
      </c>
      <c r="C1820" s="1"/>
      <c r="D1820" s="1"/>
      <c r="E1820" s="1"/>
      <c r="F1820" s="1" t="s">
        <v>29262</v>
      </c>
      <c r="G1820" s="35" t="s">
        <v>5448</v>
      </c>
      <c r="H1820" s="35" t="s">
        <v>5449</v>
      </c>
      <c r="I1820" s="35" t="s">
        <v>23</v>
      </c>
      <c r="J1820" s="36">
        <v>150000000</v>
      </c>
      <c r="K1820" s="36">
        <v>175993000</v>
      </c>
      <c r="L1820" s="36">
        <v>195326000</v>
      </c>
      <c r="M1820" s="36">
        <v>218962000</v>
      </c>
      <c r="N1820" s="36">
        <v>242176000</v>
      </c>
      <c r="O1820" s="37">
        <v>-2.1600000000000001E-2</v>
      </c>
      <c r="P1820" s="37">
        <v>5.28E-2</v>
      </c>
      <c r="Q1820" s="37">
        <v>0.2014</v>
      </c>
      <c r="R1820" s="37">
        <v>0.14219999999999999</v>
      </c>
      <c r="S1820" s="37">
        <v>0.1263</v>
      </c>
      <c r="T1820" s="37">
        <v>4.6699999999999998E-2</v>
      </c>
      <c r="U1820" s="37">
        <v>3.8199999999999998E-2</v>
      </c>
      <c r="V1820" s="37">
        <v>0.1865</v>
      </c>
      <c r="W1820" s="37">
        <v>0.12939999999999999</v>
      </c>
      <c r="X1820" s="37"/>
      <c r="Z1820" s="4" t="str">
        <f t="shared" si="176"/>
        <v>YES</v>
      </c>
      <c r="AA1820" s="4" t="str">
        <f t="shared" si="176"/>
        <v>NO</v>
      </c>
      <c r="AB1820" s="4" t="str">
        <f t="shared" si="176"/>
        <v>NO</v>
      </c>
      <c r="AD1820" s="4">
        <f t="shared" si="177"/>
        <v>1</v>
      </c>
    </row>
    <row r="1821" spans="1:30" ht="14.4" customHeight="1" x14ac:dyDescent="0.35">
      <c r="A1821" s="34">
        <v>1833</v>
      </c>
      <c r="B1821" s="1" t="s">
        <v>5450</v>
      </c>
      <c r="C1821" s="1" t="s">
        <v>29015</v>
      </c>
      <c r="D1821" s="1"/>
      <c r="E1821" s="1" t="s">
        <v>29008</v>
      </c>
      <c r="F1821" s="1" t="s">
        <v>29262</v>
      </c>
      <c r="G1821" s="35" t="s">
        <v>5451</v>
      </c>
      <c r="H1821" s="35" t="s">
        <v>5452</v>
      </c>
      <c r="I1821" s="35" t="s">
        <v>29</v>
      </c>
      <c r="J1821" s="36"/>
      <c r="K1821" s="36"/>
      <c r="L1821" s="36"/>
      <c r="M1821" s="36">
        <v>18726000</v>
      </c>
      <c r="N1821" s="36">
        <v>242106000</v>
      </c>
      <c r="O1821" s="37"/>
      <c r="P1821" s="37"/>
      <c r="Q1821" s="37"/>
      <c r="R1821" s="37">
        <v>-1.5963000000000001</v>
      </c>
      <c r="S1821" s="37">
        <v>2.4899999999999999E-2</v>
      </c>
      <c r="T1821" s="37"/>
      <c r="U1821" s="37"/>
      <c r="V1821" s="37"/>
      <c r="W1821" s="37"/>
      <c r="X1821" s="37"/>
      <c r="Z1821" s="4" t="str">
        <f t="shared" si="176"/>
        <v>NO</v>
      </c>
      <c r="AA1821" s="4" t="str">
        <f t="shared" si="176"/>
        <v>NO</v>
      </c>
      <c r="AB1821" s="4" t="str">
        <f t="shared" si="176"/>
        <v>NO</v>
      </c>
      <c r="AD1821" s="4">
        <f t="shared" si="177"/>
        <v>0</v>
      </c>
    </row>
    <row r="1822" spans="1:30" ht="27.65" customHeight="1" x14ac:dyDescent="0.35">
      <c r="A1822" s="34">
        <v>1834</v>
      </c>
      <c r="B1822" s="1" t="s">
        <v>5453</v>
      </c>
      <c r="C1822" s="1"/>
      <c r="D1822" s="1"/>
      <c r="E1822" s="1"/>
      <c r="F1822" s="1" t="s">
        <v>29262</v>
      </c>
      <c r="G1822" s="35" t="s">
        <v>5454</v>
      </c>
      <c r="H1822" s="35" t="s">
        <v>5455</v>
      </c>
      <c r="I1822" s="35" t="s">
        <v>33</v>
      </c>
      <c r="J1822" s="36">
        <v>4299000</v>
      </c>
      <c r="K1822" s="36">
        <v>98575000</v>
      </c>
      <c r="L1822" s="36">
        <v>175280000</v>
      </c>
      <c r="M1822" s="36">
        <v>221649000</v>
      </c>
      <c r="N1822" s="36">
        <v>242061000</v>
      </c>
      <c r="O1822" s="37">
        <v>-1.1514</v>
      </c>
      <c r="P1822" s="37">
        <v>0.13950000000000001</v>
      </c>
      <c r="Q1822" s="37">
        <v>0.42899999999999999</v>
      </c>
      <c r="R1822" s="37">
        <v>0.61499999999999999</v>
      </c>
      <c r="S1822" s="37">
        <v>0.30109999999999998</v>
      </c>
      <c r="T1822" s="37"/>
      <c r="U1822" s="37"/>
      <c r="V1822" s="37"/>
      <c r="W1822" s="37"/>
      <c r="X1822" s="37"/>
      <c r="Z1822" s="4" t="str">
        <f t="shared" si="176"/>
        <v>YES</v>
      </c>
      <c r="AA1822" s="4" t="str">
        <f t="shared" si="176"/>
        <v>YES</v>
      </c>
      <c r="AB1822" s="4" t="str">
        <f t="shared" si="176"/>
        <v>YES</v>
      </c>
      <c r="AD1822" s="4">
        <f t="shared" si="177"/>
        <v>3</v>
      </c>
    </row>
    <row r="1823" spans="1:30" ht="14.4" customHeight="1" x14ac:dyDescent="0.35">
      <c r="A1823" s="34">
        <v>1835</v>
      </c>
      <c r="B1823" s="1" t="s">
        <v>5456</v>
      </c>
      <c r="C1823" s="1" t="s">
        <v>28702</v>
      </c>
      <c r="D1823" s="1"/>
      <c r="E1823" s="1"/>
      <c r="F1823" s="1" t="s">
        <v>29262</v>
      </c>
      <c r="G1823" s="35" t="s">
        <v>5457</v>
      </c>
      <c r="H1823" s="35" t="s">
        <v>5458</v>
      </c>
      <c r="I1823" s="35" t="s">
        <v>87</v>
      </c>
      <c r="J1823" s="36">
        <v>101545000</v>
      </c>
      <c r="K1823" s="36">
        <v>138895000</v>
      </c>
      <c r="L1823" s="36">
        <v>176321000</v>
      </c>
      <c r="M1823" s="36">
        <v>204821000</v>
      </c>
      <c r="N1823" s="36">
        <v>242057000</v>
      </c>
      <c r="O1823" s="37">
        <v>3.5299999999999998E-2</v>
      </c>
      <c r="P1823" s="37">
        <v>4.1799999999999997E-2</v>
      </c>
      <c r="Q1823" s="37">
        <v>3.1199999999999999E-2</v>
      </c>
      <c r="R1823" s="37">
        <v>3.1800000000000002E-2</v>
      </c>
      <c r="S1823" s="37">
        <v>1.0699999999999999E-2</v>
      </c>
      <c r="T1823" s="37">
        <v>0.1328</v>
      </c>
      <c r="U1823" s="37">
        <v>3.4000000000000002E-2</v>
      </c>
      <c r="V1823" s="37">
        <v>2.2200000000000001E-2</v>
      </c>
      <c r="W1823" s="37">
        <v>2.2499999999999999E-2</v>
      </c>
      <c r="X1823" s="37">
        <v>5.0000000000000001E-4</v>
      </c>
      <c r="Z1823" s="4" t="str">
        <f t="shared" si="176"/>
        <v>NO</v>
      </c>
      <c r="AA1823" s="4" t="str">
        <f t="shared" si="176"/>
        <v>NO</v>
      </c>
      <c r="AB1823" s="4" t="str">
        <f t="shared" si="176"/>
        <v>NO</v>
      </c>
      <c r="AD1823" s="4">
        <f t="shared" si="177"/>
        <v>0</v>
      </c>
    </row>
    <row r="1824" spans="1:30" ht="14.4" customHeight="1" x14ac:dyDescent="0.35">
      <c r="A1824" s="34">
        <v>1836</v>
      </c>
      <c r="B1824" s="1" t="s">
        <v>5459</v>
      </c>
      <c r="C1824" s="1" t="s">
        <v>29015</v>
      </c>
      <c r="D1824" s="1"/>
      <c r="E1824" s="1" t="s">
        <v>29008</v>
      </c>
      <c r="F1824" s="1" t="s">
        <v>29262</v>
      </c>
      <c r="G1824" s="35" t="s">
        <v>5460</v>
      </c>
      <c r="H1824" s="35" t="s">
        <v>5461</v>
      </c>
      <c r="I1824" s="35" t="s">
        <v>29</v>
      </c>
      <c r="J1824" s="36">
        <v>171539000</v>
      </c>
      <c r="K1824" s="36">
        <v>186577000</v>
      </c>
      <c r="L1824" s="36">
        <v>202359000</v>
      </c>
      <c r="M1824" s="36">
        <v>223973000</v>
      </c>
      <c r="N1824" s="36">
        <v>242055000</v>
      </c>
      <c r="O1824" s="37">
        <v>5.91E-2</v>
      </c>
      <c r="P1824" s="37">
        <v>2.58E-2</v>
      </c>
      <c r="Q1824" s="37">
        <v>2.6499999999999999E-2</v>
      </c>
      <c r="R1824" s="37">
        <v>3.4299999999999997E-2</v>
      </c>
      <c r="S1824" s="37">
        <v>2.98E-2</v>
      </c>
      <c r="T1824" s="37">
        <v>0.1172</v>
      </c>
      <c r="U1824" s="37">
        <v>2.1000000000000001E-2</v>
      </c>
      <c r="V1824" s="37">
        <v>1.7399999999999999E-2</v>
      </c>
      <c r="W1824" s="37">
        <v>2.2599999999999999E-2</v>
      </c>
      <c r="X1824" s="37">
        <v>2.8899999999999999E-2</v>
      </c>
      <c r="Z1824" s="4" t="str">
        <f t="shared" si="176"/>
        <v>NO</v>
      </c>
      <c r="AA1824" s="4" t="str">
        <f t="shared" si="176"/>
        <v>NO</v>
      </c>
      <c r="AB1824" s="4" t="str">
        <f t="shared" si="176"/>
        <v>NO</v>
      </c>
      <c r="AD1824" s="4">
        <f t="shared" si="177"/>
        <v>0</v>
      </c>
    </row>
    <row r="1825" spans="1:30" ht="27.65" customHeight="1" x14ac:dyDescent="0.35">
      <c r="A1825" s="34">
        <v>1837</v>
      </c>
      <c r="B1825" s="1" t="s">
        <v>5462</v>
      </c>
      <c r="C1825" s="1"/>
      <c r="D1825" s="1"/>
      <c r="E1825" s="1"/>
      <c r="F1825" s="1" t="s">
        <v>29262</v>
      </c>
      <c r="G1825" s="35" t="s">
        <v>5463</v>
      </c>
      <c r="H1825" s="35" t="s">
        <v>5464</v>
      </c>
      <c r="I1825" s="35" t="s">
        <v>23</v>
      </c>
      <c r="J1825" s="36">
        <v>253577000</v>
      </c>
      <c r="K1825" s="36">
        <v>243412000</v>
      </c>
      <c r="L1825" s="36">
        <v>235378000</v>
      </c>
      <c r="M1825" s="36">
        <v>235774000</v>
      </c>
      <c r="N1825" s="36">
        <v>241915000</v>
      </c>
      <c r="O1825" s="37">
        <v>-0.1177</v>
      </c>
      <c r="P1825" s="37">
        <v>-7.0599999999999996E-2</v>
      </c>
      <c r="Q1825" s="37">
        <v>4.3499999999999997E-2</v>
      </c>
      <c r="R1825" s="37">
        <v>1.47E-2</v>
      </c>
      <c r="S1825" s="37">
        <v>-4.2999999999999997E-2</v>
      </c>
      <c r="T1825" s="37">
        <v>-0.12139999999999999</v>
      </c>
      <c r="U1825" s="37">
        <v>-0.1462</v>
      </c>
      <c r="V1825" s="37">
        <v>2.7099999999999999E-2</v>
      </c>
      <c r="W1825" s="37">
        <v>4.4999999999999997E-3</v>
      </c>
      <c r="X1825" s="37">
        <v>-4.41E-2</v>
      </c>
      <c r="Z1825" s="4" t="str">
        <f t="shared" si="176"/>
        <v>NO</v>
      </c>
      <c r="AA1825" s="4" t="str">
        <f t="shared" si="176"/>
        <v>NO</v>
      </c>
      <c r="AB1825" s="4" t="str">
        <f t="shared" si="176"/>
        <v>NO</v>
      </c>
      <c r="AD1825" s="4">
        <f t="shared" si="177"/>
        <v>0</v>
      </c>
    </row>
    <row r="1826" spans="1:30" ht="14.4" customHeight="1" x14ac:dyDescent="0.35">
      <c r="A1826" s="34">
        <v>1838</v>
      </c>
      <c r="B1826" s="1" t="s">
        <v>5465</v>
      </c>
      <c r="C1826" s="1" t="s">
        <v>29015</v>
      </c>
      <c r="D1826" s="1"/>
      <c r="E1826" s="1" t="s">
        <v>29008</v>
      </c>
      <c r="F1826" s="1" t="s">
        <v>29262</v>
      </c>
      <c r="G1826" s="35" t="s">
        <v>5466</v>
      </c>
      <c r="H1826" s="35" t="s">
        <v>5467</v>
      </c>
      <c r="I1826" s="35" t="s">
        <v>29</v>
      </c>
      <c r="J1826" s="36">
        <v>15450000</v>
      </c>
      <c r="K1826" s="36">
        <v>12136000</v>
      </c>
      <c r="L1826" s="36">
        <v>46600000</v>
      </c>
      <c r="M1826" s="36">
        <v>95619000</v>
      </c>
      <c r="N1826" s="36">
        <v>241673000</v>
      </c>
      <c r="O1826" s="37">
        <v>0.10829999999999999</v>
      </c>
      <c r="P1826" s="37">
        <v>7.6700000000000004E-2</v>
      </c>
      <c r="Q1826" s="37">
        <v>7.3300000000000004E-2</v>
      </c>
      <c r="R1826" s="37">
        <v>7.3300000000000004E-2</v>
      </c>
      <c r="S1826" s="37">
        <v>0.13</v>
      </c>
      <c r="T1826" s="37"/>
      <c r="U1826" s="37"/>
      <c r="V1826" s="37"/>
      <c r="W1826" s="37"/>
      <c r="X1826" s="37"/>
      <c r="Z1826" s="4" t="str">
        <f t="shared" si="176"/>
        <v>NO</v>
      </c>
      <c r="AA1826" s="4" t="str">
        <f t="shared" si="176"/>
        <v>NO</v>
      </c>
      <c r="AB1826" s="4" t="str">
        <f t="shared" si="176"/>
        <v>NO</v>
      </c>
      <c r="AD1826" s="4">
        <f t="shared" si="177"/>
        <v>0</v>
      </c>
    </row>
    <row r="1827" spans="1:30" ht="14.4" customHeight="1" x14ac:dyDescent="0.35">
      <c r="A1827" s="34">
        <v>1839</v>
      </c>
      <c r="B1827" s="1" t="s">
        <v>5468</v>
      </c>
      <c r="C1827" s="1" t="s">
        <v>29015</v>
      </c>
      <c r="D1827" s="1"/>
      <c r="E1827" s="1" t="s">
        <v>29008</v>
      </c>
      <c r="F1827" s="1" t="s">
        <v>29262</v>
      </c>
      <c r="G1827" s="35" t="s">
        <v>5469</v>
      </c>
      <c r="H1827" s="35" t="s">
        <v>5470</v>
      </c>
      <c r="I1827" s="35" t="s">
        <v>29</v>
      </c>
      <c r="J1827" s="36">
        <v>158688000</v>
      </c>
      <c r="K1827" s="36">
        <v>172562000</v>
      </c>
      <c r="L1827" s="36">
        <v>239510000</v>
      </c>
      <c r="M1827" s="36">
        <v>257519000</v>
      </c>
      <c r="N1827" s="36">
        <v>241671000</v>
      </c>
      <c r="O1827" s="37">
        <v>0.2591</v>
      </c>
      <c r="P1827" s="37">
        <v>0.28349999999999997</v>
      </c>
      <c r="Q1827" s="37">
        <v>0.3594</v>
      </c>
      <c r="R1827" s="37">
        <v>0.36919999999999997</v>
      </c>
      <c r="S1827" s="37">
        <v>0.312</v>
      </c>
      <c r="T1827" s="37">
        <v>-2.47E-2</v>
      </c>
      <c r="U1827" s="37">
        <v>-2.0299999999999999E-2</v>
      </c>
      <c r="V1827" s="37">
        <v>-1.43E-2</v>
      </c>
      <c r="W1827" s="37">
        <v>-7.7000000000000002E-3</v>
      </c>
      <c r="X1827" s="37">
        <v>-2.0999999999999999E-3</v>
      </c>
      <c r="Z1827" s="4" t="str">
        <f t="shared" si="176"/>
        <v>YES</v>
      </c>
      <c r="AA1827" s="4" t="str">
        <f t="shared" si="176"/>
        <v>YES</v>
      </c>
      <c r="AB1827" s="4" t="str">
        <f t="shared" si="176"/>
        <v>YES</v>
      </c>
      <c r="AD1827" s="4">
        <f t="shared" si="177"/>
        <v>3</v>
      </c>
    </row>
    <row r="1828" spans="1:30" ht="27.65" customHeight="1" x14ac:dyDescent="0.35">
      <c r="A1828" s="34">
        <v>1840</v>
      </c>
      <c r="B1828" s="1" t="s">
        <v>5471</v>
      </c>
      <c r="C1828" s="1" t="s">
        <v>29015</v>
      </c>
      <c r="D1828" s="1"/>
      <c r="E1828" s="1" t="s">
        <v>29008</v>
      </c>
      <c r="F1828" s="1" t="s">
        <v>29262</v>
      </c>
      <c r="G1828" s="35" t="s">
        <v>5472</v>
      </c>
      <c r="H1828" s="35" t="s">
        <v>5473</v>
      </c>
      <c r="I1828" s="35" t="s">
        <v>29</v>
      </c>
      <c r="J1828" s="36">
        <v>136448000</v>
      </c>
      <c r="K1828" s="36">
        <v>139664000</v>
      </c>
      <c r="L1828" s="36">
        <v>182708000</v>
      </c>
      <c r="M1828" s="36">
        <v>226823000</v>
      </c>
      <c r="N1828" s="36">
        <v>241667000</v>
      </c>
      <c r="O1828" s="37">
        <v>0.1046</v>
      </c>
      <c r="P1828" s="37">
        <v>5.9400000000000001E-2</v>
      </c>
      <c r="Q1828" s="37">
        <v>0.1366</v>
      </c>
      <c r="R1828" s="37">
        <v>0.1198</v>
      </c>
      <c r="S1828" s="37">
        <v>8.0399999999999999E-2</v>
      </c>
      <c r="T1828" s="37">
        <v>0.1038</v>
      </c>
      <c r="U1828" s="37">
        <v>4.9700000000000001E-2</v>
      </c>
      <c r="V1828" s="37">
        <v>0.1241</v>
      </c>
      <c r="W1828" s="37">
        <v>0.1094</v>
      </c>
      <c r="X1828" s="37">
        <v>6.8500000000000005E-2</v>
      </c>
      <c r="Z1828" s="4" t="str">
        <f t="shared" si="176"/>
        <v>NO</v>
      </c>
      <c r="AA1828" s="4" t="str">
        <f t="shared" si="176"/>
        <v>NO</v>
      </c>
      <c r="AB1828" s="4" t="str">
        <f t="shared" si="176"/>
        <v>NO</v>
      </c>
      <c r="AD1828" s="4">
        <f t="shared" si="177"/>
        <v>0</v>
      </c>
    </row>
    <row r="1829" spans="1:30" ht="14.4" customHeight="1" x14ac:dyDescent="0.35">
      <c r="A1829" s="34">
        <v>1841</v>
      </c>
      <c r="B1829" s="1" t="s">
        <v>5474</v>
      </c>
      <c r="C1829" s="1"/>
      <c r="D1829" s="1"/>
      <c r="E1829" s="1"/>
      <c r="F1829" s="1" t="s">
        <v>29262</v>
      </c>
      <c r="G1829" s="35" t="s">
        <v>5475</v>
      </c>
      <c r="H1829" s="35" t="s">
        <v>5476</v>
      </c>
      <c r="I1829" s="35" t="s">
        <v>23</v>
      </c>
      <c r="J1829" s="36">
        <v>72833000</v>
      </c>
      <c r="K1829" s="36">
        <v>124855000</v>
      </c>
      <c r="L1829" s="36">
        <v>171292000</v>
      </c>
      <c r="M1829" s="36">
        <v>191013000</v>
      </c>
      <c r="N1829" s="36">
        <v>241629000</v>
      </c>
      <c r="O1829" s="37">
        <v>0.2044</v>
      </c>
      <c r="P1829" s="37">
        <v>0.20219999999999999</v>
      </c>
      <c r="Q1829" s="37">
        <v>6.9900000000000004E-2</v>
      </c>
      <c r="R1829" s="37">
        <v>9.9900000000000003E-2</v>
      </c>
      <c r="S1829" s="37">
        <v>0.13930000000000001</v>
      </c>
      <c r="T1829" s="37"/>
      <c r="U1829" s="37"/>
      <c r="V1829" s="37"/>
      <c r="W1829" s="37"/>
      <c r="X1829" s="37"/>
      <c r="Z1829" s="4" t="str">
        <f t="shared" si="176"/>
        <v>NO</v>
      </c>
      <c r="AA1829" s="4" t="str">
        <f t="shared" si="176"/>
        <v>NO</v>
      </c>
      <c r="AB1829" s="4" t="str">
        <f t="shared" si="176"/>
        <v>NO</v>
      </c>
      <c r="AD1829" s="4">
        <f t="shared" si="177"/>
        <v>0</v>
      </c>
    </row>
    <row r="1830" spans="1:30" ht="27.65" customHeight="1" x14ac:dyDescent="0.35">
      <c r="A1830" s="34">
        <v>1842</v>
      </c>
      <c r="B1830" s="1" t="s">
        <v>5477</v>
      </c>
      <c r="C1830" s="1" t="s">
        <v>28702</v>
      </c>
      <c r="D1830" s="1"/>
      <c r="E1830" s="1"/>
      <c r="F1830" s="1" t="s">
        <v>29262</v>
      </c>
      <c r="G1830" s="35" t="s">
        <v>5478</v>
      </c>
      <c r="H1830" s="35" t="s">
        <v>5479</v>
      </c>
      <c r="I1830" s="35" t="s">
        <v>87</v>
      </c>
      <c r="J1830" s="36"/>
      <c r="K1830" s="36"/>
      <c r="L1830" s="36"/>
      <c r="M1830" s="36">
        <v>85559000</v>
      </c>
      <c r="N1830" s="36">
        <v>241450000</v>
      </c>
      <c r="O1830" s="37"/>
      <c r="P1830" s="37"/>
      <c r="Q1830" s="37"/>
      <c r="R1830" s="37">
        <v>-2.9611999999999998</v>
      </c>
      <c r="S1830" s="37">
        <v>-0.88839999999999997</v>
      </c>
      <c r="T1830" s="37"/>
      <c r="U1830" s="37"/>
      <c r="V1830" s="37"/>
      <c r="W1830" s="37">
        <v>-0.35399999999999998</v>
      </c>
      <c r="X1830" s="37"/>
      <c r="Z1830" s="4" t="str">
        <f t="shared" si="176"/>
        <v>NO</v>
      </c>
      <c r="AA1830" s="4" t="str">
        <f t="shared" si="176"/>
        <v>NO</v>
      </c>
      <c r="AB1830" s="4" t="str">
        <f t="shared" si="176"/>
        <v>NO</v>
      </c>
      <c r="AD1830" s="4">
        <f t="shared" si="177"/>
        <v>0</v>
      </c>
    </row>
    <row r="1831" spans="1:30" ht="14.4" customHeight="1" x14ac:dyDescent="0.35">
      <c r="A1831" s="34">
        <v>1843</v>
      </c>
      <c r="B1831" s="1" t="s">
        <v>5480</v>
      </c>
      <c r="C1831" s="1" t="s">
        <v>29015</v>
      </c>
      <c r="D1831" s="1"/>
      <c r="E1831" s="1"/>
      <c r="F1831" s="1" t="s">
        <v>28719</v>
      </c>
      <c r="G1831" s="35" t="s">
        <v>5481</v>
      </c>
      <c r="H1831" s="35" t="s">
        <v>5482</v>
      </c>
      <c r="I1831" s="35" t="s">
        <v>23</v>
      </c>
      <c r="J1831" s="36"/>
      <c r="K1831" s="36">
        <v>1584000</v>
      </c>
      <c r="L1831" s="36">
        <v>102594000</v>
      </c>
      <c r="M1831" s="36">
        <v>174127000</v>
      </c>
      <c r="N1831" s="36">
        <v>241244000</v>
      </c>
      <c r="O1831" s="37"/>
      <c r="P1831" s="37">
        <v>-6.4532999999999996</v>
      </c>
      <c r="Q1831" s="37">
        <v>2.92E-2</v>
      </c>
      <c r="R1831" s="37">
        <v>0.1986</v>
      </c>
      <c r="S1831" s="37">
        <v>0.26440000000000002</v>
      </c>
      <c r="T1831" s="37"/>
      <c r="U1831" s="37">
        <v>-8.6547000000000001</v>
      </c>
      <c r="V1831" s="37">
        <v>-0.2147</v>
      </c>
      <c r="W1831" s="37">
        <v>0.17019999999999999</v>
      </c>
      <c r="X1831" s="37">
        <v>0.25</v>
      </c>
      <c r="Z1831" s="4" t="str">
        <f t="shared" si="176"/>
        <v>NO</v>
      </c>
      <c r="AA1831" s="4" t="str">
        <f t="shared" si="176"/>
        <v>NO</v>
      </c>
      <c r="AB1831" s="4" t="str">
        <f t="shared" si="176"/>
        <v>YES</v>
      </c>
      <c r="AD1831" s="4">
        <f t="shared" si="177"/>
        <v>1</v>
      </c>
    </row>
    <row r="1832" spans="1:30" ht="14.4" customHeight="1" x14ac:dyDescent="0.35">
      <c r="A1832" s="34">
        <v>1844</v>
      </c>
      <c r="B1832" s="1" t="s">
        <v>5483</v>
      </c>
      <c r="C1832" s="1" t="s">
        <v>29015</v>
      </c>
      <c r="D1832" s="1"/>
      <c r="E1832" s="1" t="s">
        <v>29008</v>
      </c>
      <c r="F1832" s="1" t="s">
        <v>29262</v>
      </c>
      <c r="G1832" s="35" t="s">
        <v>5484</v>
      </c>
      <c r="H1832" s="35" t="s">
        <v>5485</v>
      </c>
      <c r="I1832" s="35" t="s">
        <v>29</v>
      </c>
      <c r="J1832" s="36">
        <v>43185000</v>
      </c>
      <c r="K1832" s="36">
        <v>84305000</v>
      </c>
      <c r="L1832" s="36">
        <v>115089000</v>
      </c>
      <c r="M1832" s="36">
        <v>201179000</v>
      </c>
      <c r="N1832" s="36">
        <v>241074000</v>
      </c>
      <c r="O1832" s="37">
        <v>9.2299999999999993E-2</v>
      </c>
      <c r="P1832" s="37">
        <v>0.35670000000000002</v>
      </c>
      <c r="Q1832" s="37">
        <v>0.19259999999999999</v>
      </c>
      <c r="R1832" s="37">
        <v>0.36699999999999999</v>
      </c>
      <c r="S1832" s="37">
        <v>0.21260000000000001</v>
      </c>
      <c r="T1832" s="37"/>
      <c r="U1832" s="37"/>
      <c r="V1832" s="37"/>
      <c r="W1832" s="37"/>
      <c r="X1832" s="37"/>
      <c r="Z1832" s="4" t="str">
        <f t="shared" si="176"/>
        <v>NO</v>
      </c>
      <c r="AA1832" s="4" t="str">
        <f t="shared" si="176"/>
        <v>YES</v>
      </c>
      <c r="AB1832" s="4" t="str">
        <f t="shared" si="176"/>
        <v>YES</v>
      </c>
      <c r="AD1832" s="4">
        <f t="shared" si="177"/>
        <v>2</v>
      </c>
    </row>
    <row r="1833" spans="1:30" ht="14.4" customHeight="1" x14ac:dyDescent="0.35">
      <c r="A1833" s="34">
        <v>1846</v>
      </c>
      <c r="B1833" s="1" t="s">
        <v>1582</v>
      </c>
      <c r="C1833" s="1" t="s">
        <v>29015</v>
      </c>
      <c r="D1833" s="1"/>
      <c r="E1833" s="1" t="s">
        <v>29008</v>
      </c>
      <c r="F1833" s="1" t="s">
        <v>29262</v>
      </c>
      <c r="G1833" s="35" t="s">
        <v>5486</v>
      </c>
      <c r="H1833" s="35" t="s">
        <v>5487</v>
      </c>
      <c r="I1833" s="35" t="s">
        <v>29</v>
      </c>
      <c r="J1833" s="36">
        <v>60558000</v>
      </c>
      <c r="K1833" s="36">
        <v>60558000</v>
      </c>
      <c r="L1833" s="36">
        <v>157600000</v>
      </c>
      <c r="M1833" s="36">
        <v>167294000</v>
      </c>
      <c r="N1833" s="36">
        <v>240909000</v>
      </c>
      <c r="O1833" s="37">
        <v>3.39E-2</v>
      </c>
      <c r="P1833" s="37">
        <v>3.39E-2</v>
      </c>
      <c r="Q1833" s="37">
        <v>5.2900000000000003E-2</v>
      </c>
      <c r="R1833" s="37">
        <v>1.7000000000000001E-2</v>
      </c>
      <c r="S1833" s="37">
        <v>6.25E-2</v>
      </c>
      <c r="T1833" s="37"/>
      <c r="U1833" s="37"/>
      <c r="V1833" s="37"/>
      <c r="W1833" s="37"/>
      <c r="X1833" s="37">
        <v>-5.0000000000000001E-4</v>
      </c>
      <c r="Z1833" s="4" t="str">
        <f t="shared" si="176"/>
        <v>NO</v>
      </c>
      <c r="AA1833" s="4" t="str">
        <f t="shared" si="176"/>
        <v>NO</v>
      </c>
      <c r="AB1833" s="4" t="str">
        <f t="shared" si="176"/>
        <v>NO</v>
      </c>
      <c r="AD1833" s="4">
        <f t="shared" si="177"/>
        <v>0</v>
      </c>
    </row>
    <row r="1834" spans="1:30" ht="27.65" customHeight="1" x14ac:dyDescent="0.35">
      <c r="A1834" s="34">
        <v>1847</v>
      </c>
      <c r="B1834" s="1" t="s">
        <v>5488</v>
      </c>
      <c r="C1834" s="1" t="s">
        <v>29015</v>
      </c>
      <c r="D1834" s="1"/>
      <c r="E1834" s="1" t="s">
        <v>29008</v>
      </c>
      <c r="F1834" s="1" t="s">
        <v>29262</v>
      </c>
      <c r="G1834" s="35" t="s">
        <v>5489</v>
      </c>
      <c r="H1834" s="35" t="s">
        <v>5490</v>
      </c>
      <c r="I1834" s="35" t="s">
        <v>29</v>
      </c>
      <c r="J1834" s="36">
        <v>106028000</v>
      </c>
      <c r="K1834" s="36">
        <v>124908000</v>
      </c>
      <c r="L1834" s="36">
        <v>173366000</v>
      </c>
      <c r="M1834" s="36">
        <v>240821000</v>
      </c>
      <c r="N1834" s="36">
        <v>240821000</v>
      </c>
      <c r="O1834" s="37">
        <v>0.1391</v>
      </c>
      <c r="P1834" s="37">
        <v>0.1394</v>
      </c>
      <c r="Q1834" s="37">
        <v>0.24410000000000001</v>
      </c>
      <c r="R1834" s="37">
        <v>0.13009999999999999</v>
      </c>
      <c r="S1834" s="37">
        <v>0.13009999999999999</v>
      </c>
      <c r="T1834" s="37"/>
      <c r="U1834" s="37"/>
      <c r="V1834" s="37"/>
      <c r="W1834" s="37"/>
      <c r="X1834" s="37"/>
      <c r="Z1834" s="4" t="str">
        <f t="shared" si="176"/>
        <v>YES</v>
      </c>
      <c r="AA1834" s="4" t="str">
        <f t="shared" si="176"/>
        <v>NO</v>
      </c>
      <c r="AB1834" s="4" t="str">
        <f t="shared" si="176"/>
        <v>NO</v>
      </c>
      <c r="AD1834" s="4">
        <f t="shared" si="177"/>
        <v>1</v>
      </c>
    </row>
    <row r="1835" spans="1:30" ht="27.65" customHeight="1" x14ac:dyDescent="0.35">
      <c r="A1835" s="34">
        <v>1848</v>
      </c>
      <c r="B1835" s="1" t="s">
        <v>5491</v>
      </c>
      <c r="C1835" s="1" t="s">
        <v>29015</v>
      </c>
      <c r="D1835" s="1"/>
      <c r="E1835" s="1" t="s">
        <v>29008</v>
      </c>
      <c r="F1835" s="1" t="s">
        <v>29262</v>
      </c>
      <c r="G1835" s="35" t="s">
        <v>5492</v>
      </c>
      <c r="H1835" s="35" t="s">
        <v>5493</v>
      </c>
      <c r="I1835" s="35" t="s">
        <v>29</v>
      </c>
      <c r="J1835" s="36">
        <v>138870000</v>
      </c>
      <c r="K1835" s="36">
        <v>157003000</v>
      </c>
      <c r="L1835" s="36">
        <v>170856000</v>
      </c>
      <c r="M1835" s="36">
        <v>230079000</v>
      </c>
      <c r="N1835" s="36">
        <v>240785000</v>
      </c>
      <c r="O1835" s="37">
        <v>0.59970000000000001</v>
      </c>
      <c r="P1835" s="37">
        <v>0.5927</v>
      </c>
      <c r="Q1835" s="37">
        <v>0.4037</v>
      </c>
      <c r="R1835" s="37">
        <v>0.3775</v>
      </c>
      <c r="S1835" s="37">
        <v>0.21809999999999999</v>
      </c>
      <c r="T1835" s="37"/>
      <c r="U1835" s="37"/>
      <c r="V1835" s="37"/>
      <c r="W1835" s="37"/>
      <c r="X1835" s="37">
        <v>-3.8E-3</v>
      </c>
      <c r="Z1835" s="4" t="str">
        <f t="shared" si="176"/>
        <v>YES</v>
      </c>
      <c r="AA1835" s="4" t="str">
        <f t="shared" si="176"/>
        <v>YES</v>
      </c>
      <c r="AB1835" s="4" t="str">
        <f t="shared" si="176"/>
        <v>YES</v>
      </c>
      <c r="AD1835" s="4">
        <f t="shared" si="177"/>
        <v>3</v>
      </c>
    </row>
    <row r="1836" spans="1:30" x14ac:dyDescent="0.35">
      <c r="A1836" s="34">
        <v>1849</v>
      </c>
      <c r="B1836" s="1" t="s">
        <v>5494</v>
      </c>
      <c r="C1836" s="1" t="s">
        <v>29015</v>
      </c>
      <c r="D1836" s="1" t="s">
        <v>29042</v>
      </c>
      <c r="E1836" s="1"/>
      <c r="F1836" s="1" t="s">
        <v>29262</v>
      </c>
      <c r="G1836" s="35" t="s">
        <v>5495</v>
      </c>
      <c r="H1836" s="35" t="s">
        <v>5496</v>
      </c>
      <c r="I1836" s="35" t="s">
        <v>23</v>
      </c>
      <c r="J1836" s="36"/>
      <c r="K1836" s="36">
        <v>3010000</v>
      </c>
      <c r="L1836" s="36">
        <v>116646000</v>
      </c>
      <c r="M1836" s="36">
        <v>167402000</v>
      </c>
      <c r="N1836" s="36">
        <v>240773000</v>
      </c>
      <c r="O1836" s="37"/>
      <c r="P1836" s="37">
        <v>0.32519999999999999</v>
      </c>
      <c r="Q1836" s="37">
        <v>0.28760000000000002</v>
      </c>
      <c r="R1836" s="37">
        <v>0.18709999999999999</v>
      </c>
      <c r="S1836" s="37">
        <v>0.2742</v>
      </c>
      <c r="T1836" s="37"/>
      <c r="U1836" s="37">
        <v>0.311</v>
      </c>
      <c r="V1836" s="37">
        <v>0.28039999999999998</v>
      </c>
      <c r="W1836" s="37">
        <v>0.1799</v>
      </c>
      <c r="X1836" s="37">
        <v>0.26900000000000002</v>
      </c>
      <c r="Z1836" s="4" t="str">
        <f t="shared" si="176"/>
        <v>YES</v>
      </c>
      <c r="AA1836" s="4" t="str">
        <f t="shared" si="176"/>
        <v>NO</v>
      </c>
      <c r="AB1836" s="4" t="str">
        <f t="shared" si="176"/>
        <v>YES</v>
      </c>
      <c r="AD1836" s="4">
        <f t="shared" si="177"/>
        <v>2</v>
      </c>
    </row>
    <row r="1837" spans="1:30" ht="14.4" customHeight="1" x14ac:dyDescent="0.35">
      <c r="A1837" s="34">
        <v>1850</v>
      </c>
      <c r="B1837" s="1" t="s">
        <v>5497</v>
      </c>
      <c r="C1837" s="1" t="s">
        <v>28702</v>
      </c>
      <c r="D1837" s="1"/>
      <c r="E1837" s="1"/>
      <c r="F1837" s="1" t="s">
        <v>29262</v>
      </c>
      <c r="G1837" s="35" t="s">
        <v>5498</v>
      </c>
      <c r="H1837" s="35" t="s">
        <v>5499</v>
      </c>
      <c r="I1837" s="35" t="s">
        <v>87</v>
      </c>
      <c r="J1837" s="36">
        <v>92958000</v>
      </c>
      <c r="K1837" s="36">
        <v>138782000</v>
      </c>
      <c r="L1837" s="36">
        <v>187135000</v>
      </c>
      <c r="M1837" s="36">
        <v>217060000</v>
      </c>
      <c r="N1837" s="36">
        <v>240630000</v>
      </c>
      <c r="O1837" s="37">
        <v>1.6500000000000001E-2</v>
      </c>
      <c r="P1837" s="37">
        <v>3.15E-2</v>
      </c>
      <c r="Q1837" s="37">
        <v>5.4199999999999998E-2</v>
      </c>
      <c r="R1837" s="37">
        <v>6.3299999999999995E-2</v>
      </c>
      <c r="S1837" s="37">
        <v>7.2900000000000006E-2</v>
      </c>
      <c r="T1837" s="37">
        <v>1.4999999999999999E-2</v>
      </c>
      <c r="U1837" s="37">
        <v>3.0499999999999999E-2</v>
      </c>
      <c r="V1837" s="37">
        <v>5.3900000000000003E-2</v>
      </c>
      <c r="W1837" s="37">
        <v>6.0400000000000002E-2</v>
      </c>
      <c r="X1837" s="37">
        <v>6.9800000000000001E-2</v>
      </c>
      <c r="Z1837" s="4" t="str">
        <f t="shared" si="176"/>
        <v>NO</v>
      </c>
      <c r="AA1837" s="4" t="str">
        <f t="shared" si="176"/>
        <v>NO</v>
      </c>
      <c r="AB1837" s="4" t="str">
        <f t="shared" si="176"/>
        <v>NO</v>
      </c>
      <c r="AD1837" s="4">
        <f t="shared" si="177"/>
        <v>0</v>
      </c>
    </row>
    <row r="1838" spans="1:30" ht="14.4" customHeight="1" x14ac:dyDescent="0.35">
      <c r="A1838" s="34">
        <v>1851</v>
      </c>
      <c r="B1838" s="1" t="s">
        <v>5500</v>
      </c>
      <c r="C1838" s="1" t="s">
        <v>29015</v>
      </c>
      <c r="D1838" s="1"/>
      <c r="E1838" s="1" t="s">
        <v>29008</v>
      </c>
      <c r="F1838" s="1" t="s">
        <v>29262</v>
      </c>
      <c r="G1838" s="35" t="s">
        <v>5501</v>
      </c>
      <c r="H1838" s="35" t="s">
        <v>5502</v>
      </c>
      <c r="I1838" s="35" t="s">
        <v>29</v>
      </c>
      <c r="J1838" s="36">
        <v>131265000</v>
      </c>
      <c r="K1838" s="36">
        <v>172838000</v>
      </c>
      <c r="L1838" s="36">
        <v>189309000</v>
      </c>
      <c r="M1838" s="36">
        <v>214871000</v>
      </c>
      <c r="N1838" s="36">
        <v>240394000</v>
      </c>
      <c r="O1838" s="37">
        <v>0.18640000000000001</v>
      </c>
      <c r="P1838" s="37">
        <v>0.13739999999999999</v>
      </c>
      <c r="Q1838" s="37">
        <v>5.4899999999999997E-2</v>
      </c>
      <c r="R1838" s="37">
        <v>2.0299999999999999E-2</v>
      </c>
      <c r="S1838" s="37">
        <v>5.6500000000000002E-2</v>
      </c>
      <c r="T1838" s="37">
        <v>-4.4999999999999997E-3</v>
      </c>
      <c r="U1838" s="37">
        <v>-7.1000000000000004E-3</v>
      </c>
      <c r="V1838" s="37">
        <v>-3.3999999999999998E-3</v>
      </c>
      <c r="W1838" s="37">
        <v>-1.4E-3</v>
      </c>
      <c r="X1838" s="37">
        <v>-2.8999999999999998E-3</v>
      </c>
      <c r="Z1838" s="4" t="str">
        <f t="shared" si="176"/>
        <v>NO</v>
      </c>
      <c r="AA1838" s="4" t="str">
        <f t="shared" si="176"/>
        <v>NO</v>
      </c>
      <c r="AB1838" s="4" t="str">
        <f t="shared" si="176"/>
        <v>NO</v>
      </c>
      <c r="AD1838" s="4">
        <f t="shared" si="177"/>
        <v>0</v>
      </c>
    </row>
    <row r="1839" spans="1:30" ht="14.4" customHeight="1" x14ac:dyDescent="0.35">
      <c r="A1839" s="34">
        <v>1852</v>
      </c>
      <c r="B1839" s="1" t="s">
        <v>5503</v>
      </c>
      <c r="C1839" s="1" t="s">
        <v>29015</v>
      </c>
      <c r="D1839" s="1"/>
      <c r="E1839" s="1"/>
      <c r="F1839" s="1" t="s">
        <v>28722</v>
      </c>
      <c r="G1839" s="35" t="s">
        <v>5504</v>
      </c>
      <c r="H1839" s="35" t="s">
        <v>5505</v>
      </c>
      <c r="I1839" s="35" t="s">
        <v>29</v>
      </c>
      <c r="J1839" s="36">
        <v>5880000</v>
      </c>
      <c r="K1839" s="36">
        <v>55084000</v>
      </c>
      <c r="L1839" s="36">
        <v>104171000</v>
      </c>
      <c r="M1839" s="36">
        <v>156903000</v>
      </c>
      <c r="N1839" s="36">
        <v>240385000</v>
      </c>
      <c r="O1839" s="37">
        <v>-1.0616000000000001</v>
      </c>
      <c r="P1839" s="37">
        <v>0.22509999999999999</v>
      </c>
      <c r="Q1839" s="37">
        <v>5.91E-2</v>
      </c>
      <c r="R1839" s="37">
        <v>3.3E-3</v>
      </c>
      <c r="S1839" s="37">
        <v>0.16270000000000001</v>
      </c>
      <c r="T1839" s="37"/>
      <c r="U1839" s="37"/>
      <c r="V1839" s="37"/>
      <c r="W1839" s="37"/>
      <c r="X1839" s="37"/>
      <c r="Z1839" s="4" t="str">
        <f t="shared" si="176"/>
        <v>NO</v>
      </c>
      <c r="AA1839" s="4" t="str">
        <f t="shared" si="176"/>
        <v>NO</v>
      </c>
      <c r="AB1839" s="4" t="str">
        <f t="shared" si="176"/>
        <v>NO</v>
      </c>
      <c r="AD1839" s="4">
        <f t="shared" si="177"/>
        <v>0</v>
      </c>
    </row>
    <row r="1840" spans="1:30" ht="14.4" customHeight="1" x14ac:dyDescent="0.35">
      <c r="A1840" s="34">
        <v>1853</v>
      </c>
      <c r="B1840" s="1" t="s">
        <v>5506</v>
      </c>
      <c r="C1840" s="1"/>
      <c r="D1840" s="1"/>
      <c r="E1840" s="1"/>
      <c r="F1840" s="1" t="s">
        <v>29262</v>
      </c>
      <c r="G1840" s="35" t="s">
        <v>5507</v>
      </c>
      <c r="H1840" s="35" t="s">
        <v>5508</v>
      </c>
      <c r="I1840" s="35" t="s">
        <v>23</v>
      </c>
      <c r="J1840" s="36">
        <v>125410000</v>
      </c>
      <c r="K1840" s="36">
        <v>137591000</v>
      </c>
      <c r="L1840" s="36">
        <v>153819000</v>
      </c>
      <c r="M1840" s="36">
        <v>179348000</v>
      </c>
      <c r="N1840" s="36">
        <v>239930000</v>
      </c>
      <c r="O1840" s="37">
        <v>0.21129999999999999</v>
      </c>
      <c r="P1840" s="37">
        <v>4.5699999999999998E-2</v>
      </c>
      <c r="Q1840" s="37">
        <v>0.02</v>
      </c>
      <c r="R1840" s="37">
        <v>0.24529999999999999</v>
      </c>
      <c r="S1840" s="37">
        <v>0.1115</v>
      </c>
      <c r="T1840" s="37"/>
      <c r="U1840" s="37"/>
      <c r="V1840" s="37"/>
      <c r="W1840" s="37"/>
      <c r="X1840" s="37"/>
      <c r="Z1840" s="4" t="str">
        <f t="shared" si="176"/>
        <v>NO</v>
      </c>
      <c r="AA1840" s="4" t="str">
        <f t="shared" si="176"/>
        <v>YES</v>
      </c>
      <c r="AB1840" s="4" t="str">
        <f t="shared" si="176"/>
        <v>NO</v>
      </c>
      <c r="AD1840" s="4">
        <f t="shared" si="177"/>
        <v>1</v>
      </c>
    </row>
    <row r="1841" spans="1:30" x14ac:dyDescent="0.35">
      <c r="A1841" s="34">
        <v>1854</v>
      </c>
      <c r="B1841" s="1" t="s">
        <v>5509</v>
      </c>
      <c r="C1841" s="1"/>
      <c r="D1841" s="1"/>
      <c r="E1841" s="1"/>
      <c r="F1841" s="1" t="s">
        <v>29262</v>
      </c>
      <c r="G1841" s="35" t="s">
        <v>5510</v>
      </c>
      <c r="H1841" s="35" t="s">
        <v>5511</v>
      </c>
      <c r="I1841" s="35" t="s">
        <v>23</v>
      </c>
      <c r="J1841" s="36">
        <v>17521000</v>
      </c>
      <c r="K1841" s="36">
        <v>23107000</v>
      </c>
      <c r="L1841" s="36">
        <v>42284000</v>
      </c>
      <c r="M1841" s="36">
        <v>165655000</v>
      </c>
      <c r="N1841" s="36">
        <v>239865000</v>
      </c>
      <c r="O1841" s="37">
        <v>-3.8399999999999997E-2</v>
      </c>
      <c r="P1841" s="37">
        <v>-9.8000000000000004E-2</v>
      </c>
      <c r="Q1841" s="37">
        <v>6.9800000000000001E-2</v>
      </c>
      <c r="R1841" s="37">
        <v>4.8300000000000003E-2</v>
      </c>
      <c r="S1841" s="37">
        <v>5.8900000000000001E-2</v>
      </c>
      <c r="T1841" s="37">
        <v>-7.5999999999999998E-2</v>
      </c>
      <c r="U1841" s="37">
        <v>-0.13389999999999999</v>
      </c>
      <c r="V1841" s="37">
        <v>3.9399999999999998E-2</v>
      </c>
      <c r="W1841" s="37">
        <v>5.0299999999999997E-2</v>
      </c>
      <c r="X1841" s="37">
        <v>3.4700000000000002E-2</v>
      </c>
      <c r="Z1841" s="4" t="str">
        <f t="shared" si="176"/>
        <v>NO</v>
      </c>
      <c r="AA1841" s="4" t="str">
        <f t="shared" si="176"/>
        <v>NO</v>
      </c>
      <c r="AB1841" s="4" t="str">
        <f t="shared" si="176"/>
        <v>NO</v>
      </c>
      <c r="AD1841" s="4">
        <f t="shared" si="177"/>
        <v>0</v>
      </c>
    </row>
    <row r="1842" spans="1:30" ht="27.65" customHeight="1" x14ac:dyDescent="0.35">
      <c r="A1842" s="34">
        <v>1855</v>
      </c>
      <c r="B1842" s="1" t="s">
        <v>5512</v>
      </c>
      <c r="C1842" s="1"/>
      <c r="D1842" s="1"/>
      <c r="E1842" s="1"/>
      <c r="F1842" s="1" t="s">
        <v>29262</v>
      </c>
      <c r="G1842" s="35" t="s">
        <v>5513</v>
      </c>
      <c r="H1842" s="35" t="s">
        <v>5514</v>
      </c>
      <c r="I1842" s="35" t="s">
        <v>23</v>
      </c>
      <c r="J1842" s="36">
        <v>125814000</v>
      </c>
      <c r="K1842" s="36">
        <v>154028000</v>
      </c>
      <c r="L1842" s="36">
        <v>180962000</v>
      </c>
      <c r="M1842" s="36">
        <v>216884000</v>
      </c>
      <c r="N1842" s="36">
        <v>239774000</v>
      </c>
      <c r="O1842" s="37">
        <v>0.1129</v>
      </c>
      <c r="P1842" s="37">
        <v>8.0100000000000005E-2</v>
      </c>
      <c r="Q1842" s="37">
        <v>6.2300000000000001E-2</v>
      </c>
      <c r="R1842" s="37">
        <v>2.8400000000000002E-2</v>
      </c>
      <c r="S1842" s="37">
        <v>7.4899999999999994E-2</v>
      </c>
      <c r="T1842" s="37">
        <v>9.98E-2</v>
      </c>
      <c r="U1842" s="37">
        <v>6.6699999999999995E-2</v>
      </c>
      <c r="V1842" s="37">
        <v>4.9299999999999997E-2</v>
      </c>
      <c r="W1842" s="37">
        <v>1.4800000000000001E-2</v>
      </c>
      <c r="X1842" s="37"/>
      <c r="Z1842" s="4" t="str">
        <f t="shared" si="176"/>
        <v>NO</v>
      </c>
      <c r="AA1842" s="4" t="str">
        <f t="shared" si="176"/>
        <v>NO</v>
      </c>
      <c r="AB1842" s="4" t="str">
        <f t="shared" si="176"/>
        <v>NO</v>
      </c>
      <c r="AD1842" s="4">
        <f t="shared" si="177"/>
        <v>0</v>
      </c>
    </row>
    <row r="1843" spans="1:30" ht="14.4" customHeight="1" x14ac:dyDescent="0.35">
      <c r="A1843" s="34">
        <v>1856</v>
      </c>
      <c r="B1843" s="1" t="s">
        <v>5515</v>
      </c>
      <c r="C1843" s="1"/>
      <c r="D1843" s="1"/>
      <c r="E1843" s="1"/>
      <c r="F1843" s="1" t="s">
        <v>29262</v>
      </c>
      <c r="G1843" s="35" t="s">
        <v>5516</v>
      </c>
      <c r="H1843" s="35" t="s">
        <v>5517</v>
      </c>
      <c r="I1843" s="35" t="s">
        <v>23</v>
      </c>
      <c r="J1843" s="36">
        <v>152205000</v>
      </c>
      <c r="K1843" s="36">
        <v>227913000</v>
      </c>
      <c r="L1843" s="36">
        <v>273791000</v>
      </c>
      <c r="M1843" s="36">
        <v>305045000</v>
      </c>
      <c r="N1843" s="36">
        <v>239570000</v>
      </c>
      <c r="O1843" s="37">
        <v>0.44180000000000003</v>
      </c>
      <c r="P1843" s="37">
        <v>0.38350000000000001</v>
      </c>
      <c r="Q1843" s="37">
        <v>0.17699999999999999</v>
      </c>
      <c r="R1843" s="37">
        <v>0.21590000000000001</v>
      </c>
      <c r="S1843" s="37">
        <v>0.2392</v>
      </c>
      <c r="T1843" s="37">
        <v>0.437</v>
      </c>
      <c r="U1843" s="37">
        <v>0.38129999999999997</v>
      </c>
      <c r="V1843" s="37">
        <v>0.1678</v>
      </c>
      <c r="W1843" s="37">
        <v>0.18609999999999999</v>
      </c>
      <c r="X1843" s="37">
        <v>0.2261</v>
      </c>
      <c r="Z1843" s="4" t="str">
        <f t="shared" si="176"/>
        <v>NO</v>
      </c>
      <c r="AA1843" s="4" t="str">
        <f t="shared" si="176"/>
        <v>YES</v>
      </c>
      <c r="AB1843" s="4" t="str">
        <f t="shared" si="176"/>
        <v>YES</v>
      </c>
      <c r="AD1843" s="4">
        <f t="shared" si="177"/>
        <v>2</v>
      </c>
    </row>
    <row r="1844" spans="1:30" ht="14.4" customHeight="1" x14ac:dyDescent="0.35">
      <c r="A1844" s="34">
        <v>1857</v>
      </c>
      <c r="B1844" s="1" t="s">
        <v>5518</v>
      </c>
      <c r="C1844" s="1"/>
      <c r="D1844" s="1"/>
      <c r="E1844" s="1"/>
      <c r="F1844" s="1" t="s">
        <v>29262</v>
      </c>
      <c r="G1844" s="35" t="s">
        <v>5519</v>
      </c>
      <c r="H1844" s="35" t="s">
        <v>5520</v>
      </c>
      <c r="I1844" s="35" t="s">
        <v>23</v>
      </c>
      <c r="J1844" s="36">
        <v>131304000</v>
      </c>
      <c r="K1844" s="36">
        <v>164104000</v>
      </c>
      <c r="L1844" s="36">
        <v>205833000</v>
      </c>
      <c r="M1844" s="36">
        <v>247322000</v>
      </c>
      <c r="N1844" s="36">
        <v>239517000</v>
      </c>
      <c r="O1844" s="37">
        <v>7.7100000000000002E-2</v>
      </c>
      <c r="P1844" s="37">
        <v>1.6000000000000001E-3</v>
      </c>
      <c r="Q1844" s="37">
        <v>0.14349999999999999</v>
      </c>
      <c r="R1844" s="37">
        <v>0.158</v>
      </c>
      <c r="S1844" s="37">
        <v>4.3299999999999998E-2</v>
      </c>
      <c r="T1844" s="37"/>
      <c r="U1844" s="37"/>
      <c r="V1844" s="37"/>
      <c r="W1844" s="37"/>
      <c r="X1844" s="37"/>
      <c r="Z1844" s="4" t="str">
        <f t="shared" si="176"/>
        <v>NO</v>
      </c>
      <c r="AA1844" s="4" t="str">
        <f t="shared" si="176"/>
        <v>NO</v>
      </c>
      <c r="AB1844" s="4" t="str">
        <f t="shared" si="176"/>
        <v>NO</v>
      </c>
      <c r="AD1844" s="4">
        <f t="shared" si="177"/>
        <v>0</v>
      </c>
    </row>
    <row r="1845" spans="1:30" ht="27.65" customHeight="1" x14ac:dyDescent="0.35">
      <c r="A1845" s="34">
        <v>1858</v>
      </c>
      <c r="B1845" s="1" t="s">
        <v>5521</v>
      </c>
      <c r="C1845" s="1"/>
      <c r="D1845" s="1"/>
      <c r="E1845" s="1"/>
      <c r="F1845" s="1" t="s">
        <v>29262</v>
      </c>
      <c r="G1845" s="35" t="s">
        <v>5522</v>
      </c>
      <c r="H1845" s="35" t="s">
        <v>5523</v>
      </c>
      <c r="I1845" s="35" t="s">
        <v>23</v>
      </c>
      <c r="J1845" s="36">
        <v>173606000</v>
      </c>
      <c r="K1845" s="36">
        <v>252052000</v>
      </c>
      <c r="L1845" s="36">
        <v>213763000</v>
      </c>
      <c r="M1845" s="36">
        <v>236668000</v>
      </c>
      <c r="N1845" s="36">
        <v>239477000</v>
      </c>
      <c r="O1845" s="37">
        <v>2.3699999999999999E-2</v>
      </c>
      <c r="P1845" s="37">
        <v>1.55E-2</v>
      </c>
      <c r="Q1845" s="37">
        <v>4.6800000000000001E-2</v>
      </c>
      <c r="R1845" s="37">
        <v>5.7000000000000002E-2</v>
      </c>
      <c r="S1845" s="37">
        <v>7.8E-2</v>
      </c>
      <c r="T1845" s="37"/>
      <c r="U1845" s="37"/>
      <c r="V1845" s="37">
        <v>1E-4</v>
      </c>
      <c r="W1845" s="37"/>
      <c r="X1845" s="37"/>
      <c r="Z1845" s="4" t="str">
        <f t="shared" si="176"/>
        <v>NO</v>
      </c>
      <c r="AA1845" s="4" t="str">
        <f t="shared" si="176"/>
        <v>NO</v>
      </c>
      <c r="AB1845" s="4" t="str">
        <f t="shared" si="176"/>
        <v>NO</v>
      </c>
      <c r="AD1845" s="4">
        <f t="shared" si="177"/>
        <v>0</v>
      </c>
    </row>
    <row r="1846" spans="1:30" ht="27.65" customHeight="1" x14ac:dyDescent="0.35">
      <c r="A1846" s="34">
        <v>1859</v>
      </c>
      <c r="B1846" s="1" t="s">
        <v>5524</v>
      </c>
      <c r="C1846" s="1"/>
      <c r="D1846" s="1"/>
      <c r="E1846" s="1"/>
      <c r="F1846" s="1" t="s">
        <v>29262</v>
      </c>
      <c r="G1846" s="35" t="s">
        <v>5525</v>
      </c>
      <c r="H1846" s="35" t="s">
        <v>5526</v>
      </c>
      <c r="I1846" s="35" t="s">
        <v>33</v>
      </c>
      <c r="J1846" s="36">
        <v>437052000</v>
      </c>
      <c r="K1846" s="36">
        <v>259302000</v>
      </c>
      <c r="L1846" s="36">
        <v>234895000</v>
      </c>
      <c r="M1846" s="36">
        <v>246312000</v>
      </c>
      <c r="N1846" s="36">
        <v>239461000</v>
      </c>
      <c r="O1846" s="37">
        <v>0.41589999999999999</v>
      </c>
      <c r="P1846" s="37">
        <v>2.18E-2</v>
      </c>
      <c r="Q1846" s="37">
        <v>2.0299999999999999E-2</v>
      </c>
      <c r="R1846" s="37">
        <v>1.8599999999999998E-2</v>
      </c>
      <c r="S1846" s="37">
        <v>-1.47E-2</v>
      </c>
      <c r="T1846" s="37">
        <v>0.40050000000000002</v>
      </c>
      <c r="U1846" s="37">
        <v>2E-3</v>
      </c>
      <c r="V1846" s="37">
        <v>4.0000000000000002E-4</v>
      </c>
      <c r="W1846" s="37">
        <v>1E-4</v>
      </c>
      <c r="X1846" s="37"/>
      <c r="Z1846" s="4" t="str">
        <f t="shared" si="176"/>
        <v>NO</v>
      </c>
      <c r="AA1846" s="4" t="str">
        <f t="shared" si="176"/>
        <v>NO</v>
      </c>
      <c r="AB1846" s="4" t="str">
        <f t="shared" si="176"/>
        <v>NO</v>
      </c>
      <c r="AD1846" s="4">
        <f t="shared" si="177"/>
        <v>0</v>
      </c>
    </row>
    <row r="1847" spans="1:30" ht="27.65" customHeight="1" x14ac:dyDescent="0.35">
      <c r="A1847" s="34">
        <v>1860</v>
      </c>
      <c r="B1847" s="1" t="s">
        <v>5527</v>
      </c>
      <c r="C1847" s="1" t="s">
        <v>29015</v>
      </c>
      <c r="D1847" s="1"/>
      <c r="E1847" s="1" t="s">
        <v>29008</v>
      </c>
      <c r="F1847" s="1" t="s">
        <v>29262</v>
      </c>
      <c r="G1847" s="35" t="s">
        <v>5528</v>
      </c>
      <c r="H1847" s="35" t="s">
        <v>5529</v>
      </c>
      <c r="I1847" s="35" t="s">
        <v>29</v>
      </c>
      <c r="J1847" s="36">
        <v>154192000</v>
      </c>
      <c r="K1847" s="36">
        <v>163818000</v>
      </c>
      <c r="L1847" s="36">
        <v>187107000</v>
      </c>
      <c r="M1847" s="36">
        <v>209812000</v>
      </c>
      <c r="N1847" s="36">
        <v>239403000</v>
      </c>
      <c r="O1847" s="37">
        <v>0.1744</v>
      </c>
      <c r="P1847" s="37">
        <v>0.15809999999999999</v>
      </c>
      <c r="Q1847" s="37">
        <v>0.13400000000000001</v>
      </c>
      <c r="R1847" s="37">
        <v>0.1031</v>
      </c>
      <c r="S1847" s="37">
        <v>9.74E-2</v>
      </c>
      <c r="T1847" s="37"/>
      <c r="U1847" s="37"/>
      <c r="V1847" s="37"/>
      <c r="W1847" s="37"/>
      <c r="X1847" s="37"/>
      <c r="Z1847" s="4" t="str">
        <f t="shared" si="176"/>
        <v>NO</v>
      </c>
      <c r="AA1847" s="4" t="str">
        <f t="shared" si="176"/>
        <v>NO</v>
      </c>
      <c r="AB1847" s="4" t="str">
        <f t="shared" si="176"/>
        <v>NO</v>
      </c>
      <c r="AD1847" s="4">
        <f t="shared" si="177"/>
        <v>0</v>
      </c>
    </row>
    <row r="1848" spans="1:30" x14ac:dyDescent="0.35">
      <c r="A1848" s="34">
        <v>1861</v>
      </c>
      <c r="B1848" s="1" t="s">
        <v>5530</v>
      </c>
      <c r="C1848" s="1"/>
      <c r="D1848" s="1"/>
      <c r="E1848" s="1"/>
      <c r="F1848" s="1" t="s">
        <v>29262</v>
      </c>
      <c r="G1848" s="35" t="s">
        <v>5531</v>
      </c>
      <c r="H1848" s="35" t="s">
        <v>5532</v>
      </c>
      <c r="I1848" s="35" t="s">
        <v>23</v>
      </c>
      <c r="J1848" s="36">
        <v>98695000</v>
      </c>
      <c r="K1848" s="36">
        <v>131443000</v>
      </c>
      <c r="L1848" s="36">
        <v>149353000</v>
      </c>
      <c r="M1848" s="36">
        <v>180670000</v>
      </c>
      <c r="N1848" s="36">
        <v>239371000</v>
      </c>
      <c r="O1848" s="37">
        <v>0.38600000000000001</v>
      </c>
      <c r="P1848" s="37">
        <v>0.59760000000000002</v>
      </c>
      <c r="Q1848" s="37">
        <v>0.442</v>
      </c>
      <c r="R1848" s="37">
        <v>0.189</v>
      </c>
      <c r="S1848" s="37">
        <v>0.11559999999999999</v>
      </c>
      <c r="T1848" s="37">
        <v>0.45340000000000003</v>
      </c>
      <c r="U1848" s="37">
        <v>0.60360000000000003</v>
      </c>
      <c r="V1848" s="37">
        <v>0.40670000000000001</v>
      </c>
      <c r="W1848" s="37">
        <v>0.16619999999999999</v>
      </c>
      <c r="X1848" s="37">
        <v>9.2200000000000004E-2</v>
      </c>
      <c r="Z1848" s="4" t="str">
        <f t="shared" si="176"/>
        <v>YES</v>
      </c>
      <c r="AA1848" s="4" t="str">
        <f t="shared" si="176"/>
        <v>NO</v>
      </c>
      <c r="AB1848" s="4" t="str">
        <f t="shared" si="176"/>
        <v>NO</v>
      </c>
      <c r="AD1848" s="4">
        <f t="shared" si="177"/>
        <v>1</v>
      </c>
    </row>
    <row r="1849" spans="1:30" ht="27.65" customHeight="1" x14ac:dyDescent="0.35">
      <c r="A1849" s="34">
        <v>1862</v>
      </c>
      <c r="B1849" s="1" t="s">
        <v>5533</v>
      </c>
      <c r="C1849" s="1"/>
      <c r="D1849" s="1"/>
      <c r="E1849" s="1"/>
      <c r="F1849" s="1" t="s">
        <v>29262</v>
      </c>
      <c r="G1849" s="35" t="s">
        <v>5534</v>
      </c>
      <c r="H1849" s="35" t="s">
        <v>5535</v>
      </c>
      <c r="I1849" s="35" t="s">
        <v>544</v>
      </c>
      <c r="J1849" s="36">
        <v>140287000</v>
      </c>
      <c r="K1849" s="36">
        <v>146015000</v>
      </c>
      <c r="L1849" s="36">
        <v>150120000</v>
      </c>
      <c r="M1849" s="36">
        <v>182807000</v>
      </c>
      <c r="N1849" s="36">
        <v>239252000</v>
      </c>
      <c r="O1849" s="37">
        <v>0.1893</v>
      </c>
      <c r="P1849" s="37">
        <v>0.1026</v>
      </c>
      <c r="Q1849" s="37">
        <v>0.18060000000000001</v>
      </c>
      <c r="R1849" s="37">
        <v>0.20749999999999999</v>
      </c>
      <c r="S1849" s="37">
        <v>0.1198</v>
      </c>
      <c r="T1849" s="37">
        <v>0.17549999999999999</v>
      </c>
      <c r="U1849" s="37">
        <v>8.6800000000000002E-2</v>
      </c>
      <c r="V1849" s="37">
        <v>0.1399</v>
      </c>
      <c r="W1849" s="37">
        <v>0.18049999999999999</v>
      </c>
      <c r="X1849" s="37">
        <v>-1.24E-2</v>
      </c>
      <c r="Z1849" s="4" t="str">
        <f t="shared" si="176"/>
        <v>NO</v>
      </c>
      <c r="AA1849" s="4" t="str">
        <f t="shared" si="176"/>
        <v>YES</v>
      </c>
      <c r="AB1849" s="4" t="str">
        <f t="shared" si="176"/>
        <v>NO</v>
      </c>
      <c r="AD1849" s="4">
        <f t="shared" si="177"/>
        <v>1</v>
      </c>
    </row>
    <row r="1850" spans="1:30" ht="27.65" customHeight="1" x14ac:dyDescent="0.35">
      <c r="A1850" s="34">
        <v>1863</v>
      </c>
      <c r="B1850" s="1" t="s">
        <v>5536</v>
      </c>
      <c r="C1850" s="1" t="s">
        <v>29015</v>
      </c>
      <c r="D1850" s="1"/>
      <c r="E1850" s="1" t="s">
        <v>29008</v>
      </c>
      <c r="F1850" s="1" t="s">
        <v>29262</v>
      </c>
      <c r="G1850" s="35" t="s">
        <v>5537</v>
      </c>
      <c r="H1850" s="35" t="s">
        <v>5538</v>
      </c>
      <c r="I1850" s="35" t="s">
        <v>29</v>
      </c>
      <c r="J1850" s="36">
        <v>111073000</v>
      </c>
      <c r="K1850" s="36">
        <v>130811000</v>
      </c>
      <c r="L1850" s="36">
        <v>155055000</v>
      </c>
      <c r="M1850" s="36">
        <v>182176000</v>
      </c>
      <c r="N1850" s="36">
        <v>238946000</v>
      </c>
      <c r="O1850" s="37">
        <v>0.23710000000000001</v>
      </c>
      <c r="P1850" s="37">
        <v>0.2233</v>
      </c>
      <c r="Q1850" s="37">
        <v>0.20119999999999999</v>
      </c>
      <c r="R1850" s="37">
        <v>8.3900000000000002E-2</v>
      </c>
      <c r="S1850" s="37">
        <v>0.18559999999999999</v>
      </c>
      <c r="T1850" s="37">
        <v>-2.0999999999999999E-3</v>
      </c>
      <c r="U1850" s="37">
        <v>-1.1000000000000001E-3</v>
      </c>
      <c r="V1850" s="37">
        <v>-5.0000000000000001E-4</v>
      </c>
      <c r="W1850" s="37"/>
      <c r="X1850" s="37"/>
      <c r="Z1850" s="4" t="str">
        <f t="shared" si="176"/>
        <v>YES</v>
      </c>
      <c r="AA1850" s="4" t="str">
        <f t="shared" si="176"/>
        <v>NO</v>
      </c>
      <c r="AB1850" s="4" t="str">
        <f t="shared" si="176"/>
        <v>NO</v>
      </c>
      <c r="AD1850" s="4">
        <f t="shared" si="177"/>
        <v>1</v>
      </c>
    </row>
    <row r="1851" spans="1:30" ht="14.4" customHeight="1" x14ac:dyDescent="0.35">
      <c r="A1851" s="34">
        <v>1864</v>
      </c>
      <c r="B1851" s="1" t="s">
        <v>5539</v>
      </c>
      <c r="C1851" s="1" t="s">
        <v>28702</v>
      </c>
      <c r="D1851" s="1"/>
      <c r="E1851" s="1"/>
      <c r="F1851" s="1" t="s">
        <v>29262</v>
      </c>
      <c r="G1851" s="35" t="s">
        <v>5540</v>
      </c>
      <c r="H1851" s="35" t="s">
        <v>5541</v>
      </c>
      <c r="I1851" s="35" t="s">
        <v>87</v>
      </c>
      <c r="J1851" s="36">
        <v>79246000</v>
      </c>
      <c r="K1851" s="36">
        <v>149855000</v>
      </c>
      <c r="L1851" s="36">
        <v>162122000</v>
      </c>
      <c r="M1851" s="36">
        <v>152638000</v>
      </c>
      <c r="N1851" s="36">
        <v>238765000</v>
      </c>
      <c r="O1851" s="37">
        <v>4.2099999999999999E-2</v>
      </c>
      <c r="P1851" s="37">
        <v>0.3906</v>
      </c>
      <c r="Q1851" s="37">
        <v>0.40600000000000003</v>
      </c>
      <c r="R1851" s="37">
        <v>5.8299999999999998E-2</v>
      </c>
      <c r="S1851" s="37">
        <v>0.17</v>
      </c>
      <c r="T1851" s="37">
        <v>8.8300000000000003E-2</v>
      </c>
      <c r="U1851" s="37">
        <v>0.39579999999999999</v>
      </c>
      <c r="V1851" s="37">
        <v>0.39</v>
      </c>
      <c r="W1851" s="37">
        <v>4.6100000000000002E-2</v>
      </c>
      <c r="X1851" s="37">
        <v>0.1484</v>
      </c>
      <c r="Z1851" s="4" t="str">
        <f t="shared" si="176"/>
        <v>YES</v>
      </c>
      <c r="AA1851" s="4" t="str">
        <f t="shared" si="176"/>
        <v>NO</v>
      </c>
      <c r="AB1851" s="4" t="str">
        <f t="shared" si="176"/>
        <v>NO</v>
      </c>
      <c r="AD1851" s="4">
        <f t="shared" si="177"/>
        <v>1</v>
      </c>
    </row>
    <row r="1852" spans="1:30" ht="14.4" customHeight="1" x14ac:dyDescent="0.35">
      <c r="A1852" s="34">
        <v>1865</v>
      </c>
      <c r="B1852" s="1" t="s">
        <v>5542</v>
      </c>
      <c r="C1852" s="1" t="s">
        <v>29081</v>
      </c>
      <c r="D1852" s="1"/>
      <c r="E1852" s="1"/>
      <c r="F1852" s="1" t="s">
        <v>29262</v>
      </c>
      <c r="G1852" s="35" t="s">
        <v>5543</v>
      </c>
      <c r="H1852" s="35" t="s">
        <v>5544</v>
      </c>
      <c r="I1852" s="35" t="s">
        <v>23</v>
      </c>
      <c r="J1852" s="36">
        <v>37390000</v>
      </c>
      <c r="K1852" s="36">
        <v>170937000</v>
      </c>
      <c r="L1852" s="36">
        <v>151269000</v>
      </c>
      <c r="M1852" s="36">
        <v>291134000</v>
      </c>
      <c r="N1852" s="36">
        <v>238729000</v>
      </c>
      <c r="O1852" s="37">
        <v>0.45390000000000003</v>
      </c>
      <c r="P1852" s="37">
        <v>0.34899999999999998</v>
      </c>
      <c r="Q1852" s="37">
        <v>0.25030000000000002</v>
      </c>
      <c r="R1852" s="37">
        <v>0.36899999999999999</v>
      </c>
      <c r="S1852" s="37">
        <v>0.1288</v>
      </c>
      <c r="T1852" s="37">
        <v>0.45390000000000003</v>
      </c>
      <c r="U1852" s="37">
        <v>0.34899999999999998</v>
      </c>
      <c r="V1852" s="37">
        <v>0.25030000000000002</v>
      </c>
      <c r="W1852" s="37">
        <v>0.36899999999999999</v>
      </c>
      <c r="X1852" s="37">
        <v>0.1288</v>
      </c>
      <c r="Z1852" s="4" t="str">
        <f t="shared" si="176"/>
        <v>YES</v>
      </c>
      <c r="AA1852" s="4" t="str">
        <f t="shared" si="176"/>
        <v>YES</v>
      </c>
      <c r="AB1852" s="4" t="str">
        <f t="shared" si="176"/>
        <v>NO</v>
      </c>
      <c r="AD1852" s="4">
        <f t="shared" si="177"/>
        <v>2</v>
      </c>
    </row>
    <row r="1853" spans="1:30" ht="27.65" customHeight="1" x14ac:dyDescent="0.35">
      <c r="A1853" s="34">
        <v>1866</v>
      </c>
      <c r="B1853" s="1" t="s">
        <v>5545</v>
      </c>
      <c r="C1853" s="1" t="s">
        <v>28702</v>
      </c>
      <c r="D1853" s="1"/>
      <c r="E1853" s="1"/>
      <c r="F1853" s="1" t="s">
        <v>29262</v>
      </c>
      <c r="G1853" s="35" t="s">
        <v>5546</v>
      </c>
      <c r="H1853" s="35" t="s">
        <v>5547</v>
      </c>
      <c r="I1853" s="35" t="s">
        <v>87</v>
      </c>
      <c r="J1853" s="36">
        <v>47563000</v>
      </c>
      <c r="K1853" s="36">
        <v>49372000</v>
      </c>
      <c r="L1853" s="36">
        <v>50606000</v>
      </c>
      <c r="M1853" s="36">
        <v>61281000</v>
      </c>
      <c r="N1853" s="36">
        <v>238497000</v>
      </c>
      <c r="O1853" s="37">
        <v>1.0200000000000001E-2</v>
      </c>
      <c r="P1853" s="37">
        <v>3.1699999999999999E-2</v>
      </c>
      <c r="Q1853" s="37">
        <v>-6.8099999999999994E-2</v>
      </c>
      <c r="R1853" s="37">
        <v>8.9300000000000004E-2</v>
      </c>
      <c r="S1853" s="37">
        <v>0.3417</v>
      </c>
      <c r="T1853" s="37">
        <v>0.22059999999999999</v>
      </c>
      <c r="U1853" s="37">
        <v>2.6850999999999998</v>
      </c>
      <c r="V1853" s="37">
        <v>0.63390000000000002</v>
      </c>
      <c r="W1853" s="37">
        <v>1.8572</v>
      </c>
      <c r="X1853" s="37">
        <v>0.76910000000000001</v>
      </c>
      <c r="Z1853" s="4" t="str">
        <f t="shared" si="176"/>
        <v>NO</v>
      </c>
      <c r="AA1853" s="4" t="str">
        <f t="shared" si="176"/>
        <v>NO</v>
      </c>
      <c r="AB1853" s="4" t="str">
        <f t="shared" si="176"/>
        <v>YES</v>
      </c>
      <c r="AD1853" s="4">
        <f t="shared" si="177"/>
        <v>1</v>
      </c>
    </row>
    <row r="1854" spans="1:30" ht="27.65" customHeight="1" x14ac:dyDescent="0.35">
      <c r="A1854" s="34">
        <v>1867</v>
      </c>
      <c r="B1854" s="1" t="s">
        <v>5548</v>
      </c>
      <c r="C1854" s="1" t="s">
        <v>28702</v>
      </c>
      <c r="D1854" s="1"/>
      <c r="E1854" s="1"/>
      <c r="F1854" s="1" t="s">
        <v>29262</v>
      </c>
      <c r="G1854" s="35" t="s">
        <v>5549</v>
      </c>
      <c r="H1854" s="35" t="s">
        <v>5550</v>
      </c>
      <c r="I1854" s="35" t="s">
        <v>87</v>
      </c>
      <c r="J1854" s="36">
        <v>35696000</v>
      </c>
      <c r="K1854" s="36">
        <v>67922000</v>
      </c>
      <c r="L1854" s="36">
        <v>111614000</v>
      </c>
      <c r="M1854" s="36">
        <v>120392000</v>
      </c>
      <c r="N1854" s="36">
        <v>238444000</v>
      </c>
      <c r="O1854" s="37">
        <v>-0.24179999999999999</v>
      </c>
      <c r="P1854" s="37">
        <v>3.7699999999999997E-2</v>
      </c>
      <c r="Q1854" s="37">
        <v>7.6499999999999999E-2</v>
      </c>
      <c r="R1854" s="37">
        <v>9.6000000000000002E-2</v>
      </c>
      <c r="S1854" s="37">
        <v>1.78E-2</v>
      </c>
      <c r="T1854" s="37">
        <v>-0.10489999999999999</v>
      </c>
      <c r="U1854" s="37">
        <v>-6.9999999999999999E-4</v>
      </c>
      <c r="V1854" s="37">
        <v>3.0000000000000001E-3</v>
      </c>
      <c r="W1854" s="37">
        <v>3.3E-3</v>
      </c>
      <c r="X1854" s="37">
        <v>3.2000000000000002E-3</v>
      </c>
      <c r="Z1854" s="4" t="str">
        <f t="shared" si="176"/>
        <v>NO</v>
      </c>
      <c r="AA1854" s="4" t="str">
        <f t="shared" si="176"/>
        <v>NO</v>
      </c>
      <c r="AB1854" s="4" t="str">
        <f t="shared" si="176"/>
        <v>NO</v>
      </c>
      <c r="AD1854" s="4">
        <f t="shared" si="177"/>
        <v>0</v>
      </c>
    </row>
    <row r="1855" spans="1:30" ht="14.4" customHeight="1" x14ac:dyDescent="0.35">
      <c r="A1855" s="34">
        <v>1868</v>
      </c>
      <c r="B1855" s="1" t="s">
        <v>5551</v>
      </c>
      <c r="C1855" s="1"/>
      <c r="D1855" s="1"/>
      <c r="E1855" s="1"/>
      <c r="F1855" s="1" t="s">
        <v>29262</v>
      </c>
      <c r="G1855" s="35" t="s">
        <v>5552</v>
      </c>
      <c r="H1855" s="35" t="s">
        <v>5553</v>
      </c>
      <c r="I1855" s="35" t="s">
        <v>33</v>
      </c>
      <c r="J1855" s="36">
        <v>133436000</v>
      </c>
      <c r="K1855" s="36">
        <v>162608000</v>
      </c>
      <c r="L1855" s="36">
        <v>205885000</v>
      </c>
      <c r="M1855" s="36">
        <v>219207000</v>
      </c>
      <c r="N1855" s="36">
        <v>238372000</v>
      </c>
      <c r="O1855" s="37">
        <v>0.41570000000000001</v>
      </c>
      <c r="P1855" s="37">
        <v>0.38319999999999999</v>
      </c>
      <c r="Q1855" s="37">
        <v>0.35959999999999998</v>
      </c>
      <c r="R1855" s="37">
        <v>0.35439999999999999</v>
      </c>
      <c r="S1855" s="37">
        <v>0.31640000000000001</v>
      </c>
      <c r="T1855" s="37"/>
      <c r="U1855" s="37"/>
      <c r="V1855" s="37"/>
      <c r="W1855" s="37"/>
      <c r="X1855" s="37"/>
      <c r="Z1855" s="4" t="str">
        <f t="shared" si="176"/>
        <v>YES</v>
      </c>
      <c r="AA1855" s="4" t="str">
        <f t="shared" si="176"/>
        <v>YES</v>
      </c>
      <c r="AB1855" s="4" t="str">
        <f t="shared" si="176"/>
        <v>YES</v>
      </c>
      <c r="AD1855" s="4">
        <f t="shared" si="177"/>
        <v>3</v>
      </c>
    </row>
    <row r="1856" spans="1:30" ht="27.65" customHeight="1" x14ac:dyDescent="0.35">
      <c r="A1856" s="34">
        <v>1869</v>
      </c>
      <c r="B1856" s="1" t="s">
        <v>5554</v>
      </c>
      <c r="C1856" s="1" t="s">
        <v>28702</v>
      </c>
      <c r="D1856" s="1"/>
      <c r="E1856" s="1"/>
      <c r="F1856" s="1" t="s">
        <v>29262</v>
      </c>
      <c r="G1856" s="35" t="s">
        <v>5555</v>
      </c>
      <c r="H1856" s="35" t="s">
        <v>5556</v>
      </c>
      <c r="I1856" s="35" t="s">
        <v>87</v>
      </c>
      <c r="J1856" s="36">
        <v>167882000</v>
      </c>
      <c r="K1856" s="36">
        <v>195148000</v>
      </c>
      <c r="L1856" s="36">
        <v>284139000</v>
      </c>
      <c r="M1856" s="36">
        <v>247613000</v>
      </c>
      <c r="N1856" s="36">
        <v>238241000</v>
      </c>
      <c r="O1856" s="37">
        <v>-5.1799999999999999E-2</v>
      </c>
      <c r="P1856" s="37">
        <v>1.9900000000000001E-2</v>
      </c>
      <c r="Q1856" s="37">
        <v>1.15E-2</v>
      </c>
      <c r="R1856" s="37">
        <v>-4.4000000000000003E-3</v>
      </c>
      <c r="S1856" s="37">
        <v>1.35E-2</v>
      </c>
      <c r="T1856" s="37">
        <v>4.8000000000000001E-2</v>
      </c>
      <c r="U1856" s="37">
        <v>1.6E-2</v>
      </c>
      <c r="V1856" s="37">
        <v>-5.7999999999999996E-3</v>
      </c>
      <c r="W1856" s="37">
        <v>-1.1599999999999999E-2</v>
      </c>
      <c r="X1856" s="37">
        <v>-2.5999999999999999E-3</v>
      </c>
      <c r="Z1856" s="4" t="str">
        <f t="shared" si="176"/>
        <v>NO</v>
      </c>
      <c r="AA1856" s="4" t="str">
        <f t="shared" si="176"/>
        <v>NO</v>
      </c>
      <c r="AB1856" s="4" t="str">
        <f t="shared" si="176"/>
        <v>NO</v>
      </c>
      <c r="AD1856" s="4">
        <f t="shared" si="177"/>
        <v>0</v>
      </c>
    </row>
    <row r="1857" spans="1:30" ht="27.65" customHeight="1" x14ac:dyDescent="0.35">
      <c r="A1857" s="34">
        <v>1870</v>
      </c>
      <c r="B1857" s="1" t="s">
        <v>5557</v>
      </c>
      <c r="C1857" s="1"/>
      <c r="D1857" s="1"/>
      <c r="E1857" s="1"/>
      <c r="F1857" s="1" t="s">
        <v>29262</v>
      </c>
      <c r="G1857" s="35" t="s">
        <v>5558</v>
      </c>
      <c r="H1857" s="35" t="s">
        <v>5559</v>
      </c>
      <c r="I1857" s="35" t="s">
        <v>33</v>
      </c>
      <c r="J1857" s="36">
        <v>98935000</v>
      </c>
      <c r="K1857" s="36">
        <v>115097000</v>
      </c>
      <c r="L1857" s="36">
        <v>157686000</v>
      </c>
      <c r="M1857" s="36">
        <v>202412000</v>
      </c>
      <c r="N1857" s="36">
        <v>238207000</v>
      </c>
      <c r="O1857" s="37">
        <v>0.1547</v>
      </c>
      <c r="P1857" s="37">
        <v>5.2900000000000003E-2</v>
      </c>
      <c r="Q1857" s="37">
        <v>8.5999999999999993E-2</v>
      </c>
      <c r="R1857" s="37">
        <v>6.6299999999999998E-2</v>
      </c>
      <c r="S1857" s="37">
        <v>3.0300000000000001E-2</v>
      </c>
      <c r="T1857" s="37">
        <v>-2.9999999999999997E-4</v>
      </c>
      <c r="U1857" s="37">
        <v>-1.1999999999999999E-3</v>
      </c>
      <c r="V1857" s="37"/>
      <c r="W1857" s="37"/>
      <c r="X1857" s="37"/>
      <c r="Z1857" s="4" t="str">
        <f t="shared" si="176"/>
        <v>NO</v>
      </c>
      <c r="AA1857" s="4" t="str">
        <f t="shared" si="176"/>
        <v>NO</v>
      </c>
      <c r="AB1857" s="4" t="str">
        <f t="shared" si="176"/>
        <v>NO</v>
      </c>
      <c r="AD1857" s="4">
        <f t="shared" si="177"/>
        <v>0</v>
      </c>
    </row>
    <row r="1858" spans="1:30" x14ac:dyDescent="0.35">
      <c r="A1858" s="34">
        <v>1871</v>
      </c>
      <c r="B1858" s="1" t="s">
        <v>5560</v>
      </c>
      <c r="C1858" s="1" t="s">
        <v>29015</v>
      </c>
      <c r="D1858" s="1"/>
      <c r="E1858" s="1" t="s">
        <v>29008</v>
      </c>
      <c r="F1858" s="1" t="s">
        <v>29262</v>
      </c>
      <c r="G1858" s="35" t="s">
        <v>5561</v>
      </c>
      <c r="H1858" s="35" t="s">
        <v>5562</v>
      </c>
      <c r="I1858" s="35" t="s">
        <v>29</v>
      </c>
      <c r="J1858" s="36">
        <v>62309000</v>
      </c>
      <c r="K1858" s="36">
        <v>101642000</v>
      </c>
      <c r="L1858" s="36">
        <v>127336000</v>
      </c>
      <c r="M1858" s="36">
        <v>183708000</v>
      </c>
      <c r="N1858" s="36">
        <v>238150000</v>
      </c>
      <c r="O1858" s="37">
        <v>0.436</v>
      </c>
      <c r="P1858" s="37">
        <v>0.14430000000000001</v>
      </c>
      <c r="Q1858" s="37">
        <v>0.3508</v>
      </c>
      <c r="R1858" s="37">
        <v>0.38040000000000002</v>
      </c>
      <c r="S1858" s="37">
        <v>0.18609999999999999</v>
      </c>
      <c r="T1858" s="37">
        <v>0.38940000000000002</v>
      </c>
      <c r="U1858" s="37">
        <v>0.1016</v>
      </c>
      <c r="V1858" s="37">
        <v>0.33789999999999998</v>
      </c>
      <c r="W1858" s="37">
        <v>0.36770000000000003</v>
      </c>
      <c r="X1858" s="37">
        <v>0.17299999999999999</v>
      </c>
      <c r="Z1858" s="4" t="str">
        <f t="shared" si="176"/>
        <v>YES</v>
      </c>
      <c r="AA1858" s="4" t="str">
        <f t="shared" si="176"/>
        <v>YES</v>
      </c>
      <c r="AB1858" s="4" t="str">
        <f t="shared" si="176"/>
        <v>NO</v>
      </c>
      <c r="AD1858" s="4">
        <f t="shared" si="177"/>
        <v>2</v>
      </c>
    </row>
    <row r="1859" spans="1:30" ht="27.65" customHeight="1" x14ac:dyDescent="0.35">
      <c r="A1859" s="34">
        <v>1872</v>
      </c>
      <c r="B1859" s="1" t="s">
        <v>5563</v>
      </c>
      <c r="C1859" s="1" t="s">
        <v>29015</v>
      </c>
      <c r="D1859" s="1" t="s">
        <v>29042</v>
      </c>
      <c r="E1859" s="1"/>
      <c r="F1859" s="1" t="s">
        <v>28818</v>
      </c>
      <c r="G1859" s="35" t="s">
        <v>5564</v>
      </c>
      <c r="H1859" s="35" t="s">
        <v>5565</v>
      </c>
      <c r="I1859" s="35" t="s">
        <v>23</v>
      </c>
      <c r="J1859" s="36">
        <v>97277000</v>
      </c>
      <c r="K1859" s="36">
        <v>117489000</v>
      </c>
      <c r="L1859" s="36">
        <v>155539000</v>
      </c>
      <c r="M1859" s="36">
        <v>178876000</v>
      </c>
      <c r="N1859" s="36">
        <v>237911000</v>
      </c>
      <c r="O1859" s="37">
        <v>0.61450000000000005</v>
      </c>
      <c r="P1859" s="37">
        <v>0.60580000000000001</v>
      </c>
      <c r="Q1859" s="37">
        <v>0.58919999999999995</v>
      </c>
      <c r="R1859" s="37">
        <v>0.48420000000000002</v>
      </c>
      <c r="S1859" s="37">
        <v>0.56989999999999996</v>
      </c>
      <c r="T1859" s="37">
        <v>0.59419999999999995</v>
      </c>
      <c r="U1859" s="37">
        <v>0.58169999999999999</v>
      </c>
      <c r="V1859" s="37">
        <v>0.5645</v>
      </c>
      <c r="W1859" s="37">
        <v>0.4647</v>
      </c>
      <c r="X1859" s="37">
        <v>0.54869999999999997</v>
      </c>
      <c r="Z1859" s="4" t="str">
        <f t="shared" si="176"/>
        <v>YES</v>
      </c>
      <c r="AA1859" s="4" t="str">
        <f t="shared" si="176"/>
        <v>YES</v>
      </c>
      <c r="AB1859" s="4" t="str">
        <f t="shared" si="176"/>
        <v>YES</v>
      </c>
      <c r="AD1859" s="4">
        <f t="shared" si="177"/>
        <v>3</v>
      </c>
    </row>
    <row r="1860" spans="1:30" ht="14.4" customHeight="1" x14ac:dyDescent="0.35">
      <c r="A1860" s="34">
        <v>1873</v>
      </c>
      <c r="B1860" s="1" t="s">
        <v>5566</v>
      </c>
      <c r="C1860" s="1"/>
      <c r="D1860" s="1"/>
      <c r="E1860" s="1"/>
      <c r="F1860" s="1" t="s">
        <v>29262</v>
      </c>
      <c r="G1860" s="35" t="s">
        <v>5567</v>
      </c>
      <c r="H1860" s="35" t="s">
        <v>5568</v>
      </c>
      <c r="I1860" s="35" t="s">
        <v>23</v>
      </c>
      <c r="J1860" s="36">
        <v>177160000</v>
      </c>
      <c r="K1860" s="36">
        <v>191833000</v>
      </c>
      <c r="L1860" s="36">
        <v>188145000</v>
      </c>
      <c r="M1860" s="36">
        <v>223875000</v>
      </c>
      <c r="N1860" s="36">
        <v>237773000</v>
      </c>
      <c r="O1860" s="37">
        <v>0.26690000000000003</v>
      </c>
      <c r="P1860" s="37">
        <v>0.1759</v>
      </c>
      <c r="Q1860" s="37">
        <v>0.1555</v>
      </c>
      <c r="R1860" s="37">
        <v>0.17369999999999999</v>
      </c>
      <c r="S1860" s="37">
        <v>7.6999999999999999E-2</v>
      </c>
      <c r="T1860" s="37"/>
      <c r="U1860" s="37"/>
      <c r="V1860" s="37"/>
      <c r="W1860" s="37"/>
      <c r="X1860" s="37"/>
      <c r="Z1860" s="4" t="str">
        <f t="shared" si="176"/>
        <v>NO</v>
      </c>
      <c r="AA1860" s="4" t="str">
        <f t="shared" si="176"/>
        <v>NO</v>
      </c>
      <c r="AB1860" s="4" t="str">
        <f t="shared" si="176"/>
        <v>NO</v>
      </c>
      <c r="AD1860" s="4">
        <f t="shared" si="177"/>
        <v>0</v>
      </c>
    </row>
    <row r="1861" spans="1:30" ht="27.65" customHeight="1" x14ac:dyDescent="0.35">
      <c r="A1861" s="34">
        <v>1874</v>
      </c>
      <c r="B1861" s="1" t="s">
        <v>5569</v>
      </c>
      <c r="C1861" s="1"/>
      <c r="D1861" s="1"/>
      <c r="E1861" s="1"/>
      <c r="F1861" s="1" t="s">
        <v>29262</v>
      </c>
      <c r="G1861" s="35" t="s">
        <v>5570</v>
      </c>
      <c r="H1861" s="35" t="s">
        <v>5571</v>
      </c>
      <c r="I1861" s="35" t="s">
        <v>23</v>
      </c>
      <c r="J1861" s="36">
        <v>108951000</v>
      </c>
      <c r="K1861" s="36">
        <v>148893000</v>
      </c>
      <c r="L1861" s="36">
        <v>171524000</v>
      </c>
      <c r="M1861" s="36">
        <v>203515000</v>
      </c>
      <c r="N1861" s="36">
        <v>237589000</v>
      </c>
      <c r="O1861" s="37">
        <v>4.9799999999999997E-2</v>
      </c>
      <c r="P1861" s="37">
        <v>0.14199999999999999</v>
      </c>
      <c r="Q1861" s="37">
        <v>0.16539999999999999</v>
      </c>
      <c r="R1861" s="37">
        <v>0.2059</v>
      </c>
      <c r="S1861" s="37">
        <v>0.23080000000000001</v>
      </c>
      <c r="T1861" s="37"/>
      <c r="U1861" s="37"/>
      <c r="V1861" s="37"/>
      <c r="W1861" s="37"/>
      <c r="X1861" s="37"/>
      <c r="Z1861" s="4" t="str">
        <f t="shared" ref="Z1861:AB1924" si="178">IF(Q1861&gt;20%,"YES","NO")</f>
        <v>NO</v>
      </c>
      <c r="AA1861" s="4" t="str">
        <f t="shared" si="178"/>
        <v>YES</v>
      </c>
      <c r="AB1861" s="4" t="str">
        <f t="shared" si="178"/>
        <v>YES</v>
      </c>
      <c r="AD1861" s="4">
        <f t="shared" ref="AD1861:AD1924" si="179">COUNTIF(Z1861:AB1861,"YES")</f>
        <v>2</v>
      </c>
    </row>
    <row r="1862" spans="1:30" ht="14.4" customHeight="1" x14ac:dyDescent="0.35">
      <c r="A1862" s="34">
        <v>1875</v>
      </c>
      <c r="B1862" s="1" t="s">
        <v>5572</v>
      </c>
      <c r="C1862" s="1" t="s">
        <v>28702</v>
      </c>
      <c r="D1862" s="1"/>
      <c r="E1862" s="1"/>
      <c r="F1862" s="1" t="s">
        <v>29262</v>
      </c>
      <c r="G1862" s="35" t="s">
        <v>5573</v>
      </c>
      <c r="H1862" s="35" t="s">
        <v>5574</v>
      </c>
      <c r="I1862" s="35" t="s">
        <v>87</v>
      </c>
      <c r="J1862" s="36">
        <v>70863000</v>
      </c>
      <c r="K1862" s="36">
        <v>93722000</v>
      </c>
      <c r="L1862" s="36">
        <v>115351000</v>
      </c>
      <c r="M1862" s="36">
        <v>184597000</v>
      </c>
      <c r="N1862" s="36">
        <v>237493000</v>
      </c>
      <c r="O1862" s="37">
        <v>-1.44E-2</v>
      </c>
      <c r="P1862" s="37">
        <v>-3.1699999999999999E-2</v>
      </c>
      <c r="Q1862" s="37">
        <v>-0.1129</v>
      </c>
      <c r="R1862" s="37">
        <v>-7.5499999999999998E-2</v>
      </c>
      <c r="S1862" s="37">
        <v>-1.44E-2</v>
      </c>
      <c r="T1862" s="37">
        <v>0.13170000000000001</v>
      </c>
      <c r="U1862" s="37">
        <v>-3.5799999999999998E-2</v>
      </c>
      <c r="V1862" s="37">
        <v>-9.4000000000000004E-3</v>
      </c>
      <c r="W1862" s="37">
        <v>-7.0900000000000005E-2</v>
      </c>
      <c r="X1862" s="37">
        <v>0.09</v>
      </c>
      <c r="Z1862" s="4" t="str">
        <f t="shared" si="178"/>
        <v>NO</v>
      </c>
      <c r="AA1862" s="4" t="str">
        <f t="shared" si="178"/>
        <v>NO</v>
      </c>
      <c r="AB1862" s="4" t="str">
        <f t="shared" si="178"/>
        <v>NO</v>
      </c>
      <c r="AD1862" s="4">
        <f t="shared" si="179"/>
        <v>0</v>
      </c>
    </row>
    <row r="1863" spans="1:30" ht="14.4" customHeight="1" x14ac:dyDescent="0.35">
      <c r="A1863" s="34">
        <v>1876</v>
      </c>
      <c r="B1863" s="1" t="s">
        <v>5575</v>
      </c>
      <c r="C1863" s="1" t="s">
        <v>28702</v>
      </c>
      <c r="D1863" s="1"/>
      <c r="E1863" s="1"/>
      <c r="F1863" s="1" t="s">
        <v>29262</v>
      </c>
      <c r="G1863" s="35" t="s">
        <v>5576</v>
      </c>
      <c r="H1863" s="35" t="s">
        <v>5577</v>
      </c>
      <c r="I1863" s="35" t="s">
        <v>87</v>
      </c>
      <c r="J1863" s="36">
        <v>78794000</v>
      </c>
      <c r="K1863" s="36">
        <v>107356000</v>
      </c>
      <c r="L1863" s="36">
        <v>152647000</v>
      </c>
      <c r="M1863" s="36">
        <v>193907000</v>
      </c>
      <c r="N1863" s="36">
        <v>237347000</v>
      </c>
      <c r="O1863" s="37">
        <v>-6.5199999999999994E-2</v>
      </c>
      <c r="P1863" s="37">
        <v>4.9799999999999997E-2</v>
      </c>
      <c r="Q1863" s="37">
        <v>7.3999999999999996E-2</v>
      </c>
      <c r="R1863" s="37">
        <v>6.0000000000000001E-3</v>
      </c>
      <c r="S1863" s="37">
        <v>3.3399999999999999E-2</v>
      </c>
      <c r="T1863" s="37">
        <v>8.5099999999999995E-2</v>
      </c>
      <c r="U1863" s="37">
        <v>4.1099999999999998E-2</v>
      </c>
      <c r="V1863" s="37">
        <v>7.2099999999999997E-2</v>
      </c>
      <c r="W1863" s="37">
        <v>-1.5E-3</v>
      </c>
      <c r="X1863" s="37">
        <v>2.46E-2</v>
      </c>
      <c r="Z1863" s="4" t="str">
        <f t="shared" si="178"/>
        <v>NO</v>
      </c>
      <c r="AA1863" s="4" t="str">
        <f t="shared" si="178"/>
        <v>NO</v>
      </c>
      <c r="AB1863" s="4" t="str">
        <f t="shared" si="178"/>
        <v>NO</v>
      </c>
      <c r="AD1863" s="4">
        <f t="shared" si="179"/>
        <v>0</v>
      </c>
    </row>
    <row r="1864" spans="1:30" x14ac:dyDescent="0.35">
      <c r="A1864" s="34">
        <v>1877</v>
      </c>
      <c r="B1864" s="1" t="s">
        <v>5578</v>
      </c>
      <c r="C1864" s="1"/>
      <c r="D1864" s="1"/>
      <c r="E1864" s="1"/>
      <c r="F1864" s="1" t="s">
        <v>29262</v>
      </c>
      <c r="G1864" s="35" t="s">
        <v>5579</v>
      </c>
      <c r="H1864" s="35" t="s">
        <v>5580</v>
      </c>
      <c r="I1864" s="35" t="s">
        <v>23</v>
      </c>
      <c r="J1864" s="36">
        <v>31699000</v>
      </c>
      <c r="K1864" s="36">
        <v>48947000</v>
      </c>
      <c r="L1864" s="36">
        <v>98459000</v>
      </c>
      <c r="M1864" s="36">
        <v>109440000</v>
      </c>
      <c r="N1864" s="36">
        <v>237255000</v>
      </c>
      <c r="O1864" s="37">
        <v>5.5599999999999997E-2</v>
      </c>
      <c r="P1864" s="37">
        <v>0.11799999999999999</v>
      </c>
      <c r="Q1864" s="37">
        <v>0.34329999999999999</v>
      </c>
      <c r="R1864" s="37">
        <v>0.43259999999999998</v>
      </c>
      <c r="S1864" s="37">
        <v>0.39379999999999998</v>
      </c>
      <c r="T1864" s="37"/>
      <c r="U1864" s="37"/>
      <c r="V1864" s="37"/>
      <c r="W1864" s="37"/>
      <c r="X1864" s="37"/>
      <c r="Z1864" s="4" t="str">
        <f t="shared" si="178"/>
        <v>YES</v>
      </c>
      <c r="AA1864" s="4" t="str">
        <f t="shared" si="178"/>
        <v>YES</v>
      </c>
      <c r="AB1864" s="4" t="str">
        <f t="shared" si="178"/>
        <v>YES</v>
      </c>
      <c r="AD1864" s="4">
        <f t="shared" si="179"/>
        <v>3</v>
      </c>
    </row>
    <row r="1865" spans="1:30" ht="27.65" customHeight="1" x14ac:dyDescent="0.35">
      <c r="A1865" s="34">
        <v>1878</v>
      </c>
      <c r="B1865" s="1" t="s">
        <v>2886</v>
      </c>
      <c r="C1865" s="1"/>
      <c r="D1865" s="1"/>
      <c r="E1865" s="1"/>
      <c r="F1865" s="1" t="s">
        <v>29262</v>
      </c>
      <c r="G1865" s="35" t="s">
        <v>5581</v>
      </c>
      <c r="H1865" s="35" t="s">
        <v>5582</v>
      </c>
      <c r="I1865" s="35" t="s">
        <v>23</v>
      </c>
      <c r="J1865" s="36">
        <v>80496000</v>
      </c>
      <c r="K1865" s="36">
        <v>96478000</v>
      </c>
      <c r="L1865" s="36">
        <v>191857000</v>
      </c>
      <c r="M1865" s="36">
        <v>211602000</v>
      </c>
      <c r="N1865" s="36">
        <v>237210000</v>
      </c>
      <c r="O1865" s="37">
        <v>-0.5948</v>
      </c>
      <c r="P1865" s="37">
        <v>-0.3306</v>
      </c>
      <c r="Q1865" s="37">
        <v>-3.8300000000000001E-2</v>
      </c>
      <c r="R1865" s="37">
        <v>0.1043</v>
      </c>
      <c r="S1865" s="37">
        <v>0.1384</v>
      </c>
      <c r="T1865" s="37">
        <v>-0.60360000000000003</v>
      </c>
      <c r="U1865" s="37">
        <v>-0.45100000000000001</v>
      </c>
      <c r="V1865" s="37">
        <v>-0.14860000000000001</v>
      </c>
      <c r="W1865" s="37">
        <v>6.5799999999999997E-2</v>
      </c>
      <c r="X1865" s="37">
        <v>0.10489999999999999</v>
      </c>
      <c r="Z1865" s="4" t="str">
        <f t="shared" si="178"/>
        <v>NO</v>
      </c>
      <c r="AA1865" s="4" t="str">
        <f t="shared" si="178"/>
        <v>NO</v>
      </c>
      <c r="AB1865" s="4" t="str">
        <f t="shared" si="178"/>
        <v>NO</v>
      </c>
      <c r="AD1865" s="4">
        <f t="shared" si="179"/>
        <v>0</v>
      </c>
    </row>
    <row r="1866" spans="1:30" ht="27.65" customHeight="1" x14ac:dyDescent="0.35">
      <c r="A1866" s="34">
        <v>1879</v>
      </c>
      <c r="B1866" s="1" t="s">
        <v>5192</v>
      </c>
      <c r="C1866" s="1"/>
      <c r="D1866" s="1"/>
      <c r="E1866" s="1"/>
      <c r="F1866" s="1" t="s">
        <v>29262</v>
      </c>
      <c r="G1866" s="35" t="s">
        <v>5583</v>
      </c>
      <c r="H1866" s="35" t="s">
        <v>5584</v>
      </c>
      <c r="I1866" s="35" t="s">
        <v>23</v>
      </c>
      <c r="J1866" s="36">
        <v>35665000</v>
      </c>
      <c r="K1866" s="36">
        <v>69359000</v>
      </c>
      <c r="L1866" s="36">
        <v>107765000</v>
      </c>
      <c r="M1866" s="36">
        <v>167281000</v>
      </c>
      <c r="N1866" s="36">
        <v>237003000</v>
      </c>
      <c r="O1866" s="37">
        <v>0.41249999999999998</v>
      </c>
      <c r="P1866" s="37">
        <v>0.35620000000000002</v>
      </c>
      <c r="Q1866" s="37">
        <v>0.26550000000000001</v>
      </c>
      <c r="R1866" s="37">
        <v>0.35759999999999997</v>
      </c>
      <c r="S1866" s="37">
        <v>0.19700000000000001</v>
      </c>
      <c r="T1866" s="37"/>
      <c r="U1866" s="37"/>
      <c r="V1866" s="37">
        <v>-8.5500000000000007E-2</v>
      </c>
      <c r="W1866" s="37">
        <v>-6.9000000000000006E-2</v>
      </c>
      <c r="X1866" s="37">
        <v>-3.9699999999999999E-2</v>
      </c>
      <c r="Z1866" s="4" t="str">
        <f t="shared" si="178"/>
        <v>YES</v>
      </c>
      <c r="AA1866" s="4" t="str">
        <f t="shared" si="178"/>
        <v>YES</v>
      </c>
      <c r="AB1866" s="4" t="str">
        <f t="shared" si="178"/>
        <v>NO</v>
      </c>
      <c r="AD1866" s="4">
        <f t="shared" si="179"/>
        <v>2</v>
      </c>
    </row>
    <row r="1867" spans="1:30" ht="27.65" customHeight="1" x14ac:dyDescent="0.35">
      <c r="A1867" s="34">
        <v>1880</v>
      </c>
      <c r="B1867" s="1" t="s">
        <v>5585</v>
      </c>
      <c r="C1867" s="1"/>
      <c r="D1867" s="1"/>
      <c r="E1867" s="1"/>
      <c r="F1867" s="1" t="s">
        <v>29262</v>
      </c>
      <c r="G1867" s="35" t="s">
        <v>5586</v>
      </c>
      <c r="H1867" s="35" t="s">
        <v>5587</v>
      </c>
      <c r="I1867" s="35" t="s">
        <v>43</v>
      </c>
      <c r="J1867" s="36">
        <v>59443000</v>
      </c>
      <c r="K1867" s="36">
        <v>81195000</v>
      </c>
      <c r="L1867" s="36">
        <v>135645000</v>
      </c>
      <c r="M1867" s="36">
        <v>189885000</v>
      </c>
      <c r="N1867" s="36">
        <v>236729000</v>
      </c>
      <c r="O1867" s="37">
        <v>0.20230000000000001</v>
      </c>
      <c r="P1867" s="37">
        <v>0.1232</v>
      </c>
      <c r="Q1867" s="37">
        <v>0.16259999999999999</v>
      </c>
      <c r="R1867" s="37">
        <v>5.6899999999999999E-2</v>
      </c>
      <c r="S1867" s="37">
        <v>2.4799999999999999E-2</v>
      </c>
      <c r="T1867" s="37"/>
      <c r="U1867" s="37"/>
      <c r="V1867" s="37"/>
      <c r="W1867" s="37"/>
      <c r="X1867" s="37"/>
      <c r="Z1867" s="4" t="str">
        <f t="shared" si="178"/>
        <v>NO</v>
      </c>
      <c r="AA1867" s="4" t="str">
        <f t="shared" si="178"/>
        <v>NO</v>
      </c>
      <c r="AB1867" s="4" t="str">
        <f t="shared" si="178"/>
        <v>NO</v>
      </c>
      <c r="AD1867" s="4">
        <f t="shared" si="179"/>
        <v>0</v>
      </c>
    </row>
    <row r="1868" spans="1:30" ht="27.65" customHeight="1" x14ac:dyDescent="0.35">
      <c r="A1868" s="34">
        <v>1881</v>
      </c>
      <c r="B1868" s="1" t="s">
        <v>5588</v>
      </c>
      <c r="C1868" s="1"/>
      <c r="D1868" s="1"/>
      <c r="E1868" s="1"/>
      <c r="F1868" s="1" t="s">
        <v>29262</v>
      </c>
      <c r="G1868" s="35" t="s">
        <v>5589</v>
      </c>
      <c r="H1868" s="35" t="s">
        <v>5590</v>
      </c>
      <c r="I1868" s="35" t="s">
        <v>36</v>
      </c>
      <c r="J1868" s="36"/>
      <c r="K1868" s="36"/>
      <c r="L1868" s="36"/>
      <c r="M1868" s="36">
        <v>54450000</v>
      </c>
      <c r="N1868" s="36">
        <v>236713000</v>
      </c>
      <c r="O1868" s="37"/>
      <c r="P1868" s="37"/>
      <c r="Q1868" s="37"/>
      <c r="R1868" s="37">
        <v>0.65439999999999998</v>
      </c>
      <c r="S1868" s="37">
        <v>0.47470000000000001</v>
      </c>
      <c r="T1868" s="37"/>
      <c r="U1868" s="37"/>
      <c r="V1868" s="37"/>
      <c r="W1868" s="37"/>
      <c r="X1868" s="37"/>
      <c r="Z1868" s="4" t="str">
        <f t="shared" si="178"/>
        <v>NO</v>
      </c>
      <c r="AA1868" s="4" t="str">
        <f t="shared" si="178"/>
        <v>YES</v>
      </c>
      <c r="AB1868" s="4" t="str">
        <f t="shared" si="178"/>
        <v>YES</v>
      </c>
      <c r="AD1868" s="4">
        <f t="shared" si="179"/>
        <v>2</v>
      </c>
    </row>
    <row r="1869" spans="1:30" ht="27.65" customHeight="1" x14ac:dyDescent="0.35">
      <c r="A1869" s="34">
        <v>1882</v>
      </c>
      <c r="B1869" s="1" t="s">
        <v>5591</v>
      </c>
      <c r="C1869" s="1"/>
      <c r="D1869" s="1"/>
      <c r="E1869" s="1"/>
      <c r="F1869" s="1" t="s">
        <v>29262</v>
      </c>
      <c r="G1869" s="35" t="s">
        <v>5592</v>
      </c>
      <c r="H1869" s="35" t="s">
        <v>5593</v>
      </c>
      <c r="I1869" s="35" t="s">
        <v>36</v>
      </c>
      <c r="J1869" s="36">
        <v>40792000</v>
      </c>
      <c r="K1869" s="36">
        <v>70030000</v>
      </c>
      <c r="L1869" s="36">
        <v>94163000</v>
      </c>
      <c r="M1869" s="36">
        <v>141163000</v>
      </c>
      <c r="N1869" s="36">
        <v>236504000</v>
      </c>
      <c r="O1869" s="37">
        <v>0.65259999999999996</v>
      </c>
      <c r="P1869" s="37">
        <v>9.8599999999999993E-2</v>
      </c>
      <c r="Q1869" s="37">
        <v>0.1804</v>
      </c>
      <c r="R1869" s="37">
        <v>0.21970000000000001</v>
      </c>
      <c r="S1869" s="37">
        <v>0.44019999999999998</v>
      </c>
      <c r="T1869" s="37"/>
      <c r="U1869" s="37">
        <v>-4.4000000000000003E-3</v>
      </c>
      <c r="V1869" s="37">
        <v>-1.5900000000000001E-2</v>
      </c>
      <c r="W1869" s="37">
        <v>-2.8000000000000001E-2</v>
      </c>
      <c r="X1869" s="37">
        <v>-9.6199999999999994E-2</v>
      </c>
      <c r="Z1869" s="4" t="str">
        <f t="shared" si="178"/>
        <v>NO</v>
      </c>
      <c r="AA1869" s="4" t="str">
        <f t="shared" si="178"/>
        <v>YES</v>
      </c>
      <c r="AB1869" s="4" t="str">
        <f t="shared" si="178"/>
        <v>YES</v>
      </c>
      <c r="AD1869" s="4">
        <f t="shared" si="179"/>
        <v>2</v>
      </c>
    </row>
    <row r="1870" spans="1:30" ht="27.65" customHeight="1" x14ac:dyDescent="0.35">
      <c r="A1870" s="34">
        <v>1883</v>
      </c>
      <c r="B1870" s="1" t="s">
        <v>5594</v>
      </c>
      <c r="C1870" s="1"/>
      <c r="D1870" s="1"/>
      <c r="E1870" s="1"/>
      <c r="F1870" s="1" t="s">
        <v>29262</v>
      </c>
      <c r="G1870" s="35" t="s">
        <v>5595</v>
      </c>
      <c r="H1870" s="35" t="s">
        <v>5596</v>
      </c>
      <c r="I1870" s="35" t="s">
        <v>23</v>
      </c>
      <c r="J1870" s="36">
        <v>122525000</v>
      </c>
      <c r="K1870" s="36">
        <v>152079000</v>
      </c>
      <c r="L1870" s="36">
        <v>178679000</v>
      </c>
      <c r="M1870" s="36">
        <v>189852000</v>
      </c>
      <c r="N1870" s="36">
        <v>236480000</v>
      </c>
      <c r="O1870" s="37">
        <v>0.55689999999999995</v>
      </c>
      <c r="P1870" s="37">
        <v>0.2399</v>
      </c>
      <c r="Q1870" s="37">
        <v>0.22359999999999999</v>
      </c>
      <c r="R1870" s="37">
        <v>0.22109999999999999</v>
      </c>
      <c r="S1870" s="37">
        <v>0.1285</v>
      </c>
      <c r="T1870" s="37"/>
      <c r="U1870" s="37"/>
      <c r="V1870" s="37"/>
      <c r="W1870" s="37"/>
      <c r="X1870" s="37"/>
      <c r="Z1870" s="4" t="str">
        <f t="shared" si="178"/>
        <v>YES</v>
      </c>
      <c r="AA1870" s="4" t="str">
        <f t="shared" si="178"/>
        <v>YES</v>
      </c>
      <c r="AB1870" s="4" t="str">
        <f t="shared" si="178"/>
        <v>NO</v>
      </c>
      <c r="AD1870" s="4">
        <f t="shared" si="179"/>
        <v>2</v>
      </c>
    </row>
    <row r="1871" spans="1:30" ht="27.65" customHeight="1" x14ac:dyDescent="0.35">
      <c r="A1871" s="34">
        <v>1884</v>
      </c>
      <c r="B1871" s="1" t="s">
        <v>5597</v>
      </c>
      <c r="C1871" s="1" t="s">
        <v>28702</v>
      </c>
      <c r="D1871" s="1"/>
      <c r="E1871" s="1"/>
      <c r="F1871" s="1" t="s">
        <v>29262</v>
      </c>
      <c r="G1871" s="35" t="s">
        <v>5598</v>
      </c>
      <c r="H1871" s="35" t="s">
        <v>5599</v>
      </c>
      <c r="I1871" s="35" t="s">
        <v>87</v>
      </c>
      <c r="J1871" s="36">
        <v>109529000</v>
      </c>
      <c r="K1871" s="36">
        <v>126493000</v>
      </c>
      <c r="L1871" s="36">
        <v>157987000</v>
      </c>
      <c r="M1871" s="36">
        <v>197455000</v>
      </c>
      <c r="N1871" s="36">
        <v>236236000</v>
      </c>
      <c r="O1871" s="37">
        <v>0.12740000000000001</v>
      </c>
      <c r="P1871" s="37">
        <v>0.16289999999999999</v>
      </c>
      <c r="Q1871" s="37">
        <v>0.25369999999999998</v>
      </c>
      <c r="R1871" s="37">
        <v>0.247</v>
      </c>
      <c r="S1871" s="37">
        <v>0.21460000000000001</v>
      </c>
      <c r="T1871" s="37">
        <v>0.2311</v>
      </c>
      <c r="U1871" s="37">
        <v>0.15260000000000001</v>
      </c>
      <c r="V1871" s="37">
        <v>0.24460000000000001</v>
      </c>
      <c r="W1871" s="37">
        <v>0.23250000000000001</v>
      </c>
      <c r="X1871" s="37">
        <v>0.1983</v>
      </c>
      <c r="Z1871" s="4" t="str">
        <f t="shared" si="178"/>
        <v>YES</v>
      </c>
      <c r="AA1871" s="4" t="str">
        <f t="shared" si="178"/>
        <v>YES</v>
      </c>
      <c r="AB1871" s="4" t="str">
        <f t="shared" si="178"/>
        <v>YES</v>
      </c>
      <c r="AD1871" s="4">
        <f t="shared" si="179"/>
        <v>3</v>
      </c>
    </row>
    <row r="1872" spans="1:30" ht="41.4" customHeight="1" x14ac:dyDescent="0.35">
      <c r="A1872" s="34">
        <v>1885</v>
      </c>
      <c r="B1872" s="1" t="s">
        <v>5600</v>
      </c>
      <c r="C1872" s="1" t="s">
        <v>29015</v>
      </c>
      <c r="D1872" s="1"/>
      <c r="E1872" s="1" t="s">
        <v>29008</v>
      </c>
      <c r="F1872" s="1" t="s">
        <v>29262</v>
      </c>
      <c r="G1872" s="35" t="s">
        <v>5601</v>
      </c>
      <c r="H1872" s="35" t="s">
        <v>5602</v>
      </c>
      <c r="I1872" s="35" t="s">
        <v>29</v>
      </c>
      <c r="J1872" s="36">
        <v>97290000</v>
      </c>
      <c r="K1872" s="36">
        <v>126048000</v>
      </c>
      <c r="L1872" s="36">
        <v>152574000</v>
      </c>
      <c r="M1872" s="36">
        <v>154535000</v>
      </c>
      <c r="N1872" s="36">
        <v>236225000</v>
      </c>
      <c r="O1872" s="37">
        <v>1.6500000000000001E-2</v>
      </c>
      <c r="P1872" s="37">
        <v>1.54E-2</v>
      </c>
      <c r="Q1872" s="37">
        <v>5.5E-2</v>
      </c>
      <c r="R1872" s="37">
        <v>4.1399999999999999E-2</v>
      </c>
      <c r="S1872" s="37">
        <v>3.2199999999999999E-2</v>
      </c>
      <c r="T1872" s="37"/>
      <c r="U1872" s="37"/>
      <c r="V1872" s="37">
        <v>-3.2000000000000002E-3</v>
      </c>
      <c r="W1872" s="37">
        <v>-1.1999999999999999E-3</v>
      </c>
      <c r="X1872" s="37">
        <v>-2.9999999999999997E-4</v>
      </c>
      <c r="Z1872" s="4" t="str">
        <f t="shared" si="178"/>
        <v>NO</v>
      </c>
      <c r="AA1872" s="4" t="str">
        <f t="shared" si="178"/>
        <v>NO</v>
      </c>
      <c r="AB1872" s="4" t="str">
        <f t="shared" si="178"/>
        <v>NO</v>
      </c>
      <c r="AD1872" s="4">
        <f t="shared" si="179"/>
        <v>0</v>
      </c>
    </row>
    <row r="1873" spans="1:30" ht="27.65" customHeight="1" x14ac:dyDescent="0.35">
      <c r="A1873" s="34">
        <v>1886</v>
      </c>
      <c r="B1873" s="1" t="s">
        <v>5603</v>
      </c>
      <c r="C1873" s="1" t="s">
        <v>29015</v>
      </c>
      <c r="D1873" s="1"/>
      <c r="E1873" s="1" t="s">
        <v>29008</v>
      </c>
      <c r="F1873" s="1" t="s">
        <v>29262</v>
      </c>
      <c r="G1873" s="35" t="s">
        <v>5604</v>
      </c>
      <c r="H1873" s="35" t="s">
        <v>5605</v>
      </c>
      <c r="I1873" s="35" t="s">
        <v>29</v>
      </c>
      <c r="J1873" s="36">
        <v>109624000</v>
      </c>
      <c r="K1873" s="36">
        <v>158623000</v>
      </c>
      <c r="L1873" s="36">
        <v>181456000</v>
      </c>
      <c r="M1873" s="36">
        <v>215930000</v>
      </c>
      <c r="N1873" s="36">
        <v>235974000</v>
      </c>
      <c r="O1873" s="37">
        <v>0.13550000000000001</v>
      </c>
      <c r="P1873" s="37">
        <v>0.16880000000000001</v>
      </c>
      <c r="Q1873" s="37">
        <v>9.9400000000000002E-2</v>
      </c>
      <c r="R1873" s="37">
        <v>8.1199999999999994E-2</v>
      </c>
      <c r="S1873" s="37">
        <v>7.7799999999999994E-2</v>
      </c>
      <c r="T1873" s="37"/>
      <c r="U1873" s="37"/>
      <c r="V1873" s="37"/>
      <c r="W1873" s="37"/>
      <c r="X1873" s="37"/>
      <c r="Z1873" s="4" t="str">
        <f t="shared" si="178"/>
        <v>NO</v>
      </c>
      <c r="AA1873" s="4" t="str">
        <f t="shared" si="178"/>
        <v>NO</v>
      </c>
      <c r="AB1873" s="4" t="str">
        <f t="shared" si="178"/>
        <v>NO</v>
      </c>
      <c r="AD1873" s="4">
        <f t="shared" si="179"/>
        <v>0</v>
      </c>
    </row>
    <row r="1874" spans="1:30" ht="27.65" customHeight="1" x14ac:dyDescent="0.35">
      <c r="A1874" s="34">
        <v>1887</v>
      </c>
      <c r="B1874" s="1" t="s">
        <v>4832</v>
      </c>
      <c r="C1874" s="1"/>
      <c r="D1874" s="1"/>
      <c r="E1874" s="1"/>
      <c r="F1874" s="1" t="s">
        <v>29262</v>
      </c>
      <c r="G1874" s="35" t="s">
        <v>5606</v>
      </c>
      <c r="H1874" s="35" t="s">
        <v>5607</v>
      </c>
      <c r="I1874" s="35" t="s">
        <v>23</v>
      </c>
      <c r="J1874" s="36"/>
      <c r="K1874" s="36">
        <v>11792000</v>
      </c>
      <c r="L1874" s="36">
        <v>112675000</v>
      </c>
      <c r="M1874" s="36">
        <v>160450000</v>
      </c>
      <c r="N1874" s="36">
        <v>235855000</v>
      </c>
      <c r="O1874" s="37"/>
      <c r="P1874" s="37">
        <v>0.18360000000000001</v>
      </c>
      <c r="Q1874" s="37">
        <v>3.1699999999999999E-2</v>
      </c>
      <c r="R1874" s="37">
        <v>2.7E-2</v>
      </c>
      <c r="S1874" s="37">
        <v>4.3999999999999997E-2</v>
      </c>
      <c r="T1874" s="37"/>
      <c r="U1874" s="37">
        <v>-4.5999999999999999E-3</v>
      </c>
      <c r="V1874" s="37">
        <v>-9.4999999999999998E-3</v>
      </c>
      <c r="W1874" s="37">
        <v>-1.47E-2</v>
      </c>
      <c r="X1874" s="37">
        <v>-1.35E-2</v>
      </c>
      <c r="Z1874" s="4" t="str">
        <f t="shared" si="178"/>
        <v>NO</v>
      </c>
      <c r="AA1874" s="4" t="str">
        <f t="shared" si="178"/>
        <v>NO</v>
      </c>
      <c r="AB1874" s="4" t="str">
        <f t="shared" si="178"/>
        <v>NO</v>
      </c>
      <c r="AD1874" s="4">
        <f t="shared" si="179"/>
        <v>0</v>
      </c>
    </row>
    <row r="1875" spans="1:30" ht="27.65" customHeight="1" x14ac:dyDescent="0.35">
      <c r="A1875" s="34">
        <v>1888</v>
      </c>
      <c r="B1875" s="1" t="s">
        <v>5608</v>
      </c>
      <c r="C1875" s="1"/>
      <c r="D1875" s="1"/>
      <c r="E1875" s="1"/>
      <c r="F1875" s="1" t="s">
        <v>29262</v>
      </c>
      <c r="G1875" s="35" t="s">
        <v>5609</v>
      </c>
      <c r="H1875" s="35" t="s">
        <v>5610</v>
      </c>
      <c r="I1875" s="35" t="s">
        <v>23</v>
      </c>
      <c r="J1875" s="36"/>
      <c r="K1875" s="36"/>
      <c r="L1875" s="36"/>
      <c r="M1875" s="36">
        <v>197139000</v>
      </c>
      <c r="N1875" s="36">
        <v>235678000</v>
      </c>
      <c r="O1875" s="37"/>
      <c r="P1875" s="37"/>
      <c r="Q1875" s="37"/>
      <c r="R1875" s="37">
        <v>0.1074</v>
      </c>
      <c r="S1875" s="37">
        <v>3.0999999999999999E-3</v>
      </c>
      <c r="T1875" s="37"/>
      <c r="U1875" s="37"/>
      <c r="V1875" s="37"/>
      <c r="W1875" s="37">
        <v>9.2700000000000005E-2</v>
      </c>
      <c r="X1875" s="37">
        <v>-2.2499999999999999E-2</v>
      </c>
      <c r="Z1875" s="4" t="str">
        <f t="shared" si="178"/>
        <v>NO</v>
      </c>
      <c r="AA1875" s="4" t="str">
        <f t="shared" si="178"/>
        <v>NO</v>
      </c>
      <c r="AB1875" s="4" t="str">
        <f t="shared" si="178"/>
        <v>NO</v>
      </c>
      <c r="AD1875" s="4">
        <f t="shared" si="179"/>
        <v>0</v>
      </c>
    </row>
    <row r="1876" spans="1:30" ht="27.65" customHeight="1" x14ac:dyDescent="0.35">
      <c r="A1876" s="34">
        <v>1889</v>
      </c>
      <c r="B1876" s="1" t="s">
        <v>5611</v>
      </c>
      <c r="C1876" s="1" t="s">
        <v>29082</v>
      </c>
      <c r="D1876" s="1" t="s">
        <v>29043</v>
      </c>
      <c r="E1876" s="1" t="s">
        <v>29047</v>
      </c>
      <c r="F1876" s="1" t="s">
        <v>29262</v>
      </c>
      <c r="G1876" s="35" t="s">
        <v>5612</v>
      </c>
      <c r="H1876" s="35" t="s">
        <v>5613</v>
      </c>
      <c r="I1876" s="35" t="s">
        <v>23</v>
      </c>
      <c r="J1876" s="36"/>
      <c r="K1876" s="36">
        <v>24151000</v>
      </c>
      <c r="L1876" s="36">
        <v>49372000</v>
      </c>
      <c r="M1876" s="36">
        <v>115913000</v>
      </c>
      <c r="N1876" s="36">
        <v>235625000</v>
      </c>
      <c r="O1876" s="37"/>
      <c r="P1876" s="37">
        <v>-0.2316</v>
      </c>
      <c r="Q1876" s="37">
        <v>-1.4200000000000001E-2</v>
      </c>
      <c r="R1876" s="37">
        <v>0.37940000000000002</v>
      </c>
      <c r="S1876" s="37">
        <v>0.45500000000000002</v>
      </c>
      <c r="T1876" s="37"/>
      <c r="U1876" s="37">
        <v>-0.18429999999999999</v>
      </c>
      <c r="V1876" s="37">
        <v>6.6E-3</v>
      </c>
      <c r="W1876" s="37">
        <v>0.37319999999999998</v>
      </c>
      <c r="X1876" s="37">
        <v>0.4496</v>
      </c>
      <c r="Z1876" s="4" t="str">
        <f t="shared" si="178"/>
        <v>NO</v>
      </c>
      <c r="AA1876" s="4" t="str">
        <f t="shared" si="178"/>
        <v>YES</v>
      </c>
      <c r="AB1876" s="4" t="str">
        <f t="shared" si="178"/>
        <v>YES</v>
      </c>
      <c r="AD1876" s="4">
        <f t="shared" si="179"/>
        <v>2</v>
      </c>
    </row>
    <row r="1877" spans="1:30" ht="14.4" customHeight="1" x14ac:dyDescent="0.35">
      <c r="A1877" s="34">
        <v>1890</v>
      </c>
      <c r="B1877" s="1" t="s">
        <v>5614</v>
      </c>
      <c r="C1877" s="1"/>
      <c r="D1877" s="1"/>
      <c r="E1877" s="1"/>
      <c r="F1877" s="1" t="s">
        <v>29262</v>
      </c>
      <c r="G1877" s="35" t="s">
        <v>5615</v>
      </c>
      <c r="H1877" s="35" t="s">
        <v>5616</v>
      </c>
      <c r="I1877" s="35" t="s">
        <v>23</v>
      </c>
      <c r="J1877" s="36">
        <v>149658000</v>
      </c>
      <c r="K1877" s="36">
        <v>103807000</v>
      </c>
      <c r="L1877" s="36">
        <v>169402000</v>
      </c>
      <c r="M1877" s="36">
        <v>196730000</v>
      </c>
      <c r="N1877" s="36">
        <v>235489000</v>
      </c>
      <c r="O1877" s="37">
        <v>0.1171</v>
      </c>
      <c r="P1877" s="37">
        <v>6.2700000000000006E-2</v>
      </c>
      <c r="Q1877" s="37">
        <v>0.1246</v>
      </c>
      <c r="R1877" s="37">
        <v>6.6000000000000003E-2</v>
      </c>
      <c r="S1877" s="37">
        <v>0.19259999999999999</v>
      </c>
      <c r="T1877" s="37">
        <v>3.5200000000000002E-2</v>
      </c>
      <c r="U1877" s="37">
        <v>3.1600000000000003E-2</v>
      </c>
      <c r="V1877" s="37">
        <v>0.1067</v>
      </c>
      <c r="W1877" s="37">
        <v>4.6600000000000003E-2</v>
      </c>
      <c r="X1877" s="37">
        <v>0.14649999999999999</v>
      </c>
      <c r="Z1877" s="4" t="str">
        <f t="shared" si="178"/>
        <v>NO</v>
      </c>
      <c r="AA1877" s="4" t="str">
        <f t="shared" si="178"/>
        <v>NO</v>
      </c>
      <c r="AB1877" s="4" t="str">
        <f t="shared" si="178"/>
        <v>NO</v>
      </c>
      <c r="AD1877" s="4">
        <f t="shared" si="179"/>
        <v>0</v>
      </c>
    </row>
    <row r="1878" spans="1:30" ht="14.4" customHeight="1" x14ac:dyDescent="0.35">
      <c r="A1878" s="34">
        <v>1891</v>
      </c>
      <c r="B1878" s="1" t="s">
        <v>5617</v>
      </c>
      <c r="C1878" s="1" t="s">
        <v>28702</v>
      </c>
      <c r="D1878" s="1"/>
      <c r="E1878" s="1"/>
      <c r="F1878" s="1" t="s">
        <v>29262</v>
      </c>
      <c r="G1878" s="35" t="s">
        <v>5618</v>
      </c>
      <c r="H1878" s="35" t="s">
        <v>5619</v>
      </c>
      <c r="I1878" s="35" t="s">
        <v>87</v>
      </c>
      <c r="J1878" s="36">
        <v>118378000</v>
      </c>
      <c r="K1878" s="36">
        <v>133080000</v>
      </c>
      <c r="L1878" s="36">
        <v>158674000</v>
      </c>
      <c r="M1878" s="36">
        <v>191259000</v>
      </c>
      <c r="N1878" s="36">
        <v>235465000</v>
      </c>
      <c r="O1878" s="37">
        <v>-0.1273</v>
      </c>
      <c r="P1878" s="37">
        <v>-9.2799999999999994E-2</v>
      </c>
      <c r="Q1878" s="37">
        <v>2.2499999999999999E-2</v>
      </c>
      <c r="R1878" s="37">
        <v>-6.9099999999999995E-2</v>
      </c>
      <c r="S1878" s="37">
        <v>3.4099999999999998E-2</v>
      </c>
      <c r="T1878" s="37">
        <v>-1.9699999999999999E-2</v>
      </c>
      <c r="U1878" s="37">
        <v>-0.1009</v>
      </c>
      <c r="V1878" s="37"/>
      <c r="W1878" s="37"/>
      <c r="X1878" s="37"/>
      <c r="Z1878" s="4" t="str">
        <f t="shared" si="178"/>
        <v>NO</v>
      </c>
      <c r="AA1878" s="4" t="str">
        <f t="shared" si="178"/>
        <v>NO</v>
      </c>
      <c r="AB1878" s="4" t="str">
        <f t="shared" si="178"/>
        <v>NO</v>
      </c>
      <c r="AD1878" s="4">
        <f t="shared" si="179"/>
        <v>0</v>
      </c>
    </row>
    <row r="1879" spans="1:30" ht="27.65" customHeight="1" x14ac:dyDescent="0.35">
      <c r="A1879" s="34">
        <v>1892</v>
      </c>
      <c r="B1879" s="1" t="s">
        <v>5620</v>
      </c>
      <c r="C1879" s="1"/>
      <c r="D1879" s="1"/>
      <c r="E1879" s="1"/>
      <c r="F1879" s="1" t="s">
        <v>29262</v>
      </c>
      <c r="G1879" s="35" t="s">
        <v>5621</v>
      </c>
      <c r="H1879" s="35" t="s">
        <v>5622</v>
      </c>
      <c r="I1879" s="35" t="s">
        <v>544</v>
      </c>
      <c r="J1879" s="36">
        <v>187178000</v>
      </c>
      <c r="K1879" s="36">
        <v>140242000</v>
      </c>
      <c r="L1879" s="36">
        <v>150712000</v>
      </c>
      <c r="M1879" s="36">
        <v>163737000</v>
      </c>
      <c r="N1879" s="36">
        <v>235461000</v>
      </c>
      <c r="O1879" s="37">
        <v>6.6600000000000006E-2</v>
      </c>
      <c r="P1879" s="37">
        <v>2.8500000000000001E-2</v>
      </c>
      <c r="Q1879" s="37">
        <v>4.2200000000000001E-2</v>
      </c>
      <c r="R1879" s="37">
        <v>3.7600000000000001E-2</v>
      </c>
      <c r="S1879" s="37">
        <v>2.5499999999999998E-2</v>
      </c>
      <c r="T1879" s="37"/>
      <c r="U1879" s="37">
        <v>-1.2999999999999999E-3</v>
      </c>
      <c r="V1879" s="37">
        <v>-6.8999999999999999E-3</v>
      </c>
      <c r="W1879" s="37"/>
      <c r="X1879" s="37"/>
      <c r="Z1879" s="4" t="str">
        <f t="shared" si="178"/>
        <v>NO</v>
      </c>
      <c r="AA1879" s="4" t="str">
        <f t="shared" si="178"/>
        <v>NO</v>
      </c>
      <c r="AB1879" s="4" t="str">
        <f t="shared" si="178"/>
        <v>NO</v>
      </c>
      <c r="AD1879" s="4">
        <f t="shared" si="179"/>
        <v>0</v>
      </c>
    </row>
    <row r="1880" spans="1:30" ht="27.65" customHeight="1" x14ac:dyDescent="0.35">
      <c r="A1880" s="34">
        <v>1893</v>
      </c>
      <c r="B1880" s="1" t="s">
        <v>5623</v>
      </c>
      <c r="C1880" s="1"/>
      <c r="D1880" s="1"/>
      <c r="E1880" s="1"/>
      <c r="F1880" s="1" t="s">
        <v>29262</v>
      </c>
      <c r="G1880" s="35" t="s">
        <v>5624</v>
      </c>
      <c r="H1880" s="35" t="s">
        <v>5625</v>
      </c>
      <c r="I1880" s="35" t="s">
        <v>23</v>
      </c>
      <c r="J1880" s="36">
        <v>83263000</v>
      </c>
      <c r="K1880" s="36">
        <v>95979000</v>
      </c>
      <c r="L1880" s="36">
        <v>112118000</v>
      </c>
      <c r="M1880" s="36">
        <v>183212000</v>
      </c>
      <c r="N1880" s="36">
        <v>235303000</v>
      </c>
      <c r="O1880" s="37">
        <v>0.16289999999999999</v>
      </c>
      <c r="P1880" s="37">
        <v>4.4900000000000002E-2</v>
      </c>
      <c r="Q1880" s="37">
        <v>0.21029999999999999</v>
      </c>
      <c r="R1880" s="37">
        <v>0.21959999999999999</v>
      </c>
      <c r="S1880" s="37">
        <v>0.1421</v>
      </c>
      <c r="T1880" s="37"/>
      <c r="U1880" s="37"/>
      <c r="V1880" s="37"/>
      <c r="W1880" s="37"/>
      <c r="X1880" s="37"/>
      <c r="Z1880" s="4" t="str">
        <f t="shared" si="178"/>
        <v>YES</v>
      </c>
      <c r="AA1880" s="4" t="str">
        <f t="shared" si="178"/>
        <v>YES</v>
      </c>
      <c r="AB1880" s="4" t="str">
        <f t="shared" si="178"/>
        <v>NO</v>
      </c>
      <c r="AD1880" s="4">
        <f t="shared" si="179"/>
        <v>2</v>
      </c>
    </row>
    <row r="1881" spans="1:30" x14ac:dyDescent="0.35">
      <c r="A1881" s="34">
        <v>1894</v>
      </c>
      <c r="B1881" s="1" t="s">
        <v>5626</v>
      </c>
      <c r="C1881" s="1"/>
      <c r="D1881" s="1"/>
      <c r="E1881" s="1"/>
      <c r="F1881" s="1" t="s">
        <v>29262</v>
      </c>
      <c r="G1881" s="35" t="s">
        <v>5627</v>
      </c>
      <c r="H1881" s="35" t="s">
        <v>5628</v>
      </c>
      <c r="I1881" s="35" t="s">
        <v>33</v>
      </c>
      <c r="J1881" s="36">
        <v>131681000</v>
      </c>
      <c r="K1881" s="36">
        <v>87995000</v>
      </c>
      <c r="L1881" s="36">
        <v>156950000</v>
      </c>
      <c r="M1881" s="36">
        <v>174786000</v>
      </c>
      <c r="N1881" s="36">
        <v>235285000</v>
      </c>
      <c r="O1881" s="37">
        <v>-0.20499999999999999</v>
      </c>
      <c r="P1881" s="37">
        <v>-0.32700000000000001</v>
      </c>
      <c r="Q1881" s="37">
        <v>-0.14099999999999999</v>
      </c>
      <c r="R1881" s="37">
        <v>-0.1047</v>
      </c>
      <c r="S1881" s="37">
        <v>-0.1981</v>
      </c>
      <c r="T1881" s="37"/>
      <c r="U1881" s="37"/>
      <c r="V1881" s="37"/>
      <c r="W1881" s="37"/>
      <c r="X1881" s="37"/>
      <c r="Z1881" s="4" t="str">
        <f t="shared" si="178"/>
        <v>NO</v>
      </c>
      <c r="AA1881" s="4" t="str">
        <f t="shared" si="178"/>
        <v>NO</v>
      </c>
      <c r="AB1881" s="4" t="str">
        <f t="shared" si="178"/>
        <v>NO</v>
      </c>
      <c r="AD1881" s="4">
        <f t="shared" si="179"/>
        <v>0</v>
      </c>
    </row>
    <row r="1882" spans="1:30" ht="27.65" customHeight="1" x14ac:dyDescent="0.35">
      <c r="A1882" s="34">
        <v>1895</v>
      </c>
      <c r="B1882" s="1" t="s">
        <v>5629</v>
      </c>
      <c r="C1882" s="1" t="s">
        <v>29015</v>
      </c>
      <c r="D1882" s="1"/>
      <c r="E1882" s="1" t="s">
        <v>29008</v>
      </c>
      <c r="F1882" s="1" t="s">
        <v>29262</v>
      </c>
      <c r="G1882" s="35" t="s">
        <v>5630</v>
      </c>
      <c r="H1882" s="35" t="s">
        <v>5631</v>
      </c>
      <c r="I1882" s="35" t="s">
        <v>29</v>
      </c>
      <c r="J1882" s="36">
        <v>1940000</v>
      </c>
      <c r="K1882" s="36"/>
      <c r="L1882" s="36">
        <v>44835000</v>
      </c>
      <c r="M1882" s="36">
        <v>132289000</v>
      </c>
      <c r="N1882" s="36">
        <v>235082000</v>
      </c>
      <c r="O1882" s="37">
        <v>7.3700000000000002E-2</v>
      </c>
      <c r="P1882" s="37"/>
      <c r="Q1882" s="37">
        <v>7.3300000000000004E-2</v>
      </c>
      <c r="R1882" s="37">
        <v>7.3099999999999998E-2</v>
      </c>
      <c r="S1882" s="37">
        <v>-3.2300000000000002E-2</v>
      </c>
      <c r="T1882" s="37"/>
      <c r="U1882" s="37"/>
      <c r="V1882" s="37"/>
      <c r="W1882" s="37"/>
      <c r="X1882" s="37"/>
      <c r="Z1882" s="4" t="str">
        <f t="shared" si="178"/>
        <v>NO</v>
      </c>
      <c r="AA1882" s="4" t="str">
        <f t="shared" si="178"/>
        <v>NO</v>
      </c>
      <c r="AB1882" s="4" t="str">
        <f t="shared" si="178"/>
        <v>NO</v>
      </c>
      <c r="AD1882" s="4">
        <f t="shared" si="179"/>
        <v>0</v>
      </c>
    </row>
    <row r="1883" spans="1:30" ht="27.65" customHeight="1" x14ac:dyDescent="0.35">
      <c r="A1883" s="34">
        <v>1896</v>
      </c>
      <c r="B1883" s="1" t="s">
        <v>5632</v>
      </c>
      <c r="C1883" s="1"/>
      <c r="D1883" s="1"/>
      <c r="E1883" s="1"/>
      <c r="F1883" s="1" t="s">
        <v>29262</v>
      </c>
      <c r="G1883" s="35" t="s">
        <v>5633</v>
      </c>
      <c r="H1883" s="35" t="s">
        <v>5634</v>
      </c>
      <c r="I1883" s="35" t="s">
        <v>23</v>
      </c>
      <c r="J1883" s="36">
        <v>140676000</v>
      </c>
      <c r="K1883" s="36">
        <v>160641000</v>
      </c>
      <c r="L1883" s="36">
        <v>184777000</v>
      </c>
      <c r="M1883" s="36">
        <v>210869000</v>
      </c>
      <c r="N1883" s="36">
        <v>234960000</v>
      </c>
      <c r="O1883" s="37">
        <v>2.64E-2</v>
      </c>
      <c r="P1883" s="37">
        <v>0.1293</v>
      </c>
      <c r="Q1883" s="37">
        <v>0.16020000000000001</v>
      </c>
      <c r="R1883" s="37">
        <v>0.129</v>
      </c>
      <c r="S1883" s="37">
        <v>2.18E-2</v>
      </c>
      <c r="T1883" s="37">
        <v>7.2499999999999995E-2</v>
      </c>
      <c r="U1883" s="37">
        <v>0.1133</v>
      </c>
      <c r="V1883" s="37">
        <v>0.16220000000000001</v>
      </c>
      <c r="W1883" s="37">
        <v>0.1111</v>
      </c>
      <c r="X1883" s="37">
        <v>-2.7000000000000001E-3</v>
      </c>
      <c r="Z1883" s="4" t="str">
        <f t="shared" si="178"/>
        <v>NO</v>
      </c>
      <c r="AA1883" s="4" t="str">
        <f t="shared" si="178"/>
        <v>NO</v>
      </c>
      <c r="AB1883" s="4" t="str">
        <f t="shared" si="178"/>
        <v>NO</v>
      </c>
      <c r="AD1883" s="4">
        <f t="shared" si="179"/>
        <v>0</v>
      </c>
    </row>
    <row r="1884" spans="1:30" ht="27.65" customHeight="1" x14ac:dyDescent="0.35">
      <c r="A1884" s="34">
        <v>1897</v>
      </c>
      <c r="B1884" s="1" t="s">
        <v>5635</v>
      </c>
      <c r="C1884" s="1" t="s">
        <v>29015</v>
      </c>
      <c r="D1884" s="1"/>
      <c r="E1884" s="1" t="s">
        <v>29008</v>
      </c>
      <c r="F1884" s="1" t="s">
        <v>29262</v>
      </c>
      <c r="G1884" s="35" t="s">
        <v>5636</v>
      </c>
      <c r="H1884" s="35" t="s">
        <v>5637</v>
      </c>
      <c r="I1884" s="35" t="s">
        <v>29</v>
      </c>
      <c r="J1884" s="36">
        <v>62828000</v>
      </c>
      <c r="K1884" s="36">
        <v>85433000</v>
      </c>
      <c r="L1884" s="36">
        <v>114107000</v>
      </c>
      <c r="M1884" s="36">
        <v>190727000</v>
      </c>
      <c r="N1884" s="36">
        <v>234889000</v>
      </c>
      <c r="O1884" s="37">
        <v>0.1812</v>
      </c>
      <c r="P1884" s="37">
        <v>0.23719999999999999</v>
      </c>
      <c r="Q1884" s="37">
        <v>5.8299999999999998E-2</v>
      </c>
      <c r="R1884" s="37">
        <v>0.37680000000000002</v>
      </c>
      <c r="S1884" s="37">
        <v>0.8669</v>
      </c>
      <c r="T1884" s="37">
        <v>0.18579999999999999</v>
      </c>
      <c r="U1884" s="37">
        <v>0.2278</v>
      </c>
      <c r="V1884" s="37">
        <v>4.65E-2</v>
      </c>
      <c r="W1884" s="37">
        <v>0.36180000000000001</v>
      </c>
      <c r="X1884" s="37"/>
      <c r="Z1884" s="4" t="str">
        <f t="shared" si="178"/>
        <v>NO</v>
      </c>
      <c r="AA1884" s="4" t="str">
        <f t="shared" si="178"/>
        <v>YES</v>
      </c>
      <c r="AB1884" s="4" t="str">
        <f t="shared" si="178"/>
        <v>YES</v>
      </c>
      <c r="AD1884" s="4">
        <f t="shared" si="179"/>
        <v>2</v>
      </c>
    </row>
    <row r="1885" spans="1:30" ht="27.65" customHeight="1" x14ac:dyDescent="0.35">
      <c r="A1885" s="34">
        <v>1898</v>
      </c>
      <c r="B1885" s="1" t="s">
        <v>5638</v>
      </c>
      <c r="C1885" s="1" t="s">
        <v>28702</v>
      </c>
      <c r="D1885" s="1"/>
      <c r="E1885" s="1"/>
      <c r="F1885" s="1" t="s">
        <v>29262</v>
      </c>
      <c r="G1885" s="35" t="s">
        <v>5639</v>
      </c>
      <c r="H1885" s="35" t="s">
        <v>5640</v>
      </c>
      <c r="I1885" s="35" t="s">
        <v>87</v>
      </c>
      <c r="J1885" s="36">
        <v>29303000</v>
      </c>
      <c r="K1885" s="36">
        <v>183481000</v>
      </c>
      <c r="L1885" s="36">
        <v>235907000</v>
      </c>
      <c r="M1885" s="36">
        <v>243803000</v>
      </c>
      <c r="N1885" s="36">
        <v>234878000</v>
      </c>
      <c r="O1885" s="37">
        <v>-0.86680000000000001</v>
      </c>
      <c r="P1885" s="37">
        <v>0.25230000000000002</v>
      </c>
      <c r="Q1885" s="37">
        <v>4.0000000000000002E-4</v>
      </c>
      <c r="R1885" s="37">
        <v>6.7199999999999996E-2</v>
      </c>
      <c r="S1885" s="37">
        <v>2.4E-2</v>
      </c>
      <c r="T1885" s="37">
        <v>-0.60840000000000005</v>
      </c>
      <c r="U1885" s="37">
        <v>0.2059</v>
      </c>
      <c r="V1885" s="37">
        <v>2.2000000000000001E-3</v>
      </c>
      <c r="W1885" s="37">
        <v>6.3E-2</v>
      </c>
      <c r="X1885" s="37">
        <v>2.8799999999999999E-2</v>
      </c>
      <c r="Z1885" s="4" t="str">
        <f t="shared" si="178"/>
        <v>NO</v>
      </c>
      <c r="AA1885" s="4" t="str">
        <f t="shared" si="178"/>
        <v>NO</v>
      </c>
      <c r="AB1885" s="4" t="str">
        <f t="shared" si="178"/>
        <v>NO</v>
      </c>
      <c r="AD1885" s="4">
        <f t="shared" si="179"/>
        <v>0</v>
      </c>
    </row>
    <row r="1886" spans="1:30" ht="14.4" customHeight="1" x14ac:dyDescent="0.35">
      <c r="A1886" s="34">
        <v>1899</v>
      </c>
      <c r="B1886" s="1" t="s">
        <v>5641</v>
      </c>
      <c r="C1886" s="1" t="s">
        <v>29015</v>
      </c>
      <c r="D1886" s="1"/>
      <c r="E1886" s="1" t="s">
        <v>29008</v>
      </c>
      <c r="F1886" s="1" t="s">
        <v>29262</v>
      </c>
      <c r="G1886" s="35" t="s">
        <v>5642</v>
      </c>
      <c r="H1886" s="35" t="s">
        <v>5643</v>
      </c>
      <c r="I1886" s="35" t="s">
        <v>29</v>
      </c>
      <c r="J1886" s="36">
        <v>148551000</v>
      </c>
      <c r="K1886" s="36">
        <v>181900000</v>
      </c>
      <c r="L1886" s="36">
        <v>197685000</v>
      </c>
      <c r="M1886" s="36">
        <v>205610000</v>
      </c>
      <c r="N1886" s="36">
        <v>234763000</v>
      </c>
      <c r="O1886" s="37">
        <v>-0.30740000000000001</v>
      </c>
      <c r="P1886" s="37">
        <v>-0.23139999999999999</v>
      </c>
      <c r="Q1886" s="37">
        <v>-0.25130000000000002</v>
      </c>
      <c r="R1886" s="37">
        <v>-0.15579999999999999</v>
      </c>
      <c r="S1886" s="37">
        <v>-0.12859999999999999</v>
      </c>
      <c r="T1886" s="37">
        <v>-3.8300000000000001E-2</v>
      </c>
      <c r="U1886" s="37">
        <v>3.6400000000000002E-2</v>
      </c>
      <c r="V1886" s="37">
        <v>1.9E-2</v>
      </c>
      <c r="W1886" s="37">
        <v>0.14130000000000001</v>
      </c>
      <c r="X1886" s="37">
        <v>0.11609999999999999</v>
      </c>
      <c r="Z1886" s="4" t="str">
        <f t="shared" si="178"/>
        <v>NO</v>
      </c>
      <c r="AA1886" s="4" t="str">
        <f t="shared" si="178"/>
        <v>NO</v>
      </c>
      <c r="AB1886" s="4" t="str">
        <f t="shared" si="178"/>
        <v>NO</v>
      </c>
      <c r="AD1886" s="4">
        <f t="shared" si="179"/>
        <v>0</v>
      </c>
    </row>
    <row r="1887" spans="1:30" ht="14.4" customHeight="1" x14ac:dyDescent="0.35">
      <c r="A1887" s="34">
        <v>1900</v>
      </c>
      <c r="B1887" s="1" t="s">
        <v>5644</v>
      </c>
      <c r="C1887" s="1"/>
      <c r="D1887" s="1"/>
      <c r="E1887" s="1"/>
      <c r="F1887" s="1" t="s">
        <v>29262</v>
      </c>
      <c r="G1887" s="35" t="s">
        <v>5645</v>
      </c>
      <c r="H1887" s="35" t="s">
        <v>5646</v>
      </c>
      <c r="I1887" s="35" t="s">
        <v>43</v>
      </c>
      <c r="J1887" s="36">
        <v>185209000</v>
      </c>
      <c r="K1887" s="36">
        <v>208810000</v>
      </c>
      <c r="L1887" s="36">
        <v>231095000</v>
      </c>
      <c r="M1887" s="36">
        <v>227638000</v>
      </c>
      <c r="N1887" s="36">
        <v>234618000</v>
      </c>
      <c r="O1887" s="37">
        <v>0.76339999999999997</v>
      </c>
      <c r="P1887" s="37">
        <v>0.62319999999999998</v>
      </c>
      <c r="Q1887" s="37">
        <v>0.42459999999999998</v>
      </c>
      <c r="R1887" s="37">
        <v>0.48199999999999998</v>
      </c>
      <c r="S1887" s="37">
        <v>0.53100000000000003</v>
      </c>
      <c r="T1887" s="37"/>
      <c r="U1887" s="37"/>
      <c r="V1887" s="37"/>
      <c r="W1887" s="37"/>
      <c r="X1887" s="37"/>
      <c r="Z1887" s="4" t="str">
        <f t="shared" si="178"/>
        <v>YES</v>
      </c>
      <c r="AA1887" s="4" t="str">
        <f t="shared" si="178"/>
        <v>YES</v>
      </c>
      <c r="AB1887" s="4" t="str">
        <f t="shared" si="178"/>
        <v>YES</v>
      </c>
      <c r="AD1887" s="4">
        <f t="shared" si="179"/>
        <v>3</v>
      </c>
    </row>
    <row r="1888" spans="1:30" ht="27.65" customHeight="1" x14ac:dyDescent="0.35">
      <c r="A1888" s="34">
        <v>1901</v>
      </c>
      <c r="B1888" s="1" t="s">
        <v>5647</v>
      </c>
      <c r="C1888" s="1"/>
      <c r="D1888" s="1"/>
      <c r="E1888" s="1"/>
      <c r="F1888" s="1" t="s">
        <v>29262</v>
      </c>
      <c r="G1888" s="35" t="s">
        <v>5648</v>
      </c>
      <c r="H1888" s="35" t="s">
        <v>5649</v>
      </c>
      <c r="I1888" s="35" t="s">
        <v>23</v>
      </c>
      <c r="J1888" s="36">
        <v>282288000</v>
      </c>
      <c r="K1888" s="36">
        <v>299429000</v>
      </c>
      <c r="L1888" s="36">
        <v>333039000</v>
      </c>
      <c r="M1888" s="36">
        <v>322170000</v>
      </c>
      <c r="N1888" s="36">
        <v>234604000</v>
      </c>
      <c r="O1888" s="37">
        <v>0.49259999999999998</v>
      </c>
      <c r="P1888" s="37">
        <v>0.42599999999999999</v>
      </c>
      <c r="Q1888" s="37">
        <v>0.3044</v>
      </c>
      <c r="R1888" s="37">
        <v>0.17860000000000001</v>
      </c>
      <c r="S1888" s="37">
        <v>8.5000000000000006E-3</v>
      </c>
      <c r="T1888" s="37">
        <v>-0.03</v>
      </c>
      <c r="U1888" s="37">
        <v>-1.5E-3</v>
      </c>
      <c r="V1888" s="37"/>
      <c r="W1888" s="37"/>
      <c r="X1888" s="37">
        <v>-1.1999999999999999E-3</v>
      </c>
      <c r="Z1888" s="4" t="str">
        <f t="shared" si="178"/>
        <v>YES</v>
      </c>
      <c r="AA1888" s="4" t="str">
        <f t="shared" si="178"/>
        <v>NO</v>
      </c>
      <c r="AB1888" s="4" t="str">
        <f t="shared" si="178"/>
        <v>NO</v>
      </c>
      <c r="AD1888" s="4">
        <f t="shared" si="179"/>
        <v>1</v>
      </c>
    </row>
    <row r="1889" spans="1:30" ht="14.4" customHeight="1" x14ac:dyDescent="0.35">
      <c r="A1889" s="34">
        <v>1902</v>
      </c>
      <c r="B1889" s="1" t="s">
        <v>5650</v>
      </c>
      <c r="C1889" s="1" t="s">
        <v>28702</v>
      </c>
      <c r="D1889" s="1"/>
      <c r="E1889" s="1"/>
      <c r="F1889" s="1" t="s">
        <v>29262</v>
      </c>
      <c r="G1889" s="35" t="s">
        <v>5651</v>
      </c>
      <c r="H1889" s="35" t="s">
        <v>5652</v>
      </c>
      <c r="I1889" s="35" t="s">
        <v>87</v>
      </c>
      <c r="J1889" s="36">
        <v>120222000</v>
      </c>
      <c r="K1889" s="36">
        <v>162826000</v>
      </c>
      <c r="L1889" s="36">
        <v>176221000</v>
      </c>
      <c r="M1889" s="36">
        <v>209337000</v>
      </c>
      <c r="N1889" s="36">
        <v>234590000</v>
      </c>
      <c r="O1889" s="37">
        <v>0.1633</v>
      </c>
      <c r="P1889" s="37">
        <v>0.18279999999999999</v>
      </c>
      <c r="Q1889" s="37">
        <v>0.1366</v>
      </c>
      <c r="R1889" s="37">
        <v>0.16389999999999999</v>
      </c>
      <c r="S1889" s="37">
        <v>0.18010000000000001</v>
      </c>
      <c r="T1889" s="37"/>
      <c r="U1889" s="37"/>
      <c r="V1889" s="37"/>
      <c r="W1889" s="37"/>
      <c r="X1889" s="37"/>
      <c r="Z1889" s="4" t="str">
        <f t="shared" si="178"/>
        <v>NO</v>
      </c>
      <c r="AA1889" s="4" t="str">
        <f t="shared" si="178"/>
        <v>NO</v>
      </c>
      <c r="AB1889" s="4" t="str">
        <f t="shared" si="178"/>
        <v>NO</v>
      </c>
      <c r="AD1889" s="4">
        <f t="shared" si="179"/>
        <v>0</v>
      </c>
    </row>
    <row r="1890" spans="1:30" ht="27.65" customHeight="1" x14ac:dyDescent="0.35">
      <c r="A1890" s="34">
        <v>1903</v>
      </c>
      <c r="B1890" s="1" t="s">
        <v>5653</v>
      </c>
      <c r="C1890" s="1" t="s">
        <v>28702</v>
      </c>
      <c r="D1890" s="1"/>
      <c r="E1890" s="1"/>
      <c r="F1890" s="1" t="s">
        <v>29262</v>
      </c>
      <c r="G1890" s="35" t="s">
        <v>5654</v>
      </c>
      <c r="H1890" s="35" t="s">
        <v>5655</v>
      </c>
      <c r="I1890" s="35" t="s">
        <v>87</v>
      </c>
      <c r="J1890" s="36">
        <v>90620000</v>
      </c>
      <c r="K1890" s="36">
        <v>114213000</v>
      </c>
      <c r="L1890" s="36">
        <v>145733000</v>
      </c>
      <c r="M1890" s="36">
        <v>186783000</v>
      </c>
      <c r="N1890" s="36">
        <v>234139000</v>
      </c>
      <c r="O1890" s="37">
        <v>-7.8E-2</v>
      </c>
      <c r="P1890" s="37">
        <v>6.6E-3</v>
      </c>
      <c r="Q1890" s="37">
        <v>4.7699999999999999E-2</v>
      </c>
      <c r="R1890" s="37">
        <v>7.5999999999999998E-2</v>
      </c>
      <c r="S1890" s="37">
        <v>6.4100000000000004E-2</v>
      </c>
      <c r="T1890" s="37">
        <v>1.4E-3</v>
      </c>
      <c r="U1890" s="37">
        <v>-4.1000000000000003E-3</v>
      </c>
      <c r="V1890" s="37">
        <v>3.9800000000000002E-2</v>
      </c>
      <c r="W1890" s="37">
        <v>6.0699999999999997E-2</v>
      </c>
      <c r="X1890" s="37">
        <v>5.1499999999999997E-2</v>
      </c>
      <c r="Z1890" s="4" t="str">
        <f t="shared" si="178"/>
        <v>NO</v>
      </c>
      <c r="AA1890" s="4" t="str">
        <f t="shared" si="178"/>
        <v>NO</v>
      </c>
      <c r="AB1890" s="4" t="str">
        <f t="shared" si="178"/>
        <v>NO</v>
      </c>
      <c r="AD1890" s="4">
        <f t="shared" si="179"/>
        <v>0</v>
      </c>
    </row>
    <row r="1891" spans="1:30" ht="14.4" customHeight="1" x14ac:dyDescent="0.35">
      <c r="A1891" s="34">
        <v>1904</v>
      </c>
      <c r="B1891" s="1" t="s">
        <v>5656</v>
      </c>
      <c r="C1891" s="1"/>
      <c r="D1891" s="1"/>
      <c r="E1891" s="1"/>
      <c r="F1891" s="1" t="s">
        <v>29262</v>
      </c>
      <c r="G1891" s="35" t="s">
        <v>5657</v>
      </c>
      <c r="H1891" s="35" t="s">
        <v>5658</v>
      </c>
      <c r="I1891" s="35" t="s">
        <v>23</v>
      </c>
      <c r="J1891" s="36">
        <v>116111000</v>
      </c>
      <c r="K1891" s="36">
        <v>132420000</v>
      </c>
      <c r="L1891" s="36">
        <v>147230000</v>
      </c>
      <c r="M1891" s="36">
        <v>200214000</v>
      </c>
      <c r="N1891" s="36">
        <v>233684000</v>
      </c>
      <c r="O1891" s="37">
        <v>0.1002</v>
      </c>
      <c r="P1891" s="37">
        <v>4.4400000000000002E-2</v>
      </c>
      <c r="Q1891" s="37">
        <v>0.1923</v>
      </c>
      <c r="R1891" s="37">
        <v>0.16070000000000001</v>
      </c>
      <c r="S1891" s="37">
        <v>5.6899999999999999E-2</v>
      </c>
      <c r="T1891" s="37"/>
      <c r="U1891" s="37"/>
      <c r="V1891" s="37"/>
      <c r="W1891" s="37"/>
      <c r="X1891" s="37">
        <v>-3.0000000000000001E-3</v>
      </c>
      <c r="Z1891" s="4" t="str">
        <f t="shared" si="178"/>
        <v>NO</v>
      </c>
      <c r="AA1891" s="4" t="str">
        <f t="shared" si="178"/>
        <v>NO</v>
      </c>
      <c r="AB1891" s="4" t="str">
        <f t="shared" si="178"/>
        <v>NO</v>
      </c>
      <c r="AD1891" s="4">
        <f t="shared" si="179"/>
        <v>0</v>
      </c>
    </row>
    <row r="1892" spans="1:30" ht="41.4" customHeight="1" x14ac:dyDescent="0.35">
      <c r="A1892" s="34">
        <v>1905</v>
      </c>
      <c r="B1892" s="1" t="s">
        <v>5659</v>
      </c>
      <c r="C1892" s="1"/>
      <c r="D1892" s="1"/>
      <c r="E1892" s="1"/>
      <c r="F1892" s="1" t="s">
        <v>29262</v>
      </c>
      <c r="G1892" s="35" t="s">
        <v>5660</v>
      </c>
      <c r="H1892" s="35" t="s">
        <v>5661</v>
      </c>
      <c r="I1892" s="35" t="s">
        <v>33</v>
      </c>
      <c r="J1892" s="36"/>
      <c r="K1892" s="36"/>
      <c r="L1892" s="36"/>
      <c r="M1892" s="36">
        <v>55901000</v>
      </c>
      <c r="N1892" s="36">
        <v>233653000</v>
      </c>
      <c r="O1892" s="37"/>
      <c r="P1892" s="37"/>
      <c r="Q1892" s="37"/>
      <c r="R1892" s="37">
        <v>1.7899999999999999E-2</v>
      </c>
      <c r="S1892" s="37">
        <v>7.1000000000000004E-3</v>
      </c>
      <c r="T1892" s="37"/>
      <c r="U1892" s="37"/>
      <c r="V1892" s="37"/>
      <c r="W1892" s="37">
        <v>9.9000000000000008E-3</v>
      </c>
      <c r="X1892" s="37">
        <v>1E-4</v>
      </c>
      <c r="Z1892" s="4" t="str">
        <f t="shared" si="178"/>
        <v>NO</v>
      </c>
      <c r="AA1892" s="4" t="str">
        <f t="shared" si="178"/>
        <v>NO</v>
      </c>
      <c r="AB1892" s="4" t="str">
        <f t="shared" si="178"/>
        <v>NO</v>
      </c>
      <c r="AD1892" s="4">
        <f t="shared" si="179"/>
        <v>0</v>
      </c>
    </row>
    <row r="1893" spans="1:30" ht="27.65" customHeight="1" x14ac:dyDescent="0.35">
      <c r="A1893" s="34">
        <v>1906</v>
      </c>
      <c r="B1893" s="1" t="s">
        <v>5662</v>
      </c>
      <c r="C1893" s="1" t="s">
        <v>29015</v>
      </c>
      <c r="D1893" s="1"/>
      <c r="E1893" s="1" t="s">
        <v>29008</v>
      </c>
      <c r="F1893" s="1" t="s">
        <v>29262</v>
      </c>
      <c r="G1893" s="35" t="s">
        <v>5663</v>
      </c>
      <c r="H1893" s="35" t="s">
        <v>5664</v>
      </c>
      <c r="I1893" s="35" t="s">
        <v>29</v>
      </c>
      <c r="J1893" s="36">
        <v>172848000</v>
      </c>
      <c r="K1893" s="36">
        <v>164730000</v>
      </c>
      <c r="L1893" s="36">
        <v>176875000</v>
      </c>
      <c r="M1893" s="36">
        <v>193914000</v>
      </c>
      <c r="N1893" s="36">
        <v>233369000</v>
      </c>
      <c r="O1893" s="37">
        <v>0.57340000000000002</v>
      </c>
      <c r="P1893" s="37">
        <v>0.1789</v>
      </c>
      <c r="Q1893" s="37">
        <v>0.14849999999999999</v>
      </c>
      <c r="R1893" s="37">
        <v>9.4799999999999995E-2</v>
      </c>
      <c r="S1893" s="37">
        <v>2.6200000000000001E-2</v>
      </c>
      <c r="T1893" s="37">
        <v>-2.8E-3</v>
      </c>
      <c r="U1893" s="37">
        <v>-5.0000000000000001E-4</v>
      </c>
      <c r="V1893" s="37"/>
      <c r="W1893" s="37"/>
      <c r="X1893" s="37"/>
      <c r="Z1893" s="4" t="str">
        <f t="shared" si="178"/>
        <v>NO</v>
      </c>
      <c r="AA1893" s="4" t="str">
        <f t="shared" si="178"/>
        <v>NO</v>
      </c>
      <c r="AB1893" s="4" t="str">
        <f t="shared" si="178"/>
        <v>NO</v>
      </c>
      <c r="AD1893" s="4">
        <f t="shared" si="179"/>
        <v>0</v>
      </c>
    </row>
    <row r="1894" spans="1:30" ht="27.65" customHeight="1" x14ac:dyDescent="0.35">
      <c r="A1894" s="34">
        <v>1907</v>
      </c>
      <c r="B1894" s="1" t="s">
        <v>5665</v>
      </c>
      <c r="C1894" s="1" t="s">
        <v>29015</v>
      </c>
      <c r="D1894" s="1"/>
      <c r="E1894" s="1" t="s">
        <v>29008</v>
      </c>
      <c r="F1894" s="1" t="s">
        <v>29262</v>
      </c>
      <c r="G1894" s="35" t="s">
        <v>5666</v>
      </c>
      <c r="H1894" s="35" t="s">
        <v>5667</v>
      </c>
      <c r="I1894" s="35" t="s">
        <v>29</v>
      </c>
      <c r="J1894" s="36">
        <v>99897000</v>
      </c>
      <c r="K1894" s="36">
        <v>134850000</v>
      </c>
      <c r="L1894" s="36">
        <v>142807000</v>
      </c>
      <c r="M1894" s="36">
        <v>192267000</v>
      </c>
      <c r="N1894" s="36">
        <v>233342000</v>
      </c>
      <c r="O1894" s="37">
        <v>0.1832</v>
      </c>
      <c r="P1894" s="37">
        <v>0.1308</v>
      </c>
      <c r="Q1894" s="37">
        <v>0.1038</v>
      </c>
      <c r="R1894" s="37">
        <v>0.21820000000000001</v>
      </c>
      <c r="S1894" s="37">
        <v>0.15409999999999999</v>
      </c>
      <c r="T1894" s="37">
        <v>0.1978</v>
      </c>
      <c r="U1894" s="37">
        <v>0.1424</v>
      </c>
      <c r="V1894" s="37">
        <v>0.1023</v>
      </c>
      <c r="W1894" s="37">
        <v>0.19869999999999999</v>
      </c>
      <c r="X1894" s="37">
        <v>0.15759999999999999</v>
      </c>
      <c r="Z1894" s="4" t="str">
        <f t="shared" si="178"/>
        <v>NO</v>
      </c>
      <c r="AA1894" s="4" t="str">
        <f t="shared" si="178"/>
        <v>YES</v>
      </c>
      <c r="AB1894" s="4" t="str">
        <f t="shared" si="178"/>
        <v>NO</v>
      </c>
      <c r="AD1894" s="4">
        <f t="shared" si="179"/>
        <v>1</v>
      </c>
    </row>
    <row r="1895" spans="1:30" ht="27.65" customHeight="1" x14ac:dyDescent="0.35">
      <c r="A1895" s="34">
        <v>1908</v>
      </c>
      <c r="B1895" s="1" t="s">
        <v>5668</v>
      </c>
      <c r="C1895" s="1"/>
      <c r="D1895" s="1"/>
      <c r="E1895" s="1"/>
      <c r="F1895" s="1" t="s">
        <v>29262</v>
      </c>
      <c r="G1895" s="35" t="s">
        <v>5669</v>
      </c>
      <c r="H1895" s="35" t="s">
        <v>5670</v>
      </c>
      <c r="I1895" s="35" t="s">
        <v>23</v>
      </c>
      <c r="J1895" s="36">
        <v>142729000</v>
      </c>
      <c r="K1895" s="36">
        <v>156848000</v>
      </c>
      <c r="L1895" s="36">
        <v>162191000</v>
      </c>
      <c r="M1895" s="36">
        <v>250892000</v>
      </c>
      <c r="N1895" s="36">
        <v>233327000</v>
      </c>
      <c r="O1895" s="37">
        <v>0.10489999999999999</v>
      </c>
      <c r="P1895" s="37">
        <v>6.6500000000000004E-2</v>
      </c>
      <c r="Q1895" s="37">
        <v>-5.1299999999999998E-2</v>
      </c>
      <c r="R1895" s="37">
        <v>6.4500000000000002E-2</v>
      </c>
      <c r="S1895" s="37">
        <v>8.3299999999999999E-2</v>
      </c>
      <c r="T1895" s="37">
        <v>-1.5E-3</v>
      </c>
      <c r="U1895" s="37">
        <v>-8.0000000000000004E-4</v>
      </c>
      <c r="V1895" s="37"/>
      <c r="W1895" s="37"/>
      <c r="X1895" s="37"/>
      <c r="Z1895" s="4" t="str">
        <f t="shared" si="178"/>
        <v>NO</v>
      </c>
      <c r="AA1895" s="4" t="str">
        <f t="shared" si="178"/>
        <v>NO</v>
      </c>
      <c r="AB1895" s="4" t="str">
        <f t="shared" si="178"/>
        <v>NO</v>
      </c>
      <c r="AD1895" s="4">
        <f t="shared" si="179"/>
        <v>0</v>
      </c>
    </row>
    <row r="1896" spans="1:30" ht="27.65" customHeight="1" x14ac:dyDescent="0.35">
      <c r="A1896" s="34">
        <v>1909</v>
      </c>
      <c r="B1896" s="1" t="s">
        <v>5671</v>
      </c>
      <c r="C1896" s="1"/>
      <c r="D1896" s="1"/>
      <c r="E1896" s="1"/>
      <c r="F1896" s="1" t="s">
        <v>29262</v>
      </c>
      <c r="G1896" s="35" t="s">
        <v>5672</v>
      </c>
      <c r="H1896" s="35" t="s">
        <v>5673</v>
      </c>
      <c r="I1896" s="35" t="s">
        <v>23</v>
      </c>
      <c r="J1896" s="36">
        <v>89361000</v>
      </c>
      <c r="K1896" s="36">
        <v>115038000</v>
      </c>
      <c r="L1896" s="36">
        <v>172846000</v>
      </c>
      <c r="M1896" s="36">
        <v>227755000</v>
      </c>
      <c r="N1896" s="36">
        <v>233074000</v>
      </c>
      <c r="O1896" s="37">
        <v>0.3014</v>
      </c>
      <c r="P1896" s="37">
        <v>0.47349999999999998</v>
      </c>
      <c r="Q1896" s="37">
        <v>0.29049999999999998</v>
      </c>
      <c r="R1896" s="37">
        <v>0.31780000000000003</v>
      </c>
      <c r="S1896" s="37">
        <v>0.31740000000000002</v>
      </c>
      <c r="T1896" s="37"/>
      <c r="U1896" s="37"/>
      <c r="V1896" s="37"/>
      <c r="W1896" s="37"/>
      <c r="X1896" s="37">
        <v>0.29270000000000002</v>
      </c>
      <c r="Z1896" s="4" t="str">
        <f t="shared" si="178"/>
        <v>YES</v>
      </c>
      <c r="AA1896" s="4" t="str">
        <f t="shared" si="178"/>
        <v>YES</v>
      </c>
      <c r="AB1896" s="4" t="str">
        <f t="shared" si="178"/>
        <v>YES</v>
      </c>
      <c r="AD1896" s="4">
        <f t="shared" si="179"/>
        <v>3</v>
      </c>
    </row>
    <row r="1897" spans="1:30" ht="14.4" customHeight="1" x14ac:dyDescent="0.35">
      <c r="A1897" s="34">
        <v>1910</v>
      </c>
      <c r="B1897" s="1" t="s">
        <v>5674</v>
      </c>
      <c r="C1897" s="1"/>
      <c r="D1897" s="1"/>
      <c r="E1897" s="1"/>
      <c r="F1897" s="1" t="s">
        <v>29262</v>
      </c>
      <c r="G1897" s="35" t="s">
        <v>5675</v>
      </c>
      <c r="H1897" s="35" t="s">
        <v>5676</v>
      </c>
      <c r="I1897" s="35" t="s">
        <v>33</v>
      </c>
      <c r="J1897" s="36">
        <v>156761000</v>
      </c>
      <c r="K1897" s="36">
        <v>162731000</v>
      </c>
      <c r="L1897" s="36">
        <v>185045000</v>
      </c>
      <c r="M1897" s="36">
        <v>209820000</v>
      </c>
      <c r="N1897" s="36">
        <v>232985000</v>
      </c>
      <c r="O1897" s="37">
        <v>0.25469999999999998</v>
      </c>
      <c r="P1897" s="37">
        <v>0.1928</v>
      </c>
      <c r="Q1897" s="37">
        <v>0.17199999999999999</v>
      </c>
      <c r="R1897" s="37">
        <v>0.11609999999999999</v>
      </c>
      <c r="S1897" s="37">
        <v>4.9500000000000002E-2</v>
      </c>
      <c r="T1897" s="37">
        <v>0.2407</v>
      </c>
      <c r="U1897" s="37">
        <v>0.1007</v>
      </c>
      <c r="V1897" s="37">
        <v>9.9099999999999994E-2</v>
      </c>
      <c r="W1897" s="37">
        <v>6.4500000000000002E-2</v>
      </c>
      <c r="X1897" s="37">
        <v>1.4800000000000001E-2</v>
      </c>
      <c r="Z1897" s="4" t="str">
        <f t="shared" si="178"/>
        <v>NO</v>
      </c>
      <c r="AA1897" s="4" t="str">
        <f t="shared" si="178"/>
        <v>NO</v>
      </c>
      <c r="AB1897" s="4" t="str">
        <f t="shared" si="178"/>
        <v>NO</v>
      </c>
      <c r="AD1897" s="4">
        <f t="shared" si="179"/>
        <v>0</v>
      </c>
    </row>
    <row r="1898" spans="1:30" ht="14.4" customHeight="1" x14ac:dyDescent="0.35">
      <c r="A1898" s="34">
        <v>1911</v>
      </c>
      <c r="B1898" s="1" t="s">
        <v>5677</v>
      </c>
      <c r="C1898" s="1" t="s">
        <v>29015</v>
      </c>
      <c r="D1898" s="1"/>
      <c r="E1898" s="1" t="s">
        <v>29008</v>
      </c>
      <c r="F1898" s="1" t="s">
        <v>29262</v>
      </c>
      <c r="G1898" s="35" t="s">
        <v>5678</v>
      </c>
      <c r="H1898" s="35" t="s">
        <v>5679</v>
      </c>
      <c r="I1898" s="35" t="s">
        <v>29</v>
      </c>
      <c r="J1898" s="36">
        <v>23418000</v>
      </c>
      <c r="K1898" s="36">
        <v>35836000</v>
      </c>
      <c r="L1898" s="36">
        <v>52993000</v>
      </c>
      <c r="M1898" s="36">
        <v>107926000</v>
      </c>
      <c r="N1898" s="36">
        <v>232909000</v>
      </c>
      <c r="O1898" s="37">
        <v>6.7000000000000004E-2</v>
      </c>
      <c r="P1898" s="37">
        <v>0.29049999999999998</v>
      </c>
      <c r="Q1898" s="37">
        <v>3.3099999999999997E-2</v>
      </c>
      <c r="R1898" s="37">
        <v>0.11650000000000001</v>
      </c>
      <c r="S1898" s="37">
        <v>0.29139999999999999</v>
      </c>
      <c r="T1898" s="37"/>
      <c r="U1898" s="37"/>
      <c r="V1898" s="37"/>
      <c r="W1898" s="37">
        <v>0.17879999999999999</v>
      </c>
      <c r="X1898" s="37">
        <v>0.2762</v>
      </c>
      <c r="Z1898" s="4" t="str">
        <f t="shared" si="178"/>
        <v>NO</v>
      </c>
      <c r="AA1898" s="4" t="str">
        <f t="shared" si="178"/>
        <v>NO</v>
      </c>
      <c r="AB1898" s="4" t="str">
        <f t="shared" si="178"/>
        <v>YES</v>
      </c>
      <c r="AD1898" s="4">
        <f t="shared" si="179"/>
        <v>1</v>
      </c>
    </row>
    <row r="1899" spans="1:30" ht="14.4" customHeight="1" x14ac:dyDescent="0.35">
      <c r="A1899" s="34">
        <v>1912</v>
      </c>
      <c r="B1899" s="1" t="s">
        <v>5680</v>
      </c>
      <c r="C1899" s="1"/>
      <c r="D1899" s="1"/>
      <c r="E1899" s="1"/>
      <c r="F1899" s="1" t="s">
        <v>29262</v>
      </c>
      <c r="G1899" s="35" t="s">
        <v>5681</v>
      </c>
      <c r="H1899" s="35" t="s">
        <v>5682</v>
      </c>
      <c r="I1899" s="35" t="s">
        <v>544</v>
      </c>
      <c r="J1899" s="36">
        <v>87386000</v>
      </c>
      <c r="K1899" s="36">
        <v>89997000</v>
      </c>
      <c r="L1899" s="36">
        <v>121975000</v>
      </c>
      <c r="M1899" s="36">
        <v>164573000</v>
      </c>
      <c r="N1899" s="36">
        <v>232878000</v>
      </c>
      <c r="O1899" s="37">
        <v>2.3599999999999999E-2</v>
      </c>
      <c r="P1899" s="37">
        <v>6.6299999999999998E-2</v>
      </c>
      <c r="Q1899" s="37">
        <v>0.12520000000000001</v>
      </c>
      <c r="R1899" s="37">
        <v>6.7199999999999996E-2</v>
      </c>
      <c r="S1899" s="37">
        <v>0.15060000000000001</v>
      </c>
      <c r="T1899" s="37">
        <v>6.7500000000000004E-2</v>
      </c>
      <c r="U1899" s="37">
        <v>4.5699999999999998E-2</v>
      </c>
      <c r="V1899" s="37">
        <v>9.6199999999999994E-2</v>
      </c>
      <c r="W1899" s="37">
        <v>4.4499999999999998E-2</v>
      </c>
      <c r="X1899" s="37">
        <v>-1.2999999999999999E-3</v>
      </c>
      <c r="Z1899" s="4" t="str">
        <f t="shared" si="178"/>
        <v>NO</v>
      </c>
      <c r="AA1899" s="4" t="str">
        <f t="shared" si="178"/>
        <v>NO</v>
      </c>
      <c r="AB1899" s="4" t="str">
        <f t="shared" si="178"/>
        <v>NO</v>
      </c>
      <c r="AD1899" s="4">
        <f t="shared" si="179"/>
        <v>0</v>
      </c>
    </row>
    <row r="1900" spans="1:30" ht="27.65" customHeight="1" x14ac:dyDescent="0.35">
      <c r="A1900" s="34">
        <v>1913</v>
      </c>
      <c r="B1900" s="1" t="s">
        <v>5683</v>
      </c>
      <c r="C1900" s="1"/>
      <c r="D1900" s="1"/>
      <c r="E1900" s="1"/>
      <c r="F1900" s="1" t="s">
        <v>29262</v>
      </c>
      <c r="G1900" s="35" t="s">
        <v>5684</v>
      </c>
      <c r="H1900" s="35" t="s">
        <v>5685</v>
      </c>
      <c r="I1900" s="35" t="s">
        <v>23</v>
      </c>
      <c r="J1900" s="36">
        <v>158048000</v>
      </c>
      <c r="K1900" s="36">
        <v>140946000</v>
      </c>
      <c r="L1900" s="36">
        <v>142437000</v>
      </c>
      <c r="M1900" s="36">
        <v>197725000</v>
      </c>
      <c r="N1900" s="36">
        <v>232854000</v>
      </c>
      <c r="O1900" s="37">
        <v>0.13089999999999999</v>
      </c>
      <c r="P1900" s="37">
        <v>-9.8500000000000004E-2</v>
      </c>
      <c r="Q1900" s="37">
        <v>-2.3199999999999998E-2</v>
      </c>
      <c r="R1900" s="37">
        <v>0.15909999999999999</v>
      </c>
      <c r="S1900" s="37">
        <v>0.32300000000000001</v>
      </c>
      <c r="T1900" s="37">
        <v>-2E-3</v>
      </c>
      <c r="U1900" s="37"/>
      <c r="V1900" s="37"/>
      <c r="W1900" s="37"/>
      <c r="X1900" s="37"/>
      <c r="Z1900" s="4" t="str">
        <f t="shared" si="178"/>
        <v>NO</v>
      </c>
      <c r="AA1900" s="4" t="str">
        <f t="shared" si="178"/>
        <v>NO</v>
      </c>
      <c r="AB1900" s="4" t="str">
        <f t="shared" si="178"/>
        <v>YES</v>
      </c>
      <c r="AD1900" s="4">
        <f t="shared" si="179"/>
        <v>1</v>
      </c>
    </row>
    <row r="1901" spans="1:30" x14ac:dyDescent="0.35">
      <c r="A1901" s="34">
        <v>1914</v>
      </c>
      <c r="B1901" s="1" t="s">
        <v>4453</v>
      </c>
      <c r="C1901" s="1" t="s">
        <v>29015</v>
      </c>
      <c r="D1901" s="1"/>
      <c r="E1901" s="1" t="s">
        <v>29008</v>
      </c>
      <c r="F1901" s="1" t="s">
        <v>29262</v>
      </c>
      <c r="G1901" s="35" t="s">
        <v>5686</v>
      </c>
      <c r="H1901" s="35" t="s">
        <v>5687</v>
      </c>
      <c r="I1901" s="35" t="s">
        <v>29</v>
      </c>
      <c r="J1901" s="36">
        <v>163209000</v>
      </c>
      <c r="K1901" s="36">
        <v>186703000</v>
      </c>
      <c r="L1901" s="36">
        <v>168917000</v>
      </c>
      <c r="M1901" s="36">
        <v>197667000</v>
      </c>
      <c r="N1901" s="36">
        <v>232715000</v>
      </c>
      <c r="O1901" s="37">
        <v>0.3463</v>
      </c>
      <c r="P1901" s="37">
        <v>0.39500000000000002</v>
      </c>
      <c r="Q1901" s="37">
        <v>0.37909999999999999</v>
      </c>
      <c r="R1901" s="37">
        <v>0.40039999999999998</v>
      </c>
      <c r="S1901" s="37">
        <v>0.30640000000000001</v>
      </c>
      <c r="T1901" s="37">
        <v>0.37430000000000002</v>
      </c>
      <c r="U1901" s="37">
        <v>0.3916</v>
      </c>
      <c r="V1901" s="37">
        <v>0.36320000000000002</v>
      </c>
      <c r="W1901" s="37">
        <v>0.38629999999999998</v>
      </c>
      <c r="X1901" s="37">
        <v>0.29330000000000001</v>
      </c>
      <c r="Z1901" s="4" t="str">
        <f t="shared" si="178"/>
        <v>YES</v>
      </c>
      <c r="AA1901" s="4" t="str">
        <f t="shared" si="178"/>
        <v>YES</v>
      </c>
      <c r="AB1901" s="4" t="str">
        <f t="shared" si="178"/>
        <v>YES</v>
      </c>
      <c r="AD1901" s="4">
        <f t="shared" si="179"/>
        <v>3</v>
      </c>
    </row>
    <row r="1902" spans="1:30" ht="14.4" customHeight="1" x14ac:dyDescent="0.35">
      <c r="A1902" s="34">
        <v>1915</v>
      </c>
      <c r="B1902" s="1" t="s">
        <v>5688</v>
      </c>
      <c r="C1902" s="1"/>
      <c r="D1902" s="1"/>
      <c r="E1902" s="1"/>
      <c r="F1902" s="1" t="s">
        <v>29262</v>
      </c>
      <c r="G1902" s="35" t="s">
        <v>5689</v>
      </c>
      <c r="H1902" s="35" t="s">
        <v>5690</v>
      </c>
      <c r="I1902" s="35" t="s">
        <v>33</v>
      </c>
      <c r="J1902" s="36">
        <v>130354000</v>
      </c>
      <c r="K1902" s="36">
        <v>154590000</v>
      </c>
      <c r="L1902" s="36">
        <v>192460000</v>
      </c>
      <c r="M1902" s="36">
        <v>210311000</v>
      </c>
      <c r="N1902" s="36">
        <v>232420000</v>
      </c>
      <c r="O1902" s="37">
        <v>0.24299999999999999</v>
      </c>
      <c r="P1902" s="37">
        <v>0.25019999999999998</v>
      </c>
      <c r="Q1902" s="37">
        <v>0.26860000000000001</v>
      </c>
      <c r="R1902" s="37">
        <v>0.30599999999999999</v>
      </c>
      <c r="S1902" s="37">
        <v>0.22009999999999999</v>
      </c>
      <c r="T1902" s="37">
        <v>0.1172</v>
      </c>
      <c r="U1902" s="37">
        <v>0.21890000000000001</v>
      </c>
      <c r="V1902" s="37">
        <v>0.2495</v>
      </c>
      <c r="W1902" s="37">
        <v>0.28260000000000002</v>
      </c>
      <c r="X1902" s="37"/>
      <c r="Z1902" s="4" t="str">
        <f t="shared" si="178"/>
        <v>YES</v>
      </c>
      <c r="AA1902" s="4" t="str">
        <f t="shared" si="178"/>
        <v>YES</v>
      </c>
      <c r="AB1902" s="4" t="str">
        <f t="shared" si="178"/>
        <v>YES</v>
      </c>
      <c r="AD1902" s="4">
        <f t="shared" si="179"/>
        <v>3</v>
      </c>
    </row>
    <row r="1903" spans="1:30" ht="14.4" customHeight="1" x14ac:dyDescent="0.35">
      <c r="A1903" s="34">
        <v>1916</v>
      </c>
      <c r="B1903" s="1" t="s">
        <v>5691</v>
      </c>
      <c r="C1903" s="1" t="s">
        <v>29015</v>
      </c>
      <c r="D1903" s="1"/>
      <c r="E1903" s="1" t="s">
        <v>29008</v>
      </c>
      <c r="F1903" s="1" t="s">
        <v>29262</v>
      </c>
      <c r="G1903" s="35" t="s">
        <v>5692</v>
      </c>
      <c r="H1903" s="35" t="s">
        <v>5693</v>
      </c>
      <c r="I1903" s="35" t="s">
        <v>29</v>
      </c>
      <c r="J1903" s="36">
        <v>21084000</v>
      </c>
      <c r="K1903" s="36">
        <v>23077000</v>
      </c>
      <c r="L1903" s="36">
        <v>119565000</v>
      </c>
      <c r="M1903" s="36">
        <v>206888000</v>
      </c>
      <c r="N1903" s="36">
        <v>232375000</v>
      </c>
      <c r="O1903" s="37">
        <v>7.3400000000000007E-2</v>
      </c>
      <c r="P1903" s="37">
        <v>8.1699999999999995E-2</v>
      </c>
      <c r="Q1903" s="37">
        <v>7.3300000000000004E-2</v>
      </c>
      <c r="R1903" s="37">
        <v>7.3300000000000004E-2</v>
      </c>
      <c r="S1903" s="37">
        <v>3.0499999999999999E-2</v>
      </c>
      <c r="T1903" s="37"/>
      <c r="U1903" s="37"/>
      <c r="V1903" s="37"/>
      <c r="W1903" s="37"/>
      <c r="X1903" s="37"/>
      <c r="Z1903" s="4" t="str">
        <f t="shared" si="178"/>
        <v>NO</v>
      </c>
      <c r="AA1903" s="4" t="str">
        <f t="shared" si="178"/>
        <v>NO</v>
      </c>
      <c r="AB1903" s="4" t="str">
        <f t="shared" si="178"/>
        <v>NO</v>
      </c>
      <c r="AD1903" s="4">
        <f t="shared" si="179"/>
        <v>0</v>
      </c>
    </row>
    <row r="1904" spans="1:30" ht="27.65" customHeight="1" x14ac:dyDescent="0.35">
      <c r="A1904" s="34">
        <v>1917</v>
      </c>
      <c r="B1904" s="1" t="s">
        <v>5694</v>
      </c>
      <c r="C1904" s="1" t="s">
        <v>29015</v>
      </c>
      <c r="D1904" s="1"/>
      <c r="E1904" s="1" t="s">
        <v>29008</v>
      </c>
      <c r="F1904" s="1" t="s">
        <v>29262</v>
      </c>
      <c r="G1904" s="35" t="s">
        <v>5695</v>
      </c>
      <c r="H1904" s="35" t="s">
        <v>5696</v>
      </c>
      <c r="I1904" s="35" t="s">
        <v>29</v>
      </c>
      <c r="J1904" s="36">
        <v>119261000</v>
      </c>
      <c r="K1904" s="36">
        <v>146018000</v>
      </c>
      <c r="L1904" s="36">
        <v>148394000</v>
      </c>
      <c r="M1904" s="36">
        <v>189702000</v>
      </c>
      <c r="N1904" s="36">
        <v>232137000</v>
      </c>
      <c r="O1904" s="37">
        <v>0.1052</v>
      </c>
      <c r="P1904" s="37">
        <v>0.21260000000000001</v>
      </c>
      <c r="Q1904" s="37">
        <v>0.16420000000000001</v>
      </c>
      <c r="R1904" s="37">
        <v>0.30969999999999998</v>
      </c>
      <c r="S1904" s="37">
        <v>0.16120000000000001</v>
      </c>
      <c r="T1904" s="37">
        <v>5.9799999999999999E-2</v>
      </c>
      <c r="U1904" s="37">
        <v>0.16039999999999999</v>
      </c>
      <c r="V1904" s="37">
        <v>0.1348</v>
      </c>
      <c r="W1904" s="37">
        <v>0.26719999999999999</v>
      </c>
      <c r="X1904" s="37">
        <v>0.1298</v>
      </c>
      <c r="Z1904" s="4" t="str">
        <f t="shared" si="178"/>
        <v>NO</v>
      </c>
      <c r="AA1904" s="4" t="str">
        <f t="shared" si="178"/>
        <v>YES</v>
      </c>
      <c r="AB1904" s="4" t="str">
        <f t="shared" si="178"/>
        <v>NO</v>
      </c>
      <c r="AD1904" s="4">
        <f t="shared" si="179"/>
        <v>1</v>
      </c>
    </row>
    <row r="1905" spans="1:30" ht="27.65" customHeight="1" x14ac:dyDescent="0.35">
      <c r="A1905" s="34">
        <v>1918</v>
      </c>
      <c r="B1905" s="1" t="s">
        <v>5697</v>
      </c>
      <c r="C1905" s="1" t="s">
        <v>29015</v>
      </c>
      <c r="D1905" s="1"/>
      <c r="E1905" s="1" t="s">
        <v>29008</v>
      </c>
      <c r="F1905" s="1" t="s">
        <v>29262</v>
      </c>
      <c r="G1905" s="35" t="s">
        <v>5698</v>
      </c>
      <c r="H1905" s="35" t="s">
        <v>5699</v>
      </c>
      <c r="I1905" s="35" t="s">
        <v>29</v>
      </c>
      <c r="J1905" s="36"/>
      <c r="K1905" s="36"/>
      <c r="L1905" s="36">
        <v>136232000</v>
      </c>
      <c r="M1905" s="36">
        <v>174455000</v>
      </c>
      <c r="N1905" s="36">
        <v>232036000</v>
      </c>
      <c r="O1905" s="37"/>
      <c r="P1905" s="37"/>
      <c r="Q1905" s="37">
        <v>3.5999999999999999E-3</v>
      </c>
      <c r="R1905" s="37">
        <v>-0.23330000000000001</v>
      </c>
      <c r="S1905" s="37">
        <v>0.1069</v>
      </c>
      <c r="T1905" s="37"/>
      <c r="U1905" s="37"/>
      <c r="V1905" s="37"/>
      <c r="W1905" s="37"/>
      <c r="X1905" s="37"/>
      <c r="Z1905" s="4" t="str">
        <f t="shared" si="178"/>
        <v>NO</v>
      </c>
      <c r="AA1905" s="4" t="str">
        <f t="shared" si="178"/>
        <v>NO</v>
      </c>
      <c r="AB1905" s="4" t="str">
        <f t="shared" si="178"/>
        <v>NO</v>
      </c>
      <c r="AD1905" s="4">
        <f t="shared" si="179"/>
        <v>0</v>
      </c>
    </row>
    <row r="1906" spans="1:30" ht="14.4" customHeight="1" x14ac:dyDescent="0.35">
      <c r="A1906" s="34">
        <v>1919</v>
      </c>
      <c r="B1906" s="1" t="s">
        <v>5700</v>
      </c>
      <c r="C1906" s="1"/>
      <c r="D1906" s="1"/>
      <c r="E1906" s="1"/>
      <c r="F1906" s="1" t="s">
        <v>29262</v>
      </c>
      <c r="G1906" s="35" t="s">
        <v>5701</v>
      </c>
      <c r="H1906" s="35" t="s">
        <v>5702</v>
      </c>
      <c r="I1906" s="35" t="s">
        <v>23</v>
      </c>
      <c r="J1906" s="36"/>
      <c r="K1906" s="36">
        <v>19000</v>
      </c>
      <c r="L1906" s="36">
        <v>90404000</v>
      </c>
      <c r="M1906" s="36">
        <v>148733000</v>
      </c>
      <c r="N1906" s="36">
        <v>231943000</v>
      </c>
      <c r="O1906" s="37"/>
      <c r="P1906" s="37">
        <v>-478.1053</v>
      </c>
      <c r="Q1906" s="37">
        <v>0.24030000000000001</v>
      </c>
      <c r="R1906" s="37">
        <v>0.27479999999999999</v>
      </c>
      <c r="S1906" s="37">
        <v>0.2281</v>
      </c>
      <c r="T1906" s="37"/>
      <c r="U1906" s="37"/>
      <c r="V1906" s="37"/>
      <c r="W1906" s="37"/>
      <c r="X1906" s="37"/>
      <c r="Z1906" s="4" t="str">
        <f t="shared" si="178"/>
        <v>YES</v>
      </c>
      <c r="AA1906" s="4" t="str">
        <f t="shared" si="178"/>
        <v>YES</v>
      </c>
      <c r="AB1906" s="4" t="str">
        <f t="shared" si="178"/>
        <v>YES</v>
      </c>
      <c r="AD1906" s="4">
        <f t="shared" si="179"/>
        <v>3</v>
      </c>
    </row>
    <row r="1907" spans="1:30" ht="14.4" customHeight="1" x14ac:dyDescent="0.35">
      <c r="A1907" s="34">
        <v>1920</v>
      </c>
      <c r="B1907" s="1" t="s">
        <v>2886</v>
      </c>
      <c r="C1907" s="1"/>
      <c r="D1907" s="1"/>
      <c r="E1907" s="1"/>
      <c r="F1907" s="1" t="s">
        <v>29262</v>
      </c>
      <c r="G1907" s="35" t="s">
        <v>5703</v>
      </c>
      <c r="H1907" s="35" t="s">
        <v>5704</v>
      </c>
      <c r="I1907" s="35" t="s">
        <v>544</v>
      </c>
      <c r="J1907" s="36">
        <v>197180000</v>
      </c>
      <c r="K1907" s="36">
        <v>187948000</v>
      </c>
      <c r="L1907" s="36">
        <v>201952000</v>
      </c>
      <c r="M1907" s="36">
        <v>221256000</v>
      </c>
      <c r="N1907" s="36">
        <v>231860000</v>
      </c>
      <c r="O1907" s="37">
        <v>0.12509999999999999</v>
      </c>
      <c r="P1907" s="37">
        <v>8.9099999999999999E-2</v>
      </c>
      <c r="Q1907" s="37">
        <v>9.0399999999999994E-2</v>
      </c>
      <c r="R1907" s="37">
        <v>8.72E-2</v>
      </c>
      <c r="S1907" s="37">
        <v>0.1085</v>
      </c>
      <c r="T1907" s="37">
        <v>0.2064</v>
      </c>
      <c r="U1907" s="37">
        <v>7.3300000000000004E-2</v>
      </c>
      <c r="V1907" s="37">
        <v>6.6400000000000001E-2</v>
      </c>
      <c r="W1907" s="37">
        <v>5.21E-2</v>
      </c>
      <c r="X1907" s="37">
        <v>0.06</v>
      </c>
      <c r="Z1907" s="4" t="str">
        <f t="shared" si="178"/>
        <v>NO</v>
      </c>
      <c r="AA1907" s="4" t="str">
        <f t="shared" si="178"/>
        <v>NO</v>
      </c>
      <c r="AB1907" s="4" t="str">
        <f t="shared" si="178"/>
        <v>NO</v>
      </c>
      <c r="AD1907" s="4">
        <f t="shared" si="179"/>
        <v>0</v>
      </c>
    </row>
    <row r="1908" spans="1:30" ht="14.4" customHeight="1" x14ac:dyDescent="0.35">
      <c r="A1908" s="34">
        <v>1921</v>
      </c>
      <c r="B1908" s="1" t="s">
        <v>5705</v>
      </c>
      <c r="C1908" s="1"/>
      <c r="D1908" s="1"/>
      <c r="E1908" s="1"/>
      <c r="F1908" s="1" t="s">
        <v>29262</v>
      </c>
      <c r="G1908" s="35" t="s">
        <v>5706</v>
      </c>
      <c r="H1908" s="35" t="s">
        <v>5707</v>
      </c>
      <c r="I1908" s="35" t="s">
        <v>33</v>
      </c>
      <c r="J1908" s="36">
        <v>231000</v>
      </c>
      <c r="K1908" s="36"/>
      <c r="L1908" s="36">
        <v>821000</v>
      </c>
      <c r="M1908" s="36">
        <v>38761000</v>
      </c>
      <c r="N1908" s="36">
        <v>231810000</v>
      </c>
      <c r="O1908" s="37">
        <v>-0.11260000000000001</v>
      </c>
      <c r="P1908" s="37"/>
      <c r="Q1908" s="37">
        <v>-0.56879999999999997</v>
      </c>
      <c r="R1908" s="37">
        <v>6.1400000000000003E-2</v>
      </c>
      <c r="S1908" s="37">
        <v>0.1095</v>
      </c>
      <c r="T1908" s="37">
        <v>-0.1212</v>
      </c>
      <c r="U1908" s="37"/>
      <c r="V1908" s="37"/>
      <c r="W1908" s="37">
        <v>4.0500000000000001E-2</v>
      </c>
      <c r="X1908" s="37">
        <v>0.09</v>
      </c>
      <c r="Z1908" s="4" t="str">
        <f t="shared" si="178"/>
        <v>NO</v>
      </c>
      <c r="AA1908" s="4" t="str">
        <f t="shared" si="178"/>
        <v>NO</v>
      </c>
      <c r="AB1908" s="4" t="str">
        <f t="shared" si="178"/>
        <v>NO</v>
      </c>
      <c r="AD1908" s="4">
        <f t="shared" si="179"/>
        <v>0</v>
      </c>
    </row>
    <row r="1909" spans="1:30" ht="14.4" customHeight="1" x14ac:dyDescent="0.35">
      <c r="A1909" s="34">
        <v>1922</v>
      </c>
      <c r="B1909" s="1" t="s">
        <v>5708</v>
      </c>
      <c r="C1909" s="1"/>
      <c r="D1909" s="1"/>
      <c r="E1909" s="1"/>
      <c r="F1909" s="1" t="s">
        <v>29262</v>
      </c>
      <c r="G1909" s="35" t="s">
        <v>5709</v>
      </c>
      <c r="H1909" s="35" t="s">
        <v>5710</v>
      </c>
      <c r="I1909" s="35" t="s">
        <v>23</v>
      </c>
      <c r="J1909" s="36">
        <v>237624000</v>
      </c>
      <c r="K1909" s="36">
        <v>231696000</v>
      </c>
      <c r="L1909" s="36">
        <v>221871000</v>
      </c>
      <c r="M1909" s="36">
        <v>208211000</v>
      </c>
      <c r="N1909" s="36">
        <v>231711000</v>
      </c>
      <c r="O1909" s="37">
        <v>0.25109999999999999</v>
      </c>
      <c r="P1909" s="37">
        <v>0.40739999999999998</v>
      </c>
      <c r="Q1909" s="37">
        <v>0.1893</v>
      </c>
      <c r="R1909" s="37">
        <v>0.1915</v>
      </c>
      <c r="S1909" s="37">
        <v>0.21299999999999999</v>
      </c>
      <c r="T1909" s="37"/>
      <c r="U1909" s="37"/>
      <c r="V1909" s="37"/>
      <c r="W1909" s="37"/>
      <c r="X1909" s="37"/>
      <c r="Z1909" s="4" t="str">
        <f t="shared" si="178"/>
        <v>NO</v>
      </c>
      <c r="AA1909" s="4" t="str">
        <f t="shared" si="178"/>
        <v>NO</v>
      </c>
      <c r="AB1909" s="4" t="str">
        <f t="shared" si="178"/>
        <v>YES</v>
      </c>
      <c r="AD1909" s="4">
        <f t="shared" si="179"/>
        <v>1</v>
      </c>
    </row>
    <row r="1910" spans="1:30" ht="14.4" customHeight="1" x14ac:dyDescent="0.35">
      <c r="A1910" s="34">
        <v>1923</v>
      </c>
      <c r="B1910" s="1" t="s">
        <v>5711</v>
      </c>
      <c r="C1910" s="1" t="s">
        <v>29015</v>
      </c>
      <c r="D1910" s="1"/>
      <c r="E1910" s="1" t="s">
        <v>29008</v>
      </c>
      <c r="F1910" s="1" t="s">
        <v>29262</v>
      </c>
      <c r="G1910" s="35" t="s">
        <v>5712</v>
      </c>
      <c r="H1910" s="35" t="s">
        <v>5713</v>
      </c>
      <c r="I1910" s="35" t="s">
        <v>29</v>
      </c>
      <c r="J1910" s="36"/>
      <c r="K1910" s="36"/>
      <c r="L1910" s="36"/>
      <c r="M1910" s="36">
        <v>72000</v>
      </c>
      <c r="N1910" s="36">
        <v>231520000</v>
      </c>
      <c r="O1910" s="37"/>
      <c r="P1910" s="37"/>
      <c r="Q1910" s="37"/>
      <c r="R1910" s="37">
        <v>-46.75</v>
      </c>
      <c r="S1910" s="37">
        <v>8.48E-2</v>
      </c>
      <c r="T1910" s="37"/>
      <c r="U1910" s="37"/>
      <c r="V1910" s="37"/>
      <c r="W1910" s="37"/>
      <c r="X1910" s="37"/>
      <c r="Z1910" s="4" t="str">
        <f t="shared" si="178"/>
        <v>NO</v>
      </c>
      <c r="AA1910" s="4" t="str">
        <f t="shared" si="178"/>
        <v>NO</v>
      </c>
      <c r="AB1910" s="4" t="str">
        <f t="shared" si="178"/>
        <v>NO</v>
      </c>
      <c r="AD1910" s="4">
        <f t="shared" si="179"/>
        <v>0</v>
      </c>
    </row>
    <row r="1911" spans="1:30" ht="27.65" customHeight="1" x14ac:dyDescent="0.35">
      <c r="A1911" s="34">
        <v>1924</v>
      </c>
      <c r="B1911" s="1" t="s">
        <v>5714</v>
      </c>
      <c r="C1911" s="1" t="s">
        <v>29015</v>
      </c>
      <c r="D1911" s="1"/>
      <c r="E1911" s="1" t="s">
        <v>29008</v>
      </c>
      <c r="F1911" s="1" t="s">
        <v>29262</v>
      </c>
      <c r="G1911" s="35" t="s">
        <v>5715</v>
      </c>
      <c r="H1911" s="35" t="s">
        <v>5716</v>
      </c>
      <c r="I1911" s="35" t="s">
        <v>29</v>
      </c>
      <c r="J1911" s="36">
        <v>296725000</v>
      </c>
      <c r="K1911" s="36">
        <v>249041000</v>
      </c>
      <c r="L1911" s="36">
        <v>218981000</v>
      </c>
      <c r="M1911" s="36">
        <v>249362000</v>
      </c>
      <c r="N1911" s="36">
        <v>231513000</v>
      </c>
      <c r="O1911" s="37">
        <v>3.44E-2</v>
      </c>
      <c r="P1911" s="37">
        <v>7.2300000000000003E-2</v>
      </c>
      <c r="Q1911" s="37">
        <v>5.3199999999999997E-2</v>
      </c>
      <c r="R1911" s="37">
        <v>9.5000000000000001E-2</v>
      </c>
      <c r="S1911" s="37">
        <v>0.1147</v>
      </c>
      <c r="T1911" s="37">
        <v>7.4000000000000003E-3</v>
      </c>
      <c r="U1911" s="37">
        <v>-2.0400000000000001E-2</v>
      </c>
      <c r="V1911" s="37">
        <v>-3.49E-2</v>
      </c>
      <c r="W1911" s="37">
        <v>2.8999999999999998E-3</v>
      </c>
      <c r="X1911" s="37">
        <v>-2.7799999999999998E-2</v>
      </c>
      <c r="Z1911" s="4" t="str">
        <f t="shared" si="178"/>
        <v>NO</v>
      </c>
      <c r="AA1911" s="4" t="str">
        <f t="shared" si="178"/>
        <v>NO</v>
      </c>
      <c r="AB1911" s="4" t="str">
        <f t="shared" si="178"/>
        <v>NO</v>
      </c>
      <c r="AD1911" s="4">
        <f t="shared" si="179"/>
        <v>0</v>
      </c>
    </row>
    <row r="1912" spans="1:30" ht="27.65" customHeight="1" x14ac:dyDescent="0.35">
      <c r="A1912" s="34">
        <v>1925</v>
      </c>
      <c r="B1912" s="1" t="s">
        <v>5717</v>
      </c>
      <c r="C1912" s="1"/>
      <c r="D1912" s="1"/>
      <c r="E1912" s="1"/>
      <c r="F1912" s="1" t="s">
        <v>29262</v>
      </c>
      <c r="G1912" s="35" t="s">
        <v>5718</v>
      </c>
      <c r="H1912" s="35" t="s">
        <v>5719</v>
      </c>
      <c r="I1912" s="35" t="s">
        <v>23</v>
      </c>
      <c r="J1912" s="36">
        <v>224955000</v>
      </c>
      <c r="K1912" s="36">
        <v>119683000</v>
      </c>
      <c r="L1912" s="36">
        <v>95391000</v>
      </c>
      <c r="M1912" s="36">
        <v>101508000</v>
      </c>
      <c r="N1912" s="36">
        <v>231443000</v>
      </c>
      <c r="O1912" s="37">
        <v>0.43509999999999999</v>
      </c>
      <c r="P1912" s="37">
        <v>0.55010000000000003</v>
      </c>
      <c r="Q1912" s="37">
        <v>0.57769999999999999</v>
      </c>
      <c r="R1912" s="37">
        <v>0.53649999999999998</v>
      </c>
      <c r="S1912" s="37">
        <v>0.6734</v>
      </c>
      <c r="T1912" s="37"/>
      <c r="U1912" s="37">
        <v>-1.7999999999999999E-2</v>
      </c>
      <c r="V1912" s="37">
        <v>-9.5999999999999992E-3</v>
      </c>
      <c r="W1912" s="37">
        <v>-6.9999999999999999E-4</v>
      </c>
      <c r="X1912" s="37"/>
      <c r="Z1912" s="4" t="str">
        <f t="shared" si="178"/>
        <v>YES</v>
      </c>
      <c r="AA1912" s="4" t="str">
        <f t="shared" si="178"/>
        <v>YES</v>
      </c>
      <c r="AB1912" s="4" t="str">
        <f t="shared" si="178"/>
        <v>YES</v>
      </c>
      <c r="AD1912" s="4">
        <f t="shared" si="179"/>
        <v>3</v>
      </c>
    </row>
    <row r="1913" spans="1:30" ht="14.4" customHeight="1" x14ac:dyDescent="0.35">
      <c r="A1913" s="34">
        <v>1926</v>
      </c>
      <c r="B1913" s="1" t="s">
        <v>5720</v>
      </c>
      <c r="C1913" s="1"/>
      <c r="D1913" s="1"/>
      <c r="E1913" s="1"/>
      <c r="F1913" s="1" t="s">
        <v>29262</v>
      </c>
      <c r="G1913" s="35" t="s">
        <v>5721</v>
      </c>
      <c r="H1913" s="35" t="s">
        <v>5722</v>
      </c>
      <c r="I1913" s="35" t="s">
        <v>23</v>
      </c>
      <c r="J1913" s="36">
        <v>79541000</v>
      </c>
      <c r="K1913" s="36">
        <v>111009000</v>
      </c>
      <c r="L1913" s="36">
        <v>171048000</v>
      </c>
      <c r="M1913" s="36">
        <v>196040000</v>
      </c>
      <c r="N1913" s="36">
        <v>231361000</v>
      </c>
      <c r="O1913" s="37">
        <v>4.5999999999999999E-2</v>
      </c>
      <c r="P1913" s="37">
        <v>-7.0300000000000001E-2</v>
      </c>
      <c r="Q1913" s="37">
        <v>-9.7799999999999998E-2</v>
      </c>
      <c r="R1913" s="37">
        <v>4.8399999999999999E-2</v>
      </c>
      <c r="S1913" s="37">
        <v>6.8400000000000002E-2</v>
      </c>
      <c r="T1913" s="37">
        <v>-2.2800000000000001E-2</v>
      </c>
      <c r="U1913" s="37">
        <v>-0.15620000000000001</v>
      </c>
      <c r="V1913" s="37">
        <v>-0.19639999999999999</v>
      </c>
      <c r="W1913" s="37">
        <v>-5.5199999999999999E-2</v>
      </c>
      <c r="X1913" s="37">
        <v>-1.9E-2</v>
      </c>
      <c r="Z1913" s="4" t="str">
        <f t="shared" si="178"/>
        <v>NO</v>
      </c>
      <c r="AA1913" s="4" t="str">
        <f t="shared" si="178"/>
        <v>NO</v>
      </c>
      <c r="AB1913" s="4" t="str">
        <f t="shared" si="178"/>
        <v>NO</v>
      </c>
      <c r="AD1913" s="4">
        <f t="shared" si="179"/>
        <v>0</v>
      </c>
    </row>
    <row r="1914" spans="1:30" ht="27.65" customHeight="1" x14ac:dyDescent="0.35">
      <c r="A1914" s="34">
        <v>1927</v>
      </c>
      <c r="B1914" s="1" t="s">
        <v>5723</v>
      </c>
      <c r="C1914" s="1"/>
      <c r="D1914" s="1"/>
      <c r="E1914" s="1"/>
      <c r="F1914" s="1" t="s">
        <v>29262</v>
      </c>
      <c r="G1914" s="35" t="s">
        <v>5724</v>
      </c>
      <c r="H1914" s="35" t="s">
        <v>5725</v>
      </c>
      <c r="I1914" s="35" t="s">
        <v>33</v>
      </c>
      <c r="J1914" s="36"/>
      <c r="K1914" s="36">
        <v>13452000</v>
      </c>
      <c r="L1914" s="36">
        <v>63291000</v>
      </c>
      <c r="M1914" s="36">
        <v>92896000</v>
      </c>
      <c r="N1914" s="36">
        <v>230732000</v>
      </c>
      <c r="O1914" s="37"/>
      <c r="P1914" s="37">
        <v>0.50129999999999997</v>
      </c>
      <c r="Q1914" s="37">
        <v>8.5999999999999993E-2</v>
      </c>
      <c r="R1914" s="37">
        <v>0.12609999999999999</v>
      </c>
      <c r="S1914" s="37">
        <v>0.16470000000000001</v>
      </c>
      <c r="T1914" s="37"/>
      <c r="U1914" s="37"/>
      <c r="V1914" s="37"/>
      <c r="W1914" s="37"/>
      <c r="X1914" s="37"/>
      <c r="Z1914" s="4" t="str">
        <f t="shared" si="178"/>
        <v>NO</v>
      </c>
      <c r="AA1914" s="4" t="str">
        <f t="shared" si="178"/>
        <v>NO</v>
      </c>
      <c r="AB1914" s="4" t="str">
        <f t="shared" si="178"/>
        <v>NO</v>
      </c>
      <c r="AD1914" s="4">
        <f t="shared" si="179"/>
        <v>0</v>
      </c>
    </row>
    <row r="1915" spans="1:30" ht="14.4" customHeight="1" x14ac:dyDescent="0.35">
      <c r="A1915" s="34">
        <v>1928</v>
      </c>
      <c r="B1915" s="1" t="s">
        <v>5726</v>
      </c>
      <c r="C1915" s="1"/>
      <c r="D1915" s="1"/>
      <c r="E1915" s="1"/>
      <c r="F1915" s="1" t="s">
        <v>29262</v>
      </c>
      <c r="G1915" s="35" t="s">
        <v>5727</v>
      </c>
      <c r="H1915" s="35" t="s">
        <v>5728</v>
      </c>
      <c r="I1915" s="35" t="s">
        <v>23</v>
      </c>
      <c r="J1915" s="36">
        <v>94156000</v>
      </c>
      <c r="K1915" s="36">
        <v>108601000</v>
      </c>
      <c r="L1915" s="36">
        <v>132586000</v>
      </c>
      <c r="M1915" s="36">
        <v>167501000</v>
      </c>
      <c r="N1915" s="36">
        <v>230700000</v>
      </c>
      <c r="O1915" s="37">
        <v>1.6199999999999999E-2</v>
      </c>
      <c r="P1915" s="37">
        <v>7.5700000000000003E-2</v>
      </c>
      <c r="Q1915" s="37">
        <v>7.7200000000000005E-2</v>
      </c>
      <c r="R1915" s="37">
        <v>0.21179999999999999</v>
      </c>
      <c r="S1915" s="37">
        <v>0.14630000000000001</v>
      </c>
      <c r="T1915" s="37"/>
      <c r="U1915" s="37"/>
      <c r="V1915" s="37"/>
      <c r="W1915" s="37"/>
      <c r="X1915" s="37"/>
      <c r="Z1915" s="4" t="str">
        <f t="shared" si="178"/>
        <v>NO</v>
      </c>
      <c r="AA1915" s="4" t="str">
        <f t="shared" si="178"/>
        <v>YES</v>
      </c>
      <c r="AB1915" s="4" t="str">
        <f t="shared" si="178"/>
        <v>NO</v>
      </c>
      <c r="AD1915" s="4">
        <f t="shared" si="179"/>
        <v>1</v>
      </c>
    </row>
    <row r="1916" spans="1:30" ht="14.4" customHeight="1" x14ac:dyDescent="0.35">
      <c r="A1916" s="34">
        <v>1929</v>
      </c>
      <c r="B1916" s="1" t="s">
        <v>5729</v>
      </c>
      <c r="C1916" s="1"/>
      <c r="D1916" s="1"/>
      <c r="E1916" s="1"/>
      <c r="F1916" s="1" t="s">
        <v>29262</v>
      </c>
      <c r="G1916" s="35" t="s">
        <v>5730</v>
      </c>
      <c r="H1916" s="35" t="s">
        <v>5731</v>
      </c>
      <c r="I1916" s="35" t="s">
        <v>23</v>
      </c>
      <c r="J1916" s="36"/>
      <c r="K1916" s="36"/>
      <c r="L1916" s="36"/>
      <c r="M1916" s="36">
        <v>11450000</v>
      </c>
      <c r="N1916" s="36">
        <v>230644000</v>
      </c>
      <c r="O1916" s="37"/>
      <c r="P1916" s="37"/>
      <c r="Q1916" s="37"/>
      <c r="R1916" s="37">
        <v>-2.18E-2</v>
      </c>
      <c r="S1916" s="37">
        <v>2.6800000000000001E-2</v>
      </c>
      <c r="T1916" s="37"/>
      <c r="U1916" s="37"/>
      <c r="V1916" s="37"/>
      <c r="W1916" s="37"/>
      <c r="X1916" s="37">
        <v>1.9800000000000002E-2</v>
      </c>
      <c r="Z1916" s="4" t="str">
        <f t="shared" si="178"/>
        <v>NO</v>
      </c>
      <c r="AA1916" s="4" t="str">
        <f t="shared" si="178"/>
        <v>NO</v>
      </c>
      <c r="AB1916" s="4" t="str">
        <f t="shared" si="178"/>
        <v>NO</v>
      </c>
      <c r="AD1916" s="4">
        <f t="shared" si="179"/>
        <v>0</v>
      </c>
    </row>
    <row r="1917" spans="1:30" ht="27.65" customHeight="1" x14ac:dyDescent="0.35">
      <c r="A1917" s="34">
        <v>1930</v>
      </c>
      <c r="B1917" s="1" t="s">
        <v>1490</v>
      </c>
      <c r="C1917" s="1"/>
      <c r="D1917" s="1"/>
      <c r="E1917" s="1"/>
      <c r="F1917" s="1" t="s">
        <v>29262</v>
      </c>
      <c r="G1917" s="35" t="s">
        <v>5732</v>
      </c>
      <c r="H1917" s="35" t="s">
        <v>5733</v>
      </c>
      <c r="I1917" s="35" t="s">
        <v>23</v>
      </c>
      <c r="J1917" s="36">
        <v>106441000</v>
      </c>
      <c r="K1917" s="36">
        <v>107504000</v>
      </c>
      <c r="L1917" s="36">
        <v>181919000</v>
      </c>
      <c r="M1917" s="36">
        <v>210814000</v>
      </c>
      <c r="N1917" s="36">
        <v>230525000</v>
      </c>
      <c r="O1917" s="37">
        <v>0.36180000000000001</v>
      </c>
      <c r="P1917" s="37">
        <v>0.16320000000000001</v>
      </c>
      <c r="Q1917" s="37">
        <v>0.55910000000000004</v>
      </c>
      <c r="R1917" s="37">
        <v>0.48099999999999998</v>
      </c>
      <c r="S1917" s="37">
        <v>0.1085</v>
      </c>
      <c r="T1917" s="37"/>
      <c r="U1917" s="37"/>
      <c r="V1917" s="37"/>
      <c r="W1917" s="37">
        <v>-1.2500000000000001E-2</v>
      </c>
      <c r="X1917" s="37">
        <v>-5.3E-3</v>
      </c>
      <c r="Z1917" s="4" t="str">
        <f t="shared" si="178"/>
        <v>YES</v>
      </c>
      <c r="AA1917" s="4" t="str">
        <f t="shared" si="178"/>
        <v>YES</v>
      </c>
      <c r="AB1917" s="4" t="str">
        <f t="shared" si="178"/>
        <v>NO</v>
      </c>
      <c r="AD1917" s="4">
        <f t="shared" si="179"/>
        <v>2</v>
      </c>
    </row>
    <row r="1918" spans="1:30" ht="27.65" customHeight="1" x14ac:dyDescent="0.35">
      <c r="A1918" s="34">
        <v>1931</v>
      </c>
      <c r="B1918" s="1" t="s">
        <v>5734</v>
      </c>
      <c r="C1918" s="1"/>
      <c r="D1918" s="1"/>
      <c r="E1918" s="1"/>
      <c r="F1918" s="1" t="s">
        <v>29262</v>
      </c>
      <c r="G1918" s="35" t="s">
        <v>5735</v>
      </c>
      <c r="H1918" s="35" t="s">
        <v>5736</v>
      </c>
      <c r="I1918" s="35" t="s">
        <v>33</v>
      </c>
      <c r="J1918" s="36">
        <v>51146000</v>
      </c>
      <c r="K1918" s="36">
        <v>77189000</v>
      </c>
      <c r="L1918" s="36">
        <v>118050000</v>
      </c>
      <c r="M1918" s="36">
        <v>196474000</v>
      </c>
      <c r="N1918" s="36">
        <v>230415000</v>
      </c>
      <c r="O1918" s="37">
        <v>6.0100000000000001E-2</v>
      </c>
      <c r="P1918" s="37">
        <v>0.11360000000000001</v>
      </c>
      <c r="Q1918" s="37">
        <v>0.182</v>
      </c>
      <c r="R1918" s="37">
        <v>0.12520000000000001</v>
      </c>
      <c r="S1918" s="37">
        <v>0.12280000000000001</v>
      </c>
      <c r="T1918" s="37"/>
      <c r="U1918" s="37"/>
      <c r="V1918" s="37"/>
      <c r="W1918" s="37">
        <v>0.12520000000000001</v>
      </c>
      <c r="X1918" s="37">
        <v>0.12280000000000001</v>
      </c>
      <c r="Z1918" s="4" t="str">
        <f t="shared" si="178"/>
        <v>NO</v>
      </c>
      <c r="AA1918" s="4" t="str">
        <f t="shared" si="178"/>
        <v>NO</v>
      </c>
      <c r="AB1918" s="4" t="str">
        <f t="shared" si="178"/>
        <v>NO</v>
      </c>
      <c r="AD1918" s="4">
        <f t="shared" si="179"/>
        <v>0</v>
      </c>
    </row>
    <row r="1919" spans="1:30" ht="14.4" customHeight="1" x14ac:dyDescent="0.35">
      <c r="A1919" s="34">
        <v>1932</v>
      </c>
      <c r="B1919" s="1" t="s">
        <v>5737</v>
      </c>
      <c r="C1919" s="1"/>
      <c r="D1919" s="1"/>
      <c r="E1919" s="1"/>
      <c r="F1919" s="1" t="s">
        <v>29262</v>
      </c>
      <c r="G1919" s="35" t="s">
        <v>5738</v>
      </c>
      <c r="H1919" s="35" t="s">
        <v>5739</v>
      </c>
      <c r="I1919" s="35" t="s">
        <v>390</v>
      </c>
      <c r="J1919" s="36">
        <v>85670000</v>
      </c>
      <c r="K1919" s="36">
        <v>113016000</v>
      </c>
      <c r="L1919" s="36">
        <v>132666000</v>
      </c>
      <c r="M1919" s="36">
        <v>171033000</v>
      </c>
      <c r="N1919" s="36">
        <v>230310000</v>
      </c>
      <c r="O1919" s="37">
        <v>1.7500000000000002E-2</v>
      </c>
      <c r="P1919" s="37">
        <v>2.23E-2</v>
      </c>
      <c r="Q1919" s="37">
        <v>1.77E-2</v>
      </c>
      <c r="R1919" s="37">
        <v>3.0300000000000001E-2</v>
      </c>
      <c r="S1919" s="37">
        <v>6.5199999999999994E-2</v>
      </c>
      <c r="T1919" s="37">
        <v>-2.5000000000000001E-3</v>
      </c>
      <c r="U1919" s="37">
        <v>-5.7999999999999996E-3</v>
      </c>
      <c r="V1919" s="37">
        <v>-3.2000000000000002E-3</v>
      </c>
      <c r="W1919" s="37">
        <v>-2.0000000000000001E-4</v>
      </c>
      <c r="X1919" s="37"/>
      <c r="Z1919" s="4" t="str">
        <f t="shared" si="178"/>
        <v>NO</v>
      </c>
      <c r="AA1919" s="4" t="str">
        <f t="shared" si="178"/>
        <v>NO</v>
      </c>
      <c r="AB1919" s="4" t="str">
        <f t="shared" si="178"/>
        <v>NO</v>
      </c>
      <c r="AD1919" s="4">
        <f t="shared" si="179"/>
        <v>0</v>
      </c>
    </row>
    <row r="1920" spans="1:30" ht="27.65" customHeight="1" x14ac:dyDescent="0.35">
      <c r="A1920" s="34">
        <v>1933</v>
      </c>
      <c r="B1920" s="1" t="s">
        <v>5740</v>
      </c>
      <c r="C1920" s="1"/>
      <c r="D1920" s="1"/>
      <c r="E1920" s="1"/>
      <c r="F1920" s="1" t="s">
        <v>29262</v>
      </c>
      <c r="G1920" s="35" t="s">
        <v>5741</v>
      </c>
      <c r="H1920" s="35" t="s">
        <v>5742</v>
      </c>
      <c r="I1920" s="35" t="s">
        <v>33</v>
      </c>
      <c r="J1920" s="36">
        <v>128089000</v>
      </c>
      <c r="K1920" s="36">
        <v>214911000</v>
      </c>
      <c r="L1920" s="36">
        <v>233800000</v>
      </c>
      <c r="M1920" s="36">
        <v>232175000</v>
      </c>
      <c r="N1920" s="36">
        <v>230249000</v>
      </c>
      <c r="O1920" s="37">
        <v>-6.4699999999999994E-2</v>
      </c>
      <c r="P1920" s="37">
        <v>9.9699999999999997E-2</v>
      </c>
      <c r="Q1920" s="37">
        <v>3.5099999999999999E-2</v>
      </c>
      <c r="R1920" s="37">
        <v>-0.12520000000000001</v>
      </c>
      <c r="S1920" s="37">
        <v>4.0000000000000002E-4</v>
      </c>
      <c r="T1920" s="37">
        <v>-9.5600000000000004E-2</v>
      </c>
      <c r="U1920" s="37">
        <v>1.8599999999999998E-2</v>
      </c>
      <c r="V1920" s="37">
        <v>-6.1499999999999999E-2</v>
      </c>
      <c r="W1920" s="37">
        <v>-0.32129999999999997</v>
      </c>
      <c r="X1920" s="37">
        <v>-0.3347</v>
      </c>
      <c r="Z1920" s="4" t="str">
        <f t="shared" si="178"/>
        <v>NO</v>
      </c>
      <c r="AA1920" s="4" t="str">
        <f t="shared" si="178"/>
        <v>NO</v>
      </c>
      <c r="AB1920" s="4" t="str">
        <f t="shared" si="178"/>
        <v>NO</v>
      </c>
      <c r="AD1920" s="4">
        <f t="shared" si="179"/>
        <v>0</v>
      </c>
    </row>
    <row r="1921" spans="1:30" ht="27.65" customHeight="1" x14ac:dyDescent="0.35">
      <c r="A1921" s="34">
        <v>1934</v>
      </c>
      <c r="B1921" s="1" t="s">
        <v>5743</v>
      </c>
      <c r="C1921" s="1"/>
      <c r="D1921" s="1"/>
      <c r="E1921" s="1"/>
      <c r="F1921" s="1" t="s">
        <v>29262</v>
      </c>
      <c r="G1921" s="35" t="s">
        <v>5744</v>
      </c>
      <c r="H1921" s="35" t="s">
        <v>5745</v>
      </c>
      <c r="I1921" s="35" t="s">
        <v>23</v>
      </c>
      <c r="J1921" s="36">
        <v>179844000</v>
      </c>
      <c r="K1921" s="36">
        <v>176151000</v>
      </c>
      <c r="L1921" s="36">
        <v>193166000</v>
      </c>
      <c r="M1921" s="36">
        <v>210966000</v>
      </c>
      <c r="N1921" s="36">
        <v>230107000</v>
      </c>
      <c r="O1921" s="37">
        <v>0.5121</v>
      </c>
      <c r="P1921" s="37">
        <v>0.49299999999999999</v>
      </c>
      <c r="Q1921" s="37">
        <v>0.4572</v>
      </c>
      <c r="R1921" s="37">
        <v>0.35570000000000002</v>
      </c>
      <c r="S1921" s="37">
        <v>0.18920000000000001</v>
      </c>
      <c r="T1921" s="37"/>
      <c r="U1921" s="37"/>
      <c r="V1921" s="37"/>
      <c r="W1921" s="37"/>
      <c r="X1921" s="37"/>
      <c r="Z1921" s="4" t="str">
        <f t="shared" si="178"/>
        <v>YES</v>
      </c>
      <c r="AA1921" s="4" t="str">
        <f t="shared" si="178"/>
        <v>YES</v>
      </c>
      <c r="AB1921" s="4" t="str">
        <f t="shared" si="178"/>
        <v>NO</v>
      </c>
      <c r="AD1921" s="4">
        <f t="shared" si="179"/>
        <v>2</v>
      </c>
    </row>
    <row r="1922" spans="1:30" ht="27.65" customHeight="1" x14ac:dyDescent="0.35">
      <c r="A1922" s="34">
        <v>1935</v>
      </c>
      <c r="B1922" s="1" t="s">
        <v>5746</v>
      </c>
      <c r="C1922" s="1"/>
      <c r="D1922" s="1"/>
      <c r="E1922" s="1"/>
      <c r="F1922" s="1" t="s">
        <v>29262</v>
      </c>
      <c r="G1922" s="35" t="s">
        <v>5747</v>
      </c>
      <c r="H1922" s="35" t="s">
        <v>5748</v>
      </c>
      <c r="I1922" s="35" t="s">
        <v>33</v>
      </c>
      <c r="J1922" s="36">
        <v>125815000</v>
      </c>
      <c r="K1922" s="36">
        <v>161859000</v>
      </c>
      <c r="L1922" s="36">
        <v>186940000</v>
      </c>
      <c r="M1922" s="36">
        <v>199195000</v>
      </c>
      <c r="N1922" s="36">
        <v>230072000</v>
      </c>
      <c r="O1922" s="37">
        <v>1.3100000000000001E-2</v>
      </c>
      <c r="P1922" s="37">
        <v>8.6E-3</v>
      </c>
      <c r="Q1922" s="37">
        <v>2.18E-2</v>
      </c>
      <c r="R1922" s="37">
        <v>2.8E-3</v>
      </c>
      <c r="S1922" s="37">
        <v>-3.4700000000000002E-2</v>
      </c>
      <c r="T1922" s="37">
        <v>-2.8E-3</v>
      </c>
      <c r="U1922" s="37">
        <v>-1.8E-3</v>
      </c>
      <c r="V1922" s="37">
        <v>-2.3E-3</v>
      </c>
      <c r="W1922" s="37">
        <v>-1.5E-3</v>
      </c>
      <c r="X1922" s="37">
        <v>-5.9999999999999995E-4</v>
      </c>
      <c r="Z1922" s="4" t="str">
        <f t="shared" si="178"/>
        <v>NO</v>
      </c>
      <c r="AA1922" s="4" t="str">
        <f t="shared" si="178"/>
        <v>NO</v>
      </c>
      <c r="AB1922" s="4" t="str">
        <f t="shared" si="178"/>
        <v>NO</v>
      </c>
      <c r="AD1922" s="4">
        <f t="shared" si="179"/>
        <v>0</v>
      </c>
    </row>
    <row r="1923" spans="1:30" ht="14.4" customHeight="1" x14ac:dyDescent="0.35">
      <c r="A1923" s="34">
        <v>1936</v>
      </c>
      <c r="B1923" s="1" t="s">
        <v>5749</v>
      </c>
      <c r="C1923" s="1" t="s">
        <v>29015</v>
      </c>
      <c r="D1923" s="1"/>
      <c r="E1923" s="1" t="s">
        <v>29008</v>
      </c>
      <c r="F1923" s="1" t="s">
        <v>29262</v>
      </c>
      <c r="G1923" s="35" t="s">
        <v>5750</v>
      </c>
      <c r="H1923" s="35" t="s">
        <v>5751</v>
      </c>
      <c r="I1923" s="35" t="s">
        <v>29</v>
      </c>
      <c r="J1923" s="36">
        <v>84288000</v>
      </c>
      <c r="K1923" s="36">
        <v>93281000</v>
      </c>
      <c r="L1923" s="36">
        <v>124949000</v>
      </c>
      <c r="M1923" s="36">
        <v>150439000</v>
      </c>
      <c r="N1923" s="36">
        <v>229885000</v>
      </c>
      <c r="O1923" s="37">
        <v>0.18029999999999999</v>
      </c>
      <c r="P1923" s="37">
        <v>0.21859999999999999</v>
      </c>
      <c r="Q1923" s="37">
        <v>0.26240000000000002</v>
      </c>
      <c r="R1923" s="37">
        <v>0.15809999999999999</v>
      </c>
      <c r="S1923" s="37">
        <v>6.3299999999999995E-2</v>
      </c>
      <c r="T1923" s="37"/>
      <c r="U1923" s="37"/>
      <c r="V1923" s="37"/>
      <c r="W1923" s="37">
        <v>-5.9999999999999995E-4</v>
      </c>
      <c r="X1923" s="37">
        <v>-6.6E-3</v>
      </c>
      <c r="Z1923" s="4" t="str">
        <f t="shared" si="178"/>
        <v>YES</v>
      </c>
      <c r="AA1923" s="4" t="str">
        <f t="shared" si="178"/>
        <v>NO</v>
      </c>
      <c r="AB1923" s="4" t="str">
        <f t="shared" si="178"/>
        <v>NO</v>
      </c>
      <c r="AD1923" s="4">
        <f t="shared" si="179"/>
        <v>1</v>
      </c>
    </row>
    <row r="1924" spans="1:30" ht="14.4" customHeight="1" x14ac:dyDescent="0.35">
      <c r="A1924" s="34">
        <v>1937</v>
      </c>
      <c r="B1924" s="1" t="s">
        <v>5752</v>
      </c>
      <c r="C1924" s="1" t="s">
        <v>29015</v>
      </c>
      <c r="D1924" s="1"/>
      <c r="E1924" s="1" t="s">
        <v>29008</v>
      </c>
      <c r="F1924" s="1" t="s">
        <v>29262</v>
      </c>
      <c r="G1924" s="35" t="s">
        <v>5753</v>
      </c>
      <c r="H1924" s="35" t="s">
        <v>5754</v>
      </c>
      <c r="I1924" s="35" t="s">
        <v>29</v>
      </c>
      <c r="J1924" s="36">
        <v>56119000</v>
      </c>
      <c r="K1924" s="36">
        <v>114822000</v>
      </c>
      <c r="L1924" s="36">
        <v>172245000</v>
      </c>
      <c r="M1924" s="36">
        <v>194188000</v>
      </c>
      <c r="N1924" s="36">
        <v>229779000</v>
      </c>
      <c r="O1924" s="37">
        <v>4.0899999999999999E-2</v>
      </c>
      <c r="P1924" s="37">
        <v>0.2984</v>
      </c>
      <c r="Q1924" s="37">
        <v>0.13039999999999999</v>
      </c>
      <c r="R1924" s="37">
        <v>0.10299999999999999</v>
      </c>
      <c r="S1924" s="37">
        <v>0.24129999999999999</v>
      </c>
      <c r="T1924" s="37"/>
      <c r="U1924" s="37">
        <v>-5.5999999999999999E-3</v>
      </c>
      <c r="V1924" s="37">
        <v>-7.0000000000000001E-3</v>
      </c>
      <c r="W1924" s="37">
        <v>-2.3900000000000001E-2</v>
      </c>
      <c r="X1924" s="37">
        <v>-2.0400000000000001E-2</v>
      </c>
      <c r="Z1924" s="4" t="str">
        <f t="shared" si="178"/>
        <v>NO</v>
      </c>
      <c r="AA1924" s="4" t="str">
        <f t="shared" si="178"/>
        <v>NO</v>
      </c>
      <c r="AB1924" s="4" t="str">
        <f t="shared" si="178"/>
        <v>YES</v>
      </c>
      <c r="AD1924" s="4">
        <f t="shared" si="179"/>
        <v>1</v>
      </c>
    </row>
    <row r="1925" spans="1:30" ht="14.4" customHeight="1" x14ac:dyDescent="0.35">
      <c r="A1925" s="34">
        <v>1938</v>
      </c>
      <c r="B1925" s="1" t="s">
        <v>5755</v>
      </c>
      <c r="C1925" s="1"/>
      <c r="D1925" s="1"/>
      <c r="E1925" s="1"/>
      <c r="F1925" s="1" t="s">
        <v>29262</v>
      </c>
      <c r="G1925" s="35" t="s">
        <v>5756</v>
      </c>
      <c r="H1925" s="35" t="s">
        <v>5757</v>
      </c>
      <c r="I1925" s="35" t="s">
        <v>36</v>
      </c>
      <c r="J1925" s="36"/>
      <c r="K1925" s="36">
        <v>26905000</v>
      </c>
      <c r="L1925" s="36">
        <v>82023000</v>
      </c>
      <c r="M1925" s="36">
        <v>109167000</v>
      </c>
      <c r="N1925" s="36">
        <v>229657000</v>
      </c>
      <c r="O1925" s="37"/>
      <c r="P1925" s="37">
        <v>3.9800000000000002E-2</v>
      </c>
      <c r="Q1925" s="37">
        <v>6.4000000000000003E-3</v>
      </c>
      <c r="R1925" s="37">
        <v>0.12809999999999999</v>
      </c>
      <c r="S1925" s="37">
        <v>9.5399999999999999E-2</v>
      </c>
      <c r="T1925" s="37"/>
      <c r="U1925" s="37"/>
      <c r="V1925" s="37"/>
      <c r="W1925" s="37"/>
      <c r="X1925" s="37"/>
      <c r="Z1925" s="4" t="str">
        <f t="shared" ref="Z1925:AB1988" si="180">IF(Q1925&gt;20%,"YES","NO")</f>
        <v>NO</v>
      </c>
      <c r="AA1925" s="4" t="str">
        <f t="shared" si="180"/>
        <v>NO</v>
      </c>
      <c r="AB1925" s="4" t="str">
        <f t="shared" si="180"/>
        <v>NO</v>
      </c>
      <c r="AD1925" s="4">
        <f t="shared" ref="AD1925:AD1988" si="181">COUNTIF(Z1925:AB1925,"YES")</f>
        <v>0</v>
      </c>
    </row>
    <row r="1926" spans="1:30" ht="27.65" customHeight="1" x14ac:dyDescent="0.35">
      <c r="A1926" s="34">
        <v>1939</v>
      </c>
      <c r="B1926" s="1" t="s">
        <v>5758</v>
      </c>
      <c r="C1926" s="1"/>
      <c r="D1926" s="1"/>
      <c r="E1926" s="1"/>
      <c r="F1926" s="1" t="s">
        <v>29262</v>
      </c>
      <c r="G1926" s="35" t="s">
        <v>5759</v>
      </c>
      <c r="H1926" s="35" t="s">
        <v>5760</v>
      </c>
      <c r="I1926" s="35" t="s">
        <v>23</v>
      </c>
      <c r="J1926" s="36">
        <v>116399000</v>
      </c>
      <c r="K1926" s="36">
        <v>131650000</v>
      </c>
      <c r="L1926" s="36">
        <v>155330000</v>
      </c>
      <c r="M1926" s="36">
        <v>185844000</v>
      </c>
      <c r="N1926" s="36">
        <v>229616000</v>
      </c>
      <c r="O1926" s="37">
        <v>0.19589999999999999</v>
      </c>
      <c r="P1926" s="37">
        <v>0.2233</v>
      </c>
      <c r="Q1926" s="37">
        <v>0.22059999999999999</v>
      </c>
      <c r="R1926" s="37">
        <v>9.9599999999999994E-2</v>
      </c>
      <c r="S1926" s="37">
        <v>0.23669999999999999</v>
      </c>
      <c r="T1926" s="37">
        <v>0.21740000000000001</v>
      </c>
      <c r="U1926" s="37">
        <v>0.21</v>
      </c>
      <c r="V1926" s="37">
        <v>0.20580000000000001</v>
      </c>
      <c r="W1926" s="37">
        <v>6.13E-2</v>
      </c>
      <c r="X1926" s="37">
        <v>0.186</v>
      </c>
      <c r="Z1926" s="4" t="str">
        <f t="shared" si="180"/>
        <v>YES</v>
      </c>
      <c r="AA1926" s="4" t="str">
        <f t="shared" si="180"/>
        <v>NO</v>
      </c>
      <c r="AB1926" s="4" t="str">
        <f t="shared" si="180"/>
        <v>YES</v>
      </c>
      <c r="AD1926" s="4">
        <f t="shared" si="181"/>
        <v>2</v>
      </c>
    </row>
    <row r="1927" spans="1:30" ht="14.4" customHeight="1" x14ac:dyDescent="0.35">
      <c r="A1927" s="34">
        <v>1940</v>
      </c>
      <c r="B1927" s="1" t="s">
        <v>5761</v>
      </c>
      <c r="C1927" s="1" t="s">
        <v>28702</v>
      </c>
      <c r="D1927" s="1"/>
      <c r="E1927" s="1"/>
      <c r="F1927" s="1" t="s">
        <v>29262</v>
      </c>
      <c r="G1927" s="35" t="s">
        <v>5762</v>
      </c>
      <c r="H1927" s="35" t="s">
        <v>5763</v>
      </c>
      <c r="I1927" s="35" t="s">
        <v>87</v>
      </c>
      <c r="J1927" s="36">
        <v>126315000</v>
      </c>
      <c r="K1927" s="36">
        <v>183254000</v>
      </c>
      <c r="L1927" s="36">
        <v>203288000</v>
      </c>
      <c r="M1927" s="36">
        <v>217308000</v>
      </c>
      <c r="N1927" s="36">
        <v>229420000</v>
      </c>
      <c r="O1927" s="37">
        <v>-2.7300000000000001E-2</v>
      </c>
      <c r="P1927" s="37">
        <v>5.74E-2</v>
      </c>
      <c r="Q1927" s="37">
        <v>2.0500000000000001E-2</v>
      </c>
      <c r="R1927" s="37">
        <v>-2.5999999999999999E-3</v>
      </c>
      <c r="S1927" s="37">
        <v>5.8999999999999999E-3</v>
      </c>
      <c r="T1927" s="37">
        <v>-3.0000000000000001E-3</v>
      </c>
      <c r="U1927" s="37">
        <v>4.5100000000000001E-2</v>
      </c>
      <c r="V1927" s="37">
        <v>1.43E-2</v>
      </c>
      <c r="W1927" s="37">
        <v>-1.4500000000000001E-2</v>
      </c>
      <c r="X1927" s="37"/>
      <c r="Z1927" s="4" t="str">
        <f t="shared" si="180"/>
        <v>NO</v>
      </c>
      <c r="AA1927" s="4" t="str">
        <f t="shared" si="180"/>
        <v>NO</v>
      </c>
      <c r="AB1927" s="4" t="str">
        <f t="shared" si="180"/>
        <v>NO</v>
      </c>
      <c r="AD1927" s="4">
        <f t="shared" si="181"/>
        <v>0</v>
      </c>
    </row>
    <row r="1928" spans="1:30" ht="14.4" customHeight="1" x14ac:dyDescent="0.35">
      <c r="A1928" s="34">
        <v>1941</v>
      </c>
      <c r="B1928" s="1" t="s">
        <v>5764</v>
      </c>
      <c r="C1928" s="1"/>
      <c r="D1928" s="1"/>
      <c r="E1928" s="1"/>
      <c r="F1928" s="1" t="s">
        <v>29262</v>
      </c>
      <c r="G1928" s="35" t="s">
        <v>5765</v>
      </c>
      <c r="H1928" s="35" t="s">
        <v>5766</v>
      </c>
      <c r="I1928" s="35" t="s">
        <v>23</v>
      </c>
      <c r="J1928" s="36">
        <v>245749000</v>
      </c>
      <c r="K1928" s="36">
        <v>229392000</v>
      </c>
      <c r="L1928" s="36">
        <v>168065000</v>
      </c>
      <c r="M1928" s="36">
        <v>170552000</v>
      </c>
      <c r="N1928" s="36">
        <v>229401000</v>
      </c>
      <c r="O1928" s="37">
        <v>-0.2157</v>
      </c>
      <c r="P1928" s="37">
        <v>-4.82E-2</v>
      </c>
      <c r="Q1928" s="37">
        <v>1.8599999999999998E-2</v>
      </c>
      <c r="R1928" s="37">
        <v>-2.8400000000000002E-2</v>
      </c>
      <c r="S1928" s="37">
        <v>0.12939999999999999</v>
      </c>
      <c r="T1928" s="37">
        <v>9.6000000000000002E-2</v>
      </c>
      <c r="U1928" s="37">
        <v>0.17899999999999999</v>
      </c>
      <c r="V1928" s="37">
        <v>6.6699999999999995E-2</v>
      </c>
      <c r="W1928" s="37">
        <v>-0.43419999999999997</v>
      </c>
      <c r="X1928" s="37"/>
      <c r="Z1928" s="4" t="str">
        <f t="shared" si="180"/>
        <v>NO</v>
      </c>
      <c r="AA1928" s="4" t="str">
        <f t="shared" si="180"/>
        <v>NO</v>
      </c>
      <c r="AB1928" s="4" t="str">
        <f t="shared" si="180"/>
        <v>NO</v>
      </c>
      <c r="AD1928" s="4">
        <f t="shared" si="181"/>
        <v>0</v>
      </c>
    </row>
    <row r="1929" spans="1:30" ht="14.4" customHeight="1" x14ac:dyDescent="0.35">
      <c r="A1929" s="34">
        <v>1942</v>
      </c>
      <c r="B1929" s="1" t="s">
        <v>4101</v>
      </c>
      <c r="C1929" s="1" t="s">
        <v>28702</v>
      </c>
      <c r="D1929" s="1"/>
      <c r="E1929" s="1"/>
      <c r="F1929" s="1" t="s">
        <v>29262</v>
      </c>
      <c r="G1929" s="35" t="s">
        <v>5767</v>
      </c>
      <c r="H1929" s="35" t="s">
        <v>5768</v>
      </c>
      <c r="I1929" s="35" t="s">
        <v>87</v>
      </c>
      <c r="J1929" s="36">
        <v>476739000</v>
      </c>
      <c r="K1929" s="36">
        <v>603533000</v>
      </c>
      <c r="L1929" s="36">
        <v>547892000</v>
      </c>
      <c r="M1929" s="36">
        <v>642069000</v>
      </c>
      <c r="N1929" s="36">
        <v>229210000</v>
      </c>
      <c r="O1929" s="37">
        <v>0.15129999999999999</v>
      </c>
      <c r="P1929" s="37">
        <v>0.16950000000000001</v>
      </c>
      <c r="Q1929" s="37">
        <v>0.22650000000000001</v>
      </c>
      <c r="R1929" s="37">
        <v>0.18679999999999999</v>
      </c>
      <c r="S1929" s="37">
        <v>-0.47660000000000002</v>
      </c>
      <c r="T1929" s="37">
        <v>-8.5999999999999993E-2</v>
      </c>
      <c r="U1929" s="37">
        <v>-1.6400000000000001E-2</v>
      </c>
      <c r="V1929" s="37">
        <v>7.4300000000000005E-2</v>
      </c>
      <c r="W1929" s="37">
        <v>3.3500000000000002E-2</v>
      </c>
      <c r="X1929" s="37">
        <v>-1.2376</v>
      </c>
      <c r="Z1929" s="4" t="str">
        <f t="shared" si="180"/>
        <v>YES</v>
      </c>
      <c r="AA1929" s="4" t="str">
        <f t="shared" si="180"/>
        <v>NO</v>
      </c>
      <c r="AB1929" s="4" t="str">
        <f t="shared" si="180"/>
        <v>NO</v>
      </c>
      <c r="AD1929" s="4">
        <f t="shared" si="181"/>
        <v>1</v>
      </c>
    </row>
    <row r="1930" spans="1:30" ht="27.65" customHeight="1" x14ac:dyDescent="0.35">
      <c r="A1930" s="34">
        <v>1943</v>
      </c>
      <c r="B1930" s="1" t="s">
        <v>5769</v>
      </c>
      <c r="C1930" s="1"/>
      <c r="D1930" s="1"/>
      <c r="E1930" s="1"/>
      <c r="F1930" s="1" t="s">
        <v>29262</v>
      </c>
      <c r="G1930" s="35" t="s">
        <v>5770</v>
      </c>
      <c r="H1930" s="35" t="s">
        <v>5771</v>
      </c>
      <c r="I1930" s="35" t="s">
        <v>33</v>
      </c>
      <c r="J1930" s="36">
        <v>102453000</v>
      </c>
      <c r="K1930" s="36">
        <v>118417000</v>
      </c>
      <c r="L1930" s="36">
        <v>141834000</v>
      </c>
      <c r="M1930" s="36">
        <v>165320000</v>
      </c>
      <c r="N1930" s="36">
        <v>228877000</v>
      </c>
      <c r="O1930" s="37">
        <v>-2.9899999999999999E-2</v>
      </c>
      <c r="P1930" s="37">
        <v>1.1599999999999999E-2</v>
      </c>
      <c r="Q1930" s="37">
        <v>5.9900000000000002E-2</v>
      </c>
      <c r="R1930" s="37">
        <v>4.99E-2</v>
      </c>
      <c r="S1930" s="37">
        <v>3.5999999999999997E-2</v>
      </c>
      <c r="T1930" s="37">
        <v>-0.18429999999999999</v>
      </c>
      <c r="U1930" s="37">
        <v>-0.1812</v>
      </c>
      <c r="V1930" s="37">
        <v>-8.6400000000000005E-2</v>
      </c>
      <c r="W1930" s="37">
        <v>1.6E-2</v>
      </c>
      <c r="X1930" s="37">
        <v>0.01</v>
      </c>
      <c r="Z1930" s="4" t="str">
        <f t="shared" si="180"/>
        <v>NO</v>
      </c>
      <c r="AA1930" s="4" t="str">
        <f t="shared" si="180"/>
        <v>NO</v>
      </c>
      <c r="AB1930" s="4" t="str">
        <f t="shared" si="180"/>
        <v>NO</v>
      </c>
      <c r="AD1930" s="4">
        <f t="shared" si="181"/>
        <v>0</v>
      </c>
    </row>
    <row r="1931" spans="1:30" ht="27.65" customHeight="1" x14ac:dyDescent="0.35">
      <c r="A1931" s="34">
        <v>1944</v>
      </c>
      <c r="B1931" s="1" t="s">
        <v>5772</v>
      </c>
      <c r="C1931" s="1"/>
      <c r="D1931" s="1"/>
      <c r="E1931" s="1"/>
      <c r="F1931" s="1" t="s">
        <v>29262</v>
      </c>
      <c r="G1931" s="35" t="s">
        <v>5773</v>
      </c>
      <c r="H1931" s="35" t="s">
        <v>5774</v>
      </c>
      <c r="I1931" s="35" t="s">
        <v>23</v>
      </c>
      <c r="J1931" s="36">
        <v>63426000</v>
      </c>
      <c r="K1931" s="36">
        <v>72537000</v>
      </c>
      <c r="L1931" s="36">
        <v>80427000</v>
      </c>
      <c r="M1931" s="36">
        <v>98548000</v>
      </c>
      <c r="N1931" s="36">
        <v>228830000</v>
      </c>
      <c r="O1931" s="37">
        <v>-7.0599999999999996E-2</v>
      </c>
      <c r="P1931" s="37">
        <v>-7.6999999999999999E-2</v>
      </c>
      <c r="Q1931" s="37">
        <v>1.4500000000000001E-2</v>
      </c>
      <c r="R1931" s="37">
        <v>7.4099999999999999E-2</v>
      </c>
      <c r="S1931" s="37">
        <v>0.47739999999999999</v>
      </c>
      <c r="T1931" s="37">
        <v>-7.6E-3</v>
      </c>
      <c r="U1931" s="37">
        <v>-3.3999999999999998E-3</v>
      </c>
      <c r="V1931" s="37">
        <v>-5.9999999999999995E-4</v>
      </c>
      <c r="W1931" s="37">
        <v>-9.5999999999999992E-3</v>
      </c>
      <c r="X1931" s="37">
        <v>-9.4999999999999998E-3</v>
      </c>
      <c r="Z1931" s="4" t="str">
        <f t="shared" si="180"/>
        <v>NO</v>
      </c>
      <c r="AA1931" s="4" t="str">
        <f t="shared" si="180"/>
        <v>NO</v>
      </c>
      <c r="AB1931" s="4" t="str">
        <f t="shared" si="180"/>
        <v>YES</v>
      </c>
      <c r="AD1931" s="4">
        <f t="shared" si="181"/>
        <v>1</v>
      </c>
    </row>
    <row r="1932" spans="1:30" ht="27.65" customHeight="1" x14ac:dyDescent="0.35">
      <c r="A1932" s="34">
        <v>1945</v>
      </c>
      <c r="B1932" s="1" t="s">
        <v>5775</v>
      </c>
      <c r="C1932" s="1" t="s">
        <v>29015</v>
      </c>
      <c r="D1932" s="1"/>
      <c r="E1932" s="1" t="s">
        <v>29008</v>
      </c>
      <c r="F1932" s="1" t="s">
        <v>29262</v>
      </c>
      <c r="G1932" s="35" t="s">
        <v>5776</v>
      </c>
      <c r="H1932" s="35" t="s">
        <v>5777</v>
      </c>
      <c r="I1932" s="35" t="s">
        <v>29</v>
      </c>
      <c r="J1932" s="36">
        <v>59035000</v>
      </c>
      <c r="K1932" s="36">
        <v>124644000</v>
      </c>
      <c r="L1932" s="36">
        <v>152883000</v>
      </c>
      <c r="M1932" s="36">
        <v>173980000</v>
      </c>
      <c r="N1932" s="36">
        <v>228816000</v>
      </c>
      <c r="O1932" s="37">
        <v>0.46239999999999998</v>
      </c>
      <c r="P1932" s="37">
        <v>0.45660000000000001</v>
      </c>
      <c r="Q1932" s="37">
        <v>0.34639999999999999</v>
      </c>
      <c r="R1932" s="37">
        <v>0.3609</v>
      </c>
      <c r="S1932" s="37">
        <v>0.433</v>
      </c>
      <c r="T1932" s="37">
        <v>0.46679999999999999</v>
      </c>
      <c r="U1932" s="37">
        <v>0.44819999999999999</v>
      </c>
      <c r="V1932" s="37">
        <v>0.31</v>
      </c>
      <c r="W1932" s="37">
        <v>0.3785</v>
      </c>
      <c r="X1932" s="37">
        <v>0.39329999999999998</v>
      </c>
      <c r="Z1932" s="4" t="str">
        <f t="shared" si="180"/>
        <v>YES</v>
      </c>
      <c r="AA1932" s="4" t="str">
        <f t="shared" si="180"/>
        <v>YES</v>
      </c>
      <c r="AB1932" s="4" t="str">
        <f t="shared" si="180"/>
        <v>YES</v>
      </c>
      <c r="AD1932" s="4">
        <f t="shared" si="181"/>
        <v>3</v>
      </c>
    </row>
    <row r="1933" spans="1:30" ht="27.65" customHeight="1" x14ac:dyDescent="0.35">
      <c r="A1933" s="34">
        <v>1946</v>
      </c>
      <c r="B1933" s="1" t="s">
        <v>5778</v>
      </c>
      <c r="C1933" s="1"/>
      <c r="D1933" s="1"/>
      <c r="E1933" s="1"/>
      <c r="F1933" s="1" t="s">
        <v>29262</v>
      </c>
      <c r="G1933" s="35" t="s">
        <v>5779</v>
      </c>
      <c r="H1933" s="35" t="s">
        <v>5780</v>
      </c>
      <c r="I1933" s="35" t="s">
        <v>33</v>
      </c>
      <c r="J1933" s="36"/>
      <c r="K1933" s="36">
        <v>195814000</v>
      </c>
      <c r="L1933" s="36">
        <v>297585000</v>
      </c>
      <c r="M1933" s="36">
        <v>252450000</v>
      </c>
      <c r="N1933" s="36">
        <v>228801000</v>
      </c>
      <c r="O1933" s="37"/>
      <c r="P1933" s="37">
        <v>5.1999999999999998E-3</v>
      </c>
      <c r="Q1933" s="37">
        <v>0.18090000000000001</v>
      </c>
      <c r="R1933" s="37">
        <v>2.1700000000000001E-2</v>
      </c>
      <c r="S1933" s="37">
        <v>2.1499999999999998E-2</v>
      </c>
      <c r="T1933" s="37"/>
      <c r="U1933" s="37"/>
      <c r="V1933" s="37"/>
      <c r="W1933" s="37"/>
      <c r="X1933" s="37"/>
      <c r="Z1933" s="4" t="str">
        <f t="shared" si="180"/>
        <v>NO</v>
      </c>
      <c r="AA1933" s="4" t="str">
        <f t="shared" si="180"/>
        <v>NO</v>
      </c>
      <c r="AB1933" s="4" t="str">
        <f t="shared" si="180"/>
        <v>NO</v>
      </c>
      <c r="AD1933" s="4">
        <f t="shared" si="181"/>
        <v>0</v>
      </c>
    </row>
    <row r="1934" spans="1:30" ht="27.65" customHeight="1" x14ac:dyDescent="0.35">
      <c r="A1934" s="34">
        <v>1947</v>
      </c>
      <c r="B1934" s="1" t="s">
        <v>5781</v>
      </c>
      <c r="C1934" s="1"/>
      <c r="D1934" s="1"/>
      <c r="E1934" s="1"/>
      <c r="F1934" s="1" t="s">
        <v>29262</v>
      </c>
      <c r="G1934" s="35" t="s">
        <v>5782</v>
      </c>
      <c r="H1934" s="35" t="s">
        <v>5783</v>
      </c>
      <c r="I1934" s="35" t="s">
        <v>23</v>
      </c>
      <c r="J1934" s="36">
        <v>50399000</v>
      </c>
      <c r="K1934" s="36">
        <v>93198000</v>
      </c>
      <c r="L1934" s="36">
        <v>123590000</v>
      </c>
      <c r="M1934" s="36">
        <v>177402000</v>
      </c>
      <c r="N1934" s="36">
        <v>228786000</v>
      </c>
      <c r="O1934" s="37">
        <v>0.18060000000000001</v>
      </c>
      <c r="P1934" s="37">
        <v>0.1353</v>
      </c>
      <c r="Q1934" s="37">
        <v>0.1123</v>
      </c>
      <c r="R1934" s="37">
        <v>6.1100000000000002E-2</v>
      </c>
      <c r="S1934" s="37">
        <v>0.15939999999999999</v>
      </c>
      <c r="T1934" s="37">
        <v>0.155</v>
      </c>
      <c r="U1934" s="37">
        <v>0.111</v>
      </c>
      <c r="V1934" s="37">
        <v>6.3399999999999998E-2</v>
      </c>
      <c r="W1934" s="37">
        <v>1.46E-2</v>
      </c>
      <c r="X1934" s="37"/>
      <c r="Z1934" s="4" t="str">
        <f t="shared" si="180"/>
        <v>NO</v>
      </c>
      <c r="AA1934" s="4" t="str">
        <f t="shared" si="180"/>
        <v>NO</v>
      </c>
      <c r="AB1934" s="4" t="str">
        <f t="shared" si="180"/>
        <v>NO</v>
      </c>
      <c r="AD1934" s="4">
        <f t="shared" si="181"/>
        <v>0</v>
      </c>
    </row>
    <row r="1935" spans="1:30" ht="14.4" customHeight="1" x14ac:dyDescent="0.35">
      <c r="A1935" s="39">
        <v>1948</v>
      </c>
      <c r="B1935" s="13" t="s">
        <v>5784</v>
      </c>
      <c r="C1935" s="13" t="s">
        <v>29015</v>
      </c>
      <c r="D1935" s="14" t="s">
        <v>29043</v>
      </c>
      <c r="E1935" s="15" t="s">
        <v>29075</v>
      </c>
      <c r="F1935" s="1" t="s">
        <v>29262</v>
      </c>
      <c r="G1935" s="40" t="s">
        <v>5785</v>
      </c>
      <c r="H1935" s="40" t="s">
        <v>5786</v>
      </c>
      <c r="I1935" s="40" t="s">
        <v>43</v>
      </c>
      <c r="J1935" s="41">
        <v>87783000</v>
      </c>
      <c r="K1935" s="41">
        <v>126568000</v>
      </c>
      <c r="L1935" s="41">
        <v>213309000</v>
      </c>
      <c r="M1935" s="41">
        <v>211513000</v>
      </c>
      <c r="N1935" s="41">
        <v>228718000</v>
      </c>
      <c r="O1935" s="42">
        <v>0.3463</v>
      </c>
      <c r="P1935" s="42">
        <v>-1.34E-2</v>
      </c>
      <c r="Q1935" s="42">
        <v>0.2261</v>
      </c>
      <c r="R1935" s="42">
        <v>0.1152</v>
      </c>
      <c r="S1935" s="42">
        <v>4.2599999999999999E-2</v>
      </c>
      <c r="T1935" s="42">
        <v>-4.7000000000000002E-3</v>
      </c>
      <c r="U1935" s="42"/>
      <c r="V1935" s="42">
        <v>-1.1000000000000001E-3</v>
      </c>
      <c r="W1935" s="42">
        <v>2.6499999999999999E-2</v>
      </c>
      <c r="X1935" s="42">
        <v>3.0800000000000001E-2</v>
      </c>
      <c r="Z1935" s="4" t="str">
        <f t="shared" si="180"/>
        <v>YES</v>
      </c>
      <c r="AA1935" s="4" t="str">
        <f t="shared" si="180"/>
        <v>NO</v>
      </c>
      <c r="AB1935" s="4" t="str">
        <f t="shared" si="180"/>
        <v>NO</v>
      </c>
      <c r="AD1935" s="4">
        <f t="shared" si="181"/>
        <v>1</v>
      </c>
    </row>
    <row r="1936" spans="1:30" ht="27.65" customHeight="1" x14ac:dyDescent="0.35">
      <c r="A1936" s="34">
        <v>1949</v>
      </c>
      <c r="B1936" s="1" t="s">
        <v>5787</v>
      </c>
      <c r="C1936" s="1"/>
      <c r="D1936" s="1"/>
      <c r="E1936" s="1"/>
      <c r="F1936" s="1" t="s">
        <v>29262</v>
      </c>
      <c r="G1936" s="35" t="s">
        <v>5788</v>
      </c>
      <c r="H1936" s="35" t="s">
        <v>5789</v>
      </c>
      <c r="I1936" s="35" t="s">
        <v>33</v>
      </c>
      <c r="J1936" s="36">
        <v>86835000</v>
      </c>
      <c r="K1936" s="36">
        <v>124599000</v>
      </c>
      <c r="L1936" s="36">
        <v>151295000</v>
      </c>
      <c r="M1936" s="36">
        <v>189865000</v>
      </c>
      <c r="N1936" s="36">
        <v>228701000</v>
      </c>
      <c r="O1936" s="37">
        <v>0.36209999999999998</v>
      </c>
      <c r="P1936" s="37">
        <v>0.36159999999999998</v>
      </c>
      <c r="Q1936" s="37">
        <v>0.36420000000000002</v>
      </c>
      <c r="R1936" s="37">
        <v>0.18609999999999999</v>
      </c>
      <c r="S1936" s="37">
        <v>0.28670000000000001</v>
      </c>
      <c r="T1936" s="37"/>
      <c r="U1936" s="37"/>
      <c r="V1936" s="37"/>
      <c r="W1936" s="37"/>
      <c r="X1936" s="37"/>
      <c r="Z1936" s="4" t="str">
        <f t="shared" si="180"/>
        <v>YES</v>
      </c>
      <c r="AA1936" s="4" t="str">
        <f t="shared" si="180"/>
        <v>NO</v>
      </c>
      <c r="AB1936" s="4" t="str">
        <f t="shared" si="180"/>
        <v>YES</v>
      </c>
      <c r="AD1936" s="4">
        <f t="shared" si="181"/>
        <v>2</v>
      </c>
    </row>
    <row r="1937" spans="1:30" ht="14.4" customHeight="1" x14ac:dyDescent="0.35">
      <c r="A1937" s="34">
        <v>1950</v>
      </c>
      <c r="B1937" s="1" t="s">
        <v>5790</v>
      </c>
      <c r="C1937" s="1" t="s">
        <v>29015</v>
      </c>
      <c r="D1937" s="1"/>
      <c r="E1937" s="1" t="s">
        <v>29008</v>
      </c>
      <c r="F1937" s="1" t="s">
        <v>29262</v>
      </c>
      <c r="G1937" s="35" t="s">
        <v>5791</v>
      </c>
      <c r="H1937" s="35" t="s">
        <v>5792</v>
      </c>
      <c r="I1937" s="35" t="s">
        <v>29</v>
      </c>
      <c r="J1937" s="36">
        <v>127700000</v>
      </c>
      <c r="K1937" s="36">
        <v>156333000</v>
      </c>
      <c r="L1937" s="36">
        <v>185992000</v>
      </c>
      <c r="M1937" s="36">
        <v>198358000</v>
      </c>
      <c r="N1937" s="36">
        <v>228685000</v>
      </c>
      <c r="O1937" s="37">
        <v>0.15029999999999999</v>
      </c>
      <c r="P1937" s="37">
        <v>0.19389999999999999</v>
      </c>
      <c r="Q1937" s="37">
        <v>0.18679999999999999</v>
      </c>
      <c r="R1937" s="37">
        <v>0.17510000000000001</v>
      </c>
      <c r="S1937" s="37">
        <v>0.2001</v>
      </c>
      <c r="T1937" s="37">
        <v>0.21129999999999999</v>
      </c>
      <c r="U1937" s="37">
        <v>0.1804</v>
      </c>
      <c r="V1937" s="37">
        <v>0.1719</v>
      </c>
      <c r="W1937" s="37">
        <v>0.1827</v>
      </c>
      <c r="X1937" s="37">
        <v>0.19209999999999999</v>
      </c>
      <c r="Z1937" s="4" t="str">
        <f t="shared" si="180"/>
        <v>NO</v>
      </c>
      <c r="AA1937" s="4" t="str">
        <f t="shared" si="180"/>
        <v>NO</v>
      </c>
      <c r="AB1937" s="4" t="str">
        <f t="shared" si="180"/>
        <v>YES</v>
      </c>
      <c r="AD1937" s="4">
        <f t="shared" si="181"/>
        <v>1</v>
      </c>
    </row>
    <row r="1938" spans="1:30" ht="14.4" customHeight="1" x14ac:dyDescent="0.35">
      <c r="A1938" s="34">
        <v>1951</v>
      </c>
      <c r="B1938" s="1" t="s">
        <v>5793</v>
      </c>
      <c r="C1938" s="1"/>
      <c r="D1938" s="1"/>
      <c r="E1938" s="1"/>
      <c r="F1938" s="1" t="s">
        <v>29262</v>
      </c>
      <c r="G1938" s="35" t="s">
        <v>5794</v>
      </c>
      <c r="H1938" s="35" t="s">
        <v>5795</v>
      </c>
      <c r="I1938" s="35" t="s">
        <v>36</v>
      </c>
      <c r="J1938" s="36">
        <v>24296000</v>
      </c>
      <c r="K1938" s="36">
        <v>62243000</v>
      </c>
      <c r="L1938" s="36">
        <v>130701000</v>
      </c>
      <c r="M1938" s="36"/>
      <c r="N1938" s="36">
        <v>228667000</v>
      </c>
      <c r="O1938" s="37">
        <v>-0.26719999999999999</v>
      </c>
      <c r="P1938" s="37">
        <v>5.9200000000000003E-2</v>
      </c>
      <c r="Q1938" s="37">
        <v>0.29930000000000001</v>
      </c>
      <c r="R1938" s="37"/>
      <c r="S1938" s="37">
        <v>0.26029999999999998</v>
      </c>
      <c r="T1938" s="37"/>
      <c r="U1938" s="37">
        <v>-3.2000000000000002E-3</v>
      </c>
      <c r="V1938" s="37">
        <v>-1.03E-2</v>
      </c>
      <c r="W1938" s="37"/>
      <c r="X1938" s="37">
        <v>-9.2999999999999992E-3</v>
      </c>
      <c r="Z1938" s="4" t="str">
        <f t="shared" si="180"/>
        <v>YES</v>
      </c>
      <c r="AA1938" s="4" t="str">
        <f t="shared" si="180"/>
        <v>NO</v>
      </c>
      <c r="AB1938" s="4" t="str">
        <f t="shared" si="180"/>
        <v>YES</v>
      </c>
      <c r="AD1938" s="4">
        <f t="shared" si="181"/>
        <v>2</v>
      </c>
    </row>
    <row r="1939" spans="1:30" ht="27.65" customHeight="1" x14ac:dyDescent="0.35">
      <c r="A1939" s="34">
        <v>1952</v>
      </c>
      <c r="B1939" s="1" t="s">
        <v>5796</v>
      </c>
      <c r="C1939" s="1" t="s">
        <v>28702</v>
      </c>
      <c r="D1939" s="1"/>
      <c r="E1939" s="1"/>
      <c r="F1939" s="1" t="s">
        <v>29262</v>
      </c>
      <c r="G1939" s="35" t="s">
        <v>5797</v>
      </c>
      <c r="H1939" s="35" t="s">
        <v>5798</v>
      </c>
      <c r="I1939" s="35" t="s">
        <v>87</v>
      </c>
      <c r="J1939" s="36">
        <v>156535000</v>
      </c>
      <c r="K1939" s="36">
        <v>195455000</v>
      </c>
      <c r="L1939" s="36">
        <v>199078000</v>
      </c>
      <c r="M1939" s="36">
        <v>226475000</v>
      </c>
      <c r="N1939" s="36">
        <v>228576000</v>
      </c>
      <c r="O1939" s="37">
        <v>-0.25740000000000002</v>
      </c>
      <c r="P1939" s="37">
        <v>-0.17510000000000001</v>
      </c>
      <c r="Q1939" s="37">
        <v>-0.14599999999999999</v>
      </c>
      <c r="R1939" s="37">
        <v>-5.5399999999999998E-2</v>
      </c>
      <c r="S1939" s="37">
        <v>-0.1095</v>
      </c>
      <c r="T1939" s="37">
        <v>-0.16869999999999999</v>
      </c>
      <c r="U1939" s="37">
        <v>-0.2331</v>
      </c>
      <c r="V1939" s="37">
        <v>-0.1653</v>
      </c>
      <c r="W1939" s="37">
        <v>1E-4</v>
      </c>
      <c r="X1939" s="37">
        <v>-0.19359999999999999</v>
      </c>
      <c r="Z1939" s="4" t="str">
        <f t="shared" si="180"/>
        <v>NO</v>
      </c>
      <c r="AA1939" s="4" t="str">
        <f t="shared" si="180"/>
        <v>NO</v>
      </c>
      <c r="AB1939" s="4" t="str">
        <f t="shared" si="180"/>
        <v>NO</v>
      </c>
      <c r="AD1939" s="4">
        <f t="shared" si="181"/>
        <v>0</v>
      </c>
    </row>
    <row r="1940" spans="1:30" ht="41.4" customHeight="1" x14ac:dyDescent="0.35">
      <c r="A1940" s="34">
        <v>1953</v>
      </c>
      <c r="B1940" s="1" t="s">
        <v>5799</v>
      </c>
      <c r="C1940" s="1"/>
      <c r="D1940" s="1"/>
      <c r="E1940" s="1"/>
      <c r="F1940" s="1" t="s">
        <v>29262</v>
      </c>
      <c r="G1940" s="35" t="s">
        <v>5800</v>
      </c>
      <c r="H1940" s="35" t="s">
        <v>5801</v>
      </c>
      <c r="I1940" s="35" t="s">
        <v>544</v>
      </c>
      <c r="J1940" s="36">
        <v>50666000</v>
      </c>
      <c r="K1940" s="36">
        <v>54405000</v>
      </c>
      <c r="L1940" s="36">
        <v>79487000</v>
      </c>
      <c r="M1940" s="36">
        <v>97550000</v>
      </c>
      <c r="N1940" s="36">
        <v>228503000</v>
      </c>
      <c r="O1940" s="37">
        <v>8.5199999999999998E-2</v>
      </c>
      <c r="P1940" s="37">
        <v>0.13539999999999999</v>
      </c>
      <c r="Q1940" s="37">
        <v>0.3644</v>
      </c>
      <c r="R1940" s="37">
        <v>0.14299999999999999</v>
      </c>
      <c r="S1940" s="37">
        <v>0.1782</v>
      </c>
      <c r="T1940" s="37"/>
      <c r="U1940" s="37"/>
      <c r="V1940" s="37"/>
      <c r="W1940" s="37"/>
      <c r="X1940" s="37"/>
      <c r="Z1940" s="4" t="str">
        <f t="shared" si="180"/>
        <v>YES</v>
      </c>
      <c r="AA1940" s="4" t="str">
        <f t="shared" si="180"/>
        <v>NO</v>
      </c>
      <c r="AB1940" s="4" t="str">
        <f t="shared" si="180"/>
        <v>NO</v>
      </c>
      <c r="AD1940" s="4">
        <f t="shared" si="181"/>
        <v>1</v>
      </c>
    </row>
    <row r="1941" spans="1:30" ht="14.4" customHeight="1" x14ac:dyDescent="0.35">
      <c r="A1941" s="34">
        <v>1954</v>
      </c>
      <c r="B1941" s="1" t="s">
        <v>5802</v>
      </c>
      <c r="C1941" s="1"/>
      <c r="D1941" s="1"/>
      <c r="E1941" s="1"/>
      <c r="F1941" s="1" t="s">
        <v>29262</v>
      </c>
      <c r="G1941" s="35" t="s">
        <v>5803</v>
      </c>
      <c r="H1941" s="35" t="s">
        <v>5804</v>
      </c>
      <c r="I1941" s="35" t="s">
        <v>33</v>
      </c>
      <c r="J1941" s="36">
        <v>578783000</v>
      </c>
      <c r="K1941" s="36">
        <v>344101000</v>
      </c>
      <c r="L1941" s="36">
        <v>271714000</v>
      </c>
      <c r="M1941" s="36">
        <v>306157000</v>
      </c>
      <c r="N1941" s="36">
        <v>228344000</v>
      </c>
      <c r="O1941" s="37">
        <v>6.3899999999999998E-2</v>
      </c>
      <c r="P1941" s="37">
        <v>3.3099999999999997E-2</v>
      </c>
      <c r="Q1941" s="37">
        <v>8.3000000000000001E-3</v>
      </c>
      <c r="R1941" s="37">
        <v>2.7699999999999999E-2</v>
      </c>
      <c r="S1941" s="37">
        <v>4.9700000000000001E-2</v>
      </c>
      <c r="T1941" s="37">
        <v>0.1012</v>
      </c>
      <c r="U1941" s="37">
        <v>7.6399999999999996E-2</v>
      </c>
      <c r="V1941" s="37">
        <v>0.12379999999999999</v>
      </c>
      <c r="W1941" s="37">
        <v>-9.6500000000000002E-2</v>
      </c>
      <c r="X1941" s="37">
        <v>1.72E-2</v>
      </c>
      <c r="Z1941" s="4" t="str">
        <f t="shared" si="180"/>
        <v>NO</v>
      </c>
      <c r="AA1941" s="4" t="str">
        <f t="shared" si="180"/>
        <v>NO</v>
      </c>
      <c r="AB1941" s="4" t="str">
        <f t="shared" si="180"/>
        <v>NO</v>
      </c>
      <c r="AD1941" s="4">
        <f t="shared" si="181"/>
        <v>0</v>
      </c>
    </row>
    <row r="1942" spans="1:30" ht="14.4" customHeight="1" x14ac:dyDescent="0.35">
      <c r="A1942" s="34">
        <v>1955</v>
      </c>
      <c r="B1942" s="1" t="s">
        <v>5805</v>
      </c>
      <c r="C1942" s="1"/>
      <c r="D1942" s="1"/>
      <c r="E1942" s="1"/>
      <c r="F1942" s="1" t="s">
        <v>29262</v>
      </c>
      <c r="G1942" s="35" t="s">
        <v>5806</v>
      </c>
      <c r="H1942" s="35" t="s">
        <v>5807</v>
      </c>
      <c r="I1942" s="35" t="s">
        <v>33</v>
      </c>
      <c r="J1942" s="36">
        <v>140626000</v>
      </c>
      <c r="K1942" s="36">
        <v>129176000</v>
      </c>
      <c r="L1942" s="36">
        <v>150132000</v>
      </c>
      <c r="M1942" s="36">
        <v>182218000</v>
      </c>
      <c r="N1942" s="36">
        <v>228251000</v>
      </c>
      <c r="O1942" s="37">
        <v>-3.9699999999999999E-2</v>
      </c>
      <c r="P1942" s="37">
        <v>3.44E-2</v>
      </c>
      <c r="Q1942" s="37">
        <v>1.8800000000000001E-2</v>
      </c>
      <c r="R1942" s="37">
        <v>5.3900000000000003E-2</v>
      </c>
      <c r="S1942" s="37">
        <v>0.22339999999999999</v>
      </c>
      <c r="T1942" s="37">
        <v>-1E-4</v>
      </c>
      <c r="U1942" s="37">
        <v>-1.01E-2</v>
      </c>
      <c r="V1942" s="37">
        <v>-1.2500000000000001E-2</v>
      </c>
      <c r="W1942" s="37">
        <v>-1.01E-2</v>
      </c>
      <c r="X1942" s="37">
        <v>-3.0000000000000001E-3</v>
      </c>
      <c r="Z1942" s="4" t="str">
        <f t="shared" si="180"/>
        <v>NO</v>
      </c>
      <c r="AA1942" s="4" t="str">
        <f t="shared" si="180"/>
        <v>NO</v>
      </c>
      <c r="AB1942" s="4" t="str">
        <f t="shared" si="180"/>
        <v>YES</v>
      </c>
      <c r="AD1942" s="4">
        <f t="shared" si="181"/>
        <v>1</v>
      </c>
    </row>
    <row r="1943" spans="1:30" ht="27.65" customHeight="1" x14ac:dyDescent="0.35">
      <c r="A1943" s="34">
        <v>1956</v>
      </c>
      <c r="B1943" s="1" t="s">
        <v>5808</v>
      </c>
      <c r="C1943" s="1" t="s">
        <v>29015</v>
      </c>
      <c r="D1943" s="1"/>
      <c r="E1943" s="1" t="s">
        <v>29008</v>
      </c>
      <c r="F1943" s="1" t="s">
        <v>29262</v>
      </c>
      <c r="G1943" s="35" t="s">
        <v>5809</v>
      </c>
      <c r="H1943" s="35" t="s">
        <v>5810</v>
      </c>
      <c r="I1943" s="35" t="s">
        <v>29</v>
      </c>
      <c r="J1943" s="36">
        <v>108190000</v>
      </c>
      <c r="K1943" s="36">
        <v>164500000</v>
      </c>
      <c r="L1943" s="36">
        <v>194105000</v>
      </c>
      <c r="M1943" s="36">
        <v>207419000</v>
      </c>
      <c r="N1943" s="36">
        <v>228216000</v>
      </c>
      <c r="O1943" s="37">
        <v>0.18959999999999999</v>
      </c>
      <c r="P1943" s="37">
        <v>0.29020000000000001</v>
      </c>
      <c r="Q1943" s="37">
        <v>0.26450000000000001</v>
      </c>
      <c r="R1943" s="37">
        <v>0.26440000000000002</v>
      </c>
      <c r="S1943" s="37">
        <v>0.223</v>
      </c>
      <c r="T1943" s="37"/>
      <c r="U1943" s="37"/>
      <c r="V1943" s="37"/>
      <c r="W1943" s="37"/>
      <c r="X1943" s="37"/>
      <c r="Z1943" s="4" t="str">
        <f t="shared" si="180"/>
        <v>YES</v>
      </c>
      <c r="AA1943" s="4" t="str">
        <f t="shared" si="180"/>
        <v>YES</v>
      </c>
      <c r="AB1943" s="4" t="str">
        <f t="shared" si="180"/>
        <v>YES</v>
      </c>
      <c r="AD1943" s="4">
        <f t="shared" si="181"/>
        <v>3</v>
      </c>
    </row>
    <row r="1944" spans="1:30" ht="27.65" customHeight="1" x14ac:dyDescent="0.35">
      <c r="A1944" s="34">
        <v>1957</v>
      </c>
      <c r="B1944" s="1" t="s">
        <v>5811</v>
      </c>
      <c r="C1944" s="1"/>
      <c r="D1944" s="1"/>
      <c r="E1944" s="1"/>
      <c r="F1944" s="1" t="s">
        <v>29262</v>
      </c>
      <c r="G1944" s="35" t="s">
        <v>5812</v>
      </c>
      <c r="H1944" s="35" t="s">
        <v>5813</v>
      </c>
      <c r="I1944" s="35" t="s">
        <v>36</v>
      </c>
      <c r="J1944" s="36">
        <v>115677000</v>
      </c>
      <c r="K1944" s="36">
        <v>125660000</v>
      </c>
      <c r="L1944" s="36">
        <v>153868000</v>
      </c>
      <c r="M1944" s="36">
        <v>165610000</v>
      </c>
      <c r="N1944" s="36">
        <v>228215000</v>
      </c>
      <c r="O1944" s="37">
        <v>3.9199999999999999E-2</v>
      </c>
      <c r="P1944" s="37">
        <v>0.28449999999999998</v>
      </c>
      <c r="Q1944" s="37">
        <v>0.18459999999999999</v>
      </c>
      <c r="R1944" s="37">
        <v>3.2000000000000001E-2</v>
      </c>
      <c r="S1944" s="37">
        <v>0.3201</v>
      </c>
      <c r="T1944" s="37"/>
      <c r="U1944" s="37"/>
      <c r="V1944" s="37"/>
      <c r="W1944" s="37"/>
      <c r="X1944" s="37"/>
      <c r="Z1944" s="4" t="str">
        <f t="shared" si="180"/>
        <v>NO</v>
      </c>
      <c r="AA1944" s="4" t="str">
        <f t="shared" si="180"/>
        <v>NO</v>
      </c>
      <c r="AB1944" s="4" t="str">
        <f t="shared" si="180"/>
        <v>YES</v>
      </c>
      <c r="AD1944" s="4">
        <f t="shared" si="181"/>
        <v>1</v>
      </c>
    </row>
    <row r="1945" spans="1:30" ht="27.65" customHeight="1" x14ac:dyDescent="0.35">
      <c r="A1945" s="34">
        <v>1958</v>
      </c>
      <c r="B1945" s="1" t="s">
        <v>5814</v>
      </c>
      <c r="C1945" s="1"/>
      <c r="D1945" s="1"/>
      <c r="E1945" s="1"/>
      <c r="F1945" s="1" t="s">
        <v>29262</v>
      </c>
      <c r="G1945" s="35" t="s">
        <v>5815</v>
      </c>
      <c r="H1945" s="35" t="s">
        <v>5816</v>
      </c>
      <c r="I1945" s="35" t="s">
        <v>23</v>
      </c>
      <c r="J1945" s="36">
        <v>183172000</v>
      </c>
      <c r="K1945" s="36">
        <v>194383000</v>
      </c>
      <c r="L1945" s="36">
        <v>197364000</v>
      </c>
      <c r="M1945" s="36">
        <v>218940000</v>
      </c>
      <c r="N1945" s="36">
        <v>228199000</v>
      </c>
      <c r="O1945" s="37">
        <v>8.3699999999999997E-2</v>
      </c>
      <c r="P1945" s="37">
        <v>7.4700000000000003E-2</v>
      </c>
      <c r="Q1945" s="37">
        <v>8.9599999999999999E-2</v>
      </c>
      <c r="R1945" s="37">
        <v>9.9199999999999997E-2</v>
      </c>
      <c r="S1945" s="37">
        <v>6.9000000000000006E-2</v>
      </c>
      <c r="T1945" s="37">
        <v>7.5999999999999998E-2</v>
      </c>
      <c r="U1945" s="37"/>
      <c r="V1945" s="37"/>
      <c r="W1945" s="37"/>
      <c r="X1945" s="37">
        <v>5.5199999999999999E-2</v>
      </c>
      <c r="Z1945" s="4" t="str">
        <f t="shared" si="180"/>
        <v>NO</v>
      </c>
      <c r="AA1945" s="4" t="str">
        <f t="shared" si="180"/>
        <v>NO</v>
      </c>
      <c r="AB1945" s="4" t="str">
        <f t="shared" si="180"/>
        <v>NO</v>
      </c>
      <c r="AD1945" s="4">
        <f t="shared" si="181"/>
        <v>0</v>
      </c>
    </row>
    <row r="1946" spans="1:30" ht="14.4" customHeight="1" x14ac:dyDescent="0.35">
      <c r="A1946" s="34">
        <v>1959</v>
      </c>
      <c r="B1946" s="1" t="s">
        <v>2218</v>
      </c>
      <c r="C1946" s="1" t="s">
        <v>29015</v>
      </c>
      <c r="D1946" s="1"/>
      <c r="E1946" s="1" t="s">
        <v>29008</v>
      </c>
      <c r="F1946" s="1" t="s">
        <v>29262</v>
      </c>
      <c r="G1946" s="35" t="s">
        <v>5817</v>
      </c>
      <c r="H1946" s="35" t="s">
        <v>5818</v>
      </c>
      <c r="I1946" s="35" t="s">
        <v>29</v>
      </c>
      <c r="J1946" s="36">
        <v>65423000</v>
      </c>
      <c r="K1946" s="36">
        <v>90431000</v>
      </c>
      <c r="L1946" s="36">
        <v>141075000</v>
      </c>
      <c r="M1946" s="36">
        <v>174965000</v>
      </c>
      <c r="N1946" s="36">
        <v>228191000</v>
      </c>
      <c r="O1946" s="37">
        <v>0.251</v>
      </c>
      <c r="P1946" s="37">
        <v>0.2954</v>
      </c>
      <c r="Q1946" s="37">
        <v>5.04E-2</v>
      </c>
      <c r="R1946" s="37">
        <v>6.4500000000000002E-2</v>
      </c>
      <c r="S1946" s="37">
        <v>0.14680000000000001</v>
      </c>
      <c r="T1946" s="37">
        <v>0.2397</v>
      </c>
      <c r="U1946" s="37"/>
      <c r="V1946" s="37"/>
      <c r="W1946" s="37"/>
      <c r="X1946" s="37"/>
      <c r="Z1946" s="4" t="str">
        <f t="shared" si="180"/>
        <v>NO</v>
      </c>
      <c r="AA1946" s="4" t="str">
        <f t="shared" si="180"/>
        <v>NO</v>
      </c>
      <c r="AB1946" s="4" t="str">
        <f t="shared" si="180"/>
        <v>NO</v>
      </c>
      <c r="AD1946" s="4">
        <f t="shared" si="181"/>
        <v>0</v>
      </c>
    </row>
    <row r="1947" spans="1:30" ht="14.4" customHeight="1" x14ac:dyDescent="0.35">
      <c r="A1947" s="34">
        <v>1960</v>
      </c>
      <c r="B1947" s="1" t="s">
        <v>5819</v>
      </c>
      <c r="C1947" s="1"/>
      <c r="D1947" s="1"/>
      <c r="E1947" s="1"/>
      <c r="F1947" s="1" t="s">
        <v>29262</v>
      </c>
      <c r="G1947" s="35" t="s">
        <v>5820</v>
      </c>
      <c r="H1947" s="35" t="s">
        <v>5821</v>
      </c>
      <c r="I1947" s="35" t="s">
        <v>23</v>
      </c>
      <c r="J1947" s="36">
        <v>157577000</v>
      </c>
      <c r="K1947" s="36">
        <v>196102000</v>
      </c>
      <c r="L1947" s="36">
        <v>195044000</v>
      </c>
      <c r="M1947" s="36">
        <v>216987000</v>
      </c>
      <c r="N1947" s="36">
        <v>228144000</v>
      </c>
      <c r="O1947" s="37">
        <v>7.0300000000000001E-2</v>
      </c>
      <c r="P1947" s="37">
        <v>3.9100000000000003E-2</v>
      </c>
      <c r="Q1947" s="37">
        <v>2.6599999999999999E-2</v>
      </c>
      <c r="R1947" s="37">
        <v>3.9800000000000002E-2</v>
      </c>
      <c r="S1947" s="37">
        <v>2.46E-2</v>
      </c>
      <c r="T1947" s="37">
        <v>6.9699999999999998E-2</v>
      </c>
      <c r="U1947" s="37">
        <v>1.47E-2</v>
      </c>
      <c r="V1947" s="37">
        <v>2.64E-2</v>
      </c>
      <c r="W1947" s="37">
        <v>2.6599999999999999E-2</v>
      </c>
      <c r="X1947" s="37">
        <v>-1.6999999999999999E-3</v>
      </c>
      <c r="Z1947" s="4" t="str">
        <f t="shared" si="180"/>
        <v>NO</v>
      </c>
      <c r="AA1947" s="4" t="str">
        <f t="shared" si="180"/>
        <v>NO</v>
      </c>
      <c r="AB1947" s="4" t="str">
        <f t="shared" si="180"/>
        <v>NO</v>
      </c>
      <c r="AD1947" s="4">
        <f t="shared" si="181"/>
        <v>0</v>
      </c>
    </row>
    <row r="1948" spans="1:30" ht="14.4" customHeight="1" x14ac:dyDescent="0.35">
      <c r="A1948" s="34">
        <v>1961</v>
      </c>
      <c r="B1948" s="1" t="s">
        <v>5822</v>
      </c>
      <c r="C1948" s="1" t="s">
        <v>29015</v>
      </c>
      <c r="D1948" s="1"/>
      <c r="E1948" s="1" t="s">
        <v>29008</v>
      </c>
      <c r="F1948" s="1" t="s">
        <v>29262</v>
      </c>
      <c r="G1948" s="35" t="s">
        <v>5823</v>
      </c>
      <c r="H1948" s="35" t="s">
        <v>5824</v>
      </c>
      <c r="I1948" s="35" t="s">
        <v>29</v>
      </c>
      <c r="J1948" s="36">
        <v>76965000</v>
      </c>
      <c r="K1948" s="36">
        <v>92957000</v>
      </c>
      <c r="L1948" s="36">
        <v>128815000</v>
      </c>
      <c r="M1948" s="36">
        <v>168525000</v>
      </c>
      <c r="N1948" s="36">
        <v>227863000</v>
      </c>
      <c r="O1948" s="37">
        <v>0.1245</v>
      </c>
      <c r="P1948" s="37">
        <v>3.8899999999999997E-2</v>
      </c>
      <c r="Q1948" s="37">
        <v>0.1694</v>
      </c>
      <c r="R1948" s="37">
        <v>0.15040000000000001</v>
      </c>
      <c r="S1948" s="37">
        <v>0.2261</v>
      </c>
      <c r="T1948" s="37"/>
      <c r="U1948" s="37"/>
      <c r="V1948" s="37"/>
      <c r="W1948" s="37"/>
      <c r="X1948" s="37"/>
      <c r="Z1948" s="4" t="str">
        <f t="shared" si="180"/>
        <v>NO</v>
      </c>
      <c r="AA1948" s="4" t="str">
        <f t="shared" si="180"/>
        <v>NO</v>
      </c>
      <c r="AB1948" s="4" t="str">
        <f t="shared" si="180"/>
        <v>YES</v>
      </c>
      <c r="AD1948" s="4">
        <f t="shared" si="181"/>
        <v>1</v>
      </c>
    </row>
    <row r="1949" spans="1:30" ht="27.65" customHeight="1" x14ac:dyDescent="0.35">
      <c r="A1949" s="34">
        <v>1962</v>
      </c>
      <c r="B1949" s="1" t="s">
        <v>5825</v>
      </c>
      <c r="C1949" s="1"/>
      <c r="D1949" s="1"/>
      <c r="E1949" s="1"/>
      <c r="F1949" s="1" t="s">
        <v>29262</v>
      </c>
      <c r="G1949" s="35" t="s">
        <v>5826</v>
      </c>
      <c r="H1949" s="35" t="s">
        <v>5827</v>
      </c>
      <c r="I1949" s="35" t="s">
        <v>23</v>
      </c>
      <c r="J1949" s="36"/>
      <c r="K1949" s="36">
        <v>10976000</v>
      </c>
      <c r="L1949" s="36">
        <v>70001000</v>
      </c>
      <c r="M1949" s="36">
        <v>130245000</v>
      </c>
      <c r="N1949" s="36">
        <v>227855000</v>
      </c>
      <c r="O1949" s="37"/>
      <c r="P1949" s="37">
        <v>5.9900000000000002E-2</v>
      </c>
      <c r="Q1949" s="37">
        <v>0.17380000000000001</v>
      </c>
      <c r="R1949" s="37">
        <v>0.2127</v>
      </c>
      <c r="S1949" s="37">
        <v>0.1512</v>
      </c>
      <c r="T1949" s="37"/>
      <c r="U1949" s="37"/>
      <c r="V1949" s="37"/>
      <c r="W1949" s="37"/>
      <c r="X1949" s="37"/>
      <c r="Z1949" s="4" t="str">
        <f t="shared" si="180"/>
        <v>NO</v>
      </c>
      <c r="AA1949" s="4" t="str">
        <f t="shared" si="180"/>
        <v>YES</v>
      </c>
      <c r="AB1949" s="4" t="str">
        <f t="shared" si="180"/>
        <v>NO</v>
      </c>
      <c r="AD1949" s="4">
        <f t="shared" si="181"/>
        <v>1</v>
      </c>
    </row>
    <row r="1950" spans="1:30" ht="27.65" customHeight="1" x14ac:dyDescent="0.35">
      <c r="A1950" s="34">
        <v>1963</v>
      </c>
      <c r="B1950" s="1" t="s">
        <v>5828</v>
      </c>
      <c r="C1950" s="1" t="s">
        <v>28702</v>
      </c>
      <c r="D1950" s="1"/>
      <c r="E1950" s="1"/>
      <c r="F1950" s="1" t="s">
        <v>29262</v>
      </c>
      <c r="G1950" s="35" t="s">
        <v>5829</v>
      </c>
      <c r="H1950" s="35" t="s">
        <v>5830</v>
      </c>
      <c r="I1950" s="35" t="s">
        <v>87</v>
      </c>
      <c r="J1950" s="36">
        <v>68160000</v>
      </c>
      <c r="K1950" s="36">
        <v>121593000</v>
      </c>
      <c r="L1950" s="36">
        <v>154156000</v>
      </c>
      <c r="M1950" s="36">
        <v>200726000</v>
      </c>
      <c r="N1950" s="36">
        <v>227849000</v>
      </c>
      <c r="O1950" s="37">
        <v>-0.53400000000000003</v>
      </c>
      <c r="P1950" s="37">
        <v>-0.11700000000000001</v>
      </c>
      <c r="Q1950" s="37">
        <v>-9.0499999999999997E-2</v>
      </c>
      <c r="R1950" s="37">
        <v>-2.7E-2</v>
      </c>
      <c r="S1950" s="37">
        <v>-1.1599999999999999E-2</v>
      </c>
      <c r="T1950" s="37">
        <v>-0.59460000000000002</v>
      </c>
      <c r="U1950" s="37">
        <v>-0.12759999999999999</v>
      </c>
      <c r="V1950" s="37">
        <v>-8.9800000000000005E-2</v>
      </c>
      <c r="W1950" s="37">
        <v>-3.5799999999999998E-2</v>
      </c>
      <c r="X1950" s="37">
        <v>-1.9E-2</v>
      </c>
      <c r="Z1950" s="4" t="str">
        <f t="shared" si="180"/>
        <v>NO</v>
      </c>
      <c r="AA1950" s="4" t="str">
        <f t="shared" si="180"/>
        <v>NO</v>
      </c>
      <c r="AB1950" s="4" t="str">
        <f t="shared" si="180"/>
        <v>NO</v>
      </c>
      <c r="AD1950" s="4">
        <f t="shared" si="181"/>
        <v>0</v>
      </c>
    </row>
    <row r="1951" spans="1:30" ht="14.4" customHeight="1" x14ac:dyDescent="0.35">
      <c r="A1951" s="34">
        <v>1964</v>
      </c>
      <c r="B1951" s="1" t="s">
        <v>5831</v>
      </c>
      <c r="C1951" s="1" t="s">
        <v>29015</v>
      </c>
      <c r="D1951" s="1"/>
      <c r="E1951" s="1" t="s">
        <v>29008</v>
      </c>
      <c r="F1951" s="1" t="s">
        <v>29262</v>
      </c>
      <c r="G1951" s="35" t="s">
        <v>5832</v>
      </c>
      <c r="H1951" s="35" t="s">
        <v>5833</v>
      </c>
      <c r="I1951" s="35" t="s">
        <v>29</v>
      </c>
      <c r="J1951" s="36">
        <v>28230000</v>
      </c>
      <c r="K1951" s="36">
        <v>45504000</v>
      </c>
      <c r="L1951" s="36">
        <v>53046000</v>
      </c>
      <c r="M1951" s="36">
        <v>79445000</v>
      </c>
      <c r="N1951" s="36">
        <v>227824000</v>
      </c>
      <c r="O1951" s="37">
        <v>4.4600000000000001E-2</v>
      </c>
      <c r="P1951" s="37">
        <v>0.159</v>
      </c>
      <c r="Q1951" s="37">
        <v>0.1706</v>
      </c>
      <c r="R1951" s="37">
        <v>0.14330000000000001</v>
      </c>
      <c r="S1951" s="37">
        <v>0.1008</v>
      </c>
      <c r="T1951" s="37"/>
      <c r="U1951" s="37">
        <v>-2.9999999999999997E-4</v>
      </c>
      <c r="V1951" s="37">
        <v>-1.46E-2</v>
      </c>
      <c r="W1951" s="37">
        <v>-2.01E-2</v>
      </c>
      <c r="X1951" s="37">
        <v>-5.1000000000000004E-3</v>
      </c>
      <c r="Z1951" s="4" t="str">
        <f t="shared" si="180"/>
        <v>NO</v>
      </c>
      <c r="AA1951" s="4" t="str">
        <f t="shared" si="180"/>
        <v>NO</v>
      </c>
      <c r="AB1951" s="4" t="str">
        <f t="shared" si="180"/>
        <v>NO</v>
      </c>
      <c r="AD1951" s="4">
        <f t="shared" si="181"/>
        <v>0</v>
      </c>
    </row>
    <row r="1952" spans="1:30" ht="27.65" customHeight="1" x14ac:dyDescent="0.35">
      <c r="A1952" s="34">
        <v>1965</v>
      </c>
      <c r="B1952" s="1" t="s">
        <v>5834</v>
      </c>
      <c r="C1952" s="1" t="s">
        <v>29015</v>
      </c>
      <c r="D1952" s="1"/>
      <c r="E1952" s="1" t="s">
        <v>29008</v>
      </c>
      <c r="F1952" s="1" t="s">
        <v>29262</v>
      </c>
      <c r="G1952" s="35" t="s">
        <v>5835</v>
      </c>
      <c r="H1952" s="35" t="s">
        <v>5836</v>
      </c>
      <c r="I1952" s="35" t="s">
        <v>29</v>
      </c>
      <c r="J1952" s="36">
        <v>82098000</v>
      </c>
      <c r="K1952" s="36">
        <v>159612000</v>
      </c>
      <c r="L1952" s="36">
        <v>209242000</v>
      </c>
      <c r="M1952" s="36">
        <v>224462000</v>
      </c>
      <c r="N1952" s="36">
        <v>227772000</v>
      </c>
      <c r="O1952" s="37">
        <v>-0.24360000000000001</v>
      </c>
      <c r="P1952" s="37">
        <v>4.6100000000000002E-2</v>
      </c>
      <c r="Q1952" s="37">
        <v>0.1077</v>
      </c>
      <c r="R1952" s="37">
        <v>7.3599999999999999E-2</v>
      </c>
      <c r="S1952" s="37">
        <v>3.4000000000000002E-2</v>
      </c>
      <c r="T1952" s="37">
        <v>-0.38900000000000001</v>
      </c>
      <c r="U1952" s="37">
        <v>-7.7200000000000005E-2</v>
      </c>
      <c r="V1952" s="37">
        <v>2.3400000000000001E-2</v>
      </c>
      <c r="W1952" s="37">
        <v>-2.0999999999999999E-3</v>
      </c>
      <c r="X1952" s="37">
        <v>-2.5399999999999999E-2</v>
      </c>
      <c r="Z1952" s="4" t="str">
        <f t="shared" si="180"/>
        <v>NO</v>
      </c>
      <c r="AA1952" s="4" t="str">
        <f t="shared" si="180"/>
        <v>NO</v>
      </c>
      <c r="AB1952" s="4" t="str">
        <f t="shared" si="180"/>
        <v>NO</v>
      </c>
      <c r="AD1952" s="4">
        <f t="shared" si="181"/>
        <v>0</v>
      </c>
    </row>
    <row r="1953" spans="1:30" ht="14.4" customHeight="1" x14ac:dyDescent="0.35">
      <c r="A1953" s="34">
        <v>1966</v>
      </c>
      <c r="B1953" s="1" t="s">
        <v>5837</v>
      </c>
      <c r="C1953" s="1"/>
      <c r="D1953" s="1"/>
      <c r="E1953" s="1"/>
      <c r="F1953" s="1" t="s">
        <v>29262</v>
      </c>
      <c r="G1953" s="35" t="s">
        <v>5838</v>
      </c>
      <c r="H1953" s="35" t="s">
        <v>5839</v>
      </c>
      <c r="I1953" s="35" t="s">
        <v>33</v>
      </c>
      <c r="J1953" s="36">
        <v>169337000</v>
      </c>
      <c r="K1953" s="36">
        <v>185784000</v>
      </c>
      <c r="L1953" s="36">
        <v>203366000</v>
      </c>
      <c r="M1953" s="36">
        <v>231579000</v>
      </c>
      <c r="N1953" s="36">
        <v>227578000</v>
      </c>
      <c r="O1953" s="37">
        <v>2.5999999999999999E-2</v>
      </c>
      <c r="P1953" s="37">
        <v>3.8699999999999998E-2</v>
      </c>
      <c r="Q1953" s="37">
        <v>-7.8299999999999995E-2</v>
      </c>
      <c r="R1953" s="37">
        <v>-5.7599999999999998E-2</v>
      </c>
      <c r="S1953" s="37">
        <v>0.1091</v>
      </c>
      <c r="T1953" s="37"/>
      <c r="U1953" s="37"/>
      <c r="V1953" s="37"/>
      <c r="W1953" s="37"/>
      <c r="X1953" s="37"/>
      <c r="Z1953" s="4" t="str">
        <f t="shared" si="180"/>
        <v>NO</v>
      </c>
      <c r="AA1953" s="4" t="str">
        <f t="shared" si="180"/>
        <v>NO</v>
      </c>
      <c r="AB1953" s="4" t="str">
        <f t="shared" si="180"/>
        <v>NO</v>
      </c>
      <c r="AD1953" s="4">
        <f t="shared" si="181"/>
        <v>0</v>
      </c>
    </row>
    <row r="1954" spans="1:30" ht="27.65" customHeight="1" x14ac:dyDescent="0.35">
      <c r="A1954" s="34">
        <v>1967</v>
      </c>
      <c r="B1954" s="1" t="s">
        <v>5840</v>
      </c>
      <c r="C1954" s="1"/>
      <c r="D1954" s="1"/>
      <c r="E1954" s="1"/>
      <c r="F1954" s="1" t="s">
        <v>29262</v>
      </c>
      <c r="G1954" s="35" t="s">
        <v>5841</v>
      </c>
      <c r="H1954" s="35" t="s">
        <v>5842</v>
      </c>
      <c r="I1954" s="35" t="s">
        <v>23</v>
      </c>
      <c r="J1954" s="36">
        <v>184051000</v>
      </c>
      <c r="K1954" s="36">
        <v>128572000</v>
      </c>
      <c r="L1954" s="36">
        <v>114590000</v>
      </c>
      <c r="M1954" s="36">
        <v>124847000</v>
      </c>
      <c r="N1954" s="36">
        <v>227510000</v>
      </c>
      <c r="O1954" s="37">
        <v>0.1404</v>
      </c>
      <c r="P1954" s="37">
        <v>-3.5900000000000001E-2</v>
      </c>
      <c r="Q1954" s="37">
        <v>-0.1129</v>
      </c>
      <c r="R1954" s="37">
        <v>-1.5599999999999999E-2</v>
      </c>
      <c r="S1954" s="37">
        <v>6.0100000000000001E-2</v>
      </c>
      <c r="T1954" s="37">
        <v>0.1474</v>
      </c>
      <c r="U1954" s="37">
        <v>0.1125</v>
      </c>
      <c r="V1954" s="37">
        <v>5.3800000000000001E-2</v>
      </c>
      <c r="W1954" s="37">
        <v>3.0999999999999999E-3</v>
      </c>
      <c r="X1954" s="37">
        <v>5.0200000000000002E-2</v>
      </c>
      <c r="Z1954" s="4" t="str">
        <f t="shared" si="180"/>
        <v>NO</v>
      </c>
      <c r="AA1954" s="4" t="str">
        <f t="shared" si="180"/>
        <v>NO</v>
      </c>
      <c r="AB1954" s="4" t="str">
        <f t="shared" si="180"/>
        <v>NO</v>
      </c>
      <c r="AD1954" s="4">
        <f t="shared" si="181"/>
        <v>0</v>
      </c>
    </row>
    <row r="1955" spans="1:30" ht="27.65" customHeight="1" x14ac:dyDescent="0.35">
      <c r="A1955" s="34">
        <v>1968</v>
      </c>
      <c r="B1955" s="1" t="s">
        <v>5843</v>
      </c>
      <c r="C1955" s="1"/>
      <c r="D1955" s="1"/>
      <c r="E1955" s="1"/>
      <c r="F1955" s="1" t="s">
        <v>29262</v>
      </c>
      <c r="G1955" s="35" t="s">
        <v>5844</v>
      </c>
      <c r="H1955" s="35" t="s">
        <v>5845</v>
      </c>
      <c r="I1955" s="35" t="s">
        <v>33</v>
      </c>
      <c r="J1955" s="36">
        <v>116636000</v>
      </c>
      <c r="K1955" s="36">
        <v>126040000</v>
      </c>
      <c r="L1955" s="36">
        <v>148580000</v>
      </c>
      <c r="M1955" s="36">
        <v>178759000</v>
      </c>
      <c r="N1955" s="36">
        <v>227301000</v>
      </c>
      <c r="O1955" s="37">
        <v>0.10290000000000001</v>
      </c>
      <c r="P1955" s="37">
        <v>8.2000000000000003E-2</v>
      </c>
      <c r="Q1955" s="37">
        <v>7.6300000000000007E-2</v>
      </c>
      <c r="R1955" s="37">
        <v>8.5199999999999998E-2</v>
      </c>
      <c r="S1955" s="37">
        <v>0.1792</v>
      </c>
      <c r="T1955" s="37"/>
      <c r="U1955" s="37"/>
      <c r="V1955" s="37"/>
      <c r="W1955" s="37"/>
      <c r="X1955" s="37"/>
      <c r="Z1955" s="4" t="str">
        <f t="shared" si="180"/>
        <v>NO</v>
      </c>
      <c r="AA1955" s="4" t="str">
        <f t="shared" si="180"/>
        <v>NO</v>
      </c>
      <c r="AB1955" s="4" t="str">
        <f t="shared" si="180"/>
        <v>NO</v>
      </c>
      <c r="AD1955" s="4">
        <f t="shared" si="181"/>
        <v>0</v>
      </c>
    </row>
    <row r="1956" spans="1:30" ht="14.4" customHeight="1" x14ac:dyDescent="0.35">
      <c r="A1956" s="34">
        <v>1969</v>
      </c>
      <c r="B1956" s="1" t="s">
        <v>5846</v>
      </c>
      <c r="C1956" s="1"/>
      <c r="D1956" s="1"/>
      <c r="E1956" s="1"/>
      <c r="F1956" s="1" t="s">
        <v>29262</v>
      </c>
      <c r="G1956" s="35" t="s">
        <v>5847</v>
      </c>
      <c r="H1956" s="35" t="s">
        <v>5848</v>
      </c>
      <c r="I1956" s="35" t="s">
        <v>544</v>
      </c>
      <c r="J1956" s="36">
        <v>141203000</v>
      </c>
      <c r="K1956" s="36">
        <v>134238000</v>
      </c>
      <c r="L1956" s="36">
        <v>156335000</v>
      </c>
      <c r="M1956" s="36">
        <v>186230000</v>
      </c>
      <c r="N1956" s="36">
        <v>227102000</v>
      </c>
      <c r="O1956" s="37">
        <v>0.14929999999999999</v>
      </c>
      <c r="P1956" s="37">
        <v>7.8100000000000003E-2</v>
      </c>
      <c r="Q1956" s="37">
        <v>6.0199999999999997E-2</v>
      </c>
      <c r="R1956" s="37">
        <v>6.5699999999999995E-2</v>
      </c>
      <c r="S1956" s="37">
        <v>2.6100000000000002E-2</v>
      </c>
      <c r="T1956" s="37"/>
      <c r="U1956" s="37"/>
      <c r="V1956" s="37"/>
      <c r="W1956" s="37"/>
      <c r="X1956" s="37"/>
      <c r="Z1956" s="4" t="str">
        <f t="shared" si="180"/>
        <v>NO</v>
      </c>
      <c r="AA1956" s="4" t="str">
        <f t="shared" si="180"/>
        <v>NO</v>
      </c>
      <c r="AB1956" s="4" t="str">
        <f t="shared" si="180"/>
        <v>NO</v>
      </c>
      <c r="AD1956" s="4">
        <f t="shared" si="181"/>
        <v>0</v>
      </c>
    </row>
    <row r="1957" spans="1:30" ht="14.4" customHeight="1" x14ac:dyDescent="0.35">
      <c r="A1957" s="34">
        <v>1970</v>
      </c>
      <c r="B1957" s="1" t="s">
        <v>5849</v>
      </c>
      <c r="C1957" s="1"/>
      <c r="D1957" s="1"/>
      <c r="E1957" s="1"/>
      <c r="F1957" s="1" t="s">
        <v>29262</v>
      </c>
      <c r="G1957" s="35" t="s">
        <v>5850</v>
      </c>
      <c r="H1957" s="35" t="s">
        <v>5851</v>
      </c>
      <c r="I1957" s="35" t="s">
        <v>23</v>
      </c>
      <c r="J1957" s="36">
        <v>86105000</v>
      </c>
      <c r="K1957" s="36">
        <v>127179000</v>
      </c>
      <c r="L1957" s="36">
        <v>162859000</v>
      </c>
      <c r="M1957" s="36">
        <v>197874000</v>
      </c>
      <c r="N1957" s="36">
        <v>226919000</v>
      </c>
      <c r="O1957" s="37">
        <v>0.15090000000000001</v>
      </c>
      <c r="P1957" s="37">
        <v>0.29559999999999997</v>
      </c>
      <c r="Q1957" s="37">
        <v>0.16539999999999999</v>
      </c>
      <c r="R1957" s="37">
        <v>0.16750000000000001</v>
      </c>
      <c r="S1957" s="37">
        <v>0.23719999999999999</v>
      </c>
      <c r="T1957" s="37">
        <v>0.1168</v>
      </c>
      <c r="U1957" s="37">
        <v>0.1973</v>
      </c>
      <c r="V1957" s="37">
        <v>4.4000000000000003E-3</v>
      </c>
      <c r="W1957" s="37">
        <v>0.10630000000000001</v>
      </c>
      <c r="X1957" s="37">
        <v>-2.9700000000000001E-2</v>
      </c>
      <c r="Z1957" s="4" t="str">
        <f t="shared" si="180"/>
        <v>NO</v>
      </c>
      <c r="AA1957" s="4" t="str">
        <f t="shared" si="180"/>
        <v>NO</v>
      </c>
      <c r="AB1957" s="4" t="str">
        <f t="shared" si="180"/>
        <v>YES</v>
      </c>
      <c r="AD1957" s="4">
        <f t="shared" si="181"/>
        <v>1</v>
      </c>
    </row>
    <row r="1958" spans="1:30" ht="14.4" customHeight="1" x14ac:dyDescent="0.35">
      <c r="A1958" s="34">
        <v>1971</v>
      </c>
      <c r="B1958" s="1" t="s">
        <v>5852</v>
      </c>
      <c r="C1958" s="1"/>
      <c r="D1958" s="1"/>
      <c r="E1958" s="1"/>
      <c r="F1958" s="1" t="s">
        <v>29262</v>
      </c>
      <c r="G1958" s="35" t="s">
        <v>5853</v>
      </c>
      <c r="H1958" s="35" t="s">
        <v>5854</v>
      </c>
      <c r="I1958" s="35" t="s">
        <v>23</v>
      </c>
      <c r="J1958" s="36">
        <v>151261000</v>
      </c>
      <c r="K1958" s="36">
        <v>174091000</v>
      </c>
      <c r="L1958" s="36">
        <v>193179000</v>
      </c>
      <c r="M1958" s="36">
        <v>225090000</v>
      </c>
      <c r="N1958" s="36">
        <v>226755000</v>
      </c>
      <c r="O1958" s="37">
        <v>9.5399999999999999E-2</v>
      </c>
      <c r="P1958" s="37">
        <v>9.0899999999999995E-2</v>
      </c>
      <c r="Q1958" s="37">
        <v>0.1318</v>
      </c>
      <c r="R1958" s="37">
        <v>0.14799999999999999</v>
      </c>
      <c r="S1958" s="37">
        <v>8.2100000000000006E-2</v>
      </c>
      <c r="T1958" s="37">
        <v>-1.83E-2</v>
      </c>
      <c r="U1958" s="37">
        <v>-1.2500000000000001E-2</v>
      </c>
      <c r="V1958" s="37">
        <v>-3.2000000000000002E-3</v>
      </c>
      <c r="W1958" s="37"/>
      <c r="X1958" s="37"/>
      <c r="Z1958" s="4" t="str">
        <f t="shared" si="180"/>
        <v>NO</v>
      </c>
      <c r="AA1958" s="4" t="str">
        <f t="shared" si="180"/>
        <v>NO</v>
      </c>
      <c r="AB1958" s="4" t="str">
        <f t="shared" si="180"/>
        <v>NO</v>
      </c>
      <c r="AD1958" s="4">
        <f t="shared" si="181"/>
        <v>0</v>
      </c>
    </row>
    <row r="1959" spans="1:30" ht="27.65" customHeight="1" x14ac:dyDescent="0.35">
      <c r="A1959" s="34">
        <v>1972</v>
      </c>
      <c r="B1959" s="1" t="s">
        <v>2449</v>
      </c>
      <c r="C1959" s="1"/>
      <c r="D1959" s="1"/>
      <c r="E1959" s="1"/>
      <c r="F1959" s="1" t="s">
        <v>29262</v>
      </c>
      <c r="G1959" s="35" t="s">
        <v>5855</v>
      </c>
      <c r="H1959" s="35" t="s">
        <v>5856</v>
      </c>
      <c r="I1959" s="35" t="s">
        <v>23</v>
      </c>
      <c r="J1959" s="36">
        <v>111933000</v>
      </c>
      <c r="K1959" s="36">
        <v>117940000</v>
      </c>
      <c r="L1959" s="36">
        <v>135897000</v>
      </c>
      <c r="M1959" s="36">
        <v>174739000</v>
      </c>
      <c r="N1959" s="36">
        <v>226636000</v>
      </c>
      <c r="O1959" s="37">
        <v>0.1613</v>
      </c>
      <c r="P1959" s="37">
        <v>0.155</v>
      </c>
      <c r="Q1959" s="37">
        <v>0.18870000000000001</v>
      </c>
      <c r="R1959" s="37">
        <v>0.218</v>
      </c>
      <c r="S1959" s="37">
        <v>0.10879999999999999</v>
      </c>
      <c r="T1959" s="37"/>
      <c r="U1959" s="37"/>
      <c r="V1959" s="37">
        <v>-5.0000000000000001E-4</v>
      </c>
      <c r="W1959" s="37"/>
      <c r="X1959" s="37"/>
      <c r="Z1959" s="4" t="str">
        <f t="shared" si="180"/>
        <v>NO</v>
      </c>
      <c r="AA1959" s="4" t="str">
        <f t="shared" si="180"/>
        <v>YES</v>
      </c>
      <c r="AB1959" s="4" t="str">
        <f t="shared" si="180"/>
        <v>NO</v>
      </c>
      <c r="AD1959" s="4">
        <f t="shared" si="181"/>
        <v>1</v>
      </c>
    </row>
    <row r="1960" spans="1:30" ht="14.4" customHeight="1" x14ac:dyDescent="0.35">
      <c r="A1960" s="34">
        <v>1973</v>
      </c>
      <c r="B1960" s="1" t="s">
        <v>5857</v>
      </c>
      <c r="C1960" s="1"/>
      <c r="D1960" s="1"/>
      <c r="E1960" s="1"/>
      <c r="F1960" s="1" t="s">
        <v>29262</v>
      </c>
      <c r="G1960" s="35" t="s">
        <v>5858</v>
      </c>
      <c r="H1960" s="35" t="s">
        <v>5859</v>
      </c>
      <c r="I1960" s="35" t="s">
        <v>23</v>
      </c>
      <c r="J1960" s="36">
        <v>117751000</v>
      </c>
      <c r="K1960" s="36">
        <v>112093000</v>
      </c>
      <c r="L1960" s="36">
        <v>141081000</v>
      </c>
      <c r="M1960" s="36">
        <v>171305000</v>
      </c>
      <c r="N1960" s="36">
        <v>226626000</v>
      </c>
      <c r="O1960" s="37">
        <v>0.33260000000000001</v>
      </c>
      <c r="P1960" s="37">
        <v>0.42859999999999998</v>
      </c>
      <c r="Q1960" s="37">
        <v>0.4622</v>
      </c>
      <c r="R1960" s="37">
        <v>0.41980000000000001</v>
      </c>
      <c r="S1960" s="37">
        <v>0.4259</v>
      </c>
      <c r="T1960" s="37"/>
      <c r="U1960" s="37"/>
      <c r="V1960" s="37"/>
      <c r="W1960" s="37"/>
      <c r="X1960" s="37"/>
      <c r="Z1960" s="4" t="str">
        <f t="shared" si="180"/>
        <v>YES</v>
      </c>
      <c r="AA1960" s="4" t="str">
        <f t="shared" si="180"/>
        <v>YES</v>
      </c>
      <c r="AB1960" s="4" t="str">
        <f t="shared" si="180"/>
        <v>YES</v>
      </c>
      <c r="AD1960" s="4">
        <f t="shared" si="181"/>
        <v>3</v>
      </c>
    </row>
    <row r="1961" spans="1:30" ht="27.65" customHeight="1" x14ac:dyDescent="0.35">
      <c r="A1961" s="34">
        <v>1974</v>
      </c>
      <c r="B1961" s="1" t="s">
        <v>5860</v>
      </c>
      <c r="C1961" s="1"/>
      <c r="D1961" s="1"/>
      <c r="E1961" s="1"/>
      <c r="F1961" s="1" t="s">
        <v>29262</v>
      </c>
      <c r="G1961" s="35" t="s">
        <v>5861</v>
      </c>
      <c r="H1961" s="35" t="s">
        <v>5862</v>
      </c>
      <c r="I1961" s="35" t="s">
        <v>43</v>
      </c>
      <c r="J1961" s="36">
        <v>287971000</v>
      </c>
      <c r="K1961" s="36">
        <v>220125000</v>
      </c>
      <c r="L1961" s="36">
        <v>233872000</v>
      </c>
      <c r="M1961" s="36">
        <v>237900000</v>
      </c>
      <c r="N1961" s="36">
        <v>226584000</v>
      </c>
      <c r="O1961" s="37">
        <v>0.28270000000000001</v>
      </c>
      <c r="P1961" s="37">
        <v>0.158</v>
      </c>
      <c r="Q1961" s="37">
        <v>6.3200000000000006E-2</v>
      </c>
      <c r="R1961" s="37">
        <v>2.7900000000000001E-2</v>
      </c>
      <c r="S1961" s="37">
        <v>-2.3999999999999998E-3</v>
      </c>
      <c r="T1961" s="37"/>
      <c r="U1961" s="37"/>
      <c r="V1961" s="37"/>
      <c r="W1961" s="37"/>
      <c r="X1961" s="37"/>
      <c r="Z1961" s="4" t="str">
        <f t="shared" si="180"/>
        <v>NO</v>
      </c>
      <c r="AA1961" s="4" t="str">
        <f t="shared" si="180"/>
        <v>NO</v>
      </c>
      <c r="AB1961" s="4" t="str">
        <f t="shared" si="180"/>
        <v>NO</v>
      </c>
      <c r="AD1961" s="4">
        <f t="shared" si="181"/>
        <v>0</v>
      </c>
    </row>
    <row r="1962" spans="1:30" ht="27.65" customHeight="1" x14ac:dyDescent="0.35">
      <c r="A1962" s="34">
        <v>1975</v>
      </c>
      <c r="B1962" s="1" t="s">
        <v>5863</v>
      </c>
      <c r="C1962" s="1"/>
      <c r="D1962" s="1"/>
      <c r="E1962" s="1"/>
      <c r="F1962" s="1" t="s">
        <v>29262</v>
      </c>
      <c r="G1962" s="35" t="s">
        <v>5864</v>
      </c>
      <c r="H1962" s="35" t="s">
        <v>5865</v>
      </c>
      <c r="I1962" s="35" t="s">
        <v>23</v>
      </c>
      <c r="J1962" s="36">
        <v>51127000</v>
      </c>
      <c r="K1962" s="36">
        <v>89562000</v>
      </c>
      <c r="L1962" s="36">
        <v>138858000</v>
      </c>
      <c r="M1962" s="36">
        <v>201160000</v>
      </c>
      <c r="N1962" s="36">
        <v>226506000</v>
      </c>
      <c r="O1962" s="37">
        <v>0.1678</v>
      </c>
      <c r="P1962" s="37">
        <v>0.1515</v>
      </c>
      <c r="Q1962" s="37">
        <v>0.21590000000000001</v>
      </c>
      <c r="R1962" s="37">
        <v>0.18940000000000001</v>
      </c>
      <c r="S1962" s="37">
        <v>6.5500000000000003E-2</v>
      </c>
      <c r="T1962" s="37"/>
      <c r="U1962" s="37"/>
      <c r="V1962" s="37"/>
      <c r="W1962" s="37"/>
      <c r="X1962" s="37"/>
      <c r="Z1962" s="4" t="str">
        <f t="shared" si="180"/>
        <v>YES</v>
      </c>
      <c r="AA1962" s="4" t="str">
        <f t="shared" si="180"/>
        <v>NO</v>
      </c>
      <c r="AB1962" s="4" t="str">
        <f t="shared" si="180"/>
        <v>NO</v>
      </c>
      <c r="AD1962" s="4">
        <f t="shared" si="181"/>
        <v>1</v>
      </c>
    </row>
    <row r="1963" spans="1:30" ht="27.65" customHeight="1" x14ac:dyDescent="0.35">
      <c r="A1963" s="34">
        <v>1976</v>
      </c>
      <c r="B1963" s="1" t="s">
        <v>5866</v>
      </c>
      <c r="C1963" s="1"/>
      <c r="D1963" s="1"/>
      <c r="E1963" s="1"/>
      <c r="F1963" s="1" t="s">
        <v>29262</v>
      </c>
      <c r="G1963" s="35" t="s">
        <v>5867</v>
      </c>
      <c r="H1963" s="35" t="s">
        <v>5868</v>
      </c>
      <c r="I1963" s="35" t="s">
        <v>23</v>
      </c>
      <c r="J1963" s="36">
        <v>91459000</v>
      </c>
      <c r="K1963" s="36">
        <v>119254000</v>
      </c>
      <c r="L1963" s="36">
        <v>100078000</v>
      </c>
      <c r="M1963" s="36">
        <v>147525000</v>
      </c>
      <c r="N1963" s="36">
        <v>226496000</v>
      </c>
      <c r="O1963" s="37">
        <v>0.31630000000000003</v>
      </c>
      <c r="P1963" s="37">
        <v>0.19439999999999999</v>
      </c>
      <c r="Q1963" s="37">
        <v>0.1419</v>
      </c>
      <c r="R1963" s="37">
        <v>0.29930000000000001</v>
      </c>
      <c r="S1963" s="37">
        <v>0.2049</v>
      </c>
      <c r="T1963" s="37"/>
      <c r="U1963" s="37"/>
      <c r="V1963" s="37"/>
      <c r="W1963" s="37"/>
      <c r="X1963" s="37"/>
      <c r="Z1963" s="4" t="str">
        <f t="shared" si="180"/>
        <v>NO</v>
      </c>
      <c r="AA1963" s="4" t="str">
        <f t="shared" si="180"/>
        <v>YES</v>
      </c>
      <c r="AB1963" s="4" t="str">
        <f t="shared" si="180"/>
        <v>YES</v>
      </c>
      <c r="AD1963" s="4">
        <f t="shared" si="181"/>
        <v>2</v>
      </c>
    </row>
    <row r="1964" spans="1:30" ht="27.65" customHeight="1" x14ac:dyDescent="0.35">
      <c r="A1964" s="34">
        <v>1977</v>
      </c>
      <c r="B1964" s="1" t="s">
        <v>5869</v>
      </c>
      <c r="C1964" s="1"/>
      <c r="D1964" s="1"/>
      <c r="E1964" s="1"/>
      <c r="F1964" s="1" t="s">
        <v>29262</v>
      </c>
      <c r="G1964" s="35" t="s">
        <v>5870</v>
      </c>
      <c r="H1964" s="35" t="s">
        <v>5871</v>
      </c>
      <c r="I1964" s="35" t="s">
        <v>23</v>
      </c>
      <c r="J1964" s="36">
        <v>145053000</v>
      </c>
      <c r="K1964" s="36">
        <v>177253000</v>
      </c>
      <c r="L1964" s="36">
        <v>183456000</v>
      </c>
      <c r="M1964" s="36">
        <v>207756000</v>
      </c>
      <c r="N1964" s="36">
        <v>226492000</v>
      </c>
      <c r="O1964" s="37">
        <v>8.9200000000000002E-2</v>
      </c>
      <c r="P1964" s="37">
        <v>8.1000000000000003E-2</v>
      </c>
      <c r="Q1964" s="37">
        <v>2.9100000000000001E-2</v>
      </c>
      <c r="R1964" s="37">
        <v>2.2499999999999999E-2</v>
      </c>
      <c r="S1964" s="37">
        <v>4.8399999999999999E-2</v>
      </c>
      <c r="T1964" s="37">
        <v>7.3999999999999996E-2</v>
      </c>
      <c r="U1964" s="37">
        <v>7.2900000000000006E-2</v>
      </c>
      <c r="V1964" s="37">
        <v>2.4299999999999999E-2</v>
      </c>
      <c r="W1964" s="37">
        <v>1.7500000000000002E-2</v>
      </c>
      <c r="X1964" s="37"/>
      <c r="Z1964" s="4" t="str">
        <f t="shared" si="180"/>
        <v>NO</v>
      </c>
      <c r="AA1964" s="4" t="str">
        <f t="shared" si="180"/>
        <v>NO</v>
      </c>
      <c r="AB1964" s="4" t="str">
        <f t="shared" si="180"/>
        <v>NO</v>
      </c>
      <c r="AD1964" s="4">
        <f t="shared" si="181"/>
        <v>0</v>
      </c>
    </row>
    <row r="1965" spans="1:30" ht="27.65" customHeight="1" x14ac:dyDescent="0.35">
      <c r="A1965" s="34">
        <v>1978</v>
      </c>
      <c r="B1965" s="1" t="s">
        <v>5872</v>
      </c>
      <c r="C1965" s="1"/>
      <c r="D1965" s="1"/>
      <c r="E1965" s="1"/>
      <c r="F1965" s="1" t="s">
        <v>29262</v>
      </c>
      <c r="G1965" s="35" t="s">
        <v>5873</v>
      </c>
      <c r="H1965" s="35" t="s">
        <v>5874</v>
      </c>
      <c r="I1965" s="35" t="s">
        <v>23</v>
      </c>
      <c r="J1965" s="36"/>
      <c r="K1965" s="36">
        <v>19360000</v>
      </c>
      <c r="L1965" s="36">
        <v>40995000</v>
      </c>
      <c r="M1965" s="36">
        <v>117530000</v>
      </c>
      <c r="N1965" s="36">
        <v>226488000</v>
      </c>
      <c r="O1965" s="37"/>
      <c r="P1965" s="37">
        <v>-4.2700000000000002E-2</v>
      </c>
      <c r="Q1965" s="37">
        <v>0.1951</v>
      </c>
      <c r="R1965" s="37">
        <v>0.23949999999999999</v>
      </c>
      <c r="S1965" s="37">
        <v>0.12609999999999999</v>
      </c>
      <c r="T1965" s="37"/>
      <c r="U1965" s="37">
        <v>-6.5699999999999995E-2</v>
      </c>
      <c r="V1965" s="37">
        <v>0.1794</v>
      </c>
      <c r="W1965" s="37">
        <v>0.22309999999999999</v>
      </c>
      <c r="X1965" s="37"/>
      <c r="Z1965" s="4" t="str">
        <f t="shared" si="180"/>
        <v>NO</v>
      </c>
      <c r="AA1965" s="4" t="str">
        <f t="shared" si="180"/>
        <v>YES</v>
      </c>
      <c r="AB1965" s="4" t="str">
        <f t="shared" si="180"/>
        <v>NO</v>
      </c>
      <c r="AD1965" s="4">
        <f t="shared" si="181"/>
        <v>1</v>
      </c>
    </row>
    <row r="1966" spans="1:30" ht="41.4" customHeight="1" x14ac:dyDescent="0.35">
      <c r="A1966" s="34">
        <v>1979</v>
      </c>
      <c r="B1966" s="1" t="s">
        <v>5875</v>
      </c>
      <c r="C1966" s="1"/>
      <c r="D1966" s="1"/>
      <c r="E1966" s="1"/>
      <c r="F1966" s="1" t="s">
        <v>29262</v>
      </c>
      <c r="G1966" s="35" t="s">
        <v>5876</v>
      </c>
      <c r="H1966" s="35" t="s">
        <v>5877</v>
      </c>
      <c r="I1966" s="35" t="s">
        <v>23</v>
      </c>
      <c r="J1966" s="36">
        <v>108429000</v>
      </c>
      <c r="K1966" s="36">
        <v>148549000</v>
      </c>
      <c r="L1966" s="36">
        <v>169653000</v>
      </c>
      <c r="M1966" s="36">
        <v>196335000</v>
      </c>
      <c r="N1966" s="36">
        <v>226363000</v>
      </c>
      <c r="O1966" s="37">
        <v>0.16819999999999999</v>
      </c>
      <c r="P1966" s="37">
        <v>0.1464</v>
      </c>
      <c r="Q1966" s="37">
        <v>0.19489999999999999</v>
      </c>
      <c r="R1966" s="37">
        <v>0.32040000000000002</v>
      </c>
      <c r="S1966" s="37">
        <v>0.23039999999999999</v>
      </c>
      <c r="T1966" s="37"/>
      <c r="U1966" s="37">
        <v>-2.5999999999999999E-3</v>
      </c>
      <c r="V1966" s="37"/>
      <c r="W1966" s="37">
        <v>-9.9000000000000008E-3</v>
      </c>
      <c r="X1966" s="37">
        <v>-2.7000000000000001E-3</v>
      </c>
      <c r="Z1966" s="4" t="str">
        <f t="shared" si="180"/>
        <v>NO</v>
      </c>
      <c r="AA1966" s="4" t="str">
        <f t="shared" si="180"/>
        <v>YES</v>
      </c>
      <c r="AB1966" s="4" t="str">
        <f t="shared" si="180"/>
        <v>YES</v>
      </c>
      <c r="AD1966" s="4">
        <f t="shared" si="181"/>
        <v>2</v>
      </c>
    </row>
    <row r="1967" spans="1:30" ht="27.65" customHeight="1" x14ac:dyDescent="0.35">
      <c r="A1967" s="34">
        <v>1980</v>
      </c>
      <c r="B1967" s="1" t="s">
        <v>5878</v>
      </c>
      <c r="C1967" s="1" t="s">
        <v>29015</v>
      </c>
      <c r="D1967" s="1"/>
      <c r="E1967" s="1" t="s">
        <v>29008</v>
      </c>
      <c r="F1967" s="1" t="s">
        <v>29262</v>
      </c>
      <c r="G1967" s="35" t="s">
        <v>5879</v>
      </c>
      <c r="H1967" s="35" t="s">
        <v>5880</v>
      </c>
      <c r="I1967" s="35" t="s">
        <v>29</v>
      </c>
      <c r="J1967" s="36">
        <v>104254000</v>
      </c>
      <c r="K1967" s="36">
        <v>123813000</v>
      </c>
      <c r="L1967" s="36">
        <v>133606000</v>
      </c>
      <c r="M1967" s="36">
        <v>180876000</v>
      </c>
      <c r="N1967" s="36">
        <v>226321000</v>
      </c>
      <c r="O1967" s="37">
        <v>0.5353</v>
      </c>
      <c r="P1967" s="37">
        <v>0.52529999999999999</v>
      </c>
      <c r="Q1967" s="37">
        <v>0.54210000000000003</v>
      </c>
      <c r="R1967" s="37">
        <v>0.4894</v>
      </c>
      <c r="S1967" s="37">
        <v>0.49530000000000002</v>
      </c>
      <c r="T1967" s="37"/>
      <c r="U1967" s="37"/>
      <c r="V1967" s="37"/>
      <c r="W1967" s="37"/>
      <c r="X1967" s="37"/>
      <c r="Z1967" s="4" t="str">
        <f t="shared" si="180"/>
        <v>YES</v>
      </c>
      <c r="AA1967" s="4" t="str">
        <f t="shared" si="180"/>
        <v>YES</v>
      </c>
      <c r="AB1967" s="4" t="str">
        <f t="shared" si="180"/>
        <v>YES</v>
      </c>
      <c r="AD1967" s="4">
        <f t="shared" si="181"/>
        <v>3</v>
      </c>
    </row>
    <row r="1968" spans="1:30" ht="27.65" customHeight="1" x14ac:dyDescent="0.35">
      <c r="A1968" s="34">
        <v>1981</v>
      </c>
      <c r="B1968" s="1" t="s">
        <v>5881</v>
      </c>
      <c r="C1968" s="1"/>
      <c r="D1968" s="1"/>
      <c r="E1968" s="1"/>
      <c r="F1968" s="1" t="s">
        <v>29262</v>
      </c>
      <c r="G1968" s="35" t="s">
        <v>5882</v>
      </c>
      <c r="H1968" s="35" t="s">
        <v>5883</v>
      </c>
      <c r="I1968" s="35" t="s">
        <v>33</v>
      </c>
      <c r="J1968" s="36">
        <v>103861000</v>
      </c>
      <c r="K1968" s="36">
        <v>115492000</v>
      </c>
      <c r="L1968" s="36">
        <v>145618000</v>
      </c>
      <c r="M1968" s="36">
        <v>175324000</v>
      </c>
      <c r="N1968" s="36">
        <v>225639000</v>
      </c>
      <c r="O1968" s="37">
        <v>-5.9999999999999995E-4</v>
      </c>
      <c r="P1968" s="37">
        <v>3.8699999999999998E-2</v>
      </c>
      <c r="Q1968" s="37">
        <v>4.5600000000000002E-2</v>
      </c>
      <c r="R1968" s="37">
        <v>5.9799999999999999E-2</v>
      </c>
      <c r="S1968" s="37">
        <v>4.8899999999999999E-2</v>
      </c>
      <c r="T1968" s="37">
        <v>6.8999999999999999E-3</v>
      </c>
      <c r="U1968" s="37">
        <v>8.6999999999999994E-3</v>
      </c>
      <c r="V1968" s="37"/>
      <c r="W1968" s="37"/>
      <c r="X1968" s="37">
        <v>-4.24E-2</v>
      </c>
      <c r="Z1968" s="4" t="str">
        <f t="shared" si="180"/>
        <v>NO</v>
      </c>
      <c r="AA1968" s="4" t="str">
        <f t="shared" si="180"/>
        <v>NO</v>
      </c>
      <c r="AB1968" s="4" t="str">
        <f t="shared" si="180"/>
        <v>NO</v>
      </c>
      <c r="AD1968" s="4">
        <f t="shared" si="181"/>
        <v>0</v>
      </c>
    </row>
    <row r="1969" spans="1:30" ht="27.65" customHeight="1" x14ac:dyDescent="0.35">
      <c r="A1969" s="34">
        <v>1982</v>
      </c>
      <c r="B1969" s="1" t="s">
        <v>5884</v>
      </c>
      <c r="C1969" s="1"/>
      <c r="D1969" s="1"/>
      <c r="E1969" s="1"/>
      <c r="F1969" s="1" t="s">
        <v>29262</v>
      </c>
      <c r="G1969" s="35" t="s">
        <v>5885</v>
      </c>
      <c r="H1969" s="35" t="s">
        <v>5886</v>
      </c>
      <c r="I1969" s="35" t="s">
        <v>544</v>
      </c>
      <c r="J1969" s="36">
        <v>85242000</v>
      </c>
      <c r="K1969" s="36">
        <v>78795000</v>
      </c>
      <c r="L1969" s="36">
        <v>99720000</v>
      </c>
      <c r="M1969" s="36">
        <v>169749000</v>
      </c>
      <c r="N1969" s="36">
        <v>225579000</v>
      </c>
      <c r="O1969" s="37">
        <v>0.1348</v>
      </c>
      <c r="P1969" s="37">
        <v>0.41980000000000001</v>
      </c>
      <c r="Q1969" s="37">
        <v>0.37790000000000001</v>
      </c>
      <c r="R1969" s="37">
        <v>0.39500000000000002</v>
      </c>
      <c r="S1969" s="37">
        <v>0.3034</v>
      </c>
      <c r="T1969" s="37"/>
      <c r="U1969" s="37">
        <v>-1E-4</v>
      </c>
      <c r="V1969" s="37"/>
      <c r="W1969" s="37"/>
      <c r="X1969" s="37">
        <v>-2.8999999999999998E-3</v>
      </c>
      <c r="Z1969" s="4" t="str">
        <f t="shared" si="180"/>
        <v>YES</v>
      </c>
      <c r="AA1969" s="4" t="str">
        <f t="shared" si="180"/>
        <v>YES</v>
      </c>
      <c r="AB1969" s="4" t="str">
        <f t="shared" si="180"/>
        <v>YES</v>
      </c>
      <c r="AD1969" s="4">
        <f t="shared" si="181"/>
        <v>3</v>
      </c>
    </row>
    <row r="1970" spans="1:30" ht="27.65" customHeight="1" x14ac:dyDescent="0.35">
      <c r="A1970" s="34">
        <v>1983</v>
      </c>
      <c r="B1970" s="1" t="s">
        <v>5887</v>
      </c>
      <c r="C1970" s="1"/>
      <c r="D1970" s="1"/>
      <c r="E1970" s="1"/>
      <c r="F1970" s="1" t="s">
        <v>29262</v>
      </c>
      <c r="G1970" s="35" t="s">
        <v>5888</v>
      </c>
      <c r="H1970" s="35" t="s">
        <v>5889</v>
      </c>
      <c r="I1970" s="35" t="s">
        <v>23</v>
      </c>
      <c r="J1970" s="36">
        <v>96861000</v>
      </c>
      <c r="K1970" s="36">
        <v>114724000</v>
      </c>
      <c r="L1970" s="36">
        <v>149986000</v>
      </c>
      <c r="M1970" s="36">
        <v>188247000</v>
      </c>
      <c r="N1970" s="36">
        <v>225512000</v>
      </c>
      <c r="O1970" s="37">
        <v>0.1013</v>
      </c>
      <c r="P1970" s="37">
        <v>0.12139999999999999</v>
      </c>
      <c r="Q1970" s="37">
        <v>9.3299999999999994E-2</v>
      </c>
      <c r="R1970" s="37">
        <v>0.1041</v>
      </c>
      <c r="S1970" s="37">
        <v>9.5699999999999993E-2</v>
      </c>
      <c r="T1970" s="37"/>
      <c r="U1970" s="37"/>
      <c r="V1970" s="37"/>
      <c r="W1970" s="37"/>
      <c r="X1970" s="37"/>
      <c r="Z1970" s="4" t="str">
        <f t="shared" si="180"/>
        <v>NO</v>
      </c>
      <c r="AA1970" s="4" t="str">
        <f t="shared" si="180"/>
        <v>NO</v>
      </c>
      <c r="AB1970" s="4" t="str">
        <f t="shared" si="180"/>
        <v>NO</v>
      </c>
      <c r="AD1970" s="4">
        <f t="shared" si="181"/>
        <v>0</v>
      </c>
    </row>
    <row r="1971" spans="1:30" ht="27.65" customHeight="1" x14ac:dyDescent="0.35">
      <c r="A1971" s="34">
        <v>1984</v>
      </c>
      <c r="B1971" s="1" t="s">
        <v>5890</v>
      </c>
      <c r="C1971" s="1" t="s">
        <v>29015</v>
      </c>
      <c r="D1971" s="1"/>
      <c r="E1971" s="1" t="s">
        <v>29008</v>
      </c>
      <c r="F1971" s="1" t="s">
        <v>29262</v>
      </c>
      <c r="G1971" s="35" t="s">
        <v>5891</v>
      </c>
      <c r="H1971" s="35" t="s">
        <v>5892</v>
      </c>
      <c r="I1971" s="35" t="s">
        <v>29</v>
      </c>
      <c r="J1971" s="36">
        <v>122711000</v>
      </c>
      <c r="K1971" s="36">
        <v>157236000</v>
      </c>
      <c r="L1971" s="36">
        <v>62778000</v>
      </c>
      <c r="M1971" s="36">
        <v>192398000</v>
      </c>
      <c r="N1971" s="36">
        <v>225423000</v>
      </c>
      <c r="O1971" s="37">
        <v>7.85E-2</v>
      </c>
      <c r="P1971" s="37">
        <v>0.24049999999999999</v>
      </c>
      <c r="Q1971" s="37">
        <v>-8.6900000000000005E-2</v>
      </c>
      <c r="R1971" s="37">
        <v>9.2700000000000005E-2</v>
      </c>
      <c r="S1971" s="37">
        <v>0.16889999999999999</v>
      </c>
      <c r="T1971" s="37"/>
      <c r="U1971" s="37"/>
      <c r="V1971" s="37"/>
      <c r="W1971" s="37"/>
      <c r="X1971" s="37"/>
      <c r="Z1971" s="4" t="str">
        <f t="shared" si="180"/>
        <v>NO</v>
      </c>
      <c r="AA1971" s="4" t="str">
        <f t="shared" si="180"/>
        <v>NO</v>
      </c>
      <c r="AB1971" s="4" t="str">
        <f t="shared" si="180"/>
        <v>NO</v>
      </c>
      <c r="AD1971" s="4">
        <f t="shared" si="181"/>
        <v>0</v>
      </c>
    </row>
    <row r="1972" spans="1:30" ht="14.4" customHeight="1" x14ac:dyDescent="0.35">
      <c r="A1972" s="34">
        <v>1985</v>
      </c>
      <c r="B1972" s="1" t="s">
        <v>5893</v>
      </c>
      <c r="C1972" s="1" t="s">
        <v>29015</v>
      </c>
      <c r="D1972" s="1"/>
      <c r="E1972" s="1" t="s">
        <v>29008</v>
      </c>
      <c r="F1972" s="1" t="s">
        <v>29262</v>
      </c>
      <c r="G1972" s="35" t="s">
        <v>5894</v>
      </c>
      <c r="H1972" s="35" t="s">
        <v>5895</v>
      </c>
      <c r="I1972" s="35" t="s">
        <v>29</v>
      </c>
      <c r="J1972" s="36">
        <v>123949000</v>
      </c>
      <c r="K1972" s="36">
        <v>139157000</v>
      </c>
      <c r="L1972" s="36">
        <v>151373000</v>
      </c>
      <c r="M1972" s="36">
        <v>189360000</v>
      </c>
      <c r="N1972" s="36">
        <v>225383000</v>
      </c>
      <c r="O1972" s="37">
        <v>2.92E-2</v>
      </c>
      <c r="P1972" s="37">
        <v>2.35E-2</v>
      </c>
      <c r="Q1972" s="37">
        <v>3.1899999999999998E-2</v>
      </c>
      <c r="R1972" s="37">
        <v>2.8799999999999999E-2</v>
      </c>
      <c r="S1972" s="37">
        <v>2.4899999999999999E-2</v>
      </c>
      <c r="T1972" s="37">
        <v>1.72E-2</v>
      </c>
      <c r="U1972" s="37">
        <v>1.43E-2</v>
      </c>
      <c r="V1972" s="37">
        <v>1.6799999999999999E-2</v>
      </c>
      <c r="W1972" s="37">
        <v>1.7899999999999999E-2</v>
      </c>
      <c r="X1972" s="37">
        <v>1.49E-2</v>
      </c>
      <c r="Z1972" s="4" t="str">
        <f t="shared" si="180"/>
        <v>NO</v>
      </c>
      <c r="AA1972" s="4" t="str">
        <f t="shared" si="180"/>
        <v>NO</v>
      </c>
      <c r="AB1972" s="4" t="str">
        <f t="shared" si="180"/>
        <v>NO</v>
      </c>
      <c r="AD1972" s="4">
        <f t="shared" si="181"/>
        <v>0</v>
      </c>
    </row>
    <row r="1973" spans="1:30" ht="14.4" customHeight="1" x14ac:dyDescent="0.35">
      <c r="A1973" s="34">
        <v>1986</v>
      </c>
      <c r="B1973" s="1" t="s">
        <v>5896</v>
      </c>
      <c r="C1973" s="1" t="s">
        <v>29015</v>
      </c>
      <c r="D1973" s="1"/>
      <c r="E1973" s="1" t="s">
        <v>29008</v>
      </c>
      <c r="F1973" s="1" t="s">
        <v>29262</v>
      </c>
      <c r="G1973" s="35" t="s">
        <v>5897</v>
      </c>
      <c r="H1973" s="35" t="s">
        <v>5898</v>
      </c>
      <c r="I1973" s="35" t="s">
        <v>29</v>
      </c>
      <c r="J1973" s="36">
        <v>106876000</v>
      </c>
      <c r="K1973" s="36">
        <v>108311000</v>
      </c>
      <c r="L1973" s="36">
        <v>147902000</v>
      </c>
      <c r="M1973" s="36">
        <v>158479000</v>
      </c>
      <c r="N1973" s="36">
        <v>225273000</v>
      </c>
      <c r="O1973" s="37">
        <v>0.1046</v>
      </c>
      <c r="P1973" s="37">
        <v>2.1000000000000001E-2</v>
      </c>
      <c r="Q1973" s="37">
        <v>0.21010000000000001</v>
      </c>
      <c r="R1973" s="37">
        <v>7.7600000000000002E-2</v>
      </c>
      <c r="S1973" s="37">
        <v>3.9899999999999998E-2</v>
      </c>
      <c r="T1973" s="37"/>
      <c r="U1973" s="37"/>
      <c r="V1973" s="37"/>
      <c r="W1973" s="37"/>
      <c r="X1973" s="37"/>
      <c r="Z1973" s="4" t="str">
        <f t="shared" si="180"/>
        <v>YES</v>
      </c>
      <c r="AA1973" s="4" t="str">
        <f t="shared" si="180"/>
        <v>NO</v>
      </c>
      <c r="AB1973" s="4" t="str">
        <f t="shared" si="180"/>
        <v>NO</v>
      </c>
      <c r="AD1973" s="4">
        <f t="shared" si="181"/>
        <v>1</v>
      </c>
    </row>
    <row r="1974" spans="1:30" ht="27.65" customHeight="1" x14ac:dyDescent="0.35">
      <c r="A1974" s="34">
        <v>1987</v>
      </c>
      <c r="B1974" s="1" t="s">
        <v>2978</v>
      </c>
      <c r="C1974" s="1" t="s">
        <v>29015</v>
      </c>
      <c r="D1974" s="1"/>
      <c r="E1974" s="1" t="s">
        <v>29008</v>
      </c>
      <c r="F1974" s="1" t="s">
        <v>29262</v>
      </c>
      <c r="G1974" s="35" t="s">
        <v>5899</v>
      </c>
      <c r="H1974" s="35" t="s">
        <v>5900</v>
      </c>
      <c r="I1974" s="35" t="s">
        <v>29</v>
      </c>
      <c r="J1974" s="36">
        <v>66595000</v>
      </c>
      <c r="K1974" s="36">
        <v>121298000</v>
      </c>
      <c r="L1974" s="36">
        <v>176354000</v>
      </c>
      <c r="M1974" s="36">
        <v>202268000</v>
      </c>
      <c r="N1974" s="36">
        <v>225052000</v>
      </c>
      <c r="O1974" s="37">
        <v>-0.67579999999999996</v>
      </c>
      <c r="P1974" s="37">
        <v>8.0199999999999994E-2</v>
      </c>
      <c r="Q1974" s="37">
        <v>0.12280000000000001</v>
      </c>
      <c r="R1974" s="37">
        <v>5.1400000000000001E-2</v>
      </c>
      <c r="S1974" s="37">
        <v>4.5900000000000003E-2</v>
      </c>
      <c r="T1974" s="37">
        <v>-1.52E-2</v>
      </c>
      <c r="U1974" s="37">
        <v>-1.0200000000000001E-2</v>
      </c>
      <c r="V1974" s="37">
        <v>-5.7000000000000002E-3</v>
      </c>
      <c r="W1974" s="37">
        <v>-8.0000000000000002E-3</v>
      </c>
      <c r="X1974" s="37">
        <v>-2.18E-2</v>
      </c>
      <c r="Z1974" s="4" t="str">
        <f t="shared" si="180"/>
        <v>NO</v>
      </c>
      <c r="AA1974" s="4" t="str">
        <f t="shared" si="180"/>
        <v>NO</v>
      </c>
      <c r="AB1974" s="4" t="str">
        <f t="shared" si="180"/>
        <v>NO</v>
      </c>
      <c r="AD1974" s="4">
        <f t="shared" si="181"/>
        <v>0</v>
      </c>
    </row>
    <row r="1975" spans="1:30" ht="27.65" customHeight="1" x14ac:dyDescent="0.35">
      <c r="A1975" s="34">
        <v>1988</v>
      </c>
      <c r="B1975" s="1" t="s">
        <v>5901</v>
      </c>
      <c r="C1975" s="1" t="s">
        <v>29015</v>
      </c>
      <c r="D1975" s="1"/>
      <c r="E1975" s="1" t="s">
        <v>29008</v>
      </c>
      <c r="F1975" s="1" t="s">
        <v>29262</v>
      </c>
      <c r="G1975" s="35" t="s">
        <v>5902</v>
      </c>
      <c r="H1975" s="35" t="s">
        <v>5903</v>
      </c>
      <c r="I1975" s="35" t="s">
        <v>29</v>
      </c>
      <c r="J1975" s="36">
        <v>135048000</v>
      </c>
      <c r="K1975" s="36">
        <v>155359000</v>
      </c>
      <c r="L1975" s="36">
        <v>183958000</v>
      </c>
      <c r="M1975" s="36">
        <v>39779000</v>
      </c>
      <c r="N1975" s="36">
        <v>224899000</v>
      </c>
      <c r="O1975" s="37">
        <v>9.1800000000000007E-2</v>
      </c>
      <c r="P1975" s="37">
        <v>8.1100000000000005E-2</v>
      </c>
      <c r="Q1975" s="37">
        <v>0.1701</v>
      </c>
      <c r="R1975" s="37">
        <v>0.1804</v>
      </c>
      <c r="S1975" s="37">
        <v>8.7599999999999997E-2</v>
      </c>
      <c r="T1975" s="37">
        <v>5.8099999999999999E-2</v>
      </c>
      <c r="U1975" s="37">
        <v>5.5300000000000002E-2</v>
      </c>
      <c r="V1975" s="37">
        <v>0.1019</v>
      </c>
      <c r="W1975" s="37">
        <v>0.1132</v>
      </c>
      <c r="X1975" s="37">
        <v>5.6899999999999999E-2</v>
      </c>
      <c r="Z1975" s="4" t="str">
        <f t="shared" si="180"/>
        <v>NO</v>
      </c>
      <c r="AA1975" s="4" t="str">
        <f t="shared" si="180"/>
        <v>NO</v>
      </c>
      <c r="AB1975" s="4" t="str">
        <f t="shared" si="180"/>
        <v>NO</v>
      </c>
      <c r="AD1975" s="4">
        <f t="shared" si="181"/>
        <v>0</v>
      </c>
    </row>
    <row r="1976" spans="1:30" ht="14.4" customHeight="1" x14ac:dyDescent="0.35">
      <c r="A1976" s="34">
        <v>1989</v>
      </c>
      <c r="B1976" s="1" t="s">
        <v>5904</v>
      </c>
      <c r="C1976" s="1"/>
      <c r="D1976" s="1"/>
      <c r="E1976" s="1"/>
      <c r="F1976" s="1" t="s">
        <v>29262</v>
      </c>
      <c r="G1976" s="35" t="s">
        <v>5905</v>
      </c>
      <c r="H1976" s="35" t="s">
        <v>5906</v>
      </c>
      <c r="I1976" s="35" t="s">
        <v>23</v>
      </c>
      <c r="J1976" s="36">
        <v>15529000</v>
      </c>
      <c r="K1976" s="36">
        <v>16027000</v>
      </c>
      <c r="L1976" s="36">
        <v>45541000</v>
      </c>
      <c r="M1976" s="36">
        <v>179734000</v>
      </c>
      <c r="N1976" s="36">
        <v>224868000</v>
      </c>
      <c r="O1976" s="37">
        <v>-3.2000000000000002E-3</v>
      </c>
      <c r="P1976" s="37">
        <v>5.6000000000000001E-2</v>
      </c>
      <c r="Q1976" s="37">
        <v>3.2099999999999997E-2</v>
      </c>
      <c r="R1976" s="37">
        <v>3.2099999999999997E-2</v>
      </c>
      <c r="S1976" s="37">
        <v>6.2600000000000003E-2</v>
      </c>
      <c r="T1976" s="37">
        <v>-1.2800000000000001E-2</v>
      </c>
      <c r="U1976" s="37">
        <v>4.5400000000000003E-2</v>
      </c>
      <c r="V1976" s="37">
        <v>2.07E-2</v>
      </c>
      <c r="W1976" s="37">
        <v>-1.9800000000000002E-2</v>
      </c>
      <c r="X1976" s="37">
        <v>-2.7199999999999998E-2</v>
      </c>
      <c r="Z1976" s="4" t="str">
        <f t="shared" si="180"/>
        <v>NO</v>
      </c>
      <c r="AA1976" s="4" t="str">
        <f t="shared" si="180"/>
        <v>NO</v>
      </c>
      <c r="AB1976" s="4" t="str">
        <f t="shared" si="180"/>
        <v>NO</v>
      </c>
      <c r="AD1976" s="4">
        <f t="shared" si="181"/>
        <v>0</v>
      </c>
    </row>
    <row r="1977" spans="1:30" ht="14.4" customHeight="1" x14ac:dyDescent="0.35">
      <c r="A1977" s="34">
        <v>1990</v>
      </c>
      <c r="B1977" s="1" t="s">
        <v>5907</v>
      </c>
      <c r="C1977" s="1" t="s">
        <v>29015</v>
      </c>
      <c r="D1977" s="1" t="s">
        <v>29085</v>
      </c>
      <c r="E1977" s="1" t="s">
        <v>29008</v>
      </c>
      <c r="F1977" s="1" t="s">
        <v>29262</v>
      </c>
      <c r="G1977" s="35" t="s">
        <v>5908</v>
      </c>
      <c r="H1977" s="35" t="s">
        <v>5909</v>
      </c>
      <c r="I1977" s="35" t="s">
        <v>43</v>
      </c>
      <c r="J1977" s="36">
        <v>150000000</v>
      </c>
      <c r="K1977" s="36">
        <v>150000000</v>
      </c>
      <c r="L1977" s="36">
        <v>150000000</v>
      </c>
      <c r="M1977" s="36">
        <v>150000000</v>
      </c>
      <c r="N1977" s="36">
        <v>224834000</v>
      </c>
      <c r="O1977" s="37">
        <v>0.27429999999999999</v>
      </c>
      <c r="P1977" s="37">
        <v>1.6999999999999999E-3</v>
      </c>
      <c r="Q1977" s="37">
        <v>-0.21079999999999999</v>
      </c>
      <c r="R1977" s="37">
        <v>-0.34320000000000001</v>
      </c>
      <c r="S1977" s="37">
        <v>0.3569</v>
      </c>
      <c r="T1977" s="37">
        <v>0.30790000000000001</v>
      </c>
      <c r="U1977" s="37">
        <v>0.40050000000000002</v>
      </c>
      <c r="V1977" s="37">
        <v>0.3982</v>
      </c>
      <c r="W1977" s="37">
        <v>0.16020000000000001</v>
      </c>
      <c r="X1977" s="37">
        <v>0.33550000000000002</v>
      </c>
      <c r="Z1977" s="4" t="str">
        <f t="shared" si="180"/>
        <v>NO</v>
      </c>
      <c r="AA1977" s="4" t="str">
        <f t="shared" si="180"/>
        <v>NO</v>
      </c>
      <c r="AB1977" s="4" t="str">
        <f t="shared" si="180"/>
        <v>YES</v>
      </c>
      <c r="AD1977" s="4">
        <f t="shared" si="181"/>
        <v>1</v>
      </c>
    </row>
    <row r="1978" spans="1:30" ht="14.4" customHeight="1" x14ac:dyDescent="0.35">
      <c r="A1978" s="34">
        <v>1991</v>
      </c>
      <c r="B1978" s="1" t="s">
        <v>5910</v>
      </c>
      <c r="C1978" s="1" t="s">
        <v>29015</v>
      </c>
      <c r="D1978" s="1"/>
      <c r="E1978" s="1" t="s">
        <v>29008</v>
      </c>
      <c r="F1978" s="1" t="s">
        <v>29262</v>
      </c>
      <c r="G1978" s="35" t="s">
        <v>5911</v>
      </c>
      <c r="H1978" s="35" t="s">
        <v>5912</v>
      </c>
      <c r="I1978" s="35" t="s">
        <v>29</v>
      </c>
      <c r="J1978" s="36">
        <v>116557000</v>
      </c>
      <c r="K1978" s="36">
        <v>159468000</v>
      </c>
      <c r="L1978" s="36">
        <v>169119000</v>
      </c>
      <c r="M1978" s="36">
        <v>202847000</v>
      </c>
      <c r="N1978" s="36">
        <v>224696000</v>
      </c>
      <c r="O1978" s="37">
        <v>0.33679999999999999</v>
      </c>
      <c r="P1978" s="37">
        <v>0.3967</v>
      </c>
      <c r="Q1978" s="37">
        <v>0.33210000000000001</v>
      </c>
      <c r="R1978" s="37">
        <v>0.3659</v>
      </c>
      <c r="S1978" s="37">
        <v>0.18049999999999999</v>
      </c>
      <c r="T1978" s="37">
        <v>0.35439999999999999</v>
      </c>
      <c r="U1978" s="37">
        <v>0.4032</v>
      </c>
      <c r="V1978" s="37"/>
      <c r="W1978" s="37"/>
      <c r="X1978" s="37">
        <v>-3.2000000000000002E-3</v>
      </c>
      <c r="Z1978" s="4" t="str">
        <f t="shared" si="180"/>
        <v>YES</v>
      </c>
      <c r="AA1978" s="4" t="str">
        <f t="shared" si="180"/>
        <v>YES</v>
      </c>
      <c r="AB1978" s="4" t="str">
        <f t="shared" si="180"/>
        <v>NO</v>
      </c>
      <c r="AD1978" s="4">
        <f t="shared" si="181"/>
        <v>2</v>
      </c>
    </row>
    <row r="1979" spans="1:30" ht="14.4" customHeight="1" x14ac:dyDescent="0.35">
      <c r="A1979" s="34">
        <v>1992</v>
      </c>
      <c r="B1979" s="1" t="s">
        <v>1958</v>
      </c>
      <c r="C1979" s="1"/>
      <c r="D1979" s="1"/>
      <c r="E1979" s="1"/>
      <c r="F1979" s="1" t="s">
        <v>29262</v>
      </c>
      <c r="G1979" s="35" t="s">
        <v>5913</v>
      </c>
      <c r="H1979" s="35" t="s">
        <v>5914</v>
      </c>
      <c r="I1979" s="35" t="s">
        <v>23</v>
      </c>
      <c r="J1979" s="36">
        <v>123381000</v>
      </c>
      <c r="K1979" s="36">
        <v>124616000</v>
      </c>
      <c r="L1979" s="36">
        <v>151450000</v>
      </c>
      <c r="M1979" s="36">
        <v>178522000</v>
      </c>
      <c r="N1979" s="36">
        <v>224618000</v>
      </c>
      <c r="O1979" s="37">
        <v>0.1666</v>
      </c>
      <c r="P1979" s="37">
        <v>0.10929999999999999</v>
      </c>
      <c r="Q1979" s="37">
        <v>0.1525</v>
      </c>
      <c r="R1979" s="37">
        <v>0.1226</v>
      </c>
      <c r="S1979" s="37">
        <v>5.9799999999999999E-2</v>
      </c>
      <c r="T1979" s="37">
        <v>-5.1999999999999998E-3</v>
      </c>
      <c r="U1979" s="37">
        <v>-1.4999999999999999E-2</v>
      </c>
      <c r="V1979" s="37">
        <v>-9.7999999999999997E-3</v>
      </c>
      <c r="W1979" s="37">
        <v>-6.4000000000000003E-3</v>
      </c>
      <c r="X1979" s="37">
        <v>-1.7899999999999999E-2</v>
      </c>
      <c r="Z1979" s="4" t="str">
        <f t="shared" si="180"/>
        <v>NO</v>
      </c>
      <c r="AA1979" s="4" t="str">
        <f t="shared" si="180"/>
        <v>NO</v>
      </c>
      <c r="AB1979" s="4" t="str">
        <f t="shared" si="180"/>
        <v>NO</v>
      </c>
      <c r="AD1979" s="4">
        <f t="shared" si="181"/>
        <v>0</v>
      </c>
    </row>
    <row r="1980" spans="1:30" ht="14.4" customHeight="1" x14ac:dyDescent="0.35">
      <c r="A1980" s="34">
        <v>1993</v>
      </c>
      <c r="B1980" s="1" t="s">
        <v>5915</v>
      </c>
      <c r="C1980" s="1" t="s">
        <v>29015</v>
      </c>
      <c r="D1980" s="1"/>
      <c r="E1980" s="1" t="s">
        <v>29008</v>
      </c>
      <c r="F1980" s="1" t="s">
        <v>29262</v>
      </c>
      <c r="G1980" s="35" t="s">
        <v>5916</v>
      </c>
      <c r="H1980" s="35" t="s">
        <v>5917</v>
      </c>
      <c r="I1980" s="35" t="s">
        <v>29</v>
      </c>
      <c r="J1980" s="36"/>
      <c r="K1980" s="36"/>
      <c r="L1980" s="36">
        <v>54578000</v>
      </c>
      <c r="M1980" s="36">
        <v>153207000</v>
      </c>
      <c r="N1980" s="36">
        <v>224522000</v>
      </c>
      <c r="O1980" s="37"/>
      <c r="P1980" s="37"/>
      <c r="Q1980" s="37">
        <v>0.37669999999999998</v>
      </c>
      <c r="R1980" s="37">
        <v>0.38</v>
      </c>
      <c r="S1980" s="37">
        <v>0.31330000000000002</v>
      </c>
      <c r="T1980" s="37"/>
      <c r="U1980" s="37"/>
      <c r="V1980" s="37"/>
      <c r="W1980" s="37"/>
      <c r="X1980" s="37">
        <v>-2.07E-2</v>
      </c>
      <c r="Z1980" s="4" t="str">
        <f t="shared" si="180"/>
        <v>YES</v>
      </c>
      <c r="AA1980" s="4" t="str">
        <f t="shared" si="180"/>
        <v>YES</v>
      </c>
      <c r="AB1980" s="4" t="str">
        <f t="shared" si="180"/>
        <v>YES</v>
      </c>
      <c r="AD1980" s="4">
        <f t="shared" si="181"/>
        <v>3</v>
      </c>
    </row>
    <row r="1981" spans="1:30" ht="27.65" customHeight="1" x14ac:dyDescent="0.35">
      <c r="A1981" s="34">
        <v>1994</v>
      </c>
      <c r="B1981" s="1" t="s">
        <v>5918</v>
      </c>
      <c r="C1981" s="1" t="s">
        <v>28702</v>
      </c>
      <c r="D1981" s="1"/>
      <c r="E1981" s="1"/>
      <c r="F1981" s="1" t="s">
        <v>29262</v>
      </c>
      <c r="G1981" s="35" t="s">
        <v>5919</v>
      </c>
      <c r="H1981" s="35" t="s">
        <v>5920</v>
      </c>
      <c r="I1981" s="35" t="s">
        <v>87</v>
      </c>
      <c r="J1981" s="36">
        <v>150382000</v>
      </c>
      <c r="K1981" s="36">
        <v>175847000</v>
      </c>
      <c r="L1981" s="36">
        <v>181162000</v>
      </c>
      <c r="M1981" s="36">
        <v>193494000</v>
      </c>
      <c r="N1981" s="36">
        <v>224520000</v>
      </c>
      <c r="O1981" s="37">
        <v>0.37369999999999998</v>
      </c>
      <c r="P1981" s="37">
        <v>0.45019999999999999</v>
      </c>
      <c r="Q1981" s="37">
        <v>0.47270000000000001</v>
      </c>
      <c r="R1981" s="37">
        <v>0.2261</v>
      </c>
      <c r="S1981" s="37">
        <v>0.10970000000000001</v>
      </c>
      <c r="T1981" s="37">
        <v>6.13E-2</v>
      </c>
      <c r="U1981" s="37">
        <v>-2.35E-2</v>
      </c>
      <c r="V1981" s="37">
        <v>-3.56E-2</v>
      </c>
      <c r="W1981" s="37">
        <v>-6.1100000000000002E-2</v>
      </c>
      <c r="X1981" s="37">
        <v>-5.4199999999999998E-2</v>
      </c>
      <c r="Z1981" s="4" t="str">
        <f t="shared" si="180"/>
        <v>YES</v>
      </c>
      <c r="AA1981" s="4" t="str">
        <f t="shared" si="180"/>
        <v>YES</v>
      </c>
      <c r="AB1981" s="4" t="str">
        <f t="shared" si="180"/>
        <v>NO</v>
      </c>
      <c r="AD1981" s="4">
        <f t="shared" si="181"/>
        <v>2</v>
      </c>
    </row>
    <row r="1982" spans="1:30" ht="39.5" x14ac:dyDescent="0.35">
      <c r="A1982" s="39">
        <v>1995</v>
      </c>
      <c r="B1982" s="13" t="s">
        <v>5921</v>
      </c>
      <c r="C1982" s="13" t="s">
        <v>29015</v>
      </c>
      <c r="D1982" s="14" t="s">
        <v>29043</v>
      </c>
      <c r="E1982" s="15" t="s">
        <v>29093</v>
      </c>
      <c r="F1982" s="1" t="s">
        <v>29262</v>
      </c>
      <c r="G1982" s="40" t="s">
        <v>5922</v>
      </c>
      <c r="H1982" s="40" t="s">
        <v>5923</v>
      </c>
      <c r="I1982" s="40" t="s">
        <v>43</v>
      </c>
      <c r="J1982" s="41">
        <v>114894000</v>
      </c>
      <c r="K1982" s="41">
        <v>122314000</v>
      </c>
      <c r="L1982" s="41">
        <v>160756000</v>
      </c>
      <c r="M1982" s="41">
        <v>197411000</v>
      </c>
      <c r="N1982" s="41">
        <v>224354000</v>
      </c>
      <c r="O1982" s="42">
        <v>0.33539999999999998</v>
      </c>
      <c r="P1982" s="42">
        <v>0.35970000000000002</v>
      </c>
      <c r="Q1982" s="42">
        <v>0.37480000000000002</v>
      </c>
      <c r="R1982" s="42">
        <v>0.36209999999999998</v>
      </c>
      <c r="S1982" s="42">
        <v>0.37090000000000001</v>
      </c>
      <c r="T1982" s="42"/>
      <c r="U1982" s="42"/>
      <c r="V1982" s="42"/>
      <c r="W1982" s="42"/>
      <c r="X1982" s="42"/>
      <c r="Z1982" s="4" t="str">
        <f t="shared" si="180"/>
        <v>YES</v>
      </c>
      <c r="AA1982" s="4" t="str">
        <f t="shared" si="180"/>
        <v>YES</v>
      </c>
      <c r="AB1982" s="4" t="str">
        <f t="shared" si="180"/>
        <v>YES</v>
      </c>
      <c r="AD1982" s="4">
        <f t="shared" si="181"/>
        <v>3</v>
      </c>
    </row>
    <row r="1983" spans="1:30" ht="14.4" customHeight="1" x14ac:dyDescent="0.35">
      <c r="A1983" s="34">
        <v>1996</v>
      </c>
      <c r="B1983" s="1" t="s">
        <v>5924</v>
      </c>
      <c r="C1983" s="1"/>
      <c r="D1983" s="1"/>
      <c r="E1983" s="1"/>
      <c r="F1983" s="1" t="s">
        <v>29262</v>
      </c>
      <c r="G1983" s="35" t="s">
        <v>5925</v>
      </c>
      <c r="H1983" s="35" t="s">
        <v>5926</v>
      </c>
      <c r="I1983" s="35" t="s">
        <v>33</v>
      </c>
      <c r="J1983" s="36">
        <v>203234000</v>
      </c>
      <c r="K1983" s="36">
        <v>204416000</v>
      </c>
      <c r="L1983" s="36">
        <v>218317000</v>
      </c>
      <c r="M1983" s="36">
        <v>218333000</v>
      </c>
      <c r="N1983" s="36">
        <v>224334000</v>
      </c>
      <c r="O1983" s="37">
        <v>0.2243</v>
      </c>
      <c r="P1983" s="37">
        <v>0.248</v>
      </c>
      <c r="Q1983" s="37">
        <v>0.17130000000000001</v>
      </c>
      <c r="R1983" s="37">
        <v>0.15740000000000001</v>
      </c>
      <c r="S1983" s="37">
        <v>0.10780000000000001</v>
      </c>
      <c r="T1983" s="37">
        <v>0.22539999999999999</v>
      </c>
      <c r="U1983" s="37">
        <v>0.2495</v>
      </c>
      <c r="V1983" s="37">
        <v>0.17130000000000001</v>
      </c>
      <c r="W1983" s="37">
        <v>0.1588</v>
      </c>
      <c r="X1983" s="37">
        <v>0.1137</v>
      </c>
      <c r="Z1983" s="4" t="str">
        <f t="shared" si="180"/>
        <v>NO</v>
      </c>
      <c r="AA1983" s="4" t="str">
        <f t="shared" si="180"/>
        <v>NO</v>
      </c>
      <c r="AB1983" s="4" t="str">
        <f t="shared" si="180"/>
        <v>NO</v>
      </c>
      <c r="AD1983" s="4">
        <f t="shared" si="181"/>
        <v>0</v>
      </c>
    </row>
    <row r="1984" spans="1:30" ht="27.65" customHeight="1" x14ac:dyDescent="0.35">
      <c r="A1984" s="34">
        <v>1997</v>
      </c>
      <c r="B1984" s="1" t="s">
        <v>5927</v>
      </c>
      <c r="C1984" s="1"/>
      <c r="D1984" s="1"/>
      <c r="E1984" s="1"/>
      <c r="F1984" s="1" t="s">
        <v>29262</v>
      </c>
      <c r="G1984" s="35" t="s">
        <v>5928</v>
      </c>
      <c r="H1984" s="35" t="s">
        <v>5929</v>
      </c>
      <c r="I1984" s="35" t="s">
        <v>390</v>
      </c>
      <c r="J1984" s="36">
        <v>87543000</v>
      </c>
      <c r="K1984" s="36"/>
      <c r="L1984" s="36">
        <v>152347000</v>
      </c>
      <c r="M1984" s="36">
        <v>168911000</v>
      </c>
      <c r="N1984" s="36">
        <v>224256000</v>
      </c>
      <c r="O1984" s="37">
        <v>0.157</v>
      </c>
      <c r="P1984" s="37"/>
      <c r="Q1984" s="37">
        <v>0.40239999999999998</v>
      </c>
      <c r="R1984" s="37">
        <v>0.21029999999999999</v>
      </c>
      <c r="S1984" s="37">
        <v>0.187</v>
      </c>
      <c r="T1984" s="37">
        <v>-5.4899999999999997E-2</v>
      </c>
      <c r="U1984" s="37"/>
      <c r="V1984" s="37">
        <v>-2.35E-2</v>
      </c>
      <c r="W1984" s="37"/>
      <c r="X1984" s="37"/>
      <c r="Z1984" s="4" t="str">
        <f t="shared" si="180"/>
        <v>YES</v>
      </c>
      <c r="AA1984" s="4" t="str">
        <f t="shared" si="180"/>
        <v>YES</v>
      </c>
      <c r="AB1984" s="4" t="str">
        <f t="shared" si="180"/>
        <v>NO</v>
      </c>
      <c r="AD1984" s="4">
        <f t="shared" si="181"/>
        <v>2</v>
      </c>
    </row>
    <row r="1985" spans="1:30" ht="14.4" customHeight="1" x14ac:dyDescent="0.35">
      <c r="A1985" s="34">
        <v>1998</v>
      </c>
      <c r="B1985" s="1" t="s">
        <v>5930</v>
      </c>
      <c r="C1985" s="1"/>
      <c r="D1985" s="1"/>
      <c r="E1985" s="1"/>
      <c r="F1985" s="1" t="s">
        <v>29262</v>
      </c>
      <c r="G1985" s="35" t="s">
        <v>5931</v>
      </c>
      <c r="H1985" s="35" t="s">
        <v>5932</v>
      </c>
      <c r="I1985" s="35" t="s">
        <v>23</v>
      </c>
      <c r="J1985" s="36">
        <v>144049000</v>
      </c>
      <c r="K1985" s="36">
        <v>156566000</v>
      </c>
      <c r="L1985" s="36">
        <v>156121000</v>
      </c>
      <c r="M1985" s="36">
        <v>198957000</v>
      </c>
      <c r="N1985" s="36">
        <v>224106000</v>
      </c>
      <c r="O1985" s="37">
        <v>0.16669999999999999</v>
      </c>
      <c r="P1985" s="37">
        <v>0.19739999999999999</v>
      </c>
      <c r="Q1985" s="37">
        <v>0.16930000000000001</v>
      </c>
      <c r="R1985" s="37">
        <v>0.21329999999999999</v>
      </c>
      <c r="S1985" s="37">
        <v>0.1835</v>
      </c>
      <c r="T1985" s="37"/>
      <c r="U1985" s="37">
        <v>-3.0000000000000001E-3</v>
      </c>
      <c r="V1985" s="37">
        <v>-2.0999999999999999E-3</v>
      </c>
      <c r="W1985" s="37">
        <v>-5.9999999999999995E-4</v>
      </c>
      <c r="X1985" s="37"/>
      <c r="Z1985" s="4" t="str">
        <f t="shared" si="180"/>
        <v>NO</v>
      </c>
      <c r="AA1985" s="4" t="str">
        <f t="shared" si="180"/>
        <v>YES</v>
      </c>
      <c r="AB1985" s="4" t="str">
        <f t="shared" si="180"/>
        <v>NO</v>
      </c>
      <c r="AD1985" s="4">
        <f t="shared" si="181"/>
        <v>1</v>
      </c>
    </row>
    <row r="1986" spans="1:30" ht="27.65" customHeight="1" x14ac:dyDescent="0.35">
      <c r="A1986" s="34">
        <v>1999</v>
      </c>
      <c r="B1986" s="1" t="s">
        <v>5933</v>
      </c>
      <c r="C1986" s="1" t="s">
        <v>29015</v>
      </c>
      <c r="D1986" s="1"/>
      <c r="E1986" s="1" t="s">
        <v>29008</v>
      </c>
      <c r="F1986" s="1" t="s">
        <v>29262</v>
      </c>
      <c r="G1986" s="35" t="s">
        <v>5934</v>
      </c>
      <c r="H1986" s="35" t="s">
        <v>5935</v>
      </c>
      <c r="I1986" s="35" t="s">
        <v>29</v>
      </c>
      <c r="J1986" s="36">
        <v>129853000</v>
      </c>
      <c r="K1986" s="36">
        <v>136001000</v>
      </c>
      <c r="L1986" s="36">
        <v>219926000</v>
      </c>
      <c r="M1986" s="36">
        <v>228968000</v>
      </c>
      <c r="N1986" s="36">
        <v>224057000</v>
      </c>
      <c r="O1986" s="37">
        <v>3.3700000000000001E-2</v>
      </c>
      <c r="P1986" s="37">
        <v>7.8100000000000003E-2</v>
      </c>
      <c r="Q1986" s="37">
        <v>0.25159999999999999</v>
      </c>
      <c r="R1986" s="37">
        <v>0.15679999999999999</v>
      </c>
      <c r="S1986" s="37">
        <v>1.2999999999999999E-2</v>
      </c>
      <c r="T1986" s="37"/>
      <c r="U1986" s="37"/>
      <c r="V1986" s="37">
        <v>-1E-3</v>
      </c>
      <c r="W1986" s="37"/>
      <c r="X1986" s="37"/>
      <c r="Z1986" s="4" t="str">
        <f t="shared" si="180"/>
        <v>YES</v>
      </c>
      <c r="AA1986" s="4" t="str">
        <f t="shared" si="180"/>
        <v>NO</v>
      </c>
      <c r="AB1986" s="4" t="str">
        <f t="shared" si="180"/>
        <v>NO</v>
      </c>
      <c r="AD1986" s="4">
        <f t="shared" si="181"/>
        <v>1</v>
      </c>
    </row>
    <row r="1987" spans="1:30" ht="41.4" customHeight="1" x14ac:dyDescent="0.35">
      <c r="A1987" s="34">
        <v>2000</v>
      </c>
      <c r="B1987" s="1" t="s">
        <v>5936</v>
      </c>
      <c r="C1987" s="1" t="s">
        <v>29015</v>
      </c>
      <c r="D1987" s="1"/>
      <c r="E1987" s="1" t="s">
        <v>29008</v>
      </c>
      <c r="F1987" s="1" t="s">
        <v>29262</v>
      </c>
      <c r="G1987" s="35" t="s">
        <v>5937</v>
      </c>
      <c r="H1987" s="35" t="s">
        <v>5938</v>
      </c>
      <c r="I1987" s="35" t="s">
        <v>29</v>
      </c>
      <c r="J1987" s="36">
        <v>56115000</v>
      </c>
      <c r="K1987" s="36">
        <v>75622000</v>
      </c>
      <c r="L1987" s="36">
        <v>117425000</v>
      </c>
      <c r="M1987" s="36">
        <v>171273000</v>
      </c>
      <c r="N1987" s="36">
        <v>224038000</v>
      </c>
      <c r="O1987" s="37"/>
      <c r="P1987" s="37">
        <v>4.8999999999999998E-3</v>
      </c>
      <c r="Q1987" s="37">
        <v>4.9000000000000002E-2</v>
      </c>
      <c r="R1987" s="37">
        <v>5.04E-2</v>
      </c>
      <c r="S1987" s="37">
        <v>5.1999999999999998E-2</v>
      </c>
      <c r="T1987" s="37"/>
      <c r="U1987" s="37">
        <v>-1.1000000000000001E-3</v>
      </c>
      <c r="V1987" s="37"/>
      <c r="W1987" s="37"/>
      <c r="X1987" s="37"/>
      <c r="Z1987" s="4" t="str">
        <f t="shared" si="180"/>
        <v>NO</v>
      </c>
      <c r="AA1987" s="4" t="str">
        <f t="shared" si="180"/>
        <v>NO</v>
      </c>
      <c r="AB1987" s="4" t="str">
        <f t="shared" si="180"/>
        <v>NO</v>
      </c>
      <c r="AD1987" s="4">
        <f t="shared" si="181"/>
        <v>0</v>
      </c>
    </row>
    <row r="1988" spans="1:30" ht="14.4" customHeight="1" x14ac:dyDescent="0.35">
      <c r="A1988" s="34">
        <v>2001</v>
      </c>
      <c r="B1988" s="1" t="s">
        <v>5939</v>
      </c>
      <c r="C1988" s="1"/>
      <c r="D1988" s="1"/>
      <c r="E1988" s="1"/>
      <c r="F1988" s="1" t="s">
        <v>29262</v>
      </c>
      <c r="G1988" s="35" t="s">
        <v>5940</v>
      </c>
      <c r="H1988" s="35" t="s">
        <v>5941</v>
      </c>
      <c r="I1988" s="35" t="s">
        <v>23</v>
      </c>
      <c r="J1988" s="36">
        <v>115661000</v>
      </c>
      <c r="K1988" s="36">
        <v>148941000</v>
      </c>
      <c r="L1988" s="36">
        <v>188949000</v>
      </c>
      <c r="M1988" s="36">
        <v>195911000</v>
      </c>
      <c r="N1988" s="36">
        <v>224014000</v>
      </c>
      <c r="O1988" s="37">
        <v>0.28970000000000001</v>
      </c>
      <c r="P1988" s="37">
        <v>0.107</v>
      </c>
      <c r="Q1988" s="37">
        <v>0.29139999999999999</v>
      </c>
      <c r="R1988" s="37">
        <v>0.44829999999999998</v>
      </c>
      <c r="S1988" s="37">
        <v>0.3357</v>
      </c>
      <c r="T1988" s="37"/>
      <c r="U1988" s="37"/>
      <c r="V1988" s="37"/>
      <c r="W1988" s="37"/>
      <c r="X1988" s="37"/>
      <c r="Z1988" s="4" t="str">
        <f t="shared" si="180"/>
        <v>YES</v>
      </c>
      <c r="AA1988" s="4" t="str">
        <f t="shared" si="180"/>
        <v>YES</v>
      </c>
      <c r="AB1988" s="4" t="str">
        <f t="shared" si="180"/>
        <v>YES</v>
      </c>
      <c r="AD1988" s="4">
        <f t="shared" si="181"/>
        <v>3</v>
      </c>
    </row>
    <row r="1989" spans="1:30" ht="14.4" customHeight="1" x14ac:dyDescent="0.35">
      <c r="A1989" s="34">
        <v>2002</v>
      </c>
      <c r="B1989" s="1" t="s">
        <v>5942</v>
      </c>
      <c r="C1989" s="1" t="s">
        <v>28702</v>
      </c>
      <c r="D1989" s="1"/>
      <c r="E1989" s="1"/>
      <c r="F1989" s="1" t="s">
        <v>29262</v>
      </c>
      <c r="G1989" s="35" t="s">
        <v>5943</v>
      </c>
      <c r="H1989" s="35" t="s">
        <v>5944</v>
      </c>
      <c r="I1989" s="35" t="s">
        <v>87</v>
      </c>
      <c r="J1989" s="36">
        <v>108006000</v>
      </c>
      <c r="K1989" s="36">
        <v>128021000</v>
      </c>
      <c r="L1989" s="36">
        <v>195459000</v>
      </c>
      <c r="M1989" s="36">
        <v>220822000</v>
      </c>
      <c r="N1989" s="36">
        <v>223978000</v>
      </c>
      <c r="O1989" s="37">
        <v>1.8599999999999998E-2</v>
      </c>
      <c r="P1989" s="37">
        <v>3.9100000000000003E-2</v>
      </c>
      <c r="Q1989" s="37">
        <v>4.1500000000000002E-2</v>
      </c>
      <c r="R1989" s="37">
        <v>0.19409999999999999</v>
      </c>
      <c r="S1989" s="37">
        <v>0.1583</v>
      </c>
      <c r="T1989" s="37">
        <v>2.92E-2</v>
      </c>
      <c r="U1989" s="37">
        <v>1.7500000000000002E-2</v>
      </c>
      <c r="V1989" s="37">
        <v>4.3999999999999997E-2</v>
      </c>
      <c r="W1989" s="37">
        <v>0.1971</v>
      </c>
      <c r="X1989" s="37">
        <v>0.17080000000000001</v>
      </c>
      <c r="Z1989" s="4" t="str">
        <f t="shared" ref="Z1989:AB2052" si="182">IF(Q1989&gt;20%,"YES","NO")</f>
        <v>NO</v>
      </c>
      <c r="AA1989" s="4" t="str">
        <f t="shared" si="182"/>
        <v>NO</v>
      </c>
      <c r="AB1989" s="4" t="str">
        <f t="shared" si="182"/>
        <v>NO</v>
      </c>
      <c r="AD1989" s="4">
        <f t="shared" ref="AD1989:AD2052" si="183">COUNTIF(Z1989:AB1989,"YES")</f>
        <v>0</v>
      </c>
    </row>
    <row r="1990" spans="1:30" ht="27.65" customHeight="1" x14ac:dyDescent="0.35">
      <c r="A1990" s="34">
        <v>2003</v>
      </c>
      <c r="B1990" s="1" t="s">
        <v>5945</v>
      </c>
      <c r="C1990" s="1"/>
      <c r="D1990" s="1"/>
      <c r="E1990" s="1"/>
      <c r="F1990" s="1" t="s">
        <v>29262</v>
      </c>
      <c r="G1990" s="35" t="s">
        <v>5946</v>
      </c>
      <c r="H1990" s="35" t="s">
        <v>5947</v>
      </c>
      <c r="I1990" s="35" t="s">
        <v>33</v>
      </c>
      <c r="J1990" s="36">
        <v>104304000</v>
      </c>
      <c r="K1990" s="36">
        <v>108265000</v>
      </c>
      <c r="L1990" s="36">
        <v>138094000</v>
      </c>
      <c r="M1990" s="36">
        <v>162455000</v>
      </c>
      <c r="N1990" s="36">
        <v>223949000</v>
      </c>
      <c r="O1990" s="37">
        <v>0.23630000000000001</v>
      </c>
      <c r="P1990" s="37">
        <v>0.1487</v>
      </c>
      <c r="Q1990" s="37">
        <v>9.4299999999999995E-2</v>
      </c>
      <c r="R1990" s="37">
        <v>2.5999999999999999E-2</v>
      </c>
      <c r="S1990" s="37">
        <v>2.23E-2</v>
      </c>
      <c r="T1990" s="37">
        <v>-1.89E-2</v>
      </c>
      <c r="U1990" s="37">
        <v>-8.6E-3</v>
      </c>
      <c r="V1990" s="37">
        <v>-4.8999999999999998E-3</v>
      </c>
      <c r="W1990" s="37"/>
      <c r="X1990" s="37"/>
      <c r="Z1990" s="4" t="str">
        <f t="shared" si="182"/>
        <v>NO</v>
      </c>
      <c r="AA1990" s="4" t="str">
        <f t="shared" si="182"/>
        <v>NO</v>
      </c>
      <c r="AB1990" s="4" t="str">
        <f t="shared" si="182"/>
        <v>NO</v>
      </c>
      <c r="AD1990" s="4">
        <f t="shared" si="183"/>
        <v>0</v>
      </c>
    </row>
    <row r="1991" spans="1:30" ht="14.4" customHeight="1" x14ac:dyDescent="0.35">
      <c r="A1991" s="34">
        <v>2004</v>
      </c>
      <c r="B1991" s="1" t="s">
        <v>5948</v>
      </c>
      <c r="C1991" s="1"/>
      <c r="D1991" s="1"/>
      <c r="E1991" s="1"/>
      <c r="F1991" s="1" t="s">
        <v>29262</v>
      </c>
      <c r="G1991" s="35" t="s">
        <v>5949</v>
      </c>
      <c r="H1991" s="35" t="s">
        <v>5950</v>
      </c>
      <c r="I1991" s="35" t="s">
        <v>33</v>
      </c>
      <c r="J1991" s="36">
        <v>96834000</v>
      </c>
      <c r="K1991" s="36">
        <v>98302000</v>
      </c>
      <c r="L1991" s="36">
        <v>115299000</v>
      </c>
      <c r="M1991" s="36">
        <v>129600000</v>
      </c>
      <c r="N1991" s="36">
        <v>223869000</v>
      </c>
      <c r="O1991" s="37">
        <v>0.38109999999999999</v>
      </c>
      <c r="P1991" s="37">
        <v>0.18820000000000001</v>
      </c>
      <c r="Q1991" s="37">
        <v>8.9300000000000004E-2</v>
      </c>
      <c r="R1991" s="37">
        <v>0.1017</v>
      </c>
      <c r="S1991" s="37">
        <v>6.3100000000000003E-2</v>
      </c>
      <c r="T1991" s="37"/>
      <c r="U1991" s="37"/>
      <c r="V1991" s="37"/>
      <c r="W1991" s="37"/>
      <c r="X1991" s="37"/>
      <c r="Z1991" s="4" t="str">
        <f t="shared" si="182"/>
        <v>NO</v>
      </c>
      <c r="AA1991" s="4" t="str">
        <f t="shared" si="182"/>
        <v>NO</v>
      </c>
      <c r="AB1991" s="4" t="str">
        <f t="shared" si="182"/>
        <v>NO</v>
      </c>
      <c r="AD1991" s="4">
        <f t="shared" si="183"/>
        <v>0</v>
      </c>
    </row>
    <row r="1992" spans="1:30" ht="14.4" customHeight="1" x14ac:dyDescent="0.35">
      <c r="A1992" s="34">
        <v>2005</v>
      </c>
      <c r="B1992" s="1" t="s">
        <v>5951</v>
      </c>
      <c r="C1992" s="1"/>
      <c r="D1992" s="1"/>
      <c r="E1992" s="1"/>
      <c r="F1992" s="1" t="s">
        <v>29262</v>
      </c>
      <c r="G1992" s="35" t="s">
        <v>5952</v>
      </c>
      <c r="H1992" s="35" t="s">
        <v>5953</v>
      </c>
      <c r="I1992" s="35" t="s">
        <v>544</v>
      </c>
      <c r="J1992" s="36">
        <v>84185000</v>
      </c>
      <c r="K1992" s="36">
        <v>101787000</v>
      </c>
      <c r="L1992" s="36">
        <v>125624000</v>
      </c>
      <c r="M1992" s="36">
        <v>165059000</v>
      </c>
      <c r="N1992" s="36">
        <v>223846000</v>
      </c>
      <c r="O1992" s="37">
        <v>-6.6600000000000006E-2</v>
      </c>
      <c r="P1992" s="37">
        <v>3.8100000000000002E-2</v>
      </c>
      <c r="Q1992" s="37">
        <v>3.2599999999999997E-2</v>
      </c>
      <c r="R1992" s="37">
        <v>0.04</v>
      </c>
      <c r="S1992" s="37">
        <v>4.82E-2</v>
      </c>
      <c r="T1992" s="37"/>
      <c r="U1992" s="37"/>
      <c r="V1992" s="37"/>
      <c r="W1992" s="37"/>
      <c r="X1992" s="37"/>
      <c r="Z1992" s="4" t="str">
        <f t="shared" si="182"/>
        <v>NO</v>
      </c>
      <c r="AA1992" s="4" t="str">
        <f t="shared" si="182"/>
        <v>NO</v>
      </c>
      <c r="AB1992" s="4" t="str">
        <f t="shared" si="182"/>
        <v>NO</v>
      </c>
      <c r="AD1992" s="4">
        <f t="shared" si="183"/>
        <v>0</v>
      </c>
    </row>
    <row r="1993" spans="1:30" ht="27.65" customHeight="1" x14ac:dyDescent="0.35">
      <c r="A1993" s="34">
        <v>2006</v>
      </c>
      <c r="B1993" s="1" t="s">
        <v>5954</v>
      </c>
      <c r="C1993" s="1" t="s">
        <v>29015</v>
      </c>
      <c r="D1993" s="1"/>
      <c r="E1993" s="1"/>
      <c r="F1993" s="1" t="s">
        <v>28736</v>
      </c>
      <c r="G1993" s="35" t="s">
        <v>5955</v>
      </c>
      <c r="H1993" s="35" t="s">
        <v>5956</v>
      </c>
      <c r="I1993" s="35" t="s">
        <v>23</v>
      </c>
      <c r="J1993" s="36"/>
      <c r="K1993" s="36">
        <v>3080000</v>
      </c>
      <c r="L1993" s="36">
        <v>64879000</v>
      </c>
      <c r="M1993" s="36">
        <v>135090000</v>
      </c>
      <c r="N1993" s="36">
        <v>223840000</v>
      </c>
      <c r="O1993" s="37"/>
      <c r="P1993" s="37">
        <v>-2.1987000000000001</v>
      </c>
      <c r="Q1993" s="37">
        <v>-0.22320000000000001</v>
      </c>
      <c r="R1993" s="37">
        <v>0.1119</v>
      </c>
      <c r="S1993" s="37">
        <v>0.2039</v>
      </c>
      <c r="T1993" s="37"/>
      <c r="U1993" s="37"/>
      <c r="V1993" s="37"/>
      <c r="W1993" s="37">
        <v>9.6000000000000002E-2</v>
      </c>
      <c r="X1993" s="37">
        <v>0.1933</v>
      </c>
      <c r="Z1993" s="4" t="str">
        <f t="shared" si="182"/>
        <v>NO</v>
      </c>
      <c r="AA1993" s="4" t="str">
        <f t="shared" si="182"/>
        <v>NO</v>
      </c>
      <c r="AB1993" s="4" t="str">
        <f t="shared" si="182"/>
        <v>YES</v>
      </c>
      <c r="AD1993" s="4">
        <f t="shared" si="183"/>
        <v>1</v>
      </c>
    </row>
    <row r="1994" spans="1:30" ht="27.65" customHeight="1" x14ac:dyDescent="0.35">
      <c r="A1994" s="34">
        <v>2007</v>
      </c>
      <c r="B1994" s="1" t="s">
        <v>5957</v>
      </c>
      <c r="C1994" s="1"/>
      <c r="D1994" s="1"/>
      <c r="E1994" s="1"/>
      <c r="F1994" s="1" t="s">
        <v>29262</v>
      </c>
      <c r="G1994" s="35" t="s">
        <v>5958</v>
      </c>
      <c r="H1994" s="35" t="s">
        <v>5959</v>
      </c>
      <c r="I1994" s="35" t="s">
        <v>390</v>
      </c>
      <c r="J1994" s="36">
        <v>120627000</v>
      </c>
      <c r="K1994" s="36">
        <v>138102000</v>
      </c>
      <c r="L1994" s="36">
        <v>175633000</v>
      </c>
      <c r="M1994" s="36">
        <v>226554000</v>
      </c>
      <c r="N1994" s="36">
        <v>223784000</v>
      </c>
      <c r="O1994" s="37">
        <v>8.9599999999999999E-2</v>
      </c>
      <c r="P1994" s="37">
        <v>0.14710000000000001</v>
      </c>
      <c r="Q1994" s="37">
        <v>0.2102</v>
      </c>
      <c r="R1994" s="37">
        <v>0.28339999999999999</v>
      </c>
      <c r="S1994" s="37">
        <v>0.24079999999999999</v>
      </c>
      <c r="T1994" s="37"/>
      <c r="U1994" s="37"/>
      <c r="V1994" s="37"/>
      <c r="W1994" s="37"/>
      <c r="X1994" s="37"/>
      <c r="Z1994" s="4" t="str">
        <f t="shared" si="182"/>
        <v>YES</v>
      </c>
      <c r="AA1994" s="4" t="str">
        <f t="shared" si="182"/>
        <v>YES</v>
      </c>
      <c r="AB1994" s="4" t="str">
        <f t="shared" si="182"/>
        <v>YES</v>
      </c>
      <c r="AD1994" s="4">
        <f t="shared" si="183"/>
        <v>3</v>
      </c>
    </row>
    <row r="1995" spans="1:30" ht="14.4" customHeight="1" x14ac:dyDescent="0.35">
      <c r="A1995" s="34">
        <v>2008</v>
      </c>
      <c r="B1995" s="1" t="s">
        <v>5960</v>
      </c>
      <c r="C1995" s="1"/>
      <c r="D1995" s="1"/>
      <c r="E1995" s="1"/>
      <c r="F1995" s="1" t="s">
        <v>29262</v>
      </c>
      <c r="G1995" s="35" t="s">
        <v>5961</v>
      </c>
      <c r="H1995" s="35" t="s">
        <v>5962</v>
      </c>
      <c r="I1995" s="35" t="s">
        <v>33</v>
      </c>
      <c r="J1995" s="36"/>
      <c r="K1995" s="36">
        <v>10264000</v>
      </c>
      <c r="L1995" s="36">
        <v>62570000</v>
      </c>
      <c r="M1995" s="36">
        <v>155990000</v>
      </c>
      <c r="N1995" s="36">
        <v>223755000</v>
      </c>
      <c r="O1995" s="37"/>
      <c r="P1995" s="37">
        <v>0.20330000000000001</v>
      </c>
      <c r="Q1995" s="37">
        <v>0.14219999999999999</v>
      </c>
      <c r="R1995" s="37">
        <v>9.7699999999999995E-2</v>
      </c>
      <c r="S1995" s="37">
        <v>1.9199999999999998E-2</v>
      </c>
      <c r="T1995" s="37"/>
      <c r="U1995" s="37">
        <v>0.1986</v>
      </c>
      <c r="V1995" s="37">
        <v>0.1371</v>
      </c>
      <c r="W1995" s="37">
        <v>8.7400000000000005E-2</v>
      </c>
      <c r="X1995" s="37">
        <v>1.0699999999999999E-2</v>
      </c>
      <c r="Z1995" s="4" t="str">
        <f t="shared" si="182"/>
        <v>NO</v>
      </c>
      <c r="AA1995" s="4" t="str">
        <f t="shared" si="182"/>
        <v>NO</v>
      </c>
      <c r="AB1995" s="4" t="str">
        <f t="shared" si="182"/>
        <v>NO</v>
      </c>
      <c r="AD1995" s="4">
        <f t="shared" si="183"/>
        <v>0</v>
      </c>
    </row>
    <row r="1996" spans="1:30" ht="14.4" customHeight="1" x14ac:dyDescent="0.35">
      <c r="A1996" s="34">
        <v>2009</v>
      </c>
      <c r="B1996" s="1" t="s">
        <v>5963</v>
      </c>
      <c r="C1996" s="1"/>
      <c r="D1996" s="1"/>
      <c r="E1996" s="1"/>
      <c r="F1996" s="1" t="s">
        <v>29262</v>
      </c>
      <c r="G1996" s="35" t="s">
        <v>5964</v>
      </c>
      <c r="H1996" s="35" t="s">
        <v>5965</v>
      </c>
      <c r="I1996" s="35" t="s">
        <v>23</v>
      </c>
      <c r="J1996" s="36">
        <v>149600000</v>
      </c>
      <c r="K1996" s="36">
        <v>154886000</v>
      </c>
      <c r="L1996" s="36">
        <v>160801000</v>
      </c>
      <c r="M1996" s="36">
        <v>175690000</v>
      </c>
      <c r="N1996" s="36">
        <v>223737000</v>
      </c>
      <c r="O1996" s="37">
        <v>0.21190000000000001</v>
      </c>
      <c r="P1996" s="37">
        <v>0.23799999999999999</v>
      </c>
      <c r="Q1996" s="37">
        <v>0.18440000000000001</v>
      </c>
      <c r="R1996" s="37">
        <v>8.9099999999999999E-2</v>
      </c>
      <c r="S1996" s="37">
        <v>0.251</v>
      </c>
      <c r="T1996" s="37"/>
      <c r="U1996" s="37"/>
      <c r="V1996" s="37"/>
      <c r="W1996" s="37"/>
      <c r="X1996" s="37"/>
      <c r="Z1996" s="4" t="str">
        <f t="shared" si="182"/>
        <v>NO</v>
      </c>
      <c r="AA1996" s="4" t="str">
        <f t="shared" si="182"/>
        <v>NO</v>
      </c>
      <c r="AB1996" s="4" t="str">
        <f t="shared" si="182"/>
        <v>YES</v>
      </c>
      <c r="AD1996" s="4">
        <f t="shared" si="183"/>
        <v>1</v>
      </c>
    </row>
    <row r="1997" spans="1:30" ht="27.65" customHeight="1" x14ac:dyDescent="0.35">
      <c r="A1997" s="34">
        <v>2010</v>
      </c>
      <c r="B1997" s="1" t="s">
        <v>5966</v>
      </c>
      <c r="C1997" s="1"/>
      <c r="D1997" s="1"/>
      <c r="E1997" s="1"/>
      <c r="F1997" s="1" t="s">
        <v>29262</v>
      </c>
      <c r="G1997" s="35" t="s">
        <v>5967</v>
      </c>
      <c r="H1997" s="35" t="s">
        <v>5968</v>
      </c>
      <c r="I1997" s="35" t="s">
        <v>23</v>
      </c>
      <c r="J1997" s="36">
        <v>139092000</v>
      </c>
      <c r="K1997" s="36">
        <v>176713000</v>
      </c>
      <c r="L1997" s="36">
        <v>219296000</v>
      </c>
      <c r="M1997" s="36">
        <v>195481000</v>
      </c>
      <c r="N1997" s="36">
        <v>223592000</v>
      </c>
      <c r="O1997" s="37">
        <v>6.8900000000000003E-2</v>
      </c>
      <c r="P1997" s="37">
        <v>0.13880000000000001</v>
      </c>
      <c r="Q1997" s="37">
        <v>0.1031</v>
      </c>
      <c r="R1997" s="37">
        <v>1.7999999999999999E-2</v>
      </c>
      <c r="S1997" s="37">
        <v>7.6600000000000001E-2</v>
      </c>
      <c r="T1997" s="37">
        <v>-4.5600000000000002E-2</v>
      </c>
      <c r="U1997" s="37">
        <v>-2.9000000000000001E-2</v>
      </c>
      <c r="V1997" s="37">
        <v>-2.3E-2</v>
      </c>
      <c r="W1997" s="37">
        <v>-2.58E-2</v>
      </c>
      <c r="X1997" s="37">
        <v>-2.3800000000000002E-2</v>
      </c>
      <c r="Z1997" s="4" t="str">
        <f t="shared" si="182"/>
        <v>NO</v>
      </c>
      <c r="AA1997" s="4" t="str">
        <f t="shared" si="182"/>
        <v>NO</v>
      </c>
      <c r="AB1997" s="4" t="str">
        <f t="shared" si="182"/>
        <v>NO</v>
      </c>
      <c r="AD1997" s="4">
        <f t="shared" si="183"/>
        <v>0</v>
      </c>
    </row>
    <row r="1998" spans="1:30" ht="27.65" customHeight="1" x14ac:dyDescent="0.35">
      <c r="A1998" s="34">
        <v>2011</v>
      </c>
      <c r="B1998" s="1" t="s">
        <v>5969</v>
      </c>
      <c r="C1998" s="1"/>
      <c r="D1998" s="1"/>
      <c r="E1998" s="1"/>
      <c r="F1998" s="1" t="s">
        <v>29262</v>
      </c>
      <c r="G1998" s="35" t="s">
        <v>5970</v>
      </c>
      <c r="H1998" s="35" t="s">
        <v>5971</v>
      </c>
      <c r="I1998" s="35" t="s">
        <v>33</v>
      </c>
      <c r="J1998" s="36">
        <v>13055000</v>
      </c>
      <c r="K1998" s="36">
        <v>284080000</v>
      </c>
      <c r="L1998" s="36">
        <v>381864000</v>
      </c>
      <c r="M1998" s="36">
        <v>270167000</v>
      </c>
      <c r="N1998" s="36">
        <v>223542000</v>
      </c>
      <c r="O1998" s="37">
        <v>-1.0593999999999999</v>
      </c>
      <c r="P1998" s="37">
        <v>0.34960000000000002</v>
      </c>
      <c r="Q1998" s="37">
        <v>0.4854</v>
      </c>
      <c r="R1998" s="37">
        <v>0.26450000000000001</v>
      </c>
      <c r="S1998" s="37">
        <v>0.13750000000000001</v>
      </c>
      <c r="T1998" s="37">
        <v>-1.0711999999999999</v>
      </c>
      <c r="U1998" s="37">
        <v>0.34699999999999998</v>
      </c>
      <c r="V1998" s="37">
        <v>0.48609999999999998</v>
      </c>
      <c r="W1998" s="37">
        <v>0.2601</v>
      </c>
      <c r="X1998" s="37">
        <v>0.12670000000000001</v>
      </c>
      <c r="Z1998" s="4" t="str">
        <f t="shared" si="182"/>
        <v>YES</v>
      </c>
      <c r="AA1998" s="4" t="str">
        <f t="shared" si="182"/>
        <v>YES</v>
      </c>
      <c r="AB1998" s="4" t="str">
        <f t="shared" si="182"/>
        <v>NO</v>
      </c>
      <c r="AD1998" s="4">
        <f t="shared" si="183"/>
        <v>2</v>
      </c>
    </row>
    <row r="1999" spans="1:30" ht="14.4" customHeight="1" x14ac:dyDescent="0.35">
      <c r="A1999" s="34">
        <v>2012</v>
      </c>
      <c r="B1999" s="1" t="s">
        <v>5972</v>
      </c>
      <c r="C1999" s="1"/>
      <c r="D1999" s="1"/>
      <c r="E1999" s="1"/>
      <c r="F1999" s="1" t="s">
        <v>29262</v>
      </c>
      <c r="G1999" s="35" t="s">
        <v>5973</v>
      </c>
      <c r="H1999" s="35" t="s">
        <v>5974</v>
      </c>
      <c r="I1999" s="35" t="s">
        <v>23</v>
      </c>
      <c r="J1999" s="36">
        <v>165203000</v>
      </c>
      <c r="K1999" s="36">
        <v>162079000</v>
      </c>
      <c r="L1999" s="36">
        <v>183430000</v>
      </c>
      <c r="M1999" s="36">
        <v>200325000</v>
      </c>
      <c r="N1999" s="36">
        <v>223434000</v>
      </c>
      <c r="O1999" s="37">
        <v>0.17480000000000001</v>
      </c>
      <c r="P1999" s="37">
        <v>-3.6600000000000001E-2</v>
      </c>
      <c r="Q1999" s="37">
        <v>0.1124</v>
      </c>
      <c r="R1999" s="37">
        <v>6.9500000000000006E-2</v>
      </c>
      <c r="S1999" s="37">
        <v>9.2499999999999999E-2</v>
      </c>
      <c r="T1999" s="37"/>
      <c r="U1999" s="37"/>
      <c r="V1999" s="37"/>
      <c r="W1999" s="37"/>
      <c r="X1999" s="37"/>
      <c r="Z1999" s="4" t="str">
        <f t="shared" si="182"/>
        <v>NO</v>
      </c>
      <c r="AA1999" s="4" t="str">
        <f t="shared" si="182"/>
        <v>NO</v>
      </c>
      <c r="AB1999" s="4" t="str">
        <f t="shared" si="182"/>
        <v>NO</v>
      </c>
      <c r="AD1999" s="4">
        <f t="shared" si="183"/>
        <v>0</v>
      </c>
    </row>
    <row r="2000" spans="1:30" ht="14.4" customHeight="1" x14ac:dyDescent="0.35">
      <c r="A2000" s="34">
        <v>2013</v>
      </c>
      <c r="B2000" s="1" t="s">
        <v>5975</v>
      </c>
      <c r="C2000" s="1"/>
      <c r="D2000" s="1"/>
      <c r="E2000" s="1"/>
      <c r="F2000" s="1" t="s">
        <v>29262</v>
      </c>
      <c r="G2000" s="35" t="s">
        <v>5976</v>
      </c>
      <c r="H2000" s="35" t="s">
        <v>5977</v>
      </c>
      <c r="I2000" s="35" t="s">
        <v>43</v>
      </c>
      <c r="J2000" s="36">
        <v>130677000</v>
      </c>
      <c r="K2000" s="36">
        <v>169984000</v>
      </c>
      <c r="L2000" s="36">
        <v>190496000</v>
      </c>
      <c r="M2000" s="36">
        <v>215355000</v>
      </c>
      <c r="N2000" s="36">
        <v>223390000</v>
      </c>
      <c r="O2000" s="37">
        <v>1</v>
      </c>
      <c r="P2000" s="37">
        <v>1</v>
      </c>
      <c r="Q2000" s="37">
        <v>1</v>
      </c>
      <c r="R2000" s="37">
        <v>0.05</v>
      </c>
      <c r="S2000" s="37">
        <v>1.2E-2</v>
      </c>
      <c r="T2000" s="37"/>
      <c r="U2000" s="37"/>
      <c r="V2000" s="37"/>
      <c r="W2000" s="37"/>
      <c r="X2000" s="37"/>
      <c r="Z2000" s="4" t="str">
        <f t="shared" si="182"/>
        <v>YES</v>
      </c>
      <c r="AA2000" s="4" t="str">
        <f t="shared" si="182"/>
        <v>NO</v>
      </c>
      <c r="AB2000" s="4" t="str">
        <f t="shared" si="182"/>
        <v>NO</v>
      </c>
      <c r="AD2000" s="4">
        <f t="shared" si="183"/>
        <v>1</v>
      </c>
    </row>
    <row r="2001" spans="1:30" ht="27.65" customHeight="1" x14ac:dyDescent="0.35">
      <c r="A2001" s="34">
        <v>2014</v>
      </c>
      <c r="B2001" s="1" t="s">
        <v>5978</v>
      </c>
      <c r="C2001" s="1"/>
      <c r="D2001" s="1"/>
      <c r="E2001" s="1"/>
      <c r="F2001" s="1" t="s">
        <v>29262</v>
      </c>
      <c r="G2001" s="35" t="s">
        <v>5979</v>
      </c>
      <c r="H2001" s="35" t="s">
        <v>5980</v>
      </c>
      <c r="I2001" s="35" t="s">
        <v>33</v>
      </c>
      <c r="J2001" s="36">
        <v>225710000</v>
      </c>
      <c r="K2001" s="36">
        <v>201640000</v>
      </c>
      <c r="L2001" s="36">
        <v>195632000</v>
      </c>
      <c r="M2001" s="36">
        <v>219712000</v>
      </c>
      <c r="N2001" s="36">
        <v>223380000</v>
      </c>
      <c r="O2001" s="37">
        <v>0.2029</v>
      </c>
      <c r="P2001" s="37">
        <v>0.1741</v>
      </c>
      <c r="Q2001" s="37">
        <v>0.1222</v>
      </c>
      <c r="R2001" s="37">
        <v>0.15740000000000001</v>
      </c>
      <c r="S2001" s="37">
        <v>0.11840000000000001</v>
      </c>
      <c r="T2001" s="37">
        <v>0.2135</v>
      </c>
      <c r="U2001" s="37">
        <v>0.16950000000000001</v>
      </c>
      <c r="V2001" s="37">
        <v>0.10009999999999999</v>
      </c>
      <c r="W2001" s="37">
        <v>0.1527</v>
      </c>
      <c r="X2001" s="37">
        <v>0.11509999999999999</v>
      </c>
      <c r="Z2001" s="4" t="str">
        <f t="shared" si="182"/>
        <v>NO</v>
      </c>
      <c r="AA2001" s="4" t="str">
        <f t="shared" si="182"/>
        <v>NO</v>
      </c>
      <c r="AB2001" s="4" t="str">
        <f t="shared" si="182"/>
        <v>NO</v>
      </c>
      <c r="AD2001" s="4">
        <f t="shared" si="183"/>
        <v>0</v>
      </c>
    </row>
    <row r="2002" spans="1:30" ht="27.65" customHeight="1" x14ac:dyDescent="0.35">
      <c r="A2002" s="34">
        <v>2015</v>
      </c>
      <c r="B2002" s="1" t="s">
        <v>5981</v>
      </c>
      <c r="C2002" s="1" t="s">
        <v>29015</v>
      </c>
      <c r="D2002" s="1"/>
      <c r="E2002" s="1" t="s">
        <v>29008</v>
      </c>
      <c r="F2002" s="1" t="s">
        <v>29262</v>
      </c>
      <c r="G2002" s="35" t="s">
        <v>5982</v>
      </c>
      <c r="H2002" s="35" t="s">
        <v>5983</v>
      </c>
      <c r="I2002" s="35" t="s">
        <v>29</v>
      </c>
      <c r="J2002" s="36">
        <v>66749000</v>
      </c>
      <c r="K2002" s="36">
        <v>101488000</v>
      </c>
      <c r="L2002" s="36">
        <v>126897000</v>
      </c>
      <c r="M2002" s="36">
        <v>169183000</v>
      </c>
      <c r="N2002" s="36">
        <v>223331000</v>
      </c>
      <c r="O2002" s="37">
        <v>0.1288</v>
      </c>
      <c r="P2002" s="37">
        <v>0.35680000000000001</v>
      </c>
      <c r="Q2002" s="37">
        <v>0.33700000000000002</v>
      </c>
      <c r="R2002" s="37">
        <v>0.33789999999999998</v>
      </c>
      <c r="S2002" s="37">
        <v>0.27629999999999999</v>
      </c>
      <c r="T2002" s="37">
        <v>-3.8E-3</v>
      </c>
      <c r="U2002" s="37">
        <v>-4.0000000000000002E-4</v>
      </c>
      <c r="V2002" s="37"/>
      <c r="W2002" s="37"/>
      <c r="X2002" s="37"/>
      <c r="Z2002" s="4" t="str">
        <f t="shared" si="182"/>
        <v>YES</v>
      </c>
      <c r="AA2002" s="4" t="str">
        <f t="shared" si="182"/>
        <v>YES</v>
      </c>
      <c r="AB2002" s="4" t="str">
        <f t="shared" si="182"/>
        <v>YES</v>
      </c>
      <c r="AD2002" s="4">
        <f t="shared" si="183"/>
        <v>3</v>
      </c>
    </row>
    <row r="2003" spans="1:30" ht="14.4" customHeight="1" x14ac:dyDescent="0.35">
      <c r="A2003" s="34">
        <v>2016</v>
      </c>
      <c r="B2003" s="1" t="s">
        <v>5984</v>
      </c>
      <c r="C2003" s="1" t="s">
        <v>29015</v>
      </c>
      <c r="D2003" s="1"/>
      <c r="E2003" s="1" t="s">
        <v>29008</v>
      </c>
      <c r="F2003" s="1" t="s">
        <v>29262</v>
      </c>
      <c r="G2003" s="35" t="s">
        <v>5985</v>
      </c>
      <c r="H2003" s="35" t="s">
        <v>5986</v>
      </c>
      <c r="I2003" s="35" t="s">
        <v>29</v>
      </c>
      <c r="J2003" s="36">
        <v>117457000</v>
      </c>
      <c r="K2003" s="36">
        <v>137154000</v>
      </c>
      <c r="L2003" s="36">
        <v>146594000</v>
      </c>
      <c r="M2003" s="36">
        <v>170492000</v>
      </c>
      <c r="N2003" s="36">
        <v>223242000</v>
      </c>
      <c r="O2003" s="37">
        <v>0.1898</v>
      </c>
      <c r="P2003" s="37">
        <v>0.1338</v>
      </c>
      <c r="Q2003" s="37">
        <v>0.2535</v>
      </c>
      <c r="R2003" s="37">
        <v>0.23350000000000001</v>
      </c>
      <c r="S2003" s="37">
        <v>0.1847</v>
      </c>
      <c r="T2003" s="37"/>
      <c r="U2003" s="37"/>
      <c r="V2003" s="37"/>
      <c r="W2003" s="37"/>
      <c r="X2003" s="37"/>
      <c r="Z2003" s="4" t="str">
        <f t="shared" si="182"/>
        <v>YES</v>
      </c>
      <c r="AA2003" s="4" t="str">
        <f t="shared" si="182"/>
        <v>YES</v>
      </c>
      <c r="AB2003" s="4" t="str">
        <f t="shared" si="182"/>
        <v>NO</v>
      </c>
      <c r="AD2003" s="4">
        <f t="shared" si="183"/>
        <v>2</v>
      </c>
    </row>
    <row r="2004" spans="1:30" ht="27.65" customHeight="1" x14ac:dyDescent="0.35">
      <c r="A2004" s="34">
        <v>2017</v>
      </c>
      <c r="B2004" s="1" t="s">
        <v>5987</v>
      </c>
      <c r="C2004" s="1" t="s">
        <v>29015</v>
      </c>
      <c r="D2004" s="1"/>
      <c r="E2004" s="1" t="s">
        <v>29008</v>
      </c>
      <c r="F2004" s="1" t="s">
        <v>29262</v>
      </c>
      <c r="G2004" s="35" t="s">
        <v>5988</v>
      </c>
      <c r="H2004" s="35" t="s">
        <v>5989</v>
      </c>
      <c r="I2004" s="35" t="s">
        <v>29</v>
      </c>
      <c r="J2004" s="36">
        <v>93308000</v>
      </c>
      <c r="K2004" s="36">
        <v>140449000</v>
      </c>
      <c r="L2004" s="36">
        <v>196885000</v>
      </c>
      <c r="M2004" s="36">
        <v>281746000</v>
      </c>
      <c r="N2004" s="36">
        <v>223235000</v>
      </c>
      <c r="O2004" s="37">
        <v>4.24E-2</v>
      </c>
      <c r="P2004" s="37">
        <v>2.5000000000000001E-3</v>
      </c>
      <c r="Q2004" s="37">
        <v>0.12859999999999999</v>
      </c>
      <c r="R2004" s="37">
        <v>0.1923</v>
      </c>
      <c r="S2004" s="37">
        <v>2.7300000000000001E-2</v>
      </c>
      <c r="T2004" s="37"/>
      <c r="U2004" s="37"/>
      <c r="V2004" s="37">
        <v>-3.0000000000000001E-3</v>
      </c>
      <c r="W2004" s="37"/>
      <c r="X2004" s="37">
        <v>-1.9E-3</v>
      </c>
      <c r="Z2004" s="4" t="str">
        <f t="shared" si="182"/>
        <v>NO</v>
      </c>
      <c r="AA2004" s="4" t="str">
        <f t="shared" si="182"/>
        <v>NO</v>
      </c>
      <c r="AB2004" s="4" t="str">
        <f t="shared" si="182"/>
        <v>NO</v>
      </c>
      <c r="AD2004" s="4">
        <f t="shared" si="183"/>
        <v>0</v>
      </c>
    </row>
    <row r="2005" spans="1:30" ht="41.4" customHeight="1" x14ac:dyDescent="0.35">
      <c r="A2005" s="34">
        <v>2018</v>
      </c>
      <c r="B2005" s="1" t="s">
        <v>5990</v>
      </c>
      <c r="C2005" s="1"/>
      <c r="D2005" s="1"/>
      <c r="E2005" s="1"/>
      <c r="F2005" s="1" t="s">
        <v>29262</v>
      </c>
      <c r="G2005" s="35" t="s">
        <v>5991</v>
      </c>
      <c r="H2005" s="35" t="s">
        <v>5992</v>
      </c>
      <c r="I2005" s="35" t="s">
        <v>23</v>
      </c>
      <c r="J2005" s="36">
        <v>180062000</v>
      </c>
      <c r="K2005" s="36">
        <v>189136000</v>
      </c>
      <c r="L2005" s="36">
        <v>200578000</v>
      </c>
      <c r="M2005" s="36">
        <v>196007000</v>
      </c>
      <c r="N2005" s="36">
        <v>223110000</v>
      </c>
      <c r="O2005" s="37">
        <v>0.66080000000000005</v>
      </c>
      <c r="P2005" s="37">
        <v>0.61980000000000002</v>
      </c>
      <c r="Q2005" s="37">
        <v>0.64429999999999998</v>
      </c>
      <c r="R2005" s="37">
        <v>0.55400000000000005</v>
      </c>
      <c r="S2005" s="37">
        <v>0.35639999999999999</v>
      </c>
      <c r="T2005" s="37"/>
      <c r="U2005" s="37"/>
      <c r="V2005" s="37"/>
      <c r="W2005" s="37"/>
      <c r="X2005" s="37"/>
      <c r="Z2005" s="4" t="str">
        <f t="shared" si="182"/>
        <v>YES</v>
      </c>
      <c r="AA2005" s="4" t="str">
        <f t="shared" si="182"/>
        <v>YES</v>
      </c>
      <c r="AB2005" s="4" t="str">
        <f t="shared" si="182"/>
        <v>YES</v>
      </c>
      <c r="AD2005" s="4">
        <f t="shared" si="183"/>
        <v>3</v>
      </c>
    </row>
    <row r="2006" spans="1:30" ht="14.4" customHeight="1" x14ac:dyDescent="0.35">
      <c r="A2006" s="34">
        <v>2019</v>
      </c>
      <c r="B2006" s="1" t="s">
        <v>5993</v>
      </c>
      <c r="C2006" s="1"/>
      <c r="D2006" s="1"/>
      <c r="E2006" s="1"/>
      <c r="F2006" s="1" t="s">
        <v>29262</v>
      </c>
      <c r="G2006" s="35" t="s">
        <v>5994</v>
      </c>
      <c r="H2006" s="35" t="s">
        <v>5995</v>
      </c>
      <c r="I2006" s="35" t="s">
        <v>33</v>
      </c>
      <c r="J2006" s="36">
        <v>99157000</v>
      </c>
      <c r="K2006" s="36">
        <v>110931000</v>
      </c>
      <c r="L2006" s="36">
        <v>146838000</v>
      </c>
      <c r="M2006" s="36">
        <v>183694000</v>
      </c>
      <c r="N2006" s="36">
        <v>223054000</v>
      </c>
      <c r="O2006" s="37">
        <v>0.10920000000000001</v>
      </c>
      <c r="P2006" s="37">
        <v>0.17849999999999999</v>
      </c>
      <c r="Q2006" s="37">
        <v>0.17710000000000001</v>
      </c>
      <c r="R2006" s="37">
        <v>0.1895</v>
      </c>
      <c r="S2006" s="37">
        <v>0.18160000000000001</v>
      </c>
      <c r="T2006" s="37">
        <v>7.9200000000000007E-2</v>
      </c>
      <c r="U2006" s="37">
        <v>0.15260000000000001</v>
      </c>
      <c r="V2006" s="37">
        <v>0.14560000000000001</v>
      </c>
      <c r="W2006" s="37">
        <v>0.1643</v>
      </c>
      <c r="X2006" s="37">
        <v>0.1593</v>
      </c>
      <c r="Z2006" s="4" t="str">
        <f t="shared" si="182"/>
        <v>NO</v>
      </c>
      <c r="AA2006" s="4" t="str">
        <f t="shared" si="182"/>
        <v>NO</v>
      </c>
      <c r="AB2006" s="4" t="str">
        <f t="shared" si="182"/>
        <v>NO</v>
      </c>
      <c r="AD2006" s="4">
        <f t="shared" si="183"/>
        <v>0</v>
      </c>
    </row>
    <row r="2007" spans="1:30" ht="14.4" customHeight="1" x14ac:dyDescent="0.35">
      <c r="A2007" s="34">
        <v>2020</v>
      </c>
      <c r="B2007" s="1" t="s">
        <v>5996</v>
      </c>
      <c r="C2007" s="1"/>
      <c r="D2007" s="1"/>
      <c r="E2007" s="1"/>
      <c r="F2007" s="1" t="s">
        <v>29262</v>
      </c>
      <c r="G2007" s="35" t="s">
        <v>5997</v>
      </c>
      <c r="H2007" s="35" t="s">
        <v>5998</v>
      </c>
      <c r="I2007" s="35" t="s">
        <v>23</v>
      </c>
      <c r="J2007" s="36">
        <v>141488000</v>
      </c>
      <c r="K2007" s="36">
        <v>148077000</v>
      </c>
      <c r="L2007" s="36">
        <v>183088000</v>
      </c>
      <c r="M2007" s="36">
        <v>209078000</v>
      </c>
      <c r="N2007" s="36">
        <v>222909000</v>
      </c>
      <c r="O2007" s="37">
        <v>0.1903</v>
      </c>
      <c r="P2007" s="37">
        <v>0.18360000000000001</v>
      </c>
      <c r="Q2007" s="37">
        <v>0.22420000000000001</v>
      </c>
      <c r="R2007" s="37">
        <v>0.27679999999999999</v>
      </c>
      <c r="S2007" s="37">
        <v>0.1193</v>
      </c>
      <c r="T2007" s="37"/>
      <c r="U2007" s="37">
        <v>-1.1999999999999999E-3</v>
      </c>
      <c r="V2007" s="37">
        <v>-1E-4</v>
      </c>
      <c r="W2007" s="37">
        <v>-1.2999999999999999E-3</v>
      </c>
      <c r="X2007" s="37">
        <v>-4.0000000000000002E-4</v>
      </c>
      <c r="Z2007" s="4" t="str">
        <f t="shared" si="182"/>
        <v>YES</v>
      </c>
      <c r="AA2007" s="4" t="str">
        <f t="shared" si="182"/>
        <v>YES</v>
      </c>
      <c r="AB2007" s="4" t="str">
        <f t="shared" si="182"/>
        <v>NO</v>
      </c>
      <c r="AD2007" s="4">
        <f t="shared" si="183"/>
        <v>2</v>
      </c>
    </row>
    <row r="2008" spans="1:30" ht="14.4" customHeight="1" x14ac:dyDescent="0.35">
      <c r="A2008" s="34">
        <v>2021</v>
      </c>
      <c r="B2008" s="1" t="s">
        <v>5999</v>
      </c>
      <c r="C2008" s="1"/>
      <c r="D2008" s="1"/>
      <c r="E2008" s="1"/>
      <c r="F2008" s="1" t="s">
        <v>29262</v>
      </c>
      <c r="G2008" s="35" t="s">
        <v>6000</v>
      </c>
      <c r="H2008" s="35" t="s">
        <v>6001</v>
      </c>
      <c r="I2008" s="35" t="s">
        <v>23</v>
      </c>
      <c r="J2008" s="36">
        <v>105130000</v>
      </c>
      <c r="K2008" s="36">
        <v>121346000</v>
      </c>
      <c r="L2008" s="36">
        <v>150541000</v>
      </c>
      <c r="M2008" s="36">
        <v>172506000</v>
      </c>
      <c r="N2008" s="36">
        <v>222849000</v>
      </c>
      <c r="O2008" s="37">
        <v>-0.1701</v>
      </c>
      <c r="P2008" s="37">
        <v>-9.01E-2</v>
      </c>
      <c r="Q2008" s="37">
        <v>-6.8999999999999999E-3</v>
      </c>
      <c r="R2008" s="37">
        <v>-5.2900000000000003E-2</v>
      </c>
      <c r="S2008" s="37">
        <v>-3.2099999999999997E-2</v>
      </c>
      <c r="T2008" s="37"/>
      <c r="U2008" s="37"/>
      <c r="V2008" s="37"/>
      <c r="W2008" s="37">
        <v>-4.1500000000000002E-2</v>
      </c>
      <c r="X2008" s="37">
        <v>9.4000000000000004E-3</v>
      </c>
      <c r="Z2008" s="4" t="str">
        <f t="shared" si="182"/>
        <v>NO</v>
      </c>
      <c r="AA2008" s="4" t="str">
        <f t="shared" si="182"/>
        <v>NO</v>
      </c>
      <c r="AB2008" s="4" t="str">
        <f t="shared" si="182"/>
        <v>NO</v>
      </c>
      <c r="AD2008" s="4">
        <f t="shared" si="183"/>
        <v>0</v>
      </c>
    </row>
    <row r="2009" spans="1:30" ht="14.4" customHeight="1" x14ac:dyDescent="0.35">
      <c r="A2009" s="34">
        <v>2022</v>
      </c>
      <c r="B2009" s="1" t="s">
        <v>6002</v>
      </c>
      <c r="C2009" s="1" t="s">
        <v>29015</v>
      </c>
      <c r="D2009" s="1"/>
      <c r="E2009" s="1" t="s">
        <v>29008</v>
      </c>
      <c r="F2009" s="1" t="s">
        <v>29262</v>
      </c>
      <c r="G2009" s="35" t="s">
        <v>6003</v>
      </c>
      <c r="H2009" s="35" t="s">
        <v>6004</v>
      </c>
      <c r="I2009" s="35" t="s">
        <v>29</v>
      </c>
      <c r="J2009" s="36">
        <v>453129000</v>
      </c>
      <c r="K2009" s="36">
        <v>574231000</v>
      </c>
      <c r="L2009" s="36">
        <v>540043000</v>
      </c>
      <c r="M2009" s="36">
        <v>356868000</v>
      </c>
      <c r="N2009" s="36">
        <v>222843000</v>
      </c>
      <c r="O2009" s="37">
        <v>8.1799999999999998E-2</v>
      </c>
      <c r="P2009" s="37">
        <v>0.14760000000000001</v>
      </c>
      <c r="Q2009" s="37">
        <v>0.21560000000000001</v>
      </c>
      <c r="R2009" s="37">
        <v>0.13569999999999999</v>
      </c>
      <c r="S2009" s="37">
        <v>4.7699999999999999E-2</v>
      </c>
      <c r="T2009" s="37"/>
      <c r="U2009" s="37">
        <v>-4.0000000000000002E-4</v>
      </c>
      <c r="V2009" s="37"/>
      <c r="W2009" s="37"/>
      <c r="X2009" s="37"/>
      <c r="Z2009" s="4" t="str">
        <f t="shared" si="182"/>
        <v>YES</v>
      </c>
      <c r="AA2009" s="4" t="str">
        <f t="shared" si="182"/>
        <v>NO</v>
      </c>
      <c r="AB2009" s="4" t="str">
        <f t="shared" si="182"/>
        <v>NO</v>
      </c>
      <c r="AD2009" s="4">
        <f t="shared" si="183"/>
        <v>1</v>
      </c>
    </row>
    <row r="2010" spans="1:30" ht="27.65" customHeight="1" x14ac:dyDescent="0.35">
      <c r="A2010" s="34">
        <v>2023</v>
      </c>
      <c r="B2010" s="1" t="s">
        <v>6005</v>
      </c>
      <c r="C2010" s="1" t="s">
        <v>29015</v>
      </c>
      <c r="D2010" s="1"/>
      <c r="E2010" s="1"/>
      <c r="F2010" s="1" t="s">
        <v>29262</v>
      </c>
      <c r="G2010" s="35" t="s">
        <v>6006</v>
      </c>
      <c r="H2010" s="35" t="s">
        <v>6007</v>
      </c>
      <c r="I2010" s="35" t="s">
        <v>23</v>
      </c>
      <c r="J2010" s="36">
        <v>176485000</v>
      </c>
      <c r="K2010" s="36">
        <v>176345000</v>
      </c>
      <c r="L2010" s="36">
        <v>185042000</v>
      </c>
      <c r="M2010" s="36">
        <v>193130000</v>
      </c>
      <c r="N2010" s="36">
        <v>222784000</v>
      </c>
      <c r="O2010" s="37">
        <v>0.12839999999999999</v>
      </c>
      <c r="P2010" s="37">
        <v>0.20519999999999999</v>
      </c>
      <c r="Q2010" s="37">
        <v>0.22770000000000001</v>
      </c>
      <c r="R2010" s="37">
        <v>0.21279999999999999</v>
      </c>
      <c r="S2010" s="37">
        <v>0.22309999999999999</v>
      </c>
      <c r="T2010" s="37"/>
      <c r="U2010" s="37"/>
      <c r="V2010" s="37">
        <v>-1E-4</v>
      </c>
      <c r="W2010" s="37"/>
      <c r="X2010" s="37"/>
      <c r="Z2010" s="4" t="str">
        <f t="shared" si="182"/>
        <v>YES</v>
      </c>
      <c r="AA2010" s="4" t="str">
        <f t="shared" si="182"/>
        <v>YES</v>
      </c>
      <c r="AB2010" s="4" t="str">
        <f t="shared" si="182"/>
        <v>YES</v>
      </c>
      <c r="AD2010" s="4">
        <f t="shared" si="183"/>
        <v>3</v>
      </c>
    </row>
    <row r="2011" spans="1:30" ht="14.4" customHeight="1" x14ac:dyDescent="0.35">
      <c r="A2011" s="34">
        <v>2024</v>
      </c>
      <c r="B2011" s="1" t="s">
        <v>6008</v>
      </c>
      <c r="C2011" s="1"/>
      <c r="D2011" s="1"/>
      <c r="E2011" s="1"/>
      <c r="F2011" s="1" t="s">
        <v>29262</v>
      </c>
      <c r="G2011" s="35" t="s">
        <v>6009</v>
      </c>
      <c r="H2011" s="35" t="s">
        <v>6010</v>
      </c>
      <c r="I2011" s="35" t="s">
        <v>23</v>
      </c>
      <c r="J2011" s="36">
        <v>52165000</v>
      </c>
      <c r="K2011" s="36">
        <v>107081000</v>
      </c>
      <c r="L2011" s="36">
        <v>252566000</v>
      </c>
      <c r="M2011" s="36">
        <v>268519000</v>
      </c>
      <c r="N2011" s="36">
        <v>222362000</v>
      </c>
      <c r="O2011" s="37">
        <v>0.24279999999999999</v>
      </c>
      <c r="P2011" s="37">
        <v>1.29E-2</v>
      </c>
      <c r="Q2011" s="37">
        <v>0.184</v>
      </c>
      <c r="R2011" s="37">
        <v>0.14169999999999999</v>
      </c>
      <c r="S2011" s="37">
        <v>0.1242</v>
      </c>
      <c r="T2011" s="37"/>
      <c r="U2011" s="37">
        <v>-1.4E-3</v>
      </c>
      <c r="V2011" s="37">
        <v>3.3399999999999999E-2</v>
      </c>
      <c r="W2011" s="37">
        <v>5.5E-2</v>
      </c>
      <c r="X2011" s="37">
        <v>4.3499999999999997E-2</v>
      </c>
      <c r="Z2011" s="4" t="str">
        <f t="shared" si="182"/>
        <v>NO</v>
      </c>
      <c r="AA2011" s="4" t="str">
        <f t="shared" si="182"/>
        <v>NO</v>
      </c>
      <c r="AB2011" s="4" t="str">
        <f t="shared" si="182"/>
        <v>NO</v>
      </c>
      <c r="AD2011" s="4">
        <f t="shared" si="183"/>
        <v>0</v>
      </c>
    </row>
    <row r="2012" spans="1:30" ht="27.65" customHeight="1" x14ac:dyDescent="0.35">
      <c r="A2012" s="34">
        <v>2025</v>
      </c>
      <c r="B2012" s="1" t="s">
        <v>6011</v>
      </c>
      <c r="C2012" s="1" t="s">
        <v>29015</v>
      </c>
      <c r="D2012" s="1"/>
      <c r="E2012" s="1" t="s">
        <v>29008</v>
      </c>
      <c r="F2012" s="1" t="s">
        <v>29262</v>
      </c>
      <c r="G2012" s="35" t="s">
        <v>6012</v>
      </c>
      <c r="H2012" s="35" t="s">
        <v>6013</v>
      </c>
      <c r="I2012" s="35" t="s">
        <v>29</v>
      </c>
      <c r="J2012" s="36">
        <v>117111000</v>
      </c>
      <c r="K2012" s="36">
        <v>136443000</v>
      </c>
      <c r="L2012" s="36">
        <v>168543000</v>
      </c>
      <c r="M2012" s="36">
        <v>189604000</v>
      </c>
      <c r="N2012" s="36">
        <v>222301000</v>
      </c>
      <c r="O2012" s="37">
        <v>0.22</v>
      </c>
      <c r="P2012" s="37">
        <v>0.21</v>
      </c>
      <c r="Q2012" s="37">
        <v>0.21</v>
      </c>
      <c r="R2012" s="37">
        <v>0.21</v>
      </c>
      <c r="S2012" s="37">
        <v>0.1973</v>
      </c>
      <c r="T2012" s="37"/>
      <c r="U2012" s="37"/>
      <c r="V2012" s="37"/>
      <c r="W2012" s="37"/>
      <c r="X2012" s="37"/>
      <c r="Z2012" s="4" t="str">
        <f t="shared" si="182"/>
        <v>YES</v>
      </c>
      <c r="AA2012" s="4" t="str">
        <f t="shared" si="182"/>
        <v>YES</v>
      </c>
      <c r="AB2012" s="4" t="str">
        <f t="shared" si="182"/>
        <v>NO</v>
      </c>
      <c r="AD2012" s="4">
        <f t="shared" si="183"/>
        <v>2</v>
      </c>
    </row>
    <row r="2013" spans="1:30" ht="27.65" customHeight="1" x14ac:dyDescent="0.35">
      <c r="A2013" s="34">
        <v>2026</v>
      </c>
      <c r="B2013" s="1" t="s">
        <v>6014</v>
      </c>
      <c r="C2013" s="1"/>
      <c r="D2013" s="1"/>
      <c r="E2013" s="1"/>
      <c r="F2013" s="1" t="s">
        <v>29262</v>
      </c>
      <c r="G2013" s="35" t="s">
        <v>6015</v>
      </c>
      <c r="H2013" s="35" t="s">
        <v>6016</v>
      </c>
      <c r="I2013" s="35" t="s">
        <v>33</v>
      </c>
      <c r="J2013" s="36"/>
      <c r="K2013" s="36"/>
      <c r="L2013" s="36">
        <v>41653000</v>
      </c>
      <c r="M2013" s="36">
        <v>138856000</v>
      </c>
      <c r="N2013" s="36">
        <v>222295000</v>
      </c>
      <c r="O2013" s="37"/>
      <c r="P2013" s="37"/>
      <c r="Q2013" s="37">
        <v>-0.44569999999999999</v>
      </c>
      <c r="R2013" s="37">
        <v>5.3499999999999999E-2</v>
      </c>
      <c r="S2013" s="37">
        <v>0.41249999999999998</v>
      </c>
      <c r="T2013" s="37"/>
      <c r="U2013" s="37"/>
      <c r="V2013" s="37">
        <v>-1.4200999999999999</v>
      </c>
      <c r="W2013" s="37">
        <v>-0.26269999999999999</v>
      </c>
      <c r="X2013" s="37">
        <v>0.2702</v>
      </c>
      <c r="Z2013" s="4" t="str">
        <f t="shared" si="182"/>
        <v>NO</v>
      </c>
      <c r="AA2013" s="4" t="str">
        <f t="shared" si="182"/>
        <v>NO</v>
      </c>
      <c r="AB2013" s="4" t="str">
        <f t="shared" si="182"/>
        <v>YES</v>
      </c>
      <c r="AD2013" s="4">
        <f t="shared" si="183"/>
        <v>1</v>
      </c>
    </row>
    <row r="2014" spans="1:30" ht="14.4" customHeight="1" x14ac:dyDescent="0.35">
      <c r="A2014" s="34">
        <v>2027</v>
      </c>
      <c r="B2014" s="1" t="s">
        <v>6017</v>
      </c>
      <c r="C2014" s="1" t="s">
        <v>29015</v>
      </c>
      <c r="D2014" s="1"/>
      <c r="E2014" s="1"/>
      <c r="F2014" s="1" t="s">
        <v>28719</v>
      </c>
      <c r="G2014" s="35" t="s">
        <v>6018</v>
      </c>
      <c r="H2014" s="35" t="s">
        <v>6019</v>
      </c>
      <c r="I2014" s="35" t="s">
        <v>33</v>
      </c>
      <c r="J2014" s="36">
        <v>112929000</v>
      </c>
      <c r="K2014" s="36">
        <v>114697000</v>
      </c>
      <c r="L2014" s="36">
        <v>123821000</v>
      </c>
      <c r="M2014" s="36">
        <v>147635000</v>
      </c>
      <c r="N2014" s="36">
        <v>222049000</v>
      </c>
      <c r="O2014" s="37">
        <v>0.21149999999999999</v>
      </c>
      <c r="P2014" s="37">
        <v>3.2399999999999998E-2</v>
      </c>
      <c r="Q2014" s="37">
        <v>2.3599999999999999E-2</v>
      </c>
      <c r="R2014" s="37">
        <v>-2.4299999999999999E-2</v>
      </c>
      <c r="S2014" s="37">
        <v>0.1154</v>
      </c>
      <c r="T2014" s="37">
        <v>-5.5899999999999998E-2</v>
      </c>
      <c r="U2014" s="37">
        <v>-5.9200000000000003E-2</v>
      </c>
      <c r="V2014" s="37">
        <v>-5.6500000000000002E-2</v>
      </c>
      <c r="W2014" s="37">
        <v>-4.99E-2</v>
      </c>
      <c r="X2014" s="37">
        <v>-5.0099999999999999E-2</v>
      </c>
      <c r="Z2014" s="4" t="str">
        <f t="shared" si="182"/>
        <v>NO</v>
      </c>
      <c r="AA2014" s="4" t="str">
        <f t="shared" si="182"/>
        <v>NO</v>
      </c>
      <c r="AB2014" s="4" t="str">
        <f t="shared" si="182"/>
        <v>NO</v>
      </c>
      <c r="AD2014" s="4">
        <f t="shared" si="183"/>
        <v>0</v>
      </c>
    </row>
    <row r="2015" spans="1:30" ht="27.65" customHeight="1" x14ac:dyDescent="0.35">
      <c r="A2015" s="34">
        <v>2028</v>
      </c>
      <c r="B2015" s="1" t="s">
        <v>6020</v>
      </c>
      <c r="C2015" s="1"/>
      <c r="D2015" s="1"/>
      <c r="E2015" s="1"/>
      <c r="F2015" s="1" t="s">
        <v>29262</v>
      </c>
      <c r="G2015" s="35" t="s">
        <v>6021</v>
      </c>
      <c r="H2015" s="35" t="s">
        <v>6022</v>
      </c>
      <c r="I2015" s="35" t="s">
        <v>23</v>
      </c>
      <c r="J2015" s="36">
        <v>104422000</v>
      </c>
      <c r="K2015" s="36">
        <v>126180000</v>
      </c>
      <c r="L2015" s="36">
        <v>174279000</v>
      </c>
      <c r="M2015" s="36">
        <v>197127000</v>
      </c>
      <c r="N2015" s="36">
        <v>221984000</v>
      </c>
      <c r="O2015" s="37">
        <v>1.52E-2</v>
      </c>
      <c r="P2015" s="37">
        <v>6.4600000000000005E-2</v>
      </c>
      <c r="Q2015" s="37">
        <v>0.1222</v>
      </c>
      <c r="R2015" s="37">
        <v>5.0200000000000002E-2</v>
      </c>
      <c r="S2015" s="37">
        <v>9.35E-2</v>
      </c>
      <c r="T2015" s="37">
        <v>-5.9999999999999995E-4</v>
      </c>
      <c r="U2015" s="37">
        <v>-1E-4</v>
      </c>
      <c r="V2015" s="37"/>
      <c r="W2015" s="37"/>
      <c r="X2015" s="37">
        <v>-1E-4</v>
      </c>
      <c r="Z2015" s="4" t="str">
        <f t="shared" si="182"/>
        <v>NO</v>
      </c>
      <c r="AA2015" s="4" t="str">
        <f t="shared" si="182"/>
        <v>NO</v>
      </c>
      <c r="AB2015" s="4" t="str">
        <f t="shared" si="182"/>
        <v>NO</v>
      </c>
      <c r="AD2015" s="4">
        <f t="shared" si="183"/>
        <v>0</v>
      </c>
    </row>
    <row r="2016" spans="1:30" ht="27.65" customHeight="1" x14ac:dyDescent="0.35">
      <c r="A2016" s="34">
        <v>2029</v>
      </c>
      <c r="B2016" s="1" t="s">
        <v>1582</v>
      </c>
      <c r="C2016" s="1" t="s">
        <v>29015</v>
      </c>
      <c r="D2016" s="1"/>
      <c r="E2016" s="1" t="s">
        <v>29008</v>
      </c>
      <c r="F2016" s="1" t="s">
        <v>29262</v>
      </c>
      <c r="G2016" s="35" t="s">
        <v>6023</v>
      </c>
      <c r="H2016" s="35" t="s">
        <v>6024</v>
      </c>
      <c r="I2016" s="35" t="s">
        <v>29</v>
      </c>
      <c r="J2016" s="36">
        <v>108637000</v>
      </c>
      <c r="K2016" s="36">
        <v>138528000</v>
      </c>
      <c r="L2016" s="36">
        <v>154281000</v>
      </c>
      <c r="M2016" s="36">
        <v>162012000</v>
      </c>
      <c r="N2016" s="36">
        <v>221906000</v>
      </c>
      <c r="O2016" s="37">
        <v>6.4699999999999994E-2</v>
      </c>
      <c r="P2016" s="37">
        <v>8.9399999999999993E-2</v>
      </c>
      <c r="Q2016" s="37">
        <v>6.2100000000000002E-2</v>
      </c>
      <c r="R2016" s="37">
        <v>7.6100000000000001E-2</v>
      </c>
      <c r="S2016" s="37">
        <v>6.9400000000000003E-2</v>
      </c>
      <c r="T2016" s="37">
        <v>4.6300000000000001E-2</v>
      </c>
      <c r="U2016" s="37">
        <v>8.2400000000000001E-2</v>
      </c>
      <c r="V2016" s="37">
        <v>7.4700000000000003E-2</v>
      </c>
      <c r="W2016" s="37">
        <v>0.1026</v>
      </c>
      <c r="X2016" s="37">
        <v>5.5399999999999998E-2</v>
      </c>
      <c r="Z2016" s="4" t="str">
        <f t="shared" si="182"/>
        <v>NO</v>
      </c>
      <c r="AA2016" s="4" t="str">
        <f t="shared" si="182"/>
        <v>NO</v>
      </c>
      <c r="AB2016" s="4" t="str">
        <f t="shared" si="182"/>
        <v>NO</v>
      </c>
      <c r="AD2016" s="4">
        <f t="shared" si="183"/>
        <v>0</v>
      </c>
    </row>
    <row r="2017" spans="1:30" ht="14.4" customHeight="1" x14ac:dyDescent="0.35">
      <c r="A2017" s="34">
        <v>2030</v>
      </c>
      <c r="B2017" s="1" t="s">
        <v>6025</v>
      </c>
      <c r="C2017" s="1" t="s">
        <v>29015</v>
      </c>
      <c r="D2017" s="1"/>
      <c r="E2017" s="1" t="s">
        <v>29008</v>
      </c>
      <c r="F2017" s="1" t="s">
        <v>29262</v>
      </c>
      <c r="G2017" s="35" t="s">
        <v>6026</v>
      </c>
      <c r="H2017" s="35" t="s">
        <v>6027</v>
      </c>
      <c r="I2017" s="35" t="s">
        <v>29</v>
      </c>
      <c r="J2017" s="36">
        <v>121327000</v>
      </c>
      <c r="K2017" s="36">
        <v>143526000</v>
      </c>
      <c r="L2017" s="36">
        <v>148417000</v>
      </c>
      <c r="M2017" s="36">
        <v>182401000</v>
      </c>
      <c r="N2017" s="36">
        <v>221871000</v>
      </c>
      <c r="O2017" s="37">
        <v>3.09E-2</v>
      </c>
      <c r="P2017" s="37">
        <v>3.3300000000000003E-2</v>
      </c>
      <c r="Q2017" s="37">
        <v>6.25E-2</v>
      </c>
      <c r="R2017" s="37">
        <v>4.1700000000000001E-2</v>
      </c>
      <c r="S2017" s="37">
        <v>2.3099999999999999E-2</v>
      </c>
      <c r="T2017" s="37">
        <v>2.3E-2</v>
      </c>
      <c r="U2017" s="37">
        <v>2.2100000000000002E-2</v>
      </c>
      <c r="V2017" s="37">
        <v>5.0500000000000003E-2</v>
      </c>
      <c r="W2017" s="37">
        <v>3.2899999999999999E-2</v>
      </c>
      <c r="X2017" s="37"/>
      <c r="Z2017" s="4" t="str">
        <f t="shared" si="182"/>
        <v>NO</v>
      </c>
      <c r="AA2017" s="4" t="str">
        <f t="shared" si="182"/>
        <v>NO</v>
      </c>
      <c r="AB2017" s="4" t="str">
        <f t="shared" si="182"/>
        <v>NO</v>
      </c>
      <c r="AD2017" s="4">
        <f t="shared" si="183"/>
        <v>0</v>
      </c>
    </row>
    <row r="2018" spans="1:30" x14ac:dyDescent="0.35">
      <c r="A2018" s="34">
        <v>2031</v>
      </c>
      <c r="B2018" s="1" t="s">
        <v>6028</v>
      </c>
      <c r="C2018" s="1" t="s">
        <v>29082</v>
      </c>
      <c r="D2018" s="1"/>
      <c r="E2018" s="1"/>
      <c r="F2018" s="1" t="s">
        <v>29262</v>
      </c>
      <c r="G2018" s="35" t="s">
        <v>6029</v>
      </c>
      <c r="H2018" s="35" t="s">
        <v>6030</v>
      </c>
      <c r="I2018" s="35" t="s">
        <v>23</v>
      </c>
      <c r="J2018" s="36">
        <v>602134000</v>
      </c>
      <c r="K2018" s="36">
        <v>621284000</v>
      </c>
      <c r="L2018" s="36">
        <v>788939000</v>
      </c>
      <c r="M2018" s="36">
        <v>861566000</v>
      </c>
      <c r="N2018" s="36">
        <v>221859000</v>
      </c>
      <c r="O2018" s="37">
        <v>2.86E-2</v>
      </c>
      <c r="P2018" s="37">
        <v>3.5700000000000003E-2</v>
      </c>
      <c r="Q2018" s="37">
        <v>8.2100000000000006E-2</v>
      </c>
      <c r="R2018" s="37">
        <v>1E-4</v>
      </c>
      <c r="S2018" s="37">
        <v>6.6900000000000001E-2</v>
      </c>
      <c r="T2018" s="37">
        <v>2.29E-2</v>
      </c>
      <c r="U2018" s="37">
        <v>9.4999999999999998E-3</v>
      </c>
      <c r="V2018" s="37">
        <v>6.1899999999999997E-2</v>
      </c>
      <c r="W2018" s="37">
        <v>3.0000000000000001E-3</v>
      </c>
      <c r="X2018" s="37">
        <v>1.66E-2</v>
      </c>
      <c r="Z2018" s="4" t="str">
        <f t="shared" si="182"/>
        <v>NO</v>
      </c>
      <c r="AA2018" s="4" t="str">
        <f t="shared" si="182"/>
        <v>NO</v>
      </c>
      <c r="AB2018" s="4" t="str">
        <f t="shared" si="182"/>
        <v>NO</v>
      </c>
      <c r="AD2018" s="4">
        <f t="shared" si="183"/>
        <v>0</v>
      </c>
    </row>
    <row r="2019" spans="1:30" ht="14.4" customHeight="1" x14ac:dyDescent="0.35">
      <c r="A2019" s="34">
        <v>2032</v>
      </c>
      <c r="B2019" s="1" t="s">
        <v>6031</v>
      </c>
      <c r="C2019" s="1"/>
      <c r="D2019" s="1"/>
      <c r="E2019" s="1"/>
      <c r="F2019" s="1" t="s">
        <v>29262</v>
      </c>
      <c r="G2019" s="35" t="s">
        <v>6032</v>
      </c>
      <c r="H2019" s="35" t="s">
        <v>6033</v>
      </c>
      <c r="I2019" s="35" t="s">
        <v>23</v>
      </c>
      <c r="J2019" s="36">
        <v>90079000</v>
      </c>
      <c r="K2019" s="36">
        <v>122847000</v>
      </c>
      <c r="L2019" s="36">
        <v>148711000</v>
      </c>
      <c r="M2019" s="36">
        <v>177784000</v>
      </c>
      <c r="N2019" s="36">
        <v>221817000</v>
      </c>
      <c r="O2019" s="37">
        <v>0.11940000000000001</v>
      </c>
      <c r="P2019" s="37">
        <v>0.1241</v>
      </c>
      <c r="Q2019" s="37">
        <v>0.1018</v>
      </c>
      <c r="R2019" s="37">
        <v>0.14829999999999999</v>
      </c>
      <c r="S2019" s="37">
        <v>0.15029999999999999</v>
      </c>
      <c r="T2019" s="37"/>
      <c r="U2019" s="37"/>
      <c r="V2019" s="37"/>
      <c r="W2019" s="37"/>
      <c r="X2019" s="37"/>
      <c r="Z2019" s="4" t="str">
        <f t="shared" si="182"/>
        <v>NO</v>
      </c>
      <c r="AA2019" s="4" t="str">
        <f t="shared" si="182"/>
        <v>NO</v>
      </c>
      <c r="AB2019" s="4" t="str">
        <f t="shared" si="182"/>
        <v>NO</v>
      </c>
      <c r="AD2019" s="4">
        <f t="shared" si="183"/>
        <v>0</v>
      </c>
    </row>
    <row r="2020" spans="1:30" ht="27.65" customHeight="1" x14ac:dyDescent="0.35">
      <c r="A2020" s="34">
        <v>2033</v>
      </c>
      <c r="B2020" s="1" t="s">
        <v>6034</v>
      </c>
      <c r="C2020" s="1" t="s">
        <v>28702</v>
      </c>
      <c r="D2020" s="1"/>
      <c r="E2020" s="1"/>
      <c r="F2020" s="1" t="s">
        <v>29262</v>
      </c>
      <c r="G2020" s="35" t="s">
        <v>6035</v>
      </c>
      <c r="H2020" s="35" t="s">
        <v>6036</v>
      </c>
      <c r="I2020" s="35" t="s">
        <v>87</v>
      </c>
      <c r="J2020" s="36">
        <v>222909000</v>
      </c>
      <c r="K2020" s="36">
        <v>164437000</v>
      </c>
      <c r="L2020" s="36">
        <v>171736000</v>
      </c>
      <c r="M2020" s="36">
        <v>209561000</v>
      </c>
      <c r="N2020" s="36">
        <v>221729000</v>
      </c>
      <c r="O2020" s="37">
        <v>0.1845</v>
      </c>
      <c r="P2020" s="37">
        <v>-5.7000000000000002E-2</v>
      </c>
      <c r="Q2020" s="37">
        <v>-2.3900000000000001E-2</v>
      </c>
      <c r="R2020" s="37">
        <v>5.7000000000000002E-3</v>
      </c>
      <c r="S2020" s="37">
        <v>-1.5E-3</v>
      </c>
      <c r="T2020" s="37">
        <v>0.19919999999999999</v>
      </c>
      <c r="U2020" s="37">
        <v>5.0000000000000001E-4</v>
      </c>
      <c r="V2020" s="37">
        <v>-3.0800000000000001E-2</v>
      </c>
      <c r="W2020" s="37">
        <v>9.1999999999999998E-3</v>
      </c>
      <c r="X2020" s="37">
        <v>1.2999999999999999E-3</v>
      </c>
      <c r="Z2020" s="4" t="str">
        <f t="shared" si="182"/>
        <v>NO</v>
      </c>
      <c r="AA2020" s="4" t="str">
        <f t="shared" si="182"/>
        <v>NO</v>
      </c>
      <c r="AB2020" s="4" t="str">
        <f t="shared" si="182"/>
        <v>NO</v>
      </c>
      <c r="AD2020" s="4">
        <f t="shared" si="183"/>
        <v>0</v>
      </c>
    </row>
    <row r="2021" spans="1:30" ht="14.4" customHeight="1" x14ac:dyDescent="0.35">
      <c r="A2021" s="34">
        <v>2034</v>
      </c>
      <c r="B2021" s="1" t="s">
        <v>6037</v>
      </c>
      <c r="C2021" s="1" t="s">
        <v>29015</v>
      </c>
      <c r="D2021" s="1"/>
      <c r="E2021" s="1" t="s">
        <v>29008</v>
      </c>
      <c r="F2021" s="1" t="s">
        <v>29262</v>
      </c>
      <c r="G2021" s="35" t="s">
        <v>6038</v>
      </c>
      <c r="H2021" s="35" t="s">
        <v>6039</v>
      </c>
      <c r="I2021" s="35" t="s">
        <v>29</v>
      </c>
      <c r="J2021" s="36">
        <v>48509000</v>
      </c>
      <c r="K2021" s="36">
        <v>102221000</v>
      </c>
      <c r="L2021" s="36">
        <v>178546000</v>
      </c>
      <c r="M2021" s="36">
        <v>231439000</v>
      </c>
      <c r="N2021" s="36">
        <v>221690000</v>
      </c>
      <c r="O2021" s="37">
        <v>8.0500000000000002E-2</v>
      </c>
      <c r="P2021" s="37">
        <v>0.33110000000000001</v>
      </c>
      <c r="Q2021" s="37">
        <v>6.2799999999999995E-2</v>
      </c>
      <c r="R2021" s="37">
        <v>1.78E-2</v>
      </c>
      <c r="S2021" s="37">
        <v>-3.2099999999999997E-2</v>
      </c>
      <c r="T2021" s="37"/>
      <c r="U2021" s="37"/>
      <c r="V2021" s="37"/>
      <c r="W2021" s="37"/>
      <c r="X2021" s="37"/>
      <c r="Z2021" s="4" t="str">
        <f t="shared" si="182"/>
        <v>NO</v>
      </c>
      <c r="AA2021" s="4" t="str">
        <f t="shared" si="182"/>
        <v>NO</v>
      </c>
      <c r="AB2021" s="4" t="str">
        <f t="shared" si="182"/>
        <v>NO</v>
      </c>
      <c r="AD2021" s="4">
        <f t="shared" si="183"/>
        <v>0</v>
      </c>
    </row>
    <row r="2022" spans="1:30" ht="14.4" customHeight="1" x14ac:dyDescent="0.35">
      <c r="A2022" s="34">
        <v>2035</v>
      </c>
      <c r="B2022" s="1" t="s">
        <v>6040</v>
      </c>
      <c r="C2022" s="1" t="s">
        <v>29015</v>
      </c>
      <c r="D2022" s="1"/>
      <c r="E2022" s="1" t="s">
        <v>29008</v>
      </c>
      <c r="F2022" s="1" t="s">
        <v>29262</v>
      </c>
      <c r="G2022" s="35" t="s">
        <v>6041</v>
      </c>
      <c r="H2022" s="35" t="s">
        <v>6042</v>
      </c>
      <c r="I2022" s="35" t="s">
        <v>29</v>
      </c>
      <c r="J2022" s="36">
        <v>105405000</v>
      </c>
      <c r="K2022" s="36">
        <v>85306000</v>
      </c>
      <c r="L2022" s="36">
        <v>105811000</v>
      </c>
      <c r="M2022" s="36">
        <v>149614000</v>
      </c>
      <c r="N2022" s="36">
        <v>221631000</v>
      </c>
      <c r="O2022" s="37">
        <v>8.4099999999999994E-2</v>
      </c>
      <c r="P2022" s="37">
        <v>5.62E-2</v>
      </c>
      <c r="Q2022" s="37">
        <v>9.06E-2</v>
      </c>
      <c r="R2022" s="37">
        <v>8.6699999999999999E-2</v>
      </c>
      <c r="S2022" s="37">
        <v>0.23130000000000001</v>
      </c>
      <c r="T2022" s="37"/>
      <c r="U2022" s="37"/>
      <c r="V2022" s="37"/>
      <c r="W2022" s="37">
        <v>-1E-4</v>
      </c>
      <c r="X2022" s="37">
        <v>-8.0000000000000004E-4</v>
      </c>
      <c r="Z2022" s="4" t="str">
        <f t="shared" si="182"/>
        <v>NO</v>
      </c>
      <c r="AA2022" s="4" t="str">
        <f t="shared" si="182"/>
        <v>NO</v>
      </c>
      <c r="AB2022" s="4" t="str">
        <f t="shared" si="182"/>
        <v>YES</v>
      </c>
      <c r="AD2022" s="4">
        <f t="shared" si="183"/>
        <v>1</v>
      </c>
    </row>
    <row r="2023" spans="1:30" ht="27.65" customHeight="1" x14ac:dyDescent="0.35">
      <c r="A2023" s="34">
        <v>2036</v>
      </c>
      <c r="B2023" s="1" t="s">
        <v>6043</v>
      </c>
      <c r="C2023" s="1"/>
      <c r="D2023" s="1"/>
      <c r="E2023" s="1"/>
      <c r="F2023" s="1" t="s">
        <v>29262</v>
      </c>
      <c r="G2023" s="35" t="s">
        <v>6044</v>
      </c>
      <c r="H2023" s="35" t="s">
        <v>6045</v>
      </c>
      <c r="I2023" s="35" t="s">
        <v>23</v>
      </c>
      <c r="J2023" s="36">
        <v>74343000</v>
      </c>
      <c r="K2023" s="36">
        <v>98118000</v>
      </c>
      <c r="L2023" s="36">
        <v>107997000</v>
      </c>
      <c r="M2023" s="36">
        <v>121492000</v>
      </c>
      <c r="N2023" s="36">
        <v>221611000</v>
      </c>
      <c r="O2023" s="37">
        <v>-4.0000000000000001E-3</v>
      </c>
      <c r="P2023" s="37">
        <v>6.9199999999999998E-2</v>
      </c>
      <c r="Q2023" s="37">
        <v>2.5600000000000001E-2</v>
      </c>
      <c r="R2023" s="37">
        <v>7.3300000000000004E-2</v>
      </c>
      <c r="S2023" s="37">
        <v>5.6800000000000003E-2</v>
      </c>
      <c r="T2023" s="37"/>
      <c r="U2023" s="37"/>
      <c r="V2023" s="37"/>
      <c r="W2023" s="37"/>
      <c r="X2023" s="37"/>
      <c r="Z2023" s="4" t="str">
        <f t="shared" si="182"/>
        <v>NO</v>
      </c>
      <c r="AA2023" s="4" t="str">
        <f t="shared" si="182"/>
        <v>NO</v>
      </c>
      <c r="AB2023" s="4" t="str">
        <f t="shared" si="182"/>
        <v>NO</v>
      </c>
      <c r="AD2023" s="4">
        <f t="shared" si="183"/>
        <v>0</v>
      </c>
    </row>
    <row r="2024" spans="1:30" ht="27.65" customHeight="1" x14ac:dyDescent="0.35">
      <c r="A2024" s="34">
        <v>2037</v>
      </c>
      <c r="B2024" s="1" t="s">
        <v>6046</v>
      </c>
      <c r="C2024" s="1" t="s">
        <v>29015</v>
      </c>
      <c r="D2024" s="1"/>
      <c r="E2024" s="1" t="s">
        <v>29008</v>
      </c>
      <c r="F2024" s="1" t="s">
        <v>29262</v>
      </c>
      <c r="G2024" s="35" t="s">
        <v>6047</v>
      </c>
      <c r="H2024" s="35" t="s">
        <v>6048</v>
      </c>
      <c r="I2024" s="35" t="s">
        <v>29</v>
      </c>
      <c r="J2024" s="36">
        <v>131173000</v>
      </c>
      <c r="K2024" s="36">
        <v>152208000</v>
      </c>
      <c r="L2024" s="36">
        <v>183505000</v>
      </c>
      <c r="M2024" s="36">
        <v>196945000</v>
      </c>
      <c r="N2024" s="36">
        <v>221555000</v>
      </c>
      <c r="O2024" s="37">
        <v>0.44650000000000001</v>
      </c>
      <c r="P2024" s="37">
        <v>0.46110000000000001</v>
      </c>
      <c r="Q2024" s="37">
        <v>0.50249999999999995</v>
      </c>
      <c r="R2024" s="37">
        <v>0.49490000000000001</v>
      </c>
      <c r="S2024" s="37">
        <v>0.57179999999999997</v>
      </c>
      <c r="T2024" s="37">
        <v>-5.1999999999999998E-3</v>
      </c>
      <c r="U2024" s="37">
        <v>-4.0000000000000001E-3</v>
      </c>
      <c r="V2024" s="37">
        <v>-1.6999999999999999E-3</v>
      </c>
      <c r="W2024" s="37">
        <v>-2.9999999999999997E-4</v>
      </c>
      <c r="X2024" s="37"/>
      <c r="Z2024" s="4" t="str">
        <f t="shared" si="182"/>
        <v>YES</v>
      </c>
      <c r="AA2024" s="4" t="str">
        <f t="shared" si="182"/>
        <v>YES</v>
      </c>
      <c r="AB2024" s="4" t="str">
        <f t="shared" si="182"/>
        <v>YES</v>
      </c>
      <c r="AD2024" s="4">
        <f t="shared" si="183"/>
        <v>3</v>
      </c>
    </row>
    <row r="2025" spans="1:30" ht="27.65" customHeight="1" x14ac:dyDescent="0.35">
      <c r="A2025" s="34">
        <v>2038</v>
      </c>
      <c r="B2025" s="1" t="s">
        <v>6049</v>
      </c>
      <c r="C2025" s="1" t="s">
        <v>29015</v>
      </c>
      <c r="D2025" s="1"/>
      <c r="E2025" s="1" t="s">
        <v>29008</v>
      </c>
      <c r="F2025" s="1" t="s">
        <v>29262</v>
      </c>
      <c r="G2025" s="35" t="s">
        <v>6050</v>
      </c>
      <c r="H2025" s="35" t="s">
        <v>6051</v>
      </c>
      <c r="I2025" s="35" t="s">
        <v>29</v>
      </c>
      <c r="J2025" s="36">
        <v>4704000</v>
      </c>
      <c r="K2025" s="36">
        <v>89378000</v>
      </c>
      <c r="L2025" s="36">
        <v>129677000</v>
      </c>
      <c r="M2025" s="36">
        <v>169325000</v>
      </c>
      <c r="N2025" s="36">
        <v>221336000</v>
      </c>
      <c r="O2025" s="37">
        <v>-7.4200000000000002E-2</v>
      </c>
      <c r="P2025" s="37">
        <v>0.40039999999999998</v>
      </c>
      <c r="Q2025" s="37">
        <v>0.25369999999999998</v>
      </c>
      <c r="R2025" s="37">
        <v>0.2545</v>
      </c>
      <c r="S2025" s="37">
        <v>0.27050000000000002</v>
      </c>
      <c r="T2025" s="37">
        <v>-8.2900000000000001E-2</v>
      </c>
      <c r="U2025" s="37">
        <v>0.39050000000000001</v>
      </c>
      <c r="V2025" s="37">
        <v>0.24160000000000001</v>
      </c>
      <c r="W2025" s="37">
        <v>0.24049999999999999</v>
      </c>
      <c r="X2025" s="37">
        <v>0.25519999999999998</v>
      </c>
      <c r="Z2025" s="4" t="str">
        <f t="shared" si="182"/>
        <v>YES</v>
      </c>
      <c r="AA2025" s="4" t="str">
        <f t="shared" si="182"/>
        <v>YES</v>
      </c>
      <c r="AB2025" s="4" t="str">
        <f t="shared" si="182"/>
        <v>YES</v>
      </c>
      <c r="AD2025" s="4">
        <f t="shared" si="183"/>
        <v>3</v>
      </c>
    </row>
    <row r="2026" spans="1:30" ht="14.4" customHeight="1" x14ac:dyDescent="0.35">
      <c r="A2026" s="34">
        <v>2039</v>
      </c>
      <c r="B2026" s="1" t="s">
        <v>6052</v>
      </c>
      <c r="C2026" s="1"/>
      <c r="D2026" s="1"/>
      <c r="E2026" s="1"/>
      <c r="F2026" s="1" t="s">
        <v>29262</v>
      </c>
      <c r="G2026" s="35" t="s">
        <v>6053</v>
      </c>
      <c r="H2026" s="35" t="s">
        <v>6054</v>
      </c>
      <c r="I2026" s="35" t="s">
        <v>23</v>
      </c>
      <c r="J2026" s="36"/>
      <c r="K2026" s="36"/>
      <c r="L2026" s="36"/>
      <c r="M2026" s="36"/>
      <c r="N2026" s="36">
        <v>221299000</v>
      </c>
      <c r="O2026" s="37"/>
      <c r="P2026" s="37"/>
      <c r="Q2026" s="37"/>
      <c r="R2026" s="37"/>
      <c r="S2026" s="37">
        <v>-1.1000000000000001E-3</v>
      </c>
      <c r="T2026" s="37"/>
      <c r="U2026" s="37"/>
      <c r="V2026" s="37"/>
      <c r="W2026" s="37"/>
      <c r="X2026" s="37"/>
      <c r="Z2026" s="4" t="str">
        <f t="shared" si="182"/>
        <v>NO</v>
      </c>
      <c r="AA2026" s="4" t="str">
        <f t="shared" si="182"/>
        <v>NO</v>
      </c>
      <c r="AB2026" s="4" t="str">
        <f t="shared" si="182"/>
        <v>NO</v>
      </c>
      <c r="AD2026" s="4">
        <f t="shared" si="183"/>
        <v>0</v>
      </c>
    </row>
    <row r="2027" spans="1:30" ht="14.4" customHeight="1" x14ac:dyDescent="0.35">
      <c r="A2027" s="34">
        <v>2040</v>
      </c>
      <c r="B2027" s="1" t="s">
        <v>6055</v>
      </c>
      <c r="C2027" s="1" t="s">
        <v>28702</v>
      </c>
      <c r="D2027" s="1"/>
      <c r="E2027" s="1"/>
      <c r="F2027" s="1" t="s">
        <v>29262</v>
      </c>
      <c r="G2027" s="35" t="s">
        <v>6056</v>
      </c>
      <c r="H2027" s="35" t="s">
        <v>6057</v>
      </c>
      <c r="I2027" s="35" t="s">
        <v>87</v>
      </c>
      <c r="J2027" s="36">
        <v>140728000</v>
      </c>
      <c r="K2027" s="36">
        <v>190069000</v>
      </c>
      <c r="L2027" s="36">
        <v>189216000</v>
      </c>
      <c r="M2027" s="36">
        <v>232841000</v>
      </c>
      <c r="N2027" s="36">
        <v>221282000</v>
      </c>
      <c r="O2027" s="37">
        <v>5.04E-2</v>
      </c>
      <c r="P2027" s="37">
        <v>7.4700000000000003E-2</v>
      </c>
      <c r="Q2027" s="37">
        <v>8.2699999999999996E-2</v>
      </c>
      <c r="R2027" s="37">
        <v>0.1178</v>
      </c>
      <c r="S2027" s="37">
        <v>8.3699999999999997E-2</v>
      </c>
      <c r="T2027" s="37">
        <v>1.44E-2</v>
      </c>
      <c r="U2027" s="37">
        <v>8.6300000000000002E-2</v>
      </c>
      <c r="V2027" s="37">
        <v>8.5599999999999996E-2</v>
      </c>
      <c r="W2027" s="37">
        <v>0.1464</v>
      </c>
      <c r="X2027" s="37"/>
      <c r="Z2027" s="4" t="str">
        <f t="shared" si="182"/>
        <v>NO</v>
      </c>
      <c r="AA2027" s="4" t="str">
        <f t="shared" si="182"/>
        <v>NO</v>
      </c>
      <c r="AB2027" s="4" t="str">
        <f t="shared" si="182"/>
        <v>NO</v>
      </c>
      <c r="AD2027" s="4">
        <f t="shared" si="183"/>
        <v>0</v>
      </c>
    </row>
    <row r="2028" spans="1:30" ht="27.65" customHeight="1" x14ac:dyDescent="0.35">
      <c r="A2028" s="34">
        <v>2041</v>
      </c>
      <c r="B2028" s="1" t="s">
        <v>6058</v>
      </c>
      <c r="C2028" s="1" t="s">
        <v>28702</v>
      </c>
      <c r="D2028" s="1"/>
      <c r="E2028" s="1"/>
      <c r="F2028" s="1" t="s">
        <v>29262</v>
      </c>
      <c r="G2028" s="35" t="s">
        <v>6059</v>
      </c>
      <c r="H2028" s="35" t="s">
        <v>6060</v>
      </c>
      <c r="I2028" s="35" t="s">
        <v>87</v>
      </c>
      <c r="J2028" s="36">
        <v>109320000</v>
      </c>
      <c r="K2028" s="36">
        <v>141597000</v>
      </c>
      <c r="L2028" s="36">
        <v>168557000</v>
      </c>
      <c r="M2028" s="36">
        <v>196133000</v>
      </c>
      <c r="N2028" s="36">
        <v>220605000</v>
      </c>
      <c r="O2028" s="37">
        <v>1.5100000000000001E-2</v>
      </c>
      <c r="P2028" s="37">
        <v>1.47E-2</v>
      </c>
      <c r="Q2028" s="37">
        <v>1.6E-2</v>
      </c>
      <c r="R2028" s="37">
        <v>1.43E-2</v>
      </c>
      <c r="S2028" s="37">
        <v>1.44E-2</v>
      </c>
      <c r="T2028" s="37">
        <v>1.7899999999999999E-2</v>
      </c>
      <c r="U2028" s="37">
        <v>1.3100000000000001E-2</v>
      </c>
      <c r="V2028" s="37">
        <v>1.4500000000000001E-2</v>
      </c>
      <c r="W2028" s="37">
        <v>1.6500000000000001E-2</v>
      </c>
      <c r="X2028" s="37">
        <v>1.5100000000000001E-2</v>
      </c>
      <c r="Z2028" s="4" t="str">
        <f t="shared" si="182"/>
        <v>NO</v>
      </c>
      <c r="AA2028" s="4" t="str">
        <f t="shared" si="182"/>
        <v>NO</v>
      </c>
      <c r="AB2028" s="4" t="str">
        <f t="shared" si="182"/>
        <v>NO</v>
      </c>
      <c r="AD2028" s="4">
        <f t="shared" si="183"/>
        <v>0</v>
      </c>
    </row>
    <row r="2029" spans="1:30" ht="14.4" customHeight="1" x14ac:dyDescent="0.35">
      <c r="A2029" s="34">
        <v>2042</v>
      </c>
      <c r="B2029" s="1" t="s">
        <v>6061</v>
      </c>
      <c r="C2029" s="1" t="s">
        <v>29015</v>
      </c>
      <c r="D2029" s="1"/>
      <c r="E2029" s="1" t="s">
        <v>29008</v>
      </c>
      <c r="F2029" s="1" t="s">
        <v>29262</v>
      </c>
      <c r="G2029" s="35" t="s">
        <v>6062</v>
      </c>
      <c r="H2029" s="35" t="s">
        <v>6063</v>
      </c>
      <c r="I2029" s="35" t="s">
        <v>29</v>
      </c>
      <c r="J2029" s="36">
        <v>153656000</v>
      </c>
      <c r="K2029" s="36">
        <v>168207000</v>
      </c>
      <c r="L2029" s="36">
        <v>195800000</v>
      </c>
      <c r="M2029" s="36">
        <v>216905000</v>
      </c>
      <c r="N2029" s="36">
        <v>220570000</v>
      </c>
      <c r="O2029" s="37">
        <v>3.9199999999999999E-2</v>
      </c>
      <c r="P2029" s="37">
        <v>5.8500000000000003E-2</v>
      </c>
      <c r="Q2029" s="37">
        <v>9.0899999999999995E-2</v>
      </c>
      <c r="R2029" s="37">
        <v>8.0100000000000005E-2</v>
      </c>
      <c r="S2029" s="37">
        <v>9.4299999999999995E-2</v>
      </c>
      <c r="T2029" s="37">
        <v>2.7199999999999998E-2</v>
      </c>
      <c r="U2029" s="37">
        <v>6.1600000000000002E-2</v>
      </c>
      <c r="V2029" s="37">
        <v>6.1800000000000001E-2</v>
      </c>
      <c r="W2029" s="37">
        <v>5.6300000000000003E-2</v>
      </c>
      <c r="X2029" s="37">
        <v>6.9800000000000001E-2</v>
      </c>
      <c r="Z2029" s="4" t="str">
        <f t="shared" si="182"/>
        <v>NO</v>
      </c>
      <c r="AA2029" s="4" t="str">
        <f t="shared" si="182"/>
        <v>NO</v>
      </c>
      <c r="AB2029" s="4" t="str">
        <f t="shared" si="182"/>
        <v>NO</v>
      </c>
      <c r="AD2029" s="4">
        <f t="shared" si="183"/>
        <v>0</v>
      </c>
    </row>
    <row r="2030" spans="1:30" ht="14.4" customHeight="1" x14ac:dyDescent="0.35">
      <c r="A2030" s="34">
        <v>2043</v>
      </c>
      <c r="B2030" s="1" t="s">
        <v>6064</v>
      </c>
      <c r="C2030" s="1" t="s">
        <v>29015</v>
      </c>
      <c r="D2030" s="1"/>
      <c r="E2030" s="1" t="s">
        <v>29008</v>
      </c>
      <c r="F2030" s="1" t="s">
        <v>29262</v>
      </c>
      <c r="G2030" s="35" t="s">
        <v>6065</v>
      </c>
      <c r="H2030" s="35" t="s">
        <v>6066</v>
      </c>
      <c r="I2030" s="35" t="s">
        <v>29</v>
      </c>
      <c r="J2030" s="36"/>
      <c r="K2030" s="36"/>
      <c r="L2030" s="36"/>
      <c r="M2030" s="36">
        <v>91782000</v>
      </c>
      <c r="N2030" s="36">
        <v>220494000</v>
      </c>
      <c r="O2030" s="37"/>
      <c r="P2030" s="37"/>
      <c r="Q2030" s="37"/>
      <c r="R2030" s="37">
        <v>0.31209999999999999</v>
      </c>
      <c r="S2030" s="37">
        <v>0.2094</v>
      </c>
      <c r="T2030" s="37"/>
      <c r="U2030" s="37"/>
      <c r="V2030" s="37"/>
      <c r="W2030" s="37"/>
      <c r="X2030" s="37"/>
      <c r="Z2030" s="4" t="str">
        <f t="shared" si="182"/>
        <v>NO</v>
      </c>
      <c r="AA2030" s="4" t="str">
        <f t="shared" si="182"/>
        <v>YES</v>
      </c>
      <c r="AB2030" s="4" t="str">
        <f t="shared" si="182"/>
        <v>YES</v>
      </c>
      <c r="AD2030" s="4">
        <f t="shared" si="183"/>
        <v>2</v>
      </c>
    </row>
    <row r="2031" spans="1:30" ht="27.65" customHeight="1" x14ac:dyDescent="0.35">
      <c r="A2031" s="34">
        <v>2044</v>
      </c>
      <c r="B2031" s="1" t="s">
        <v>6067</v>
      </c>
      <c r="C2031" s="1" t="s">
        <v>29015</v>
      </c>
      <c r="D2031" s="1"/>
      <c r="E2031" s="1" t="s">
        <v>29008</v>
      </c>
      <c r="F2031" s="1" t="s">
        <v>29262</v>
      </c>
      <c r="G2031" s="35" t="s">
        <v>6068</v>
      </c>
      <c r="H2031" s="35" t="s">
        <v>6069</v>
      </c>
      <c r="I2031" s="35" t="s">
        <v>29</v>
      </c>
      <c r="J2031" s="36">
        <v>148268000</v>
      </c>
      <c r="K2031" s="36">
        <v>145881000</v>
      </c>
      <c r="L2031" s="36">
        <v>183108000</v>
      </c>
      <c r="M2031" s="36">
        <v>188452000</v>
      </c>
      <c r="N2031" s="36">
        <v>220486000</v>
      </c>
      <c r="O2031" s="37">
        <v>0.2999</v>
      </c>
      <c r="P2031" s="37">
        <v>0.26450000000000001</v>
      </c>
      <c r="Q2031" s="37">
        <v>0.26960000000000001</v>
      </c>
      <c r="R2031" s="37">
        <v>0.15490000000000001</v>
      </c>
      <c r="S2031" s="37">
        <v>0.35499999999999998</v>
      </c>
      <c r="T2031" s="37"/>
      <c r="U2031" s="37"/>
      <c r="V2031" s="37"/>
      <c r="W2031" s="37"/>
      <c r="X2031" s="37"/>
      <c r="Z2031" s="4" t="str">
        <f t="shared" si="182"/>
        <v>YES</v>
      </c>
      <c r="AA2031" s="4" t="str">
        <f t="shared" si="182"/>
        <v>NO</v>
      </c>
      <c r="AB2031" s="4" t="str">
        <f t="shared" si="182"/>
        <v>YES</v>
      </c>
      <c r="AD2031" s="4">
        <f t="shared" si="183"/>
        <v>2</v>
      </c>
    </row>
    <row r="2032" spans="1:30" ht="27.65" customHeight="1" x14ac:dyDescent="0.35">
      <c r="A2032" s="34">
        <v>2045</v>
      </c>
      <c r="B2032" s="1" t="s">
        <v>6070</v>
      </c>
      <c r="C2032" s="1" t="s">
        <v>28702</v>
      </c>
      <c r="D2032" s="1"/>
      <c r="E2032" s="1"/>
      <c r="F2032" s="1" t="s">
        <v>29262</v>
      </c>
      <c r="G2032" s="35" t="s">
        <v>6071</v>
      </c>
      <c r="H2032" s="35" t="s">
        <v>6072</v>
      </c>
      <c r="I2032" s="35" t="s">
        <v>87</v>
      </c>
      <c r="J2032" s="36">
        <v>71884000</v>
      </c>
      <c r="K2032" s="36">
        <v>101836000</v>
      </c>
      <c r="L2032" s="36">
        <v>129613000</v>
      </c>
      <c r="M2032" s="36">
        <v>164905000</v>
      </c>
      <c r="N2032" s="36">
        <v>220471000</v>
      </c>
      <c r="O2032" s="37">
        <v>1.9E-3</v>
      </c>
      <c r="P2032" s="37">
        <v>3.49E-2</v>
      </c>
      <c r="Q2032" s="37">
        <v>8.6499999999999994E-2</v>
      </c>
      <c r="R2032" s="37">
        <v>2.4400000000000002E-2</v>
      </c>
      <c r="S2032" s="37">
        <v>0.1129</v>
      </c>
      <c r="T2032" s="37">
        <v>9.4000000000000004E-3</v>
      </c>
      <c r="U2032" s="37">
        <v>3.49E-2</v>
      </c>
      <c r="V2032" s="37">
        <v>8.6499999999999994E-2</v>
      </c>
      <c r="W2032" s="37">
        <v>2.4400000000000002E-2</v>
      </c>
      <c r="X2032" s="37">
        <v>0.1129</v>
      </c>
      <c r="Z2032" s="4" t="str">
        <f t="shared" si="182"/>
        <v>NO</v>
      </c>
      <c r="AA2032" s="4" t="str">
        <f t="shared" si="182"/>
        <v>NO</v>
      </c>
      <c r="AB2032" s="4" t="str">
        <f t="shared" si="182"/>
        <v>NO</v>
      </c>
      <c r="AD2032" s="4">
        <f t="shared" si="183"/>
        <v>0</v>
      </c>
    </row>
    <row r="2033" spans="1:30" ht="27.65" customHeight="1" x14ac:dyDescent="0.35">
      <c r="A2033" s="34">
        <v>2046</v>
      </c>
      <c r="B2033" s="1" t="s">
        <v>6073</v>
      </c>
      <c r="C2033" s="1" t="s">
        <v>29015</v>
      </c>
      <c r="D2033" s="1"/>
      <c r="E2033" s="1" t="s">
        <v>29008</v>
      </c>
      <c r="F2033" s="1" t="s">
        <v>29262</v>
      </c>
      <c r="G2033" s="35" t="s">
        <v>6074</v>
      </c>
      <c r="H2033" s="35" t="s">
        <v>6075</v>
      </c>
      <c r="I2033" s="35" t="s">
        <v>29</v>
      </c>
      <c r="J2033" s="36">
        <v>105614000</v>
      </c>
      <c r="K2033" s="36">
        <v>118642000</v>
      </c>
      <c r="L2033" s="36">
        <v>123680000</v>
      </c>
      <c r="M2033" s="36">
        <v>156986000</v>
      </c>
      <c r="N2033" s="36">
        <v>220366000</v>
      </c>
      <c r="O2033" s="37">
        <v>0.12039999999999999</v>
      </c>
      <c r="P2033" s="37">
        <v>0.13769999999999999</v>
      </c>
      <c r="Q2033" s="37">
        <v>0.13059999999999999</v>
      </c>
      <c r="R2033" s="37">
        <v>0.15890000000000001</v>
      </c>
      <c r="S2033" s="37">
        <v>0.1014</v>
      </c>
      <c r="T2033" s="37"/>
      <c r="U2033" s="37">
        <v>-2.7000000000000001E-3</v>
      </c>
      <c r="V2033" s="37">
        <v>-1.4E-3</v>
      </c>
      <c r="W2033" s="37"/>
      <c r="X2033" s="37"/>
      <c r="Z2033" s="4" t="str">
        <f t="shared" si="182"/>
        <v>NO</v>
      </c>
      <c r="AA2033" s="4" t="str">
        <f t="shared" si="182"/>
        <v>NO</v>
      </c>
      <c r="AB2033" s="4" t="str">
        <f t="shared" si="182"/>
        <v>NO</v>
      </c>
      <c r="AD2033" s="4">
        <f t="shared" si="183"/>
        <v>0</v>
      </c>
    </row>
    <row r="2034" spans="1:30" ht="14.4" customHeight="1" x14ac:dyDescent="0.35">
      <c r="A2034" s="34">
        <v>2047</v>
      </c>
      <c r="B2034" s="1" t="s">
        <v>6076</v>
      </c>
      <c r="C2034" s="1" t="s">
        <v>28702</v>
      </c>
      <c r="D2034" s="1"/>
      <c r="E2034" s="1"/>
      <c r="F2034" s="1" t="s">
        <v>29262</v>
      </c>
      <c r="G2034" s="35" t="s">
        <v>6077</v>
      </c>
      <c r="H2034" s="35" t="s">
        <v>6078</v>
      </c>
      <c r="I2034" s="35" t="s">
        <v>87</v>
      </c>
      <c r="J2034" s="36">
        <v>99401000</v>
      </c>
      <c r="K2034" s="36">
        <v>139895000</v>
      </c>
      <c r="L2034" s="36">
        <v>156836000</v>
      </c>
      <c r="M2034" s="36">
        <v>182796000</v>
      </c>
      <c r="N2034" s="36">
        <v>220275000</v>
      </c>
      <c r="O2034" s="37">
        <v>-0.27060000000000001</v>
      </c>
      <c r="P2034" s="37">
        <v>1.5599999999999999E-2</v>
      </c>
      <c r="Q2034" s="37">
        <v>8.14E-2</v>
      </c>
      <c r="R2034" s="37">
        <v>4.5100000000000001E-2</v>
      </c>
      <c r="S2034" s="37">
        <v>-9.1999999999999998E-3</v>
      </c>
      <c r="T2034" s="37">
        <v>-0.15540000000000001</v>
      </c>
      <c r="U2034" s="37">
        <v>-2.4400000000000002E-2</v>
      </c>
      <c r="V2034" s="37">
        <v>8.48E-2</v>
      </c>
      <c r="W2034" s="37">
        <v>1.4200000000000001E-2</v>
      </c>
      <c r="X2034" s="37">
        <v>-2.1299999999999999E-2</v>
      </c>
      <c r="Z2034" s="4" t="str">
        <f t="shared" si="182"/>
        <v>NO</v>
      </c>
      <c r="AA2034" s="4" t="str">
        <f t="shared" si="182"/>
        <v>NO</v>
      </c>
      <c r="AB2034" s="4" t="str">
        <f t="shared" si="182"/>
        <v>NO</v>
      </c>
      <c r="AD2034" s="4">
        <f t="shared" si="183"/>
        <v>0</v>
      </c>
    </row>
    <row r="2035" spans="1:30" ht="14.4" customHeight="1" x14ac:dyDescent="0.35">
      <c r="A2035" s="34">
        <v>2048</v>
      </c>
      <c r="B2035" s="1" t="s">
        <v>6079</v>
      </c>
      <c r="C2035" s="1"/>
      <c r="D2035" s="1"/>
      <c r="E2035" s="1"/>
      <c r="F2035" s="1" t="s">
        <v>29262</v>
      </c>
      <c r="G2035" s="35" t="s">
        <v>6080</v>
      </c>
      <c r="H2035" s="35" t="s">
        <v>6081</v>
      </c>
      <c r="I2035" s="35" t="s">
        <v>43</v>
      </c>
      <c r="J2035" s="36">
        <v>75501000</v>
      </c>
      <c r="K2035" s="36">
        <v>136714000</v>
      </c>
      <c r="L2035" s="36">
        <v>154909000</v>
      </c>
      <c r="M2035" s="36">
        <v>164201000</v>
      </c>
      <c r="N2035" s="36">
        <v>220159000</v>
      </c>
      <c r="O2035" s="37">
        <v>0.19719999999999999</v>
      </c>
      <c r="P2035" s="37">
        <v>0.18099999999999999</v>
      </c>
      <c r="Q2035" s="37">
        <v>0.26390000000000002</v>
      </c>
      <c r="R2035" s="37">
        <v>0.20619999999999999</v>
      </c>
      <c r="S2035" s="37">
        <v>0.10390000000000001</v>
      </c>
      <c r="T2035" s="37"/>
      <c r="U2035" s="37"/>
      <c r="V2035" s="37"/>
      <c r="W2035" s="37"/>
      <c r="X2035" s="37"/>
      <c r="Z2035" s="4" t="str">
        <f t="shared" si="182"/>
        <v>YES</v>
      </c>
      <c r="AA2035" s="4" t="str">
        <f t="shared" si="182"/>
        <v>YES</v>
      </c>
      <c r="AB2035" s="4" t="str">
        <f t="shared" si="182"/>
        <v>NO</v>
      </c>
      <c r="AD2035" s="4">
        <f t="shared" si="183"/>
        <v>2</v>
      </c>
    </row>
    <row r="2036" spans="1:30" ht="14.4" customHeight="1" x14ac:dyDescent="0.35">
      <c r="A2036" s="34">
        <v>2049</v>
      </c>
      <c r="B2036" s="1" t="s">
        <v>6082</v>
      </c>
      <c r="C2036" s="1" t="s">
        <v>29015</v>
      </c>
      <c r="D2036" s="1"/>
      <c r="E2036" s="1" t="s">
        <v>29008</v>
      </c>
      <c r="F2036" s="1" t="s">
        <v>29262</v>
      </c>
      <c r="G2036" s="35" t="s">
        <v>6083</v>
      </c>
      <c r="H2036" s="35" t="s">
        <v>6084</v>
      </c>
      <c r="I2036" s="35" t="s">
        <v>29</v>
      </c>
      <c r="J2036" s="36"/>
      <c r="K2036" s="36"/>
      <c r="L2036" s="36">
        <v>19161000</v>
      </c>
      <c r="M2036" s="36">
        <v>140943000</v>
      </c>
      <c r="N2036" s="36">
        <v>220101000</v>
      </c>
      <c r="O2036" s="37"/>
      <c r="P2036" s="37"/>
      <c r="Q2036" s="37">
        <v>5.6300000000000003E-2</v>
      </c>
      <c r="R2036" s="37">
        <v>9.5100000000000004E-2</v>
      </c>
      <c r="S2036" s="37">
        <v>0.17860000000000001</v>
      </c>
      <c r="T2036" s="37"/>
      <c r="U2036" s="37"/>
      <c r="V2036" s="37"/>
      <c r="W2036" s="37"/>
      <c r="X2036" s="37"/>
      <c r="Z2036" s="4" t="str">
        <f t="shared" si="182"/>
        <v>NO</v>
      </c>
      <c r="AA2036" s="4" t="str">
        <f t="shared" si="182"/>
        <v>NO</v>
      </c>
      <c r="AB2036" s="4" t="str">
        <f t="shared" si="182"/>
        <v>NO</v>
      </c>
      <c r="AD2036" s="4">
        <f t="shared" si="183"/>
        <v>0</v>
      </c>
    </row>
    <row r="2037" spans="1:30" ht="27.65" customHeight="1" x14ac:dyDescent="0.35">
      <c r="A2037" s="34">
        <v>2050</v>
      </c>
      <c r="B2037" s="1" t="s">
        <v>6085</v>
      </c>
      <c r="C2037" s="1"/>
      <c r="D2037" s="1"/>
      <c r="E2037" s="1"/>
      <c r="F2037" s="1" t="s">
        <v>29262</v>
      </c>
      <c r="G2037" s="35" t="s">
        <v>6086</v>
      </c>
      <c r="H2037" s="35" t="s">
        <v>6087</v>
      </c>
      <c r="I2037" s="35" t="s">
        <v>23</v>
      </c>
      <c r="J2037" s="36">
        <v>140491000</v>
      </c>
      <c r="K2037" s="36">
        <v>111205000</v>
      </c>
      <c r="L2037" s="36">
        <v>135789000</v>
      </c>
      <c r="M2037" s="36">
        <v>170958000</v>
      </c>
      <c r="N2037" s="36">
        <v>220079000</v>
      </c>
      <c r="O2037" s="37">
        <v>-3.0499999999999999E-2</v>
      </c>
      <c r="P2037" s="37">
        <v>-5.1900000000000002E-2</v>
      </c>
      <c r="Q2037" s="37">
        <v>-1.7600000000000001E-2</v>
      </c>
      <c r="R2037" s="37">
        <v>-4.7000000000000002E-3</v>
      </c>
      <c r="S2037" s="37">
        <v>1.2999999999999999E-2</v>
      </c>
      <c r="T2037" s="37">
        <v>-2.7000000000000001E-3</v>
      </c>
      <c r="U2037" s="37">
        <v>-8.0000000000000004E-4</v>
      </c>
      <c r="V2037" s="37"/>
      <c r="W2037" s="37"/>
      <c r="X2037" s="37"/>
      <c r="Z2037" s="4" t="str">
        <f t="shared" si="182"/>
        <v>NO</v>
      </c>
      <c r="AA2037" s="4" t="str">
        <f t="shared" si="182"/>
        <v>NO</v>
      </c>
      <c r="AB2037" s="4" t="str">
        <f t="shared" si="182"/>
        <v>NO</v>
      </c>
      <c r="AD2037" s="4">
        <f t="shared" si="183"/>
        <v>0</v>
      </c>
    </row>
    <row r="2038" spans="1:30" ht="14.4" customHeight="1" x14ac:dyDescent="0.35">
      <c r="A2038" s="34">
        <v>2051</v>
      </c>
      <c r="B2038" s="1" t="s">
        <v>6088</v>
      </c>
      <c r="C2038" s="1"/>
      <c r="D2038" s="1"/>
      <c r="E2038" s="1"/>
      <c r="F2038" s="1" t="s">
        <v>29262</v>
      </c>
      <c r="G2038" s="35" t="s">
        <v>6089</v>
      </c>
      <c r="H2038" s="35" t="s">
        <v>6090</v>
      </c>
      <c r="I2038" s="35" t="s">
        <v>33</v>
      </c>
      <c r="J2038" s="36">
        <v>113579000</v>
      </c>
      <c r="K2038" s="36">
        <v>145328000</v>
      </c>
      <c r="L2038" s="36">
        <v>156871000</v>
      </c>
      <c r="M2038" s="36">
        <v>179478000</v>
      </c>
      <c r="N2038" s="36">
        <v>219963000</v>
      </c>
      <c r="O2038" s="37">
        <v>8.8999999999999996E-2</v>
      </c>
      <c r="P2038" s="37">
        <v>9.1300000000000006E-2</v>
      </c>
      <c r="Q2038" s="37">
        <v>9.6199999999999994E-2</v>
      </c>
      <c r="R2038" s="37">
        <v>9.2399999999999996E-2</v>
      </c>
      <c r="S2038" s="37">
        <v>9.35E-2</v>
      </c>
      <c r="T2038" s="37"/>
      <c r="U2038" s="37"/>
      <c r="V2038" s="37"/>
      <c r="W2038" s="37"/>
      <c r="X2038" s="37"/>
      <c r="Z2038" s="4" t="str">
        <f t="shared" si="182"/>
        <v>NO</v>
      </c>
      <c r="AA2038" s="4" t="str">
        <f t="shared" si="182"/>
        <v>NO</v>
      </c>
      <c r="AB2038" s="4" t="str">
        <f t="shared" si="182"/>
        <v>NO</v>
      </c>
      <c r="AD2038" s="4">
        <f t="shared" si="183"/>
        <v>0</v>
      </c>
    </row>
    <row r="2039" spans="1:30" ht="27.65" customHeight="1" x14ac:dyDescent="0.35">
      <c r="A2039" s="34">
        <v>2052</v>
      </c>
      <c r="B2039" s="1" t="s">
        <v>6091</v>
      </c>
      <c r="C2039" s="1" t="s">
        <v>29015</v>
      </c>
      <c r="D2039" s="1"/>
      <c r="E2039" s="1" t="s">
        <v>29008</v>
      </c>
      <c r="F2039" s="1" t="s">
        <v>29262</v>
      </c>
      <c r="G2039" s="35" t="s">
        <v>6092</v>
      </c>
      <c r="H2039" s="35" t="s">
        <v>6093</v>
      </c>
      <c r="I2039" s="35" t="s">
        <v>29</v>
      </c>
      <c r="J2039" s="36">
        <v>89952000</v>
      </c>
      <c r="K2039" s="36">
        <v>116363000</v>
      </c>
      <c r="L2039" s="36">
        <v>143737000</v>
      </c>
      <c r="M2039" s="36">
        <v>180267000</v>
      </c>
      <c r="N2039" s="36">
        <v>219865000</v>
      </c>
      <c r="O2039" s="37">
        <v>0.35470000000000002</v>
      </c>
      <c r="P2039" s="37">
        <v>0.4526</v>
      </c>
      <c r="Q2039" s="37">
        <v>0.52380000000000004</v>
      </c>
      <c r="R2039" s="37">
        <v>0.54949999999999999</v>
      </c>
      <c r="S2039" s="37">
        <v>0.4652</v>
      </c>
      <c r="T2039" s="37"/>
      <c r="U2039" s="37">
        <v>-5.0000000000000001E-4</v>
      </c>
      <c r="V2039" s="37">
        <v>-5.9999999999999995E-4</v>
      </c>
      <c r="W2039" s="37">
        <v>-5.0000000000000001E-4</v>
      </c>
      <c r="X2039" s="37">
        <v>-2.9999999999999997E-4</v>
      </c>
      <c r="Z2039" s="4" t="str">
        <f t="shared" si="182"/>
        <v>YES</v>
      </c>
      <c r="AA2039" s="4" t="str">
        <f t="shared" si="182"/>
        <v>YES</v>
      </c>
      <c r="AB2039" s="4" t="str">
        <f t="shared" si="182"/>
        <v>YES</v>
      </c>
      <c r="AD2039" s="4">
        <f t="shared" si="183"/>
        <v>3</v>
      </c>
    </row>
    <row r="2040" spans="1:30" ht="41.4" customHeight="1" x14ac:dyDescent="0.35">
      <c r="A2040" s="34">
        <v>2053</v>
      </c>
      <c r="B2040" s="1" t="s">
        <v>6094</v>
      </c>
      <c r="C2040" s="1"/>
      <c r="D2040" s="1"/>
      <c r="E2040" s="1"/>
      <c r="F2040" s="1" t="s">
        <v>29262</v>
      </c>
      <c r="G2040" s="35" t="s">
        <v>6095</v>
      </c>
      <c r="H2040" s="35" t="s">
        <v>6096</v>
      </c>
      <c r="I2040" s="35" t="s">
        <v>23</v>
      </c>
      <c r="J2040" s="36">
        <v>13132000</v>
      </c>
      <c r="K2040" s="36">
        <v>45423000</v>
      </c>
      <c r="L2040" s="36">
        <v>99127000</v>
      </c>
      <c r="M2040" s="36">
        <v>144782000</v>
      </c>
      <c r="N2040" s="36">
        <v>219757000</v>
      </c>
      <c r="O2040" s="37">
        <v>-9.4899999999999998E-2</v>
      </c>
      <c r="P2040" s="37">
        <v>-3.0999999999999999E-3</v>
      </c>
      <c r="Q2040" s="37">
        <v>-2.3400000000000001E-2</v>
      </c>
      <c r="R2040" s="37">
        <v>-3.1800000000000002E-2</v>
      </c>
      <c r="S2040" s="37">
        <v>-4.6399999999999997E-2</v>
      </c>
      <c r="T2040" s="37"/>
      <c r="U2040" s="37"/>
      <c r="V2040" s="37"/>
      <c r="W2040" s="37"/>
      <c r="X2040" s="37">
        <v>9.4000000000000004E-3</v>
      </c>
      <c r="Z2040" s="4" t="str">
        <f t="shared" si="182"/>
        <v>NO</v>
      </c>
      <c r="AA2040" s="4" t="str">
        <f t="shared" si="182"/>
        <v>NO</v>
      </c>
      <c r="AB2040" s="4" t="str">
        <f t="shared" si="182"/>
        <v>NO</v>
      </c>
      <c r="AD2040" s="4">
        <f t="shared" si="183"/>
        <v>0</v>
      </c>
    </row>
    <row r="2041" spans="1:30" ht="14.4" customHeight="1" x14ac:dyDescent="0.35">
      <c r="A2041" s="34">
        <v>2054</v>
      </c>
      <c r="B2041" s="1" t="s">
        <v>6097</v>
      </c>
      <c r="C2041" s="1" t="s">
        <v>29015</v>
      </c>
      <c r="D2041" s="1"/>
      <c r="E2041" s="1" t="s">
        <v>29008</v>
      </c>
      <c r="F2041" s="1" t="s">
        <v>29262</v>
      </c>
      <c r="G2041" s="35" t="s">
        <v>6098</v>
      </c>
      <c r="H2041" s="35" t="s">
        <v>6099</v>
      </c>
      <c r="I2041" s="35" t="s">
        <v>29</v>
      </c>
      <c r="J2041" s="36"/>
      <c r="K2041" s="36"/>
      <c r="L2041" s="36">
        <v>154392000</v>
      </c>
      <c r="M2041" s="36">
        <v>181317000</v>
      </c>
      <c r="N2041" s="36">
        <v>219691000</v>
      </c>
      <c r="O2041" s="37"/>
      <c r="P2041" s="37"/>
      <c r="Q2041" s="37">
        <v>0.1207</v>
      </c>
      <c r="R2041" s="37">
        <v>1.17E-2</v>
      </c>
      <c r="S2041" s="37">
        <v>0.37130000000000002</v>
      </c>
      <c r="T2041" s="37"/>
      <c r="U2041" s="37"/>
      <c r="V2041" s="37"/>
      <c r="W2041" s="37"/>
      <c r="X2041" s="37"/>
      <c r="Z2041" s="4" t="str">
        <f t="shared" si="182"/>
        <v>NO</v>
      </c>
      <c r="AA2041" s="4" t="str">
        <f t="shared" si="182"/>
        <v>NO</v>
      </c>
      <c r="AB2041" s="4" t="str">
        <f t="shared" si="182"/>
        <v>YES</v>
      </c>
      <c r="AD2041" s="4">
        <f t="shared" si="183"/>
        <v>1</v>
      </c>
    </row>
    <row r="2042" spans="1:30" ht="27.65" customHeight="1" x14ac:dyDescent="0.35">
      <c r="A2042" s="34">
        <v>2055</v>
      </c>
      <c r="B2042" s="1" t="s">
        <v>6100</v>
      </c>
      <c r="C2042" s="1"/>
      <c r="D2042" s="1"/>
      <c r="E2042" s="1"/>
      <c r="F2042" s="1" t="s">
        <v>29262</v>
      </c>
      <c r="G2042" s="35" t="s">
        <v>6101</v>
      </c>
      <c r="H2042" s="35" t="s">
        <v>6102</v>
      </c>
      <c r="I2042" s="35" t="s">
        <v>23</v>
      </c>
      <c r="J2042" s="36">
        <v>103892000</v>
      </c>
      <c r="K2042" s="36">
        <v>135302000</v>
      </c>
      <c r="L2042" s="36">
        <v>115570000</v>
      </c>
      <c r="M2042" s="36">
        <v>192749000</v>
      </c>
      <c r="N2042" s="36">
        <v>219360000</v>
      </c>
      <c r="O2042" s="37">
        <v>0.1384</v>
      </c>
      <c r="P2042" s="37">
        <v>0.11890000000000001</v>
      </c>
      <c r="Q2042" s="37">
        <v>-0.33179999999999998</v>
      </c>
      <c r="R2042" s="37">
        <v>0.56659999999999999</v>
      </c>
      <c r="S2042" s="37">
        <v>0.7198</v>
      </c>
      <c r="T2042" s="37"/>
      <c r="U2042" s="37"/>
      <c r="V2042" s="37"/>
      <c r="W2042" s="37"/>
      <c r="X2042" s="37">
        <v>-3.6400000000000002E-2</v>
      </c>
      <c r="Z2042" s="4" t="str">
        <f t="shared" si="182"/>
        <v>NO</v>
      </c>
      <c r="AA2042" s="4" t="str">
        <f t="shared" si="182"/>
        <v>YES</v>
      </c>
      <c r="AB2042" s="4" t="str">
        <f t="shared" si="182"/>
        <v>YES</v>
      </c>
      <c r="AD2042" s="4">
        <f t="shared" si="183"/>
        <v>2</v>
      </c>
    </row>
    <row r="2043" spans="1:30" ht="14.4" customHeight="1" x14ac:dyDescent="0.35">
      <c r="A2043" s="34">
        <v>2056</v>
      </c>
      <c r="B2043" s="1" t="s">
        <v>6103</v>
      </c>
      <c r="C2043" s="1" t="s">
        <v>29015</v>
      </c>
      <c r="D2043" s="1"/>
      <c r="E2043" s="1" t="s">
        <v>29008</v>
      </c>
      <c r="F2043" s="1" t="s">
        <v>29262</v>
      </c>
      <c r="G2043" s="35" t="s">
        <v>6104</v>
      </c>
      <c r="H2043" s="35" t="s">
        <v>6105</v>
      </c>
      <c r="I2043" s="35" t="s">
        <v>29</v>
      </c>
      <c r="J2043" s="36">
        <v>57619000</v>
      </c>
      <c r="K2043" s="36">
        <v>102806000</v>
      </c>
      <c r="L2043" s="36">
        <v>92876000</v>
      </c>
      <c r="M2043" s="36">
        <v>117122000</v>
      </c>
      <c r="N2043" s="36">
        <v>219329000</v>
      </c>
      <c r="O2043" s="37">
        <v>4.3999999999999997E-2</v>
      </c>
      <c r="P2043" s="37">
        <v>3.5099999999999999E-2</v>
      </c>
      <c r="Q2043" s="37">
        <v>3.3099999999999997E-2</v>
      </c>
      <c r="R2043" s="37">
        <v>0.1953</v>
      </c>
      <c r="S2043" s="37">
        <v>-7.0000000000000001E-3</v>
      </c>
      <c r="T2043" s="37">
        <v>3.3999999999999998E-3</v>
      </c>
      <c r="U2043" s="37">
        <v>7.9000000000000008E-3</v>
      </c>
      <c r="V2043" s="37">
        <v>6.1999999999999998E-3</v>
      </c>
      <c r="W2043" s="37">
        <v>0.17610000000000001</v>
      </c>
      <c r="X2043" s="37"/>
      <c r="Z2043" s="4" t="str">
        <f t="shared" si="182"/>
        <v>NO</v>
      </c>
      <c r="AA2043" s="4" t="str">
        <f t="shared" si="182"/>
        <v>NO</v>
      </c>
      <c r="AB2043" s="4" t="str">
        <f t="shared" si="182"/>
        <v>NO</v>
      </c>
      <c r="AD2043" s="4">
        <f t="shared" si="183"/>
        <v>0</v>
      </c>
    </row>
    <row r="2044" spans="1:30" ht="14.4" customHeight="1" x14ac:dyDescent="0.35">
      <c r="A2044" s="34">
        <v>2057</v>
      </c>
      <c r="B2044" s="1" t="s">
        <v>6106</v>
      </c>
      <c r="C2044" s="1"/>
      <c r="D2044" s="1"/>
      <c r="E2044" s="1"/>
      <c r="F2044" s="1" t="s">
        <v>29262</v>
      </c>
      <c r="G2044" s="35" t="s">
        <v>6107</v>
      </c>
      <c r="H2044" s="35" t="s">
        <v>6108</v>
      </c>
      <c r="I2044" s="35" t="s">
        <v>544</v>
      </c>
      <c r="J2044" s="36">
        <v>127893000</v>
      </c>
      <c r="K2044" s="36">
        <v>138035000</v>
      </c>
      <c r="L2044" s="36">
        <v>154095000</v>
      </c>
      <c r="M2044" s="36">
        <v>181147000</v>
      </c>
      <c r="N2044" s="36">
        <v>219257000</v>
      </c>
      <c r="O2044" s="37">
        <v>0.1573</v>
      </c>
      <c r="P2044" s="37">
        <v>0.30549999999999999</v>
      </c>
      <c r="Q2044" s="37">
        <v>0.39710000000000001</v>
      </c>
      <c r="R2044" s="37">
        <v>0.33660000000000001</v>
      </c>
      <c r="S2044" s="37">
        <v>0.1991</v>
      </c>
      <c r="T2044" s="37"/>
      <c r="U2044" s="37"/>
      <c r="V2044" s="37"/>
      <c r="W2044" s="37"/>
      <c r="X2044" s="37"/>
      <c r="Z2044" s="4" t="str">
        <f t="shared" si="182"/>
        <v>YES</v>
      </c>
      <c r="AA2044" s="4" t="str">
        <f t="shared" si="182"/>
        <v>YES</v>
      </c>
      <c r="AB2044" s="4" t="str">
        <f t="shared" si="182"/>
        <v>NO</v>
      </c>
      <c r="AD2044" s="4">
        <f t="shared" si="183"/>
        <v>2</v>
      </c>
    </row>
    <row r="2045" spans="1:30" ht="27.65" customHeight="1" x14ac:dyDescent="0.35">
      <c r="A2045" s="34">
        <v>2058</v>
      </c>
      <c r="B2045" s="1" t="s">
        <v>6109</v>
      </c>
      <c r="C2045" s="1"/>
      <c r="D2045" s="1"/>
      <c r="E2045" s="1"/>
      <c r="F2045" s="1" t="s">
        <v>29262</v>
      </c>
      <c r="G2045" s="35" t="s">
        <v>6110</v>
      </c>
      <c r="H2045" s="35" t="s">
        <v>6111</v>
      </c>
      <c r="I2045" s="35" t="s">
        <v>23</v>
      </c>
      <c r="J2045" s="36">
        <v>139630000</v>
      </c>
      <c r="K2045" s="36">
        <v>142280000</v>
      </c>
      <c r="L2045" s="36">
        <v>173650000</v>
      </c>
      <c r="M2045" s="36">
        <v>201861000</v>
      </c>
      <c r="N2045" s="36">
        <v>219151000</v>
      </c>
      <c r="O2045" s="37">
        <v>0.37390000000000001</v>
      </c>
      <c r="P2045" s="37">
        <v>0.21840000000000001</v>
      </c>
      <c r="Q2045" s="37">
        <v>0.35189999999999999</v>
      </c>
      <c r="R2045" s="37">
        <v>0.39240000000000003</v>
      </c>
      <c r="S2045" s="37">
        <v>0.3327</v>
      </c>
      <c r="T2045" s="37">
        <v>0.41670000000000001</v>
      </c>
      <c r="U2045" s="37">
        <v>0.21</v>
      </c>
      <c r="V2045" s="37">
        <v>0.34439999999999998</v>
      </c>
      <c r="W2045" s="37">
        <v>0.38640000000000002</v>
      </c>
      <c r="X2045" s="37">
        <v>-2E-3</v>
      </c>
      <c r="Z2045" s="4" t="str">
        <f t="shared" si="182"/>
        <v>YES</v>
      </c>
      <c r="AA2045" s="4" t="str">
        <f t="shared" si="182"/>
        <v>YES</v>
      </c>
      <c r="AB2045" s="4" t="str">
        <f t="shared" si="182"/>
        <v>YES</v>
      </c>
      <c r="AD2045" s="4">
        <f t="shared" si="183"/>
        <v>3</v>
      </c>
    </row>
    <row r="2046" spans="1:30" ht="14.4" customHeight="1" x14ac:dyDescent="0.35">
      <c r="A2046" s="34">
        <v>2059</v>
      </c>
      <c r="B2046" s="1" t="s">
        <v>6112</v>
      </c>
      <c r="C2046" s="1" t="s">
        <v>29015</v>
      </c>
      <c r="D2046" s="1"/>
      <c r="E2046" s="1" t="s">
        <v>29008</v>
      </c>
      <c r="F2046" s="1" t="s">
        <v>29262</v>
      </c>
      <c r="G2046" s="35" t="s">
        <v>6113</v>
      </c>
      <c r="H2046" s="35" t="s">
        <v>6114</v>
      </c>
      <c r="I2046" s="35" t="s">
        <v>29</v>
      </c>
      <c r="J2046" s="36">
        <v>54050000</v>
      </c>
      <c r="K2046" s="36">
        <v>70217000</v>
      </c>
      <c r="L2046" s="36">
        <v>114143000</v>
      </c>
      <c r="M2046" s="36">
        <v>168883000</v>
      </c>
      <c r="N2046" s="36">
        <v>219126000</v>
      </c>
      <c r="O2046" s="37">
        <v>0.26669999999999999</v>
      </c>
      <c r="P2046" s="37">
        <v>0.27010000000000001</v>
      </c>
      <c r="Q2046" s="37">
        <v>0.28000000000000003</v>
      </c>
      <c r="R2046" s="37">
        <v>0.2238</v>
      </c>
      <c r="S2046" s="37">
        <v>0.16189999999999999</v>
      </c>
      <c r="T2046" s="37">
        <v>-2.8999999999999998E-3</v>
      </c>
      <c r="U2046" s="37">
        <v>-1.1000000000000001E-3</v>
      </c>
      <c r="V2046" s="37"/>
      <c r="W2046" s="37"/>
      <c r="X2046" s="37"/>
      <c r="Z2046" s="4" t="str">
        <f t="shared" si="182"/>
        <v>YES</v>
      </c>
      <c r="AA2046" s="4" t="str">
        <f t="shared" si="182"/>
        <v>YES</v>
      </c>
      <c r="AB2046" s="4" t="str">
        <f t="shared" si="182"/>
        <v>NO</v>
      </c>
      <c r="AD2046" s="4">
        <f t="shared" si="183"/>
        <v>2</v>
      </c>
    </row>
    <row r="2047" spans="1:30" ht="27.65" customHeight="1" x14ac:dyDescent="0.35">
      <c r="A2047" s="34">
        <v>2060</v>
      </c>
      <c r="B2047" s="1" t="s">
        <v>6115</v>
      </c>
      <c r="C2047" s="1" t="s">
        <v>29015</v>
      </c>
      <c r="D2047" s="1"/>
      <c r="E2047" s="1" t="s">
        <v>29008</v>
      </c>
      <c r="F2047" s="1" t="s">
        <v>29262</v>
      </c>
      <c r="G2047" s="35" t="s">
        <v>6116</v>
      </c>
      <c r="H2047" s="35" t="s">
        <v>6117</v>
      </c>
      <c r="I2047" s="35" t="s">
        <v>29</v>
      </c>
      <c r="J2047" s="36">
        <v>89571000</v>
      </c>
      <c r="K2047" s="36">
        <v>113332000</v>
      </c>
      <c r="L2047" s="36">
        <v>143090000</v>
      </c>
      <c r="M2047" s="36">
        <v>173407000</v>
      </c>
      <c r="N2047" s="36">
        <v>219103000</v>
      </c>
      <c r="O2047" s="37">
        <v>0.57540000000000002</v>
      </c>
      <c r="P2047" s="37">
        <v>0.48330000000000001</v>
      </c>
      <c r="Q2047" s="37">
        <v>0.65459999999999996</v>
      </c>
      <c r="R2047" s="37">
        <v>0.58840000000000003</v>
      </c>
      <c r="S2047" s="37">
        <v>0.21940000000000001</v>
      </c>
      <c r="T2047" s="37"/>
      <c r="U2047" s="37"/>
      <c r="V2047" s="37"/>
      <c r="W2047" s="37"/>
      <c r="X2047" s="37"/>
      <c r="Z2047" s="4" t="str">
        <f t="shared" si="182"/>
        <v>YES</v>
      </c>
      <c r="AA2047" s="4" t="str">
        <f t="shared" si="182"/>
        <v>YES</v>
      </c>
      <c r="AB2047" s="4" t="str">
        <f t="shared" si="182"/>
        <v>YES</v>
      </c>
      <c r="AD2047" s="4">
        <f t="shared" si="183"/>
        <v>3</v>
      </c>
    </row>
    <row r="2048" spans="1:30" ht="14.4" customHeight="1" x14ac:dyDescent="0.35">
      <c r="A2048" s="34">
        <v>2061</v>
      </c>
      <c r="B2048" s="1" t="s">
        <v>6118</v>
      </c>
      <c r="C2048" s="1" t="s">
        <v>28702</v>
      </c>
      <c r="D2048" s="1"/>
      <c r="E2048" s="1"/>
      <c r="F2048" s="1" t="s">
        <v>29262</v>
      </c>
      <c r="G2048" s="35" t="s">
        <v>6119</v>
      </c>
      <c r="H2048" s="35" t="s">
        <v>6120</v>
      </c>
      <c r="I2048" s="35" t="s">
        <v>87</v>
      </c>
      <c r="J2048" s="36">
        <v>87940000</v>
      </c>
      <c r="K2048" s="36">
        <v>118097000</v>
      </c>
      <c r="L2048" s="36">
        <v>148401000</v>
      </c>
      <c r="M2048" s="36">
        <v>173149000</v>
      </c>
      <c r="N2048" s="36">
        <v>218961000</v>
      </c>
      <c r="O2048" s="37">
        <v>2.76E-2</v>
      </c>
      <c r="P2048" s="37">
        <v>8.6E-3</v>
      </c>
      <c r="Q2048" s="37">
        <v>2.4299999999999999E-2</v>
      </c>
      <c r="R2048" s="37">
        <v>1.32E-2</v>
      </c>
      <c r="S2048" s="37">
        <v>3.1199999999999999E-2</v>
      </c>
      <c r="T2048" s="37">
        <v>9.1200000000000003E-2</v>
      </c>
      <c r="U2048" s="37">
        <v>5.0000000000000001E-4</v>
      </c>
      <c r="V2048" s="37">
        <v>1.72E-2</v>
      </c>
      <c r="W2048" s="37">
        <v>4.5999999999999999E-3</v>
      </c>
      <c r="X2048" s="37">
        <v>2.3099999999999999E-2</v>
      </c>
      <c r="Z2048" s="4" t="str">
        <f t="shared" si="182"/>
        <v>NO</v>
      </c>
      <c r="AA2048" s="4" t="str">
        <f t="shared" si="182"/>
        <v>NO</v>
      </c>
      <c r="AB2048" s="4" t="str">
        <f t="shared" si="182"/>
        <v>NO</v>
      </c>
      <c r="AD2048" s="4">
        <f t="shared" si="183"/>
        <v>0</v>
      </c>
    </row>
    <row r="2049" spans="1:30" ht="27.65" customHeight="1" x14ac:dyDescent="0.35">
      <c r="A2049" s="34">
        <v>2062</v>
      </c>
      <c r="B2049" s="1" t="s">
        <v>6121</v>
      </c>
      <c r="C2049" s="1" t="s">
        <v>29082</v>
      </c>
      <c r="D2049" s="1"/>
      <c r="E2049" s="1"/>
      <c r="F2049" s="1" t="s">
        <v>29262</v>
      </c>
      <c r="G2049" s="35" t="s">
        <v>6122</v>
      </c>
      <c r="H2049" s="35" t="s">
        <v>6123</v>
      </c>
      <c r="I2049" s="35" t="s">
        <v>23</v>
      </c>
      <c r="J2049" s="36">
        <v>134013000</v>
      </c>
      <c r="K2049" s="36">
        <v>148750000</v>
      </c>
      <c r="L2049" s="36">
        <v>174260000</v>
      </c>
      <c r="M2049" s="36">
        <v>204745000</v>
      </c>
      <c r="N2049" s="36">
        <v>218672000</v>
      </c>
      <c r="O2049" s="37">
        <v>-1.0200000000000001E-2</v>
      </c>
      <c r="P2049" s="37">
        <v>3.3E-3</v>
      </c>
      <c r="Q2049" s="37">
        <v>8.0999999999999996E-3</v>
      </c>
      <c r="R2049" s="37">
        <v>3.4000000000000002E-2</v>
      </c>
      <c r="S2049" s="37">
        <v>-5.1000000000000004E-3</v>
      </c>
      <c r="T2049" s="37">
        <v>2E-3</v>
      </c>
      <c r="U2049" s="37">
        <v>6.4999999999999997E-3</v>
      </c>
      <c r="V2049" s="37">
        <v>1.2800000000000001E-2</v>
      </c>
      <c r="W2049" s="37">
        <v>3.4599999999999999E-2</v>
      </c>
      <c r="X2049" s="37">
        <v>-2E-3</v>
      </c>
      <c r="Z2049" s="4" t="str">
        <f t="shared" si="182"/>
        <v>NO</v>
      </c>
      <c r="AA2049" s="4" t="str">
        <f t="shared" si="182"/>
        <v>NO</v>
      </c>
      <c r="AB2049" s="4" t="str">
        <f t="shared" si="182"/>
        <v>NO</v>
      </c>
      <c r="AD2049" s="4">
        <f t="shared" si="183"/>
        <v>0</v>
      </c>
    </row>
    <row r="2050" spans="1:30" ht="27.65" customHeight="1" x14ac:dyDescent="0.35">
      <c r="A2050" s="34">
        <v>2063</v>
      </c>
      <c r="B2050" s="1" t="s">
        <v>6124</v>
      </c>
      <c r="C2050" s="1" t="s">
        <v>29015</v>
      </c>
      <c r="D2050" s="1"/>
      <c r="E2050" s="1" t="s">
        <v>29008</v>
      </c>
      <c r="F2050" s="1" t="s">
        <v>29262</v>
      </c>
      <c r="G2050" s="35" t="s">
        <v>6125</v>
      </c>
      <c r="H2050" s="35" t="s">
        <v>6126</v>
      </c>
      <c r="I2050" s="35" t="s">
        <v>29</v>
      </c>
      <c r="J2050" s="36">
        <v>88117000</v>
      </c>
      <c r="K2050" s="36">
        <v>97591000</v>
      </c>
      <c r="L2050" s="36">
        <v>122591000</v>
      </c>
      <c r="M2050" s="36">
        <v>177096000</v>
      </c>
      <c r="N2050" s="36">
        <v>218653000</v>
      </c>
      <c r="O2050" s="37">
        <v>1</v>
      </c>
      <c r="P2050" s="37">
        <v>1</v>
      </c>
      <c r="Q2050" s="37">
        <v>1</v>
      </c>
      <c r="R2050" s="37">
        <v>1</v>
      </c>
      <c r="S2050" s="37">
        <v>7.17E-2</v>
      </c>
      <c r="T2050" s="37"/>
      <c r="U2050" s="37"/>
      <c r="V2050" s="37"/>
      <c r="W2050" s="37"/>
      <c r="X2050" s="37"/>
      <c r="Z2050" s="4" t="str">
        <f t="shared" si="182"/>
        <v>YES</v>
      </c>
      <c r="AA2050" s="4" t="str">
        <f t="shared" si="182"/>
        <v>YES</v>
      </c>
      <c r="AB2050" s="4" t="str">
        <f t="shared" si="182"/>
        <v>NO</v>
      </c>
      <c r="AD2050" s="4">
        <f t="shared" si="183"/>
        <v>2</v>
      </c>
    </row>
    <row r="2051" spans="1:30" ht="14.4" customHeight="1" x14ac:dyDescent="0.35">
      <c r="A2051" s="34">
        <v>2064</v>
      </c>
      <c r="B2051" s="1" t="s">
        <v>6127</v>
      </c>
      <c r="C2051" s="1"/>
      <c r="D2051" s="1"/>
      <c r="E2051" s="1"/>
      <c r="F2051" s="1" t="s">
        <v>29262</v>
      </c>
      <c r="G2051" s="35" t="s">
        <v>6128</v>
      </c>
      <c r="H2051" s="35" t="s">
        <v>6129</v>
      </c>
      <c r="I2051" s="35" t="s">
        <v>33</v>
      </c>
      <c r="J2051" s="36">
        <v>80838000</v>
      </c>
      <c r="K2051" s="36">
        <v>127514000</v>
      </c>
      <c r="L2051" s="36">
        <v>184984000</v>
      </c>
      <c r="M2051" s="36">
        <v>238524000</v>
      </c>
      <c r="N2051" s="36">
        <v>218567000</v>
      </c>
      <c r="O2051" s="37">
        <v>1.5299999999999999E-2</v>
      </c>
      <c r="P2051" s="37">
        <v>0.13159999999999999</v>
      </c>
      <c r="Q2051" s="37">
        <v>0.17649999999999999</v>
      </c>
      <c r="R2051" s="37">
        <v>0.16839999999999999</v>
      </c>
      <c r="S2051" s="37">
        <v>-0.1867</v>
      </c>
      <c r="T2051" s="37"/>
      <c r="U2051" s="37"/>
      <c r="V2051" s="37"/>
      <c r="W2051" s="37"/>
      <c r="X2051" s="37"/>
      <c r="Z2051" s="4" t="str">
        <f t="shared" si="182"/>
        <v>NO</v>
      </c>
      <c r="AA2051" s="4" t="str">
        <f t="shared" si="182"/>
        <v>NO</v>
      </c>
      <c r="AB2051" s="4" t="str">
        <f t="shared" si="182"/>
        <v>NO</v>
      </c>
      <c r="AD2051" s="4">
        <f t="shared" si="183"/>
        <v>0</v>
      </c>
    </row>
    <row r="2052" spans="1:30" ht="14.4" customHeight="1" x14ac:dyDescent="0.35">
      <c r="A2052" s="34">
        <v>2065</v>
      </c>
      <c r="B2052" s="1" t="s">
        <v>6130</v>
      </c>
      <c r="C2052" s="1"/>
      <c r="D2052" s="1"/>
      <c r="E2052" s="1"/>
      <c r="F2052" s="1" t="s">
        <v>29262</v>
      </c>
      <c r="G2052" s="35" t="s">
        <v>6131</v>
      </c>
      <c r="H2052" s="35" t="s">
        <v>6132</v>
      </c>
      <c r="I2052" s="35" t="s">
        <v>544</v>
      </c>
      <c r="J2052" s="36">
        <v>149217000</v>
      </c>
      <c r="K2052" s="36">
        <v>151693000</v>
      </c>
      <c r="L2052" s="36">
        <v>155040000</v>
      </c>
      <c r="M2052" s="36">
        <v>195170000</v>
      </c>
      <c r="N2052" s="36">
        <v>218457000</v>
      </c>
      <c r="O2052" s="37">
        <v>0.18490000000000001</v>
      </c>
      <c r="P2052" s="37">
        <v>0.12659999999999999</v>
      </c>
      <c r="Q2052" s="37">
        <v>0.3216</v>
      </c>
      <c r="R2052" s="37">
        <v>0.25869999999999999</v>
      </c>
      <c r="S2052" s="37">
        <v>0.21740000000000001</v>
      </c>
      <c r="T2052" s="37"/>
      <c r="U2052" s="37"/>
      <c r="V2052" s="37"/>
      <c r="W2052" s="37"/>
      <c r="X2052" s="37"/>
      <c r="Z2052" s="4" t="str">
        <f t="shared" si="182"/>
        <v>YES</v>
      </c>
      <c r="AA2052" s="4" t="str">
        <f t="shared" si="182"/>
        <v>YES</v>
      </c>
      <c r="AB2052" s="4" t="str">
        <f t="shared" si="182"/>
        <v>YES</v>
      </c>
      <c r="AD2052" s="4">
        <f t="shared" si="183"/>
        <v>3</v>
      </c>
    </row>
    <row r="2053" spans="1:30" ht="27.65" customHeight="1" x14ac:dyDescent="0.35">
      <c r="A2053" s="34">
        <v>2066</v>
      </c>
      <c r="B2053" s="1" t="s">
        <v>6133</v>
      </c>
      <c r="C2053" s="1" t="s">
        <v>29015</v>
      </c>
      <c r="D2053" s="1"/>
      <c r="E2053" s="1" t="s">
        <v>29008</v>
      </c>
      <c r="F2053" s="1" t="s">
        <v>29262</v>
      </c>
      <c r="G2053" s="35" t="s">
        <v>6134</v>
      </c>
      <c r="H2053" s="35" t="s">
        <v>6135</v>
      </c>
      <c r="I2053" s="35" t="s">
        <v>29</v>
      </c>
      <c r="J2053" s="36">
        <v>49949000</v>
      </c>
      <c r="K2053" s="36">
        <v>71627000</v>
      </c>
      <c r="L2053" s="36">
        <v>97098000</v>
      </c>
      <c r="M2053" s="36">
        <v>134461000</v>
      </c>
      <c r="N2053" s="36">
        <v>218381000</v>
      </c>
      <c r="O2053" s="37">
        <v>0.16</v>
      </c>
      <c r="P2053" s="37">
        <v>0.2109</v>
      </c>
      <c r="Q2053" s="37">
        <v>0.20230000000000001</v>
      </c>
      <c r="R2053" s="37">
        <v>0.1285</v>
      </c>
      <c r="S2053" s="37">
        <v>0.13489999999999999</v>
      </c>
      <c r="T2053" s="37"/>
      <c r="U2053" s="37"/>
      <c r="V2053" s="37"/>
      <c r="W2053" s="37"/>
      <c r="X2053" s="37"/>
      <c r="Z2053" s="4" t="str">
        <f t="shared" ref="Z2053:AB2116" si="184">IF(Q2053&gt;20%,"YES","NO")</f>
        <v>YES</v>
      </c>
      <c r="AA2053" s="4" t="str">
        <f t="shared" si="184"/>
        <v>NO</v>
      </c>
      <c r="AB2053" s="4" t="str">
        <f t="shared" si="184"/>
        <v>NO</v>
      </c>
      <c r="AD2053" s="4">
        <f t="shared" ref="AD2053:AD2116" si="185">COUNTIF(Z2053:AB2053,"YES")</f>
        <v>1</v>
      </c>
    </row>
    <row r="2054" spans="1:30" ht="27.65" customHeight="1" x14ac:dyDescent="0.35">
      <c r="A2054" s="34">
        <v>2067</v>
      </c>
      <c r="B2054" s="1" t="s">
        <v>6136</v>
      </c>
      <c r="C2054" s="1" t="s">
        <v>29015</v>
      </c>
      <c r="D2054" s="1"/>
      <c r="E2054" s="1" t="s">
        <v>29008</v>
      </c>
      <c r="F2054" s="1" t="s">
        <v>29262</v>
      </c>
      <c r="G2054" s="35" t="s">
        <v>6137</v>
      </c>
      <c r="H2054" s="35" t="s">
        <v>6138</v>
      </c>
      <c r="I2054" s="35" t="s">
        <v>29</v>
      </c>
      <c r="J2054" s="36">
        <v>80757000</v>
      </c>
      <c r="K2054" s="36">
        <v>92927000</v>
      </c>
      <c r="L2054" s="36">
        <v>119339000</v>
      </c>
      <c r="M2054" s="36">
        <v>161665000</v>
      </c>
      <c r="N2054" s="36">
        <v>218256000</v>
      </c>
      <c r="O2054" s="37">
        <v>0.1014</v>
      </c>
      <c r="P2054" s="37">
        <v>0.1119</v>
      </c>
      <c r="Q2054" s="37">
        <v>0.15579999999999999</v>
      </c>
      <c r="R2054" s="37">
        <v>0.1217</v>
      </c>
      <c r="S2054" s="37">
        <v>0.1547</v>
      </c>
      <c r="T2054" s="37">
        <v>7.6399999999999996E-2</v>
      </c>
      <c r="U2054" s="37">
        <v>9.2100000000000001E-2</v>
      </c>
      <c r="V2054" s="37">
        <v>0.12230000000000001</v>
      </c>
      <c r="W2054" s="37">
        <v>-3.8E-3</v>
      </c>
      <c r="X2054" s="37"/>
      <c r="Z2054" s="4" t="str">
        <f t="shared" si="184"/>
        <v>NO</v>
      </c>
      <c r="AA2054" s="4" t="str">
        <f t="shared" si="184"/>
        <v>NO</v>
      </c>
      <c r="AB2054" s="4" t="str">
        <f t="shared" si="184"/>
        <v>NO</v>
      </c>
      <c r="AD2054" s="4">
        <f t="shared" si="185"/>
        <v>0</v>
      </c>
    </row>
    <row r="2055" spans="1:30" ht="14.4" customHeight="1" x14ac:dyDescent="0.35">
      <c r="A2055" s="34">
        <v>2068</v>
      </c>
      <c r="B2055" s="1" t="s">
        <v>6139</v>
      </c>
      <c r="C2055" s="1"/>
      <c r="D2055" s="1"/>
      <c r="E2055" s="1"/>
      <c r="F2055" s="1" t="s">
        <v>29262</v>
      </c>
      <c r="G2055" s="35" t="s">
        <v>6140</v>
      </c>
      <c r="H2055" s="35" t="s">
        <v>6141</v>
      </c>
      <c r="I2055" s="35" t="s">
        <v>544</v>
      </c>
      <c r="J2055" s="36">
        <v>92173000</v>
      </c>
      <c r="K2055" s="36">
        <v>131708000</v>
      </c>
      <c r="L2055" s="36">
        <v>155431000</v>
      </c>
      <c r="M2055" s="36">
        <v>198753000</v>
      </c>
      <c r="N2055" s="36">
        <v>218228000</v>
      </c>
      <c r="O2055" s="37">
        <v>-0.1522</v>
      </c>
      <c r="P2055" s="37">
        <v>0.1507</v>
      </c>
      <c r="Q2055" s="37">
        <v>0.1842</v>
      </c>
      <c r="R2055" s="37">
        <v>8.5500000000000007E-2</v>
      </c>
      <c r="S2055" s="37">
        <v>0.2306</v>
      </c>
      <c r="T2055" s="37">
        <v>-0.27210000000000001</v>
      </c>
      <c r="U2055" s="37">
        <v>0.1168</v>
      </c>
      <c r="V2055" s="37">
        <v>0.1515</v>
      </c>
      <c r="W2055" s="37">
        <v>5.0900000000000001E-2</v>
      </c>
      <c r="X2055" s="37">
        <v>0.1938</v>
      </c>
      <c r="Z2055" s="4" t="str">
        <f t="shared" si="184"/>
        <v>NO</v>
      </c>
      <c r="AA2055" s="4" t="str">
        <f t="shared" si="184"/>
        <v>NO</v>
      </c>
      <c r="AB2055" s="4" t="str">
        <f t="shared" si="184"/>
        <v>YES</v>
      </c>
      <c r="AD2055" s="4">
        <f t="shared" si="185"/>
        <v>1</v>
      </c>
    </row>
    <row r="2056" spans="1:30" ht="14.4" customHeight="1" x14ac:dyDescent="0.35">
      <c r="A2056" s="34">
        <v>2069</v>
      </c>
      <c r="B2056" s="1" t="s">
        <v>6142</v>
      </c>
      <c r="C2056" s="1" t="s">
        <v>29015</v>
      </c>
      <c r="D2056" s="1"/>
      <c r="E2056" s="1" t="s">
        <v>29008</v>
      </c>
      <c r="F2056" s="1" t="s">
        <v>29262</v>
      </c>
      <c r="G2056" s="35" t="s">
        <v>6143</v>
      </c>
      <c r="H2056" s="35" t="s">
        <v>6144</v>
      </c>
      <c r="I2056" s="35" t="s">
        <v>29</v>
      </c>
      <c r="J2056" s="36"/>
      <c r="K2056" s="36"/>
      <c r="L2056" s="36">
        <v>57019000</v>
      </c>
      <c r="M2056" s="36">
        <v>164602000</v>
      </c>
      <c r="N2056" s="36">
        <v>217880000</v>
      </c>
      <c r="O2056" s="37"/>
      <c r="P2056" s="37"/>
      <c r="Q2056" s="37">
        <v>0.28949999999999998</v>
      </c>
      <c r="R2056" s="37">
        <v>6.8199999999999997E-2</v>
      </c>
      <c r="S2056" s="37">
        <v>7.4800000000000005E-2</v>
      </c>
      <c r="T2056" s="37"/>
      <c r="U2056" s="37"/>
      <c r="V2056" s="37"/>
      <c r="W2056" s="37"/>
      <c r="X2056" s="37"/>
      <c r="Z2056" s="4" t="str">
        <f t="shared" si="184"/>
        <v>YES</v>
      </c>
      <c r="AA2056" s="4" t="str">
        <f t="shared" si="184"/>
        <v>NO</v>
      </c>
      <c r="AB2056" s="4" t="str">
        <f t="shared" si="184"/>
        <v>NO</v>
      </c>
      <c r="AD2056" s="4">
        <f t="shared" si="185"/>
        <v>1</v>
      </c>
    </row>
    <row r="2057" spans="1:30" ht="27.65" customHeight="1" x14ac:dyDescent="0.35">
      <c r="A2057" s="34">
        <v>2070</v>
      </c>
      <c r="B2057" s="1" t="s">
        <v>6145</v>
      </c>
      <c r="C2057" s="1"/>
      <c r="D2057" s="1"/>
      <c r="E2057" s="1"/>
      <c r="F2057" s="1" t="s">
        <v>29262</v>
      </c>
      <c r="G2057" s="35" t="s">
        <v>6146</v>
      </c>
      <c r="H2057" s="35" t="s">
        <v>6147</v>
      </c>
      <c r="I2057" s="35" t="s">
        <v>23</v>
      </c>
      <c r="J2057" s="36">
        <v>140872000</v>
      </c>
      <c r="K2057" s="36">
        <v>201206000</v>
      </c>
      <c r="L2057" s="36">
        <v>206758000</v>
      </c>
      <c r="M2057" s="36">
        <v>201883000</v>
      </c>
      <c r="N2057" s="36">
        <v>217835000</v>
      </c>
      <c r="O2057" s="37">
        <v>0.4083</v>
      </c>
      <c r="P2057" s="37">
        <v>0.53480000000000005</v>
      </c>
      <c r="Q2057" s="37">
        <v>0.46910000000000002</v>
      </c>
      <c r="R2057" s="37">
        <v>0.4592</v>
      </c>
      <c r="S2057" s="37">
        <v>0.4415</v>
      </c>
      <c r="T2057" s="37">
        <v>-3.5700000000000003E-2</v>
      </c>
      <c r="U2057" s="37">
        <v>-1.9599999999999999E-2</v>
      </c>
      <c r="V2057" s="37">
        <v>-1.37E-2</v>
      </c>
      <c r="W2057" s="37">
        <v>-1E-4</v>
      </c>
      <c r="X2057" s="37"/>
      <c r="Z2057" s="4" t="str">
        <f t="shared" si="184"/>
        <v>YES</v>
      </c>
      <c r="AA2057" s="4" t="str">
        <f t="shared" si="184"/>
        <v>YES</v>
      </c>
      <c r="AB2057" s="4" t="str">
        <f t="shared" si="184"/>
        <v>YES</v>
      </c>
      <c r="AD2057" s="4">
        <f t="shared" si="185"/>
        <v>3</v>
      </c>
    </row>
    <row r="2058" spans="1:30" ht="14.4" customHeight="1" x14ac:dyDescent="0.35">
      <c r="A2058" s="34">
        <v>2071</v>
      </c>
      <c r="B2058" s="1" t="s">
        <v>6148</v>
      </c>
      <c r="C2058" s="1" t="s">
        <v>29015</v>
      </c>
      <c r="D2058" s="1"/>
      <c r="E2058" s="1" t="s">
        <v>29008</v>
      </c>
      <c r="F2058" s="1" t="s">
        <v>29262</v>
      </c>
      <c r="G2058" s="35" t="s">
        <v>6149</v>
      </c>
      <c r="H2058" s="35" t="s">
        <v>6150</v>
      </c>
      <c r="I2058" s="35" t="s">
        <v>29</v>
      </c>
      <c r="J2058" s="36"/>
      <c r="K2058" s="36">
        <v>3041000</v>
      </c>
      <c r="L2058" s="36">
        <v>86544000</v>
      </c>
      <c r="M2058" s="36"/>
      <c r="N2058" s="36">
        <v>217784000</v>
      </c>
      <c r="O2058" s="37"/>
      <c r="P2058" s="37">
        <v>0.4002</v>
      </c>
      <c r="Q2058" s="37">
        <v>0.39560000000000001</v>
      </c>
      <c r="R2058" s="37"/>
      <c r="S2058" s="37">
        <v>0.54269999999999996</v>
      </c>
      <c r="T2058" s="37"/>
      <c r="U2058" s="37">
        <v>0.4002</v>
      </c>
      <c r="V2058" s="37"/>
      <c r="W2058" s="37"/>
      <c r="X2058" s="37"/>
      <c r="Z2058" s="4" t="str">
        <f t="shared" si="184"/>
        <v>YES</v>
      </c>
      <c r="AA2058" s="4" t="str">
        <f t="shared" si="184"/>
        <v>NO</v>
      </c>
      <c r="AB2058" s="4" t="str">
        <f t="shared" si="184"/>
        <v>YES</v>
      </c>
      <c r="AD2058" s="4">
        <f t="shared" si="185"/>
        <v>2</v>
      </c>
    </row>
    <row r="2059" spans="1:30" ht="14.4" customHeight="1" x14ac:dyDescent="0.35">
      <c r="A2059" s="34">
        <v>2072</v>
      </c>
      <c r="B2059" s="1" t="s">
        <v>6151</v>
      </c>
      <c r="C2059" s="1" t="s">
        <v>29015</v>
      </c>
      <c r="D2059" s="1"/>
      <c r="E2059" s="1" t="s">
        <v>29008</v>
      </c>
      <c r="F2059" s="1" t="s">
        <v>29262</v>
      </c>
      <c r="G2059" s="35" t="s">
        <v>6152</v>
      </c>
      <c r="H2059" s="35" t="s">
        <v>6153</v>
      </c>
      <c r="I2059" s="35" t="s">
        <v>29</v>
      </c>
      <c r="J2059" s="36">
        <v>43141000</v>
      </c>
      <c r="K2059" s="36">
        <v>59831000</v>
      </c>
      <c r="L2059" s="36">
        <v>102920000</v>
      </c>
      <c r="M2059" s="36">
        <v>93259000</v>
      </c>
      <c r="N2059" s="36">
        <v>217672000</v>
      </c>
      <c r="O2059" s="37">
        <v>3.5900000000000001E-2</v>
      </c>
      <c r="P2059" s="37">
        <v>3.5400000000000001E-2</v>
      </c>
      <c r="Q2059" s="37">
        <v>1.15E-2</v>
      </c>
      <c r="R2059" s="37">
        <v>0.58530000000000004</v>
      </c>
      <c r="S2059" s="37">
        <v>0.16470000000000001</v>
      </c>
      <c r="T2059" s="37">
        <v>4.1000000000000003E-3</v>
      </c>
      <c r="U2059" s="37">
        <v>1.23E-2</v>
      </c>
      <c r="V2059" s="37">
        <v>1.6000000000000001E-3</v>
      </c>
      <c r="W2059" s="37">
        <v>0.54090000000000005</v>
      </c>
      <c r="X2059" s="37">
        <v>9.4899999999999998E-2</v>
      </c>
      <c r="Z2059" s="4" t="str">
        <f t="shared" si="184"/>
        <v>NO</v>
      </c>
      <c r="AA2059" s="4" t="str">
        <f t="shared" si="184"/>
        <v>YES</v>
      </c>
      <c r="AB2059" s="4" t="str">
        <f t="shared" si="184"/>
        <v>NO</v>
      </c>
      <c r="AD2059" s="4">
        <f t="shared" si="185"/>
        <v>1</v>
      </c>
    </row>
    <row r="2060" spans="1:30" ht="27.65" customHeight="1" x14ac:dyDescent="0.35">
      <c r="A2060" s="34">
        <v>2073</v>
      </c>
      <c r="B2060" s="1" t="s">
        <v>6154</v>
      </c>
      <c r="C2060" s="1"/>
      <c r="D2060" s="1"/>
      <c r="E2060" s="1"/>
      <c r="F2060" s="1" t="s">
        <v>29262</v>
      </c>
      <c r="G2060" s="35" t="s">
        <v>6155</v>
      </c>
      <c r="H2060" s="35" t="s">
        <v>6156</v>
      </c>
      <c r="I2060" s="35" t="s">
        <v>23</v>
      </c>
      <c r="J2060" s="36">
        <v>55970000</v>
      </c>
      <c r="K2060" s="36">
        <v>94483000</v>
      </c>
      <c r="L2060" s="36">
        <v>137959000</v>
      </c>
      <c r="M2060" s="36">
        <v>175906000</v>
      </c>
      <c r="N2060" s="36">
        <v>217649000</v>
      </c>
      <c r="O2060" s="37">
        <v>-4.7999999999999996E-3</v>
      </c>
      <c r="P2060" s="37">
        <v>9.5100000000000004E-2</v>
      </c>
      <c r="Q2060" s="37">
        <v>6.9500000000000006E-2</v>
      </c>
      <c r="R2060" s="37">
        <v>0.17599999999999999</v>
      </c>
      <c r="S2060" s="37">
        <v>0.1598</v>
      </c>
      <c r="T2060" s="37"/>
      <c r="U2060" s="37"/>
      <c r="V2060" s="37"/>
      <c r="W2060" s="37"/>
      <c r="X2060" s="37"/>
      <c r="Z2060" s="4" t="str">
        <f t="shared" si="184"/>
        <v>NO</v>
      </c>
      <c r="AA2060" s="4" t="str">
        <f t="shared" si="184"/>
        <v>NO</v>
      </c>
      <c r="AB2060" s="4" t="str">
        <f t="shared" si="184"/>
        <v>NO</v>
      </c>
      <c r="AD2060" s="4">
        <f t="shared" si="185"/>
        <v>0</v>
      </c>
    </row>
    <row r="2061" spans="1:30" ht="14.4" customHeight="1" x14ac:dyDescent="0.35">
      <c r="A2061" s="34">
        <v>2074</v>
      </c>
      <c r="B2061" s="1" t="s">
        <v>6157</v>
      </c>
      <c r="C2061" s="1" t="s">
        <v>29015</v>
      </c>
      <c r="D2061" s="1"/>
      <c r="E2061" s="1" t="s">
        <v>29008</v>
      </c>
      <c r="F2061" s="1" t="s">
        <v>29262</v>
      </c>
      <c r="G2061" s="35" t="s">
        <v>6158</v>
      </c>
      <c r="H2061" s="35" t="s">
        <v>6159</v>
      </c>
      <c r="I2061" s="35" t="s">
        <v>29</v>
      </c>
      <c r="J2061" s="36">
        <v>33447000</v>
      </c>
      <c r="K2061" s="36">
        <v>41215000</v>
      </c>
      <c r="L2061" s="36">
        <v>45351000</v>
      </c>
      <c r="M2061" s="36">
        <v>51341000</v>
      </c>
      <c r="N2061" s="36">
        <v>217494000</v>
      </c>
      <c r="O2061" s="37">
        <v>0.35549999999999998</v>
      </c>
      <c r="P2061" s="37">
        <v>-4.3799999999999999E-2</v>
      </c>
      <c r="Q2061" s="37">
        <v>5.33E-2</v>
      </c>
      <c r="R2061" s="37">
        <v>4.0599999999999997E-2</v>
      </c>
      <c r="S2061" s="37">
        <v>1.7100000000000001E-2</v>
      </c>
      <c r="T2061" s="37">
        <v>0.39510000000000001</v>
      </c>
      <c r="U2061" s="37">
        <v>-5.0200000000000002E-2</v>
      </c>
      <c r="V2061" s="37">
        <v>5.4199999999999998E-2</v>
      </c>
      <c r="W2061" s="37">
        <v>7.3000000000000001E-3</v>
      </c>
      <c r="X2061" s="37">
        <v>5.4000000000000003E-3</v>
      </c>
      <c r="Z2061" s="4" t="str">
        <f t="shared" si="184"/>
        <v>NO</v>
      </c>
      <c r="AA2061" s="4" t="str">
        <f t="shared" si="184"/>
        <v>NO</v>
      </c>
      <c r="AB2061" s="4" t="str">
        <f t="shared" si="184"/>
        <v>NO</v>
      </c>
      <c r="AD2061" s="4">
        <f t="shared" si="185"/>
        <v>0</v>
      </c>
    </row>
    <row r="2062" spans="1:30" ht="27.65" customHeight="1" x14ac:dyDescent="0.35">
      <c r="A2062" s="34">
        <v>2075</v>
      </c>
      <c r="B2062" s="1" t="s">
        <v>6160</v>
      </c>
      <c r="C2062" s="1"/>
      <c r="D2062" s="1"/>
      <c r="E2062" s="1"/>
      <c r="F2062" s="1" t="s">
        <v>29262</v>
      </c>
      <c r="G2062" s="35" t="s">
        <v>6161</v>
      </c>
      <c r="H2062" s="35" t="s">
        <v>6162</v>
      </c>
      <c r="I2062" s="35" t="s">
        <v>23</v>
      </c>
      <c r="J2062" s="36">
        <v>113546000</v>
      </c>
      <c r="K2062" s="36">
        <v>149237000</v>
      </c>
      <c r="L2062" s="36">
        <v>138626000</v>
      </c>
      <c r="M2062" s="36">
        <v>134057000</v>
      </c>
      <c r="N2062" s="36">
        <v>217260000</v>
      </c>
      <c r="O2062" s="37">
        <v>0.1411</v>
      </c>
      <c r="P2062" s="37">
        <v>0.13009999999999999</v>
      </c>
      <c r="Q2062" s="37">
        <v>3.0599999999999999E-2</v>
      </c>
      <c r="R2062" s="37">
        <v>2.2000000000000001E-3</v>
      </c>
      <c r="S2062" s="37">
        <v>3.8399999999999997E-2</v>
      </c>
      <c r="T2062" s="37"/>
      <c r="U2062" s="37"/>
      <c r="V2062" s="37"/>
      <c r="W2062" s="37"/>
      <c r="X2062" s="37"/>
      <c r="Z2062" s="4" t="str">
        <f t="shared" si="184"/>
        <v>NO</v>
      </c>
      <c r="AA2062" s="4" t="str">
        <f t="shared" si="184"/>
        <v>NO</v>
      </c>
      <c r="AB2062" s="4" t="str">
        <f t="shared" si="184"/>
        <v>NO</v>
      </c>
      <c r="AD2062" s="4">
        <f t="shared" si="185"/>
        <v>0</v>
      </c>
    </row>
    <row r="2063" spans="1:30" ht="14.4" customHeight="1" x14ac:dyDescent="0.35">
      <c r="A2063" s="34">
        <v>2076</v>
      </c>
      <c r="B2063" s="1" t="s">
        <v>6163</v>
      </c>
      <c r="C2063" s="1" t="s">
        <v>29015</v>
      </c>
      <c r="D2063" s="1"/>
      <c r="E2063" s="1" t="s">
        <v>29008</v>
      </c>
      <c r="F2063" s="1" t="s">
        <v>29262</v>
      </c>
      <c r="G2063" s="35" t="s">
        <v>6164</v>
      </c>
      <c r="H2063" s="35" t="s">
        <v>6165</v>
      </c>
      <c r="I2063" s="35" t="s">
        <v>29</v>
      </c>
      <c r="J2063" s="36"/>
      <c r="K2063" s="36"/>
      <c r="L2063" s="36"/>
      <c r="M2063" s="36">
        <v>159296000</v>
      </c>
      <c r="N2063" s="36">
        <v>217216000</v>
      </c>
      <c r="O2063" s="37"/>
      <c r="P2063" s="37"/>
      <c r="Q2063" s="37"/>
      <c r="R2063" s="37">
        <v>3.8E-3</v>
      </c>
      <c r="S2063" s="37">
        <v>-8.3000000000000001E-3</v>
      </c>
      <c r="T2063" s="37"/>
      <c r="U2063" s="37"/>
      <c r="V2063" s="37"/>
      <c r="W2063" s="37">
        <v>-4.8999999999999998E-3</v>
      </c>
      <c r="X2063" s="37"/>
      <c r="Z2063" s="4" t="str">
        <f t="shared" si="184"/>
        <v>NO</v>
      </c>
      <c r="AA2063" s="4" t="str">
        <f t="shared" si="184"/>
        <v>NO</v>
      </c>
      <c r="AB2063" s="4" t="str">
        <f t="shared" si="184"/>
        <v>NO</v>
      </c>
      <c r="AD2063" s="4">
        <f t="shared" si="185"/>
        <v>0</v>
      </c>
    </row>
    <row r="2064" spans="1:30" ht="14.4" customHeight="1" x14ac:dyDescent="0.35">
      <c r="A2064" s="34">
        <v>2077</v>
      </c>
      <c r="B2064" s="1" t="s">
        <v>6166</v>
      </c>
      <c r="C2064" s="1" t="s">
        <v>29015</v>
      </c>
      <c r="D2064" s="1"/>
      <c r="E2064" s="1" t="s">
        <v>29008</v>
      </c>
      <c r="F2064" s="1" t="s">
        <v>29262</v>
      </c>
      <c r="G2064" s="35" t="s">
        <v>6167</v>
      </c>
      <c r="H2064" s="35" t="s">
        <v>6168</v>
      </c>
      <c r="I2064" s="35" t="s">
        <v>29</v>
      </c>
      <c r="J2064" s="36">
        <v>163931000</v>
      </c>
      <c r="K2064" s="36">
        <v>186958000</v>
      </c>
      <c r="L2064" s="36">
        <v>189600000</v>
      </c>
      <c r="M2064" s="36">
        <v>207549000</v>
      </c>
      <c r="N2064" s="36">
        <v>217132000</v>
      </c>
      <c r="O2064" s="37">
        <v>0.15409999999999999</v>
      </c>
      <c r="P2064" s="37">
        <v>0.25</v>
      </c>
      <c r="Q2064" s="37">
        <v>0.1963</v>
      </c>
      <c r="R2064" s="37">
        <v>0.16059999999999999</v>
      </c>
      <c r="S2064" s="37">
        <v>-1.47E-2</v>
      </c>
      <c r="T2064" s="37">
        <v>0.21290000000000001</v>
      </c>
      <c r="U2064" s="37">
        <v>0.2432</v>
      </c>
      <c r="V2064" s="37">
        <v>0.16109999999999999</v>
      </c>
      <c r="W2064" s="37">
        <v>0.1835</v>
      </c>
      <c r="X2064" s="37">
        <v>-3.5400000000000001E-2</v>
      </c>
      <c r="Z2064" s="4" t="str">
        <f t="shared" si="184"/>
        <v>NO</v>
      </c>
      <c r="AA2064" s="4" t="str">
        <f t="shared" si="184"/>
        <v>NO</v>
      </c>
      <c r="AB2064" s="4" t="str">
        <f t="shared" si="184"/>
        <v>NO</v>
      </c>
      <c r="AD2064" s="4">
        <f t="shared" si="185"/>
        <v>0</v>
      </c>
    </row>
    <row r="2065" spans="1:30" ht="27.65" customHeight="1" x14ac:dyDescent="0.35">
      <c r="A2065" s="34">
        <v>2078</v>
      </c>
      <c r="B2065" s="1" t="s">
        <v>4416</v>
      </c>
      <c r="C2065" s="1"/>
      <c r="D2065" s="1"/>
      <c r="E2065" s="1"/>
      <c r="F2065" s="1" t="s">
        <v>29262</v>
      </c>
      <c r="G2065" s="35" t="s">
        <v>6169</v>
      </c>
      <c r="H2065" s="35" t="s">
        <v>6170</v>
      </c>
      <c r="I2065" s="35" t="s">
        <v>23</v>
      </c>
      <c r="J2065" s="36">
        <v>121650000</v>
      </c>
      <c r="K2065" s="36">
        <v>129107000</v>
      </c>
      <c r="L2065" s="36">
        <v>143225000</v>
      </c>
      <c r="M2065" s="36">
        <v>175421000</v>
      </c>
      <c r="N2065" s="36">
        <v>217035000</v>
      </c>
      <c r="O2065" s="37">
        <v>0.4975</v>
      </c>
      <c r="P2065" s="37">
        <v>0.52159999999999995</v>
      </c>
      <c r="Q2065" s="37">
        <v>0.50219999999999998</v>
      </c>
      <c r="R2065" s="37">
        <v>0.43459999999999999</v>
      </c>
      <c r="S2065" s="37">
        <v>9.6000000000000002E-2</v>
      </c>
      <c r="T2065" s="37">
        <v>0.43490000000000001</v>
      </c>
      <c r="U2065" s="37">
        <v>0.22689999999999999</v>
      </c>
      <c r="V2065" s="37">
        <v>0.28499999999999998</v>
      </c>
      <c r="W2065" s="37">
        <v>0.35649999999999998</v>
      </c>
      <c r="X2065" s="37"/>
      <c r="Z2065" s="4" t="str">
        <f t="shared" si="184"/>
        <v>YES</v>
      </c>
      <c r="AA2065" s="4" t="str">
        <f t="shared" si="184"/>
        <v>YES</v>
      </c>
      <c r="AB2065" s="4" t="str">
        <f t="shared" si="184"/>
        <v>NO</v>
      </c>
      <c r="AD2065" s="4">
        <f t="shared" si="185"/>
        <v>2</v>
      </c>
    </row>
    <row r="2066" spans="1:30" ht="14.4" customHeight="1" x14ac:dyDescent="0.35">
      <c r="A2066" s="34">
        <v>2079</v>
      </c>
      <c r="B2066" s="1" t="s">
        <v>6171</v>
      </c>
      <c r="C2066" s="1"/>
      <c r="D2066" s="1"/>
      <c r="E2066" s="1"/>
      <c r="F2066" s="1" t="s">
        <v>29262</v>
      </c>
      <c r="G2066" s="35" t="s">
        <v>6172</v>
      </c>
      <c r="H2066" s="35" t="s">
        <v>6173</v>
      </c>
      <c r="I2066" s="35" t="s">
        <v>33</v>
      </c>
      <c r="J2066" s="36">
        <v>44648000</v>
      </c>
      <c r="K2066" s="36">
        <v>75526000</v>
      </c>
      <c r="L2066" s="36">
        <v>92777000</v>
      </c>
      <c r="M2066" s="36">
        <v>143981000</v>
      </c>
      <c r="N2066" s="36">
        <v>216928000</v>
      </c>
      <c r="O2066" s="37">
        <v>1.9599999999999999E-2</v>
      </c>
      <c r="P2066" s="37">
        <v>7.3899999999999993E-2</v>
      </c>
      <c r="Q2066" s="37">
        <v>9.4299999999999995E-2</v>
      </c>
      <c r="R2066" s="37">
        <v>9.5500000000000002E-2</v>
      </c>
      <c r="S2066" s="37">
        <v>9.2899999999999996E-2</v>
      </c>
      <c r="T2066" s="37"/>
      <c r="U2066" s="37"/>
      <c r="V2066" s="37"/>
      <c r="W2066" s="37"/>
      <c r="X2066" s="37"/>
      <c r="Z2066" s="4" t="str">
        <f t="shared" si="184"/>
        <v>NO</v>
      </c>
      <c r="AA2066" s="4" t="str">
        <f t="shared" si="184"/>
        <v>NO</v>
      </c>
      <c r="AB2066" s="4" t="str">
        <f t="shared" si="184"/>
        <v>NO</v>
      </c>
      <c r="AD2066" s="4">
        <f t="shared" si="185"/>
        <v>0</v>
      </c>
    </row>
    <row r="2067" spans="1:30" ht="27.65" customHeight="1" x14ac:dyDescent="0.35">
      <c r="A2067" s="34">
        <v>2080</v>
      </c>
      <c r="B2067" s="1" t="s">
        <v>6174</v>
      </c>
      <c r="C2067" s="1" t="s">
        <v>29015</v>
      </c>
      <c r="D2067" s="1"/>
      <c r="E2067" s="1"/>
      <c r="F2067" s="1" t="s">
        <v>29262</v>
      </c>
      <c r="G2067" s="35" t="s">
        <v>6175</v>
      </c>
      <c r="H2067" s="35" t="s">
        <v>6176</v>
      </c>
      <c r="I2067" s="35" t="s">
        <v>23</v>
      </c>
      <c r="J2067" s="36">
        <v>148988000</v>
      </c>
      <c r="K2067" s="36">
        <v>169426000</v>
      </c>
      <c r="L2067" s="36">
        <v>154246000</v>
      </c>
      <c r="M2067" s="36">
        <v>176690000</v>
      </c>
      <c r="N2067" s="36">
        <v>216810000</v>
      </c>
      <c r="O2067" s="37">
        <v>0.13750000000000001</v>
      </c>
      <c r="P2067" s="37">
        <v>0.18490000000000001</v>
      </c>
      <c r="Q2067" s="37">
        <v>0.21079999999999999</v>
      </c>
      <c r="R2067" s="37">
        <v>0.1865</v>
      </c>
      <c r="S2067" s="37">
        <v>0.1981</v>
      </c>
      <c r="T2067" s="37">
        <v>0.12909999999999999</v>
      </c>
      <c r="U2067" s="37">
        <v>0.16769999999999999</v>
      </c>
      <c r="V2067" s="37">
        <v>0.18629999999999999</v>
      </c>
      <c r="W2067" s="37">
        <v>0.1709</v>
      </c>
      <c r="X2067" s="37">
        <v>0.19089999999999999</v>
      </c>
      <c r="Z2067" s="4" t="str">
        <f t="shared" si="184"/>
        <v>YES</v>
      </c>
      <c r="AA2067" s="4" t="str">
        <f t="shared" si="184"/>
        <v>NO</v>
      </c>
      <c r="AB2067" s="4" t="str">
        <f t="shared" si="184"/>
        <v>NO</v>
      </c>
      <c r="AD2067" s="4">
        <f t="shared" si="185"/>
        <v>1</v>
      </c>
    </row>
    <row r="2068" spans="1:30" ht="14.4" customHeight="1" x14ac:dyDescent="0.35">
      <c r="A2068" s="34">
        <v>2081</v>
      </c>
      <c r="B2068" s="1" t="s">
        <v>6177</v>
      </c>
      <c r="C2068" s="1" t="s">
        <v>29046</v>
      </c>
      <c r="D2068" s="1"/>
      <c r="E2068" s="1"/>
      <c r="F2068" s="1" t="s">
        <v>29262</v>
      </c>
      <c r="G2068" s="35" t="s">
        <v>6178</v>
      </c>
      <c r="H2068" s="35" t="s">
        <v>6179</v>
      </c>
      <c r="I2068" s="35" t="s">
        <v>43</v>
      </c>
      <c r="J2068" s="36">
        <v>329173000</v>
      </c>
      <c r="K2068" s="36">
        <v>246032000</v>
      </c>
      <c r="L2068" s="36">
        <v>338536000</v>
      </c>
      <c r="M2068" s="36">
        <v>277729000</v>
      </c>
      <c r="N2068" s="36">
        <v>216764000</v>
      </c>
      <c r="O2068" s="37">
        <v>0.3528</v>
      </c>
      <c r="P2068" s="37">
        <v>-0.55559999999999998</v>
      </c>
      <c r="Q2068" s="37">
        <v>-0.7712</v>
      </c>
      <c r="R2068" s="37">
        <v>-0.21879999999999999</v>
      </c>
      <c r="S2068" s="37">
        <v>6.0000000000000001E-3</v>
      </c>
      <c r="T2068" s="37">
        <v>0.33789999999999998</v>
      </c>
      <c r="U2068" s="37">
        <v>-0.61480000000000001</v>
      </c>
      <c r="V2068" s="37">
        <v>-0.56469999999999998</v>
      </c>
      <c r="W2068" s="37">
        <v>-0.46429999999999999</v>
      </c>
      <c r="X2068" s="37">
        <v>-2.3199999999999998E-2</v>
      </c>
      <c r="Z2068" s="4" t="str">
        <f t="shared" si="184"/>
        <v>NO</v>
      </c>
      <c r="AA2068" s="4" t="str">
        <f t="shared" si="184"/>
        <v>NO</v>
      </c>
      <c r="AB2068" s="4" t="str">
        <f t="shared" si="184"/>
        <v>NO</v>
      </c>
      <c r="AD2068" s="4">
        <f t="shared" si="185"/>
        <v>0</v>
      </c>
    </row>
    <row r="2069" spans="1:30" ht="14.4" customHeight="1" x14ac:dyDescent="0.35">
      <c r="A2069" s="34">
        <v>2082</v>
      </c>
      <c r="B2069" s="1" t="s">
        <v>6180</v>
      </c>
      <c r="C2069" s="1"/>
      <c r="D2069" s="1"/>
      <c r="E2069" s="1"/>
      <c r="F2069" s="1" t="s">
        <v>29262</v>
      </c>
      <c r="G2069" s="35" t="s">
        <v>6181</v>
      </c>
      <c r="H2069" s="35" t="s">
        <v>6182</v>
      </c>
      <c r="I2069" s="35" t="s">
        <v>23</v>
      </c>
      <c r="J2069" s="36">
        <v>157929000</v>
      </c>
      <c r="K2069" s="36">
        <v>153940000</v>
      </c>
      <c r="L2069" s="36">
        <v>185571000</v>
      </c>
      <c r="M2069" s="36">
        <v>177501000</v>
      </c>
      <c r="N2069" s="36">
        <v>216670000</v>
      </c>
      <c r="O2069" s="37">
        <v>0.2349</v>
      </c>
      <c r="P2069" s="37">
        <v>0.44619999999999999</v>
      </c>
      <c r="Q2069" s="37">
        <v>0.48659999999999998</v>
      </c>
      <c r="R2069" s="37">
        <v>0.37440000000000001</v>
      </c>
      <c r="S2069" s="37">
        <v>0.44950000000000001</v>
      </c>
      <c r="T2069" s="37"/>
      <c r="U2069" s="37"/>
      <c r="V2069" s="37"/>
      <c r="W2069" s="37"/>
      <c r="X2069" s="37"/>
      <c r="Z2069" s="4" t="str">
        <f t="shared" si="184"/>
        <v>YES</v>
      </c>
      <c r="AA2069" s="4" t="str">
        <f t="shared" si="184"/>
        <v>YES</v>
      </c>
      <c r="AB2069" s="4" t="str">
        <f t="shared" si="184"/>
        <v>YES</v>
      </c>
      <c r="AD2069" s="4">
        <f t="shared" si="185"/>
        <v>3</v>
      </c>
    </row>
    <row r="2070" spans="1:30" ht="27.65" customHeight="1" x14ac:dyDescent="0.35">
      <c r="A2070" s="34">
        <v>2083</v>
      </c>
      <c r="B2070" s="1" t="s">
        <v>6183</v>
      </c>
      <c r="C2070" s="1" t="s">
        <v>29015</v>
      </c>
      <c r="D2070" s="1" t="s">
        <v>29085</v>
      </c>
      <c r="E2070" s="1" t="s">
        <v>29051</v>
      </c>
      <c r="F2070" s="1" t="s">
        <v>29262</v>
      </c>
      <c r="G2070" s="35" t="s">
        <v>6184</v>
      </c>
      <c r="H2070" s="35" t="s">
        <v>6185</v>
      </c>
      <c r="I2070" s="35" t="s">
        <v>23</v>
      </c>
      <c r="J2070" s="36">
        <v>149903000</v>
      </c>
      <c r="K2070" s="36">
        <v>158363000</v>
      </c>
      <c r="L2070" s="36">
        <v>185148000</v>
      </c>
      <c r="M2070" s="36">
        <v>227219000</v>
      </c>
      <c r="N2070" s="36">
        <v>216508000</v>
      </c>
      <c r="O2070" s="37">
        <v>0.153</v>
      </c>
      <c r="P2070" s="37">
        <v>0.30449999999999999</v>
      </c>
      <c r="Q2070" s="37">
        <v>0.34860000000000002</v>
      </c>
      <c r="R2070" s="37">
        <v>0.2853</v>
      </c>
      <c r="S2070" s="37">
        <v>0.29620000000000002</v>
      </c>
      <c r="T2070" s="37"/>
      <c r="U2070" s="37"/>
      <c r="V2070" s="37">
        <v>0.33929999999999999</v>
      </c>
      <c r="W2070" s="37">
        <v>0.27910000000000001</v>
      </c>
      <c r="X2070" s="37">
        <v>0.38590000000000002</v>
      </c>
      <c r="Z2070" s="4" t="str">
        <f t="shared" si="184"/>
        <v>YES</v>
      </c>
      <c r="AA2070" s="4" t="str">
        <f t="shared" si="184"/>
        <v>YES</v>
      </c>
      <c r="AB2070" s="4" t="str">
        <f t="shared" si="184"/>
        <v>YES</v>
      </c>
      <c r="AD2070" s="4">
        <f t="shared" si="185"/>
        <v>3</v>
      </c>
    </row>
    <row r="2071" spans="1:30" ht="14.4" customHeight="1" x14ac:dyDescent="0.35">
      <c r="A2071" s="34">
        <v>2084</v>
      </c>
      <c r="B2071" s="1" t="s">
        <v>6186</v>
      </c>
      <c r="C2071" s="1" t="s">
        <v>29015</v>
      </c>
      <c r="D2071" s="1"/>
      <c r="E2071" s="1" t="s">
        <v>29008</v>
      </c>
      <c r="F2071" s="1" t="s">
        <v>29262</v>
      </c>
      <c r="G2071" s="35" t="s">
        <v>6187</v>
      </c>
      <c r="H2071" s="35" t="s">
        <v>6188</v>
      </c>
      <c r="I2071" s="35" t="s">
        <v>29</v>
      </c>
      <c r="J2071" s="36">
        <v>19302000</v>
      </c>
      <c r="K2071" s="36">
        <v>72360000</v>
      </c>
      <c r="L2071" s="36">
        <v>114770000</v>
      </c>
      <c r="M2071" s="36">
        <v>166719000</v>
      </c>
      <c r="N2071" s="36">
        <v>216353000</v>
      </c>
      <c r="O2071" s="37">
        <v>-6.4100000000000004E-2</v>
      </c>
      <c r="P2071" s="37">
        <v>0.1898</v>
      </c>
      <c r="Q2071" s="37">
        <v>0.29949999999999999</v>
      </c>
      <c r="R2071" s="37">
        <v>0.29010000000000002</v>
      </c>
      <c r="S2071" s="37">
        <v>0.28079999999999999</v>
      </c>
      <c r="T2071" s="37">
        <v>-5.8500000000000003E-2</v>
      </c>
      <c r="U2071" s="37">
        <v>-1.26E-2</v>
      </c>
      <c r="V2071" s="37">
        <v>-5.4000000000000003E-3</v>
      </c>
      <c r="W2071" s="37">
        <v>-2.0999999999999999E-3</v>
      </c>
      <c r="X2071" s="37">
        <v>-1E-3</v>
      </c>
      <c r="Z2071" s="4" t="str">
        <f t="shared" si="184"/>
        <v>YES</v>
      </c>
      <c r="AA2071" s="4" t="str">
        <f t="shared" si="184"/>
        <v>YES</v>
      </c>
      <c r="AB2071" s="4" t="str">
        <f t="shared" si="184"/>
        <v>YES</v>
      </c>
      <c r="AD2071" s="4">
        <f t="shared" si="185"/>
        <v>3</v>
      </c>
    </row>
    <row r="2072" spans="1:30" ht="27.65" customHeight="1" x14ac:dyDescent="0.35">
      <c r="A2072" s="34">
        <v>2085</v>
      </c>
      <c r="B2072" s="1" t="s">
        <v>6189</v>
      </c>
      <c r="C2072" s="1" t="s">
        <v>29015</v>
      </c>
      <c r="D2072" s="1"/>
      <c r="E2072" s="1" t="s">
        <v>29008</v>
      </c>
      <c r="F2072" s="1" t="s">
        <v>29262</v>
      </c>
      <c r="G2072" s="35" t="s">
        <v>6190</v>
      </c>
      <c r="H2072" s="35" t="s">
        <v>6191</v>
      </c>
      <c r="I2072" s="35" t="s">
        <v>29</v>
      </c>
      <c r="J2072" s="36">
        <v>163366000</v>
      </c>
      <c r="K2072" s="36">
        <v>184720000</v>
      </c>
      <c r="L2072" s="36">
        <v>179563000</v>
      </c>
      <c r="M2072" s="36">
        <v>203441000</v>
      </c>
      <c r="N2072" s="36">
        <v>216338000</v>
      </c>
      <c r="O2072" s="37">
        <v>0.22689999999999999</v>
      </c>
      <c r="P2072" s="37">
        <v>0.2422</v>
      </c>
      <c r="Q2072" s="37">
        <v>0.23369999999999999</v>
      </c>
      <c r="R2072" s="37">
        <v>0.13700000000000001</v>
      </c>
      <c r="S2072" s="37">
        <v>5.7999999999999996E-3</v>
      </c>
      <c r="T2072" s="37">
        <v>0.34179999999999999</v>
      </c>
      <c r="U2072" s="37">
        <v>0.2321</v>
      </c>
      <c r="V2072" s="37">
        <v>0.22309999999999999</v>
      </c>
      <c r="W2072" s="37">
        <v>0.12670000000000001</v>
      </c>
      <c r="X2072" s="37">
        <v>4.1000000000000003E-3</v>
      </c>
      <c r="Z2072" s="4" t="str">
        <f t="shared" si="184"/>
        <v>YES</v>
      </c>
      <c r="AA2072" s="4" t="str">
        <f t="shared" si="184"/>
        <v>NO</v>
      </c>
      <c r="AB2072" s="4" t="str">
        <f t="shared" si="184"/>
        <v>NO</v>
      </c>
      <c r="AD2072" s="4">
        <f t="shared" si="185"/>
        <v>1</v>
      </c>
    </row>
    <row r="2073" spans="1:30" ht="41.4" customHeight="1" x14ac:dyDescent="0.35">
      <c r="A2073" s="34">
        <v>2086</v>
      </c>
      <c r="B2073" s="1" t="s">
        <v>6192</v>
      </c>
      <c r="C2073" s="1"/>
      <c r="D2073" s="1"/>
      <c r="E2073" s="1"/>
      <c r="F2073" s="1" t="s">
        <v>29262</v>
      </c>
      <c r="G2073" s="35" t="s">
        <v>6193</v>
      </c>
      <c r="H2073" s="35" t="s">
        <v>6194</v>
      </c>
      <c r="I2073" s="35" t="s">
        <v>23</v>
      </c>
      <c r="J2073" s="36">
        <v>173750000</v>
      </c>
      <c r="K2073" s="36">
        <v>196582000</v>
      </c>
      <c r="L2073" s="36">
        <v>169549000</v>
      </c>
      <c r="M2073" s="36">
        <v>149280000</v>
      </c>
      <c r="N2073" s="36">
        <v>216248000</v>
      </c>
      <c r="O2073" s="37">
        <v>0.32700000000000001</v>
      </c>
      <c r="P2073" s="37">
        <v>0.2447</v>
      </c>
      <c r="Q2073" s="37">
        <v>-3.5000000000000003E-2</v>
      </c>
      <c r="R2073" s="37">
        <v>-0.249</v>
      </c>
      <c r="S2073" s="37">
        <v>-0.20419999999999999</v>
      </c>
      <c r="T2073" s="37">
        <v>-1.9199999999999998E-2</v>
      </c>
      <c r="U2073" s="37">
        <v>-1.4200000000000001E-2</v>
      </c>
      <c r="V2073" s="37">
        <v>-4.2000000000000003E-2</v>
      </c>
      <c r="W2073" s="37">
        <v>-0.31809999999999999</v>
      </c>
      <c r="X2073" s="37">
        <v>-0.18809999999999999</v>
      </c>
      <c r="Z2073" s="4" t="str">
        <f t="shared" si="184"/>
        <v>NO</v>
      </c>
      <c r="AA2073" s="4" t="str">
        <f t="shared" si="184"/>
        <v>NO</v>
      </c>
      <c r="AB2073" s="4" t="str">
        <f t="shared" si="184"/>
        <v>NO</v>
      </c>
      <c r="AD2073" s="4">
        <f t="shared" si="185"/>
        <v>0</v>
      </c>
    </row>
    <row r="2074" spans="1:30" ht="27.65" customHeight="1" x14ac:dyDescent="0.35">
      <c r="A2074" s="34">
        <v>2087</v>
      </c>
      <c r="B2074" s="1" t="s">
        <v>6195</v>
      </c>
      <c r="C2074" s="1"/>
      <c r="D2074" s="1"/>
      <c r="E2074" s="1"/>
      <c r="F2074" s="1" t="s">
        <v>29262</v>
      </c>
      <c r="G2074" s="35" t="s">
        <v>6196</v>
      </c>
      <c r="H2074" s="35" t="s">
        <v>6197</v>
      </c>
      <c r="I2074" s="35" t="s">
        <v>33</v>
      </c>
      <c r="J2074" s="36">
        <v>121006000</v>
      </c>
      <c r="K2074" s="36">
        <v>127812000</v>
      </c>
      <c r="L2074" s="36">
        <v>173972000</v>
      </c>
      <c r="M2074" s="36">
        <v>197491000</v>
      </c>
      <c r="N2074" s="36">
        <v>216237000</v>
      </c>
      <c r="O2074" s="37">
        <v>4.0300000000000002E-2</v>
      </c>
      <c r="P2074" s="37">
        <v>-4.9599999999999998E-2</v>
      </c>
      <c r="Q2074" s="37">
        <v>4.2200000000000001E-2</v>
      </c>
      <c r="R2074" s="37">
        <v>9.7699999999999995E-2</v>
      </c>
      <c r="S2074" s="37">
        <v>0.1079</v>
      </c>
      <c r="T2074" s="37">
        <v>6.6E-3</v>
      </c>
      <c r="U2074" s="37">
        <v>-6.9199999999999998E-2</v>
      </c>
      <c r="V2074" s="37">
        <v>1.06E-2</v>
      </c>
      <c r="W2074" s="37">
        <v>6.9099999999999995E-2</v>
      </c>
      <c r="X2074" s="37">
        <v>9.5000000000000001E-2</v>
      </c>
      <c r="Z2074" s="4" t="str">
        <f t="shared" si="184"/>
        <v>NO</v>
      </c>
      <c r="AA2074" s="4" t="str">
        <f t="shared" si="184"/>
        <v>NO</v>
      </c>
      <c r="AB2074" s="4" t="str">
        <f t="shared" si="184"/>
        <v>NO</v>
      </c>
      <c r="AD2074" s="4">
        <f t="shared" si="185"/>
        <v>0</v>
      </c>
    </row>
    <row r="2075" spans="1:30" x14ac:dyDescent="0.35">
      <c r="A2075" s="34">
        <v>2088</v>
      </c>
      <c r="B2075" s="1" t="s">
        <v>6198</v>
      </c>
      <c r="C2075" s="1"/>
      <c r="D2075" s="1"/>
      <c r="E2075" s="1"/>
      <c r="F2075" s="1" t="s">
        <v>29262</v>
      </c>
      <c r="G2075" s="35" t="s">
        <v>6199</v>
      </c>
      <c r="H2075" s="35" t="s">
        <v>6200</v>
      </c>
      <c r="I2075" s="35" t="s">
        <v>23</v>
      </c>
      <c r="J2075" s="36">
        <v>65885000</v>
      </c>
      <c r="K2075" s="36">
        <v>65662000</v>
      </c>
      <c r="L2075" s="36">
        <v>126644000</v>
      </c>
      <c r="M2075" s="36">
        <v>139633000</v>
      </c>
      <c r="N2075" s="36">
        <v>216197000</v>
      </c>
      <c r="O2075" s="37">
        <v>2.41E-2</v>
      </c>
      <c r="P2075" s="37">
        <v>5.0900000000000001E-2</v>
      </c>
      <c r="Q2075" s="37">
        <v>0.28050000000000003</v>
      </c>
      <c r="R2075" s="37">
        <v>0.29260000000000003</v>
      </c>
      <c r="S2075" s="37">
        <v>0.1502</v>
      </c>
      <c r="T2075" s="37"/>
      <c r="U2075" s="37"/>
      <c r="V2075" s="37"/>
      <c r="W2075" s="37"/>
      <c r="X2075" s="37">
        <v>-3.3E-3</v>
      </c>
      <c r="Z2075" s="4" t="str">
        <f t="shared" si="184"/>
        <v>YES</v>
      </c>
      <c r="AA2075" s="4" t="str">
        <f t="shared" si="184"/>
        <v>YES</v>
      </c>
      <c r="AB2075" s="4" t="str">
        <f t="shared" si="184"/>
        <v>NO</v>
      </c>
      <c r="AD2075" s="4">
        <f t="shared" si="185"/>
        <v>2</v>
      </c>
    </row>
    <row r="2076" spans="1:30" ht="14.4" customHeight="1" x14ac:dyDescent="0.35">
      <c r="A2076" s="34">
        <v>2089</v>
      </c>
      <c r="B2076" s="1" t="s">
        <v>6201</v>
      </c>
      <c r="C2076" s="1"/>
      <c r="D2076" s="1"/>
      <c r="E2076" s="1"/>
      <c r="F2076" s="1" t="s">
        <v>29262</v>
      </c>
      <c r="G2076" s="35" t="s">
        <v>6202</v>
      </c>
      <c r="H2076" s="35" t="s">
        <v>6203</v>
      </c>
      <c r="I2076" s="35" t="s">
        <v>33</v>
      </c>
      <c r="J2076" s="36">
        <v>62980000</v>
      </c>
      <c r="K2076" s="36">
        <v>138251000</v>
      </c>
      <c r="L2076" s="36">
        <v>107360000</v>
      </c>
      <c r="M2076" s="36">
        <v>173442000</v>
      </c>
      <c r="N2076" s="36">
        <v>216062000</v>
      </c>
      <c r="O2076" s="37">
        <v>0.189</v>
      </c>
      <c r="P2076" s="37">
        <v>0.4541</v>
      </c>
      <c r="Q2076" s="37">
        <v>8.0299999999999996E-2</v>
      </c>
      <c r="R2076" s="37">
        <v>0.21129999999999999</v>
      </c>
      <c r="S2076" s="37">
        <v>0.15720000000000001</v>
      </c>
      <c r="T2076" s="37">
        <v>7.2499999999999995E-2</v>
      </c>
      <c r="U2076" s="37">
        <v>0.39729999999999999</v>
      </c>
      <c r="V2076" s="37">
        <v>4.02E-2</v>
      </c>
      <c r="W2076" s="37">
        <v>0.1734</v>
      </c>
      <c r="X2076" s="37">
        <v>0.1293</v>
      </c>
      <c r="Z2076" s="4" t="str">
        <f t="shared" si="184"/>
        <v>NO</v>
      </c>
      <c r="AA2076" s="4" t="str">
        <f t="shared" si="184"/>
        <v>YES</v>
      </c>
      <c r="AB2076" s="4" t="str">
        <f t="shared" si="184"/>
        <v>NO</v>
      </c>
      <c r="AD2076" s="4">
        <f t="shared" si="185"/>
        <v>1</v>
      </c>
    </row>
    <row r="2077" spans="1:30" ht="14.4" customHeight="1" x14ac:dyDescent="0.35">
      <c r="A2077" s="34">
        <v>2090</v>
      </c>
      <c r="B2077" s="1" t="s">
        <v>6204</v>
      </c>
      <c r="C2077" s="1"/>
      <c r="D2077" s="1"/>
      <c r="E2077" s="1"/>
      <c r="F2077" s="1" t="s">
        <v>29262</v>
      </c>
      <c r="G2077" s="35" t="s">
        <v>6205</v>
      </c>
      <c r="H2077" s="35" t="s">
        <v>6206</v>
      </c>
      <c r="I2077" s="35" t="s">
        <v>390</v>
      </c>
      <c r="J2077" s="36"/>
      <c r="K2077" s="36">
        <v>41571000</v>
      </c>
      <c r="L2077" s="36">
        <v>224785000</v>
      </c>
      <c r="M2077" s="36">
        <v>194711000</v>
      </c>
      <c r="N2077" s="36">
        <v>216000000</v>
      </c>
      <c r="O2077" s="37"/>
      <c r="P2077" s="37">
        <v>0.95199999999999996</v>
      </c>
      <c r="Q2077" s="37">
        <v>0.40389999999999998</v>
      </c>
      <c r="R2077" s="37">
        <v>0.4718</v>
      </c>
      <c r="S2077" s="37">
        <v>0.37269999999999998</v>
      </c>
      <c r="T2077" s="37"/>
      <c r="U2077" s="37"/>
      <c r="V2077" s="37"/>
      <c r="W2077" s="37"/>
      <c r="X2077" s="37"/>
      <c r="Z2077" s="4" t="str">
        <f t="shared" si="184"/>
        <v>YES</v>
      </c>
      <c r="AA2077" s="4" t="str">
        <f t="shared" si="184"/>
        <v>YES</v>
      </c>
      <c r="AB2077" s="4" t="str">
        <f t="shared" si="184"/>
        <v>YES</v>
      </c>
      <c r="AD2077" s="4">
        <f t="shared" si="185"/>
        <v>3</v>
      </c>
    </row>
    <row r="2078" spans="1:30" ht="27.65" customHeight="1" x14ac:dyDescent="0.35">
      <c r="A2078" s="34">
        <v>2091</v>
      </c>
      <c r="B2078" s="1" t="s">
        <v>6207</v>
      </c>
      <c r="C2078" s="1"/>
      <c r="D2078" s="1"/>
      <c r="E2078" s="1"/>
      <c r="F2078" s="1" t="s">
        <v>29262</v>
      </c>
      <c r="G2078" s="35" t="s">
        <v>6208</v>
      </c>
      <c r="H2078" s="35" t="s">
        <v>6209</v>
      </c>
      <c r="I2078" s="35" t="s">
        <v>390</v>
      </c>
      <c r="J2078" s="36">
        <v>79445000</v>
      </c>
      <c r="K2078" s="36">
        <v>98260000</v>
      </c>
      <c r="L2078" s="36">
        <v>128660000</v>
      </c>
      <c r="M2078" s="36">
        <v>187274000</v>
      </c>
      <c r="N2078" s="36">
        <v>215848000</v>
      </c>
      <c r="O2078" s="37">
        <v>0.47339999999999999</v>
      </c>
      <c r="P2078" s="37">
        <v>5.8299999999999998E-2</v>
      </c>
      <c r="Q2078" s="37">
        <v>0.16309999999999999</v>
      </c>
      <c r="R2078" s="37">
        <v>0.16980000000000001</v>
      </c>
      <c r="S2078" s="37">
        <v>0.2185</v>
      </c>
      <c r="T2078" s="37"/>
      <c r="U2078" s="37"/>
      <c r="V2078" s="37"/>
      <c r="W2078" s="37"/>
      <c r="X2078" s="37"/>
      <c r="Z2078" s="4" t="str">
        <f t="shared" si="184"/>
        <v>NO</v>
      </c>
      <c r="AA2078" s="4" t="str">
        <f t="shared" si="184"/>
        <v>NO</v>
      </c>
      <c r="AB2078" s="4" t="str">
        <f t="shared" si="184"/>
        <v>YES</v>
      </c>
      <c r="AD2078" s="4">
        <f t="shared" si="185"/>
        <v>1</v>
      </c>
    </row>
    <row r="2079" spans="1:30" ht="14.4" customHeight="1" x14ac:dyDescent="0.35">
      <c r="A2079" s="34">
        <v>2092</v>
      </c>
      <c r="B2079" s="1" t="s">
        <v>6210</v>
      </c>
      <c r="C2079" s="1"/>
      <c r="D2079" s="1"/>
      <c r="E2079" s="1"/>
      <c r="F2079" s="1" t="s">
        <v>29262</v>
      </c>
      <c r="G2079" s="35" t="s">
        <v>6211</v>
      </c>
      <c r="H2079" s="35" t="s">
        <v>6212</v>
      </c>
      <c r="I2079" s="35" t="s">
        <v>36</v>
      </c>
      <c r="J2079" s="36">
        <v>206252000</v>
      </c>
      <c r="K2079" s="36">
        <v>195313000</v>
      </c>
      <c r="L2079" s="36">
        <v>218498000</v>
      </c>
      <c r="M2079" s="36">
        <v>204017000</v>
      </c>
      <c r="N2079" s="36">
        <v>215725000</v>
      </c>
      <c r="O2079" s="37">
        <v>0.19670000000000001</v>
      </c>
      <c r="P2079" s="37">
        <v>0.17199999999999999</v>
      </c>
      <c r="Q2079" s="37">
        <v>0.17599999999999999</v>
      </c>
      <c r="R2079" s="37">
        <v>2.1399999999999999E-2</v>
      </c>
      <c r="S2079" s="37">
        <v>9.7000000000000003E-3</v>
      </c>
      <c r="T2079" s="37"/>
      <c r="U2079" s="37"/>
      <c r="V2079" s="37"/>
      <c r="W2079" s="37">
        <v>-1E-4</v>
      </c>
      <c r="X2079" s="37"/>
      <c r="Z2079" s="4" t="str">
        <f t="shared" si="184"/>
        <v>NO</v>
      </c>
      <c r="AA2079" s="4" t="str">
        <f t="shared" si="184"/>
        <v>NO</v>
      </c>
      <c r="AB2079" s="4" t="str">
        <f t="shared" si="184"/>
        <v>NO</v>
      </c>
      <c r="AD2079" s="4">
        <f t="shared" si="185"/>
        <v>0</v>
      </c>
    </row>
    <row r="2080" spans="1:30" ht="27.65" customHeight="1" x14ac:dyDescent="0.35">
      <c r="A2080" s="34">
        <v>2093</v>
      </c>
      <c r="B2080" s="1" t="s">
        <v>6213</v>
      </c>
      <c r="C2080" s="1"/>
      <c r="D2080" s="1"/>
      <c r="E2080" s="1"/>
      <c r="F2080" s="1" t="s">
        <v>29262</v>
      </c>
      <c r="G2080" s="35" t="s">
        <v>6214</v>
      </c>
      <c r="H2080" s="35" t="s">
        <v>6215</v>
      </c>
      <c r="I2080" s="35" t="s">
        <v>23</v>
      </c>
      <c r="J2080" s="36"/>
      <c r="K2080" s="36">
        <v>13439000</v>
      </c>
      <c r="L2080" s="36">
        <v>79097000</v>
      </c>
      <c r="M2080" s="36">
        <v>142336000</v>
      </c>
      <c r="N2080" s="36">
        <v>215697000</v>
      </c>
      <c r="O2080" s="37"/>
      <c r="P2080" s="37">
        <v>1.26E-2</v>
      </c>
      <c r="Q2080" s="37">
        <v>1.2200000000000001E-2</v>
      </c>
      <c r="R2080" s="37">
        <v>5.7999999999999996E-3</v>
      </c>
      <c r="S2080" s="37">
        <v>4.5999999999999999E-3</v>
      </c>
      <c r="T2080" s="37"/>
      <c r="U2080" s="37">
        <v>1E-3</v>
      </c>
      <c r="V2080" s="37"/>
      <c r="W2080" s="37">
        <v>-8.0000000000000004E-4</v>
      </c>
      <c r="X2080" s="37">
        <v>-1.1000000000000001E-3</v>
      </c>
      <c r="Z2080" s="4" t="str">
        <f t="shared" si="184"/>
        <v>NO</v>
      </c>
      <c r="AA2080" s="4" t="str">
        <f t="shared" si="184"/>
        <v>NO</v>
      </c>
      <c r="AB2080" s="4" t="str">
        <f t="shared" si="184"/>
        <v>NO</v>
      </c>
      <c r="AD2080" s="4">
        <f t="shared" si="185"/>
        <v>0</v>
      </c>
    </row>
    <row r="2081" spans="1:30" ht="14.4" customHeight="1" x14ac:dyDescent="0.35">
      <c r="A2081" s="34">
        <v>2094</v>
      </c>
      <c r="B2081" s="1" t="s">
        <v>6216</v>
      </c>
      <c r="C2081" s="1" t="s">
        <v>29015</v>
      </c>
      <c r="D2081" s="1" t="s">
        <v>29043</v>
      </c>
      <c r="E2081" s="1" t="s">
        <v>29063</v>
      </c>
      <c r="F2081" s="1" t="s">
        <v>29262</v>
      </c>
      <c r="G2081" s="35" t="s">
        <v>6217</v>
      </c>
      <c r="H2081" s="35" t="s">
        <v>6218</v>
      </c>
      <c r="I2081" s="35" t="s">
        <v>33</v>
      </c>
      <c r="J2081" s="36">
        <v>147296000</v>
      </c>
      <c r="K2081" s="36">
        <v>156225000</v>
      </c>
      <c r="L2081" s="36">
        <v>162503000</v>
      </c>
      <c r="M2081" s="36">
        <v>180887000</v>
      </c>
      <c r="N2081" s="36">
        <v>215679000</v>
      </c>
      <c r="O2081" s="37">
        <v>0.42659999999999998</v>
      </c>
      <c r="P2081" s="37">
        <v>0.2006</v>
      </c>
      <c r="Q2081" s="37">
        <v>0.21560000000000001</v>
      </c>
      <c r="R2081" s="37">
        <v>0.26979999999999998</v>
      </c>
      <c r="S2081" s="37">
        <v>0.30470000000000003</v>
      </c>
      <c r="T2081" s="37">
        <v>0.42659999999999998</v>
      </c>
      <c r="U2081" s="37">
        <v>0.1396</v>
      </c>
      <c r="V2081" s="37">
        <v>0.16619999999999999</v>
      </c>
      <c r="W2081" s="37">
        <v>0.22359999999999999</v>
      </c>
      <c r="X2081" s="37">
        <v>0.26929999999999998</v>
      </c>
      <c r="Z2081" s="4" t="str">
        <f t="shared" si="184"/>
        <v>YES</v>
      </c>
      <c r="AA2081" s="4" t="str">
        <f t="shared" si="184"/>
        <v>YES</v>
      </c>
      <c r="AB2081" s="4" t="str">
        <f t="shared" si="184"/>
        <v>YES</v>
      </c>
      <c r="AD2081" s="4">
        <f t="shared" si="185"/>
        <v>3</v>
      </c>
    </row>
    <row r="2082" spans="1:30" ht="14.4" customHeight="1" x14ac:dyDescent="0.35">
      <c r="A2082" s="34">
        <v>2095</v>
      </c>
      <c r="B2082" s="1" t="s">
        <v>6219</v>
      </c>
      <c r="C2082" s="1" t="s">
        <v>28702</v>
      </c>
      <c r="D2082" s="1"/>
      <c r="E2082" s="1"/>
      <c r="F2082" s="1" t="s">
        <v>29262</v>
      </c>
      <c r="G2082" s="35" t="s">
        <v>6220</v>
      </c>
      <c r="H2082" s="35" t="s">
        <v>6221</v>
      </c>
      <c r="I2082" s="35" t="s">
        <v>87</v>
      </c>
      <c r="J2082" s="36"/>
      <c r="K2082" s="36"/>
      <c r="L2082" s="36"/>
      <c r="M2082" s="36">
        <v>49055000</v>
      </c>
      <c r="N2082" s="36">
        <v>215626000</v>
      </c>
      <c r="O2082" s="37"/>
      <c r="P2082" s="37"/>
      <c r="Q2082" s="37"/>
      <c r="R2082" s="37">
        <v>6.7900000000000002E-2</v>
      </c>
      <c r="S2082" s="37">
        <v>6.8900000000000003E-2</v>
      </c>
      <c r="T2082" s="37"/>
      <c r="U2082" s="37"/>
      <c r="V2082" s="37"/>
      <c r="W2082" s="37">
        <v>6.7900000000000002E-2</v>
      </c>
      <c r="X2082" s="37">
        <v>6.8900000000000003E-2</v>
      </c>
      <c r="Z2082" s="4" t="str">
        <f t="shared" si="184"/>
        <v>NO</v>
      </c>
      <c r="AA2082" s="4" t="str">
        <f t="shared" si="184"/>
        <v>NO</v>
      </c>
      <c r="AB2082" s="4" t="str">
        <f t="shared" si="184"/>
        <v>NO</v>
      </c>
      <c r="AD2082" s="4">
        <f t="shared" si="185"/>
        <v>0</v>
      </c>
    </row>
    <row r="2083" spans="1:30" ht="14.4" customHeight="1" x14ac:dyDescent="0.35">
      <c r="A2083" s="34">
        <v>2096</v>
      </c>
      <c r="B2083" s="1" t="s">
        <v>6222</v>
      </c>
      <c r="C2083" s="1"/>
      <c r="D2083" s="1"/>
      <c r="E2083" s="1"/>
      <c r="F2083" s="1" t="s">
        <v>29262</v>
      </c>
      <c r="G2083" s="35" t="s">
        <v>6223</v>
      </c>
      <c r="H2083" s="35" t="s">
        <v>6224</v>
      </c>
      <c r="I2083" s="35" t="s">
        <v>23</v>
      </c>
      <c r="J2083" s="36">
        <v>88548000</v>
      </c>
      <c r="K2083" s="36">
        <v>103886000</v>
      </c>
      <c r="L2083" s="36">
        <v>133265000</v>
      </c>
      <c r="M2083" s="36">
        <v>159850000</v>
      </c>
      <c r="N2083" s="36">
        <v>215346000</v>
      </c>
      <c r="O2083" s="37">
        <v>0.73540000000000005</v>
      </c>
      <c r="P2083" s="37">
        <v>0.68530000000000002</v>
      </c>
      <c r="Q2083" s="37">
        <v>0.63890000000000002</v>
      </c>
      <c r="R2083" s="37">
        <v>0.60609999999999997</v>
      </c>
      <c r="S2083" s="37">
        <v>0.60560000000000003</v>
      </c>
      <c r="T2083" s="37"/>
      <c r="U2083" s="37"/>
      <c r="V2083" s="37"/>
      <c r="W2083" s="37"/>
      <c r="X2083" s="37"/>
      <c r="Z2083" s="4" t="str">
        <f t="shared" si="184"/>
        <v>YES</v>
      </c>
      <c r="AA2083" s="4" t="str">
        <f t="shared" si="184"/>
        <v>YES</v>
      </c>
      <c r="AB2083" s="4" t="str">
        <f t="shared" si="184"/>
        <v>YES</v>
      </c>
      <c r="AD2083" s="4">
        <f t="shared" si="185"/>
        <v>3</v>
      </c>
    </row>
    <row r="2084" spans="1:30" ht="27.65" customHeight="1" x14ac:dyDescent="0.35">
      <c r="A2084" s="34">
        <v>2097</v>
      </c>
      <c r="B2084" s="1" t="s">
        <v>6225</v>
      </c>
      <c r="C2084" s="1" t="s">
        <v>28702</v>
      </c>
      <c r="D2084" s="1"/>
      <c r="E2084" s="1"/>
      <c r="F2084" s="1" t="s">
        <v>29262</v>
      </c>
      <c r="G2084" s="35" t="s">
        <v>6226</v>
      </c>
      <c r="H2084" s="35" t="s">
        <v>6227</v>
      </c>
      <c r="I2084" s="35" t="s">
        <v>87</v>
      </c>
      <c r="J2084" s="36">
        <v>110542000</v>
      </c>
      <c r="K2084" s="36">
        <v>144384000</v>
      </c>
      <c r="L2084" s="36">
        <v>175467000</v>
      </c>
      <c r="M2084" s="36">
        <v>192706000</v>
      </c>
      <c r="N2084" s="36">
        <v>215345000</v>
      </c>
      <c r="O2084" s="37">
        <v>9.2999999999999992E-3</v>
      </c>
      <c r="P2084" s="37">
        <v>9.2299999999999993E-2</v>
      </c>
      <c r="Q2084" s="37">
        <v>7.6700000000000004E-2</v>
      </c>
      <c r="R2084" s="37">
        <v>3.8100000000000002E-2</v>
      </c>
      <c r="S2084" s="37">
        <v>-1.0500000000000001E-2</v>
      </c>
      <c r="T2084" s="37">
        <v>3.1399999999999997E-2</v>
      </c>
      <c r="U2084" s="37">
        <v>4.1000000000000002E-2</v>
      </c>
      <c r="V2084" s="37">
        <v>2.6200000000000001E-2</v>
      </c>
      <c r="W2084" s="37">
        <v>6.4999999999999997E-3</v>
      </c>
      <c r="X2084" s="37">
        <v>-5.2200000000000003E-2</v>
      </c>
      <c r="Z2084" s="4" t="str">
        <f t="shared" si="184"/>
        <v>NO</v>
      </c>
      <c r="AA2084" s="4" t="str">
        <f t="shared" si="184"/>
        <v>NO</v>
      </c>
      <c r="AB2084" s="4" t="str">
        <f t="shared" si="184"/>
        <v>NO</v>
      </c>
      <c r="AD2084" s="4">
        <f t="shared" si="185"/>
        <v>0</v>
      </c>
    </row>
    <row r="2085" spans="1:30" ht="27.65" customHeight="1" x14ac:dyDescent="0.35">
      <c r="A2085" s="34">
        <v>2098</v>
      </c>
      <c r="B2085" s="1" t="s">
        <v>6228</v>
      </c>
      <c r="C2085" s="1"/>
      <c r="D2085" s="1"/>
      <c r="E2085" s="1"/>
      <c r="F2085" s="1" t="s">
        <v>29262</v>
      </c>
      <c r="G2085" s="35" t="s">
        <v>6229</v>
      </c>
      <c r="H2085" s="35" t="s">
        <v>6230</v>
      </c>
      <c r="I2085" s="35" t="s">
        <v>33</v>
      </c>
      <c r="J2085" s="36">
        <v>104798000</v>
      </c>
      <c r="K2085" s="36">
        <v>131962000</v>
      </c>
      <c r="L2085" s="36">
        <v>159901000</v>
      </c>
      <c r="M2085" s="36">
        <v>186630000</v>
      </c>
      <c r="N2085" s="36">
        <v>215321000</v>
      </c>
      <c r="O2085" s="37">
        <v>-8.5699999999999998E-2</v>
      </c>
      <c r="P2085" s="37">
        <v>0.2082</v>
      </c>
      <c r="Q2085" s="37">
        <v>0.1363</v>
      </c>
      <c r="R2085" s="37">
        <v>0.16020000000000001</v>
      </c>
      <c r="S2085" s="37">
        <v>0.13550000000000001</v>
      </c>
      <c r="T2085" s="37"/>
      <c r="U2085" s="37"/>
      <c r="V2085" s="37"/>
      <c r="W2085" s="37"/>
      <c r="X2085" s="37"/>
      <c r="Z2085" s="4" t="str">
        <f t="shared" si="184"/>
        <v>NO</v>
      </c>
      <c r="AA2085" s="4" t="str">
        <f t="shared" si="184"/>
        <v>NO</v>
      </c>
      <c r="AB2085" s="4" t="str">
        <f t="shared" si="184"/>
        <v>NO</v>
      </c>
      <c r="AD2085" s="4">
        <f t="shared" si="185"/>
        <v>0</v>
      </c>
    </row>
    <row r="2086" spans="1:30" x14ac:dyDescent="0.35">
      <c r="A2086" s="34">
        <v>2099</v>
      </c>
      <c r="B2086" s="1" t="s">
        <v>6231</v>
      </c>
      <c r="C2086" s="1"/>
      <c r="D2086" s="1"/>
      <c r="E2086" s="1"/>
      <c r="F2086" s="1" t="s">
        <v>29262</v>
      </c>
      <c r="G2086" s="35" t="s">
        <v>6232</v>
      </c>
      <c r="H2086" s="35" t="s">
        <v>6233</v>
      </c>
      <c r="I2086" s="35" t="s">
        <v>390</v>
      </c>
      <c r="J2086" s="36">
        <v>83989000</v>
      </c>
      <c r="K2086" s="36">
        <v>107577000</v>
      </c>
      <c r="L2086" s="36">
        <v>127828000</v>
      </c>
      <c r="M2086" s="36">
        <v>158326000</v>
      </c>
      <c r="N2086" s="36">
        <v>215150000</v>
      </c>
      <c r="O2086" s="37">
        <v>0.70020000000000004</v>
      </c>
      <c r="P2086" s="37">
        <v>0.52449999999999997</v>
      </c>
      <c r="Q2086" s="37">
        <v>0.66839999999999999</v>
      </c>
      <c r="R2086" s="37">
        <v>0.6038</v>
      </c>
      <c r="S2086" s="37">
        <v>0.49690000000000001</v>
      </c>
      <c r="T2086" s="37"/>
      <c r="U2086" s="37"/>
      <c r="V2086" s="37"/>
      <c r="W2086" s="37"/>
      <c r="X2086" s="37"/>
      <c r="Z2086" s="4" t="str">
        <f t="shared" si="184"/>
        <v>YES</v>
      </c>
      <c r="AA2086" s="4" t="str">
        <f t="shared" si="184"/>
        <v>YES</v>
      </c>
      <c r="AB2086" s="4" t="str">
        <f t="shared" si="184"/>
        <v>YES</v>
      </c>
      <c r="AD2086" s="4">
        <f t="shared" si="185"/>
        <v>3</v>
      </c>
    </row>
    <row r="2087" spans="1:30" ht="27.65" customHeight="1" x14ac:dyDescent="0.35">
      <c r="A2087" s="34">
        <v>2100</v>
      </c>
      <c r="B2087" s="1" t="s">
        <v>6234</v>
      </c>
      <c r="C2087" s="1"/>
      <c r="D2087" s="1"/>
      <c r="E2087" s="1"/>
      <c r="F2087" s="1" t="s">
        <v>29262</v>
      </c>
      <c r="G2087" s="35" t="s">
        <v>6235</v>
      </c>
      <c r="H2087" s="35" t="s">
        <v>6236</v>
      </c>
      <c r="I2087" s="35" t="s">
        <v>23</v>
      </c>
      <c r="J2087" s="36">
        <v>194956000</v>
      </c>
      <c r="K2087" s="36">
        <v>236613000</v>
      </c>
      <c r="L2087" s="36">
        <v>220307000</v>
      </c>
      <c r="M2087" s="36">
        <v>218487000</v>
      </c>
      <c r="N2087" s="36">
        <v>215147000</v>
      </c>
      <c r="O2087" s="37">
        <v>6.7400000000000002E-2</v>
      </c>
      <c r="P2087" s="37">
        <v>5.6300000000000003E-2</v>
      </c>
      <c r="Q2087" s="37">
        <v>5.2499999999999998E-2</v>
      </c>
      <c r="R2087" s="37">
        <v>0.1615</v>
      </c>
      <c r="S2087" s="37">
        <v>5.7200000000000001E-2</v>
      </c>
      <c r="T2087" s="37"/>
      <c r="U2087" s="37"/>
      <c r="V2087" s="37"/>
      <c r="W2087" s="37"/>
      <c r="X2087" s="37"/>
      <c r="Z2087" s="4" t="str">
        <f t="shared" si="184"/>
        <v>NO</v>
      </c>
      <c r="AA2087" s="4" t="str">
        <f t="shared" si="184"/>
        <v>NO</v>
      </c>
      <c r="AB2087" s="4" t="str">
        <f t="shared" si="184"/>
        <v>NO</v>
      </c>
      <c r="AD2087" s="4">
        <f t="shared" si="185"/>
        <v>0</v>
      </c>
    </row>
    <row r="2088" spans="1:30" ht="27.65" customHeight="1" x14ac:dyDescent="0.35">
      <c r="A2088" s="34">
        <v>2101</v>
      </c>
      <c r="B2088" s="1" t="s">
        <v>6237</v>
      </c>
      <c r="C2088" s="1"/>
      <c r="D2088" s="1"/>
      <c r="E2088" s="1"/>
      <c r="F2088" s="1" t="s">
        <v>29262</v>
      </c>
      <c r="G2088" s="35" t="s">
        <v>6238</v>
      </c>
      <c r="H2088" s="35" t="s">
        <v>6239</v>
      </c>
      <c r="I2088" s="35" t="s">
        <v>23</v>
      </c>
      <c r="J2088" s="36">
        <v>331954000</v>
      </c>
      <c r="K2088" s="36">
        <v>123099000</v>
      </c>
      <c r="L2088" s="36">
        <v>135528000</v>
      </c>
      <c r="M2088" s="36">
        <v>184053000</v>
      </c>
      <c r="N2088" s="36">
        <v>215063000</v>
      </c>
      <c r="O2088" s="37">
        <v>1.8200000000000001E-2</v>
      </c>
      <c r="P2088" s="37">
        <v>3.0700000000000002E-2</v>
      </c>
      <c r="Q2088" s="37">
        <v>2.9399999999999999E-2</v>
      </c>
      <c r="R2088" s="37">
        <v>1.14E-2</v>
      </c>
      <c r="S2088" s="37">
        <v>0.22620000000000001</v>
      </c>
      <c r="T2088" s="37">
        <v>6.1999999999999998E-3</v>
      </c>
      <c r="U2088" s="37">
        <v>5.0000000000000001E-3</v>
      </c>
      <c r="V2088" s="37"/>
      <c r="W2088" s="37"/>
      <c r="X2088" s="37"/>
      <c r="Z2088" s="4" t="str">
        <f t="shared" si="184"/>
        <v>NO</v>
      </c>
      <c r="AA2088" s="4" t="str">
        <f t="shared" si="184"/>
        <v>NO</v>
      </c>
      <c r="AB2088" s="4" t="str">
        <f t="shared" si="184"/>
        <v>YES</v>
      </c>
      <c r="AD2088" s="4">
        <f t="shared" si="185"/>
        <v>1</v>
      </c>
    </row>
    <row r="2089" spans="1:30" ht="27.65" customHeight="1" x14ac:dyDescent="0.35">
      <c r="A2089" s="34">
        <v>2102</v>
      </c>
      <c r="B2089" s="1" t="s">
        <v>6240</v>
      </c>
      <c r="C2089" s="1"/>
      <c r="D2089" s="1"/>
      <c r="E2089" s="1"/>
      <c r="F2089" s="1" t="s">
        <v>29262</v>
      </c>
      <c r="G2089" s="35" t="s">
        <v>6241</v>
      </c>
      <c r="H2089" s="35" t="s">
        <v>6242</v>
      </c>
      <c r="I2089" s="35" t="s">
        <v>33</v>
      </c>
      <c r="J2089" s="36">
        <v>130375000</v>
      </c>
      <c r="K2089" s="36">
        <v>130298000</v>
      </c>
      <c r="L2089" s="36">
        <v>179840000</v>
      </c>
      <c r="M2089" s="36">
        <v>196529000</v>
      </c>
      <c r="N2089" s="36">
        <v>214903000</v>
      </c>
      <c r="O2089" s="37">
        <v>0.1615</v>
      </c>
      <c r="P2089" s="37">
        <v>0.14330000000000001</v>
      </c>
      <c r="Q2089" s="37">
        <v>0.2228</v>
      </c>
      <c r="R2089" s="37">
        <v>0.1933</v>
      </c>
      <c r="S2089" s="37">
        <v>0.1953</v>
      </c>
      <c r="T2089" s="37">
        <v>0.15479999999999999</v>
      </c>
      <c r="U2089" s="37">
        <v>0.1348</v>
      </c>
      <c r="V2089" s="37">
        <v>0.19989999999999999</v>
      </c>
      <c r="W2089" s="37">
        <v>0.19270000000000001</v>
      </c>
      <c r="X2089" s="37">
        <v>0.17269999999999999</v>
      </c>
      <c r="Z2089" s="4" t="str">
        <f t="shared" si="184"/>
        <v>YES</v>
      </c>
      <c r="AA2089" s="4" t="str">
        <f t="shared" si="184"/>
        <v>NO</v>
      </c>
      <c r="AB2089" s="4" t="str">
        <f t="shared" si="184"/>
        <v>NO</v>
      </c>
      <c r="AD2089" s="4">
        <f t="shared" si="185"/>
        <v>1</v>
      </c>
    </row>
    <row r="2090" spans="1:30" ht="14.4" customHeight="1" x14ac:dyDescent="0.35">
      <c r="A2090" s="34">
        <v>2103</v>
      </c>
      <c r="B2090" s="1" t="s">
        <v>6243</v>
      </c>
      <c r="C2090" s="1" t="s">
        <v>29015</v>
      </c>
      <c r="D2090" s="1"/>
      <c r="E2090" s="1" t="s">
        <v>29008</v>
      </c>
      <c r="F2090" s="1" t="s">
        <v>29262</v>
      </c>
      <c r="G2090" s="35" t="s">
        <v>6244</v>
      </c>
      <c r="H2090" s="35" t="s">
        <v>6245</v>
      </c>
      <c r="I2090" s="35" t="s">
        <v>29</v>
      </c>
      <c r="J2090" s="36">
        <v>45441000</v>
      </c>
      <c r="K2090" s="36">
        <v>108873000</v>
      </c>
      <c r="L2090" s="36">
        <v>119445000</v>
      </c>
      <c r="M2090" s="36">
        <v>159522000</v>
      </c>
      <c r="N2090" s="36">
        <v>214827000</v>
      </c>
      <c r="O2090" s="37">
        <v>2.2700000000000001E-2</v>
      </c>
      <c r="P2090" s="37">
        <v>3.8800000000000001E-2</v>
      </c>
      <c r="Q2090" s="37">
        <v>0.28270000000000001</v>
      </c>
      <c r="R2090" s="37">
        <v>0.20530000000000001</v>
      </c>
      <c r="S2090" s="37">
        <v>0.29330000000000001</v>
      </c>
      <c r="T2090" s="37">
        <v>-1.9E-3</v>
      </c>
      <c r="U2090" s="37"/>
      <c r="V2090" s="37"/>
      <c r="W2090" s="37"/>
      <c r="X2090" s="37"/>
      <c r="Z2090" s="4" t="str">
        <f t="shared" si="184"/>
        <v>YES</v>
      </c>
      <c r="AA2090" s="4" t="str">
        <f t="shared" si="184"/>
        <v>YES</v>
      </c>
      <c r="AB2090" s="4" t="str">
        <f t="shared" si="184"/>
        <v>YES</v>
      </c>
      <c r="AD2090" s="4">
        <f t="shared" si="185"/>
        <v>3</v>
      </c>
    </row>
    <row r="2091" spans="1:30" ht="14.4" customHeight="1" x14ac:dyDescent="0.35">
      <c r="A2091" s="34">
        <v>2104</v>
      </c>
      <c r="B2091" s="1" t="s">
        <v>6246</v>
      </c>
      <c r="C2091" s="1" t="s">
        <v>29015</v>
      </c>
      <c r="D2091" s="1"/>
      <c r="E2091" s="1" t="s">
        <v>29008</v>
      </c>
      <c r="F2091" s="1" t="s">
        <v>29262</v>
      </c>
      <c r="G2091" s="35" t="s">
        <v>6247</v>
      </c>
      <c r="H2091" s="35" t="s">
        <v>6248</v>
      </c>
      <c r="I2091" s="35" t="s">
        <v>29</v>
      </c>
      <c r="J2091" s="36"/>
      <c r="K2091" s="36"/>
      <c r="L2091" s="36"/>
      <c r="M2091" s="36">
        <v>60557000</v>
      </c>
      <c r="N2091" s="36">
        <v>214670000</v>
      </c>
      <c r="O2091" s="37"/>
      <c r="P2091" s="37"/>
      <c r="Q2091" s="37"/>
      <c r="R2091" s="37">
        <v>0.2432</v>
      </c>
      <c r="S2091" s="37">
        <v>5.1700000000000003E-2</v>
      </c>
      <c r="T2091" s="37"/>
      <c r="U2091" s="37"/>
      <c r="V2091" s="37"/>
      <c r="W2091" s="37"/>
      <c r="X2091" s="37"/>
      <c r="Z2091" s="4" t="str">
        <f t="shared" si="184"/>
        <v>NO</v>
      </c>
      <c r="AA2091" s="4" t="str">
        <f t="shared" si="184"/>
        <v>YES</v>
      </c>
      <c r="AB2091" s="4" t="str">
        <f t="shared" si="184"/>
        <v>NO</v>
      </c>
      <c r="AD2091" s="4">
        <f t="shared" si="185"/>
        <v>1</v>
      </c>
    </row>
    <row r="2092" spans="1:30" ht="27.65" customHeight="1" x14ac:dyDescent="0.35">
      <c r="A2092" s="34">
        <v>2105</v>
      </c>
      <c r="B2092" s="1" t="s">
        <v>6249</v>
      </c>
      <c r="C2092" s="1"/>
      <c r="D2092" s="1"/>
      <c r="E2092" s="1"/>
      <c r="F2092" s="1" t="s">
        <v>29262</v>
      </c>
      <c r="G2092" s="35" t="s">
        <v>6250</v>
      </c>
      <c r="H2092" s="35" t="s">
        <v>6251</v>
      </c>
      <c r="I2092" s="35" t="s">
        <v>43</v>
      </c>
      <c r="J2092" s="36">
        <v>76409000</v>
      </c>
      <c r="K2092" s="36">
        <v>77818000</v>
      </c>
      <c r="L2092" s="36">
        <v>82789000</v>
      </c>
      <c r="M2092" s="36">
        <v>97392000</v>
      </c>
      <c r="N2092" s="36">
        <v>214661000</v>
      </c>
      <c r="O2092" s="37">
        <v>0.45079999999999998</v>
      </c>
      <c r="P2092" s="37">
        <v>0.48039999999999999</v>
      </c>
      <c r="Q2092" s="37">
        <v>0.4965</v>
      </c>
      <c r="R2092" s="37">
        <v>0.53810000000000002</v>
      </c>
      <c r="S2092" s="37">
        <v>0.1285</v>
      </c>
      <c r="T2092" s="37"/>
      <c r="U2092" s="37"/>
      <c r="V2092" s="37"/>
      <c r="W2092" s="37"/>
      <c r="X2092" s="37"/>
      <c r="Z2092" s="4" t="str">
        <f t="shared" si="184"/>
        <v>YES</v>
      </c>
      <c r="AA2092" s="4" t="str">
        <f t="shared" si="184"/>
        <v>YES</v>
      </c>
      <c r="AB2092" s="4" t="str">
        <f t="shared" si="184"/>
        <v>NO</v>
      </c>
      <c r="AD2092" s="4">
        <f t="shared" si="185"/>
        <v>2</v>
      </c>
    </row>
    <row r="2093" spans="1:30" ht="27.65" customHeight="1" x14ac:dyDescent="0.35">
      <c r="A2093" s="34">
        <v>2106</v>
      </c>
      <c r="B2093" s="1" t="s">
        <v>6252</v>
      </c>
      <c r="C2093" s="1"/>
      <c r="D2093" s="1"/>
      <c r="E2093" s="1"/>
      <c r="F2093" s="1" t="s">
        <v>29262</v>
      </c>
      <c r="G2093" s="35" t="s">
        <v>6253</v>
      </c>
      <c r="H2093" s="35" t="s">
        <v>6254</v>
      </c>
      <c r="I2093" s="35" t="s">
        <v>23</v>
      </c>
      <c r="J2093" s="36">
        <v>85233000</v>
      </c>
      <c r="K2093" s="36">
        <v>123756000</v>
      </c>
      <c r="L2093" s="36">
        <v>142516000</v>
      </c>
      <c r="M2093" s="36">
        <v>192170000</v>
      </c>
      <c r="N2093" s="36">
        <v>214650000</v>
      </c>
      <c r="O2093" s="37">
        <v>0.2177</v>
      </c>
      <c r="P2093" s="37">
        <v>0.3508</v>
      </c>
      <c r="Q2093" s="37">
        <v>0.35749999999999998</v>
      </c>
      <c r="R2093" s="37">
        <v>0.35630000000000001</v>
      </c>
      <c r="S2093" s="37">
        <v>0.27160000000000001</v>
      </c>
      <c r="T2093" s="37"/>
      <c r="U2093" s="37"/>
      <c r="V2093" s="37"/>
      <c r="W2093" s="37"/>
      <c r="X2093" s="37"/>
      <c r="Z2093" s="4" t="str">
        <f t="shared" si="184"/>
        <v>YES</v>
      </c>
      <c r="AA2093" s="4" t="str">
        <f t="shared" si="184"/>
        <v>YES</v>
      </c>
      <c r="AB2093" s="4" t="str">
        <f t="shared" si="184"/>
        <v>YES</v>
      </c>
      <c r="AD2093" s="4">
        <f t="shared" si="185"/>
        <v>3</v>
      </c>
    </row>
    <row r="2094" spans="1:30" ht="14.4" customHeight="1" x14ac:dyDescent="0.35">
      <c r="A2094" s="34">
        <v>2107</v>
      </c>
      <c r="B2094" s="1" t="s">
        <v>6255</v>
      </c>
      <c r="C2094" s="1"/>
      <c r="D2094" s="1"/>
      <c r="E2094" s="1"/>
      <c r="F2094" s="1" t="s">
        <v>29262</v>
      </c>
      <c r="G2094" s="35" t="s">
        <v>6256</v>
      </c>
      <c r="H2094" s="35" t="s">
        <v>6257</v>
      </c>
      <c r="I2094" s="35" t="s">
        <v>390</v>
      </c>
      <c r="J2094" s="36">
        <v>179520000</v>
      </c>
      <c r="K2094" s="36">
        <v>184595000</v>
      </c>
      <c r="L2094" s="36">
        <v>191463000</v>
      </c>
      <c r="M2094" s="36">
        <v>229818000</v>
      </c>
      <c r="N2094" s="36">
        <v>214628000</v>
      </c>
      <c r="O2094" s="37">
        <v>0.1457</v>
      </c>
      <c r="P2094" s="37">
        <v>0.13350000000000001</v>
      </c>
      <c r="Q2094" s="37">
        <v>0.16450000000000001</v>
      </c>
      <c r="R2094" s="37">
        <v>0.16969999999999999</v>
      </c>
      <c r="S2094" s="37">
        <v>0.16220000000000001</v>
      </c>
      <c r="T2094" s="37">
        <v>0.1051</v>
      </c>
      <c r="U2094" s="37">
        <v>0.1191</v>
      </c>
      <c r="V2094" s="37">
        <v>0.1487</v>
      </c>
      <c r="W2094" s="37">
        <v>0.1547</v>
      </c>
      <c r="X2094" s="37">
        <v>0.1474</v>
      </c>
      <c r="Z2094" s="4" t="str">
        <f t="shared" si="184"/>
        <v>NO</v>
      </c>
      <c r="AA2094" s="4" t="str">
        <f t="shared" si="184"/>
        <v>NO</v>
      </c>
      <c r="AB2094" s="4" t="str">
        <f t="shared" si="184"/>
        <v>NO</v>
      </c>
      <c r="AD2094" s="4">
        <f t="shared" si="185"/>
        <v>0</v>
      </c>
    </row>
    <row r="2095" spans="1:30" ht="14.4" customHeight="1" x14ac:dyDescent="0.35">
      <c r="A2095" s="34">
        <v>2108</v>
      </c>
      <c r="B2095" s="1" t="s">
        <v>6258</v>
      </c>
      <c r="C2095" s="1" t="s">
        <v>29015</v>
      </c>
      <c r="D2095" s="1"/>
      <c r="E2095" s="1" t="s">
        <v>29008</v>
      </c>
      <c r="F2095" s="1" t="s">
        <v>29262</v>
      </c>
      <c r="G2095" s="35" t="s">
        <v>6259</v>
      </c>
      <c r="H2095" s="35" t="s">
        <v>6260</v>
      </c>
      <c r="I2095" s="35" t="s">
        <v>29</v>
      </c>
      <c r="J2095" s="36">
        <v>130255000</v>
      </c>
      <c r="K2095" s="36">
        <v>157201000</v>
      </c>
      <c r="L2095" s="36">
        <v>166257000</v>
      </c>
      <c r="M2095" s="36">
        <v>179678000</v>
      </c>
      <c r="N2095" s="36">
        <v>214628000</v>
      </c>
      <c r="O2095" s="37">
        <v>0.2979</v>
      </c>
      <c r="P2095" s="37">
        <v>0.38590000000000002</v>
      </c>
      <c r="Q2095" s="37">
        <v>0.42459999999999998</v>
      </c>
      <c r="R2095" s="37">
        <v>0.46410000000000001</v>
      </c>
      <c r="S2095" s="37">
        <v>0.32529999999999998</v>
      </c>
      <c r="T2095" s="37">
        <v>-8.9999999999999998E-4</v>
      </c>
      <c r="U2095" s="37">
        <v>-4.1000000000000003E-3</v>
      </c>
      <c r="V2095" s="37">
        <v>-6.0000000000000001E-3</v>
      </c>
      <c r="W2095" s="37">
        <v>-1.6000000000000001E-3</v>
      </c>
      <c r="X2095" s="37">
        <v>-1.6000000000000001E-3</v>
      </c>
      <c r="Z2095" s="4" t="str">
        <f t="shared" si="184"/>
        <v>YES</v>
      </c>
      <c r="AA2095" s="4" t="str">
        <f t="shared" si="184"/>
        <v>YES</v>
      </c>
      <c r="AB2095" s="4" t="str">
        <f t="shared" si="184"/>
        <v>YES</v>
      </c>
      <c r="AD2095" s="4">
        <f t="shared" si="185"/>
        <v>3</v>
      </c>
    </row>
    <row r="2096" spans="1:30" ht="14.4" customHeight="1" x14ac:dyDescent="0.35">
      <c r="A2096" s="34">
        <v>2109</v>
      </c>
      <c r="B2096" s="1" t="s">
        <v>6261</v>
      </c>
      <c r="C2096" s="1" t="s">
        <v>29015</v>
      </c>
      <c r="D2096" s="1"/>
      <c r="E2096" s="1" t="s">
        <v>29008</v>
      </c>
      <c r="F2096" s="1" t="s">
        <v>29262</v>
      </c>
      <c r="G2096" s="35" t="s">
        <v>6262</v>
      </c>
      <c r="H2096" s="35" t="s">
        <v>6263</v>
      </c>
      <c r="I2096" s="35" t="s">
        <v>29</v>
      </c>
      <c r="J2096" s="36">
        <v>38335000</v>
      </c>
      <c r="K2096" s="36">
        <v>24983000</v>
      </c>
      <c r="L2096" s="36">
        <v>62871000</v>
      </c>
      <c r="M2096" s="36">
        <v>119953000</v>
      </c>
      <c r="N2096" s="36">
        <v>214619000</v>
      </c>
      <c r="O2096" s="37">
        <v>-5.5E-2</v>
      </c>
      <c r="P2096" s="37">
        <v>9.0399999999999994E-2</v>
      </c>
      <c r="Q2096" s="37">
        <v>0.23430000000000001</v>
      </c>
      <c r="R2096" s="37">
        <v>0.35260000000000002</v>
      </c>
      <c r="S2096" s="37">
        <v>0.27779999999999999</v>
      </c>
      <c r="T2096" s="37"/>
      <c r="U2096" s="37"/>
      <c r="V2096" s="37"/>
      <c r="W2096" s="37"/>
      <c r="X2096" s="37"/>
      <c r="Z2096" s="4" t="str">
        <f t="shared" si="184"/>
        <v>YES</v>
      </c>
      <c r="AA2096" s="4" t="str">
        <f t="shared" si="184"/>
        <v>YES</v>
      </c>
      <c r="AB2096" s="4" t="str">
        <f t="shared" si="184"/>
        <v>YES</v>
      </c>
      <c r="AD2096" s="4">
        <f t="shared" si="185"/>
        <v>3</v>
      </c>
    </row>
    <row r="2097" spans="1:30" ht="41.4" customHeight="1" x14ac:dyDescent="0.35">
      <c r="A2097" s="34">
        <v>2110</v>
      </c>
      <c r="B2097" s="1" t="s">
        <v>6264</v>
      </c>
      <c r="C2097" s="1"/>
      <c r="D2097" s="1"/>
      <c r="E2097" s="1"/>
      <c r="F2097" s="1" t="s">
        <v>29262</v>
      </c>
      <c r="G2097" s="35" t="s">
        <v>6265</v>
      </c>
      <c r="H2097" s="35" t="s">
        <v>6266</v>
      </c>
      <c r="I2097" s="35" t="s">
        <v>33</v>
      </c>
      <c r="J2097" s="36">
        <v>149331000</v>
      </c>
      <c r="K2097" s="36">
        <v>178416000</v>
      </c>
      <c r="L2097" s="36">
        <v>211765000</v>
      </c>
      <c r="M2097" s="36">
        <v>228617000</v>
      </c>
      <c r="N2097" s="36">
        <v>214567000</v>
      </c>
      <c r="O2097" s="37">
        <v>5.6399999999999999E-2</v>
      </c>
      <c r="P2097" s="37">
        <v>6.9199999999999998E-2</v>
      </c>
      <c r="Q2097" s="37">
        <v>6.8099999999999994E-2</v>
      </c>
      <c r="R2097" s="37">
        <v>7.7299999999999994E-2</v>
      </c>
      <c r="S2097" s="37">
        <v>4.4999999999999998E-2</v>
      </c>
      <c r="T2097" s="37">
        <v>3.2800000000000003E-2</v>
      </c>
      <c r="U2097" s="37">
        <v>2.53E-2</v>
      </c>
      <c r="V2097" s="37">
        <v>1.9E-2</v>
      </c>
      <c r="W2097" s="37">
        <v>1.2800000000000001E-2</v>
      </c>
      <c r="X2097" s="37">
        <v>2.0000000000000001E-4</v>
      </c>
      <c r="Z2097" s="4" t="str">
        <f t="shared" si="184"/>
        <v>NO</v>
      </c>
      <c r="AA2097" s="4" t="str">
        <f t="shared" si="184"/>
        <v>NO</v>
      </c>
      <c r="AB2097" s="4" t="str">
        <f t="shared" si="184"/>
        <v>NO</v>
      </c>
      <c r="AD2097" s="4">
        <f t="shared" si="185"/>
        <v>0</v>
      </c>
    </row>
    <row r="2098" spans="1:30" ht="27.65" customHeight="1" x14ac:dyDescent="0.35">
      <c r="A2098" s="34">
        <v>2111</v>
      </c>
      <c r="B2098" s="1" t="s">
        <v>6267</v>
      </c>
      <c r="C2098" s="1" t="s">
        <v>29015</v>
      </c>
      <c r="D2098" s="1"/>
      <c r="E2098" s="1" t="s">
        <v>29008</v>
      </c>
      <c r="F2098" s="1" t="s">
        <v>29262</v>
      </c>
      <c r="G2098" s="35" t="s">
        <v>6268</v>
      </c>
      <c r="H2098" s="35" t="s">
        <v>6269</v>
      </c>
      <c r="I2098" s="35" t="s">
        <v>29</v>
      </c>
      <c r="J2098" s="36">
        <v>129767000</v>
      </c>
      <c r="K2098" s="36">
        <v>157666000</v>
      </c>
      <c r="L2098" s="36">
        <v>186780000</v>
      </c>
      <c r="M2098" s="36">
        <v>211485000</v>
      </c>
      <c r="N2098" s="36">
        <v>214469000</v>
      </c>
      <c r="O2098" s="37">
        <v>0.17030000000000001</v>
      </c>
      <c r="P2098" s="37">
        <v>0.1203</v>
      </c>
      <c r="Q2098" s="37">
        <v>0.182</v>
      </c>
      <c r="R2098" s="37">
        <v>0.19359999999999999</v>
      </c>
      <c r="S2098" s="37">
        <v>0.154</v>
      </c>
      <c r="T2098" s="37">
        <v>0.17030000000000001</v>
      </c>
      <c r="U2098" s="37">
        <v>9.2999999999999999E-2</v>
      </c>
      <c r="V2098" s="37">
        <v>0.16689999999999999</v>
      </c>
      <c r="W2098" s="37">
        <v>0.17949999999999999</v>
      </c>
      <c r="X2098" s="37">
        <v>0.1394</v>
      </c>
      <c r="Z2098" s="4" t="str">
        <f t="shared" si="184"/>
        <v>NO</v>
      </c>
      <c r="AA2098" s="4" t="str">
        <f t="shared" si="184"/>
        <v>NO</v>
      </c>
      <c r="AB2098" s="4" t="str">
        <f t="shared" si="184"/>
        <v>NO</v>
      </c>
      <c r="AD2098" s="4">
        <f t="shared" si="185"/>
        <v>0</v>
      </c>
    </row>
    <row r="2099" spans="1:30" ht="14.4" customHeight="1" x14ac:dyDescent="0.35">
      <c r="A2099" s="34">
        <v>2112</v>
      </c>
      <c r="B2099" s="1" t="s">
        <v>6270</v>
      </c>
      <c r="C2099" s="1" t="s">
        <v>28702</v>
      </c>
      <c r="D2099" s="1"/>
      <c r="E2099" s="1"/>
      <c r="F2099" s="1" t="s">
        <v>29262</v>
      </c>
      <c r="G2099" s="35" t="s">
        <v>6271</v>
      </c>
      <c r="H2099" s="35" t="s">
        <v>6272</v>
      </c>
      <c r="I2099" s="35" t="s">
        <v>87</v>
      </c>
      <c r="J2099" s="36">
        <v>137811000</v>
      </c>
      <c r="K2099" s="36">
        <v>153788000</v>
      </c>
      <c r="L2099" s="36">
        <v>155372000</v>
      </c>
      <c r="M2099" s="36">
        <v>183208000</v>
      </c>
      <c r="N2099" s="36">
        <v>214264000</v>
      </c>
      <c r="O2099" s="37">
        <v>0.17580000000000001</v>
      </c>
      <c r="P2099" s="37">
        <v>0.1128</v>
      </c>
      <c r="Q2099" s="37">
        <v>5.9999999999999995E-4</v>
      </c>
      <c r="R2099" s="37">
        <v>-4.4000000000000003E-3</v>
      </c>
      <c r="S2099" s="37">
        <v>5.5999999999999999E-3</v>
      </c>
      <c r="T2099" s="37">
        <v>0.16500000000000001</v>
      </c>
      <c r="U2099" s="37">
        <v>0.1027</v>
      </c>
      <c r="V2099" s="37">
        <v>-3.5999999999999999E-3</v>
      </c>
      <c r="W2099" s="37">
        <v>-2.6800000000000001E-2</v>
      </c>
      <c r="X2099" s="37">
        <v>-1.66E-2</v>
      </c>
      <c r="Z2099" s="4" t="str">
        <f t="shared" si="184"/>
        <v>NO</v>
      </c>
      <c r="AA2099" s="4" t="str">
        <f t="shared" si="184"/>
        <v>NO</v>
      </c>
      <c r="AB2099" s="4" t="str">
        <f t="shared" si="184"/>
        <v>NO</v>
      </c>
      <c r="AD2099" s="4">
        <f t="shared" si="185"/>
        <v>0</v>
      </c>
    </row>
    <row r="2100" spans="1:30" ht="14.4" customHeight="1" x14ac:dyDescent="0.35">
      <c r="A2100" s="34">
        <v>2113</v>
      </c>
      <c r="B2100" s="1" t="s">
        <v>6273</v>
      </c>
      <c r="C2100" s="1"/>
      <c r="D2100" s="1"/>
      <c r="E2100" s="1"/>
      <c r="F2100" s="1" t="s">
        <v>29262</v>
      </c>
      <c r="G2100" s="35" t="s">
        <v>6274</v>
      </c>
      <c r="H2100" s="35" t="s">
        <v>6275</v>
      </c>
      <c r="I2100" s="35" t="s">
        <v>33</v>
      </c>
      <c r="J2100" s="36">
        <v>230900000</v>
      </c>
      <c r="K2100" s="36">
        <v>251319000</v>
      </c>
      <c r="L2100" s="36">
        <v>189255000</v>
      </c>
      <c r="M2100" s="36">
        <v>208703000</v>
      </c>
      <c r="N2100" s="36">
        <v>214206000</v>
      </c>
      <c r="O2100" s="37">
        <v>1.2699999999999999E-2</v>
      </c>
      <c r="P2100" s="37">
        <v>7.7999999999999996E-3</v>
      </c>
      <c r="Q2100" s="37">
        <v>1.2999999999999999E-2</v>
      </c>
      <c r="R2100" s="37">
        <v>-4.0000000000000001E-3</v>
      </c>
      <c r="S2100" s="37">
        <v>3.0000000000000001E-3</v>
      </c>
      <c r="T2100" s="37">
        <v>8.8999999999999999E-3</v>
      </c>
      <c r="U2100" s="37">
        <v>1.1999999999999999E-3</v>
      </c>
      <c r="V2100" s="37">
        <v>-7.4999999999999997E-3</v>
      </c>
      <c r="W2100" s="37">
        <v>-6.4999999999999997E-3</v>
      </c>
      <c r="X2100" s="37"/>
      <c r="Z2100" s="4" t="str">
        <f t="shared" si="184"/>
        <v>NO</v>
      </c>
      <c r="AA2100" s="4" t="str">
        <f t="shared" si="184"/>
        <v>NO</v>
      </c>
      <c r="AB2100" s="4" t="str">
        <f t="shared" si="184"/>
        <v>NO</v>
      </c>
      <c r="AD2100" s="4">
        <f t="shared" si="185"/>
        <v>0</v>
      </c>
    </row>
    <row r="2101" spans="1:30" ht="14.4" customHeight="1" x14ac:dyDescent="0.35">
      <c r="A2101" s="34">
        <v>2114</v>
      </c>
      <c r="B2101" s="1" t="s">
        <v>193</v>
      </c>
      <c r="C2101" s="1" t="s">
        <v>29015</v>
      </c>
      <c r="D2101" s="1"/>
      <c r="E2101" s="1" t="s">
        <v>29008</v>
      </c>
      <c r="F2101" s="1" t="s">
        <v>29262</v>
      </c>
      <c r="G2101" s="35" t="s">
        <v>6276</v>
      </c>
      <c r="H2101" s="35" t="s">
        <v>6277</v>
      </c>
      <c r="I2101" s="35" t="s">
        <v>29</v>
      </c>
      <c r="J2101" s="36">
        <v>146629000</v>
      </c>
      <c r="K2101" s="36">
        <v>165207000</v>
      </c>
      <c r="L2101" s="36">
        <v>212319000</v>
      </c>
      <c r="M2101" s="36">
        <v>247353000</v>
      </c>
      <c r="N2101" s="36">
        <v>214169000</v>
      </c>
      <c r="O2101" s="37">
        <v>8.5199999999999998E-2</v>
      </c>
      <c r="P2101" s="37">
        <v>0.24249999999999999</v>
      </c>
      <c r="Q2101" s="37">
        <v>0.1426</v>
      </c>
      <c r="R2101" s="37">
        <v>0.14449999999999999</v>
      </c>
      <c r="S2101" s="37">
        <v>9.8000000000000004E-2</v>
      </c>
      <c r="T2101" s="37"/>
      <c r="U2101" s="37"/>
      <c r="V2101" s="37">
        <v>-7.9000000000000008E-3</v>
      </c>
      <c r="W2101" s="37"/>
      <c r="X2101" s="37"/>
      <c r="Z2101" s="4" t="str">
        <f t="shared" si="184"/>
        <v>NO</v>
      </c>
      <c r="AA2101" s="4" t="str">
        <f t="shared" si="184"/>
        <v>NO</v>
      </c>
      <c r="AB2101" s="4" t="str">
        <f t="shared" si="184"/>
        <v>NO</v>
      </c>
      <c r="AD2101" s="4">
        <f t="shared" si="185"/>
        <v>0</v>
      </c>
    </row>
    <row r="2102" spans="1:30" ht="14.4" customHeight="1" x14ac:dyDescent="0.35">
      <c r="A2102" s="34">
        <v>2115</v>
      </c>
      <c r="B2102" s="1" t="s">
        <v>1657</v>
      </c>
      <c r="C2102" s="1"/>
      <c r="D2102" s="1"/>
      <c r="E2102" s="1"/>
      <c r="F2102" s="1" t="s">
        <v>29262</v>
      </c>
      <c r="G2102" s="35" t="s">
        <v>6278</v>
      </c>
      <c r="H2102" s="35" t="s">
        <v>6279</v>
      </c>
      <c r="I2102" s="35" t="s">
        <v>33</v>
      </c>
      <c r="J2102" s="36">
        <v>170604000</v>
      </c>
      <c r="K2102" s="36">
        <v>161462000</v>
      </c>
      <c r="L2102" s="36">
        <v>164189000</v>
      </c>
      <c r="M2102" s="36">
        <v>175551000</v>
      </c>
      <c r="N2102" s="36">
        <v>214070000</v>
      </c>
      <c r="O2102" s="37">
        <v>0.3029</v>
      </c>
      <c r="P2102" s="37">
        <v>0.34110000000000001</v>
      </c>
      <c r="Q2102" s="37">
        <v>0.25619999999999998</v>
      </c>
      <c r="R2102" s="37">
        <v>0.186</v>
      </c>
      <c r="S2102" s="37">
        <v>0.15890000000000001</v>
      </c>
      <c r="T2102" s="37"/>
      <c r="U2102" s="37">
        <v>-8.0000000000000002E-3</v>
      </c>
      <c r="V2102" s="37">
        <v>-3.7000000000000002E-3</v>
      </c>
      <c r="W2102" s="37">
        <v>-1.2999999999999999E-3</v>
      </c>
      <c r="X2102" s="37"/>
      <c r="Z2102" s="4" t="str">
        <f t="shared" si="184"/>
        <v>YES</v>
      </c>
      <c r="AA2102" s="4" t="str">
        <f t="shared" si="184"/>
        <v>NO</v>
      </c>
      <c r="AB2102" s="4" t="str">
        <f t="shared" si="184"/>
        <v>NO</v>
      </c>
      <c r="AD2102" s="4">
        <f t="shared" si="185"/>
        <v>1</v>
      </c>
    </row>
    <row r="2103" spans="1:30" ht="14.4" customHeight="1" x14ac:dyDescent="0.35">
      <c r="A2103" s="34">
        <v>2116</v>
      </c>
      <c r="B2103" s="1" t="s">
        <v>6280</v>
      </c>
      <c r="C2103" s="1" t="s">
        <v>29015</v>
      </c>
      <c r="D2103" s="1"/>
      <c r="E2103" s="1" t="s">
        <v>29008</v>
      </c>
      <c r="F2103" s="1" t="s">
        <v>29262</v>
      </c>
      <c r="G2103" s="35" t="s">
        <v>6281</v>
      </c>
      <c r="H2103" s="35" t="s">
        <v>6282</v>
      </c>
      <c r="I2103" s="35" t="s">
        <v>29</v>
      </c>
      <c r="J2103" s="36">
        <v>145330000</v>
      </c>
      <c r="K2103" s="36">
        <v>150612000</v>
      </c>
      <c r="L2103" s="36">
        <v>177037000</v>
      </c>
      <c r="M2103" s="36">
        <v>189852000</v>
      </c>
      <c r="N2103" s="36">
        <v>213643000</v>
      </c>
      <c r="O2103" s="37">
        <v>0.1615</v>
      </c>
      <c r="P2103" s="37">
        <v>6.9199999999999998E-2</v>
      </c>
      <c r="Q2103" s="37">
        <v>6.9699999999999998E-2</v>
      </c>
      <c r="R2103" s="37">
        <v>0.06</v>
      </c>
      <c r="S2103" s="37">
        <v>8.3000000000000004E-2</v>
      </c>
      <c r="T2103" s="37">
        <v>0.17660000000000001</v>
      </c>
      <c r="U2103" s="37">
        <v>5.79E-2</v>
      </c>
      <c r="V2103" s="37">
        <v>5.8799999999999998E-2</v>
      </c>
      <c r="W2103" s="37">
        <v>5.2200000000000003E-2</v>
      </c>
      <c r="X2103" s="37">
        <v>7.0999999999999994E-2</v>
      </c>
      <c r="Z2103" s="4" t="str">
        <f t="shared" si="184"/>
        <v>NO</v>
      </c>
      <c r="AA2103" s="4" t="str">
        <f t="shared" si="184"/>
        <v>NO</v>
      </c>
      <c r="AB2103" s="4" t="str">
        <f t="shared" si="184"/>
        <v>NO</v>
      </c>
      <c r="AD2103" s="4">
        <f t="shared" si="185"/>
        <v>0</v>
      </c>
    </row>
    <row r="2104" spans="1:30" ht="27.65" customHeight="1" x14ac:dyDescent="0.35">
      <c r="A2104" s="34">
        <v>2117</v>
      </c>
      <c r="B2104" s="1" t="s">
        <v>6283</v>
      </c>
      <c r="C2104" s="1"/>
      <c r="D2104" s="1"/>
      <c r="E2104" s="1"/>
      <c r="F2104" s="1" t="s">
        <v>29262</v>
      </c>
      <c r="G2104" s="35" t="s">
        <v>6284</v>
      </c>
      <c r="H2104" s="35" t="s">
        <v>6285</v>
      </c>
      <c r="I2104" s="35" t="s">
        <v>23</v>
      </c>
      <c r="J2104" s="36">
        <v>127954000</v>
      </c>
      <c r="K2104" s="36">
        <v>133690000</v>
      </c>
      <c r="L2104" s="36">
        <v>153461000</v>
      </c>
      <c r="M2104" s="36">
        <v>177513000</v>
      </c>
      <c r="N2104" s="36">
        <v>213499000</v>
      </c>
      <c r="O2104" s="37">
        <v>0.15909999999999999</v>
      </c>
      <c r="P2104" s="37">
        <v>1.2800000000000001E-2</v>
      </c>
      <c r="Q2104" s="37">
        <v>1.24E-2</v>
      </c>
      <c r="R2104" s="37">
        <v>4.4400000000000002E-2</v>
      </c>
      <c r="S2104" s="37">
        <v>7.8399999999999997E-2</v>
      </c>
      <c r="T2104" s="37">
        <v>0.16339999999999999</v>
      </c>
      <c r="U2104" s="37">
        <v>1.0699999999999999E-2</v>
      </c>
      <c r="V2104" s="37">
        <v>1.4999999999999999E-2</v>
      </c>
      <c r="W2104" s="37">
        <v>4.3700000000000003E-2</v>
      </c>
      <c r="X2104" s="37">
        <v>8.3099999999999993E-2</v>
      </c>
      <c r="Z2104" s="4" t="str">
        <f t="shared" si="184"/>
        <v>NO</v>
      </c>
      <c r="AA2104" s="4" t="str">
        <f t="shared" si="184"/>
        <v>NO</v>
      </c>
      <c r="AB2104" s="4" t="str">
        <f t="shared" si="184"/>
        <v>NO</v>
      </c>
      <c r="AD2104" s="4">
        <f t="shared" si="185"/>
        <v>0</v>
      </c>
    </row>
    <row r="2105" spans="1:30" ht="14.4" customHeight="1" x14ac:dyDescent="0.35">
      <c r="A2105" s="34">
        <v>2118</v>
      </c>
      <c r="B2105" s="1" t="s">
        <v>6286</v>
      </c>
      <c r="C2105" s="1"/>
      <c r="D2105" s="1"/>
      <c r="E2105" s="1"/>
      <c r="F2105" s="1" t="s">
        <v>29262</v>
      </c>
      <c r="G2105" s="35" t="s">
        <v>6287</v>
      </c>
      <c r="H2105" s="35" t="s">
        <v>6288</v>
      </c>
      <c r="I2105" s="35" t="s">
        <v>23</v>
      </c>
      <c r="J2105" s="36">
        <v>140424000</v>
      </c>
      <c r="K2105" s="36">
        <v>149695000</v>
      </c>
      <c r="L2105" s="36">
        <v>182711000</v>
      </c>
      <c r="M2105" s="36">
        <v>209941000</v>
      </c>
      <c r="N2105" s="36">
        <v>213425000</v>
      </c>
      <c r="O2105" s="37">
        <v>0.14860000000000001</v>
      </c>
      <c r="P2105" s="37">
        <v>0.1739</v>
      </c>
      <c r="Q2105" s="37">
        <v>0.1976</v>
      </c>
      <c r="R2105" s="37">
        <v>0.18010000000000001</v>
      </c>
      <c r="S2105" s="37">
        <v>0.13789999999999999</v>
      </c>
      <c r="T2105" s="37">
        <v>0.18079999999999999</v>
      </c>
      <c r="U2105" s="37">
        <v>0.19270000000000001</v>
      </c>
      <c r="V2105" s="37">
        <v>0.2228</v>
      </c>
      <c r="W2105" s="37">
        <v>0.2747</v>
      </c>
      <c r="X2105" s="37">
        <v>0.11840000000000001</v>
      </c>
      <c r="Z2105" s="4" t="str">
        <f t="shared" si="184"/>
        <v>NO</v>
      </c>
      <c r="AA2105" s="4" t="str">
        <f t="shared" si="184"/>
        <v>NO</v>
      </c>
      <c r="AB2105" s="4" t="str">
        <f t="shared" si="184"/>
        <v>NO</v>
      </c>
      <c r="AD2105" s="4">
        <f t="shared" si="185"/>
        <v>0</v>
      </c>
    </row>
    <row r="2106" spans="1:30" ht="14.4" customHeight="1" x14ac:dyDescent="0.35">
      <c r="A2106" s="34">
        <v>2119</v>
      </c>
      <c r="B2106" s="1" t="s">
        <v>6289</v>
      </c>
      <c r="C2106" s="1" t="s">
        <v>29015</v>
      </c>
      <c r="D2106" s="1"/>
      <c r="E2106" s="1" t="s">
        <v>29008</v>
      </c>
      <c r="F2106" s="1" t="s">
        <v>29262</v>
      </c>
      <c r="G2106" s="35" t="s">
        <v>6290</v>
      </c>
      <c r="H2106" s="35" t="s">
        <v>6291</v>
      </c>
      <c r="I2106" s="35" t="s">
        <v>29</v>
      </c>
      <c r="J2106" s="36">
        <v>135250000</v>
      </c>
      <c r="K2106" s="36">
        <v>151368000</v>
      </c>
      <c r="L2106" s="36">
        <v>182117000</v>
      </c>
      <c r="M2106" s="36">
        <v>251717000</v>
      </c>
      <c r="N2106" s="36">
        <v>213363000</v>
      </c>
      <c r="O2106" s="37">
        <v>0.29499999999999998</v>
      </c>
      <c r="P2106" s="37">
        <v>0.18099999999999999</v>
      </c>
      <c r="Q2106" s="37">
        <v>0.38879999999999998</v>
      </c>
      <c r="R2106" s="37">
        <v>0.27389999999999998</v>
      </c>
      <c r="S2106" s="37">
        <v>8.9700000000000002E-2</v>
      </c>
      <c r="T2106" s="37"/>
      <c r="U2106" s="37"/>
      <c r="V2106" s="37"/>
      <c r="W2106" s="37">
        <v>-4.0000000000000002E-4</v>
      </c>
      <c r="X2106" s="37"/>
      <c r="Z2106" s="4" t="str">
        <f t="shared" si="184"/>
        <v>YES</v>
      </c>
      <c r="AA2106" s="4" t="str">
        <f t="shared" si="184"/>
        <v>YES</v>
      </c>
      <c r="AB2106" s="4" t="str">
        <f t="shared" si="184"/>
        <v>NO</v>
      </c>
      <c r="AD2106" s="4">
        <f t="shared" si="185"/>
        <v>2</v>
      </c>
    </row>
    <row r="2107" spans="1:30" ht="14.4" customHeight="1" x14ac:dyDescent="0.35">
      <c r="A2107" s="34">
        <v>2120</v>
      </c>
      <c r="B2107" s="1" t="s">
        <v>6292</v>
      </c>
      <c r="C2107" s="1"/>
      <c r="D2107" s="1"/>
      <c r="E2107" s="1"/>
      <c r="F2107" s="1" t="s">
        <v>29262</v>
      </c>
      <c r="G2107" s="35" t="s">
        <v>6293</v>
      </c>
      <c r="H2107" s="35" t="s">
        <v>6294</v>
      </c>
      <c r="I2107" s="35" t="s">
        <v>390</v>
      </c>
      <c r="J2107" s="36">
        <v>146054000</v>
      </c>
      <c r="K2107" s="36">
        <v>143353000</v>
      </c>
      <c r="L2107" s="36">
        <v>159974000</v>
      </c>
      <c r="M2107" s="36">
        <v>190452000</v>
      </c>
      <c r="N2107" s="36">
        <v>213299000</v>
      </c>
      <c r="O2107" s="37">
        <v>0.27110000000000001</v>
      </c>
      <c r="P2107" s="37">
        <v>0.13589999999999999</v>
      </c>
      <c r="Q2107" s="37">
        <v>0.30859999999999999</v>
      </c>
      <c r="R2107" s="37">
        <v>0.39279999999999998</v>
      </c>
      <c r="S2107" s="37">
        <v>0.35220000000000001</v>
      </c>
      <c r="T2107" s="37"/>
      <c r="U2107" s="37"/>
      <c r="V2107" s="37"/>
      <c r="W2107" s="37"/>
      <c r="X2107" s="37"/>
      <c r="Z2107" s="4" t="str">
        <f t="shared" si="184"/>
        <v>YES</v>
      </c>
      <c r="AA2107" s="4" t="str">
        <f t="shared" si="184"/>
        <v>YES</v>
      </c>
      <c r="AB2107" s="4" t="str">
        <f t="shared" si="184"/>
        <v>YES</v>
      </c>
      <c r="AD2107" s="4">
        <f t="shared" si="185"/>
        <v>3</v>
      </c>
    </row>
    <row r="2108" spans="1:30" ht="14.4" customHeight="1" x14ac:dyDescent="0.35">
      <c r="A2108" s="34">
        <v>2121</v>
      </c>
      <c r="B2108" s="1" t="s">
        <v>6295</v>
      </c>
      <c r="C2108" s="1"/>
      <c r="D2108" s="1"/>
      <c r="E2108" s="1"/>
      <c r="F2108" s="1" t="s">
        <v>29262</v>
      </c>
      <c r="G2108" s="35" t="s">
        <v>6296</v>
      </c>
      <c r="H2108" s="35" t="s">
        <v>6297</v>
      </c>
      <c r="I2108" s="35" t="s">
        <v>33</v>
      </c>
      <c r="J2108" s="36">
        <v>70148000</v>
      </c>
      <c r="K2108" s="36">
        <v>77442000</v>
      </c>
      <c r="L2108" s="36">
        <v>120548000</v>
      </c>
      <c r="M2108" s="36">
        <v>175082000</v>
      </c>
      <c r="N2108" s="36">
        <v>213231000</v>
      </c>
      <c r="O2108" s="37">
        <v>0.13009999999999999</v>
      </c>
      <c r="P2108" s="37">
        <v>0.2437</v>
      </c>
      <c r="Q2108" s="37">
        <v>0.23860000000000001</v>
      </c>
      <c r="R2108" s="37">
        <v>3.5499999999999997E-2</v>
      </c>
      <c r="S2108" s="37">
        <v>-9.5999999999999992E-3</v>
      </c>
      <c r="T2108" s="37">
        <v>-2.9999999999999997E-4</v>
      </c>
      <c r="U2108" s="37"/>
      <c r="V2108" s="37">
        <v>-5.9999999999999995E-4</v>
      </c>
      <c r="W2108" s="37">
        <v>-5.0000000000000001E-4</v>
      </c>
      <c r="X2108" s="37">
        <v>-5.0000000000000001E-4</v>
      </c>
      <c r="Z2108" s="4" t="str">
        <f t="shared" si="184"/>
        <v>YES</v>
      </c>
      <c r="AA2108" s="4" t="str">
        <f t="shared" si="184"/>
        <v>NO</v>
      </c>
      <c r="AB2108" s="4" t="str">
        <f t="shared" si="184"/>
        <v>NO</v>
      </c>
      <c r="AD2108" s="4">
        <f t="shared" si="185"/>
        <v>1</v>
      </c>
    </row>
    <row r="2109" spans="1:30" ht="27.65" customHeight="1" x14ac:dyDescent="0.35">
      <c r="A2109" s="34">
        <v>2122</v>
      </c>
      <c r="B2109" s="1" t="s">
        <v>6298</v>
      </c>
      <c r="C2109" s="1"/>
      <c r="D2109" s="1"/>
      <c r="E2109" s="1"/>
      <c r="F2109" s="1" t="s">
        <v>29262</v>
      </c>
      <c r="G2109" s="35" t="s">
        <v>6299</v>
      </c>
      <c r="H2109" s="35" t="s">
        <v>6300</v>
      </c>
      <c r="I2109" s="35" t="s">
        <v>23</v>
      </c>
      <c r="J2109" s="36">
        <v>86809000</v>
      </c>
      <c r="K2109" s="36">
        <v>77643000</v>
      </c>
      <c r="L2109" s="36">
        <v>71259000</v>
      </c>
      <c r="M2109" s="36">
        <v>142559000</v>
      </c>
      <c r="N2109" s="36">
        <v>213177000</v>
      </c>
      <c r="O2109" s="37">
        <v>-1.78E-2</v>
      </c>
      <c r="P2109" s="37">
        <v>2.3300000000000001E-2</v>
      </c>
      <c r="Q2109" s="37">
        <v>4.0399999999999998E-2</v>
      </c>
      <c r="R2109" s="37">
        <v>0.17460000000000001</v>
      </c>
      <c r="S2109" s="37">
        <v>0.16830000000000001</v>
      </c>
      <c r="T2109" s="37"/>
      <c r="U2109" s="37">
        <v>-8.9999999999999998E-4</v>
      </c>
      <c r="V2109" s="37">
        <v>-1.24E-2</v>
      </c>
      <c r="W2109" s="37">
        <v>-4.7999999999999996E-3</v>
      </c>
      <c r="X2109" s="37">
        <v>-5.0000000000000001E-4</v>
      </c>
      <c r="Z2109" s="4" t="str">
        <f t="shared" si="184"/>
        <v>NO</v>
      </c>
      <c r="AA2109" s="4" t="str">
        <f t="shared" si="184"/>
        <v>NO</v>
      </c>
      <c r="AB2109" s="4" t="str">
        <f t="shared" si="184"/>
        <v>NO</v>
      </c>
      <c r="AD2109" s="4">
        <f t="shared" si="185"/>
        <v>0</v>
      </c>
    </row>
    <row r="2110" spans="1:30" ht="27.65" customHeight="1" x14ac:dyDescent="0.35">
      <c r="A2110" s="34">
        <v>2123</v>
      </c>
      <c r="B2110" s="1" t="s">
        <v>6301</v>
      </c>
      <c r="C2110" s="1"/>
      <c r="D2110" s="1"/>
      <c r="E2110" s="1"/>
      <c r="F2110" s="1" t="s">
        <v>29262</v>
      </c>
      <c r="G2110" s="35" t="s">
        <v>6302</v>
      </c>
      <c r="H2110" s="35" t="s">
        <v>6303</v>
      </c>
      <c r="I2110" s="35" t="s">
        <v>23</v>
      </c>
      <c r="J2110" s="36">
        <v>190313000</v>
      </c>
      <c r="K2110" s="36">
        <v>172276000</v>
      </c>
      <c r="L2110" s="36">
        <v>172551000</v>
      </c>
      <c r="M2110" s="36">
        <v>167902000</v>
      </c>
      <c r="N2110" s="36">
        <v>213139000</v>
      </c>
      <c r="O2110" s="37">
        <v>0.2301</v>
      </c>
      <c r="P2110" s="37">
        <v>0.19719999999999999</v>
      </c>
      <c r="Q2110" s="37">
        <v>8.9399999999999993E-2</v>
      </c>
      <c r="R2110" s="37">
        <v>7.0900000000000005E-2</v>
      </c>
      <c r="S2110" s="37">
        <v>-4.6600000000000003E-2</v>
      </c>
      <c r="T2110" s="37"/>
      <c r="U2110" s="37"/>
      <c r="V2110" s="37"/>
      <c r="W2110" s="37">
        <v>1.9400000000000001E-2</v>
      </c>
      <c r="X2110" s="37">
        <v>-0.1125</v>
      </c>
      <c r="Z2110" s="4" t="str">
        <f t="shared" si="184"/>
        <v>NO</v>
      </c>
      <c r="AA2110" s="4" t="str">
        <f t="shared" si="184"/>
        <v>NO</v>
      </c>
      <c r="AB2110" s="4" t="str">
        <f t="shared" si="184"/>
        <v>NO</v>
      </c>
      <c r="AD2110" s="4">
        <f t="shared" si="185"/>
        <v>0</v>
      </c>
    </row>
    <row r="2111" spans="1:30" ht="14.4" customHeight="1" x14ac:dyDescent="0.35">
      <c r="A2111" s="34">
        <v>2124</v>
      </c>
      <c r="B2111" s="1" t="s">
        <v>6304</v>
      </c>
      <c r="C2111" s="1"/>
      <c r="D2111" s="1"/>
      <c r="E2111" s="1"/>
      <c r="F2111" s="1" t="s">
        <v>29262</v>
      </c>
      <c r="G2111" s="35" t="s">
        <v>6305</v>
      </c>
      <c r="H2111" s="35" t="s">
        <v>6306</v>
      </c>
      <c r="I2111" s="35" t="s">
        <v>33</v>
      </c>
      <c r="J2111" s="36">
        <v>182548000</v>
      </c>
      <c r="K2111" s="36">
        <v>156117000</v>
      </c>
      <c r="L2111" s="36">
        <v>169184000</v>
      </c>
      <c r="M2111" s="36">
        <v>172455000</v>
      </c>
      <c r="N2111" s="36">
        <v>213021000</v>
      </c>
      <c r="O2111" s="37">
        <v>0.1341</v>
      </c>
      <c r="P2111" s="37">
        <v>0.1719</v>
      </c>
      <c r="Q2111" s="37">
        <v>0.16789999999999999</v>
      </c>
      <c r="R2111" s="37">
        <v>0.1158</v>
      </c>
      <c r="S2111" s="37">
        <v>0.25059999999999999</v>
      </c>
      <c r="T2111" s="37"/>
      <c r="U2111" s="37"/>
      <c r="V2111" s="37"/>
      <c r="W2111" s="37"/>
      <c r="X2111" s="37"/>
      <c r="Z2111" s="4" t="str">
        <f t="shared" si="184"/>
        <v>NO</v>
      </c>
      <c r="AA2111" s="4" t="str">
        <f t="shared" si="184"/>
        <v>NO</v>
      </c>
      <c r="AB2111" s="4" t="str">
        <f t="shared" si="184"/>
        <v>YES</v>
      </c>
      <c r="AD2111" s="4">
        <f t="shared" si="185"/>
        <v>1</v>
      </c>
    </row>
    <row r="2112" spans="1:30" ht="14.4" customHeight="1" x14ac:dyDescent="0.35">
      <c r="A2112" s="34">
        <v>2125</v>
      </c>
      <c r="B2112" s="1" t="s">
        <v>6307</v>
      </c>
      <c r="C2112" s="1"/>
      <c r="D2112" s="1"/>
      <c r="E2112" s="1"/>
      <c r="F2112" s="1" t="s">
        <v>29262</v>
      </c>
      <c r="G2112" s="35" t="s">
        <v>6308</v>
      </c>
      <c r="H2112" s="35" t="s">
        <v>6309</v>
      </c>
      <c r="I2112" s="35" t="s">
        <v>23</v>
      </c>
      <c r="J2112" s="36">
        <v>107355000</v>
      </c>
      <c r="K2112" s="36">
        <v>132152000</v>
      </c>
      <c r="L2112" s="36">
        <v>166013000</v>
      </c>
      <c r="M2112" s="36">
        <v>204405000</v>
      </c>
      <c r="N2112" s="36">
        <v>212870000</v>
      </c>
      <c r="O2112" s="37">
        <v>9.1200000000000003E-2</v>
      </c>
      <c r="P2112" s="37">
        <v>8.2699999999999996E-2</v>
      </c>
      <c r="Q2112" s="37">
        <v>0.19850000000000001</v>
      </c>
      <c r="R2112" s="37">
        <v>0.11799999999999999</v>
      </c>
      <c r="S2112" s="37">
        <v>-6.7999999999999996E-3</v>
      </c>
      <c r="T2112" s="37">
        <v>8.2500000000000004E-2</v>
      </c>
      <c r="U2112" s="37">
        <v>4.2000000000000003E-2</v>
      </c>
      <c r="V2112" s="37">
        <v>0.14879999999999999</v>
      </c>
      <c r="W2112" s="37">
        <v>6.7999999999999996E-3</v>
      </c>
      <c r="X2112" s="37">
        <v>3.8E-3</v>
      </c>
      <c r="Z2112" s="4" t="str">
        <f t="shared" si="184"/>
        <v>NO</v>
      </c>
      <c r="AA2112" s="4" t="str">
        <f t="shared" si="184"/>
        <v>NO</v>
      </c>
      <c r="AB2112" s="4" t="str">
        <f t="shared" si="184"/>
        <v>NO</v>
      </c>
      <c r="AD2112" s="4">
        <f t="shared" si="185"/>
        <v>0</v>
      </c>
    </row>
    <row r="2113" spans="1:30" ht="14.4" customHeight="1" x14ac:dyDescent="0.35">
      <c r="A2113" s="34">
        <v>2126</v>
      </c>
      <c r="B2113" s="1" t="s">
        <v>6310</v>
      </c>
      <c r="C2113" s="1"/>
      <c r="D2113" s="1"/>
      <c r="E2113" s="1"/>
      <c r="F2113" s="1" t="s">
        <v>29262</v>
      </c>
      <c r="G2113" s="35" t="s">
        <v>6311</v>
      </c>
      <c r="H2113" s="35" t="s">
        <v>6312</v>
      </c>
      <c r="I2113" s="35" t="s">
        <v>36</v>
      </c>
      <c r="J2113" s="36"/>
      <c r="K2113" s="36">
        <v>18985000</v>
      </c>
      <c r="L2113" s="36">
        <v>70281000</v>
      </c>
      <c r="M2113" s="36">
        <v>38968000</v>
      </c>
      <c r="N2113" s="36">
        <v>212850000</v>
      </c>
      <c r="O2113" s="37"/>
      <c r="P2113" s="37">
        <v>-2.0642999999999998</v>
      </c>
      <c r="Q2113" s="37">
        <v>-1.09E-2</v>
      </c>
      <c r="R2113" s="37">
        <v>-0.2346</v>
      </c>
      <c r="S2113" s="37">
        <v>8.1100000000000005E-2</v>
      </c>
      <c r="T2113" s="37"/>
      <c r="U2113" s="37"/>
      <c r="V2113" s="37">
        <v>-0.1031</v>
      </c>
      <c r="W2113" s="37">
        <v>-0.1079</v>
      </c>
      <c r="X2113" s="37"/>
      <c r="Z2113" s="4" t="str">
        <f t="shared" si="184"/>
        <v>NO</v>
      </c>
      <c r="AA2113" s="4" t="str">
        <f t="shared" si="184"/>
        <v>NO</v>
      </c>
      <c r="AB2113" s="4" t="str">
        <f t="shared" si="184"/>
        <v>NO</v>
      </c>
      <c r="AD2113" s="4">
        <f t="shared" si="185"/>
        <v>0</v>
      </c>
    </row>
    <row r="2114" spans="1:30" ht="27.65" customHeight="1" x14ac:dyDescent="0.35">
      <c r="A2114" s="34">
        <v>2127</v>
      </c>
      <c r="B2114" s="1" t="s">
        <v>6313</v>
      </c>
      <c r="C2114" s="1" t="s">
        <v>29015</v>
      </c>
      <c r="D2114" s="1"/>
      <c r="E2114" s="1" t="s">
        <v>29008</v>
      </c>
      <c r="F2114" s="1" t="s">
        <v>29262</v>
      </c>
      <c r="G2114" s="35" t="s">
        <v>6314</v>
      </c>
      <c r="H2114" s="35" t="s">
        <v>6315</v>
      </c>
      <c r="I2114" s="35" t="s">
        <v>29</v>
      </c>
      <c r="J2114" s="36"/>
      <c r="K2114" s="36">
        <v>5246000</v>
      </c>
      <c r="L2114" s="36">
        <v>71975000</v>
      </c>
      <c r="M2114" s="36">
        <v>130023000</v>
      </c>
      <c r="N2114" s="36">
        <v>212816000</v>
      </c>
      <c r="O2114" s="37"/>
      <c r="P2114" s="37">
        <v>-1.3920999999999999</v>
      </c>
      <c r="Q2114" s="37">
        <v>0.2447</v>
      </c>
      <c r="R2114" s="37">
        <v>9.8900000000000002E-2</v>
      </c>
      <c r="S2114" s="37">
        <v>0.30640000000000001</v>
      </c>
      <c r="T2114" s="37"/>
      <c r="U2114" s="37">
        <v>-1.3920999999999999</v>
      </c>
      <c r="V2114" s="37">
        <v>0.2447</v>
      </c>
      <c r="W2114" s="37"/>
      <c r="X2114" s="37">
        <v>-4.0000000000000001E-3</v>
      </c>
      <c r="Z2114" s="4" t="str">
        <f t="shared" si="184"/>
        <v>YES</v>
      </c>
      <c r="AA2114" s="4" t="str">
        <f t="shared" si="184"/>
        <v>NO</v>
      </c>
      <c r="AB2114" s="4" t="str">
        <f t="shared" si="184"/>
        <v>YES</v>
      </c>
      <c r="AD2114" s="4">
        <f t="shared" si="185"/>
        <v>2</v>
      </c>
    </row>
    <row r="2115" spans="1:30" ht="27.65" customHeight="1" x14ac:dyDescent="0.35">
      <c r="A2115" s="34">
        <v>2128</v>
      </c>
      <c r="B2115" s="1" t="s">
        <v>6316</v>
      </c>
      <c r="C2115" s="1" t="s">
        <v>28702</v>
      </c>
      <c r="D2115" s="1"/>
      <c r="E2115" s="1"/>
      <c r="F2115" s="1" t="s">
        <v>29262</v>
      </c>
      <c r="G2115" s="35" t="s">
        <v>6317</v>
      </c>
      <c r="H2115" s="35" t="s">
        <v>6318</v>
      </c>
      <c r="I2115" s="35" t="s">
        <v>87</v>
      </c>
      <c r="J2115" s="36">
        <v>184336000</v>
      </c>
      <c r="K2115" s="36">
        <v>250104000</v>
      </c>
      <c r="L2115" s="36">
        <v>180041000</v>
      </c>
      <c r="M2115" s="36">
        <v>242507000</v>
      </c>
      <c r="N2115" s="36">
        <v>212775000</v>
      </c>
      <c r="O2115" s="37">
        <v>-3.27E-2</v>
      </c>
      <c r="P2115" s="37">
        <v>2.6599999999999999E-2</v>
      </c>
      <c r="Q2115" s="37">
        <v>-8.8800000000000004E-2</v>
      </c>
      <c r="R2115" s="37">
        <v>-0.17469999999999999</v>
      </c>
      <c r="S2115" s="37">
        <v>-1.6400000000000001E-2</v>
      </c>
      <c r="T2115" s="37">
        <v>-1.66E-2</v>
      </c>
      <c r="U2115" s="37"/>
      <c r="V2115" s="37"/>
      <c r="W2115" s="37"/>
      <c r="X2115" s="37"/>
      <c r="Z2115" s="4" t="str">
        <f t="shared" si="184"/>
        <v>NO</v>
      </c>
      <c r="AA2115" s="4" t="str">
        <f t="shared" si="184"/>
        <v>NO</v>
      </c>
      <c r="AB2115" s="4" t="str">
        <f t="shared" si="184"/>
        <v>NO</v>
      </c>
      <c r="AD2115" s="4">
        <f t="shared" si="185"/>
        <v>0</v>
      </c>
    </row>
    <row r="2116" spans="1:30" ht="14.4" customHeight="1" x14ac:dyDescent="0.35">
      <c r="A2116" s="39">
        <v>2129</v>
      </c>
      <c r="B2116" s="13" t="s">
        <v>6319</v>
      </c>
      <c r="C2116" s="13" t="s">
        <v>29015</v>
      </c>
      <c r="D2116" s="14" t="s">
        <v>29043</v>
      </c>
      <c r="E2116" s="15" t="s">
        <v>29075</v>
      </c>
      <c r="F2116" s="1" t="s">
        <v>29262</v>
      </c>
      <c r="G2116" s="40" t="s">
        <v>6320</v>
      </c>
      <c r="H2116" s="40" t="s">
        <v>6321</v>
      </c>
      <c r="I2116" s="40" t="s">
        <v>5431</v>
      </c>
      <c r="J2116" s="41"/>
      <c r="K2116" s="41">
        <v>1181000</v>
      </c>
      <c r="L2116" s="41">
        <v>32836000</v>
      </c>
      <c r="M2116" s="41">
        <v>112347000</v>
      </c>
      <c r="N2116" s="41">
        <v>212697000</v>
      </c>
      <c r="O2116" s="42"/>
      <c r="P2116" s="42">
        <v>7.7100000000000002E-2</v>
      </c>
      <c r="Q2116" s="42">
        <v>7.3300000000000004E-2</v>
      </c>
      <c r="R2116" s="42">
        <v>7.3300000000000004E-2</v>
      </c>
      <c r="S2116" s="42">
        <v>0.13</v>
      </c>
      <c r="T2116" s="42"/>
      <c r="U2116" s="42"/>
      <c r="V2116" s="42"/>
      <c r="W2116" s="42"/>
      <c r="X2116" s="42"/>
      <c r="Z2116" s="4" t="str">
        <f t="shared" si="184"/>
        <v>NO</v>
      </c>
      <c r="AA2116" s="4" t="str">
        <f t="shared" si="184"/>
        <v>NO</v>
      </c>
      <c r="AB2116" s="4" t="str">
        <f t="shared" si="184"/>
        <v>NO</v>
      </c>
      <c r="AD2116" s="4">
        <f t="shared" si="185"/>
        <v>0</v>
      </c>
    </row>
    <row r="2117" spans="1:30" ht="27.65" customHeight="1" x14ac:dyDescent="0.35">
      <c r="A2117" s="34">
        <v>2130</v>
      </c>
      <c r="B2117" s="1" t="s">
        <v>6322</v>
      </c>
      <c r="C2117" s="1"/>
      <c r="D2117" s="1"/>
      <c r="E2117" s="1"/>
      <c r="F2117" s="1" t="s">
        <v>29262</v>
      </c>
      <c r="G2117" s="35" t="s">
        <v>6323</v>
      </c>
      <c r="H2117" s="35" t="s">
        <v>6324</v>
      </c>
      <c r="I2117" s="35" t="s">
        <v>390</v>
      </c>
      <c r="J2117" s="36"/>
      <c r="K2117" s="36"/>
      <c r="L2117" s="36"/>
      <c r="M2117" s="36">
        <v>51543000</v>
      </c>
      <c r="N2117" s="36">
        <v>212631000</v>
      </c>
      <c r="O2117" s="37"/>
      <c r="P2117" s="37"/>
      <c r="Q2117" s="37"/>
      <c r="R2117" s="37">
        <v>0.42799999999999999</v>
      </c>
      <c r="S2117" s="37">
        <v>0.23849999999999999</v>
      </c>
      <c r="T2117" s="37"/>
      <c r="U2117" s="37"/>
      <c r="V2117" s="37"/>
      <c r="W2117" s="37"/>
      <c r="X2117" s="37"/>
      <c r="Z2117" s="4" t="str">
        <f t="shared" ref="Z2117:AB2180" si="186">IF(Q2117&gt;20%,"YES","NO")</f>
        <v>NO</v>
      </c>
      <c r="AA2117" s="4" t="str">
        <f t="shared" si="186"/>
        <v>YES</v>
      </c>
      <c r="AB2117" s="4" t="str">
        <f t="shared" si="186"/>
        <v>YES</v>
      </c>
      <c r="AD2117" s="4">
        <f t="shared" ref="AD2117:AD2180" si="187">COUNTIF(Z2117:AB2117,"YES")</f>
        <v>2</v>
      </c>
    </row>
    <row r="2118" spans="1:30" ht="27.65" customHeight="1" x14ac:dyDescent="0.35">
      <c r="A2118" s="34">
        <v>2131</v>
      </c>
      <c r="B2118" s="1" t="s">
        <v>6325</v>
      </c>
      <c r="C2118" s="1" t="s">
        <v>28702</v>
      </c>
      <c r="D2118" s="1"/>
      <c r="E2118" s="1"/>
      <c r="F2118" s="1" t="s">
        <v>29262</v>
      </c>
      <c r="G2118" s="35" t="s">
        <v>6326</v>
      </c>
      <c r="H2118" s="35" t="s">
        <v>6327</v>
      </c>
      <c r="I2118" s="35" t="s">
        <v>87</v>
      </c>
      <c r="J2118" s="36">
        <v>73209000</v>
      </c>
      <c r="K2118" s="36">
        <v>50471000</v>
      </c>
      <c r="L2118" s="36">
        <v>62798000</v>
      </c>
      <c r="M2118" s="36">
        <v>123734000</v>
      </c>
      <c r="N2118" s="36">
        <v>212276000</v>
      </c>
      <c r="O2118" s="37">
        <v>7.4700000000000003E-2</v>
      </c>
      <c r="P2118" s="37">
        <v>-0.28470000000000001</v>
      </c>
      <c r="Q2118" s="37">
        <v>0.1464</v>
      </c>
      <c r="R2118" s="37">
        <v>0.21440000000000001</v>
      </c>
      <c r="S2118" s="37">
        <v>0.2697</v>
      </c>
      <c r="T2118" s="37">
        <v>0.1103</v>
      </c>
      <c r="U2118" s="37">
        <v>-0.27060000000000001</v>
      </c>
      <c r="V2118" s="37"/>
      <c r="W2118" s="37"/>
      <c r="X2118" s="37">
        <v>-3.8E-3</v>
      </c>
      <c r="Z2118" s="4" t="str">
        <f t="shared" si="186"/>
        <v>NO</v>
      </c>
      <c r="AA2118" s="4" t="str">
        <f t="shared" si="186"/>
        <v>YES</v>
      </c>
      <c r="AB2118" s="4" t="str">
        <f t="shared" si="186"/>
        <v>YES</v>
      </c>
      <c r="AD2118" s="4">
        <f t="shared" si="187"/>
        <v>2</v>
      </c>
    </row>
    <row r="2119" spans="1:30" ht="14.4" customHeight="1" x14ac:dyDescent="0.35">
      <c r="A2119" s="34">
        <v>2132</v>
      </c>
      <c r="B2119" s="1" t="s">
        <v>6328</v>
      </c>
      <c r="C2119" s="1"/>
      <c r="D2119" s="1"/>
      <c r="E2119" s="1"/>
      <c r="F2119" s="1" t="s">
        <v>29262</v>
      </c>
      <c r="G2119" s="35" t="s">
        <v>6329</v>
      </c>
      <c r="H2119" s="35" t="s">
        <v>6330</v>
      </c>
      <c r="I2119" s="35" t="s">
        <v>36</v>
      </c>
      <c r="J2119" s="36"/>
      <c r="K2119" s="36">
        <v>83778000</v>
      </c>
      <c r="L2119" s="36">
        <v>226748000</v>
      </c>
      <c r="M2119" s="36">
        <v>108053000</v>
      </c>
      <c r="N2119" s="36">
        <v>212077000</v>
      </c>
      <c r="O2119" s="37"/>
      <c r="P2119" s="37">
        <v>0.1595</v>
      </c>
      <c r="Q2119" s="37">
        <v>0.1245</v>
      </c>
      <c r="R2119" s="37">
        <v>0.25879999999999997</v>
      </c>
      <c r="S2119" s="37">
        <v>7.0900000000000005E-2</v>
      </c>
      <c r="T2119" s="37"/>
      <c r="U2119" s="37"/>
      <c r="V2119" s="37"/>
      <c r="W2119" s="37"/>
      <c r="X2119" s="37"/>
      <c r="Z2119" s="4" t="str">
        <f t="shared" si="186"/>
        <v>NO</v>
      </c>
      <c r="AA2119" s="4" t="str">
        <f t="shared" si="186"/>
        <v>YES</v>
      </c>
      <c r="AB2119" s="4" t="str">
        <f t="shared" si="186"/>
        <v>NO</v>
      </c>
      <c r="AD2119" s="4">
        <f t="shared" si="187"/>
        <v>1</v>
      </c>
    </row>
    <row r="2120" spans="1:30" ht="27.65" customHeight="1" x14ac:dyDescent="0.35">
      <c r="A2120" s="34">
        <v>2133</v>
      </c>
      <c r="B2120" s="1" t="s">
        <v>6331</v>
      </c>
      <c r="C2120" s="1" t="s">
        <v>28702</v>
      </c>
      <c r="D2120" s="1"/>
      <c r="E2120" s="1"/>
      <c r="F2120" s="1" t="s">
        <v>29262</v>
      </c>
      <c r="G2120" s="35" t="s">
        <v>6332</v>
      </c>
      <c r="H2120" s="35" t="s">
        <v>6333</v>
      </c>
      <c r="I2120" s="35" t="s">
        <v>87</v>
      </c>
      <c r="J2120" s="36">
        <v>84140000</v>
      </c>
      <c r="K2120" s="36">
        <v>124742000</v>
      </c>
      <c r="L2120" s="36">
        <v>141810000</v>
      </c>
      <c r="M2120" s="36">
        <v>187641000</v>
      </c>
      <c r="N2120" s="36">
        <v>212058000</v>
      </c>
      <c r="O2120" s="37">
        <v>0.12479999999999999</v>
      </c>
      <c r="P2120" s="37">
        <v>0.2417</v>
      </c>
      <c r="Q2120" s="37">
        <v>0.14610000000000001</v>
      </c>
      <c r="R2120" s="37">
        <v>0.153</v>
      </c>
      <c r="S2120" s="37"/>
      <c r="T2120" s="37">
        <v>0.12479999999999999</v>
      </c>
      <c r="U2120" s="37"/>
      <c r="V2120" s="37"/>
      <c r="W2120" s="37"/>
      <c r="X2120" s="37"/>
      <c r="Z2120" s="4" t="str">
        <f t="shared" si="186"/>
        <v>NO</v>
      </c>
      <c r="AA2120" s="4" t="str">
        <f t="shared" si="186"/>
        <v>NO</v>
      </c>
      <c r="AB2120" s="4" t="str">
        <f t="shared" si="186"/>
        <v>NO</v>
      </c>
      <c r="AD2120" s="4">
        <f t="shared" si="187"/>
        <v>0</v>
      </c>
    </row>
    <row r="2121" spans="1:30" ht="14.4" customHeight="1" x14ac:dyDescent="0.35">
      <c r="A2121" s="34">
        <v>2134</v>
      </c>
      <c r="B2121" s="1" t="s">
        <v>6334</v>
      </c>
      <c r="C2121" s="1" t="s">
        <v>29015</v>
      </c>
      <c r="D2121" s="1"/>
      <c r="E2121" s="1" t="s">
        <v>29008</v>
      </c>
      <c r="F2121" s="1" t="s">
        <v>29262</v>
      </c>
      <c r="G2121" s="35" t="s">
        <v>6335</v>
      </c>
      <c r="H2121" s="35" t="s">
        <v>6336</v>
      </c>
      <c r="I2121" s="35" t="s">
        <v>29</v>
      </c>
      <c r="J2121" s="36">
        <v>47932000</v>
      </c>
      <c r="K2121" s="36">
        <v>69639000</v>
      </c>
      <c r="L2121" s="36">
        <v>97000000</v>
      </c>
      <c r="M2121" s="36">
        <v>140596000</v>
      </c>
      <c r="N2121" s="36">
        <v>211934000</v>
      </c>
      <c r="O2121" s="37">
        <v>0.3911</v>
      </c>
      <c r="P2121" s="37">
        <v>0.49730000000000002</v>
      </c>
      <c r="Q2121" s="37">
        <v>0.5212</v>
      </c>
      <c r="R2121" s="37">
        <v>0.27650000000000002</v>
      </c>
      <c r="S2121" s="37">
        <v>0.1457</v>
      </c>
      <c r="T2121" s="37"/>
      <c r="U2121" s="37"/>
      <c r="V2121" s="37"/>
      <c r="W2121" s="37"/>
      <c r="X2121" s="37"/>
      <c r="Z2121" s="4" t="str">
        <f t="shared" si="186"/>
        <v>YES</v>
      </c>
      <c r="AA2121" s="4" t="str">
        <f t="shared" si="186"/>
        <v>YES</v>
      </c>
      <c r="AB2121" s="4" t="str">
        <f t="shared" si="186"/>
        <v>NO</v>
      </c>
      <c r="AD2121" s="4">
        <f t="shared" si="187"/>
        <v>2</v>
      </c>
    </row>
    <row r="2122" spans="1:30" ht="14.4" customHeight="1" x14ac:dyDescent="0.35">
      <c r="A2122" s="34">
        <v>2135</v>
      </c>
      <c r="B2122" s="1" t="s">
        <v>6337</v>
      </c>
      <c r="C2122" s="1"/>
      <c r="D2122" s="1"/>
      <c r="E2122" s="1"/>
      <c r="F2122" s="1" t="s">
        <v>29262</v>
      </c>
      <c r="G2122" s="35" t="s">
        <v>6338</v>
      </c>
      <c r="H2122" s="35" t="s">
        <v>6339</v>
      </c>
      <c r="I2122" s="35" t="s">
        <v>36</v>
      </c>
      <c r="J2122" s="36"/>
      <c r="K2122" s="36">
        <v>49350000</v>
      </c>
      <c r="L2122" s="36">
        <v>81018000</v>
      </c>
      <c r="M2122" s="36">
        <v>135327000</v>
      </c>
      <c r="N2122" s="36">
        <v>211889000</v>
      </c>
      <c r="O2122" s="37"/>
      <c r="P2122" s="37">
        <v>3.5999999999999997E-2</v>
      </c>
      <c r="Q2122" s="37">
        <v>0.43969999999999998</v>
      </c>
      <c r="R2122" s="37">
        <v>0.62619999999999998</v>
      </c>
      <c r="S2122" s="37">
        <v>0.23830000000000001</v>
      </c>
      <c r="T2122" s="37"/>
      <c r="U2122" s="37"/>
      <c r="V2122" s="37"/>
      <c r="W2122" s="37"/>
      <c r="X2122" s="37"/>
      <c r="Z2122" s="4" t="str">
        <f t="shared" si="186"/>
        <v>YES</v>
      </c>
      <c r="AA2122" s="4" t="str">
        <f t="shared" si="186"/>
        <v>YES</v>
      </c>
      <c r="AB2122" s="4" t="str">
        <f t="shared" si="186"/>
        <v>YES</v>
      </c>
      <c r="AD2122" s="4">
        <f t="shared" si="187"/>
        <v>3</v>
      </c>
    </row>
    <row r="2123" spans="1:30" ht="27.65" customHeight="1" x14ac:dyDescent="0.35">
      <c r="A2123" s="34">
        <v>2136</v>
      </c>
      <c r="B2123" s="1" t="s">
        <v>6340</v>
      </c>
      <c r="C2123" s="1"/>
      <c r="D2123" s="1"/>
      <c r="E2123" s="1"/>
      <c r="F2123" s="1" t="s">
        <v>29262</v>
      </c>
      <c r="G2123" s="35" t="s">
        <v>6341</v>
      </c>
      <c r="H2123" s="35" t="s">
        <v>6342</v>
      </c>
      <c r="I2123" s="35" t="s">
        <v>544</v>
      </c>
      <c r="J2123" s="36">
        <v>167987000</v>
      </c>
      <c r="K2123" s="36">
        <v>174094000</v>
      </c>
      <c r="L2123" s="36">
        <v>199255000</v>
      </c>
      <c r="M2123" s="36">
        <v>214871000</v>
      </c>
      <c r="N2123" s="36">
        <v>211836000</v>
      </c>
      <c r="O2123" s="37">
        <v>4.5999999999999999E-2</v>
      </c>
      <c r="P2123" s="37">
        <v>2.01E-2</v>
      </c>
      <c r="Q2123" s="37">
        <v>-2.4799999999999999E-2</v>
      </c>
      <c r="R2123" s="37">
        <v>2.98E-2</v>
      </c>
      <c r="S2123" s="37">
        <v>-5.1799999999999999E-2</v>
      </c>
      <c r="T2123" s="37">
        <v>2.5399999999999999E-2</v>
      </c>
      <c r="U2123" s="37">
        <v>-9.4000000000000004E-3</v>
      </c>
      <c r="V2123" s="37">
        <v>-5.1799999999999999E-2</v>
      </c>
      <c r="W2123" s="37">
        <v>-4.8999999999999998E-3</v>
      </c>
      <c r="X2123" s="37">
        <v>-5.8799999999999998E-2</v>
      </c>
      <c r="Z2123" s="4" t="str">
        <f t="shared" si="186"/>
        <v>NO</v>
      </c>
      <c r="AA2123" s="4" t="str">
        <f t="shared" si="186"/>
        <v>NO</v>
      </c>
      <c r="AB2123" s="4" t="str">
        <f t="shared" si="186"/>
        <v>NO</v>
      </c>
      <c r="AD2123" s="4">
        <f t="shared" si="187"/>
        <v>0</v>
      </c>
    </row>
    <row r="2124" spans="1:30" ht="27.65" customHeight="1" x14ac:dyDescent="0.35">
      <c r="A2124" s="34">
        <v>2137</v>
      </c>
      <c r="B2124" s="1" t="s">
        <v>6343</v>
      </c>
      <c r="C2124" s="1" t="s">
        <v>28702</v>
      </c>
      <c r="D2124" s="1"/>
      <c r="E2124" s="1"/>
      <c r="F2124" s="1" t="s">
        <v>29262</v>
      </c>
      <c r="G2124" s="35" t="s">
        <v>6344</v>
      </c>
      <c r="H2124" s="35" t="s">
        <v>6345</v>
      </c>
      <c r="I2124" s="35" t="s">
        <v>87</v>
      </c>
      <c r="J2124" s="36">
        <v>108012000</v>
      </c>
      <c r="K2124" s="36">
        <v>146377000</v>
      </c>
      <c r="L2124" s="36">
        <v>151893000</v>
      </c>
      <c r="M2124" s="36">
        <v>185260000</v>
      </c>
      <c r="N2124" s="36">
        <v>211787000</v>
      </c>
      <c r="O2124" s="37">
        <v>-8.8700000000000001E-2</v>
      </c>
      <c r="P2124" s="37">
        <v>6.8599999999999994E-2</v>
      </c>
      <c r="Q2124" s="37">
        <v>-0.10009999999999999</v>
      </c>
      <c r="R2124" s="37">
        <v>-0.14369999999999999</v>
      </c>
      <c r="S2124" s="37">
        <v>-0.13539999999999999</v>
      </c>
      <c r="T2124" s="37">
        <v>-6.3E-2</v>
      </c>
      <c r="U2124" s="37">
        <v>-3.3399999999999999E-2</v>
      </c>
      <c r="V2124" s="37">
        <v>-0.1008</v>
      </c>
      <c r="W2124" s="37">
        <v>-0.36749999999999999</v>
      </c>
      <c r="X2124" s="37">
        <v>-0.36499999999999999</v>
      </c>
      <c r="Z2124" s="4" t="str">
        <f t="shared" si="186"/>
        <v>NO</v>
      </c>
      <c r="AA2124" s="4" t="str">
        <f t="shared" si="186"/>
        <v>NO</v>
      </c>
      <c r="AB2124" s="4" t="str">
        <f t="shared" si="186"/>
        <v>NO</v>
      </c>
      <c r="AD2124" s="4">
        <f t="shared" si="187"/>
        <v>0</v>
      </c>
    </row>
    <row r="2125" spans="1:30" ht="27.65" customHeight="1" x14ac:dyDescent="0.35">
      <c r="A2125" s="34">
        <v>2138</v>
      </c>
      <c r="B2125" s="1" t="s">
        <v>6346</v>
      </c>
      <c r="C2125" s="1" t="s">
        <v>29015</v>
      </c>
      <c r="D2125" s="1"/>
      <c r="E2125" s="1" t="s">
        <v>29008</v>
      </c>
      <c r="F2125" s="1" t="s">
        <v>29262</v>
      </c>
      <c r="G2125" s="35" t="s">
        <v>6347</v>
      </c>
      <c r="H2125" s="35" t="s">
        <v>6348</v>
      </c>
      <c r="I2125" s="35" t="s">
        <v>29</v>
      </c>
      <c r="J2125" s="36">
        <v>10170000</v>
      </c>
      <c r="K2125" s="36"/>
      <c r="L2125" s="36">
        <v>34527000</v>
      </c>
      <c r="M2125" s="36">
        <v>14280000</v>
      </c>
      <c r="N2125" s="36">
        <v>211702000</v>
      </c>
      <c r="O2125" s="37">
        <v>7.2599999999999998E-2</v>
      </c>
      <c r="P2125" s="37"/>
      <c r="Q2125" s="37">
        <v>7.3300000000000004E-2</v>
      </c>
      <c r="R2125" s="37">
        <v>7.2300000000000003E-2</v>
      </c>
      <c r="S2125" s="37">
        <v>0.48149999999999998</v>
      </c>
      <c r="T2125" s="37"/>
      <c r="U2125" s="37"/>
      <c r="V2125" s="37"/>
      <c r="W2125" s="37"/>
      <c r="X2125" s="37"/>
      <c r="Z2125" s="4" t="str">
        <f t="shared" si="186"/>
        <v>NO</v>
      </c>
      <c r="AA2125" s="4" t="str">
        <f t="shared" si="186"/>
        <v>NO</v>
      </c>
      <c r="AB2125" s="4" t="str">
        <f t="shared" si="186"/>
        <v>YES</v>
      </c>
      <c r="AD2125" s="4">
        <f t="shared" si="187"/>
        <v>1</v>
      </c>
    </row>
    <row r="2126" spans="1:30" ht="14.4" customHeight="1" x14ac:dyDescent="0.35">
      <c r="A2126" s="34">
        <v>2139</v>
      </c>
      <c r="B2126" s="1" t="s">
        <v>6349</v>
      </c>
      <c r="C2126" s="1"/>
      <c r="D2126" s="1"/>
      <c r="E2126" s="1"/>
      <c r="F2126" s="1" t="s">
        <v>29262</v>
      </c>
      <c r="G2126" s="35" t="s">
        <v>6350</v>
      </c>
      <c r="H2126" s="35" t="s">
        <v>6351</v>
      </c>
      <c r="I2126" s="35" t="s">
        <v>43</v>
      </c>
      <c r="J2126" s="36">
        <v>183930000</v>
      </c>
      <c r="K2126" s="36">
        <v>134022000</v>
      </c>
      <c r="L2126" s="36">
        <v>138261000</v>
      </c>
      <c r="M2126" s="36">
        <v>114045000</v>
      </c>
      <c r="N2126" s="36">
        <v>211638000</v>
      </c>
      <c r="O2126" s="37">
        <v>1.26E-2</v>
      </c>
      <c r="P2126" s="37">
        <v>-1.6E-2</v>
      </c>
      <c r="Q2126" s="37">
        <v>1.9E-2</v>
      </c>
      <c r="R2126" s="37">
        <v>5.8900000000000001E-2</v>
      </c>
      <c r="S2126" s="37">
        <v>6.5199999999999994E-2</v>
      </c>
      <c r="T2126" s="37"/>
      <c r="U2126" s="37"/>
      <c r="V2126" s="37"/>
      <c r="W2126" s="37">
        <v>-6.1000000000000004E-3</v>
      </c>
      <c r="X2126" s="37"/>
      <c r="Z2126" s="4" t="str">
        <f t="shared" si="186"/>
        <v>NO</v>
      </c>
      <c r="AA2126" s="4" t="str">
        <f t="shared" si="186"/>
        <v>NO</v>
      </c>
      <c r="AB2126" s="4" t="str">
        <f t="shared" si="186"/>
        <v>NO</v>
      </c>
      <c r="AD2126" s="4">
        <f t="shared" si="187"/>
        <v>0</v>
      </c>
    </row>
    <row r="2127" spans="1:30" ht="27.65" customHeight="1" x14ac:dyDescent="0.35">
      <c r="A2127" s="34">
        <v>2140</v>
      </c>
      <c r="B2127" s="1" t="s">
        <v>6352</v>
      </c>
      <c r="C2127" s="1"/>
      <c r="D2127" s="1"/>
      <c r="E2127" s="1"/>
      <c r="F2127" s="1" t="s">
        <v>29262</v>
      </c>
      <c r="G2127" s="35" t="s">
        <v>6353</v>
      </c>
      <c r="H2127" s="35" t="s">
        <v>6354</v>
      </c>
      <c r="I2127" s="35" t="s">
        <v>23</v>
      </c>
      <c r="J2127" s="36">
        <v>136534000</v>
      </c>
      <c r="K2127" s="36">
        <v>93372000</v>
      </c>
      <c r="L2127" s="36">
        <v>288945000</v>
      </c>
      <c r="M2127" s="36">
        <v>186996000</v>
      </c>
      <c r="N2127" s="36">
        <v>211586000</v>
      </c>
      <c r="O2127" s="37">
        <v>0.36530000000000001</v>
      </c>
      <c r="P2127" s="37">
        <v>0.189</v>
      </c>
      <c r="Q2127" s="37">
        <v>0.57099999999999995</v>
      </c>
      <c r="R2127" s="37">
        <v>0.18110000000000001</v>
      </c>
      <c r="S2127" s="37">
        <v>8.5400000000000004E-2</v>
      </c>
      <c r="T2127" s="37"/>
      <c r="U2127" s="37"/>
      <c r="V2127" s="37"/>
      <c r="W2127" s="37"/>
      <c r="X2127" s="37">
        <v>-5.1999999999999998E-3</v>
      </c>
      <c r="Z2127" s="4" t="str">
        <f t="shared" si="186"/>
        <v>YES</v>
      </c>
      <c r="AA2127" s="4" t="str">
        <f t="shared" si="186"/>
        <v>NO</v>
      </c>
      <c r="AB2127" s="4" t="str">
        <f t="shared" si="186"/>
        <v>NO</v>
      </c>
      <c r="AD2127" s="4">
        <f t="shared" si="187"/>
        <v>1</v>
      </c>
    </row>
    <row r="2128" spans="1:30" ht="27.65" customHeight="1" x14ac:dyDescent="0.35">
      <c r="A2128" s="34">
        <v>2141</v>
      </c>
      <c r="B2128" s="1" t="s">
        <v>6355</v>
      </c>
      <c r="C2128" s="1" t="s">
        <v>29015</v>
      </c>
      <c r="D2128" s="1"/>
      <c r="E2128" s="1" t="s">
        <v>29008</v>
      </c>
      <c r="F2128" s="1" t="s">
        <v>29262</v>
      </c>
      <c r="G2128" s="35" t="s">
        <v>6356</v>
      </c>
      <c r="H2128" s="35" t="s">
        <v>6357</v>
      </c>
      <c r="I2128" s="35" t="s">
        <v>29</v>
      </c>
      <c r="J2128" s="36">
        <v>122265000</v>
      </c>
      <c r="K2128" s="36">
        <v>123633000</v>
      </c>
      <c r="L2128" s="36">
        <v>143257000</v>
      </c>
      <c r="M2128" s="36">
        <v>166746000</v>
      </c>
      <c r="N2128" s="36">
        <v>211438000</v>
      </c>
      <c r="O2128" s="37">
        <v>8.2600000000000007E-2</v>
      </c>
      <c r="P2128" s="37">
        <v>7.7499999999999999E-2</v>
      </c>
      <c r="Q2128" s="37">
        <v>7.9699999999999993E-2</v>
      </c>
      <c r="R2128" s="37">
        <v>7.0599999999999996E-2</v>
      </c>
      <c r="S2128" s="37">
        <v>8.0399999999999999E-2</v>
      </c>
      <c r="T2128" s="37">
        <v>8.2600000000000007E-2</v>
      </c>
      <c r="U2128" s="37">
        <v>7.7499999999999999E-2</v>
      </c>
      <c r="V2128" s="37">
        <v>7.9699999999999993E-2</v>
      </c>
      <c r="W2128" s="37">
        <v>7.0599999999999996E-2</v>
      </c>
      <c r="X2128" s="37">
        <v>8.0399999999999999E-2</v>
      </c>
      <c r="Z2128" s="4" t="str">
        <f t="shared" si="186"/>
        <v>NO</v>
      </c>
      <c r="AA2128" s="4" t="str">
        <f t="shared" si="186"/>
        <v>NO</v>
      </c>
      <c r="AB2128" s="4" t="str">
        <f t="shared" si="186"/>
        <v>NO</v>
      </c>
      <c r="AD2128" s="4">
        <f t="shared" si="187"/>
        <v>0</v>
      </c>
    </row>
    <row r="2129" spans="1:30" ht="27.65" customHeight="1" x14ac:dyDescent="0.35">
      <c r="A2129" s="34">
        <v>2142</v>
      </c>
      <c r="B2129" s="1" t="s">
        <v>6358</v>
      </c>
      <c r="C2129" s="1"/>
      <c r="D2129" s="1"/>
      <c r="E2129" s="1"/>
      <c r="F2129" s="1" t="s">
        <v>29262</v>
      </c>
      <c r="G2129" s="35" t="s">
        <v>6359</v>
      </c>
      <c r="H2129" s="35" t="s">
        <v>6360</v>
      </c>
      <c r="I2129" s="35" t="s">
        <v>36</v>
      </c>
      <c r="J2129" s="36"/>
      <c r="K2129" s="36"/>
      <c r="L2129" s="36">
        <v>78717000</v>
      </c>
      <c r="M2129" s="36">
        <v>122780000</v>
      </c>
      <c r="N2129" s="36">
        <v>211434000</v>
      </c>
      <c r="O2129" s="37"/>
      <c r="P2129" s="37"/>
      <c r="Q2129" s="37">
        <v>7.5700000000000003E-2</v>
      </c>
      <c r="R2129" s="37">
        <v>0.1157</v>
      </c>
      <c r="S2129" s="37">
        <v>0.12759999999999999</v>
      </c>
      <c r="T2129" s="37"/>
      <c r="U2129" s="37"/>
      <c r="V2129" s="37">
        <v>7.0900000000000005E-2</v>
      </c>
      <c r="W2129" s="37">
        <v>0.1109</v>
      </c>
      <c r="X2129" s="37"/>
      <c r="Z2129" s="4" t="str">
        <f t="shared" si="186"/>
        <v>NO</v>
      </c>
      <c r="AA2129" s="4" t="str">
        <f t="shared" si="186"/>
        <v>NO</v>
      </c>
      <c r="AB2129" s="4" t="str">
        <f t="shared" si="186"/>
        <v>NO</v>
      </c>
      <c r="AD2129" s="4">
        <f t="shared" si="187"/>
        <v>0</v>
      </c>
    </row>
    <row r="2130" spans="1:30" ht="14.4" customHeight="1" x14ac:dyDescent="0.35">
      <c r="A2130" s="34">
        <v>2143</v>
      </c>
      <c r="B2130" s="1" t="s">
        <v>6361</v>
      </c>
      <c r="C2130" s="1"/>
      <c r="D2130" s="1"/>
      <c r="E2130" s="1"/>
      <c r="F2130" s="1" t="s">
        <v>29262</v>
      </c>
      <c r="G2130" s="35" t="s">
        <v>6362</v>
      </c>
      <c r="H2130" s="35" t="s">
        <v>6363</v>
      </c>
      <c r="I2130" s="35" t="s">
        <v>23</v>
      </c>
      <c r="J2130" s="36">
        <v>46686000</v>
      </c>
      <c r="K2130" s="36">
        <v>62928000</v>
      </c>
      <c r="L2130" s="36">
        <v>111146000</v>
      </c>
      <c r="M2130" s="36">
        <v>150713000</v>
      </c>
      <c r="N2130" s="36">
        <v>211355000</v>
      </c>
      <c r="O2130" s="37">
        <v>1.3100000000000001E-2</v>
      </c>
      <c r="P2130" s="37">
        <v>4.1399999999999999E-2</v>
      </c>
      <c r="Q2130" s="37">
        <v>0.113</v>
      </c>
      <c r="R2130" s="37">
        <v>5.2999999999999999E-2</v>
      </c>
      <c r="S2130" s="37">
        <v>6.7599999999999993E-2</v>
      </c>
      <c r="T2130" s="37">
        <v>-4.8999999999999998E-3</v>
      </c>
      <c r="U2130" s="37">
        <v>-1.9400000000000001E-2</v>
      </c>
      <c r="V2130" s="37">
        <v>-1.11E-2</v>
      </c>
      <c r="W2130" s="37">
        <v>-6.7999999999999996E-3</v>
      </c>
      <c r="X2130" s="37">
        <v>-3.7000000000000002E-3</v>
      </c>
      <c r="Z2130" s="4" t="str">
        <f t="shared" si="186"/>
        <v>NO</v>
      </c>
      <c r="AA2130" s="4" t="str">
        <f t="shared" si="186"/>
        <v>NO</v>
      </c>
      <c r="AB2130" s="4" t="str">
        <f t="shared" si="186"/>
        <v>NO</v>
      </c>
      <c r="AD2130" s="4">
        <f t="shared" si="187"/>
        <v>0</v>
      </c>
    </row>
    <row r="2131" spans="1:30" ht="41.4" customHeight="1" x14ac:dyDescent="0.35">
      <c r="A2131" s="34">
        <v>2144</v>
      </c>
      <c r="B2131" s="1" t="s">
        <v>6364</v>
      </c>
      <c r="C2131" s="1" t="s">
        <v>29015</v>
      </c>
      <c r="D2131" s="1"/>
      <c r="E2131" s="1" t="s">
        <v>29008</v>
      </c>
      <c r="F2131" s="1" t="s">
        <v>29262</v>
      </c>
      <c r="G2131" s="35" t="s">
        <v>6365</v>
      </c>
      <c r="H2131" s="35" t="s">
        <v>6366</v>
      </c>
      <c r="I2131" s="35" t="s">
        <v>29</v>
      </c>
      <c r="J2131" s="36">
        <v>123436000</v>
      </c>
      <c r="K2131" s="36">
        <v>144541000</v>
      </c>
      <c r="L2131" s="36">
        <v>169973000</v>
      </c>
      <c r="M2131" s="36">
        <v>194734000</v>
      </c>
      <c r="N2131" s="36">
        <v>211263000</v>
      </c>
      <c r="O2131" s="37">
        <v>4.4499999999999998E-2</v>
      </c>
      <c r="P2131" s="37">
        <v>0.1004</v>
      </c>
      <c r="Q2131" s="37">
        <v>0.12540000000000001</v>
      </c>
      <c r="R2131" s="37">
        <v>0.14530000000000001</v>
      </c>
      <c r="S2131" s="37">
        <v>0.12740000000000001</v>
      </c>
      <c r="T2131" s="37"/>
      <c r="U2131" s="37"/>
      <c r="V2131" s="37">
        <v>-3.2000000000000002E-3</v>
      </c>
      <c r="W2131" s="37"/>
      <c r="X2131" s="37"/>
      <c r="Z2131" s="4" t="str">
        <f t="shared" si="186"/>
        <v>NO</v>
      </c>
      <c r="AA2131" s="4" t="str">
        <f t="shared" si="186"/>
        <v>NO</v>
      </c>
      <c r="AB2131" s="4" t="str">
        <f t="shared" si="186"/>
        <v>NO</v>
      </c>
      <c r="AD2131" s="4">
        <f t="shared" si="187"/>
        <v>0</v>
      </c>
    </row>
    <row r="2132" spans="1:30" ht="27.65" customHeight="1" x14ac:dyDescent="0.35">
      <c r="A2132" s="34">
        <v>2145</v>
      </c>
      <c r="B2132" s="1" t="s">
        <v>6367</v>
      </c>
      <c r="C2132" s="1"/>
      <c r="D2132" s="1"/>
      <c r="E2132" s="1"/>
      <c r="F2132" s="1" t="s">
        <v>29262</v>
      </c>
      <c r="G2132" s="35" t="s">
        <v>6368</v>
      </c>
      <c r="H2132" s="35" t="s">
        <v>6369</v>
      </c>
      <c r="I2132" s="35" t="s">
        <v>23</v>
      </c>
      <c r="J2132" s="36">
        <v>155384000</v>
      </c>
      <c r="K2132" s="36">
        <v>138796000</v>
      </c>
      <c r="L2132" s="36">
        <v>148883000</v>
      </c>
      <c r="M2132" s="36">
        <v>170135000</v>
      </c>
      <c r="N2132" s="36">
        <v>211262000</v>
      </c>
      <c r="O2132" s="37">
        <v>0.26340000000000002</v>
      </c>
      <c r="P2132" s="37">
        <v>0.19700000000000001</v>
      </c>
      <c r="Q2132" s="37">
        <v>0.317</v>
      </c>
      <c r="R2132" s="37">
        <v>0.27510000000000001</v>
      </c>
      <c r="S2132" s="37">
        <v>0.24210000000000001</v>
      </c>
      <c r="T2132" s="37"/>
      <c r="U2132" s="37"/>
      <c r="V2132" s="37"/>
      <c r="W2132" s="37"/>
      <c r="X2132" s="37">
        <v>-6.9999999999999999E-4</v>
      </c>
      <c r="Z2132" s="4" t="str">
        <f t="shared" si="186"/>
        <v>YES</v>
      </c>
      <c r="AA2132" s="4" t="str">
        <f t="shared" si="186"/>
        <v>YES</v>
      </c>
      <c r="AB2132" s="4" t="str">
        <f t="shared" si="186"/>
        <v>YES</v>
      </c>
      <c r="AD2132" s="4">
        <f t="shared" si="187"/>
        <v>3</v>
      </c>
    </row>
    <row r="2133" spans="1:30" ht="14.4" customHeight="1" x14ac:dyDescent="0.35">
      <c r="A2133" s="34">
        <v>2146</v>
      </c>
      <c r="B2133" s="1" t="s">
        <v>6370</v>
      </c>
      <c r="C2133" s="1" t="s">
        <v>28702</v>
      </c>
      <c r="D2133" s="1"/>
      <c r="E2133" s="1"/>
      <c r="F2133" s="1" t="s">
        <v>29262</v>
      </c>
      <c r="G2133" s="35" t="s">
        <v>6371</v>
      </c>
      <c r="H2133" s="35" t="s">
        <v>6372</v>
      </c>
      <c r="I2133" s="35" t="s">
        <v>87</v>
      </c>
      <c r="J2133" s="36">
        <v>101944000</v>
      </c>
      <c r="K2133" s="36">
        <v>107748000</v>
      </c>
      <c r="L2133" s="36">
        <v>140159000</v>
      </c>
      <c r="M2133" s="36">
        <v>177498000</v>
      </c>
      <c r="N2133" s="36">
        <v>211236000</v>
      </c>
      <c r="O2133" s="37">
        <v>-0.1273</v>
      </c>
      <c r="P2133" s="37">
        <v>-0.2094</v>
      </c>
      <c r="Q2133" s="37">
        <v>-0.17560000000000001</v>
      </c>
      <c r="R2133" s="37">
        <v>-0.1234</v>
      </c>
      <c r="S2133" s="37">
        <v>-6.7799999999999999E-2</v>
      </c>
      <c r="T2133" s="37">
        <v>-3.5999999999999999E-3</v>
      </c>
      <c r="U2133" s="37">
        <v>1.6400000000000001E-2</v>
      </c>
      <c r="V2133" s="37">
        <v>4.9500000000000002E-2</v>
      </c>
      <c r="W2133" s="37">
        <v>7.3499999999999996E-2</v>
      </c>
      <c r="X2133" s="37">
        <v>7.4800000000000005E-2</v>
      </c>
      <c r="Z2133" s="4" t="str">
        <f t="shared" si="186"/>
        <v>NO</v>
      </c>
      <c r="AA2133" s="4" t="str">
        <f t="shared" si="186"/>
        <v>NO</v>
      </c>
      <c r="AB2133" s="4" t="str">
        <f t="shared" si="186"/>
        <v>NO</v>
      </c>
      <c r="AD2133" s="4">
        <f t="shared" si="187"/>
        <v>0</v>
      </c>
    </row>
    <row r="2134" spans="1:30" ht="27.65" customHeight="1" x14ac:dyDescent="0.35">
      <c r="A2134" s="34">
        <v>2147</v>
      </c>
      <c r="B2134" s="1" t="s">
        <v>6373</v>
      </c>
      <c r="C2134" s="1"/>
      <c r="D2134" s="1"/>
      <c r="E2134" s="1"/>
      <c r="F2134" s="1" t="s">
        <v>29262</v>
      </c>
      <c r="G2134" s="35" t="s">
        <v>6374</v>
      </c>
      <c r="H2134" s="35" t="s">
        <v>6375</v>
      </c>
      <c r="I2134" s="35" t="s">
        <v>43</v>
      </c>
      <c r="J2134" s="36">
        <v>94497000</v>
      </c>
      <c r="K2134" s="36">
        <v>142756000</v>
      </c>
      <c r="L2134" s="36">
        <v>201375000</v>
      </c>
      <c r="M2134" s="36">
        <v>197625000</v>
      </c>
      <c r="N2134" s="36">
        <v>211230000</v>
      </c>
      <c r="O2134" s="37">
        <v>0.1981</v>
      </c>
      <c r="P2134" s="37">
        <v>0.20219999999999999</v>
      </c>
      <c r="Q2134" s="37">
        <v>0.35299999999999998</v>
      </c>
      <c r="R2134" s="37">
        <v>0.20499999999999999</v>
      </c>
      <c r="S2134" s="37">
        <v>5.6800000000000003E-2</v>
      </c>
      <c r="T2134" s="37">
        <v>1.44E-2</v>
      </c>
      <c r="U2134" s="37">
        <v>7.4999999999999997E-3</v>
      </c>
      <c r="V2134" s="37">
        <v>0.26529999999999998</v>
      </c>
      <c r="W2134" s="37">
        <v>0.15579999999999999</v>
      </c>
      <c r="X2134" s="37">
        <v>-2.23E-2</v>
      </c>
      <c r="Z2134" s="4" t="str">
        <f t="shared" si="186"/>
        <v>YES</v>
      </c>
      <c r="AA2134" s="4" t="str">
        <f t="shared" si="186"/>
        <v>YES</v>
      </c>
      <c r="AB2134" s="4" t="str">
        <f t="shared" si="186"/>
        <v>NO</v>
      </c>
      <c r="AD2134" s="4">
        <f t="shared" si="187"/>
        <v>2</v>
      </c>
    </row>
    <row r="2135" spans="1:30" ht="27.65" customHeight="1" x14ac:dyDescent="0.35">
      <c r="A2135" s="34">
        <v>2148</v>
      </c>
      <c r="B2135" s="1" t="s">
        <v>6376</v>
      </c>
      <c r="C2135" s="1" t="s">
        <v>29015</v>
      </c>
      <c r="D2135" s="1" t="s">
        <v>29042</v>
      </c>
      <c r="E2135" s="1"/>
      <c r="F2135" s="1" t="s">
        <v>28809</v>
      </c>
      <c r="G2135" s="35" t="s">
        <v>6377</v>
      </c>
      <c r="H2135" s="35" t="s">
        <v>6378</v>
      </c>
      <c r="I2135" s="35" t="s">
        <v>544</v>
      </c>
      <c r="J2135" s="36">
        <v>146644000</v>
      </c>
      <c r="K2135" s="36">
        <v>144752000</v>
      </c>
      <c r="L2135" s="36">
        <v>159450000</v>
      </c>
      <c r="M2135" s="36">
        <v>182873000</v>
      </c>
      <c r="N2135" s="36">
        <v>211189000</v>
      </c>
      <c r="O2135" s="37">
        <v>0.2702</v>
      </c>
      <c r="P2135" s="37">
        <v>0.1368</v>
      </c>
      <c r="Q2135" s="37">
        <v>0.2099</v>
      </c>
      <c r="R2135" s="37">
        <v>0.30049999999999999</v>
      </c>
      <c r="S2135" s="37">
        <v>0.32550000000000001</v>
      </c>
      <c r="T2135" s="37">
        <v>0.2591</v>
      </c>
      <c r="U2135" s="37">
        <v>0.1255</v>
      </c>
      <c r="V2135" s="37">
        <v>0.18970000000000001</v>
      </c>
      <c r="W2135" s="37">
        <v>0.28520000000000001</v>
      </c>
      <c r="X2135" s="37">
        <v>0.31540000000000001</v>
      </c>
      <c r="Z2135" s="4" t="str">
        <f t="shared" si="186"/>
        <v>YES</v>
      </c>
      <c r="AA2135" s="4" t="str">
        <f t="shared" si="186"/>
        <v>YES</v>
      </c>
      <c r="AB2135" s="4" t="str">
        <f t="shared" si="186"/>
        <v>YES</v>
      </c>
      <c r="AD2135" s="4">
        <f t="shared" si="187"/>
        <v>3</v>
      </c>
    </row>
    <row r="2136" spans="1:30" ht="14.4" customHeight="1" x14ac:dyDescent="0.35">
      <c r="A2136" s="34">
        <v>2149</v>
      </c>
      <c r="B2136" s="1" t="s">
        <v>6379</v>
      </c>
      <c r="C2136" s="1" t="s">
        <v>28702</v>
      </c>
      <c r="D2136" s="1"/>
      <c r="E2136" s="1"/>
      <c r="F2136" s="1" t="s">
        <v>29262</v>
      </c>
      <c r="G2136" s="35" t="s">
        <v>6380</v>
      </c>
      <c r="H2136" s="35" t="s">
        <v>6381</v>
      </c>
      <c r="I2136" s="35" t="s">
        <v>87</v>
      </c>
      <c r="J2136" s="36">
        <v>144490000</v>
      </c>
      <c r="K2136" s="36">
        <v>151689000</v>
      </c>
      <c r="L2136" s="36">
        <v>168543000</v>
      </c>
      <c r="M2136" s="36">
        <v>203439000</v>
      </c>
      <c r="N2136" s="36">
        <v>211032000</v>
      </c>
      <c r="O2136" s="37">
        <v>-0.18310000000000001</v>
      </c>
      <c r="P2136" s="37">
        <v>-3.95E-2</v>
      </c>
      <c r="Q2136" s="37">
        <v>-1.61E-2</v>
      </c>
      <c r="R2136" s="37">
        <v>-8.6499999999999994E-2</v>
      </c>
      <c r="S2136" s="37">
        <v>-8.6999999999999994E-3</v>
      </c>
      <c r="T2136" s="37">
        <v>-0.19670000000000001</v>
      </c>
      <c r="U2136" s="37">
        <v>-6.5100000000000005E-2</v>
      </c>
      <c r="V2136" s="37">
        <v>-2.7300000000000001E-2</v>
      </c>
      <c r="W2136" s="37">
        <v>-9.7799999999999998E-2</v>
      </c>
      <c r="X2136" s="37">
        <v>-2.1100000000000001E-2</v>
      </c>
      <c r="Z2136" s="4" t="str">
        <f t="shared" si="186"/>
        <v>NO</v>
      </c>
      <c r="AA2136" s="4" t="str">
        <f t="shared" si="186"/>
        <v>NO</v>
      </c>
      <c r="AB2136" s="4" t="str">
        <f t="shared" si="186"/>
        <v>NO</v>
      </c>
      <c r="AD2136" s="4">
        <f t="shared" si="187"/>
        <v>0</v>
      </c>
    </row>
    <row r="2137" spans="1:30" ht="27.65" customHeight="1" x14ac:dyDescent="0.35">
      <c r="A2137" s="34">
        <v>2150</v>
      </c>
      <c r="B2137" s="1" t="s">
        <v>6382</v>
      </c>
      <c r="C2137" s="1"/>
      <c r="D2137" s="1"/>
      <c r="E2137" s="1"/>
      <c r="F2137" s="1" t="s">
        <v>29262</v>
      </c>
      <c r="G2137" s="35" t="s">
        <v>6383</v>
      </c>
      <c r="H2137" s="35" t="s">
        <v>6384</v>
      </c>
      <c r="I2137" s="35" t="s">
        <v>33</v>
      </c>
      <c r="J2137" s="36">
        <v>75328000</v>
      </c>
      <c r="K2137" s="36">
        <v>104661000</v>
      </c>
      <c r="L2137" s="36">
        <v>114650000</v>
      </c>
      <c r="M2137" s="36">
        <v>176281000</v>
      </c>
      <c r="N2137" s="36">
        <v>211022000</v>
      </c>
      <c r="O2137" s="37">
        <v>0.308</v>
      </c>
      <c r="P2137" s="37">
        <v>0.2457</v>
      </c>
      <c r="Q2137" s="37">
        <v>1.34E-2</v>
      </c>
      <c r="R2137" s="37">
        <v>0.1265</v>
      </c>
      <c r="S2137" s="37">
        <v>4.5400000000000003E-2</v>
      </c>
      <c r="T2137" s="37"/>
      <c r="U2137" s="37"/>
      <c r="V2137" s="37"/>
      <c r="W2137" s="37">
        <v>-1.1999999999999999E-3</v>
      </c>
      <c r="X2137" s="37">
        <v>-1.61E-2</v>
      </c>
      <c r="Z2137" s="4" t="str">
        <f t="shared" si="186"/>
        <v>NO</v>
      </c>
      <c r="AA2137" s="4" t="str">
        <f t="shared" si="186"/>
        <v>NO</v>
      </c>
      <c r="AB2137" s="4" t="str">
        <f t="shared" si="186"/>
        <v>NO</v>
      </c>
      <c r="AD2137" s="4">
        <f t="shared" si="187"/>
        <v>0</v>
      </c>
    </row>
    <row r="2138" spans="1:30" ht="27.65" customHeight="1" x14ac:dyDescent="0.35">
      <c r="A2138" s="34">
        <v>2151</v>
      </c>
      <c r="B2138" s="1" t="s">
        <v>6385</v>
      </c>
      <c r="C2138" s="1"/>
      <c r="D2138" s="1"/>
      <c r="E2138" s="1"/>
      <c r="F2138" s="1" t="s">
        <v>29262</v>
      </c>
      <c r="G2138" s="35" t="s">
        <v>6386</v>
      </c>
      <c r="H2138" s="35" t="s">
        <v>6387</v>
      </c>
      <c r="I2138" s="35" t="s">
        <v>36</v>
      </c>
      <c r="J2138" s="36">
        <v>119485000</v>
      </c>
      <c r="K2138" s="36">
        <v>154372000</v>
      </c>
      <c r="L2138" s="36">
        <v>187360000</v>
      </c>
      <c r="M2138" s="36">
        <v>207999000</v>
      </c>
      <c r="N2138" s="36">
        <v>210899000</v>
      </c>
      <c r="O2138" s="37">
        <v>0.14549999999999999</v>
      </c>
      <c r="P2138" s="37">
        <v>0.1303</v>
      </c>
      <c r="Q2138" s="37">
        <v>0.20710000000000001</v>
      </c>
      <c r="R2138" s="37">
        <v>0.2145</v>
      </c>
      <c r="S2138" s="37">
        <v>0.19009999999999999</v>
      </c>
      <c r="T2138" s="37">
        <v>0.2419</v>
      </c>
      <c r="U2138" s="37">
        <v>0.1401</v>
      </c>
      <c r="V2138" s="37">
        <v>0.2049</v>
      </c>
      <c r="W2138" s="37">
        <v>0.2147</v>
      </c>
      <c r="X2138" s="37">
        <v>0.1885</v>
      </c>
      <c r="Z2138" s="4" t="str">
        <f t="shared" si="186"/>
        <v>YES</v>
      </c>
      <c r="AA2138" s="4" t="str">
        <f t="shared" si="186"/>
        <v>YES</v>
      </c>
      <c r="AB2138" s="4" t="str">
        <f t="shared" si="186"/>
        <v>NO</v>
      </c>
      <c r="AD2138" s="4">
        <f t="shared" si="187"/>
        <v>2</v>
      </c>
    </row>
    <row r="2139" spans="1:30" ht="41.4" customHeight="1" x14ac:dyDescent="0.35">
      <c r="A2139" s="34">
        <v>2152</v>
      </c>
      <c r="B2139" s="1" t="s">
        <v>6388</v>
      </c>
      <c r="C2139" s="1" t="s">
        <v>29015</v>
      </c>
      <c r="D2139" s="1"/>
      <c r="E2139" s="1" t="s">
        <v>29008</v>
      </c>
      <c r="F2139" s="1" t="s">
        <v>29262</v>
      </c>
      <c r="G2139" s="35" t="s">
        <v>6389</v>
      </c>
      <c r="H2139" s="35" t="s">
        <v>6390</v>
      </c>
      <c r="I2139" s="35" t="s">
        <v>29</v>
      </c>
      <c r="J2139" s="36">
        <v>94929000</v>
      </c>
      <c r="K2139" s="36">
        <v>135672000</v>
      </c>
      <c r="L2139" s="36">
        <v>149059000</v>
      </c>
      <c r="M2139" s="36">
        <v>210818000</v>
      </c>
      <c r="N2139" s="36">
        <v>210762000</v>
      </c>
      <c r="O2139" s="37">
        <v>0.55549999999999999</v>
      </c>
      <c r="P2139" s="37">
        <v>-0.1729</v>
      </c>
      <c r="Q2139" s="37">
        <v>8.5999999999999993E-2</v>
      </c>
      <c r="R2139" s="37">
        <v>2.5600000000000001E-2</v>
      </c>
      <c r="S2139" s="37">
        <v>1.7500000000000002E-2</v>
      </c>
      <c r="T2139" s="37"/>
      <c r="U2139" s="37"/>
      <c r="V2139" s="37"/>
      <c r="W2139" s="37"/>
      <c r="X2139" s="37"/>
      <c r="Z2139" s="4" t="str">
        <f t="shared" si="186"/>
        <v>NO</v>
      </c>
      <c r="AA2139" s="4" t="str">
        <f t="shared" si="186"/>
        <v>NO</v>
      </c>
      <c r="AB2139" s="4" t="str">
        <f t="shared" si="186"/>
        <v>NO</v>
      </c>
      <c r="AD2139" s="4">
        <f t="shared" si="187"/>
        <v>0</v>
      </c>
    </row>
    <row r="2140" spans="1:30" x14ac:dyDescent="0.35">
      <c r="A2140" s="34">
        <v>2153</v>
      </c>
      <c r="B2140" s="1" t="s">
        <v>6391</v>
      </c>
      <c r="C2140" s="1"/>
      <c r="D2140" s="1"/>
      <c r="E2140" s="1"/>
      <c r="F2140" s="1" t="s">
        <v>29262</v>
      </c>
      <c r="G2140" s="35" t="s">
        <v>6392</v>
      </c>
      <c r="H2140" s="35" t="s">
        <v>6393</v>
      </c>
      <c r="I2140" s="35" t="s">
        <v>23</v>
      </c>
      <c r="J2140" s="36">
        <v>142567000</v>
      </c>
      <c r="K2140" s="36">
        <v>202730000</v>
      </c>
      <c r="L2140" s="36">
        <v>235882000</v>
      </c>
      <c r="M2140" s="36">
        <v>207339000</v>
      </c>
      <c r="N2140" s="36">
        <v>210680000</v>
      </c>
      <c r="O2140" s="37">
        <v>0.20100000000000001</v>
      </c>
      <c r="P2140" s="37">
        <v>0.24179999999999999</v>
      </c>
      <c r="Q2140" s="37">
        <v>0.10979999999999999</v>
      </c>
      <c r="R2140" s="37">
        <v>0.13930000000000001</v>
      </c>
      <c r="S2140" s="37">
        <v>6.7100000000000007E-2</v>
      </c>
      <c r="T2140" s="37"/>
      <c r="U2140" s="37"/>
      <c r="V2140" s="37"/>
      <c r="W2140" s="37"/>
      <c r="X2140" s="37"/>
      <c r="Z2140" s="4" t="str">
        <f t="shared" si="186"/>
        <v>NO</v>
      </c>
      <c r="AA2140" s="4" t="str">
        <f t="shared" si="186"/>
        <v>NO</v>
      </c>
      <c r="AB2140" s="4" t="str">
        <f t="shared" si="186"/>
        <v>NO</v>
      </c>
      <c r="AD2140" s="4">
        <f t="shared" si="187"/>
        <v>0</v>
      </c>
    </row>
    <row r="2141" spans="1:30" ht="27.65" customHeight="1" x14ac:dyDescent="0.35">
      <c r="A2141" s="34">
        <v>2154</v>
      </c>
      <c r="B2141" s="1" t="s">
        <v>6394</v>
      </c>
      <c r="C2141" s="1"/>
      <c r="D2141" s="1"/>
      <c r="E2141" s="1"/>
      <c r="F2141" s="1" t="s">
        <v>29262</v>
      </c>
      <c r="G2141" s="35" t="s">
        <v>6395</v>
      </c>
      <c r="H2141" s="35" t="s">
        <v>6396</v>
      </c>
      <c r="I2141" s="35" t="s">
        <v>23</v>
      </c>
      <c r="J2141" s="36">
        <v>367000</v>
      </c>
      <c r="K2141" s="36">
        <v>46606000</v>
      </c>
      <c r="L2141" s="36">
        <v>103859000</v>
      </c>
      <c r="M2141" s="36">
        <v>159511000</v>
      </c>
      <c r="N2141" s="36">
        <v>210671000</v>
      </c>
      <c r="O2141" s="37">
        <v>-61.632199999999997</v>
      </c>
      <c r="P2141" s="37">
        <v>-1.3653999999999999</v>
      </c>
      <c r="Q2141" s="37">
        <v>-0.27479999999999999</v>
      </c>
      <c r="R2141" s="37">
        <v>1.41E-2</v>
      </c>
      <c r="S2141" s="37">
        <v>-0.27760000000000001</v>
      </c>
      <c r="T2141" s="37">
        <v>-63.896500000000003</v>
      </c>
      <c r="U2141" s="37">
        <v>-1.4617</v>
      </c>
      <c r="V2141" s="37">
        <v>-0.32269999999999999</v>
      </c>
      <c r="W2141" s="37">
        <v>2.8E-3</v>
      </c>
      <c r="X2141" s="37">
        <v>-0.28420000000000001</v>
      </c>
      <c r="Z2141" s="4" t="str">
        <f t="shared" si="186"/>
        <v>NO</v>
      </c>
      <c r="AA2141" s="4" t="str">
        <f t="shared" si="186"/>
        <v>NO</v>
      </c>
      <c r="AB2141" s="4" t="str">
        <f t="shared" si="186"/>
        <v>NO</v>
      </c>
      <c r="AD2141" s="4">
        <f t="shared" si="187"/>
        <v>0</v>
      </c>
    </row>
    <row r="2142" spans="1:30" ht="14.4" customHeight="1" x14ac:dyDescent="0.35">
      <c r="A2142" s="34">
        <v>2155</v>
      </c>
      <c r="B2142" s="1" t="s">
        <v>6397</v>
      </c>
      <c r="C2142" s="1" t="s">
        <v>29015</v>
      </c>
      <c r="D2142" s="1"/>
      <c r="E2142" s="1" t="s">
        <v>29008</v>
      </c>
      <c r="F2142" s="1" t="s">
        <v>29262</v>
      </c>
      <c r="G2142" s="35" t="s">
        <v>6398</v>
      </c>
      <c r="H2142" s="35" t="s">
        <v>6399</v>
      </c>
      <c r="I2142" s="35" t="s">
        <v>29</v>
      </c>
      <c r="J2142" s="36">
        <v>98874000</v>
      </c>
      <c r="K2142" s="36">
        <v>121253000</v>
      </c>
      <c r="L2142" s="36">
        <v>152370000</v>
      </c>
      <c r="M2142" s="36">
        <v>177544000</v>
      </c>
      <c r="N2142" s="36">
        <v>210668000</v>
      </c>
      <c r="O2142" s="37">
        <v>0.40360000000000001</v>
      </c>
      <c r="P2142" s="37">
        <v>0.50409999999999999</v>
      </c>
      <c r="Q2142" s="37">
        <v>0.56569999999999998</v>
      </c>
      <c r="R2142" s="37">
        <v>0.60189999999999999</v>
      </c>
      <c r="S2142" s="37">
        <v>0.43559999999999999</v>
      </c>
      <c r="T2142" s="37">
        <v>0.4088</v>
      </c>
      <c r="U2142" s="37">
        <v>0.51949999999999996</v>
      </c>
      <c r="V2142" s="37"/>
      <c r="W2142" s="37"/>
      <c r="X2142" s="37"/>
      <c r="Z2142" s="4" t="str">
        <f t="shared" si="186"/>
        <v>YES</v>
      </c>
      <c r="AA2142" s="4" t="str">
        <f t="shared" si="186"/>
        <v>YES</v>
      </c>
      <c r="AB2142" s="4" t="str">
        <f t="shared" si="186"/>
        <v>YES</v>
      </c>
      <c r="AD2142" s="4">
        <f t="shared" si="187"/>
        <v>3</v>
      </c>
    </row>
    <row r="2143" spans="1:30" ht="27.65" customHeight="1" x14ac:dyDescent="0.35">
      <c r="A2143" s="34">
        <v>2156</v>
      </c>
      <c r="B2143" s="1" t="s">
        <v>6400</v>
      </c>
      <c r="C2143" s="1"/>
      <c r="D2143" s="1"/>
      <c r="E2143" s="1"/>
      <c r="F2143" s="1" t="s">
        <v>29262</v>
      </c>
      <c r="G2143" s="35" t="s">
        <v>6401</v>
      </c>
      <c r="H2143" s="35" t="s">
        <v>6402</v>
      </c>
      <c r="I2143" s="35" t="s">
        <v>23</v>
      </c>
      <c r="J2143" s="36">
        <v>137550000</v>
      </c>
      <c r="K2143" s="36">
        <v>119737000</v>
      </c>
      <c r="L2143" s="36">
        <v>134082000</v>
      </c>
      <c r="M2143" s="36">
        <v>170568000</v>
      </c>
      <c r="N2143" s="36">
        <v>210636000</v>
      </c>
      <c r="O2143" s="37">
        <v>-3.3999999999999998E-3</v>
      </c>
      <c r="P2143" s="37">
        <v>0.12920000000000001</v>
      </c>
      <c r="Q2143" s="37">
        <v>4.4200000000000003E-2</v>
      </c>
      <c r="R2143" s="37">
        <v>3.3599999999999998E-2</v>
      </c>
      <c r="S2143" s="37">
        <v>2.93E-2</v>
      </c>
      <c r="T2143" s="37">
        <v>-8.0000000000000002E-3</v>
      </c>
      <c r="U2143" s="37">
        <v>-9.1000000000000004E-3</v>
      </c>
      <c r="V2143" s="37">
        <v>-1.06E-2</v>
      </c>
      <c r="W2143" s="37">
        <v>-5.1000000000000004E-3</v>
      </c>
      <c r="X2143" s="37">
        <v>-2.3999999999999998E-3</v>
      </c>
      <c r="Z2143" s="4" t="str">
        <f t="shared" si="186"/>
        <v>NO</v>
      </c>
      <c r="AA2143" s="4" t="str">
        <f t="shared" si="186"/>
        <v>NO</v>
      </c>
      <c r="AB2143" s="4" t="str">
        <f t="shared" si="186"/>
        <v>NO</v>
      </c>
      <c r="AD2143" s="4">
        <f t="shared" si="187"/>
        <v>0</v>
      </c>
    </row>
    <row r="2144" spans="1:30" ht="14.4" customHeight="1" x14ac:dyDescent="0.35">
      <c r="A2144" s="34">
        <v>2157</v>
      </c>
      <c r="B2144" s="1" t="s">
        <v>6403</v>
      </c>
      <c r="C2144" s="1" t="s">
        <v>28702</v>
      </c>
      <c r="D2144" s="1"/>
      <c r="E2144" s="1"/>
      <c r="F2144" s="1" t="s">
        <v>29262</v>
      </c>
      <c r="G2144" s="35" t="s">
        <v>6404</v>
      </c>
      <c r="H2144" s="35" t="s">
        <v>6405</v>
      </c>
      <c r="I2144" s="35" t="s">
        <v>87</v>
      </c>
      <c r="J2144" s="36">
        <v>94770000</v>
      </c>
      <c r="K2144" s="36">
        <v>132520000</v>
      </c>
      <c r="L2144" s="36">
        <v>153077000</v>
      </c>
      <c r="M2144" s="36">
        <v>183174000</v>
      </c>
      <c r="N2144" s="36">
        <v>210300000</v>
      </c>
      <c r="O2144" s="37">
        <v>8.8999999999999999E-3</v>
      </c>
      <c r="P2144" s="37">
        <v>1.4800000000000001E-2</v>
      </c>
      <c r="Q2144" s="37">
        <v>1.7500000000000002E-2</v>
      </c>
      <c r="R2144" s="37">
        <v>2.1000000000000001E-2</v>
      </c>
      <c r="S2144" s="37">
        <v>3.8199999999999998E-2</v>
      </c>
      <c r="T2144" s="37">
        <v>1.12E-2</v>
      </c>
      <c r="U2144" s="37">
        <v>2.3300000000000001E-2</v>
      </c>
      <c r="V2144" s="37">
        <v>2.64E-2</v>
      </c>
      <c r="W2144" s="37">
        <v>5.0500000000000003E-2</v>
      </c>
      <c r="X2144" s="37">
        <v>5.4199999999999998E-2</v>
      </c>
      <c r="Z2144" s="4" t="str">
        <f t="shared" si="186"/>
        <v>NO</v>
      </c>
      <c r="AA2144" s="4" t="str">
        <f t="shared" si="186"/>
        <v>NO</v>
      </c>
      <c r="AB2144" s="4" t="str">
        <f t="shared" si="186"/>
        <v>NO</v>
      </c>
      <c r="AD2144" s="4">
        <f t="shared" si="187"/>
        <v>0</v>
      </c>
    </row>
    <row r="2145" spans="1:30" ht="27.65" customHeight="1" x14ac:dyDescent="0.35">
      <c r="A2145" s="34">
        <v>2158</v>
      </c>
      <c r="B2145" s="1" t="s">
        <v>6406</v>
      </c>
      <c r="C2145" s="1" t="s">
        <v>29015</v>
      </c>
      <c r="D2145" s="1"/>
      <c r="E2145" s="1" t="s">
        <v>29008</v>
      </c>
      <c r="F2145" s="1" t="s">
        <v>29262</v>
      </c>
      <c r="G2145" s="35" t="s">
        <v>6407</v>
      </c>
      <c r="H2145" s="35" t="s">
        <v>6408</v>
      </c>
      <c r="I2145" s="35" t="s">
        <v>29</v>
      </c>
      <c r="J2145" s="36">
        <v>98318000</v>
      </c>
      <c r="K2145" s="36">
        <v>124627000</v>
      </c>
      <c r="L2145" s="36">
        <v>147499000</v>
      </c>
      <c r="M2145" s="36">
        <v>185354000</v>
      </c>
      <c r="N2145" s="36">
        <v>210092000</v>
      </c>
      <c r="O2145" s="37">
        <v>0.27310000000000001</v>
      </c>
      <c r="P2145" s="37">
        <v>0.28999999999999998</v>
      </c>
      <c r="Q2145" s="37">
        <v>0.3322</v>
      </c>
      <c r="R2145" s="37">
        <v>0.35570000000000002</v>
      </c>
      <c r="S2145" s="37">
        <v>0.27929999999999999</v>
      </c>
      <c r="T2145" s="37"/>
      <c r="U2145" s="37"/>
      <c r="V2145" s="37">
        <v>-1.4E-3</v>
      </c>
      <c r="W2145" s="37"/>
      <c r="X2145" s="37"/>
      <c r="Z2145" s="4" t="str">
        <f t="shared" si="186"/>
        <v>YES</v>
      </c>
      <c r="AA2145" s="4" t="str">
        <f t="shared" si="186"/>
        <v>YES</v>
      </c>
      <c r="AB2145" s="4" t="str">
        <f t="shared" si="186"/>
        <v>YES</v>
      </c>
      <c r="AD2145" s="4">
        <f t="shared" si="187"/>
        <v>3</v>
      </c>
    </row>
    <row r="2146" spans="1:30" ht="27.65" customHeight="1" x14ac:dyDescent="0.35">
      <c r="A2146" s="34">
        <v>2159</v>
      </c>
      <c r="B2146" s="1" t="s">
        <v>6409</v>
      </c>
      <c r="C2146" s="1"/>
      <c r="D2146" s="1"/>
      <c r="E2146" s="1"/>
      <c r="F2146" s="1" t="s">
        <v>29262</v>
      </c>
      <c r="G2146" s="35" t="s">
        <v>6410</v>
      </c>
      <c r="H2146" s="35" t="s">
        <v>6411</v>
      </c>
      <c r="I2146" s="35" t="s">
        <v>33</v>
      </c>
      <c r="J2146" s="36">
        <v>118267000</v>
      </c>
      <c r="K2146" s="36">
        <v>162857000</v>
      </c>
      <c r="L2146" s="36">
        <v>174634000</v>
      </c>
      <c r="M2146" s="36">
        <v>202396000</v>
      </c>
      <c r="N2146" s="36">
        <v>210050000</v>
      </c>
      <c r="O2146" s="37">
        <v>0.1368</v>
      </c>
      <c r="P2146" s="37">
        <v>0.23180000000000001</v>
      </c>
      <c r="Q2146" s="37">
        <v>8.72E-2</v>
      </c>
      <c r="R2146" s="37">
        <v>0.12280000000000001</v>
      </c>
      <c r="S2146" s="37">
        <v>-5.1999999999999998E-3</v>
      </c>
      <c r="T2146" s="37"/>
      <c r="U2146" s="37"/>
      <c r="V2146" s="37"/>
      <c r="W2146" s="37"/>
      <c r="X2146" s="37"/>
      <c r="Z2146" s="4" t="str">
        <f t="shared" si="186"/>
        <v>NO</v>
      </c>
      <c r="AA2146" s="4" t="str">
        <f t="shared" si="186"/>
        <v>NO</v>
      </c>
      <c r="AB2146" s="4" t="str">
        <f t="shared" si="186"/>
        <v>NO</v>
      </c>
      <c r="AD2146" s="4">
        <f t="shared" si="187"/>
        <v>0</v>
      </c>
    </row>
    <row r="2147" spans="1:30" ht="14.4" customHeight="1" x14ac:dyDescent="0.35">
      <c r="A2147" s="34">
        <v>2160</v>
      </c>
      <c r="B2147" s="1" t="s">
        <v>6412</v>
      </c>
      <c r="C2147" s="1" t="s">
        <v>29015</v>
      </c>
      <c r="D2147" s="1"/>
      <c r="E2147" s="1" t="s">
        <v>29008</v>
      </c>
      <c r="F2147" s="1" t="s">
        <v>29262</v>
      </c>
      <c r="G2147" s="35" t="s">
        <v>6413</v>
      </c>
      <c r="H2147" s="35" t="s">
        <v>6414</v>
      </c>
      <c r="I2147" s="35" t="s">
        <v>29</v>
      </c>
      <c r="J2147" s="36">
        <v>40521000</v>
      </c>
      <c r="K2147" s="36">
        <v>82452000</v>
      </c>
      <c r="L2147" s="36">
        <v>96378000</v>
      </c>
      <c r="M2147" s="36">
        <v>148108000</v>
      </c>
      <c r="N2147" s="36">
        <v>209969000</v>
      </c>
      <c r="O2147" s="37">
        <v>0.25240000000000001</v>
      </c>
      <c r="P2147" s="37">
        <v>0.53710000000000002</v>
      </c>
      <c r="Q2147" s="37">
        <v>6.3700000000000007E-2</v>
      </c>
      <c r="R2147" s="37">
        <v>5.7799999999999997E-2</v>
      </c>
      <c r="S2147" s="37">
        <v>6.1899999999999997E-2</v>
      </c>
      <c r="T2147" s="37"/>
      <c r="U2147" s="37"/>
      <c r="V2147" s="37"/>
      <c r="W2147" s="37"/>
      <c r="X2147" s="37"/>
      <c r="Z2147" s="4" t="str">
        <f t="shared" si="186"/>
        <v>NO</v>
      </c>
      <c r="AA2147" s="4" t="str">
        <f t="shared" si="186"/>
        <v>NO</v>
      </c>
      <c r="AB2147" s="4" t="str">
        <f t="shared" si="186"/>
        <v>NO</v>
      </c>
      <c r="AD2147" s="4">
        <f t="shared" si="187"/>
        <v>0</v>
      </c>
    </row>
    <row r="2148" spans="1:30" ht="27.65" customHeight="1" x14ac:dyDescent="0.35">
      <c r="A2148" s="34">
        <v>2161</v>
      </c>
      <c r="B2148" s="1" t="s">
        <v>6415</v>
      </c>
      <c r="C2148" s="1" t="s">
        <v>29015</v>
      </c>
      <c r="D2148" s="1"/>
      <c r="E2148" s="1" t="s">
        <v>29008</v>
      </c>
      <c r="F2148" s="1" t="s">
        <v>29262</v>
      </c>
      <c r="G2148" s="35" t="s">
        <v>6416</v>
      </c>
      <c r="H2148" s="35" t="s">
        <v>6417</v>
      </c>
      <c r="I2148" s="35" t="s">
        <v>29</v>
      </c>
      <c r="J2148" s="36">
        <v>113925000</v>
      </c>
      <c r="K2148" s="36">
        <v>128318000</v>
      </c>
      <c r="L2148" s="36">
        <v>129499000</v>
      </c>
      <c r="M2148" s="36">
        <v>175495000</v>
      </c>
      <c r="N2148" s="36">
        <v>209914000</v>
      </c>
      <c r="O2148" s="37">
        <v>7.4000000000000003E-3</v>
      </c>
      <c r="P2148" s="37">
        <v>5.5500000000000001E-2</v>
      </c>
      <c r="Q2148" s="37">
        <v>7.7700000000000005E-2</v>
      </c>
      <c r="R2148" s="37">
        <v>4.7199999999999999E-2</v>
      </c>
      <c r="S2148" s="37">
        <v>9.2700000000000005E-2</v>
      </c>
      <c r="T2148" s="37">
        <v>5.1200000000000002E-2</v>
      </c>
      <c r="U2148" s="37">
        <v>3.1899999999999998E-2</v>
      </c>
      <c r="V2148" s="37">
        <v>3.0800000000000001E-2</v>
      </c>
      <c r="W2148" s="37">
        <v>3.5299999999999998E-2</v>
      </c>
      <c r="X2148" s="37"/>
      <c r="Z2148" s="4" t="str">
        <f t="shared" si="186"/>
        <v>NO</v>
      </c>
      <c r="AA2148" s="4" t="str">
        <f t="shared" si="186"/>
        <v>NO</v>
      </c>
      <c r="AB2148" s="4" t="str">
        <f t="shared" si="186"/>
        <v>NO</v>
      </c>
      <c r="AD2148" s="4">
        <f t="shared" si="187"/>
        <v>0</v>
      </c>
    </row>
    <row r="2149" spans="1:30" ht="27.65" customHeight="1" x14ac:dyDescent="0.35">
      <c r="A2149" s="34">
        <v>2162</v>
      </c>
      <c r="B2149" s="1" t="s">
        <v>6418</v>
      </c>
      <c r="C2149" s="1"/>
      <c r="D2149" s="1"/>
      <c r="E2149" s="1"/>
      <c r="F2149" s="1" t="s">
        <v>29262</v>
      </c>
      <c r="G2149" s="35" t="s">
        <v>6419</v>
      </c>
      <c r="H2149" s="35" t="s">
        <v>6420</v>
      </c>
      <c r="I2149" s="35" t="s">
        <v>33</v>
      </c>
      <c r="J2149" s="36">
        <v>48698000</v>
      </c>
      <c r="K2149" s="36">
        <v>69677000</v>
      </c>
      <c r="L2149" s="36">
        <v>96968000</v>
      </c>
      <c r="M2149" s="36">
        <v>162973000</v>
      </c>
      <c r="N2149" s="36">
        <v>209837000</v>
      </c>
      <c r="O2149" s="37">
        <v>6.4500000000000002E-2</v>
      </c>
      <c r="P2149" s="37">
        <v>7.3200000000000001E-2</v>
      </c>
      <c r="Q2149" s="37">
        <v>7.1900000000000006E-2</v>
      </c>
      <c r="R2149" s="37">
        <v>6.8099999999999994E-2</v>
      </c>
      <c r="S2149" s="37">
        <v>6.6699999999999995E-2</v>
      </c>
      <c r="T2149" s="37"/>
      <c r="U2149" s="37"/>
      <c r="V2149" s="37"/>
      <c r="W2149" s="37"/>
      <c r="X2149" s="37"/>
      <c r="Z2149" s="4" t="str">
        <f t="shared" si="186"/>
        <v>NO</v>
      </c>
      <c r="AA2149" s="4" t="str">
        <f t="shared" si="186"/>
        <v>NO</v>
      </c>
      <c r="AB2149" s="4" t="str">
        <f t="shared" si="186"/>
        <v>NO</v>
      </c>
      <c r="AD2149" s="4">
        <f t="shared" si="187"/>
        <v>0</v>
      </c>
    </row>
    <row r="2150" spans="1:30" ht="14.4" customHeight="1" x14ac:dyDescent="0.35">
      <c r="A2150" s="34">
        <v>2163</v>
      </c>
      <c r="B2150" s="1" t="s">
        <v>6421</v>
      </c>
      <c r="C2150" s="1" t="s">
        <v>29015</v>
      </c>
      <c r="D2150" s="1"/>
      <c r="E2150" s="1" t="s">
        <v>29008</v>
      </c>
      <c r="F2150" s="1" t="s">
        <v>29262</v>
      </c>
      <c r="G2150" s="35" t="s">
        <v>6422</v>
      </c>
      <c r="H2150" s="35" t="s">
        <v>6423</v>
      </c>
      <c r="I2150" s="35" t="s">
        <v>29</v>
      </c>
      <c r="J2150" s="36">
        <v>131334000</v>
      </c>
      <c r="K2150" s="36">
        <v>131285000</v>
      </c>
      <c r="L2150" s="36">
        <v>148502000</v>
      </c>
      <c r="M2150" s="36">
        <v>154720000</v>
      </c>
      <c r="N2150" s="36">
        <v>209763000</v>
      </c>
      <c r="O2150" s="37">
        <v>0.29759999999999998</v>
      </c>
      <c r="P2150" s="37">
        <v>6.4399999999999999E-2</v>
      </c>
      <c r="Q2150" s="37">
        <v>0.14230000000000001</v>
      </c>
      <c r="R2150" s="37">
        <v>0.14829999999999999</v>
      </c>
      <c r="S2150" s="37">
        <v>0.1764</v>
      </c>
      <c r="T2150" s="37">
        <v>0.29699999999999999</v>
      </c>
      <c r="U2150" s="37">
        <v>7.7399999999999997E-2</v>
      </c>
      <c r="V2150" s="37">
        <v>0.1192</v>
      </c>
      <c r="W2150" s="37">
        <v>0.13500000000000001</v>
      </c>
      <c r="X2150" s="37">
        <v>0.1653</v>
      </c>
      <c r="Z2150" s="4" t="str">
        <f t="shared" si="186"/>
        <v>NO</v>
      </c>
      <c r="AA2150" s="4" t="str">
        <f t="shared" si="186"/>
        <v>NO</v>
      </c>
      <c r="AB2150" s="4" t="str">
        <f t="shared" si="186"/>
        <v>NO</v>
      </c>
      <c r="AD2150" s="4">
        <f t="shared" si="187"/>
        <v>0</v>
      </c>
    </row>
    <row r="2151" spans="1:30" ht="14.4" customHeight="1" x14ac:dyDescent="0.35">
      <c r="A2151" s="34">
        <v>2164</v>
      </c>
      <c r="B2151" s="1" t="s">
        <v>6424</v>
      </c>
      <c r="C2151" s="1" t="s">
        <v>29015</v>
      </c>
      <c r="D2151" s="1"/>
      <c r="E2151" s="1"/>
      <c r="F2151" s="1" t="s">
        <v>29262</v>
      </c>
      <c r="G2151" s="35" t="s">
        <v>6425</v>
      </c>
      <c r="H2151" s="35" t="s">
        <v>6426</v>
      </c>
      <c r="I2151" s="35" t="s">
        <v>33</v>
      </c>
      <c r="J2151" s="36">
        <v>75303000</v>
      </c>
      <c r="K2151" s="36">
        <v>83813000</v>
      </c>
      <c r="L2151" s="36">
        <v>122032000</v>
      </c>
      <c r="M2151" s="36">
        <v>176579000</v>
      </c>
      <c r="N2151" s="36">
        <v>209666000</v>
      </c>
      <c r="O2151" s="37">
        <v>4.8500000000000001E-2</v>
      </c>
      <c r="P2151" s="37">
        <v>0.1018</v>
      </c>
      <c r="Q2151" s="37">
        <v>-2E-3</v>
      </c>
      <c r="R2151" s="37">
        <v>0.106</v>
      </c>
      <c r="S2151" s="37">
        <v>0.1439</v>
      </c>
      <c r="T2151" s="37">
        <v>2.93E-2</v>
      </c>
      <c r="U2151" s="37">
        <v>-9.7999999999999997E-3</v>
      </c>
      <c r="V2151" s="37">
        <v>-8.7499999999999994E-2</v>
      </c>
      <c r="W2151" s="37">
        <v>2.81E-2</v>
      </c>
      <c r="X2151" s="37">
        <v>6.2100000000000002E-2</v>
      </c>
      <c r="Z2151" s="4" t="str">
        <f t="shared" si="186"/>
        <v>NO</v>
      </c>
      <c r="AA2151" s="4" t="str">
        <f t="shared" si="186"/>
        <v>NO</v>
      </c>
      <c r="AB2151" s="4" t="str">
        <f t="shared" si="186"/>
        <v>NO</v>
      </c>
      <c r="AD2151" s="4">
        <f t="shared" si="187"/>
        <v>0</v>
      </c>
    </row>
    <row r="2152" spans="1:30" ht="14.4" customHeight="1" x14ac:dyDescent="0.35">
      <c r="A2152" s="34">
        <v>2165</v>
      </c>
      <c r="B2152" s="1" t="s">
        <v>6427</v>
      </c>
      <c r="C2152" s="1" t="s">
        <v>28702</v>
      </c>
      <c r="D2152" s="1"/>
      <c r="E2152" s="1"/>
      <c r="F2152" s="1" t="s">
        <v>29262</v>
      </c>
      <c r="G2152" s="35" t="s">
        <v>6428</v>
      </c>
      <c r="H2152" s="35" t="s">
        <v>6429</v>
      </c>
      <c r="I2152" s="35" t="s">
        <v>87</v>
      </c>
      <c r="J2152" s="36">
        <v>77583000</v>
      </c>
      <c r="K2152" s="36">
        <v>114093000</v>
      </c>
      <c r="L2152" s="36">
        <v>141639000</v>
      </c>
      <c r="M2152" s="36">
        <v>192446000</v>
      </c>
      <c r="N2152" s="36">
        <v>209617000</v>
      </c>
      <c r="O2152" s="37">
        <v>-1.66E-2</v>
      </c>
      <c r="P2152" s="37">
        <v>6.9699999999999998E-2</v>
      </c>
      <c r="Q2152" s="37">
        <v>4.99E-2</v>
      </c>
      <c r="R2152" s="37">
        <v>7.6700000000000004E-2</v>
      </c>
      <c r="S2152" s="37">
        <v>3.4299999999999997E-2</v>
      </c>
      <c r="T2152" s="37">
        <v>1.52E-2</v>
      </c>
      <c r="U2152" s="37"/>
      <c r="V2152" s="37"/>
      <c r="W2152" s="37"/>
      <c r="X2152" s="37"/>
      <c r="Z2152" s="4" t="str">
        <f t="shared" si="186"/>
        <v>NO</v>
      </c>
      <c r="AA2152" s="4" t="str">
        <f t="shared" si="186"/>
        <v>NO</v>
      </c>
      <c r="AB2152" s="4" t="str">
        <f t="shared" si="186"/>
        <v>NO</v>
      </c>
      <c r="AD2152" s="4">
        <f t="shared" si="187"/>
        <v>0</v>
      </c>
    </row>
    <row r="2153" spans="1:30" ht="14.4" customHeight="1" x14ac:dyDescent="0.35">
      <c r="A2153" s="34">
        <v>2166</v>
      </c>
      <c r="B2153" s="1" t="s">
        <v>6430</v>
      </c>
      <c r="C2153" s="1" t="s">
        <v>29015</v>
      </c>
      <c r="D2153" s="1" t="s">
        <v>29042</v>
      </c>
      <c r="E2153" s="1"/>
      <c r="F2153" s="1" t="s">
        <v>28809</v>
      </c>
      <c r="G2153" s="35" t="s">
        <v>6431</v>
      </c>
      <c r="H2153" s="35" t="s">
        <v>6432</v>
      </c>
      <c r="I2153" s="35" t="s">
        <v>544</v>
      </c>
      <c r="J2153" s="36">
        <v>129193000</v>
      </c>
      <c r="K2153" s="36">
        <v>134806000</v>
      </c>
      <c r="L2153" s="36">
        <v>167159000</v>
      </c>
      <c r="M2153" s="36">
        <v>188245000</v>
      </c>
      <c r="N2153" s="36">
        <v>209535000</v>
      </c>
      <c r="O2153" s="37">
        <v>0.19400000000000001</v>
      </c>
      <c r="P2153" s="37">
        <v>0.1474</v>
      </c>
      <c r="Q2153" s="37">
        <v>0.21249999999999999</v>
      </c>
      <c r="R2153" s="37">
        <v>0.27510000000000001</v>
      </c>
      <c r="S2153" s="37">
        <v>0.3241</v>
      </c>
      <c r="T2153" s="37">
        <v>0.18340000000000001</v>
      </c>
      <c r="U2153" s="37">
        <v>0.1353</v>
      </c>
      <c r="V2153" s="37">
        <v>0.2127</v>
      </c>
      <c r="W2153" s="37">
        <v>0.25740000000000002</v>
      </c>
      <c r="X2153" s="37">
        <v>0.31330000000000002</v>
      </c>
      <c r="Z2153" s="4" t="str">
        <f t="shared" si="186"/>
        <v>YES</v>
      </c>
      <c r="AA2153" s="4" t="str">
        <f t="shared" si="186"/>
        <v>YES</v>
      </c>
      <c r="AB2153" s="4" t="str">
        <f t="shared" si="186"/>
        <v>YES</v>
      </c>
      <c r="AD2153" s="4">
        <f t="shared" si="187"/>
        <v>3</v>
      </c>
    </row>
    <row r="2154" spans="1:30" ht="14.4" customHeight="1" x14ac:dyDescent="0.35">
      <c r="A2154" s="34">
        <v>2167</v>
      </c>
      <c r="B2154" s="1" t="s">
        <v>6433</v>
      </c>
      <c r="C2154" s="1"/>
      <c r="D2154" s="1"/>
      <c r="E2154" s="1"/>
      <c r="F2154" s="1" t="s">
        <v>29262</v>
      </c>
      <c r="G2154" s="35" t="s">
        <v>6434</v>
      </c>
      <c r="H2154" s="35" t="s">
        <v>6435</v>
      </c>
      <c r="I2154" s="35" t="s">
        <v>23</v>
      </c>
      <c r="J2154" s="36">
        <v>111987000</v>
      </c>
      <c r="K2154" s="36">
        <v>114770000</v>
      </c>
      <c r="L2154" s="36">
        <v>130613000</v>
      </c>
      <c r="M2154" s="36">
        <v>152449000</v>
      </c>
      <c r="N2154" s="36">
        <v>209500000</v>
      </c>
      <c r="O2154" s="37">
        <v>0.32550000000000001</v>
      </c>
      <c r="P2154" s="37">
        <v>0.2457</v>
      </c>
      <c r="Q2154" s="37">
        <v>0.24590000000000001</v>
      </c>
      <c r="R2154" s="37">
        <v>0.25929999999999997</v>
      </c>
      <c r="S2154" s="37">
        <v>0.15720000000000001</v>
      </c>
      <c r="T2154" s="37">
        <v>0.3155</v>
      </c>
      <c r="U2154" s="37">
        <v>0.22439999999999999</v>
      </c>
      <c r="V2154" s="37">
        <v>0.2291</v>
      </c>
      <c r="W2154" s="37">
        <v>0.2447</v>
      </c>
      <c r="X2154" s="37"/>
      <c r="Z2154" s="4" t="str">
        <f t="shared" si="186"/>
        <v>YES</v>
      </c>
      <c r="AA2154" s="4" t="str">
        <f t="shared" si="186"/>
        <v>YES</v>
      </c>
      <c r="AB2154" s="4" t="str">
        <f t="shared" si="186"/>
        <v>NO</v>
      </c>
      <c r="AD2154" s="4">
        <f t="shared" si="187"/>
        <v>2</v>
      </c>
    </row>
    <row r="2155" spans="1:30" ht="14.4" customHeight="1" x14ac:dyDescent="0.35">
      <c r="A2155" s="34">
        <v>2168</v>
      </c>
      <c r="B2155" s="1" t="s">
        <v>6436</v>
      </c>
      <c r="C2155" s="1"/>
      <c r="D2155" s="1"/>
      <c r="E2155" s="1"/>
      <c r="F2155" s="1" t="s">
        <v>29262</v>
      </c>
      <c r="G2155" s="35" t="s">
        <v>6437</v>
      </c>
      <c r="H2155" s="35" t="s">
        <v>6438</v>
      </c>
      <c r="I2155" s="35" t="s">
        <v>33</v>
      </c>
      <c r="J2155" s="36">
        <v>65763000</v>
      </c>
      <c r="K2155" s="36">
        <v>122506000</v>
      </c>
      <c r="L2155" s="36">
        <v>103637000</v>
      </c>
      <c r="M2155" s="36">
        <v>133606000</v>
      </c>
      <c r="N2155" s="36">
        <v>209400000</v>
      </c>
      <c r="O2155" s="37">
        <v>6.7199999999999996E-2</v>
      </c>
      <c r="P2155" s="37">
        <v>0.15959999999999999</v>
      </c>
      <c r="Q2155" s="37">
        <v>0.1249</v>
      </c>
      <c r="R2155" s="37">
        <v>0.15809999999999999</v>
      </c>
      <c r="S2155" s="37">
        <v>3.5999999999999997E-2</v>
      </c>
      <c r="T2155" s="37"/>
      <c r="U2155" s="37"/>
      <c r="V2155" s="37"/>
      <c r="W2155" s="37"/>
      <c r="X2155" s="37"/>
      <c r="Z2155" s="4" t="str">
        <f t="shared" si="186"/>
        <v>NO</v>
      </c>
      <c r="AA2155" s="4" t="str">
        <f t="shared" si="186"/>
        <v>NO</v>
      </c>
      <c r="AB2155" s="4" t="str">
        <f t="shared" si="186"/>
        <v>NO</v>
      </c>
      <c r="AD2155" s="4">
        <f t="shared" si="187"/>
        <v>0</v>
      </c>
    </row>
    <row r="2156" spans="1:30" ht="14.4" customHeight="1" x14ac:dyDescent="0.35">
      <c r="A2156" s="34">
        <v>2169</v>
      </c>
      <c r="B2156" s="1" t="s">
        <v>6439</v>
      </c>
      <c r="C2156" s="1"/>
      <c r="D2156" s="1"/>
      <c r="E2156" s="1"/>
      <c r="F2156" s="1" t="s">
        <v>29262</v>
      </c>
      <c r="G2156" s="35" t="s">
        <v>6440</v>
      </c>
      <c r="H2156" s="35" t="s">
        <v>6441</v>
      </c>
      <c r="I2156" s="35" t="s">
        <v>23</v>
      </c>
      <c r="J2156" s="36"/>
      <c r="K2156" s="36"/>
      <c r="L2156" s="36"/>
      <c r="M2156" s="36">
        <v>99689000</v>
      </c>
      <c r="N2156" s="36">
        <v>209294000</v>
      </c>
      <c r="O2156" s="37"/>
      <c r="P2156" s="37"/>
      <c r="Q2156" s="37"/>
      <c r="R2156" s="37">
        <v>0.14799999999999999</v>
      </c>
      <c r="S2156" s="37">
        <v>0.126</v>
      </c>
      <c r="T2156" s="37"/>
      <c r="U2156" s="37"/>
      <c r="V2156" s="37"/>
      <c r="W2156" s="37"/>
      <c r="X2156" s="37">
        <v>8.6999999999999994E-2</v>
      </c>
      <c r="Z2156" s="4" t="str">
        <f t="shared" si="186"/>
        <v>NO</v>
      </c>
      <c r="AA2156" s="4" t="str">
        <f t="shared" si="186"/>
        <v>NO</v>
      </c>
      <c r="AB2156" s="4" t="str">
        <f t="shared" si="186"/>
        <v>NO</v>
      </c>
      <c r="AD2156" s="4">
        <f t="shared" si="187"/>
        <v>0</v>
      </c>
    </row>
    <row r="2157" spans="1:30" ht="27.65" customHeight="1" x14ac:dyDescent="0.35">
      <c r="A2157" s="34">
        <v>2170</v>
      </c>
      <c r="B2157" s="1" t="s">
        <v>6442</v>
      </c>
      <c r="C2157" s="1"/>
      <c r="D2157" s="1"/>
      <c r="E2157" s="1"/>
      <c r="F2157" s="1" t="s">
        <v>29262</v>
      </c>
      <c r="G2157" s="35" t="s">
        <v>6443</v>
      </c>
      <c r="H2157" s="35" t="s">
        <v>6444</v>
      </c>
      <c r="I2157" s="35" t="s">
        <v>23</v>
      </c>
      <c r="J2157" s="36">
        <v>188665000</v>
      </c>
      <c r="K2157" s="36">
        <v>161964000</v>
      </c>
      <c r="L2157" s="36">
        <v>136606000</v>
      </c>
      <c r="M2157" s="36">
        <v>168059000</v>
      </c>
      <c r="N2157" s="36">
        <v>209283000</v>
      </c>
      <c r="O2157" s="37">
        <v>0.25629999999999997</v>
      </c>
      <c r="P2157" s="37">
        <v>0.18340000000000001</v>
      </c>
      <c r="Q2157" s="37">
        <v>0.1206</v>
      </c>
      <c r="R2157" s="37">
        <v>0.21110000000000001</v>
      </c>
      <c r="S2157" s="37">
        <v>0.27079999999999999</v>
      </c>
      <c r="T2157" s="37"/>
      <c r="U2157" s="37">
        <v>-3.7000000000000002E-3</v>
      </c>
      <c r="V2157" s="37">
        <v>-2.92E-2</v>
      </c>
      <c r="W2157" s="37">
        <v>-2.1899999999999999E-2</v>
      </c>
      <c r="X2157" s="37">
        <v>-0.1255</v>
      </c>
      <c r="Z2157" s="4" t="str">
        <f t="shared" si="186"/>
        <v>NO</v>
      </c>
      <c r="AA2157" s="4" t="str">
        <f t="shared" si="186"/>
        <v>YES</v>
      </c>
      <c r="AB2157" s="4" t="str">
        <f t="shared" si="186"/>
        <v>YES</v>
      </c>
      <c r="AD2157" s="4">
        <f t="shared" si="187"/>
        <v>2</v>
      </c>
    </row>
    <row r="2158" spans="1:30" x14ac:dyDescent="0.35">
      <c r="A2158" s="34">
        <v>2171</v>
      </c>
      <c r="B2158" s="1" t="s">
        <v>6445</v>
      </c>
      <c r="C2158" s="1"/>
      <c r="D2158" s="1"/>
      <c r="E2158" s="1"/>
      <c r="F2158" s="1" t="s">
        <v>29262</v>
      </c>
      <c r="G2158" s="35" t="s">
        <v>6446</v>
      </c>
      <c r="H2158" s="35" t="s">
        <v>6447</v>
      </c>
      <c r="I2158" s="35" t="s">
        <v>23</v>
      </c>
      <c r="J2158" s="36">
        <v>93827000</v>
      </c>
      <c r="K2158" s="36">
        <v>91161000</v>
      </c>
      <c r="L2158" s="36">
        <v>101968000</v>
      </c>
      <c r="M2158" s="36">
        <v>121035000</v>
      </c>
      <c r="N2158" s="36">
        <v>209270000</v>
      </c>
      <c r="O2158" s="37">
        <v>7.9899999999999999E-2</v>
      </c>
      <c r="P2158" s="37">
        <v>3.4500000000000003E-2</v>
      </c>
      <c r="Q2158" s="37">
        <v>-1.4999999999999999E-2</v>
      </c>
      <c r="R2158" s="37">
        <v>0.1003</v>
      </c>
      <c r="S2158" s="37">
        <v>-3.9800000000000002E-2</v>
      </c>
      <c r="T2158" s="37"/>
      <c r="U2158" s="37"/>
      <c r="V2158" s="37"/>
      <c r="W2158" s="37"/>
      <c r="X2158" s="37"/>
      <c r="Z2158" s="4" t="str">
        <f t="shared" si="186"/>
        <v>NO</v>
      </c>
      <c r="AA2158" s="4" t="str">
        <f t="shared" si="186"/>
        <v>NO</v>
      </c>
      <c r="AB2158" s="4" t="str">
        <f t="shared" si="186"/>
        <v>NO</v>
      </c>
      <c r="AD2158" s="4">
        <f t="shared" si="187"/>
        <v>0</v>
      </c>
    </row>
    <row r="2159" spans="1:30" ht="27.65" customHeight="1" x14ac:dyDescent="0.35">
      <c r="A2159" s="34">
        <v>2172</v>
      </c>
      <c r="B2159" s="1" t="s">
        <v>6448</v>
      </c>
      <c r="C2159" s="1"/>
      <c r="D2159" s="1"/>
      <c r="E2159" s="1"/>
      <c r="F2159" s="1" t="s">
        <v>29262</v>
      </c>
      <c r="G2159" s="35" t="s">
        <v>6449</v>
      </c>
      <c r="H2159" s="35" t="s">
        <v>6450</v>
      </c>
      <c r="I2159" s="35" t="s">
        <v>23</v>
      </c>
      <c r="J2159" s="36">
        <v>103910000</v>
      </c>
      <c r="K2159" s="36">
        <v>129045000</v>
      </c>
      <c r="L2159" s="36">
        <v>180313000</v>
      </c>
      <c r="M2159" s="36">
        <v>208429000</v>
      </c>
      <c r="N2159" s="36">
        <v>209079000</v>
      </c>
      <c r="O2159" s="37">
        <v>-0.11749999999999999</v>
      </c>
      <c r="P2159" s="37">
        <v>-8.1699999999999995E-2</v>
      </c>
      <c r="Q2159" s="37">
        <v>5.2600000000000001E-2</v>
      </c>
      <c r="R2159" s="37">
        <v>7.4700000000000003E-2</v>
      </c>
      <c r="S2159" s="37">
        <v>2.12E-2</v>
      </c>
      <c r="T2159" s="37">
        <v>-0.34939999999999999</v>
      </c>
      <c r="U2159" s="37">
        <v>-8.3500000000000005E-2</v>
      </c>
      <c r="V2159" s="37">
        <v>4.6600000000000003E-2</v>
      </c>
      <c r="W2159" s="37">
        <v>6.8199999999999997E-2</v>
      </c>
      <c r="X2159" s="37">
        <v>4.4999999999999997E-3</v>
      </c>
      <c r="Z2159" s="4" t="str">
        <f t="shared" si="186"/>
        <v>NO</v>
      </c>
      <c r="AA2159" s="4" t="str">
        <f t="shared" si="186"/>
        <v>NO</v>
      </c>
      <c r="AB2159" s="4" t="str">
        <f t="shared" si="186"/>
        <v>NO</v>
      </c>
      <c r="AD2159" s="4">
        <f t="shared" si="187"/>
        <v>0</v>
      </c>
    </row>
    <row r="2160" spans="1:30" ht="14.4" customHeight="1" x14ac:dyDescent="0.35">
      <c r="A2160" s="34">
        <v>2173</v>
      </c>
      <c r="B2160" s="1" t="s">
        <v>6451</v>
      </c>
      <c r="C2160" s="1" t="s">
        <v>29015</v>
      </c>
      <c r="D2160" s="1"/>
      <c r="E2160" s="1" t="s">
        <v>29008</v>
      </c>
      <c r="F2160" s="1" t="s">
        <v>29262</v>
      </c>
      <c r="G2160" s="35" t="s">
        <v>6452</v>
      </c>
      <c r="H2160" s="35" t="s">
        <v>6453</v>
      </c>
      <c r="I2160" s="35" t="s">
        <v>29</v>
      </c>
      <c r="J2160" s="36">
        <v>34380000</v>
      </c>
      <c r="K2160" s="36">
        <v>55280000</v>
      </c>
      <c r="L2160" s="36">
        <v>126253000</v>
      </c>
      <c r="M2160" s="36">
        <v>168772000</v>
      </c>
      <c r="N2160" s="36">
        <v>209028000</v>
      </c>
      <c r="O2160" s="37">
        <v>0.24160000000000001</v>
      </c>
      <c r="P2160" s="37">
        <v>0.26419999999999999</v>
      </c>
      <c r="Q2160" s="37">
        <v>0.43709999999999999</v>
      </c>
      <c r="R2160" s="37">
        <v>0.49730000000000002</v>
      </c>
      <c r="S2160" s="37">
        <v>0.3574</v>
      </c>
      <c r="T2160" s="37"/>
      <c r="U2160" s="37"/>
      <c r="V2160" s="37"/>
      <c r="W2160" s="37"/>
      <c r="X2160" s="37"/>
      <c r="Z2160" s="4" t="str">
        <f t="shared" si="186"/>
        <v>YES</v>
      </c>
      <c r="AA2160" s="4" t="str">
        <f t="shared" si="186"/>
        <v>YES</v>
      </c>
      <c r="AB2160" s="4" t="str">
        <f t="shared" si="186"/>
        <v>YES</v>
      </c>
      <c r="AD2160" s="4">
        <f t="shared" si="187"/>
        <v>3</v>
      </c>
    </row>
    <row r="2161" spans="1:30" ht="27.65" customHeight="1" x14ac:dyDescent="0.35">
      <c r="A2161" s="34">
        <v>2174</v>
      </c>
      <c r="B2161" s="1" t="s">
        <v>6454</v>
      </c>
      <c r="C2161" s="1"/>
      <c r="D2161" s="1"/>
      <c r="E2161" s="1"/>
      <c r="F2161" s="1" t="s">
        <v>29262</v>
      </c>
      <c r="G2161" s="35" t="s">
        <v>6455</v>
      </c>
      <c r="H2161" s="35" t="s">
        <v>6456</v>
      </c>
      <c r="I2161" s="35" t="s">
        <v>33</v>
      </c>
      <c r="J2161" s="36">
        <v>124065000</v>
      </c>
      <c r="K2161" s="36">
        <v>130690000</v>
      </c>
      <c r="L2161" s="36">
        <v>154389000</v>
      </c>
      <c r="M2161" s="36">
        <v>159159000</v>
      </c>
      <c r="N2161" s="36">
        <v>208855000</v>
      </c>
      <c r="O2161" s="37">
        <v>4.8500000000000001E-2</v>
      </c>
      <c r="P2161" s="37">
        <v>8.9300000000000004E-2</v>
      </c>
      <c r="Q2161" s="37">
        <v>3.6900000000000002E-2</v>
      </c>
      <c r="R2161" s="37">
        <v>-9.69E-2</v>
      </c>
      <c r="S2161" s="37">
        <v>-3.6499999999999998E-2</v>
      </c>
      <c r="T2161" s="37">
        <v>-2.2000000000000001E-3</v>
      </c>
      <c r="U2161" s="37">
        <v>-1.1999999999999999E-3</v>
      </c>
      <c r="V2161" s="37"/>
      <c r="W2161" s="37">
        <v>-1E-4</v>
      </c>
      <c r="X2161" s="37"/>
      <c r="Z2161" s="4" t="str">
        <f t="shared" si="186"/>
        <v>NO</v>
      </c>
      <c r="AA2161" s="4" t="str">
        <f t="shared" si="186"/>
        <v>NO</v>
      </c>
      <c r="AB2161" s="4" t="str">
        <f t="shared" si="186"/>
        <v>NO</v>
      </c>
      <c r="AD2161" s="4">
        <f t="shared" si="187"/>
        <v>0</v>
      </c>
    </row>
    <row r="2162" spans="1:30" ht="27.65" customHeight="1" x14ac:dyDescent="0.35">
      <c r="A2162" s="34">
        <v>2175</v>
      </c>
      <c r="B2162" s="1" t="s">
        <v>6457</v>
      </c>
      <c r="C2162" s="1"/>
      <c r="D2162" s="1"/>
      <c r="E2162" s="1"/>
      <c r="F2162" s="1" t="s">
        <v>29262</v>
      </c>
      <c r="G2162" s="35" t="s">
        <v>6458</v>
      </c>
      <c r="H2162" s="35" t="s">
        <v>6459</v>
      </c>
      <c r="I2162" s="35" t="s">
        <v>544</v>
      </c>
      <c r="J2162" s="36">
        <v>117203000</v>
      </c>
      <c r="K2162" s="36">
        <v>130226000</v>
      </c>
      <c r="L2162" s="36">
        <v>147442000</v>
      </c>
      <c r="M2162" s="36">
        <v>177910000</v>
      </c>
      <c r="N2162" s="36">
        <v>208840000</v>
      </c>
      <c r="O2162" s="37">
        <v>7.1999999999999995E-2</v>
      </c>
      <c r="P2162" s="37">
        <v>0.1784</v>
      </c>
      <c r="Q2162" s="37">
        <v>0.48</v>
      </c>
      <c r="R2162" s="37">
        <v>0.44119999999999998</v>
      </c>
      <c r="S2162" s="37">
        <v>0.38450000000000001</v>
      </c>
      <c r="T2162" s="37"/>
      <c r="U2162" s="37"/>
      <c r="V2162" s="37"/>
      <c r="W2162" s="37"/>
      <c r="X2162" s="37"/>
      <c r="Z2162" s="4" t="str">
        <f t="shared" si="186"/>
        <v>YES</v>
      </c>
      <c r="AA2162" s="4" t="str">
        <f t="shared" si="186"/>
        <v>YES</v>
      </c>
      <c r="AB2162" s="4" t="str">
        <f t="shared" si="186"/>
        <v>YES</v>
      </c>
      <c r="AD2162" s="4">
        <f t="shared" si="187"/>
        <v>3</v>
      </c>
    </row>
    <row r="2163" spans="1:30" ht="27.65" customHeight="1" x14ac:dyDescent="0.35">
      <c r="A2163" s="34">
        <v>2176</v>
      </c>
      <c r="B2163" s="1" t="s">
        <v>6460</v>
      </c>
      <c r="C2163" s="1" t="s">
        <v>29015</v>
      </c>
      <c r="D2163" s="1"/>
      <c r="E2163" s="1" t="s">
        <v>29008</v>
      </c>
      <c r="F2163" s="1" t="s">
        <v>29262</v>
      </c>
      <c r="G2163" s="35" t="s">
        <v>6461</v>
      </c>
      <c r="H2163" s="35" t="s">
        <v>6462</v>
      </c>
      <c r="I2163" s="35" t="s">
        <v>29</v>
      </c>
      <c r="J2163" s="36">
        <v>40893000</v>
      </c>
      <c r="K2163" s="36">
        <v>56297000</v>
      </c>
      <c r="L2163" s="36">
        <v>98282000</v>
      </c>
      <c r="M2163" s="36"/>
      <c r="N2163" s="36">
        <v>208610000</v>
      </c>
      <c r="O2163" s="37">
        <v>0.18140000000000001</v>
      </c>
      <c r="P2163" s="37">
        <v>9.74E-2</v>
      </c>
      <c r="Q2163" s="37">
        <v>0.25659999999999999</v>
      </c>
      <c r="R2163" s="37"/>
      <c r="S2163" s="37">
        <v>0.1245</v>
      </c>
      <c r="T2163" s="37">
        <v>-1E-4</v>
      </c>
      <c r="U2163" s="37"/>
      <c r="V2163" s="37"/>
      <c r="W2163" s="37"/>
      <c r="X2163" s="37"/>
      <c r="Z2163" s="4" t="str">
        <f t="shared" si="186"/>
        <v>YES</v>
      </c>
      <c r="AA2163" s="4" t="str">
        <f t="shared" si="186"/>
        <v>NO</v>
      </c>
      <c r="AB2163" s="4" t="str">
        <f t="shared" si="186"/>
        <v>NO</v>
      </c>
      <c r="AD2163" s="4">
        <f t="shared" si="187"/>
        <v>1</v>
      </c>
    </row>
    <row r="2164" spans="1:30" ht="27.65" customHeight="1" x14ac:dyDescent="0.35">
      <c r="A2164" s="34">
        <v>2177</v>
      </c>
      <c r="B2164" s="1" t="s">
        <v>6463</v>
      </c>
      <c r="C2164" s="1"/>
      <c r="D2164" s="1"/>
      <c r="E2164" s="1"/>
      <c r="F2164" s="1" t="s">
        <v>29262</v>
      </c>
      <c r="G2164" s="35" t="s">
        <v>6464</v>
      </c>
      <c r="H2164" s="35" t="s">
        <v>6465</v>
      </c>
      <c r="I2164" s="35" t="s">
        <v>23</v>
      </c>
      <c r="J2164" s="36">
        <v>98900000</v>
      </c>
      <c r="K2164" s="36">
        <v>126956000</v>
      </c>
      <c r="L2164" s="36">
        <v>154313000</v>
      </c>
      <c r="M2164" s="36">
        <v>174147000</v>
      </c>
      <c r="N2164" s="36">
        <v>208604000</v>
      </c>
      <c r="O2164" s="37">
        <v>0.22839999999999999</v>
      </c>
      <c r="P2164" s="37">
        <v>7.0999999999999994E-2</v>
      </c>
      <c r="Q2164" s="37">
        <v>9.7799999999999998E-2</v>
      </c>
      <c r="R2164" s="37">
        <v>3.4000000000000002E-2</v>
      </c>
      <c r="S2164" s="37">
        <v>5.8000000000000003E-2</v>
      </c>
      <c r="T2164" s="37">
        <v>0.22839999999999999</v>
      </c>
      <c r="U2164" s="37">
        <v>5.4699999999999999E-2</v>
      </c>
      <c r="V2164" s="37">
        <v>8.14E-2</v>
      </c>
      <c r="W2164" s="37">
        <v>1.5699999999999999E-2</v>
      </c>
      <c r="X2164" s="37"/>
      <c r="Z2164" s="4" t="str">
        <f t="shared" si="186"/>
        <v>NO</v>
      </c>
      <c r="AA2164" s="4" t="str">
        <f t="shared" si="186"/>
        <v>NO</v>
      </c>
      <c r="AB2164" s="4" t="str">
        <f t="shared" si="186"/>
        <v>NO</v>
      </c>
      <c r="AD2164" s="4">
        <f t="shared" si="187"/>
        <v>0</v>
      </c>
    </row>
    <row r="2165" spans="1:30" ht="14.4" customHeight="1" x14ac:dyDescent="0.35">
      <c r="A2165" s="34">
        <v>2178</v>
      </c>
      <c r="B2165" s="1" t="s">
        <v>6466</v>
      </c>
      <c r="C2165" s="1" t="s">
        <v>29015</v>
      </c>
      <c r="D2165" s="1"/>
      <c r="E2165" s="1" t="s">
        <v>29008</v>
      </c>
      <c r="F2165" s="1" t="s">
        <v>29262</v>
      </c>
      <c r="G2165" s="35" t="s">
        <v>6467</v>
      </c>
      <c r="H2165" s="35" t="s">
        <v>6468</v>
      </c>
      <c r="I2165" s="35" t="s">
        <v>29</v>
      </c>
      <c r="J2165" s="36">
        <v>72877000</v>
      </c>
      <c r="K2165" s="36">
        <v>92925000</v>
      </c>
      <c r="L2165" s="36">
        <v>121893000</v>
      </c>
      <c r="M2165" s="36">
        <v>177743000</v>
      </c>
      <c r="N2165" s="36">
        <v>208530000</v>
      </c>
      <c r="O2165" s="37">
        <v>0.3639</v>
      </c>
      <c r="P2165" s="37">
        <v>-9.7000000000000003E-2</v>
      </c>
      <c r="Q2165" s="37">
        <v>9.3700000000000006E-2</v>
      </c>
      <c r="R2165" s="37">
        <v>0.11899999999999999</v>
      </c>
      <c r="S2165" s="37">
        <v>0.22739999999999999</v>
      </c>
      <c r="T2165" s="37">
        <v>-7.6200000000000004E-2</v>
      </c>
      <c r="U2165" s="37">
        <v>-4.2599999999999999E-2</v>
      </c>
      <c r="V2165" s="37">
        <v>-3.8699999999999998E-2</v>
      </c>
      <c r="W2165" s="37">
        <v>-3.0700000000000002E-2</v>
      </c>
      <c r="X2165" s="37">
        <v>-3.2899999999999999E-2</v>
      </c>
      <c r="Z2165" s="4" t="str">
        <f t="shared" si="186"/>
        <v>NO</v>
      </c>
      <c r="AA2165" s="4" t="str">
        <f t="shared" si="186"/>
        <v>NO</v>
      </c>
      <c r="AB2165" s="4" t="str">
        <f t="shared" si="186"/>
        <v>YES</v>
      </c>
      <c r="AD2165" s="4">
        <f t="shared" si="187"/>
        <v>1</v>
      </c>
    </row>
    <row r="2166" spans="1:30" ht="14.4" customHeight="1" x14ac:dyDescent="0.35">
      <c r="A2166" s="34">
        <v>2179</v>
      </c>
      <c r="B2166" s="1" t="s">
        <v>6469</v>
      </c>
      <c r="C2166" s="1"/>
      <c r="D2166" s="1"/>
      <c r="E2166" s="1"/>
      <c r="F2166" s="1" t="s">
        <v>29262</v>
      </c>
      <c r="G2166" s="35" t="s">
        <v>6470</v>
      </c>
      <c r="H2166" s="35" t="s">
        <v>6471</v>
      </c>
      <c r="I2166" s="35" t="s">
        <v>43</v>
      </c>
      <c r="J2166" s="36">
        <v>178289000</v>
      </c>
      <c r="K2166" s="36">
        <v>141760000</v>
      </c>
      <c r="L2166" s="36">
        <v>156138000</v>
      </c>
      <c r="M2166" s="36">
        <v>181427000</v>
      </c>
      <c r="N2166" s="36">
        <v>208515000</v>
      </c>
      <c r="O2166" s="37">
        <v>4.9000000000000002E-2</v>
      </c>
      <c r="P2166" s="37">
        <v>1.9400000000000001E-2</v>
      </c>
      <c r="Q2166" s="37">
        <v>2.2499999999999999E-2</v>
      </c>
      <c r="R2166" s="37">
        <v>1.9699999999999999E-2</v>
      </c>
      <c r="S2166" s="37">
        <v>6.1000000000000004E-3</v>
      </c>
      <c r="T2166" s="37"/>
      <c r="U2166" s="37"/>
      <c r="V2166" s="37"/>
      <c r="W2166" s="37"/>
      <c r="X2166" s="37"/>
      <c r="Z2166" s="4" t="str">
        <f t="shared" si="186"/>
        <v>NO</v>
      </c>
      <c r="AA2166" s="4" t="str">
        <f t="shared" si="186"/>
        <v>NO</v>
      </c>
      <c r="AB2166" s="4" t="str">
        <f t="shared" si="186"/>
        <v>NO</v>
      </c>
      <c r="AD2166" s="4">
        <f t="shared" si="187"/>
        <v>0</v>
      </c>
    </row>
    <row r="2167" spans="1:30" ht="27.65" customHeight="1" x14ac:dyDescent="0.35">
      <c r="A2167" s="34">
        <v>2180</v>
      </c>
      <c r="B2167" s="1" t="s">
        <v>6472</v>
      </c>
      <c r="C2167" s="1" t="s">
        <v>29081</v>
      </c>
      <c r="D2167" s="1"/>
      <c r="E2167" s="1"/>
      <c r="F2167" s="1" t="s">
        <v>29262</v>
      </c>
      <c r="G2167" s="35" t="s">
        <v>6473</v>
      </c>
      <c r="H2167" s="35" t="s">
        <v>6474</v>
      </c>
      <c r="I2167" s="35" t="s">
        <v>23</v>
      </c>
      <c r="J2167" s="36">
        <v>164921000</v>
      </c>
      <c r="K2167" s="36">
        <v>164689000</v>
      </c>
      <c r="L2167" s="36">
        <v>180313000</v>
      </c>
      <c r="M2167" s="36">
        <v>210077000</v>
      </c>
      <c r="N2167" s="36">
        <v>208413000</v>
      </c>
      <c r="O2167" s="37">
        <v>-3.3999999999999998E-3</v>
      </c>
      <c r="P2167" s="37">
        <v>-1.0500000000000001E-2</v>
      </c>
      <c r="Q2167" s="37">
        <v>3.6299999999999999E-2</v>
      </c>
      <c r="R2167" s="37">
        <v>5.8099999999999999E-2</v>
      </c>
      <c r="S2167" s="37">
        <v>-6.1999999999999998E-3</v>
      </c>
      <c r="T2167" s="37">
        <v>3.5200000000000002E-2</v>
      </c>
      <c r="U2167" s="37">
        <v>3.9300000000000002E-2</v>
      </c>
      <c r="V2167" s="37">
        <v>6.4399999999999999E-2</v>
      </c>
      <c r="W2167" s="37">
        <v>9.9199999999999997E-2</v>
      </c>
      <c r="X2167" s="37">
        <v>3.44E-2</v>
      </c>
      <c r="Z2167" s="4" t="str">
        <f t="shared" si="186"/>
        <v>NO</v>
      </c>
      <c r="AA2167" s="4" t="str">
        <f t="shared" si="186"/>
        <v>NO</v>
      </c>
      <c r="AB2167" s="4" t="str">
        <f t="shared" si="186"/>
        <v>NO</v>
      </c>
      <c r="AD2167" s="4">
        <f t="shared" si="187"/>
        <v>0</v>
      </c>
    </row>
    <row r="2168" spans="1:30" ht="14.4" customHeight="1" x14ac:dyDescent="0.35">
      <c r="A2168" s="34">
        <v>2181</v>
      </c>
      <c r="B2168" s="1" t="s">
        <v>6475</v>
      </c>
      <c r="C2168" s="1"/>
      <c r="D2168" s="1"/>
      <c r="E2168" s="1"/>
      <c r="F2168" s="1" t="s">
        <v>29262</v>
      </c>
      <c r="G2168" s="35" t="s">
        <v>6476</v>
      </c>
      <c r="H2168" s="35" t="s">
        <v>6477</v>
      </c>
      <c r="I2168" s="35" t="s">
        <v>23</v>
      </c>
      <c r="J2168" s="36">
        <v>2830000</v>
      </c>
      <c r="K2168" s="36">
        <v>50263000</v>
      </c>
      <c r="L2168" s="36">
        <v>96373000</v>
      </c>
      <c r="M2168" s="36">
        <v>180576000</v>
      </c>
      <c r="N2168" s="36">
        <v>208299000</v>
      </c>
      <c r="O2168" s="37">
        <v>-6.2950999999999997</v>
      </c>
      <c r="P2168" s="37">
        <v>-0.53010000000000002</v>
      </c>
      <c r="Q2168" s="37">
        <v>5.1400000000000001E-2</v>
      </c>
      <c r="R2168" s="37">
        <v>1.4E-2</v>
      </c>
      <c r="S2168" s="37">
        <v>-3.3599999999999998E-2</v>
      </c>
      <c r="T2168" s="37">
        <v>-6.6826999999999996</v>
      </c>
      <c r="U2168" s="37">
        <v>-0.60019999999999996</v>
      </c>
      <c r="V2168" s="37">
        <v>1.4200000000000001E-2</v>
      </c>
      <c r="W2168" s="37">
        <v>-2.5999999999999999E-3</v>
      </c>
      <c r="X2168" s="37">
        <v>-4.0800000000000003E-2</v>
      </c>
      <c r="Z2168" s="4" t="str">
        <f t="shared" si="186"/>
        <v>NO</v>
      </c>
      <c r="AA2168" s="4" t="str">
        <f t="shared" si="186"/>
        <v>NO</v>
      </c>
      <c r="AB2168" s="4" t="str">
        <f t="shared" si="186"/>
        <v>NO</v>
      </c>
      <c r="AD2168" s="4">
        <f t="shared" si="187"/>
        <v>0</v>
      </c>
    </row>
    <row r="2169" spans="1:30" ht="27.65" customHeight="1" x14ac:dyDescent="0.35">
      <c r="A2169" s="34">
        <v>2182</v>
      </c>
      <c r="B2169" s="1" t="s">
        <v>6478</v>
      </c>
      <c r="C2169" s="1"/>
      <c r="D2169" s="1"/>
      <c r="E2169" s="1"/>
      <c r="F2169" s="1" t="s">
        <v>29262</v>
      </c>
      <c r="G2169" s="35" t="s">
        <v>6479</v>
      </c>
      <c r="H2169" s="35" t="s">
        <v>6480</v>
      </c>
      <c r="I2169" s="35" t="s">
        <v>23</v>
      </c>
      <c r="J2169" s="36">
        <v>92651000</v>
      </c>
      <c r="K2169" s="36">
        <v>134839000</v>
      </c>
      <c r="L2169" s="36">
        <v>176849000</v>
      </c>
      <c r="M2169" s="36">
        <v>185692000</v>
      </c>
      <c r="N2169" s="36">
        <v>208262000</v>
      </c>
      <c r="O2169" s="37">
        <v>0.14929999999999999</v>
      </c>
      <c r="P2169" s="37">
        <v>0.1305</v>
      </c>
      <c r="Q2169" s="37">
        <v>0.1328</v>
      </c>
      <c r="R2169" s="37">
        <v>7.0499999999999993E-2</v>
      </c>
      <c r="S2169" s="37">
        <v>8.2100000000000006E-2</v>
      </c>
      <c r="T2169" s="37">
        <v>0.13569999999999999</v>
      </c>
      <c r="U2169" s="37"/>
      <c r="V2169" s="37"/>
      <c r="W2169" s="37"/>
      <c r="X2169" s="37"/>
      <c r="Z2169" s="4" t="str">
        <f t="shared" si="186"/>
        <v>NO</v>
      </c>
      <c r="AA2169" s="4" t="str">
        <f t="shared" si="186"/>
        <v>NO</v>
      </c>
      <c r="AB2169" s="4" t="str">
        <f t="shared" si="186"/>
        <v>NO</v>
      </c>
      <c r="AD2169" s="4">
        <f t="shared" si="187"/>
        <v>0</v>
      </c>
    </row>
    <row r="2170" spans="1:30" ht="14.4" customHeight="1" x14ac:dyDescent="0.35">
      <c r="A2170" s="34">
        <v>2183</v>
      </c>
      <c r="B2170" s="1" t="s">
        <v>6481</v>
      </c>
      <c r="C2170" s="1"/>
      <c r="D2170" s="1"/>
      <c r="E2170" s="1"/>
      <c r="F2170" s="1" t="s">
        <v>29262</v>
      </c>
      <c r="G2170" s="35" t="s">
        <v>6482</v>
      </c>
      <c r="H2170" s="35" t="s">
        <v>6483</v>
      </c>
      <c r="I2170" s="35" t="s">
        <v>33</v>
      </c>
      <c r="J2170" s="36">
        <v>120559000</v>
      </c>
      <c r="K2170" s="36">
        <v>129398000</v>
      </c>
      <c r="L2170" s="36">
        <v>155881000</v>
      </c>
      <c r="M2170" s="36">
        <v>180605000</v>
      </c>
      <c r="N2170" s="36">
        <v>208256000</v>
      </c>
      <c r="O2170" s="37">
        <v>2.6200000000000001E-2</v>
      </c>
      <c r="P2170" s="37">
        <v>-1.2200000000000001E-2</v>
      </c>
      <c r="Q2170" s="37">
        <v>0.12870000000000001</v>
      </c>
      <c r="R2170" s="37">
        <v>0.1426</v>
      </c>
      <c r="S2170" s="37">
        <v>0.1653</v>
      </c>
      <c r="T2170" s="37"/>
      <c r="U2170" s="37"/>
      <c r="V2170" s="37"/>
      <c r="W2170" s="37"/>
      <c r="X2170" s="37"/>
      <c r="Z2170" s="4" t="str">
        <f t="shared" si="186"/>
        <v>NO</v>
      </c>
      <c r="AA2170" s="4" t="str">
        <f t="shared" si="186"/>
        <v>NO</v>
      </c>
      <c r="AB2170" s="4" t="str">
        <f t="shared" si="186"/>
        <v>NO</v>
      </c>
      <c r="AD2170" s="4">
        <f t="shared" si="187"/>
        <v>0</v>
      </c>
    </row>
    <row r="2171" spans="1:30" ht="41.4" customHeight="1" x14ac:dyDescent="0.35">
      <c r="A2171" s="34">
        <v>2184</v>
      </c>
      <c r="B2171" s="1" t="s">
        <v>6484</v>
      </c>
      <c r="C2171" s="1" t="s">
        <v>29015</v>
      </c>
      <c r="D2171" s="1"/>
      <c r="E2171" s="1" t="s">
        <v>29008</v>
      </c>
      <c r="F2171" s="1" t="s">
        <v>29262</v>
      </c>
      <c r="G2171" s="35" t="s">
        <v>6485</v>
      </c>
      <c r="H2171" s="35" t="s">
        <v>6486</v>
      </c>
      <c r="I2171" s="35" t="s">
        <v>29</v>
      </c>
      <c r="J2171" s="36">
        <v>151698000</v>
      </c>
      <c r="K2171" s="36">
        <v>172910000</v>
      </c>
      <c r="L2171" s="36">
        <v>179311000</v>
      </c>
      <c r="M2171" s="36">
        <v>197187000</v>
      </c>
      <c r="N2171" s="36">
        <v>208196000</v>
      </c>
      <c r="O2171" s="37">
        <v>4.9000000000000002E-2</v>
      </c>
      <c r="P2171" s="37">
        <v>9.5299999999999996E-2</v>
      </c>
      <c r="Q2171" s="37">
        <v>7.9100000000000004E-2</v>
      </c>
      <c r="R2171" s="37">
        <v>6.4299999999999996E-2</v>
      </c>
      <c r="S2171" s="37">
        <v>4.7399999999999998E-2</v>
      </c>
      <c r="T2171" s="37"/>
      <c r="U2171" s="37"/>
      <c r="V2171" s="37"/>
      <c r="W2171" s="37"/>
      <c r="X2171" s="37"/>
      <c r="Z2171" s="4" t="str">
        <f t="shared" si="186"/>
        <v>NO</v>
      </c>
      <c r="AA2171" s="4" t="str">
        <f t="shared" si="186"/>
        <v>NO</v>
      </c>
      <c r="AB2171" s="4" t="str">
        <f t="shared" si="186"/>
        <v>NO</v>
      </c>
      <c r="AD2171" s="4">
        <f t="shared" si="187"/>
        <v>0</v>
      </c>
    </row>
    <row r="2172" spans="1:30" ht="27.65" customHeight="1" x14ac:dyDescent="0.35">
      <c r="A2172" s="34">
        <v>2185</v>
      </c>
      <c r="B2172" s="1" t="s">
        <v>6487</v>
      </c>
      <c r="C2172" s="1"/>
      <c r="D2172" s="1"/>
      <c r="E2172" s="1"/>
      <c r="F2172" s="1" t="s">
        <v>29262</v>
      </c>
      <c r="G2172" s="35" t="s">
        <v>6488</v>
      </c>
      <c r="H2172" s="35" t="s">
        <v>6489</v>
      </c>
      <c r="I2172" s="35" t="s">
        <v>33</v>
      </c>
      <c r="J2172" s="36">
        <v>88941000</v>
      </c>
      <c r="K2172" s="36">
        <v>330055000</v>
      </c>
      <c r="L2172" s="36">
        <v>367752000</v>
      </c>
      <c r="M2172" s="36">
        <v>196796000</v>
      </c>
      <c r="N2172" s="36">
        <v>208129000</v>
      </c>
      <c r="O2172" s="37">
        <v>-0.51559999999999995</v>
      </c>
      <c r="P2172" s="37">
        <v>0.45629999999999998</v>
      </c>
      <c r="Q2172" s="37">
        <v>0.436</v>
      </c>
      <c r="R2172" s="37">
        <v>6.4299999999999996E-2</v>
      </c>
      <c r="S2172" s="37">
        <v>0.1096</v>
      </c>
      <c r="T2172" s="37">
        <v>-0.52780000000000005</v>
      </c>
      <c r="U2172" s="37">
        <v>0.45290000000000002</v>
      </c>
      <c r="V2172" s="37">
        <v>0.43480000000000002</v>
      </c>
      <c r="W2172" s="37">
        <v>4.4999999999999998E-2</v>
      </c>
      <c r="X2172" s="37"/>
      <c r="Z2172" s="4" t="str">
        <f t="shared" si="186"/>
        <v>YES</v>
      </c>
      <c r="AA2172" s="4" t="str">
        <f t="shared" si="186"/>
        <v>NO</v>
      </c>
      <c r="AB2172" s="4" t="str">
        <f t="shared" si="186"/>
        <v>NO</v>
      </c>
      <c r="AD2172" s="4">
        <f t="shared" si="187"/>
        <v>1</v>
      </c>
    </row>
    <row r="2173" spans="1:30" ht="27.65" customHeight="1" x14ac:dyDescent="0.35">
      <c r="A2173" s="34">
        <v>2186</v>
      </c>
      <c r="B2173" s="1" t="s">
        <v>6490</v>
      </c>
      <c r="C2173" s="1"/>
      <c r="D2173" s="1"/>
      <c r="E2173" s="1"/>
      <c r="F2173" s="1" t="s">
        <v>29262</v>
      </c>
      <c r="G2173" s="35" t="s">
        <v>6491</v>
      </c>
      <c r="H2173" s="35" t="s">
        <v>6492</v>
      </c>
      <c r="I2173" s="35" t="s">
        <v>23</v>
      </c>
      <c r="J2173" s="36">
        <v>73127000</v>
      </c>
      <c r="K2173" s="36">
        <v>99909000</v>
      </c>
      <c r="L2173" s="36">
        <v>128894000</v>
      </c>
      <c r="M2173" s="36">
        <v>166185000</v>
      </c>
      <c r="N2173" s="36">
        <v>208047000</v>
      </c>
      <c r="O2173" s="37">
        <v>5.3900000000000003E-2</v>
      </c>
      <c r="P2173" s="37">
        <v>5.8400000000000001E-2</v>
      </c>
      <c r="Q2173" s="37">
        <v>0.21560000000000001</v>
      </c>
      <c r="R2173" s="37">
        <v>0.23019999999999999</v>
      </c>
      <c r="S2173" s="37">
        <v>0.1396</v>
      </c>
      <c r="T2173" s="37"/>
      <c r="U2173" s="37"/>
      <c r="V2173" s="37"/>
      <c r="W2173" s="37"/>
      <c r="X2173" s="37"/>
      <c r="Z2173" s="4" t="str">
        <f t="shared" si="186"/>
        <v>YES</v>
      </c>
      <c r="AA2173" s="4" t="str">
        <f t="shared" si="186"/>
        <v>YES</v>
      </c>
      <c r="AB2173" s="4" t="str">
        <f t="shared" si="186"/>
        <v>NO</v>
      </c>
      <c r="AD2173" s="4">
        <f t="shared" si="187"/>
        <v>2</v>
      </c>
    </row>
    <row r="2174" spans="1:30" ht="27.65" customHeight="1" x14ac:dyDescent="0.35">
      <c r="A2174" s="34">
        <v>2187</v>
      </c>
      <c r="B2174" s="1" t="s">
        <v>6493</v>
      </c>
      <c r="C2174" s="1"/>
      <c r="D2174" s="1"/>
      <c r="E2174" s="1"/>
      <c r="F2174" s="1" t="s">
        <v>29262</v>
      </c>
      <c r="G2174" s="35" t="s">
        <v>6494</v>
      </c>
      <c r="H2174" s="35" t="s">
        <v>6495</v>
      </c>
      <c r="I2174" s="35" t="s">
        <v>23</v>
      </c>
      <c r="J2174" s="36">
        <v>283584000</v>
      </c>
      <c r="K2174" s="36">
        <v>156571000</v>
      </c>
      <c r="L2174" s="36">
        <v>149321000</v>
      </c>
      <c r="M2174" s="36">
        <v>184049000</v>
      </c>
      <c r="N2174" s="36">
        <v>208021000</v>
      </c>
      <c r="O2174" s="37">
        <v>0.43519999999999998</v>
      </c>
      <c r="P2174" s="37">
        <v>0.1515</v>
      </c>
      <c r="Q2174" s="37">
        <v>5.7500000000000002E-2</v>
      </c>
      <c r="R2174" s="37">
        <v>0.10009999999999999</v>
      </c>
      <c r="S2174" s="37">
        <v>9.69E-2</v>
      </c>
      <c r="T2174" s="37"/>
      <c r="U2174" s="37"/>
      <c r="V2174" s="37">
        <v>-6.9999999999999999E-4</v>
      </c>
      <c r="W2174" s="37">
        <v>7.2999999999999995E-2</v>
      </c>
      <c r="X2174" s="37">
        <v>8.5000000000000006E-2</v>
      </c>
      <c r="Z2174" s="4" t="str">
        <f t="shared" si="186"/>
        <v>NO</v>
      </c>
      <c r="AA2174" s="4" t="str">
        <f t="shared" si="186"/>
        <v>NO</v>
      </c>
      <c r="AB2174" s="4" t="str">
        <f t="shared" si="186"/>
        <v>NO</v>
      </c>
      <c r="AD2174" s="4">
        <f t="shared" si="187"/>
        <v>0</v>
      </c>
    </row>
    <row r="2175" spans="1:30" ht="14.4" customHeight="1" x14ac:dyDescent="0.35">
      <c r="A2175" s="34">
        <v>2188</v>
      </c>
      <c r="B2175" s="1" t="s">
        <v>6496</v>
      </c>
      <c r="C2175" s="1"/>
      <c r="D2175" s="1"/>
      <c r="E2175" s="1"/>
      <c r="F2175" s="1" t="s">
        <v>29262</v>
      </c>
      <c r="G2175" s="35" t="s">
        <v>6497</v>
      </c>
      <c r="H2175" s="35" t="s">
        <v>6498</v>
      </c>
      <c r="I2175" s="35" t="s">
        <v>23</v>
      </c>
      <c r="J2175" s="36">
        <v>82495000</v>
      </c>
      <c r="K2175" s="36">
        <v>91815000</v>
      </c>
      <c r="L2175" s="36">
        <v>132370000</v>
      </c>
      <c r="M2175" s="36">
        <v>188160000</v>
      </c>
      <c r="N2175" s="36">
        <v>208014000</v>
      </c>
      <c r="O2175" s="37">
        <v>0.28860000000000002</v>
      </c>
      <c r="P2175" s="37">
        <v>0.19420000000000001</v>
      </c>
      <c r="Q2175" s="37">
        <v>0.18490000000000001</v>
      </c>
      <c r="R2175" s="37">
        <v>0.37219999999999998</v>
      </c>
      <c r="S2175" s="37">
        <v>-0.55789999999999995</v>
      </c>
      <c r="T2175" s="37"/>
      <c r="U2175" s="37"/>
      <c r="V2175" s="37"/>
      <c r="W2175" s="37"/>
      <c r="X2175" s="37"/>
      <c r="Z2175" s="4" t="str">
        <f t="shared" si="186"/>
        <v>NO</v>
      </c>
      <c r="AA2175" s="4" t="str">
        <f t="shared" si="186"/>
        <v>YES</v>
      </c>
      <c r="AB2175" s="4" t="str">
        <f t="shared" si="186"/>
        <v>NO</v>
      </c>
      <c r="AD2175" s="4">
        <f t="shared" si="187"/>
        <v>1</v>
      </c>
    </row>
    <row r="2176" spans="1:30" ht="14.4" customHeight="1" x14ac:dyDescent="0.35">
      <c r="A2176" s="34">
        <v>2189</v>
      </c>
      <c r="B2176" s="1" t="s">
        <v>6499</v>
      </c>
      <c r="C2176" s="1" t="s">
        <v>28702</v>
      </c>
      <c r="D2176" s="1"/>
      <c r="E2176" s="1"/>
      <c r="F2176" s="1" t="s">
        <v>29262</v>
      </c>
      <c r="G2176" s="35" t="s">
        <v>6500</v>
      </c>
      <c r="H2176" s="35" t="s">
        <v>6501</v>
      </c>
      <c r="I2176" s="35" t="s">
        <v>87</v>
      </c>
      <c r="J2176" s="36">
        <v>93619000</v>
      </c>
      <c r="K2176" s="36">
        <v>136427000</v>
      </c>
      <c r="L2176" s="36">
        <v>180646000</v>
      </c>
      <c r="M2176" s="36">
        <v>193491000</v>
      </c>
      <c r="N2176" s="36">
        <v>208002000</v>
      </c>
      <c r="O2176" s="37">
        <v>-6.9999999999999999E-4</v>
      </c>
      <c r="P2176" s="37">
        <v>-1.35E-2</v>
      </c>
      <c r="Q2176" s="37">
        <v>0.2989</v>
      </c>
      <c r="R2176" s="37">
        <v>-1.6999999999999999E-3</v>
      </c>
      <c r="S2176" s="37">
        <v>5.96E-2</v>
      </c>
      <c r="T2176" s="37">
        <v>2.23E-2</v>
      </c>
      <c r="U2176" s="37">
        <v>-3.7600000000000001E-2</v>
      </c>
      <c r="V2176" s="37"/>
      <c r="W2176" s="37"/>
      <c r="X2176" s="37"/>
      <c r="Z2176" s="4" t="str">
        <f t="shared" si="186"/>
        <v>YES</v>
      </c>
      <c r="AA2176" s="4" t="str">
        <f t="shared" si="186"/>
        <v>NO</v>
      </c>
      <c r="AB2176" s="4" t="str">
        <f t="shared" si="186"/>
        <v>NO</v>
      </c>
      <c r="AD2176" s="4">
        <f t="shared" si="187"/>
        <v>1</v>
      </c>
    </row>
    <row r="2177" spans="1:30" ht="14.4" customHeight="1" x14ac:dyDescent="0.35">
      <c r="A2177" s="34">
        <v>2190</v>
      </c>
      <c r="B2177" s="1" t="s">
        <v>6502</v>
      </c>
      <c r="C2177" s="1" t="s">
        <v>29015</v>
      </c>
      <c r="D2177" s="1"/>
      <c r="E2177" s="1" t="s">
        <v>29008</v>
      </c>
      <c r="F2177" s="1" t="s">
        <v>29262</v>
      </c>
      <c r="G2177" s="35" t="s">
        <v>6503</v>
      </c>
      <c r="H2177" s="35" t="s">
        <v>6504</v>
      </c>
      <c r="I2177" s="35" t="s">
        <v>29</v>
      </c>
      <c r="J2177" s="36"/>
      <c r="K2177" s="36"/>
      <c r="L2177" s="36">
        <v>18568000</v>
      </c>
      <c r="M2177" s="36">
        <v>137871000</v>
      </c>
      <c r="N2177" s="36">
        <v>207986000</v>
      </c>
      <c r="O2177" s="37"/>
      <c r="P2177" s="37"/>
      <c r="Q2177" s="37">
        <v>-0.1195</v>
      </c>
      <c r="R2177" s="37">
        <v>2.1000000000000001E-2</v>
      </c>
      <c r="S2177" s="37">
        <v>5.57E-2</v>
      </c>
      <c r="T2177" s="37"/>
      <c r="U2177" s="37"/>
      <c r="V2177" s="37"/>
      <c r="W2177" s="37"/>
      <c r="X2177" s="37">
        <v>-5.0000000000000001E-3</v>
      </c>
      <c r="Z2177" s="4" t="str">
        <f t="shared" si="186"/>
        <v>NO</v>
      </c>
      <c r="AA2177" s="4" t="str">
        <f t="shared" si="186"/>
        <v>NO</v>
      </c>
      <c r="AB2177" s="4" t="str">
        <f t="shared" si="186"/>
        <v>NO</v>
      </c>
      <c r="AD2177" s="4">
        <f t="shared" si="187"/>
        <v>0</v>
      </c>
    </row>
    <row r="2178" spans="1:30" ht="27.65" customHeight="1" x14ac:dyDescent="0.35">
      <c r="A2178" s="34">
        <v>2191</v>
      </c>
      <c r="B2178" s="1" t="s">
        <v>6505</v>
      </c>
      <c r="C2178" s="1"/>
      <c r="D2178" s="1"/>
      <c r="E2178" s="1"/>
      <c r="F2178" s="1" t="s">
        <v>29262</v>
      </c>
      <c r="G2178" s="35" t="s">
        <v>6506</v>
      </c>
      <c r="H2178" s="35" t="s">
        <v>6507</v>
      </c>
      <c r="I2178" s="35" t="s">
        <v>23</v>
      </c>
      <c r="J2178" s="36">
        <v>130830000</v>
      </c>
      <c r="K2178" s="36">
        <v>156680000</v>
      </c>
      <c r="L2178" s="36">
        <v>169274000</v>
      </c>
      <c r="M2178" s="36">
        <v>199176000</v>
      </c>
      <c r="N2178" s="36">
        <v>207926000</v>
      </c>
      <c r="O2178" s="37">
        <v>0.37540000000000001</v>
      </c>
      <c r="P2178" s="37">
        <v>0.27450000000000002</v>
      </c>
      <c r="Q2178" s="37">
        <v>0.27889999999999998</v>
      </c>
      <c r="R2178" s="37">
        <v>0.25219999999999998</v>
      </c>
      <c r="S2178" s="37">
        <v>0.248</v>
      </c>
      <c r="T2178" s="37">
        <v>0.33169999999999999</v>
      </c>
      <c r="U2178" s="37">
        <v>0.24149999999999999</v>
      </c>
      <c r="V2178" s="37">
        <v>0.26050000000000001</v>
      </c>
      <c r="W2178" s="37">
        <v>0.1908</v>
      </c>
      <c r="X2178" s="37">
        <v>-1.7100000000000001E-2</v>
      </c>
      <c r="Z2178" s="4" t="str">
        <f t="shared" si="186"/>
        <v>YES</v>
      </c>
      <c r="AA2178" s="4" t="str">
        <f t="shared" si="186"/>
        <v>YES</v>
      </c>
      <c r="AB2178" s="4" t="str">
        <f t="shared" si="186"/>
        <v>YES</v>
      </c>
      <c r="AD2178" s="4">
        <f t="shared" si="187"/>
        <v>3</v>
      </c>
    </row>
    <row r="2179" spans="1:30" ht="27.65" customHeight="1" x14ac:dyDescent="0.35">
      <c r="A2179" s="34">
        <v>2192</v>
      </c>
      <c r="B2179" s="1" t="s">
        <v>6508</v>
      </c>
      <c r="C2179" s="1"/>
      <c r="D2179" s="1"/>
      <c r="E2179" s="1"/>
      <c r="F2179" s="1" t="s">
        <v>29262</v>
      </c>
      <c r="G2179" s="35" t="s">
        <v>6509</v>
      </c>
      <c r="H2179" s="35" t="s">
        <v>6510</v>
      </c>
      <c r="I2179" s="35" t="s">
        <v>33</v>
      </c>
      <c r="J2179" s="36">
        <v>30555000</v>
      </c>
      <c r="K2179" s="36">
        <v>89261000</v>
      </c>
      <c r="L2179" s="36">
        <v>431231000</v>
      </c>
      <c r="M2179" s="36">
        <v>475949000</v>
      </c>
      <c r="N2179" s="36">
        <v>207867000</v>
      </c>
      <c r="O2179" s="37">
        <v>0.1633</v>
      </c>
      <c r="P2179" s="37">
        <v>0.10879999999999999</v>
      </c>
      <c r="Q2179" s="37">
        <v>6.5600000000000006E-2</v>
      </c>
      <c r="R2179" s="37">
        <v>-6.5500000000000003E-2</v>
      </c>
      <c r="S2179" s="37">
        <v>-0.20469999999999999</v>
      </c>
      <c r="T2179" s="37">
        <v>0.15129999999999999</v>
      </c>
      <c r="U2179" s="37">
        <v>9.8900000000000002E-2</v>
      </c>
      <c r="V2179" s="37">
        <v>5.9799999999999999E-2</v>
      </c>
      <c r="W2179" s="37">
        <v>-8.7800000000000003E-2</v>
      </c>
      <c r="X2179" s="37">
        <v>-0.26029999999999998</v>
      </c>
      <c r="Z2179" s="4" t="str">
        <f t="shared" si="186"/>
        <v>NO</v>
      </c>
      <c r="AA2179" s="4" t="str">
        <f t="shared" si="186"/>
        <v>NO</v>
      </c>
      <c r="AB2179" s="4" t="str">
        <f t="shared" si="186"/>
        <v>NO</v>
      </c>
      <c r="AD2179" s="4">
        <f t="shared" si="187"/>
        <v>0</v>
      </c>
    </row>
    <row r="2180" spans="1:30" ht="27.65" customHeight="1" x14ac:dyDescent="0.35">
      <c r="A2180" s="34">
        <v>2193</v>
      </c>
      <c r="B2180" s="1" t="s">
        <v>1303</v>
      </c>
      <c r="C2180" s="1"/>
      <c r="D2180" s="1"/>
      <c r="E2180" s="1"/>
      <c r="F2180" s="1" t="s">
        <v>29262</v>
      </c>
      <c r="G2180" s="35" t="s">
        <v>6511</v>
      </c>
      <c r="H2180" s="35" t="s">
        <v>6512</v>
      </c>
      <c r="I2180" s="35" t="s">
        <v>33</v>
      </c>
      <c r="J2180" s="36">
        <v>88865000</v>
      </c>
      <c r="K2180" s="36">
        <v>110882000</v>
      </c>
      <c r="L2180" s="36">
        <v>126393000</v>
      </c>
      <c r="M2180" s="36">
        <v>170520000</v>
      </c>
      <c r="N2180" s="36">
        <v>207818000</v>
      </c>
      <c r="O2180" s="37">
        <v>7.7899999999999997E-2</v>
      </c>
      <c r="P2180" s="37">
        <v>0.1447</v>
      </c>
      <c r="Q2180" s="37">
        <v>0.14680000000000001</v>
      </c>
      <c r="R2180" s="37">
        <v>0.1042</v>
      </c>
      <c r="S2180" s="37">
        <v>0.1323</v>
      </c>
      <c r="T2180" s="37">
        <v>7.7899999999999997E-2</v>
      </c>
      <c r="U2180" s="37">
        <v>0.14410000000000001</v>
      </c>
      <c r="V2180" s="37">
        <v>0.14549999999999999</v>
      </c>
      <c r="W2180" s="37">
        <v>0.1031</v>
      </c>
      <c r="X2180" s="37">
        <v>0.1318</v>
      </c>
      <c r="Z2180" s="4" t="str">
        <f t="shared" si="186"/>
        <v>NO</v>
      </c>
      <c r="AA2180" s="4" t="str">
        <f t="shared" si="186"/>
        <v>NO</v>
      </c>
      <c r="AB2180" s="4" t="str">
        <f t="shared" si="186"/>
        <v>NO</v>
      </c>
      <c r="AD2180" s="4">
        <f t="shared" si="187"/>
        <v>0</v>
      </c>
    </row>
    <row r="2181" spans="1:30" ht="27.65" customHeight="1" x14ac:dyDescent="0.35">
      <c r="A2181" s="34">
        <v>2194</v>
      </c>
      <c r="B2181" s="1" t="s">
        <v>6513</v>
      </c>
      <c r="C2181" s="1"/>
      <c r="D2181" s="1"/>
      <c r="E2181" s="1"/>
      <c r="F2181" s="1" t="s">
        <v>29262</v>
      </c>
      <c r="G2181" s="35" t="s">
        <v>6514</v>
      </c>
      <c r="H2181" s="35" t="s">
        <v>6515</v>
      </c>
      <c r="I2181" s="35" t="s">
        <v>390</v>
      </c>
      <c r="J2181" s="36">
        <v>10527000</v>
      </c>
      <c r="K2181" s="36">
        <v>61615000</v>
      </c>
      <c r="L2181" s="36">
        <v>105539000</v>
      </c>
      <c r="M2181" s="36">
        <v>151842000</v>
      </c>
      <c r="N2181" s="36">
        <v>207816000</v>
      </c>
      <c r="O2181" s="37">
        <v>0.20549999999999999</v>
      </c>
      <c r="P2181" s="37">
        <v>0.2374</v>
      </c>
      <c r="Q2181" s="37">
        <v>0.3251</v>
      </c>
      <c r="R2181" s="37">
        <v>0.1071</v>
      </c>
      <c r="S2181" s="37">
        <v>8.9099999999999999E-2</v>
      </c>
      <c r="T2181" s="37"/>
      <c r="U2181" s="37"/>
      <c r="V2181" s="37"/>
      <c r="W2181" s="37"/>
      <c r="X2181" s="37"/>
      <c r="Z2181" s="4" t="str">
        <f t="shared" ref="Z2181:AB2244" si="188">IF(Q2181&gt;20%,"YES","NO")</f>
        <v>YES</v>
      </c>
      <c r="AA2181" s="4" t="str">
        <f t="shared" si="188"/>
        <v>NO</v>
      </c>
      <c r="AB2181" s="4" t="str">
        <f t="shared" si="188"/>
        <v>NO</v>
      </c>
      <c r="AD2181" s="4">
        <f t="shared" ref="AD2181:AD2244" si="189">COUNTIF(Z2181:AB2181,"YES")</f>
        <v>1</v>
      </c>
    </row>
    <row r="2182" spans="1:30" ht="14.4" customHeight="1" x14ac:dyDescent="0.35">
      <c r="A2182" s="34">
        <v>2195</v>
      </c>
      <c r="B2182" s="1" t="s">
        <v>6516</v>
      </c>
      <c r="C2182" s="1"/>
      <c r="D2182" s="1"/>
      <c r="E2182" s="1"/>
      <c r="F2182" s="1" t="s">
        <v>29262</v>
      </c>
      <c r="G2182" s="35" t="s">
        <v>6517</v>
      </c>
      <c r="H2182" s="35" t="s">
        <v>6518</v>
      </c>
      <c r="I2182" s="35" t="s">
        <v>544</v>
      </c>
      <c r="J2182" s="36">
        <v>100016000</v>
      </c>
      <c r="K2182" s="36">
        <v>116503000</v>
      </c>
      <c r="L2182" s="36">
        <v>138235000</v>
      </c>
      <c r="M2182" s="36">
        <v>178438000</v>
      </c>
      <c r="N2182" s="36">
        <v>207665000</v>
      </c>
      <c r="O2182" s="37">
        <v>0.255</v>
      </c>
      <c r="P2182" s="37">
        <v>0.29909999999999998</v>
      </c>
      <c r="Q2182" s="37">
        <v>0.28610000000000002</v>
      </c>
      <c r="R2182" s="37">
        <v>0.1648</v>
      </c>
      <c r="S2182" s="37">
        <v>8.5500000000000007E-2</v>
      </c>
      <c r="T2182" s="37"/>
      <c r="U2182" s="37"/>
      <c r="V2182" s="37"/>
      <c r="W2182" s="37"/>
      <c r="X2182" s="37"/>
      <c r="Z2182" s="4" t="str">
        <f t="shared" si="188"/>
        <v>YES</v>
      </c>
      <c r="AA2182" s="4" t="str">
        <f t="shared" si="188"/>
        <v>NO</v>
      </c>
      <c r="AB2182" s="4" t="str">
        <f t="shared" si="188"/>
        <v>NO</v>
      </c>
      <c r="AD2182" s="4">
        <f t="shared" si="189"/>
        <v>1</v>
      </c>
    </row>
    <row r="2183" spans="1:30" ht="27.65" customHeight="1" x14ac:dyDescent="0.35">
      <c r="A2183" s="34">
        <v>2196</v>
      </c>
      <c r="B2183" s="1" t="s">
        <v>6519</v>
      </c>
      <c r="C2183" s="1"/>
      <c r="D2183" s="1"/>
      <c r="E2183" s="1"/>
      <c r="F2183" s="1" t="s">
        <v>29262</v>
      </c>
      <c r="G2183" s="35" t="s">
        <v>6520</v>
      </c>
      <c r="H2183" s="35" t="s">
        <v>6521</v>
      </c>
      <c r="I2183" s="35" t="s">
        <v>23</v>
      </c>
      <c r="J2183" s="36"/>
      <c r="K2183" s="36"/>
      <c r="L2183" s="36"/>
      <c r="M2183" s="36">
        <v>30566000</v>
      </c>
      <c r="N2183" s="36">
        <v>207617000</v>
      </c>
      <c r="O2183" s="37"/>
      <c r="P2183" s="37"/>
      <c r="Q2183" s="37"/>
      <c r="R2183" s="37">
        <v>-1.897</v>
      </c>
      <c r="S2183" s="37">
        <v>5.4199999999999998E-2</v>
      </c>
      <c r="T2183" s="37"/>
      <c r="U2183" s="37"/>
      <c r="V2183" s="37"/>
      <c r="W2183" s="37">
        <v>-1.9081999999999999</v>
      </c>
      <c r="X2183" s="37">
        <v>-0.23319999999999999</v>
      </c>
      <c r="Z2183" s="4" t="str">
        <f t="shared" si="188"/>
        <v>NO</v>
      </c>
      <c r="AA2183" s="4" t="str">
        <f t="shared" si="188"/>
        <v>NO</v>
      </c>
      <c r="AB2183" s="4" t="str">
        <f t="shared" si="188"/>
        <v>NO</v>
      </c>
      <c r="AD2183" s="4">
        <f t="shared" si="189"/>
        <v>0</v>
      </c>
    </row>
    <row r="2184" spans="1:30" ht="14.4" customHeight="1" x14ac:dyDescent="0.35">
      <c r="A2184" s="34">
        <v>2197</v>
      </c>
      <c r="B2184" s="1" t="s">
        <v>6522</v>
      </c>
      <c r="C2184" s="1" t="s">
        <v>29015</v>
      </c>
      <c r="D2184" s="1"/>
      <c r="E2184" s="1" t="s">
        <v>29008</v>
      </c>
      <c r="F2184" s="1" t="s">
        <v>29262</v>
      </c>
      <c r="G2184" s="35" t="s">
        <v>6523</v>
      </c>
      <c r="H2184" s="35" t="s">
        <v>6524</v>
      </c>
      <c r="I2184" s="35" t="s">
        <v>29</v>
      </c>
      <c r="J2184" s="36">
        <v>79015000</v>
      </c>
      <c r="K2184" s="36">
        <v>91084000</v>
      </c>
      <c r="L2184" s="36">
        <v>113219000</v>
      </c>
      <c r="M2184" s="36">
        <v>145602000</v>
      </c>
      <c r="N2184" s="36">
        <v>207608000</v>
      </c>
      <c r="O2184" s="37">
        <v>0.106</v>
      </c>
      <c r="P2184" s="37">
        <v>0.30170000000000002</v>
      </c>
      <c r="Q2184" s="37">
        <v>0.4042</v>
      </c>
      <c r="R2184" s="37">
        <v>0.48920000000000002</v>
      </c>
      <c r="S2184" s="37">
        <v>0.5504</v>
      </c>
      <c r="T2184" s="37">
        <v>-5.0000000000000001E-4</v>
      </c>
      <c r="U2184" s="37"/>
      <c r="V2184" s="37"/>
      <c r="W2184" s="37"/>
      <c r="X2184" s="37"/>
      <c r="Z2184" s="4" t="str">
        <f t="shared" si="188"/>
        <v>YES</v>
      </c>
      <c r="AA2184" s="4" t="str">
        <f t="shared" si="188"/>
        <v>YES</v>
      </c>
      <c r="AB2184" s="4" t="str">
        <f t="shared" si="188"/>
        <v>YES</v>
      </c>
      <c r="AD2184" s="4">
        <f t="shared" si="189"/>
        <v>3</v>
      </c>
    </row>
    <row r="2185" spans="1:30" ht="14.4" customHeight="1" x14ac:dyDescent="0.35">
      <c r="A2185" s="34">
        <v>2198</v>
      </c>
      <c r="B2185" s="1" t="s">
        <v>6525</v>
      </c>
      <c r="C2185" s="1"/>
      <c r="D2185" s="1"/>
      <c r="E2185" s="1"/>
      <c r="F2185" s="1" t="s">
        <v>29262</v>
      </c>
      <c r="G2185" s="35" t="s">
        <v>6526</v>
      </c>
      <c r="H2185" s="35" t="s">
        <v>6527</v>
      </c>
      <c r="I2185" s="35" t="s">
        <v>33</v>
      </c>
      <c r="J2185" s="36">
        <v>142736000</v>
      </c>
      <c r="K2185" s="36">
        <v>143828000</v>
      </c>
      <c r="L2185" s="36">
        <v>158731000</v>
      </c>
      <c r="M2185" s="36">
        <v>184262000</v>
      </c>
      <c r="N2185" s="36">
        <v>207475000</v>
      </c>
      <c r="O2185" s="37">
        <v>0.1215</v>
      </c>
      <c r="P2185" s="37">
        <v>0.13059999999999999</v>
      </c>
      <c r="Q2185" s="37">
        <v>0.13009999999999999</v>
      </c>
      <c r="R2185" s="37">
        <v>0.14749999999999999</v>
      </c>
      <c r="S2185" s="37">
        <v>0.16969999999999999</v>
      </c>
      <c r="T2185" s="37">
        <v>9.3600000000000003E-2</v>
      </c>
      <c r="U2185" s="37">
        <v>0.1225</v>
      </c>
      <c r="V2185" s="37">
        <v>0.1198</v>
      </c>
      <c r="W2185" s="37">
        <v>0.13750000000000001</v>
      </c>
      <c r="X2185" s="37">
        <v>0.1633</v>
      </c>
      <c r="Z2185" s="4" t="str">
        <f t="shared" si="188"/>
        <v>NO</v>
      </c>
      <c r="AA2185" s="4" t="str">
        <f t="shared" si="188"/>
        <v>NO</v>
      </c>
      <c r="AB2185" s="4" t="str">
        <f t="shared" si="188"/>
        <v>NO</v>
      </c>
      <c r="AD2185" s="4">
        <f t="shared" si="189"/>
        <v>0</v>
      </c>
    </row>
    <row r="2186" spans="1:30" ht="14.4" customHeight="1" x14ac:dyDescent="0.35">
      <c r="A2186" s="34">
        <v>2199</v>
      </c>
      <c r="B2186" s="1" t="s">
        <v>6528</v>
      </c>
      <c r="C2186" s="1"/>
      <c r="D2186" s="1"/>
      <c r="E2186" s="1"/>
      <c r="F2186" s="1" t="s">
        <v>29262</v>
      </c>
      <c r="G2186" s="35" t="s">
        <v>6529</v>
      </c>
      <c r="H2186" s="35" t="s">
        <v>6530</v>
      </c>
      <c r="I2186" s="35" t="s">
        <v>23</v>
      </c>
      <c r="J2186" s="36"/>
      <c r="K2186" s="36">
        <v>9975000</v>
      </c>
      <c r="L2186" s="36">
        <v>55131000</v>
      </c>
      <c r="M2186" s="36">
        <v>129571000</v>
      </c>
      <c r="N2186" s="36">
        <v>207341000</v>
      </c>
      <c r="O2186" s="37"/>
      <c r="P2186" s="37">
        <v>-2.2572000000000001</v>
      </c>
      <c r="Q2186" s="37">
        <v>3.3099999999999997E-2</v>
      </c>
      <c r="R2186" s="37">
        <v>4.7E-2</v>
      </c>
      <c r="S2186" s="37">
        <v>0.2001</v>
      </c>
      <c r="T2186" s="37"/>
      <c r="U2186" s="37">
        <v>-2.2844000000000002</v>
      </c>
      <c r="V2186" s="37">
        <v>1.7100000000000001E-2</v>
      </c>
      <c r="W2186" s="37">
        <v>4.1700000000000001E-2</v>
      </c>
      <c r="X2186" s="37">
        <v>0.19789999999999999</v>
      </c>
      <c r="Z2186" s="4" t="str">
        <f t="shared" si="188"/>
        <v>NO</v>
      </c>
      <c r="AA2186" s="4" t="str">
        <f t="shared" si="188"/>
        <v>NO</v>
      </c>
      <c r="AB2186" s="4" t="str">
        <f t="shared" si="188"/>
        <v>YES</v>
      </c>
      <c r="AD2186" s="4">
        <f t="shared" si="189"/>
        <v>1</v>
      </c>
    </row>
    <row r="2187" spans="1:30" ht="27.65" customHeight="1" x14ac:dyDescent="0.35">
      <c r="A2187" s="34">
        <v>2200</v>
      </c>
      <c r="B2187" s="1" t="s">
        <v>6531</v>
      </c>
      <c r="C2187" s="1"/>
      <c r="D2187" s="1"/>
      <c r="E2187" s="1"/>
      <c r="F2187" s="1" t="s">
        <v>29262</v>
      </c>
      <c r="G2187" s="35" t="s">
        <v>6532</v>
      </c>
      <c r="H2187" s="35" t="s">
        <v>6533</v>
      </c>
      <c r="I2187" s="35" t="s">
        <v>390</v>
      </c>
      <c r="J2187" s="36">
        <v>109275000</v>
      </c>
      <c r="K2187" s="36">
        <v>102270000</v>
      </c>
      <c r="L2187" s="36">
        <v>146569000</v>
      </c>
      <c r="M2187" s="36">
        <v>197120000</v>
      </c>
      <c r="N2187" s="36">
        <v>207300000</v>
      </c>
      <c r="O2187" s="37">
        <v>0.35210000000000002</v>
      </c>
      <c r="P2187" s="37">
        <v>0.4163</v>
      </c>
      <c r="Q2187" s="37">
        <v>0.4955</v>
      </c>
      <c r="R2187" s="37">
        <v>0.56240000000000001</v>
      </c>
      <c r="S2187" s="37">
        <v>0.50209999999999999</v>
      </c>
      <c r="T2187" s="37"/>
      <c r="U2187" s="37"/>
      <c r="V2187" s="37"/>
      <c r="W2187" s="37"/>
      <c r="X2187" s="37"/>
      <c r="Z2187" s="4" t="str">
        <f t="shared" si="188"/>
        <v>YES</v>
      </c>
      <c r="AA2187" s="4" t="str">
        <f t="shared" si="188"/>
        <v>YES</v>
      </c>
      <c r="AB2187" s="4" t="str">
        <f t="shared" si="188"/>
        <v>YES</v>
      </c>
      <c r="AD2187" s="4">
        <f t="shared" si="189"/>
        <v>3</v>
      </c>
    </row>
    <row r="2188" spans="1:30" ht="27.65" customHeight="1" x14ac:dyDescent="0.35">
      <c r="A2188" s="34">
        <v>2201</v>
      </c>
      <c r="B2188" s="1" t="s">
        <v>6534</v>
      </c>
      <c r="C2188" s="1" t="s">
        <v>29015</v>
      </c>
      <c r="D2188" s="1"/>
      <c r="E2188" s="1" t="s">
        <v>29008</v>
      </c>
      <c r="F2188" s="1" t="s">
        <v>29262</v>
      </c>
      <c r="G2188" s="35" t="s">
        <v>6535</v>
      </c>
      <c r="H2188" s="35" t="s">
        <v>6536</v>
      </c>
      <c r="I2188" s="35" t="s">
        <v>29</v>
      </c>
      <c r="J2188" s="36">
        <v>62237000</v>
      </c>
      <c r="K2188" s="36">
        <v>91665000</v>
      </c>
      <c r="L2188" s="36">
        <v>123642000</v>
      </c>
      <c r="M2188" s="36">
        <v>155904000</v>
      </c>
      <c r="N2188" s="36">
        <v>207123000</v>
      </c>
      <c r="O2188" s="37">
        <v>5.8599999999999999E-2</v>
      </c>
      <c r="P2188" s="37">
        <v>4.5699999999999998E-2</v>
      </c>
      <c r="Q2188" s="37">
        <v>5.5500000000000001E-2</v>
      </c>
      <c r="R2188" s="37">
        <v>0.23269999999999999</v>
      </c>
      <c r="S2188" s="37">
        <v>8.0299999999999996E-2</v>
      </c>
      <c r="T2188" s="37">
        <v>-4.7999999999999996E-3</v>
      </c>
      <c r="U2188" s="37"/>
      <c r="V2188" s="37"/>
      <c r="W2188" s="37">
        <v>-1.9599999999999999E-2</v>
      </c>
      <c r="X2188" s="37">
        <v>-1.5E-3</v>
      </c>
      <c r="Z2188" s="4" t="str">
        <f t="shared" si="188"/>
        <v>NO</v>
      </c>
      <c r="AA2188" s="4" t="str">
        <f t="shared" si="188"/>
        <v>YES</v>
      </c>
      <c r="AB2188" s="4" t="str">
        <f t="shared" si="188"/>
        <v>NO</v>
      </c>
      <c r="AD2188" s="4">
        <f t="shared" si="189"/>
        <v>1</v>
      </c>
    </row>
    <row r="2189" spans="1:30" ht="14.4" customHeight="1" x14ac:dyDescent="0.35">
      <c r="A2189" s="34">
        <v>2202</v>
      </c>
      <c r="B2189" s="1" t="s">
        <v>6537</v>
      </c>
      <c r="C2189" s="1" t="s">
        <v>29015</v>
      </c>
      <c r="D2189" s="1"/>
      <c r="E2189" s="1" t="s">
        <v>29008</v>
      </c>
      <c r="F2189" s="1" t="s">
        <v>29262</v>
      </c>
      <c r="G2189" s="35" t="s">
        <v>6538</v>
      </c>
      <c r="H2189" s="35" t="s">
        <v>6539</v>
      </c>
      <c r="I2189" s="35" t="s">
        <v>29</v>
      </c>
      <c r="J2189" s="36">
        <v>54537000</v>
      </c>
      <c r="K2189" s="36">
        <v>77977000</v>
      </c>
      <c r="L2189" s="36">
        <v>114591000</v>
      </c>
      <c r="M2189" s="36">
        <v>153811000</v>
      </c>
      <c r="N2189" s="36">
        <v>206939000</v>
      </c>
      <c r="O2189" s="37">
        <v>0.2782</v>
      </c>
      <c r="P2189" s="37">
        <v>0.24249999999999999</v>
      </c>
      <c r="Q2189" s="37">
        <v>0.17269999999999999</v>
      </c>
      <c r="R2189" s="37">
        <v>0.20380000000000001</v>
      </c>
      <c r="S2189" s="37">
        <v>0.18559999999999999</v>
      </c>
      <c r="T2189" s="37">
        <v>0.2782</v>
      </c>
      <c r="U2189" s="37">
        <v>0.24249999999999999</v>
      </c>
      <c r="V2189" s="37">
        <v>0.17269999999999999</v>
      </c>
      <c r="W2189" s="37">
        <v>0.20380000000000001</v>
      </c>
      <c r="X2189" s="37">
        <v>5.8900000000000001E-2</v>
      </c>
      <c r="Z2189" s="4" t="str">
        <f t="shared" si="188"/>
        <v>NO</v>
      </c>
      <c r="AA2189" s="4" t="str">
        <f t="shared" si="188"/>
        <v>YES</v>
      </c>
      <c r="AB2189" s="4" t="str">
        <f t="shared" si="188"/>
        <v>NO</v>
      </c>
      <c r="AD2189" s="4">
        <f t="shared" si="189"/>
        <v>1</v>
      </c>
    </row>
    <row r="2190" spans="1:30" ht="14.4" customHeight="1" x14ac:dyDescent="0.35">
      <c r="A2190" s="34">
        <v>2203</v>
      </c>
      <c r="B2190" s="1" t="s">
        <v>6540</v>
      </c>
      <c r="C2190" s="1"/>
      <c r="D2190" s="1"/>
      <c r="E2190" s="1"/>
      <c r="F2190" s="1" t="s">
        <v>29262</v>
      </c>
      <c r="G2190" s="35" t="s">
        <v>6541</v>
      </c>
      <c r="H2190" s="35" t="s">
        <v>6542</v>
      </c>
      <c r="I2190" s="35" t="s">
        <v>33</v>
      </c>
      <c r="J2190" s="36">
        <v>72515000</v>
      </c>
      <c r="K2190" s="36">
        <v>83263000</v>
      </c>
      <c r="L2190" s="36">
        <v>122027000</v>
      </c>
      <c r="M2190" s="36">
        <v>139586000</v>
      </c>
      <c r="N2190" s="36">
        <v>206929000</v>
      </c>
      <c r="O2190" s="37">
        <v>0.13339999999999999</v>
      </c>
      <c r="P2190" s="37">
        <v>0.2104</v>
      </c>
      <c r="Q2190" s="37">
        <v>0.33300000000000002</v>
      </c>
      <c r="R2190" s="37">
        <v>0.28649999999999998</v>
      </c>
      <c r="S2190" s="37">
        <v>0.39429999999999998</v>
      </c>
      <c r="T2190" s="37"/>
      <c r="U2190" s="37"/>
      <c r="V2190" s="37"/>
      <c r="W2190" s="37"/>
      <c r="X2190" s="37"/>
      <c r="Z2190" s="4" t="str">
        <f t="shared" si="188"/>
        <v>YES</v>
      </c>
      <c r="AA2190" s="4" t="str">
        <f t="shared" si="188"/>
        <v>YES</v>
      </c>
      <c r="AB2190" s="4" t="str">
        <f t="shared" si="188"/>
        <v>YES</v>
      </c>
      <c r="AD2190" s="4">
        <f t="shared" si="189"/>
        <v>3</v>
      </c>
    </row>
    <row r="2191" spans="1:30" ht="27.65" customHeight="1" x14ac:dyDescent="0.35">
      <c r="A2191" s="34">
        <v>2205</v>
      </c>
      <c r="B2191" s="1" t="s">
        <v>6546</v>
      </c>
      <c r="C2191" s="1" t="s">
        <v>29015</v>
      </c>
      <c r="D2191" s="1"/>
      <c r="E2191" s="1" t="s">
        <v>29008</v>
      </c>
      <c r="F2191" s="1" t="s">
        <v>29262</v>
      </c>
      <c r="G2191" s="35" t="s">
        <v>6547</v>
      </c>
      <c r="H2191" s="35" t="s">
        <v>6548</v>
      </c>
      <c r="I2191" s="35" t="s">
        <v>29</v>
      </c>
      <c r="J2191" s="36">
        <v>124381000</v>
      </c>
      <c r="K2191" s="36">
        <v>160578000</v>
      </c>
      <c r="L2191" s="36">
        <v>159990000</v>
      </c>
      <c r="M2191" s="36">
        <v>176003000</v>
      </c>
      <c r="N2191" s="36">
        <v>206921000</v>
      </c>
      <c r="O2191" s="37">
        <v>0.1217</v>
      </c>
      <c r="P2191" s="37">
        <v>6.0900000000000003E-2</v>
      </c>
      <c r="Q2191" s="37">
        <v>0.1024</v>
      </c>
      <c r="R2191" s="37">
        <v>0.1041</v>
      </c>
      <c r="S2191" s="37">
        <v>6.8199999999999997E-2</v>
      </c>
      <c r="T2191" s="37"/>
      <c r="U2191" s="37"/>
      <c r="V2191" s="37"/>
      <c r="W2191" s="37"/>
      <c r="X2191" s="37"/>
      <c r="Z2191" s="4" t="str">
        <f t="shared" si="188"/>
        <v>NO</v>
      </c>
      <c r="AA2191" s="4" t="str">
        <f t="shared" si="188"/>
        <v>NO</v>
      </c>
      <c r="AB2191" s="4" t="str">
        <f t="shared" si="188"/>
        <v>NO</v>
      </c>
      <c r="AD2191" s="4">
        <f t="shared" si="189"/>
        <v>0</v>
      </c>
    </row>
    <row r="2192" spans="1:30" ht="14.4" customHeight="1" x14ac:dyDescent="0.35">
      <c r="A2192" s="34">
        <v>2204</v>
      </c>
      <c r="B2192" s="1" t="s">
        <v>6543</v>
      </c>
      <c r="C2192" s="1"/>
      <c r="D2192" s="1"/>
      <c r="E2192" s="1"/>
      <c r="F2192" s="1" t="s">
        <v>29262</v>
      </c>
      <c r="G2192" s="35" t="s">
        <v>6544</v>
      </c>
      <c r="H2192" s="35" t="s">
        <v>6545</v>
      </c>
      <c r="I2192" s="35" t="s">
        <v>23</v>
      </c>
      <c r="J2192" s="36">
        <v>95407000</v>
      </c>
      <c r="K2192" s="36">
        <v>139775000</v>
      </c>
      <c r="L2192" s="36">
        <v>147768000</v>
      </c>
      <c r="M2192" s="36">
        <v>171586000</v>
      </c>
      <c r="N2192" s="36">
        <v>206921000</v>
      </c>
      <c r="O2192" s="37">
        <v>0.30570000000000003</v>
      </c>
      <c r="P2192" s="37">
        <v>0.40550000000000003</v>
      </c>
      <c r="Q2192" s="37">
        <v>0.37159999999999999</v>
      </c>
      <c r="R2192" s="37">
        <v>0.26440000000000002</v>
      </c>
      <c r="S2192" s="37">
        <v>0.39929999999999999</v>
      </c>
      <c r="T2192" s="37"/>
      <c r="U2192" s="37"/>
      <c r="V2192" s="37"/>
      <c r="W2192" s="37"/>
      <c r="X2192" s="37"/>
      <c r="Z2192" s="4" t="str">
        <f t="shared" si="188"/>
        <v>YES</v>
      </c>
      <c r="AA2192" s="4" t="str">
        <f t="shared" si="188"/>
        <v>YES</v>
      </c>
      <c r="AB2192" s="4" t="str">
        <f t="shared" si="188"/>
        <v>YES</v>
      </c>
      <c r="AD2192" s="4">
        <f t="shared" si="189"/>
        <v>3</v>
      </c>
    </row>
    <row r="2193" spans="1:30" ht="14.4" customHeight="1" x14ac:dyDescent="0.35">
      <c r="A2193" s="34">
        <v>2206</v>
      </c>
      <c r="B2193" s="1" t="s">
        <v>6549</v>
      </c>
      <c r="C2193" s="1" t="s">
        <v>29015</v>
      </c>
      <c r="D2193" s="1"/>
      <c r="E2193" s="1" t="s">
        <v>29008</v>
      </c>
      <c r="F2193" s="1" t="s">
        <v>29262</v>
      </c>
      <c r="G2193" s="35" t="s">
        <v>6550</v>
      </c>
      <c r="H2193" s="35" t="s">
        <v>6551</v>
      </c>
      <c r="I2193" s="35" t="s">
        <v>29</v>
      </c>
      <c r="J2193" s="36">
        <v>11468000</v>
      </c>
      <c r="K2193" s="36">
        <v>36279000</v>
      </c>
      <c r="L2193" s="36">
        <v>115828000</v>
      </c>
      <c r="M2193" s="36">
        <v>168978000</v>
      </c>
      <c r="N2193" s="36">
        <v>206910000</v>
      </c>
      <c r="O2193" s="37">
        <v>9.1499999999999998E-2</v>
      </c>
      <c r="P2193" s="37">
        <v>0.28889999999999999</v>
      </c>
      <c r="Q2193" s="37">
        <v>0.12039999999999999</v>
      </c>
      <c r="R2193" s="37">
        <v>0.22919999999999999</v>
      </c>
      <c r="S2193" s="37">
        <v>0.19570000000000001</v>
      </c>
      <c r="T2193" s="37">
        <v>-1.44E-2</v>
      </c>
      <c r="U2193" s="37">
        <v>-1.2999999999999999E-3</v>
      </c>
      <c r="V2193" s="37"/>
      <c r="W2193" s="37"/>
      <c r="X2193" s="37">
        <v>-3.7000000000000002E-3</v>
      </c>
      <c r="Z2193" s="4" t="str">
        <f t="shared" si="188"/>
        <v>NO</v>
      </c>
      <c r="AA2193" s="4" t="str">
        <f t="shared" si="188"/>
        <v>YES</v>
      </c>
      <c r="AB2193" s="4" t="str">
        <f t="shared" si="188"/>
        <v>NO</v>
      </c>
      <c r="AD2193" s="4">
        <f t="shared" si="189"/>
        <v>1</v>
      </c>
    </row>
    <row r="2194" spans="1:30" ht="14.4" customHeight="1" x14ac:dyDescent="0.35">
      <c r="A2194" s="34">
        <v>2207</v>
      </c>
      <c r="B2194" s="1" t="s">
        <v>6552</v>
      </c>
      <c r="C2194" s="1"/>
      <c r="D2194" s="1"/>
      <c r="E2194" s="1"/>
      <c r="F2194" s="1" t="s">
        <v>29262</v>
      </c>
      <c r="G2194" s="35" t="s">
        <v>6553</v>
      </c>
      <c r="H2194" s="35" t="s">
        <v>6554</v>
      </c>
      <c r="I2194" s="35" t="s">
        <v>33</v>
      </c>
      <c r="J2194" s="36">
        <v>49895000</v>
      </c>
      <c r="K2194" s="36">
        <v>78235000</v>
      </c>
      <c r="L2194" s="36">
        <v>115372000</v>
      </c>
      <c r="M2194" s="36">
        <v>141605000</v>
      </c>
      <c r="N2194" s="36">
        <v>206742000</v>
      </c>
      <c r="O2194" s="37">
        <v>0.1158</v>
      </c>
      <c r="P2194" s="37">
        <v>0.1464</v>
      </c>
      <c r="Q2194" s="37">
        <v>7.4399999999999994E-2</v>
      </c>
      <c r="R2194" s="37">
        <v>8.1299999999999997E-2</v>
      </c>
      <c r="S2194" s="37">
        <v>0.1678</v>
      </c>
      <c r="T2194" s="37"/>
      <c r="U2194" s="37"/>
      <c r="V2194" s="37">
        <v>6.6900000000000001E-2</v>
      </c>
      <c r="W2194" s="37">
        <v>9.7199999999999995E-2</v>
      </c>
      <c r="X2194" s="37"/>
      <c r="Z2194" s="4" t="str">
        <f t="shared" si="188"/>
        <v>NO</v>
      </c>
      <c r="AA2194" s="4" t="str">
        <f t="shared" si="188"/>
        <v>NO</v>
      </c>
      <c r="AB2194" s="4" t="str">
        <f t="shared" si="188"/>
        <v>NO</v>
      </c>
      <c r="AD2194" s="4">
        <f t="shared" si="189"/>
        <v>0</v>
      </c>
    </row>
    <row r="2195" spans="1:30" ht="14.4" customHeight="1" x14ac:dyDescent="0.35">
      <c r="A2195" s="34">
        <v>2208</v>
      </c>
      <c r="B2195" s="1" t="s">
        <v>6555</v>
      </c>
      <c r="C2195" s="1" t="s">
        <v>29081</v>
      </c>
      <c r="D2195" s="1"/>
      <c r="E2195" s="1"/>
      <c r="F2195" s="1" t="s">
        <v>29262</v>
      </c>
      <c r="G2195" s="35" t="s">
        <v>6556</v>
      </c>
      <c r="H2195" s="35" t="s">
        <v>6557</v>
      </c>
      <c r="I2195" s="35" t="s">
        <v>23</v>
      </c>
      <c r="J2195" s="36">
        <v>120000</v>
      </c>
      <c r="K2195" s="36">
        <v>109000</v>
      </c>
      <c r="L2195" s="36">
        <v>106000</v>
      </c>
      <c r="M2195" s="36">
        <v>144326000</v>
      </c>
      <c r="N2195" s="36">
        <v>206730000</v>
      </c>
      <c r="O2195" s="37">
        <v>1</v>
      </c>
      <c r="P2195" s="37"/>
      <c r="Q2195" s="37"/>
      <c r="R2195" s="37"/>
      <c r="S2195" s="37"/>
      <c r="T2195" s="37">
        <v>1</v>
      </c>
      <c r="U2195" s="37"/>
      <c r="V2195" s="37"/>
      <c r="W2195" s="37"/>
      <c r="X2195" s="37"/>
      <c r="Z2195" s="4" t="str">
        <f t="shared" si="188"/>
        <v>NO</v>
      </c>
      <c r="AA2195" s="4" t="str">
        <f t="shared" si="188"/>
        <v>NO</v>
      </c>
      <c r="AB2195" s="4" t="str">
        <f t="shared" si="188"/>
        <v>NO</v>
      </c>
      <c r="AD2195" s="4">
        <f t="shared" si="189"/>
        <v>0</v>
      </c>
    </row>
    <row r="2196" spans="1:30" ht="27.65" customHeight="1" x14ac:dyDescent="0.35">
      <c r="A2196" s="34">
        <v>2209</v>
      </c>
      <c r="B2196" s="1" t="s">
        <v>6558</v>
      </c>
      <c r="C2196" s="1"/>
      <c r="D2196" s="1"/>
      <c r="E2196" s="1"/>
      <c r="F2196" s="1" t="s">
        <v>29262</v>
      </c>
      <c r="G2196" s="35" t="s">
        <v>6559</v>
      </c>
      <c r="H2196" s="35" t="s">
        <v>6560</v>
      </c>
      <c r="I2196" s="35" t="s">
        <v>23</v>
      </c>
      <c r="J2196" s="36">
        <v>24787000</v>
      </c>
      <c r="K2196" s="36">
        <v>133165000</v>
      </c>
      <c r="L2196" s="36">
        <v>168777000</v>
      </c>
      <c r="M2196" s="36">
        <v>175556000</v>
      </c>
      <c r="N2196" s="36">
        <v>206676000</v>
      </c>
      <c r="O2196" s="37">
        <v>-0.68640000000000001</v>
      </c>
      <c r="P2196" s="37">
        <v>0.1288</v>
      </c>
      <c r="Q2196" s="37">
        <v>0.22919999999999999</v>
      </c>
      <c r="R2196" s="37">
        <v>0.1215</v>
      </c>
      <c r="S2196" s="37">
        <v>1.7899999999999999E-2</v>
      </c>
      <c r="T2196" s="37">
        <v>-0.69389999999999996</v>
      </c>
      <c r="U2196" s="37">
        <v>0.121</v>
      </c>
      <c r="V2196" s="37">
        <v>0.1898</v>
      </c>
      <c r="W2196" s="37">
        <v>9.6299999999999997E-2</v>
      </c>
      <c r="X2196" s="37"/>
      <c r="Z2196" s="4" t="str">
        <f t="shared" si="188"/>
        <v>YES</v>
      </c>
      <c r="AA2196" s="4" t="str">
        <f t="shared" si="188"/>
        <v>NO</v>
      </c>
      <c r="AB2196" s="4" t="str">
        <f t="shared" si="188"/>
        <v>NO</v>
      </c>
      <c r="AD2196" s="4">
        <f t="shared" si="189"/>
        <v>1</v>
      </c>
    </row>
    <row r="2197" spans="1:30" ht="14.4" customHeight="1" x14ac:dyDescent="0.35">
      <c r="A2197" s="34">
        <v>2210</v>
      </c>
      <c r="B2197" s="1" t="s">
        <v>6561</v>
      </c>
      <c r="C2197" s="1"/>
      <c r="D2197" s="1"/>
      <c r="E2197" s="1"/>
      <c r="F2197" s="1" t="s">
        <v>29262</v>
      </c>
      <c r="G2197" s="35" t="s">
        <v>6562</v>
      </c>
      <c r="H2197" s="35" t="s">
        <v>6563</v>
      </c>
      <c r="I2197" s="35" t="s">
        <v>23</v>
      </c>
      <c r="J2197" s="36">
        <v>141328000</v>
      </c>
      <c r="K2197" s="36">
        <v>149924000</v>
      </c>
      <c r="L2197" s="36">
        <v>160252000</v>
      </c>
      <c r="M2197" s="36">
        <v>185840000</v>
      </c>
      <c r="N2197" s="36">
        <v>206561000</v>
      </c>
      <c r="O2197" s="37">
        <v>0.1648</v>
      </c>
      <c r="P2197" s="37">
        <v>0.28160000000000002</v>
      </c>
      <c r="Q2197" s="37">
        <v>-4.3E-3</v>
      </c>
      <c r="R2197" s="37">
        <v>3.9199999999999999E-2</v>
      </c>
      <c r="S2197" s="37">
        <v>0.16189999999999999</v>
      </c>
      <c r="T2197" s="37"/>
      <c r="U2197" s="37"/>
      <c r="V2197" s="37"/>
      <c r="W2197" s="37"/>
      <c r="X2197" s="37"/>
      <c r="Z2197" s="4" t="str">
        <f t="shared" si="188"/>
        <v>NO</v>
      </c>
      <c r="AA2197" s="4" t="str">
        <f t="shared" si="188"/>
        <v>NO</v>
      </c>
      <c r="AB2197" s="4" t="str">
        <f t="shared" si="188"/>
        <v>NO</v>
      </c>
      <c r="AD2197" s="4">
        <f t="shared" si="189"/>
        <v>0</v>
      </c>
    </row>
    <row r="2198" spans="1:30" ht="14.4" customHeight="1" x14ac:dyDescent="0.35">
      <c r="A2198" s="34">
        <v>2211</v>
      </c>
      <c r="B2198" s="1" t="s">
        <v>6564</v>
      </c>
      <c r="C2198" s="1"/>
      <c r="D2198" s="1"/>
      <c r="E2198" s="1"/>
      <c r="F2198" s="1" t="s">
        <v>29262</v>
      </c>
      <c r="G2198" s="35" t="s">
        <v>6565</v>
      </c>
      <c r="H2198" s="35" t="s">
        <v>6566</v>
      </c>
      <c r="I2198" s="35" t="s">
        <v>23</v>
      </c>
      <c r="J2198" s="36"/>
      <c r="K2198" s="36"/>
      <c r="L2198" s="36">
        <v>75000</v>
      </c>
      <c r="M2198" s="36">
        <v>124304000</v>
      </c>
      <c r="N2198" s="36">
        <v>206559000</v>
      </c>
      <c r="O2198" s="37"/>
      <c r="P2198" s="37"/>
      <c r="Q2198" s="37">
        <v>-56.84</v>
      </c>
      <c r="R2198" s="37">
        <v>6.7699999999999996E-2</v>
      </c>
      <c r="S2198" s="37">
        <v>0.43159999999999998</v>
      </c>
      <c r="T2198" s="37"/>
      <c r="U2198" s="37"/>
      <c r="V2198" s="37">
        <v>-56.84</v>
      </c>
      <c r="W2198" s="37">
        <v>5.7299999999999997E-2</v>
      </c>
      <c r="X2198" s="37">
        <v>0.42049999999999998</v>
      </c>
      <c r="Z2198" s="4" t="str">
        <f t="shared" si="188"/>
        <v>NO</v>
      </c>
      <c r="AA2198" s="4" t="str">
        <f t="shared" si="188"/>
        <v>NO</v>
      </c>
      <c r="AB2198" s="4" t="str">
        <f t="shared" si="188"/>
        <v>YES</v>
      </c>
      <c r="AD2198" s="4">
        <f t="shared" si="189"/>
        <v>1</v>
      </c>
    </row>
    <row r="2199" spans="1:30" ht="14.4" customHeight="1" x14ac:dyDescent="0.35">
      <c r="A2199" s="34">
        <v>2212</v>
      </c>
      <c r="B2199" s="1" t="s">
        <v>6567</v>
      </c>
      <c r="C2199" s="1" t="s">
        <v>28702</v>
      </c>
      <c r="D2199" s="1"/>
      <c r="E2199" s="1"/>
      <c r="F2199" s="1" t="s">
        <v>29262</v>
      </c>
      <c r="G2199" s="35" t="s">
        <v>6568</v>
      </c>
      <c r="H2199" s="35" t="s">
        <v>6569</v>
      </c>
      <c r="I2199" s="35" t="s">
        <v>87</v>
      </c>
      <c r="J2199" s="36">
        <v>369866000</v>
      </c>
      <c r="K2199" s="36">
        <v>357775000</v>
      </c>
      <c r="L2199" s="36">
        <v>426143000</v>
      </c>
      <c r="M2199" s="36">
        <v>420291000</v>
      </c>
      <c r="N2199" s="36">
        <v>206491000</v>
      </c>
      <c r="O2199" s="37">
        <v>0.1172</v>
      </c>
      <c r="P2199" s="37">
        <v>3.8E-3</v>
      </c>
      <c r="Q2199" s="37">
        <v>4.9799999999999997E-2</v>
      </c>
      <c r="R2199" s="37">
        <v>1.4E-3</v>
      </c>
      <c r="S2199" s="37">
        <v>-0.36659999999999998</v>
      </c>
      <c r="T2199" s="37">
        <v>9.9000000000000005E-2</v>
      </c>
      <c r="U2199" s="37">
        <v>-1.77E-2</v>
      </c>
      <c r="V2199" s="37">
        <v>1.8100000000000002E-2</v>
      </c>
      <c r="W2199" s="37">
        <v>-2.4500000000000001E-2</v>
      </c>
      <c r="X2199" s="37">
        <v>-0.43919999999999998</v>
      </c>
      <c r="Z2199" s="4" t="str">
        <f t="shared" si="188"/>
        <v>NO</v>
      </c>
      <c r="AA2199" s="4" t="str">
        <f t="shared" si="188"/>
        <v>NO</v>
      </c>
      <c r="AB2199" s="4" t="str">
        <f t="shared" si="188"/>
        <v>NO</v>
      </c>
      <c r="AD2199" s="4">
        <f t="shared" si="189"/>
        <v>0</v>
      </c>
    </row>
    <row r="2200" spans="1:30" ht="27.65" customHeight="1" x14ac:dyDescent="0.35">
      <c r="A2200" s="34">
        <v>2213</v>
      </c>
      <c r="B2200" s="1" t="s">
        <v>6570</v>
      </c>
      <c r="C2200" s="1"/>
      <c r="D2200" s="1"/>
      <c r="E2200" s="1"/>
      <c r="F2200" s="1" t="s">
        <v>29262</v>
      </c>
      <c r="G2200" s="35" t="s">
        <v>6571</v>
      </c>
      <c r="H2200" s="35" t="s">
        <v>6572</v>
      </c>
      <c r="I2200" s="35" t="s">
        <v>33</v>
      </c>
      <c r="J2200" s="36">
        <v>79467000</v>
      </c>
      <c r="K2200" s="36">
        <v>93294000</v>
      </c>
      <c r="L2200" s="36">
        <v>126696000</v>
      </c>
      <c r="M2200" s="36">
        <v>161373000</v>
      </c>
      <c r="N2200" s="36">
        <v>206489000</v>
      </c>
      <c r="O2200" s="37">
        <v>0.25380000000000003</v>
      </c>
      <c r="P2200" s="37">
        <v>0.15260000000000001</v>
      </c>
      <c r="Q2200" s="37">
        <v>8.0500000000000002E-2</v>
      </c>
      <c r="R2200" s="37">
        <v>5.5899999999999998E-2</v>
      </c>
      <c r="S2200" s="37">
        <v>7.3700000000000002E-2</v>
      </c>
      <c r="T2200" s="37"/>
      <c r="U2200" s="37">
        <v>-2.5999999999999999E-3</v>
      </c>
      <c r="V2200" s="37"/>
      <c r="W2200" s="37">
        <v>3.4000000000000002E-2</v>
      </c>
      <c r="X2200" s="37">
        <v>5.62E-2</v>
      </c>
      <c r="Z2200" s="4" t="str">
        <f t="shared" si="188"/>
        <v>NO</v>
      </c>
      <c r="AA2200" s="4" t="str">
        <f t="shared" si="188"/>
        <v>NO</v>
      </c>
      <c r="AB2200" s="4" t="str">
        <f t="shared" si="188"/>
        <v>NO</v>
      </c>
      <c r="AD2200" s="4">
        <f t="shared" si="189"/>
        <v>0</v>
      </c>
    </row>
    <row r="2201" spans="1:30" ht="27.65" customHeight="1" x14ac:dyDescent="0.35">
      <c r="A2201" s="34">
        <v>2214</v>
      </c>
      <c r="B2201" s="1" t="s">
        <v>6573</v>
      </c>
      <c r="C2201" s="1" t="s">
        <v>28702</v>
      </c>
      <c r="D2201" s="1"/>
      <c r="E2201" s="1"/>
      <c r="F2201" s="1" t="s">
        <v>29262</v>
      </c>
      <c r="G2201" s="35" t="s">
        <v>6574</v>
      </c>
      <c r="H2201" s="35" t="s">
        <v>6575</v>
      </c>
      <c r="I2201" s="35" t="s">
        <v>87</v>
      </c>
      <c r="J2201" s="36">
        <v>82298000</v>
      </c>
      <c r="K2201" s="36">
        <v>109558000</v>
      </c>
      <c r="L2201" s="36">
        <v>142055000</v>
      </c>
      <c r="M2201" s="36">
        <v>164223000</v>
      </c>
      <c r="N2201" s="36">
        <v>206444000</v>
      </c>
      <c r="O2201" s="37">
        <v>0.10580000000000001</v>
      </c>
      <c r="P2201" s="37">
        <v>0.1472</v>
      </c>
      <c r="Q2201" s="37">
        <v>0.10879999999999999</v>
      </c>
      <c r="R2201" s="37">
        <v>9.3200000000000005E-2</v>
      </c>
      <c r="S2201" s="37">
        <v>0.10630000000000001</v>
      </c>
      <c r="T2201" s="37">
        <v>9.8500000000000004E-2</v>
      </c>
      <c r="U2201" s="37">
        <v>0.14449999999999999</v>
      </c>
      <c r="V2201" s="37">
        <v>0.10639999999999999</v>
      </c>
      <c r="W2201" s="37">
        <v>9.01E-2</v>
      </c>
      <c r="X2201" s="37">
        <v>0.10630000000000001</v>
      </c>
      <c r="Z2201" s="4" t="str">
        <f t="shared" si="188"/>
        <v>NO</v>
      </c>
      <c r="AA2201" s="4" t="str">
        <f t="shared" si="188"/>
        <v>NO</v>
      </c>
      <c r="AB2201" s="4" t="str">
        <f t="shared" si="188"/>
        <v>NO</v>
      </c>
      <c r="AD2201" s="4">
        <f t="shared" si="189"/>
        <v>0</v>
      </c>
    </row>
    <row r="2202" spans="1:30" ht="27.65" customHeight="1" x14ac:dyDescent="0.35">
      <c r="A2202" s="34">
        <v>2215</v>
      </c>
      <c r="B2202" s="1" t="s">
        <v>6576</v>
      </c>
      <c r="C2202" s="1"/>
      <c r="D2202" s="1"/>
      <c r="E2202" s="1"/>
      <c r="F2202" s="1" t="s">
        <v>29262</v>
      </c>
      <c r="G2202" s="35" t="s">
        <v>6577</v>
      </c>
      <c r="H2202" s="35" t="s">
        <v>6578</v>
      </c>
      <c r="I2202" s="35" t="s">
        <v>33</v>
      </c>
      <c r="J2202" s="36"/>
      <c r="K2202" s="36"/>
      <c r="L2202" s="36"/>
      <c r="M2202" s="36">
        <v>182775000</v>
      </c>
      <c r="N2202" s="36">
        <v>206378000</v>
      </c>
      <c r="O2202" s="37"/>
      <c r="P2202" s="37"/>
      <c r="Q2202" s="37"/>
      <c r="R2202" s="37">
        <v>0.27650000000000002</v>
      </c>
      <c r="S2202" s="37">
        <v>0.26629999999999998</v>
      </c>
      <c r="T2202" s="37"/>
      <c r="U2202" s="37"/>
      <c r="V2202" s="37"/>
      <c r="W2202" s="37"/>
      <c r="X2202" s="37"/>
      <c r="Z2202" s="4" t="str">
        <f t="shared" si="188"/>
        <v>NO</v>
      </c>
      <c r="AA2202" s="4" t="str">
        <f t="shared" si="188"/>
        <v>YES</v>
      </c>
      <c r="AB2202" s="4" t="str">
        <f t="shared" si="188"/>
        <v>YES</v>
      </c>
      <c r="AD2202" s="4">
        <f t="shared" si="189"/>
        <v>2</v>
      </c>
    </row>
    <row r="2203" spans="1:30" ht="26.5" x14ac:dyDescent="0.35">
      <c r="A2203" s="34">
        <v>2216</v>
      </c>
      <c r="B2203" s="1" t="s">
        <v>6579</v>
      </c>
      <c r="C2203" s="1"/>
      <c r="D2203" s="1"/>
      <c r="E2203" s="1"/>
      <c r="F2203" s="1" t="s">
        <v>29262</v>
      </c>
      <c r="G2203" s="35" t="s">
        <v>6580</v>
      </c>
      <c r="H2203" s="35" t="s">
        <v>6581</v>
      </c>
      <c r="I2203" s="35" t="s">
        <v>36</v>
      </c>
      <c r="J2203" s="36">
        <v>54007000</v>
      </c>
      <c r="K2203" s="36">
        <v>80333000</v>
      </c>
      <c r="L2203" s="36">
        <v>68312000</v>
      </c>
      <c r="M2203" s="36">
        <v>174444000</v>
      </c>
      <c r="N2203" s="36">
        <v>206351000</v>
      </c>
      <c r="O2203" s="37">
        <v>0.83150000000000002</v>
      </c>
      <c r="P2203" s="37">
        <v>0.65280000000000005</v>
      </c>
      <c r="Q2203" s="37">
        <v>0.28910000000000002</v>
      </c>
      <c r="R2203" s="37">
        <v>0.1363</v>
      </c>
      <c r="S2203" s="37">
        <v>0.59030000000000005</v>
      </c>
      <c r="T2203" s="37"/>
      <c r="U2203" s="37"/>
      <c r="V2203" s="37"/>
      <c r="W2203" s="37"/>
      <c r="X2203" s="37"/>
      <c r="Z2203" s="4" t="str">
        <f t="shared" si="188"/>
        <v>YES</v>
      </c>
      <c r="AA2203" s="4" t="str">
        <f t="shared" si="188"/>
        <v>NO</v>
      </c>
      <c r="AB2203" s="4" t="str">
        <f t="shared" si="188"/>
        <v>YES</v>
      </c>
      <c r="AD2203" s="4">
        <f t="shared" si="189"/>
        <v>2</v>
      </c>
    </row>
    <row r="2204" spans="1:30" ht="27.65" customHeight="1" x14ac:dyDescent="0.35">
      <c r="A2204" s="34">
        <v>2217</v>
      </c>
      <c r="B2204" s="1" t="s">
        <v>6582</v>
      </c>
      <c r="C2204" s="1" t="s">
        <v>29015</v>
      </c>
      <c r="D2204" s="1"/>
      <c r="E2204" s="1" t="s">
        <v>29008</v>
      </c>
      <c r="F2204" s="1" t="s">
        <v>29262</v>
      </c>
      <c r="G2204" s="35" t="s">
        <v>6583</v>
      </c>
      <c r="H2204" s="35" t="s">
        <v>6584</v>
      </c>
      <c r="I2204" s="35" t="s">
        <v>29</v>
      </c>
      <c r="J2204" s="36">
        <v>101610000</v>
      </c>
      <c r="K2204" s="36">
        <v>152053000</v>
      </c>
      <c r="L2204" s="36">
        <v>176096000</v>
      </c>
      <c r="M2204" s="36">
        <v>198799000</v>
      </c>
      <c r="N2204" s="36">
        <v>206308000</v>
      </c>
      <c r="O2204" s="37">
        <v>9.0700000000000003E-2</v>
      </c>
      <c r="P2204" s="37">
        <v>6.9999999999999999E-4</v>
      </c>
      <c r="Q2204" s="37">
        <v>9.1899999999999996E-2</v>
      </c>
      <c r="R2204" s="37">
        <v>-4.4000000000000003E-3</v>
      </c>
      <c r="S2204" s="37">
        <v>2.4199999999999999E-2</v>
      </c>
      <c r="T2204" s="37"/>
      <c r="U2204" s="37"/>
      <c r="V2204" s="37"/>
      <c r="W2204" s="37"/>
      <c r="X2204" s="37"/>
      <c r="Z2204" s="4" t="str">
        <f t="shared" si="188"/>
        <v>NO</v>
      </c>
      <c r="AA2204" s="4" t="str">
        <f t="shared" si="188"/>
        <v>NO</v>
      </c>
      <c r="AB2204" s="4" t="str">
        <f t="shared" si="188"/>
        <v>NO</v>
      </c>
      <c r="AD2204" s="4">
        <f t="shared" si="189"/>
        <v>0</v>
      </c>
    </row>
    <row r="2205" spans="1:30" ht="14.4" customHeight="1" x14ac:dyDescent="0.35">
      <c r="A2205" s="34">
        <v>2218</v>
      </c>
      <c r="B2205" s="1" t="s">
        <v>6585</v>
      </c>
      <c r="C2205" s="1"/>
      <c r="D2205" s="1"/>
      <c r="E2205" s="1"/>
      <c r="F2205" s="1" t="s">
        <v>29262</v>
      </c>
      <c r="G2205" s="35" t="s">
        <v>6586</v>
      </c>
      <c r="H2205" s="35" t="s">
        <v>6587</v>
      </c>
      <c r="I2205" s="35" t="s">
        <v>43</v>
      </c>
      <c r="J2205" s="36">
        <v>533702000</v>
      </c>
      <c r="K2205" s="36">
        <v>358072000</v>
      </c>
      <c r="L2205" s="36">
        <v>303511000</v>
      </c>
      <c r="M2205" s="36">
        <v>224203000</v>
      </c>
      <c r="N2205" s="36">
        <v>206162000</v>
      </c>
      <c r="O2205" s="37">
        <v>0.54800000000000004</v>
      </c>
      <c r="P2205" s="37">
        <v>0.57889999999999997</v>
      </c>
      <c r="Q2205" s="37">
        <v>0.47020000000000001</v>
      </c>
      <c r="R2205" s="37">
        <v>-1.55E-2</v>
      </c>
      <c r="S2205" s="37">
        <v>1.09E-2</v>
      </c>
      <c r="T2205" s="37">
        <v>0.54769999999999996</v>
      </c>
      <c r="U2205" s="37">
        <v>0.58499999999999996</v>
      </c>
      <c r="V2205" s="37">
        <v>0.47820000000000001</v>
      </c>
      <c r="W2205" s="37">
        <v>-7.1000000000000004E-3</v>
      </c>
      <c r="X2205" s="37">
        <v>-1.5900000000000001E-2</v>
      </c>
      <c r="Z2205" s="4" t="str">
        <f t="shared" si="188"/>
        <v>YES</v>
      </c>
      <c r="AA2205" s="4" t="str">
        <f t="shared" si="188"/>
        <v>NO</v>
      </c>
      <c r="AB2205" s="4" t="str">
        <f t="shared" si="188"/>
        <v>NO</v>
      </c>
      <c r="AD2205" s="4">
        <f t="shared" si="189"/>
        <v>1</v>
      </c>
    </row>
    <row r="2206" spans="1:30" ht="27.65" customHeight="1" x14ac:dyDescent="0.35">
      <c r="A2206" s="34">
        <v>2219</v>
      </c>
      <c r="B2206" s="1" t="s">
        <v>6433</v>
      </c>
      <c r="C2206" s="1" t="s">
        <v>29015</v>
      </c>
      <c r="D2206" s="1"/>
      <c r="E2206" s="1" t="s">
        <v>29008</v>
      </c>
      <c r="F2206" s="1" t="s">
        <v>29262</v>
      </c>
      <c r="G2206" s="35" t="s">
        <v>6588</v>
      </c>
      <c r="H2206" s="35" t="s">
        <v>6589</v>
      </c>
      <c r="I2206" s="35" t="s">
        <v>29</v>
      </c>
      <c r="J2206" s="36"/>
      <c r="K2206" s="36">
        <v>26590000</v>
      </c>
      <c r="L2206" s="36">
        <v>102161000</v>
      </c>
      <c r="M2206" s="36">
        <v>161447000</v>
      </c>
      <c r="N2206" s="36">
        <v>206160000</v>
      </c>
      <c r="O2206" s="37"/>
      <c r="P2206" s="37">
        <v>-0.43219999999999997</v>
      </c>
      <c r="Q2206" s="37">
        <v>0.1961</v>
      </c>
      <c r="R2206" s="37">
        <v>0.27450000000000002</v>
      </c>
      <c r="S2206" s="37">
        <v>0.13039999999999999</v>
      </c>
      <c r="T2206" s="37"/>
      <c r="U2206" s="37">
        <v>-3.85E-2</v>
      </c>
      <c r="V2206" s="37">
        <v>-8.6999999999999994E-3</v>
      </c>
      <c r="W2206" s="37">
        <v>-1.1000000000000001E-3</v>
      </c>
      <c r="X2206" s="37">
        <v>-1E-4</v>
      </c>
      <c r="Z2206" s="4" t="str">
        <f t="shared" si="188"/>
        <v>NO</v>
      </c>
      <c r="AA2206" s="4" t="str">
        <f t="shared" si="188"/>
        <v>YES</v>
      </c>
      <c r="AB2206" s="4" t="str">
        <f t="shared" si="188"/>
        <v>NO</v>
      </c>
      <c r="AD2206" s="4">
        <f t="shared" si="189"/>
        <v>1</v>
      </c>
    </row>
    <row r="2207" spans="1:30" ht="14.4" customHeight="1" x14ac:dyDescent="0.35">
      <c r="A2207" s="34">
        <v>2220</v>
      </c>
      <c r="B2207" s="1" t="s">
        <v>6590</v>
      </c>
      <c r="C2207" s="1" t="s">
        <v>29015</v>
      </c>
      <c r="D2207" s="1" t="s">
        <v>29042</v>
      </c>
      <c r="E2207" s="1"/>
      <c r="F2207" s="1" t="s">
        <v>29262</v>
      </c>
      <c r="G2207" s="35" t="s">
        <v>6591</v>
      </c>
      <c r="H2207" s="35" t="s">
        <v>6592</v>
      </c>
      <c r="I2207" s="35" t="s">
        <v>33</v>
      </c>
      <c r="J2207" s="36">
        <v>102784000</v>
      </c>
      <c r="K2207" s="36">
        <v>119238000</v>
      </c>
      <c r="L2207" s="36">
        <v>139726000</v>
      </c>
      <c r="M2207" s="36">
        <v>172004000</v>
      </c>
      <c r="N2207" s="36">
        <v>206124000</v>
      </c>
      <c r="O2207" s="37">
        <v>0.1913</v>
      </c>
      <c r="P2207" s="37">
        <v>0.1144</v>
      </c>
      <c r="Q2207" s="37">
        <v>0.17</v>
      </c>
      <c r="R2207" s="37">
        <v>0.39839999999999998</v>
      </c>
      <c r="S2207" s="37">
        <v>0.27410000000000001</v>
      </c>
      <c r="T2207" s="37">
        <v>0.22689999999999999</v>
      </c>
      <c r="U2207" s="37">
        <v>0.1023</v>
      </c>
      <c r="V2207" s="37">
        <v>0.19550000000000001</v>
      </c>
      <c r="W2207" s="37">
        <v>0.38329999999999997</v>
      </c>
      <c r="X2207" s="37">
        <v>0.25690000000000002</v>
      </c>
      <c r="Z2207" s="4" t="str">
        <f t="shared" si="188"/>
        <v>NO</v>
      </c>
      <c r="AA2207" s="4" t="str">
        <f t="shared" si="188"/>
        <v>YES</v>
      </c>
      <c r="AB2207" s="4" t="str">
        <f t="shared" si="188"/>
        <v>YES</v>
      </c>
      <c r="AD2207" s="4">
        <f t="shared" si="189"/>
        <v>2</v>
      </c>
    </row>
    <row r="2208" spans="1:30" ht="27.65" customHeight="1" x14ac:dyDescent="0.35">
      <c r="A2208" s="34">
        <v>2221</v>
      </c>
      <c r="B2208" s="1" t="s">
        <v>6593</v>
      </c>
      <c r="C2208" s="1" t="s">
        <v>29015</v>
      </c>
      <c r="D2208" s="1"/>
      <c r="E2208" s="1" t="s">
        <v>29008</v>
      </c>
      <c r="F2208" s="1" t="s">
        <v>29262</v>
      </c>
      <c r="G2208" s="35" t="s">
        <v>6594</v>
      </c>
      <c r="H2208" s="35" t="s">
        <v>6595</v>
      </c>
      <c r="I2208" s="35" t="s">
        <v>29</v>
      </c>
      <c r="J2208" s="36"/>
      <c r="K2208" s="36">
        <v>74584000</v>
      </c>
      <c r="L2208" s="36">
        <v>90738000</v>
      </c>
      <c r="M2208" s="36">
        <v>166950000</v>
      </c>
      <c r="N2208" s="36">
        <v>206121000</v>
      </c>
      <c r="O2208" s="37"/>
      <c r="P2208" s="37">
        <v>0.4098</v>
      </c>
      <c r="Q2208" s="37">
        <v>-5.9799999999999999E-2</v>
      </c>
      <c r="R2208" s="37">
        <v>0.1331</v>
      </c>
      <c r="S2208" s="37">
        <v>0.13950000000000001</v>
      </c>
      <c r="T2208" s="37"/>
      <c r="U2208" s="37">
        <v>-5.0000000000000001E-4</v>
      </c>
      <c r="V2208" s="37">
        <v>-2.9999999999999997E-4</v>
      </c>
      <c r="W2208" s="37"/>
      <c r="X2208" s="37"/>
      <c r="Z2208" s="4" t="str">
        <f t="shared" si="188"/>
        <v>NO</v>
      </c>
      <c r="AA2208" s="4" t="str">
        <f t="shared" si="188"/>
        <v>NO</v>
      </c>
      <c r="AB2208" s="4" t="str">
        <f t="shared" si="188"/>
        <v>NO</v>
      </c>
      <c r="AD2208" s="4">
        <f t="shared" si="189"/>
        <v>0</v>
      </c>
    </row>
    <row r="2209" spans="1:30" ht="14.4" customHeight="1" x14ac:dyDescent="0.35">
      <c r="A2209" s="34">
        <v>2222</v>
      </c>
      <c r="B2209" s="1" t="s">
        <v>3237</v>
      </c>
      <c r="C2209" s="1" t="s">
        <v>29015</v>
      </c>
      <c r="D2209" s="1"/>
      <c r="E2209" s="1" t="s">
        <v>29008</v>
      </c>
      <c r="F2209" s="1" t="s">
        <v>29262</v>
      </c>
      <c r="G2209" s="35" t="s">
        <v>6596</v>
      </c>
      <c r="H2209" s="35" t="s">
        <v>6597</v>
      </c>
      <c r="I2209" s="35" t="s">
        <v>29</v>
      </c>
      <c r="J2209" s="36"/>
      <c r="K2209" s="36"/>
      <c r="L2209" s="36"/>
      <c r="M2209" s="36"/>
      <c r="N2209" s="36">
        <v>206116000</v>
      </c>
      <c r="O2209" s="37"/>
      <c r="P2209" s="37"/>
      <c r="Q2209" s="37"/>
      <c r="R2209" s="37"/>
      <c r="S2209" s="37">
        <v>0.59079999999999999</v>
      </c>
      <c r="T2209" s="37"/>
      <c r="U2209" s="37"/>
      <c r="V2209" s="37"/>
      <c r="W2209" s="37"/>
      <c r="X2209" s="37"/>
      <c r="Z2209" s="4" t="str">
        <f t="shared" si="188"/>
        <v>NO</v>
      </c>
      <c r="AA2209" s="4" t="str">
        <f t="shared" si="188"/>
        <v>NO</v>
      </c>
      <c r="AB2209" s="4" t="str">
        <f t="shared" si="188"/>
        <v>YES</v>
      </c>
      <c r="AD2209" s="4">
        <f t="shared" si="189"/>
        <v>1</v>
      </c>
    </row>
    <row r="2210" spans="1:30" ht="41.4" customHeight="1" x14ac:dyDescent="0.35">
      <c r="A2210" s="34">
        <v>2223</v>
      </c>
      <c r="B2210" s="1" t="s">
        <v>6598</v>
      </c>
      <c r="C2210" s="1"/>
      <c r="D2210" s="1"/>
      <c r="E2210" s="1"/>
      <c r="F2210" s="1" t="s">
        <v>29262</v>
      </c>
      <c r="G2210" s="35" t="s">
        <v>6599</v>
      </c>
      <c r="H2210" s="35" t="s">
        <v>6600</v>
      </c>
      <c r="I2210" s="35" t="s">
        <v>23</v>
      </c>
      <c r="J2210" s="36">
        <v>118732000</v>
      </c>
      <c r="K2210" s="36">
        <v>90652000</v>
      </c>
      <c r="L2210" s="36">
        <v>140070000</v>
      </c>
      <c r="M2210" s="36">
        <v>169541000</v>
      </c>
      <c r="N2210" s="36">
        <v>206031000</v>
      </c>
      <c r="O2210" s="37">
        <v>0.1231</v>
      </c>
      <c r="P2210" s="37">
        <v>1.5699999999999999E-2</v>
      </c>
      <c r="Q2210" s="37">
        <v>7.0400000000000004E-2</v>
      </c>
      <c r="R2210" s="37">
        <v>0.1037</v>
      </c>
      <c r="S2210" s="37">
        <v>7.0400000000000004E-2</v>
      </c>
      <c r="T2210" s="37">
        <v>-1E-3</v>
      </c>
      <c r="U2210" s="37">
        <v>-1.0999999999999999E-2</v>
      </c>
      <c r="V2210" s="37">
        <v>-1.7399999999999999E-2</v>
      </c>
      <c r="W2210" s="37">
        <v>-2.5999999999999999E-2</v>
      </c>
      <c r="X2210" s="37">
        <v>-2.1899999999999999E-2</v>
      </c>
      <c r="Z2210" s="4" t="str">
        <f t="shared" si="188"/>
        <v>NO</v>
      </c>
      <c r="AA2210" s="4" t="str">
        <f t="shared" si="188"/>
        <v>NO</v>
      </c>
      <c r="AB2210" s="4" t="str">
        <f t="shared" si="188"/>
        <v>NO</v>
      </c>
      <c r="AD2210" s="4">
        <f t="shared" si="189"/>
        <v>0</v>
      </c>
    </row>
    <row r="2211" spans="1:30" ht="14.4" customHeight="1" x14ac:dyDescent="0.35">
      <c r="A2211" s="34">
        <v>2224</v>
      </c>
      <c r="B2211" s="1" t="s">
        <v>6601</v>
      </c>
      <c r="C2211" s="1" t="s">
        <v>28702</v>
      </c>
      <c r="D2211" s="1"/>
      <c r="E2211" s="1"/>
      <c r="F2211" s="1" t="s">
        <v>29262</v>
      </c>
      <c r="G2211" s="35" t="s">
        <v>6602</v>
      </c>
      <c r="H2211" s="35" t="s">
        <v>6603</v>
      </c>
      <c r="I2211" s="35" t="s">
        <v>87</v>
      </c>
      <c r="J2211" s="36">
        <v>92884000</v>
      </c>
      <c r="K2211" s="36">
        <v>111040000</v>
      </c>
      <c r="L2211" s="36">
        <v>151512000</v>
      </c>
      <c r="M2211" s="36">
        <v>177556000</v>
      </c>
      <c r="N2211" s="36">
        <v>206008000</v>
      </c>
      <c r="O2211" s="37">
        <v>0.1115</v>
      </c>
      <c r="P2211" s="37">
        <v>6.2799999999999995E-2</v>
      </c>
      <c r="Q2211" s="37">
        <v>0.21579999999999999</v>
      </c>
      <c r="R2211" s="37">
        <v>0.2298</v>
      </c>
      <c r="S2211" s="37">
        <v>0.2026</v>
      </c>
      <c r="T2211" s="37"/>
      <c r="U2211" s="37"/>
      <c r="V2211" s="37"/>
      <c r="W2211" s="37"/>
      <c r="X2211" s="37"/>
      <c r="Z2211" s="4" t="str">
        <f t="shared" si="188"/>
        <v>YES</v>
      </c>
      <c r="AA2211" s="4" t="str">
        <f t="shared" si="188"/>
        <v>YES</v>
      </c>
      <c r="AB2211" s="4" t="str">
        <f t="shared" si="188"/>
        <v>YES</v>
      </c>
      <c r="AD2211" s="4">
        <f t="shared" si="189"/>
        <v>3</v>
      </c>
    </row>
    <row r="2212" spans="1:30" x14ac:dyDescent="0.35">
      <c r="A2212" s="34">
        <v>2225</v>
      </c>
      <c r="B2212" s="1" t="s">
        <v>2658</v>
      </c>
      <c r="C2212" s="1"/>
      <c r="D2212" s="1"/>
      <c r="E2212" s="1"/>
      <c r="F2212" s="1" t="s">
        <v>29262</v>
      </c>
      <c r="G2212" s="35" t="s">
        <v>6604</v>
      </c>
      <c r="H2212" s="35" t="s">
        <v>6605</v>
      </c>
      <c r="I2212" s="35" t="s">
        <v>33</v>
      </c>
      <c r="J2212" s="36">
        <v>70574000</v>
      </c>
      <c r="K2212" s="36">
        <v>110668000</v>
      </c>
      <c r="L2212" s="36">
        <v>160161000</v>
      </c>
      <c r="M2212" s="36">
        <v>154572000</v>
      </c>
      <c r="N2212" s="36">
        <v>205753000</v>
      </c>
      <c r="O2212" s="37">
        <v>0.127</v>
      </c>
      <c r="P2212" s="37">
        <v>0.17469999999999999</v>
      </c>
      <c r="Q2212" s="37">
        <v>0.42259999999999998</v>
      </c>
      <c r="R2212" s="37">
        <v>0.32879999999999998</v>
      </c>
      <c r="S2212" s="37">
        <v>0.22750000000000001</v>
      </c>
      <c r="T2212" s="37"/>
      <c r="U2212" s="37">
        <v>-2.8E-3</v>
      </c>
      <c r="V2212" s="37">
        <v>-1.9E-3</v>
      </c>
      <c r="W2212" s="37">
        <v>-3.3999999999999998E-3</v>
      </c>
      <c r="X2212" s="37">
        <v>-2.8899999999999999E-2</v>
      </c>
      <c r="Z2212" s="4" t="str">
        <f t="shared" si="188"/>
        <v>YES</v>
      </c>
      <c r="AA2212" s="4" t="str">
        <f t="shared" si="188"/>
        <v>YES</v>
      </c>
      <c r="AB2212" s="4" t="str">
        <f t="shared" si="188"/>
        <v>YES</v>
      </c>
      <c r="AD2212" s="4">
        <f t="shared" si="189"/>
        <v>3</v>
      </c>
    </row>
    <row r="2213" spans="1:30" ht="14.4" customHeight="1" x14ac:dyDescent="0.35">
      <c r="A2213" s="34">
        <v>2226</v>
      </c>
      <c r="B2213" s="1" t="s">
        <v>6606</v>
      </c>
      <c r="C2213" s="1" t="s">
        <v>28702</v>
      </c>
      <c r="D2213" s="1"/>
      <c r="E2213" s="1"/>
      <c r="F2213" s="1" t="s">
        <v>29262</v>
      </c>
      <c r="G2213" s="35" t="s">
        <v>6607</v>
      </c>
      <c r="H2213" s="35" t="s">
        <v>6608</v>
      </c>
      <c r="I2213" s="35" t="s">
        <v>87</v>
      </c>
      <c r="J2213" s="36">
        <v>137259000</v>
      </c>
      <c r="K2213" s="36">
        <v>34164000</v>
      </c>
      <c r="L2213" s="36">
        <v>31834000</v>
      </c>
      <c r="M2213" s="36">
        <v>125926000</v>
      </c>
      <c r="N2213" s="36">
        <v>205743000</v>
      </c>
      <c r="O2213" s="37">
        <v>-9.3200000000000005E-2</v>
      </c>
      <c r="P2213" s="37">
        <v>-1.0051000000000001</v>
      </c>
      <c r="Q2213" s="37">
        <v>-0.54800000000000004</v>
      </c>
      <c r="R2213" s="37">
        <v>0.36480000000000001</v>
      </c>
      <c r="S2213" s="37">
        <v>0.2205</v>
      </c>
      <c r="T2213" s="37"/>
      <c r="U2213" s="37"/>
      <c r="V2213" s="37"/>
      <c r="W2213" s="37"/>
      <c r="X2213" s="37"/>
      <c r="Z2213" s="4" t="str">
        <f t="shared" si="188"/>
        <v>NO</v>
      </c>
      <c r="AA2213" s="4" t="str">
        <f t="shared" si="188"/>
        <v>YES</v>
      </c>
      <c r="AB2213" s="4" t="str">
        <f t="shared" si="188"/>
        <v>YES</v>
      </c>
      <c r="AD2213" s="4">
        <f t="shared" si="189"/>
        <v>2</v>
      </c>
    </row>
    <row r="2214" spans="1:30" ht="14.4" customHeight="1" x14ac:dyDescent="0.35">
      <c r="A2214" s="34">
        <v>2227</v>
      </c>
      <c r="B2214" s="1" t="s">
        <v>6609</v>
      </c>
      <c r="C2214" s="1"/>
      <c r="D2214" s="1"/>
      <c r="E2214" s="1"/>
      <c r="F2214" s="1" t="s">
        <v>29262</v>
      </c>
      <c r="G2214" s="35" t="s">
        <v>6610</v>
      </c>
      <c r="H2214" s="35" t="s">
        <v>6611</v>
      </c>
      <c r="I2214" s="35" t="s">
        <v>33</v>
      </c>
      <c r="J2214" s="36">
        <v>52531000</v>
      </c>
      <c r="K2214" s="36">
        <v>35148000</v>
      </c>
      <c r="L2214" s="36">
        <v>62698000</v>
      </c>
      <c r="M2214" s="36">
        <v>68218000</v>
      </c>
      <c r="N2214" s="36">
        <v>205611000</v>
      </c>
      <c r="O2214" s="37">
        <v>-4.9799999999999997E-2</v>
      </c>
      <c r="P2214" s="37">
        <v>-0.432</v>
      </c>
      <c r="Q2214" s="37">
        <v>9.1000000000000004E-3</v>
      </c>
      <c r="R2214" s="37">
        <v>-2.3300000000000001E-2</v>
      </c>
      <c r="S2214" s="37">
        <v>8.3000000000000001E-3</v>
      </c>
      <c r="T2214" s="37"/>
      <c r="U2214" s="37"/>
      <c r="V2214" s="37"/>
      <c r="W2214" s="37"/>
      <c r="X2214" s="37"/>
      <c r="Z2214" s="4" t="str">
        <f t="shared" si="188"/>
        <v>NO</v>
      </c>
      <c r="AA2214" s="4" t="str">
        <f t="shared" si="188"/>
        <v>NO</v>
      </c>
      <c r="AB2214" s="4" t="str">
        <f t="shared" si="188"/>
        <v>NO</v>
      </c>
      <c r="AD2214" s="4">
        <f t="shared" si="189"/>
        <v>0</v>
      </c>
    </row>
    <row r="2215" spans="1:30" ht="27.65" customHeight="1" x14ac:dyDescent="0.35">
      <c r="A2215" s="34">
        <v>2228</v>
      </c>
      <c r="B2215" s="1" t="s">
        <v>6612</v>
      </c>
      <c r="C2215" s="1"/>
      <c r="D2215" s="1"/>
      <c r="E2215" s="1"/>
      <c r="F2215" s="1" t="s">
        <v>29262</v>
      </c>
      <c r="G2215" s="35" t="s">
        <v>6613</v>
      </c>
      <c r="H2215" s="35" t="s">
        <v>6614</v>
      </c>
      <c r="I2215" s="35" t="s">
        <v>33</v>
      </c>
      <c r="J2215" s="36">
        <v>53509000</v>
      </c>
      <c r="K2215" s="36">
        <v>110181000</v>
      </c>
      <c r="L2215" s="36">
        <v>190546000</v>
      </c>
      <c r="M2215" s="36">
        <v>199021000</v>
      </c>
      <c r="N2215" s="36">
        <v>205492000</v>
      </c>
      <c r="O2215" s="37">
        <v>7.9899999999999999E-2</v>
      </c>
      <c r="P2215" s="37">
        <v>0.15620000000000001</v>
      </c>
      <c r="Q2215" s="37">
        <v>0.39369999999999999</v>
      </c>
      <c r="R2215" s="37">
        <v>0.60719999999999996</v>
      </c>
      <c r="S2215" s="37">
        <v>0.39090000000000003</v>
      </c>
      <c r="T2215" s="37"/>
      <c r="U2215" s="37"/>
      <c r="V2215" s="37">
        <v>-5.0000000000000001E-4</v>
      </c>
      <c r="W2215" s="37">
        <v>-2.0999999999999999E-3</v>
      </c>
      <c r="X2215" s="37"/>
      <c r="Z2215" s="4" t="str">
        <f t="shared" si="188"/>
        <v>YES</v>
      </c>
      <c r="AA2215" s="4" t="str">
        <f t="shared" si="188"/>
        <v>YES</v>
      </c>
      <c r="AB2215" s="4" t="str">
        <f t="shared" si="188"/>
        <v>YES</v>
      </c>
      <c r="AD2215" s="4">
        <f t="shared" si="189"/>
        <v>3</v>
      </c>
    </row>
    <row r="2216" spans="1:30" ht="27.65" customHeight="1" x14ac:dyDescent="0.35">
      <c r="A2216" s="34">
        <v>2229</v>
      </c>
      <c r="B2216" s="1" t="s">
        <v>6615</v>
      </c>
      <c r="C2216" s="1" t="s">
        <v>29015</v>
      </c>
      <c r="D2216" s="1"/>
      <c r="E2216" s="1" t="s">
        <v>29008</v>
      </c>
      <c r="F2216" s="1" t="s">
        <v>29262</v>
      </c>
      <c r="G2216" s="35" t="s">
        <v>6616</v>
      </c>
      <c r="H2216" s="35" t="s">
        <v>6617</v>
      </c>
      <c r="I2216" s="35" t="s">
        <v>29</v>
      </c>
      <c r="J2216" s="36">
        <v>157126000</v>
      </c>
      <c r="K2216" s="36">
        <v>154543000</v>
      </c>
      <c r="L2216" s="36">
        <v>148110000</v>
      </c>
      <c r="M2216" s="36">
        <v>175399000</v>
      </c>
      <c r="N2216" s="36">
        <v>205477000</v>
      </c>
      <c r="O2216" s="37">
        <v>8.6E-3</v>
      </c>
      <c r="P2216" s="37">
        <v>0.02</v>
      </c>
      <c r="Q2216" s="37">
        <v>3.3099999999999997E-2</v>
      </c>
      <c r="R2216" s="37">
        <v>3.1899999999999998E-2</v>
      </c>
      <c r="S2216" s="37">
        <v>2.7900000000000001E-2</v>
      </c>
      <c r="T2216" s="37"/>
      <c r="U2216" s="37"/>
      <c r="V2216" s="37"/>
      <c r="W2216" s="37"/>
      <c r="X2216" s="37"/>
      <c r="Z2216" s="4" t="str">
        <f t="shared" si="188"/>
        <v>NO</v>
      </c>
      <c r="AA2216" s="4" t="str">
        <f t="shared" si="188"/>
        <v>NO</v>
      </c>
      <c r="AB2216" s="4" t="str">
        <f t="shared" si="188"/>
        <v>NO</v>
      </c>
      <c r="AD2216" s="4">
        <f t="shared" si="189"/>
        <v>0</v>
      </c>
    </row>
    <row r="2217" spans="1:30" ht="14.4" customHeight="1" x14ac:dyDescent="0.35">
      <c r="A2217" s="34">
        <v>2230</v>
      </c>
      <c r="B2217" s="1" t="s">
        <v>6618</v>
      </c>
      <c r="C2217" s="1" t="s">
        <v>29015</v>
      </c>
      <c r="D2217" s="1"/>
      <c r="E2217" s="1" t="s">
        <v>29008</v>
      </c>
      <c r="F2217" s="1" t="s">
        <v>29262</v>
      </c>
      <c r="G2217" s="35" t="s">
        <v>6619</v>
      </c>
      <c r="H2217" s="35" t="s">
        <v>6620</v>
      </c>
      <c r="I2217" s="35" t="s">
        <v>29</v>
      </c>
      <c r="J2217" s="36">
        <v>65187000</v>
      </c>
      <c r="K2217" s="36">
        <v>78468000</v>
      </c>
      <c r="L2217" s="36">
        <v>99767000</v>
      </c>
      <c r="M2217" s="36">
        <v>132797000</v>
      </c>
      <c r="N2217" s="36">
        <v>205421000</v>
      </c>
      <c r="O2217" s="37">
        <v>9.2200000000000004E-2</v>
      </c>
      <c r="P2217" s="37">
        <v>5.3400000000000003E-2</v>
      </c>
      <c r="Q2217" s="37">
        <v>0.13719999999999999</v>
      </c>
      <c r="R2217" s="37">
        <v>0.1042</v>
      </c>
      <c r="S2217" s="37">
        <v>8.1699999999999995E-2</v>
      </c>
      <c r="T2217" s="37">
        <v>0.14510000000000001</v>
      </c>
      <c r="U2217" s="37">
        <v>4.19E-2</v>
      </c>
      <c r="V2217" s="37">
        <v>0.12239999999999999</v>
      </c>
      <c r="W2217" s="37">
        <v>6.93E-2</v>
      </c>
      <c r="X2217" s="37">
        <v>6.0900000000000003E-2</v>
      </c>
      <c r="Z2217" s="4" t="str">
        <f t="shared" si="188"/>
        <v>NO</v>
      </c>
      <c r="AA2217" s="4" t="str">
        <f t="shared" si="188"/>
        <v>NO</v>
      </c>
      <c r="AB2217" s="4" t="str">
        <f t="shared" si="188"/>
        <v>NO</v>
      </c>
      <c r="AD2217" s="4">
        <f t="shared" si="189"/>
        <v>0</v>
      </c>
    </row>
    <row r="2218" spans="1:30" ht="27.65" customHeight="1" x14ac:dyDescent="0.35">
      <c r="A2218" s="34">
        <v>2231</v>
      </c>
      <c r="B2218" s="1" t="s">
        <v>6621</v>
      </c>
      <c r="C2218" s="1" t="s">
        <v>29015</v>
      </c>
      <c r="D2218" s="1"/>
      <c r="E2218" s="1" t="s">
        <v>29008</v>
      </c>
      <c r="F2218" s="1" t="s">
        <v>29262</v>
      </c>
      <c r="G2218" s="35" t="s">
        <v>6622</v>
      </c>
      <c r="H2218" s="35" t="s">
        <v>6623</v>
      </c>
      <c r="I2218" s="35" t="s">
        <v>29</v>
      </c>
      <c r="J2218" s="36">
        <v>124740000</v>
      </c>
      <c r="K2218" s="36">
        <v>175223000</v>
      </c>
      <c r="L2218" s="36">
        <v>190086000</v>
      </c>
      <c r="M2218" s="36">
        <v>201800000</v>
      </c>
      <c r="N2218" s="36">
        <v>205351000</v>
      </c>
      <c r="O2218" s="37">
        <v>0.37369999999999998</v>
      </c>
      <c r="P2218" s="37">
        <v>7.7799999999999994E-2</v>
      </c>
      <c r="Q2218" s="37">
        <v>0.15840000000000001</v>
      </c>
      <c r="R2218" s="37">
        <v>0.13869999999999999</v>
      </c>
      <c r="S2218" s="37">
        <v>5.5999999999999999E-3</v>
      </c>
      <c r="T2218" s="37"/>
      <c r="U2218" s="37"/>
      <c r="V2218" s="37">
        <v>-4.0000000000000002E-4</v>
      </c>
      <c r="W2218" s="37"/>
      <c r="X2218" s="37"/>
      <c r="Z2218" s="4" t="str">
        <f t="shared" si="188"/>
        <v>NO</v>
      </c>
      <c r="AA2218" s="4" t="str">
        <f t="shared" si="188"/>
        <v>NO</v>
      </c>
      <c r="AB2218" s="4" t="str">
        <f t="shared" si="188"/>
        <v>NO</v>
      </c>
      <c r="AD2218" s="4">
        <f t="shared" si="189"/>
        <v>0</v>
      </c>
    </row>
    <row r="2219" spans="1:30" ht="14.4" customHeight="1" x14ac:dyDescent="0.35">
      <c r="A2219" s="34">
        <v>2232</v>
      </c>
      <c r="B2219" s="1" t="s">
        <v>6624</v>
      </c>
      <c r="C2219" s="1" t="s">
        <v>28702</v>
      </c>
      <c r="D2219" s="1"/>
      <c r="E2219" s="1"/>
      <c r="F2219" s="1" t="s">
        <v>29262</v>
      </c>
      <c r="G2219" s="35" t="s">
        <v>6625</v>
      </c>
      <c r="H2219" s="35" t="s">
        <v>6626</v>
      </c>
      <c r="I2219" s="35" t="s">
        <v>87</v>
      </c>
      <c r="J2219" s="36">
        <v>91047000</v>
      </c>
      <c r="K2219" s="36">
        <v>128417000</v>
      </c>
      <c r="L2219" s="36">
        <v>151813000</v>
      </c>
      <c r="M2219" s="36">
        <v>171423000</v>
      </c>
      <c r="N2219" s="36">
        <v>205289000</v>
      </c>
      <c r="O2219" s="37">
        <v>-4.2700000000000002E-2</v>
      </c>
      <c r="P2219" s="37">
        <v>0.1731</v>
      </c>
      <c r="Q2219" s="37">
        <v>0.1835</v>
      </c>
      <c r="R2219" s="37">
        <v>7.2099999999999997E-2</v>
      </c>
      <c r="S2219" s="37">
        <v>0.14530000000000001</v>
      </c>
      <c r="T2219" s="37">
        <v>0.10539999999999999</v>
      </c>
      <c r="U2219" s="37">
        <v>0.17699999999999999</v>
      </c>
      <c r="V2219" s="37">
        <v>0.18329999999999999</v>
      </c>
      <c r="W2219" s="37">
        <v>6.5199999999999994E-2</v>
      </c>
      <c r="X2219" s="37">
        <v>0.1336</v>
      </c>
      <c r="Z2219" s="4" t="str">
        <f t="shared" si="188"/>
        <v>NO</v>
      </c>
      <c r="AA2219" s="4" t="str">
        <f t="shared" si="188"/>
        <v>NO</v>
      </c>
      <c r="AB2219" s="4" t="str">
        <f t="shared" si="188"/>
        <v>NO</v>
      </c>
      <c r="AD2219" s="4">
        <f t="shared" si="189"/>
        <v>0</v>
      </c>
    </row>
    <row r="2220" spans="1:30" ht="14.4" customHeight="1" x14ac:dyDescent="0.35">
      <c r="A2220" s="34">
        <v>2233</v>
      </c>
      <c r="B2220" s="1" t="s">
        <v>2886</v>
      </c>
      <c r="C2220" s="1"/>
      <c r="D2220" s="1"/>
      <c r="E2220" s="1"/>
      <c r="F2220" s="1" t="s">
        <v>29262</v>
      </c>
      <c r="G2220" s="35" t="s">
        <v>6627</v>
      </c>
      <c r="H2220" s="35" t="s">
        <v>6628</v>
      </c>
      <c r="I2220" s="35" t="s">
        <v>23</v>
      </c>
      <c r="J2220" s="36">
        <v>119852000</v>
      </c>
      <c r="K2220" s="36">
        <v>152013000</v>
      </c>
      <c r="L2220" s="36">
        <v>168381000</v>
      </c>
      <c r="M2220" s="36">
        <v>182995000</v>
      </c>
      <c r="N2220" s="36">
        <v>205064000</v>
      </c>
      <c r="O2220" s="37">
        <v>0.28510000000000002</v>
      </c>
      <c r="P2220" s="37">
        <v>0.33679999999999999</v>
      </c>
      <c r="Q2220" s="37">
        <v>0.34210000000000002</v>
      </c>
      <c r="R2220" s="37">
        <v>0.25290000000000001</v>
      </c>
      <c r="S2220" s="37">
        <v>0.16350000000000001</v>
      </c>
      <c r="T2220" s="37"/>
      <c r="U2220" s="37"/>
      <c r="V2220" s="37"/>
      <c r="W2220" s="37"/>
      <c r="X2220" s="37"/>
      <c r="Z2220" s="4" t="str">
        <f t="shared" si="188"/>
        <v>YES</v>
      </c>
      <c r="AA2220" s="4" t="str">
        <f t="shared" si="188"/>
        <v>YES</v>
      </c>
      <c r="AB2220" s="4" t="str">
        <f t="shared" si="188"/>
        <v>NO</v>
      </c>
      <c r="AD2220" s="4">
        <f t="shared" si="189"/>
        <v>2</v>
      </c>
    </row>
    <row r="2221" spans="1:30" ht="14.4" customHeight="1" x14ac:dyDescent="0.35">
      <c r="A2221" s="34">
        <v>2234</v>
      </c>
      <c r="B2221" s="1" t="s">
        <v>6629</v>
      </c>
      <c r="C2221" s="1" t="s">
        <v>29015</v>
      </c>
      <c r="D2221" s="1"/>
      <c r="E2221" s="1" t="s">
        <v>29008</v>
      </c>
      <c r="F2221" s="1" t="s">
        <v>29262</v>
      </c>
      <c r="G2221" s="35" t="s">
        <v>6630</v>
      </c>
      <c r="H2221" s="35" t="s">
        <v>6631</v>
      </c>
      <c r="I2221" s="35" t="s">
        <v>29</v>
      </c>
      <c r="J2221" s="36">
        <v>138597000</v>
      </c>
      <c r="K2221" s="36">
        <v>138952000</v>
      </c>
      <c r="L2221" s="36">
        <v>128746000</v>
      </c>
      <c r="M2221" s="36">
        <v>160058000</v>
      </c>
      <c r="N2221" s="36">
        <v>205026000</v>
      </c>
      <c r="O2221" s="37">
        <v>5.2600000000000001E-2</v>
      </c>
      <c r="P2221" s="37">
        <v>8.0000000000000002E-3</v>
      </c>
      <c r="Q2221" s="37">
        <v>3.5099999999999999E-2</v>
      </c>
      <c r="R2221" s="37">
        <v>9.6199999999999994E-2</v>
      </c>
      <c r="S2221" s="37">
        <v>5.7200000000000001E-2</v>
      </c>
      <c r="T2221" s="37"/>
      <c r="U2221" s="37">
        <v>-1E-4</v>
      </c>
      <c r="V2221" s="37">
        <v>-2.0000000000000001E-4</v>
      </c>
      <c r="W2221" s="37"/>
      <c r="X2221" s="37"/>
      <c r="Z2221" s="4" t="str">
        <f t="shared" si="188"/>
        <v>NO</v>
      </c>
      <c r="AA2221" s="4" t="str">
        <f t="shared" si="188"/>
        <v>NO</v>
      </c>
      <c r="AB2221" s="4" t="str">
        <f t="shared" si="188"/>
        <v>NO</v>
      </c>
      <c r="AD2221" s="4">
        <f t="shared" si="189"/>
        <v>0</v>
      </c>
    </row>
    <row r="2222" spans="1:30" ht="14.4" customHeight="1" x14ac:dyDescent="0.35">
      <c r="A2222" s="34">
        <v>2235</v>
      </c>
      <c r="B2222" s="1" t="s">
        <v>6632</v>
      </c>
      <c r="C2222" s="1"/>
      <c r="D2222" s="1"/>
      <c r="E2222" s="1"/>
      <c r="F2222" s="1" t="s">
        <v>29262</v>
      </c>
      <c r="G2222" s="35" t="s">
        <v>6633</v>
      </c>
      <c r="H2222" s="35" t="s">
        <v>6634</v>
      </c>
      <c r="I2222" s="35" t="s">
        <v>23</v>
      </c>
      <c r="J2222" s="36">
        <v>109560000</v>
      </c>
      <c r="K2222" s="36">
        <v>114528000</v>
      </c>
      <c r="L2222" s="36">
        <v>144804000</v>
      </c>
      <c r="M2222" s="36">
        <v>175320000</v>
      </c>
      <c r="N2222" s="36">
        <v>205001000</v>
      </c>
      <c r="O2222" s="37">
        <v>0.2722</v>
      </c>
      <c r="P2222" s="37">
        <v>0.23980000000000001</v>
      </c>
      <c r="Q2222" s="37">
        <v>0.32269999999999999</v>
      </c>
      <c r="R2222" s="37">
        <v>0.31669999999999998</v>
      </c>
      <c r="S2222" s="37">
        <v>0.21260000000000001</v>
      </c>
      <c r="T2222" s="37">
        <v>0.32029999999999997</v>
      </c>
      <c r="U2222" s="37">
        <v>0.21920000000000001</v>
      </c>
      <c r="V2222" s="37">
        <v>0.28079999999999999</v>
      </c>
      <c r="W2222" s="37">
        <v>0.29239999999999999</v>
      </c>
      <c r="X2222" s="37">
        <v>0.19270000000000001</v>
      </c>
      <c r="Z2222" s="4" t="str">
        <f t="shared" si="188"/>
        <v>YES</v>
      </c>
      <c r="AA2222" s="4" t="str">
        <f t="shared" si="188"/>
        <v>YES</v>
      </c>
      <c r="AB2222" s="4" t="str">
        <f t="shared" si="188"/>
        <v>YES</v>
      </c>
      <c r="AD2222" s="4">
        <f t="shared" si="189"/>
        <v>3</v>
      </c>
    </row>
    <row r="2223" spans="1:30" ht="14.4" customHeight="1" x14ac:dyDescent="0.35">
      <c r="A2223" s="34">
        <v>2236</v>
      </c>
      <c r="B2223" s="1" t="s">
        <v>6635</v>
      </c>
      <c r="C2223" s="1" t="s">
        <v>29015</v>
      </c>
      <c r="D2223" s="1"/>
      <c r="E2223" s="1" t="s">
        <v>29008</v>
      </c>
      <c r="F2223" s="1" t="s">
        <v>29262</v>
      </c>
      <c r="G2223" s="35" t="s">
        <v>6636</v>
      </c>
      <c r="H2223" s="35" t="s">
        <v>6637</v>
      </c>
      <c r="I2223" s="35" t="s">
        <v>29</v>
      </c>
      <c r="J2223" s="36">
        <v>33253000</v>
      </c>
      <c r="K2223" s="36">
        <v>68333000</v>
      </c>
      <c r="L2223" s="36">
        <v>90475000</v>
      </c>
      <c r="M2223" s="36">
        <v>174408000</v>
      </c>
      <c r="N2223" s="36">
        <v>204796000</v>
      </c>
      <c r="O2223" s="37">
        <v>0.2737</v>
      </c>
      <c r="P2223" s="37">
        <v>0.1449</v>
      </c>
      <c r="Q2223" s="37">
        <v>6.0900000000000003E-2</v>
      </c>
      <c r="R2223" s="37">
        <v>0.1953</v>
      </c>
      <c r="S2223" s="37">
        <v>0.18920000000000001</v>
      </c>
      <c r="T2223" s="37"/>
      <c r="U2223" s="37"/>
      <c r="V2223" s="37"/>
      <c r="W2223" s="37"/>
      <c r="X2223" s="37">
        <v>-7.4000000000000003E-3</v>
      </c>
      <c r="Z2223" s="4" t="str">
        <f t="shared" si="188"/>
        <v>NO</v>
      </c>
      <c r="AA2223" s="4" t="str">
        <f t="shared" si="188"/>
        <v>NO</v>
      </c>
      <c r="AB2223" s="4" t="str">
        <f t="shared" si="188"/>
        <v>NO</v>
      </c>
      <c r="AD2223" s="4">
        <f t="shared" si="189"/>
        <v>0</v>
      </c>
    </row>
    <row r="2224" spans="1:30" ht="27.65" customHeight="1" x14ac:dyDescent="0.35">
      <c r="A2224" s="34">
        <v>2237</v>
      </c>
      <c r="B2224" s="1" t="s">
        <v>6638</v>
      </c>
      <c r="C2224" s="1"/>
      <c r="D2224" s="1"/>
      <c r="E2224" s="1"/>
      <c r="F2224" s="1" t="s">
        <v>29262</v>
      </c>
      <c r="G2224" s="35" t="s">
        <v>6639</v>
      </c>
      <c r="H2224" s="35" t="s">
        <v>6640</v>
      </c>
      <c r="I2224" s="35" t="s">
        <v>23</v>
      </c>
      <c r="J2224" s="36">
        <v>88863000</v>
      </c>
      <c r="K2224" s="36">
        <v>62441000</v>
      </c>
      <c r="L2224" s="36">
        <v>105723000</v>
      </c>
      <c r="M2224" s="36">
        <v>156782000</v>
      </c>
      <c r="N2224" s="36">
        <v>204790000</v>
      </c>
      <c r="O2224" s="37">
        <v>0.1211</v>
      </c>
      <c r="P2224" s="37">
        <v>0.14729999999999999</v>
      </c>
      <c r="Q2224" s="37">
        <v>0.25919999999999999</v>
      </c>
      <c r="R2224" s="37">
        <v>0.2316</v>
      </c>
      <c r="S2224" s="37">
        <v>0.30819999999999997</v>
      </c>
      <c r="T2224" s="37"/>
      <c r="U2224" s="37"/>
      <c r="V2224" s="37"/>
      <c r="W2224" s="37"/>
      <c r="X2224" s="37"/>
      <c r="Z2224" s="4" t="str">
        <f t="shared" si="188"/>
        <v>YES</v>
      </c>
      <c r="AA2224" s="4" t="str">
        <f t="shared" si="188"/>
        <v>YES</v>
      </c>
      <c r="AB2224" s="4" t="str">
        <f t="shared" si="188"/>
        <v>YES</v>
      </c>
      <c r="AD2224" s="4">
        <f t="shared" si="189"/>
        <v>3</v>
      </c>
    </row>
    <row r="2225" spans="1:30" ht="27.65" customHeight="1" x14ac:dyDescent="0.35">
      <c r="A2225" s="34">
        <v>2238</v>
      </c>
      <c r="B2225" s="1" t="s">
        <v>6641</v>
      </c>
      <c r="C2225" s="1" t="s">
        <v>29015</v>
      </c>
      <c r="D2225" s="1"/>
      <c r="E2225" s="1" t="s">
        <v>29008</v>
      </c>
      <c r="F2225" s="1" t="s">
        <v>29262</v>
      </c>
      <c r="G2225" s="35" t="s">
        <v>6642</v>
      </c>
      <c r="H2225" s="35" t="s">
        <v>6643</v>
      </c>
      <c r="I2225" s="35" t="s">
        <v>29</v>
      </c>
      <c r="J2225" s="36">
        <v>114609000</v>
      </c>
      <c r="K2225" s="36">
        <v>169525000</v>
      </c>
      <c r="L2225" s="36">
        <v>167861000</v>
      </c>
      <c r="M2225" s="36">
        <v>181054000</v>
      </c>
      <c r="N2225" s="36">
        <v>204735000</v>
      </c>
      <c r="O2225" s="37">
        <v>7.1900000000000006E-2</v>
      </c>
      <c r="P2225" s="37">
        <v>0.26619999999999999</v>
      </c>
      <c r="Q2225" s="37">
        <v>0.21490000000000001</v>
      </c>
      <c r="R2225" s="37">
        <v>0.21859999999999999</v>
      </c>
      <c r="S2225" s="37">
        <v>0.21429999999999999</v>
      </c>
      <c r="T2225" s="37"/>
      <c r="U2225" s="37"/>
      <c r="V2225" s="37"/>
      <c r="W2225" s="37"/>
      <c r="X2225" s="37"/>
      <c r="Z2225" s="4" t="str">
        <f t="shared" si="188"/>
        <v>YES</v>
      </c>
      <c r="AA2225" s="4" t="str">
        <f t="shared" si="188"/>
        <v>YES</v>
      </c>
      <c r="AB2225" s="4" t="str">
        <f t="shared" si="188"/>
        <v>YES</v>
      </c>
      <c r="AD2225" s="4">
        <f t="shared" si="189"/>
        <v>3</v>
      </c>
    </row>
    <row r="2226" spans="1:30" ht="14.4" customHeight="1" x14ac:dyDescent="0.35">
      <c r="A2226" s="34">
        <v>2239</v>
      </c>
      <c r="B2226" s="1" t="s">
        <v>6644</v>
      </c>
      <c r="C2226" s="1"/>
      <c r="D2226" s="1"/>
      <c r="E2226" s="1"/>
      <c r="F2226" s="1" t="s">
        <v>29262</v>
      </c>
      <c r="G2226" s="35" t="s">
        <v>6645</v>
      </c>
      <c r="H2226" s="35" t="s">
        <v>6646</v>
      </c>
      <c r="I2226" s="35" t="s">
        <v>544</v>
      </c>
      <c r="J2226" s="36">
        <v>118492000</v>
      </c>
      <c r="K2226" s="36">
        <v>150683000</v>
      </c>
      <c r="L2226" s="36">
        <v>152632000</v>
      </c>
      <c r="M2226" s="36">
        <v>166124000</v>
      </c>
      <c r="N2226" s="36">
        <v>204580000</v>
      </c>
      <c r="O2226" s="37">
        <v>0.63390000000000002</v>
      </c>
      <c r="P2226" s="37">
        <v>0.57220000000000004</v>
      </c>
      <c r="Q2226" s="37">
        <v>0.42570000000000002</v>
      </c>
      <c r="R2226" s="37">
        <v>0.29480000000000001</v>
      </c>
      <c r="S2226" s="37">
        <v>0.24709999999999999</v>
      </c>
      <c r="T2226" s="37">
        <v>-2.5999999999999999E-3</v>
      </c>
      <c r="U2226" s="37">
        <v>-3.8999999999999998E-3</v>
      </c>
      <c r="V2226" s="37">
        <v>-1.2999999999999999E-3</v>
      </c>
      <c r="W2226" s="37">
        <v>-8.8999999999999999E-3</v>
      </c>
      <c r="X2226" s="37">
        <v>-1.14E-2</v>
      </c>
      <c r="Z2226" s="4" t="str">
        <f t="shared" si="188"/>
        <v>YES</v>
      </c>
      <c r="AA2226" s="4" t="str">
        <f t="shared" si="188"/>
        <v>YES</v>
      </c>
      <c r="AB2226" s="4" t="str">
        <f t="shared" si="188"/>
        <v>YES</v>
      </c>
      <c r="AD2226" s="4">
        <f t="shared" si="189"/>
        <v>3</v>
      </c>
    </row>
    <row r="2227" spans="1:30" ht="27.65" customHeight="1" x14ac:dyDescent="0.35">
      <c r="A2227" s="34">
        <v>2240</v>
      </c>
      <c r="B2227" s="1" t="s">
        <v>6647</v>
      </c>
      <c r="C2227" s="1"/>
      <c r="D2227" s="1"/>
      <c r="E2227" s="1"/>
      <c r="F2227" s="1" t="s">
        <v>29262</v>
      </c>
      <c r="G2227" s="35" t="s">
        <v>6648</v>
      </c>
      <c r="H2227" s="35" t="s">
        <v>6649</v>
      </c>
      <c r="I2227" s="35" t="s">
        <v>33</v>
      </c>
      <c r="J2227" s="36">
        <v>234340000</v>
      </c>
      <c r="K2227" s="36">
        <v>242977000</v>
      </c>
      <c r="L2227" s="36">
        <v>240818000</v>
      </c>
      <c r="M2227" s="36">
        <v>243860000</v>
      </c>
      <c r="N2227" s="36">
        <v>204463000</v>
      </c>
      <c r="O2227" s="37">
        <v>-2.5700000000000001E-2</v>
      </c>
      <c r="P2227" s="37">
        <v>4.2599999999999999E-2</v>
      </c>
      <c r="Q2227" s="37">
        <v>-1.5299999999999999E-2</v>
      </c>
      <c r="R2227" s="37">
        <v>3.8800000000000001E-2</v>
      </c>
      <c r="S2227" s="37">
        <v>-3.2599999999999997E-2</v>
      </c>
      <c r="T2227" s="37">
        <v>-3.1699999999999999E-2</v>
      </c>
      <c r="U2227" s="37">
        <v>3.1800000000000002E-2</v>
      </c>
      <c r="V2227" s="37">
        <v>-2.6100000000000002E-2</v>
      </c>
      <c r="W2227" s="37">
        <v>2.9499999999999998E-2</v>
      </c>
      <c r="X2227" s="37">
        <v>-0.1133</v>
      </c>
      <c r="Z2227" s="4" t="str">
        <f t="shared" si="188"/>
        <v>NO</v>
      </c>
      <c r="AA2227" s="4" t="str">
        <f t="shared" si="188"/>
        <v>NO</v>
      </c>
      <c r="AB2227" s="4" t="str">
        <f t="shared" si="188"/>
        <v>NO</v>
      </c>
      <c r="AD2227" s="4">
        <f t="shared" si="189"/>
        <v>0</v>
      </c>
    </row>
    <row r="2228" spans="1:30" ht="14.4" customHeight="1" x14ac:dyDescent="0.35">
      <c r="A2228" s="34">
        <v>2241</v>
      </c>
      <c r="B2228" s="1" t="s">
        <v>6650</v>
      </c>
      <c r="C2228" s="1"/>
      <c r="D2228" s="1"/>
      <c r="E2228" s="1"/>
      <c r="F2228" s="1" t="s">
        <v>29262</v>
      </c>
      <c r="G2228" s="35" t="s">
        <v>6651</v>
      </c>
      <c r="H2228" s="35" t="s">
        <v>6652</v>
      </c>
      <c r="I2228" s="35" t="s">
        <v>43</v>
      </c>
      <c r="J2228" s="36">
        <v>82816000</v>
      </c>
      <c r="K2228" s="36">
        <v>100397000</v>
      </c>
      <c r="L2228" s="36">
        <v>136828000</v>
      </c>
      <c r="M2228" s="36">
        <v>174968000</v>
      </c>
      <c r="N2228" s="36">
        <v>204374000</v>
      </c>
      <c r="O2228" s="37">
        <v>9.64E-2</v>
      </c>
      <c r="P2228" s="37">
        <v>4.3200000000000002E-2</v>
      </c>
      <c r="Q2228" s="37">
        <v>9.7100000000000006E-2</v>
      </c>
      <c r="R2228" s="37">
        <v>5.91E-2</v>
      </c>
      <c r="S2228" s="37">
        <v>0.1116</v>
      </c>
      <c r="T2228" s="37">
        <v>9.64E-2</v>
      </c>
      <c r="U2228" s="37">
        <v>1.7899999999999999E-2</v>
      </c>
      <c r="V2228" s="37">
        <v>0.1193</v>
      </c>
      <c r="W2228" s="37">
        <v>6.0299999999999999E-2</v>
      </c>
      <c r="X2228" s="37">
        <v>9.5500000000000002E-2</v>
      </c>
      <c r="Z2228" s="4" t="str">
        <f t="shared" si="188"/>
        <v>NO</v>
      </c>
      <c r="AA2228" s="4" t="str">
        <f t="shared" si="188"/>
        <v>NO</v>
      </c>
      <c r="AB2228" s="4" t="str">
        <f t="shared" si="188"/>
        <v>NO</v>
      </c>
      <c r="AD2228" s="4">
        <f t="shared" si="189"/>
        <v>0</v>
      </c>
    </row>
    <row r="2229" spans="1:30" ht="27.65" customHeight="1" x14ac:dyDescent="0.35">
      <c r="A2229" s="34">
        <v>2242</v>
      </c>
      <c r="B2229" s="1" t="s">
        <v>6653</v>
      </c>
      <c r="C2229" s="1" t="s">
        <v>29015</v>
      </c>
      <c r="D2229" s="1"/>
      <c r="E2229" s="1" t="s">
        <v>29008</v>
      </c>
      <c r="F2229" s="1" t="s">
        <v>29262</v>
      </c>
      <c r="G2229" s="35" t="s">
        <v>6654</v>
      </c>
      <c r="H2229" s="35" t="s">
        <v>6655</v>
      </c>
      <c r="I2229" s="35" t="s">
        <v>29</v>
      </c>
      <c r="J2229" s="36">
        <v>99013000</v>
      </c>
      <c r="K2229" s="36">
        <v>121985000</v>
      </c>
      <c r="L2229" s="36">
        <v>154871000</v>
      </c>
      <c r="M2229" s="36">
        <v>189230000</v>
      </c>
      <c r="N2229" s="36">
        <v>204366000</v>
      </c>
      <c r="O2229" s="37">
        <v>5.0700000000000002E-2</v>
      </c>
      <c r="P2229" s="37">
        <v>1.7000000000000001E-2</v>
      </c>
      <c r="Q2229" s="37">
        <v>1.4500000000000001E-2</v>
      </c>
      <c r="R2229" s="37">
        <v>1.4E-2</v>
      </c>
      <c r="S2229" s="37">
        <v>2.6700000000000002E-2</v>
      </c>
      <c r="T2229" s="37">
        <v>0.1082</v>
      </c>
      <c r="U2229" s="37">
        <v>9.1000000000000004E-3</v>
      </c>
      <c r="V2229" s="37">
        <v>1.4E-3</v>
      </c>
      <c r="W2229" s="37">
        <v>4.1000000000000003E-3</v>
      </c>
      <c r="X2229" s="37"/>
      <c r="Z2229" s="4" t="str">
        <f t="shared" si="188"/>
        <v>NO</v>
      </c>
      <c r="AA2229" s="4" t="str">
        <f t="shared" si="188"/>
        <v>NO</v>
      </c>
      <c r="AB2229" s="4" t="str">
        <f t="shared" si="188"/>
        <v>NO</v>
      </c>
      <c r="AD2229" s="4">
        <f t="shared" si="189"/>
        <v>0</v>
      </c>
    </row>
    <row r="2230" spans="1:30" ht="14.4" customHeight="1" x14ac:dyDescent="0.35">
      <c r="A2230" s="34">
        <v>2243</v>
      </c>
      <c r="B2230" s="1" t="s">
        <v>6656</v>
      </c>
      <c r="C2230" s="1" t="s">
        <v>29015</v>
      </c>
      <c r="D2230" s="1"/>
      <c r="E2230" s="1" t="s">
        <v>29008</v>
      </c>
      <c r="F2230" s="1" t="s">
        <v>29262</v>
      </c>
      <c r="G2230" s="35" t="s">
        <v>6657</v>
      </c>
      <c r="H2230" s="35" t="s">
        <v>6658</v>
      </c>
      <c r="I2230" s="35" t="s">
        <v>29</v>
      </c>
      <c r="J2230" s="36">
        <v>73346000</v>
      </c>
      <c r="K2230" s="36">
        <v>107840000</v>
      </c>
      <c r="L2230" s="36">
        <v>123610000</v>
      </c>
      <c r="M2230" s="36">
        <v>149354000</v>
      </c>
      <c r="N2230" s="36">
        <v>204365000</v>
      </c>
      <c r="O2230" s="37">
        <v>0.2384</v>
      </c>
      <c r="P2230" s="37">
        <v>0.36080000000000001</v>
      </c>
      <c r="Q2230" s="37">
        <v>0.42249999999999999</v>
      </c>
      <c r="R2230" s="37">
        <v>0.39529999999999998</v>
      </c>
      <c r="S2230" s="37">
        <v>0.4088</v>
      </c>
      <c r="T2230" s="37"/>
      <c r="U2230" s="37"/>
      <c r="V2230" s="37"/>
      <c r="W2230" s="37"/>
      <c r="X2230" s="37">
        <v>-3.0999999999999999E-3</v>
      </c>
      <c r="Z2230" s="4" t="str">
        <f t="shared" si="188"/>
        <v>YES</v>
      </c>
      <c r="AA2230" s="4" t="str">
        <f t="shared" si="188"/>
        <v>YES</v>
      </c>
      <c r="AB2230" s="4" t="str">
        <f t="shared" si="188"/>
        <v>YES</v>
      </c>
      <c r="AD2230" s="4">
        <f t="shared" si="189"/>
        <v>3</v>
      </c>
    </row>
    <row r="2231" spans="1:30" ht="27.65" customHeight="1" x14ac:dyDescent="0.35">
      <c r="A2231" s="34">
        <v>2244</v>
      </c>
      <c r="B2231" s="1" t="s">
        <v>6659</v>
      </c>
      <c r="C2231" s="1" t="s">
        <v>29015</v>
      </c>
      <c r="D2231" s="1" t="s">
        <v>29043</v>
      </c>
      <c r="E2231" s="1" t="s">
        <v>29064</v>
      </c>
      <c r="F2231" s="1" t="s">
        <v>29262</v>
      </c>
      <c r="G2231" s="35" t="s">
        <v>6660</v>
      </c>
      <c r="H2231" s="35" t="s">
        <v>6661</v>
      </c>
      <c r="I2231" s="35" t="s">
        <v>33</v>
      </c>
      <c r="J2231" s="36">
        <v>113510000</v>
      </c>
      <c r="K2231" s="36">
        <v>106916000</v>
      </c>
      <c r="L2231" s="36">
        <v>116399000</v>
      </c>
      <c r="M2231" s="36">
        <v>156394000</v>
      </c>
      <c r="N2231" s="36">
        <v>204258000</v>
      </c>
      <c r="O2231" s="37">
        <v>0.43859999999999999</v>
      </c>
      <c r="P2231" s="37">
        <v>0.2787</v>
      </c>
      <c r="Q2231" s="37">
        <v>0.17119999999999999</v>
      </c>
      <c r="R2231" s="37">
        <v>0.27629999999999999</v>
      </c>
      <c r="S2231" s="37">
        <v>0.3362</v>
      </c>
      <c r="T2231" s="37">
        <v>0.4299</v>
      </c>
      <c r="U2231" s="37">
        <v>0.27500000000000002</v>
      </c>
      <c r="V2231" s="37">
        <v>0.16189999999999999</v>
      </c>
      <c r="W2231" s="37">
        <v>0.26300000000000001</v>
      </c>
      <c r="X2231" s="37">
        <v>0.31950000000000001</v>
      </c>
      <c r="Z2231" s="4" t="str">
        <f t="shared" si="188"/>
        <v>NO</v>
      </c>
      <c r="AA2231" s="4" t="str">
        <f t="shared" si="188"/>
        <v>YES</v>
      </c>
      <c r="AB2231" s="4" t="str">
        <f t="shared" si="188"/>
        <v>YES</v>
      </c>
      <c r="AD2231" s="4">
        <f t="shared" si="189"/>
        <v>2</v>
      </c>
    </row>
    <row r="2232" spans="1:30" ht="14.4" customHeight="1" x14ac:dyDescent="0.35">
      <c r="A2232" s="34">
        <v>2245</v>
      </c>
      <c r="B2232" s="1" t="s">
        <v>6662</v>
      </c>
      <c r="C2232" s="1" t="s">
        <v>29015</v>
      </c>
      <c r="D2232" s="1"/>
      <c r="E2232" s="1" t="s">
        <v>29008</v>
      </c>
      <c r="F2232" s="1" t="s">
        <v>29262</v>
      </c>
      <c r="G2232" s="35" t="s">
        <v>6663</v>
      </c>
      <c r="H2232" s="35" t="s">
        <v>6664</v>
      </c>
      <c r="I2232" s="35" t="s">
        <v>29</v>
      </c>
      <c r="J2232" s="36">
        <v>115360000</v>
      </c>
      <c r="K2232" s="36">
        <v>129044000</v>
      </c>
      <c r="L2232" s="36">
        <v>138619000</v>
      </c>
      <c r="M2232" s="36">
        <v>181698000</v>
      </c>
      <c r="N2232" s="36">
        <v>204224000</v>
      </c>
      <c r="O2232" s="37">
        <v>3.6700000000000003E-2</v>
      </c>
      <c r="P2232" s="37">
        <v>1.9400000000000001E-2</v>
      </c>
      <c r="Q2232" s="37">
        <v>2.8899999999999999E-2</v>
      </c>
      <c r="R2232" s="37">
        <v>1.8100000000000002E-2</v>
      </c>
      <c r="S2232" s="37">
        <v>1.9099999999999999E-2</v>
      </c>
      <c r="T2232" s="37">
        <v>2.81E-2</v>
      </c>
      <c r="U2232" s="37">
        <v>1.1299999999999999E-2</v>
      </c>
      <c r="V2232" s="37">
        <v>2.07E-2</v>
      </c>
      <c r="W2232" s="37">
        <v>1.24E-2</v>
      </c>
      <c r="X2232" s="37">
        <v>1.2800000000000001E-2</v>
      </c>
      <c r="Z2232" s="4" t="str">
        <f t="shared" si="188"/>
        <v>NO</v>
      </c>
      <c r="AA2232" s="4" t="str">
        <f t="shared" si="188"/>
        <v>NO</v>
      </c>
      <c r="AB2232" s="4" t="str">
        <f t="shared" si="188"/>
        <v>NO</v>
      </c>
      <c r="AD2232" s="4">
        <f t="shared" si="189"/>
        <v>0</v>
      </c>
    </row>
    <row r="2233" spans="1:30" ht="41.4" customHeight="1" x14ac:dyDescent="0.35">
      <c r="A2233" s="34">
        <v>2246</v>
      </c>
      <c r="B2233" s="1" t="s">
        <v>6665</v>
      </c>
      <c r="C2233" s="1"/>
      <c r="D2233" s="1"/>
      <c r="E2233" s="1"/>
      <c r="F2233" s="1" t="s">
        <v>29262</v>
      </c>
      <c r="G2233" s="35" t="s">
        <v>6666</v>
      </c>
      <c r="H2233" s="35" t="s">
        <v>6667</v>
      </c>
      <c r="I2233" s="35" t="s">
        <v>23</v>
      </c>
      <c r="J2233" s="36">
        <v>37762000</v>
      </c>
      <c r="K2233" s="36">
        <v>51329000</v>
      </c>
      <c r="L2233" s="36">
        <v>88521000</v>
      </c>
      <c r="M2233" s="36">
        <v>161753000</v>
      </c>
      <c r="N2233" s="36">
        <v>204126000</v>
      </c>
      <c r="O2233" s="37">
        <v>2.5700000000000001E-2</v>
      </c>
      <c r="P2233" s="37">
        <v>0.1043</v>
      </c>
      <c r="Q2233" s="37">
        <v>-7.0999999999999994E-2</v>
      </c>
      <c r="R2233" s="37">
        <v>3.4599999999999999E-2</v>
      </c>
      <c r="S2233" s="37">
        <v>0.20649999999999999</v>
      </c>
      <c r="T2233" s="37"/>
      <c r="U2233" s="37"/>
      <c r="V2233" s="37"/>
      <c r="W2233" s="37"/>
      <c r="X2233" s="37"/>
      <c r="Z2233" s="4" t="str">
        <f t="shared" si="188"/>
        <v>NO</v>
      </c>
      <c r="AA2233" s="4" t="str">
        <f t="shared" si="188"/>
        <v>NO</v>
      </c>
      <c r="AB2233" s="4" t="str">
        <f t="shared" si="188"/>
        <v>YES</v>
      </c>
      <c r="AD2233" s="4">
        <f t="shared" si="189"/>
        <v>1</v>
      </c>
    </row>
    <row r="2234" spans="1:30" ht="14.4" customHeight="1" x14ac:dyDescent="0.35">
      <c r="A2234" s="34">
        <v>2247</v>
      </c>
      <c r="B2234" s="1" t="s">
        <v>6668</v>
      </c>
      <c r="C2234" s="1"/>
      <c r="D2234" s="1"/>
      <c r="E2234" s="1"/>
      <c r="F2234" s="1" t="s">
        <v>29262</v>
      </c>
      <c r="G2234" s="35" t="s">
        <v>6669</v>
      </c>
      <c r="H2234" s="35" t="s">
        <v>6670</v>
      </c>
      <c r="I2234" s="35" t="s">
        <v>33</v>
      </c>
      <c r="J2234" s="36">
        <v>25992000</v>
      </c>
      <c r="K2234" s="36">
        <v>38896000</v>
      </c>
      <c r="L2234" s="36">
        <v>81386000</v>
      </c>
      <c r="M2234" s="36">
        <v>132549000</v>
      </c>
      <c r="N2234" s="36">
        <v>204002000</v>
      </c>
      <c r="O2234" s="37">
        <v>-0.1198</v>
      </c>
      <c r="P2234" s="37">
        <v>0.1033</v>
      </c>
      <c r="Q2234" s="37">
        <v>0.13089999999999999</v>
      </c>
      <c r="R2234" s="37">
        <v>0.13289999999999999</v>
      </c>
      <c r="S2234" s="37">
        <v>0.129</v>
      </c>
      <c r="T2234" s="37">
        <v>-2.7E-2</v>
      </c>
      <c r="U2234" s="37">
        <v>-8.5000000000000006E-3</v>
      </c>
      <c r="V2234" s="37">
        <v>-2.8999999999999998E-3</v>
      </c>
      <c r="W2234" s="37">
        <v>-1.5E-3</v>
      </c>
      <c r="X2234" s="37">
        <v>-1.8E-3</v>
      </c>
      <c r="Z2234" s="4" t="str">
        <f t="shared" si="188"/>
        <v>NO</v>
      </c>
      <c r="AA2234" s="4" t="str">
        <f t="shared" si="188"/>
        <v>NO</v>
      </c>
      <c r="AB2234" s="4" t="str">
        <f t="shared" si="188"/>
        <v>NO</v>
      </c>
      <c r="AD2234" s="4">
        <f t="shared" si="189"/>
        <v>0</v>
      </c>
    </row>
    <row r="2235" spans="1:30" ht="14.4" customHeight="1" x14ac:dyDescent="0.35">
      <c r="A2235" s="34">
        <v>2248</v>
      </c>
      <c r="B2235" s="1" t="s">
        <v>6671</v>
      </c>
      <c r="C2235" s="1" t="s">
        <v>29015</v>
      </c>
      <c r="D2235" s="1"/>
      <c r="E2235" s="1"/>
      <c r="F2235" s="1" t="s">
        <v>28719</v>
      </c>
      <c r="G2235" s="35" t="s">
        <v>6672</v>
      </c>
      <c r="H2235" s="35" t="s">
        <v>6673</v>
      </c>
      <c r="I2235" s="35" t="s">
        <v>23</v>
      </c>
      <c r="J2235" s="36">
        <v>129628000</v>
      </c>
      <c r="K2235" s="36">
        <v>130061000</v>
      </c>
      <c r="L2235" s="36">
        <v>156144000</v>
      </c>
      <c r="M2235" s="36">
        <v>190712000</v>
      </c>
      <c r="N2235" s="36">
        <v>203989000</v>
      </c>
      <c r="O2235" s="37">
        <v>0.23369999999999999</v>
      </c>
      <c r="P2235" s="37">
        <v>0.21609999999999999</v>
      </c>
      <c r="Q2235" s="37">
        <v>0.2505</v>
      </c>
      <c r="R2235" s="37">
        <v>0.2303</v>
      </c>
      <c r="S2235" s="37">
        <v>0.24129999999999999</v>
      </c>
      <c r="T2235" s="37">
        <v>0.2409</v>
      </c>
      <c r="U2235" s="37">
        <v>0.2273</v>
      </c>
      <c r="V2235" s="37">
        <v>0.24610000000000001</v>
      </c>
      <c r="W2235" s="37">
        <v>0.22409999999999999</v>
      </c>
      <c r="X2235" s="37">
        <v>0.2339</v>
      </c>
      <c r="Z2235" s="4" t="str">
        <f t="shared" si="188"/>
        <v>YES</v>
      </c>
      <c r="AA2235" s="4" t="str">
        <f t="shared" si="188"/>
        <v>YES</v>
      </c>
      <c r="AB2235" s="4" t="str">
        <f t="shared" si="188"/>
        <v>YES</v>
      </c>
      <c r="AD2235" s="4">
        <f t="shared" si="189"/>
        <v>3</v>
      </c>
    </row>
    <row r="2236" spans="1:30" x14ac:dyDescent="0.35">
      <c r="A2236" s="34">
        <v>2249</v>
      </c>
      <c r="B2236" s="1" t="s">
        <v>5063</v>
      </c>
      <c r="C2236" s="1"/>
      <c r="D2236" s="1"/>
      <c r="E2236" s="1"/>
      <c r="F2236" s="1" t="s">
        <v>29262</v>
      </c>
      <c r="G2236" s="35" t="s">
        <v>6674</v>
      </c>
      <c r="H2236" s="35" t="s">
        <v>6675</v>
      </c>
      <c r="I2236" s="35" t="s">
        <v>33</v>
      </c>
      <c r="J2236" s="36">
        <v>118682000</v>
      </c>
      <c r="K2236" s="36">
        <v>127581000</v>
      </c>
      <c r="L2236" s="36">
        <v>166869000</v>
      </c>
      <c r="M2236" s="36">
        <v>168396000</v>
      </c>
      <c r="N2236" s="36">
        <v>203989000</v>
      </c>
      <c r="O2236" s="37">
        <v>5.9299999999999999E-2</v>
      </c>
      <c r="P2236" s="37">
        <v>4.9299999999999997E-2</v>
      </c>
      <c r="Q2236" s="37">
        <v>2.6700000000000002E-2</v>
      </c>
      <c r="R2236" s="37">
        <v>2.1000000000000001E-2</v>
      </c>
      <c r="S2236" s="37">
        <v>1.4E-2</v>
      </c>
      <c r="T2236" s="37">
        <v>4.6699999999999998E-2</v>
      </c>
      <c r="U2236" s="37">
        <v>4.5100000000000001E-2</v>
      </c>
      <c r="V2236" s="37">
        <v>2.18E-2</v>
      </c>
      <c r="W2236" s="37">
        <v>1.24E-2</v>
      </c>
      <c r="X2236" s="37">
        <v>8.8000000000000005E-3</v>
      </c>
      <c r="Z2236" s="4" t="str">
        <f t="shared" si="188"/>
        <v>NO</v>
      </c>
      <c r="AA2236" s="4" t="str">
        <f t="shared" si="188"/>
        <v>NO</v>
      </c>
      <c r="AB2236" s="4" t="str">
        <f t="shared" si="188"/>
        <v>NO</v>
      </c>
      <c r="AD2236" s="4">
        <f t="shared" si="189"/>
        <v>0</v>
      </c>
    </row>
    <row r="2237" spans="1:30" ht="14.4" customHeight="1" x14ac:dyDescent="0.35">
      <c r="A2237" s="34">
        <v>2250</v>
      </c>
      <c r="B2237" s="1" t="s">
        <v>50</v>
      </c>
      <c r="C2237" s="1" t="s">
        <v>29015</v>
      </c>
      <c r="D2237" s="1"/>
      <c r="E2237" s="1" t="s">
        <v>29008</v>
      </c>
      <c r="F2237" s="1" t="s">
        <v>29262</v>
      </c>
      <c r="G2237" s="35" t="s">
        <v>6676</v>
      </c>
      <c r="H2237" s="35" t="s">
        <v>6677</v>
      </c>
      <c r="I2237" s="35" t="s">
        <v>29</v>
      </c>
      <c r="J2237" s="36">
        <v>56934000</v>
      </c>
      <c r="K2237" s="36">
        <v>62975000</v>
      </c>
      <c r="L2237" s="36">
        <v>99573000</v>
      </c>
      <c r="M2237" s="36">
        <v>139787000</v>
      </c>
      <c r="N2237" s="36">
        <v>203808000</v>
      </c>
      <c r="O2237" s="37">
        <v>6.8500000000000005E-2</v>
      </c>
      <c r="P2237" s="37">
        <v>6.7000000000000004E-2</v>
      </c>
      <c r="Q2237" s="37">
        <v>6.8099999999999994E-2</v>
      </c>
      <c r="R2237" s="37">
        <v>6.7000000000000004E-2</v>
      </c>
      <c r="S2237" s="37">
        <v>6.8400000000000002E-2</v>
      </c>
      <c r="T2237" s="37">
        <v>6.8500000000000005E-2</v>
      </c>
      <c r="U2237" s="37">
        <v>6.7000000000000004E-2</v>
      </c>
      <c r="V2237" s="37">
        <v>6.8099999999999994E-2</v>
      </c>
      <c r="W2237" s="37">
        <v>6.7000000000000004E-2</v>
      </c>
      <c r="X2237" s="37">
        <v>7.4899999999999994E-2</v>
      </c>
      <c r="Z2237" s="4" t="str">
        <f t="shared" si="188"/>
        <v>NO</v>
      </c>
      <c r="AA2237" s="4" t="str">
        <f t="shared" si="188"/>
        <v>NO</v>
      </c>
      <c r="AB2237" s="4" t="str">
        <f t="shared" si="188"/>
        <v>NO</v>
      </c>
      <c r="AD2237" s="4">
        <f t="shared" si="189"/>
        <v>0</v>
      </c>
    </row>
    <row r="2238" spans="1:30" ht="27.65" customHeight="1" x14ac:dyDescent="0.35">
      <c r="A2238" s="34">
        <v>2251</v>
      </c>
      <c r="B2238" s="1" t="s">
        <v>6678</v>
      </c>
      <c r="C2238" s="1"/>
      <c r="D2238" s="1"/>
      <c r="E2238" s="1"/>
      <c r="F2238" s="1" t="s">
        <v>29262</v>
      </c>
      <c r="G2238" s="35" t="s">
        <v>6679</v>
      </c>
      <c r="H2238" s="35" t="s">
        <v>6680</v>
      </c>
      <c r="I2238" s="35" t="s">
        <v>33</v>
      </c>
      <c r="J2238" s="36">
        <v>141710000</v>
      </c>
      <c r="K2238" s="36">
        <v>170412000</v>
      </c>
      <c r="L2238" s="36">
        <v>187171000</v>
      </c>
      <c r="M2238" s="36">
        <v>170556000</v>
      </c>
      <c r="N2238" s="36">
        <v>203787000</v>
      </c>
      <c r="O2238" s="37">
        <v>9.5399999999999999E-2</v>
      </c>
      <c r="P2238" s="37">
        <v>9.8299999999999998E-2</v>
      </c>
      <c r="Q2238" s="37">
        <v>0.12720000000000001</v>
      </c>
      <c r="R2238" s="37">
        <v>0.1231</v>
      </c>
      <c r="S2238" s="37">
        <v>7.7499999999999999E-2</v>
      </c>
      <c r="T2238" s="37">
        <v>7.1499999999999994E-2</v>
      </c>
      <c r="U2238" s="37">
        <v>8.1699999999999995E-2</v>
      </c>
      <c r="V2238" s="37">
        <v>0.1087</v>
      </c>
      <c r="W2238" s="37">
        <v>0.10059999999999999</v>
      </c>
      <c r="X2238" s="37">
        <v>6.0199999999999997E-2</v>
      </c>
      <c r="Z2238" s="4" t="str">
        <f t="shared" si="188"/>
        <v>NO</v>
      </c>
      <c r="AA2238" s="4" t="str">
        <f t="shared" si="188"/>
        <v>NO</v>
      </c>
      <c r="AB2238" s="4" t="str">
        <f t="shared" si="188"/>
        <v>NO</v>
      </c>
      <c r="AD2238" s="4">
        <f t="shared" si="189"/>
        <v>0</v>
      </c>
    </row>
    <row r="2239" spans="1:30" ht="14.4" customHeight="1" x14ac:dyDescent="0.35">
      <c r="A2239" s="34">
        <v>2252</v>
      </c>
      <c r="B2239" s="1" t="s">
        <v>6681</v>
      </c>
      <c r="C2239" s="1"/>
      <c r="D2239" s="1"/>
      <c r="E2239" s="1"/>
      <c r="F2239" s="1" t="s">
        <v>29262</v>
      </c>
      <c r="G2239" s="35" t="s">
        <v>6682</v>
      </c>
      <c r="H2239" s="35" t="s">
        <v>6683</v>
      </c>
      <c r="I2239" s="35" t="s">
        <v>23</v>
      </c>
      <c r="J2239" s="36">
        <v>58090000</v>
      </c>
      <c r="K2239" s="36">
        <v>62632000</v>
      </c>
      <c r="L2239" s="36">
        <v>107360000</v>
      </c>
      <c r="M2239" s="36">
        <v>191747000</v>
      </c>
      <c r="N2239" s="36">
        <v>203734000</v>
      </c>
      <c r="O2239" s="37">
        <v>0.15029999999999999</v>
      </c>
      <c r="P2239" s="37">
        <v>0.31</v>
      </c>
      <c r="Q2239" s="37">
        <v>0.4955</v>
      </c>
      <c r="R2239" s="37">
        <v>0.58389999999999997</v>
      </c>
      <c r="S2239" s="37">
        <v>0.64749999999999996</v>
      </c>
      <c r="T2239" s="37"/>
      <c r="U2239" s="37"/>
      <c r="V2239" s="37"/>
      <c r="W2239" s="37"/>
      <c r="X2239" s="37"/>
      <c r="Z2239" s="4" t="str">
        <f t="shared" si="188"/>
        <v>YES</v>
      </c>
      <c r="AA2239" s="4" t="str">
        <f t="shared" si="188"/>
        <v>YES</v>
      </c>
      <c r="AB2239" s="4" t="str">
        <f t="shared" si="188"/>
        <v>YES</v>
      </c>
      <c r="AD2239" s="4">
        <f t="shared" si="189"/>
        <v>3</v>
      </c>
    </row>
    <row r="2240" spans="1:30" x14ac:dyDescent="0.35">
      <c r="A2240" s="34">
        <v>2253</v>
      </c>
      <c r="B2240" s="1" t="s">
        <v>6684</v>
      </c>
      <c r="C2240" s="1"/>
      <c r="D2240" s="1"/>
      <c r="E2240" s="1"/>
      <c r="F2240" s="1" t="s">
        <v>29262</v>
      </c>
      <c r="G2240" s="35" t="s">
        <v>6685</v>
      </c>
      <c r="H2240" s="35" t="s">
        <v>6686</v>
      </c>
      <c r="I2240" s="35" t="s">
        <v>33</v>
      </c>
      <c r="J2240" s="36">
        <v>22816000</v>
      </c>
      <c r="K2240" s="36">
        <v>40009000</v>
      </c>
      <c r="L2240" s="36"/>
      <c r="M2240" s="36">
        <v>130253000</v>
      </c>
      <c r="N2240" s="36">
        <v>203561000</v>
      </c>
      <c r="O2240" s="37">
        <v>0.4259</v>
      </c>
      <c r="P2240" s="37">
        <v>8.0600000000000005E-2</v>
      </c>
      <c r="Q2240" s="37"/>
      <c r="R2240" s="37">
        <v>2.46E-2</v>
      </c>
      <c r="S2240" s="37">
        <v>-2.8500000000000001E-2</v>
      </c>
      <c r="T2240" s="37"/>
      <c r="U2240" s="37">
        <v>-3.7600000000000001E-2</v>
      </c>
      <c r="V2240" s="37"/>
      <c r="W2240" s="37">
        <v>1.24E-2</v>
      </c>
      <c r="X2240" s="37">
        <v>-1.7000000000000001E-2</v>
      </c>
      <c r="Z2240" s="4" t="str">
        <f t="shared" si="188"/>
        <v>NO</v>
      </c>
      <c r="AA2240" s="4" t="str">
        <f t="shared" si="188"/>
        <v>NO</v>
      </c>
      <c r="AB2240" s="4" t="str">
        <f t="shared" si="188"/>
        <v>NO</v>
      </c>
      <c r="AD2240" s="4">
        <f t="shared" si="189"/>
        <v>0</v>
      </c>
    </row>
    <row r="2241" spans="1:30" ht="14.4" customHeight="1" x14ac:dyDescent="0.35">
      <c r="A2241" s="34">
        <v>2254</v>
      </c>
      <c r="B2241" s="1" t="s">
        <v>6687</v>
      </c>
      <c r="C2241" s="1"/>
      <c r="D2241" s="1"/>
      <c r="E2241" s="1"/>
      <c r="F2241" s="1" t="s">
        <v>29262</v>
      </c>
      <c r="G2241" s="35" t="s">
        <v>6688</v>
      </c>
      <c r="H2241" s="35" t="s">
        <v>6689</v>
      </c>
      <c r="I2241" s="35" t="s">
        <v>36</v>
      </c>
      <c r="J2241" s="36">
        <v>100427000</v>
      </c>
      <c r="K2241" s="36">
        <v>100732000</v>
      </c>
      <c r="L2241" s="36">
        <v>124391000</v>
      </c>
      <c r="M2241" s="36">
        <v>530000</v>
      </c>
      <c r="N2241" s="36">
        <v>203443000</v>
      </c>
      <c r="O2241" s="37">
        <v>2.3E-3</v>
      </c>
      <c r="P2241" s="37"/>
      <c r="Q2241" s="37"/>
      <c r="R2241" s="37"/>
      <c r="S2241" s="37">
        <v>6.1000000000000004E-3</v>
      </c>
      <c r="T2241" s="37">
        <v>2.3E-3</v>
      </c>
      <c r="U2241" s="37"/>
      <c r="V2241" s="37"/>
      <c r="W2241" s="37"/>
      <c r="X2241" s="37">
        <v>6.1000000000000004E-3</v>
      </c>
      <c r="Z2241" s="4" t="str">
        <f t="shared" si="188"/>
        <v>NO</v>
      </c>
      <c r="AA2241" s="4" t="str">
        <f t="shared" si="188"/>
        <v>NO</v>
      </c>
      <c r="AB2241" s="4" t="str">
        <f t="shared" si="188"/>
        <v>NO</v>
      </c>
      <c r="AD2241" s="4">
        <f t="shared" si="189"/>
        <v>0</v>
      </c>
    </row>
    <row r="2242" spans="1:30" ht="14.4" customHeight="1" x14ac:dyDescent="0.35">
      <c r="A2242" s="34">
        <v>2255</v>
      </c>
      <c r="B2242" s="1" t="s">
        <v>6690</v>
      </c>
      <c r="C2242" s="1" t="s">
        <v>29015</v>
      </c>
      <c r="D2242" s="1"/>
      <c r="E2242" s="1" t="s">
        <v>29008</v>
      </c>
      <c r="F2242" s="1" t="s">
        <v>29262</v>
      </c>
      <c r="G2242" s="35" t="s">
        <v>6691</v>
      </c>
      <c r="H2242" s="35" t="s">
        <v>6692</v>
      </c>
      <c r="I2242" s="35" t="s">
        <v>29</v>
      </c>
      <c r="J2242" s="36">
        <v>89217000</v>
      </c>
      <c r="K2242" s="36">
        <v>116943000</v>
      </c>
      <c r="L2242" s="36">
        <v>138998000</v>
      </c>
      <c r="M2242" s="36">
        <v>168682000</v>
      </c>
      <c r="N2242" s="36">
        <v>203389000</v>
      </c>
      <c r="O2242" s="37">
        <v>0.22170000000000001</v>
      </c>
      <c r="P2242" s="37">
        <v>0.1837</v>
      </c>
      <c r="Q2242" s="37">
        <v>0.33689999999999998</v>
      </c>
      <c r="R2242" s="37">
        <v>0.11700000000000001</v>
      </c>
      <c r="S2242" s="37">
        <v>0.10780000000000001</v>
      </c>
      <c r="T2242" s="37"/>
      <c r="U2242" s="37"/>
      <c r="V2242" s="37"/>
      <c r="W2242" s="37"/>
      <c r="X2242" s="37"/>
      <c r="Z2242" s="4" t="str">
        <f t="shared" si="188"/>
        <v>YES</v>
      </c>
      <c r="AA2242" s="4" t="str">
        <f t="shared" si="188"/>
        <v>NO</v>
      </c>
      <c r="AB2242" s="4" t="str">
        <f t="shared" si="188"/>
        <v>NO</v>
      </c>
      <c r="AD2242" s="4">
        <f t="shared" si="189"/>
        <v>1</v>
      </c>
    </row>
    <row r="2243" spans="1:30" ht="14.4" customHeight="1" x14ac:dyDescent="0.35">
      <c r="A2243" s="34">
        <v>2256</v>
      </c>
      <c r="B2243" s="1" t="s">
        <v>6693</v>
      </c>
      <c r="C2243" s="1"/>
      <c r="D2243" s="1"/>
      <c r="E2243" s="1"/>
      <c r="F2243" s="1" t="s">
        <v>29262</v>
      </c>
      <c r="G2243" s="35" t="s">
        <v>6694</v>
      </c>
      <c r="H2243" s="35" t="s">
        <v>6695</v>
      </c>
      <c r="I2243" s="35" t="s">
        <v>33</v>
      </c>
      <c r="J2243" s="36">
        <v>101821000</v>
      </c>
      <c r="K2243" s="36">
        <v>119828000</v>
      </c>
      <c r="L2243" s="36">
        <v>166713000</v>
      </c>
      <c r="M2243" s="36">
        <v>175324000</v>
      </c>
      <c r="N2243" s="36">
        <v>203312000</v>
      </c>
      <c r="O2243" s="37">
        <v>0.23419999999999999</v>
      </c>
      <c r="P2243" s="37">
        <v>0.2392</v>
      </c>
      <c r="Q2243" s="37">
        <v>0.2009</v>
      </c>
      <c r="R2243" s="37">
        <v>0.10299999999999999</v>
      </c>
      <c r="S2243" s="37">
        <v>8.1000000000000003E-2</v>
      </c>
      <c r="T2243" s="37"/>
      <c r="U2243" s="37"/>
      <c r="V2243" s="37"/>
      <c r="W2243" s="37"/>
      <c r="X2243" s="37"/>
      <c r="Z2243" s="4" t="str">
        <f t="shared" si="188"/>
        <v>YES</v>
      </c>
      <c r="AA2243" s="4" t="str">
        <f t="shared" si="188"/>
        <v>NO</v>
      </c>
      <c r="AB2243" s="4" t="str">
        <f t="shared" si="188"/>
        <v>NO</v>
      </c>
      <c r="AD2243" s="4">
        <f t="shared" si="189"/>
        <v>1</v>
      </c>
    </row>
    <row r="2244" spans="1:30" ht="27.65" customHeight="1" x14ac:dyDescent="0.35">
      <c r="A2244" s="34">
        <v>2257</v>
      </c>
      <c r="B2244" s="1" t="s">
        <v>6696</v>
      </c>
      <c r="C2244" s="1"/>
      <c r="D2244" s="1"/>
      <c r="E2244" s="1"/>
      <c r="F2244" s="1" t="s">
        <v>29262</v>
      </c>
      <c r="G2244" s="35" t="s">
        <v>6697</v>
      </c>
      <c r="H2244" s="35" t="s">
        <v>6698</v>
      </c>
      <c r="I2244" s="35" t="s">
        <v>33</v>
      </c>
      <c r="J2244" s="36"/>
      <c r="K2244" s="36"/>
      <c r="L2244" s="36"/>
      <c r="M2244" s="36">
        <v>102945000</v>
      </c>
      <c r="N2244" s="36">
        <v>203221000</v>
      </c>
      <c r="O2244" s="37"/>
      <c r="P2244" s="37"/>
      <c r="Q2244" s="37"/>
      <c r="R2244" s="37">
        <v>-1.1247</v>
      </c>
      <c r="S2244" s="37">
        <v>-0.86839999999999995</v>
      </c>
      <c r="T2244" s="37"/>
      <c r="U2244" s="37"/>
      <c r="V2244" s="37"/>
      <c r="W2244" s="37">
        <v>-0.15690000000000001</v>
      </c>
      <c r="X2244" s="37">
        <v>-0.15609999999999999</v>
      </c>
      <c r="Z2244" s="4" t="str">
        <f t="shared" si="188"/>
        <v>NO</v>
      </c>
      <c r="AA2244" s="4" t="str">
        <f t="shared" si="188"/>
        <v>NO</v>
      </c>
      <c r="AB2244" s="4" t="str">
        <f t="shared" si="188"/>
        <v>NO</v>
      </c>
      <c r="AD2244" s="4">
        <f t="shared" si="189"/>
        <v>0</v>
      </c>
    </row>
    <row r="2245" spans="1:30" ht="14.4" customHeight="1" x14ac:dyDescent="0.35">
      <c r="A2245" s="34">
        <v>2258</v>
      </c>
      <c r="B2245" s="1" t="s">
        <v>6699</v>
      </c>
      <c r="C2245" s="1"/>
      <c r="D2245" s="1"/>
      <c r="E2245" s="1"/>
      <c r="F2245" s="1" t="s">
        <v>29262</v>
      </c>
      <c r="G2245" s="35" t="s">
        <v>6700</v>
      </c>
      <c r="H2245" s="35" t="s">
        <v>6701</v>
      </c>
      <c r="I2245" s="35" t="s">
        <v>23</v>
      </c>
      <c r="J2245" s="36">
        <v>146598000</v>
      </c>
      <c r="K2245" s="36">
        <v>154007000</v>
      </c>
      <c r="L2245" s="36">
        <v>151601000</v>
      </c>
      <c r="M2245" s="36">
        <v>178158000</v>
      </c>
      <c r="N2245" s="36">
        <v>203178000</v>
      </c>
      <c r="O2245" s="37">
        <v>6.7299999999999999E-2</v>
      </c>
      <c r="P2245" s="37">
        <v>-5.0500000000000003E-2</v>
      </c>
      <c r="Q2245" s="37">
        <v>-9.8400000000000001E-2</v>
      </c>
      <c r="R2245" s="37">
        <v>-1.95E-2</v>
      </c>
      <c r="S2245" s="37">
        <v>-1.01E-2</v>
      </c>
      <c r="T2245" s="37">
        <v>7.4800000000000005E-2</v>
      </c>
      <c r="U2245" s="37">
        <v>-1.9E-3</v>
      </c>
      <c r="V2245" s="37">
        <v>-2.3800000000000002E-2</v>
      </c>
      <c r="W2245" s="37">
        <v>-2.23E-2</v>
      </c>
      <c r="X2245" s="37">
        <v>-1.15E-2</v>
      </c>
      <c r="Z2245" s="4" t="str">
        <f t="shared" ref="Z2245:AB2308" si="190">IF(Q2245&gt;20%,"YES","NO")</f>
        <v>NO</v>
      </c>
      <c r="AA2245" s="4" t="str">
        <f t="shared" si="190"/>
        <v>NO</v>
      </c>
      <c r="AB2245" s="4" t="str">
        <f t="shared" si="190"/>
        <v>NO</v>
      </c>
      <c r="AD2245" s="4">
        <f t="shared" ref="AD2245:AD2308" si="191">COUNTIF(Z2245:AB2245,"YES")</f>
        <v>0</v>
      </c>
    </row>
    <row r="2246" spans="1:30" ht="27.65" customHeight="1" x14ac:dyDescent="0.35">
      <c r="A2246" s="34">
        <v>2259</v>
      </c>
      <c r="B2246" s="1" t="s">
        <v>6702</v>
      </c>
      <c r="C2246" s="1"/>
      <c r="D2246" s="1"/>
      <c r="E2246" s="1"/>
      <c r="F2246" s="1" t="s">
        <v>29262</v>
      </c>
      <c r="G2246" s="35" t="s">
        <v>6703</v>
      </c>
      <c r="H2246" s="35" t="s">
        <v>6704</v>
      </c>
      <c r="I2246" s="35" t="s">
        <v>23</v>
      </c>
      <c r="J2246" s="36">
        <v>30373000</v>
      </c>
      <c r="K2246" s="36">
        <v>115014000</v>
      </c>
      <c r="L2246" s="36">
        <v>153323000</v>
      </c>
      <c r="M2246" s="36">
        <v>187445000</v>
      </c>
      <c r="N2246" s="36">
        <v>203135000</v>
      </c>
      <c r="O2246" s="37">
        <v>5.6000000000000001E-2</v>
      </c>
      <c r="P2246" s="37">
        <v>0.42930000000000001</v>
      </c>
      <c r="Q2246" s="37">
        <v>0.42849999999999999</v>
      </c>
      <c r="R2246" s="37">
        <v>0.43430000000000002</v>
      </c>
      <c r="S2246" s="37">
        <v>0.43130000000000002</v>
      </c>
      <c r="T2246" s="37"/>
      <c r="U2246" s="37">
        <v>-4.99E-2</v>
      </c>
      <c r="V2246" s="37">
        <v>-2.7300000000000001E-2</v>
      </c>
      <c r="W2246" s="37">
        <v>-1.61E-2</v>
      </c>
      <c r="X2246" s="37">
        <v>-8.0999999999999996E-3</v>
      </c>
      <c r="Z2246" s="4" t="str">
        <f t="shared" si="190"/>
        <v>YES</v>
      </c>
      <c r="AA2246" s="4" t="str">
        <f t="shared" si="190"/>
        <v>YES</v>
      </c>
      <c r="AB2246" s="4" t="str">
        <f t="shared" si="190"/>
        <v>YES</v>
      </c>
      <c r="AD2246" s="4">
        <f t="shared" si="191"/>
        <v>3</v>
      </c>
    </row>
    <row r="2247" spans="1:30" ht="14.4" customHeight="1" x14ac:dyDescent="0.35">
      <c r="A2247" s="34">
        <v>2260</v>
      </c>
      <c r="B2247" s="1" t="s">
        <v>6705</v>
      </c>
      <c r="C2247" s="1" t="s">
        <v>29015</v>
      </c>
      <c r="D2247" s="1"/>
      <c r="E2247" s="1" t="s">
        <v>29008</v>
      </c>
      <c r="F2247" s="1" t="s">
        <v>29262</v>
      </c>
      <c r="G2247" s="35" t="s">
        <v>6706</v>
      </c>
      <c r="H2247" s="35" t="s">
        <v>6707</v>
      </c>
      <c r="I2247" s="35" t="s">
        <v>29</v>
      </c>
      <c r="J2247" s="36">
        <v>40727000</v>
      </c>
      <c r="K2247" s="36">
        <v>136491000</v>
      </c>
      <c r="L2247" s="36">
        <v>164040000</v>
      </c>
      <c r="M2247" s="36">
        <v>198925000</v>
      </c>
      <c r="N2247" s="36">
        <v>203086000</v>
      </c>
      <c r="O2247" s="37">
        <v>0.28310000000000002</v>
      </c>
      <c r="P2247" s="37">
        <v>-1.7999999999999999E-2</v>
      </c>
      <c r="Q2247" s="37">
        <v>6.4899999999999999E-2</v>
      </c>
      <c r="R2247" s="37">
        <v>0.1071</v>
      </c>
      <c r="S2247" s="37">
        <v>-2.9700000000000001E-2</v>
      </c>
      <c r="T2247" s="37"/>
      <c r="U2247" s="37"/>
      <c r="V2247" s="37"/>
      <c r="W2247" s="37"/>
      <c r="X2247" s="37">
        <v>-5.9999999999999995E-4</v>
      </c>
      <c r="Z2247" s="4" t="str">
        <f t="shared" si="190"/>
        <v>NO</v>
      </c>
      <c r="AA2247" s="4" t="str">
        <f t="shared" si="190"/>
        <v>NO</v>
      </c>
      <c r="AB2247" s="4" t="str">
        <f t="shared" si="190"/>
        <v>NO</v>
      </c>
      <c r="AD2247" s="4">
        <f t="shared" si="191"/>
        <v>0</v>
      </c>
    </row>
    <row r="2248" spans="1:30" ht="14.4" customHeight="1" x14ac:dyDescent="0.35">
      <c r="A2248" s="34">
        <v>2261</v>
      </c>
      <c r="B2248" s="1" t="s">
        <v>6708</v>
      </c>
      <c r="C2248" s="1"/>
      <c r="D2248" s="1"/>
      <c r="E2248" s="1"/>
      <c r="F2248" s="1" t="s">
        <v>29262</v>
      </c>
      <c r="G2248" s="35" t="s">
        <v>6709</v>
      </c>
      <c r="H2248" s="35" t="s">
        <v>6710</v>
      </c>
      <c r="I2248" s="35" t="s">
        <v>33</v>
      </c>
      <c r="J2248" s="36">
        <v>52201000</v>
      </c>
      <c r="K2248" s="36">
        <v>126513000</v>
      </c>
      <c r="L2248" s="36">
        <v>170979000</v>
      </c>
      <c r="M2248" s="36">
        <v>176496000</v>
      </c>
      <c r="N2248" s="36">
        <v>203063000</v>
      </c>
      <c r="O2248" s="37">
        <v>6.9599999999999995E-2</v>
      </c>
      <c r="P2248" s="37">
        <v>7.9399999999999998E-2</v>
      </c>
      <c r="Q2248" s="37">
        <v>0.19600000000000001</v>
      </c>
      <c r="R2248" s="37">
        <v>0.112</v>
      </c>
      <c r="S2248" s="37">
        <v>9.5299999999999996E-2</v>
      </c>
      <c r="T2248" s="37">
        <v>6.9599999999999995E-2</v>
      </c>
      <c r="U2248" s="37"/>
      <c r="V2248" s="37"/>
      <c r="W2248" s="37"/>
      <c r="X2248" s="37">
        <v>-2.0000000000000001E-4</v>
      </c>
      <c r="Z2248" s="4" t="str">
        <f t="shared" si="190"/>
        <v>NO</v>
      </c>
      <c r="AA2248" s="4" t="str">
        <f t="shared" si="190"/>
        <v>NO</v>
      </c>
      <c r="AB2248" s="4" t="str">
        <f t="shared" si="190"/>
        <v>NO</v>
      </c>
      <c r="AD2248" s="4">
        <f t="shared" si="191"/>
        <v>0</v>
      </c>
    </row>
    <row r="2249" spans="1:30" ht="14.4" customHeight="1" x14ac:dyDescent="0.35">
      <c r="A2249" s="34">
        <v>2262</v>
      </c>
      <c r="B2249" s="1" t="s">
        <v>6711</v>
      </c>
      <c r="C2249" s="1" t="s">
        <v>29015</v>
      </c>
      <c r="D2249" s="1"/>
      <c r="E2249" s="1"/>
      <c r="F2249" s="1" t="s">
        <v>29262</v>
      </c>
      <c r="G2249" s="35" t="s">
        <v>6712</v>
      </c>
      <c r="H2249" s="35" t="s">
        <v>6713</v>
      </c>
      <c r="I2249" s="35" t="s">
        <v>33</v>
      </c>
      <c r="J2249" s="36">
        <v>89401000</v>
      </c>
      <c r="K2249" s="36">
        <v>125102000</v>
      </c>
      <c r="L2249" s="36">
        <v>155894000</v>
      </c>
      <c r="M2249" s="36">
        <v>181865000</v>
      </c>
      <c r="N2249" s="36">
        <v>203038000</v>
      </c>
      <c r="O2249" s="37">
        <v>-0.21360000000000001</v>
      </c>
      <c r="P2249" s="37"/>
      <c r="Q2249" s="37">
        <v>8.5400000000000004E-2</v>
      </c>
      <c r="R2249" s="37">
        <v>0.15720000000000001</v>
      </c>
      <c r="S2249" s="37">
        <v>0.1825</v>
      </c>
      <c r="T2249" s="37">
        <v>-0.30449999999999999</v>
      </c>
      <c r="U2249" s="37">
        <v>-0.13489999999999999</v>
      </c>
      <c r="V2249" s="37">
        <v>9.1000000000000004E-3</v>
      </c>
      <c r="W2249" s="37">
        <v>9.6699999999999994E-2</v>
      </c>
      <c r="X2249" s="37">
        <v>0.16450000000000001</v>
      </c>
      <c r="Z2249" s="4" t="str">
        <f t="shared" si="190"/>
        <v>NO</v>
      </c>
      <c r="AA2249" s="4" t="str">
        <f t="shared" si="190"/>
        <v>NO</v>
      </c>
      <c r="AB2249" s="4" t="str">
        <f t="shared" si="190"/>
        <v>NO</v>
      </c>
      <c r="AD2249" s="4">
        <f t="shared" si="191"/>
        <v>0</v>
      </c>
    </row>
    <row r="2250" spans="1:30" ht="27.65" customHeight="1" x14ac:dyDescent="0.35">
      <c r="A2250" s="34">
        <v>2263</v>
      </c>
      <c r="B2250" s="1" t="s">
        <v>6714</v>
      </c>
      <c r="C2250" s="1" t="s">
        <v>28702</v>
      </c>
      <c r="D2250" s="1"/>
      <c r="E2250" s="1"/>
      <c r="F2250" s="1" t="s">
        <v>29262</v>
      </c>
      <c r="G2250" s="35" t="s">
        <v>6715</v>
      </c>
      <c r="H2250" s="35" t="s">
        <v>6716</v>
      </c>
      <c r="I2250" s="35" t="s">
        <v>87</v>
      </c>
      <c r="J2250" s="36">
        <v>138200000</v>
      </c>
      <c r="K2250" s="36">
        <v>151472000</v>
      </c>
      <c r="L2250" s="36">
        <v>182328000</v>
      </c>
      <c r="M2250" s="36">
        <v>186702000</v>
      </c>
      <c r="N2250" s="36">
        <v>203028000</v>
      </c>
      <c r="O2250" s="37">
        <v>0.1396</v>
      </c>
      <c r="P2250" s="37">
        <v>0.23300000000000001</v>
      </c>
      <c r="Q2250" s="37">
        <v>0.1918</v>
      </c>
      <c r="R2250" s="37">
        <v>9.0300000000000005E-2</v>
      </c>
      <c r="S2250" s="37">
        <v>0.12520000000000001</v>
      </c>
      <c r="T2250" s="37"/>
      <c r="U2250" s="37"/>
      <c r="V2250" s="37">
        <v>-1.1000000000000001E-3</v>
      </c>
      <c r="W2250" s="37"/>
      <c r="X2250" s="37"/>
      <c r="Z2250" s="4" t="str">
        <f t="shared" si="190"/>
        <v>NO</v>
      </c>
      <c r="AA2250" s="4" t="str">
        <f t="shared" si="190"/>
        <v>NO</v>
      </c>
      <c r="AB2250" s="4" t="str">
        <f t="shared" si="190"/>
        <v>NO</v>
      </c>
      <c r="AD2250" s="4">
        <f t="shared" si="191"/>
        <v>0</v>
      </c>
    </row>
    <row r="2251" spans="1:30" ht="27.65" customHeight="1" x14ac:dyDescent="0.35">
      <c r="A2251" s="34">
        <v>2264</v>
      </c>
      <c r="B2251" s="1" t="s">
        <v>6717</v>
      </c>
      <c r="C2251" s="1" t="s">
        <v>28702</v>
      </c>
      <c r="D2251" s="1"/>
      <c r="E2251" s="1"/>
      <c r="F2251" s="1" t="s">
        <v>29262</v>
      </c>
      <c r="G2251" s="35" t="s">
        <v>6718</v>
      </c>
      <c r="H2251" s="35" t="s">
        <v>6719</v>
      </c>
      <c r="I2251" s="35" t="s">
        <v>87</v>
      </c>
      <c r="J2251" s="36">
        <v>95416000</v>
      </c>
      <c r="K2251" s="36">
        <v>112660000</v>
      </c>
      <c r="L2251" s="36">
        <v>153653000</v>
      </c>
      <c r="M2251" s="36">
        <v>167304000</v>
      </c>
      <c r="N2251" s="36">
        <v>203019000</v>
      </c>
      <c r="O2251" s="37">
        <v>5.79E-2</v>
      </c>
      <c r="P2251" s="37">
        <v>6.9000000000000006E-2</v>
      </c>
      <c r="Q2251" s="37">
        <v>5.6500000000000002E-2</v>
      </c>
      <c r="R2251" s="37">
        <v>-1.0200000000000001E-2</v>
      </c>
      <c r="S2251" s="37">
        <v>4.4000000000000003E-3</v>
      </c>
      <c r="T2251" s="37">
        <v>3.0200000000000001E-2</v>
      </c>
      <c r="U2251" s="37">
        <v>-2.9100000000000001E-2</v>
      </c>
      <c r="V2251" s="37">
        <v>-3.5999999999999999E-3</v>
      </c>
      <c r="W2251" s="37">
        <v>-5.3499999999999999E-2</v>
      </c>
      <c r="X2251" s="37">
        <v>-3.7199999999999997E-2</v>
      </c>
      <c r="Z2251" s="4" t="str">
        <f t="shared" si="190"/>
        <v>NO</v>
      </c>
      <c r="AA2251" s="4" t="str">
        <f t="shared" si="190"/>
        <v>NO</v>
      </c>
      <c r="AB2251" s="4" t="str">
        <f t="shared" si="190"/>
        <v>NO</v>
      </c>
      <c r="AD2251" s="4">
        <f t="shared" si="191"/>
        <v>0</v>
      </c>
    </row>
    <row r="2252" spans="1:30" ht="14.4" customHeight="1" x14ac:dyDescent="0.35">
      <c r="A2252" s="34">
        <v>2265</v>
      </c>
      <c r="B2252" s="1" t="s">
        <v>6720</v>
      </c>
      <c r="C2252" s="1"/>
      <c r="D2252" s="1"/>
      <c r="E2252" s="1"/>
      <c r="F2252" s="1" t="s">
        <v>29262</v>
      </c>
      <c r="G2252" s="35" t="s">
        <v>6721</v>
      </c>
      <c r="H2252" s="35" t="s">
        <v>6722</v>
      </c>
      <c r="I2252" s="35" t="s">
        <v>23</v>
      </c>
      <c r="J2252" s="36">
        <v>39288000</v>
      </c>
      <c r="K2252" s="36">
        <v>56654000</v>
      </c>
      <c r="L2252" s="36">
        <v>74379000</v>
      </c>
      <c r="M2252" s="36">
        <v>109294000</v>
      </c>
      <c r="N2252" s="36">
        <v>203016000</v>
      </c>
      <c r="O2252" s="37">
        <v>7.4300000000000005E-2</v>
      </c>
      <c r="P2252" s="37">
        <v>0.3301</v>
      </c>
      <c r="Q2252" s="37">
        <v>0.2238</v>
      </c>
      <c r="R2252" s="37">
        <v>3.9E-2</v>
      </c>
      <c r="S2252" s="37">
        <v>0.12590000000000001</v>
      </c>
      <c r="T2252" s="37"/>
      <c r="U2252" s="37"/>
      <c r="V2252" s="37"/>
      <c r="W2252" s="37"/>
      <c r="X2252" s="37"/>
      <c r="Z2252" s="4" t="str">
        <f t="shared" si="190"/>
        <v>YES</v>
      </c>
      <c r="AA2252" s="4" t="str">
        <f t="shared" si="190"/>
        <v>NO</v>
      </c>
      <c r="AB2252" s="4" t="str">
        <f t="shared" si="190"/>
        <v>NO</v>
      </c>
      <c r="AD2252" s="4">
        <f t="shared" si="191"/>
        <v>1</v>
      </c>
    </row>
    <row r="2253" spans="1:30" ht="14.4" customHeight="1" x14ac:dyDescent="0.35">
      <c r="A2253" s="34">
        <v>2266</v>
      </c>
      <c r="B2253" s="1" t="s">
        <v>6723</v>
      </c>
      <c r="C2253" s="1"/>
      <c r="D2253" s="1"/>
      <c r="E2253" s="1"/>
      <c r="F2253" s="1" t="s">
        <v>29262</v>
      </c>
      <c r="G2253" s="35" t="s">
        <v>6724</v>
      </c>
      <c r="H2253" s="35" t="s">
        <v>6725</v>
      </c>
      <c r="I2253" s="35" t="s">
        <v>23</v>
      </c>
      <c r="J2253" s="36">
        <v>79477000</v>
      </c>
      <c r="K2253" s="36">
        <v>199421000</v>
      </c>
      <c r="L2253" s="36">
        <v>249153000</v>
      </c>
      <c r="M2253" s="36">
        <v>228607000</v>
      </c>
      <c r="N2253" s="36">
        <v>203006000</v>
      </c>
      <c r="O2253" s="37">
        <v>0.15790000000000001</v>
      </c>
      <c r="P2253" s="37">
        <v>0.37159999999999999</v>
      </c>
      <c r="Q2253" s="37">
        <v>0.29959999999999998</v>
      </c>
      <c r="R2253" s="37">
        <v>0.2656</v>
      </c>
      <c r="S2253" s="37">
        <v>0.36509999999999998</v>
      </c>
      <c r="T2253" s="37"/>
      <c r="U2253" s="37"/>
      <c r="V2253" s="37"/>
      <c r="W2253" s="37">
        <v>-1.1599999999999999E-2</v>
      </c>
      <c r="X2253" s="37">
        <v>-9.7000000000000003E-3</v>
      </c>
      <c r="Z2253" s="4" t="str">
        <f t="shared" si="190"/>
        <v>YES</v>
      </c>
      <c r="AA2253" s="4" t="str">
        <f t="shared" si="190"/>
        <v>YES</v>
      </c>
      <c r="AB2253" s="4" t="str">
        <f t="shared" si="190"/>
        <v>YES</v>
      </c>
      <c r="AD2253" s="4">
        <f t="shared" si="191"/>
        <v>3</v>
      </c>
    </row>
    <row r="2254" spans="1:30" ht="14.4" customHeight="1" x14ac:dyDescent="0.35">
      <c r="A2254" s="34">
        <v>2267</v>
      </c>
      <c r="B2254" s="1" t="s">
        <v>6726</v>
      </c>
      <c r="C2254" s="1" t="s">
        <v>29015</v>
      </c>
      <c r="D2254" s="1"/>
      <c r="E2254" s="1"/>
      <c r="F2254" s="1" t="s">
        <v>29262</v>
      </c>
      <c r="G2254" s="35" t="s">
        <v>6727</v>
      </c>
      <c r="H2254" s="35" t="s">
        <v>6728</v>
      </c>
      <c r="I2254" s="35" t="s">
        <v>544</v>
      </c>
      <c r="J2254" s="36">
        <v>196405000</v>
      </c>
      <c r="K2254" s="36">
        <v>113414000</v>
      </c>
      <c r="L2254" s="36">
        <v>151089000</v>
      </c>
      <c r="M2254" s="36">
        <v>175907000</v>
      </c>
      <c r="N2254" s="36">
        <v>203003000</v>
      </c>
      <c r="O2254" s="37">
        <v>0.51559999999999995</v>
      </c>
      <c r="P2254" s="37">
        <v>0.12709999999999999</v>
      </c>
      <c r="Q2254" s="37">
        <v>0.29409999999999997</v>
      </c>
      <c r="R2254" s="37">
        <v>0.28970000000000001</v>
      </c>
      <c r="S2254" s="37">
        <v>0.12139999999999999</v>
      </c>
      <c r="T2254" s="37">
        <v>-8.0000000000000004E-4</v>
      </c>
      <c r="U2254" s="37">
        <v>-1E-4</v>
      </c>
      <c r="V2254" s="37"/>
      <c r="W2254" s="37"/>
      <c r="X2254" s="37"/>
      <c r="Z2254" s="4" t="str">
        <f t="shared" si="190"/>
        <v>YES</v>
      </c>
      <c r="AA2254" s="4" t="str">
        <f t="shared" si="190"/>
        <v>YES</v>
      </c>
      <c r="AB2254" s="4" t="str">
        <f t="shared" si="190"/>
        <v>NO</v>
      </c>
      <c r="AD2254" s="4">
        <f t="shared" si="191"/>
        <v>2</v>
      </c>
    </row>
    <row r="2255" spans="1:30" ht="27.65" customHeight="1" x14ac:dyDescent="0.35">
      <c r="A2255" s="34">
        <v>2268</v>
      </c>
      <c r="B2255" s="1" t="s">
        <v>6729</v>
      </c>
      <c r="C2255" s="1"/>
      <c r="D2255" s="1"/>
      <c r="E2255" s="1"/>
      <c r="F2255" s="1" t="s">
        <v>29262</v>
      </c>
      <c r="G2255" s="35" t="s">
        <v>6730</v>
      </c>
      <c r="H2255" s="35" t="s">
        <v>6731</v>
      </c>
      <c r="I2255" s="35" t="s">
        <v>33</v>
      </c>
      <c r="J2255" s="36">
        <v>140738000</v>
      </c>
      <c r="K2255" s="36">
        <v>158535000</v>
      </c>
      <c r="L2255" s="36">
        <v>182843000</v>
      </c>
      <c r="M2255" s="36">
        <v>192397000</v>
      </c>
      <c r="N2255" s="36">
        <v>202927000</v>
      </c>
      <c r="O2255" s="37">
        <v>7.9699999999999993E-2</v>
      </c>
      <c r="P2255" s="37">
        <v>-3.09E-2</v>
      </c>
      <c r="Q2255" s="37">
        <v>4.9500000000000002E-2</v>
      </c>
      <c r="R2255" s="37">
        <v>8.6599999999999996E-2</v>
      </c>
      <c r="S2255" s="37">
        <v>4.5999999999999999E-2</v>
      </c>
      <c r="T2255" s="37"/>
      <c r="U2255" s="37">
        <v>-0.1168</v>
      </c>
      <c r="V2255" s="37">
        <v>-3.4599999999999999E-2</v>
      </c>
      <c r="W2255" s="37">
        <v>-8.0999999999999996E-3</v>
      </c>
      <c r="X2255" s="37">
        <v>-4.4900000000000002E-2</v>
      </c>
      <c r="Z2255" s="4" t="str">
        <f t="shared" si="190"/>
        <v>NO</v>
      </c>
      <c r="AA2255" s="4" t="str">
        <f t="shared" si="190"/>
        <v>NO</v>
      </c>
      <c r="AB2255" s="4" t="str">
        <f t="shared" si="190"/>
        <v>NO</v>
      </c>
      <c r="AD2255" s="4">
        <f t="shared" si="191"/>
        <v>0</v>
      </c>
    </row>
    <row r="2256" spans="1:30" ht="27.65" customHeight="1" x14ac:dyDescent="0.35">
      <c r="A2256" s="34">
        <v>2269</v>
      </c>
      <c r="B2256" s="1" t="s">
        <v>6732</v>
      </c>
      <c r="C2256" s="1" t="s">
        <v>29015</v>
      </c>
      <c r="D2256" s="1"/>
      <c r="E2256" s="1" t="s">
        <v>29008</v>
      </c>
      <c r="F2256" s="1" t="s">
        <v>29262</v>
      </c>
      <c r="G2256" s="35" t="s">
        <v>6733</v>
      </c>
      <c r="H2256" s="35" t="s">
        <v>6734</v>
      </c>
      <c r="I2256" s="35" t="s">
        <v>29</v>
      </c>
      <c r="J2256" s="36"/>
      <c r="K2256" s="36">
        <v>9637000</v>
      </c>
      <c r="L2256" s="36">
        <v>47960000</v>
      </c>
      <c r="M2256" s="36">
        <v>136134000</v>
      </c>
      <c r="N2256" s="36">
        <v>202826000</v>
      </c>
      <c r="O2256" s="37"/>
      <c r="P2256" s="37">
        <v>-1.77E-2</v>
      </c>
      <c r="Q2256" s="37">
        <v>0.23630000000000001</v>
      </c>
      <c r="R2256" s="37">
        <v>0.33460000000000001</v>
      </c>
      <c r="S2256" s="37">
        <v>0.36359999999999998</v>
      </c>
      <c r="T2256" s="37"/>
      <c r="U2256" s="37">
        <v>-3.3500000000000002E-2</v>
      </c>
      <c r="V2256" s="37">
        <v>0.223</v>
      </c>
      <c r="W2256" s="37"/>
      <c r="X2256" s="37"/>
      <c r="Z2256" s="4" t="str">
        <f t="shared" si="190"/>
        <v>YES</v>
      </c>
      <c r="AA2256" s="4" t="str">
        <f t="shared" si="190"/>
        <v>YES</v>
      </c>
      <c r="AB2256" s="4" t="str">
        <f t="shared" si="190"/>
        <v>YES</v>
      </c>
      <c r="AD2256" s="4">
        <f t="shared" si="191"/>
        <v>3</v>
      </c>
    </row>
    <row r="2257" spans="1:30" ht="27.65" customHeight="1" x14ac:dyDescent="0.35">
      <c r="A2257" s="34">
        <v>2270</v>
      </c>
      <c r="B2257" s="1" t="s">
        <v>6735</v>
      </c>
      <c r="C2257" s="1" t="s">
        <v>29015</v>
      </c>
      <c r="D2257" s="1"/>
      <c r="E2257" s="1" t="s">
        <v>29008</v>
      </c>
      <c r="F2257" s="1" t="s">
        <v>29262</v>
      </c>
      <c r="G2257" s="35" t="s">
        <v>6736</v>
      </c>
      <c r="H2257" s="35" t="s">
        <v>6737</v>
      </c>
      <c r="I2257" s="35" t="s">
        <v>29</v>
      </c>
      <c r="J2257" s="36">
        <v>96463000</v>
      </c>
      <c r="K2257" s="36">
        <v>106493000</v>
      </c>
      <c r="L2257" s="36">
        <v>136676000</v>
      </c>
      <c r="M2257" s="36">
        <v>160093000</v>
      </c>
      <c r="N2257" s="36">
        <v>202823000</v>
      </c>
      <c r="O2257" s="37">
        <v>4.0599999999999997E-2</v>
      </c>
      <c r="P2257" s="37">
        <v>2.3300000000000001E-2</v>
      </c>
      <c r="Q2257" s="37">
        <v>2.86E-2</v>
      </c>
      <c r="R2257" s="37">
        <v>7.0499999999999993E-2</v>
      </c>
      <c r="S2257" s="37">
        <v>2.9999999999999997E-4</v>
      </c>
      <c r="T2257" s="37"/>
      <c r="U2257" s="37"/>
      <c r="V2257" s="37"/>
      <c r="W2257" s="37"/>
      <c r="X2257" s="37"/>
      <c r="Z2257" s="4" t="str">
        <f t="shared" si="190"/>
        <v>NO</v>
      </c>
      <c r="AA2257" s="4" t="str">
        <f t="shared" si="190"/>
        <v>NO</v>
      </c>
      <c r="AB2257" s="4" t="str">
        <f t="shared" si="190"/>
        <v>NO</v>
      </c>
      <c r="AD2257" s="4">
        <f t="shared" si="191"/>
        <v>0</v>
      </c>
    </row>
    <row r="2258" spans="1:30" ht="27.65" customHeight="1" x14ac:dyDescent="0.35">
      <c r="A2258" s="34">
        <v>2271</v>
      </c>
      <c r="B2258" s="1" t="s">
        <v>6738</v>
      </c>
      <c r="C2258" s="1" t="s">
        <v>29015</v>
      </c>
      <c r="D2258" s="1"/>
      <c r="E2258" s="1" t="s">
        <v>29008</v>
      </c>
      <c r="F2258" s="1" t="s">
        <v>29262</v>
      </c>
      <c r="G2258" s="35" t="s">
        <v>6739</v>
      </c>
      <c r="H2258" s="35" t="s">
        <v>6740</v>
      </c>
      <c r="I2258" s="35" t="s">
        <v>29</v>
      </c>
      <c r="J2258" s="36">
        <v>113759000</v>
      </c>
      <c r="K2258" s="36">
        <v>113340000</v>
      </c>
      <c r="L2258" s="36">
        <v>131400000</v>
      </c>
      <c r="M2258" s="36">
        <v>157464000</v>
      </c>
      <c r="N2258" s="36">
        <v>202817000</v>
      </c>
      <c r="O2258" s="37">
        <v>6.9500000000000006E-2</v>
      </c>
      <c r="P2258" s="37">
        <v>6.93E-2</v>
      </c>
      <c r="Q2258" s="37">
        <v>0.1285</v>
      </c>
      <c r="R2258" s="37">
        <v>0.1578</v>
      </c>
      <c r="S2258" s="37">
        <v>0.14660000000000001</v>
      </c>
      <c r="T2258" s="37"/>
      <c r="U2258" s="37"/>
      <c r="V2258" s="37"/>
      <c r="W2258" s="37"/>
      <c r="X2258" s="37"/>
      <c r="Z2258" s="4" t="str">
        <f t="shared" si="190"/>
        <v>NO</v>
      </c>
      <c r="AA2258" s="4" t="str">
        <f t="shared" si="190"/>
        <v>NO</v>
      </c>
      <c r="AB2258" s="4" t="str">
        <f t="shared" si="190"/>
        <v>NO</v>
      </c>
      <c r="AD2258" s="4">
        <f t="shared" si="191"/>
        <v>0</v>
      </c>
    </row>
    <row r="2259" spans="1:30" ht="27.65" customHeight="1" x14ac:dyDescent="0.35">
      <c r="A2259" s="34">
        <v>2272</v>
      </c>
      <c r="B2259" s="1" t="s">
        <v>6741</v>
      </c>
      <c r="C2259" s="1" t="s">
        <v>29015</v>
      </c>
      <c r="D2259" s="1"/>
      <c r="E2259" s="1"/>
      <c r="F2259" s="1" t="s">
        <v>28719</v>
      </c>
      <c r="G2259" s="35" t="s">
        <v>6742</v>
      </c>
      <c r="H2259" s="35" t="s">
        <v>6743</v>
      </c>
      <c r="I2259" s="35" t="s">
        <v>33</v>
      </c>
      <c r="J2259" s="36">
        <v>246843000</v>
      </c>
      <c r="K2259" s="36">
        <v>152366000</v>
      </c>
      <c r="L2259" s="36">
        <v>139828000</v>
      </c>
      <c r="M2259" s="36">
        <v>143017000</v>
      </c>
      <c r="N2259" s="36">
        <v>202764000</v>
      </c>
      <c r="O2259" s="37">
        <v>-2.3E-2</v>
      </c>
      <c r="P2259" s="37">
        <v>-0.22289999999999999</v>
      </c>
      <c r="Q2259" s="37">
        <v>-0.1404</v>
      </c>
      <c r="R2259" s="37">
        <v>4.4900000000000002E-2</v>
      </c>
      <c r="S2259" s="37">
        <v>8.0100000000000005E-2</v>
      </c>
      <c r="T2259" s="37">
        <v>-7.4499999999999997E-2</v>
      </c>
      <c r="U2259" s="37">
        <v>-0.26519999999999999</v>
      </c>
      <c r="V2259" s="37">
        <v>-0.1903</v>
      </c>
      <c r="W2259" s="37">
        <v>-3.7600000000000001E-2</v>
      </c>
      <c r="X2259" s="37">
        <v>-8.5699999999999998E-2</v>
      </c>
      <c r="Z2259" s="4" t="str">
        <f t="shared" si="190"/>
        <v>NO</v>
      </c>
      <c r="AA2259" s="4" t="str">
        <f t="shared" si="190"/>
        <v>NO</v>
      </c>
      <c r="AB2259" s="4" t="str">
        <f t="shared" si="190"/>
        <v>NO</v>
      </c>
      <c r="AD2259" s="4">
        <f t="shared" si="191"/>
        <v>0</v>
      </c>
    </row>
    <row r="2260" spans="1:30" ht="14.4" customHeight="1" x14ac:dyDescent="0.35">
      <c r="A2260" s="34">
        <v>2273</v>
      </c>
      <c r="B2260" s="1" t="s">
        <v>6744</v>
      </c>
      <c r="C2260" s="1" t="s">
        <v>29015</v>
      </c>
      <c r="D2260" s="1"/>
      <c r="E2260" s="1" t="s">
        <v>29008</v>
      </c>
      <c r="F2260" s="1" t="s">
        <v>29262</v>
      </c>
      <c r="G2260" s="35" t="s">
        <v>6745</v>
      </c>
      <c r="H2260" s="35" t="s">
        <v>6746</v>
      </c>
      <c r="I2260" s="35" t="s">
        <v>29</v>
      </c>
      <c r="J2260" s="36">
        <v>47719000</v>
      </c>
      <c r="K2260" s="36">
        <v>52003000</v>
      </c>
      <c r="L2260" s="36">
        <v>73045000</v>
      </c>
      <c r="M2260" s="36">
        <v>134911000</v>
      </c>
      <c r="N2260" s="36">
        <v>202728000</v>
      </c>
      <c r="O2260" s="37">
        <v>1.7999999999999999E-2</v>
      </c>
      <c r="P2260" s="37">
        <v>-1.89E-2</v>
      </c>
      <c r="Q2260" s="37">
        <v>0.24759999999999999</v>
      </c>
      <c r="R2260" s="37">
        <v>0.1265</v>
      </c>
      <c r="S2260" s="37">
        <v>0.1071</v>
      </c>
      <c r="T2260" s="37">
        <v>-8.3999999999999995E-3</v>
      </c>
      <c r="U2260" s="37">
        <v>-8.9999999999999998E-4</v>
      </c>
      <c r="V2260" s="37">
        <v>-3.7499999999999999E-2</v>
      </c>
      <c r="W2260" s="37">
        <v>-3.0800000000000001E-2</v>
      </c>
      <c r="X2260" s="37">
        <v>-1.8700000000000001E-2</v>
      </c>
      <c r="Z2260" s="4" t="str">
        <f t="shared" si="190"/>
        <v>YES</v>
      </c>
      <c r="AA2260" s="4" t="str">
        <f t="shared" si="190"/>
        <v>NO</v>
      </c>
      <c r="AB2260" s="4" t="str">
        <f t="shared" si="190"/>
        <v>NO</v>
      </c>
      <c r="AD2260" s="4">
        <f t="shared" si="191"/>
        <v>1</v>
      </c>
    </row>
    <row r="2261" spans="1:30" ht="14.4" customHeight="1" x14ac:dyDescent="0.35">
      <c r="A2261" s="34">
        <v>2274</v>
      </c>
      <c r="B2261" s="1" t="s">
        <v>6747</v>
      </c>
      <c r="C2261" s="1"/>
      <c r="D2261" s="1"/>
      <c r="E2261" s="1"/>
      <c r="F2261" s="1" t="s">
        <v>29262</v>
      </c>
      <c r="G2261" s="35" t="s">
        <v>6748</v>
      </c>
      <c r="H2261" s="35" t="s">
        <v>6749</v>
      </c>
      <c r="I2261" s="35" t="s">
        <v>544</v>
      </c>
      <c r="J2261" s="36">
        <v>94673000</v>
      </c>
      <c r="K2261" s="36">
        <v>113255000</v>
      </c>
      <c r="L2261" s="36">
        <v>130659000</v>
      </c>
      <c r="M2261" s="36">
        <v>169911000</v>
      </c>
      <c r="N2261" s="36">
        <v>202723000</v>
      </c>
      <c r="O2261" s="37">
        <v>6.6500000000000004E-2</v>
      </c>
      <c r="P2261" s="37">
        <v>4.5100000000000001E-2</v>
      </c>
      <c r="Q2261" s="37">
        <v>2.81E-2</v>
      </c>
      <c r="R2261" s="37">
        <v>0.1605</v>
      </c>
      <c r="S2261" s="37">
        <v>0.1343</v>
      </c>
      <c r="T2261" s="37"/>
      <c r="U2261" s="37"/>
      <c r="V2261" s="37"/>
      <c r="W2261" s="37">
        <v>-4.0000000000000002E-4</v>
      </c>
      <c r="X2261" s="37">
        <v>-1.1000000000000001E-3</v>
      </c>
      <c r="Z2261" s="4" t="str">
        <f t="shared" si="190"/>
        <v>NO</v>
      </c>
      <c r="AA2261" s="4" t="str">
        <f t="shared" si="190"/>
        <v>NO</v>
      </c>
      <c r="AB2261" s="4" t="str">
        <f t="shared" si="190"/>
        <v>NO</v>
      </c>
      <c r="AD2261" s="4">
        <f t="shared" si="191"/>
        <v>0</v>
      </c>
    </row>
    <row r="2262" spans="1:30" ht="14.4" customHeight="1" x14ac:dyDescent="0.35">
      <c r="A2262" s="34">
        <v>2275</v>
      </c>
      <c r="B2262" s="1" t="s">
        <v>6750</v>
      </c>
      <c r="C2262" s="1"/>
      <c r="D2262" s="1"/>
      <c r="E2262" s="1"/>
      <c r="F2262" s="1" t="s">
        <v>29262</v>
      </c>
      <c r="G2262" s="35" t="s">
        <v>6751</v>
      </c>
      <c r="H2262" s="35" t="s">
        <v>6752</v>
      </c>
      <c r="I2262" s="35" t="s">
        <v>33</v>
      </c>
      <c r="J2262" s="36">
        <v>89630000</v>
      </c>
      <c r="K2262" s="36">
        <v>116096000</v>
      </c>
      <c r="L2262" s="36">
        <v>145877000</v>
      </c>
      <c r="M2262" s="36">
        <v>176183000</v>
      </c>
      <c r="N2262" s="36">
        <v>202621000</v>
      </c>
      <c r="O2262" s="37">
        <v>0.22739999999999999</v>
      </c>
      <c r="P2262" s="37">
        <v>0.14480000000000001</v>
      </c>
      <c r="Q2262" s="37">
        <v>6.3500000000000001E-2</v>
      </c>
      <c r="R2262" s="37">
        <v>0.1777</v>
      </c>
      <c r="S2262" s="37">
        <v>0.1542</v>
      </c>
      <c r="T2262" s="37"/>
      <c r="U2262" s="37"/>
      <c r="V2262" s="37"/>
      <c r="W2262" s="37"/>
      <c r="X2262" s="37"/>
      <c r="Z2262" s="4" t="str">
        <f t="shared" si="190"/>
        <v>NO</v>
      </c>
      <c r="AA2262" s="4" t="str">
        <f t="shared" si="190"/>
        <v>NO</v>
      </c>
      <c r="AB2262" s="4" t="str">
        <f t="shared" si="190"/>
        <v>NO</v>
      </c>
      <c r="AD2262" s="4">
        <f t="shared" si="191"/>
        <v>0</v>
      </c>
    </row>
    <row r="2263" spans="1:30" ht="14.4" customHeight="1" x14ac:dyDescent="0.35">
      <c r="A2263" s="34">
        <v>2276</v>
      </c>
      <c r="B2263" s="1" t="s">
        <v>6753</v>
      </c>
      <c r="C2263" s="1"/>
      <c r="D2263" s="1"/>
      <c r="E2263" s="1"/>
      <c r="F2263" s="1" t="s">
        <v>29262</v>
      </c>
      <c r="G2263" s="35" t="s">
        <v>6754</v>
      </c>
      <c r="H2263" s="35" t="s">
        <v>6755</v>
      </c>
      <c r="I2263" s="35" t="s">
        <v>544</v>
      </c>
      <c r="J2263" s="36"/>
      <c r="K2263" s="36">
        <v>65771000</v>
      </c>
      <c r="L2263" s="36">
        <v>95001000</v>
      </c>
      <c r="M2263" s="36">
        <v>121796000</v>
      </c>
      <c r="N2263" s="36">
        <v>202614000</v>
      </c>
      <c r="O2263" s="37"/>
      <c r="P2263" s="37">
        <v>0.20399999999999999</v>
      </c>
      <c r="Q2263" s="37">
        <v>0.25209999999999999</v>
      </c>
      <c r="R2263" s="37">
        <v>0.17469999999999999</v>
      </c>
      <c r="S2263" s="37">
        <v>0.1135</v>
      </c>
      <c r="T2263" s="37"/>
      <c r="U2263" s="37">
        <v>0.18970000000000001</v>
      </c>
      <c r="V2263" s="37">
        <v>0.23980000000000001</v>
      </c>
      <c r="W2263" s="37">
        <v>0.1658</v>
      </c>
      <c r="X2263" s="37">
        <v>0.121</v>
      </c>
      <c r="Z2263" s="4" t="str">
        <f t="shared" si="190"/>
        <v>YES</v>
      </c>
      <c r="AA2263" s="4" t="str">
        <f t="shared" si="190"/>
        <v>NO</v>
      </c>
      <c r="AB2263" s="4" t="str">
        <f t="shared" si="190"/>
        <v>NO</v>
      </c>
      <c r="AD2263" s="4">
        <f t="shared" si="191"/>
        <v>1</v>
      </c>
    </row>
    <row r="2264" spans="1:30" ht="14.4" customHeight="1" x14ac:dyDescent="0.35">
      <c r="A2264" s="34">
        <v>2277</v>
      </c>
      <c r="B2264" s="1" t="s">
        <v>4711</v>
      </c>
      <c r="C2264" s="1" t="s">
        <v>29015</v>
      </c>
      <c r="D2264" s="1"/>
      <c r="E2264" s="1" t="s">
        <v>29008</v>
      </c>
      <c r="F2264" s="1" t="s">
        <v>29262</v>
      </c>
      <c r="G2264" s="35" t="s">
        <v>6756</v>
      </c>
      <c r="H2264" s="35" t="s">
        <v>6757</v>
      </c>
      <c r="I2264" s="35" t="s">
        <v>29</v>
      </c>
      <c r="J2264" s="36"/>
      <c r="K2264" s="36">
        <v>12787000</v>
      </c>
      <c r="L2264" s="36">
        <v>102089000</v>
      </c>
      <c r="M2264" s="36">
        <v>136889000</v>
      </c>
      <c r="N2264" s="36">
        <v>202593000</v>
      </c>
      <c r="O2264" s="37"/>
      <c r="P2264" s="37">
        <v>0.41170000000000001</v>
      </c>
      <c r="Q2264" s="37">
        <v>0.32929999999999998</v>
      </c>
      <c r="R2264" s="37">
        <v>7.9000000000000001E-2</v>
      </c>
      <c r="S2264" s="37">
        <v>0.24879999999999999</v>
      </c>
      <c r="T2264" s="37"/>
      <c r="U2264" s="37">
        <v>0.41170000000000001</v>
      </c>
      <c r="V2264" s="37">
        <v>0.32929999999999998</v>
      </c>
      <c r="W2264" s="37">
        <v>7.9000000000000001E-2</v>
      </c>
      <c r="X2264" s="37">
        <v>0.24879999999999999</v>
      </c>
      <c r="Z2264" s="4" t="str">
        <f t="shared" si="190"/>
        <v>YES</v>
      </c>
      <c r="AA2264" s="4" t="str">
        <f t="shared" si="190"/>
        <v>NO</v>
      </c>
      <c r="AB2264" s="4" t="str">
        <f t="shared" si="190"/>
        <v>YES</v>
      </c>
      <c r="AD2264" s="4">
        <f t="shared" si="191"/>
        <v>2</v>
      </c>
    </row>
    <row r="2265" spans="1:30" ht="14.4" customHeight="1" x14ac:dyDescent="0.35">
      <c r="A2265" s="34">
        <v>2278</v>
      </c>
      <c r="B2265" s="1" t="s">
        <v>6758</v>
      </c>
      <c r="C2265" s="1" t="s">
        <v>29015</v>
      </c>
      <c r="D2265" s="1"/>
      <c r="E2265" s="1" t="s">
        <v>29008</v>
      </c>
      <c r="F2265" s="1" t="s">
        <v>29262</v>
      </c>
      <c r="G2265" s="35" t="s">
        <v>6759</v>
      </c>
      <c r="H2265" s="35" t="s">
        <v>6760</v>
      </c>
      <c r="I2265" s="35" t="s">
        <v>29</v>
      </c>
      <c r="J2265" s="36">
        <v>72160000</v>
      </c>
      <c r="K2265" s="36">
        <v>120828000</v>
      </c>
      <c r="L2265" s="36">
        <v>172035000</v>
      </c>
      <c r="M2265" s="36">
        <v>218827000</v>
      </c>
      <c r="N2265" s="36">
        <v>202578000</v>
      </c>
      <c r="O2265" s="37">
        <v>1.4E-3</v>
      </c>
      <c r="P2265" s="37">
        <v>5.8999999999999999E-3</v>
      </c>
      <c r="Q2265" s="37">
        <v>9.4999999999999998E-3</v>
      </c>
      <c r="R2265" s="37">
        <v>1.7999999999999999E-2</v>
      </c>
      <c r="S2265" s="37">
        <v>2.4299999999999999E-2</v>
      </c>
      <c r="T2265" s="37"/>
      <c r="U2265" s="37"/>
      <c r="V2265" s="37"/>
      <c r="W2265" s="37"/>
      <c r="X2265" s="37"/>
      <c r="Z2265" s="4" t="str">
        <f t="shared" si="190"/>
        <v>NO</v>
      </c>
      <c r="AA2265" s="4" t="str">
        <f t="shared" si="190"/>
        <v>NO</v>
      </c>
      <c r="AB2265" s="4" t="str">
        <f t="shared" si="190"/>
        <v>NO</v>
      </c>
      <c r="AD2265" s="4">
        <f t="shared" si="191"/>
        <v>0</v>
      </c>
    </row>
    <row r="2266" spans="1:30" ht="27.65" customHeight="1" x14ac:dyDescent="0.35">
      <c r="A2266" s="34">
        <v>2279</v>
      </c>
      <c r="B2266" s="1" t="s">
        <v>6761</v>
      </c>
      <c r="C2266" s="1"/>
      <c r="D2266" s="1"/>
      <c r="E2266" s="1"/>
      <c r="F2266" s="1" t="s">
        <v>29262</v>
      </c>
      <c r="G2266" s="35" t="s">
        <v>6762</v>
      </c>
      <c r="H2266" s="35" t="s">
        <v>6763</v>
      </c>
      <c r="I2266" s="35" t="s">
        <v>23</v>
      </c>
      <c r="J2266" s="36">
        <v>91710000</v>
      </c>
      <c r="K2266" s="36">
        <v>115064000</v>
      </c>
      <c r="L2266" s="36">
        <v>132917000</v>
      </c>
      <c r="M2266" s="36">
        <v>180241000</v>
      </c>
      <c r="N2266" s="36">
        <v>202493000</v>
      </c>
      <c r="O2266" s="37">
        <v>0.35460000000000003</v>
      </c>
      <c r="P2266" s="37">
        <v>0.3775</v>
      </c>
      <c r="Q2266" s="37">
        <v>0.3513</v>
      </c>
      <c r="R2266" s="37">
        <v>0.27</v>
      </c>
      <c r="S2266" s="37">
        <v>0.28699999999999998</v>
      </c>
      <c r="T2266" s="37">
        <v>0.35460000000000003</v>
      </c>
      <c r="U2266" s="37">
        <v>0.3775</v>
      </c>
      <c r="V2266" s="37">
        <v>0.3513</v>
      </c>
      <c r="W2266" s="37">
        <v>0.27</v>
      </c>
      <c r="X2266" s="37"/>
      <c r="Z2266" s="4" t="str">
        <f t="shared" si="190"/>
        <v>YES</v>
      </c>
      <c r="AA2266" s="4" t="str">
        <f t="shared" si="190"/>
        <v>YES</v>
      </c>
      <c r="AB2266" s="4" t="str">
        <f t="shared" si="190"/>
        <v>YES</v>
      </c>
      <c r="AD2266" s="4">
        <f t="shared" si="191"/>
        <v>3</v>
      </c>
    </row>
    <row r="2267" spans="1:30" ht="14.4" customHeight="1" x14ac:dyDescent="0.35">
      <c r="A2267" s="34">
        <v>2280</v>
      </c>
      <c r="B2267" s="1" t="s">
        <v>6764</v>
      </c>
      <c r="C2267" s="1"/>
      <c r="D2267" s="1"/>
      <c r="E2267" s="1"/>
      <c r="F2267" s="1" t="s">
        <v>29262</v>
      </c>
      <c r="G2267" s="35" t="s">
        <v>6765</v>
      </c>
      <c r="H2267" s="35" t="s">
        <v>6766</v>
      </c>
      <c r="I2267" s="35" t="s">
        <v>23</v>
      </c>
      <c r="J2267" s="36">
        <v>99421000</v>
      </c>
      <c r="K2267" s="36">
        <v>128379000</v>
      </c>
      <c r="L2267" s="36">
        <v>138275000</v>
      </c>
      <c r="M2267" s="36">
        <v>161429000</v>
      </c>
      <c r="N2267" s="36">
        <v>202485000</v>
      </c>
      <c r="O2267" s="37">
        <v>0.61870000000000003</v>
      </c>
      <c r="P2267" s="37">
        <v>0.84750000000000003</v>
      </c>
      <c r="Q2267" s="37">
        <v>0.79320000000000002</v>
      </c>
      <c r="R2267" s="37">
        <v>0.85909999999999997</v>
      </c>
      <c r="S2267" s="37">
        <v>0.73570000000000002</v>
      </c>
      <c r="T2267" s="37">
        <v>0.62680000000000002</v>
      </c>
      <c r="U2267" s="37">
        <v>0.84130000000000005</v>
      </c>
      <c r="V2267" s="37">
        <v>0.7883</v>
      </c>
      <c r="W2267" s="37">
        <v>0.64410000000000001</v>
      </c>
      <c r="X2267" s="37"/>
      <c r="Z2267" s="4" t="str">
        <f t="shared" si="190"/>
        <v>YES</v>
      </c>
      <c r="AA2267" s="4" t="str">
        <f t="shared" si="190"/>
        <v>YES</v>
      </c>
      <c r="AB2267" s="4" t="str">
        <f t="shared" si="190"/>
        <v>YES</v>
      </c>
      <c r="AD2267" s="4">
        <f t="shared" si="191"/>
        <v>3</v>
      </c>
    </row>
    <row r="2268" spans="1:30" ht="27.65" customHeight="1" x14ac:dyDescent="0.35">
      <c r="A2268" s="34">
        <v>2281</v>
      </c>
      <c r="B2268" s="1" t="s">
        <v>6767</v>
      </c>
      <c r="C2268" s="1" t="s">
        <v>29015</v>
      </c>
      <c r="D2268" s="1"/>
      <c r="E2268" s="1" t="s">
        <v>29008</v>
      </c>
      <c r="F2268" s="1" t="s">
        <v>29262</v>
      </c>
      <c r="G2268" s="35" t="s">
        <v>6768</v>
      </c>
      <c r="H2268" s="35" t="s">
        <v>6769</v>
      </c>
      <c r="I2268" s="35" t="s">
        <v>29</v>
      </c>
      <c r="J2268" s="36">
        <v>112666000</v>
      </c>
      <c r="K2268" s="36">
        <v>94221000</v>
      </c>
      <c r="L2268" s="36">
        <v>120235000</v>
      </c>
      <c r="M2268" s="36">
        <v>184444000</v>
      </c>
      <c r="N2268" s="36">
        <v>202344000</v>
      </c>
      <c r="O2268" s="37">
        <v>0.78159999999999996</v>
      </c>
      <c r="P2268" s="37">
        <v>0.66349999999999998</v>
      </c>
      <c r="Q2268" s="37">
        <v>0.28149999999999997</v>
      </c>
      <c r="R2268" s="37">
        <v>0.43540000000000001</v>
      </c>
      <c r="S2268" s="37">
        <v>0.48080000000000001</v>
      </c>
      <c r="T2268" s="37">
        <v>-2.9999999999999997E-4</v>
      </c>
      <c r="U2268" s="37">
        <v>-5.0000000000000001E-4</v>
      </c>
      <c r="V2268" s="37">
        <v>-1E-3</v>
      </c>
      <c r="W2268" s="37">
        <v>-1.4E-3</v>
      </c>
      <c r="X2268" s="37"/>
      <c r="Z2268" s="4" t="str">
        <f t="shared" si="190"/>
        <v>YES</v>
      </c>
      <c r="AA2268" s="4" t="str">
        <f t="shared" si="190"/>
        <v>YES</v>
      </c>
      <c r="AB2268" s="4" t="str">
        <f t="shared" si="190"/>
        <v>YES</v>
      </c>
      <c r="AD2268" s="4">
        <f t="shared" si="191"/>
        <v>3</v>
      </c>
    </row>
    <row r="2269" spans="1:30" ht="14.4" customHeight="1" x14ac:dyDescent="0.35">
      <c r="A2269" s="34">
        <v>2282</v>
      </c>
      <c r="B2269" s="1" t="s">
        <v>6770</v>
      </c>
      <c r="C2269" s="1"/>
      <c r="D2269" s="1"/>
      <c r="E2269" s="1"/>
      <c r="F2269" s="1" t="s">
        <v>29262</v>
      </c>
      <c r="G2269" s="35" t="s">
        <v>6771</v>
      </c>
      <c r="H2269" s="35" t="s">
        <v>6772</v>
      </c>
      <c r="I2269" s="35" t="s">
        <v>36</v>
      </c>
      <c r="J2269" s="36"/>
      <c r="K2269" s="36"/>
      <c r="L2269" s="36"/>
      <c r="M2269" s="36">
        <v>77725000</v>
      </c>
      <c r="N2269" s="36">
        <v>202186000</v>
      </c>
      <c r="O2269" s="37"/>
      <c r="P2269" s="37"/>
      <c r="Q2269" s="37"/>
      <c r="R2269" s="37">
        <v>0.10440000000000001</v>
      </c>
      <c r="S2269" s="37">
        <v>0.15770000000000001</v>
      </c>
      <c r="T2269" s="37"/>
      <c r="U2269" s="37"/>
      <c r="V2269" s="37"/>
      <c r="W2269" s="37"/>
      <c r="X2269" s="37"/>
      <c r="Z2269" s="4" t="str">
        <f t="shared" si="190"/>
        <v>NO</v>
      </c>
      <c r="AA2269" s="4" t="str">
        <f t="shared" si="190"/>
        <v>NO</v>
      </c>
      <c r="AB2269" s="4" t="str">
        <f t="shared" si="190"/>
        <v>NO</v>
      </c>
      <c r="AD2269" s="4">
        <f t="shared" si="191"/>
        <v>0</v>
      </c>
    </row>
    <row r="2270" spans="1:30" ht="14.4" customHeight="1" x14ac:dyDescent="0.35">
      <c r="A2270" s="34">
        <v>2283</v>
      </c>
      <c r="B2270" s="1" t="s">
        <v>6773</v>
      </c>
      <c r="C2270" s="1" t="s">
        <v>29015</v>
      </c>
      <c r="D2270" s="1"/>
      <c r="E2270" s="1" t="s">
        <v>29008</v>
      </c>
      <c r="F2270" s="1" t="s">
        <v>29262</v>
      </c>
      <c r="G2270" s="35" t="s">
        <v>6774</v>
      </c>
      <c r="H2270" s="35" t="s">
        <v>6775</v>
      </c>
      <c r="I2270" s="35" t="s">
        <v>29</v>
      </c>
      <c r="J2270" s="36">
        <v>122905000</v>
      </c>
      <c r="K2270" s="36">
        <v>170570000</v>
      </c>
      <c r="L2270" s="36">
        <v>137896000</v>
      </c>
      <c r="M2270" s="36">
        <v>164144000</v>
      </c>
      <c r="N2270" s="36">
        <v>202006000</v>
      </c>
      <c r="O2270" s="37">
        <v>0.38419999999999999</v>
      </c>
      <c r="P2270" s="37">
        <v>0.43730000000000002</v>
      </c>
      <c r="Q2270" s="37">
        <v>0.18440000000000001</v>
      </c>
      <c r="R2270" s="37">
        <v>0.2218</v>
      </c>
      <c r="S2270" s="37">
        <v>0.25190000000000001</v>
      </c>
      <c r="T2270" s="37"/>
      <c r="U2270" s="37"/>
      <c r="V2270" s="37">
        <v>-2.3999999999999998E-3</v>
      </c>
      <c r="W2270" s="37">
        <v>-2.5999999999999999E-3</v>
      </c>
      <c r="X2270" s="37">
        <v>-1.8E-3</v>
      </c>
      <c r="Z2270" s="4" t="str">
        <f t="shared" si="190"/>
        <v>NO</v>
      </c>
      <c r="AA2270" s="4" t="str">
        <f t="shared" si="190"/>
        <v>YES</v>
      </c>
      <c r="AB2270" s="4" t="str">
        <f t="shared" si="190"/>
        <v>YES</v>
      </c>
      <c r="AD2270" s="4">
        <f t="shared" si="191"/>
        <v>2</v>
      </c>
    </row>
    <row r="2271" spans="1:30" ht="27.65" customHeight="1" x14ac:dyDescent="0.35">
      <c r="A2271" s="34">
        <v>2284</v>
      </c>
      <c r="B2271" s="1" t="s">
        <v>6776</v>
      </c>
      <c r="C2271" s="1"/>
      <c r="D2271" s="1"/>
      <c r="E2271" s="1"/>
      <c r="F2271" s="1" t="s">
        <v>29262</v>
      </c>
      <c r="G2271" s="35" t="s">
        <v>6777</v>
      </c>
      <c r="H2271" s="35" t="s">
        <v>6778</v>
      </c>
      <c r="I2271" s="35" t="s">
        <v>544</v>
      </c>
      <c r="J2271" s="36">
        <v>120600000</v>
      </c>
      <c r="K2271" s="36">
        <v>135056000</v>
      </c>
      <c r="L2271" s="36">
        <v>157456000</v>
      </c>
      <c r="M2271" s="36">
        <v>178498000</v>
      </c>
      <c r="N2271" s="36">
        <v>202003000</v>
      </c>
      <c r="O2271" s="37">
        <v>0.1246</v>
      </c>
      <c r="P2271" s="37">
        <v>7.0699999999999999E-2</v>
      </c>
      <c r="Q2271" s="37">
        <v>5.0700000000000002E-2</v>
      </c>
      <c r="R2271" s="37">
        <v>4.1500000000000002E-2</v>
      </c>
      <c r="S2271" s="37">
        <v>9.6199999999999994E-2</v>
      </c>
      <c r="T2271" s="37">
        <v>0.1111</v>
      </c>
      <c r="U2271" s="37">
        <v>5.6899999999999999E-2</v>
      </c>
      <c r="V2271" s="37">
        <v>3.5299999999999998E-2</v>
      </c>
      <c r="W2271" s="37">
        <v>2.64E-2</v>
      </c>
      <c r="X2271" s="37"/>
      <c r="Z2271" s="4" t="str">
        <f t="shared" si="190"/>
        <v>NO</v>
      </c>
      <c r="AA2271" s="4" t="str">
        <f t="shared" si="190"/>
        <v>NO</v>
      </c>
      <c r="AB2271" s="4" t="str">
        <f t="shared" si="190"/>
        <v>NO</v>
      </c>
      <c r="AD2271" s="4">
        <f t="shared" si="191"/>
        <v>0</v>
      </c>
    </row>
    <row r="2272" spans="1:30" ht="27.65" customHeight="1" x14ac:dyDescent="0.35">
      <c r="A2272" s="34">
        <v>2285</v>
      </c>
      <c r="B2272" s="1" t="s">
        <v>6779</v>
      </c>
      <c r="C2272" s="1"/>
      <c r="D2272" s="1"/>
      <c r="E2272" s="1"/>
      <c r="F2272" s="1" t="s">
        <v>29262</v>
      </c>
      <c r="G2272" s="35" t="s">
        <v>6780</v>
      </c>
      <c r="H2272" s="35" t="s">
        <v>6781</v>
      </c>
      <c r="I2272" s="35" t="s">
        <v>43</v>
      </c>
      <c r="J2272" s="36">
        <v>132351000</v>
      </c>
      <c r="K2272" s="36">
        <v>135067000</v>
      </c>
      <c r="L2272" s="36">
        <v>149745000</v>
      </c>
      <c r="M2272" s="36">
        <v>148705000</v>
      </c>
      <c r="N2272" s="36">
        <v>202001000</v>
      </c>
      <c r="O2272" s="37">
        <v>0.26490000000000002</v>
      </c>
      <c r="P2272" s="37">
        <v>0.22739999999999999</v>
      </c>
      <c r="Q2272" s="37">
        <v>0.32150000000000001</v>
      </c>
      <c r="R2272" s="37">
        <v>0.22259999999999999</v>
      </c>
      <c r="S2272" s="37">
        <v>8.4699999999999998E-2</v>
      </c>
      <c r="T2272" s="37"/>
      <c r="U2272" s="37"/>
      <c r="V2272" s="37"/>
      <c r="W2272" s="37"/>
      <c r="X2272" s="37"/>
      <c r="Z2272" s="4" t="str">
        <f t="shared" si="190"/>
        <v>YES</v>
      </c>
      <c r="AA2272" s="4" t="str">
        <f t="shared" si="190"/>
        <v>YES</v>
      </c>
      <c r="AB2272" s="4" t="str">
        <f t="shared" si="190"/>
        <v>NO</v>
      </c>
      <c r="AD2272" s="4">
        <f t="shared" si="191"/>
        <v>2</v>
      </c>
    </row>
    <row r="2273" spans="1:30" ht="14.4" customHeight="1" x14ac:dyDescent="0.35">
      <c r="A2273" s="34">
        <v>2286</v>
      </c>
      <c r="B2273" s="1" t="s">
        <v>6782</v>
      </c>
      <c r="C2273" s="1" t="s">
        <v>28702</v>
      </c>
      <c r="D2273" s="1"/>
      <c r="E2273" s="1"/>
      <c r="F2273" s="1" t="s">
        <v>29262</v>
      </c>
      <c r="G2273" s="35" t="s">
        <v>6783</v>
      </c>
      <c r="H2273" s="35" t="s">
        <v>6784</v>
      </c>
      <c r="I2273" s="35" t="s">
        <v>87</v>
      </c>
      <c r="J2273" s="36">
        <v>148908000</v>
      </c>
      <c r="K2273" s="36">
        <v>149628000</v>
      </c>
      <c r="L2273" s="36">
        <v>109667000</v>
      </c>
      <c r="M2273" s="36">
        <v>164525000</v>
      </c>
      <c r="N2273" s="36">
        <v>201881000</v>
      </c>
      <c r="O2273" s="37">
        <v>0.13969999999999999</v>
      </c>
      <c r="P2273" s="37">
        <v>0.12479999999999999</v>
      </c>
      <c r="Q2273" s="37">
        <v>0.12479999999999999</v>
      </c>
      <c r="R2273" s="37">
        <v>0.1203</v>
      </c>
      <c r="S2273" s="37">
        <v>9.1899999999999996E-2</v>
      </c>
      <c r="T2273" s="37">
        <v>3.1099999999999999E-2</v>
      </c>
      <c r="U2273" s="37">
        <v>5.0500000000000003E-2</v>
      </c>
      <c r="V2273" s="37">
        <v>4.53E-2</v>
      </c>
      <c r="W2273" s="37">
        <v>3.0700000000000002E-2</v>
      </c>
      <c r="X2273" s="37">
        <v>6.1499999999999999E-2</v>
      </c>
      <c r="Z2273" s="4" t="str">
        <f t="shared" si="190"/>
        <v>NO</v>
      </c>
      <c r="AA2273" s="4" t="str">
        <f t="shared" si="190"/>
        <v>NO</v>
      </c>
      <c r="AB2273" s="4" t="str">
        <f t="shared" si="190"/>
        <v>NO</v>
      </c>
      <c r="AD2273" s="4">
        <f t="shared" si="191"/>
        <v>0</v>
      </c>
    </row>
    <row r="2274" spans="1:30" ht="27.65" customHeight="1" x14ac:dyDescent="0.35">
      <c r="A2274" s="34">
        <v>2287</v>
      </c>
      <c r="B2274" s="1" t="s">
        <v>6785</v>
      </c>
      <c r="C2274" s="1"/>
      <c r="D2274" s="1"/>
      <c r="E2274" s="1"/>
      <c r="F2274" s="1" t="s">
        <v>29262</v>
      </c>
      <c r="G2274" s="35" t="s">
        <v>6786</v>
      </c>
      <c r="H2274" s="35" t="s">
        <v>6787</v>
      </c>
      <c r="I2274" s="35" t="s">
        <v>23</v>
      </c>
      <c r="J2274" s="36">
        <v>122944000</v>
      </c>
      <c r="K2274" s="36">
        <v>130035000</v>
      </c>
      <c r="L2274" s="36">
        <v>157751000</v>
      </c>
      <c r="M2274" s="36">
        <v>188585000</v>
      </c>
      <c r="N2274" s="36">
        <v>201799000</v>
      </c>
      <c r="O2274" s="37">
        <v>0.17</v>
      </c>
      <c r="P2274" s="37">
        <v>6.7400000000000002E-2</v>
      </c>
      <c r="Q2274" s="37">
        <v>0.1173</v>
      </c>
      <c r="R2274" s="37">
        <v>1.3299999999999999E-2</v>
      </c>
      <c r="S2274" s="37">
        <v>5.3100000000000001E-2</v>
      </c>
      <c r="T2274" s="37"/>
      <c r="U2274" s="37"/>
      <c r="V2274" s="37"/>
      <c r="W2274" s="37"/>
      <c r="X2274" s="37"/>
      <c r="Z2274" s="4" t="str">
        <f t="shared" si="190"/>
        <v>NO</v>
      </c>
      <c r="AA2274" s="4" t="str">
        <f t="shared" si="190"/>
        <v>NO</v>
      </c>
      <c r="AB2274" s="4" t="str">
        <f t="shared" si="190"/>
        <v>NO</v>
      </c>
      <c r="AD2274" s="4">
        <f t="shared" si="191"/>
        <v>0</v>
      </c>
    </row>
    <row r="2275" spans="1:30" ht="14.4" customHeight="1" x14ac:dyDescent="0.35">
      <c r="A2275" s="34">
        <v>2288</v>
      </c>
      <c r="B2275" s="1" t="s">
        <v>293</v>
      </c>
      <c r="C2275" s="1"/>
      <c r="D2275" s="1"/>
      <c r="E2275" s="1"/>
      <c r="F2275" s="1" t="s">
        <v>29262</v>
      </c>
      <c r="G2275" s="35" t="s">
        <v>6788</v>
      </c>
      <c r="H2275" s="35" t="s">
        <v>6789</v>
      </c>
      <c r="I2275" s="35" t="s">
        <v>33</v>
      </c>
      <c r="J2275" s="36">
        <v>93371000</v>
      </c>
      <c r="K2275" s="36">
        <v>121882000</v>
      </c>
      <c r="L2275" s="36">
        <v>143541000</v>
      </c>
      <c r="M2275" s="36">
        <v>165126000</v>
      </c>
      <c r="N2275" s="36">
        <v>201685000</v>
      </c>
      <c r="O2275" s="37">
        <v>5.5100000000000003E-2</v>
      </c>
      <c r="P2275" s="37">
        <v>5.2900000000000003E-2</v>
      </c>
      <c r="Q2275" s="37">
        <v>0.15570000000000001</v>
      </c>
      <c r="R2275" s="37">
        <v>0.24490000000000001</v>
      </c>
      <c r="S2275" s="37">
        <v>-0.1069</v>
      </c>
      <c r="T2275" s="37"/>
      <c r="U2275" s="37"/>
      <c r="V2275" s="37"/>
      <c r="W2275" s="37"/>
      <c r="X2275" s="37"/>
      <c r="Z2275" s="4" t="str">
        <f t="shared" si="190"/>
        <v>NO</v>
      </c>
      <c r="AA2275" s="4" t="str">
        <f t="shared" si="190"/>
        <v>YES</v>
      </c>
      <c r="AB2275" s="4" t="str">
        <f t="shared" si="190"/>
        <v>NO</v>
      </c>
      <c r="AD2275" s="4">
        <f t="shared" si="191"/>
        <v>1</v>
      </c>
    </row>
    <row r="2276" spans="1:30" ht="27.65" customHeight="1" x14ac:dyDescent="0.35">
      <c r="A2276" s="34">
        <v>2289</v>
      </c>
      <c r="B2276" s="1" t="s">
        <v>6790</v>
      </c>
      <c r="C2276" s="1"/>
      <c r="D2276" s="1"/>
      <c r="E2276" s="1"/>
      <c r="F2276" s="1" t="s">
        <v>29262</v>
      </c>
      <c r="G2276" s="35" t="s">
        <v>6791</v>
      </c>
      <c r="H2276" s="35" t="s">
        <v>6792</v>
      </c>
      <c r="I2276" s="35" t="s">
        <v>544</v>
      </c>
      <c r="J2276" s="36">
        <v>58512000</v>
      </c>
      <c r="K2276" s="36">
        <v>85973000</v>
      </c>
      <c r="L2276" s="36">
        <v>102321000</v>
      </c>
      <c r="M2276" s="36">
        <v>114602000</v>
      </c>
      <c r="N2276" s="36">
        <v>201632000</v>
      </c>
      <c r="O2276" s="37">
        <v>1.0800000000000001E-2</v>
      </c>
      <c r="P2276" s="37">
        <v>0.10249999999999999</v>
      </c>
      <c r="Q2276" s="37">
        <v>7.2800000000000004E-2</v>
      </c>
      <c r="R2276" s="37">
        <v>8.6599999999999996E-2</v>
      </c>
      <c r="S2276" s="37">
        <v>0.41710000000000003</v>
      </c>
      <c r="T2276" s="37"/>
      <c r="U2276" s="37"/>
      <c r="V2276" s="37"/>
      <c r="W2276" s="37"/>
      <c r="X2276" s="37"/>
      <c r="Z2276" s="4" t="str">
        <f t="shared" si="190"/>
        <v>NO</v>
      </c>
      <c r="AA2276" s="4" t="str">
        <f t="shared" si="190"/>
        <v>NO</v>
      </c>
      <c r="AB2276" s="4" t="str">
        <f t="shared" si="190"/>
        <v>YES</v>
      </c>
      <c r="AD2276" s="4">
        <f t="shared" si="191"/>
        <v>1</v>
      </c>
    </row>
    <row r="2277" spans="1:30" ht="41.4" customHeight="1" x14ac:dyDescent="0.35">
      <c r="A2277" s="34">
        <v>2290</v>
      </c>
      <c r="B2277" s="1" t="s">
        <v>6793</v>
      </c>
      <c r="C2277" s="1"/>
      <c r="D2277" s="1"/>
      <c r="E2277" s="1"/>
      <c r="F2277" s="1" t="s">
        <v>29262</v>
      </c>
      <c r="G2277" s="35" t="s">
        <v>6794</v>
      </c>
      <c r="H2277" s="35" t="s">
        <v>6795</v>
      </c>
      <c r="I2277" s="35" t="s">
        <v>23</v>
      </c>
      <c r="J2277" s="36">
        <v>338345000</v>
      </c>
      <c r="K2277" s="36">
        <v>286258000</v>
      </c>
      <c r="L2277" s="36">
        <v>269077000</v>
      </c>
      <c r="M2277" s="36">
        <v>192892000</v>
      </c>
      <c r="N2277" s="36">
        <v>201590000</v>
      </c>
      <c r="O2277" s="37">
        <v>0.26300000000000001</v>
      </c>
      <c r="P2277" s="37">
        <v>5.2400000000000002E-2</v>
      </c>
      <c r="Q2277" s="37">
        <v>0.24199999999999999</v>
      </c>
      <c r="R2277" s="37">
        <v>0.29749999999999999</v>
      </c>
      <c r="S2277" s="37">
        <v>0.47689999999999999</v>
      </c>
      <c r="T2277" s="37"/>
      <c r="U2277" s="37"/>
      <c r="V2277" s="37"/>
      <c r="W2277" s="37"/>
      <c r="X2277" s="37"/>
      <c r="Z2277" s="4" t="str">
        <f t="shared" si="190"/>
        <v>YES</v>
      </c>
      <c r="AA2277" s="4" t="str">
        <f t="shared" si="190"/>
        <v>YES</v>
      </c>
      <c r="AB2277" s="4" t="str">
        <f t="shared" si="190"/>
        <v>YES</v>
      </c>
      <c r="AD2277" s="4">
        <f t="shared" si="191"/>
        <v>3</v>
      </c>
    </row>
    <row r="2278" spans="1:30" ht="27.65" customHeight="1" x14ac:dyDescent="0.35">
      <c r="A2278" s="34">
        <v>2291</v>
      </c>
      <c r="B2278" s="1" t="s">
        <v>6796</v>
      </c>
      <c r="C2278" s="1"/>
      <c r="D2278" s="1"/>
      <c r="E2278" s="1"/>
      <c r="F2278" s="1" t="s">
        <v>29262</v>
      </c>
      <c r="G2278" s="35" t="s">
        <v>6797</v>
      </c>
      <c r="H2278" s="35" t="s">
        <v>6798</v>
      </c>
      <c r="I2278" s="35" t="s">
        <v>33</v>
      </c>
      <c r="J2278" s="36">
        <v>33221000</v>
      </c>
      <c r="K2278" s="36">
        <v>109605000</v>
      </c>
      <c r="L2278" s="36">
        <v>137739000</v>
      </c>
      <c r="M2278" s="36">
        <v>170112000</v>
      </c>
      <c r="N2278" s="36">
        <v>201519000</v>
      </c>
      <c r="O2278" s="37">
        <v>8.8800000000000004E-2</v>
      </c>
      <c r="P2278" s="37">
        <v>6.3500000000000001E-2</v>
      </c>
      <c r="Q2278" s="37">
        <v>8.9899999999999994E-2</v>
      </c>
      <c r="R2278" s="37">
        <v>4.2299999999999997E-2</v>
      </c>
      <c r="S2278" s="37">
        <v>1.3100000000000001E-2</v>
      </c>
      <c r="T2278" s="37"/>
      <c r="U2278" s="37"/>
      <c r="V2278" s="37"/>
      <c r="W2278" s="37"/>
      <c r="X2278" s="37"/>
      <c r="Z2278" s="4" t="str">
        <f t="shared" si="190"/>
        <v>NO</v>
      </c>
      <c r="AA2278" s="4" t="str">
        <f t="shared" si="190"/>
        <v>NO</v>
      </c>
      <c r="AB2278" s="4" t="str">
        <f t="shared" si="190"/>
        <v>NO</v>
      </c>
      <c r="AD2278" s="4">
        <f t="shared" si="191"/>
        <v>0</v>
      </c>
    </row>
    <row r="2279" spans="1:30" ht="27.65" customHeight="1" x14ac:dyDescent="0.35">
      <c r="A2279" s="34">
        <v>2292</v>
      </c>
      <c r="B2279" s="1" t="s">
        <v>6799</v>
      </c>
      <c r="C2279" s="1" t="s">
        <v>29015</v>
      </c>
      <c r="D2279" s="1"/>
      <c r="E2279" s="1" t="s">
        <v>29008</v>
      </c>
      <c r="F2279" s="1" t="s">
        <v>29262</v>
      </c>
      <c r="G2279" s="35" t="s">
        <v>6800</v>
      </c>
      <c r="H2279" s="35" t="s">
        <v>6801</v>
      </c>
      <c r="I2279" s="35" t="s">
        <v>29</v>
      </c>
      <c r="J2279" s="36">
        <v>34152000</v>
      </c>
      <c r="K2279" s="36">
        <v>38138000</v>
      </c>
      <c r="L2279" s="36">
        <v>47585000</v>
      </c>
      <c r="M2279" s="36">
        <v>53820000</v>
      </c>
      <c r="N2279" s="36">
        <v>201505000</v>
      </c>
      <c r="O2279" s="37">
        <v>-6.3700000000000007E-2</v>
      </c>
      <c r="P2279" s="37">
        <v>-1.26E-2</v>
      </c>
      <c r="Q2279" s="37">
        <v>1.4200000000000001E-2</v>
      </c>
      <c r="R2279" s="37">
        <v>-9.8699999999999996E-2</v>
      </c>
      <c r="S2279" s="37">
        <v>2.3999999999999998E-3</v>
      </c>
      <c r="T2279" s="37"/>
      <c r="U2279" s="37"/>
      <c r="V2279" s="37"/>
      <c r="W2279" s="37"/>
      <c r="X2279" s="37"/>
      <c r="Z2279" s="4" t="str">
        <f t="shared" si="190"/>
        <v>NO</v>
      </c>
      <c r="AA2279" s="4" t="str">
        <f t="shared" si="190"/>
        <v>NO</v>
      </c>
      <c r="AB2279" s="4" t="str">
        <f t="shared" si="190"/>
        <v>NO</v>
      </c>
      <c r="AD2279" s="4">
        <f t="shared" si="191"/>
        <v>0</v>
      </c>
    </row>
    <row r="2280" spans="1:30" ht="14.4" customHeight="1" x14ac:dyDescent="0.35">
      <c r="A2280" s="34">
        <v>2293</v>
      </c>
      <c r="B2280" s="1" t="s">
        <v>6802</v>
      </c>
      <c r="C2280" s="1"/>
      <c r="D2280" s="1"/>
      <c r="E2280" s="1"/>
      <c r="F2280" s="1" t="s">
        <v>29262</v>
      </c>
      <c r="G2280" s="35" t="s">
        <v>6803</v>
      </c>
      <c r="H2280" s="35" t="s">
        <v>6804</v>
      </c>
      <c r="I2280" s="35" t="s">
        <v>23</v>
      </c>
      <c r="J2280" s="36">
        <v>94093000</v>
      </c>
      <c r="K2280" s="36">
        <v>122961000</v>
      </c>
      <c r="L2280" s="36">
        <v>187007000</v>
      </c>
      <c r="M2280" s="36">
        <v>201287000</v>
      </c>
      <c r="N2280" s="36">
        <v>201330000</v>
      </c>
      <c r="O2280" s="37">
        <v>-1.49E-2</v>
      </c>
      <c r="P2280" s="37">
        <v>4.3900000000000002E-2</v>
      </c>
      <c r="Q2280" s="37">
        <v>0.17599999999999999</v>
      </c>
      <c r="R2280" s="37">
        <v>1.9E-2</v>
      </c>
      <c r="S2280" s="37">
        <v>-2.7E-2</v>
      </c>
      <c r="T2280" s="37">
        <v>-2.2000000000000001E-3</v>
      </c>
      <c r="U2280" s="37">
        <v>-2.9999999999999997E-4</v>
      </c>
      <c r="V2280" s="37"/>
      <c r="W2280" s="37">
        <v>-5.7000000000000002E-3</v>
      </c>
      <c r="X2280" s="37">
        <v>-9.1000000000000004E-3</v>
      </c>
      <c r="Z2280" s="4" t="str">
        <f t="shared" si="190"/>
        <v>NO</v>
      </c>
      <c r="AA2280" s="4" t="str">
        <f t="shared" si="190"/>
        <v>NO</v>
      </c>
      <c r="AB2280" s="4" t="str">
        <f t="shared" si="190"/>
        <v>NO</v>
      </c>
      <c r="AD2280" s="4">
        <f t="shared" si="191"/>
        <v>0</v>
      </c>
    </row>
    <row r="2281" spans="1:30" ht="27.65" customHeight="1" x14ac:dyDescent="0.35">
      <c r="A2281" s="34">
        <v>2294</v>
      </c>
      <c r="B2281" s="1" t="s">
        <v>6805</v>
      </c>
      <c r="C2281" s="1"/>
      <c r="D2281" s="1"/>
      <c r="E2281" s="1"/>
      <c r="F2281" s="1" t="s">
        <v>29262</v>
      </c>
      <c r="G2281" s="35" t="s">
        <v>6806</v>
      </c>
      <c r="H2281" s="35" t="s">
        <v>6807</v>
      </c>
      <c r="I2281" s="35" t="s">
        <v>390</v>
      </c>
      <c r="J2281" s="36">
        <v>40720000</v>
      </c>
      <c r="K2281" s="36">
        <v>50434000</v>
      </c>
      <c r="L2281" s="36">
        <v>62543000</v>
      </c>
      <c r="M2281" s="36">
        <v>80342000</v>
      </c>
      <c r="N2281" s="36">
        <v>201288000</v>
      </c>
      <c r="O2281" s="37">
        <v>-0.1144</v>
      </c>
      <c r="P2281" s="37">
        <v>4.4499999999999998E-2</v>
      </c>
      <c r="Q2281" s="37">
        <v>5.0099999999999999E-2</v>
      </c>
      <c r="R2281" s="37">
        <v>5.5199999999999999E-2</v>
      </c>
      <c r="S2281" s="37">
        <v>6.3700000000000007E-2</v>
      </c>
      <c r="T2281" s="37"/>
      <c r="U2281" s="37"/>
      <c r="V2281" s="37"/>
      <c r="W2281" s="37"/>
      <c r="X2281" s="37"/>
      <c r="Z2281" s="4" t="str">
        <f t="shared" si="190"/>
        <v>NO</v>
      </c>
      <c r="AA2281" s="4" t="str">
        <f t="shared" si="190"/>
        <v>NO</v>
      </c>
      <c r="AB2281" s="4" t="str">
        <f t="shared" si="190"/>
        <v>NO</v>
      </c>
      <c r="AD2281" s="4">
        <f t="shared" si="191"/>
        <v>0</v>
      </c>
    </row>
    <row r="2282" spans="1:30" ht="27.65" customHeight="1" x14ac:dyDescent="0.35">
      <c r="A2282" s="34">
        <v>2295</v>
      </c>
      <c r="B2282" s="1" t="s">
        <v>608</v>
      </c>
      <c r="C2282" s="1"/>
      <c r="D2282" s="1"/>
      <c r="E2282" s="1"/>
      <c r="F2282" s="1" t="s">
        <v>28719</v>
      </c>
      <c r="G2282" s="35" t="s">
        <v>6808</v>
      </c>
      <c r="H2282" s="35" t="s">
        <v>6809</v>
      </c>
      <c r="I2282" s="35" t="s">
        <v>544</v>
      </c>
      <c r="J2282" s="36">
        <v>170608000</v>
      </c>
      <c r="K2282" s="36">
        <v>201990000</v>
      </c>
      <c r="L2282" s="36">
        <v>221597000</v>
      </c>
      <c r="M2282" s="36">
        <v>227552000</v>
      </c>
      <c r="N2282" s="36">
        <v>201142000</v>
      </c>
      <c r="O2282" s="37">
        <v>0.1444</v>
      </c>
      <c r="P2282" s="37">
        <v>0.11899999999999999</v>
      </c>
      <c r="Q2282" s="37">
        <v>0.1002</v>
      </c>
      <c r="R2282" s="37">
        <v>6.7900000000000002E-2</v>
      </c>
      <c r="S2282" s="37">
        <v>2.9399999999999999E-2</v>
      </c>
      <c r="T2282" s="37">
        <v>-5.1999999999999998E-3</v>
      </c>
      <c r="U2282" s="37">
        <v>-5.7999999999999996E-3</v>
      </c>
      <c r="V2282" s="37"/>
      <c r="W2282" s="37"/>
      <c r="X2282" s="37"/>
      <c r="Z2282" s="4" t="str">
        <f t="shared" si="190"/>
        <v>NO</v>
      </c>
      <c r="AA2282" s="4" t="str">
        <f t="shared" si="190"/>
        <v>NO</v>
      </c>
      <c r="AB2282" s="4" t="str">
        <f t="shared" si="190"/>
        <v>NO</v>
      </c>
      <c r="AD2282" s="4">
        <f t="shared" si="191"/>
        <v>0</v>
      </c>
    </row>
    <row r="2283" spans="1:30" ht="14.4" customHeight="1" x14ac:dyDescent="0.35">
      <c r="A2283" s="34">
        <v>2296</v>
      </c>
      <c r="B2283" s="1" t="s">
        <v>6810</v>
      </c>
      <c r="C2283" s="1"/>
      <c r="D2283" s="1"/>
      <c r="E2283" s="1"/>
      <c r="F2283" s="1" t="s">
        <v>29262</v>
      </c>
      <c r="G2283" s="35" t="s">
        <v>6811</v>
      </c>
      <c r="H2283" s="35" t="s">
        <v>6812</v>
      </c>
      <c r="I2283" s="35" t="s">
        <v>390</v>
      </c>
      <c r="J2283" s="36">
        <v>116390000</v>
      </c>
      <c r="K2283" s="36">
        <v>139893000</v>
      </c>
      <c r="L2283" s="36">
        <v>163070000</v>
      </c>
      <c r="M2283" s="36">
        <v>186740000</v>
      </c>
      <c r="N2283" s="36">
        <v>201089000</v>
      </c>
      <c r="O2283" s="37">
        <v>0.65629999999999999</v>
      </c>
      <c r="P2283" s="37">
        <v>0.66169999999999995</v>
      </c>
      <c r="Q2283" s="37">
        <v>0.65410000000000001</v>
      </c>
      <c r="R2283" s="37">
        <v>0.65910000000000002</v>
      </c>
      <c r="S2283" s="37">
        <v>0.6331</v>
      </c>
      <c r="T2283" s="37"/>
      <c r="U2283" s="37"/>
      <c r="V2283" s="37"/>
      <c r="W2283" s="37"/>
      <c r="X2283" s="37">
        <v>0.4798</v>
      </c>
      <c r="Z2283" s="4" t="str">
        <f t="shared" si="190"/>
        <v>YES</v>
      </c>
      <c r="AA2283" s="4" t="str">
        <f t="shared" si="190"/>
        <v>YES</v>
      </c>
      <c r="AB2283" s="4" t="str">
        <f t="shared" si="190"/>
        <v>YES</v>
      </c>
      <c r="AD2283" s="4">
        <f t="shared" si="191"/>
        <v>3</v>
      </c>
    </row>
    <row r="2284" spans="1:30" ht="14.4" customHeight="1" x14ac:dyDescent="0.35">
      <c r="A2284" s="34">
        <v>2297</v>
      </c>
      <c r="B2284" s="1" t="s">
        <v>6813</v>
      </c>
      <c r="C2284" s="1"/>
      <c r="D2284" s="1"/>
      <c r="E2284" s="1"/>
      <c r="F2284" s="1" t="s">
        <v>29262</v>
      </c>
      <c r="G2284" s="35" t="s">
        <v>6814</v>
      </c>
      <c r="H2284" s="35" t="s">
        <v>6815</v>
      </c>
      <c r="I2284" s="35" t="s">
        <v>33</v>
      </c>
      <c r="J2284" s="36"/>
      <c r="K2284" s="36">
        <v>41998000</v>
      </c>
      <c r="L2284" s="36">
        <v>132395000</v>
      </c>
      <c r="M2284" s="36">
        <v>155992000</v>
      </c>
      <c r="N2284" s="36">
        <v>200906000</v>
      </c>
      <c r="O2284" s="37"/>
      <c r="P2284" s="37">
        <v>3.4700000000000002E-2</v>
      </c>
      <c r="Q2284" s="37">
        <v>0.15890000000000001</v>
      </c>
      <c r="R2284" s="37">
        <v>0.18210000000000001</v>
      </c>
      <c r="S2284" s="37">
        <v>0.19400000000000001</v>
      </c>
      <c r="T2284" s="37"/>
      <c r="U2284" s="37"/>
      <c r="V2284" s="37"/>
      <c r="W2284" s="37"/>
      <c r="X2284" s="37"/>
      <c r="Z2284" s="4" t="str">
        <f t="shared" si="190"/>
        <v>NO</v>
      </c>
      <c r="AA2284" s="4" t="str">
        <f t="shared" si="190"/>
        <v>NO</v>
      </c>
      <c r="AB2284" s="4" t="str">
        <f t="shared" si="190"/>
        <v>NO</v>
      </c>
      <c r="AD2284" s="4">
        <f t="shared" si="191"/>
        <v>0</v>
      </c>
    </row>
    <row r="2285" spans="1:30" ht="27.65" customHeight="1" x14ac:dyDescent="0.35">
      <c r="A2285" s="34">
        <v>2298</v>
      </c>
      <c r="B2285" s="1" t="s">
        <v>6816</v>
      </c>
      <c r="C2285" s="1"/>
      <c r="D2285" s="1"/>
      <c r="E2285" s="1"/>
      <c r="F2285" s="1" t="s">
        <v>29262</v>
      </c>
      <c r="G2285" s="35" t="s">
        <v>6817</v>
      </c>
      <c r="H2285" s="35" t="s">
        <v>6818</v>
      </c>
      <c r="I2285" s="35" t="s">
        <v>33</v>
      </c>
      <c r="J2285" s="36">
        <v>80255000</v>
      </c>
      <c r="K2285" s="36">
        <v>101049000</v>
      </c>
      <c r="L2285" s="36">
        <v>110332000</v>
      </c>
      <c r="M2285" s="36">
        <v>143335000</v>
      </c>
      <c r="N2285" s="36">
        <v>200868000</v>
      </c>
      <c r="O2285" s="37">
        <v>0.28870000000000001</v>
      </c>
      <c r="P2285" s="37">
        <v>0.35909999999999997</v>
      </c>
      <c r="Q2285" s="37">
        <v>0.21540000000000001</v>
      </c>
      <c r="R2285" s="37">
        <v>4.4699999999999997E-2</v>
      </c>
      <c r="S2285" s="37">
        <v>9.1600000000000001E-2</v>
      </c>
      <c r="T2285" s="37"/>
      <c r="U2285" s="37"/>
      <c r="V2285" s="37"/>
      <c r="W2285" s="37"/>
      <c r="X2285" s="37"/>
      <c r="Z2285" s="4" t="str">
        <f t="shared" si="190"/>
        <v>YES</v>
      </c>
      <c r="AA2285" s="4" t="str">
        <f t="shared" si="190"/>
        <v>NO</v>
      </c>
      <c r="AB2285" s="4" t="str">
        <f t="shared" si="190"/>
        <v>NO</v>
      </c>
      <c r="AD2285" s="4">
        <f t="shared" si="191"/>
        <v>1</v>
      </c>
    </row>
    <row r="2286" spans="1:30" ht="14.4" customHeight="1" x14ac:dyDescent="0.35">
      <c r="A2286" s="34">
        <v>2299</v>
      </c>
      <c r="B2286" s="1" t="s">
        <v>6819</v>
      </c>
      <c r="C2286" s="1"/>
      <c r="D2286" s="1"/>
      <c r="E2286" s="1"/>
      <c r="F2286" s="1" t="s">
        <v>29262</v>
      </c>
      <c r="G2286" s="35" t="s">
        <v>6820</v>
      </c>
      <c r="H2286" s="35" t="s">
        <v>6821</v>
      </c>
      <c r="I2286" s="35" t="s">
        <v>23</v>
      </c>
      <c r="J2286" s="36">
        <v>149724000</v>
      </c>
      <c r="K2286" s="36">
        <v>162914000</v>
      </c>
      <c r="L2286" s="36">
        <v>177555000</v>
      </c>
      <c r="M2286" s="36">
        <v>191726000</v>
      </c>
      <c r="N2286" s="36">
        <v>200846000</v>
      </c>
      <c r="O2286" s="37">
        <v>1.5699999999999999E-2</v>
      </c>
      <c r="P2286" s="37">
        <v>1.9E-3</v>
      </c>
      <c r="Q2286" s="37">
        <v>1.7500000000000002E-2</v>
      </c>
      <c r="R2286" s="37">
        <v>6.25E-2</v>
      </c>
      <c r="S2286" s="37">
        <v>6.2100000000000002E-2</v>
      </c>
      <c r="T2286" s="37"/>
      <c r="U2286" s="37"/>
      <c r="V2286" s="37"/>
      <c r="W2286" s="37"/>
      <c r="X2286" s="37"/>
      <c r="Z2286" s="4" t="str">
        <f t="shared" si="190"/>
        <v>NO</v>
      </c>
      <c r="AA2286" s="4" t="str">
        <f t="shared" si="190"/>
        <v>NO</v>
      </c>
      <c r="AB2286" s="4" t="str">
        <f t="shared" si="190"/>
        <v>NO</v>
      </c>
      <c r="AD2286" s="4">
        <f t="shared" si="191"/>
        <v>0</v>
      </c>
    </row>
    <row r="2287" spans="1:30" ht="27.65" customHeight="1" x14ac:dyDescent="0.35">
      <c r="A2287" s="34">
        <v>2300</v>
      </c>
      <c r="B2287" s="1" t="s">
        <v>6822</v>
      </c>
      <c r="C2287" s="1" t="s">
        <v>29015</v>
      </c>
      <c r="D2287" s="1"/>
      <c r="E2287" s="1" t="s">
        <v>29008</v>
      </c>
      <c r="F2287" s="1" t="s">
        <v>29262</v>
      </c>
      <c r="G2287" s="35" t="s">
        <v>6823</v>
      </c>
      <c r="H2287" s="35" t="s">
        <v>6824</v>
      </c>
      <c r="I2287" s="35" t="s">
        <v>29</v>
      </c>
      <c r="J2287" s="36">
        <v>93051000</v>
      </c>
      <c r="K2287" s="36">
        <v>99040000</v>
      </c>
      <c r="L2287" s="36">
        <v>112186000</v>
      </c>
      <c r="M2287" s="36">
        <v>161955000</v>
      </c>
      <c r="N2287" s="36">
        <v>200773000</v>
      </c>
      <c r="O2287" s="37">
        <v>0.27900000000000003</v>
      </c>
      <c r="P2287" s="37">
        <v>0.2364</v>
      </c>
      <c r="Q2287" s="37">
        <v>0.1103</v>
      </c>
      <c r="R2287" s="37">
        <v>0.1007</v>
      </c>
      <c r="S2287" s="37">
        <v>0.23980000000000001</v>
      </c>
      <c r="T2287" s="37"/>
      <c r="U2287" s="37"/>
      <c r="V2287" s="37"/>
      <c r="W2287" s="37"/>
      <c r="X2287" s="37"/>
      <c r="Z2287" s="4" t="str">
        <f t="shared" si="190"/>
        <v>NO</v>
      </c>
      <c r="AA2287" s="4" t="str">
        <f t="shared" si="190"/>
        <v>NO</v>
      </c>
      <c r="AB2287" s="4" t="str">
        <f t="shared" si="190"/>
        <v>YES</v>
      </c>
      <c r="AD2287" s="4">
        <f t="shared" si="191"/>
        <v>1</v>
      </c>
    </row>
    <row r="2288" spans="1:30" x14ac:dyDescent="0.35">
      <c r="A2288" s="34">
        <v>2301</v>
      </c>
      <c r="B2288" s="1" t="s">
        <v>6825</v>
      </c>
      <c r="C2288" s="1" t="s">
        <v>29015</v>
      </c>
      <c r="D2288" s="1"/>
      <c r="E2288" s="1" t="s">
        <v>29008</v>
      </c>
      <c r="F2288" s="1" t="s">
        <v>29262</v>
      </c>
      <c r="G2288" s="35" t="s">
        <v>6826</v>
      </c>
      <c r="H2288" s="35" t="s">
        <v>6827</v>
      </c>
      <c r="I2288" s="35" t="s">
        <v>29</v>
      </c>
      <c r="J2288" s="36">
        <v>61625000</v>
      </c>
      <c r="K2288" s="36">
        <v>94008000</v>
      </c>
      <c r="L2288" s="36">
        <v>99469000</v>
      </c>
      <c r="M2288" s="36">
        <v>107473000</v>
      </c>
      <c r="N2288" s="36">
        <v>200773000</v>
      </c>
      <c r="O2288" s="37">
        <v>0.3155</v>
      </c>
      <c r="P2288" s="37">
        <v>0.34920000000000001</v>
      </c>
      <c r="Q2288" s="37">
        <v>0.36259999999999998</v>
      </c>
      <c r="R2288" s="37">
        <v>0.35980000000000001</v>
      </c>
      <c r="S2288" s="37">
        <v>0.33279999999999998</v>
      </c>
      <c r="T2288" s="37"/>
      <c r="U2288" s="37"/>
      <c r="V2288" s="37"/>
      <c r="W2288" s="37"/>
      <c r="X2288" s="37"/>
      <c r="Z2288" s="4" t="str">
        <f t="shared" si="190"/>
        <v>YES</v>
      </c>
      <c r="AA2288" s="4" t="str">
        <f t="shared" si="190"/>
        <v>YES</v>
      </c>
      <c r="AB2288" s="4" t="str">
        <f t="shared" si="190"/>
        <v>YES</v>
      </c>
      <c r="AD2288" s="4">
        <f t="shared" si="191"/>
        <v>3</v>
      </c>
    </row>
    <row r="2289" spans="1:30" ht="14.4" customHeight="1" x14ac:dyDescent="0.35">
      <c r="A2289" s="34">
        <v>2302</v>
      </c>
      <c r="B2289" s="1" t="s">
        <v>6828</v>
      </c>
      <c r="C2289" s="1"/>
      <c r="D2289" s="1"/>
      <c r="E2289" s="1"/>
      <c r="F2289" s="1" t="s">
        <v>29262</v>
      </c>
      <c r="G2289" s="35" t="s">
        <v>6829</v>
      </c>
      <c r="H2289" s="35" t="s">
        <v>6830</v>
      </c>
      <c r="I2289" s="35" t="s">
        <v>33</v>
      </c>
      <c r="J2289" s="36"/>
      <c r="K2289" s="36">
        <v>30203000</v>
      </c>
      <c r="L2289" s="36">
        <v>107725000</v>
      </c>
      <c r="M2289" s="36">
        <v>142636000</v>
      </c>
      <c r="N2289" s="36">
        <v>200664000</v>
      </c>
      <c r="O2289" s="37"/>
      <c r="P2289" s="37">
        <v>-0.66659999999999997</v>
      </c>
      <c r="Q2289" s="37">
        <v>7.3400000000000007E-2</v>
      </c>
      <c r="R2289" s="37">
        <v>0.15409999999999999</v>
      </c>
      <c r="S2289" s="37">
        <v>0.13830000000000001</v>
      </c>
      <c r="T2289" s="37"/>
      <c r="U2289" s="37">
        <v>-0.35520000000000002</v>
      </c>
      <c r="V2289" s="37">
        <v>-9.0499999999999997E-2</v>
      </c>
      <c r="W2289" s="37">
        <v>-5.0799999999999998E-2</v>
      </c>
      <c r="X2289" s="37">
        <v>-8.8999999999999999E-3</v>
      </c>
      <c r="Z2289" s="4" t="str">
        <f t="shared" si="190"/>
        <v>NO</v>
      </c>
      <c r="AA2289" s="4" t="str">
        <f t="shared" si="190"/>
        <v>NO</v>
      </c>
      <c r="AB2289" s="4" t="str">
        <f t="shared" si="190"/>
        <v>NO</v>
      </c>
      <c r="AD2289" s="4">
        <f t="shared" si="191"/>
        <v>0</v>
      </c>
    </row>
    <row r="2290" spans="1:30" ht="14.4" customHeight="1" x14ac:dyDescent="0.35">
      <c r="A2290" s="34">
        <v>2303</v>
      </c>
      <c r="B2290" s="1" t="s">
        <v>6831</v>
      </c>
      <c r="C2290" s="1"/>
      <c r="D2290" s="1"/>
      <c r="E2290" s="1"/>
      <c r="F2290" s="1" t="s">
        <v>29262</v>
      </c>
      <c r="G2290" s="35" t="s">
        <v>6832</v>
      </c>
      <c r="H2290" s="35" t="s">
        <v>6833</v>
      </c>
      <c r="I2290" s="35" t="s">
        <v>544</v>
      </c>
      <c r="J2290" s="36">
        <v>164371000</v>
      </c>
      <c r="K2290" s="36">
        <v>148286000</v>
      </c>
      <c r="L2290" s="36">
        <v>170506000</v>
      </c>
      <c r="M2290" s="36">
        <v>183100000</v>
      </c>
      <c r="N2290" s="36">
        <v>200653000</v>
      </c>
      <c r="O2290" s="37">
        <v>0.18890000000000001</v>
      </c>
      <c r="P2290" s="37">
        <v>6.6900000000000001E-2</v>
      </c>
      <c r="Q2290" s="37">
        <v>0.23469999999999999</v>
      </c>
      <c r="R2290" s="37">
        <v>0.20319999999999999</v>
      </c>
      <c r="S2290" s="37">
        <v>0.1807</v>
      </c>
      <c r="T2290" s="37">
        <v>0.2014</v>
      </c>
      <c r="U2290" s="37">
        <v>5.4699999999999999E-2</v>
      </c>
      <c r="V2290" s="37">
        <v>0.2117</v>
      </c>
      <c r="W2290" s="37">
        <v>0.1857</v>
      </c>
      <c r="X2290" s="37">
        <v>0.16889999999999999</v>
      </c>
      <c r="Z2290" s="4" t="str">
        <f t="shared" si="190"/>
        <v>YES</v>
      </c>
      <c r="AA2290" s="4" t="str">
        <f t="shared" si="190"/>
        <v>YES</v>
      </c>
      <c r="AB2290" s="4" t="str">
        <f t="shared" si="190"/>
        <v>NO</v>
      </c>
      <c r="AD2290" s="4">
        <f t="shared" si="191"/>
        <v>2</v>
      </c>
    </row>
    <row r="2291" spans="1:30" ht="27.65" customHeight="1" x14ac:dyDescent="0.35">
      <c r="A2291" s="34">
        <v>2304</v>
      </c>
      <c r="B2291" s="1" t="s">
        <v>6834</v>
      </c>
      <c r="C2291" s="1" t="s">
        <v>29015</v>
      </c>
      <c r="D2291" s="1"/>
      <c r="E2291" s="1" t="s">
        <v>29008</v>
      </c>
      <c r="F2291" s="1" t="s">
        <v>29262</v>
      </c>
      <c r="G2291" s="35" t="s">
        <v>6835</v>
      </c>
      <c r="H2291" s="35" t="s">
        <v>6836</v>
      </c>
      <c r="I2291" s="35" t="s">
        <v>29</v>
      </c>
      <c r="J2291" s="36">
        <v>48182000</v>
      </c>
      <c r="K2291" s="36">
        <v>55689000</v>
      </c>
      <c r="L2291" s="36">
        <v>98534000</v>
      </c>
      <c r="M2291" s="36">
        <v>155387000</v>
      </c>
      <c r="N2291" s="36">
        <v>200576000</v>
      </c>
      <c r="O2291" s="37">
        <v>8.0000000000000004E-4</v>
      </c>
      <c r="P2291" s="37">
        <v>0.1061</v>
      </c>
      <c r="Q2291" s="37">
        <v>0.1045</v>
      </c>
      <c r="R2291" s="37">
        <v>0.1414</v>
      </c>
      <c r="S2291" s="37">
        <v>0.1031</v>
      </c>
      <c r="T2291" s="37"/>
      <c r="U2291" s="37"/>
      <c r="V2291" s="37"/>
      <c r="W2291" s="37"/>
      <c r="X2291" s="37"/>
      <c r="Z2291" s="4" t="str">
        <f t="shared" si="190"/>
        <v>NO</v>
      </c>
      <c r="AA2291" s="4" t="str">
        <f t="shared" si="190"/>
        <v>NO</v>
      </c>
      <c r="AB2291" s="4" t="str">
        <f t="shared" si="190"/>
        <v>NO</v>
      </c>
      <c r="AD2291" s="4">
        <f t="shared" si="191"/>
        <v>0</v>
      </c>
    </row>
    <row r="2292" spans="1:30" ht="14.4" customHeight="1" x14ac:dyDescent="0.35">
      <c r="A2292" s="34">
        <v>2305</v>
      </c>
      <c r="B2292" s="1" t="s">
        <v>6837</v>
      </c>
      <c r="C2292" s="1" t="s">
        <v>29015</v>
      </c>
      <c r="D2292" s="1"/>
      <c r="E2292" s="1"/>
      <c r="F2292" s="1" t="s">
        <v>29262</v>
      </c>
      <c r="G2292" s="35" t="s">
        <v>6838</v>
      </c>
      <c r="H2292" s="35" t="s">
        <v>6839</v>
      </c>
      <c r="I2292" s="35" t="s">
        <v>23</v>
      </c>
      <c r="J2292" s="36">
        <v>13025000</v>
      </c>
      <c r="K2292" s="36">
        <v>25436000</v>
      </c>
      <c r="L2292" s="36">
        <v>30741000</v>
      </c>
      <c r="M2292" s="36">
        <v>100702000</v>
      </c>
      <c r="N2292" s="36">
        <v>200550000</v>
      </c>
      <c r="O2292" s="37">
        <v>0.95189999999999997</v>
      </c>
      <c r="P2292" s="37">
        <v>0.7077</v>
      </c>
      <c r="Q2292" s="37">
        <v>0.23680000000000001</v>
      </c>
      <c r="R2292" s="37">
        <v>0.10150000000000001</v>
      </c>
      <c r="S2292" s="37">
        <v>1.4E-2</v>
      </c>
      <c r="T2292" s="37">
        <v>-2E-3</v>
      </c>
      <c r="U2292" s="37">
        <v>-1.6199999999999999E-2</v>
      </c>
      <c r="V2292" s="37">
        <v>-1.26E-2</v>
      </c>
      <c r="W2292" s="37">
        <v>-4.1000000000000003E-3</v>
      </c>
      <c r="X2292" s="37">
        <v>-1.4E-3</v>
      </c>
      <c r="Z2292" s="4" t="str">
        <f t="shared" si="190"/>
        <v>YES</v>
      </c>
      <c r="AA2292" s="4" t="str">
        <f t="shared" si="190"/>
        <v>NO</v>
      </c>
      <c r="AB2292" s="4" t="str">
        <f t="shared" si="190"/>
        <v>NO</v>
      </c>
      <c r="AD2292" s="4">
        <f t="shared" si="191"/>
        <v>1</v>
      </c>
    </row>
    <row r="2293" spans="1:30" ht="14.4" customHeight="1" x14ac:dyDescent="0.35">
      <c r="A2293" s="34">
        <v>2306</v>
      </c>
      <c r="B2293" s="1" t="s">
        <v>6840</v>
      </c>
      <c r="C2293" s="1"/>
      <c r="D2293" s="1"/>
      <c r="E2293" s="1"/>
      <c r="F2293" s="1" t="s">
        <v>29262</v>
      </c>
      <c r="G2293" s="35" t="s">
        <v>6841</v>
      </c>
      <c r="H2293" s="35" t="s">
        <v>6842</v>
      </c>
      <c r="I2293" s="35" t="s">
        <v>33</v>
      </c>
      <c r="J2293" s="36">
        <v>95397000</v>
      </c>
      <c r="K2293" s="36">
        <v>96068000</v>
      </c>
      <c r="L2293" s="36">
        <v>120133000</v>
      </c>
      <c r="M2293" s="36">
        <v>163421000</v>
      </c>
      <c r="N2293" s="36">
        <v>200490000</v>
      </c>
      <c r="O2293" s="37">
        <v>0.56420000000000003</v>
      </c>
      <c r="P2293" s="37">
        <v>0.56289999999999996</v>
      </c>
      <c r="Q2293" s="37">
        <v>0.62980000000000003</v>
      </c>
      <c r="R2293" s="37">
        <v>0.32990000000000003</v>
      </c>
      <c r="S2293" s="37">
        <v>9.8500000000000004E-2</v>
      </c>
      <c r="T2293" s="37">
        <v>0.55310000000000004</v>
      </c>
      <c r="U2293" s="37">
        <v>0.55500000000000005</v>
      </c>
      <c r="V2293" s="37">
        <v>0.62150000000000005</v>
      </c>
      <c r="W2293" s="37">
        <v>0.313</v>
      </c>
      <c r="X2293" s="37"/>
      <c r="Z2293" s="4" t="str">
        <f t="shared" si="190"/>
        <v>YES</v>
      </c>
      <c r="AA2293" s="4" t="str">
        <f t="shared" si="190"/>
        <v>YES</v>
      </c>
      <c r="AB2293" s="4" t="str">
        <f t="shared" si="190"/>
        <v>NO</v>
      </c>
      <c r="AD2293" s="4">
        <f t="shared" si="191"/>
        <v>2</v>
      </c>
    </row>
    <row r="2294" spans="1:30" ht="14.4" customHeight="1" x14ac:dyDescent="0.35">
      <c r="A2294" s="34">
        <v>2307</v>
      </c>
      <c r="B2294" s="1" t="s">
        <v>6843</v>
      </c>
      <c r="C2294" s="1" t="s">
        <v>29015</v>
      </c>
      <c r="D2294" s="1"/>
      <c r="E2294" s="1" t="s">
        <v>29008</v>
      </c>
      <c r="F2294" s="1" t="s">
        <v>29262</v>
      </c>
      <c r="G2294" s="35" t="s">
        <v>6844</v>
      </c>
      <c r="H2294" s="35" t="s">
        <v>6845</v>
      </c>
      <c r="I2294" s="35" t="s">
        <v>29</v>
      </c>
      <c r="J2294" s="36">
        <v>14862000</v>
      </c>
      <c r="K2294" s="36">
        <v>20761000</v>
      </c>
      <c r="L2294" s="36">
        <v>20288000</v>
      </c>
      <c r="M2294" s="36">
        <v>21673000</v>
      </c>
      <c r="N2294" s="36">
        <v>200456000</v>
      </c>
      <c r="O2294" s="37">
        <v>-4.7600000000000003E-2</v>
      </c>
      <c r="P2294" s="37">
        <v>0.25180000000000002</v>
      </c>
      <c r="Q2294" s="37">
        <v>9.1200000000000003E-2</v>
      </c>
      <c r="R2294" s="37">
        <v>3.5000000000000003E-2</v>
      </c>
      <c r="S2294" s="37">
        <v>0.1038</v>
      </c>
      <c r="T2294" s="37"/>
      <c r="U2294" s="37"/>
      <c r="V2294" s="37"/>
      <c r="W2294" s="37"/>
      <c r="X2294" s="37">
        <v>0.1007</v>
      </c>
      <c r="Z2294" s="4" t="str">
        <f t="shared" si="190"/>
        <v>NO</v>
      </c>
      <c r="AA2294" s="4" t="str">
        <f t="shared" si="190"/>
        <v>NO</v>
      </c>
      <c r="AB2294" s="4" t="str">
        <f t="shared" si="190"/>
        <v>NO</v>
      </c>
      <c r="AD2294" s="4">
        <f t="shared" si="191"/>
        <v>0</v>
      </c>
    </row>
    <row r="2295" spans="1:30" ht="27.65" customHeight="1" x14ac:dyDescent="0.35">
      <c r="A2295" s="34">
        <v>2308</v>
      </c>
      <c r="B2295" s="1" t="s">
        <v>6846</v>
      </c>
      <c r="C2295" s="1" t="s">
        <v>29015</v>
      </c>
      <c r="D2295" s="1"/>
      <c r="E2295" s="1" t="s">
        <v>29008</v>
      </c>
      <c r="F2295" s="1" t="s">
        <v>29262</v>
      </c>
      <c r="G2295" s="35" t="s">
        <v>6847</v>
      </c>
      <c r="H2295" s="35" t="s">
        <v>6848</v>
      </c>
      <c r="I2295" s="35" t="s">
        <v>29</v>
      </c>
      <c r="J2295" s="36">
        <v>111525000</v>
      </c>
      <c r="K2295" s="36">
        <v>124506000</v>
      </c>
      <c r="L2295" s="36">
        <v>117387000</v>
      </c>
      <c r="M2295" s="36">
        <v>143637000</v>
      </c>
      <c r="N2295" s="36">
        <v>200455000</v>
      </c>
      <c r="O2295" s="37">
        <v>0.34429999999999999</v>
      </c>
      <c r="P2295" s="37">
        <v>0.30499999999999999</v>
      </c>
      <c r="Q2295" s="37">
        <v>4.5999999999999999E-2</v>
      </c>
      <c r="R2295" s="37">
        <v>7.3999999999999996E-2</v>
      </c>
      <c r="S2295" s="37">
        <v>0.1227</v>
      </c>
      <c r="T2295" s="37"/>
      <c r="U2295" s="37"/>
      <c r="V2295" s="37"/>
      <c r="W2295" s="37"/>
      <c r="X2295" s="37">
        <v>0.1053</v>
      </c>
      <c r="Z2295" s="4" t="str">
        <f t="shared" si="190"/>
        <v>NO</v>
      </c>
      <c r="AA2295" s="4" t="str">
        <f t="shared" si="190"/>
        <v>NO</v>
      </c>
      <c r="AB2295" s="4" t="str">
        <f t="shared" si="190"/>
        <v>NO</v>
      </c>
      <c r="AD2295" s="4">
        <f t="shared" si="191"/>
        <v>0</v>
      </c>
    </row>
    <row r="2296" spans="1:30" ht="14.4" customHeight="1" x14ac:dyDescent="0.35">
      <c r="A2296" s="34">
        <v>2309</v>
      </c>
      <c r="B2296" s="1" t="s">
        <v>6849</v>
      </c>
      <c r="C2296" s="1"/>
      <c r="D2296" s="1"/>
      <c r="E2296" s="1"/>
      <c r="F2296" s="1" t="s">
        <v>29262</v>
      </c>
      <c r="G2296" s="35" t="s">
        <v>6850</v>
      </c>
      <c r="H2296" s="35" t="s">
        <v>6851</v>
      </c>
      <c r="I2296" s="35" t="s">
        <v>390</v>
      </c>
      <c r="J2296" s="36"/>
      <c r="K2296" s="36"/>
      <c r="L2296" s="36"/>
      <c r="M2296" s="36"/>
      <c r="N2296" s="36">
        <v>200421000</v>
      </c>
      <c r="O2296" s="37"/>
      <c r="P2296" s="37"/>
      <c r="Q2296" s="37"/>
      <c r="R2296" s="37"/>
      <c r="S2296" s="37">
        <v>0.17299999999999999</v>
      </c>
      <c r="T2296" s="37"/>
      <c r="U2296" s="37"/>
      <c r="V2296" s="37"/>
      <c r="W2296" s="37"/>
      <c r="X2296" s="37"/>
      <c r="Z2296" s="4" t="str">
        <f t="shared" si="190"/>
        <v>NO</v>
      </c>
      <c r="AA2296" s="4" t="str">
        <f t="shared" si="190"/>
        <v>NO</v>
      </c>
      <c r="AB2296" s="4" t="str">
        <f t="shared" si="190"/>
        <v>NO</v>
      </c>
      <c r="AD2296" s="4">
        <f t="shared" si="191"/>
        <v>0</v>
      </c>
    </row>
    <row r="2297" spans="1:30" ht="27.65" customHeight="1" x14ac:dyDescent="0.35">
      <c r="A2297" s="34">
        <v>2310</v>
      </c>
      <c r="B2297" s="1" t="s">
        <v>6852</v>
      </c>
      <c r="C2297" s="1" t="s">
        <v>29015</v>
      </c>
      <c r="D2297" s="1"/>
      <c r="E2297" s="1" t="s">
        <v>29008</v>
      </c>
      <c r="F2297" s="1" t="s">
        <v>29262</v>
      </c>
      <c r="G2297" s="35" t="s">
        <v>6853</v>
      </c>
      <c r="H2297" s="35" t="s">
        <v>6854</v>
      </c>
      <c r="I2297" s="35" t="s">
        <v>29</v>
      </c>
      <c r="J2297" s="36">
        <v>258326000</v>
      </c>
      <c r="K2297" s="36">
        <v>258410000</v>
      </c>
      <c r="L2297" s="36">
        <v>224744000</v>
      </c>
      <c r="M2297" s="36">
        <v>215400000</v>
      </c>
      <c r="N2297" s="36">
        <v>200411000</v>
      </c>
      <c r="O2297" s="37">
        <v>0.1661</v>
      </c>
      <c r="P2297" s="37">
        <v>6.8099999999999994E-2</v>
      </c>
      <c r="Q2297" s="37">
        <v>3.6999999999999998E-2</v>
      </c>
      <c r="R2297" s="37">
        <v>2.52E-2</v>
      </c>
      <c r="S2297" s="37">
        <v>9.1000000000000004E-3</v>
      </c>
      <c r="T2297" s="37">
        <v>0.1638</v>
      </c>
      <c r="U2297" s="37">
        <v>2.81E-2</v>
      </c>
      <c r="V2297" s="37">
        <v>6.3E-3</v>
      </c>
      <c r="W2297" s="37">
        <v>7.1000000000000004E-3</v>
      </c>
      <c r="X2297" s="37">
        <v>8.6999999999999994E-3</v>
      </c>
      <c r="Z2297" s="4" t="str">
        <f t="shared" si="190"/>
        <v>NO</v>
      </c>
      <c r="AA2297" s="4" t="str">
        <f t="shared" si="190"/>
        <v>NO</v>
      </c>
      <c r="AB2297" s="4" t="str">
        <f t="shared" si="190"/>
        <v>NO</v>
      </c>
      <c r="AD2297" s="4">
        <f t="shared" si="191"/>
        <v>0</v>
      </c>
    </row>
    <row r="2298" spans="1:30" ht="14.4" customHeight="1" x14ac:dyDescent="0.35">
      <c r="A2298" s="34">
        <v>2311</v>
      </c>
      <c r="B2298" s="1" t="s">
        <v>6855</v>
      </c>
      <c r="C2298" s="1" t="s">
        <v>29015</v>
      </c>
      <c r="D2298" s="1"/>
      <c r="E2298" s="1" t="s">
        <v>29008</v>
      </c>
      <c r="F2298" s="1" t="s">
        <v>29262</v>
      </c>
      <c r="G2298" s="35" t="s">
        <v>6856</v>
      </c>
      <c r="H2298" s="35" t="s">
        <v>6857</v>
      </c>
      <c r="I2298" s="35" t="s">
        <v>29</v>
      </c>
      <c r="J2298" s="36">
        <v>204290000</v>
      </c>
      <c r="K2298" s="36">
        <v>231637000</v>
      </c>
      <c r="L2298" s="36">
        <v>174489000</v>
      </c>
      <c r="M2298" s="36">
        <v>198401000</v>
      </c>
      <c r="N2298" s="36">
        <v>200325000</v>
      </c>
      <c r="O2298" s="37">
        <v>0.52159999999999995</v>
      </c>
      <c r="P2298" s="37">
        <v>0.51659999999999995</v>
      </c>
      <c r="Q2298" s="37">
        <v>0.41189999999999999</v>
      </c>
      <c r="R2298" s="37">
        <v>0.42870000000000003</v>
      </c>
      <c r="S2298" s="37">
        <v>0.32690000000000002</v>
      </c>
      <c r="T2298" s="37">
        <v>0.44879999999999998</v>
      </c>
      <c r="U2298" s="37">
        <v>0.43230000000000002</v>
      </c>
      <c r="V2298" s="37">
        <v>0.1048</v>
      </c>
      <c r="W2298" s="37">
        <v>0.27239999999999998</v>
      </c>
      <c r="X2298" s="37">
        <v>-9.7999999999999997E-3</v>
      </c>
      <c r="Z2298" s="4" t="str">
        <f t="shared" si="190"/>
        <v>YES</v>
      </c>
      <c r="AA2298" s="4" t="str">
        <f t="shared" si="190"/>
        <v>YES</v>
      </c>
      <c r="AB2298" s="4" t="str">
        <f t="shared" si="190"/>
        <v>YES</v>
      </c>
      <c r="AD2298" s="4">
        <f t="shared" si="191"/>
        <v>3</v>
      </c>
    </row>
    <row r="2299" spans="1:30" ht="14.4" customHeight="1" x14ac:dyDescent="0.35">
      <c r="A2299" s="34">
        <v>2312</v>
      </c>
      <c r="B2299" s="1" t="s">
        <v>6858</v>
      </c>
      <c r="C2299" s="1"/>
      <c r="D2299" s="1"/>
      <c r="E2299" s="1"/>
      <c r="F2299" s="1" t="s">
        <v>29262</v>
      </c>
      <c r="G2299" s="35" t="s">
        <v>6859</v>
      </c>
      <c r="H2299" s="35" t="s">
        <v>6860</v>
      </c>
      <c r="I2299" s="35" t="s">
        <v>33</v>
      </c>
      <c r="J2299" s="36">
        <v>123351000</v>
      </c>
      <c r="K2299" s="36">
        <v>162171000</v>
      </c>
      <c r="L2299" s="36">
        <v>191842000</v>
      </c>
      <c r="M2299" s="36">
        <v>181044000</v>
      </c>
      <c r="N2299" s="36">
        <v>200296000</v>
      </c>
      <c r="O2299" s="37">
        <v>7.0599999999999996E-2</v>
      </c>
      <c r="P2299" s="37">
        <v>0.14960000000000001</v>
      </c>
      <c r="Q2299" s="37">
        <v>0.20250000000000001</v>
      </c>
      <c r="R2299" s="37">
        <v>4.0399999999999998E-2</v>
      </c>
      <c r="S2299" s="37">
        <v>8.1000000000000003E-2</v>
      </c>
      <c r="T2299" s="37"/>
      <c r="U2299" s="37"/>
      <c r="V2299" s="37"/>
      <c r="W2299" s="37"/>
      <c r="X2299" s="37"/>
      <c r="Z2299" s="4" t="str">
        <f t="shared" si="190"/>
        <v>YES</v>
      </c>
      <c r="AA2299" s="4" t="str">
        <f t="shared" si="190"/>
        <v>NO</v>
      </c>
      <c r="AB2299" s="4" t="str">
        <f t="shared" si="190"/>
        <v>NO</v>
      </c>
      <c r="AD2299" s="4">
        <f t="shared" si="191"/>
        <v>1</v>
      </c>
    </row>
    <row r="2300" spans="1:30" ht="14.4" customHeight="1" x14ac:dyDescent="0.35">
      <c r="A2300" s="34">
        <v>2313</v>
      </c>
      <c r="B2300" s="1" t="s">
        <v>6861</v>
      </c>
      <c r="C2300" s="1"/>
      <c r="D2300" s="1"/>
      <c r="E2300" s="1"/>
      <c r="F2300" s="1" t="s">
        <v>29262</v>
      </c>
      <c r="G2300" s="35" t="s">
        <v>6862</v>
      </c>
      <c r="H2300" s="35" t="s">
        <v>6863</v>
      </c>
      <c r="I2300" s="35" t="s">
        <v>33</v>
      </c>
      <c r="J2300" s="36">
        <v>109119000</v>
      </c>
      <c r="K2300" s="36">
        <v>133508000</v>
      </c>
      <c r="L2300" s="36">
        <v>152068000</v>
      </c>
      <c r="M2300" s="36">
        <v>169580000</v>
      </c>
      <c r="N2300" s="36">
        <v>200168000</v>
      </c>
      <c r="O2300" s="37">
        <v>0.1008</v>
      </c>
      <c r="P2300" s="37">
        <v>4.2999999999999997E-2</v>
      </c>
      <c r="Q2300" s="37">
        <v>0.19850000000000001</v>
      </c>
      <c r="R2300" s="37">
        <v>8.1000000000000003E-2</v>
      </c>
      <c r="S2300" s="37">
        <v>8.1100000000000005E-2</v>
      </c>
      <c r="T2300" s="37">
        <v>-2.53E-2</v>
      </c>
      <c r="U2300" s="37">
        <v>-2.3599999999999999E-2</v>
      </c>
      <c r="V2300" s="37">
        <v>-1.8599999999999998E-2</v>
      </c>
      <c r="W2300" s="37">
        <v>-1.5900000000000001E-2</v>
      </c>
      <c r="X2300" s="37">
        <v>-9.7999999999999997E-3</v>
      </c>
      <c r="Z2300" s="4" t="str">
        <f t="shared" si="190"/>
        <v>NO</v>
      </c>
      <c r="AA2300" s="4" t="str">
        <f t="shared" si="190"/>
        <v>NO</v>
      </c>
      <c r="AB2300" s="4" t="str">
        <f t="shared" si="190"/>
        <v>NO</v>
      </c>
      <c r="AD2300" s="4">
        <f t="shared" si="191"/>
        <v>0</v>
      </c>
    </row>
    <row r="2301" spans="1:30" ht="14.4" customHeight="1" x14ac:dyDescent="0.35">
      <c r="A2301" s="34">
        <v>2314</v>
      </c>
      <c r="B2301" s="1" t="s">
        <v>6864</v>
      </c>
      <c r="C2301" s="1"/>
      <c r="D2301" s="1"/>
      <c r="E2301" s="1"/>
      <c r="F2301" s="1" t="s">
        <v>29262</v>
      </c>
      <c r="G2301" s="35" t="s">
        <v>6865</v>
      </c>
      <c r="H2301" s="35" t="s">
        <v>6866</v>
      </c>
      <c r="I2301" s="35" t="s">
        <v>33</v>
      </c>
      <c r="J2301" s="36">
        <v>103075000</v>
      </c>
      <c r="K2301" s="36">
        <v>125577000</v>
      </c>
      <c r="L2301" s="36">
        <v>153481000</v>
      </c>
      <c r="M2301" s="36">
        <v>171644000</v>
      </c>
      <c r="N2301" s="36">
        <v>200007000</v>
      </c>
      <c r="O2301" s="37">
        <v>0.22689999999999999</v>
      </c>
      <c r="P2301" s="37">
        <v>0.15090000000000001</v>
      </c>
      <c r="Q2301" s="37">
        <v>0.39660000000000001</v>
      </c>
      <c r="R2301" s="37">
        <v>0.3044</v>
      </c>
      <c r="S2301" s="37">
        <v>0.43190000000000001</v>
      </c>
      <c r="T2301" s="37"/>
      <c r="U2301" s="37"/>
      <c r="V2301" s="37"/>
      <c r="W2301" s="37"/>
      <c r="X2301" s="37"/>
      <c r="Z2301" s="4" t="str">
        <f t="shared" si="190"/>
        <v>YES</v>
      </c>
      <c r="AA2301" s="4" t="str">
        <f t="shared" si="190"/>
        <v>YES</v>
      </c>
      <c r="AB2301" s="4" t="str">
        <f t="shared" si="190"/>
        <v>YES</v>
      </c>
      <c r="AD2301" s="4">
        <f t="shared" si="191"/>
        <v>3</v>
      </c>
    </row>
    <row r="2302" spans="1:30" ht="14.4" customHeight="1" x14ac:dyDescent="0.35">
      <c r="A2302" s="34">
        <v>2315</v>
      </c>
      <c r="B2302" s="1" t="s">
        <v>6867</v>
      </c>
      <c r="C2302" s="1"/>
      <c r="D2302" s="1"/>
      <c r="E2302" s="1"/>
      <c r="F2302" s="1" t="s">
        <v>29262</v>
      </c>
      <c r="G2302" s="35" t="s">
        <v>6868</v>
      </c>
      <c r="H2302" s="35" t="s">
        <v>6869</v>
      </c>
      <c r="I2302" s="35" t="s">
        <v>33</v>
      </c>
      <c r="J2302" s="36">
        <v>3223000</v>
      </c>
      <c r="K2302" s="36">
        <v>47184000</v>
      </c>
      <c r="L2302" s="36">
        <v>51880000</v>
      </c>
      <c r="M2302" s="36">
        <v>115060000</v>
      </c>
      <c r="N2302" s="36">
        <v>199908000</v>
      </c>
      <c r="O2302" s="37">
        <v>4.6199999999999998E-2</v>
      </c>
      <c r="P2302" s="37">
        <v>0.37080000000000002</v>
      </c>
      <c r="Q2302" s="37">
        <v>0.31480000000000002</v>
      </c>
      <c r="R2302" s="37">
        <v>6.3700000000000007E-2</v>
      </c>
      <c r="S2302" s="37">
        <v>0.1961</v>
      </c>
      <c r="T2302" s="37">
        <v>7.1000000000000004E-3</v>
      </c>
      <c r="U2302" s="37">
        <v>0.3533</v>
      </c>
      <c r="V2302" s="37"/>
      <c r="W2302" s="37">
        <v>4.6199999999999998E-2</v>
      </c>
      <c r="X2302" s="37"/>
      <c r="Z2302" s="4" t="str">
        <f t="shared" si="190"/>
        <v>YES</v>
      </c>
      <c r="AA2302" s="4" t="str">
        <f t="shared" si="190"/>
        <v>NO</v>
      </c>
      <c r="AB2302" s="4" t="str">
        <f t="shared" si="190"/>
        <v>NO</v>
      </c>
      <c r="AD2302" s="4">
        <f t="shared" si="191"/>
        <v>1</v>
      </c>
    </row>
    <row r="2303" spans="1:30" ht="14.4" customHeight="1" x14ac:dyDescent="0.35">
      <c r="A2303" s="34">
        <v>2316</v>
      </c>
      <c r="B2303" s="1" t="s">
        <v>6870</v>
      </c>
      <c r="C2303" s="1" t="s">
        <v>29015</v>
      </c>
      <c r="D2303" s="1"/>
      <c r="E2303" s="1" t="s">
        <v>29008</v>
      </c>
      <c r="F2303" s="1" t="s">
        <v>29262</v>
      </c>
      <c r="G2303" s="35" t="s">
        <v>6871</v>
      </c>
      <c r="H2303" s="35" t="s">
        <v>6872</v>
      </c>
      <c r="I2303" s="35" t="s">
        <v>29</v>
      </c>
      <c r="J2303" s="36">
        <v>190181000</v>
      </c>
      <c r="K2303" s="36">
        <v>192525000</v>
      </c>
      <c r="L2303" s="36">
        <v>186233000</v>
      </c>
      <c r="M2303" s="36">
        <v>223891000</v>
      </c>
      <c r="N2303" s="36">
        <v>199832000</v>
      </c>
      <c r="O2303" s="37">
        <v>-1.34E-2</v>
      </c>
      <c r="P2303" s="37">
        <v>-5.91E-2</v>
      </c>
      <c r="Q2303" s="37">
        <v>-3.56E-2</v>
      </c>
      <c r="R2303" s="37">
        <v>2.0400000000000001E-2</v>
      </c>
      <c r="S2303" s="37">
        <v>-7.8899999999999998E-2</v>
      </c>
      <c r="T2303" s="37"/>
      <c r="U2303" s="37"/>
      <c r="V2303" s="37"/>
      <c r="W2303" s="37"/>
      <c r="X2303" s="37"/>
      <c r="Z2303" s="4" t="str">
        <f t="shared" si="190"/>
        <v>NO</v>
      </c>
      <c r="AA2303" s="4" t="str">
        <f t="shared" si="190"/>
        <v>NO</v>
      </c>
      <c r="AB2303" s="4" t="str">
        <f t="shared" si="190"/>
        <v>NO</v>
      </c>
      <c r="AD2303" s="4">
        <f t="shared" si="191"/>
        <v>0</v>
      </c>
    </row>
    <row r="2304" spans="1:30" ht="14.4" customHeight="1" x14ac:dyDescent="0.35">
      <c r="A2304" s="34">
        <v>2317</v>
      </c>
      <c r="B2304" s="1" t="s">
        <v>6873</v>
      </c>
      <c r="C2304" s="1"/>
      <c r="D2304" s="1"/>
      <c r="E2304" s="1"/>
      <c r="F2304" s="1" t="s">
        <v>29262</v>
      </c>
      <c r="G2304" s="35" t="s">
        <v>6874</v>
      </c>
      <c r="H2304" s="35" t="s">
        <v>6875</v>
      </c>
      <c r="I2304" s="35" t="s">
        <v>23</v>
      </c>
      <c r="J2304" s="36"/>
      <c r="K2304" s="36"/>
      <c r="L2304" s="36"/>
      <c r="M2304" s="36">
        <v>26039000</v>
      </c>
      <c r="N2304" s="36">
        <v>199805000</v>
      </c>
      <c r="O2304" s="37"/>
      <c r="P2304" s="37"/>
      <c r="Q2304" s="37"/>
      <c r="R2304" s="37">
        <v>-3.9923999999999999</v>
      </c>
      <c r="S2304" s="37">
        <v>4.2700000000000002E-2</v>
      </c>
      <c r="T2304" s="37"/>
      <c r="U2304" s="37"/>
      <c r="V2304" s="37"/>
      <c r="W2304" s="37">
        <v>-0.44490000000000002</v>
      </c>
      <c r="X2304" s="37">
        <v>-5.91E-2</v>
      </c>
      <c r="Z2304" s="4" t="str">
        <f t="shared" si="190"/>
        <v>NO</v>
      </c>
      <c r="AA2304" s="4" t="str">
        <f t="shared" si="190"/>
        <v>NO</v>
      </c>
      <c r="AB2304" s="4" t="str">
        <f t="shared" si="190"/>
        <v>NO</v>
      </c>
      <c r="AD2304" s="4">
        <f t="shared" si="191"/>
        <v>0</v>
      </c>
    </row>
    <row r="2305" spans="1:30" ht="14.4" customHeight="1" x14ac:dyDescent="0.35">
      <c r="A2305" s="34">
        <v>2318</v>
      </c>
      <c r="B2305" s="1" t="s">
        <v>6876</v>
      </c>
      <c r="C2305" s="1"/>
      <c r="D2305" s="1"/>
      <c r="E2305" s="1"/>
      <c r="F2305" s="1" t="s">
        <v>29262</v>
      </c>
      <c r="G2305" s="35" t="s">
        <v>6877</v>
      </c>
      <c r="H2305" s="35" t="s">
        <v>6878</v>
      </c>
      <c r="I2305" s="35" t="s">
        <v>33</v>
      </c>
      <c r="J2305" s="36">
        <v>105376000</v>
      </c>
      <c r="K2305" s="36">
        <v>126774000</v>
      </c>
      <c r="L2305" s="36">
        <v>121036000</v>
      </c>
      <c r="M2305" s="36">
        <v>179283000</v>
      </c>
      <c r="N2305" s="36">
        <v>199779000</v>
      </c>
      <c r="O2305" s="37">
        <v>3.2800000000000003E-2</v>
      </c>
      <c r="P2305" s="37">
        <v>-0.1263</v>
      </c>
      <c r="Q2305" s="37">
        <v>-6.7799999999999999E-2</v>
      </c>
      <c r="R2305" s="37">
        <v>-0.03</v>
      </c>
      <c r="S2305" s="37">
        <v>2.7000000000000001E-3</v>
      </c>
      <c r="T2305" s="37">
        <v>8.6E-3</v>
      </c>
      <c r="U2305" s="37">
        <v>-0.1094</v>
      </c>
      <c r="V2305" s="37">
        <v>-9.8299999999999998E-2</v>
      </c>
      <c r="W2305" s="37">
        <v>-5.8000000000000003E-2</v>
      </c>
      <c r="X2305" s="37">
        <v>-8.2000000000000007E-3</v>
      </c>
      <c r="Z2305" s="4" t="str">
        <f t="shared" si="190"/>
        <v>NO</v>
      </c>
      <c r="AA2305" s="4" t="str">
        <f t="shared" si="190"/>
        <v>NO</v>
      </c>
      <c r="AB2305" s="4" t="str">
        <f t="shared" si="190"/>
        <v>NO</v>
      </c>
      <c r="AD2305" s="4">
        <f t="shared" si="191"/>
        <v>0</v>
      </c>
    </row>
    <row r="2306" spans="1:30" ht="14.4" customHeight="1" x14ac:dyDescent="0.35">
      <c r="A2306" s="34">
        <v>2319</v>
      </c>
      <c r="B2306" s="1" t="s">
        <v>6879</v>
      </c>
      <c r="C2306" s="1"/>
      <c r="D2306" s="1"/>
      <c r="E2306" s="1"/>
      <c r="F2306" s="1" t="s">
        <v>29262</v>
      </c>
      <c r="G2306" s="35" t="s">
        <v>6880</v>
      </c>
      <c r="H2306" s="35" t="s">
        <v>6881</v>
      </c>
      <c r="I2306" s="35" t="s">
        <v>36</v>
      </c>
      <c r="J2306" s="36">
        <v>101130000</v>
      </c>
      <c r="K2306" s="36">
        <v>139292000</v>
      </c>
      <c r="L2306" s="36">
        <v>134554000</v>
      </c>
      <c r="M2306" s="36">
        <v>176000000</v>
      </c>
      <c r="N2306" s="36">
        <v>199722000</v>
      </c>
      <c r="O2306" s="37">
        <v>0.36940000000000001</v>
      </c>
      <c r="P2306" s="37">
        <v>0.36420000000000002</v>
      </c>
      <c r="Q2306" s="37">
        <v>0.27339999999999998</v>
      </c>
      <c r="R2306" s="37">
        <v>0.32469999999999999</v>
      </c>
      <c r="S2306" s="37">
        <v>0.31359999999999999</v>
      </c>
      <c r="T2306" s="37">
        <v>-2.0000000000000001E-4</v>
      </c>
      <c r="U2306" s="37"/>
      <c r="V2306" s="37"/>
      <c r="W2306" s="37"/>
      <c r="X2306" s="37"/>
      <c r="Z2306" s="4" t="str">
        <f t="shared" si="190"/>
        <v>YES</v>
      </c>
      <c r="AA2306" s="4" t="str">
        <f t="shared" si="190"/>
        <v>YES</v>
      </c>
      <c r="AB2306" s="4" t="str">
        <f t="shared" si="190"/>
        <v>YES</v>
      </c>
      <c r="AD2306" s="4">
        <f t="shared" si="191"/>
        <v>3</v>
      </c>
    </row>
    <row r="2307" spans="1:30" ht="14.4" customHeight="1" x14ac:dyDescent="0.35">
      <c r="A2307" s="34">
        <v>2320</v>
      </c>
      <c r="B2307" s="1" t="s">
        <v>6882</v>
      </c>
      <c r="C2307" s="1"/>
      <c r="D2307" s="1"/>
      <c r="E2307" s="1"/>
      <c r="F2307" s="1" t="s">
        <v>29262</v>
      </c>
      <c r="G2307" s="35" t="s">
        <v>6883</v>
      </c>
      <c r="H2307" s="35" t="s">
        <v>6884</v>
      </c>
      <c r="I2307" s="35" t="s">
        <v>33</v>
      </c>
      <c r="J2307" s="36">
        <v>180262000</v>
      </c>
      <c r="K2307" s="36">
        <v>159105000</v>
      </c>
      <c r="L2307" s="36">
        <v>151715000</v>
      </c>
      <c r="M2307" s="36">
        <v>141735000</v>
      </c>
      <c r="N2307" s="36">
        <v>199641000</v>
      </c>
      <c r="O2307" s="37">
        <v>3.9600000000000003E-2</v>
      </c>
      <c r="P2307" s="37">
        <v>6.7299999999999999E-2</v>
      </c>
      <c r="Q2307" s="37">
        <v>6.83E-2</v>
      </c>
      <c r="R2307" s="37">
        <v>-0.23019999999999999</v>
      </c>
      <c r="S2307" s="37">
        <v>2.4799999999999999E-2</v>
      </c>
      <c r="T2307" s="37"/>
      <c r="U2307" s="37"/>
      <c r="V2307" s="37"/>
      <c r="W2307" s="37"/>
      <c r="X2307" s="37"/>
      <c r="Z2307" s="4" t="str">
        <f t="shared" si="190"/>
        <v>NO</v>
      </c>
      <c r="AA2307" s="4" t="str">
        <f t="shared" si="190"/>
        <v>NO</v>
      </c>
      <c r="AB2307" s="4" t="str">
        <f t="shared" si="190"/>
        <v>NO</v>
      </c>
      <c r="AD2307" s="4">
        <f t="shared" si="191"/>
        <v>0</v>
      </c>
    </row>
    <row r="2308" spans="1:30" ht="14.4" customHeight="1" x14ac:dyDescent="0.35">
      <c r="A2308" s="34">
        <v>2321</v>
      </c>
      <c r="B2308" s="1" t="s">
        <v>6885</v>
      </c>
      <c r="C2308" s="1" t="s">
        <v>29015</v>
      </c>
      <c r="D2308" s="1"/>
      <c r="E2308" s="1" t="s">
        <v>29008</v>
      </c>
      <c r="F2308" s="1" t="s">
        <v>29262</v>
      </c>
      <c r="G2308" s="35" t="s">
        <v>6886</v>
      </c>
      <c r="H2308" s="35" t="s">
        <v>6887</v>
      </c>
      <c r="I2308" s="35" t="s">
        <v>29</v>
      </c>
      <c r="J2308" s="36">
        <v>129226000</v>
      </c>
      <c r="K2308" s="36">
        <v>140152000</v>
      </c>
      <c r="L2308" s="36">
        <v>161475000</v>
      </c>
      <c r="M2308" s="36">
        <v>174430000</v>
      </c>
      <c r="N2308" s="36">
        <v>199495000</v>
      </c>
      <c r="O2308" s="37">
        <v>0.23960000000000001</v>
      </c>
      <c r="P2308" s="37">
        <v>0.1757</v>
      </c>
      <c r="Q2308" s="37">
        <v>0.13070000000000001</v>
      </c>
      <c r="R2308" s="37">
        <v>6.3200000000000006E-2</v>
      </c>
      <c r="S2308" s="37">
        <v>6.88E-2</v>
      </c>
      <c r="T2308" s="37">
        <v>0.28039999999999998</v>
      </c>
      <c r="U2308" s="37">
        <v>0.18029999999999999</v>
      </c>
      <c r="V2308" s="37">
        <v>0.13550000000000001</v>
      </c>
      <c r="W2308" s="37">
        <v>5.4199999999999998E-2</v>
      </c>
      <c r="X2308" s="37">
        <v>6.93E-2</v>
      </c>
      <c r="Z2308" s="4" t="str">
        <f t="shared" si="190"/>
        <v>NO</v>
      </c>
      <c r="AA2308" s="4" t="str">
        <f t="shared" si="190"/>
        <v>NO</v>
      </c>
      <c r="AB2308" s="4" t="str">
        <f t="shared" si="190"/>
        <v>NO</v>
      </c>
      <c r="AD2308" s="4">
        <f t="shared" si="191"/>
        <v>0</v>
      </c>
    </row>
    <row r="2309" spans="1:30" ht="27.65" customHeight="1" x14ac:dyDescent="0.35">
      <c r="A2309" s="34">
        <v>2322</v>
      </c>
      <c r="B2309" s="1" t="s">
        <v>6888</v>
      </c>
      <c r="C2309" s="1"/>
      <c r="D2309" s="1"/>
      <c r="E2309" s="1"/>
      <c r="F2309" s="1" t="s">
        <v>29262</v>
      </c>
      <c r="G2309" s="35" t="s">
        <v>6889</v>
      </c>
      <c r="H2309" s="35" t="s">
        <v>6890</v>
      </c>
      <c r="I2309" s="35" t="s">
        <v>33</v>
      </c>
      <c r="J2309" s="36">
        <v>46826000</v>
      </c>
      <c r="K2309" s="36">
        <v>64247000</v>
      </c>
      <c r="L2309" s="36">
        <v>90468000</v>
      </c>
      <c r="M2309" s="36">
        <v>106762000</v>
      </c>
      <c r="N2309" s="36">
        <v>199494000</v>
      </c>
      <c r="O2309" s="37">
        <v>0.2334</v>
      </c>
      <c r="P2309" s="37">
        <v>0.21160000000000001</v>
      </c>
      <c r="Q2309" s="37">
        <v>0.35520000000000002</v>
      </c>
      <c r="R2309" s="37">
        <v>0.21679999999999999</v>
      </c>
      <c r="S2309" s="37">
        <v>0.14810000000000001</v>
      </c>
      <c r="T2309" s="37">
        <v>-4.7000000000000002E-3</v>
      </c>
      <c r="U2309" s="37">
        <v>-2.8E-3</v>
      </c>
      <c r="V2309" s="37">
        <v>-6.9999999999999999E-4</v>
      </c>
      <c r="W2309" s="37">
        <v>-2.9999999999999997E-4</v>
      </c>
      <c r="X2309" s="37">
        <v>-2.0000000000000001E-4</v>
      </c>
      <c r="Z2309" s="4" t="str">
        <f t="shared" ref="Z2309:AB2372" si="192">IF(Q2309&gt;20%,"YES","NO")</f>
        <v>YES</v>
      </c>
      <c r="AA2309" s="4" t="str">
        <f t="shared" si="192"/>
        <v>YES</v>
      </c>
      <c r="AB2309" s="4" t="str">
        <f t="shared" si="192"/>
        <v>NO</v>
      </c>
      <c r="AD2309" s="4">
        <f t="shared" ref="AD2309:AD2372" si="193">COUNTIF(Z2309:AB2309,"YES")</f>
        <v>2</v>
      </c>
    </row>
    <row r="2310" spans="1:30" ht="14.4" customHeight="1" x14ac:dyDescent="0.35">
      <c r="A2310" s="34">
        <v>2323</v>
      </c>
      <c r="B2310" s="1" t="s">
        <v>6891</v>
      </c>
      <c r="C2310" s="1"/>
      <c r="D2310" s="1"/>
      <c r="E2310" s="1"/>
      <c r="F2310" s="1" t="s">
        <v>29262</v>
      </c>
      <c r="G2310" s="35" t="s">
        <v>6892</v>
      </c>
      <c r="H2310" s="35" t="s">
        <v>6893</v>
      </c>
      <c r="I2310" s="35" t="s">
        <v>23</v>
      </c>
      <c r="J2310" s="36">
        <v>109988000</v>
      </c>
      <c r="K2310" s="36">
        <v>118100000</v>
      </c>
      <c r="L2310" s="36">
        <v>197209000</v>
      </c>
      <c r="M2310" s="36">
        <v>217057000</v>
      </c>
      <c r="N2310" s="36">
        <v>199444000</v>
      </c>
      <c r="O2310" s="37">
        <v>2.1600000000000001E-2</v>
      </c>
      <c r="P2310" s="37">
        <v>0.214</v>
      </c>
      <c r="Q2310" s="37">
        <v>0.23619999999999999</v>
      </c>
      <c r="R2310" s="37">
        <v>8.0100000000000005E-2</v>
      </c>
      <c r="S2310" s="37">
        <v>8.9099999999999999E-2</v>
      </c>
      <c r="T2310" s="37">
        <v>1.32E-2</v>
      </c>
      <c r="U2310" s="37"/>
      <c r="V2310" s="37">
        <v>-2.1299999999999999E-2</v>
      </c>
      <c r="W2310" s="37">
        <v>-4.24E-2</v>
      </c>
      <c r="X2310" s="37">
        <v>-3.2199999999999999E-2</v>
      </c>
      <c r="Z2310" s="4" t="str">
        <f t="shared" si="192"/>
        <v>YES</v>
      </c>
      <c r="AA2310" s="4" t="str">
        <f t="shared" si="192"/>
        <v>NO</v>
      </c>
      <c r="AB2310" s="4" t="str">
        <f t="shared" si="192"/>
        <v>NO</v>
      </c>
      <c r="AD2310" s="4">
        <f t="shared" si="193"/>
        <v>1</v>
      </c>
    </row>
    <row r="2311" spans="1:30" ht="27.65" customHeight="1" x14ac:dyDescent="0.35">
      <c r="A2311" s="34">
        <v>2324</v>
      </c>
      <c r="B2311" s="1" t="s">
        <v>6894</v>
      </c>
      <c r="C2311" s="1" t="s">
        <v>29015</v>
      </c>
      <c r="D2311" s="1"/>
      <c r="E2311" s="1" t="s">
        <v>29008</v>
      </c>
      <c r="F2311" s="1" t="s">
        <v>29262</v>
      </c>
      <c r="G2311" s="35" t="s">
        <v>6895</v>
      </c>
      <c r="H2311" s="35" t="s">
        <v>6896</v>
      </c>
      <c r="I2311" s="35" t="s">
        <v>29</v>
      </c>
      <c r="J2311" s="36">
        <v>148060000</v>
      </c>
      <c r="K2311" s="36">
        <v>165526000</v>
      </c>
      <c r="L2311" s="36">
        <v>157900000</v>
      </c>
      <c r="M2311" s="36">
        <v>169297000</v>
      </c>
      <c r="N2311" s="36">
        <v>199380000</v>
      </c>
      <c r="O2311" s="37">
        <v>0.19139999999999999</v>
      </c>
      <c r="P2311" s="37">
        <v>0.25340000000000001</v>
      </c>
      <c r="Q2311" s="37">
        <v>0.1321</v>
      </c>
      <c r="R2311" s="37">
        <v>0.1991</v>
      </c>
      <c r="S2311" s="37">
        <v>0.1447</v>
      </c>
      <c r="T2311" s="37">
        <v>0.18990000000000001</v>
      </c>
      <c r="U2311" s="37"/>
      <c r="V2311" s="37">
        <v>-8.0000000000000004E-4</v>
      </c>
      <c r="W2311" s="37">
        <v>-6.9999999999999999E-4</v>
      </c>
      <c r="X2311" s="37">
        <v>-2.0000000000000001E-4</v>
      </c>
      <c r="Z2311" s="4" t="str">
        <f t="shared" si="192"/>
        <v>NO</v>
      </c>
      <c r="AA2311" s="4" t="str">
        <f t="shared" si="192"/>
        <v>NO</v>
      </c>
      <c r="AB2311" s="4" t="str">
        <f t="shared" si="192"/>
        <v>NO</v>
      </c>
      <c r="AD2311" s="4">
        <f t="shared" si="193"/>
        <v>0</v>
      </c>
    </row>
    <row r="2312" spans="1:30" ht="14.4" customHeight="1" x14ac:dyDescent="0.35">
      <c r="A2312" s="34">
        <v>2325</v>
      </c>
      <c r="B2312" s="1" t="s">
        <v>6897</v>
      </c>
      <c r="C2312" s="1" t="s">
        <v>28702</v>
      </c>
      <c r="D2312" s="1"/>
      <c r="E2312" s="1"/>
      <c r="F2312" s="1" t="s">
        <v>29262</v>
      </c>
      <c r="G2312" s="35" t="s">
        <v>6898</v>
      </c>
      <c r="H2312" s="35" t="s">
        <v>6899</v>
      </c>
      <c r="I2312" s="35" t="s">
        <v>87</v>
      </c>
      <c r="J2312" s="36">
        <v>102002000</v>
      </c>
      <c r="K2312" s="36">
        <v>126962000</v>
      </c>
      <c r="L2312" s="36">
        <v>153304000</v>
      </c>
      <c r="M2312" s="36">
        <v>172051000</v>
      </c>
      <c r="N2312" s="36">
        <v>199364000</v>
      </c>
      <c r="O2312" s="37">
        <v>2.4199999999999999E-2</v>
      </c>
      <c r="P2312" s="37">
        <v>-4.5199999999999997E-2</v>
      </c>
      <c r="Q2312" s="37">
        <v>1.5E-3</v>
      </c>
      <c r="R2312" s="37">
        <v>4.53E-2</v>
      </c>
      <c r="S2312" s="37">
        <v>1.2999999999999999E-3</v>
      </c>
      <c r="T2312" s="37">
        <v>0.1255</v>
      </c>
      <c r="U2312" s="37">
        <v>5.2299999999999999E-2</v>
      </c>
      <c r="V2312" s="37">
        <v>8.2299999999999998E-2</v>
      </c>
      <c r="W2312" s="37">
        <v>4.6300000000000001E-2</v>
      </c>
      <c r="X2312" s="37">
        <v>1.5599999999999999E-2</v>
      </c>
      <c r="Z2312" s="4" t="str">
        <f t="shared" si="192"/>
        <v>NO</v>
      </c>
      <c r="AA2312" s="4" t="str">
        <f t="shared" si="192"/>
        <v>NO</v>
      </c>
      <c r="AB2312" s="4" t="str">
        <f t="shared" si="192"/>
        <v>NO</v>
      </c>
      <c r="AD2312" s="4">
        <f t="shared" si="193"/>
        <v>0</v>
      </c>
    </row>
    <row r="2313" spans="1:30" ht="14.4" customHeight="1" x14ac:dyDescent="0.35">
      <c r="A2313" s="34">
        <v>2326</v>
      </c>
      <c r="B2313" s="1" t="s">
        <v>6900</v>
      </c>
      <c r="C2313" s="1"/>
      <c r="D2313" s="1"/>
      <c r="E2313" s="1"/>
      <c r="F2313" s="1" t="s">
        <v>29262</v>
      </c>
      <c r="G2313" s="35" t="s">
        <v>6901</v>
      </c>
      <c r="H2313" s="35" t="s">
        <v>6902</v>
      </c>
      <c r="I2313" s="35" t="s">
        <v>33</v>
      </c>
      <c r="J2313" s="36">
        <v>43085000</v>
      </c>
      <c r="K2313" s="36">
        <v>130650000</v>
      </c>
      <c r="L2313" s="36">
        <v>236291000</v>
      </c>
      <c r="M2313" s="36">
        <v>225101000</v>
      </c>
      <c r="N2313" s="36">
        <v>199327000</v>
      </c>
      <c r="O2313" s="37">
        <v>0.22009999999999999</v>
      </c>
      <c r="P2313" s="37">
        <v>0.17549999999999999</v>
      </c>
      <c r="Q2313" s="37">
        <v>3.39E-2</v>
      </c>
      <c r="R2313" s="37">
        <v>0.11509999999999999</v>
      </c>
      <c r="S2313" s="37">
        <v>-0.1061</v>
      </c>
      <c r="T2313" s="37"/>
      <c r="U2313" s="37"/>
      <c r="V2313" s="37"/>
      <c r="W2313" s="37"/>
      <c r="X2313" s="37">
        <v>-2.7099999999999999E-2</v>
      </c>
      <c r="Z2313" s="4" t="str">
        <f t="shared" si="192"/>
        <v>NO</v>
      </c>
      <c r="AA2313" s="4" t="str">
        <f t="shared" si="192"/>
        <v>NO</v>
      </c>
      <c r="AB2313" s="4" t="str">
        <f t="shared" si="192"/>
        <v>NO</v>
      </c>
      <c r="AD2313" s="4">
        <f t="shared" si="193"/>
        <v>0</v>
      </c>
    </row>
    <row r="2314" spans="1:30" ht="14.4" customHeight="1" x14ac:dyDescent="0.35">
      <c r="A2314" s="34">
        <v>2327</v>
      </c>
      <c r="B2314" s="1" t="s">
        <v>6903</v>
      </c>
      <c r="C2314" s="1" t="s">
        <v>29015</v>
      </c>
      <c r="D2314" s="1"/>
      <c r="E2314" s="1" t="s">
        <v>29008</v>
      </c>
      <c r="F2314" s="1" t="s">
        <v>29262</v>
      </c>
      <c r="G2314" s="35" t="s">
        <v>6904</v>
      </c>
      <c r="H2314" s="35" t="s">
        <v>6905</v>
      </c>
      <c r="I2314" s="35" t="s">
        <v>29</v>
      </c>
      <c r="J2314" s="36">
        <v>122846000</v>
      </c>
      <c r="K2314" s="36">
        <v>158978000</v>
      </c>
      <c r="L2314" s="36">
        <v>150120000</v>
      </c>
      <c r="M2314" s="36">
        <v>183994000</v>
      </c>
      <c r="N2314" s="36">
        <v>199236000</v>
      </c>
      <c r="O2314" s="37">
        <v>0.4335</v>
      </c>
      <c r="P2314" s="37">
        <v>0.47749999999999998</v>
      </c>
      <c r="Q2314" s="37">
        <v>0.50939999999999996</v>
      </c>
      <c r="R2314" s="37">
        <v>0.53759999999999997</v>
      </c>
      <c r="S2314" s="37">
        <v>0.5252</v>
      </c>
      <c r="T2314" s="37"/>
      <c r="U2314" s="37"/>
      <c r="V2314" s="37"/>
      <c r="W2314" s="37"/>
      <c r="X2314" s="37"/>
      <c r="Z2314" s="4" t="str">
        <f t="shared" si="192"/>
        <v>YES</v>
      </c>
      <c r="AA2314" s="4" t="str">
        <f t="shared" si="192"/>
        <v>YES</v>
      </c>
      <c r="AB2314" s="4" t="str">
        <f t="shared" si="192"/>
        <v>YES</v>
      </c>
      <c r="AD2314" s="4">
        <f t="shared" si="193"/>
        <v>3</v>
      </c>
    </row>
    <row r="2315" spans="1:30" ht="27.65" customHeight="1" x14ac:dyDescent="0.35">
      <c r="A2315" s="34">
        <v>2328</v>
      </c>
      <c r="B2315" s="1" t="s">
        <v>5063</v>
      </c>
      <c r="C2315" s="1" t="s">
        <v>29015</v>
      </c>
      <c r="D2315" s="1"/>
      <c r="E2315" s="1" t="s">
        <v>29008</v>
      </c>
      <c r="F2315" s="1" t="s">
        <v>29262</v>
      </c>
      <c r="G2315" s="35" t="s">
        <v>6906</v>
      </c>
      <c r="H2315" s="35" t="s">
        <v>6907</v>
      </c>
      <c r="I2315" s="35" t="s">
        <v>29</v>
      </c>
      <c r="J2315" s="36">
        <v>64277000</v>
      </c>
      <c r="K2315" s="36">
        <v>97854000</v>
      </c>
      <c r="L2315" s="36">
        <v>132046000</v>
      </c>
      <c r="M2315" s="36">
        <v>162113000</v>
      </c>
      <c r="N2315" s="36">
        <v>199191000</v>
      </c>
      <c r="O2315" s="37">
        <v>2.3199999999999998E-2</v>
      </c>
      <c r="P2315" s="37">
        <v>0.23430000000000001</v>
      </c>
      <c r="Q2315" s="37">
        <v>0.37940000000000002</v>
      </c>
      <c r="R2315" s="37">
        <v>0.1517</v>
      </c>
      <c r="S2315" s="37">
        <v>2.7699999999999999E-2</v>
      </c>
      <c r="T2315" s="37">
        <v>-1.1999999999999999E-3</v>
      </c>
      <c r="U2315" s="37"/>
      <c r="V2315" s="37"/>
      <c r="W2315" s="37"/>
      <c r="X2315" s="37"/>
      <c r="Z2315" s="4" t="str">
        <f t="shared" si="192"/>
        <v>YES</v>
      </c>
      <c r="AA2315" s="4" t="str">
        <f t="shared" si="192"/>
        <v>NO</v>
      </c>
      <c r="AB2315" s="4" t="str">
        <f t="shared" si="192"/>
        <v>NO</v>
      </c>
      <c r="AD2315" s="4">
        <f t="shared" si="193"/>
        <v>1</v>
      </c>
    </row>
    <row r="2316" spans="1:30" ht="14.4" customHeight="1" x14ac:dyDescent="0.35">
      <c r="A2316" s="34">
        <v>2329</v>
      </c>
      <c r="B2316" s="1" t="s">
        <v>608</v>
      </c>
      <c r="C2316" s="1"/>
      <c r="D2316" s="1"/>
      <c r="E2316" s="1"/>
      <c r="F2316" s="1" t="s">
        <v>28719</v>
      </c>
      <c r="G2316" s="35" t="s">
        <v>6908</v>
      </c>
      <c r="H2316" s="35" t="s">
        <v>6909</v>
      </c>
      <c r="I2316" s="35" t="s">
        <v>23</v>
      </c>
      <c r="J2316" s="36">
        <v>65547000</v>
      </c>
      <c r="K2316" s="36">
        <v>82157000</v>
      </c>
      <c r="L2316" s="36">
        <v>114205000</v>
      </c>
      <c r="M2316" s="36">
        <v>169769000</v>
      </c>
      <c r="N2316" s="36">
        <v>198947000</v>
      </c>
      <c r="O2316" s="37">
        <v>0.2253</v>
      </c>
      <c r="P2316" s="37">
        <v>0.1241</v>
      </c>
      <c r="Q2316" s="37">
        <v>0.1167</v>
      </c>
      <c r="R2316" s="37">
        <v>0.11509999999999999</v>
      </c>
      <c r="S2316" s="37">
        <v>4.2900000000000001E-2</v>
      </c>
      <c r="T2316" s="37"/>
      <c r="U2316" s="37"/>
      <c r="V2316" s="37"/>
      <c r="W2316" s="37"/>
      <c r="X2316" s="37"/>
      <c r="Z2316" s="4" t="str">
        <f t="shared" si="192"/>
        <v>NO</v>
      </c>
      <c r="AA2316" s="4" t="str">
        <f t="shared" si="192"/>
        <v>NO</v>
      </c>
      <c r="AB2316" s="4" t="str">
        <f t="shared" si="192"/>
        <v>NO</v>
      </c>
      <c r="AD2316" s="4">
        <f t="shared" si="193"/>
        <v>0</v>
      </c>
    </row>
    <row r="2317" spans="1:30" ht="27.65" customHeight="1" x14ac:dyDescent="0.35">
      <c r="A2317" s="34">
        <v>2330</v>
      </c>
      <c r="B2317" s="1" t="s">
        <v>6910</v>
      </c>
      <c r="C2317" s="1"/>
      <c r="D2317" s="1"/>
      <c r="E2317" s="1"/>
      <c r="F2317" s="1" t="s">
        <v>29262</v>
      </c>
      <c r="G2317" s="35" t="s">
        <v>6911</v>
      </c>
      <c r="H2317" s="35" t="s">
        <v>6912</v>
      </c>
      <c r="I2317" s="35" t="s">
        <v>23</v>
      </c>
      <c r="J2317" s="36">
        <v>63844000</v>
      </c>
      <c r="K2317" s="36">
        <v>105240000</v>
      </c>
      <c r="L2317" s="36">
        <v>143373000</v>
      </c>
      <c r="M2317" s="36">
        <v>168925000</v>
      </c>
      <c r="N2317" s="36">
        <v>198937000</v>
      </c>
      <c r="O2317" s="37">
        <v>0.21049999999999999</v>
      </c>
      <c r="P2317" s="37">
        <v>5.74E-2</v>
      </c>
      <c r="Q2317" s="37">
        <v>0.15809999999999999</v>
      </c>
      <c r="R2317" s="37">
        <v>0.2072</v>
      </c>
      <c r="S2317" s="37">
        <v>6.4899999999999999E-2</v>
      </c>
      <c r="T2317" s="37">
        <v>-5.7999999999999996E-3</v>
      </c>
      <c r="U2317" s="37">
        <v>6.3E-3</v>
      </c>
      <c r="V2317" s="37">
        <v>5.4399999999999997E-2</v>
      </c>
      <c r="W2317" s="37">
        <v>-5.0900000000000001E-2</v>
      </c>
      <c r="X2317" s="37">
        <v>-3.6400000000000002E-2</v>
      </c>
      <c r="Z2317" s="4" t="str">
        <f t="shared" si="192"/>
        <v>NO</v>
      </c>
      <c r="AA2317" s="4" t="str">
        <f t="shared" si="192"/>
        <v>YES</v>
      </c>
      <c r="AB2317" s="4" t="str">
        <f t="shared" si="192"/>
        <v>NO</v>
      </c>
      <c r="AD2317" s="4">
        <f t="shared" si="193"/>
        <v>1</v>
      </c>
    </row>
    <row r="2318" spans="1:30" ht="14.4" customHeight="1" x14ac:dyDescent="0.35">
      <c r="A2318" s="34">
        <v>2331</v>
      </c>
      <c r="B2318" s="1" t="s">
        <v>6913</v>
      </c>
      <c r="C2318" s="1" t="s">
        <v>28702</v>
      </c>
      <c r="D2318" s="1"/>
      <c r="E2318" s="1"/>
      <c r="F2318" s="1" t="s">
        <v>29262</v>
      </c>
      <c r="G2318" s="35" t="s">
        <v>6914</v>
      </c>
      <c r="H2318" s="35" t="s">
        <v>6915</v>
      </c>
      <c r="I2318" s="35" t="s">
        <v>87</v>
      </c>
      <c r="J2318" s="36">
        <v>68116000</v>
      </c>
      <c r="K2318" s="36">
        <v>77016000</v>
      </c>
      <c r="L2318" s="36">
        <v>126977000</v>
      </c>
      <c r="M2318" s="36">
        <v>180644000</v>
      </c>
      <c r="N2318" s="36">
        <v>198853000</v>
      </c>
      <c r="O2318" s="37">
        <v>0.37169999999999997</v>
      </c>
      <c r="P2318" s="37">
        <v>0.1754</v>
      </c>
      <c r="Q2318" s="37">
        <v>0.28789999999999999</v>
      </c>
      <c r="R2318" s="37">
        <v>0.25219999999999998</v>
      </c>
      <c r="S2318" s="37">
        <v>0.14549999999999999</v>
      </c>
      <c r="T2318" s="37">
        <v>0.43469999999999998</v>
      </c>
      <c r="U2318" s="37">
        <v>0.155</v>
      </c>
      <c r="V2318" s="37">
        <v>0.27729999999999999</v>
      </c>
      <c r="W2318" s="37">
        <v>0.2414</v>
      </c>
      <c r="X2318" s="37">
        <v>0.1449</v>
      </c>
      <c r="Z2318" s="4" t="str">
        <f t="shared" si="192"/>
        <v>YES</v>
      </c>
      <c r="AA2318" s="4" t="str">
        <f t="shared" si="192"/>
        <v>YES</v>
      </c>
      <c r="AB2318" s="4" t="str">
        <f t="shared" si="192"/>
        <v>NO</v>
      </c>
      <c r="AD2318" s="4">
        <f t="shared" si="193"/>
        <v>2</v>
      </c>
    </row>
    <row r="2319" spans="1:30" ht="14.4" customHeight="1" x14ac:dyDescent="0.35">
      <c r="A2319" s="34">
        <v>2332</v>
      </c>
      <c r="B2319" s="1" t="s">
        <v>6916</v>
      </c>
      <c r="C2319" s="1"/>
      <c r="D2319" s="1"/>
      <c r="E2319" s="1"/>
      <c r="F2319" s="1" t="s">
        <v>29262</v>
      </c>
      <c r="G2319" s="35" t="s">
        <v>6917</v>
      </c>
      <c r="H2319" s="35" t="s">
        <v>6918</v>
      </c>
      <c r="I2319" s="35" t="s">
        <v>23</v>
      </c>
      <c r="J2319" s="36"/>
      <c r="K2319" s="36">
        <v>10287000</v>
      </c>
      <c r="L2319" s="36">
        <v>27051000</v>
      </c>
      <c r="M2319" s="36">
        <v>91895000</v>
      </c>
      <c r="N2319" s="36">
        <v>198824000</v>
      </c>
      <c r="O2319" s="37"/>
      <c r="P2319" s="37">
        <v>1.6899999999999998E-2</v>
      </c>
      <c r="Q2319" s="37">
        <v>-0.86519999999999997</v>
      </c>
      <c r="R2319" s="37">
        <v>7.0300000000000001E-2</v>
      </c>
      <c r="S2319" s="37">
        <v>0.18459999999999999</v>
      </c>
      <c r="T2319" s="37"/>
      <c r="U2319" s="37"/>
      <c r="V2319" s="37"/>
      <c r="W2319" s="37">
        <v>-2.5000000000000001E-3</v>
      </c>
      <c r="X2319" s="37">
        <v>-3.3099999999999997E-2</v>
      </c>
      <c r="Z2319" s="4" t="str">
        <f t="shared" si="192"/>
        <v>NO</v>
      </c>
      <c r="AA2319" s="4" t="str">
        <f t="shared" si="192"/>
        <v>NO</v>
      </c>
      <c r="AB2319" s="4" t="str">
        <f t="shared" si="192"/>
        <v>NO</v>
      </c>
      <c r="AD2319" s="4">
        <f t="shared" si="193"/>
        <v>0</v>
      </c>
    </row>
    <row r="2320" spans="1:30" ht="14.4" customHeight="1" x14ac:dyDescent="0.35">
      <c r="A2320" s="34">
        <v>2333</v>
      </c>
      <c r="B2320" s="1" t="s">
        <v>6919</v>
      </c>
      <c r="C2320" s="1"/>
      <c r="D2320" s="1"/>
      <c r="E2320" s="1"/>
      <c r="F2320" s="1" t="s">
        <v>29262</v>
      </c>
      <c r="G2320" s="35" t="s">
        <v>6920</v>
      </c>
      <c r="H2320" s="35" t="s">
        <v>6921</v>
      </c>
      <c r="I2320" s="35" t="s">
        <v>23</v>
      </c>
      <c r="J2320" s="36">
        <v>442131000</v>
      </c>
      <c r="K2320" s="36">
        <v>106823000</v>
      </c>
      <c r="L2320" s="36">
        <v>93216000</v>
      </c>
      <c r="M2320" s="36">
        <v>124490000</v>
      </c>
      <c r="N2320" s="36">
        <v>198728000</v>
      </c>
      <c r="O2320" s="37">
        <v>4.2599999999999999E-2</v>
      </c>
      <c r="P2320" s="37">
        <v>-8.7099999999999997E-2</v>
      </c>
      <c r="Q2320" s="37">
        <v>0.2104</v>
      </c>
      <c r="R2320" s="37">
        <v>0.54810000000000003</v>
      </c>
      <c r="S2320" s="37">
        <v>0.26700000000000002</v>
      </c>
      <c r="T2320" s="37">
        <v>-1.1599999999999999E-2</v>
      </c>
      <c r="U2320" s="37">
        <v>-0.44969999999999999</v>
      </c>
      <c r="V2320" s="37">
        <v>-0.11409999999999999</v>
      </c>
      <c r="W2320" s="37">
        <v>-0.11409999999999999</v>
      </c>
      <c r="X2320" s="37">
        <v>-9.1499999999999998E-2</v>
      </c>
      <c r="Z2320" s="4" t="str">
        <f t="shared" si="192"/>
        <v>YES</v>
      </c>
      <c r="AA2320" s="4" t="str">
        <f t="shared" si="192"/>
        <v>YES</v>
      </c>
      <c r="AB2320" s="4" t="str">
        <f t="shared" si="192"/>
        <v>YES</v>
      </c>
      <c r="AD2320" s="4">
        <f t="shared" si="193"/>
        <v>3</v>
      </c>
    </row>
    <row r="2321" spans="1:30" ht="27.65" customHeight="1" x14ac:dyDescent="0.35">
      <c r="A2321" s="34">
        <v>2334</v>
      </c>
      <c r="B2321" s="1" t="s">
        <v>6922</v>
      </c>
      <c r="C2321" s="1" t="s">
        <v>29015</v>
      </c>
      <c r="D2321" s="1" t="s">
        <v>29042</v>
      </c>
      <c r="E2321" s="1"/>
      <c r="F2321" s="1" t="s">
        <v>28857</v>
      </c>
      <c r="G2321" s="35" t="s">
        <v>6923</v>
      </c>
      <c r="H2321" s="35" t="s">
        <v>6924</v>
      </c>
      <c r="I2321" s="35" t="s">
        <v>23</v>
      </c>
      <c r="J2321" s="36">
        <v>93291000</v>
      </c>
      <c r="K2321" s="36">
        <v>115258000</v>
      </c>
      <c r="L2321" s="36">
        <v>141168000</v>
      </c>
      <c r="M2321" s="36">
        <v>167091000</v>
      </c>
      <c r="N2321" s="36">
        <v>198632000</v>
      </c>
      <c r="O2321" s="37">
        <v>0.35089999999999999</v>
      </c>
      <c r="P2321" s="37">
        <v>0.3614</v>
      </c>
      <c r="Q2321" s="37">
        <v>0.5101</v>
      </c>
      <c r="R2321" s="37">
        <v>0.40310000000000001</v>
      </c>
      <c r="S2321" s="37">
        <v>0.32990000000000003</v>
      </c>
      <c r="T2321" s="37">
        <v>0.36609999999999998</v>
      </c>
      <c r="U2321" s="37">
        <v>0.35920000000000002</v>
      </c>
      <c r="V2321" s="37">
        <v>0.49919999999999998</v>
      </c>
      <c r="W2321" s="37">
        <v>0.39229999999999998</v>
      </c>
      <c r="X2321" s="37">
        <v>0.31730000000000003</v>
      </c>
      <c r="Z2321" s="4" t="str">
        <f t="shared" si="192"/>
        <v>YES</v>
      </c>
      <c r="AA2321" s="4" t="str">
        <f t="shared" si="192"/>
        <v>YES</v>
      </c>
      <c r="AB2321" s="4" t="str">
        <f t="shared" si="192"/>
        <v>YES</v>
      </c>
      <c r="AD2321" s="4">
        <f t="shared" si="193"/>
        <v>3</v>
      </c>
    </row>
    <row r="2322" spans="1:30" ht="27.65" customHeight="1" x14ac:dyDescent="0.35">
      <c r="A2322" s="34">
        <v>2335</v>
      </c>
      <c r="B2322" s="1" t="s">
        <v>6925</v>
      </c>
      <c r="C2322" s="1"/>
      <c r="D2322" s="1"/>
      <c r="E2322" s="1"/>
      <c r="F2322" s="1" t="s">
        <v>29262</v>
      </c>
      <c r="G2322" s="35" t="s">
        <v>6926</v>
      </c>
      <c r="H2322" s="35" t="s">
        <v>6927</v>
      </c>
      <c r="I2322" s="35" t="s">
        <v>544</v>
      </c>
      <c r="J2322" s="36">
        <v>66435000</v>
      </c>
      <c r="K2322" s="36">
        <v>104515000</v>
      </c>
      <c r="L2322" s="36">
        <v>145922000</v>
      </c>
      <c r="M2322" s="36">
        <v>160082000</v>
      </c>
      <c r="N2322" s="36">
        <v>198605000</v>
      </c>
      <c r="O2322" s="37">
        <v>8.2900000000000001E-2</v>
      </c>
      <c r="P2322" s="37">
        <v>0.37109999999999999</v>
      </c>
      <c r="Q2322" s="37">
        <v>0.62760000000000005</v>
      </c>
      <c r="R2322" s="37">
        <v>0.39450000000000002</v>
      </c>
      <c r="S2322" s="37">
        <v>0.46489999999999998</v>
      </c>
      <c r="T2322" s="37"/>
      <c r="U2322" s="37"/>
      <c r="V2322" s="37"/>
      <c r="W2322" s="37"/>
      <c r="X2322" s="37"/>
      <c r="Z2322" s="4" t="str">
        <f t="shared" si="192"/>
        <v>YES</v>
      </c>
      <c r="AA2322" s="4" t="str">
        <f t="shared" si="192"/>
        <v>YES</v>
      </c>
      <c r="AB2322" s="4" t="str">
        <f t="shared" si="192"/>
        <v>YES</v>
      </c>
      <c r="AD2322" s="4">
        <f t="shared" si="193"/>
        <v>3</v>
      </c>
    </row>
    <row r="2323" spans="1:30" ht="27.65" customHeight="1" x14ac:dyDescent="0.35">
      <c r="A2323" s="34">
        <v>2336</v>
      </c>
      <c r="B2323" s="1" t="s">
        <v>6928</v>
      </c>
      <c r="C2323" s="1" t="s">
        <v>29015</v>
      </c>
      <c r="D2323" s="1"/>
      <c r="E2323" s="1" t="s">
        <v>29008</v>
      </c>
      <c r="F2323" s="1" t="s">
        <v>29262</v>
      </c>
      <c r="G2323" s="35" t="s">
        <v>6929</v>
      </c>
      <c r="H2323" s="35" t="s">
        <v>6930</v>
      </c>
      <c r="I2323" s="35" t="s">
        <v>29</v>
      </c>
      <c r="J2323" s="36"/>
      <c r="K2323" s="36">
        <v>1000</v>
      </c>
      <c r="L2323" s="36">
        <v>95635000</v>
      </c>
      <c r="M2323" s="36">
        <v>166941000</v>
      </c>
      <c r="N2323" s="36">
        <v>198514000</v>
      </c>
      <c r="O2323" s="37"/>
      <c r="P2323" s="37">
        <v>1</v>
      </c>
      <c r="Q2323" s="37">
        <v>7.3300000000000004E-2</v>
      </c>
      <c r="R2323" s="37">
        <v>7.3300000000000004E-2</v>
      </c>
      <c r="S2323" s="37">
        <v>0.106</v>
      </c>
      <c r="T2323" s="37"/>
      <c r="U2323" s="37"/>
      <c r="V2323" s="37"/>
      <c r="W2323" s="37"/>
      <c r="X2323" s="37"/>
      <c r="Z2323" s="4" t="str">
        <f t="shared" si="192"/>
        <v>NO</v>
      </c>
      <c r="AA2323" s="4" t="str">
        <f t="shared" si="192"/>
        <v>NO</v>
      </c>
      <c r="AB2323" s="4" t="str">
        <f t="shared" si="192"/>
        <v>NO</v>
      </c>
      <c r="AD2323" s="4">
        <f t="shared" si="193"/>
        <v>0</v>
      </c>
    </row>
    <row r="2324" spans="1:30" ht="27.65" customHeight="1" x14ac:dyDescent="0.35">
      <c r="A2324" s="34">
        <v>2337</v>
      </c>
      <c r="B2324" s="1" t="s">
        <v>6931</v>
      </c>
      <c r="C2324" s="1" t="s">
        <v>29015</v>
      </c>
      <c r="D2324" s="1"/>
      <c r="E2324" s="1" t="s">
        <v>29008</v>
      </c>
      <c r="F2324" s="1" t="s">
        <v>29262</v>
      </c>
      <c r="G2324" s="35" t="s">
        <v>6932</v>
      </c>
      <c r="H2324" s="35" t="s">
        <v>6933</v>
      </c>
      <c r="I2324" s="35" t="s">
        <v>29</v>
      </c>
      <c r="J2324" s="36">
        <v>113349000</v>
      </c>
      <c r="K2324" s="36">
        <v>142870000</v>
      </c>
      <c r="L2324" s="36">
        <v>162143000</v>
      </c>
      <c r="M2324" s="36">
        <v>168706000</v>
      </c>
      <c r="N2324" s="36">
        <v>198500000</v>
      </c>
      <c r="O2324" s="37">
        <v>0.10050000000000001</v>
      </c>
      <c r="P2324" s="37">
        <v>5.67E-2</v>
      </c>
      <c r="Q2324" s="37">
        <v>1.44E-2</v>
      </c>
      <c r="R2324" s="37">
        <v>1.14E-2</v>
      </c>
      <c r="S2324" s="37">
        <v>2.7799999999999998E-2</v>
      </c>
      <c r="T2324" s="37">
        <v>0.11</v>
      </c>
      <c r="U2324" s="37">
        <v>3.4599999999999999E-2</v>
      </c>
      <c r="V2324" s="37">
        <v>1.4500000000000001E-2</v>
      </c>
      <c r="W2324" s="37">
        <v>-2.1100000000000001E-2</v>
      </c>
      <c r="X2324" s="37">
        <v>3.1099999999999999E-2</v>
      </c>
      <c r="Z2324" s="4" t="str">
        <f t="shared" si="192"/>
        <v>NO</v>
      </c>
      <c r="AA2324" s="4" t="str">
        <f t="shared" si="192"/>
        <v>NO</v>
      </c>
      <c r="AB2324" s="4" t="str">
        <f t="shared" si="192"/>
        <v>NO</v>
      </c>
      <c r="AD2324" s="4">
        <f t="shared" si="193"/>
        <v>0</v>
      </c>
    </row>
    <row r="2325" spans="1:30" ht="27.65" customHeight="1" x14ac:dyDescent="0.35">
      <c r="A2325" s="34">
        <v>2338</v>
      </c>
      <c r="B2325" s="1" t="s">
        <v>372</v>
      </c>
      <c r="C2325" s="1" t="s">
        <v>29015</v>
      </c>
      <c r="D2325" s="1"/>
      <c r="E2325" s="1"/>
      <c r="F2325" s="1" t="s">
        <v>29262</v>
      </c>
      <c r="G2325" s="35" t="s">
        <v>6934</v>
      </c>
      <c r="H2325" s="35" t="s">
        <v>6935</v>
      </c>
      <c r="I2325" s="35" t="s">
        <v>36</v>
      </c>
      <c r="J2325" s="36">
        <v>58337000</v>
      </c>
      <c r="K2325" s="36">
        <v>106023000</v>
      </c>
      <c r="L2325" s="36">
        <v>136070000</v>
      </c>
      <c r="M2325" s="36">
        <v>136147000</v>
      </c>
      <c r="N2325" s="36">
        <v>198470000</v>
      </c>
      <c r="O2325" s="37">
        <v>9.4299999999999995E-2</v>
      </c>
      <c r="P2325" s="37">
        <v>6.1199999999999997E-2</v>
      </c>
      <c r="Q2325" s="37">
        <v>2.2599999999999999E-2</v>
      </c>
      <c r="R2325" s="37">
        <v>5.7299999999999997E-2</v>
      </c>
      <c r="S2325" s="37">
        <v>0.159</v>
      </c>
      <c r="T2325" s="37"/>
      <c r="U2325" s="37"/>
      <c r="V2325" s="37"/>
      <c r="W2325" s="37"/>
      <c r="X2325" s="37"/>
      <c r="Z2325" s="4" t="str">
        <f t="shared" si="192"/>
        <v>NO</v>
      </c>
      <c r="AA2325" s="4" t="str">
        <f t="shared" si="192"/>
        <v>NO</v>
      </c>
      <c r="AB2325" s="4" t="str">
        <f t="shared" si="192"/>
        <v>NO</v>
      </c>
      <c r="AD2325" s="4">
        <f t="shared" si="193"/>
        <v>0</v>
      </c>
    </row>
    <row r="2326" spans="1:30" x14ac:dyDescent="0.35">
      <c r="A2326" s="34">
        <v>2339</v>
      </c>
      <c r="B2326" s="1" t="s">
        <v>6936</v>
      </c>
      <c r="C2326" s="1" t="s">
        <v>29015</v>
      </c>
      <c r="D2326" s="1"/>
      <c r="E2326" s="1" t="s">
        <v>29008</v>
      </c>
      <c r="F2326" s="1" t="s">
        <v>29262</v>
      </c>
      <c r="G2326" s="35" t="s">
        <v>6937</v>
      </c>
      <c r="H2326" s="35" t="s">
        <v>6938</v>
      </c>
      <c r="I2326" s="35" t="s">
        <v>29</v>
      </c>
      <c r="J2326" s="36">
        <v>26392000</v>
      </c>
      <c r="K2326" s="36">
        <v>33985000</v>
      </c>
      <c r="L2326" s="36">
        <v>53334000</v>
      </c>
      <c r="M2326" s="36">
        <v>117951000</v>
      </c>
      <c r="N2326" s="36">
        <v>198272000</v>
      </c>
      <c r="O2326" s="37">
        <v>0.22209999999999999</v>
      </c>
      <c r="P2326" s="37">
        <v>0.1651</v>
      </c>
      <c r="Q2326" s="37">
        <v>8.6099999999999996E-2</v>
      </c>
      <c r="R2326" s="37">
        <v>0.24460000000000001</v>
      </c>
      <c r="S2326" s="37">
        <v>0.23039999999999999</v>
      </c>
      <c r="T2326" s="37">
        <v>0.21890000000000001</v>
      </c>
      <c r="U2326" s="37">
        <v>0.15129999999999999</v>
      </c>
      <c r="V2326" s="37">
        <v>5.0799999999999998E-2</v>
      </c>
      <c r="W2326" s="37">
        <v>0.22090000000000001</v>
      </c>
      <c r="X2326" s="37">
        <v>0.2079</v>
      </c>
      <c r="Z2326" s="4" t="str">
        <f t="shared" si="192"/>
        <v>NO</v>
      </c>
      <c r="AA2326" s="4" t="str">
        <f t="shared" si="192"/>
        <v>YES</v>
      </c>
      <c r="AB2326" s="4" t="str">
        <f t="shared" si="192"/>
        <v>YES</v>
      </c>
      <c r="AD2326" s="4">
        <f t="shared" si="193"/>
        <v>2</v>
      </c>
    </row>
    <row r="2327" spans="1:30" ht="27.65" customHeight="1" x14ac:dyDescent="0.35">
      <c r="A2327" s="34">
        <v>2340</v>
      </c>
      <c r="B2327" s="1" t="s">
        <v>6939</v>
      </c>
      <c r="C2327" s="1"/>
      <c r="D2327" s="1"/>
      <c r="E2327" s="1"/>
      <c r="F2327" s="1" t="s">
        <v>29262</v>
      </c>
      <c r="G2327" s="35" t="s">
        <v>6940</v>
      </c>
      <c r="H2327" s="35" t="s">
        <v>6941</v>
      </c>
      <c r="I2327" s="35" t="s">
        <v>23</v>
      </c>
      <c r="J2327" s="36">
        <v>81321000</v>
      </c>
      <c r="K2327" s="36">
        <v>95518000</v>
      </c>
      <c r="L2327" s="36">
        <v>91496000</v>
      </c>
      <c r="M2327" s="36">
        <v>117411000</v>
      </c>
      <c r="N2327" s="36">
        <v>198234000</v>
      </c>
      <c r="O2327" s="37">
        <v>8.4900000000000003E-2</v>
      </c>
      <c r="P2327" s="37">
        <v>1.4E-2</v>
      </c>
      <c r="Q2327" s="37">
        <v>2.7699999999999999E-2</v>
      </c>
      <c r="R2327" s="37">
        <v>7.3899999999999993E-2</v>
      </c>
      <c r="S2327" s="37">
        <v>0.25829999999999997</v>
      </c>
      <c r="T2327" s="37">
        <v>7.8299999999999995E-2</v>
      </c>
      <c r="U2327" s="37"/>
      <c r="V2327" s="37"/>
      <c r="W2327" s="37"/>
      <c r="X2327" s="37"/>
      <c r="Z2327" s="4" t="str">
        <f t="shared" si="192"/>
        <v>NO</v>
      </c>
      <c r="AA2327" s="4" t="str">
        <f t="shared" si="192"/>
        <v>NO</v>
      </c>
      <c r="AB2327" s="4" t="str">
        <f t="shared" si="192"/>
        <v>YES</v>
      </c>
      <c r="AD2327" s="4">
        <f t="shared" si="193"/>
        <v>1</v>
      </c>
    </row>
    <row r="2328" spans="1:30" ht="14.4" customHeight="1" x14ac:dyDescent="0.35">
      <c r="A2328" s="34">
        <v>2341</v>
      </c>
      <c r="B2328" s="1" t="s">
        <v>6942</v>
      </c>
      <c r="C2328" s="1" t="s">
        <v>29015</v>
      </c>
      <c r="D2328" s="1"/>
      <c r="E2328" s="1" t="s">
        <v>29008</v>
      </c>
      <c r="F2328" s="1" t="s">
        <v>29262</v>
      </c>
      <c r="G2328" s="35" t="s">
        <v>6943</v>
      </c>
      <c r="H2328" s="35" t="s">
        <v>6944</v>
      </c>
      <c r="I2328" s="35" t="s">
        <v>29</v>
      </c>
      <c r="J2328" s="36">
        <v>77269000</v>
      </c>
      <c r="K2328" s="36">
        <v>115487000</v>
      </c>
      <c r="L2328" s="36">
        <v>142765000</v>
      </c>
      <c r="M2328" s="36">
        <v>193300000</v>
      </c>
      <c r="N2328" s="36">
        <v>198148000</v>
      </c>
      <c r="O2328" s="37">
        <v>0.14410000000000001</v>
      </c>
      <c r="P2328" s="37">
        <v>0.17599999999999999</v>
      </c>
      <c r="Q2328" s="37">
        <v>0.309</v>
      </c>
      <c r="R2328" s="37">
        <v>0.39460000000000001</v>
      </c>
      <c r="S2328" s="37">
        <v>0.1973</v>
      </c>
      <c r="T2328" s="37">
        <v>0.14779999999999999</v>
      </c>
      <c r="U2328" s="37">
        <v>0.1636</v>
      </c>
      <c r="V2328" s="37">
        <v>0.2969</v>
      </c>
      <c r="W2328" s="37">
        <v>0.38240000000000002</v>
      </c>
      <c r="X2328" s="37"/>
      <c r="Z2328" s="4" t="str">
        <f t="shared" si="192"/>
        <v>YES</v>
      </c>
      <c r="AA2328" s="4" t="str">
        <f t="shared" si="192"/>
        <v>YES</v>
      </c>
      <c r="AB2328" s="4" t="str">
        <f t="shared" si="192"/>
        <v>NO</v>
      </c>
      <c r="AD2328" s="4">
        <f t="shared" si="193"/>
        <v>2</v>
      </c>
    </row>
    <row r="2329" spans="1:30" ht="14.4" customHeight="1" x14ac:dyDescent="0.35">
      <c r="A2329" s="34">
        <v>2342</v>
      </c>
      <c r="B2329" s="1" t="s">
        <v>6945</v>
      </c>
      <c r="C2329" s="1"/>
      <c r="D2329" s="1"/>
      <c r="E2329" s="1"/>
      <c r="F2329" s="1" t="s">
        <v>29262</v>
      </c>
      <c r="G2329" s="35" t="s">
        <v>6946</v>
      </c>
      <c r="H2329" s="35" t="s">
        <v>6947</v>
      </c>
      <c r="I2329" s="35" t="s">
        <v>544</v>
      </c>
      <c r="J2329" s="36">
        <v>72127000</v>
      </c>
      <c r="K2329" s="36">
        <v>86977000</v>
      </c>
      <c r="L2329" s="36">
        <v>100452000</v>
      </c>
      <c r="M2329" s="36">
        <v>113831000</v>
      </c>
      <c r="N2329" s="36">
        <v>198087000</v>
      </c>
      <c r="O2329" s="37">
        <v>0.3306</v>
      </c>
      <c r="P2329" s="37">
        <v>0.29210000000000003</v>
      </c>
      <c r="Q2329" s="37">
        <v>0.22639999999999999</v>
      </c>
      <c r="R2329" s="37">
        <v>0.1366</v>
      </c>
      <c r="S2329" s="37">
        <v>0.21579999999999999</v>
      </c>
      <c r="T2329" s="37">
        <v>-1.4E-3</v>
      </c>
      <c r="U2329" s="37">
        <v>-2.9999999999999997E-4</v>
      </c>
      <c r="V2329" s="37">
        <v>-4.7999999999999996E-3</v>
      </c>
      <c r="W2329" s="37"/>
      <c r="X2329" s="37"/>
      <c r="Z2329" s="4" t="str">
        <f t="shared" si="192"/>
        <v>YES</v>
      </c>
      <c r="AA2329" s="4" t="str">
        <f t="shared" si="192"/>
        <v>NO</v>
      </c>
      <c r="AB2329" s="4" t="str">
        <f t="shared" si="192"/>
        <v>YES</v>
      </c>
      <c r="AD2329" s="4">
        <f t="shared" si="193"/>
        <v>2</v>
      </c>
    </row>
    <row r="2330" spans="1:30" ht="27.65" customHeight="1" x14ac:dyDescent="0.35">
      <c r="A2330" s="34">
        <v>2343</v>
      </c>
      <c r="B2330" s="1" t="s">
        <v>6948</v>
      </c>
      <c r="C2330" s="1" t="s">
        <v>29015</v>
      </c>
      <c r="D2330" s="1"/>
      <c r="E2330" s="1" t="s">
        <v>29008</v>
      </c>
      <c r="F2330" s="1" t="s">
        <v>29262</v>
      </c>
      <c r="G2330" s="35" t="s">
        <v>6949</v>
      </c>
      <c r="H2330" s="35" t="s">
        <v>6950</v>
      </c>
      <c r="I2330" s="35" t="s">
        <v>29</v>
      </c>
      <c r="J2330" s="36">
        <v>151529000</v>
      </c>
      <c r="K2330" s="36">
        <v>174211000</v>
      </c>
      <c r="L2330" s="36">
        <v>145173000</v>
      </c>
      <c r="M2330" s="36">
        <v>170540000</v>
      </c>
      <c r="N2330" s="36">
        <v>198080000</v>
      </c>
      <c r="O2330" s="37">
        <v>0.18240000000000001</v>
      </c>
      <c r="P2330" s="37">
        <v>0.18440000000000001</v>
      </c>
      <c r="Q2330" s="37">
        <v>0.1812</v>
      </c>
      <c r="R2330" s="37">
        <v>0.2382</v>
      </c>
      <c r="S2330" s="37">
        <v>0.21129999999999999</v>
      </c>
      <c r="T2330" s="37">
        <v>-1.04E-2</v>
      </c>
      <c r="U2330" s="37">
        <v>-2.3E-3</v>
      </c>
      <c r="V2330" s="37">
        <v>-2.7000000000000001E-3</v>
      </c>
      <c r="W2330" s="37"/>
      <c r="X2330" s="37">
        <v>-4.1000000000000003E-3</v>
      </c>
      <c r="Z2330" s="4" t="str">
        <f t="shared" si="192"/>
        <v>NO</v>
      </c>
      <c r="AA2330" s="4" t="str">
        <f t="shared" si="192"/>
        <v>YES</v>
      </c>
      <c r="AB2330" s="4" t="str">
        <f t="shared" si="192"/>
        <v>YES</v>
      </c>
      <c r="AD2330" s="4">
        <f t="shared" si="193"/>
        <v>2</v>
      </c>
    </row>
    <row r="2331" spans="1:30" ht="14.4" customHeight="1" x14ac:dyDescent="0.35">
      <c r="A2331" s="34">
        <v>2344</v>
      </c>
      <c r="B2331" s="1" t="s">
        <v>1499</v>
      </c>
      <c r="C2331" s="1"/>
      <c r="D2331" s="1"/>
      <c r="E2331" s="1"/>
      <c r="F2331" s="1" t="s">
        <v>29262</v>
      </c>
      <c r="G2331" s="35" t="s">
        <v>6951</v>
      </c>
      <c r="H2331" s="35" t="s">
        <v>6952</v>
      </c>
      <c r="I2331" s="35" t="s">
        <v>544</v>
      </c>
      <c r="J2331" s="36">
        <v>125402000</v>
      </c>
      <c r="K2331" s="36">
        <v>121938000</v>
      </c>
      <c r="L2331" s="36">
        <v>137247000</v>
      </c>
      <c r="M2331" s="36">
        <v>159963000</v>
      </c>
      <c r="N2331" s="36">
        <v>198069000</v>
      </c>
      <c r="O2331" s="37">
        <v>0.18099999999999999</v>
      </c>
      <c r="P2331" s="37">
        <v>2.3699999999999999E-2</v>
      </c>
      <c r="Q2331" s="37">
        <v>6.6199999999999995E-2</v>
      </c>
      <c r="R2331" s="37">
        <v>0.05</v>
      </c>
      <c r="S2331" s="37">
        <v>0.19769999999999999</v>
      </c>
      <c r="T2331" s="37">
        <v>5.9799999999999999E-2</v>
      </c>
      <c r="U2331" s="37">
        <v>2.3699999999999999E-2</v>
      </c>
      <c r="V2331" s="37">
        <v>5.6599999999999998E-2</v>
      </c>
      <c r="W2331" s="37">
        <v>4.41E-2</v>
      </c>
      <c r="X2331" s="37">
        <v>0.19209999999999999</v>
      </c>
      <c r="Z2331" s="4" t="str">
        <f t="shared" si="192"/>
        <v>NO</v>
      </c>
      <c r="AA2331" s="4" t="str">
        <f t="shared" si="192"/>
        <v>NO</v>
      </c>
      <c r="AB2331" s="4" t="str">
        <f t="shared" si="192"/>
        <v>NO</v>
      </c>
      <c r="AD2331" s="4">
        <f t="shared" si="193"/>
        <v>0</v>
      </c>
    </row>
    <row r="2332" spans="1:30" ht="27.65" customHeight="1" x14ac:dyDescent="0.35">
      <c r="A2332" s="34">
        <v>2345</v>
      </c>
      <c r="B2332" s="1" t="s">
        <v>6953</v>
      </c>
      <c r="C2332" s="1"/>
      <c r="D2332" s="1"/>
      <c r="E2332" s="1"/>
      <c r="F2332" s="1" t="s">
        <v>29262</v>
      </c>
      <c r="G2332" s="35" t="s">
        <v>6954</v>
      </c>
      <c r="H2332" s="35" t="s">
        <v>6955</v>
      </c>
      <c r="I2332" s="35" t="s">
        <v>23</v>
      </c>
      <c r="J2332" s="36">
        <v>86699000</v>
      </c>
      <c r="K2332" s="36">
        <v>111825000</v>
      </c>
      <c r="L2332" s="36">
        <v>153020000</v>
      </c>
      <c r="M2332" s="36">
        <v>186442000</v>
      </c>
      <c r="N2332" s="36">
        <v>198063000</v>
      </c>
      <c r="O2332" s="37">
        <v>0.1174</v>
      </c>
      <c r="P2332" s="37">
        <v>0.10639999999999999</v>
      </c>
      <c r="Q2332" s="37">
        <v>9.3100000000000002E-2</v>
      </c>
      <c r="R2332" s="37">
        <v>0.16220000000000001</v>
      </c>
      <c r="S2332" s="37">
        <v>3.3099999999999997E-2</v>
      </c>
      <c r="T2332" s="37"/>
      <c r="U2332" s="37"/>
      <c r="V2332" s="37">
        <v>-3.3999999999999998E-3</v>
      </c>
      <c r="W2332" s="37">
        <v>-1.1000000000000001E-3</v>
      </c>
      <c r="X2332" s="37">
        <v>-6.1999999999999998E-3</v>
      </c>
      <c r="Z2332" s="4" t="str">
        <f t="shared" si="192"/>
        <v>NO</v>
      </c>
      <c r="AA2332" s="4" t="str">
        <f t="shared" si="192"/>
        <v>NO</v>
      </c>
      <c r="AB2332" s="4" t="str">
        <f t="shared" si="192"/>
        <v>NO</v>
      </c>
      <c r="AD2332" s="4">
        <f t="shared" si="193"/>
        <v>0</v>
      </c>
    </row>
    <row r="2333" spans="1:30" ht="14.4" customHeight="1" x14ac:dyDescent="0.35">
      <c r="A2333" s="34">
        <v>2346</v>
      </c>
      <c r="B2333" s="1" t="s">
        <v>6956</v>
      </c>
      <c r="C2333" s="1"/>
      <c r="D2333" s="1"/>
      <c r="E2333" s="1"/>
      <c r="F2333" s="1" t="s">
        <v>29262</v>
      </c>
      <c r="G2333" s="35" t="s">
        <v>6957</v>
      </c>
      <c r="H2333" s="35" t="s">
        <v>6958</v>
      </c>
      <c r="I2333" s="35" t="s">
        <v>33</v>
      </c>
      <c r="J2333" s="36">
        <v>100096000</v>
      </c>
      <c r="K2333" s="36">
        <v>118492000</v>
      </c>
      <c r="L2333" s="36">
        <v>144958000</v>
      </c>
      <c r="M2333" s="36">
        <v>168753000</v>
      </c>
      <c r="N2333" s="36">
        <v>198053000</v>
      </c>
      <c r="O2333" s="37">
        <v>8.9700000000000002E-2</v>
      </c>
      <c r="P2333" s="37">
        <v>7.1999999999999995E-2</v>
      </c>
      <c r="Q2333" s="37">
        <v>0.21060000000000001</v>
      </c>
      <c r="R2333" s="37">
        <v>0.19839999999999999</v>
      </c>
      <c r="S2333" s="37">
        <v>0.4723</v>
      </c>
      <c r="T2333" s="37">
        <v>0.1366</v>
      </c>
      <c r="U2333" s="37">
        <v>5.9200000000000003E-2</v>
      </c>
      <c r="V2333" s="37">
        <v>0.2102</v>
      </c>
      <c r="W2333" s="37">
        <v>0.21729999999999999</v>
      </c>
      <c r="X2333" s="37"/>
      <c r="Z2333" s="4" t="str">
        <f t="shared" si="192"/>
        <v>YES</v>
      </c>
      <c r="AA2333" s="4" t="str">
        <f t="shared" si="192"/>
        <v>NO</v>
      </c>
      <c r="AB2333" s="4" t="str">
        <f t="shared" si="192"/>
        <v>YES</v>
      </c>
      <c r="AD2333" s="4">
        <f t="shared" si="193"/>
        <v>2</v>
      </c>
    </row>
    <row r="2334" spans="1:30" ht="27.65" customHeight="1" x14ac:dyDescent="0.35">
      <c r="A2334" s="34">
        <v>2347</v>
      </c>
      <c r="B2334" s="1" t="s">
        <v>6959</v>
      </c>
      <c r="C2334" s="1" t="s">
        <v>29015</v>
      </c>
      <c r="D2334" s="1"/>
      <c r="E2334" s="1" t="s">
        <v>29008</v>
      </c>
      <c r="F2334" s="1" t="s">
        <v>29262</v>
      </c>
      <c r="G2334" s="35" t="s">
        <v>6960</v>
      </c>
      <c r="H2334" s="35" t="s">
        <v>6961</v>
      </c>
      <c r="I2334" s="35" t="s">
        <v>29</v>
      </c>
      <c r="J2334" s="36">
        <v>71281000</v>
      </c>
      <c r="K2334" s="36">
        <v>7473000</v>
      </c>
      <c r="L2334" s="36">
        <v>98485000</v>
      </c>
      <c r="M2334" s="36">
        <v>143495000</v>
      </c>
      <c r="N2334" s="36">
        <v>197944000</v>
      </c>
      <c r="O2334" s="37">
        <v>0.44479999999999997</v>
      </c>
      <c r="P2334" s="37">
        <v>-1.1711</v>
      </c>
      <c r="Q2334" s="37">
        <v>0.37509999999999999</v>
      </c>
      <c r="R2334" s="37">
        <v>0.47449999999999998</v>
      </c>
      <c r="S2334" s="37">
        <v>0.34460000000000002</v>
      </c>
      <c r="T2334" s="37">
        <v>0.49709999999999999</v>
      </c>
      <c r="U2334" s="37"/>
      <c r="V2334" s="37"/>
      <c r="W2334" s="37"/>
      <c r="X2334" s="37"/>
      <c r="Z2334" s="4" t="str">
        <f t="shared" si="192"/>
        <v>YES</v>
      </c>
      <c r="AA2334" s="4" t="str">
        <f t="shared" si="192"/>
        <v>YES</v>
      </c>
      <c r="AB2334" s="4" t="str">
        <f t="shared" si="192"/>
        <v>YES</v>
      </c>
      <c r="AD2334" s="4">
        <f t="shared" si="193"/>
        <v>3</v>
      </c>
    </row>
    <row r="2335" spans="1:30" ht="14.4" customHeight="1" x14ac:dyDescent="0.35">
      <c r="A2335" s="34">
        <v>2348</v>
      </c>
      <c r="B2335" s="1" t="s">
        <v>6962</v>
      </c>
      <c r="C2335" s="1"/>
      <c r="D2335" s="1"/>
      <c r="E2335" s="1"/>
      <c r="F2335" s="1" t="s">
        <v>29262</v>
      </c>
      <c r="G2335" s="35" t="s">
        <v>6963</v>
      </c>
      <c r="H2335" s="35" t="s">
        <v>6964</v>
      </c>
      <c r="I2335" s="35" t="s">
        <v>33</v>
      </c>
      <c r="J2335" s="36">
        <v>196334000</v>
      </c>
      <c r="K2335" s="36">
        <v>187638000</v>
      </c>
      <c r="L2335" s="36">
        <v>157542000</v>
      </c>
      <c r="M2335" s="36">
        <v>172322000</v>
      </c>
      <c r="N2335" s="36">
        <v>197922000</v>
      </c>
      <c r="O2335" s="37">
        <v>8.48E-2</v>
      </c>
      <c r="P2335" s="37">
        <v>0.13070000000000001</v>
      </c>
      <c r="Q2335" s="37">
        <v>0.12590000000000001</v>
      </c>
      <c r="R2335" s="37">
        <v>0.1157</v>
      </c>
      <c r="S2335" s="37">
        <v>7.4499999999999997E-2</v>
      </c>
      <c r="T2335" s="37">
        <v>9.6299999999999997E-2</v>
      </c>
      <c r="U2335" s="37">
        <v>0.10249999999999999</v>
      </c>
      <c r="V2335" s="37">
        <v>0.1031</v>
      </c>
      <c r="W2335" s="37">
        <v>0.10539999999999999</v>
      </c>
      <c r="X2335" s="37">
        <v>6.2899999999999998E-2</v>
      </c>
      <c r="Z2335" s="4" t="str">
        <f t="shared" si="192"/>
        <v>NO</v>
      </c>
      <c r="AA2335" s="4" t="str">
        <f t="shared" si="192"/>
        <v>NO</v>
      </c>
      <c r="AB2335" s="4" t="str">
        <f t="shared" si="192"/>
        <v>NO</v>
      </c>
      <c r="AD2335" s="4">
        <f t="shared" si="193"/>
        <v>0</v>
      </c>
    </row>
    <row r="2336" spans="1:30" ht="27.65" customHeight="1" x14ac:dyDescent="0.35">
      <c r="A2336" s="34">
        <v>2349</v>
      </c>
      <c r="B2336" s="1" t="s">
        <v>6965</v>
      </c>
      <c r="C2336" s="1" t="s">
        <v>29015</v>
      </c>
      <c r="D2336" s="1"/>
      <c r="E2336" s="1" t="s">
        <v>29008</v>
      </c>
      <c r="F2336" s="1" t="s">
        <v>29262</v>
      </c>
      <c r="G2336" s="35" t="s">
        <v>6966</v>
      </c>
      <c r="H2336" s="35" t="s">
        <v>6967</v>
      </c>
      <c r="I2336" s="35" t="s">
        <v>29</v>
      </c>
      <c r="J2336" s="36"/>
      <c r="K2336" s="36">
        <v>5727000</v>
      </c>
      <c r="L2336" s="36">
        <v>35347000</v>
      </c>
      <c r="M2336" s="36">
        <v>115331000</v>
      </c>
      <c r="N2336" s="36">
        <v>197817000</v>
      </c>
      <c r="O2336" s="37"/>
      <c r="P2336" s="37">
        <v>-3.1678000000000002</v>
      </c>
      <c r="Q2336" s="37">
        <v>-0.44400000000000001</v>
      </c>
      <c r="R2336" s="37">
        <v>1.2500000000000001E-2</v>
      </c>
      <c r="S2336" s="37">
        <v>0.43309999999999998</v>
      </c>
      <c r="T2336" s="37"/>
      <c r="U2336" s="37"/>
      <c r="V2336" s="37">
        <v>-7.3099999999999998E-2</v>
      </c>
      <c r="W2336" s="37">
        <v>-2.3099999999999999E-2</v>
      </c>
      <c r="X2336" s="37">
        <v>-1.12E-2</v>
      </c>
      <c r="Z2336" s="4" t="str">
        <f t="shared" si="192"/>
        <v>NO</v>
      </c>
      <c r="AA2336" s="4" t="str">
        <f t="shared" si="192"/>
        <v>NO</v>
      </c>
      <c r="AB2336" s="4" t="str">
        <f t="shared" si="192"/>
        <v>YES</v>
      </c>
      <c r="AD2336" s="4">
        <f t="shared" si="193"/>
        <v>1</v>
      </c>
    </row>
    <row r="2337" spans="1:30" ht="27.65" customHeight="1" x14ac:dyDescent="0.35">
      <c r="A2337" s="34">
        <v>2350</v>
      </c>
      <c r="B2337" s="1" t="s">
        <v>6968</v>
      </c>
      <c r="C2337" s="1"/>
      <c r="D2337" s="1"/>
      <c r="E2337" s="1"/>
      <c r="F2337" s="1" t="s">
        <v>29262</v>
      </c>
      <c r="G2337" s="35" t="s">
        <v>6969</v>
      </c>
      <c r="H2337" s="35" t="s">
        <v>6970</v>
      </c>
      <c r="I2337" s="35" t="s">
        <v>23</v>
      </c>
      <c r="J2337" s="36">
        <v>183408000</v>
      </c>
      <c r="K2337" s="36">
        <v>158171000</v>
      </c>
      <c r="L2337" s="36">
        <v>179496000</v>
      </c>
      <c r="M2337" s="36">
        <v>218874000</v>
      </c>
      <c r="N2337" s="36">
        <v>197739000</v>
      </c>
      <c r="O2337" s="37">
        <v>-6.2100000000000002E-2</v>
      </c>
      <c r="P2337" s="37">
        <v>5.0000000000000001E-4</v>
      </c>
      <c r="Q2337" s="37">
        <v>0.1143</v>
      </c>
      <c r="R2337" s="37">
        <v>0.14860000000000001</v>
      </c>
      <c r="S2337" s="37">
        <v>0.2145</v>
      </c>
      <c r="T2337" s="37">
        <v>-8.9999999999999998E-4</v>
      </c>
      <c r="U2337" s="37">
        <v>-5.9999999999999995E-4</v>
      </c>
      <c r="V2337" s="37"/>
      <c r="W2337" s="37"/>
      <c r="X2337" s="37">
        <v>-1.95E-2</v>
      </c>
      <c r="Z2337" s="4" t="str">
        <f t="shared" si="192"/>
        <v>NO</v>
      </c>
      <c r="AA2337" s="4" t="str">
        <f t="shared" si="192"/>
        <v>NO</v>
      </c>
      <c r="AB2337" s="4" t="str">
        <f t="shared" si="192"/>
        <v>YES</v>
      </c>
      <c r="AD2337" s="4">
        <f t="shared" si="193"/>
        <v>1</v>
      </c>
    </row>
    <row r="2338" spans="1:30" ht="14.4" customHeight="1" x14ac:dyDescent="0.35">
      <c r="A2338" s="39">
        <v>2351</v>
      </c>
      <c r="B2338" s="13" t="s">
        <v>6971</v>
      </c>
      <c r="C2338" s="13" t="s">
        <v>29015</v>
      </c>
      <c r="D2338" s="14" t="s">
        <v>29043</v>
      </c>
      <c r="E2338" s="15" t="s">
        <v>29065</v>
      </c>
      <c r="F2338" s="1" t="s">
        <v>29262</v>
      </c>
      <c r="G2338" s="40" t="s">
        <v>6972</v>
      </c>
      <c r="H2338" s="40" t="s">
        <v>6973</v>
      </c>
      <c r="I2338" s="40" t="s">
        <v>43</v>
      </c>
      <c r="J2338" s="41">
        <v>117095000</v>
      </c>
      <c r="K2338" s="41">
        <v>130433000</v>
      </c>
      <c r="L2338" s="41">
        <v>153749000</v>
      </c>
      <c r="M2338" s="41">
        <v>170903000</v>
      </c>
      <c r="N2338" s="41">
        <v>197594000</v>
      </c>
      <c r="O2338" s="42">
        <v>0.45069999999999999</v>
      </c>
      <c r="P2338" s="42">
        <v>0.4607</v>
      </c>
      <c r="Q2338" s="42">
        <v>0.46189999999999998</v>
      </c>
      <c r="R2338" s="42">
        <v>0.43680000000000002</v>
      </c>
      <c r="S2338" s="42">
        <v>0.4627</v>
      </c>
      <c r="T2338" s="42">
        <v>0.43290000000000001</v>
      </c>
      <c r="U2338" s="42">
        <v>0.4304</v>
      </c>
      <c r="V2338" s="42">
        <v>0.43890000000000001</v>
      </c>
      <c r="W2338" s="42">
        <v>0.41039999999999999</v>
      </c>
      <c r="X2338" s="42">
        <v>0.37719999999999998</v>
      </c>
      <c r="Z2338" s="4" t="str">
        <f t="shared" si="192"/>
        <v>YES</v>
      </c>
      <c r="AA2338" s="4" t="str">
        <f t="shared" si="192"/>
        <v>YES</v>
      </c>
      <c r="AB2338" s="4" t="str">
        <f t="shared" si="192"/>
        <v>YES</v>
      </c>
      <c r="AD2338" s="4">
        <f t="shared" si="193"/>
        <v>3</v>
      </c>
    </row>
    <row r="2339" spans="1:30" ht="14.4" customHeight="1" x14ac:dyDescent="0.35">
      <c r="A2339" s="34">
        <v>2352</v>
      </c>
      <c r="B2339" s="1" t="s">
        <v>6974</v>
      </c>
      <c r="C2339" s="1"/>
      <c r="D2339" s="1"/>
      <c r="E2339" s="1"/>
      <c r="F2339" s="1" t="s">
        <v>29262</v>
      </c>
      <c r="G2339" s="35" t="s">
        <v>6975</v>
      </c>
      <c r="H2339" s="35" t="s">
        <v>6976</v>
      </c>
      <c r="I2339" s="35" t="s">
        <v>544</v>
      </c>
      <c r="J2339" s="36">
        <v>151039000</v>
      </c>
      <c r="K2339" s="36">
        <v>147244000</v>
      </c>
      <c r="L2339" s="36">
        <v>147379000</v>
      </c>
      <c r="M2339" s="36">
        <v>172304000</v>
      </c>
      <c r="N2339" s="36">
        <v>197510000</v>
      </c>
      <c r="O2339" s="37">
        <v>6.13E-2</v>
      </c>
      <c r="P2339" s="37">
        <v>7.7899999999999997E-2</v>
      </c>
      <c r="Q2339" s="37">
        <v>5.04E-2</v>
      </c>
      <c r="R2339" s="37">
        <v>0.1137</v>
      </c>
      <c r="S2339" s="37">
        <v>0.12239999999999999</v>
      </c>
      <c r="T2339" s="37"/>
      <c r="U2339" s="37"/>
      <c r="V2339" s="37"/>
      <c r="W2339" s="37"/>
      <c r="X2339" s="37"/>
      <c r="Z2339" s="4" t="str">
        <f t="shared" si="192"/>
        <v>NO</v>
      </c>
      <c r="AA2339" s="4" t="str">
        <f t="shared" si="192"/>
        <v>NO</v>
      </c>
      <c r="AB2339" s="4" t="str">
        <f t="shared" si="192"/>
        <v>NO</v>
      </c>
      <c r="AD2339" s="4">
        <f t="shared" si="193"/>
        <v>0</v>
      </c>
    </row>
    <row r="2340" spans="1:30" ht="14.4" customHeight="1" x14ac:dyDescent="0.35">
      <c r="A2340" s="34">
        <v>2353</v>
      </c>
      <c r="B2340" s="1" t="s">
        <v>6977</v>
      </c>
      <c r="C2340" s="1" t="s">
        <v>29015</v>
      </c>
      <c r="D2340" s="1"/>
      <c r="E2340" s="1"/>
      <c r="F2340" s="1" t="s">
        <v>29262</v>
      </c>
      <c r="G2340" s="35" t="s">
        <v>6978</v>
      </c>
      <c r="H2340" s="35" t="s">
        <v>6979</v>
      </c>
      <c r="I2340" s="35" t="s">
        <v>544</v>
      </c>
      <c r="J2340" s="36">
        <v>194613000</v>
      </c>
      <c r="K2340" s="36">
        <v>155954000</v>
      </c>
      <c r="L2340" s="36">
        <v>106768000</v>
      </c>
      <c r="M2340" s="36">
        <v>141224000</v>
      </c>
      <c r="N2340" s="36">
        <v>197501000</v>
      </c>
      <c r="O2340" s="37">
        <v>3.2500000000000001E-2</v>
      </c>
      <c r="P2340" s="37">
        <v>-0.23480000000000001</v>
      </c>
      <c r="Q2340" s="37">
        <v>-0.57389999999999997</v>
      </c>
      <c r="R2340" s="37">
        <v>-0.31090000000000001</v>
      </c>
      <c r="S2340" s="37">
        <v>-6.2600000000000003E-2</v>
      </c>
      <c r="T2340" s="37"/>
      <c r="U2340" s="37">
        <v>-1.1999999999999999E-3</v>
      </c>
      <c r="V2340" s="37"/>
      <c r="W2340" s="37"/>
      <c r="X2340" s="37"/>
      <c r="Z2340" s="4" t="str">
        <f t="shared" si="192"/>
        <v>NO</v>
      </c>
      <c r="AA2340" s="4" t="str">
        <f t="shared" si="192"/>
        <v>NO</v>
      </c>
      <c r="AB2340" s="4" t="str">
        <f t="shared" si="192"/>
        <v>NO</v>
      </c>
      <c r="AD2340" s="4">
        <f t="shared" si="193"/>
        <v>0</v>
      </c>
    </row>
    <row r="2341" spans="1:30" ht="14.4" customHeight="1" x14ac:dyDescent="0.35">
      <c r="A2341" s="34">
        <v>2354</v>
      </c>
      <c r="B2341" s="1" t="s">
        <v>6980</v>
      </c>
      <c r="C2341" s="1" t="s">
        <v>29015</v>
      </c>
      <c r="D2341" s="1"/>
      <c r="E2341" s="1" t="s">
        <v>29008</v>
      </c>
      <c r="F2341" s="1" t="s">
        <v>29262</v>
      </c>
      <c r="G2341" s="35" t="s">
        <v>6981</v>
      </c>
      <c r="H2341" s="35" t="s">
        <v>6982</v>
      </c>
      <c r="I2341" s="35" t="s">
        <v>29</v>
      </c>
      <c r="J2341" s="36"/>
      <c r="K2341" s="36"/>
      <c r="L2341" s="36">
        <v>7132000</v>
      </c>
      <c r="M2341" s="36">
        <v>107454000</v>
      </c>
      <c r="N2341" s="36">
        <v>197466000</v>
      </c>
      <c r="O2341" s="37"/>
      <c r="P2341" s="37"/>
      <c r="Q2341" s="37">
        <v>-0.13780000000000001</v>
      </c>
      <c r="R2341" s="37">
        <v>6.3899999999999998E-2</v>
      </c>
      <c r="S2341" s="37">
        <v>1.8700000000000001E-2</v>
      </c>
      <c r="T2341" s="37"/>
      <c r="U2341" s="37"/>
      <c r="V2341" s="37">
        <v>-0.15160000000000001</v>
      </c>
      <c r="W2341" s="37">
        <v>5.3400000000000003E-2</v>
      </c>
      <c r="X2341" s="37"/>
      <c r="Z2341" s="4" t="str">
        <f t="shared" si="192"/>
        <v>NO</v>
      </c>
      <c r="AA2341" s="4" t="str">
        <f t="shared" si="192"/>
        <v>NO</v>
      </c>
      <c r="AB2341" s="4" t="str">
        <f t="shared" si="192"/>
        <v>NO</v>
      </c>
      <c r="AD2341" s="4">
        <f t="shared" si="193"/>
        <v>0</v>
      </c>
    </row>
    <row r="2342" spans="1:30" ht="27.65" customHeight="1" x14ac:dyDescent="0.35">
      <c r="A2342" s="34">
        <v>2355</v>
      </c>
      <c r="B2342" s="1" t="s">
        <v>6983</v>
      </c>
      <c r="C2342" s="1"/>
      <c r="D2342" s="1"/>
      <c r="E2342" s="1"/>
      <c r="F2342" s="1" t="s">
        <v>29262</v>
      </c>
      <c r="G2342" s="35" t="s">
        <v>6984</v>
      </c>
      <c r="H2342" s="35" t="s">
        <v>6985</v>
      </c>
      <c r="I2342" s="35" t="s">
        <v>43</v>
      </c>
      <c r="J2342" s="36">
        <v>92509000</v>
      </c>
      <c r="K2342" s="36">
        <v>73218000</v>
      </c>
      <c r="L2342" s="36">
        <v>69946000</v>
      </c>
      <c r="M2342" s="36">
        <v>159083000</v>
      </c>
      <c r="N2342" s="36">
        <v>197446000</v>
      </c>
      <c r="O2342" s="37">
        <v>-0.1875</v>
      </c>
      <c r="P2342" s="37">
        <v>-0.1741</v>
      </c>
      <c r="Q2342" s="37">
        <v>-7.3099999999999998E-2</v>
      </c>
      <c r="R2342" s="37">
        <v>0.10489999999999999</v>
      </c>
      <c r="S2342" s="37">
        <v>6.2799999999999995E-2</v>
      </c>
      <c r="T2342" s="37"/>
      <c r="U2342" s="37">
        <v>-2.2000000000000001E-3</v>
      </c>
      <c r="V2342" s="37">
        <v>-3.2000000000000002E-3</v>
      </c>
      <c r="W2342" s="37">
        <v>-8.0000000000000004E-4</v>
      </c>
      <c r="X2342" s="37">
        <v>-2.87E-2</v>
      </c>
      <c r="Z2342" s="4" t="str">
        <f t="shared" si="192"/>
        <v>NO</v>
      </c>
      <c r="AA2342" s="4" t="str">
        <f t="shared" si="192"/>
        <v>NO</v>
      </c>
      <c r="AB2342" s="4" t="str">
        <f t="shared" si="192"/>
        <v>NO</v>
      </c>
      <c r="AD2342" s="4">
        <f t="shared" si="193"/>
        <v>0</v>
      </c>
    </row>
    <row r="2343" spans="1:30" x14ac:dyDescent="0.35">
      <c r="A2343" s="34">
        <v>2356</v>
      </c>
      <c r="B2343" s="1" t="s">
        <v>6986</v>
      </c>
      <c r="C2343" s="1" t="s">
        <v>29015</v>
      </c>
      <c r="D2343" s="1"/>
      <c r="E2343" s="1" t="s">
        <v>29008</v>
      </c>
      <c r="F2343" s="1" t="s">
        <v>29262</v>
      </c>
      <c r="G2343" s="35" t="s">
        <v>6987</v>
      </c>
      <c r="H2343" s="35" t="s">
        <v>6988</v>
      </c>
      <c r="I2343" s="35" t="s">
        <v>29</v>
      </c>
      <c r="J2343" s="36">
        <v>28168000</v>
      </c>
      <c r="K2343" s="36">
        <v>91798000</v>
      </c>
      <c r="L2343" s="36">
        <v>116175000</v>
      </c>
      <c r="M2343" s="36">
        <v>148058000</v>
      </c>
      <c r="N2343" s="36">
        <v>197355000</v>
      </c>
      <c r="O2343" s="37">
        <v>4.3499999999999997E-2</v>
      </c>
      <c r="P2343" s="37">
        <v>0.47799999999999998</v>
      </c>
      <c r="Q2343" s="37">
        <v>0.38690000000000002</v>
      </c>
      <c r="R2343" s="37">
        <v>0.44700000000000001</v>
      </c>
      <c r="S2343" s="37">
        <v>0.43020000000000003</v>
      </c>
      <c r="T2343" s="37"/>
      <c r="U2343" s="37"/>
      <c r="V2343" s="37"/>
      <c r="W2343" s="37"/>
      <c r="X2343" s="37"/>
      <c r="Z2343" s="4" t="str">
        <f t="shared" si="192"/>
        <v>YES</v>
      </c>
      <c r="AA2343" s="4" t="str">
        <f t="shared" si="192"/>
        <v>YES</v>
      </c>
      <c r="AB2343" s="4" t="str">
        <f t="shared" si="192"/>
        <v>YES</v>
      </c>
      <c r="AD2343" s="4">
        <f t="shared" si="193"/>
        <v>3</v>
      </c>
    </row>
    <row r="2344" spans="1:30" ht="27.65" customHeight="1" x14ac:dyDescent="0.35">
      <c r="A2344" s="34">
        <v>2357</v>
      </c>
      <c r="B2344" s="1" t="s">
        <v>6989</v>
      </c>
      <c r="C2344" s="1"/>
      <c r="D2344" s="1"/>
      <c r="E2344" s="1"/>
      <c r="F2344" s="1" t="s">
        <v>29262</v>
      </c>
      <c r="G2344" s="35" t="s">
        <v>6990</v>
      </c>
      <c r="H2344" s="35" t="s">
        <v>6991</v>
      </c>
      <c r="I2344" s="35" t="s">
        <v>33</v>
      </c>
      <c r="J2344" s="36">
        <v>118150000</v>
      </c>
      <c r="K2344" s="36">
        <v>113888000</v>
      </c>
      <c r="L2344" s="36">
        <v>137588000</v>
      </c>
      <c r="M2344" s="36">
        <v>161368000</v>
      </c>
      <c r="N2344" s="36">
        <v>197352000</v>
      </c>
      <c r="O2344" s="37">
        <v>0.33989999999999998</v>
      </c>
      <c r="P2344" s="37">
        <v>0.30709999999999998</v>
      </c>
      <c r="Q2344" s="37">
        <v>0.40460000000000002</v>
      </c>
      <c r="R2344" s="37">
        <v>0.3624</v>
      </c>
      <c r="S2344" s="37">
        <v>0.2636</v>
      </c>
      <c r="T2344" s="37"/>
      <c r="U2344" s="37"/>
      <c r="V2344" s="37"/>
      <c r="W2344" s="37"/>
      <c r="X2344" s="37">
        <v>-8.0999999999999996E-3</v>
      </c>
      <c r="Z2344" s="4" t="str">
        <f t="shared" si="192"/>
        <v>YES</v>
      </c>
      <c r="AA2344" s="4" t="str">
        <f t="shared" si="192"/>
        <v>YES</v>
      </c>
      <c r="AB2344" s="4" t="str">
        <f t="shared" si="192"/>
        <v>YES</v>
      </c>
      <c r="AD2344" s="4">
        <f t="shared" si="193"/>
        <v>3</v>
      </c>
    </row>
    <row r="2345" spans="1:30" ht="27.65" customHeight="1" x14ac:dyDescent="0.35">
      <c r="A2345" s="34">
        <v>2358</v>
      </c>
      <c r="B2345" s="1" t="s">
        <v>1386</v>
      </c>
      <c r="C2345" s="1"/>
      <c r="D2345" s="1"/>
      <c r="E2345" s="1"/>
      <c r="F2345" s="1" t="s">
        <v>29262</v>
      </c>
      <c r="G2345" s="35" t="s">
        <v>6992</v>
      </c>
      <c r="H2345" s="35" t="s">
        <v>6993</v>
      </c>
      <c r="I2345" s="35" t="s">
        <v>43</v>
      </c>
      <c r="J2345" s="36"/>
      <c r="K2345" s="36"/>
      <c r="L2345" s="36">
        <v>36847000</v>
      </c>
      <c r="M2345" s="36">
        <v>82119000</v>
      </c>
      <c r="N2345" s="36">
        <v>197344000</v>
      </c>
      <c r="O2345" s="37"/>
      <c r="P2345" s="37"/>
      <c r="Q2345" s="37">
        <v>3.1099999999999999E-2</v>
      </c>
      <c r="R2345" s="37">
        <v>6.9999999999999999E-4</v>
      </c>
      <c r="S2345" s="37">
        <v>6.1999999999999998E-3</v>
      </c>
      <c r="T2345" s="37"/>
      <c r="U2345" s="37"/>
      <c r="V2345" s="37">
        <v>2.7799999999999998E-2</v>
      </c>
      <c r="W2345" s="37">
        <v>-5.3E-3</v>
      </c>
      <c r="X2345" s="37">
        <v>5.0000000000000001E-4</v>
      </c>
      <c r="Z2345" s="4" t="str">
        <f t="shared" si="192"/>
        <v>NO</v>
      </c>
      <c r="AA2345" s="4" t="str">
        <f t="shared" si="192"/>
        <v>NO</v>
      </c>
      <c r="AB2345" s="4" t="str">
        <f t="shared" si="192"/>
        <v>NO</v>
      </c>
      <c r="AD2345" s="4">
        <f t="shared" si="193"/>
        <v>0</v>
      </c>
    </row>
    <row r="2346" spans="1:30" ht="14.4" customHeight="1" x14ac:dyDescent="0.35">
      <c r="A2346" s="34">
        <v>2359</v>
      </c>
      <c r="B2346" s="1" t="s">
        <v>6994</v>
      </c>
      <c r="C2346" s="1" t="s">
        <v>29015</v>
      </c>
      <c r="D2346" s="1"/>
      <c r="E2346" s="1" t="s">
        <v>29008</v>
      </c>
      <c r="F2346" s="1" t="s">
        <v>29262</v>
      </c>
      <c r="G2346" s="35" t="s">
        <v>6995</v>
      </c>
      <c r="H2346" s="35" t="s">
        <v>6996</v>
      </c>
      <c r="I2346" s="35" t="s">
        <v>29</v>
      </c>
      <c r="J2346" s="36"/>
      <c r="K2346" s="36"/>
      <c r="L2346" s="36">
        <v>13602000</v>
      </c>
      <c r="M2346" s="36">
        <v>187601000</v>
      </c>
      <c r="N2346" s="36">
        <v>196962000</v>
      </c>
      <c r="O2346" s="37"/>
      <c r="P2346" s="37"/>
      <c r="Q2346" s="37">
        <v>9.8699999999999996E-2</v>
      </c>
      <c r="R2346" s="37">
        <v>4.8099999999999997E-2</v>
      </c>
      <c r="S2346" s="37">
        <v>0.1051</v>
      </c>
      <c r="T2346" s="37"/>
      <c r="U2346" s="37"/>
      <c r="V2346" s="37"/>
      <c r="W2346" s="37"/>
      <c r="X2346" s="37"/>
      <c r="Z2346" s="4" t="str">
        <f t="shared" si="192"/>
        <v>NO</v>
      </c>
      <c r="AA2346" s="4" t="str">
        <f t="shared" si="192"/>
        <v>NO</v>
      </c>
      <c r="AB2346" s="4" t="str">
        <f t="shared" si="192"/>
        <v>NO</v>
      </c>
      <c r="AD2346" s="4">
        <f t="shared" si="193"/>
        <v>0</v>
      </c>
    </row>
    <row r="2347" spans="1:30" ht="41.4" customHeight="1" x14ac:dyDescent="0.35">
      <c r="A2347" s="34">
        <v>2360</v>
      </c>
      <c r="B2347" s="1" t="s">
        <v>6997</v>
      </c>
      <c r="C2347" s="1" t="s">
        <v>29015</v>
      </c>
      <c r="D2347" s="1"/>
      <c r="E2347" s="1" t="s">
        <v>29008</v>
      </c>
      <c r="F2347" s="1" t="s">
        <v>29262</v>
      </c>
      <c r="G2347" s="35" t="s">
        <v>6998</v>
      </c>
      <c r="H2347" s="35" t="s">
        <v>6999</v>
      </c>
      <c r="I2347" s="35" t="s">
        <v>29</v>
      </c>
      <c r="J2347" s="36">
        <v>27067000</v>
      </c>
      <c r="K2347" s="36">
        <v>7465000</v>
      </c>
      <c r="L2347" s="36">
        <v>14359000</v>
      </c>
      <c r="M2347" s="36">
        <v>84519000</v>
      </c>
      <c r="N2347" s="36">
        <v>196945000</v>
      </c>
      <c r="O2347" s="37">
        <v>-3.0099999999999998E-2</v>
      </c>
      <c r="P2347" s="37">
        <v>-4.7000000000000002E-3</v>
      </c>
      <c r="Q2347" s="37">
        <v>3.9399999999999998E-2</v>
      </c>
      <c r="R2347" s="37">
        <v>0.57620000000000005</v>
      </c>
      <c r="S2347" s="37">
        <v>1</v>
      </c>
      <c r="T2347" s="37"/>
      <c r="U2347" s="37"/>
      <c r="V2347" s="37"/>
      <c r="W2347" s="37"/>
      <c r="X2347" s="37"/>
      <c r="Z2347" s="4" t="str">
        <f t="shared" si="192"/>
        <v>NO</v>
      </c>
      <c r="AA2347" s="4" t="str">
        <f t="shared" si="192"/>
        <v>YES</v>
      </c>
      <c r="AB2347" s="4" t="str">
        <f t="shared" si="192"/>
        <v>YES</v>
      </c>
      <c r="AD2347" s="4">
        <f t="shared" si="193"/>
        <v>2</v>
      </c>
    </row>
    <row r="2348" spans="1:30" ht="14.4" customHeight="1" x14ac:dyDescent="0.35">
      <c r="A2348" s="34">
        <v>2361</v>
      </c>
      <c r="B2348" s="1" t="s">
        <v>7000</v>
      </c>
      <c r="C2348" s="1"/>
      <c r="D2348" s="1"/>
      <c r="E2348" s="1"/>
      <c r="F2348" s="1" t="s">
        <v>29262</v>
      </c>
      <c r="G2348" s="35" t="s">
        <v>7001</v>
      </c>
      <c r="H2348" s="35" t="s">
        <v>7002</v>
      </c>
      <c r="I2348" s="35" t="s">
        <v>33</v>
      </c>
      <c r="J2348" s="36">
        <v>145012000</v>
      </c>
      <c r="K2348" s="36">
        <v>198542000</v>
      </c>
      <c r="L2348" s="36">
        <v>263609000</v>
      </c>
      <c r="M2348" s="36">
        <v>311675000</v>
      </c>
      <c r="N2348" s="36">
        <v>196830000</v>
      </c>
      <c r="O2348" s="37">
        <v>1.12E-2</v>
      </c>
      <c r="P2348" s="37">
        <v>1.1299999999999999E-2</v>
      </c>
      <c r="Q2348" s="37">
        <v>1.32E-2</v>
      </c>
      <c r="R2348" s="37">
        <v>1.0200000000000001E-2</v>
      </c>
      <c r="S2348" s="37">
        <v>-0.68689999999999996</v>
      </c>
      <c r="T2348" s="37">
        <v>5.7000000000000002E-3</v>
      </c>
      <c r="U2348" s="37"/>
      <c r="V2348" s="37"/>
      <c r="W2348" s="37">
        <v>-5.3E-3</v>
      </c>
      <c r="X2348" s="37">
        <v>-1.72E-2</v>
      </c>
      <c r="Z2348" s="4" t="str">
        <f t="shared" si="192"/>
        <v>NO</v>
      </c>
      <c r="AA2348" s="4" t="str">
        <f t="shared" si="192"/>
        <v>NO</v>
      </c>
      <c r="AB2348" s="4" t="str">
        <f t="shared" si="192"/>
        <v>NO</v>
      </c>
      <c r="AD2348" s="4">
        <f t="shared" si="193"/>
        <v>0</v>
      </c>
    </row>
    <row r="2349" spans="1:30" ht="14.4" customHeight="1" x14ac:dyDescent="0.35">
      <c r="A2349" s="34">
        <v>2362</v>
      </c>
      <c r="B2349" s="1" t="s">
        <v>7003</v>
      </c>
      <c r="C2349" s="1"/>
      <c r="D2349" s="1"/>
      <c r="E2349" s="1"/>
      <c r="F2349" s="1" t="s">
        <v>29262</v>
      </c>
      <c r="G2349" s="35" t="s">
        <v>7004</v>
      </c>
      <c r="H2349" s="35" t="s">
        <v>7005</v>
      </c>
      <c r="I2349" s="35" t="s">
        <v>23</v>
      </c>
      <c r="J2349" s="36"/>
      <c r="K2349" s="36"/>
      <c r="L2349" s="36"/>
      <c r="M2349" s="36">
        <v>101853000</v>
      </c>
      <c r="N2349" s="36">
        <v>196795000</v>
      </c>
      <c r="O2349" s="37"/>
      <c r="P2349" s="37"/>
      <c r="Q2349" s="37"/>
      <c r="R2349" s="37">
        <v>-3.7499999999999999E-2</v>
      </c>
      <c r="S2349" s="37">
        <v>5.2200000000000003E-2</v>
      </c>
      <c r="T2349" s="37"/>
      <c r="U2349" s="37"/>
      <c r="V2349" s="37"/>
      <c r="W2349" s="37"/>
      <c r="X2349" s="37"/>
      <c r="Z2349" s="4" t="str">
        <f t="shared" si="192"/>
        <v>NO</v>
      </c>
      <c r="AA2349" s="4" t="str">
        <f t="shared" si="192"/>
        <v>NO</v>
      </c>
      <c r="AB2349" s="4" t="str">
        <f t="shared" si="192"/>
        <v>NO</v>
      </c>
      <c r="AD2349" s="4">
        <f t="shared" si="193"/>
        <v>0</v>
      </c>
    </row>
    <row r="2350" spans="1:30" ht="41.4" customHeight="1" x14ac:dyDescent="0.35">
      <c r="A2350" s="34">
        <v>2363</v>
      </c>
      <c r="B2350" s="1" t="s">
        <v>7006</v>
      </c>
      <c r="C2350" s="1"/>
      <c r="D2350" s="1"/>
      <c r="E2350" s="1"/>
      <c r="F2350" s="1" t="s">
        <v>29262</v>
      </c>
      <c r="G2350" s="35" t="s">
        <v>7007</v>
      </c>
      <c r="H2350" s="35" t="s">
        <v>7008</v>
      </c>
      <c r="I2350" s="35" t="s">
        <v>23</v>
      </c>
      <c r="J2350" s="36">
        <v>95153000</v>
      </c>
      <c r="K2350" s="36">
        <v>121657000</v>
      </c>
      <c r="L2350" s="36">
        <v>145276000</v>
      </c>
      <c r="M2350" s="36">
        <v>166142000</v>
      </c>
      <c r="N2350" s="36">
        <v>196704000</v>
      </c>
      <c r="O2350" s="37">
        <v>0.1822</v>
      </c>
      <c r="P2350" s="37">
        <v>0.1207</v>
      </c>
      <c r="Q2350" s="37">
        <v>0.1235</v>
      </c>
      <c r="R2350" s="37">
        <v>3.5000000000000003E-2</v>
      </c>
      <c r="S2350" s="37">
        <v>0.16250000000000001</v>
      </c>
      <c r="T2350" s="37"/>
      <c r="U2350" s="37"/>
      <c r="V2350" s="37"/>
      <c r="W2350" s="37">
        <v>-1.8E-3</v>
      </c>
      <c r="X2350" s="37"/>
      <c r="Z2350" s="4" t="str">
        <f t="shared" si="192"/>
        <v>NO</v>
      </c>
      <c r="AA2350" s="4" t="str">
        <f t="shared" si="192"/>
        <v>NO</v>
      </c>
      <c r="AB2350" s="4" t="str">
        <f t="shared" si="192"/>
        <v>NO</v>
      </c>
      <c r="AD2350" s="4">
        <f t="shared" si="193"/>
        <v>0</v>
      </c>
    </row>
    <row r="2351" spans="1:30" ht="14.4" customHeight="1" x14ac:dyDescent="0.35">
      <c r="A2351" s="34">
        <v>2364</v>
      </c>
      <c r="B2351" s="1" t="s">
        <v>7009</v>
      </c>
      <c r="C2351" s="1" t="s">
        <v>28702</v>
      </c>
      <c r="D2351" s="1"/>
      <c r="E2351" s="1"/>
      <c r="F2351" s="1" t="s">
        <v>29262</v>
      </c>
      <c r="G2351" s="35" t="s">
        <v>7010</v>
      </c>
      <c r="H2351" s="35" t="s">
        <v>7011</v>
      </c>
      <c r="I2351" s="35" t="s">
        <v>87</v>
      </c>
      <c r="J2351" s="36">
        <v>76526000</v>
      </c>
      <c r="K2351" s="36">
        <v>77787000</v>
      </c>
      <c r="L2351" s="36">
        <v>191323000</v>
      </c>
      <c r="M2351" s="36">
        <v>192487000</v>
      </c>
      <c r="N2351" s="36">
        <v>196698000</v>
      </c>
      <c r="O2351" s="37">
        <v>0.42670000000000002</v>
      </c>
      <c r="P2351" s="37">
        <v>0.31159999999999999</v>
      </c>
      <c r="Q2351" s="37">
        <v>0.52490000000000003</v>
      </c>
      <c r="R2351" s="37">
        <v>0.47399999999999998</v>
      </c>
      <c r="S2351" s="37">
        <v>1</v>
      </c>
      <c r="T2351" s="37"/>
      <c r="U2351" s="37"/>
      <c r="V2351" s="37"/>
      <c r="W2351" s="37"/>
      <c r="X2351" s="37"/>
      <c r="Z2351" s="4" t="str">
        <f t="shared" si="192"/>
        <v>YES</v>
      </c>
      <c r="AA2351" s="4" t="str">
        <f t="shared" si="192"/>
        <v>YES</v>
      </c>
      <c r="AB2351" s="4" t="str">
        <f t="shared" si="192"/>
        <v>YES</v>
      </c>
      <c r="AD2351" s="4">
        <f t="shared" si="193"/>
        <v>3</v>
      </c>
    </row>
    <row r="2352" spans="1:30" ht="14.4" customHeight="1" x14ac:dyDescent="0.35">
      <c r="A2352" s="34">
        <v>2365</v>
      </c>
      <c r="B2352" s="1" t="s">
        <v>1487</v>
      </c>
      <c r="C2352" s="1" t="s">
        <v>29015</v>
      </c>
      <c r="D2352" s="1"/>
      <c r="E2352" s="1" t="s">
        <v>29008</v>
      </c>
      <c r="F2352" s="1" t="s">
        <v>29262</v>
      </c>
      <c r="G2352" s="35" t="s">
        <v>7012</v>
      </c>
      <c r="H2352" s="35" t="s">
        <v>7013</v>
      </c>
      <c r="I2352" s="35" t="s">
        <v>29</v>
      </c>
      <c r="J2352" s="36">
        <v>52019000</v>
      </c>
      <c r="K2352" s="36">
        <v>58679000</v>
      </c>
      <c r="L2352" s="36">
        <v>78971000</v>
      </c>
      <c r="M2352" s="36">
        <v>123146000</v>
      </c>
      <c r="N2352" s="36">
        <v>196670000</v>
      </c>
      <c r="O2352" s="37">
        <v>0.21029999999999999</v>
      </c>
      <c r="P2352" s="37">
        <v>0.22600000000000001</v>
      </c>
      <c r="Q2352" s="37">
        <v>0.26790000000000003</v>
      </c>
      <c r="R2352" s="37">
        <v>0.253</v>
      </c>
      <c r="S2352" s="37">
        <v>8.8900000000000007E-2</v>
      </c>
      <c r="T2352" s="37"/>
      <c r="U2352" s="37"/>
      <c r="V2352" s="37"/>
      <c r="W2352" s="37"/>
      <c r="X2352" s="37"/>
      <c r="Z2352" s="4" t="str">
        <f t="shared" si="192"/>
        <v>YES</v>
      </c>
      <c r="AA2352" s="4" t="str">
        <f t="shared" si="192"/>
        <v>YES</v>
      </c>
      <c r="AB2352" s="4" t="str">
        <f t="shared" si="192"/>
        <v>NO</v>
      </c>
      <c r="AD2352" s="4">
        <f t="shared" si="193"/>
        <v>2</v>
      </c>
    </row>
    <row r="2353" spans="1:30" ht="14.4" customHeight="1" x14ac:dyDescent="0.35">
      <c r="A2353" s="34">
        <v>2366</v>
      </c>
      <c r="B2353" s="1" t="s">
        <v>7014</v>
      </c>
      <c r="C2353" s="1"/>
      <c r="D2353" s="1"/>
      <c r="E2353" s="1"/>
      <c r="F2353" s="1" t="s">
        <v>29262</v>
      </c>
      <c r="G2353" s="35" t="s">
        <v>7015</v>
      </c>
      <c r="H2353" s="35" t="s">
        <v>7016</v>
      </c>
      <c r="I2353" s="35" t="s">
        <v>33</v>
      </c>
      <c r="J2353" s="36"/>
      <c r="K2353" s="36"/>
      <c r="L2353" s="36"/>
      <c r="M2353" s="36">
        <v>82072000</v>
      </c>
      <c r="N2353" s="36">
        <v>196585000</v>
      </c>
      <c r="O2353" s="37"/>
      <c r="P2353" s="37"/>
      <c r="Q2353" s="37"/>
      <c r="R2353" s="37">
        <v>-0.9294</v>
      </c>
      <c r="S2353" s="37">
        <v>2.58E-2</v>
      </c>
      <c r="T2353" s="37"/>
      <c r="U2353" s="37"/>
      <c r="V2353" s="37"/>
      <c r="W2353" s="37"/>
      <c r="X2353" s="37"/>
      <c r="Z2353" s="4" t="str">
        <f t="shared" si="192"/>
        <v>NO</v>
      </c>
      <c r="AA2353" s="4" t="str">
        <f t="shared" si="192"/>
        <v>NO</v>
      </c>
      <c r="AB2353" s="4" t="str">
        <f t="shared" si="192"/>
        <v>NO</v>
      </c>
      <c r="AD2353" s="4">
        <f t="shared" si="193"/>
        <v>0</v>
      </c>
    </row>
    <row r="2354" spans="1:30" ht="27.65" customHeight="1" x14ac:dyDescent="0.35">
      <c r="A2354" s="34">
        <v>2367</v>
      </c>
      <c r="B2354" s="1" t="s">
        <v>7017</v>
      </c>
      <c r="C2354" s="1" t="s">
        <v>29015</v>
      </c>
      <c r="D2354" s="1"/>
      <c r="E2354" s="1" t="s">
        <v>29008</v>
      </c>
      <c r="F2354" s="1" t="s">
        <v>29262</v>
      </c>
      <c r="G2354" s="35" t="s">
        <v>7018</v>
      </c>
      <c r="H2354" s="35" t="s">
        <v>7019</v>
      </c>
      <c r="I2354" s="35" t="s">
        <v>29</v>
      </c>
      <c r="J2354" s="36">
        <v>109318000</v>
      </c>
      <c r="K2354" s="36">
        <v>91091000</v>
      </c>
      <c r="L2354" s="36"/>
      <c r="M2354" s="36">
        <v>107839000</v>
      </c>
      <c r="N2354" s="36">
        <v>196584000</v>
      </c>
      <c r="O2354" s="37">
        <v>0.38179999999999997</v>
      </c>
      <c r="P2354" s="37">
        <v>8.1299999999999997E-2</v>
      </c>
      <c r="Q2354" s="37"/>
      <c r="R2354" s="37">
        <v>0.1171</v>
      </c>
      <c r="S2354" s="37">
        <v>4.1599999999999998E-2</v>
      </c>
      <c r="T2354" s="37"/>
      <c r="U2354" s="37">
        <v>7.0300000000000001E-2</v>
      </c>
      <c r="V2354" s="37"/>
      <c r="W2354" s="37"/>
      <c r="X2354" s="37"/>
      <c r="Z2354" s="4" t="str">
        <f t="shared" si="192"/>
        <v>NO</v>
      </c>
      <c r="AA2354" s="4" t="str">
        <f t="shared" si="192"/>
        <v>NO</v>
      </c>
      <c r="AB2354" s="4" t="str">
        <f t="shared" si="192"/>
        <v>NO</v>
      </c>
      <c r="AD2354" s="4">
        <f t="shared" si="193"/>
        <v>0</v>
      </c>
    </row>
    <row r="2355" spans="1:30" ht="27.65" customHeight="1" x14ac:dyDescent="0.35">
      <c r="A2355" s="34">
        <v>2369</v>
      </c>
      <c r="B2355" s="1" t="s">
        <v>7020</v>
      </c>
      <c r="C2355" s="1"/>
      <c r="D2355" s="1"/>
      <c r="E2355" s="1"/>
      <c r="F2355" s="1" t="s">
        <v>29262</v>
      </c>
      <c r="G2355" s="35" t="s">
        <v>7021</v>
      </c>
      <c r="H2355" s="35" t="s">
        <v>7022</v>
      </c>
      <c r="I2355" s="35" t="s">
        <v>23</v>
      </c>
      <c r="J2355" s="36">
        <v>92915000</v>
      </c>
      <c r="K2355" s="36">
        <v>115012000</v>
      </c>
      <c r="L2355" s="36">
        <v>124684000</v>
      </c>
      <c r="M2355" s="36">
        <v>147013000</v>
      </c>
      <c r="N2355" s="36">
        <v>196565000</v>
      </c>
      <c r="O2355" s="37">
        <v>0.1983</v>
      </c>
      <c r="P2355" s="37">
        <v>0.17399999999999999</v>
      </c>
      <c r="Q2355" s="37">
        <v>-4.7999999999999996E-3</v>
      </c>
      <c r="R2355" s="37">
        <v>1.0500000000000001E-2</v>
      </c>
      <c r="S2355" s="37">
        <v>0.17480000000000001</v>
      </c>
      <c r="T2355" s="37">
        <v>-6.1999999999999998E-3</v>
      </c>
      <c r="U2355" s="37"/>
      <c r="V2355" s="37">
        <v>-3.0999999999999999E-3</v>
      </c>
      <c r="W2355" s="37">
        <v>-5.8999999999999999E-3</v>
      </c>
      <c r="X2355" s="37">
        <v>-1.55E-2</v>
      </c>
      <c r="Z2355" s="4" t="str">
        <f t="shared" si="192"/>
        <v>NO</v>
      </c>
      <c r="AA2355" s="4" t="str">
        <f t="shared" si="192"/>
        <v>NO</v>
      </c>
      <c r="AB2355" s="4" t="str">
        <f t="shared" si="192"/>
        <v>NO</v>
      </c>
      <c r="AD2355" s="4">
        <f t="shared" si="193"/>
        <v>0</v>
      </c>
    </row>
    <row r="2356" spans="1:30" ht="27.65" customHeight="1" x14ac:dyDescent="0.35">
      <c r="A2356" s="34">
        <v>2370</v>
      </c>
      <c r="B2356" s="1" t="s">
        <v>4723</v>
      </c>
      <c r="C2356" s="1" t="s">
        <v>29015</v>
      </c>
      <c r="D2356" s="1"/>
      <c r="E2356" s="1" t="s">
        <v>29008</v>
      </c>
      <c r="F2356" s="1" t="s">
        <v>29262</v>
      </c>
      <c r="G2356" s="35" t="s">
        <v>7023</v>
      </c>
      <c r="H2356" s="35" t="s">
        <v>7024</v>
      </c>
      <c r="I2356" s="35" t="s">
        <v>29</v>
      </c>
      <c r="J2356" s="36">
        <v>78492000</v>
      </c>
      <c r="K2356" s="36">
        <v>90572000</v>
      </c>
      <c r="L2356" s="36">
        <v>99290000</v>
      </c>
      <c r="M2356" s="36">
        <v>137577000</v>
      </c>
      <c r="N2356" s="36">
        <v>196563000</v>
      </c>
      <c r="O2356" s="37">
        <v>0.13569999999999999</v>
      </c>
      <c r="P2356" s="37">
        <v>0.11360000000000001</v>
      </c>
      <c r="Q2356" s="37">
        <v>6.7400000000000002E-2</v>
      </c>
      <c r="R2356" s="37">
        <v>0.22800000000000001</v>
      </c>
      <c r="S2356" s="37">
        <v>0.31009999999999999</v>
      </c>
      <c r="T2356" s="37"/>
      <c r="U2356" s="37"/>
      <c r="V2356" s="37"/>
      <c r="W2356" s="37"/>
      <c r="X2356" s="37"/>
      <c r="Z2356" s="4" t="str">
        <f t="shared" si="192"/>
        <v>NO</v>
      </c>
      <c r="AA2356" s="4" t="str">
        <f t="shared" si="192"/>
        <v>YES</v>
      </c>
      <c r="AB2356" s="4" t="str">
        <f t="shared" si="192"/>
        <v>YES</v>
      </c>
      <c r="AD2356" s="4">
        <f t="shared" si="193"/>
        <v>2</v>
      </c>
    </row>
    <row r="2357" spans="1:30" ht="14.4" customHeight="1" x14ac:dyDescent="0.35">
      <c r="A2357" s="34">
        <v>2371</v>
      </c>
      <c r="B2357" s="1" t="s">
        <v>7025</v>
      </c>
      <c r="C2357" s="1" t="s">
        <v>29015</v>
      </c>
      <c r="D2357" s="1"/>
      <c r="E2357" s="1" t="s">
        <v>29008</v>
      </c>
      <c r="F2357" s="1" t="s">
        <v>29262</v>
      </c>
      <c r="G2357" s="35" t="s">
        <v>7026</v>
      </c>
      <c r="H2357" s="35" t="s">
        <v>7027</v>
      </c>
      <c r="I2357" s="35" t="s">
        <v>29</v>
      </c>
      <c r="J2357" s="36">
        <v>52345000</v>
      </c>
      <c r="K2357" s="36">
        <v>97754000</v>
      </c>
      <c r="L2357" s="36">
        <v>115573000</v>
      </c>
      <c r="M2357" s="36">
        <v>139090000</v>
      </c>
      <c r="N2357" s="36">
        <v>196498000</v>
      </c>
      <c r="O2357" s="37">
        <v>0.19650000000000001</v>
      </c>
      <c r="P2357" s="37">
        <v>0.15570000000000001</v>
      </c>
      <c r="Q2357" s="37">
        <v>0.1411</v>
      </c>
      <c r="R2357" s="37">
        <v>4.48E-2</v>
      </c>
      <c r="S2357" s="37">
        <v>8.2000000000000003E-2</v>
      </c>
      <c r="T2357" s="37">
        <v>-5.4999999999999997E-3</v>
      </c>
      <c r="U2357" s="37">
        <v>-1.1999999999999999E-3</v>
      </c>
      <c r="V2357" s="37"/>
      <c r="W2357" s="37"/>
      <c r="X2357" s="37"/>
      <c r="Z2357" s="4" t="str">
        <f t="shared" si="192"/>
        <v>NO</v>
      </c>
      <c r="AA2357" s="4" t="str">
        <f t="shared" si="192"/>
        <v>NO</v>
      </c>
      <c r="AB2357" s="4" t="str">
        <f t="shared" si="192"/>
        <v>NO</v>
      </c>
      <c r="AD2357" s="4">
        <f t="shared" si="193"/>
        <v>0</v>
      </c>
    </row>
    <row r="2358" spans="1:30" ht="14.4" customHeight="1" x14ac:dyDescent="0.35">
      <c r="A2358" s="34">
        <v>2372</v>
      </c>
      <c r="B2358" s="1" t="s">
        <v>7028</v>
      </c>
      <c r="C2358" s="1"/>
      <c r="D2358" s="1"/>
      <c r="E2358" s="1"/>
      <c r="F2358" s="1" t="s">
        <v>29262</v>
      </c>
      <c r="G2358" s="35" t="s">
        <v>7029</v>
      </c>
      <c r="H2358" s="35" t="s">
        <v>7030</v>
      </c>
      <c r="I2358" s="35" t="s">
        <v>33</v>
      </c>
      <c r="J2358" s="36">
        <v>44392000</v>
      </c>
      <c r="K2358" s="36">
        <v>57746000</v>
      </c>
      <c r="L2358" s="36">
        <v>51005000</v>
      </c>
      <c r="M2358" s="36">
        <v>307137000</v>
      </c>
      <c r="N2358" s="36">
        <v>196486000</v>
      </c>
      <c r="O2358" s="37">
        <v>0.12870000000000001</v>
      </c>
      <c r="P2358" s="37">
        <v>0.17780000000000001</v>
      </c>
      <c r="Q2358" s="37">
        <v>0.10390000000000001</v>
      </c>
      <c r="R2358" s="37">
        <v>0.60950000000000004</v>
      </c>
      <c r="S2358" s="37">
        <v>-0.16800000000000001</v>
      </c>
      <c r="T2358" s="37">
        <v>0.12330000000000001</v>
      </c>
      <c r="U2358" s="37">
        <v>0.17219999999999999</v>
      </c>
      <c r="V2358" s="37">
        <v>9.7500000000000003E-2</v>
      </c>
      <c r="W2358" s="37">
        <v>0.94220000000000004</v>
      </c>
      <c r="X2358" s="37">
        <v>-0.45050000000000001</v>
      </c>
      <c r="Z2358" s="4" t="str">
        <f t="shared" si="192"/>
        <v>NO</v>
      </c>
      <c r="AA2358" s="4" t="str">
        <f t="shared" si="192"/>
        <v>YES</v>
      </c>
      <c r="AB2358" s="4" t="str">
        <f t="shared" si="192"/>
        <v>NO</v>
      </c>
      <c r="AD2358" s="4">
        <f t="shared" si="193"/>
        <v>1</v>
      </c>
    </row>
    <row r="2359" spans="1:30" ht="14.4" customHeight="1" x14ac:dyDescent="0.35">
      <c r="A2359" s="34">
        <v>2373</v>
      </c>
      <c r="B2359" s="1" t="s">
        <v>7031</v>
      </c>
      <c r="C2359" s="1" t="s">
        <v>29015</v>
      </c>
      <c r="D2359" s="1"/>
      <c r="E2359" s="1" t="s">
        <v>29008</v>
      </c>
      <c r="F2359" s="1" t="s">
        <v>29262</v>
      </c>
      <c r="G2359" s="35" t="s">
        <v>7032</v>
      </c>
      <c r="H2359" s="35" t="s">
        <v>7033</v>
      </c>
      <c r="I2359" s="35" t="s">
        <v>29</v>
      </c>
      <c r="J2359" s="36">
        <v>123806000</v>
      </c>
      <c r="K2359" s="36">
        <v>147141000</v>
      </c>
      <c r="L2359" s="36">
        <v>157787000</v>
      </c>
      <c r="M2359" s="36">
        <v>183384000</v>
      </c>
      <c r="N2359" s="36">
        <v>196393000</v>
      </c>
      <c r="O2359" s="37">
        <v>-1.29E-2</v>
      </c>
      <c r="P2359" s="37">
        <v>3.7499999999999999E-2</v>
      </c>
      <c r="Q2359" s="37">
        <v>1.37E-2</v>
      </c>
      <c r="R2359" s="37">
        <v>1.5699999999999999E-2</v>
      </c>
      <c r="S2359" s="37">
        <v>1.7000000000000001E-2</v>
      </c>
      <c r="T2359" s="37">
        <v>5.45E-2</v>
      </c>
      <c r="U2359" s="37">
        <v>3.2800000000000003E-2</v>
      </c>
      <c r="V2359" s="37">
        <v>7.0000000000000001E-3</v>
      </c>
      <c r="W2359" s="37">
        <v>8.5000000000000006E-3</v>
      </c>
      <c r="X2359" s="37">
        <v>3.0999999999999999E-3</v>
      </c>
      <c r="Z2359" s="4" t="str">
        <f t="shared" si="192"/>
        <v>NO</v>
      </c>
      <c r="AA2359" s="4" t="str">
        <f t="shared" si="192"/>
        <v>NO</v>
      </c>
      <c r="AB2359" s="4" t="str">
        <f t="shared" si="192"/>
        <v>NO</v>
      </c>
      <c r="AD2359" s="4">
        <f t="shared" si="193"/>
        <v>0</v>
      </c>
    </row>
    <row r="2360" spans="1:30" ht="27.65" customHeight="1" x14ac:dyDescent="0.35">
      <c r="A2360" s="34">
        <v>2374</v>
      </c>
      <c r="B2360" s="1" t="s">
        <v>7034</v>
      </c>
      <c r="C2360" s="1"/>
      <c r="D2360" s="1"/>
      <c r="E2360" s="1"/>
      <c r="F2360" s="1" t="s">
        <v>29262</v>
      </c>
      <c r="G2360" s="35" t="s">
        <v>7035</v>
      </c>
      <c r="H2360" s="35" t="s">
        <v>7036</v>
      </c>
      <c r="I2360" s="35" t="s">
        <v>23</v>
      </c>
      <c r="J2360" s="36">
        <v>66319000</v>
      </c>
      <c r="K2360" s="36">
        <v>188111000</v>
      </c>
      <c r="L2360" s="36">
        <v>210854000</v>
      </c>
      <c r="M2360" s="36">
        <v>195370000</v>
      </c>
      <c r="N2360" s="36">
        <v>196355000</v>
      </c>
      <c r="O2360" s="37">
        <v>0.31840000000000002</v>
      </c>
      <c r="P2360" s="37">
        <v>0.47799999999999998</v>
      </c>
      <c r="Q2360" s="37">
        <v>0.63539999999999996</v>
      </c>
      <c r="R2360" s="37">
        <v>0.1487</v>
      </c>
      <c r="S2360" s="37">
        <v>9.5899999999999999E-2</v>
      </c>
      <c r="T2360" s="37"/>
      <c r="U2360" s="37"/>
      <c r="V2360" s="37"/>
      <c r="W2360" s="37"/>
      <c r="X2360" s="37"/>
      <c r="Z2360" s="4" t="str">
        <f t="shared" si="192"/>
        <v>YES</v>
      </c>
      <c r="AA2360" s="4" t="str">
        <f t="shared" si="192"/>
        <v>NO</v>
      </c>
      <c r="AB2360" s="4" t="str">
        <f t="shared" si="192"/>
        <v>NO</v>
      </c>
      <c r="AD2360" s="4">
        <f t="shared" si="193"/>
        <v>1</v>
      </c>
    </row>
    <row r="2361" spans="1:30" ht="14.4" customHeight="1" x14ac:dyDescent="0.35">
      <c r="A2361" s="34">
        <v>2375</v>
      </c>
      <c r="B2361" s="1" t="s">
        <v>7037</v>
      </c>
      <c r="C2361" s="1"/>
      <c r="D2361" s="1"/>
      <c r="E2361" s="1"/>
      <c r="F2361" s="1" t="s">
        <v>29262</v>
      </c>
      <c r="G2361" s="35" t="s">
        <v>7038</v>
      </c>
      <c r="H2361" s="35" t="s">
        <v>7039</v>
      </c>
      <c r="I2361" s="35" t="s">
        <v>33</v>
      </c>
      <c r="J2361" s="36">
        <v>58603000</v>
      </c>
      <c r="K2361" s="36">
        <v>136552000</v>
      </c>
      <c r="L2361" s="36">
        <v>160681000</v>
      </c>
      <c r="M2361" s="36">
        <v>180656000</v>
      </c>
      <c r="N2361" s="36">
        <v>196313000</v>
      </c>
      <c r="O2361" s="37">
        <v>-1.6999999999999999E-3</v>
      </c>
      <c r="P2361" s="37">
        <v>-3.04E-2</v>
      </c>
      <c r="Q2361" s="37">
        <v>4.1000000000000002E-2</v>
      </c>
      <c r="R2361" s="37">
        <v>1.54E-2</v>
      </c>
      <c r="S2361" s="37">
        <v>-4.65E-2</v>
      </c>
      <c r="T2361" s="37">
        <v>-2.6499999999999999E-2</v>
      </c>
      <c r="U2361" s="37">
        <v>-2.3999999999999998E-3</v>
      </c>
      <c r="V2361" s="37">
        <v>-2.3999999999999998E-3</v>
      </c>
      <c r="W2361" s="37">
        <v>-3.0999999999999999E-3</v>
      </c>
      <c r="X2361" s="37"/>
      <c r="Z2361" s="4" t="str">
        <f t="shared" si="192"/>
        <v>NO</v>
      </c>
      <c r="AA2361" s="4" t="str">
        <f t="shared" si="192"/>
        <v>NO</v>
      </c>
      <c r="AB2361" s="4" t="str">
        <f t="shared" si="192"/>
        <v>NO</v>
      </c>
      <c r="AD2361" s="4">
        <f t="shared" si="193"/>
        <v>0</v>
      </c>
    </row>
    <row r="2362" spans="1:30" ht="14.4" customHeight="1" x14ac:dyDescent="0.35">
      <c r="A2362" s="34">
        <v>2376</v>
      </c>
      <c r="B2362" s="1" t="s">
        <v>7040</v>
      </c>
      <c r="C2362" s="1"/>
      <c r="D2362" s="1"/>
      <c r="E2362" s="1"/>
      <c r="F2362" s="1" t="s">
        <v>29262</v>
      </c>
      <c r="G2362" s="35" t="s">
        <v>7041</v>
      </c>
      <c r="H2362" s="35" t="s">
        <v>7042</v>
      </c>
      <c r="I2362" s="35" t="s">
        <v>23</v>
      </c>
      <c r="J2362" s="36">
        <v>9707000</v>
      </c>
      <c r="K2362" s="36">
        <v>136253000</v>
      </c>
      <c r="L2362" s="36">
        <v>163118000</v>
      </c>
      <c r="M2362" s="36">
        <v>176505000</v>
      </c>
      <c r="N2362" s="36">
        <v>196271000</v>
      </c>
      <c r="O2362" s="37">
        <v>-1.6527000000000001</v>
      </c>
      <c r="P2362" s="37">
        <v>0.1444</v>
      </c>
      <c r="Q2362" s="37">
        <v>-2.6100000000000002E-2</v>
      </c>
      <c r="R2362" s="37">
        <v>0.26200000000000001</v>
      </c>
      <c r="S2362" s="37">
        <v>7.2099999999999997E-2</v>
      </c>
      <c r="T2362" s="37">
        <v>-4.0862999999999996</v>
      </c>
      <c r="U2362" s="37">
        <v>-0.17960000000000001</v>
      </c>
      <c r="V2362" s="37">
        <v>-0.28799999999999998</v>
      </c>
      <c r="W2362" s="37">
        <v>0.2147</v>
      </c>
      <c r="X2362" s="37">
        <v>8.8999999999999999E-3</v>
      </c>
      <c r="Z2362" s="4" t="str">
        <f t="shared" si="192"/>
        <v>NO</v>
      </c>
      <c r="AA2362" s="4" t="str">
        <f t="shared" si="192"/>
        <v>YES</v>
      </c>
      <c r="AB2362" s="4" t="str">
        <f t="shared" si="192"/>
        <v>NO</v>
      </c>
      <c r="AD2362" s="4">
        <f t="shared" si="193"/>
        <v>1</v>
      </c>
    </row>
    <row r="2363" spans="1:30" ht="14.4" customHeight="1" x14ac:dyDescent="0.35">
      <c r="A2363" s="34">
        <v>2377</v>
      </c>
      <c r="B2363" s="1" t="s">
        <v>7043</v>
      </c>
      <c r="C2363" s="1" t="s">
        <v>28702</v>
      </c>
      <c r="D2363" s="1"/>
      <c r="E2363" s="1"/>
      <c r="F2363" s="1" t="s">
        <v>29262</v>
      </c>
      <c r="G2363" s="35" t="s">
        <v>7044</v>
      </c>
      <c r="H2363" s="35" t="s">
        <v>7045</v>
      </c>
      <c r="I2363" s="35" t="s">
        <v>87</v>
      </c>
      <c r="J2363" s="36">
        <v>95862000</v>
      </c>
      <c r="K2363" s="36">
        <v>107278000</v>
      </c>
      <c r="L2363" s="36">
        <v>137399000</v>
      </c>
      <c r="M2363" s="36">
        <v>170330000</v>
      </c>
      <c r="N2363" s="36">
        <v>196185000</v>
      </c>
      <c r="O2363" s="37">
        <v>4.0099999999999997E-2</v>
      </c>
      <c r="P2363" s="37">
        <v>4.3900000000000002E-2</v>
      </c>
      <c r="Q2363" s="37">
        <v>0.10009999999999999</v>
      </c>
      <c r="R2363" s="37">
        <v>0.1051</v>
      </c>
      <c r="S2363" s="37">
        <v>0.11890000000000001</v>
      </c>
      <c r="T2363" s="37">
        <v>6.5100000000000005E-2</v>
      </c>
      <c r="U2363" s="37">
        <v>-3.8E-3</v>
      </c>
      <c r="V2363" s="37">
        <v>6.7299999999999999E-2</v>
      </c>
      <c r="W2363" s="37">
        <v>5.8599999999999999E-2</v>
      </c>
      <c r="X2363" s="37">
        <v>6.1499999999999999E-2</v>
      </c>
      <c r="Z2363" s="4" t="str">
        <f t="shared" si="192"/>
        <v>NO</v>
      </c>
      <c r="AA2363" s="4" t="str">
        <f t="shared" si="192"/>
        <v>NO</v>
      </c>
      <c r="AB2363" s="4" t="str">
        <f t="shared" si="192"/>
        <v>NO</v>
      </c>
      <c r="AD2363" s="4">
        <f t="shared" si="193"/>
        <v>0</v>
      </c>
    </row>
    <row r="2364" spans="1:30" ht="14.4" customHeight="1" x14ac:dyDescent="0.35">
      <c r="A2364" s="34">
        <v>2378</v>
      </c>
      <c r="B2364" s="1" t="s">
        <v>2158</v>
      </c>
      <c r="C2364" s="1" t="s">
        <v>29015</v>
      </c>
      <c r="D2364" s="1"/>
      <c r="E2364" s="1" t="s">
        <v>29008</v>
      </c>
      <c r="F2364" s="1" t="s">
        <v>29262</v>
      </c>
      <c r="G2364" s="35" t="s">
        <v>7046</v>
      </c>
      <c r="H2364" s="35" t="s">
        <v>7047</v>
      </c>
      <c r="I2364" s="35" t="s">
        <v>29</v>
      </c>
      <c r="J2364" s="36">
        <v>53446000</v>
      </c>
      <c r="K2364" s="36">
        <v>66602000</v>
      </c>
      <c r="L2364" s="36">
        <v>134474000</v>
      </c>
      <c r="M2364" s="36">
        <v>174942000</v>
      </c>
      <c r="N2364" s="36">
        <v>195947000</v>
      </c>
      <c r="O2364" s="37">
        <v>7.2700000000000001E-2</v>
      </c>
      <c r="P2364" s="37">
        <v>0.15029999999999999</v>
      </c>
      <c r="Q2364" s="37">
        <v>6.4699999999999994E-2</v>
      </c>
      <c r="R2364" s="37">
        <v>7.8600000000000003E-2</v>
      </c>
      <c r="S2364" s="37">
        <v>5.3999999999999999E-2</v>
      </c>
      <c r="T2364" s="37"/>
      <c r="U2364" s="37"/>
      <c r="V2364" s="37"/>
      <c r="W2364" s="37"/>
      <c r="X2364" s="37">
        <v>-1E-4</v>
      </c>
      <c r="Z2364" s="4" t="str">
        <f t="shared" si="192"/>
        <v>NO</v>
      </c>
      <c r="AA2364" s="4" t="str">
        <f t="shared" si="192"/>
        <v>NO</v>
      </c>
      <c r="AB2364" s="4" t="str">
        <f t="shared" si="192"/>
        <v>NO</v>
      </c>
      <c r="AD2364" s="4">
        <f t="shared" si="193"/>
        <v>0</v>
      </c>
    </row>
    <row r="2365" spans="1:30" ht="27.65" customHeight="1" x14ac:dyDescent="0.35">
      <c r="A2365" s="34">
        <v>2379</v>
      </c>
      <c r="B2365" s="1" t="s">
        <v>7048</v>
      </c>
      <c r="C2365" s="1" t="s">
        <v>29015</v>
      </c>
      <c r="D2365" s="1"/>
      <c r="E2365" s="1" t="s">
        <v>29008</v>
      </c>
      <c r="F2365" s="1" t="s">
        <v>29262</v>
      </c>
      <c r="G2365" s="35" t="s">
        <v>7049</v>
      </c>
      <c r="H2365" s="35" t="s">
        <v>7050</v>
      </c>
      <c r="I2365" s="35" t="s">
        <v>29</v>
      </c>
      <c r="J2365" s="36">
        <v>142656000</v>
      </c>
      <c r="K2365" s="36">
        <v>164868000</v>
      </c>
      <c r="L2365" s="36">
        <v>172183000</v>
      </c>
      <c r="M2365" s="36">
        <v>174813000</v>
      </c>
      <c r="N2365" s="36">
        <v>195830000</v>
      </c>
      <c r="O2365" s="37">
        <v>5.8900000000000001E-2</v>
      </c>
      <c r="P2365" s="37">
        <v>0.1169</v>
      </c>
      <c r="Q2365" s="37">
        <v>9.1800000000000007E-2</v>
      </c>
      <c r="R2365" s="37">
        <v>1.15E-2</v>
      </c>
      <c r="S2365" s="37">
        <v>3.2300000000000002E-2</v>
      </c>
      <c r="T2365" s="37">
        <v>9.3700000000000006E-2</v>
      </c>
      <c r="U2365" s="37">
        <v>-1.0999999999999999E-2</v>
      </c>
      <c r="V2365" s="37">
        <v>-8.6E-3</v>
      </c>
      <c r="W2365" s="37">
        <v>-6.1999999999999998E-3</v>
      </c>
      <c r="X2365" s="37">
        <v>-2.5999999999999999E-3</v>
      </c>
      <c r="Z2365" s="4" t="str">
        <f t="shared" si="192"/>
        <v>NO</v>
      </c>
      <c r="AA2365" s="4" t="str">
        <f t="shared" si="192"/>
        <v>NO</v>
      </c>
      <c r="AB2365" s="4" t="str">
        <f t="shared" si="192"/>
        <v>NO</v>
      </c>
      <c r="AD2365" s="4">
        <f t="shared" si="193"/>
        <v>0</v>
      </c>
    </row>
    <row r="2366" spans="1:30" ht="14.4" customHeight="1" x14ac:dyDescent="0.35">
      <c r="A2366" s="34">
        <v>2380</v>
      </c>
      <c r="B2366" s="1" t="s">
        <v>7051</v>
      </c>
      <c r="C2366" s="1" t="s">
        <v>28702</v>
      </c>
      <c r="D2366" s="1"/>
      <c r="E2366" s="1"/>
      <c r="F2366" s="1" t="s">
        <v>29262</v>
      </c>
      <c r="G2366" s="35" t="s">
        <v>7052</v>
      </c>
      <c r="H2366" s="35" t="s">
        <v>7053</v>
      </c>
      <c r="I2366" s="35" t="s">
        <v>87</v>
      </c>
      <c r="J2366" s="36">
        <v>90303000</v>
      </c>
      <c r="K2366" s="36">
        <v>110941000</v>
      </c>
      <c r="L2366" s="36">
        <v>135912000</v>
      </c>
      <c r="M2366" s="36">
        <v>172557000</v>
      </c>
      <c r="N2366" s="36">
        <v>195822000</v>
      </c>
      <c r="O2366" s="37">
        <v>2.7E-2</v>
      </c>
      <c r="P2366" s="37">
        <v>2.98E-2</v>
      </c>
      <c r="Q2366" s="37">
        <v>3.1099999999999999E-2</v>
      </c>
      <c r="R2366" s="37">
        <v>2.2100000000000002E-2</v>
      </c>
      <c r="S2366" s="37">
        <v>3.0300000000000001E-2</v>
      </c>
      <c r="T2366" s="37">
        <v>8.6300000000000002E-2</v>
      </c>
      <c r="U2366" s="37">
        <v>1.7500000000000002E-2</v>
      </c>
      <c r="V2366" s="37">
        <v>2.0400000000000001E-2</v>
      </c>
      <c r="W2366" s="37">
        <v>3.5000000000000001E-3</v>
      </c>
      <c r="X2366" s="37">
        <v>1.7600000000000001E-2</v>
      </c>
      <c r="Z2366" s="4" t="str">
        <f t="shared" si="192"/>
        <v>NO</v>
      </c>
      <c r="AA2366" s="4" t="str">
        <f t="shared" si="192"/>
        <v>NO</v>
      </c>
      <c r="AB2366" s="4" t="str">
        <f t="shared" si="192"/>
        <v>NO</v>
      </c>
      <c r="AD2366" s="4">
        <f t="shared" si="193"/>
        <v>0</v>
      </c>
    </row>
    <row r="2367" spans="1:30" ht="27.65" customHeight="1" x14ac:dyDescent="0.35">
      <c r="A2367" s="34">
        <v>2381</v>
      </c>
      <c r="B2367" s="1" t="s">
        <v>7054</v>
      </c>
      <c r="C2367" s="1"/>
      <c r="D2367" s="1"/>
      <c r="E2367" s="1"/>
      <c r="F2367" s="1" t="s">
        <v>29262</v>
      </c>
      <c r="G2367" s="35" t="s">
        <v>7055</v>
      </c>
      <c r="H2367" s="35" t="s">
        <v>7056</v>
      </c>
      <c r="I2367" s="35" t="s">
        <v>544</v>
      </c>
      <c r="J2367" s="36">
        <v>122737000</v>
      </c>
      <c r="K2367" s="36">
        <v>131196000</v>
      </c>
      <c r="L2367" s="36">
        <v>145073000</v>
      </c>
      <c r="M2367" s="36">
        <v>166229000</v>
      </c>
      <c r="N2367" s="36">
        <v>195813000</v>
      </c>
      <c r="O2367" s="37">
        <v>0.20180000000000001</v>
      </c>
      <c r="P2367" s="37">
        <v>0.15240000000000001</v>
      </c>
      <c r="Q2367" s="37">
        <v>0.1249</v>
      </c>
      <c r="R2367" s="37">
        <v>9.2399999999999996E-2</v>
      </c>
      <c r="S2367" s="37">
        <v>9.8500000000000004E-2</v>
      </c>
      <c r="T2367" s="37"/>
      <c r="U2367" s="37"/>
      <c r="V2367" s="37"/>
      <c r="W2367" s="37"/>
      <c r="X2367" s="37"/>
      <c r="Z2367" s="4" t="str">
        <f t="shared" si="192"/>
        <v>NO</v>
      </c>
      <c r="AA2367" s="4" t="str">
        <f t="shared" si="192"/>
        <v>NO</v>
      </c>
      <c r="AB2367" s="4" t="str">
        <f t="shared" si="192"/>
        <v>NO</v>
      </c>
      <c r="AD2367" s="4">
        <f t="shared" si="193"/>
        <v>0</v>
      </c>
    </row>
    <row r="2368" spans="1:30" ht="27.65" customHeight="1" x14ac:dyDescent="0.35">
      <c r="A2368" s="34">
        <v>2382</v>
      </c>
      <c r="B2368" s="1" t="s">
        <v>2939</v>
      </c>
      <c r="C2368" s="1"/>
      <c r="D2368" s="1"/>
      <c r="E2368" s="1"/>
      <c r="F2368" s="1" t="s">
        <v>29262</v>
      </c>
      <c r="G2368" s="35" t="s">
        <v>7057</v>
      </c>
      <c r="H2368" s="35" t="s">
        <v>7058</v>
      </c>
      <c r="I2368" s="35" t="s">
        <v>33</v>
      </c>
      <c r="J2368" s="36">
        <v>20452000</v>
      </c>
      <c r="K2368" s="36">
        <v>100511000</v>
      </c>
      <c r="L2368" s="36">
        <v>187442000</v>
      </c>
      <c r="M2368" s="36">
        <v>191037000</v>
      </c>
      <c r="N2368" s="36">
        <v>195802000</v>
      </c>
      <c r="O2368" s="37">
        <v>0.81069999999999998</v>
      </c>
      <c r="P2368" s="37">
        <v>0.65529999999999999</v>
      </c>
      <c r="Q2368" s="37">
        <v>0.60860000000000003</v>
      </c>
      <c r="R2368" s="37">
        <v>0.58289999999999997</v>
      </c>
      <c r="S2368" s="37">
        <v>0.41270000000000001</v>
      </c>
      <c r="T2368" s="37"/>
      <c r="U2368" s="37"/>
      <c r="V2368" s="37"/>
      <c r="W2368" s="37"/>
      <c r="X2368" s="37"/>
      <c r="Z2368" s="4" t="str">
        <f t="shared" si="192"/>
        <v>YES</v>
      </c>
      <c r="AA2368" s="4" t="str">
        <f t="shared" si="192"/>
        <v>YES</v>
      </c>
      <c r="AB2368" s="4" t="str">
        <f t="shared" si="192"/>
        <v>YES</v>
      </c>
      <c r="AD2368" s="4">
        <f t="shared" si="193"/>
        <v>3</v>
      </c>
    </row>
    <row r="2369" spans="1:30" ht="14.4" customHeight="1" x14ac:dyDescent="0.35">
      <c r="A2369" s="34">
        <v>2383</v>
      </c>
      <c r="B2369" s="1" t="s">
        <v>7059</v>
      </c>
      <c r="C2369" s="1" t="s">
        <v>29015</v>
      </c>
      <c r="D2369" s="1"/>
      <c r="E2369" s="1" t="s">
        <v>29008</v>
      </c>
      <c r="F2369" s="1" t="s">
        <v>29262</v>
      </c>
      <c r="G2369" s="35" t="s">
        <v>7060</v>
      </c>
      <c r="H2369" s="35" t="s">
        <v>7061</v>
      </c>
      <c r="I2369" s="35" t="s">
        <v>29</v>
      </c>
      <c r="J2369" s="36">
        <v>54760000</v>
      </c>
      <c r="K2369" s="36">
        <v>71754000</v>
      </c>
      <c r="L2369" s="36">
        <v>80680000</v>
      </c>
      <c r="M2369" s="36">
        <v>144230000</v>
      </c>
      <c r="N2369" s="36">
        <v>195790000</v>
      </c>
      <c r="O2369" s="37">
        <v>0.5595</v>
      </c>
      <c r="P2369" s="37">
        <v>0.2051</v>
      </c>
      <c r="Q2369" s="37">
        <v>0.1336</v>
      </c>
      <c r="R2369" s="37">
        <v>0.14710000000000001</v>
      </c>
      <c r="S2369" s="37">
        <v>0.1497</v>
      </c>
      <c r="T2369" s="37"/>
      <c r="U2369" s="37"/>
      <c r="V2369" s="37"/>
      <c r="W2369" s="37"/>
      <c r="X2369" s="37"/>
      <c r="Z2369" s="4" t="str">
        <f t="shared" si="192"/>
        <v>NO</v>
      </c>
      <c r="AA2369" s="4" t="str">
        <f t="shared" si="192"/>
        <v>NO</v>
      </c>
      <c r="AB2369" s="4" t="str">
        <f t="shared" si="192"/>
        <v>NO</v>
      </c>
      <c r="AD2369" s="4">
        <f t="shared" si="193"/>
        <v>0</v>
      </c>
    </row>
    <row r="2370" spans="1:30" ht="14.4" customHeight="1" x14ac:dyDescent="0.35">
      <c r="A2370" s="34">
        <v>2384</v>
      </c>
      <c r="B2370" s="1" t="s">
        <v>7062</v>
      </c>
      <c r="C2370" s="1" t="s">
        <v>28702</v>
      </c>
      <c r="D2370" s="1"/>
      <c r="E2370" s="1"/>
      <c r="F2370" s="1" t="s">
        <v>29262</v>
      </c>
      <c r="G2370" s="35" t="s">
        <v>7063</v>
      </c>
      <c r="H2370" s="35" t="s">
        <v>7064</v>
      </c>
      <c r="I2370" s="35" t="s">
        <v>87</v>
      </c>
      <c r="J2370" s="36"/>
      <c r="K2370" s="36">
        <v>60319000</v>
      </c>
      <c r="L2370" s="36">
        <v>191860000</v>
      </c>
      <c r="M2370" s="36">
        <v>198101000</v>
      </c>
      <c r="N2370" s="36">
        <v>195705000</v>
      </c>
      <c r="O2370" s="37"/>
      <c r="P2370" s="37">
        <v>0.37259999999999999</v>
      </c>
      <c r="Q2370" s="37">
        <v>2.1000000000000001E-2</v>
      </c>
      <c r="R2370" s="37">
        <v>6.0000000000000001E-3</v>
      </c>
      <c r="S2370" s="37">
        <v>-1.67E-2</v>
      </c>
      <c r="T2370" s="37"/>
      <c r="U2370" s="37">
        <v>0.34960000000000002</v>
      </c>
      <c r="V2370" s="37">
        <v>-8.9999999999999993E-3</v>
      </c>
      <c r="W2370" s="37">
        <v>-2.4500000000000001E-2</v>
      </c>
      <c r="X2370" s="37">
        <v>-3.3099999999999997E-2</v>
      </c>
      <c r="Z2370" s="4" t="str">
        <f t="shared" si="192"/>
        <v>NO</v>
      </c>
      <c r="AA2370" s="4" t="str">
        <f t="shared" si="192"/>
        <v>NO</v>
      </c>
      <c r="AB2370" s="4" t="str">
        <f t="shared" si="192"/>
        <v>NO</v>
      </c>
      <c r="AD2370" s="4">
        <f t="shared" si="193"/>
        <v>0</v>
      </c>
    </row>
    <row r="2371" spans="1:30" ht="27.65" customHeight="1" x14ac:dyDescent="0.35">
      <c r="A2371" s="34">
        <v>2385</v>
      </c>
      <c r="B2371" s="1" t="s">
        <v>7065</v>
      </c>
      <c r="C2371" s="1"/>
      <c r="D2371" s="1"/>
      <c r="E2371" s="1"/>
      <c r="F2371" s="1" t="s">
        <v>29262</v>
      </c>
      <c r="G2371" s="35" t="s">
        <v>7066</v>
      </c>
      <c r="H2371" s="35" t="s">
        <v>7067</v>
      </c>
      <c r="I2371" s="35" t="s">
        <v>43</v>
      </c>
      <c r="J2371" s="36">
        <v>86608000</v>
      </c>
      <c r="K2371" s="36">
        <v>124722000</v>
      </c>
      <c r="L2371" s="36">
        <v>118273000</v>
      </c>
      <c r="M2371" s="36">
        <v>137693000</v>
      </c>
      <c r="N2371" s="36">
        <v>195662000</v>
      </c>
      <c r="O2371" s="37">
        <v>0.19889999999999999</v>
      </c>
      <c r="P2371" s="37">
        <v>0.44030000000000002</v>
      </c>
      <c r="Q2371" s="37">
        <v>2.1299999999999999E-2</v>
      </c>
      <c r="R2371" s="37">
        <v>8.8000000000000005E-3</v>
      </c>
      <c r="S2371" s="37">
        <v>0.159</v>
      </c>
      <c r="T2371" s="37"/>
      <c r="U2371" s="37"/>
      <c r="V2371" s="37"/>
      <c r="W2371" s="37"/>
      <c r="X2371" s="37"/>
      <c r="Z2371" s="4" t="str">
        <f t="shared" si="192"/>
        <v>NO</v>
      </c>
      <c r="AA2371" s="4" t="str">
        <f t="shared" si="192"/>
        <v>NO</v>
      </c>
      <c r="AB2371" s="4" t="str">
        <f t="shared" si="192"/>
        <v>NO</v>
      </c>
      <c r="AD2371" s="4">
        <f t="shared" si="193"/>
        <v>0</v>
      </c>
    </row>
    <row r="2372" spans="1:30" ht="27.65" customHeight="1" x14ac:dyDescent="0.35">
      <c r="A2372" s="34">
        <v>2386</v>
      </c>
      <c r="B2372" s="1" t="s">
        <v>7068</v>
      </c>
      <c r="C2372" s="1" t="s">
        <v>28702</v>
      </c>
      <c r="D2372" s="1"/>
      <c r="E2372" s="1"/>
      <c r="F2372" s="1" t="s">
        <v>29262</v>
      </c>
      <c r="G2372" s="35" t="s">
        <v>7069</v>
      </c>
      <c r="H2372" s="35" t="s">
        <v>7070</v>
      </c>
      <c r="I2372" s="35" t="s">
        <v>87</v>
      </c>
      <c r="J2372" s="36">
        <v>112540000</v>
      </c>
      <c r="K2372" s="36">
        <v>138327000</v>
      </c>
      <c r="L2372" s="36">
        <v>162095000</v>
      </c>
      <c r="M2372" s="36">
        <v>177339000</v>
      </c>
      <c r="N2372" s="36">
        <v>195564000</v>
      </c>
      <c r="O2372" s="37">
        <v>7.8E-2</v>
      </c>
      <c r="P2372" s="37">
        <v>6.8900000000000003E-2</v>
      </c>
      <c r="Q2372" s="37">
        <v>5.1299999999999998E-2</v>
      </c>
      <c r="R2372" s="37">
        <v>7.2800000000000004E-2</v>
      </c>
      <c r="S2372" s="37">
        <v>-2.86E-2</v>
      </c>
      <c r="T2372" s="37">
        <v>0.15329999999999999</v>
      </c>
      <c r="U2372" s="37">
        <v>8.6199999999999999E-2</v>
      </c>
      <c r="V2372" s="37">
        <v>8.3299999999999999E-2</v>
      </c>
      <c r="W2372" s="37">
        <v>5.1299999999999998E-2</v>
      </c>
      <c r="X2372" s="37">
        <v>2.06E-2</v>
      </c>
      <c r="Z2372" s="4" t="str">
        <f t="shared" si="192"/>
        <v>NO</v>
      </c>
      <c r="AA2372" s="4" t="str">
        <f t="shared" si="192"/>
        <v>NO</v>
      </c>
      <c r="AB2372" s="4" t="str">
        <f t="shared" si="192"/>
        <v>NO</v>
      </c>
      <c r="AD2372" s="4">
        <f t="shared" si="193"/>
        <v>0</v>
      </c>
    </row>
    <row r="2373" spans="1:30" ht="14.4" customHeight="1" x14ac:dyDescent="0.35">
      <c r="A2373" s="34">
        <v>2387</v>
      </c>
      <c r="B2373" s="1" t="s">
        <v>7071</v>
      </c>
      <c r="C2373" s="1" t="s">
        <v>29015</v>
      </c>
      <c r="D2373" s="1"/>
      <c r="E2373" s="1" t="s">
        <v>29008</v>
      </c>
      <c r="F2373" s="1" t="s">
        <v>29262</v>
      </c>
      <c r="G2373" s="35" t="s">
        <v>7072</v>
      </c>
      <c r="H2373" s="35" t="s">
        <v>7073</v>
      </c>
      <c r="I2373" s="35" t="s">
        <v>29</v>
      </c>
      <c r="J2373" s="36">
        <v>224353000</v>
      </c>
      <c r="K2373" s="36">
        <v>202710000</v>
      </c>
      <c r="L2373" s="36">
        <v>206674000</v>
      </c>
      <c r="M2373" s="36">
        <v>181695000</v>
      </c>
      <c r="N2373" s="36">
        <v>195537000</v>
      </c>
      <c r="O2373" s="37">
        <v>0.14879999999999999</v>
      </c>
      <c r="P2373" s="37">
        <v>5.3600000000000002E-2</v>
      </c>
      <c r="Q2373" s="37">
        <v>8.7300000000000003E-2</v>
      </c>
      <c r="R2373" s="37">
        <v>-3.4500000000000003E-2</v>
      </c>
      <c r="S2373" s="37">
        <v>-2.0199999999999999E-2</v>
      </c>
      <c r="T2373" s="37"/>
      <c r="U2373" s="37"/>
      <c r="V2373" s="37"/>
      <c r="W2373" s="37"/>
      <c r="X2373" s="37"/>
      <c r="Z2373" s="4" t="str">
        <f t="shared" ref="Z2373:AB2436" si="194">IF(Q2373&gt;20%,"YES","NO")</f>
        <v>NO</v>
      </c>
      <c r="AA2373" s="4" t="str">
        <f t="shared" si="194"/>
        <v>NO</v>
      </c>
      <c r="AB2373" s="4" t="str">
        <f t="shared" si="194"/>
        <v>NO</v>
      </c>
      <c r="AD2373" s="4">
        <f t="shared" ref="AD2373:AD2436" si="195">COUNTIF(Z2373:AB2373,"YES")</f>
        <v>0</v>
      </c>
    </row>
    <row r="2374" spans="1:30" ht="14.4" customHeight="1" x14ac:dyDescent="0.35">
      <c r="A2374" s="34">
        <v>2388</v>
      </c>
      <c r="B2374" s="1" t="s">
        <v>7074</v>
      </c>
      <c r="C2374" s="1"/>
      <c r="D2374" s="1"/>
      <c r="E2374" s="1"/>
      <c r="F2374" s="1" t="s">
        <v>29262</v>
      </c>
      <c r="G2374" s="35" t="s">
        <v>7075</v>
      </c>
      <c r="H2374" s="35" t="s">
        <v>7076</v>
      </c>
      <c r="I2374" s="35" t="s">
        <v>33</v>
      </c>
      <c r="J2374" s="36">
        <v>32359000</v>
      </c>
      <c r="K2374" s="36">
        <v>112682000</v>
      </c>
      <c r="L2374" s="36">
        <v>147309000</v>
      </c>
      <c r="M2374" s="36">
        <v>175250000</v>
      </c>
      <c r="N2374" s="36">
        <v>195517000</v>
      </c>
      <c r="O2374" s="37">
        <v>0.36559999999999998</v>
      </c>
      <c r="P2374" s="37">
        <v>0.45300000000000001</v>
      </c>
      <c r="Q2374" s="37">
        <v>0.439</v>
      </c>
      <c r="R2374" s="37">
        <v>0.41620000000000001</v>
      </c>
      <c r="S2374" s="37">
        <v>0.45300000000000001</v>
      </c>
      <c r="T2374" s="37"/>
      <c r="U2374" s="37">
        <v>-3.5000000000000001E-3</v>
      </c>
      <c r="V2374" s="37">
        <v>-1.8E-3</v>
      </c>
      <c r="W2374" s="37">
        <v>-2E-3</v>
      </c>
      <c r="X2374" s="37">
        <v>-2.5999999999999999E-3</v>
      </c>
      <c r="Z2374" s="4" t="str">
        <f t="shared" si="194"/>
        <v>YES</v>
      </c>
      <c r="AA2374" s="4" t="str">
        <f t="shared" si="194"/>
        <v>YES</v>
      </c>
      <c r="AB2374" s="4" t="str">
        <f t="shared" si="194"/>
        <v>YES</v>
      </c>
      <c r="AD2374" s="4">
        <f t="shared" si="195"/>
        <v>3</v>
      </c>
    </row>
    <row r="2375" spans="1:30" ht="27.65" customHeight="1" x14ac:dyDescent="0.35">
      <c r="A2375" s="34">
        <v>2389</v>
      </c>
      <c r="B2375" s="1" t="s">
        <v>7077</v>
      </c>
      <c r="C2375" s="1"/>
      <c r="D2375" s="1"/>
      <c r="E2375" s="1"/>
      <c r="F2375" s="1" t="s">
        <v>29262</v>
      </c>
      <c r="G2375" s="35" t="s">
        <v>7078</v>
      </c>
      <c r="H2375" s="35" t="s">
        <v>7079</v>
      </c>
      <c r="I2375" s="35" t="s">
        <v>23</v>
      </c>
      <c r="J2375" s="36">
        <v>168312000</v>
      </c>
      <c r="K2375" s="36">
        <v>168551000</v>
      </c>
      <c r="L2375" s="36">
        <v>187553000</v>
      </c>
      <c r="M2375" s="36">
        <v>215420000</v>
      </c>
      <c r="N2375" s="36">
        <v>195475000</v>
      </c>
      <c r="O2375" s="37">
        <v>-0.1295</v>
      </c>
      <c r="P2375" s="37">
        <v>-6.9199999999999998E-2</v>
      </c>
      <c r="Q2375" s="37">
        <v>-3.3999999999999998E-3</v>
      </c>
      <c r="R2375" s="37">
        <v>7.0199999999999999E-2</v>
      </c>
      <c r="S2375" s="37">
        <v>-2.8400000000000002E-2</v>
      </c>
      <c r="T2375" s="37">
        <v>-0.47410000000000002</v>
      </c>
      <c r="U2375" s="37">
        <v>3.8167</v>
      </c>
      <c r="V2375" s="37">
        <v>2.5600000000000001E-2</v>
      </c>
      <c r="W2375" s="37">
        <v>0.1011</v>
      </c>
      <c r="X2375" s="37">
        <v>-3.6799999999999999E-2</v>
      </c>
      <c r="Z2375" s="4" t="str">
        <f t="shared" si="194"/>
        <v>NO</v>
      </c>
      <c r="AA2375" s="4" t="str">
        <f t="shared" si="194"/>
        <v>NO</v>
      </c>
      <c r="AB2375" s="4" t="str">
        <f t="shared" si="194"/>
        <v>NO</v>
      </c>
      <c r="AD2375" s="4">
        <f t="shared" si="195"/>
        <v>0</v>
      </c>
    </row>
    <row r="2376" spans="1:30" ht="41.4" customHeight="1" x14ac:dyDescent="0.35">
      <c r="A2376" s="34">
        <v>2390</v>
      </c>
      <c r="B2376" s="1" t="s">
        <v>7080</v>
      </c>
      <c r="C2376" s="1" t="s">
        <v>29015</v>
      </c>
      <c r="D2376" s="1"/>
      <c r="E2376" s="1" t="s">
        <v>29008</v>
      </c>
      <c r="F2376" s="1" t="s">
        <v>29262</v>
      </c>
      <c r="G2376" s="35" t="s">
        <v>7081</v>
      </c>
      <c r="H2376" s="35" t="s">
        <v>7082</v>
      </c>
      <c r="I2376" s="35" t="s">
        <v>29</v>
      </c>
      <c r="J2376" s="36">
        <v>86286000</v>
      </c>
      <c r="K2376" s="36">
        <v>155799000</v>
      </c>
      <c r="L2376" s="36">
        <v>263627000</v>
      </c>
      <c r="M2376" s="36">
        <v>198459000</v>
      </c>
      <c r="N2376" s="36">
        <v>195341000</v>
      </c>
      <c r="O2376" s="37">
        <v>0.1832</v>
      </c>
      <c r="P2376" s="37">
        <v>9.7999999999999997E-3</v>
      </c>
      <c r="Q2376" s="37">
        <v>1.34E-2</v>
      </c>
      <c r="R2376" s="37">
        <v>-9.6600000000000005E-2</v>
      </c>
      <c r="S2376" s="37">
        <v>4.2599999999999999E-2</v>
      </c>
      <c r="T2376" s="37">
        <v>-4.0000000000000001E-3</v>
      </c>
      <c r="U2376" s="37">
        <v>-3.3E-3</v>
      </c>
      <c r="V2376" s="37"/>
      <c r="W2376" s="37">
        <v>-1.06E-2</v>
      </c>
      <c r="X2376" s="37">
        <v>-1.89E-2</v>
      </c>
      <c r="Z2376" s="4" t="str">
        <f t="shared" si="194"/>
        <v>NO</v>
      </c>
      <c r="AA2376" s="4" t="str">
        <f t="shared" si="194"/>
        <v>NO</v>
      </c>
      <c r="AB2376" s="4" t="str">
        <f t="shared" si="194"/>
        <v>NO</v>
      </c>
      <c r="AD2376" s="4">
        <f t="shared" si="195"/>
        <v>0</v>
      </c>
    </row>
    <row r="2377" spans="1:30" ht="27.65" customHeight="1" x14ac:dyDescent="0.35">
      <c r="A2377" s="34">
        <v>2391</v>
      </c>
      <c r="B2377" s="1" t="s">
        <v>7083</v>
      </c>
      <c r="C2377" s="1"/>
      <c r="D2377" s="1"/>
      <c r="E2377" s="1"/>
      <c r="F2377" s="1" t="s">
        <v>29262</v>
      </c>
      <c r="G2377" s="35" t="s">
        <v>7084</v>
      </c>
      <c r="H2377" s="35" t="s">
        <v>7085</v>
      </c>
      <c r="I2377" s="35" t="s">
        <v>544</v>
      </c>
      <c r="J2377" s="36">
        <v>160247000</v>
      </c>
      <c r="K2377" s="36"/>
      <c r="L2377" s="36">
        <v>165972000</v>
      </c>
      <c r="M2377" s="36">
        <v>170288000</v>
      </c>
      <c r="N2377" s="36">
        <v>195270000</v>
      </c>
      <c r="O2377" s="37">
        <v>0.20730000000000001</v>
      </c>
      <c r="P2377" s="37"/>
      <c r="Q2377" s="37">
        <v>0.21249999999999999</v>
      </c>
      <c r="R2377" s="37">
        <v>0.21959999999999999</v>
      </c>
      <c r="S2377" s="37">
        <v>0.245</v>
      </c>
      <c r="T2377" s="37">
        <v>-3.0000000000000001E-3</v>
      </c>
      <c r="U2377" s="37"/>
      <c r="V2377" s="37">
        <v>-2.29E-2</v>
      </c>
      <c r="W2377" s="37">
        <v>-5.5999999999999999E-3</v>
      </c>
      <c r="X2377" s="37">
        <v>-1.4999999999999999E-2</v>
      </c>
      <c r="Z2377" s="4" t="str">
        <f t="shared" si="194"/>
        <v>YES</v>
      </c>
      <c r="AA2377" s="4" t="str">
        <f t="shared" si="194"/>
        <v>YES</v>
      </c>
      <c r="AB2377" s="4" t="str">
        <f t="shared" si="194"/>
        <v>YES</v>
      </c>
      <c r="AD2377" s="4">
        <f t="shared" si="195"/>
        <v>3</v>
      </c>
    </row>
    <row r="2378" spans="1:30" ht="14.4" customHeight="1" x14ac:dyDescent="0.35">
      <c r="A2378" s="34">
        <v>2392</v>
      </c>
      <c r="B2378" s="1" t="s">
        <v>7086</v>
      </c>
      <c r="C2378" s="1" t="s">
        <v>29015</v>
      </c>
      <c r="D2378" s="1"/>
      <c r="E2378" s="1" t="s">
        <v>29008</v>
      </c>
      <c r="F2378" s="1" t="s">
        <v>29262</v>
      </c>
      <c r="G2378" s="35" t="s">
        <v>7087</v>
      </c>
      <c r="H2378" s="35" t="s">
        <v>7088</v>
      </c>
      <c r="I2378" s="35" t="s">
        <v>29</v>
      </c>
      <c r="J2378" s="36">
        <v>1485000</v>
      </c>
      <c r="K2378" s="36">
        <v>6902000</v>
      </c>
      <c r="L2378" s="36">
        <v>30165000</v>
      </c>
      <c r="M2378" s="36">
        <v>22054000</v>
      </c>
      <c r="N2378" s="36">
        <v>195142000</v>
      </c>
      <c r="O2378" s="37">
        <v>7.3400000000000007E-2</v>
      </c>
      <c r="P2378" s="37">
        <v>7.7799999999999994E-2</v>
      </c>
      <c r="Q2378" s="37">
        <v>7.3300000000000004E-2</v>
      </c>
      <c r="R2378" s="37">
        <v>7.2800000000000004E-2</v>
      </c>
      <c r="S2378" s="37">
        <v>0.43149999999999999</v>
      </c>
      <c r="T2378" s="37"/>
      <c r="U2378" s="37"/>
      <c r="V2378" s="37"/>
      <c r="W2378" s="37"/>
      <c r="X2378" s="37"/>
      <c r="Z2378" s="4" t="str">
        <f t="shared" si="194"/>
        <v>NO</v>
      </c>
      <c r="AA2378" s="4" t="str">
        <f t="shared" si="194"/>
        <v>NO</v>
      </c>
      <c r="AB2378" s="4" t="str">
        <f t="shared" si="194"/>
        <v>YES</v>
      </c>
      <c r="AD2378" s="4">
        <f t="shared" si="195"/>
        <v>1</v>
      </c>
    </row>
    <row r="2379" spans="1:30" ht="14.4" customHeight="1" x14ac:dyDescent="0.35">
      <c r="A2379" s="34">
        <v>2393</v>
      </c>
      <c r="B2379" s="1" t="s">
        <v>2790</v>
      </c>
      <c r="C2379" s="1" t="s">
        <v>29015</v>
      </c>
      <c r="D2379" s="1"/>
      <c r="E2379" s="1" t="s">
        <v>29008</v>
      </c>
      <c r="F2379" s="1" t="s">
        <v>29262</v>
      </c>
      <c r="G2379" s="35" t="s">
        <v>7089</v>
      </c>
      <c r="H2379" s="35" t="s">
        <v>7090</v>
      </c>
      <c r="I2379" s="35" t="s">
        <v>29</v>
      </c>
      <c r="J2379" s="36">
        <v>142225000</v>
      </c>
      <c r="K2379" s="36">
        <v>130085000</v>
      </c>
      <c r="L2379" s="36">
        <v>134967000</v>
      </c>
      <c r="M2379" s="36">
        <v>171094000</v>
      </c>
      <c r="N2379" s="36">
        <v>195062000</v>
      </c>
      <c r="O2379" s="37">
        <v>0.1951</v>
      </c>
      <c r="P2379" s="37">
        <v>5.9900000000000002E-2</v>
      </c>
      <c r="Q2379" s="37">
        <v>9.9599999999999994E-2</v>
      </c>
      <c r="R2379" s="37">
        <v>0.1197</v>
      </c>
      <c r="S2379" s="37">
        <v>0.1182</v>
      </c>
      <c r="T2379" s="37">
        <v>0.1807</v>
      </c>
      <c r="U2379" s="37">
        <v>4.4299999999999999E-2</v>
      </c>
      <c r="V2379" s="37">
        <v>7.6799999999999993E-2</v>
      </c>
      <c r="W2379" s="37">
        <v>9.5299999999999996E-2</v>
      </c>
      <c r="X2379" s="37">
        <v>7.5300000000000006E-2</v>
      </c>
      <c r="Z2379" s="4" t="str">
        <f t="shared" si="194"/>
        <v>NO</v>
      </c>
      <c r="AA2379" s="4" t="str">
        <f t="shared" si="194"/>
        <v>NO</v>
      </c>
      <c r="AB2379" s="4" t="str">
        <f t="shared" si="194"/>
        <v>NO</v>
      </c>
      <c r="AD2379" s="4">
        <f t="shared" si="195"/>
        <v>0</v>
      </c>
    </row>
    <row r="2380" spans="1:30" ht="27.65" customHeight="1" x14ac:dyDescent="0.35">
      <c r="A2380" s="34">
        <v>2394</v>
      </c>
      <c r="B2380" s="1" t="s">
        <v>7091</v>
      </c>
      <c r="C2380" s="1"/>
      <c r="D2380" s="1"/>
      <c r="E2380" s="1"/>
      <c r="F2380" s="1" t="s">
        <v>29262</v>
      </c>
      <c r="G2380" s="35" t="s">
        <v>7092</v>
      </c>
      <c r="H2380" s="35" t="s">
        <v>7093</v>
      </c>
      <c r="I2380" s="35" t="s">
        <v>33</v>
      </c>
      <c r="J2380" s="36">
        <v>101582000</v>
      </c>
      <c r="K2380" s="36">
        <v>118686000</v>
      </c>
      <c r="L2380" s="36">
        <v>121223000</v>
      </c>
      <c r="M2380" s="36">
        <v>164555000</v>
      </c>
      <c r="N2380" s="36">
        <v>195053000</v>
      </c>
      <c r="O2380" s="37">
        <v>9.2700000000000005E-2</v>
      </c>
      <c r="P2380" s="37">
        <v>0.1704</v>
      </c>
      <c r="Q2380" s="37">
        <v>0.1545</v>
      </c>
      <c r="R2380" s="37">
        <v>0.18629999999999999</v>
      </c>
      <c r="S2380" s="37">
        <v>0.12959999999999999</v>
      </c>
      <c r="T2380" s="37">
        <v>-2.5000000000000001E-3</v>
      </c>
      <c r="U2380" s="37">
        <v>-1.1000000000000001E-3</v>
      </c>
      <c r="V2380" s="37">
        <v>-1.1000000000000001E-3</v>
      </c>
      <c r="W2380" s="37">
        <v>0.17649999999999999</v>
      </c>
      <c r="X2380" s="37">
        <v>0.1216</v>
      </c>
      <c r="Z2380" s="4" t="str">
        <f t="shared" si="194"/>
        <v>NO</v>
      </c>
      <c r="AA2380" s="4" t="str">
        <f t="shared" si="194"/>
        <v>NO</v>
      </c>
      <c r="AB2380" s="4" t="str">
        <f t="shared" si="194"/>
        <v>NO</v>
      </c>
      <c r="AD2380" s="4">
        <f t="shared" si="195"/>
        <v>0</v>
      </c>
    </row>
    <row r="2381" spans="1:30" ht="14.4" customHeight="1" x14ac:dyDescent="0.35">
      <c r="A2381" s="34">
        <v>2395</v>
      </c>
      <c r="B2381" s="1" t="s">
        <v>7094</v>
      </c>
      <c r="C2381" s="1" t="s">
        <v>29015</v>
      </c>
      <c r="D2381" s="1"/>
      <c r="E2381" s="1" t="s">
        <v>29008</v>
      </c>
      <c r="F2381" s="1" t="s">
        <v>29262</v>
      </c>
      <c r="G2381" s="35" t="s">
        <v>7095</v>
      </c>
      <c r="H2381" s="35" t="s">
        <v>7096</v>
      </c>
      <c r="I2381" s="35" t="s">
        <v>29</v>
      </c>
      <c r="J2381" s="36"/>
      <c r="K2381" s="36"/>
      <c r="L2381" s="36"/>
      <c r="M2381" s="36">
        <v>153523000</v>
      </c>
      <c r="N2381" s="36">
        <v>194793000</v>
      </c>
      <c r="O2381" s="37"/>
      <c r="P2381" s="37"/>
      <c r="Q2381" s="37"/>
      <c r="R2381" s="37">
        <v>0.1497</v>
      </c>
      <c r="S2381" s="37">
        <v>0.23380000000000001</v>
      </c>
      <c r="T2381" s="37"/>
      <c r="U2381" s="37"/>
      <c r="V2381" s="37"/>
      <c r="W2381" s="37"/>
      <c r="X2381" s="37"/>
      <c r="Z2381" s="4" t="str">
        <f t="shared" si="194"/>
        <v>NO</v>
      </c>
      <c r="AA2381" s="4" t="str">
        <f t="shared" si="194"/>
        <v>NO</v>
      </c>
      <c r="AB2381" s="4" t="str">
        <f t="shared" si="194"/>
        <v>YES</v>
      </c>
      <c r="AD2381" s="4">
        <f t="shared" si="195"/>
        <v>1</v>
      </c>
    </row>
    <row r="2382" spans="1:30" ht="27.65" customHeight="1" x14ac:dyDescent="0.35">
      <c r="A2382" s="34">
        <v>2396</v>
      </c>
      <c r="B2382" s="1" t="s">
        <v>7097</v>
      </c>
      <c r="C2382" s="1"/>
      <c r="D2382" s="1"/>
      <c r="E2382" s="1"/>
      <c r="F2382" s="1" t="s">
        <v>29262</v>
      </c>
      <c r="G2382" s="35" t="s">
        <v>7098</v>
      </c>
      <c r="H2382" s="35" t="s">
        <v>7099</v>
      </c>
      <c r="I2382" s="35" t="s">
        <v>33</v>
      </c>
      <c r="J2382" s="36"/>
      <c r="K2382" s="36">
        <v>39921000</v>
      </c>
      <c r="L2382" s="36">
        <v>89484000</v>
      </c>
      <c r="M2382" s="36">
        <v>152639000</v>
      </c>
      <c r="N2382" s="36">
        <v>194773000</v>
      </c>
      <c r="O2382" s="37"/>
      <c r="P2382" s="37">
        <v>-0.34370000000000001</v>
      </c>
      <c r="Q2382" s="37">
        <v>-0.1918</v>
      </c>
      <c r="R2382" s="37">
        <v>5.21E-2</v>
      </c>
      <c r="S2382" s="37">
        <v>4.1000000000000002E-2</v>
      </c>
      <c r="T2382" s="37"/>
      <c r="U2382" s="37">
        <v>-0.42549999999999999</v>
      </c>
      <c r="V2382" s="37">
        <v>-0.25540000000000002</v>
      </c>
      <c r="W2382" s="37">
        <v>-4.7999999999999996E-3</v>
      </c>
      <c r="X2382" s="37">
        <v>-2.6499999999999999E-2</v>
      </c>
      <c r="Z2382" s="4" t="str">
        <f t="shared" si="194"/>
        <v>NO</v>
      </c>
      <c r="AA2382" s="4" t="str">
        <f t="shared" si="194"/>
        <v>NO</v>
      </c>
      <c r="AB2382" s="4" t="str">
        <f t="shared" si="194"/>
        <v>NO</v>
      </c>
      <c r="AD2382" s="4">
        <f t="shared" si="195"/>
        <v>0</v>
      </c>
    </row>
    <row r="2383" spans="1:30" ht="14.4" customHeight="1" x14ac:dyDescent="0.35">
      <c r="A2383" s="34">
        <v>2397</v>
      </c>
      <c r="B2383" s="1" t="s">
        <v>7100</v>
      </c>
      <c r="C2383" s="1" t="s">
        <v>29015</v>
      </c>
      <c r="D2383" s="1"/>
      <c r="E2383" s="1" t="s">
        <v>29008</v>
      </c>
      <c r="F2383" s="1" t="s">
        <v>29262</v>
      </c>
      <c r="G2383" s="35" t="s">
        <v>7101</v>
      </c>
      <c r="H2383" s="35" t="s">
        <v>7102</v>
      </c>
      <c r="I2383" s="35" t="s">
        <v>29</v>
      </c>
      <c r="J2383" s="36">
        <v>172370000</v>
      </c>
      <c r="K2383" s="36">
        <v>141685000</v>
      </c>
      <c r="L2383" s="36">
        <v>163522000</v>
      </c>
      <c r="M2383" s="36">
        <v>166791000</v>
      </c>
      <c r="N2383" s="36">
        <v>194665000</v>
      </c>
      <c r="O2383" s="37">
        <v>0.13009999999999999</v>
      </c>
      <c r="P2383" s="37">
        <v>0.1774</v>
      </c>
      <c r="Q2383" s="37">
        <v>0.2006</v>
      </c>
      <c r="R2383" s="37">
        <v>0.17560000000000001</v>
      </c>
      <c r="S2383" s="37">
        <v>0.17069999999999999</v>
      </c>
      <c r="T2383" s="37">
        <v>-4.7999999999999996E-3</v>
      </c>
      <c r="U2383" s="37">
        <v>-3.8999999999999998E-3</v>
      </c>
      <c r="V2383" s="37">
        <v>-2.5999999999999999E-3</v>
      </c>
      <c r="W2383" s="37">
        <v>-2.0000000000000001E-4</v>
      </c>
      <c r="X2383" s="37">
        <v>-4.0000000000000002E-4</v>
      </c>
      <c r="Z2383" s="4" t="str">
        <f t="shared" si="194"/>
        <v>YES</v>
      </c>
      <c r="AA2383" s="4" t="str">
        <f t="shared" si="194"/>
        <v>NO</v>
      </c>
      <c r="AB2383" s="4" t="str">
        <f t="shared" si="194"/>
        <v>NO</v>
      </c>
      <c r="AD2383" s="4">
        <f t="shared" si="195"/>
        <v>1</v>
      </c>
    </row>
    <row r="2384" spans="1:30" ht="14.4" customHeight="1" x14ac:dyDescent="0.35">
      <c r="A2384" s="34">
        <v>2398</v>
      </c>
      <c r="B2384" s="1" t="s">
        <v>7103</v>
      </c>
      <c r="C2384" s="1" t="s">
        <v>29015</v>
      </c>
      <c r="D2384" s="1"/>
      <c r="E2384" s="1" t="s">
        <v>29008</v>
      </c>
      <c r="F2384" s="1" t="s">
        <v>29262</v>
      </c>
      <c r="G2384" s="35" t="s">
        <v>7104</v>
      </c>
      <c r="H2384" s="35" t="s">
        <v>7105</v>
      </c>
      <c r="I2384" s="35" t="s">
        <v>29</v>
      </c>
      <c r="J2384" s="36">
        <v>70407000</v>
      </c>
      <c r="K2384" s="36">
        <v>111529000</v>
      </c>
      <c r="L2384" s="36">
        <v>160433000</v>
      </c>
      <c r="M2384" s="36">
        <v>190176000</v>
      </c>
      <c r="N2384" s="36">
        <v>194486000</v>
      </c>
      <c r="O2384" s="37">
        <v>4.5699999999999998E-2</v>
      </c>
      <c r="P2384" s="37">
        <v>0.1081</v>
      </c>
      <c r="Q2384" s="37">
        <v>0.218</v>
      </c>
      <c r="R2384" s="37">
        <v>0.1515</v>
      </c>
      <c r="S2384" s="37">
        <v>0.1593</v>
      </c>
      <c r="T2384" s="37">
        <v>-1.9900000000000001E-2</v>
      </c>
      <c r="U2384" s="37"/>
      <c r="V2384" s="37"/>
      <c r="W2384" s="37"/>
      <c r="X2384" s="37"/>
      <c r="Z2384" s="4" t="str">
        <f t="shared" si="194"/>
        <v>YES</v>
      </c>
      <c r="AA2384" s="4" t="str">
        <f t="shared" si="194"/>
        <v>NO</v>
      </c>
      <c r="AB2384" s="4" t="str">
        <f t="shared" si="194"/>
        <v>NO</v>
      </c>
      <c r="AD2384" s="4">
        <f t="shared" si="195"/>
        <v>1</v>
      </c>
    </row>
    <row r="2385" spans="1:30" ht="14.4" customHeight="1" x14ac:dyDescent="0.35">
      <c r="A2385" s="34">
        <v>2399</v>
      </c>
      <c r="B2385" s="1" t="s">
        <v>7106</v>
      </c>
      <c r="C2385" s="1"/>
      <c r="D2385" s="1"/>
      <c r="E2385" s="1"/>
      <c r="F2385" s="1" t="s">
        <v>29262</v>
      </c>
      <c r="G2385" s="35" t="s">
        <v>7107</v>
      </c>
      <c r="H2385" s="35" t="s">
        <v>7108</v>
      </c>
      <c r="I2385" s="35" t="s">
        <v>33</v>
      </c>
      <c r="J2385" s="36">
        <v>146666000</v>
      </c>
      <c r="K2385" s="36">
        <v>154246000</v>
      </c>
      <c r="L2385" s="36">
        <v>164571000</v>
      </c>
      <c r="M2385" s="36">
        <v>178830000</v>
      </c>
      <c r="N2385" s="36">
        <v>194482000</v>
      </c>
      <c r="O2385" s="37">
        <v>0.1077</v>
      </c>
      <c r="P2385" s="37">
        <v>0.12770000000000001</v>
      </c>
      <c r="Q2385" s="37">
        <v>0.13969999999999999</v>
      </c>
      <c r="R2385" s="37">
        <v>0.1235</v>
      </c>
      <c r="S2385" s="37">
        <v>0.13439999999999999</v>
      </c>
      <c r="T2385" s="37"/>
      <c r="U2385" s="37"/>
      <c r="V2385" s="37"/>
      <c r="W2385" s="37"/>
      <c r="X2385" s="37"/>
      <c r="Z2385" s="4" t="str">
        <f t="shared" si="194"/>
        <v>NO</v>
      </c>
      <c r="AA2385" s="4" t="str">
        <f t="shared" si="194"/>
        <v>NO</v>
      </c>
      <c r="AB2385" s="4" t="str">
        <f t="shared" si="194"/>
        <v>NO</v>
      </c>
      <c r="AD2385" s="4">
        <f t="shared" si="195"/>
        <v>0</v>
      </c>
    </row>
    <row r="2386" spans="1:30" ht="14.4" customHeight="1" x14ac:dyDescent="0.35">
      <c r="A2386" s="34">
        <v>2400</v>
      </c>
      <c r="B2386" s="1" t="s">
        <v>7109</v>
      </c>
      <c r="C2386" s="1"/>
      <c r="D2386" s="1"/>
      <c r="E2386" s="1"/>
      <c r="F2386" s="1" t="s">
        <v>29262</v>
      </c>
      <c r="G2386" s="35" t="s">
        <v>7110</v>
      </c>
      <c r="H2386" s="35" t="s">
        <v>7111</v>
      </c>
      <c r="I2386" s="35" t="s">
        <v>23</v>
      </c>
      <c r="J2386" s="36">
        <v>170388000</v>
      </c>
      <c r="K2386" s="36">
        <v>246013000</v>
      </c>
      <c r="L2386" s="36">
        <v>214388000</v>
      </c>
      <c r="M2386" s="36">
        <v>165788000</v>
      </c>
      <c r="N2386" s="36">
        <v>194472000</v>
      </c>
      <c r="O2386" s="37">
        <v>-0.161</v>
      </c>
      <c r="P2386" s="37">
        <v>1.6199999999999999E-2</v>
      </c>
      <c r="Q2386" s="37">
        <v>-5.3400000000000003E-2</v>
      </c>
      <c r="R2386" s="37">
        <v>-0.2009</v>
      </c>
      <c r="S2386" s="37">
        <v>1.6799999999999999E-2</v>
      </c>
      <c r="T2386" s="37">
        <v>-0.16470000000000001</v>
      </c>
      <c r="U2386" s="37">
        <v>-1.6799999999999999E-2</v>
      </c>
      <c r="V2386" s="37">
        <v>-0.13980000000000001</v>
      </c>
      <c r="W2386" s="37">
        <v>-0.21440000000000001</v>
      </c>
      <c r="X2386" s="37">
        <v>2.9999999999999997E-4</v>
      </c>
      <c r="Z2386" s="4" t="str">
        <f t="shared" si="194"/>
        <v>NO</v>
      </c>
      <c r="AA2386" s="4" t="str">
        <f t="shared" si="194"/>
        <v>NO</v>
      </c>
      <c r="AB2386" s="4" t="str">
        <f t="shared" si="194"/>
        <v>NO</v>
      </c>
      <c r="AD2386" s="4">
        <f t="shared" si="195"/>
        <v>0</v>
      </c>
    </row>
    <row r="2387" spans="1:30" ht="14.4" customHeight="1" x14ac:dyDescent="0.35">
      <c r="A2387" s="34">
        <v>2401</v>
      </c>
      <c r="B2387" s="1" t="s">
        <v>7112</v>
      </c>
      <c r="C2387" s="1" t="s">
        <v>29015</v>
      </c>
      <c r="D2387" s="1"/>
      <c r="E2387" s="1" t="s">
        <v>29008</v>
      </c>
      <c r="F2387" s="1" t="s">
        <v>29262</v>
      </c>
      <c r="G2387" s="35" t="s">
        <v>7113</v>
      </c>
      <c r="H2387" s="35" t="s">
        <v>7114</v>
      </c>
      <c r="I2387" s="35" t="s">
        <v>29</v>
      </c>
      <c r="J2387" s="36">
        <v>95711000</v>
      </c>
      <c r="K2387" s="36">
        <v>116311000</v>
      </c>
      <c r="L2387" s="36">
        <v>137649000</v>
      </c>
      <c r="M2387" s="36">
        <v>173254000</v>
      </c>
      <c r="N2387" s="36">
        <v>194410000</v>
      </c>
      <c r="O2387" s="37">
        <v>2.24E-2</v>
      </c>
      <c r="P2387" s="37">
        <v>3.5700000000000003E-2</v>
      </c>
      <c r="Q2387" s="37">
        <v>0.1072</v>
      </c>
      <c r="R2387" s="37">
        <v>0.13719999999999999</v>
      </c>
      <c r="S2387" s="37">
        <v>0.15110000000000001</v>
      </c>
      <c r="T2387" s="37">
        <v>-1.06E-2</v>
      </c>
      <c r="U2387" s="37">
        <v>-1.6199999999999999E-2</v>
      </c>
      <c r="V2387" s="37">
        <v>-2.3E-3</v>
      </c>
      <c r="W2387" s="37"/>
      <c r="X2387" s="37"/>
      <c r="Z2387" s="4" t="str">
        <f t="shared" si="194"/>
        <v>NO</v>
      </c>
      <c r="AA2387" s="4" t="str">
        <f t="shared" si="194"/>
        <v>NO</v>
      </c>
      <c r="AB2387" s="4" t="str">
        <f t="shared" si="194"/>
        <v>NO</v>
      </c>
      <c r="AD2387" s="4">
        <f t="shared" si="195"/>
        <v>0</v>
      </c>
    </row>
    <row r="2388" spans="1:30" ht="14.4" customHeight="1" x14ac:dyDescent="0.35">
      <c r="A2388" s="34">
        <v>2402</v>
      </c>
      <c r="B2388" s="1" t="s">
        <v>7115</v>
      </c>
      <c r="C2388" s="1"/>
      <c r="D2388" s="1"/>
      <c r="E2388" s="1"/>
      <c r="F2388" s="1" t="s">
        <v>29262</v>
      </c>
      <c r="G2388" s="35" t="s">
        <v>7116</v>
      </c>
      <c r="H2388" s="35" t="s">
        <v>7117</v>
      </c>
      <c r="I2388" s="35" t="s">
        <v>23</v>
      </c>
      <c r="J2388" s="36">
        <v>127700000</v>
      </c>
      <c r="K2388" s="36">
        <v>140216000</v>
      </c>
      <c r="L2388" s="36">
        <v>174959000</v>
      </c>
      <c r="M2388" s="36">
        <v>192032000</v>
      </c>
      <c r="N2388" s="36">
        <v>194279000</v>
      </c>
      <c r="O2388" s="37">
        <v>-0.19700000000000001</v>
      </c>
      <c r="P2388" s="37">
        <v>-0.1928</v>
      </c>
      <c r="Q2388" s="37">
        <v>-0.1812</v>
      </c>
      <c r="R2388" s="37">
        <v>-0.22819999999999999</v>
      </c>
      <c r="S2388" s="37">
        <v>-0.31</v>
      </c>
      <c r="T2388" s="37">
        <v>5.7999999999999996E-3</v>
      </c>
      <c r="U2388" s="37">
        <v>0.02</v>
      </c>
      <c r="V2388" s="37">
        <v>3.5200000000000002E-2</v>
      </c>
      <c r="W2388" s="37">
        <v>4.82E-2</v>
      </c>
      <c r="X2388" s="37">
        <v>-1.5699999999999999E-2</v>
      </c>
      <c r="Z2388" s="4" t="str">
        <f t="shared" si="194"/>
        <v>NO</v>
      </c>
      <c r="AA2388" s="4" t="str">
        <f t="shared" si="194"/>
        <v>NO</v>
      </c>
      <c r="AB2388" s="4" t="str">
        <f t="shared" si="194"/>
        <v>NO</v>
      </c>
      <c r="AD2388" s="4">
        <f t="shared" si="195"/>
        <v>0</v>
      </c>
    </row>
    <row r="2389" spans="1:30" ht="14.4" customHeight="1" x14ac:dyDescent="0.35">
      <c r="A2389" s="34">
        <v>2403</v>
      </c>
      <c r="B2389" s="1" t="s">
        <v>7118</v>
      </c>
      <c r="C2389" s="1"/>
      <c r="D2389" s="1"/>
      <c r="E2389" s="1"/>
      <c r="F2389" s="1" t="s">
        <v>29262</v>
      </c>
      <c r="G2389" s="35" t="s">
        <v>7119</v>
      </c>
      <c r="H2389" s="35" t="s">
        <v>7120</v>
      </c>
      <c r="I2389" s="35" t="s">
        <v>23</v>
      </c>
      <c r="J2389" s="36">
        <v>35039000</v>
      </c>
      <c r="K2389" s="36">
        <v>39740000</v>
      </c>
      <c r="L2389" s="36">
        <v>98372000</v>
      </c>
      <c r="M2389" s="36">
        <v>167219000</v>
      </c>
      <c r="N2389" s="36">
        <v>194273000</v>
      </c>
      <c r="O2389" s="37">
        <v>-0.2039</v>
      </c>
      <c r="P2389" s="37">
        <v>-0.1313</v>
      </c>
      <c r="Q2389" s="37">
        <v>1.6500000000000001E-2</v>
      </c>
      <c r="R2389" s="37">
        <v>0.14000000000000001</v>
      </c>
      <c r="S2389" s="37">
        <v>3.9899999999999998E-2</v>
      </c>
      <c r="T2389" s="37">
        <v>-0.2132</v>
      </c>
      <c r="U2389" s="37">
        <v>-0.1459</v>
      </c>
      <c r="V2389" s="37">
        <v>4.7000000000000002E-3</v>
      </c>
      <c r="W2389" s="37">
        <v>0.13350000000000001</v>
      </c>
      <c r="X2389" s="37">
        <v>3.0700000000000002E-2</v>
      </c>
      <c r="Z2389" s="4" t="str">
        <f t="shared" si="194"/>
        <v>NO</v>
      </c>
      <c r="AA2389" s="4" t="str">
        <f t="shared" si="194"/>
        <v>NO</v>
      </c>
      <c r="AB2389" s="4" t="str">
        <f t="shared" si="194"/>
        <v>NO</v>
      </c>
      <c r="AD2389" s="4">
        <f t="shared" si="195"/>
        <v>0</v>
      </c>
    </row>
    <row r="2390" spans="1:30" ht="14.4" customHeight="1" x14ac:dyDescent="0.35">
      <c r="A2390" s="34">
        <v>2404</v>
      </c>
      <c r="B2390" s="1" t="s">
        <v>7121</v>
      </c>
      <c r="C2390" s="1"/>
      <c r="D2390" s="1"/>
      <c r="E2390" s="1"/>
      <c r="F2390" s="1" t="s">
        <v>29262</v>
      </c>
      <c r="G2390" s="35" t="s">
        <v>7122</v>
      </c>
      <c r="H2390" s="35" t="s">
        <v>7123</v>
      </c>
      <c r="I2390" s="35" t="s">
        <v>23</v>
      </c>
      <c r="J2390" s="36">
        <v>138384000</v>
      </c>
      <c r="K2390" s="36">
        <v>147899000</v>
      </c>
      <c r="L2390" s="36">
        <v>170644000</v>
      </c>
      <c r="M2390" s="36">
        <v>186958000</v>
      </c>
      <c r="N2390" s="36">
        <v>194229000</v>
      </c>
      <c r="O2390" s="37">
        <v>0.53190000000000004</v>
      </c>
      <c r="P2390" s="37">
        <v>0.50829999999999997</v>
      </c>
      <c r="Q2390" s="37">
        <v>0.49540000000000001</v>
      </c>
      <c r="R2390" s="37">
        <v>0.43880000000000002</v>
      </c>
      <c r="S2390" s="37">
        <v>0.37640000000000001</v>
      </c>
      <c r="T2390" s="37"/>
      <c r="U2390" s="37"/>
      <c r="V2390" s="37"/>
      <c r="W2390" s="37"/>
      <c r="X2390" s="37"/>
      <c r="Z2390" s="4" t="str">
        <f t="shared" si="194"/>
        <v>YES</v>
      </c>
      <c r="AA2390" s="4" t="str">
        <f t="shared" si="194"/>
        <v>YES</v>
      </c>
      <c r="AB2390" s="4" t="str">
        <f t="shared" si="194"/>
        <v>YES</v>
      </c>
      <c r="AD2390" s="4">
        <f t="shared" si="195"/>
        <v>3</v>
      </c>
    </row>
    <row r="2391" spans="1:30" ht="27.65" customHeight="1" x14ac:dyDescent="0.35">
      <c r="A2391" s="34">
        <v>2405</v>
      </c>
      <c r="B2391" s="1" t="s">
        <v>7124</v>
      </c>
      <c r="C2391" s="1"/>
      <c r="D2391" s="1"/>
      <c r="E2391" s="1"/>
      <c r="F2391" s="1" t="s">
        <v>29262</v>
      </c>
      <c r="G2391" s="35" t="s">
        <v>7125</v>
      </c>
      <c r="H2391" s="35" t="s">
        <v>7126</v>
      </c>
      <c r="I2391" s="35" t="s">
        <v>36</v>
      </c>
      <c r="J2391" s="36">
        <v>76431000</v>
      </c>
      <c r="K2391" s="36">
        <v>120001000</v>
      </c>
      <c r="L2391" s="36">
        <v>170362000</v>
      </c>
      <c r="M2391" s="36">
        <v>170781000</v>
      </c>
      <c r="N2391" s="36">
        <v>194145000</v>
      </c>
      <c r="O2391" s="37">
        <v>0.1164</v>
      </c>
      <c r="P2391" s="37">
        <v>2.5600000000000001E-2</v>
      </c>
      <c r="Q2391" s="37">
        <v>1.4E-2</v>
      </c>
      <c r="R2391" s="37">
        <v>1.2500000000000001E-2</v>
      </c>
      <c r="S2391" s="37">
        <v>1.6799999999999999E-2</v>
      </c>
      <c r="T2391" s="37">
        <v>0.1021</v>
      </c>
      <c r="U2391" s="37">
        <v>6.6E-3</v>
      </c>
      <c r="V2391" s="37">
        <v>4.1000000000000003E-3</v>
      </c>
      <c r="W2391" s="37">
        <v>4.1000000000000003E-3</v>
      </c>
      <c r="X2391" s="37"/>
      <c r="Z2391" s="4" t="str">
        <f t="shared" si="194"/>
        <v>NO</v>
      </c>
      <c r="AA2391" s="4" t="str">
        <f t="shared" si="194"/>
        <v>NO</v>
      </c>
      <c r="AB2391" s="4" t="str">
        <f t="shared" si="194"/>
        <v>NO</v>
      </c>
      <c r="AD2391" s="4">
        <f t="shared" si="195"/>
        <v>0</v>
      </c>
    </row>
    <row r="2392" spans="1:30" ht="14.4" customHeight="1" x14ac:dyDescent="0.35">
      <c r="A2392" s="34">
        <v>2406</v>
      </c>
      <c r="B2392" s="1" t="s">
        <v>7127</v>
      </c>
      <c r="C2392" s="1" t="s">
        <v>29015</v>
      </c>
      <c r="D2392" s="1"/>
      <c r="E2392" s="1" t="s">
        <v>29008</v>
      </c>
      <c r="F2392" s="1" t="s">
        <v>29262</v>
      </c>
      <c r="G2392" s="35" t="s">
        <v>7128</v>
      </c>
      <c r="H2392" s="35" t="s">
        <v>7129</v>
      </c>
      <c r="I2392" s="35" t="s">
        <v>29</v>
      </c>
      <c r="J2392" s="36"/>
      <c r="K2392" s="36">
        <v>4546000</v>
      </c>
      <c r="L2392" s="36">
        <v>55195000</v>
      </c>
      <c r="M2392" s="36">
        <v>165533000</v>
      </c>
      <c r="N2392" s="36">
        <v>193967000</v>
      </c>
      <c r="O2392" s="37"/>
      <c r="P2392" s="37">
        <v>9.5899999999999999E-2</v>
      </c>
      <c r="Q2392" s="37">
        <v>4.5999999999999999E-2</v>
      </c>
      <c r="R2392" s="37">
        <v>4.6100000000000002E-2</v>
      </c>
      <c r="S2392" s="37">
        <v>0.1099</v>
      </c>
      <c r="T2392" s="37"/>
      <c r="U2392" s="37"/>
      <c r="V2392" s="37"/>
      <c r="W2392" s="37"/>
      <c r="X2392" s="37"/>
      <c r="Z2392" s="4" t="str">
        <f t="shared" si="194"/>
        <v>NO</v>
      </c>
      <c r="AA2392" s="4" t="str">
        <f t="shared" si="194"/>
        <v>NO</v>
      </c>
      <c r="AB2392" s="4" t="str">
        <f t="shared" si="194"/>
        <v>NO</v>
      </c>
      <c r="AD2392" s="4">
        <f t="shared" si="195"/>
        <v>0</v>
      </c>
    </row>
    <row r="2393" spans="1:30" ht="27.65" customHeight="1" x14ac:dyDescent="0.35">
      <c r="A2393" s="34">
        <v>2407</v>
      </c>
      <c r="B2393" s="1" t="s">
        <v>7130</v>
      </c>
      <c r="C2393" s="1"/>
      <c r="D2393" s="1"/>
      <c r="E2393" s="1"/>
      <c r="F2393" s="1" t="s">
        <v>29262</v>
      </c>
      <c r="G2393" s="35" t="s">
        <v>7131</v>
      </c>
      <c r="H2393" s="35" t="s">
        <v>7132</v>
      </c>
      <c r="I2393" s="35" t="s">
        <v>33</v>
      </c>
      <c r="J2393" s="36">
        <v>139290000</v>
      </c>
      <c r="K2393" s="36">
        <v>155099000</v>
      </c>
      <c r="L2393" s="36">
        <v>164745000</v>
      </c>
      <c r="M2393" s="36">
        <v>180912000</v>
      </c>
      <c r="N2393" s="36">
        <v>193876000</v>
      </c>
      <c r="O2393" s="37">
        <v>0.24260000000000001</v>
      </c>
      <c r="P2393" s="37">
        <v>0.36249999999999999</v>
      </c>
      <c r="Q2393" s="37">
        <v>3.6999999999999998E-2</v>
      </c>
      <c r="R2393" s="37">
        <v>0.1075</v>
      </c>
      <c r="S2393" s="37">
        <v>0.1321</v>
      </c>
      <c r="T2393" s="37">
        <v>0.22359999999999999</v>
      </c>
      <c r="U2393" s="37">
        <v>0.3473</v>
      </c>
      <c r="V2393" s="37">
        <v>2.9100000000000001E-2</v>
      </c>
      <c r="W2393" s="37">
        <v>0.10199999999999999</v>
      </c>
      <c r="X2393" s="37">
        <v>0.1226</v>
      </c>
      <c r="Z2393" s="4" t="str">
        <f t="shared" si="194"/>
        <v>NO</v>
      </c>
      <c r="AA2393" s="4" t="str">
        <f t="shared" si="194"/>
        <v>NO</v>
      </c>
      <c r="AB2393" s="4" t="str">
        <f t="shared" si="194"/>
        <v>NO</v>
      </c>
      <c r="AD2393" s="4">
        <f t="shared" si="195"/>
        <v>0</v>
      </c>
    </row>
    <row r="2394" spans="1:30" ht="27.65" customHeight="1" x14ac:dyDescent="0.35">
      <c r="A2394" s="34">
        <v>2408</v>
      </c>
      <c r="B2394" s="1" t="s">
        <v>7133</v>
      </c>
      <c r="C2394" s="1" t="s">
        <v>29015</v>
      </c>
      <c r="D2394" s="1"/>
      <c r="E2394" s="1" t="s">
        <v>29008</v>
      </c>
      <c r="F2394" s="1" t="s">
        <v>29262</v>
      </c>
      <c r="G2394" s="35" t="s">
        <v>7134</v>
      </c>
      <c r="H2394" s="35" t="s">
        <v>7135</v>
      </c>
      <c r="I2394" s="35" t="s">
        <v>29</v>
      </c>
      <c r="J2394" s="36">
        <v>113336000</v>
      </c>
      <c r="K2394" s="36">
        <v>158419000</v>
      </c>
      <c r="L2394" s="36">
        <v>162005000</v>
      </c>
      <c r="M2394" s="36">
        <v>184725000</v>
      </c>
      <c r="N2394" s="36">
        <v>193873000</v>
      </c>
      <c r="O2394" s="37">
        <v>-2.1399999999999999E-2</v>
      </c>
      <c r="P2394" s="37">
        <v>8.3999999999999995E-3</v>
      </c>
      <c r="Q2394" s="37">
        <v>-1.18E-2</v>
      </c>
      <c r="R2394" s="37">
        <v>-0.11020000000000001</v>
      </c>
      <c r="S2394" s="37">
        <v>-4.6199999999999998E-2</v>
      </c>
      <c r="T2394" s="37">
        <v>-3.9E-2</v>
      </c>
      <c r="U2394" s="37">
        <v>-3.5999999999999999E-3</v>
      </c>
      <c r="V2394" s="37">
        <v>-2.4500000000000001E-2</v>
      </c>
      <c r="W2394" s="37">
        <v>-0.13619999999999999</v>
      </c>
      <c r="X2394" s="37">
        <v>-5.3499999999999999E-2</v>
      </c>
      <c r="Z2394" s="4" t="str">
        <f t="shared" si="194"/>
        <v>NO</v>
      </c>
      <c r="AA2394" s="4" t="str">
        <f t="shared" si="194"/>
        <v>NO</v>
      </c>
      <c r="AB2394" s="4" t="str">
        <f t="shared" si="194"/>
        <v>NO</v>
      </c>
      <c r="AD2394" s="4">
        <f t="shared" si="195"/>
        <v>0</v>
      </c>
    </row>
    <row r="2395" spans="1:30" ht="27.65" customHeight="1" x14ac:dyDescent="0.35">
      <c r="A2395" s="34">
        <v>2409</v>
      </c>
      <c r="B2395" s="1" t="s">
        <v>7136</v>
      </c>
      <c r="C2395" s="1" t="s">
        <v>29015</v>
      </c>
      <c r="D2395" s="1"/>
      <c r="E2395" s="1" t="s">
        <v>29008</v>
      </c>
      <c r="F2395" s="1" t="s">
        <v>29262</v>
      </c>
      <c r="G2395" s="35" t="s">
        <v>7137</v>
      </c>
      <c r="H2395" s="35" t="s">
        <v>7138</v>
      </c>
      <c r="I2395" s="35" t="s">
        <v>29</v>
      </c>
      <c r="J2395" s="36">
        <v>132600000</v>
      </c>
      <c r="K2395" s="36">
        <v>166511000</v>
      </c>
      <c r="L2395" s="36">
        <v>150825000</v>
      </c>
      <c r="M2395" s="36">
        <v>169798000</v>
      </c>
      <c r="N2395" s="36">
        <v>193757000</v>
      </c>
      <c r="O2395" s="37">
        <v>8.9999999999999998E-4</v>
      </c>
      <c r="P2395" s="37">
        <v>9.0800000000000006E-2</v>
      </c>
      <c r="Q2395" s="37">
        <v>4.5199999999999997E-2</v>
      </c>
      <c r="R2395" s="37">
        <v>3.61E-2</v>
      </c>
      <c r="S2395" s="37">
        <v>1.67E-2</v>
      </c>
      <c r="T2395" s="37">
        <v>-2.0000000000000001E-4</v>
      </c>
      <c r="U2395" s="37">
        <v>-2.7000000000000001E-3</v>
      </c>
      <c r="V2395" s="37"/>
      <c r="W2395" s="37"/>
      <c r="X2395" s="37"/>
      <c r="Z2395" s="4" t="str">
        <f t="shared" si="194"/>
        <v>NO</v>
      </c>
      <c r="AA2395" s="4" t="str">
        <f t="shared" si="194"/>
        <v>NO</v>
      </c>
      <c r="AB2395" s="4" t="str">
        <f t="shared" si="194"/>
        <v>NO</v>
      </c>
      <c r="AD2395" s="4">
        <f t="shared" si="195"/>
        <v>0</v>
      </c>
    </row>
    <row r="2396" spans="1:30" ht="27.65" customHeight="1" x14ac:dyDescent="0.35">
      <c r="A2396" s="34">
        <v>2410</v>
      </c>
      <c r="B2396" s="1" t="s">
        <v>7139</v>
      </c>
      <c r="C2396" s="1"/>
      <c r="D2396" s="1"/>
      <c r="E2396" s="1"/>
      <c r="F2396" s="1" t="s">
        <v>29262</v>
      </c>
      <c r="G2396" s="35" t="s">
        <v>7140</v>
      </c>
      <c r="H2396" s="35" t="s">
        <v>7141</v>
      </c>
      <c r="I2396" s="35" t="s">
        <v>23</v>
      </c>
      <c r="J2396" s="36">
        <v>96845000</v>
      </c>
      <c r="K2396" s="36">
        <v>119248000</v>
      </c>
      <c r="L2396" s="36">
        <v>135256000</v>
      </c>
      <c r="M2396" s="36">
        <v>155136000</v>
      </c>
      <c r="N2396" s="36">
        <v>193699000</v>
      </c>
      <c r="O2396" s="37">
        <v>0.2228</v>
      </c>
      <c r="P2396" s="37">
        <v>0.2145</v>
      </c>
      <c r="Q2396" s="37">
        <v>0.16400000000000001</v>
      </c>
      <c r="R2396" s="37">
        <v>0.2291</v>
      </c>
      <c r="S2396" s="37">
        <v>0.1734</v>
      </c>
      <c r="T2396" s="37">
        <v>0.29570000000000002</v>
      </c>
      <c r="U2396" s="37">
        <v>0.16120000000000001</v>
      </c>
      <c r="V2396" s="37">
        <v>9.9000000000000005E-2</v>
      </c>
      <c r="W2396" s="37">
        <v>0.16400000000000001</v>
      </c>
      <c r="X2396" s="37">
        <v>0.1128</v>
      </c>
      <c r="Z2396" s="4" t="str">
        <f t="shared" si="194"/>
        <v>NO</v>
      </c>
      <c r="AA2396" s="4" t="str">
        <f t="shared" si="194"/>
        <v>YES</v>
      </c>
      <c r="AB2396" s="4" t="str">
        <f t="shared" si="194"/>
        <v>NO</v>
      </c>
      <c r="AD2396" s="4">
        <f t="shared" si="195"/>
        <v>1</v>
      </c>
    </row>
    <row r="2397" spans="1:30" ht="14.4" customHeight="1" x14ac:dyDescent="0.35">
      <c r="A2397" s="34">
        <v>2411</v>
      </c>
      <c r="B2397" s="1" t="s">
        <v>7142</v>
      </c>
      <c r="C2397" s="1" t="s">
        <v>29015</v>
      </c>
      <c r="D2397" s="1"/>
      <c r="E2397" s="1" t="s">
        <v>29008</v>
      </c>
      <c r="F2397" s="1" t="s">
        <v>29262</v>
      </c>
      <c r="G2397" s="35" t="s">
        <v>7143</v>
      </c>
      <c r="H2397" s="35" t="s">
        <v>7144</v>
      </c>
      <c r="I2397" s="35" t="s">
        <v>29</v>
      </c>
      <c r="J2397" s="36">
        <v>145880000</v>
      </c>
      <c r="K2397" s="36">
        <v>154611000</v>
      </c>
      <c r="L2397" s="36">
        <v>172719000</v>
      </c>
      <c r="M2397" s="36">
        <v>174614000</v>
      </c>
      <c r="N2397" s="36">
        <v>193690000</v>
      </c>
      <c r="O2397" s="37">
        <v>0.13439999999999999</v>
      </c>
      <c r="P2397" s="37">
        <v>0.13289999999999999</v>
      </c>
      <c r="Q2397" s="37">
        <v>0.1089</v>
      </c>
      <c r="R2397" s="37">
        <v>7.4399999999999994E-2</v>
      </c>
      <c r="S2397" s="37">
        <v>6.6500000000000004E-2</v>
      </c>
      <c r="T2397" s="37">
        <v>0.1384</v>
      </c>
      <c r="U2397" s="37">
        <v>6.7400000000000002E-2</v>
      </c>
      <c r="V2397" s="37">
        <v>9.3799999999999994E-2</v>
      </c>
      <c r="W2397" s="37">
        <v>6.0999999999999999E-2</v>
      </c>
      <c r="X2397" s="37"/>
      <c r="Z2397" s="4" t="str">
        <f t="shared" si="194"/>
        <v>NO</v>
      </c>
      <c r="AA2397" s="4" t="str">
        <f t="shared" si="194"/>
        <v>NO</v>
      </c>
      <c r="AB2397" s="4" t="str">
        <f t="shared" si="194"/>
        <v>NO</v>
      </c>
      <c r="AD2397" s="4">
        <f t="shared" si="195"/>
        <v>0</v>
      </c>
    </row>
    <row r="2398" spans="1:30" ht="14.4" customHeight="1" x14ac:dyDescent="0.35">
      <c r="A2398" s="34">
        <v>2412</v>
      </c>
      <c r="B2398" s="1" t="s">
        <v>7145</v>
      </c>
      <c r="C2398" s="1"/>
      <c r="D2398" s="1"/>
      <c r="E2398" s="1"/>
      <c r="F2398" s="1" t="s">
        <v>29262</v>
      </c>
      <c r="G2398" s="35" t="s">
        <v>7146</v>
      </c>
      <c r="H2398" s="35" t="s">
        <v>7147</v>
      </c>
      <c r="I2398" s="35" t="s">
        <v>23</v>
      </c>
      <c r="J2398" s="36">
        <v>190053000</v>
      </c>
      <c r="K2398" s="36">
        <v>193959000</v>
      </c>
      <c r="L2398" s="36">
        <v>182068000</v>
      </c>
      <c r="M2398" s="36">
        <v>187245000</v>
      </c>
      <c r="N2398" s="36">
        <v>193680000</v>
      </c>
      <c r="O2398" s="37">
        <v>6.2799999999999995E-2</v>
      </c>
      <c r="P2398" s="37">
        <v>0.1033</v>
      </c>
      <c r="Q2398" s="37">
        <v>5.8700000000000002E-2</v>
      </c>
      <c r="R2398" s="37">
        <v>6.8500000000000005E-2</v>
      </c>
      <c r="S2398" s="37">
        <v>0.13139999999999999</v>
      </c>
      <c r="T2398" s="37"/>
      <c r="U2398" s="37">
        <v>-9.1000000000000004E-3</v>
      </c>
      <c r="V2398" s="37">
        <v>-1.2E-2</v>
      </c>
      <c r="W2398" s="37">
        <v>-1.5800000000000002E-2</v>
      </c>
      <c r="X2398" s="37">
        <v>-8.0000000000000002E-3</v>
      </c>
      <c r="Z2398" s="4" t="str">
        <f t="shared" si="194"/>
        <v>NO</v>
      </c>
      <c r="AA2398" s="4" t="str">
        <f t="shared" si="194"/>
        <v>NO</v>
      </c>
      <c r="AB2398" s="4" t="str">
        <f t="shared" si="194"/>
        <v>NO</v>
      </c>
      <c r="AD2398" s="4">
        <f t="shared" si="195"/>
        <v>0</v>
      </c>
    </row>
    <row r="2399" spans="1:30" ht="14.4" customHeight="1" x14ac:dyDescent="0.35">
      <c r="A2399" s="34">
        <v>2413</v>
      </c>
      <c r="B2399" s="1" t="s">
        <v>7148</v>
      </c>
      <c r="C2399" s="1"/>
      <c r="D2399" s="1"/>
      <c r="E2399" s="1"/>
      <c r="F2399" s="1" t="s">
        <v>29262</v>
      </c>
      <c r="G2399" s="35" t="s">
        <v>7149</v>
      </c>
      <c r="H2399" s="35" t="s">
        <v>7150</v>
      </c>
      <c r="I2399" s="35" t="s">
        <v>390</v>
      </c>
      <c r="J2399" s="36"/>
      <c r="K2399" s="36">
        <v>1169000</v>
      </c>
      <c r="L2399" s="36">
        <v>87642000</v>
      </c>
      <c r="M2399" s="36">
        <v>113614000</v>
      </c>
      <c r="N2399" s="36">
        <v>193550000</v>
      </c>
      <c r="O2399" s="37"/>
      <c r="P2399" s="37">
        <v>-11.298500000000001</v>
      </c>
      <c r="Q2399" s="37">
        <v>-0.53900000000000003</v>
      </c>
      <c r="R2399" s="37">
        <v>-0.70509999999999995</v>
      </c>
      <c r="S2399" s="37">
        <v>-0.2752</v>
      </c>
      <c r="T2399" s="37"/>
      <c r="U2399" s="37">
        <v>-1.6099000000000001</v>
      </c>
      <c r="V2399" s="37">
        <v>-0.15290000000000001</v>
      </c>
      <c r="W2399" s="37">
        <v>-0.20860000000000001</v>
      </c>
      <c r="X2399" s="37">
        <v>-0.1769</v>
      </c>
      <c r="Z2399" s="4" t="str">
        <f t="shared" si="194"/>
        <v>NO</v>
      </c>
      <c r="AA2399" s="4" t="str">
        <f t="shared" si="194"/>
        <v>NO</v>
      </c>
      <c r="AB2399" s="4" t="str">
        <f t="shared" si="194"/>
        <v>NO</v>
      </c>
      <c r="AD2399" s="4">
        <f t="shared" si="195"/>
        <v>0</v>
      </c>
    </row>
    <row r="2400" spans="1:30" ht="14.4" customHeight="1" x14ac:dyDescent="0.35">
      <c r="A2400" s="34">
        <v>2414</v>
      </c>
      <c r="B2400" s="1" t="s">
        <v>7151</v>
      </c>
      <c r="C2400" s="1"/>
      <c r="D2400" s="1"/>
      <c r="E2400" s="1"/>
      <c r="F2400" s="1" t="s">
        <v>29262</v>
      </c>
      <c r="G2400" s="35" t="s">
        <v>7152</v>
      </c>
      <c r="H2400" s="35" t="s">
        <v>7153</v>
      </c>
      <c r="I2400" s="35" t="s">
        <v>23</v>
      </c>
      <c r="J2400" s="36">
        <v>87800000</v>
      </c>
      <c r="K2400" s="36">
        <v>110962000</v>
      </c>
      <c r="L2400" s="36">
        <v>126034000</v>
      </c>
      <c r="M2400" s="36">
        <v>174337000</v>
      </c>
      <c r="N2400" s="36">
        <v>193544000</v>
      </c>
      <c r="O2400" s="37">
        <v>9.2999999999999999E-2</v>
      </c>
      <c r="P2400" s="37">
        <v>2.5100000000000001E-2</v>
      </c>
      <c r="Q2400" s="37">
        <v>2.4400000000000002E-2</v>
      </c>
      <c r="R2400" s="37">
        <v>0.16520000000000001</v>
      </c>
      <c r="S2400" s="37">
        <v>0.1027</v>
      </c>
      <c r="T2400" s="37"/>
      <c r="U2400" s="37"/>
      <c r="V2400" s="37"/>
      <c r="W2400" s="37"/>
      <c r="X2400" s="37"/>
      <c r="Z2400" s="4" t="str">
        <f t="shared" si="194"/>
        <v>NO</v>
      </c>
      <c r="AA2400" s="4" t="str">
        <f t="shared" si="194"/>
        <v>NO</v>
      </c>
      <c r="AB2400" s="4" t="str">
        <f t="shared" si="194"/>
        <v>NO</v>
      </c>
      <c r="AD2400" s="4">
        <f t="shared" si="195"/>
        <v>0</v>
      </c>
    </row>
    <row r="2401" spans="1:30" ht="27.65" customHeight="1" x14ac:dyDescent="0.35">
      <c r="A2401" s="34">
        <v>2415</v>
      </c>
      <c r="B2401" s="1" t="s">
        <v>7154</v>
      </c>
      <c r="C2401" s="1"/>
      <c r="D2401" s="1"/>
      <c r="E2401" s="1"/>
      <c r="F2401" s="1" t="s">
        <v>29262</v>
      </c>
      <c r="G2401" s="35" t="s">
        <v>7155</v>
      </c>
      <c r="H2401" s="35" t="s">
        <v>7156</v>
      </c>
      <c r="I2401" s="35" t="s">
        <v>43</v>
      </c>
      <c r="J2401" s="36"/>
      <c r="K2401" s="36"/>
      <c r="L2401" s="36"/>
      <c r="M2401" s="36">
        <v>191364000</v>
      </c>
      <c r="N2401" s="36">
        <v>193515000</v>
      </c>
      <c r="O2401" s="37"/>
      <c r="P2401" s="37"/>
      <c r="Q2401" s="37"/>
      <c r="R2401" s="37">
        <v>0.15140000000000001</v>
      </c>
      <c r="S2401" s="37">
        <v>2.4799999999999999E-2</v>
      </c>
      <c r="T2401" s="37"/>
      <c r="U2401" s="37"/>
      <c r="V2401" s="37"/>
      <c r="W2401" s="37">
        <v>-6.6E-3</v>
      </c>
      <c r="X2401" s="37">
        <v>-4.3E-3</v>
      </c>
      <c r="Z2401" s="4" t="str">
        <f t="shared" si="194"/>
        <v>NO</v>
      </c>
      <c r="AA2401" s="4" t="str">
        <f t="shared" si="194"/>
        <v>NO</v>
      </c>
      <c r="AB2401" s="4" t="str">
        <f t="shared" si="194"/>
        <v>NO</v>
      </c>
      <c r="AD2401" s="4">
        <f t="shared" si="195"/>
        <v>0</v>
      </c>
    </row>
    <row r="2402" spans="1:30" ht="14.4" customHeight="1" x14ac:dyDescent="0.35">
      <c r="A2402" s="34">
        <v>2416</v>
      </c>
      <c r="B2402" s="1" t="s">
        <v>7157</v>
      </c>
      <c r="C2402" s="1" t="s">
        <v>29015</v>
      </c>
      <c r="D2402" s="1"/>
      <c r="E2402" s="1" t="s">
        <v>29008</v>
      </c>
      <c r="F2402" s="1" t="s">
        <v>29262</v>
      </c>
      <c r="G2402" s="35" t="s">
        <v>7158</v>
      </c>
      <c r="H2402" s="35" t="s">
        <v>7159</v>
      </c>
      <c r="I2402" s="35" t="s">
        <v>29</v>
      </c>
      <c r="J2402" s="36">
        <v>39583000</v>
      </c>
      <c r="K2402" s="36">
        <v>55172000</v>
      </c>
      <c r="L2402" s="36">
        <v>88289000</v>
      </c>
      <c r="M2402" s="36">
        <v>137214000</v>
      </c>
      <c r="N2402" s="36">
        <v>193501000</v>
      </c>
      <c r="O2402" s="37">
        <v>0.13200000000000001</v>
      </c>
      <c r="P2402" s="37">
        <v>0.15590000000000001</v>
      </c>
      <c r="Q2402" s="37">
        <v>0.1699</v>
      </c>
      <c r="R2402" s="37">
        <v>0.23580000000000001</v>
      </c>
      <c r="S2402" s="37">
        <v>0.15559999999999999</v>
      </c>
      <c r="T2402" s="37">
        <v>0.11210000000000001</v>
      </c>
      <c r="U2402" s="37">
        <v>0.1303</v>
      </c>
      <c r="V2402" s="37">
        <v>0.14510000000000001</v>
      </c>
      <c r="W2402" s="37">
        <v>0.17849999999999999</v>
      </c>
      <c r="X2402" s="37"/>
      <c r="Z2402" s="4" t="str">
        <f t="shared" si="194"/>
        <v>NO</v>
      </c>
      <c r="AA2402" s="4" t="str">
        <f t="shared" si="194"/>
        <v>YES</v>
      </c>
      <c r="AB2402" s="4" t="str">
        <f t="shared" si="194"/>
        <v>NO</v>
      </c>
      <c r="AD2402" s="4">
        <f t="shared" si="195"/>
        <v>1</v>
      </c>
    </row>
    <row r="2403" spans="1:30" ht="27.65" customHeight="1" x14ac:dyDescent="0.35">
      <c r="A2403" s="34">
        <v>2417</v>
      </c>
      <c r="B2403" s="1" t="s">
        <v>7160</v>
      </c>
      <c r="C2403" s="1" t="s">
        <v>29015</v>
      </c>
      <c r="D2403" s="1"/>
      <c r="E2403" s="1" t="s">
        <v>29008</v>
      </c>
      <c r="F2403" s="1" t="s">
        <v>29262</v>
      </c>
      <c r="G2403" s="35" t="s">
        <v>7161</v>
      </c>
      <c r="H2403" s="35" t="s">
        <v>7162</v>
      </c>
      <c r="I2403" s="35" t="s">
        <v>29</v>
      </c>
      <c r="J2403" s="36">
        <v>66048000</v>
      </c>
      <c r="K2403" s="36">
        <v>93651000</v>
      </c>
      <c r="L2403" s="36">
        <v>128735000</v>
      </c>
      <c r="M2403" s="36">
        <v>164716000</v>
      </c>
      <c r="N2403" s="36">
        <v>193410000</v>
      </c>
      <c r="O2403" s="37">
        <v>0.2271</v>
      </c>
      <c r="P2403" s="37">
        <v>5.1799999999999999E-2</v>
      </c>
      <c r="Q2403" s="37">
        <v>0.1552</v>
      </c>
      <c r="R2403" s="37">
        <v>0.104</v>
      </c>
      <c r="S2403" s="37">
        <v>0.3352</v>
      </c>
      <c r="T2403" s="37"/>
      <c r="U2403" s="37"/>
      <c r="V2403" s="37"/>
      <c r="W2403" s="37"/>
      <c r="X2403" s="37">
        <v>-2.0199999999999999E-2</v>
      </c>
      <c r="Z2403" s="4" t="str">
        <f t="shared" si="194"/>
        <v>NO</v>
      </c>
      <c r="AA2403" s="4" t="str">
        <f t="shared" si="194"/>
        <v>NO</v>
      </c>
      <c r="AB2403" s="4" t="str">
        <f t="shared" si="194"/>
        <v>YES</v>
      </c>
      <c r="AD2403" s="4">
        <f t="shared" si="195"/>
        <v>1</v>
      </c>
    </row>
    <row r="2404" spans="1:30" ht="14.4" customHeight="1" x14ac:dyDescent="0.35">
      <c r="A2404" s="34">
        <v>2418</v>
      </c>
      <c r="B2404" s="1" t="s">
        <v>7163</v>
      </c>
      <c r="C2404" s="1" t="s">
        <v>29015</v>
      </c>
      <c r="D2404" s="1"/>
      <c r="E2404" s="1" t="s">
        <v>29008</v>
      </c>
      <c r="F2404" s="1" t="s">
        <v>29262</v>
      </c>
      <c r="G2404" s="35" t="s">
        <v>7164</v>
      </c>
      <c r="H2404" s="35" t="s">
        <v>7165</v>
      </c>
      <c r="I2404" s="35" t="s">
        <v>29</v>
      </c>
      <c r="J2404" s="36">
        <v>76047000</v>
      </c>
      <c r="K2404" s="36">
        <v>83427000</v>
      </c>
      <c r="L2404" s="36">
        <v>152820000</v>
      </c>
      <c r="M2404" s="36">
        <v>177456000</v>
      </c>
      <c r="N2404" s="36">
        <v>193334000</v>
      </c>
      <c r="O2404" s="37">
        <v>-0.13350000000000001</v>
      </c>
      <c r="P2404" s="37">
        <v>-0.17330000000000001</v>
      </c>
      <c r="Q2404" s="37">
        <v>0.23899999999999999</v>
      </c>
      <c r="R2404" s="37">
        <v>4.6300000000000001E-2</v>
      </c>
      <c r="S2404" s="37">
        <v>0.22559999999999999</v>
      </c>
      <c r="T2404" s="37"/>
      <c r="U2404" s="37"/>
      <c r="V2404" s="37"/>
      <c r="W2404" s="37"/>
      <c r="X2404" s="37">
        <v>-3.2800000000000003E-2</v>
      </c>
      <c r="Z2404" s="4" t="str">
        <f t="shared" si="194"/>
        <v>YES</v>
      </c>
      <c r="AA2404" s="4" t="str">
        <f t="shared" si="194"/>
        <v>NO</v>
      </c>
      <c r="AB2404" s="4" t="str">
        <f t="shared" si="194"/>
        <v>YES</v>
      </c>
      <c r="AD2404" s="4">
        <f t="shared" si="195"/>
        <v>2</v>
      </c>
    </row>
    <row r="2405" spans="1:30" ht="27.65" customHeight="1" x14ac:dyDescent="0.35">
      <c r="A2405" s="34">
        <v>2419</v>
      </c>
      <c r="B2405" s="1" t="s">
        <v>7166</v>
      </c>
      <c r="C2405" s="1" t="s">
        <v>28702</v>
      </c>
      <c r="D2405" s="1"/>
      <c r="E2405" s="1"/>
      <c r="F2405" s="1" t="s">
        <v>29262</v>
      </c>
      <c r="G2405" s="35" t="s">
        <v>7167</v>
      </c>
      <c r="H2405" s="35" t="s">
        <v>7168</v>
      </c>
      <c r="I2405" s="35" t="s">
        <v>87</v>
      </c>
      <c r="J2405" s="36">
        <v>114032000</v>
      </c>
      <c r="K2405" s="36">
        <v>131095000</v>
      </c>
      <c r="L2405" s="36">
        <v>146951000</v>
      </c>
      <c r="M2405" s="36">
        <v>165432000</v>
      </c>
      <c r="N2405" s="36">
        <v>193333000</v>
      </c>
      <c r="O2405" s="37">
        <v>2.6100000000000002E-2</v>
      </c>
      <c r="P2405" s="37">
        <v>-1.4800000000000001E-2</v>
      </c>
      <c r="Q2405" s="37">
        <v>-2.3E-3</v>
      </c>
      <c r="R2405" s="37">
        <v>-6.1199999999999997E-2</v>
      </c>
      <c r="S2405" s="37">
        <v>0.40910000000000002</v>
      </c>
      <c r="T2405" s="37">
        <v>4.3900000000000002E-2</v>
      </c>
      <c r="U2405" s="37">
        <v>4.2900000000000001E-2</v>
      </c>
      <c r="V2405" s="37">
        <v>3.7999999999999999E-2</v>
      </c>
      <c r="W2405" s="37">
        <v>1.44E-2</v>
      </c>
      <c r="X2405" s="37">
        <v>0.37280000000000002</v>
      </c>
      <c r="Z2405" s="4" t="str">
        <f t="shared" si="194"/>
        <v>NO</v>
      </c>
      <c r="AA2405" s="4" t="str">
        <f t="shared" si="194"/>
        <v>NO</v>
      </c>
      <c r="AB2405" s="4" t="str">
        <f t="shared" si="194"/>
        <v>YES</v>
      </c>
      <c r="AD2405" s="4">
        <f t="shared" si="195"/>
        <v>1</v>
      </c>
    </row>
    <row r="2406" spans="1:30" ht="41.4" customHeight="1" x14ac:dyDescent="0.35">
      <c r="A2406" s="34">
        <v>2420</v>
      </c>
      <c r="B2406" s="1" t="s">
        <v>7169</v>
      </c>
      <c r="C2406" s="1" t="s">
        <v>29015</v>
      </c>
      <c r="D2406" s="1"/>
      <c r="E2406" s="1" t="s">
        <v>29008</v>
      </c>
      <c r="F2406" s="1" t="s">
        <v>29262</v>
      </c>
      <c r="G2406" s="35" t="s">
        <v>7170</v>
      </c>
      <c r="H2406" s="35" t="s">
        <v>7171</v>
      </c>
      <c r="I2406" s="35" t="s">
        <v>29</v>
      </c>
      <c r="J2406" s="36">
        <v>101663000</v>
      </c>
      <c r="K2406" s="36">
        <v>144198000</v>
      </c>
      <c r="L2406" s="36">
        <v>148826000</v>
      </c>
      <c r="M2406" s="36">
        <v>177423000</v>
      </c>
      <c r="N2406" s="36">
        <v>193223000</v>
      </c>
      <c r="O2406" s="37">
        <v>9.01E-2</v>
      </c>
      <c r="P2406" s="37">
        <v>0.1148</v>
      </c>
      <c r="Q2406" s="37">
        <v>0.23280000000000001</v>
      </c>
      <c r="R2406" s="37">
        <v>0.2044</v>
      </c>
      <c r="S2406" s="37">
        <v>0.3735</v>
      </c>
      <c r="T2406" s="37"/>
      <c r="U2406" s="37">
        <v>0.1026</v>
      </c>
      <c r="V2406" s="37"/>
      <c r="W2406" s="37"/>
      <c r="X2406" s="37"/>
      <c r="Z2406" s="4" t="str">
        <f t="shared" si="194"/>
        <v>YES</v>
      </c>
      <c r="AA2406" s="4" t="str">
        <f t="shared" si="194"/>
        <v>YES</v>
      </c>
      <c r="AB2406" s="4" t="str">
        <f t="shared" si="194"/>
        <v>YES</v>
      </c>
      <c r="AD2406" s="4">
        <f t="shared" si="195"/>
        <v>3</v>
      </c>
    </row>
    <row r="2407" spans="1:30" ht="14.4" customHeight="1" x14ac:dyDescent="0.35">
      <c r="A2407" s="34">
        <v>2421</v>
      </c>
      <c r="B2407" s="1" t="s">
        <v>7172</v>
      </c>
      <c r="C2407" s="1"/>
      <c r="D2407" s="1"/>
      <c r="E2407" s="1"/>
      <c r="F2407" s="1" t="s">
        <v>29262</v>
      </c>
      <c r="G2407" s="35" t="s">
        <v>7173</v>
      </c>
      <c r="H2407" s="35" t="s">
        <v>7174</v>
      </c>
      <c r="I2407" s="35" t="s">
        <v>544</v>
      </c>
      <c r="J2407" s="36"/>
      <c r="K2407" s="36"/>
      <c r="L2407" s="36">
        <v>41600000</v>
      </c>
      <c r="M2407" s="36">
        <v>86337000</v>
      </c>
      <c r="N2407" s="36">
        <v>193209000</v>
      </c>
      <c r="O2407" s="37"/>
      <c r="P2407" s="37"/>
      <c r="Q2407" s="37">
        <v>0.1048</v>
      </c>
      <c r="R2407" s="37">
        <v>0.11600000000000001</v>
      </c>
      <c r="S2407" s="37">
        <v>0.49409999999999998</v>
      </c>
      <c r="T2407" s="37"/>
      <c r="U2407" s="37"/>
      <c r="V2407" s="37"/>
      <c r="W2407" s="37"/>
      <c r="X2407" s="37"/>
      <c r="Z2407" s="4" t="str">
        <f t="shared" si="194"/>
        <v>NO</v>
      </c>
      <c r="AA2407" s="4" t="str">
        <f t="shared" si="194"/>
        <v>NO</v>
      </c>
      <c r="AB2407" s="4" t="str">
        <f t="shared" si="194"/>
        <v>YES</v>
      </c>
      <c r="AD2407" s="4">
        <f t="shared" si="195"/>
        <v>1</v>
      </c>
    </row>
    <row r="2408" spans="1:30" ht="14.4" customHeight="1" x14ac:dyDescent="0.35">
      <c r="A2408" s="39">
        <v>2422</v>
      </c>
      <c r="B2408" s="13" t="s">
        <v>7175</v>
      </c>
      <c r="C2408" s="13" t="s">
        <v>29015</v>
      </c>
      <c r="D2408" s="14" t="s">
        <v>29042</v>
      </c>
      <c r="E2408" s="15" t="s">
        <v>29077</v>
      </c>
      <c r="F2408" s="1" t="s">
        <v>28750</v>
      </c>
      <c r="G2408" s="40" t="s">
        <v>7176</v>
      </c>
      <c r="H2408" s="40" t="s">
        <v>7177</v>
      </c>
      <c r="I2408" s="40" t="s">
        <v>23</v>
      </c>
      <c r="J2408" s="41">
        <v>42625000</v>
      </c>
      <c r="K2408" s="41">
        <v>98150000</v>
      </c>
      <c r="L2408" s="41">
        <v>130756000</v>
      </c>
      <c r="M2408" s="41">
        <v>158343000</v>
      </c>
      <c r="N2408" s="41">
        <v>193200000</v>
      </c>
      <c r="O2408" s="42">
        <v>0.2324</v>
      </c>
      <c r="P2408" s="42">
        <v>0.2142</v>
      </c>
      <c r="Q2408" s="42">
        <v>0.4037</v>
      </c>
      <c r="R2408" s="42">
        <v>0.37280000000000002</v>
      </c>
      <c r="S2408" s="42">
        <v>0.30980000000000002</v>
      </c>
      <c r="T2408" s="42">
        <v>8.14E-2</v>
      </c>
      <c r="U2408" s="42">
        <v>0.17119999999999999</v>
      </c>
      <c r="V2408" s="42">
        <v>0.38090000000000002</v>
      </c>
      <c r="W2408" s="42">
        <v>0.28889999999999999</v>
      </c>
      <c r="X2408" s="42">
        <v>0.24199999999999999</v>
      </c>
      <c r="Z2408" s="4" t="str">
        <f t="shared" si="194"/>
        <v>YES</v>
      </c>
      <c r="AA2408" s="4" t="str">
        <f t="shared" si="194"/>
        <v>YES</v>
      </c>
      <c r="AB2408" s="4" t="str">
        <f t="shared" si="194"/>
        <v>YES</v>
      </c>
      <c r="AD2408" s="4">
        <f t="shared" si="195"/>
        <v>3</v>
      </c>
    </row>
    <row r="2409" spans="1:30" ht="14.4" customHeight="1" x14ac:dyDescent="0.35">
      <c r="A2409" s="34">
        <v>2423</v>
      </c>
      <c r="B2409" s="1" t="s">
        <v>7178</v>
      </c>
      <c r="C2409" s="1" t="s">
        <v>29015</v>
      </c>
      <c r="D2409" s="1"/>
      <c r="E2409" s="1" t="s">
        <v>29008</v>
      </c>
      <c r="F2409" s="1" t="s">
        <v>29262</v>
      </c>
      <c r="G2409" s="35" t="s">
        <v>7179</v>
      </c>
      <c r="H2409" s="35" t="s">
        <v>7180</v>
      </c>
      <c r="I2409" s="35" t="s">
        <v>29</v>
      </c>
      <c r="J2409" s="36">
        <v>123172000</v>
      </c>
      <c r="K2409" s="36">
        <v>144030000</v>
      </c>
      <c r="L2409" s="36">
        <v>137198000</v>
      </c>
      <c r="M2409" s="36">
        <v>166288000</v>
      </c>
      <c r="N2409" s="36">
        <v>193124000</v>
      </c>
      <c r="O2409" s="37">
        <v>0.22289999999999999</v>
      </c>
      <c r="P2409" s="37">
        <v>0.11459999999999999</v>
      </c>
      <c r="Q2409" s="37">
        <v>0.15279999999999999</v>
      </c>
      <c r="R2409" s="37">
        <v>8.5199999999999998E-2</v>
      </c>
      <c r="S2409" s="37">
        <v>-0.10920000000000001</v>
      </c>
      <c r="T2409" s="37"/>
      <c r="U2409" s="37">
        <v>9.8199999999999996E-2</v>
      </c>
      <c r="V2409" s="37">
        <v>0.1381</v>
      </c>
      <c r="W2409" s="37">
        <v>6.9500000000000006E-2</v>
      </c>
      <c r="X2409" s="37">
        <v>-0.1323</v>
      </c>
      <c r="Z2409" s="4" t="str">
        <f t="shared" si="194"/>
        <v>NO</v>
      </c>
      <c r="AA2409" s="4" t="str">
        <f t="shared" si="194"/>
        <v>NO</v>
      </c>
      <c r="AB2409" s="4" t="str">
        <f t="shared" si="194"/>
        <v>NO</v>
      </c>
      <c r="AD2409" s="4">
        <f t="shared" si="195"/>
        <v>0</v>
      </c>
    </row>
    <row r="2410" spans="1:30" x14ac:dyDescent="0.35">
      <c r="A2410" s="34">
        <v>2424</v>
      </c>
      <c r="B2410" s="1" t="s">
        <v>7181</v>
      </c>
      <c r="C2410" s="1"/>
      <c r="D2410" s="1"/>
      <c r="E2410" s="1"/>
      <c r="F2410" s="1" t="s">
        <v>29262</v>
      </c>
      <c r="G2410" s="35" t="s">
        <v>7182</v>
      </c>
      <c r="H2410" s="35" t="s">
        <v>7183</v>
      </c>
      <c r="I2410" s="35" t="s">
        <v>23</v>
      </c>
      <c r="J2410" s="36">
        <v>49982000</v>
      </c>
      <c r="K2410" s="36">
        <v>90882000</v>
      </c>
      <c r="L2410" s="36">
        <v>146451000</v>
      </c>
      <c r="M2410" s="36">
        <v>181391000</v>
      </c>
      <c r="N2410" s="36">
        <v>193117000</v>
      </c>
      <c r="O2410" s="37">
        <v>0.50209999999999999</v>
      </c>
      <c r="P2410" s="37">
        <v>0.1091</v>
      </c>
      <c r="Q2410" s="37">
        <v>0.372</v>
      </c>
      <c r="R2410" s="37">
        <v>0.41849999999999998</v>
      </c>
      <c r="S2410" s="37">
        <v>0.16109999999999999</v>
      </c>
      <c r="T2410" s="37">
        <v>-2.0999999999999999E-3</v>
      </c>
      <c r="U2410" s="37">
        <v>-7.6899999999999996E-2</v>
      </c>
      <c r="V2410" s="37">
        <v>-3.2800000000000003E-2</v>
      </c>
      <c r="W2410" s="37">
        <v>-8.5000000000000006E-3</v>
      </c>
      <c r="X2410" s="37"/>
      <c r="Z2410" s="4" t="str">
        <f t="shared" si="194"/>
        <v>YES</v>
      </c>
      <c r="AA2410" s="4" t="str">
        <f t="shared" si="194"/>
        <v>YES</v>
      </c>
      <c r="AB2410" s="4" t="str">
        <f t="shared" si="194"/>
        <v>NO</v>
      </c>
      <c r="AD2410" s="4">
        <f t="shared" si="195"/>
        <v>2</v>
      </c>
    </row>
    <row r="2411" spans="1:30" ht="14.4" customHeight="1" x14ac:dyDescent="0.35">
      <c r="A2411" s="34">
        <v>2425</v>
      </c>
      <c r="B2411" s="1" t="s">
        <v>1693</v>
      </c>
      <c r="C2411" s="1"/>
      <c r="D2411" s="1"/>
      <c r="E2411" s="1"/>
      <c r="F2411" s="1" t="s">
        <v>29262</v>
      </c>
      <c r="G2411" s="35" t="s">
        <v>7184</v>
      </c>
      <c r="H2411" s="35" t="s">
        <v>7185</v>
      </c>
      <c r="I2411" s="35" t="s">
        <v>23</v>
      </c>
      <c r="J2411" s="36"/>
      <c r="K2411" s="36">
        <v>290000</v>
      </c>
      <c r="L2411" s="36">
        <v>23577000</v>
      </c>
      <c r="M2411" s="36">
        <v>79981000</v>
      </c>
      <c r="N2411" s="36">
        <v>193078000</v>
      </c>
      <c r="O2411" s="37"/>
      <c r="P2411" s="37">
        <v>-16.451699999999999</v>
      </c>
      <c r="Q2411" s="37">
        <v>0.4446</v>
      </c>
      <c r="R2411" s="37">
        <v>0.25840000000000002</v>
      </c>
      <c r="S2411" s="37">
        <v>0.50409999999999999</v>
      </c>
      <c r="T2411" s="37"/>
      <c r="U2411" s="37"/>
      <c r="V2411" s="37"/>
      <c r="W2411" s="37"/>
      <c r="X2411" s="37"/>
      <c r="Z2411" s="4" t="str">
        <f t="shared" si="194"/>
        <v>YES</v>
      </c>
      <c r="AA2411" s="4" t="str">
        <f t="shared" si="194"/>
        <v>YES</v>
      </c>
      <c r="AB2411" s="4" t="str">
        <f t="shared" si="194"/>
        <v>YES</v>
      </c>
      <c r="AD2411" s="4">
        <f t="shared" si="195"/>
        <v>3</v>
      </c>
    </row>
    <row r="2412" spans="1:30" ht="27.65" customHeight="1" x14ac:dyDescent="0.35">
      <c r="A2412" s="34">
        <v>2426</v>
      </c>
      <c r="B2412" s="1" t="s">
        <v>950</v>
      </c>
      <c r="C2412" s="1" t="s">
        <v>29015</v>
      </c>
      <c r="D2412" s="1"/>
      <c r="E2412" s="1" t="s">
        <v>29008</v>
      </c>
      <c r="F2412" s="1" t="s">
        <v>29262</v>
      </c>
      <c r="G2412" s="35" t="s">
        <v>7186</v>
      </c>
      <c r="H2412" s="35" t="s">
        <v>7187</v>
      </c>
      <c r="I2412" s="35" t="s">
        <v>29</v>
      </c>
      <c r="J2412" s="36">
        <v>150660000</v>
      </c>
      <c r="K2412" s="36">
        <v>187687000</v>
      </c>
      <c r="L2412" s="36">
        <v>186617000</v>
      </c>
      <c r="M2412" s="36">
        <v>232116000</v>
      </c>
      <c r="N2412" s="36">
        <v>193036000</v>
      </c>
      <c r="O2412" s="37">
        <v>0.2258</v>
      </c>
      <c r="P2412" s="37">
        <v>0.32600000000000001</v>
      </c>
      <c r="Q2412" s="37">
        <v>8.1799999999999998E-2</v>
      </c>
      <c r="R2412" s="37">
        <v>0.22409999999999999</v>
      </c>
      <c r="S2412" s="37">
        <v>5.5999999999999999E-3</v>
      </c>
      <c r="T2412" s="37">
        <v>0.2165</v>
      </c>
      <c r="U2412" s="37">
        <v>0.30940000000000001</v>
      </c>
      <c r="V2412" s="37">
        <v>6.8099999999999994E-2</v>
      </c>
      <c r="W2412" s="37">
        <v>0.19700000000000001</v>
      </c>
      <c r="X2412" s="37">
        <v>4.7000000000000002E-3</v>
      </c>
      <c r="Z2412" s="4" t="str">
        <f t="shared" si="194"/>
        <v>NO</v>
      </c>
      <c r="AA2412" s="4" t="str">
        <f t="shared" si="194"/>
        <v>YES</v>
      </c>
      <c r="AB2412" s="4" t="str">
        <f t="shared" si="194"/>
        <v>NO</v>
      </c>
      <c r="AD2412" s="4">
        <f t="shared" si="195"/>
        <v>1</v>
      </c>
    </row>
    <row r="2413" spans="1:30" x14ac:dyDescent="0.35">
      <c r="A2413" s="34">
        <v>2427</v>
      </c>
      <c r="B2413" s="1" t="s">
        <v>7188</v>
      </c>
      <c r="C2413" s="1"/>
      <c r="D2413" s="1"/>
      <c r="E2413" s="1"/>
      <c r="F2413" s="1" t="s">
        <v>29262</v>
      </c>
      <c r="G2413" s="35" t="s">
        <v>7189</v>
      </c>
      <c r="H2413" s="35" t="s">
        <v>7190</v>
      </c>
      <c r="I2413" s="35" t="s">
        <v>390</v>
      </c>
      <c r="J2413" s="36">
        <v>45134000</v>
      </c>
      <c r="K2413" s="36">
        <v>105544000</v>
      </c>
      <c r="L2413" s="36">
        <v>144307000</v>
      </c>
      <c r="M2413" s="36">
        <v>164138000</v>
      </c>
      <c r="N2413" s="36">
        <v>193030000</v>
      </c>
      <c r="O2413" s="37">
        <v>-4.4501999999999997</v>
      </c>
      <c r="P2413" s="37">
        <v>-1.6414</v>
      </c>
      <c r="Q2413" s="37">
        <v>-0.9879</v>
      </c>
      <c r="R2413" s="37">
        <v>-0.78539999999999999</v>
      </c>
      <c r="S2413" s="37">
        <v>-0.60319999999999996</v>
      </c>
      <c r="T2413" s="37"/>
      <c r="U2413" s="37"/>
      <c r="V2413" s="37"/>
      <c r="W2413" s="37"/>
      <c r="X2413" s="37"/>
      <c r="Z2413" s="4" t="str">
        <f t="shared" si="194"/>
        <v>NO</v>
      </c>
      <c r="AA2413" s="4" t="str">
        <f t="shared" si="194"/>
        <v>NO</v>
      </c>
      <c r="AB2413" s="4" t="str">
        <f t="shared" si="194"/>
        <v>NO</v>
      </c>
      <c r="AD2413" s="4">
        <f t="shared" si="195"/>
        <v>0</v>
      </c>
    </row>
    <row r="2414" spans="1:30" ht="14.4" customHeight="1" x14ac:dyDescent="0.35">
      <c r="A2414" s="34">
        <v>2428</v>
      </c>
      <c r="B2414" s="1" t="s">
        <v>7191</v>
      </c>
      <c r="C2414" s="1" t="s">
        <v>29015</v>
      </c>
      <c r="D2414" s="1"/>
      <c r="E2414" s="1" t="s">
        <v>29008</v>
      </c>
      <c r="F2414" s="1" t="s">
        <v>29262</v>
      </c>
      <c r="G2414" s="35" t="s">
        <v>7192</v>
      </c>
      <c r="H2414" s="35" t="s">
        <v>7193</v>
      </c>
      <c r="I2414" s="35" t="s">
        <v>29</v>
      </c>
      <c r="J2414" s="36">
        <v>73567000</v>
      </c>
      <c r="K2414" s="36">
        <v>82477000</v>
      </c>
      <c r="L2414" s="36">
        <v>107753000</v>
      </c>
      <c r="M2414" s="36">
        <v>140156000</v>
      </c>
      <c r="N2414" s="36">
        <v>193019000</v>
      </c>
      <c r="O2414" s="37">
        <v>3.6999999999999998E-2</v>
      </c>
      <c r="P2414" s="37">
        <v>0.1152</v>
      </c>
      <c r="Q2414" s="37">
        <v>8.8999999999999996E-2</v>
      </c>
      <c r="R2414" s="37">
        <v>5.0299999999999997E-2</v>
      </c>
      <c r="S2414" s="37">
        <v>5.0999999999999997E-2</v>
      </c>
      <c r="T2414" s="37"/>
      <c r="U2414" s="37"/>
      <c r="V2414" s="37"/>
      <c r="W2414" s="37"/>
      <c r="X2414" s="37"/>
      <c r="Z2414" s="4" t="str">
        <f t="shared" si="194"/>
        <v>NO</v>
      </c>
      <c r="AA2414" s="4" t="str">
        <f t="shared" si="194"/>
        <v>NO</v>
      </c>
      <c r="AB2414" s="4" t="str">
        <f t="shared" si="194"/>
        <v>NO</v>
      </c>
      <c r="AD2414" s="4">
        <f t="shared" si="195"/>
        <v>0</v>
      </c>
    </row>
    <row r="2415" spans="1:30" ht="27.65" customHeight="1" x14ac:dyDescent="0.35">
      <c r="A2415" s="34">
        <v>2429</v>
      </c>
      <c r="B2415" s="1" t="s">
        <v>7194</v>
      </c>
      <c r="C2415" s="1" t="s">
        <v>29015</v>
      </c>
      <c r="D2415" s="1"/>
      <c r="E2415" s="1" t="s">
        <v>29008</v>
      </c>
      <c r="F2415" s="1" t="s">
        <v>29262</v>
      </c>
      <c r="G2415" s="35" t="s">
        <v>7195</v>
      </c>
      <c r="H2415" s="35" t="s">
        <v>7196</v>
      </c>
      <c r="I2415" s="35" t="s">
        <v>29</v>
      </c>
      <c r="J2415" s="36">
        <v>53489000</v>
      </c>
      <c r="K2415" s="36">
        <v>98497000</v>
      </c>
      <c r="L2415" s="36">
        <v>133822000</v>
      </c>
      <c r="M2415" s="36">
        <v>162283000</v>
      </c>
      <c r="N2415" s="36">
        <v>192982000</v>
      </c>
      <c r="O2415" s="37">
        <v>3.8E-3</v>
      </c>
      <c r="P2415" s="37">
        <v>6.0699999999999997E-2</v>
      </c>
      <c r="Q2415" s="37">
        <v>3.27E-2</v>
      </c>
      <c r="R2415" s="37">
        <v>3.5700000000000003E-2</v>
      </c>
      <c r="S2415" s="37">
        <v>3.7199999999999997E-2</v>
      </c>
      <c r="T2415" s="37">
        <v>-5.1000000000000004E-3</v>
      </c>
      <c r="U2415" s="37">
        <v>-1.6000000000000001E-3</v>
      </c>
      <c r="V2415" s="37">
        <v>-2.9999999999999997E-4</v>
      </c>
      <c r="W2415" s="37"/>
      <c r="X2415" s="37">
        <v>-6.1999999999999998E-3</v>
      </c>
      <c r="Z2415" s="4" t="str">
        <f t="shared" si="194"/>
        <v>NO</v>
      </c>
      <c r="AA2415" s="4" t="str">
        <f t="shared" si="194"/>
        <v>NO</v>
      </c>
      <c r="AB2415" s="4" t="str">
        <f t="shared" si="194"/>
        <v>NO</v>
      </c>
      <c r="AD2415" s="4">
        <f t="shared" si="195"/>
        <v>0</v>
      </c>
    </row>
    <row r="2416" spans="1:30" ht="27.65" customHeight="1" x14ac:dyDescent="0.35">
      <c r="A2416" s="34">
        <v>2430</v>
      </c>
      <c r="B2416" s="1" t="s">
        <v>7197</v>
      </c>
      <c r="C2416" s="1" t="s">
        <v>29015</v>
      </c>
      <c r="D2416" s="1"/>
      <c r="E2416" s="1" t="s">
        <v>29008</v>
      </c>
      <c r="F2416" s="1" t="s">
        <v>29262</v>
      </c>
      <c r="G2416" s="35" t="s">
        <v>7198</v>
      </c>
      <c r="H2416" s="35" t="s">
        <v>7199</v>
      </c>
      <c r="I2416" s="35" t="s">
        <v>29</v>
      </c>
      <c r="J2416" s="36">
        <v>38418000</v>
      </c>
      <c r="K2416" s="36">
        <v>71875000</v>
      </c>
      <c r="L2416" s="36">
        <v>106464000</v>
      </c>
      <c r="M2416" s="36">
        <v>164675000</v>
      </c>
      <c r="N2416" s="36">
        <v>192934000</v>
      </c>
      <c r="O2416" s="37">
        <v>0.11890000000000001</v>
      </c>
      <c r="P2416" s="37">
        <v>0.12570000000000001</v>
      </c>
      <c r="Q2416" s="37">
        <v>0.35339999999999999</v>
      </c>
      <c r="R2416" s="37">
        <v>0.15060000000000001</v>
      </c>
      <c r="S2416" s="37">
        <v>0.43819999999999998</v>
      </c>
      <c r="T2416" s="37"/>
      <c r="U2416" s="37"/>
      <c r="V2416" s="37"/>
      <c r="W2416" s="37"/>
      <c r="X2416" s="37"/>
      <c r="Z2416" s="4" t="str">
        <f t="shared" si="194"/>
        <v>YES</v>
      </c>
      <c r="AA2416" s="4" t="str">
        <f t="shared" si="194"/>
        <v>NO</v>
      </c>
      <c r="AB2416" s="4" t="str">
        <f t="shared" si="194"/>
        <v>YES</v>
      </c>
      <c r="AD2416" s="4">
        <f t="shared" si="195"/>
        <v>2</v>
      </c>
    </row>
    <row r="2417" spans="1:30" ht="14.4" customHeight="1" x14ac:dyDescent="0.35">
      <c r="A2417" s="34">
        <v>2431</v>
      </c>
      <c r="B2417" s="1" t="s">
        <v>7200</v>
      </c>
      <c r="C2417" s="1"/>
      <c r="D2417" s="1"/>
      <c r="E2417" s="1"/>
      <c r="F2417" s="1" t="s">
        <v>29262</v>
      </c>
      <c r="G2417" s="35" t="s">
        <v>7201</v>
      </c>
      <c r="H2417" s="35" t="s">
        <v>7202</v>
      </c>
      <c r="I2417" s="35" t="s">
        <v>33</v>
      </c>
      <c r="J2417" s="36">
        <v>52729000</v>
      </c>
      <c r="K2417" s="36">
        <v>78617000</v>
      </c>
      <c r="L2417" s="36">
        <v>110576000</v>
      </c>
      <c r="M2417" s="36">
        <v>135739000</v>
      </c>
      <c r="N2417" s="36">
        <v>192834000</v>
      </c>
      <c r="O2417" s="37">
        <v>2.1000000000000001E-2</v>
      </c>
      <c r="P2417" s="37">
        <v>3.0599999999999999E-2</v>
      </c>
      <c r="Q2417" s="37">
        <v>9.2899999999999996E-2</v>
      </c>
      <c r="R2417" s="37">
        <v>9.9000000000000005E-2</v>
      </c>
      <c r="S2417" s="37">
        <v>8.1699999999999995E-2</v>
      </c>
      <c r="T2417" s="37"/>
      <c r="U2417" s="37">
        <v>-7.3000000000000001E-3</v>
      </c>
      <c r="V2417" s="37">
        <v>-3.8E-3</v>
      </c>
      <c r="W2417" s="37">
        <v>-2.3E-3</v>
      </c>
      <c r="X2417" s="37">
        <v>-4.4999999999999997E-3</v>
      </c>
      <c r="Z2417" s="4" t="str">
        <f t="shared" si="194"/>
        <v>NO</v>
      </c>
      <c r="AA2417" s="4" t="str">
        <f t="shared" si="194"/>
        <v>NO</v>
      </c>
      <c r="AB2417" s="4" t="str">
        <f t="shared" si="194"/>
        <v>NO</v>
      </c>
      <c r="AD2417" s="4">
        <f t="shared" si="195"/>
        <v>0</v>
      </c>
    </row>
    <row r="2418" spans="1:30" ht="14.4" customHeight="1" x14ac:dyDescent="0.35">
      <c r="A2418" s="34">
        <v>2432</v>
      </c>
      <c r="B2418" s="1" t="s">
        <v>7203</v>
      </c>
      <c r="C2418" s="1" t="s">
        <v>28702</v>
      </c>
      <c r="D2418" s="1"/>
      <c r="E2418" s="1"/>
      <c r="F2418" s="1" t="s">
        <v>29262</v>
      </c>
      <c r="G2418" s="35" t="s">
        <v>7204</v>
      </c>
      <c r="H2418" s="35" t="s">
        <v>7205</v>
      </c>
      <c r="I2418" s="35" t="s">
        <v>87</v>
      </c>
      <c r="J2418" s="36">
        <v>69187000</v>
      </c>
      <c r="K2418" s="36">
        <v>105756000</v>
      </c>
      <c r="L2418" s="36">
        <v>123966000</v>
      </c>
      <c r="M2418" s="36">
        <v>160721000</v>
      </c>
      <c r="N2418" s="36">
        <v>192833000</v>
      </c>
      <c r="O2418" s="37">
        <v>-0.1137</v>
      </c>
      <c r="P2418" s="37">
        <v>1.9300000000000001E-2</v>
      </c>
      <c r="Q2418" s="37">
        <v>3.9399999999999998E-2</v>
      </c>
      <c r="R2418" s="37">
        <v>5.2499999999999998E-2</v>
      </c>
      <c r="S2418" s="37">
        <v>2.75E-2</v>
      </c>
      <c r="T2418" s="37">
        <v>-1.9E-3</v>
      </c>
      <c r="U2418" s="37">
        <v>-1E-3</v>
      </c>
      <c r="V2418" s="37">
        <v>-1.1999999999999999E-3</v>
      </c>
      <c r="W2418" s="37">
        <v>-6.9999999999999999E-4</v>
      </c>
      <c r="X2418" s="37">
        <v>-5.0000000000000001E-4</v>
      </c>
      <c r="Z2418" s="4" t="str">
        <f t="shared" si="194"/>
        <v>NO</v>
      </c>
      <c r="AA2418" s="4" t="str">
        <f t="shared" si="194"/>
        <v>NO</v>
      </c>
      <c r="AB2418" s="4" t="str">
        <f t="shared" si="194"/>
        <v>NO</v>
      </c>
      <c r="AD2418" s="4">
        <f t="shared" si="195"/>
        <v>0</v>
      </c>
    </row>
    <row r="2419" spans="1:30" ht="14.4" customHeight="1" x14ac:dyDescent="0.35">
      <c r="A2419" s="34">
        <v>2433</v>
      </c>
      <c r="B2419" s="1" t="s">
        <v>7206</v>
      </c>
      <c r="C2419" s="1"/>
      <c r="D2419" s="1"/>
      <c r="E2419" s="1"/>
      <c r="F2419" s="1" t="s">
        <v>29262</v>
      </c>
      <c r="G2419" s="35" t="s">
        <v>7207</v>
      </c>
      <c r="H2419" s="35" t="s">
        <v>7208</v>
      </c>
      <c r="I2419" s="35" t="s">
        <v>23</v>
      </c>
      <c r="J2419" s="36">
        <v>97403000</v>
      </c>
      <c r="K2419" s="36">
        <v>97706000</v>
      </c>
      <c r="L2419" s="36">
        <v>154718000</v>
      </c>
      <c r="M2419" s="36">
        <v>168280000</v>
      </c>
      <c r="N2419" s="36">
        <v>192830000</v>
      </c>
      <c r="O2419" s="37">
        <v>0.1051</v>
      </c>
      <c r="P2419" s="37">
        <v>2.5600000000000001E-2</v>
      </c>
      <c r="Q2419" s="37">
        <v>7.5899999999999995E-2</v>
      </c>
      <c r="R2419" s="37">
        <v>7.9399999999999998E-2</v>
      </c>
      <c r="S2419" s="37">
        <v>4.1999999999999997E-3</v>
      </c>
      <c r="T2419" s="37"/>
      <c r="U2419" s="37"/>
      <c r="V2419" s="37"/>
      <c r="W2419" s="37"/>
      <c r="X2419" s="37">
        <v>5.4000000000000003E-3</v>
      </c>
      <c r="Z2419" s="4" t="str">
        <f t="shared" si="194"/>
        <v>NO</v>
      </c>
      <c r="AA2419" s="4" t="str">
        <f t="shared" si="194"/>
        <v>NO</v>
      </c>
      <c r="AB2419" s="4" t="str">
        <f t="shared" si="194"/>
        <v>NO</v>
      </c>
      <c r="AD2419" s="4">
        <f t="shared" si="195"/>
        <v>0</v>
      </c>
    </row>
    <row r="2420" spans="1:30" ht="14.4" customHeight="1" x14ac:dyDescent="0.35">
      <c r="A2420" s="34">
        <v>2434</v>
      </c>
      <c r="B2420" s="1" t="s">
        <v>7209</v>
      </c>
      <c r="C2420" s="1" t="s">
        <v>29015</v>
      </c>
      <c r="D2420" s="1"/>
      <c r="E2420" s="1" t="s">
        <v>29008</v>
      </c>
      <c r="F2420" s="1" t="s">
        <v>29262</v>
      </c>
      <c r="G2420" s="35" t="s">
        <v>7210</v>
      </c>
      <c r="H2420" s="35" t="s">
        <v>7211</v>
      </c>
      <c r="I2420" s="35" t="s">
        <v>29</v>
      </c>
      <c r="J2420" s="36">
        <v>121958000</v>
      </c>
      <c r="K2420" s="36">
        <v>141654000</v>
      </c>
      <c r="L2420" s="36">
        <v>172979000</v>
      </c>
      <c r="M2420" s="36">
        <v>173054000</v>
      </c>
      <c r="N2420" s="36">
        <v>192824000</v>
      </c>
      <c r="O2420" s="37">
        <v>9.3100000000000002E-2</v>
      </c>
      <c r="P2420" s="37">
        <v>4.3700000000000003E-2</v>
      </c>
      <c r="Q2420" s="37">
        <v>5.5899999999999998E-2</v>
      </c>
      <c r="R2420" s="37">
        <v>4.4999999999999998E-2</v>
      </c>
      <c r="S2420" s="37">
        <v>7.22E-2</v>
      </c>
      <c r="T2420" s="37"/>
      <c r="U2420" s="37"/>
      <c r="V2420" s="37"/>
      <c r="W2420" s="37"/>
      <c r="X2420" s="37"/>
      <c r="Z2420" s="4" t="str">
        <f t="shared" si="194"/>
        <v>NO</v>
      </c>
      <c r="AA2420" s="4" t="str">
        <f t="shared" si="194"/>
        <v>NO</v>
      </c>
      <c r="AB2420" s="4" t="str">
        <f t="shared" si="194"/>
        <v>NO</v>
      </c>
      <c r="AD2420" s="4">
        <f t="shared" si="195"/>
        <v>0</v>
      </c>
    </row>
    <row r="2421" spans="1:30" ht="14.4" customHeight="1" x14ac:dyDescent="0.35">
      <c r="A2421" s="34">
        <v>2435</v>
      </c>
      <c r="B2421" s="1" t="s">
        <v>7212</v>
      </c>
      <c r="C2421" s="1"/>
      <c r="D2421" s="1"/>
      <c r="E2421" s="1"/>
      <c r="F2421" s="1" t="s">
        <v>29262</v>
      </c>
      <c r="G2421" s="35" t="s">
        <v>7213</v>
      </c>
      <c r="H2421" s="35" t="s">
        <v>7214</v>
      </c>
      <c r="I2421" s="35" t="s">
        <v>23</v>
      </c>
      <c r="J2421" s="36">
        <v>73056000</v>
      </c>
      <c r="K2421" s="36">
        <v>97889000</v>
      </c>
      <c r="L2421" s="36">
        <v>117141000</v>
      </c>
      <c r="M2421" s="36">
        <v>146120000</v>
      </c>
      <c r="N2421" s="36">
        <v>192765000</v>
      </c>
      <c r="O2421" s="37">
        <v>0.1782</v>
      </c>
      <c r="P2421" s="37">
        <v>0.20399999999999999</v>
      </c>
      <c r="Q2421" s="37">
        <v>0.15770000000000001</v>
      </c>
      <c r="R2421" s="37">
        <v>0.17030000000000001</v>
      </c>
      <c r="S2421" s="37">
        <v>-3.8899999999999997E-2</v>
      </c>
      <c r="T2421" s="37"/>
      <c r="U2421" s="37"/>
      <c r="V2421" s="37"/>
      <c r="W2421" s="37"/>
      <c r="X2421" s="37"/>
      <c r="Z2421" s="4" t="str">
        <f t="shared" si="194"/>
        <v>NO</v>
      </c>
      <c r="AA2421" s="4" t="str">
        <f t="shared" si="194"/>
        <v>NO</v>
      </c>
      <c r="AB2421" s="4" t="str">
        <f t="shared" si="194"/>
        <v>NO</v>
      </c>
      <c r="AD2421" s="4">
        <f t="shared" si="195"/>
        <v>0</v>
      </c>
    </row>
    <row r="2422" spans="1:30" ht="14.4" customHeight="1" x14ac:dyDescent="0.35">
      <c r="A2422" s="34">
        <v>2436</v>
      </c>
      <c r="B2422" s="1" t="s">
        <v>7215</v>
      </c>
      <c r="C2422" s="1"/>
      <c r="D2422" s="1"/>
      <c r="E2422" s="1"/>
      <c r="F2422" s="1" t="s">
        <v>29262</v>
      </c>
      <c r="G2422" s="35" t="s">
        <v>7216</v>
      </c>
      <c r="H2422" s="35" t="s">
        <v>7217</v>
      </c>
      <c r="I2422" s="35" t="s">
        <v>23</v>
      </c>
      <c r="J2422" s="36">
        <v>61459000</v>
      </c>
      <c r="K2422" s="36">
        <v>93076000</v>
      </c>
      <c r="L2422" s="36">
        <v>110884000</v>
      </c>
      <c r="M2422" s="36">
        <v>130841000</v>
      </c>
      <c r="N2422" s="36">
        <v>192713000</v>
      </c>
      <c r="O2422" s="37">
        <v>0.46439999999999998</v>
      </c>
      <c r="P2422" s="37">
        <v>0.318</v>
      </c>
      <c r="Q2422" s="37">
        <v>0.2354</v>
      </c>
      <c r="R2422" s="37">
        <v>0.3049</v>
      </c>
      <c r="S2422" s="37">
        <v>0.40539999999999998</v>
      </c>
      <c r="T2422" s="37"/>
      <c r="U2422" s="37"/>
      <c r="V2422" s="37"/>
      <c r="W2422" s="37"/>
      <c r="X2422" s="37"/>
      <c r="Z2422" s="4" t="str">
        <f t="shared" si="194"/>
        <v>YES</v>
      </c>
      <c r="AA2422" s="4" t="str">
        <f t="shared" si="194"/>
        <v>YES</v>
      </c>
      <c r="AB2422" s="4" t="str">
        <f t="shared" si="194"/>
        <v>YES</v>
      </c>
      <c r="AD2422" s="4">
        <f t="shared" si="195"/>
        <v>3</v>
      </c>
    </row>
    <row r="2423" spans="1:30" ht="27.65" customHeight="1" x14ac:dyDescent="0.35">
      <c r="A2423" s="34">
        <v>2437</v>
      </c>
      <c r="B2423" s="1" t="s">
        <v>7218</v>
      </c>
      <c r="C2423" s="1"/>
      <c r="D2423" s="1"/>
      <c r="E2423" s="1"/>
      <c r="F2423" s="1" t="s">
        <v>29262</v>
      </c>
      <c r="G2423" s="35" t="s">
        <v>7219</v>
      </c>
      <c r="H2423" s="35" t="s">
        <v>7220</v>
      </c>
      <c r="I2423" s="35" t="s">
        <v>23</v>
      </c>
      <c r="J2423" s="36">
        <v>105513000</v>
      </c>
      <c r="K2423" s="36">
        <v>112117000</v>
      </c>
      <c r="L2423" s="36">
        <v>126340000</v>
      </c>
      <c r="M2423" s="36">
        <v>146930000</v>
      </c>
      <c r="N2423" s="36">
        <v>192650000</v>
      </c>
      <c r="O2423" s="37">
        <v>3.2800000000000003E-2</v>
      </c>
      <c r="P2423" s="37">
        <v>5.9999999999999995E-4</v>
      </c>
      <c r="Q2423" s="37">
        <v>4.2700000000000002E-2</v>
      </c>
      <c r="R2423" s="37">
        <v>5.74E-2</v>
      </c>
      <c r="S2423" s="37">
        <v>8.8300000000000003E-2</v>
      </c>
      <c r="T2423" s="37"/>
      <c r="U2423" s="37"/>
      <c r="V2423" s="37"/>
      <c r="W2423" s="37"/>
      <c r="X2423" s="37"/>
      <c r="Z2423" s="4" t="str">
        <f t="shared" si="194"/>
        <v>NO</v>
      </c>
      <c r="AA2423" s="4" t="str">
        <f t="shared" si="194"/>
        <v>NO</v>
      </c>
      <c r="AB2423" s="4" t="str">
        <f t="shared" si="194"/>
        <v>NO</v>
      </c>
      <c r="AD2423" s="4">
        <f t="shared" si="195"/>
        <v>0</v>
      </c>
    </row>
    <row r="2424" spans="1:30" ht="27.65" customHeight="1" x14ac:dyDescent="0.35">
      <c r="A2424" s="34">
        <v>2438</v>
      </c>
      <c r="B2424" s="1" t="s">
        <v>7221</v>
      </c>
      <c r="C2424" s="1" t="s">
        <v>29015</v>
      </c>
      <c r="D2424" s="1"/>
      <c r="E2424" s="1" t="s">
        <v>29008</v>
      </c>
      <c r="F2424" s="1" t="s">
        <v>29262</v>
      </c>
      <c r="G2424" s="35" t="s">
        <v>7222</v>
      </c>
      <c r="H2424" s="35" t="s">
        <v>7223</v>
      </c>
      <c r="I2424" s="35" t="s">
        <v>29</v>
      </c>
      <c r="J2424" s="36"/>
      <c r="K2424" s="36"/>
      <c r="L2424" s="36"/>
      <c r="M2424" s="36">
        <v>155317000</v>
      </c>
      <c r="N2424" s="36">
        <v>192583000</v>
      </c>
      <c r="O2424" s="37"/>
      <c r="P2424" s="37"/>
      <c r="Q2424" s="37"/>
      <c r="R2424" s="37">
        <v>6.7699999999999996E-2</v>
      </c>
      <c r="S2424" s="37">
        <v>5.1999999999999998E-2</v>
      </c>
      <c r="T2424" s="37"/>
      <c r="U2424" s="37"/>
      <c r="V2424" s="37"/>
      <c r="W2424" s="37"/>
      <c r="X2424" s="37"/>
      <c r="Z2424" s="4" t="str">
        <f t="shared" si="194"/>
        <v>NO</v>
      </c>
      <c r="AA2424" s="4" t="str">
        <f t="shared" si="194"/>
        <v>NO</v>
      </c>
      <c r="AB2424" s="4" t="str">
        <f t="shared" si="194"/>
        <v>NO</v>
      </c>
      <c r="AD2424" s="4">
        <f t="shared" si="195"/>
        <v>0</v>
      </c>
    </row>
    <row r="2425" spans="1:30" ht="14.4" customHeight="1" x14ac:dyDescent="0.35">
      <c r="A2425" s="34">
        <v>2439</v>
      </c>
      <c r="B2425" s="1" t="s">
        <v>7224</v>
      </c>
      <c r="C2425" s="1" t="s">
        <v>29015</v>
      </c>
      <c r="D2425" s="1"/>
      <c r="E2425" s="1" t="s">
        <v>29008</v>
      </c>
      <c r="F2425" s="1" t="s">
        <v>29262</v>
      </c>
      <c r="G2425" s="35" t="s">
        <v>7225</v>
      </c>
      <c r="H2425" s="35" t="s">
        <v>7226</v>
      </c>
      <c r="I2425" s="35" t="s">
        <v>29</v>
      </c>
      <c r="J2425" s="36">
        <v>30566000</v>
      </c>
      <c r="K2425" s="36">
        <v>40882000</v>
      </c>
      <c r="L2425" s="36">
        <v>79643000</v>
      </c>
      <c r="M2425" s="36">
        <v>131547000</v>
      </c>
      <c r="N2425" s="36">
        <v>192501000</v>
      </c>
      <c r="O2425" s="37">
        <v>0.29370000000000002</v>
      </c>
      <c r="P2425" s="37">
        <v>-7.6300000000000007E-2</v>
      </c>
      <c r="Q2425" s="37">
        <v>6.3500000000000001E-2</v>
      </c>
      <c r="R2425" s="37">
        <v>6.6500000000000004E-2</v>
      </c>
      <c r="S2425" s="37">
        <v>2.4199999999999999E-2</v>
      </c>
      <c r="T2425" s="37"/>
      <c r="U2425" s="37"/>
      <c r="V2425" s="37"/>
      <c r="W2425" s="37"/>
      <c r="X2425" s="37"/>
      <c r="Z2425" s="4" t="str">
        <f t="shared" si="194"/>
        <v>NO</v>
      </c>
      <c r="AA2425" s="4" t="str">
        <f t="shared" si="194"/>
        <v>NO</v>
      </c>
      <c r="AB2425" s="4" t="str">
        <f t="shared" si="194"/>
        <v>NO</v>
      </c>
      <c r="AD2425" s="4">
        <f t="shared" si="195"/>
        <v>0</v>
      </c>
    </row>
    <row r="2426" spans="1:30" ht="27.65" customHeight="1" x14ac:dyDescent="0.35">
      <c r="A2426" s="34">
        <v>2440</v>
      </c>
      <c r="B2426" s="1" t="s">
        <v>7227</v>
      </c>
      <c r="C2426" s="1"/>
      <c r="D2426" s="1"/>
      <c r="E2426" s="1"/>
      <c r="F2426" s="1" t="s">
        <v>29262</v>
      </c>
      <c r="G2426" s="35" t="s">
        <v>7228</v>
      </c>
      <c r="H2426" s="35" t="s">
        <v>7229</v>
      </c>
      <c r="I2426" s="35" t="s">
        <v>33</v>
      </c>
      <c r="J2426" s="36"/>
      <c r="K2426" s="36"/>
      <c r="L2426" s="36">
        <v>76573000</v>
      </c>
      <c r="M2426" s="36">
        <v>153716000</v>
      </c>
      <c r="N2426" s="36">
        <v>192458000</v>
      </c>
      <c r="O2426" s="37"/>
      <c r="P2426" s="37"/>
      <c r="Q2426" s="37">
        <v>0.1019</v>
      </c>
      <c r="R2426" s="37">
        <v>0.19570000000000001</v>
      </c>
      <c r="S2426" s="37">
        <v>0.18870000000000001</v>
      </c>
      <c r="T2426" s="37"/>
      <c r="U2426" s="37"/>
      <c r="V2426" s="37"/>
      <c r="W2426" s="37"/>
      <c r="X2426" s="37"/>
      <c r="Z2426" s="4" t="str">
        <f t="shared" si="194"/>
        <v>NO</v>
      </c>
      <c r="AA2426" s="4" t="str">
        <f t="shared" si="194"/>
        <v>NO</v>
      </c>
      <c r="AB2426" s="4" t="str">
        <f t="shared" si="194"/>
        <v>NO</v>
      </c>
      <c r="AD2426" s="4">
        <f t="shared" si="195"/>
        <v>0</v>
      </c>
    </row>
    <row r="2427" spans="1:30" ht="27.65" customHeight="1" x14ac:dyDescent="0.35">
      <c r="A2427" s="34">
        <v>2441</v>
      </c>
      <c r="B2427" s="1" t="s">
        <v>7230</v>
      </c>
      <c r="C2427" s="1"/>
      <c r="D2427" s="1"/>
      <c r="E2427" s="1"/>
      <c r="F2427" s="1" t="s">
        <v>29262</v>
      </c>
      <c r="G2427" s="35" t="s">
        <v>7231</v>
      </c>
      <c r="H2427" s="35" t="s">
        <v>7232</v>
      </c>
      <c r="I2427" s="35" t="s">
        <v>544</v>
      </c>
      <c r="J2427" s="36">
        <v>35035000</v>
      </c>
      <c r="K2427" s="36">
        <v>106904000</v>
      </c>
      <c r="L2427" s="36">
        <v>147761000</v>
      </c>
      <c r="M2427" s="36">
        <v>173177000</v>
      </c>
      <c r="N2427" s="36">
        <v>192333000</v>
      </c>
      <c r="O2427" s="37">
        <v>8.8800000000000004E-2</v>
      </c>
      <c r="P2427" s="37">
        <v>0.37940000000000002</v>
      </c>
      <c r="Q2427" s="37">
        <v>0.38950000000000001</v>
      </c>
      <c r="R2427" s="37">
        <v>0.374</v>
      </c>
      <c r="S2427" s="37">
        <v>0.34239999999999998</v>
      </c>
      <c r="T2427" s="37"/>
      <c r="U2427" s="37">
        <v>-6.4000000000000003E-3</v>
      </c>
      <c r="V2427" s="37">
        <v>-3.0000000000000001E-3</v>
      </c>
      <c r="W2427" s="37">
        <v>-1.2999999999999999E-3</v>
      </c>
      <c r="X2427" s="37">
        <v>-5.4000000000000003E-3</v>
      </c>
      <c r="Z2427" s="4" t="str">
        <f t="shared" si="194"/>
        <v>YES</v>
      </c>
      <c r="AA2427" s="4" t="str">
        <f t="shared" si="194"/>
        <v>YES</v>
      </c>
      <c r="AB2427" s="4" t="str">
        <f t="shared" si="194"/>
        <v>YES</v>
      </c>
      <c r="AD2427" s="4">
        <f t="shared" si="195"/>
        <v>3</v>
      </c>
    </row>
    <row r="2428" spans="1:30" ht="27.65" customHeight="1" x14ac:dyDescent="0.35">
      <c r="A2428" s="34">
        <v>2442</v>
      </c>
      <c r="B2428" s="1" t="s">
        <v>7233</v>
      </c>
      <c r="C2428" s="1"/>
      <c r="D2428" s="1"/>
      <c r="E2428" s="1"/>
      <c r="F2428" s="1" t="s">
        <v>29262</v>
      </c>
      <c r="G2428" s="35" t="s">
        <v>7234</v>
      </c>
      <c r="H2428" s="35" t="s">
        <v>7235</v>
      </c>
      <c r="I2428" s="35" t="s">
        <v>23</v>
      </c>
      <c r="J2428" s="36"/>
      <c r="K2428" s="36">
        <v>7244000</v>
      </c>
      <c r="L2428" s="36">
        <v>119287000</v>
      </c>
      <c r="M2428" s="36">
        <v>172880000</v>
      </c>
      <c r="N2428" s="36">
        <v>192285000</v>
      </c>
      <c r="O2428" s="37"/>
      <c r="P2428" s="37">
        <v>-10.2639</v>
      </c>
      <c r="Q2428" s="37">
        <v>-1.1299999999999999E-2</v>
      </c>
      <c r="R2428" s="37">
        <v>3.4599999999999999E-2</v>
      </c>
      <c r="S2428" s="37">
        <v>0.1053</v>
      </c>
      <c r="T2428" s="37"/>
      <c r="U2428" s="37">
        <v>-19.3535</v>
      </c>
      <c r="V2428" s="37">
        <v>-0.33710000000000001</v>
      </c>
      <c r="W2428" s="37">
        <v>-0.21540000000000001</v>
      </c>
      <c r="X2428" s="37">
        <v>-0.14860000000000001</v>
      </c>
      <c r="Z2428" s="4" t="str">
        <f t="shared" si="194"/>
        <v>NO</v>
      </c>
      <c r="AA2428" s="4" t="str">
        <f t="shared" si="194"/>
        <v>NO</v>
      </c>
      <c r="AB2428" s="4" t="str">
        <f t="shared" si="194"/>
        <v>NO</v>
      </c>
      <c r="AD2428" s="4">
        <f t="shared" si="195"/>
        <v>0</v>
      </c>
    </row>
    <row r="2429" spans="1:30" ht="14.4" customHeight="1" x14ac:dyDescent="0.35">
      <c r="A2429" s="34">
        <v>2443</v>
      </c>
      <c r="B2429" s="1" t="s">
        <v>7236</v>
      </c>
      <c r="C2429" s="1"/>
      <c r="D2429" s="1"/>
      <c r="E2429" s="1"/>
      <c r="F2429" s="1" t="s">
        <v>29262</v>
      </c>
      <c r="G2429" s="35" t="s">
        <v>7237</v>
      </c>
      <c r="H2429" s="35" t="s">
        <v>7238</v>
      </c>
      <c r="I2429" s="35" t="s">
        <v>33</v>
      </c>
      <c r="J2429" s="36">
        <v>133956000</v>
      </c>
      <c r="K2429" s="36">
        <v>141691000</v>
      </c>
      <c r="L2429" s="36">
        <v>154182000</v>
      </c>
      <c r="M2429" s="36">
        <v>176966000</v>
      </c>
      <c r="N2429" s="36">
        <v>192222000</v>
      </c>
      <c r="O2429" s="37">
        <v>0.1202</v>
      </c>
      <c r="P2429" s="37">
        <v>0.1421</v>
      </c>
      <c r="Q2429" s="37">
        <v>0.16200000000000001</v>
      </c>
      <c r="R2429" s="37">
        <v>0.1623</v>
      </c>
      <c r="S2429" s="37">
        <v>0.1457</v>
      </c>
      <c r="T2429" s="37">
        <v>0.1072</v>
      </c>
      <c r="U2429" s="37">
        <v>0.1356</v>
      </c>
      <c r="V2429" s="37">
        <v>0.1411</v>
      </c>
      <c r="W2429" s="37">
        <v>0.13489999999999999</v>
      </c>
      <c r="X2429" s="37">
        <v>0.12130000000000001</v>
      </c>
      <c r="Z2429" s="4" t="str">
        <f t="shared" si="194"/>
        <v>NO</v>
      </c>
      <c r="AA2429" s="4" t="str">
        <f t="shared" si="194"/>
        <v>NO</v>
      </c>
      <c r="AB2429" s="4" t="str">
        <f t="shared" si="194"/>
        <v>NO</v>
      </c>
      <c r="AD2429" s="4">
        <f t="shared" si="195"/>
        <v>0</v>
      </c>
    </row>
    <row r="2430" spans="1:30" ht="14.4" customHeight="1" x14ac:dyDescent="0.35">
      <c r="A2430" s="34">
        <v>2444</v>
      </c>
      <c r="B2430" s="1" t="s">
        <v>7239</v>
      </c>
      <c r="C2430" s="1" t="s">
        <v>29015</v>
      </c>
      <c r="D2430" s="1"/>
      <c r="E2430" s="1" t="s">
        <v>29008</v>
      </c>
      <c r="F2430" s="1" t="s">
        <v>29262</v>
      </c>
      <c r="G2430" s="35" t="s">
        <v>7240</v>
      </c>
      <c r="H2430" s="35" t="s">
        <v>7241</v>
      </c>
      <c r="I2430" s="35" t="s">
        <v>29</v>
      </c>
      <c r="J2430" s="36">
        <v>47291000</v>
      </c>
      <c r="K2430" s="36">
        <v>63131000</v>
      </c>
      <c r="L2430" s="36">
        <v>83091000</v>
      </c>
      <c r="M2430" s="36">
        <v>130045000</v>
      </c>
      <c r="N2430" s="36">
        <v>192185000</v>
      </c>
      <c r="O2430" s="37">
        <v>0.32600000000000001</v>
      </c>
      <c r="P2430" s="37">
        <v>0.2278</v>
      </c>
      <c r="Q2430" s="37">
        <v>0.28210000000000002</v>
      </c>
      <c r="R2430" s="37">
        <v>0.28139999999999998</v>
      </c>
      <c r="S2430" s="37">
        <v>0.25319999999999998</v>
      </c>
      <c r="T2430" s="37"/>
      <c r="U2430" s="37"/>
      <c r="V2430" s="37"/>
      <c r="W2430" s="37"/>
      <c r="X2430" s="37"/>
      <c r="Z2430" s="4" t="str">
        <f t="shared" si="194"/>
        <v>YES</v>
      </c>
      <c r="AA2430" s="4" t="str">
        <f t="shared" si="194"/>
        <v>YES</v>
      </c>
      <c r="AB2430" s="4" t="str">
        <f t="shared" si="194"/>
        <v>YES</v>
      </c>
      <c r="AD2430" s="4">
        <f t="shared" si="195"/>
        <v>3</v>
      </c>
    </row>
    <row r="2431" spans="1:30" ht="14.4" customHeight="1" x14ac:dyDescent="0.35">
      <c r="A2431" s="34">
        <v>2445</v>
      </c>
      <c r="B2431" s="1" t="s">
        <v>7242</v>
      </c>
      <c r="C2431" s="1" t="s">
        <v>29015</v>
      </c>
      <c r="D2431" s="1"/>
      <c r="E2431" s="1" t="s">
        <v>29008</v>
      </c>
      <c r="F2431" s="1" t="s">
        <v>29262</v>
      </c>
      <c r="G2431" s="35" t="s">
        <v>7243</v>
      </c>
      <c r="H2431" s="35" t="s">
        <v>7244</v>
      </c>
      <c r="I2431" s="35" t="s">
        <v>29</v>
      </c>
      <c r="J2431" s="36">
        <v>69942000</v>
      </c>
      <c r="K2431" s="36">
        <v>93665000</v>
      </c>
      <c r="L2431" s="36">
        <v>119703000</v>
      </c>
      <c r="M2431" s="36">
        <v>167461000</v>
      </c>
      <c r="N2431" s="36">
        <v>192139000</v>
      </c>
      <c r="O2431" s="37">
        <v>0.1658</v>
      </c>
      <c r="P2431" s="37">
        <v>0.23960000000000001</v>
      </c>
      <c r="Q2431" s="37">
        <v>0.26390000000000002</v>
      </c>
      <c r="R2431" s="37">
        <v>0.24979999999999999</v>
      </c>
      <c r="S2431" s="37">
        <v>1.9099999999999999E-2</v>
      </c>
      <c r="T2431" s="37"/>
      <c r="U2431" s="37"/>
      <c r="V2431" s="37"/>
      <c r="W2431" s="37"/>
      <c r="X2431" s="37"/>
      <c r="Z2431" s="4" t="str">
        <f t="shared" si="194"/>
        <v>YES</v>
      </c>
      <c r="AA2431" s="4" t="str">
        <f t="shared" si="194"/>
        <v>YES</v>
      </c>
      <c r="AB2431" s="4" t="str">
        <f t="shared" si="194"/>
        <v>NO</v>
      </c>
      <c r="AD2431" s="4">
        <f t="shared" si="195"/>
        <v>2</v>
      </c>
    </row>
    <row r="2432" spans="1:30" ht="27.65" customHeight="1" x14ac:dyDescent="0.35">
      <c r="A2432" s="34">
        <v>2446</v>
      </c>
      <c r="B2432" s="1" t="s">
        <v>7245</v>
      </c>
      <c r="C2432" s="1"/>
      <c r="D2432" s="1"/>
      <c r="E2432" s="1"/>
      <c r="F2432" s="1" t="s">
        <v>29262</v>
      </c>
      <c r="G2432" s="35" t="s">
        <v>7246</v>
      </c>
      <c r="H2432" s="35" t="s">
        <v>7247</v>
      </c>
      <c r="I2432" s="35" t="s">
        <v>23</v>
      </c>
      <c r="J2432" s="36">
        <v>149477000</v>
      </c>
      <c r="K2432" s="36">
        <v>156198000</v>
      </c>
      <c r="L2432" s="36">
        <v>162519000</v>
      </c>
      <c r="M2432" s="36">
        <v>180001000</v>
      </c>
      <c r="N2432" s="36">
        <v>192106000</v>
      </c>
      <c r="O2432" s="37">
        <v>-4.99E-2</v>
      </c>
      <c r="P2432" s="37">
        <v>2.4799999999999999E-2</v>
      </c>
      <c r="Q2432" s="37">
        <v>9.3799999999999994E-2</v>
      </c>
      <c r="R2432" s="37">
        <v>0.1211</v>
      </c>
      <c r="S2432" s="37">
        <v>9.1600000000000001E-2</v>
      </c>
      <c r="T2432" s="37">
        <v>-5.1499999999999997E-2</v>
      </c>
      <c r="U2432" s="37">
        <v>-0.13569999999999999</v>
      </c>
      <c r="V2432" s="37">
        <v>4.8000000000000001E-2</v>
      </c>
      <c r="W2432" s="37">
        <v>7.5499999999999998E-2</v>
      </c>
      <c r="X2432" s="37">
        <v>9.4799999999999995E-2</v>
      </c>
      <c r="Z2432" s="4" t="str">
        <f t="shared" si="194"/>
        <v>NO</v>
      </c>
      <c r="AA2432" s="4" t="str">
        <f t="shared" si="194"/>
        <v>NO</v>
      </c>
      <c r="AB2432" s="4" t="str">
        <f t="shared" si="194"/>
        <v>NO</v>
      </c>
      <c r="AD2432" s="4">
        <f t="shared" si="195"/>
        <v>0</v>
      </c>
    </row>
    <row r="2433" spans="1:30" ht="27.65" customHeight="1" x14ac:dyDescent="0.35">
      <c r="A2433" s="34">
        <v>2447</v>
      </c>
      <c r="B2433" s="1" t="s">
        <v>7248</v>
      </c>
      <c r="C2433" s="1"/>
      <c r="D2433" s="1"/>
      <c r="E2433" s="1"/>
      <c r="F2433" s="1" t="s">
        <v>29262</v>
      </c>
      <c r="G2433" s="35" t="s">
        <v>7249</v>
      </c>
      <c r="H2433" s="35" t="s">
        <v>7250</v>
      </c>
      <c r="I2433" s="35" t="s">
        <v>33</v>
      </c>
      <c r="J2433" s="36">
        <v>3705000</v>
      </c>
      <c r="K2433" s="36">
        <v>39668000</v>
      </c>
      <c r="L2433" s="36">
        <v>96438000</v>
      </c>
      <c r="M2433" s="36">
        <v>130079000</v>
      </c>
      <c r="N2433" s="36">
        <v>192042000</v>
      </c>
      <c r="O2433" s="37">
        <v>-0.15329999999999999</v>
      </c>
      <c r="P2433" s="37">
        <v>0.21809999999999999</v>
      </c>
      <c r="Q2433" s="37">
        <v>0.1799</v>
      </c>
      <c r="R2433" s="37">
        <v>0.113</v>
      </c>
      <c r="S2433" s="37">
        <v>7.0300000000000001E-2</v>
      </c>
      <c r="T2433" s="37"/>
      <c r="U2433" s="37"/>
      <c r="V2433" s="37">
        <v>-1.6000000000000001E-3</v>
      </c>
      <c r="W2433" s="37">
        <v>-0.01</v>
      </c>
      <c r="X2433" s="37">
        <v>-1.2699999999999999E-2</v>
      </c>
      <c r="Z2433" s="4" t="str">
        <f t="shared" si="194"/>
        <v>NO</v>
      </c>
      <c r="AA2433" s="4" t="str">
        <f t="shared" si="194"/>
        <v>NO</v>
      </c>
      <c r="AB2433" s="4" t="str">
        <f t="shared" si="194"/>
        <v>NO</v>
      </c>
      <c r="AD2433" s="4">
        <f t="shared" si="195"/>
        <v>0</v>
      </c>
    </row>
    <row r="2434" spans="1:30" ht="14.4" customHeight="1" x14ac:dyDescent="0.35">
      <c r="A2434" s="34">
        <v>2448</v>
      </c>
      <c r="B2434" s="1" t="s">
        <v>7251</v>
      </c>
      <c r="C2434" s="1" t="s">
        <v>29015</v>
      </c>
      <c r="D2434" s="1"/>
      <c r="E2434" s="1" t="s">
        <v>29008</v>
      </c>
      <c r="F2434" s="1" t="s">
        <v>29262</v>
      </c>
      <c r="G2434" s="35" t="s">
        <v>7252</v>
      </c>
      <c r="H2434" s="35" t="s">
        <v>7253</v>
      </c>
      <c r="I2434" s="35" t="s">
        <v>29</v>
      </c>
      <c r="J2434" s="36">
        <v>58976000</v>
      </c>
      <c r="K2434" s="36">
        <v>85426000</v>
      </c>
      <c r="L2434" s="36">
        <v>111213000</v>
      </c>
      <c r="M2434" s="36">
        <v>130783000</v>
      </c>
      <c r="N2434" s="36">
        <v>192040000</v>
      </c>
      <c r="O2434" s="37">
        <v>-0.05</v>
      </c>
      <c r="P2434" s="37">
        <v>0.25940000000000002</v>
      </c>
      <c r="Q2434" s="37">
        <v>0.2384</v>
      </c>
      <c r="R2434" s="37">
        <v>0.12790000000000001</v>
      </c>
      <c r="S2434" s="37">
        <v>0.16309999999999999</v>
      </c>
      <c r="T2434" s="37"/>
      <c r="U2434" s="37"/>
      <c r="V2434" s="37"/>
      <c r="W2434" s="37"/>
      <c r="X2434" s="37"/>
      <c r="Z2434" s="4" t="str">
        <f t="shared" si="194"/>
        <v>YES</v>
      </c>
      <c r="AA2434" s="4" t="str">
        <f t="shared" si="194"/>
        <v>NO</v>
      </c>
      <c r="AB2434" s="4" t="str">
        <f t="shared" si="194"/>
        <v>NO</v>
      </c>
      <c r="AD2434" s="4">
        <f t="shared" si="195"/>
        <v>1</v>
      </c>
    </row>
    <row r="2435" spans="1:30" ht="14.4" customHeight="1" x14ac:dyDescent="0.35">
      <c r="A2435" s="34">
        <v>2449</v>
      </c>
      <c r="B2435" s="1" t="s">
        <v>7254</v>
      </c>
      <c r="C2435" s="1"/>
      <c r="D2435" s="1"/>
      <c r="E2435" s="1"/>
      <c r="F2435" s="1" t="s">
        <v>29262</v>
      </c>
      <c r="G2435" s="35" t="s">
        <v>7255</v>
      </c>
      <c r="H2435" s="35" t="s">
        <v>7256</v>
      </c>
      <c r="I2435" s="35" t="s">
        <v>33</v>
      </c>
      <c r="J2435" s="36">
        <v>120832000</v>
      </c>
      <c r="K2435" s="36">
        <v>129287000</v>
      </c>
      <c r="L2435" s="36">
        <v>152051000</v>
      </c>
      <c r="M2435" s="36">
        <v>164742000</v>
      </c>
      <c r="N2435" s="36">
        <v>191941000</v>
      </c>
      <c r="O2435" s="37">
        <v>8.2799999999999999E-2</v>
      </c>
      <c r="P2435" s="37">
        <v>3.6799999999999999E-2</v>
      </c>
      <c r="Q2435" s="37">
        <v>5.3400000000000003E-2</v>
      </c>
      <c r="R2435" s="37">
        <v>2.4299999999999999E-2</v>
      </c>
      <c r="S2435" s="37">
        <v>-2.75E-2</v>
      </c>
      <c r="T2435" s="37"/>
      <c r="U2435" s="37"/>
      <c r="V2435" s="37"/>
      <c r="W2435" s="37"/>
      <c r="X2435" s="37"/>
      <c r="Z2435" s="4" t="str">
        <f t="shared" si="194"/>
        <v>NO</v>
      </c>
      <c r="AA2435" s="4" t="str">
        <f t="shared" si="194"/>
        <v>NO</v>
      </c>
      <c r="AB2435" s="4" t="str">
        <f t="shared" si="194"/>
        <v>NO</v>
      </c>
      <c r="AD2435" s="4">
        <f t="shared" si="195"/>
        <v>0</v>
      </c>
    </row>
    <row r="2436" spans="1:30" ht="14.4" customHeight="1" x14ac:dyDescent="0.35">
      <c r="A2436" s="34">
        <v>2450</v>
      </c>
      <c r="B2436" s="1" t="s">
        <v>7257</v>
      </c>
      <c r="C2436" s="1" t="s">
        <v>29015</v>
      </c>
      <c r="D2436" s="1"/>
      <c r="E2436" s="1" t="s">
        <v>29008</v>
      </c>
      <c r="F2436" s="1" t="s">
        <v>29262</v>
      </c>
      <c r="G2436" s="35" t="s">
        <v>7258</v>
      </c>
      <c r="H2436" s="35" t="s">
        <v>7259</v>
      </c>
      <c r="I2436" s="35" t="s">
        <v>29</v>
      </c>
      <c r="J2436" s="36">
        <v>85970000</v>
      </c>
      <c r="K2436" s="36">
        <v>104046000</v>
      </c>
      <c r="L2436" s="36">
        <v>136390000</v>
      </c>
      <c r="M2436" s="36">
        <v>187378000</v>
      </c>
      <c r="N2436" s="36">
        <v>191928000</v>
      </c>
      <c r="O2436" s="37">
        <v>0.1424</v>
      </c>
      <c r="P2436" s="37">
        <v>7.7600000000000002E-2</v>
      </c>
      <c r="Q2436" s="37">
        <v>2.47E-2</v>
      </c>
      <c r="R2436" s="37">
        <v>3.9100000000000003E-2</v>
      </c>
      <c r="S2436" s="37">
        <v>0.22559999999999999</v>
      </c>
      <c r="T2436" s="37"/>
      <c r="U2436" s="37"/>
      <c r="V2436" s="37"/>
      <c r="W2436" s="37"/>
      <c r="X2436" s="37"/>
      <c r="Z2436" s="4" t="str">
        <f t="shared" si="194"/>
        <v>NO</v>
      </c>
      <c r="AA2436" s="4" t="str">
        <f t="shared" si="194"/>
        <v>NO</v>
      </c>
      <c r="AB2436" s="4" t="str">
        <f t="shared" si="194"/>
        <v>YES</v>
      </c>
      <c r="AD2436" s="4">
        <f t="shared" si="195"/>
        <v>1</v>
      </c>
    </row>
    <row r="2437" spans="1:30" ht="27.65" customHeight="1" x14ac:dyDescent="0.35">
      <c r="A2437" s="34">
        <v>2451</v>
      </c>
      <c r="B2437" s="1" t="s">
        <v>7260</v>
      </c>
      <c r="C2437" s="1" t="s">
        <v>29015</v>
      </c>
      <c r="D2437" s="1"/>
      <c r="E2437" s="1" t="s">
        <v>29008</v>
      </c>
      <c r="F2437" s="1" t="s">
        <v>29262</v>
      </c>
      <c r="G2437" s="35" t="s">
        <v>7261</v>
      </c>
      <c r="H2437" s="35" t="s">
        <v>7262</v>
      </c>
      <c r="I2437" s="35" t="s">
        <v>29</v>
      </c>
      <c r="J2437" s="36">
        <v>78722000</v>
      </c>
      <c r="K2437" s="36">
        <v>101853000</v>
      </c>
      <c r="L2437" s="36">
        <v>130368000</v>
      </c>
      <c r="M2437" s="36">
        <v>160407000</v>
      </c>
      <c r="N2437" s="36">
        <v>191914000</v>
      </c>
      <c r="O2437" s="37">
        <v>7.7799999999999994E-2</v>
      </c>
      <c r="P2437" s="37">
        <v>0.21890000000000001</v>
      </c>
      <c r="Q2437" s="37">
        <v>0.1857</v>
      </c>
      <c r="R2437" s="37">
        <v>1.2500000000000001E-2</v>
      </c>
      <c r="S2437" s="37">
        <v>5.8500000000000003E-2</v>
      </c>
      <c r="T2437" s="37">
        <v>-8.6199999999999999E-2</v>
      </c>
      <c r="U2437" s="37">
        <v>0.1477</v>
      </c>
      <c r="V2437" s="37">
        <v>-2.07E-2</v>
      </c>
      <c r="W2437" s="37">
        <v>-7.9299999999999995E-2</v>
      </c>
      <c r="X2437" s="37">
        <v>-7.2700000000000001E-2</v>
      </c>
      <c r="Z2437" s="4" t="str">
        <f t="shared" ref="Z2437:AB2500" si="196">IF(Q2437&gt;20%,"YES","NO")</f>
        <v>NO</v>
      </c>
      <c r="AA2437" s="4" t="str">
        <f t="shared" si="196"/>
        <v>NO</v>
      </c>
      <c r="AB2437" s="4" t="str">
        <f t="shared" si="196"/>
        <v>NO</v>
      </c>
      <c r="AD2437" s="4">
        <f t="shared" ref="AD2437:AD2500" si="197">COUNTIF(Z2437:AB2437,"YES")</f>
        <v>0</v>
      </c>
    </row>
    <row r="2438" spans="1:30" ht="14.4" customHeight="1" x14ac:dyDescent="0.35">
      <c r="A2438" s="34">
        <v>2452</v>
      </c>
      <c r="B2438" s="1" t="s">
        <v>7263</v>
      </c>
      <c r="C2438" s="1"/>
      <c r="D2438" s="1"/>
      <c r="E2438" s="1"/>
      <c r="F2438" s="1" t="s">
        <v>29262</v>
      </c>
      <c r="G2438" s="35" t="s">
        <v>7264</v>
      </c>
      <c r="H2438" s="35" t="s">
        <v>7265</v>
      </c>
      <c r="I2438" s="35" t="s">
        <v>23</v>
      </c>
      <c r="J2438" s="36">
        <v>255510000</v>
      </c>
      <c r="K2438" s="36">
        <v>260674000</v>
      </c>
      <c r="L2438" s="36">
        <v>223675000</v>
      </c>
      <c r="M2438" s="36">
        <v>220300000</v>
      </c>
      <c r="N2438" s="36">
        <v>191859000</v>
      </c>
      <c r="O2438" s="37">
        <v>5.3100000000000001E-2</v>
      </c>
      <c r="P2438" s="37">
        <v>0.13650000000000001</v>
      </c>
      <c r="Q2438" s="37">
        <v>5.9799999999999999E-2</v>
      </c>
      <c r="R2438" s="37">
        <v>7.0099999999999996E-2</v>
      </c>
      <c r="S2438" s="37">
        <v>1.2E-2</v>
      </c>
      <c r="T2438" s="37">
        <v>-1.2E-2</v>
      </c>
      <c r="U2438" s="37">
        <v>-1.1900000000000001E-2</v>
      </c>
      <c r="V2438" s="37">
        <v>-1.6999999999999999E-3</v>
      </c>
      <c r="W2438" s="37"/>
      <c r="X2438" s="37"/>
      <c r="Z2438" s="4" t="str">
        <f t="shared" si="196"/>
        <v>NO</v>
      </c>
      <c r="AA2438" s="4" t="str">
        <f t="shared" si="196"/>
        <v>NO</v>
      </c>
      <c r="AB2438" s="4" t="str">
        <f t="shared" si="196"/>
        <v>NO</v>
      </c>
      <c r="AD2438" s="4">
        <f t="shared" si="197"/>
        <v>0</v>
      </c>
    </row>
    <row r="2439" spans="1:30" ht="14.4" customHeight="1" x14ac:dyDescent="0.35">
      <c r="A2439" s="34">
        <v>2453</v>
      </c>
      <c r="B2439" s="1" t="s">
        <v>7266</v>
      </c>
      <c r="C2439" s="1" t="s">
        <v>29015</v>
      </c>
      <c r="D2439" s="1"/>
      <c r="E2439" s="1"/>
      <c r="F2439" s="1" t="s">
        <v>29262</v>
      </c>
      <c r="G2439" s="35" t="s">
        <v>7267</v>
      </c>
      <c r="H2439" s="35" t="s">
        <v>7268</v>
      </c>
      <c r="I2439" s="35" t="s">
        <v>23</v>
      </c>
      <c r="J2439" s="36">
        <v>183414000</v>
      </c>
      <c r="K2439" s="36">
        <v>172081000</v>
      </c>
      <c r="L2439" s="36">
        <v>174040000</v>
      </c>
      <c r="M2439" s="36">
        <v>189403000</v>
      </c>
      <c r="N2439" s="36">
        <v>191795000</v>
      </c>
      <c r="O2439" s="37">
        <v>0.1447</v>
      </c>
      <c r="P2439" s="37">
        <v>0.19170000000000001</v>
      </c>
      <c r="Q2439" s="37">
        <v>0.22270000000000001</v>
      </c>
      <c r="R2439" s="37">
        <v>0.21199999999999999</v>
      </c>
      <c r="S2439" s="37">
        <v>0.1542</v>
      </c>
      <c r="T2439" s="37">
        <v>0.13919999999999999</v>
      </c>
      <c r="U2439" s="37">
        <v>0.1668</v>
      </c>
      <c r="V2439" s="37">
        <v>0.19939999999999999</v>
      </c>
      <c r="W2439" s="37">
        <v>0.1963</v>
      </c>
      <c r="X2439" s="37">
        <v>5.9299999999999999E-2</v>
      </c>
      <c r="Z2439" s="4" t="str">
        <f t="shared" si="196"/>
        <v>YES</v>
      </c>
      <c r="AA2439" s="4" t="str">
        <f t="shared" si="196"/>
        <v>YES</v>
      </c>
      <c r="AB2439" s="4" t="str">
        <f t="shared" si="196"/>
        <v>NO</v>
      </c>
      <c r="AD2439" s="4">
        <f t="shared" si="197"/>
        <v>2</v>
      </c>
    </row>
    <row r="2440" spans="1:30" ht="14.4" customHeight="1" x14ac:dyDescent="0.35">
      <c r="A2440" s="34">
        <v>2454</v>
      </c>
      <c r="B2440" s="1" t="s">
        <v>7269</v>
      </c>
      <c r="C2440" s="1"/>
      <c r="D2440" s="1"/>
      <c r="E2440" s="1"/>
      <c r="F2440" s="1" t="s">
        <v>29262</v>
      </c>
      <c r="G2440" s="35" t="s">
        <v>7270</v>
      </c>
      <c r="H2440" s="35" t="s">
        <v>7271</v>
      </c>
      <c r="I2440" s="35" t="s">
        <v>33</v>
      </c>
      <c r="J2440" s="36">
        <v>95256000</v>
      </c>
      <c r="K2440" s="36">
        <v>112253000</v>
      </c>
      <c r="L2440" s="36">
        <v>139720000</v>
      </c>
      <c r="M2440" s="36">
        <v>167656000</v>
      </c>
      <c r="N2440" s="36">
        <v>191700000</v>
      </c>
      <c r="O2440" s="37">
        <v>6.8999999999999999E-3</v>
      </c>
      <c r="P2440" s="37">
        <v>4.2599999999999999E-2</v>
      </c>
      <c r="Q2440" s="37">
        <v>0.12509999999999999</v>
      </c>
      <c r="R2440" s="37">
        <v>7.9600000000000004E-2</v>
      </c>
      <c r="S2440" s="37">
        <v>6.4000000000000003E-3</v>
      </c>
      <c r="T2440" s="37"/>
      <c r="U2440" s="37"/>
      <c r="V2440" s="37"/>
      <c r="W2440" s="37"/>
      <c r="X2440" s="37"/>
      <c r="Z2440" s="4" t="str">
        <f t="shared" si="196"/>
        <v>NO</v>
      </c>
      <c r="AA2440" s="4" t="str">
        <f t="shared" si="196"/>
        <v>NO</v>
      </c>
      <c r="AB2440" s="4" t="str">
        <f t="shared" si="196"/>
        <v>NO</v>
      </c>
      <c r="AD2440" s="4">
        <f t="shared" si="197"/>
        <v>0</v>
      </c>
    </row>
    <row r="2441" spans="1:30" ht="14.4" customHeight="1" x14ac:dyDescent="0.35">
      <c r="A2441" s="34">
        <v>2455</v>
      </c>
      <c r="B2441" s="1" t="s">
        <v>7272</v>
      </c>
      <c r="C2441" s="1" t="s">
        <v>29015</v>
      </c>
      <c r="D2441" s="1"/>
      <c r="E2441" s="1" t="s">
        <v>29008</v>
      </c>
      <c r="F2441" s="1" t="s">
        <v>29262</v>
      </c>
      <c r="G2441" s="35" t="s">
        <v>7273</v>
      </c>
      <c r="H2441" s="35" t="s">
        <v>7274</v>
      </c>
      <c r="I2441" s="35" t="s">
        <v>29</v>
      </c>
      <c r="J2441" s="36"/>
      <c r="K2441" s="36"/>
      <c r="L2441" s="36">
        <v>39781000</v>
      </c>
      <c r="M2441" s="36">
        <v>39781000</v>
      </c>
      <c r="N2441" s="36">
        <v>191419000</v>
      </c>
      <c r="O2441" s="37"/>
      <c r="P2441" s="37"/>
      <c r="Q2441" s="37">
        <v>4.0099999999999997E-2</v>
      </c>
      <c r="R2441" s="37">
        <v>4.0099999999999997E-2</v>
      </c>
      <c r="S2441" s="37">
        <v>4.48E-2</v>
      </c>
      <c r="T2441" s="37"/>
      <c r="U2441" s="37"/>
      <c r="V2441" s="37"/>
      <c r="W2441" s="37"/>
      <c r="X2441" s="37"/>
      <c r="Z2441" s="4" t="str">
        <f t="shared" si="196"/>
        <v>NO</v>
      </c>
      <c r="AA2441" s="4" t="str">
        <f t="shared" si="196"/>
        <v>NO</v>
      </c>
      <c r="AB2441" s="4" t="str">
        <f t="shared" si="196"/>
        <v>NO</v>
      </c>
      <c r="AD2441" s="4">
        <f t="shared" si="197"/>
        <v>0</v>
      </c>
    </row>
    <row r="2442" spans="1:30" ht="14.4" customHeight="1" x14ac:dyDescent="0.35">
      <c r="A2442" s="34">
        <v>2456</v>
      </c>
      <c r="B2442" s="1" t="s">
        <v>7275</v>
      </c>
      <c r="C2442" s="1"/>
      <c r="D2442" s="1"/>
      <c r="E2442" s="1"/>
      <c r="F2442" s="1" t="s">
        <v>29262</v>
      </c>
      <c r="G2442" s="35" t="s">
        <v>7276</v>
      </c>
      <c r="H2442" s="35" t="s">
        <v>7277</v>
      </c>
      <c r="I2442" s="35" t="s">
        <v>36</v>
      </c>
      <c r="J2442" s="36"/>
      <c r="K2442" s="36"/>
      <c r="L2442" s="36">
        <v>14073000</v>
      </c>
      <c r="M2442" s="36">
        <v>131040000</v>
      </c>
      <c r="N2442" s="36">
        <v>191338000</v>
      </c>
      <c r="O2442" s="37"/>
      <c r="P2442" s="37"/>
      <c r="Q2442" s="37">
        <v>8.6099999999999996E-2</v>
      </c>
      <c r="R2442" s="37">
        <v>0.1091</v>
      </c>
      <c r="S2442" s="37">
        <v>0.26579999999999998</v>
      </c>
      <c r="T2442" s="37"/>
      <c r="U2442" s="37"/>
      <c r="V2442" s="37"/>
      <c r="W2442" s="37"/>
      <c r="X2442" s="37">
        <v>-1.6000000000000001E-3</v>
      </c>
      <c r="Z2442" s="4" t="str">
        <f t="shared" si="196"/>
        <v>NO</v>
      </c>
      <c r="AA2442" s="4" t="str">
        <f t="shared" si="196"/>
        <v>NO</v>
      </c>
      <c r="AB2442" s="4" t="str">
        <f t="shared" si="196"/>
        <v>YES</v>
      </c>
      <c r="AD2442" s="4">
        <f t="shared" si="197"/>
        <v>1</v>
      </c>
    </row>
    <row r="2443" spans="1:30" ht="27.65" customHeight="1" x14ac:dyDescent="0.35">
      <c r="A2443" s="34">
        <v>2457</v>
      </c>
      <c r="B2443" s="1" t="s">
        <v>2907</v>
      </c>
      <c r="C2443" s="1" t="s">
        <v>29015</v>
      </c>
      <c r="D2443" s="1"/>
      <c r="E2443" s="1" t="s">
        <v>29008</v>
      </c>
      <c r="F2443" s="1" t="s">
        <v>29262</v>
      </c>
      <c r="G2443" s="35" t="s">
        <v>7278</v>
      </c>
      <c r="H2443" s="35" t="s">
        <v>7279</v>
      </c>
      <c r="I2443" s="35" t="s">
        <v>29</v>
      </c>
      <c r="J2443" s="36">
        <v>82343000</v>
      </c>
      <c r="K2443" s="36">
        <v>106198000</v>
      </c>
      <c r="L2443" s="36">
        <v>130603000</v>
      </c>
      <c r="M2443" s="36">
        <v>157436000</v>
      </c>
      <c r="N2443" s="36">
        <v>191164000</v>
      </c>
      <c r="O2443" s="37">
        <v>0.25790000000000002</v>
      </c>
      <c r="P2443" s="37">
        <v>0.26900000000000002</v>
      </c>
      <c r="Q2443" s="37">
        <v>0.33779999999999999</v>
      </c>
      <c r="R2443" s="37">
        <v>0.33639999999999998</v>
      </c>
      <c r="S2443" s="37">
        <v>0.34910000000000002</v>
      </c>
      <c r="T2443" s="37"/>
      <c r="U2443" s="37"/>
      <c r="V2443" s="37"/>
      <c r="W2443" s="37"/>
      <c r="X2443" s="37"/>
      <c r="Z2443" s="4" t="str">
        <f t="shared" si="196"/>
        <v>YES</v>
      </c>
      <c r="AA2443" s="4" t="str">
        <f t="shared" si="196"/>
        <v>YES</v>
      </c>
      <c r="AB2443" s="4" t="str">
        <f t="shared" si="196"/>
        <v>YES</v>
      </c>
      <c r="AD2443" s="4">
        <f t="shared" si="197"/>
        <v>3</v>
      </c>
    </row>
    <row r="2444" spans="1:30" ht="27.65" customHeight="1" x14ac:dyDescent="0.35">
      <c r="A2444" s="34">
        <v>2458</v>
      </c>
      <c r="B2444" s="1" t="s">
        <v>7280</v>
      </c>
      <c r="C2444" s="1" t="s">
        <v>28702</v>
      </c>
      <c r="D2444" s="1"/>
      <c r="E2444" s="1"/>
      <c r="F2444" s="1" t="s">
        <v>29262</v>
      </c>
      <c r="G2444" s="35" t="s">
        <v>7281</v>
      </c>
      <c r="H2444" s="35" t="s">
        <v>7282</v>
      </c>
      <c r="I2444" s="35" t="s">
        <v>87</v>
      </c>
      <c r="J2444" s="36">
        <v>80855000</v>
      </c>
      <c r="K2444" s="36">
        <v>123431000</v>
      </c>
      <c r="L2444" s="36">
        <v>139960000</v>
      </c>
      <c r="M2444" s="36">
        <v>168363000</v>
      </c>
      <c r="N2444" s="36">
        <v>191161000</v>
      </c>
      <c r="O2444" s="37">
        <v>-0.1283</v>
      </c>
      <c r="P2444" s="37">
        <v>8.6900000000000005E-2</v>
      </c>
      <c r="Q2444" s="37">
        <v>0.1656</v>
      </c>
      <c r="R2444" s="37">
        <v>7.3200000000000001E-2</v>
      </c>
      <c r="S2444" s="37">
        <v>-5.7000000000000002E-3</v>
      </c>
      <c r="T2444" s="37">
        <v>-0.35060000000000002</v>
      </c>
      <c r="U2444" s="37">
        <v>-0.1779</v>
      </c>
      <c r="V2444" s="37">
        <v>3.1600000000000003E-2</v>
      </c>
      <c r="W2444" s="37">
        <v>-1.04E-2</v>
      </c>
      <c r="X2444" s="37">
        <v>-0.1459</v>
      </c>
      <c r="Z2444" s="4" t="str">
        <f t="shared" si="196"/>
        <v>NO</v>
      </c>
      <c r="AA2444" s="4" t="str">
        <f t="shared" si="196"/>
        <v>NO</v>
      </c>
      <c r="AB2444" s="4" t="str">
        <f t="shared" si="196"/>
        <v>NO</v>
      </c>
      <c r="AD2444" s="4">
        <f t="shared" si="197"/>
        <v>0</v>
      </c>
    </row>
    <row r="2445" spans="1:30" ht="14.4" customHeight="1" x14ac:dyDescent="0.35">
      <c r="A2445" s="34">
        <v>2459</v>
      </c>
      <c r="B2445" s="1" t="s">
        <v>7283</v>
      </c>
      <c r="C2445" s="1"/>
      <c r="D2445" s="1"/>
      <c r="E2445" s="1"/>
      <c r="F2445" s="1" t="s">
        <v>29262</v>
      </c>
      <c r="G2445" s="35" t="s">
        <v>7284</v>
      </c>
      <c r="H2445" s="35" t="s">
        <v>7285</v>
      </c>
      <c r="I2445" s="35" t="s">
        <v>33</v>
      </c>
      <c r="J2445" s="36">
        <v>102024000</v>
      </c>
      <c r="K2445" s="36">
        <v>111288000</v>
      </c>
      <c r="L2445" s="36">
        <v>129701000</v>
      </c>
      <c r="M2445" s="36">
        <v>158555000</v>
      </c>
      <c r="N2445" s="36">
        <v>191113000</v>
      </c>
      <c r="O2445" s="37">
        <v>0.1105</v>
      </c>
      <c r="P2445" s="37">
        <v>-4.1099999999999998E-2</v>
      </c>
      <c r="Q2445" s="37">
        <v>5.8599999999999999E-2</v>
      </c>
      <c r="R2445" s="37">
        <v>0.1789</v>
      </c>
      <c r="S2445" s="37">
        <v>0.20619999999999999</v>
      </c>
      <c r="T2445" s="37">
        <v>-5.1999999999999998E-3</v>
      </c>
      <c r="U2445" s="37">
        <v>-3.6400000000000002E-2</v>
      </c>
      <c r="V2445" s="37">
        <v>4.87E-2</v>
      </c>
      <c r="W2445" s="37">
        <v>6.2799999999999995E-2</v>
      </c>
      <c r="X2445" s="37">
        <v>0.19839999999999999</v>
      </c>
      <c r="Z2445" s="4" t="str">
        <f t="shared" si="196"/>
        <v>NO</v>
      </c>
      <c r="AA2445" s="4" t="str">
        <f t="shared" si="196"/>
        <v>NO</v>
      </c>
      <c r="AB2445" s="4" t="str">
        <f t="shared" si="196"/>
        <v>YES</v>
      </c>
      <c r="AD2445" s="4">
        <f t="shared" si="197"/>
        <v>1</v>
      </c>
    </row>
    <row r="2446" spans="1:30" ht="14.4" customHeight="1" x14ac:dyDescent="0.35">
      <c r="A2446" s="34">
        <v>2460</v>
      </c>
      <c r="B2446" s="1" t="s">
        <v>7286</v>
      </c>
      <c r="C2446" s="1"/>
      <c r="D2446" s="1"/>
      <c r="E2446" s="1"/>
      <c r="F2446" s="1" t="s">
        <v>29262</v>
      </c>
      <c r="G2446" s="35" t="s">
        <v>7287</v>
      </c>
      <c r="H2446" s="35" t="s">
        <v>7288</v>
      </c>
      <c r="I2446" s="35" t="s">
        <v>33</v>
      </c>
      <c r="J2446" s="36"/>
      <c r="K2446" s="36">
        <v>10709000</v>
      </c>
      <c r="L2446" s="36">
        <v>58455000</v>
      </c>
      <c r="M2446" s="36">
        <v>120769000</v>
      </c>
      <c r="N2446" s="36">
        <v>191085000</v>
      </c>
      <c r="O2446" s="37"/>
      <c r="P2446" s="37">
        <v>-4.04</v>
      </c>
      <c r="Q2446" s="37">
        <v>0.33579999999999999</v>
      </c>
      <c r="R2446" s="37">
        <v>0.18690000000000001</v>
      </c>
      <c r="S2446" s="37">
        <v>0.16539999999999999</v>
      </c>
      <c r="T2446" s="37"/>
      <c r="U2446" s="37"/>
      <c r="V2446" s="37"/>
      <c r="W2446" s="37"/>
      <c r="X2446" s="37">
        <v>-2.5000000000000001E-3</v>
      </c>
      <c r="Z2446" s="4" t="str">
        <f t="shared" si="196"/>
        <v>YES</v>
      </c>
      <c r="AA2446" s="4" t="str">
        <f t="shared" si="196"/>
        <v>NO</v>
      </c>
      <c r="AB2446" s="4" t="str">
        <f t="shared" si="196"/>
        <v>NO</v>
      </c>
      <c r="AD2446" s="4">
        <f t="shared" si="197"/>
        <v>1</v>
      </c>
    </row>
    <row r="2447" spans="1:30" ht="27.65" customHeight="1" x14ac:dyDescent="0.35">
      <c r="A2447" s="34">
        <v>2461</v>
      </c>
      <c r="B2447" s="1" t="s">
        <v>7289</v>
      </c>
      <c r="C2447" s="1"/>
      <c r="D2447" s="1"/>
      <c r="E2447" s="1"/>
      <c r="F2447" s="1" t="s">
        <v>29262</v>
      </c>
      <c r="G2447" s="35" t="s">
        <v>7290</v>
      </c>
      <c r="H2447" s="35" t="s">
        <v>7291</v>
      </c>
      <c r="I2447" s="35" t="s">
        <v>36</v>
      </c>
      <c r="J2447" s="36">
        <v>122920000</v>
      </c>
      <c r="K2447" s="36">
        <v>143238000</v>
      </c>
      <c r="L2447" s="36">
        <v>150018000</v>
      </c>
      <c r="M2447" s="36">
        <v>186136000</v>
      </c>
      <c r="N2447" s="36">
        <v>191055000</v>
      </c>
      <c r="O2447" s="37">
        <v>0.33650000000000002</v>
      </c>
      <c r="P2447" s="37">
        <v>0.69579999999999997</v>
      </c>
      <c r="Q2447" s="37">
        <v>0.70050000000000001</v>
      </c>
      <c r="R2447" s="37">
        <v>0.193</v>
      </c>
      <c r="S2447" s="37">
        <v>0.42259999999999998</v>
      </c>
      <c r="T2447" s="37"/>
      <c r="U2447" s="37"/>
      <c r="V2447" s="37"/>
      <c r="W2447" s="37"/>
      <c r="X2447" s="37"/>
      <c r="Z2447" s="4" t="str">
        <f t="shared" si="196"/>
        <v>YES</v>
      </c>
      <c r="AA2447" s="4" t="str">
        <f t="shared" si="196"/>
        <v>NO</v>
      </c>
      <c r="AB2447" s="4" t="str">
        <f t="shared" si="196"/>
        <v>YES</v>
      </c>
      <c r="AD2447" s="4">
        <f t="shared" si="197"/>
        <v>2</v>
      </c>
    </row>
    <row r="2448" spans="1:30" ht="14.4" customHeight="1" x14ac:dyDescent="0.35">
      <c r="A2448" s="34">
        <v>2462</v>
      </c>
      <c r="B2448" s="1" t="s">
        <v>7292</v>
      </c>
      <c r="C2448" s="1" t="s">
        <v>29015</v>
      </c>
      <c r="D2448" s="1"/>
      <c r="E2448" s="1"/>
      <c r="F2448" s="1" t="s">
        <v>29262</v>
      </c>
      <c r="G2448" s="35" t="s">
        <v>7293</v>
      </c>
      <c r="H2448" s="35" t="s">
        <v>7294</v>
      </c>
      <c r="I2448" s="35" t="s">
        <v>23</v>
      </c>
      <c r="J2448" s="36">
        <v>179881000</v>
      </c>
      <c r="K2448" s="36">
        <v>172246000</v>
      </c>
      <c r="L2448" s="36">
        <v>197212000</v>
      </c>
      <c r="M2448" s="36">
        <v>209364000</v>
      </c>
      <c r="N2448" s="36">
        <v>191039000</v>
      </c>
      <c r="O2448" s="37">
        <v>0.47520000000000001</v>
      </c>
      <c r="P2448" s="37">
        <v>0.41089999999999999</v>
      </c>
      <c r="Q2448" s="37">
        <v>0.39169999999999999</v>
      </c>
      <c r="R2448" s="37">
        <v>0.31769999999999998</v>
      </c>
      <c r="S2448" s="37">
        <v>8.9800000000000005E-2</v>
      </c>
      <c r="T2448" s="37">
        <v>-8.9999999999999998E-4</v>
      </c>
      <c r="U2448" s="37"/>
      <c r="V2448" s="37"/>
      <c r="W2448" s="37"/>
      <c r="X2448" s="37"/>
      <c r="Z2448" s="4" t="str">
        <f t="shared" si="196"/>
        <v>YES</v>
      </c>
      <c r="AA2448" s="4" t="str">
        <f t="shared" si="196"/>
        <v>YES</v>
      </c>
      <c r="AB2448" s="4" t="str">
        <f t="shared" si="196"/>
        <v>NO</v>
      </c>
      <c r="AD2448" s="4">
        <f t="shared" si="197"/>
        <v>2</v>
      </c>
    </row>
    <row r="2449" spans="1:30" ht="27.65" customHeight="1" x14ac:dyDescent="0.35">
      <c r="A2449" s="34">
        <v>2463</v>
      </c>
      <c r="B2449" s="1" t="s">
        <v>7295</v>
      </c>
      <c r="C2449" s="1"/>
      <c r="D2449" s="1"/>
      <c r="E2449" s="1"/>
      <c r="F2449" s="1" t="s">
        <v>29262</v>
      </c>
      <c r="G2449" s="35" t="s">
        <v>7296</v>
      </c>
      <c r="H2449" s="35" t="s">
        <v>7297</v>
      </c>
      <c r="I2449" s="35" t="s">
        <v>23</v>
      </c>
      <c r="J2449" s="36">
        <v>103206000</v>
      </c>
      <c r="K2449" s="36">
        <v>146102000</v>
      </c>
      <c r="L2449" s="36">
        <v>153477000</v>
      </c>
      <c r="M2449" s="36">
        <v>159343000</v>
      </c>
      <c r="N2449" s="36">
        <v>190897000</v>
      </c>
      <c r="O2449" s="37">
        <v>-0.18590000000000001</v>
      </c>
      <c r="P2449" s="37">
        <v>0.10050000000000001</v>
      </c>
      <c r="Q2449" s="37">
        <v>0.14749999999999999</v>
      </c>
      <c r="R2449" s="37">
        <v>8.3699999999999997E-2</v>
      </c>
      <c r="S2449" s="37">
        <v>1.77E-2</v>
      </c>
      <c r="T2449" s="37">
        <v>-0.2011</v>
      </c>
      <c r="U2449" s="37">
        <v>9.8400000000000001E-2</v>
      </c>
      <c r="V2449" s="37">
        <v>0.125</v>
      </c>
      <c r="W2449" s="37">
        <v>7.5300000000000006E-2</v>
      </c>
      <c r="X2449" s="37">
        <v>8.8999999999999999E-3</v>
      </c>
      <c r="Z2449" s="4" t="str">
        <f t="shared" si="196"/>
        <v>NO</v>
      </c>
      <c r="AA2449" s="4" t="str">
        <f t="shared" si="196"/>
        <v>NO</v>
      </c>
      <c r="AB2449" s="4" t="str">
        <f t="shared" si="196"/>
        <v>NO</v>
      </c>
      <c r="AD2449" s="4">
        <f t="shared" si="197"/>
        <v>0</v>
      </c>
    </row>
    <row r="2450" spans="1:30" ht="14.4" customHeight="1" x14ac:dyDescent="0.35">
      <c r="A2450" s="34">
        <v>2464</v>
      </c>
      <c r="B2450" s="1" t="s">
        <v>7298</v>
      </c>
      <c r="C2450" s="1" t="s">
        <v>29015</v>
      </c>
      <c r="D2450" s="1"/>
      <c r="E2450" s="1" t="s">
        <v>29008</v>
      </c>
      <c r="F2450" s="1" t="s">
        <v>29262</v>
      </c>
      <c r="G2450" s="35" t="s">
        <v>7299</v>
      </c>
      <c r="H2450" s="35" t="s">
        <v>7300</v>
      </c>
      <c r="I2450" s="35" t="s">
        <v>29</v>
      </c>
      <c r="J2450" s="36">
        <v>85785000</v>
      </c>
      <c r="K2450" s="36">
        <v>94413000</v>
      </c>
      <c r="L2450" s="36">
        <v>129527000</v>
      </c>
      <c r="M2450" s="36">
        <v>203113000</v>
      </c>
      <c r="N2450" s="36">
        <v>190895000</v>
      </c>
      <c r="O2450" s="37">
        <v>0.15939999999999999</v>
      </c>
      <c r="P2450" s="37">
        <v>0.19700000000000001</v>
      </c>
      <c r="Q2450" s="37">
        <v>0.1908</v>
      </c>
      <c r="R2450" s="37">
        <v>0.152</v>
      </c>
      <c r="S2450" s="37">
        <v>0.14460000000000001</v>
      </c>
      <c r="T2450" s="37">
        <v>-2.8000000000000001E-2</v>
      </c>
      <c r="U2450" s="37">
        <v>-2.0199999999999999E-2</v>
      </c>
      <c r="V2450" s="37">
        <v>-1.18E-2</v>
      </c>
      <c r="W2450" s="37">
        <v>-3.3999999999999998E-3</v>
      </c>
      <c r="X2450" s="37">
        <v>-5.7000000000000002E-3</v>
      </c>
      <c r="Z2450" s="4" t="str">
        <f t="shared" si="196"/>
        <v>NO</v>
      </c>
      <c r="AA2450" s="4" t="str">
        <f t="shared" si="196"/>
        <v>NO</v>
      </c>
      <c r="AB2450" s="4" t="str">
        <f t="shared" si="196"/>
        <v>NO</v>
      </c>
      <c r="AD2450" s="4">
        <f t="shared" si="197"/>
        <v>0</v>
      </c>
    </row>
    <row r="2451" spans="1:30" ht="14.4" customHeight="1" x14ac:dyDescent="0.35">
      <c r="A2451" s="34">
        <v>2465</v>
      </c>
      <c r="B2451" s="1" t="s">
        <v>7301</v>
      </c>
      <c r="C2451" s="1"/>
      <c r="D2451" s="1"/>
      <c r="E2451" s="1"/>
      <c r="F2451" s="1" t="s">
        <v>29262</v>
      </c>
      <c r="G2451" s="35" t="s">
        <v>7302</v>
      </c>
      <c r="H2451" s="35" t="s">
        <v>7303</v>
      </c>
      <c r="I2451" s="35" t="s">
        <v>33</v>
      </c>
      <c r="J2451" s="36">
        <v>84840000</v>
      </c>
      <c r="K2451" s="36">
        <v>102993000</v>
      </c>
      <c r="L2451" s="36">
        <v>128133000</v>
      </c>
      <c r="M2451" s="36">
        <v>150717000</v>
      </c>
      <c r="N2451" s="36">
        <v>190890000</v>
      </c>
      <c r="O2451" s="37">
        <v>6.4699999999999994E-2</v>
      </c>
      <c r="P2451" s="37">
        <v>-1.89E-2</v>
      </c>
      <c r="Q2451" s="37">
        <v>9.4100000000000003E-2</v>
      </c>
      <c r="R2451" s="37">
        <v>2.9600000000000001E-2</v>
      </c>
      <c r="S2451" s="37">
        <v>-3.7199999999999997E-2</v>
      </c>
      <c r="T2451" s="37"/>
      <c r="U2451" s="37"/>
      <c r="V2451" s="37"/>
      <c r="W2451" s="37"/>
      <c r="X2451" s="37"/>
      <c r="Z2451" s="4" t="str">
        <f t="shared" si="196"/>
        <v>NO</v>
      </c>
      <c r="AA2451" s="4" t="str">
        <f t="shared" si="196"/>
        <v>NO</v>
      </c>
      <c r="AB2451" s="4" t="str">
        <f t="shared" si="196"/>
        <v>NO</v>
      </c>
      <c r="AD2451" s="4">
        <f t="shared" si="197"/>
        <v>0</v>
      </c>
    </row>
    <row r="2452" spans="1:30" ht="27.65" customHeight="1" x14ac:dyDescent="0.35">
      <c r="A2452" s="34">
        <v>2466</v>
      </c>
      <c r="B2452" s="1" t="s">
        <v>7304</v>
      </c>
      <c r="C2452" s="1"/>
      <c r="D2452" s="1"/>
      <c r="E2452" s="1"/>
      <c r="F2452" s="1" t="s">
        <v>29262</v>
      </c>
      <c r="G2452" s="35" t="s">
        <v>7305</v>
      </c>
      <c r="H2452" s="35" t="s">
        <v>7306</v>
      </c>
      <c r="I2452" s="35" t="s">
        <v>23</v>
      </c>
      <c r="J2452" s="36">
        <v>11439000</v>
      </c>
      <c r="K2452" s="36">
        <v>56589000</v>
      </c>
      <c r="L2452" s="36">
        <v>104781000</v>
      </c>
      <c r="M2452" s="36">
        <v>176561000</v>
      </c>
      <c r="N2452" s="36">
        <v>190720000</v>
      </c>
      <c r="O2452" s="37">
        <v>0.4138</v>
      </c>
      <c r="P2452" s="37">
        <v>0.1908</v>
      </c>
      <c r="Q2452" s="37">
        <v>2.4E-2</v>
      </c>
      <c r="R2452" s="37">
        <v>0.12970000000000001</v>
      </c>
      <c r="S2452" s="37">
        <v>6.7799999999999999E-2</v>
      </c>
      <c r="T2452" s="37"/>
      <c r="U2452" s="37"/>
      <c r="V2452" s="37"/>
      <c r="W2452" s="37"/>
      <c r="X2452" s="37"/>
      <c r="Z2452" s="4" t="str">
        <f t="shared" si="196"/>
        <v>NO</v>
      </c>
      <c r="AA2452" s="4" t="str">
        <f t="shared" si="196"/>
        <v>NO</v>
      </c>
      <c r="AB2452" s="4" t="str">
        <f t="shared" si="196"/>
        <v>NO</v>
      </c>
      <c r="AD2452" s="4">
        <f t="shared" si="197"/>
        <v>0</v>
      </c>
    </row>
    <row r="2453" spans="1:30" ht="27.65" customHeight="1" x14ac:dyDescent="0.35">
      <c r="A2453" s="34">
        <v>2467</v>
      </c>
      <c r="B2453" s="1" t="s">
        <v>7307</v>
      </c>
      <c r="C2453" s="1" t="s">
        <v>29015</v>
      </c>
      <c r="D2453" s="1"/>
      <c r="E2453" s="1" t="s">
        <v>29008</v>
      </c>
      <c r="F2453" s="1" t="s">
        <v>29262</v>
      </c>
      <c r="G2453" s="35" t="s">
        <v>7308</v>
      </c>
      <c r="H2453" s="35" t="s">
        <v>7309</v>
      </c>
      <c r="I2453" s="35" t="s">
        <v>29</v>
      </c>
      <c r="J2453" s="36">
        <v>95828000</v>
      </c>
      <c r="K2453" s="36">
        <v>122971000</v>
      </c>
      <c r="L2453" s="36">
        <v>137736000</v>
      </c>
      <c r="M2453" s="36">
        <v>169279000</v>
      </c>
      <c r="N2453" s="36">
        <v>190713000</v>
      </c>
      <c r="O2453" s="37">
        <v>-6.7900000000000002E-2</v>
      </c>
      <c r="P2453" s="37">
        <v>0.1173</v>
      </c>
      <c r="Q2453" s="37">
        <v>7.7299999999999994E-2</v>
      </c>
      <c r="R2453" s="37">
        <v>0.1706</v>
      </c>
      <c r="S2453" s="37">
        <v>0.1241</v>
      </c>
      <c r="T2453" s="37"/>
      <c r="U2453" s="37"/>
      <c r="V2453" s="37"/>
      <c r="W2453" s="37"/>
      <c r="X2453" s="37"/>
      <c r="Z2453" s="4" t="str">
        <f t="shared" si="196"/>
        <v>NO</v>
      </c>
      <c r="AA2453" s="4" t="str">
        <f t="shared" si="196"/>
        <v>NO</v>
      </c>
      <c r="AB2453" s="4" t="str">
        <f t="shared" si="196"/>
        <v>NO</v>
      </c>
      <c r="AD2453" s="4">
        <f t="shared" si="197"/>
        <v>0</v>
      </c>
    </row>
    <row r="2454" spans="1:30" ht="27.65" customHeight="1" x14ac:dyDescent="0.35">
      <c r="A2454" s="34">
        <v>2468</v>
      </c>
      <c r="B2454" s="1" t="s">
        <v>7310</v>
      </c>
      <c r="C2454" s="1" t="s">
        <v>29015</v>
      </c>
      <c r="D2454" s="1"/>
      <c r="E2454" s="1" t="s">
        <v>29008</v>
      </c>
      <c r="F2454" s="1" t="s">
        <v>29262</v>
      </c>
      <c r="G2454" s="35" t="s">
        <v>7311</v>
      </c>
      <c r="H2454" s="35" t="s">
        <v>7312</v>
      </c>
      <c r="I2454" s="35" t="s">
        <v>29</v>
      </c>
      <c r="J2454" s="36">
        <v>51408000</v>
      </c>
      <c r="K2454" s="36">
        <v>87656000</v>
      </c>
      <c r="L2454" s="36">
        <v>135915000</v>
      </c>
      <c r="M2454" s="36">
        <v>154828000</v>
      </c>
      <c r="N2454" s="36">
        <v>190657000</v>
      </c>
      <c r="O2454" s="37">
        <v>-9.7999999999999997E-3</v>
      </c>
      <c r="P2454" s="37">
        <v>0.4839</v>
      </c>
      <c r="Q2454" s="37">
        <v>0.49680000000000002</v>
      </c>
      <c r="R2454" s="37">
        <v>0.48349999999999999</v>
      </c>
      <c r="S2454" s="37">
        <v>0.4002</v>
      </c>
      <c r="T2454" s="37"/>
      <c r="U2454" s="37"/>
      <c r="V2454" s="37"/>
      <c r="W2454" s="37"/>
      <c r="X2454" s="37"/>
      <c r="Z2454" s="4" t="str">
        <f t="shared" si="196"/>
        <v>YES</v>
      </c>
      <c r="AA2454" s="4" t="str">
        <f t="shared" si="196"/>
        <v>YES</v>
      </c>
      <c r="AB2454" s="4" t="str">
        <f t="shared" si="196"/>
        <v>YES</v>
      </c>
      <c r="AD2454" s="4">
        <f t="shared" si="197"/>
        <v>3</v>
      </c>
    </row>
    <row r="2455" spans="1:30" ht="14.4" customHeight="1" x14ac:dyDescent="0.35">
      <c r="A2455" s="34">
        <v>2469</v>
      </c>
      <c r="B2455" s="1" t="s">
        <v>7313</v>
      </c>
      <c r="C2455" s="1" t="s">
        <v>29015</v>
      </c>
      <c r="D2455" s="1"/>
      <c r="E2455" s="1" t="s">
        <v>29008</v>
      </c>
      <c r="F2455" s="1" t="s">
        <v>29262</v>
      </c>
      <c r="G2455" s="35" t="s">
        <v>7314</v>
      </c>
      <c r="H2455" s="35" t="s">
        <v>7315</v>
      </c>
      <c r="I2455" s="35" t="s">
        <v>29</v>
      </c>
      <c r="J2455" s="36">
        <v>177000</v>
      </c>
      <c r="K2455" s="36">
        <v>16480000</v>
      </c>
      <c r="L2455" s="36">
        <v>81432000</v>
      </c>
      <c r="M2455" s="36">
        <v>166354000</v>
      </c>
      <c r="N2455" s="36">
        <v>190634000</v>
      </c>
      <c r="O2455" s="37">
        <v>-56.276800000000001</v>
      </c>
      <c r="P2455" s="37">
        <v>0.30609999999999998</v>
      </c>
      <c r="Q2455" s="37">
        <v>-2.7000000000000001E-3</v>
      </c>
      <c r="R2455" s="37"/>
      <c r="S2455" s="37">
        <v>1.8200000000000001E-2</v>
      </c>
      <c r="T2455" s="37">
        <v>-67.785300000000007</v>
      </c>
      <c r="U2455" s="37"/>
      <c r="V2455" s="37"/>
      <c r="W2455" s="37"/>
      <c r="X2455" s="37"/>
      <c r="Z2455" s="4" t="str">
        <f t="shared" si="196"/>
        <v>NO</v>
      </c>
      <c r="AA2455" s="4" t="str">
        <f t="shared" si="196"/>
        <v>NO</v>
      </c>
      <c r="AB2455" s="4" t="str">
        <f t="shared" si="196"/>
        <v>NO</v>
      </c>
      <c r="AD2455" s="4">
        <f t="shared" si="197"/>
        <v>0</v>
      </c>
    </row>
    <row r="2456" spans="1:30" ht="14.4" customHeight="1" x14ac:dyDescent="0.35">
      <c r="A2456" s="34">
        <v>2470</v>
      </c>
      <c r="B2456" s="1" t="s">
        <v>7316</v>
      </c>
      <c r="C2456" s="1"/>
      <c r="D2456" s="1"/>
      <c r="E2456" s="1"/>
      <c r="F2456" s="1" t="s">
        <v>29262</v>
      </c>
      <c r="G2456" s="35" t="s">
        <v>7317</v>
      </c>
      <c r="H2456" s="35" t="s">
        <v>7318</v>
      </c>
      <c r="I2456" s="35" t="s">
        <v>33</v>
      </c>
      <c r="J2456" s="36">
        <v>43082000</v>
      </c>
      <c r="K2456" s="36">
        <v>100614000</v>
      </c>
      <c r="L2456" s="36">
        <v>127668000</v>
      </c>
      <c r="M2456" s="36">
        <v>165802000</v>
      </c>
      <c r="N2456" s="36">
        <v>190502000</v>
      </c>
      <c r="O2456" s="37">
        <v>0.34499999999999997</v>
      </c>
      <c r="P2456" s="37">
        <v>0.41349999999999998</v>
      </c>
      <c r="Q2456" s="37">
        <v>0.41089999999999999</v>
      </c>
      <c r="R2456" s="37">
        <v>0.3957</v>
      </c>
      <c r="S2456" s="37">
        <v>0.43240000000000001</v>
      </c>
      <c r="T2456" s="37"/>
      <c r="U2456" s="37">
        <v>-6.3E-3</v>
      </c>
      <c r="V2456" s="37">
        <v>-4.5999999999999999E-3</v>
      </c>
      <c r="W2456" s="37">
        <v>-3.5000000000000001E-3</v>
      </c>
      <c r="X2456" s="37">
        <v>-4.5999999999999999E-3</v>
      </c>
      <c r="Z2456" s="4" t="str">
        <f t="shared" si="196"/>
        <v>YES</v>
      </c>
      <c r="AA2456" s="4" t="str">
        <f t="shared" si="196"/>
        <v>YES</v>
      </c>
      <c r="AB2456" s="4" t="str">
        <f t="shared" si="196"/>
        <v>YES</v>
      </c>
      <c r="AD2456" s="4">
        <f t="shared" si="197"/>
        <v>3</v>
      </c>
    </row>
    <row r="2457" spans="1:30" ht="27.65" customHeight="1" x14ac:dyDescent="0.35">
      <c r="A2457" s="34">
        <v>2471</v>
      </c>
      <c r="B2457" s="1" t="s">
        <v>7319</v>
      </c>
      <c r="C2457" s="1"/>
      <c r="D2457" s="1"/>
      <c r="E2457" s="1"/>
      <c r="F2457" s="1" t="s">
        <v>29262</v>
      </c>
      <c r="G2457" s="35" t="s">
        <v>7320</v>
      </c>
      <c r="H2457" s="35" t="s">
        <v>7321</v>
      </c>
      <c r="I2457" s="35" t="s">
        <v>390</v>
      </c>
      <c r="J2457" s="36">
        <v>142860000</v>
      </c>
      <c r="K2457" s="36">
        <v>136525000</v>
      </c>
      <c r="L2457" s="36">
        <v>123942000</v>
      </c>
      <c r="M2457" s="36">
        <v>159705000</v>
      </c>
      <c r="N2457" s="36">
        <v>190290000</v>
      </c>
      <c r="O2457" s="37">
        <v>2.7000000000000001E-3</v>
      </c>
      <c r="P2457" s="37">
        <v>-3.5200000000000002E-2</v>
      </c>
      <c r="Q2457" s="37">
        <v>1.2200000000000001E-2</v>
      </c>
      <c r="R2457" s="37">
        <v>4.7999999999999996E-3</v>
      </c>
      <c r="S2457" s="37">
        <v>1.52E-2</v>
      </c>
      <c r="T2457" s="37"/>
      <c r="U2457" s="37"/>
      <c r="V2457" s="37"/>
      <c r="W2457" s="37"/>
      <c r="X2457" s="37"/>
      <c r="Z2457" s="4" t="str">
        <f t="shared" si="196"/>
        <v>NO</v>
      </c>
      <c r="AA2457" s="4" t="str">
        <f t="shared" si="196"/>
        <v>NO</v>
      </c>
      <c r="AB2457" s="4" t="str">
        <f t="shared" si="196"/>
        <v>NO</v>
      </c>
      <c r="AD2457" s="4">
        <f t="shared" si="197"/>
        <v>0</v>
      </c>
    </row>
    <row r="2458" spans="1:30" ht="14.4" customHeight="1" x14ac:dyDescent="0.35">
      <c r="A2458" s="34">
        <v>2472</v>
      </c>
      <c r="B2458" s="1" t="s">
        <v>7322</v>
      </c>
      <c r="C2458" s="1" t="s">
        <v>29015</v>
      </c>
      <c r="D2458" s="1"/>
      <c r="E2458" s="1" t="s">
        <v>29008</v>
      </c>
      <c r="F2458" s="1" t="s">
        <v>29262</v>
      </c>
      <c r="G2458" s="35" t="s">
        <v>7323</v>
      </c>
      <c r="H2458" s="35" t="s">
        <v>7324</v>
      </c>
      <c r="I2458" s="35" t="s">
        <v>29</v>
      </c>
      <c r="J2458" s="36"/>
      <c r="K2458" s="36">
        <v>83089000</v>
      </c>
      <c r="L2458" s="36">
        <v>118094000</v>
      </c>
      <c r="M2458" s="36">
        <v>164019000</v>
      </c>
      <c r="N2458" s="36">
        <v>190263000</v>
      </c>
      <c r="O2458" s="37"/>
      <c r="P2458" s="37">
        <v>0.21360000000000001</v>
      </c>
      <c r="Q2458" s="37">
        <v>0.33629999999999999</v>
      </c>
      <c r="R2458" s="37">
        <v>0.2288</v>
      </c>
      <c r="S2458" s="37">
        <v>0.20630000000000001</v>
      </c>
      <c r="T2458" s="37"/>
      <c r="U2458" s="37"/>
      <c r="V2458" s="37"/>
      <c r="W2458" s="37"/>
      <c r="X2458" s="37"/>
      <c r="Z2458" s="4" t="str">
        <f t="shared" si="196"/>
        <v>YES</v>
      </c>
      <c r="AA2458" s="4" t="str">
        <f t="shared" si="196"/>
        <v>YES</v>
      </c>
      <c r="AB2458" s="4" t="str">
        <f t="shared" si="196"/>
        <v>YES</v>
      </c>
      <c r="AD2458" s="4">
        <f t="shared" si="197"/>
        <v>3</v>
      </c>
    </row>
    <row r="2459" spans="1:30" ht="14.4" customHeight="1" x14ac:dyDescent="0.35">
      <c r="A2459" s="34">
        <v>2473</v>
      </c>
      <c r="B2459" s="1" t="s">
        <v>7325</v>
      </c>
      <c r="C2459" s="1"/>
      <c r="D2459" s="1"/>
      <c r="E2459" s="1"/>
      <c r="F2459" s="1" t="s">
        <v>29262</v>
      </c>
      <c r="G2459" s="35" t="s">
        <v>7326</v>
      </c>
      <c r="H2459" s="35" t="s">
        <v>7327</v>
      </c>
      <c r="I2459" s="35" t="s">
        <v>390</v>
      </c>
      <c r="J2459" s="36">
        <v>65227000</v>
      </c>
      <c r="K2459" s="36">
        <v>56064000</v>
      </c>
      <c r="L2459" s="36">
        <v>116549000</v>
      </c>
      <c r="M2459" s="36">
        <v>147460000</v>
      </c>
      <c r="N2459" s="36">
        <v>190137000</v>
      </c>
      <c r="O2459" s="37">
        <v>0.1734</v>
      </c>
      <c r="P2459" s="37">
        <v>0.15659999999999999</v>
      </c>
      <c r="Q2459" s="37">
        <v>0.21010000000000001</v>
      </c>
      <c r="R2459" s="37">
        <v>0.1832</v>
      </c>
      <c r="S2459" s="37">
        <v>0.1638</v>
      </c>
      <c r="T2459" s="37"/>
      <c r="U2459" s="37"/>
      <c r="V2459" s="37"/>
      <c r="W2459" s="37"/>
      <c r="X2459" s="37"/>
      <c r="Z2459" s="4" t="str">
        <f t="shared" si="196"/>
        <v>YES</v>
      </c>
      <c r="AA2459" s="4" t="str">
        <f t="shared" si="196"/>
        <v>NO</v>
      </c>
      <c r="AB2459" s="4" t="str">
        <f t="shared" si="196"/>
        <v>NO</v>
      </c>
      <c r="AD2459" s="4">
        <f t="shared" si="197"/>
        <v>1</v>
      </c>
    </row>
    <row r="2460" spans="1:30" ht="14.4" customHeight="1" x14ac:dyDescent="0.35">
      <c r="A2460" s="34">
        <v>2474</v>
      </c>
      <c r="B2460" s="1" t="s">
        <v>7328</v>
      </c>
      <c r="C2460" s="1" t="s">
        <v>29015</v>
      </c>
      <c r="D2460" s="1"/>
      <c r="E2460" s="1" t="s">
        <v>29008</v>
      </c>
      <c r="F2460" s="1" t="s">
        <v>29262</v>
      </c>
      <c r="G2460" s="35" t="s">
        <v>7329</v>
      </c>
      <c r="H2460" s="35" t="s">
        <v>7330</v>
      </c>
      <c r="I2460" s="35" t="s">
        <v>29</v>
      </c>
      <c r="J2460" s="36">
        <v>166750000</v>
      </c>
      <c r="K2460" s="36">
        <v>175248000</v>
      </c>
      <c r="L2460" s="36">
        <v>182768000</v>
      </c>
      <c r="M2460" s="36">
        <v>178250000</v>
      </c>
      <c r="N2460" s="36">
        <v>190066000</v>
      </c>
      <c r="O2460" s="37">
        <v>2.4199999999999999E-2</v>
      </c>
      <c r="P2460" s="37">
        <v>5.1200000000000002E-2</v>
      </c>
      <c r="Q2460" s="37">
        <v>6.08E-2</v>
      </c>
      <c r="R2460" s="37">
        <v>3.15E-2</v>
      </c>
      <c r="S2460" s="37">
        <v>4.0399999999999998E-2</v>
      </c>
      <c r="T2460" s="37">
        <v>2.3E-3</v>
      </c>
      <c r="U2460" s="37"/>
      <c r="V2460" s="37"/>
      <c r="W2460" s="37"/>
      <c r="X2460" s="37"/>
      <c r="Z2460" s="4" t="str">
        <f t="shared" si="196"/>
        <v>NO</v>
      </c>
      <c r="AA2460" s="4" t="str">
        <f t="shared" si="196"/>
        <v>NO</v>
      </c>
      <c r="AB2460" s="4" t="str">
        <f t="shared" si="196"/>
        <v>NO</v>
      </c>
      <c r="AD2460" s="4">
        <f t="shared" si="197"/>
        <v>0</v>
      </c>
    </row>
    <row r="2461" spans="1:30" ht="14.4" customHeight="1" x14ac:dyDescent="0.35">
      <c r="A2461" s="34">
        <v>2475</v>
      </c>
      <c r="B2461" s="1" t="s">
        <v>7331</v>
      </c>
      <c r="C2461" s="1" t="s">
        <v>29015</v>
      </c>
      <c r="D2461" s="1"/>
      <c r="E2461" s="1" t="s">
        <v>29008</v>
      </c>
      <c r="F2461" s="1" t="s">
        <v>29262</v>
      </c>
      <c r="G2461" s="35" t="s">
        <v>7332</v>
      </c>
      <c r="H2461" s="35" t="s">
        <v>7333</v>
      </c>
      <c r="I2461" s="35" t="s">
        <v>29</v>
      </c>
      <c r="J2461" s="36">
        <v>106635000</v>
      </c>
      <c r="K2461" s="36">
        <v>119503000</v>
      </c>
      <c r="L2461" s="36">
        <v>138511000</v>
      </c>
      <c r="M2461" s="36">
        <v>163463000</v>
      </c>
      <c r="N2461" s="36">
        <v>190023000</v>
      </c>
      <c r="O2461" s="37">
        <v>8.8300000000000003E-2</v>
      </c>
      <c r="P2461" s="37">
        <v>8.6300000000000002E-2</v>
      </c>
      <c r="Q2461" s="37">
        <v>6.7799999999999999E-2</v>
      </c>
      <c r="R2461" s="37">
        <v>6.88E-2</v>
      </c>
      <c r="S2461" s="37">
        <v>3.4500000000000003E-2</v>
      </c>
      <c r="T2461" s="37"/>
      <c r="U2461" s="37"/>
      <c r="V2461" s="37"/>
      <c r="W2461" s="37"/>
      <c r="X2461" s="37"/>
      <c r="Z2461" s="4" t="str">
        <f t="shared" si="196"/>
        <v>NO</v>
      </c>
      <c r="AA2461" s="4" t="str">
        <f t="shared" si="196"/>
        <v>NO</v>
      </c>
      <c r="AB2461" s="4" t="str">
        <f t="shared" si="196"/>
        <v>NO</v>
      </c>
      <c r="AD2461" s="4">
        <f t="shared" si="197"/>
        <v>0</v>
      </c>
    </row>
    <row r="2462" spans="1:30" ht="14.4" customHeight="1" x14ac:dyDescent="0.35">
      <c r="A2462" s="34">
        <v>2476</v>
      </c>
      <c r="B2462" s="1" t="s">
        <v>7334</v>
      </c>
      <c r="C2462" s="1" t="s">
        <v>29015</v>
      </c>
      <c r="D2462" s="1"/>
      <c r="E2462" s="1" t="s">
        <v>29008</v>
      </c>
      <c r="F2462" s="1" t="s">
        <v>29262</v>
      </c>
      <c r="G2462" s="35" t="s">
        <v>7335</v>
      </c>
      <c r="H2462" s="35" t="s">
        <v>7336</v>
      </c>
      <c r="I2462" s="35" t="s">
        <v>29</v>
      </c>
      <c r="J2462" s="36"/>
      <c r="K2462" s="36"/>
      <c r="L2462" s="36">
        <v>79525000</v>
      </c>
      <c r="M2462" s="36">
        <v>144390000</v>
      </c>
      <c r="N2462" s="36">
        <v>190018000</v>
      </c>
      <c r="O2462" s="37"/>
      <c r="P2462" s="37"/>
      <c r="Q2462" s="37">
        <v>0.23710000000000001</v>
      </c>
      <c r="R2462" s="37">
        <v>0.23</v>
      </c>
      <c r="S2462" s="37">
        <v>0.16070000000000001</v>
      </c>
      <c r="T2462" s="37"/>
      <c r="U2462" s="37"/>
      <c r="V2462" s="37"/>
      <c r="W2462" s="37"/>
      <c r="X2462" s="37"/>
      <c r="Z2462" s="4" t="str">
        <f t="shared" si="196"/>
        <v>YES</v>
      </c>
      <c r="AA2462" s="4" t="str">
        <f t="shared" si="196"/>
        <v>YES</v>
      </c>
      <c r="AB2462" s="4" t="str">
        <f t="shared" si="196"/>
        <v>NO</v>
      </c>
      <c r="AD2462" s="4">
        <f t="shared" si="197"/>
        <v>2</v>
      </c>
    </row>
    <row r="2463" spans="1:30" ht="14.4" customHeight="1" x14ac:dyDescent="0.35">
      <c r="A2463" s="34">
        <v>2477</v>
      </c>
      <c r="B2463" s="1" t="s">
        <v>7337</v>
      </c>
      <c r="C2463" s="1" t="s">
        <v>29015</v>
      </c>
      <c r="D2463" s="1"/>
      <c r="E2463" s="1" t="s">
        <v>29008</v>
      </c>
      <c r="F2463" s="1" t="s">
        <v>29262</v>
      </c>
      <c r="G2463" s="35" t="s">
        <v>7338</v>
      </c>
      <c r="H2463" s="35" t="s">
        <v>7339</v>
      </c>
      <c r="I2463" s="35" t="s">
        <v>29</v>
      </c>
      <c r="J2463" s="36">
        <v>68570000</v>
      </c>
      <c r="K2463" s="36">
        <v>88536000</v>
      </c>
      <c r="L2463" s="36">
        <v>98423000</v>
      </c>
      <c r="M2463" s="36">
        <v>119394000</v>
      </c>
      <c r="N2463" s="36">
        <v>190009000</v>
      </c>
      <c r="O2463" s="37">
        <v>0.158</v>
      </c>
      <c r="P2463" s="37">
        <v>0.21329999999999999</v>
      </c>
      <c r="Q2463" s="37">
        <v>7.8600000000000003E-2</v>
      </c>
      <c r="R2463" s="37">
        <v>0.18240000000000001</v>
      </c>
      <c r="S2463" s="37">
        <v>0.30109999999999998</v>
      </c>
      <c r="T2463" s="37">
        <v>-5.2200000000000003E-2</v>
      </c>
      <c r="U2463" s="37">
        <v>-2.5899999999999999E-2</v>
      </c>
      <c r="V2463" s="37">
        <v>-1.8800000000000001E-2</v>
      </c>
      <c r="W2463" s="37">
        <v>-1.9699999999999999E-2</v>
      </c>
      <c r="X2463" s="37">
        <v>-4.1000000000000003E-3</v>
      </c>
      <c r="Z2463" s="4" t="str">
        <f t="shared" si="196"/>
        <v>NO</v>
      </c>
      <c r="AA2463" s="4" t="str">
        <f t="shared" si="196"/>
        <v>NO</v>
      </c>
      <c r="AB2463" s="4" t="str">
        <f t="shared" si="196"/>
        <v>YES</v>
      </c>
      <c r="AD2463" s="4">
        <f t="shared" si="197"/>
        <v>1</v>
      </c>
    </row>
    <row r="2464" spans="1:30" ht="14.4" customHeight="1" x14ac:dyDescent="0.35">
      <c r="A2464" s="34">
        <v>2478</v>
      </c>
      <c r="B2464" s="1" t="s">
        <v>7340</v>
      </c>
      <c r="C2464" s="1"/>
      <c r="D2464" s="1"/>
      <c r="E2464" s="1"/>
      <c r="F2464" s="1" t="s">
        <v>29262</v>
      </c>
      <c r="G2464" s="35" t="s">
        <v>7341</v>
      </c>
      <c r="H2464" s="35" t="s">
        <v>7342</v>
      </c>
      <c r="I2464" s="35" t="s">
        <v>23</v>
      </c>
      <c r="J2464" s="36">
        <v>98533000</v>
      </c>
      <c r="K2464" s="36">
        <v>118751000</v>
      </c>
      <c r="L2464" s="36">
        <v>128640000</v>
      </c>
      <c r="M2464" s="36">
        <v>154336000</v>
      </c>
      <c r="N2464" s="36">
        <v>189935000</v>
      </c>
      <c r="O2464" s="37">
        <v>0.02</v>
      </c>
      <c r="P2464" s="37">
        <v>5.2600000000000001E-2</v>
      </c>
      <c r="Q2464" s="37">
        <v>-3.5400000000000001E-2</v>
      </c>
      <c r="R2464" s="37">
        <v>4.1500000000000002E-2</v>
      </c>
      <c r="S2464" s="37">
        <v>2.2499999999999999E-2</v>
      </c>
      <c r="T2464" s="37"/>
      <c r="U2464" s="37"/>
      <c r="V2464" s="37"/>
      <c r="W2464" s="37"/>
      <c r="X2464" s="37"/>
      <c r="Z2464" s="4" t="str">
        <f t="shared" si="196"/>
        <v>NO</v>
      </c>
      <c r="AA2464" s="4" t="str">
        <f t="shared" si="196"/>
        <v>NO</v>
      </c>
      <c r="AB2464" s="4" t="str">
        <f t="shared" si="196"/>
        <v>NO</v>
      </c>
      <c r="AD2464" s="4">
        <f t="shared" si="197"/>
        <v>0</v>
      </c>
    </row>
    <row r="2465" spans="1:30" ht="14.4" customHeight="1" x14ac:dyDescent="0.35">
      <c r="A2465" s="34">
        <v>2479</v>
      </c>
      <c r="B2465" s="1" t="s">
        <v>7343</v>
      </c>
      <c r="C2465" s="1" t="s">
        <v>29015</v>
      </c>
      <c r="D2465" s="1"/>
      <c r="E2465" s="1" t="s">
        <v>29008</v>
      </c>
      <c r="F2465" s="1" t="s">
        <v>29262</v>
      </c>
      <c r="G2465" s="35" t="s">
        <v>7344</v>
      </c>
      <c r="H2465" s="35" t="s">
        <v>7345</v>
      </c>
      <c r="I2465" s="35" t="s">
        <v>29</v>
      </c>
      <c r="J2465" s="36">
        <v>34718000</v>
      </c>
      <c r="K2465" s="36">
        <v>96165000</v>
      </c>
      <c r="L2465" s="36">
        <v>139620000</v>
      </c>
      <c r="M2465" s="36">
        <v>195927000</v>
      </c>
      <c r="N2465" s="36">
        <v>189863000</v>
      </c>
      <c r="O2465" s="37">
        <v>0.02</v>
      </c>
      <c r="P2465" s="37">
        <v>0.31850000000000001</v>
      </c>
      <c r="Q2465" s="37">
        <v>0.40339999999999998</v>
      </c>
      <c r="R2465" s="37">
        <v>0.14149999999999999</v>
      </c>
      <c r="S2465" s="37">
        <v>0.20280000000000001</v>
      </c>
      <c r="T2465" s="37"/>
      <c r="U2465" s="37"/>
      <c r="V2465" s="37"/>
      <c r="W2465" s="37"/>
      <c r="X2465" s="37"/>
      <c r="Z2465" s="4" t="str">
        <f t="shared" si="196"/>
        <v>YES</v>
      </c>
      <c r="AA2465" s="4" t="str">
        <f t="shared" si="196"/>
        <v>NO</v>
      </c>
      <c r="AB2465" s="4" t="str">
        <f t="shared" si="196"/>
        <v>YES</v>
      </c>
      <c r="AD2465" s="4">
        <f t="shared" si="197"/>
        <v>2</v>
      </c>
    </row>
    <row r="2466" spans="1:30" ht="14.4" customHeight="1" x14ac:dyDescent="0.35">
      <c r="A2466" s="34">
        <v>2480</v>
      </c>
      <c r="B2466" s="1" t="s">
        <v>7346</v>
      </c>
      <c r="C2466" s="1" t="s">
        <v>28702</v>
      </c>
      <c r="D2466" s="1"/>
      <c r="E2466" s="1"/>
      <c r="F2466" s="1" t="s">
        <v>29262</v>
      </c>
      <c r="G2466" s="35" t="s">
        <v>7347</v>
      </c>
      <c r="H2466" s="35" t="s">
        <v>7348</v>
      </c>
      <c r="I2466" s="35" t="s">
        <v>87</v>
      </c>
      <c r="J2466" s="36">
        <v>87655000</v>
      </c>
      <c r="K2466" s="36">
        <v>171126000</v>
      </c>
      <c r="L2466" s="36">
        <v>180793000</v>
      </c>
      <c r="M2466" s="36">
        <v>196595000</v>
      </c>
      <c r="N2466" s="36">
        <v>189831000</v>
      </c>
      <c r="O2466" s="37">
        <v>-6.59E-2</v>
      </c>
      <c r="P2466" s="37">
        <v>0.20480000000000001</v>
      </c>
      <c r="Q2466" s="37">
        <v>0.14280000000000001</v>
      </c>
      <c r="R2466" s="37">
        <v>0.13420000000000001</v>
      </c>
      <c r="S2466" s="37">
        <v>3.7900000000000003E-2</v>
      </c>
      <c r="T2466" s="37">
        <v>6.7500000000000004E-2</v>
      </c>
      <c r="U2466" s="37">
        <v>0.14599999999999999</v>
      </c>
      <c r="V2466" s="37">
        <v>0.11310000000000001</v>
      </c>
      <c r="W2466" s="37">
        <v>0.1429</v>
      </c>
      <c r="X2466" s="37">
        <v>2.1399999999999999E-2</v>
      </c>
      <c r="Z2466" s="4" t="str">
        <f t="shared" si="196"/>
        <v>NO</v>
      </c>
      <c r="AA2466" s="4" t="str">
        <f t="shared" si="196"/>
        <v>NO</v>
      </c>
      <c r="AB2466" s="4" t="str">
        <f t="shared" si="196"/>
        <v>NO</v>
      </c>
      <c r="AD2466" s="4">
        <f t="shared" si="197"/>
        <v>0</v>
      </c>
    </row>
    <row r="2467" spans="1:30" ht="14.4" customHeight="1" x14ac:dyDescent="0.35">
      <c r="A2467" s="34">
        <v>2481</v>
      </c>
      <c r="B2467" s="1" t="s">
        <v>7349</v>
      </c>
      <c r="C2467" s="1"/>
      <c r="D2467" s="1"/>
      <c r="E2467" s="1"/>
      <c r="F2467" s="1" t="s">
        <v>29262</v>
      </c>
      <c r="G2467" s="35" t="s">
        <v>7350</v>
      </c>
      <c r="H2467" s="35" t="s">
        <v>7351</v>
      </c>
      <c r="I2467" s="35" t="s">
        <v>33</v>
      </c>
      <c r="J2467" s="36">
        <v>7167000</v>
      </c>
      <c r="K2467" s="36">
        <v>30810000</v>
      </c>
      <c r="L2467" s="36">
        <v>41882000</v>
      </c>
      <c r="M2467" s="36">
        <v>62547000</v>
      </c>
      <c r="N2467" s="36">
        <v>189810000</v>
      </c>
      <c r="O2467" s="37">
        <v>-0.72689999999999999</v>
      </c>
      <c r="P2467" s="37">
        <v>3.44E-2</v>
      </c>
      <c r="Q2467" s="37">
        <v>3.09E-2</v>
      </c>
      <c r="R2467" s="37">
        <v>5.2200000000000003E-2</v>
      </c>
      <c r="S2467" s="37">
        <v>9.06E-2</v>
      </c>
      <c r="T2467" s="37">
        <v>-2.8E-3</v>
      </c>
      <c r="U2467" s="37">
        <v>-1E-4</v>
      </c>
      <c r="V2467" s="37"/>
      <c r="W2467" s="37"/>
      <c r="X2467" s="37"/>
      <c r="Z2467" s="4" t="str">
        <f t="shared" si="196"/>
        <v>NO</v>
      </c>
      <c r="AA2467" s="4" t="str">
        <f t="shared" si="196"/>
        <v>NO</v>
      </c>
      <c r="AB2467" s="4" t="str">
        <f t="shared" si="196"/>
        <v>NO</v>
      </c>
      <c r="AD2467" s="4">
        <f t="shared" si="197"/>
        <v>0</v>
      </c>
    </row>
    <row r="2468" spans="1:30" ht="14.4" customHeight="1" x14ac:dyDescent="0.35">
      <c r="A2468" s="34">
        <v>2482</v>
      </c>
      <c r="B2468" s="1" t="s">
        <v>7352</v>
      </c>
      <c r="C2468" s="1"/>
      <c r="D2468" s="1"/>
      <c r="E2468" s="1"/>
      <c r="F2468" s="1" t="s">
        <v>29262</v>
      </c>
      <c r="G2468" s="35" t="s">
        <v>7353</v>
      </c>
      <c r="H2468" s="35" t="s">
        <v>7354</v>
      </c>
      <c r="I2468" s="35" t="s">
        <v>544</v>
      </c>
      <c r="J2468" s="36">
        <v>26975000</v>
      </c>
      <c r="K2468" s="36">
        <v>28589000</v>
      </c>
      <c r="L2468" s="36">
        <v>43314000</v>
      </c>
      <c r="M2468" s="36">
        <v>113590000</v>
      </c>
      <c r="N2468" s="36">
        <v>189669000</v>
      </c>
      <c r="O2468" s="37">
        <v>0.30680000000000002</v>
      </c>
      <c r="P2468" s="37">
        <v>0.2326</v>
      </c>
      <c r="Q2468" s="37">
        <v>-0.47739999999999999</v>
      </c>
      <c r="R2468" s="37">
        <v>-0.1201</v>
      </c>
      <c r="S2468" s="37">
        <v>-0.1052</v>
      </c>
      <c r="T2468" s="37">
        <v>-6.8099999999999994E-2</v>
      </c>
      <c r="U2468" s="37">
        <v>-5.45E-2</v>
      </c>
      <c r="V2468" s="37">
        <v>-9.8100000000000007E-2</v>
      </c>
      <c r="W2468" s="37">
        <v>-8.7300000000000003E-2</v>
      </c>
      <c r="X2468" s="37">
        <v>-0.27639999999999998</v>
      </c>
      <c r="Z2468" s="4" t="str">
        <f t="shared" si="196"/>
        <v>NO</v>
      </c>
      <c r="AA2468" s="4" t="str">
        <f t="shared" si="196"/>
        <v>NO</v>
      </c>
      <c r="AB2468" s="4" t="str">
        <f t="shared" si="196"/>
        <v>NO</v>
      </c>
      <c r="AD2468" s="4">
        <f t="shared" si="197"/>
        <v>0</v>
      </c>
    </row>
    <row r="2469" spans="1:30" ht="27.65" customHeight="1" x14ac:dyDescent="0.35">
      <c r="A2469" s="34">
        <v>2483</v>
      </c>
      <c r="B2469" s="1" t="s">
        <v>7355</v>
      </c>
      <c r="C2469" s="1"/>
      <c r="D2469" s="1"/>
      <c r="E2469" s="1"/>
      <c r="F2469" s="1" t="s">
        <v>29262</v>
      </c>
      <c r="G2469" s="35" t="s">
        <v>7356</v>
      </c>
      <c r="H2469" s="35" t="s">
        <v>7357</v>
      </c>
      <c r="I2469" s="35" t="s">
        <v>33</v>
      </c>
      <c r="J2469" s="36">
        <v>144996000</v>
      </c>
      <c r="K2469" s="36">
        <v>157611000</v>
      </c>
      <c r="L2469" s="36">
        <v>162259000</v>
      </c>
      <c r="M2469" s="36">
        <v>185442000</v>
      </c>
      <c r="N2469" s="36">
        <v>189625000</v>
      </c>
      <c r="O2469" s="37">
        <v>4.6199999999999998E-2</v>
      </c>
      <c r="P2469" s="37">
        <v>1.8700000000000001E-2</v>
      </c>
      <c r="Q2469" s="37">
        <v>1.8200000000000001E-2</v>
      </c>
      <c r="R2469" s="37">
        <v>9.9500000000000005E-2</v>
      </c>
      <c r="S2469" s="37">
        <v>6.3E-2</v>
      </c>
      <c r="T2469" s="37"/>
      <c r="U2469" s="37"/>
      <c r="V2469" s="37"/>
      <c r="W2469" s="37"/>
      <c r="X2469" s="37"/>
      <c r="Z2469" s="4" t="str">
        <f t="shared" si="196"/>
        <v>NO</v>
      </c>
      <c r="AA2469" s="4" t="str">
        <f t="shared" si="196"/>
        <v>NO</v>
      </c>
      <c r="AB2469" s="4" t="str">
        <f t="shared" si="196"/>
        <v>NO</v>
      </c>
      <c r="AD2469" s="4">
        <f t="shared" si="197"/>
        <v>0</v>
      </c>
    </row>
    <row r="2470" spans="1:30" ht="14.4" customHeight="1" x14ac:dyDescent="0.35">
      <c r="A2470" s="34">
        <v>2484</v>
      </c>
      <c r="B2470" s="1" t="s">
        <v>7358</v>
      </c>
      <c r="C2470" s="1" t="s">
        <v>29015</v>
      </c>
      <c r="D2470" s="1"/>
      <c r="E2470" s="1"/>
      <c r="F2470" s="1" t="s">
        <v>28727</v>
      </c>
      <c r="G2470" s="35" t="s">
        <v>7359</v>
      </c>
      <c r="H2470" s="35" t="s">
        <v>7360</v>
      </c>
      <c r="I2470" s="35" t="s">
        <v>390</v>
      </c>
      <c r="J2470" s="36">
        <v>93040000</v>
      </c>
      <c r="K2470" s="36">
        <v>113025000</v>
      </c>
      <c r="L2470" s="36">
        <v>145670000</v>
      </c>
      <c r="M2470" s="36">
        <v>173265000</v>
      </c>
      <c r="N2470" s="36">
        <v>189462000</v>
      </c>
      <c r="O2470" s="37">
        <v>0.22950000000000001</v>
      </c>
      <c r="P2470" s="37">
        <v>0.2717</v>
      </c>
      <c r="Q2470" s="37">
        <v>0.3165</v>
      </c>
      <c r="R2470" s="37">
        <v>0.29220000000000002</v>
      </c>
      <c r="S2470" s="37">
        <v>0.22509999999999999</v>
      </c>
      <c r="T2470" s="37">
        <v>0.21609999999999999</v>
      </c>
      <c r="U2470" s="37"/>
      <c r="V2470" s="37"/>
      <c r="W2470" s="37"/>
      <c r="X2470" s="37"/>
      <c r="Z2470" s="4" t="str">
        <f t="shared" si="196"/>
        <v>YES</v>
      </c>
      <c r="AA2470" s="4" t="str">
        <f t="shared" si="196"/>
        <v>YES</v>
      </c>
      <c r="AB2470" s="4" t="str">
        <f t="shared" si="196"/>
        <v>YES</v>
      </c>
      <c r="AD2470" s="4">
        <f t="shared" si="197"/>
        <v>3</v>
      </c>
    </row>
    <row r="2471" spans="1:30" ht="27.65" customHeight="1" x14ac:dyDescent="0.35">
      <c r="A2471" s="34">
        <v>2485</v>
      </c>
      <c r="B2471" s="1" t="s">
        <v>7361</v>
      </c>
      <c r="C2471" s="1"/>
      <c r="D2471" s="1"/>
      <c r="E2471" s="1"/>
      <c r="F2471" s="1" t="s">
        <v>29262</v>
      </c>
      <c r="G2471" s="35" t="s">
        <v>7362</v>
      </c>
      <c r="H2471" s="35" t="s">
        <v>7363</v>
      </c>
      <c r="I2471" s="35" t="s">
        <v>23</v>
      </c>
      <c r="J2471" s="36">
        <v>61037000</v>
      </c>
      <c r="K2471" s="36">
        <v>69062000</v>
      </c>
      <c r="L2471" s="36">
        <v>81171000</v>
      </c>
      <c r="M2471" s="36">
        <v>103343000</v>
      </c>
      <c r="N2471" s="36">
        <v>189435000</v>
      </c>
      <c r="O2471" s="37">
        <v>0.215</v>
      </c>
      <c r="P2471" s="37">
        <v>0.29770000000000002</v>
      </c>
      <c r="Q2471" s="37">
        <v>0.2225</v>
      </c>
      <c r="R2471" s="37">
        <v>8.5599999999999996E-2</v>
      </c>
      <c r="S2471" s="37">
        <v>0.13650000000000001</v>
      </c>
      <c r="T2471" s="37">
        <v>-3.3000000000000002E-2</v>
      </c>
      <c r="U2471" s="37">
        <v>-3.49E-2</v>
      </c>
      <c r="V2471" s="37">
        <v>-3.2899999999999999E-2</v>
      </c>
      <c r="W2471" s="37">
        <v>-2.1000000000000001E-2</v>
      </c>
      <c r="X2471" s="37">
        <v>-9.4999999999999998E-3</v>
      </c>
      <c r="Z2471" s="4" t="str">
        <f t="shared" si="196"/>
        <v>YES</v>
      </c>
      <c r="AA2471" s="4" t="str">
        <f t="shared" si="196"/>
        <v>NO</v>
      </c>
      <c r="AB2471" s="4" t="str">
        <f t="shared" si="196"/>
        <v>NO</v>
      </c>
      <c r="AD2471" s="4">
        <f t="shared" si="197"/>
        <v>1</v>
      </c>
    </row>
    <row r="2472" spans="1:30" ht="14.4" customHeight="1" x14ac:dyDescent="0.35">
      <c r="A2472" s="34">
        <v>2486</v>
      </c>
      <c r="B2472" s="1" t="s">
        <v>7364</v>
      </c>
      <c r="C2472" s="1"/>
      <c r="D2472" s="1"/>
      <c r="E2472" s="1"/>
      <c r="F2472" s="1" t="s">
        <v>29262</v>
      </c>
      <c r="G2472" s="35" t="s">
        <v>7365</v>
      </c>
      <c r="H2472" s="35" t="s">
        <v>7366</v>
      </c>
      <c r="I2472" s="35" t="s">
        <v>544</v>
      </c>
      <c r="J2472" s="36">
        <v>131033000</v>
      </c>
      <c r="K2472" s="36">
        <v>143138000</v>
      </c>
      <c r="L2472" s="36">
        <v>159591000</v>
      </c>
      <c r="M2472" s="36">
        <v>166184000</v>
      </c>
      <c r="N2472" s="36">
        <v>189350000</v>
      </c>
      <c r="O2472" s="37">
        <v>0.39100000000000001</v>
      </c>
      <c r="P2472" s="37">
        <v>0.48899999999999999</v>
      </c>
      <c r="Q2472" s="37">
        <v>0.4738</v>
      </c>
      <c r="R2472" s="37">
        <v>0.35639999999999999</v>
      </c>
      <c r="S2472" s="37">
        <v>0.4173</v>
      </c>
      <c r="T2472" s="37"/>
      <c r="U2472" s="37"/>
      <c r="V2472" s="37">
        <v>-4.0000000000000002E-4</v>
      </c>
      <c r="W2472" s="37"/>
      <c r="X2472" s="37"/>
      <c r="Z2472" s="4" t="str">
        <f t="shared" si="196"/>
        <v>YES</v>
      </c>
      <c r="AA2472" s="4" t="str">
        <f t="shared" si="196"/>
        <v>YES</v>
      </c>
      <c r="AB2472" s="4" t="str">
        <f t="shared" si="196"/>
        <v>YES</v>
      </c>
      <c r="AD2472" s="4">
        <f t="shared" si="197"/>
        <v>3</v>
      </c>
    </row>
    <row r="2473" spans="1:30" ht="27.65" customHeight="1" x14ac:dyDescent="0.35">
      <c r="A2473" s="34">
        <v>2487</v>
      </c>
      <c r="B2473" s="1" t="s">
        <v>7367</v>
      </c>
      <c r="C2473" s="1"/>
      <c r="D2473" s="1"/>
      <c r="E2473" s="1"/>
      <c r="F2473" s="1" t="s">
        <v>29262</v>
      </c>
      <c r="G2473" s="35" t="s">
        <v>7368</v>
      </c>
      <c r="H2473" s="35" t="s">
        <v>7369</v>
      </c>
      <c r="I2473" s="35" t="s">
        <v>23</v>
      </c>
      <c r="J2473" s="36">
        <v>43528000</v>
      </c>
      <c r="K2473" s="36">
        <v>48257000</v>
      </c>
      <c r="L2473" s="36">
        <v>69479000</v>
      </c>
      <c r="M2473" s="36">
        <v>117535000</v>
      </c>
      <c r="N2473" s="36">
        <v>189307000</v>
      </c>
      <c r="O2473" s="37">
        <v>0.2722</v>
      </c>
      <c r="P2473" s="37">
        <v>3.5000000000000003E-2</v>
      </c>
      <c r="Q2473" s="37">
        <v>4.0300000000000002E-2</v>
      </c>
      <c r="R2473" s="37">
        <v>3.6299999999999999E-2</v>
      </c>
      <c r="S2473" s="37">
        <v>7.8700000000000006E-2</v>
      </c>
      <c r="T2473" s="37">
        <v>2.1499999999999998E-2</v>
      </c>
      <c r="U2473" s="37"/>
      <c r="V2473" s="37">
        <v>-2.5999999999999999E-3</v>
      </c>
      <c r="W2473" s="37">
        <v>-4.5999999999999999E-3</v>
      </c>
      <c r="X2473" s="37">
        <v>-8.0999999999999996E-3</v>
      </c>
      <c r="Z2473" s="4" t="str">
        <f t="shared" si="196"/>
        <v>NO</v>
      </c>
      <c r="AA2473" s="4" t="str">
        <f t="shared" si="196"/>
        <v>NO</v>
      </c>
      <c r="AB2473" s="4" t="str">
        <f t="shared" si="196"/>
        <v>NO</v>
      </c>
      <c r="AD2473" s="4">
        <f t="shared" si="197"/>
        <v>0</v>
      </c>
    </row>
    <row r="2474" spans="1:30" ht="14.4" customHeight="1" x14ac:dyDescent="0.35">
      <c r="A2474" s="34">
        <v>2488</v>
      </c>
      <c r="B2474" s="1" t="s">
        <v>7370</v>
      </c>
      <c r="C2474" s="1"/>
      <c r="D2474" s="1"/>
      <c r="E2474" s="1"/>
      <c r="F2474" s="1" t="s">
        <v>29262</v>
      </c>
      <c r="G2474" s="35" t="s">
        <v>7371</v>
      </c>
      <c r="H2474" s="35" t="s">
        <v>7372</v>
      </c>
      <c r="I2474" s="35" t="s">
        <v>544</v>
      </c>
      <c r="J2474" s="36">
        <v>155967000</v>
      </c>
      <c r="K2474" s="36">
        <v>113173000</v>
      </c>
      <c r="L2474" s="36">
        <v>109954000</v>
      </c>
      <c r="M2474" s="36">
        <v>137237000</v>
      </c>
      <c r="N2474" s="36">
        <v>189271000</v>
      </c>
      <c r="O2474" s="37">
        <v>0.14829999999999999</v>
      </c>
      <c r="P2474" s="37">
        <v>8.8400000000000006E-2</v>
      </c>
      <c r="Q2474" s="37">
        <v>8.9200000000000002E-2</v>
      </c>
      <c r="R2474" s="37">
        <v>0.12909999999999999</v>
      </c>
      <c r="S2474" s="37">
        <v>0.1542</v>
      </c>
      <c r="T2474" s="37"/>
      <c r="U2474" s="37"/>
      <c r="V2474" s="37"/>
      <c r="W2474" s="37"/>
      <c r="X2474" s="37">
        <v>0.16059999999999999</v>
      </c>
      <c r="Z2474" s="4" t="str">
        <f t="shared" si="196"/>
        <v>NO</v>
      </c>
      <c r="AA2474" s="4" t="str">
        <f t="shared" si="196"/>
        <v>NO</v>
      </c>
      <c r="AB2474" s="4" t="str">
        <f t="shared" si="196"/>
        <v>NO</v>
      </c>
      <c r="AD2474" s="4">
        <f t="shared" si="197"/>
        <v>0</v>
      </c>
    </row>
    <row r="2475" spans="1:30" ht="14.4" customHeight="1" x14ac:dyDescent="0.35">
      <c r="A2475" s="34">
        <v>2489</v>
      </c>
      <c r="B2475" s="1" t="s">
        <v>1693</v>
      </c>
      <c r="C2475" s="1"/>
      <c r="D2475" s="1"/>
      <c r="E2475" s="1"/>
      <c r="F2475" s="1" t="s">
        <v>29262</v>
      </c>
      <c r="G2475" s="35" t="s">
        <v>7373</v>
      </c>
      <c r="H2475" s="35" t="s">
        <v>7374</v>
      </c>
      <c r="I2475" s="35" t="s">
        <v>23</v>
      </c>
      <c r="J2475" s="36">
        <v>106799000</v>
      </c>
      <c r="K2475" s="36">
        <v>110655000</v>
      </c>
      <c r="L2475" s="36">
        <v>132932000</v>
      </c>
      <c r="M2475" s="36">
        <v>142066000</v>
      </c>
      <c r="N2475" s="36">
        <v>189082000</v>
      </c>
      <c r="O2475" s="37">
        <v>0.106</v>
      </c>
      <c r="P2475" s="37">
        <v>5.3100000000000001E-2</v>
      </c>
      <c r="Q2475" s="37">
        <v>0.1948</v>
      </c>
      <c r="R2475" s="37">
        <v>0.10970000000000001</v>
      </c>
      <c r="S2475" s="37">
        <v>0.1613</v>
      </c>
      <c r="T2475" s="37">
        <v>0.14430000000000001</v>
      </c>
      <c r="U2475" s="37">
        <v>5.8599999999999999E-2</v>
      </c>
      <c r="V2475" s="37">
        <v>0.2074</v>
      </c>
      <c r="W2475" s="37">
        <v>7.1499999999999994E-2</v>
      </c>
      <c r="X2475" s="37"/>
      <c r="Z2475" s="4" t="str">
        <f t="shared" si="196"/>
        <v>NO</v>
      </c>
      <c r="AA2475" s="4" t="str">
        <f t="shared" si="196"/>
        <v>NO</v>
      </c>
      <c r="AB2475" s="4" t="str">
        <f t="shared" si="196"/>
        <v>NO</v>
      </c>
      <c r="AD2475" s="4">
        <f t="shared" si="197"/>
        <v>0</v>
      </c>
    </row>
    <row r="2476" spans="1:30" ht="27.65" customHeight="1" x14ac:dyDescent="0.35">
      <c r="A2476" s="34">
        <v>2490</v>
      </c>
      <c r="B2476" s="1" t="s">
        <v>7375</v>
      </c>
      <c r="C2476" s="1" t="s">
        <v>29015</v>
      </c>
      <c r="D2476" s="1"/>
      <c r="E2476" s="1" t="s">
        <v>29008</v>
      </c>
      <c r="F2476" s="1" t="s">
        <v>29262</v>
      </c>
      <c r="G2476" s="35" t="s">
        <v>7376</v>
      </c>
      <c r="H2476" s="35" t="s">
        <v>7377</v>
      </c>
      <c r="I2476" s="35" t="s">
        <v>29</v>
      </c>
      <c r="J2476" s="36">
        <v>65155000</v>
      </c>
      <c r="K2476" s="36">
        <v>44254000</v>
      </c>
      <c r="L2476" s="36">
        <v>87444000</v>
      </c>
      <c r="M2476" s="36">
        <v>177300000</v>
      </c>
      <c r="N2476" s="36">
        <v>189081000</v>
      </c>
      <c r="O2476" s="37">
        <v>-0.43099999999999999</v>
      </c>
      <c r="P2476" s="37">
        <v>5.9400000000000001E-2</v>
      </c>
      <c r="Q2476" s="37">
        <v>8.7900000000000006E-2</v>
      </c>
      <c r="R2476" s="37">
        <v>0.20799999999999999</v>
      </c>
      <c r="S2476" s="37">
        <v>8.3599999999999994E-2</v>
      </c>
      <c r="T2476" s="37"/>
      <c r="U2476" s="37"/>
      <c r="V2476" s="37"/>
      <c r="W2476" s="37"/>
      <c r="X2476" s="37">
        <v>-2.92E-2</v>
      </c>
      <c r="Z2476" s="4" t="str">
        <f t="shared" si="196"/>
        <v>NO</v>
      </c>
      <c r="AA2476" s="4" t="str">
        <f t="shared" si="196"/>
        <v>YES</v>
      </c>
      <c r="AB2476" s="4" t="str">
        <f t="shared" si="196"/>
        <v>NO</v>
      </c>
      <c r="AD2476" s="4">
        <f t="shared" si="197"/>
        <v>1</v>
      </c>
    </row>
    <row r="2477" spans="1:30" ht="27.65" customHeight="1" x14ac:dyDescent="0.35">
      <c r="A2477" s="34">
        <v>2491</v>
      </c>
      <c r="B2477" s="1" t="s">
        <v>7378</v>
      </c>
      <c r="C2477" s="1"/>
      <c r="D2477" s="1"/>
      <c r="E2477" s="1"/>
      <c r="F2477" s="1" t="s">
        <v>29262</v>
      </c>
      <c r="G2477" s="35" t="s">
        <v>7379</v>
      </c>
      <c r="H2477" s="35" t="s">
        <v>7380</v>
      </c>
      <c r="I2477" s="35" t="s">
        <v>33</v>
      </c>
      <c r="J2477" s="36">
        <v>113696000</v>
      </c>
      <c r="K2477" s="36">
        <v>99104000</v>
      </c>
      <c r="L2477" s="36">
        <v>124202000</v>
      </c>
      <c r="M2477" s="36">
        <v>142998000</v>
      </c>
      <c r="N2477" s="36">
        <v>189000000</v>
      </c>
      <c r="O2477" s="37">
        <v>0.21920000000000001</v>
      </c>
      <c r="P2477" s="37">
        <v>7.6899999999999996E-2</v>
      </c>
      <c r="Q2477" s="37">
        <v>1.9800000000000002E-2</v>
      </c>
      <c r="R2477" s="37">
        <v>8.5999999999999993E-2</v>
      </c>
      <c r="S2477" s="37">
        <v>0.1208</v>
      </c>
      <c r="T2477" s="37"/>
      <c r="U2477" s="37"/>
      <c r="V2477" s="37"/>
      <c r="W2477" s="37"/>
      <c r="X2477" s="37"/>
      <c r="Z2477" s="4" t="str">
        <f t="shared" si="196"/>
        <v>NO</v>
      </c>
      <c r="AA2477" s="4" t="str">
        <f t="shared" si="196"/>
        <v>NO</v>
      </c>
      <c r="AB2477" s="4" t="str">
        <f t="shared" si="196"/>
        <v>NO</v>
      </c>
      <c r="AD2477" s="4">
        <f t="shared" si="197"/>
        <v>0</v>
      </c>
    </row>
    <row r="2478" spans="1:30" ht="27.65" customHeight="1" x14ac:dyDescent="0.35">
      <c r="A2478" s="34">
        <v>2492</v>
      </c>
      <c r="B2478" s="1" t="s">
        <v>7381</v>
      </c>
      <c r="C2478" s="1"/>
      <c r="D2478" s="1"/>
      <c r="E2478" s="1"/>
      <c r="F2478" s="1" t="s">
        <v>29262</v>
      </c>
      <c r="G2478" s="35" t="s">
        <v>7382</v>
      </c>
      <c r="H2478" s="35" t="s">
        <v>7383</v>
      </c>
      <c r="I2478" s="35" t="s">
        <v>23</v>
      </c>
      <c r="J2478" s="36">
        <v>70082000</v>
      </c>
      <c r="K2478" s="36">
        <v>82286000</v>
      </c>
      <c r="L2478" s="36">
        <v>102133000</v>
      </c>
      <c r="M2478" s="36">
        <v>139866000</v>
      </c>
      <c r="N2478" s="36">
        <v>188983000</v>
      </c>
      <c r="O2478" s="37">
        <v>8.72E-2</v>
      </c>
      <c r="P2478" s="37">
        <v>7.0000000000000007E-2</v>
      </c>
      <c r="Q2478" s="37">
        <v>3.3599999999999998E-2</v>
      </c>
      <c r="R2478" s="37">
        <v>1.9400000000000001E-2</v>
      </c>
      <c r="S2478" s="37">
        <v>-3.8100000000000002E-2</v>
      </c>
      <c r="T2478" s="37">
        <v>-6.9999999999999999E-4</v>
      </c>
      <c r="U2478" s="37">
        <v>-2.0000000000000001E-4</v>
      </c>
      <c r="V2478" s="37">
        <v>-1E-4</v>
      </c>
      <c r="W2478" s="37"/>
      <c r="X2478" s="37">
        <v>-1E-3</v>
      </c>
      <c r="Z2478" s="4" t="str">
        <f t="shared" si="196"/>
        <v>NO</v>
      </c>
      <c r="AA2478" s="4" t="str">
        <f t="shared" si="196"/>
        <v>NO</v>
      </c>
      <c r="AB2478" s="4" t="str">
        <f t="shared" si="196"/>
        <v>NO</v>
      </c>
      <c r="AD2478" s="4">
        <f t="shared" si="197"/>
        <v>0</v>
      </c>
    </row>
    <row r="2479" spans="1:30" ht="27.65" customHeight="1" x14ac:dyDescent="0.35">
      <c r="A2479" s="34">
        <v>2493</v>
      </c>
      <c r="B2479" s="1" t="s">
        <v>6945</v>
      </c>
      <c r="C2479" s="1"/>
      <c r="D2479" s="1"/>
      <c r="E2479" s="1"/>
      <c r="F2479" s="1" t="s">
        <v>29262</v>
      </c>
      <c r="G2479" s="35" t="s">
        <v>7384</v>
      </c>
      <c r="H2479" s="35" t="s">
        <v>7385</v>
      </c>
      <c r="I2479" s="35" t="s">
        <v>33</v>
      </c>
      <c r="J2479" s="36">
        <v>64279000</v>
      </c>
      <c r="K2479" s="36">
        <v>73424000</v>
      </c>
      <c r="L2479" s="36">
        <v>111756000</v>
      </c>
      <c r="M2479" s="36">
        <v>149353000</v>
      </c>
      <c r="N2479" s="36">
        <v>188973000</v>
      </c>
      <c r="O2479" s="37">
        <v>0.13519999999999999</v>
      </c>
      <c r="P2479" s="37">
        <v>7.2999999999999995E-2</v>
      </c>
      <c r="Q2479" s="37">
        <v>0.27839999999999998</v>
      </c>
      <c r="R2479" s="37">
        <v>0.1226</v>
      </c>
      <c r="S2479" s="37">
        <v>1.1900000000000001E-2</v>
      </c>
      <c r="T2479" s="37"/>
      <c r="U2479" s="37"/>
      <c r="V2479" s="37"/>
      <c r="W2479" s="37"/>
      <c r="X2479" s="37"/>
      <c r="Z2479" s="4" t="str">
        <f t="shared" si="196"/>
        <v>YES</v>
      </c>
      <c r="AA2479" s="4" t="str">
        <f t="shared" si="196"/>
        <v>NO</v>
      </c>
      <c r="AB2479" s="4" t="str">
        <f t="shared" si="196"/>
        <v>NO</v>
      </c>
      <c r="AD2479" s="4">
        <f t="shared" si="197"/>
        <v>1</v>
      </c>
    </row>
    <row r="2480" spans="1:30" ht="27.65" customHeight="1" x14ac:dyDescent="0.35">
      <c r="A2480" s="34">
        <v>2494</v>
      </c>
      <c r="B2480" s="1" t="s">
        <v>7386</v>
      </c>
      <c r="C2480" s="1" t="s">
        <v>29015</v>
      </c>
      <c r="D2480" s="1"/>
      <c r="E2480" s="1" t="s">
        <v>29008</v>
      </c>
      <c r="F2480" s="1" t="s">
        <v>29262</v>
      </c>
      <c r="G2480" s="35" t="s">
        <v>7387</v>
      </c>
      <c r="H2480" s="35" t="s">
        <v>7388</v>
      </c>
      <c r="I2480" s="35" t="s">
        <v>29</v>
      </c>
      <c r="J2480" s="36">
        <v>36350000</v>
      </c>
      <c r="K2480" s="36">
        <v>6104000</v>
      </c>
      <c r="L2480" s="36">
        <v>116358000</v>
      </c>
      <c r="M2480" s="36">
        <v>202983000</v>
      </c>
      <c r="N2480" s="36">
        <v>188971000</v>
      </c>
      <c r="O2480" s="37">
        <v>0.70079999999999998</v>
      </c>
      <c r="P2480" s="37">
        <v>0.3291</v>
      </c>
      <c r="Q2480" s="37">
        <v>0.67859999999999998</v>
      </c>
      <c r="R2480" s="37">
        <v>0.68359999999999999</v>
      </c>
      <c r="S2480" s="37">
        <v>0.70030000000000003</v>
      </c>
      <c r="T2480" s="37"/>
      <c r="U2480" s="37"/>
      <c r="V2480" s="37">
        <v>-1.5100000000000001E-2</v>
      </c>
      <c r="W2480" s="37">
        <v>-9.9000000000000008E-3</v>
      </c>
      <c r="X2480" s="37"/>
      <c r="Z2480" s="4" t="str">
        <f t="shared" si="196"/>
        <v>YES</v>
      </c>
      <c r="AA2480" s="4" t="str">
        <f t="shared" si="196"/>
        <v>YES</v>
      </c>
      <c r="AB2480" s="4" t="str">
        <f t="shared" si="196"/>
        <v>YES</v>
      </c>
      <c r="AD2480" s="4">
        <f t="shared" si="197"/>
        <v>3</v>
      </c>
    </row>
    <row r="2481" spans="1:30" ht="14.4" customHeight="1" x14ac:dyDescent="0.35">
      <c r="A2481" s="34">
        <v>2495</v>
      </c>
      <c r="B2481" s="1" t="s">
        <v>7389</v>
      </c>
      <c r="C2481" s="1"/>
      <c r="D2481" s="1"/>
      <c r="E2481" s="1"/>
      <c r="F2481" s="1" t="s">
        <v>29262</v>
      </c>
      <c r="G2481" s="35" t="s">
        <v>7390</v>
      </c>
      <c r="H2481" s="35" t="s">
        <v>7391</v>
      </c>
      <c r="I2481" s="35" t="s">
        <v>23</v>
      </c>
      <c r="J2481" s="36">
        <v>97817000</v>
      </c>
      <c r="K2481" s="36">
        <v>106715000</v>
      </c>
      <c r="L2481" s="36">
        <v>157865000</v>
      </c>
      <c r="M2481" s="36">
        <v>194243000</v>
      </c>
      <c r="N2481" s="36">
        <v>188906000</v>
      </c>
      <c r="O2481" s="37">
        <v>2.0799999999999999E-2</v>
      </c>
      <c r="P2481" s="37">
        <v>4.19E-2</v>
      </c>
      <c r="Q2481" s="37">
        <v>0.1346</v>
      </c>
      <c r="R2481" s="37">
        <v>0.25919999999999999</v>
      </c>
      <c r="S2481" s="37">
        <v>0.1993</v>
      </c>
      <c r="T2481" s="37">
        <v>8.8999999999999999E-3</v>
      </c>
      <c r="U2481" s="37">
        <v>-1.4999999999999999E-2</v>
      </c>
      <c r="V2481" s="37">
        <v>-7.0199999999999999E-2</v>
      </c>
      <c r="W2481" s="37">
        <v>-2.93E-2</v>
      </c>
      <c r="X2481" s="37">
        <v>-2.0400000000000001E-2</v>
      </c>
      <c r="Z2481" s="4" t="str">
        <f t="shared" si="196"/>
        <v>NO</v>
      </c>
      <c r="AA2481" s="4" t="str">
        <f t="shared" si="196"/>
        <v>YES</v>
      </c>
      <c r="AB2481" s="4" t="str">
        <f t="shared" si="196"/>
        <v>NO</v>
      </c>
      <c r="AD2481" s="4">
        <f t="shared" si="197"/>
        <v>1</v>
      </c>
    </row>
    <row r="2482" spans="1:30" ht="14.4" customHeight="1" x14ac:dyDescent="0.35">
      <c r="A2482" s="34">
        <v>2496</v>
      </c>
      <c r="B2482" s="1" t="s">
        <v>7392</v>
      </c>
      <c r="C2482" s="1"/>
      <c r="D2482" s="1"/>
      <c r="E2482" s="1"/>
      <c r="F2482" s="1" t="s">
        <v>29262</v>
      </c>
      <c r="G2482" s="35" t="s">
        <v>7393</v>
      </c>
      <c r="H2482" s="35" t="s">
        <v>7394</v>
      </c>
      <c r="I2482" s="35" t="s">
        <v>33</v>
      </c>
      <c r="J2482" s="36"/>
      <c r="K2482" s="36"/>
      <c r="L2482" s="36">
        <v>43515000</v>
      </c>
      <c r="M2482" s="36">
        <v>97809000</v>
      </c>
      <c r="N2482" s="36">
        <v>188850000</v>
      </c>
      <c r="O2482" s="37"/>
      <c r="P2482" s="37"/>
      <c r="Q2482" s="37">
        <v>1</v>
      </c>
      <c r="R2482" s="37">
        <v>1</v>
      </c>
      <c r="S2482" s="37">
        <v>0.1031</v>
      </c>
      <c r="T2482" s="37"/>
      <c r="U2482" s="37"/>
      <c r="V2482" s="37"/>
      <c r="W2482" s="37"/>
      <c r="X2482" s="37"/>
      <c r="Z2482" s="4" t="str">
        <f t="shared" si="196"/>
        <v>YES</v>
      </c>
      <c r="AA2482" s="4" t="str">
        <f t="shared" si="196"/>
        <v>YES</v>
      </c>
      <c r="AB2482" s="4" t="str">
        <f t="shared" si="196"/>
        <v>NO</v>
      </c>
      <c r="AD2482" s="4">
        <f t="shared" si="197"/>
        <v>2</v>
      </c>
    </row>
    <row r="2483" spans="1:30" ht="27.65" customHeight="1" x14ac:dyDescent="0.35">
      <c r="A2483" s="34">
        <v>2497</v>
      </c>
      <c r="B2483" s="1" t="s">
        <v>7395</v>
      </c>
      <c r="C2483" s="1"/>
      <c r="D2483" s="1"/>
      <c r="E2483" s="1"/>
      <c r="F2483" s="1" t="s">
        <v>29262</v>
      </c>
      <c r="G2483" s="35" t="s">
        <v>7396</v>
      </c>
      <c r="H2483" s="35" t="s">
        <v>7397</v>
      </c>
      <c r="I2483" s="35" t="s">
        <v>23</v>
      </c>
      <c r="J2483" s="36">
        <v>51322000</v>
      </c>
      <c r="K2483" s="36">
        <v>72561000</v>
      </c>
      <c r="L2483" s="36">
        <v>77453000</v>
      </c>
      <c r="M2483" s="36">
        <v>103798000</v>
      </c>
      <c r="N2483" s="36">
        <v>188829000</v>
      </c>
      <c r="O2483" s="37">
        <v>-8.9200000000000002E-2</v>
      </c>
      <c r="P2483" s="37">
        <v>0.16400000000000001</v>
      </c>
      <c r="Q2483" s="37">
        <v>0.21829999999999999</v>
      </c>
      <c r="R2483" s="37">
        <v>6.9900000000000004E-2</v>
      </c>
      <c r="S2483" s="37">
        <v>2.4799999999999999E-2</v>
      </c>
      <c r="T2483" s="37">
        <v>-0.1024</v>
      </c>
      <c r="U2483" s="37">
        <v>0.1532</v>
      </c>
      <c r="V2483" s="37">
        <v>0.13100000000000001</v>
      </c>
      <c r="W2483" s="37">
        <v>5.8000000000000003E-2</v>
      </c>
      <c r="X2483" s="37">
        <v>2.0500000000000001E-2</v>
      </c>
      <c r="Z2483" s="4" t="str">
        <f t="shared" si="196"/>
        <v>YES</v>
      </c>
      <c r="AA2483" s="4" t="str">
        <f t="shared" si="196"/>
        <v>NO</v>
      </c>
      <c r="AB2483" s="4" t="str">
        <f t="shared" si="196"/>
        <v>NO</v>
      </c>
      <c r="AD2483" s="4">
        <f t="shared" si="197"/>
        <v>1</v>
      </c>
    </row>
    <row r="2484" spans="1:30" ht="14.4" customHeight="1" x14ac:dyDescent="0.35">
      <c r="A2484" s="34">
        <v>2498</v>
      </c>
      <c r="B2484" s="1" t="s">
        <v>7398</v>
      </c>
      <c r="C2484" s="1" t="s">
        <v>28702</v>
      </c>
      <c r="D2484" s="1"/>
      <c r="E2484" s="1"/>
      <c r="F2484" s="1" t="s">
        <v>29262</v>
      </c>
      <c r="G2484" s="35" t="s">
        <v>7399</v>
      </c>
      <c r="H2484" s="35" t="s">
        <v>7400</v>
      </c>
      <c r="I2484" s="35" t="s">
        <v>87</v>
      </c>
      <c r="J2484" s="36">
        <v>123202000</v>
      </c>
      <c r="K2484" s="36">
        <v>143695000</v>
      </c>
      <c r="L2484" s="36">
        <v>147586000</v>
      </c>
      <c r="M2484" s="36">
        <v>160819000</v>
      </c>
      <c r="N2484" s="36">
        <v>188750000</v>
      </c>
      <c r="O2484" s="37">
        <v>0.1462</v>
      </c>
      <c r="P2484" s="37">
        <v>0.1414</v>
      </c>
      <c r="Q2484" s="37">
        <v>2.8500000000000001E-2</v>
      </c>
      <c r="R2484" s="37">
        <v>2.2100000000000002E-2</v>
      </c>
      <c r="S2484" s="37">
        <v>3.5000000000000001E-3</v>
      </c>
      <c r="T2484" s="37">
        <v>0.1275</v>
      </c>
      <c r="U2484" s="37">
        <v>0.1152</v>
      </c>
      <c r="V2484" s="37">
        <v>-4.7000000000000002E-3</v>
      </c>
      <c r="W2484" s="37">
        <v>-2.3599999999999999E-2</v>
      </c>
      <c r="X2484" s="37">
        <v>-2.41E-2</v>
      </c>
      <c r="Z2484" s="4" t="str">
        <f t="shared" si="196"/>
        <v>NO</v>
      </c>
      <c r="AA2484" s="4" t="str">
        <f t="shared" si="196"/>
        <v>NO</v>
      </c>
      <c r="AB2484" s="4" t="str">
        <f t="shared" si="196"/>
        <v>NO</v>
      </c>
      <c r="AD2484" s="4">
        <f t="shared" si="197"/>
        <v>0</v>
      </c>
    </row>
    <row r="2485" spans="1:30" ht="14.4" customHeight="1" x14ac:dyDescent="0.35">
      <c r="A2485" s="34">
        <v>2499</v>
      </c>
      <c r="B2485" s="1" t="s">
        <v>7401</v>
      </c>
      <c r="C2485" s="1"/>
      <c r="D2485" s="1"/>
      <c r="E2485" s="1"/>
      <c r="F2485" s="1" t="s">
        <v>29262</v>
      </c>
      <c r="G2485" s="35" t="s">
        <v>7402</v>
      </c>
      <c r="H2485" s="35" t="s">
        <v>7403</v>
      </c>
      <c r="I2485" s="35" t="s">
        <v>33</v>
      </c>
      <c r="J2485" s="36">
        <v>55800000</v>
      </c>
      <c r="K2485" s="36">
        <v>71588000</v>
      </c>
      <c r="L2485" s="36">
        <v>99923000</v>
      </c>
      <c r="M2485" s="36">
        <v>135270000</v>
      </c>
      <c r="N2485" s="36">
        <v>188697000</v>
      </c>
      <c r="O2485" s="37">
        <v>0.1389</v>
      </c>
      <c r="P2485" s="37">
        <v>0.15160000000000001</v>
      </c>
      <c r="Q2485" s="37">
        <v>0.187</v>
      </c>
      <c r="R2485" s="37">
        <v>6.6900000000000001E-2</v>
      </c>
      <c r="S2485" s="37">
        <v>4.7000000000000002E-3</v>
      </c>
      <c r="T2485" s="37">
        <v>-1.5E-3</v>
      </c>
      <c r="U2485" s="37">
        <v>-1.1000000000000001E-3</v>
      </c>
      <c r="V2485" s="37">
        <v>-1.5E-3</v>
      </c>
      <c r="W2485" s="37">
        <v>-6.9999999999999999E-4</v>
      </c>
      <c r="X2485" s="37">
        <v>-2.8999999999999998E-3</v>
      </c>
      <c r="Z2485" s="4" t="str">
        <f t="shared" si="196"/>
        <v>NO</v>
      </c>
      <c r="AA2485" s="4" t="str">
        <f t="shared" si="196"/>
        <v>NO</v>
      </c>
      <c r="AB2485" s="4" t="str">
        <f t="shared" si="196"/>
        <v>NO</v>
      </c>
      <c r="AD2485" s="4">
        <f t="shared" si="197"/>
        <v>0</v>
      </c>
    </row>
    <row r="2486" spans="1:30" ht="27.65" customHeight="1" x14ac:dyDescent="0.35">
      <c r="A2486" s="34">
        <v>2500</v>
      </c>
      <c r="B2486" s="1" t="s">
        <v>7404</v>
      </c>
      <c r="C2486" s="1" t="s">
        <v>29015</v>
      </c>
      <c r="D2486" s="1"/>
      <c r="E2486" s="1" t="s">
        <v>29008</v>
      </c>
      <c r="F2486" s="1" t="s">
        <v>29262</v>
      </c>
      <c r="G2486" s="35" t="s">
        <v>7405</v>
      </c>
      <c r="H2486" s="35" t="s">
        <v>7406</v>
      </c>
      <c r="I2486" s="35" t="s">
        <v>29</v>
      </c>
      <c r="J2486" s="36">
        <v>115211000</v>
      </c>
      <c r="K2486" s="36">
        <v>135006000</v>
      </c>
      <c r="L2486" s="36">
        <v>141756000</v>
      </c>
      <c r="M2486" s="36">
        <v>152057000</v>
      </c>
      <c r="N2486" s="36">
        <v>188553000</v>
      </c>
      <c r="O2486" s="37">
        <v>0.2059</v>
      </c>
      <c r="P2486" s="37">
        <v>7.6200000000000004E-2</v>
      </c>
      <c r="Q2486" s="37">
        <v>0.1067</v>
      </c>
      <c r="R2486" s="37">
        <v>0.1227</v>
      </c>
      <c r="S2486" s="37">
        <v>6.4100000000000004E-2</v>
      </c>
      <c r="T2486" s="37"/>
      <c r="U2486" s="37"/>
      <c r="V2486" s="37"/>
      <c r="W2486" s="37">
        <v>-5.0000000000000001E-4</v>
      </c>
      <c r="X2486" s="37">
        <v>-3.4200000000000001E-2</v>
      </c>
      <c r="Z2486" s="4" t="str">
        <f t="shared" si="196"/>
        <v>NO</v>
      </c>
      <c r="AA2486" s="4" t="str">
        <f t="shared" si="196"/>
        <v>NO</v>
      </c>
      <c r="AB2486" s="4" t="str">
        <f t="shared" si="196"/>
        <v>NO</v>
      </c>
      <c r="AD2486" s="4">
        <f t="shared" si="197"/>
        <v>0</v>
      </c>
    </row>
    <row r="2487" spans="1:30" ht="14.4" customHeight="1" x14ac:dyDescent="0.35">
      <c r="A2487" s="34">
        <v>2501</v>
      </c>
      <c r="B2487" s="1" t="s">
        <v>7407</v>
      </c>
      <c r="C2487" s="1"/>
      <c r="D2487" s="1"/>
      <c r="E2487" s="1"/>
      <c r="F2487" s="1" t="s">
        <v>29262</v>
      </c>
      <c r="G2487" s="35" t="s">
        <v>7408</v>
      </c>
      <c r="H2487" s="35" t="s">
        <v>7409</v>
      </c>
      <c r="I2487" s="35" t="s">
        <v>23</v>
      </c>
      <c r="J2487" s="36">
        <v>49053000</v>
      </c>
      <c r="K2487" s="36">
        <v>99328000</v>
      </c>
      <c r="L2487" s="36">
        <v>132127000</v>
      </c>
      <c r="M2487" s="36">
        <v>166613000</v>
      </c>
      <c r="N2487" s="36">
        <v>188541000</v>
      </c>
      <c r="O2487" s="37">
        <v>7.9200000000000007E-2</v>
      </c>
      <c r="P2487" s="37">
        <v>0.33160000000000001</v>
      </c>
      <c r="Q2487" s="37">
        <v>0.35580000000000001</v>
      </c>
      <c r="R2487" s="37">
        <v>0.42280000000000001</v>
      </c>
      <c r="S2487" s="37">
        <v>0.37590000000000001</v>
      </c>
      <c r="T2487" s="37"/>
      <c r="U2487" s="37"/>
      <c r="V2487" s="37"/>
      <c r="W2487" s="37"/>
      <c r="X2487" s="37"/>
      <c r="Z2487" s="4" t="str">
        <f t="shared" si="196"/>
        <v>YES</v>
      </c>
      <c r="AA2487" s="4" t="str">
        <f t="shared" si="196"/>
        <v>YES</v>
      </c>
      <c r="AB2487" s="4" t="str">
        <f t="shared" si="196"/>
        <v>YES</v>
      </c>
      <c r="AD2487" s="4">
        <f t="shared" si="197"/>
        <v>3</v>
      </c>
    </row>
    <row r="2488" spans="1:30" ht="27.65" customHeight="1" x14ac:dyDescent="0.35">
      <c r="A2488" s="34">
        <v>2502</v>
      </c>
      <c r="B2488" s="1" t="s">
        <v>7410</v>
      </c>
      <c r="C2488" s="1"/>
      <c r="D2488" s="1"/>
      <c r="E2488" s="1"/>
      <c r="F2488" s="1" t="s">
        <v>29262</v>
      </c>
      <c r="G2488" s="35" t="s">
        <v>7411</v>
      </c>
      <c r="H2488" s="35" t="s">
        <v>7412</v>
      </c>
      <c r="I2488" s="35" t="s">
        <v>23</v>
      </c>
      <c r="J2488" s="36">
        <v>28785000</v>
      </c>
      <c r="K2488" s="36">
        <v>52245000</v>
      </c>
      <c r="L2488" s="36">
        <v>92619000</v>
      </c>
      <c r="M2488" s="36">
        <v>116432000</v>
      </c>
      <c r="N2488" s="36">
        <v>188527000</v>
      </c>
      <c r="O2488" s="37">
        <v>0.10199999999999999</v>
      </c>
      <c r="P2488" s="37">
        <v>0.1648</v>
      </c>
      <c r="Q2488" s="37">
        <v>0.18909999999999999</v>
      </c>
      <c r="R2488" s="37">
        <v>0.2064</v>
      </c>
      <c r="S2488" s="37">
        <v>0.29909999999999998</v>
      </c>
      <c r="T2488" s="37"/>
      <c r="U2488" s="37">
        <v>-4.4000000000000003E-3</v>
      </c>
      <c r="V2488" s="37">
        <v>-2.7000000000000001E-3</v>
      </c>
      <c r="W2488" s="37">
        <v>-2.5000000000000001E-3</v>
      </c>
      <c r="X2488" s="37">
        <v>-2.2000000000000001E-3</v>
      </c>
      <c r="Z2488" s="4" t="str">
        <f t="shared" si="196"/>
        <v>NO</v>
      </c>
      <c r="AA2488" s="4" t="str">
        <f t="shared" si="196"/>
        <v>YES</v>
      </c>
      <c r="AB2488" s="4" t="str">
        <f t="shared" si="196"/>
        <v>YES</v>
      </c>
      <c r="AD2488" s="4">
        <f t="shared" si="197"/>
        <v>2</v>
      </c>
    </row>
    <row r="2489" spans="1:30" ht="27.65" customHeight="1" x14ac:dyDescent="0.35">
      <c r="A2489" s="34">
        <v>2503</v>
      </c>
      <c r="B2489" s="1" t="s">
        <v>7413</v>
      </c>
      <c r="C2489" s="1" t="s">
        <v>29015</v>
      </c>
      <c r="D2489" s="1"/>
      <c r="E2489" s="1" t="s">
        <v>29008</v>
      </c>
      <c r="F2489" s="1" t="s">
        <v>29262</v>
      </c>
      <c r="G2489" s="35" t="s">
        <v>7414</v>
      </c>
      <c r="H2489" s="35" t="s">
        <v>7415</v>
      </c>
      <c r="I2489" s="35" t="s">
        <v>29</v>
      </c>
      <c r="J2489" s="36">
        <v>131717000</v>
      </c>
      <c r="K2489" s="36">
        <v>149818000</v>
      </c>
      <c r="L2489" s="36">
        <v>154435000</v>
      </c>
      <c r="M2489" s="36">
        <v>178252000</v>
      </c>
      <c r="N2489" s="36">
        <v>188448000</v>
      </c>
      <c r="O2489" s="37">
        <v>6.6600000000000006E-2</v>
      </c>
      <c r="P2489" s="37">
        <v>6.13E-2</v>
      </c>
      <c r="Q2489" s="37">
        <v>6.7100000000000007E-2</v>
      </c>
      <c r="R2489" s="37">
        <v>5.9700000000000003E-2</v>
      </c>
      <c r="S2489" s="37">
        <v>1.4800000000000001E-2</v>
      </c>
      <c r="T2489" s="37"/>
      <c r="U2489" s="37">
        <v>-5.0000000000000001E-4</v>
      </c>
      <c r="V2489" s="37">
        <v>-2.9999999999999997E-4</v>
      </c>
      <c r="W2489" s="37"/>
      <c r="X2489" s="37"/>
      <c r="Z2489" s="4" t="str">
        <f t="shared" si="196"/>
        <v>NO</v>
      </c>
      <c r="AA2489" s="4" t="str">
        <f t="shared" si="196"/>
        <v>NO</v>
      </c>
      <c r="AB2489" s="4" t="str">
        <f t="shared" si="196"/>
        <v>NO</v>
      </c>
      <c r="AD2489" s="4">
        <f t="shared" si="197"/>
        <v>0</v>
      </c>
    </row>
    <row r="2490" spans="1:30" ht="14.4" customHeight="1" x14ac:dyDescent="0.35">
      <c r="A2490" s="34">
        <v>2504</v>
      </c>
      <c r="B2490" s="1" t="s">
        <v>7416</v>
      </c>
      <c r="C2490" s="1"/>
      <c r="D2490" s="1"/>
      <c r="E2490" s="1"/>
      <c r="F2490" s="1" t="s">
        <v>29262</v>
      </c>
      <c r="G2490" s="35" t="s">
        <v>7417</v>
      </c>
      <c r="H2490" s="35" t="s">
        <v>7418</v>
      </c>
      <c r="I2490" s="35" t="s">
        <v>33</v>
      </c>
      <c r="J2490" s="36">
        <v>84314000</v>
      </c>
      <c r="K2490" s="36">
        <v>135031000</v>
      </c>
      <c r="L2490" s="36">
        <v>152395000</v>
      </c>
      <c r="M2490" s="36">
        <v>181716000</v>
      </c>
      <c r="N2490" s="36">
        <v>188390000</v>
      </c>
      <c r="O2490" s="37">
        <v>0.40679999999999999</v>
      </c>
      <c r="P2490" s="37">
        <v>0.37590000000000001</v>
      </c>
      <c r="Q2490" s="37">
        <v>0.42870000000000003</v>
      </c>
      <c r="R2490" s="37">
        <v>0.39960000000000001</v>
      </c>
      <c r="S2490" s="37">
        <v>0.44009999999999999</v>
      </c>
      <c r="T2490" s="37">
        <v>0.39419999999999999</v>
      </c>
      <c r="U2490" s="37">
        <v>0.37030000000000002</v>
      </c>
      <c r="V2490" s="37">
        <v>0.41839999999999999</v>
      </c>
      <c r="W2490" s="37">
        <v>0.38919999999999999</v>
      </c>
      <c r="X2490" s="37"/>
      <c r="Z2490" s="4" t="str">
        <f t="shared" si="196"/>
        <v>YES</v>
      </c>
      <c r="AA2490" s="4" t="str">
        <f t="shared" si="196"/>
        <v>YES</v>
      </c>
      <c r="AB2490" s="4" t="str">
        <f t="shared" si="196"/>
        <v>YES</v>
      </c>
      <c r="AD2490" s="4">
        <f t="shared" si="197"/>
        <v>3</v>
      </c>
    </row>
    <row r="2491" spans="1:30" ht="14.4" customHeight="1" x14ac:dyDescent="0.35">
      <c r="A2491" s="34">
        <v>2505</v>
      </c>
      <c r="B2491" s="1" t="s">
        <v>7419</v>
      </c>
      <c r="C2491" s="1" t="s">
        <v>28702</v>
      </c>
      <c r="D2491" s="1"/>
      <c r="E2491" s="1"/>
      <c r="F2491" s="1" t="s">
        <v>29262</v>
      </c>
      <c r="G2491" s="35" t="s">
        <v>7420</v>
      </c>
      <c r="H2491" s="35" t="s">
        <v>7421</v>
      </c>
      <c r="I2491" s="35" t="s">
        <v>87</v>
      </c>
      <c r="J2491" s="36"/>
      <c r="K2491" s="36"/>
      <c r="L2491" s="36">
        <v>128397000</v>
      </c>
      <c r="M2491" s="36">
        <v>122618000</v>
      </c>
      <c r="N2491" s="36">
        <v>188310000</v>
      </c>
      <c r="O2491" s="37"/>
      <c r="P2491" s="37"/>
      <c r="Q2491" s="37">
        <v>-1.29E-2</v>
      </c>
      <c r="R2491" s="37">
        <v>-2.1700000000000001E-2</v>
      </c>
      <c r="S2491" s="37">
        <v>5.9999999999999995E-4</v>
      </c>
      <c r="T2491" s="37"/>
      <c r="U2491" s="37"/>
      <c r="V2491" s="37">
        <v>-1.34E-2</v>
      </c>
      <c r="W2491" s="37">
        <v>-2.1899999999999999E-2</v>
      </c>
      <c r="X2491" s="37">
        <v>5.0000000000000001E-4</v>
      </c>
      <c r="Z2491" s="4" t="str">
        <f t="shared" si="196"/>
        <v>NO</v>
      </c>
      <c r="AA2491" s="4" t="str">
        <f t="shared" si="196"/>
        <v>NO</v>
      </c>
      <c r="AB2491" s="4" t="str">
        <f t="shared" si="196"/>
        <v>NO</v>
      </c>
      <c r="AD2491" s="4">
        <f t="shared" si="197"/>
        <v>0</v>
      </c>
    </row>
    <row r="2492" spans="1:30" ht="27.65" customHeight="1" x14ac:dyDescent="0.35">
      <c r="A2492" s="34">
        <v>2506</v>
      </c>
      <c r="B2492" s="1" t="s">
        <v>7422</v>
      </c>
      <c r="C2492" s="1" t="s">
        <v>29015</v>
      </c>
      <c r="D2492" s="1"/>
      <c r="E2492" s="1"/>
      <c r="F2492" s="1" t="s">
        <v>28719</v>
      </c>
      <c r="G2492" s="35" t="s">
        <v>7423</v>
      </c>
      <c r="H2492" s="35" t="s">
        <v>7424</v>
      </c>
      <c r="I2492" s="35" t="s">
        <v>23</v>
      </c>
      <c r="J2492" s="36">
        <v>99985000</v>
      </c>
      <c r="K2492" s="36">
        <v>127379000</v>
      </c>
      <c r="L2492" s="36">
        <v>145504000</v>
      </c>
      <c r="M2492" s="36">
        <v>164852000</v>
      </c>
      <c r="N2492" s="36">
        <v>188212000</v>
      </c>
      <c r="O2492" s="37">
        <v>0.1399</v>
      </c>
      <c r="P2492" s="37">
        <v>0.26</v>
      </c>
      <c r="Q2492" s="37">
        <v>0.34329999999999999</v>
      </c>
      <c r="R2492" s="37">
        <v>0.3871</v>
      </c>
      <c r="S2492" s="37">
        <v>0.39179999999999998</v>
      </c>
      <c r="T2492" s="37">
        <v>0.1628</v>
      </c>
      <c r="U2492" s="37">
        <v>0.24979999999999999</v>
      </c>
      <c r="V2492" s="37">
        <v>0.32090000000000002</v>
      </c>
      <c r="W2492" s="37">
        <v>0.35759999999999997</v>
      </c>
      <c r="X2492" s="37">
        <v>0.34239999999999998</v>
      </c>
      <c r="Z2492" s="4" t="str">
        <f t="shared" si="196"/>
        <v>YES</v>
      </c>
      <c r="AA2492" s="4" t="str">
        <f t="shared" si="196"/>
        <v>YES</v>
      </c>
      <c r="AB2492" s="4" t="str">
        <f t="shared" si="196"/>
        <v>YES</v>
      </c>
      <c r="AD2492" s="4">
        <f t="shared" si="197"/>
        <v>3</v>
      </c>
    </row>
    <row r="2493" spans="1:30" ht="27.65" customHeight="1" x14ac:dyDescent="0.35">
      <c r="A2493" s="34">
        <v>2507</v>
      </c>
      <c r="B2493" s="1" t="s">
        <v>7425</v>
      </c>
      <c r="C2493" s="1" t="s">
        <v>29015</v>
      </c>
      <c r="D2493" s="1"/>
      <c r="E2493" s="1" t="s">
        <v>29008</v>
      </c>
      <c r="F2493" s="1" t="s">
        <v>29262</v>
      </c>
      <c r="G2493" s="35" t="s">
        <v>7426</v>
      </c>
      <c r="H2493" s="35" t="s">
        <v>7427</v>
      </c>
      <c r="I2493" s="35" t="s">
        <v>29</v>
      </c>
      <c r="J2493" s="36">
        <v>111581000</v>
      </c>
      <c r="K2493" s="36">
        <v>118168000</v>
      </c>
      <c r="L2493" s="36">
        <v>136394000</v>
      </c>
      <c r="M2493" s="36">
        <v>162206000</v>
      </c>
      <c r="N2493" s="36">
        <v>188187000</v>
      </c>
      <c r="O2493" s="37">
        <v>4.0899999999999999E-2</v>
      </c>
      <c r="P2493" s="37">
        <v>3.8699999999999998E-2</v>
      </c>
      <c r="Q2493" s="37">
        <v>5.21E-2</v>
      </c>
      <c r="R2493" s="37">
        <v>4.6199999999999998E-2</v>
      </c>
      <c r="S2493" s="37">
        <v>5.1799999999999999E-2</v>
      </c>
      <c r="T2493" s="37">
        <v>3.44E-2</v>
      </c>
      <c r="U2493" s="37">
        <v>2.29E-2</v>
      </c>
      <c r="V2493" s="37">
        <v>3.73E-2</v>
      </c>
      <c r="W2493" s="37">
        <v>3.5400000000000001E-2</v>
      </c>
      <c r="X2493" s="37">
        <v>4.1200000000000001E-2</v>
      </c>
      <c r="Z2493" s="4" t="str">
        <f t="shared" si="196"/>
        <v>NO</v>
      </c>
      <c r="AA2493" s="4" t="str">
        <f t="shared" si="196"/>
        <v>NO</v>
      </c>
      <c r="AB2493" s="4" t="str">
        <f t="shared" si="196"/>
        <v>NO</v>
      </c>
      <c r="AD2493" s="4">
        <f t="shared" si="197"/>
        <v>0</v>
      </c>
    </row>
    <row r="2494" spans="1:30" ht="14.4" customHeight="1" x14ac:dyDescent="0.35">
      <c r="A2494" s="34">
        <v>2508</v>
      </c>
      <c r="B2494" s="1" t="s">
        <v>7428</v>
      </c>
      <c r="C2494" s="1"/>
      <c r="D2494" s="1"/>
      <c r="E2494" s="1"/>
      <c r="F2494" s="1" t="s">
        <v>29262</v>
      </c>
      <c r="G2494" s="35" t="s">
        <v>7429</v>
      </c>
      <c r="H2494" s="35" t="s">
        <v>7430</v>
      </c>
      <c r="I2494" s="35" t="s">
        <v>23</v>
      </c>
      <c r="J2494" s="36">
        <v>109278000</v>
      </c>
      <c r="K2494" s="36">
        <v>163641000</v>
      </c>
      <c r="L2494" s="36">
        <v>148667000</v>
      </c>
      <c r="M2494" s="36">
        <v>152987000</v>
      </c>
      <c r="N2494" s="36">
        <v>188167000</v>
      </c>
      <c r="O2494" s="37">
        <v>-1.03E-2</v>
      </c>
      <c r="P2494" s="37">
        <v>1.83E-2</v>
      </c>
      <c r="Q2494" s="37">
        <v>4.4000000000000003E-3</v>
      </c>
      <c r="R2494" s="37">
        <v>2.7000000000000001E-3</v>
      </c>
      <c r="S2494" s="37">
        <v>-0.185</v>
      </c>
      <c r="T2494" s="37"/>
      <c r="U2494" s="37"/>
      <c r="V2494" s="37"/>
      <c r="W2494" s="37"/>
      <c r="X2494" s="37"/>
      <c r="Z2494" s="4" t="str">
        <f t="shared" si="196"/>
        <v>NO</v>
      </c>
      <c r="AA2494" s="4" t="str">
        <f t="shared" si="196"/>
        <v>NO</v>
      </c>
      <c r="AB2494" s="4" t="str">
        <f t="shared" si="196"/>
        <v>NO</v>
      </c>
      <c r="AD2494" s="4">
        <f t="shared" si="197"/>
        <v>0</v>
      </c>
    </row>
    <row r="2495" spans="1:30" ht="14.4" customHeight="1" x14ac:dyDescent="0.35">
      <c r="A2495" s="34">
        <v>2509</v>
      </c>
      <c r="B2495" s="1" t="s">
        <v>7431</v>
      </c>
      <c r="C2495" s="1" t="s">
        <v>29015</v>
      </c>
      <c r="D2495" s="1"/>
      <c r="E2495" s="1" t="s">
        <v>29008</v>
      </c>
      <c r="F2495" s="1" t="s">
        <v>29262</v>
      </c>
      <c r="G2495" s="35" t="s">
        <v>7432</v>
      </c>
      <c r="H2495" s="35" t="s">
        <v>7433</v>
      </c>
      <c r="I2495" s="35" t="s">
        <v>29</v>
      </c>
      <c r="J2495" s="36">
        <v>59167000</v>
      </c>
      <c r="K2495" s="36">
        <v>90627000</v>
      </c>
      <c r="L2495" s="36">
        <v>129337000</v>
      </c>
      <c r="M2495" s="36">
        <v>198707000</v>
      </c>
      <c r="N2495" s="36">
        <v>188155000</v>
      </c>
      <c r="O2495" s="37">
        <v>4.4400000000000002E-2</v>
      </c>
      <c r="P2495" s="37">
        <v>5.0799999999999998E-2</v>
      </c>
      <c r="Q2495" s="37">
        <v>0.19989999999999999</v>
      </c>
      <c r="R2495" s="37">
        <v>0.33760000000000001</v>
      </c>
      <c r="S2495" s="37">
        <v>0.37940000000000002</v>
      </c>
      <c r="T2495" s="37"/>
      <c r="U2495" s="37"/>
      <c r="V2495" s="37"/>
      <c r="W2495" s="37"/>
      <c r="X2495" s="37"/>
      <c r="Z2495" s="4" t="str">
        <f t="shared" si="196"/>
        <v>NO</v>
      </c>
      <c r="AA2495" s="4" t="str">
        <f t="shared" si="196"/>
        <v>YES</v>
      </c>
      <c r="AB2495" s="4" t="str">
        <f t="shared" si="196"/>
        <v>YES</v>
      </c>
      <c r="AD2495" s="4">
        <f t="shared" si="197"/>
        <v>2</v>
      </c>
    </row>
    <row r="2496" spans="1:30" ht="27.65" customHeight="1" x14ac:dyDescent="0.35">
      <c r="A2496" s="34">
        <v>2510</v>
      </c>
      <c r="B2496" s="1" t="s">
        <v>62</v>
      </c>
      <c r="C2496" s="1" t="s">
        <v>29015</v>
      </c>
      <c r="D2496" s="1"/>
      <c r="E2496" s="1" t="s">
        <v>29008</v>
      </c>
      <c r="F2496" s="1" t="s">
        <v>29262</v>
      </c>
      <c r="G2496" s="35" t="s">
        <v>7434</v>
      </c>
      <c r="H2496" s="35" t="s">
        <v>7435</v>
      </c>
      <c r="I2496" s="35" t="s">
        <v>29</v>
      </c>
      <c r="J2496" s="36">
        <v>93229000</v>
      </c>
      <c r="K2496" s="36">
        <v>105916000</v>
      </c>
      <c r="L2496" s="36">
        <v>133046000</v>
      </c>
      <c r="M2496" s="36">
        <v>160127000</v>
      </c>
      <c r="N2496" s="36">
        <v>187958000</v>
      </c>
      <c r="O2496" s="37">
        <v>7.3200000000000001E-2</v>
      </c>
      <c r="P2496" s="37">
        <v>0.13239999999999999</v>
      </c>
      <c r="Q2496" s="37">
        <v>0.30869999999999997</v>
      </c>
      <c r="R2496" s="37">
        <v>0.25090000000000001</v>
      </c>
      <c r="S2496" s="37">
        <v>0.28410000000000002</v>
      </c>
      <c r="T2496" s="37"/>
      <c r="U2496" s="37"/>
      <c r="V2496" s="37">
        <v>-2.0999999999999999E-3</v>
      </c>
      <c r="W2496" s="37"/>
      <c r="X2496" s="37"/>
      <c r="Z2496" s="4" t="str">
        <f t="shared" si="196"/>
        <v>YES</v>
      </c>
      <c r="AA2496" s="4" t="str">
        <f t="shared" si="196"/>
        <v>YES</v>
      </c>
      <c r="AB2496" s="4" t="str">
        <f t="shared" si="196"/>
        <v>YES</v>
      </c>
      <c r="AD2496" s="4">
        <f t="shared" si="197"/>
        <v>3</v>
      </c>
    </row>
    <row r="2497" spans="1:30" x14ac:dyDescent="0.35">
      <c r="A2497" s="34">
        <v>2511</v>
      </c>
      <c r="B2497" s="1" t="s">
        <v>7436</v>
      </c>
      <c r="C2497" s="1" t="s">
        <v>29015</v>
      </c>
      <c r="D2497" s="1"/>
      <c r="E2497" s="1" t="s">
        <v>29008</v>
      </c>
      <c r="F2497" s="1" t="s">
        <v>29262</v>
      </c>
      <c r="G2497" s="35" t="s">
        <v>7437</v>
      </c>
      <c r="H2497" s="35" t="s">
        <v>7438</v>
      </c>
      <c r="I2497" s="35" t="s">
        <v>29</v>
      </c>
      <c r="J2497" s="36">
        <v>65601000</v>
      </c>
      <c r="K2497" s="36">
        <v>81088000</v>
      </c>
      <c r="L2497" s="36">
        <v>97689000</v>
      </c>
      <c r="M2497" s="36">
        <v>143622000</v>
      </c>
      <c r="N2497" s="36">
        <v>187838000</v>
      </c>
      <c r="O2497" s="37">
        <v>9.7000000000000003E-2</v>
      </c>
      <c r="P2497" s="37">
        <v>8.9099999999999999E-2</v>
      </c>
      <c r="Q2497" s="37">
        <v>0.1857</v>
      </c>
      <c r="R2497" s="37">
        <v>0.31890000000000002</v>
      </c>
      <c r="S2497" s="37">
        <v>0.38629999999999998</v>
      </c>
      <c r="T2497" s="37"/>
      <c r="U2497" s="37"/>
      <c r="V2497" s="37"/>
      <c r="W2497" s="37"/>
      <c r="X2497" s="37"/>
      <c r="Z2497" s="4" t="str">
        <f t="shared" si="196"/>
        <v>NO</v>
      </c>
      <c r="AA2497" s="4" t="str">
        <f t="shared" si="196"/>
        <v>YES</v>
      </c>
      <c r="AB2497" s="4" t="str">
        <f t="shared" si="196"/>
        <v>YES</v>
      </c>
      <c r="AD2497" s="4">
        <f t="shared" si="197"/>
        <v>2</v>
      </c>
    </row>
    <row r="2498" spans="1:30" ht="14.4" customHeight="1" x14ac:dyDescent="0.35">
      <c r="A2498" s="34">
        <v>2512</v>
      </c>
      <c r="B2498" s="1" t="s">
        <v>7439</v>
      </c>
      <c r="C2498" s="1"/>
      <c r="D2498" s="1"/>
      <c r="E2498" s="1"/>
      <c r="F2498" s="1" t="s">
        <v>29262</v>
      </c>
      <c r="G2498" s="35" t="s">
        <v>7440</v>
      </c>
      <c r="H2498" s="35" t="s">
        <v>7441</v>
      </c>
      <c r="I2498" s="35" t="s">
        <v>33</v>
      </c>
      <c r="J2498" s="36">
        <v>175167000</v>
      </c>
      <c r="K2498" s="36">
        <v>158492000</v>
      </c>
      <c r="L2498" s="36">
        <v>162384000</v>
      </c>
      <c r="M2498" s="36">
        <v>171251000</v>
      </c>
      <c r="N2498" s="36">
        <v>187678000</v>
      </c>
      <c r="O2498" s="37">
        <v>0.1366</v>
      </c>
      <c r="P2498" s="37">
        <v>-6.0299999999999999E-2</v>
      </c>
      <c r="Q2498" s="37">
        <v>0.19470000000000001</v>
      </c>
      <c r="R2498" s="37">
        <v>0.20680000000000001</v>
      </c>
      <c r="S2498" s="37">
        <v>0.1452</v>
      </c>
      <c r="T2498" s="37">
        <v>-5.0000000000000001E-4</v>
      </c>
      <c r="U2498" s="37"/>
      <c r="V2498" s="37"/>
      <c r="W2498" s="37"/>
      <c r="X2498" s="37"/>
      <c r="Z2498" s="4" t="str">
        <f t="shared" si="196"/>
        <v>NO</v>
      </c>
      <c r="AA2498" s="4" t="str">
        <f t="shared" si="196"/>
        <v>YES</v>
      </c>
      <c r="AB2498" s="4" t="str">
        <f t="shared" si="196"/>
        <v>NO</v>
      </c>
      <c r="AD2498" s="4">
        <f t="shared" si="197"/>
        <v>1</v>
      </c>
    </row>
    <row r="2499" spans="1:30" ht="27.65" customHeight="1" x14ac:dyDescent="0.35">
      <c r="A2499" s="34">
        <v>2513</v>
      </c>
      <c r="B2499" s="1" t="s">
        <v>7442</v>
      </c>
      <c r="C2499" s="1"/>
      <c r="D2499" s="1"/>
      <c r="E2499" s="1"/>
      <c r="F2499" s="1" t="s">
        <v>29262</v>
      </c>
      <c r="G2499" s="35" t="s">
        <v>7443</v>
      </c>
      <c r="H2499" s="35" t="s">
        <v>7444</v>
      </c>
      <c r="I2499" s="35" t="s">
        <v>544</v>
      </c>
      <c r="J2499" s="36">
        <v>123191000</v>
      </c>
      <c r="K2499" s="36">
        <v>129469000</v>
      </c>
      <c r="L2499" s="36">
        <v>150012000</v>
      </c>
      <c r="M2499" s="36">
        <v>166955000</v>
      </c>
      <c r="N2499" s="36">
        <v>187595000</v>
      </c>
      <c r="O2499" s="37">
        <v>9.4500000000000001E-2</v>
      </c>
      <c r="P2499" s="37">
        <v>0.1142</v>
      </c>
      <c r="Q2499" s="37">
        <v>0.12939999999999999</v>
      </c>
      <c r="R2499" s="37">
        <v>0.1139</v>
      </c>
      <c r="S2499" s="37">
        <v>0.1076</v>
      </c>
      <c r="T2499" s="37">
        <v>-5.9999999999999995E-4</v>
      </c>
      <c r="U2499" s="37"/>
      <c r="V2499" s="37"/>
      <c r="W2499" s="37"/>
      <c r="X2499" s="37"/>
      <c r="Z2499" s="4" t="str">
        <f t="shared" si="196"/>
        <v>NO</v>
      </c>
      <c r="AA2499" s="4" t="str">
        <f t="shared" si="196"/>
        <v>NO</v>
      </c>
      <c r="AB2499" s="4" t="str">
        <f t="shared" si="196"/>
        <v>NO</v>
      </c>
      <c r="AD2499" s="4">
        <f t="shared" si="197"/>
        <v>0</v>
      </c>
    </row>
    <row r="2500" spans="1:30" ht="14.4" customHeight="1" x14ac:dyDescent="0.35">
      <c r="A2500" s="34">
        <v>2514</v>
      </c>
      <c r="B2500" s="1" t="s">
        <v>7445</v>
      </c>
      <c r="C2500" s="1"/>
      <c r="D2500" s="1"/>
      <c r="E2500" s="1"/>
      <c r="F2500" s="1" t="s">
        <v>29262</v>
      </c>
      <c r="G2500" s="35" t="s">
        <v>7446</v>
      </c>
      <c r="H2500" s="35" t="s">
        <v>7447</v>
      </c>
      <c r="I2500" s="35" t="s">
        <v>23</v>
      </c>
      <c r="J2500" s="36">
        <v>236440000</v>
      </c>
      <c r="K2500" s="36">
        <v>219768000</v>
      </c>
      <c r="L2500" s="36">
        <v>253182000</v>
      </c>
      <c r="M2500" s="36">
        <v>264948000</v>
      </c>
      <c r="N2500" s="36">
        <v>187551000</v>
      </c>
      <c r="O2500" s="37">
        <v>0.33500000000000002</v>
      </c>
      <c r="P2500" s="37">
        <v>0.3372</v>
      </c>
      <c r="Q2500" s="37">
        <v>0.35770000000000002</v>
      </c>
      <c r="R2500" s="37">
        <v>0.40820000000000001</v>
      </c>
      <c r="S2500" s="37">
        <v>0.46600000000000003</v>
      </c>
      <c r="T2500" s="37"/>
      <c r="U2500" s="37"/>
      <c r="V2500" s="37"/>
      <c r="W2500" s="37"/>
      <c r="X2500" s="37"/>
      <c r="Z2500" s="4" t="str">
        <f t="shared" si="196"/>
        <v>YES</v>
      </c>
      <c r="AA2500" s="4" t="str">
        <f t="shared" si="196"/>
        <v>YES</v>
      </c>
      <c r="AB2500" s="4" t="str">
        <f t="shared" si="196"/>
        <v>YES</v>
      </c>
      <c r="AD2500" s="4">
        <f t="shared" si="197"/>
        <v>3</v>
      </c>
    </row>
    <row r="2501" spans="1:30" ht="14.4" customHeight="1" x14ac:dyDescent="0.35">
      <c r="A2501" s="34">
        <v>2515</v>
      </c>
      <c r="B2501" s="1" t="s">
        <v>7448</v>
      </c>
      <c r="C2501" s="1"/>
      <c r="D2501" s="1"/>
      <c r="E2501" s="1"/>
      <c r="F2501" s="1" t="s">
        <v>29262</v>
      </c>
      <c r="G2501" s="35" t="s">
        <v>7449</v>
      </c>
      <c r="H2501" s="35" t="s">
        <v>7450</v>
      </c>
      <c r="I2501" s="35" t="s">
        <v>23</v>
      </c>
      <c r="J2501" s="36"/>
      <c r="K2501" s="36">
        <v>9158000</v>
      </c>
      <c r="L2501" s="36">
        <v>89856000</v>
      </c>
      <c r="M2501" s="36">
        <v>166405000</v>
      </c>
      <c r="N2501" s="36">
        <v>187529000</v>
      </c>
      <c r="O2501" s="37"/>
      <c r="P2501" s="37">
        <v>-1.0677000000000001</v>
      </c>
      <c r="Q2501" s="37">
        <v>0.45700000000000002</v>
      </c>
      <c r="R2501" s="37">
        <v>0.54979999999999996</v>
      </c>
      <c r="S2501" s="37">
        <v>0.34799999999999998</v>
      </c>
      <c r="T2501" s="37"/>
      <c r="U2501" s="37">
        <v>-1.0831</v>
      </c>
      <c r="V2501" s="37">
        <v>-3.5999999999999999E-3</v>
      </c>
      <c r="W2501" s="37"/>
      <c r="X2501" s="37"/>
      <c r="Z2501" s="4" t="str">
        <f t="shared" ref="Z2501:AB2564" si="198">IF(Q2501&gt;20%,"YES","NO")</f>
        <v>YES</v>
      </c>
      <c r="AA2501" s="4" t="str">
        <f t="shared" si="198"/>
        <v>YES</v>
      </c>
      <c r="AB2501" s="4" t="str">
        <f t="shared" si="198"/>
        <v>YES</v>
      </c>
      <c r="AD2501" s="4">
        <f t="shared" ref="AD2501:AD2564" si="199">COUNTIF(Z2501:AB2501,"YES")</f>
        <v>3</v>
      </c>
    </row>
    <row r="2502" spans="1:30" ht="14.4" customHeight="1" x14ac:dyDescent="0.35">
      <c r="A2502" s="34">
        <v>2516</v>
      </c>
      <c r="B2502" s="1" t="s">
        <v>7451</v>
      </c>
      <c r="C2502" s="1" t="s">
        <v>29015</v>
      </c>
      <c r="D2502" s="1"/>
      <c r="E2502" s="1" t="s">
        <v>29008</v>
      </c>
      <c r="F2502" s="1" t="s">
        <v>29262</v>
      </c>
      <c r="G2502" s="35" t="s">
        <v>7452</v>
      </c>
      <c r="H2502" s="35" t="s">
        <v>7453</v>
      </c>
      <c r="I2502" s="35" t="s">
        <v>29</v>
      </c>
      <c r="J2502" s="36">
        <v>3060000</v>
      </c>
      <c r="K2502" s="36"/>
      <c r="L2502" s="36"/>
      <c r="M2502" s="36">
        <v>155979000</v>
      </c>
      <c r="N2502" s="36">
        <v>187526000</v>
      </c>
      <c r="O2502" s="37">
        <v>-1.9443999999999999</v>
      </c>
      <c r="P2502" s="37"/>
      <c r="Q2502" s="37"/>
      <c r="R2502" s="37">
        <v>0.3458</v>
      </c>
      <c r="S2502" s="37">
        <v>0.36270000000000002</v>
      </c>
      <c r="T2502" s="37"/>
      <c r="U2502" s="37"/>
      <c r="V2502" s="37"/>
      <c r="W2502" s="37"/>
      <c r="X2502" s="37"/>
      <c r="Z2502" s="4" t="str">
        <f t="shared" si="198"/>
        <v>NO</v>
      </c>
      <c r="AA2502" s="4" t="str">
        <f t="shared" si="198"/>
        <v>YES</v>
      </c>
      <c r="AB2502" s="4" t="str">
        <f t="shared" si="198"/>
        <v>YES</v>
      </c>
      <c r="AD2502" s="4">
        <f t="shared" si="199"/>
        <v>2</v>
      </c>
    </row>
    <row r="2503" spans="1:30" ht="14.4" customHeight="1" x14ac:dyDescent="0.35">
      <c r="A2503" s="34">
        <v>2517</v>
      </c>
      <c r="B2503" s="1" t="s">
        <v>7454</v>
      </c>
      <c r="C2503" s="1"/>
      <c r="D2503" s="1"/>
      <c r="E2503" s="1"/>
      <c r="F2503" s="1" t="s">
        <v>29262</v>
      </c>
      <c r="G2503" s="35" t="s">
        <v>7455</v>
      </c>
      <c r="H2503" s="35" t="s">
        <v>7456</v>
      </c>
      <c r="I2503" s="35" t="s">
        <v>23</v>
      </c>
      <c r="J2503" s="36">
        <v>32412000</v>
      </c>
      <c r="K2503" s="36">
        <v>49813000</v>
      </c>
      <c r="L2503" s="36">
        <v>111527000</v>
      </c>
      <c r="M2503" s="36">
        <v>194789000</v>
      </c>
      <c r="N2503" s="36">
        <v>187521000</v>
      </c>
      <c r="O2503" s="37">
        <v>0.13170000000000001</v>
      </c>
      <c r="P2503" s="37">
        <v>0.5151</v>
      </c>
      <c r="Q2503" s="37">
        <v>1.6299999999999999E-2</v>
      </c>
      <c r="R2503" s="37">
        <v>0.14419999999999999</v>
      </c>
      <c r="S2503" s="37">
        <v>0.13089999999999999</v>
      </c>
      <c r="T2503" s="37">
        <v>0.11849999999999999</v>
      </c>
      <c r="U2503" s="37">
        <v>-8.0000000000000004E-4</v>
      </c>
      <c r="V2503" s="37"/>
      <c r="W2503" s="37"/>
      <c r="X2503" s="37"/>
      <c r="Z2503" s="4" t="str">
        <f t="shared" si="198"/>
        <v>NO</v>
      </c>
      <c r="AA2503" s="4" t="str">
        <f t="shared" si="198"/>
        <v>NO</v>
      </c>
      <c r="AB2503" s="4" t="str">
        <f t="shared" si="198"/>
        <v>NO</v>
      </c>
      <c r="AD2503" s="4">
        <f t="shared" si="199"/>
        <v>0</v>
      </c>
    </row>
    <row r="2504" spans="1:30" ht="27.65" customHeight="1" x14ac:dyDescent="0.35">
      <c r="A2504" s="34">
        <v>2518</v>
      </c>
      <c r="B2504" s="1" t="s">
        <v>7457</v>
      </c>
      <c r="C2504" s="1" t="s">
        <v>29015</v>
      </c>
      <c r="D2504" s="1"/>
      <c r="E2504" s="1" t="s">
        <v>29008</v>
      </c>
      <c r="F2504" s="1" t="s">
        <v>29262</v>
      </c>
      <c r="G2504" s="35" t="s">
        <v>7458</v>
      </c>
      <c r="H2504" s="35" t="s">
        <v>7459</v>
      </c>
      <c r="I2504" s="35" t="s">
        <v>29</v>
      </c>
      <c r="J2504" s="36">
        <v>83641000</v>
      </c>
      <c r="K2504" s="36">
        <v>104729000</v>
      </c>
      <c r="L2504" s="36">
        <v>131158000</v>
      </c>
      <c r="M2504" s="36">
        <v>165336000</v>
      </c>
      <c r="N2504" s="36">
        <v>187476000</v>
      </c>
      <c r="O2504" s="37">
        <v>0.1323</v>
      </c>
      <c r="P2504" s="37">
        <v>0.1991</v>
      </c>
      <c r="Q2504" s="37">
        <v>0.2636</v>
      </c>
      <c r="R2504" s="37">
        <v>0.27289999999999998</v>
      </c>
      <c r="S2504" s="37">
        <v>0.2329</v>
      </c>
      <c r="T2504" s="37"/>
      <c r="U2504" s="37"/>
      <c r="V2504" s="37"/>
      <c r="W2504" s="37"/>
      <c r="X2504" s="37"/>
      <c r="Z2504" s="4" t="str">
        <f t="shared" si="198"/>
        <v>YES</v>
      </c>
      <c r="AA2504" s="4" t="str">
        <f t="shared" si="198"/>
        <v>YES</v>
      </c>
      <c r="AB2504" s="4" t="str">
        <f t="shared" si="198"/>
        <v>YES</v>
      </c>
      <c r="AD2504" s="4">
        <f t="shared" si="199"/>
        <v>3</v>
      </c>
    </row>
    <row r="2505" spans="1:30" ht="27.65" customHeight="1" x14ac:dyDescent="0.35">
      <c r="A2505" s="34">
        <v>2519</v>
      </c>
      <c r="B2505" s="1" t="s">
        <v>7460</v>
      </c>
      <c r="C2505" s="1" t="s">
        <v>29015</v>
      </c>
      <c r="D2505" s="1"/>
      <c r="E2505" s="1" t="s">
        <v>29008</v>
      </c>
      <c r="F2505" s="1" t="s">
        <v>29262</v>
      </c>
      <c r="G2505" s="35" t="s">
        <v>7461</v>
      </c>
      <c r="H2505" s="35" t="s">
        <v>7462</v>
      </c>
      <c r="I2505" s="35" t="s">
        <v>29</v>
      </c>
      <c r="J2505" s="36">
        <v>87209000</v>
      </c>
      <c r="K2505" s="36">
        <v>119476000</v>
      </c>
      <c r="L2505" s="36">
        <v>126968000</v>
      </c>
      <c r="M2505" s="36">
        <v>143024000</v>
      </c>
      <c r="N2505" s="36">
        <v>187373000</v>
      </c>
      <c r="O2505" s="37">
        <v>0.47110000000000002</v>
      </c>
      <c r="P2505" s="37">
        <v>0.51229999999999998</v>
      </c>
      <c r="Q2505" s="37">
        <v>0.3357</v>
      </c>
      <c r="R2505" s="37">
        <v>-1.41E-2</v>
      </c>
      <c r="S2505" s="37">
        <v>-6.9599999999999995E-2</v>
      </c>
      <c r="T2505" s="37">
        <v>0.48299999999999998</v>
      </c>
      <c r="U2505" s="37">
        <v>0.48099999999999998</v>
      </c>
      <c r="V2505" s="37">
        <v>0.1245</v>
      </c>
      <c r="W2505" s="37">
        <v>-7.5899999999999995E-2</v>
      </c>
      <c r="X2505" s="37"/>
      <c r="Z2505" s="4" t="str">
        <f t="shared" si="198"/>
        <v>YES</v>
      </c>
      <c r="AA2505" s="4" t="str">
        <f t="shared" si="198"/>
        <v>NO</v>
      </c>
      <c r="AB2505" s="4" t="str">
        <f t="shared" si="198"/>
        <v>NO</v>
      </c>
      <c r="AD2505" s="4">
        <f t="shared" si="199"/>
        <v>1</v>
      </c>
    </row>
    <row r="2506" spans="1:30" ht="27.65" customHeight="1" x14ac:dyDescent="0.35">
      <c r="A2506" s="34">
        <v>2520</v>
      </c>
      <c r="B2506" s="1" t="s">
        <v>7463</v>
      </c>
      <c r="C2506" s="1"/>
      <c r="D2506" s="1"/>
      <c r="E2506" s="1"/>
      <c r="F2506" s="1" t="s">
        <v>29262</v>
      </c>
      <c r="G2506" s="35" t="s">
        <v>7464</v>
      </c>
      <c r="H2506" s="35" t="s">
        <v>7465</v>
      </c>
      <c r="I2506" s="35" t="s">
        <v>33</v>
      </c>
      <c r="J2506" s="36">
        <v>92258000</v>
      </c>
      <c r="K2506" s="36">
        <v>118165000</v>
      </c>
      <c r="L2506" s="36">
        <v>134368000</v>
      </c>
      <c r="M2506" s="36">
        <v>162747000</v>
      </c>
      <c r="N2506" s="36">
        <v>187333000</v>
      </c>
      <c r="O2506" s="37">
        <v>3.4599999999999999E-2</v>
      </c>
      <c r="P2506" s="37">
        <v>0.21920000000000001</v>
      </c>
      <c r="Q2506" s="37">
        <v>0.2364</v>
      </c>
      <c r="R2506" s="37">
        <v>0.2495</v>
      </c>
      <c r="S2506" s="37">
        <v>0.13900000000000001</v>
      </c>
      <c r="T2506" s="37"/>
      <c r="U2506" s="37"/>
      <c r="V2506" s="37"/>
      <c r="W2506" s="37"/>
      <c r="X2506" s="37"/>
      <c r="Z2506" s="4" t="str">
        <f t="shared" si="198"/>
        <v>YES</v>
      </c>
      <c r="AA2506" s="4" t="str">
        <f t="shared" si="198"/>
        <v>YES</v>
      </c>
      <c r="AB2506" s="4" t="str">
        <f t="shared" si="198"/>
        <v>NO</v>
      </c>
      <c r="AD2506" s="4">
        <f t="shared" si="199"/>
        <v>2</v>
      </c>
    </row>
    <row r="2507" spans="1:30" ht="14.4" customHeight="1" x14ac:dyDescent="0.35">
      <c r="A2507" s="34">
        <v>2521</v>
      </c>
      <c r="B2507" s="1" t="s">
        <v>7466</v>
      </c>
      <c r="C2507" s="1" t="s">
        <v>29015</v>
      </c>
      <c r="D2507" s="1"/>
      <c r="E2507" s="1" t="s">
        <v>29008</v>
      </c>
      <c r="F2507" s="1" t="s">
        <v>29262</v>
      </c>
      <c r="G2507" s="35" t="s">
        <v>7467</v>
      </c>
      <c r="H2507" s="35" t="s">
        <v>7468</v>
      </c>
      <c r="I2507" s="35" t="s">
        <v>29</v>
      </c>
      <c r="J2507" s="36">
        <v>33276000</v>
      </c>
      <c r="K2507" s="36">
        <v>39766000</v>
      </c>
      <c r="L2507" s="36">
        <v>54576000</v>
      </c>
      <c r="M2507" s="36">
        <v>114935000</v>
      </c>
      <c r="N2507" s="36">
        <v>187314000</v>
      </c>
      <c r="O2507" s="37">
        <v>3.61E-2</v>
      </c>
      <c r="P2507" s="37">
        <v>1.9300000000000001E-2</v>
      </c>
      <c r="Q2507" s="37">
        <v>1.2E-2</v>
      </c>
      <c r="R2507" s="37">
        <v>0.1153</v>
      </c>
      <c r="S2507" s="37">
        <v>0.21909999999999999</v>
      </c>
      <c r="T2507" s="37"/>
      <c r="U2507" s="37"/>
      <c r="V2507" s="37"/>
      <c r="W2507" s="37"/>
      <c r="X2507" s="37"/>
      <c r="Z2507" s="4" t="str">
        <f t="shared" si="198"/>
        <v>NO</v>
      </c>
      <c r="AA2507" s="4" t="str">
        <f t="shared" si="198"/>
        <v>NO</v>
      </c>
      <c r="AB2507" s="4" t="str">
        <f t="shared" si="198"/>
        <v>YES</v>
      </c>
      <c r="AD2507" s="4">
        <f t="shared" si="199"/>
        <v>1</v>
      </c>
    </row>
    <row r="2508" spans="1:30" ht="27.65" customHeight="1" x14ac:dyDescent="0.35">
      <c r="A2508" s="34">
        <v>2522</v>
      </c>
      <c r="B2508" s="1" t="s">
        <v>5410</v>
      </c>
      <c r="C2508" s="1"/>
      <c r="D2508" s="1"/>
      <c r="E2508" s="1"/>
      <c r="F2508" s="1" t="s">
        <v>29262</v>
      </c>
      <c r="G2508" s="35" t="s">
        <v>7469</v>
      </c>
      <c r="H2508" s="35" t="s">
        <v>7470</v>
      </c>
      <c r="I2508" s="35" t="s">
        <v>33</v>
      </c>
      <c r="J2508" s="36">
        <v>29609000</v>
      </c>
      <c r="K2508" s="36">
        <v>39695000</v>
      </c>
      <c r="L2508" s="36">
        <v>75993000</v>
      </c>
      <c r="M2508" s="36">
        <v>124955000</v>
      </c>
      <c r="N2508" s="36">
        <v>187312000</v>
      </c>
      <c r="O2508" s="37">
        <v>8.8499999999999995E-2</v>
      </c>
      <c r="P2508" s="37">
        <v>0.1116</v>
      </c>
      <c r="Q2508" s="37">
        <v>0.1459</v>
      </c>
      <c r="R2508" s="37">
        <v>0.18690000000000001</v>
      </c>
      <c r="S2508" s="37">
        <v>0.19</v>
      </c>
      <c r="T2508" s="37"/>
      <c r="U2508" s="37"/>
      <c r="V2508" s="37"/>
      <c r="W2508" s="37"/>
      <c r="X2508" s="37"/>
      <c r="Z2508" s="4" t="str">
        <f t="shared" si="198"/>
        <v>NO</v>
      </c>
      <c r="AA2508" s="4" t="str">
        <f t="shared" si="198"/>
        <v>NO</v>
      </c>
      <c r="AB2508" s="4" t="str">
        <f t="shared" si="198"/>
        <v>NO</v>
      </c>
      <c r="AD2508" s="4">
        <f t="shared" si="199"/>
        <v>0</v>
      </c>
    </row>
    <row r="2509" spans="1:30" ht="14.4" customHeight="1" x14ac:dyDescent="0.35">
      <c r="A2509" s="34">
        <v>2523</v>
      </c>
      <c r="B2509" s="1" t="s">
        <v>7471</v>
      </c>
      <c r="C2509" s="1" t="s">
        <v>29015</v>
      </c>
      <c r="D2509" s="1"/>
      <c r="E2509" s="1" t="s">
        <v>29008</v>
      </c>
      <c r="F2509" s="1" t="s">
        <v>29262</v>
      </c>
      <c r="G2509" s="35" t="s">
        <v>7472</v>
      </c>
      <c r="H2509" s="35" t="s">
        <v>7473</v>
      </c>
      <c r="I2509" s="35" t="s">
        <v>29</v>
      </c>
      <c r="J2509" s="36">
        <v>115915000</v>
      </c>
      <c r="K2509" s="36">
        <v>140983000</v>
      </c>
      <c r="L2509" s="36">
        <v>163978000</v>
      </c>
      <c r="M2509" s="36">
        <v>174287000</v>
      </c>
      <c r="N2509" s="36">
        <v>187167000</v>
      </c>
      <c r="O2509" s="37">
        <v>0.4536</v>
      </c>
      <c r="P2509" s="37">
        <v>0.4047</v>
      </c>
      <c r="Q2509" s="37">
        <v>0.39589999999999997</v>
      </c>
      <c r="R2509" s="37">
        <v>0.40510000000000002</v>
      </c>
      <c r="S2509" s="37">
        <v>0.52559999999999996</v>
      </c>
      <c r="T2509" s="37"/>
      <c r="U2509" s="37"/>
      <c r="V2509" s="37"/>
      <c r="W2509" s="37"/>
      <c r="X2509" s="37"/>
      <c r="Z2509" s="4" t="str">
        <f t="shared" si="198"/>
        <v>YES</v>
      </c>
      <c r="AA2509" s="4" t="str">
        <f t="shared" si="198"/>
        <v>YES</v>
      </c>
      <c r="AB2509" s="4" t="str">
        <f t="shared" si="198"/>
        <v>YES</v>
      </c>
      <c r="AD2509" s="4">
        <f t="shared" si="199"/>
        <v>3</v>
      </c>
    </row>
    <row r="2510" spans="1:30" ht="14.4" customHeight="1" x14ac:dyDescent="0.35">
      <c r="A2510" s="34">
        <v>2524</v>
      </c>
      <c r="B2510" s="1" t="s">
        <v>7474</v>
      </c>
      <c r="C2510" s="1"/>
      <c r="D2510" s="1"/>
      <c r="E2510" s="1"/>
      <c r="F2510" s="1" t="s">
        <v>29262</v>
      </c>
      <c r="G2510" s="35" t="s">
        <v>7475</v>
      </c>
      <c r="H2510" s="35" t="s">
        <v>7476</v>
      </c>
      <c r="I2510" s="35" t="s">
        <v>23</v>
      </c>
      <c r="J2510" s="36">
        <v>165884000</v>
      </c>
      <c r="K2510" s="36">
        <v>119994000</v>
      </c>
      <c r="L2510" s="36">
        <v>145281000</v>
      </c>
      <c r="M2510" s="36">
        <v>166043000</v>
      </c>
      <c r="N2510" s="36">
        <v>187117000</v>
      </c>
      <c r="O2510" s="37">
        <v>1.78E-2</v>
      </c>
      <c r="P2510" s="37">
        <v>0.1555</v>
      </c>
      <c r="Q2510" s="37">
        <v>0.1026</v>
      </c>
      <c r="R2510" s="37">
        <v>0.1416</v>
      </c>
      <c r="S2510" s="37">
        <v>9.4200000000000006E-2</v>
      </c>
      <c r="T2510" s="37"/>
      <c r="U2510" s="37"/>
      <c r="V2510" s="37">
        <v>-3.3999999999999998E-3</v>
      </c>
      <c r="W2510" s="37">
        <v>-3.3E-3</v>
      </c>
      <c r="X2510" s="37">
        <v>-2.0999999999999999E-3</v>
      </c>
      <c r="Z2510" s="4" t="str">
        <f t="shared" si="198"/>
        <v>NO</v>
      </c>
      <c r="AA2510" s="4" t="str">
        <f t="shared" si="198"/>
        <v>NO</v>
      </c>
      <c r="AB2510" s="4" t="str">
        <f t="shared" si="198"/>
        <v>NO</v>
      </c>
      <c r="AD2510" s="4">
        <f t="shared" si="199"/>
        <v>0</v>
      </c>
    </row>
    <row r="2511" spans="1:30" ht="14.4" customHeight="1" x14ac:dyDescent="0.35">
      <c r="A2511" s="34">
        <v>2525</v>
      </c>
      <c r="B2511" s="1" t="s">
        <v>7477</v>
      </c>
      <c r="C2511" s="1"/>
      <c r="D2511" s="1"/>
      <c r="E2511" s="1"/>
      <c r="F2511" s="1" t="s">
        <v>29262</v>
      </c>
      <c r="G2511" s="35" t="s">
        <v>7478</v>
      </c>
      <c r="H2511" s="35" t="s">
        <v>7479</v>
      </c>
      <c r="I2511" s="35" t="s">
        <v>33</v>
      </c>
      <c r="J2511" s="36">
        <v>99310000</v>
      </c>
      <c r="K2511" s="36">
        <v>120158000</v>
      </c>
      <c r="L2511" s="36">
        <v>161479000</v>
      </c>
      <c r="M2511" s="36">
        <v>201176000</v>
      </c>
      <c r="N2511" s="36">
        <v>187002000</v>
      </c>
      <c r="O2511" s="37">
        <v>0.1711</v>
      </c>
      <c r="P2511" s="37">
        <v>0.23419999999999999</v>
      </c>
      <c r="Q2511" s="37">
        <v>0.1794</v>
      </c>
      <c r="R2511" s="37">
        <v>0.1207</v>
      </c>
      <c r="S2511" s="37">
        <v>8.2000000000000003E-2</v>
      </c>
      <c r="T2511" s="37">
        <v>0.15590000000000001</v>
      </c>
      <c r="U2511" s="37">
        <v>0.22109999999999999</v>
      </c>
      <c r="V2511" s="37">
        <v>0.1588</v>
      </c>
      <c r="W2511" s="37">
        <v>0.10580000000000001</v>
      </c>
      <c r="X2511" s="37"/>
      <c r="Z2511" s="4" t="str">
        <f t="shared" si="198"/>
        <v>NO</v>
      </c>
      <c r="AA2511" s="4" t="str">
        <f t="shared" si="198"/>
        <v>NO</v>
      </c>
      <c r="AB2511" s="4" t="str">
        <f t="shared" si="198"/>
        <v>NO</v>
      </c>
      <c r="AD2511" s="4">
        <f t="shared" si="199"/>
        <v>0</v>
      </c>
    </row>
    <row r="2512" spans="1:30" ht="14.4" customHeight="1" x14ac:dyDescent="0.35">
      <c r="A2512" s="34">
        <v>2526</v>
      </c>
      <c r="B2512" s="1" t="s">
        <v>7480</v>
      </c>
      <c r="C2512" s="1"/>
      <c r="D2512" s="1"/>
      <c r="E2512" s="1"/>
      <c r="F2512" s="1" t="s">
        <v>29262</v>
      </c>
      <c r="G2512" s="35" t="s">
        <v>7481</v>
      </c>
      <c r="H2512" s="35" t="s">
        <v>7482</v>
      </c>
      <c r="I2512" s="35" t="s">
        <v>36</v>
      </c>
      <c r="J2512" s="36">
        <v>39950000</v>
      </c>
      <c r="K2512" s="36">
        <v>82436000</v>
      </c>
      <c r="L2512" s="36">
        <v>103650000</v>
      </c>
      <c r="M2512" s="36">
        <v>136860000</v>
      </c>
      <c r="N2512" s="36">
        <v>186940000</v>
      </c>
      <c r="O2512" s="37">
        <v>0.1338</v>
      </c>
      <c r="P2512" s="37">
        <v>0.12770000000000001</v>
      </c>
      <c r="Q2512" s="37">
        <v>6.4100000000000004E-2</v>
      </c>
      <c r="R2512" s="37">
        <v>6.2799999999999995E-2</v>
      </c>
      <c r="S2512" s="37">
        <v>5.4399999999999997E-2</v>
      </c>
      <c r="T2512" s="37"/>
      <c r="U2512" s="37"/>
      <c r="V2512" s="37"/>
      <c r="W2512" s="37"/>
      <c r="X2512" s="37"/>
      <c r="Z2512" s="4" t="str">
        <f t="shared" si="198"/>
        <v>NO</v>
      </c>
      <c r="AA2512" s="4" t="str">
        <f t="shared" si="198"/>
        <v>NO</v>
      </c>
      <c r="AB2512" s="4" t="str">
        <f t="shared" si="198"/>
        <v>NO</v>
      </c>
      <c r="AD2512" s="4">
        <f t="shared" si="199"/>
        <v>0</v>
      </c>
    </row>
    <row r="2513" spans="1:30" ht="14.4" customHeight="1" x14ac:dyDescent="0.35">
      <c r="A2513" s="34">
        <v>2527</v>
      </c>
      <c r="B2513" s="1" t="s">
        <v>2230</v>
      </c>
      <c r="C2513" s="1"/>
      <c r="D2513" s="1"/>
      <c r="E2513" s="1"/>
      <c r="F2513" s="1" t="s">
        <v>28744</v>
      </c>
      <c r="G2513" s="35" t="s">
        <v>7483</v>
      </c>
      <c r="H2513" s="35" t="s">
        <v>7484</v>
      </c>
      <c r="I2513" s="35" t="s">
        <v>33</v>
      </c>
      <c r="J2513" s="36">
        <v>133962000</v>
      </c>
      <c r="K2513" s="36">
        <v>137745000</v>
      </c>
      <c r="L2513" s="36">
        <v>142044000</v>
      </c>
      <c r="M2513" s="36">
        <v>158778000</v>
      </c>
      <c r="N2513" s="36">
        <v>186838000</v>
      </c>
      <c r="O2513" s="37">
        <v>5.8999999999999999E-3</v>
      </c>
      <c r="P2513" s="37">
        <v>-1.67E-2</v>
      </c>
      <c r="Q2513" s="37">
        <v>3.49E-2</v>
      </c>
      <c r="R2513" s="37">
        <v>8.4699999999999998E-2</v>
      </c>
      <c r="S2513" s="37">
        <v>4.8099999999999997E-2</v>
      </c>
      <c r="T2513" s="37">
        <v>7.9000000000000001E-2</v>
      </c>
      <c r="U2513" s="37">
        <v>2.92E-2</v>
      </c>
      <c r="V2513" s="37">
        <v>2.3800000000000002E-2</v>
      </c>
      <c r="W2513" s="37">
        <v>4.2900000000000001E-2</v>
      </c>
      <c r="X2513" s="37">
        <v>-1.9E-3</v>
      </c>
      <c r="Z2513" s="4" t="str">
        <f t="shared" si="198"/>
        <v>NO</v>
      </c>
      <c r="AA2513" s="4" t="str">
        <f t="shared" si="198"/>
        <v>NO</v>
      </c>
      <c r="AB2513" s="4" t="str">
        <f t="shared" si="198"/>
        <v>NO</v>
      </c>
      <c r="AD2513" s="4">
        <f t="shared" si="199"/>
        <v>0</v>
      </c>
    </row>
    <row r="2514" spans="1:30" ht="14.4" customHeight="1" x14ac:dyDescent="0.35">
      <c r="A2514" s="34">
        <v>2528</v>
      </c>
      <c r="B2514" s="1" t="s">
        <v>7485</v>
      </c>
      <c r="C2514" s="1"/>
      <c r="D2514" s="1"/>
      <c r="E2514" s="1"/>
      <c r="F2514" s="1" t="s">
        <v>29262</v>
      </c>
      <c r="G2514" s="35" t="s">
        <v>7486</v>
      </c>
      <c r="H2514" s="35" t="s">
        <v>7487</v>
      </c>
      <c r="I2514" s="35" t="s">
        <v>43</v>
      </c>
      <c r="J2514" s="36">
        <v>83921000</v>
      </c>
      <c r="K2514" s="36">
        <v>91617000</v>
      </c>
      <c r="L2514" s="36">
        <v>99109000</v>
      </c>
      <c r="M2514" s="36">
        <v>118032000</v>
      </c>
      <c r="N2514" s="36">
        <v>186810000</v>
      </c>
      <c r="O2514" s="37">
        <v>2.0799999999999999E-2</v>
      </c>
      <c r="P2514" s="37">
        <v>2.4500000000000001E-2</v>
      </c>
      <c r="Q2514" s="37">
        <v>4.65E-2</v>
      </c>
      <c r="R2514" s="37">
        <v>5.4999999999999997E-3</v>
      </c>
      <c r="S2514" s="37">
        <v>1.0699999999999999E-2</v>
      </c>
      <c r="T2514" s="37"/>
      <c r="U2514" s="37"/>
      <c r="V2514" s="37"/>
      <c r="W2514" s="37">
        <v>-2E-3</v>
      </c>
      <c r="X2514" s="37">
        <v>-5.8999999999999999E-3</v>
      </c>
      <c r="Z2514" s="4" t="str">
        <f t="shared" si="198"/>
        <v>NO</v>
      </c>
      <c r="AA2514" s="4" t="str">
        <f t="shared" si="198"/>
        <v>NO</v>
      </c>
      <c r="AB2514" s="4" t="str">
        <f t="shared" si="198"/>
        <v>NO</v>
      </c>
      <c r="AD2514" s="4">
        <f t="shared" si="199"/>
        <v>0</v>
      </c>
    </row>
    <row r="2515" spans="1:30" ht="27.65" customHeight="1" x14ac:dyDescent="0.35">
      <c r="A2515" s="34">
        <v>2529</v>
      </c>
      <c r="B2515" s="1" t="s">
        <v>7488</v>
      </c>
      <c r="C2515" s="1"/>
      <c r="D2515" s="1"/>
      <c r="E2515" s="1"/>
      <c r="F2515" s="1" t="s">
        <v>29262</v>
      </c>
      <c r="G2515" s="35" t="s">
        <v>7489</v>
      </c>
      <c r="H2515" s="35" t="s">
        <v>7490</v>
      </c>
      <c r="I2515" s="35" t="s">
        <v>23</v>
      </c>
      <c r="J2515" s="36"/>
      <c r="K2515" s="36">
        <v>1074000</v>
      </c>
      <c r="L2515" s="36">
        <v>39901000</v>
      </c>
      <c r="M2515" s="36">
        <v>106621000</v>
      </c>
      <c r="N2515" s="36">
        <v>186774000</v>
      </c>
      <c r="O2515" s="37"/>
      <c r="P2515" s="37">
        <v>4.1000000000000002E-2</v>
      </c>
      <c r="Q2515" s="37">
        <v>0.16769999999999999</v>
      </c>
      <c r="R2515" s="37">
        <v>0.30380000000000001</v>
      </c>
      <c r="S2515" s="37">
        <v>0.46510000000000001</v>
      </c>
      <c r="T2515" s="37"/>
      <c r="U2515" s="37"/>
      <c r="V2515" s="37"/>
      <c r="W2515" s="37"/>
      <c r="X2515" s="37"/>
      <c r="Z2515" s="4" t="str">
        <f t="shared" si="198"/>
        <v>NO</v>
      </c>
      <c r="AA2515" s="4" t="str">
        <f t="shared" si="198"/>
        <v>YES</v>
      </c>
      <c r="AB2515" s="4" t="str">
        <f t="shared" si="198"/>
        <v>YES</v>
      </c>
      <c r="AD2515" s="4">
        <f t="shared" si="199"/>
        <v>2</v>
      </c>
    </row>
    <row r="2516" spans="1:30" ht="14.4" customHeight="1" x14ac:dyDescent="0.35">
      <c r="A2516" s="34">
        <v>2530</v>
      </c>
      <c r="B2516" s="1" t="s">
        <v>7491</v>
      </c>
      <c r="C2516" s="1"/>
      <c r="D2516" s="1"/>
      <c r="E2516" s="1"/>
      <c r="F2516" s="1" t="s">
        <v>29262</v>
      </c>
      <c r="G2516" s="35" t="s">
        <v>7492</v>
      </c>
      <c r="H2516" s="35" t="s">
        <v>7493</v>
      </c>
      <c r="I2516" s="35" t="s">
        <v>33</v>
      </c>
      <c r="J2516" s="36">
        <v>167653000</v>
      </c>
      <c r="K2516" s="36">
        <v>100753000</v>
      </c>
      <c r="L2516" s="36">
        <v>136757000</v>
      </c>
      <c r="M2516" s="36">
        <v>215675000</v>
      </c>
      <c r="N2516" s="36">
        <v>186631000</v>
      </c>
      <c r="O2516" s="37">
        <v>0.3039</v>
      </c>
      <c r="P2516" s="37">
        <v>-7.1800000000000003E-2</v>
      </c>
      <c r="Q2516" s="37">
        <v>-1.06E-2</v>
      </c>
      <c r="R2516" s="37">
        <v>0.13120000000000001</v>
      </c>
      <c r="S2516" s="37">
        <v>0.11020000000000001</v>
      </c>
      <c r="T2516" s="37">
        <v>0.28029999999999999</v>
      </c>
      <c r="U2516" s="37">
        <v>3.2300000000000002E-2</v>
      </c>
      <c r="V2516" s="37">
        <v>-3.5900000000000001E-2</v>
      </c>
      <c r="W2516" s="37">
        <v>0.1164</v>
      </c>
      <c r="X2516" s="37"/>
      <c r="Z2516" s="4" t="str">
        <f t="shared" si="198"/>
        <v>NO</v>
      </c>
      <c r="AA2516" s="4" t="str">
        <f t="shared" si="198"/>
        <v>NO</v>
      </c>
      <c r="AB2516" s="4" t="str">
        <f t="shared" si="198"/>
        <v>NO</v>
      </c>
      <c r="AD2516" s="4">
        <f t="shared" si="199"/>
        <v>0</v>
      </c>
    </row>
    <row r="2517" spans="1:30" ht="27.65" customHeight="1" x14ac:dyDescent="0.35">
      <c r="A2517" s="34">
        <v>2531</v>
      </c>
      <c r="B2517" s="1" t="s">
        <v>7494</v>
      </c>
      <c r="C2517" s="1" t="s">
        <v>29015</v>
      </c>
      <c r="D2517" s="1"/>
      <c r="E2517" s="1" t="s">
        <v>29008</v>
      </c>
      <c r="F2517" s="1" t="s">
        <v>29262</v>
      </c>
      <c r="G2517" s="35" t="s">
        <v>7495</v>
      </c>
      <c r="H2517" s="35" t="s">
        <v>7496</v>
      </c>
      <c r="I2517" s="35" t="s">
        <v>29</v>
      </c>
      <c r="J2517" s="36"/>
      <c r="K2517" s="36">
        <v>210000</v>
      </c>
      <c r="L2517" s="36">
        <v>61321000</v>
      </c>
      <c r="M2517" s="36">
        <v>142218000</v>
      </c>
      <c r="N2517" s="36">
        <v>186575000</v>
      </c>
      <c r="O2517" s="37"/>
      <c r="P2517" s="37">
        <v>-4.4951999999999996</v>
      </c>
      <c r="Q2517" s="37">
        <v>0.26590000000000003</v>
      </c>
      <c r="R2517" s="37">
        <v>2.7699999999999999E-2</v>
      </c>
      <c r="S2517" s="37">
        <v>0.18920000000000001</v>
      </c>
      <c r="T2517" s="37"/>
      <c r="U2517" s="37"/>
      <c r="V2517" s="37">
        <v>-5.7000000000000002E-3</v>
      </c>
      <c r="W2517" s="37">
        <v>-4.3E-3</v>
      </c>
      <c r="X2517" s="37">
        <v>-1.8E-3</v>
      </c>
      <c r="Z2517" s="4" t="str">
        <f t="shared" si="198"/>
        <v>YES</v>
      </c>
      <c r="AA2517" s="4" t="str">
        <f t="shared" si="198"/>
        <v>NO</v>
      </c>
      <c r="AB2517" s="4" t="str">
        <f t="shared" si="198"/>
        <v>NO</v>
      </c>
      <c r="AD2517" s="4">
        <f t="shared" si="199"/>
        <v>1</v>
      </c>
    </row>
    <row r="2518" spans="1:30" ht="14.4" customHeight="1" x14ac:dyDescent="0.35">
      <c r="A2518" s="34">
        <v>2532</v>
      </c>
      <c r="B2518" s="1" t="s">
        <v>7497</v>
      </c>
      <c r="C2518" s="1"/>
      <c r="D2518" s="1"/>
      <c r="E2518" s="1"/>
      <c r="F2518" s="1" t="s">
        <v>29262</v>
      </c>
      <c r="G2518" s="35" t="s">
        <v>7498</v>
      </c>
      <c r="H2518" s="35" t="s">
        <v>7499</v>
      </c>
      <c r="I2518" s="35" t="s">
        <v>544</v>
      </c>
      <c r="J2518" s="36">
        <v>462233000</v>
      </c>
      <c r="K2518" s="36">
        <v>228372000</v>
      </c>
      <c r="L2518" s="36">
        <v>178907000</v>
      </c>
      <c r="M2518" s="36">
        <v>223095000</v>
      </c>
      <c r="N2518" s="36">
        <v>186559000</v>
      </c>
      <c r="O2518" s="37">
        <v>5.1999999999999998E-3</v>
      </c>
      <c r="P2518" s="37">
        <v>-2.3599999999999999E-2</v>
      </c>
      <c r="Q2518" s="37">
        <v>-2.7E-2</v>
      </c>
      <c r="R2518" s="37">
        <v>-1.5100000000000001E-2</v>
      </c>
      <c r="S2518" s="37">
        <v>0.15709999999999999</v>
      </c>
      <c r="T2518" s="37">
        <v>4.5999999999999999E-3</v>
      </c>
      <c r="U2518" s="37">
        <v>-1.7000000000000001E-2</v>
      </c>
      <c r="V2518" s="37">
        <v>-3.5000000000000003E-2</v>
      </c>
      <c r="W2518" s="37">
        <v>-1.0699999999999999E-2</v>
      </c>
      <c r="X2518" s="37">
        <v>-2.06E-2</v>
      </c>
      <c r="Z2518" s="4" t="str">
        <f t="shared" si="198"/>
        <v>NO</v>
      </c>
      <c r="AA2518" s="4" t="str">
        <f t="shared" si="198"/>
        <v>NO</v>
      </c>
      <c r="AB2518" s="4" t="str">
        <f t="shared" si="198"/>
        <v>NO</v>
      </c>
      <c r="AD2518" s="4">
        <f t="shared" si="199"/>
        <v>0</v>
      </c>
    </row>
    <row r="2519" spans="1:30" ht="41.4" customHeight="1" x14ac:dyDescent="0.35">
      <c r="A2519" s="34">
        <v>2533</v>
      </c>
      <c r="B2519" s="1" t="s">
        <v>7500</v>
      </c>
      <c r="C2519" s="1" t="s">
        <v>29015</v>
      </c>
      <c r="D2519" s="1"/>
      <c r="E2519" s="1" t="s">
        <v>29008</v>
      </c>
      <c r="F2519" s="1" t="s">
        <v>29262</v>
      </c>
      <c r="G2519" s="35" t="s">
        <v>7501</v>
      </c>
      <c r="H2519" s="35" t="s">
        <v>7502</v>
      </c>
      <c r="I2519" s="35" t="s">
        <v>29</v>
      </c>
      <c r="J2519" s="36">
        <v>119051000</v>
      </c>
      <c r="K2519" s="36">
        <v>27875000</v>
      </c>
      <c r="L2519" s="36">
        <v>11374000</v>
      </c>
      <c r="M2519" s="36">
        <v>85255000</v>
      </c>
      <c r="N2519" s="36">
        <v>186435000</v>
      </c>
      <c r="O2519" s="37">
        <v>5.3999999999999999E-2</v>
      </c>
      <c r="P2519" s="37">
        <v>8.6999999999999994E-3</v>
      </c>
      <c r="Q2519" s="37">
        <v>-0.58779999999999999</v>
      </c>
      <c r="R2519" s="37">
        <v>0.17599999999999999</v>
      </c>
      <c r="S2519" s="37">
        <v>0.16819999999999999</v>
      </c>
      <c r="T2519" s="37"/>
      <c r="U2519" s="37"/>
      <c r="V2519" s="37">
        <v>-4.0899999999999999E-2</v>
      </c>
      <c r="W2519" s="37">
        <v>-4.4000000000000003E-3</v>
      </c>
      <c r="X2519" s="37">
        <v>-8.0000000000000004E-4</v>
      </c>
      <c r="Z2519" s="4" t="str">
        <f t="shared" si="198"/>
        <v>NO</v>
      </c>
      <c r="AA2519" s="4" t="str">
        <f t="shared" si="198"/>
        <v>NO</v>
      </c>
      <c r="AB2519" s="4" t="str">
        <f t="shared" si="198"/>
        <v>NO</v>
      </c>
      <c r="AD2519" s="4">
        <f t="shared" si="199"/>
        <v>0</v>
      </c>
    </row>
    <row r="2520" spans="1:30" ht="27.65" customHeight="1" x14ac:dyDescent="0.35">
      <c r="A2520" s="34">
        <v>2534</v>
      </c>
      <c r="B2520" s="1" t="s">
        <v>7503</v>
      </c>
      <c r="C2520" s="1"/>
      <c r="D2520" s="1"/>
      <c r="E2520" s="1"/>
      <c r="F2520" s="1" t="s">
        <v>29262</v>
      </c>
      <c r="G2520" s="35" t="s">
        <v>7504</v>
      </c>
      <c r="H2520" s="35" t="s">
        <v>7505</v>
      </c>
      <c r="I2520" s="35" t="s">
        <v>33</v>
      </c>
      <c r="J2520" s="36">
        <v>117937000</v>
      </c>
      <c r="K2520" s="36">
        <v>126999000</v>
      </c>
      <c r="L2520" s="36">
        <v>163941000</v>
      </c>
      <c r="M2520" s="36">
        <v>177767000</v>
      </c>
      <c r="N2520" s="36">
        <v>186431000</v>
      </c>
      <c r="O2520" s="37">
        <v>0.1938</v>
      </c>
      <c r="P2520" s="37">
        <v>0.15129999999999999</v>
      </c>
      <c r="Q2520" s="37">
        <v>0.1459</v>
      </c>
      <c r="R2520" s="37">
        <v>-2.47E-2</v>
      </c>
      <c r="S2520" s="37">
        <v>-3.1300000000000001E-2</v>
      </c>
      <c r="T2520" s="37">
        <v>0.1956</v>
      </c>
      <c r="U2520" s="37">
        <v>0.13039999999999999</v>
      </c>
      <c r="V2520" s="37">
        <v>0.12</v>
      </c>
      <c r="W2520" s="37">
        <v>-4.5999999999999999E-2</v>
      </c>
      <c r="X2520" s="37">
        <v>-1E-4</v>
      </c>
      <c r="Z2520" s="4" t="str">
        <f t="shared" si="198"/>
        <v>NO</v>
      </c>
      <c r="AA2520" s="4" t="str">
        <f t="shared" si="198"/>
        <v>NO</v>
      </c>
      <c r="AB2520" s="4" t="str">
        <f t="shared" si="198"/>
        <v>NO</v>
      </c>
      <c r="AD2520" s="4">
        <f t="shared" si="199"/>
        <v>0</v>
      </c>
    </row>
    <row r="2521" spans="1:30" ht="14.4" customHeight="1" x14ac:dyDescent="0.35">
      <c r="A2521" s="34">
        <v>2535</v>
      </c>
      <c r="B2521" s="1" t="s">
        <v>7506</v>
      </c>
      <c r="C2521" s="1" t="s">
        <v>29015</v>
      </c>
      <c r="D2521" s="1"/>
      <c r="E2521" s="1" t="s">
        <v>29008</v>
      </c>
      <c r="F2521" s="1" t="s">
        <v>29262</v>
      </c>
      <c r="G2521" s="35" t="s">
        <v>7507</v>
      </c>
      <c r="H2521" s="35" t="s">
        <v>7508</v>
      </c>
      <c r="I2521" s="35" t="s">
        <v>29</v>
      </c>
      <c r="J2521" s="36">
        <v>120052000</v>
      </c>
      <c r="K2521" s="36">
        <v>134001000</v>
      </c>
      <c r="L2521" s="36">
        <v>145674000</v>
      </c>
      <c r="M2521" s="36">
        <v>160361000</v>
      </c>
      <c r="N2521" s="36">
        <v>186298000</v>
      </c>
      <c r="O2521" s="37">
        <v>0.2883</v>
      </c>
      <c r="P2521" s="37">
        <v>0.38750000000000001</v>
      </c>
      <c r="Q2521" s="37">
        <v>0.16789999999999999</v>
      </c>
      <c r="R2521" s="37">
        <v>0.14910000000000001</v>
      </c>
      <c r="S2521" s="37">
        <v>0.13150000000000001</v>
      </c>
      <c r="T2521" s="37"/>
      <c r="U2521" s="37">
        <v>-1.4200000000000001E-2</v>
      </c>
      <c r="V2521" s="37">
        <v>-8.8000000000000005E-3</v>
      </c>
      <c r="W2521" s="37">
        <v>-3.3999999999999998E-3</v>
      </c>
      <c r="X2521" s="37">
        <v>-8.0000000000000004E-4</v>
      </c>
      <c r="Z2521" s="4" t="str">
        <f t="shared" si="198"/>
        <v>NO</v>
      </c>
      <c r="AA2521" s="4" t="str">
        <f t="shared" si="198"/>
        <v>NO</v>
      </c>
      <c r="AB2521" s="4" t="str">
        <f t="shared" si="198"/>
        <v>NO</v>
      </c>
      <c r="AD2521" s="4">
        <f t="shared" si="199"/>
        <v>0</v>
      </c>
    </row>
    <row r="2522" spans="1:30" ht="14.4" customHeight="1" x14ac:dyDescent="0.35">
      <c r="A2522" s="34">
        <v>2536</v>
      </c>
      <c r="B2522" s="1" t="s">
        <v>7509</v>
      </c>
      <c r="C2522" s="1" t="s">
        <v>29015</v>
      </c>
      <c r="D2522" s="1"/>
      <c r="E2522" s="1" t="s">
        <v>29008</v>
      </c>
      <c r="F2522" s="1" t="s">
        <v>29262</v>
      </c>
      <c r="G2522" s="35" t="s">
        <v>7510</v>
      </c>
      <c r="H2522" s="35" t="s">
        <v>7511</v>
      </c>
      <c r="I2522" s="35" t="s">
        <v>29</v>
      </c>
      <c r="J2522" s="36">
        <v>50040000</v>
      </c>
      <c r="K2522" s="36">
        <v>71720000</v>
      </c>
      <c r="L2522" s="36">
        <v>112840000</v>
      </c>
      <c r="M2522" s="36">
        <v>156698000</v>
      </c>
      <c r="N2522" s="36">
        <v>186161000</v>
      </c>
      <c r="O2522" s="37">
        <v>0.18759999999999999</v>
      </c>
      <c r="P2522" s="37">
        <v>0.17780000000000001</v>
      </c>
      <c r="Q2522" s="37">
        <v>0.31080000000000002</v>
      </c>
      <c r="R2522" s="37">
        <v>0.31109999999999999</v>
      </c>
      <c r="S2522" s="37">
        <v>0.29670000000000002</v>
      </c>
      <c r="T2522" s="37">
        <v>-4.9299999999999997E-2</v>
      </c>
      <c r="U2522" s="37">
        <v>-2.4400000000000002E-2</v>
      </c>
      <c r="V2522" s="37">
        <v>-2.3E-3</v>
      </c>
      <c r="W2522" s="37"/>
      <c r="X2522" s="37"/>
      <c r="Z2522" s="4" t="str">
        <f t="shared" si="198"/>
        <v>YES</v>
      </c>
      <c r="AA2522" s="4" t="str">
        <f t="shared" si="198"/>
        <v>YES</v>
      </c>
      <c r="AB2522" s="4" t="str">
        <f t="shared" si="198"/>
        <v>YES</v>
      </c>
      <c r="AD2522" s="4">
        <f t="shared" si="199"/>
        <v>3</v>
      </c>
    </row>
    <row r="2523" spans="1:30" ht="27.65" customHeight="1" x14ac:dyDescent="0.35">
      <c r="A2523" s="34">
        <v>2537</v>
      </c>
      <c r="B2523" s="1" t="s">
        <v>7512</v>
      </c>
      <c r="C2523" s="1" t="s">
        <v>29015</v>
      </c>
      <c r="D2523" s="1"/>
      <c r="E2523" s="1" t="s">
        <v>29008</v>
      </c>
      <c r="F2523" s="1" t="s">
        <v>29262</v>
      </c>
      <c r="G2523" s="35" t="s">
        <v>7513</v>
      </c>
      <c r="H2523" s="35" t="s">
        <v>7514</v>
      </c>
      <c r="I2523" s="35" t="s">
        <v>29</v>
      </c>
      <c r="J2523" s="36">
        <v>70574000</v>
      </c>
      <c r="K2523" s="36">
        <v>88747000</v>
      </c>
      <c r="L2523" s="36">
        <v>87869000</v>
      </c>
      <c r="M2523" s="36">
        <v>119075000</v>
      </c>
      <c r="N2523" s="36">
        <v>186067000</v>
      </c>
      <c r="O2523" s="37">
        <v>0.11650000000000001</v>
      </c>
      <c r="P2523" s="37">
        <v>0.1177</v>
      </c>
      <c r="Q2523" s="37">
        <v>0.15040000000000001</v>
      </c>
      <c r="R2523" s="37">
        <v>0.32900000000000001</v>
      </c>
      <c r="S2523" s="37">
        <v>0.2107</v>
      </c>
      <c r="T2523" s="37"/>
      <c r="U2523" s="37"/>
      <c r="V2523" s="37"/>
      <c r="W2523" s="37"/>
      <c r="X2523" s="37">
        <v>0.18559999999999999</v>
      </c>
      <c r="Z2523" s="4" t="str">
        <f t="shared" si="198"/>
        <v>NO</v>
      </c>
      <c r="AA2523" s="4" t="str">
        <f t="shared" si="198"/>
        <v>YES</v>
      </c>
      <c r="AB2523" s="4" t="str">
        <f t="shared" si="198"/>
        <v>YES</v>
      </c>
      <c r="AD2523" s="4">
        <f t="shared" si="199"/>
        <v>2</v>
      </c>
    </row>
    <row r="2524" spans="1:30" ht="14.4" customHeight="1" x14ac:dyDescent="0.35">
      <c r="A2524" s="34">
        <v>2538</v>
      </c>
      <c r="B2524" s="1" t="s">
        <v>7194</v>
      </c>
      <c r="C2524" s="1" t="s">
        <v>29015</v>
      </c>
      <c r="D2524" s="1"/>
      <c r="E2524" s="1" t="s">
        <v>29008</v>
      </c>
      <c r="F2524" s="1" t="s">
        <v>29262</v>
      </c>
      <c r="G2524" s="35" t="s">
        <v>7515</v>
      </c>
      <c r="H2524" s="35" t="s">
        <v>7516</v>
      </c>
      <c r="I2524" s="35" t="s">
        <v>29</v>
      </c>
      <c r="J2524" s="36">
        <v>122314000</v>
      </c>
      <c r="K2524" s="36">
        <v>127510000</v>
      </c>
      <c r="L2524" s="36">
        <v>136750000</v>
      </c>
      <c r="M2524" s="36">
        <v>172945000</v>
      </c>
      <c r="N2524" s="36">
        <v>186012000</v>
      </c>
      <c r="O2524" s="37">
        <v>2.5999999999999999E-3</v>
      </c>
      <c r="P2524" s="37">
        <v>2.76E-2</v>
      </c>
      <c r="Q2524" s="37">
        <v>2.0400000000000001E-2</v>
      </c>
      <c r="R2524" s="37">
        <v>6.9500000000000006E-2</v>
      </c>
      <c r="S2524" s="37">
        <v>2.8000000000000001E-2</v>
      </c>
      <c r="T2524" s="37">
        <v>-2.2700000000000001E-2</v>
      </c>
      <c r="U2524" s="37">
        <v>6.7000000000000002E-3</v>
      </c>
      <c r="V2524" s="37">
        <v>3.8999999999999998E-3</v>
      </c>
      <c r="W2524" s="37">
        <v>5.62E-2</v>
      </c>
      <c r="X2524" s="37">
        <v>2.24E-2</v>
      </c>
      <c r="Z2524" s="4" t="str">
        <f t="shared" si="198"/>
        <v>NO</v>
      </c>
      <c r="AA2524" s="4" t="str">
        <f t="shared" si="198"/>
        <v>NO</v>
      </c>
      <c r="AB2524" s="4" t="str">
        <f t="shared" si="198"/>
        <v>NO</v>
      </c>
      <c r="AD2524" s="4">
        <f t="shared" si="199"/>
        <v>0</v>
      </c>
    </row>
    <row r="2525" spans="1:30" ht="14.4" customHeight="1" x14ac:dyDescent="0.35">
      <c r="A2525" s="34">
        <v>2539</v>
      </c>
      <c r="B2525" s="1" t="s">
        <v>7517</v>
      </c>
      <c r="C2525" s="1"/>
      <c r="D2525" s="1"/>
      <c r="E2525" s="1"/>
      <c r="F2525" s="1" t="s">
        <v>29262</v>
      </c>
      <c r="G2525" s="35" t="s">
        <v>7518</v>
      </c>
      <c r="H2525" s="35" t="s">
        <v>7519</v>
      </c>
      <c r="I2525" s="35" t="s">
        <v>33</v>
      </c>
      <c r="J2525" s="36">
        <v>83298000</v>
      </c>
      <c r="K2525" s="36">
        <v>120514000</v>
      </c>
      <c r="L2525" s="36">
        <v>146763000</v>
      </c>
      <c r="M2525" s="36">
        <v>173955000</v>
      </c>
      <c r="N2525" s="36">
        <v>185960000</v>
      </c>
      <c r="O2525" s="37">
        <v>0.1089</v>
      </c>
      <c r="P2525" s="37">
        <v>0.14990000000000001</v>
      </c>
      <c r="Q2525" s="37">
        <v>0.124</v>
      </c>
      <c r="R2525" s="37">
        <v>0.17019999999999999</v>
      </c>
      <c r="S2525" s="37">
        <v>6.9900000000000004E-2</v>
      </c>
      <c r="T2525" s="37"/>
      <c r="U2525" s="37"/>
      <c r="V2525" s="37">
        <v>-3.0000000000000001E-3</v>
      </c>
      <c r="W2525" s="37">
        <v>-2.3E-3</v>
      </c>
      <c r="X2525" s="37">
        <v>-2.0000000000000001E-4</v>
      </c>
      <c r="Z2525" s="4" t="str">
        <f t="shared" si="198"/>
        <v>NO</v>
      </c>
      <c r="AA2525" s="4" t="str">
        <f t="shared" si="198"/>
        <v>NO</v>
      </c>
      <c r="AB2525" s="4" t="str">
        <f t="shared" si="198"/>
        <v>NO</v>
      </c>
      <c r="AD2525" s="4">
        <f t="shared" si="199"/>
        <v>0</v>
      </c>
    </row>
    <row r="2526" spans="1:30" ht="14.4" customHeight="1" x14ac:dyDescent="0.35">
      <c r="A2526" s="34">
        <v>2540</v>
      </c>
      <c r="B2526" s="1" t="s">
        <v>7520</v>
      </c>
      <c r="C2526" s="1"/>
      <c r="D2526" s="1"/>
      <c r="E2526" s="1"/>
      <c r="F2526" s="1" t="s">
        <v>29262</v>
      </c>
      <c r="G2526" s="35" t="s">
        <v>7521</v>
      </c>
      <c r="H2526" s="35" t="s">
        <v>7522</v>
      </c>
      <c r="I2526" s="35" t="s">
        <v>23</v>
      </c>
      <c r="J2526" s="36">
        <v>119543000</v>
      </c>
      <c r="K2526" s="36">
        <v>126756000</v>
      </c>
      <c r="L2526" s="36">
        <v>114609000</v>
      </c>
      <c r="M2526" s="36">
        <v>139711000</v>
      </c>
      <c r="N2526" s="36">
        <v>185912000</v>
      </c>
      <c r="O2526" s="37">
        <v>0.254</v>
      </c>
      <c r="P2526" s="37">
        <v>0.22389999999999999</v>
      </c>
      <c r="Q2526" s="37">
        <v>0.21729999999999999</v>
      </c>
      <c r="R2526" s="37">
        <v>0.13969999999999999</v>
      </c>
      <c r="S2526" s="37">
        <v>0.21920000000000001</v>
      </c>
      <c r="T2526" s="37"/>
      <c r="U2526" s="37"/>
      <c r="V2526" s="37"/>
      <c r="W2526" s="37"/>
      <c r="X2526" s="37"/>
      <c r="Z2526" s="4" t="str">
        <f t="shared" si="198"/>
        <v>YES</v>
      </c>
      <c r="AA2526" s="4" t="str">
        <f t="shared" si="198"/>
        <v>NO</v>
      </c>
      <c r="AB2526" s="4" t="str">
        <f t="shared" si="198"/>
        <v>YES</v>
      </c>
      <c r="AD2526" s="4">
        <f t="shared" si="199"/>
        <v>2</v>
      </c>
    </row>
    <row r="2527" spans="1:30" ht="14.4" customHeight="1" x14ac:dyDescent="0.35">
      <c r="A2527" s="34">
        <v>2541</v>
      </c>
      <c r="B2527" s="1" t="s">
        <v>7523</v>
      </c>
      <c r="C2527" s="1"/>
      <c r="D2527" s="1"/>
      <c r="E2527" s="1"/>
      <c r="F2527" s="1" t="s">
        <v>29262</v>
      </c>
      <c r="G2527" s="35" t="s">
        <v>7524</v>
      </c>
      <c r="H2527" s="35" t="s">
        <v>7525</v>
      </c>
      <c r="I2527" s="35" t="s">
        <v>23</v>
      </c>
      <c r="J2527" s="36">
        <v>100997000</v>
      </c>
      <c r="K2527" s="36">
        <v>137559000</v>
      </c>
      <c r="L2527" s="36">
        <v>154328000</v>
      </c>
      <c r="M2527" s="36">
        <v>164760000</v>
      </c>
      <c r="N2527" s="36">
        <v>185823000</v>
      </c>
      <c r="O2527" s="37">
        <v>3.5200000000000002E-2</v>
      </c>
      <c r="P2527" s="37">
        <v>5.9299999999999999E-2</v>
      </c>
      <c r="Q2527" s="37">
        <v>9.98E-2</v>
      </c>
      <c r="R2527" s="37">
        <v>9.4500000000000001E-2</v>
      </c>
      <c r="S2527" s="37">
        <v>0.1119</v>
      </c>
      <c r="T2527" s="37">
        <v>-2.9999999999999997E-4</v>
      </c>
      <c r="U2527" s="37">
        <v>-5.9999999999999995E-4</v>
      </c>
      <c r="V2527" s="37"/>
      <c r="W2527" s="37"/>
      <c r="X2527" s="37"/>
      <c r="Z2527" s="4" t="str">
        <f t="shared" si="198"/>
        <v>NO</v>
      </c>
      <c r="AA2527" s="4" t="str">
        <f t="shared" si="198"/>
        <v>NO</v>
      </c>
      <c r="AB2527" s="4" t="str">
        <f t="shared" si="198"/>
        <v>NO</v>
      </c>
      <c r="AD2527" s="4">
        <f t="shared" si="199"/>
        <v>0</v>
      </c>
    </row>
    <row r="2528" spans="1:30" ht="14.4" customHeight="1" x14ac:dyDescent="0.35">
      <c r="A2528" s="34">
        <v>2542</v>
      </c>
      <c r="B2528" s="1" t="s">
        <v>7526</v>
      </c>
      <c r="C2528" s="1" t="s">
        <v>29015</v>
      </c>
      <c r="D2528" s="1"/>
      <c r="E2528" s="1" t="s">
        <v>29008</v>
      </c>
      <c r="F2528" s="1" t="s">
        <v>29262</v>
      </c>
      <c r="G2528" s="35" t="s">
        <v>7527</v>
      </c>
      <c r="H2528" s="35" t="s">
        <v>7528</v>
      </c>
      <c r="I2528" s="35" t="s">
        <v>29</v>
      </c>
      <c r="J2528" s="36">
        <v>39320000</v>
      </c>
      <c r="K2528" s="36">
        <v>56466000</v>
      </c>
      <c r="L2528" s="36">
        <v>103487000</v>
      </c>
      <c r="M2528" s="36">
        <v>148994000</v>
      </c>
      <c r="N2528" s="36">
        <v>185760000</v>
      </c>
      <c r="O2528" s="37">
        <v>0.55059999999999998</v>
      </c>
      <c r="P2528" s="37">
        <v>0.2767</v>
      </c>
      <c r="Q2528" s="37">
        <v>0.61839999999999995</v>
      </c>
      <c r="R2528" s="37">
        <v>0.73450000000000004</v>
      </c>
      <c r="S2528" s="37">
        <v>0.51939999999999997</v>
      </c>
      <c r="T2528" s="37"/>
      <c r="U2528" s="37"/>
      <c r="V2528" s="37"/>
      <c r="W2528" s="37"/>
      <c r="X2528" s="37"/>
      <c r="Z2528" s="4" t="str">
        <f t="shared" si="198"/>
        <v>YES</v>
      </c>
      <c r="AA2528" s="4" t="str">
        <f t="shared" si="198"/>
        <v>YES</v>
      </c>
      <c r="AB2528" s="4" t="str">
        <f t="shared" si="198"/>
        <v>YES</v>
      </c>
      <c r="AD2528" s="4">
        <f t="shared" si="199"/>
        <v>3</v>
      </c>
    </row>
    <row r="2529" spans="1:30" ht="14.4" customHeight="1" x14ac:dyDescent="0.35">
      <c r="A2529" s="34">
        <v>2543</v>
      </c>
      <c r="B2529" s="1" t="s">
        <v>7529</v>
      </c>
      <c r="C2529" s="1" t="s">
        <v>29015</v>
      </c>
      <c r="D2529" s="1"/>
      <c r="E2529" s="1" t="s">
        <v>29008</v>
      </c>
      <c r="F2529" s="1" t="s">
        <v>29262</v>
      </c>
      <c r="G2529" s="35" t="s">
        <v>7530</v>
      </c>
      <c r="H2529" s="35" t="s">
        <v>7531</v>
      </c>
      <c r="I2529" s="35" t="s">
        <v>29</v>
      </c>
      <c r="J2529" s="36"/>
      <c r="K2529" s="36">
        <v>83758000</v>
      </c>
      <c r="L2529" s="36">
        <v>118199000</v>
      </c>
      <c r="M2529" s="36">
        <v>150268000</v>
      </c>
      <c r="N2529" s="36">
        <v>185743000</v>
      </c>
      <c r="O2529" s="37"/>
      <c r="P2529" s="37"/>
      <c r="Q2529" s="37">
        <v>1.83E-2</v>
      </c>
      <c r="R2529" s="37">
        <v>3.2000000000000001E-2</v>
      </c>
      <c r="S2529" s="37">
        <v>5.4600000000000003E-2</v>
      </c>
      <c r="T2529" s="37"/>
      <c r="U2529" s="37"/>
      <c r="V2529" s="37"/>
      <c r="W2529" s="37"/>
      <c r="X2529" s="37"/>
      <c r="Z2529" s="4" t="str">
        <f t="shared" si="198"/>
        <v>NO</v>
      </c>
      <c r="AA2529" s="4" t="str">
        <f t="shared" si="198"/>
        <v>NO</v>
      </c>
      <c r="AB2529" s="4" t="str">
        <f t="shared" si="198"/>
        <v>NO</v>
      </c>
      <c r="AD2529" s="4">
        <f t="shared" si="199"/>
        <v>0</v>
      </c>
    </row>
    <row r="2530" spans="1:30" ht="14.4" customHeight="1" x14ac:dyDescent="0.35">
      <c r="A2530" s="34">
        <v>2544</v>
      </c>
      <c r="B2530" s="1" t="s">
        <v>7532</v>
      </c>
      <c r="C2530" s="1" t="s">
        <v>29015</v>
      </c>
      <c r="D2530" s="1"/>
      <c r="E2530" s="1"/>
      <c r="F2530" s="1" t="s">
        <v>28719</v>
      </c>
      <c r="G2530" s="35" t="s">
        <v>7533</v>
      </c>
      <c r="H2530" s="35" t="s">
        <v>7534</v>
      </c>
      <c r="I2530" s="35" t="s">
        <v>23</v>
      </c>
      <c r="J2530" s="36">
        <v>135940000</v>
      </c>
      <c r="K2530" s="36">
        <v>146320000</v>
      </c>
      <c r="L2530" s="36">
        <v>164127000</v>
      </c>
      <c r="M2530" s="36">
        <v>179519000</v>
      </c>
      <c r="N2530" s="36">
        <v>185656000</v>
      </c>
      <c r="O2530" s="37">
        <v>0.219</v>
      </c>
      <c r="P2530" s="37">
        <v>0.23089999999999999</v>
      </c>
      <c r="Q2530" s="37">
        <v>0.26989999999999997</v>
      </c>
      <c r="R2530" s="37">
        <v>0.26290000000000002</v>
      </c>
      <c r="S2530" s="37">
        <v>0.2321</v>
      </c>
      <c r="T2530" s="37">
        <v>0.21540000000000001</v>
      </c>
      <c r="U2530" s="37">
        <v>0.23619999999999999</v>
      </c>
      <c r="V2530" s="37">
        <v>0.25750000000000001</v>
      </c>
      <c r="W2530" s="37">
        <v>0.2462</v>
      </c>
      <c r="X2530" s="37">
        <v>0.19020000000000001</v>
      </c>
      <c r="Z2530" s="4" t="str">
        <f t="shared" si="198"/>
        <v>YES</v>
      </c>
      <c r="AA2530" s="4" t="str">
        <f t="shared" si="198"/>
        <v>YES</v>
      </c>
      <c r="AB2530" s="4" t="str">
        <f t="shared" si="198"/>
        <v>YES</v>
      </c>
      <c r="AD2530" s="4">
        <f t="shared" si="199"/>
        <v>3</v>
      </c>
    </row>
    <row r="2531" spans="1:30" ht="27.65" customHeight="1" x14ac:dyDescent="0.35">
      <c r="A2531" s="34">
        <v>2545</v>
      </c>
      <c r="B2531" s="1" t="s">
        <v>7535</v>
      </c>
      <c r="C2531" s="1"/>
      <c r="D2531" s="1"/>
      <c r="E2531" s="1"/>
      <c r="F2531" s="1" t="s">
        <v>29262</v>
      </c>
      <c r="G2531" s="35" t="s">
        <v>7536</v>
      </c>
      <c r="H2531" s="35" t="s">
        <v>7537</v>
      </c>
      <c r="I2531" s="35" t="s">
        <v>23</v>
      </c>
      <c r="J2531" s="36">
        <v>123308000</v>
      </c>
      <c r="K2531" s="36">
        <v>161435000</v>
      </c>
      <c r="L2531" s="36">
        <v>147111000</v>
      </c>
      <c r="M2531" s="36">
        <v>157603000</v>
      </c>
      <c r="N2531" s="36">
        <v>185641000</v>
      </c>
      <c r="O2531" s="37">
        <v>2.0299999999999999E-2</v>
      </c>
      <c r="P2531" s="37">
        <v>4.41E-2</v>
      </c>
      <c r="Q2531" s="37">
        <v>1.72E-2</v>
      </c>
      <c r="R2531" s="37">
        <v>1.03E-2</v>
      </c>
      <c r="S2531" s="37">
        <v>1E-4</v>
      </c>
      <c r="T2531" s="37"/>
      <c r="U2531" s="37"/>
      <c r="V2531" s="37"/>
      <c r="W2531" s="37"/>
      <c r="X2531" s="37"/>
      <c r="Z2531" s="4" t="str">
        <f t="shared" si="198"/>
        <v>NO</v>
      </c>
      <c r="AA2531" s="4" t="str">
        <f t="shared" si="198"/>
        <v>NO</v>
      </c>
      <c r="AB2531" s="4" t="str">
        <f t="shared" si="198"/>
        <v>NO</v>
      </c>
      <c r="AD2531" s="4">
        <f t="shared" si="199"/>
        <v>0</v>
      </c>
    </row>
    <row r="2532" spans="1:30" ht="27.65" customHeight="1" x14ac:dyDescent="0.35">
      <c r="A2532" s="34">
        <v>2546</v>
      </c>
      <c r="B2532" s="1" t="s">
        <v>7538</v>
      </c>
      <c r="C2532" s="1"/>
      <c r="D2532" s="1"/>
      <c r="E2532" s="1"/>
      <c r="F2532" s="1" t="s">
        <v>29262</v>
      </c>
      <c r="G2532" s="35" t="s">
        <v>7539</v>
      </c>
      <c r="H2532" s="35" t="s">
        <v>7540</v>
      </c>
      <c r="I2532" s="35" t="s">
        <v>23</v>
      </c>
      <c r="J2532" s="36">
        <v>98986000</v>
      </c>
      <c r="K2532" s="36">
        <v>88033000</v>
      </c>
      <c r="L2532" s="36">
        <v>108100000</v>
      </c>
      <c r="M2532" s="36">
        <v>155900000</v>
      </c>
      <c r="N2532" s="36">
        <v>185564000</v>
      </c>
      <c r="O2532" s="37">
        <v>0.104</v>
      </c>
      <c r="P2532" s="37">
        <v>2.5899999999999999E-2</v>
      </c>
      <c r="Q2532" s="37">
        <v>3.6600000000000001E-2</v>
      </c>
      <c r="R2532" s="37">
        <v>0.12839999999999999</v>
      </c>
      <c r="S2532" s="37">
        <v>0.12709999999999999</v>
      </c>
      <c r="T2532" s="37"/>
      <c r="U2532" s="37"/>
      <c r="V2532" s="37"/>
      <c r="W2532" s="37"/>
      <c r="X2532" s="37"/>
      <c r="Z2532" s="4" t="str">
        <f t="shared" si="198"/>
        <v>NO</v>
      </c>
      <c r="AA2532" s="4" t="str">
        <f t="shared" si="198"/>
        <v>NO</v>
      </c>
      <c r="AB2532" s="4" t="str">
        <f t="shared" si="198"/>
        <v>NO</v>
      </c>
      <c r="AD2532" s="4">
        <f t="shared" si="199"/>
        <v>0</v>
      </c>
    </row>
    <row r="2533" spans="1:30" ht="14.4" customHeight="1" x14ac:dyDescent="0.35">
      <c r="A2533" s="34">
        <v>2547</v>
      </c>
      <c r="B2533" s="1" t="s">
        <v>7541</v>
      </c>
      <c r="C2533" s="1" t="s">
        <v>29015</v>
      </c>
      <c r="D2533" s="1"/>
      <c r="E2533" s="1" t="s">
        <v>29008</v>
      </c>
      <c r="F2533" s="1" t="s">
        <v>29262</v>
      </c>
      <c r="G2533" s="35" t="s">
        <v>7542</v>
      </c>
      <c r="H2533" s="35" t="s">
        <v>7543</v>
      </c>
      <c r="I2533" s="35" t="s">
        <v>29</v>
      </c>
      <c r="J2533" s="36">
        <v>101093000</v>
      </c>
      <c r="K2533" s="36">
        <v>117647000</v>
      </c>
      <c r="L2533" s="36">
        <v>134007000</v>
      </c>
      <c r="M2533" s="36">
        <v>162265000</v>
      </c>
      <c r="N2533" s="36">
        <v>185400000</v>
      </c>
      <c r="O2533" s="37">
        <v>0.26529999999999998</v>
      </c>
      <c r="P2533" s="37">
        <v>0.3417</v>
      </c>
      <c r="Q2533" s="37">
        <v>0.315</v>
      </c>
      <c r="R2533" s="37">
        <v>0.30830000000000002</v>
      </c>
      <c r="S2533" s="37">
        <v>0.36580000000000001</v>
      </c>
      <c r="T2533" s="37">
        <v>0.31879999999999997</v>
      </c>
      <c r="U2533" s="37">
        <v>0.33529999999999999</v>
      </c>
      <c r="V2533" s="37">
        <v>0.3019</v>
      </c>
      <c r="W2533" s="37">
        <v>0.29609999999999997</v>
      </c>
      <c r="X2533" s="37"/>
      <c r="Z2533" s="4" t="str">
        <f t="shared" si="198"/>
        <v>YES</v>
      </c>
      <c r="AA2533" s="4" t="str">
        <f t="shared" si="198"/>
        <v>YES</v>
      </c>
      <c r="AB2533" s="4" t="str">
        <f t="shared" si="198"/>
        <v>YES</v>
      </c>
      <c r="AD2533" s="4">
        <f t="shared" si="199"/>
        <v>3</v>
      </c>
    </row>
    <row r="2534" spans="1:30" ht="14.4" customHeight="1" x14ac:dyDescent="0.35">
      <c r="A2534" s="34">
        <v>2548</v>
      </c>
      <c r="B2534" s="1" t="s">
        <v>7544</v>
      </c>
      <c r="C2534" s="1" t="s">
        <v>29015</v>
      </c>
      <c r="D2534" s="1"/>
      <c r="E2534" s="1" t="s">
        <v>29008</v>
      </c>
      <c r="F2534" s="1" t="s">
        <v>29262</v>
      </c>
      <c r="G2534" s="35" t="s">
        <v>7545</v>
      </c>
      <c r="H2534" s="35" t="s">
        <v>7546</v>
      </c>
      <c r="I2534" s="35" t="s">
        <v>29</v>
      </c>
      <c r="J2534" s="36">
        <v>120432000</v>
      </c>
      <c r="K2534" s="36">
        <v>146286000</v>
      </c>
      <c r="L2534" s="36">
        <v>162766000</v>
      </c>
      <c r="M2534" s="36">
        <v>190434000</v>
      </c>
      <c r="N2534" s="36">
        <v>185333000</v>
      </c>
      <c r="O2534" s="37">
        <v>0.1094</v>
      </c>
      <c r="P2534" s="37">
        <v>4.02E-2</v>
      </c>
      <c r="Q2534" s="37">
        <v>7.0000000000000007E-2</v>
      </c>
      <c r="R2534" s="37">
        <v>8.3299999999999999E-2</v>
      </c>
      <c r="S2534" s="37">
        <v>-2.8999999999999998E-3</v>
      </c>
      <c r="T2534" s="37"/>
      <c r="U2534" s="37"/>
      <c r="V2534" s="37"/>
      <c r="W2534" s="37"/>
      <c r="X2534" s="37"/>
      <c r="Z2534" s="4" t="str">
        <f t="shared" si="198"/>
        <v>NO</v>
      </c>
      <c r="AA2534" s="4" t="str">
        <f t="shared" si="198"/>
        <v>NO</v>
      </c>
      <c r="AB2534" s="4" t="str">
        <f t="shared" si="198"/>
        <v>NO</v>
      </c>
      <c r="AD2534" s="4">
        <f t="shared" si="199"/>
        <v>0</v>
      </c>
    </row>
    <row r="2535" spans="1:30" ht="27.65" customHeight="1" x14ac:dyDescent="0.35">
      <c r="A2535" s="34">
        <v>2549</v>
      </c>
      <c r="B2535" s="1" t="s">
        <v>7547</v>
      </c>
      <c r="C2535" s="1" t="s">
        <v>29015</v>
      </c>
      <c r="D2535" s="1"/>
      <c r="E2535" s="1" t="s">
        <v>29008</v>
      </c>
      <c r="F2535" s="1" t="s">
        <v>29262</v>
      </c>
      <c r="G2535" s="35" t="s">
        <v>7548</v>
      </c>
      <c r="H2535" s="35" t="s">
        <v>7549</v>
      </c>
      <c r="I2535" s="35" t="s">
        <v>29</v>
      </c>
      <c r="J2535" s="36">
        <v>80495000</v>
      </c>
      <c r="K2535" s="36">
        <v>93433000</v>
      </c>
      <c r="L2535" s="36">
        <v>110131000</v>
      </c>
      <c r="M2535" s="36">
        <v>144710000</v>
      </c>
      <c r="N2535" s="36">
        <v>185262000</v>
      </c>
      <c r="O2535" s="37">
        <v>0.39240000000000003</v>
      </c>
      <c r="P2535" s="37">
        <v>0.43070000000000003</v>
      </c>
      <c r="Q2535" s="37">
        <v>0.4733</v>
      </c>
      <c r="R2535" s="37">
        <v>0.53610000000000002</v>
      </c>
      <c r="S2535" s="37">
        <v>0.50880000000000003</v>
      </c>
      <c r="T2535" s="37"/>
      <c r="U2535" s="37"/>
      <c r="V2535" s="37"/>
      <c r="W2535" s="37"/>
      <c r="X2535" s="37"/>
      <c r="Z2535" s="4" t="str">
        <f t="shared" si="198"/>
        <v>YES</v>
      </c>
      <c r="AA2535" s="4" t="str">
        <f t="shared" si="198"/>
        <v>YES</v>
      </c>
      <c r="AB2535" s="4" t="str">
        <f t="shared" si="198"/>
        <v>YES</v>
      </c>
      <c r="AD2535" s="4">
        <f t="shared" si="199"/>
        <v>3</v>
      </c>
    </row>
    <row r="2536" spans="1:30" ht="27.65" customHeight="1" x14ac:dyDescent="0.35">
      <c r="A2536" s="34">
        <v>2550</v>
      </c>
      <c r="B2536" s="1" t="s">
        <v>7550</v>
      </c>
      <c r="C2536" s="1" t="s">
        <v>29015</v>
      </c>
      <c r="D2536" s="1"/>
      <c r="E2536" s="1" t="s">
        <v>29008</v>
      </c>
      <c r="F2536" s="1" t="s">
        <v>29262</v>
      </c>
      <c r="G2536" s="35" t="s">
        <v>7551</v>
      </c>
      <c r="H2536" s="35" t="s">
        <v>7552</v>
      </c>
      <c r="I2536" s="35" t="s">
        <v>29</v>
      </c>
      <c r="J2536" s="36">
        <v>106850000</v>
      </c>
      <c r="K2536" s="36">
        <v>124734000</v>
      </c>
      <c r="L2536" s="36">
        <v>138310000</v>
      </c>
      <c r="M2536" s="36">
        <v>159948000</v>
      </c>
      <c r="N2536" s="36">
        <v>185195000</v>
      </c>
      <c r="O2536" s="37">
        <v>0.28260000000000002</v>
      </c>
      <c r="P2536" s="37">
        <v>0.17949999999999999</v>
      </c>
      <c r="Q2536" s="37">
        <v>0.32</v>
      </c>
      <c r="R2536" s="37">
        <v>0.28720000000000001</v>
      </c>
      <c r="S2536" s="37">
        <v>0.29339999999999999</v>
      </c>
      <c r="T2536" s="37"/>
      <c r="U2536" s="37"/>
      <c r="V2536" s="37"/>
      <c r="W2536" s="37"/>
      <c r="X2536" s="37"/>
      <c r="Z2536" s="4" t="str">
        <f t="shared" si="198"/>
        <v>YES</v>
      </c>
      <c r="AA2536" s="4" t="str">
        <f t="shared" si="198"/>
        <v>YES</v>
      </c>
      <c r="AB2536" s="4" t="str">
        <f t="shared" si="198"/>
        <v>YES</v>
      </c>
      <c r="AD2536" s="4">
        <f t="shared" si="199"/>
        <v>3</v>
      </c>
    </row>
    <row r="2537" spans="1:30" ht="27.65" customHeight="1" x14ac:dyDescent="0.35">
      <c r="A2537" s="34">
        <v>2551</v>
      </c>
      <c r="B2537" s="1" t="s">
        <v>7553</v>
      </c>
      <c r="C2537" s="1"/>
      <c r="D2537" s="1"/>
      <c r="E2537" s="1"/>
      <c r="F2537" s="1" t="s">
        <v>29262</v>
      </c>
      <c r="G2537" s="35" t="s">
        <v>7554</v>
      </c>
      <c r="H2537" s="35" t="s">
        <v>7555</v>
      </c>
      <c r="I2537" s="35" t="s">
        <v>23</v>
      </c>
      <c r="J2537" s="36">
        <v>94740000</v>
      </c>
      <c r="K2537" s="36">
        <v>95003000</v>
      </c>
      <c r="L2537" s="36">
        <v>107595000</v>
      </c>
      <c r="M2537" s="36">
        <v>135265000</v>
      </c>
      <c r="N2537" s="36">
        <v>185006000</v>
      </c>
      <c r="O2537" s="37">
        <v>3.3300000000000003E-2</v>
      </c>
      <c r="P2537" s="37">
        <v>1.21E-2</v>
      </c>
      <c r="Q2537" s="37">
        <v>1.67E-2</v>
      </c>
      <c r="R2537" s="37">
        <v>1.4200000000000001E-2</v>
      </c>
      <c r="S2537" s="37">
        <v>3.3399999999999999E-2</v>
      </c>
      <c r="T2537" s="37">
        <v>2.5999999999999999E-2</v>
      </c>
      <c r="U2537" s="37">
        <v>-2.7000000000000001E-3</v>
      </c>
      <c r="V2537" s="37">
        <v>8.6E-3</v>
      </c>
      <c r="W2537" s="37">
        <v>6.8999999999999999E-3</v>
      </c>
      <c r="X2537" s="37">
        <v>2.3E-3</v>
      </c>
      <c r="Z2537" s="4" t="str">
        <f t="shared" si="198"/>
        <v>NO</v>
      </c>
      <c r="AA2537" s="4" t="str">
        <f t="shared" si="198"/>
        <v>NO</v>
      </c>
      <c r="AB2537" s="4" t="str">
        <f t="shared" si="198"/>
        <v>NO</v>
      </c>
      <c r="AD2537" s="4">
        <f t="shared" si="199"/>
        <v>0</v>
      </c>
    </row>
    <row r="2538" spans="1:30" ht="14.4" customHeight="1" x14ac:dyDescent="0.35">
      <c r="A2538" s="34">
        <v>2552</v>
      </c>
      <c r="B2538" s="1" t="s">
        <v>7556</v>
      </c>
      <c r="C2538" s="1" t="s">
        <v>29015</v>
      </c>
      <c r="D2538" s="1"/>
      <c r="E2538" s="1" t="s">
        <v>29008</v>
      </c>
      <c r="F2538" s="1" t="s">
        <v>29262</v>
      </c>
      <c r="G2538" s="35" t="s">
        <v>7557</v>
      </c>
      <c r="H2538" s="35" t="s">
        <v>7558</v>
      </c>
      <c r="I2538" s="35" t="s">
        <v>29</v>
      </c>
      <c r="J2538" s="36">
        <v>37124000</v>
      </c>
      <c r="K2538" s="36">
        <v>50324000</v>
      </c>
      <c r="L2538" s="36">
        <v>113777000</v>
      </c>
      <c r="M2538" s="36">
        <v>147378000</v>
      </c>
      <c r="N2538" s="36">
        <v>184991000</v>
      </c>
      <c r="O2538" s="37">
        <v>0.1168</v>
      </c>
      <c r="P2538" s="37">
        <v>0.1157</v>
      </c>
      <c r="Q2538" s="37">
        <v>0.14430000000000001</v>
      </c>
      <c r="R2538" s="37">
        <v>0.1227</v>
      </c>
      <c r="S2538" s="37">
        <v>9.9000000000000005E-2</v>
      </c>
      <c r="T2538" s="37"/>
      <c r="U2538" s="37">
        <v>-4.0000000000000002E-4</v>
      </c>
      <c r="V2538" s="37">
        <v>-1E-4</v>
      </c>
      <c r="W2538" s="37">
        <v>-6.1999999999999998E-3</v>
      </c>
      <c r="X2538" s="37">
        <v>-4.8999999999999998E-3</v>
      </c>
      <c r="Z2538" s="4" t="str">
        <f t="shared" si="198"/>
        <v>NO</v>
      </c>
      <c r="AA2538" s="4" t="str">
        <f t="shared" si="198"/>
        <v>NO</v>
      </c>
      <c r="AB2538" s="4" t="str">
        <f t="shared" si="198"/>
        <v>NO</v>
      </c>
      <c r="AD2538" s="4">
        <f t="shared" si="199"/>
        <v>0</v>
      </c>
    </row>
    <row r="2539" spans="1:30" ht="14.4" customHeight="1" x14ac:dyDescent="0.35">
      <c r="A2539" s="34">
        <v>2553</v>
      </c>
      <c r="B2539" s="1" t="s">
        <v>7559</v>
      </c>
      <c r="C2539" s="1" t="s">
        <v>29015</v>
      </c>
      <c r="D2539" s="1"/>
      <c r="E2539" s="1" t="s">
        <v>29008</v>
      </c>
      <c r="F2539" s="1" t="s">
        <v>29262</v>
      </c>
      <c r="G2539" s="35" t="s">
        <v>7560</v>
      </c>
      <c r="H2539" s="35" t="s">
        <v>7561</v>
      </c>
      <c r="I2539" s="35" t="s">
        <v>29</v>
      </c>
      <c r="J2539" s="36"/>
      <c r="K2539" s="36"/>
      <c r="L2539" s="36"/>
      <c r="M2539" s="36">
        <v>1061000</v>
      </c>
      <c r="N2539" s="36">
        <v>184991000</v>
      </c>
      <c r="O2539" s="37"/>
      <c r="P2539" s="37"/>
      <c r="Q2539" s="37"/>
      <c r="R2539" s="37">
        <v>-0.61729999999999996</v>
      </c>
      <c r="S2539" s="37">
        <v>0.1661</v>
      </c>
      <c r="T2539" s="37"/>
      <c r="U2539" s="37"/>
      <c r="V2539" s="37"/>
      <c r="W2539" s="37">
        <v>-1.41E-2</v>
      </c>
      <c r="X2539" s="37">
        <v>-4.0000000000000002E-4</v>
      </c>
      <c r="Z2539" s="4" t="str">
        <f t="shared" si="198"/>
        <v>NO</v>
      </c>
      <c r="AA2539" s="4" t="str">
        <f t="shared" si="198"/>
        <v>NO</v>
      </c>
      <c r="AB2539" s="4" t="str">
        <f t="shared" si="198"/>
        <v>NO</v>
      </c>
      <c r="AD2539" s="4">
        <f t="shared" si="199"/>
        <v>0</v>
      </c>
    </row>
    <row r="2540" spans="1:30" ht="14.4" customHeight="1" x14ac:dyDescent="0.35">
      <c r="A2540" s="34">
        <v>2554</v>
      </c>
      <c r="B2540" s="1" t="s">
        <v>6136</v>
      </c>
      <c r="C2540" s="1" t="s">
        <v>29015</v>
      </c>
      <c r="D2540" s="1"/>
      <c r="E2540" s="1" t="s">
        <v>29008</v>
      </c>
      <c r="F2540" s="1" t="s">
        <v>29262</v>
      </c>
      <c r="G2540" s="35" t="s">
        <v>7562</v>
      </c>
      <c r="H2540" s="35" t="s">
        <v>7563</v>
      </c>
      <c r="I2540" s="35" t="s">
        <v>29</v>
      </c>
      <c r="J2540" s="36">
        <v>59750000</v>
      </c>
      <c r="K2540" s="36">
        <v>80439000</v>
      </c>
      <c r="L2540" s="36">
        <v>110434000</v>
      </c>
      <c r="M2540" s="36">
        <v>149772000</v>
      </c>
      <c r="N2540" s="36">
        <v>184769000</v>
      </c>
      <c r="O2540" s="37">
        <v>7.8899999999999998E-2</v>
      </c>
      <c r="P2540" s="37">
        <v>0.18440000000000001</v>
      </c>
      <c r="Q2540" s="37">
        <v>0.2853</v>
      </c>
      <c r="R2540" s="37">
        <v>0.2586</v>
      </c>
      <c r="S2540" s="37">
        <v>0.16259999999999999</v>
      </c>
      <c r="T2540" s="37">
        <v>-8.8000000000000005E-3</v>
      </c>
      <c r="U2540" s="37">
        <v>-4.1999999999999997E-3</v>
      </c>
      <c r="V2540" s="37"/>
      <c r="W2540" s="37"/>
      <c r="X2540" s="37"/>
      <c r="Z2540" s="4" t="str">
        <f t="shared" si="198"/>
        <v>YES</v>
      </c>
      <c r="AA2540" s="4" t="str">
        <f t="shared" si="198"/>
        <v>YES</v>
      </c>
      <c r="AB2540" s="4" t="str">
        <f t="shared" si="198"/>
        <v>NO</v>
      </c>
      <c r="AD2540" s="4">
        <f t="shared" si="199"/>
        <v>2</v>
      </c>
    </row>
    <row r="2541" spans="1:30" ht="14.4" customHeight="1" x14ac:dyDescent="0.35">
      <c r="A2541" s="34">
        <v>2555</v>
      </c>
      <c r="B2541" s="1" t="s">
        <v>7564</v>
      </c>
      <c r="C2541" s="1"/>
      <c r="D2541" s="1"/>
      <c r="E2541" s="1"/>
      <c r="F2541" s="1" t="s">
        <v>29262</v>
      </c>
      <c r="G2541" s="35" t="s">
        <v>7565</v>
      </c>
      <c r="H2541" s="35" t="s">
        <v>7566</v>
      </c>
      <c r="I2541" s="35" t="s">
        <v>23</v>
      </c>
      <c r="J2541" s="36">
        <v>92468000</v>
      </c>
      <c r="K2541" s="36">
        <v>110999000</v>
      </c>
      <c r="L2541" s="36">
        <v>129345000</v>
      </c>
      <c r="M2541" s="36">
        <v>153859000</v>
      </c>
      <c r="N2541" s="36">
        <v>184703000</v>
      </c>
      <c r="O2541" s="37">
        <v>0.1027</v>
      </c>
      <c r="P2541" s="37">
        <v>0.1007</v>
      </c>
      <c r="Q2541" s="37">
        <v>5.1999999999999998E-3</v>
      </c>
      <c r="R2541" s="37">
        <v>8.4500000000000006E-2</v>
      </c>
      <c r="S2541" s="37">
        <v>3.4599999999999999E-2</v>
      </c>
      <c r="T2541" s="37">
        <v>0.1028</v>
      </c>
      <c r="U2541" s="37">
        <v>9.7900000000000001E-2</v>
      </c>
      <c r="V2541" s="37">
        <v>1.7999999999999999E-2</v>
      </c>
      <c r="W2541" s="37">
        <v>8.0399999999999999E-2</v>
      </c>
      <c r="X2541" s="37">
        <v>3.1600000000000003E-2</v>
      </c>
      <c r="Z2541" s="4" t="str">
        <f t="shared" si="198"/>
        <v>NO</v>
      </c>
      <c r="AA2541" s="4" t="str">
        <f t="shared" si="198"/>
        <v>NO</v>
      </c>
      <c r="AB2541" s="4" t="str">
        <f t="shared" si="198"/>
        <v>NO</v>
      </c>
      <c r="AD2541" s="4">
        <f t="shared" si="199"/>
        <v>0</v>
      </c>
    </row>
    <row r="2542" spans="1:30" ht="27.65" customHeight="1" x14ac:dyDescent="0.35">
      <c r="A2542" s="34">
        <v>2556</v>
      </c>
      <c r="B2542" s="1" t="s">
        <v>566</v>
      </c>
      <c r="C2542" s="1"/>
      <c r="D2542" s="1"/>
      <c r="E2542" s="1"/>
      <c r="F2542" s="1" t="s">
        <v>29262</v>
      </c>
      <c r="G2542" s="35" t="s">
        <v>7567</v>
      </c>
      <c r="H2542" s="35" t="s">
        <v>7568</v>
      </c>
      <c r="I2542" s="35" t="s">
        <v>23</v>
      </c>
      <c r="J2542" s="36"/>
      <c r="K2542" s="36">
        <v>94564000</v>
      </c>
      <c r="L2542" s="36">
        <v>118633000</v>
      </c>
      <c r="M2542" s="36">
        <v>142976000</v>
      </c>
      <c r="N2542" s="36">
        <v>184627000</v>
      </c>
      <c r="O2542" s="37"/>
      <c r="P2542" s="37">
        <v>7.3999999999999996E-2</v>
      </c>
      <c r="Q2542" s="37">
        <v>0.19800000000000001</v>
      </c>
      <c r="R2542" s="37">
        <v>0.22520000000000001</v>
      </c>
      <c r="S2542" s="37">
        <v>0.2026</v>
      </c>
      <c r="T2542" s="37"/>
      <c r="U2542" s="37"/>
      <c r="V2542" s="37"/>
      <c r="W2542" s="37"/>
      <c r="X2542" s="37">
        <v>-4.8999999999999998E-3</v>
      </c>
      <c r="Z2542" s="4" t="str">
        <f t="shared" si="198"/>
        <v>NO</v>
      </c>
      <c r="AA2542" s="4" t="str">
        <f t="shared" si="198"/>
        <v>YES</v>
      </c>
      <c r="AB2542" s="4" t="str">
        <f t="shared" si="198"/>
        <v>YES</v>
      </c>
      <c r="AD2542" s="4">
        <f t="shared" si="199"/>
        <v>2</v>
      </c>
    </row>
    <row r="2543" spans="1:30" ht="14.4" customHeight="1" x14ac:dyDescent="0.35">
      <c r="A2543" s="34">
        <v>2557</v>
      </c>
      <c r="B2543" s="1" t="s">
        <v>7569</v>
      </c>
      <c r="C2543" s="1" t="s">
        <v>29015</v>
      </c>
      <c r="D2543" s="1"/>
      <c r="E2543" s="1" t="s">
        <v>29008</v>
      </c>
      <c r="F2543" s="1" t="s">
        <v>29262</v>
      </c>
      <c r="G2543" s="35" t="s">
        <v>7570</v>
      </c>
      <c r="H2543" s="35" t="s">
        <v>7571</v>
      </c>
      <c r="I2543" s="35" t="s">
        <v>29</v>
      </c>
      <c r="J2543" s="36">
        <v>42258000</v>
      </c>
      <c r="K2543" s="36">
        <v>93950000</v>
      </c>
      <c r="L2543" s="36">
        <v>121024000</v>
      </c>
      <c r="M2543" s="36">
        <v>150146000</v>
      </c>
      <c r="N2543" s="36">
        <v>184599000</v>
      </c>
      <c r="O2543" s="37">
        <v>0.17699999999999999</v>
      </c>
      <c r="P2543" s="37">
        <v>0.16439999999999999</v>
      </c>
      <c r="Q2543" s="37">
        <v>0.10920000000000001</v>
      </c>
      <c r="R2543" s="37">
        <v>8.5000000000000006E-2</v>
      </c>
      <c r="S2543" s="37">
        <v>1.77E-2</v>
      </c>
      <c r="T2543" s="37"/>
      <c r="U2543" s="37"/>
      <c r="V2543" s="37"/>
      <c r="W2543" s="37"/>
      <c r="X2543" s="37"/>
      <c r="Z2543" s="4" t="str">
        <f t="shared" si="198"/>
        <v>NO</v>
      </c>
      <c r="AA2543" s="4" t="str">
        <f t="shared" si="198"/>
        <v>NO</v>
      </c>
      <c r="AB2543" s="4" t="str">
        <f t="shared" si="198"/>
        <v>NO</v>
      </c>
      <c r="AD2543" s="4">
        <f t="shared" si="199"/>
        <v>0</v>
      </c>
    </row>
    <row r="2544" spans="1:30" ht="14.4" customHeight="1" x14ac:dyDescent="0.35">
      <c r="A2544" s="34">
        <v>2558</v>
      </c>
      <c r="B2544" s="1" t="s">
        <v>7572</v>
      </c>
      <c r="C2544" s="1" t="s">
        <v>29015</v>
      </c>
      <c r="D2544" s="1"/>
      <c r="E2544" s="1" t="s">
        <v>29008</v>
      </c>
      <c r="F2544" s="1" t="s">
        <v>29262</v>
      </c>
      <c r="G2544" s="35" t="s">
        <v>7573</v>
      </c>
      <c r="H2544" s="35" t="s">
        <v>7574</v>
      </c>
      <c r="I2544" s="35" t="s">
        <v>29</v>
      </c>
      <c r="J2544" s="36">
        <v>47219000</v>
      </c>
      <c r="K2544" s="36">
        <v>52825000</v>
      </c>
      <c r="L2544" s="36">
        <v>88836000</v>
      </c>
      <c r="M2544" s="36">
        <v>127817000</v>
      </c>
      <c r="N2544" s="36">
        <v>184542000</v>
      </c>
      <c r="O2544" s="37">
        <v>0.3251</v>
      </c>
      <c r="P2544" s="37">
        <v>-4.4400000000000002E-2</v>
      </c>
      <c r="Q2544" s="37">
        <v>0.47149999999999997</v>
      </c>
      <c r="R2544" s="37">
        <v>0.16750000000000001</v>
      </c>
      <c r="S2544" s="37">
        <v>0.2928</v>
      </c>
      <c r="T2544" s="37">
        <v>-1.29E-2</v>
      </c>
      <c r="U2544" s="37">
        <v>-7.3000000000000001E-3</v>
      </c>
      <c r="V2544" s="37">
        <v>-4.0000000000000002E-4</v>
      </c>
      <c r="W2544" s="37"/>
      <c r="X2544" s="37"/>
      <c r="Z2544" s="4" t="str">
        <f t="shared" si="198"/>
        <v>YES</v>
      </c>
      <c r="AA2544" s="4" t="str">
        <f t="shared" si="198"/>
        <v>NO</v>
      </c>
      <c r="AB2544" s="4" t="str">
        <f t="shared" si="198"/>
        <v>YES</v>
      </c>
      <c r="AD2544" s="4">
        <f t="shared" si="199"/>
        <v>2</v>
      </c>
    </row>
    <row r="2545" spans="1:30" ht="14.4" customHeight="1" x14ac:dyDescent="0.35">
      <c r="A2545" s="34">
        <v>2559</v>
      </c>
      <c r="B2545" s="1" t="s">
        <v>7575</v>
      </c>
      <c r="C2545" s="1"/>
      <c r="D2545" s="1"/>
      <c r="E2545" s="1"/>
      <c r="F2545" s="1" t="s">
        <v>29262</v>
      </c>
      <c r="G2545" s="35" t="s">
        <v>7576</v>
      </c>
      <c r="H2545" s="35" t="s">
        <v>7577</v>
      </c>
      <c r="I2545" s="35" t="s">
        <v>23</v>
      </c>
      <c r="J2545" s="36">
        <v>62298000</v>
      </c>
      <c r="K2545" s="36">
        <v>71437000</v>
      </c>
      <c r="L2545" s="36">
        <v>100672000</v>
      </c>
      <c r="M2545" s="36">
        <v>117527000</v>
      </c>
      <c r="N2545" s="36">
        <v>184439000</v>
      </c>
      <c r="O2545" s="37">
        <v>5.5199999999999999E-2</v>
      </c>
      <c r="P2545" s="37">
        <v>0.37209999999999999</v>
      </c>
      <c r="Q2545" s="37">
        <v>0.1208</v>
      </c>
      <c r="R2545" s="37">
        <v>4.1099999999999998E-2</v>
      </c>
      <c r="S2545" s="37">
        <v>0.1149</v>
      </c>
      <c r="T2545" s="37"/>
      <c r="U2545" s="37"/>
      <c r="V2545" s="37"/>
      <c r="W2545" s="37">
        <v>-1.0699999999999999E-2</v>
      </c>
      <c r="X2545" s="37">
        <v>-1.34E-2</v>
      </c>
      <c r="Z2545" s="4" t="str">
        <f t="shared" si="198"/>
        <v>NO</v>
      </c>
      <c r="AA2545" s="4" t="str">
        <f t="shared" si="198"/>
        <v>NO</v>
      </c>
      <c r="AB2545" s="4" t="str">
        <f t="shared" si="198"/>
        <v>NO</v>
      </c>
      <c r="AD2545" s="4">
        <f t="shared" si="199"/>
        <v>0</v>
      </c>
    </row>
    <row r="2546" spans="1:30" ht="27.65" customHeight="1" x14ac:dyDescent="0.35">
      <c r="A2546" s="34">
        <v>2560</v>
      </c>
      <c r="B2546" s="1" t="s">
        <v>7578</v>
      </c>
      <c r="C2546" s="1"/>
      <c r="D2546" s="1"/>
      <c r="E2546" s="1"/>
      <c r="F2546" s="1" t="s">
        <v>29262</v>
      </c>
      <c r="G2546" s="35" t="s">
        <v>7579</v>
      </c>
      <c r="H2546" s="35" t="s">
        <v>7580</v>
      </c>
      <c r="I2546" s="35" t="s">
        <v>43</v>
      </c>
      <c r="J2546" s="36">
        <v>58827000</v>
      </c>
      <c r="K2546" s="36">
        <v>162630000</v>
      </c>
      <c r="L2546" s="36">
        <v>274899000</v>
      </c>
      <c r="M2546" s="36">
        <v>237664000</v>
      </c>
      <c r="N2546" s="36">
        <v>184328000</v>
      </c>
      <c r="O2546" s="37">
        <v>0.31530000000000002</v>
      </c>
      <c r="P2546" s="37">
        <v>0.47989999999999999</v>
      </c>
      <c r="Q2546" s="37">
        <v>0.5131</v>
      </c>
      <c r="R2546" s="37">
        <v>0.32450000000000001</v>
      </c>
      <c r="S2546" s="37">
        <v>0.14119999999999999</v>
      </c>
      <c r="T2546" s="37"/>
      <c r="U2546" s="37"/>
      <c r="V2546" s="37"/>
      <c r="W2546" s="37"/>
      <c r="X2546" s="37"/>
      <c r="Z2546" s="4" t="str">
        <f t="shared" si="198"/>
        <v>YES</v>
      </c>
      <c r="AA2546" s="4" t="str">
        <f t="shared" si="198"/>
        <v>YES</v>
      </c>
      <c r="AB2546" s="4" t="str">
        <f t="shared" si="198"/>
        <v>NO</v>
      </c>
      <c r="AD2546" s="4">
        <f t="shared" si="199"/>
        <v>2</v>
      </c>
    </row>
    <row r="2547" spans="1:30" ht="27.65" customHeight="1" x14ac:dyDescent="0.35">
      <c r="A2547" s="34">
        <v>2561</v>
      </c>
      <c r="B2547" s="1" t="s">
        <v>7581</v>
      </c>
      <c r="C2547" s="1" t="s">
        <v>29015</v>
      </c>
      <c r="D2547" s="1"/>
      <c r="E2547" s="1" t="s">
        <v>29008</v>
      </c>
      <c r="F2547" s="1" t="s">
        <v>29262</v>
      </c>
      <c r="G2547" s="35" t="s">
        <v>7582</v>
      </c>
      <c r="H2547" s="35" t="s">
        <v>7583</v>
      </c>
      <c r="I2547" s="35" t="s">
        <v>29</v>
      </c>
      <c r="J2547" s="36">
        <v>92679000</v>
      </c>
      <c r="K2547" s="36">
        <v>116010000</v>
      </c>
      <c r="L2547" s="36">
        <v>116550000</v>
      </c>
      <c r="M2547" s="36">
        <v>135104000</v>
      </c>
      <c r="N2547" s="36">
        <v>184277000</v>
      </c>
      <c r="O2547" s="37">
        <v>0.55900000000000005</v>
      </c>
      <c r="P2547" s="37">
        <v>0.57950000000000002</v>
      </c>
      <c r="Q2547" s="37">
        <v>0.55120000000000002</v>
      </c>
      <c r="R2547" s="37">
        <v>0.56469999999999998</v>
      </c>
      <c r="S2547" s="37">
        <v>0.66579999999999995</v>
      </c>
      <c r="T2547" s="37"/>
      <c r="U2547" s="37"/>
      <c r="V2547" s="37"/>
      <c r="W2547" s="37"/>
      <c r="X2547" s="37"/>
      <c r="Z2547" s="4" t="str">
        <f t="shared" si="198"/>
        <v>YES</v>
      </c>
      <c r="AA2547" s="4" t="str">
        <f t="shared" si="198"/>
        <v>YES</v>
      </c>
      <c r="AB2547" s="4" t="str">
        <f t="shared" si="198"/>
        <v>YES</v>
      </c>
      <c r="AD2547" s="4">
        <f t="shared" si="199"/>
        <v>3</v>
      </c>
    </row>
    <row r="2548" spans="1:30" ht="14.4" customHeight="1" x14ac:dyDescent="0.35">
      <c r="A2548" s="34">
        <v>2562</v>
      </c>
      <c r="B2548" s="1" t="s">
        <v>7584</v>
      </c>
      <c r="C2548" s="1"/>
      <c r="D2548" s="1"/>
      <c r="E2548" s="1"/>
      <c r="F2548" s="1" t="s">
        <v>29262</v>
      </c>
      <c r="G2548" s="35" t="s">
        <v>7585</v>
      </c>
      <c r="H2548" s="35" t="s">
        <v>7586</v>
      </c>
      <c r="I2548" s="35" t="s">
        <v>33</v>
      </c>
      <c r="J2548" s="36">
        <v>52151000</v>
      </c>
      <c r="K2548" s="36">
        <v>105736000</v>
      </c>
      <c r="L2548" s="36">
        <v>122693000</v>
      </c>
      <c r="M2548" s="36">
        <v>144779000</v>
      </c>
      <c r="N2548" s="36">
        <v>184195000</v>
      </c>
      <c r="O2548" s="37">
        <v>0.2747</v>
      </c>
      <c r="P2548" s="37">
        <v>0.1618</v>
      </c>
      <c r="Q2548" s="37">
        <v>9.7600000000000006E-2</v>
      </c>
      <c r="R2548" s="37">
        <v>0.1709</v>
      </c>
      <c r="S2548" s="37">
        <v>8.9899999999999994E-2</v>
      </c>
      <c r="T2548" s="37"/>
      <c r="U2548" s="37"/>
      <c r="V2548" s="37"/>
      <c r="W2548" s="37"/>
      <c r="X2548" s="37"/>
      <c r="Z2548" s="4" t="str">
        <f t="shared" si="198"/>
        <v>NO</v>
      </c>
      <c r="AA2548" s="4" t="str">
        <f t="shared" si="198"/>
        <v>NO</v>
      </c>
      <c r="AB2548" s="4" t="str">
        <f t="shared" si="198"/>
        <v>NO</v>
      </c>
      <c r="AD2548" s="4">
        <f t="shared" si="199"/>
        <v>0</v>
      </c>
    </row>
    <row r="2549" spans="1:30" ht="14.4" customHeight="1" x14ac:dyDescent="0.35">
      <c r="A2549" s="34">
        <v>2563</v>
      </c>
      <c r="B2549" s="1" t="s">
        <v>7587</v>
      </c>
      <c r="C2549" s="1"/>
      <c r="D2549" s="1"/>
      <c r="E2549" s="1"/>
      <c r="F2549" s="1" t="s">
        <v>29262</v>
      </c>
      <c r="G2549" s="35" t="s">
        <v>7588</v>
      </c>
      <c r="H2549" s="35" t="s">
        <v>7589</v>
      </c>
      <c r="I2549" s="35" t="s">
        <v>23</v>
      </c>
      <c r="J2549" s="36">
        <v>84160000</v>
      </c>
      <c r="K2549" s="36">
        <v>106181000</v>
      </c>
      <c r="L2549" s="36">
        <v>143098000</v>
      </c>
      <c r="M2549" s="36">
        <v>174891000</v>
      </c>
      <c r="N2549" s="36">
        <v>184192000</v>
      </c>
      <c r="O2549" s="37">
        <v>0.1701</v>
      </c>
      <c r="P2549" s="37">
        <v>8.6300000000000002E-2</v>
      </c>
      <c r="Q2549" s="37">
        <v>-6.6000000000000003E-2</v>
      </c>
      <c r="R2549" s="37">
        <v>3.3700000000000001E-2</v>
      </c>
      <c r="S2549" s="37">
        <v>5.7299999999999997E-2</v>
      </c>
      <c r="T2549" s="37"/>
      <c r="U2549" s="37"/>
      <c r="V2549" s="37"/>
      <c r="W2549" s="37"/>
      <c r="X2549" s="37">
        <v>-2.8E-3</v>
      </c>
      <c r="Z2549" s="4" t="str">
        <f t="shared" si="198"/>
        <v>NO</v>
      </c>
      <c r="AA2549" s="4" t="str">
        <f t="shared" si="198"/>
        <v>NO</v>
      </c>
      <c r="AB2549" s="4" t="str">
        <f t="shared" si="198"/>
        <v>NO</v>
      </c>
      <c r="AD2549" s="4">
        <f t="shared" si="199"/>
        <v>0</v>
      </c>
    </row>
    <row r="2550" spans="1:30" ht="27.65" customHeight="1" x14ac:dyDescent="0.35">
      <c r="A2550" s="34">
        <v>2564</v>
      </c>
      <c r="B2550" s="1" t="s">
        <v>7590</v>
      </c>
      <c r="C2550" s="1"/>
      <c r="D2550" s="1"/>
      <c r="E2550" s="1"/>
      <c r="F2550" s="1" t="s">
        <v>29262</v>
      </c>
      <c r="G2550" s="35" t="s">
        <v>7591</v>
      </c>
      <c r="H2550" s="35" t="s">
        <v>7592</v>
      </c>
      <c r="I2550" s="35" t="s">
        <v>23</v>
      </c>
      <c r="J2550" s="36">
        <v>83999000</v>
      </c>
      <c r="K2550" s="36">
        <v>106103000</v>
      </c>
      <c r="L2550" s="36">
        <v>134573000</v>
      </c>
      <c r="M2550" s="36">
        <v>145836000</v>
      </c>
      <c r="N2550" s="36">
        <v>184153000</v>
      </c>
      <c r="O2550" s="37">
        <v>-1.2999999999999999E-2</v>
      </c>
      <c r="P2550" s="37">
        <v>-7.0300000000000001E-2</v>
      </c>
      <c r="Q2550" s="37">
        <v>5.6000000000000001E-2</v>
      </c>
      <c r="R2550" s="37">
        <v>-4.7E-2</v>
      </c>
      <c r="S2550" s="37">
        <v>3.9600000000000003E-2</v>
      </c>
      <c r="T2550" s="37">
        <v>4.8800000000000003E-2</v>
      </c>
      <c r="U2550" s="37">
        <v>-8.5599999999999996E-2</v>
      </c>
      <c r="V2550" s="37">
        <v>4.87E-2</v>
      </c>
      <c r="W2550" s="37">
        <v>-6.1699999999999998E-2</v>
      </c>
      <c r="X2550" s="37">
        <v>2.5899999999999999E-2</v>
      </c>
      <c r="Z2550" s="4" t="str">
        <f t="shared" si="198"/>
        <v>NO</v>
      </c>
      <c r="AA2550" s="4" t="str">
        <f t="shared" si="198"/>
        <v>NO</v>
      </c>
      <c r="AB2550" s="4" t="str">
        <f t="shared" si="198"/>
        <v>NO</v>
      </c>
      <c r="AD2550" s="4">
        <f t="shared" si="199"/>
        <v>0</v>
      </c>
    </row>
    <row r="2551" spans="1:30" ht="41.4" customHeight="1" x14ac:dyDescent="0.35">
      <c r="A2551" s="34">
        <v>2565</v>
      </c>
      <c r="B2551" s="1" t="s">
        <v>7593</v>
      </c>
      <c r="C2551" s="1" t="s">
        <v>29015</v>
      </c>
      <c r="D2551" s="1"/>
      <c r="E2551" s="1" t="s">
        <v>29008</v>
      </c>
      <c r="F2551" s="1" t="s">
        <v>29262</v>
      </c>
      <c r="G2551" s="35" t="s">
        <v>7594</v>
      </c>
      <c r="H2551" s="35" t="s">
        <v>7595</v>
      </c>
      <c r="I2551" s="35" t="s">
        <v>29</v>
      </c>
      <c r="J2551" s="36">
        <v>189772000</v>
      </c>
      <c r="K2551" s="36">
        <v>233127000</v>
      </c>
      <c r="L2551" s="36">
        <v>242942000</v>
      </c>
      <c r="M2551" s="36">
        <v>142715000</v>
      </c>
      <c r="N2551" s="36">
        <v>184054000</v>
      </c>
      <c r="O2551" s="37">
        <v>0.19489999999999999</v>
      </c>
      <c r="P2551" s="37">
        <v>0.19670000000000001</v>
      </c>
      <c r="Q2551" s="37">
        <v>5.7700000000000001E-2</v>
      </c>
      <c r="R2551" s="37">
        <v>-1.06E-2</v>
      </c>
      <c r="S2551" s="37">
        <v>3.8899999999999997E-2</v>
      </c>
      <c r="T2551" s="37"/>
      <c r="U2551" s="37"/>
      <c r="V2551" s="37">
        <v>-2.8899999999999999E-2</v>
      </c>
      <c r="W2551" s="37"/>
      <c r="X2551" s="37"/>
      <c r="Z2551" s="4" t="str">
        <f t="shared" si="198"/>
        <v>NO</v>
      </c>
      <c r="AA2551" s="4" t="str">
        <f t="shared" si="198"/>
        <v>NO</v>
      </c>
      <c r="AB2551" s="4" t="str">
        <f t="shared" si="198"/>
        <v>NO</v>
      </c>
      <c r="AD2551" s="4">
        <f t="shared" si="199"/>
        <v>0</v>
      </c>
    </row>
    <row r="2552" spans="1:30" ht="14.4" customHeight="1" x14ac:dyDescent="0.35">
      <c r="A2552" s="34">
        <v>2566</v>
      </c>
      <c r="B2552" s="1" t="s">
        <v>7596</v>
      </c>
      <c r="C2552" s="1" t="s">
        <v>29015</v>
      </c>
      <c r="D2552" s="1"/>
      <c r="E2552" s="1" t="s">
        <v>29008</v>
      </c>
      <c r="F2552" s="1" t="s">
        <v>29262</v>
      </c>
      <c r="G2552" s="35" t="s">
        <v>7597</v>
      </c>
      <c r="H2552" s="35" t="s">
        <v>7598</v>
      </c>
      <c r="I2552" s="35" t="s">
        <v>29</v>
      </c>
      <c r="J2552" s="36">
        <v>122529000</v>
      </c>
      <c r="K2552" s="36">
        <v>153517000</v>
      </c>
      <c r="L2552" s="36">
        <v>157241000</v>
      </c>
      <c r="M2552" s="36">
        <v>180014000</v>
      </c>
      <c r="N2552" s="36">
        <v>183933000</v>
      </c>
      <c r="O2552" s="37">
        <v>0.59350000000000003</v>
      </c>
      <c r="P2552" s="37">
        <v>0.51</v>
      </c>
      <c r="Q2552" s="37">
        <v>0.45689999999999997</v>
      </c>
      <c r="R2552" s="37">
        <v>0.39329999999999998</v>
      </c>
      <c r="S2552" s="37">
        <v>0.32</v>
      </c>
      <c r="T2552" s="37"/>
      <c r="U2552" s="37"/>
      <c r="V2552" s="37"/>
      <c r="W2552" s="37"/>
      <c r="X2552" s="37"/>
      <c r="Z2552" s="4" t="str">
        <f t="shared" si="198"/>
        <v>YES</v>
      </c>
      <c r="AA2552" s="4" t="str">
        <f t="shared" si="198"/>
        <v>YES</v>
      </c>
      <c r="AB2552" s="4" t="str">
        <f t="shared" si="198"/>
        <v>YES</v>
      </c>
      <c r="AD2552" s="4">
        <f t="shared" si="199"/>
        <v>3</v>
      </c>
    </row>
    <row r="2553" spans="1:30" ht="14.4" customHeight="1" x14ac:dyDescent="0.35">
      <c r="A2553" s="34">
        <v>2567</v>
      </c>
      <c r="B2553" s="1" t="s">
        <v>7599</v>
      </c>
      <c r="C2553" s="1"/>
      <c r="D2553" s="1"/>
      <c r="E2553" s="1"/>
      <c r="F2553" s="1" t="s">
        <v>29262</v>
      </c>
      <c r="G2553" s="35" t="s">
        <v>7600</v>
      </c>
      <c r="H2553" s="35" t="s">
        <v>7601</v>
      </c>
      <c r="I2553" s="35" t="s">
        <v>33</v>
      </c>
      <c r="J2553" s="36">
        <v>123705000</v>
      </c>
      <c r="K2553" s="36">
        <v>122387000</v>
      </c>
      <c r="L2553" s="36">
        <v>144861000</v>
      </c>
      <c r="M2553" s="36">
        <v>173019000</v>
      </c>
      <c r="N2553" s="36">
        <v>183906000</v>
      </c>
      <c r="O2553" s="37">
        <v>-3.9300000000000002E-2</v>
      </c>
      <c r="P2553" s="37">
        <v>-3.1699999999999999E-2</v>
      </c>
      <c r="Q2553" s="37">
        <v>1.7000000000000001E-2</v>
      </c>
      <c r="R2553" s="37">
        <v>3.5200000000000002E-2</v>
      </c>
      <c r="S2553" s="37">
        <v>-1.3599999999999999E-2</v>
      </c>
      <c r="T2553" s="37">
        <v>-3.7999999999999999E-2</v>
      </c>
      <c r="U2553" s="37">
        <v>-3.09E-2</v>
      </c>
      <c r="V2553" s="37">
        <v>1.49E-2</v>
      </c>
      <c r="W2553" s="37">
        <v>3.9E-2</v>
      </c>
      <c r="X2553" s="37"/>
      <c r="Z2553" s="4" t="str">
        <f t="shared" si="198"/>
        <v>NO</v>
      </c>
      <c r="AA2553" s="4" t="str">
        <f t="shared" si="198"/>
        <v>NO</v>
      </c>
      <c r="AB2553" s="4" t="str">
        <f t="shared" si="198"/>
        <v>NO</v>
      </c>
      <c r="AD2553" s="4">
        <f t="shared" si="199"/>
        <v>0</v>
      </c>
    </row>
    <row r="2554" spans="1:30" ht="27.65" customHeight="1" x14ac:dyDescent="0.35">
      <c r="A2554" s="34">
        <v>2568</v>
      </c>
      <c r="B2554" s="1" t="s">
        <v>7602</v>
      </c>
      <c r="C2554" s="1"/>
      <c r="D2554" s="1"/>
      <c r="E2554" s="1"/>
      <c r="F2554" s="1" t="s">
        <v>29262</v>
      </c>
      <c r="G2554" s="35" t="s">
        <v>7603</v>
      </c>
      <c r="H2554" s="35" t="s">
        <v>7604</v>
      </c>
      <c r="I2554" s="35" t="s">
        <v>33</v>
      </c>
      <c r="J2554" s="36">
        <v>131757000</v>
      </c>
      <c r="K2554" s="36">
        <v>131098000</v>
      </c>
      <c r="L2554" s="36">
        <v>148545000</v>
      </c>
      <c r="M2554" s="36">
        <v>168780000</v>
      </c>
      <c r="N2554" s="36">
        <v>183876000</v>
      </c>
      <c r="O2554" s="37">
        <v>-2.9000000000000001E-2</v>
      </c>
      <c r="P2554" s="37">
        <v>-2.3300000000000001E-2</v>
      </c>
      <c r="Q2554" s="37">
        <v>6.8000000000000005E-2</v>
      </c>
      <c r="R2554" s="37">
        <v>0.1085</v>
      </c>
      <c r="S2554" s="37">
        <v>3.1800000000000002E-2</v>
      </c>
      <c r="T2554" s="37">
        <v>-4.7800000000000002E-2</v>
      </c>
      <c r="U2554" s="37">
        <v>-6.4799999999999996E-2</v>
      </c>
      <c r="V2554" s="37">
        <v>4.5400000000000003E-2</v>
      </c>
      <c r="W2554" s="37"/>
      <c r="X2554" s="37"/>
      <c r="Z2554" s="4" t="str">
        <f t="shared" si="198"/>
        <v>NO</v>
      </c>
      <c r="AA2554" s="4" t="str">
        <f t="shared" si="198"/>
        <v>NO</v>
      </c>
      <c r="AB2554" s="4" t="str">
        <f t="shared" si="198"/>
        <v>NO</v>
      </c>
      <c r="AD2554" s="4">
        <f t="shared" si="199"/>
        <v>0</v>
      </c>
    </row>
    <row r="2555" spans="1:30" ht="27.65" customHeight="1" x14ac:dyDescent="0.35">
      <c r="A2555" s="34">
        <v>2569</v>
      </c>
      <c r="B2555" s="1" t="s">
        <v>7605</v>
      </c>
      <c r="C2555" s="1" t="s">
        <v>29015</v>
      </c>
      <c r="D2555" s="1" t="s">
        <v>29042</v>
      </c>
      <c r="E2555" s="1"/>
      <c r="F2555" s="1" t="s">
        <v>29262</v>
      </c>
      <c r="G2555" s="35" t="s">
        <v>7606</v>
      </c>
      <c r="H2555" s="35" t="s">
        <v>7607</v>
      </c>
      <c r="I2555" s="35" t="s">
        <v>33</v>
      </c>
      <c r="J2555" s="36">
        <v>81541000</v>
      </c>
      <c r="K2555" s="36">
        <v>86753000</v>
      </c>
      <c r="L2555" s="36">
        <v>113458000</v>
      </c>
      <c r="M2555" s="36">
        <v>111409000</v>
      </c>
      <c r="N2555" s="36">
        <v>183805000</v>
      </c>
      <c r="O2555" s="37">
        <v>0.17469999999999999</v>
      </c>
      <c r="P2555" s="37">
        <v>0.17</v>
      </c>
      <c r="Q2555" s="37">
        <v>0.23080000000000001</v>
      </c>
      <c r="R2555" s="37">
        <v>3.5499999999999997E-2</v>
      </c>
      <c r="S2555" s="37">
        <v>0.51439999999999997</v>
      </c>
      <c r="T2555" s="37">
        <v>0.17469999999999999</v>
      </c>
      <c r="U2555" s="37">
        <v>0.17</v>
      </c>
      <c r="V2555" s="37">
        <v>0.23080000000000001</v>
      </c>
      <c r="W2555" s="37">
        <v>3.5499999999999997E-2</v>
      </c>
      <c r="X2555" s="37">
        <v>0.51439999999999997</v>
      </c>
      <c r="Z2555" s="4" t="str">
        <f t="shared" si="198"/>
        <v>YES</v>
      </c>
      <c r="AA2555" s="4" t="str">
        <f t="shared" si="198"/>
        <v>NO</v>
      </c>
      <c r="AB2555" s="4" t="str">
        <f t="shared" si="198"/>
        <v>YES</v>
      </c>
      <c r="AD2555" s="4">
        <f t="shared" si="199"/>
        <v>2</v>
      </c>
    </row>
    <row r="2556" spans="1:30" ht="14.4" customHeight="1" x14ac:dyDescent="0.35">
      <c r="A2556" s="34">
        <v>2570</v>
      </c>
      <c r="B2556" s="1" t="s">
        <v>7608</v>
      </c>
      <c r="C2556" s="1" t="s">
        <v>29015</v>
      </c>
      <c r="D2556" s="1"/>
      <c r="E2556" s="1" t="s">
        <v>29008</v>
      </c>
      <c r="F2556" s="1" t="s">
        <v>29262</v>
      </c>
      <c r="G2556" s="35" t="s">
        <v>7609</v>
      </c>
      <c r="H2556" s="35" t="s">
        <v>7610</v>
      </c>
      <c r="I2556" s="35" t="s">
        <v>29</v>
      </c>
      <c r="J2556" s="36">
        <v>8638000</v>
      </c>
      <c r="K2556" s="36">
        <v>13069000</v>
      </c>
      <c r="L2556" s="36">
        <v>31162000</v>
      </c>
      <c r="M2556" s="36">
        <v>123754000</v>
      </c>
      <c r="N2556" s="36">
        <v>183780000</v>
      </c>
      <c r="O2556" s="37">
        <v>-0.90820000000000001</v>
      </c>
      <c r="P2556" s="37">
        <v>-0.61150000000000004</v>
      </c>
      <c r="Q2556" s="37">
        <v>-0.37309999999999999</v>
      </c>
      <c r="R2556" s="37">
        <v>8.2699999999999996E-2</v>
      </c>
      <c r="S2556" s="37">
        <v>0.1075</v>
      </c>
      <c r="T2556" s="37">
        <v>-1.0611999999999999</v>
      </c>
      <c r="U2556" s="37">
        <v>-0.73560000000000003</v>
      </c>
      <c r="V2556" s="37">
        <v>-0.43530000000000002</v>
      </c>
      <c r="W2556" s="37">
        <v>-3.5400000000000001E-2</v>
      </c>
      <c r="X2556" s="37">
        <v>4.9700000000000001E-2</v>
      </c>
      <c r="Z2556" s="4" t="str">
        <f t="shared" si="198"/>
        <v>NO</v>
      </c>
      <c r="AA2556" s="4" t="str">
        <f t="shared" si="198"/>
        <v>NO</v>
      </c>
      <c r="AB2556" s="4" t="str">
        <f t="shared" si="198"/>
        <v>NO</v>
      </c>
      <c r="AD2556" s="4">
        <f t="shared" si="199"/>
        <v>0</v>
      </c>
    </row>
    <row r="2557" spans="1:30" ht="14.4" customHeight="1" x14ac:dyDescent="0.35">
      <c r="A2557" s="34">
        <v>2571</v>
      </c>
      <c r="B2557" s="1" t="s">
        <v>7112</v>
      </c>
      <c r="C2557" s="1"/>
      <c r="D2557" s="1"/>
      <c r="E2557" s="1"/>
      <c r="F2557" s="1" t="s">
        <v>29262</v>
      </c>
      <c r="G2557" s="35" t="s">
        <v>7611</v>
      </c>
      <c r="H2557" s="35" t="s">
        <v>7612</v>
      </c>
      <c r="I2557" s="35" t="s">
        <v>33</v>
      </c>
      <c r="J2557" s="36">
        <v>1230000</v>
      </c>
      <c r="K2557" s="36">
        <v>87425000</v>
      </c>
      <c r="L2557" s="36">
        <v>159177000</v>
      </c>
      <c r="M2557" s="36">
        <v>166850000</v>
      </c>
      <c r="N2557" s="36">
        <v>183698000</v>
      </c>
      <c r="O2557" s="37">
        <v>-1.1789000000000001</v>
      </c>
      <c r="P2557" s="37">
        <v>0.17369999999999999</v>
      </c>
      <c r="Q2557" s="37">
        <v>0.37019999999999997</v>
      </c>
      <c r="R2557" s="37">
        <v>0.51160000000000005</v>
      </c>
      <c r="S2557" s="37">
        <v>5.5899999999999998E-2</v>
      </c>
      <c r="T2557" s="37"/>
      <c r="U2557" s="37"/>
      <c r="V2557" s="37"/>
      <c r="W2557" s="37"/>
      <c r="X2557" s="37"/>
      <c r="Z2557" s="4" t="str">
        <f t="shared" si="198"/>
        <v>YES</v>
      </c>
      <c r="AA2557" s="4" t="str">
        <f t="shared" si="198"/>
        <v>YES</v>
      </c>
      <c r="AB2557" s="4" t="str">
        <f t="shared" si="198"/>
        <v>NO</v>
      </c>
      <c r="AD2557" s="4">
        <f t="shared" si="199"/>
        <v>2</v>
      </c>
    </row>
    <row r="2558" spans="1:30" ht="14.4" customHeight="1" x14ac:dyDescent="0.35">
      <c r="A2558" s="34">
        <v>2572</v>
      </c>
      <c r="B2558" s="1" t="s">
        <v>7613</v>
      </c>
      <c r="C2558" s="1"/>
      <c r="D2558" s="1"/>
      <c r="E2558" s="1"/>
      <c r="F2558" s="1" t="s">
        <v>29262</v>
      </c>
      <c r="G2558" s="35" t="s">
        <v>7614</v>
      </c>
      <c r="H2558" s="35" t="s">
        <v>7615</v>
      </c>
      <c r="I2558" s="35" t="s">
        <v>33</v>
      </c>
      <c r="J2558" s="36">
        <v>38003000</v>
      </c>
      <c r="K2558" s="36">
        <v>40115000</v>
      </c>
      <c r="L2558" s="36">
        <v>36187000</v>
      </c>
      <c r="M2558" s="36">
        <v>21003000</v>
      </c>
      <c r="N2558" s="36">
        <v>183547000</v>
      </c>
      <c r="O2558" s="37">
        <v>0.1249</v>
      </c>
      <c r="P2558" s="37">
        <v>5.8000000000000003E-2</v>
      </c>
      <c r="Q2558" s="37">
        <v>8.3299999999999999E-2</v>
      </c>
      <c r="R2558" s="37">
        <v>-0.4929</v>
      </c>
      <c r="S2558" s="37">
        <v>0.38669999999999999</v>
      </c>
      <c r="T2558" s="37"/>
      <c r="U2558" s="37"/>
      <c r="V2558" s="37"/>
      <c r="W2558" s="37"/>
      <c r="X2558" s="37"/>
      <c r="Z2558" s="4" t="str">
        <f t="shared" si="198"/>
        <v>NO</v>
      </c>
      <c r="AA2558" s="4" t="str">
        <f t="shared" si="198"/>
        <v>NO</v>
      </c>
      <c r="AB2558" s="4" t="str">
        <f t="shared" si="198"/>
        <v>YES</v>
      </c>
      <c r="AD2558" s="4">
        <f t="shared" si="199"/>
        <v>1</v>
      </c>
    </row>
    <row r="2559" spans="1:30" ht="14.4" customHeight="1" x14ac:dyDescent="0.35">
      <c r="A2559" s="34">
        <v>2573</v>
      </c>
      <c r="B2559" s="1" t="s">
        <v>7616</v>
      </c>
      <c r="C2559" s="1" t="s">
        <v>29046</v>
      </c>
      <c r="D2559" s="1"/>
      <c r="E2559" s="1"/>
      <c r="F2559" s="1" t="s">
        <v>29262</v>
      </c>
      <c r="G2559" s="35" t="s">
        <v>7617</v>
      </c>
      <c r="H2559" s="35" t="s">
        <v>7618</v>
      </c>
      <c r="I2559" s="35" t="s">
        <v>43</v>
      </c>
      <c r="J2559" s="36">
        <v>67832000</v>
      </c>
      <c r="K2559" s="36">
        <v>63205000</v>
      </c>
      <c r="L2559" s="36">
        <v>99563000</v>
      </c>
      <c r="M2559" s="36">
        <v>138605000</v>
      </c>
      <c r="N2559" s="36">
        <v>183444000</v>
      </c>
      <c r="O2559" s="37">
        <v>4.53E-2</v>
      </c>
      <c r="P2559" s="37">
        <v>-1.01E-2</v>
      </c>
      <c r="Q2559" s="37">
        <v>-0.15890000000000001</v>
      </c>
      <c r="R2559" s="37">
        <v>-6.4799999999999996E-2</v>
      </c>
      <c r="S2559" s="37">
        <v>4.7500000000000001E-2</v>
      </c>
      <c r="T2559" s="37"/>
      <c r="U2559" s="37"/>
      <c r="V2559" s="37"/>
      <c r="W2559" s="37"/>
      <c r="X2559" s="37"/>
      <c r="Z2559" s="4" t="str">
        <f t="shared" si="198"/>
        <v>NO</v>
      </c>
      <c r="AA2559" s="4" t="str">
        <f t="shared" si="198"/>
        <v>NO</v>
      </c>
      <c r="AB2559" s="4" t="str">
        <f t="shared" si="198"/>
        <v>NO</v>
      </c>
      <c r="AD2559" s="4">
        <f t="shared" si="199"/>
        <v>0</v>
      </c>
    </row>
    <row r="2560" spans="1:30" x14ac:dyDescent="0.35">
      <c r="A2560" s="34">
        <v>2574</v>
      </c>
      <c r="B2560" s="1" t="s">
        <v>7619</v>
      </c>
      <c r="C2560" s="1"/>
      <c r="D2560" s="1"/>
      <c r="E2560" s="1"/>
      <c r="F2560" s="1" t="s">
        <v>29262</v>
      </c>
      <c r="G2560" s="35" t="s">
        <v>7620</v>
      </c>
      <c r="H2560" s="35" t="s">
        <v>7621</v>
      </c>
      <c r="I2560" s="35" t="s">
        <v>23</v>
      </c>
      <c r="J2560" s="36">
        <v>76993000</v>
      </c>
      <c r="K2560" s="36">
        <v>87075000</v>
      </c>
      <c r="L2560" s="36">
        <v>108059000</v>
      </c>
      <c r="M2560" s="36">
        <v>148252000</v>
      </c>
      <c r="N2560" s="36">
        <v>183403000</v>
      </c>
      <c r="O2560" s="37">
        <v>0.34100000000000003</v>
      </c>
      <c r="P2560" s="37">
        <v>0.1065</v>
      </c>
      <c r="Q2560" s="37">
        <v>0.19239999999999999</v>
      </c>
      <c r="R2560" s="37">
        <v>0.186</v>
      </c>
      <c r="S2560" s="37">
        <v>0.16139999999999999</v>
      </c>
      <c r="T2560" s="37"/>
      <c r="U2560" s="37"/>
      <c r="V2560" s="37"/>
      <c r="W2560" s="37"/>
      <c r="X2560" s="37"/>
      <c r="Z2560" s="4" t="str">
        <f t="shared" si="198"/>
        <v>NO</v>
      </c>
      <c r="AA2560" s="4" t="str">
        <f t="shared" si="198"/>
        <v>NO</v>
      </c>
      <c r="AB2560" s="4" t="str">
        <f t="shared" si="198"/>
        <v>NO</v>
      </c>
      <c r="AD2560" s="4">
        <f t="shared" si="199"/>
        <v>0</v>
      </c>
    </row>
    <row r="2561" spans="1:30" ht="14.4" customHeight="1" x14ac:dyDescent="0.35">
      <c r="A2561" s="34">
        <v>2575</v>
      </c>
      <c r="B2561" s="1" t="s">
        <v>7622</v>
      </c>
      <c r="C2561" s="1"/>
      <c r="D2561" s="1"/>
      <c r="E2561" s="1"/>
      <c r="F2561" s="1" t="s">
        <v>29262</v>
      </c>
      <c r="G2561" s="35" t="s">
        <v>7623</v>
      </c>
      <c r="H2561" s="35" t="s">
        <v>7624</v>
      </c>
      <c r="I2561" s="35" t="s">
        <v>23</v>
      </c>
      <c r="J2561" s="36">
        <v>79594000</v>
      </c>
      <c r="K2561" s="36">
        <v>109227000</v>
      </c>
      <c r="L2561" s="36">
        <v>134174000</v>
      </c>
      <c r="M2561" s="36">
        <v>146484000</v>
      </c>
      <c r="N2561" s="36">
        <v>183352000</v>
      </c>
      <c r="O2561" s="37">
        <v>0.10879999999999999</v>
      </c>
      <c r="P2561" s="37">
        <v>9.9500000000000005E-2</v>
      </c>
      <c r="Q2561" s="37">
        <v>0.1696</v>
      </c>
      <c r="R2561" s="37">
        <v>0.19439999999999999</v>
      </c>
      <c r="S2561" s="37">
        <v>0.34560000000000002</v>
      </c>
      <c r="T2561" s="37"/>
      <c r="U2561" s="37"/>
      <c r="V2561" s="37">
        <v>-4.7000000000000002E-3</v>
      </c>
      <c r="W2561" s="37">
        <v>-4.1000000000000003E-3</v>
      </c>
      <c r="X2561" s="37">
        <v>-3.0999999999999999E-3</v>
      </c>
      <c r="Z2561" s="4" t="str">
        <f t="shared" si="198"/>
        <v>NO</v>
      </c>
      <c r="AA2561" s="4" t="str">
        <f t="shared" si="198"/>
        <v>NO</v>
      </c>
      <c r="AB2561" s="4" t="str">
        <f t="shared" si="198"/>
        <v>YES</v>
      </c>
      <c r="AD2561" s="4">
        <f t="shared" si="199"/>
        <v>1</v>
      </c>
    </row>
    <row r="2562" spans="1:30" ht="14.4" customHeight="1" x14ac:dyDescent="0.35">
      <c r="A2562" s="34">
        <v>2576</v>
      </c>
      <c r="B2562" s="1" t="s">
        <v>7625</v>
      </c>
      <c r="C2562" s="1"/>
      <c r="D2562" s="1"/>
      <c r="E2562" s="1"/>
      <c r="F2562" s="1" t="s">
        <v>29262</v>
      </c>
      <c r="G2562" s="35" t="s">
        <v>7626</v>
      </c>
      <c r="H2562" s="35" t="s">
        <v>7627</v>
      </c>
      <c r="I2562" s="35" t="s">
        <v>36</v>
      </c>
      <c r="J2562" s="36">
        <v>75012000</v>
      </c>
      <c r="K2562" s="36">
        <v>103209000</v>
      </c>
      <c r="L2562" s="36">
        <v>124546000</v>
      </c>
      <c r="M2562" s="36">
        <v>155805000</v>
      </c>
      <c r="N2562" s="36">
        <v>183307000</v>
      </c>
      <c r="O2562" s="37">
        <v>1</v>
      </c>
      <c r="P2562" s="37">
        <v>1</v>
      </c>
      <c r="Q2562" s="37">
        <v>0.46150000000000002</v>
      </c>
      <c r="R2562" s="37">
        <v>0.33079999999999998</v>
      </c>
      <c r="S2562" s="37">
        <v>0.41870000000000002</v>
      </c>
      <c r="T2562" s="37"/>
      <c r="U2562" s="37"/>
      <c r="V2562" s="37"/>
      <c r="W2562" s="37"/>
      <c r="X2562" s="37"/>
      <c r="Z2562" s="4" t="str">
        <f t="shared" si="198"/>
        <v>YES</v>
      </c>
      <c r="AA2562" s="4" t="str">
        <f t="shared" si="198"/>
        <v>YES</v>
      </c>
      <c r="AB2562" s="4" t="str">
        <f t="shared" si="198"/>
        <v>YES</v>
      </c>
      <c r="AD2562" s="4">
        <f t="shared" si="199"/>
        <v>3</v>
      </c>
    </row>
    <row r="2563" spans="1:30" ht="14.4" customHeight="1" x14ac:dyDescent="0.35">
      <c r="A2563" s="34">
        <v>2577</v>
      </c>
      <c r="B2563" s="1" t="s">
        <v>7628</v>
      </c>
      <c r="C2563" s="1"/>
      <c r="D2563" s="1"/>
      <c r="E2563" s="1"/>
      <c r="F2563" s="1" t="s">
        <v>29262</v>
      </c>
      <c r="G2563" s="35" t="s">
        <v>7629</v>
      </c>
      <c r="H2563" s="35" t="s">
        <v>7630</v>
      </c>
      <c r="I2563" s="35" t="s">
        <v>23</v>
      </c>
      <c r="J2563" s="36">
        <v>150365000</v>
      </c>
      <c r="K2563" s="36">
        <v>119033000</v>
      </c>
      <c r="L2563" s="36">
        <v>135864000</v>
      </c>
      <c r="M2563" s="36">
        <v>159906000</v>
      </c>
      <c r="N2563" s="36">
        <v>183252000</v>
      </c>
      <c r="O2563" s="37">
        <v>0.20150000000000001</v>
      </c>
      <c r="P2563" s="37">
        <v>9.1300000000000006E-2</v>
      </c>
      <c r="Q2563" s="37">
        <v>9.3700000000000006E-2</v>
      </c>
      <c r="R2563" s="37">
        <v>0.14660000000000001</v>
      </c>
      <c r="S2563" s="37">
        <v>0.15620000000000001</v>
      </c>
      <c r="T2563" s="37">
        <v>-2.9999999999999997E-4</v>
      </c>
      <c r="U2563" s="37"/>
      <c r="V2563" s="37"/>
      <c r="W2563" s="37"/>
      <c r="X2563" s="37"/>
      <c r="Z2563" s="4" t="str">
        <f t="shared" si="198"/>
        <v>NO</v>
      </c>
      <c r="AA2563" s="4" t="str">
        <f t="shared" si="198"/>
        <v>NO</v>
      </c>
      <c r="AB2563" s="4" t="str">
        <f t="shared" si="198"/>
        <v>NO</v>
      </c>
      <c r="AD2563" s="4">
        <f t="shared" si="199"/>
        <v>0</v>
      </c>
    </row>
    <row r="2564" spans="1:30" ht="41.4" customHeight="1" x14ac:dyDescent="0.35">
      <c r="A2564" s="34">
        <v>2578</v>
      </c>
      <c r="B2564" s="1" t="s">
        <v>7631</v>
      </c>
      <c r="C2564" s="1" t="s">
        <v>28702</v>
      </c>
      <c r="D2564" s="1"/>
      <c r="E2564" s="1"/>
      <c r="F2564" s="1" t="s">
        <v>29262</v>
      </c>
      <c r="G2564" s="35" t="s">
        <v>7632</v>
      </c>
      <c r="H2564" s="35" t="s">
        <v>7633</v>
      </c>
      <c r="I2564" s="35" t="s">
        <v>87</v>
      </c>
      <c r="J2564" s="36">
        <v>55533000</v>
      </c>
      <c r="K2564" s="36">
        <v>113240000</v>
      </c>
      <c r="L2564" s="36">
        <v>151495000</v>
      </c>
      <c r="M2564" s="36">
        <v>121186000</v>
      </c>
      <c r="N2564" s="36">
        <v>183138000</v>
      </c>
      <c r="O2564" s="37">
        <v>2.9899999999999999E-2</v>
      </c>
      <c r="P2564" s="37">
        <v>8.9999999999999993E-3</v>
      </c>
      <c r="Q2564" s="37">
        <v>1.3299999999999999E-2</v>
      </c>
      <c r="R2564" s="37">
        <v>6.1999999999999998E-3</v>
      </c>
      <c r="S2564" s="37">
        <v>8.9999999999999998E-4</v>
      </c>
      <c r="T2564" s="37">
        <v>0.15790000000000001</v>
      </c>
      <c r="U2564" s="37">
        <v>-3.8E-3</v>
      </c>
      <c r="V2564" s="37">
        <v>7.4000000000000003E-3</v>
      </c>
      <c r="W2564" s="37">
        <v>-8.2000000000000007E-3</v>
      </c>
      <c r="X2564" s="37">
        <v>-1.4200000000000001E-2</v>
      </c>
      <c r="Z2564" s="4" t="str">
        <f t="shared" si="198"/>
        <v>NO</v>
      </c>
      <c r="AA2564" s="4" t="str">
        <f t="shared" si="198"/>
        <v>NO</v>
      </c>
      <c r="AB2564" s="4" t="str">
        <f t="shared" si="198"/>
        <v>NO</v>
      </c>
      <c r="AD2564" s="4">
        <f t="shared" si="199"/>
        <v>0</v>
      </c>
    </row>
    <row r="2565" spans="1:30" ht="27.65" customHeight="1" x14ac:dyDescent="0.35">
      <c r="A2565" s="34">
        <v>2579</v>
      </c>
      <c r="B2565" s="1" t="s">
        <v>7634</v>
      </c>
      <c r="C2565" s="1"/>
      <c r="D2565" s="1"/>
      <c r="E2565" s="1"/>
      <c r="F2565" s="1" t="s">
        <v>29262</v>
      </c>
      <c r="G2565" s="35" t="s">
        <v>7635</v>
      </c>
      <c r="H2565" s="35" t="s">
        <v>7636</v>
      </c>
      <c r="I2565" s="35" t="s">
        <v>23</v>
      </c>
      <c r="J2565" s="36">
        <v>32008000</v>
      </c>
      <c r="K2565" s="36">
        <v>45498000</v>
      </c>
      <c r="L2565" s="36">
        <v>75387000</v>
      </c>
      <c r="M2565" s="36">
        <v>131733000</v>
      </c>
      <c r="N2565" s="36">
        <v>183112000</v>
      </c>
      <c r="O2565" s="37">
        <v>-0.1656</v>
      </c>
      <c r="P2565" s="37">
        <v>1.0699999999999999E-2</v>
      </c>
      <c r="Q2565" s="37">
        <v>7.5399999999999995E-2</v>
      </c>
      <c r="R2565" s="37">
        <v>7.6999999999999999E-2</v>
      </c>
      <c r="S2565" s="37">
        <v>7.5300000000000006E-2</v>
      </c>
      <c r="T2565" s="37"/>
      <c r="U2565" s="37"/>
      <c r="V2565" s="37">
        <v>-1.6000000000000001E-3</v>
      </c>
      <c r="W2565" s="37">
        <v>-1.6999999999999999E-3</v>
      </c>
      <c r="X2565" s="37"/>
      <c r="Z2565" s="4" t="str">
        <f t="shared" ref="Z2565:AB2628" si="200">IF(Q2565&gt;20%,"YES","NO")</f>
        <v>NO</v>
      </c>
      <c r="AA2565" s="4" t="str">
        <f t="shared" si="200"/>
        <v>NO</v>
      </c>
      <c r="AB2565" s="4" t="str">
        <f t="shared" si="200"/>
        <v>NO</v>
      </c>
      <c r="AD2565" s="4">
        <f t="shared" ref="AD2565:AD2628" si="201">COUNTIF(Z2565:AB2565,"YES")</f>
        <v>0</v>
      </c>
    </row>
    <row r="2566" spans="1:30" ht="27.65" customHeight="1" x14ac:dyDescent="0.35">
      <c r="A2566" s="34">
        <v>2580</v>
      </c>
      <c r="B2566" s="1" t="s">
        <v>7637</v>
      </c>
      <c r="C2566" s="1"/>
      <c r="D2566" s="1"/>
      <c r="E2566" s="1"/>
      <c r="F2566" s="1" t="s">
        <v>29262</v>
      </c>
      <c r="G2566" s="35" t="s">
        <v>7638</v>
      </c>
      <c r="H2566" s="35" t="s">
        <v>7639</v>
      </c>
      <c r="I2566" s="35" t="s">
        <v>33</v>
      </c>
      <c r="J2566" s="36">
        <v>120181000</v>
      </c>
      <c r="K2566" s="36">
        <v>125242000</v>
      </c>
      <c r="L2566" s="36">
        <v>134625000</v>
      </c>
      <c r="M2566" s="36">
        <v>151405000</v>
      </c>
      <c r="N2566" s="36">
        <v>183090000</v>
      </c>
      <c r="O2566" s="37">
        <v>0.27679999999999999</v>
      </c>
      <c r="P2566" s="37">
        <v>0.17150000000000001</v>
      </c>
      <c r="Q2566" s="37">
        <v>0.15920000000000001</v>
      </c>
      <c r="R2566" s="37">
        <v>0.1719</v>
      </c>
      <c r="S2566" s="37">
        <v>9.7299999999999998E-2</v>
      </c>
      <c r="T2566" s="37">
        <v>-9.1000000000000004E-3</v>
      </c>
      <c r="U2566" s="37">
        <v>-4.7999999999999996E-3</v>
      </c>
      <c r="V2566" s="37">
        <v>-2.8999999999999998E-3</v>
      </c>
      <c r="W2566" s="37">
        <v>-8.0000000000000004E-4</v>
      </c>
      <c r="X2566" s="37"/>
      <c r="Z2566" s="4" t="str">
        <f t="shared" si="200"/>
        <v>NO</v>
      </c>
      <c r="AA2566" s="4" t="str">
        <f t="shared" si="200"/>
        <v>NO</v>
      </c>
      <c r="AB2566" s="4" t="str">
        <f t="shared" si="200"/>
        <v>NO</v>
      </c>
      <c r="AD2566" s="4">
        <f t="shared" si="201"/>
        <v>0</v>
      </c>
    </row>
    <row r="2567" spans="1:30" ht="27.65" customHeight="1" x14ac:dyDescent="0.35">
      <c r="A2567" s="34">
        <v>2581</v>
      </c>
      <c r="B2567" s="1" t="s">
        <v>7640</v>
      </c>
      <c r="C2567" s="1"/>
      <c r="D2567" s="1"/>
      <c r="E2567" s="1"/>
      <c r="F2567" s="1" t="s">
        <v>29262</v>
      </c>
      <c r="G2567" s="35" t="s">
        <v>7641</v>
      </c>
      <c r="H2567" s="35" t="s">
        <v>7642</v>
      </c>
      <c r="I2567" s="35" t="s">
        <v>33</v>
      </c>
      <c r="J2567" s="36"/>
      <c r="K2567" s="36">
        <v>9687000</v>
      </c>
      <c r="L2567" s="36">
        <v>55499000</v>
      </c>
      <c r="M2567" s="36">
        <v>133863000</v>
      </c>
      <c r="N2567" s="36">
        <v>183086000</v>
      </c>
      <c r="O2567" s="37"/>
      <c r="P2567" s="37">
        <v>0.18229999999999999</v>
      </c>
      <c r="Q2567" s="37">
        <v>0.11990000000000001</v>
      </c>
      <c r="R2567" s="37">
        <v>0.46010000000000001</v>
      </c>
      <c r="S2567" s="37">
        <v>0.40810000000000002</v>
      </c>
      <c r="T2567" s="37"/>
      <c r="U2567" s="37"/>
      <c r="V2567" s="37"/>
      <c r="W2567" s="37"/>
      <c r="X2567" s="37"/>
      <c r="Z2567" s="4" t="str">
        <f t="shared" si="200"/>
        <v>NO</v>
      </c>
      <c r="AA2567" s="4" t="str">
        <f t="shared" si="200"/>
        <v>YES</v>
      </c>
      <c r="AB2567" s="4" t="str">
        <f t="shared" si="200"/>
        <v>YES</v>
      </c>
      <c r="AD2567" s="4">
        <f t="shared" si="201"/>
        <v>2</v>
      </c>
    </row>
    <row r="2568" spans="1:30" ht="27.65" customHeight="1" x14ac:dyDescent="0.35">
      <c r="A2568" s="34">
        <v>2582</v>
      </c>
      <c r="B2568" s="1" t="s">
        <v>7643</v>
      </c>
      <c r="C2568" s="1" t="s">
        <v>28702</v>
      </c>
      <c r="D2568" s="1"/>
      <c r="E2568" s="1"/>
      <c r="F2568" s="1" t="s">
        <v>29262</v>
      </c>
      <c r="G2568" s="35" t="s">
        <v>7644</v>
      </c>
      <c r="H2568" s="35" t="s">
        <v>7645</v>
      </c>
      <c r="I2568" s="35" t="s">
        <v>87</v>
      </c>
      <c r="J2568" s="36">
        <v>119104000</v>
      </c>
      <c r="K2568" s="36">
        <v>140608000</v>
      </c>
      <c r="L2568" s="36">
        <v>156473000</v>
      </c>
      <c r="M2568" s="36">
        <v>165377000</v>
      </c>
      <c r="N2568" s="36">
        <v>182983000</v>
      </c>
      <c r="O2568" s="37">
        <v>2.4799999999999999E-2</v>
      </c>
      <c r="P2568" s="37">
        <v>6.5600000000000006E-2</v>
      </c>
      <c r="Q2568" s="37">
        <v>0.12180000000000001</v>
      </c>
      <c r="R2568" s="37">
        <v>4.9099999999999998E-2</v>
      </c>
      <c r="S2568" s="37">
        <v>8.0600000000000005E-2</v>
      </c>
      <c r="T2568" s="37">
        <v>9.3399999999999997E-2</v>
      </c>
      <c r="U2568" s="37">
        <v>5.2499999999999998E-2</v>
      </c>
      <c r="V2568" s="37">
        <v>6.6799999999999998E-2</v>
      </c>
      <c r="W2568" s="37">
        <v>1.4500000000000001E-2</v>
      </c>
      <c r="X2568" s="37">
        <v>1.9900000000000001E-2</v>
      </c>
      <c r="Z2568" s="4" t="str">
        <f t="shared" si="200"/>
        <v>NO</v>
      </c>
      <c r="AA2568" s="4" t="str">
        <f t="shared" si="200"/>
        <v>NO</v>
      </c>
      <c r="AB2568" s="4" t="str">
        <f t="shared" si="200"/>
        <v>NO</v>
      </c>
      <c r="AD2568" s="4">
        <f t="shared" si="201"/>
        <v>0</v>
      </c>
    </row>
    <row r="2569" spans="1:30" ht="27.65" customHeight="1" x14ac:dyDescent="0.35">
      <c r="A2569" s="34">
        <v>2583</v>
      </c>
      <c r="B2569" s="1" t="s">
        <v>7646</v>
      </c>
      <c r="C2569" s="1"/>
      <c r="D2569" s="1"/>
      <c r="E2569" s="1"/>
      <c r="F2569" s="1" t="s">
        <v>29262</v>
      </c>
      <c r="G2569" s="35" t="s">
        <v>7647</v>
      </c>
      <c r="H2569" s="35" t="s">
        <v>7648</v>
      </c>
      <c r="I2569" s="35" t="s">
        <v>33</v>
      </c>
      <c r="J2569" s="36">
        <v>47410000</v>
      </c>
      <c r="K2569" s="36">
        <v>85471000</v>
      </c>
      <c r="L2569" s="36">
        <v>106349000</v>
      </c>
      <c r="M2569" s="36">
        <v>139476000</v>
      </c>
      <c r="N2569" s="36">
        <v>182840000</v>
      </c>
      <c r="O2569" s="37">
        <v>0.25069999999999998</v>
      </c>
      <c r="P2569" s="37">
        <v>5.3499999999999999E-2</v>
      </c>
      <c r="Q2569" s="37">
        <v>4.3700000000000003E-2</v>
      </c>
      <c r="R2569" s="37">
        <v>0.13789999999999999</v>
      </c>
      <c r="S2569" s="37">
        <v>0.16950000000000001</v>
      </c>
      <c r="T2569" s="37"/>
      <c r="U2569" s="37"/>
      <c r="V2569" s="37"/>
      <c r="W2569" s="37"/>
      <c r="X2569" s="37"/>
      <c r="Z2569" s="4" t="str">
        <f t="shared" si="200"/>
        <v>NO</v>
      </c>
      <c r="AA2569" s="4" t="str">
        <f t="shared" si="200"/>
        <v>NO</v>
      </c>
      <c r="AB2569" s="4" t="str">
        <f t="shared" si="200"/>
        <v>NO</v>
      </c>
      <c r="AD2569" s="4">
        <f t="shared" si="201"/>
        <v>0</v>
      </c>
    </row>
    <row r="2570" spans="1:30" ht="27.65" customHeight="1" x14ac:dyDescent="0.35">
      <c r="A2570" s="34">
        <v>2584</v>
      </c>
      <c r="B2570" s="1" t="s">
        <v>7649</v>
      </c>
      <c r="C2570" s="1"/>
      <c r="D2570" s="1"/>
      <c r="E2570" s="1"/>
      <c r="F2570" s="1" t="s">
        <v>29262</v>
      </c>
      <c r="G2570" s="35" t="s">
        <v>7650</v>
      </c>
      <c r="H2570" s="35" t="s">
        <v>7651</v>
      </c>
      <c r="I2570" s="35" t="s">
        <v>23</v>
      </c>
      <c r="J2570" s="36">
        <v>125833000</v>
      </c>
      <c r="K2570" s="36">
        <v>147182000</v>
      </c>
      <c r="L2570" s="36">
        <v>166555000</v>
      </c>
      <c r="M2570" s="36">
        <v>192200000</v>
      </c>
      <c r="N2570" s="36">
        <v>182807000</v>
      </c>
      <c r="O2570" s="37">
        <v>2.5000000000000001E-2</v>
      </c>
      <c r="P2570" s="37">
        <v>2.0000000000000001E-4</v>
      </c>
      <c r="Q2570" s="37">
        <v>-8.0999999999999996E-3</v>
      </c>
      <c r="R2570" s="37">
        <v>1.03E-2</v>
      </c>
      <c r="S2570" s="37">
        <v>1.9919</v>
      </c>
      <c r="T2570" s="37">
        <v>4.0000000000000001E-3</v>
      </c>
      <c r="U2570" s="37">
        <v>4.1000000000000003E-3</v>
      </c>
      <c r="V2570" s="37">
        <v>1.15E-2</v>
      </c>
      <c r="W2570" s="37"/>
      <c r="X2570" s="37"/>
      <c r="Z2570" s="4" t="str">
        <f t="shared" si="200"/>
        <v>NO</v>
      </c>
      <c r="AA2570" s="4" t="str">
        <f t="shared" si="200"/>
        <v>NO</v>
      </c>
      <c r="AB2570" s="4" t="str">
        <f t="shared" si="200"/>
        <v>YES</v>
      </c>
      <c r="AD2570" s="4">
        <f t="shared" si="201"/>
        <v>1</v>
      </c>
    </row>
    <row r="2571" spans="1:30" ht="14.4" customHeight="1" x14ac:dyDescent="0.35">
      <c r="A2571" s="34">
        <v>2585</v>
      </c>
      <c r="B2571" s="1" t="s">
        <v>7652</v>
      </c>
      <c r="C2571" s="1" t="s">
        <v>29015</v>
      </c>
      <c r="D2571" s="1"/>
      <c r="E2571" s="1" t="s">
        <v>29008</v>
      </c>
      <c r="F2571" s="1" t="s">
        <v>29262</v>
      </c>
      <c r="G2571" s="35" t="s">
        <v>7653</v>
      </c>
      <c r="H2571" s="35" t="s">
        <v>7654</v>
      </c>
      <c r="I2571" s="35" t="s">
        <v>29</v>
      </c>
      <c r="J2571" s="36">
        <v>71289000</v>
      </c>
      <c r="K2571" s="36">
        <v>86905000</v>
      </c>
      <c r="L2571" s="36">
        <v>110357000</v>
      </c>
      <c r="M2571" s="36">
        <v>144188000</v>
      </c>
      <c r="N2571" s="36">
        <v>182802000</v>
      </c>
      <c r="O2571" s="37">
        <v>4.4600000000000001E-2</v>
      </c>
      <c r="P2571" s="37">
        <v>8.8499999999999995E-2</v>
      </c>
      <c r="Q2571" s="37">
        <v>0.1285</v>
      </c>
      <c r="R2571" s="37">
        <v>1.5299999999999999E-2</v>
      </c>
      <c r="S2571" s="37">
        <v>2.5000000000000001E-3</v>
      </c>
      <c r="T2571" s="37"/>
      <c r="U2571" s="37">
        <v>-2.0000000000000001E-4</v>
      </c>
      <c r="V2571" s="37">
        <v>-4.1999999999999997E-3</v>
      </c>
      <c r="W2571" s="37">
        <v>-8.9999999999999998E-4</v>
      </c>
      <c r="X2571" s="37">
        <v>-8.9999999999999998E-4</v>
      </c>
      <c r="Z2571" s="4" t="str">
        <f t="shared" si="200"/>
        <v>NO</v>
      </c>
      <c r="AA2571" s="4" t="str">
        <f t="shared" si="200"/>
        <v>NO</v>
      </c>
      <c r="AB2571" s="4" t="str">
        <f t="shared" si="200"/>
        <v>NO</v>
      </c>
      <c r="AD2571" s="4">
        <f t="shared" si="201"/>
        <v>0</v>
      </c>
    </row>
    <row r="2572" spans="1:30" ht="14.4" customHeight="1" x14ac:dyDescent="0.35">
      <c r="A2572" s="34">
        <v>2586</v>
      </c>
      <c r="B2572" s="1" t="s">
        <v>7655</v>
      </c>
      <c r="C2572" s="1"/>
      <c r="D2572" s="1"/>
      <c r="E2572" s="1"/>
      <c r="F2572" s="1" t="s">
        <v>29262</v>
      </c>
      <c r="G2572" s="35" t="s">
        <v>7656</v>
      </c>
      <c r="H2572" s="35" t="s">
        <v>7657</v>
      </c>
      <c r="I2572" s="35" t="s">
        <v>544</v>
      </c>
      <c r="J2572" s="36">
        <v>86393000</v>
      </c>
      <c r="K2572" s="36">
        <v>83803000</v>
      </c>
      <c r="L2572" s="36">
        <v>131985000</v>
      </c>
      <c r="M2572" s="36">
        <v>154016000</v>
      </c>
      <c r="N2572" s="36">
        <v>182733000</v>
      </c>
      <c r="O2572" s="37">
        <v>3.4299999999999997E-2</v>
      </c>
      <c r="P2572" s="37">
        <v>-8.0000000000000002E-3</v>
      </c>
      <c r="Q2572" s="37">
        <v>1.8100000000000002E-2</v>
      </c>
      <c r="R2572" s="37">
        <v>5.0999999999999997E-2</v>
      </c>
      <c r="S2572" s="37">
        <v>9.4399999999999998E-2</v>
      </c>
      <c r="T2572" s="37"/>
      <c r="U2572" s="37"/>
      <c r="V2572" s="37"/>
      <c r="W2572" s="37"/>
      <c r="X2572" s="37"/>
      <c r="Z2572" s="4" t="str">
        <f t="shared" si="200"/>
        <v>NO</v>
      </c>
      <c r="AA2572" s="4" t="str">
        <f t="shared" si="200"/>
        <v>NO</v>
      </c>
      <c r="AB2572" s="4" t="str">
        <f t="shared" si="200"/>
        <v>NO</v>
      </c>
      <c r="AD2572" s="4">
        <f t="shared" si="201"/>
        <v>0</v>
      </c>
    </row>
    <row r="2573" spans="1:30" ht="27.65" customHeight="1" x14ac:dyDescent="0.35">
      <c r="A2573" s="34">
        <v>2587</v>
      </c>
      <c r="B2573" s="1" t="s">
        <v>7658</v>
      </c>
      <c r="C2573" s="1"/>
      <c r="D2573" s="1"/>
      <c r="E2573" s="1"/>
      <c r="F2573" s="1" t="s">
        <v>29262</v>
      </c>
      <c r="G2573" s="35" t="s">
        <v>7659</v>
      </c>
      <c r="H2573" s="35" t="s">
        <v>7660</v>
      </c>
      <c r="I2573" s="35" t="s">
        <v>33</v>
      </c>
      <c r="J2573" s="36">
        <v>28060000</v>
      </c>
      <c r="K2573" s="36">
        <v>56284000</v>
      </c>
      <c r="L2573" s="36">
        <v>88166000</v>
      </c>
      <c r="M2573" s="36">
        <v>113746000</v>
      </c>
      <c r="N2573" s="36">
        <v>182669000</v>
      </c>
      <c r="O2573" s="37">
        <v>0.40610000000000002</v>
      </c>
      <c r="P2573" s="37">
        <v>0.47599999999999998</v>
      </c>
      <c r="Q2573" s="37">
        <v>0.61160000000000003</v>
      </c>
      <c r="R2573" s="37">
        <v>0.29580000000000001</v>
      </c>
      <c r="S2573" s="37">
        <v>0.12180000000000001</v>
      </c>
      <c r="T2573" s="37"/>
      <c r="U2573" s="37"/>
      <c r="V2573" s="37"/>
      <c r="W2573" s="37"/>
      <c r="X2573" s="37"/>
      <c r="Z2573" s="4" t="str">
        <f t="shared" si="200"/>
        <v>YES</v>
      </c>
      <c r="AA2573" s="4" t="str">
        <f t="shared" si="200"/>
        <v>YES</v>
      </c>
      <c r="AB2573" s="4" t="str">
        <f t="shared" si="200"/>
        <v>NO</v>
      </c>
      <c r="AD2573" s="4">
        <f t="shared" si="201"/>
        <v>2</v>
      </c>
    </row>
    <row r="2574" spans="1:30" ht="14.4" customHeight="1" x14ac:dyDescent="0.35">
      <c r="A2574" s="34">
        <v>2588</v>
      </c>
      <c r="B2574" s="1" t="s">
        <v>7661</v>
      </c>
      <c r="C2574" s="1" t="s">
        <v>29015</v>
      </c>
      <c r="D2574" s="1"/>
      <c r="E2574" s="1" t="s">
        <v>29008</v>
      </c>
      <c r="F2574" s="1" t="s">
        <v>29262</v>
      </c>
      <c r="G2574" s="35" t="s">
        <v>7662</v>
      </c>
      <c r="H2574" s="35" t="s">
        <v>7663</v>
      </c>
      <c r="I2574" s="35" t="s">
        <v>29</v>
      </c>
      <c r="J2574" s="36">
        <v>55971000</v>
      </c>
      <c r="K2574" s="36">
        <v>97865000</v>
      </c>
      <c r="L2574" s="36">
        <v>159845000</v>
      </c>
      <c r="M2574" s="36">
        <v>172751000</v>
      </c>
      <c r="N2574" s="36">
        <v>182595000</v>
      </c>
      <c r="O2574" s="37">
        <v>8.5199999999999998E-2</v>
      </c>
      <c r="P2574" s="37">
        <v>0.186</v>
      </c>
      <c r="Q2574" s="37">
        <v>0.13780000000000001</v>
      </c>
      <c r="R2574" s="37">
        <v>8.1600000000000006E-2</v>
      </c>
      <c r="S2574" s="37">
        <v>6.3399999999999998E-2</v>
      </c>
      <c r="T2574" s="37"/>
      <c r="U2574" s="37">
        <v>-5.9999999999999995E-4</v>
      </c>
      <c r="V2574" s="37">
        <v>-5.9999999999999995E-4</v>
      </c>
      <c r="W2574" s="37"/>
      <c r="X2574" s="37"/>
      <c r="Z2574" s="4" t="str">
        <f t="shared" si="200"/>
        <v>NO</v>
      </c>
      <c r="AA2574" s="4" t="str">
        <f t="shared" si="200"/>
        <v>NO</v>
      </c>
      <c r="AB2574" s="4" t="str">
        <f t="shared" si="200"/>
        <v>NO</v>
      </c>
      <c r="AD2574" s="4">
        <f t="shared" si="201"/>
        <v>0</v>
      </c>
    </row>
    <row r="2575" spans="1:30" ht="27.65" customHeight="1" x14ac:dyDescent="0.35">
      <c r="A2575" s="34">
        <v>2589</v>
      </c>
      <c r="B2575" s="1" t="s">
        <v>7664</v>
      </c>
      <c r="C2575" s="1"/>
      <c r="D2575" s="1"/>
      <c r="E2575" s="1"/>
      <c r="F2575" s="1" t="s">
        <v>29262</v>
      </c>
      <c r="G2575" s="35" t="s">
        <v>7665</v>
      </c>
      <c r="H2575" s="35" t="s">
        <v>7666</v>
      </c>
      <c r="I2575" s="35" t="s">
        <v>33</v>
      </c>
      <c r="J2575" s="36">
        <v>216756000</v>
      </c>
      <c r="K2575" s="36">
        <v>229734000</v>
      </c>
      <c r="L2575" s="36">
        <v>211764000</v>
      </c>
      <c r="M2575" s="36">
        <v>205905000</v>
      </c>
      <c r="N2575" s="36">
        <v>182571000</v>
      </c>
      <c r="O2575" s="37">
        <v>4.1000000000000002E-2</v>
      </c>
      <c r="P2575" s="37">
        <v>2.2700000000000001E-2</v>
      </c>
      <c r="Q2575" s="37">
        <v>4.4600000000000001E-2</v>
      </c>
      <c r="R2575" s="37">
        <v>5.4699999999999999E-2</v>
      </c>
      <c r="S2575" s="37">
        <v>-2.9600000000000001E-2</v>
      </c>
      <c r="T2575" s="37">
        <v>2.0799999999999999E-2</v>
      </c>
      <c r="U2575" s="37">
        <v>2.07E-2</v>
      </c>
      <c r="V2575" s="37">
        <v>3.4000000000000002E-2</v>
      </c>
      <c r="W2575" s="37">
        <v>4.24E-2</v>
      </c>
      <c r="X2575" s="37">
        <v>-6.8000000000000005E-2</v>
      </c>
      <c r="Z2575" s="4" t="str">
        <f t="shared" si="200"/>
        <v>NO</v>
      </c>
      <c r="AA2575" s="4" t="str">
        <f t="shared" si="200"/>
        <v>NO</v>
      </c>
      <c r="AB2575" s="4" t="str">
        <f t="shared" si="200"/>
        <v>NO</v>
      </c>
      <c r="AD2575" s="4">
        <f t="shared" si="201"/>
        <v>0</v>
      </c>
    </row>
    <row r="2576" spans="1:30" ht="14.4" customHeight="1" x14ac:dyDescent="0.35">
      <c r="A2576" s="34">
        <v>2590</v>
      </c>
      <c r="B2576" s="1" t="s">
        <v>7667</v>
      </c>
      <c r="C2576" s="1"/>
      <c r="D2576" s="1"/>
      <c r="E2576" s="1"/>
      <c r="F2576" s="1" t="s">
        <v>29262</v>
      </c>
      <c r="G2576" s="35" t="s">
        <v>7668</v>
      </c>
      <c r="H2576" s="35" t="s">
        <v>7669</v>
      </c>
      <c r="I2576" s="35" t="s">
        <v>23</v>
      </c>
      <c r="J2576" s="36"/>
      <c r="K2576" s="36">
        <v>17700000</v>
      </c>
      <c r="L2576" s="36">
        <v>62262000</v>
      </c>
      <c r="M2576" s="36">
        <v>113221000</v>
      </c>
      <c r="N2576" s="36">
        <v>182410000</v>
      </c>
      <c r="O2576" s="37"/>
      <c r="P2576" s="37">
        <v>5.4999999999999997E-3</v>
      </c>
      <c r="Q2576" s="37">
        <v>0.13</v>
      </c>
      <c r="R2576" s="37">
        <v>9.4799999999999995E-2</v>
      </c>
      <c r="S2576" s="37">
        <v>0.16919999999999999</v>
      </c>
      <c r="T2576" s="37"/>
      <c r="U2576" s="37"/>
      <c r="V2576" s="37"/>
      <c r="W2576" s="37"/>
      <c r="X2576" s="37"/>
      <c r="Z2576" s="4" t="str">
        <f t="shared" si="200"/>
        <v>NO</v>
      </c>
      <c r="AA2576" s="4" t="str">
        <f t="shared" si="200"/>
        <v>NO</v>
      </c>
      <c r="AB2576" s="4" t="str">
        <f t="shared" si="200"/>
        <v>NO</v>
      </c>
      <c r="AD2576" s="4">
        <f t="shared" si="201"/>
        <v>0</v>
      </c>
    </row>
    <row r="2577" spans="1:30" ht="27.65" customHeight="1" x14ac:dyDescent="0.35">
      <c r="A2577" s="34">
        <v>2591</v>
      </c>
      <c r="B2577" s="1" t="s">
        <v>7670</v>
      </c>
      <c r="C2577" s="1" t="s">
        <v>29015</v>
      </c>
      <c r="D2577" s="1"/>
      <c r="E2577" s="1" t="s">
        <v>29008</v>
      </c>
      <c r="F2577" s="1" t="s">
        <v>29262</v>
      </c>
      <c r="G2577" s="35" t="s">
        <v>7671</v>
      </c>
      <c r="H2577" s="35" t="s">
        <v>7672</v>
      </c>
      <c r="I2577" s="35" t="s">
        <v>29</v>
      </c>
      <c r="J2577" s="36">
        <v>13720000</v>
      </c>
      <c r="K2577" s="36">
        <v>89179000</v>
      </c>
      <c r="L2577" s="36">
        <v>124975000</v>
      </c>
      <c r="M2577" s="36">
        <v>146340000</v>
      </c>
      <c r="N2577" s="36">
        <v>182382000</v>
      </c>
      <c r="O2577" s="37">
        <v>-0.8901</v>
      </c>
      <c r="P2577" s="37">
        <v>0.23730000000000001</v>
      </c>
      <c r="Q2577" s="37">
        <v>0.27939999999999998</v>
      </c>
      <c r="R2577" s="37">
        <v>5.9900000000000002E-2</v>
      </c>
      <c r="S2577" s="37">
        <v>-6.9800000000000001E-2</v>
      </c>
      <c r="T2577" s="37"/>
      <c r="U2577" s="37"/>
      <c r="V2577" s="37"/>
      <c r="W2577" s="37"/>
      <c r="X2577" s="37">
        <v>-2.9999999999999997E-4</v>
      </c>
      <c r="Z2577" s="4" t="str">
        <f t="shared" si="200"/>
        <v>YES</v>
      </c>
      <c r="AA2577" s="4" t="str">
        <f t="shared" si="200"/>
        <v>NO</v>
      </c>
      <c r="AB2577" s="4" t="str">
        <f t="shared" si="200"/>
        <v>NO</v>
      </c>
      <c r="AD2577" s="4">
        <f t="shared" si="201"/>
        <v>1</v>
      </c>
    </row>
    <row r="2578" spans="1:30" ht="14.4" customHeight="1" x14ac:dyDescent="0.35">
      <c r="A2578" s="34">
        <v>2592</v>
      </c>
      <c r="B2578" s="1" t="s">
        <v>7673</v>
      </c>
      <c r="C2578" s="1" t="s">
        <v>29015</v>
      </c>
      <c r="D2578" s="1"/>
      <c r="E2578" s="1" t="s">
        <v>29008</v>
      </c>
      <c r="F2578" s="1" t="s">
        <v>29262</v>
      </c>
      <c r="G2578" s="35" t="s">
        <v>7674</v>
      </c>
      <c r="H2578" s="35" t="s">
        <v>7675</v>
      </c>
      <c r="I2578" s="35" t="s">
        <v>29</v>
      </c>
      <c r="J2578" s="36"/>
      <c r="K2578" s="36">
        <v>17013000</v>
      </c>
      <c r="L2578" s="36">
        <v>61903000</v>
      </c>
      <c r="M2578" s="36">
        <v>124347000</v>
      </c>
      <c r="N2578" s="36">
        <v>182283000</v>
      </c>
      <c r="O2578" s="37"/>
      <c r="P2578" s="37">
        <v>-0.9597</v>
      </c>
      <c r="Q2578" s="37">
        <v>0.30959999999999999</v>
      </c>
      <c r="R2578" s="37">
        <v>0.4728</v>
      </c>
      <c r="S2578" s="37">
        <v>0.35830000000000001</v>
      </c>
      <c r="T2578" s="37"/>
      <c r="U2578" s="37"/>
      <c r="V2578" s="37"/>
      <c r="W2578" s="37"/>
      <c r="X2578" s="37"/>
      <c r="Z2578" s="4" t="str">
        <f t="shared" si="200"/>
        <v>YES</v>
      </c>
      <c r="AA2578" s="4" t="str">
        <f t="shared" si="200"/>
        <v>YES</v>
      </c>
      <c r="AB2578" s="4" t="str">
        <f t="shared" si="200"/>
        <v>YES</v>
      </c>
      <c r="AD2578" s="4">
        <f t="shared" si="201"/>
        <v>3</v>
      </c>
    </row>
    <row r="2579" spans="1:30" ht="14.4" customHeight="1" x14ac:dyDescent="0.35">
      <c r="A2579" s="34">
        <v>2593</v>
      </c>
      <c r="B2579" s="1" t="s">
        <v>7676</v>
      </c>
      <c r="C2579" s="1" t="s">
        <v>29015</v>
      </c>
      <c r="D2579" s="1"/>
      <c r="E2579" s="1" t="s">
        <v>29008</v>
      </c>
      <c r="F2579" s="1" t="s">
        <v>29262</v>
      </c>
      <c r="G2579" s="35" t="s">
        <v>7677</v>
      </c>
      <c r="H2579" s="35" t="s">
        <v>7678</v>
      </c>
      <c r="I2579" s="35" t="s">
        <v>29</v>
      </c>
      <c r="J2579" s="36"/>
      <c r="K2579" s="36"/>
      <c r="L2579" s="36">
        <v>17159000</v>
      </c>
      <c r="M2579" s="36">
        <v>179526000</v>
      </c>
      <c r="N2579" s="36">
        <v>182195000</v>
      </c>
      <c r="O2579" s="37"/>
      <c r="P2579" s="37"/>
      <c r="Q2579" s="37">
        <v>8.2000000000000007E-3</v>
      </c>
      <c r="R2579" s="37">
        <v>2.9000000000000001E-2</v>
      </c>
      <c r="S2579" s="37">
        <v>-0.2205</v>
      </c>
      <c r="T2579" s="37"/>
      <c r="U2579" s="37"/>
      <c r="V2579" s="37">
        <v>6.1999999999999998E-3</v>
      </c>
      <c r="W2579" s="37">
        <v>1.26E-2</v>
      </c>
      <c r="X2579" s="37"/>
      <c r="Z2579" s="4" t="str">
        <f t="shared" si="200"/>
        <v>NO</v>
      </c>
      <c r="AA2579" s="4" t="str">
        <f t="shared" si="200"/>
        <v>NO</v>
      </c>
      <c r="AB2579" s="4" t="str">
        <f t="shared" si="200"/>
        <v>NO</v>
      </c>
      <c r="AD2579" s="4">
        <f t="shared" si="201"/>
        <v>0</v>
      </c>
    </row>
    <row r="2580" spans="1:30" ht="14.4" customHeight="1" x14ac:dyDescent="0.35">
      <c r="A2580" s="34">
        <v>2594</v>
      </c>
      <c r="B2580" s="1" t="s">
        <v>7679</v>
      </c>
      <c r="C2580" s="1"/>
      <c r="D2580" s="1"/>
      <c r="E2580" s="1"/>
      <c r="F2580" s="1" t="s">
        <v>29262</v>
      </c>
      <c r="G2580" s="35" t="s">
        <v>7680</v>
      </c>
      <c r="H2580" s="35" t="s">
        <v>7681</v>
      </c>
      <c r="I2580" s="35" t="s">
        <v>36</v>
      </c>
      <c r="J2580" s="36"/>
      <c r="K2580" s="36">
        <v>1539000</v>
      </c>
      <c r="L2580" s="36">
        <v>54608000</v>
      </c>
      <c r="M2580" s="36">
        <v>89482000</v>
      </c>
      <c r="N2580" s="36">
        <v>182170000</v>
      </c>
      <c r="O2580" s="37"/>
      <c r="P2580" s="37">
        <v>0.39119999999999999</v>
      </c>
      <c r="Q2580" s="37">
        <v>0.1394</v>
      </c>
      <c r="R2580" s="37">
        <v>0.18640000000000001</v>
      </c>
      <c r="S2580" s="37">
        <v>8.7400000000000005E-2</v>
      </c>
      <c r="T2580" s="37"/>
      <c r="U2580" s="37"/>
      <c r="V2580" s="37"/>
      <c r="W2580" s="37"/>
      <c r="X2580" s="37"/>
      <c r="Z2580" s="4" t="str">
        <f t="shared" si="200"/>
        <v>NO</v>
      </c>
      <c r="AA2580" s="4" t="str">
        <f t="shared" si="200"/>
        <v>NO</v>
      </c>
      <c r="AB2580" s="4" t="str">
        <f t="shared" si="200"/>
        <v>NO</v>
      </c>
      <c r="AD2580" s="4">
        <f t="shared" si="201"/>
        <v>0</v>
      </c>
    </row>
    <row r="2581" spans="1:30" ht="27.65" customHeight="1" x14ac:dyDescent="0.35">
      <c r="A2581" s="34">
        <v>2595</v>
      </c>
      <c r="B2581" s="1" t="s">
        <v>7682</v>
      </c>
      <c r="C2581" s="1"/>
      <c r="D2581" s="1"/>
      <c r="E2581" s="1"/>
      <c r="F2581" s="1" t="s">
        <v>29262</v>
      </c>
      <c r="G2581" s="35" t="s">
        <v>7683</v>
      </c>
      <c r="H2581" s="35" t="s">
        <v>7684</v>
      </c>
      <c r="I2581" s="35" t="s">
        <v>23</v>
      </c>
      <c r="J2581" s="36">
        <v>107104000</v>
      </c>
      <c r="K2581" s="36">
        <v>117609000</v>
      </c>
      <c r="L2581" s="36">
        <v>146061000</v>
      </c>
      <c r="M2581" s="36">
        <v>162196000</v>
      </c>
      <c r="N2581" s="36">
        <v>182030000</v>
      </c>
      <c r="O2581" s="37">
        <v>8.7499999999999994E-2</v>
      </c>
      <c r="P2581" s="37">
        <v>3.1199999999999999E-2</v>
      </c>
      <c r="Q2581" s="37">
        <v>5.5800000000000002E-2</v>
      </c>
      <c r="R2581" s="37">
        <v>5.0200000000000002E-2</v>
      </c>
      <c r="S2581" s="37">
        <v>8.6999999999999994E-2</v>
      </c>
      <c r="T2581" s="37">
        <v>7.51E-2</v>
      </c>
      <c r="U2581" s="37">
        <v>2.1499999999999998E-2</v>
      </c>
      <c r="V2581" s="37">
        <v>4.2500000000000003E-2</v>
      </c>
      <c r="W2581" s="37">
        <v>3.6400000000000002E-2</v>
      </c>
      <c r="X2581" s="37"/>
      <c r="Z2581" s="4" t="str">
        <f t="shared" si="200"/>
        <v>NO</v>
      </c>
      <c r="AA2581" s="4" t="str">
        <f t="shared" si="200"/>
        <v>NO</v>
      </c>
      <c r="AB2581" s="4" t="str">
        <f t="shared" si="200"/>
        <v>NO</v>
      </c>
      <c r="AD2581" s="4">
        <f t="shared" si="201"/>
        <v>0</v>
      </c>
    </row>
    <row r="2582" spans="1:30" ht="14.4" customHeight="1" x14ac:dyDescent="0.35">
      <c r="A2582" s="34">
        <v>2596</v>
      </c>
      <c r="B2582" s="1" t="s">
        <v>7685</v>
      </c>
      <c r="C2582" s="1" t="s">
        <v>29015</v>
      </c>
      <c r="D2582" s="1"/>
      <c r="E2582" s="1" t="s">
        <v>29008</v>
      </c>
      <c r="F2582" s="1" t="s">
        <v>29262</v>
      </c>
      <c r="G2582" s="35" t="s">
        <v>7686</v>
      </c>
      <c r="H2582" s="35" t="s">
        <v>7687</v>
      </c>
      <c r="I2582" s="35" t="s">
        <v>29</v>
      </c>
      <c r="J2582" s="36">
        <v>84857000</v>
      </c>
      <c r="K2582" s="36">
        <v>111764000</v>
      </c>
      <c r="L2582" s="36">
        <v>146186000</v>
      </c>
      <c r="M2582" s="36">
        <v>120640000</v>
      </c>
      <c r="N2582" s="36">
        <v>181940000</v>
      </c>
      <c r="O2582" s="37">
        <v>4.87E-2</v>
      </c>
      <c r="P2582" s="37">
        <v>0.25180000000000002</v>
      </c>
      <c r="Q2582" s="37">
        <v>0.13059999999999999</v>
      </c>
      <c r="R2582" s="37">
        <v>1.0200000000000001E-2</v>
      </c>
      <c r="S2582" s="37">
        <v>0.28820000000000001</v>
      </c>
      <c r="T2582" s="37">
        <v>2.9499999999999998E-2</v>
      </c>
      <c r="U2582" s="37"/>
      <c r="V2582" s="37"/>
      <c r="W2582" s="37">
        <v>-1.38E-2</v>
      </c>
      <c r="X2582" s="37"/>
      <c r="Z2582" s="4" t="str">
        <f t="shared" si="200"/>
        <v>NO</v>
      </c>
      <c r="AA2582" s="4" t="str">
        <f t="shared" si="200"/>
        <v>NO</v>
      </c>
      <c r="AB2582" s="4" t="str">
        <f t="shared" si="200"/>
        <v>YES</v>
      </c>
      <c r="AD2582" s="4">
        <f t="shared" si="201"/>
        <v>1</v>
      </c>
    </row>
    <row r="2583" spans="1:30" ht="14.4" customHeight="1" x14ac:dyDescent="0.35">
      <c r="A2583" s="34">
        <v>2597</v>
      </c>
      <c r="B2583" s="1" t="s">
        <v>7688</v>
      </c>
      <c r="C2583" s="1"/>
      <c r="D2583" s="1"/>
      <c r="E2583" s="1"/>
      <c r="F2583" s="1" t="s">
        <v>29262</v>
      </c>
      <c r="G2583" s="35" t="s">
        <v>7689</v>
      </c>
      <c r="H2583" s="35" t="s">
        <v>7690</v>
      </c>
      <c r="I2583" s="35" t="s">
        <v>33</v>
      </c>
      <c r="J2583" s="36">
        <v>136962000</v>
      </c>
      <c r="K2583" s="36">
        <v>139467000</v>
      </c>
      <c r="L2583" s="36">
        <v>143461000</v>
      </c>
      <c r="M2583" s="36">
        <v>147352000</v>
      </c>
      <c r="N2583" s="36">
        <v>181933000</v>
      </c>
      <c r="O2583" s="37">
        <v>0.1484</v>
      </c>
      <c r="P2583" s="37">
        <v>9.9699999999999997E-2</v>
      </c>
      <c r="Q2583" s="37">
        <v>9.3600000000000003E-2</v>
      </c>
      <c r="R2583" s="37">
        <v>5.21E-2</v>
      </c>
      <c r="S2583" s="37">
        <v>5.74E-2</v>
      </c>
      <c r="T2583" s="37"/>
      <c r="U2583" s="37"/>
      <c r="V2583" s="37"/>
      <c r="W2583" s="37"/>
      <c r="X2583" s="37"/>
      <c r="Z2583" s="4" t="str">
        <f t="shared" si="200"/>
        <v>NO</v>
      </c>
      <c r="AA2583" s="4" t="str">
        <f t="shared" si="200"/>
        <v>NO</v>
      </c>
      <c r="AB2583" s="4" t="str">
        <f t="shared" si="200"/>
        <v>NO</v>
      </c>
      <c r="AD2583" s="4">
        <f t="shared" si="201"/>
        <v>0</v>
      </c>
    </row>
    <row r="2584" spans="1:30" ht="14.4" customHeight="1" x14ac:dyDescent="0.35">
      <c r="A2584" s="34">
        <v>2598</v>
      </c>
      <c r="B2584" s="1" t="s">
        <v>7691</v>
      </c>
      <c r="C2584" s="1"/>
      <c r="D2584" s="1"/>
      <c r="E2584" s="1"/>
      <c r="F2584" s="1" t="s">
        <v>29262</v>
      </c>
      <c r="G2584" s="35" t="s">
        <v>7692</v>
      </c>
      <c r="H2584" s="35" t="s">
        <v>7693</v>
      </c>
      <c r="I2584" s="35" t="s">
        <v>23</v>
      </c>
      <c r="J2584" s="36">
        <v>97432000</v>
      </c>
      <c r="K2584" s="36">
        <v>101862000</v>
      </c>
      <c r="L2584" s="36">
        <v>107353000</v>
      </c>
      <c r="M2584" s="36">
        <v>150726000</v>
      </c>
      <c r="N2584" s="36">
        <v>181897000</v>
      </c>
      <c r="O2584" s="37">
        <v>0.20269999999999999</v>
      </c>
      <c r="P2584" s="37">
        <v>0.16220000000000001</v>
      </c>
      <c r="Q2584" s="37">
        <v>0.13919999999999999</v>
      </c>
      <c r="R2584" s="37">
        <v>0.16539999999999999</v>
      </c>
      <c r="S2584" s="37">
        <v>0.11169999999999999</v>
      </c>
      <c r="T2584" s="37">
        <v>0.251</v>
      </c>
      <c r="U2584" s="37">
        <v>0.16839999999999999</v>
      </c>
      <c r="V2584" s="37">
        <v>0.1148</v>
      </c>
      <c r="W2584" s="37">
        <v>0.1474</v>
      </c>
      <c r="X2584" s="37"/>
      <c r="Z2584" s="4" t="str">
        <f t="shared" si="200"/>
        <v>NO</v>
      </c>
      <c r="AA2584" s="4" t="str">
        <f t="shared" si="200"/>
        <v>NO</v>
      </c>
      <c r="AB2584" s="4" t="str">
        <f t="shared" si="200"/>
        <v>NO</v>
      </c>
      <c r="AD2584" s="4">
        <f t="shared" si="201"/>
        <v>0</v>
      </c>
    </row>
    <row r="2585" spans="1:30" ht="27.65" customHeight="1" x14ac:dyDescent="0.35">
      <c r="A2585" s="34">
        <v>2599</v>
      </c>
      <c r="B2585" s="1" t="s">
        <v>3899</v>
      </c>
      <c r="C2585" s="1" t="s">
        <v>29015</v>
      </c>
      <c r="D2585" s="1"/>
      <c r="E2585" s="1" t="s">
        <v>29008</v>
      </c>
      <c r="F2585" s="1" t="s">
        <v>29262</v>
      </c>
      <c r="G2585" s="35" t="s">
        <v>7694</v>
      </c>
      <c r="H2585" s="35" t="s">
        <v>7695</v>
      </c>
      <c r="I2585" s="35" t="s">
        <v>29</v>
      </c>
      <c r="J2585" s="36">
        <v>36233000</v>
      </c>
      <c r="K2585" s="36">
        <v>50620000</v>
      </c>
      <c r="L2585" s="36">
        <v>66175000</v>
      </c>
      <c r="M2585" s="36">
        <v>127826000</v>
      </c>
      <c r="N2585" s="36">
        <v>181890000</v>
      </c>
      <c r="O2585" s="37">
        <v>7.6499999999999999E-2</v>
      </c>
      <c r="P2585" s="37">
        <v>0.11020000000000001</v>
      </c>
      <c r="Q2585" s="37">
        <v>-0.1424</v>
      </c>
      <c r="R2585" s="37">
        <v>-5.1999999999999998E-3</v>
      </c>
      <c r="S2585" s="37">
        <v>4.1700000000000001E-2</v>
      </c>
      <c r="T2585" s="37"/>
      <c r="U2585" s="37">
        <v>-1.9E-3</v>
      </c>
      <c r="V2585" s="37">
        <v>-6.3E-3</v>
      </c>
      <c r="W2585" s="37">
        <v>-4.1000000000000003E-3</v>
      </c>
      <c r="X2585" s="37">
        <v>-5.0000000000000001E-3</v>
      </c>
      <c r="Z2585" s="4" t="str">
        <f t="shared" si="200"/>
        <v>NO</v>
      </c>
      <c r="AA2585" s="4" t="str">
        <f t="shared" si="200"/>
        <v>NO</v>
      </c>
      <c r="AB2585" s="4" t="str">
        <f t="shared" si="200"/>
        <v>NO</v>
      </c>
      <c r="AD2585" s="4">
        <f t="shared" si="201"/>
        <v>0</v>
      </c>
    </row>
    <row r="2586" spans="1:30" ht="27.65" customHeight="1" x14ac:dyDescent="0.35">
      <c r="A2586" s="34">
        <v>2600</v>
      </c>
      <c r="B2586" s="1" t="s">
        <v>7696</v>
      </c>
      <c r="C2586" s="1" t="s">
        <v>29015</v>
      </c>
      <c r="D2586" s="1"/>
      <c r="E2586" s="1" t="s">
        <v>29008</v>
      </c>
      <c r="F2586" s="1" t="s">
        <v>29262</v>
      </c>
      <c r="G2586" s="35" t="s">
        <v>7697</v>
      </c>
      <c r="H2586" s="35" t="s">
        <v>7698</v>
      </c>
      <c r="I2586" s="35" t="s">
        <v>29</v>
      </c>
      <c r="J2586" s="36">
        <v>286000</v>
      </c>
      <c r="K2586" s="36">
        <v>26175000</v>
      </c>
      <c r="L2586" s="36">
        <v>79661000</v>
      </c>
      <c r="M2586" s="36">
        <v>132712000</v>
      </c>
      <c r="N2586" s="36">
        <v>181773000</v>
      </c>
      <c r="O2586" s="37">
        <v>-1.3915999999999999</v>
      </c>
      <c r="P2586" s="37">
        <v>0.40679999999999999</v>
      </c>
      <c r="Q2586" s="37">
        <v>0.1789</v>
      </c>
      <c r="R2586" s="37">
        <v>0.34039999999999998</v>
      </c>
      <c r="S2586" s="37">
        <v>0.23680000000000001</v>
      </c>
      <c r="T2586" s="37">
        <v>-1.3915999999999999</v>
      </c>
      <c r="U2586" s="37"/>
      <c r="V2586" s="37"/>
      <c r="W2586" s="37"/>
      <c r="X2586" s="37"/>
      <c r="Z2586" s="4" t="str">
        <f t="shared" si="200"/>
        <v>NO</v>
      </c>
      <c r="AA2586" s="4" t="str">
        <f t="shared" si="200"/>
        <v>YES</v>
      </c>
      <c r="AB2586" s="4" t="str">
        <f t="shared" si="200"/>
        <v>YES</v>
      </c>
      <c r="AD2586" s="4">
        <f t="shared" si="201"/>
        <v>2</v>
      </c>
    </row>
    <row r="2587" spans="1:30" ht="14.4" customHeight="1" x14ac:dyDescent="0.35">
      <c r="A2587" s="34">
        <v>2601</v>
      </c>
      <c r="B2587" s="1" t="s">
        <v>7699</v>
      </c>
      <c r="C2587" s="1"/>
      <c r="D2587" s="1"/>
      <c r="E2587" s="1"/>
      <c r="F2587" s="1" t="s">
        <v>29262</v>
      </c>
      <c r="G2587" s="35" t="s">
        <v>7700</v>
      </c>
      <c r="H2587" s="35" t="s">
        <v>7701</v>
      </c>
      <c r="I2587" s="35" t="s">
        <v>23</v>
      </c>
      <c r="J2587" s="36">
        <v>113319000</v>
      </c>
      <c r="K2587" s="36">
        <v>136969000</v>
      </c>
      <c r="L2587" s="36">
        <v>158448000</v>
      </c>
      <c r="M2587" s="36">
        <v>185970000</v>
      </c>
      <c r="N2587" s="36">
        <v>181486000</v>
      </c>
      <c r="O2587" s="37">
        <v>6.0999999999999999E-2</v>
      </c>
      <c r="P2587" s="37">
        <v>0.13550000000000001</v>
      </c>
      <c r="Q2587" s="37">
        <v>0.1017</v>
      </c>
      <c r="R2587" s="37">
        <v>2.24E-2</v>
      </c>
      <c r="S2587" s="37">
        <v>-2.07E-2</v>
      </c>
      <c r="T2587" s="37">
        <v>-7.3000000000000001E-3</v>
      </c>
      <c r="U2587" s="37">
        <v>-3.0000000000000001E-3</v>
      </c>
      <c r="V2587" s="37"/>
      <c r="W2587" s="37"/>
      <c r="X2587" s="37"/>
      <c r="Z2587" s="4" t="str">
        <f t="shared" si="200"/>
        <v>NO</v>
      </c>
      <c r="AA2587" s="4" t="str">
        <f t="shared" si="200"/>
        <v>NO</v>
      </c>
      <c r="AB2587" s="4" t="str">
        <f t="shared" si="200"/>
        <v>NO</v>
      </c>
      <c r="AD2587" s="4">
        <f t="shared" si="201"/>
        <v>0</v>
      </c>
    </row>
    <row r="2588" spans="1:30" ht="14.4" customHeight="1" x14ac:dyDescent="0.35">
      <c r="A2588" s="34">
        <v>2602</v>
      </c>
      <c r="B2588" s="1" t="s">
        <v>7702</v>
      </c>
      <c r="C2588" s="1"/>
      <c r="D2588" s="1"/>
      <c r="E2588" s="1"/>
      <c r="F2588" s="1" t="s">
        <v>29262</v>
      </c>
      <c r="G2588" s="35" t="s">
        <v>7703</v>
      </c>
      <c r="H2588" s="35" t="s">
        <v>7704</v>
      </c>
      <c r="I2588" s="35" t="s">
        <v>33</v>
      </c>
      <c r="J2588" s="36">
        <v>79233000</v>
      </c>
      <c r="K2588" s="36">
        <v>94347000</v>
      </c>
      <c r="L2588" s="36">
        <v>117070000</v>
      </c>
      <c r="M2588" s="36">
        <v>143964000</v>
      </c>
      <c r="N2588" s="36">
        <v>181476000</v>
      </c>
      <c r="O2588" s="37">
        <v>0.1883</v>
      </c>
      <c r="P2588" s="37">
        <v>2.53E-2</v>
      </c>
      <c r="Q2588" s="37">
        <v>7.4399999999999994E-2</v>
      </c>
      <c r="R2588" s="37">
        <v>0.1153</v>
      </c>
      <c r="S2588" s="37">
        <v>6.1699999999999998E-2</v>
      </c>
      <c r="T2588" s="37"/>
      <c r="U2588" s="37"/>
      <c r="V2588" s="37"/>
      <c r="W2588" s="37"/>
      <c r="X2588" s="37"/>
      <c r="Z2588" s="4" t="str">
        <f t="shared" si="200"/>
        <v>NO</v>
      </c>
      <c r="AA2588" s="4" t="str">
        <f t="shared" si="200"/>
        <v>NO</v>
      </c>
      <c r="AB2588" s="4" t="str">
        <f t="shared" si="200"/>
        <v>NO</v>
      </c>
      <c r="AD2588" s="4">
        <f t="shared" si="201"/>
        <v>0</v>
      </c>
    </row>
    <row r="2589" spans="1:30" ht="27.65" customHeight="1" x14ac:dyDescent="0.35">
      <c r="A2589" s="34">
        <v>2603</v>
      </c>
      <c r="B2589" s="1" t="s">
        <v>7705</v>
      </c>
      <c r="C2589" s="1"/>
      <c r="D2589" s="1"/>
      <c r="E2589" s="1"/>
      <c r="F2589" s="1" t="s">
        <v>29262</v>
      </c>
      <c r="G2589" s="35" t="s">
        <v>7706</v>
      </c>
      <c r="H2589" s="35" t="s">
        <v>7707</v>
      </c>
      <c r="I2589" s="35" t="s">
        <v>544</v>
      </c>
      <c r="J2589" s="36">
        <v>104587000</v>
      </c>
      <c r="K2589" s="36">
        <v>98084000</v>
      </c>
      <c r="L2589" s="36">
        <v>88652000</v>
      </c>
      <c r="M2589" s="36">
        <v>123671000</v>
      </c>
      <c r="N2589" s="36">
        <v>181400000</v>
      </c>
      <c r="O2589" s="37">
        <v>-1.3299999999999999E-2</v>
      </c>
      <c r="P2589" s="37">
        <v>-6.0499999999999998E-2</v>
      </c>
      <c r="Q2589" s="37">
        <v>-7.9000000000000001E-2</v>
      </c>
      <c r="R2589" s="37">
        <v>0.16220000000000001</v>
      </c>
      <c r="S2589" s="37">
        <v>0.27700000000000002</v>
      </c>
      <c r="T2589" s="37">
        <v>1.6299999999999999E-2</v>
      </c>
      <c r="U2589" s="37">
        <v>-9.1800000000000007E-2</v>
      </c>
      <c r="V2589" s="37">
        <v>-8.3299999999999999E-2</v>
      </c>
      <c r="W2589" s="37">
        <v>-2.8999999999999998E-3</v>
      </c>
      <c r="X2589" s="37">
        <v>-1E-4</v>
      </c>
      <c r="Z2589" s="4" t="str">
        <f t="shared" si="200"/>
        <v>NO</v>
      </c>
      <c r="AA2589" s="4" t="str">
        <f t="shared" si="200"/>
        <v>NO</v>
      </c>
      <c r="AB2589" s="4" t="str">
        <f t="shared" si="200"/>
        <v>YES</v>
      </c>
      <c r="AD2589" s="4">
        <f t="shared" si="201"/>
        <v>1</v>
      </c>
    </row>
    <row r="2590" spans="1:30" ht="14.4" customHeight="1" x14ac:dyDescent="0.35">
      <c r="A2590" s="34">
        <v>2604</v>
      </c>
      <c r="B2590" s="1" t="s">
        <v>7708</v>
      </c>
      <c r="C2590" s="1"/>
      <c r="D2590" s="1"/>
      <c r="E2590" s="1"/>
      <c r="F2590" s="1" t="s">
        <v>29262</v>
      </c>
      <c r="G2590" s="35" t="s">
        <v>7709</v>
      </c>
      <c r="H2590" s="35" t="s">
        <v>7710</v>
      </c>
      <c r="I2590" s="35" t="s">
        <v>33</v>
      </c>
      <c r="J2590" s="36">
        <v>58946000</v>
      </c>
      <c r="K2590" s="36">
        <v>80686000</v>
      </c>
      <c r="L2590" s="36">
        <v>90814000</v>
      </c>
      <c r="M2590" s="36">
        <v>103711000</v>
      </c>
      <c r="N2590" s="36">
        <v>181261000</v>
      </c>
      <c r="O2590" s="37">
        <v>0.22459999999999999</v>
      </c>
      <c r="P2590" s="37">
        <v>0.34699999999999998</v>
      </c>
      <c r="Q2590" s="37">
        <v>0.29099999999999998</v>
      </c>
      <c r="R2590" s="37">
        <v>0.1085</v>
      </c>
      <c r="S2590" s="37">
        <v>0.06</v>
      </c>
      <c r="T2590" s="37">
        <v>0.1555</v>
      </c>
      <c r="U2590" s="37">
        <v>0.31209999999999999</v>
      </c>
      <c r="V2590" s="37">
        <v>0.26379999999999998</v>
      </c>
      <c r="W2590" s="37">
        <v>6.6299999999999998E-2</v>
      </c>
      <c r="X2590" s="37"/>
      <c r="Z2590" s="4" t="str">
        <f t="shared" si="200"/>
        <v>YES</v>
      </c>
      <c r="AA2590" s="4" t="str">
        <f t="shared" si="200"/>
        <v>NO</v>
      </c>
      <c r="AB2590" s="4" t="str">
        <f t="shared" si="200"/>
        <v>NO</v>
      </c>
      <c r="AD2590" s="4">
        <f t="shared" si="201"/>
        <v>1</v>
      </c>
    </row>
    <row r="2591" spans="1:30" ht="14.4" customHeight="1" x14ac:dyDescent="0.35">
      <c r="A2591" s="34">
        <v>2605</v>
      </c>
      <c r="B2591" s="1" t="s">
        <v>7711</v>
      </c>
      <c r="C2591" s="1"/>
      <c r="D2591" s="1"/>
      <c r="E2591" s="1"/>
      <c r="F2591" s="1" t="s">
        <v>29262</v>
      </c>
      <c r="G2591" s="35" t="s">
        <v>7712</v>
      </c>
      <c r="H2591" s="35" t="s">
        <v>7713</v>
      </c>
      <c r="I2591" s="35" t="s">
        <v>33</v>
      </c>
      <c r="J2591" s="36"/>
      <c r="K2591" s="36"/>
      <c r="L2591" s="36">
        <v>48965000</v>
      </c>
      <c r="M2591" s="36">
        <v>156951000</v>
      </c>
      <c r="N2591" s="36">
        <v>181250000</v>
      </c>
      <c r="O2591" s="37"/>
      <c r="P2591" s="37"/>
      <c r="Q2591" s="37">
        <v>-1.7921</v>
      </c>
      <c r="R2591" s="37">
        <v>-0.23780000000000001</v>
      </c>
      <c r="S2591" s="37">
        <v>0.20169999999999999</v>
      </c>
      <c r="T2591" s="37"/>
      <c r="U2591" s="37"/>
      <c r="V2591" s="37"/>
      <c r="W2591" s="37"/>
      <c r="X2591" s="37"/>
      <c r="Z2591" s="4" t="str">
        <f t="shared" si="200"/>
        <v>NO</v>
      </c>
      <c r="AA2591" s="4" t="str">
        <f t="shared" si="200"/>
        <v>NO</v>
      </c>
      <c r="AB2591" s="4" t="str">
        <f t="shared" si="200"/>
        <v>YES</v>
      </c>
      <c r="AD2591" s="4">
        <f t="shared" si="201"/>
        <v>1</v>
      </c>
    </row>
    <row r="2592" spans="1:30" ht="27.65" customHeight="1" x14ac:dyDescent="0.35">
      <c r="A2592" s="34">
        <v>2606</v>
      </c>
      <c r="B2592" s="1" t="s">
        <v>7714</v>
      </c>
      <c r="C2592" s="1"/>
      <c r="D2592" s="1"/>
      <c r="E2592" s="1"/>
      <c r="F2592" s="1" t="s">
        <v>29262</v>
      </c>
      <c r="G2592" s="35" t="s">
        <v>7715</v>
      </c>
      <c r="H2592" s="35" t="s">
        <v>7716</v>
      </c>
      <c r="I2592" s="35" t="s">
        <v>33</v>
      </c>
      <c r="J2592" s="36">
        <v>137673000</v>
      </c>
      <c r="K2592" s="36">
        <v>143231000</v>
      </c>
      <c r="L2592" s="36">
        <v>153659000</v>
      </c>
      <c r="M2592" s="36">
        <v>167501000</v>
      </c>
      <c r="N2592" s="36">
        <v>181236000</v>
      </c>
      <c r="O2592" s="37">
        <v>0.156</v>
      </c>
      <c r="P2592" s="37">
        <v>0.22370000000000001</v>
      </c>
      <c r="Q2592" s="37">
        <v>0.25659999999999999</v>
      </c>
      <c r="R2592" s="37">
        <v>0.27600000000000002</v>
      </c>
      <c r="S2592" s="37">
        <v>0.1346</v>
      </c>
      <c r="T2592" s="37">
        <v>0.1368</v>
      </c>
      <c r="U2592" s="37">
        <v>0.1459</v>
      </c>
      <c r="V2592" s="37">
        <v>0.17369999999999999</v>
      </c>
      <c r="W2592" s="37">
        <v>0.26100000000000001</v>
      </c>
      <c r="X2592" s="37">
        <v>8.7999999999999995E-2</v>
      </c>
      <c r="Z2592" s="4" t="str">
        <f t="shared" si="200"/>
        <v>YES</v>
      </c>
      <c r="AA2592" s="4" t="str">
        <f t="shared" si="200"/>
        <v>YES</v>
      </c>
      <c r="AB2592" s="4" t="str">
        <f t="shared" si="200"/>
        <v>NO</v>
      </c>
      <c r="AD2592" s="4">
        <f t="shared" si="201"/>
        <v>2</v>
      </c>
    </row>
    <row r="2593" spans="1:30" ht="14.4" customHeight="1" x14ac:dyDescent="0.35">
      <c r="A2593" s="34">
        <v>2607</v>
      </c>
      <c r="B2593" s="1" t="s">
        <v>7717</v>
      </c>
      <c r="C2593" s="1"/>
      <c r="D2593" s="1"/>
      <c r="E2593" s="1"/>
      <c r="F2593" s="1" t="s">
        <v>29262</v>
      </c>
      <c r="G2593" s="35" t="s">
        <v>7718</v>
      </c>
      <c r="H2593" s="35" t="s">
        <v>7719</v>
      </c>
      <c r="I2593" s="35" t="s">
        <v>23</v>
      </c>
      <c r="J2593" s="36">
        <v>142414000</v>
      </c>
      <c r="K2593" s="36">
        <v>116662000</v>
      </c>
      <c r="L2593" s="36">
        <v>121182000</v>
      </c>
      <c r="M2593" s="36">
        <v>145246000</v>
      </c>
      <c r="N2593" s="36">
        <v>181215000</v>
      </c>
      <c r="O2593" s="37">
        <v>-0.2157</v>
      </c>
      <c r="P2593" s="37">
        <v>-0.26829999999999998</v>
      </c>
      <c r="Q2593" s="37">
        <v>-0.19189999999999999</v>
      </c>
      <c r="R2593" s="37">
        <v>-0.157</v>
      </c>
      <c r="S2593" s="37">
        <v>6.4100000000000004E-2</v>
      </c>
      <c r="T2593" s="37">
        <v>-3.0000000000000001E-3</v>
      </c>
      <c r="U2593" s="37">
        <v>-1.2999999999999999E-3</v>
      </c>
      <c r="V2593" s="37">
        <v>-4.0000000000000002E-4</v>
      </c>
      <c r="W2593" s="37">
        <v>-2.9999999999999997E-4</v>
      </c>
      <c r="X2593" s="37">
        <v>-2.0000000000000001E-4</v>
      </c>
      <c r="Z2593" s="4" t="str">
        <f t="shared" si="200"/>
        <v>NO</v>
      </c>
      <c r="AA2593" s="4" t="str">
        <f t="shared" si="200"/>
        <v>NO</v>
      </c>
      <c r="AB2593" s="4" t="str">
        <f t="shared" si="200"/>
        <v>NO</v>
      </c>
      <c r="AD2593" s="4">
        <f t="shared" si="201"/>
        <v>0</v>
      </c>
    </row>
    <row r="2594" spans="1:30" ht="27.65" customHeight="1" x14ac:dyDescent="0.35">
      <c r="A2594" s="34">
        <v>2608</v>
      </c>
      <c r="B2594" s="1" t="s">
        <v>7720</v>
      </c>
      <c r="C2594" s="1" t="s">
        <v>29015</v>
      </c>
      <c r="D2594" s="1"/>
      <c r="E2594" s="1" t="s">
        <v>29008</v>
      </c>
      <c r="F2594" s="1" t="s">
        <v>29262</v>
      </c>
      <c r="G2594" s="35" t="s">
        <v>7721</v>
      </c>
      <c r="H2594" s="35" t="s">
        <v>7722</v>
      </c>
      <c r="I2594" s="35" t="s">
        <v>29</v>
      </c>
      <c r="J2594" s="36">
        <v>7643000</v>
      </c>
      <c r="K2594" s="36">
        <v>10369000</v>
      </c>
      <c r="L2594" s="36">
        <v>87532000</v>
      </c>
      <c r="M2594" s="36">
        <v>155628000</v>
      </c>
      <c r="N2594" s="36">
        <v>181207000</v>
      </c>
      <c r="O2594" s="37">
        <v>7.3300000000000004E-2</v>
      </c>
      <c r="P2594" s="37">
        <v>7.6499999999999999E-2</v>
      </c>
      <c r="Q2594" s="37">
        <v>7.3300000000000004E-2</v>
      </c>
      <c r="R2594" s="37">
        <v>7.3300000000000004E-2</v>
      </c>
      <c r="S2594" s="37">
        <v>0.26669999999999999</v>
      </c>
      <c r="T2594" s="37"/>
      <c r="U2594" s="37"/>
      <c r="V2594" s="37"/>
      <c r="W2594" s="37"/>
      <c r="X2594" s="37"/>
      <c r="Z2594" s="4" t="str">
        <f t="shared" si="200"/>
        <v>NO</v>
      </c>
      <c r="AA2594" s="4" t="str">
        <f t="shared" si="200"/>
        <v>NO</v>
      </c>
      <c r="AB2594" s="4" t="str">
        <f t="shared" si="200"/>
        <v>YES</v>
      </c>
      <c r="AD2594" s="4">
        <f t="shared" si="201"/>
        <v>1</v>
      </c>
    </row>
    <row r="2595" spans="1:30" ht="14.4" customHeight="1" x14ac:dyDescent="0.35">
      <c r="A2595" s="34">
        <v>2609</v>
      </c>
      <c r="B2595" s="1" t="s">
        <v>6540</v>
      </c>
      <c r="C2595" s="1"/>
      <c r="D2595" s="1"/>
      <c r="E2595" s="1"/>
      <c r="F2595" s="1" t="s">
        <v>29262</v>
      </c>
      <c r="G2595" s="35" t="s">
        <v>7723</v>
      </c>
      <c r="H2595" s="35" t="s">
        <v>7724</v>
      </c>
      <c r="I2595" s="35" t="s">
        <v>23</v>
      </c>
      <c r="J2595" s="36">
        <v>57211000</v>
      </c>
      <c r="K2595" s="36">
        <v>68693000</v>
      </c>
      <c r="L2595" s="36">
        <v>90581000</v>
      </c>
      <c r="M2595" s="36">
        <v>138152000</v>
      </c>
      <c r="N2595" s="36">
        <v>181188000</v>
      </c>
      <c r="O2595" s="37">
        <v>0.19089999999999999</v>
      </c>
      <c r="P2595" s="37">
        <v>0.1008</v>
      </c>
      <c r="Q2595" s="37">
        <v>4.0500000000000001E-2</v>
      </c>
      <c r="R2595" s="37">
        <v>0.11269999999999999</v>
      </c>
      <c r="S2595" s="37">
        <v>5.0999999999999997E-2</v>
      </c>
      <c r="T2595" s="37">
        <v>0.1797</v>
      </c>
      <c r="U2595" s="37">
        <v>8.4199999999999997E-2</v>
      </c>
      <c r="V2595" s="37">
        <v>2.7900000000000001E-2</v>
      </c>
      <c r="W2595" s="37">
        <v>0.10100000000000001</v>
      </c>
      <c r="X2595" s="37">
        <v>4.1700000000000001E-2</v>
      </c>
      <c r="Z2595" s="4" t="str">
        <f t="shared" si="200"/>
        <v>NO</v>
      </c>
      <c r="AA2595" s="4" t="str">
        <f t="shared" si="200"/>
        <v>NO</v>
      </c>
      <c r="AB2595" s="4" t="str">
        <f t="shared" si="200"/>
        <v>NO</v>
      </c>
      <c r="AD2595" s="4">
        <f t="shared" si="201"/>
        <v>0</v>
      </c>
    </row>
    <row r="2596" spans="1:30" ht="14.4" customHeight="1" x14ac:dyDescent="0.35">
      <c r="A2596" s="34">
        <v>2610</v>
      </c>
      <c r="B2596" s="1" t="s">
        <v>7725</v>
      </c>
      <c r="C2596" s="1"/>
      <c r="D2596" s="1"/>
      <c r="E2596" s="1"/>
      <c r="F2596" s="1" t="s">
        <v>29262</v>
      </c>
      <c r="G2596" s="35" t="s">
        <v>7726</v>
      </c>
      <c r="H2596" s="35" t="s">
        <v>7727</v>
      </c>
      <c r="I2596" s="35" t="s">
        <v>36</v>
      </c>
      <c r="J2596" s="36">
        <v>618000</v>
      </c>
      <c r="K2596" s="36">
        <v>21513000</v>
      </c>
      <c r="L2596" s="36">
        <v>58810000</v>
      </c>
      <c r="M2596" s="36">
        <v>117488000</v>
      </c>
      <c r="N2596" s="36">
        <v>181125000</v>
      </c>
      <c r="O2596" s="37">
        <v>-0.97729999999999995</v>
      </c>
      <c r="P2596" s="37">
        <v>-0.18190000000000001</v>
      </c>
      <c r="Q2596" s="37">
        <v>0.13120000000000001</v>
      </c>
      <c r="R2596" s="37">
        <v>0.1575</v>
      </c>
      <c r="S2596" s="37">
        <v>7.1300000000000002E-2</v>
      </c>
      <c r="T2596" s="37"/>
      <c r="U2596" s="37"/>
      <c r="V2596" s="37">
        <v>-3.3E-3</v>
      </c>
      <c r="W2596" s="37">
        <v>-1.5599999999999999E-2</v>
      </c>
      <c r="X2596" s="37">
        <v>-2.5100000000000001E-2</v>
      </c>
      <c r="Z2596" s="4" t="str">
        <f t="shared" si="200"/>
        <v>NO</v>
      </c>
      <c r="AA2596" s="4" t="str">
        <f t="shared" si="200"/>
        <v>NO</v>
      </c>
      <c r="AB2596" s="4" t="str">
        <f t="shared" si="200"/>
        <v>NO</v>
      </c>
      <c r="AD2596" s="4">
        <f t="shared" si="201"/>
        <v>0</v>
      </c>
    </row>
    <row r="2597" spans="1:30" ht="14.4" customHeight="1" x14ac:dyDescent="0.35">
      <c r="A2597" s="34">
        <v>2611</v>
      </c>
      <c r="B2597" s="1" t="s">
        <v>7728</v>
      </c>
      <c r="C2597" s="1"/>
      <c r="D2597" s="1"/>
      <c r="E2597" s="1"/>
      <c r="F2597" s="1" t="s">
        <v>29262</v>
      </c>
      <c r="G2597" s="35" t="s">
        <v>7729</v>
      </c>
      <c r="H2597" s="35" t="s">
        <v>7730</v>
      </c>
      <c r="I2597" s="35" t="s">
        <v>33</v>
      </c>
      <c r="J2597" s="36">
        <v>72915000</v>
      </c>
      <c r="K2597" s="36">
        <v>148142000</v>
      </c>
      <c r="L2597" s="36">
        <v>190679000</v>
      </c>
      <c r="M2597" s="36">
        <v>176804000</v>
      </c>
      <c r="N2597" s="36">
        <v>181005000</v>
      </c>
      <c r="O2597" s="37">
        <v>0.3175</v>
      </c>
      <c r="P2597" s="37">
        <v>0.29670000000000002</v>
      </c>
      <c r="Q2597" s="37">
        <v>0.17549999999999999</v>
      </c>
      <c r="R2597" s="37">
        <v>0.13270000000000001</v>
      </c>
      <c r="S2597" s="37">
        <v>0.14929999999999999</v>
      </c>
      <c r="T2597" s="37">
        <v>-6.3700000000000007E-2</v>
      </c>
      <c r="U2597" s="37">
        <v>-4.1399999999999999E-2</v>
      </c>
      <c r="V2597" s="37">
        <v>-2.5999999999999999E-2</v>
      </c>
      <c r="W2597" s="37">
        <v>-2.6100000000000002E-2</v>
      </c>
      <c r="X2597" s="37">
        <v>-7.4999999999999997E-3</v>
      </c>
      <c r="Z2597" s="4" t="str">
        <f t="shared" si="200"/>
        <v>NO</v>
      </c>
      <c r="AA2597" s="4" t="str">
        <f t="shared" si="200"/>
        <v>NO</v>
      </c>
      <c r="AB2597" s="4" t="str">
        <f t="shared" si="200"/>
        <v>NO</v>
      </c>
      <c r="AD2597" s="4">
        <f t="shared" si="201"/>
        <v>0</v>
      </c>
    </row>
    <row r="2598" spans="1:30" ht="27.65" customHeight="1" x14ac:dyDescent="0.35">
      <c r="A2598" s="34">
        <v>2612</v>
      </c>
      <c r="B2598" s="1" t="s">
        <v>7731</v>
      </c>
      <c r="C2598" s="1"/>
      <c r="D2598" s="1"/>
      <c r="E2598" s="1"/>
      <c r="F2598" s="1" t="s">
        <v>29262</v>
      </c>
      <c r="G2598" s="35" t="s">
        <v>7732</v>
      </c>
      <c r="H2598" s="35" t="s">
        <v>7733</v>
      </c>
      <c r="I2598" s="35" t="s">
        <v>33</v>
      </c>
      <c r="J2598" s="36">
        <v>131811000</v>
      </c>
      <c r="K2598" s="36">
        <v>94927000</v>
      </c>
      <c r="L2598" s="36">
        <v>103554000</v>
      </c>
      <c r="M2598" s="36">
        <v>131320000</v>
      </c>
      <c r="N2598" s="36">
        <v>180989000</v>
      </c>
      <c r="O2598" s="37">
        <v>0.1072</v>
      </c>
      <c r="P2598" s="37">
        <v>6.9800000000000001E-2</v>
      </c>
      <c r="Q2598" s="37">
        <v>7.6200000000000004E-2</v>
      </c>
      <c r="R2598" s="37">
        <v>7.4200000000000002E-2</v>
      </c>
      <c r="S2598" s="37">
        <v>1.6000000000000001E-3</v>
      </c>
      <c r="T2598" s="37"/>
      <c r="U2598" s="37"/>
      <c r="V2598" s="37"/>
      <c r="W2598" s="37"/>
      <c r="X2598" s="37"/>
      <c r="Z2598" s="4" t="str">
        <f t="shared" si="200"/>
        <v>NO</v>
      </c>
      <c r="AA2598" s="4" t="str">
        <f t="shared" si="200"/>
        <v>NO</v>
      </c>
      <c r="AB2598" s="4" t="str">
        <f t="shared" si="200"/>
        <v>NO</v>
      </c>
      <c r="AD2598" s="4">
        <f t="shared" si="201"/>
        <v>0</v>
      </c>
    </row>
    <row r="2599" spans="1:30" ht="14.4" customHeight="1" x14ac:dyDescent="0.35">
      <c r="A2599" s="34">
        <v>2613</v>
      </c>
      <c r="B2599" s="1" t="s">
        <v>7734</v>
      </c>
      <c r="C2599" s="1"/>
      <c r="D2599" s="1"/>
      <c r="E2599" s="1"/>
      <c r="F2599" s="1" t="s">
        <v>29262</v>
      </c>
      <c r="G2599" s="35" t="s">
        <v>7735</v>
      </c>
      <c r="H2599" s="35" t="s">
        <v>7736</v>
      </c>
      <c r="I2599" s="35" t="s">
        <v>33</v>
      </c>
      <c r="J2599" s="36"/>
      <c r="K2599" s="36"/>
      <c r="L2599" s="36"/>
      <c r="M2599" s="36"/>
      <c r="N2599" s="36">
        <v>180949000</v>
      </c>
      <c r="O2599" s="37"/>
      <c r="P2599" s="37"/>
      <c r="Q2599" s="37"/>
      <c r="R2599" s="37"/>
      <c r="S2599" s="37">
        <v>2.3699999999999999E-2</v>
      </c>
      <c r="T2599" s="37"/>
      <c r="U2599" s="37"/>
      <c r="V2599" s="37"/>
      <c r="W2599" s="37"/>
      <c r="X2599" s="37"/>
      <c r="Z2599" s="4" t="str">
        <f t="shared" si="200"/>
        <v>NO</v>
      </c>
      <c r="AA2599" s="4" t="str">
        <f t="shared" si="200"/>
        <v>NO</v>
      </c>
      <c r="AB2599" s="4" t="str">
        <f t="shared" si="200"/>
        <v>NO</v>
      </c>
      <c r="AD2599" s="4">
        <f t="shared" si="201"/>
        <v>0</v>
      </c>
    </row>
    <row r="2600" spans="1:30" ht="27.65" customHeight="1" x14ac:dyDescent="0.35">
      <c r="A2600" s="34">
        <v>2614</v>
      </c>
      <c r="B2600" s="1" t="s">
        <v>7737</v>
      </c>
      <c r="C2600" s="1"/>
      <c r="D2600" s="1"/>
      <c r="E2600" s="1"/>
      <c r="F2600" s="1" t="s">
        <v>29262</v>
      </c>
      <c r="G2600" s="35" t="s">
        <v>7738</v>
      </c>
      <c r="H2600" s="35" t="s">
        <v>7739</v>
      </c>
      <c r="I2600" s="35" t="s">
        <v>33</v>
      </c>
      <c r="J2600" s="36">
        <v>64244000</v>
      </c>
      <c r="K2600" s="36">
        <v>80058000</v>
      </c>
      <c r="L2600" s="36">
        <v>98074000</v>
      </c>
      <c r="M2600" s="36">
        <v>121027000</v>
      </c>
      <c r="N2600" s="36">
        <v>180900000</v>
      </c>
      <c r="O2600" s="37">
        <v>0.60099999999999998</v>
      </c>
      <c r="P2600" s="37">
        <v>0.44800000000000001</v>
      </c>
      <c r="Q2600" s="37">
        <v>0.52429999999999999</v>
      </c>
      <c r="R2600" s="37">
        <v>0.50519999999999998</v>
      </c>
      <c r="S2600" s="37">
        <v>0.31869999999999998</v>
      </c>
      <c r="T2600" s="37"/>
      <c r="U2600" s="37">
        <v>-9.4E-2</v>
      </c>
      <c r="V2600" s="37">
        <v>-8.3199999999999996E-2</v>
      </c>
      <c r="W2600" s="37">
        <v>-7.6600000000000001E-2</v>
      </c>
      <c r="X2600" s="37">
        <v>-6.0900000000000003E-2</v>
      </c>
      <c r="Z2600" s="4" t="str">
        <f t="shared" si="200"/>
        <v>YES</v>
      </c>
      <c r="AA2600" s="4" t="str">
        <f t="shared" si="200"/>
        <v>YES</v>
      </c>
      <c r="AB2600" s="4" t="str">
        <f t="shared" si="200"/>
        <v>YES</v>
      </c>
      <c r="AD2600" s="4">
        <f t="shared" si="201"/>
        <v>3</v>
      </c>
    </row>
    <row r="2601" spans="1:30" ht="27.65" customHeight="1" x14ac:dyDescent="0.35">
      <c r="A2601" s="34">
        <v>2615</v>
      </c>
      <c r="B2601" s="1" t="s">
        <v>7740</v>
      </c>
      <c r="C2601" s="1" t="s">
        <v>29015</v>
      </c>
      <c r="D2601" s="1"/>
      <c r="E2601" s="1" t="s">
        <v>29008</v>
      </c>
      <c r="F2601" s="1" t="s">
        <v>29262</v>
      </c>
      <c r="G2601" s="35" t="s">
        <v>7741</v>
      </c>
      <c r="H2601" s="35" t="s">
        <v>7742</v>
      </c>
      <c r="I2601" s="35" t="s">
        <v>29</v>
      </c>
      <c r="J2601" s="36">
        <v>52735000</v>
      </c>
      <c r="K2601" s="36">
        <v>72027000</v>
      </c>
      <c r="L2601" s="36">
        <v>101987000</v>
      </c>
      <c r="M2601" s="36">
        <v>148212000</v>
      </c>
      <c r="N2601" s="36">
        <v>180683000</v>
      </c>
      <c r="O2601" s="37">
        <v>0.1784</v>
      </c>
      <c r="P2601" s="37">
        <v>0.20899999999999999</v>
      </c>
      <c r="Q2601" s="37">
        <v>0.31109999999999999</v>
      </c>
      <c r="R2601" s="37">
        <v>0.2636</v>
      </c>
      <c r="S2601" s="37">
        <v>0.24640000000000001</v>
      </c>
      <c r="T2601" s="37">
        <v>-1E-4</v>
      </c>
      <c r="U2601" s="37"/>
      <c r="V2601" s="37"/>
      <c r="W2601" s="37"/>
      <c r="X2601" s="37"/>
      <c r="Z2601" s="4" t="str">
        <f t="shared" si="200"/>
        <v>YES</v>
      </c>
      <c r="AA2601" s="4" t="str">
        <f t="shared" si="200"/>
        <v>YES</v>
      </c>
      <c r="AB2601" s="4" t="str">
        <f t="shared" si="200"/>
        <v>YES</v>
      </c>
      <c r="AD2601" s="4">
        <f t="shared" si="201"/>
        <v>3</v>
      </c>
    </row>
    <row r="2602" spans="1:30" ht="14.4" customHeight="1" x14ac:dyDescent="0.35">
      <c r="A2602" s="34">
        <v>2616</v>
      </c>
      <c r="B2602" s="1" t="s">
        <v>7743</v>
      </c>
      <c r="C2602" s="1" t="s">
        <v>29015</v>
      </c>
      <c r="D2602" s="1"/>
      <c r="E2602" s="1" t="s">
        <v>29008</v>
      </c>
      <c r="F2602" s="1" t="s">
        <v>29262</v>
      </c>
      <c r="G2602" s="35" t="s">
        <v>7744</v>
      </c>
      <c r="H2602" s="35" t="s">
        <v>7745</v>
      </c>
      <c r="I2602" s="35" t="s">
        <v>29</v>
      </c>
      <c r="J2602" s="36">
        <v>94919000</v>
      </c>
      <c r="K2602" s="36">
        <v>98168000</v>
      </c>
      <c r="L2602" s="36">
        <v>112896000</v>
      </c>
      <c r="M2602" s="36">
        <v>144851000</v>
      </c>
      <c r="N2602" s="36">
        <v>180636000</v>
      </c>
      <c r="O2602" s="37">
        <v>6.3399999999999998E-2</v>
      </c>
      <c r="P2602" s="37">
        <v>5.2900000000000003E-2</v>
      </c>
      <c r="Q2602" s="37">
        <v>3.5400000000000001E-2</v>
      </c>
      <c r="R2602" s="37">
        <v>2.4199999999999999E-2</v>
      </c>
      <c r="S2602" s="37">
        <v>2.35E-2</v>
      </c>
      <c r="T2602" s="37">
        <v>5.4699999999999999E-2</v>
      </c>
      <c r="U2602" s="37">
        <v>4.2999999999999997E-2</v>
      </c>
      <c r="V2602" s="37">
        <v>2.6200000000000001E-2</v>
      </c>
      <c r="W2602" s="37">
        <v>1.4E-2</v>
      </c>
      <c r="X2602" s="37"/>
      <c r="Z2602" s="4" t="str">
        <f t="shared" si="200"/>
        <v>NO</v>
      </c>
      <c r="AA2602" s="4" t="str">
        <f t="shared" si="200"/>
        <v>NO</v>
      </c>
      <c r="AB2602" s="4" t="str">
        <f t="shared" si="200"/>
        <v>NO</v>
      </c>
      <c r="AD2602" s="4">
        <f t="shared" si="201"/>
        <v>0</v>
      </c>
    </row>
    <row r="2603" spans="1:30" ht="14.4" customHeight="1" x14ac:dyDescent="0.35">
      <c r="A2603" s="34">
        <v>2617</v>
      </c>
      <c r="B2603" s="1" t="s">
        <v>7746</v>
      </c>
      <c r="C2603" s="1"/>
      <c r="D2603" s="1"/>
      <c r="E2603" s="1"/>
      <c r="F2603" s="1" t="s">
        <v>29262</v>
      </c>
      <c r="G2603" s="35" t="s">
        <v>7747</v>
      </c>
      <c r="H2603" s="35" t="s">
        <v>7748</v>
      </c>
      <c r="I2603" s="35" t="s">
        <v>33</v>
      </c>
      <c r="J2603" s="36">
        <v>111922000</v>
      </c>
      <c r="K2603" s="36">
        <v>132362000</v>
      </c>
      <c r="L2603" s="36">
        <v>151411000</v>
      </c>
      <c r="M2603" s="36">
        <v>164092000</v>
      </c>
      <c r="N2603" s="36">
        <v>180590000</v>
      </c>
      <c r="O2603" s="37">
        <v>6.4699999999999994E-2</v>
      </c>
      <c r="P2603" s="37">
        <v>6.6000000000000003E-2</v>
      </c>
      <c r="Q2603" s="37">
        <v>7.9200000000000007E-2</v>
      </c>
      <c r="R2603" s="37">
        <v>7.7799999999999994E-2</v>
      </c>
      <c r="S2603" s="37">
        <v>4.3999999999999997E-2</v>
      </c>
      <c r="T2603" s="37"/>
      <c r="U2603" s="37"/>
      <c r="V2603" s="37"/>
      <c r="W2603" s="37"/>
      <c r="X2603" s="37"/>
      <c r="Z2603" s="4" t="str">
        <f t="shared" si="200"/>
        <v>NO</v>
      </c>
      <c r="AA2603" s="4" t="str">
        <f t="shared" si="200"/>
        <v>NO</v>
      </c>
      <c r="AB2603" s="4" t="str">
        <f t="shared" si="200"/>
        <v>NO</v>
      </c>
      <c r="AD2603" s="4">
        <f t="shared" si="201"/>
        <v>0</v>
      </c>
    </row>
    <row r="2604" spans="1:30" ht="14.4" customHeight="1" x14ac:dyDescent="0.35">
      <c r="A2604" s="34">
        <v>2618</v>
      </c>
      <c r="B2604" s="1" t="s">
        <v>7749</v>
      </c>
      <c r="C2604" s="1"/>
      <c r="D2604" s="1"/>
      <c r="E2604" s="1"/>
      <c r="F2604" s="1" t="s">
        <v>29262</v>
      </c>
      <c r="G2604" s="35" t="s">
        <v>7750</v>
      </c>
      <c r="H2604" s="35" t="s">
        <v>7751</v>
      </c>
      <c r="I2604" s="35" t="s">
        <v>23</v>
      </c>
      <c r="J2604" s="36">
        <v>81930000</v>
      </c>
      <c r="K2604" s="36">
        <v>97957000</v>
      </c>
      <c r="L2604" s="36">
        <v>109549000</v>
      </c>
      <c r="M2604" s="36">
        <v>145134000</v>
      </c>
      <c r="N2604" s="36">
        <v>180389000</v>
      </c>
      <c r="O2604" s="37">
        <v>0.1081</v>
      </c>
      <c r="P2604" s="37">
        <v>7.7499999999999999E-2</v>
      </c>
      <c r="Q2604" s="37">
        <v>7.4200000000000002E-2</v>
      </c>
      <c r="R2604" s="37">
        <v>8.8400000000000006E-2</v>
      </c>
      <c r="S2604" s="37">
        <v>0.20330000000000001</v>
      </c>
      <c r="T2604" s="37">
        <v>0.16669999999999999</v>
      </c>
      <c r="U2604" s="37">
        <v>8.0100000000000005E-2</v>
      </c>
      <c r="V2604" s="37">
        <v>7.9399999999999998E-2</v>
      </c>
      <c r="W2604" s="37">
        <v>7.2900000000000006E-2</v>
      </c>
      <c r="X2604" s="37">
        <v>0.1933</v>
      </c>
      <c r="Z2604" s="4" t="str">
        <f t="shared" si="200"/>
        <v>NO</v>
      </c>
      <c r="AA2604" s="4" t="str">
        <f t="shared" si="200"/>
        <v>NO</v>
      </c>
      <c r="AB2604" s="4" t="str">
        <f t="shared" si="200"/>
        <v>YES</v>
      </c>
      <c r="AD2604" s="4">
        <f t="shared" si="201"/>
        <v>1</v>
      </c>
    </row>
    <row r="2605" spans="1:30" ht="14.4" customHeight="1" x14ac:dyDescent="0.35">
      <c r="A2605" s="34">
        <v>2619</v>
      </c>
      <c r="B2605" s="1" t="s">
        <v>3814</v>
      </c>
      <c r="C2605" s="1"/>
      <c r="D2605" s="1"/>
      <c r="E2605" s="1"/>
      <c r="F2605" s="1" t="s">
        <v>29262</v>
      </c>
      <c r="G2605" s="35" t="s">
        <v>7752</v>
      </c>
      <c r="H2605" s="35" t="s">
        <v>7753</v>
      </c>
      <c r="I2605" s="35" t="s">
        <v>23</v>
      </c>
      <c r="J2605" s="36">
        <v>82227000</v>
      </c>
      <c r="K2605" s="36">
        <v>106974000</v>
      </c>
      <c r="L2605" s="36">
        <v>137736000</v>
      </c>
      <c r="M2605" s="36">
        <v>155360000</v>
      </c>
      <c r="N2605" s="36">
        <v>180380000</v>
      </c>
      <c r="O2605" s="37">
        <v>0.218</v>
      </c>
      <c r="P2605" s="37">
        <v>0.19389999999999999</v>
      </c>
      <c r="Q2605" s="37">
        <v>0.25330000000000003</v>
      </c>
      <c r="R2605" s="37">
        <v>0.16789999999999999</v>
      </c>
      <c r="S2605" s="37">
        <v>0.14749999999999999</v>
      </c>
      <c r="T2605" s="37"/>
      <c r="U2605" s="37"/>
      <c r="V2605" s="37"/>
      <c r="W2605" s="37"/>
      <c r="X2605" s="37"/>
      <c r="Z2605" s="4" t="str">
        <f t="shared" si="200"/>
        <v>YES</v>
      </c>
      <c r="AA2605" s="4" t="str">
        <f t="shared" si="200"/>
        <v>NO</v>
      </c>
      <c r="AB2605" s="4" t="str">
        <f t="shared" si="200"/>
        <v>NO</v>
      </c>
      <c r="AD2605" s="4">
        <f t="shared" si="201"/>
        <v>1</v>
      </c>
    </row>
    <row r="2606" spans="1:30" ht="14.4" customHeight="1" x14ac:dyDescent="0.35">
      <c r="A2606" s="34">
        <v>2620</v>
      </c>
      <c r="B2606" s="1" t="s">
        <v>7754</v>
      </c>
      <c r="C2606" s="1"/>
      <c r="D2606" s="1"/>
      <c r="E2606" s="1"/>
      <c r="F2606" s="1" t="s">
        <v>29262</v>
      </c>
      <c r="G2606" s="35" t="s">
        <v>7755</v>
      </c>
      <c r="H2606" s="35" t="s">
        <v>7756</v>
      </c>
      <c r="I2606" s="35" t="s">
        <v>23</v>
      </c>
      <c r="J2606" s="36">
        <v>135185000</v>
      </c>
      <c r="K2606" s="36">
        <v>159057000</v>
      </c>
      <c r="L2606" s="36">
        <v>218948000</v>
      </c>
      <c r="M2606" s="36">
        <v>206325000</v>
      </c>
      <c r="N2606" s="36">
        <v>180292000</v>
      </c>
      <c r="O2606" s="37">
        <v>-0.26540000000000002</v>
      </c>
      <c r="P2606" s="37">
        <v>9.8500000000000004E-2</v>
      </c>
      <c r="Q2606" s="37">
        <v>0.31519999999999998</v>
      </c>
      <c r="R2606" s="37">
        <v>0.14430000000000001</v>
      </c>
      <c r="S2606" s="37">
        <v>-0.1389</v>
      </c>
      <c r="T2606" s="37"/>
      <c r="U2606" s="37">
        <v>8.9200000000000002E-2</v>
      </c>
      <c r="V2606" s="37">
        <v>0.2954</v>
      </c>
      <c r="W2606" s="37">
        <v>0.1203</v>
      </c>
      <c r="X2606" s="37">
        <v>-8.2699999999999996E-2</v>
      </c>
      <c r="Z2606" s="4" t="str">
        <f t="shared" si="200"/>
        <v>YES</v>
      </c>
      <c r="AA2606" s="4" t="str">
        <f t="shared" si="200"/>
        <v>NO</v>
      </c>
      <c r="AB2606" s="4" t="str">
        <f t="shared" si="200"/>
        <v>NO</v>
      </c>
      <c r="AD2606" s="4">
        <f t="shared" si="201"/>
        <v>1</v>
      </c>
    </row>
    <row r="2607" spans="1:30" ht="14.4" customHeight="1" x14ac:dyDescent="0.35">
      <c r="A2607" s="34">
        <v>2621</v>
      </c>
      <c r="B2607" s="1" t="s">
        <v>7757</v>
      </c>
      <c r="C2607" s="1"/>
      <c r="D2607" s="1"/>
      <c r="E2607" s="1"/>
      <c r="F2607" s="1" t="s">
        <v>29262</v>
      </c>
      <c r="G2607" s="35" t="s">
        <v>7758</v>
      </c>
      <c r="H2607" s="35" t="s">
        <v>7759</v>
      </c>
      <c r="I2607" s="35" t="s">
        <v>33</v>
      </c>
      <c r="J2607" s="36">
        <v>122816000</v>
      </c>
      <c r="K2607" s="36">
        <v>127167000</v>
      </c>
      <c r="L2607" s="36">
        <v>137044000</v>
      </c>
      <c r="M2607" s="36">
        <v>159616000</v>
      </c>
      <c r="N2607" s="36">
        <v>180223000</v>
      </c>
      <c r="O2607" s="37">
        <v>0.16470000000000001</v>
      </c>
      <c r="P2607" s="37">
        <v>9.9900000000000003E-2</v>
      </c>
      <c r="Q2607" s="37">
        <v>9.3399999999999997E-2</v>
      </c>
      <c r="R2607" s="37">
        <v>0.1042</v>
      </c>
      <c r="S2607" s="37">
        <v>5.2600000000000001E-2</v>
      </c>
      <c r="T2607" s="37"/>
      <c r="U2607" s="37"/>
      <c r="V2607" s="37"/>
      <c r="W2607" s="37"/>
      <c r="X2607" s="37"/>
      <c r="Z2607" s="4" t="str">
        <f t="shared" si="200"/>
        <v>NO</v>
      </c>
      <c r="AA2607" s="4" t="str">
        <f t="shared" si="200"/>
        <v>NO</v>
      </c>
      <c r="AB2607" s="4" t="str">
        <f t="shared" si="200"/>
        <v>NO</v>
      </c>
      <c r="AD2607" s="4">
        <f t="shared" si="201"/>
        <v>0</v>
      </c>
    </row>
    <row r="2608" spans="1:30" ht="14.4" customHeight="1" x14ac:dyDescent="0.35">
      <c r="A2608" s="34">
        <v>2622</v>
      </c>
      <c r="B2608" s="1" t="s">
        <v>4902</v>
      </c>
      <c r="C2608" s="1"/>
      <c r="D2608" s="1"/>
      <c r="E2608" s="1"/>
      <c r="F2608" s="1" t="s">
        <v>29262</v>
      </c>
      <c r="G2608" s="35" t="s">
        <v>7760</v>
      </c>
      <c r="H2608" s="35" t="s">
        <v>7761</v>
      </c>
      <c r="I2608" s="35" t="s">
        <v>36</v>
      </c>
      <c r="J2608" s="36">
        <v>24332000</v>
      </c>
      <c r="K2608" s="36">
        <v>22423000</v>
      </c>
      <c r="L2608" s="36">
        <v>44747000</v>
      </c>
      <c r="M2608" s="36">
        <v>130932000</v>
      </c>
      <c r="N2608" s="36">
        <v>180188000</v>
      </c>
      <c r="O2608" s="37">
        <v>0.10979999999999999</v>
      </c>
      <c r="P2608" s="37">
        <v>4.9099999999999998E-2</v>
      </c>
      <c r="Q2608" s="37">
        <v>6.2100000000000002E-2</v>
      </c>
      <c r="R2608" s="37">
        <v>-3.5999999999999999E-3</v>
      </c>
      <c r="S2608" s="37">
        <v>6.3700000000000007E-2</v>
      </c>
      <c r="T2608" s="37"/>
      <c r="U2608" s="37"/>
      <c r="V2608" s="37"/>
      <c r="W2608" s="37"/>
      <c r="X2608" s="37"/>
      <c r="Z2608" s="4" t="str">
        <f t="shared" si="200"/>
        <v>NO</v>
      </c>
      <c r="AA2608" s="4" t="str">
        <f t="shared" si="200"/>
        <v>NO</v>
      </c>
      <c r="AB2608" s="4" t="str">
        <f t="shared" si="200"/>
        <v>NO</v>
      </c>
      <c r="AD2608" s="4">
        <f t="shared" si="201"/>
        <v>0</v>
      </c>
    </row>
    <row r="2609" spans="1:30" ht="27.65" customHeight="1" x14ac:dyDescent="0.35">
      <c r="A2609" s="34">
        <v>2623</v>
      </c>
      <c r="B2609" s="1" t="s">
        <v>7762</v>
      </c>
      <c r="C2609" s="1" t="s">
        <v>29015</v>
      </c>
      <c r="D2609" s="1"/>
      <c r="E2609" s="1" t="s">
        <v>29008</v>
      </c>
      <c r="F2609" s="1" t="s">
        <v>29262</v>
      </c>
      <c r="G2609" s="35" t="s">
        <v>7763</v>
      </c>
      <c r="H2609" s="35" t="s">
        <v>7764</v>
      </c>
      <c r="I2609" s="35" t="s">
        <v>29</v>
      </c>
      <c r="J2609" s="36">
        <v>122837000</v>
      </c>
      <c r="K2609" s="36">
        <v>110843000</v>
      </c>
      <c r="L2609" s="36">
        <v>109551000</v>
      </c>
      <c r="M2609" s="36">
        <v>133621000</v>
      </c>
      <c r="N2609" s="36">
        <v>180182000</v>
      </c>
      <c r="O2609" s="37">
        <v>0.22120000000000001</v>
      </c>
      <c r="P2609" s="37">
        <v>0.20480000000000001</v>
      </c>
      <c r="Q2609" s="37">
        <v>0.26569999999999999</v>
      </c>
      <c r="R2609" s="37">
        <v>0.32629999999999998</v>
      </c>
      <c r="S2609" s="37">
        <v>0.43569999999999998</v>
      </c>
      <c r="T2609" s="37">
        <v>0.19989999999999999</v>
      </c>
      <c r="U2609" s="37">
        <v>0.19370000000000001</v>
      </c>
      <c r="V2609" s="37">
        <v>0.25369999999999998</v>
      </c>
      <c r="W2609" s="37">
        <v>0.30930000000000002</v>
      </c>
      <c r="X2609" s="37">
        <v>0.40489999999999998</v>
      </c>
      <c r="Z2609" s="4" t="str">
        <f t="shared" si="200"/>
        <v>YES</v>
      </c>
      <c r="AA2609" s="4" t="str">
        <f t="shared" si="200"/>
        <v>YES</v>
      </c>
      <c r="AB2609" s="4" t="str">
        <f t="shared" si="200"/>
        <v>YES</v>
      </c>
      <c r="AD2609" s="4">
        <f t="shared" si="201"/>
        <v>3</v>
      </c>
    </row>
    <row r="2610" spans="1:30" ht="27.65" customHeight="1" x14ac:dyDescent="0.35">
      <c r="A2610" s="34">
        <v>2624</v>
      </c>
      <c r="B2610" s="1" t="s">
        <v>7765</v>
      </c>
      <c r="C2610" s="1"/>
      <c r="D2610" s="1"/>
      <c r="E2610" s="1"/>
      <c r="F2610" s="1" t="s">
        <v>29262</v>
      </c>
      <c r="G2610" s="35" t="s">
        <v>7766</v>
      </c>
      <c r="H2610" s="35" t="s">
        <v>7767</v>
      </c>
      <c r="I2610" s="35" t="s">
        <v>390</v>
      </c>
      <c r="J2610" s="36">
        <v>144029000</v>
      </c>
      <c r="K2610" s="36">
        <v>150245000</v>
      </c>
      <c r="L2610" s="36">
        <v>173327000</v>
      </c>
      <c r="M2610" s="36">
        <v>168567000</v>
      </c>
      <c r="N2610" s="36">
        <v>180174000</v>
      </c>
      <c r="O2610" s="37">
        <v>9.7699999999999995E-2</v>
      </c>
      <c r="P2610" s="37">
        <v>-2.3099999999999999E-2</v>
      </c>
      <c r="Q2610" s="37">
        <v>4.6399999999999997E-2</v>
      </c>
      <c r="R2610" s="37">
        <v>2.8899999999999999E-2</v>
      </c>
      <c r="S2610" s="37">
        <v>0.49180000000000001</v>
      </c>
      <c r="T2610" s="37"/>
      <c r="U2610" s="37"/>
      <c r="V2610" s="37"/>
      <c r="W2610" s="37"/>
      <c r="X2610" s="37"/>
      <c r="Z2610" s="4" t="str">
        <f t="shared" si="200"/>
        <v>NO</v>
      </c>
      <c r="AA2610" s="4" t="str">
        <f t="shared" si="200"/>
        <v>NO</v>
      </c>
      <c r="AB2610" s="4" t="str">
        <f t="shared" si="200"/>
        <v>YES</v>
      </c>
      <c r="AD2610" s="4">
        <f t="shared" si="201"/>
        <v>1</v>
      </c>
    </row>
    <row r="2611" spans="1:30" ht="27.65" customHeight="1" x14ac:dyDescent="0.35">
      <c r="A2611" s="34">
        <v>2625</v>
      </c>
      <c r="B2611" s="1" t="s">
        <v>7768</v>
      </c>
      <c r="C2611" s="1" t="s">
        <v>29015</v>
      </c>
      <c r="D2611" s="1"/>
      <c r="E2611" s="1"/>
      <c r="F2611" s="1" t="s">
        <v>29262</v>
      </c>
      <c r="G2611" s="35" t="s">
        <v>7769</v>
      </c>
      <c r="H2611" s="35" t="s">
        <v>7770</v>
      </c>
      <c r="I2611" s="35" t="s">
        <v>33</v>
      </c>
      <c r="J2611" s="36">
        <v>134420000</v>
      </c>
      <c r="K2611" s="36">
        <v>159887000</v>
      </c>
      <c r="L2611" s="36">
        <v>179210000</v>
      </c>
      <c r="M2611" s="36">
        <v>185923000</v>
      </c>
      <c r="N2611" s="36">
        <v>180072000</v>
      </c>
      <c r="O2611" s="37">
        <v>9.2600000000000002E-2</v>
      </c>
      <c r="P2611" s="37">
        <v>0.13600000000000001</v>
      </c>
      <c r="Q2611" s="37">
        <v>0.18659999999999999</v>
      </c>
      <c r="R2611" s="37">
        <v>0.1328</v>
      </c>
      <c r="S2611" s="37">
        <v>7.7200000000000005E-2</v>
      </c>
      <c r="T2611" s="37">
        <v>7.8200000000000006E-2</v>
      </c>
      <c r="U2611" s="37">
        <v>0.11070000000000001</v>
      </c>
      <c r="V2611" s="37">
        <v>0.17399999999999999</v>
      </c>
      <c r="W2611" s="37">
        <v>0.12379999999999999</v>
      </c>
      <c r="X2611" s="37">
        <v>4.8099999999999997E-2</v>
      </c>
      <c r="Z2611" s="4" t="str">
        <f t="shared" si="200"/>
        <v>NO</v>
      </c>
      <c r="AA2611" s="4" t="str">
        <f t="shared" si="200"/>
        <v>NO</v>
      </c>
      <c r="AB2611" s="4" t="str">
        <f t="shared" si="200"/>
        <v>NO</v>
      </c>
      <c r="AD2611" s="4">
        <f t="shared" si="201"/>
        <v>0</v>
      </c>
    </row>
    <row r="2612" spans="1:30" ht="14.4" customHeight="1" x14ac:dyDescent="0.35">
      <c r="A2612" s="34">
        <v>2626</v>
      </c>
      <c r="B2612" s="1" t="s">
        <v>7771</v>
      </c>
      <c r="C2612" s="1"/>
      <c r="D2612" s="1"/>
      <c r="E2612" s="1"/>
      <c r="F2612" s="1" t="s">
        <v>29262</v>
      </c>
      <c r="G2612" s="35" t="s">
        <v>7772</v>
      </c>
      <c r="H2612" s="35" t="s">
        <v>7773</v>
      </c>
      <c r="I2612" s="35" t="s">
        <v>33</v>
      </c>
      <c r="J2612" s="36"/>
      <c r="K2612" s="36"/>
      <c r="L2612" s="36">
        <v>23081000</v>
      </c>
      <c r="M2612" s="36">
        <v>97990000</v>
      </c>
      <c r="N2612" s="36">
        <v>180010000</v>
      </c>
      <c r="O2612" s="37"/>
      <c r="P2612" s="37"/>
      <c r="Q2612" s="37">
        <v>-7.9000000000000008E-3</v>
      </c>
      <c r="R2612" s="37">
        <v>4.2500000000000003E-2</v>
      </c>
      <c r="S2612" s="37">
        <v>0.1303</v>
      </c>
      <c r="T2612" s="37"/>
      <c r="U2612" s="37"/>
      <c r="V2612" s="37">
        <v>-2.5000000000000001E-2</v>
      </c>
      <c r="W2612" s="37">
        <v>2.4E-2</v>
      </c>
      <c r="X2612" s="37"/>
      <c r="Z2612" s="4" t="str">
        <f t="shared" si="200"/>
        <v>NO</v>
      </c>
      <c r="AA2612" s="4" t="str">
        <f t="shared" si="200"/>
        <v>NO</v>
      </c>
      <c r="AB2612" s="4" t="str">
        <f t="shared" si="200"/>
        <v>NO</v>
      </c>
      <c r="AD2612" s="4">
        <f t="shared" si="201"/>
        <v>0</v>
      </c>
    </row>
    <row r="2613" spans="1:30" ht="27.65" customHeight="1" x14ac:dyDescent="0.35">
      <c r="A2613" s="34">
        <v>2627</v>
      </c>
      <c r="B2613" s="1" t="s">
        <v>7774</v>
      </c>
      <c r="C2613" s="1"/>
      <c r="D2613" s="1"/>
      <c r="E2613" s="1"/>
      <c r="F2613" s="1" t="s">
        <v>29262</v>
      </c>
      <c r="G2613" s="35" t="s">
        <v>7775</v>
      </c>
      <c r="H2613" s="35" t="s">
        <v>7776</v>
      </c>
      <c r="I2613" s="35" t="s">
        <v>390</v>
      </c>
      <c r="J2613" s="36">
        <v>116497000</v>
      </c>
      <c r="K2613" s="36">
        <v>130492000</v>
      </c>
      <c r="L2613" s="36">
        <v>135518000</v>
      </c>
      <c r="M2613" s="36">
        <v>147071000</v>
      </c>
      <c r="N2613" s="36">
        <v>179986000</v>
      </c>
      <c r="O2613" s="37">
        <v>2.7199999999999998E-2</v>
      </c>
      <c r="P2613" s="37">
        <v>7.0499999999999993E-2</v>
      </c>
      <c r="Q2613" s="37">
        <v>-6.9999999999999999E-4</v>
      </c>
      <c r="R2613" s="37">
        <v>4.4699999999999997E-2</v>
      </c>
      <c r="S2613" s="37">
        <v>8.0600000000000005E-2</v>
      </c>
      <c r="T2613" s="37"/>
      <c r="U2613" s="37"/>
      <c r="V2613" s="37"/>
      <c r="W2613" s="37">
        <v>3.2000000000000001E-2</v>
      </c>
      <c r="X2613" s="37">
        <v>6.2700000000000006E-2</v>
      </c>
      <c r="Z2613" s="4" t="str">
        <f t="shared" si="200"/>
        <v>NO</v>
      </c>
      <c r="AA2613" s="4" t="str">
        <f t="shared" si="200"/>
        <v>NO</v>
      </c>
      <c r="AB2613" s="4" t="str">
        <f t="shared" si="200"/>
        <v>NO</v>
      </c>
      <c r="AD2613" s="4">
        <f t="shared" si="201"/>
        <v>0</v>
      </c>
    </row>
    <row r="2614" spans="1:30" ht="14.4" customHeight="1" x14ac:dyDescent="0.35">
      <c r="A2614" s="34">
        <v>2628</v>
      </c>
      <c r="B2614" s="1" t="s">
        <v>7777</v>
      </c>
      <c r="C2614" s="1" t="s">
        <v>29015</v>
      </c>
      <c r="D2614" s="1"/>
      <c r="E2614" s="1" t="s">
        <v>29008</v>
      </c>
      <c r="F2614" s="1" t="s">
        <v>29262</v>
      </c>
      <c r="G2614" s="35" t="s">
        <v>7778</v>
      </c>
      <c r="H2614" s="35" t="s">
        <v>7779</v>
      </c>
      <c r="I2614" s="35" t="s">
        <v>29</v>
      </c>
      <c r="J2614" s="36">
        <v>97710000</v>
      </c>
      <c r="K2614" s="36">
        <v>132521000</v>
      </c>
      <c r="L2614" s="36">
        <v>135144000</v>
      </c>
      <c r="M2614" s="36">
        <v>173363000</v>
      </c>
      <c r="N2614" s="36">
        <v>179970000</v>
      </c>
      <c r="O2614" s="37">
        <v>5.4399999999999997E-2</v>
      </c>
      <c r="P2614" s="37">
        <v>4.3499999999999997E-2</v>
      </c>
      <c r="Q2614" s="37">
        <v>2.7400000000000001E-2</v>
      </c>
      <c r="R2614" s="37">
        <v>8.7400000000000005E-2</v>
      </c>
      <c r="S2614" s="37">
        <v>6.1000000000000004E-3</v>
      </c>
      <c r="T2614" s="37"/>
      <c r="U2614" s="37"/>
      <c r="V2614" s="37"/>
      <c r="W2614" s="37">
        <v>-3.8999999999999998E-3</v>
      </c>
      <c r="X2614" s="37"/>
      <c r="Z2614" s="4" t="str">
        <f t="shared" si="200"/>
        <v>NO</v>
      </c>
      <c r="AA2614" s="4" t="str">
        <f t="shared" si="200"/>
        <v>NO</v>
      </c>
      <c r="AB2614" s="4" t="str">
        <f t="shared" si="200"/>
        <v>NO</v>
      </c>
      <c r="AD2614" s="4">
        <f t="shared" si="201"/>
        <v>0</v>
      </c>
    </row>
    <row r="2615" spans="1:30" ht="14.4" customHeight="1" x14ac:dyDescent="0.35">
      <c r="A2615" s="34">
        <v>2629</v>
      </c>
      <c r="B2615" s="1" t="s">
        <v>7780</v>
      </c>
      <c r="C2615" s="1"/>
      <c r="D2615" s="1"/>
      <c r="E2615" s="1"/>
      <c r="F2615" s="1" t="s">
        <v>29262</v>
      </c>
      <c r="G2615" s="35" t="s">
        <v>7781</v>
      </c>
      <c r="H2615" s="35" t="s">
        <v>7782</v>
      </c>
      <c r="I2615" s="35" t="s">
        <v>23</v>
      </c>
      <c r="J2615" s="36">
        <v>28076000</v>
      </c>
      <c r="K2615" s="36">
        <v>90841000</v>
      </c>
      <c r="L2615" s="36">
        <v>121046000</v>
      </c>
      <c r="M2615" s="36">
        <v>160505000</v>
      </c>
      <c r="N2615" s="36">
        <v>179938000</v>
      </c>
      <c r="O2615" s="37">
        <v>0.1615</v>
      </c>
      <c r="P2615" s="37">
        <v>0.59079999999999999</v>
      </c>
      <c r="Q2615" s="37">
        <v>1.84E-2</v>
      </c>
      <c r="R2615" s="37">
        <v>0.1016</v>
      </c>
      <c r="S2615" s="37">
        <v>-0.19040000000000001</v>
      </c>
      <c r="T2615" s="37">
        <v>0.14990000000000001</v>
      </c>
      <c r="U2615" s="37">
        <v>0.58260000000000001</v>
      </c>
      <c r="V2615" s="37">
        <v>8.3000000000000001E-3</v>
      </c>
      <c r="W2615" s="37">
        <v>9.0999999999999998E-2</v>
      </c>
      <c r="X2615" s="37">
        <v>-0.14949999999999999</v>
      </c>
      <c r="Z2615" s="4" t="str">
        <f t="shared" si="200"/>
        <v>NO</v>
      </c>
      <c r="AA2615" s="4" t="str">
        <f t="shared" si="200"/>
        <v>NO</v>
      </c>
      <c r="AB2615" s="4" t="str">
        <f t="shared" si="200"/>
        <v>NO</v>
      </c>
      <c r="AD2615" s="4">
        <f t="shared" si="201"/>
        <v>0</v>
      </c>
    </row>
    <row r="2616" spans="1:30" ht="14.4" customHeight="1" x14ac:dyDescent="0.35">
      <c r="A2616" s="34">
        <v>2630</v>
      </c>
      <c r="B2616" s="1" t="s">
        <v>7783</v>
      </c>
      <c r="C2616" s="1"/>
      <c r="D2616" s="1"/>
      <c r="E2616" s="1"/>
      <c r="F2616" s="1" t="s">
        <v>29262</v>
      </c>
      <c r="G2616" s="35" t="s">
        <v>7784</v>
      </c>
      <c r="H2616" s="35" t="s">
        <v>7785</v>
      </c>
      <c r="I2616" s="35" t="s">
        <v>544</v>
      </c>
      <c r="J2616" s="36">
        <v>92374000</v>
      </c>
      <c r="K2616" s="36">
        <v>82705000</v>
      </c>
      <c r="L2616" s="36">
        <v>126567000</v>
      </c>
      <c r="M2616" s="36">
        <v>161580000</v>
      </c>
      <c r="N2616" s="36">
        <v>179870000</v>
      </c>
      <c r="O2616" s="37">
        <v>0.20100000000000001</v>
      </c>
      <c r="P2616" s="37">
        <v>9.98E-2</v>
      </c>
      <c r="Q2616" s="37">
        <v>4.2799999999999998E-2</v>
      </c>
      <c r="R2616" s="37">
        <v>3.1399999999999997E-2</v>
      </c>
      <c r="S2616" s="37">
        <v>1.8800000000000001E-2</v>
      </c>
      <c r="T2616" s="37"/>
      <c r="U2616" s="37"/>
      <c r="V2616" s="37"/>
      <c r="W2616" s="37"/>
      <c r="X2616" s="37"/>
      <c r="Z2616" s="4" t="str">
        <f t="shared" si="200"/>
        <v>NO</v>
      </c>
      <c r="AA2616" s="4" t="str">
        <f t="shared" si="200"/>
        <v>NO</v>
      </c>
      <c r="AB2616" s="4" t="str">
        <f t="shared" si="200"/>
        <v>NO</v>
      </c>
      <c r="AD2616" s="4">
        <f t="shared" si="201"/>
        <v>0</v>
      </c>
    </row>
    <row r="2617" spans="1:30" ht="14.4" customHeight="1" x14ac:dyDescent="0.35">
      <c r="A2617" s="34">
        <v>2631</v>
      </c>
      <c r="B2617" s="1" t="s">
        <v>7786</v>
      </c>
      <c r="C2617" s="1"/>
      <c r="D2617" s="1"/>
      <c r="E2617" s="1"/>
      <c r="F2617" s="1" t="s">
        <v>29262</v>
      </c>
      <c r="G2617" s="35" t="s">
        <v>7787</v>
      </c>
      <c r="H2617" s="35" t="s">
        <v>7788</v>
      </c>
      <c r="I2617" s="35" t="s">
        <v>23</v>
      </c>
      <c r="J2617" s="36"/>
      <c r="K2617" s="36">
        <v>70890000</v>
      </c>
      <c r="L2617" s="36">
        <v>161712000</v>
      </c>
      <c r="M2617" s="36">
        <v>168070000</v>
      </c>
      <c r="N2617" s="36">
        <v>179858000</v>
      </c>
      <c r="O2617" s="37"/>
      <c r="P2617" s="37">
        <v>-9.3200000000000005E-2</v>
      </c>
      <c r="Q2617" s="37">
        <v>9.1600000000000001E-2</v>
      </c>
      <c r="R2617" s="37">
        <v>6.7000000000000004E-2</v>
      </c>
      <c r="S2617" s="37">
        <v>0.1244</v>
      </c>
      <c r="T2617" s="37"/>
      <c r="U2617" s="37">
        <v>-0.30180000000000001</v>
      </c>
      <c r="V2617" s="37">
        <v>2.7E-2</v>
      </c>
      <c r="W2617" s="37">
        <v>9.8000000000000004E-2</v>
      </c>
      <c r="X2617" s="37">
        <v>0.15390000000000001</v>
      </c>
      <c r="Z2617" s="4" t="str">
        <f t="shared" si="200"/>
        <v>NO</v>
      </c>
      <c r="AA2617" s="4" t="str">
        <f t="shared" si="200"/>
        <v>NO</v>
      </c>
      <c r="AB2617" s="4" t="str">
        <f t="shared" si="200"/>
        <v>NO</v>
      </c>
      <c r="AD2617" s="4">
        <f t="shared" si="201"/>
        <v>0</v>
      </c>
    </row>
    <row r="2618" spans="1:30" ht="14.4" customHeight="1" x14ac:dyDescent="0.35">
      <c r="A2618" s="34">
        <v>2632</v>
      </c>
      <c r="B2618" s="1" t="s">
        <v>7789</v>
      </c>
      <c r="C2618" s="1"/>
      <c r="D2618" s="1"/>
      <c r="E2618" s="1"/>
      <c r="F2618" s="1" t="s">
        <v>29262</v>
      </c>
      <c r="G2618" s="35" t="s">
        <v>7790</v>
      </c>
      <c r="H2618" s="35" t="s">
        <v>7791</v>
      </c>
      <c r="I2618" s="35" t="s">
        <v>23</v>
      </c>
      <c r="J2618" s="36">
        <v>138660000</v>
      </c>
      <c r="K2618" s="36">
        <v>130658000</v>
      </c>
      <c r="L2618" s="36">
        <v>151540000</v>
      </c>
      <c r="M2618" s="36">
        <v>154752000</v>
      </c>
      <c r="N2618" s="36">
        <v>179853000</v>
      </c>
      <c r="O2618" s="37">
        <v>0.35370000000000001</v>
      </c>
      <c r="P2618" s="37">
        <v>0.26419999999999999</v>
      </c>
      <c r="Q2618" s="37">
        <v>0.37</v>
      </c>
      <c r="R2618" s="37">
        <v>0.19839999999999999</v>
      </c>
      <c r="S2618" s="37">
        <v>0.39839999999999998</v>
      </c>
      <c r="T2618" s="37"/>
      <c r="U2618" s="37"/>
      <c r="V2618" s="37"/>
      <c r="W2618" s="37"/>
      <c r="X2618" s="37"/>
      <c r="Z2618" s="4" t="str">
        <f t="shared" si="200"/>
        <v>YES</v>
      </c>
      <c r="AA2618" s="4" t="str">
        <f t="shared" si="200"/>
        <v>NO</v>
      </c>
      <c r="AB2618" s="4" t="str">
        <f t="shared" si="200"/>
        <v>YES</v>
      </c>
      <c r="AD2618" s="4">
        <f t="shared" si="201"/>
        <v>2</v>
      </c>
    </row>
    <row r="2619" spans="1:30" ht="14.4" customHeight="1" x14ac:dyDescent="0.35">
      <c r="A2619" s="34">
        <v>2633</v>
      </c>
      <c r="B2619" s="1" t="s">
        <v>7792</v>
      </c>
      <c r="C2619" s="1" t="s">
        <v>29015</v>
      </c>
      <c r="D2619" s="1"/>
      <c r="E2619" s="1" t="s">
        <v>29008</v>
      </c>
      <c r="F2619" s="1" t="s">
        <v>29262</v>
      </c>
      <c r="G2619" s="35" t="s">
        <v>7793</v>
      </c>
      <c r="H2619" s="35" t="s">
        <v>7794</v>
      </c>
      <c r="I2619" s="35" t="s">
        <v>29</v>
      </c>
      <c r="J2619" s="36">
        <v>45604000</v>
      </c>
      <c r="K2619" s="36">
        <v>50629000</v>
      </c>
      <c r="L2619" s="36">
        <v>71109000</v>
      </c>
      <c r="M2619" s="36">
        <v>111369000</v>
      </c>
      <c r="N2619" s="36">
        <v>179843000</v>
      </c>
      <c r="O2619" s="37">
        <v>6.0199999999999997E-2</v>
      </c>
      <c r="P2619" s="37">
        <v>9.4200000000000006E-2</v>
      </c>
      <c r="Q2619" s="37">
        <v>6.0600000000000001E-2</v>
      </c>
      <c r="R2619" s="37">
        <v>5.1499999999999997E-2</v>
      </c>
      <c r="S2619" s="37">
        <v>0.105</v>
      </c>
      <c r="T2619" s="37"/>
      <c r="U2619" s="37"/>
      <c r="V2619" s="37"/>
      <c r="W2619" s="37"/>
      <c r="X2619" s="37"/>
      <c r="Z2619" s="4" t="str">
        <f t="shared" si="200"/>
        <v>NO</v>
      </c>
      <c r="AA2619" s="4" t="str">
        <f t="shared" si="200"/>
        <v>NO</v>
      </c>
      <c r="AB2619" s="4" t="str">
        <f t="shared" si="200"/>
        <v>NO</v>
      </c>
      <c r="AD2619" s="4">
        <f t="shared" si="201"/>
        <v>0</v>
      </c>
    </row>
    <row r="2620" spans="1:30" ht="27.65" customHeight="1" x14ac:dyDescent="0.35">
      <c r="A2620" s="34">
        <v>2634</v>
      </c>
      <c r="B2620" s="1" t="s">
        <v>7795</v>
      </c>
      <c r="C2620" s="1" t="s">
        <v>28702</v>
      </c>
      <c r="D2620" s="1"/>
      <c r="E2620" s="1"/>
      <c r="F2620" s="1" t="s">
        <v>29262</v>
      </c>
      <c r="G2620" s="35" t="s">
        <v>7796</v>
      </c>
      <c r="H2620" s="35" t="s">
        <v>7797</v>
      </c>
      <c r="I2620" s="35" t="s">
        <v>87</v>
      </c>
      <c r="J2620" s="36">
        <v>91470000</v>
      </c>
      <c r="K2620" s="36">
        <v>118640000</v>
      </c>
      <c r="L2620" s="36">
        <v>122256000</v>
      </c>
      <c r="M2620" s="36">
        <v>161210000</v>
      </c>
      <c r="N2620" s="36">
        <v>179841000</v>
      </c>
      <c r="O2620" s="37">
        <v>1E-3</v>
      </c>
      <c r="P2620" s="37">
        <v>2.4400000000000002E-2</v>
      </c>
      <c r="Q2620" s="37">
        <v>1.04E-2</v>
      </c>
      <c r="R2620" s="37">
        <v>6.1699999999999998E-2</v>
      </c>
      <c r="S2620" s="37">
        <v>1.9400000000000001E-2</v>
      </c>
      <c r="T2620" s="37">
        <v>-1.8E-3</v>
      </c>
      <c r="U2620" s="37">
        <v>-2.1299999999999999E-2</v>
      </c>
      <c r="V2620" s="37">
        <v>5.8999999999999999E-3</v>
      </c>
      <c r="W2620" s="37">
        <v>3.3099999999999997E-2</v>
      </c>
      <c r="X2620" s="37">
        <v>2.8999999999999998E-3</v>
      </c>
      <c r="Z2620" s="4" t="str">
        <f t="shared" si="200"/>
        <v>NO</v>
      </c>
      <c r="AA2620" s="4" t="str">
        <f t="shared" si="200"/>
        <v>NO</v>
      </c>
      <c r="AB2620" s="4" t="str">
        <f t="shared" si="200"/>
        <v>NO</v>
      </c>
      <c r="AD2620" s="4">
        <f t="shared" si="201"/>
        <v>0</v>
      </c>
    </row>
    <row r="2621" spans="1:30" ht="27.65" customHeight="1" x14ac:dyDescent="0.35">
      <c r="A2621" s="34">
        <v>2635</v>
      </c>
      <c r="B2621" s="1" t="s">
        <v>7798</v>
      </c>
      <c r="C2621" s="1"/>
      <c r="D2621" s="1"/>
      <c r="E2621" s="1"/>
      <c r="F2621" s="1" t="s">
        <v>29262</v>
      </c>
      <c r="G2621" s="35" t="s">
        <v>7799</v>
      </c>
      <c r="H2621" s="35" t="s">
        <v>7800</v>
      </c>
      <c r="I2621" s="35" t="s">
        <v>544</v>
      </c>
      <c r="J2621" s="36">
        <v>134625000</v>
      </c>
      <c r="K2621" s="36">
        <v>138901000</v>
      </c>
      <c r="L2621" s="36">
        <v>155193000</v>
      </c>
      <c r="M2621" s="36">
        <v>165776000</v>
      </c>
      <c r="N2621" s="36">
        <v>179821000</v>
      </c>
      <c r="O2621" s="37">
        <v>7.4300000000000005E-2</v>
      </c>
      <c r="P2621" s="37">
        <v>8.1199999999999994E-2</v>
      </c>
      <c r="Q2621" s="37">
        <v>0.10879999999999999</v>
      </c>
      <c r="R2621" s="37">
        <v>7.7499999999999999E-2</v>
      </c>
      <c r="S2621" s="37">
        <v>5.7799999999999997E-2</v>
      </c>
      <c r="T2621" s="37">
        <v>-1.44E-2</v>
      </c>
      <c r="U2621" s="37">
        <v>-1.11E-2</v>
      </c>
      <c r="V2621" s="37">
        <v>-6.3E-3</v>
      </c>
      <c r="W2621" s="37">
        <v>-3.7000000000000002E-3</v>
      </c>
      <c r="X2621" s="37">
        <v>-3.0000000000000001E-3</v>
      </c>
      <c r="Z2621" s="4" t="str">
        <f t="shared" si="200"/>
        <v>NO</v>
      </c>
      <c r="AA2621" s="4" t="str">
        <f t="shared" si="200"/>
        <v>NO</v>
      </c>
      <c r="AB2621" s="4" t="str">
        <f t="shared" si="200"/>
        <v>NO</v>
      </c>
      <c r="AD2621" s="4">
        <f t="shared" si="201"/>
        <v>0</v>
      </c>
    </row>
    <row r="2622" spans="1:30" ht="27.65" customHeight="1" x14ac:dyDescent="0.35">
      <c r="A2622" s="34">
        <v>2636</v>
      </c>
      <c r="B2622" s="1" t="s">
        <v>5560</v>
      </c>
      <c r="C2622" s="1" t="s">
        <v>29015</v>
      </c>
      <c r="D2622" s="1"/>
      <c r="E2622" s="1" t="s">
        <v>29008</v>
      </c>
      <c r="F2622" s="1" t="s">
        <v>29262</v>
      </c>
      <c r="G2622" s="35" t="s">
        <v>7801</v>
      </c>
      <c r="H2622" s="35" t="s">
        <v>7802</v>
      </c>
      <c r="I2622" s="35" t="s">
        <v>29</v>
      </c>
      <c r="J2622" s="36">
        <v>32312000</v>
      </c>
      <c r="K2622" s="36">
        <v>37601000</v>
      </c>
      <c r="L2622" s="36">
        <v>56961000</v>
      </c>
      <c r="M2622" s="36">
        <v>93557000</v>
      </c>
      <c r="N2622" s="36">
        <v>179809000</v>
      </c>
      <c r="O2622" s="37">
        <v>0.24060000000000001</v>
      </c>
      <c r="P2622" s="37">
        <v>0.1401</v>
      </c>
      <c r="Q2622" s="37">
        <v>0.2056</v>
      </c>
      <c r="R2622" s="37">
        <v>0.30430000000000001</v>
      </c>
      <c r="S2622" s="37">
        <v>0.34139999999999998</v>
      </c>
      <c r="T2622" s="37"/>
      <c r="U2622" s="37"/>
      <c r="V2622" s="37"/>
      <c r="W2622" s="37">
        <v>-3.5999999999999999E-3</v>
      </c>
      <c r="X2622" s="37">
        <v>-5.0000000000000001E-4</v>
      </c>
      <c r="Z2622" s="4" t="str">
        <f t="shared" si="200"/>
        <v>YES</v>
      </c>
      <c r="AA2622" s="4" t="str">
        <f t="shared" si="200"/>
        <v>YES</v>
      </c>
      <c r="AB2622" s="4" t="str">
        <f t="shared" si="200"/>
        <v>YES</v>
      </c>
      <c r="AD2622" s="4">
        <f t="shared" si="201"/>
        <v>3</v>
      </c>
    </row>
    <row r="2623" spans="1:30" ht="27.65" customHeight="1" x14ac:dyDescent="0.35">
      <c r="A2623" s="34">
        <v>2637</v>
      </c>
      <c r="B2623" s="1" t="s">
        <v>6346</v>
      </c>
      <c r="C2623" s="1" t="s">
        <v>29015</v>
      </c>
      <c r="D2623" s="1"/>
      <c r="E2623" s="1" t="s">
        <v>29008</v>
      </c>
      <c r="F2623" s="1" t="s">
        <v>29262</v>
      </c>
      <c r="G2623" s="35" t="s">
        <v>7803</v>
      </c>
      <c r="H2623" s="35" t="s">
        <v>7804</v>
      </c>
      <c r="I2623" s="35" t="s">
        <v>29</v>
      </c>
      <c r="J2623" s="36">
        <v>79757000</v>
      </c>
      <c r="K2623" s="36">
        <v>83639000</v>
      </c>
      <c r="L2623" s="36">
        <v>97076000</v>
      </c>
      <c r="M2623" s="36">
        <v>120343000</v>
      </c>
      <c r="N2623" s="36">
        <v>179802000</v>
      </c>
      <c r="O2623" s="37">
        <v>0.35499999999999998</v>
      </c>
      <c r="P2623" s="37">
        <v>0.17419999999999999</v>
      </c>
      <c r="Q2623" s="37">
        <v>0.1731</v>
      </c>
      <c r="R2623" s="37">
        <v>0.1168</v>
      </c>
      <c r="S2623" s="37">
        <v>0.1837</v>
      </c>
      <c r="T2623" s="37">
        <v>0.34789999999999999</v>
      </c>
      <c r="U2623" s="37">
        <v>0.17369999999999999</v>
      </c>
      <c r="V2623" s="37">
        <v>0.16700000000000001</v>
      </c>
      <c r="W2623" s="37">
        <v>0.1154</v>
      </c>
      <c r="X2623" s="37"/>
      <c r="Z2623" s="4" t="str">
        <f t="shared" si="200"/>
        <v>NO</v>
      </c>
      <c r="AA2623" s="4" t="str">
        <f t="shared" si="200"/>
        <v>NO</v>
      </c>
      <c r="AB2623" s="4" t="str">
        <f t="shared" si="200"/>
        <v>NO</v>
      </c>
      <c r="AD2623" s="4">
        <f t="shared" si="201"/>
        <v>0</v>
      </c>
    </row>
    <row r="2624" spans="1:30" ht="14.4" customHeight="1" x14ac:dyDescent="0.35">
      <c r="A2624" s="34">
        <v>2638</v>
      </c>
      <c r="B2624" s="1" t="s">
        <v>7805</v>
      </c>
      <c r="C2624" s="1"/>
      <c r="D2624" s="1"/>
      <c r="E2624" s="1"/>
      <c r="F2624" s="1" t="s">
        <v>29262</v>
      </c>
      <c r="G2624" s="35" t="s">
        <v>7806</v>
      </c>
      <c r="H2624" s="35" t="s">
        <v>7807</v>
      </c>
      <c r="I2624" s="35" t="s">
        <v>544</v>
      </c>
      <c r="J2624" s="36">
        <v>105984000</v>
      </c>
      <c r="K2624" s="36">
        <v>130870000</v>
      </c>
      <c r="L2624" s="36">
        <v>181276000</v>
      </c>
      <c r="M2624" s="36">
        <v>170860000</v>
      </c>
      <c r="N2624" s="36">
        <v>179774000</v>
      </c>
      <c r="O2624" s="37">
        <v>0.3906</v>
      </c>
      <c r="P2624" s="37">
        <v>0.13300000000000001</v>
      </c>
      <c r="Q2624" s="37">
        <v>9.3899999999999997E-2</v>
      </c>
      <c r="R2624" s="37">
        <v>0.2059</v>
      </c>
      <c r="S2624" s="37">
        <v>0.14949999999999999</v>
      </c>
      <c r="T2624" s="37"/>
      <c r="U2624" s="37"/>
      <c r="V2624" s="37"/>
      <c r="W2624" s="37"/>
      <c r="X2624" s="37"/>
      <c r="Z2624" s="4" t="str">
        <f t="shared" si="200"/>
        <v>NO</v>
      </c>
      <c r="AA2624" s="4" t="str">
        <f t="shared" si="200"/>
        <v>YES</v>
      </c>
      <c r="AB2624" s="4" t="str">
        <f t="shared" si="200"/>
        <v>NO</v>
      </c>
      <c r="AD2624" s="4">
        <f t="shared" si="201"/>
        <v>1</v>
      </c>
    </row>
    <row r="2625" spans="1:30" ht="27.65" customHeight="1" x14ac:dyDescent="0.35">
      <c r="A2625" s="34">
        <v>2639</v>
      </c>
      <c r="B2625" s="1" t="s">
        <v>7808</v>
      </c>
      <c r="C2625" s="1"/>
      <c r="D2625" s="1"/>
      <c r="E2625" s="1"/>
      <c r="F2625" s="1" t="s">
        <v>29262</v>
      </c>
      <c r="G2625" s="35" t="s">
        <v>7809</v>
      </c>
      <c r="H2625" s="35" t="s">
        <v>7810</v>
      </c>
      <c r="I2625" s="35" t="s">
        <v>23</v>
      </c>
      <c r="J2625" s="36">
        <v>65024000</v>
      </c>
      <c r="K2625" s="36">
        <v>75423000</v>
      </c>
      <c r="L2625" s="36">
        <v>91727000</v>
      </c>
      <c r="M2625" s="36">
        <v>125786000</v>
      </c>
      <c r="N2625" s="36">
        <v>179761000</v>
      </c>
      <c r="O2625" s="37">
        <v>9.4700000000000006E-2</v>
      </c>
      <c r="P2625" s="37">
        <v>0.14199999999999999</v>
      </c>
      <c r="Q2625" s="37">
        <v>-0.151</v>
      </c>
      <c r="R2625" s="37">
        <v>2.58E-2</v>
      </c>
      <c r="S2625" s="37">
        <v>-3.61E-2</v>
      </c>
      <c r="T2625" s="37">
        <v>-1.24E-2</v>
      </c>
      <c r="U2625" s="37"/>
      <c r="V2625" s="37">
        <v>-8.0000000000000002E-3</v>
      </c>
      <c r="W2625" s="37">
        <v>-3.4700000000000002E-2</v>
      </c>
      <c r="X2625" s="37">
        <v>-3.2399999999999998E-2</v>
      </c>
      <c r="Z2625" s="4" t="str">
        <f t="shared" si="200"/>
        <v>NO</v>
      </c>
      <c r="AA2625" s="4" t="str">
        <f t="shared" si="200"/>
        <v>NO</v>
      </c>
      <c r="AB2625" s="4" t="str">
        <f t="shared" si="200"/>
        <v>NO</v>
      </c>
      <c r="AD2625" s="4">
        <f t="shared" si="201"/>
        <v>0</v>
      </c>
    </row>
    <row r="2626" spans="1:30" ht="27.65" customHeight="1" x14ac:dyDescent="0.35">
      <c r="A2626" s="34">
        <v>2640</v>
      </c>
      <c r="B2626" s="1" t="s">
        <v>7811</v>
      </c>
      <c r="C2626" s="1" t="s">
        <v>29015</v>
      </c>
      <c r="D2626" s="1"/>
      <c r="E2626" s="1" t="s">
        <v>29008</v>
      </c>
      <c r="F2626" s="1" t="s">
        <v>29262</v>
      </c>
      <c r="G2626" s="35" t="s">
        <v>7812</v>
      </c>
      <c r="H2626" s="35" t="s">
        <v>7813</v>
      </c>
      <c r="I2626" s="35" t="s">
        <v>29</v>
      </c>
      <c r="J2626" s="36">
        <v>129998000</v>
      </c>
      <c r="K2626" s="36">
        <v>150511000</v>
      </c>
      <c r="L2626" s="36">
        <v>173103000</v>
      </c>
      <c r="M2626" s="36">
        <v>155139000</v>
      </c>
      <c r="N2626" s="36">
        <v>179723000</v>
      </c>
      <c r="O2626" s="37">
        <v>-2.24E-2</v>
      </c>
      <c r="P2626" s="37">
        <v>1.2500000000000001E-2</v>
      </c>
      <c r="Q2626" s="37">
        <v>1.2800000000000001E-2</v>
      </c>
      <c r="R2626" s="37">
        <v>8.5000000000000006E-3</v>
      </c>
      <c r="S2626" s="37">
        <v>3.8699999999999998E-2</v>
      </c>
      <c r="T2626" s="37"/>
      <c r="U2626" s="37"/>
      <c r="V2626" s="37"/>
      <c r="W2626" s="37"/>
      <c r="X2626" s="37"/>
      <c r="Z2626" s="4" t="str">
        <f t="shared" si="200"/>
        <v>NO</v>
      </c>
      <c r="AA2626" s="4" t="str">
        <f t="shared" si="200"/>
        <v>NO</v>
      </c>
      <c r="AB2626" s="4" t="str">
        <f t="shared" si="200"/>
        <v>NO</v>
      </c>
      <c r="AD2626" s="4">
        <f t="shared" si="201"/>
        <v>0</v>
      </c>
    </row>
    <row r="2627" spans="1:30" ht="14.4" customHeight="1" x14ac:dyDescent="0.35">
      <c r="A2627" s="34">
        <v>2641</v>
      </c>
      <c r="B2627" s="1" t="s">
        <v>7814</v>
      </c>
      <c r="C2627" s="1"/>
      <c r="D2627" s="1"/>
      <c r="E2627" s="1"/>
      <c r="F2627" s="1" t="s">
        <v>29262</v>
      </c>
      <c r="G2627" s="35" t="s">
        <v>7815</v>
      </c>
      <c r="H2627" s="35" t="s">
        <v>7816</v>
      </c>
      <c r="I2627" s="35" t="s">
        <v>390</v>
      </c>
      <c r="J2627" s="36">
        <v>85555000</v>
      </c>
      <c r="K2627" s="36">
        <v>87277000</v>
      </c>
      <c r="L2627" s="36">
        <v>129817000</v>
      </c>
      <c r="M2627" s="36">
        <v>161189000</v>
      </c>
      <c r="N2627" s="36">
        <v>179700000</v>
      </c>
      <c r="O2627" s="37">
        <v>0.15379999999999999</v>
      </c>
      <c r="P2627" s="37">
        <v>7.7100000000000002E-2</v>
      </c>
      <c r="Q2627" s="37">
        <v>0.1469</v>
      </c>
      <c r="R2627" s="37">
        <v>5.62E-2</v>
      </c>
      <c r="S2627" s="37">
        <v>0.11070000000000001</v>
      </c>
      <c r="T2627" s="37"/>
      <c r="U2627" s="37"/>
      <c r="V2627" s="37"/>
      <c r="W2627" s="37"/>
      <c r="X2627" s="37"/>
      <c r="Z2627" s="4" t="str">
        <f t="shared" si="200"/>
        <v>NO</v>
      </c>
      <c r="AA2627" s="4" t="str">
        <f t="shared" si="200"/>
        <v>NO</v>
      </c>
      <c r="AB2627" s="4" t="str">
        <f t="shared" si="200"/>
        <v>NO</v>
      </c>
      <c r="AD2627" s="4">
        <f t="shared" si="201"/>
        <v>0</v>
      </c>
    </row>
    <row r="2628" spans="1:30" ht="14.4" customHeight="1" x14ac:dyDescent="0.35">
      <c r="A2628" s="34">
        <v>2642</v>
      </c>
      <c r="B2628" s="1" t="s">
        <v>7817</v>
      </c>
      <c r="C2628" s="1"/>
      <c r="D2628" s="1"/>
      <c r="E2628" s="1"/>
      <c r="F2628" s="1" t="s">
        <v>29262</v>
      </c>
      <c r="G2628" s="35" t="s">
        <v>7818</v>
      </c>
      <c r="H2628" s="35" t="s">
        <v>7819</v>
      </c>
      <c r="I2628" s="35" t="s">
        <v>390</v>
      </c>
      <c r="J2628" s="36">
        <v>82434000</v>
      </c>
      <c r="K2628" s="36">
        <v>59987000</v>
      </c>
      <c r="L2628" s="36">
        <v>59436000</v>
      </c>
      <c r="M2628" s="36">
        <v>108905000</v>
      </c>
      <c r="N2628" s="36">
        <v>179651000</v>
      </c>
      <c r="O2628" s="37">
        <v>0.40289999999999998</v>
      </c>
      <c r="P2628" s="37">
        <v>0.29039999999999999</v>
      </c>
      <c r="Q2628" s="37">
        <v>-3.8E-3</v>
      </c>
      <c r="R2628" s="37">
        <v>0.27300000000000002</v>
      </c>
      <c r="S2628" s="37">
        <v>0.2374</v>
      </c>
      <c r="T2628" s="37"/>
      <c r="U2628" s="37"/>
      <c r="V2628" s="37"/>
      <c r="W2628" s="37"/>
      <c r="X2628" s="37"/>
      <c r="Z2628" s="4" t="str">
        <f t="shared" si="200"/>
        <v>NO</v>
      </c>
      <c r="AA2628" s="4" t="str">
        <f t="shared" si="200"/>
        <v>YES</v>
      </c>
      <c r="AB2628" s="4" t="str">
        <f t="shared" si="200"/>
        <v>YES</v>
      </c>
      <c r="AD2628" s="4">
        <f t="shared" si="201"/>
        <v>2</v>
      </c>
    </row>
    <row r="2629" spans="1:30" ht="27.65" customHeight="1" x14ac:dyDescent="0.35">
      <c r="A2629" s="34">
        <v>2643</v>
      </c>
      <c r="B2629" s="1" t="s">
        <v>7820</v>
      </c>
      <c r="C2629" s="1"/>
      <c r="D2629" s="1"/>
      <c r="E2629" s="1"/>
      <c r="F2629" s="1" t="s">
        <v>29262</v>
      </c>
      <c r="G2629" s="35" t="s">
        <v>7821</v>
      </c>
      <c r="H2629" s="35" t="s">
        <v>7822</v>
      </c>
      <c r="I2629" s="35" t="s">
        <v>33</v>
      </c>
      <c r="J2629" s="36">
        <v>116158000</v>
      </c>
      <c r="K2629" s="36">
        <v>136325000</v>
      </c>
      <c r="L2629" s="36">
        <v>143779000</v>
      </c>
      <c r="M2629" s="36">
        <v>162473000</v>
      </c>
      <c r="N2629" s="36">
        <v>179639000</v>
      </c>
      <c r="O2629" s="37">
        <v>0.19400000000000001</v>
      </c>
      <c r="P2629" s="37">
        <v>0.22070000000000001</v>
      </c>
      <c r="Q2629" s="37">
        <v>0.16769999999999999</v>
      </c>
      <c r="R2629" s="37">
        <v>0.14849999999999999</v>
      </c>
      <c r="S2629" s="37">
        <v>0.18229999999999999</v>
      </c>
      <c r="T2629" s="37">
        <v>0.18079999999999999</v>
      </c>
      <c r="U2629" s="37">
        <v>0.22650000000000001</v>
      </c>
      <c r="V2629" s="37">
        <v>0.15529999999999999</v>
      </c>
      <c r="W2629" s="37">
        <v>0.1343</v>
      </c>
      <c r="X2629" s="37">
        <v>0.1724</v>
      </c>
      <c r="Z2629" s="4" t="str">
        <f t="shared" ref="Z2629:AB2692" si="202">IF(Q2629&gt;20%,"YES","NO")</f>
        <v>NO</v>
      </c>
      <c r="AA2629" s="4" t="str">
        <f t="shared" si="202"/>
        <v>NO</v>
      </c>
      <c r="AB2629" s="4" t="str">
        <f t="shared" si="202"/>
        <v>NO</v>
      </c>
      <c r="AD2629" s="4">
        <f t="shared" ref="AD2629:AD2692" si="203">COUNTIF(Z2629:AB2629,"YES")</f>
        <v>0</v>
      </c>
    </row>
    <row r="2630" spans="1:30" ht="27.65" customHeight="1" x14ac:dyDescent="0.35">
      <c r="A2630" s="34">
        <v>2644</v>
      </c>
      <c r="B2630" s="1" t="s">
        <v>7823</v>
      </c>
      <c r="C2630" s="1" t="s">
        <v>29015</v>
      </c>
      <c r="D2630" s="1"/>
      <c r="E2630" s="1" t="s">
        <v>29008</v>
      </c>
      <c r="F2630" s="1" t="s">
        <v>29262</v>
      </c>
      <c r="G2630" s="35" t="s">
        <v>7824</v>
      </c>
      <c r="H2630" s="35" t="s">
        <v>7825</v>
      </c>
      <c r="I2630" s="35" t="s">
        <v>29</v>
      </c>
      <c r="J2630" s="36"/>
      <c r="K2630" s="36">
        <v>76396000</v>
      </c>
      <c r="L2630" s="36">
        <v>109506000</v>
      </c>
      <c r="M2630" s="36">
        <v>139976000</v>
      </c>
      <c r="N2630" s="36">
        <v>179550000</v>
      </c>
      <c r="O2630" s="37"/>
      <c r="P2630" s="37">
        <v>0.13569999999999999</v>
      </c>
      <c r="Q2630" s="37">
        <v>0.21310000000000001</v>
      </c>
      <c r="R2630" s="37">
        <v>0.31159999999999999</v>
      </c>
      <c r="S2630" s="37">
        <v>0.23330000000000001</v>
      </c>
      <c r="T2630" s="37"/>
      <c r="U2630" s="37"/>
      <c r="V2630" s="37"/>
      <c r="W2630" s="37"/>
      <c r="X2630" s="37"/>
      <c r="Z2630" s="4" t="str">
        <f t="shared" si="202"/>
        <v>YES</v>
      </c>
      <c r="AA2630" s="4" t="str">
        <f t="shared" si="202"/>
        <v>YES</v>
      </c>
      <c r="AB2630" s="4" t="str">
        <f t="shared" si="202"/>
        <v>YES</v>
      </c>
      <c r="AD2630" s="4">
        <f t="shared" si="203"/>
        <v>3</v>
      </c>
    </row>
    <row r="2631" spans="1:30" ht="14.4" customHeight="1" x14ac:dyDescent="0.35">
      <c r="A2631" s="34">
        <v>2645</v>
      </c>
      <c r="B2631" s="1" t="s">
        <v>7826</v>
      </c>
      <c r="C2631" s="1"/>
      <c r="D2631" s="1"/>
      <c r="E2631" s="1"/>
      <c r="F2631" s="1" t="s">
        <v>29262</v>
      </c>
      <c r="G2631" s="35" t="s">
        <v>7827</v>
      </c>
      <c r="H2631" s="35" t="s">
        <v>7828</v>
      </c>
      <c r="I2631" s="35" t="s">
        <v>33</v>
      </c>
      <c r="J2631" s="36">
        <v>101894000</v>
      </c>
      <c r="K2631" s="36">
        <v>111146000</v>
      </c>
      <c r="L2631" s="36">
        <v>135767000</v>
      </c>
      <c r="M2631" s="36">
        <v>166989000</v>
      </c>
      <c r="N2631" s="36">
        <v>179524000</v>
      </c>
      <c r="O2631" s="37">
        <v>0.1157</v>
      </c>
      <c r="P2631" s="37">
        <v>6.4399999999999999E-2</v>
      </c>
      <c r="Q2631" s="37">
        <v>0.1237</v>
      </c>
      <c r="R2631" s="37">
        <v>7.0000000000000007E-2</v>
      </c>
      <c r="S2631" s="37">
        <v>8.0500000000000002E-2</v>
      </c>
      <c r="T2631" s="37"/>
      <c r="U2631" s="37"/>
      <c r="V2631" s="37"/>
      <c r="W2631" s="37"/>
      <c r="X2631" s="37"/>
      <c r="Z2631" s="4" t="str">
        <f t="shared" si="202"/>
        <v>NO</v>
      </c>
      <c r="AA2631" s="4" t="str">
        <f t="shared" si="202"/>
        <v>NO</v>
      </c>
      <c r="AB2631" s="4" t="str">
        <f t="shared" si="202"/>
        <v>NO</v>
      </c>
      <c r="AD2631" s="4">
        <f t="shared" si="203"/>
        <v>0</v>
      </c>
    </row>
    <row r="2632" spans="1:30" ht="14.4" customHeight="1" x14ac:dyDescent="0.35">
      <c r="A2632" s="34">
        <v>2646</v>
      </c>
      <c r="B2632" s="1" t="s">
        <v>7829</v>
      </c>
      <c r="C2632" s="1"/>
      <c r="D2632" s="1"/>
      <c r="E2632" s="1"/>
      <c r="F2632" s="1" t="s">
        <v>29262</v>
      </c>
      <c r="G2632" s="35" t="s">
        <v>7830</v>
      </c>
      <c r="H2632" s="35" t="s">
        <v>7831</v>
      </c>
      <c r="I2632" s="35" t="s">
        <v>23</v>
      </c>
      <c r="J2632" s="36">
        <v>119621000</v>
      </c>
      <c r="K2632" s="36">
        <v>104704000</v>
      </c>
      <c r="L2632" s="36">
        <v>112340000</v>
      </c>
      <c r="M2632" s="36">
        <v>145615000</v>
      </c>
      <c r="N2632" s="36">
        <v>179455000</v>
      </c>
      <c r="O2632" s="37">
        <v>1.4E-2</v>
      </c>
      <c r="P2632" s="37">
        <v>0.40350000000000003</v>
      </c>
      <c r="Q2632" s="37">
        <v>0.35780000000000001</v>
      </c>
      <c r="R2632" s="37">
        <v>0.33250000000000002</v>
      </c>
      <c r="S2632" s="37">
        <v>1.2999999999999999E-3</v>
      </c>
      <c r="T2632" s="37"/>
      <c r="U2632" s="37">
        <v>-2.7300000000000001E-2</v>
      </c>
      <c r="V2632" s="37">
        <v>-4.6899999999999997E-2</v>
      </c>
      <c r="W2632" s="37">
        <v>-0.1095</v>
      </c>
      <c r="X2632" s="37">
        <v>-0.10929999999999999</v>
      </c>
      <c r="Z2632" s="4" t="str">
        <f t="shared" si="202"/>
        <v>YES</v>
      </c>
      <c r="AA2632" s="4" t="str">
        <f t="shared" si="202"/>
        <v>YES</v>
      </c>
      <c r="AB2632" s="4" t="str">
        <f t="shared" si="202"/>
        <v>NO</v>
      </c>
      <c r="AD2632" s="4">
        <f t="shared" si="203"/>
        <v>2</v>
      </c>
    </row>
    <row r="2633" spans="1:30" ht="14.4" customHeight="1" x14ac:dyDescent="0.35">
      <c r="A2633" s="34">
        <v>2647</v>
      </c>
      <c r="B2633" s="1" t="s">
        <v>7832</v>
      </c>
      <c r="C2633" s="1" t="s">
        <v>29015</v>
      </c>
      <c r="D2633" s="1"/>
      <c r="E2633" s="1" t="s">
        <v>29008</v>
      </c>
      <c r="F2633" s="1" t="s">
        <v>29262</v>
      </c>
      <c r="G2633" s="35" t="s">
        <v>7833</v>
      </c>
      <c r="H2633" s="35" t="s">
        <v>7834</v>
      </c>
      <c r="I2633" s="35" t="s">
        <v>29</v>
      </c>
      <c r="J2633" s="36">
        <v>181879000</v>
      </c>
      <c r="K2633" s="36">
        <v>188470000</v>
      </c>
      <c r="L2633" s="36">
        <v>181054000</v>
      </c>
      <c r="M2633" s="36">
        <v>192044000</v>
      </c>
      <c r="N2633" s="36">
        <v>179421000</v>
      </c>
      <c r="O2633" s="37">
        <v>-1.5599999999999999E-2</v>
      </c>
      <c r="P2633" s="37">
        <v>3.2899999999999999E-2</v>
      </c>
      <c r="Q2633" s="37">
        <v>1.4500000000000001E-2</v>
      </c>
      <c r="R2633" s="37">
        <v>-2.3999999999999998E-3</v>
      </c>
      <c r="S2633" s="37">
        <v>-7.4300000000000005E-2</v>
      </c>
      <c r="T2633" s="37">
        <v>-1.9E-3</v>
      </c>
      <c r="U2633" s="37">
        <v>-1.8E-3</v>
      </c>
      <c r="V2633" s="37">
        <v>-2.9999999999999997E-4</v>
      </c>
      <c r="W2633" s="37">
        <v>-2.0000000000000001E-4</v>
      </c>
      <c r="X2633" s="37">
        <v>-3.5000000000000001E-3</v>
      </c>
      <c r="Z2633" s="4" t="str">
        <f t="shared" si="202"/>
        <v>NO</v>
      </c>
      <c r="AA2633" s="4" t="str">
        <f t="shared" si="202"/>
        <v>NO</v>
      </c>
      <c r="AB2633" s="4" t="str">
        <f t="shared" si="202"/>
        <v>NO</v>
      </c>
      <c r="AD2633" s="4">
        <f t="shared" si="203"/>
        <v>0</v>
      </c>
    </row>
    <row r="2634" spans="1:30" ht="14.4" customHeight="1" x14ac:dyDescent="0.35">
      <c r="A2634" s="34">
        <v>2648</v>
      </c>
      <c r="B2634" s="1" t="s">
        <v>7835</v>
      </c>
      <c r="C2634" s="1" t="s">
        <v>29015</v>
      </c>
      <c r="D2634" s="1"/>
      <c r="E2634" s="1" t="s">
        <v>29008</v>
      </c>
      <c r="F2634" s="1" t="s">
        <v>29262</v>
      </c>
      <c r="G2634" s="35" t="s">
        <v>7836</v>
      </c>
      <c r="H2634" s="35" t="s">
        <v>7837</v>
      </c>
      <c r="I2634" s="35" t="s">
        <v>29</v>
      </c>
      <c r="J2634" s="36"/>
      <c r="K2634" s="36">
        <v>29652000</v>
      </c>
      <c r="L2634" s="36">
        <v>60722000</v>
      </c>
      <c r="M2634" s="36">
        <v>129717000</v>
      </c>
      <c r="N2634" s="36">
        <v>179338000</v>
      </c>
      <c r="O2634" s="37"/>
      <c r="P2634" s="37">
        <v>0.14000000000000001</v>
      </c>
      <c r="Q2634" s="37">
        <v>0.1842</v>
      </c>
      <c r="R2634" s="37">
        <v>0.21560000000000001</v>
      </c>
      <c r="S2634" s="37">
        <v>0.2626</v>
      </c>
      <c r="T2634" s="37"/>
      <c r="U2634" s="37"/>
      <c r="V2634" s="37"/>
      <c r="W2634" s="37"/>
      <c r="X2634" s="37"/>
      <c r="Z2634" s="4" t="str">
        <f t="shared" si="202"/>
        <v>NO</v>
      </c>
      <c r="AA2634" s="4" t="str">
        <f t="shared" si="202"/>
        <v>YES</v>
      </c>
      <c r="AB2634" s="4" t="str">
        <f t="shared" si="202"/>
        <v>YES</v>
      </c>
      <c r="AD2634" s="4">
        <f t="shared" si="203"/>
        <v>2</v>
      </c>
    </row>
    <row r="2635" spans="1:30" ht="14.4" customHeight="1" x14ac:dyDescent="0.35">
      <c r="A2635" s="34">
        <v>2649</v>
      </c>
      <c r="B2635" s="1" t="s">
        <v>7838</v>
      </c>
      <c r="C2635" s="1"/>
      <c r="D2635" s="1"/>
      <c r="E2635" s="1"/>
      <c r="F2635" s="1" t="s">
        <v>29262</v>
      </c>
      <c r="G2635" s="35" t="s">
        <v>7839</v>
      </c>
      <c r="H2635" s="35" t="s">
        <v>7840</v>
      </c>
      <c r="I2635" s="35" t="s">
        <v>33</v>
      </c>
      <c r="J2635" s="36"/>
      <c r="K2635" s="36">
        <v>13790000</v>
      </c>
      <c r="L2635" s="36">
        <v>82756000</v>
      </c>
      <c r="M2635" s="36">
        <v>211256000</v>
      </c>
      <c r="N2635" s="36">
        <v>179183000</v>
      </c>
      <c r="O2635" s="37"/>
      <c r="P2635" s="37">
        <v>5.3100000000000001E-2</v>
      </c>
      <c r="Q2635" s="37">
        <v>0.26390000000000002</v>
      </c>
      <c r="R2635" s="37">
        <v>0.1074</v>
      </c>
      <c r="S2635" s="37">
        <v>4.1599999999999998E-2</v>
      </c>
      <c r="T2635" s="37"/>
      <c r="U2635" s="37"/>
      <c r="V2635" s="37">
        <v>-3.8999999999999998E-3</v>
      </c>
      <c r="W2635" s="37">
        <v>-1.26E-2</v>
      </c>
      <c r="X2635" s="37">
        <v>-2.1600000000000001E-2</v>
      </c>
      <c r="Z2635" s="4" t="str">
        <f t="shared" si="202"/>
        <v>YES</v>
      </c>
      <c r="AA2635" s="4" t="str">
        <f t="shared" si="202"/>
        <v>NO</v>
      </c>
      <c r="AB2635" s="4" t="str">
        <f t="shared" si="202"/>
        <v>NO</v>
      </c>
      <c r="AD2635" s="4">
        <f t="shared" si="203"/>
        <v>1</v>
      </c>
    </row>
    <row r="2636" spans="1:30" ht="14.4" customHeight="1" x14ac:dyDescent="0.35">
      <c r="A2636" s="34">
        <v>2650</v>
      </c>
      <c r="B2636" s="1" t="s">
        <v>7841</v>
      </c>
      <c r="C2636" s="1"/>
      <c r="D2636" s="1"/>
      <c r="E2636" s="1"/>
      <c r="F2636" s="1" t="s">
        <v>29262</v>
      </c>
      <c r="G2636" s="35" t="s">
        <v>7842</v>
      </c>
      <c r="H2636" s="35" t="s">
        <v>7843</v>
      </c>
      <c r="I2636" s="35" t="s">
        <v>33</v>
      </c>
      <c r="J2636" s="36"/>
      <c r="K2636" s="36"/>
      <c r="L2636" s="36">
        <v>386000</v>
      </c>
      <c r="M2636" s="36">
        <v>69154000</v>
      </c>
      <c r="N2636" s="36">
        <v>179165000</v>
      </c>
      <c r="O2636" s="37"/>
      <c r="P2636" s="37"/>
      <c r="Q2636" s="37">
        <v>-1.9403999999999999</v>
      </c>
      <c r="R2636" s="37">
        <v>0.69589999999999996</v>
      </c>
      <c r="S2636" s="37">
        <v>0.1893</v>
      </c>
      <c r="T2636" s="37"/>
      <c r="U2636" s="37"/>
      <c r="V2636" s="37"/>
      <c r="W2636" s="37"/>
      <c r="X2636" s="37"/>
      <c r="Z2636" s="4" t="str">
        <f t="shared" si="202"/>
        <v>NO</v>
      </c>
      <c r="AA2636" s="4" t="str">
        <f t="shared" si="202"/>
        <v>YES</v>
      </c>
      <c r="AB2636" s="4" t="str">
        <f t="shared" si="202"/>
        <v>NO</v>
      </c>
      <c r="AD2636" s="4">
        <f t="shared" si="203"/>
        <v>1</v>
      </c>
    </row>
    <row r="2637" spans="1:30" ht="27.65" customHeight="1" x14ac:dyDescent="0.35">
      <c r="A2637" s="34">
        <v>2651</v>
      </c>
      <c r="B2637" s="1" t="s">
        <v>7844</v>
      </c>
      <c r="C2637" s="1"/>
      <c r="D2637" s="1"/>
      <c r="E2637" s="1"/>
      <c r="F2637" s="1" t="s">
        <v>29262</v>
      </c>
      <c r="G2637" s="35" t="s">
        <v>7845</v>
      </c>
      <c r="H2637" s="35" t="s">
        <v>7846</v>
      </c>
      <c r="I2637" s="35" t="s">
        <v>23</v>
      </c>
      <c r="J2637" s="36">
        <v>138779000</v>
      </c>
      <c r="K2637" s="36">
        <v>138541000</v>
      </c>
      <c r="L2637" s="36">
        <v>145588000</v>
      </c>
      <c r="M2637" s="36">
        <v>153604000</v>
      </c>
      <c r="N2637" s="36">
        <v>179076000</v>
      </c>
      <c r="O2637" s="37">
        <v>9.1300000000000006E-2</v>
      </c>
      <c r="P2637" s="37">
        <v>3.39E-2</v>
      </c>
      <c r="Q2637" s="37">
        <v>2.9100000000000001E-2</v>
      </c>
      <c r="R2637" s="37">
        <v>1.47E-2</v>
      </c>
      <c r="S2637" s="37">
        <v>-3.0700000000000002E-2</v>
      </c>
      <c r="T2637" s="37">
        <v>9.3600000000000003E-2</v>
      </c>
      <c r="U2637" s="37">
        <v>3.8199999999999998E-2</v>
      </c>
      <c r="V2637" s="37">
        <v>4.2000000000000003E-2</v>
      </c>
      <c r="W2637" s="37">
        <v>2.9700000000000001E-2</v>
      </c>
      <c r="X2637" s="37">
        <v>-2.46E-2</v>
      </c>
      <c r="Z2637" s="4" t="str">
        <f t="shared" si="202"/>
        <v>NO</v>
      </c>
      <c r="AA2637" s="4" t="str">
        <f t="shared" si="202"/>
        <v>NO</v>
      </c>
      <c r="AB2637" s="4" t="str">
        <f t="shared" si="202"/>
        <v>NO</v>
      </c>
      <c r="AD2637" s="4">
        <f t="shared" si="203"/>
        <v>0</v>
      </c>
    </row>
    <row r="2638" spans="1:30" ht="14.4" customHeight="1" x14ac:dyDescent="0.35">
      <c r="A2638" s="34">
        <v>2652</v>
      </c>
      <c r="B2638" s="1" t="s">
        <v>7847</v>
      </c>
      <c r="C2638" s="1"/>
      <c r="D2638" s="1"/>
      <c r="E2638" s="1"/>
      <c r="F2638" s="1" t="s">
        <v>29262</v>
      </c>
      <c r="G2638" s="35" t="s">
        <v>7848</v>
      </c>
      <c r="H2638" s="35" t="s">
        <v>7849</v>
      </c>
      <c r="I2638" s="35" t="s">
        <v>23</v>
      </c>
      <c r="J2638" s="36">
        <v>141680000</v>
      </c>
      <c r="K2638" s="36">
        <v>153936000</v>
      </c>
      <c r="L2638" s="36">
        <v>170764000</v>
      </c>
      <c r="M2638" s="36">
        <v>182755000</v>
      </c>
      <c r="N2638" s="36">
        <v>178962000</v>
      </c>
      <c r="O2638" s="37">
        <v>9.0899999999999995E-2</v>
      </c>
      <c r="P2638" s="37">
        <v>7.1400000000000005E-2</v>
      </c>
      <c r="Q2638" s="37">
        <v>9.4E-2</v>
      </c>
      <c r="R2638" s="37">
        <v>7.7799999999999994E-2</v>
      </c>
      <c r="S2638" s="37">
        <v>5.2699999999999997E-2</v>
      </c>
      <c r="T2638" s="37">
        <v>5.3900000000000003E-2</v>
      </c>
      <c r="U2638" s="37">
        <v>3.15E-2</v>
      </c>
      <c r="V2638" s="37">
        <v>0.10730000000000001</v>
      </c>
      <c r="W2638" s="37">
        <v>3.4299999999999997E-2</v>
      </c>
      <c r="X2638" s="37">
        <v>1.37E-2</v>
      </c>
      <c r="Z2638" s="4" t="str">
        <f t="shared" si="202"/>
        <v>NO</v>
      </c>
      <c r="AA2638" s="4" t="str">
        <f t="shared" si="202"/>
        <v>NO</v>
      </c>
      <c r="AB2638" s="4" t="str">
        <f t="shared" si="202"/>
        <v>NO</v>
      </c>
      <c r="AD2638" s="4">
        <f t="shared" si="203"/>
        <v>0</v>
      </c>
    </row>
    <row r="2639" spans="1:30" ht="14.4" customHeight="1" x14ac:dyDescent="0.35">
      <c r="A2639" s="34">
        <v>2653</v>
      </c>
      <c r="B2639" s="1" t="s">
        <v>7850</v>
      </c>
      <c r="C2639" s="1" t="s">
        <v>29015</v>
      </c>
      <c r="D2639" s="1"/>
      <c r="E2639" s="1" t="s">
        <v>29008</v>
      </c>
      <c r="F2639" s="1" t="s">
        <v>29262</v>
      </c>
      <c r="G2639" s="35" t="s">
        <v>7851</v>
      </c>
      <c r="H2639" s="35" t="s">
        <v>7852</v>
      </c>
      <c r="I2639" s="35" t="s">
        <v>29</v>
      </c>
      <c r="J2639" s="36"/>
      <c r="K2639" s="36"/>
      <c r="L2639" s="36"/>
      <c r="M2639" s="36"/>
      <c r="N2639" s="36">
        <v>178953000</v>
      </c>
      <c r="O2639" s="37"/>
      <c r="P2639" s="37"/>
      <c r="Q2639" s="37"/>
      <c r="R2639" s="37"/>
      <c r="S2639" s="37">
        <v>4.5999999999999999E-2</v>
      </c>
      <c r="T2639" s="37"/>
      <c r="U2639" s="37"/>
      <c r="V2639" s="37"/>
      <c r="W2639" s="37"/>
      <c r="X2639" s="37">
        <v>-4.3299999999999998E-2</v>
      </c>
      <c r="Z2639" s="4" t="str">
        <f t="shared" si="202"/>
        <v>NO</v>
      </c>
      <c r="AA2639" s="4" t="str">
        <f t="shared" si="202"/>
        <v>NO</v>
      </c>
      <c r="AB2639" s="4" t="str">
        <f t="shared" si="202"/>
        <v>NO</v>
      </c>
      <c r="AD2639" s="4">
        <f t="shared" si="203"/>
        <v>0</v>
      </c>
    </row>
    <row r="2640" spans="1:30" ht="14.4" customHeight="1" x14ac:dyDescent="0.35">
      <c r="A2640" s="34">
        <v>2654</v>
      </c>
      <c r="B2640" s="1" t="s">
        <v>7853</v>
      </c>
      <c r="C2640" s="1" t="s">
        <v>29015</v>
      </c>
      <c r="D2640" s="1"/>
      <c r="E2640" s="1" t="s">
        <v>29008</v>
      </c>
      <c r="F2640" s="1" t="s">
        <v>29262</v>
      </c>
      <c r="G2640" s="35" t="s">
        <v>7854</v>
      </c>
      <c r="H2640" s="35" t="s">
        <v>7855</v>
      </c>
      <c r="I2640" s="35" t="s">
        <v>29</v>
      </c>
      <c r="J2640" s="36">
        <v>96776000</v>
      </c>
      <c r="K2640" s="36">
        <v>90028000</v>
      </c>
      <c r="L2640" s="36">
        <v>90665000</v>
      </c>
      <c r="M2640" s="36">
        <v>136426000</v>
      </c>
      <c r="N2640" s="36">
        <v>178878000</v>
      </c>
      <c r="O2640" s="37">
        <v>0.42609999999999998</v>
      </c>
      <c r="P2640" s="37">
        <v>0.47220000000000001</v>
      </c>
      <c r="Q2640" s="37">
        <v>-0.13059999999999999</v>
      </c>
      <c r="R2640" s="37">
        <v>0.20369999999999999</v>
      </c>
      <c r="S2640" s="37">
        <v>0.1381</v>
      </c>
      <c r="T2640" s="37"/>
      <c r="U2640" s="37"/>
      <c r="V2640" s="37"/>
      <c r="W2640" s="37"/>
      <c r="X2640" s="37"/>
      <c r="Z2640" s="4" t="str">
        <f t="shared" si="202"/>
        <v>NO</v>
      </c>
      <c r="AA2640" s="4" t="str">
        <f t="shared" si="202"/>
        <v>YES</v>
      </c>
      <c r="AB2640" s="4" t="str">
        <f t="shared" si="202"/>
        <v>NO</v>
      </c>
      <c r="AD2640" s="4">
        <f t="shared" si="203"/>
        <v>1</v>
      </c>
    </row>
    <row r="2641" spans="1:30" ht="14.4" customHeight="1" x14ac:dyDescent="0.35">
      <c r="A2641" s="34">
        <v>2655</v>
      </c>
      <c r="B2641" s="1" t="s">
        <v>989</v>
      </c>
      <c r="C2641" s="1"/>
      <c r="D2641" s="1"/>
      <c r="E2641" s="1"/>
      <c r="F2641" s="1" t="s">
        <v>29262</v>
      </c>
      <c r="G2641" s="35" t="s">
        <v>7856</v>
      </c>
      <c r="H2641" s="35" t="s">
        <v>7857</v>
      </c>
      <c r="I2641" s="35" t="s">
        <v>390</v>
      </c>
      <c r="J2641" s="36">
        <v>112573000</v>
      </c>
      <c r="K2641" s="36">
        <v>82809000</v>
      </c>
      <c r="L2641" s="36">
        <v>102440000</v>
      </c>
      <c r="M2641" s="36">
        <v>135843000</v>
      </c>
      <c r="N2641" s="36">
        <v>178843000</v>
      </c>
      <c r="O2641" s="37">
        <v>0.19120000000000001</v>
      </c>
      <c r="P2641" s="37">
        <v>-1.5900000000000001E-2</v>
      </c>
      <c r="Q2641" s="37">
        <v>-2.2100000000000002E-2</v>
      </c>
      <c r="R2641" s="37">
        <v>7.2499999999999995E-2</v>
      </c>
      <c r="S2641" s="37">
        <v>6.0400000000000002E-2</v>
      </c>
      <c r="T2641" s="37"/>
      <c r="U2641" s="37"/>
      <c r="V2641" s="37"/>
      <c r="W2641" s="37"/>
      <c r="X2641" s="37"/>
      <c r="Z2641" s="4" t="str">
        <f t="shared" si="202"/>
        <v>NO</v>
      </c>
      <c r="AA2641" s="4" t="str">
        <f t="shared" si="202"/>
        <v>NO</v>
      </c>
      <c r="AB2641" s="4" t="str">
        <f t="shared" si="202"/>
        <v>NO</v>
      </c>
      <c r="AD2641" s="4">
        <f t="shared" si="203"/>
        <v>0</v>
      </c>
    </row>
    <row r="2642" spans="1:30" ht="27.65" customHeight="1" x14ac:dyDescent="0.35">
      <c r="A2642" s="34">
        <v>2656</v>
      </c>
      <c r="B2642" s="1" t="s">
        <v>7858</v>
      </c>
      <c r="C2642" s="1"/>
      <c r="D2642" s="1"/>
      <c r="E2642" s="1"/>
      <c r="F2642" s="1" t="s">
        <v>29262</v>
      </c>
      <c r="G2642" s="35" t="s">
        <v>7859</v>
      </c>
      <c r="H2642" s="35" t="s">
        <v>7860</v>
      </c>
      <c r="I2642" s="35" t="s">
        <v>33</v>
      </c>
      <c r="J2642" s="36"/>
      <c r="K2642" s="36"/>
      <c r="L2642" s="36"/>
      <c r="M2642" s="36">
        <v>158934000</v>
      </c>
      <c r="N2642" s="36">
        <v>178759000</v>
      </c>
      <c r="O2642" s="37"/>
      <c r="P2642" s="37"/>
      <c r="Q2642" s="37"/>
      <c r="R2642" s="37">
        <v>6.59E-2</v>
      </c>
      <c r="S2642" s="37">
        <v>6.6000000000000003E-2</v>
      </c>
      <c r="T2642" s="37"/>
      <c r="U2642" s="37"/>
      <c r="V2642" s="37"/>
      <c r="W2642" s="37">
        <v>5.74E-2</v>
      </c>
      <c r="X2642" s="37">
        <v>5.3100000000000001E-2</v>
      </c>
      <c r="Z2642" s="4" t="str">
        <f t="shared" si="202"/>
        <v>NO</v>
      </c>
      <c r="AA2642" s="4" t="str">
        <f t="shared" si="202"/>
        <v>NO</v>
      </c>
      <c r="AB2642" s="4" t="str">
        <f t="shared" si="202"/>
        <v>NO</v>
      </c>
      <c r="AD2642" s="4">
        <f t="shared" si="203"/>
        <v>0</v>
      </c>
    </row>
    <row r="2643" spans="1:30" ht="27.65" customHeight="1" x14ac:dyDescent="0.35">
      <c r="A2643" s="34">
        <v>2657</v>
      </c>
      <c r="B2643" s="1" t="s">
        <v>7861</v>
      </c>
      <c r="C2643" s="1"/>
      <c r="D2643" s="1"/>
      <c r="E2643" s="1"/>
      <c r="F2643" s="1" t="s">
        <v>29262</v>
      </c>
      <c r="G2643" s="35" t="s">
        <v>7862</v>
      </c>
      <c r="H2643" s="35" t="s">
        <v>7863</v>
      </c>
      <c r="I2643" s="35" t="s">
        <v>544</v>
      </c>
      <c r="J2643" s="36">
        <v>23223000</v>
      </c>
      <c r="K2643" s="36">
        <v>22134000</v>
      </c>
      <c r="L2643" s="36">
        <v>38363000</v>
      </c>
      <c r="M2643" s="36">
        <v>79480000</v>
      </c>
      <c r="N2643" s="36">
        <v>178635000</v>
      </c>
      <c r="O2643" s="37">
        <v>0.1018</v>
      </c>
      <c r="P2643" s="37">
        <v>0.2596</v>
      </c>
      <c r="Q2643" s="37">
        <v>-9.8599999999999993E-2</v>
      </c>
      <c r="R2643" s="37">
        <v>0.10970000000000001</v>
      </c>
      <c r="S2643" s="37">
        <v>0.2702</v>
      </c>
      <c r="T2643" s="37">
        <v>8.5300000000000001E-2</v>
      </c>
      <c r="U2643" s="37">
        <v>-0.1076</v>
      </c>
      <c r="V2643" s="37">
        <v>-5.1499999999999997E-2</v>
      </c>
      <c r="W2643" s="37">
        <v>-1.8599999999999998E-2</v>
      </c>
      <c r="X2643" s="37">
        <v>-5.4999999999999997E-3</v>
      </c>
      <c r="Z2643" s="4" t="str">
        <f t="shared" si="202"/>
        <v>NO</v>
      </c>
      <c r="AA2643" s="4" t="str">
        <f t="shared" si="202"/>
        <v>NO</v>
      </c>
      <c r="AB2643" s="4" t="str">
        <f t="shared" si="202"/>
        <v>YES</v>
      </c>
      <c r="AD2643" s="4">
        <f t="shared" si="203"/>
        <v>1</v>
      </c>
    </row>
    <row r="2644" spans="1:30" ht="14.4" customHeight="1" x14ac:dyDescent="0.35">
      <c r="A2644" s="34">
        <v>2658</v>
      </c>
      <c r="B2644" s="1" t="s">
        <v>905</v>
      </c>
      <c r="C2644" s="1" t="s">
        <v>29015</v>
      </c>
      <c r="D2644" s="1"/>
      <c r="E2644" s="1" t="s">
        <v>29008</v>
      </c>
      <c r="F2644" s="1" t="s">
        <v>29262</v>
      </c>
      <c r="G2644" s="35" t="s">
        <v>7864</v>
      </c>
      <c r="H2644" s="35" t="s">
        <v>7865</v>
      </c>
      <c r="I2644" s="35" t="s">
        <v>29</v>
      </c>
      <c r="J2644" s="36">
        <v>53690000</v>
      </c>
      <c r="K2644" s="36">
        <v>69323000</v>
      </c>
      <c r="L2644" s="36">
        <v>113621000</v>
      </c>
      <c r="M2644" s="36">
        <v>130771000</v>
      </c>
      <c r="N2644" s="36">
        <v>178583000</v>
      </c>
      <c r="O2644" s="37">
        <v>5.74E-2</v>
      </c>
      <c r="P2644" s="37">
        <v>8.7999999999999995E-2</v>
      </c>
      <c r="Q2644" s="37">
        <v>0.19889999999999999</v>
      </c>
      <c r="R2644" s="37">
        <v>0.13159999999999999</v>
      </c>
      <c r="S2644" s="37">
        <v>0.1862</v>
      </c>
      <c r="T2644" s="37"/>
      <c r="U2644" s="37"/>
      <c r="V2644" s="37"/>
      <c r="W2644" s="37"/>
      <c r="X2644" s="37"/>
      <c r="Z2644" s="4" t="str">
        <f t="shared" si="202"/>
        <v>NO</v>
      </c>
      <c r="AA2644" s="4" t="str">
        <f t="shared" si="202"/>
        <v>NO</v>
      </c>
      <c r="AB2644" s="4" t="str">
        <f t="shared" si="202"/>
        <v>NO</v>
      </c>
      <c r="AD2644" s="4">
        <f t="shared" si="203"/>
        <v>0</v>
      </c>
    </row>
    <row r="2645" spans="1:30" ht="14.4" customHeight="1" x14ac:dyDescent="0.35">
      <c r="A2645" s="34">
        <v>2659</v>
      </c>
      <c r="B2645" s="1" t="s">
        <v>7866</v>
      </c>
      <c r="C2645" s="1"/>
      <c r="D2645" s="1"/>
      <c r="E2645" s="1"/>
      <c r="F2645" s="1" t="s">
        <v>29262</v>
      </c>
      <c r="G2645" s="35" t="s">
        <v>7867</v>
      </c>
      <c r="H2645" s="35" t="s">
        <v>7868</v>
      </c>
      <c r="I2645" s="35" t="s">
        <v>23</v>
      </c>
      <c r="J2645" s="36">
        <v>154518000</v>
      </c>
      <c r="K2645" s="36">
        <v>130514000</v>
      </c>
      <c r="L2645" s="36">
        <v>127070000</v>
      </c>
      <c r="M2645" s="36">
        <v>168597000</v>
      </c>
      <c r="N2645" s="36">
        <v>178544000</v>
      </c>
      <c r="O2645" s="37">
        <v>0.33379999999999999</v>
      </c>
      <c r="P2645" s="37">
        <v>8.0000000000000004E-4</v>
      </c>
      <c r="Q2645" s="37">
        <v>0.1183</v>
      </c>
      <c r="R2645" s="37">
        <v>0.29830000000000001</v>
      </c>
      <c r="S2645" s="37">
        <v>0.23949999999999999</v>
      </c>
      <c r="T2645" s="37"/>
      <c r="U2645" s="37"/>
      <c r="V2645" s="37"/>
      <c r="W2645" s="37"/>
      <c r="X2645" s="37"/>
      <c r="Z2645" s="4" t="str">
        <f t="shared" si="202"/>
        <v>NO</v>
      </c>
      <c r="AA2645" s="4" t="str">
        <f t="shared" si="202"/>
        <v>YES</v>
      </c>
      <c r="AB2645" s="4" t="str">
        <f t="shared" si="202"/>
        <v>YES</v>
      </c>
      <c r="AD2645" s="4">
        <f t="shared" si="203"/>
        <v>2</v>
      </c>
    </row>
    <row r="2646" spans="1:30" ht="14.4" customHeight="1" x14ac:dyDescent="0.35">
      <c r="A2646" s="34">
        <v>2660</v>
      </c>
      <c r="B2646" s="1" t="s">
        <v>7869</v>
      </c>
      <c r="C2646" s="1" t="s">
        <v>29015</v>
      </c>
      <c r="D2646" s="1"/>
      <c r="E2646" s="1" t="s">
        <v>29008</v>
      </c>
      <c r="F2646" s="1" t="s">
        <v>29262</v>
      </c>
      <c r="G2646" s="35" t="s">
        <v>7870</v>
      </c>
      <c r="H2646" s="35" t="s">
        <v>7871</v>
      </c>
      <c r="I2646" s="35" t="s">
        <v>29</v>
      </c>
      <c r="J2646" s="36"/>
      <c r="K2646" s="36"/>
      <c r="L2646" s="36"/>
      <c r="M2646" s="36">
        <v>22496000</v>
      </c>
      <c r="N2646" s="36">
        <v>178544000</v>
      </c>
      <c r="O2646" s="37"/>
      <c r="P2646" s="37"/>
      <c r="Q2646" s="37"/>
      <c r="R2646" s="37">
        <v>0.1024</v>
      </c>
      <c r="S2646" s="37">
        <v>0.43269999999999997</v>
      </c>
      <c r="T2646" s="37"/>
      <c r="U2646" s="37"/>
      <c r="V2646" s="37"/>
      <c r="W2646" s="37"/>
      <c r="X2646" s="37"/>
      <c r="Z2646" s="4" t="str">
        <f t="shared" si="202"/>
        <v>NO</v>
      </c>
      <c r="AA2646" s="4" t="str">
        <f t="shared" si="202"/>
        <v>NO</v>
      </c>
      <c r="AB2646" s="4" t="str">
        <f t="shared" si="202"/>
        <v>YES</v>
      </c>
      <c r="AD2646" s="4">
        <f t="shared" si="203"/>
        <v>1</v>
      </c>
    </row>
    <row r="2647" spans="1:30" ht="14.4" customHeight="1" x14ac:dyDescent="0.35">
      <c r="A2647" s="34">
        <v>2661</v>
      </c>
      <c r="B2647" s="1" t="s">
        <v>7872</v>
      </c>
      <c r="C2647" s="1"/>
      <c r="D2647" s="1"/>
      <c r="E2647" s="1"/>
      <c r="F2647" s="1" t="s">
        <v>29262</v>
      </c>
      <c r="G2647" s="35" t="s">
        <v>7873</v>
      </c>
      <c r="H2647" s="35" t="s">
        <v>7874</v>
      </c>
      <c r="I2647" s="35" t="s">
        <v>544</v>
      </c>
      <c r="J2647" s="36">
        <v>123214000</v>
      </c>
      <c r="K2647" s="36">
        <v>121180000</v>
      </c>
      <c r="L2647" s="36">
        <v>149160000</v>
      </c>
      <c r="M2647" s="36">
        <v>169499000</v>
      </c>
      <c r="N2647" s="36">
        <v>178403000</v>
      </c>
      <c r="O2647" s="37">
        <v>7.3800000000000004E-2</v>
      </c>
      <c r="P2647" s="37">
        <v>5.8999999999999997E-2</v>
      </c>
      <c r="Q2647" s="37">
        <v>0.26989999999999997</v>
      </c>
      <c r="R2647" s="37">
        <v>0.2354</v>
      </c>
      <c r="S2647" s="37">
        <v>0.27800000000000002</v>
      </c>
      <c r="T2647" s="37">
        <v>-1.5100000000000001E-2</v>
      </c>
      <c r="U2647" s="37">
        <v>5.1499999999999997E-2</v>
      </c>
      <c r="V2647" s="37">
        <v>0.24</v>
      </c>
      <c r="W2647" s="37">
        <v>6.6400000000000001E-2</v>
      </c>
      <c r="X2647" s="37">
        <v>2.01E-2</v>
      </c>
      <c r="Z2647" s="4" t="str">
        <f t="shared" si="202"/>
        <v>YES</v>
      </c>
      <c r="AA2647" s="4" t="str">
        <f t="shared" si="202"/>
        <v>YES</v>
      </c>
      <c r="AB2647" s="4" t="str">
        <f t="shared" si="202"/>
        <v>YES</v>
      </c>
      <c r="AD2647" s="4">
        <f t="shared" si="203"/>
        <v>3</v>
      </c>
    </row>
    <row r="2648" spans="1:30" ht="27.65" customHeight="1" x14ac:dyDescent="0.35">
      <c r="A2648" s="39">
        <v>2662</v>
      </c>
      <c r="B2648" s="13" t="s">
        <v>7875</v>
      </c>
      <c r="C2648" s="13" t="s">
        <v>29015</v>
      </c>
      <c r="D2648" s="14" t="s">
        <v>29043</v>
      </c>
      <c r="E2648" s="15" t="s">
        <v>29066</v>
      </c>
      <c r="F2648" s="1" t="s">
        <v>29262</v>
      </c>
      <c r="G2648" s="40" t="s">
        <v>7876</v>
      </c>
      <c r="H2648" s="40" t="s">
        <v>7877</v>
      </c>
      <c r="I2648" s="40" t="s">
        <v>23</v>
      </c>
      <c r="J2648" s="41">
        <v>13236000</v>
      </c>
      <c r="K2648" s="41">
        <v>99041000</v>
      </c>
      <c r="L2648" s="41">
        <v>174967000</v>
      </c>
      <c r="M2648" s="41">
        <v>163658000</v>
      </c>
      <c r="N2648" s="41">
        <v>178356000</v>
      </c>
      <c r="O2648" s="42">
        <v>-2.3940000000000001</v>
      </c>
      <c r="P2648" s="42">
        <v>0.41249999999999998</v>
      </c>
      <c r="Q2648" s="42">
        <v>0.48499999999999999</v>
      </c>
      <c r="R2648" s="42">
        <v>0.4249</v>
      </c>
      <c r="S2648" s="42">
        <v>0.37330000000000002</v>
      </c>
      <c r="T2648" s="42">
        <v>-2.5545</v>
      </c>
      <c r="U2648" s="42">
        <v>0.35470000000000002</v>
      </c>
      <c r="V2648" s="42">
        <v>0.48509999999999998</v>
      </c>
      <c r="W2648" s="42">
        <v>0.41370000000000001</v>
      </c>
      <c r="X2648" s="42">
        <v>0.35770000000000002</v>
      </c>
      <c r="Z2648" s="4" t="str">
        <f t="shared" si="202"/>
        <v>YES</v>
      </c>
      <c r="AA2648" s="4" t="str">
        <f t="shared" si="202"/>
        <v>YES</v>
      </c>
      <c r="AB2648" s="4" t="str">
        <f t="shared" si="202"/>
        <v>YES</v>
      </c>
      <c r="AD2648" s="4">
        <f t="shared" si="203"/>
        <v>3</v>
      </c>
    </row>
    <row r="2649" spans="1:30" ht="14.4" customHeight="1" x14ac:dyDescent="0.35">
      <c r="A2649" s="34">
        <v>2663</v>
      </c>
      <c r="B2649" s="1" t="s">
        <v>7878</v>
      </c>
      <c r="C2649" s="1"/>
      <c r="D2649" s="1"/>
      <c r="E2649" s="1"/>
      <c r="F2649" s="1" t="s">
        <v>29262</v>
      </c>
      <c r="G2649" s="35" t="s">
        <v>7879</v>
      </c>
      <c r="H2649" s="35" t="s">
        <v>7880</v>
      </c>
      <c r="I2649" s="35" t="s">
        <v>33</v>
      </c>
      <c r="J2649" s="36">
        <v>63013000</v>
      </c>
      <c r="K2649" s="36">
        <v>93523000</v>
      </c>
      <c r="L2649" s="36">
        <v>107050000</v>
      </c>
      <c r="M2649" s="36">
        <v>129093000</v>
      </c>
      <c r="N2649" s="36">
        <v>178296000</v>
      </c>
      <c r="O2649" s="37">
        <v>-3.9100000000000003E-2</v>
      </c>
      <c r="P2649" s="37">
        <v>4.07E-2</v>
      </c>
      <c r="Q2649" s="37">
        <v>0.21229999999999999</v>
      </c>
      <c r="R2649" s="37">
        <v>0.15540000000000001</v>
      </c>
      <c r="S2649" s="37">
        <v>9.0899999999999995E-2</v>
      </c>
      <c r="T2649" s="37"/>
      <c r="U2649" s="37"/>
      <c r="V2649" s="37"/>
      <c r="W2649" s="37"/>
      <c r="X2649" s="37"/>
      <c r="Z2649" s="4" t="str">
        <f t="shared" si="202"/>
        <v>YES</v>
      </c>
      <c r="AA2649" s="4" t="str">
        <f t="shared" si="202"/>
        <v>NO</v>
      </c>
      <c r="AB2649" s="4" t="str">
        <f t="shared" si="202"/>
        <v>NO</v>
      </c>
      <c r="AD2649" s="4">
        <f t="shared" si="203"/>
        <v>1</v>
      </c>
    </row>
    <row r="2650" spans="1:30" ht="27.65" customHeight="1" x14ac:dyDescent="0.35">
      <c r="A2650" s="34">
        <v>2664</v>
      </c>
      <c r="B2650" s="1" t="s">
        <v>7881</v>
      </c>
      <c r="C2650" s="1"/>
      <c r="D2650" s="1"/>
      <c r="E2650" s="1"/>
      <c r="F2650" s="1" t="s">
        <v>29262</v>
      </c>
      <c r="G2650" s="35" t="s">
        <v>7882</v>
      </c>
      <c r="H2650" s="35" t="s">
        <v>7883</v>
      </c>
      <c r="I2650" s="35" t="s">
        <v>23</v>
      </c>
      <c r="J2650" s="36">
        <v>96835000</v>
      </c>
      <c r="K2650" s="36">
        <v>95027000</v>
      </c>
      <c r="L2650" s="36">
        <v>133088000</v>
      </c>
      <c r="M2650" s="36">
        <v>162280000</v>
      </c>
      <c r="N2650" s="36">
        <v>178270000</v>
      </c>
      <c r="O2650" s="37">
        <v>2.1000000000000001E-2</v>
      </c>
      <c r="P2650" s="37">
        <v>1.83E-2</v>
      </c>
      <c r="Q2650" s="37">
        <v>0.1133</v>
      </c>
      <c r="R2650" s="37">
        <v>0.14149999999999999</v>
      </c>
      <c r="S2650" s="37">
        <v>6.25E-2</v>
      </c>
      <c r="T2650" s="37">
        <v>8.3999999999999995E-3</v>
      </c>
      <c r="U2650" s="37">
        <v>-2.9999999999999997E-4</v>
      </c>
      <c r="V2650" s="37">
        <v>0.1007</v>
      </c>
      <c r="W2650" s="37">
        <v>0.1154</v>
      </c>
      <c r="X2650" s="37">
        <v>3.4500000000000003E-2</v>
      </c>
      <c r="Z2650" s="4" t="str">
        <f t="shared" si="202"/>
        <v>NO</v>
      </c>
      <c r="AA2650" s="4" t="str">
        <f t="shared" si="202"/>
        <v>NO</v>
      </c>
      <c r="AB2650" s="4" t="str">
        <f t="shared" si="202"/>
        <v>NO</v>
      </c>
      <c r="AD2650" s="4">
        <f t="shared" si="203"/>
        <v>0</v>
      </c>
    </row>
    <row r="2651" spans="1:30" ht="14.4" customHeight="1" x14ac:dyDescent="0.35">
      <c r="A2651" s="34">
        <v>2665</v>
      </c>
      <c r="B2651" s="1" t="s">
        <v>7884</v>
      </c>
      <c r="C2651" s="1" t="s">
        <v>29015</v>
      </c>
      <c r="D2651" s="1"/>
      <c r="E2651" s="1" t="s">
        <v>29008</v>
      </c>
      <c r="F2651" s="1" t="s">
        <v>29262</v>
      </c>
      <c r="G2651" s="35" t="s">
        <v>7885</v>
      </c>
      <c r="H2651" s="35" t="s">
        <v>7886</v>
      </c>
      <c r="I2651" s="35" t="s">
        <v>29</v>
      </c>
      <c r="J2651" s="36">
        <v>99455000</v>
      </c>
      <c r="K2651" s="36">
        <v>115481000</v>
      </c>
      <c r="L2651" s="36">
        <v>128285000</v>
      </c>
      <c r="M2651" s="36">
        <v>149412000</v>
      </c>
      <c r="N2651" s="36">
        <v>178192000</v>
      </c>
      <c r="O2651" s="37">
        <v>0.17230000000000001</v>
      </c>
      <c r="P2651" s="37">
        <v>0.19020000000000001</v>
      </c>
      <c r="Q2651" s="37">
        <v>0.1784</v>
      </c>
      <c r="R2651" s="37">
        <v>9.3299999999999994E-2</v>
      </c>
      <c r="S2651" s="37">
        <v>0.12479999999999999</v>
      </c>
      <c r="T2651" s="37">
        <v>0.1404</v>
      </c>
      <c r="U2651" s="37">
        <v>0.1159</v>
      </c>
      <c r="V2651" s="37">
        <v>0.15970000000000001</v>
      </c>
      <c r="W2651" s="37">
        <v>7.4200000000000002E-2</v>
      </c>
      <c r="X2651" s="37"/>
      <c r="Z2651" s="4" t="str">
        <f t="shared" si="202"/>
        <v>NO</v>
      </c>
      <c r="AA2651" s="4" t="str">
        <f t="shared" si="202"/>
        <v>NO</v>
      </c>
      <c r="AB2651" s="4" t="str">
        <f t="shared" si="202"/>
        <v>NO</v>
      </c>
      <c r="AD2651" s="4">
        <f t="shared" si="203"/>
        <v>0</v>
      </c>
    </row>
    <row r="2652" spans="1:30" ht="27.65" customHeight="1" x14ac:dyDescent="0.35">
      <c r="A2652" s="34">
        <v>2666</v>
      </c>
      <c r="B2652" s="1" t="s">
        <v>7887</v>
      </c>
      <c r="C2652" s="1"/>
      <c r="D2652" s="1"/>
      <c r="E2652" s="1"/>
      <c r="F2652" s="1" t="s">
        <v>29262</v>
      </c>
      <c r="G2652" s="35" t="s">
        <v>7888</v>
      </c>
      <c r="H2652" s="35" t="s">
        <v>7889</v>
      </c>
      <c r="I2652" s="35" t="s">
        <v>23</v>
      </c>
      <c r="J2652" s="36">
        <v>82166000</v>
      </c>
      <c r="K2652" s="36">
        <v>110500000</v>
      </c>
      <c r="L2652" s="36">
        <v>124833000</v>
      </c>
      <c r="M2652" s="36">
        <v>160973000</v>
      </c>
      <c r="N2652" s="36">
        <v>178161000</v>
      </c>
      <c r="O2652" s="37">
        <v>9.5699999999999993E-2</v>
      </c>
      <c r="P2652" s="37">
        <v>0.2354</v>
      </c>
      <c r="Q2652" s="37">
        <v>0.14119999999999999</v>
      </c>
      <c r="R2652" s="37">
        <v>0.1431</v>
      </c>
      <c r="S2652" s="37">
        <v>7.1099999999999997E-2</v>
      </c>
      <c r="T2652" s="37"/>
      <c r="U2652" s="37"/>
      <c r="V2652" s="37"/>
      <c r="W2652" s="37"/>
      <c r="X2652" s="37"/>
      <c r="Z2652" s="4" t="str">
        <f t="shared" si="202"/>
        <v>NO</v>
      </c>
      <c r="AA2652" s="4" t="str">
        <f t="shared" si="202"/>
        <v>NO</v>
      </c>
      <c r="AB2652" s="4" t="str">
        <f t="shared" si="202"/>
        <v>NO</v>
      </c>
      <c r="AD2652" s="4">
        <f t="shared" si="203"/>
        <v>0</v>
      </c>
    </row>
    <row r="2653" spans="1:30" ht="26.5" x14ac:dyDescent="0.35">
      <c r="A2653" s="34">
        <v>2667</v>
      </c>
      <c r="B2653" s="1" t="s">
        <v>7890</v>
      </c>
      <c r="C2653" s="1"/>
      <c r="D2653" s="1"/>
      <c r="E2653" s="1"/>
      <c r="F2653" s="1" t="s">
        <v>29262</v>
      </c>
      <c r="G2653" s="35" t="s">
        <v>7891</v>
      </c>
      <c r="H2653" s="35" t="s">
        <v>7892</v>
      </c>
      <c r="I2653" s="35" t="s">
        <v>544</v>
      </c>
      <c r="J2653" s="36">
        <v>57470000</v>
      </c>
      <c r="K2653" s="36">
        <v>60098000</v>
      </c>
      <c r="L2653" s="36">
        <v>65239000</v>
      </c>
      <c r="M2653" s="36">
        <v>74165000</v>
      </c>
      <c r="N2653" s="36">
        <v>178158000</v>
      </c>
      <c r="O2653" s="37">
        <v>0.20830000000000001</v>
      </c>
      <c r="P2653" s="37">
        <v>0.11260000000000001</v>
      </c>
      <c r="Q2653" s="37">
        <v>0.192</v>
      </c>
      <c r="R2653" s="37">
        <v>0.21729999999999999</v>
      </c>
      <c r="S2653" s="37">
        <v>0.62290000000000001</v>
      </c>
      <c r="T2653" s="37">
        <v>0.17299999999999999</v>
      </c>
      <c r="U2653" s="37">
        <v>8.7599999999999997E-2</v>
      </c>
      <c r="V2653" s="37">
        <v>0.15490000000000001</v>
      </c>
      <c r="W2653" s="37">
        <v>0.1953</v>
      </c>
      <c r="X2653" s="37">
        <v>0.61270000000000002</v>
      </c>
      <c r="Z2653" s="4" t="str">
        <f t="shared" si="202"/>
        <v>NO</v>
      </c>
      <c r="AA2653" s="4" t="str">
        <f t="shared" si="202"/>
        <v>YES</v>
      </c>
      <c r="AB2653" s="4" t="str">
        <f t="shared" si="202"/>
        <v>YES</v>
      </c>
      <c r="AD2653" s="4">
        <f t="shared" si="203"/>
        <v>2</v>
      </c>
    </row>
    <row r="2654" spans="1:30" ht="14.4" customHeight="1" x14ac:dyDescent="0.35">
      <c r="A2654" s="34">
        <v>2668</v>
      </c>
      <c r="B2654" s="1" t="s">
        <v>7893</v>
      </c>
      <c r="C2654" s="1" t="s">
        <v>29015</v>
      </c>
      <c r="D2654" s="1"/>
      <c r="E2654" s="1" t="s">
        <v>29008</v>
      </c>
      <c r="F2654" s="1" t="s">
        <v>29262</v>
      </c>
      <c r="G2654" s="35" t="s">
        <v>7894</v>
      </c>
      <c r="H2654" s="35" t="s">
        <v>7895</v>
      </c>
      <c r="I2654" s="35" t="s">
        <v>29</v>
      </c>
      <c r="J2654" s="36">
        <v>75461000</v>
      </c>
      <c r="K2654" s="36">
        <v>87374000</v>
      </c>
      <c r="L2654" s="36">
        <v>101576000</v>
      </c>
      <c r="M2654" s="36">
        <v>123491000</v>
      </c>
      <c r="N2654" s="36">
        <v>178153000</v>
      </c>
      <c r="O2654" s="37">
        <v>0.44400000000000001</v>
      </c>
      <c r="P2654" s="37">
        <v>0.33810000000000001</v>
      </c>
      <c r="Q2654" s="37">
        <v>0.36130000000000001</v>
      </c>
      <c r="R2654" s="37">
        <v>0.3095</v>
      </c>
      <c r="S2654" s="37">
        <v>0.40160000000000001</v>
      </c>
      <c r="T2654" s="37"/>
      <c r="U2654" s="37"/>
      <c r="V2654" s="37"/>
      <c r="W2654" s="37"/>
      <c r="X2654" s="37"/>
      <c r="Z2654" s="4" t="str">
        <f t="shared" si="202"/>
        <v>YES</v>
      </c>
      <c r="AA2654" s="4" t="str">
        <f t="shared" si="202"/>
        <v>YES</v>
      </c>
      <c r="AB2654" s="4" t="str">
        <f t="shared" si="202"/>
        <v>YES</v>
      </c>
      <c r="AD2654" s="4">
        <f t="shared" si="203"/>
        <v>3</v>
      </c>
    </row>
    <row r="2655" spans="1:30" ht="27.65" customHeight="1" x14ac:dyDescent="0.35">
      <c r="A2655" s="39">
        <v>2669</v>
      </c>
      <c r="B2655" s="13" t="s">
        <v>7896</v>
      </c>
      <c r="C2655" s="13" t="s">
        <v>29015</v>
      </c>
      <c r="D2655" s="14" t="s">
        <v>29043</v>
      </c>
      <c r="E2655" s="13" t="s">
        <v>29067</v>
      </c>
      <c r="F2655" s="1" t="s">
        <v>29262</v>
      </c>
      <c r="G2655" s="40" t="s">
        <v>7897</v>
      </c>
      <c r="H2655" s="40" t="s">
        <v>7898</v>
      </c>
      <c r="I2655" s="40" t="s">
        <v>23</v>
      </c>
      <c r="J2655" s="41">
        <v>777003000</v>
      </c>
      <c r="K2655" s="41">
        <v>675108000</v>
      </c>
      <c r="L2655" s="41">
        <v>106013000</v>
      </c>
      <c r="M2655" s="41">
        <v>126244000</v>
      </c>
      <c r="N2655" s="41">
        <v>178089000</v>
      </c>
      <c r="O2655" s="42">
        <v>7.4999999999999997E-3</v>
      </c>
      <c r="P2655" s="42">
        <v>3.1399999999999997E-2</v>
      </c>
      <c r="Q2655" s="42">
        <v>0.1867</v>
      </c>
      <c r="R2655" s="42">
        <v>0.20599999999999999</v>
      </c>
      <c r="S2655" s="42">
        <v>0.27960000000000002</v>
      </c>
      <c r="T2655" s="42">
        <v>3.8E-3</v>
      </c>
      <c r="U2655" s="42">
        <v>3.09E-2</v>
      </c>
      <c r="V2655" s="42">
        <v>0.18179999999999999</v>
      </c>
      <c r="W2655" s="42">
        <v>0.20230000000000001</v>
      </c>
      <c r="X2655" s="42">
        <v>0.27500000000000002</v>
      </c>
      <c r="Z2655" s="4" t="str">
        <f t="shared" si="202"/>
        <v>NO</v>
      </c>
      <c r="AA2655" s="4" t="str">
        <f t="shared" si="202"/>
        <v>YES</v>
      </c>
      <c r="AB2655" s="4" t="str">
        <f t="shared" si="202"/>
        <v>YES</v>
      </c>
      <c r="AD2655" s="4">
        <f t="shared" si="203"/>
        <v>2</v>
      </c>
    </row>
    <row r="2656" spans="1:30" ht="14.4" customHeight="1" x14ac:dyDescent="0.35">
      <c r="A2656" s="34">
        <v>2670</v>
      </c>
      <c r="B2656" s="1" t="s">
        <v>7899</v>
      </c>
      <c r="C2656" s="1"/>
      <c r="D2656" s="1"/>
      <c r="E2656" s="1"/>
      <c r="F2656" s="1" t="s">
        <v>29262</v>
      </c>
      <c r="G2656" s="35" t="s">
        <v>7900</v>
      </c>
      <c r="H2656" s="35" t="s">
        <v>7901</v>
      </c>
      <c r="I2656" s="35" t="s">
        <v>43</v>
      </c>
      <c r="J2656" s="36">
        <v>80797000</v>
      </c>
      <c r="K2656" s="36">
        <v>100692000</v>
      </c>
      <c r="L2656" s="36">
        <v>134561000</v>
      </c>
      <c r="M2656" s="36">
        <v>150161000</v>
      </c>
      <c r="N2656" s="36">
        <v>178044000</v>
      </c>
      <c r="O2656" s="37">
        <v>8.0399999999999999E-2</v>
      </c>
      <c r="P2656" s="37">
        <v>0.13220000000000001</v>
      </c>
      <c r="Q2656" s="37">
        <v>0.28299999999999997</v>
      </c>
      <c r="R2656" s="37">
        <v>0.1777</v>
      </c>
      <c r="S2656" s="37">
        <v>0.216</v>
      </c>
      <c r="T2656" s="37">
        <v>-2.0999999999999999E-3</v>
      </c>
      <c r="U2656" s="37">
        <v>-2E-3</v>
      </c>
      <c r="V2656" s="37">
        <v>-4.0000000000000001E-3</v>
      </c>
      <c r="W2656" s="37">
        <v>-3.8999999999999998E-3</v>
      </c>
      <c r="X2656" s="37">
        <v>-4.1999999999999997E-3</v>
      </c>
      <c r="Z2656" s="4" t="str">
        <f t="shared" si="202"/>
        <v>YES</v>
      </c>
      <c r="AA2656" s="4" t="str">
        <f t="shared" si="202"/>
        <v>NO</v>
      </c>
      <c r="AB2656" s="4" t="str">
        <f t="shared" si="202"/>
        <v>YES</v>
      </c>
      <c r="AD2656" s="4">
        <f t="shared" si="203"/>
        <v>2</v>
      </c>
    </row>
    <row r="2657" spans="1:30" ht="27.65" customHeight="1" x14ac:dyDescent="0.35">
      <c r="A2657" s="34">
        <v>2671</v>
      </c>
      <c r="B2657" s="1" t="s">
        <v>7902</v>
      </c>
      <c r="C2657" s="1" t="s">
        <v>29015</v>
      </c>
      <c r="D2657" s="1"/>
      <c r="E2657" s="1" t="s">
        <v>29008</v>
      </c>
      <c r="F2657" s="1" t="s">
        <v>29262</v>
      </c>
      <c r="G2657" s="35" t="s">
        <v>7903</v>
      </c>
      <c r="H2657" s="35" t="s">
        <v>7904</v>
      </c>
      <c r="I2657" s="35" t="s">
        <v>29</v>
      </c>
      <c r="J2657" s="36">
        <v>30165000</v>
      </c>
      <c r="K2657" s="36">
        <v>38848000</v>
      </c>
      <c r="L2657" s="36">
        <v>47887000</v>
      </c>
      <c r="M2657" s="36">
        <v>93096000</v>
      </c>
      <c r="N2657" s="36">
        <v>177945000</v>
      </c>
      <c r="O2657" s="37">
        <v>0.24129999999999999</v>
      </c>
      <c r="P2657" s="37">
        <v>0.2964</v>
      </c>
      <c r="Q2657" s="37">
        <v>0.28489999999999999</v>
      </c>
      <c r="R2657" s="37">
        <v>0.11990000000000001</v>
      </c>
      <c r="S2657" s="37">
        <v>0.23350000000000001</v>
      </c>
      <c r="T2657" s="37"/>
      <c r="U2657" s="37"/>
      <c r="V2657" s="37"/>
      <c r="W2657" s="37"/>
      <c r="X2657" s="37"/>
      <c r="Z2657" s="4" t="str">
        <f t="shared" si="202"/>
        <v>YES</v>
      </c>
      <c r="AA2657" s="4" t="str">
        <f t="shared" si="202"/>
        <v>NO</v>
      </c>
      <c r="AB2657" s="4" t="str">
        <f t="shared" si="202"/>
        <v>YES</v>
      </c>
      <c r="AD2657" s="4">
        <f t="shared" si="203"/>
        <v>2</v>
      </c>
    </row>
    <row r="2658" spans="1:30" x14ac:dyDescent="0.35">
      <c r="A2658" s="34">
        <v>2672</v>
      </c>
      <c r="B2658" s="1" t="s">
        <v>7905</v>
      </c>
      <c r="C2658" s="1"/>
      <c r="D2658" s="1"/>
      <c r="E2658" s="1"/>
      <c r="F2658" s="1" t="s">
        <v>29262</v>
      </c>
      <c r="G2658" s="35" t="s">
        <v>7906</v>
      </c>
      <c r="H2658" s="35" t="s">
        <v>7907</v>
      </c>
      <c r="I2658" s="35" t="s">
        <v>23</v>
      </c>
      <c r="J2658" s="36">
        <v>146353000</v>
      </c>
      <c r="K2658" s="36">
        <v>169060000</v>
      </c>
      <c r="L2658" s="36">
        <v>219356000</v>
      </c>
      <c r="M2658" s="36">
        <v>198204000</v>
      </c>
      <c r="N2658" s="36">
        <v>177876000</v>
      </c>
      <c r="O2658" s="37">
        <v>0.10879999999999999</v>
      </c>
      <c r="P2658" s="37">
        <v>0.2399</v>
      </c>
      <c r="Q2658" s="37">
        <v>0.1232</v>
      </c>
      <c r="R2658" s="37">
        <v>3.5299999999999998E-2</v>
      </c>
      <c r="S2658" s="37">
        <v>-1.04E-2</v>
      </c>
      <c r="T2658" s="37">
        <v>9.1200000000000003E-2</v>
      </c>
      <c r="U2658" s="37">
        <v>0.2165</v>
      </c>
      <c r="V2658" s="37">
        <v>8.8499999999999995E-2</v>
      </c>
      <c r="W2658" s="37">
        <v>2.47E-2</v>
      </c>
      <c r="X2658" s="37"/>
      <c r="Z2658" s="4" t="str">
        <f t="shared" si="202"/>
        <v>NO</v>
      </c>
      <c r="AA2658" s="4" t="str">
        <f t="shared" si="202"/>
        <v>NO</v>
      </c>
      <c r="AB2658" s="4" t="str">
        <f t="shared" si="202"/>
        <v>NO</v>
      </c>
      <c r="AD2658" s="4">
        <f t="shared" si="203"/>
        <v>0</v>
      </c>
    </row>
    <row r="2659" spans="1:30" ht="14.4" customHeight="1" x14ac:dyDescent="0.35">
      <c r="A2659" s="34">
        <v>2673</v>
      </c>
      <c r="B2659" s="1" t="s">
        <v>7908</v>
      </c>
      <c r="C2659" s="1" t="s">
        <v>29015</v>
      </c>
      <c r="D2659" s="1"/>
      <c r="E2659" s="1" t="s">
        <v>29008</v>
      </c>
      <c r="F2659" s="1" t="s">
        <v>29262</v>
      </c>
      <c r="G2659" s="35" t="s">
        <v>7909</v>
      </c>
      <c r="H2659" s="35" t="s">
        <v>7910</v>
      </c>
      <c r="I2659" s="35" t="s">
        <v>29</v>
      </c>
      <c r="J2659" s="36">
        <v>55885000</v>
      </c>
      <c r="K2659" s="36">
        <v>82955000</v>
      </c>
      <c r="L2659" s="36">
        <v>121300000</v>
      </c>
      <c r="M2659" s="36">
        <v>140805000</v>
      </c>
      <c r="N2659" s="36">
        <v>177827000</v>
      </c>
      <c r="O2659" s="37">
        <v>0.30320000000000003</v>
      </c>
      <c r="P2659" s="37">
        <v>0.31169999999999998</v>
      </c>
      <c r="Q2659" s="37">
        <v>0.1699</v>
      </c>
      <c r="R2659" s="37">
        <v>0.15390000000000001</v>
      </c>
      <c r="S2659" s="37">
        <v>0.24349999999999999</v>
      </c>
      <c r="T2659" s="37"/>
      <c r="U2659" s="37"/>
      <c r="V2659" s="37"/>
      <c r="W2659" s="37"/>
      <c r="X2659" s="37"/>
      <c r="Z2659" s="4" t="str">
        <f t="shared" si="202"/>
        <v>NO</v>
      </c>
      <c r="AA2659" s="4" t="str">
        <f t="shared" si="202"/>
        <v>NO</v>
      </c>
      <c r="AB2659" s="4" t="str">
        <f t="shared" si="202"/>
        <v>YES</v>
      </c>
      <c r="AD2659" s="4">
        <f t="shared" si="203"/>
        <v>1</v>
      </c>
    </row>
    <row r="2660" spans="1:30" x14ac:dyDescent="0.35">
      <c r="A2660" s="34">
        <v>2674</v>
      </c>
      <c r="B2660" s="1" t="s">
        <v>7911</v>
      </c>
      <c r="C2660" s="1" t="s">
        <v>29082</v>
      </c>
      <c r="D2660" s="1"/>
      <c r="E2660" s="1"/>
      <c r="F2660" s="1" t="s">
        <v>29262</v>
      </c>
      <c r="G2660" s="35" t="s">
        <v>7912</v>
      </c>
      <c r="H2660" s="35" t="s">
        <v>7913</v>
      </c>
      <c r="I2660" s="35" t="s">
        <v>23</v>
      </c>
      <c r="J2660" s="36">
        <v>130509000</v>
      </c>
      <c r="K2660" s="36">
        <v>140188000</v>
      </c>
      <c r="L2660" s="36">
        <v>153849000</v>
      </c>
      <c r="M2660" s="36">
        <v>165978000</v>
      </c>
      <c r="N2660" s="36">
        <v>177782000</v>
      </c>
      <c r="O2660" s="37">
        <v>-3.0300000000000001E-2</v>
      </c>
      <c r="P2660" s="37">
        <v>1.34E-2</v>
      </c>
      <c r="Q2660" s="37">
        <v>1.0200000000000001E-2</v>
      </c>
      <c r="R2660" s="37">
        <v>-0.13519999999999999</v>
      </c>
      <c r="S2660" s="37">
        <v>-0.1057</v>
      </c>
      <c r="T2660" s="37">
        <v>1.3599999999999999E-2</v>
      </c>
      <c r="U2660" s="37">
        <v>1.1999999999999999E-3</v>
      </c>
      <c r="V2660" s="37">
        <v>2.9999999999999997E-4</v>
      </c>
      <c r="W2660" s="37">
        <v>-0.1479</v>
      </c>
      <c r="X2660" s="37">
        <v>-0.1331</v>
      </c>
      <c r="Z2660" s="4" t="str">
        <f t="shared" si="202"/>
        <v>NO</v>
      </c>
      <c r="AA2660" s="4" t="str">
        <f t="shared" si="202"/>
        <v>NO</v>
      </c>
      <c r="AB2660" s="4" t="str">
        <f t="shared" si="202"/>
        <v>NO</v>
      </c>
      <c r="AD2660" s="4">
        <f t="shared" si="203"/>
        <v>0</v>
      </c>
    </row>
    <row r="2661" spans="1:30" ht="41.4" customHeight="1" x14ac:dyDescent="0.35">
      <c r="A2661" s="34">
        <v>2675</v>
      </c>
      <c r="B2661" s="1" t="s">
        <v>7914</v>
      </c>
      <c r="C2661" s="1" t="s">
        <v>29015</v>
      </c>
      <c r="D2661" s="1"/>
      <c r="E2661" s="1" t="s">
        <v>29008</v>
      </c>
      <c r="F2661" s="1" t="s">
        <v>29262</v>
      </c>
      <c r="G2661" s="35" t="s">
        <v>7915</v>
      </c>
      <c r="H2661" s="35" t="s">
        <v>7916</v>
      </c>
      <c r="I2661" s="35" t="s">
        <v>29</v>
      </c>
      <c r="J2661" s="36">
        <v>91246000</v>
      </c>
      <c r="K2661" s="36">
        <v>129025000</v>
      </c>
      <c r="L2661" s="36">
        <v>122841000</v>
      </c>
      <c r="M2661" s="36">
        <v>133135000</v>
      </c>
      <c r="N2661" s="36">
        <v>177724000</v>
      </c>
      <c r="O2661" s="37">
        <v>0.21079999999999999</v>
      </c>
      <c r="P2661" s="37">
        <v>0.33610000000000001</v>
      </c>
      <c r="Q2661" s="37">
        <v>0.41360000000000002</v>
      </c>
      <c r="R2661" s="37">
        <v>0.51290000000000002</v>
      </c>
      <c r="S2661" s="37">
        <v>0.4022</v>
      </c>
      <c r="T2661" s="37"/>
      <c r="U2661" s="37"/>
      <c r="V2661" s="37"/>
      <c r="W2661" s="37"/>
      <c r="X2661" s="37"/>
      <c r="Z2661" s="4" t="str">
        <f t="shared" si="202"/>
        <v>YES</v>
      </c>
      <c r="AA2661" s="4" t="str">
        <f t="shared" si="202"/>
        <v>YES</v>
      </c>
      <c r="AB2661" s="4" t="str">
        <f t="shared" si="202"/>
        <v>YES</v>
      </c>
      <c r="AD2661" s="4">
        <f t="shared" si="203"/>
        <v>3</v>
      </c>
    </row>
    <row r="2662" spans="1:30" ht="14.4" customHeight="1" x14ac:dyDescent="0.35">
      <c r="A2662" s="34">
        <v>2676</v>
      </c>
      <c r="B2662" s="1" t="s">
        <v>7917</v>
      </c>
      <c r="C2662" s="1" t="s">
        <v>28702</v>
      </c>
      <c r="D2662" s="1"/>
      <c r="E2662" s="1"/>
      <c r="F2662" s="1" t="s">
        <v>29262</v>
      </c>
      <c r="G2662" s="35" t="s">
        <v>7918</v>
      </c>
      <c r="H2662" s="35" t="s">
        <v>7919</v>
      </c>
      <c r="I2662" s="35" t="s">
        <v>87</v>
      </c>
      <c r="J2662" s="36"/>
      <c r="K2662" s="36">
        <v>14592000</v>
      </c>
      <c r="L2662" s="36">
        <v>45926000</v>
      </c>
      <c r="M2662" s="36">
        <v>96443000</v>
      </c>
      <c r="N2662" s="36">
        <v>177616000</v>
      </c>
      <c r="O2662" s="37"/>
      <c r="P2662" s="37">
        <v>-0.48580000000000001</v>
      </c>
      <c r="Q2662" s="37">
        <v>-9.1800000000000007E-2</v>
      </c>
      <c r="R2662" s="37">
        <v>-3.8E-3</v>
      </c>
      <c r="S2662" s="37">
        <v>4.9200000000000001E-2</v>
      </c>
      <c r="T2662" s="37"/>
      <c r="U2662" s="37">
        <v>-0.34510000000000002</v>
      </c>
      <c r="V2662" s="37">
        <v>-0.10539999999999999</v>
      </c>
      <c r="W2662" s="37">
        <v>-1.4E-2</v>
      </c>
      <c r="X2662" s="37">
        <v>1.1599999999999999E-2</v>
      </c>
      <c r="Z2662" s="4" t="str">
        <f t="shared" si="202"/>
        <v>NO</v>
      </c>
      <c r="AA2662" s="4" t="str">
        <f t="shared" si="202"/>
        <v>NO</v>
      </c>
      <c r="AB2662" s="4" t="str">
        <f t="shared" si="202"/>
        <v>NO</v>
      </c>
      <c r="AD2662" s="4">
        <f t="shared" si="203"/>
        <v>0</v>
      </c>
    </row>
    <row r="2663" spans="1:30" ht="27.65" customHeight="1" x14ac:dyDescent="0.35">
      <c r="A2663" s="34">
        <v>2677</v>
      </c>
      <c r="B2663" s="1" t="s">
        <v>7805</v>
      </c>
      <c r="C2663" s="1"/>
      <c r="D2663" s="1"/>
      <c r="E2663" s="1"/>
      <c r="F2663" s="1" t="s">
        <v>29262</v>
      </c>
      <c r="G2663" s="35" t="s">
        <v>7920</v>
      </c>
      <c r="H2663" s="35" t="s">
        <v>7921</v>
      </c>
      <c r="I2663" s="35" t="s">
        <v>23</v>
      </c>
      <c r="J2663" s="36">
        <v>131238000</v>
      </c>
      <c r="K2663" s="36">
        <v>132430000</v>
      </c>
      <c r="L2663" s="36">
        <v>144903000</v>
      </c>
      <c r="M2663" s="36">
        <v>159218000</v>
      </c>
      <c r="N2663" s="36">
        <v>177540000</v>
      </c>
      <c r="O2663" s="37">
        <v>8.6499999999999994E-2</v>
      </c>
      <c r="P2663" s="37">
        <v>0.14280000000000001</v>
      </c>
      <c r="Q2663" s="37">
        <v>0.18260000000000001</v>
      </c>
      <c r="R2663" s="37">
        <v>0.13850000000000001</v>
      </c>
      <c r="S2663" s="37">
        <v>0.1411</v>
      </c>
      <c r="T2663" s="37"/>
      <c r="U2663" s="37"/>
      <c r="V2663" s="37"/>
      <c r="W2663" s="37"/>
      <c r="X2663" s="37"/>
      <c r="Z2663" s="4" t="str">
        <f t="shared" si="202"/>
        <v>NO</v>
      </c>
      <c r="AA2663" s="4" t="str">
        <f t="shared" si="202"/>
        <v>NO</v>
      </c>
      <c r="AB2663" s="4" t="str">
        <f t="shared" si="202"/>
        <v>NO</v>
      </c>
      <c r="AD2663" s="4">
        <f t="shared" si="203"/>
        <v>0</v>
      </c>
    </row>
    <row r="2664" spans="1:30" ht="14.4" customHeight="1" x14ac:dyDescent="0.35">
      <c r="A2664" s="34">
        <v>2678</v>
      </c>
      <c r="B2664" s="1" t="s">
        <v>7922</v>
      </c>
      <c r="C2664" s="1" t="s">
        <v>29015</v>
      </c>
      <c r="D2664" s="1"/>
      <c r="E2664" s="1"/>
      <c r="F2664" s="1" t="s">
        <v>29262</v>
      </c>
      <c r="G2664" s="35" t="s">
        <v>7923</v>
      </c>
      <c r="H2664" s="35" t="s">
        <v>7924</v>
      </c>
      <c r="I2664" s="35" t="s">
        <v>23</v>
      </c>
      <c r="J2664" s="36">
        <v>145867000</v>
      </c>
      <c r="K2664" s="36">
        <v>151313000</v>
      </c>
      <c r="L2664" s="36">
        <v>158189000</v>
      </c>
      <c r="M2664" s="36">
        <v>170185000</v>
      </c>
      <c r="N2664" s="36">
        <v>177350000</v>
      </c>
      <c r="O2664" s="37">
        <v>0.23480000000000001</v>
      </c>
      <c r="P2664" s="37">
        <v>0.2374</v>
      </c>
      <c r="Q2664" s="37">
        <v>0.26369999999999999</v>
      </c>
      <c r="R2664" s="37">
        <v>0.23669999999999999</v>
      </c>
      <c r="S2664" s="37">
        <v>0.18129999999999999</v>
      </c>
      <c r="T2664" s="37">
        <v>0.224</v>
      </c>
      <c r="U2664" s="37">
        <v>0.22009999999999999</v>
      </c>
      <c r="V2664" s="37">
        <v>0.25090000000000001</v>
      </c>
      <c r="W2664" s="37">
        <v>0.23119999999999999</v>
      </c>
      <c r="X2664" s="37">
        <v>0.1772</v>
      </c>
      <c r="Z2664" s="4" t="str">
        <f t="shared" si="202"/>
        <v>YES</v>
      </c>
      <c r="AA2664" s="4" t="str">
        <f t="shared" si="202"/>
        <v>YES</v>
      </c>
      <c r="AB2664" s="4" t="str">
        <f t="shared" si="202"/>
        <v>NO</v>
      </c>
      <c r="AD2664" s="4">
        <f t="shared" si="203"/>
        <v>2</v>
      </c>
    </row>
    <row r="2665" spans="1:30" ht="27.65" customHeight="1" x14ac:dyDescent="0.35">
      <c r="A2665" s="34">
        <v>2679</v>
      </c>
      <c r="B2665" s="1" t="s">
        <v>7925</v>
      </c>
      <c r="C2665" s="1"/>
      <c r="D2665" s="1"/>
      <c r="E2665" s="1"/>
      <c r="F2665" s="1" t="s">
        <v>29262</v>
      </c>
      <c r="G2665" s="35" t="s">
        <v>7926</v>
      </c>
      <c r="H2665" s="35" t="s">
        <v>7927</v>
      </c>
      <c r="I2665" s="35" t="s">
        <v>33</v>
      </c>
      <c r="J2665" s="36">
        <v>113575000</v>
      </c>
      <c r="K2665" s="36">
        <v>56174000</v>
      </c>
      <c r="L2665" s="36">
        <v>50016000</v>
      </c>
      <c r="M2665" s="36">
        <v>115057000</v>
      </c>
      <c r="N2665" s="36">
        <v>177342000</v>
      </c>
      <c r="O2665" s="37">
        <v>0.3256</v>
      </c>
      <c r="P2665" s="37">
        <v>4.3200000000000002E-2</v>
      </c>
      <c r="Q2665" s="37">
        <v>4.8899999999999999E-2</v>
      </c>
      <c r="R2665" s="37">
        <v>-4.2500000000000003E-2</v>
      </c>
      <c r="S2665" s="37">
        <v>0.1172</v>
      </c>
      <c r="T2665" s="37"/>
      <c r="U2665" s="37">
        <v>-5.4000000000000003E-3</v>
      </c>
      <c r="V2665" s="37"/>
      <c r="W2665" s="37"/>
      <c r="X2665" s="37">
        <v>-2.8E-3</v>
      </c>
      <c r="Z2665" s="4" t="str">
        <f t="shared" si="202"/>
        <v>NO</v>
      </c>
      <c r="AA2665" s="4" t="str">
        <f t="shared" si="202"/>
        <v>NO</v>
      </c>
      <c r="AB2665" s="4" t="str">
        <f t="shared" si="202"/>
        <v>NO</v>
      </c>
      <c r="AD2665" s="4">
        <f t="shared" si="203"/>
        <v>0</v>
      </c>
    </row>
    <row r="2666" spans="1:30" ht="14.4" customHeight="1" x14ac:dyDescent="0.35">
      <c r="A2666" s="34">
        <v>2680</v>
      </c>
      <c r="B2666" s="1" t="s">
        <v>7928</v>
      </c>
      <c r="C2666" s="1"/>
      <c r="D2666" s="1"/>
      <c r="E2666" s="1"/>
      <c r="F2666" s="1" t="s">
        <v>29262</v>
      </c>
      <c r="G2666" s="35" t="s">
        <v>7929</v>
      </c>
      <c r="H2666" s="35" t="s">
        <v>7930</v>
      </c>
      <c r="I2666" s="35" t="s">
        <v>33</v>
      </c>
      <c r="J2666" s="36">
        <v>70219000</v>
      </c>
      <c r="K2666" s="36">
        <v>76705000</v>
      </c>
      <c r="L2666" s="36">
        <v>107118000</v>
      </c>
      <c r="M2666" s="36">
        <v>146342000</v>
      </c>
      <c r="N2666" s="36">
        <v>177341000</v>
      </c>
      <c r="O2666" s="37">
        <v>7.46E-2</v>
      </c>
      <c r="P2666" s="37">
        <v>9.3700000000000006E-2</v>
      </c>
      <c r="Q2666" s="37">
        <v>8.9499999999999996E-2</v>
      </c>
      <c r="R2666" s="37">
        <v>6.4699999999999994E-2</v>
      </c>
      <c r="S2666" s="37">
        <v>0.12720000000000001</v>
      </c>
      <c r="T2666" s="37">
        <v>-9.1600000000000001E-2</v>
      </c>
      <c r="U2666" s="37">
        <v>8.43E-2</v>
      </c>
      <c r="V2666" s="37">
        <v>0.16300000000000001</v>
      </c>
      <c r="W2666" s="37">
        <v>7.0199999999999999E-2</v>
      </c>
      <c r="X2666" s="37">
        <v>0.10970000000000001</v>
      </c>
      <c r="Z2666" s="4" t="str">
        <f t="shared" si="202"/>
        <v>NO</v>
      </c>
      <c r="AA2666" s="4" t="str">
        <f t="shared" si="202"/>
        <v>NO</v>
      </c>
      <c r="AB2666" s="4" t="str">
        <f t="shared" si="202"/>
        <v>NO</v>
      </c>
      <c r="AD2666" s="4">
        <f t="shared" si="203"/>
        <v>0</v>
      </c>
    </row>
    <row r="2667" spans="1:30" ht="27.65" customHeight="1" x14ac:dyDescent="0.35">
      <c r="A2667" s="34">
        <v>2681</v>
      </c>
      <c r="B2667" s="1" t="s">
        <v>7931</v>
      </c>
      <c r="C2667" s="1"/>
      <c r="D2667" s="1"/>
      <c r="E2667" s="1"/>
      <c r="F2667" s="1" t="s">
        <v>29262</v>
      </c>
      <c r="G2667" s="35" t="s">
        <v>7932</v>
      </c>
      <c r="H2667" s="35" t="s">
        <v>7933</v>
      </c>
      <c r="I2667" s="35" t="s">
        <v>33</v>
      </c>
      <c r="J2667" s="36">
        <v>30538000</v>
      </c>
      <c r="K2667" s="36">
        <v>54552000</v>
      </c>
      <c r="L2667" s="36">
        <v>93099000</v>
      </c>
      <c r="M2667" s="36">
        <v>151994000</v>
      </c>
      <c r="N2667" s="36">
        <v>177261000</v>
      </c>
      <c r="O2667" s="37">
        <v>0.13120000000000001</v>
      </c>
      <c r="P2667" s="37">
        <v>0.12889999999999999</v>
      </c>
      <c r="Q2667" s="37">
        <v>0.58650000000000002</v>
      </c>
      <c r="R2667" s="37">
        <v>0.29360000000000003</v>
      </c>
      <c r="S2667" s="37">
        <v>0.1794</v>
      </c>
      <c r="T2667" s="37">
        <v>-3.2000000000000002E-3</v>
      </c>
      <c r="U2667" s="37">
        <v>-3.8999999999999998E-3</v>
      </c>
      <c r="V2667" s="37">
        <v>-2.3E-3</v>
      </c>
      <c r="W2667" s="37">
        <v>0.27389999999999998</v>
      </c>
      <c r="X2667" s="37">
        <v>3.3799999999999997E-2</v>
      </c>
      <c r="Z2667" s="4" t="str">
        <f t="shared" si="202"/>
        <v>YES</v>
      </c>
      <c r="AA2667" s="4" t="str">
        <f t="shared" si="202"/>
        <v>YES</v>
      </c>
      <c r="AB2667" s="4" t="str">
        <f t="shared" si="202"/>
        <v>NO</v>
      </c>
      <c r="AD2667" s="4">
        <f t="shared" si="203"/>
        <v>2</v>
      </c>
    </row>
    <row r="2668" spans="1:30" ht="27.65" customHeight="1" x14ac:dyDescent="0.35">
      <c r="A2668" s="34">
        <v>2682</v>
      </c>
      <c r="B2668" s="1" t="s">
        <v>7934</v>
      </c>
      <c r="C2668" s="1"/>
      <c r="D2668" s="1"/>
      <c r="E2668" s="1"/>
      <c r="F2668" s="1" t="s">
        <v>29262</v>
      </c>
      <c r="G2668" s="35" t="s">
        <v>7935</v>
      </c>
      <c r="H2668" s="35" t="s">
        <v>7936</v>
      </c>
      <c r="I2668" s="35" t="s">
        <v>23</v>
      </c>
      <c r="J2668" s="36">
        <v>121588000</v>
      </c>
      <c r="K2668" s="36">
        <v>129222000</v>
      </c>
      <c r="L2668" s="36">
        <v>144772000</v>
      </c>
      <c r="M2668" s="36">
        <v>150613000</v>
      </c>
      <c r="N2668" s="36">
        <v>177219000</v>
      </c>
      <c r="O2668" s="37">
        <v>2.47E-2</v>
      </c>
      <c r="P2668" s="37">
        <v>-7.7999999999999996E-3</v>
      </c>
      <c r="Q2668" s="37">
        <v>2.81E-2</v>
      </c>
      <c r="R2668" s="37">
        <v>-1.4800000000000001E-2</v>
      </c>
      <c r="S2668" s="37">
        <v>4.0000000000000001E-3</v>
      </c>
      <c r="T2668" s="37">
        <v>1.35E-2</v>
      </c>
      <c r="U2668" s="37">
        <v>-2.6100000000000002E-2</v>
      </c>
      <c r="V2668" s="37"/>
      <c r="W2668" s="37"/>
      <c r="X2668" s="37"/>
      <c r="Z2668" s="4" t="str">
        <f t="shared" si="202"/>
        <v>NO</v>
      </c>
      <c r="AA2668" s="4" t="str">
        <f t="shared" si="202"/>
        <v>NO</v>
      </c>
      <c r="AB2668" s="4" t="str">
        <f t="shared" si="202"/>
        <v>NO</v>
      </c>
      <c r="AD2668" s="4">
        <f t="shared" si="203"/>
        <v>0</v>
      </c>
    </row>
    <row r="2669" spans="1:30" ht="27.65" customHeight="1" x14ac:dyDescent="0.35">
      <c r="A2669" s="34">
        <v>2683</v>
      </c>
      <c r="B2669" s="1" t="s">
        <v>7937</v>
      </c>
      <c r="C2669" s="1"/>
      <c r="D2669" s="1"/>
      <c r="E2669" s="1"/>
      <c r="F2669" s="1" t="s">
        <v>29262</v>
      </c>
      <c r="G2669" s="35" t="s">
        <v>7938</v>
      </c>
      <c r="H2669" s="35" t="s">
        <v>7939</v>
      </c>
      <c r="I2669" s="35" t="s">
        <v>23</v>
      </c>
      <c r="J2669" s="36">
        <v>55308000</v>
      </c>
      <c r="K2669" s="36">
        <v>79995000</v>
      </c>
      <c r="L2669" s="36">
        <v>116222000</v>
      </c>
      <c r="M2669" s="36">
        <v>145045000</v>
      </c>
      <c r="N2669" s="36">
        <v>177187000</v>
      </c>
      <c r="O2669" s="37">
        <v>0.13950000000000001</v>
      </c>
      <c r="P2669" s="37">
        <v>0.17530000000000001</v>
      </c>
      <c r="Q2669" s="37">
        <v>0.28889999999999999</v>
      </c>
      <c r="R2669" s="37">
        <v>0.26069999999999999</v>
      </c>
      <c r="S2669" s="37">
        <v>0.35020000000000001</v>
      </c>
      <c r="T2669" s="37"/>
      <c r="U2669" s="37">
        <v>-6.7999999999999996E-3</v>
      </c>
      <c r="V2669" s="37">
        <v>-6.1999999999999998E-3</v>
      </c>
      <c r="W2669" s="37">
        <v>-2.1299999999999999E-2</v>
      </c>
      <c r="X2669" s="37">
        <v>-2.93E-2</v>
      </c>
      <c r="Z2669" s="4" t="str">
        <f t="shared" si="202"/>
        <v>YES</v>
      </c>
      <c r="AA2669" s="4" t="str">
        <f t="shared" si="202"/>
        <v>YES</v>
      </c>
      <c r="AB2669" s="4" t="str">
        <f t="shared" si="202"/>
        <v>YES</v>
      </c>
      <c r="AD2669" s="4">
        <f t="shared" si="203"/>
        <v>3</v>
      </c>
    </row>
    <row r="2670" spans="1:30" ht="14.4" customHeight="1" x14ac:dyDescent="0.35">
      <c r="A2670" s="34">
        <v>2684</v>
      </c>
      <c r="B2670" s="1" t="s">
        <v>7940</v>
      </c>
      <c r="C2670" s="1"/>
      <c r="D2670" s="1"/>
      <c r="E2670" s="1"/>
      <c r="F2670" s="1" t="s">
        <v>29262</v>
      </c>
      <c r="G2670" s="35" t="s">
        <v>7941</v>
      </c>
      <c r="H2670" s="35" t="s">
        <v>7942</v>
      </c>
      <c r="I2670" s="35" t="s">
        <v>33</v>
      </c>
      <c r="J2670" s="36">
        <v>152160000</v>
      </c>
      <c r="K2670" s="36">
        <v>140536000</v>
      </c>
      <c r="L2670" s="36">
        <v>141173000</v>
      </c>
      <c r="M2670" s="36">
        <v>179367000</v>
      </c>
      <c r="N2670" s="36">
        <v>177062000</v>
      </c>
      <c r="O2670" s="37">
        <v>7.5700000000000003E-2</v>
      </c>
      <c r="P2670" s="37">
        <v>0.14219999999999999</v>
      </c>
      <c r="Q2670" s="37">
        <v>0.18609999999999999</v>
      </c>
      <c r="R2670" s="37">
        <v>0.1202</v>
      </c>
      <c r="S2670" s="37">
        <v>0.1343</v>
      </c>
      <c r="T2670" s="37">
        <v>-5.5999999999999999E-3</v>
      </c>
      <c r="U2670" s="37">
        <v>-8.8000000000000005E-3</v>
      </c>
      <c r="V2670" s="37">
        <v>-2.0199999999999999E-2</v>
      </c>
      <c r="W2670" s="37">
        <v>-6.2700000000000006E-2</v>
      </c>
      <c r="X2670" s="37">
        <v>-6.8500000000000005E-2</v>
      </c>
      <c r="Z2670" s="4" t="str">
        <f t="shared" si="202"/>
        <v>NO</v>
      </c>
      <c r="AA2670" s="4" t="str">
        <f t="shared" si="202"/>
        <v>NO</v>
      </c>
      <c r="AB2670" s="4" t="str">
        <f t="shared" si="202"/>
        <v>NO</v>
      </c>
      <c r="AD2670" s="4">
        <f t="shared" si="203"/>
        <v>0</v>
      </c>
    </row>
    <row r="2671" spans="1:30" ht="14.4" customHeight="1" x14ac:dyDescent="0.35">
      <c r="A2671" s="34">
        <v>2685</v>
      </c>
      <c r="B2671" s="1" t="s">
        <v>7943</v>
      </c>
      <c r="C2671" s="1"/>
      <c r="D2671" s="1"/>
      <c r="E2671" s="1"/>
      <c r="F2671" s="1" t="s">
        <v>29262</v>
      </c>
      <c r="G2671" s="35" t="s">
        <v>7944</v>
      </c>
      <c r="H2671" s="35" t="s">
        <v>7945</v>
      </c>
      <c r="I2671" s="35" t="s">
        <v>33</v>
      </c>
      <c r="J2671" s="36">
        <v>71049000</v>
      </c>
      <c r="K2671" s="36">
        <v>81434000</v>
      </c>
      <c r="L2671" s="36">
        <v>105459000</v>
      </c>
      <c r="M2671" s="36">
        <v>144446000</v>
      </c>
      <c r="N2671" s="36">
        <v>176965000</v>
      </c>
      <c r="O2671" s="37">
        <v>0.1055</v>
      </c>
      <c r="P2671" s="37">
        <v>8.2299999999999998E-2</v>
      </c>
      <c r="Q2671" s="37">
        <v>0.11</v>
      </c>
      <c r="R2671" s="37">
        <v>0.18540000000000001</v>
      </c>
      <c r="S2671" s="37">
        <v>0.1837</v>
      </c>
      <c r="T2671" s="37">
        <v>9.3100000000000002E-2</v>
      </c>
      <c r="U2671" s="37">
        <v>6.4299999999999996E-2</v>
      </c>
      <c r="V2671" s="37">
        <v>9.9400000000000002E-2</v>
      </c>
      <c r="W2671" s="37">
        <v>0.17860000000000001</v>
      </c>
      <c r="X2671" s="37">
        <v>0.1694</v>
      </c>
      <c r="Z2671" s="4" t="str">
        <f t="shared" si="202"/>
        <v>NO</v>
      </c>
      <c r="AA2671" s="4" t="str">
        <f t="shared" si="202"/>
        <v>NO</v>
      </c>
      <c r="AB2671" s="4" t="str">
        <f t="shared" si="202"/>
        <v>NO</v>
      </c>
      <c r="AD2671" s="4">
        <f t="shared" si="203"/>
        <v>0</v>
      </c>
    </row>
    <row r="2672" spans="1:30" ht="14.4" customHeight="1" x14ac:dyDescent="0.35">
      <c r="A2672" s="34">
        <v>2686</v>
      </c>
      <c r="B2672" s="1" t="s">
        <v>7946</v>
      </c>
      <c r="C2672" s="1"/>
      <c r="D2672" s="1"/>
      <c r="E2672" s="1"/>
      <c r="F2672" s="1" t="s">
        <v>29262</v>
      </c>
      <c r="G2672" s="35" t="s">
        <v>7947</v>
      </c>
      <c r="H2672" s="35" t="s">
        <v>7948</v>
      </c>
      <c r="I2672" s="35" t="s">
        <v>23</v>
      </c>
      <c r="J2672" s="36">
        <v>109405000</v>
      </c>
      <c r="K2672" s="36">
        <v>93703000</v>
      </c>
      <c r="L2672" s="36">
        <v>128783000</v>
      </c>
      <c r="M2672" s="36">
        <v>125329000</v>
      </c>
      <c r="N2672" s="36">
        <v>176885000</v>
      </c>
      <c r="O2672" s="37">
        <v>0.20680000000000001</v>
      </c>
      <c r="P2672" s="37">
        <v>6.5000000000000002E-2</v>
      </c>
      <c r="Q2672" s="37">
        <v>0.26100000000000001</v>
      </c>
      <c r="R2672" s="37">
        <v>5.8900000000000001E-2</v>
      </c>
      <c r="S2672" s="37">
        <v>3.3599999999999998E-2</v>
      </c>
      <c r="T2672" s="37"/>
      <c r="U2672" s="37"/>
      <c r="V2672" s="37"/>
      <c r="W2672" s="37"/>
      <c r="X2672" s="37"/>
      <c r="Z2672" s="4" t="str">
        <f t="shared" si="202"/>
        <v>YES</v>
      </c>
      <c r="AA2672" s="4" t="str">
        <f t="shared" si="202"/>
        <v>NO</v>
      </c>
      <c r="AB2672" s="4" t="str">
        <f t="shared" si="202"/>
        <v>NO</v>
      </c>
      <c r="AD2672" s="4">
        <f t="shared" si="203"/>
        <v>1</v>
      </c>
    </row>
    <row r="2673" spans="1:30" ht="27.65" customHeight="1" x14ac:dyDescent="0.35">
      <c r="A2673" s="34">
        <v>2687</v>
      </c>
      <c r="B2673" s="1" t="s">
        <v>7949</v>
      </c>
      <c r="C2673" s="1"/>
      <c r="D2673" s="1"/>
      <c r="E2673" s="1"/>
      <c r="F2673" s="1" t="s">
        <v>29262</v>
      </c>
      <c r="G2673" s="35" t="s">
        <v>7950</v>
      </c>
      <c r="H2673" s="35" t="s">
        <v>7951</v>
      </c>
      <c r="I2673" s="35" t="s">
        <v>23</v>
      </c>
      <c r="J2673" s="36"/>
      <c r="K2673" s="36">
        <v>1984000</v>
      </c>
      <c r="L2673" s="36">
        <v>38212000</v>
      </c>
      <c r="M2673" s="36">
        <v>122600000</v>
      </c>
      <c r="N2673" s="36">
        <v>176821000</v>
      </c>
      <c r="O2673" s="37"/>
      <c r="P2673" s="37">
        <v>-1.2576000000000001</v>
      </c>
      <c r="Q2673" s="37">
        <v>0.1396</v>
      </c>
      <c r="R2673" s="37">
        <v>0.4083</v>
      </c>
      <c r="S2673" s="37">
        <v>0.31519999999999998</v>
      </c>
      <c r="T2673" s="37"/>
      <c r="U2673" s="37">
        <v>-0.1946</v>
      </c>
      <c r="V2673" s="37">
        <v>-1.0999999999999999E-2</v>
      </c>
      <c r="W2673" s="37">
        <v>-7.7000000000000002E-3</v>
      </c>
      <c r="X2673" s="37"/>
      <c r="Z2673" s="4" t="str">
        <f t="shared" si="202"/>
        <v>NO</v>
      </c>
      <c r="AA2673" s="4" t="str">
        <f t="shared" si="202"/>
        <v>YES</v>
      </c>
      <c r="AB2673" s="4" t="str">
        <f t="shared" si="202"/>
        <v>YES</v>
      </c>
      <c r="AD2673" s="4">
        <f t="shared" si="203"/>
        <v>2</v>
      </c>
    </row>
    <row r="2674" spans="1:30" ht="27.65" customHeight="1" x14ac:dyDescent="0.35">
      <c r="A2674" s="34">
        <v>2688</v>
      </c>
      <c r="B2674" s="1" t="s">
        <v>7952</v>
      </c>
      <c r="C2674" s="1"/>
      <c r="D2674" s="1"/>
      <c r="E2674" s="1"/>
      <c r="F2674" s="1" t="s">
        <v>29262</v>
      </c>
      <c r="G2674" s="35" t="s">
        <v>7953</v>
      </c>
      <c r="H2674" s="35" t="s">
        <v>7954</v>
      </c>
      <c r="I2674" s="35" t="s">
        <v>33</v>
      </c>
      <c r="J2674" s="36">
        <v>38815000</v>
      </c>
      <c r="K2674" s="36">
        <v>17125000</v>
      </c>
      <c r="L2674" s="36">
        <v>18860000</v>
      </c>
      <c r="M2674" s="36">
        <v>35814000</v>
      </c>
      <c r="N2674" s="36">
        <v>176813000</v>
      </c>
      <c r="O2674" s="37">
        <v>0.28920000000000001</v>
      </c>
      <c r="P2674" s="37">
        <v>-0.17549999999999999</v>
      </c>
      <c r="Q2674" s="37">
        <v>2.2800000000000001E-2</v>
      </c>
      <c r="R2674" s="37">
        <v>4.82E-2</v>
      </c>
      <c r="S2674" s="37">
        <v>5.8599999999999999E-2</v>
      </c>
      <c r="T2674" s="37"/>
      <c r="U2674" s="37"/>
      <c r="V2674" s="37"/>
      <c r="W2674" s="37"/>
      <c r="X2674" s="37">
        <v>-6.3E-3</v>
      </c>
      <c r="Z2674" s="4" t="str">
        <f t="shared" si="202"/>
        <v>NO</v>
      </c>
      <c r="AA2674" s="4" t="str">
        <f t="shared" si="202"/>
        <v>NO</v>
      </c>
      <c r="AB2674" s="4" t="str">
        <f t="shared" si="202"/>
        <v>NO</v>
      </c>
      <c r="AD2674" s="4">
        <f t="shared" si="203"/>
        <v>0</v>
      </c>
    </row>
    <row r="2675" spans="1:30" ht="14.4" customHeight="1" x14ac:dyDescent="0.35">
      <c r="A2675" s="34">
        <v>2689</v>
      </c>
      <c r="B2675" s="1" t="s">
        <v>7955</v>
      </c>
      <c r="C2675" s="1"/>
      <c r="D2675" s="1"/>
      <c r="E2675" s="1"/>
      <c r="F2675" s="1" t="s">
        <v>29262</v>
      </c>
      <c r="G2675" s="35" t="s">
        <v>7956</v>
      </c>
      <c r="H2675" s="35" t="s">
        <v>7957</v>
      </c>
      <c r="I2675" s="35" t="s">
        <v>36</v>
      </c>
      <c r="J2675" s="36">
        <v>148558000</v>
      </c>
      <c r="K2675" s="36">
        <v>146910000</v>
      </c>
      <c r="L2675" s="36">
        <v>79662000</v>
      </c>
      <c r="M2675" s="36">
        <v>125617000</v>
      </c>
      <c r="N2675" s="36">
        <v>176727000</v>
      </c>
      <c r="O2675" s="37">
        <v>0.107</v>
      </c>
      <c r="P2675" s="37">
        <v>0.1012</v>
      </c>
      <c r="Q2675" s="37">
        <v>7.9799999999999996E-2</v>
      </c>
      <c r="R2675" s="37">
        <v>5.8299999999999998E-2</v>
      </c>
      <c r="S2675" s="37">
        <v>4.0500000000000001E-2</v>
      </c>
      <c r="T2675" s="37">
        <v>-2.0999999999999999E-3</v>
      </c>
      <c r="U2675" s="37">
        <v>-1.1999999999999999E-3</v>
      </c>
      <c r="V2675" s="37">
        <v>-1.3599999999999999E-2</v>
      </c>
      <c r="W2675" s="37">
        <v>-5.5999999999999999E-3</v>
      </c>
      <c r="X2675" s="37"/>
      <c r="Z2675" s="4" t="str">
        <f t="shared" si="202"/>
        <v>NO</v>
      </c>
      <c r="AA2675" s="4" t="str">
        <f t="shared" si="202"/>
        <v>NO</v>
      </c>
      <c r="AB2675" s="4" t="str">
        <f t="shared" si="202"/>
        <v>NO</v>
      </c>
      <c r="AD2675" s="4">
        <f t="shared" si="203"/>
        <v>0</v>
      </c>
    </row>
    <row r="2676" spans="1:30" ht="14.4" customHeight="1" x14ac:dyDescent="0.35">
      <c r="A2676" s="34">
        <v>2690</v>
      </c>
      <c r="B2676" s="1" t="s">
        <v>7958</v>
      </c>
      <c r="C2676" s="1" t="s">
        <v>29015</v>
      </c>
      <c r="D2676" s="1"/>
      <c r="E2676" s="1" t="s">
        <v>29008</v>
      </c>
      <c r="F2676" s="1" t="s">
        <v>29262</v>
      </c>
      <c r="G2676" s="35" t="s">
        <v>7959</v>
      </c>
      <c r="H2676" s="35" t="s">
        <v>7960</v>
      </c>
      <c r="I2676" s="35" t="s">
        <v>29</v>
      </c>
      <c r="J2676" s="36">
        <v>72724000</v>
      </c>
      <c r="K2676" s="36">
        <v>85886000</v>
      </c>
      <c r="L2676" s="36">
        <v>110403000</v>
      </c>
      <c r="M2676" s="36">
        <v>137986000</v>
      </c>
      <c r="N2676" s="36">
        <v>176707000</v>
      </c>
      <c r="O2676" s="37">
        <v>0.2019</v>
      </c>
      <c r="P2676" s="37">
        <v>0.27700000000000002</v>
      </c>
      <c r="Q2676" s="37">
        <v>0.252</v>
      </c>
      <c r="R2676" s="37">
        <v>0.22459999999999999</v>
      </c>
      <c r="S2676" s="37">
        <v>0.222</v>
      </c>
      <c r="T2676" s="37"/>
      <c r="U2676" s="37"/>
      <c r="V2676" s="37"/>
      <c r="W2676" s="37"/>
      <c r="X2676" s="37"/>
      <c r="Z2676" s="4" t="str">
        <f t="shared" si="202"/>
        <v>YES</v>
      </c>
      <c r="AA2676" s="4" t="str">
        <f t="shared" si="202"/>
        <v>YES</v>
      </c>
      <c r="AB2676" s="4" t="str">
        <f t="shared" si="202"/>
        <v>YES</v>
      </c>
      <c r="AD2676" s="4">
        <f t="shared" si="203"/>
        <v>3</v>
      </c>
    </row>
    <row r="2677" spans="1:30" ht="27.65" customHeight="1" x14ac:dyDescent="0.35">
      <c r="A2677" s="34">
        <v>2691</v>
      </c>
      <c r="B2677" s="1" t="s">
        <v>7961</v>
      </c>
      <c r="C2677" s="1"/>
      <c r="D2677" s="1"/>
      <c r="E2677" s="1"/>
      <c r="F2677" s="1" t="s">
        <v>29262</v>
      </c>
      <c r="G2677" s="35" t="s">
        <v>7962</v>
      </c>
      <c r="H2677" s="35" t="s">
        <v>7963</v>
      </c>
      <c r="I2677" s="35" t="s">
        <v>544</v>
      </c>
      <c r="J2677" s="36">
        <v>120091000</v>
      </c>
      <c r="K2677" s="36">
        <v>148878000</v>
      </c>
      <c r="L2677" s="36">
        <v>160693000</v>
      </c>
      <c r="M2677" s="36">
        <v>184250000</v>
      </c>
      <c r="N2677" s="36">
        <v>176393000</v>
      </c>
      <c r="O2677" s="37">
        <v>0.27829999999999999</v>
      </c>
      <c r="P2677" s="37">
        <v>0.24560000000000001</v>
      </c>
      <c r="Q2677" s="37">
        <v>0.26579999999999998</v>
      </c>
      <c r="R2677" s="37">
        <v>0.27260000000000001</v>
      </c>
      <c r="S2677" s="37">
        <v>0.22889999999999999</v>
      </c>
      <c r="T2677" s="37"/>
      <c r="U2677" s="37">
        <v>-2.0999999999999999E-3</v>
      </c>
      <c r="V2677" s="37">
        <v>-8.0000000000000004E-4</v>
      </c>
      <c r="W2677" s="37"/>
      <c r="X2677" s="37">
        <v>-4.1000000000000003E-3</v>
      </c>
      <c r="Z2677" s="4" t="str">
        <f t="shared" si="202"/>
        <v>YES</v>
      </c>
      <c r="AA2677" s="4" t="str">
        <f t="shared" si="202"/>
        <v>YES</v>
      </c>
      <c r="AB2677" s="4" t="str">
        <f t="shared" si="202"/>
        <v>YES</v>
      </c>
      <c r="AD2677" s="4">
        <f t="shared" si="203"/>
        <v>3</v>
      </c>
    </row>
    <row r="2678" spans="1:30" ht="27.65" customHeight="1" x14ac:dyDescent="0.35">
      <c r="A2678" s="34">
        <v>2692</v>
      </c>
      <c r="B2678" s="1" t="s">
        <v>7964</v>
      </c>
      <c r="C2678" s="1" t="s">
        <v>29015</v>
      </c>
      <c r="D2678" s="1"/>
      <c r="E2678" s="1"/>
      <c r="F2678" s="1" t="s">
        <v>29262</v>
      </c>
      <c r="G2678" s="35" t="s">
        <v>7965</v>
      </c>
      <c r="H2678" s="35" t="s">
        <v>7966</v>
      </c>
      <c r="I2678" s="35" t="s">
        <v>33</v>
      </c>
      <c r="J2678" s="36"/>
      <c r="K2678" s="36"/>
      <c r="L2678" s="36">
        <v>65889000</v>
      </c>
      <c r="M2678" s="36">
        <v>156425000</v>
      </c>
      <c r="N2678" s="36">
        <v>176353000</v>
      </c>
      <c r="O2678" s="37"/>
      <c r="P2678" s="37"/>
      <c r="Q2678" s="37">
        <v>-0.1928</v>
      </c>
      <c r="R2678" s="37">
        <v>-1.0999999999999999E-2</v>
      </c>
      <c r="S2678" s="37">
        <v>7.0699999999999999E-2</v>
      </c>
      <c r="T2678" s="37"/>
      <c r="U2678" s="37"/>
      <c r="V2678" s="37">
        <v>-0.58979999999999999</v>
      </c>
      <c r="W2678" s="37">
        <v>-0.28820000000000001</v>
      </c>
      <c r="X2678" s="37">
        <v>-0.2823</v>
      </c>
      <c r="Z2678" s="4" t="str">
        <f t="shared" si="202"/>
        <v>NO</v>
      </c>
      <c r="AA2678" s="4" t="str">
        <f t="shared" si="202"/>
        <v>NO</v>
      </c>
      <c r="AB2678" s="4" t="str">
        <f t="shared" si="202"/>
        <v>NO</v>
      </c>
      <c r="AD2678" s="4">
        <f t="shared" si="203"/>
        <v>0</v>
      </c>
    </row>
    <row r="2679" spans="1:30" ht="14.4" customHeight="1" x14ac:dyDescent="0.35">
      <c r="A2679" s="34">
        <v>2693</v>
      </c>
      <c r="B2679" s="1" t="s">
        <v>7967</v>
      </c>
      <c r="C2679" s="1" t="s">
        <v>29015</v>
      </c>
      <c r="D2679" s="1"/>
      <c r="E2679" s="1" t="s">
        <v>29008</v>
      </c>
      <c r="F2679" s="1" t="s">
        <v>29262</v>
      </c>
      <c r="G2679" s="35" t="s">
        <v>7968</v>
      </c>
      <c r="H2679" s="35" t="s">
        <v>7969</v>
      </c>
      <c r="I2679" s="35" t="s">
        <v>29</v>
      </c>
      <c r="J2679" s="36">
        <v>105112000</v>
      </c>
      <c r="K2679" s="36">
        <v>115411000</v>
      </c>
      <c r="L2679" s="36">
        <v>135547000</v>
      </c>
      <c r="M2679" s="36">
        <v>151947000</v>
      </c>
      <c r="N2679" s="36">
        <v>176290000</v>
      </c>
      <c r="O2679" s="37">
        <v>0.22270000000000001</v>
      </c>
      <c r="P2679" s="37">
        <v>8.1900000000000001E-2</v>
      </c>
      <c r="Q2679" s="37">
        <v>0.20469999999999999</v>
      </c>
      <c r="R2679" s="37">
        <v>0.28420000000000001</v>
      </c>
      <c r="S2679" s="37">
        <v>0.12740000000000001</v>
      </c>
      <c r="T2679" s="37">
        <v>0.27700000000000002</v>
      </c>
      <c r="U2679" s="37">
        <v>7.1800000000000003E-2</v>
      </c>
      <c r="V2679" s="37">
        <v>0.18659999999999999</v>
      </c>
      <c r="W2679" s="37">
        <v>0.27579999999999999</v>
      </c>
      <c r="X2679" s="37">
        <v>0.12139999999999999</v>
      </c>
      <c r="Z2679" s="4" t="str">
        <f t="shared" si="202"/>
        <v>YES</v>
      </c>
      <c r="AA2679" s="4" t="str">
        <f t="shared" si="202"/>
        <v>YES</v>
      </c>
      <c r="AB2679" s="4" t="str">
        <f t="shared" si="202"/>
        <v>NO</v>
      </c>
      <c r="AD2679" s="4">
        <f t="shared" si="203"/>
        <v>2</v>
      </c>
    </row>
    <row r="2680" spans="1:30" ht="27.65" customHeight="1" x14ac:dyDescent="0.35">
      <c r="A2680" s="34">
        <v>2694</v>
      </c>
      <c r="B2680" s="1" t="s">
        <v>7970</v>
      </c>
      <c r="C2680" s="1" t="s">
        <v>29015</v>
      </c>
      <c r="D2680" s="1"/>
      <c r="E2680" s="1" t="s">
        <v>29008</v>
      </c>
      <c r="F2680" s="1" t="s">
        <v>29262</v>
      </c>
      <c r="G2680" s="35" t="s">
        <v>7971</v>
      </c>
      <c r="H2680" s="35" t="s">
        <v>7972</v>
      </c>
      <c r="I2680" s="35" t="s">
        <v>29</v>
      </c>
      <c r="J2680" s="36">
        <v>77179000</v>
      </c>
      <c r="K2680" s="36">
        <v>96733000</v>
      </c>
      <c r="L2680" s="36">
        <v>114858000</v>
      </c>
      <c r="M2680" s="36">
        <v>145163000</v>
      </c>
      <c r="N2680" s="36">
        <v>176242000</v>
      </c>
      <c r="O2680" s="37">
        <v>0.21690000000000001</v>
      </c>
      <c r="P2680" s="37">
        <v>0.1648</v>
      </c>
      <c r="Q2680" s="37">
        <v>0.16589999999999999</v>
      </c>
      <c r="R2680" s="37">
        <v>0.63759999999999994</v>
      </c>
      <c r="S2680" s="37">
        <v>0.63039999999999996</v>
      </c>
      <c r="T2680" s="37"/>
      <c r="U2680" s="37"/>
      <c r="V2680" s="37"/>
      <c r="W2680" s="37"/>
      <c r="X2680" s="37"/>
      <c r="Z2680" s="4" t="str">
        <f t="shared" si="202"/>
        <v>NO</v>
      </c>
      <c r="AA2680" s="4" t="str">
        <f t="shared" si="202"/>
        <v>YES</v>
      </c>
      <c r="AB2680" s="4" t="str">
        <f t="shared" si="202"/>
        <v>YES</v>
      </c>
      <c r="AD2680" s="4">
        <f t="shared" si="203"/>
        <v>2</v>
      </c>
    </row>
    <row r="2681" spans="1:30" ht="14.4" customHeight="1" x14ac:dyDescent="0.35">
      <c r="A2681" s="34">
        <v>2695</v>
      </c>
      <c r="B2681" s="1" t="s">
        <v>7973</v>
      </c>
      <c r="C2681" s="1"/>
      <c r="D2681" s="1"/>
      <c r="E2681" s="1"/>
      <c r="F2681" s="1" t="s">
        <v>29262</v>
      </c>
      <c r="G2681" s="35" t="s">
        <v>7974</v>
      </c>
      <c r="H2681" s="35" t="s">
        <v>7975</v>
      </c>
      <c r="I2681" s="35" t="s">
        <v>33</v>
      </c>
      <c r="J2681" s="36">
        <v>133200000</v>
      </c>
      <c r="K2681" s="36">
        <v>94767000</v>
      </c>
      <c r="L2681" s="36">
        <v>125036000</v>
      </c>
      <c r="M2681" s="36">
        <v>163232000</v>
      </c>
      <c r="N2681" s="36">
        <v>176211000</v>
      </c>
      <c r="O2681" s="37">
        <v>3.1899999999999998E-2</v>
      </c>
      <c r="P2681" s="37">
        <v>-3.0599999999999999E-2</v>
      </c>
      <c r="Q2681" s="37">
        <v>0.2046</v>
      </c>
      <c r="R2681" s="37">
        <v>0.19339999999999999</v>
      </c>
      <c r="S2681" s="37">
        <v>0.17760000000000001</v>
      </c>
      <c r="T2681" s="37">
        <v>8.3000000000000004E-2</v>
      </c>
      <c r="U2681" s="37">
        <v>-4.3799999999999999E-2</v>
      </c>
      <c r="V2681" s="37">
        <v>0.1903</v>
      </c>
      <c r="W2681" s="37">
        <v>0.17599999999999999</v>
      </c>
      <c r="X2681" s="37">
        <v>0.17080000000000001</v>
      </c>
      <c r="Z2681" s="4" t="str">
        <f t="shared" si="202"/>
        <v>YES</v>
      </c>
      <c r="AA2681" s="4" t="str">
        <f t="shared" si="202"/>
        <v>NO</v>
      </c>
      <c r="AB2681" s="4" t="str">
        <f t="shared" si="202"/>
        <v>NO</v>
      </c>
      <c r="AD2681" s="4">
        <f t="shared" si="203"/>
        <v>1</v>
      </c>
    </row>
    <row r="2682" spans="1:30" ht="27.65" customHeight="1" x14ac:dyDescent="0.35">
      <c r="A2682" s="34">
        <v>2696</v>
      </c>
      <c r="B2682" s="1" t="s">
        <v>7976</v>
      </c>
      <c r="C2682" s="1"/>
      <c r="D2682" s="1"/>
      <c r="E2682" s="1"/>
      <c r="F2682" s="1" t="s">
        <v>29262</v>
      </c>
      <c r="G2682" s="35" t="s">
        <v>7977</v>
      </c>
      <c r="H2682" s="35" t="s">
        <v>7978</v>
      </c>
      <c r="I2682" s="35" t="s">
        <v>33</v>
      </c>
      <c r="J2682" s="36">
        <v>119791000</v>
      </c>
      <c r="K2682" s="36">
        <v>121001000</v>
      </c>
      <c r="L2682" s="36">
        <v>136899000</v>
      </c>
      <c r="M2682" s="36">
        <v>160898000</v>
      </c>
      <c r="N2682" s="36">
        <v>176194000</v>
      </c>
      <c r="O2682" s="37">
        <v>0.1527</v>
      </c>
      <c r="P2682" s="37">
        <v>0.21709999999999999</v>
      </c>
      <c r="Q2682" s="37">
        <v>0.30609999999999998</v>
      </c>
      <c r="R2682" s="37">
        <v>0.2954</v>
      </c>
      <c r="S2682" s="37">
        <v>-2.7000000000000001E-3</v>
      </c>
      <c r="T2682" s="37"/>
      <c r="U2682" s="37"/>
      <c r="V2682" s="37"/>
      <c r="W2682" s="37"/>
      <c r="X2682" s="37"/>
      <c r="Z2682" s="4" t="str">
        <f t="shared" si="202"/>
        <v>YES</v>
      </c>
      <c r="AA2682" s="4" t="str">
        <f t="shared" si="202"/>
        <v>YES</v>
      </c>
      <c r="AB2682" s="4" t="str">
        <f t="shared" si="202"/>
        <v>NO</v>
      </c>
      <c r="AD2682" s="4">
        <f t="shared" si="203"/>
        <v>2</v>
      </c>
    </row>
    <row r="2683" spans="1:30" ht="14.4" customHeight="1" x14ac:dyDescent="0.35">
      <c r="A2683" s="34">
        <v>2697</v>
      </c>
      <c r="B2683" s="1" t="s">
        <v>7979</v>
      </c>
      <c r="C2683" s="1"/>
      <c r="D2683" s="1"/>
      <c r="E2683" s="1"/>
      <c r="F2683" s="1" t="s">
        <v>29262</v>
      </c>
      <c r="G2683" s="35" t="s">
        <v>7980</v>
      </c>
      <c r="H2683" s="35" t="s">
        <v>7981</v>
      </c>
      <c r="I2683" s="35" t="s">
        <v>23</v>
      </c>
      <c r="J2683" s="36">
        <v>85826000</v>
      </c>
      <c r="K2683" s="36">
        <v>87016000</v>
      </c>
      <c r="L2683" s="36">
        <v>131257000</v>
      </c>
      <c r="M2683" s="36">
        <v>168769000</v>
      </c>
      <c r="N2683" s="36">
        <v>176103000</v>
      </c>
      <c r="O2683" s="37">
        <v>0.17599999999999999</v>
      </c>
      <c r="P2683" s="37">
        <v>5.3999999999999999E-2</v>
      </c>
      <c r="Q2683" s="37">
        <v>0.12690000000000001</v>
      </c>
      <c r="R2683" s="37">
        <v>0.27500000000000002</v>
      </c>
      <c r="S2683" s="37">
        <v>0.25650000000000001</v>
      </c>
      <c r="T2683" s="37"/>
      <c r="U2683" s="37"/>
      <c r="V2683" s="37"/>
      <c r="W2683" s="37"/>
      <c r="X2683" s="37"/>
      <c r="Z2683" s="4" t="str">
        <f t="shared" si="202"/>
        <v>NO</v>
      </c>
      <c r="AA2683" s="4" t="str">
        <f t="shared" si="202"/>
        <v>YES</v>
      </c>
      <c r="AB2683" s="4" t="str">
        <f t="shared" si="202"/>
        <v>YES</v>
      </c>
      <c r="AD2683" s="4">
        <f t="shared" si="203"/>
        <v>2</v>
      </c>
    </row>
    <row r="2684" spans="1:30" ht="14.4" customHeight="1" x14ac:dyDescent="0.35">
      <c r="A2684" s="34">
        <v>2698</v>
      </c>
      <c r="B2684" s="1" t="s">
        <v>7982</v>
      </c>
      <c r="C2684" s="1" t="s">
        <v>29015</v>
      </c>
      <c r="D2684" s="1" t="s">
        <v>29085</v>
      </c>
      <c r="E2684" s="1" t="s">
        <v>29008</v>
      </c>
      <c r="F2684" s="1" t="s">
        <v>29262</v>
      </c>
      <c r="G2684" s="35" t="s">
        <v>7983</v>
      </c>
      <c r="H2684" s="35" t="s">
        <v>7984</v>
      </c>
      <c r="I2684" s="35" t="s">
        <v>33</v>
      </c>
      <c r="J2684" s="36">
        <v>104458000</v>
      </c>
      <c r="K2684" s="36">
        <v>104864000</v>
      </c>
      <c r="L2684" s="36">
        <v>120416000</v>
      </c>
      <c r="M2684" s="36">
        <v>148688000</v>
      </c>
      <c r="N2684" s="36">
        <v>176082000</v>
      </c>
      <c r="O2684" s="37">
        <v>0.1216</v>
      </c>
      <c r="P2684" s="37">
        <v>0.1774</v>
      </c>
      <c r="Q2684" s="37">
        <v>0.16250000000000001</v>
      </c>
      <c r="R2684" s="37">
        <v>0.31219999999999998</v>
      </c>
      <c r="S2684" s="37">
        <v>0.24349999999999999</v>
      </c>
      <c r="T2684" s="37">
        <v>0.14019999999999999</v>
      </c>
      <c r="U2684" s="37">
        <v>0.2114</v>
      </c>
      <c r="V2684" s="37">
        <v>0.14499999999999999</v>
      </c>
      <c r="W2684" s="37">
        <v>0.29949999999999999</v>
      </c>
      <c r="X2684" s="37">
        <v>0.2157</v>
      </c>
      <c r="Z2684" s="4" t="str">
        <f t="shared" si="202"/>
        <v>NO</v>
      </c>
      <c r="AA2684" s="4" t="str">
        <f t="shared" si="202"/>
        <v>YES</v>
      </c>
      <c r="AB2684" s="4" t="str">
        <f t="shared" si="202"/>
        <v>YES</v>
      </c>
      <c r="AD2684" s="4">
        <f t="shared" si="203"/>
        <v>2</v>
      </c>
    </row>
    <row r="2685" spans="1:30" ht="14.4" customHeight="1" x14ac:dyDescent="0.35">
      <c r="A2685" s="34">
        <v>2699</v>
      </c>
      <c r="B2685" s="1" t="s">
        <v>7985</v>
      </c>
      <c r="C2685" s="1" t="s">
        <v>29015</v>
      </c>
      <c r="D2685" s="1"/>
      <c r="E2685" s="1"/>
      <c r="F2685" s="1" t="s">
        <v>29262</v>
      </c>
      <c r="G2685" s="35" t="s">
        <v>7986</v>
      </c>
      <c r="H2685" s="35" t="s">
        <v>7987</v>
      </c>
      <c r="I2685" s="35" t="s">
        <v>23</v>
      </c>
      <c r="J2685" s="36">
        <v>143556000</v>
      </c>
      <c r="K2685" s="36">
        <v>162275000</v>
      </c>
      <c r="L2685" s="36">
        <v>144272000</v>
      </c>
      <c r="M2685" s="36">
        <v>147122000</v>
      </c>
      <c r="N2685" s="36">
        <v>175945000</v>
      </c>
      <c r="O2685" s="37">
        <v>0.17510000000000001</v>
      </c>
      <c r="P2685" s="37">
        <v>0.15</v>
      </c>
      <c r="Q2685" s="37">
        <v>0.18740000000000001</v>
      </c>
      <c r="R2685" s="37">
        <v>0.17649999999999999</v>
      </c>
      <c r="S2685" s="37">
        <v>0.14810000000000001</v>
      </c>
      <c r="T2685" s="37"/>
      <c r="U2685" s="37"/>
      <c r="V2685" s="37">
        <v>0.16739999999999999</v>
      </c>
      <c r="W2685" s="37">
        <v>0.12570000000000001</v>
      </c>
      <c r="X2685" s="37">
        <v>-4.53E-2</v>
      </c>
      <c r="Z2685" s="4" t="str">
        <f t="shared" si="202"/>
        <v>NO</v>
      </c>
      <c r="AA2685" s="4" t="str">
        <f t="shared" si="202"/>
        <v>NO</v>
      </c>
      <c r="AB2685" s="4" t="str">
        <f t="shared" si="202"/>
        <v>NO</v>
      </c>
      <c r="AD2685" s="4">
        <f t="shared" si="203"/>
        <v>0</v>
      </c>
    </row>
    <row r="2686" spans="1:30" ht="14.4" customHeight="1" x14ac:dyDescent="0.35">
      <c r="A2686" s="34">
        <v>2700</v>
      </c>
      <c r="B2686" s="1" t="s">
        <v>7988</v>
      </c>
      <c r="C2686" s="1" t="s">
        <v>29015</v>
      </c>
      <c r="D2686" s="1"/>
      <c r="E2686" s="1" t="s">
        <v>29008</v>
      </c>
      <c r="F2686" s="1" t="s">
        <v>29262</v>
      </c>
      <c r="G2686" s="35" t="s">
        <v>7989</v>
      </c>
      <c r="H2686" s="35" t="s">
        <v>7990</v>
      </c>
      <c r="I2686" s="35" t="s">
        <v>29</v>
      </c>
      <c r="J2686" s="36">
        <v>118605000</v>
      </c>
      <c r="K2686" s="36">
        <v>120023000</v>
      </c>
      <c r="L2686" s="36">
        <v>139294000</v>
      </c>
      <c r="M2686" s="36">
        <v>176903000</v>
      </c>
      <c r="N2686" s="36">
        <v>175900000</v>
      </c>
      <c r="O2686" s="37">
        <v>-2.1999999999999999E-2</v>
      </c>
      <c r="P2686" s="37">
        <v>7.0000000000000001E-3</v>
      </c>
      <c r="Q2686" s="37">
        <v>1.61E-2</v>
      </c>
      <c r="R2686" s="37">
        <v>3.3399999999999999E-2</v>
      </c>
      <c r="S2686" s="37">
        <v>1.35E-2</v>
      </c>
      <c r="T2686" s="37"/>
      <c r="U2686" s="37"/>
      <c r="V2686" s="37"/>
      <c r="W2686" s="37"/>
      <c r="X2686" s="37"/>
      <c r="Z2686" s="4" t="str">
        <f t="shared" si="202"/>
        <v>NO</v>
      </c>
      <c r="AA2686" s="4" t="str">
        <f t="shared" si="202"/>
        <v>NO</v>
      </c>
      <c r="AB2686" s="4" t="str">
        <f t="shared" si="202"/>
        <v>NO</v>
      </c>
      <c r="AD2686" s="4">
        <f t="shared" si="203"/>
        <v>0</v>
      </c>
    </row>
    <row r="2687" spans="1:30" ht="14.4" customHeight="1" x14ac:dyDescent="0.35">
      <c r="A2687" s="34">
        <v>2701</v>
      </c>
      <c r="B2687" s="1" t="s">
        <v>7991</v>
      </c>
      <c r="C2687" s="1"/>
      <c r="D2687" s="1"/>
      <c r="E2687" s="1"/>
      <c r="F2687" s="1" t="s">
        <v>29262</v>
      </c>
      <c r="G2687" s="35" t="s">
        <v>7992</v>
      </c>
      <c r="H2687" s="35" t="s">
        <v>7993</v>
      </c>
      <c r="I2687" s="35" t="s">
        <v>36</v>
      </c>
      <c r="J2687" s="36">
        <v>4036000</v>
      </c>
      <c r="K2687" s="36">
        <v>16600000</v>
      </c>
      <c r="L2687" s="36">
        <v>21415000</v>
      </c>
      <c r="M2687" s="36">
        <v>120288000</v>
      </c>
      <c r="N2687" s="36">
        <v>175802000</v>
      </c>
      <c r="O2687" s="37">
        <v>0.65059999999999996</v>
      </c>
      <c r="P2687" s="37">
        <v>0.28949999999999998</v>
      </c>
      <c r="Q2687" s="37">
        <v>0.1686</v>
      </c>
      <c r="R2687" s="37">
        <v>0.30940000000000001</v>
      </c>
      <c r="S2687" s="37">
        <v>0.21479999999999999</v>
      </c>
      <c r="T2687" s="37"/>
      <c r="U2687" s="37"/>
      <c r="V2687" s="37"/>
      <c r="W2687" s="37"/>
      <c r="X2687" s="37"/>
      <c r="Z2687" s="4" t="str">
        <f t="shared" si="202"/>
        <v>NO</v>
      </c>
      <c r="AA2687" s="4" t="str">
        <f t="shared" si="202"/>
        <v>YES</v>
      </c>
      <c r="AB2687" s="4" t="str">
        <f t="shared" si="202"/>
        <v>YES</v>
      </c>
      <c r="AD2687" s="4">
        <f t="shared" si="203"/>
        <v>2</v>
      </c>
    </row>
    <row r="2688" spans="1:30" ht="27.65" customHeight="1" x14ac:dyDescent="0.35">
      <c r="A2688" s="34">
        <v>2702</v>
      </c>
      <c r="B2688" s="1" t="s">
        <v>7994</v>
      </c>
      <c r="C2688" s="1" t="s">
        <v>29015</v>
      </c>
      <c r="D2688" s="1"/>
      <c r="E2688" s="1"/>
      <c r="F2688" s="1" t="s">
        <v>29262</v>
      </c>
      <c r="G2688" s="35" t="s">
        <v>7995</v>
      </c>
      <c r="H2688" s="35" t="s">
        <v>7996</v>
      </c>
      <c r="I2688" s="35" t="s">
        <v>23</v>
      </c>
      <c r="J2688" s="36">
        <v>78817000</v>
      </c>
      <c r="K2688" s="36">
        <v>77154000</v>
      </c>
      <c r="L2688" s="36">
        <v>95921000</v>
      </c>
      <c r="M2688" s="36">
        <v>129535000</v>
      </c>
      <c r="N2688" s="36">
        <v>175775000</v>
      </c>
      <c r="O2688" s="37">
        <v>0.2394</v>
      </c>
      <c r="P2688" s="37">
        <v>9.5100000000000004E-2</v>
      </c>
      <c r="Q2688" s="37">
        <v>-2.1000000000000001E-2</v>
      </c>
      <c r="R2688" s="37">
        <v>0.24360000000000001</v>
      </c>
      <c r="S2688" s="37">
        <v>0.15079999999999999</v>
      </c>
      <c r="T2688" s="37">
        <v>0.22500000000000001</v>
      </c>
      <c r="U2688" s="37">
        <v>8.5099999999999995E-2</v>
      </c>
      <c r="V2688" s="37">
        <v>-2.9100000000000001E-2</v>
      </c>
      <c r="W2688" s="37">
        <v>0.26</v>
      </c>
      <c r="X2688" s="37">
        <v>0.1477</v>
      </c>
      <c r="Z2688" s="4" t="str">
        <f t="shared" si="202"/>
        <v>NO</v>
      </c>
      <c r="AA2688" s="4" t="str">
        <f t="shared" si="202"/>
        <v>YES</v>
      </c>
      <c r="AB2688" s="4" t="str">
        <f t="shared" si="202"/>
        <v>NO</v>
      </c>
      <c r="AD2688" s="4">
        <f t="shared" si="203"/>
        <v>1</v>
      </c>
    </row>
    <row r="2689" spans="1:30" x14ac:dyDescent="0.35">
      <c r="A2689" s="34">
        <v>2703</v>
      </c>
      <c r="B2689" s="1" t="s">
        <v>7997</v>
      </c>
      <c r="C2689" s="1"/>
      <c r="D2689" s="1"/>
      <c r="E2689" s="1"/>
      <c r="F2689" s="1" t="s">
        <v>29262</v>
      </c>
      <c r="G2689" s="35" t="s">
        <v>7998</v>
      </c>
      <c r="H2689" s="35" t="s">
        <v>7999</v>
      </c>
      <c r="I2689" s="35" t="s">
        <v>390</v>
      </c>
      <c r="J2689" s="36"/>
      <c r="K2689" s="36"/>
      <c r="L2689" s="36"/>
      <c r="M2689" s="36">
        <v>125300000</v>
      </c>
      <c r="N2689" s="36">
        <v>175716000</v>
      </c>
      <c r="O2689" s="37"/>
      <c r="P2689" s="37"/>
      <c r="Q2689" s="37"/>
      <c r="R2689" s="37">
        <v>0.1032</v>
      </c>
      <c r="S2689" s="37">
        <v>0.25690000000000002</v>
      </c>
      <c r="T2689" s="37"/>
      <c r="U2689" s="37"/>
      <c r="V2689" s="37"/>
      <c r="W2689" s="37">
        <v>0.1032</v>
      </c>
      <c r="X2689" s="37">
        <v>0.30640000000000001</v>
      </c>
      <c r="Z2689" s="4" t="str">
        <f t="shared" si="202"/>
        <v>NO</v>
      </c>
      <c r="AA2689" s="4" t="str">
        <f t="shared" si="202"/>
        <v>NO</v>
      </c>
      <c r="AB2689" s="4" t="str">
        <f t="shared" si="202"/>
        <v>YES</v>
      </c>
      <c r="AD2689" s="4">
        <f t="shared" si="203"/>
        <v>1</v>
      </c>
    </row>
    <row r="2690" spans="1:30" ht="27.65" customHeight="1" x14ac:dyDescent="0.35">
      <c r="A2690" s="34">
        <v>2704</v>
      </c>
      <c r="B2690" s="1" t="s">
        <v>8000</v>
      </c>
      <c r="C2690" s="1" t="s">
        <v>29015</v>
      </c>
      <c r="D2690" s="1"/>
      <c r="E2690" s="1" t="s">
        <v>29008</v>
      </c>
      <c r="F2690" s="1" t="s">
        <v>29262</v>
      </c>
      <c r="G2690" s="35" t="s">
        <v>8001</v>
      </c>
      <c r="H2690" s="35" t="s">
        <v>8002</v>
      </c>
      <c r="I2690" s="35" t="s">
        <v>29</v>
      </c>
      <c r="J2690" s="36">
        <v>27092000</v>
      </c>
      <c r="K2690" s="36">
        <v>66876000</v>
      </c>
      <c r="L2690" s="36">
        <v>142985000</v>
      </c>
      <c r="M2690" s="36">
        <v>147437000</v>
      </c>
      <c r="N2690" s="36">
        <v>175627000</v>
      </c>
      <c r="O2690" s="37">
        <v>0.13600000000000001</v>
      </c>
      <c r="P2690" s="37">
        <v>0.1082</v>
      </c>
      <c r="Q2690" s="37">
        <v>0.12139999999999999</v>
      </c>
      <c r="R2690" s="37">
        <v>7.3300000000000004E-2</v>
      </c>
      <c r="S2690" s="37">
        <v>8.0500000000000002E-2</v>
      </c>
      <c r="T2690" s="37"/>
      <c r="U2690" s="37"/>
      <c r="V2690" s="37"/>
      <c r="W2690" s="37"/>
      <c r="X2690" s="37"/>
      <c r="Z2690" s="4" t="str">
        <f t="shared" si="202"/>
        <v>NO</v>
      </c>
      <c r="AA2690" s="4" t="str">
        <f t="shared" si="202"/>
        <v>NO</v>
      </c>
      <c r="AB2690" s="4" t="str">
        <f t="shared" si="202"/>
        <v>NO</v>
      </c>
      <c r="AD2690" s="4">
        <f t="shared" si="203"/>
        <v>0</v>
      </c>
    </row>
    <row r="2691" spans="1:30" ht="14.4" customHeight="1" x14ac:dyDescent="0.35">
      <c r="A2691" s="34">
        <v>2705</v>
      </c>
      <c r="B2691" s="1" t="s">
        <v>8003</v>
      </c>
      <c r="C2691" s="1" t="s">
        <v>29015</v>
      </c>
      <c r="D2691" s="1"/>
      <c r="E2691" s="1" t="s">
        <v>29008</v>
      </c>
      <c r="F2691" s="1" t="s">
        <v>29262</v>
      </c>
      <c r="G2691" s="35" t="s">
        <v>8004</v>
      </c>
      <c r="H2691" s="35" t="s">
        <v>8005</v>
      </c>
      <c r="I2691" s="35" t="s">
        <v>29</v>
      </c>
      <c r="J2691" s="36"/>
      <c r="K2691" s="36">
        <v>33313000</v>
      </c>
      <c r="L2691" s="36">
        <v>108195000</v>
      </c>
      <c r="M2691" s="36">
        <v>135025000</v>
      </c>
      <c r="N2691" s="36">
        <v>175573000</v>
      </c>
      <c r="O2691" s="37"/>
      <c r="P2691" s="37">
        <v>0.435</v>
      </c>
      <c r="Q2691" s="37">
        <v>0.19750000000000001</v>
      </c>
      <c r="R2691" s="37">
        <v>0.21820000000000001</v>
      </c>
      <c r="S2691" s="37">
        <v>0.24890000000000001</v>
      </c>
      <c r="T2691" s="37"/>
      <c r="U2691" s="37"/>
      <c r="V2691" s="37"/>
      <c r="W2691" s="37"/>
      <c r="X2691" s="37"/>
      <c r="Z2691" s="4" t="str">
        <f t="shared" si="202"/>
        <v>NO</v>
      </c>
      <c r="AA2691" s="4" t="str">
        <f t="shared" si="202"/>
        <v>YES</v>
      </c>
      <c r="AB2691" s="4" t="str">
        <f t="shared" si="202"/>
        <v>YES</v>
      </c>
      <c r="AD2691" s="4">
        <f t="shared" si="203"/>
        <v>2</v>
      </c>
    </row>
    <row r="2692" spans="1:30" ht="27.65" customHeight="1" x14ac:dyDescent="0.35">
      <c r="A2692" s="34">
        <v>2706</v>
      </c>
      <c r="B2692" s="1" t="s">
        <v>8006</v>
      </c>
      <c r="C2692" s="1" t="s">
        <v>29015</v>
      </c>
      <c r="D2692" s="1"/>
      <c r="E2692" s="1" t="s">
        <v>29008</v>
      </c>
      <c r="F2692" s="1" t="s">
        <v>29262</v>
      </c>
      <c r="G2692" s="35" t="s">
        <v>8007</v>
      </c>
      <c r="H2692" s="35" t="s">
        <v>8008</v>
      </c>
      <c r="I2692" s="35" t="s">
        <v>29</v>
      </c>
      <c r="J2692" s="36">
        <v>121650000</v>
      </c>
      <c r="K2692" s="36">
        <v>118451000</v>
      </c>
      <c r="L2692" s="36">
        <v>140430000</v>
      </c>
      <c r="M2692" s="36">
        <v>160712000</v>
      </c>
      <c r="N2692" s="36">
        <v>175558000</v>
      </c>
      <c r="O2692" s="37">
        <v>0.16189999999999999</v>
      </c>
      <c r="P2692" s="37">
        <v>1.41E-2</v>
      </c>
      <c r="Q2692" s="37">
        <v>5.57E-2</v>
      </c>
      <c r="R2692" s="37">
        <v>7.4800000000000005E-2</v>
      </c>
      <c r="S2692" s="37">
        <v>7.7299999999999994E-2</v>
      </c>
      <c r="T2692" s="37"/>
      <c r="U2692" s="37"/>
      <c r="V2692" s="37"/>
      <c r="W2692" s="37"/>
      <c r="X2692" s="37">
        <v>-2.5000000000000001E-3</v>
      </c>
      <c r="Z2692" s="4" t="str">
        <f t="shared" si="202"/>
        <v>NO</v>
      </c>
      <c r="AA2692" s="4" t="str">
        <f t="shared" si="202"/>
        <v>NO</v>
      </c>
      <c r="AB2692" s="4" t="str">
        <f t="shared" si="202"/>
        <v>NO</v>
      </c>
      <c r="AD2692" s="4">
        <f t="shared" si="203"/>
        <v>0</v>
      </c>
    </row>
    <row r="2693" spans="1:30" ht="27.65" customHeight="1" x14ac:dyDescent="0.35">
      <c r="A2693" s="34">
        <v>2707</v>
      </c>
      <c r="B2693" s="1" t="s">
        <v>8009</v>
      </c>
      <c r="C2693" s="1"/>
      <c r="D2693" s="1"/>
      <c r="E2693" s="1"/>
      <c r="F2693" s="1" t="s">
        <v>29262</v>
      </c>
      <c r="G2693" s="35" t="s">
        <v>8010</v>
      </c>
      <c r="H2693" s="35" t="s">
        <v>8011</v>
      </c>
      <c r="I2693" s="35" t="s">
        <v>33</v>
      </c>
      <c r="J2693" s="36">
        <v>112501000</v>
      </c>
      <c r="K2693" s="36">
        <v>125123000</v>
      </c>
      <c r="L2693" s="36">
        <v>136550000</v>
      </c>
      <c r="M2693" s="36">
        <v>151506000</v>
      </c>
      <c r="N2693" s="36">
        <v>175544000</v>
      </c>
      <c r="O2693" s="37">
        <v>0.14399999999999999</v>
      </c>
      <c r="P2693" s="37">
        <v>0.1231</v>
      </c>
      <c r="Q2693" s="37">
        <v>0.11409999999999999</v>
      </c>
      <c r="R2693" s="37">
        <v>0.12939999999999999</v>
      </c>
      <c r="S2693" s="37">
        <v>7.8700000000000006E-2</v>
      </c>
      <c r="T2693" s="37">
        <v>0.12089999999999999</v>
      </c>
      <c r="U2693" s="37">
        <v>0.10050000000000001</v>
      </c>
      <c r="V2693" s="37">
        <v>8.8800000000000004E-2</v>
      </c>
      <c r="W2693" s="37">
        <v>0.10390000000000001</v>
      </c>
      <c r="X2693" s="37">
        <v>5.7099999999999998E-2</v>
      </c>
      <c r="Z2693" s="4" t="str">
        <f t="shared" ref="Z2693:AB2756" si="204">IF(Q2693&gt;20%,"YES","NO")</f>
        <v>NO</v>
      </c>
      <c r="AA2693" s="4" t="str">
        <f t="shared" si="204"/>
        <v>NO</v>
      </c>
      <c r="AB2693" s="4" t="str">
        <f t="shared" si="204"/>
        <v>NO</v>
      </c>
      <c r="AD2693" s="4">
        <f t="shared" ref="AD2693:AD2756" si="205">COUNTIF(Z2693:AB2693,"YES")</f>
        <v>0</v>
      </c>
    </row>
    <row r="2694" spans="1:30" x14ac:dyDescent="0.35">
      <c r="A2694" s="34">
        <v>2708</v>
      </c>
      <c r="B2694" s="1" t="s">
        <v>8012</v>
      </c>
      <c r="C2694" s="1" t="s">
        <v>29015</v>
      </c>
      <c r="D2694" s="1"/>
      <c r="E2694" s="1" t="s">
        <v>29008</v>
      </c>
      <c r="F2694" s="1" t="s">
        <v>29262</v>
      </c>
      <c r="G2694" s="35" t="s">
        <v>8013</v>
      </c>
      <c r="H2694" s="35" t="s">
        <v>8014</v>
      </c>
      <c r="I2694" s="35" t="s">
        <v>29</v>
      </c>
      <c r="J2694" s="36">
        <v>166172000</v>
      </c>
      <c r="K2694" s="36">
        <v>189233000</v>
      </c>
      <c r="L2694" s="36">
        <v>151181000</v>
      </c>
      <c r="M2694" s="36">
        <v>161065000</v>
      </c>
      <c r="N2694" s="36">
        <v>175434000</v>
      </c>
      <c r="O2694" s="37">
        <v>5.5599999999999997E-2</v>
      </c>
      <c r="P2694" s="37">
        <v>0.16250000000000001</v>
      </c>
      <c r="Q2694" s="37">
        <v>6.3100000000000003E-2</v>
      </c>
      <c r="R2694" s="37">
        <v>8.1699999999999995E-2</v>
      </c>
      <c r="S2694" s="37">
        <v>6.8500000000000005E-2</v>
      </c>
      <c r="T2694" s="37"/>
      <c r="U2694" s="37"/>
      <c r="V2694" s="37"/>
      <c r="W2694" s="37"/>
      <c r="X2694" s="37"/>
      <c r="Z2694" s="4" t="str">
        <f t="shared" si="204"/>
        <v>NO</v>
      </c>
      <c r="AA2694" s="4" t="str">
        <f t="shared" si="204"/>
        <v>NO</v>
      </c>
      <c r="AB2694" s="4" t="str">
        <f t="shared" si="204"/>
        <v>NO</v>
      </c>
      <c r="AD2694" s="4">
        <f t="shared" si="205"/>
        <v>0</v>
      </c>
    </row>
    <row r="2695" spans="1:30" ht="14.4" customHeight="1" x14ac:dyDescent="0.35">
      <c r="A2695" s="34">
        <v>2709</v>
      </c>
      <c r="B2695" s="1" t="s">
        <v>8015</v>
      </c>
      <c r="C2695" s="1" t="s">
        <v>29015</v>
      </c>
      <c r="D2695" s="1"/>
      <c r="E2695" s="1" t="s">
        <v>29008</v>
      </c>
      <c r="F2695" s="1" t="s">
        <v>29262</v>
      </c>
      <c r="G2695" s="35" t="s">
        <v>8016</v>
      </c>
      <c r="H2695" s="35" t="s">
        <v>8017</v>
      </c>
      <c r="I2695" s="35" t="s">
        <v>29</v>
      </c>
      <c r="J2695" s="36">
        <v>53504000</v>
      </c>
      <c r="K2695" s="36">
        <v>70113000</v>
      </c>
      <c r="L2695" s="36">
        <v>87201000</v>
      </c>
      <c r="M2695" s="36">
        <v>134991000</v>
      </c>
      <c r="N2695" s="36">
        <v>175392000</v>
      </c>
      <c r="O2695" s="37">
        <v>0.1032</v>
      </c>
      <c r="P2695" s="37">
        <v>2.0799999999999999E-2</v>
      </c>
      <c r="Q2695" s="37">
        <v>7.3300000000000004E-2</v>
      </c>
      <c r="R2695" s="37">
        <v>7.1900000000000006E-2</v>
      </c>
      <c r="S2695" s="37">
        <v>9.5200000000000007E-2</v>
      </c>
      <c r="T2695" s="37"/>
      <c r="U2695" s="37"/>
      <c r="V2695" s="37"/>
      <c r="W2695" s="37"/>
      <c r="X2695" s="37"/>
      <c r="Z2695" s="4" t="str">
        <f t="shared" si="204"/>
        <v>NO</v>
      </c>
      <c r="AA2695" s="4" t="str">
        <f t="shared" si="204"/>
        <v>NO</v>
      </c>
      <c r="AB2695" s="4" t="str">
        <f t="shared" si="204"/>
        <v>NO</v>
      </c>
      <c r="AD2695" s="4">
        <f t="shared" si="205"/>
        <v>0</v>
      </c>
    </row>
    <row r="2696" spans="1:30" ht="14.4" customHeight="1" x14ac:dyDescent="0.35">
      <c r="A2696" s="34">
        <v>2710</v>
      </c>
      <c r="B2696" s="1" t="s">
        <v>8018</v>
      </c>
      <c r="C2696" s="1"/>
      <c r="D2696" s="1"/>
      <c r="E2696" s="1"/>
      <c r="F2696" s="1" t="s">
        <v>29262</v>
      </c>
      <c r="G2696" s="35" t="s">
        <v>8019</v>
      </c>
      <c r="H2696" s="35" t="s">
        <v>8020</v>
      </c>
      <c r="I2696" s="35" t="s">
        <v>33</v>
      </c>
      <c r="J2696" s="36">
        <v>57583000</v>
      </c>
      <c r="K2696" s="36">
        <v>61382000</v>
      </c>
      <c r="L2696" s="36">
        <v>133437000</v>
      </c>
      <c r="M2696" s="36">
        <v>143071000</v>
      </c>
      <c r="N2696" s="36">
        <v>175272000</v>
      </c>
      <c r="O2696" s="37">
        <v>-3.3599999999999998E-2</v>
      </c>
      <c r="P2696" s="37">
        <v>0.1052</v>
      </c>
      <c r="Q2696" s="37">
        <v>0.34420000000000001</v>
      </c>
      <c r="R2696" s="37">
        <v>2.52E-2</v>
      </c>
      <c r="S2696" s="37">
        <v>7.2599999999999998E-2</v>
      </c>
      <c r="T2696" s="37">
        <v>-2.5999999999999999E-3</v>
      </c>
      <c r="U2696" s="37">
        <v>-4.7999999999999996E-3</v>
      </c>
      <c r="V2696" s="37">
        <v>-2E-3</v>
      </c>
      <c r="W2696" s="37"/>
      <c r="X2696" s="37"/>
      <c r="Z2696" s="4" t="str">
        <f t="shared" si="204"/>
        <v>YES</v>
      </c>
      <c r="AA2696" s="4" t="str">
        <f t="shared" si="204"/>
        <v>NO</v>
      </c>
      <c r="AB2696" s="4" t="str">
        <f t="shared" si="204"/>
        <v>NO</v>
      </c>
      <c r="AD2696" s="4">
        <f t="shared" si="205"/>
        <v>1</v>
      </c>
    </row>
    <row r="2697" spans="1:30" ht="14.4" customHeight="1" x14ac:dyDescent="0.35">
      <c r="A2697" s="34">
        <v>2711</v>
      </c>
      <c r="B2697" s="1" t="s">
        <v>8021</v>
      </c>
      <c r="C2697" s="1"/>
      <c r="D2697" s="1"/>
      <c r="E2697" s="1"/>
      <c r="F2697" s="1" t="s">
        <v>29262</v>
      </c>
      <c r="G2697" s="35" t="s">
        <v>8022</v>
      </c>
      <c r="H2697" s="35" t="s">
        <v>8023</v>
      </c>
      <c r="I2697" s="35" t="s">
        <v>33</v>
      </c>
      <c r="J2697" s="36">
        <v>34900000</v>
      </c>
      <c r="K2697" s="36">
        <v>42204000</v>
      </c>
      <c r="L2697" s="36">
        <v>99071000</v>
      </c>
      <c r="M2697" s="36">
        <v>141874000</v>
      </c>
      <c r="N2697" s="36">
        <v>175258000</v>
      </c>
      <c r="O2697" s="37">
        <v>0.1681</v>
      </c>
      <c r="P2697" s="37">
        <v>0.15459999999999999</v>
      </c>
      <c r="Q2697" s="37">
        <v>0.1183</v>
      </c>
      <c r="R2697" s="37">
        <v>0.13700000000000001</v>
      </c>
      <c r="S2697" s="37">
        <v>0.16819999999999999</v>
      </c>
      <c r="T2697" s="37">
        <v>-1.7999999999999999E-2</v>
      </c>
      <c r="U2697" s="37">
        <v>-1.9400000000000001E-2</v>
      </c>
      <c r="V2697" s="37">
        <v>-7.7000000000000002E-3</v>
      </c>
      <c r="W2697" s="37">
        <v>-1.6199999999999999E-2</v>
      </c>
      <c r="X2697" s="37">
        <v>-3.0099999999999998E-2</v>
      </c>
      <c r="Z2697" s="4" t="str">
        <f t="shared" si="204"/>
        <v>NO</v>
      </c>
      <c r="AA2697" s="4" t="str">
        <f t="shared" si="204"/>
        <v>NO</v>
      </c>
      <c r="AB2697" s="4" t="str">
        <f t="shared" si="204"/>
        <v>NO</v>
      </c>
      <c r="AD2697" s="4">
        <f t="shared" si="205"/>
        <v>0</v>
      </c>
    </row>
    <row r="2698" spans="1:30" ht="14.4" customHeight="1" x14ac:dyDescent="0.35">
      <c r="A2698" s="34">
        <v>2712</v>
      </c>
      <c r="B2698" s="1" t="s">
        <v>8024</v>
      </c>
      <c r="C2698" s="1"/>
      <c r="D2698" s="1"/>
      <c r="E2698" s="1"/>
      <c r="F2698" s="1" t="s">
        <v>29262</v>
      </c>
      <c r="G2698" s="35" t="s">
        <v>8025</v>
      </c>
      <c r="H2698" s="35" t="s">
        <v>8026</v>
      </c>
      <c r="I2698" s="35" t="s">
        <v>33</v>
      </c>
      <c r="J2698" s="36">
        <v>84658000</v>
      </c>
      <c r="K2698" s="36">
        <v>97696000</v>
      </c>
      <c r="L2698" s="36">
        <v>116304000</v>
      </c>
      <c r="M2698" s="36">
        <v>155503000</v>
      </c>
      <c r="N2698" s="36">
        <v>175226000</v>
      </c>
      <c r="O2698" s="37">
        <v>0.29880000000000001</v>
      </c>
      <c r="P2698" s="37">
        <v>0.18149999999999999</v>
      </c>
      <c r="Q2698" s="37">
        <v>0.1255</v>
      </c>
      <c r="R2698" s="37">
        <v>8.8099999999999998E-2</v>
      </c>
      <c r="S2698" s="37">
        <v>-1.9099999999999999E-2</v>
      </c>
      <c r="T2698" s="37">
        <v>0.2782</v>
      </c>
      <c r="U2698" s="37">
        <v>0.16</v>
      </c>
      <c r="V2698" s="37">
        <v>5.4399999999999997E-2</v>
      </c>
      <c r="W2698" s="37">
        <v>4.4999999999999998E-2</v>
      </c>
      <c r="X2698" s="37">
        <v>-3.6900000000000002E-2</v>
      </c>
      <c r="Z2698" s="4" t="str">
        <f t="shared" si="204"/>
        <v>NO</v>
      </c>
      <c r="AA2698" s="4" t="str">
        <f t="shared" si="204"/>
        <v>NO</v>
      </c>
      <c r="AB2698" s="4" t="str">
        <f t="shared" si="204"/>
        <v>NO</v>
      </c>
      <c r="AD2698" s="4">
        <f t="shared" si="205"/>
        <v>0</v>
      </c>
    </row>
    <row r="2699" spans="1:30" ht="14.4" customHeight="1" x14ac:dyDescent="0.35">
      <c r="A2699" s="34">
        <v>2713</v>
      </c>
      <c r="B2699" s="1" t="s">
        <v>8027</v>
      </c>
      <c r="C2699" s="1" t="s">
        <v>29015</v>
      </c>
      <c r="D2699" s="1" t="s">
        <v>29043</v>
      </c>
      <c r="E2699" s="1" t="s">
        <v>29051</v>
      </c>
      <c r="F2699" s="1" t="s">
        <v>29262</v>
      </c>
      <c r="G2699" s="35" t="s">
        <v>8028</v>
      </c>
      <c r="H2699" s="35" t="s">
        <v>8029</v>
      </c>
      <c r="I2699" s="35" t="s">
        <v>23</v>
      </c>
      <c r="J2699" s="36">
        <v>119039000</v>
      </c>
      <c r="K2699" s="36">
        <v>124692000</v>
      </c>
      <c r="L2699" s="36">
        <v>134235000</v>
      </c>
      <c r="M2699" s="36">
        <v>192751000</v>
      </c>
      <c r="N2699" s="36">
        <v>175195000</v>
      </c>
      <c r="O2699" s="37">
        <v>0.44950000000000001</v>
      </c>
      <c r="P2699" s="37">
        <v>0.1958</v>
      </c>
      <c r="Q2699" s="37">
        <v>0.11600000000000001</v>
      </c>
      <c r="R2699" s="37">
        <v>0.3523</v>
      </c>
      <c r="S2699" s="37">
        <v>0.4194</v>
      </c>
      <c r="T2699" s="37">
        <v>0.47599999999999998</v>
      </c>
      <c r="U2699" s="37">
        <v>0.18720000000000001</v>
      </c>
      <c r="V2699" s="37">
        <v>0.1084</v>
      </c>
      <c r="W2699" s="37">
        <v>0.34839999999999999</v>
      </c>
      <c r="X2699" s="37">
        <v>0.41449999999999998</v>
      </c>
      <c r="Z2699" s="4" t="str">
        <f t="shared" si="204"/>
        <v>NO</v>
      </c>
      <c r="AA2699" s="4" t="str">
        <f t="shared" si="204"/>
        <v>YES</v>
      </c>
      <c r="AB2699" s="4" t="str">
        <f t="shared" si="204"/>
        <v>YES</v>
      </c>
      <c r="AD2699" s="4">
        <f t="shared" si="205"/>
        <v>2</v>
      </c>
    </row>
    <row r="2700" spans="1:30" ht="14.4" customHeight="1" x14ac:dyDescent="0.35">
      <c r="A2700" s="34">
        <v>2714</v>
      </c>
      <c r="B2700" s="1" t="s">
        <v>8030</v>
      </c>
      <c r="C2700" s="1"/>
      <c r="D2700" s="1"/>
      <c r="E2700" s="1"/>
      <c r="F2700" s="1" t="s">
        <v>29262</v>
      </c>
      <c r="G2700" s="35" t="s">
        <v>8031</v>
      </c>
      <c r="H2700" s="35" t="s">
        <v>8032</v>
      </c>
      <c r="I2700" s="35" t="s">
        <v>33</v>
      </c>
      <c r="J2700" s="36">
        <v>54219000</v>
      </c>
      <c r="K2700" s="36">
        <v>82218000</v>
      </c>
      <c r="L2700" s="36">
        <v>132717000</v>
      </c>
      <c r="M2700" s="36">
        <v>137533000</v>
      </c>
      <c r="N2700" s="36">
        <v>175190000</v>
      </c>
      <c r="O2700" s="37">
        <v>0.41589999999999999</v>
      </c>
      <c r="P2700" s="37">
        <v>0.28320000000000001</v>
      </c>
      <c r="Q2700" s="37">
        <v>0.14990000000000001</v>
      </c>
      <c r="R2700" s="37">
        <v>-0.19320000000000001</v>
      </c>
      <c r="S2700" s="37">
        <v>-1.9E-3</v>
      </c>
      <c r="T2700" s="37">
        <v>0.39679999999999999</v>
      </c>
      <c r="U2700" s="37">
        <v>0.26800000000000002</v>
      </c>
      <c r="V2700" s="37">
        <v>0.13439999999999999</v>
      </c>
      <c r="W2700" s="37"/>
      <c r="X2700" s="37"/>
      <c r="Z2700" s="4" t="str">
        <f t="shared" si="204"/>
        <v>NO</v>
      </c>
      <c r="AA2700" s="4" t="str">
        <f t="shared" si="204"/>
        <v>NO</v>
      </c>
      <c r="AB2700" s="4" t="str">
        <f t="shared" si="204"/>
        <v>NO</v>
      </c>
      <c r="AD2700" s="4">
        <f t="shared" si="205"/>
        <v>0</v>
      </c>
    </row>
    <row r="2701" spans="1:30" ht="14.4" customHeight="1" x14ac:dyDescent="0.35">
      <c r="A2701" s="34">
        <v>2715</v>
      </c>
      <c r="B2701" s="1" t="s">
        <v>8033</v>
      </c>
      <c r="C2701" s="1" t="s">
        <v>29015</v>
      </c>
      <c r="D2701" s="1"/>
      <c r="E2701" s="1" t="s">
        <v>29008</v>
      </c>
      <c r="F2701" s="1" t="s">
        <v>29262</v>
      </c>
      <c r="G2701" s="35" t="s">
        <v>8034</v>
      </c>
      <c r="H2701" s="35" t="s">
        <v>8035</v>
      </c>
      <c r="I2701" s="35" t="s">
        <v>29</v>
      </c>
      <c r="J2701" s="36"/>
      <c r="K2701" s="36">
        <v>3779000</v>
      </c>
      <c r="L2701" s="36">
        <v>69019000</v>
      </c>
      <c r="M2701" s="36">
        <v>120210000</v>
      </c>
      <c r="N2701" s="36">
        <v>175177000</v>
      </c>
      <c r="O2701" s="37"/>
      <c r="P2701" s="37">
        <v>-0.13550000000000001</v>
      </c>
      <c r="Q2701" s="37">
        <v>8.2199999999999995E-2</v>
      </c>
      <c r="R2701" s="37">
        <v>8.5300000000000001E-2</v>
      </c>
      <c r="S2701" s="37">
        <v>0.111</v>
      </c>
      <c r="T2701" s="37"/>
      <c r="U2701" s="37"/>
      <c r="V2701" s="37"/>
      <c r="W2701" s="37"/>
      <c r="X2701" s="37"/>
      <c r="Z2701" s="4" t="str">
        <f t="shared" si="204"/>
        <v>NO</v>
      </c>
      <c r="AA2701" s="4" t="str">
        <f t="shared" si="204"/>
        <v>NO</v>
      </c>
      <c r="AB2701" s="4" t="str">
        <f t="shared" si="204"/>
        <v>NO</v>
      </c>
      <c r="AD2701" s="4">
        <f t="shared" si="205"/>
        <v>0</v>
      </c>
    </row>
    <row r="2702" spans="1:30" ht="14.4" customHeight="1" x14ac:dyDescent="0.35">
      <c r="A2702" s="34">
        <v>2716</v>
      </c>
      <c r="B2702" s="1" t="s">
        <v>8036</v>
      </c>
      <c r="C2702" s="1" t="s">
        <v>29015</v>
      </c>
      <c r="D2702" s="1"/>
      <c r="E2702" s="1" t="s">
        <v>29008</v>
      </c>
      <c r="F2702" s="1" t="s">
        <v>29262</v>
      </c>
      <c r="G2702" s="35" t="s">
        <v>8037</v>
      </c>
      <c r="H2702" s="35" t="s">
        <v>8038</v>
      </c>
      <c r="I2702" s="35" t="s">
        <v>29</v>
      </c>
      <c r="J2702" s="36">
        <v>53904000</v>
      </c>
      <c r="K2702" s="36">
        <v>73250000</v>
      </c>
      <c r="L2702" s="36">
        <v>107613000</v>
      </c>
      <c r="M2702" s="36">
        <v>131758000</v>
      </c>
      <c r="N2702" s="36">
        <v>175152000</v>
      </c>
      <c r="O2702" s="37">
        <v>0.12139999999999999</v>
      </c>
      <c r="P2702" s="37">
        <v>9.3799999999999994E-2</v>
      </c>
      <c r="Q2702" s="37">
        <v>0.1386</v>
      </c>
      <c r="R2702" s="37">
        <v>1.03E-2</v>
      </c>
      <c r="S2702" s="37">
        <v>3.1300000000000001E-2</v>
      </c>
      <c r="T2702" s="37"/>
      <c r="U2702" s="37">
        <v>-1E-4</v>
      </c>
      <c r="V2702" s="37"/>
      <c r="W2702" s="37"/>
      <c r="X2702" s="37"/>
      <c r="Z2702" s="4" t="str">
        <f t="shared" si="204"/>
        <v>NO</v>
      </c>
      <c r="AA2702" s="4" t="str">
        <f t="shared" si="204"/>
        <v>NO</v>
      </c>
      <c r="AB2702" s="4" t="str">
        <f t="shared" si="204"/>
        <v>NO</v>
      </c>
      <c r="AD2702" s="4">
        <f t="shared" si="205"/>
        <v>0</v>
      </c>
    </row>
    <row r="2703" spans="1:30" ht="14.4" customHeight="1" x14ac:dyDescent="0.35">
      <c r="A2703" s="34">
        <v>2717</v>
      </c>
      <c r="B2703" s="1" t="s">
        <v>8039</v>
      </c>
      <c r="C2703" s="1"/>
      <c r="D2703" s="1"/>
      <c r="E2703" s="1"/>
      <c r="F2703" s="1" t="s">
        <v>29262</v>
      </c>
      <c r="G2703" s="35" t="s">
        <v>8040</v>
      </c>
      <c r="H2703" s="35" t="s">
        <v>8041</v>
      </c>
      <c r="I2703" s="35" t="s">
        <v>33</v>
      </c>
      <c r="J2703" s="36">
        <v>83301000</v>
      </c>
      <c r="K2703" s="36">
        <v>99881000</v>
      </c>
      <c r="L2703" s="36">
        <v>107609000</v>
      </c>
      <c r="M2703" s="36">
        <v>110105000</v>
      </c>
      <c r="N2703" s="36">
        <v>175147000</v>
      </c>
      <c r="O2703" s="37">
        <v>4.1300000000000003E-2</v>
      </c>
      <c r="P2703" s="37">
        <v>3.7499999999999999E-2</v>
      </c>
      <c r="Q2703" s="37">
        <v>3.2300000000000002E-2</v>
      </c>
      <c r="R2703" s="37">
        <v>3.3099999999999997E-2</v>
      </c>
      <c r="S2703" s="37">
        <v>3.2599999999999997E-2</v>
      </c>
      <c r="T2703" s="37">
        <v>4.1300000000000003E-2</v>
      </c>
      <c r="U2703" s="37">
        <v>3.7499999999999999E-2</v>
      </c>
      <c r="V2703" s="37">
        <v>3.2300000000000002E-2</v>
      </c>
      <c r="W2703" s="37">
        <v>3.3099999999999997E-2</v>
      </c>
      <c r="X2703" s="37">
        <v>3.2599999999999997E-2</v>
      </c>
      <c r="Z2703" s="4" t="str">
        <f t="shared" si="204"/>
        <v>NO</v>
      </c>
      <c r="AA2703" s="4" t="str">
        <f t="shared" si="204"/>
        <v>NO</v>
      </c>
      <c r="AB2703" s="4" t="str">
        <f t="shared" si="204"/>
        <v>NO</v>
      </c>
      <c r="AD2703" s="4">
        <f t="shared" si="205"/>
        <v>0</v>
      </c>
    </row>
    <row r="2704" spans="1:30" x14ac:dyDescent="0.35">
      <c r="A2704" s="34">
        <v>2718</v>
      </c>
      <c r="B2704" s="1" t="s">
        <v>8042</v>
      </c>
      <c r="C2704" s="1"/>
      <c r="D2704" s="1"/>
      <c r="E2704" s="1"/>
      <c r="F2704" s="1" t="s">
        <v>29262</v>
      </c>
      <c r="G2704" s="35" t="s">
        <v>8043</v>
      </c>
      <c r="H2704" s="35" t="s">
        <v>8044</v>
      </c>
      <c r="I2704" s="35" t="s">
        <v>33</v>
      </c>
      <c r="J2704" s="36">
        <v>66321000</v>
      </c>
      <c r="K2704" s="36">
        <v>81683000</v>
      </c>
      <c r="L2704" s="36">
        <v>135987000</v>
      </c>
      <c r="M2704" s="36">
        <v>130030000</v>
      </c>
      <c r="N2704" s="36">
        <v>175130000</v>
      </c>
      <c r="O2704" s="37">
        <v>6.08E-2</v>
      </c>
      <c r="P2704" s="37">
        <v>-0.1087</v>
      </c>
      <c r="Q2704" s="37">
        <v>9.6000000000000002E-2</v>
      </c>
      <c r="R2704" s="37">
        <v>0.1077</v>
      </c>
      <c r="S2704" s="37">
        <v>0.12920000000000001</v>
      </c>
      <c r="T2704" s="37">
        <v>6.3899999999999998E-2</v>
      </c>
      <c r="U2704" s="37"/>
      <c r="V2704" s="37"/>
      <c r="W2704" s="37"/>
      <c r="X2704" s="37">
        <v>0.1172</v>
      </c>
      <c r="Z2704" s="4" t="str">
        <f t="shared" si="204"/>
        <v>NO</v>
      </c>
      <c r="AA2704" s="4" t="str">
        <f t="shared" si="204"/>
        <v>NO</v>
      </c>
      <c r="AB2704" s="4" t="str">
        <f t="shared" si="204"/>
        <v>NO</v>
      </c>
      <c r="AD2704" s="4">
        <f t="shared" si="205"/>
        <v>0</v>
      </c>
    </row>
    <row r="2705" spans="1:30" ht="14.4" customHeight="1" x14ac:dyDescent="0.35">
      <c r="A2705" s="34">
        <v>2719</v>
      </c>
      <c r="B2705" s="1" t="s">
        <v>8045</v>
      </c>
      <c r="C2705" s="1" t="s">
        <v>29015</v>
      </c>
      <c r="D2705" s="1"/>
      <c r="E2705" s="1" t="s">
        <v>29008</v>
      </c>
      <c r="F2705" s="1" t="s">
        <v>29262</v>
      </c>
      <c r="G2705" s="35" t="s">
        <v>8046</v>
      </c>
      <c r="H2705" s="35" t="s">
        <v>8047</v>
      </c>
      <c r="I2705" s="35" t="s">
        <v>29</v>
      </c>
      <c r="J2705" s="36">
        <v>104805000</v>
      </c>
      <c r="K2705" s="36">
        <v>122480000</v>
      </c>
      <c r="L2705" s="36">
        <v>138905000</v>
      </c>
      <c r="M2705" s="36">
        <v>185935000</v>
      </c>
      <c r="N2705" s="36">
        <v>175100000</v>
      </c>
      <c r="O2705" s="37">
        <v>0.29339999999999999</v>
      </c>
      <c r="P2705" s="37">
        <v>0.28120000000000001</v>
      </c>
      <c r="Q2705" s="37">
        <v>0.28310000000000002</v>
      </c>
      <c r="R2705" s="37">
        <v>0.3422</v>
      </c>
      <c r="S2705" s="37">
        <v>0.29709999999999998</v>
      </c>
      <c r="T2705" s="37">
        <v>-1E-4</v>
      </c>
      <c r="U2705" s="37"/>
      <c r="V2705" s="37"/>
      <c r="W2705" s="37"/>
      <c r="X2705" s="37"/>
      <c r="Z2705" s="4" t="str">
        <f t="shared" si="204"/>
        <v>YES</v>
      </c>
      <c r="AA2705" s="4" t="str">
        <f t="shared" si="204"/>
        <v>YES</v>
      </c>
      <c r="AB2705" s="4" t="str">
        <f t="shared" si="204"/>
        <v>YES</v>
      </c>
      <c r="AD2705" s="4">
        <f t="shared" si="205"/>
        <v>3</v>
      </c>
    </row>
    <row r="2706" spans="1:30" ht="14.4" customHeight="1" x14ac:dyDescent="0.35">
      <c r="A2706" s="34">
        <v>2720</v>
      </c>
      <c r="B2706" s="1" t="s">
        <v>8048</v>
      </c>
      <c r="C2706" s="1"/>
      <c r="D2706" s="1"/>
      <c r="E2706" s="1"/>
      <c r="F2706" s="1" t="s">
        <v>29262</v>
      </c>
      <c r="G2706" s="35" t="s">
        <v>8049</v>
      </c>
      <c r="H2706" s="35" t="s">
        <v>8050</v>
      </c>
      <c r="I2706" s="35" t="s">
        <v>544</v>
      </c>
      <c r="J2706" s="36">
        <v>65711000</v>
      </c>
      <c r="K2706" s="36">
        <v>76184000</v>
      </c>
      <c r="L2706" s="36">
        <v>94924000</v>
      </c>
      <c r="M2706" s="36">
        <v>105528000</v>
      </c>
      <c r="N2706" s="36">
        <v>175061000</v>
      </c>
      <c r="O2706" s="37">
        <v>0.22839999999999999</v>
      </c>
      <c r="P2706" s="37">
        <v>0.20380000000000001</v>
      </c>
      <c r="Q2706" s="37">
        <v>0.21759999999999999</v>
      </c>
      <c r="R2706" s="37">
        <v>0.13730000000000001</v>
      </c>
      <c r="S2706" s="37">
        <v>0.31780000000000003</v>
      </c>
      <c r="T2706" s="37">
        <v>0.27310000000000001</v>
      </c>
      <c r="U2706" s="37">
        <v>0.18779999999999999</v>
      </c>
      <c r="V2706" s="37">
        <v>0.19969999999999999</v>
      </c>
      <c r="W2706" s="37">
        <v>0.121</v>
      </c>
      <c r="X2706" s="37">
        <v>0.24740000000000001</v>
      </c>
      <c r="Z2706" s="4" t="str">
        <f t="shared" si="204"/>
        <v>YES</v>
      </c>
      <c r="AA2706" s="4" t="str">
        <f t="shared" si="204"/>
        <v>NO</v>
      </c>
      <c r="AB2706" s="4" t="str">
        <f t="shared" si="204"/>
        <v>YES</v>
      </c>
      <c r="AD2706" s="4">
        <f t="shared" si="205"/>
        <v>2</v>
      </c>
    </row>
    <row r="2707" spans="1:30" ht="14.4" customHeight="1" x14ac:dyDescent="0.35">
      <c r="A2707" s="34">
        <v>2721</v>
      </c>
      <c r="B2707" s="1" t="s">
        <v>8051</v>
      </c>
      <c r="C2707" s="1"/>
      <c r="D2707" s="1"/>
      <c r="E2707" s="1"/>
      <c r="F2707" s="1" t="s">
        <v>29262</v>
      </c>
      <c r="G2707" s="35" t="s">
        <v>8052</v>
      </c>
      <c r="H2707" s="35" t="s">
        <v>8053</v>
      </c>
      <c r="I2707" s="35" t="s">
        <v>23</v>
      </c>
      <c r="J2707" s="36">
        <v>68718000</v>
      </c>
      <c r="K2707" s="36">
        <v>113050000</v>
      </c>
      <c r="L2707" s="36">
        <v>127333000</v>
      </c>
      <c r="M2707" s="36">
        <v>151669000</v>
      </c>
      <c r="N2707" s="36">
        <v>174901000</v>
      </c>
      <c r="O2707" s="37">
        <v>3.4799999999999998E-2</v>
      </c>
      <c r="P2707" s="37">
        <v>0.2671</v>
      </c>
      <c r="Q2707" s="37">
        <v>0.26379999999999998</v>
      </c>
      <c r="R2707" s="37">
        <v>0.4365</v>
      </c>
      <c r="S2707" s="37">
        <v>0.2999</v>
      </c>
      <c r="T2707" s="37"/>
      <c r="U2707" s="37"/>
      <c r="V2707" s="37"/>
      <c r="W2707" s="37"/>
      <c r="X2707" s="37">
        <v>-1E-4</v>
      </c>
      <c r="Z2707" s="4" t="str">
        <f t="shared" si="204"/>
        <v>YES</v>
      </c>
      <c r="AA2707" s="4" t="str">
        <f t="shared" si="204"/>
        <v>YES</v>
      </c>
      <c r="AB2707" s="4" t="str">
        <f t="shared" si="204"/>
        <v>YES</v>
      </c>
      <c r="AD2707" s="4">
        <f t="shared" si="205"/>
        <v>3</v>
      </c>
    </row>
    <row r="2708" spans="1:30" ht="14.4" customHeight="1" x14ac:dyDescent="0.35">
      <c r="A2708" s="34">
        <v>2722</v>
      </c>
      <c r="B2708" s="1" t="s">
        <v>8054</v>
      </c>
      <c r="C2708" s="1" t="s">
        <v>29015</v>
      </c>
      <c r="D2708" s="1"/>
      <c r="E2708" s="1" t="s">
        <v>29008</v>
      </c>
      <c r="F2708" s="1" t="s">
        <v>29262</v>
      </c>
      <c r="G2708" s="35" t="s">
        <v>8055</v>
      </c>
      <c r="H2708" s="35" t="s">
        <v>8056</v>
      </c>
      <c r="I2708" s="35" t="s">
        <v>29</v>
      </c>
      <c r="J2708" s="36">
        <v>42454000</v>
      </c>
      <c r="K2708" s="36">
        <v>52590000</v>
      </c>
      <c r="L2708" s="36">
        <v>73203000</v>
      </c>
      <c r="M2708" s="36">
        <v>111618000</v>
      </c>
      <c r="N2708" s="36">
        <v>174796000</v>
      </c>
      <c r="O2708" s="37">
        <v>0.34760000000000002</v>
      </c>
      <c r="P2708" s="37">
        <v>0.35170000000000001</v>
      </c>
      <c r="Q2708" s="37">
        <v>0.35370000000000001</v>
      </c>
      <c r="R2708" s="37">
        <v>0.27139999999999997</v>
      </c>
      <c r="S2708" s="37">
        <v>0.1434</v>
      </c>
      <c r="T2708" s="37"/>
      <c r="U2708" s="37">
        <v>-5.4000000000000003E-3</v>
      </c>
      <c r="V2708" s="37">
        <v>-1.01E-2</v>
      </c>
      <c r="W2708" s="37">
        <v>-6.1000000000000004E-3</v>
      </c>
      <c r="X2708" s="37">
        <v>-1E-3</v>
      </c>
      <c r="Z2708" s="4" t="str">
        <f t="shared" si="204"/>
        <v>YES</v>
      </c>
      <c r="AA2708" s="4" t="str">
        <f t="shared" si="204"/>
        <v>YES</v>
      </c>
      <c r="AB2708" s="4" t="str">
        <f t="shared" si="204"/>
        <v>NO</v>
      </c>
      <c r="AD2708" s="4">
        <f t="shared" si="205"/>
        <v>2</v>
      </c>
    </row>
    <row r="2709" spans="1:30" ht="14.4" customHeight="1" x14ac:dyDescent="0.35">
      <c r="A2709" s="34">
        <v>2723</v>
      </c>
      <c r="B2709" s="1" t="s">
        <v>8057</v>
      </c>
      <c r="C2709" s="1"/>
      <c r="D2709" s="1"/>
      <c r="E2709" s="1"/>
      <c r="F2709" s="1" t="s">
        <v>29262</v>
      </c>
      <c r="G2709" s="35" t="s">
        <v>8058</v>
      </c>
      <c r="H2709" s="35" t="s">
        <v>8059</v>
      </c>
      <c r="I2709" s="35" t="s">
        <v>33</v>
      </c>
      <c r="J2709" s="36">
        <v>122420000</v>
      </c>
      <c r="K2709" s="36">
        <v>134015000</v>
      </c>
      <c r="L2709" s="36">
        <v>146735000</v>
      </c>
      <c r="M2709" s="36">
        <v>153010000</v>
      </c>
      <c r="N2709" s="36">
        <v>174795000</v>
      </c>
      <c r="O2709" s="37">
        <v>0.20930000000000001</v>
      </c>
      <c r="P2709" s="37">
        <v>-9.8799999999999999E-2</v>
      </c>
      <c r="Q2709" s="37">
        <v>-3.7699999999999997E-2</v>
      </c>
      <c r="R2709" s="37">
        <v>4.7899999999999998E-2</v>
      </c>
      <c r="S2709" s="37">
        <v>2.3199999999999998E-2</v>
      </c>
      <c r="T2709" s="37">
        <v>-2.9999999999999997E-4</v>
      </c>
      <c r="U2709" s="37"/>
      <c r="V2709" s="37"/>
      <c r="W2709" s="37"/>
      <c r="X2709" s="37"/>
      <c r="Z2709" s="4" t="str">
        <f t="shared" si="204"/>
        <v>NO</v>
      </c>
      <c r="AA2709" s="4" t="str">
        <f t="shared" si="204"/>
        <v>NO</v>
      </c>
      <c r="AB2709" s="4" t="str">
        <f t="shared" si="204"/>
        <v>NO</v>
      </c>
      <c r="AD2709" s="4">
        <f t="shared" si="205"/>
        <v>0</v>
      </c>
    </row>
    <row r="2710" spans="1:30" ht="14.4" customHeight="1" x14ac:dyDescent="0.35">
      <c r="A2710" s="34">
        <v>2724</v>
      </c>
      <c r="B2710" s="1" t="s">
        <v>8060</v>
      </c>
      <c r="C2710" s="1" t="s">
        <v>29015</v>
      </c>
      <c r="D2710" s="1"/>
      <c r="E2710" s="1" t="s">
        <v>29008</v>
      </c>
      <c r="F2710" s="1" t="s">
        <v>29262</v>
      </c>
      <c r="G2710" s="35" t="s">
        <v>8061</v>
      </c>
      <c r="H2710" s="35" t="s">
        <v>8062</v>
      </c>
      <c r="I2710" s="35" t="s">
        <v>29</v>
      </c>
      <c r="J2710" s="36"/>
      <c r="K2710" s="36">
        <v>52779000</v>
      </c>
      <c r="L2710" s="36">
        <v>126905000</v>
      </c>
      <c r="M2710" s="36">
        <v>153498000</v>
      </c>
      <c r="N2710" s="36">
        <v>174772000</v>
      </c>
      <c r="O2710" s="37"/>
      <c r="P2710" s="37">
        <v>-3.3799999999999997E-2</v>
      </c>
      <c r="Q2710" s="37">
        <v>7.0400000000000004E-2</v>
      </c>
      <c r="R2710" s="37">
        <v>3.6299999999999999E-2</v>
      </c>
      <c r="S2710" s="37">
        <v>2.8299999999999999E-2</v>
      </c>
      <c r="T2710" s="37"/>
      <c r="U2710" s="37"/>
      <c r="V2710" s="37"/>
      <c r="W2710" s="37"/>
      <c r="X2710" s="37"/>
      <c r="Z2710" s="4" t="str">
        <f t="shared" si="204"/>
        <v>NO</v>
      </c>
      <c r="AA2710" s="4" t="str">
        <f t="shared" si="204"/>
        <v>NO</v>
      </c>
      <c r="AB2710" s="4" t="str">
        <f t="shared" si="204"/>
        <v>NO</v>
      </c>
      <c r="AD2710" s="4">
        <f t="shared" si="205"/>
        <v>0</v>
      </c>
    </row>
    <row r="2711" spans="1:30" x14ac:dyDescent="0.35">
      <c r="A2711" s="34">
        <v>2725</v>
      </c>
      <c r="B2711" s="1" t="s">
        <v>8063</v>
      </c>
      <c r="C2711" s="1" t="s">
        <v>29015</v>
      </c>
      <c r="D2711" s="1"/>
      <c r="E2711" s="1" t="s">
        <v>29008</v>
      </c>
      <c r="F2711" s="1" t="s">
        <v>29262</v>
      </c>
      <c r="G2711" s="35" t="s">
        <v>8064</v>
      </c>
      <c r="H2711" s="35" t="s">
        <v>8065</v>
      </c>
      <c r="I2711" s="35" t="s">
        <v>29</v>
      </c>
      <c r="J2711" s="36">
        <v>33678000</v>
      </c>
      <c r="K2711" s="36">
        <v>49996000</v>
      </c>
      <c r="L2711" s="36">
        <v>129146000</v>
      </c>
      <c r="M2711" s="36">
        <v>171329000</v>
      </c>
      <c r="N2711" s="36">
        <v>174693000</v>
      </c>
      <c r="O2711" s="37">
        <v>1.6E-2</v>
      </c>
      <c r="P2711" s="37">
        <v>-1.17E-2</v>
      </c>
      <c r="Q2711" s="37">
        <v>2.4500000000000001E-2</v>
      </c>
      <c r="R2711" s="37">
        <v>2.69E-2</v>
      </c>
      <c r="S2711" s="37">
        <v>2.5100000000000001E-2</v>
      </c>
      <c r="T2711" s="37"/>
      <c r="U2711" s="37"/>
      <c r="V2711" s="37"/>
      <c r="W2711" s="37"/>
      <c r="X2711" s="37"/>
      <c r="Z2711" s="4" t="str">
        <f t="shared" si="204"/>
        <v>NO</v>
      </c>
      <c r="AA2711" s="4" t="str">
        <f t="shared" si="204"/>
        <v>NO</v>
      </c>
      <c r="AB2711" s="4" t="str">
        <f t="shared" si="204"/>
        <v>NO</v>
      </c>
      <c r="AD2711" s="4">
        <f t="shared" si="205"/>
        <v>0</v>
      </c>
    </row>
    <row r="2712" spans="1:30" ht="27.65" customHeight="1" x14ac:dyDescent="0.35">
      <c r="A2712" s="34">
        <v>2726</v>
      </c>
      <c r="B2712" s="1" t="s">
        <v>8066</v>
      </c>
      <c r="C2712" s="1" t="s">
        <v>29015</v>
      </c>
      <c r="D2712" s="1"/>
      <c r="E2712" s="1" t="s">
        <v>29008</v>
      </c>
      <c r="F2712" s="1" t="s">
        <v>29262</v>
      </c>
      <c r="G2712" s="35" t="s">
        <v>8067</v>
      </c>
      <c r="H2712" s="35" t="s">
        <v>8068</v>
      </c>
      <c r="I2712" s="35" t="s">
        <v>29</v>
      </c>
      <c r="J2712" s="36"/>
      <c r="K2712" s="36"/>
      <c r="L2712" s="36"/>
      <c r="M2712" s="36"/>
      <c r="N2712" s="36">
        <v>174670000</v>
      </c>
      <c r="O2712" s="37"/>
      <c r="P2712" s="37"/>
      <c r="Q2712" s="37"/>
      <c r="R2712" s="37"/>
      <c r="S2712" s="37"/>
      <c r="T2712" s="37"/>
      <c r="U2712" s="37"/>
      <c r="V2712" s="37"/>
      <c r="W2712" s="37"/>
      <c r="X2712" s="37"/>
      <c r="Z2712" s="4" t="str">
        <f t="shared" si="204"/>
        <v>NO</v>
      </c>
      <c r="AA2712" s="4" t="str">
        <f t="shared" si="204"/>
        <v>NO</v>
      </c>
      <c r="AB2712" s="4" t="str">
        <f t="shared" si="204"/>
        <v>NO</v>
      </c>
      <c r="AD2712" s="4">
        <f t="shared" si="205"/>
        <v>0</v>
      </c>
    </row>
    <row r="2713" spans="1:30" ht="14.4" customHeight="1" x14ac:dyDescent="0.35">
      <c r="A2713" s="34">
        <v>2727</v>
      </c>
      <c r="B2713" s="1" t="s">
        <v>1750</v>
      </c>
      <c r="C2713" s="1"/>
      <c r="D2713" s="1"/>
      <c r="E2713" s="1"/>
      <c r="F2713" s="1" t="s">
        <v>29262</v>
      </c>
      <c r="G2713" s="35" t="s">
        <v>8069</v>
      </c>
      <c r="H2713" s="35" t="s">
        <v>8070</v>
      </c>
      <c r="I2713" s="35" t="s">
        <v>23</v>
      </c>
      <c r="J2713" s="36">
        <v>51209000</v>
      </c>
      <c r="K2713" s="36">
        <v>99213000</v>
      </c>
      <c r="L2713" s="36">
        <v>5933000</v>
      </c>
      <c r="M2713" s="36"/>
      <c r="N2713" s="36">
        <v>174642000</v>
      </c>
      <c r="O2713" s="37">
        <v>0.11990000000000001</v>
      </c>
      <c r="P2713" s="37">
        <v>0.45400000000000001</v>
      </c>
      <c r="Q2713" s="37">
        <v>1</v>
      </c>
      <c r="R2713" s="37"/>
      <c r="S2713" s="37">
        <v>0.2145</v>
      </c>
      <c r="T2713" s="37">
        <v>0.1103</v>
      </c>
      <c r="U2713" s="37"/>
      <c r="V2713" s="37"/>
      <c r="W2713" s="37"/>
      <c r="X2713" s="37"/>
      <c r="Z2713" s="4" t="str">
        <f t="shared" si="204"/>
        <v>YES</v>
      </c>
      <c r="AA2713" s="4" t="str">
        <f t="shared" si="204"/>
        <v>NO</v>
      </c>
      <c r="AB2713" s="4" t="str">
        <f t="shared" si="204"/>
        <v>YES</v>
      </c>
      <c r="AD2713" s="4">
        <f t="shared" si="205"/>
        <v>2</v>
      </c>
    </row>
    <row r="2714" spans="1:30" ht="14.4" customHeight="1" x14ac:dyDescent="0.35">
      <c r="A2714" s="34">
        <v>2728</v>
      </c>
      <c r="B2714" s="1" t="s">
        <v>8071</v>
      </c>
      <c r="C2714" s="1" t="s">
        <v>29015</v>
      </c>
      <c r="D2714" s="1"/>
      <c r="E2714" s="1" t="s">
        <v>29008</v>
      </c>
      <c r="F2714" s="1" t="s">
        <v>29262</v>
      </c>
      <c r="G2714" s="35" t="s">
        <v>8072</v>
      </c>
      <c r="H2714" s="35" t="s">
        <v>8073</v>
      </c>
      <c r="I2714" s="35" t="s">
        <v>29</v>
      </c>
      <c r="J2714" s="36">
        <v>103041000</v>
      </c>
      <c r="K2714" s="36">
        <v>129813000</v>
      </c>
      <c r="L2714" s="36">
        <v>136558000</v>
      </c>
      <c r="M2714" s="36">
        <v>150138000</v>
      </c>
      <c r="N2714" s="36">
        <v>174397000</v>
      </c>
      <c r="O2714" s="37">
        <v>-1.55E-2</v>
      </c>
      <c r="P2714" s="37">
        <v>6.2100000000000002E-2</v>
      </c>
      <c r="Q2714" s="37">
        <v>5.3100000000000001E-2</v>
      </c>
      <c r="R2714" s="37">
        <v>4.9599999999999998E-2</v>
      </c>
      <c r="S2714" s="37">
        <v>-2.8999999999999998E-3</v>
      </c>
      <c r="T2714" s="37">
        <v>1.9599999999999999E-2</v>
      </c>
      <c r="U2714" s="37">
        <v>-6.1999999999999998E-3</v>
      </c>
      <c r="V2714" s="37">
        <v>-5.8999999999999999E-3</v>
      </c>
      <c r="W2714" s="37">
        <v>-3.7000000000000002E-3</v>
      </c>
      <c r="X2714" s="37">
        <v>-2.5999999999999999E-3</v>
      </c>
      <c r="Z2714" s="4" t="str">
        <f t="shared" si="204"/>
        <v>NO</v>
      </c>
      <c r="AA2714" s="4" t="str">
        <f t="shared" si="204"/>
        <v>NO</v>
      </c>
      <c r="AB2714" s="4" t="str">
        <f t="shared" si="204"/>
        <v>NO</v>
      </c>
      <c r="AD2714" s="4">
        <f t="shared" si="205"/>
        <v>0</v>
      </c>
    </row>
    <row r="2715" spans="1:30" ht="14.4" customHeight="1" x14ac:dyDescent="0.35">
      <c r="A2715" s="34">
        <v>2729</v>
      </c>
      <c r="B2715" s="1" t="s">
        <v>8074</v>
      </c>
      <c r="C2715" s="1"/>
      <c r="D2715" s="1"/>
      <c r="E2715" s="1"/>
      <c r="F2715" s="1" t="s">
        <v>29262</v>
      </c>
      <c r="G2715" s="35" t="s">
        <v>8075</v>
      </c>
      <c r="H2715" s="35" t="s">
        <v>8076</v>
      </c>
      <c r="I2715" s="35" t="s">
        <v>23</v>
      </c>
      <c r="J2715" s="36"/>
      <c r="K2715" s="36">
        <v>3945000</v>
      </c>
      <c r="L2715" s="36">
        <v>47447000</v>
      </c>
      <c r="M2715" s="36">
        <v>102801000</v>
      </c>
      <c r="N2715" s="36">
        <v>174360000</v>
      </c>
      <c r="O2715" s="37"/>
      <c r="P2715" s="37">
        <v>-17.8142</v>
      </c>
      <c r="Q2715" s="37">
        <v>-1.2079</v>
      </c>
      <c r="R2715" s="37">
        <v>-0.43880000000000002</v>
      </c>
      <c r="S2715" s="37">
        <v>-0.1245</v>
      </c>
      <c r="T2715" s="37"/>
      <c r="U2715" s="37"/>
      <c r="V2715" s="37"/>
      <c r="W2715" s="37"/>
      <c r="X2715" s="37"/>
      <c r="Z2715" s="4" t="str">
        <f t="shared" si="204"/>
        <v>NO</v>
      </c>
      <c r="AA2715" s="4" t="str">
        <f t="shared" si="204"/>
        <v>NO</v>
      </c>
      <c r="AB2715" s="4" t="str">
        <f t="shared" si="204"/>
        <v>NO</v>
      </c>
      <c r="AD2715" s="4">
        <f t="shared" si="205"/>
        <v>0</v>
      </c>
    </row>
    <row r="2716" spans="1:30" ht="14.4" customHeight="1" x14ac:dyDescent="0.35">
      <c r="A2716" s="34">
        <v>2730</v>
      </c>
      <c r="B2716" s="1" t="s">
        <v>8077</v>
      </c>
      <c r="C2716" s="1" t="s">
        <v>29015</v>
      </c>
      <c r="D2716" s="1"/>
      <c r="E2716" s="1" t="s">
        <v>29008</v>
      </c>
      <c r="F2716" s="1" t="s">
        <v>29262</v>
      </c>
      <c r="G2716" s="35" t="s">
        <v>8078</v>
      </c>
      <c r="H2716" s="35" t="s">
        <v>8079</v>
      </c>
      <c r="I2716" s="35" t="s">
        <v>29</v>
      </c>
      <c r="J2716" s="36">
        <v>117210000</v>
      </c>
      <c r="K2716" s="36">
        <v>113672000</v>
      </c>
      <c r="L2716" s="36">
        <v>124109000</v>
      </c>
      <c r="M2716" s="36">
        <v>150414000</v>
      </c>
      <c r="N2716" s="36">
        <v>174310000</v>
      </c>
      <c r="O2716" s="37">
        <v>0.19359999999999999</v>
      </c>
      <c r="P2716" s="37">
        <v>8.9899999999999994E-2</v>
      </c>
      <c r="Q2716" s="37">
        <v>0.14119999999999999</v>
      </c>
      <c r="R2716" s="37">
        <v>0.1193</v>
      </c>
      <c r="S2716" s="37">
        <v>0.1166</v>
      </c>
      <c r="T2716" s="37"/>
      <c r="U2716" s="37"/>
      <c r="V2716" s="37"/>
      <c r="W2716" s="37"/>
      <c r="X2716" s="37"/>
      <c r="Z2716" s="4" t="str">
        <f t="shared" si="204"/>
        <v>NO</v>
      </c>
      <c r="AA2716" s="4" t="str">
        <f t="shared" si="204"/>
        <v>NO</v>
      </c>
      <c r="AB2716" s="4" t="str">
        <f t="shared" si="204"/>
        <v>NO</v>
      </c>
      <c r="AD2716" s="4">
        <f t="shared" si="205"/>
        <v>0</v>
      </c>
    </row>
    <row r="2717" spans="1:30" ht="14.4" customHeight="1" x14ac:dyDescent="0.35">
      <c r="A2717" s="34">
        <v>2731</v>
      </c>
      <c r="B2717" s="1" t="s">
        <v>8080</v>
      </c>
      <c r="C2717" s="1"/>
      <c r="D2717" s="1"/>
      <c r="E2717" s="1"/>
      <c r="F2717" s="1" t="s">
        <v>29262</v>
      </c>
      <c r="G2717" s="35" t="s">
        <v>8081</v>
      </c>
      <c r="H2717" s="35" t="s">
        <v>8082</v>
      </c>
      <c r="I2717" s="35" t="s">
        <v>23</v>
      </c>
      <c r="J2717" s="36">
        <v>93737000</v>
      </c>
      <c r="K2717" s="36">
        <v>78577000</v>
      </c>
      <c r="L2717" s="36">
        <v>74760000</v>
      </c>
      <c r="M2717" s="36">
        <v>84123000</v>
      </c>
      <c r="N2717" s="36">
        <v>174285000</v>
      </c>
      <c r="O2717" s="37">
        <v>0.2792</v>
      </c>
      <c r="P2717" s="37">
        <v>8.3000000000000004E-2</v>
      </c>
      <c r="Q2717" s="37">
        <v>0.2979</v>
      </c>
      <c r="R2717" s="37">
        <v>0.13519999999999999</v>
      </c>
      <c r="S2717" s="37">
        <v>0.26440000000000002</v>
      </c>
      <c r="T2717" s="37">
        <v>-8.0000000000000004E-4</v>
      </c>
      <c r="U2717" s="37">
        <v>-1E-3</v>
      </c>
      <c r="V2717" s="37">
        <v>-4.0000000000000002E-4</v>
      </c>
      <c r="W2717" s="37"/>
      <c r="X2717" s="37"/>
      <c r="Z2717" s="4" t="str">
        <f t="shared" si="204"/>
        <v>YES</v>
      </c>
      <c r="AA2717" s="4" t="str">
        <f t="shared" si="204"/>
        <v>NO</v>
      </c>
      <c r="AB2717" s="4" t="str">
        <f t="shared" si="204"/>
        <v>YES</v>
      </c>
      <c r="AD2717" s="4">
        <f t="shared" si="205"/>
        <v>2</v>
      </c>
    </row>
    <row r="2718" spans="1:30" ht="27.65" customHeight="1" x14ac:dyDescent="0.35">
      <c r="A2718" s="34">
        <v>2732</v>
      </c>
      <c r="B2718" s="1" t="s">
        <v>8083</v>
      </c>
      <c r="C2718" s="1"/>
      <c r="D2718" s="1"/>
      <c r="E2718" s="1"/>
      <c r="F2718" s="1" t="s">
        <v>29262</v>
      </c>
      <c r="G2718" s="35" t="s">
        <v>8084</v>
      </c>
      <c r="H2718" s="35" t="s">
        <v>8085</v>
      </c>
      <c r="I2718" s="35" t="s">
        <v>23</v>
      </c>
      <c r="J2718" s="36"/>
      <c r="K2718" s="36"/>
      <c r="L2718" s="36"/>
      <c r="M2718" s="36">
        <v>39554000</v>
      </c>
      <c r="N2718" s="36">
        <v>174173000</v>
      </c>
      <c r="O2718" s="37"/>
      <c r="P2718" s="37"/>
      <c r="Q2718" s="37"/>
      <c r="R2718" s="37">
        <v>7.7700000000000005E-2</v>
      </c>
      <c r="S2718" s="37">
        <v>-6.8999999999999999E-3</v>
      </c>
      <c r="T2718" s="37"/>
      <c r="U2718" s="37"/>
      <c r="V2718" s="37"/>
      <c r="W2718" s="37">
        <v>1E-4</v>
      </c>
      <c r="X2718" s="37"/>
      <c r="Z2718" s="4" t="str">
        <f t="shared" si="204"/>
        <v>NO</v>
      </c>
      <c r="AA2718" s="4" t="str">
        <f t="shared" si="204"/>
        <v>NO</v>
      </c>
      <c r="AB2718" s="4" t="str">
        <f t="shared" si="204"/>
        <v>NO</v>
      </c>
      <c r="AD2718" s="4">
        <f t="shared" si="205"/>
        <v>0</v>
      </c>
    </row>
    <row r="2719" spans="1:30" ht="14.4" customHeight="1" x14ac:dyDescent="0.35">
      <c r="A2719" s="34">
        <v>2733</v>
      </c>
      <c r="B2719" s="1" t="s">
        <v>8086</v>
      </c>
      <c r="C2719" s="1"/>
      <c r="D2719" s="1"/>
      <c r="E2719" s="1"/>
      <c r="F2719" s="1" t="s">
        <v>29262</v>
      </c>
      <c r="G2719" s="35" t="s">
        <v>8087</v>
      </c>
      <c r="H2719" s="35" t="s">
        <v>8088</v>
      </c>
      <c r="I2719" s="35" t="s">
        <v>36</v>
      </c>
      <c r="J2719" s="36">
        <v>75420000</v>
      </c>
      <c r="K2719" s="36">
        <v>95689000</v>
      </c>
      <c r="L2719" s="36">
        <v>116808000</v>
      </c>
      <c r="M2719" s="36">
        <v>153014000</v>
      </c>
      <c r="N2719" s="36">
        <v>174171000</v>
      </c>
      <c r="O2719" s="37">
        <v>0.24890000000000001</v>
      </c>
      <c r="P2719" s="37">
        <v>0.1119</v>
      </c>
      <c r="Q2719" s="37">
        <v>0.18859999999999999</v>
      </c>
      <c r="R2719" s="37">
        <v>0.21079999999999999</v>
      </c>
      <c r="S2719" s="37">
        <v>0.18110000000000001</v>
      </c>
      <c r="T2719" s="37">
        <v>0.2828</v>
      </c>
      <c r="U2719" s="37">
        <v>0.1227</v>
      </c>
      <c r="V2719" s="37">
        <v>0.191</v>
      </c>
      <c r="W2719" s="37">
        <v>0.2278</v>
      </c>
      <c r="X2719" s="37">
        <v>-1E-4</v>
      </c>
      <c r="Z2719" s="4" t="str">
        <f t="shared" si="204"/>
        <v>NO</v>
      </c>
      <c r="AA2719" s="4" t="str">
        <f t="shared" si="204"/>
        <v>YES</v>
      </c>
      <c r="AB2719" s="4" t="str">
        <f t="shared" si="204"/>
        <v>NO</v>
      </c>
      <c r="AD2719" s="4">
        <f t="shared" si="205"/>
        <v>1</v>
      </c>
    </row>
    <row r="2720" spans="1:30" ht="27.65" customHeight="1" x14ac:dyDescent="0.35">
      <c r="A2720" s="34">
        <v>2734</v>
      </c>
      <c r="B2720" s="1" t="s">
        <v>2981</v>
      </c>
      <c r="C2720" s="1"/>
      <c r="D2720" s="1"/>
      <c r="E2720" s="1"/>
      <c r="F2720" s="1" t="s">
        <v>29262</v>
      </c>
      <c r="G2720" s="35" t="s">
        <v>8089</v>
      </c>
      <c r="H2720" s="35" t="s">
        <v>8090</v>
      </c>
      <c r="I2720" s="35" t="s">
        <v>544</v>
      </c>
      <c r="J2720" s="36">
        <v>123791000</v>
      </c>
      <c r="K2720" s="36">
        <v>125906000</v>
      </c>
      <c r="L2720" s="36">
        <v>139565000</v>
      </c>
      <c r="M2720" s="36">
        <v>161191000</v>
      </c>
      <c r="N2720" s="36">
        <v>174123000</v>
      </c>
      <c r="O2720" s="37">
        <v>4.2999999999999997E-2</v>
      </c>
      <c r="P2720" s="37">
        <v>6.8000000000000005E-2</v>
      </c>
      <c r="Q2720" s="37">
        <v>5.9900000000000002E-2</v>
      </c>
      <c r="R2720" s="37">
        <v>5.74E-2</v>
      </c>
      <c r="S2720" s="37">
        <v>2.06E-2</v>
      </c>
      <c r="T2720" s="37">
        <v>2.5600000000000001E-2</v>
      </c>
      <c r="U2720" s="37">
        <v>3.5400000000000001E-2</v>
      </c>
      <c r="V2720" s="37">
        <v>3.0599999999999999E-2</v>
      </c>
      <c r="W2720" s="37">
        <v>3.0300000000000001E-2</v>
      </c>
      <c r="X2720" s="37">
        <v>-2.0000000000000001E-4</v>
      </c>
      <c r="Z2720" s="4" t="str">
        <f t="shared" si="204"/>
        <v>NO</v>
      </c>
      <c r="AA2720" s="4" t="str">
        <f t="shared" si="204"/>
        <v>NO</v>
      </c>
      <c r="AB2720" s="4" t="str">
        <f t="shared" si="204"/>
        <v>NO</v>
      </c>
      <c r="AD2720" s="4">
        <f t="shared" si="205"/>
        <v>0</v>
      </c>
    </row>
    <row r="2721" spans="1:30" ht="14.4" customHeight="1" x14ac:dyDescent="0.35">
      <c r="A2721" s="34">
        <v>2735</v>
      </c>
      <c r="B2721" s="1" t="s">
        <v>8091</v>
      </c>
      <c r="C2721" s="1" t="s">
        <v>29015</v>
      </c>
      <c r="D2721" s="1"/>
      <c r="E2721" s="1" t="s">
        <v>29008</v>
      </c>
      <c r="F2721" s="1" t="s">
        <v>29262</v>
      </c>
      <c r="G2721" s="35" t="s">
        <v>8092</v>
      </c>
      <c r="H2721" s="35" t="s">
        <v>8093</v>
      </c>
      <c r="I2721" s="35" t="s">
        <v>29</v>
      </c>
      <c r="J2721" s="36">
        <v>160157000</v>
      </c>
      <c r="K2721" s="36">
        <v>109187000</v>
      </c>
      <c r="L2721" s="36">
        <v>116151000</v>
      </c>
      <c r="M2721" s="36">
        <v>159955000</v>
      </c>
      <c r="N2721" s="36">
        <v>174069000</v>
      </c>
      <c r="O2721" s="37">
        <v>0.27239999999999998</v>
      </c>
      <c r="P2721" s="37">
        <v>4.8399999999999999E-2</v>
      </c>
      <c r="Q2721" s="37">
        <v>0.13519999999999999</v>
      </c>
      <c r="R2721" s="37">
        <v>0.24959999999999999</v>
      </c>
      <c r="S2721" s="37">
        <v>0.18490000000000001</v>
      </c>
      <c r="T2721" s="37">
        <v>0.3075</v>
      </c>
      <c r="U2721" s="37">
        <v>3.0300000000000001E-2</v>
      </c>
      <c r="V2721" s="37">
        <v>0.13139999999999999</v>
      </c>
      <c r="W2721" s="37">
        <v>0.24510000000000001</v>
      </c>
      <c r="X2721" s="37">
        <v>0.1706</v>
      </c>
      <c r="Z2721" s="4" t="str">
        <f t="shared" si="204"/>
        <v>NO</v>
      </c>
      <c r="AA2721" s="4" t="str">
        <f t="shared" si="204"/>
        <v>YES</v>
      </c>
      <c r="AB2721" s="4" t="str">
        <f t="shared" si="204"/>
        <v>NO</v>
      </c>
      <c r="AD2721" s="4">
        <f t="shared" si="205"/>
        <v>1</v>
      </c>
    </row>
    <row r="2722" spans="1:30" ht="27.65" customHeight="1" x14ac:dyDescent="0.35">
      <c r="A2722" s="34">
        <v>2736</v>
      </c>
      <c r="B2722" s="1" t="s">
        <v>8094</v>
      </c>
      <c r="C2722" s="1"/>
      <c r="D2722" s="1"/>
      <c r="E2722" s="1"/>
      <c r="F2722" s="1" t="s">
        <v>29262</v>
      </c>
      <c r="G2722" s="35" t="s">
        <v>8095</v>
      </c>
      <c r="H2722" s="35" t="s">
        <v>8096</v>
      </c>
      <c r="I2722" s="35" t="s">
        <v>544</v>
      </c>
      <c r="J2722" s="36">
        <v>74135000</v>
      </c>
      <c r="K2722" s="36">
        <v>101810000</v>
      </c>
      <c r="L2722" s="36">
        <v>108536000</v>
      </c>
      <c r="M2722" s="36">
        <v>131707000</v>
      </c>
      <c r="N2722" s="36">
        <v>174046000</v>
      </c>
      <c r="O2722" s="37">
        <v>5.2200000000000003E-2</v>
      </c>
      <c r="P2722" s="37">
        <v>0.2354</v>
      </c>
      <c r="Q2722" s="37">
        <v>0.28949999999999998</v>
      </c>
      <c r="R2722" s="37">
        <v>0.31659999999999999</v>
      </c>
      <c r="S2722" s="37">
        <v>0.58860000000000001</v>
      </c>
      <c r="T2722" s="37"/>
      <c r="U2722" s="37"/>
      <c r="V2722" s="37"/>
      <c r="W2722" s="37"/>
      <c r="X2722" s="37"/>
      <c r="Z2722" s="4" t="str">
        <f t="shared" si="204"/>
        <v>YES</v>
      </c>
      <c r="AA2722" s="4" t="str">
        <f t="shared" si="204"/>
        <v>YES</v>
      </c>
      <c r="AB2722" s="4" t="str">
        <f t="shared" si="204"/>
        <v>YES</v>
      </c>
      <c r="AD2722" s="4">
        <f t="shared" si="205"/>
        <v>3</v>
      </c>
    </row>
    <row r="2723" spans="1:30" ht="27.65" customHeight="1" x14ac:dyDescent="0.35">
      <c r="A2723" s="34">
        <v>2737</v>
      </c>
      <c r="B2723" s="1" t="s">
        <v>2978</v>
      </c>
      <c r="C2723" s="1" t="s">
        <v>29015</v>
      </c>
      <c r="D2723" s="1"/>
      <c r="E2723" s="1" t="s">
        <v>29008</v>
      </c>
      <c r="F2723" s="1" t="s">
        <v>29262</v>
      </c>
      <c r="G2723" s="35" t="s">
        <v>8097</v>
      </c>
      <c r="H2723" s="35" t="s">
        <v>8098</v>
      </c>
      <c r="I2723" s="35" t="s">
        <v>29</v>
      </c>
      <c r="J2723" s="36">
        <v>73163000</v>
      </c>
      <c r="K2723" s="36">
        <v>80303000</v>
      </c>
      <c r="L2723" s="36">
        <v>95887000</v>
      </c>
      <c r="M2723" s="36">
        <v>116313000</v>
      </c>
      <c r="N2723" s="36">
        <v>173987000</v>
      </c>
      <c r="O2723" s="37">
        <v>0.34279999999999999</v>
      </c>
      <c r="P2723" s="37">
        <v>0.22170000000000001</v>
      </c>
      <c r="Q2723" s="37">
        <v>0.22489999999999999</v>
      </c>
      <c r="R2723" s="37">
        <v>0.1212</v>
      </c>
      <c r="S2723" s="37">
        <v>0.17249999999999999</v>
      </c>
      <c r="T2723" s="37">
        <v>-5.3E-3</v>
      </c>
      <c r="U2723" s="37">
        <v>-2.7000000000000001E-3</v>
      </c>
      <c r="V2723" s="37">
        <v>-1.1000000000000001E-3</v>
      </c>
      <c r="W2723" s="37">
        <v>-1E-4</v>
      </c>
      <c r="X2723" s="37"/>
      <c r="Z2723" s="4" t="str">
        <f t="shared" si="204"/>
        <v>YES</v>
      </c>
      <c r="AA2723" s="4" t="str">
        <f t="shared" si="204"/>
        <v>NO</v>
      </c>
      <c r="AB2723" s="4" t="str">
        <f t="shared" si="204"/>
        <v>NO</v>
      </c>
      <c r="AD2723" s="4">
        <f t="shared" si="205"/>
        <v>1</v>
      </c>
    </row>
    <row r="2724" spans="1:30" ht="27.65" customHeight="1" x14ac:dyDescent="0.35">
      <c r="A2724" s="34">
        <v>2738</v>
      </c>
      <c r="B2724" s="1" t="s">
        <v>8099</v>
      </c>
      <c r="C2724" s="1"/>
      <c r="D2724" s="1"/>
      <c r="E2724" s="1"/>
      <c r="F2724" s="1" t="s">
        <v>29262</v>
      </c>
      <c r="G2724" s="35" t="s">
        <v>8100</v>
      </c>
      <c r="H2724" s="35" t="s">
        <v>8101</v>
      </c>
      <c r="I2724" s="35" t="s">
        <v>23</v>
      </c>
      <c r="J2724" s="36">
        <v>5979000</v>
      </c>
      <c r="K2724" s="36">
        <v>61530000</v>
      </c>
      <c r="L2724" s="36">
        <v>102534000</v>
      </c>
      <c r="M2724" s="36">
        <v>147640000</v>
      </c>
      <c r="N2724" s="36">
        <v>173944000</v>
      </c>
      <c r="O2724" s="37">
        <v>-2.8107000000000002</v>
      </c>
      <c r="P2724" s="37">
        <v>-0.37280000000000002</v>
      </c>
      <c r="Q2724" s="37">
        <v>0.11260000000000001</v>
      </c>
      <c r="R2724" s="37">
        <v>0.13739999999999999</v>
      </c>
      <c r="S2724" s="37">
        <v>0.183</v>
      </c>
      <c r="T2724" s="37"/>
      <c r="U2724" s="37"/>
      <c r="V2724" s="37"/>
      <c r="W2724" s="37"/>
      <c r="X2724" s="37"/>
      <c r="Z2724" s="4" t="str">
        <f t="shared" si="204"/>
        <v>NO</v>
      </c>
      <c r="AA2724" s="4" t="str">
        <f t="shared" si="204"/>
        <v>NO</v>
      </c>
      <c r="AB2724" s="4" t="str">
        <f t="shared" si="204"/>
        <v>NO</v>
      </c>
      <c r="AD2724" s="4">
        <f t="shared" si="205"/>
        <v>0</v>
      </c>
    </row>
    <row r="2725" spans="1:30" ht="27.65" customHeight="1" x14ac:dyDescent="0.35">
      <c r="A2725" s="34">
        <v>2739</v>
      </c>
      <c r="B2725" s="1" t="s">
        <v>8102</v>
      </c>
      <c r="C2725" s="1"/>
      <c r="D2725" s="1"/>
      <c r="E2725" s="1"/>
      <c r="F2725" s="1" t="s">
        <v>29262</v>
      </c>
      <c r="G2725" s="35" t="s">
        <v>8103</v>
      </c>
      <c r="H2725" s="35" t="s">
        <v>8104</v>
      </c>
      <c r="I2725" s="35" t="s">
        <v>23</v>
      </c>
      <c r="J2725" s="36">
        <v>100694000</v>
      </c>
      <c r="K2725" s="36">
        <v>116474000</v>
      </c>
      <c r="L2725" s="36">
        <v>131184000</v>
      </c>
      <c r="M2725" s="36">
        <v>150027000</v>
      </c>
      <c r="N2725" s="36">
        <v>173923000</v>
      </c>
      <c r="O2725" s="37">
        <v>1.61E-2</v>
      </c>
      <c r="P2725" s="37">
        <v>7.3899999999999993E-2</v>
      </c>
      <c r="Q2725" s="37">
        <v>0.1081</v>
      </c>
      <c r="R2725" s="37">
        <v>3.44E-2</v>
      </c>
      <c r="S2725" s="37">
        <v>3.5400000000000001E-2</v>
      </c>
      <c r="T2725" s="37">
        <v>5.9400000000000001E-2</v>
      </c>
      <c r="U2725" s="37">
        <v>4.07E-2</v>
      </c>
      <c r="V2725" s="37">
        <v>8.2600000000000007E-2</v>
      </c>
      <c r="W2725" s="37">
        <v>-9.2999999999999992E-3</v>
      </c>
      <c r="X2725" s="37">
        <v>-1.11E-2</v>
      </c>
      <c r="Z2725" s="4" t="str">
        <f t="shared" si="204"/>
        <v>NO</v>
      </c>
      <c r="AA2725" s="4" t="str">
        <f t="shared" si="204"/>
        <v>NO</v>
      </c>
      <c r="AB2725" s="4" t="str">
        <f t="shared" si="204"/>
        <v>NO</v>
      </c>
      <c r="AD2725" s="4">
        <f t="shared" si="205"/>
        <v>0</v>
      </c>
    </row>
    <row r="2726" spans="1:30" ht="14.4" customHeight="1" x14ac:dyDescent="0.35">
      <c r="A2726" s="34">
        <v>2740</v>
      </c>
      <c r="B2726" s="1" t="s">
        <v>8105</v>
      </c>
      <c r="C2726" s="1"/>
      <c r="D2726" s="1"/>
      <c r="E2726" s="1"/>
      <c r="F2726" s="1" t="s">
        <v>29262</v>
      </c>
      <c r="G2726" s="35" t="s">
        <v>8106</v>
      </c>
      <c r="H2726" s="35" t="s">
        <v>8107</v>
      </c>
      <c r="I2726" s="35" t="s">
        <v>544</v>
      </c>
      <c r="J2726" s="36">
        <v>196523000</v>
      </c>
      <c r="K2726" s="36">
        <v>198844000</v>
      </c>
      <c r="L2726" s="36">
        <v>203092000</v>
      </c>
      <c r="M2726" s="36">
        <v>164851000</v>
      </c>
      <c r="N2726" s="36">
        <v>173862000</v>
      </c>
      <c r="O2726" s="37">
        <v>0.32019999999999998</v>
      </c>
      <c r="P2726" s="37">
        <v>0.42130000000000001</v>
      </c>
      <c r="Q2726" s="37">
        <v>0.32179999999999997</v>
      </c>
      <c r="R2726" s="37">
        <v>3.3399999999999999E-2</v>
      </c>
      <c r="S2726" s="37">
        <v>1.29E-2</v>
      </c>
      <c r="T2726" s="37"/>
      <c r="U2726" s="37"/>
      <c r="V2726" s="37"/>
      <c r="W2726" s="37"/>
      <c r="X2726" s="37"/>
      <c r="Z2726" s="4" t="str">
        <f t="shared" si="204"/>
        <v>YES</v>
      </c>
      <c r="AA2726" s="4" t="str">
        <f t="shared" si="204"/>
        <v>NO</v>
      </c>
      <c r="AB2726" s="4" t="str">
        <f t="shared" si="204"/>
        <v>NO</v>
      </c>
      <c r="AD2726" s="4">
        <f t="shared" si="205"/>
        <v>1</v>
      </c>
    </row>
    <row r="2727" spans="1:30" ht="27.65" customHeight="1" x14ac:dyDescent="0.35">
      <c r="A2727" s="34">
        <v>2741</v>
      </c>
      <c r="B2727" s="1" t="s">
        <v>8108</v>
      </c>
      <c r="C2727" s="1"/>
      <c r="D2727" s="1"/>
      <c r="E2727" s="1"/>
      <c r="F2727" s="1" t="s">
        <v>29262</v>
      </c>
      <c r="G2727" s="35" t="s">
        <v>8109</v>
      </c>
      <c r="H2727" s="35" t="s">
        <v>8110</v>
      </c>
      <c r="I2727" s="35" t="s">
        <v>33</v>
      </c>
      <c r="J2727" s="36">
        <v>138262000</v>
      </c>
      <c r="K2727" s="36">
        <v>121359000</v>
      </c>
      <c r="L2727" s="36">
        <v>127374000</v>
      </c>
      <c r="M2727" s="36">
        <v>151802000</v>
      </c>
      <c r="N2727" s="36">
        <v>173860000</v>
      </c>
      <c r="O2727" s="37">
        <v>0.41649999999999998</v>
      </c>
      <c r="P2727" s="37">
        <v>0.3039</v>
      </c>
      <c r="Q2727" s="37">
        <v>0.3256</v>
      </c>
      <c r="R2727" s="37">
        <v>0.42780000000000001</v>
      </c>
      <c r="S2727" s="37">
        <v>0.43580000000000002</v>
      </c>
      <c r="T2727" s="37"/>
      <c r="U2727" s="37"/>
      <c r="V2727" s="37"/>
      <c r="W2727" s="37"/>
      <c r="X2727" s="37"/>
      <c r="Z2727" s="4" t="str">
        <f t="shared" si="204"/>
        <v>YES</v>
      </c>
      <c r="AA2727" s="4" t="str">
        <f t="shared" si="204"/>
        <v>YES</v>
      </c>
      <c r="AB2727" s="4" t="str">
        <f t="shared" si="204"/>
        <v>YES</v>
      </c>
      <c r="AD2727" s="4">
        <f t="shared" si="205"/>
        <v>3</v>
      </c>
    </row>
    <row r="2728" spans="1:30" ht="14.4" customHeight="1" x14ac:dyDescent="0.35">
      <c r="A2728" s="34">
        <v>2742</v>
      </c>
      <c r="B2728" s="1" t="s">
        <v>1213</v>
      </c>
      <c r="C2728" s="1" t="s">
        <v>29015</v>
      </c>
      <c r="D2728" s="1"/>
      <c r="E2728" s="1" t="s">
        <v>29008</v>
      </c>
      <c r="F2728" s="1" t="s">
        <v>29262</v>
      </c>
      <c r="G2728" s="35" t="s">
        <v>8111</v>
      </c>
      <c r="H2728" s="35" t="s">
        <v>8112</v>
      </c>
      <c r="I2728" s="35" t="s">
        <v>29</v>
      </c>
      <c r="J2728" s="36">
        <v>115272000</v>
      </c>
      <c r="K2728" s="36">
        <v>149494000</v>
      </c>
      <c r="L2728" s="36">
        <v>151866000</v>
      </c>
      <c r="M2728" s="36">
        <v>162425000</v>
      </c>
      <c r="N2728" s="36">
        <v>173830000</v>
      </c>
      <c r="O2728" s="37">
        <v>9.9400000000000002E-2</v>
      </c>
      <c r="P2728" s="37">
        <v>6.3500000000000001E-2</v>
      </c>
      <c r="Q2728" s="37">
        <v>7.2400000000000006E-2</v>
      </c>
      <c r="R2728" s="37">
        <v>4.02E-2</v>
      </c>
      <c r="S2728" s="37">
        <v>2.7300000000000001E-2</v>
      </c>
      <c r="T2728" s="37"/>
      <c r="U2728" s="37"/>
      <c r="V2728" s="37"/>
      <c r="W2728" s="37"/>
      <c r="X2728" s="37"/>
      <c r="Z2728" s="4" t="str">
        <f t="shared" si="204"/>
        <v>NO</v>
      </c>
      <c r="AA2728" s="4" t="str">
        <f t="shared" si="204"/>
        <v>NO</v>
      </c>
      <c r="AB2728" s="4" t="str">
        <f t="shared" si="204"/>
        <v>NO</v>
      </c>
      <c r="AD2728" s="4">
        <f t="shared" si="205"/>
        <v>0</v>
      </c>
    </row>
    <row r="2729" spans="1:30" ht="27.65" customHeight="1" x14ac:dyDescent="0.35">
      <c r="A2729" s="34">
        <v>2743</v>
      </c>
      <c r="B2729" s="1" t="s">
        <v>8113</v>
      </c>
      <c r="C2729" s="1"/>
      <c r="D2729" s="1"/>
      <c r="E2729" s="1"/>
      <c r="F2729" s="1" t="s">
        <v>29262</v>
      </c>
      <c r="G2729" s="35" t="s">
        <v>8114</v>
      </c>
      <c r="H2729" s="35" t="s">
        <v>8115</v>
      </c>
      <c r="I2729" s="35" t="s">
        <v>544</v>
      </c>
      <c r="J2729" s="36">
        <v>90137000</v>
      </c>
      <c r="K2729" s="36">
        <v>102979000</v>
      </c>
      <c r="L2729" s="36">
        <v>112710000</v>
      </c>
      <c r="M2729" s="36">
        <v>134266000</v>
      </c>
      <c r="N2729" s="36">
        <v>173819000</v>
      </c>
      <c r="O2729" s="37">
        <v>0.70569999999999999</v>
      </c>
      <c r="P2729" s="37">
        <v>0.62109999999999999</v>
      </c>
      <c r="Q2729" s="37">
        <v>0.57589999999999997</v>
      </c>
      <c r="R2729" s="37">
        <v>0.49220000000000003</v>
      </c>
      <c r="S2729" s="37">
        <v>0.49130000000000001</v>
      </c>
      <c r="T2729" s="37"/>
      <c r="U2729" s="37"/>
      <c r="V2729" s="37"/>
      <c r="W2729" s="37"/>
      <c r="X2729" s="37"/>
      <c r="Z2729" s="4" t="str">
        <f t="shared" si="204"/>
        <v>YES</v>
      </c>
      <c r="AA2729" s="4" t="str">
        <f t="shared" si="204"/>
        <v>YES</v>
      </c>
      <c r="AB2729" s="4" t="str">
        <f t="shared" si="204"/>
        <v>YES</v>
      </c>
      <c r="AD2729" s="4">
        <f t="shared" si="205"/>
        <v>3</v>
      </c>
    </row>
    <row r="2730" spans="1:30" ht="27.65" customHeight="1" x14ac:dyDescent="0.35">
      <c r="A2730" s="34">
        <v>2744</v>
      </c>
      <c r="B2730" s="1" t="s">
        <v>8116</v>
      </c>
      <c r="C2730" s="1" t="s">
        <v>29046</v>
      </c>
      <c r="D2730" s="1"/>
      <c r="E2730" s="1"/>
      <c r="F2730" s="1" t="s">
        <v>29262</v>
      </c>
      <c r="G2730" s="35" t="s">
        <v>8117</v>
      </c>
      <c r="H2730" s="35" t="s">
        <v>8118</v>
      </c>
      <c r="I2730" s="35" t="s">
        <v>33</v>
      </c>
      <c r="J2730" s="36">
        <v>600642000</v>
      </c>
      <c r="K2730" s="36">
        <v>354420000</v>
      </c>
      <c r="L2730" s="36">
        <v>162085000</v>
      </c>
      <c r="M2730" s="36">
        <v>172174000</v>
      </c>
      <c r="N2730" s="36">
        <v>173758000</v>
      </c>
      <c r="O2730" s="37">
        <v>0.2097</v>
      </c>
      <c r="P2730" s="37">
        <v>0.39379999999999998</v>
      </c>
      <c r="Q2730" s="37">
        <v>0.26429999999999998</v>
      </c>
      <c r="R2730" s="37">
        <v>0.32279999999999998</v>
      </c>
      <c r="S2730" s="37">
        <v>0.23130000000000001</v>
      </c>
      <c r="T2730" s="37">
        <v>-1.29E-2</v>
      </c>
      <c r="U2730" s="37">
        <v>0.20860000000000001</v>
      </c>
      <c r="V2730" s="37">
        <v>-7.5499999999999998E-2</v>
      </c>
      <c r="W2730" s="37">
        <v>6.3200000000000006E-2</v>
      </c>
      <c r="X2730" s="37">
        <v>-1.35E-2</v>
      </c>
      <c r="Z2730" s="4" t="str">
        <f t="shared" si="204"/>
        <v>YES</v>
      </c>
      <c r="AA2730" s="4" t="str">
        <f t="shared" si="204"/>
        <v>YES</v>
      </c>
      <c r="AB2730" s="4" t="str">
        <f t="shared" si="204"/>
        <v>YES</v>
      </c>
      <c r="AD2730" s="4">
        <f t="shared" si="205"/>
        <v>3</v>
      </c>
    </row>
    <row r="2731" spans="1:30" ht="27.65" customHeight="1" x14ac:dyDescent="0.35">
      <c r="A2731" s="34">
        <v>2745</v>
      </c>
      <c r="B2731" s="1" t="s">
        <v>3281</v>
      </c>
      <c r="C2731" s="1" t="s">
        <v>29015</v>
      </c>
      <c r="D2731" s="1"/>
      <c r="E2731" s="1" t="s">
        <v>29008</v>
      </c>
      <c r="F2731" s="1" t="s">
        <v>29262</v>
      </c>
      <c r="G2731" s="35" t="s">
        <v>8119</v>
      </c>
      <c r="H2731" s="35" t="s">
        <v>8120</v>
      </c>
      <c r="I2731" s="35" t="s">
        <v>29</v>
      </c>
      <c r="J2731" s="36"/>
      <c r="K2731" s="36"/>
      <c r="L2731" s="36">
        <v>29569000</v>
      </c>
      <c r="M2731" s="36">
        <v>114948000</v>
      </c>
      <c r="N2731" s="36">
        <v>173694000</v>
      </c>
      <c r="O2731" s="37"/>
      <c r="P2731" s="37"/>
      <c r="Q2731" s="37">
        <v>0.85840000000000005</v>
      </c>
      <c r="R2731" s="37">
        <v>0.28549999999999998</v>
      </c>
      <c r="S2731" s="37">
        <v>0.71879999999999999</v>
      </c>
      <c r="T2731" s="37"/>
      <c r="U2731" s="37"/>
      <c r="V2731" s="37">
        <v>0.85829999999999995</v>
      </c>
      <c r="W2731" s="37">
        <v>0.27810000000000001</v>
      </c>
      <c r="X2731" s="37">
        <v>0.72760000000000002</v>
      </c>
      <c r="Z2731" s="4" t="str">
        <f t="shared" si="204"/>
        <v>YES</v>
      </c>
      <c r="AA2731" s="4" t="str">
        <f t="shared" si="204"/>
        <v>YES</v>
      </c>
      <c r="AB2731" s="4" t="str">
        <f t="shared" si="204"/>
        <v>YES</v>
      </c>
      <c r="AD2731" s="4">
        <f t="shared" si="205"/>
        <v>3</v>
      </c>
    </row>
    <row r="2732" spans="1:30" ht="14.4" customHeight="1" x14ac:dyDescent="0.35">
      <c r="A2732" s="34">
        <v>2746</v>
      </c>
      <c r="B2732" s="1" t="s">
        <v>8121</v>
      </c>
      <c r="C2732" s="1" t="s">
        <v>29081</v>
      </c>
      <c r="D2732" s="1"/>
      <c r="E2732" s="1"/>
      <c r="F2732" s="1" t="s">
        <v>29262</v>
      </c>
      <c r="G2732" s="35" t="s">
        <v>8122</v>
      </c>
      <c r="H2732" s="35" t="s">
        <v>8123</v>
      </c>
      <c r="I2732" s="35" t="s">
        <v>23</v>
      </c>
      <c r="J2732" s="36">
        <v>116622000</v>
      </c>
      <c r="K2732" s="36">
        <v>119872000</v>
      </c>
      <c r="L2732" s="36">
        <v>114974000</v>
      </c>
      <c r="M2732" s="36">
        <v>143587000</v>
      </c>
      <c r="N2732" s="36">
        <v>173664000</v>
      </c>
      <c r="O2732" s="37">
        <v>1.4800000000000001E-2</v>
      </c>
      <c r="P2732" s="37">
        <v>1.2200000000000001E-2</v>
      </c>
      <c r="Q2732" s="37">
        <v>1.4999999999999999E-2</v>
      </c>
      <c r="R2732" s="37">
        <v>1.4E-2</v>
      </c>
      <c r="S2732" s="37">
        <v>9.7000000000000003E-3</v>
      </c>
      <c r="T2732" s="37">
        <v>1.4800000000000001E-2</v>
      </c>
      <c r="U2732" s="37">
        <v>1.2200000000000001E-2</v>
      </c>
      <c r="V2732" s="37">
        <v>1.4999999999999999E-2</v>
      </c>
      <c r="W2732" s="37">
        <v>1.4E-2</v>
      </c>
      <c r="X2732" s="37">
        <v>9.7000000000000003E-3</v>
      </c>
      <c r="Z2732" s="4" t="str">
        <f t="shared" si="204"/>
        <v>NO</v>
      </c>
      <c r="AA2732" s="4" t="str">
        <f t="shared" si="204"/>
        <v>NO</v>
      </c>
      <c r="AB2732" s="4" t="str">
        <f t="shared" si="204"/>
        <v>NO</v>
      </c>
      <c r="AD2732" s="4">
        <f t="shared" si="205"/>
        <v>0</v>
      </c>
    </row>
    <row r="2733" spans="1:30" ht="14.4" customHeight="1" x14ac:dyDescent="0.35">
      <c r="A2733" s="34">
        <v>2747</v>
      </c>
      <c r="B2733" s="1" t="s">
        <v>8124</v>
      </c>
      <c r="C2733" s="1" t="s">
        <v>29015</v>
      </c>
      <c r="D2733" s="1"/>
      <c r="E2733" s="1" t="s">
        <v>29008</v>
      </c>
      <c r="F2733" s="1" t="s">
        <v>29262</v>
      </c>
      <c r="G2733" s="35" t="s">
        <v>8125</v>
      </c>
      <c r="H2733" s="35" t="s">
        <v>8126</v>
      </c>
      <c r="I2733" s="35" t="s">
        <v>29</v>
      </c>
      <c r="J2733" s="36">
        <v>85178000</v>
      </c>
      <c r="K2733" s="36">
        <v>97283000</v>
      </c>
      <c r="L2733" s="36">
        <v>115691000</v>
      </c>
      <c r="M2733" s="36">
        <v>153622000</v>
      </c>
      <c r="N2733" s="36">
        <v>173654000</v>
      </c>
      <c r="O2733" s="37">
        <v>0.26</v>
      </c>
      <c r="P2733" s="37">
        <v>0.21609999999999999</v>
      </c>
      <c r="Q2733" s="37">
        <v>0.25030000000000002</v>
      </c>
      <c r="R2733" s="37">
        <v>0.26329999999999998</v>
      </c>
      <c r="S2733" s="37">
        <v>0.2324</v>
      </c>
      <c r="T2733" s="37"/>
      <c r="U2733" s="37"/>
      <c r="V2733" s="37"/>
      <c r="W2733" s="37"/>
      <c r="X2733" s="37"/>
      <c r="Z2733" s="4" t="str">
        <f t="shared" si="204"/>
        <v>YES</v>
      </c>
      <c r="AA2733" s="4" t="str">
        <f t="shared" si="204"/>
        <v>YES</v>
      </c>
      <c r="AB2733" s="4" t="str">
        <f t="shared" si="204"/>
        <v>YES</v>
      </c>
      <c r="AD2733" s="4">
        <f t="shared" si="205"/>
        <v>3</v>
      </c>
    </row>
    <row r="2734" spans="1:30" ht="27.65" customHeight="1" x14ac:dyDescent="0.35">
      <c r="A2734" s="34">
        <v>2748</v>
      </c>
      <c r="B2734" s="1" t="s">
        <v>8127</v>
      </c>
      <c r="C2734" s="1"/>
      <c r="D2734" s="1"/>
      <c r="E2734" s="1"/>
      <c r="F2734" s="1" t="s">
        <v>29262</v>
      </c>
      <c r="G2734" s="35" t="s">
        <v>8128</v>
      </c>
      <c r="H2734" s="35" t="s">
        <v>8129</v>
      </c>
      <c r="I2734" s="35" t="s">
        <v>23</v>
      </c>
      <c r="J2734" s="36">
        <v>35494000</v>
      </c>
      <c r="K2734" s="36">
        <v>75217000</v>
      </c>
      <c r="L2734" s="36">
        <v>100792000</v>
      </c>
      <c r="M2734" s="36">
        <v>147447000</v>
      </c>
      <c r="N2734" s="36">
        <v>173542000</v>
      </c>
      <c r="O2734" s="37">
        <v>-0.4703</v>
      </c>
      <c r="P2734" s="37">
        <v>0.22459999999999999</v>
      </c>
      <c r="Q2734" s="37">
        <v>0.34810000000000002</v>
      </c>
      <c r="R2734" s="37">
        <v>0.3211</v>
      </c>
      <c r="S2734" s="37">
        <v>0.3327</v>
      </c>
      <c r="T2734" s="37">
        <v>-8.5000000000000006E-3</v>
      </c>
      <c r="U2734" s="37">
        <v>-4.4999999999999997E-3</v>
      </c>
      <c r="V2734" s="37">
        <v>-5.0000000000000001E-3</v>
      </c>
      <c r="W2734" s="37">
        <v>-1.52E-2</v>
      </c>
      <c r="X2734" s="37">
        <v>-8.0999999999999996E-3</v>
      </c>
      <c r="Z2734" s="4" t="str">
        <f t="shared" si="204"/>
        <v>YES</v>
      </c>
      <c r="AA2734" s="4" t="str">
        <f t="shared" si="204"/>
        <v>YES</v>
      </c>
      <c r="AB2734" s="4" t="str">
        <f t="shared" si="204"/>
        <v>YES</v>
      </c>
      <c r="AD2734" s="4">
        <f t="shared" si="205"/>
        <v>3</v>
      </c>
    </row>
    <row r="2735" spans="1:30" ht="14.4" customHeight="1" x14ac:dyDescent="0.35">
      <c r="A2735" s="34">
        <v>2749</v>
      </c>
      <c r="B2735" s="1" t="s">
        <v>8130</v>
      </c>
      <c r="C2735" s="1"/>
      <c r="D2735" s="1"/>
      <c r="E2735" s="1"/>
      <c r="F2735" s="1" t="s">
        <v>29262</v>
      </c>
      <c r="G2735" s="35" t="s">
        <v>8131</v>
      </c>
      <c r="H2735" s="35" t="s">
        <v>8132</v>
      </c>
      <c r="I2735" s="35" t="s">
        <v>33</v>
      </c>
      <c r="J2735" s="36">
        <v>100731000</v>
      </c>
      <c r="K2735" s="36">
        <v>122415000</v>
      </c>
      <c r="L2735" s="36">
        <v>150706000</v>
      </c>
      <c r="M2735" s="36">
        <v>145504000</v>
      </c>
      <c r="N2735" s="36">
        <v>173310000</v>
      </c>
      <c r="O2735" s="37">
        <v>0.72050000000000003</v>
      </c>
      <c r="P2735" s="37">
        <v>0.31490000000000001</v>
      </c>
      <c r="Q2735" s="37">
        <v>0.43740000000000001</v>
      </c>
      <c r="R2735" s="37">
        <v>0.1037</v>
      </c>
      <c r="S2735" s="37">
        <v>0.31969999999999998</v>
      </c>
      <c r="T2735" s="37"/>
      <c r="U2735" s="37"/>
      <c r="V2735" s="37">
        <v>-1.77E-2</v>
      </c>
      <c r="W2735" s="37">
        <v>-1.5900000000000001E-2</v>
      </c>
      <c r="X2735" s="37">
        <v>-1.12E-2</v>
      </c>
      <c r="Z2735" s="4" t="str">
        <f t="shared" si="204"/>
        <v>YES</v>
      </c>
      <c r="AA2735" s="4" t="str">
        <f t="shared" si="204"/>
        <v>NO</v>
      </c>
      <c r="AB2735" s="4" t="str">
        <f t="shared" si="204"/>
        <v>YES</v>
      </c>
      <c r="AD2735" s="4">
        <f t="shared" si="205"/>
        <v>2</v>
      </c>
    </row>
    <row r="2736" spans="1:30" ht="14.4" customHeight="1" x14ac:dyDescent="0.35">
      <c r="A2736" s="34">
        <v>2750</v>
      </c>
      <c r="B2736" s="1" t="s">
        <v>8133</v>
      </c>
      <c r="C2736" s="1"/>
      <c r="D2736" s="1"/>
      <c r="E2736" s="1"/>
      <c r="F2736" s="1" t="s">
        <v>29262</v>
      </c>
      <c r="G2736" s="35" t="s">
        <v>8134</v>
      </c>
      <c r="H2736" s="35" t="s">
        <v>8135</v>
      </c>
      <c r="I2736" s="35" t="s">
        <v>23</v>
      </c>
      <c r="J2736" s="36">
        <v>3971000</v>
      </c>
      <c r="K2736" s="36">
        <v>72181000</v>
      </c>
      <c r="L2736" s="36">
        <v>105199000</v>
      </c>
      <c r="M2736" s="36">
        <v>152497000</v>
      </c>
      <c r="N2736" s="36">
        <v>173226000</v>
      </c>
      <c r="O2736" s="37">
        <v>3.5299999999999998E-2</v>
      </c>
      <c r="P2736" s="37">
        <v>0.22120000000000001</v>
      </c>
      <c r="Q2736" s="37">
        <v>0.13980000000000001</v>
      </c>
      <c r="R2736" s="37">
        <v>0.2969</v>
      </c>
      <c r="S2736" s="37">
        <v>0.3674</v>
      </c>
      <c r="T2736" s="37">
        <v>1.54E-2</v>
      </c>
      <c r="U2736" s="37"/>
      <c r="V2736" s="37">
        <v>-4.0000000000000001E-3</v>
      </c>
      <c r="W2736" s="37">
        <v>-1.7299999999999999E-2</v>
      </c>
      <c r="X2736" s="37">
        <v>-1.3100000000000001E-2</v>
      </c>
      <c r="Z2736" s="4" t="str">
        <f t="shared" si="204"/>
        <v>NO</v>
      </c>
      <c r="AA2736" s="4" t="str">
        <f t="shared" si="204"/>
        <v>YES</v>
      </c>
      <c r="AB2736" s="4" t="str">
        <f t="shared" si="204"/>
        <v>YES</v>
      </c>
      <c r="AD2736" s="4">
        <f t="shared" si="205"/>
        <v>2</v>
      </c>
    </row>
    <row r="2737" spans="1:30" ht="27.65" customHeight="1" x14ac:dyDescent="0.35">
      <c r="A2737" s="34">
        <v>2751</v>
      </c>
      <c r="B2737" s="1" t="s">
        <v>8136</v>
      </c>
      <c r="C2737" s="1" t="s">
        <v>29015</v>
      </c>
      <c r="D2737" s="1"/>
      <c r="E2737" s="1" t="s">
        <v>29008</v>
      </c>
      <c r="F2737" s="1" t="s">
        <v>29262</v>
      </c>
      <c r="G2737" s="35" t="s">
        <v>8137</v>
      </c>
      <c r="H2737" s="35" t="s">
        <v>8138</v>
      </c>
      <c r="I2737" s="35" t="s">
        <v>29</v>
      </c>
      <c r="J2737" s="36">
        <v>113871000</v>
      </c>
      <c r="K2737" s="36">
        <v>108268000</v>
      </c>
      <c r="L2737" s="36">
        <v>123926000</v>
      </c>
      <c r="M2737" s="36">
        <v>155160000</v>
      </c>
      <c r="N2737" s="36">
        <v>173097000</v>
      </c>
      <c r="O2737" s="37">
        <v>0.2293</v>
      </c>
      <c r="P2737" s="37">
        <v>0.17419999999999999</v>
      </c>
      <c r="Q2737" s="37">
        <v>0.1706</v>
      </c>
      <c r="R2737" s="37">
        <v>0.21</v>
      </c>
      <c r="S2737" s="37">
        <v>0.19939999999999999</v>
      </c>
      <c r="T2737" s="37"/>
      <c r="U2737" s="37"/>
      <c r="V2737" s="37"/>
      <c r="W2737" s="37"/>
      <c r="X2737" s="37"/>
      <c r="Z2737" s="4" t="str">
        <f t="shared" si="204"/>
        <v>NO</v>
      </c>
      <c r="AA2737" s="4" t="str">
        <f t="shared" si="204"/>
        <v>YES</v>
      </c>
      <c r="AB2737" s="4" t="str">
        <f t="shared" si="204"/>
        <v>NO</v>
      </c>
      <c r="AD2737" s="4">
        <f t="shared" si="205"/>
        <v>1</v>
      </c>
    </row>
    <row r="2738" spans="1:30" ht="14.4" customHeight="1" x14ac:dyDescent="0.35">
      <c r="A2738" s="34">
        <v>2752</v>
      </c>
      <c r="B2738" s="1" t="s">
        <v>6352</v>
      </c>
      <c r="C2738" s="1"/>
      <c r="D2738" s="1"/>
      <c r="E2738" s="1"/>
      <c r="F2738" s="1" t="s">
        <v>29262</v>
      </c>
      <c r="G2738" s="35" t="s">
        <v>8139</v>
      </c>
      <c r="H2738" s="35" t="s">
        <v>8140</v>
      </c>
      <c r="I2738" s="35" t="s">
        <v>43</v>
      </c>
      <c r="J2738" s="36">
        <v>151326000</v>
      </c>
      <c r="K2738" s="36">
        <v>141916000</v>
      </c>
      <c r="L2738" s="36">
        <v>145385000</v>
      </c>
      <c r="M2738" s="36">
        <v>155295000</v>
      </c>
      <c r="N2738" s="36">
        <v>173088000</v>
      </c>
      <c r="O2738" s="37">
        <v>0.28139999999999998</v>
      </c>
      <c r="P2738" s="37">
        <v>0.16769999999999999</v>
      </c>
      <c r="Q2738" s="37">
        <v>9.9099999999999994E-2</v>
      </c>
      <c r="R2738" s="37">
        <v>2.2100000000000002E-2</v>
      </c>
      <c r="S2738" s="37">
        <v>3.8E-3</v>
      </c>
      <c r="T2738" s="37">
        <v>0.27039999999999997</v>
      </c>
      <c r="U2738" s="37">
        <v>0.1358</v>
      </c>
      <c r="V2738" s="37">
        <v>9.6799999999999997E-2</v>
      </c>
      <c r="W2738" s="37">
        <v>2.1100000000000001E-2</v>
      </c>
      <c r="X2738" s="37"/>
      <c r="Z2738" s="4" t="str">
        <f t="shared" si="204"/>
        <v>NO</v>
      </c>
      <c r="AA2738" s="4" t="str">
        <f t="shared" si="204"/>
        <v>NO</v>
      </c>
      <c r="AB2738" s="4" t="str">
        <f t="shared" si="204"/>
        <v>NO</v>
      </c>
      <c r="AD2738" s="4">
        <f t="shared" si="205"/>
        <v>0</v>
      </c>
    </row>
    <row r="2739" spans="1:30" ht="27.65" customHeight="1" x14ac:dyDescent="0.35">
      <c r="A2739" s="34">
        <v>2753</v>
      </c>
      <c r="B2739" s="1" t="s">
        <v>8141</v>
      </c>
      <c r="C2739" s="1"/>
      <c r="D2739" s="1"/>
      <c r="E2739" s="1"/>
      <c r="F2739" s="1" t="s">
        <v>29262</v>
      </c>
      <c r="G2739" s="35" t="s">
        <v>8142</v>
      </c>
      <c r="H2739" s="35" t="s">
        <v>8143</v>
      </c>
      <c r="I2739" s="35" t="s">
        <v>23</v>
      </c>
      <c r="J2739" s="36">
        <v>16747000</v>
      </c>
      <c r="K2739" s="36">
        <v>13082000</v>
      </c>
      <c r="L2739" s="36">
        <v>28819000</v>
      </c>
      <c r="M2739" s="36">
        <v>15856000</v>
      </c>
      <c r="N2739" s="36">
        <v>173076000</v>
      </c>
      <c r="O2739" s="37">
        <v>0.2341</v>
      </c>
      <c r="P2739" s="37">
        <v>0.13689999999999999</v>
      </c>
      <c r="Q2739" s="37">
        <v>0.58330000000000004</v>
      </c>
      <c r="R2739" s="37">
        <v>-10.96</v>
      </c>
      <c r="S2739" s="37">
        <v>-0.76959999999999995</v>
      </c>
      <c r="T2739" s="37">
        <v>0.21679999999999999</v>
      </c>
      <c r="U2739" s="37">
        <v>0.11119999999999999</v>
      </c>
      <c r="V2739" s="37">
        <v>0.55279999999999996</v>
      </c>
      <c r="W2739" s="37">
        <v>-11.458299999999999</v>
      </c>
      <c r="X2739" s="37">
        <v>-0.95079999999999998</v>
      </c>
      <c r="Z2739" s="4" t="str">
        <f t="shared" si="204"/>
        <v>YES</v>
      </c>
      <c r="AA2739" s="4" t="str">
        <f t="shared" si="204"/>
        <v>NO</v>
      </c>
      <c r="AB2739" s="4" t="str">
        <f t="shared" si="204"/>
        <v>NO</v>
      </c>
      <c r="AD2739" s="4">
        <f t="shared" si="205"/>
        <v>1</v>
      </c>
    </row>
    <row r="2740" spans="1:30" ht="14.4" customHeight="1" x14ac:dyDescent="0.35">
      <c r="A2740" s="34">
        <v>2754</v>
      </c>
      <c r="B2740" s="1" t="s">
        <v>8144</v>
      </c>
      <c r="C2740" s="1"/>
      <c r="D2740" s="1"/>
      <c r="E2740" s="1"/>
      <c r="F2740" s="1" t="s">
        <v>29262</v>
      </c>
      <c r="G2740" s="35" t="s">
        <v>8145</v>
      </c>
      <c r="H2740" s="35" t="s">
        <v>8146</v>
      </c>
      <c r="I2740" s="35" t="s">
        <v>33</v>
      </c>
      <c r="J2740" s="36">
        <v>10737000</v>
      </c>
      <c r="K2740" s="36">
        <v>13927000</v>
      </c>
      <c r="L2740" s="36">
        <v>82969000</v>
      </c>
      <c r="M2740" s="36">
        <v>150222000</v>
      </c>
      <c r="N2740" s="36">
        <v>173023000</v>
      </c>
      <c r="O2740" s="37">
        <v>-1.0502</v>
      </c>
      <c r="P2740" s="37">
        <v>-1.1876</v>
      </c>
      <c r="Q2740" s="37">
        <v>-0.34760000000000002</v>
      </c>
      <c r="R2740" s="37">
        <v>0.1273</v>
      </c>
      <c r="S2740" s="37">
        <v>4.4200000000000003E-2</v>
      </c>
      <c r="T2740" s="37">
        <v>-1.0562</v>
      </c>
      <c r="U2740" s="37">
        <v>-1.1876</v>
      </c>
      <c r="V2740" s="37">
        <v>-0.35539999999999999</v>
      </c>
      <c r="W2740" s="37">
        <v>0.123</v>
      </c>
      <c r="X2740" s="37">
        <v>6.5100000000000005E-2</v>
      </c>
      <c r="Z2740" s="4" t="str">
        <f t="shared" si="204"/>
        <v>NO</v>
      </c>
      <c r="AA2740" s="4" t="str">
        <f t="shared" si="204"/>
        <v>NO</v>
      </c>
      <c r="AB2740" s="4" t="str">
        <f t="shared" si="204"/>
        <v>NO</v>
      </c>
      <c r="AD2740" s="4">
        <f t="shared" si="205"/>
        <v>0</v>
      </c>
    </row>
    <row r="2741" spans="1:30" ht="27.65" customHeight="1" x14ac:dyDescent="0.35">
      <c r="A2741" s="34">
        <v>2755</v>
      </c>
      <c r="B2741" s="1" t="s">
        <v>8147</v>
      </c>
      <c r="C2741" s="1" t="s">
        <v>29015</v>
      </c>
      <c r="D2741" s="1"/>
      <c r="E2741" s="1" t="s">
        <v>29008</v>
      </c>
      <c r="F2741" s="1" t="s">
        <v>29262</v>
      </c>
      <c r="G2741" s="35" t="s">
        <v>8148</v>
      </c>
      <c r="H2741" s="35" t="s">
        <v>8149</v>
      </c>
      <c r="I2741" s="35" t="s">
        <v>29</v>
      </c>
      <c r="J2741" s="36">
        <v>44963000</v>
      </c>
      <c r="K2741" s="36">
        <v>71110000</v>
      </c>
      <c r="L2741" s="36">
        <v>131391000</v>
      </c>
      <c r="M2741" s="36">
        <v>125959000</v>
      </c>
      <c r="N2741" s="36">
        <v>172995000</v>
      </c>
      <c r="O2741" s="37">
        <v>0.19620000000000001</v>
      </c>
      <c r="P2741" s="37">
        <v>0.1817</v>
      </c>
      <c r="Q2741" s="37">
        <v>0.41289999999999999</v>
      </c>
      <c r="R2741" s="37">
        <v>0.13469999999999999</v>
      </c>
      <c r="S2741" s="37">
        <v>0.20399999999999999</v>
      </c>
      <c r="T2741" s="37"/>
      <c r="U2741" s="37"/>
      <c r="V2741" s="37">
        <v>-2.8E-3</v>
      </c>
      <c r="W2741" s="37">
        <v>-2.3999999999999998E-3</v>
      </c>
      <c r="X2741" s="37">
        <v>-1.0500000000000001E-2</v>
      </c>
      <c r="Z2741" s="4" t="str">
        <f t="shared" si="204"/>
        <v>YES</v>
      </c>
      <c r="AA2741" s="4" t="str">
        <f t="shared" si="204"/>
        <v>NO</v>
      </c>
      <c r="AB2741" s="4" t="str">
        <f t="shared" si="204"/>
        <v>YES</v>
      </c>
      <c r="AD2741" s="4">
        <f t="shared" si="205"/>
        <v>2</v>
      </c>
    </row>
    <row r="2742" spans="1:30" ht="14.4" customHeight="1" x14ac:dyDescent="0.35">
      <c r="A2742" s="34">
        <v>2756</v>
      </c>
      <c r="B2742" s="1" t="s">
        <v>8150</v>
      </c>
      <c r="C2742" s="1"/>
      <c r="D2742" s="1"/>
      <c r="E2742" s="1"/>
      <c r="F2742" s="1" t="s">
        <v>29262</v>
      </c>
      <c r="G2742" s="35" t="s">
        <v>8151</v>
      </c>
      <c r="H2742" s="35" t="s">
        <v>8152</v>
      </c>
      <c r="I2742" s="35" t="s">
        <v>23</v>
      </c>
      <c r="J2742" s="36">
        <v>209581000</v>
      </c>
      <c r="K2742" s="36">
        <v>164454000</v>
      </c>
      <c r="L2742" s="36">
        <v>147251000</v>
      </c>
      <c r="M2742" s="36">
        <v>145776000</v>
      </c>
      <c r="N2742" s="36">
        <v>172943000</v>
      </c>
      <c r="O2742" s="37">
        <v>3.3700000000000001E-2</v>
      </c>
      <c r="P2742" s="37">
        <v>2.2800000000000001E-2</v>
      </c>
      <c r="Q2742" s="37">
        <v>2.2800000000000001E-2</v>
      </c>
      <c r="R2742" s="37">
        <v>2.7900000000000001E-2</v>
      </c>
      <c r="S2742" s="37">
        <v>2.8799999999999999E-2</v>
      </c>
      <c r="T2742" s="37">
        <v>2.3599999999999999E-2</v>
      </c>
      <c r="U2742" s="37">
        <v>1.3899999999999999E-2</v>
      </c>
      <c r="V2742" s="37">
        <v>1.7100000000000001E-2</v>
      </c>
      <c r="W2742" s="37">
        <v>2.6100000000000002E-2</v>
      </c>
      <c r="X2742" s="37"/>
      <c r="Z2742" s="4" t="str">
        <f t="shared" si="204"/>
        <v>NO</v>
      </c>
      <c r="AA2742" s="4" t="str">
        <f t="shared" si="204"/>
        <v>NO</v>
      </c>
      <c r="AB2742" s="4" t="str">
        <f t="shared" si="204"/>
        <v>NO</v>
      </c>
      <c r="AD2742" s="4">
        <f t="shared" si="205"/>
        <v>0</v>
      </c>
    </row>
    <row r="2743" spans="1:30" ht="41.4" customHeight="1" x14ac:dyDescent="0.35">
      <c r="A2743" s="34">
        <v>2757</v>
      </c>
      <c r="B2743" s="1" t="s">
        <v>8153</v>
      </c>
      <c r="C2743" s="1" t="s">
        <v>29015</v>
      </c>
      <c r="D2743" s="1"/>
      <c r="E2743" s="1" t="s">
        <v>29008</v>
      </c>
      <c r="F2743" s="1" t="s">
        <v>29262</v>
      </c>
      <c r="G2743" s="35" t="s">
        <v>8154</v>
      </c>
      <c r="H2743" s="35" t="s">
        <v>8155</v>
      </c>
      <c r="I2743" s="35" t="s">
        <v>29</v>
      </c>
      <c r="J2743" s="36">
        <v>76783000</v>
      </c>
      <c r="K2743" s="36">
        <v>125957000</v>
      </c>
      <c r="L2743" s="36">
        <v>144007000</v>
      </c>
      <c r="M2743" s="36">
        <v>143906000</v>
      </c>
      <c r="N2743" s="36">
        <v>172877000</v>
      </c>
      <c r="O2743" s="37">
        <v>0.47970000000000002</v>
      </c>
      <c r="P2743" s="37">
        <v>0.21859999999999999</v>
      </c>
      <c r="Q2743" s="37">
        <v>-3.5000000000000001E-3</v>
      </c>
      <c r="R2743" s="37">
        <v>5.4999999999999997E-3</v>
      </c>
      <c r="S2743" s="37">
        <v>8.2000000000000007E-3</v>
      </c>
      <c r="T2743" s="37"/>
      <c r="U2743" s="37"/>
      <c r="V2743" s="37"/>
      <c r="W2743" s="37"/>
      <c r="X2743" s="37">
        <v>-1E-4</v>
      </c>
      <c r="Z2743" s="4" t="str">
        <f t="shared" si="204"/>
        <v>NO</v>
      </c>
      <c r="AA2743" s="4" t="str">
        <f t="shared" si="204"/>
        <v>NO</v>
      </c>
      <c r="AB2743" s="4" t="str">
        <f t="shared" si="204"/>
        <v>NO</v>
      </c>
      <c r="AD2743" s="4">
        <f t="shared" si="205"/>
        <v>0</v>
      </c>
    </row>
    <row r="2744" spans="1:30" ht="27.65" customHeight="1" x14ac:dyDescent="0.35">
      <c r="A2744" s="34">
        <v>2758</v>
      </c>
      <c r="B2744" s="1" t="s">
        <v>8156</v>
      </c>
      <c r="C2744" s="1"/>
      <c r="D2744" s="1"/>
      <c r="E2744" s="1"/>
      <c r="F2744" s="1" t="s">
        <v>29262</v>
      </c>
      <c r="G2744" s="35" t="s">
        <v>8157</v>
      </c>
      <c r="H2744" s="35" t="s">
        <v>8158</v>
      </c>
      <c r="I2744" s="35" t="s">
        <v>43</v>
      </c>
      <c r="J2744" s="36">
        <v>161262000</v>
      </c>
      <c r="K2744" s="36">
        <v>180004000</v>
      </c>
      <c r="L2744" s="36">
        <v>183491000</v>
      </c>
      <c r="M2744" s="36">
        <v>180494000</v>
      </c>
      <c r="N2744" s="36">
        <v>172865000</v>
      </c>
      <c r="O2744" s="37">
        <v>9.69E-2</v>
      </c>
      <c r="P2744" s="37">
        <v>0.20549999999999999</v>
      </c>
      <c r="Q2744" s="37">
        <v>0.23880000000000001</v>
      </c>
      <c r="R2744" s="37">
        <v>0.21279999999999999</v>
      </c>
      <c r="S2744" s="37">
        <v>0.114</v>
      </c>
      <c r="T2744" s="37"/>
      <c r="U2744" s="37"/>
      <c r="V2744" s="37"/>
      <c r="W2744" s="37"/>
      <c r="X2744" s="37"/>
      <c r="Z2744" s="4" t="str">
        <f t="shared" si="204"/>
        <v>YES</v>
      </c>
      <c r="AA2744" s="4" t="str">
        <f t="shared" si="204"/>
        <v>YES</v>
      </c>
      <c r="AB2744" s="4" t="str">
        <f t="shared" si="204"/>
        <v>NO</v>
      </c>
      <c r="AD2744" s="4">
        <f t="shared" si="205"/>
        <v>2</v>
      </c>
    </row>
    <row r="2745" spans="1:30" ht="14.4" customHeight="1" x14ac:dyDescent="0.35">
      <c r="A2745" s="34">
        <v>2759</v>
      </c>
      <c r="B2745" s="1" t="s">
        <v>8159</v>
      </c>
      <c r="C2745" s="1" t="s">
        <v>29015</v>
      </c>
      <c r="D2745" s="1"/>
      <c r="E2745" s="1" t="s">
        <v>29008</v>
      </c>
      <c r="F2745" s="1" t="s">
        <v>29262</v>
      </c>
      <c r="G2745" s="35" t="s">
        <v>8160</v>
      </c>
      <c r="H2745" s="35" t="s">
        <v>8161</v>
      </c>
      <c r="I2745" s="35" t="s">
        <v>29</v>
      </c>
      <c r="J2745" s="36">
        <v>93912000</v>
      </c>
      <c r="K2745" s="36">
        <v>100209000</v>
      </c>
      <c r="L2745" s="36">
        <v>119644000</v>
      </c>
      <c r="M2745" s="36">
        <v>128750000</v>
      </c>
      <c r="N2745" s="36">
        <v>172791000</v>
      </c>
      <c r="O2745" s="37">
        <v>0.248</v>
      </c>
      <c r="P2745" s="37">
        <v>0.1996</v>
      </c>
      <c r="Q2745" s="37">
        <v>0.14199999999999999</v>
      </c>
      <c r="R2745" s="37">
        <v>0.12529999999999999</v>
      </c>
      <c r="S2745" s="37">
        <v>0.22159999999999999</v>
      </c>
      <c r="T2745" s="37">
        <v>0.25009999999999999</v>
      </c>
      <c r="U2745" s="37">
        <v>0.19520000000000001</v>
      </c>
      <c r="V2745" s="37">
        <v>0.1426</v>
      </c>
      <c r="W2745" s="37">
        <v>0.1134</v>
      </c>
      <c r="X2745" s="37">
        <v>0.20960000000000001</v>
      </c>
      <c r="Z2745" s="4" t="str">
        <f t="shared" si="204"/>
        <v>NO</v>
      </c>
      <c r="AA2745" s="4" t="str">
        <f t="shared" si="204"/>
        <v>NO</v>
      </c>
      <c r="AB2745" s="4" t="str">
        <f t="shared" si="204"/>
        <v>YES</v>
      </c>
      <c r="AD2745" s="4">
        <f t="shared" si="205"/>
        <v>1</v>
      </c>
    </row>
    <row r="2746" spans="1:30" ht="14.4" customHeight="1" x14ac:dyDescent="0.35">
      <c r="A2746" s="34">
        <v>2760</v>
      </c>
      <c r="B2746" s="1" t="s">
        <v>8162</v>
      </c>
      <c r="C2746" s="1"/>
      <c r="D2746" s="1"/>
      <c r="E2746" s="1"/>
      <c r="F2746" s="1" t="s">
        <v>29262</v>
      </c>
      <c r="G2746" s="35" t="s">
        <v>8163</v>
      </c>
      <c r="H2746" s="35" t="s">
        <v>8164</v>
      </c>
      <c r="I2746" s="35" t="s">
        <v>33</v>
      </c>
      <c r="J2746" s="36">
        <v>78094000</v>
      </c>
      <c r="K2746" s="36">
        <v>83456000</v>
      </c>
      <c r="L2746" s="36">
        <v>107829000</v>
      </c>
      <c r="M2746" s="36">
        <v>148190000</v>
      </c>
      <c r="N2746" s="36">
        <v>172759000</v>
      </c>
      <c r="O2746" s="37">
        <v>0.34710000000000002</v>
      </c>
      <c r="P2746" s="37">
        <v>0.28470000000000001</v>
      </c>
      <c r="Q2746" s="37">
        <v>0.30780000000000002</v>
      </c>
      <c r="R2746" s="37">
        <v>0.28960000000000002</v>
      </c>
      <c r="S2746" s="37">
        <v>0.16139999999999999</v>
      </c>
      <c r="T2746" s="37"/>
      <c r="U2746" s="37">
        <v>-2.3E-3</v>
      </c>
      <c r="V2746" s="37">
        <v>0.28860000000000002</v>
      </c>
      <c r="W2746" s="37">
        <v>0.2626</v>
      </c>
      <c r="X2746" s="37">
        <v>0.15740000000000001</v>
      </c>
      <c r="Z2746" s="4" t="str">
        <f t="shared" si="204"/>
        <v>YES</v>
      </c>
      <c r="AA2746" s="4" t="str">
        <f t="shared" si="204"/>
        <v>YES</v>
      </c>
      <c r="AB2746" s="4" t="str">
        <f t="shared" si="204"/>
        <v>NO</v>
      </c>
      <c r="AD2746" s="4">
        <f t="shared" si="205"/>
        <v>2</v>
      </c>
    </row>
    <row r="2747" spans="1:30" ht="27.65" customHeight="1" x14ac:dyDescent="0.35">
      <c r="A2747" s="34">
        <v>2761</v>
      </c>
      <c r="B2747" s="1" t="s">
        <v>8165</v>
      </c>
      <c r="C2747" s="1" t="s">
        <v>29015</v>
      </c>
      <c r="D2747" s="1"/>
      <c r="E2747" s="1" t="s">
        <v>29008</v>
      </c>
      <c r="F2747" s="1" t="s">
        <v>29262</v>
      </c>
      <c r="G2747" s="35" t="s">
        <v>8166</v>
      </c>
      <c r="H2747" s="35" t="s">
        <v>8167</v>
      </c>
      <c r="I2747" s="35" t="s">
        <v>29</v>
      </c>
      <c r="J2747" s="36"/>
      <c r="K2747" s="36"/>
      <c r="L2747" s="36"/>
      <c r="M2747" s="36"/>
      <c r="N2747" s="36">
        <v>172700000</v>
      </c>
      <c r="O2747" s="37"/>
      <c r="P2747" s="37"/>
      <c r="Q2747" s="37"/>
      <c r="R2747" s="37"/>
      <c r="S2747" s="37">
        <v>0.51170000000000004</v>
      </c>
      <c r="T2747" s="37"/>
      <c r="U2747" s="37"/>
      <c r="V2747" s="37"/>
      <c r="W2747" s="37"/>
      <c r="X2747" s="37"/>
      <c r="Z2747" s="4" t="str">
        <f t="shared" si="204"/>
        <v>NO</v>
      </c>
      <c r="AA2747" s="4" t="str">
        <f t="shared" si="204"/>
        <v>NO</v>
      </c>
      <c r="AB2747" s="4" t="str">
        <f t="shared" si="204"/>
        <v>YES</v>
      </c>
      <c r="AD2747" s="4">
        <f t="shared" si="205"/>
        <v>1</v>
      </c>
    </row>
    <row r="2748" spans="1:30" ht="14.4" customHeight="1" x14ac:dyDescent="0.35">
      <c r="A2748" s="34">
        <v>2762</v>
      </c>
      <c r="B2748" s="1" t="s">
        <v>8168</v>
      </c>
      <c r="C2748" s="1"/>
      <c r="D2748" s="1"/>
      <c r="E2748" s="1"/>
      <c r="F2748" s="1" t="s">
        <v>29262</v>
      </c>
      <c r="G2748" s="35" t="s">
        <v>8169</v>
      </c>
      <c r="H2748" s="35" t="s">
        <v>8170</v>
      </c>
      <c r="I2748" s="35" t="s">
        <v>23</v>
      </c>
      <c r="J2748" s="36">
        <v>150094000</v>
      </c>
      <c r="K2748" s="36">
        <v>131747000</v>
      </c>
      <c r="L2748" s="36">
        <v>132746000</v>
      </c>
      <c r="M2748" s="36">
        <v>147970000</v>
      </c>
      <c r="N2748" s="36">
        <v>172674000</v>
      </c>
      <c r="O2748" s="37">
        <v>9.1999999999999998E-3</v>
      </c>
      <c r="P2748" s="37">
        <v>9.2999999999999992E-3</v>
      </c>
      <c r="Q2748" s="37">
        <v>6.0000000000000001E-3</v>
      </c>
      <c r="R2748" s="37">
        <v>0.1052</v>
      </c>
      <c r="S2748" s="37">
        <v>9.7799999999999998E-2</v>
      </c>
      <c r="T2748" s="37"/>
      <c r="U2748" s="37"/>
      <c r="V2748" s="37"/>
      <c r="W2748" s="37"/>
      <c r="X2748" s="37">
        <v>9.7799999999999998E-2</v>
      </c>
      <c r="Z2748" s="4" t="str">
        <f t="shared" si="204"/>
        <v>NO</v>
      </c>
      <c r="AA2748" s="4" t="str">
        <f t="shared" si="204"/>
        <v>NO</v>
      </c>
      <c r="AB2748" s="4" t="str">
        <f t="shared" si="204"/>
        <v>NO</v>
      </c>
      <c r="AD2748" s="4">
        <f t="shared" si="205"/>
        <v>0</v>
      </c>
    </row>
    <row r="2749" spans="1:30" ht="41.4" customHeight="1" x14ac:dyDescent="0.35">
      <c r="A2749" s="34">
        <v>2763</v>
      </c>
      <c r="B2749" s="1" t="s">
        <v>8171</v>
      </c>
      <c r="C2749" s="1"/>
      <c r="D2749" s="1"/>
      <c r="E2749" s="1"/>
      <c r="F2749" s="1" t="s">
        <v>29262</v>
      </c>
      <c r="G2749" s="35" t="s">
        <v>8172</v>
      </c>
      <c r="H2749" s="35" t="s">
        <v>8173</v>
      </c>
      <c r="I2749" s="35" t="s">
        <v>23</v>
      </c>
      <c r="J2749" s="36">
        <v>143475000</v>
      </c>
      <c r="K2749" s="36">
        <v>184942000</v>
      </c>
      <c r="L2749" s="36">
        <v>226069000</v>
      </c>
      <c r="M2749" s="36">
        <v>229245000</v>
      </c>
      <c r="N2749" s="36">
        <v>172654000</v>
      </c>
      <c r="O2749" s="37">
        <v>0.245</v>
      </c>
      <c r="P2749" s="37">
        <v>0.32619999999999999</v>
      </c>
      <c r="Q2749" s="37">
        <v>0.3594</v>
      </c>
      <c r="R2749" s="37">
        <v>0.32769999999999999</v>
      </c>
      <c r="S2749" s="37">
        <v>0.18479999999999999</v>
      </c>
      <c r="T2749" s="37">
        <v>0.23369999999999999</v>
      </c>
      <c r="U2749" s="37">
        <v>0.31690000000000002</v>
      </c>
      <c r="V2749" s="37">
        <v>0.35270000000000001</v>
      </c>
      <c r="W2749" s="37">
        <v>0.32440000000000002</v>
      </c>
      <c r="X2749" s="37">
        <v>0.18809999999999999</v>
      </c>
      <c r="Z2749" s="4" t="str">
        <f t="shared" si="204"/>
        <v>YES</v>
      </c>
      <c r="AA2749" s="4" t="str">
        <f t="shared" si="204"/>
        <v>YES</v>
      </c>
      <c r="AB2749" s="4" t="str">
        <f t="shared" si="204"/>
        <v>NO</v>
      </c>
      <c r="AD2749" s="4">
        <f t="shared" si="205"/>
        <v>2</v>
      </c>
    </row>
    <row r="2750" spans="1:30" ht="14.4" customHeight="1" x14ac:dyDescent="0.35">
      <c r="A2750" s="34">
        <v>2764</v>
      </c>
      <c r="B2750" s="1" t="s">
        <v>3814</v>
      </c>
      <c r="C2750" s="1"/>
      <c r="D2750" s="1"/>
      <c r="E2750" s="1"/>
      <c r="F2750" s="1" t="s">
        <v>29262</v>
      </c>
      <c r="G2750" s="35" t="s">
        <v>8174</v>
      </c>
      <c r="H2750" s="35" t="s">
        <v>8175</v>
      </c>
      <c r="I2750" s="35" t="s">
        <v>33</v>
      </c>
      <c r="J2750" s="36">
        <v>89674000</v>
      </c>
      <c r="K2750" s="36">
        <v>113595000</v>
      </c>
      <c r="L2750" s="36">
        <v>144197000</v>
      </c>
      <c r="M2750" s="36">
        <v>166613000</v>
      </c>
      <c r="N2750" s="36">
        <v>172649000</v>
      </c>
      <c r="O2750" s="37">
        <v>9.3399999999999997E-2</v>
      </c>
      <c r="P2750" s="37">
        <v>6.7500000000000004E-2</v>
      </c>
      <c r="Q2750" s="37">
        <v>0.1124</v>
      </c>
      <c r="R2750" s="37">
        <v>0.1239</v>
      </c>
      <c r="S2750" s="37">
        <v>7.1499999999999994E-2</v>
      </c>
      <c r="T2750" s="37"/>
      <c r="U2750" s="37"/>
      <c r="V2750" s="37"/>
      <c r="W2750" s="37"/>
      <c r="X2750" s="37"/>
      <c r="Z2750" s="4" t="str">
        <f t="shared" si="204"/>
        <v>NO</v>
      </c>
      <c r="AA2750" s="4" t="str">
        <f t="shared" si="204"/>
        <v>NO</v>
      </c>
      <c r="AB2750" s="4" t="str">
        <f t="shared" si="204"/>
        <v>NO</v>
      </c>
      <c r="AD2750" s="4">
        <f t="shared" si="205"/>
        <v>0</v>
      </c>
    </row>
    <row r="2751" spans="1:30" ht="14.4" customHeight="1" x14ac:dyDescent="0.35">
      <c r="A2751" s="34">
        <v>2765</v>
      </c>
      <c r="B2751" s="1" t="s">
        <v>8176</v>
      </c>
      <c r="C2751" s="1" t="s">
        <v>28702</v>
      </c>
      <c r="D2751" s="1"/>
      <c r="E2751" s="1"/>
      <c r="F2751" s="1" t="s">
        <v>29262</v>
      </c>
      <c r="G2751" s="35" t="s">
        <v>8177</v>
      </c>
      <c r="H2751" s="35" t="s">
        <v>8178</v>
      </c>
      <c r="I2751" s="35" t="s">
        <v>87</v>
      </c>
      <c r="J2751" s="36">
        <v>93384000</v>
      </c>
      <c r="K2751" s="36">
        <v>109949000</v>
      </c>
      <c r="L2751" s="36">
        <v>122197000</v>
      </c>
      <c r="M2751" s="36">
        <v>150315000</v>
      </c>
      <c r="N2751" s="36">
        <v>172552000</v>
      </c>
      <c r="O2751" s="37">
        <v>-2.24E-2</v>
      </c>
      <c r="P2751" s="37">
        <v>5.0000000000000001E-4</v>
      </c>
      <c r="Q2751" s="37">
        <v>-2.1000000000000001E-2</v>
      </c>
      <c r="R2751" s="37">
        <v>4.2700000000000002E-2</v>
      </c>
      <c r="S2751" s="37">
        <v>6.83E-2</v>
      </c>
      <c r="T2751" s="37">
        <v>5.2400000000000002E-2</v>
      </c>
      <c r="U2751" s="37">
        <v>1.1000000000000001E-3</v>
      </c>
      <c r="V2751" s="37">
        <v>-3.0800000000000001E-2</v>
      </c>
      <c r="W2751" s="37">
        <v>2.6100000000000002E-2</v>
      </c>
      <c r="X2751" s="37">
        <v>5.8599999999999999E-2</v>
      </c>
      <c r="Z2751" s="4" t="str">
        <f t="shared" si="204"/>
        <v>NO</v>
      </c>
      <c r="AA2751" s="4" t="str">
        <f t="shared" si="204"/>
        <v>NO</v>
      </c>
      <c r="AB2751" s="4" t="str">
        <f t="shared" si="204"/>
        <v>NO</v>
      </c>
      <c r="AD2751" s="4">
        <f t="shared" si="205"/>
        <v>0</v>
      </c>
    </row>
    <row r="2752" spans="1:30" ht="14.4" customHeight="1" x14ac:dyDescent="0.35">
      <c r="A2752" s="34">
        <v>2766</v>
      </c>
      <c r="B2752" s="1" t="s">
        <v>8179</v>
      </c>
      <c r="C2752" s="1"/>
      <c r="D2752" s="1"/>
      <c r="E2752" s="1"/>
      <c r="F2752" s="1" t="s">
        <v>29262</v>
      </c>
      <c r="G2752" s="35" t="s">
        <v>8180</v>
      </c>
      <c r="H2752" s="35" t="s">
        <v>8181</v>
      </c>
      <c r="I2752" s="35" t="s">
        <v>23</v>
      </c>
      <c r="J2752" s="36">
        <v>83668000</v>
      </c>
      <c r="K2752" s="36">
        <v>99259000</v>
      </c>
      <c r="L2752" s="36">
        <v>112051000</v>
      </c>
      <c r="M2752" s="36">
        <v>128721000</v>
      </c>
      <c r="N2752" s="36">
        <v>172512000</v>
      </c>
      <c r="O2752" s="37">
        <v>-5.11E-2</v>
      </c>
      <c r="P2752" s="37">
        <v>-2.4500000000000001E-2</v>
      </c>
      <c r="Q2752" s="37">
        <v>5.2699999999999997E-2</v>
      </c>
      <c r="R2752" s="37">
        <v>7.1400000000000005E-2</v>
      </c>
      <c r="S2752" s="37">
        <v>6.7199999999999996E-2</v>
      </c>
      <c r="T2752" s="37">
        <v>-6.4600000000000005E-2</v>
      </c>
      <c r="U2752" s="37">
        <v>-2.7400000000000001E-2</v>
      </c>
      <c r="V2752" s="37">
        <v>0.05</v>
      </c>
      <c r="W2752" s="37">
        <v>5.28E-2</v>
      </c>
      <c r="X2752" s="37">
        <v>4.0899999999999999E-2</v>
      </c>
      <c r="Z2752" s="4" t="str">
        <f t="shared" si="204"/>
        <v>NO</v>
      </c>
      <c r="AA2752" s="4" t="str">
        <f t="shared" si="204"/>
        <v>NO</v>
      </c>
      <c r="AB2752" s="4" t="str">
        <f t="shared" si="204"/>
        <v>NO</v>
      </c>
      <c r="AD2752" s="4">
        <f t="shared" si="205"/>
        <v>0</v>
      </c>
    </row>
    <row r="2753" spans="1:30" ht="27.65" customHeight="1" x14ac:dyDescent="0.35">
      <c r="A2753" s="34">
        <v>2767</v>
      </c>
      <c r="B2753" s="1" t="s">
        <v>8182</v>
      </c>
      <c r="C2753" s="1" t="s">
        <v>28702</v>
      </c>
      <c r="D2753" s="1"/>
      <c r="E2753" s="1"/>
      <c r="F2753" s="1" t="s">
        <v>29262</v>
      </c>
      <c r="G2753" s="35" t="s">
        <v>8183</v>
      </c>
      <c r="H2753" s="35" t="s">
        <v>8184</v>
      </c>
      <c r="I2753" s="35" t="s">
        <v>87</v>
      </c>
      <c r="J2753" s="36">
        <v>51439000</v>
      </c>
      <c r="K2753" s="36">
        <v>181301000</v>
      </c>
      <c r="L2753" s="36">
        <v>147510000</v>
      </c>
      <c r="M2753" s="36">
        <v>147874000</v>
      </c>
      <c r="N2753" s="36">
        <v>172460000</v>
      </c>
      <c r="O2753" s="37">
        <v>0.1056</v>
      </c>
      <c r="P2753" s="37">
        <v>0.1578</v>
      </c>
      <c r="Q2753" s="37">
        <v>0.14599999999999999</v>
      </c>
      <c r="R2753" s="37">
        <v>0.1951</v>
      </c>
      <c r="S2753" s="37">
        <v>0.2155</v>
      </c>
      <c r="T2753" s="37"/>
      <c r="U2753" s="37"/>
      <c r="V2753" s="37"/>
      <c r="W2753" s="37"/>
      <c r="X2753" s="37"/>
      <c r="Z2753" s="4" t="str">
        <f t="shared" si="204"/>
        <v>NO</v>
      </c>
      <c r="AA2753" s="4" t="str">
        <f t="shared" si="204"/>
        <v>NO</v>
      </c>
      <c r="AB2753" s="4" t="str">
        <f t="shared" si="204"/>
        <v>YES</v>
      </c>
      <c r="AD2753" s="4">
        <f t="shared" si="205"/>
        <v>1</v>
      </c>
    </row>
    <row r="2754" spans="1:30" ht="27.65" customHeight="1" x14ac:dyDescent="0.35">
      <c r="A2754" s="34">
        <v>2768</v>
      </c>
      <c r="B2754" s="1" t="s">
        <v>8185</v>
      </c>
      <c r="C2754" s="1" t="s">
        <v>29015</v>
      </c>
      <c r="D2754" s="1"/>
      <c r="E2754" s="1" t="s">
        <v>29008</v>
      </c>
      <c r="F2754" s="1" t="s">
        <v>29262</v>
      </c>
      <c r="G2754" s="35" t="s">
        <v>8186</v>
      </c>
      <c r="H2754" s="35" t="s">
        <v>8187</v>
      </c>
      <c r="I2754" s="35" t="s">
        <v>29</v>
      </c>
      <c r="J2754" s="36"/>
      <c r="K2754" s="36">
        <v>32393000</v>
      </c>
      <c r="L2754" s="36">
        <v>95905000</v>
      </c>
      <c r="M2754" s="36">
        <v>138421000</v>
      </c>
      <c r="N2754" s="36">
        <v>172409000</v>
      </c>
      <c r="O2754" s="37"/>
      <c r="P2754" s="37">
        <v>0.2601</v>
      </c>
      <c r="Q2754" s="37">
        <v>0.35060000000000002</v>
      </c>
      <c r="R2754" s="37">
        <v>0.314</v>
      </c>
      <c r="S2754" s="37">
        <v>0.35020000000000001</v>
      </c>
      <c r="T2754" s="37"/>
      <c r="U2754" s="37"/>
      <c r="V2754" s="37"/>
      <c r="W2754" s="37"/>
      <c r="X2754" s="37"/>
      <c r="Z2754" s="4" t="str">
        <f t="shared" si="204"/>
        <v>YES</v>
      </c>
      <c r="AA2754" s="4" t="str">
        <f t="shared" si="204"/>
        <v>YES</v>
      </c>
      <c r="AB2754" s="4" t="str">
        <f t="shared" si="204"/>
        <v>YES</v>
      </c>
      <c r="AD2754" s="4">
        <f t="shared" si="205"/>
        <v>3</v>
      </c>
    </row>
    <row r="2755" spans="1:30" ht="14.4" customHeight="1" x14ac:dyDescent="0.35">
      <c r="A2755" s="34">
        <v>2769</v>
      </c>
      <c r="B2755" s="1" t="s">
        <v>8188</v>
      </c>
      <c r="C2755" s="1"/>
      <c r="D2755" s="1"/>
      <c r="E2755" s="1"/>
      <c r="F2755" s="1" t="s">
        <v>29262</v>
      </c>
      <c r="G2755" s="35" t="s">
        <v>8189</v>
      </c>
      <c r="H2755" s="35" t="s">
        <v>8190</v>
      </c>
      <c r="I2755" s="35" t="s">
        <v>43</v>
      </c>
      <c r="J2755" s="36">
        <v>444374000</v>
      </c>
      <c r="K2755" s="36">
        <v>171424000</v>
      </c>
      <c r="L2755" s="36">
        <v>102214000</v>
      </c>
      <c r="M2755" s="36">
        <v>136368000</v>
      </c>
      <c r="N2755" s="36">
        <v>172403000</v>
      </c>
      <c r="O2755" s="37">
        <v>0.10680000000000001</v>
      </c>
      <c r="P2755" s="37">
        <v>0.2155</v>
      </c>
      <c r="Q2755" s="37">
        <v>2.2100000000000002E-2</v>
      </c>
      <c r="R2755" s="37">
        <v>9.2999999999999992E-3</v>
      </c>
      <c r="S2755" s="37">
        <v>2.81E-2</v>
      </c>
      <c r="T2755" s="37"/>
      <c r="U2755" s="37">
        <v>0.17560000000000001</v>
      </c>
      <c r="V2755" s="37"/>
      <c r="W2755" s="37"/>
      <c r="X2755" s="37"/>
      <c r="Z2755" s="4" t="str">
        <f t="shared" si="204"/>
        <v>NO</v>
      </c>
      <c r="AA2755" s="4" t="str">
        <f t="shared" si="204"/>
        <v>NO</v>
      </c>
      <c r="AB2755" s="4" t="str">
        <f t="shared" si="204"/>
        <v>NO</v>
      </c>
      <c r="AD2755" s="4">
        <f t="shared" si="205"/>
        <v>0</v>
      </c>
    </row>
    <row r="2756" spans="1:30" ht="27.65" customHeight="1" x14ac:dyDescent="0.35">
      <c r="A2756" s="34">
        <v>2770</v>
      </c>
      <c r="B2756" s="1" t="s">
        <v>8191</v>
      </c>
      <c r="C2756" s="1"/>
      <c r="D2756" s="1"/>
      <c r="E2756" s="1"/>
      <c r="F2756" s="1" t="s">
        <v>29262</v>
      </c>
      <c r="G2756" s="35" t="s">
        <v>8192</v>
      </c>
      <c r="H2756" s="35" t="s">
        <v>8193</v>
      </c>
      <c r="I2756" s="35" t="s">
        <v>23</v>
      </c>
      <c r="J2756" s="36">
        <v>39007000</v>
      </c>
      <c r="K2756" s="36">
        <v>75672000</v>
      </c>
      <c r="L2756" s="36">
        <v>130786000</v>
      </c>
      <c r="M2756" s="36">
        <v>118834000</v>
      </c>
      <c r="N2756" s="36">
        <v>172388000</v>
      </c>
      <c r="O2756" s="37">
        <v>0.19539999999999999</v>
      </c>
      <c r="P2756" s="37">
        <v>6.8599999999999994E-2</v>
      </c>
      <c r="Q2756" s="37">
        <v>0.13020000000000001</v>
      </c>
      <c r="R2756" s="37">
        <v>0.1018</v>
      </c>
      <c r="S2756" s="37">
        <v>0.1169</v>
      </c>
      <c r="T2756" s="37">
        <v>-5.7000000000000002E-3</v>
      </c>
      <c r="U2756" s="37">
        <v>-2.8999999999999998E-3</v>
      </c>
      <c r="V2756" s="37">
        <v>-1.5E-3</v>
      </c>
      <c r="W2756" s="37"/>
      <c r="X2756" s="37">
        <v>0.1116</v>
      </c>
      <c r="Z2756" s="4" t="str">
        <f t="shared" si="204"/>
        <v>NO</v>
      </c>
      <c r="AA2756" s="4" t="str">
        <f t="shared" si="204"/>
        <v>NO</v>
      </c>
      <c r="AB2756" s="4" t="str">
        <f t="shared" si="204"/>
        <v>NO</v>
      </c>
      <c r="AD2756" s="4">
        <f t="shared" si="205"/>
        <v>0</v>
      </c>
    </row>
    <row r="2757" spans="1:30" ht="27.65" customHeight="1" x14ac:dyDescent="0.35">
      <c r="A2757" s="34">
        <v>2771</v>
      </c>
      <c r="B2757" s="1" t="s">
        <v>8194</v>
      </c>
      <c r="C2757" s="1"/>
      <c r="D2757" s="1"/>
      <c r="E2757" s="1"/>
      <c r="F2757" s="1" t="s">
        <v>29262</v>
      </c>
      <c r="G2757" s="35" t="s">
        <v>8195</v>
      </c>
      <c r="H2757" s="35" t="s">
        <v>8196</v>
      </c>
      <c r="I2757" s="35" t="s">
        <v>23</v>
      </c>
      <c r="J2757" s="36">
        <v>236000</v>
      </c>
      <c r="K2757" s="36">
        <v>6587000</v>
      </c>
      <c r="L2757" s="36">
        <v>9150000</v>
      </c>
      <c r="M2757" s="36">
        <v>9885000</v>
      </c>
      <c r="N2757" s="36">
        <v>172374000</v>
      </c>
      <c r="O2757" s="37">
        <v>-1.0974999999999999</v>
      </c>
      <c r="P2757" s="37">
        <v>-2.1700000000000001E-2</v>
      </c>
      <c r="Q2757" s="37">
        <v>9.0399999999999994E-2</v>
      </c>
      <c r="R2757" s="37">
        <v>7.7600000000000002E-2</v>
      </c>
      <c r="S2757" s="37">
        <v>0.2414</v>
      </c>
      <c r="T2757" s="37"/>
      <c r="U2757" s="37"/>
      <c r="V2757" s="37"/>
      <c r="W2757" s="37"/>
      <c r="X2757" s="37"/>
      <c r="Z2757" s="4" t="str">
        <f t="shared" ref="Z2757:AB2820" si="206">IF(Q2757&gt;20%,"YES","NO")</f>
        <v>NO</v>
      </c>
      <c r="AA2757" s="4" t="str">
        <f t="shared" si="206"/>
        <v>NO</v>
      </c>
      <c r="AB2757" s="4" t="str">
        <f t="shared" si="206"/>
        <v>YES</v>
      </c>
      <c r="AD2757" s="4">
        <f t="shared" ref="AD2757:AD2820" si="207">COUNTIF(Z2757:AB2757,"YES")</f>
        <v>1</v>
      </c>
    </row>
    <row r="2758" spans="1:30" ht="27.65" customHeight="1" x14ac:dyDescent="0.35">
      <c r="A2758" s="34">
        <v>2772</v>
      </c>
      <c r="B2758" s="1" t="s">
        <v>3314</v>
      </c>
      <c r="C2758" s="1"/>
      <c r="D2758" s="1"/>
      <c r="E2758" s="1"/>
      <c r="F2758" s="1" t="s">
        <v>29262</v>
      </c>
      <c r="G2758" s="35" t="s">
        <v>8197</v>
      </c>
      <c r="H2758" s="35" t="s">
        <v>8198</v>
      </c>
      <c r="I2758" s="35" t="s">
        <v>36</v>
      </c>
      <c r="J2758" s="36">
        <v>19306000</v>
      </c>
      <c r="K2758" s="36">
        <v>37887000</v>
      </c>
      <c r="L2758" s="36">
        <v>65540000</v>
      </c>
      <c r="M2758" s="36">
        <v>107800000</v>
      </c>
      <c r="N2758" s="36">
        <v>172350000</v>
      </c>
      <c r="O2758" s="37">
        <v>0.71989999999999998</v>
      </c>
      <c r="P2758" s="37">
        <v>3.39E-2</v>
      </c>
      <c r="Q2758" s="37">
        <v>0.47510000000000002</v>
      </c>
      <c r="R2758" s="37">
        <v>0.12790000000000001</v>
      </c>
      <c r="S2758" s="37">
        <v>0.152</v>
      </c>
      <c r="T2758" s="37"/>
      <c r="U2758" s="37"/>
      <c r="V2758" s="37"/>
      <c r="W2758" s="37"/>
      <c r="X2758" s="37"/>
      <c r="Z2758" s="4" t="str">
        <f t="shared" si="206"/>
        <v>YES</v>
      </c>
      <c r="AA2758" s="4" t="str">
        <f t="shared" si="206"/>
        <v>NO</v>
      </c>
      <c r="AB2758" s="4" t="str">
        <f t="shared" si="206"/>
        <v>NO</v>
      </c>
      <c r="AD2758" s="4">
        <f t="shared" si="207"/>
        <v>1</v>
      </c>
    </row>
    <row r="2759" spans="1:30" ht="14.4" customHeight="1" x14ac:dyDescent="0.35">
      <c r="A2759" s="34">
        <v>2773</v>
      </c>
      <c r="B2759" s="1" t="s">
        <v>8199</v>
      </c>
      <c r="C2759" s="1" t="s">
        <v>29015</v>
      </c>
      <c r="D2759" s="1"/>
      <c r="E2759" s="1" t="s">
        <v>29008</v>
      </c>
      <c r="F2759" s="1" t="s">
        <v>29262</v>
      </c>
      <c r="G2759" s="35" t="s">
        <v>8200</v>
      </c>
      <c r="H2759" s="35" t="s">
        <v>8201</v>
      </c>
      <c r="I2759" s="35" t="s">
        <v>29</v>
      </c>
      <c r="J2759" s="36"/>
      <c r="K2759" s="36"/>
      <c r="L2759" s="36">
        <v>88108000</v>
      </c>
      <c r="M2759" s="36">
        <v>55141000</v>
      </c>
      <c r="N2759" s="36">
        <v>172323000</v>
      </c>
      <c r="O2759" s="37"/>
      <c r="P2759" s="37"/>
      <c r="Q2759" s="37">
        <v>0.23419999999999999</v>
      </c>
      <c r="R2759" s="37">
        <v>0.2823</v>
      </c>
      <c r="S2759" s="37">
        <v>0.10050000000000001</v>
      </c>
      <c r="T2759" s="37"/>
      <c r="U2759" s="37"/>
      <c r="V2759" s="37"/>
      <c r="W2759" s="37">
        <v>-3.7000000000000002E-3</v>
      </c>
      <c r="X2759" s="37"/>
      <c r="Z2759" s="4" t="str">
        <f t="shared" si="206"/>
        <v>YES</v>
      </c>
      <c r="AA2759" s="4" t="str">
        <f t="shared" si="206"/>
        <v>YES</v>
      </c>
      <c r="AB2759" s="4" t="str">
        <f t="shared" si="206"/>
        <v>NO</v>
      </c>
      <c r="AD2759" s="4">
        <f t="shared" si="207"/>
        <v>2</v>
      </c>
    </row>
    <row r="2760" spans="1:30" ht="41.4" customHeight="1" x14ac:dyDescent="0.35">
      <c r="A2760" s="34">
        <v>2774</v>
      </c>
      <c r="B2760" s="1" t="s">
        <v>8202</v>
      </c>
      <c r="C2760" s="1" t="s">
        <v>29015</v>
      </c>
      <c r="D2760" s="1"/>
      <c r="E2760" s="1" t="s">
        <v>29008</v>
      </c>
      <c r="F2760" s="1" t="s">
        <v>29262</v>
      </c>
      <c r="G2760" s="35" t="s">
        <v>8203</v>
      </c>
      <c r="H2760" s="35" t="s">
        <v>8204</v>
      </c>
      <c r="I2760" s="35" t="s">
        <v>29</v>
      </c>
      <c r="J2760" s="36">
        <v>107488000</v>
      </c>
      <c r="K2760" s="36">
        <v>109506000</v>
      </c>
      <c r="L2760" s="36">
        <v>117166000</v>
      </c>
      <c r="M2760" s="36">
        <v>152500000</v>
      </c>
      <c r="N2760" s="36">
        <v>172218000</v>
      </c>
      <c r="O2760" s="37">
        <v>4.3400000000000001E-2</v>
      </c>
      <c r="P2760" s="37">
        <v>0.11700000000000001</v>
      </c>
      <c r="Q2760" s="37">
        <v>9.06E-2</v>
      </c>
      <c r="R2760" s="37">
        <v>9.3200000000000005E-2</v>
      </c>
      <c r="S2760" s="37">
        <v>9.5899999999999999E-2</v>
      </c>
      <c r="T2760" s="37"/>
      <c r="U2760" s="37"/>
      <c r="V2760" s="37"/>
      <c r="W2760" s="37"/>
      <c r="X2760" s="37"/>
      <c r="Z2760" s="4" t="str">
        <f t="shared" si="206"/>
        <v>NO</v>
      </c>
      <c r="AA2760" s="4" t="str">
        <f t="shared" si="206"/>
        <v>NO</v>
      </c>
      <c r="AB2760" s="4" t="str">
        <f t="shared" si="206"/>
        <v>NO</v>
      </c>
      <c r="AD2760" s="4">
        <f t="shared" si="207"/>
        <v>0</v>
      </c>
    </row>
    <row r="2761" spans="1:30" ht="27.65" customHeight="1" x14ac:dyDescent="0.35">
      <c r="A2761" s="34">
        <v>2775</v>
      </c>
      <c r="B2761" s="1" t="s">
        <v>8205</v>
      </c>
      <c r="C2761" s="1"/>
      <c r="D2761" s="1"/>
      <c r="E2761" s="1"/>
      <c r="F2761" s="1" t="s">
        <v>29262</v>
      </c>
      <c r="G2761" s="35" t="s">
        <v>8206</v>
      </c>
      <c r="H2761" s="35" t="s">
        <v>8207</v>
      </c>
      <c r="I2761" s="35" t="s">
        <v>33</v>
      </c>
      <c r="J2761" s="36"/>
      <c r="K2761" s="36"/>
      <c r="L2761" s="36">
        <v>18875000</v>
      </c>
      <c r="M2761" s="36">
        <v>80225000</v>
      </c>
      <c r="N2761" s="36">
        <v>172092000</v>
      </c>
      <c r="O2761" s="37"/>
      <c r="P2761" s="37"/>
      <c r="Q2761" s="37">
        <v>-0.1469</v>
      </c>
      <c r="R2761" s="37">
        <v>3.49E-2</v>
      </c>
      <c r="S2761" s="37">
        <v>0.17100000000000001</v>
      </c>
      <c r="T2761" s="37"/>
      <c r="U2761" s="37"/>
      <c r="V2761" s="37">
        <v>-0.1429</v>
      </c>
      <c r="W2761" s="37">
        <v>1.14E-2</v>
      </c>
      <c r="X2761" s="37">
        <v>0.14080000000000001</v>
      </c>
      <c r="Z2761" s="4" t="str">
        <f t="shared" si="206"/>
        <v>NO</v>
      </c>
      <c r="AA2761" s="4" t="str">
        <f t="shared" si="206"/>
        <v>NO</v>
      </c>
      <c r="AB2761" s="4" t="str">
        <f t="shared" si="206"/>
        <v>NO</v>
      </c>
      <c r="AD2761" s="4">
        <f t="shared" si="207"/>
        <v>0</v>
      </c>
    </row>
    <row r="2762" spans="1:30" ht="27.65" customHeight="1" x14ac:dyDescent="0.35">
      <c r="A2762" s="34">
        <v>2776</v>
      </c>
      <c r="B2762" s="1" t="s">
        <v>5533</v>
      </c>
      <c r="C2762" s="1"/>
      <c r="D2762" s="1"/>
      <c r="E2762" s="1"/>
      <c r="F2762" s="1" t="s">
        <v>29262</v>
      </c>
      <c r="G2762" s="35" t="s">
        <v>8208</v>
      </c>
      <c r="H2762" s="35" t="s">
        <v>8209</v>
      </c>
      <c r="I2762" s="35" t="s">
        <v>33</v>
      </c>
      <c r="J2762" s="36">
        <v>17636000</v>
      </c>
      <c r="K2762" s="36">
        <v>59849000</v>
      </c>
      <c r="L2762" s="36">
        <v>25163000</v>
      </c>
      <c r="M2762" s="36">
        <v>130352000</v>
      </c>
      <c r="N2762" s="36">
        <v>171995000</v>
      </c>
      <c r="O2762" s="37">
        <v>0.28489999999999999</v>
      </c>
      <c r="P2762" s="37">
        <v>4.4999999999999998E-2</v>
      </c>
      <c r="Q2762" s="37">
        <v>5.2400000000000002E-2</v>
      </c>
      <c r="R2762" s="37">
        <v>5.2900000000000003E-2</v>
      </c>
      <c r="S2762" s="37">
        <v>0.1037</v>
      </c>
      <c r="T2762" s="37"/>
      <c r="U2762" s="37"/>
      <c r="V2762" s="37"/>
      <c r="W2762" s="37"/>
      <c r="X2762" s="37"/>
      <c r="Z2762" s="4" t="str">
        <f t="shared" si="206"/>
        <v>NO</v>
      </c>
      <c r="AA2762" s="4" t="str">
        <f t="shared" si="206"/>
        <v>NO</v>
      </c>
      <c r="AB2762" s="4" t="str">
        <f t="shared" si="206"/>
        <v>NO</v>
      </c>
      <c r="AD2762" s="4">
        <f t="shared" si="207"/>
        <v>0</v>
      </c>
    </row>
    <row r="2763" spans="1:30" ht="27.65" customHeight="1" x14ac:dyDescent="0.35">
      <c r="A2763" s="39">
        <v>2777</v>
      </c>
      <c r="B2763" s="13" t="s">
        <v>8210</v>
      </c>
      <c r="C2763" s="13" t="s">
        <v>29015</v>
      </c>
      <c r="D2763" s="14" t="s">
        <v>29043</v>
      </c>
      <c r="E2763" s="15" t="s">
        <v>29080</v>
      </c>
      <c r="F2763" s="1" t="s">
        <v>29262</v>
      </c>
      <c r="G2763" s="40" t="s">
        <v>8211</v>
      </c>
      <c r="H2763" s="40" t="s">
        <v>8212</v>
      </c>
      <c r="I2763" s="40" t="s">
        <v>23</v>
      </c>
      <c r="J2763" s="41">
        <v>23546000</v>
      </c>
      <c r="K2763" s="41">
        <v>57104000</v>
      </c>
      <c r="L2763" s="41">
        <v>109852000</v>
      </c>
      <c r="M2763" s="41">
        <v>160272000</v>
      </c>
      <c r="N2763" s="41">
        <v>171952000</v>
      </c>
      <c r="O2763" s="42">
        <v>-0.27500000000000002</v>
      </c>
      <c r="P2763" s="42">
        <v>0.19639999999999999</v>
      </c>
      <c r="Q2763" s="42">
        <v>0.19550000000000001</v>
      </c>
      <c r="R2763" s="42">
        <v>0.20849999999999999</v>
      </c>
      <c r="S2763" s="42">
        <v>0.25559999999999999</v>
      </c>
      <c r="T2763" s="42">
        <v>-0.14799999999999999</v>
      </c>
      <c r="U2763" s="42">
        <v>-3.0999999999999999E-3</v>
      </c>
      <c r="V2763" s="42"/>
      <c r="W2763" s="42"/>
      <c r="X2763" s="42">
        <v>-1E-4</v>
      </c>
      <c r="Z2763" s="4" t="str">
        <f t="shared" si="206"/>
        <v>NO</v>
      </c>
      <c r="AA2763" s="4" t="str">
        <f t="shared" si="206"/>
        <v>YES</v>
      </c>
      <c r="AB2763" s="4" t="str">
        <f t="shared" si="206"/>
        <v>YES</v>
      </c>
      <c r="AD2763" s="4">
        <f t="shared" si="207"/>
        <v>2</v>
      </c>
    </row>
    <row r="2764" spans="1:30" ht="14.4" customHeight="1" x14ac:dyDescent="0.35">
      <c r="A2764" s="34">
        <v>2778</v>
      </c>
      <c r="B2764" s="1" t="s">
        <v>8213</v>
      </c>
      <c r="C2764" s="1"/>
      <c r="D2764" s="1"/>
      <c r="E2764" s="1"/>
      <c r="F2764" s="1" t="s">
        <v>29262</v>
      </c>
      <c r="G2764" s="35" t="s">
        <v>8214</v>
      </c>
      <c r="H2764" s="35" t="s">
        <v>8215</v>
      </c>
      <c r="I2764" s="35" t="s">
        <v>23</v>
      </c>
      <c r="J2764" s="36">
        <v>23806000</v>
      </c>
      <c r="K2764" s="36">
        <v>12378000</v>
      </c>
      <c r="L2764" s="36">
        <v>40731000</v>
      </c>
      <c r="M2764" s="36">
        <v>111456000</v>
      </c>
      <c r="N2764" s="36">
        <v>171870000</v>
      </c>
      <c r="O2764" s="37">
        <v>-2.7000000000000001E-3</v>
      </c>
      <c r="P2764" s="37">
        <v>-0.74980000000000002</v>
      </c>
      <c r="Q2764" s="37">
        <v>-0.88460000000000005</v>
      </c>
      <c r="R2764" s="37">
        <v>0.52110000000000001</v>
      </c>
      <c r="S2764" s="37">
        <v>0.38190000000000002</v>
      </c>
      <c r="T2764" s="37">
        <v>-1.2999999999999999E-3</v>
      </c>
      <c r="U2764" s="37">
        <v>-0.76670000000000005</v>
      </c>
      <c r="V2764" s="37">
        <v>-0.93440000000000001</v>
      </c>
      <c r="W2764" s="37">
        <v>0.27310000000000001</v>
      </c>
      <c r="X2764" s="37">
        <v>0.13850000000000001</v>
      </c>
      <c r="Z2764" s="4" t="str">
        <f t="shared" si="206"/>
        <v>NO</v>
      </c>
      <c r="AA2764" s="4" t="str">
        <f t="shared" si="206"/>
        <v>YES</v>
      </c>
      <c r="AB2764" s="4" t="str">
        <f t="shared" si="206"/>
        <v>YES</v>
      </c>
      <c r="AD2764" s="4">
        <f t="shared" si="207"/>
        <v>2</v>
      </c>
    </row>
    <row r="2765" spans="1:30" ht="14.4" customHeight="1" x14ac:dyDescent="0.35">
      <c r="A2765" s="34">
        <v>2779</v>
      </c>
      <c r="B2765" s="1" t="s">
        <v>8216</v>
      </c>
      <c r="C2765" s="1" t="s">
        <v>29015</v>
      </c>
      <c r="D2765" s="1"/>
      <c r="E2765" s="1" t="s">
        <v>29008</v>
      </c>
      <c r="F2765" s="1" t="s">
        <v>29262</v>
      </c>
      <c r="G2765" s="35" t="s">
        <v>8217</v>
      </c>
      <c r="H2765" s="35" t="s">
        <v>8218</v>
      </c>
      <c r="I2765" s="35" t="s">
        <v>29</v>
      </c>
      <c r="J2765" s="36">
        <v>92233000</v>
      </c>
      <c r="K2765" s="36">
        <v>122749000</v>
      </c>
      <c r="L2765" s="36">
        <v>142597000</v>
      </c>
      <c r="M2765" s="36">
        <v>158440000</v>
      </c>
      <c r="N2765" s="36">
        <v>171700000</v>
      </c>
      <c r="O2765" s="37">
        <v>0.63519999999999999</v>
      </c>
      <c r="P2765" s="37">
        <v>0.46929999999999999</v>
      </c>
      <c r="Q2765" s="37">
        <v>0.50590000000000002</v>
      </c>
      <c r="R2765" s="37">
        <v>0.62939999999999996</v>
      </c>
      <c r="S2765" s="37">
        <v>0.64759999999999995</v>
      </c>
      <c r="T2765" s="37"/>
      <c r="U2765" s="37"/>
      <c r="V2765" s="37"/>
      <c r="W2765" s="37"/>
      <c r="X2765" s="37"/>
      <c r="Z2765" s="4" t="str">
        <f t="shared" si="206"/>
        <v>YES</v>
      </c>
      <c r="AA2765" s="4" t="str">
        <f t="shared" si="206"/>
        <v>YES</v>
      </c>
      <c r="AB2765" s="4" t="str">
        <f t="shared" si="206"/>
        <v>YES</v>
      </c>
      <c r="AD2765" s="4">
        <f t="shared" si="207"/>
        <v>3</v>
      </c>
    </row>
    <row r="2766" spans="1:30" ht="14.4" customHeight="1" x14ac:dyDescent="0.35">
      <c r="A2766" s="34">
        <v>2780</v>
      </c>
      <c r="B2766" s="1" t="s">
        <v>8219</v>
      </c>
      <c r="C2766" s="1"/>
      <c r="D2766" s="1"/>
      <c r="E2766" s="1"/>
      <c r="F2766" s="1" t="s">
        <v>29262</v>
      </c>
      <c r="G2766" s="35" t="s">
        <v>8220</v>
      </c>
      <c r="H2766" s="35" t="s">
        <v>8221</v>
      </c>
      <c r="I2766" s="35" t="s">
        <v>23</v>
      </c>
      <c r="J2766" s="36">
        <v>148273000</v>
      </c>
      <c r="K2766" s="36">
        <v>142347000</v>
      </c>
      <c r="L2766" s="36">
        <v>131511000</v>
      </c>
      <c r="M2766" s="36">
        <v>133051000</v>
      </c>
      <c r="N2766" s="36">
        <v>171643000</v>
      </c>
      <c r="O2766" s="37">
        <v>3.1399999999999997E-2</v>
      </c>
      <c r="P2766" s="37">
        <v>4.8500000000000001E-2</v>
      </c>
      <c r="Q2766" s="37">
        <v>4.0300000000000002E-2</v>
      </c>
      <c r="R2766" s="37">
        <v>0.1149</v>
      </c>
      <c r="S2766" s="37">
        <v>0.1794</v>
      </c>
      <c r="T2766" s="37"/>
      <c r="U2766" s="37"/>
      <c r="V2766" s="37"/>
      <c r="W2766" s="37"/>
      <c r="X2766" s="37"/>
      <c r="Z2766" s="4" t="str">
        <f t="shared" si="206"/>
        <v>NO</v>
      </c>
      <c r="AA2766" s="4" t="str">
        <f t="shared" si="206"/>
        <v>NO</v>
      </c>
      <c r="AB2766" s="4" t="str">
        <f t="shared" si="206"/>
        <v>NO</v>
      </c>
      <c r="AD2766" s="4">
        <f t="shared" si="207"/>
        <v>0</v>
      </c>
    </row>
    <row r="2767" spans="1:30" ht="14.4" customHeight="1" x14ac:dyDescent="0.35">
      <c r="A2767" s="34">
        <v>2781</v>
      </c>
      <c r="B2767" s="1" t="s">
        <v>8222</v>
      </c>
      <c r="C2767" s="1" t="s">
        <v>29015</v>
      </c>
      <c r="D2767" s="1"/>
      <c r="E2767" s="1" t="s">
        <v>29008</v>
      </c>
      <c r="F2767" s="1" t="s">
        <v>29262</v>
      </c>
      <c r="G2767" s="35" t="s">
        <v>8223</v>
      </c>
      <c r="H2767" s="35" t="s">
        <v>8224</v>
      </c>
      <c r="I2767" s="35" t="s">
        <v>29</v>
      </c>
      <c r="J2767" s="36"/>
      <c r="K2767" s="36"/>
      <c r="L2767" s="36"/>
      <c r="M2767" s="36"/>
      <c r="N2767" s="36">
        <v>171511000</v>
      </c>
      <c r="O2767" s="37"/>
      <c r="P2767" s="37"/>
      <c r="Q2767" s="37"/>
      <c r="R2767" s="37"/>
      <c r="S2767" s="37">
        <v>3.7199999999999997E-2</v>
      </c>
      <c r="T2767" s="37"/>
      <c r="U2767" s="37"/>
      <c r="V2767" s="37"/>
      <c r="W2767" s="37"/>
      <c r="X2767" s="37">
        <v>-0.01</v>
      </c>
      <c r="Z2767" s="4" t="str">
        <f t="shared" si="206"/>
        <v>NO</v>
      </c>
      <c r="AA2767" s="4" t="str">
        <f t="shared" si="206"/>
        <v>NO</v>
      </c>
      <c r="AB2767" s="4" t="str">
        <f t="shared" si="206"/>
        <v>NO</v>
      </c>
      <c r="AD2767" s="4">
        <f t="shared" si="207"/>
        <v>0</v>
      </c>
    </row>
    <row r="2768" spans="1:30" ht="27.65" customHeight="1" x14ac:dyDescent="0.35">
      <c r="A2768" s="34">
        <v>2782</v>
      </c>
      <c r="B2768" s="1" t="s">
        <v>8225</v>
      </c>
      <c r="C2768" s="1" t="s">
        <v>29015</v>
      </c>
      <c r="D2768" s="1"/>
      <c r="E2768" s="1" t="s">
        <v>29008</v>
      </c>
      <c r="F2768" s="1" t="s">
        <v>29262</v>
      </c>
      <c r="G2768" s="35" t="s">
        <v>8226</v>
      </c>
      <c r="H2768" s="35" t="s">
        <v>8227</v>
      </c>
      <c r="I2768" s="35" t="s">
        <v>29</v>
      </c>
      <c r="J2768" s="36">
        <v>66201000</v>
      </c>
      <c r="K2768" s="36">
        <v>89511000</v>
      </c>
      <c r="L2768" s="36">
        <v>114847000</v>
      </c>
      <c r="M2768" s="36">
        <v>146055000</v>
      </c>
      <c r="N2768" s="36">
        <v>171482000</v>
      </c>
      <c r="O2768" s="37">
        <v>0.15809999999999999</v>
      </c>
      <c r="P2768" s="37">
        <v>9.6500000000000002E-2</v>
      </c>
      <c r="Q2768" s="37">
        <v>0.182</v>
      </c>
      <c r="R2768" s="37">
        <v>0.15920000000000001</v>
      </c>
      <c r="S2768" s="37">
        <v>0.15040000000000001</v>
      </c>
      <c r="T2768" s="37">
        <v>-2.0500000000000001E-2</v>
      </c>
      <c r="U2768" s="37">
        <v>-1.55E-2</v>
      </c>
      <c r="V2768" s="37">
        <v>-2.3999999999999998E-3</v>
      </c>
      <c r="W2768" s="37">
        <v>-7.4000000000000003E-3</v>
      </c>
      <c r="X2768" s="37"/>
      <c r="Z2768" s="4" t="str">
        <f t="shared" si="206"/>
        <v>NO</v>
      </c>
      <c r="AA2768" s="4" t="str">
        <f t="shared" si="206"/>
        <v>NO</v>
      </c>
      <c r="AB2768" s="4" t="str">
        <f t="shared" si="206"/>
        <v>NO</v>
      </c>
      <c r="AD2768" s="4">
        <f t="shared" si="207"/>
        <v>0</v>
      </c>
    </row>
    <row r="2769" spans="1:30" ht="27.65" customHeight="1" x14ac:dyDescent="0.35">
      <c r="A2769" s="34">
        <v>2783</v>
      </c>
      <c r="B2769" s="1" t="s">
        <v>8228</v>
      </c>
      <c r="C2769" s="1" t="s">
        <v>29015</v>
      </c>
      <c r="D2769" s="1"/>
      <c r="E2769" s="1" t="s">
        <v>29008</v>
      </c>
      <c r="F2769" s="1" t="s">
        <v>29262</v>
      </c>
      <c r="G2769" s="35" t="s">
        <v>8229</v>
      </c>
      <c r="H2769" s="35" t="s">
        <v>8230</v>
      </c>
      <c r="I2769" s="35" t="s">
        <v>29</v>
      </c>
      <c r="J2769" s="36">
        <v>111806000</v>
      </c>
      <c r="K2769" s="36">
        <v>125747000</v>
      </c>
      <c r="L2769" s="36">
        <v>123640000</v>
      </c>
      <c r="M2769" s="36">
        <v>150459000</v>
      </c>
      <c r="N2769" s="36">
        <v>171379000</v>
      </c>
      <c r="O2769" s="37">
        <v>-6.4000000000000003E-3</v>
      </c>
      <c r="P2769" s="37">
        <v>2.1700000000000001E-2</v>
      </c>
      <c r="Q2769" s="37">
        <v>5.3800000000000001E-2</v>
      </c>
      <c r="R2769" s="37">
        <v>1.21E-2</v>
      </c>
      <c r="S2769" s="37">
        <v>5.11E-2</v>
      </c>
      <c r="T2769" s="37">
        <v>-1.6000000000000001E-3</v>
      </c>
      <c r="U2769" s="37">
        <v>-4.0000000000000002E-4</v>
      </c>
      <c r="V2769" s="37"/>
      <c r="W2769" s="37"/>
      <c r="X2769" s="37"/>
      <c r="Z2769" s="4" t="str">
        <f t="shared" si="206"/>
        <v>NO</v>
      </c>
      <c r="AA2769" s="4" t="str">
        <f t="shared" si="206"/>
        <v>NO</v>
      </c>
      <c r="AB2769" s="4" t="str">
        <f t="shared" si="206"/>
        <v>NO</v>
      </c>
      <c r="AD2769" s="4">
        <f t="shared" si="207"/>
        <v>0</v>
      </c>
    </row>
    <row r="2770" spans="1:30" ht="14.4" customHeight="1" x14ac:dyDescent="0.35">
      <c r="A2770" s="34">
        <v>2784</v>
      </c>
      <c r="B2770" s="1" t="s">
        <v>8231</v>
      </c>
      <c r="C2770" s="1"/>
      <c r="D2770" s="1"/>
      <c r="E2770" s="1"/>
      <c r="F2770" s="1" t="s">
        <v>29262</v>
      </c>
      <c r="G2770" s="35" t="s">
        <v>8232</v>
      </c>
      <c r="H2770" s="35" t="s">
        <v>8233</v>
      </c>
      <c r="I2770" s="35" t="s">
        <v>33</v>
      </c>
      <c r="J2770" s="36"/>
      <c r="K2770" s="36">
        <v>2876000</v>
      </c>
      <c r="L2770" s="36">
        <v>101890000</v>
      </c>
      <c r="M2770" s="36">
        <v>140835000</v>
      </c>
      <c r="N2770" s="36">
        <v>171375000</v>
      </c>
      <c r="O2770" s="37"/>
      <c r="P2770" s="37">
        <v>-0.64049999999999996</v>
      </c>
      <c r="Q2770" s="37">
        <v>1.8800000000000001E-2</v>
      </c>
      <c r="R2770" s="37">
        <v>1.41E-2</v>
      </c>
      <c r="S2770" s="37">
        <v>0.2127</v>
      </c>
      <c r="T2770" s="37"/>
      <c r="U2770" s="37"/>
      <c r="V2770" s="37"/>
      <c r="W2770" s="37"/>
      <c r="X2770" s="37"/>
      <c r="Z2770" s="4" t="str">
        <f t="shared" si="206"/>
        <v>NO</v>
      </c>
      <c r="AA2770" s="4" t="str">
        <f t="shared" si="206"/>
        <v>NO</v>
      </c>
      <c r="AB2770" s="4" t="str">
        <f t="shared" si="206"/>
        <v>YES</v>
      </c>
      <c r="AD2770" s="4">
        <f t="shared" si="207"/>
        <v>1</v>
      </c>
    </row>
    <row r="2771" spans="1:30" ht="27.65" customHeight="1" x14ac:dyDescent="0.35">
      <c r="A2771" s="34">
        <v>2785</v>
      </c>
      <c r="B2771" s="1" t="s">
        <v>8234</v>
      </c>
      <c r="C2771" s="1" t="s">
        <v>29015</v>
      </c>
      <c r="D2771" s="1"/>
      <c r="E2771" s="1" t="s">
        <v>29008</v>
      </c>
      <c r="F2771" s="1" t="s">
        <v>29262</v>
      </c>
      <c r="G2771" s="35" t="s">
        <v>8235</v>
      </c>
      <c r="H2771" s="35" t="s">
        <v>8236</v>
      </c>
      <c r="I2771" s="35" t="s">
        <v>29</v>
      </c>
      <c r="J2771" s="36">
        <v>140007000</v>
      </c>
      <c r="K2771" s="36">
        <v>153878000</v>
      </c>
      <c r="L2771" s="36">
        <v>152467000</v>
      </c>
      <c r="M2771" s="36">
        <v>141251000</v>
      </c>
      <c r="N2771" s="36">
        <v>171308000</v>
      </c>
      <c r="O2771" s="37">
        <v>0.123</v>
      </c>
      <c r="P2771" s="37">
        <v>2.1600000000000001E-2</v>
      </c>
      <c r="Q2771" s="37">
        <v>2.8E-3</v>
      </c>
      <c r="R2771" s="37">
        <v>1.8800000000000001E-2</v>
      </c>
      <c r="S2771" s="37">
        <v>3.2599999999999997E-2</v>
      </c>
      <c r="T2771" s="37"/>
      <c r="U2771" s="37"/>
      <c r="V2771" s="37"/>
      <c r="W2771" s="37"/>
      <c r="X2771" s="37"/>
      <c r="Z2771" s="4" t="str">
        <f t="shared" si="206"/>
        <v>NO</v>
      </c>
      <c r="AA2771" s="4" t="str">
        <f t="shared" si="206"/>
        <v>NO</v>
      </c>
      <c r="AB2771" s="4" t="str">
        <f t="shared" si="206"/>
        <v>NO</v>
      </c>
      <c r="AD2771" s="4">
        <f t="shared" si="207"/>
        <v>0</v>
      </c>
    </row>
    <row r="2772" spans="1:30" ht="14.4" customHeight="1" x14ac:dyDescent="0.35">
      <c r="A2772" s="34">
        <v>2786</v>
      </c>
      <c r="B2772" s="1" t="s">
        <v>8237</v>
      </c>
      <c r="C2772" s="1"/>
      <c r="D2772" s="1"/>
      <c r="E2772" s="1"/>
      <c r="F2772" s="1" t="s">
        <v>29262</v>
      </c>
      <c r="G2772" s="35" t="s">
        <v>8238</v>
      </c>
      <c r="H2772" s="35" t="s">
        <v>8239</v>
      </c>
      <c r="I2772" s="35" t="s">
        <v>33</v>
      </c>
      <c r="J2772" s="36">
        <v>82913000</v>
      </c>
      <c r="K2772" s="36">
        <v>97360000</v>
      </c>
      <c r="L2772" s="36">
        <v>117491000</v>
      </c>
      <c r="M2772" s="36">
        <v>139923000</v>
      </c>
      <c r="N2772" s="36">
        <v>171274000</v>
      </c>
      <c r="O2772" s="37">
        <v>3.6799999999999999E-2</v>
      </c>
      <c r="P2772" s="37">
        <v>8.8800000000000004E-2</v>
      </c>
      <c r="Q2772" s="37">
        <v>0.14899999999999999</v>
      </c>
      <c r="R2772" s="37">
        <v>0.1547</v>
      </c>
      <c r="S2772" s="37">
        <v>7.22E-2</v>
      </c>
      <c r="T2772" s="37">
        <v>-7.1000000000000004E-3</v>
      </c>
      <c r="U2772" s="37">
        <v>-4.3E-3</v>
      </c>
      <c r="V2772" s="37">
        <v>-2.5999999999999999E-3</v>
      </c>
      <c r="W2772" s="37">
        <v>-1.1999999999999999E-3</v>
      </c>
      <c r="X2772" s="37">
        <v>-2.9999999999999997E-4</v>
      </c>
      <c r="Z2772" s="4" t="str">
        <f t="shared" si="206"/>
        <v>NO</v>
      </c>
      <c r="AA2772" s="4" t="str">
        <f t="shared" si="206"/>
        <v>NO</v>
      </c>
      <c r="AB2772" s="4" t="str">
        <f t="shared" si="206"/>
        <v>NO</v>
      </c>
      <c r="AD2772" s="4">
        <f t="shared" si="207"/>
        <v>0</v>
      </c>
    </row>
    <row r="2773" spans="1:30" ht="14.4" customHeight="1" x14ac:dyDescent="0.35">
      <c r="A2773" s="34">
        <v>2787</v>
      </c>
      <c r="B2773" s="1" t="s">
        <v>1128</v>
      </c>
      <c r="C2773" s="1"/>
      <c r="D2773" s="1"/>
      <c r="E2773" s="1"/>
      <c r="F2773" s="1" t="s">
        <v>29262</v>
      </c>
      <c r="G2773" s="35" t="s">
        <v>8240</v>
      </c>
      <c r="H2773" s="35" t="s">
        <v>8241</v>
      </c>
      <c r="I2773" s="35" t="s">
        <v>23</v>
      </c>
      <c r="J2773" s="36">
        <v>40111000</v>
      </c>
      <c r="K2773" s="36">
        <v>51331000</v>
      </c>
      <c r="L2773" s="36">
        <v>90575000</v>
      </c>
      <c r="M2773" s="36">
        <v>132681000</v>
      </c>
      <c r="N2773" s="36">
        <v>171122000</v>
      </c>
      <c r="O2773" s="37">
        <v>0.50819999999999999</v>
      </c>
      <c r="P2773" s="37">
        <v>0.3458</v>
      </c>
      <c r="Q2773" s="37">
        <v>0.219</v>
      </c>
      <c r="R2773" s="37">
        <v>0.1938</v>
      </c>
      <c r="S2773" s="37">
        <v>0.1502</v>
      </c>
      <c r="T2773" s="37"/>
      <c r="U2773" s="37"/>
      <c r="V2773" s="37"/>
      <c r="W2773" s="37"/>
      <c r="X2773" s="37"/>
      <c r="Z2773" s="4" t="str">
        <f t="shared" si="206"/>
        <v>YES</v>
      </c>
      <c r="AA2773" s="4" t="str">
        <f t="shared" si="206"/>
        <v>NO</v>
      </c>
      <c r="AB2773" s="4" t="str">
        <f t="shared" si="206"/>
        <v>NO</v>
      </c>
      <c r="AD2773" s="4">
        <f t="shared" si="207"/>
        <v>1</v>
      </c>
    </row>
    <row r="2774" spans="1:30" ht="14.4" customHeight="1" x14ac:dyDescent="0.35">
      <c r="A2774" s="34">
        <v>2788</v>
      </c>
      <c r="B2774" s="1" t="s">
        <v>8242</v>
      </c>
      <c r="C2774" s="1"/>
      <c r="D2774" s="1"/>
      <c r="E2774" s="1"/>
      <c r="F2774" s="1" t="s">
        <v>29262</v>
      </c>
      <c r="G2774" s="35" t="s">
        <v>8243</v>
      </c>
      <c r="H2774" s="35" t="s">
        <v>8244</v>
      </c>
      <c r="I2774" s="35" t="s">
        <v>33</v>
      </c>
      <c r="J2774" s="36">
        <v>103722000</v>
      </c>
      <c r="K2774" s="36">
        <v>119836000</v>
      </c>
      <c r="L2774" s="36">
        <v>142395000</v>
      </c>
      <c r="M2774" s="36">
        <v>160253000</v>
      </c>
      <c r="N2774" s="36">
        <v>171065000</v>
      </c>
      <c r="O2774" s="37">
        <v>0.16370000000000001</v>
      </c>
      <c r="P2774" s="37">
        <v>0.23300000000000001</v>
      </c>
      <c r="Q2774" s="37">
        <v>0.20499999999999999</v>
      </c>
      <c r="R2774" s="37">
        <v>0.22420000000000001</v>
      </c>
      <c r="S2774" s="37">
        <v>0.1968</v>
      </c>
      <c r="T2774" s="37"/>
      <c r="U2774" s="37"/>
      <c r="V2774" s="37"/>
      <c r="W2774" s="37"/>
      <c r="X2774" s="37"/>
      <c r="Z2774" s="4" t="str">
        <f t="shared" si="206"/>
        <v>YES</v>
      </c>
      <c r="AA2774" s="4" t="str">
        <f t="shared" si="206"/>
        <v>YES</v>
      </c>
      <c r="AB2774" s="4" t="str">
        <f t="shared" si="206"/>
        <v>NO</v>
      </c>
      <c r="AD2774" s="4">
        <f t="shared" si="207"/>
        <v>2</v>
      </c>
    </row>
    <row r="2775" spans="1:30" ht="14.4" customHeight="1" x14ac:dyDescent="0.35">
      <c r="A2775" s="34">
        <v>2789</v>
      </c>
      <c r="B2775" s="1" t="s">
        <v>8245</v>
      </c>
      <c r="C2775" s="1" t="s">
        <v>29015</v>
      </c>
      <c r="D2775" s="1"/>
      <c r="E2775" s="1" t="s">
        <v>29008</v>
      </c>
      <c r="F2775" s="1" t="s">
        <v>29262</v>
      </c>
      <c r="G2775" s="35" t="s">
        <v>8246</v>
      </c>
      <c r="H2775" s="35" t="s">
        <v>8247</v>
      </c>
      <c r="I2775" s="35" t="s">
        <v>29</v>
      </c>
      <c r="J2775" s="36"/>
      <c r="K2775" s="36">
        <v>26430000</v>
      </c>
      <c r="L2775" s="36">
        <v>81753000</v>
      </c>
      <c r="M2775" s="36">
        <v>144942000</v>
      </c>
      <c r="N2775" s="36">
        <v>171011000</v>
      </c>
      <c r="O2775" s="37"/>
      <c r="P2775" s="37">
        <v>0.27739999999999998</v>
      </c>
      <c r="Q2775" s="37">
        <v>0.44030000000000002</v>
      </c>
      <c r="R2775" s="37">
        <v>0.52110000000000001</v>
      </c>
      <c r="S2775" s="37">
        <v>0.38890000000000002</v>
      </c>
      <c r="T2775" s="37"/>
      <c r="U2775" s="37"/>
      <c r="V2775" s="37"/>
      <c r="W2775" s="37"/>
      <c r="X2775" s="37"/>
      <c r="Z2775" s="4" t="str">
        <f t="shared" si="206"/>
        <v>YES</v>
      </c>
      <c r="AA2775" s="4" t="str">
        <f t="shared" si="206"/>
        <v>YES</v>
      </c>
      <c r="AB2775" s="4" t="str">
        <f t="shared" si="206"/>
        <v>YES</v>
      </c>
      <c r="AD2775" s="4">
        <f t="shared" si="207"/>
        <v>3</v>
      </c>
    </row>
    <row r="2776" spans="1:30" ht="14.4" customHeight="1" x14ac:dyDescent="0.35">
      <c r="A2776" s="34">
        <v>2790</v>
      </c>
      <c r="B2776" s="1" t="s">
        <v>2386</v>
      </c>
      <c r="C2776" s="1"/>
      <c r="D2776" s="1"/>
      <c r="E2776" s="1"/>
      <c r="F2776" s="1" t="s">
        <v>29262</v>
      </c>
      <c r="G2776" s="35" t="s">
        <v>8248</v>
      </c>
      <c r="H2776" s="35" t="s">
        <v>8249</v>
      </c>
      <c r="I2776" s="35" t="s">
        <v>23</v>
      </c>
      <c r="J2776" s="36">
        <v>86458000</v>
      </c>
      <c r="K2776" s="36">
        <v>78821000</v>
      </c>
      <c r="L2776" s="36">
        <v>92039000</v>
      </c>
      <c r="M2776" s="36">
        <v>130830000</v>
      </c>
      <c r="N2776" s="36">
        <v>170966000</v>
      </c>
      <c r="O2776" s="37">
        <v>0.2626</v>
      </c>
      <c r="P2776" s="37">
        <v>7.0099999999999996E-2</v>
      </c>
      <c r="Q2776" s="37">
        <v>3.4000000000000002E-2</v>
      </c>
      <c r="R2776" s="37">
        <v>0.13100000000000001</v>
      </c>
      <c r="S2776" s="37">
        <v>0.3019</v>
      </c>
      <c r="T2776" s="37"/>
      <c r="U2776" s="37">
        <v>-6.3E-3</v>
      </c>
      <c r="V2776" s="37">
        <v>-2.4500000000000001E-2</v>
      </c>
      <c r="W2776" s="37">
        <v>-2.9000000000000001E-2</v>
      </c>
      <c r="X2776" s="37">
        <v>-2.29E-2</v>
      </c>
      <c r="Z2776" s="4" t="str">
        <f t="shared" si="206"/>
        <v>NO</v>
      </c>
      <c r="AA2776" s="4" t="str">
        <f t="shared" si="206"/>
        <v>NO</v>
      </c>
      <c r="AB2776" s="4" t="str">
        <f t="shared" si="206"/>
        <v>YES</v>
      </c>
      <c r="AD2776" s="4">
        <f t="shared" si="207"/>
        <v>1</v>
      </c>
    </row>
    <row r="2777" spans="1:30" ht="14.4" customHeight="1" x14ac:dyDescent="0.35">
      <c r="A2777" s="34">
        <v>2791</v>
      </c>
      <c r="B2777" s="1" t="s">
        <v>8250</v>
      </c>
      <c r="C2777" s="1"/>
      <c r="D2777" s="1"/>
      <c r="E2777" s="1"/>
      <c r="F2777" s="1" t="s">
        <v>29262</v>
      </c>
      <c r="G2777" s="35" t="s">
        <v>8251</v>
      </c>
      <c r="H2777" s="35" t="s">
        <v>8252</v>
      </c>
      <c r="I2777" s="35" t="s">
        <v>33</v>
      </c>
      <c r="J2777" s="36">
        <v>145072000</v>
      </c>
      <c r="K2777" s="36">
        <v>134588000</v>
      </c>
      <c r="L2777" s="36">
        <v>134300000</v>
      </c>
      <c r="M2777" s="36">
        <v>136684000</v>
      </c>
      <c r="N2777" s="36">
        <v>170938000</v>
      </c>
      <c r="O2777" s="37">
        <v>0.29470000000000002</v>
      </c>
      <c r="P2777" s="37">
        <v>0.2135</v>
      </c>
      <c r="Q2777" s="37">
        <v>0.2482</v>
      </c>
      <c r="R2777" s="37">
        <v>0.1191</v>
      </c>
      <c r="S2777" s="37">
        <v>8.9899999999999994E-2</v>
      </c>
      <c r="T2777" s="37">
        <v>0.28989999999999999</v>
      </c>
      <c r="U2777" s="37">
        <v>0.2014</v>
      </c>
      <c r="V2777" s="37">
        <v>0.26190000000000002</v>
      </c>
      <c r="W2777" s="37">
        <v>9.5000000000000001E-2</v>
      </c>
      <c r="X2777" s="37">
        <v>7.2300000000000003E-2</v>
      </c>
      <c r="Z2777" s="4" t="str">
        <f t="shared" si="206"/>
        <v>YES</v>
      </c>
      <c r="AA2777" s="4" t="str">
        <f t="shared" si="206"/>
        <v>NO</v>
      </c>
      <c r="AB2777" s="4" t="str">
        <f t="shared" si="206"/>
        <v>NO</v>
      </c>
      <c r="AD2777" s="4">
        <f t="shared" si="207"/>
        <v>1</v>
      </c>
    </row>
    <row r="2778" spans="1:30" ht="27.65" customHeight="1" x14ac:dyDescent="0.35">
      <c r="A2778" s="34">
        <v>2792</v>
      </c>
      <c r="B2778" s="1" t="s">
        <v>2907</v>
      </c>
      <c r="C2778" s="1" t="s">
        <v>29015</v>
      </c>
      <c r="D2778" s="1"/>
      <c r="E2778" s="1" t="s">
        <v>29008</v>
      </c>
      <c r="F2778" s="1" t="s">
        <v>29262</v>
      </c>
      <c r="G2778" s="35" t="s">
        <v>8253</v>
      </c>
      <c r="H2778" s="35" t="s">
        <v>8254</v>
      </c>
      <c r="I2778" s="35" t="s">
        <v>29</v>
      </c>
      <c r="J2778" s="36">
        <v>91715000</v>
      </c>
      <c r="K2778" s="36">
        <v>107306000</v>
      </c>
      <c r="L2778" s="36">
        <v>127246000</v>
      </c>
      <c r="M2778" s="36">
        <v>143488000</v>
      </c>
      <c r="N2778" s="36">
        <v>170860000</v>
      </c>
      <c r="O2778" s="37">
        <v>0.26179999999999998</v>
      </c>
      <c r="P2778" s="37">
        <v>0.37819999999999998</v>
      </c>
      <c r="Q2778" s="37">
        <v>0.38950000000000001</v>
      </c>
      <c r="R2778" s="37">
        <v>0.42299999999999999</v>
      </c>
      <c r="S2778" s="37">
        <v>0.21840000000000001</v>
      </c>
      <c r="T2778" s="37">
        <v>-2.5000000000000001E-3</v>
      </c>
      <c r="U2778" s="37">
        <v>-1.1000000000000001E-3</v>
      </c>
      <c r="V2778" s="37">
        <v>-2.0000000000000001E-4</v>
      </c>
      <c r="W2778" s="37"/>
      <c r="X2778" s="37"/>
      <c r="Z2778" s="4" t="str">
        <f t="shared" si="206"/>
        <v>YES</v>
      </c>
      <c r="AA2778" s="4" t="str">
        <f t="shared" si="206"/>
        <v>YES</v>
      </c>
      <c r="AB2778" s="4" t="str">
        <f t="shared" si="206"/>
        <v>YES</v>
      </c>
      <c r="AD2778" s="4">
        <f t="shared" si="207"/>
        <v>3</v>
      </c>
    </row>
    <row r="2779" spans="1:30" ht="14.4" customHeight="1" x14ac:dyDescent="0.35">
      <c r="A2779" s="34">
        <v>2793</v>
      </c>
      <c r="B2779" s="1" t="s">
        <v>8255</v>
      </c>
      <c r="C2779" s="1"/>
      <c r="D2779" s="1"/>
      <c r="E2779" s="1"/>
      <c r="F2779" s="1" t="s">
        <v>29262</v>
      </c>
      <c r="G2779" s="35" t="s">
        <v>8256</v>
      </c>
      <c r="H2779" s="35" t="s">
        <v>8257</v>
      </c>
      <c r="I2779" s="35" t="s">
        <v>33</v>
      </c>
      <c r="J2779" s="36">
        <v>141853000</v>
      </c>
      <c r="K2779" s="36">
        <v>150752000</v>
      </c>
      <c r="L2779" s="36">
        <v>113516000</v>
      </c>
      <c r="M2779" s="36">
        <v>130687000</v>
      </c>
      <c r="N2779" s="36">
        <v>170790000</v>
      </c>
      <c r="O2779" s="37">
        <v>0.31759999999999999</v>
      </c>
      <c r="P2779" s="37">
        <v>0.2908</v>
      </c>
      <c r="Q2779" s="37">
        <v>0.10630000000000001</v>
      </c>
      <c r="R2779" s="37">
        <v>0.2382</v>
      </c>
      <c r="S2779" s="37">
        <v>9.2799999999999994E-2</v>
      </c>
      <c r="T2779" s="37"/>
      <c r="U2779" s="37"/>
      <c r="V2779" s="37"/>
      <c r="W2779" s="37"/>
      <c r="X2779" s="37">
        <v>-1.32E-2</v>
      </c>
      <c r="Z2779" s="4" t="str">
        <f t="shared" si="206"/>
        <v>NO</v>
      </c>
      <c r="AA2779" s="4" t="str">
        <f t="shared" si="206"/>
        <v>YES</v>
      </c>
      <c r="AB2779" s="4" t="str">
        <f t="shared" si="206"/>
        <v>NO</v>
      </c>
      <c r="AD2779" s="4">
        <f t="shared" si="207"/>
        <v>1</v>
      </c>
    </row>
    <row r="2780" spans="1:30" ht="14.4" customHeight="1" x14ac:dyDescent="0.35">
      <c r="A2780" s="34">
        <v>2794</v>
      </c>
      <c r="B2780" s="1" t="s">
        <v>8258</v>
      </c>
      <c r="C2780" s="1"/>
      <c r="D2780" s="1"/>
      <c r="E2780" s="1"/>
      <c r="F2780" s="1" t="s">
        <v>29262</v>
      </c>
      <c r="G2780" s="35" t="s">
        <v>8259</v>
      </c>
      <c r="H2780" s="35" t="s">
        <v>8260</v>
      </c>
      <c r="I2780" s="35" t="s">
        <v>33</v>
      </c>
      <c r="J2780" s="36">
        <v>95065000</v>
      </c>
      <c r="K2780" s="36">
        <v>113025000</v>
      </c>
      <c r="L2780" s="36">
        <v>153709000</v>
      </c>
      <c r="M2780" s="36">
        <v>176833000</v>
      </c>
      <c r="N2780" s="36">
        <v>170750000</v>
      </c>
      <c r="O2780" s="37">
        <v>0.1628</v>
      </c>
      <c r="P2780" s="37">
        <v>9.01E-2</v>
      </c>
      <c r="Q2780" s="37">
        <v>7.4700000000000003E-2</v>
      </c>
      <c r="R2780" s="37">
        <v>7.5899999999999995E-2</v>
      </c>
      <c r="S2780" s="37">
        <v>-8.1299999999999997E-2</v>
      </c>
      <c r="T2780" s="37"/>
      <c r="U2780" s="37"/>
      <c r="V2780" s="37"/>
      <c r="W2780" s="37"/>
      <c r="X2780" s="37">
        <v>-3.49E-2</v>
      </c>
      <c r="Z2780" s="4" t="str">
        <f t="shared" si="206"/>
        <v>NO</v>
      </c>
      <c r="AA2780" s="4" t="str">
        <f t="shared" si="206"/>
        <v>NO</v>
      </c>
      <c r="AB2780" s="4" t="str">
        <f t="shared" si="206"/>
        <v>NO</v>
      </c>
      <c r="AD2780" s="4">
        <f t="shared" si="207"/>
        <v>0</v>
      </c>
    </row>
    <row r="2781" spans="1:30" ht="27.65" customHeight="1" x14ac:dyDescent="0.35">
      <c r="A2781" s="34">
        <v>2795</v>
      </c>
      <c r="B2781" s="1" t="s">
        <v>8261</v>
      </c>
      <c r="C2781" s="1"/>
      <c r="D2781" s="1"/>
      <c r="E2781" s="1"/>
      <c r="F2781" s="1" t="s">
        <v>29262</v>
      </c>
      <c r="G2781" s="35" t="s">
        <v>8262</v>
      </c>
      <c r="H2781" s="35" t="s">
        <v>8263</v>
      </c>
      <c r="I2781" s="35" t="s">
        <v>33</v>
      </c>
      <c r="J2781" s="36">
        <v>50793000</v>
      </c>
      <c r="K2781" s="36">
        <v>27365000</v>
      </c>
      <c r="L2781" s="36">
        <v>36117000</v>
      </c>
      <c r="M2781" s="36">
        <v>163110000</v>
      </c>
      <c r="N2781" s="36">
        <v>170744000</v>
      </c>
      <c r="O2781" s="37">
        <v>3.3500000000000002E-2</v>
      </c>
      <c r="P2781" s="37">
        <v>8.3999999999999995E-3</v>
      </c>
      <c r="Q2781" s="37">
        <v>0.125</v>
      </c>
      <c r="R2781" s="37">
        <v>0.1174</v>
      </c>
      <c r="S2781" s="37">
        <v>-4.2099999999999999E-2</v>
      </c>
      <c r="T2781" s="37"/>
      <c r="U2781" s="37"/>
      <c r="V2781" s="37"/>
      <c r="W2781" s="37">
        <v>0.1016</v>
      </c>
      <c r="X2781" s="37">
        <v>-6.4199999999999993E-2</v>
      </c>
      <c r="Z2781" s="4" t="str">
        <f t="shared" si="206"/>
        <v>NO</v>
      </c>
      <c r="AA2781" s="4" t="str">
        <f t="shared" si="206"/>
        <v>NO</v>
      </c>
      <c r="AB2781" s="4" t="str">
        <f t="shared" si="206"/>
        <v>NO</v>
      </c>
      <c r="AD2781" s="4">
        <f t="shared" si="207"/>
        <v>0</v>
      </c>
    </row>
    <row r="2782" spans="1:30" ht="14.4" customHeight="1" x14ac:dyDescent="0.35">
      <c r="A2782" s="34">
        <v>2796</v>
      </c>
      <c r="B2782" s="1" t="s">
        <v>8264</v>
      </c>
      <c r="C2782" s="1" t="s">
        <v>29015</v>
      </c>
      <c r="D2782" s="1"/>
      <c r="E2782" s="1" t="s">
        <v>29008</v>
      </c>
      <c r="F2782" s="1" t="s">
        <v>29262</v>
      </c>
      <c r="G2782" s="35" t="s">
        <v>8265</v>
      </c>
      <c r="H2782" s="35" t="s">
        <v>8266</v>
      </c>
      <c r="I2782" s="35" t="s">
        <v>29</v>
      </c>
      <c r="J2782" s="36">
        <v>36661000</v>
      </c>
      <c r="K2782" s="36">
        <v>41381000</v>
      </c>
      <c r="L2782" s="36">
        <v>37024000</v>
      </c>
      <c r="M2782" s="36">
        <v>57125000</v>
      </c>
      <c r="N2782" s="36">
        <v>170668000</v>
      </c>
      <c r="O2782" s="37">
        <v>6.7199999999999996E-2</v>
      </c>
      <c r="P2782" s="37">
        <v>5.79E-2</v>
      </c>
      <c r="Q2782" s="37">
        <v>9.5000000000000001E-2</v>
      </c>
      <c r="R2782" s="37">
        <v>0.29060000000000002</v>
      </c>
      <c r="S2782" s="37">
        <v>0.58250000000000002</v>
      </c>
      <c r="T2782" s="37"/>
      <c r="U2782" s="37"/>
      <c r="V2782" s="37"/>
      <c r="W2782" s="37"/>
      <c r="X2782" s="37">
        <v>-1.3899999999999999E-2</v>
      </c>
      <c r="Z2782" s="4" t="str">
        <f t="shared" si="206"/>
        <v>NO</v>
      </c>
      <c r="AA2782" s="4" t="str">
        <f t="shared" si="206"/>
        <v>YES</v>
      </c>
      <c r="AB2782" s="4" t="str">
        <f t="shared" si="206"/>
        <v>YES</v>
      </c>
      <c r="AD2782" s="4">
        <f t="shared" si="207"/>
        <v>2</v>
      </c>
    </row>
    <row r="2783" spans="1:30" ht="14.4" customHeight="1" x14ac:dyDescent="0.35">
      <c r="A2783" s="34">
        <v>2797</v>
      </c>
      <c r="B2783" s="1" t="s">
        <v>8267</v>
      </c>
      <c r="C2783" s="1"/>
      <c r="D2783" s="1"/>
      <c r="E2783" s="1"/>
      <c r="F2783" s="1" t="s">
        <v>29262</v>
      </c>
      <c r="G2783" s="35" t="s">
        <v>8268</v>
      </c>
      <c r="H2783" s="35" t="s">
        <v>8269</v>
      </c>
      <c r="I2783" s="35" t="s">
        <v>23</v>
      </c>
      <c r="J2783" s="36">
        <v>30862000</v>
      </c>
      <c r="K2783" s="36">
        <v>228102000</v>
      </c>
      <c r="L2783" s="36">
        <v>199192000</v>
      </c>
      <c r="M2783" s="36">
        <v>158150000</v>
      </c>
      <c r="N2783" s="36">
        <v>170651000</v>
      </c>
      <c r="O2783" s="37">
        <v>4.7899999999999998E-2</v>
      </c>
      <c r="P2783" s="37">
        <v>8.0600000000000005E-2</v>
      </c>
      <c r="Q2783" s="37">
        <v>7.5800000000000006E-2</v>
      </c>
      <c r="R2783" s="37">
        <v>8.9800000000000005E-2</v>
      </c>
      <c r="S2783" s="37">
        <v>3.7199999999999997E-2</v>
      </c>
      <c r="T2783" s="37"/>
      <c r="U2783" s="37"/>
      <c r="V2783" s="37"/>
      <c r="W2783" s="37"/>
      <c r="X2783" s="37"/>
      <c r="Z2783" s="4" t="str">
        <f t="shared" si="206"/>
        <v>NO</v>
      </c>
      <c r="AA2783" s="4" t="str">
        <f t="shared" si="206"/>
        <v>NO</v>
      </c>
      <c r="AB2783" s="4" t="str">
        <f t="shared" si="206"/>
        <v>NO</v>
      </c>
      <c r="AD2783" s="4">
        <f t="shared" si="207"/>
        <v>0</v>
      </c>
    </row>
    <row r="2784" spans="1:30" ht="14.4" customHeight="1" x14ac:dyDescent="0.35">
      <c r="A2784" s="34">
        <v>2798</v>
      </c>
      <c r="B2784" s="1" t="s">
        <v>8270</v>
      </c>
      <c r="C2784" s="1"/>
      <c r="D2784" s="1"/>
      <c r="E2784" s="1"/>
      <c r="F2784" s="1" t="s">
        <v>29262</v>
      </c>
      <c r="G2784" s="35" t="s">
        <v>8271</v>
      </c>
      <c r="H2784" s="35" t="s">
        <v>8272</v>
      </c>
      <c r="I2784" s="35" t="s">
        <v>33</v>
      </c>
      <c r="J2784" s="36"/>
      <c r="K2784" s="36">
        <v>22531000</v>
      </c>
      <c r="L2784" s="36">
        <v>68956000</v>
      </c>
      <c r="M2784" s="36">
        <v>177118000</v>
      </c>
      <c r="N2784" s="36">
        <v>170605000</v>
      </c>
      <c r="O2784" s="37"/>
      <c r="P2784" s="37">
        <v>0.11890000000000001</v>
      </c>
      <c r="Q2784" s="37">
        <v>5.3100000000000001E-2</v>
      </c>
      <c r="R2784" s="37">
        <v>0.32269999999999999</v>
      </c>
      <c r="S2784" s="37">
        <v>0.13550000000000001</v>
      </c>
      <c r="T2784" s="37"/>
      <c r="U2784" s="37"/>
      <c r="V2784" s="37"/>
      <c r="W2784" s="37"/>
      <c r="X2784" s="37"/>
      <c r="Z2784" s="4" t="str">
        <f t="shared" si="206"/>
        <v>NO</v>
      </c>
      <c r="AA2784" s="4" t="str">
        <f t="shared" si="206"/>
        <v>YES</v>
      </c>
      <c r="AB2784" s="4" t="str">
        <f t="shared" si="206"/>
        <v>NO</v>
      </c>
      <c r="AD2784" s="4">
        <f t="shared" si="207"/>
        <v>1</v>
      </c>
    </row>
    <row r="2785" spans="1:30" ht="14.4" customHeight="1" x14ac:dyDescent="0.35">
      <c r="A2785" s="34">
        <v>2799</v>
      </c>
      <c r="B2785" s="1" t="s">
        <v>8273</v>
      </c>
      <c r="C2785" s="1"/>
      <c r="D2785" s="1"/>
      <c r="E2785" s="1"/>
      <c r="F2785" s="1" t="s">
        <v>29262</v>
      </c>
      <c r="G2785" s="35" t="s">
        <v>8274</v>
      </c>
      <c r="H2785" s="35" t="s">
        <v>8275</v>
      </c>
      <c r="I2785" s="35" t="s">
        <v>33</v>
      </c>
      <c r="J2785" s="36">
        <v>260570000</v>
      </c>
      <c r="K2785" s="36">
        <v>183797000</v>
      </c>
      <c r="L2785" s="36">
        <v>177236000</v>
      </c>
      <c r="M2785" s="36">
        <v>161002000</v>
      </c>
      <c r="N2785" s="36">
        <v>170555000</v>
      </c>
      <c r="O2785" s="37">
        <v>0.19980000000000001</v>
      </c>
      <c r="P2785" s="37">
        <v>-0.13750000000000001</v>
      </c>
      <c r="Q2785" s="37">
        <v>5.5999999999999999E-3</v>
      </c>
      <c r="R2785" s="37">
        <v>6.5699999999999995E-2</v>
      </c>
      <c r="S2785" s="37">
        <v>4.3799999999999999E-2</v>
      </c>
      <c r="T2785" s="37"/>
      <c r="U2785" s="37"/>
      <c r="V2785" s="37"/>
      <c r="W2785" s="37"/>
      <c r="X2785" s="37">
        <v>-9.4000000000000004E-3</v>
      </c>
      <c r="Z2785" s="4" t="str">
        <f t="shared" si="206"/>
        <v>NO</v>
      </c>
      <c r="AA2785" s="4" t="str">
        <f t="shared" si="206"/>
        <v>NO</v>
      </c>
      <c r="AB2785" s="4" t="str">
        <f t="shared" si="206"/>
        <v>NO</v>
      </c>
      <c r="AD2785" s="4">
        <f t="shared" si="207"/>
        <v>0</v>
      </c>
    </row>
    <row r="2786" spans="1:30" ht="14.4" customHeight="1" x14ac:dyDescent="0.35">
      <c r="A2786" s="34">
        <v>2800</v>
      </c>
      <c r="B2786" s="1" t="s">
        <v>6136</v>
      </c>
      <c r="C2786" s="1" t="s">
        <v>29015</v>
      </c>
      <c r="D2786" s="1"/>
      <c r="E2786" s="1" t="s">
        <v>29008</v>
      </c>
      <c r="F2786" s="1" t="s">
        <v>29262</v>
      </c>
      <c r="G2786" s="35" t="s">
        <v>8276</v>
      </c>
      <c r="H2786" s="35" t="s">
        <v>8277</v>
      </c>
      <c r="I2786" s="35" t="s">
        <v>29</v>
      </c>
      <c r="J2786" s="36">
        <v>90838000</v>
      </c>
      <c r="K2786" s="36">
        <v>107467000</v>
      </c>
      <c r="L2786" s="36">
        <v>111988000</v>
      </c>
      <c r="M2786" s="36">
        <v>147920000</v>
      </c>
      <c r="N2786" s="36">
        <v>170515000</v>
      </c>
      <c r="O2786" s="37">
        <v>5.8799999999999998E-2</v>
      </c>
      <c r="P2786" s="37">
        <v>3.9800000000000002E-2</v>
      </c>
      <c r="Q2786" s="37">
        <v>2.0299999999999999E-2</v>
      </c>
      <c r="R2786" s="37">
        <v>7.5600000000000001E-2</v>
      </c>
      <c r="S2786" s="37">
        <v>2.4E-2</v>
      </c>
      <c r="T2786" s="37"/>
      <c r="U2786" s="37"/>
      <c r="V2786" s="37"/>
      <c r="W2786" s="37"/>
      <c r="X2786" s="37"/>
      <c r="Z2786" s="4" t="str">
        <f t="shared" si="206"/>
        <v>NO</v>
      </c>
      <c r="AA2786" s="4" t="str">
        <f t="shared" si="206"/>
        <v>NO</v>
      </c>
      <c r="AB2786" s="4" t="str">
        <f t="shared" si="206"/>
        <v>NO</v>
      </c>
      <c r="AD2786" s="4">
        <f t="shared" si="207"/>
        <v>0</v>
      </c>
    </row>
    <row r="2787" spans="1:30" ht="14.4" customHeight="1" x14ac:dyDescent="0.35">
      <c r="A2787" s="34">
        <v>2801</v>
      </c>
      <c r="B2787" s="1" t="s">
        <v>8278</v>
      </c>
      <c r="C2787" s="1"/>
      <c r="D2787" s="1"/>
      <c r="E2787" s="1"/>
      <c r="F2787" s="1" t="s">
        <v>29262</v>
      </c>
      <c r="G2787" s="35" t="s">
        <v>8279</v>
      </c>
      <c r="H2787" s="35" t="s">
        <v>8280</v>
      </c>
      <c r="I2787" s="35" t="s">
        <v>23</v>
      </c>
      <c r="J2787" s="36">
        <v>86001000</v>
      </c>
      <c r="K2787" s="36">
        <v>98127000</v>
      </c>
      <c r="L2787" s="36">
        <v>117975000</v>
      </c>
      <c r="M2787" s="36">
        <v>144478000</v>
      </c>
      <c r="N2787" s="36">
        <v>170431000</v>
      </c>
      <c r="O2787" s="37">
        <v>0.1053</v>
      </c>
      <c r="P2787" s="37">
        <v>3.1199999999999999E-2</v>
      </c>
      <c r="Q2787" s="37">
        <v>4.9500000000000002E-2</v>
      </c>
      <c r="R2787" s="37">
        <v>5.4199999999999998E-2</v>
      </c>
      <c r="S2787" s="37">
        <v>1E-4</v>
      </c>
      <c r="T2787" s="37">
        <v>-7.7999999999999996E-3</v>
      </c>
      <c r="U2787" s="37">
        <v>-4.0000000000000001E-3</v>
      </c>
      <c r="V2787" s="37">
        <v>3.9800000000000002E-2</v>
      </c>
      <c r="W2787" s="37">
        <v>7.6300000000000007E-2</v>
      </c>
      <c r="X2787" s="37">
        <v>3.1E-2</v>
      </c>
      <c r="Z2787" s="4" t="str">
        <f t="shared" si="206"/>
        <v>NO</v>
      </c>
      <c r="AA2787" s="4" t="str">
        <f t="shared" si="206"/>
        <v>NO</v>
      </c>
      <c r="AB2787" s="4" t="str">
        <f t="shared" si="206"/>
        <v>NO</v>
      </c>
      <c r="AD2787" s="4">
        <f t="shared" si="207"/>
        <v>0</v>
      </c>
    </row>
    <row r="2788" spans="1:30" ht="27.65" customHeight="1" x14ac:dyDescent="0.35">
      <c r="A2788" s="34">
        <v>2802</v>
      </c>
      <c r="B2788" s="1" t="s">
        <v>8281</v>
      </c>
      <c r="C2788" s="1" t="s">
        <v>29015</v>
      </c>
      <c r="D2788" s="1"/>
      <c r="E2788" s="1" t="s">
        <v>29008</v>
      </c>
      <c r="F2788" s="1" t="s">
        <v>29262</v>
      </c>
      <c r="G2788" s="35" t="s">
        <v>8282</v>
      </c>
      <c r="H2788" s="35" t="s">
        <v>8283</v>
      </c>
      <c r="I2788" s="35" t="s">
        <v>29</v>
      </c>
      <c r="J2788" s="36">
        <v>66198000</v>
      </c>
      <c r="K2788" s="36">
        <v>71170000</v>
      </c>
      <c r="L2788" s="36">
        <v>69947000</v>
      </c>
      <c r="M2788" s="36">
        <v>90575000</v>
      </c>
      <c r="N2788" s="36">
        <v>170393000</v>
      </c>
      <c r="O2788" s="37">
        <v>0.1419</v>
      </c>
      <c r="P2788" s="37">
        <v>7.3200000000000001E-2</v>
      </c>
      <c r="Q2788" s="37">
        <v>0.15690000000000001</v>
      </c>
      <c r="R2788" s="37">
        <v>0.13600000000000001</v>
      </c>
      <c r="S2788" s="37">
        <v>0.2742</v>
      </c>
      <c r="T2788" s="37"/>
      <c r="U2788" s="37"/>
      <c r="V2788" s="37"/>
      <c r="W2788" s="37"/>
      <c r="X2788" s="37">
        <v>-1.1999999999999999E-3</v>
      </c>
      <c r="Z2788" s="4" t="str">
        <f t="shared" si="206"/>
        <v>NO</v>
      </c>
      <c r="AA2788" s="4" t="str">
        <f t="shared" si="206"/>
        <v>NO</v>
      </c>
      <c r="AB2788" s="4" t="str">
        <f t="shared" si="206"/>
        <v>YES</v>
      </c>
      <c r="AD2788" s="4">
        <f t="shared" si="207"/>
        <v>1</v>
      </c>
    </row>
    <row r="2789" spans="1:30" ht="14.4" customHeight="1" x14ac:dyDescent="0.35">
      <c r="A2789" s="34">
        <v>2803</v>
      </c>
      <c r="B2789" s="1" t="s">
        <v>6136</v>
      </c>
      <c r="C2789" s="1" t="s">
        <v>29015</v>
      </c>
      <c r="D2789" s="1"/>
      <c r="E2789" s="1" t="s">
        <v>29008</v>
      </c>
      <c r="F2789" s="1" t="s">
        <v>29262</v>
      </c>
      <c r="G2789" s="35" t="s">
        <v>8284</v>
      </c>
      <c r="H2789" s="35" t="s">
        <v>8285</v>
      </c>
      <c r="I2789" s="35" t="s">
        <v>29</v>
      </c>
      <c r="J2789" s="36">
        <v>62295000</v>
      </c>
      <c r="K2789" s="36">
        <v>88478000</v>
      </c>
      <c r="L2789" s="36">
        <v>106672000</v>
      </c>
      <c r="M2789" s="36">
        <v>139032000</v>
      </c>
      <c r="N2789" s="36">
        <v>170273000</v>
      </c>
      <c r="O2789" s="37">
        <v>0.54630000000000001</v>
      </c>
      <c r="P2789" s="37">
        <v>0.48970000000000002</v>
      </c>
      <c r="Q2789" s="37">
        <v>0.36180000000000001</v>
      </c>
      <c r="R2789" s="37">
        <v>0.53559999999999997</v>
      </c>
      <c r="S2789" s="37">
        <v>0.52959999999999996</v>
      </c>
      <c r="T2789" s="37"/>
      <c r="U2789" s="37"/>
      <c r="V2789" s="37"/>
      <c r="W2789" s="37"/>
      <c r="X2789" s="37"/>
      <c r="Z2789" s="4" t="str">
        <f t="shared" si="206"/>
        <v>YES</v>
      </c>
      <c r="AA2789" s="4" t="str">
        <f t="shared" si="206"/>
        <v>YES</v>
      </c>
      <c r="AB2789" s="4" t="str">
        <f t="shared" si="206"/>
        <v>YES</v>
      </c>
      <c r="AD2789" s="4">
        <f t="shared" si="207"/>
        <v>3</v>
      </c>
    </row>
    <row r="2790" spans="1:30" ht="14.4" customHeight="1" x14ac:dyDescent="0.35">
      <c r="A2790" s="34">
        <v>2804</v>
      </c>
      <c r="B2790" s="1" t="s">
        <v>8286</v>
      </c>
      <c r="C2790" s="1"/>
      <c r="D2790" s="1"/>
      <c r="E2790" s="1"/>
      <c r="F2790" s="1" t="s">
        <v>29262</v>
      </c>
      <c r="G2790" s="35" t="s">
        <v>8287</v>
      </c>
      <c r="H2790" s="35" t="s">
        <v>8288</v>
      </c>
      <c r="I2790" s="35" t="s">
        <v>23</v>
      </c>
      <c r="J2790" s="36">
        <v>86281000</v>
      </c>
      <c r="K2790" s="36">
        <v>85789000</v>
      </c>
      <c r="L2790" s="36">
        <v>75322000</v>
      </c>
      <c r="M2790" s="36">
        <v>117680000</v>
      </c>
      <c r="N2790" s="36">
        <v>170157000</v>
      </c>
      <c r="O2790" s="37">
        <v>8.7900000000000006E-2</v>
      </c>
      <c r="P2790" s="37">
        <v>0.1114</v>
      </c>
      <c r="Q2790" s="37">
        <v>0.1011</v>
      </c>
      <c r="R2790" s="37">
        <v>0.18920000000000001</v>
      </c>
      <c r="S2790" s="37">
        <v>0.11459999999999999</v>
      </c>
      <c r="T2790" s="37">
        <v>8.8300000000000003E-2</v>
      </c>
      <c r="U2790" s="37">
        <v>9.1300000000000006E-2</v>
      </c>
      <c r="V2790" s="37">
        <v>8.3099999999999993E-2</v>
      </c>
      <c r="W2790" s="37">
        <v>0.16930000000000001</v>
      </c>
      <c r="X2790" s="37">
        <v>0.10730000000000001</v>
      </c>
      <c r="Z2790" s="4" t="str">
        <f t="shared" si="206"/>
        <v>NO</v>
      </c>
      <c r="AA2790" s="4" t="str">
        <f t="shared" si="206"/>
        <v>NO</v>
      </c>
      <c r="AB2790" s="4" t="str">
        <f t="shared" si="206"/>
        <v>NO</v>
      </c>
      <c r="AD2790" s="4">
        <f t="shared" si="207"/>
        <v>0</v>
      </c>
    </row>
    <row r="2791" spans="1:30" ht="14.4" customHeight="1" x14ac:dyDescent="0.35">
      <c r="A2791" s="34">
        <v>2805</v>
      </c>
      <c r="B2791" s="1" t="s">
        <v>8289</v>
      </c>
      <c r="C2791" s="1" t="s">
        <v>28702</v>
      </c>
      <c r="D2791" s="1"/>
      <c r="E2791" s="1"/>
      <c r="F2791" s="1" t="s">
        <v>29262</v>
      </c>
      <c r="G2791" s="35" t="s">
        <v>8290</v>
      </c>
      <c r="H2791" s="35" t="s">
        <v>8291</v>
      </c>
      <c r="I2791" s="35" t="s">
        <v>87</v>
      </c>
      <c r="J2791" s="36"/>
      <c r="K2791" s="36"/>
      <c r="L2791" s="36"/>
      <c r="M2791" s="36"/>
      <c r="N2791" s="36">
        <v>170149000</v>
      </c>
      <c r="O2791" s="37"/>
      <c r="P2791" s="37"/>
      <c r="Q2791" s="37"/>
      <c r="R2791" s="37"/>
      <c r="S2791" s="37">
        <v>0.16669999999999999</v>
      </c>
      <c r="T2791" s="37"/>
      <c r="U2791" s="37"/>
      <c r="V2791" s="37"/>
      <c r="W2791" s="37"/>
      <c r="X2791" s="37"/>
      <c r="Z2791" s="4" t="str">
        <f t="shared" si="206"/>
        <v>NO</v>
      </c>
      <c r="AA2791" s="4" t="str">
        <f t="shared" si="206"/>
        <v>NO</v>
      </c>
      <c r="AB2791" s="4" t="str">
        <f t="shared" si="206"/>
        <v>NO</v>
      </c>
      <c r="AD2791" s="4">
        <f t="shared" si="207"/>
        <v>0</v>
      </c>
    </row>
    <row r="2792" spans="1:30" ht="27.65" customHeight="1" x14ac:dyDescent="0.35">
      <c r="A2792" s="34">
        <v>2806</v>
      </c>
      <c r="B2792" s="1" t="s">
        <v>8292</v>
      </c>
      <c r="C2792" s="1" t="s">
        <v>28702</v>
      </c>
      <c r="D2792" s="1"/>
      <c r="E2792" s="1"/>
      <c r="F2792" s="1" t="s">
        <v>29262</v>
      </c>
      <c r="G2792" s="35" t="s">
        <v>8293</v>
      </c>
      <c r="H2792" s="35" t="s">
        <v>8294</v>
      </c>
      <c r="I2792" s="35" t="s">
        <v>87</v>
      </c>
      <c r="J2792" s="36">
        <v>90627000</v>
      </c>
      <c r="K2792" s="36">
        <v>128619000</v>
      </c>
      <c r="L2792" s="36">
        <v>151774000</v>
      </c>
      <c r="M2792" s="36">
        <v>160749000</v>
      </c>
      <c r="N2792" s="36">
        <v>169969000</v>
      </c>
      <c r="O2792" s="37">
        <v>3.1800000000000002E-2</v>
      </c>
      <c r="P2792" s="37">
        <v>0.16719999999999999</v>
      </c>
      <c r="Q2792" s="37">
        <v>0.21590000000000001</v>
      </c>
      <c r="R2792" s="37">
        <v>0.1895</v>
      </c>
      <c r="S2792" s="37">
        <v>0.10349999999999999</v>
      </c>
      <c r="T2792" s="37">
        <v>-1.3299999999999999E-2</v>
      </c>
      <c r="U2792" s="37">
        <v>-5.4100000000000002E-2</v>
      </c>
      <c r="V2792" s="37">
        <v>-1.1999999999999999E-3</v>
      </c>
      <c r="W2792" s="37"/>
      <c r="X2792" s="37"/>
      <c r="Z2792" s="4" t="str">
        <f t="shared" si="206"/>
        <v>YES</v>
      </c>
      <c r="AA2792" s="4" t="str">
        <f t="shared" si="206"/>
        <v>NO</v>
      </c>
      <c r="AB2792" s="4" t="str">
        <f t="shared" si="206"/>
        <v>NO</v>
      </c>
      <c r="AD2792" s="4">
        <f t="shared" si="207"/>
        <v>1</v>
      </c>
    </row>
    <row r="2793" spans="1:30" ht="14.4" customHeight="1" x14ac:dyDescent="0.35">
      <c r="A2793" s="34">
        <v>2807</v>
      </c>
      <c r="B2793" s="1" t="s">
        <v>8295</v>
      </c>
      <c r="C2793" s="1" t="s">
        <v>29015</v>
      </c>
      <c r="D2793" s="1"/>
      <c r="E2793" s="1" t="s">
        <v>29008</v>
      </c>
      <c r="F2793" s="1" t="s">
        <v>29262</v>
      </c>
      <c r="G2793" s="35" t="s">
        <v>8296</v>
      </c>
      <c r="H2793" s="35" t="s">
        <v>8297</v>
      </c>
      <c r="I2793" s="35" t="s">
        <v>29</v>
      </c>
      <c r="J2793" s="36"/>
      <c r="K2793" s="36">
        <v>32429000</v>
      </c>
      <c r="L2793" s="36">
        <v>241488000</v>
      </c>
      <c r="M2793" s="36">
        <v>209407000</v>
      </c>
      <c r="N2793" s="36">
        <v>169915000</v>
      </c>
      <c r="O2793" s="37"/>
      <c r="P2793" s="37">
        <v>0.15179999999999999</v>
      </c>
      <c r="Q2793" s="37">
        <v>0.28989999999999999</v>
      </c>
      <c r="R2793" s="37">
        <v>4.7100000000000003E-2</v>
      </c>
      <c r="S2793" s="37">
        <v>0.39900000000000002</v>
      </c>
      <c r="T2793" s="37"/>
      <c r="U2793" s="37"/>
      <c r="V2793" s="37"/>
      <c r="W2793" s="37"/>
      <c r="X2793" s="37"/>
      <c r="Z2793" s="4" t="str">
        <f t="shared" si="206"/>
        <v>YES</v>
      </c>
      <c r="AA2793" s="4" t="str">
        <f t="shared" si="206"/>
        <v>NO</v>
      </c>
      <c r="AB2793" s="4" t="str">
        <f t="shared" si="206"/>
        <v>YES</v>
      </c>
      <c r="AD2793" s="4">
        <f t="shared" si="207"/>
        <v>2</v>
      </c>
    </row>
    <row r="2794" spans="1:30" ht="14.4" customHeight="1" x14ac:dyDescent="0.35">
      <c r="A2794" s="34">
        <v>2808</v>
      </c>
      <c r="B2794" s="1" t="s">
        <v>8298</v>
      </c>
      <c r="C2794" s="1"/>
      <c r="D2794" s="1"/>
      <c r="E2794" s="1"/>
      <c r="F2794" s="1" t="s">
        <v>29262</v>
      </c>
      <c r="G2794" s="35" t="s">
        <v>8299</v>
      </c>
      <c r="H2794" s="35" t="s">
        <v>8300</v>
      </c>
      <c r="I2794" s="35" t="s">
        <v>33</v>
      </c>
      <c r="J2794" s="36">
        <v>4701000</v>
      </c>
      <c r="K2794" s="36">
        <v>49656000</v>
      </c>
      <c r="L2794" s="36">
        <v>94834000</v>
      </c>
      <c r="M2794" s="36">
        <v>128341000</v>
      </c>
      <c r="N2794" s="36">
        <v>169887000</v>
      </c>
      <c r="O2794" s="37">
        <v>-0.58009999999999995</v>
      </c>
      <c r="P2794" s="37">
        <v>0.1133</v>
      </c>
      <c r="Q2794" s="37">
        <v>0.1583</v>
      </c>
      <c r="R2794" s="37">
        <v>0.22950000000000001</v>
      </c>
      <c r="S2794" s="37">
        <v>0.20330000000000001</v>
      </c>
      <c r="T2794" s="37">
        <v>-8.9300000000000004E-2</v>
      </c>
      <c r="U2794" s="37">
        <v>-3.6900000000000002E-2</v>
      </c>
      <c r="V2794" s="37">
        <v>-1.7500000000000002E-2</v>
      </c>
      <c r="W2794" s="37">
        <v>-9.1999999999999998E-3</v>
      </c>
      <c r="X2794" s="37">
        <v>-1.8E-3</v>
      </c>
      <c r="Z2794" s="4" t="str">
        <f t="shared" si="206"/>
        <v>NO</v>
      </c>
      <c r="AA2794" s="4" t="str">
        <f t="shared" si="206"/>
        <v>YES</v>
      </c>
      <c r="AB2794" s="4" t="str">
        <f t="shared" si="206"/>
        <v>YES</v>
      </c>
      <c r="AD2794" s="4">
        <f t="shared" si="207"/>
        <v>2</v>
      </c>
    </row>
    <row r="2795" spans="1:30" ht="27.65" customHeight="1" x14ac:dyDescent="0.35">
      <c r="A2795" s="34">
        <v>2809</v>
      </c>
      <c r="B2795" s="1" t="s">
        <v>8301</v>
      </c>
      <c r="C2795" s="1"/>
      <c r="D2795" s="1"/>
      <c r="E2795" s="1"/>
      <c r="F2795" s="1" t="s">
        <v>29262</v>
      </c>
      <c r="G2795" s="35" t="s">
        <v>8302</v>
      </c>
      <c r="H2795" s="35" t="s">
        <v>8303</v>
      </c>
      <c r="I2795" s="35" t="s">
        <v>23</v>
      </c>
      <c r="J2795" s="36">
        <v>145376000</v>
      </c>
      <c r="K2795" s="36">
        <v>130216000</v>
      </c>
      <c r="L2795" s="36">
        <v>157191000</v>
      </c>
      <c r="M2795" s="36">
        <v>139134000</v>
      </c>
      <c r="N2795" s="36">
        <v>169829000</v>
      </c>
      <c r="O2795" s="37">
        <v>-0.10639999999999999</v>
      </c>
      <c r="P2795" s="37">
        <v>-0.30399999999999999</v>
      </c>
      <c r="Q2795" s="37">
        <v>-2.3999999999999998E-3</v>
      </c>
      <c r="R2795" s="37">
        <v>1.7000000000000001E-2</v>
      </c>
      <c r="S2795" s="37">
        <v>-7.0900000000000005E-2</v>
      </c>
      <c r="T2795" s="37">
        <v>-0.21629999999999999</v>
      </c>
      <c r="U2795" s="37">
        <v>-0.3659</v>
      </c>
      <c r="V2795" s="37">
        <v>-4.7500000000000001E-2</v>
      </c>
      <c r="W2795" s="37">
        <v>-1.2999999999999999E-2</v>
      </c>
      <c r="X2795" s="37">
        <v>-0.1055</v>
      </c>
      <c r="Z2795" s="4" t="str">
        <f t="shared" si="206"/>
        <v>NO</v>
      </c>
      <c r="AA2795" s="4" t="str">
        <f t="shared" si="206"/>
        <v>NO</v>
      </c>
      <c r="AB2795" s="4" t="str">
        <f t="shared" si="206"/>
        <v>NO</v>
      </c>
      <c r="AD2795" s="4">
        <f t="shared" si="207"/>
        <v>0</v>
      </c>
    </row>
    <row r="2796" spans="1:30" ht="27.65" customHeight="1" x14ac:dyDescent="0.35">
      <c r="A2796" s="34">
        <v>2810</v>
      </c>
      <c r="B2796" s="1" t="s">
        <v>8304</v>
      </c>
      <c r="C2796" s="1"/>
      <c r="D2796" s="1"/>
      <c r="E2796" s="1"/>
      <c r="F2796" s="1" t="s">
        <v>29262</v>
      </c>
      <c r="G2796" s="35" t="s">
        <v>8305</v>
      </c>
      <c r="H2796" s="35" t="s">
        <v>8306</v>
      </c>
      <c r="I2796" s="35" t="s">
        <v>544</v>
      </c>
      <c r="J2796" s="36">
        <v>44457000</v>
      </c>
      <c r="K2796" s="36">
        <v>56045000</v>
      </c>
      <c r="L2796" s="36">
        <v>101214000</v>
      </c>
      <c r="M2796" s="36">
        <v>145428000</v>
      </c>
      <c r="N2796" s="36">
        <v>169746000</v>
      </c>
      <c r="O2796" s="37">
        <v>0.27660000000000001</v>
      </c>
      <c r="P2796" s="37">
        <v>0.1047</v>
      </c>
      <c r="Q2796" s="37">
        <v>0.31359999999999999</v>
      </c>
      <c r="R2796" s="37">
        <v>0.31590000000000001</v>
      </c>
      <c r="S2796" s="37">
        <v>0.2445</v>
      </c>
      <c r="T2796" s="37">
        <v>0.2606</v>
      </c>
      <c r="U2796" s="37">
        <v>0.1002</v>
      </c>
      <c r="V2796" s="37">
        <v>0.30769999999999997</v>
      </c>
      <c r="W2796" s="37">
        <v>0.29970000000000002</v>
      </c>
      <c r="X2796" s="37"/>
      <c r="Z2796" s="4" t="str">
        <f t="shared" si="206"/>
        <v>YES</v>
      </c>
      <c r="AA2796" s="4" t="str">
        <f t="shared" si="206"/>
        <v>YES</v>
      </c>
      <c r="AB2796" s="4" t="str">
        <f t="shared" si="206"/>
        <v>YES</v>
      </c>
      <c r="AD2796" s="4">
        <f t="shared" si="207"/>
        <v>3</v>
      </c>
    </row>
    <row r="2797" spans="1:30" ht="27.65" customHeight="1" x14ac:dyDescent="0.35">
      <c r="A2797" s="34">
        <v>2811</v>
      </c>
      <c r="B2797" s="1" t="s">
        <v>8307</v>
      </c>
      <c r="C2797" s="1"/>
      <c r="D2797" s="1"/>
      <c r="E2797" s="1"/>
      <c r="F2797" s="1" t="s">
        <v>29262</v>
      </c>
      <c r="G2797" s="35" t="s">
        <v>8308</v>
      </c>
      <c r="H2797" s="35" t="s">
        <v>8309</v>
      </c>
      <c r="I2797" s="35" t="s">
        <v>544</v>
      </c>
      <c r="J2797" s="36">
        <v>124044000</v>
      </c>
      <c r="K2797" s="36">
        <v>147148000</v>
      </c>
      <c r="L2797" s="36">
        <v>104722000</v>
      </c>
      <c r="M2797" s="36">
        <v>153721000</v>
      </c>
      <c r="N2797" s="36">
        <v>169715000</v>
      </c>
      <c r="O2797" s="37">
        <v>4.1399999999999999E-2</v>
      </c>
      <c r="P2797" s="37">
        <v>1.21E-2</v>
      </c>
      <c r="Q2797" s="37">
        <v>1.4500000000000001E-2</v>
      </c>
      <c r="R2797" s="37">
        <v>-1.7299999999999999E-2</v>
      </c>
      <c r="S2797" s="37">
        <v>-3.4700000000000002E-2</v>
      </c>
      <c r="T2797" s="37"/>
      <c r="U2797" s="37"/>
      <c r="V2797" s="37"/>
      <c r="W2797" s="37"/>
      <c r="X2797" s="37"/>
      <c r="Z2797" s="4" t="str">
        <f t="shared" si="206"/>
        <v>NO</v>
      </c>
      <c r="AA2797" s="4" t="str">
        <f t="shared" si="206"/>
        <v>NO</v>
      </c>
      <c r="AB2797" s="4" t="str">
        <f t="shared" si="206"/>
        <v>NO</v>
      </c>
      <c r="AD2797" s="4">
        <f t="shared" si="207"/>
        <v>0</v>
      </c>
    </row>
    <row r="2798" spans="1:30" ht="14.4" customHeight="1" x14ac:dyDescent="0.35">
      <c r="A2798" s="34">
        <v>2812</v>
      </c>
      <c r="B2798" s="1" t="s">
        <v>8310</v>
      </c>
      <c r="C2798" s="1"/>
      <c r="D2798" s="1"/>
      <c r="E2798" s="1"/>
      <c r="F2798" s="1" t="s">
        <v>29262</v>
      </c>
      <c r="G2798" s="35" t="s">
        <v>8311</v>
      </c>
      <c r="H2798" s="35" t="s">
        <v>8312</v>
      </c>
      <c r="I2798" s="35" t="s">
        <v>33</v>
      </c>
      <c r="J2798" s="36">
        <v>4129000</v>
      </c>
      <c r="K2798" s="36">
        <v>7807000</v>
      </c>
      <c r="L2798" s="36">
        <v>101640000</v>
      </c>
      <c r="M2798" s="36">
        <v>114090000</v>
      </c>
      <c r="N2798" s="36">
        <v>169662000</v>
      </c>
      <c r="O2798" s="37">
        <v>0.62070000000000003</v>
      </c>
      <c r="P2798" s="37">
        <v>4.2799999999999998E-2</v>
      </c>
      <c r="Q2798" s="37">
        <v>0.33429999999999999</v>
      </c>
      <c r="R2798" s="37">
        <v>8.14E-2</v>
      </c>
      <c r="S2798" s="37">
        <v>0.22159999999999999</v>
      </c>
      <c r="T2798" s="37">
        <v>0.61760000000000004</v>
      </c>
      <c r="U2798" s="37">
        <v>3.8199999999999998E-2</v>
      </c>
      <c r="V2798" s="37"/>
      <c r="W2798" s="37"/>
      <c r="X2798" s="37"/>
      <c r="Z2798" s="4" t="str">
        <f t="shared" si="206"/>
        <v>YES</v>
      </c>
      <c r="AA2798" s="4" t="str">
        <f t="shared" si="206"/>
        <v>NO</v>
      </c>
      <c r="AB2798" s="4" t="str">
        <f t="shared" si="206"/>
        <v>YES</v>
      </c>
      <c r="AD2798" s="4">
        <f t="shared" si="207"/>
        <v>2</v>
      </c>
    </row>
    <row r="2799" spans="1:30" ht="14.4" customHeight="1" x14ac:dyDescent="0.35">
      <c r="A2799" s="34">
        <v>2813</v>
      </c>
      <c r="B2799" s="1" t="s">
        <v>8313</v>
      </c>
      <c r="C2799" s="1" t="s">
        <v>29015</v>
      </c>
      <c r="D2799" s="1"/>
      <c r="E2799" s="1" t="s">
        <v>29008</v>
      </c>
      <c r="F2799" s="1" t="s">
        <v>29262</v>
      </c>
      <c r="G2799" s="35" t="s">
        <v>8314</v>
      </c>
      <c r="H2799" s="35" t="s">
        <v>8315</v>
      </c>
      <c r="I2799" s="35" t="s">
        <v>29</v>
      </c>
      <c r="J2799" s="36">
        <v>111991000</v>
      </c>
      <c r="K2799" s="36">
        <v>142658000</v>
      </c>
      <c r="L2799" s="36">
        <v>163321000</v>
      </c>
      <c r="M2799" s="36">
        <v>164915000</v>
      </c>
      <c r="N2799" s="36">
        <v>169550000</v>
      </c>
      <c r="O2799" s="37">
        <v>0.16120000000000001</v>
      </c>
      <c r="P2799" s="37">
        <v>0.2787</v>
      </c>
      <c r="Q2799" s="37">
        <v>0.32350000000000001</v>
      </c>
      <c r="R2799" s="37">
        <v>0.30120000000000002</v>
      </c>
      <c r="S2799" s="37">
        <v>0.40810000000000002</v>
      </c>
      <c r="T2799" s="37"/>
      <c r="U2799" s="37"/>
      <c r="V2799" s="37"/>
      <c r="W2799" s="37"/>
      <c r="X2799" s="37"/>
      <c r="Z2799" s="4" t="str">
        <f t="shared" si="206"/>
        <v>YES</v>
      </c>
      <c r="AA2799" s="4" t="str">
        <f t="shared" si="206"/>
        <v>YES</v>
      </c>
      <c r="AB2799" s="4" t="str">
        <f t="shared" si="206"/>
        <v>YES</v>
      </c>
      <c r="AD2799" s="4">
        <f t="shared" si="207"/>
        <v>3</v>
      </c>
    </row>
    <row r="2800" spans="1:30" ht="27.65" customHeight="1" x14ac:dyDescent="0.35">
      <c r="A2800" s="34">
        <v>2814</v>
      </c>
      <c r="B2800" s="1" t="s">
        <v>8316</v>
      </c>
      <c r="C2800" s="1" t="s">
        <v>29082</v>
      </c>
      <c r="D2800" s="1"/>
      <c r="E2800" s="1"/>
      <c r="F2800" s="1" t="s">
        <v>29262</v>
      </c>
      <c r="G2800" s="35" t="s">
        <v>8317</v>
      </c>
      <c r="H2800" s="35" t="s">
        <v>8318</v>
      </c>
      <c r="I2800" s="35" t="s">
        <v>23</v>
      </c>
      <c r="J2800" s="36">
        <v>101939000</v>
      </c>
      <c r="K2800" s="36">
        <v>106035000</v>
      </c>
      <c r="L2800" s="36">
        <v>123204000</v>
      </c>
      <c r="M2800" s="36">
        <v>148492000</v>
      </c>
      <c r="N2800" s="36">
        <v>169466000</v>
      </c>
      <c r="O2800" s="37">
        <v>3.4299999999999997E-2</v>
      </c>
      <c r="P2800" s="37">
        <v>4.1200000000000001E-2</v>
      </c>
      <c r="Q2800" s="37">
        <v>3.49E-2</v>
      </c>
      <c r="R2800" s="37">
        <v>2.4500000000000001E-2</v>
      </c>
      <c r="S2800" s="37">
        <v>-0.1651</v>
      </c>
      <c r="T2800" s="37">
        <v>4.0000000000000001E-3</v>
      </c>
      <c r="U2800" s="37">
        <v>1.4E-3</v>
      </c>
      <c r="V2800" s="37">
        <v>2.5999999999999999E-3</v>
      </c>
      <c r="W2800" s="37">
        <v>2.3999999999999998E-3</v>
      </c>
      <c r="X2800" s="37">
        <v>-0.18049999999999999</v>
      </c>
      <c r="Z2800" s="4" t="str">
        <f t="shared" si="206"/>
        <v>NO</v>
      </c>
      <c r="AA2800" s="4" t="str">
        <f t="shared" si="206"/>
        <v>NO</v>
      </c>
      <c r="AB2800" s="4" t="str">
        <f t="shared" si="206"/>
        <v>NO</v>
      </c>
      <c r="AD2800" s="4">
        <f t="shared" si="207"/>
        <v>0</v>
      </c>
    </row>
    <row r="2801" spans="1:30" ht="27.65" customHeight="1" x14ac:dyDescent="0.35">
      <c r="A2801" s="34">
        <v>2815</v>
      </c>
      <c r="B2801" s="1" t="s">
        <v>7269</v>
      </c>
      <c r="C2801" s="1"/>
      <c r="D2801" s="1"/>
      <c r="E2801" s="1"/>
      <c r="F2801" s="1" t="s">
        <v>29262</v>
      </c>
      <c r="G2801" s="35" t="s">
        <v>8319</v>
      </c>
      <c r="H2801" s="35" t="s">
        <v>8320</v>
      </c>
      <c r="I2801" s="35" t="s">
        <v>23</v>
      </c>
      <c r="J2801" s="36">
        <v>8408000</v>
      </c>
      <c r="K2801" s="36">
        <v>9961000</v>
      </c>
      <c r="L2801" s="36">
        <v>13237000</v>
      </c>
      <c r="M2801" s="36">
        <v>156433000</v>
      </c>
      <c r="N2801" s="36">
        <v>169453000</v>
      </c>
      <c r="O2801" s="37">
        <v>4.4999999999999997E-3</v>
      </c>
      <c r="P2801" s="37">
        <v>0.05</v>
      </c>
      <c r="Q2801" s="37">
        <v>0.15679999999999999</v>
      </c>
      <c r="R2801" s="37">
        <v>0.71550000000000002</v>
      </c>
      <c r="S2801" s="37">
        <v>0.6139</v>
      </c>
      <c r="T2801" s="37"/>
      <c r="U2801" s="37"/>
      <c r="V2801" s="37"/>
      <c r="W2801" s="37"/>
      <c r="X2801" s="37"/>
      <c r="Z2801" s="4" t="str">
        <f t="shared" si="206"/>
        <v>NO</v>
      </c>
      <c r="AA2801" s="4" t="str">
        <f t="shared" si="206"/>
        <v>YES</v>
      </c>
      <c r="AB2801" s="4" t="str">
        <f t="shared" si="206"/>
        <v>YES</v>
      </c>
      <c r="AD2801" s="4">
        <f t="shared" si="207"/>
        <v>2</v>
      </c>
    </row>
    <row r="2802" spans="1:30" ht="27.65" customHeight="1" x14ac:dyDescent="0.35">
      <c r="A2802" s="34">
        <v>2816</v>
      </c>
      <c r="B2802" s="1" t="s">
        <v>8321</v>
      </c>
      <c r="C2802" s="1"/>
      <c r="D2802" s="1"/>
      <c r="E2802" s="1"/>
      <c r="F2802" s="1" t="s">
        <v>29262</v>
      </c>
      <c r="G2802" s="35" t="s">
        <v>8322</v>
      </c>
      <c r="H2802" s="35" t="s">
        <v>8323</v>
      </c>
      <c r="I2802" s="35" t="s">
        <v>23</v>
      </c>
      <c r="J2802" s="36">
        <v>104545000</v>
      </c>
      <c r="K2802" s="36">
        <v>111461000</v>
      </c>
      <c r="L2802" s="36">
        <v>128858000</v>
      </c>
      <c r="M2802" s="36">
        <v>149379000</v>
      </c>
      <c r="N2802" s="36">
        <v>169250000</v>
      </c>
      <c r="O2802" s="37">
        <v>2.7699999999999999E-2</v>
      </c>
      <c r="P2802" s="37">
        <v>2.6200000000000001E-2</v>
      </c>
      <c r="Q2802" s="37">
        <v>4.8399999999999999E-2</v>
      </c>
      <c r="R2802" s="37">
        <v>5.8500000000000003E-2</v>
      </c>
      <c r="S2802" s="37">
        <v>4.1500000000000002E-2</v>
      </c>
      <c r="T2802" s="37"/>
      <c r="U2802" s="37"/>
      <c r="V2802" s="37"/>
      <c r="W2802" s="37"/>
      <c r="X2802" s="37"/>
      <c r="Z2802" s="4" t="str">
        <f t="shared" si="206"/>
        <v>NO</v>
      </c>
      <c r="AA2802" s="4" t="str">
        <f t="shared" si="206"/>
        <v>NO</v>
      </c>
      <c r="AB2802" s="4" t="str">
        <f t="shared" si="206"/>
        <v>NO</v>
      </c>
      <c r="AD2802" s="4">
        <f t="shared" si="207"/>
        <v>0</v>
      </c>
    </row>
    <row r="2803" spans="1:30" ht="14.4" customHeight="1" x14ac:dyDescent="0.35">
      <c r="A2803" s="34">
        <v>2817</v>
      </c>
      <c r="B2803" s="1" t="s">
        <v>8324</v>
      </c>
      <c r="C2803" s="1" t="s">
        <v>29015</v>
      </c>
      <c r="D2803" s="1"/>
      <c r="E2803" s="1" t="s">
        <v>29008</v>
      </c>
      <c r="F2803" s="1" t="s">
        <v>29262</v>
      </c>
      <c r="G2803" s="35" t="s">
        <v>8325</v>
      </c>
      <c r="H2803" s="35" t="s">
        <v>8326</v>
      </c>
      <c r="I2803" s="35" t="s">
        <v>29</v>
      </c>
      <c r="J2803" s="36">
        <v>1828000</v>
      </c>
      <c r="K2803" s="36">
        <v>1802000</v>
      </c>
      <c r="L2803" s="36">
        <v>2044000</v>
      </c>
      <c r="M2803" s="36">
        <v>35305000</v>
      </c>
      <c r="N2803" s="36">
        <v>169232000</v>
      </c>
      <c r="O2803" s="37">
        <v>-5.0000000000000001E-4</v>
      </c>
      <c r="P2803" s="37">
        <v>0.1115</v>
      </c>
      <c r="Q2803" s="37">
        <v>0.47699999999999998</v>
      </c>
      <c r="R2803" s="37">
        <v>0.29470000000000002</v>
      </c>
      <c r="S2803" s="37">
        <v>3.1699999999999999E-2</v>
      </c>
      <c r="T2803" s="37">
        <v>-2.5700000000000001E-2</v>
      </c>
      <c r="U2803" s="37">
        <v>8.5999999999999993E-2</v>
      </c>
      <c r="V2803" s="37">
        <v>6.9500000000000006E-2</v>
      </c>
      <c r="W2803" s="37">
        <v>-3.8999999999999998E-3</v>
      </c>
      <c r="X2803" s="37"/>
      <c r="Z2803" s="4" t="str">
        <f t="shared" si="206"/>
        <v>YES</v>
      </c>
      <c r="AA2803" s="4" t="str">
        <f t="shared" si="206"/>
        <v>YES</v>
      </c>
      <c r="AB2803" s="4" t="str">
        <f t="shared" si="206"/>
        <v>NO</v>
      </c>
      <c r="AD2803" s="4">
        <f t="shared" si="207"/>
        <v>2</v>
      </c>
    </row>
    <row r="2804" spans="1:30" ht="14.4" customHeight="1" x14ac:dyDescent="0.35">
      <c r="A2804" s="34">
        <v>2818</v>
      </c>
      <c r="B2804" s="1" t="s">
        <v>8327</v>
      </c>
      <c r="C2804" s="1"/>
      <c r="D2804" s="1"/>
      <c r="E2804" s="1"/>
      <c r="F2804" s="1" t="s">
        <v>29262</v>
      </c>
      <c r="G2804" s="35" t="s">
        <v>8328</v>
      </c>
      <c r="H2804" s="35" t="s">
        <v>8329</v>
      </c>
      <c r="I2804" s="35" t="s">
        <v>33</v>
      </c>
      <c r="J2804" s="36">
        <v>77826000</v>
      </c>
      <c r="K2804" s="36">
        <v>82517000</v>
      </c>
      <c r="L2804" s="36">
        <v>109904000</v>
      </c>
      <c r="M2804" s="36">
        <v>128238000</v>
      </c>
      <c r="N2804" s="36">
        <v>169185000</v>
      </c>
      <c r="O2804" s="37">
        <v>0.20369999999999999</v>
      </c>
      <c r="P2804" s="37">
        <v>3.4599999999999999E-2</v>
      </c>
      <c r="Q2804" s="37">
        <v>1.44E-2</v>
      </c>
      <c r="R2804" s="37">
        <v>0.15559999999999999</v>
      </c>
      <c r="S2804" s="37">
        <v>4.8000000000000001E-2</v>
      </c>
      <c r="T2804" s="37"/>
      <c r="U2804" s="37"/>
      <c r="V2804" s="37"/>
      <c r="W2804" s="37"/>
      <c r="X2804" s="37"/>
      <c r="Z2804" s="4" t="str">
        <f t="shared" si="206"/>
        <v>NO</v>
      </c>
      <c r="AA2804" s="4" t="str">
        <f t="shared" si="206"/>
        <v>NO</v>
      </c>
      <c r="AB2804" s="4" t="str">
        <f t="shared" si="206"/>
        <v>NO</v>
      </c>
      <c r="AD2804" s="4">
        <f t="shared" si="207"/>
        <v>0</v>
      </c>
    </row>
    <row r="2805" spans="1:30" ht="27.65" customHeight="1" x14ac:dyDescent="0.35">
      <c r="A2805" s="34">
        <v>2819</v>
      </c>
      <c r="B2805" s="1" t="s">
        <v>8330</v>
      </c>
      <c r="C2805" s="1" t="s">
        <v>28702</v>
      </c>
      <c r="D2805" s="1"/>
      <c r="E2805" s="1"/>
      <c r="F2805" s="1" t="s">
        <v>29262</v>
      </c>
      <c r="G2805" s="35" t="s">
        <v>8331</v>
      </c>
      <c r="H2805" s="35" t="s">
        <v>8332</v>
      </c>
      <c r="I2805" s="35" t="s">
        <v>87</v>
      </c>
      <c r="J2805" s="36">
        <v>137796000</v>
      </c>
      <c r="K2805" s="36">
        <v>157441000</v>
      </c>
      <c r="L2805" s="36">
        <v>148421000</v>
      </c>
      <c r="M2805" s="36">
        <v>164879000</v>
      </c>
      <c r="N2805" s="36">
        <v>169050000</v>
      </c>
      <c r="O2805" s="37">
        <v>0.19</v>
      </c>
      <c r="P2805" s="37">
        <v>3.3099999999999997E-2</v>
      </c>
      <c r="Q2805" s="37">
        <v>7.8100000000000003E-2</v>
      </c>
      <c r="R2805" s="37">
        <v>-2.2599999999999999E-2</v>
      </c>
      <c r="S2805" s="37">
        <v>6.6500000000000004E-2</v>
      </c>
      <c r="T2805" s="37"/>
      <c r="U2805" s="37"/>
      <c r="V2805" s="37"/>
      <c r="W2805" s="37"/>
      <c r="X2805" s="37"/>
      <c r="Z2805" s="4" t="str">
        <f t="shared" si="206"/>
        <v>NO</v>
      </c>
      <c r="AA2805" s="4" t="str">
        <f t="shared" si="206"/>
        <v>NO</v>
      </c>
      <c r="AB2805" s="4" t="str">
        <f t="shared" si="206"/>
        <v>NO</v>
      </c>
      <c r="AD2805" s="4">
        <f t="shared" si="207"/>
        <v>0</v>
      </c>
    </row>
    <row r="2806" spans="1:30" ht="27.65" customHeight="1" x14ac:dyDescent="0.35">
      <c r="A2806" s="34">
        <v>2820</v>
      </c>
      <c r="B2806" s="1" t="s">
        <v>8333</v>
      </c>
      <c r="C2806" s="1" t="s">
        <v>29015</v>
      </c>
      <c r="D2806" s="1"/>
      <c r="E2806" s="1" t="s">
        <v>29008</v>
      </c>
      <c r="F2806" s="1" t="s">
        <v>29262</v>
      </c>
      <c r="G2806" s="35" t="s">
        <v>8334</v>
      </c>
      <c r="H2806" s="35" t="s">
        <v>8335</v>
      </c>
      <c r="I2806" s="35" t="s">
        <v>29</v>
      </c>
      <c r="J2806" s="36">
        <v>93770000</v>
      </c>
      <c r="K2806" s="36">
        <v>82177000</v>
      </c>
      <c r="L2806" s="36">
        <v>100775000</v>
      </c>
      <c r="M2806" s="36">
        <v>119748000</v>
      </c>
      <c r="N2806" s="36">
        <v>169038000</v>
      </c>
      <c r="O2806" s="37">
        <v>0.20660000000000001</v>
      </c>
      <c r="P2806" s="37">
        <v>0.21709999999999999</v>
      </c>
      <c r="Q2806" s="37">
        <v>4.8000000000000001E-2</v>
      </c>
      <c r="R2806" s="37">
        <v>0.1691</v>
      </c>
      <c r="S2806" s="37">
        <v>3.3E-3</v>
      </c>
      <c r="T2806" s="37"/>
      <c r="U2806" s="37"/>
      <c r="V2806" s="37"/>
      <c r="W2806" s="37"/>
      <c r="X2806" s="37"/>
      <c r="Z2806" s="4" t="str">
        <f t="shared" si="206"/>
        <v>NO</v>
      </c>
      <c r="AA2806" s="4" t="str">
        <f t="shared" si="206"/>
        <v>NO</v>
      </c>
      <c r="AB2806" s="4" t="str">
        <f t="shared" si="206"/>
        <v>NO</v>
      </c>
      <c r="AD2806" s="4">
        <f t="shared" si="207"/>
        <v>0</v>
      </c>
    </row>
    <row r="2807" spans="1:30" ht="27.65" customHeight="1" x14ac:dyDescent="0.35">
      <c r="A2807" s="34">
        <v>2821</v>
      </c>
      <c r="B2807" s="1" t="s">
        <v>8336</v>
      </c>
      <c r="C2807" s="1" t="s">
        <v>29015</v>
      </c>
      <c r="D2807" s="1"/>
      <c r="E2807" s="1"/>
      <c r="F2807" s="1" t="s">
        <v>28821</v>
      </c>
      <c r="G2807" s="35" t="s">
        <v>8337</v>
      </c>
      <c r="H2807" s="35" t="s">
        <v>8338</v>
      </c>
      <c r="I2807" s="35" t="s">
        <v>23</v>
      </c>
      <c r="J2807" s="36">
        <v>45534000</v>
      </c>
      <c r="K2807" s="36">
        <v>59836000</v>
      </c>
      <c r="L2807" s="36">
        <v>92967000</v>
      </c>
      <c r="M2807" s="36">
        <v>120110000</v>
      </c>
      <c r="N2807" s="36">
        <v>168967000</v>
      </c>
      <c r="O2807" s="37">
        <v>0.23649999999999999</v>
      </c>
      <c r="P2807" s="37">
        <v>0.1201</v>
      </c>
      <c r="Q2807" s="37">
        <v>0.1152</v>
      </c>
      <c r="R2807" s="37">
        <v>6.8099999999999994E-2</v>
      </c>
      <c r="S2807" s="37">
        <v>0.10639999999999999</v>
      </c>
      <c r="T2807" s="37">
        <v>0.22819999999999999</v>
      </c>
      <c r="U2807" s="37">
        <v>8.14E-2</v>
      </c>
      <c r="V2807" s="37">
        <v>8.0399999999999999E-2</v>
      </c>
      <c r="W2807" s="37">
        <v>4.8399999999999999E-2</v>
      </c>
      <c r="X2807" s="37"/>
      <c r="Z2807" s="4" t="str">
        <f t="shared" si="206"/>
        <v>NO</v>
      </c>
      <c r="AA2807" s="4" t="str">
        <f t="shared" si="206"/>
        <v>NO</v>
      </c>
      <c r="AB2807" s="4" t="str">
        <f t="shared" si="206"/>
        <v>NO</v>
      </c>
      <c r="AD2807" s="4">
        <f t="shared" si="207"/>
        <v>0</v>
      </c>
    </row>
    <row r="2808" spans="1:30" ht="14.4" customHeight="1" x14ac:dyDescent="0.35">
      <c r="A2808" s="34">
        <v>2822</v>
      </c>
      <c r="B2808" s="1" t="s">
        <v>8339</v>
      </c>
      <c r="C2808" s="1" t="s">
        <v>28702</v>
      </c>
      <c r="D2808" s="1"/>
      <c r="E2808" s="1"/>
      <c r="F2808" s="1" t="s">
        <v>29262</v>
      </c>
      <c r="G2808" s="35" t="s">
        <v>8340</v>
      </c>
      <c r="H2808" s="35" t="s">
        <v>8341</v>
      </c>
      <c r="I2808" s="35" t="s">
        <v>87</v>
      </c>
      <c r="J2808" s="36">
        <v>87980000</v>
      </c>
      <c r="K2808" s="36">
        <v>119136000</v>
      </c>
      <c r="L2808" s="36">
        <v>149975000</v>
      </c>
      <c r="M2808" s="36">
        <v>152838000</v>
      </c>
      <c r="N2808" s="36">
        <v>168714000</v>
      </c>
      <c r="O2808" s="37">
        <v>-0.12559999999999999</v>
      </c>
      <c r="P2808" s="37">
        <v>4.8099999999999997E-2</v>
      </c>
      <c r="Q2808" s="37">
        <v>1.34E-2</v>
      </c>
      <c r="R2808" s="37">
        <v>1.43E-2</v>
      </c>
      <c r="S2808" s="37">
        <v>6.4999999999999997E-3</v>
      </c>
      <c r="T2808" s="37">
        <v>-2.07E-2</v>
      </c>
      <c r="U2808" s="37">
        <v>3.3700000000000001E-2</v>
      </c>
      <c r="V2808" s="37">
        <v>2.0000000000000001E-4</v>
      </c>
      <c r="W2808" s="37">
        <v>1E-4</v>
      </c>
      <c r="X2808" s="37">
        <v>5.7999999999999996E-3</v>
      </c>
      <c r="Z2808" s="4" t="str">
        <f t="shared" si="206"/>
        <v>NO</v>
      </c>
      <c r="AA2808" s="4" t="str">
        <f t="shared" si="206"/>
        <v>NO</v>
      </c>
      <c r="AB2808" s="4" t="str">
        <f t="shared" si="206"/>
        <v>NO</v>
      </c>
      <c r="AD2808" s="4">
        <f t="shared" si="207"/>
        <v>0</v>
      </c>
    </row>
    <row r="2809" spans="1:30" ht="14.4" customHeight="1" x14ac:dyDescent="0.35">
      <c r="A2809" s="34">
        <v>2824</v>
      </c>
      <c r="B2809" s="1" t="s">
        <v>8345</v>
      </c>
      <c r="C2809" s="1"/>
      <c r="D2809" s="1"/>
      <c r="E2809" s="1"/>
      <c r="F2809" s="1" t="s">
        <v>29262</v>
      </c>
      <c r="G2809" s="35" t="s">
        <v>8346</v>
      </c>
      <c r="H2809" s="35" t="s">
        <v>8347</v>
      </c>
      <c r="I2809" s="35" t="s">
        <v>23</v>
      </c>
      <c r="J2809" s="36">
        <v>491964000</v>
      </c>
      <c r="K2809" s="36">
        <v>319538000</v>
      </c>
      <c r="L2809" s="36">
        <v>250114000</v>
      </c>
      <c r="M2809" s="36">
        <v>120933000</v>
      </c>
      <c r="N2809" s="36">
        <v>168685000</v>
      </c>
      <c r="O2809" s="37">
        <v>3.9100000000000003E-2</v>
      </c>
      <c r="P2809" s="37">
        <v>-2.2200000000000001E-2</v>
      </c>
      <c r="Q2809" s="37">
        <v>-2.8299999999999999E-2</v>
      </c>
      <c r="R2809" s="37">
        <v>-0.14330000000000001</v>
      </c>
      <c r="S2809" s="37">
        <v>5.6399999999999999E-2</v>
      </c>
      <c r="T2809" s="37">
        <v>3.3300000000000003E-2</v>
      </c>
      <c r="U2809" s="37">
        <v>-8.43E-2</v>
      </c>
      <c r="V2809" s="37">
        <v>-0.14410000000000001</v>
      </c>
      <c r="W2809" s="37">
        <v>-1.6000000000000001E-3</v>
      </c>
      <c r="X2809" s="37">
        <v>3.7000000000000002E-3</v>
      </c>
      <c r="Z2809" s="4" t="str">
        <f t="shared" si="206"/>
        <v>NO</v>
      </c>
      <c r="AA2809" s="4" t="str">
        <f t="shared" si="206"/>
        <v>NO</v>
      </c>
      <c r="AB2809" s="4" t="str">
        <f t="shared" si="206"/>
        <v>NO</v>
      </c>
      <c r="AD2809" s="4">
        <f t="shared" si="207"/>
        <v>0</v>
      </c>
    </row>
    <row r="2810" spans="1:30" ht="27.65" customHeight="1" x14ac:dyDescent="0.35">
      <c r="A2810" s="34">
        <v>2823</v>
      </c>
      <c r="B2810" s="1" t="s">
        <v>8342</v>
      </c>
      <c r="C2810" s="1"/>
      <c r="D2810" s="1"/>
      <c r="E2810" s="1"/>
      <c r="F2810" s="1" t="s">
        <v>29262</v>
      </c>
      <c r="G2810" s="35" t="s">
        <v>8343</v>
      </c>
      <c r="H2810" s="35" t="s">
        <v>8344</v>
      </c>
      <c r="I2810" s="35" t="s">
        <v>23</v>
      </c>
      <c r="J2810" s="36">
        <v>51289000</v>
      </c>
      <c r="K2810" s="36">
        <v>62483000</v>
      </c>
      <c r="L2810" s="36">
        <v>90426000</v>
      </c>
      <c r="M2810" s="36">
        <v>127018000</v>
      </c>
      <c r="N2810" s="36">
        <v>168685000</v>
      </c>
      <c r="O2810" s="37">
        <v>3.8100000000000002E-2</v>
      </c>
      <c r="P2810" s="37">
        <v>2.7E-2</v>
      </c>
      <c r="Q2810" s="37">
        <v>4.7100000000000003E-2</v>
      </c>
      <c r="R2810" s="37">
        <v>6.5100000000000005E-2</v>
      </c>
      <c r="S2810" s="37">
        <v>7.4399999999999994E-2</v>
      </c>
      <c r="T2810" s="37">
        <v>6.0299999999999999E-2</v>
      </c>
      <c r="U2810" s="37">
        <v>2.2499999999999999E-2</v>
      </c>
      <c r="V2810" s="37">
        <v>3.7999999999999999E-2</v>
      </c>
      <c r="W2810" s="37">
        <v>6.1199999999999997E-2</v>
      </c>
      <c r="X2810" s="37"/>
      <c r="Z2810" s="4" t="str">
        <f t="shared" si="206"/>
        <v>NO</v>
      </c>
      <c r="AA2810" s="4" t="str">
        <f t="shared" si="206"/>
        <v>NO</v>
      </c>
      <c r="AB2810" s="4" t="str">
        <f t="shared" si="206"/>
        <v>NO</v>
      </c>
      <c r="AD2810" s="4">
        <f t="shared" si="207"/>
        <v>0</v>
      </c>
    </row>
    <row r="2811" spans="1:30" ht="14.4" customHeight="1" x14ac:dyDescent="0.35">
      <c r="A2811" s="34">
        <v>2825</v>
      </c>
      <c r="B2811" s="1" t="s">
        <v>8348</v>
      </c>
      <c r="C2811" s="1"/>
      <c r="D2811" s="1"/>
      <c r="E2811" s="1"/>
      <c r="F2811" s="1" t="s">
        <v>29262</v>
      </c>
      <c r="G2811" s="35" t="s">
        <v>8349</v>
      </c>
      <c r="H2811" s="35" t="s">
        <v>8350</v>
      </c>
      <c r="I2811" s="35" t="s">
        <v>43</v>
      </c>
      <c r="J2811" s="36">
        <v>89207000</v>
      </c>
      <c r="K2811" s="36">
        <v>71267000</v>
      </c>
      <c r="L2811" s="36">
        <v>83600000</v>
      </c>
      <c r="M2811" s="36">
        <v>122269000</v>
      </c>
      <c r="N2811" s="36">
        <v>168682000</v>
      </c>
      <c r="O2811" s="37">
        <v>0.19639999999999999</v>
      </c>
      <c r="P2811" s="37">
        <v>0.19350000000000001</v>
      </c>
      <c r="Q2811" s="37">
        <v>0.1532</v>
      </c>
      <c r="R2811" s="37">
        <v>0.1573</v>
      </c>
      <c r="S2811" s="37">
        <v>0.13750000000000001</v>
      </c>
      <c r="T2811" s="37">
        <v>0.19639999999999999</v>
      </c>
      <c r="U2811" s="37">
        <v>0.19350000000000001</v>
      </c>
      <c r="V2811" s="37">
        <v>0.1532</v>
      </c>
      <c r="W2811" s="37">
        <v>0.1573</v>
      </c>
      <c r="X2811" s="37">
        <v>0.13750000000000001</v>
      </c>
      <c r="Z2811" s="4" t="str">
        <f t="shared" si="206"/>
        <v>NO</v>
      </c>
      <c r="AA2811" s="4" t="str">
        <f t="shared" si="206"/>
        <v>NO</v>
      </c>
      <c r="AB2811" s="4" t="str">
        <f t="shared" si="206"/>
        <v>NO</v>
      </c>
      <c r="AD2811" s="4">
        <f t="shared" si="207"/>
        <v>0</v>
      </c>
    </row>
    <row r="2812" spans="1:30" ht="27.65" customHeight="1" x14ac:dyDescent="0.35">
      <c r="A2812" s="34">
        <v>2826</v>
      </c>
      <c r="B2812" s="1" t="s">
        <v>566</v>
      </c>
      <c r="C2812" s="1"/>
      <c r="D2812" s="1"/>
      <c r="E2812" s="1"/>
      <c r="F2812" s="1" t="s">
        <v>29262</v>
      </c>
      <c r="G2812" s="35" t="s">
        <v>8351</v>
      </c>
      <c r="H2812" s="35" t="s">
        <v>8352</v>
      </c>
      <c r="I2812" s="35" t="s">
        <v>33</v>
      </c>
      <c r="J2812" s="36">
        <v>112481000</v>
      </c>
      <c r="K2812" s="36">
        <v>146134000</v>
      </c>
      <c r="L2812" s="36">
        <v>148053000</v>
      </c>
      <c r="M2812" s="36">
        <v>170846000</v>
      </c>
      <c r="N2812" s="36">
        <v>168672000</v>
      </c>
      <c r="O2812" s="37">
        <v>-0.4244</v>
      </c>
      <c r="P2812" s="37">
        <v>-0.62139999999999995</v>
      </c>
      <c r="Q2812" s="37">
        <v>-8.7599999999999997E-2</v>
      </c>
      <c r="R2812" s="37">
        <v>-1.83E-2</v>
      </c>
      <c r="S2812" s="37">
        <v>-0.17780000000000001</v>
      </c>
      <c r="T2812" s="37">
        <v>-0.53169999999999995</v>
      </c>
      <c r="U2812" s="37">
        <v>-0.76029999999999998</v>
      </c>
      <c r="V2812" s="37">
        <v>-0.27139999999999997</v>
      </c>
      <c r="W2812" s="37">
        <v>-0.24540000000000001</v>
      </c>
      <c r="X2812" s="37">
        <v>-0.56499999999999995</v>
      </c>
      <c r="Z2812" s="4" t="str">
        <f t="shared" si="206"/>
        <v>NO</v>
      </c>
      <c r="AA2812" s="4" t="str">
        <f t="shared" si="206"/>
        <v>NO</v>
      </c>
      <c r="AB2812" s="4" t="str">
        <f t="shared" si="206"/>
        <v>NO</v>
      </c>
      <c r="AD2812" s="4">
        <f t="shared" si="207"/>
        <v>0</v>
      </c>
    </row>
    <row r="2813" spans="1:30" ht="27.65" customHeight="1" x14ac:dyDescent="0.35">
      <c r="A2813" s="34">
        <v>2827</v>
      </c>
      <c r="B2813" s="1" t="s">
        <v>8353</v>
      </c>
      <c r="C2813" s="1"/>
      <c r="D2813" s="1"/>
      <c r="E2813" s="1"/>
      <c r="F2813" s="1" t="s">
        <v>29262</v>
      </c>
      <c r="G2813" s="35" t="s">
        <v>8354</v>
      </c>
      <c r="H2813" s="35" t="s">
        <v>8355</v>
      </c>
      <c r="I2813" s="35" t="s">
        <v>33</v>
      </c>
      <c r="J2813" s="36">
        <v>25474000</v>
      </c>
      <c r="K2813" s="36">
        <v>71808000</v>
      </c>
      <c r="L2813" s="36">
        <v>104871000</v>
      </c>
      <c r="M2813" s="36">
        <v>120902000</v>
      </c>
      <c r="N2813" s="36">
        <v>168605000</v>
      </c>
      <c r="O2813" s="37">
        <v>2.0000000000000001E-4</v>
      </c>
      <c r="P2813" s="37">
        <v>0.17949999999999999</v>
      </c>
      <c r="Q2813" s="37">
        <v>0.34139999999999998</v>
      </c>
      <c r="R2813" s="37">
        <v>0.31759999999999999</v>
      </c>
      <c r="S2813" s="37">
        <v>0.372</v>
      </c>
      <c r="T2813" s="37"/>
      <c r="U2813" s="37"/>
      <c r="V2813" s="37"/>
      <c r="W2813" s="37"/>
      <c r="X2813" s="37"/>
      <c r="Z2813" s="4" t="str">
        <f t="shared" si="206"/>
        <v>YES</v>
      </c>
      <c r="AA2813" s="4" t="str">
        <f t="shared" si="206"/>
        <v>YES</v>
      </c>
      <c r="AB2813" s="4" t="str">
        <f t="shared" si="206"/>
        <v>YES</v>
      </c>
      <c r="AD2813" s="4">
        <f t="shared" si="207"/>
        <v>3</v>
      </c>
    </row>
    <row r="2814" spans="1:30" ht="27.65" customHeight="1" x14ac:dyDescent="0.35">
      <c r="A2814" s="34">
        <v>2828</v>
      </c>
      <c r="B2814" s="1" t="s">
        <v>526</v>
      </c>
      <c r="C2814" s="1" t="s">
        <v>29015</v>
      </c>
      <c r="D2814" s="1"/>
      <c r="E2814" s="1" t="s">
        <v>29008</v>
      </c>
      <c r="F2814" s="1" t="s">
        <v>29262</v>
      </c>
      <c r="G2814" s="35" t="s">
        <v>8356</v>
      </c>
      <c r="H2814" s="35" t="s">
        <v>8357</v>
      </c>
      <c r="I2814" s="35" t="s">
        <v>29</v>
      </c>
      <c r="J2814" s="36">
        <v>98509000</v>
      </c>
      <c r="K2814" s="36">
        <v>102359000</v>
      </c>
      <c r="L2814" s="36">
        <v>130731000</v>
      </c>
      <c r="M2814" s="36">
        <v>158235000</v>
      </c>
      <c r="N2814" s="36">
        <v>168594000</v>
      </c>
      <c r="O2814" s="37">
        <v>0.1273</v>
      </c>
      <c r="P2814" s="37">
        <v>9.2999999999999999E-2</v>
      </c>
      <c r="Q2814" s="37">
        <v>9.8000000000000004E-2</v>
      </c>
      <c r="R2814" s="37">
        <v>0.27050000000000002</v>
      </c>
      <c r="S2814" s="37">
        <v>8.3299999999999999E-2</v>
      </c>
      <c r="T2814" s="37">
        <v>9.2700000000000005E-2</v>
      </c>
      <c r="U2814" s="37">
        <v>5.3699999999999998E-2</v>
      </c>
      <c r="V2814" s="37">
        <v>-1.1900000000000001E-2</v>
      </c>
      <c r="W2814" s="37">
        <v>-7.6E-3</v>
      </c>
      <c r="X2814" s="37">
        <v>-5.7999999999999996E-3</v>
      </c>
      <c r="Z2814" s="4" t="str">
        <f t="shared" si="206"/>
        <v>NO</v>
      </c>
      <c r="AA2814" s="4" t="str">
        <f t="shared" si="206"/>
        <v>YES</v>
      </c>
      <c r="AB2814" s="4" t="str">
        <f t="shared" si="206"/>
        <v>NO</v>
      </c>
      <c r="AD2814" s="4">
        <f t="shared" si="207"/>
        <v>1</v>
      </c>
    </row>
    <row r="2815" spans="1:30" ht="27.65" customHeight="1" x14ac:dyDescent="0.35">
      <c r="A2815" s="34">
        <v>2829</v>
      </c>
      <c r="B2815" s="1" t="s">
        <v>8358</v>
      </c>
      <c r="C2815" s="1" t="s">
        <v>29015</v>
      </c>
      <c r="D2815" s="1"/>
      <c r="E2815" s="1" t="s">
        <v>29008</v>
      </c>
      <c r="F2815" s="1" t="s">
        <v>29262</v>
      </c>
      <c r="G2815" s="35" t="s">
        <v>8359</v>
      </c>
      <c r="H2815" s="35" t="s">
        <v>8360</v>
      </c>
      <c r="I2815" s="35" t="s">
        <v>29</v>
      </c>
      <c r="J2815" s="36">
        <v>113031000</v>
      </c>
      <c r="K2815" s="36">
        <v>121886000</v>
      </c>
      <c r="L2815" s="36">
        <v>130045000</v>
      </c>
      <c r="M2815" s="36">
        <v>150372000</v>
      </c>
      <c r="N2815" s="36">
        <v>168515000</v>
      </c>
      <c r="O2815" s="37">
        <v>0.14369999999999999</v>
      </c>
      <c r="P2815" s="37">
        <v>7.3300000000000004E-2</v>
      </c>
      <c r="Q2815" s="37">
        <v>7.0900000000000005E-2</v>
      </c>
      <c r="R2815" s="37">
        <v>5.0299999999999997E-2</v>
      </c>
      <c r="S2815" s="37">
        <v>6.6799999999999998E-2</v>
      </c>
      <c r="T2815" s="37"/>
      <c r="U2815" s="37"/>
      <c r="V2815" s="37"/>
      <c r="W2815" s="37"/>
      <c r="X2815" s="37"/>
      <c r="Z2815" s="4" t="str">
        <f t="shared" si="206"/>
        <v>NO</v>
      </c>
      <c r="AA2815" s="4" t="str">
        <f t="shared" si="206"/>
        <v>NO</v>
      </c>
      <c r="AB2815" s="4" t="str">
        <f t="shared" si="206"/>
        <v>NO</v>
      </c>
      <c r="AD2815" s="4">
        <f t="shared" si="207"/>
        <v>0</v>
      </c>
    </row>
    <row r="2816" spans="1:30" ht="41.4" customHeight="1" x14ac:dyDescent="0.35">
      <c r="A2816" s="39">
        <v>2830</v>
      </c>
      <c r="B2816" s="13" t="s">
        <v>8361</v>
      </c>
      <c r="C2816" s="13" t="s">
        <v>29015</v>
      </c>
      <c r="D2816" s="14" t="s">
        <v>29085</v>
      </c>
      <c r="E2816" s="15" t="s">
        <v>29068</v>
      </c>
      <c r="F2816" s="1" t="s">
        <v>29262</v>
      </c>
      <c r="G2816" s="40" t="s">
        <v>8362</v>
      </c>
      <c r="H2816" s="40" t="s">
        <v>8363</v>
      </c>
      <c r="I2816" s="40" t="s">
        <v>23</v>
      </c>
      <c r="J2816" s="41"/>
      <c r="K2816" s="41">
        <v>8582000</v>
      </c>
      <c r="L2816" s="41">
        <v>63895000</v>
      </c>
      <c r="M2816" s="41">
        <v>137448000</v>
      </c>
      <c r="N2816" s="41">
        <v>168463000</v>
      </c>
      <c r="O2816" s="42"/>
      <c r="P2816" s="42">
        <v>-1.8928</v>
      </c>
      <c r="Q2816" s="42">
        <v>0.43840000000000001</v>
      </c>
      <c r="R2816" s="42">
        <v>0.48680000000000001</v>
      </c>
      <c r="S2816" s="42">
        <v>0.58640000000000003</v>
      </c>
      <c r="T2816" s="42"/>
      <c r="U2816" s="42">
        <v>-1.9911000000000001</v>
      </c>
      <c r="V2816" s="42">
        <v>0.41820000000000002</v>
      </c>
      <c r="W2816" s="42">
        <v>0.40600000000000003</v>
      </c>
      <c r="X2816" s="42">
        <v>0.56689999999999996</v>
      </c>
      <c r="Z2816" s="4" t="str">
        <f t="shared" si="206"/>
        <v>YES</v>
      </c>
      <c r="AA2816" s="4" t="str">
        <f t="shared" si="206"/>
        <v>YES</v>
      </c>
      <c r="AB2816" s="4" t="str">
        <f t="shared" si="206"/>
        <v>YES</v>
      </c>
      <c r="AD2816" s="4">
        <f t="shared" si="207"/>
        <v>3</v>
      </c>
    </row>
    <row r="2817" spans="1:30" ht="14.4" customHeight="1" x14ac:dyDescent="0.35">
      <c r="A2817" s="34">
        <v>2831</v>
      </c>
      <c r="B2817" s="1" t="s">
        <v>8364</v>
      </c>
      <c r="C2817" s="1"/>
      <c r="D2817" s="1"/>
      <c r="E2817" s="1"/>
      <c r="F2817" s="1" t="s">
        <v>29262</v>
      </c>
      <c r="G2817" s="35" t="s">
        <v>8365</v>
      </c>
      <c r="H2817" s="35" t="s">
        <v>8366</v>
      </c>
      <c r="I2817" s="35" t="s">
        <v>33</v>
      </c>
      <c r="J2817" s="36">
        <v>34484000</v>
      </c>
      <c r="K2817" s="36">
        <v>34087000</v>
      </c>
      <c r="L2817" s="36">
        <v>63677000</v>
      </c>
      <c r="M2817" s="36">
        <v>112682000</v>
      </c>
      <c r="N2817" s="36">
        <v>168434000</v>
      </c>
      <c r="O2817" s="37">
        <v>0.20899999999999999</v>
      </c>
      <c r="P2817" s="37">
        <v>5.8700000000000002E-2</v>
      </c>
      <c r="Q2817" s="37">
        <v>2.53E-2</v>
      </c>
      <c r="R2817" s="37">
        <v>2.1700000000000001E-2</v>
      </c>
      <c r="S2817" s="37">
        <v>4.7100000000000003E-2</v>
      </c>
      <c r="T2817" s="37"/>
      <c r="U2817" s="37"/>
      <c r="V2817" s="37"/>
      <c r="W2817" s="37"/>
      <c r="X2817" s="37"/>
      <c r="Z2817" s="4" t="str">
        <f t="shared" si="206"/>
        <v>NO</v>
      </c>
      <c r="AA2817" s="4" t="str">
        <f t="shared" si="206"/>
        <v>NO</v>
      </c>
      <c r="AB2817" s="4" t="str">
        <f t="shared" si="206"/>
        <v>NO</v>
      </c>
      <c r="AD2817" s="4">
        <f t="shared" si="207"/>
        <v>0</v>
      </c>
    </row>
    <row r="2818" spans="1:30" ht="14.4" customHeight="1" x14ac:dyDescent="0.35">
      <c r="A2818" s="34">
        <v>2832</v>
      </c>
      <c r="B2818" s="1" t="s">
        <v>8367</v>
      </c>
      <c r="C2818" s="1"/>
      <c r="D2818" s="1"/>
      <c r="E2818" s="1"/>
      <c r="F2818" s="1" t="s">
        <v>29262</v>
      </c>
      <c r="G2818" s="35" t="s">
        <v>8368</v>
      </c>
      <c r="H2818" s="35" t="s">
        <v>8369</v>
      </c>
      <c r="I2818" s="35" t="s">
        <v>23</v>
      </c>
      <c r="J2818" s="36">
        <v>148778000</v>
      </c>
      <c r="K2818" s="36">
        <v>117736000</v>
      </c>
      <c r="L2818" s="36">
        <v>140801000</v>
      </c>
      <c r="M2818" s="36">
        <v>141486000</v>
      </c>
      <c r="N2818" s="36">
        <v>168389000</v>
      </c>
      <c r="O2818" s="37">
        <v>0.19900000000000001</v>
      </c>
      <c r="P2818" s="37">
        <v>-7.3700000000000002E-2</v>
      </c>
      <c r="Q2818" s="37">
        <v>-6.6E-3</v>
      </c>
      <c r="R2818" s="37">
        <v>4.6100000000000002E-2</v>
      </c>
      <c r="S2818" s="37">
        <v>0.14360000000000001</v>
      </c>
      <c r="T2818" s="37"/>
      <c r="U2818" s="37"/>
      <c r="V2818" s="37"/>
      <c r="W2818" s="37"/>
      <c r="X2818" s="37"/>
      <c r="Z2818" s="4" t="str">
        <f t="shared" si="206"/>
        <v>NO</v>
      </c>
      <c r="AA2818" s="4" t="str">
        <f t="shared" si="206"/>
        <v>NO</v>
      </c>
      <c r="AB2818" s="4" t="str">
        <f t="shared" si="206"/>
        <v>NO</v>
      </c>
      <c r="AD2818" s="4">
        <f t="shared" si="207"/>
        <v>0</v>
      </c>
    </row>
    <row r="2819" spans="1:30" ht="14.4" customHeight="1" x14ac:dyDescent="0.35">
      <c r="A2819" s="34">
        <v>2833</v>
      </c>
      <c r="B2819" s="1" t="s">
        <v>8370</v>
      </c>
      <c r="C2819" s="1"/>
      <c r="D2819" s="1"/>
      <c r="E2819" s="1"/>
      <c r="F2819" s="1" t="s">
        <v>29262</v>
      </c>
      <c r="G2819" s="35" t="s">
        <v>8371</v>
      </c>
      <c r="H2819" s="35" t="s">
        <v>8372</v>
      </c>
      <c r="I2819" s="35" t="s">
        <v>23</v>
      </c>
      <c r="J2819" s="36">
        <v>75176000</v>
      </c>
      <c r="K2819" s="36">
        <v>87616000</v>
      </c>
      <c r="L2819" s="36">
        <v>94484000</v>
      </c>
      <c r="M2819" s="36">
        <v>137320000</v>
      </c>
      <c r="N2819" s="36">
        <v>168331000</v>
      </c>
      <c r="O2819" s="37">
        <v>0.51839999999999997</v>
      </c>
      <c r="P2819" s="37">
        <v>0.47089999999999999</v>
      </c>
      <c r="Q2819" s="37">
        <v>0.49959999999999999</v>
      </c>
      <c r="R2819" s="37">
        <v>0.39389999999999997</v>
      </c>
      <c r="S2819" s="37">
        <v>0.2737</v>
      </c>
      <c r="T2819" s="37"/>
      <c r="U2819" s="37"/>
      <c r="V2819" s="37"/>
      <c r="W2819" s="37"/>
      <c r="X2819" s="37"/>
      <c r="Z2819" s="4" t="str">
        <f t="shared" si="206"/>
        <v>YES</v>
      </c>
      <c r="AA2819" s="4" t="str">
        <f t="shared" si="206"/>
        <v>YES</v>
      </c>
      <c r="AB2819" s="4" t="str">
        <f t="shared" si="206"/>
        <v>YES</v>
      </c>
      <c r="AD2819" s="4">
        <f t="shared" si="207"/>
        <v>3</v>
      </c>
    </row>
    <row r="2820" spans="1:30" ht="14.4" customHeight="1" x14ac:dyDescent="0.35">
      <c r="A2820" s="34">
        <v>2834</v>
      </c>
      <c r="B2820" s="1" t="s">
        <v>8373</v>
      </c>
      <c r="C2820" s="1"/>
      <c r="D2820" s="1"/>
      <c r="E2820" s="1"/>
      <c r="F2820" s="1" t="s">
        <v>29262</v>
      </c>
      <c r="G2820" s="35" t="s">
        <v>8374</v>
      </c>
      <c r="H2820" s="35" t="s">
        <v>8375</v>
      </c>
      <c r="I2820" s="35" t="s">
        <v>23</v>
      </c>
      <c r="J2820" s="36">
        <v>138755000</v>
      </c>
      <c r="K2820" s="36">
        <v>154248000</v>
      </c>
      <c r="L2820" s="36">
        <v>152617000</v>
      </c>
      <c r="M2820" s="36">
        <v>143551000</v>
      </c>
      <c r="N2820" s="36">
        <v>168122000</v>
      </c>
      <c r="O2820" s="37">
        <v>0.2051</v>
      </c>
      <c r="P2820" s="37">
        <v>2.6499999999999999E-2</v>
      </c>
      <c r="Q2820" s="37">
        <v>-7.9000000000000008E-3</v>
      </c>
      <c r="R2820" s="37">
        <v>-0.1893</v>
      </c>
      <c r="S2820" s="37">
        <v>-4.41E-2</v>
      </c>
      <c r="T2820" s="37"/>
      <c r="U2820" s="37"/>
      <c r="V2820" s="37"/>
      <c r="W2820" s="37"/>
      <c r="X2820" s="37"/>
      <c r="Z2820" s="4" t="str">
        <f t="shared" si="206"/>
        <v>NO</v>
      </c>
      <c r="AA2820" s="4" t="str">
        <f t="shared" si="206"/>
        <v>NO</v>
      </c>
      <c r="AB2820" s="4" t="str">
        <f t="shared" si="206"/>
        <v>NO</v>
      </c>
      <c r="AD2820" s="4">
        <f t="shared" si="207"/>
        <v>0</v>
      </c>
    </row>
    <row r="2821" spans="1:30" ht="39.5" x14ac:dyDescent="0.35">
      <c r="A2821" s="34">
        <v>2835</v>
      </c>
      <c r="B2821" s="1" t="s">
        <v>8376</v>
      </c>
      <c r="C2821" s="1"/>
      <c r="D2821" s="1"/>
      <c r="E2821" s="1"/>
      <c r="F2821" s="1" t="s">
        <v>29262</v>
      </c>
      <c r="G2821" s="35" t="s">
        <v>8377</v>
      </c>
      <c r="H2821" s="35" t="s">
        <v>8378</v>
      </c>
      <c r="I2821" s="35" t="s">
        <v>43</v>
      </c>
      <c r="J2821" s="36">
        <v>102024000</v>
      </c>
      <c r="K2821" s="36">
        <v>119420000</v>
      </c>
      <c r="L2821" s="36">
        <v>132022000</v>
      </c>
      <c r="M2821" s="36">
        <v>152256000</v>
      </c>
      <c r="N2821" s="36">
        <v>168121000</v>
      </c>
      <c r="O2821" s="37">
        <v>7.0699999999999999E-2</v>
      </c>
      <c r="P2821" s="37">
        <v>0.11650000000000001</v>
      </c>
      <c r="Q2821" s="37">
        <v>8.1600000000000006E-2</v>
      </c>
      <c r="R2821" s="37">
        <v>7.3499999999999996E-2</v>
      </c>
      <c r="S2821" s="37">
        <v>3.15E-2</v>
      </c>
      <c r="T2821" s="37">
        <v>2.2100000000000002E-2</v>
      </c>
      <c r="U2821" s="37">
        <v>7.5899999999999995E-2</v>
      </c>
      <c r="V2821" s="37">
        <v>4.2799999999999998E-2</v>
      </c>
      <c r="W2821" s="37">
        <v>5.0999999999999997E-2</v>
      </c>
      <c r="X2821" s="37">
        <v>5.7999999999999996E-3</v>
      </c>
      <c r="Z2821" s="4" t="str">
        <f t="shared" ref="Z2821:AB2884" si="208">IF(Q2821&gt;20%,"YES","NO")</f>
        <v>NO</v>
      </c>
      <c r="AA2821" s="4" t="str">
        <f t="shared" si="208"/>
        <v>NO</v>
      </c>
      <c r="AB2821" s="4" t="str">
        <f t="shared" si="208"/>
        <v>NO</v>
      </c>
      <c r="AD2821" s="4">
        <f t="shared" ref="AD2821:AD2884" si="209">COUNTIF(Z2821:AB2821,"YES")</f>
        <v>0</v>
      </c>
    </row>
    <row r="2822" spans="1:30" ht="14.4" customHeight="1" x14ac:dyDescent="0.35">
      <c r="A2822" s="34">
        <v>2836</v>
      </c>
      <c r="B2822" s="1" t="s">
        <v>8379</v>
      </c>
      <c r="C2822" s="1"/>
      <c r="D2822" s="1"/>
      <c r="E2822" s="1"/>
      <c r="F2822" s="1" t="s">
        <v>29262</v>
      </c>
      <c r="G2822" s="35" t="s">
        <v>8380</v>
      </c>
      <c r="H2822" s="35" t="s">
        <v>8381</v>
      </c>
      <c r="I2822" s="35" t="s">
        <v>23</v>
      </c>
      <c r="J2822" s="36"/>
      <c r="K2822" s="36"/>
      <c r="L2822" s="36">
        <v>17653000</v>
      </c>
      <c r="M2822" s="36">
        <v>94430000</v>
      </c>
      <c r="N2822" s="36">
        <v>168103000</v>
      </c>
      <c r="O2822" s="37"/>
      <c r="P2822" s="37"/>
      <c r="Q2822" s="37">
        <v>-2.5057</v>
      </c>
      <c r="R2822" s="37">
        <v>-0.1638</v>
      </c>
      <c r="S2822" s="37">
        <v>0.14130000000000001</v>
      </c>
      <c r="T2822" s="37"/>
      <c r="U2822" s="37"/>
      <c r="V2822" s="37"/>
      <c r="W2822" s="37"/>
      <c r="X2822" s="37"/>
      <c r="Z2822" s="4" t="str">
        <f t="shared" si="208"/>
        <v>NO</v>
      </c>
      <c r="AA2822" s="4" t="str">
        <f t="shared" si="208"/>
        <v>NO</v>
      </c>
      <c r="AB2822" s="4" t="str">
        <f t="shared" si="208"/>
        <v>NO</v>
      </c>
      <c r="AD2822" s="4">
        <f t="shared" si="209"/>
        <v>0</v>
      </c>
    </row>
    <row r="2823" spans="1:30" ht="27.65" customHeight="1" x14ac:dyDescent="0.35">
      <c r="A2823" s="34">
        <v>2837</v>
      </c>
      <c r="B2823" s="1" t="s">
        <v>8382</v>
      </c>
      <c r="C2823" s="1" t="s">
        <v>29015</v>
      </c>
      <c r="D2823" s="1"/>
      <c r="E2823" s="1" t="s">
        <v>29008</v>
      </c>
      <c r="F2823" s="1" t="s">
        <v>29262</v>
      </c>
      <c r="G2823" s="35" t="s">
        <v>8383</v>
      </c>
      <c r="H2823" s="35" t="s">
        <v>8384</v>
      </c>
      <c r="I2823" s="35" t="s">
        <v>29</v>
      </c>
      <c r="J2823" s="36">
        <v>103859000</v>
      </c>
      <c r="K2823" s="36">
        <v>142906000</v>
      </c>
      <c r="L2823" s="36">
        <v>135763000</v>
      </c>
      <c r="M2823" s="36">
        <v>163124000</v>
      </c>
      <c r="N2823" s="36">
        <v>167902000</v>
      </c>
      <c r="O2823" s="37">
        <v>0.60680000000000001</v>
      </c>
      <c r="P2823" s="37">
        <v>0.44209999999999999</v>
      </c>
      <c r="Q2823" s="37">
        <v>0.40579999999999999</v>
      </c>
      <c r="R2823" s="37">
        <v>0.25340000000000001</v>
      </c>
      <c r="S2823" s="37">
        <v>0.1961</v>
      </c>
      <c r="T2823" s="37"/>
      <c r="U2823" s="37"/>
      <c r="V2823" s="37">
        <v>-1.26E-2</v>
      </c>
      <c r="W2823" s="37">
        <v>-4.41E-2</v>
      </c>
      <c r="X2823" s="37">
        <v>-3.2899999999999999E-2</v>
      </c>
      <c r="Z2823" s="4" t="str">
        <f t="shared" si="208"/>
        <v>YES</v>
      </c>
      <c r="AA2823" s="4" t="str">
        <f t="shared" si="208"/>
        <v>YES</v>
      </c>
      <c r="AB2823" s="4" t="str">
        <f t="shared" si="208"/>
        <v>NO</v>
      </c>
      <c r="AD2823" s="4">
        <f t="shared" si="209"/>
        <v>2</v>
      </c>
    </row>
    <row r="2824" spans="1:30" ht="27.65" customHeight="1" x14ac:dyDescent="0.35">
      <c r="A2824" s="34">
        <v>2838</v>
      </c>
      <c r="B2824" s="1" t="s">
        <v>8385</v>
      </c>
      <c r="C2824" s="1" t="s">
        <v>29015</v>
      </c>
      <c r="D2824" s="1"/>
      <c r="E2824" s="1" t="s">
        <v>29008</v>
      </c>
      <c r="F2824" s="1" t="s">
        <v>29262</v>
      </c>
      <c r="G2824" s="35" t="s">
        <v>8386</v>
      </c>
      <c r="H2824" s="35" t="s">
        <v>8387</v>
      </c>
      <c r="I2824" s="35" t="s">
        <v>29</v>
      </c>
      <c r="J2824" s="36">
        <v>64059000</v>
      </c>
      <c r="K2824" s="36">
        <v>88119000</v>
      </c>
      <c r="L2824" s="36">
        <v>103916000</v>
      </c>
      <c r="M2824" s="36">
        <v>142690000</v>
      </c>
      <c r="N2824" s="36">
        <v>167868000</v>
      </c>
      <c r="O2824" s="37">
        <v>0.14180000000000001</v>
      </c>
      <c r="P2824" s="37">
        <v>0.22770000000000001</v>
      </c>
      <c r="Q2824" s="37">
        <v>0.25580000000000003</v>
      </c>
      <c r="R2824" s="37">
        <v>0.24079999999999999</v>
      </c>
      <c r="S2824" s="37">
        <v>0.2661</v>
      </c>
      <c r="T2824" s="37">
        <v>-4.0000000000000002E-4</v>
      </c>
      <c r="U2824" s="37"/>
      <c r="V2824" s="37"/>
      <c r="W2824" s="37"/>
      <c r="X2824" s="37"/>
      <c r="Z2824" s="4" t="str">
        <f t="shared" si="208"/>
        <v>YES</v>
      </c>
      <c r="AA2824" s="4" t="str">
        <f t="shared" si="208"/>
        <v>YES</v>
      </c>
      <c r="AB2824" s="4" t="str">
        <f t="shared" si="208"/>
        <v>YES</v>
      </c>
      <c r="AD2824" s="4">
        <f t="shared" si="209"/>
        <v>3</v>
      </c>
    </row>
    <row r="2825" spans="1:30" ht="27.65" customHeight="1" x14ac:dyDescent="0.35">
      <c r="A2825" s="34">
        <v>2839</v>
      </c>
      <c r="B2825" s="1" t="s">
        <v>8388</v>
      </c>
      <c r="C2825" s="1"/>
      <c r="D2825" s="1"/>
      <c r="E2825" s="1"/>
      <c r="F2825" s="1" t="s">
        <v>29262</v>
      </c>
      <c r="G2825" s="35" t="s">
        <v>8389</v>
      </c>
      <c r="H2825" s="35" t="s">
        <v>8390</v>
      </c>
      <c r="I2825" s="35" t="s">
        <v>23</v>
      </c>
      <c r="J2825" s="36">
        <v>139715000</v>
      </c>
      <c r="K2825" s="36">
        <v>118318000</v>
      </c>
      <c r="L2825" s="36">
        <v>133131000</v>
      </c>
      <c r="M2825" s="36">
        <v>151263000</v>
      </c>
      <c r="N2825" s="36">
        <v>167808000</v>
      </c>
      <c r="O2825" s="37">
        <v>7.1099999999999997E-2</v>
      </c>
      <c r="P2825" s="37">
        <v>-0.12139999999999999</v>
      </c>
      <c r="Q2825" s="37">
        <v>1.24E-2</v>
      </c>
      <c r="R2825" s="37">
        <v>2.7300000000000001E-2</v>
      </c>
      <c r="S2825" s="37">
        <v>7.8399999999999997E-2</v>
      </c>
      <c r="T2825" s="37"/>
      <c r="U2825" s="37"/>
      <c r="V2825" s="37"/>
      <c r="W2825" s="37"/>
      <c r="X2825" s="37"/>
      <c r="Z2825" s="4" t="str">
        <f t="shared" si="208"/>
        <v>NO</v>
      </c>
      <c r="AA2825" s="4" t="str">
        <f t="shared" si="208"/>
        <v>NO</v>
      </c>
      <c r="AB2825" s="4" t="str">
        <f t="shared" si="208"/>
        <v>NO</v>
      </c>
      <c r="AD2825" s="4">
        <f t="shared" si="209"/>
        <v>0</v>
      </c>
    </row>
    <row r="2826" spans="1:30" ht="41.4" customHeight="1" x14ac:dyDescent="0.35">
      <c r="A2826" s="34">
        <v>2840</v>
      </c>
      <c r="B2826" s="1" t="s">
        <v>8391</v>
      </c>
      <c r="C2826" s="1"/>
      <c r="D2826" s="1"/>
      <c r="E2826" s="1"/>
      <c r="F2826" s="1" t="s">
        <v>29262</v>
      </c>
      <c r="G2826" s="35" t="s">
        <v>8392</v>
      </c>
      <c r="H2826" s="35" t="s">
        <v>8393</v>
      </c>
      <c r="I2826" s="35" t="s">
        <v>33</v>
      </c>
      <c r="J2826" s="36">
        <v>90739000</v>
      </c>
      <c r="K2826" s="36">
        <v>104559000</v>
      </c>
      <c r="L2826" s="36">
        <v>118539000</v>
      </c>
      <c r="M2826" s="36">
        <v>180565000</v>
      </c>
      <c r="N2826" s="36">
        <v>167797000</v>
      </c>
      <c r="O2826" s="37">
        <v>0.34560000000000002</v>
      </c>
      <c r="P2826" s="37">
        <v>0.36209999999999998</v>
      </c>
      <c r="Q2826" s="37">
        <v>0.29409999999999997</v>
      </c>
      <c r="R2826" s="37">
        <v>0.37469999999999998</v>
      </c>
      <c r="S2826" s="37">
        <v>0.18149999999999999</v>
      </c>
      <c r="T2826" s="37">
        <v>0.32819999999999999</v>
      </c>
      <c r="U2826" s="37">
        <v>0.34649999999999997</v>
      </c>
      <c r="V2826" s="37">
        <v>0.28739999999999999</v>
      </c>
      <c r="W2826" s="37">
        <v>0.35930000000000001</v>
      </c>
      <c r="X2826" s="37">
        <v>0.19570000000000001</v>
      </c>
      <c r="Z2826" s="4" t="str">
        <f t="shared" si="208"/>
        <v>YES</v>
      </c>
      <c r="AA2826" s="4" t="str">
        <f t="shared" si="208"/>
        <v>YES</v>
      </c>
      <c r="AB2826" s="4" t="str">
        <f t="shared" si="208"/>
        <v>NO</v>
      </c>
      <c r="AD2826" s="4">
        <f t="shared" si="209"/>
        <v>2</v>
      </c>
    </row>
    <row r="2827" spans="1:30" ht="27.65" customHeight="1" x14ac:dyDescent="0.35">
      <c r="A2827" s="34">
        <v>2841</v>
      </c>
      <c r="B2827" s="1" t="s">
        <v>4036</v>
      </c>
      <c r="C2827" s="1" t="s">
        <v>29015</v>
      </c>
      <c r="D2827" s="1"/>
      <c r="E2827" s="1" t="s">
        <v>29008</v>
      </c>
      <c r="F2827" s="1" t="s">
        <v>29262</v>
      </c>
      <c r="G2827" s="35" t="s">
        <v>8394</v>
      </c>
      <c r="H2827" s="35" t="s">
        <v>8395</v>
      </c>
      <c r="I2827" s="35" t="s">
        <v>29</v>
      </c>
      <c r="J2827" s="36">
        <v>111018000</v>
      </c>
      <c r="K2827" s="36">
        <v>122350000</v>
      </c>
      <c r="L2827" s="36">
        <v>138223000</v>
      </c>
      <c r="M2827" s="36">
        <v>152390000</v>
      </c>
      <c r="N2827" s="36">
        <v>167791000</v>
      </c>
      <c r="O2827" s="37">
        <v>1.1299999999999999E-2</v>
      </c>
      <c r="P2827" s="37">
        <v>3.8699999999999998E-2</v>
      </c>
      <c r="Q2827" s="37">
        <v>8.5999999999999993E-2</v>
      </c>
      <c r="R2827" s="37">
        <v>3.9100000000000003E-2</v>
      </c>
      <c r="S2827" s="37">
        <v>7.4999999999999997E-2</v>
      </c>
      <c r="T2827" s="37"/>
      <c r="U2827" s="37"/>
      <c r="V2827" s="37"/>
      <c r="W2827" s="37"/>
      <c r="X2827" s="37"/>
      <c r="Z2827" s="4" t="str">
        <f t="shared" si="208"/>
        <v>NO</v>
      </c>
      <c r="AA2827" s="4" t="str">
        <f t="shared" si="208"/>
        <v>NO</v>
      </c>
      <c r="AB2827" s="4" t="str">
        <f t="shared" si="208"/>
        <v>NO</v>
      </c>
      <c r="AD2827" s="4">
        <f t="shared" si="209"/>
        <v>0</v>
      </c>
    </row>
    <row r="2828" spans="1:30" ht="14.4" customHeight="1" x14ac:dyDescent="0.35">
      <c r="A2828" s="34">
        <v>2842</v>
      </c>
      <c r="B2828" s="1" t="s">
        <v>8396</v>
      </c>
      <c r="C2828" s="1" t="s">
        <v>29015</v>
      </c>
      <c r="D2828" s="1"/>
      <c r="E2828" s="1" t="s">
        <v>29008</v>
      </c>
      <c r="F2828" s="1" t="s">
        <v>29262</v>
      </c>
      <c r="G2828" s="35" t="s">
        <v>8397</v>
      </c>
      <c r="H2828" s="35" t="s">
        <v>8398</v>
      </c>
      <c r="I2828" s="35" t="s">
        <v>29</v>
      </c>
      <c r="J2828" s="36">
        <v>94699000</v>
      </c>
      <c r="K2828" s="36">
        <v>116190000</v>
      </c>
      <c r="L2828" s="36">
        <v>136654000</v>
      </c>
      <c r="M2828" s="36">
        <v>159387000</v>
      </c>
      <c r="N2828" s="36">
        <v>167761000</v>
      </c>
      <c r="O2828" s="37">
        <v>7.9799999999999996E-2</v>
      </c>
      <c r="P2828" s="37">
        <v>9.6699999999999994E-2</v>
      </c>
      <c r="Q2828" s="37">
        <v>0.1082</v>
      </c>
      <c r="R2828" s="37">
        <v>7.0400000000000004E-2</v>
      </c>
      <c r="S2828" s="37">
        <v>4.0300000000000002E-2</v>
      </c>
      <c r="T2828" s="37">
        <v>0.161</v>
      </c>
      <c r="U2828" s="37">
        <v>8.14E-2</v>
      </c>
      <c r="V2828" s="37">
        <v>8.9300000000000004E-2</v>
      </c>
      <c r="W2828" s="37">
        <v>4.0899999999999999E-2</v>
      </c>
      <c r="X2828" s="37"/>
      <c r="Z2828" s="4" t="str">
        <f t="shared" si="208"/>
        <v>NO</v>
      </c>
      <c r="AA2828" s="4" t="str">
        <f t="shared" si="208"/>
        <v>NO</v>
      </c>
      <c r="AB2828" s="4" t="str">
        <f t="shared" si="208"/>
        <v>NO</v>
      </c>
      <c r="AD2828" s="4">
        <f t="shared" si="209"/>
        <v>0</v>
      </c>
    </row>
    <row r="2829" spans="1:30" ht="14.4" customHeight="1" x14ac:dyDescent="0.35">
      <c r="A2829" s="34">
        <v>2843</v>
      </c>
      <c r="B2829" s="1" t="s">
        <v>8399</v>
      </c>
      <c r="C2829" s="1" t="s">
        <v>28702</v>
      </c>
      <c r="D2829" s="1"/>
      <c r="E2829" s="1"/>
      <c r="F2829" s="1" t="s">
        <v>29262</v>
      </c>
      <c r="G2829" s="35" t="s">
        <v>8400</v>
      </c>
      <c r="H2829" s="35" t="s">
        <v>8401</v>
      </c>
      <c r="I2829" s="35" t="s">
        <v>87</v>
      </c>
      <c r="J2829" s="36">
        <v>98982000</v>
      </c>
      <c r="K2829" s="36">
        <v>118319000</v>
      </c>
      <c r="L2829" s="36">
        <v>148784000</v>
      </c>
      <c r="M2829" s="36">
        <v>162106000</v>
      </c>
      <c r="N2829" s="36">
        <v>167752000</v>
      </c>
      <c r="O2829" s="37">
        <v>4.0300000000000002E-2</v>
      </c>
      <c r="P2829" s="37">
        <v>2.3599999999999999E-2</v>
      </c>
      <c r="Q2829" s="37">
        <v>4.1000000000000002E-2</v>
      </c>
      <c r="R2829" s="37">
        <v>0.12130000000000001</v>
      </c>
      <c r="S2829" s="37">
        <v>5.62E-2</v>
      </c>
      <c r="T2829" s="37">
        <v>0.16120000000000001</v>
      </c>
      <c r="U2829" s="37">
        <v>6.4000000000000003E-3</v>
      </c>
      <c r="V2829" s="37">
        <v>2.1399999999999999E-2</v>
      </c>
      <c r="W2829" s="37">
        <v>9.3200000000000005E-2</v>
      </c>
      <c r="X2829" s="37">
        <v>2.2100000000000002E-2</v>
      </c>
      <c r="Z2829" s="4" t="str">
        <f t="shared" si="208"/>
        <v>NO</v>
      </c>
      <c r="AA2829" s="4" t="str">
        <f t="shared" si="208"/>
        <v>NO</v>
      </c>
      <c r="AB2829" s="4" t="str">
        <f t="shared" si="208"/>
        <v>NO</v>
      </c>
      <c r="AD2829" s="4">
        <f t="shared" si="209"/>
        <v>0</v>
      </c>
    </row>
    <row r="2830" spans="1:30" ht="27.65" customHeight="1" x14ac:dyDescent="0.35">
      <c r="A2830" s="34">
        <v>2844</v>
      </c>
      <c r="B2830" s="1" t="s">
        <v>8402</v>
      </c>
      <c r="C2830" s="1"/>
      <c r="D2830" s="1"/>
      <c r="E2830" s="1"/>
      <c r="F2830" s="1" t="s">
        <v>29262</v>
      </c>
      <c r="G2830" s="35" t="s">
        <v>8403</v>
      </c>
      <c r="H2830" s="35" t="s">
        <v>8404</v>
      </c>
      <c r="I2830" s="35" t="s">
        <v>390</v>
      </c>
      <c r="J2830" s="36">
        <v>71668000</v>
      </c>
      <c r="K2830" s="36">
        <v>78887000</v>
      </c>
      <c r="L2830" s="36">
        <v>118070000</v>
      </c>
      <c r="M2830" s="36">
        <v>120541000</v>
      </c>
      <c r="N2830" s="36">
        <v>167747000</v>
      </c>
      <c r="O2830" s="37">
        <v>3.0000000000000001E-3</v>
      </c>
      <c r="P2830" s="37">
        <v>-0.40260000000000001</v>
      </c>
      <c r="Q2830" s="37">
        <v>-0.28100000000000003</v>
      </c>
      <c r="R2830" s="37">
        <v>-0.20449999999999999</v>
      </c>
      <c r="S2830" s="37">
        <v>-3.7600000000000001E-2</v>
      </c>
      <c r="T2830" s="37">
        <v>-1.26E-2</v>
      </c>
      <c r="U2830" s="37">
        <v>-3.3399999999999999E-2</v>
      </c>
      <c r="V2830" s="37">
        <v>-1.9E-3</v>
      </c>
      <c r="W2830" s="37">
        <v>-1.8E-3</v>
      </c>
      <c r="X2830" s="37">
        <v>-1.2999999999999999E-3</v>
      </c>
      <c r="Z2830" s="4" t="str">
        <f t="shared" si="208"/>
        <v>NO</v>
      </c>
      <c r="AA2830" s="4" t="str">
        <f t="shared" si="208"/>
        <v>NO</v>
      </c>
      <c r="AB2830" s="4" t="str">
        <f t="shared" si="208"/>
        <v>NO</v>
      </c>
      <c r="AD2830" s="4">
        <f t="shared" si="209"/>
        <v>0</v>
      </c>
    </row>
    <row r="2831" spans="1:30" ht="14.4" customHeight="1" x14ac:dyDescent="0.35">
      <c r="A2831" s="34">
        <v>2845</v>
      </c>
      <c r="B2831" s="1" t="s">
        <v>8405</v>
      </c>
      <c r="C2831" s="1" t="s">
        <v>29015</v>
      </c>
      <c r="D2831" s="1"/>
      <c r="E2831" s="1" t="s">
        <v>29008</v>
      </c>
      <c r="F2831" s="1" t="s">
        <v>29262</v>
      </c>
      <c r="G2831" s="35" t="s">
        <v>8406</v>
      </c>
      <c r="H2831" s="35" t="s">
        <v>8407</v>
      </c>
      <c r="I2831" s="35" t="s">
        <v>29</v>
      </c>
      <c r="J2831" s="36">
        <v>93009000</v>
      </c>
      <c r="K2831" s="36">
        <v>139503000</v>
      </c>
      <c r="L2831" s="36">
        <v>150687000</v>
      </c>
      <c r="M2831" s="36">
        <v>164042000</v>
      </c>
      <c r="N2831" s="36">
        <v>167741000</v>
      </c>
      <c r="O2831" s="37">
        <v>6.7900000000000002E-2</v>
      </c>
      <c r="P2831" s="37">
        <v>7.2400000000000006E-2</v>
      </c>
      <c r="Q2831" s="37">
        <v>7.7499999999999999E-2</v>
      </c>
      <c r="R2831" s="37">
        <v>7.2800000000000004E-2</v>
      </c>
      <c r="S2831" s="37">
        <v>5.9299999999999999E-2</v>
      </c>
      <c r="T2831" s="37"/>
      <c r="U2831" s="37"/>
      <c r="V2831" s="37"/>
      <c r="W2831" s="37"/>
      <c r="X2831" s="37"/>
      <c r="Z2831" s="4" t="str">
        <f t="shared" si="208"/>
        <v>NO</v>
      </c>
      <c r="AA2831" s="4" t="str">
        <f t="shared" si="208"/>
        <v>NO</v>
      </c>
      <c r="AB2831" s="4" t="str">
        <f t="shared" si="208"/>
        <v>NO</v>
      </c>
      <c r="AD2831" s="4">
        <f t="shared" si="209"/>
        <v>0</v>
      </c>
    </row>
    <row r="2832" spans="1:30" ht="14.4" customHeight="1" x14ac:dyDescent="0.35">
      <c r="A2832" s="34">
        <v>2846</v>
      </c>
      <c r="B2832" s="1" t="s">
        <v>8408</v>
      </c>
      <c r="C2832" s="1"/>
      <c r="D2832" s="1"/>
      <c r="E2832" s="1"/>
      <c r="F2832" s="1" t="s">
        <v>29262</v>
      </c>
      <c r="G2832" s="35" t="s">
        <v>8409</v>
      </c>
      <c r="H2832" s="35" t="s">
        <v>8410</v>
      </c>
      <c r="I2832" s="35" t="s">
        <v>43</v>
      </c>
      <c r="J2832" s="36">
        <v>157792000</v>
      </c>
      <c r="K2832" s="36">
        <v>132217000</v>
      </c>
      <c r="L2832" s="36">
        <v>133428000</v>
      </c>
      <c r="M2832" s="36">
        <v>156299000</v>
      </c>
      <c r="N2832" s="36">
        <v>167738000</v>
      </c>
      <c r="O2832" s="37">
        <v>6.5199999999999994E-2</v>
      </c>
      <c r="P2832" s="37">
        <v>0.13700000000000001</v>
      </c>
      <c r="Q2832" s="37">
        <v>0.1004</v>
      </c>
      <c r="R2832" s="37">
        <v>9.9099999999999994E-2</v>
      </c>
      <c r="S2832" s="37">
        <v>9.06E-2</v>
      </c>
      <c r="T2832" s="37">
        <v>-1.5E-3</v>
      </c>
      <c r="U2832" s="37">
        <v>-1.4E-3</v>
      </c>
      <c r="V2832" s="37">
        <v>-4.1999999999999997E-3</v>
      </c>
      <c r="W2832" s="37">
        <v>-3.3999999999999998E-3</v>
      </c>
      <c r="X2832" s="37">
        <v>-1.1000000000000001E-3</v>
      </c>
      <c r="Z2832" s="4" t="str">
        <f t="shared" si="208"/>
        <v>NO</v>
      </c>
      <c r="AA2832" s="4" t="str">
        <f t="shared" si="208"/>
        <v>NO</v>
      </c>
      <c r="AB2832" s="4" t="str">
        <f t="shared" si="208"/>
        <v>NO</v>
      </c>
      <c r="AD2832" s="4">
        <f t="shared" si="209"/>
        <v>0</v>
      </c>
    </row>
    <row r="2833" spans="1:30" ht="14.4" customHeight="1" x14ac:dyDescent="0.35">
      <c r="A2833" s="34">
        <v>2847</v>
      </c>
      <c r="B2833" s="1" t="s">
        <v>8411</v>
      </c>
      <c r="C2833" s="1"/>
      <c r="D2833" s="1"/>
      <c r="E2833" s="1"/>
      <c r="F2833" s="1" t="s">
        <v>29262</v>
      </c>
      <c r="G2833" s="35" t="s">
        <v>8412</v>
      </c>
      <c r="H2833" s="35" t="s">
        <v>8413</v>
      </c>
      <c r="I2833" s="35" t="s">
        <v>33</v>
      </c>
      <c r="J2833" s="36">
        <v>131047000</v>
      </c>
      <c r="K2833" s="36">
        <v>143250000</v>
      </c>
      <c r="L2833" s="36">
        <v>142818000</v>
      </c>
      <c r="M2833" s="36">
        <v>153767000</v>
      </c>
      <c r="N2833" s="36">
        <v>167737000</v>
      </c>
      <c r="O2833" s="37">
        <v>0.1128</v>
      </c>
      <c r="P2833" s="37">
        <v>0.35060000000000002</v>
      </c>
      <c r="Q2833" s="37">
        <v>5.6800000000000003E-2</v>
      </c>
      <c r="R2833" s="37">
        <v>-1.44E-2</v>
      </c>
      <c r="S2833" s="37">
        <v>9.11E-2</v>
      </c>
      <c r="T2833" s="37"/>
      <c r="U2833" s="37">
        <v>-1.9199999999999998E-2</v>
      </c>
      <c r="V2833" s="37"/>
      <c r="W2833" s="37">
        <v>-4.7999999999999996E-3</v>
      </c>
      <c r="X2833" s="37">
        <v>-6.9999999999999999E-4</v>
      </c>
      <c r="Z2833" s="4" t="str">
        <f t="shared" si="208"/>
        <v>NO</v>
      </c>
      <c r="AA2833" s="4" t="str">
        <f t="shared" si="208"/>
        <v>NO</v>
      </c>
      <c r="AB2833" s="4" t="str">
        <f t="shared" si="208"/>
        <v>NO</v>
      </c>
      <c r="AD2833" s="4">
        <f t="shared" si="209"/>
        <v>0</v>
      </c>
    </row>
    <row r="2834" spans="1:30" ht="27.65" customHeight="1" x14ac:dyDescent="0.35">
      <c r="A2834" s="34">
        <v>2848</v>
      </c>
      <c r="B2834" s="1" t="s">
        <v>5413</v>
      </c>
      <c r="C2834" s="1"/>
      <c r="D2834" s="1"/>
      <c r="E2834" s="1"/>
      <c r="F2834" s="1" t="s">
        <v>29262</v>
      </c>
      <c r="G2834" s="35" t="s">
        <v>8414</v>
      </c>
      <c r="H2834" s="35" t="s">
        <v>8415</v>
      </c>
      <c r="I2834" s="35" t="s">
        <v>390</v>
      </c>
      <c r="J2834" s="36">
        <v>11806000</v>
      </c>
      <c r="K2834" s="36">
        <v>42450000</v>
      </c>
      <c r="L2834" s="36">
        <v>72585000</v>
      </c>
      <c r="M2834" s="36">
        <v>135404000</v>
      </c>
      <c r="N2834" s="36">
        <v>167696000</v>
      </c>
      <c r="O2834" s="37">
        <v>-2.4E-2</v>
      </c>
      <c r="P2834" s="37">
        <v>0.52849999999999997</v>
      </c>
      <c r="Q2834" s="37">
        <v>0.441</v>
      </c>
      <c r="R2834" s="37">
        <v>0.41360000000000002</v>
      </c>
      <c r="S2834" s="37">
        <v>0.1167</v>
      </c>
      <c r="T2834" s="37">
        <v>-1.4E-3</v>
      </c>
      <c r="U2834" s="37">
        <v>-6.7000000000000002E-3</v>
      </c>
      <c r="V2834" s="37"/>
      <c r="W2834" s="37">
        <v>-2.8E-3</v>
      </c>
      <c r="X2834" s="37"/>
      <c r="Z2834" s="4" t="str">
        <f t="shared" si="208"/>
        <v>YES</v>
      </c>
      <c r="AA2834" s="4" t="str">
        <f t="shared" si="208"/>
        <v>YES</v>
      </c>
      <c r="AB2834" s="4" t="str">
        <f t="shared" si="208"/>
        <v>NO</v>
      </c>
      <c r="AD2834" s="4">
        <f t="shared" si="209"/>
        <v>2</v>
      </c>
    </row>
    <row r="2835" spans="1:30" ht="14.4" customHeight="1" x14ac:dyDescent="0.35">
      <c r="A2835" s="34">
        <v>2849</v>
      </c>
      <c r="B2835" s="1" t="s">
        <v>8416</v>
      </c>
      <c r="C2835" s="1"/>
      <c r="D2835" s="1"/>
      <c r="E2835" s="1"/>
      <c r="F2835" s="1" t="s">
        <v>29262</v>
      </c>
      <c r="G2835" s="35" t="s">
        <v>8417</v>
      </c>
      <c r="H2835" s="35" t="s">
        <v>8418</v>
      </c>
      <c r="I2835" s="35" t="s">
        <v>23</v>
      </c>
      <c r="J2835" s="36">
        <v>84354000</v>
      </c>
      <c r="K2835" s="36">
        <v>91695000</v>
      </c>
      <c r="L2835" s="36">
        <v>107850000</v>
      </c>
      <c r="M2835" s="36">
        <v>137138000</v>
      </c>
      <c r="N2835" s="36">
        <v>167663000</v>
      </c>
      <c r="O2835" s="37">
        <v>0.14130000000000001</v>
      </c>
      <c r="P2835" s="37">
        <v>0.1057</v>
      </c>
      <c r="Q2835" s="37">
        <v>8.2699999999999996E-2</v>
      </c>
      <c r="R2835" s="37">
        <v>5.21E-2</v>
      </c>
      <c r="S2835" s="37">
        <v>5.3499999999999999E-2</v>
      </c>
      <c r="T2835" s="37">
        <v>-2.93E-2</v>
      </c>
      <c r="U2835" s="37">
        <v>-1.95E-2</v>
      </c>
      <c r="V2835" s="37">
        <v>-1.6299999999999999E-2</v>
      </c>
      <c r="W2835" s="37">
        <v>-5.7999999999999996E-3</v>
      </c>
      <c r="X2835" s="37">
        <v>-2E-3</v>
      </c>
      <c r="Z2835" s="4" t="str">
        <f t="shared" si="208"/>
        <v>NO</v>
      </c>
      <c r="AA2835" s="4" t="str">
        <f t="shared" si="208"/>
        <v>NO</v>
      </c>
      <c r="AB2835" s="4" t="str">
        <f t="shared" si="208"/>
        <v>NO</v>
      </c>
      <c r="AD2835" s="4">
        <f t="shared" si="209"/>
        <v>0</v>
      </c>
    </row>
    <row r="2836" spans="1:30" ht="14.4" customHeight="1" x14ac:dyDescent="0.35">
      <c r="A2836" s="34">
        <v>2850</v>
      </c>
      <c r="B2836" s="1" t="s">
        <v>8419</v>
      </c>
      <c r="C2836" s="1" t="s">
        <v>29015</v>
      </c>
      <c r="D2836" s="1"/>
      <c r="E2836" s="1" t="s">
        <v>29008</v>
      </c>
      <c r="F2836" s="1" t="s">
        <v>29262</v>
      </c>
      <c r="G2836" s="35" t="s">
        <v>8420</v>
      </c>
      <c r="H2836" s="35" t="s">
        <v>8421</v>
      </c>
      <c r="I2836" s="35" t="s">
        <v>29</v>
      </c>
      <c r="J2836" s="36">
        <v>114978000</v>
      </c>
      <c r="K2836" s="36">
        <v>140053000</v>
      </c>
      <c r="L2836" s="36">
        <v>125917000</v>
      </c>
      <c r="M2836" s="36">
        <v>133302000</v>
      </c>
      <c r="N2836" s="36">
        <v>167558000</v>
      </c>
      <c r="O2836" s="37">
        <v>2.1899999999999999E-2</v>
      </c>
      <c r="P2836" s="37">
        <v>3.4500000000000003E-2</v>
      </c>
      <c r="Q2836" s="37">
        <v>5.96E-2</v>
      </c>
      <c r="R2836" s="37">
        <v>8.09E-2</v>
      </c>
      <c r="S2836" s="37">
        <v>9.9000000000000008E-3</v>
      </c>
      <c r="T2836" s="37"/>
      <c r="U2836" s="37">
        <v>-3.0000000000000001E-3</v>
      </c>
      <c r="V2836" s="37">
        <v>-1.6000000000000001E-3</v>
      </c>
      <c r="W2836" s="37"/>
      <c r="X2836" s="37"/>
      <c r="Z2836" s="4" t="str">
        <f t="shared" si="208"/>
        <v>NO</v>
      </c>
      <c r="AA2836" s="4" t="str">
        <f t="shared" si="208"/>
        <v>NO</v>
      </c>
      <c r="AB2836" s="4" t="str">
        <f t="shared" si="208"/>
        <v>NO</v>
      </c>
      <c r="AD2836" s="4">
        <f t="shared" si="209"/>
        <v>0</v>
      </c>
    </row>
    <row r="2837" spans="1:30" ht="41.4" customHeight="1" x14ac:dyDescent="0.35">
      <c r="A2837" s="34">
        <v>2851</v>
      </c>
      <c r="B2837" s="1" t="s">
        <v>2886</v>
      </c>
      <c r="C2837" s="1"/>
      <c r="D2837" s="1"/>
      <c r="E2837" s="1"/>
      <c r="F2837" s="1" t="s">
        <v>29262</v>
      </c>
      <c r="G2837" s="35" t="s">
        <v>8422</v>
      </c>
      <c r="H2837" s="35" t="s">
        <v>8423</v>
      </c>
      <c r="I2837" s="35" t="s">
        <v>544</v>
      </c>
      <c r="J2837" s="36">
        <v>93245000</v>
      </c>
      <c r="K2837" s="36">
        <v>107746000</v>
      </c>
      <c r="L2837" s="36">
        <v>124507000</v>
      </c>
      <c r="M2837" s="36">
        <v>146795000</v>
      </c>
      <c r="N2837" s="36">
        <v>167530000</v>
      </c>
      <c r="O2837" s="37">
        <v>0.29459999999999997</v>
      </c>
      <c r="P2837" s="37">
        <v>0.3039</v>
      </c>
      <c r="Q2837" s="37">
        <v>3.09E-2</v>
      </c>
      <c r="R2837" s="37">
        <v>6.1199999999999997E-2</v>
      </c>
      <c r="S2837" s="37">
        <v>0.19040000000000001</v>
      </c>
      <c r="T2837" s="37"/>
      <c r="U2837" s="37"/>
      <c r="V2837" s="37"/>
      <c r="W2837" s="37"/>
      <c r="X2837" s="37"/>
      <c r="Z2837" s="4" t="str">
        <f t="shared" si="208"/>
        <v>NO</v>
      </c>
      <c r="AA2837" s="4" t="str">
        <f t="shared" si="208"/>
        <v>NO</v>
      </c>
      <c r="AB2837" s="4" t="str">
        <f t="shared" si="208"/>
        <v>NO</v>
      </c>
      <c r="AD2837" s="4">
        <f t="shared" si="209"/>
        <v>0</v>
      </c>
    </row>
    <row r="2838" spans="1:30" ht="14.4" customHeight="1" x14ac:dyDescent="0.35">
      <c r="A2838" s="34">
        <v>2852</v>
      </c>
      <c r="B2838" s="1" t="s">
        <v>8424</v>
      </c>
      <c r="C2838" s="1" t="s">
        <v>29015</v>
      </c>
      <c r="D2838" s="1"/>
      <c r="E2838" s="1" t="s">
        <v>29008</v>
      </c>
      <c r="F2838" s="1" t="s">
        <v>29262</v>
      </c>
      <c r="G2838" s="35" t="s">
        <v>8425</v>
      </c>
      <c r="H2838" s="35" t="s">
        <v>8426</v>
      </c>
      <c r="I2838" s="35" t="s">
        <v>29</v>
      </c>
      <c r="J2838" s="36">
        <v>50988000</v>
      </c>
      <c r="K2838" s="36">
        <v>71713000</v>
      </c>
      <c r="L2838" s="36">
        <v>107668000</v>
      </c>
      <c r="M2838" s="36">
        <v>144228000</v>
      </c>
      <c r="N2838" s="36">
        <v>167501000</v>
      </c>
      <c r="O2838" s="37">
        <v>0.33660000000000001</v>
      </c>
      <c r="P2838" s="37">
        <v>0.17480000000000001</v>
      </c>
      <c r="Q2838" s="37">
        <v>0.12570000000000001</v>
      </c>
      <c r="R2838" s="37">
        <v>0.11990000000000001</v>
      </c>
      <c r="S2838" s="37">
        <v>0.1321</v>
      </c>
      <c r="T2838" s="37"/>
      <c r="U2838" s="37"/>
      <c r="V2838" s="37"/>
      <c r="W2838" s="37"/>
      <c r="X2838" s="37"/>
      <c r="Z2838" s="4" t="str">
        <f t="shared" si="208"/>
        <v>NO</v>
      </c>
      <c r="AA2838" s="4" t="str">
        <f t="shared" si="208"/>
        <v>NO</v>
      </c>
      <c r="AB2838" s="4" t="str">
        <f t="shared" si="208"/>
        <v>NO</v>
      </c>
      <c r="AD2838" s="4">
        <f t="shared" si="209"/>
        <v>0</v>
      </c>
    </row>
    <row r="2839" spans="1:30" ht="14.4" customHeight="1" x14ac:dyDescent="0.35">
      <c r="A2839" s="34">
        <v>2854</v>
      </c>
      <c r="B2839" s="1" t="s">
        <v>8427</v>
      </c>
      <c r="C2839" s="1"/>
      <c r="D2839" s="1"/>
      <c r="E2839" s="1"/>
      <c r="F2839" s="1" t="s">
        <v>29262</v>
      </c>
      <c r="G2839" s="35" t="s">
        <v>8428</v>
      </c>
      <c r="H2839" s="35" t="s">
        <v>8429</v>
      </c>
      <c r="I2839" s="35" t="s">
        <v>33</v>
      </c>
      <c r="J2839" s="36">
        <v>73661000</v>
      </c>
      <c r="K2839" s="36">
        <v>71272000</v>
      </c>
      <c r="L2839" s="36">
        <v>104581000</v>
      </c>
      <c r="M2839" s="36">
        <v>141443000</v>
      </c>
      <c r="N2839" s="36">
        <v>167272000</v>
      </c>
      <c r="O2839" s="37">
        <v>0.19189999999999999</v>
      </c>
      <c r="P2839" s="37">
        <v>0.1046</v>
      </c>
      <c r="Q2839" s="37">
        <v>0.22170000000000001</v>
      </c>
      <c r="R2839" s="37">
        <v>0.2787</v>
      </c>
      <c r="S2839" s="37">
        <v>0.26090000000000002</v>
      </c>
      <c r="T2839" s="37">
        <v>-8.0000000000000004E-4</v>
      </c>
      <c r="U2839" s="37"/>
      <c r="V2839" s="37"/>
      <c r="W2839" s="37"/>
      <c r="X2839" s="37"/>
      <c r="Z2839" s="4" t="str">
        <f t="shared" si="208"/>
        <v>YES</v>
      </c>
      <c r="AA2839" s="4" t="str">
        <f t="shared" si="208"/>
        <v>YES</v>
      </c>
      <c r="AB2839" s="4" t="str">
        <f t="shared" si="208"/>
        <v>YES</v>
      </c>
      <c r="AD2839" s="4">
        <f t="shared" si="209"/>
        <v>3</v>
      </c>
    </row>
    <row r="2840" spans="1:30" ht="27.65" customHeight="1" x14ac:dyDescent="0.35">
      <c r="A2840" s="34">
        <v>2855</v>
      </c>
      <c r="B2840" s="1" t="s">
        <v>8430</v>
      </c>
      <c r="C2840" s="1"/>
      <c r="D2840" s="1"/>
      <c r="E2840" s="1"/>
      <c r="F2840" s="1" t="s">
        <v>29262</v>
      </c>
      <c r="G2840" s="35" t="s">
        <v>8431</v>
      </c>
      <c r="H2840" s="35" t="s">
        <v>8432</v>
      </c>
      <c r="I2840" s="35" t="s">
        <v>36</v>
      </c>
      <c r="J2840" s="36">
        <v>96818000</v>
      </c>
      <c r="K2840" s="36">
        <v>65684000</v>
      </c>
      <c r="L2840" s="36">
        <v>151045000</v>
      </c>
      <c r="M2840" s="36">
        <v>188856000</v>
      </c>
      <c r="N2840" s="36">
        <v>167234000</v>
      </c>
      <c r="O2840" s="37">
        <v>-3.2800000000000003E-2</v>
      </c>
      <c r="P2840" s="37">
        <v>-2.46E-2</v>
      </c>
      <c r="Q2840" s="37">
        <v>4.3499999999999997E-2</v>
      </c>
      <c r="R2840" s="37">
        <v>2.9899999999999999E-2</v>
      </c>
      <c r="S2840" s="37">
        <v>1.8499999999999999E-2</v>
      </c>
      <c r="T2840" s="37">
        <v>-4.2799999999999998E-2</v>
      </c>
      <c r="U2840" s="37">
        <v>-3.5499999999999997E-2</v>
      </c>
      <c r="V2840" s="37">
        <v>3.5499999999999997E-2</v>
      </c>
      <c r="W2840" s="37">
        <v>1.8700000000000001E-2</v>
      </c>
      <c r="X2840" s="37">
        <v>5.4000000000000003E-3</v>
      </c>
      <c r="Z2840" s="4" t="str">
        <f t="shared" si="208"/>
        <v>NO</v>
      </c>
      <c r="AA2840" s="4" t="str">
        <f t="shared" si="208"/>
        <v>NO</v>
      </c>
      <c r="AB2840" s="4" t="str">
        <f t="shared" si="208"/>
        <v>NO</v>
      </c>
      <c r="AD2840" s="4">
        <f t="shared" si="209"/>
        <v>0</v>
      </c>
    </row>
    <row r="2841" spans="1:30" ht="14.4" customHeight="1" x14ac:dyDescent="0.35">
      <c r="A2841" s="34">
        <v>2856</v>
      </c>
      <c r="B2841" s="1" t="s">
        <v>8433</v>
      </c>
      <c r="C2841" s="1" t="s">
        <v>29015</v>
      </c>
      <c r="D2841" s="1"/>
      <c r="E2841" s="1" t="s">
        <v>29008</v>
      </c>
      <c r="F2841" s="1" t="s">
        <v>29262</v>
      </c>
      <c r="G2841" s="35" t="s">
        <v>8434</v>
      </c>
      <c r="H2841" s="35" t="s">
        <v>8435</v>
      </c>
      <c r="I2841" s="35" t="s">
        <v>29</v>
      </c>
      <c r="J2841" s="36">
        <v>132153000</v>
      </c>
      <c r="K2841" s="36">
        <v>128874000</v>
      </c>
      <c r="L2841" s="36">
        <v>149431000</v>
      </c>
      <c r="M2841" s="36">
        <v>165773000</v>
      </c>
      <c r="N2841" s="36">
        <v>167225000</v>
      </c>
      <c r="O2841" s="37">
        <v>2.6599999999999999E-2</v>
      </c>
      <c r="P2841" s="37">
        <v>7.4000000000000003E-3</v>
      </c>
      <c r="Q2841" s="37">
        <v>3.2000000000000002E-3</v>
      </c>
      <c r="R2841" s="37">
        <v>1.8499999999999999E-2</v>
      </c>
      <c r="S2841" s="37">
        <v>1.7399999999999999E-2</v>
      </c>
      <c r="T2841" s="37"/>
      <c r="U2841" s="37"/>
      <c r="V2841" s="37"/>
      <c r="W2841" s="37"/>
      <c r="X2841" s="37"/>
      <c r="Z2841" s="4" t="str">
        <f t="shared" si="208"/>
        <v>NO</v>
      </c>
      <c r="AA2841" s="4" t="str">
        <f t="shared" si="208"/>
        <v>NO</v>
      </c>
      <c r="AB2841" s="4" t="str">
        <f t="shared" si="208"/>
        <v>NO</v>
      </c>
      <c r="AD2841" s="4">
        <f t="shared" si="209"/>
        <v>0</v>
      </c>
    </row>
    <row r="2842" spans="1:30" ht="27.65" customHeight="1" x14ac:dyDescent="0.35">
      <c r="A2842" s="34">
        <v>2857</v>
      </c>
      <c r="B2842" s="1" t="s">
        <v>8436</v>
      </c>
      <c r="C2842" s="1" t="s">
        <v>29015</v>
      </c>
      <c r="D2842" s="1"/>
      <c r="E2842" s="1" t="s">
        <v>29008</v>
      </c>
      <c r="F2842" s="1" t="s">
        <v>29262</v>
      </c>
      <c r="G2842" s="35" t="s">
        <v>8437</v>
      </c>
      <c r="H2842" s="35" t="s">
        <v>8438</v>
      </c>
      <c r="I2842" s="35" t="s">
        <v>29</v>
      </c>
      <c r="J2842" s="36"/>
      <c r="K2842" s="36">
        <v>2185000</v>
      </c>
      <c r="L2842" s="36">
        <v>76972000</v>
      </c>
      <c r="M2842" s="36">
        <v>211592000</v>
      </c>
      <c r="N2842" s="36">
        <v>167191000</v>
      </c>
      <c r="O2842" s="37"/>
      <c r="P2842" s="37">
        <v>-17.551500000000001</v>
      </c>
      <c r="Q2842" s="37">
        <v>-0.32819999999999999</v>
      </c>
      <c r="R2842" s="37">
        <v>9.4E-2</v>
      </c>
      <c r="S2842" s="37">
        <v>-1.2200000000000001E-2</v>
      </c>
      <c r="T2842" s="37"/>
      <c r="U2842" s="37"/>
      <c r="V2842" s="37"/>
      <c r="W2842" s="37"/>
      <c r="X2842" s="37"/>
      <c r="Z2842" s="4" t="str">
        <f t="shared" si="208"/>
        <v>NO</v>
      </c>
      <c r="AA2842" s="4" t="str">
        <f t="shared" si="208"/>
        <v>NO</v>
      </c>
      <c r="AB2842" s="4" t="str">
        <f t="shared" si="208"/>
        <v>NO</v>
      </c>
      <c r="AD2842" s="4">
        <f t="shared" si="209"/>
        <v>0</v>
      </c>
    </row>
    <row r="2843" spans="1:30" ht="14.4" customHeight="1" x14ac:dyDescent="0.35">
      <c r="A2843" s="34">
        <v>2858</v>
      </c>
      <c r="B2843" s="1" t="s">
        <v>8439</v>
      </c>
      <c r="C2843" s="1"/>
      <c r="D2843" s="1"/>
      <c r="E2843" s="1"/>
      <c r="F2843" s="1" t="s">
        <v>29262</v>
      </c>
      <c r="G2843" s="35" t="s">
        <v>8440</v>
      </c>
      <c r="H2843" s="35" t="s">
        <v>8441</v>
      </c>
      <c r="I2843" s="35" t="s">
        <v>36</v>
      </c>
      <c r="J2843" s="36">
        <v>9478000</v>
      </c>
      <c r="K2843" s="36">
        <v>19583000</v>
      </c>
      <c r="L2843" s="36">
        <v>46744000</v>
      </c>
      <c r="M2843" s="36">
        <v>79230000</v>
      </c>
      <c r="N2843" s="36">
        <v>167019000</v>
      </c>
      <c r="O2843" s="37">
        <v>0.61040000000000005</v>
      </c>
      <c r="P2843" s="37">
        <v>0.31730000000000003</v>
      </c>
      <c r="Q2843" s="37">
        <v>0.53249999999999997</v>
      </c>
      <c r="R2843" s="37">
        <v>0.48599999999999999</v>
      </c>
      <c r="S2843" s="37">
        <v>0.15770000000000001</v>
      </c>
      <c r="T2843" s="37"/>
      <c r="U2843" s="37"/>
      <c r="V2843" s="37"/>
      <c r="W2843" s="37"/>
      <c r="X2843" s="37"/>
      <c r="Z2843" s="4" t="str">
        <f t="shared" si="208"/>
        <v>YES</v>
      </c>
      <c r="AA2843" s="4" t="str">
        <f t="shared" si="208"/>
        <v>YES</v>
      </c>
      <c r="AB2843" s="4" t="str">
        <f t="shared" si="208"/>
        <v>NO</v>
      </c>
      <c r="AD2843" s="4">
        <f t="shared" si="209"/>
        <v>2</v>
      </c>
    </row>
    <row r="2844" spans="1:30" ht="14.4" customHeight="1" x14ac:dyDescent="0.35">
      <c r="A2844" s="34">
        <v>2859</v>
      </c>
      <c r="B2844" s="1" t="s">
        <v>8442</v>
      </c>
      <c r="C2844" s="1"/>
      <c r="D2844" s="1"/>
      <c r="E2844" s="1"/>
      <c r="F2844" s="1" t="s">
        <v>29262</v>
      </c>
      <c r="G2844" s="35" t="s">
        <v>8443</v>
      </c>
      <c r="H2844" s="35" t="s">
        <v>8444</v>
      </c>
      <c r="I2844" s="35" t="s">
        <v>33</v>
      </c>
      <c r="J2844" s="36">
        <v>87416000</v>
      </c>
      <c r="K2844" s="36">
        <v>102912000</v>
      </c>
      <c r="L2844" s="36">
        <v>131420000</v>
      </c>
      <c r="M2844" s="36">
        <v>121067000</v>
      </c>
      <c r="N2844" s="36">
        <v>166950000</v>
      </c>
      <c r="O2844" s="37">
        <v>0.32879999999999998</v>
      </c>
      <c r="P2844" s="37">
        <v>0.1027</v>
      </c>
      <c r="Q2844" s="37">
        <v>9.2799999999999994E-2</v>
      </c>
      <c r="R2844" s="37">
        <v>7.7700000000000005E-2</v>
      </c>
      <c r="S2844" s="37">
        <v>0.39989999999999998</v>
      </c>
      <c r="T2844" s="37">
        <v>2.6800000000000001E-2</v>
      </c>
      <c r="U2844" s="37">
        <v>8.9700000000000002E-2</v>
      </c>
      <c r="V2844" s="37">
        <v>7.7399999999999997E-2</v>
      </c>
      <c r="W2844" s="37">
        <v>2.4E-2</v>
      </c>
      <c r="X2844" s="37"/>
      <c r="Z2844" s="4" t="str">
        <f t="shared" si="208"/>
        <v>NO</v>
      </c>
      <c r="AA2844" s="4" t="str">
        <f t="shared" si="208"/>
        <v>NO</v>
      </c>
      <c r="AB2844" s="4" t="str">
        <f t="shared" si="208"/>
        <v>YES</v>
      </c>
      <c r="AD2844" s="4">
        <f t="shared" si="209"/>
        <v>1</v>
      </c>
    </row>
    <row r="2845" spans="1:30" ht="27.65" customHeight="1" x14ac:dyDescent="0.35">
      <c r="A2845" s="34">
        <v>2860</v>
      </c>
      <c r="B2845" s="1" t="s">
        <v>7777</v>
      </c>
      <c r="C2845" s="1" t="s">
        <v>29015</v>
      </c>
      <c r="D2845" s="1"/>
      <c r="E2845" s="1" t="s">
        <v>29008</v>
      </c>
      <c r="F2845" s="1" t="s">
        <v>29262</v>
      </c>
      <c r="G2845" s="35" t="s">
        <v>8445</v>
      </c>
      <c r="H2845" s="35" t="s">
        <v>8446</v>
      </c>
      <c r="I2845" s="35" t="s">
        <v>29</v>
      </c>
      <c r="J2845" s="36">
        <v>44059000</v>
      </c>
      <c r="K2845" s="36">
        <v>45405000</v>
      </c>
      <c r="L2845" s="36">
        <v>40229000</v>
      </c>
      <c r="M2845" s="36">
        <v>48074000</v>
      </c>
      <c r="N2845" s="36">
        <v>166942000</v>
      </c>
      <c r="O2845" s="37">
        <v>-9.7999999999999997E-3</v>
      </c>
      <c r="P2845" s="37">
        <v>-0.1003</v>
      </c>
      <c r="Q2845" s="37">
        <v>-2.1600000000000001E-2</v>
      </c>
      <c r="R2845" s="37">
        <v>0.23330000000000001</v>
      </c>
      <c r="S2845" s="37">
        <v>6.13E-2</v>
      </c>
      <c r="T2845" s="37">
        <v>-4.6399999999999997E-2</v>
      </c>
      <c r="U2845" s="37">
        <v>-0.1346</v>
      </c>
      <c r="V2845" s="37">
        <v>-5.2600000000000001E-2</v>
      </c>
      <c r="W2845" s="37">
        <v>0.20369999999999999</v>
      </c>
      <c r="X2845" s="37">
        <v>8.3999999999999995E-3</v>
      </c>
      <c r="Z2845" s="4" t="str">
        <f t="shared" si="208"/>
        <v>NO</v>
      </c>
      <c r="AA2845" s="4" t="str">
        <f t="shared" si="208"/>
        <v>YES</v>
      </c>
      <c r="AB2845" s="4" t="str">
        <f t="shared" si="208"/>
        <v>NO</v>
      </c>
      <c r="AD2845" s="4">
        <f t="shared" si="209"/>
        <v>1</v>
      </c>
    </row>
    <row r="2846" spans="1:30" ht="14.4" customHeight="1" x14ac:dyDescent="0.35">
      <c r="A2846" s="34">
        <v>2861</v>
      </c>
      <c r="B2846" s="1" t="s">
        <v>8447</v>
      </c>
      <c r="C2846" s="1" t="s">
        <v>29015</v>
      </c>
      <c r="D2846" s="1"/>
      <c r="E2846" s="1" t="s">
        <v>29008</v>
      </c>
      <c r="F2846" s="1" t="s">
        <v>29262</v>
      </c>
      <c r="G2846" s="35" t="s">
        <v>8448</v>
      </c>
      <c r="H2846" s="35" t="s">
        <v>8449</v>
      </c>
      <c r="I2846" s="35" t="s">
        <v>29</v>
      </c>
      <c r="J2846" s="36">
        <v>48638000</v>
      </c>
      <c r="K2846" s="36">
        <v>67226000</v>
      </c>
      <c r="L2846" s="36">
        <v>86077000</v>
      </c>
      <c r="M2846" s="36">
        <v>128747000</v>
      </c>
      <c r="N2846" s="36">
        <v>166941000</v>
      </c>
      <c r="O2846" s="37">
        <v>0.12909999999999999</v>
      </c>
      <c r="P2846" s="37">
        <v>0.14599999999999999</v>
      </c>
      <c r="Q2846" s="37">
        <v>0.1709</v>
      </c>
      <c r="R2846" s="37">
        <v>0.19620000000000001</v>
      </c>
      <c r="S2846" s="37">
        <v>0.20200000000000001</v>
      </c>
      <c r="T2846" s="37">
        <v>-4.1999999999999997E-3</v>
      </c>
      <c r="U2846" s="37"/>
      <c r="V2846" s="37">
        <v>-3.2000000000000001E-2</v>
      </c>
      <c r="W2846" s="37">
        <v>-1.5299999999999999E-2</v>
      </c>
      <c r="X2846" s="37">
        <v>-0.01</v>
      </c>
      <c r="Z2846" s="4" t="str">
        <f t="shared" si="208"/>
        <v>NO</v>
      </c>
      <c r="AA2846" s="4" t="str">
        <f t="shared" si="208"/>
        <v>NO</v>
      </c>
      <c r="AB2846" s="4" t="str">
        <f t="shared" si="208"/>
        <v>YES</v>
      </c>
      <c r="AD2846" s="4">
        <f t="shared" si="209"/>
        <v>1</v>
      </c>
    </row>
    <row r="2847" spans="1:30" ht="14.4" customHeight="1" x14ac:dyDescent="0.35">
      <c r="A2847" s="34">
        <v>2862</v>
      </c>
      <c r="B2847" s="1" t="s">
        <v>2754</v>
      </c>
      <c r="C2847" s="1" t="s">
        <v>29015</v>
      </c>
      <c r="D2847" s="1"/>
      <c r="E2847" s="1" t="s">
        <v>29008</v>
      </c>
      <c r="F2847" s="1" t="s">
        <v>29262</v>
      </c>
      <c r="G2847" s="35" t="s">
        <v>8450</v>
      </c>
      <c r="H2847" s="35" t="s">
        <v>8451</v>
      </c>
      <c r="I2847" s="35" t="s">
        <v>29</v>
      </c>
      <c r="J2847" s="36">
        <v>73263000</v>
      </c>
      <c r="K2847" s="36">
        <v>87241000</v>
      </c>
      <c r="L2847" s="36">
        <v>116859000</v>
      </c>
      <c r="M2847" s="36">
        <v>138710000</v>
      </c>
      <c r="N2847" s="36">
        <v>166830000</v>
      </c>
      <c r="O2847" s="37">
        <v>0.29210000000000003</v>
      </c>
      <c r="P2847" s="37">
        <v>0.36049999999999999</v>
      </c>
      <c r="Q2847" s="37">
        <v>0.442</v>
      </c>
      <c r="R2847" s="37">
        <v>0.31630000000000003</v>
      </c>
      <c r="S2847" s="37">
        <v>5.6099999999999997E-2</v>
      </c>
      <c r="T2847" s="37"/>
      <c r="U2847" s="37"/>
      <c r="V2847" s="37">
        <v>-2.0000000000000001E-4</v>
      </c>
      <c r="W2847" s="37"/>
      <c r="X2847" s="37"/>
      <c r="Z2847" s="4" t="str">
        <f t="shared" si="208"/>
        <v>YES</v>
      </c>
      <c r="AA2847" s="4" t="str">
        <f t="shared" si="208"/>
        <v>YES</v>
      </c>
      <c r="AB2847" s="4" t="str">
        <f t="shared" si="208"/>
        <v>NO</v>
      </c>
      <c r="AD2847" s="4">
        <f t="shared" si="209"/>
        <v>2</v>
      </c>
    </row>
    <row r="2848" spans="1:30" ht="27.65" customHeight="1" x14ac:dyDescent="0.35">
      <c r="A2848" s="34">
        <v>2863</v>
      </c>
      <c r="B2848" s="1" t="s">
        <v>7239</v>
      </c>
      <c r="C2848" s="1"/>
      <c r="D2848" s="1"/>
      <c r="E2848" s="1"/>
      <c r="F2848" s="1" t="s">
        <v>29262</v>
      </c>
      <c r="G2848" s="35" t="s">
        <v>8452</v>
      </c>
      <c r="H2848" s="35" t="s">
        <v>8453</v>
      </c>
      <c r="I2848" s="35" t="s">
        <v>23</v>
      </c>
      <c r="J2848" s="36">
        <v>5361000</v>
      </c>
      <c r="K2848" s="36">
        <v>26753000</v>
      </c>
      <c r="L2848" s="36">
        <v>69915000</v>
      </c>
      <c r="M2848" s="36">
        <v>141407000</v>
      </c>
      <c r="N2848" s="36">
        <v>166763000</v>
      </c>
      <c r="O2848" s="37">
        <v>-5.8599999999999999E-2</v>
      </c>
      <c r="P2848" s="37">
        <v>0.1482</v>
      </c>
      <c r="Q2848" s="37">
        <v>9.0899999999999995E-2</v>
      </c>
      <c r="R2848" s="37">
        <v>0.2127</v>
      </c>
      <c r="S2848" s="37">
        <v>0.2243</v>
      </c>
      <c r="T2848" s="37"/>
      <c r="U2848" s="37">
        <v>-2.3E-3</v>
      </c>
      <c r="V2848" s="37">
        <v>-2.8E-3</v>
      </c>
      <c r="W2848" s="37">
        <v>-2.2000000000000001E-3</v>
      </c>
      <c r="X2848" s="37">
        <v>-1.5E-3</v>
      </c>
      <c r="Z2848" s="4" t="str">
        <f t="shared" si="208"/>
        <v>NO</v>
      </c>
      <c r="AA2848" s="4" t="str">
        <f t="shared" si="208"/>
        <v>YES</v>
      </c>
      <c r="AB2848" s="4" t="str">
        <f t="shared" si="208"/>
        <v>YES</v>
      </c>
      <c r="AD2848" s="4">
        <f t="shared" si="209"/>
        <v>2</v>
      </c>
    </row>
    <row r="2849" spans="1:30" ht="14.4" customHeight="1" x14ac:dyDescent="0.35">
      <c r="A2849" s="34">
        <v>2864</v>
      </c>
      <c r="B2849" s="1" t="s">
        <v>8454</v>
      </c>
      <c r="C2849" s="1"/>
      <c r="D2849" s="1"/>
      <c r="E2849" s="1"/>
      <c r="F2849" s="1" t="s">
        <v>29262</v>
      </c>
      <c r="G2849" s="35" t="s">
        <v>8455</v>
      </c>
      <c r="H2849" s="35" t="s">
        <v>8456</v>
      </c>
      <c r="I2849" s="35" t="s">
        <v>23</v>
      </c>
      <c r="J2849" s="36">
        <v>44019000</v>
      </c>
      <c r="K2849" s="36">
        <v>51570000</v>
      </c>
      <c r="L2849" s="36">
        <v>58613000</v>
      </c>
      <c r="M2849" s="36">
        <v>99099000</v>
      </c>
      <c r="N2849" s="36">
        <v>166619000</v>
      </c>
      <c r="O2849" s="37">
        <v>0.1502</v>
      </c>
      <c r="P2849" s="37">
        <v>-2.5000000000000001E-3</v>
      </c>
      <c r="Q2849" s="37">
        <v>0.1235</v>
      </c>
      <c r="R2849" s="37">
        <v>-0.1356</v>
      </c>
      <c r="S2849" s="37">
        <v>5.2699999999999997E-2</v>
      </c>
      <c r="T2849" s="37"/>
      <c r="U2849" s="37"/>
      <c r="V2849" s="37"/>
      <c r="W2849" s="37"/>
      <c r="X2849" s="37"/>
      <c r="Z2849" s="4" t="str">
        <f t="shared" si="208"/>
        <v>NO</v>
      </c>
      <c r="AA2849" s="4" t="str">
        <f t="shared" si="208"/>
        <v>NO</v>
      </c>
      <c r="AB2849" s="4" t="str">
        <f t="shared" si="208"/>
        <v>NO</v>
      </c>
      <c r="AD2849" s="4">
        <f t="shared" si="209"/>
        <v>0</v>
      </c>
    </row>
    <row r="2850" spans="1:30" ht="14.4" customHeight="1" x14ac:dyDescent="0.35">
      <c r="A2850" s="34">
        <v>2865</v>
      </c>
      <c r="B2850" s="1" t="s">
        <v>8457</v>
      </c>
      <c r="C2850" s="1" t="s">
        <v>29015</v>
      </c>
      <c r="D2850" s="1"/>
      <c r="E2850" s="1" t="s">
        <v>29008</v>
      </c>
      <c r="F2850" s="1" t="s">
        <v>29262</v>
      </c>
      <c r="G2850" s="35" t="s">
        <v>8458</v>
      </c>
      <c r="H2850" s="35" t="s">
        <v>8459</v>
      </c>
      <c r="I2850" s="35" t="s">
        <v>29</v>
      </c>
      <c r="J2850" s="36">
        <v>100482000</v>
      </c>
      <c r="K2850" s="36">
        <v>104914000</v>
      </c>
      <c r="L2850" s="36">
        <v>136636000</v>
      </c>
      <c r="M2850" s="36">
        <v>151516000</v>
      </c>
      <c r="N2850" s="36">
        <v>166606000</v>
      </c>
      <c r="O2850" s="37">
        <v>0.2087</v>
      </c>
      <c r="P2850" s="37">
        <v>3.9600000000000003E-2</v>
      </c>
      <c r="Q2850" s="37">
        <v>6.3E-2</v>
      </c>
      <c r="R2850" s="37">
        <v>7.7100000000000002E-2</v>
      </c>
      <c r="S2850" s="37">
        <v>0.1169</v>
      </c>
      <c r="T2850" s="37"/>
      <c r="U2850" s="37"/>
      <c r="V2850" s="37"/>
      <c r="W2850" s="37"/>
      <c r="X2850" s="37"/>
      <c r="Z2850" s="4" t="str">
        <f t="shared" si="208"/>
        <v>NO</v>
      </c>
      <c r="AA2850" s="4" t="str">
        <f t="shared" si="208"/>
        <v>NO</v>
      </c>
      <c r="AB2850" s="4" t="str">
        <f t="shared" si="208"/>
        <v>NO</v>
      </c>
      <c r="AD2850" s="4">
        <f t="shared" si="209"/>
        <v>0</v>
      </c>
    </row>
    <row r="2851" spans="1:30" ht="14.4" customHeight="1" x14ac:dyDescent="0.35">
      <c r="A2851" s="34">
        <v>2866</v>
      </c>
      <c r="B2851" s="1" t="s">
        <v>8460</v>
      </c>
      <c r="C2851" s="1"/>
      <c r="D2851" s="1"/>
      <c r="E2851" s="1"/>
      <c r="F2851" s="1" t="s">
        <v>29262</v>
      </c>
      <c r="G2851" s="35" t="s">
        <v>8461</v>
      </c>
      <c r="H2851" s="35" t="s">
        <v>8462</v>
      </c>
      <c r="I2851" s="35" t="s">
        <v>544</v>
      </c>
      <c r="J2851" s="36">
        <v>58981000</v>
      </c>
      <c r="K2851" s="36">
        <v>77183000</v>
      </c>
      <c r="L2851" s="36">
        <v>106455000</v>
      </c>
      <c r="M2851" s="36">
        <v>139624000</v>
      </c>
      <c r="N2851" s="36">
        <v>166581000</v>
      </c>
      <c r="O2851" s="37">
        <v>0.10349999999999999</v>
      </c>
      <c r="P2851" s="37">
        <v>-5.62E-2</v>
      </c>
      <c r="Q2851" s="37">
        <v>2.9000000000000001E-2</v>
      </c>
      <c r="R2851" s="37">
        <v>6.7500000000000004E-2</v>
      </c>
      <c r="S2851" s="37">
        <v>2.3300000000000001E-2</v>
      </c>
      <c r="T2851" s="37">
        <v>-2.9999999999999997E-4</v>
      </c>
      <c r="U2851" s="37"/>
      <c r="V2851" s="37"/>
      <c r="W2851" s="37"/>
      <c r="X2851" s="37"/>
      <c r="Z2851" s="4" t="str">
        <f t="shared" si="208"/>
        <v>NO</v>
      </c>
      <c r="AA2851" s="4" t="str">
        <f t="shared" si="208"/>
        <v>NO</v>
      </c>
      <c r="AB2851" s="4" t="str">
        <f t="shared" si="208"/>
        <v>NO</v>
      </c>
      <c r="AD2851" s="4">
        <f t="shared" si="209"/>
        <v>0</v>
      </c>
    </row>
    <row r="2852" spans="1:30" ht="14.4" customHeight="1" x14ac:dyDescent="0.35">
      <c r="A2852" s="34">
        <v>2867</v>
      </c>
      <c r="B2852" s="1" t="s">
        <v>8463</v>
      </c>
      <c r="C2852" s="1"/>
      <c r="D2852" s="1"/>
      <c r="E2852" s="1"/>
      <c r="F2852" s="1" t="s">
        <v>29262</v>
      </c>
      <c r="G2852" s="35" t="s">
        <v>8464</v>
      </c>
      <c r="H2852" s="35" t="s">
        <v>8465</v>
      </c>
      <c r="I2852" s="35" t="s">
        <v>23</v>
      </c>
      <c r="J2852" s="36">
        <v>6563000</v>
      </c>
      <c r="K2852" s="36">
        <v>78169000</v>
      </c>
      <c r="L2852" s="36">
        <v>117950000</v>
      </c>
      <c r="M2852" s="36">
        <v>144465000</v>
      </c>
      <c r="N2852" s="36">
        <v>166435000</v>
      </c>
      <c r="O2852" s="37">
        <v>-1.7100000000000001E-2</v>
      </c>
      <c r="P2852" s="37">
        <v>0.52359999999999995</v>
      </c>
      <c r="Q2852" s="37">
        <v>0.31790000000000002</v>
      </c>
      <c r="R2852" s="37">
        <v>0.2238</v>
      </c>
      <c r="S2852" s="37">
        <v>0.35310000000000002</v>
      </c>
      <c r="T2852" s="37"/>
      <c r="U2852" s="37"/>
      <c r="V2852" s="37"/>
      <c r="W2852" s="37"/>
      <c r="X2852" s="37"/>
      <c r="Z2852" s="4" t="str">
        <f t="shared" si="208"/>
        <v>YES</v>
      </c>
      <c r="AA2852" s="4" t="str">
        <f t="shared" si="208"/>
        <v>YES</v>
      </c>
      <c r="AB2852" s="4" t="str">
        <f t="shared" si="208"/>
        <v>YES</v>
      </c>
      <c r="AD2852" s="4">
        <f t="shared" si="209"/>
        <v>3</v>
      </c>
    </row>
    <row r="2853" spans="1:30" ht="27.65" customHeight="1" x14ac:dyDescent="0.35">
      <c r="A2853" s="34">
        <v>2868</v>
      </c>
      <c r="B2853" s="1" t="s">
        <v>8466</v>
      </c>
      <c r="C2853" s="1" t="s">
        <v>29015</v>
      </c>
      <c r="D2853" s="1"/>
      <c r="E2853" s="1" t="s">
        <v>29008</v>
      </c>
      <c r="F2853" s="1" t="s">
        <v>29262</v>
      </c>
      <c r="G2853" s="35" t="s">
        <v>8467</v>
      </c>
      <c r="H2853" s="35" t="s">
        <v>8468</v>
      </c>
      <c r="I2853" s="35" t="s">
        <v>29</v>
      </c>
      <c r="J2853" s="36"/>
      <c r="K2853" s="36"/>
      <c r="L2853" s="36">
        <v>117131000</v>
      </c>
      <c r="M2853" s="36">
        <v>155459000</v>
      </c>
      <c r="N2853" s="36">
        <v>166418000</v>
      </c>
      <c r="O2853" s="37"/>
      <c r="P2853" s="37"/>
      <c r="Q2853" s="37">
        <v>9.4100000000000003E-2</v>
      </c>
      <c r="R2853" s="37">
        <v>9.4600000000000004E-2</v>
      </c>
      <c r="S2853" s="37">
        <v>8.3199999999999996E-2</v>
      </c>
      <c r="T2853" s="37"/>
      <c r="U2853" s="37"/>
      <c r="V2853" s="37">
        <v>-1E-3</v>
      </c>
      <c r="W2853" s="37">
        <v>-1E-4</v>
      </c>
      <c r="X2853" s="37"/>
      <c r="Z2853" s="4" t="str">
        <f t="shared" si="208"/>
        <v>NO</v>
      </c>
      <c r="AA2853" s="4" t="str">
        <f t="shared" si="208"/>
        <v>NO</v>
      </c>
      <c r="AB2853" s="4" t="str">
        <f t="shared" si="208"/>
        <v>NO</v>
      </c>
      <c r="AD2853" s="4">
        <f t="shared" si="209"/>
        <v>0</v>
      </c>
    </row>
    <row r="2854" spans="1:30" ht="27.65" customHeight="1" x14ac:dyDescent="0.35">
      <c r="A2854" s="34">
        <v>2869</v>
      </c>
      <c r="B2854" s="1" t="s">
        <v>8469</v>
      </c>
      <c r="C2854" s="1" t="s">
        <v>29015</v>
      </c>
      <c r="D2854" s="1"/>
      <c r="E2854" s="1"/>
      <c r="F2854" s="1" t="s">
        <v>29262</v>
      </c>
      <c r="G2854" s="35" t="s">
        <v>8470</v>
      </c>
      <c r="H2854" s="35" t="s">
        <v>8471</v>
      </c>
      <c r="I2854" s="35" t="s">
        <v>356</v>
      </c>
      <c r="J2854" s="36">
        <v>126132000</v>
      </c>
      <c r="K2854" s="36">
        <v>124109000</v>
      </c>
      <c r="L2854" s="36">
        <v>130592000</v>
      </c>
      <c r="M2854" s="36">
        <v>154078000</v>
      </c>
      <c r="N2854" s="36">
        <v>166412000</v>
      </c>
      <c r="O2854" s="37">
        <v>0.1961</v>
      </c>
      <c r="P2854" s="37">
        <v>0.18920000000000001</v>
      </c>
      <c r="Q2854" s="37">
        <v>0.21110000000000001</v>
      </c>
      <c r="R2854" s="37">
        <v>0.22170000000000001</v>
      </c>
      <c r="S2854" s="37">
        <v>0.19639999999999999</v>
      </c>
      <c r="T2854" s="37">
        <v>0.18459999999999999</v>
      </c>
      <c r="U2854" s="37">
        <v>0.1643</v>
      </c>
      <c r="V2854" s="37">
        <v>0.1608</v>
      </c>
      <c r="W2854" s="37">
        <v>0.18079999999999999</v>
      </c>
      <c r="X2854" s="37">
        <v>0.16930000000000001</v>
      </c>
      <c r="Z2854" s="4" t="str">
        <f t="shared" si="208"/>
        <v>YES</v>
      </c>
      <c r="AA2854" s="4" t="str">
        <f t="shared" si="208"/>
        <v>YES</v>
      </c>
      <c r="AB2854" s="4" t="str">
        <f t="shared" si="208"/>
        <v>NO</v>
      </c>
      <c r="AD2854" s="4">
        <f t="shared" si="209"/>
        <v>2</v>
      </c>
    </row>
    <row r="2855" spans="1:30" ht="14.4" customHeight="1" x14ac:dyDescent="0.35">
      <c r="A2855" s="34">
        <v>2870</v>
      </c>
      <c r="B2855" s="1" t="s">
        <v>3410</v>
      </c>
      <c r="C2855" s="1"/>
      <c r="D2855" s="1"/>
      <c r="E2855" s="1"/>
      <c r="F2855" s="1" t="s">
        <v>29262</v>
      </c>
      <c r="G2855" s="35" t="s">
        <v>8472</v>
      </c>
      <c r="H2855" s="35" t="s">
        <v>8473</v>
      </c>
      <c r="I2855" s="35" t="s">
        <v>23</v>
      </c>
      <c r="J2855" s="36">
        <v>85916000</v>
      </c>
      <c r="K2855" s="36">
        <v>89804000</v>
      </c>
      <c r="L2855" s="36">
        <v>104313000</v>
      </c>
      <c r="M2855" s="36">
        <v>132317000</v>
      </c>
      <c r="N2855" s="36">
        <v>166360000</v>
      </c>
      <c r="O2855" s="37">
        <v>0.17549999999999999</v>
      </c>
      <c r="P2855" s="37">
        <v>4.7800000000000002E-2</v>
      </c>
      <c r="Q2855" s="37">
        <v>4.0500000000000001E-2</v>
      </c>
      <c r="R2855" s="37">
        <v>7.0599999999999996E-2</v>
      </c>
      <c r="S2855" s="37">
        <v>0.1517</v>
      </c>
      <c r="T2855" s="37"/>
      <c r="U2855" s="37"/>
      <c r="V2855" s="37">
        <v>-2.1700000000000001E-2</v>
      </c>
      <c r="W2855" s="37">
        <v>-2.24E-2</v>
      </c>
      <c r="X2855" s="37">
        <v>-1.24E-2</v>
      </c>
      <c r="Z2855" s="4" t="str">
        <f t="shared" si="208"/>
        <v>NO</v>
      </c>
      <c r="AA2855" s="4" t="str">
        <f t="shared" si="208"/>
        <v>NO</v>
      </c>
      <c r="AB2855" s="4" t="str">
        <f t="shared" si="208"/>
        <v>NO</v>
      </c>
      <c r="AD2855" s="4">
        <f t="shared" si="209"/>
        <v>0</v>
      </c>
    </row>
    <row r="2856" spans="1:30" ht="27.65" customHeight="1" x14ac:dyDescent="0.35">
      <c r="A2856" s="34">
        <v>2871</v>
      </c>
      <c r="B2856" s="1" t="s">
        <v>8474</v>
      </c>
      <c r="C2856" s="1" t="s">
        <v>29082</v>
      </c>
      <c r="D2856" s="1"/>
      <c r="E2856" s="1"/>
      <c r="F2856" s="1" t="s">
        <v>29262</v>
      </c>
      <c r="G2856" s="35" t="s">
        <v>8475</v>
      </c>
      <c r="H2856" s="35" t="s">
        <v>8476</v>
      </c>
      <c r="I2856" s="35" t="s">
        <v>23</v>
      </c>
      <c r="J2856" s="36">
        <v>96571000</v>
      </c>
      <c r="K2856" s="36">
        <v>105589000</v>
      </c>
      <c r="L2856" s="36">
        <v>112819000</v>
      </c>
      <c r="M2856" s="36">
        <v>145822000</v>
      </c>
      <c r="N2856" s="36">
        <v>166326000</v>
      </c>
      <c r="O2856" s="37">
        <v>1.6799999999999999E-2</v>
      </c>
      <c r="P2856" s="37">
        <v>4.4999999999999998E-2</v>
      </c>
      <c r="Q2856" s="37">
        <v>1.6400000000000001E-2</v>
      </c>
      <c r="R2856" s="37">
        <v>0.06</v>
      </c>
      <c r="S2856" s="37">
        <v>7.6600000000000001E-2</v>
      </c>
      <c r="T2856" s="37">
        <v>7.1999999999999998E-3</v>
      </c>
      <c r="U2856" s="37">
        <v>3.6700000000000003E-2</v>
      </c>
      <c r="V2856" s="37">
        <v>2.8E-3</v>
      </c>
      <c r="W2856" s="37">
        <v>2.8400000000000002E-2</v>
      </c>
      <c r="X2856" s="37">
        <v>3.9399999999999998E-2</v>
      </c>
      <c r="Z2856" s="4" t="str">
        <f t="shared" si="208"/>
        <v>NO</v>
      </c>
      <c r="AA2856" s="4" t="str">
        <f t="shared" si="208"/>
        <v>NO</v>
      </c>
      <c r="AB2856" s="4" t="str">
        <f t="shared" si="208"/>
        <v>NO</v>
      </c>
      <c r="AD2856" s="4">
        <f t="shared" si="209"/>
        <v>0</v>
      </c>
    </row>
    <row r="2857" spans="1:30" ht="27.65" customHeight="1" x14ac:dyDescent="0.35">
      <c r="A2857" s="34">
        <v>2872</v>
      </c>
      <c r="B2857" s="1" t="s">
        <v>8477</v>
      </c>
      <c r="C2857" s="1" t="s">
        <v>29015</v>
      </c>
      <c r="D2857" s="1"/>
      <c r="E2857" s="1" t="s">
        <v>29008</v>
      </c>
      <c r="F2857" s="1" t="s">
        <v>29262</v>
      </c>
      <c r="G2857" s="35" t="s">
        <v>8478</v>
      </c>
      <c r="H2857" s="35" t="s">
        <v>8479</v>
      </c>
      <c r="I2857" s="35" t="s">
        <v>29</v>
      </c>
      <c r="J2857" s="36">
        <v>114371000</v>
      </c>
      <c r="K2857" s="36">
        <v>122320000</v>
      </c>
      <c r="L2857" s="36">
        <v>141534000</v>
      </c>
      <c r="M2857" s="36">
        <v>168031000</v>
      </c>
      <c r="N2857" s="36">
        <v>166317000</v>
      </c>
      <c r="O2857" s="37">
        <v>0.15479999999999999</v>
      </c>
      <c r="P2857" s="37">
        <v>5.8900000000000001E-2</v>
      </c>
      <c r="Q2857" s="37">
        <v>7.2999999999999995E-2</v>
      </c>
      <c r="R2857" s="37">
        <v>0.1636</v>
      </c>
      <c r="S2857" s="37">
        <v>0.1009</v>
      </c>
      <c r="T2857" s="37">
        <v>0.1547</v>
      </c>
      <c r="U2857" s="37">
        <v>4.9399999999999999E-2</v>
      </c>
      <c r="V2857" s="37">
        <v>0.04</v>
      </c>
      <c r="W2857" s="37">
        <v>0.21490000000000001</v>
      </c>
      <c r="X2857" s="37">
        <v>0.14699999999999999</v>
      </c>
      <c r="Z2857" s="4" t="str">
        <f t="shared" si="208"/>
        <v>NO</v>
      </c>
      <c r="AA2857" s="4" t="str">
        <f t="shared" si="208"/>
        <v>NO</v>
      </c>
      <c r="AB2857" s="4" t="str">
        <f t="shared" si="208"/>
        <v>NO</v>
      </c>
      <c r="AD2857" s="4">
        <f t="shared" si="209"/>
        <v>0</v>
      </c>
    </row>
    <row r="2858" spans="1:30" ht="14.4" customHeight="1" x14ac:dyDescent="0.35">
      <c r="A2858" s="34">
        <v>2873</v>
      </c>
      <c r="B2858" s="1" t="s">
        <v>8480</v>
      </c>
      <c r="C2858" s="1" t="s">
        <v>29015</v>
      </c>
      <c r="D2858" s="1"/>
      <c r="E2858" s="1" t="s">
        <v>29008</v>
      </c>
      <c r="F2858" s="1" t="s">
        <v>29262</v>
      </c>
      <c r="G2858" s="35" t="s">
        <v>8481</v>
      </c>
      <c r="H2858" s="35" t="s">
        <v>8482</v>
      </c>
      <c r="I2858" s="35" t="s">
        <v>29</v>
      </c>
      <c r="J2858" s="36">
        <v>1387000</v>
      </c>
      <c r="K2858" s="36">
        <v>57721000</v>
      </c>
      <c r="L2858" s="36">
        <v>117548000</v>
      </c>
      <c r="M2858" s="36">
        <v>149169000</v>
      </c>
      <c r="N2858" s="36">
        <v>166249000</v>
      </c>
      <c r="O2858" s="37">
        <v>-2.3849999999999998</v>
      </c>
      <c r="P2858" s="37">
        <v>0.36609999999999998</v>
      </c>
      <c r="Q2858" s="37">
        <v>0.1368</v>
      </c>
      <c r="R2858" s="37">
        <v>8.9200000000000002E-2</v>
      </c>
      <c r="S2858" s="37">
        <v>7.4899999999999994E-2</v>
      </c>
      <c r="T2858" s="37">
        <v>-2.3763999999999998</v>
      </c>
      <c r="U2858" s="37">
        <v>0.13689999999999999</v>
      </c>
      <c r="V2858" s="37">
        <v>0.1263</v>
      </c>
      <c r="W2858" s="37"/>
      <c r="X2858" s="37"/>
      <c r="Z2858" s="4" t="str">
        <f t="shared" si="208"/>
        <v>NO</v>
      </c>
      <c r="AA2858" s="4" t="str">
        <f t="shared" si="208"/>
        <v>NO</v>
      </c>
      <c r="AB2858" s="4" t="str">
        <f t="shared" si="208"/>
        <v>NO</v>
      </c>
      <c r="AD2858" s="4">
        <f t="shared" si="209"/>
        <v>0</v>
      </c>
    </row>
    <row r="2859" spans="1:30" ht="27.65" customHeight="1" x14ac:dyDescent="0.35">
      <c r="A2859" s="34">
        <v>2874</v>
      </c>
      <c r="B2859" s="1" t="s">
        <v>8483</v>
      </c>
      <c r="C2859" s="1"/>
      <c r="D2859" s="1"/>
      <c r="E2859" s="1"/>
      <c r="F2859" s="1" t="s">
        <v>29262</v>
      </c>
      <c r="G2859" s="35" t="s">
        <v>8484</v>
      </c>
      <c r="H2859" s="35" t="s">
        <v>8485</v>
      </c>
      <c r="I2859" s="35" t="s">
        <v>23</v>
      </c>
      <c r="J2859" s="36">
        <v>45750000</v>
      </c>
      <c r="K2859" s="36">
        <v>59552000</v>
      </c>
      <c r="L2859" s="36">
        <v>77204000</v>
      </c>
      <c r="M2859" s="36">
        <v>125014000</v>
      </c>
      <c r="N2859" s="36">
        <v>166227000</v>
      </c>
      <c r="O2859" s="37">
        <v>0.16189999999999999</v>
      </c>
      <c r="P2859" s="37">
        <v>0.1159</v>
      </c>
      <c r="Q2859" s="37">
        <v>9.5299999999999996E-2</v>
      </c>
      <c r="R2859" s="37">
        <v>6.8500000000000005E-2</v>
      </c>
      <c r="S2859" s="37">
        <v>0.111</v>
      </c>
      <c r="T2859" s="37"/>
      <c r="U2859" s="37"/>
      <c r="V2859" s="37"/>
      <c r="W2859" s="37"/>
      <c r="X2859" s="37"/>
      <c r="Z2859" s="4" t="str">
        <f t="shared" si="208"/>
        <v>NO</v>
      </c>
      <c r="AA2859" s="4" t="str">
        <f t="shared" si="208"/>
        <v>NO</v>
      </c>
      <c r="AB2859" s="4" t="str">
        <f t="shared" si="208"/>
        <v>NO</v>
      </c>
      <c r="AD2859" s="4">
        <f t="shared" si="209"/>
        <v>0</v>
      </c>
    </row>
    <row r="2860" spans="1:30" ht="27.65" customHeight="1" x14ac:dyDescent="0.35">
      <c r="A2860" s="34">
        <v>2875</v>
      </c>
      <c r="B2860" s="1" t="s">
        <v>8486</v>
      </c>
      <c r="C2860" s="1"/>
      <c r="D2860" s="1"/>
      <c r="E2860" s="1"/>
      <c r="F2860" s="1" t="s">
        <v>29262</v>
      </c>
      <c r="G2860" s="35" t="s">
        <v>8487</v>
      </c>
      <c r="H2860" s="35" t="s">
        <v>8488</v>
      </c>
      <c r="I2860" s="35" t="s">
        <v>23</v>
      </c>
      <c r="J2860" s="36">
        <v>291818000</v>
      </c>
      <c r="K2860" s="36">
        <v>176667000</v>
      </c>
      <c r="L2860" s="36">
        <v>176479000</v>
      </c>
      <c r="M2860" s="36">
        <v>213110000</v>
      </c>
      <c r="N2860" s="36">
        <v>166138000</v>
      </c>
      <c r="O2860" s="37">
        <v>0.23710000000000001</v>
      </c>
      <c r="P2860" s="37">
        <v>0.1114</v>
      </c>
      <c r="Q2860" s="37">
        <v>5.8400000000000001E-2</v>
      </c>
      <c r="R2860" s="37">
        <v>3.3000000000000002E-2</v>
      </c>
      <c r="S2860" s="37">
        <v>-7.8E-2</v>
      </c>
      <c r="T2860" s="37">
        <v>0.23080000000000001</v>
      </c>
      <c r="U2860" s="37">
        <v>0.1071</v>
      </c>
      <c r="V2860" s="37">
        <v>5.3600000000000002E-2</v>
      </c>
      <c r="W2860" s="37">
        <v>1.41E-2</v>
      </c>
      <c r="X2860" s="37">
        <v>-1.0699999999999999E-2</v>
      </c>
      <c r="Z2860" s="4" t="str">
        <f t="shared" si="208"/>
        <v>NO</v>
      </c>
      <c r="AA2860" s="4" t="str">
        <f t="shared" si="208"/>
        <v>NO</v>
      </c>
      <c r="AB2860" s="4" t="str">
        <f t="shared" si="208"/>
        <v>NO</v>
      </c>
      <c r="AD2860" s="4">
        <f t="shared" si="209"/>
        <v>0</v>
      </c>
    </row>
    <row r="2861" spans="1:30" ht="27.65" customHeight="1" x14ac:dyDescent="0.35">
      <c r="A2861" s="34">
        <v>2876</v>
      </c>
      <c r="B2861" s="1" t="s">
        <v>8489</v>
      </c>
      <c r="C2861" s="1"/>
      <c r="D2861" s="1"/>
      <c r="E2861" s="1"/>
      <c r="F2861" s="1" t="s">
        <v>29262</v>
      </c>
      <c r="G2861" s="35" t="s">
        <v>8490</v>
      </c>
      <c r="H2861" s="35" t="s">
        <v>8491</v>
      </c>
      <c r="I2861" s="35" t="s">
        <v>23</v>
      </c>
      <c r="J2861" s="36">
        <v>91450000</v>
      </c>
      <c r="K2861" s="36">
        <v>109597000</v>
      </c>
      <c r="L2861" s="36">
        <v>124815000</v>
      </c>
      <c r="M2861" s="36">
        <v>151338000</v>
      </c>
      <c r="N2861" s="36">
        <v>166118000</v>
      </c>
      <c r="O2861" s="37">
        <v>4.6600000000000003E-2</v>
      </c>
      <c r="P2861" s="37">
        <v>0.12379999999999999</v>
      </c>
      <c r="Q2861" s="37">
        <v>0.1699</v>
      </c>
      <c r="R2861" s="37">
        <v>0.25900000000000001</v>
      </c>
      <c r="S2861" s="37">
        <v>0.30259999999999998</v>
      </c>
      <c r="T2861" s="37"/>
      <c r="U2861" s="37"/>
      <c r="V2861" s="37"/>
      <c r="W2861" s="37"/>
      <c r="X2861" s="37">
        <v>-2.8999999999999998E-3</v>
      </c>
      <c r="Z2861" s="4" t="str">
        <f t="shared" si="208"/>
        <v>NO</v>
      </c>
      <c r="AA2861" s="4" t="str">
        <f t="shared" si="208"/>
        <v>YES</v>
      </c>
      <c r="AB2861" s="4" t="str">
        <f t="shared" si="208"/>
        <v>YES</v>
      </c>
      <c r="AD2861" s="4">
        <f t="shared" si="209"/>
        <v>2</v>
      </c>
    </row>
    <row r="2862" spans="1:30" ht="14.4" customHeight="1" x14ac:dyDescent="0.35">
      <c r="A2862" s="34">
        <v>2877</v>
      </c>
      <c r="B2862" s="1" t="s">
        <v>8492</v>
      </c>
      <c r="C2862" s="1" t="s">
        <v>29015</v>
      </c>
      <c r="D2862" s="1"/>
      <c r="E2862" s="1" t="s">
        <v>29008</v>
      </c>
      <c r="F2862" s="1" t="s">
        <v>29262</v>
      </c>
      <c r="G2862" s="35" t="s">
        <v>8493</v>
      </c>
      <c r="H2862" s="35" t="s">
        <v>8494</v>
      </c>
      <c r="I2862" s="35" t="s">
        <v>29</v>
      </c>
      <c r="J2862" s="36">
        <v>98645000</v>
      </c>
      <c r="K2862" s="36">
        <v>89445000</v>
      </c>
      <c r="L2862" s="36">
        <v>102454000</v>
      </c>
      <c r="M2862" s="36">
        <v>126521000</v>
      </c>
      <c r="N2862" s="36">
        <v>166098000</v>
      </c>
      <c r="O2862" s="37">
        <v>0.19570000000000001</v>
      </c>
      <c r="P2862" s="37">
        <v>0.13880000000000001</v>
      </c>
      <c r="Q2862" s="37">
        <v>0.1211</v>
      </c>
      <c r="R2862" s="37">
        <v>0.1968</v>
      </c>
      <c r="S2862" s="37">
        <v>7.7799999999999994E-2</v>
      </c>
      <c r="T2862" s="37">
        <v>0.17050000000000001</v>
      </c>
      <c r="U2862" s="37">
        <v>0.1181</v>
      </c>
      <c r="V2862" s="37">
        <v>-1E-4</v>
      </c>
      <c r="W2862" s="37"/>
      <c r="X2862" s="37"/>
      <c r="Z2862" s="4" t="str">
        <f t="shared" si="208"/>
        <v>NO</v>
      </c>
      <c r="AA2862" s="4" t="str">
        <f t="shared" si="208"/>
        <v>NO</v>
      </c>
      <c r="AB2862" s="4" t="str">
        <f t="shared" si="208"/>
        <v>NO</v>
      </c>
      <c r="AD2862" s="4">
        <f t="shared" si="209"/>
        <v>0</v>
      </c>
    </row>
    <row r="2863" spans="1:30" ht="14.4" customHeight="1" x14ac:dyDescent="0.35">
      <c r="A2863" s="34">
        <v>2878</v>
      </c>
      <c r="B2863" s="1" t="s">
        <v>8495</v>
      </c>
      <c r="C2863" s="1"/>
      <c r="D2863" s="1"/>
      <c r="E2863" s="1"/>
      <c r="F2863" s="1" t="s">
        <v>29262</v>
      </c>
      <c r="G2863" s="35" t="s">
        <v>8496</v>
      </c>
      <c r="H2863" s="35" t="s">
        <v>8497</v>
      </c>
      <c r="I2863" s="35" t="s">
        <v>390</v>
      </c>
      <c r="J2863" s="36">
        <v>635000</v>
      </c>
      <c r="K2863" s="36">
        <v>903000</v>
      </c>
      <c r="L2863" s="36">
        <v>1589000</v>
      </c>
      <c r="M2863" s="36">
        <v>67868000</v>
      </c>
      <c r="N2863" s="36">
        <v>166095000</v>
      </c>
      <c r="O2863" s="37">
        <v>5.1999999999999998E-2</v>
      </c>
      <c r="P2863" s="37">
        <v>3.2099999999999997E-2</v>
      </c>
      <c r="Q2863" s="37">
        <v>0.26490000000000002</v>
      </c>
      <c r="R2863" s="37">
        <v>0.10299999999999999</v>
      </c>
      <c r="S2863" s="37">
        <v>8.5999999999999993E-2</v>
      </c>
      <c r="T2863" s="37"/>
      <c r="U2863" s="37"/>
      <c r="V2863" s="37"/>
      <c r="W2863" s="37">
        <v>8.5300000000000001E-2</v>
      </c>
      <c r="X2863" s="37">
        <v>7.7499999999999999E-2</v>
      </c>
      <c r="Z2863" s="4" t="str">
        <f t="shared" si="208"/>
        <v>YES</v>
      </c>
      <c r="AA2863" s="4" t="str">
        <f t="shared" si="208"/>
        <v>NO</v>
      </c>
      <c r="AB2863" s="4" t="str">
        <f t="shared" si="208"/>
        <v>NO</v>
      </c>
      <c r="AD2863" s="4">
        <f t="shared" si="209"/>
        <v>1</v>
      </c>
    </row>
    <row r="2864" spans="1:30" ht="27.65" customHeight="1" x14ac:dyDescent="0.35">
      <c r="A2864" s="34">
        <v>2879</v>
      </c>
      <c r="B2864" s="1" t="s">
        <v>8498</v>
      </c>
      <c r="C2864" s="1" t="s">
        <v>29015</v>
      </c>
      <c r="D2864" s="1"/>
      <c r="E2864" s="1" t="s">
        <v>29008</v>
      </c>
      <c r="F2864" s="1" t="s">
        <v>29262</v>
      </c>
      <c r="G2864" s="35" t="s">
        <v>8499</v>
      </c>
      <c r="H2864" s="35" t="s">
        <v>8500</v>
      </c>
      <c r="I2864" s="35" t="s">
        <v>29</v>
      </c>
      <c r="J2864" s="36"/>
      <c r="K2864" s="36">
        <v>39417000</v>
      </c>
      <c r="L2864" s="36">
        <v>88093000</v>
      </c>
      <c r="M2864" s="36">
        <v>127175000</v>
      </c>
      <c r="N2864" s="36">
        <v>166081000</v>
      </c>
      <c r="O2864" s="37"/>
      <c r="P2864" s="37">
        <v>0.2172</v>
      </c>
      <c r="Q2864" s="37">
        <v>0.2243</v>
      </c>
      <c r="R2864" s="37">
        <v>0.25850000000000001</v>
      </c>
      <c r="S2864" s="37">
        <v>0.30740000000000001</v>
      </c>
      <c r="T2864" s="37"/>
      <c r="U2864" s="37"/>
      <c r="V2864" s="37">
        <v>-4.8999999999999998E-3</v>
      </c>
      <c r="W2864" s="37"/>
      <c r="X2864" s="37"/>
      <c r="Z2864" s="4" t="str">
        <f t="shared" si="208"/>
        <v>YES</v>
      </c>
      <c r="AA2864" s="4" t="str">
        <f t="shared" si="208"/>
        <v>YES</v>
      </c>
      <c r="AB2864" s="4" t="str">
        <f t="shared" si="208"/>
        <v>YES</v>
      </c>
      <c r="AD2864" s="4">
        <f t="shared" si="209"/>
        <v>3</v>
      </c>
    </row>
    <row r="2865" spans="1:30" ht="27.65" customHeight="1" x14ac:dyDescent="0.35">
      <c r="A2865" s="34">
        <v>2880</v>
      </c>
      <c r="B2865" s="1" t="s">
        <v>8501</v>
      </c>
      <c r="C2865" s="1" t="s">
        <v>29015</v>
      </c>
      <c r="D2865" s="1"/>
      <c r="E2865" s="1" t="s">
        <v>29008</v>
      </c>
      <c r="F2865" s="1" t="s">
        <v>29262</v>
      </c>
      <c r="G2865" s="35" t="s">
        <v>8502</v>
      </c>
      <c r="H2865" s="35" t="s">
        <v>8503</v>
      </c>
      <c r="I2865" s="35" t="s">
        <v>29</v>
      </c>
      <c r="J2865" s="36">
        <v>91919000</v>
      </c>
      <c r="K2865" s="36">
        <v>106377000</v>
      </c>
      <c r="L2865" s="36">
        <v>131574000</v>
      </c>
      <c r="M2865" s="36">
        <v>145852000</v>
      </c>
      <c r="N2865" s="36">
        <v>166080000</v>
      </c>
      <c r="O2865" s="37">
        <v>3.1699999999999999E-2</v>
      </c>
      <c r="P2865" s="37">
        <v>5.8999999999999997E-2</v>
      </c>
      <c r="Q2865" s="37">
        <v>5.2699999999999997E-2</v>
      </c>
      <c r="R2865" s="37">
        <v>4.9599999999999998E-2</v>
      </c>
      <c r="S2865" s="37">
        <v>4.0599999999999997E-2</v>
      </c>
      <c r="T2865" s="37"/>
      <c r="U2865" s="37"/>
      <c r="V2865" s="37"/>
      <c r="W2865" s="37"/>
      <c r="X2865" s="37"/>
      <c r="Z2865" s="4" t="str">
        <f t="shared" si="208"/>
        <v>NO</v>
      </c>
      <c r="AA2865" s="4" t="str">
        <f t="shared" si="208"/>
        <v>NO</v>
      </c>
      <c r="AB2865" s="4" t="str">
        <f t="shared" si="208"/>
        <v>NO</v>
      </c>
      <c r="AD2865" s="4">
        <f t="shared" si="209"/>
        <v>0</v>
      </c>
    </row>
    <row r="2866" spans="1:30" ht="27.65" customHeight="1" x14ac:dyDescent="0.35">
      <c r="A2866" s="34">
        <v>2881</v>
      </c>
      <c r="B2866" s="1" t="s">
        <v>8504</v>
      </c>
      <c r="C2866" s="1"/>
      <c r="D2866" s="1"/>
      <c r="E2866" s="1"/>
      <c r="F2866" s="1" t="s">
        <v>29262</v>
      </c>
      <c r="G2866" s="35" t="s">
        <v>8505</v>
      </c>
      <c r="H2866" s="35" t="s">
        <v>8506</v>
      </c>
      <c r="I2866" s="35" t="s">
        <v>36</v>
      </c>
      <c r="J2866" s="36">
        <v>154088000</v>
      </c>
      <c r="K2866" s="36">
        <v>156802000</v>
      </c>
      <c r="L2866" s="36">
        <v>189123000</v>
      </c>
      <c r="M2866" s="36">
        <v>177523000</v>
      </c>
      <c r="N2866" s="36">
        <v>166058000</v>
      </c>
      <c r="O2866" s="37">
        <v>5.3600000000000002E-2</v>
      </c>
      <c r="P2866" s="37">
        <v>9.01E-2</v>
      </c>
      <c r="Q2866" s="37">
        <v>0.11310000000000001</v>
      </c>
      <c r="R2866" s="37">
        <v>0.1512</v>
      </c>
      <c r="S2866" s="37">
        <v>8.1100000000000005E-2</v>
      </c>
      <c r="T2866" s="37">
        <v>-2E-3</v>
      </c>
      <c r="U2866" s="37">
        <v>-5.3E-3</v>
      </c>
      <c r="V2866" s="37">
        <v>7.4999999999999997E-2</v>
      </c>
      <c r="W2866" s="37">
        <v>7.46E-2</v>
      </c>
      <c r="X2866" s="37">
        <v>-7.3000000000000001E-3</v>
      </c>
      <c r="Z2866" s="4" t="str">
        <f t="shared" si="208"/>
        <v>NO</v>
      </c>
      <c r="AA2866" s="4" t="str">
        <f t="shared" si="208"/>
        <v>NO</v>
      </c>
      <c r="AB2866" s="4" t="str">
        <f t="shared" si="208"/>
        <v>NO</v>
      </c>
      <c r="AD2866" s="4">
        <f t="shared" si="209"/>
        <v>0</v>
      </c>
    </row>
    <row r="2867" spans="1:30" ht="14.4" customHeight="1" x14ac:dyDescent="0.35">
      <c r="A2867" s="34">
        <v>2882</v>
      </c>
      <c r="B2867" s="1" t="s">
        <v>8507</v>
      </c>
      <c r="C2867" s="1" t="s">
        <v>29015</v>
      </c>
      <c r="D2867" s="1"/>
      <c r="E2867" s="1" t="s">
        <v>29008</v>
      </c>
      <c r="F2867" s="1" t="s">
        <v>29262</v>
      </c>
      <c r="G2867" s="35" t="s">
        <v>8508</v>
      </c>
      <c r="H2867" s="35" t="s">
        <v>8509</v>
      </c>
      <c r="I2867" s="35" t="s">
        <v>29</v>
      </c>
      <c r="J2867" s="36">
        <v>94507000</v>
      </c>
      <c r="K2867" s="36">
        <v>112179000</v>
      </c>
      <c r="L2867" s="36"/>
      <c r="M2867" s="36">
        <v>150473000</v>
      </c>
      <c r="N2867" s="36">
        <v>165875000</v>
      </c>
      <c r="O2867" s="37">
        <v>0.1075</v>
      </c>
      <c r="P2867" s="37">
        <v>5.4600000000000003E-2</v>
      </c>
      <c r="Q2867" s="37"/>
      <c r="R2867" s="37">
        <v>7.7799999999999994E-2</v>
      </c>
      <c r="S2867" s="37">
        <v>6.7100000000000007E-2</v>
      </c>
      <c r="T2867" s="37">
        <v>0.1075</v>
      </c>
      <c r="U2867" s="37">
        <v>5.5899999999999998E-2</v>
      </c>
      <c r="V2867" s="37"/>
      <c r="W2867" s="37">
        <v>0.1045</v>
      </c>
      <c r="X2867" s="37">
        <v>0.1071</v>
      </c>
      <c r="Z2867" s="4" t="str">
        <f t="shared" si="208"/>
        <v>NO</v>
      </c>
      <c r="AA2867" s="4" t="str">
        <f t="shared" si="208"/>
        <v>NO</v>
      </c>
      <c r="AB2867" s="4" t="str">
        <f t="shared" si="208"/>
        <v>NO</v>
      </c>
      <c r="AD2867" s="4">
        <f t="shared" si="209"/>
        <v>0</v>
      </c>
    </row>
    <row r="2868" spans="1:30" ht="14.4" customHeight="1" x14ac:dyDescent="0.35">
      <c r="A2868" s="34">
        <v>2883</v>
      </c>
      <c r="B2868" s="1" t="s">
        <v>8510</v>
      </c>
      <c r="C2868" s="1"/>
      <c r="D2868" s="1"/>
      <c r="E2868" s="1"/>
      <c r="F2868" s="1" t="s">
        <v>29262</v>
      </c>
      <c r="G2868" s="35" t="s">
        <v>8511</v>
      </c>
      <c r="H2868" s="35" t="s">
        <v>8512</v>
      </c>
      <c r="I2868" s="35" t="s">
        <v>23</v>
      </c>
      <c r="J2868" s="36">
        <v>25761000</v>
      </c>
      <c r="K2868" s="36">
        <v>25979000</v>
      </c>
      <c r="L2868" s="36">
        <v>62665000</v>
      </c>
      <c r="M2868" s="36">
        <v>100317000</v>
      </c>
      <c r="N2868" s="36">
        <v>165829000</v>
      </c>
      <c r="O2868" s="37">
        <v>0.1009</v>
      </c>
      <c r="P2868" s="37">
        <v>3.6799999999999999E-2</v>
      </c>
      <c r="Q2868" s="37">
        <v>6.93E-2</v>
      </c>
      <c r="R2868" s="37">
        <v>3.9E-2</v>
      </c>
      <c r="S2868" s="37">
        <v>7.2999999999999995E-2</v>
      </c>
      <c r="T2868" s="37"/>
      <c r="U2868" s="37"/>
      <c r="V2868" s="37"/>
      <c r="W2868" s="37"/>
      <c r="X2868" s="37"/>
      <c r="Z2868" s="4" t="str">
        <f t="shared" si="208"/>
        <v>NO</v>
      </c>
      <c r="AA2868" s="4" t="str">
        <f t="shared" si="208"/>
        <v>NO</v>
      </c>
      <c r="AB2868" s="4" t="str">
        <f t="shared" si="208"/>
        <v>NO</v>
      </c>
      <c r="AD2868" s="4">
        <f t="shared" si="209"/>
        <v>0</v>
      </c>
    </row>
    <row r="2869" spans="1:30" ht="14.4" customHeight="1" x14ac:dyDescent="0.35">
      <c r="A2869" s="34">
        <v>2884</v>
      </c>
      <c r="B2869" s="1" t="s">
        <v>8513</v>
      </c>
      <c r="C2869" s="1"/>
      <c r="D2869" s="1"/>
      <c r="E2869" s="1"/>
      <c r="F2869" s="1" t="s">
        <v>29262</v>
      </c>
      <c r="G2869" s="35" t="s">
        <v>8514</v>
      </c>
      <c r="H2869" s="35" t="s">
        <v>8515</v>
      </c>
      <c r="I2869" s="35" t="s">
        <v>23</v>
      </c>
      <c r="J2869" s="36">
        <v>93600000</v>
      </c>
      <c r="K2869" s="36">
        <v>93219000</v>
      </c>
      <c r="L2869" s="36">
        <v>106439000</v>
      </c>
      <c r="M2869" s="36">
        <v>132690000</v>
      </c>
      <c r="N2869" s="36">
        <v>165827000</v>
      </c>
      <c r="O2869" s="37">
        <v>0.14899999999999999</v>
      </c>
      <c r="P2869" s="37">
        <v>0.1153</v>
      </c>
      <c r="Q2869" s="37">
        <v>9.3600000000000003E-2</v>
      </c>
      <c r="R2869" s="37">
        <v>0.1111</v>
      </c>
      <c r="S2869" s="37">
        <v>0.1459</v>
      </c>
      <c r="T2869" s="37"/>
      <c r="U2869" s="37"/>
      <c r="V2869" s="37"/>
      <c r="W2869" s="37"/>
      <c r="X2869" s="37"/>
      <c r="Z2869" s="4" t="str">
        <f t="shared" si="208"/>
        <v>NO</v>
      </c>
      <c r="AA2869" s="4" t="str">
        <f t="shared" si="208"/>
        <v>NO</v>
      </c>
      <c r="AB2869" s="4" t="str">
        <f t="shared" si="208"/>
        <v>NO</v>
      </c>
      <c r="AD2869" s="4">
        <f t="shared" si="209"/>
        <v>0</v>
      </c>
    </row>
    <row r="2870" spans="1:30" ht="14.4" customHeight="1" x14ac:dyDescent="0.35">
      <c r="A2870" s="34">
        <v>2885</v>
      </c>
      <c r="B2870" s="1" t="s">
        <v>8516</v>
      </c>
      <c r="C2870" s="1" t="s">
        <v>29015</v>
      </c>
      <c r="D2870" s="1" t="s">
        <v>29042</v>
      </c>
      <c r="E2870" s="1"/>
      <c r="F2870" s="1" t="s">
        <v>28913</v>
      </c>
      <c r="G2870" s="35" t="s">
        <v>8517</v>
      </c>
      <c r="H2870" s="35" t="s">
        <v>8518</v>
      </c>
      <c r="I2870" s="35" t="s">
        <v>33</v>
      </c>
      <c r="J2870" s="36">
        <v>77373000</v>
      </c>
      <c r="K2870" s="36">
        <v>96509000</v>
      </c>
      <c r="L2870" s="36">
        <v>108348000</v>
      </c>
      <c r="M2870" s="36">
        <v>142449000</v>
      </c>
      <c r="N2870" s="36">
        <v>165725000</v>
      </c>
      <c r="O2870" s="37">
        <v>0.44069999999999998</v>
      </c>
      <c r="P2870" s="37">
        <v>0.48370000000000002</v>
      </c>
      <c r="Q2870" s="37">
        <v>0.39</v>
      </c>
      <c r="R2870" s="37">
        <v>0.43290000000000001</v>
      </c>
      <c r="S2870" s="37">
        <v>0.25130000000000002</v>
      </c>
      <c r="T2870" s="37">
        <v>0.4259</v>
      </c>
      <c r="U2870" s="37">
        <v>0.46920000000000001</v>
      </c>
      <c r="V2870" s="37">
        <v>0.37659999999999999</v>
      </c>
      <c r="W2870" s="37">
        <v>0.42409999999999998</v>
      </c>
      <c r="X2870" s="37">
        <v>0.2427</v>
      </c>
      <c r="Z2870" s="4" t="str">
        <f t="shared" si="208"/>
        <v>YES</v>
      </c>
      <c r="AA2870" s="4" t="str">
        <f t="shared" si="208"/>
        <v>YES</v>
      </c>
      <c r="AB2870" s="4" t="str">
        <f t="shared" si="208"/>
        <v>YES</v>
      </c>
      <c r="AD2870" s="4">
        <f t="shared" si="209"/>
        <v>3</v>
      </c>
    </row>
    <row r="2871" spans="1:30" ht="27.65" customHeight="1" x14ac:dyDescent="0.35">
      <c r="A2871" s="34">
        <v>2887</v>
      </c>
      <c r="B2871" s="1" t="s">
        <v>8519</v>
      </c>
      <c r="C2871" s="1" t="s">
        <v>28702</v>
      </c>
      <c r="D2871" s="1"/>
      <c r="E2871" s="1"/>
      <c r="F2871" s="1" t="s">
        <v>29262</v>
      </c>
      <c r="G2871" s="35" t="s">
        <v>8520</v>
      </c>
      <c r="H2871" s="35" t="s">
        <v>8521</v>
      </c>
      <c r="I2871" s="35" t="s">
        <v>87</v>
      </c>
      <c r="J2871" s="36">
        <v>80010000</v>
      </c>
      <c r="K2871" s="36">
        <v>109166000</v>
      </c>
      <c r="L2871" s="36">
        <v>109419000</v>
      </c>
      <c r="M2871" s="36">
        <v>135334000</v>
      </c>
      <c r="N2871" s="36">
        <v>165654000</v>
      </c>
      <c r="O2871" s="37">
        <v>0.1004</v>
      </c>
      <c r="P2871" s="37">
        <v>3.0700000000000002E-2</v>
      </c>
      <c r="Q2871" s="37">
        <v>8.5699999999999998E-2</v>
      </c>
      <c r="R2871" s="37">
        <v>0.23180000000000001</v>
      </c>
      <c r="S2871" s="37">
        <v>0.11550000000000001</v>
      </c>
      <c r="T2871" s="37">
        <v>-2.9999999999999997E-4</v>
      </c>
      <c r="U2871" s="37">
        <v>-1E-4</v>
      </c>
      <c r="V2871" s="37"/>
      <c r="W2871" s="37"/>
      <c r="X2871" s="37"/>
      <c r="Z2871" s="4" t="str">
        <f t="shared" si="208"/>
        <v>NO</v>
      </c>
      <c r="AA2871" s="4" t="str">
        <f t="shared" si="208"/>
        <v>YES</v>
      </c>
      <c r="AB2871" s="4" t="str">
        <f t="shared" si="208"/>
        <v>NO</v>
      </c>
      <c r="AD2871" s="4">
        <f t="shared" si="209"/>
        <v>1</v>
      </c>
    </row>
    <row r="2872" spans="1:30" ht="14.4" customHeight="1" x14ac:dyDescent="0.35">
      <c r="A2872" s="34">
        <v>2888</v>
      </c>
      <c r="B2872" s="1" t="s">
        <v>8522</v>
      </c>
      <c r="C2872" s="1" t="s">
        <v>29015</v>
      </c>
      <c r="D2872" s="1"/>
      <c r="E2872" s="1" t="s">
        <v>29008</v>
      </c>
      <c r="F2872" s="1" t="s">
        <v>29262</v>
      </c>
      <c r="G2872" s="35" t="s">
        <v>8523</v>
      </c>
      <c r="H2872" s="35" t="s">
        <v>8524</v>
      </c>
      <c r="I2872" s="35" t="s">
        <v>29</v>
      </c>
      <c r="J2872" s="36">
        <v>77868000</v>
      </c>
      <c r="K2872" s="36">
        <v>94591000</v>
      </c>
      <c r="L2872" s="36">
        <v>126918000</v>
      </c>
      <c r="M2872" s="36">
        <v>158359000</v>
      </c>
      <c r="N2872" s="36">
        <v>165514000</v>
      </c>
      <c r="O2872" s="37">
        <v>0.32579999999999998</v>
      </c>
      <c r="P2872" s="37">
        <v>0.2883</v>
      </c>
      <c r="Q2872" s="37">
        <v>0.21129999999999999</v>
      </c>
      <c r="R2872" s="37">
        <v>0.2044</v>
      </c>
      <c r="S2872" s="37">
        <v>8.9899999999999994E-2</v>
      </c>
      <c r="T2872" s="37">
        <v>-2.07E-2</v>
      </c>
      <c r="U2872" s="37">
        <v>-1.29E-2</v>
      </c>
      <c r="V2872" s="37">
        <v>-2.23E-2</v>
      </c>
      <c r="W2872" s="37">
        <v>-3.49E-2</v>
      </c>
      <c r="X2872" s="37">
        <v>-4.48E-2</v>
      </c>
      <c r="Z2872" s="4" t="str">
        <f t="shared" si="208"/>
        <v>YES</v>
      </c>
      <c r="AA2872" s="4" t="str">
        <f t="shared" si="208"/>
        <v>YES</v>
      </c>
      <c r="AB2872" s="4" t="str">
        <f t="shared" si="208"/>
        <v>NO</v>
      </c>
      <c r="AD2872" s="4">
        <f t="shared" si="209"/>
        <v>2</v>
      </c>
    </row>
    <row r="2873" spans="1:30" ht="27.65" customHeight="1" x14ac:dyDescent="0.35">
      <c r="A2873" s="34">
        <v>2889</v>
      </c>
      <c r="B2873" s="1" t="s">
        <v>8525</v>
      </c>
      <c r="C2873" s="1" t="s">
        <v>29015</v>
      </c>
      <c r="D2873" s="1"/>
      <c r="E2873" s="1" t="s">
        <v>29008</v>
      </c>
      <c r="F2873" s="1" t="s">
        <v>29262</v>
      </c>
      <c r="G2873" s="35" t="s">
        <v>8526</v>
      </c>
      <c r="H2873" s="35" t="s">
        <v>8527</v>
      </c>
      <c r="I2873" s="35" t="s">
        <v>29</v>
      </c>
      <c r="J2873" s="36">
        <v>95624000</v>
      </c>
      <c r="K2873" s="36">
        <v>116722000</v>
      </c>
      <c r="L2873" s="36">
        <v>116313000</v>
      </c>
      <c r="M2873" s="36">
        <v>131922000</v>
      </c>
      <c r="N2873" s="36">
        <v>165503000</v>
      </c>
      <c r="O2873" s="37">
        <v>0.3488</v>
      </c>
      <c r="P2873" s="37">
        <v>0.30099999999999999</v>
      </c>
      <c r="Q2873" s="37">
        <v>0.17230000000000001</v>
      </c>
      <c r="R2873" s="37">
        <v>0.15670000000000001</v>
      </c>
      <c r="S2873" s="37">
        <v>9.7799999999999998E-2</v>
      </c>
      <c r="T2873" s="37"/>
      <c r="U2873" s="37"/>
      <c r="V2873" s="37"/>
      <c r="W2873" s="37"/>
      <c r="X2873" s="37"/>
      <c r="Z2873" s="4" t="str">
        <f t="shared" si="208"/>
        <v>NO</v>
      </c>
      <c r="AA2873" s="4" t="str">
        <f t="shared" si="208"/>
        <v>NO</v>
      </c>
      <c r="AB2873" s="4" t="str">
        <f t="shared" si="208"/>
        <v>NO</v>
      </c>
      <c r="AD2873" s="4">
        <f t="shared" si="209"/>
        <v>0</v>
      </c>
    </row>
    <row r="2874" spans="1:30" ht="27.65" customHeight="1" x14ac:dyDescent="0.35">
      <c r="A2874" s="34">
        <v>2890</v>
      </c>
      <c r="B2874" s="1" t="s">
        <v>8528</v>
      </c>
      <c r="C2874" s="1"/>
      <c r="D2874" s="1"/>
      <c r="E2874" s="1"/>
      <c r="F2874" s="1" t="s">
        <v>29262</v>
      </c>
      <c r="G2874" s="35" t="s">
        <v>8529</v>
      </c>
      <c r="H2874" s="35" t="s">
        <v>8530</v>
      </c>
      <c r="I2874" s="35" t="s">
        <v>23</v>
      </c>
      <c r="J2874" s="36">
        <v>70776000</v>
      </c>
      <c r="K2874" s="36">
        <v>92891000</v>
      </c>
      <c r="L2874" s="36">
        <v>108209000</v>
      </c>
      <c r="M2874" s="36">
        <v>121339000</v>
      </c>
      <c r="N2874" s="36">
        <v>165468000</v>
      </c>
      <c r="O2874" s="37">
        <v>4.4400000000000002E-2</v>
      </c>
      <c r="P2874" s="37">
        <v>7.6399999999999996E-2</v>
      </c>
      <c r="Q2874" s="37">
        <v>0.1633</v>
      </c>
      <c r="R2874" s="37">
        <v>0.2009</v>
      </c>
      <c r="S2874" s="37">
        <v>0.27829999999999999</v>
      </c>
      <c r="T2874" s="37">
        <v>2.76E-2</v>
      </c>
      <c r="U2874" s="37">
        <v>6.1199999999999997E-2</v>
      </c>
      <c r="V2874" s="37">
        <v>0.13519999999999999</v>
      </c>
      <c r="W2874" s="37">
        <v>0.18099999999999999</v>
      </c>
      <c r="X2874" s="37"/>
      <c r="Z2874" s="4" t="str">
        <f t="shared" si="208"/>
        <v>NO</v>
      </c>
      <c r="AA2874" s="4" t="str">
        <f t="shared" si="208"/>
        <v>YES</v>
      </c>
      <c r="AB2874" s="4" t="str">
        <f t="shared" si="208"/>
        <v>YES</v>
      </c>
      <c r="AD2874" s="4">
        <f t="shared" si="209"/>
        <v>2</v>
      </c>
    </row>
    <row r="2875" spans="1:30" x14ac:dyDescent="0.35">
      <c r="A2875" s="34">
        <v>2891</v>
      </c>
      <c r="B2875" s="1" t="s">
        <v>7221</v>
      </c>
      <c r="C2875" s="1" t="s">
        <v>29015</v>
      </c>
      <c r="D2875" s="1"/>
      <c r="E2875" s="1" t="s">
        <v>29008</v>
      </c>
      <c r="F2875" s="1" t="s">
        <v>29262</v>
      </c>
      <c r="G2875" s="35" t="s">
        <v>8531</v>
      </c>
      <c r="H2875" s="35" t="s">
        <v>8532</v>
      </c>
      <c r="I2875" s="35" t="s">
        <v>29</v>
      </c>
      <c r="J2875" s="36">
        <v>18520000</v>
      </c>
      <c r="K2875" s="36">
        <v>26580000</v>
      </c>
      <c r="L2875" s="36">
        <v>27009000</v>
      </c>
      <c r="M2875" s="36">
        <v>126378000</v>
      </c>
      <c r="N2875" s="36">
        <v>165461000</v>
      </c>
      <c r="O2875" s="37">
        <v>7.1300000000000002E-2</v>
      </c>
      <c r="P2875" s="37">
        <v>5.4199999999999998E-2</v>
      </c>
      <c r="Q2875" s="37">
        <v>3.4799999999999998E-2</v>
      </c>
      <c r="R2875" s="37">
        <v>4.41E-2</v>
      </c>
      <c r="S2875" s="37">
        <v>3.7600000000000001E-2</v>
      </c>
      <c r="T2875" s="37"/>
      <c r="U2875" s="37"/>
      <c r="V2875" s="37"/>
      <c r="W2875" s="37"/>
      <c r="X2875" s="37"/>
      <c r="Z2875" s="4" t="str">
        <f t="shared" si="208"/>
        <v>NO</v>
      </c>
      <c r="AA2875" s="4" t="str">
        <f t="shared" si="208"/>
        <v>NO</v>
      </c>
      <c r="AB2875" s="4" t="str">
        <f t="shared" si="208"/>
        <v>NO</v>
      </c>
      <c r="AD2875" s="4">
        <f t="shared" si="209"/>
        <v>0</v>
      </c>
    </row>
    <row r="2876" spans="1:30" ht="27.65" customHeight="1" x14ac:dyDescent="0.35">
      <c r="A2876" s="34">
        <v>2892</v>
      </c>
      <c r="B2876" s="1" t="s">
        <v>8533</v>
      </c>
      <c r="C2876" s="1" t="s">
        <v>29015</v>
      </c>
      <c r="D2876" s="1"/>
      <c r="E2876" s="1" t="s">
        <v>29008</v>
      </c>
      <c r="F2876" s="1" t="s">
        <v>29262</v>
      </c>
      <c r="G2876" s="35" t="s">
        <v>8534</v>
      </c>
      <c r="H2876" s="35" t="s">
        <v>8535</v>
      </c>
      <c r="I2876" s="35" t="s">
        <v>29</v>
      </c>
      <c r="J2876" s="36">
        <v>62393000</v>
      </c>
      <c r="K2876" s="36">
        <v>74423000</v>
      </c>
      <c r="L2876" s="36">
        <v>95319000</v>
      </c>
      <c r="M2876" s="36">
        <v>138958000</v>
      </c>
      <c r="N2876" s="36">
        <v>165403000</v>
      </c>
      <c r="O2876" s="37">
        <v>0.39929999999999999</v>
      </c>
      <c r="P2876" s="37">
        <v>0.66400000000000003</v>
      </c>
      <c r="Q2876" s="37">
        <v>0.1215</v>
      </c>
      <c r="R2876" s="37">
        <v>0.23810000000000001</v>
      </c>
      <c r="S2876" s="37">
        <v>-6.4999999999999997E-3</v>
      </c>
      <c r="T2876" s="37">
        <v>-5.7999999999999996E-3</v>
      </c>
      <c r="U2876" s="37">
        <v>-2.0999999999999999E-3</v>
      </c>
      <c r="V2876" s="37">
        <v>-1.55E-2</v>
      </c>
      <c r="W2876" s="37">
        <v>-1.03E-2</v>
      </c>
      <c r="X2876" s="37">
        <v>-8.7900000000000006E-2</v>
      </c>
      <c r="Z2876" s="4" t="str">
        <f t="shared" si="208"/>
        <v>NO</v>
      </c>
      <c r="AA2876" s="4" t="str">
        <f t="shared" si="208"/>
        <v>YES</v>
      </c>
      <c r="AB2876" s="4" t="str">
        <f t="shared" si="208"/>
        <v>NO</v>
      </c>
      <c r="AD2876" s="4">
        <f t="shared" si="209"/>
        <v>1</v>
      </c>
    </row>
    <row r="2877" spans="1:30" ht="14.4" customHeight="1" x14ac:dyDescent="0.35">
      <c r="A2877" s="34">
        <v>2893</v>
      </c>
      <c r="B2877" s="1" t="s">
        <v>8536</v>
      </c>
      <c r="C2877" s="1"/>
      <c r="D2877" s="1"/>
      <c r="E2877" s="1"/>
      <c r="F2877" s="1" t="s">
        <v>29262</v>
      </c>
      <c r="G2877" s="35" t="s">
        <v>8537</v>
      </c>
      <c r="H2877" s="35" t="s">
        <v>8538</v>
      </c>
      <c r="I2877" s="35" t="s">
        <v>43</v>
      </c>
      <c r="J2877" s="36">
        <v>179530000</v>
      </c>
      <c r="K2877" s="36">
        <v>153416000</v>
      </c>
      <c r="L2877" s="36">
        <v>123620000</v>
      </c>
      <c r="M2877" s="36">
        <v>149523000</v>
      </c>
      <c r="N2877" s="36">
        <v>165373000</v>
      </c>
      <c r="O2877" s="37">
        <v>0.19570000000000001</v>
      </c>
      <c r="P2877" s="37">
        <v>6.6299999999999998E-2</v>
      </c>
      <c r="Q2877" s="37">
        <v>-1.9599999999999999E-2</v>
      </c>
      <c r="R2877" s="37">
        <v>1.2E-2</v>
      </c>
      <c r="S2877" s="37">
        <v>-1.9599999999999999E-2</v>
      </c>
      <c r="T2877" s="37">
        <v>0.20599999999999999</v>
      </c>
      <c r="U2877" s="37">
        <v>6.4699999999999994E-2</v>
      </c>
      <c r="V2877" s="37">
        <v>2.3999999999999998E-3</v>
      </c>
      <c r="W2877" s="37">
        <v>2.8999999999999998E-3</v>
      </c>
      <c r="X2877" s="37">
        <v>2.7000000000000001E-3</v>
      </c>
      <c r="Z2877" s="4" t="str">
        <f t="shared" si="208"/>
        <v>NO</v>
      </c>
      <c r="AA2877" s="4" t="str">
        <f t="shared" si="208"/>
        <v>NO</v>
      </c>
      <c r="AB2877" s="4" t="str">
        <f t="shared" si="208"/>
        <v>NO</v>
      </c>
      <c r="AD2877" s="4">
        <f t="shared" si="209"/>
        <v>0</v>
      </c>
    </row>
    <row r="2878" spans="1:30" ht="14.4" customHeight="1" x14ac:dyDescent="0.35">
      <c r="A2878" s="34">
        <v>2894</v>
      </c>
      <c r="B2878" s="1" t="s">
        <v>8539</v>
      </c>
      <c r="C2878" s="1"/>
      <c r="D2878" s="1"/>
      <c r="E2878" s="1"/>
      <c r="F2878" s="1" t="s">
        <v>29262</v>
      </c>
      <c r="G2878" s="35" t="s">
        <v>8540</v>
      </c>
      <c r="H2878" s="35" t="s">
        <v>8541</v>
      </c>
      <c r="I2878" s="35" t="s">
        <v>33</v>
      </c>
      <c r="J2878" s="36">
        <v>107688000</v>
      </c>
      <c r="K2878" s="36">
        <v>113864000</v>
      </c>
      <c r="L2878" s="36">
        <v>122331000</v>
      </c>
      <c r="M2878" s="36">
        <v>130207000</v>
      </c>
      <c r="N2878" s="36">
        <v>165266000</v>
      </c>
      <c r="O2878" s="37">
        <v>0.1084</v>
      </c>
      <c r="P2878" s="37">
        <v>0.14530000000000001</v>
      </c>
      <c r="Q2878" s="37">
        <v>0.115</v>
      </c>
      <c r="R2878" s="37">
        <v>9.3899999999999997E-2</v>
      </c>
      <c r="S2878" s="37">
        <v>7.8899999999999998E-2</v>
      </c>
      <c r="T2878" s="37">
        <v>-5.0000000000000001E-4</v>
      </c>
      <c r="U2878" s="37">
        <v>-1E-4</v>
      </c>
      <c r="V2878" s="37"/>
      <c r="W2878" s="37">
        <v>8.6599999999999996E-2</v>
      </c>
      <c r="X2878" s="37"/>
      <c r="Z2878" s="4" t="str">
        <f t="shared" si="208"/>
        <v>NO</v>
      </c>
      <c r="AA2878" s="4" t="str">
        <f t="shared" si="208"/>
        <v>NO</v>
      </c>
      <c r="AB2878" s="4" t="str">
        <f t="shared" si="208"/>
        <v>NO</v>
      </c>
      <c r="AD2878" s="4">
        <f t="shared" si="209"/>
        <v>0</v>
      </c>
    </row>
    <row r="2879" spans="1:30" ht="27.65" customHeight="1" x14ac:dyDescent="0.35">
      <c r="A2879" s="34">
        <v>2895</v>
      </c>
      <c r="B2879" s="1" t="s">
        <v>8542</v>
      </c>
      <c r="C2879" s="1" t="s">
        <v>29015</v>
      </c>
      <c r="D2879" s="1"/>
      <c r="E2879" s="1" t="s">
        <v>29008</v>
      </c>
      <c r="F2879" s="1" t="s">
        <v>29262</v>
      </c>
      <c r="G2879" s="35" t="s">
        <v>8543</v>
      </c>
      <c r="H2879" s="35" t="s">
        <v>8544</v>
      </c>
      <c r="I2879" s="35" t="s">
        <v>29</v>
      </c>
      <c r="J2879" s="36">
        <v>114223000</v>
      </c>
      <c r="K2879" s="36">
        <v>130113000</v>
      </c>
      <c r="L2879" s="36">
        <v>123601000</v>
      </c>
      <c r="M2879" s="36">
        <v>125492000</v>
      </c>
      <c r="N2879" s="36">
        <v>165230000</v>
      </c>
      <c r="O2879" s="37">
        <v>0.2792</v>
      </c>
      <c r="P2879" s="37">
        <v>0.32719999999999999</v>
      </c>
      <c r="Q2879" s="37">
        <v>0.45679999999999998</v>
      </c>
      <c r="R2879" s="37">
        <v>0.52790000000000004</v>
      </c>
      <c r="S2879" s="37">
        <v>0.47089999999999999</v>
      </c>
      <c r="T2879" s="37"/>
      <c r="U2879" s="37"/>
      <c r="V2879" s="37"/>
      <c r="W2879" s="37"/>
      <c r="X2879" s="37"/>
      <c r="Z2879" s="4" t="str">
        <f t="shared" si="208"/>
        <v>YES</v>
      </c>
      <c r="AA2879" s="4" t="str">
        <f t="shared" si="208"/>
        <v>YES</v>
      </c>
      <c r="AB2879" s="4" t="str">
        <f t="shared" si="208"/>
        <v>YES</v>
      </c>
      <c r="AD2879" s="4">
        <f t="shared" si="209"/>
        <v>3</v>
      </c>
    </row>
    <row r="2880" spans="1:30" ht="14.4" customHeight="1" x14ac:dyDescent="0.35">
      <c r="A2880" s="34">
        <v>2896</v>
      </c>
      <c r="B2880" s="1" t="s">
        <v>8545</v>
      </c>
      <c r="C2880" s="1"/>
      <c r="D2880" s="1"/>
      <c r="E2880" s="1"/>
      <c r="F2880" s="1" t="s">
        <v>29262</v>
      </c>
      <c r="G2880" s="35" t="s">
        <v>8546</v>
      </c>
      <c r="H2880" s="35" t="s">
        <v>8547</v>
      </c>
      <c r="I2880" s="35" t="s">
        <v>43</v>
      </c>
      <c r="J2880" s="36">
        <v>122335000</v>
      </c>
      <c r="K2880" s="36">
        <v>103864000</v>
      </c>
      <c r="L2880" s="36">
        <v>110852000</v>
      </c>
      <c r="M2880" s="36">
        <v>124079000</v>
      </c>
      <c r="N2880" s="36">
        <v>165172000</v>
      </c>
      <c r="O2880" s="37">
        <v>-3.1699999999999999E-2</v>
      </c>
      <c r="P2880" s="37">
        <v>0.24610000000000001</v>
      </c>
      <c r="Q2880" s="37">
        <v>0.16619999999999999</v>
      </c>
      <c r="R2880" s="37">
        <v>0.13389999999999999</v>
      </c>
      <c r="S2880" s="37">
        <v>0.21540000000000001</v>
      </c>
      <c r="T2880" s="37"/>
      <c r="U2880" s="37"/>
      <c r="V2880" s="37"/>
      <c r="W2880" s="37"/>
      <c r="X2880" s="37"/>
      <c r="Z2880" s="4" t="str">
        <f t="shared" si="208"/>
        <v>NO</v>
      </c>
      <c r="AA2880" s="4" t="str">
        <f t="shared" si="208"/>
        <v>NO</v>
      </c>
      <c r="AB2880" s="4" t="str">
        <f t="shared" si="208"/>
        <v>YES</v>
      </c>
      <c r="AD2880" s="4">
        <f t="shared" si="209"/>
        <v>1</v>
      </c>
    </row>
    <row r="2881" spans="1:30" ht="14.4" customHeight="1" x14ac:dyDescent="0.35">
      <c r="A2881" s="34">
        <v>2897</v>
      </c>
      <c r="B2881" s="1" t="s">
        <v>8548</v>
      </c>
      <c r="C2881" s="1"/>
      <c r="D2881" s="1"/>
      <c r="E2881" s="1"/>
      <c r="F2881" s="1" t="s">
        <v>29262</v>
      </c>
      <c r="G2881" s="35" t="s">
        <v>8549</v>
      </c>
      <c r="H2881" s="35" t="s">
        <v>8550</v>
      </c>
      <c r="I2881" s="35" t="s">
        <v>36</v>
      </c>
      <c r="J2881" s="36">
        <v>63227000</v>
      </c>
      <c r="K2881" s="36">
        <v>115634000</v>
      </c>
      <c r="L2881" s="36">
        <v>128903000</v>
      </c>
      <c r="M2881" s="36">
        <v>145087000</v>
      </c>
      <c r="N2881" s="36">
        <v>165156000</v>
      </c>
      <c r="O2881" s="37">
        <v>0.4325</v>
      </c>
      <c r="P2881" s="37">
        <v>0.4854</v>
      </c>
      <c r="Q2881" s="37">
        <v>0.61009999999999998</v>
      </c>
      <c r="R2881" s="37">
        <v>0.55169999999999997</v>
      </c>
      <c r="S2881" s="37">
        <v>0.6401</v>
      </c>
      <c r="T2881" s="37"/>
      <c r="U2881" s="37"/>
      <c r="V2881" s="37"/>
      <c r="W2881" s="37"/>
      <c r="X2881" s="37"/>
      <c r="Z2881" s="4" t="str">
        <f t="shared" si="208"/>
        <v>YES</v>
      </c>
      <c r="AA2881" s="4" t="str">
        <f t="shared" si="208"/>
        <v>YES</v>
      </c>
      <c r="AB2881" s="4" t="str">
        <f t="shared" si="208"/>
        <v>YES</v>
      </c>
      <c r="AD2881" s="4">
        <f t="shared" si="209"/>
        <v>3</v>
      </c>
    </row>
    <row r="2882" spans="1:30" ht="41.4" customHeight="1" x14ac:dyDescent="0.35">
      <c r="A2882" s="34">
        <v>2898</v>
      </c>
      <c r="B2882" s="1" t="s">
        <v>8551</v>
      </c>
      <c r="C2882" s="1"/>
      <c r="D2882" s="1"/>
      <c r="E2882" s="1"/>
      <c r="F2882" s="1" t="s">
        <v>29262</v>
      </c>
      <c r="G2882" s="35" t="s">
        <v>8552</v>
      </c>
      <c r="H2882" s="35" t="s">
        <v>8553</v>
      </c>
      <c r="I2882" s="35" t="s">
        <v>33</v>
      </c>
      <c r="J2882" s="36">
        <v>88407000</v>
      </c>
      <c r="K2882" s="36">
        <v>108935000</v>
      </c>
      <c r="L2882" s="36">
        <v>104230000</v>
      </c>
      <c r="M2882" s="36">
        <v>134564000</v>
      </c>
      <c r="N2882" s="36">
        <v>165117000</v>
      </c>
      <c r="O2882" s="37">
        <v>0.24929999999999999</v>
      </c>
      <c r="P2882" s="37">
        <v>0.20619999999999999</v>
      </c>
      <c r="Q2882" s="37">
        <v>0.1074</v>
      </c>
      <c r="R2882" s="37">
        <v>0.1933</v>
      </c>
      <c r="S2882" s="37">
        <v>7.5499999999999998E-2</v>
      </c>
      <c r="T2882" s="37">
        <v>-2.2800000000000001E-2</v>
      </c>
      <c r="U2882" s="37">
        <v>-2.0299999999999999E-2</v>
      </c>
      <c r="V2882" s="37">
        <v>-1.7500000000000002E-2</v>
      </c>
      <c r="W2882" s="37">
        <v>-1.61E-2</v>
      </c>
      <c r="X2882" s="37">
        <v>-8.9999999999999993E-3</v>
      </c>
      <c r="Z2882" s="4" t="str">
        <f t="shared" si="208"/>
        <v>NO</v>
      </c>
      <c r="AA2882" s="4" t="str">
        <f t="shared" si="208"/>
        <v>NO</v>
      </c>
      <c r="AB2882" s="4" t="str">
        <f t="shared" si="208"/>
        <v>NO</v>
      </c>
      <c r="AD2882" s="4">
        <f t="shared" si="209"/>
        <v>0</v>
      </c>
    </row>
    <row r="2883" spans="1:30" ht="14.4" customHeight="1" x14ac:dyDescent="0.35">
      <c r="A2883" s="34">
        <v>2899</v>
      </c>
      <c r="B2883" s="1" t="s">
        <v>8554</v>
      </c>
      <c r="C2883" s="1" t="s">
        <v>29015</v>
      </c>
      <c r="D2883" s="1"/>
      <c r="E2883" s="1" t="s">
        <v>29008</v>
      </c>
      <c r="F2883" s="1" t="s">
        <v>29262</v>
      </c>
      <c r="G2883" s="35" t="s">
        <v>8555</v>
      </c>
      <c r="H2883" s="35" t="s">
        <v>8556</v>
      </c>
      <c r="I2883" s="35" t="s">
        <v>29</v>
      </c>
      <c r="J2883" s="36">
        <v>76457000</v>
      </c>
      <c r="K2883" s="36">
        <v>94903000</v>
      </c>
      <c r="L2883" s="36">
        <v>112091000</v>
      </c>
      <c r="M2883" s="36">
        <v>132676000</v>
      </c>
      <c r="N2883" s="36">
        <v>164985000</v>
      </c>
      <c r="O2883" s="37">
        <v>5.2499999999999998E-2</v>
      </c>
      <c r="P2883" s="37">
        <v>8.72E-2</v>
      </c>
      <c r="Q2883" s="37">
        <v>0.10829999999999999</v>
      </c>
      <c r="R2883" s="37">
        <v>6.25E-2</v>
      </c>
      <c r="S2883" s="37">
        <v>0.1076</v>
      </c>
      <c r="T2883" s="37"/>
      <c r="U2883" s="37"/>
      <c r="V2883" s="37"/>
      <c r="W2883" s="37"/>
      <c r="X2883" s="37"/>
      <c r="Z2883" s="4" t="str">
        <f t="shared" si="208"/>
        <v>NO</v>
      </c>
      <c r="AA2883" s="4" t="str">
        <f t="shared" si="208"/>
        <v>NO</v>
      </c>
      <c r="AB2883" s="4" t="str">
        <f t="shared" si="208"/>
        <v>NO</v>
      </c>
      <c r="AD2883" s="4">
        <f t="shared" si="209"/>
        <v>0</v>
      </c>
    </row>
    <row r="2884" spans="1:30" ht="14.4" customHeight="1" x14ac:dyDescent="0.35">
      <c r="A2884" s="34">
        <v>2900</v>
      </c>
      <c r="B2884" s="1" t="s">
        <v>8557</v>
      </c>
      <c r="C2884" s="1"/>
      <c r="D2884" s="1"/>
      <c r="E2884" s="1"/>
      <c r="F2884" s="1" t="s">
        <v>29262</v>
      </c>
      <c r="G2884" s="35" t="s">
        <v>8558</v>
      </c>
      <c r="H2884" s="35" t="s">
        <v>8559</v>
      </c>
      <c r="I2884" s="35" t="s">
        <v>544</v>
      </c>
      <c r="J2884" s="36">
        <v>25826000</v>
      </c>
      <c r="K2884" s="36">
        <v>43044000</v>
      </c>
      <c r="L2884" s="36">
        <v>89808000</v>
      </c>
      <c r="M2884" s="36">
        <v>143773000</v>
      </c>
      <c r="N2884" s="36">
        <v>164977000</v>
      </c>
      <c r="O2884" s="37">
        <v>0.77329999999999999</v>
      </c>
      <c r="P2884" s="37">
        <v>0.64349999999999996</v>
      </c>
      <c r="Q2884" s="37">
        <v>0.68069999999999997</v>
      </c>
      <c r="R2884" s="37">
        <v>0.72160000000000002</v>
      </c>
      <c r="S2884" s="37">
        <v>0.67459999999999998</v>
      </c>
      <c r="T2884" s="37"/>
      <c r="U2884" s="37"/>
      <c r="V2884" s="37"/>
      <c r="W2884" s="37"/>
      <c r="X2884" s="37"/>
      <c r="Z2884" s="4" t="str">
        <f t="shared" si="208"/>
        <v>YES</v>
      </c>
      <c r="AA2884" s="4" t="str">
        <f t="shared" si="208"/>
        <v>YES</v>
      </c>
      <c r="AB2884" s="4" t="str">
        <f t="shared" si="208"/>
        <v>YES</v>
      </c>
      <c r="AD2884" s="4">
        <f t="shared" si="209"/>
        <v>3</v>
      </c>
    </row>
    <row r="2885" spans="1:30" ht="41.4" customHeight="1" x14ac:dyDescent="0.35">
      <c r="A2885" s="34">
        <v>2901</v>
      </c>
      <c r="B2885" s="1" t="s">
        <v>8560</v>
      </c>
      <c r="C2885" s="1" t="s">
        <v>29015</v>
      </c>
      <c r="D2885" s="1"/>
      <c r="E2885" s="1" t="s">
        <v>29008</v>
      </c>
      <c r="F2885" s="1" t="s">
        <v>29262</v>
      </c>
      <c r="G2885" s="35" t="s">
        <v>8561</v>
      </c>
      <c r="H2885" s="35" t="s">
        <v>8562</v>
      </c>
      <c r="I2885" s="35" t="s">
        <v>29</v>
      </c>
      <c r="J2885" s="36"/>
      <c r="K2885" s="36"/>
      <c r="L2885" s="36"/>
      <c r="M2885" s="36">
        <v>1678000</v>
      </c>
      <c r="N2885" s="36">
        <v>164943000</v>
      </c>
      <c r="O2885" s="37"/>
      <c r="P2885" s="37"/>
      <c r="Q2885" s="37"/>
      <c r="R2885" s="37">
        <v>-7.5566000000000004</v>
      </c>
      <c r="S2885" s="37">
        <v>3.6799999999999999E-2</v>
      </c>
      <c r="T2885" s="37"/>
      <c r="U2885" s="37"/>
      <c r="V2885" s="37"/>
      <c r="W2885" s="37">
        <v>-8.9111999999999991</v>
      </c>
      <c r="X2885" s="37">
        <v>-2.1000000000000001E-2</v>
      </c>
      <c r="Z2885" s="4" t="str">
        <f t="shared" ref="Z2885:AB2948" si="210">IF(Q2885&gt;20%,"YES","NO")</f>
        <v>NO</v>
      </c>
      <c r="AA2885" s="4" t="str">
        <f t="shared" si="210"/>
        <v>NO</v>
      </c>
      <c r="AB2885" s="4" t="str">
        <f t="shared" si="210"/>
        <v>NO</v>
      </c>
      <c r="AD2885" s="4">
        <f t="shared" ref="AD2885:AD2948" si="211">COUNTIF(Z2885:AB2885,"YES")</f>
        <v>0</v>
      </c>
    </row>
    <row r="2886" spans="1:30" ht="27.65" customHeight="1" x14ac:dyDescent="0.35">
      <c r="A2886" s="34">
        <v>2902</v>
      </c>
      <c r="B2886" s="1" t="s">
        <v>8563</v>
      </c>
      <c r="C2886" s="1" t="s">
        <v>29015</v>
      </c>
      <c r="D2886" s="1"/>
      <c r="E2886" s="1" t="s">
        <v>29008</v>
      </c>
      <c r="F2886" s="1" t="s">
        <v>29262</v>
      </c>
      <c r="G2886" s="35" t="s">
        <v>8564</v>
      </c>
      <c r="H2886" s="35" t="s">
        <v>8565</v>
      </c>
      <c r="I2886" s="35" t="s">
        <v>29</v>
      </c>
      <c r="J2886" s="36"/>
      <c r="K2886" s="36"/>
      <c r="L2886" s="36">
        <v>70289000</v>
      </c>
      <c r="M2886" s="36">
        <v>113288000</v>
      </c>
      <c r="N2886" s="36">
        <v>164892000</v>
      </c>
      <c r="O2886" s="37"/>
      <c r="P2886" s="37"/>
      <c r="Q2886" s="37">
        <v>0.26500000000000001</v>
      </c>
      <c r="R2886" s="37">
        <v>0.24060000000000001</v>
      </c>
      <c r="S2886" s="37">
        <v>0.25269999999999998</v>
      </c>
      <c r="T2886" s="37"/>
      <c r="U2886" s="37"/>
      <c r="V2886" s="37"/>
      <c r="W2886" s="37"/>
      <c r="X2886" s="37"/>
      <c r="Z2886" s="4" t="str">
        <f t="shared" si="210"/>
        <v>YES</v>
      </c>
      <c r="AA2886" s="4" t="str">
        <f t="shared" si="210"/>
        <v>YES</v>
      </c>
      <c r="AB2886" s="4" t="str">
        <f t="shared" si="210"/>
        <v>YES</v>
      </c>
      <c r="AD2886" s="4">
        <f t="shared" si="211"/>
        <v>3</v>
      </c>
    </row>
    <row r="2887" spans="1:30" ht="14.4" customHeight="1" x14ac:dyDescent="0.35">
      <c r="A2887" s="34">
        <v>2903</v>
      </c>
      <c r="B2887" s="1" t="s">
        <v>8566</v>
      </c>
      <c r="C2887" s="1" t="s">
        <v>28702</v>
      </c>
      <c r="D2887" s="1"/>
      <c r="E2887" s="1"/>
      <c r="F2887" s="1" t="s">
        <v>29262</v>
      </c>
      <c r="G2887" s="35" t="s">
        <v>8567</v>
      </c>
      <c r="H2887" s="35" t="s">
        <v>8568</v>
      </c>
      <c r="I2887" s="35" t="s">
        <v>87</v>
      </c>
      <c r="J2887" s="36">
        <v>52612000</v>
      </c>
      <c r="K2887" s="36">
        <v>73488000</v>
      </c>
      <c r="L2887" s="36">
        <v>92326000</v>
      </c>
      <c r="M2887" s="36">
        <v>102579000</v>
      </c>
      <c r="N2887" s="36">
        <v>164862000</v>
      </c>
      <c r="O2887" s="37">
        <v>-0.25869999999999999</v>
      </c>
      <c r="P2887" s="37">
        <v>-1.2999999999999999E-3</v>
      </c>
      <c r="Q2887" s="37">
        <v>-9.7000000000000003E-3</v>
      </c>
      <c r="R2887" s="37">
        <v>-1.38E-2</v>
      </c>
      <c r="S2887" s="37">
        <v>3.27E-2</v>
      </c>
      <c r="T2887" s="37">
        <v>-4.4400000000000002E-2</v>
      </c>
      <c r="U2887" s="37">
        <v>-5.62E-2</v>
      </c>
      <c r="V2887" s="37">
        <v>-1.2800000000000001E-2</v>
      </c>
      <c r="W2887" s="37">
        <v>-2.0500000000000001E-2</v>
      </c>
      <c r="X2887" s="37">
        <v>0.03</v>
      </c>
      <c r="Z2887" s="4" t="str">
        <f t="shared" si="210"/>
        <v>NO</v>
      </c>
      <c r="AA2887" s="4" t="str">
        <f t="shared" si="210"/>
        <v>NO</v>
      </c>
      <c r="AB2887" s="4" t="str">
        <f t="shared" si="210"/>
        <v>NO</v>
      </c>
      <c r="AD2887" s="4">
        <f t="shared" si="211"/>
        <v>0</v>
      </c>
    </row>
    <row r="2888" spans="1:30" ht="14.4" customHeight="1" x14ac:dyDescent="0.35">
      <c r="A2888" s="34">
        <v>2904</v>
      </c>
      <c r="B2888" s="1" t="s">
        <v>8569</v>
      </c>
      <c r="C2888" s="1" t="s">
        <v>29015</v>
      </c>
      <c r="D2888" s="1"/>
      <c r="E2888" s="1" t="s">
        <v>29008</v>
      </c>
      <c r="F2888" s="1" t="s">
        <v>29262</v>
      </c>
      <c r="G2888" s="35" t="s">
        <v>8570</v>
      </c>
      <c r="H2888" s="35" t="s">
        <v>8571</v>
      </c>
      <c r="I2888" s="35" t="s">
        <v>29</v>
      </c>
      <c r="J2888" s="36">
        <v>46477000</v>
      </c>
      <c r="K2888" s="36">
        <v>65964000</v>
      </c>
      <c r="L2888" s="36">
        <v>84659000</v>
      </c>
      <c r="M2888" s="36">
        <v>114710000</v>
      </c>
      <c r="N2888" s="36">
        <v>164804000</v>
      </c>
      <c r="O2888" s="37">
        <v>0.1797</v>
      </c>
      <c r="P2888" s="37">
        <v>0.4052</v>
      </c>
      <c r="Q2888" s="37">
        <v>0.18940000000000001</v>
      </c>
      <c r="R2888" s="37">
        <v>4.7E-2</v>
      </c>
      <c r="S2888" s="37">
        <v>3.8300000000000001E-2</v>
      </c>
      <c r="T2888" s="37"/>
      <c r="U2888" s="37"/>
      <c r="V2888" s="37"/>
      <c r="W2888" s="37"/>
      <c r="X2888" s="37"/>
      <c r="Z2888" s="4" t="str">
        <f t="shared" si="210"/>
        <v>NO</v>
      </c>
      <c r="AA2888" s="4" t="str">
        <f t="shared" si="210"/>
        <v>NO</v>
      </c>
      <c r="AB2888" s="4" t="str">
        <f t="shared" si="210"/>
        <v>NO</v>
      </c>
      <c r="AD2888" s="4">
        <f t="shared" si="211"/>
        <v>0</v>
      </c>
    </row>
    <row r="2889" spans="1:30" ht="27.65" customHeight="1" x14ac:dyDescent="0.35">
      <c r="A2889" s="34">
        <v>2905</v>
      </c>
      <c r="B2889" s="1" t="s">
        <v>8572</v>
      </c>
      <c r="C2889" s="1"/>
      <c r="D2889" s="1"/>
      <c r="E2889" s="1"/>
      <c r="F2889" s="1" t="s">
        <v>29262</v>
      </c>
      <c r="G2889" s="35" t="s">
        <v>8573</v>
      </c>
      <c r="H2889" s="35" t="s">
        <v>8574</v>
      </c>
      <c r="I2889" s="35" t="s">
        <v>33</v>
      </c>
      <c r="J2889" s="36">
        <v>22276000</v>
      </c>
      <c r="K2889" s="36">
        <v>48024000</v>
      </c>
      <c r="L2889" s="36">
        <v>77493000</v>
      </c>
      <c r="M2889" s="36">
        <v>113861000</v>
      </c>
      <c r="N2889" s="36">
        <v>164756000</v>
      </c>
      <c r="O2889" s="37">
        <v>0.33800000000000002</v>
      </c>
      <c r="P2889" s="37">
        <v>0.45419999999999999</v>
      </c>
      <c r="Q2889" s="37">
        <v>0.25619999999999998</v>
      </c>
      <c r="R2889" s="37">
        <v>0.2155</v>
      </c>
      <c r="S2889" s="37">
        <v>0.1216</v>
      </c>
      <c r="T2889" s="37">
        <v>0.3281</v>
      </c>
      <c r="U2889" s="37">
        <v>0.44219999999999998</v>
      </c>
      <c r="V2889" s="37">
        <v>0.2437</v>
      </c>
      <c r="W2889" s="37">
        <v>0.2235</v>
      </c>
      <c r="X2889" s="37">
        <v>0.1128</v>
      </c>
      <c r="Z2889" s="4" t="str">
        <f t="shared" si="210"/>
        <v>YES</v>
      </c>
      <c r="AA2889" s="4" t="str">
        <f t="shared" si="210"/>
        <v>YES</v>
      </c>
      <c r="AB2889" s="4" t="str">
        <f t="shared" si="210"/>
        <v>NO</v>
      </c>
      <c r="AD2889" s="4">
        <f t="shared" si="211"/>
        <v>2</v>
      </c>
    </row>
    <row r="2890" spans="1:30" ht="14.4" customHeight="1" x14ac:dyDescent="0.35">
      <c r="A2890" s="34">
        <v>2906</v>
      </c>
      <c r="B2890" s="1" t="s">
        <v>8575</v>
      </c>
      <c r="C2890" s="1"/>
      <c r="D2890" s="1"/>
      <c r="E2890" s="1"/>
      <c r="F2890" s="1" t="s">
        <v>29262</v>
      </c>
      <c r="G2890" s="35" t="s">
        <v>8576</v>
      </c>
      <c r="H2890" s="35" t="s">
        <v>8577</v>
      </c>
      <c r="I2890" s="35" t="s">
        <v>23</v>
      </c>
      <c r="J2890" s="36">
        <v>63169000</v>
      </c>
      <c r="K2890" s="36">
        <v>90685000</v>
      </c>
      <c r="L2890" s="36">
        <v>120301000</v>
      </c>
      <c r="M2890" s="36">
        <v>138354000</v>
      </c>
      <c r="N2890" s="36">
        <v>164726000</v>
      </c>
      <c r="O2890" s="37">
        <v>2.92E-2</v>
      </c>
      <c r="P2890" s="37">
        <v>4.65E-2</v>
      </c>
      <c r="Q2890" s="37">
        <v>7.0199999999999999E-2</v>
      </c>
      <c r="R2890" s="37">
        <v>-2.5100000000000001E-2</v>
      </c>
      <c r="S2890" s="37">
        <v>3.8300000000000001E-2</v>
      </c>
      <c r="T2890" s="37">
        <v>-2.3E-3</v>
      </c>
      <c r="U2890" s="37">
        <v>-6.0000000000000001E-3</v>
      </c>
      <c r="V2890" s="37">
        <v>-5.7000000000000002E-3</v>
      </c>
      <c r="W2890" s="37">
        <v>-3.0000000000000001E-3</v>
      </c>
      <c r="X2890" s="37">
        <v>-9.7000000000000003E-3</v>
      </c>
      <c r="Z2890" s="4" t="str">
        <f t="shared" si="210"/>
        <v>NO</v>
      </c>
      <c r="AA2890" s="4" t="str">
        <f t="shared" si="210"/>
        <v>NO</v>
      </c>
      <c r="AB2890" s="4" t="str">
        <f t="shared" si="210"/>
        <v>NO</v>
      </c>
      <c r="AD2890" s="4">
        <f t="shared" si="211"/>
        <v>0</v>
      </c>
    </row>
    <row r="2891" spans="1:30" ht="14.4" customHeight="1" x14ac:dyDescent="0.35">
      <c r="A2891" s="34">
        <v>2907</v>
      </c>
      <c r="B2891" s="1" t="s">
        <v>8578</v>
      </c>
      <c r="C2891" s="1"/>
      <c r="D2891" s="1"/>
      <c r="E2891" s="1"/>
      <c r="F2891" s="1" t="s">
        <v>29262</v>
      </c>
      <c r="G2891" s="35" t="s">
        <v>8579</v>
      </c>
      <c r="H2891" s="35" t="s">
        <v>8580</v>
      </c>
      <c r="I2891" s="35" t="s">
        <v>43</v>
      </c>
      <c r="J2891" s="36"/>
      <c r="K2891" s="36">
        <v>4978000</v>
      </c>
      <c r="L2891" s="36">
        <v>14730000</v>
      </c>
      <c r="M2891" s="36">
        <v>93936000</v>
      </c>
      <c r="N2891" s="36">
        <v>164701000</v>
      </c>
      <c r="O2891" s="37"/>
      <c r="P2891" s="37">
        <v>-0.43630000000000002</v>
      </c>
      <c r="Q2891" s="37">
        <v>0.1389</v>
      </c>
      <c r="R2891" s="37">
        <v>0.45019999999999999</v>
      </c>
      <c r="S2891" s="37">
        <v>0.31530000000000002</v>
      </c>
      <c r="T2891" s="37"/>
      <c r="U2891" s="37"/>
      <c r="V2891" s="37">
        <v>-2.2200000000000001E-2</v>
      </c>
      <c r="W2891" s="37">
        <v>-2.07E-2</v>
      </c>
      <c r="X2891" s="37">
        <v>-2.9999999999999997E-4</v>
      </c>
      <c r="Z2891" s="4" t="str">
        <f t="shared" si="210"/>
        <v>NO</v>
      </c>
      <c r="AA2891" s="4" t="str">
        <f t="shared" si="210"/>
        <v>YES</v>
      </c>
      <c r="AB2891" s="4" t="str">
        <f t="shared" si="210"/>
        <v>YES</v>
      </c>
      <c r="AD2891" s="4">
        <f t="shared" si="211"/>
        <v>2</v>
      </c>
    </row>
    <row r="2892" spans="1:30" ht="27.65" customHeight="1" x14ac:dyDescent="0.35">
      <c r="A2892" s="34">
        <v>2908</v>
      </c>
      <c r="B2892" s="1" t="s">
        <v>2754</v>
      </c>
      <c r="C2892" s="1" t="s">
        <v>29015</v>
      </c>
      <c r="D2892" s="1"/>
      <c r="E2892" s="1" t="s">
        <v>29008</v>
      </c>
      <c r="F2892" s="1" t="s">
        <v>29262</v>
      </c>
      <c r="G2892" s="35" t="s">
        <v>8581</v>
      </c>
      <c r="H2892" s="35" t="s">
        <v>8582</v>
      </c>
      <c r="I2892" s="35" t="s">
        <v>29</v>
      </c>
      <c r="J2892" s="36"/>
      <c r="K2892" s="36"/>
      <c r="L2892" s="36">
        <v>118913000</v>
      </c>
      <c r="M2892" s="36">
        <v>142223000</v>
      </c>
      <c r="N2892" s="36">
        <v>164627000</v>
      </c>
      <c r="O2892" s="37"/>
      <c r="P2892" s="37"/>
      <c r="Q2892" s="37">
        <v>0.13739999999999999</v>
      </c>
      <c r="R2892" s="37">
        <v>0.1802</v>
      </c>
      <c r="S2892" s="37">
        <v>0.1022</v>
      </c>
      <c r="T2892" s="37"/>
      <c r="U2892" s="37"/>
      <c r="V2892" s="37"/>
      <c r="W2892" s="37"/>
      <c r="X2892" s="37"/>
      <c r="Z2892" s="4" t="str">
        <f t="shared" si="210"/>
        <v>NO</v>
      </c>
      <c r="AA2892" s="4" t="str">
        <f t="shared" si="210"/>
        <v>NO</v>
      </c>
      <c r="AB2892" s="4" t="str">
        <f t="shared" si="210"/>
        <v>NO</v>
      </c>
      <c r="AD2892" s="4">
        <f t="shared" si="211"/>
        <v>0</v>
      </c>
    </row>
    <row r="2893" spans="1:30" ht="14.4" customHeight="1" x14ac:dyDescent="0.35">
      <c r="A2893" s="34">
        <v>2909</v>
      </c>
      <c r="B2893" s="1" t="s">
        <v>8583</v>
      </c>
      <c r="C2893" s="1" t="s">
        <v>29015</v>
      </c>
      <c r="D2893" s="1"/>
      <c r="E2893" s="1" t="s">
        <v>29008</v>
      </c>
      <c r="F2893" s="1" t="s">
        <v>29262</v>
      </c>
      <c r="G2893" s="35" t="s">
        <v>8584</v>
      </c>
      <c r="H2893" s="35" t="s">
        <v>8585</v>
      </c>
      <c r="I2893" s="35" t="s">
        <v>29</v>
      </c>
      <c r="J2893" s="36">
        <v>67189000</v>
      </c>
      <c r="K2893" s="36">
        <v>78241000</v>
      </c>
      <c r="L2893" s="36">
        <v>88423000</v>
      </c>
      <c r="M2893" s="36">
        <v>127502000</v>
      </c>
      <c r="N2893" s="36">
        <v>164569000</v>
      </c>
      <c r="O2893" s="37">
        <v>9.8199999999999996E-2</v>
      </c>
      <c r="P2893" s="37">
        <v>0.1527</v>
      </c>
      <c r="Q2893" s="37">
        <v>0.1013</v>
      </c>
      <c r="R2893" s="37">
        <v>0.15049999999999999</v>
      </c>
      <c r="S2893" s="37">
        <v>0.13650000000000001</v>
      </c>
      <c r="T2893" s="37"/>
      <c r="U2893" s="37"/>
      <c r="V2893" s="37"/>
      <c r="W2893" s="37"/>
      <c r="X2893" s="37"/>
      <c r="Z2893" s="4" t="str">
        <f t="shared" si="210"/>
        <v>NO</v>
      </c>
      <c r="AA2893" s="4" t="str">
        <f t="shared" si="210"/>
        <v>NO</v>
      </c>
      <c r="AB2893" s="4" t="str">
        <f t="shared" si="210"/>
        <v>NO</v>
      </c>
      <c r="AD2893" s="4">
        <f t="shared" si="211"/>
        <v>0</v>
      </c>
    </row>
    <row r="2894" spans="1:30" ht="14.4" customHeight="1" x14ac:dyDescent="0.35">
      <c r="A2894" s="34">
        <v>2910</v>
      </c>
      <c r="B2894" s="1" t="s">
        <v>8586</v>
      </c>
      <c r="C2894" s="1"/>
      <c r="D2894" s="1"/>
      <c r="E2894" s="1"/>
      <c r="F2894" s="1" t="s">
        <v>29262</v>
      </c>
      <c r="G2894" s="35" t="s">
        <v>8587</v>
      </c>
      <c r="H2894" s="35" t="s">
        <v>8588</v>
      </c>
      <c r="I2894" s="35" t="s">
        <v>23</v>
      </c>
      <c r="J2894" s="36">
        <v>156135000</v>
      </c>
      <c r="K2894" s="36">
        <v>128942000</v>
      </c>
      <c r="L2894" s="36">
        <v>128805000</v>
      </c>
      <c r="M2894" s="36">
        <v>135544000</v>
      </c>
      <c r="N2894" s="36">
        <v>164400000</v>
      </c>
      <c r="O2894" s="37">
        <v>0.40029999999999999</v>
      </c>
      <c r="P2894" s="37">
        <v>0.21049999999999999</v>
      </c>
      <c r="Q2894" s="37">
        <v>0.12839999999999999</v>
      </c>
      <c r="R2894" s="37">
        <v>7.4099999999999999E-2</v>
      </c>
      <c r="S2894" s="37">
        <v>0.17249999999999999</v>
      </c>
      <c r="T2894" s="37">
        <v>0.38990000000000002</v>
      </c>
      <c r="U2894" s="37">
        <v>0.21729999999999999</v>
      </c>
      <c r="V2894" s="37">
        <v>0.1178</v>
      </c>
      <c r="W2894" s="37">
        <v>6.2100000000000002E-2</v>
      </c>
      <c r="X2894" s="37"/>
      <c r="Z2894" s="4" t="str">
        <f t="shared" si="210"/>
        <v>NO</v>
      </c>
      <c r="AA2894" s="4" t="str">
        <f t="shared" si="210"/>
        <v>NO</v>
      </c>
      <c r="AB2894" s="4" t="str">
        <f t="shared" si="210"/>
        <v>NO</v>
      </c>
      <c r="AD2894" s="4">
        <f t="shared" si="211"/>
        <v>0</v>
      </c>
    </row>
    <row r="2895" spans="1:30" ht="27.65" customHeight="1" x14ac:dyDescent="0.35">
      <c r="A2895" s="34">
        <v>2911</v>
      </c>
      <c r="B2895" s="1" t="s">
        <v>8589</v>
      </c>
      <c r="C2895" s="1"/>
      <c r="D2895" s="1"/>
      <c r="E2895" s="1"/>
      <c r="F2895" s="1" t="s">
        <v>29262</v>
      </c>
      <c r="G2895" s="35" t="s">
        <v>8590</v>
      </c>
      <c r="H2895" s="35" t="s">
        <v>8591</v>
      </c>
      <c r="I2895" s="35" t="s">
        <v>23</v>
      </c>
      <c r="J2895" s="36">
        <v>22000</v>
      </c>
      <c r="K2895" s="36"/>
      <c r="L2895" s="36">
        <v>47525000</v>
      </c>
      <c r="M2895" s="36">
        <v>77457000</v>
      </c>
      <c r="N2895" s="36">
        <v>164351000</v>
      </c>
      <c r="O2895" s="37">
        <v>0.31819999999999998</v>
      </c>
      <c r="P2895" s="37"/>
      <c r="Q2895" s="37">
        <v>0.17299999999999999</v>
      </c>
      <c r="R2895" s="37">
        <v>0.18390000000000001</v>
      </c>
      <c r="S2895" s="37">
        <v>0.1162</v>
      </c>
      <c r="T2895" s="37"/>
      <c r="U2895" s="37"/>
      <c r="V2895" s="37"/>
      <c r="W2895" s="37"/>
      <c r="X2895" s="37"/>
      <c r="Z2895" s="4" t="str">
        <f t="shared" si="210"/>
        <v>NO</v>
      </c>
      <c r="AA2895" s="4" t="str">
        <f t="shared" si="210"/>
        <v>NO</v>
      </c>
      <c r="AB2895" s="4" t="str">
        <f t="shared" si="210"/>
        <v>NO</v>
      </c>
      <c r="AD2895" s="4">
        <f t="shared" si="211"/>
        <v>0</v>
      </c>
    </row>
    <row r="2896" spans="1:30" ht="41.4" customHeight="1" x14ac:dyDescent="0.35">
      <c r="A2896" s="34">
        <v>2912</v>
      </c>
      <c r="B2896" s="1" t="s">
        <v>8592</v>
      </c>
      <c r="C2896" s="1"/>
      <c r="D2896" s="1"/>
      <c r="E2896" s="1"/>
      <c r="F2896" s="1" t="s">
        <v>29262</v>
      </c>
      <c r="G2896" s="35" t="s">
        <v>8593</v>
      </c>
      <c r="H2896" s="35" t="s">
        <v>8594</v>
      </c>
      <c r="I2896" s="35" t="s">
        <v>33</v>
      </c>
      <c r="J2896" s="36">
        <v>47564000</v>
      </c>
      <c r="K2896" s="36">
        <v>41058000</v>
      </c>
      <c r="L2896" s="36">
        <v>54641000</v>
      </c>
      <c r="M2896" s="36">
        <v>92324000</v>
      </c>
      <c r="N2896" s="36">
        <v>164335000</v>
      </c>
      <c r="O2896" s="37">
        <v>0.15029999999999999</v>
      </c>
      <c r="P2896" s="37">
        <v>0.28770000000000001</v>
      </c>
      <c r="Q2896" s="37">
        <v>0.1321</v>
      </c>
      <c r="R2896" s="37">
        <v>0.39829999999999999</v>
      </c>
      <c r="S2896" s="37">
        <v>0.85409999999999997</v>
      </c>
      <c r="T2896" s="37"/>
      <c r="U2896" s="37"/>
      <c r="V2896" s="37"/>
      <c r="W2896" s="37"/>
      <c r="X2896" s="37"/>
      <c r="Z2896" s="4" t="str">
        <f t="shared" si="210"/>
        <v>NO</v>
      </c>
      <c r="AA2896" s="4" t="str">
        <f t="shared" si="210"/>
        <v>YES</v>
      </c>
      <c r="AB2896" s="4" t="str">
        <f t="shared" si="210"/>
        <v>YES</v>
      </c>
      <c r="AD2896" s="4">
        <f t="shared" si="211"/>
        <v>2</v>
      </c>
    </row>
    <row r="2897" spans="1:30" ht="14.4" customHeight="1" x14ac:dyDescent="0.35">
      <c r="A2897" s="34">
        <v>2913</v>
      </c>
      <c r="B2897" s="1" t="s">
        <v>8595</v>
      </c>
      <c r="C2897" s="1"/>
      <c r="D2897" s="1"/>
      <c r="E2897" s="1"/>
      <c r="F2897" s="1" t="s">
        <v>29262</v>
      </c>
      <c r="G2897" s="35" t="s">
        <v>8596</v>
      </c>
      <c r="H2897" s="35" t="s">
        <v>8597</v>
      </c>
      <c r="I2897" s="35" t="s">
        <v>23</v>
      </c>
      <c r="J2897" s="36">
        <v>227030000</v>
      </c>
      <c r="K2897" s="36">
        <v>261508000</v>
      </c>
      <c r="L2897" s="36">
        <v>276675000</v>
      </c>
      <c r="M2897" s="36">
        <v>160936000</v>
      </c>
      <c r="N2897" s="36">
        <v>164177000</v>
      </c>
      <c r="O2897" s="37">
        <v>0.14360000000000001</v>
      </c>
      <c r="P2897" s="37">
        <v>0.13400000000000001</v>
      </c>
      <c r="Q2897" s="37">
        <v>5.9299999999999999E-2</v>
      </c>
      <c r="R2897" s="37">
        <v>-2.64E-2</v>
      </c>
      <c r="S2897" s="37">
        <v>-4.2000000000000003E-2</v>
      </c>
      <c r="T2897" s="37">
        <v>0.1114</v>
      </c>
      <c r="U2897" s="37">
        <v>9.0999999999999998E-2</v>
      </c>
      <c r="V2897" s="37"/>
      <c r="W2897" s="37"/>
      <c r="X2897" s="37"/>
      <c r="Z2897" s="4" t="str">
        <f t="shared" si="210"/>
        <v>NO</v>
      </c>
      <c r="AA2897" s="4" t="str">
        <f t="shared" si="210"/>
        <v>NO</v>
      </c>
      <c r="AB2897" s="4" t="str">
        <f t="shared" si="210"/>
        <v>NO</v>
      </c>
      <c r="AD2897" s="4">
        <f t="shared" si="211"/>
        <v>0</v>
      </c>
    </row>
    <row r="2898" spans="1:30" ht="14.4" customHeight="1" x14ac:dyDescent="0.35">
      <c r="A2898" s="34">
        <v>2914</v>
      </c>
      <c r="B2898" s="1" t="s">
        <v>8598</v>
      </c>
      <c r="C2898" s="1"/>
      <c r="D2898" s="1"/>
      <c r="E2898" s="1"/>
      <c r="F2898" s="1" t="s">
        <v>29262</v>
      </c>
      <c r="G2898" s="35" t="s">
        <v>8599</v>
      </c>
      <c r="H2898" s="35" t="s">
        <v>8600</v>
      </c>
      <c r="I2898" s="35" t="s">
        <v>33</v>
      </c>
      <c r="J2898" s="36">
        <v>119062000</v>
      </c>
      <c r="K2898" s="36">
        <v>122802000</v>
      </c>
      <c r="L2898" s="36">
        <v>135886000</v>
      </c>
      <c r="M2898" s="36">
        <v>149120000</v>
      </c>
      <c r="N2898" s="36">
        <v>164144000</v>
      </c>
      <c r="O2898" s="37">
        <v>0.36120000000000002</v>
      </c>
      <c r="P2898" s="37">
        <v>0.35210000000000002</v>
      </c>
      <c r="Q2898" s="37">
        <v>0.33410000000000001</v>
      </c>
      <c r="R2898" s="37">
        <v>0.32240000000000002</v>
      </c>
      <c r="S2898" s="37">
        <v>0.27400000000000002</v>
      </c>
      <c r="T2898" s="37">
        <v>0.36649999999999999</v>
      </c>
      <c r="U2898" s="37">
        <v>0.35620000000000002</v>
      </c>
      <c r="V2898" s="37">
        <v>0.33739999999999998</v>
      </c>
      <c r="W2898" s="37">
        <v>0.34820000000000001</v>
      </c>
      <c r="X2898" s="37"/>
      <c r="Z2898" s="4" t="str">
        <f t="shared" si="210"/>
        <v>YES</v>
      </c>
      <c r="AA2898" s="4" t="str">
        <f t="shared" si="210"/>
        <v>YES</v>
      </c>
      <c r="AB2898" s="4" t="str">
        <f t="shared" si="210"/>
        <v>YES</v>
      </c>
      <c r="AD2898" s="4">
        <f t="shared" si="211"/>
        <v>3</v>
      </c>
    </row>
    <row r="2899" spans="1:30" ht="27.65" customHeight="1" x14ac:dyDescent="0.35">
      <c r="A2899" s="34">
        <v>2915</v>
      </c>
      <c r="B2899" s="1" t="s">
        <v>8601</v>
      </c>
      <c r="C2899" s="1" t="s">
        <v>29015</v>
      </c>
      <c r="D2899" s="1"/>
      <c r="E2899" s="1" t="s">
        <v>29008</v>
      </c>
      <c r="F2899" s="1" t="s">
        <v>29262</v>
      </c>
      <c r="G2899" s="35" t="s">
        <v>8602</v>
      </c>
      <c r="H2899" s="35" t="s">
        <v>8603</v>
      </c>
      <c r="I2899" s="35" t="s">
        <v>29</v>
      </c>
      <c r="J2899" s="36">
        <v>73398000</v>
      </c>
      <c r="K2899" s="36">
        <v>101857000</v>
      </c>
      <c r="L2899" s="36">
        <v>83322000</v>
      </c>
      <c r="M2899" s="36">
        <v>119240000</v>
      </c>
      <c r="N2899" s="36">
        <v>163978000</v>
      </c>
      <c r="O2899" s="37">
        <v>0.30659999999999998</v>
      </c>
      <c r="P2899" s="37">
        <v>0.2112</v>
      </c>
      <c r="Q2899" s="37">
        <v>0.40350000000000003</v>
      </c>
      <c r="R2899" s="37">
        <v>8.0399999999999999E-2</v>
      </c>
      <c r="S2899" s="37">
        <v>0.1363</v>
      </c>
      <c r="T2899" s="37"/>
      <c r="U2899" s="37"/>
      <c r="V2899" s="37"/>
      <c r="W2899" s="37"/>
      <c r="X2899" s="37">
        <v>-1.8800000000000001E-2</v>
      </c>
      <c r="Z2899" s="4" t="str">
        <f t="shared" si="210"/>
        <v>YES</v>
      </c>
      <c r="AA2899" s="4" t="str">
        <f t="shared" si="210"/>
        <v>NO</v>
      </c>
      <c r="AB2899" s="4" t="str">
        <f t="shared" si="210"/>
        <v>NO</v>
      </c>
      <c r="AD2899" s="4">
        <f t="shared" si="211"/>
        <v>1</v>
      </c>
    </row>
    <row r="2900" spans="1:30" ht="27.65" customHeight="1" x14ac:dyDescent="0.35">
      <c r="A2900" s="34">
        <v>2916</v>
      </c>
      <c r="B2900" s="1" t="s">
        <v>8604</v>
      </c>
      <c r="C2900" s="1" t="s">
        <v>29015</v>
      </c>
      <c r="D2900" s="1"/>
      <c r="E2900" s="1" t="s">
        <v>29008</v>
      </c>
      <c r="F2900" s="1" t="s">
        <v>29262</v>
      </c>
      <c r="G2900" s="35" t="s">
        <v>8605</v>
      </c>
      <c r="H2900" s="35" t="s">
        <v>8606</v>
      </c>
      <c r="I2900" s="35" t="s">
        <v>29</v>
      </c>
      <c r="J2900" s="36">
        <v>84290000</v>
      </c>
      <c r="K2900" s="36">
        <v>105113000</v>
      </c>
      <c r="L2900" s="36">
        <v>79731000</v>
      </c>
      <c r="M2900" s="36">
        <v>145440000</v>
      </c>
      <c r="N2900" s="36">
        <v>163912000</v>
      </c>
      <c r="O2900" s="37">
        <v>0.1646</v>
      </c>
      <c r="P2900" s="37">
        <v>0.52869999999999995</v>
      </c>
      <c r="Q2900" s="37">
        <v>0.47710000000000002</v>
      </c>
      <c r="R2900" s="37">
        <v>0.48299999999999998</v>
      </c>
      <c r="S2900" s="37">
        <v>0.49869999999999998</v>
      </c>
      <c r="T2900" s="37">
        <v>0.14910000000000001</v>
      </c>
      <c r="U2900" s="37">
        <v>0.51959999999999995</v>
      </c>
      <c r="V2900" s="37">
        <v>0.4672</v>
      </c>
      <c r="W2900" s="37">
        <v>0.4763</v>
      </c>
      <c r="X2900" s="37">
        <v>0.4924</v>
      </c>
      <c r="Z2900" s="4" t="str">
        <f t="shared" si="210"/>
        <v>YES</v>
      </c>
      <c r="AA2900" s="4" t="str">
        <f t="shared" si="210"/>
        <v>YES</v>
      </c>
      <c r="AB2900" s="4" t="str">
        <f t="shared" si="210"/>
        <v>YES</v>
      </c>
      <c r="AD2900" s="4">
        <f t="shared" si="211"/>
        <v>3</v>
      </c>
    </row>
    <row r="2901" spans="1:30" ht="14.4" customHeight="1" x14ac:dyDescent="0.35">
      <c r="A2901" s="34">
        <v>2917</v>
      </c>
      <c r="B2901" s="1" t="s">
        <v>8179</v>
      </c>
      <c r="C2901" s="1"/>
      <c r="D2901" s="1"/>
      <c r="E2901" s="1"/>
      <c r="F2901" s="1" t="s">
        <v>29262</v>
      </c>
      <c r="G2901" s="35" t="s">
        <v>8607</v>
      </c>
      <c r="H2901" s="35" t="s">
        <v>8608</v>
      </c>
      <c r="I2901" s="35" t="s">
        <v>23</v>
      </c>
      <c r="J2901" s="36">
        <v>117893000</v>
      </c>
      <c r="K2901" s="36">
        <v>123681000</v>
      </c>
      <c r="L2901" s="36">
        <v>123670000</v>
      </c>
      <c r="M2901" s="36">
        <v>141780000</v>
      </c>
      <c r="N2901" s="36">
        <v>163782000</v>
      </c>
      <c r="O2901" s="37">
        <v>1.43E-2</v>
      </c>
      <c r="P2901" s="37">
        <v>-1.2500000000000001E-2</v>
      </c>
      <c r="Q2901" s="37">
        <v>1.7299999999999999E-2</v>
      </c>
      <c r="R2901" s="37">
        <v>6.5500000000000003E-2</v>
      </c>
      <c r="S2901" s="37">
        <v>0.1522</v>
      </c>
      <c r="T2901" s="37">
        <v>1.2699999999999999E-2</v>
      </c>
      <c r="U2901" s="37">
        <v>-5.0700000000000002E-2</v>
      </c>
      <c r="V2901" s="37">
        <v>-2.8000000000000001E-2</v>
      </c>
      <c r="W2901" s="37">
        <v>2.2599999999999999E-2</v>
      </c>
      <c r="X2901" s="37">
        <v>0.1052</v>
      </c>
      <c r="Z2901" s="4" t="str">
        <f t="shared" si="210"/>
        <v>NO</v>
      </c>
      <c r="AA2901" s="4" t="str">
        <f t="shared" si="210"/>
        <v>NO</v>
      </c>
      <c r="AB2901" s="4" t="str">
        <f t="shared" si="210"/>
        <v>NO</v>
      </c>
      <c r="AD2901" s="4">
        <f t="shared" si="211"/>
        <v>0</v>
      </c>
    </row>
    <row r="2902" spans="1:30" ht="27.65" customHeight="1" x14ac:dyDescent="0.35">
      <c r="A2902" s="34">
        <v>2918</v>
      </c>
      <c r="B2902" s="1" t="s">
        <v>8609</v>
      </c>
      <c r="C2902" s="1"/>
      <c r="D2902" s="1"/>
      <c r="E2902" s="1"/>
      <c r="F2902" s="1" t="s">
        <v>29262</v>
      </c>
      <c r="G2902" s="35" t="s">
        <v>8610</v>
      </c>
      <c r="H2902" s="35" t="s">
        <v>8611</v>
      </c>
      <c r="I2902" s="35" t="s">
        <v>33</v>
      </c>
      <c r="J2902" s="36"/>
      <c r="K2902" s="36">
        <v>52945000</v>
      </c>
      <c r="L2902" s="36">
        <v>106239000</v>
      </c>
      <c r="M2902" s="36">
        <v>128621000</v>
      </c>
      <c r="N2902" s="36">
        <v>163719000</v>
      </c>
      <c r="O2902" s="37"/>
      <c r="P2902" s="37">
        <v>0.1031</v>
      </c>
      <c r="Q2902" s="37">
        <v>8.5000000000000006E-2</v>
      </c>
      <c r="R2902" s="37">
        <v>0.3216</v>
      </c>
      <c r="S2902" s="37">
        <v>0.2283</v>
      </c>
      <c r="T2902" s="37"/>
      <c r="U2902" s="37">
        <v>5.2400000000000002E-2</v>
      </c>
      <c r="V2902" s="37">
        <v>2.6800000000000001E-2</v>
      </c>
      <c r="W2902" s="37">
        <v>0.24859999999999999</v>
      </c>
      <c r="X2902" s="37">
        <v>9.1700000000000004E-2</v>
      </c>
      <c r="Z2902" s="4" t="str">
        <f t="shared" si="210"/>
        <v>NO</v>
      </c>
      <c r="AA2902" s="4" t="str">
        <f t="shared" si="210"/>
        <v>YES</v>
      </c>
      <c r="AB2902" s="4" t="str">
        <f t="shared" si="210"/>
        <v>YES</v>
      </c>
      <c r="AD2902" s="4">
        <f t="shared" si="211"/>
        <v>2</v>
      </c>
    </row>
    <row r="2903" spans="1:30" ht="14.4" customHeight="1" x14ac:dyDescent="0.35">
      <c r="A2903" s="34">
        <v>2919</v>
      </c>
      <c r="B2903" s="1" t="s">
        <v>8612</v>
      </c>
      <c r="C2903" s="1" t="s">
        <v>29015</v>
      </c>
      <c r="D2903" s="1"/>
      <c r="E2903" s="1" t="s">
        <v>29008</v>
      </c>
      <c r="F2903" s="1" t="s">
        <v>29262</v>
      </c>
      <c r="G2903" s="35" t="s">
        <v>8613</v>
      </c>
      <c r="H2903" s="35" t="s">
        <v>8614</v>
      </c>
      <c r="I2903" s="35" t="s">
        <v>29</v>
      </c>
      <c r="J2903" s="36">
        <v>35885000</v>
      </c>
      <c r="K2903" s="36">
        <v>44008000</v>
      </c>
      <c r="L2903" s="36">
        <v>68319000</v>
      </c>
      <c r="M2903" s="36">
        <v>102470000</v>
      </c>
      <c r="N2903" s="36">
        <v>163710000</v>
      </c>
      <c r="O2903" s="37">
        <v>0.5333</v>
      </c>
      <c r="P2903" s="37">
        <v>0.14779999999999999</v>
      </c>
      <c r="Q2903" s="37">
        <v>0.48089999999999999</v>
      </c>
      <c r="R2903" s="37">
        <v>0.45789999999999997</v>
      </c>
      <c r="S2903" s="37">
        <v>0.50560000000000005</v>
      </c>
      <c r="T2903" s="37">
        <v>-4.5999999999999999E-3</v>
      </c>
      <c r="U2903" s="37">
        <v>-5.1000000000000004E-3</v>
      </c>
      <c r="V2903" s="37">
        <v>-3.5999999999999999E-3</v>
      </c>
      <c r="W2903" s="37">
        <v>-1.1999999999999999E-3</v>
      </c>
      <c r="X2903" s="37">
        <v>-5.0000000000000001E-4</v>
      </c>
      <c r="Z2903" s="4" t="str">
        <f t="shared" si="210"/>
        <v>YES</v>
      </c>
      <c r="AA2903" s="4" t="str">
        <f t="shared" si="210"/>
        <v>YES</v>
      </c>
      <c r="AB2903" s="4" t="str">
        <f t="shared" si="210"/>
        <v>YES</v>
      </c>
      <c r="AD2903" s="4">
        <f t="shared" si="211"/>
        <v>3</v>
      </c>
    </row>
    <row r="2904" spans="1:30" ht="14.4" customHeight="1" x14ac:dyDescent="0.35">
      <c r="A2904" s="34">
        <v>2920</v>
      </c>
      <c r="B2904" s="1" t="s">
        <v>8615</v>
      </c>
      <c r="C2904" s="1" t="s">
        <v>29015</v>
      </c>
      <c r="D2904" s="1"/>
      <c r="E2904" s="1" t="s">
        <v>29008</v>
      </c>
      <c r="F2904" s="1" t="s">
        <v>29262</v>
      </c>
      <c r="G2904" s="35" t="s">
        <v>8616</v>
      </c>
      <c r="H2904" s="35" t="s">
        <v>8617</v>
      </c>
      <c r="I2904" s="35" t="s">
        <v>29</v>
      </c>
      <c r="J2904" s="36">
        <v>4158000</v>
      </c>
      <c r="K2904" s="36">
        <v>39238000</v>
      </c>
      <c r="L2904" s="36">
        <v>73688000</v>
      </c>
      <c r="M2904" s="36">
        <v>112353000</v>
      </c>
      <c r="N2904" s="36">
        <v>163705000</v>
      </c>
      <c r="O2904" s="37">
        <v>9.8799999999999999E-2</v>
      </c>
      <c r="P2904" s="37">
        <v>0.23130000000000001</v>
      </c>
      <c r="Q2904" s="37">
        <v>0.22509999999999999</v>
      </c>
      <c r="R2904" s="37">
        <v>0.14879999999999999</v>
      </c>
      <c r="S2904" s="37">
        <v>0.1454</v>
      </c>
      <c r="T2904" s="37"/>
      <c r="U2904" s="37"/>
      <c r="V2904" s="37"/>
      <c r="W2904" s="37"/>
      <c r="X2904" s="37"/>
      <c r="Z2904" s="4" t="str">
        <f t="shared" si="210"/>
        <v>YES</v>
      </c>
      <c r="AA2904" s="4" t="str">
        <f t="shared" si="210"/>
        <v>NO</v>
      </c>
      <c r="AB2904" s="4" t="str">
        <f t="shared" si="210"/>
        <v>NO</v>
      </c>
      <c r="AD2904" s="4">
        <f t="shared" si="211"/>
        <v>1</v>
      </c>
    </row>
    <row r="2905" spans="1:30" ht="14.4" customHeight="1" x14ac:dyDescent="0.35">
      <c r="A2905" s="34">
        <v>2921</v>
      </c>
      <c r="B2905" s="1" t="s">
        <v>8618</v>
      </c>
      <c r="C2905" s="1"/>
      <c r="D2905" s="1"/>
      <c r="E2905" s="1"/>
      <c r="F2905" s="1" t="s">
        <v>29262</v>
      </c>
      <c r="G2905" s="35" t="s">
        <v>8619</v>
      </c>
      <c r="H2905" s="35" t="s">
        <v>8620</v>
      </c>
      <c r="I2905" s="35" t="s">
        <v>390</v>
      </c>
      <c r="J2905" s="36">
        <v>118529000</v>
      </c>
      <c r="K2905" s="36">
        <v>139693000</v>
      </c>
      <c r="L2905" s="36">
        <v>136667000</v>
      </c>
      <c r="M2905" s="36">
        <v>135583000</v>
      </c>
      <c r="N2905" s="36">
        <v>163703000</v>
      </c>
      <c r="O2905" s="37">
        <v>0.32519999999999999</v>
      </c>
      <c r="P2905" s="37">
        <v>0.17019999999999999</v>
      </c>
      <c r="Q2905" s="37">
        <v>0.20730000000000001</v>
      </c>
      <c r="R2905" s="37">
        <v>4.07E-2</v>
      </c>
      <c r="S2905" s="37">
        <v>0.15679999999999999</v>
      </c>
      <c r="T2905" s="37"/>
      <c r="U2905" s="37"/>
      <c r="V2905" s="37"/>
      <c r="W2905" s="37"/>
      <c r="X2905" s="37">
        <v>-5.9999999999999995E-4</v>
      </c>
      <c r="Z2905" s="4" t="str">
        <f t="shared" si="210"/>
        <v>YES</v>
      </c>
      <c r="AA2905" s="4" t="str">
        <f t="shared" si="210"/>
        <v>NO</v>
      </c>
      <c r="AB2905" s="4" t="str">
        <f t="shared" si="210"/>
        <v>NO</v>
      </c>
      <c r="AD2905" s="4">
        <f t="shared" si="211"/>
        <v>1</v>
      </c>
    </row>
    <row r="2906" spans="1:30" ht="27.65" customHeight="1" x14ac:dyDescent="0.35">
      <c r="A2906" s="34">
        <v>2922</v>
      </c>
      <c r="B2906" s="1" t="s">
        <v>8621</v>
      </c>
      <c r="C2906" s="1" t="s">
        <v>29015</v>
      </c>
      <c r="D2906" s="1"/>
      <c r="E2906" s="1"/>
      <c r="F2906" s="1" t="s">
        <v>29262</v>
      </c>
      <c r="G2906" s="35" t="s">
        <v>8622</v>
      </c>
      <c r="H2906" s="35" t="s">
        <v>8623</v>
      </c>
      <c r="I2906" s="35" t="s">
        <v>23</v>
      </c>
      <c r="J2906" s="36">
        <v>84163000</v>
      </c>
      <c r="K2906" s="36">
        <v>80871000</v>
      </c>
      <c r="L2906" s="36">
        <v>87063000</v>
      </c>
      <c r="M2906" s="36">
        <v>122162000</v>
      </c>
      <c r="N2906" s="36">
        <v>163663000</v>
      </c>
      <c r="O2906" s="37">
        <v>0.5131</v>
      </c>
      <c r="P2906" s="37">
        <v>0.32179999999999997</v>
      </c>
      <c r="Q2906" s="37">
        <v>0.1086</v>
      </c>
      <c r="R2906" s="37">
        <v>0.2661</v>
      </c>
      <c r="S2906" s="37">
        <v>0.19550000000000001</v>
      </c>
      <c r="T2906" s="37"/>
      <c r="U2906" s="37"/>
      <c r="V2906" s="37"/>
      <c r="W2906" s="37"/>
      <c r="X2906" s="37"/>
      <c r="Z2906" s="4" t="str">
        <f t="shared" si="210"/>
        <v>NO</v>
      </c>
      <c r="AA2906" s="4" t="str">
        <f t="shared" si="210"/>
        <v>YES</v>
      </c>
      <c r="AB2906" s="4" t="str">
        <f t="shared" si="210"/>
        <v>NO</v>
      </c>
      <c r="AD2906" s="4">
        <f t="shared" si="211"/>
        <v>1</v>
      </c>
    </row>
    <row r="2907" spans="1:30" ht="14.4" customHeight="1" x14ac:dyDescent="0.35">
      <c r="A2907" s="34">
        <v>2923</v>
      </c>
      <c r="B2907" s="1" t="s">
        <v>8624</v>
      </c>
      <c r="C2907" s="1" t="s">
        <v>29015</v>
      </c>
      <c r="D2907" s="1"/>
      <c r="E2907" s="1" t="s">
        <v>29008</v>
      </c>
      <c r="F2907" s="1" t="s">
        <v>29262</v>
      </c>
      <c r="G2907" s="35" t="s">
        <v>8625</v>
      </c>
      <c r="H2907" s="35" t="s">
        <v>8626</v>
      </c>
      <c r="I2907" s="35" t="s">
        <v>29</v>
      </c>
      <c r="J2907" s="36">
        <v>100598000</v>
      </c>
      <c r="K2907" s="36">
        <v>105372000</v>
      </c>
      <c r="L2907" s="36">
        <v>125830000</v>
      </c>
      <c r="M2907" s="36">
        <v>145394000</v>
      </c>
      <c r="N2907" s="36">
        <v>163657000</v>
      </c>
      <c r="O2907" s="37">
        <v>0.27089999999999997</v>
      </c>
      <c r="P2907" s="37">
        <v>7.4800000000000005E-2</v>
      </c>
      <c r="Q2907" s="37">
        <v>0.14649999999999999</v>
      </c>
      <c r="R2907" s="37">
        <v>6.6900000000000001E-2</v>
      </c>
      <c r="S2907" s="37">
        <v>9.7000000000000003E-3</v>
      </c>
      <c r="T2907" s="37"/>
      <c r="U2907" s="37">
        <v>-1.6999999999999999E-3</v>
      </c>
      <c r="V2907" s="37">
        <v>-2.5499999999999998E-2</v>
      </c>
      <c r="W2907" s="37">
        <v>-1.6500000000000001E-2</v>
      </c>
      <c r="X2907" s="37">
        <v>-9.7000000000000003E-3</v>
      </c>
      <c r="Z2907" s="4" t="str">
        <f t="shared" si="210"/>
        <v>NO</v>
      </c>
      <c r="AA2907" s="4" t="str">
        <f t="shared" si="210"/>
        <v>NO</v>
      </c>
      <c r="AB2907" s="4" t="str">
        <f t="shared" si="210"/>
        <v>NO</v>
      </c>
      <c r="AD2907" s="4">
        <f t="shared" si="211"/>
        <v>0</v>
      </c>
    </row>
    <row r="2908" spans="1:30" ht="14.4" customHeight="1" x14ac:dyDescent="0.35">
      <c r="A2908" s="34">
        <v>2924</v>
      </c>
      <c r="B2908" s="1" t="s">
        <v>8627</v>
      </c>
      <c r="C2908" s="1"/>
      <c r="D2908" s="1"/>
      <c r="E2908" s="1"/>
      <c r="F2908" s="1" t="s">
        <v>29262</v>
      </c>
      <c r="G2908" s="35" t="s">
        <v>8628</v>
      </c>
      <c r="H2908" s="35" t="s">
        <v>8629</v>
      </c>
      <c r="I2908" s="35" t="s">
        <v>390</v>
      </c>
      <c r="J2908" s="36">
        <v>39468000</v>
      </c>
      <c r="K2908" s="36">
        <v>46777000</v>
      </c>
      <c r="L2908" s="36">
        <v>61491000</v>
      </c>
      <c r="M2908" s="36"/>
      <c r="N2908" s="36">
        <v>163584000</v>
      </c>
      <c r="O2908" s="37">
        <v>0.31719999999999998</v>
      </c>
      <c r="P2908" s="37">
        <v>0.36080000000000001</v>
      </c>
      <c r="Q2908" s="37">
        <v>0.41860000000000003</v>
      </c>
      <c r="R2908" s="37"/>
      <c r="S2908" s="37">
        <v>0.27060000000000001</v>
      </c>
      <c r="T2908" s="37"/>
      <c r="U2908" s="37"/>
      <c r="V2908" s="37"/>
      <c r="W2908" s="37"/>
      <c r="X2908" s="37"/>
      <c r="Z2908" s="4" t="str">
        <f t="shared" si="210"/>
        <v>YES</v>
      </c>
      <c r="AA2908" s="4" t="str">
        <f t="shared" si="210"/>
        <v>NO</v>
      </c>
      <c r="AB2908" s="4" t="str">
        <f t="shared" si="210"/>
        <v>YES</v>
      </c>
      <c r="AD2908" s="4">
        <f t="shared" si="211"/>
        <v>2</v>
      </c>
    </row>
    <row r="2909" spans="1:30" ht="14.4" customHeight="1" x14ac:dyDescent="0.35">
      <c r="A2909" s="34">
        <v>2925</v>
      </c>
      <c r="B2909" s="1" t="s">
        <v>8630</v>
      </c>
      <c r="C2909" s="1"/>
      <c r="D2909" s="1"/>
      <c r="E2909" s="1"/>
      <c r="F2909" s="1" t="s">
        <v>29262</v>
      </c>
      <c r="G2909" s="35" t="s">
        <v>8631</v>
      </c>
      <c r="H2909" s="35" t="s">
        <v>8632</v>
      </c>
      <c r="I2909" s="35" t="s">
        <v>33</v>
      </c>
      <c r="J2909" s="36">
        <v>5081000</v>
      </c>
      <c r="K2909" s="36">
        <v>35171000</v>
      </c>
      <c r="L2909" s="36">
        <v>75107000</v>
      </c>
      <c r="M2909" s="36">
        <v>112973000</v>
      </c>
      <c r="N2909" s="36">
        <v>163520000</v>
      </c>
      <c r="O2909" s="37">
        <v>-3.1511999999999998</v>
      </c>
      <c r="P2909" s="37">
        <v>-0.55220000000000002</v>
      </c>
      <c r="Q2909" s="37">
        <v>-0.24079999999999999</v>
      </c>
      <c r="R2909" s="37">
        <v>-0.36180000000000001</v>
      </c>
      <c r="S2909" s="37">
        <v>-0.2127</v>
      </c>
      <c r="T2909" s="37"/>
      <c r="U2909" s="37">
        <v>-4.5999999999999999E-2</v>
      </c>
      <c r="V2909" s="37">
        <v>-2.5700000000000001E-2</v>
      </c>
      <c r="W2909" s="37">
        <v>-1.7100000000000001E-2</v>
      </c>
      <c r="X2909" s="37">
        <v>-1.1900000000000001E-2</v>
      </c>
      <c r="Z2909" s="4" t="str">
        <f t="shared" si="210"/>
        <v>NO</v>
      </c>
      <c r="AA2909" s="4" t="str">
        <f t="shared" si="210"/>
        <v>NO</v>
      </c>
      <c r="AB2909" s="4" t="str">
        <f t="shared" si="210"/>
        <v>NO</v>
      </c>
      <c r="AD2909" s="4">
        <f t="shared" si="211"/>
        <v>0</v>
      </c>
    </row>
    <row r="2910" spans="1:30" ht="14.4" customHeight="1" x14ac:dyDescent="0.35">
      <c r="A2910" s="34">
        <v>2926</v>
      </c>
      <c r="B2910" s="1" t="s">
        <v>6945</v>
      </c>
      <c r="C2910" s="1"/>
      <c r="D2910" s="1"/>
      <c r="E2910" s="1"/>
      <c r="F2910" s="1" t="s">
        <v>29262</v>
      </c>
      <c r="G2910" s="35" t="s">
        <v>8633</v>
      </c>
      <c r="H2910" s="35" t="s">
        <v>8634</v>
      </c>
      <c r="I2910" s="35" t="s">
        <v>33</v>
      </c>
      <c r="J2910" s="36">
        <v>95783000</v>
      </c>
      <c r="K2910" s="36">
        <v>114647000</v>
      </c>
      <c r="L2910" s="36">
        <v>142110000</v>
      </c>
      <c r="M2910" s="36">
        <v>152909000</v>
      </c>
      <c r="N2910" s="36">
        <v>163477000</v>
      </c>
      <c r="O2910" s="37">
        <v>0.42859999999999998</v>
      </c>
      <c r="P2910" s="37">
        <v>0.18490000000000001</v>
      </c>
      <c r="Q2910" s="37">
        <v>1E-3</v>
      </c>
      <c r="R2910" s="37">
        <v>9.2999999999999999E-2</v>
      </c>
      <c r="S2910" s="37">
        <v>0.1026</v>
      </c>
      <c r="T2910" s="37"/>
      <c r="U2910" s="37"/>
      <c r="V2910" s="37"/>
      <c r="W2910" s="37"/>
      <c r="X2910" s="37"/>
      <c r="Z2910" s="4" t="str">
        <f t="shared" si="210"/>
        <v>NO</v>
      </c>
      <c r="AA2910" s="4" t="str">
        <f t="shared" si="210"/>
        <v>NO</v>
      </c>
      <c r="AB2910" s="4" t="str">
        <f t="shared" si="210"/>
        <v>NO</v>
      </c>
      <c r="AD2910" s="4">
        <f t="shared" si="211"/>
        <v>0</v>
      </c>
    </row>
    <row r="2911" spans="1:30" ht="27.65" customHeight="1" x14ac:dyDescent="0.35">
      <c r="A2911" s="34">
        <v>2927</v>
      </c>
      <c r="B2911" s="1" t="s">
        <v>8635</v>
      </c>
      <c r="C2911" s="1" t="s">
        <v>29015</v>
      </c>
      <c r="D2911" s="1"/>
      <c r="E2911" s="1" t="s">
        <v>29008</v>
      </c>
      <c r="F2911" s="1" t="s">
        <v>29262</v>
      </c>
      <c r="G2911" s="35" t="s">
        <v>8636</v>
      </c>
      <c r="H2911" s="35" t="s">
        <v>8637</v>
      </c>
      <c r="I2911" s="35" t="s">
        <v>29</v>
      </c>
      <c r="J2911" s="36"/>
      <c r="K2911" s="36"/>
      <c r="L2911" s="36"/>
      <c r="M2911" s="36">
        <v>41421000</v>
      </c>
      <c r="N2911" s="36">
        <v>163383000</v>
      </c>
      <c r="O2911" s="37"/>
      <c r="P2911" s="37"/>
      <c r="Q2911" s="37"/>
      <c r="R2911" s="37">
        <v>-0.81740000000000002</v>
      </c>
      <c r="S2911" s="37">
        <v>9.9000000000000005E-2</v>
      </c>
      <c r="T2911" s="37"/>
      <c r="U2911" s="37"/>
      <c r="V2911" s="37"/>
      <c r="W2911" s="37"/>
      <c r="X2911" s="37"/>
      <c r="Z2911" s="4" t="str">
        <f t="shared" si="210"/>
        <v>NO</v>
      </c>
      <c r="AA2911" s="4" t="str">
        <f t="shared" si="210"/>
        <v>NO</v>
      </c>
      <c r="AB2911" s="4" t="str">
        <f t="shared" si="210"/>
        <v>NO</v>
      </c>
      <c r="AD2911" s="4">
        <f t="shared" si="211"/>
        <v>0</v>
      </c>
    </row>
    <row r="2912" spans="1:30" ht="14.4" customHeight="1" x14ac:dyDescent="0.35">
      <c r="A2912" s="34">
        <v>2928</v>
      </c>
      <c r="B2912" s="1" t="s">
        <v>8638</v>
      </c>
      <c r="C2912" s="1"/>
      <c r="D2912" s="1"/>
      <c r="E2912" s="1"/>
      <c r="F2912" s="1" t="s">
        <v>29262</v>
      </c>
      <c r="G2912" s="35" t="s">
        <v>8639</v>
      </c>
      <c r="H2912" s="35" t="s">
        <v>8640</v>
      </c>
      <c r="I2912" s="35" t="s">
        <v>43</v>
      </c>
      <c r="J2912" s="36"/>
      <c r="K2912" s="36"/>
      <c r="L2912" s="36"/>
      <c r="M2912" s="36"/>
      <c r="N2912" s="36">
        <v>163333000</v>
      </c>
      <c r="O2912" s="37"/>
      <c r="P2912" s="37"/>
      <c r="Q2912" s="37"/>
      <c r="R2912" s="37"/>
      <c r="S2912" s="37">
        <v>0.41299999999999998</v>
      </c>
      <c r="T2912" s="37"/>
      <c r="U2912" s="37"/>
      <c r="V2912" s="37"/>
      <c r="W2912" s="37"/>
      <c r="X2912" s="37"/>
      <c r="Z2912" s="4" t="str">
        <f t="shared" si="210"/>
        <v>NO</v>
      </c>
      <c r="AA2912" s="4" t="str">
        <f t="shared" si="210"/>
        <v>NO</v>
      </c>
      <c r="AB2912" s="4" t="str">
        <f t="shared" si="210"/>
        <v>YES</v>
      </c>
      <c r="AD2912" s="4">
        <f t="shared" si="211"/>
        <v>1</v>
      </c>
    </row>
    <row r="2913" spans="1:30" ht="14.4" customHeight="1" x14ac:dyDescent="0.35">
      <c r="A2913" s="34">
        <v>2929</v>
      </c>
      <c r="B2913" s="1" t="s">
        <v>8641</v>
      </c>
      <c r="C2913" s="1"/>
      <c r="D2913" s="1"/>
      <c r="E2913" s="1"/>
      <c r="F2913" s="1" t="s">
        <v>29262</v>
      </c>
      <c r="G2913" s="35" t="s">
        <v>8642</v>
      </c>
      <c r="H2913" s="35" t="s">
        <v>8643</v>
      </c>
      <c r="I2913" s="35" t="s">
        <v>23</v>
      </c>
      <c r="J2913" s="36">
        <v>75386000</v>
      </c>
      <c r="K2913" s="36">
        <v>86939000</v>
      </c>
      <c r="L2913" s="36">
        <v>101615000</v>
      </c>
      <c r="M2913" s="36">
        <v>116442000</v>
      </c>
      <c r="N2913" s="36">
        <v>163306000</v>
      </c>
      <c r="O2913" s="37">
        <v>0.3196</v>
      </c>
      <c r="P2913" s="37">
        <v>0.35310000000000002</v>
      </c>
      <c r="Q2913" s="37">
        <v>0.36480000000000001</v>
      </c>
      <c r="R2913" s="37">
        <v>4.3200000000000002E-2</v>
      </c>
      <c r="S2913" s="37">
        <v>0.12909999999999999</v>
      </c>
      <c r="T2913" s="37"/>
      <c r="U2913" s="37"/>
      <c r="V2913" s="37"/>
      <c r="W2913" s="37"/>
      <c r="X2913" s="37"/>
      <c r="Z2913" s="4" t="str">
        <f t="shared" si="210"/>
        <v>YES</v>
      </c>
      <c r="AA2913" s="4" t="str">
        <f t="shared" si="210"/>
        <v>NO</v>
      </c>
      <c r="AB2913" s="4" t="str">
        <f t="shared" si="210"/>
        <v>NO</v>
      </c>
      <c r="AD2913" s="4">
        <f t="shared" si="211"/>
        <v>1</v>
      </c>
    </row>
    <row r="2914" spans="1:30" ht="14.4" customHeight="1" x14ac:dyDescent="0.35">
      <c r="A2914" s="34">
        <v>2930</v>
      </c>
      <c r="B2914" s="1" t="s">
        <v>8644</v>
      </c>
      <c r="C2914" s="1"/>
      <c r="D2914" s="1"/>
      <c r="E2914" s="1"/>
      <c r="F2914" s="1" t="s">
        <v>29262</v>
      </c>
      <c r="G2914" s="35" t="s">
        <v>8645</v>
      </c>
      <c r="H2914" s="35" t="s">
        <v>8646</v>
      </c>
      <c r="I2914" s="35" t="s">
        <v>33</v>
      </c>
      <c r="J2914" s="36">
        <v>197000</v>
      </c>
      <c r="K2914" s="36">
        <v>2544000</v>
      </c>
      <c r="L2914" s="36">
        <v>1300000</v>
      </c>
      <c r="M2914" s="36">
        <v>46434000</v>
      </c>
      <c r="N2914" s="36">
        <v>163270000</v>
      </c>
      <c r="O2914" s="37">
        <v>0.95940000000000003</v>
      </c>
      <c r="P2914" s="37">
        <v>0.95640000000000003</v>
      </c>
      <c r="Q2914" s="37">
        <v>0.82689999999999997</v>
      </c>
      <c r="R2914" s="37">
        <v>0.71660000000000001</v>
      </c>
      <c r="S2914" s="37">
        <v>0.37509999999999999</v>
      </c>
      <c r="T2914" s="37"/>
      <c r="U2914" s="37"/>
      <c r="V2914" s="37"/>
      <c r="W2914" s="37"/>
      <c r="X2914" s="37">
        <v>0.2979</v>
      </c>
      <c r="Z2914" s="4" t="str">
        <f t="shared" si="210"/>
        <v>YES</v>
      </c>
      <c r="AA2914" s="4" t="str">
        <f t="shared" si="210"/>
        <v>YES</v>
      </c>
      <c r="AB2914" s="4" t="str">
        <f t="shared" si="210"/>
        <v>YES</v>
      </c>
      <c r="AD2914" s="4">
        <f t="shared" si="211"/>
        <v>3</v>
      </c>
    </row>
    <row r="2915" spans="1:30" ht="14.4" customHeight="1" x14ac:dyDescent="0.35">
      <c r="A2915" s="34">
        <v>2931</v>
      </c>
      <c r="B2915" s="1" t="s">
        <v>7893</v>
      </c>
      <c r="C2915" s="1"/>
      <c r="D2915" s="1"/>
      <c r="E2915" s="1"/>
      <c r="F2915" s="1" t="s">
        <v>29262</v>
      </c>
      <c r="G2915" s="35" t="s">
        <v>8647</v>
      </c>
      <c r="H2915" s="35" t="s">
        <v>8648</v>
      </c>
      <c r="I2915" s="35" t="s">
        <v>36</v>
      </c>
      <c r="J2915" s="36">
        <v>158735000</v>
      </c>
      <c r="K2915" s="36"/>
      <c r="L2915" s="36">
        <v>198323000</v>
      </c>
      <c r="M2915" s="36">
        <v>166013000</v>
      </c>
      <c r="N2915" s="36">
        <v>163222000</v>
      </c>
      <c r="O2915" s="37">
        <v>5.8999999999999997E-2</v>
      </c>
      <c r="P2915" s="37"/>
      <c r="Q2915" s="37">
        <v>6.2300000000000001E-2</v>
      </c>
      <c r="R2915" s="37">
        <v>9.3799999999999994E-2</v>
      </c>
      <c r="S2915" s="37">
        <v>0.14080000000000001</v>
      </c>
      <c r="T2915" s="37">
        <v>5.8999999999999997E-2</v>
      </c>
      <c r="U2915" s="37"/>
      <c r="V2915" s="37">
        <v>6.2300000000000001E-2</v>
      </c>
      <c r="W2915" s="37">
        <v>9.2499999999999999E-2</v>
      </c>
      <c r="X2915" s="37">
        <v>0.1043</v>
      </c>
      <c r="Z2915" s="4" t="str">
        <f t="shared" si="210"/>
        <v>NO</v>
      </c>
      <c r="AA2915" s="4" t="str">
        <f t="shared" si="210"/>
        <v>NO</v>
      </c>
      <c r="AB2915" s="4" t="str">
        <f t="shared" si="210"/>
        <v>NO</v>
      </c>
      <c r="AD2915" s="4">
        <f t="shared" si="211"/>
        <v>0</v>
      </c>
    </row>
    <row r="2916" spans="1:30" ht="14.4" customHeight="1" x14ac:dyDescent="0.35">
      <c r="A2916" s="34">
        <v>2932</v>
      </c>
      <c r="B2916" s="1" t="s">
        <v>8649</v>
      </c>
      <c r="C2916" s="1"/>
      <c r="D2916" s="1"/>
      <c r="E2916" s="1"/>
      <c r="F2916" s="1" t="s">
        <v>29262</v>
      </c>
      <c r="G2916" s="35" t="s">
        <v>8650</v>
      </c>
      <c r="H2916" s="35" t="s">
        <v>8651</v>
      </c>
      <c r="I2916" s="35" t="s">
        <v>23</v>
      </c>
      <c r="J2916" s="36"/>
      <c r="K2916" s="36"/>
      <c r="L2916" s="36">
        <v>1751000</v>
      </c>
      <c r="M2916" s="36">
        <v>84752000</v>
      </c>
      <c r="N2916" s="36">
        <v>163182000</v>
      </c>
      <c r="O2916" s="37"/>
      <c r="P2916" s="37"/>
      <c r="Q2916" s="37">
        <v>-13.1234</v>
      </c>
      <c r="R2916" s="37">
        <v>7.3800000000000004E-2</v>
      </c>
      <c r="S2916" s="37">
        <v>0.1208</v>
      </c>
      <c r="T2916" s="37"/>
      <c r="U2916" s="37"/>
      <c r="V2916" s="37"/>
      <c r="W2916" s="37">
        <v>-8.0000000000000004E-4</v>
      </c>
      <c r="X2916" s="37">
        <v>0.104</v>
      </c>
      <c r="Z2916" s="4" t="str">
        <f t="shared" si="210"/>
        <v>NO</v>
      </c>
      <c r="AA2916" s="4" t="str">
        <f t="shared" si="210"/>
        <v>NO</v>
      </c>
      <c r="AB2916" s="4" t="str">
        <f t="shared" si="210"/>
        <v>NO</v>
      </c>
      <c r="AD2916" s="4">
        <f t="shared" si="211"/>
        <v>0</v>
      </c>
    </row>
    <row r="2917" spans="1:30" ht="41.4" customHeight="1" x14ac:dyDescent="0.35">
      <c r="A2917" s="34">
        <v>2933</v>
      </c>
      <c r="B2917" s="1" t="s">
        <v>8652</v>
      </c>
      <c r="C2917" s="1" t="s">
        <v>29015</v>
      </c>
      <c r="D2917" s="1"/>
      <c r="E2917" s="1"/>
      <c r="F2917" s="1" t="s">
        <v>28733</v>
      </c>
      <c r="G2917" s="35" t="s">
        <v>8653</v>
      </c>
      <c r="H2917" s="35" t="s">
        <v>8654</v>
      </c>
      <c r="I2917" s="35" t="s">
        <v>23</v>
      </c>
      <c r="J2917" s="36">
        <v>125388000</v>
      </c>
      <c r="K2917" s="36">
        <v>151883000</v>
      </c>
      <c r="L2917" s="36">
        <v>182906000</v>
      </c>
      <c r="M2917" s="36">
        <v>161579000</v>
      </c>
      <c r="N2917" s="36">
        <v>163167000</v>
      </c>
      <c r="O2917" s="37">
        <v>2.5999999999999999E-3</v>
      </c>
      <c r="P2917" s="37">
        <v>-0.113</v>
      </c>
      <c r="Q2917" s="37">
        <v>2.46E-2</v>
      </c>
      <c r="R2917" s="37">
        <v>-5.7799999999999997E-2</v>
      </c>
      <c r="S2917" s="37">
        <v>1.9800000000000002E-2</v>
      </c>
      <c r="T2917" s="37">
        <v>3.6200000000000003E-2</v>
      </c>
      <c r="U2917" s="37">
        <v>-0.1363</v>
      </c>
      <c r="V2917" s="37">
        <v>7.3000000000000001E-3</v>
      </c>
      <c r="W2917" s="37">
        <v>-7.6499999999999999E-2</v>
      </c>
      <c r="X2917" s="37">
        <v>-8.9999999999999998E-4</v>
      </c>
      <c r="Z2917" s="4" t="str">
        <f t="shared" si="210"/>
        <v>NO</v>
      </c>
      <c r="AA2917" s="4" t="str">
        <f t="shared" si="210"/>
        <v>NO</v>
      </c>
      <c r="AB2917" s="4" t="str">
        <f t="shared" si="210"/>
        <v>NO</v>
      </c>
      <c r="AD2917" s="4">
        <f t="shared" si="211"/>
        <v>0</v>
      </c>
    </row>
    <row r="2918" spans="1:30" ht="27.65" customHeight="1" x14ac:dyDescent="0.35">
      <c r="A2918" s="34">
        <v>2934</v>
      </c>
      <c r="B2918" s="1" t="s">
        <v>8655</v>
      </c>
      <c r="C2918" s="1"/>
      <c r="D2918" s="1"/>
      <c r="E2918" s="1"/>
      <c r="F2918" s="1" t="s">
        <v>29262</v>
      </c>
      <c r="G2918" s="35" t="s">
        <v>8656</v>
      </c>
      <c r="H2918" s="35" t="s">
        <v>8657</v>
      </c>
      <c r="I2918" s="35" t="s">
        <v>23</v>
      </c>
      <c r="J2918" s="36">
        <v>46177000</v>
      </c>
      <c r="K2918" s="36">
        <v>53026000</v>
      </c>
      <c r="L2918" s="36">
        <v>82035000</v>
      </c>
      <c r="M2918" s="36">
        <v>122303000</v>
      </c>
      <c r="N2918" s="36">
        <v>163060000</v>
      </c>
      <c r="O2918" s="37">
        <v>3.8600000000000002E-2</v>
      </c>
      <c r="P2918" s="37">
        <v>0.121</v>
      </c>
      <c r="Q2918" s="37">
        <v>0.14990000000000001</v>
      </c>
      <c r="R2918" s="37">
        <v>0.1152</v>
      </c>
      <c r="S2918" s="37">
        <v>0.1406</v>
      </c>
      <c r="T2918" s="37">
        <v>-3.2899999999999999E-2</v>
      </c>
      <c r="U2918" s="37">
        <v>-5.1700000000000003E-2</v>
      </c>
      <c r="V2918" s="37">
        <v>-4.4200000000000003E-2</v>
      </c>
      <c r="W2918" s="37">
        <v>-2.0199999999999999E-2</v>
      </c>
      <c r="X2918" s="37">
        <v>-1.0800000000000001E-2</v>
      </c>
      <c r="Z2918" s="4" t="str">
        <f t="shared" si="210"/>
        <v>NO</v>
      </c>
      <c r="AA2918" s="4" t="str">
        <f t="shared" si="210"/>
        <v>NO</v>
      </c>
      <c r="AB2918" s="4" t="str">
        <f t="shared" si="210"/>
        <v>NO</v>
      </c>
      <c r="AD2918" s="4">
        <f t="shared" si="211"/>
        <v>0</v>
      </c>
    </row>
    <row r="2919" spans="1:30" x14ac:dyDescent="0.35">
      <c r="A2919" s="34">
        <v>2935</v>
      </c>
      <c r="B2919" s="1" t="s">
        <v>8658</v>
      </c>
      <c r="C2919" s="1"/>
      <c r="D2919" s="1"/>
      <c r="E2919" s="1"/>
      <c r="F2919" s="1" t="s">
        <v>29262</v>
      </c>
      <c r="G2919" s="35" t="s">
        <v>8659</v>
      </c>
      <c r="H2919" s="35" t="s">
        <v>8660</v>
      </c>
      <c r="I2919" s="35" t="s">
        <v>33</v>
      </c>
      <c r="J2919" s="36">
        <v>70699000</v>
      </c>
      <c r="K2919" s="36">
        <v>133226000</v>
      </c>
      <c r="L2919" s="36">
        <v>136876000</v>
      </c>
      <c r="M2919" s="36">
        <v>159937000</v>
      </c>
      <c r="N2919" s="36">
        <v>163050000</v>
      </c>
      <c r="O2919" s="37">
        <v>8.6900000000000005E-2</v>
      </c>
      <c r="P2919" s="37">
        <v>-0.1065</v>
      </c>
      <c r="Q2919" s="37">
        <v>-2.5600000000000001E-2</v>
      </c>
      <c r="R2919" s="37">
        <v>2.9600000000000001E-2</v>
      </c>
      <c r="S2919" s="37">
        <v>2.06E-2</v>
      </c>
      <c r="T2919" s="37"/>
      <c r="U2919" s="37">
        <v>-1.8100000000000002E-2</v>
      </c>
      <c r="V2919" s="37">
        <v>-1.6199999999999999E-2</v>
      </c>
      <c r="W2919" s="37">
        <v>-4.7999999999999996E-3</v>
      </c>
      <c r="X2919" s="37">
        <v>-2.3999999999999998E-3</v>
      </c>
      <c r="Z2919" s="4" t="str">
        <f t="shared" si="210"/>
        <v>NO</v>
      </c>
      <c r="AA2919" s="4" t="str">
        <f t="shared" si="210"/>
        <v>NO</v>
      </c>
      <c r="AB2919" s="4" t="str">
        <f t="shared" si="210"/>
        <v>NO</v>
      </c>
      <c r="AD2919" s="4">
        <f t="shared" si="211"/>
        <v>0</v>
      </c>
    </row>
    <row r="2920" spans="1:30" ht="27.65" customHeight="1" x14ac:dyDescent="0.35">
      <c r="A2920" s="34">
        <v>2936</v>
      </c>
      <c r="B2920" s="1" t="s">
        <v>8661</v>
      </c>
      <c r="C2920" s="1" t="s">
        <v>29015</v>
      </c>
      <c r="D2920" s="1" t="s">
        <v>29042</v>
      </c>
      <c r="E2920" s="1"/>
      <c r="F2920" s="1" t="s">
        <v>29262</v>
      </c>
      <c r="G2920" s="35" t="s">
        <v>8662</v>
      </c>
      <c r="H2920" s="35" t="s">
        <v>8663</v>
      </c>
      <c r="I2920" s="35" t="s">
        <v>33</v>
      </c>
      <c r="J2920" s="36">
        <v>61319000</v>
      </c>
      <c r="K2920" s="36">
        <v>105888000</v>
      </c>
      <c r="L2920" s="36">
        <v>100169000</v>
      </c>
      <c r="M2920" s="36">
        <v>123675000</v>
      </c>
      <c r="N2920" s="36">
        <v>162959000</v>
      </c>
      <c r="O2920" s="37">
        <v>1</v>
      </c>
      <c r="P2920" s="37">
        <v>1</v>
      </c>
      <c r="Q2920" s="37">
        <v>1</v>
      </c>
      <c r="R2920" s="37">
        <v>0.92969999999999997</v>
      </c>
      <c r="S2920" s="37">
        <v>0.92069999999999996</v>
      </c>
      <c r="T2920" s="37">
        <v>1</v>
      </c>
      <c r="U2920" s="37">
        <v>1</v>
      </c>
      <c r="V2920" s="37">
        <v>0.97660000000000002</v>
      </c>
      <c r="W2920" s="37">
        <v>0.69799999999999995</v>
      </c>
      <c r="X2920" s="37">
        <v>0.66159999999999997</v>
      </c>
      <c r="Z2920" s="4" t="str">
        <f t="shared" si="210"/>
        <v>YES</v>
      </c>
      <c r="AA2920" s="4" t="str">
        <f t="shared" si="210"/>
        <v>YES</v>
      </c>
      <c r="AB2920" s="4" t="str">
        <f t="shared" si="210"/>
        <v>YES</v>
      </c>
      <c r="AD2920" s="4">
        <f t="shared" si="211"/>
        <v>3</v>
      </c>
    </row>
    <row r="2921" spans="1:30" ht="27.65" customHeight="1" x14ac:dyDescent="0.35">
      <c r="A2921" s="34">
        <v>2937</v>
      </c>
      <c r="B2921" s="1" t="s">
        <v>8664</v>
      </c>
      <c r="C2921" s="1"/>
      <c r="D2921" s="1"/>
      <c r="E2921" s="1"/>
      <c r="F2921" s="1" t="s">
        <v>29262</v>
      </c>
      <c r="G2921" s="35" t="s">
        <v>8665</v>
      </c>
      <c r="H2921" s="35" t="s">
        <v>8666</v>
      </c>
      <c r="I2921" s="35" t="s">
        <v>33</v>
      </c>
      <c r="J2921" s="36"/>
      <c r="K2921" s="36">
        <v>31602000</v>
      </c>
      <c r="L2921" s="36">
        <v>72657000</v>
      </c>
      <c r="M2921" s="36">
        <v>116715000</v>
      </c>
      <c r="N2921" s="36">
        <v>162807000</v>
      </c>
      <c r="O2921" s="37"/>
      <c r="P2921" s="37">
        <v>-6.4100000000000004E-2</v>
      </c>
      <c r="Q2921" s="37">
        <v>0.2472</v>
      </c>
      <c r="R2921" s="37">
        <v>0.1963</v>
      </c>
      <c r="S2921" s="37">
        <v>0.2969</v>
      </c>
      <c r="T2921" s="37"/>
      <c r="U2921" s="37"/>
      <c r="V2921" s="37"/>
      <c r="W2921" s="37"/>
      <c r="X2921" s="37"/>
      <c r="Z2921" s="4" t="str">
        <f t="shared" si="210"/>
        <v>YES</v>
      </c>
      <c r="AA2921" s="4" t="str">
        <f t="shared" si="210"/>
        <v>NO</v>
      </c>
      <c r="AB2921" s="4" t="str">
        <f t="shared" si="210"/>
        <v>YES</v>
      </c>
      <c r="AD2921" s="4">
        <f t="shared" si="211"/>
        <v>2</v>
      </c>
    </row>
    <row r="2922" spans="1:30" ht="27.65" customHeight="1" x14ac:dyDescent="0.35">
      <c r="A2922" s="34">
        <v>2938</v>
      </c>
      <c r="B2922" s="1" t="s">
        <v>8667</v>
      </c>
      <c r="C2922" s="1"/>
      <c r="D2922" s="12"/>
      <c r="E2922" s="12"/>
      <c r="F2922" s="1" t="s">
        <v>29262</v>
      </c>
      <c r="G2922" s="35" t="s">
        <v>8668</v>
      </c>
      <c r="H2922" s="35" t="s">
        <v>8669</v>
      </c>
      <c r="I2922" s="35" t="s">
        <v>33</v>
      </c>
      <c r="J2922" s="36">
        <v>125013000</v>
      </c>
      <c r="K2922" s="36">
        <v>113211000</v>
      </c>
      <c r="L2922" s="36">
        <v>125766000</v>
      </c>
      <c r="M2922" s="36">
        <v>150903000</v>
      </c>
      <c r="N2922" s="36">
        <v>162787000</v>
      </c>
      <c r="O2922" s="37">
        <v>2.6499999999999999E-2</v>
      </c>
      <c r="P2922" s="37">
        <v>-4.8099999999999997E-2</v>
      </c>
      <c r="Q2922" s="37">
        <v>-1.43E-2</v>
      </c>
      <c r="R2922" s="37">
        <v>8.5699999999999998E-2</v>
      </c>
      <c r="S2922" s="37">
        <v>4.2700000000000002E-2</v>
      </c>
      <c r="T2922" s="37"/>
      <c r="U2922" s="37"/>
      <c r="V2922" s="37"/>
      <c r="W2922" s="37"/>
      <c r="X2922" s="37"/>
      <c r="Z2922" s="4" t="str">
        <f t="shared" si="210"/>
        <v>NO</v>
      </c>
      <c r="AA2922" s="4" t="str">
        <f t="shared" si="210"/>
        <v>NO</v>
      </c>
      <c r="AB2922" s="4" t="str">
        <f t="shared" si="210"/>
        <v>NO</v>
      </c>
      <c r="AD2922" s="4">
        <f t="shared" si="211"/>
        <v>0</v>
      </c>
    </row>
    <row r="2923" spans="1:30" ht="27.65" customHeight="1" x14ac:dyDescent="0.35">
      <c r="A2923" s="34">
        <v>2939</v>
      </c>
      <c r="B2923" s="1" t="s">
        <v>8670</v>
      </c>
      <c r="C2923" s="1" t="s">
        <v>29015</v>
      </c>
      <c r="D2923" s="1"/>
      <c r="E2923" s="1" t="s">
        <v>29008</v>
      </c>
      <c r="F2923" s="1" t="s">
        <v>29262</v>
      </c>
      <c r="G2923" s="35" t="s">
        <v>8671</v>
      </c>
      <c r="H2923" s="35" t="s">
        <v>8672</v>
      </c>
      <c r="I2923" s="35" t="s">
        <v>29</v>
      </c>
      <c r="J2923" s="36">
        <v>74737000</v>
      </c>
      <c r="K2923" s="36">
        <v>90508000</v>
      </c>
      <c r="L2923" s="36">
        <v>110027000</v>
      </c>
      <c r="M2923" s="36">
        <v>129081000</v>
      </c>
      <c r="N2923" s="36">
        <v>162715000</v>
      </c>
      <c r="O2923" s="37">
        <v>9.3200000000000005E-2</v>
      </c>
      <c r="P2923" s="37">
        <v>0.14149999999999999</v>
      </c>
      <c r="Q2923" s="37">
        <v>0.1158</v>
      </c>
      <c r="R2923" s="37">
        <v>0.1091</v>
      </c>
      <c r="S2923" s="37">
        <v>0.1419</v>
      </c>
      <c r="T2923" s="37">
        <v>7.9799999999999996E-2</v>
      </c>
      <c r="U2923" s="37">
        <v>0.1293</v>
      </c>
      <c r="V2923" s="37">
        <v>8.6699999999999999E-2</v>
      </c>
      <c r="W2923" s="37">
        <v>9.4399999999999998E-2</v>
      </c>
      <c r="X2923" s="37">
        <v>0.12790000000000001</v>
      </c>
      <c r="Z2923" s="4" t="str">
        <f t="shared" si="210"/>
        <v>NO</v>
      </c>
      <c r="AA2923" s="4" t="str">
        <f t="shared" si="210"/>
        <v>NO</v>
      </c>
      <c r="AB2923" s="4" t="str">
        <f t="shared" si="210"/>
        <v>NO</v>
      </c>
      <c r="AD2923" s="4">
        <f t="shared" si="211"/>
        <v>0</v>
      </c>
    </row>
    <row r="2924" spans="1:30" ht="14.4" customHeight="1" x14ac:dyDescent="0.35">
      <c r="A2924" s="34">
        <v>2940</v>
      </c>
      <c r="B2924" s="1" t="s">
        <v>8673</v>
      </c>
      <c r="C2924" s="1" t="s">
        <v>29015</v>
      </c>
      <c r="D2924" s="1"/>
      <c r="E2924" s="1" t="s">
        <v>29008</v>
      </c>
      <c r="F2924" s="1" t="s">
        <v>29262</v>
      </c>
      <c r="G2924" s="35" t="s">
        <v>8674</v>
      </c>
      <c r="H2924" s="35" t="s">
        <v>8675</v>
      </c>
      <c r="I2924" s="35" t="s">
        <v>29</v>
      </c>
      <c r="J2924" s="36">
        <v>72333000</v>
      </c>
      <c r="K2924" s="36">
        <v>75790000</v>
      </c>
      <c r="L2924" s="36">
        <v>95620000</v>
      </c>
      <c r="M2924" s="36">
        <v>141708000</v>
      </c>
      <c r="N2924" s="36">
        <v>162713000</v>
      </c>
      <c r="O2924" s="37">
        <v>8.9800000000000005E-2</v>
      </c>
      <c r="P2924" s="37">
        <v>0.13370000000000001</v>
      </c>
      <c r="Q2924" s="37">
        <v>0.14699999999999999</v>
      </c>
      <c r="R2924" s="37">
        <v>0.2021</v>
      </c>
      <c r="S2924" s="37">
        <v>0.29570000000000002</v>
      </c>
      <c r="T2924" s="37"/>
      <c r="U2924" s="37"/>
      <c r="V2924" s="37"/>
      <c r="W2924" s="37"/>
      <c r="X2924" s="37">
        <v>-1E-4</v>
      </c>
      <c r="Z2924" s="4" t="str">
        <f t="shared" si="210"/>
        <v>NO</v>
      </c>
      <c r="AA2924" s="4" t="str">
        <f t="shared" si="210"/>
        <v>YES</v>
      </c>
      <c r="AB2924" s="4" t="str">
        <f t="shared" si="210"/>
        <v>YES</v>
      </c>
      <c r="AD2924" s="4">
        <f t="shared" si="211"/>
        <v>2</v>
      </c>
    </row>
    <row r="2925" spans="1:30" x14ac:dyDescent="0.35">
      <c r="A2925" s="39">
        <v>2941</v>
      </c>
      <c r="B2925" s="13" t="s">
        <v>8676</v>
      </c>
      <c r="C2925" s="13" t="s">
        <v>29015</v>
      </c>
      <c r="D2925" s="14" t="s">
        <v>29043</v>
      </c>
      <c r="E2925" s="15" t="s">
        <v>29075</v>
      </c>
      <c r="F2925" s="1" t="s">
        <v>29262</v>
      </c>
      <c r="G2925" s="40" t="s">
        <v>8677</v>
      </c>
      <c r="H2925" s="40" t="s">
        <v>8678</v>
      </c>
      <c r="I2925" s="40" t="s">
        <v>5431</v>
      </c>
      <c r="J2925" s="41"/>
      <c r="K2925" s="41">
        <v>31870000</v>
      </c>
      <c r="L2925" s="41">
        <v>61533000</v>
      </c>
      <c r="M2925" s="41">
        <v>103106000</v>
      </c>
      <c r="N2925" s="41">
        <v>162685000</v>
      </c>
      <c r="O2925" s="42"/>
      <c r="P2925" s="42">
        <v>3.6999999999999998E-2</v>
      </c>
      <c r="Q2925" s="42">
        <v>0.13689999999999999</v>
      </c>
      <c r="R2925" s="42">
        <v>0.13730000000000001</v>
      </c>
      <c r="S2925" s="42">
        <v>0.2727</v>
      </c>
      <c r="T2925" s="42"/>
      <c r="U2925" s="42"/>
      <c r="V2925" s="42"/>
      <c r="W2925" s="42"/>
      <c r="X2925" s="42"/>
      <c r="Z2925" s="4" t="str">
        <f t="shared" si="210"/>
        <v>NO</v>
      </c>
      <c r="AA2925" s="4" t="str">
        <f t="shared" si="210"/>
        <v>NO</v>
      </c>
      <c r="AB2925" s="4" t="str">
        <f t="shared" si="210"/>
        <v>YES</v>
      </c>
      <c r="AD2925" s="4">
        <f t="shared" si="211"/>
        <v>1</v>
      </c>
    </row>
    <row r="2926" spans="1:30" ht="14.4" customHeight="1" x14ac:dyDescent="0.35">
      <c r="A2926" s="34">
        <v>2942</v>
      </c>
      <c r="B2926" s="1" t="s">
        <v>8679</v>
      </c>
      <c r="C2926" s="1" t="s">
        <v>29015</v>
      </c>
      <c r="D2926" s="1"/>
      <c r="E2926" s="1" t="s">
        <v>29008</v>
      </c>
      <c r="F2926" s="1" t="s">
        <v>29262</v>
      </c>
      <c r="G2926" s="35" t="s">
        <v>8680</v>
      </c>
      <c r="H2926" s="35" t="s">
        <v>8681</v>
      </c>
      <c r="I2926" s="35" t="s">
        <v>29</v>
      </c>
      <c r="J2926" s="36">
        <v>67147000</v>
      </c>
      <c r="K2926" s="36">
        <v>84406000</v>
      </c>
      <c r="L2926" s="36">
        <v>93123000</v>
      </c>
      <c r="M2926" s="36">
        <v>119805000</v>
      </c>
      <c r="N2926" s="36">
        <v>162632000</v>
      </c>
      <c r="O2926" s="37">
        <v>3.0499999999999999E-2</v>
      </c>
      <c r="P2926" s="37">
        <v>3.5400000000000001E-2</v>
      </c>
      <c r="Q2926" s="37">
        <v>3.39E-2</v>
      </c>
      <c r="R2926" s="37">
        <v>7.3499999999999996E-2</v>
      </c>
      <c r="S2926" s="37">
        <v>7.5499999999999998E-2</v>
      </c>
      <c r="T2926" s="37"/>
      <c r="U2926" s="37"/>
      <c r="V2926" s="37"/>
      <c r="W2926" s="37"/>
      <c r="X2926" s="37"/>
      <c r="Z2926" s="4" t="str">
        <f t="shared" si="210"/>
        <v>NO</v>
      </c>
      <c r="AA2926" s="4" t="str">
        <f t="shared" si="210"/>
        <v>NO</v>
      </c>
      <c r="AB2926" s="4" t="str">
        <f t="shared" si="210"/>
        <v>NO</v>
      </c>
      <c r="AD2926" s="4">
        <f t="shared" si="211"/>
        <v>0</v>
      </c>
    </row>
    <row r="2927" spans="1:30" ht="14.4" customHeight="1" x14ac:dyDescent="0.35">
      <c r="A2927" s="34">
        <v>2943</v>
      </c>
      <c r="B2927" s="1" t="s">
        <v>8682</v>
      </c>
      <c r="C2927" s="1"/>
      <c r="D2927" s="1"/>
      <c r="E2927" s="1"/>
      <c r="F2927" s="1" t="s">
        <v>29262</v>
      </c>
      <c r="G2927" s="35" t="s">
        <v>8683</v>
      </c>
      <c r="H2927" s="35" t="s">
        <v>8684</v>
      </c>
      <c r="I2927" s="35" t="s">
        <v>33</v>
      </c>
      <c r="J2927" s="36">
        <v>269147000</v>
      </c>
      <c r="K2927" s="36">
        <v>254001000</v>
      </c>
      <c r="L2927" s="36">
        <v>233080000</v>
      </c>
      <c r="M2927" s="36">
        <v>134879000</v>
      </c>
      <c r="N2927" s="36">
        <v>162631000</v>
      </c>
      <c r="O2927" s="37">
        <v>0.29260000000000003</v>
      </c>
      <c r="P2927" s="37">
        <v>0.16689999999999999</v>
      </c>
      <c r="Q2927" s="37">
        <v>4.0300000000000002E-2</v>
      </c>
      <c r="R2927" s="37">
        <v>-0.51390000000000002</v>
      </c>
      <c r="S2927" s="37">
        <v>-0.29620000000000002</v>
      </c>
      <c r="T2927" s="37">
        <v>0.27060000000000001</v>
      </c>
      <c r="U2927" s="37">
        <v>0.15740000000000001</v>
      </c>
      <c r="V2927" s="37">
        <v>2.81E-2</v>
      </c>
      <c r="W2927" s="37">
        <v>-0.71989999999999998</v>
      </c>
      <c r="X2927" s="37">
        <v>-2.0000000000000001E-4</v>
      </c>
      <c r="Z2927" s="4" t="str">
        <f t="shared" si="210"/>
        <v>NO</v>
      </c>
      <c r="AA2927" s="4" t="str">
        <f t="shared" si="210"/>
        <v>NO</v>
      </c>
      <c r="AB2927" s="4" t="str">
        <f t="shared" si="210"/>
        <v>NO</v>
      </c>
      <c r="AD2927" s="4">
        <f t="shared" si="211"/>
        <v>0</v>
      </c>
    </row>
    <row r="2928" spans="1:30" ht="14.4" customHeight="1" x14ac:dyDescent="0.35">
      <c r="A2928" s="34">
        <v>2944</v>
      </c>
      <c r="B2928" s="1" t="s">
        <v>8685</v>
      </c>
      <c r="C2928" s="1"/>
      <c r="D2928" s="1"/>
      <c r="E2928" s="1"/>
      <c r="F2928" s="1" t="s">
        <v>29262</v>
      </c>
      <c r="G2928" s="35" t="s">
        <v>8686</v>
      </c>
      <c r="H2928" s="35" t="s">
        <v>8687</v>
      </c>
      <c r="I2928" s="35" t="s">
        <v>33</v>
      </c>
      <c r="J2928" s="36">
        <v>49636000</v>
      </c>
      <c r="K2928" s="36">
        <v>65138000</v>
      </c>
      <c r="L2928" s="36">
        <v>89173000</v>
      </c>
      <c r="M2928" s="36">
        <v>120753000</v>
      </c>
      <c r="N2928" s="36">
        <v>162611000</v>
      </c>
      <c r="O2928" s="37">
        <v>0.19439999999999999</v>
      </c>
      <c r="P2928" s="37">
        <v>0.19570000000000001</v>
      </c>
      <c r="Q2928" s="37">
        <v>0.23319999999999999</v>
      </c>
      <c r="R2928" s="37">
        <v>0.28799999999999998</v>
      </c>
      <c r="S2928" s="37">
        <v>0.2339</v>
      </c>
      <c r="T2928" s="37">
        <v>-8.0999999999999996E-3</v>
      </c>
      <c r="U2928" s="37">
        <v>-3.4599999999999999E-2</v>
      </c>
      <c r="V2928" s="37">
        <v>-3.7600000000000001E-2</v>
      </c>
      <c r="W2928" s="37">
        <v>-2.07E-2</v>
      </c>
      <c r="X2928" s="37">
        <v>-9.9000000000000008E-3</v>
      </c>
      <c r="Z2928" s="4" t="str">
        <f t="shared" si="210"/>
        <v>YES</v>
      </c>
      <c r="AA2928" s="4" t="str">
        <f t="shared" si="210"/>
        <v>YES</v>
      </c>
      <c r="AB2928" s="4" t="str">
        <f t="shared" si="210"/>
        <v>YES</v>
      </c>
      <c r="AD2928" s="4">
        <f t="shared" si="211"/>
        <v>3</v>
      </c>
    </row>
    <row r="2929" spans="1:30" ht="14.4" customHeight="1" x14ac:dyDescent="0.35">
      <c r="A2929" s="34">
        <v>2945</v>
      </c>
      <c r="B2929" s="1" t="s">
        <v>8688</v>
      </c>
      <c r="C2929" s="1"/>
      <c r="D2929" s="1"/>
      <c r="E2929" s="1"/>
      <c r="F2929" s="1" t="s">
        <v>29262</v>
      </c>
      <c r="G2929" s="35" t="s">
        <v>8689</v>
      </c>
      <c r="H2929" s="35" t="s">
        <v>8690</v>
      </c>
      <c r="I2929" s="35" t="s">
        <v>33</v>
      </c>
      <c r="J2929" s="36">
        <v>54529000</v>
      </c>
      <c r="K2929" s="36">
        <v>84101000</v>
      </c>
      <c r="L2929" s="36">
        <v>110497000</v>
      </c>
      <c r="M2929" s="36">
        <v>165376000</v>
      </c>
      <c r="N2929" s="36">
        <v>162520000</v>
      </c>
      <c r="O2929" s="37">
        <v>0.34279999999999999</v>
      </c>
      <c r="P2929" s="37">
        <v>0.35820000000000002</v>
      </c>
      <c r="Q2929" s="37">
        <v>0.2283</v>
      </c>
      <c r="R2929" s="37">
        <v>0.31609999999999999</v>
      </c>
      <c r="S2929" s="37">
        <v>0.27100000000000002</v>
      </c>
      <c r="T2929" s="37"/>
      <c r="U2929" s="37"/>
      <c r="V2929" s="37"/>
      <c r="W2929" s="37"/>
      <c r="X2929" s="37"/>
      <c r="Z2929" s="4" t="str">
        <f t="shared" si="210"/>
        <v>YES</v>
      </c>
      <c r="AA2929" s="4" t="str">
        <f t="shared" si="210"/>
        <v>YES</v>
      </c>
      <c r="AB2929" s="4" t="str">
        <f t="shared" si="210"/>
        <v>YES</v>
      </c>
      <c r="AD2929" s="4">
        <f t="shared" si="211"/>
        <v>3</v>
      </c>
    </row>
    <row r="2930" spans="1:30" ht="14.4" customHeight="1" x14ac:dyDescent="0.35">
      <c r="A2930" s="34">
        <v>2946</v>
      </c>
      <c r="B2930" s="1" t="s">
        <v>8691</v>
      </c>
      <c r="C2930" s="1" t="s">
        <v>29015</v>
      </c>
      <c r="D2930" s="1" t="s">
        <v>29042</v>
      </c>
      <c r="E2930" s="1"/>
      <c r="F2930" s="1" t="s">
        <v>28744</v>
      </c>
      <c r="G2930" s="35" t="s">
        <v>8692</v>
      </c>
      <c r="H2930" s="35" t="s">
        <v>8693</v>
      </c>
      <c r="I2930" s="35" t="s">
        <v>23</v>
      </c>
      <c r="J2930" s="36">
        <v>106318000</v>
      </c>
      <c r="K2930" s="36">
        <v>81018000</v>
      </c>
      <c r="L2930" s="36">
        <v>94044000</v>
      </c>
      <c r="M2930" s="36">
        <v>121566000</v>
      </c>
      <c r="N2930" s="36">
        <v>162502000</v>
      </c>
      <c r="O2930" s="37">
        <v>0.35780000000000001</v>
      </c>
      <c r="P2930" s="37">
        <v>0.35680000000000001</v>
      </c>
      <c r="Q2930" s="37">
        <v>0.56689999999999996</v>
      </c>
      <c r="R2930" s="37">
        <v>0.39269999999999999</v>
      </c>
      <c r="S2930" s="37">
        <v>0.40460000000000002</v>
      </c>
      <c r="T2930" s="37">
        <v>0.21160000000000001</v>
      </c>
      <c r="U2930" s="37">
        <v>0.16420000000000001</v>
      </c>
      <c r="V2930" s="37">
        <v>0.33069999999999999</v>
      </c>
      <c r="W2930" s="37">
        <v>0.25030000000000002</v>
      </c>
      <c r="X2930" s="37">
        <v>0.33900000000000002</v>
      </c>
      <c r="Z2930" s="4" t="str">
        <f t="shared" si="210"/>
        <v>YES</v>
      </c>
      <c r="AA2930" s="4" t="str">
        <f t="shared" si="210"/>
        <v>YES</v>
      </c>
      <c r="AB2930" s="4" t="str">
        <f t="shared" si="210"/>
        <v>YES</v>
      </c>
      <c r="AD2930" s="4">
        <f t="shared" si="211"/>
        <v>3</v>
      </c>
    </row>
    <row r="2931" spans="1:30" ht="14.4" customHeight="1" x14ac:dyDescent="0.35">
      <c r="A2931" s="34">
        <v>2947</v>
      </c>
      <c r="B2931" s="1" t="s">
        <v>8694</v>
      </c>
      <c r="C2931" s="1"/>
      <c r="D2931" s="1"/>
      <c r="E2931" s="1"/>
      <c r="F2931" s="1" t="s">
        <v>29262</v>
      </c>
      <c r="G2931" s="35" t="s">
        <v>8695</v>
      </c>
      <c r="H2931" s="35" t="s">
        <v>8696</v>
      </c>
      <c r="I2931" s="35" t="s">
        <v>33</v>
      </c>
      <c r="J2931" s="36">
        <v>118996000</v>
      </c>
      <c r="K2931" s="36">
        <v>118837000</v>
      </c>
      <c r="L2931" s="36">
        <v>218721000</v>
      </c>
      <c r="M2931" s="36">
        <v>183178000</v>
      </c>
      <c r="N2931" s="36">
        <v>162425000</v>
      </c>
      <c r="O2931" s="37">
        <v>-3.1300000000000001E-2</v>
      </c>
      <c r="P2931" s="37">
        <v>1.17E-2</v>
      </c>
      <c r="Q2931" s="37">
        <v>0.2399</v>
      </c>
      <c r="R2931" s="37">
        <v>0.1222</v>
      </c>
      <c r="S2931" s="37">
        <v>7.4999999999999997E-3</v>
      </c>
      <c r="T2931" s="37"/>
      <c r="U2931" s="37"/>
      <c r="V2931" s="37"/>
      <c r="W2931" s="37"/>
      <c r="X2931" s="37"/>
      <c r="Z2931" s="4" t="str">
        <f t="shared" si="210"/>
        <v>YES</v>
      </c>
      <c r="AA2931" s="4" t="str">
        <f t="shared" si="210"/>
        <v>NO</v>
      </c>
      <c r="AB2931" s="4" t="str">
        <f t="shared" si="210"/>
        <v>NO</v>
      </c>
      <c r="AD2931" s="4">
        <f t="shared" si="211"/>
        <v>1</v>
      </c>
    </row>
    <row r="2932" spans="1:30" ht="14.4" customHeight="1" x14ac:dyDescent="0.35">
      <c r="A2932" s="34">
        <v>2948</v>
      </c>
      <c r="B2932" s="1" t="s">
        <v>8697</v>
      </c>
      <c r="C2932" s="1"/>
      <c r="D2932" s="1"/>
      <c r="E2932" s="1"/>
      <c r="F2932" s="1" t="s">
        <v>29262</v>
      </c>
      <c r="G2932" s="35" t="s">
        <v>8698</v>
      </c>
      <c r="H2932" s="35" t="s">
        <v>8699</v>
      </c>
      <c r="I2932" s="35" t="s">
        <v>23</v>
      </c>
      <c r="J2932" s="36">
        <v>81900000</v>
      </c>
      <c r="K2932" s="36">
        <v>90693000</v>
      </c>
      <c r="L2932" s="36">
        <v>101198000</v>
      </c>
      <c r="M2932" s="36">
        <v>121217000</v>
      </c>
      <c r="N2932" s="36">
        <v>162393000</v>
      </c>
      <c r="O2932" s="37">
        <v>5.0000000000000001E-3</v>
      </c>
      <c r="P2932" s="37">
        <v>1.84E-2</v>
      </c>
      <c r="Q2932" s="37">
        <v>1.0999999999999999E-2</v>
      </c>
      <c r="R2932" s="37">
        <v>6.4999999999999997E-3</v>
      </c>
      <c r="S2932" s="37">
        <v>3.7600000000000001E-2</v>
      </c>
      <c r="T2932" s="37"/>
      <c r="U2932" s="37"/>
      <c r="V2932" s="37"/>
      <c r="W2932" s="37"/>
      <c r="X2932" s="37"/>
      <c r="Z2932" s="4" t="str">
        <f t="shared" si="210"/>
        <v>NO</v>
      </c>
      <c r="AA2932" s="4" t="str">
        <f t="shared" si="210"/>
        <v>NO</v>
      </c>
      <c r="AB2932" s="4" t="str">
        <f t="shared" si="210"/>
        <v>NO</v>
      </c>
      <c r="AD2932" s="4">
        <f t="shared" si="211"/>
        <v>0</v>
      </c>
    </row>
    <row r="2933" spans="1:30" ht="14.4" customHeight="1" x14ac:dyDescent="0.35">
      <c r="A2933" s="34">
        <v>2949</v>
      </c>
      <c r="B2933" s="1" t="s">
        <v>8700</v>
      </c>
      <c r="C2933" s="1"/>
      <c r="D2933" s="1"/>
      <c r="E2933" s="1"/>
      <c r="F2933" s="1" t="s">
        <v>29262</v>
      </c>
      <c r="G2933" s="35" t="s">
        <v>8701</v>
      </c>
      <c r="H2933" s="35" t="s">
        <v>8702</v>
      </c>
      <c r="I2933" s="35" t="s">
        <v>33</v>
      </c>
      <c r="J2933" s="36">
        <v>46719000</v>
      </c>
      <c r="K2933" s="36">
        <v>54784000</v>
      </c>
      <c r="L2933" s="36">
        <v>86697000</v>
      </c>
      <c r="M2933" s="36">
        <v>126639000</v>
      </c>
      <c r="N2933" s="36">
        <v>162390000</v>
      </c>
      <c r="O2933" s="37">
        <v>0.1749</v>
      </c>
      <c r="P2933" s="37">
        <v>0.15920000000000001</v>
      </c>
      <c r="Q2933" s="37">
        <v>-3.3700000000000001E-2</v>
      </c>
      <c r="R2933" s="37">
        <v>4.53E-2</v>
      </c>
      <c r="S2933" s="37">
        <v>4.1200000000000001E-2</v>
      </c>
      <c r="T2933" s="37">
        <v>0.1545</v>
      </c>
      <c r="U2933" s="37">
        <v>0.10829999999999999</v>
      </c>
      <c r="V2933" s="37">
        <v>-0.25209999999999999</v>
      </c>
      <c r="W2933" s="37">
        <v>-0.20050000000000001</v>
      </c>
      <c r="X2933" s="37">
        <v>-0.2039</v>
      </c>
      <c r="Z2933" s="4" t="str">
        <f t="shared" si="210"/>
        <v>NO</v>
      </c>
      <c r="AA2933" s="4" t="str">
        <f t="shared" si="210"/>
        <v>NO</v>
      </c>
      <c r="AB2933" s="4" t="str">
        <f t="shared" si="210"/>
        <v>NO</v>
      </c>
      <c r="AD2933" s="4">
        <f t="shared" si="211"/>
        <v>0</v>
      </c>
    </row>
    <row r="2934" spans="1:30" ht="14.4" customHeight="1" x14ac:dyDescent="0.35">
      <c r="A2934" s="34">
        <v>2950</v>
      </c>
      <c r="B2934" s="1" t="s">
        <v>8703</v>
      </c>
      <c r="C2934" s="1"/>
      <c r="D2934" s="1"/>
      <c r="E2934" s="1"/>
      <c r="F2934" s="1" t="s">
        <v>29262</v>
      </c>
      <c r="G2934" s="35" t="s">
        <v>8704</v>
      </c>
      <c r="H2934" s="35" t="s">
        <v>8705</v>
      </c>
      <c r="I2934" s="35" t="s">
        <v>23</v>
      </c>
      <c r="J2934" s="36">
        <v>113501000</v>
      </c>
      <c r="K2934" s="36">
        <v>127601000</v>
      </c>
      <c r="L2934" s="36">
        <v>133985000</v>
      </c>
      <c r="M2934" s="36">
        <v>146876000</v>
      </c>
      <c r="N2934" s="36">
        <v>162381000</v>
      </c>
      <c r="O2934" s="37">
        <v>0.56640000000000001</v>
      </c>
      <c r="P2934" s="37">
        <v>0.64939999999999998</v>
      </c>
      <c r="Q2934" s="37">
        <v>0.34300000000000003</v>
      </c>
      <c r="R2934" s="37">
        <v>0.44419999999999998</v>
      </c>
      <c r="S2934" s="37">
        <v>0.48259999999999997</v>
      </c>
      <c r="T2934" s="37">
        <v>-1.8E-3</v>
      </c>
      <c r="U2934" s="37">
        <v>-2.9999999999999997E-4</v>
      </c>
      <c r="V2934" s="37"/>
      <c r="W2934" s="37"/>
      <c r="X2934" s="37"/>
      <c r="Z2934" s="4" t="str">
        <f t="shared" si="210"/>
        <v>YES</v>
      </c>
      <c r="AA2934" s="4" t="str">
        <f t="shared" si="210"/>
        <v>YES</v>
      </c>
      <c r="AB2934" s="4" t="str">
        <f t="shared" si="210"/>
        <v>YES</v>
      </c>
      <c r="AD2934" s="4">
        <f t="shared" si="211"/>
        <v>3</v>
      </c>
    </row>
    <row r="2935" spans="1:30" ht="26.5" x14ac:dyDescent="0.35">
      <c r="A2935" s="34">
        <v>2951</v>
      </c>
      <c r="B2935" s="1" t="s">
        <v>8706</v>
      </c>
      <c r="C2935" s="1" t="s">
        <v>28702</v>
      </c>
      <c r="D2935" s="1"/>
      <c r="E2935" s="1"/>
      <c r="F2935" s="1" t="s">
        <v>29262</v>
      </c>
      <c r="G2935" s="35" t="s">
        <v>8707</v>
      </c>
      <c r="H2935" s="35" t="s">
        <v>8708</v>
      </c>
      <c r="I2935" s="35" t="s">
        <v>87</v>
      </c>
      <c r="J2935" s="36">
        <v>52776000</v>
      </c>
      <c r="K2935" s="36">
        <v>88046000</v>
      </c>
      <c r="L2935" s="36">
        <v>114175000</v>
      </c>
      <c r="M2935" s="36">
        <v>134553000</v>
      </c>
      <c r="N2935" s="36">
        <v>162341000</v>
      </c>
      <c r="O2935" s="37">
        <v>4.4400000000000002E-2</v>
      </c>
      <c r="P2935" s="37">
        <v>8.8000000000000005E-3</v>
      </c>
      <c r="Q2935" s="37">
        <v>7.2099999999999997E-2</v>
      </c>
      <c r="R2935" s="37">
        <v>-1.72E-2</v>
      </c>
      <c r="S2935" s="37">
        <v>3.8E-3</v>
      </c>
      <c r="T2935" s="37">
        <v>0.15260000000000001</v>
      </c>
      <c r="U2935" s="37">
        <v>2.7000000000000001E-3</v>
      </c>
      <c r="V2935" s="37">
        <v>5.7599999999999998E-2</v>
      </c>
      <c r="W2935" s="37">
        <v>-2.2800000000000001E-2</v>
      </c>
      <c r="X2935" s="37">
        <v>1.6500000000000001E-2</v>
      </c>
      <c r="Z2935" s="4" t="str">
        <f t="shared" si="210"/>
        <v>NO</v>
      </c>
      <c r="AA2935" s="4" t="str">
        <f t="shared" si="210"/>
        <v>NO</v>
      </c>
      <c r="AB2935" s="4" t="str">
        <f t="shared" si="210"/>
        <v>NO</v>
      </c>
      <c r="AD2935" s="4">
        <f t="shared" si="211"/>
        <v>0</v>
      </c>
    </row>
    <row r="2936" spans="1:30" ht="14.4" customHeight="1" x14ac:dyDescent="0.35">
      <c r="A2936" s="34">
        <v>2952</v>
      </c>
      <c r="B2936" s="1" t="s">
        <v>8709</v>
      </c>
      <c r="C2936" s="1"/>
      <c r="D2936" s="1"/>
      <c r="E2936" s="1"/>
      <c r="F2936" s="1" t="s">
        <v>29262</v>
      </c>
      <c r="G2936" s="35" t="s">
        <v>8710</v>
      </c>
      <c r="H2936" s="35" t="s">
        <v>8711</v>
      </c>
      <c r="I2936" s="35" t="s">
        <v>43</v>
      </c>
      <c r="J2936" s="36">
        <v>118952000</v>
      </c>
      <c r="K2936" s="36">
        <v>112795000</v>
      </c>
      <c r="L2936" s="36">
        <v>121866000</v>
      </c>
      <c r="M2936" s="36">
        <v>130332000</v>
      </c>
      <c r="N2936" s="36">
        <v>162315000</v>
      </c>
      <c r="O2936" s="37">
        <v>0.51490000000000002</v>
      </c>
      <c r="P2936" s="37">
        <v>0.36280000000000001</v>
      </c>
      <c r="Q2936" s="37">
        <v>0.27800000000000002</v>
      </c>
      <c r="R2936" s="37">
        <v>0.29049999999999998</v>
      </c>
      <c r="S2936" s="37">
        <v>0.18079999999999999</v>
      </c>
      <c r="T2936" s="37"/>
      <c r="U2936" s="37"/>
      <c r="V2936" s="37"/>
      <c r="W2936" s="37"/>
      <c r="X2936" s="37"/>
      <c r="Z2936" s="4" t="str">
        <f t="shared" si="210"/>
        <v>YES</v>
      </c>
      <c r="AA2936" s="4" t="str">
        <f t="shared" si="210"/>
        <v>YES</v>
      </c>
      <c r="AB2936" s="4" t="str">
        <f t="shared" si="210"/>
        <v>NO</v>
      </c>
      <c r="AD2936" s="4">
        <f t="shared" si="211"/>
        <v>2</v>
      </c>
    </row>
    <row r="2937" spans="1:30" ht="27.65" customHeight="1" x14ac:dyDescent="0.35">
      <c r="A2937" s="34">
        <v>2953</v>
      </c>
      <c r="B2937" s="1" t="s">
        <v>8712</v>
      </c>
      <c r="C2937" s="1" t="s">
        <v>29015</v>
      </c>
      <c r="D2937" s="1"/>
      <c r="E2937" s="1" t="s">
        <v>29008</v>
      </c>
      <c r="F2937" s="1" t="s">
        <v>29262</v>
      </c>
      <c r="G2937" s="35" t="s">
        <v>8713</v>
      </c>
      <c r="H2937" s="35" t="s">
        <v>8714</v>
      </c>
      <c r="I2937" s="35" t="s">
        <v>29</v>
      </c>
      <c r="J2937" s="36">
        <v>12911000</v>
      </c>
      <c r="K2937" s="36">
        <v>14709000</v>
      </c>
      <c r="L2937" s="36">
        <v>39609000</v>
      </c>
      <c r="M2937" s="36">
        <v>100471000</v>
      </c>
      <c r="N2937" s="36">
        <v>162307000</v>
      </c>
      <c r="O2937" s="37">
        <v>0.16950000000000001</v>
      </c>
      <c r="P2937" s="37">
        <v>0.1229</v>
      </c>
      <c r="Q2937" s="37">
        <v>0.25590000000000002</v>
      </c>
      <c r="R2937" s="37">
        <v>0.1391</v>
      </c>
      <c r="S2937" s="37">
        <v>0.22800000000000001</v>
      </c>
      <c r="T2937" s="37"/>
      <c r="U2937" s="37"/>
      <c r="V2937" s="37"/>
      <c r="W2937" s="37"/>
      <c r="X2937" s="37"/>
      <c r="Z2937" s="4" t="str">
        <f t="shared" si="210"/>
        <v>YES</v>
      </c>
      <c r="AA2937" s="4" t="str">
        <f t="shared" si="210"/>
        <v>NO</v>
      </c>
      <c r="AB2937" s="4" t="str">
        <f t="shared" si="210"/>
        <v>YES</v>
      </c>
      <c r="AD2937" s="4">
        <f t="shared" si="211"/>
        <v>2</v>
      </c>
    </row>
    <row r="2938" spans="1:30" ht="14.4" customHeight="1" x14ac:dyDescent="0.35">
      <c r="A2938" s="34">
        <v>2954</v>
      </c>
      <c r="B2938" s="1" t="s">
        <v>8715</v>
      </c>
      <c r="C2938" s="1" t="s">
        <v>29015</v>
      </c>
      <c r="D2938" s="1" t="s">
        <v>29042</v>
      </c>
      <c r="E2938" s="1"/>
      <c r="F2938" s="1" t="s">
        <v>29262</v>
      </c>
      <c r="G2938" s="35" t="s">
        <v>8716</v>
      </c>
      <c r="H2938" s="35" t="s">
        <v>8717</v>
      </c>
      <c r="I2938" s="35" t="s">
        <v>544</v>
      </c>
      <c r="J2938" s="36">
        <v>83070000</v>
      </c>
      <c r="K2938" s="36">
        <v>97255000</v>
      </c>
      <c r="L2938" s="36">
        <v>118643000</v>
      </c>
      <c r="M2938" s="36">
        <v>141094000</v>
      </c>
      <c r="N2938" s="36">
        <v>162296000</v>
      </c>
      <c r="O2938" s="37">
        <v>0.23449999999999999</v>
      </c>
      <c r="P2938" s="37">
        <v>0.20519999999999999</v>
      </c>
      <c r="Q2938" s="37">
        <v>0.21709999999999999</v>
      </c>
      <c r="R2938" s="37">
        <v>0.17499999999999999</v>
      </c>
      <c r="S2938" s="37">
        <v>0.2316</v>
      </c>
      <c r="T2938" s="37">
        <v>0.23419999999999999</v>
      </c>
      <c r="U2938" s="37">
        <v>0.2026</v>
      </c>
      <c r="V2938" s="37">
        <v>0.2112</v>
      </c>
      <c r="W2938" s="37">
        <v>0.15679999999999999</v>
      </c>
      <c r="X2938" s="37">
        <v>0.22509999999999999</v>
      </c>
      <c r="Z2938" s="4" t="str">
        <f t="shared" si="210"/>
        <v>YES</v>
      </c>
      <c r="AA2938" s="4" t="str">
        <f t="shared" si="210"/>
        <v>NO</v>
      </c>
      <c r="AB2938" s="4" t="str">
        <f t="shared" si="210"/>
        <v>YES</v>
      </c>
      <c r="AD2938" s="4">
        <f t="shared" si="211"/>
        <v>2</v>
      </c>
    </row>
    <row r="2939" spans="1:30" ht="27.65" customHeight="1" x14ac:dyDescent="0.35">
      <c r="A2939" s="34">
        <v>2955</v>
      </c>
      <c r="B2939" s="1" t="s">
        <v>8718</v>
      </c>
      <c r="C2939" s="1"/>
      <c r="D2939" s="1"/>
      <c r="E2939" s="1"/>
      <c r="F2939" s="1" t="s">
        <v>29262</v>
      </c>
      <c r="G2939" s="35" t="s">
        <v>8719</v>
      </c>
      <c r="H2939" s="35" t="s">
        <v>8720</v>
      </c>
      <c r="I2939" s="35" t="s">
        <v>23</v>
      </c>
      <c r="J2939" s="36">
        <v>60470000</v>
      </c>
      <c r="K2939" s="36">
        <v>100122000</v>
      </c>
      <c r="L2939" s="36">
        <v>111060000</v>
      </c>
      <c r="M2939" s="36">
        <v>131869000</v>
      </c>
      <c r="N2939" s="36">
        <v>162201000</v>
      </c>
      <c r="O2939" s="37">
        <v>7.6799999999999993E-2</v>
      </c>
      <c r="P2939" s="37">
        <v>0.18959999999999999</v>
      </c>
      <c r="Q2939" s="37">
        <v>0.2465</v>
      </c>
      <c r="R2939" s="37">
        <v>0.21279999999999999</v>
      </c>
      <c r="S2939" s="37">
        <v>0.40820000000000001</v>
      </c>
      <c r="T2939" s="37"/>
      <c r="U2939" s="37"/>
      <c r="V2939" s="37"/>
      <c r="W2939" s="37"/>
      <c r="X2939" s="37"/>
      <c r="Z2939" s="4" t="str">
        <f t="shared" si="210"/>
        <v>YES</v>
      </c>
      <c r="AA2939" s="4" t="str">
        <f t="shared" si="210"/>
        <v>YES</v>
      </c>
      <c r="AB2939" s="4" t="str">
        <f t="shared" si="210"/>
        <v>YES</v>
      </c>
      <c r="AD2939" s="4">
        <f t="shared" si="211"/>
        <v>3</v>
      </c>
    </row>
    <row r="2940" spans="1:30" ht="27.65" customHeight="1" x14ac:dyDescent="0.35">
      <c r="A2940" s="34">
        <v>2956</v>
      </c>
      <c r="B2940" s="1" t="s">
        <v>8721</v>
      </c>
      <c r="C2940" s="1"/>
      <c r="D2940" s="1"/>
      <c r="E2940" s="1"/>
      <c r="F2940" s="1" t="s">
        <v>29262</v>
      </c>
      <c r="G2940" s="35" t="s">
        <v>8722</v>
      </c>
      <c r="H2940" s="35" t="s">
        <v>8723</v>
      </c>
      <c r="I2940" s="35" t="s">
        <v>23</v>
      </c>
      <c r="J2940" s="36"/>
      <c r="K2940" s="36">
        <v>290000</v>
      </c>
      <c r="L2940" s="36">
        <v>2581000</v>
      </c>
      <c r="M2940" s="36">
        <v>64113000</v>
      </c>
      <c r="N2940" s="36">
        <v>162165000</v>
      </c>
      <c r="O2940" s="37"/>
      <c r="P2940" s="37">
        <v>-6.3897000000000004</v>
      </c>
      <c r="Q2940" s="37">
        <v>-2.2707999999999999</v>
      </c>
      <c r="R2940" s="37">
        <v>0.19900000000000001</v>
      </c>
      <c r="S2940" s="37">
        <v>6.1100000000000002E-2</v>
      </c>
      <c r="T2940" s="37"/>
      <c r="U2940" s="37"/>
      <c r="V2940" s="37"/>
      <c r="W2940" s="37"/>
      <c r="X2940" s="37">
        <v>-2.1399999999999999E-2</v>
      </c>
      <c r="Z2940" s="4" t="str">
        <f t="shared" si="210"/>
        <v>NO</v>
      </c>
      <c r="AA2940" s="4" t="str">
        <f t="shared" si="210"/>
        <v>NO</v>
      </c>
      <c r="AB2940" s="4" t="str">
        <f t="shared" si="210"/>
        <v>NO</v>
      </c>
      <c r="AD2940" s="4">
        <f t="shared" si="211"/>
        <v>0</v>
      </c>
    </row>
    <row r="2941" spans="1:30" ht="41.4" customHeight="1" x14ac:dyDescent="0.35">
      <c r="A2941" s="34">
        <v>2957</v>
      </c>
      <c r="B2941" s="1" t="s">
        <v>8724</v>
      </c>
      <c r="C2941" s="1"/>
      <c r="D2941" s="1"/>
      <c r="E2941" s="1"/>
      <c r="F2941" s="1" t="s">
        <v>29262</v>
      </c>
      <c r="G2941" s="35" t="s">
        <v>8725</v>
      </c>
      <c r="H2941" s="35" t="s">
        <v>8726</v>
      </c>
      <c r="I2941" s="35" t="s">
        <v>33</v>
      </c>
      <c r="J2941" s="36">
        <v>153691000</v>
      </c>
      <c r="K2941" s="36">
        <v>151590000</v>
      </c>
      <c r="L2941" s="36">
        <v>142988000</v>
      </c>
      <c r="M2941" s="36">
        <v>162130000</v>
      </c>
      <c r="N2941" s="36">
        <v>162103000</v>
      </c>
      <c r="O2941" s="37">
        <v>0.01</v>
      </c>
      <c r="P2941" s="37">
        <v>5.0000000000000001E-3</v>
      </c>
      <c r="Q2941" s="37">
        <v>4.3900000000000002E-2</v>
      </c>
      <c r="R2941" s="37">
        <v>0.1208</v>
      </c>
      <c r="S2941" s="37">
        <v>-0.18329999999999999</v>
      </c>
      <c r="T2941" s="37">
        <v>-2.9999999999999997E-4</v>
      </c>
      <c r="U2941" s="37">
        <v>-2.3999999999999998E-3</v>
      </c>
      <c r="V2941" s="37">
        <v>-4.0000000000000002E-4</v>
      </c>
      <c r="W2941" s="37"/>
      <c r="X2941" s="37">
        <v>-1.1000000000000001E-3</v>
      </c>
      <c r="Z2941" s="4" t="str">
        <f t="shared" si="210"/>
        <v>NO</v>
      </c>
      <c r="AA2941" s="4" t="str">
        <f t="shared" si="210"/>
        <v>NO</v>
      </c>
      <c r="AB2941" s="4" t="str">
        <f t="shared" si="210"/>
        <v>NO</v>
      </c>
      <c r="AD2941" s="4">
        <f t="shared" si="211"/>
        <v>0</v>
      </c>
    </row>
    <row r="2942" spans="1:30" ht="14.4" customHeight="1" x14ac:dyDescent="0.35">
      <c r="A2942" s="34">
        <v>2958</v>
      </c>
      <c r="B2942" s="1" t="s">
        <v>8727</v>
      </c>
      <c r="C2942" s="1" t="s">
        <v>29015</v>
      </c>
      <c r="D2942" s="1"/>
      <c r="E2942" s="1" t="s">
        <v>29008</v>
      </c>
      <c r="F2942" s="1" t="s">
        <v>29262</v>
      </c>
      <c r="G2942" s="35" t="s">
        <v>8728</v>
      </c>
      <c r="H2942" s="35" t="s">
        <v>8729</v>
      </c>
      <c r="I2942" s="35" t="s">
        <v>29</v>
      </c>
      <c r="J2942" s="36">
        <v>152859000</v>
      </c>
      <c r="K2942" s="36">
        <v>141491000</v>
      </c>
      <c r="L2942" s="36">
        <v>158934000</v>
      </c>
      <c r="M2942" s="36">
        <v>169669000</v>
      </c>
      <c r="N2942" s="36">
        <v>162094000</v>
      </c>
      <c r="O2942" s="37">
        <v>0.51049999999999995</v>
      </c>
      <c r="P2942" s="37">
        <v>0.35659999999999997</v>
      </c>
      <c r="Q2942" s="37">
        <v>0.35470000000000002</v>
      </c>
      <c r="R2942" s="37">
        <v>0.30309999999999998</v>
      </c>
      <c r="S2942" s="37">
        <v>0.29249999999999998</v>
      </c>
      <c r="T2942" s="37">
        <v>0.50460000000000005</v>
      </c>
      <c r="U2942" s="37">
        <v>0.3337</v>
      </c>
      <c r="V2942" s="37">
        <v>0.32400000000000001</v>
      </c>
      <c r="W2942" s="37">
        <v>0.16950000000000001</v>
      </c>
      <c r="X2942" s="37">
        <v>1.0800000000000001E-2</v>
      </c>
      <c r="Z2942" s="4" t="str">
        <f t="shared" si="210"/>
        <v>YES</v>
      </c>
      <c r="AA2942" s="4" t="str">
        <f t="shared" si="210"/>
        <v>YES</v>
      </c>
      <c r="AB2942" s="4" t="str">
        <f t="shared" si="210"/>
        <v>YES</v>
      </c>
      <c r="AD2942" s="4">
        <f t="shared" si="211"/>
        <v>3</v>
      </c>
    </row>
    <row r="2943" spans="1:30" x14ac:dyDescent="0.35">
      <c r="A2943" s="34">
        <v>2959</v>
      </c>
      <c r="B2943" s="1" t="s">
        <v>8237</v>
      </c>
      <c r="C2943" s="1"/>
      <c r="D2943" s="1"/>
      <c r="E2943" s="1"/>
      <c r="F2943" s="1" t="s">
        <v>29262</v>
      </c>
      <c r="G2943" s="35" t="s">
        <v>8730</v>
      </c>
      <c r="H2943" s="35" t="s">
        <v>8731</v>
      </c>
      <c r="I2943" s="35" t="s">
        <v>33</v>
      </c>
      <c r="J2943" s="36">
        <v>84228000</v>
      </c>
      <c r="K2943" s="36">
        <v>110922000</v>
      </c>
      <c r="L2943" s="36">
        <v>124081000</v>
      </c>
      <c r="M2943" s="36">
        <v>147965000</v>
      </c>
      <c r="N2943" s="36">
        <v>162071000</v>
      </c>
      <c r="O2943" s="37">
        <v>0.11020000000000001</v>
      </c>
      <c r="P2943" s="37">
        <v>0.2112</v>
      </c>
      <c r="Q2943" s="37">
        <v>0.21560000000000001</v>
      </c>
      <c r="R2943" s="37">
        <v>0.115</v>
      </c>
      <c r="S2943" s="37">
        <v>0.1187</v>
      </c>
      <c r="T2943" s="37">
        <v>-3.5999999999999999E-3</v>
      </c>
      <c r="U2943" s="37">
        <v>-5.0000000000000001E-4</v>
      </c>
      <c r="V2943" s="37">
        <v>-2.9999999999999997E-4</v>
      </c>
      <c r="W2943" s="37">
        <v>-2.0000000000000001E-4</v>
      </c>
      <c r="X2943" s="37">
        <v>8.14E-2</v>
      </c>
      <c r="Z2943" s="4" t="str">
        <f t="shared" si="210"/>
        <v>YES</v>
      </c>
      <c r="AA2943" s="4" t="str">
        <f t="shared" si="210"/>
        <v>NO</v>
      </c>
      <c r="AB2943" s="4" t="str">
        <f t="shared" si="210"/>
        <v>NO</v>
      </c>
      <c r="AD2943" s="4">
        <f t="shared" si="211"/>
        <v>1</v>
      </c>
    </row>
    <row r="2944" spans="1:30" ht="27.65" customHeight="1" x14ac:dyDescent="0.35">
      <c r="A2944" s="34">
        <v>2960</v>
      </c>
      <c r="B2944" s="1" t="s">
        <v>8732</v>
      </c>
      <c r="C2944" s="1"/>
      <c r="D2944" s="1"/>
      <c r="E2944" s="1"/>
      <c r="F2944" s="1" t="s">
        <v>29262</v>
      </c>
      <c r="G2944" s="35" t="s">
        <v>8733</v>
      </c>
      <c r="H2944" s="35" t="s">
        <v>8734</v>
      </c>
      <c r="I2944" s="35" t="s">
        <v>23</v>
      </c>
      <c r="J2944" s="36">
        <v>89708000</v>
      </c>
      <c r="K2944" s="36">
        <v>106191000</v>
      </c>
      <c r="L2944" s="36">
        <v>140336000</v>
      </c>
      <c r="M2944" s="36">
        <v>157064000</v>
      </c>
      <c r="N2944" s="36">
        <v>162044000</v>
      </c>
      <c r="O2944" s="37">
        <v>0.28660000000000002</v>
      </c>
      <c r="P2944" s="37">
        <v>0.28770000000000001</v>
      </c>
      <c r="Q2944" s="37">
        <v>0.31109999999999999</v>
      </c>
      <c r="R2944" s="37">
        <v>0.3352</v>
      </c>
      <c r="S2944" s="37">
        <v>0.28389999999999999</v>
      </c>
      <c r="T2944" s="37">
        <v>0.253</v>
      </c>
      <c r="U2944" s="37">
        <v>0.26519999999999999</v>
      </c>
      <c r="V2944" s="37"/>
      <c r="W2944" s="37">
        <v>-6.9999999999999999E-4</v>
      </c>
      <c r="X2944" s="37"/>
      <c r="Z2944" s="4" t="str">
        <f t="shared" si="210"/>
        <v>YES</v>
      </c>
      <c r="AA2944" s="4" t="str">
        <f t="shared" si="210"/>
        <v>YES</v>
      </c>
      <c r="AB2944" s="4" t="str">
        <f t="shared" si="210"/>
        <v>YES</v>
      </c>
      <c r="AD2944" s="4">
        <f t="shared" si="211"/>
        <v>3</v>
      </c>
    </row>
    <row r="2945" spans="1:30" ht="27.65" customHeight="1" x14ac:dyDescent="0.35">
      <c r="A2945" s="34">
        <v>2961</v>
      </c>
      <c r="B2945" s="1" t="s">
        <v>8735</v>
      </c>
      <c r="C2945" s="1" t="s">
        <v>29015</v>
      </c>
      <c r="D2945" s="1" t="s">
        <v>29042</v>
      </c>
      <c r="E2945" s="1"/>
      <c r="F2945" s="1" t="s">
        <v>29262</v>
      </c>
      <c r="G2945" s="35" t="s">
        <v>8736</v>
      </c>
      <c r="H2945" s="35" t="s">
        <v>8737</v>
      </c>
      <c r="I2945" s="35" t="s">
        <v>33</v>
      </c>
      <c r="J2945" s="36">
        <v>144909000</v>
      </c>
      <c r="K2945" s="36">
        <v>153130000</v>
      </c>
      <c r="L2945" s="36">
        <v>158231000</v>
      </c>
      <c r="M2945" s="36">
        <v>154998000</v>
      </c>
      <c r="N2945" s="36">
        <v>162017000</v>
      </c>
      <c r="O2945" s="37">
        <v>0.2293</v>
      </c>
      <c r="P2945" s="37">
        <v>0.28899999999999998</v>
      </c>
      <c r="Q2945" s="37">
        <v>0.30919999999999997</v>
      </c>
      <c r="R2945" s="37">
        <v>0.30149999999999999</v>
      </c>
      <c r="S2945" s="37">
        <v>0.26500000000000001</v>
      </c>
      <c r="T2945" s="37">
        <v>0.1467</v>
      </c>
      <c r="U2945" s="37">
        <v>0.25140000000000001</v>
      </c>
      <c r="V2945" s="37">
        <v>0.27939999999999998</v>
      </c>
      <c r="W2945" s="37">
        <v>0.2626</v>
      </c>
      <c r="X2945" s="37">
        <v>0.23980000000000001</v>
      </c>
      <c r="Z2945" s="4" t="str">
        <f t="shared" si="210"/>
        <v>YES</v>
      </c>
      <c r="AA2945" s="4" t="str">
        <f t="shared" si="210"/>
        <v>YES</v>
      </c>
      <c r="AB2945" s="4" t="str">
        <f t="shared" si="210"/>
        <v>YES</v>
      </c>
      <c r="AD2945" s="4">
        <f t="shared" si="211"/>
        <v>3</v>
      </c>
    </row>
    <row r="2946" spans="1:30" ht="14.4" customHeight="1" x14ac:dyDescent="0.35">
      <c r="A2946" s="34">
        <v>2962</v>
      </c>
      <c r="B2946" s="1" t="s">
        <v>8738</v>
      </c>
      <c r="C2946" s="1" t="s">
        <v>29015</v>
      </c>
      <c r="D2946" s="1"/>
      <c r="E2946" s="1" t="s">
        <v>29008</v>
      </c>
      <c r="F2946" s="1" t="s">
        <v>29262</v>
      </c>
      <c r="G2946" s="35" t="s">
        <v>8739</v>
      </c>
      <c r="H2946" s="35" t="s">
        <v>8740</v>
      </c>
      <c r="I2946" s="35" t="s">
        <v>29</v>
      </c>
      <c r="J2946" s="36">
        <v>62391000</v>
      </c>
      <c r="K2946" s="36">
        <v>83496000</v>
      </c>
      <c r="L2946" s="36">
        <v>104468000</v>
      </c>
      <c r="M2946" s="36">
        <v>132314000</v>
      </c>
      <c r="N2946" s="36">
        <v>162013000</v>
      </c>
      <c r="O2946" s="37">
        <v>0.43909999999999999</v>
      </c>
      <c r="P2946" s="37">
        <v>0.50049999999999994</v>
      </c>
      <c r="Q2946" s="37">
        <v>0.51329999999999998</v>
      </c>
      <c r="R2946" s="37">
        <v>0.53029999999999999</v>
      </c>
      <c r="S2946" s="37">
        <v>0.33019999999999999</v>
      </c>
      <c r="T2946" s="37">
        <v>-9.5999999999999992E-3</v>
      </c>
      <c r="U2946" s="37">
        <v>-6.7000000000000002E-3</v>
      </c>
      <c r="V2946" s="37">
        <v>-7.1000000000000004E-3</v>
      </c>
      <c r="W2946" s="37">
        <v>-6.6E-3</v>
      </c>
      <c r="X2946" s="37">
        <v>-5.5999999999999999E-3</v>
      </c>
      <c r="Z2946" s="4" t="str">
        <f t="shared" si="210"/>
        <v>YES</v>
      </c>
      <c r="AA2946" s="4" t="str">
        <f t="shared" si="210"/>
        <v>YES</v>
      </c>
      <c r="AB2946" s="4" t="str">
        <f t="shared" si="210"/>
        <v>YES</v>
      </c>
      <c r="AD2946" s="4">
        <f t="shared" si="211"/>
        <v>3</v>
      </c>
    </row>
    <row r="2947" spans="1:30" ht="14.4" customHeight="1" x14ac:dyDescent="0.35">
      <c r="A2947" s="34">
        <v>2963</v>
      </c>
      <c r="B2947" s="1" t="s">
        <v>8741</v>
      </c>
      <c r="C2947" s="1"/>
      <c r="D2947" s="1"/>
      <c r="E2947" s="1"/>
      <c r="F2947" s="1" t="s">
        <v>29262</v>
      </c>
      <c r="G2947" s="35" t="s">
        <v>8742</v>
      </c>
      <c r="H2947" s="35" t="s">
        <v>8743</v>
      </c>
      <c r="I2947" s="35" t="s">
        <v>33</v>
      </c>
      <c r="J2947" s="36">
        <v>90784000</v>
      </c>
      <c r="K2947" s="36">
        <v>106964000</v>
      </c>
      <c r="L2947" s="36">
        <v>128384000</v>
      </c>
      <c r="M2947" s="36">
        <v>140540000</v>
      </c>
      <c r="N2947" s="36">
        <v>161949000</v>
      </c>
      <c r="O2947" s="37">
        <v>3.1899999999999998E-2</v>
      </c>
      <c r="P2947" s="37">
        <v>0.17269999999999999</v>
      </c>
      <c r="Q2947" s="37">
        <v>0.15179999999999999</v>
      </c>
      <c r="R2947" s="37">
        <v>9.8299999999999998E-2</v>
      </c>
      <c r="S2947" s="37">
        <v>0.1706</v>
      </c>
      <c r="T2947" s="37">
        <v>-8.0000000000000004E-4</v>
      </c>
      <c r="U2947" s="37">
        <v>3.5999999999999999E-3</v>
      </c>
      <c r="V2947" s="37">
        <v>0.12909999999999999</v>
      </c>
      <c r="W2947" s="37">
        <v>1.5900000000000001E-2</v>
      </c>
      <c r="X2947" s="37">
        <v>8.5099999999999995E-2</v>
      </c>
      <c r="Z2947" s="4" t="str">
        <f t="shared" si="210"/>
        <v>NO</v>
      </c>
      <c r="AA2947" s="4" t="str">
        <f t="shared" si="210"/>
        <v>NO</v>
      </c>
      <c r="AB2947" s="4" t="str">
        <f t="shared" si="210"/>
        <v>NO</v>
      </c>
      <c r="AD2947" s="4">
        <f t="shared" si="211"/>
        <v>0</v>
      </c>
    </row>
    <row r="2948" spans="1:30" ht="14.4" customHeight="1" x14ac:dyDescent="0.35">
      <c r="A2948" s="34">
        <v>2964</v>
      </c>
      <c r="B2948" s="1" t="s">
        <v>8744</v>
      </c>
      <c r="C2948" s="1"/>
      <c r="D2948" s="1"/>
      <c r="E2948" s="1"/>
      <c r="F2948" s="1" t="s">
        <v>29262</v>
      </c>
      <c r="G2948" s="35" t="s">
        <v>8745</v>
      </c>
      <c r="H2948" s="35" t="s">
        <v>8746</v>
      </c>
      <c r="I2948" s="35" t="s">
        <v>33</v>
      </c>
      <c r="J2948" s="36">
        <v>116267000</v>
      </c>
      <c r="K2948" s="36">
        <v>130026000</v>
      </c>
      <c r="L2948" s="36">
        <v>125180000</v>
      </c>
      <c r="M2948" s="36">
        <v>137382000</v>
      </c>
      <c r="N2948" s="36">
        <v>161900000</v>
      </c>
      <c r="O2948" s="37">
        <v>6.4799999999999996E-2</v>
      </c>
      <c r="P2948" s="37">
        <v>5.1799999999999999E-2</v>
      </c>
      <c r="Q2948" s="37">
        <v>0.13109999999999999</v>
      </c>
      <c r="R2948" s="37">
        <v>0.1045</v>
      </c>
      <c r="S2948" s="37">
        <v>0.1079</v>
      </c>
      <c r="T2948" s="37"/>
      <c r="U2948" s="37">
        <v>-1E-3</v>
      </c>
      <c r="V2948" s="37"/>
      <c r="W2948" s="37"/>
      <c r="X2948" s="37"/>
      <c r="Z2948" s="4" t="str">
        <f t="shared" si="210"/>
        <v>NO</v>
      </c>
      <c r="AA2948" s="4" t="str">
        <f t="shared" si="210"/>
        <v>NO</v>
      </c>
      <c r="AB2948" s="4" t="str">
        <f t="shared" si="210"/>
        <v>NO</v>
      </c>
      <c r="AD2948" s="4">
        <f t="shared" si="211"/>
        <v>0</v>
      </c>
    </row>
    <row r="2949" spans="1:30" ht="27.65" customHeight="1" x14ac:dyDescent="0.35">
      <c r="A2949" s="34">
        <v>2965</v>
      </c>
      <c r="B2949" s="1" t="s">
        <v>8747</v>
      </c>
      <c r="C2949" s="1" t="s">
        <v>28702</v>
      </c>
      <c r="D2949" s="1"/>
      <c r="E2949" s="1"/>
      <c r="F2949" s="1" t="s">
        <v>29262</v>
      </c>
      <c r="G2949" s="35" t="s">
        <v>8748</v>
      </c>
      <c r="H2949" s="35" t="s">
        <v>8749</v>
      </c>
      <c r="I2949" s="35" t="s">
        <v>87</v>
      </c>
      <c r="J2949" s="36">
        <v>92117000</v>
      </c>
      <c r="K2949" s="36">
        <v>106065000</v>
      </c>
      <c r="L2949" s="36">
        <v>130082000</v>
      </c>
      <c r="M2949" s="36">
        <v>146617000</v>
      </c>
      <c r="N2949" s="36">
        <v>161854000</v>
      </c>
      <c r="O2949" s="37">
        <v>-6.5199999999999994E-2</v>
      </c>
      <c r="P2949" s="37">
        <v>-1.26E-2</v>
      </c>
      <c r="Q2949" s="37">
        <v>4.48E-2</v>
      </c>
      <c r="R2949" s="37">
        <v>5.5300000000000002E-2</v>
      </c>
      <c r="S2949" s="37">
        <v>2.8899999999999999E-2</v>
      </c>
      <c r="T2949" s="37">
        <v>-7.3899999999999993E-2</v>
      </c>
      <c r="U2949" s="37">
        <v>-3.0499999999999999E-2</v>
      </c>
      <c r="V2949" s="37">
        <v>3.0599999999999999E-2</v>
      </c>
      <c r="W2949" s="37">
        <v>4.0300000000000002E-2</v>
      </c>
      <c r="X2949" s="37">
        <v>1.5299999999999999E-2</v>
      </c>
      <c r="Z2949" s="4" t="str">
        <f t="shared" ref="Z2949:AB3012" si="212">IF(Q2949&gt;20%,"YES","NO")</f>
        <v>NO</v>
      </c>
      <c r="AA2949" s="4" t="str">
        <f t="shared" si="212"/>
        <v>NO</v>
      </c>
      <c r="AB2949" s="4" t="str">
        <f t="shared" si="212"/>
        <v>NO</v>
      </c>
      <c r="AD2949" s="4">
        <f t="shared" ref="AD2949:AD3012" si="213">COUNTIF(Z2949:AB2949,"YES")</f>
        <v>0</v>
      </c>
    </row>
    <row r="2950" spans="1:30" x14ac:dyDescent="0.35">
      <c r="A2950" s="34">
        <v>2966</v>
      </c>
      <c r="B2950" s="1" t="s">
        <v>8750</v>
      </c>
      <c r="C2950" s="1"/>
      <c r="D2950" s="1"/>
      <c r="E2950" s="1"/>
      <c r="F2950" s="1" t="s">
        <v>29262</v>
      </c>
      <c r="G2950" s="35" t="s">
        <v>8751</v>
      </c>
      <c r="H2950" s="35" t="s">
        <v>8752</v>
      </c>
      <c r="I2950" s="35" t="s">
        <v>33</v>
      </c>
      <c r="J2950" s="36">
        <v>24625000</v>
      </c>
      <c r="K2950" s="36">
        <v>51139000</v>
      </c>
      <c r="L2950" s="36">
        <v>65797000</v>
      </c>
      <c r="M2950" s="36">
        <v>110475000</v>
      </c>
      <c r="N2950" s="36">
        <v>161766000</v>
      </c>
      <c r="O2950" s="37">
        <v>0.18049999999999999</v>
      </c>
      <c r="P2950" s="37">
        <v>0.53249999999999997</v>
      </c>
      <c r="Q2950" s="37">
        <v>0.34110000000000001</v>
      </c>
      <c r="R2950" s="37">
        <v>8.7499999999999994E-2</v>
      </c>
      <c r="S2950" s="37">
        <v>2.4299999999999999E-2</v>
      </c>
      <c r="T2950" s="37"/>
      <c r="U2950" s="37">
        <v>-2.3800000000000002E-2</v>
      </c>
      <c r="V2950" s="37">
        <v>-3.8100000000000002E-2</v>
      </c>
      <c r="W2950" s="37">
        <v>-1.9300000000000001E-2</v>
      </c>
      <c r="X2950" s="37">
        <v>-9.7999999999999997E-3</v>
      </c>
      <c r="Z2950" s="4" t="str">
        <f t="shared" si="212"/>
        <v>YES</v>
      </c>
      <c r="AA2950" s="4" t="str">
        <f t="shared" si="212"/>
        <v>NO</v>
      </c>
      <c r="AB2950" s="4" t="str">
        <f t="shared" si="212"/>
        <v>NO</v>
      </c>
      <c r="AD2950" s="4">
        <f t="shared" si="213"/>
        <v>1</v>
      </c>
    </row>
    <row r="2951" spans="1:30" ht="14.4" customHeight="1" x14ac:dyDescent="0.35">
      <c r="A2951" s="34">
        <v>2967</v>
      </c>
      <c r="B2951" s="1" t="s">
        <v>8753</v>
      </c>
      <c r="C2951" s="1"/>
      <c r="D2951" s="1"/>
      <c r="E2951" s="1"/>
      <c r="F2951" s="1" t="s">
        <v>29262</v>
      </c>
      <c r="G2951" s="35" t="s">
        <v>8754</v>
      </c>
      <c r="H2951" s="35" t="s">
        <v>8755</v>
      </c>
      <c r="I2951" s="35" t="s">
        <v>23</v>
      </c>
      <c r="J2951" s="36">
        <v>65184000</v>
      </c>
      <c r="K2951" s="36">
        <v>75568000</v>
      </c>
      <c r="L2951" s="36">
        <v>81219000</v>
      </c>
      <c r="M2951" s="36">
        <v>134754000</v>
      </c>
      <c r="N2951" s="36">
        <v>161763000</v>
      </c>
      <c r="O2951" s="37">
        <v>7.5399999999999995E-2</v>
      </c>
      <c r="P2951" s="37">
        <v>0.1353</v>
      </c>
      <c r="Q2951" s="37">
        <v>8.9099999999999999E-2</v>
      </c>
      <c r="R2951" s="37">
        <v>8.2000000000000003E-2</v>
      </c>
      <c r="S2951" s="37">
        <v>0.1061</v>
      </c>
      <c r="T2951" s="37"/>
      <c r="U2951" s="37"/>
      <c r="V2951" s="37"/>
      <c r="W2951" s="37"/>
      <c r="X2951" s="37"/>
      <c r="Z2951" s="4" t="str">
        <f t="shared" si="212"/>
        <v>NO</v>
      </c>
      <c r="AA2951" s="4" t="str">
        <f t="shared" si="212"/>
        <v>NO</v>
      </c>
      <c r="AB2951" s="4" t="str">
        <f t="shared" si="212"/>
        <v>NO</v>
      </c>
      <c r="AD2951" s="4">
        <f t="shared" si="213"/>
        <v>0</v>
      </c>
    </row>
    <row r="2952" spans="1:30" ht="14.4" customHeight="1" x14ac:dyDescent="0.35">
      <c r="A2952" s="34">
        <v>2968</v>
      </c>
      <c r="B2952" s="1" t="s">
        <v>8756</v>
      </c>
      <c r="C2952" s="1"/>
      <c r="D2952" s="1"/>
      <c r="E2952" s="1"/>
      <c r="F2952" s="1" t="s">
        <v>29262</v>
      </c>
      <c r="G2952" s="35" t="s">
        <v>8757</v>
      </c>
      <c r="H2952" s="35" t="s">
        <v>8758</v>
      </c>
      <c r="I2952" s="35" t="s">
        <v>23</v>
      </c>
      <c r="J2952" s="36">
        <v>104243000</v>
      </c>
      <c r="K2952" s="36">
        <v>123375000</v>
      </c>
      <c r="L2952" s="36">
        <v>139050000</v>
      </c>
      <c r="M2952" s="36">
        <v>154269000</v>
      </c>
      <c r="N2952" s="36">
        <v>161619000</v>
      </c>
      <c r="O2952" s="37">
        <v>-0.1976</v>
      </c>
      <c r="P2952" s="37">
        <v>1.32E-2</v>
      </c>
      <c r="Q2952" s="37">
        <v>9.06E-2</v>
      </c>
      <c r="R2952" s="37">
        <v>4.8099999999999997E-2</v>
      </c>
      <c r="S2952" s="37">
        <v>4.8399999999999999E-2</v>
      </c>
      <c r="T2952" s="37">
        <v>-0.1492</v>
      </c>
      <c r="U2952" s="37">
        <v>5.1999999999999998E-3</v>
      </c>
      <c r="V2952" s="37">
        <v>8.1699999999999995E-2</v>
      </c>
      <c r="W2952" s="37">
        <v>3.9800000000000002E-2</v>
      </c>
      <c r="X2952" s="37">
        <v>3.5900000000000001E-2</v>
      </c>
      <c r="Z2952" s="4" t="str">
        <f t="shared" si="212"/>
        <v>NO</v>
      </c>
      <c r="AA2952" s="4" t="str">
        <f t="shared" si="212"/>
        <v>NO</v>
      </c>
      <c r="AB2952" s="4" t="str">
        <f t="shared" si="212"/>
        <v>NO</v>
      </c>
      <c r="AD2952" s="4">
        <f t="shared" si="213"/>
        <v>0</v>
      </c>
    </row>
    <row r="2953" spans="1:30" ht="14.4" customHeight="1" x14ac:dyDescent="0.35">
      <c r="A2953" s="34">
        <v>2969</v>
      </c>
      <c r="B2953" s="1" t="s">
        <v>8759</v>
      </c>
      <c r="C2953" s="1" t="s">
        <v>28702</v>
      </c>
      <c r="D2953" s="1"/>
      <c r="E2953" s="1"/>
      <c r="F2953" s="1" t="s">
        <v>29262</v>
      </c>
      <c r="G2953" s="35" t="s">
        <v>8760</v>
      </c>
      <c r="H2953" s="35" t="s">
        <v>8761</v>
      </c>
      <c r="I2953" s="35" t="s">
        <v>87</v>
      </c>
      <c r="J2953" s="36">
        <v>96131000</v>
      </c>
      <c r="K2953" s="36">
        <v>105054000</v>
      </c>
      <c r="L2953" s="36">
        <v>119722000</v>
      </c>
      <c r="M2953" s="36">
        <v>157479000</v>
      </c>
      <c r="N2953" s="36">
        <v>161566000</v>
      </c>
      <c r="O2953" s="37">
        <v>-0.34189999999999998</v>
      </c>
      <c r="P2953" s="37">
        <v>-0.1832</v>
      </c>
      <c r="Q2953" s="37">
        <v>-0.1421</v>
      </c>
      <c r="R2953" s="37">
        <v>-0.2165</v>
      </c>
      <c r="S2953" s="37">
        <v>-0.155</v>
      </c>
      <c r="T2953" s="37">
        <v>-0.22850000000000001</v>
      </c>
      <c r="U2953" s="37">
        <v>-0.18709999999999999</v>
      </c>
      <c r="V2953" s="37">
        <v>0.1153</v>
      </c>
      <c r="W2953" s="37">
        <v>-0.12809999999999999</v>
      </c>
      <c r="X2953" s="37">
        <v>-0.22739999999999999</v>
      </c>
      <c r="Z2953" s="4" t="str">
        <f t="shared" si="212"/>
        <v>NO</v>
      </c>
      <c r="AA2953" s="4" t="str">
        <f t="shared" si="212"/>
        <v>NO</v>
      </c>
      <c r="AB2953" s="4" t="str">
        <f t="shared" si="212"/>
        <v>NO</v>
      </c>
      <c r="AD2953" s="4">
        <f t="shared" si="213"/>
        <v>0</v>
      </c>
    </row>
    <row r="2954" spans="1:30" ht="27.65" customHeight="1" x14ac:dyDescent="0.35">
      <c r="A2954" s="34">
        <v>2970</v>
      </c>
      <c r="B2954" s="1" t="s">
        <v>8762</v>
      </c>
      <c r="C2954" s="1" t="s">
        <v>29015</v>
      </c>
      <c r="D2954" s="1"/>
      <c r="E2954" s="1" t="s">
        <v>29008</v>
      </c>
      <c r="F2954" s="1" t="s">
        <v>29262</v>
      </c>
      <c r="G2954" s="35" t="s">
        <v>8763</v>
      </c>
      <c r="H2954" s="35" t="s">
        <v>8764</v>
      </c>
      <c r="I2954" s="35" t="s">
        <v>29</v>
      </c>
      <c r="J2954" s="36">
        <v>75848000</v>
      </c>
      <c r="K2954" s="36">
        <v>100501000</v>
      </c>
      <c r="L2954" s="36">
        <v>126557000</v>
      </c>
      <c r="M2954" s="36">
        <v>152613000</v>
      </c>
      <c r="N2954" s="36">
        <v>161449000</v>
      </c>
      <c r="O2954" s="37">
        <v>0.37659999999999999</v>
      </c>
      <c r="P2954" s="37">
        <v>0.14949999999999999</v>
      </c>
      <c r="Q2954" s="37">
        <v>0.1842</v>
      </c>
      <c r="R2954" s="37">
        <v>4.5900000000000003E-2</v>
      </c>
      <c r="S2954" s="37">
        <v>2.46E-2</v>
      </c>
      <c r="T2954" s="37"/>
      <c r="U2954" s="37"/>
      <c r="V2954" s="37"/>
      <c r="W2954" s="37"/>
      <c r="X2954" s="37"/>
      <c r="Z2954" s="4" t="str">
        <f t="shared" si="212"/>
        <v>NO</v>
      </c>
      <c r="AA2954" s="4" t="str">
        <f t="shared" si="212"/>
        <v>NO</v>
      </c>
      <c r="AB2954" s="4" t="str">
        <f t="shared" si="212"/>
        <v>NO</v>
      </c>
      <c r="AD2954" s="4">
        <f t="shared" si="213"/>
        <v>0</v>
      </c>
    </row>
    <row r="2955" spans="1:30" ht="14.4" customHeight="1" x14ac:dyDescent="0.35">
      <c r="A2955" s="34">
        <v>2971</v>
      </c>
      <c r="B2955" s="1" t="s">
        <v>8765</v>
      </c>
      <c r="C2955" s="1"/>
      <c r="D2955" s="1"/>
      <c r="E2955" s="1"/>
      <c r="F2955" s="1" t="s">
        <v>29262</v>
      </c>
      <c r="G2955" s="35" t="s">
        <v>8766</v>
      </c>
      <c r="H2955" s="35" t="s">
        <v>8767</v>
      </c>
      <c r="I2955" s="35" t="s">
        <v>23</v>
      </c>
      <c r="J2955" s="36">
        <v>163053000</v>
      </c>
      <c r="K2955" s="36">
        <v>63080000</v>
      </c>
      <c r="L2955" s="36">
        <v>71950000</v>
      </c>
      <c r="M2955" s="36">
        <v>103245000</v>
      </c>
      <c r="N2955" s="36">
        <v>161433000</v>
      </c>
      <c r="O2955" s="37">
        <v>8.9800000000000005E-2</v>
      </c>
      <c r="P2955" s="37">
        <v>1.5299999999999999E-2</v>
      </c>
      <c r="Q2955" s="37">
        <v>0.1434</v>
      </c>
      <c r="R2955" s="37">
        <v>3.1899999999999998E-2</v>
      </c>
      <c r="S2955" s="37">
        <v>2.53E-2</v>
      </c>
      <c r="T2955" s="37"/>
      <c r="U2955" s="37"/>
      <c r="V2955" s="37"/>
      <c r="W2955" s="37"/>
      <c r="X2955" s="37"/>
      <c r="Z2955" s="4" t="str">
        <f t="shared" si="212"/>
        <v>NO</v>
      </c>
      <c r="AA2955" s="4" t="str">
        <f t="shared" si="212"/>
        <v>NO</v>
      </c>
      <c r="AB2955" s="4" t="str">
        <f t="shared" si="212"/>
        <v>NO</v>
      </c>
      <c r="AD2955" s="4">
        <f t="shared" si="213"/>
        <v>0</v>
      </c>
    </row>
    <row r="2956" spans="1:30" ht="27.65" customHeight="1" x14ac:dyDescent="0.35">
      <c r="A2956" s="34">
        <v>2972</v>
      </c>
      <c r="B2956" s="1" t="s">
        <v>8768</v>
      </c>
      <c r="C2956" s="1" t="s">
        <v>29015</v>
      </c>
      <c r="D2956" s="1"/>
      <c r="E2956" s="1" t="s">
        <v>29008</v>
      </c>
      <c r="F2956" s="1" t="s">
        <v>29262</v>
      </c>
      <c r="G2956" s="35" t="s">
        <v>8769</v>
      </c>
      <c r="H2956" s="35" t="s">
        <v>8770</v>
      </c>
      <c r="I2956" s="35" t="s">
        <v>29</v>
      </c>
      <c r="J2956" s="36"/>
      <c r="K2956" s="36">
        <v>29658000</v>
      </c>
      <c r="L2956" s="36">
        <v>85162000</v>
      </c>
      <c r="M2956" s="36">
        <v>130971000</v>
      </c>
      <c r="N2956" s="36">
        <v>161406000</v>
      </c>
      <c r="O2956" s="37"/>
      <c r="P2956" s="37">
        <v>0.1913</v>
      </c>
      <c r="Q2956" s="37">
        <v>0.43490000000000001</v>
      </c>
      <c r="R2956" s="37">
        <v>0.37859999999999999</v>
      </c>
      <c r="S2956" s="37">
        <v>0.32769999999999999</v>
      </c>
      <c r="T2956" s="37"/>
      <c r="U2956" s="37">
        <v>0.1409</v>
      </c>
      <c r="V2956" s="37">
        <v>0.40210000000000001</v>
      </c>
      <c r="W2956" s="37">
        <v>0.35949999999999999</v>
      </c>
      <c r="X2956" s="37">
        <v>0.30509999999999998</v>
      </c>
      <c r="Z2956" s="4" t="str">
        <f t="shared" si="212"/>
        <v>YES</v>
      </c>
      <c r="AA2956" s="4" t="str">
        <f t="shared" si="212"/>
        <v>YES</v>
      </c>
      <c r="AB2956" s="4" t="str">
        <f t="shared" si="212"/>
        <v>YES</v>
      </c>
      <c r="AD2956" s="4">
        <f t="shared" si="213"/>
        <v>3</v>
      </c>
    </row>
    <row r="2957" spans="1:30" ht="27.65" customHeight="1" x14ac:dyDescent="0.35">
      <c r="A2957" s="34">
        <v>2973</v>
      </c>
      <c r="B2957" s="1" t="s">
        <v>8771</v>
      </c>
      <c r="C2957" s="1"/>
      <c r="D2957" s="1"/>
      <c r="E2957" s="1"/>
      <c r="F2957" s="1" t="s">
        <v>29262</v>
      </c>
      <c r="G2957" s="35" t="s">
        <v>8772</v>
      </c>
      <c r="H2957" s="35" t="s">
        <v>8773</v>
      </c>
      <c r="I2957" s="35" t="s">
        <v>33</v>
      </c>
      <c r="J2957" s="36">
        <v>62331000</v>
      </c>
      <c r="K2957" s="36">
        <v>85269000</v>
      </c>
      <c r="L2957" s="36">
        <v>106068000</v>
      </c>
      <c r="M2957" s="36">
        <v>138289000</v>
      </c>
      <c r="N2957" s="36">
        <v>161405000</v>
      </c>
      <c r="O2957" s="37">
        <v>9.5500000000000002E-2</v>
      </c>
      <c r="P2957" s="37">
        <v>0.2044</v>
      </c>
      <c r="Q2957" s="37">
        <v>0.248</v>
      </c>
      <c r="R2957" s="37">
        <v>3.6299999999999999E-2</v>
      </c>
      <c r="S2957" s="37">
        <v>3.1699999999999999E-2</v>
      </c>
      <c r="T2957" s="37">
        <v>9.5500000000000002E-2</v>
      </c>
      <c r="U2957" s="37">
        <v>-1.3599999999999999E-2</v>
      </c>
      <c r="V2957" s="37">
        <v>-8.6999999999999994E-3</v>
      </c>
      <c r="W2957" s="37">
        <v>-6.6E-3</v>
      </c>
      <c r="X2957" s="37">
        <v>-4.5999999999999999E-3</v>
      </c>
      <c r="Z2957" s="4" t="str">
        <f t="shared" si="212"/>
        <v>YES</v>
      </c>
      <c r="AA2957" s="4" t="str">
        <f t="shared" si="212"/>
        <v>NO</v>
      </c>
      <c r="AB2957" s="4" t="str">
        <f t="shared" si="212"/>
        <v>NO</v>
      </c>
      <c r="AD2957" s="4">
        <f t="shared" si="213"/>
        <v>1</v>
      </c>
    </row>
    <row r="2958" spans="1:30" ht="27.65" customHeight="1" x14ac:dyDescent="0.35">
      <c r="A2958" s="34">
        <v>2974</v>
      </c>
      <c r="B2958" s="1" t="s">
        <v>8774</v>
      </c>
      <c r="C2958" s="1" t="s">
        <v>28702</v>
      </c>
      <c r="D2958" s="1"/>
      <c r="E2958" s="1"/>
      <c r="F2958" s="1" t="s">
        <v>29262</v>
      </c>
      <c r="G2958" s="35" t="s">
        <v>8775</v>
      </c>
      <c r="H2958" s="35" t="s">
        <v>8776</v>
      </c>
      <c r="I2958" s="35" t="s">
        <v>87</v>
      </c>
      <c r="J2958" s="36"/>
      <c r="K2958" s="36"/>
      <c r="L2958" s="36"/>
      <c r="M2958" s="36"/>
      <c r="N2958" s="36">
        <v>161281000</v>
      </c>
      <c r="O2958" s="37"/>
      <c r="P2958" s="37"/>
      <c r="Q2958" s="37"/>
      <c r="R2958" s="37"/>
      <c r="S2958" s="37">
        <v>0.38600000000000001</v>
      </c>
      <c r="T2958" s="37"/>
      <c r="U2958" s="37"/>
      <c r="V2958" s="37"/>
      <c r="W2958" s="37"/>
      <c r="X2958" s="37"/>
      <c r="Z2958" s="4" t="str">
        <f t="shared" si="212"/>
        <v>NO</v>
      </c>
      <c r="AA2958" s="4" t="str">
        <f t="shared" si="212"/>
        <v>NO</v>
      </c>
      <c r="AB2958" s="4" t="str">
        <f t="shared" si="212"/>
        <v>YES</v>
      </c>
      <c r="AD2958" s="4">
        <f t="shared" si="213"/>
        <v>1</v>
      </c>
    </row>
    <row r="2959" spans="1:30" ht="14.4" customHeight="1" x14ac:dyDescent="0.35">
      <c r="A2959" s="34">
        <v>2975</v>
      </c>
      <c r="B2959" s="1" t="s">
        <v>8777</v>
      </c>
      <c r="C2959" s="1" t="s">
        <v>29015</v>
      </c>
      <c r="D2959" s="1"/>
      <c r="E2959" s="1" t="s">
        <v>29008</v>
      </c>
      <c r="F2959" s="1" t="s">
        <v>29262</v>
      </c>
      <c r="G2959" s="35" t="s">
        <v>8778</v>
      </c>
      <c r="H2959" s="35" t="s">
        <v>8779</v>
      </c>
      <c r="I2959" s="35" t="s">
        <v>29</v>
      </c>
      <c r="J2959" s="36">
        <v>100320000</v>
      </c>
      <c r="K2959" s="36">
        <v>118697000</v>
      </c>
      <c r="L2959" s="36">
        <v>138556000</v>
      </c>
      <c r="M2959" s="36">
        <v>150831000</v>
      </c>
      <c r="N2959" s="36">
        <v>161256000</v>
      </c>
      <c r="O2959" s="37">
        <v>2.5700000000000001E-2</v>
      </c>
      <c r="P2959" s="37">
        <v>8.3699999999999997E-2</v>
      </c>
      <c r="Q2959" s="37">
        <v>5.0999999999999997E-2</v>
      </c>
      <c r="R2959" s="37">
        <v>8.5300000000000001E-2</v>
      </c>
      <c r="S2959" s="37">
        <v>9.7299999999999998E-2</v>
      </c>
      <c r="T2959" s="37"/>
      <c r="U2959" s="37"/>
      <c r="V2959" s="37"/>
      <c r="W2959" s="37"/>
      <c r="X2959" s="37"/>
      <c r="Z2959" s="4" t="str">
        <f t="shared" si="212"/>
        <v>NO</v>
      </c>
      <c r="AA2959" s="4" t="str">
        <f t="shared" si="212"/>
        <v>NO</v>
      </c>
      <c r="AB2959" s="4" t="str">
        <f t="shared" si="212"/>
        <v>NO</v>
      </c>
      <c r="AD2959" s="4">
        <f t="shared" si="213"/>
        <v>0</v>
      </c>
    </row>
    <row r="2960" spans="1:30" ht="27.65" customHeight="1" x14ac:dyDescent="0.35">
      <c r="A2960" s="34">
        <v>2976</v>
      </c>
      <c r="B2960" s="1" t="s">
        <v>8780</v>
      </c>
      <c r="C2960" s="1"/>
      <c r="D2960" s="1"/>
      <c r="E2960" s="1"/>
      <c r="F2960" s="1" t="s">
        <v>29262</v>
      </c>
      <c r="G2960" s="35" t="s">
        <v>8781</v>
      </c>
      <c r="H2960" s="35" t="s">
        <v>8782</v>
      </c>
      <c r="I2960" s="35" t="s">
        <v>33</v>
      </c>
      <c r="J2960" s="36">
        <v>185817000</v>
      </c>
      <c r="K2960" s="36">
        <v>171239000</v>
      </c>
      <c r="L2960" s="36">
        <v>194661000</v>
      </c>
      <c r="M2960" s="36">
        <v>189070000</v>
      </c>
      <c r="N2960" s="36">
        <v>161250000</v>
      </c>
      <c r="O2960" s="37">
        <v>0.43259999999999998</v>
      </c>
      <c r="P2960" s="37">
        <v>0.47020000000000001</v>
      </c>
      <c r="Q2960" s="37">
        <v>0.49009999999999998</v>
      </c>
      <c r="R2960" s="37">
        <v>0.46560000000000001</v>
      </c>
      <c r="S2960" s="37">
        <v>0.14269999999999999</v>
      </c>
      <c r="T2960" s="37"/>
      <c r="U2960" s="37"/>
      <c r="V2960" s="37"/>
      <c r="W2960" s="37"/>
      <c r="X2960" s="37">
        <v>-5.0000000000000001E-4</v>
      </c>
      <c r="Z2960" s="4" t="str">
        <f t="shared" si="212"/>
        <v>YES</v>
      </c>
      <c r="AA2960" s="4" t="str">
        <f t="shared" si="212"/>
        <v>YES</v>
      </c>
      <c r="AB2960" s="4" t="str">
        <f t="shared" si="212"/>
        <v>NO</v>
      </c>
      <c r="AD2960" s="4">
        <f t="shared" si="213"/>
        <v>2</v>
      </c>
    </row>
    <row r="2961" spans="1:30" ht="14.4" customHeight="1" x14ac:dyDescent="0.35">
      <c r="A2961" s="34">
        <v>2977</v>
      </c>
      <c r="B2961" s="1" t="s">
        <v>8783</v>
      </c>
      <c r="C2961" s="1" t="s">
        <v>29015</v>
      </c>
      <c r="D2961" s="1"/>
      <c r="E2961" s="1" t="s">
        <v>29008</v>
      </c>
      <c r="F2961" s="1" t="s">
        <v>29262</v>
      </c>
      <c r="G2961" s="35" t="s">
        <v>8784</v>
      </c>
      <c r="H2961" s="35" t="s">
        <v>8785</v>
      </c>
      <c r="I2961" s="35" t="s">
        <v>29</v>
      </c>
      <c r="J2961" s="36">
        <v>98829000</v>
      </c>
      <c r="K2961" s="36">
        <v>112463000</v>
      </c>
      <c r="L2961" s="36">
        <v>123238000</v>
      </c>
      <c r="M2961" s="36">
        <v>132092000</v>
      </c>
      <c r="N2961" s="36">
        <v>161219000</v>
      </c>
      <c r="O2961" s="37">
        <v>0.223</v>
      </c>
      <c r="P2961" s="37">
        <v>0.31490000000000001</v>
      </c>
      <c r="Q2961" s="37">
        <v>0.37419999999999998</v>
      </c>
      <c r="R2961" s="37">
        <v>0.3619</v>
      </c>
      <c r="S2961" s="37">
        <v>0.32340000000000002</v>
      </c>
      <c r="T2961" s="37">
        <v>-5.0000000000000001E-4</v>
      </c>
      <c r="U2961" s="37"/>
      <c r="V2961" s="37"/>
      <c r="W2961" s="37"/>
      <c r="X2961" s="37"/>
      <c r="Z2961" s="4" t="str">
        <f t="shared" si="212"/>
        <v>YES</v>
      </c>
      <c r="AA2961" s="4" t="str">
        <f t="shared" si="212"/>
        <v>YES</v>
      </c>
      <c r="AB2961" s="4" t="str">
        <f t="shared" si="212"/>
        <v>YES</v>
      </c>
      <c r="AD2961" s="4">
        <f t="shared" si="213"/>
        <v>3</v>
      </c>
    </row>
    <row r="2962" spans="1:30" ht="14.4" customHeight="1" x14ac:dyDescent="0.35">
      <c r="A2962" s="34">
        <v>2978</v>
      </c>
      <c r="B2962" s="1" t="s">
        <v>193</v>
      </c>
      <c r="C2962" s="1" t="s">
        <v>29015</v>
      </c>
      <c r="D2962" s="1"/>
      <c r="E2962" s="1" t="s">
        <v>29008</v>
      </c>
      <c r="F2962" s="1" t="s">
        <v>29262</v>
      </c>
      <c r="G2962" s="35" t="s">
        <v>8786</v>
      </c>
      <c r="H2962" s="35" t="s">
        <v>8787</v>
      </c>
      <c r="I2962" s="35" t="s">
        <v>29</v>
      </c>
      <c r="J2962" s="36">
        <v>116110000</v>
      </c>
      <c r="K2962" s="36">
        <v>148997000</v>
      </c>
      <c r="L2962" s="36">
        <v>157663000</v>
      </c>
      <c r="M2962" s="36">
        <v>137107000</v>
      </c>
      <c r="N2962" s="36">
        <v>161208000</v>
      </c>
      <c r="O2962" s="37">
        <v>1.7600000000000001E-2</v>
      </c>
      <c r="P2962" s="37">
        <v>3.4200000000000001E-2</v>
      </c>
      <c r="Q2962" s="37">
        <v>7.8E-2</v>
      </c>
      <c r="R2962" s="37">
        <v>0.1512</v>
      </c>
      <c r="S2962" s="37">
        <v>8.4900000000000003E-2</v>
      </c>
      <c r="T2962" s="37">
        <v>1.6899999999999998E-2</v>
      </c>
      <c r="U2962" s="37">
        <v>3.3799999999999997E-2</v>
      </c>
      <c r="V2962" s="37">
        <v>7.6499999999999999E-2</v>
      </c>
      <c r="W2962" s="37">
        <v>0.1502</v>
      </c>
      <c r="X2962" s="37">
        <v>8.4900000000000003E-2</v>
      </c>
      <c r="Z2962" s="4" t="str">
        <f t="shared" si="212"/>
        <v>NO</v>
      </c>
      <c r="AA2962" s="4" t="str">
        <f t="shared" si="212"/>
        <v>NO</v>
      </c>
      <c r="AB2962" s="4" t="str">
        <f t="shared" si="212"/>
        <v>NO</v>
      </c>
      <c r="AD2962" s="4">
        <f t="shared" si="213"/>
        <v>0</v>
      </c>
    </row>
    <row r="2963" spans="1:30" ht="27.65" customHeight="1" x14ac:dyDescent="0.35">
      <c r="A2963" s="34">
        <v>2979</v>
      </c>
      <c r="B2963" s="1" t="s">
        <v>4744</v>
      </c>
      <c r="C2963" s="1" t="s">
        <v>28702</v>
      </c>
      <c r="D2963" s="1"/>
      <c r="E2963" s="1"/>
      <c r="F2963" s="1" t="s">
        <v>29262</v>
      </c>
      <c r="G2963" s="35" t="s">
        <v>8788</v>
      </c>
      <c r="H2963" s="35" t="s">
        <v>8789</v>
      </c>
      <c r="I2963" s="35" t="s">
        <v>87</v>
      </c>
      <c r="J2963" s="36">
        <v>43449000</v>
      </c>
      <c r="K2963" s="36">
        <v>66549000</v>
      </c>
      <c r="L2963" s="36">
        <v>45894000</v>
      </c>
      <c r="M2963" s="36">
        <v>86413000</v>
      </c>
      <c r="N2963" s="36">
        <v>161199000</v>
      </c>
      <c r="O2963" s="37">
        <v>0.31269999999999998</v>
      </c>
      <c r="P2963" s="37">
        <v>0.1845</v>
      </c>
      <c r="Q2963" s="37">
        <v>3.4200000000000001E-2</v>
      </c>
      <c r="R2963" s="37">
        <v>8.8400000000000006E-2</v>
      </c>
      <c r="S2963" s="37">
        <v>1.3100000000000001E-2</v>
      </c>
      <c r="T2963" s="37">
        <v>-5.5800000000000002E-2</v>
      </c>
      <c r="U2963" s="37">
        <v>-7.4999999999999997E-3</v>
      </c>
      <c r="V2963" s="37"/>
      <c r="W2963" s="37">
        <v>-6.9999999999999999E-4</v>
      </c>
      <c r="X2963" s="37"/>
      <c r="Z2963" s="4" t="str">
        <f t="shared" si="212"/>
        <v>NO</v>
      </c>
      <c r="AA2963" s="4" t="str">
        <f t="shared" si="212"/>
        <v>NO</v>
      </c>
      <c r="AB2963" s="4" t="str">
        <f t="shared" si="212"/>
        <v>NO</v>
      </c>
      <c r="AD2963" s="4">
        <f t="shared" si="213"/>
        <v>0</v>
      </c>
    </row>
    <row r="2964" spans="1:30" ht="14.4" customHeight="1" x14ac:dyDescent="0.35">
      <c r="A2964" s="34">
        <v>2980</v>
      </c>
      <c r="B2964" s="1" t="s">
        <v>8790</v>
      </c>
      <c r="C2964" s="1"/>
      <c r="D2964" s="1"/>
      <c r="E2964" s="1"/>
      <c r="F2964" s="1" t="s">
        <v>29262</v>
      </c>
      <c r="G2964" s="35" t="s">
        <v>8791</v>
      </c>
      <c r="H2964" s="35" t="s">
        <v>8792</v>
      </c>
      <c r="I2964" s="35" t="s">
        <v>23</v>
      </c>
      <c r="J2964" s="36">
        <v>149451000</v>
      </c>
      <c r="K2964" s="36">
        <v>159050000</v>
      </c>
      <c r="L2964" s="36">
        <v>152268000</v>
      </c>
      <c r="M2964" s="36">
        <v>165340000</v>
      </c>
      <c r="N2964" s="36">
        <v>161175000</v>
      </c>
      <c r="O2964" s="37">
        <v>9.3799999999999994E-2</v>
      </c>
      <c r="P2964" s="37">
        <v>8.0600000000000005E-2</v>
      </c>
      <c r="Q2964" s="37">
        <v>6.3399999999999998E-2</v>
      </c>
      <c r="R2964" s="37">
        <v>7.2999999999999995E-2</v>
      </c>
      <c r="S2964" s="37">
        <v>8.0100000000000005E-2</v>
      </c>
      <c r="T2964" s="37">
        <v>7.3200000000000001E-2</v>
      </c>
      <c r="U2964" s="37">
        <v>5.8299999999999998E-2</v>
      </c>
      <c r="V2964" s="37">
        <v>4.1799999999999997E-2</v>
      </c>
      <c r="W2964" s="37">
        <v>4.7100000000000003E-2</v>
      </c>
      <c r="X2964" s="37">
        <v>5.5399999999999998E-2</v>
      </c>
      <c r="Z2964" s="4" t="str">
        <f t="shared" si="212"/>
        <v>NO</v>
      </c>
      <c r="AA2964" s="4" t="str">
        <f t="shared" si="212"/>
        <v>NO</v>
      </c>
      <c r="AB2964" s="4" t="str">
        <f t="shared" si="212"/>
        <v>NO</v>
      </c>
      <c r="AD2964" s="4">
        <f t="shared" si="213"/>
        <v>0</v>
      </c>
    </row>
    <row r="2965" spans="1:30" ht="14.4" customHeight="1" x14ac:dyDescent="0.35">
      <c r="A2965" s="34">
        <v>2981</v>
      </c>
      <c r="B2965" s="1" t="s">
        <v>8793</v>
      </c>
      <c r="C2965" s="1"/>
      <c r="D2965" s="1"/>
      <c r="E2965" s="1"/>
      <c r="F2965" s="1" t="s">
        <v>29262</v>
      </c>
      <c r="G2965" s="35" t="s">
        <v>8794</v>
      </c>
      <c r="H2965" s="35" t="s">
        <v>8795</v>
      </c>
      <c r="I2965" s="35" t="s">
        <v>33</v>
      </c>
      <c r="J2965" s="36">
        <v>105638000</v>
      </c>
      <c r="K2965" s="36">
        <v>111524000</v>
      </c>
      <c r="L2965" s="36">
        <v>132467000</v>
      </c>
      <c r="M2965" s="36">
        <v>149738000</v>
      </c>
      <c r="N2965" s="36">
        <v>161121000</v>
      </c>
      <c r="O2965" s="37">
        <v>0.15379999999999999</v>
      </c>
      <c r="P2965" s="37">
        <v>0.13919999999999999</v>
      </c>
      <c r="Q2965" s="37">
        <v>0.1993</v>
      </c>
      <c r="R2965" s="37">
        <v>0.1807</v>
      </c>
      <c r="S2965" s="37">
        <v>0.161</v>
      </c>
      <c r="T2965" s="37">
        <v>0.15409999999999999</v>
      </c>
      <c r="U2965" s="37">
        <v>0.13789999999999999</v>
      </c>
      <c r="V2965" s="37">
        <v>0.19389999999999999</v>
      </c>
      <c r="W2965" s="37">
        <v>0.17199999999999999</v>
      </c>
      <c r="X2965" s="37">
        <v>0.14760000000000001</v>
      </c>
      <c r="Z2965" s="4" t="str">
        <f t="shared" si="212"/>
        <v>NO</v>
      </c>
      <c r="AA2965" s="4" t="str">
        <f t="shared" si="212"/>
        <v>NO</v>
      </c>
      <c r="AB2965" s="4" t="str">
        <f t="shared" si="212"/>
        <v>NO</v>
      </c>
      <c r="AD2965" s="4">
        <f t="shared" si="213"/>
        <v>0</v>
      </c>
    </row>
    <row r="2966" spans="1:30" ht="14.4" customHeight="1" x14ac:dyDescent="0.35">
      <c r="A2966" s="34">
        <v>2982</v>
      </c>
      <c r="B2966" s="1" t="s">
        <v>8796</v>
      </c>
      <c r="C2966" s="1"/>
      <c r="D2966" s="1"/>
      <c r="E2966" s="1"/>
      <c r="F2966" s="1" t="s">
        <v>29262</v>
      </c>
      <c r="G2966" s="35" t="s">
        <v>8797</v>
      </c>
      <c r="H2966" s="35" t="s">
        <v>8798</v>
      </c>
      <c r="I2966" s="35" t="s">
        <v>33</v>
      </c>
      <c r="J2966" s="36">
        <v>60759000</v>
      </c>
      <c r="K2966" s="36">
        <v>82037000</v>
      </c>
      <c r="L2966" s="36">
        <v>111214000</v>
      </c>
      <c r="M2966" s="36">
        <v>137419000</v>
      </c>
      <c r="N2966" s="36">
        <v>161115000</v>
      </c>
      <c r="O2966" s="37">
        <v>8.6999999999999994E-2</v>
      </c>
      <c r="P2966" s="37">
        <v>0.14180000000000001</v>
      </c>
      <c r="Q2966" s="37">
        <v>0.15640000000000001</v>
      </c>
      <c r="R2966" s="37">
        <v>0.122</v>
      </c>
      <c r="S2966" s="37">
        <v>-1.9800000000000002E-2</v>
      </c>
      <c r="T2966" s="37"/>
      <c r="U2966" s="37"/>
      <c r="V2966" s="37"/>
      <c r="W2966" s="37"/>
      <c r="X2966" s="37"/>
      <c r="Z2966" s="4" t="str">
        <f t="shared" si="212"/>
        <v>NO</v>
      </c>
      <c r="AA2966" s="4" t="str">
        <f t="shared" si="212"/>
        <v>NO</v>
      </c>
      <c r="AB2966" s="4" t="str">
        <f t="shared" si="212"/>
        <v>NO</v>
      </c>
      <c r="AD2966" s="4">
        <f t="shared" si="213"/>
        <v>0</v>
      </c>
    </row>
    <row r="2967" spans="1:30" ht="14.4" customHeight="1" x14ac:dyDescent="0.35">
      <c r="A2967" s="34">
        <v>2983</v>
      </c>
      <c r="B2967" s="1" t="s">
        <v>8799</v>
      </c>
      <c r="C2967" s="1"/>
      <c r="D2967" s="1"/>
      <c r="E2967" s="1"/>
      <c r="F2967" s="1" t="s">
        <v>29262</v>
      </c>
      <c r="G2967" s="35" t="s">
        <v>8800</v>
      </c>
      <c r="H2967" s="35" t="s">
        <v>8801</v>
      </c>
      <c r="I2967" s="35" t="s">
        <v>43</v>
      </c>
      <c r="J2967" s="36">
        <v>131237000</v>
      </c>
      <c r="K2967" s="36">
        <v>141613000</v>
      </c>
      <c r="L2967" s="36">
        <v>161400000</v>
      </c>
      <c r="M2967" s="36">
        <v>166982000</v>
      </c>
      <c r="N2967" s="36">
        <v>161102000</v>
      </c>
      <c r="O2967" s="37">
        <v>6.8199999999999997E-2</v>
      </c>
      <c r="P2967" s="37">
        <v>5.3400000000000003E-2</v>
      </c>
      <c r="Q2967" s="37">
        <v>7.4700000000000003E-2</v>
      </c>
      <c r="R2967" s="37">
        <v>7.51E-2</v>
      </c>
      <c r="S2967" s="37">
        <v>5.3699999999999998E-2</v>
      </c>
      <c r="T2967" s="37">
        <v>4.1399999999999999E-2</v>
      </c>
      <c r="U2967" s="37">
        <v>-1.7399999999999999E-2</v>
      </c>
      <c r="V2967" s="37">
        <v>-6.3E-3</v>
      </c>
      <c r="W2967" s="37">
        <v>-4.0000000000000002E-4</v>
      </c>
      <c r="X2967" s="37">
        <v>-5.7000000000000002E-3</v>
      </c>
      <c r="Z2967" s="4" t="str">
        <f t="shared" si="212"/>
        <v>NO</v>
      </c>
      <c r="AA2967" s="4" t="str">
        <f t="shared" si="212"/>
        <v>NO</v>
      </c>
      <c r="AB2967" s="4" t="str">
        <f t="shared" si="212"/>
        <v>NO</v>
      </c>
      <c r="AD2967" s="4">
        <f t="shared" si="213"/>
        <v>0</v>
      </c>
    </row>
    <row r="2968" spans="1:30" ht="27.65" customHeight="1" x14ac:dyDescent="0.35">
      <c r="A2968" s="34">
        <v>2984</v>
      </c>
      <c r="B2968" s="1" t="s">
        <v>8802</v>
      </c>
      <c r="C2968" s="1"/>
      <c r="D2968" s="1"/>
      <c r="E2968" s="1"/>
      <c r="F2968" s="1" t="s">
        <v>29262</v>
      </c>
      <c r="G2968" s="35" t="s">
        <v>8803</v>
      </c>
      <c r="H2968" s="35" t="s">
        <v>8804</v>
      </c>
      <c r="I2968" s="35" t="s">
        <v>33</v>
      </c>
      <c r="J2968" s="36">
        <v>42900000</v>
      </c>
      <c r="K2968" s="36">
        <v>80207000</v>
      </c>
      <c r="L2968" s="36">
        <v>112273000</v>
      </c>
      <c r="M2968" s="36">
        <v>149692000</v>
      </c>
      <c r="N2968" s="36">
        <v>161097000</v>
      </c>
      <c r="O2968" s="37">
        <v>0.10299999999999999</v>
      </c>
      <c r="P2968" s="37">
        <v>8.8499999999999995E-2</v>
      </c>
      <c r="Q2968" s="37">
        <v>9.8900000000000002E-2</v>
      </c>
      <c r="R2968" s="37">
        <v>0.1191</v>
      </c>
      <c r="S2968" s="37">
        <v>6.9599999999999995E-2</v>
      </c>
      <c r="T2968" s="37"/>
      <c r="U2968" s="37"/>
      <c r="V2968" s="37">
        <v>-2.3900000000000001E-2</v>
      </c>
      <c r="W2968" s="37">
        <v>-2.9399999999999999E-2</v>
      </c>
      <c r="X2968" s="37">
        <v>-4.0899999999999999E-2</v>
      </c>
      <c r="Z2968" s="4" t="str">
        <f t="shared" si="212"/>
        <v>NO</v>
      </c>
      <c r="AA2968" s="4" t="str">
        <f t="shared" si="212"/>
        <v>NO</v>
      </c>
      <c r="AB2968" s="4" t="str">
        <f t="shared" si="212"/>
        <v>NO</v>
      </c>
      <c r="AD2968" s="4">
        <f t="shared" si="213"/>
        <v>0</v>
      </c>
    </row>
    <row r="2969" spans="1:30" ht="27.65" customHeight="1" x14ac:dyDescent="0.35">
      <c r="A2969" s="34">
        <v>2985</v>
      </c>
      <c r="B2969" s="1" t="s">
        <v>8805</v>
      </c>
      <c r="C2969" s="1" t="s">
        <v>28702</v>
      </c>
      <c r="D2969" s="1"/>
      <c r="E2969" s="1"/>
      <c r="F2969" s="1" t="s">
        <v>29262</v>
      </c>
      <c r="G2969" s="35" t="s">
        <v>8806</v>
      </c>
      <c r="H2969" s="35" t="s">
        <v>8807</v>
      </c>
      <c r="I2969" s="35" t="s">
        <v>87</v>
      </c>
      <c r="J2969" s="36">
        <v>77501000</v>
      </c>
      <c r="K2969" s="36">
        <v>84094000</v>
      </c>
      <c r="L2969" s="36">
        <v>91382000</v>
      </c>
      <c r="M2969" s="36">
        <v>117323000</v>
      </c>
      <c r="N2969" s="36">
        <v>161066000</v>
      </c>
      <c r="O2969" s="37">
        <v>0.17749999999999999</v>
      </c>
      <c r="P2969" s="37">
        <v>6.8199999999999997E-2</v>
      </c>
      <c r="Q2969" s="37">
        <v>5.1200000000000002E-2</v>
      </c>
      <c r="R2969" s="37">
        <v>9.7799999999999998E-2</v>
      </c>
      <c r="S2969" s="37">
        <v>9.5200000000000007E-2</v>
      </c>
      <c r="T2969" s="37"/>
      <c r="U2969" s="37"/>
      <c r="V2969" s="37"/>
      <c r="W2969" s="37"/>
      <c r="X2969" s="37"/>
      <c r="Z2969" s="4" t="str">
        <f t="shared" si="212"/>
        <v>NO</v>
      </c>
      <c r="AA2969" s="4" t="str">
        <f t="shared" si="212"/>
        <v>NO</v>
      </c>
      <c r="AB2969" s="4" t="str">
        <f t="shared" si="212"/>
        <v>NO</v>
      </c>
      <c r="AD2969" s="4">
        <f t="shared" si="213"/>
        <v>0</v>
      </c>
    </row>
    <row r="2970" spans="1:30" ht="14.4" customHeight="1" x14ac:dyDescent="0.35">
      <c r="A2970" s="34">
        <v>2986</v>
      </c>
      <c r="B2970" s="1" t="s">
        <v>8808</v>
      </c>
      <c r="C2970" s="1" t="s">
        <v>29015</v>
      </c>
      <c r="D2970" s="1"/>
      <c r="E2970" s="1" t="s">
        <v>29008</v>
      </c>
      <c r="F2970" s="1" t="s">
        <v>29262</v>
      </c>
      <c r="G2970" s="35" t="s">
        <v>8809</v>
      </c>
      <c r="H2970" s="35" t="s">
        <v>8810</v>
      </c>
      <c r="I2970" s="35" t="s">
        <v>29</v>
      </c>
      <c r="J2970" s="36">
        <v>39462000</v>
      </c>
      <c r="K2970" s="36">
        <v>56584000</v>
      </c>
      <c r="L2970" s="36">
        <v>76552000</v>
      </c>
      <c r="M2970" s="36">
        <v>135044000</v>
      </c>
      <c r="N2970" s="36">
        <v>161036000</v>
      </c>
      <c r="O2970" s="37">
        <v>0.34429999999999999</v>
      </c>
      <c r="P2970" s="37">
        <v>0.35520000000000002</v>
      </c>
      <c r="Q2970" s="37">
        <v>0.27529999999999999</v>
      </c>
      <c r="R2970" s="37">
        <v>0.32800000000000001</v>
      </c>
      <c r="S2970" s="37">
        <v>0.24249999999999999</v>
      </c>
      <c r="T2970" s="37">
        <v>0.36899999999999999</v>
      </c>
      <c r="U2970" s="37">
        <v>0.31430000000000002</v>
      </c>
      <c r="V2970" s="37">
        <v>0.25059999999999999</v>
      </c>
      <c r="W2970" s="37">
        <v>0.29039999999999999</v>
      </c>
      <c r="X2970" s="37">
        <v>0.1961</v>
      </c>
      <c r="Z2970" s="4" t="str">
        <f t="shared" si="212"/>
        <v>YES</v>
      </c>
      <c r="AA2970" s="4" t="str">
        <f t="shared" si="212"/>
        <v>YES</v>
      </c>
      <c r="AB2970" s="4" t="str">
        <f t="shared" si="212"/>
        <v>YES</v>
      </c>
      <c r="AD2970" s="4">
        <f t="shared" si="213"/>
        <v>3</v>
      </c>
    </row>
    <row r="2971" spans="1:30" ht="14.4" customHeight="1" x14ac:dyDescent="0.35">
      <c r="A2971" s="34">
        <v>2987</v>
      </c>
      <c r="B2971" s="1" t="s">
        <v>8811</v>
      </c>
      <c r="C2971" s="1" t="s">
        <v>29015</v>
      </c>
      <c r="D2971" s="1"/>
      <c r="E2971" s="1" t="s">
        <v>29008</v>
      </c>
      <c r="F2971" s="1" t="s">
        <v>29262</v>
      </c>
      <c r="G2971" s="35" t="s">
        <v>8812</v>
      </c>
      <c r="H2971" s="35" t="s">
        <v>8813</v>
      </c>
      <c r="I2971" s="35" t="s">
        <v>29</v>
      </c>
      <c r="J2971" s="36">
        <v>49881000</v>
      </c>
      <c r="K2971" s="36">
        <v>69982000</v>
      </c>
      <c r="L2971" s="36">
        <v>83730000</v>
      </c>
      <c r="M2971" s="36">
        <v>113362000</v>
      </c>
      <c r="N2971" s="36">
        <v>160933000</v>
      </c>
      <c r="O2971" s="37">
        <v>9.11E-2</v>
      </c>
      <c r="P2971" s="37">
        <v>8.8900000000000007E-2</v>
      </c>
      <c r="Q2971" s="37">
        <v>8.6800000000000002E-2</v>
      </c>
      <c r="R2971" s="37">
        <v>6.83E-2</v>
      </c>
      <c r="S2971" s="37">
        <v>0.20419999999999999</v>
      </c>
      <c r="T2971" s="37"/>
      <c r="U2971" s="37"/>
      <c r="V2971" s="37"/>
      <c r="W2971" s="37">
        <v>-1E-3</v>
      </c>
      <c r="X2971" s="37"/>
      <c r="Z2971" s="4" t="str">
        <f t="shared" si="212"/>
        <v>NO</v>
      </c>
      <c r="AA2971" s="4" t="str">
        <f t="shared" si="212"/>
        <v>NO</v>
      </c>
      <c r="AB2971" s="4" t="str">
        <f t="shared" si="212"/>
        <v>YES</v>
      </c>
      <c r="AD2971" s="4">
        <f t="shared" si="213"/>
        <v>1</v>
      </c>
    </row>
    <row r="2972" spans="1:30" ht="41.4" customHeight="1" x14ac:dyDescent="0.35">
      <c r="A2972" s="34">
        <v>2988</v>
      </c>
      <c r="B2972" s="1" t="s">
        <v>8814</v>
      </c>
      <c r="C2972" s="1" t="s">
        <v>29015</v>
      </c>
      <c r="D2972" s="1"/>
      <c r="E2972" s="1" t="s">
        <v>29008</v>
      </c>
      <c r="F2972" s="1" t="s">
        <v>29262</v>
      </c>
      <c r="G2972" s="35" t="s">
        <v>8815</v>
      </c>
      <c r="H2972" s="35" t="s">
        <v>8816</v>
      </c>
      <c r="I2972" s="35" t="s">
        <v>29</v>
      </c>
      <c r="J2972" s="36">
        <v>102062000</v>
      </c>
      <c r="K2972" s="36">
        <v>115337000</v>
      </c>
      <c r="L2972" s="36">
        <v>131034000</v>
      </c>
      <c r="M2972" s="36">
        <v>145618000</v>
      </c>
      <c r="N2972" s="36">
        <v>160900000</v>
      </c>
      <c r="O2972" s="37">
        <v>0.13189999999999999</v>
      </c>
      <c r="P2972" s="37">
        <v>1.9400000000000001E-2</v>
      </c>
      <c r="Q2972" s="37">
        <v>5.5300000000000002E-2</v>
      </c>
      <c r="R2972" s="37">
        <v>4.8899999999999999E-2</v>
      </c>
      <c r="S2972" s="37">
        <v>3.78E-2</v>
      </c>
      <c r="T2972" s="37"/>
      <c r="U2972" s="37"/>
      <c r="V2972" s="37"/>
      <c r="W2972" s="37"/>
      <c r="X2972" s="37"/>
      <c r="Z2972" s="4" t="str">
        <f t="shared" si="212"/>
        <v>NO</v>
      </c>
      <c r="AA2972" s="4" t="str">
        <f t="shared" si="212"/>
        <v>NO</v>
      </c>
      <c r="AB2972" s="4" t="str">
        <f t="shared" si="212"/>
        <v>NO</v>
      </c>
      <c r="AD2972" s="4">
        <f t="shared" si="213"/>
        <v>0</v>
      </c>
    </row>
    <row r="2973" spans="1:30" ht="14.4" customHeight="1" x14ac:dyDescent="0.35">
      <c r="A2973" s="34">
        <v>2989</v>
      </c>
      <c r="B2973" s="1" t="s">
        <v>8817</v>
      </c>
      <c r="C2973" s="1" t="s">
        <v>29015</v>
      </c>
      <c r="D2973" s="1"/>
      <c r="E2973" s="1" t="s">
        <v>29008</v>
      </c>
      <c r="F2973" s="1" t="s">
        <v>29262</v>
      </c>
      <c r="G2973" s="35" t="s">
        <v>8818</v>
      </c>
      <c r="H2973" s="35" t="s">
        <v>8819</v>
      </c>
      <c r="I2973" s="35" t="s">
        <v>29</v>
      </c>
      <c r="J2973" s="36">
        <v>36604000</v>
      </c>
      <c r="K2973" s="36">
        <v>62653000</v>
      </c>
      <c r="L2973" s="36">
        <v>90396000</v>
      </c>
      <c r="M2973" s="36">
        <v>113893000</v>
      </c>
      <c r="N2973" s="36">
        <v>160893000</v>
      </c>
      <c r="O2973" s="37">
        <v>0.1588</v>
      </c>
      <c r="P2973" s="37">
        <v>0.3049</v>
      </c>
      <c r="Q2973" s="37">
        <v>0.2321</v>
      </c>
      <c r="R2973" s="37">
        <v>0.26350000000000001</v>
      </c>
      <c r="S2973" s="37">
        <v>5.3199999999999997E-2</v>
      </c>
      <c r="T2973" s="37"/>
      <c r="U2973" s="37"/>
      <c r="V2973" s="37"/>
      <c r="W2973" s="37"/>
      <c r="X2973" s="37"/>
      <c r="Z2973" s="4" t="str">
        <f t="shared" si="212"/>
        <v>YES</v>
      </c>
      <c r="AA2973" s="4" t="str">
        <f t="shared" si="212"/>
        <v>YES</v>
      </c>
      <c r="AB2973" s="4" t="str">
        <f t="shared" si="212"/>
        <v>NO</v>
      </c>
      <c r="AD2973" s="4">
        <f t="shared" si="213"/>
        <v>2</v>
      </c>
    </row>
    <row r="2974" spans="1:30" ht="27.65" customHeight="1" x14ac:dyDescent="0.35">
      <c r="A2974" s="34">
        <v>2990</v>
      </c>
      <c r="B2974" s="1" t="s">
        <v>8820</v>
      </c>
      <c r="C2974" s="1" t="s">
        <v>29015</v>
      </c>
      <c r="D2974" s="1"/>
      <c r="E2974" s="1" t="s">
        <v>29008</v>
      </c>
      <c r="F2974" s="1" t="s">
        <v>29262</v>
      </c>
      <c r="G2974" s="35" t="s">
        <v>8821</v>
      </c>
      <c r="H2974" s="35" t="s">
        <v>8822</v>
      </c>
      <c r="I2974" s="35" t="s">
        <v>29</v>
      </c>
      <c r="J2974" s="36">
        <v>59622000</v>
      </c>
      <c r="K2974" s="36">
        <v>83522000</v>
      </c>
      <c r="L2974" s="36">
        <v>103644000</v>
      </c>
      <c r="M2974" s="36">
        <v>137264000</v>
      </c>
      <c r="N2974" s="36">
        <v>160843000</v>
      </c>
      <c r="O2974" s="37">
        <v>0.1067</v>
      </c>
      <c r="P2974" s="37">
        <v>0.1767</v>
      </c>
      <c r="Q2974" s="37">
        <v>0.1212</v>
      </c>
      <c r="R2974" s="37">
        <v>6.8400000000000002E-2</v>
      </c>
      <c r="S2974" s="37">
        <v>3.3799999999999997E-2</v>
      </c>
      <c r="T2974" s="37"/>
      <c r="U2974" s="37"/>
      <c r="V2974" s="37"/>
      <c r="W2974" s="37"/>
      <c r="X2974" s="37"/>
      <c r="Z2974" s="4" t="str">
        <f t="shared" si="212"/>
        <v>NO</v>
      </c>
      <c r="AA2974" s="4" t="str">
        <f t="shared" si="212"/>
        <v>NO</v>
      </c>
      <c r="AB2974" s="4" t="str">
        <f t="shared" si="212"/>
        <v>NO</v>
      </c>
      <c r="AD2974" s="4">
        <f t="shared" si="213"/>
        <v>0</v>
      </c>
    </row>
    <row r="2975" spans="1:30" ht="14.4" customHeight="1" x14ac:dyDescent="0.35">
      <c r="A2975" s="34">
        <v>2991</v>
      </c>
      <c r="B2975" s="1" t="s">
        <v>8823</v>
      </c>
      <c r="C2975" s="1"/>
      <c r="D2975" s="1"/>
      <c r="E2975" s="1"/>
      <c r="F2975" s="1" t="s">
        <v>29262</v>
      </c>
      <c r="G2975" s="35" t="s">
        <v>8824</v>
      </c>
      <c r="H2975" s="35" t="s">
        <v>8825</v>
      </c>
      <c r="I2975" s="35" t="s">
        <v>390</v>
      </c>
      <c r="J2975" s="36"/>
      <c r="K2975" s="36"/>
      <c r="L2975" s="36"/>
      <c r="M2975" s="36">
        <v>14959000</v>
      </c>
      <c r="N2975" s="36">
        <v>160801000</v>
      </c>
      <c r="O2975" s="37"/>
      <c r="P2975" s="37"/>
      <c r="Q2975" s="37"/>
      <c r="R2975" s="37">
        <v>0.28549999999999998</v>
      </c>
      <c r="S2975" s="37">
        <v>0.15260000000000001</v>
      </c>
      <c r="T2975" s="37"/>
      <c r="U2975" s="37"/>
      <c r="V2975" s="37"/>
      <c r="W2975" s="37">
        <v>0.26369999999999999</v>
      </c>
      <c r="X2975" s="37">
        <v>0.13739999999999999</v>
      </c>
      <c r="Z2975" s="4" t="str">
        <f t="shared" si="212"/>
        <v>NO</v>
      </c>
      <c r="AA2975" s="4" t="str">
        <f t="shared" si="212"/>
        <v>YES</v>
      </c>
      <c r="AB2975" s="4" t="str">
        <f t="shared" si="212"/>
        <v>NO</v>
      </c>
      <c r="AD2975" s="4">
        <f t="shared" si="213"/>
        <v>1</v>
      </c>
    </row>
    <row r="2976" spans="1:30" ht="14.4" customHeight="1" x14ac:dyDescent="0.35">
      <c r="A2976" s="34">
        <v>2992</v>
      </c>
      <c r="B2976" s="1" t="s">
        <v>8826</v>
      </c>
      <c r="C2976" s="1"/>
      <c r="D2976" s="1"/>
      <c r="E2976" s="1"/>
      <c r="F2976" s="1" t="s">
        <v>29262</v>
      </c>
      <c r="G2976" s="35" t="s">
        <v>8827</v>
      </c>
      <c r="H2976" s="35" t="s">
        <v>8828</v>
      </c>
      <c r="I2976" s="35" t="s">
        <v>33</v>
      </c>
      <c r="J2976" s="36">
        <v>76059000</v>
      </c>
      <c r="K2976" s="36">
        <v>98946000</v>
      </c>
      <c r="L2976" s="36">
        <v>101130000</v>
      </c>
      <c r="M2976" s="36">
        <v>128572000</v>
      </c>
      <c r="N2976" s="36">
        <v>160764000</v>
      </c>
      <c r="O2976" s="37">
        <v>-6.2799999999999995E-2</v>
      </c>
      <c r="P2976" s="37">
        <v>2.8199999999999999E-2</v>
      </c>
      <c r="Q2976" s="37">
        <v>2.53E-2</v>
      </c>
      <c r="R2976" s="37">
        <v>1.44E-2</v>
      </c>
      <c r="S2976" s="37">
        <v>8.3999999999999995E-3</v>
      </c>
      <c r="T2976" s="37">
        <v>-2.0299999999999999E-2</v>
      </c>
      <c r="U2976" s="37">
        <v>-5.9999999999999995E-4</v>
      </c>
      <c r="V2976" s="37">
        <v>3.2000000000000002E-3</v>
      </c>
      <c r="W2976" s="37">
        <v>1E-3</v>
      </c>
      <c r="X2976" s="37">
        <v>-2.0000000000000001E-4</v>
      </c>
      <c r="Z2976" s="4" t="str">
        <f t="shared" si="212"/>
        <v>NO</v>
      </c>
      <c r="AA2976" s="4" t="str">
        <f t="shared" si="212"/>
        <v>NO</v>
      </c>
      <c r="AB2976" s="4" t="str">
        <f t="shared" si="212"/>
        <v>NO</v>
      </c>
      <c r="AD2976" s="4">
        <f t="shared" si="213"/>
        <v>0</v>
      </c>
    </row>
    <row r="2977" spans="1:30" ht="14.4" customHeight="1" x14ac:dyDescent="0.35">
      <c r="A2977" s="34">
        <v>2993</v>
      </c>
      <c r="B2977" s="1" t="s">
        <v>8829</v>
      </c>
      <c r="C2977" s="1" t="s">
        <v>29015</v>
      </c>
      <c r="D2977" s="1"/>
      <c r="E2977" s="1" t="s">
        <v>29008</v>
      </c>
      <c r="F2977" s="1" t="s">
        <v>29262</v>
      </c>
      <c r="G2977" s="35" t="s">
        <v>8830</v>
      </c>
      <c r="H2977" s="35" t="s">
        <v>8831</v>
      </c>
      <c r="I2977" s="35" t="s">
        <v>29</v>
      </c>
      <c r="J2977" s="36">
        <v>111461000</v>
      </c>
      <c r="K2977" s="36">
        <v>114792000</v>
      </c>
      <c r="L2977" s="36">
        <v>112465000</v>
      </c>
      <c r="M2977" s="36">
        <v>131628000</v>
      </c>
      <c r="N2977" s="36">
        <v>160711000</v>
      </c>
      <c r="O2977" s="37">
        <v>0.1125</v>
      </c>
      <c r="P2977" s="37">
        <v>4.4400000000000002E-2</v>
      </c>
      <c r="Q2977" s="37">
        <v>4.4200000000000003E-2</v>
      </c>
      <c r="R2977" s="37">
        <v>8.4099999999999994E-2</v>
      </c>
      <c r="S2977" s="37">
        <v>6.6400000000000001E-2</v>
      </c>
      <c r="T2977" s="37"/>
      <c r="U2977" s="37">
        <v>-2.0000000000000001E-4</v>
      </c>
      <c r="V2977" s="37"/>
      <c r="W2977" s="37"/>
      <c r="X2977" s="37"/>
      <c r="Z2977" s="4" t="str">
        <f t="shared" si="212"/>
        <v>NO</v>
      </c>
      <c r="AA2977" s="4" t="str">
        <f t="shared" si="212"/>
        <v>NO</v>
      </c>
      <c r="AB2977" s="4" t="str">
        <f t="shared" si="212"/>
        <v>NO</v>
      </c>
      <c r="AD2977" s="4">
        <f t="shared" si="213"/>
        <v>0</v>
      </c>
    </row>
    <row r="2978" spans="1:30" ht="14.4" customHeight="1" x14ac:dyDescent="0.35">
      <c r="A2978" s="34">
        <v>2994</v>
      </c>
      <c r="B2978" s="1" t="s">
        <v>8832</v>
      </c>
      <c r="C2978" s="1"/>
      <c r="D2978" s="1"/>
      <c r="E2978" s="1"/>
      <c r="F2978" s="1" t="s">
        <v>29262</v>
      </c>
      <c r="G2978" s="35" t="s">
        <v>8833</v>
      </c>
      <c r="H2978" s="35" t="s">
        <v>8834</v>
      </c>
      <c r="I2978" s="35" t="s">
        <v>33</v>
      </c>
      <c r="J2978" s="36">
        <v>69331000</v>
      </c>
      <c r="K2978" s="36">
        <v>75690000</v>
      </c>
      <c r="L2978" s="36">
        <v>91876000</v>
      </c>
      <c r="M2978" s="36">
        <v>113157000</v>
      </c>
      <c r="N2978" s="36">
        <v>160675000</v>
      </c>
      <c r="O2978" s="37">
        <v>0.3377</v>
      </c>
      <c r="P2978" s="37">
        <v>0.30059999999999998</v>
      </c>
      <c r="Q2978" s="37">
        <v>0.21360000000000001</v>
      </c>
      <c r="R2978" s="37">
        <v>0.30520000000000003</v>
      </c>
      <c r="S2978" s="37">
        <v>0.33279999999999998</v>
      </c>
      <c r="T2978" s="37">
        <v>0.40550000000000003</v>
      </c>
      <c r="U2978" s="37"/>
      <c r="V2978" s="37"/>
      <c r="W2978" s="37">
        <v>-2.5000000000000001E-3</v>
      </c>
      <c r="X2978" s="37">
        <v>-1.6999999999999999E-3</v>
      </c>
      <c r="Z2978" s="4" t="str">
        <f t="shared" si="212"/>
        <v>YES</v>
      </c>
      <c r="AA2978" s="4" t="str">
        <f t="shared" si="212"/>
        <v>YES</v>
      </c>
      <c r="AB2978" s="4" t="str">
        <f t="shared" si="212"/>
        <v>YES</v>
      </c>
      <c r="AD2978" s="4">
        <f t="shared" si="213"/>
        <v>3</v>
      </c>
    </row>
    <row r="2979" spans="1:30" ht="14.4" customHeight="1" x14ac:dyDescent="0.35">
      <c r="A2979" s="34">
        <v>2995</v>
      </c>
      <c r="B2979" s="1" t="s">
        <v>8835</v>
      </c>
      <c r="C2979" s="1" t="s">
        <v>29015</v>
      </c>
      <c r="D2979" s="1"/>
      <c r="E2979" s="1" t="s">
        <v>29008</v>
      </c>
      <c r="F2979" s="1" t="s">
        <v>29262</v>
      </c>
      <c r="G2979" s="35" t="s">
        <v>8836</v>
      </c>
      <c r="H2979" s="35" t="s">
        <v>8837</v>
      </c>
      <c r="I2979" s="35" t="s">
        <v>29</v>
      </c>
      <c r="J2979" s="36">
        <v>51692000</v>
      </c>
      <c r="K2979" s="36">
        <v>58756000</v>
      </c>
      <c r="L2979" s="36">
        <v>86580000</v>
      </c>
      <c r="M2979" s="36">
        <v>127741000</v>
      </c>
      <c r="N2979" s="36">
        <v>160636000</v>
      </c>
      <c r="O2979" s="37">
        <v>-5.2400000000000002E-2</v>
      </c>
      <c r="P2979" s="37">
        <v>5.8200000000000002E-2</v>
      </c>
      <c r="Q2979" s="37">
        <v>0.1077</v>
      </c>
      <c r="R2979" s="37">
        <v>8.6599999999999996E-2</v>
      </c>
      <c r="S2979" s="37">
        <v>0.1636</v>
      </c>
      <c r="T2979" s="37"/>
      <c r="U2979" s="37"/>
      <c r="V2979" s="37"/>
      <c r="W2979" s="37"/>
      <c r="X2979" s="37"/>
      <c r="Z2979" s="4" t="str">
        <f t="shared" si="212"/>
        <v>NO</v>
      </c>
      <c r="AA2979" s="4" t="str">
        <f t="shared" si="212"/>
        <v>NO</v>
      </c>
      <c r="AB2979" s="4" t="str">
        <f t="shared" si="212"/>
        <v>NO</v>
      </c>
      <c r="AD2979" s="4">
        <f t="shared" si="213"/>
        <v>0</v>
      </c>
    </row>
    <row r="2980" spans="1:30" ht="14.4" customHeight="1" x14ac:dyDescent="0.35">
      <c r="A2980" s="34">
        <v>2996</v>
      </c>
      <c r="B2980" s="1" t="s">
        <v>8838</v>
      </c>
      <c r="C2980" s="1"/>
      <c r="D2980" s="1"/>
      <c r="E2980" s="1"/>
      <c r="F2980" s="1" t="s">
        <v>29262</v>
      </c>
      <c r="G2980" s="35" t="s">
        <v>8839</v>
      </c>
      <c r="H2980" s="35" t="s">
        <v>8840</v>
      </c>
      <c r="I2980" s="35" t="s">
        <v>23</v>
      </c>
      <c r="J2980" s="36">
        <v>198676000</v>
      </c>
      <c r="K2980" s="36">
        <v>157438000</v>
      </c>
      <c r="L2980" s="36">
        <v>174568000</v>
      </c>
      <c r="M2980" s="36">
        <v>142310000</v>
      </c>
      <c r="N2980" s="36">
        <v>160539000</v>
      </c>
      <c r="O2980" s="37">
        <v>0.11409999999999999</v>
      </c>
      <c r="P2980" s="37">
        <v>0.29880000000000001</v>
      </c>
      <c r="Q2980" s="37">
        <v>0.18729999999999999</v>
      </c>
      <c r="R2980" s="37">
        <v>5.9999999999999995E-4</v>
      </c>
      <c r="S2980" s="37">
        <v>3.2399999999999998E-2</v>
      </c>
      <c r="T2980" s="37">
        <v>4.8800000000000003E-2</v>
      </c>
      <c r="U2980" s="37"/>
      <c r="V2980" s="37">
        <v>-2.0000000000000001E-4</v>
      </c>
      <c r="W2980" s="37">
        <v>-1E-4</v>
      </c>
      <c r="X2980" s="37">
        <v>-2.8999999999999998E-3</v>
      </c>
      <c r="Z2980" s="4" t="str">
        <f t="shared" si="212"/>
        <v>NO</v>
      </c>
      <c r="AA2980" s="4" t="str">
        <f t="shared" si="212"/>
        <v>NO</v>
      </c>
      <c r="AB2980" s="4" t="str">
        <f t="shared" si="212"/>
        <v>NO</v>
      </c>
      <c r="AD2980" s="4">
        <f t="shared" si="213"/>
        <v>0</v>
      </c>
    </row>
    <row r="2981" spans="1:30" ht="14.4" customHeight="1" x14ac:dyDescent="0.35">
      <c r="A2981" s="34">
        <v>2997</v>
      </c>
      <c r="B2981" s="1" t="s">
        <v>8841</v>
      </c>
      <c r="C2981" s="1"/>
      <c r="D2981" s="1"/>
      <c r="E2981" s="1"/>
      <c r="F2981" s="1" t="s">
        <v>29262</v>
      </c>
      <c r="G2981" s="35" t="s">
        <v>8842</v>
      </c>
      <c r="H2981" s="35" t="s">
        <v>8843</v>
      </c>
      <c r="I2981" s="35" t="s">
        <v>544</v>
      </c>
      <c r="J2981" s="36"/>
      <c r="K2981" s="36"/>
      <c r="L2981" s="36">
        <v>15118000</v>
      </c>
      <c r="M2981" s="36">
        <v>149206000</v>
      </c>
      <c r="N2981" s="36">
        <v>160380000</v>
      </c>
      <c r="O2981" s="37"/>
      <c r="P2981" s="37"/>
      <c r="Q2981" s="37">
        <v>7.6700000000000004E-2</v>
      </c>
      <c r="R2981" s="37">
        <v>7.6999999999999999E-2</v>
      </c>
      <c r="S2981" s="37">
        <v>-0.1394</v>
      </c>
      <c r="T2981" s="37"/>
      <c r="U2981" s="37"/>
      <c r="V2981" s="37"/>
      <c r="W2981" s="37"/>
      <c r="X2981" s="37"/>
      <c r="Z2981" s="4" t="str">
        <f t="shared" si="212"/>
        <v>NO</v>
      </c>
      <c r="AA2981" s="4" t="str">
        <f t="shared" si="212"/>
        <v>NO</v>
      </c>
      <c r="AB2981" s="4" t="str">
        <f t="shared" si="212"/>
        <v>NO</v>
      </c>
      <c r="AD2981" s="4">
        <f t="shared" si="213"/>
        <v>0</v>
      </c>
    </row>
    <row r="2982" spans="1:30" ht="14.4" customHeight="1" x14ac:dyDescent="0.35">
      <c r="A2982" s="34">
        <v>2998</v>
      </c>
      <c r="B2982" s="1" t="s">
        <v>8844</v>
      </c>
      <c r="C2982" s="1"/>
      <c r="D2982" s="1"/>
      <c r="E2982" s="1"/>
      <c r="F2982" s="1" t="s">
        <v>29262</v>
      </c>
      <c r="G2982" s="35" t="s">
        <v>8845</v>
      </c>
      <c r="H2982" s="35" t="s">
        <v>8846</v>
      </c>
      <c r="I2982" s="35" t="s">
        <v>33</v>
      </c>
      <c r="J2982" s="36">
        <v>123139000</v>
      </c>
      <c r="K2982" s="36">
        <v>132374000</v>
      </c>
      <c r="L2982" s="36">
        <v>123197000</v>
      </c>
      <c r="M2982" s="36">
        <v>123977000</v>
      </c>
      <c r="N2982" s="36">
        <v>160364000</v>
      </c>
      <c r="O2982" s="37">
        <v>0.18379999999999999</v>
      </c>
      <c r="P2982" s="37">
        <v>0.1062</v>
      </c>
      <c r="Q2982" s="37">
        <v>-1E-4</v>
      </c>
      <c r="R2982" s="37">
        <v>9.7299999999999998E-2</v>
      </c>
      <c r="S2982" s="37">
        <v>0.1046</v>
      </c>
      <c r="T2982" s="37">
        <v>-1.38E-2</v>
      </c>
      <c r="U2982" s="37">
        <v>-1.0800000000000001E-2</v>
      </c>
      <c r="V2982" s="37">
        <v>-3.8E-3</v>
      </c>
      <c r="W2982" s="37">
        <v>-2.0899999999999998E-2</v>
      </c>
      <c r="X2982" s="37">
        <v>-7.0000000000000001E-3</v>
      </c>
      <c r="Z2982" s="4" t="str">
        <f t="shared" si="212"/>
        <v>NO</v>
      </c>
      <c r="AA2982" s="4" t="str">
        <f t="shared" si="212"/>
        <v>NO</v>
      </c>
      <c r="AB2982" s="4" t="str">
        <f t="shared" si="212"/>
        <v>NO</v>
      </c>
      <c r="AD2982" s="4">
        <f t="shared" si="213"/>
        <v>0</v>
      </c>
    </row>
    <row r="2983" spans="1:30" ht="14.4" customHeight="1" x14ac:dyDescent="0.35">
      <c r="A2983" s="34">
        <v>2999</v>
      </c>
      <c r="B2983" s="1" t="s">
        <v>8847</v>
      </c>
      <c r="C2983" s="1"/>
      <c r="D2983" s="1"/>
      <c r="E2983" s="1"/>
      <c r="F2983" s="1" t="s">
        <v>29262</v>
      </c>
      <c r="G2983" s="35" t="s">
        <v>8848</v>
      </c>
      <c r="H2983" s="35" t="s">
        <v>8849</v>
      </c>
      <c r="I2983" s="35" t="s">
        <v>33</v>
      </c>
      <c r="J2983" s="36">
        <v>105601000</v>
      </c>
      <c r="K2983" s="36">
        <v>115862000</v>
      </c>
      <c r="L2983" s="36">
        <v>124176000</v>
      </c>
      <c r="M2983" s="36">
        <v>137691000</v>
      </c>
      <c r="N2983" s="36">
        <v>160362000</v>
      </c>
      <c r="O2983" s="37">
        <v>1.77E-2</v>
      </c>
      <c r="P2983" s="37">
        <v>1.9800000000000002E-2</v>
      </c>
      <c r="Q2983" s="37">
        <v>1.01E-2</v>
      </c>
      <c r="R2983" s="37">
        <v>4.4000000000000003E-3</v>
      </c>
      <c r="S2983" s="37">
        <v>3.7000000000000002E-3</v>
      </c>
      <c r="T2983" s="37">
        <v>1.1599999999999999E-2</v>
      </c>
      <c r="U2983" s="37">
        <v>2.18E-2</v>
      </c>
      <c r="V2983" s="37">
        <v>9.4000000000000004E-3</v>
      </c>
      <c r="W2983" s="37">
        <v>8.6999999999999994E-3</v>
      </c>
      <c r="X2983" s="37">
        <v>7.1000000000000004E-3</v>
      </c>
      <c r="Z2983" s="4" t="str">
        <f t="shared" si="212"/>
        <v>NO</v>
      </c>
      <c r="AA2983" s="4" t="str">
        <f t="shared" si="212"/>
        <v>NO</v>
      </c>
      <c r="AB2983" s="4" t="str">
        <f t="shared" si="212"/>
        <v>NO</v>
      </c>
      <c r="AD2983" s="4">
        <f t="shared" si="213"/>
        <v>0</v>
      </c>
    </row>
    <row r="2984" spans="1:30" ht="14.4" customHeight="1" x14ac:dyDescent="0.35">
      <c r="A2984" s="34">
        <v>3000</v>
      </c>
      <c r="B2984" s="1" t="s">
        <v>8850</v>
      </c>
      <c r="C2984" s="1" t="s">
        <v>29015</v>
      </c>
      <c r="D2984" s="1" t="s">
        <v>29042</v>
      </c>
      <c r="E2984" s="1"/>
      <c r="F2984" s="1" t="s">
        <v>29262</v>
      </c>
      <c r="G2984" s="35" t="s">
        <v>8851</v>
      </c>
      <c r="H2984" s="35" t="s">
        <v>8852</v>
      </c>
      <c r="I2984" s="35" t="s">
        <v>43</v>
      </c>
      <c r="J2984" s="36">
        <v>133876000</v>
      </c>
      <c r="K2984" s="36">
        <v>118576000</v>
      </c>
      <c r="L2984" s="36">
        <v>117385000</v>
      </c>
      <c r="M2984" s="36">
        <v>138869000</v>
      </c>
      <c r="N2984" s="36">
        <v>160308000</v>
      </c>
      <c r="O2984" s="37">
        <v>0.40189999999999998</v>
      </c>
      <c r="P2984" s="37">
        <v>-2.5000000000000001E-2</v>
      </c>
      <c r="Q2984" s="37">
        <v>0.24679999999999999</v>
      </c>
      <c r="R2984" s="37">
        <v>0.2359</v>
      </c>
      <c r="S2984" s="37">
        <v>0.26869999999999999</v>
      </c>
      <c r="T2984" s="37">
        <v>0.3715</v>
      </c>
      <c r="U2984" s="37">
        <v>-0.12870000000000001</v>
      </c>
      <c r="V2984" s="37">
        <v>0.22140000000000001</v>
      </c>
      <c r="W2984" s="37">
        <v>0.22090000000000001</v>
      </c>
      <c r="X2984" s="37">
        <v>0.27310000000000001</v>
      </c>
      <c r="Z2984" s="4" t="str">
        <f t="shared" si="212"/>
        <v>YES</v>
      </c>
      <c r="AA2984" s="4" t="str">
        <f t="shared" si="212"/>
        <v>YES</v>
      </c>
      <c r="AB2984" s="4" t="str">
        <f t="shared" si="212"/>
        <v>YES</v>
      </c>
      <c r="AD2984" s="4">
        <f t="shared" si="213"/>
        <v>3</v>
      </c>
    </row>
    <row r="2985" spans="1:30" ht="27.65" customHeight="1" x14ac:dyDescent="0.35">
      <c r="A2985" s="34">
        <v>3001</v>
      </c>
      <c r="B2985" s="1" t="s">
        <v>8853</v>
      </c>
      <c r="C2985" s="1" t="s">
        <v>29015</v>
      </c>
      <c r="D2985" s="1"/>
      <c r="E2985" s="1" t="s">
        <v>29008</v>
      </c>
      <c r="F2985" s="1" t="s">
        <v>29262</v>
      </c>
      <c r="G2985" s="35" t="s">
        <v>8854</v>
      </c>
      <c r="H2985" s="35" t="s">
        <v>8855</v>
      </c>
      <c r="I2985" s="35" t="s">
        <v>29</v>
      </c>
      <c r="J2985" s="36">
        <v>103808000</v>
      </c>
      <c r="K2985" s="36">
        <v>127377000</v>
      </c>
      <c r="L2985" s="36">
        <v>133804000</v>
      </c>
      <c r="M2985" s="36">
        <v>117938000</v>
      </c>
      <c r="N2985" s="36">
        <v>160282000</v>
      </c>
      <c r="O2985" s="37">
        <v>0.14799999999999999</v>
      </c>
      <c r="P2985" s="37">
        <v>0.14990000000000001</v>
      </c>
      <c r="Q2985" s="37">
        <v>0.12839999999999999</v>
      </c>
      <c r="R2985" s="37">
        <v>-2.5000000000000001E-3</v>
      </c>
      <c r="S2985" s="37">
        <v>-1.23E-2</v>
      </c>
      <c r="T2985" s="37">
        <v>0.2394</v>
      </c>
      <c r="U2985" s="37">
        <v>0.1643</v>
      </c>
      <c r="V2985" s="37">
        <v>0.13600000000000001</v>
      </c>
      <c r="W2985" s="37">
        <v>1.37E-2</v>
      </c>
      <c r="X2985" s="37"/>
      <c r="Z2985" s="4" t="str">
        <f t="shared" si="212"/>
        <v>NO</v>
      </c>
      <c r="AA2985" s="4" t="str">
        <f t="shared" si="212"/>
        <v>NO</v>
      </c>
      <c r="AB2985" s="4" t="str">
        <f t="shared" si="212"/>
        <v>NO</v>
      </c>
      <c r="AD2985" s="4">
        <f t="shared" si="213"/>
        <v>0</v>
      </c>
    </row>
    <row r="2986" spans="1:30" ht="27.65" customHeight="1" x14ac:dyDescent="0.35">
      <c r="A2986" s="34">
        <v>3002</v>
      </c>
      <c r="B2986" s="1" t="s">
        <v>8856</v>
      </c>
      <c r="C2986" s="1" t="s">
        <v>29015</v>
      </c>
      <c r="D2986" s="1"/>
      <c r="E2986" s="1" t="s">
        <v>29008</v>
      </c>
      <c r="F2986" s="1" t="s">
        <v>29262</v>
      </c>
      <c r="G2986" s="35" t="s">
        <v>8857</v>
      </c>
      <c r="H2986" s="35" t="s">
        <v>8858</v>
      </c>
      <c r="I2986" s="35" t="s">
        <v>29</v>
      </c>
      <c r="J2986" s="36">
        <v>111473000</v>
      </c>
      <c r="K2986" s="36">
        <v>112357000</v>
      </c>
      <c r="L2986" s="36">
        <v>113630000</v>
      </c>
      <c r="M2986" s="36">
        <v>150314000</v>
      </c>
      <c r="N2986" s="36">
        <v>160205000</v>
      </c>
      <c r="O2986" s="37">
        <v>0.35039999999999999</v>
      </c>
      <c r="P2986" s="37">
        <v>0.39610000000000001</v>
      </c>
      <c r="Q2986" s="37">
        <v>0.2707</v>
      </c>
      <c r="R2986" s="37">
        <v>0.32429999999999998</v>
      </c>
      <c r="S2986" s="37">
        <v>0.39689999999999998</v>
      </c>
      <c r="T2986" s="37">
        <v>-1.4999999999999999E-2</v>
      </c>
      <c r="U2986" s="37">
        <v>-2.4E-2</v>
      </c>
      <c r="V2986" s="37"/>
      <c r="W2986" s="37"/>
      <c r="X2986" s="37"/>
      <c r="Z2986" s="4" t="str">
        <f t="shared" si="212"/>
        <v>YES</v>
      </c>
      <c r="AA2986" s="4" t="str">
        <f t="shared" si="212"/>
        <v>YES</v>
      </c>
      <c r="AB2986" s="4" t="str">
        <f t="shared" si="212"/>
        <v>YES</v>
      </c>
      <c r="AD2986" s="4">
        <f t="shared" si="213"/>
        <v>3</v>
      </c>
    </row>
    <row r="2987" spans="1:30" ht="14.4" customHeight="1" x14ac:dyDescent="0.35">
      <c r="A2987" s="34">
        <v>3003</v>
      </c>
      <c r="B2987" s="1" t="s">
        <v>8859</v>
      </c>
      <c r="C2987" s="1"/>
      <c r="D2987" s="1"/>
      <c r="E2987" s="1"/>
      <c r="F2987" s="1" t="s">
        <v>29262</v>
      </c>
      <c r="G2987" s="35" t="s">
        <v>8860</v>
      </c>
      <c r="H2987" s="35" t="s">
        <v>8861</v>
      </c>
      <c r="I2987" s="35" t="s">
        <v>33</v>
      </c>
      <c r="J2987" s="36">
        <v>83829000</v>
      </c>
      <c r="K2987" s="36">
        <v>99923000</v>
      </c>
      <c r="L2987" s="36">
        <v>120349000</v>
      </c>
      <c r="M2987" s="36">
        <v>135896000</v>
      </c>
      <c r="N2987" s="36">
        <v>160191000</v>
      </c>
      <c r="O2987" s="37">
        <v>9.7100000000000006E-2</v>
      </c>
      <c r="P2987" s="37">
        <v>0.12509999999999999</v>
      </c>
      <c r="Q2987" s="37">
        <v>0.1353</v>
      </c>
      <c r="R2987" s="37">
        <v>1.6000000000000001E-3</v>
      </c>
      <c r="S2987" s="37">
        <v>-6.6900000000000001E-2</v>
      </c>
      <c r="T2987" s="37"/>
      <c r="U2987" s="37"/>
      <c r="V2987" s="37"/>
      <c r="W2987" s="37"/>
      <c r="X2987" s="37"/>
      <c r="Z2987" s="4" t="str">
        <f t="shared" si="212"/>
        <v>NO</v>
      </c>
      <c r="AA2987" s="4" t="str">
        <f t="shared" si="212"/>
        <v>NO</v>
      </c>
      <c r="AB2987" s="4" t="str">
        <f t="shared" si="212"/>
        <v>NO</v>
      </c>
      <c r="AD2987" s="4">
        <f t="shared" si="213"/>
        <v>0</v>
      </c>
    </row>
    <row r="2988" spans="1:30" ht="14.4" customHeight="1" x14ac:dyDescent="0.35">
      <c r="A2988" s="34">
        <v>3004</v>
      </c>
      <c r="B2988" s="1" t="s">
        <v>8862</v>
      </c>
      <c r="C2988" s="1" t="s">
        <v>29015</v>
      </c>
      <c r="D2988" s="1"/>
      <c r="E2988" s="1" t="s">
        <v>29008</v>
      </c>
      <c r="F2988" s="1" t="s">
        <v>29262</v>
      </c>
      <c r="G2988" s="35" t="s">
        <v>8863</v>
      </c>
      <c r="H2988" s="35" t="s">
        <v>8864</v>
      </c>
      <c r="I2988" s="35" t="s">
        <v>29</v>
      </c>
      <c r="J2988" s="36">
        <v>77698000</v>
      </c>
      <c r="K2988" s="36">
        <v>92617000</v>
      </c>
      <c r="L2988" s="36">
        <v>107081000</v>
      </c>
      <c r="M2988" s="36">
        <v>128814000</v>
      </c>
      <c r="N2988" s="36">
        <v>160191000</v>
      </c>
      <c r="O2988" s="37">
        <v>0.36840000000000001</v>
      </c>
      <c r="P2988" s="37">
        <v>0.438</v>
      </c>
      <c r="Q2988" s="37">
        <v>0.46529999999999999</v>
      </c>
      <c r="R2988" s="37">
        <v>0.42280000000000001</v>
      </c>
      <c r="S2988" s="37">
        <v>0.47739999999999999</v>
      </c>
      <c r="T2988" s="37"/>
      <c r="U2988" s="37"/>
      <c r="V2988" s="37"/>
      <c r="W2988" s="37"/>
      <c r="X2988" s="37"/>
      <c r="Z2988" s="4" t="str">
        <f t="shared" si="212"/>
        <v>YES</v>
      </c>
      <c r="AA2988" s="4" t="str">
        <f t="shared" si="212"/>
        <v>YES</v>
      </c>
      <c r="AB2988" s="4" t="str">
        <f t="shared" si="212"/>
        <v>YES</v>
      </c>
      <c r="AD2988" s="4">
        <f t="shared" si="213"/>
        <v>3</v>
      </c>
    </row>
    <row r="2989" spans="1:30" x14ac:dyDescent="0.35">
      <c r="A2989" s="34">
        <v>3005</v>
      </c>
      <c r="B2989" s="1" t="s">
        <v>8865</v>
      </c>
      <c r="C2989" s="1"/>
      <c r="D2989" s="1"/>
      <c r="E2989" s="1"/>
      <c r="F2989" s="1" t="s">
        <v>29262</v>
      </c>
      <c r="G2989" s="35" t="s">
        <v>8866</v>
      </c>
      <c r="H2989" s="35" t="s">
        <v>8867</v>
      </c>
      <c r="I2989" s="35" t="s">
        <v>33</v>
      </c>
      <c r="J2989" s="36">
        <v>104639000</v>
      </c>
      <c r="K2989" s="36">
        <v>116344000</v>
      </c>
      <c r="L2989" s="36">
        <v>130202000</v>
      </c>
      <c r="M2989" s="36">
        <v>144992000</v>
      </c>
      <c r="N2989" s="36">
        <v>160189000</v>
      </c>
      <c r="O2989" s="37">
        <v>0.40970000000000001</v>
      </c>
      <c r="P2989" s="37">
        <v>0.5071</v>
      </c>
      <c r="Q2989" s="37">
        <v>0.39250000000000002</v>
      </c>
      <c r="R2989" s="37">
        <v>0.50960000000000005</v>
      </c>
      <c r="S2989" s="37">
        <v>0.34160000000000001</v>
      </c>
      <c r="T2989" s="37"/>
      <c r="U2989" s="37"/>
      <c r="V2989" s="37"/>
      <c r="W2989" s="37"/>
      <c r="X2989" s="37"/>
      <c r="Z2989" s="4" t="str">
        <f t="shared" si="212"/>
        <v>YES</v>
      </c>
      <c r="AA2989" s="4" t="str">
        <f t="shared" si="212"/>
        <v>YES</v>
      </c>
      <c r="AB2989" s="4" t="str">
        <f t="shared" si="212"/>
        <v>YES</v>
      </c>
      <c r="AD2989" s="4">
        <f t="shared" si="213"/>
        <v>3</v>
      </c>
    </row>
    <row r="2990" spans="1:30" ht="14.4" customHeight="1" x14ac:dyDescent="0.35">
      <c r="A2990" s="34">
        <v>3006</v>
      </c>
      <c r="B2990" s="1" t="s">
        <v>8868</v>
      </c>
      <c r="C2990" s="1"/>
      <c r="D2990" s="1"/>
      <c r="E2990" s="1"/>
      <c r="F2990" s="1" t="s">
        <v>29262</v>
      </c>
      <c r="G2990" s="35" t="s">
        <v>8869</v>
      </c>
      <c r="H2990" s="35" t="s">
        <v>8870</v>
      </c>
      <c r="I2990" s="35" t="s">
        <v>23</v>
      </c>
      <c r="J2990" s="36"/>
      <c r="K2990" s="36">
        <v>678000</v>
      </c>
      <c r="L2990" s="36">
        <v>45782000</v>
      </c>
      <c r="M2990" s="36">
        <v>89427000</v>
      </c>
      <c r="N2990" s="36">
        <v>160164000</v>
      </c>
      <c r="O2990" s="37"/>
      <c r="P2990" s="37">
        <v>-3.3584000000000001</v>
      </c>
      <c r="Q2990" s="37">
        <v>8.8200000000000001E-2</v>
      </c>
      <c r="R2990" s="37">
        <v>0.2059</v>
      </c>
      <c r="S2990" s="37">
        <v>0.2155</v>
      </c>
      <c r="T2990" s="37"/>
      <c r="U2990" s="37"/>
      <c r="V2990" s="37">
        <v>-1.4E-3</v>
      </c>
      <c r="W2990" s="37">
        <v>-8.0000000000000004E-4</v>
      </c>
      <c r="X2990" s="37"/>
      <c r="Z2990" s="4" t="str">
        <f t="shared" si="212"/>
        <v>NO</v>
      </c>
      <c r="AA2990" s="4" t="str">
        <f t="shared" si="212"/>
        <v>YES</v>
      </c>
      <c r="AB2990" s="4" t="str">
        <f t="shared" si="212"/>
        <v>YES</v>
      </c>
      <c r="AD2990" s="4">
        <f t="shared" si="213"/>
        <v>2</v>
      </c>
    </row>
    <row r="2991" spans="1:30" ht="14.4" customHeight="1" x14ac:dyDescent="0.35">
      <c r="A2991" s="34">
        <v>3007</v>
      </c>
      <c r="B2991" s="1" t="s">
        <v>8871</v>
      </c>
      <c r="C2991" s="1"/>
      <c r="D2991" s="1"/>
      <c r="E2991" s="1"/>
      <c r="F2991" s="1" t="s">
        <v>29262</v>
      </c>
      <c r="G2991" s="35" t="s">
        <v>8872</v>
      </c>
      <c r="H2991" s="35" t="s">
        <v>8873</v>
      </c>
      <c r="I2991" s="35" t="s">
        <v>23</v>
      </c>
      <c r="J2991" s="36">
        <v>64151000</v>
      </c>
      <c r="K2991" s="36">
        <v>94069000</v>
      </c>
      <c r="L2991" s="36">
        <v>112314000</v>
      </c>
      <c r="M2991" s="36">
        <v>140247000</v>
      </c>
      <c r="N2991" s="36">
        <v>160159000</v>
      </c>
      <c r="O2991" s="37">
        <v>-0.68559999999999999</v>
      </c>
      <c r="P2991" s="37">
        <v>-0.39050000000000001</v>
      </c>
      <c r="Q2991" s="37">
        <v>-0.1167</v>
      </c>
      <c r="R2991" s="37">
        <v>-2.63E-2</v>
      </c>
      <c r="S2991" s="37">
        <v>0.13850000000000001</v>
      </c>
      <c r="T2991" s="37">
        <v>-0.70430000000000004</v>
      </c>
      <c r="U2991" s="37">
        <v>-0.39419999999999999</v>
      </c>
      <c r="V2991" s="37">
        <v>-0.11840000000000001</v>
      </c>
      <c r="W2991" s="37">
        <v>-2.8199999999999999E-2</v>
      </c>
      <c r="X2991" s="37">
        <v>0.1381</v>
      </c>
      <c r="Z2991" s="4" t="str">
        <f t="shared" si="212"/>
        <v>NO</v>
      </c>
      <c r="AA2991" s="4" t="str">
        <f t="shared" si="212"/>
        <v>NO</v>
      </c>
      <c r="AB2991" s="4" t="str">
        <f t="shared" si="212"/>
        <v>NO</v>
      </c>
      <c r="AD2991" s="4">
        <f t="shared" si="213"/>
        <v>0</v>
      </c>
    </row>
    <row r="2992" spans="1:30" ht="14.4" customHeight="1" x14ac:dyDescent="0.35">
      <c r="A2992" s="34">
        <v>3008</v>
      </c>
      <c r="B2992" s="1" t="s">
        <v>8874</v>
      </c>
      <c r="C2992" s="1"/>
      <c r="D2992" s="1"/>
      <c r="E2992" s="1"/>
      <c r="F2992" s="1" t="s">
        <v>29262</v>
      </c>
      <c r="G2992" s="35" t="s">
        <v>8875</v>
      </c>
      <c r="H2992" s="35" t="s">
        <v>8876</v>
      </c>
      <c r="I2992" s="35" t="s">
        <v>23</v>
      </c>
      <c r="J2992" s="36">
        <v>108645000</v>
      </c>
      <c r="K2992" s="36">
        <v>56279000</v>
      </c>
      <c r="L2992" s="36">
        <v>76762000</v>
      </c>
      <c r="M2992" s="36">
        <v>109775000</v>
      </c>
      <c r="N2992" s="36">
        <v>160116000</v>
      </c>
      <c r="O2992" s="37">
        <v>0.27639999999999998</v>
      </c>
      <c r="P2992" s="37">
        <v>-9.3700000000000006E-2</v>
      </c>
      <c r="Q2992" s="37">
        <v>-8.4000000000000005E-2</v>
      </c>
      <c r="R2992" s="37">
        <v>8.48E-2</v>
      </c>
      <c r="S2992" s="37">
        <v>0.14180000000000001</v>
      </c>
      <c r="T2992" s="37"/>
      <c r="U2992" s="37"/>
      <c r="V2992" s="37"/>
      <c r="W2992" s="37"/>
      <c r="X2992" s="37"/>
      <c r="Z2992" s="4" t="str">
        <f t="shared" si="212"/>
        <v>NO</v>
      </c>
      <c r="AA2992" s="4" t="str">
        <f t="shared" si="212"/>
        <v>NO</v>
      </c>
      <c r="AB2992" s="4" t="str">
        <f t="shared" si="212"/>
        <v>NO</v>
      </c>
      <c r="AD2992" s="4">
        <f t="shared" si="213"/>
        <v>0</v>
      </c>
    </row>
    <row r="2993" spans="1:30" ht="14.4" customHeight="1" x14ac:dyDescent="0.35">
      <c r="A2993" s="34">
        <v>3009</v>
      </c>
      <c r="B2993" s="1" t="s">
        <v>8877</v>
      </c>
      <c r="C2993" s="1" t="s">
        <v>29015</v>
      </c>
      <c r="D2993" s="1"/>
      <c r="E2993" s="1" t="s">
        <v>29008</v>
      </c>
      <c r="F2993" s="1" t="s">
        <v>29262</v>
      </c>
      <c r="G2993" s="35" t="s">
        <v>8878</v>
      </c>
      <c r="H2993" s="35" t="s">
        <v>8879</v>
      </c>
      <c r="I2993" s="35" t="s">
        <v>29</v>
      </c>
      <c r="J2993" s="36">
        <v>85243000</v>
      </c>
      <c r="K2993" s="36">
        <v>86350000</v>
      </c>
      <c r="L2993" s="36">
        <v>103830000</v>
      </c>
      <c r="M2993" s="36">
        <v>110746000</v>
      </c>
      <c r="N2993" s="36">
        <v>159981000</v>
      </c>
      <c r="O2993" s="37">
        <v>1.9800000000000002E-2</v>
      </c>
      <c r="P2993" s="37">
        <v>1.4E-2</v>
      </c>
      <c r="Q2993" s="37">
        <v>1.9800000000000002E-2</v>
      </c>
      <c r="R2993" s="37">
        <v>1E-3</v>
      </c>
      <c r="S2993" s="37">
        <v>7.2599999999999998E-2</v>
      </c>
      <c r="T2993" s="37"/>
      <c r="U2993" s="37"/>
      <c r="V2993" s="37"/>
      <c r="W2993" s="37"/>
      <c r="X2993" s="37"/>
      <c r="Z2993" s="4" t="str">
        <f t="shared" si="212"/>
        <v>NO</v>
      </c>
      <c r="AA2993" s="4" t="str">
        <f t="shared" si="212"/>
        <v>NO</v>
      </c>
      <c r="AB2993" s="4" t="str">
        <f t="shared" si="212"/>
        <v>NO</v>
      </c>
      <c r="AD2993" s="4">
        <f t="shared" si="213"/>
        <v>0</v>
      </c>
    </row>
    <row r="2994" spans="1:30" ht="14.4" customHeight="1" x14ac:dyDescent="0.35">
      <c r="A2994" s="34">
        <v>3010</v>
      </c>
      <c r="B2994" s="1" t="s">
        <v>8880</v>
      </c>
      <c r="C2994" s="1"/>
      <c r="D2994" s="1"/>
      <c r="E2994" s="1"/>
      <c r="F2994" s="1" t="s">
        <v>29262</v>
      </c>
      <c r="G2994" s="35" t="s">
        <v>8881</v>
      </c>
      <c r="H2994" s="35" t="s">
        <v>8882</v>
      </c>
      <c r="I2994" s="35" t="s">
        <v>43</v>
      </c>
      <c r="J2994" s="36">
        <v>28970000</v>
      </c>
      <c r="K2994" s="36">
        <v>31196000</v>
      </c>
      <c r="L2994" s="36">
        <v>67623000</v>
      </c>
      <c r="M2994" s="36">
        <v>92435000</v>
      </c>
      <c r="N2994" s="36">
        <v>159978000</v>
      </c>
      <c r="O2994" s="37">
        <v>0.68469999999999998</v>
      </c>
      <c r="P2994" s="37">
        <v>0.1608</v>
      </c>
      <c r="Q2994" s="37">
        <v>0.23330000000000001</v>
      </c>
      <c r="R2994" s="37">
        <v>0.251</v>
      </c>
      <c r="S2994" s="37">
        <v>7.1099999999999997E-2</v>
      </c>
      <c r="T2994" s="37"/>
      <c r="U2994" s="37"/>
      <c r="V2994" s="37"/>
      <c r="W2994" s="37"/>
      <c r="X2994" s="37">
        <v>-2.0999999999999999E-3</v>
      </c>
      <c r="Z2994" s="4" t="str">
        <f t="shared" si="212"/>
        <v>YES</v>
      </c>
      <c r="AA2994" s="4" t="str">
        <f t="shared" si="212"/>
        <v>YES</v>
      </c>
      <c r="AB2994" s="4" t="str">
        <f t="shared" si="212"/>
        <v>NO</v>
      </c>
      <c r="AD2994" s="4">
        <f t="shared" si="213"/>
        <v>2</v>
      </c>
    </row>
    <row r="2995" spans="1:30" ht="27.65" customHeight="1" x14ac:dyDescent="0.35">
      <c r="A2995" s="34">
        <v>3011</v>
      </c>
      <c r="B2995" s="1" t="s">
        <v>8883</v>
      </c>
      <c r="C2995" s="1"/>
      <c r="D2995" s="1"/>
      <c r="E2995" s="1"/>
      <c r="F2995" s="1" t="s">
        <v>29262</v>
      </c>
      <c r="G2995" s="35" t="s">
        <v>8884</v>
      </c>
      <c r="H2995" s="35" t="s">
        <v>8885</v>
      </c>
      <c r="I2995" s="35" t="s">
        <v>544</v>
      </c>
      <c r="J2995" s="36">
        <v>47510000</v>
      </c>
      <c r="K2995" s="36">
        <v>70038000</v>
      </c>
      <c r="L2995" s="36">
        <v>103148000</v>
      </c>
      <c r="M2995" s="36">
        <v>131453000</v>
      </c>
      <c r="N2995" s="36">
        <v>159969000</v>
      </c>
      <c r="O2995" s="37">
        <v>0.18690000000000001</v>
      </c>
      <c r="P2995" s="37">
        <v>0.1512</v>
      </c>
      <c r="Q2995" s="37">
        <v>0.128</v>
      </c>
      <c r="R2995" s="37">
        <v>3.2399999999999998E-2</v>
      </c>
      <c r="S2995" s="37">
        <v>4.6100000000000002E-2</v>
      </c>
      <c r="T2995" s="37">
        <v>-5.5999999999999999E-3</v>
      </c>
      <c r="U2995" s="37">
        <v>-1E-4</v>
      </c>
      <c r="V2995" s="37"/>
      <c r="W2995" s="37"/>
      <c r="X2995" s="37"/>
      <c r="Z2995" s="4" t="str">
        <f t="shared" si="212"/>
        <v>NO</v>
      </c>
      <c r="AA2995" s="4" t="str">
        <f t="shared" si="212"/>
        <v>NO</v>
      </c>
      <c r="AB2995" s="4" t="str">
        <f t="shared" si="212"/>
        <v>NO</v>
      </c>
      <c r="AD2995" s="4">
        <f t="shared" si="213"/>
        <v>0</v>
      </c>
    </row>
    <row r="2996" spans="1:30" ht="27.65" customHeight="1" x14ac:dyDescent="0.35">
      <c r="A2996" s="34">
        <v>3012</v>
      </c>
      <c r="B2996" s="1" t="s">
        <v>8886</v>
      </c>
      <c r="C2996" s="1"/>
      <c r="D2996" s="1"/>
      <c r="E2996" s="1"/>
      <c r="F2996" s="1" t="s">
        <v>29262</v>
      </c>
      <c r="G2996" s="35" t="s">
        <v>8887</v>
      </c>
      <c r="H2996" s="35" t="s">
        <v>8888</v>
      </c>
      <c r="I2996" s="35" t="s">
        <v>23</v>
      </c>
      <c r="J2996" s="36">
        <v>132644000</v>
      </c>
      <c r="K2996" s="36">
        <v>117062000</v>
      </c>
      <c r="L2996" s="36">
        <v>121449000</v>
      </c>
      <c r="M2996" s="36">
        <v>155098000</v>
      </c>
      <c r="N2996" s="36">
        <v>159951000</v>
      </c>
      <c r="O2996" s="37">
        <v>0.17050000000000001</v>
      </c>
      <c r="P2996" s="37">
        <v>0.27929999999999999</v>
      </c>
      <c r="Q2996" s="37">
        <v>0.21609999999999999</v>
      </c>
      <c r="R2996" s="37">
        <v>0.19750000000000001</v>
      </c>
      <c r="S2996" s="37">
        <v>0.16520000000000001</v>
      </c>
      <c r="T2996" s="37"/>
      <c r="U2996" s="37"/>
      <c r="V2996" s="37"/>
      <c r="W2996" s="37"/>
      <c r="X2996" s="37"/>
      <c r="Z2996" s="4" t="str">
        <f t="shared" si="212"/>
        <v>YES</v>
      </c>
      <c r="AA2996" s="4" t="str">
        <f t="shared" si="212"/>
        <v>NO</v>
      </c>
      <c r="AB2996" s="4" t="str">
        <f t="shared" si="212"/>
        <v>NO</v>
      </c>
      <c r="AD2996" s="4">
        <f t="shared" si="213"/>
        <v>1</v>
      </c>
    </row>
    <row r="2997" spans="1:30" ht="27.65" customHeight="1" x14ac:dyDescent="0.35">
      <c r="A2997" s="34">
        <v>3013</v>
      </c>
      <c r="B2997" s="1" t="s">
        <v>8889</v>
      </c>
      <c r="C2997" s="1" t="s">
        <v>29015</v>
      </c>
      <c r="D2997" s="1"/>
      <c r="E2997" s="1" t="s">
        <v>29008</v>
      </c>
      <c r="F2997" s="1" t="s">
        <v>29262</v>
      </c>
      <c r="G2997" s="35" t="s">
        <v>8890</v>
      </c>
      <c r="H2997" s="35" t="s">
        <v>8891</v>
      </c>
      <c r="I2997" s="35" t="s">
        <v>29</v>
      </c>
      <c r="J2997" s="36"/>
      <c r="K2997" s="36">
        <v>3369000</v>
      </c>
      <c r="L2997" s="36">
        <v>39152000</v>
      </c>
      <c r="M2997" s="36">
        <v>137159000</v>
      </c>
      <c r="N2997" s="36">
        <v>159879000</v>
      </c>
      <c r="O2997" s="37"/>
      <c r="P2997" s="37">
        <v>0.39269999999999999</v>
      </c>
      <c r="Q2997" s="37">
        <v>0.68910000000000005</v>
      </c>
      <c r="R2997" s="37">
        <v>0.82479999999999998</v>
      </c>
      <c r="S2997" s="37">
        <v>0.33</v>
      </c>
      <c r="T2997" s="37"/>
      <c r="U2997" s="37">
        <v>0.37640000000000001</v>
      </c>
      <c r="V2997" s="37">
        <v>0.67510000000000003</v>
      </c>
      <c r="W2997" s="37">
        <v>0.81779999999999997</v>
      </c>
      <c r="X2997" s="37">
        <v>0.33</v>
      </c>
      <c r="Z2997" s="4" t="str">
        <f t="shared" si="212"/>
        <v>YES</v>
      </c>
      <c r="AA2997" s="4" t="str">
        <f t="shared" si="212"/>
        <v>YES</v>
      </c>
      <c r="AB2997" s="4" t="str">
        <f t="shared" si="212"/>
        <v>YES</v>
      </c>
      <c r="AD2997" s="4">
        <f t="shared" si="213"/>
        <v>3</v>
      </c>
    </row>
    <row r="2998" spans="1:30" ht="14.4" customHeight="1" x14ac:dyDescent="0.35">
      <c r="A2998" s="34">
        <v>3014</v>
      </c>
      <c r="B2998" s="1" t="s">
        <v>8892</v>
      </c>
      <c r="C2998" s="1"/>
      <c r="D2998" s="1"/>
      <c r="E2998" s="1"/>
      <c r="F2998" s="1" t="s">
        <v>29262</v>
      </c>
      <c r="G2998" s="35" t="s">
        <v>8893</v>
      </c>
      <c r="H2998" s="35" t="s">
        <v>8894</v>
      </c>
      <c r="I2998" s="35" t="s">
        <v>33</v>
      </c>
      <c r="J2998" s="36">
        <v>126598000</v>
      </c>
      <c r="K2998" s="36">
        <v>118997000</v>
      </c>
      <c r="L2998" s="36">
        <v>124528000</v>
      </c>
      <c r="M2998" s="36">
        <v>130939000</v>
      </c>
      <c r="N2998" s="36">
        <v>159820000</v>
      </c>
      <c r="O2998" s="37">
        <v>-1.6899999999999998E-2</v>
      </c>
      <c r="P2998" s="37">
        <v>-0.27639999999999998</v>
      </c>
      <c r="Q2998" s="37">
        <v>-0.30940000000000001</v>
      </c>
      <c r="R2998" s="37">
        <v>-0.1865</v>
      </c>
      <c r="S2998" s="37">
        <v>-7.3000000000000001E-3</v>
      </c>
      <c r="T2998" s="37">
        <v>-1E-4</v>
      </c>
      <c r="U2998" s="37">
        <v>-0.13400000000000001</v>
      </c>
      <c r="V2998" s="37">
        <v>-0.35630000000000001</v>
      </c>
      <c r="W2998" s="37">
        <v>-1.4E-2</v>
      </c>
      <c r="X2998" s="37"/>
      <c r="Z2998" s="4" t="str">
        <f t="shared" si="212"/>
        <v>NO</v>
      </c>
      <c r="AA2998" s="4" t="str">
        <f t="shared" si="212"/>
        <v>NO</v>
      </c>
      <c r="AB2998" s="4" t="str">
        <f t="shared" si="212"/>
        <v>NO</v>
      </c>
      <c r="AD2998" s="4">
        <f t="shared" si="213"/>
        <v>0</v>
      </c>
    </row>
    <row r="2999" spans="1:30" ht="41.4" customHeight="1" x14ac:dyDescent="0.35">
      <c r="A2999" s="34">
        <v>3015</v>
      </c>
      <c r="B2999" s="1" t="s">
        <v>8895</v>
      </c>
      <c r="C2999" s="1"/>
      <c r="D2999" s="1"/>
      <c r="E2999" s="1"/>
      <c r="F2999" s="1" t="s">
        <v>29262</v>
      </c>
      <c r="G2999" s="35" t="s">
        <v>8896</v>
      </c>
      <c r="H2999" s="35" t="s">
        <v>8897</v>
      </c>
      <c r="I2999" s="35" t="s">
        <v>23</v>
      </c>
      <c r="J2999" s="36">
        <v>125433000</v>
      </c>
      <c r="K2999" s="36">
        <v>150345000</v>
      </c>
      <c r="L2999" s="36">
        <v>194872000</v>
      </c>
      <c r="M2999" s="36">
        <v>182056000</v>
      </c>
      <c r="N2999" s="36">
        <v>159816000</v>
      </c>
      <c r="O2999" s="37">
        <v>5.4100000000000002E-2</v>
      </c>
      <c r="P2999" s="37">
        <v>3.9E-2</v>
      </c>
      <c r="Q2999" s="37">
        <v>2.0400000000000001E-2</v>
      </c>
      <c r="R2999" s="37">
        <v>5.1200000000000002E-2</v>
      </c>
      <c r="S2999" s="37">
        <v>5.0200000000000002E-2</v>
      </c>
      <c r="T2999" s="37">
        <v>1.3299999999999999E-2</v>
      </c>
      <c r="U2999" s="37">
        <v>7.0000000000000001E-3</v>
      </c>
      <c r="V2999" s="37">
        <v>-3.3700000000000001E-2</v>
      </c>
      <c r="W2999" s="37">
        <v>8.2000000000000007E-3</v>
      </c>
      <c r="X2999" s="37">
        <v>-3.3999999999999998E-3</v>
      </c>
      <c r="Z2999" s="4" t="str">
        <f t="shared" si="212"/>
        <v>NO</v>
      </c>
      <c r="AA2999" s="4" t="str">
        <f t="shared" si="212"/>
        <v>NO</v>
      </c>
      <c r="AB2999" s="4" t="str">
        <f t="shared" si="212"/>
        <v>NO</v>
      </c>
      <c r="AD2999" s="4">
        <f t="shared" si="213"/>
        <v>0</v>
      </c>
    </row>
    <row r="3000" spans="1:30" ht="27.65" customHeight="1" x14ac:dyDescent="0.35">
      <c r="A3000" s="34">
        <v>3016</v>
      </c>
      <c r="B3000" s="1" t="s">
        <v>8898</v>
      </c>
      <c r="C3000" s="1"/>
      <c r="D3000" s="1"/>
      <c r="E3000" s="1"/>
      <c r="F3000" s="1" t="s">
        <v>29262</v>
      </c>
      <c r="G3000" s="35" t="s">
        <v>8899</v>
      </c>
      <c r="H3000" s="35" t="s">
        <v>8900</v>
      </c>
      <c r="I3000" s="35" t="s">
        <v>33</v>
      </c>
      <c r="J3000" s="36">
        <v>99309000</v>
      </c>
      <c r="K3000" s="36">
        <v>99306000</v>
      </c>
      <c r="L3000" s="36">
        <v>107845000</v>
      </c>
      <c r="M3000" s="36">
        <v>126729000</v>
      </c>
      <c r="N3000" s="36">
        <v>159714000</v>
      </c>
      <c r="O3000" s="37">
        <v>2.5000000000000001E-2</v>
      </c>
      <c r="P3000" s="37">
        <v>7.9799999999999996E-2</v>
      </c>
      <c r="Q3000" s="37">
        <v>3.1600000000000003E-2</v>
      </c>
      <c r="R3000" s="37">
        <v>4.3099999999999999E-2</v>
      </c>
      <c r="S3000" s="37">
        <v>0.10589999999999999</v>
      </c>
      <c r="T3000" s="37">
        <v>1.11E-2</v>
      </c>
      <c r="U3000" s="37">
        <v>6.6600000000000006E-2</v>
      </c>
      <c r="V3000" s="37">
        <v>1.2500000000000001E-2</v>
      </c>
      <c r="W3000" s="37">
        <v>2.6100000000000002E-2</v>
      </c>
      <c r="X3000" s="37">
        <v>8.7099999999999997E-2</v>
      </c>
      <c r="Z3000" s="4" t="str">
        <f t="shared" si="212"/>
        <v>NO</v>
      </c>
      <c r="AA3000" s="4" t="str">
        <f t="shared" si="212"/>
        <v>NO</v>
      </c>
      <c r="AB3000" s="4" t="str">
        <f t="shared" si="212"/>
        <v>NO</v>
      </c>
      <c r="AD3000" s="4">
        <f t="shared" si="213"/>
        <v>0</v>
      </c>
    </row>
    <row r="3001" spans="1:30" ht="27.65" customHeight="1" x14ac:dyDescent="0.35">
      <c r="A3001" s="34">
        <v>3017</v>
      </c>
      <c r="B3001" s="1" t="s">
        <v>8901</v>
      </c>
      <c r="C3001" s="1"/>
      <c r="D3001" s="1"/>
      <c r="E3001" s="1"/>
      <c r="F3001" s="1" t="s">
        <v>29262</v>
      </c>
      <c r="G3001" s="35" t="s">
        <v>8902</v>
      </c>
      <c r="H3001" s="35" t="s">
        <v>8903</v>
      </c>
      <c r="I3001" s="35" t="s">
        <v>23</v>
      </c>
      <c r="J3001" s="36"/>
      <c r="K3001" s="36"/>
      <c r="L3001" s="36">
        <v>25393000</v>
      </c>
      <c r="M3001" s="36">
        <v>85225000</v>
      </c>
      <c r="N3001" s="36">
        <v>159682000</v>
      </c>
      <c r="O3001" s="37"/>
      <c r="P3001" s="37"/>
      <c r="Q3001" s="37">
        <v>-1.2999999999999999E-3</v>
      </c>
      <c r="R3001" s="37">
        <v>-5.4999999999999997E-3</v>
      </c>
      <c r="S3001" s="37">
        <v>5.1799999999999999E-2</v>
      </c>
      <c r="T3001" s="37"/>
      <c r="U3001" s="37"/>
      <c r="V3001" s="37">
        <v>-5.7999999999999996E-3</v>
      </c>
      <c r="W3001" s="37">
        <v>-3.2800000000000003E-2</v>
      </c>
      <c r="X3001" s="37">
        <v>-2.8999999999999998E-3</v>
      </c>
      <c r="Z3001" s="4" t="str">
        <f t="shared" si="212"/>
        <v>NO</v>
      </c>
      <c r="AA3001" s="4" t="str">
        <f t="shared" si="212"/>
        <v>NO</v>
      </c>
      <c r="AB3001" s="4" t="str">
        <f t="shared" si="212"/>
        <v>NO</v>
      </c>
      <c r="AD3001" s="4">
        <f t="shared" si="213"/>
        <v>0</v>
      </c>
    </row>
    <row r="3002" spans="1:30" ht="14.4" customHeight="1" x14ac:dyDescent="0.35">
      <c r="A3002" s="34">
        <v>3018</v>
      </c>
      <c r="B3002" s="1" t="s">
        <v>8904</v>
      </c>
      <c r="C3002" s="1"/>
      <c r="D3002" s="1"/>
      <c r="E3002" s="1"/>
      <c r="F3002" s="1" t="s">
        <v>29262</v>
      </c>
      <c r="G3002" s="35" t="s">
        <v>8905</v>
      </c>
      <c r="H3002" s="35" t="s">
        <v>8906</v>
      </c>
      <c r="I3002" s="35" t="s">
        <v>33</v>
      </c>
      <c r="J3002" s="36">
        <v>70050000</v>
      </c>
      <c r="K3002" s="36">
        <v>81829000</v>
      </c>
      <c r="L3002" s="36">
        <v>105049000</v>
      </c>
      <c r="M3002" s="36">
        <v>143801000</v>
      </c>
      <c r="N3002" s="36">
        <v>159632000</v>
      </c>
      <c r="O3002" s="37">
        <v>3.56E-2</v>
      </c>
      <c r="P3002" s="37">
        <v>7.3599999999999999E-2</v>
      </c>
      <c r="Q3002" s="37">
        <v>0.1239</v>
      </c>
      <c r="R3002" s="37">
        <v>7.7899999999999997E-2</v>
      </c>
      <c r="S3002" s="37">
        <v>2.7799999999999998E-2</v>
      </c>
      <c r="T3002" s="37"/>
      <c r="U3002" s="37"/>
      <c r="V3002" s="37"/>
      <c r="W3002" s="37"/>
      <c r="X3002" s="37"/>
      <c r="Z3002" s="4" t="str">
        <f t="shared" si="212"/>
        <v>NO</v>
      </c>
      <c r="AA3002" s="4" t="str">
        <f t="shared" si="212"/>
        <v>NO</v>
      </c>
      <c r="AB3002" s="4" t="str">
        <f t="shared" si="212"/>
        <v>NO</v>
      </c>
      <c r="AD3002" s="4">
        <f t="shared" si="213"/>
        <v>0</v>
      </c>
    </row>
    <row r="3003" spans="1:30" ht="14.4" customHeight="1" x14ac:dyDescent="0.35">
      <c r="A3003" s="34">
        <v>3019</v>
      </c>
      <c r="B3003" s="1" t="s">
        <v>8907</v>
      </c>
      <c r="C3003" s="1"/>
      <c r="D3003" s="1"/>
      <c r="E3003" s="1"/>
      <c r="F3003" s="1" t="s">
        <v>29262</v>
      </c>
      <c r="G3003" s="35" t="s">
        <v>8908</v>
      </c>
      <c r="H3003" s="35" t="s">
        <v>8909</v>
      </c>
      <c r="I3003" s="35" t="s">
        <v>33</v>
      </c>
      <c r="J3003" s="36">
        <v>129556000</v>
      </c>
      <c r="K3003" s="36">
        <v>134417000</v>
      </c>
      <c r="L3003" s="36">
        <v>172833000</v>
      </c>
      <c r="M3003" s="36">
        <v>190226000</v>
      </c>
      <c r="N3003" s="36">
        <v>159612000</v>
      </c>
      <c r="O3003" s="37">
        <v>0.1721</v>
      </c>
      <c r="P3003" s="37">
        <v>4.6100000000000002E-2</v>
      </c>
      <c r="Q3003" s="37">
        <v>8.3099999999999993E-2</v>
      </c>
      <c r="R3003" s="37">
        <v>-3.6200000000000003E-2</v>
      </c>
      <c r="S3003" s="37">
        <v>-6.08E-2</v>
      </c>
      <c r="T3003" s="37"/>
      <c r="U3003" s="37"/>
      <c r="V3003" s="37"/>
      <c r="W3003" s="37"/>
      <c r="X3003" s="37"/>
      <c r="Z3003" s="4" t="str">
        <f t="shared" si="212"/>
        <v>NO</v>
      </c>
      <c r="AA3003" s="4" t="str">
        <f t="shared" si="212"/>
        <v>NO</v>
      </c>
      <c r="AB3003" s="4" t="str">
        <f t="shared" si="212"/>
        <v>NO</v>
      </c>
      <c r="AD3003" s="4">
        <f t="shared" si="213"/>
        <v>0</v>
      </c>
    </row>
    <row r="3004" spans="1:30" ht="27.65" customHeight="1" x14ac:dyDescent="0.35">
      <c r="A3004" s="34">
        <v>3020</v>
      </c>
      <c r="B3004" s="1" t="s">
        <v>8910</v>
      </c>
      <c r="C3004" s="1"/>
      <c r="D3004" s="1"/>
      <c r="E3004" s="1"/>
      <c r="F3004" s="1" t="s">
        <v>29262</v>
      </c>
      <c r="G3004" s="35" t="s">
        <v>8911</v>
      </c>
      <c r="H3004" s="35" t="s">
        <v>8912</v>
      </c>
      <c r="I3004" s="35" t="s">
        <v>43</v>
      </c>
      <c r="J3004" s="36">
        <v>53400000</v>
      </c>
      <c r="K3004" s="36">
        <v>108309000</v>
      </c>
      <c r="L3004" s="36">
        <v>167136000</v>
      </c>
      <c r="M3004" s="36">
        <v>161053000</v>
      </c>
      <c r="N3004" s="36">
        <v>159594000</v>
      </c>
      <c r="O3004" s="37">
        <v>7.9299999999999995E-2</v>
      </c>
      <c r="P3004" s="37">
        <v>0.16400000000000001</v>
      </c>
      <c r="Q3004" s="37">
        <v>0.1009</v>
      </c>
      <c r="R3004" s="37">
        <v>6.54E-2</v>
      </c>
      <c r="S3004" s="37">
        <v>7.2400000000000006E-2</v>
      </c>
      <c r="T3004" s="37"/>
      <c r="U3004" s="37"/>
      <c r="V3004" s="37"/>
      <c r="W3004" s="37"/>
      <c r="X3004" s="37"/>
      <c r="Z3004" s="4" t="str">
        <f t="shared" si="212"/>
        <v>NO</v>
      </c>
      <c r="AA3004" s="4" t="str">
        <f t="shared" si="212"/>
        <v>NO</v>
      </c>
      <c r="AB3004" s="4" t="str">
        <f t="shared" si="212"/>
        <v>NO</v>
      </c>
      <c r="AD3004" s="4">
        <f t="shared" si="213"/>
        <v>0</v>
      </c>
    </row>
    <row r="3005" spans="1:30" ht="14.4" customHeight="1" x14ac:dyDescent="0.35">
      <c r="A3005" s="34">
        <v>3021</v>
      </c>
      <c r="B3005" s="1" t="s">
        <v>2386</v>
      </c>
      <c r="C3005" s="1"/>
      <c r="D3005" s="1"/>
      <c r="E3005" s="1"/>
      <c r="F3005" s="1" t="s">
        <v>29262</v>
      </c>
      <c r="G3005" s="35" t="s">
        <v>8913</v>
      </c>
      <c r="H3005" s="35" t="s">
        <v>8914</v>
      </c>
      <c r="I3005" s="35" t="s">
        <v>544</v>
      </c>
      <c r="J3005" s="36">
        <v>78842000</v>
      </c>
      <c r="K3005" s="36">
        <v>82418000</v>
      </c>
      <c r="L3005" s="36">
        <v>88047000</v>
      </c>
      <c r="M3005" s="36">
        <v>118993000</v>
      </c>
      <c r="N3005" s="36">
        <v>159456000</v>
      </c>
      <c r="O3005" s="37">
        <v>0.35049999999999998</v>
      </c>
      <c r="P3005" s="37">
        <v>-0.1192</v>
      </c>
      <c r="Q3005" s="37">
        <v>0.1024</v>
      </c>
      <c r="R3005" s="37">
        <v>0.15110000000000001</v>
      </c>
      <c r="S3005" s="37">
        <v>0.20649999999999999</v>
      </c>
      <c r="T3005" s="37"/>
      <c r="U3005" s="37"/>
      <c r="V3005" s="37"/>
      <c r="W3005" s="37"/>
      <c r="X3005" s="37"/>
      <c r="Z3005" s="4" t="str">
        <f t="shared" si="212"/>
        <v>NO</v>
      </c>
      <c r="AA3005" s="4" t="str">
        <f t="shared" si="212"/>
        <v>NO</v>
      </c>
      <c r="AB3005" s="4" t="str">
        <f t="shared" si="212"/>
        <v>YES</v>
      </c>
      <c r="AD3005" s="4">
        <f t="shared" si="213"/>
        <v>1</v>
      </c>
    </row>
    <row r="3006" spans="1:30" ht="27.65" customHeight="1" x14ac:dyDescent="0.35">
      <c r="A3006" s="34">
        <v>3022</v>
      </c>
      <c r="B3006" s="1" t="s">
        <v>8915</v>
      </c>
      <c r="C3006" s="1" t="s">
        <v>28702</v>
      </c>
      <c r="D3006" s="1"/>
      <c r="E3006" s="1"/>
      <c r="F3006" s="1" t="s">
        <v>29262</v>
      </c>
      <c r="G3006" s="35" t="s">
        <v>8916</v>
      </c>
      <c r="H3006" s="35" t="s">
        <v>8917</v>
      </c>
      <c r="I3006" s="35" t="s">
        <v>87</v>
      </c>
      <c r="J3006" s="36">
        <v>101698000</v>
      </c>
      <c r="K3006" s="36">
        <v>116662000</v>
      </c>
      <c r="L3006" s="36">
        <v>155690000</v>
      </c>
      <c r="M3006" s="36">
        <v>168288000</v>
      </c>
      <c r="N3006" s="36">
        <v>159430000</v>
      </c>
      <c r="O3006" s="37">
        <v>6.3600000000000004E-2</v>
      </c>
      <c r="P3006" s="37">
        <v>8.6999999999999994E-2</v>
      </c>
      <c r="Q3006" s="37">
        <v>0.20480000000000001</v>
      </c>
      <c r="R3006" s="37">
        <v>-0.17330000000000001</v>
      </c>
      <c r="S3006" s="37">
        <v>-8.43E-2</v>
      </c>
      <c r="T3006" s="37">
        <v>9.8400000000000001E-2</v>
      </c>
      <c r="U3006" s="37">
        <v>6.9599999999999995E-2</v>
      </c>
      <c r="V3006" s="37">
        <v>0.19550000000000001</v>
      </c>
      <c r="W3006" s="37">
        <v>-0.18859999999999999</v>
      </c>
      <c r="X3006" s="37">
        <v>-0.15079999999999999</v>
      </c>
      <c r="Z3006" s="4" t="str">
        <f t="shared" si="212"/>
        <v>YES</v>
      </c>
      <c r="AA3006" s="4" t="str">
        <f t="shared" si="212"/>
        <v>NO</v>
      </c>
      <c r="AB3006" s="4" t="str">
        <f t="shared" si="212"/>
        <v>NO</v>
      </c>
      <c r="AD3006" s="4">
        <f t="shared" si="213"/>
        <v>1</v>
      </c>
    </row>
    <row r="3007" spans="1:30" ht="14.4" customHeight="1" x14ac:dyDescent="0.35">
      <c r="A3007" s="34">
        <v>3023</v>
      </c>
      <c r="B3007" s="1" t="s">
        <v>8918</v>
      </c>
      <c r="C3007" s="1"/>
      <c r="D3007" s="1"/>
      <c r="E3007" s="1"/>
      <c r="F3007" s="1" t="s">
        <v>29262</v>
      </c>
      <c r="G3007" s="35" t="s">
        <v>8919</v>
      </c>
      <c r="H3007" s="35" t="s">
        <v>8920</v>
      </c>
      <c r="I3007" s="35" t="s">
        <v>23</v>
      </c>
      <c r="J3007" s="36"/>
      <c r="K3007" s="36">
        <v>56175000</v>
      </c>
      <c r="L3007" s="36">
        <v>91566000</v>
      </c>
      <c r="M3007" s="36">
        <v>113398000</v>
      </c>
      <c r="N3007" s="36">
        <v>159314000</v>
      </c>
      <c r="O3007" s="37"/>
      <c r="P3007" s="37">
        <v>8.2199999999999995E-2</v>
      </c>
      <c r="Q3007" s="37">
        <v>0.15090000000000001</v>
      </c>
      <c r="R3007" s="37">
        <v>8.3000000000000004E-2</v>
      </c>
      <c r="S3007" s="37">
        <v>0.1231</v>
      </c>
      <c r="T3007" s="37"/>
      <c r="U3007" s="37"/>
      <c r="V3007" s="37"/>
      <c r="W3007" s="37"/>
      <c r="X3007" s="37"/>
      <c r="Z3007" s="4" t="str">
        <f t="shared" si="212"/>
        <v>NO</v>
      </c>
      <c r="AA3007" s="4" t="str">
        <f t="shared" si="212"/>
        <v>NO</v>
      </c>
      <c r="AB3007" s="4" t="str">
        <f t="shared" si="212"/>
        <v>NO</v>
      </c>
      <c r="AD3007" s="4">
        <f t="shared" si="213"/>
        <v>0</v>
      </c>
    </row>
    <row r="3008" spans="1:30" ht="14.4" customHeight="1" x14ac:dyDescent="0.35">
      <c r="A3008" s="34">
        <v>3024</v>
      </c>
      <c r="B3008" s="1" t="s">
        <v>8921</v>
      </c>
      <c r="C3008" s="1"/>
      <c r="D3008" s="1"/>
      <c r="E3008" s="1"/>
      <c r="F3008" s="1" t="s">
        <v>29262</v>
      </c>
      <c r="G3008" s="35" t="s">
        <v>8922</v>
      </c>
      <c r="H3008" s="35" t="s">
        <v>8923</v>
      </c>
      <c r="I3008" s="35" t="s">
        <v>23</v>
      </c>
      <c r="J3008" s="36">
        <v>144454000</v>
      </c>
      <c r="K3008" s="36">
        <v>48583000</v>
      </c>
      <c r="L3008" s="36">
        <v>69830000</v>
      </c>
      <c r="M3008" s="36">
        <v>121588000</v>
      </c>
      <c r="N3008" s="36">
        <v>159263000</v>
      </c>
      <c r="O3008" s="37">
        <v>1.0699999999999999E-2</v>
      </c>
      <c r="P3008" s="37">
        <v>-0.39269999999999999</v>
      </c>
      <c r="Q3008" s="37">
        <v>-3.4599999999999999E-2</v>
      </c>
      <c r="R3008" s="37">
        <v>5.5E-2</v>
      </c>
      <c r="S3008" s="37">
        <v>0.216</v>
      </c>
      <c r="T3008" s="37">
        <v>-5.0000000000000001E-3</v>
      </c>
      <c r="U3008" s="37">
        <v>-1.4200000000000001E-2</v>
      </c>
      <c r="V3008" s="37">
        <v>-9.7999999999999997E-3</v>
      </c>
      <c r="W3008" s="37">
        <v>-1.2500000000000001E-2</v>
      </c>
      <c r="X3008" s="37"/>
      <c r="Z3008" s="4" t="str">
        <f t="shared" si="212"/>
        <v>NO</v>
      </c>
      <c r="AA3008" s="4" t="str">
        <f t="shared" si="212"/>
        <v>NO</v>
      </c>
      <c r="AB3008" s="4" t="str">
        <f t="shared" si="212"/>
        <v>YES</v>
      </c>
      <c r="AD3008" s="4">
        <f t="shared" si="213"/>
        <v>1</v>
      </c>
    </row>
    <row r="3009" spans="1:30" ht="41.4" customHeight="1" x14ac:dyDescent="0.35">
      <c r="A3009" s="34">
        <v>3025</v>
      </c>
      <c r="B3009" s="1" t="s">
        <v>8924</v>
      </c>
      <c r="C3009" s="1"/>
      <c r="D3009" s="1"/>
      <c r="E3009" s="1"/>
      <c r="F3009" s="1" t="s">
        <v>29262</v>
      </c>
      <c r="G3009" s="35" t="s">
        <v>8925</v>
      </c>
      <c r="H3009" s="35" t="s">
        <v>8926</v>
      </c>
      <c r="I3009" s="35" t="s">
        <v>23</v>
      </c>
      <c r="J3009" s="36">
        <v>70383000</v>
      </c>
      <c r="K3009" s="36">
        <v>80773000</v>
      </c>
      <c r="L3009" s="36">
        <v>89942000</v>
      </c>
      <c r="M3009" s="36">
        <v>120598000</v>
      </c>
      <c r="N3009" s="36">
        <v>159224000</v>
      </c>
      <c r="O3009" s="37">
        <v>0.17810000000000001</v>
      </c>
      <c r="P3009" s="37">
        <v>0.23569999999999999</v>
      </c>
      <c r="Q3009" s="37">
        <v>0.2717</v>
      </c>
      <c r="R3009" s="37">
        <v>0.40289999999999998</v>
      </c>
      <c r="S3009" s="37">
        <v>0.42320000000000002</v>
      </c>
      <c r="T3009" s="37"/>
      <c r="U3009" s="37"/>
      <c r="V3009" s="37"/>
      <c r="W3009" s="37"/>
      <c r="X3009" s="37"/>
      <c r="Z3009" s="4" t="str">
        <f t="shared" si="212"/>
        <v>YES</v>
      </c>
      <c r="AA3009" s="4" t="str">
        <f t="shared" si="212"/>
        <v>YES</v>
      </c>
      <c r="AB3009" s="4" t="str">
        <f t="shared" si="212"/>
        <v>YES</v>
      </c>
      <c r="AD3009" s="4">
        <f t="shared" si="213"/>
        <v>3</v>
      </c>
    </row>
    <row r="3010" spans="1:30" ht="27.65" customHeight="1" x14ac:dyDescent="0.35">
      <c r="A3010" s="34">
        <v>3026</v>
      </c>
      <c r="B3010" s="1" t="s">
        <v>8927</v>
      </c>
      <c r="C3010" s="1"/>
      <c r="D3010" s="1"/>
      <c r="E3010" s="1"/>
      <c r="F3010" s="1" t="s">
        <v>29262</v>
      </c>
      <c r="G3010" s="35" t="s">
        <v>8928</v>
      </c>
      <c r="H3010" s="35" t="s">
        <v>8929</v>
      </c>
      <c r="I3010" s="35" t="s">
        <v>43</v>
      </c>
      <c r="J3010" s="36">
        <v>264058000</v>
      </c>
      <c r="K3010" s="36">
        <v>144565000</v>
      </c>
      <c r="L3010" s="36">
        <v>117091000</v>
      </c>
      <c r="M3010" s="36">
        <v>126909000</v>
      </c>
      <c r="N3010" s="36">
        <v>159184000</v>
      </c>
      <c r="O3010" s="37">
        <v>0.34229999999999999</v>
      </c>
      <c r="P3010" s="37">
        <v>-3.8800000000000001E-2</v>
      </c>
      <c r="Q3010" s="37">
        <v>-0.1883</v>
      </c>
      <c r="R3010" s="37">
        <v>-0.13800000000000001</v>
      </c>
      <c r="S3010" s="37">
        <v>-0.107</v>
      </c>
      <c r="T3010" s="37">
        <v>0.30030000000000001</v>
      </c>
      <c r="U3010" s="37">
        <v>-0.10539999999999999</v>
      </c>
      <c r="V3010" s="37">
        <v>-0.28050000000000003</v>
      </c>
      <c r="W3010" s="37">
        <v>-0.17150000000000001</v>
      </c>
      <c r="X3010" s="37">
        <v>-0.1201</v>
      </c>
      <c r="Z3010" s="4" t="str">
        <f t="shared" si="212"/>
        <v>NO</v>
      </c>
      <c r="AA3010" s="4" t="str">
        <f t="shared" si="212"/>
        <v>NO</v>
      </c>
      <c r="AB3010" s="4" t="str">
        <f t="shared" si="212"/>
        <v>NO</v>
      </c>
      <c r="AD3010" s="4">
        <f t="shared" si="213"/>
        <v>0</v>
      </c>
    </row>
    <row r="3011" spans="1:30" ht="27.65" customHeight="1" x14ac:dyDescent="0.35">
      <c r="A3011" s="34">
        <v>3027</v>
      </c>
      <c r="B3011" s="1" t="s">
        <v>8930</v>
      </c>
      <c r="C3011" s="1" t="s">
        <v>29015</v>
      </c>
      <c r="D3011" s="1"/>
      <c r="E3011" s="1" t="s">
        <v>29008</v>
      </c>
      <c r="F3011" s="1" t="s">
        <v>29262</v>
      </c>
      <c r="G3011" s="35" t="s">
        <v>8931</v>
      </c>
      <c r="H3011" s="35" t="s">
        <v>8932</v>
      </c>
      <c r="I3011" s="35" t="s">
        <v>29</v>
      </c>
      <c r="J3011" s="36">
        <v>68753000</v>
      </c>
      <c r="K3011" s="36">
        <v>84843000</v>
      </c>
      <c r="L3011" s="36">
        <v>105871000</v>
      </c>
      <c r="M3011" s="36">
        <v>135673000</v>
      </c>
      <c r="N3011" s="36">
        <v>159143000</v>
      </c>
      <c r="O3011" s="37">
        <v>6.8500000000000005E-2</v>
      </c>
      <c r="P3011" s="37">
        <v>7.5499999999999998E-2</v>
      </c>
      <c r="Q3011" s="37">
        <v>0.28160000000000002</v>
      </c>
      <c r="R3011" s="37">
        <v>0.40860000000000002</v>
      </c>
      <c r="S3011" s="37">
        <v>0.40450000000000003</v>
      </c>
      <c r="T3011" s="37"/>
      <c r="U3011" s="37"/>
      <c r="V3011" s="37"/>
      <c r="W3011" s="37"/>
      <c r="X3011" s="37"/>
      <c r="Z3011" s="4" t="str">
        <f t="shared" si="212"/>
        <v>YES</v>
      </c>
      <c r="AA3011" s="4" t="str">
        <f t="shared" si="212"/>
        <v>YES</v>
      </c>
      <c r="AB3011" s="4" t="str">
        <f t="shared" si="212"/>
        <v>YES</v>
      </c>
      <c r="AD3011" s="4">
        <f t="shared" si="213"/>
        <v>3</v>
      </c>
    </row>
    <row r="3012" spans="1:30" ht="27.65" customHeight="1" x14ac:dyDescent="0.35">
      <c r="A3012" s="34">
        <v>3028</v>
      </c>
      <c r="B3012" s="1" t="s">
        <v>8933</v>
      </c>
      <c r="C3012" s="1"/>
      <c r="D3012" s="1"/>
      <c r="E3012" s="1"/>
      <c r="F3012" s="1" t="s">
        <v>29262</v>
      </c>
      <c r="G3012" s="35" t="s">
        <v>8934</v>
      </c>
      <c r="H3012" s="35" t="s">
        <v>8935</v>
      </c>
      <c r="I3012" s="35" t="s">
        <v>23</v>
      </c>
      <c r="J3012" s="36"/>
      <c r="K3012" s="36"/>
      <c r="L3012" s="36"/>
      <c r="M3012" s="36">
        <v>6193000</v>
      </c>
      <c r="N3012" s="36">
        <v>159081000</v>
      </c>
      <c r="O3012" s="37"/>
      <c r="P3012" s="37"/>
      <c r="Q3012" s="37"/>
      <c r="R3012" s="37">
        <v>-2.7223000000000002</v>
      </c>
      <c r="S3012" s="37">
        <v>4.9500000000000002E-2</v>
      </c>
      <c r="T3012" s="37"/>
      <c r="U3012" s="37"/>
      <c r="V3012" s="37"/>
      <c r="W3012" s="37">
        <v>-2.9054000000000002</v>
      </c>
      <c r="X3012" s="37">
        <v>-7.1999999999999998E-3</v>
      </c>
      <c r="Z3012" s="4" t="str">
        <f t="shared" si="212"/>
        <v>NO</v>
      </c>
      <c r="AA3012" s="4" t="str">
        <f t="shared" si="212"/>
        <v>NO</v>
      </c>
      <c r="AB3012" s="4" t="str">
        <f t="shared" si="212"/>
        <v>NO</v>
      </c>
      <c r="AD3012" s="4">
        <f t="shared" si="213"/>
        <v>0</v>
      </c>
    </row>
    <row r="3013" spans="1:30" ht="27.65" customHeight="1" x14ac:dyDescent="0.35">
      <c r="A3013" s="34">
        <v>3029</v>
      </c>
      <c r="B3013" s="1" t="s">
        <v>8936</v>
      </c>
      <c r="C3013" s="1"/>
      <c r="D3013" s="1"/>
      <c r="E3013" s="1"/>
      <c r="F3013" s="1" t="s">
        <v>29262</v>
      </c>
      <c r="G3013" s="35" t="s">
        <v>8937</v>
      </c>
      <c r="H3013" s="35" t="s">
        <v>8938</v>
      </c>
      <c r="I3013" s="35" t="s">
        <v>544</v>
      </c>
      <c r="J3013" s="36">
        <v>29258000</v>
      </c>
      <c r="K3013" s="36">
        <v>33934000</v>
      </c>
      <c r="L3013" s="36">
        <v>73222000</v>
      </c>
      <c r="M3013" s="36">
        <v>116448000</v>
      </c>
      <c r="N3013" s="36">
        <v>159008000</v>
      </c>
      <c r="O3013" s="37">
        <v>4.1700000000000001E-2</v>
      </c>
      <c r="P3013" s="37">
        <v>0.1598</v>
      </c>
      <c r="Q3013" s="37">
        <v>7.7399999999999997E-2</v>
      </c>
      <c r="R3013" s="37">
        <v>3.8100000000000002E-2</v>
      </c>
      <c r="S3013" s="37">
        <v>7.6999999999999999E-2</v>
      </c>
      <c r="T3013" s="37"/>
      <c r="U3013" s="37"/>
      <c r="V3013" s="37"/>
      <c r="W3013" s="37"/>
      <c r="X3013" s="37"/>
      <c r="Z3013" s="4" t="str">
        <f t="shared" ref="Z3013:AB3076" si="214">IF(Q3013&gt;20%,"YES","NO")</f>
        <v>NO</v>
      </c>
      <c r="AA3013" s="4" t="str">
        <f t="shared" si="214"/>
        <v>NO</v>
      </c>
      <c r="AB3013" s="4" t="str">
        <f t="shared" si="214"/>
        <v>NO</v>
      </c>
      <c r="AD3013" s="4">
        <f t="shared" ref="AD3013:AD3076" si="215">COUNTIF(Z3013:AB3013,"YES")</f>
        <v>0</v>
      </c>
    </row>
    <row r="3014" spans="1:30" ht="27.65" customHeight="1" x14ac:dyDescent="0.35">
      <c r="A3014" s="34">
        <v>3030</v>
      </c>
      <c r="B3014" s="1" t="s">
        <v>8939</v>
      </c>
      <c r="C3014" s="1"/>
      <c r="D3014" s="1"/>
      <c r="E3014" s="1"/>
      <c r="F3014" s="1" t="s">
        <v>29262</v>
      </c>
      <c r="G3014" s="35" t="s">
        <v>8940</v>
      </c>
      <c r="H3014" s="35" t="s">
        <v>8941</v>
      </c>
      <c r="I3014" s="35" t="s">
        <v>23</v>
      </c>
      <c r="J3014" s="36">
        <v>60706000</v>
      </c>
      <c r="K3014" s="36">
        <v>86302000</v>
      </c>
      <c r="L3014" s="36">
        <v>103511000</v>
      </c>
      <c r="M3014" s="36">
        <v>134823000</v>
      </c>
      <c r="N3014" s="36">
        <v>159003000</v>
      </c>
      <c r="O3014" s="37">
        <v>-5.0799999999999998E-2</v>
      </c>
      <c r="P3014" s="37">
        <v>2.8999999999999998E-3</v>
      </c>
      <c r="Q3014" s="37">
        <v>0.33260000000000001</v>
      </c>
      <c r="R3014" s="37">
        <v>0.3589</v>
      </c>
      <c r="S3014" s="37">
        <v>0.32179999999999997</v>
      </c>
      <c r="T3014" s="37"/>
      <c r="U3014" s="37"/>
      <c r="V3014" s="37"/>
      <c r="W3014" s="37"/>
      <c r="X3014" s="37"/>
      <c r="Z3014" s="4" t="str">
        <f t="shared" si="214"/>
        <v>YES</v>
      </c>
      <c r="AA3014" s="4" t="str">
        <f t="shared" si="214"/>
        <v>YES</v>
      </c>
      <c r="AB3014" s="4" t="str">
        <f t="shared" si="214"/>
        <v>YES</v>
      </c>
      <c r="AD3014" s="4">
        <f t="shared" si="215"/>
        <v>3</v>
      </c>
    </row>
    <row r="3015" spans="1:30" ht="41.4" customHeight="1" x14ac:dyDescent="0.35">
      <c r="A3015" s="34">
        <v>3031</v>
      </c>
      <c r="B3015" s="1" t="s">
        <v>8942</v>
      </c>
      <c r="C3015" s="1" t="s">
        <v>29015</v>
      </c>
      <c r="D3015" s="1"/>
      <c r="E3015" s="1" t="s">
        <v>29008</v>
      </c>
      <c r="F3015" s="1" t="s">
        <v>29262</v>
      </c>
      <c r="G3015" s="35" t="s">
        <v>8943</v>
      </c>
      <c r="H3015" s="35" t="s">
        <v>8944</v>
      </c>
      <c r="I3015" s="35" t="s">
        <v>29</v>
      </c>
      <c r="J3015" s="36">
        <v>20000</v>
      </c>
      <c r="K3015" s="36"/>
      <c r="L3015" s="36">
        <v>26959000</v>
      </c>
      <c r="M3015" s="36">
        <v>90415000</v>
      </c>
      <c r="N3015" s="36">
        <v>158915000</v>
      </c>
      <c r="O3015" s="37">
        <v>0.75</v>
      </c>
      <c r="P3015" s="37"/>
      <c r="Q3015" s="37">
        <v>0.55089999999999995</v>
      </c>
      <c r="R3015" s="37">
        <v>0.20749999999999999</v>
      </c>
      <c r="S3015" s="37">
        <v>0.16209999999999999</v>
      </c>
      <c r="T3015" s="37"/>
      <c r="U3015" s="37"/>
      <c r="V3015" s="37"/>
      <c r="W3015" s="37"/>
      <c r="X3015" s="37"/>
      <c r="Z3015" s="4" t="str">
        <f t="shared" si="214"/>
        <v>YES</v>
      </c>
      <c r="AA3015" s="4" t="str">
        <f t="shared" si="214"/>
        <v>YES</v>
      </c>
      <c r="AB3015" s="4" t="str">
        <f t="shared" si="214"/>
        <v>NO</v>
      </c>
      <c r="AD3015" s="4">
        <f t="shared" si="215"/>
        <v>2</v>
      </c>
    </row>
    <row r="3016" spans="1:30" ht="14.4" customHeight="1" x14ac:dyDescent="0.35">
      <c r="A3016" s="34">
        <v>3032</v>
      </c>
      <c r="B3016" s="1" t="s">
        <v>8945</v>
      </c>
      <c r="C3016" s="1" t="s">
        <v>29015</v>
      </c>
      <c r="D3016" s="1"/>
      <c r="E3016" s="1" t="s">
        <v>29008</v>
      </c>
      <c r="F3016" s="1" t="s">
        <v>29262</v>
      </c>
      <c r="G3016" s="35" t="s">
        <v>8946</v>
      </c>
      <c r="H3016" s="35" t="s">
        <v>8947</v>
      </c>
      <c r="I3016" s="35" t="s">
        <v>29</v>
      </c>
      <c r="J3016" s="36">
        <v>11991000</v>
      </c>
      <c r="K3016" s="36">
        <v>62851000</v>
      </c>
      <c r="L3016" s="36">
        <v>70266000</v>
      </c>
      <c r="M3016" s="36">
        <v>96802000</v>
      </c>
      <c r="N3016" s="36">
        <v>158910000</v>
      </c>
      <c r="O3016" s="37">
        <v>1</v>
      </c>
      <c r="P3016" s="37">
        <v>0.98740000000000006</v>
      </c>
      <c r="Q3016" s="37">
        <v>1</v>
      </c>
      <c r="R3016" s="37">
        <v>1</v>
      </c>
      <c r="S3016" s="37">
        <v>1</v>
      </c>
      <c r="T3016" s="37"/>
      <c r="U3016" s="37"/>
      <c r="V3016" s="37"/>
      <c r="W3016" s="37"/>
      <c r="X3016" s="37"/>
      <c r="Z3016" s="4" t="str">
        <f t="shared" si="214"/>
        <v>YES</v>
      </c>
      <c r="AA3016" s="4" t="str">
        <f t="shared" si="214"/>
        <v>YES</v>
      </c>
      <c r="AB3016" s="4" t="str">
        <f t="shared" si="214"/>
        <v>YES</v>
      </c>
      <c r="AD3016" s="4">
        <f t="shared" si="215"/>
        <v>3</v>
      </c>
    </row>
    <row r="3017" spans="1:30" ht="27.65" customHeight="1" x14ac:dyDescent="0.35">
      <c r="A3017" s="34">
        <v>3033</v>
      </c>
      <c r="B3017" s="1" t="s">
        <v>8948</v>
      </c>
      <c r="C3017" s="1" t="s">
        <v>29015</v>
      </c>
      <c r="D3017" s="1"/>
      <c r="E3017" s="1" t="s">
        <v>29008</v>
      </c>
      <c r="F3017" s="1" t="s">
        <v>29262</v>
      </c>
      <c r="G3017" s="35" t="s">
        <v>8949</v>
      </c>
      <c r="H3017" s="35" t="s">
        <v>8950</v>
      </c>
      <c r="I3017" s="35" t="s">
        <v>29</v>
      </c>
      <c r="J3017" s="36">
        <v>102096000</v>
      </c>
      <c r="K3017" s="36">
        <v>116238000</v>
      </c>
      <c r="L3017" s="36">
        <v>133836000</v>
      </c>
      <c r="M3017" s="36">
        <v>148288000</v>
      </c>
      <c r="N3017" s="36">
        <v>158908000</v>
      </c>
      <c r="O3017" s="37">
        <v>0.10680000000000001</v>
      </c>
      <c r="P3017" s="37">
        <v>3.7499999999999999E-2</v>
      </c>
      <c r="Q3017" s="37">
        <v>0.1206</v>
      </c>
      <c r="R3017" s="37">
        <v>7.8399999999999997E-2</v>
      </c>
      <c r="S3017" s="37">
        <v>3.0599999999999999E-2</v>
      </c>
      <c r="T3017" s="37">
        <v>-2.5999999999999999E-3</v>
      </c>
      <c r="U3017" s="37">
        <v>-2.0000000000000001E-4</v>
      </c>
      <c r="V3017" s="37">
        <v>-2.0000000000000001E-4</v>
      </c>
      <c r="W3017" s="37"/>
      <c r="X3017" s="37"/>
      <c r="Z3017" s="4" t="str">
        <f t="shared" si="214"/>
        <v>NO</v>
      </c>
      <c r="AA3017" s="4" t="str">
        <f t="shared" si="214"/>
        <v>NO</v>
      </c>
      <c r="AB3017" s="4" t="str">
        <f t="shared" si="214"/>
        <v>NO</v>
      </c>
      <c r="AD3017" s="4">
        <f t="shared" si="215"/>
        <v>0</v>
      </c>
    </row>
    <row r="3018" spans="1:30" ht="27.65" customHeight="1" x14ac:dyDescent="0.35">
      <c r="A3018" s="34">
        <v>3034</v>
      </c>
      <c r="B3018" s="1" t="s">
        <v>8951</v>
      </c>
      <c r="C3018" s="1"/>
      <c r="D3018" s="1"/>
      <c r="E3018" s="1"/>
      <c r="F3018" s="1" t="s">
        <v>29262</v>
      </c>
      <c r="G3018" s="35" t="s">
        <v>8952</v>
      </c>
      <c r="H3018" s="35" t="s">
        <v>8953</v>
      </c>
      <c r="I3018" s="35" t="s">
        <v>390</v>
      </c>
      <c r="J3018" s="36">
        <v>81158000</v>
      </c>
      <c r="K3018" s="36">
        <v>132450000</v>
      </c>
      <c r="L3018" s="36">
        <v>138302000</v>
      </c>
      <c r="M3018" s="36">
        <v>136619000</v>
      </c>
      <c r="N3018" s="36">
        <v>158883000</v>
      </c>
      <c r="O3018" s="37">
        <v>-0.1169</v>
      </c>
      <c r="P3018" s="37">
        <v>9.4E-2</v>
      </c>
      <c r="Q3018" s="37">
        <v>2.4199999999999999E-2</v>
      </c>
      <c r="R3018" s="37">
        <v>-2.29E-2</v>
      </c>
      <c r="S3018" s="37">
        <v>1.34E-2</v>
      </c>
      <c r="T3018" s="37">
        <v>-1.8E-3</v>
      </c>
      <c r="U3018" s="37"/>
      <c r="V3018" s="37"/>
      <c r="W3018" s="37"/>
      <c r="X3018" s="37"/>
      <c r="Z3018" s="4" t="str">
        <f t="shared" si="214"/>
        <v>NO</v>
      </c>
      <c r="AA3018" s="4" t="str">
        <f t="shared" si="214"/>
        <v>NO</v>
      </c>
      <c r="AB3018" s="4" t="str">
        <f t="shared" si="214"/>
        <v>NO</v>
      </c>
      <c r="AD3018" s="4">
        <f t="shared" si="215"/>
        <v>0</v>
      </c>
    </row>
    <row r="3019" spans="1:30" ht="27.65" customHeight="1" x14ac:dyDescent="0.35">
      <c r="A3019" s="34">
        <v>3035</v>
      </c>
      <c r="B3019" s="1" t="s">
        <v>8954</v>
      </c>
      <c r="C3019" s="1"/>
      <c r="D3019" s="1"/>
      <c r="E3019" s="1"/>
      <c r="F3019" s="1" t="s">
        <v>29262</v>
      </c>
      <c r="G3019" s="35" t="s">
        <v>8955</v>
      </c>
      <c r="H3019" s="35" t="s">
        <v>8956</v>
      </c>
      <c r="I3019" s="35" t="s">
        <v>43</v>
      </c>
      <c r="J3019" s="36">
        <v>26619000</v>
      </c>
      <c r="K3019" s="36">
        <v>26956000</v>
      </c>
      <c r="L3019" s="36">
        <v>65007000</v>
      </c>
      <c r="M3019" s="36">
        <v>101861000</v>
      </c>
      <c r="N3019" s="36">
        <v>158815000</v>
      </c>
      <c r="O3019" s="37">
        <v>0.75029999999999997</v>
      </c>
      <c r="P3019" s="37">
        <v>0.2392</v>
      </c>
      <c r="Q3019" s="37">
        <v>0.53910000000000002</v>
      </c>
      <c r="R3019" s="37">
        <v>0.59960000000000002</v>
      </c>
      <c r="S3019" s="37">
        <v>0.63009999999999999</v>
      </c>
      <c r="T3019" s="37"/>
      <c r="U3019" s="37"/>
      <c r="V3019" s="37"/>
      <c r="W3019" s="37"/>
      <c r="X3019" s="37"/>
      <c r="Z3019" s="4" t="str">
        <f t="shared" si="214"/>
        <v>YES</v>
      </c>
      <c r="AA3019" s="4" t="str">
        <f t="shared" si="214"/>
        <v>YES</v>
      </c>
      <c r="AB3019" s="4" t="str">
        <f t="shared" si="214"/>
        <v>YES</v>
      </c>
      <c r="AD3019" s="4">
        <f t="shared" si="215"/>
        <v>3</v>
      </c>
    </row>
    <row r="3020" spans="1:30" ht="14.4" customHeight="1" x14ac:dyDescent="0.35">
      <c r="A3020" s="34">
        <v>3036</v>
      </c>
      <c r="B3020" s="1" t="s">
        <v>8957</v>
      </c>
      <c r="C3020" s="1" t="s">
        <v>29015</v>
      </c>
      <c r="D3020" s="1"/>
      <c r="E3020" s="1" t="s">
        <v>29008</v>
      </c>
      <c r="F3020" s="1" t="s">
        <v>29262</v>
      </c>
      <c r="G3020" s="35" t="s">
        <v>8958</v>
      </c>
      <c r="H3020" s="35" t="s">
        <v>8959</v>
      </c>
      <c r="I3020" s="35" t="s">
        <v>29</v>
      </c>
      <c r="J3020" s="36">
        <v>54460000</v>
      </c>
      <c r="K3020" s="36">
        <v>56951000</v>
      </c>
      <c r="L3020" s="36">
        <v>71022000</v>
      </c>
      <c r="M3020" s="36">
        <v>118327000</v>
      </c>
      <c r="N3020" s="36">
        <v>158808000</v>
      </c>
      <c r="O3020" s="37">
        <v>0.17319999999999999</v>
      </c>
      <c r="P3020" s="37">
        <v>0.18729999999999999</v>
      </c>
      <c r="Q3020" s="37">
        <v>0.12690000000000001</v>
      </c>
      <c r="R3020" s="37">
        <v>0.28589999999999999</v>
      </c>
      <c r="S3020" s="37">
        <v>0.18310000000000001</v>
      </c>
      <c r="T3020" s="37"/>
      <c r="U3020" s="37"/>
      <c r="V3020" s="37"/>
      <c r="W3020" s="37">
        <v>-1.66E-2</v>
      </c>
      <c r="X3020" s="37">
        <v>-0.01</v>
      </c>
      <c r="Z3020" s="4" t="str">
        <f t="shared" si="214"/>
        <v>NO</v>
      </c>
      <c r="AA3020" s="4" t="str">
        <f t="shared" si="214"/>
        <v>YES</v>
      </c>
      <c r="AB3020" s="4" t="str">
        <f t="shared" si="214"/>
        <v>NO</v>
      </c>
      <c r="AD3020" s="4">
        <f t="shared" si="215"/>
        <v>1</v>
      </c>
    </row>
    <row r="3021" spans="1:30" ht="14.4" customHeight="1" x14ac:dyDescent="0.35">
      <c r="A3021" s="34">
        <v>3037</v>
      </c>
      <c r="B3021" s="1" t="s">
        <v>8960</v>
      </c>
      <c r="C3021" s="1"/>
      <c r="D3021" s="1"/>
      <c r="E3021" s="1"/>
      <c r="F3021" s="1" t="s">
        <v>29262</v>
      </c>
      <c r="G3021" s="35" t="s">
        <v>8961</v>
      </c>
      <c r="H3021" s="35" t="s">
        <v>8962</v>
      </c>
      <c r="I3021" s="35" t="s">
        <v>33</v>
      </c>
      <c r="J3021" s="36"/>
      <c r="K3021" s="36"/>
      <c r="L3021" s="36">
        <v>14169000</v>
      </c>
      <c r="M3021" s="36">
        <v>81620000</v>
      </c>
      <c r="N3021" s="36">
        <v>158808000</v>
      </c>
      <c r="O3021" s="37"/>
      <c r="P3021" s="37"/>
      <c r="Q3021" s="37">
        <v>0.1236</v>
      </c>
      <c r="R3021" s="37">
        <v>0.1673</v>
      </c>
      <c r="S3021" s="37">
        <v>0.3417</v>
      </c>
      <c r="T3021" s="37"/>
      <c r="U3021" s="37"/>
      <c r="V3021" s="37"/>
      <c r="W3021" s="37"/>
      <c r="X3021" s="37"/>
      <c r="Z3021" s="4" t="str">
        <f t="shared" si="214"/>
        <v>NO</v>
      </c>
      <c r="AA3021" s="4" t="str">
        <f t="shared" si="214"/>
        <v>NO</v>
      </c>
      <c r="AB3021" s="4" t="str">
        <f t="shared" si="214"/>
        <v>YES</v>
      </c>
      <c r="AD3021" s="4">
        <f t="shared" si="215"/>
        <v>1</v>
      </c>
    </row>
    <row r="3022" spans="1:30" ht="14.4" customHeight="1" x14ac:dyDescent="0.35">
      <c r="A3022" s="34">
        <v>3038</v>
      </c>
      <c r="B3022" s="1" t="s">
        <v>8963</v>
      </c>
      <c r="C3022" s="1"/>
      <c r="D3022" s="1"/>
      <c r="E3022" s="1"/>
      <c r="F3022" s="1" t="s">
        <v>29262</v>
      </c>
      <c r="G3022" s="35" t="s">
        <v>8964</v>
      </c>
      <c r="H3022" s="35" t="s">
        <v>8965</v>
      </c>
      <c r="I3022" s="35" t="s">
        <v>390</v>
      </c>
      <c r="J3022" s="36">
        <v>36821000</v>
      </c>
      <c r="K3022" s="36">
        <v>73143000</v>
      </c>
      <c r="L3022" s="36">
        <v>99019000</v>
      </c>
      <c r="M3022" s="36">
        <v>131519000</v>
      </c>
      <c r="N3022" s="36">
        <v>158804000</v>
      </c>
      <c r="O3022" s="37">
        <v>0.3654</v>
      </c>
      <c r="P3022" s="37">
        <v>0.30449999999999999</v>
      </c>
      <c r="Q3022" s="37">
        <v>0.29980000000000001</v>
      </c>
      <c r="R3022" s="37">
        <v>0.19600000000000001</v>
      </c>
      <c r="S3022" s="37">
        <v>0.20399999999999999</v>
      </c>
      <c r="T3022" s="37"/>
      <c r="U3022" s="37"/>
      <c r="V3022" s="37"/>
      <c r="W3022" s="37">
        <v>-3.4700000000000002E-2</v>
      </c>
      <c r="X3022" s="37">
        <v>-5.0599999999999999E-2</v>
      </c>
      <c r="Z3022" s="4" t="str">
        <f t="shared" si="214"/>
        <v>YES</v>
      </c>
      <c r="AA3022" s="4" t="str">
        <f t="shared" si="214"/>
        <v>NO</v>
      </c>
      <c r="AB3022" s="4" t="str">
        <f t="shared" si="214"/>
        <v>YES</v>
      </c>
      <c r="AD3022" s="4">
        <f t="shared" si="215"/>
        <v>2</v>
      </c>
    </row>
    <row r="3023" spans="1:30" ht="14.4" customHeight="1" x14ac:dyDescent="0.35">
      <c r="A3023" s="34">
        <v>3039</v>
      </c>
      <c r="B3023" s="1" t="s">
        <v>8966</v>
      </c>
      <c r="C3023" s="1"/>
      <c r="D3023" s="1"/>
      <c r="E3023" s="1"/>
      <c r="F3023" s="1" t="s">
        <v>29262</v>
      </c>
      <c r="G3023" s="35" t="s">
        <v>8967</v>
      </c>
      <c r="H3023" s="35" t="s">
        <v>8968</v>
      </c>
      <c r="I3023" s="35" t="s">
        <v>23</v>
      </c>
      <c r="J3023" s="36">
        <v>76381000</v>
      </c>
      <c r="K3023" s="36">
        <v>90733000</v>
      </c>
      <c r="L3023" s="36">
        <v>110385000</v>
      </c>
      <c r="M3023" s="36">
        <v>129957000</v>
      </c>
      <c r="N3023" s="36">
        <v>158785000</v>
      </c>
      <c r="O3023" s="37">
        <v>1.15E-2</v>
      </c>
      <c r="P3023" s="37">
        <v>4.9000000000000002E-2</v>
      </c>
      <c r="Q3023" s="37">
        <v>6.9900000000000004E-2</v>
      </c>
      <c r="R3023" s="37">
        <v>4.5600000000000002E-2</v>
      </c>
      <c r="S3023" s="37">
        <v>7.8E-2</v>
      </c>
      <c r="T3023" s="37"/>
      <c r="U3023" s="37"/>
      <c r="V3023" s="37">
        <v>-4.5999999999999999E-3</v>
      </c>
      <c r="W3023" s="37">
        <v>-2.0000000000000001E-4</v>
      </c>
      <c r="X3023" s="37"/>
      <c r="Z3023" s="4" t="str">
        <f t="shared" si="214"/>
        <v>NO</v>
      </c>
      <c r="AA3023" s="4" t="str">
        <f t="shared" si="214"/>
        <v>NO</v>
      </c>
      <c r="AB3023" s="4" t="str">
        <f t="shared" si="214"/>
        <v>NO</v>
      </c>
      <c r="AD3023" s="4">
        <f t="shared" si="215"/>
        <v>0</v>
      </c>
    </row>
    <row r="3024" spans="1:30" ht="41.4" customHeight="1" x14ac:dyDescent="0.35">
      <c r="A3024" s="34">
        <v>3040</v>
      </c>
      <c r="B3024" s="1" t="s">
        <v>8969</v>
      </c>
      <c r="C3024" s="1" t="s">
        <v>28702</v>
      </c>
      <c r="D3024" s="1"/>
      <c r="E3024" s="1"/>
      <c r="F3024" s="1" t="s">
        <v>29262</v>
      </c>
      <c r="G3024" s="35" t="s">
        <v>8970</v>
      </c>
      <c r="H3024" s="35" t="s">
        <v>8971</v>
      </c>
      <c r="I3024" s="35" t="s">
        <v>87</v>
      </c>
      <c r="J3024" s="36">
        <v>77857000</v>
      </c>
      <c r="K3024" s="36">
        <v>93355000</v>
      </c>
      <c r="L3024" s="36">
        <v>112861000</v>
      </c>
      <c r="M3024" s="36">
        <v>126580000</v>
      </c>
      <c r="N3024" s="36">
        <v>158734000</v>
      </c>
      <c r="O3024" s="37">
        <v>-1.15E-2</v>
      </c>
      <c r="P3024" s="37">
        <v>-1.4E-2</v>
      </c>
      <c r="Q3024" s="37">
        <v>2.81E-2</v>
      </c>
      <c r="R3024" s="37">
        <v>3.5999999999999999E-3</v>
      </c>
      <c r="S3024" s="37">
        <v>2.6499999999999999E-2</v>
      </c>
      <c r="T3024" s="37">
        <v>6.4399999999999999E-2</v>
      </c>
      <c r="U3024" s="37">
        <v>-2.5899999999999999E-2</v>
      </c>
      <c r="V3024" s="37">
        <v>4.1999999999999997E-3</v>
      </c>
      <c r="W3024" s="37">
        <v>3.2000000000000002E-3</v>
      </c>
      <c r="X3024" s="37">
        <v>0.02</v>
      </c>
      <c r="Z3024" s="4" t="str">
        <f t="shared" si="214"/>
        <v>NO</v>
      </c>
      <c r="AA3024" s="4" t="str">
        <f t="shared" si="214"/>
        <v>NO</v>
      </c>
      <c r="AB3024" s="4" t="str">
        <f t="shared" si="214"/>
        <v>NO</v>
      </c>
      <c r="AD3024" s="4">
        <f t="shared" si="215"/>
        <v>0</v>
      </c>
    </row>
    <row r="3025" spans="1:30" ht="14.4" customHeight="1" x14ac:dyDescent="0.35">
      <c r="A3025" s="34">
        <v>3041</v>
      </c>
      <c r="B3025" s="1" t="s">
        <v>8972</v>
      </c>
      <c r="C3025" s="1"/>
      <c r="D3025" s="1"/>
      <c r="E3025" s="1"/>
      <c r="F3025" s="1" t="s">
        <v>29262</v>
      </c>
      <c r="G3025" s="35" t="s">
        <v>8973</v>
      </c>
      <c r="H3025" s="35" t="s">
        <v>8974</v>
      </c>
      <c r="I3025" s="35" t="s">
        <v>43</v>
      </c>
      <c r="J3025" s="36">
        <v>131193000</v>
      </c>
      <c r="K3025" s="36">
        <v>37739000</v>
      </c>
      <c r="L3025" s="36">
        <v>38481000</v>
      </c>
      <c r="M3025" s="36">
        <v>69569000</v>
      </c>
      <c r="N3025" s="36">
        <v>158723000</v>
      </c>
      <c r="O3025" s="37">
        <v>0.57310000000000005</v>
      </c>
      <c r="P3025" s="37">
        <v>-0.39910000000000001</v>
      </c>
      <c r="Q3025" s="37">
        <v>-0.3044</v>
      </c>
      <c r="R3025" s="37">
        <v>-0.15989999999999999</v>
      </c>
      <c r="S3025" s="37">
        <v>1E-4</v>
      </c>
      <c r="T3025" s="37"/>
      <c r="U3025" s="37"/>
      <c r="V3025" s="37"/>
      <c r="W3025" s="37"/>
      <c r="X3025" s="37"/>
      <c r="Z3025" s="4" t="str">
        <f t="shared" si="214"/>
        <v>NO</v>
      </c>
      <c r="AA3025" s="4" t="str">
        <f t="shared" si="214"/>
        <v>NO</v>
      </c>
      <c r="AB3025" s="4" t="str">
        <f t="shared" si="214"/>
        <v>NO</v>
      </c>
      <c r="AD3025" s="4">
        <f t="shared" si="215"/>
        <v>0</v>
      </c>
    </row>
    <row r="3026" spans="1:30" ht="14.4" customHeight="1" x14ac:dyDescent="0.35">
      <c r="A3026" s="34">
        <v>3042</v>
      </c>
      <c r="B3026" s="1" t="s">
        <v>8975</v>
      </c>
      <c r="C3026" s="1" t="s">
        <v>28702</v>
      </c>
      <c r="D3026" s="1"/>
      <c r="E3026" s="1"/>
      <c r="F3026" s="1" t="s">
        <v>29262</v>
      </c>
      <c r="G3026" s="35" t="s">
        <v>8976</v>
      </c>
      <c r="H3026" s="35" t="s">
        <v>8977</v>
      </c>
      <c r="I3026" s="35" t="s">
        <v>87</v>
      </c>
      <c r="J3026" s="36">
        <v>117170000</v>
      </c>
      <c r="K3026" s="36">
        <v>134103000</v>
      </c>
      <c r="L3026" s="36">
        <v>141644000</v>
      </c>
      <c r="M3026" s="36">
        <v>150192000</v>
      </c>
      <c r="N3026" s="36">
        <v>158609000</v>
      </c>
      <c r="O3026" s="37">
        <v>2.2700000000000001E-2</v>
      </c>
      <c r="P3026" s="37">
        <v>8.43E-2</v>
      </c>
      <c r="Q3026" s="37">
        <v>5.0299999999999997E-2</v>
      </c>
      <c r="R3026" s="37">
        <v>3.2500000000000001E-2</v>
      </c>
      <c r="S3026" s="37">
        <v>-9.4000000000000004E-3</v>
      </c>
      <c r="T3026" s="37">
        <v>0.1017</v>
      </c>
      <c r="U3026" s="37">
        <v>7.3200000000000001E-2</v>
      </c>
      <c r="V3026" s="37">
        <v>0.04</v>
      </c>
      <c r="W3026" s="37">
        <v>1.5800000000000002E-2</v>
      </c>
      <c r="X3026" s="37">
        <v>-1.6199999999999999E-2</v>
      </c>
      <c r="Z3026" s="4" t="str">
        <f t="shared" si="214"/>
        <v>NO</v>
      </c>
      <c r="AA3026" s="4" t="str">
        <f t="shared" si="214"/>
        <v>NO</v>
      </c>
      <c r="AB3026" s="4" t="str">
        <f t="shared" si="214"/>
        <v>NO</v>
      </c>
      <c r="AD3026" s="4">
        <f t="shared" si="215"/>
        <v>0</v>
      </c>
    </row>
    <row r="3027" spans="1:30" ht="14.4" customHeight="1" x14ac:dyDescent="0.35">
      <c r="A3027" s="34">
        <v>3043</v>
      </c>
      <c r="B3027" s="1" t="s">
        <v>8978</v>
      </c>
      <c r="C3027" s="1" t="s">
        <v>29015</v>
      </c>
      <c r="D3027" s="1"/>
      <c r="E3027" s="1" t="s">
        <v>29008</v>
      </c>
      <c r="F3027" s="1" t="s">
        <v>29262</v>
      </c>
      <c r="G3027" s="35" t="s">
        <v>8979</v>
      </c>
      <c r="H3027" s="35" t="s">
        <v>8980</v>
      </c>
      <c r="I3027" s="35" t="s">
        <v>29</v>
      </c>
      <c r="J3027" s="36">
        <v>67536000</v>
      </c>
      <c r="K3027" s="36">
        <v>75167000</v>
      </c>
      <c r="L3027" s="36">
        <v>113560000</v>
      </c>
      <c r="M3027" s="36">
        <v>136407000</v>
      </c>
      <c r="N3027" s="36">
        <v>158608000</v>
      </c>
      <c r="O3027" s="37">
        <v>7.9799999999999996E-2</v>
      </c>
      <c r="P3027" s="37">
        <v>5.8400000000000001E-2</v>
      </c>
      <c r="Q3027" s="37">
        <v>0.23499999999999999</v>
      </c>
      <c r="R3027" s="37">
        <v>7.0999999999999994E-2</v>
      </c>
      <c r="S3027" s="37">
        <v>1.8873</v>
      </c>
      <c r="T3027" s="37"/>
      <c r="U3027" s="37">
        <v>-1.9E-3</v>
      </c>
      <c r="V3027" s="37">
        <v>-1E-4</v>
      </c>
      <c r="W3027" s="37"/>
      <c r="X3027" s="37"/>
      <c r="Z3027" s="4" t="str">
        <f t="shared" si="214"/>
        <v>YES</v>
      </c>
      <c r="AA3027" s="4" t="str">
        <f t="shared" si="214"/>
        <v>NO</v>
      </c>
      <c r="AB3027" s="4" t="str">
        <f t="shared" si="214"/>
        <v>YES</v>
      </c>
      <c r="AD3027" s="4">
        <f t="shared" si="215"/>
        <v>2</v>
      </c>
    </row>
    <row r="3028" spans="1:30" ht="27.65" customHeight="1" x14ac:dyDescent="0.35">
      <c r="A3028" s="34">
        <v>3044</v>
      </c>
      <c r="B3028" s="1" t="s">
        <v>8981</v>
      </c>
      <c r="C3028" s="1" t="s">
        <v>29015</v>
      </c>
      <c r="D3028" s="1"/>
      <c r="E3028" s="1" t="s">
        <v>29008</v>
      </c>
      <c r="F3028" s="1" t="s">
        <v>29262</v>
      </c>
      <c r="G3028" s="35" t="s">
        <v>8982</v>
      </c>
      <c r="H3028" s="35" t="s">
        <v>8983</v>
      </c>
      <c r="I3028" s="35" t="s">
        <v>29</v>
      </c>
      <c r="J3028" s="36">
        <v>95839000</v>
      </c>
      <c r="K3028" s="36">
        <v>111352000</v>
      </c>
      <c r="L3028" s="36">
        <v>122749000</v>
      </c>
      <c r="M3028" s="36">
        <v>137459000</v>
      </c>
      <c r="N3028" s="36">
        <v>158550000</v>
      </c>
      <c r="O3028" s="37">
        <v>0.67749999999999999</v>
      </c>
      <c r="P3028" s="37">
        <v>0.3785</v>
      </c>
      <c r="Q3028" s="37">
        <v>0.49109999999999998</v>
      </c>
      <c r="R3028" s="37">
        <v>0.60529999999999995</v>
      </c>
      <c r="S3028" s="37">
        <v>0.60399999999999998</v>
      </c>
      <c r="T3028" s="37"/>
      <c r="U3028" s="37"/>
      <c r="V3028" s="37"/>
      <c r="W3028" s="37"/>
      <c r="X3028" s="37"/>
      <c r="Z3028" s="4" t="str">
        <f t="shared" si="214"/>
        <v>YES</v>
      </c>
      <c r="AA3028" s="4" t="str">
        <f t="shared" si="214"/>
        <v>YES</v>
      </c>
      <c r="AB3028" s="4" t="str">
        <f t="shared" si="214"/>
        <v>YES</v>
      </c>
      <c r="AD3028" s="4">
        <f t="shared" si="215"/>
        <v>3</v>
      </c>
    </row>
    <row r="3029" spans="1:30" ht="27.65" customHeight="1" x14ac:dyDescent="0.35">
      <c r="A3029" s="34">
        <v>3045</v>
      </c>
      <c r="B3029" s="1" t="s">
        <v>8984</v>
      </c>
      <c r="C3029" s="1" t="s">
        <v>29015</v>
      </c>
      <c r="D3029" s="1"/>
      <c r="E3029" s="1" t="s">
        <v>29008</v>
      </c>
      <c r="F3029" s="1" t="s">
        <v>29262</v>
      </c>
      <c r="G3029" s="35" t="s">
        <v>8985</v>
      </c>
      <c r="H3029" s="35" t="s">
        <v>8986</v>
      </c>
      <c r="I3029" s="35" t="s">
        <v>29</v>
      </c>
      <c r="J3029" s="36"/>
      <c r="K3029" s="36"/>
      <c r="L3029" s="36"/>
      <c r="M3029" s="36">
        <v>43422000</v>
      </c>
      <c r="N3029" s="36">
        <v>158531000</v>
      </c>
      <c r="O3029" s="37"/>
      <c r="P3029" s="37"/>
      <c r="Q3029" s="37"/>
      <c r="R3029" s="37">
        <v>-1.47E-2</v>
      </c>
      <c r="S3029" s="37">
        <v>2E-3</v>
      </c>
      <c r="T3029" s="37"/>
      <c r="U3029" s="37"/>
      <c r="V3029" s="37"/>
      <c r="W3029" s="37"/>
      <c r="X3029" s="37"/>
      <c r="Z3029" s="4" t="str">
        <f t="shared" si="214"/>
        <v>NO</v>
      </c>
      <c r="AA3029" s="4" t="str">
        <f t="shared" si="214"/>
        <v>NO</v>
      </c>
      <c r="AB3029" s="4" t="str">
        <f t="shared" si="214"/>
        <v>NO</v>
      </c>
      <c r="AD3029" s="4">
        <f t="shared" si="215"/>
        <v>0</v>
      </c>
    </row>
    <row r="3030" spans="1:30" ht="41.4" customHeight="1" x14ac:dyDescent="0.35">
      <c r="A3030" s="34">
        <v>3046</v>
      </c>
      <c r="B3030" s="1" t="s">
        <v>8987</v>
      </c>
      <c r="C3030" s="1" t="s">
        <v>29015</v>
      </c>
      <c r="D3030" s="1"/>
      <c r="E3030" s="1"/>
      <c r="F3030" s="1" t="s">
        <v>29262</v>
      </c>
      <c r="G3030" s="35" t="s">
        <v>8988</v>
      </c>
      <c r="H3030" s="35" t="s">
        <v>8989</v>
      </c>
      <c r="I3030" s="35" t="s">
        <v>23</v>
      </c>
      <c r="J3030" s="36">
        <v>96177000</v>
      </c>
      <c r="K3030" s="36">
        <v>86767000</v>
      </c>
      <c r="L3030" s="36">
        <v>108032000</v>
      </c>
      <c r="M3030" s="36">
        <v>143298000</v>
      </c>
      <c r="N3030" s="36">
        <v>158373000</v>
      </c>
      <c r="O3030" s="37">
        <v>0.39410000000000001</v>
      </c>
      <c r="P3030" s="37">
        <v>0.1961</v>
      </c>
      <c r="Q3030" s="37">
        <v>0.42820000000000003</v>
      </c>
      <c r="R3030" s="37">
        <v>0.43319999999999997</v>
      </c>
      <c r="S3030" s="37">
        <v>0.40799999999999997</v>
      </c>
      <c r="T3030" s="37"/>
      <c r="U3030" s="37"/>
      <c r="V3030" s="37"/>
      <c r="W3030" s="37"/>
      <c r="X3030" s="37"/>
      <c r="Z3030" s="4" t="str">
        <f t="shared" si="214"/>
        <v>YES</v>
      </c>
      <c r="AA3030" s="4" t="str">
        <f t="shared" si="214"/>
        <v>YES</v>
      </c>
      <c r="AB3030" s="4" t="str">
        <f t="shared" si="214"/>
        <v>YES</v>
      </c>
      <c r="AD3030" s="4">
        <f t="shared" si="215"/>
        <v>3</v>
      </c>
    </row>
    <row r="3031" spans="1:30" ht="27.65" customHeight="1" x14ac:dyDescent="0.35">
      <c r="A3031" s="34">
        <v>3047</v>
      </c>
      <c r="B3031" s="1" t="s">
        <v>8990</v>
      </c>
      <c r="C3031" s="1"/>
      <c r="D3031" s="1"/>
      <c r="E3031" s="1"/>
      <c r="F3031" s="1" t="s">
        <v>29262</v>
      </c>
      <c r="G3031" s="35" t="s">
        <v>8991</v>
      </c>
      <c r="H3031" s="35" t="s">
        <v>8992</v>
      </c>
      <c r="I3031" s="35" t="s">
        <v>33</v>
      </c>
      <c r="J3031" s="36">
        <v>60697000</v>
      </c>
      <c r="K3031" s="36">
        <v>67130000</v>
      </c>
      <c r="L3031" s="36">
        <v>75067000</v>
      </c>
      <c r="M3031" s="36">
        <v>89870000</v>
      </c>
      <c r="N3031" s="36">
        <v>158362000</v>
      </c>
      <c r="O3031" s="37">
        <v>0.1573</v>
      </c>
      <c r="P3031" s="37">
        <v>0.2301</v>
      </c>
      <c r="Q3031" s="37">
        <v>0.24030000000000001</v>
      </c>
      <c r="R3031" s="37">
        <v>0.16919999999999999</v>
      </c>
      <c r="S3031" s="37">
        <v>0.23499999999999999</v>
      </c>
      <c r="T3031" s="37"/>
      <c r="U3031" s="37"/>
      <c r="V3031" s="37"/>
      <c r="W3031" s="37"/>
      <c r="X3031" s="37"/>
      <c r="Z3031" s="4" t="str">
        <f t="shared" si="214"/>
        <v>YES</v>
      </c>
      <c r="AA3031" s="4" t="str">
        <f t="shared" si="214"/>
        <v>NO</v>
      </c>
      <c r="AB3031" s="4" t="str">
        <f t="shared" si="214"/>
        <v>YES</v>
      </c>
      <c r="AD3031" s="4">
        <f t="shared" si="215"/>
        <v>2</v>
      </c>
    </row>
    <row r="3032" spans="1:30" ht="14.4" customHeight="1" x14ac:dyDescent="0.35">
      <c r="A3032" s="34">
        <v>3048</v>
      </c>
      <c r="B3032" s="1" t="s">
        <v>8993</v>
      </c>
      <c r="C3032" s="1" t="s">
        <v>29015</v>
      </c>
      <c r="D3032" s="1"/>
      <c r="E3032" s="1" t="s">
        <v>29008</v>
      </c>
      <c r="F3032" s="1" t="s">
        <v>29262</v>
      </c>
      <c r="G3032" s="35" t="s">
        <v>8994</v>
      </c>
      <c r="H3032" s="35" t="s">
        <v>8995</v>
      </c>
      <c r="I3032" s="35" t="s">
        <v>29</v>
      </c>
      <c r="J3032" s="36">
        <v>39831000</v>
      </c>
      <c r="K3032" s="36">
        <v>58332000</v>
      </c>
      <c r="L3032" s="36">
        <v>87279000</v>
      </c>
      <c r="M3032" s="36">
        <v>143686000</v>
      </c>
      <c r="N3032" s="36">
        <v>158353000</v>
      </c>
      <c r="O3032" s="37">
        <v>0.20080000000000001</v>
      </c>
      <c r="P3032" s="37">
        <v>0.1159</v>
      </c>
      <c r="Q3032" s="37">
        <v>0.1074</v>
      </c>
      <c r="R3032" s="37">
        <v>0.16700000000000001</v>
      </c>
      <c r="S3032" s="37">
        <v>0.13719999999999999</v>
      </c>
      <c r="T3032" s="37">
        <v>0.247</v>
      </c>
      <c r="U3032" s="37">
        <v>0.10100000000000001</v>
      </c>
      <c r="V3032" s="37">
        <v>9.5699999999999993E-2</v>
      </c>
      <c r="W3032" s="37">
        <v>0.157</v>
      </c>
      <c r="X3032" s="37">
        <v>0.1275</v>
      </c>
      <c r="Z3032" s="4" t="str">
        <f t="shared" si="214"/>
        <v>NO</v>
      </c>
      <c r="AA3032" s="4" t="str">
        <f t="shared" si="214"/>
        <v>NO</v>
      </c>
      <c r="AB3032" s="4" t="str">
        <f t="shared" si="214"/>
        <v>NO</v>
      </c>
      <c r="AD3032" s="4">
        <f t="shared" si="215"/>
        <v>0</v>
      </c>
    </row>
    <row r="3033" spans="1:30" ht="14.4" customHeight="1" x14ac:dyDescent="0.35">
      <c r="A3033" s="34">
        <v>3049</v>
      </c>
      <c r="B3033" s="1" t="s">
        <v>7239</v>
      </c>
      <c r="C3033" s="1" t="s">
        <v>29015</v>
      </c>
      <c r="D3033" s="1"/>
      <c r="E3033" s="1" t="s">
        <v>29008</v>
      </c>
      <c r="F3033" s="1" t="s">
        <v>29262</v>
      </c>
      <c r="G3033" s="35" t="s">
        <v>8996</v>
      </c>
      <c r="H3033" s="35" t="s">
        <v>8997</v>
      </c>
      <c r="I3033" s="35" t="s">
        <v>29</v>
      </c>
      <c r="J3033" s="36">
        <v>86053000</v>
      </c>
      <c r="K3033" s="36">
        <v>106242000</v>
      </c>
      <c r="L3033" s="36">
        <v>142211000</v>
      </c>
      <c r="M3033" s="36">
        <v>172118000</v>
      </c>
      <c r="N3033" s="36">
        <v>158349000</v>
      </c>
      <c r="O3033" s="37">
        <v>0.17929999999999999</v>
      </c>
      <c r="P3033" s="37">
        <v>0.29509999999999997</v>
      </c>
      <c r="Q3033" s="37">
        <v>0.26369999999999999</v>
      </c>
      <c r="R3033" s="37">
        <v>0.20250000000000001</v>
      </c>
      <c r="S3033" s="37">
        <v>0.10589999999999999</v>
      </c>
      <c r="T3033" s="37"/>
      <c r="U3033" s="37"/>
      <c r="V3033" s="37"/>
      <c r="W3033" s="37">
        <v>-9.7000000000000003E-3</v>
      </c>
      <c r="X3033" s="37"/>
      <c r="Z3033" s="4" t="str">
        <f t="shared" si="214"/>
        <v>YES</v>
      </c>
      <c r="AA3033" s="4" t="str">
        <f t="shared" si="214"/>
        <v>YES</v>
      </c>
      <c r="AB3033" s="4" t="str">
        <f t="shared" si="214"/>
        <v>NO</v>
      </c>
      <c r="AD3033" s="4">
        <f t="shared" si="215"/>
        <v>2</v>
      </c>
    </row>
    <row r="3034" spans="1:30" ht="14.4" customHeight="1" x14ac:dyDescent="0.35">
      <c r="A3034" s="34">
        <v>3050</v>
      </c>
      <c r="B3034" s="1" t="s">
        <v>8998</v>
      </c>
      <c r="C3034" s="1" t="s">
        <v>29015</v>
      </c>
      <c r="D3034" s="1"/>
      <c r="E3034" s="1" t="s">
        <v>29008</v>
      </c>
      <c r="F3034" s="1" t="s">
        <v>29262</v>
      </c>
      <c r="G3034" s="35" t="s">
        <v>8999</v>
      </c>
      <c r="H3034" s="35" t="s">
        <v>9000</v>
      </c>
      <c r="I3034" s="35" t="s">
        <v>29</v>
      </c>
      <c r="J3034" s="36">
        <v>90936000</v>
      </c>
      <c r="K3034" s="36">
        <v>99598000</v>
      </c>
      <c r="L3034" s="36">
        <v>98727000</v>
      </c>
      <c r="M3034" s="36">
        <v>125921000</v>
      </c>
      <c r="N3034" s="36">
        <v>158325000</v>
      </c>
      <c r="O3034" s="37">
        <v>2.12E-2</v>
      </c>
      <c r="P3034" s="37">
        <v>8.8499999999999995E-2</v>
      </c>
      <c r="Q3034" s="37">
        <v>0.1012</v>
      </c>
      <c r="R3034" s="37">
        <v>0.14249999999999999</v>
      </c>
      <c r="S3034" s="37">
        <v>0.13250000000000001</v>
      </c>
      <c r="T3034" s="37"/>
      <c r="U3034" s="37"/>
      <c r="V3034" s="37"/>
      <c r="W3034" s="37"/>
      <c r="X3034" s="37"/>
      <c r="Z3034" s="4" t="str">
        <f t="shared" si="214"/>
        <v>NO</v>
      </c>
      <c r="AA3034" s="4" t="str">
        <f t="shared" si="214"/>
        <v>NO</v>
      </c>
      <c r="AB3034" s="4" t="str">
        <f t="shared" si="214"/>
        <v>NO</v>
      </c>
      <c r="AD3034" s="4">
        <f t="shared" si="215"/>
        <v>0</v>
      </c>
    </row>
    <row r="3035" spans="1:30" ht="27.65" customHeight="1" x14ac:dyDescent="0.35">
      <c r="A3035" s="34">
        <v>3051</v>
      </c>
      <c r="B3035" s="1" t="s">
        <v>9001</v>
      </c>
      <c r="C3035" s="1" t="s">
        <v>29015</v>
      </c>
      <c r="D3035" s="1"/>
      <c r="E3035" s="1" t="s">
        <v>29008</v>
      </c>
      <c r="F3035" s="1" t="s">
        <v>29262</v>
      </c>
      <c r="G3035" s="35" t="s">
        <v>9002</v>
      </c>
      <c r="H3035" s="35" t="s">
        <v>9003</v>
      </c>
      <c r="I3035" s="35" t="s">
        <v>29</v>
      </c>
      <c r="J3035" s="36">
        <v>65022000</v>
      </c>
      <c r="K3035" s="36">
        <v>83585000</v>
      </c>
      <c r="L3035" s="36">
        <v>99427000</v>
      </c>
      <c r="M3035" s="36">
        <v>129609000</v>
      </c>
      <c r="N3035" s="36">
        <v>158282000</v>
      </c>
      <c r="O3035" s="37">
        <v>0.109</v>
      </c>
      <c r="P3035" s="37">
        <v>7.1099999999999997E-2</v>
      </c>
      <c r="Q3035" s="37">
        <v>0.06</v>
      </c>
      <c r="R3035" s="37">
        <v>5.6599999999999998E-2</v>
      </c>
      <c r="S3035" s="37">
        <v>0.11070000000000001</v>
      </c>
      <c r="T3035" s="37"/>
      <c r="U3035" s="37"/>
      <c r="V3035" s="37"/>
      <c r="W3035" s="37"/>
      <c r="X3035" s="37"/>
      <c r="Z3035" s="4" t="str">
        <f t="shared" si="214"/>
        <v>NO</v>
      </c>
      <c r="AA3035" s="4" t="str">
        <f t="shared" si="214"/>
        <v>NO</v>
      </c>
      <c r="AB3035" s="4" t="str">
        <f t="shared" si="214"/>
        <v>NO</v>
      </c>
      <c r="AD3035" s="4">
        <f t="shared" si="215"/>
        <v>0</v>
      </c>
    </row>
    <row r="3036" spans="1:30" ht="14.4" customHeight="1" x14ac:dyDescent="0.35">
      <c r="A3036" s="34">
        <v>3052</v>
      </c>
      <c r="B3036" s="1" t="s">
        <v>9004</v>
      </c>
      <c r="C3036" s="1" t="s">
        <v>29015</v>
      </c>
      <c r="D3036" s="1"/>
      <c r="E3036" s="1" t="s">
        <v>29008</v>
      </c>
      <c r="F3036" s="1" t="s">
        <v>29262</v>
      </c>
      <c r="G3036" s="35" t="s">
        <v>9005</v>
      </c>
      <c r="H3036" s="35" t="s">
        <v>9006</v>
      </c>
      <c r="I3036" s="35" t="s">
        <v>29</v>
      </c>
      <c r="J3036" s="36">
        <v>52659000</v>
      </c>
      <c r="K3036" s="36">
        <v>77375000</v>
      </c>
      <c r="L3036" s="36">
        <v>113044000</v>
      </c>
      <c r="M3036" s="36">
        <v>133378000</v>
      </c>
      <c r="N3036" s="36">
        <v>158255000</v>
      </c>
      <c r="O3036" s="37">
        <v>4.3200000000000002E-2</v>
      </c>
      <c r="P3036" s="37">
        <v>0.13420000000000001</v>
      </c>
      <c r="Q3036" s="37">
        <v>0.17549999999999999</v>
      </c>
      <c r="R3036" s="37">
        <v>0.1462</v>
      </c>
      <c r="S3036" s="37">
        <v>5.9900000000000002E-2</v>
      </c>
      <c r="T3036" s="37"/>
      <c r="U3036" s="37"/>
      <c r="V3036" s="37"/>
      <c r="W3036" s="37"/>
      <c r="X3036" s="37"/>
      <c r="Z3036" s="4" t="str">
        <f t="shared" si="214"/>
        <v>NO</v>
      </c>
      <c r="AA3036" s="4" t="str">
        <f t="shared" si="214"/>
        <v>NO</v>
      </c>
      <c r="AB3036" s="4" t="str">
        <f t="shared" si="214"/>
        <v>NO</v>
      </c>
      <c r="AD3036" s="4">
        <f t="shared" si="215"/>
        <v>0</v>
      </c>
    </row>
    <row r="3037" spans="1:30" ht="14.4" customHeight="1" x14ac:dyDescent="0.35">
      <c r="A3037" s="34">
        <v>3053</v>
      </c>
      <c r="B3037" s="1" t="s">
        <v>9007</v>
      </c>
      <c r="C3037" s="1"/>
      <c r="D3037" s="1"/>
      <c r="E3037" s="1"/>
      <c r="F3037" s="1" t="s">
        <v>29262</v>
      </c>
      <c r="G3037" s="35" t="s">
        <v>9008</v>
      </c>
      <c r="H3037" s="35" t="s">
        <v>9009</v>
      </c>
      <c r="I3037" s="35" t="s">
        <v>33</v>
      </c>
      <c r="J3037" s="36">
        <v>23844000</v>
      </c>
      <c r="K3037" s="36">
        <v>47536000</v>
      </c>
      <c r="L3037" s="36">
        <v>77822000</v>
      </c>
      <c r="M3037" s="36">
        <v>129621000</v>
      </c>
      <c r="N3037" s="36">
        <v>158199000</v>
      </c>
      <c r="O3037" s="37">
        <v>4.8399999999999999E-2</v>
      </c>
      <c r="P3037" s="37">
        <v>0.1033</v>
      </c>
      <c r="Q3037" s="37">
        <v>0.26229999999999998</v>
      </c>
      <c r="R3037" s="37">
        <v>0.1041</v>
      </c>
      <c r="S3037" s="37">
        <v>8.6599999999999996E-2</v>
      </c>
      <c r="T3037" s="37"/>
      <c r="U3037" s="37"/>
      <c r="V3037" s="37"/>
      <c r="W3037" s="37"/>
      <c r="X3037" s="37">
        <v>-1.3899999999999999E-2</v>
      </c>
      <c r="Z3037" s="4" t="str">
        <f t="shared" si="214"/>
        <v>YES</v>
      </c>
      <c r="AA3037" s="4" t="str">
        <f t="shared" si="214"/>
        <v>NO</v>
      </c>
      <c r="AB3037" s="4" t="str">
        <f t="shared" si="214"/>
        <v>NO</v>
      </c>
      <c r="AD3037" s="4">
        <f t="shared" si="215"/>
        <v>1</v>
      </c>
    </row>
    <row r="3038" spans="1:30" ht="14.4" customHeight="1" x14ac:dyDescent="0.35">
      <c r="A3038" s="34">
        <v>3054</v>
      </c>
      <c r="B3038" s="1" t="s">
        <v>9010</v>
      </c>
      <c r="C3038" s="1"/>
      <c r="D3038" s="1"/>
      <c r="E3038" s="1"/>
      <c r="F3038" s="1" t="s">
        <v>29262</v>
      </c>
      <c r="G3038" s="35" t="s">
        <v>9011</v>
      </c>
      <c r="H3038" s="35" t="s">
        <v>9012</v>
      </c>
      <c r="I3038" s="35" t="s">
        <v>36</v>
      </c>
      <c r="J3038" s="36">
        <v>10505000</v>
      </c>
      <c r="K3038" s="36">
        <v>70218000</v>
      </c>
      <c r="L3038" s="36">
        <v>136475000</v>
      </c>
      <c r="M3038" s="36">
        <v>182533000</v>
      </c>
      <c r="N3038" s="36">
        <v>158180000</v>
      </c>
      <c r="O3038" s="37">
        <v>6.0699999999999997E-2</v>
      </c>
      <c r="P3038" s="37">
        <v>7.4999999999999997E-2</v>
      </c>
      <c r="Q3038" s="37">
        <v>0.1537</v>
      </c>
      <c r="R3038" s="37">
        <v>0.13789999999999999</v>
      </c>
      <c r="S3038" s="37">
        <v>9.0200000000000002E-2</v>
      </c>
      <c r="T3038" s="37"/>
      <c r="U3038" s="37"/>
      <c r="V3038" s="37"/>
      <c r="W3038" s="37"/>
      <c r="X3038" s="37"/>
      <c r="Z3038" s="4" t="str">
        <f t="shared" si="214"/>
        <v>NO</v>
      </c>
      <c r="AA3038" s="4" t="str">
        <f t="shared" si="214"/>
        <v>NO</v>
      </c>
      <c r="AB3038" s="4" t="str">
        <f t="shared" si="214"/>
        <v>NO</v>
      </c>
      <c r="AD3038" s="4">
        <f t="shared" si="215"/>
        <v>0</v>
      </c>
    </row>
    <row r="3039" spans="1:30" ht="14.4" customHeight="1" x14ac:dyDescent="0.35">
      <c r="A3039" s="34">
        <v>3055</v>
      </c>
      <c r="B3039" s="1" t="s">
        <v>9013</v>
      </c>
      <c r="C3039" s="1" t="s">
        <v>29015</v>
      </c>
      <c r="D3039" s="1"/>
      <c r="E3039" s="1" t="s">
        <v>29008</v>
      </c>
      <c r="F3039" s="1" t="s">
        <v>29262</v>
      </c>
      <c r="G3039" s="35" t="s">
        <v>9014</v>
      </c>
      <c r="H3039" s="35" t="s">
        <v>9015</v>
      </c>
      <c r="I3039" s="35" t="s">
        <v>29</v>
      </c>
      <c r="J3039" s="36">
        <v>67118000</v>
      </c>
      <c r="K3039" s="36">
        <v>131462000</v>
      </c>
      <c r="L3039" s="36">
        <v>152389000</v>
      </c>
      <c r="M3039" s="36">
        <v>167657000</v>
      </c>
      <c r="N3039" s="36">
        <v>158148000</v>
      </c>
      <c r="O3039" s="37">
        <v>0.2651</v>
      </c>
      <c r="P3039" s="37">
        <v>0.28910000000000002</v>
      </c>
      <c r="Q3039" s="37">
        <v>0.20569999999999999</v>
      </c>
      <c r="R3039" s="37">
        <v>8.9599999999999999E-2</v>
      </c>
      <c r="S3039" s="37">
        <v>0.1187</v>
      </c>
      <c r="T3039" s="37"/>
      <c r="U3039" s="37"/>
      <c r="V3039" s="37"/>
      <c r="W3039" s="37"/>
      <c r="X3039" s="37"/>
      <c r="Z3039" s="4" t="str">
        <f t="shared" si="214"/>
        <v>YES</v>
      </c>
      <c r="AA3039" s="4" t="str">
        <f t="shared" si="214"/>
        <v>NO</v>
      </c>
      <c r="AB3039" s="4" t="str">
        <f t="shared" si="214"/>
        <v>NO</v>
      </c>
      <c r="AD3039" s="4">
        <f t="shared" si="215"/>
        <v>1</v>
      </c>
    </row>
    <row r="3040" spans="1:30" ht="14.4" customHeight="1" x14ac:dyDescent="0.35">
      <c r="A3040" s="34">
        <v>3056</v>
      </c>
      <c r="B3040" s="1" t="s">
        <v>9016</v>
      </c>
      <c r="C3040" s="1" t="s">
        <v>29015</v>
      </c>
      <c r="D3040" s="1"/>
      <c r="E3040" s="1" t="s">
        <v>29008</v>
      </c>
      <c r="F3040" s="1" t="s">
        <v>29262</v>
      </c>
      <c r="G3040" s="35" t="s">
        <v>9017</v>
      </c>
      <c r="H3040" s="35" t="s">
        <v>9018</v>
      </c>
      <c r="I3040" s="35" t="s">
        <v>29</v>
      </c>
      <c r="J3040" s="36">
        <v>51700000</v>
      </c>
      <c r="K3040" s="36">
        <v>71460000</v>
      </c>
      <c r="L3040" s="36">
        <v>95134000</v>
      </c>
      <c r="M3040" s="36">
        <v>122365000</v>
      </c>
      <c r="N3040" s="36">
        <v>158114000</v>
      </c>
      <c r="O3040" s="37">
        <v>0.29470000000000002</v>
      </c>
      <c r="P3040" s="37">
        <v>0.36659999999999998</v>
      </c>
      <c r="Q3040" s="37">
        <v>0.42849999999999999</v>
      </c>
      <c r="R3040" s="37">
        <v>0.32540000000000002</v>
      </c>
      <c r="S3040" s="37">
        <v>0.25080000000000002</v>
      </c>
      <c r="T3040" s="37">
        <v>-2.64E-2</v>
      </c>
      <c r="U3040" s="37">
        <v>-2.7000000000000001E-3</v>
      </c>
      <c r="V3040" s="37"/>
      <c r="W3040" s="37"/>
      <c r="X3040" s="37"/>
      <c r="Z3040" s="4" t="str">
        <f t="shared" si="214"/>
        <v>YES</v>
      </c>
      <c r="AA3040" s="4" t="str">
        <f t="shared" si="214"/>
        <v>YES</v>
      </c>
      <c r="AB3040" s="4" t="str">
        <f t="shared" si="214"/>
        <v>YES</v>
      </c>
      <c r="AD3040" s="4">
        <f t="shared" si="215"/>
        <v>3</v>
      </c>
    </row>
    <row r="3041" spans="1:30" ht="14.4" customHeight="1" x14ac:dyDescent="0.35">
      <c r="A3041" s="34">
        <v>3057</v>
      </c>
      <c r="B3041" s="1" t="s">
        <v>9019</v>
      </c>
      <c r="C3041" s="1"/>
      <c r="D3041" s="1"/>
      <c r="E3041" s="1"/>
      <c r="F3041" s="1" t="s">
        <v>29262</v>
      </c>
      <c r="G3041" s="35" t="s">
        <v>9020</v>
      </c>
      <c r="H3041" s="35" t="s">
        <v>9021</v>
      </c>
      <c r="I3041" s="35" t="s">
        <v>23</v>
      </c>
      <c r="J3041" s="36">
        <v>67210000</v>
      </c>
      <c r="K3041" s="36">
        <v>69180000</v>
      </c>
      <c r="L3041" s="36">
        <v>90130000</v>
      </c>
      <c r="M3041" s="36">
        <v>125301000</v>
      </c>
      <c r="N3041" s="36">
        <v>158053000</v>
      </c>
      <c r="O3041" s="37">
        <v>0.1283</v>
      </c>
      <c r="P3041" s="37">
        <v>6.2300000000000001E-2</v>
      </c>
      <c r="Q3041" s="37">
        <v>0.10780000000000001</v>
      </c>
      <c r="R3041" s="37">
        <v>0.15570000000000001</v>
      </c>
      <c r="S3041" s="37">
        <v>0.1103</v>
      </c>
      <c r="T3041" s="37">
        <v>0.1124</v>
      </c>
      <c r="U3041" s="37">
        <v>4.9299999999999997E-2</v>
      </c>
      <c r="V3041" s="37">
        <v>9.69E-2</v>
      </c>
      <c r="W3041" s="37">
        <v>0.14549999999999999</v>
      </c>
      <c r="X3041" s="37"/>
      <c r="Z3041" s="4" t="str">
        <f t="shared" si="214"/>
        <v>NO</v>
      </c>
      <c r="AA3041" s="4" t="str">
        <f t="shared" si="214"/>
        <v>NO</v>
      </c>
      <c r="AB3041" s="4" t="str">
        <f t="shared" si="214"/>
        <v>NO</v>
      </c>
      <c r="AD3041" s="4">
        <f t="shared" si="215"/>
        <v>0</v>
      </c>
    </row>
    <row r="3042" spans="1:30" ht="14.4" customHeight="1" x14ac:dyDescent="0.35">
      <c r="A3042" s="34">
        <v>3058</v>
      </c>
      <c r="B3042" s="1" t="s">
        <v>9022</v>
      </c>
      <c r="C3042" s="1" t="s">
        <v>29015</v>
      </c>
      <c r="D3042" s="1"/>
      <c r="E3042" s="1" t="s">
        <v>29008</v>
      </c>
      <c r="F3042" s="1" t="s">
        <v>29262</v>
      </c>
      <c r="G3042" s="35" t="s">
        <v>9023</v>
      </c>
      <c r="H3042" s="35" t="s">
        <v>9024</v>
      </c>
      <c r="I3042" s="35" t="s">
        <v>29</v>
      </c>
      <c r="J3042" s="36">
        <v>99714000</v>
      </c>
      <c r="K3042" s="36">
        <v>125368000</v>
      </c>
      <c r="L3042" s="36">
        <v>135205000</v>
      </c>
      <c r="M3042" s="36">
        <v>158123000</v>
      </c>
      <c r="N3042" s="36">
        <v>158022000</v>
      </c>
      <c r="O3042" s="37">
        <v>0.1008</v>
      </c>
      <c r="P3042" s="37">
        <v>5.1900000000000002E-2</v>
      </c>
      <c r="Q3042" s="37">
        <v>7.6100000000000001E-2</v>
      </c>
      <c r="R3042" s="37">
        <v>0.15709999999999999</v>
      </c>
      <c r="S3042" s="37">
        <v>4.1200000000000001E-2</v>
      </c>
      <c r="T3042" s="37"/>
      <c r="U3042" s="37"/>
      <c r="V3042" s="37"/>
      <c r="W3042" s="37"/>
      <c r="X3042" s="37"/>
      <c r="Z3042" s="4" t="str">
        <f t="shared" si="214"/>
        <v>NO</v>
      </c>
      <c r="AA3042" s="4" t="str">
        <f t="shared" si="214"/>
        <v>NO</v>
      </c>
      <c r="AB3042" s="4" t="str">
        <f t="shared" si="214"/>
        <v>NO</v>
      </c>
      <c r="AD3042" s="4">
        <f t="shared" si="215"/>
        <v>0</v>
      </c>
    </row>
    <row r="3043" spans="1:30" ht="27.65" customHeight="1" x14ac:dyDescent="0.35">
      <c r="A3043" s="34">
        <v>3059</v>
      </c>
      <c r="B3043" s="1" t="s">
        <v>9025</v>
      </c>
      <c r="C3043" s="1" t="s">
        <v>29015</v>
      </c>
      <c r="D3043" s="1"/>
      <c r="E3043" s="1" t="s">
        <v>29008</v>
      </c>
      <c r="F3043" s="1" t="s">
        <v>29262</v>
      </c>
      <c r="G3043" s="35" t="s">
        <v>9026</v>
      </c>
      <c r="H3043" s="35" t="s">
        <v>9027</v>
      </c>
      <c r="I3043" s="35" t="s">
        <v>29</v>
      </c>
      <c r="J3043" s="36">
        <v>79571000</v>
      </c>
      <c r="K3043" s="36">
        <v>106938000</v>
      </c>
      <c r="L3043" s="36">
        <v>117145000</v>
      </c>
      <c r="M3043" s="36">
        <v>150175000</v>
      </c>
      <c r="N3043" s="36">
        <v>158015000</v>
      </c>
      <c r="O3043" s="37">
        <v>3.1899999999999998E-2</v>
      </c>
      <c r="P3043" s="37">
        <v>6.0299999999999999E-2</v>
      </c>
      <c r="Q3043" s="37">
        <v>3.0599999999999999E-2</v>
      </c>
      <c r="R3043" s="37">
        <v>3.1E-2</v>
      </c>
      <c r="S3043" s="37">
        <v>5.3999999999999999E-2</v>
      </c>
      <c r="T3043" s="37"/>
      <c r="U3043" s="37"/>
      <c r="V3043" s="37"/>
      <c r="W3043" s="37"/>
      <c r="X3043" s="37"/>
      <c r="Z3043" s="4" t="str">
        <f t="shared" si="214"/>
        <v>NO</v>
      </c>
      <c r="AA3043" s="4" t="str">
        <f t="shared" si="214"/>
        <v>NO</v>
      </c>
      <c r="AB3043" s="4" t="str">
        <f t="shared" si="214"/>
        <v>NO</v>
      </c>
      <c r="AD3043" s="4">
        <f t="shared" si="215"/>
        <v>0</v>
      </c>
    </row>
    <row r="3044" spans="1:30" ht="14.4" customHeight="1" x14ac:dyDescent="0.35">
      <c r="A3044" s="34">
        <v>3060</v>
      </c>
      <c r="B3044" s="1" t="s">
        <v>9028</v>
      </c>
      <c r="C3044" s="1"/>
      <c r="D3044" s="1"/>
      <c r="E3044" s="1"/>
      <c r="F3044" s="1" t="s">
        <v>29262</v>
      </c>
      <c r="G3044" s="35" t="s">
        <v>9029</v>
      </c>
      <c r="H3044" s="35" t="s">
        <v>9030</v>
      </c>
      <c r="I3044" s="35" t="s">
        <v>23</v>
      </c>
      <c r="J3044" s="36">
        <v>154312000</v>
      </c>
      <c r="K3044" s="36">
        <v>98833000</v>
      </c>
      <c r="L3044" s="36">
        <v>98253000</v>
      </c>
      <c r="M3044" s="36">
        <v>94351000</v>
      </c>
      <c r="N3044" s="36">
        <v>157957000</v>
      </c>
      <c r="O3044" s="37">
        <v>0.34910000000000002</v>
      </c>
      <c r="P3044" s="37">
        <v>-0.16980000000000001</v>
      </c>
      <c r="Q3044" s="37">
        <v>-4.7600000000000003E-2</v>
      </c>
      <c r="R3044" s="37">
        <v>4.7899999999999998E-2</v>
      </c>
      <c r="S3044" s="37">
        <v>2.58E-2</v>
      </c>
      <c r="T3044" s="37"/>
      <c r="U3044" s="37"/>
      <c r="V3044" s="37"/>
      <c r="W3044" s="37"/>
      <c r="X3044" s="37">
        <v>-2.5000000000000001E-3</v>
      </c>
      <c r="Z3044" s="4" t="str">
        <f t="shared" si="214"/>
        <v>NO</v>
      </c>
      <c r="AA3044" s="4" t="str">
        <f t="shared" si="214"/>
        <v>NO</v>
      </c>
      <c r="AB3044" s="4" t="str">
        <f t="shared" si="214"/>
        <v>NO</v>
      </c>
      <c r="AD3044" s="4">
        <f t="shared" si="215"/>
        <v>0</v>
      </c>
    </row>
    <row r="3045" spans="1:30" ht="14.4" customHeight="1" x14ac:dyDescent="0.35">
      <c r="A3045" s="34">
        <v>3061</v>
      </c>
      <c r="B3045" s="1" t="s">
        <v>9031</v>
      </c>
      <c r="C3045" s="1" t="s">
        <v>29015</v>
      </c>
      <c r="D3045" s="1"/>
      <c r="E3045" s="1" t="s">
        <v>29008</v>
      </c>
      <c r="F3045" s="1" t="s">
        <v>29262</v>
      </c>
      <c r="G3045" s="35" t="s">
        <v>9032</v>
      </c>
      <c r="H3045" s="35" t="s">
        <v>9033</v>
      </c>
      <c r="I3045" s="35" t="s">
        <v>29</v>
      </c>
      <c r="J3045" s="36">
        <v>104488000</v>
      </c>
      <c r="K3045" s="36">
        <v>118127000</v>
      </c>
      <c r="L3045" s="36">
        <v>122447000</v>
      </c>
      <c r="M3045" s="36">
        <v>145496000</v>
      </c>
      <c r="N3045" s="36">
        <v>157955000</v>
      </c>
      <c r="O3045" s="37">
        <v>0.2717</v>
      </c>
      <c r="P3045" s="37">
        <v>0.2646</v>
      </c>
      <c r="Q3045" s="37">
        <v>0.28910000000000002</v>
      </c>
      <c r="R3045" s="37">
        <v>0.25409999999999999</v>
      </c>
      <c r="S3045" s="37">
        <v>0.2175</v>
      </c>
      <c r="T3045" s="37"/>
      <c r="U3045" s="37"/>
      <c r="V3045" s="37"/>
      <c r="W3045" s="37"/>
      <c r="X3045" s="37"/>
      <c r="Z3045" s="4" t="str">
        <f t="shared" si="214"/>
        <v>YES</v>
      </c>
      <c r="AA3045" s="4" t="str">
        <f t="shared" si="214"/>
        <v>YES</v>
      </c>
      <c r="AB3045" s="4" t="str">
        <f t="shared" si="214"/>
        <v>YES</v>
      </c>
      <c r="AD3045" s="4">
        <f t="shared" si="215"/>
        <v>3</v>
      </c>
    </row>
    <row r="3046" spans="1:30" ht="27.65" customHeight="1" x14ac:dyDescent="0.35">
      <c r="A3046" s="34">
        <v>3062</v>
      </c>
      <c r="B3046" s="1" t="s">
        <v>9034</v>
      </c>
      <c r="C3046" s="1" t="s">
        <v>29015</v>
      </c>
      <c r="D3046" s="1"/>
      <c r="E3046" s="1" t="s">
        <v>29008</v>
      </c>
      <c r="F3046" s="1" t="s">
        <v>29262</v>
      </c>
      <c r="G3046" s="35" t="s">
        <v>9035</v>
      </c>
      <c r="H3046" s="35" t="s">
        <v>9036</v>
      </c>
      <c r="I3046" s="35" t="s">
        <v>29</v>
      </c>
      <c r="J3046" s="36">
        <v>30346000</v>
      </c>
      <c r="K3046" s="36">
        <v>46690000</v>
      </c>
      <c r="L3046" s="36">
        <v>96034000</v>
      </c>
      <c r="M3046" s="36">
        <v>104275000</v>
      </c>
      <c r="N3046" s="36">
        <v>157949000</v>
      </c>
      <c r="O3046" s="37">
        <v>0.29809999999999998</v>
      </c>
      <c r="P3046" s="37">
        <v>4.0899999999999999E-2</v>
      </c>
      <c r="Q3046" s="37">
        <v>0.19650000000000001</v>
      </c>
      <c r="R3046" s="37">
        <v>0.249</v>
      </c>
      <c r="S3046" s="37">
        <v>0.2487</v>
      </c>
      <c r="T3046" s="37"/>
      <c r="U3046" s="37"/>
      <c r="V3046" s="37"/>
      <c r="W3046" s="37"/>
      <c r="X3046" s="37"/>
      <c r="Z3046" s="4" t="str">
        <f t="shared" si="214"/>
        <v>NO</v>
      </c>
      <c r="AA3046" s="4" t="str">
        <f t="shared" si="214"/>
        <v>YES</v>
      </c>
      <c r="AB3046" s="4" t="str">
        <f t="shared" si="214"/>
        <v>YES</v>
      </c>
      <c r="AD3046" s="4">
        <f t="shared" si="215"/>
        <v>2</v>
      </c>
    </row>
    <row r="3047" spans="1:30" ht="14.4" customHeight="1" x14ac:dyDescent="0.35">
      <c r="A3047" s="34">
        <v>3063</v>
      </c>
      <c r="B3047" s="1" t="s">
        <v>9037</v>
      </c>
      <c r="C3047" s="1"/>
      <c r="D3047" s="1"/>
      <c r="E3047" s="1"/>
      <c r="F3047" s="1" t="s">
        <v>29262</v>
      </c>
      <c r="G3047" s="35" t="s">
        <v>9038</v>
      </c>
      <c r="H3047" s="35" t="s">
        <v>9039</v>
      </c>
      <c r="I3047" s="35" t="s">
        <v>33</v>
      </c>
      <c r="J3047" s="36">
        <v>93737000</v>
      </c>
      <c r="K3047" s="36">
        <v>94235000</v>
      </c>
      <c r="L3047" s="36">
        <v>105695000</v>
      </c>
      <c r="M3047" s="36">
        <v>131437000</v>
      </c>
      <c r="N3047" s="36">
        <v>157947000</v>
      </c>
      <c r="O3047" s="37">
        <v>0.23250000000000001</v>
      </c>
      <c r="P3047" s="37">
        <v>0.1739</v>
      </c>
      <c r="Q3047" s="37">
        <v>0.1381</v>
      </c>
      <c r="R3047" s="37">
        <v>0.2505</v>
      </c>
      <c r="S3047" s="37">
        <v>0.159</v>
      </c>
      <c r="T3047" s="37"/>
      <c r="U3047" s="37"/>
      <c r="V3047" s="37"/>
      <c r="W3047" s="37"/>
      <c r="X3047" s="37"/>
      <c r="Z3047" s="4" t="str">
        <f t="shared" si="214"/>
        <v>NO</v>
      </c>
      <c r="AA3047" s="4" t="str">
        <f t="shared" si="214"/>
        <v>YES</v>
      </c>
      <c r="AB3047" s="4" t="str">
        <f t="shared" si="214"/>
        <v>NO</v>
      </c>
      <c r="AD3047" s="4">
        <f t="shared" si="215"/>
        <v>1</v>
      </c>
    </row>
    <row r="3048" spans="1:30" ht="14.4" customHeight="1" x14ac:dyDescent="0.35">
      <c r="A3048" s="34">
        <v>3064</v>
      </c>
      <c r="B3048" s="1" t="s">
        <v>9040</v>
      </c>
      <c r="C3048" s="1" t="s">
        <v>29015</v>
      </c>
      <c r="D3048" s="1"/>
      <c r="E3048" s="1" t="s">
        <v>29008</v>
      </c>
      <c r="F3048" s="1" t="s">
        <v>29262</v>
      </c>
      <c r="G3048" s="35" t="s">
        <v>9041</v>
      </c>
      <c r="H3048" s="35" t="s">
        <v>9042</v>
      </c>
      <c r="I3048" s="35" t="s">
        <v>29</v>
      </c>
      <c r="J3048" s="36">
        <v>54723000</v>
      </c>
      <c r="K3048" s="36">
        <v>81756000</v>
      </c>
      <c r="L3048" s="36">
        <v>100162000</v>
      </c>
      <c r="M3048" s="36">
        <v>135842000</v>
      </c>
      <c r="N3048" s="36">
        <v>157907000</v>
      </c>
      <c r="O3048" s="37">
        <v>6.54E-2</v>
      </c>
      <c r="P3048" s="37">
        <v>0.17730000000000001</v>
      </c>
      <c r="Q3048" s="37">
        <v>5.9700000000000003E-2</v>
      </c>
      <c r="R3048" s="37">
        <v>5.9799999999999999E-2</v>
      </c>
      <c r="S3048" s="37">
        <v>4.4999999999999998E-2</v>
      </c>
      <c r="T3048" s="37">
        <v>-1.52E-2</v>
      </c>
      <c r="U3048" s="37">
        <v>-1.14E-2</v>
      </c>
      <c r="V3048" s="37">
        <v>-7.0000000000000001E-3</v>
      </c>
      <c r="W3048" s="37">
        <v>-2.8E-3</v>
      </c>
      <c r="X3048" s="37">
        <v>-2.5000000000000001E-2</v>
      </c>
      <c r="Z3048" s="4" t="str">
        <f t="shared" si="214"/>
        <v>NO</v>
      </c>
      <c r="AA3048" s="4" t="str">
        <f t="shared" si="214"/>
        <v>NO</v>
      </c>
      <c r="AB3048" s="4" t="str">
        <f t="shared" si="214"/>
        <v>NO</v>
      </c>
      <c r="AD3048" s="4">
        <f t="shared" si="215"/>
        <v>0</v>
      </c>
    </row>
    <row r="3049" spans="1:30" ht="27.65" customHeight="1" x14ac:dyDescent="0.35">
      <c r="A3049" s="34">
        <v>3065</v>
      </c>
      <c r="B3049" s="1" t="s">
        <v>9043</v>
      </c>
      <c r="C3049" s="1"/>
      <c r="D3049" s="1"/>
      <c r="E3049" s="1"/>
      <c r="F3049" s="1" t="s">
        <v>29262</v>
      </c>
      <c r="G3049" s="35" t="s">
        <v>9044</v>
      </c>
      <c r="H3049" s="35" t="s">
        <v>9045</v>
      </c>
      <c r="I3049" s="35" t="s">
        <v>33</v>
      </c>
      <c r="J3049" s="36">
        <v>103083000</v>
      </c>
      <c r="K3049" s="36">
        <v>103267000</v>
      </c>
      <c r="L3049" s="36">
        <v>106522000</v>
      </c>
      <c r="M3049" s="36">
        <v>132592000</v>
      </c>
      <c r="N3049" s="36">
        <v>157875000</v>
      </c>
      <c r="O3049" s="37">
        <v>0.31790000000000002</v>
      </c>
      <c r="P3049" s="37">
        <v>0.372</v>
      </c>
      <c r="Q3049" s="37">
        <v>0.46529999999999999</v>
      </c>
      <c r="R3049" s="37">
        <v>0.44309999999999999</v>
      </c>
      <c r="S3049" s="37">
        <v>0.32279999999999998</v>
      </c>
      <c r="T3049" s="37"/>
      <c r="U3049" s="37"/>
      <c r="V3049" s="37"/>
      <c r="W3049" s="37"/>
      <c r="X3049" s="37"/>
      <c r="Z3049" s="4" t="str">
        <f t="shared" si="214"/>
        <v>YES</v>
      </c>
      <c r="AA3049" s="4" t="str">
        <f t="shared" si="214"/>
        <v>YES</v>
      </c>
      <c r="AB3049" s="4" t="str">
        <f t="shared" si="214"/>
        <v>YES</v>
      </c>
      <c r="AD3049" s="4">
        <f t="shared" si="215"/>
        <v>3</v>
      </c>
    </row>
    <row r="3050" spans="1:30" ht="14.4" customHeight="1" x14ac:dyDescent="0.35">
      <c r="A3050" s="34">
        <v>3066</v>
      </c>
      <c r="B3050" s="1" t="s">
        <v>9046</v>
      </c>
      <c r="C3050" s="1"/>
      <c r="D3050" s="1"/>
      <c r="E3050" s="1"/>
      <c r="F3050" s="1" t="s">
        <v>29262</v>
      </c>
      <c r="G3050" s="35" t="s">
        <v>9047</v>
      </c>
      <c r="H3050" s="35" t="s">
        <v>9048</v>
      </c>
      <c r="I3050" s="35" t="s">
        <v>33</v>
      </c>
      <c r="J3050" s="36">
        <v>77251000</v>
      </c>
      <c r="K3050" s="36">
        <v>90534000</v>
      </c>
      <c r="L3050" s="36">
        <v>109171000</v>
      </c>
      <c r="M3050" s="36">
        <v>128245000</v>
      </c>
      <c r="N3050" s="36">
        <v>157753000</v>
      </c>
      <c r="O3050" s="37">
        <v>6.59E-2</v>
      </c>
      <c r="P3050" s="37">
        <v>0.10390000000000001</v>
      </c>
      <c r="Q3050" s="37">
        <v>8.4000000000000005E-2</v>
      </c>
      <c r="R3050" s="37">
        <v>0.1051</v>
      </c>
      <c r="S3050" s="37">
        <v>0.10829999999999999</v>
      </c>
      <c r="T3050" s="37">
        <v>-2.3999999999999998E-3</v>
      </c>
      <c r="U3050" s="37">
        <v>4.48E-2</v>
      </c>
      <c r="V3050" s="37">
        <v>4.3999999999999997E-2</v>
      </c>
      <c r="W3050" s="37">
        <v>8.1299999999999997E-2</v>
      </c>
      <c r="X3050" s="37"/>
      <c r="Z3050" s="4" t="str">
        <f t="shared" si="214"/>
        <v>NO</v>
      </c>
      <c r="AA3050" s="4" t="str">
        <f t="shared" si="214"/>
        <v>NO</v>
      </c>
      <c r="AB3050" s="4" t="str">
        <f t="shared" si="214"/>
        <v>NO</v>
      </c>
      <c r="AD3050" s="4">
        <f t="shared" si="215"/>
        <v>0</v>
      </c>
    </row>
    <row r="3051" spans="1:30" ht="14.4" customHeight="1" x14ac:dyDescent="0.35">
      <c r="A3051" s="34">
        <v>3067</v>
      </c>
      <c r="B3051" s="1" t="s">
        <v>9049</v>
      </c>
      <c r="C3051" s="1" t="s">
        <v>29015</v>
      </c>
      <c r="D3051" s="1"/>
      <c r="E3051" s="1" t="s">
        <v>29008</v>
      </c>
      <c r="F3051" s="1" t="s">
        <v>29262</v>
      </c>
      <c r="G3051" s="35" t="s">
        <v>9050</v>
      </c>
      <c r="H3051" s="35" t="s">
        <v>9051</v>
      </c>
      <c r="I3051" s="35" t="s">
        <v>29</v>
      </c>
      <c r="J3051" s="36">
        <v>62673000</v>
      </c>
      <c r="K3051" s="36">
        <v>88451000</v>
      </c>
      <c r="L3051" s="36">
        <v>103021000</v>
      </c>
      <c r="M3051" s="36">
        <v>129550000</v>
      </c>
      <c r="N3051" s="36">
        <v>157599000</v>
      </c>
      <c r="O3051" s="37">
        <v>9.0399999999999994E-2</v>
      </c>
      <c r="P3051" s="37">
        <v>1.95E-2</v>
      </c>
      <c r="Q3051" s="37">
        <v>5.3600000000000002E-2</v>
      </c>
      <c r="R3051" s="37">
        <v>0.10249999999999999</v>
      </c>
      <c r="S3051" s="37">
        <v>3.4200000000000001E-2</v>
      </c>
      <c r="T3051" s="37">
        <v>9.0399999999999994E-2</v>
      </c>
      <c r="U3051" s="37">
        <v>1.2699999999999999E-2</v>
      </c>
      <c r="V3051" s="37">
        <v>2.69E-2</v>
      </c>
      <c r="W3051" s="37">
        <v>0.1163</v>
      </c>
      <c r="X3051" s="37">
        <v>3.44E-2</v>
      </c>
      <c r="Z3051" s="4" t="str">
        <f t="shared" si="214"/>
        <v>NO</v>
      </c>
      <c r="AA3051" s="4" t="str">
        <f t="shared" si="214"/>
        <v>NO</v>
      </c>
      <c r="AB3051" s="4" t="str">
        <f t="shared" si="214"/>
        <v>NO</v>
      </c>
      <c r="AD3051" s="4">
        <f t="shared" si="215"/>
        <v>0</v>
      </c>
    </row>
    <row r="3052" spans="1:30" ht="14.4" customHeight="1" x14ac:dyDescent="0.35">
      <c r="A3052" s="34">
        <v>3068</v>
      </c>
      <c r="B3052" s="1" t="s">
        <v>9052</v>
      </c>
      <c r="C3052" s="1"/>
      <c r="D3052" s="1"/>
      <c r="E3052" s="1"/>
      <c r="F3052" s="1" t="s">
        <v>29262</v>
      </c>
      <c r="G3052" s="35" t="s">
        <v>9053</v>
      </c>
      <c r="H3052" s="35" t="s">
        <v>9054</v>
      </c>
      <c r="I3052" s="35" t="s">
        <v>23</v>
      </c>
      <c r="J3052" s="36">
        <v>98585000</v>
      </c>
      <c r="K3052" s="36">
        <v>98696000</v>
      </c>
      <c r="L3052" s="36">
        <v>95242000</v>
      </c>
      <c r="M3052" s="36">
        <v>133887000</v>
      </c>
      <c r="N3052" s="36">
        <v>157552000</v>
      </c>
      <c r="O3052" s="37">
        <v>0.15809999999999999</v>
      </c>
      <c r="P3052" s="37">
        <v>4.3299999999999998E-2</v>
      </c>
      <c r="Q3052" s="37">
        <v>1.2800000000000001E-2</v>
      </c>
      <c r="R3052" s="37">
        <v>7.3599999999999999E-2</v>
      </c>
      <c r="S3052" s="37">
        <v>3.1800000000000002E-2</v>
      </c>
      <c r="T3052" s="37"/>
      <c r="U3052" s="37">
        <v>-3.5000000000000001E-3</v>
      </c>
      <c r="V3052" s="37">
        <v>-1.7299999999999999E-2</v>
      </c>
      <c r="W3052" s="37">
        <v>-2.0899999999999998E-2</v>
      </c>
      <c r="X3052" s="37">
        <v>-1.38E-2</v>
      </c>
      <c r="Z3052" s="4" t="str">
        <f t="shared" si="214"/>
        <v>NO</v>
      </c>
      <c r="AA3052" s="4" t="str">
        <f t="shared" si="214"/>
        <v>NO</v>
      </c>
      <c r="AB3052" s="4" t="str">
        <f t="shared" si="214"/>
        <v>NO</v>
      </c>
      <c r="AD3052" s="4">
        <f t="shared" si="215"/>
        <v>0</v>
      </c>
    </row>
    <row r="3053" spans="1:30" ht="14.4" customHeight="1" x14ac:dyDescent="0.35">
      <c r="A3053" s="34">
        <v>3069</v>
      </c>
      <c r="B3053" s="1" t="s">
        <v>9055</v>
      </c>
      <c r="C3053" s="1"/>
      <c r="D3053" s="1"/>
      <c r="E3053" s="1"/>
      <c r="F3053" s="1" t="s">
        <v>29262</v>
      </c>
      <c r="G3053" s="35" t="s">
        <v>9056</v>
      </c>
      <c r="H3053" s="35" t="s">
        <v>9057</v>
      </c>
      <c r="I3053" s="35" t="s">
        <v>23</v>
      </c>
      <c r="J3053" s="36">
        <v>6808000</v>
      </c>
      <c r="K3053" s="36">
        <v>41482000</v>
      </c>
      <c r="L3053" s="36">
        <v>144382000</v>
      </c>
      <c r="M3053" s="36">
        <v>162147000</v>
      </c>
      <c r="N3053" s="36">
        <v>157470000</v>
      </c>
      <c r="O3053" s="37">
        <v>-6.2778999999999998</v>
      </c>
      <c r="P3053" s="37">
        <v>-1.3968</v>
      </c>
      <c r="Q3053" s="37">
        <v>-5.8500000000000003E-2</v>
      </c>
      <c r="R3053" s="37">
        <v>-0.1153</v>
      </c>
      <c r="S3053" s="37">
        <v>-0.17910000000000001</v>
      </c>
      <c r="T3053" s="37">
        <v>-6.3249000000000004</v>
      </c>
      <c r="U3053" s="37">
        <v>-1.4441999999999999</v>
      </c>
      <c r="V3053" s="37">
        <v>-7.0400000000000004E-2</v>
      </c>
      <c r="W3053" s="37">
        <v>-0.14699999999999999</v>
      </c>
      <c r="X3053" s="37">
        <v>-0.15629999999999999</v>
      </c>
      <c r="Z3053" s="4" t="str">
        <f t="shared" si="214"/>
        <v>NO</v>
      </c>
      <c r="AA3053" s="4" t="str">
        <f t="shared" si="214"/>
        <v>NO</v>
      </c>
      <c r="AB3053" s="4" t="str">
        <f t="shared" si="214"/>
        <v>NO</v>
      </c>
      <c r="AD3053" s="4">
        <f t="shared" si="215"/>
        <v>0</v>
      </c>
    </row>
    <row r="3054" spans="1:30" ht="14.4" customHeight="1" x14ac:dyDescent="0.35">
      <c r="A3054" s="34">
        <v>3070</v>
      </c>
      <c r="B3054" s="1" t="s">
        <v>9058</v>
      </c>
      <c r="C3054" s="1" t="s">
        <v>28702</v>
      </c>
      <c r="D3054" s="1"/>
      <c r="E3054" s="1"/>
      <c r="F3054" s="1" t="s">
        <v>29262</v>
      </c>
      <c r="G3054" s="35" t="s">
        <v>9059</v>
      </c>
      <c r="H3054" s="35" t="s">
        <v>9060</v>
      </c>
      <c r="I3054" s="35" t="s">
        <v>87</v>
      </c>
      <c r="J3054" s="36">
        <v>93407000</v>
      </c>
      <c r="K3054" s="36">
        <v>117564000</v>
      </c>
      <c r="L3054" s="36">
        <v>121924000</v>
      </c>
      <c r="M3054" s="36">
        <v>127807000</v>
      </c>
      <c r="N3054" s="36">
        <v>157462000</v>
      </c>
      <c r="O3054" s="37">
        <v>8.1500000000000003E-2</v>
      </c>
      <c r="P3054" s="37">
        <v>6.5799999999999997E-2</v>
      </c>
      <c r="Q3054" s="37">
        <v>3.85E-2</v>
      </c>
      <c r="R3054" s="37">
        <v>4.2999999999999997E-2</v>
      </c>
      <c r="S3054" s="37">
        <v>8.3400000000000002E-2</v>
      </c>
      <c r="T3054" s="37"/>
      <c r="U3054" s="37"/>
      <c r="V3054" s="37"/>
      <c r="W3054" s="37"/>
      <c r="X3054" s="37"/>
      <c r="Z3054" s="4" t="str">
        <f t="shared" si="214"/>
        <v>NO</v>
      </c>
      <c r="AA3054" s="4" t="str">
        <f t="shared" si="214"/>
        <v>NO</v>
      </c>
      <c r="AB3054" s="4" t="str">
        <f t="shared" si="214"/>
        <v>NO</v>
      </c>
      <c r="AD3054" s="4">
        <f t="shared" si="215"/>
        <v>0</v>
      </c>
    </row>
    <row r="3055" spans="1:30" ht="14.4" customHeight="1" x14ac:dyDescent="0.35">
      <c r="A3055" s="34">
        <v>3071</v>
      </c>
      <c r="B3055" s="1" t="s">
        <v>9061</v>
      </c>
      <c r="C3055" s="1" t="s">
        <v>29015</v>
      </c>
      <c r="D3055" s="1"/>
      <c r="E3055" s="1" t="s">
        <v>29008</v>
      </c>
      <c r="F3055" s="1" t="s">
        <v>29262</v>
      </c>
      <c r="G3055" s="35" t="s">
        <v>9062</v>
      </c>
      <c r="H3055" s="35" t="s">
        <v>9063</v>
      </c>
      <c r="I3055" s="35" t="s">
        <v>29</v>
      </c>
      <c r="J3055" s="36">
        <v>75581000</v>
      </c>
      <c r="K3055" s="36">
        <v>87399000</v>
      </c>
      <c r="L3055" s="36">
        <v>100346000</v>
      </c>
      <c r="M3055" s="36">
        <v>125793000</v>
      </c>
      <c r="N3055" s="36">
        <v>157449000</v>
      </c>
      <c r="O3055" s="37">
        <v>0.3483</v>
      </c>
      <c r="P3055" s="37">
        <v>0.32329999999999998</v>
      </c>
      <c r="Q3055" s="37">
        <v>0.27450000000000002</v>
      </c>
      <c r="R3055" s="37">
        <v>0.3327</v>
      </c>
      <c r="S3055" s="37">
        <v>0.34010000000000001</v>
      </c>
      <c r="T3055" s="37"/>
      <c r="U3055" s="37"/>
      <c r="V3055" s="37"/>
      <c r="W3055" s="37"/>
      <c r="X3055" s="37"/>
      <c r="Z3055" s="4" t="str">
        <f t="shared" si="214"/>
        <v>YES</v>
      </c>
      <c r="AA3055" s="4" t="str">
        <f t="shared" si="214"/>
        <v>YES</v>
      </c>
      <c r="AB3055" s="4" t="str">
        <f t="shared" si="214"/>
        <v>YES</v>
      </c>
      <c r="AD3055" s="4">
        <f t="shared" si="215"/>
        <v>3</v>
      </c>
    </row>
    <row r="3056" spans="1:30" ht="14.4" customHeight="1" x14ac:dyDescent="0.35">
      <c r="A3056" s="34">
        <v>3072</v>
      </c>
      <c r="B3056" s="1" t="s">
        <v>9064</v>
      </c>
      <c r="C3056" s="1" t="s">
        <v>29015</v>
      </c>
      <c r="D3056" s="1"/>
      <c r="E3056" s="1" t="s">
        <v>29008</v>
      </c>
      <c r="F3056" s="1" t="s">
        <v>29262</v>
      </c>
      <c r="G3056" s="35" t="s">
        <v>9065</v>
      </c>
      <c r="H3056" s="35" t="s">
        <v>9066</v>
      </c>
      <c r="I3056" s="35" t="s">
        <v>29</v>
      </c>
      <c r="J3056" s="36">
        <v>75525000</v>
      </c>
      <c r="K3056" s="36">
        <v>88961000</v>
      </c>
      <c r="L3056" s="36">
        <v>96150000</v>
      </c>
      <c r="M3056" s="36">
        <v>128203000</v>
      </c>
      <c r="N3056" s="36">
        <v>157421000</v>
      </c>
      <c r="O3056" s="37">
        <v>0.17960000000000001</v>
      </c>
      <c r="P3056" s="37">
        <v>0.32319999999999999</v>
      </c>
      <c r="Q3056" s="37">
        <v>0.34539999999999998</v>
      </c>
      <c r="R3056" s="37">
        <v>0.4138</v>
      </c>
      <c r="S3056" s="37">
        <v>0.38540000000000002</v>
      </c>
      <c r="T3056" s="37">
        <v>-5.0000000000000001E-4</v>
      </c>
      <c r="U3056" s="37"/>
      <c r="V3056" s="37"/>
      <c r="W3056" s="37"/>
      <c r="X3056" s="37"/>
      <c r="Z3056" s="4" t="str">
        <f t="shared" si="214"/>
        <v>YES</v>
      </c>
      <c r="AA3056" s="4" t="str">
        <f t="shared" si="214"/>
        <v>YES</v>
      </c>
      <c r="AB3056" s="4" t="str">
        <f t="shared" si="214"/>
        <v>YES</v>
      </c>
      <c r="AD3056" s="4">
        <f t="shared" si="215"/>
        <v>3</v>
      </c>
    </row>
    <row r="3057" spans="1:30" ht="27.65" customHeight="1" x14ac:dyDescent="0.35">
      <c r="A3057" s="34">
        <v>3073</v>
      </c>
      <c r="B3057" s="1" t="s">
        <v>9067</v>
      </c>
      <c r="C3057" s="1"/>
      <c r="D3057" s="1"/>
      <c r="E3057" s="1"/>
      <c r="F3057" s="1" t="s">
        <v>29262</v>
      </c>
      <c r="G3057" s="35" t="s">
        <v>9068</v>
      </c>
      <c r="H3057" s="35" t="s">
        <v>9069</v>
      </c>
      <c r="I3057" s="35" t="s">
        <v>23</v>
      </c>
      <c r="J3057" s="36">
        <v>67195000</v>
      </c>
      <c r="K3057" s="36">
        <v>80708000</v>
      </c>
      <c r="L3057" s="36">
        <v>86160000</v>
      </c>
      <c r="M3057" s="36">
        <v>96098000</v>
      </c>
      <c r="N3057" s="36">
        <v>157405000</v>
      </c>
      <c r="O3057" s="37">
        <v>8.0299999999999996E-2</v>
      </c>
      <c r="P3057" s="37">
        <v>3.0300000000000001E-2</v>
      </c>
      <c r="Q3057" s="37">
        <v>1.6400000000000001E-2</v>
      </c>
      <c r="R3057" s="37">
        <v>6.9500000000000006E-2</v>
      </c>
      <c r="S3057" s="37">
        <v>9.8900000000000002E-2</v>
      </c>
      <c r="T3057" s="37"/>
      <c r="U3057" s="37"/>
      <c r="V3057" s="37"/>
      <c r="W3057" s="37"/>
      <c r="X3057" s="37"/>
      <c r="Z3057" s="4" t="str">
        <f t="shared" si="214"/>
        <v>NO</v>
      </c>
      <c r="AA3057" s="4" t="str">
        <f t="shared" si="214"/>
        <v>NO</v>
      </c>
      <c r="AB3057" s="4" t="str">
        <f t="shared" si="214"/>
        <v>NO</v>
      </c>
      <c r="AD3057" s="4">
        <f t="shared" si="215"/>
        <v>0</v>
      </c>
    </row>
    <row r="3058" spans="1:30" ht="27.65" customHeight="1" x14ac:dyDescent="0.35">
      <c r="A3058" s="34">
        <v>3074</v>
      </c>
      <c r="B3058" s="1" t="s">
        <v>9070</v>
      </c>
      <c r="C3058" s="1"/>
      <c r="D3058" s="1"/>
      <c r="E3058" s="1"/>
      <c r="F3058" s="1" t="s">
        <v>29262</v>
      </c>
      <c r="G3058" s="35" t="s">
        <v>9071</v>
      </c>
      <c r="H3058" s="35" t="s">
        <v>9072</v>
      </c>
      <c r="I3058" s="35" t="s">
        <v>43</v>
      </c>
      <c r="J3058" s="36">
        <v>727901000</v>
      </c>
      <c r="K3058" s="36">
        <v>276990000</v>
      </c>
      <c r="L3058" s="36">
        <v>154237000</v>
      </c>
      <c r="M3058" s="36">
        <v>160224000</v>
      </c>
      <c r="N3058" s="36">
        <v>157361000</v>
      </c>
      <c r="O3058" s="37">
        <v>0.47660000000000002</v>
      </c>
      <c r="P3058" s="37">
        <v>-0.30640000000000001</v>
      </c>
      <c r="Q3058" s="37">
        <v>-2.4799999999999999E-2</v>
      </c>
      <c r="R3058" s="37">
        <v>-2.8899999999999999E-2</v>
      </c>
      <c r="S3058" s="37">
        <v>5.3199999999999997E-2</v>
      </c>
      <c r="T3058" s="37">
        <v>0.48020000000000002</v>
      </c>
      <c r="U3058" s="37">
        <v>-0.5796</v>
      </c>
      <c r="V3058" s="37">
        <v>-1.34E-2</v>
      </c>
      <c r="W3058" s="37">
        <v>-5.9999999999999995E-4</v>
      </c>
      <c r="X3058" s="37">
        <v>9.9000000000000005E-2</v>
      </c>
      <c r="Z3058" s="4" t="str">
        <f t="shared" si="214"/>
        <v>NO</v>
      </c>
      <c r="AA3058" s="4" t="str">
        <f t="shared" si="214"/>
        <v>NO</v>
      </c>
      <c r="AB3058" s="4" t="str">
        <f t="shared" si="214"/>
        <v>NO</v>
      </c>
      <c r="AD3058" s="4">
        <f t="shared" si="215"/>
        <v>0</v>
      </c>
    </row>
    <row r="3059" spans="1:30" ht="27.65" customHeight="1" x14ac:dyDescent="0.35">
      <c r="A3059" s="34">
        <v>3075</v>
      </c>
      <c r="B3059" s="1" t="s">
        <v>9073</v>
      </c>
      <c r="C3059" s="1" t="s">
        <v>28702</v>
      </c>
      <c r="D3059" s="1"/>
      <c r="E3059" s="1"/>
      <c r="F3059" s="1" t="s">
        <v>29262</v>
      </c>
      <c r="G3059" s="35" t="s">
        <v>9074</v>
      </c>
      <c r="H3059" s="35" t="s">
        <v>9075</v>
      </c>
      <c r="I3059" s="35" t="s">
        <v>87</v>
      </c>
      <c r="J3059" s="36">
        <v>79910000</v>
      </c>
      <c r="K3059" s="36">
        <v>100272000</v>
      </c>
      <c r="L3059" s="36">
        <v>124511000</v>
      </c>
      <c r="M3059" s="36">
        <v>127893000</v>
      </c>
      <c r="N3059" s="36">
        <v>157288000</v>
      </c>
      <c r="O3059" s="37">
        <v>8.2000000000000007E-3</v>
      </c>
      <c r="P3059" s="37">
        <v>6.0000000000000001E-3</v>
      </c>
      <c r="Q3059" s="37">
        <v>2.8500000000000001E-2</v>
      </c>
      <c r="R3059" s="37">
        <v>3.3E-3</v>
      </c>
      <c r="S3059" s="37">
        <v>1.29E-2</v>
      </c>
      <c r="T3059" s="37">
        <v>6.9999999999999999E-4</v>
      </c>
      <c r="U3059" s="37">
        <v>1.6999999999999999E-3</v>
      </c>
      <c r="V3059" s="37">
        <v>2.3599999999999999E-2</v>
      </c>
      <c r="W3059" s="37">
        <v>-3.3999999999999998E-3</v>
      </c>
      <c r="X3059" s="37">
        <v>4.7000000000000002E-3</v>
      </c>
      <c r="Z3059" s="4" t="str">
        <f t="shared" si="214"/>
        <v>NO</v>
      </c>
      <c r="AA3059" s="4" t="str">
        <f t="shared" si="214"/>
        <v>NO</v>
      </c>
      <c r="AB3059" s="4" t="str">
        <f t="shared" si="214"/>
        <v>NO</v>
      </c>
      <c r="AD3059" s="4">
        <f t="shared" si="215"/>
        <v>0</v>
      </c>
    </row>
    <row r="3060" spans="1:30" ht="14.4" customHeight="1" x14ac:dyDescent="0.35">
      <c r="A3060" s="34">
        <v>3076</v>
      </c>
      <c r="B3060" s="1" t="s">
        <v>9076</v>
      </c>
      <c r="C3060" s="1" t="s">
        <v>29015</v>
      </c>
      <c r="D3060" s="1"/>
      <c r="E3060" s="1" t="s">
        <v>29008</v>
      </c>
      <c r="F3060" s="1" t="s">
        <v>29262</v>
      </c>
      <c r="G3060" s="35" t="s">
        <v>9077</v>
      </c>
      <c r="H3060" s="35" t="s">
        <v>9078</v>
      </c>
      <c r="I3060" s="35" t="s">
        <v>29</v>
      </c>
      <c r="J3060" s="36">
        <v>78676000</v>
      </c>
      <c r="K3060" s="36">
        <v>103371000</v>
      </c>
      <c r="L3060" s="36">
        <v>107844000</v>
      </c>
      <c r="M3060" s="36">
        <v>132546000</v>
      </c>
      <c r="N3060" s="36">
        <v>157274000</v>
      </c>
      <c r="O3060" s="37">
        <v>0.16719999999999999</v>
      </c>
      <c r="P3060" s="37">
        <v>7.2499999999999995E-2</v>
      </c>
      <c r="Q3060" s="37">
        <v>5.2400000000000002E-2</v>
      </c>
      <c r="R3060" s="37">
        <v>5.4300000000000001E-2</v>
      </c>
      <c r="S3060" s="37">
        <v>5.2600000000000001E-2</v>
      </c>
      <c r="T3060" s="37"/>
      <c r="U3060" s="37"/>
      <c r="V3060" s="37"/>
      <c r="W3060" s="37"/>
      <c r="X3060" s="37">
        <v>-1.1999999999999999E-3</v>
      </c>
      <c r="Z3060" s="4" t="str">
        <f t="shared" si="214"/>
        <v>NO</v>
      </c>
      <c r="AA3060" s="4" t="str">
        <f t="shared" si="214"/>
        <v>NO</v>
      </c>
      <c r="AB3060" s="4" t="str">
        <f t="shared" si="214"/>
        <v>NO</v>
      </c>
      <c r="AD3060" s="4">
        <f t="shared" si="215"/>
        <v>0</v>
      </c>
    </row>
    <row r="3061" spans="1:30" ht="14.4" customHeight="1" x14ac:dyDescent="0.35">
      <c r="A3061" s="34">
        <v>3077</v>
      </c>
      <c r="B3061" s="1" t="s">
        <v>9079</v>
      </c>
      <c r="C3061" s="1" t="s">
        <v>29015</v>
      </c>
      <c r="D3061" s="1"/>
      <c r="E3061" s="1" t="s">
        <v>29008</v>
      </c>
      <c r="F3061" s="1" t="s">
        <v>29262</v>
      </c>
      <c r="G3061" s="35" t="s">
        <v>9080</v>
      </c>
      <c r="H3061" s="35" t="s">
        <v>9081</v>
      </c>
      <c r="I3061" s="35" t="s">
        <v>29</v>
      </c>
      <c r="J3061" s="36">
        <v>82969000</v>
      </c>
      <c r="K3061" s="36">
        <v>95242000</v>
      </c>
      <c r="L3061" s="36">
        <v>111750000</v>
      </c>
      <c r="M3061" s="36">
        <v>124537000</v>
      </c>
      <c r="N3061" s="36">
        <v>157273000</v>
      </c>
      <c r="O3061" s="37">
        <v>0.37519999999999998</v>
      </c>
      <c r="P3061" s="37">
        <v>0.47239999999999999</v>
      </c>
      <c r="Q3061" s="37">
        <v>0.53820000000000001</v>
      </c>
      <c r="R3061" s="37">
        <v>0.53310000000000002</v>
      </c>
      <c r="S3061" s="37">
        <v>0.56840000000000002</v>
      </c>
      <c r="T3061" s="37"/>
      <c r="U3061" s="37"/>
      <c r="V3061" s="37"/>
      <c r="W3061" s="37"/>
      <c r="X3061" s="37"/>
      <c r="Z3061" s="4" t="str">
        <f t="shared" si="214"/>
        <v>YES</v>
      </c>
      <c r="AA3061" s="4" t="str">
        <f t="shared" si="214"/>
        <v>YES</v>
      </c>
      <c r="AB3061" s="4" t="str">
        <f t="shared" si="214"/>
        <v>YES</v>
      </c>
      <c r="AD3061" s="4">
        <f t="shared" si="215"/>
        <v>3</v>
      </c>
    </row>
    <row r="3062" spans="1:30" ht="27.65" customHeight="1" x14ac:dyDescent="0.35">
      <c r="A3062" s="34">
        <v>3078</v>
      </c>
      <c r="B3062" s="1" t="s">
        <v>9082</v>
      </c>
      <c r="C3062" s="1"/>
      <c r="D3062" s="1"/>
      <c r="E3062" s="1"/>
      <c r="F3062" s="1" t="s">
        <v>29262</v>
      </c>
      <c r="G3062" s="35" t="s">
        <v>9083</v>
      </c>
      <c r="H3062" s="35" t="s">
        <v>9084</v>
      </c>
      <c r="I3062" s="35" t="s">
        <v>23</v>
      </c>
      <c r="J3062" s="36">
        <v>52895000</v>
      </c>
      <c r="K3062" s="36">
        <v>60448000</v>
      </c>
      <c r="L3062" s="36">
        <v>93330000</v>
      </c>
      <c r="M3062" s="36">
        <v>119189000</v>
      </c>
      <c r="N3062" s="36">
        <v>157192000</v>
      </c>
      <c r="O3062" s="37">
        <v>0.51619999999999999</v>
      </c>
      <c r="P3062" s="37">
        <v>0.42180000000000001</v>
      </c>
      <c r="Q3062" s="37">
        <v>0.44700000000000001</v>
      </c>
      <c r="R3062" s="37">
        <v>0.36820000000000003</v>
      </c>
      <c r="S3062" s="37">
        <v>0.2074</v>
      </c>
      <c r="T3062" s="37"/>
      <c r="U3062" s="37"/>
      <c r="V3062" s="37"/>
      <c r="W3062" s="37"/>
      <c r="X3062" s="37"/>
      <c r="Z3062" s="4" t="str">
        <f t="shared" si="214"/>
        <v>YES</v>
      </c>
      <c r="AA3062" s="4" t="str">
        <f t="shared" si="214"/>
        <v>YES</v>
      </c>
      <c r="AB3062" s="4" t="str">
        <f t="shared" si="214"/>
        <v>YES</v>
      </c>
      <c r="AD3062" s="4">
        <f t="shared" si="215"/>
        <v>3</v>
      </c>
    </row>
    <row r="3063" spans="1:30" ht="41.4" customHeight="1" x14ac:dyDescent="0.35">
      <c r="A3063" s="34">
        <v>3079</v>
      </c>
      <c r="B3063" s="1" t="s">
        <v>9085</v>
      </c>
      <c r="C3063" s="1"/>
      <c r="D3063" s="1"/>
      <c r="E3063" s="1"/>
      <c r="F3063" s="1" t="s">
        <v>29262</v>
      </c>
      <c r="G3063" s="35" t="s">
        <v>9086</v>
      </c>
      <c r="H3063" s="35" t="s">
        <v>9087</v>
      </c>
      <c r="I3063" s="35" t="s">
        <v>43</v>
      </c>
      <c r="J3063" s="36"/>
      <c r="K3063" s="36"/>
      <c r="L3063" s="36">
        <v>23127000</v>
      </c>
      <c r="M3063" s="36">
        <v>88828000</v>
      </c>
      <c r="N3063" s="36">
        <v>157169000</v>
      </c>
      <c r="O3063" s="37"/>
      <c r="P3063" s="37"/>
      <c r="Q3063" s="37">
        <v>0.1234</v>
      </c>
      <c r="R3063" s="37">
        <v>8.6999999999999994E-3</v>
      </c>
      <c r="S3063" s="37">
        <v>9.2999999999999999E-2</v>
      </c>
      <c r="T3063" s="37"/>
      <c r="U3063" s="37"/>
      <c r="V3063" s="37"/>
      <c r="W3063" s="37"/>
      <c r="X3063" s="37"/>
      <c r="Z3063" s="4" t="str">
        <f t="shared" si="214"/>
        <v>NO</v>
      </c>
      <c r="AA3063" s="4" t="str">
        <f t="shared" si="214"/>
        <v>NO</v>
      </c>
      <c r="AB3063" s="4" t="str">
        <f t="shared" si="214"/>
        <v>NO</v>
      </c>
      <c r="AD3063" s="4">
        <f t="shared" si="215"/>
        <v>0</v>
      </c>
    </row>
    <row r="3064" spans="1:30" ht="27.65" customHeight="1" x14ac:dyDescent="0.35">
      <c r="A3064" s="34">
        <v>3080</v>
      </c>
      <c r="B3064" s="1" t="s">
        <v>2233</v>
      </c>
      <c r="C3064" s="1" t="s">
        <v>29015</v>
      </c>
      <c r="D3064" s="1"/>
      <c r="E3064" s="1" t="s">
        <v>29008</v>
      </c>
      <c r="F3064" s="1" t="s">
        <v>29262</v>
      </c>
      <c r="G3064" s="35" t="s">
        <v>9088</v>
      </c>
      <c r="H3064" s="35" t="s">
        <v>9089</v>
      </c>
      <c r="I3064" s="35" t="s">
        <v>29</v>
      </c>
      <c r="J3064" s="36">
        <v>23671000</v>
      </c>
      <c r="K3064" s="36">
        <v>13553000</v>
      </c>
      <c r="L3064" s="36">
        <v>24019000</v>
      </c>
      <c r="M3064" s="36">
        <v>20863000</v>
      </c>
      <c r="N3064" s="36">
        <v>157147000</v>
      </c>
      <c r="O3064" s="37">
        <v>0.39219999999999999</v>
      </c>
      <c r="P3064" s="37">
        <v>-0.24390000000000001</v>
      </c>
      <c r="Q3064" s="37">
        <v>-0.1043</v>
      </c>
      <c r="R3064" s="37">
        <v>0.38719999999999999</v>
      </c>
      <c r="S3064" s="37">
        <v>0.79859999999999998</v>
      </c>
      <c r="T3064" s="37"/>
      <c r="U3064" s="37"/>
      <c r="V3064" s="37"/>
      <c r="W3064" s="37"/>
      <c r="X3064" s="37"/>
      <c r="Z3064" s="4" t="str">
        <f t="shared" si="214"/>
        <v>NO</v>
      </c>
      <c r="AA3064" s="4" t="str">
        <f t="shared" si="214"/>
        <v>YES</v>
      </c>
      <c r="AB3064" s="4" t="str">
        <f t="shared" si="214"/>
        <v>YES</v>
      </c>
      <c r="AD3064" s="4">
        <f t="shared" si="215"/>
        <v>2</v>
      </c>
    </row>
    <row r="3065" spans="1:30" ht="14.4" customHeight="1" x14ac:dyDescent="0.35">
      <c r="A3065" s="34">
        <v>3081</v>
      </c>
      <c r="B3065" s="1" t="s">
        <v>9090</v>
      </c>
      <c r="C3065" s="1" t="s">
        <v>29015</v>
      </c>
      <c r="D3065" s="1"/>
      <c r="E3065" s="1" t="s">
        <v>29008</v>
      </c>
      <c r="F3065" s="1" t="s">
        <v>29262</v>
      </c>
      <c r="G3065" s="35" t="s">
        <v>9091</v>
      </c>
      <c r="H3065" s="35" t="s">
        <v>9092</v>
      </c>
      <c r="I3065" s="35" t="s">
        <v>29</v>
      </c>
      <c r="J3065" s="36">
        <v>78028000</v>
      </c>
      <c r="K3065" s="36">
        <v>89490000</v>
      </c>
      <c r="L3065" s="36">
        <v>104964000</v>
      </c>
      <c r="M3065" s="36">
        <v>128171000</v>
      </c>
      <c r="N3065" s="36">
        <v>157008000</v>
      </c>
      <c r="O3065" s="37">
        <v>0.1123</v>
      </c>
      <c r="P3065" s="37">
        <v>2.9999999999999997E-4</v>
      </c>
      <c r="Q3065" s="37">
        <v>0.1434</v>
      </c>
      <c r="R3065" s="37">
        <v>0.1326</v>
      </c>
      <c r="S3065" s="37">
        <v>5.3699999999999998E-2</v>
      </c>
      <c r="T3065" s="37">
        <v>-5.8999999999999999E-3</v>
      </c>
      <c r="U3065" s="37">
        <v>-2E-3</v>
      </c>
      <c r="V3065" s="37">
        <v>-2E-3</v>
      </c>
      <c r="W3065" s="37"/>
      <c r="X3065" s="37"/>
      <c r="Z3065" s="4" t="str">
        <f t="shared" si="214"/>
        <v>NO</v>
      </c>
      <c r="AA3065" s="4" t="str">
        <f t="shared" si="214"/>
        <v>NO</v>
      </c>
      <c r="AB3065" s="4" t="str">
        <f t="shared" si="214"/>
        <v>NO</v>
      </c>
      <c r="AD3065" s="4">
        <f t="shared" si="215"/>
        <v>0</v>
      </c>
    </row>
    <row r="3066" spans="1:30" ht="14.4" customHeight="1" x14ac:dyDescent="0.35">
      <c r="A3066" s="34">
        <v>3082</v>
      </c>
      <c r="B3066" s="1" t="s">
        <v>7652</v>
      </c>
      <c r="C3066" s="1" t="s">
        <v>29015</v>
      </c>
      <c r="D3066" s="1"/>
      <c r="E3066" s="1" t="s">
        <v>29008</v>
      </c>
      <c r="F3066" s="1" t="s">
        <v>29262</v>
      </c>
      <c r="G3066" s="35" t="s">
        <v>9093</v>
      </c>
      <c r="H3066" s="35" t="s">
        <v>9094</v>
      </c>
      <c r="I3066" s="35" t="s">
        <v>29</v>
      </c>
      <c r="J3066" s="36">
        <v>19419000</v>
      </c>
      <c r="K3066" s="36">
        <v>36152000</v>
      </c>
      <c r="L3066" s="36">
        <v>123777000</v>
      </c>
      <c r="M3066" s="36">
        <v>168227000</v>
      </c>
      <c r="N3066" s="36">
        <v>156990000</v>
      </c>
      <c r="O3066" s="37">
        <v>0.82799999999999996</v>
      </c>
      <c r="P3066" s="37">
        <v>0.59379999999999999</v>
      </c>
      <c r="Q3066" s="37">
        <v>8.2400000000000001E-2</v>
      </c>
      <c r="R3066" s="37">
        <v>0.105</v>
      </c>
      <c r="S3066" s="37">
        <v>0.13830000000000001</v>
      </c>
      <c r="T3066" s="37"/>
      <c r="U3066" s="37"/>
      <c r="V3066" s="37"/>
      <c r="W3066" s="37"/>
      <c r="X3066" s="37">
        <v>-1.3599999999999999E-2</v>
      </c>
      <c r="Z3066" s="4" t="str">
        <f t="shared" si="214"/>
        <v>NO</v>
      </c>
      <c r="AA3066" s="4" t="str">
        <f t="shared" si="214"/>
        <v>NO</v>
      </c>
      <c r="AB3066" s="4" t="str">
        <f t="shared" si="214"/>
        <v>NO</v>
      </c>
      <c r="AD3066" s="4">
        <f t="shared" si="215"/>
        <v>0</v>
      </c>
    </row>
    <row r="3067" spans="1:30" ht="27.65" customHeight="1" x14ac:dyDescent="0.35">
      <c r="A3067" s="34">
        <v>3083</v>
      </c>
      <c r="B3067" s="1" t="s">
        <v>9095</v>
      </c>
      <c r="C3067" s="1"/>
      <c r="D3067" s="1"/>
      <c r="E3067" s="1"/>
      <c r="F3067" s="1" t="s">
        <v>29262</v>
      </c>
      <c r="G3067" s="35" t="s">
        <v>9096</v>
      </c>
      <c r="H3067" s="35" t="s">
        <v>9097</v>
      </c>
      <c r="I3067" s="35" t="s">
        <v>23</v>
      </c>
      <c r="J3067" s="36">
        <v>10187000</v>
      </c>
      <c r="K3067" s="36">
        <v>21407000</v>
      </c>
      <c r="L3067" s="36">
        <v>65959000</v>
      </c>
      <c r="M3067" s="36">
        <v>134636000</v>
      </c>
      <c r="N3067" s="36">
        <v>156958000</v>
      </c>
      <c r="O3067" s="37">
        <v>0.53779999999999994</v>
      </c>
      <c r="P3067" s="37">
        <v>0.42820000000000003</v>
      </c>
      <c r="Q3067" s="37">
        <v>0.5504</v>
      </c>
      <c r="R3067" s="37">
        <v>0.48799999999999999</v>
      </c>
      <c r="S3067" s="37">
        <v>0.3392</v>
      </c>
      <c r="T3067" s="37"/>
      <c r="U3067" s="37">
        <v>-9.1000000000000004E-3</v>
      </c>
      <c r="V3067" s="37">
        <v>-4.1000000000000003E-3</v>
      </c>
      <c r="W3067" s="37"/>
      <c r="X3067" s="37"/>
      <c r="Z3067" s="4" t="str">
        <f t="shared" si="214"/>
        <v>YES</v>
      </c>
      <c r="AA3067" s="4" t="str">
        <f t="shared" si="214"/>
        <v>YES</v>
      </c>
      <c r="AB3067" s="4" t="str">
        <f t="shared" si="214"/>
        <v>YES</v>
      </c>
      <c r="AD3067" s="4">
        <f t="shared" si="215"/>
        <v>3</v>
      </c>
    </row>
    <row r="3068" spans="1:30" ht="41.4" customHeight="1" x14ac:dyDescent="0.35">
      <c r="A3068" s="34">
        <v>3084</v>
      </c>
      <c r="B3068" s="1" t="s">
        <v>9098</v>
      </c>
      <c r="C3068" s="1"/>
      <c r="D3068" s="1"/>
      <c r="E3068" s="1"/>
      <c r="F3068" s="1" t="s">
        <v>29262</v>
      </c>
      <c r="G3068" s="35" t="s">
        <v>9099</v>
      </c>
      <c r="H3068" s="35" t="s">
        <v>9100</v>
      </c>
      <c r="I3068" s="35" t="s">
        <v>36</v>
      </c>
      <c r="J3068" s="36"/>
      <c r="K3068" s="36">
        <v>7570000</v>
      </c>
      <c r="L3068" s="36">
        <v>67854000</v>
      </c>
      <c r="M3068" s="36">
        <v>119288000</v>
      </c>
      <c r="N3068" s="36">
        <v>156956000</v>
      </c>
      <c r="O3068" s="37"/>
      <c r="P3068" s="37">
        <v>0.24229999999999999</v>
      </c>
      <c r="Q3068" s="37">
        <v>0.47249999999999998</v>
      </c>
      <c r="R3068" s="37">
        <v>0.73880000000000001</v>
      </c>
      <c r="S3068" s="37">
        <v>0.68240000000000001</v>
      </c>
      <c r="T3068" s="37"/>
      <c r="U3068" s="37"/>
      <c r="V3068" s="37"/>
      <c r="W3068" s="37"/>
      <c r="X3068" s="37"/>
      <c r="Z3068" s="4" t="str">
        <f t="shared" si="214"/>
        <v>YES</v>
      </c>
      <c r="AA3068" s="4" t="str">
        <f t="shared" si="214"/>
        <v>YES</v>
      </c>
      <c r="AB3068" s="4" t="str">
        <f t="shared" si="214"/>
        <v>YES</v>
      </c>
      <c r="AD3068" s="4">
        <f t="shared" si="215"/>
        <v>3</v>
      </c>
    </row>
    <row r="3069" spans="1:30" ht="14.4" customHeight="1" x14ac:dyDescent="0.35">
      <c r="A3069" s="34">
        <v>3085</v>
      </c>
      <c r="B3069" s="1" t="s">
        <v>9101</v>
      </c>
      <c r="C3069" s="1"/>
      <c r="D3069" s="1"/>
      <c r="E3069" s="1"/>
      <c r="F3069" s="1" t="s">
        <v>29262</v>
      </c>
      <c r="G3069" s="35" t="s">
        <v>9102</v>
      </c>
      <c r="H3069" s="35" t="s">
        <v>9103</v>
      </c>
      <c r="I3069" s="35" t="s">
        <v>23</v>
      </c>
      <c r="J3069" s="36">
        <v>118980000</v>
      </c>
      <c r="K3069" s="36">
        <v>113029000</v>
      </c>
      <c r="L3069" s="36">
        <v>119991000</v>
      </c>
      <c r="M3069" s="36">
        <v>134463000</v>
      </c>
      <c r="N3069" s="36">
        <v>156943000</v>
      </c>
      <c r="O3069" s="37">
        <v>5.3E-3</v>
      </c>
      <c r="P3069" s="37">
        <v>-2.9899999999999999E-2</v>
      </c>
      <c r="Q3069" s="37">
        <v>-5.4600000000000003E-2</v>
      </c>
      <c r="R3069" s="37">
        <v>3.5799999999999998E-2</v>
      </c>
      <c r="S3069" s="37">
        <v>7.8899999999999998E-2</v>
      </c>
      <c r="T3069" s="37">
        <v>2.8999999999999998E-3</v>
      </c>
      <c r="U3069" s="37">
        <v>-1.9400000000000001E-2</v>
      </c>
      <c r="V3069" s="37">
        <v>-6.0100000000000001E-2</v>
      </c>
      <c r="W3069" s="37">
        <v>2.6200000000000001E-2</v>
      </c>
      <c r="X3069" s="37">
        <v>6.08E-2</v>
      </c>
      <c r="Z3069" s="4" t="str">
        <f t="shared" si="214"/>
        <v>NO</v>
      </c>
      <c r="AA3069" s="4" t="str">
        <f t="shared" si="214"/>
        <v>NO</v>
      </c>
      <c r="AB3069" s="4" t="str">
        <f t="shared" si="214"/>
        <v>NO</v>
      </c>
      <c r="AD3069" s="4">
        <f t="shared" si="215"/>
        <v>0</v>
      </c>
    </row>
    <row r="3070" spans="1:30" ht="14.4" customHeight="1" x14ac:dyDescent="0.35">
      <c r="A3070" s="34">
        <v>3086</v>
      </c>
      <c r="B3070" s="1" t="s">
        <v>9104</v>
      </c>
      <c r="C3070" s="1" t="s">
        <v>29015</v>
      </c>
      <c r="D3070" s="1"/>
      <c r="E3070" s="1" t="s">
        <v>29008</v>
      </c>
      <c r="F3070" s="1" t="s">
        <v>29262</v>
      </c>
      <c r="G3070" s="35" t="s">
        <v>9105</v>
      </c>
      <c r="H3070" s="35" t="s">
        <v>9106</v>
      </c>
      <c r="I3070" s="35" t="s">
        <v>29</v>
      </c>
      <c r="J3070" s="36">
        <v>76215000</v>
      </c>
      <c r="K3070" s="36">
        <v>88253000</v>
      </c>
      <c r="L3070" s="36">
        <v>93692000</v>
      </c>
      <c r="M3070" s="36">
        <v>124556000</v>
      </c>
      <c r="N3070" s="36">
        <v>156931000</v>
      </c>
      <c r="O3070" s="37">
        <v>0.20519999999999999</v>
      </c>
      <c r="P3070" s="37">
        <v>0.14080000000000001</v>
      </c>
      <c r="Q3070" s="37">
        <v>0.1691</v>
      </c>
      <c r="R3070" s="37">
        <v>0.11559999999999999</v>
      </c>
      <c r="S3070" s="37">
        <v>0.16450000000000001</v>
      </c>
      <c r="T3070" s="37"/>
      <c r="U3070" s="37"/>
      <c r="V3070" s="37"/>
      <c r="W3070" s="37"/>
      <c r="X3070" s="37"/>
      <c r="Z3070" s="4" t="str">
        <f t="shared" si="214"/>
        <v>NO</v>
      </c>
      <c r="AA3070" s="4" t="str">
        <f t="shared" si="214"/>
        <v>NO</v>
      </c>
      <c r="AB3070" s="4" t="str">
        <f t="shared" si="214"/>
        <v>NO</v>
      </c>
      <c r="AD3070" s="4">
        <f t="shared" si="215"/>
        <v>0</v>
      </c>
    </row>
    <row r="3071" spans="1:30" ht="14.4" customHeight="1" x14ac:dyDescent="0.35">
      <c r="A3071" s="34">
        <v>3087</v>
      </c>
      <c r="B3071" s="1" t="s">
        <v>9107</v>
      </c>
      <c r="C3071" s="1"/>
      <c r="D3071" s="1"/>
      <c r="E3071" s="1"/>
      <c r="F3071" s="1" t="s">
        <v>29262</v>
      </c>
      <c r="G3071" s="35" t="s">
        <v>9108</v>
      </c>
      <c r="H3071" s="35" t="s">
        <v>9109</v>
      </c>
      <c r="I3071" s="35" t="s">
        <v>544</v>
      </c>
      <c r="J3071" s="36">
        <v>141056000</v>
      </c>
      <c r="K3071" s="36">
        <v>132490000</v>
      </c>
      <c r="L3071" s="36">
        <v>135592000</v>
      </c>
      <c r="M3071" s="36">
        <v>141115000</v>
      </c>
      <c r="N3071" s="36">
        <v>156923000</v>
      </c>
      <c r="O3071" s="37">
        <v>0.1361</v>
      </c>
      <c r="P3071" s="37">
        <v>7.9299999999999995E-2</v>
      </c>
      <c r="Q3071" s="37">
        <v>0.1434</v>
      </c>
      <c r="R3071" s="37">
        <v>8.4699999999999998E-2</v>
      </c>
      <c r="S3071" s="37">
        <v>0.14000000000000001</v>
      </c>
      <c r="T3071" s="37"/>
      <c r="U3071" s="37"/>
      <c r="V3071" s="37"/>
      <c r="W3071" s="37"/>
      <c r="X3071" s="37"/>
      <c r="Z3071" s="4" t="str">
        <f t="shared" si="214"/>
        <v>NO</v>
      </c>
      <c r="AA3071" s="4" t="str">
        <f t="shared" si="214"/>
        <v>NO</v>
      </c>
      <c r="AB3071" s="4" t="str">
        <f t="shared" si="214"/>
        <v>NO</v>
      </c>
      <c r="AD3071" s="4">
        <f t="shared" si="215"/>
        <v>0</v>
      </c>
    </row>
    <row r="3072" spans="1:30" ht="27.65" customHeight="1" x14ac:dyDescent="0.35">
      <c r="A3072" s="34">
        <v>3088</v>
      </c>
      <c r="B3072" s="1" t="s">
        <v>4211</v>
      </c>
      <c r="C3072" s="1" t="s">
        <v>29015</v>
      </c>
      <c r="D3072" s="1" t="s">
        <v>29042</v>
      </c>
      <c r="E3072" s="1"/>
      <c r="F3072" s="1" t="s">
        <v>29262</v>
      </c>
      <c r="G3072" s="35" t="s">
        <v>9110</v>
      </c>
      <c r="H3072" s="35" t="s">
        <v>9111</v>
      </c>
      <c r="I3072" s="35" t="s">
        <v>23</v>
      </c>
      <c r="J3072" s="36">
        <v>80053000</v>
      </c>
      <c r="K3072" s="36">
        <v>86323000</v>
      </c>
      <c r="L3072" s="36">
        <v>94802000</v>
      </c>
      <c r="M3072" s="36">
        <v>132518000</v>
      </c>
      <c r="N3072" s="36">
        <v>156899000</v>
      </c>
      <c r="O3072" s="37">
        <v>0.33679999999999999</v>
      </c>
      <c r="P3072" s="37">
        <v>0.51319999999999999</v>
      </c>
      <c r="Q3072" s="37">
        <v>0.37259999999999999</v>
      </c>
      <c r="R3072" s="37">
        <v>0.56779999999999997</v>
      </c>
      <c r="S3072" s="37">
        <v>0.5968</v>
      </c>
      <c r="T3072" s="37">
        <v>0.2898</v>
      </c>
      <c r="U3072" s="37">
        <v>0.50949999999999995</v>
      </c>
      <c r="V3072" s="37">
        <v>0.36499999999999999</v>
      </c>
      <c r="W3072" s="37">
        <v>0.52939999999999998</v>
      </c>
      <c r="X3072" s="37">
        <v>0.56699999999999995</v>
      </c>
      <c r="Z3072" s="4" t="str">
        <f t="shared" si="214"/>
        <v>YES</v>
      </c>
      <c r="AA3072" s="4" t="str">
        <f t="shared" si="214"/>
        <v>YES</v>
      </c>
      <c r="AB3072" s="4" t="str">
        <f t="shared" si="214"/>
        <v>YES</v>
      </c>
      <c r="AD3072" s="4">
        <f t="shared" si="215"/>
        <v>3</v>
      </c>
    </row>
    <row r="3073" spans="1:30" ht="27.65" customHeight="1" x14ac:dyDescent="0.35">
      <c r="A3073" s="34">
        <v>3089</v>
      </c>
      <c r="B3073" s="1" t="s">
        <v>5309</v>
      </c>
      <c r="C3073" s="1"/>
      <c r="D3073" s="1"/>
      <c r="E3073" s="1"/>
      <c r="F3073" s="1" t="s">
        <v>29262</v>
      </c>
      <c r="G3073" s="35" t="s">
        <v>9112</v>
      </c>
      <c r="H3073" s="35" t="s">
        <v>9113</v>
      </c>
      <c r="I3073" s="35" t="s">
        <v>23</v>
      </c>
      <c r="J3073" s="36">
        <v>85639000</v>
      </c>
      <c r="K3073" s="36">
        <v>44836000</v>
      </c>
      <c r="L3073" s="36">
        <v>99233000</v>
      </c>
      <c r="M3073" s="36">
        <v>116027000</v>
      </c>
      <c r="N3073" s="36">
        <v>156876000</v>
      </c>
      <c r="O3073" s="37">
        <v>0.2293</v>
      </c>
      <c r="P3073" s="37">
        <v>-0.22750000000000001</v>
      </c>
      <c r="Q3073" s="37">
        <v>0.223</v>
      </c>
      <c r="R3073" s="37">
        <v>3.2500000000000001E-2</v>
      </c>
      <c r="S3073" s="37">
        <v>0.1226</v>
      </c>
      <c r="T3073" s="37"/>
      <c r="U3073" s="37"/>
      <c r="V3073" s="37"/>
      <c r="W3073" s="37"/>
      <c r="X3073" s="37"/>
      <c r="Z3073" s="4" t="str">
        <f t="shared" si="214"/>
        <v>YES</v>
      </c>
      <c r="AA3073" s="4" t="str">
        <f t="shared" si="214"/>
        <v>NO</v>
      </c>
      <c r="AB3073" s="4" t="str">
        <f t="shared" si="214"/>
        <v>NO</v>
      </c>
      <c r="AD3073" s="4">
        <f t="shared" si="215"/>
        <v>1</v>
      </c>
    </row>
    <row r="3074" spans="1:30" ht="27.65" customHeight="1" x14ac:dyDescent="0.35">
      <c r="A3074" s="34">
        <v>3090</v>
      </c>
      <c r="B3074" s="1" t="s">
        <v>9114</v>
      </c>
      <c r="C3074" s="1"/>
      <c r="D3074" s="1"/>
      <c r="E3074" s="1"/>
      <c r="F3074" s="1" t="s">
        <v>29262</v>
      </c>
      <c r="G3074" s="35" t="s">
        <v>9115</v>
      </c>
      <c r="H3074" s="35" t="s">
        <v>9116</v>
      </c>
      <c r="I3074" s="35" t="s">
        <v>23</v>
      </c>
      <c r="J3074" s="36">
        <v>108037000</v>
      </c>
      <c r="K3074" s="36">
        <v>112724000</v>
      </c>
      <c r="L3074" s="36">
        <v>132638000</v>
      </c>
      <c r="M3074" s="36">
        <v>150348000</v>
      </c>
      <c r="N3074" s="36">
        <v>156872000</v>
      </c>
      <c r="O3074" s="37">
        <v>0.127</v>
      </c>
      <c r="P3074" s="37">
        <v>7.6499999999999999E-2</v>
      </c>
      <c r="Q3074" s="37">
        <v>3.7600000000000001E-2</v>
      </c>
      <c r="R3074" s="37">
        <v>3.3399999999999999E-2</v>
      </c>
      <c r="S3074" s="37">
        <v>-1E-3</v>
      </c>
      <c r="T3074" s="37"/>
      <c r="U3074" s="37"/>
      <c r="V3074" s="37"/>
      <c r="W3074" s="37"/>
      <c r="X3074" s="37"/>
      <c r="Z3074" s="4" t="str">
        <f t="shared" si="214"/>
        <v>NO</v>
      </c>
      <c r="AA3074" s="4" t="str">
        <f t="shared" si="214"/>
        <v>NO</v>
      </c>
      <c r="AB3074" s="4" t="str">
        <f t="shared" si="214"/>
        <v>NO</v>
      </c>
      <c r="AD3074" s="4">
        <f t="shared" si="215"/>
        <v>0</v>
      </c>
    </row>
    <row r="3075" spans="1:30" ht="14.4" customHeight="1" x14ac:dyDescent="0.35">
      <c r="A3075" s="34">
        <v>3091</v>
      </c>
      <c r="B3075" s="1" t="s">
        <v>9117</v>
      </c>
      <c r="C3075" s="1" t="s">
        <v>29015</v>
      </c>
      <c r="D3075" s="1"/>
      <c r="E3075" s="1" t="s">
        <v>29008</v>
      </c>
      <c r="F3075" s="1" t="s">
        <v>29262</v>
      </c>
      <c r="G3075" s="35" t="s">
        <v>9118</v>
      </c>
      <c r="H3075" s="35" t="s">
        <v>9119</v>
      </c>
      <c r="I3075" s="35" t="s">
        <v>29</v>
      </c>
      <c r="J3075" s="36">
        <v>31912000</v>
      </c>
      <c r="K3075" s="36">
        <v>35914000</v>
      </c>
      <c r="L3075" s="36">
        <v>71463000</v>
      </c>
      <c r="M3075" s="36">
        <v>112710000</v>
      </c>
      <c r="N3075" s="36">
        <v>156870000</v>
      </c>
      <c r="O3075" s="37">
        <v>1.77E-2</v>
      </c>
      <c r="P3075" s="37">
        <v>8.3900000000000002E-2</v>
      </c>
      <c r="Q3075" s="37">
        <v>7.7200000000000005E-2</v>
      </c>
      <c r="R3075" s="37">
        <v>-3.9899999999999998E-2</v>
      </c>
      <c r="S3075" s="37">
        <v>4.2299999999999997E-2</v>
      </c>
      <c r="T3075" s="37"/>
      <c r="U3075" s="37"/>
      <c r="V3075" s="37"/>
      <c r="W3075" s="37">
        <v>-1.2999999999999999E-2</v>
      </c>
      <c r="X3075" s="37">
        <v>-4.5499999999999999E-2</v>
      </c>
      <c r="Z3075" s="4" t="str">
        <f t="shared" si="214"/>
        <v>NO</v>
      </c>
      <c r="AA3075" s="4" t="str">
        <f t="shared" si="214"/>
        <v>NO</v>
      </c>
      <c r="AB3075" s="4" t="str">
        <f t="shared" si="214"/>
        <v>NO</v>
      </c>
      <c r="AD3075" s="4">
        <f t="shared" si="215"/>
        <v>0</v>
      </c>
    </row>
    <row r="3076" spans="1:30" ht="27.65" customHeight="1" x14ac:dyDescent="0.35">
      <c r="A3076" s="34">
        <v>3092</v>
      </c>
      <c r="B3076" s="1" t="s">
        <v>9120</v>
      </c>
      <c r="C3076" s="1"/>
      <c r="D3076" s="1"/>
      <c r="E3076" s="1"/>
      <c r="F3076" s="1" t="s">
        <v>29262</v>
      </c>
      <c r="G3076" s="35" t="s">
        <v>9121</v>
      </c>
      <c r="H3076" s="35" t="s">
        <v>9122</v>
      </c>
      <c r="I3076" s="35" t="s">
        <v>390</v>
      </c>
      <c r="J3076" s="36">
        <v>82002000</v>
      </c>
      <c r="K3076" s="36">
        <v>106224000</v>
      </c>
      <c r="L3076" s="36">
        <v>145131000</v>
      </c>
      <c r="M3076" s="36">
        <v>164878000</v>
      </c>
      <c r="N3076" s="36">
        <v>156866000</v>
      </c>
      <c r="O3076" s="37">
        <v>0.12520000000000001</v>
      </c>
      <c r="P3076" s="37">
        <v>-4.8599999999999997E-2</v>
      </c>
      <c r="Q3076" s="37">
        <v>1.8E-3</v>
      </c>
      <c r="R3076" s="37">
        <v>6.2899999999999998E-2</v>
      </c>
      <c r="S3076" s="37">
        <v>2.5999999999999999E-2</v>
      </c>
      <c r="T3076" s="37"/>
      <c r="U3076" s="37">
        <v>-2E-3</v>
      </c>
      <c r="V3076" s="37">
        <v>-2E-3</v>
      </c>
      <c r="W3076" s="37">
        <v>-4.1999999999999997E-3</v>
      </c>
      <c r="X3076" s="37">
        <v>-2.5000000000000001E-3</v>
      </c>
      <c r="Z3076" s="4" t="str">
        <f t="shared" si="214"/>
        <v>NO</v>
      </c>
      <c r="AA3076" s="4" t="str">
        <f t="shared" si="214"/>
        <v>NO</v>
      </c>
      <c r="AB3076" s="4" t="str">
        <f t="shared" si="214"/>
        <v>NO</v>
      </c>
      <c r="AD3076" s="4">
        <f t="shared" si="215"/>
        <v>0</v>
      </c>
    </row>
    <row r="3077" spans="1:30" ht="26.5" x14ac:dyDescent="0.35">
      <c r="A3077" s="34">
        <v>3093</v>
      </c>
      <c r="B3077" s="1" t="s">
        <v>9123</v>
      </c>
      <c r="C3077" s="1"/>
      <c r="D3077" s="1"/>
      <c r="E3077" s="1"/>
      <c r="F3077" s="1" t="s">
        <v>29262</v>
      </c>
      <c r="G3077" s="35" t="s">
        <v>9124</v>
      </c>
      <c r="H3077" s="35" t="s">
        <v>9125</v>
      </c>
      <c r="I3077" s="35" t="s">
        <v>544</v>
      </c>
      <c r="J3077" s="36">
        <v>67360000</v>
      </c>
      <c r="K3077" s="36">
        <v>78539000</v>
      </c>
      <c r="L3077" s="36">
        <v>110761000</v>
      </c>
      <c r="M3077" s="36">
        <v>140337000</v>
      </c>
      <c r="N3077" s="36">
        <v>156811000</v>
      </c>
      <c r="O3077" s="37">
        <v>2.0500000000000001E-2</v>
      </c>
      <c r="P3077" s="37">
        <v>3.7400000000000003E-2</v>
      </c>
      <c r="Q3077" s="37">
        <v>9.3799999999999994E-2</v>
      </c>
      <c r="R3077" s="37">
        <v>-3.8E-3</v>
      </c>
      <c r="S3077" s="37">
        <v>-3.73E-2</v>
      </c>
      <c r="T3077" s="37"/>
      <c r="U3077" s="37"/>
      <c r="V3077" s="37"/>
      <c r="W3077" s="37"/>
      <c r="X3077" s="37"/>
      <c r="Z3077" s="4" t="str">
        <f t="shared" ref="Z3077:AB3140" si="216">IF(Q3077&gt;20%,"YES","NO")</f>
        <v>NO</v>
      </c>
      <c r="AA3077" s="4" t="str">
        <f t="shared" si="216"/>
        <v>NO</v>
      </c>
      <c r="AB3077" s="4" t="str">
        <f t="shared" si="216"/>
        <v>NO</v>
      </c>
      <c r="AD3077" s="4">
        <f t="shared" ref="AD3077:AD3140" si="217">COUNTIF(Z3077:AB3077,"YES")</f>
        <v>0</v>
      </c>
    </row>
    <row r="3078" spans="1:30" ht="27.65" customHeight="1" x14ac:dyDescent="0.35">
      <c r="A3078" s="34">
        <v>3094</v>
      </c>
      <c r="B3078" s="1" t="s">
        <v>9126</v>
      </c>
      <c r="C3078" s="1"/>
      <c r="D3078" s="1"/>
      <c r="E3078" s="1"/>
      <c r="F3078" s="1" t="s">
        <v>29262</v>
      </c>
      <c r="G3078" s="35" t="s">
        <v>9127</v>
      </c>
      <c r="H3078" s="35" t="s">
        <v>9128</v>
      </c>
      <c r="I3078" s="35" t="s">
        <v>23</v>
      </c>
      <c r="J3078" s="36">
        <v>101414000</v>
      </c>
      <c r="K3078" s="36">
        <v>103495000</v>
      </c>
      <c r="L3078" s="36">
        <v>119448000</v>
      </c>
      <c r="M3078" s="36">
        <v>142118000</v>
      </c>
      <c r="N3078" s="36">
        <v>156752000</v>
      </c>
      <c r="O3078" s="37">
        <v>0.35110000000000002</v>
      </c>
      <c r="P3078" s="37">
        <v>0.32590000000000002</v>
      </c>
      <c r="Q3078" s="37">
        <v>0.26600000000000001</v>
      </c>
      <c r="R3078" s="37">
        <v>6.4699999999999994E-2</v>
      </c>
      <c r="S3078" s="37">
        <v>4.4699999999999997E-2</v>
      </c>
      <c r="T3078" s="37"/>
      <c r="U3078" s="37"/>
      <c r="V3078" s="37"/>
      <c r="W3078" s="37"/>
      <c r="X3078" s="37"/>
      <c r="Z3078" s="4" t="str">
        <f t="shared" si="216"/>
        <v>YES</v>
      </c>
      <c r="AA3078" s="4" t="str">
        <f t="shared" si="216"/>
        <v>NO</v>
      </c>
      <c r="AB3078" s="4" t="str">
        <f t="shared" si="216"/>
        <v>NO</v>
      </c>
      <c r="AD3078" s="4">
        <f t="shared" si="217"/>
        <v>1</v>
      </c>
    </row>
    <row r="3079" spans="1:30" ht="27.65" customHeight="1" x14ac:dyDescent="0.35">
      <c r="A3079" s="34">
        <v>3095</v>
      </c>
      <c r="B3079" s="1" t="s">
        <v>9129</v>
      </c>
      <c r="C3079" s="1"/>
      <c r="D3079" s="1"/>
      <c r="E3079" s="1"/>
      <c r="F3079" s="1" t="s">
        <v>29262</v>
      </c>
      <c r="G3079" s="35" t="s">
        <v>9130</v>
      </c>
      <c r="H3079" s="35" t="s">
        <v>9131</v>
      </c>
      <c r="I3079" s="35" t="s">
        <v>33</v>
      </c>
      <c r="J3079" s="36"/>
      <c r="K3079" s="36"/>
      <c r="L3079" s="36"/>
      <c r="M3079" s="36">
        <v>125899000</v>
      </c>
      <c r="N3079" s="36">
        <v>156715000</v>
      </c>
      <c r="O3079" s="37"/>
      <c r="P3079" s="37"/>
      <c r="Q3079" s="37"/>
      <c r="R3079" s="37">
        <v>6.54E-2</v>
      </c>
      <c r="S3079" s="37">
        <v>2.7E-2</v>
      </c>
      <c r="T3079" s="37"/>
      <c r="U3079" s="37"/>
      <c r="V3079" s="37"/>
      <c r="W3079" s="37"/>
      <c r="X3079" s="37"/>
      <c r="Z3079" s="4" t="str">
        <f t="shared" si="216"/>
        <v>NO</v>
      </c>
      <c r="AA3079" s="4" t="str">
        <f t="shared" si="216"/>
        <v>NO</v>
      </c>
      <c r="AB3079" s="4" t="str">
        <f t="shared" si="216"/>
        <v>NO</v>
      </c>
      <c r="AD3079" s="4">
        <f t="shared" si="217"/>
        <v>0</v>
      </c>
    </row>
    <row r="3080" spans="1:30" ht="14.4" customHeight="1" x14ac:dyDescent="0.35">
      <c r="A3080" s="34">
        <v>3096</v>
      </c>
      <c r="B3080" s="1" t="s">
        <v>9132</v>
      </c>
      <c r="C3080" s="1" t="s">
        <v>29015</v>
      </c>
      <c r="D3080" s="1" t="s">
        <v>29042</v>
      </c>
      <c r="E3080" s="1"/>
      <c r="F3080" s="1" t="s">
        <v>29262</v>
      </c>
      <c r="G3080" s="35" t="s">
        <v>9133</v>
      </c>
      <c r="H3080" s="35" t="s">
        <v>9134</v>
      </c>
      <c r="I3080" s="35" t="s">
        <v>33</v>
      </c>
      <c r="J3080" s="36">
        <v>116586000</v>
      </c>
      <c r="K3080" s="36">
        <v>116191000</v>
      </c>
      <c r="L3080" s="36">
        <v>133782000</v>
      </c>
      <c r="M3080" s="36">
        <v>142510000</v>
      </c>
      <c r="N3080" s="36">
        <v>156712000</v>
      </c>
      <c r="O3080" s="37">
        <v>0.28899999999999998</v>
      </c>
      <c r="P3080" s="37">
        <v>0.30730000000000002</v>
      </c>
      <c r="Q3080" s="37">
        <v>0.36549999999999999</v>
      </c>
      <c r="R3080" s="37">
        <v>0.34649999999999997</v>
      </c>
      <c r="S3080" s="37">
        <v>0.3291</v>
      </c>
      <c r="T3080" s="37">
        <v>0.25700000000000001</v>
      </c>
      <c r="U3080" s="37">
        <v>0.2959</v>
      </c>
      <c r="V3080" s="37">
        <v>0.37269999999999998</v>
      </c>
      <c r="W3080" s="37">
        <v>0.37380000000000002</v>
      </c>
      <c r="X3080" s="37">
        <v>0.31609999999999999</v>
      </c>
      <c r="Z3080" s="4" t="str">
        <f t="shared" si="216"/>
        <v>YES</v>
      </c>
      <c r="AA3080" s="4" t="str">
        <f t="shared" si="216"/>
        <v>YES</v>
      </c>
      <c r="AB3080" s="4" t="str">
        <f t="shared" si="216"/>
        <v>YES</v>
      </c>
      <c r="AD3080" s="4">
        <f t="shared" si="217"/>
        <v>3</v>
      </c>
    </row>
    <row r="3081" spans="1:30" ht="14.4" customHeight="1" x14ac:dyDescent="0.35">
      <c r="A3081" s="34">
        <v>3097</v>
      </c>
      <c r="B3081" s="1" t="s">
        <v>9135</v>
      </c>
      <c r="C3081" s="1"/>
      <c r="D3081" s="1"/>
      <c r="E3081" s="1"/>
      <c r="F3081" s="1" t="s">
        <v>29262</v>
      </c>
      <c r="G3081" s="35" t="s">
        <v>9136</v>
      </c>
      <c r="H3081" s="35" t="s">
        <v>9137</v>
      </c>
      <c r="I3081" s="35" t="s">
        <v>33</v>
      </c>
      <c r="J3081" s="36"/>
      <c r="K3081" s="36"/>
      <c r="L3081" s="36"/>
      <c r="M3081" s="36">
        <v>1931000</v>
      </c>
      <c r="N3081" s="36">
        <v>156650000</v>
      </c>
      <c r="O3081" s="37"/>
      <c r="P3081" s="37"/>
      <c r="Q3081" s="37"/>
      <c r="R3081" s="37">
        <v>-9.3700000000000006E-2</v>
      </c>
      <c r="S3081" s="37">
        <v>-0.18779999999999999</v>
      </c>
      <c r="T3081" s="37"/>
      <c r="U3081" s="37"/>
      <c r="V3081" s="37"/>
      <c r="W3081" s="37">
        <v>-0.25530000000000003</v>
      </c>
      <c r="X3081" s="37">
        <v>-0.2044</v>
      </c>
      <c r="Z3081" s="4" t="str">
        <f t="shared" si="216"/>
        <v>NO</v>
      </c>
      <c r="AA3081" s="4" t="str">
        <f t="shared" si="216"/>
        <v>NO</v>
      </c>
      <c r="AB3081" s="4" t="str">
        <f t="shared" si="216"/>
        <v>NO</v>
      </c>
      <c r="AD3081" s="4">
        <f t="shared" si="217"/>
        <v>0</v>
      </c>
    </row>
    <row r="3082" spans="1:30" ht="27.65" customHeight="1" x14ac:dyDescent="0.35">
      <c r="A3082" s="34">
        <v>3098</v>
      </c>
      <c r="B3082" s="1" t="s">
        <v>526</v>
      </c>
      <c r="C3082" s="1"/>
      <c r="D3082" s="1"/>
      <c r="E3082" s="1"/>
      <c r="F3082" s="1" t="s">
        <v>29262</v>
      </c>
      <c r="G3082" s="35" t="s">
        <v>9138</v>
      </c>
      <c r="H3082" s="35" t="s">
        <v>9139</v>
      </c>
      <c r="I3082" s="35" t="s">
        <v>33</v>
      </c>
      <c r="J3082" s="36"/>
      <c r="K3082" s="36"/>
      <c r="L3082" s="36"/>
      <c r="M3082" s="36">
        <v>79857000</v>
      </c>
      <c r="N3082" s="36">
        <v>156573000</v>
      </c>
      <c r="O3082" s="37"/>
      <c r="P3082" s="37"/>
      <c r="Q3082" s="37"/>
      <c r="R3082" s="37">
        <v>9.5100000000000004E-2</v>
      </c>
      <c r="S3082" s="37">
        <v>5.6099999999999997E-2</v>
      </c>
      <c r="T3082" s="37"/>
      <c r="U3082" s="37"/>
      <c r="V3082" s="37"/>
      <c r="W3082" s="37">
        <v>7.8799999999999995E-2</v>
      </c>
      <c r="X3082" s="37">
        <v>4.4900000000000002E-2</v>
      </c>
      <c r="Z3082" s="4" t="str">
        <f t="shared" si="216"/>
        <v>NO</v>
      </c>
      <c r="AA3082" s="4" t="str">
        <f t="shared" si="216"/>
        <v>NO</v>
      </c>
      <c r="AB3082" s="4" t="str">
        <f t="shared" si="216"/>
        <v>NO</v>
      </c>
      <c r="AD3082" s="4">
        <f t="shared" si="217"/>
        <v>0</v>
      </c>
    </row>
    <row r="3083" spans="1:30" ht="27.65" customHeight="1" x14ac:dyDescent="0.35">
      <c r="A3083" s="34">
        <v>3099</v>
      </c>
      <c r="B3083" s="1" t="s">
        <v>9140</v>
      </c>
      <c r="C3083" s="1" t="s">
        <v>29015</v>
      </c>
      <c r="D3083" s="1"/>
      <c r="E3083" s="1" t="s">
        <v>29008</v>
      </c>
      <c r="F3083" s="1" t="s">
        <v>29262</v>
      </c>
      <c r="G3083" s="35" t="s">
        <v>9141</v>
      </c>
      <c r="H3083" s="35" t="s">
        <v>9142</v>
      </c>
      <c r="I3083" s="35" t="s">
        <v>29</v>
      </c>
      <c r="J3083" s="36">
        <v>23662000</v>
      </c>
      <c r="K3083" s="36">
        <v>21832000</v>
      </c>
      <c r="L3083" s="36">
        <v>29040000</v>
      </c>
      <c r="M3083" s="36">
        <v>50884000</v>
      </c>
      <c r="N3083" s="36">
        <v>156537000</v>
      </c>
      <c r="O3083" s="37">
        <v>0.38579999999999998</v>
      </c>
      <c r="P3083" s="37">
        <v>6.0299999999999999E-2</v>
      </c>
      <c r="Q3083" s="37">
        <v>7.7700000000000005E-2</v>
      </c>
      <c r="R3083" s="37">
        <v>0.1244</v>
      </c>
      <c r="S3083" s="37">
        <v>7.2599999999999998E-2</v>
      </c>
      <c r="T3083" s="37">
        <v>-7.0000000000000001E-3</v>
      </c>
      <c r="U3083" s="37">
        <v>-6.4999999999999997E-3</v>
      </c>
      <c r="V3083" s="37">
        <v>-1.0200000000000001E-2</v>
      </c>
      <c r="W3083" s="37">
        <v>-7.4800000000000005E-2</v>
      </c>
      <c r="X3083" s="37">
        <v>-3.7100000000000001E-2</v>
      </c>
      <c r="Z3083" s="4" t="str">
        <f t="shared" si="216"/>
        <v>NO</v>
      </c>
      <c r="AA3083" s="4" t="str">
        <f t="shared" si="216"/>
        <v>NO</v>
      </c>
      <c r="AB3083" s="4" t="str">
        <f t="shared" si="216"/>
        <v>NO</v>
      </c>
      <c r="AD3083" s="4">
        <f t="shared" si="217"/>
        <v>0</v>
      </c>
    </row>
    <row r="3084" spans="1:30" ht="14.4" customHeight="1" x14ac:dyDescent="0.35">
      <c r="A3084" s="34">
        <v>3100</v>
      </c>
      <c r="B3084" s="1" t="s">
        <v>9143</v>
      </c>
      <c r="C3084" s="1"/>
      <c r="D3084" s="1"/>
      <c r="E3084" s="1"/>
      <c r="F3084" s="1" t="s">
        <v>29262</v>
      </c>
      <c r="G3084" s="35" t="s">
        <v>9144</v>
      </c>
      <c r="H3084" s="35" t="s">
        <v>9145</v>
      </c>
      <c r="I3084" s="35" t="s">
        <v>23</v>
      </c>
      <c r="J3084" s="36"/>
      <c r="K3084" s="36">
        <v>3527000</v>
      </c>
      <c r="L3084" s="36">
        <v>70898000</v>
      </c>
      <c r="M3084" s="36"/>
      <c r="N3084" s="36">
        <v>156523000</v>
      </c>
      <c r="O3084" s="37"/>
      <c r="P3084" s="37">
        <v>1.3599999999999999E-2</v>
      </c>
      <c r="Q3084" s="37">
        <v>2.2700000000000001E-2</v>
      </c>
      <c r="R3084" s="37"/>
      <c r="S3084" s="37">
        <v>0.55920000000000003</v>
      </c>
      <c r="T3084" s="37"/>
      <c r="U3084" s="37">
        <v>-8.9999999999999998E-4</v>
      </c>
      <c r="V3084" s="37">
        <v>-2E-3</v>
      </c>
      <c r="W3084" s="37"/>
      <c r="X3084" s="37">
        <v>-1.5E-3</v>
      </c>
      <c r="Z3084" s="4" t="str">
        <f t="shared" si="216"/>
        <v>NO</v>
      </c>
      <c r="AA3084" s="4" t="str">
        <f t="shared" si="216"/>
        <v>NO</v>
      </c>
      <c r="AB3084" s="4" t="str">
        <f t="shared" si="216"/>
        <v>YES</v>
      </c>
      <c r="AD3084" s="4">
        <f t="shared" si="217"/>
        <v>1</v>
      </c>
    </row>
    <row r="3085" spans="1:30" x14ac:dyDescent="0.35">
      <c r="A3085" s="34">
        <v>3101</v>
      </c>
      <c r="B3085" s="1" t="s">
        <v>6008</v>
      </c>
      <c r="C3085" s="1"/>
      <c r="D3085" s="1"/>
      <c r="E3085" s="1"/>
      <c r="F3085" s="1" t="s">
        <v>29262</v>
      </c>
      <c r="G3085" s="35" t="s">
        <v>9146</v>
      </c>
      <c r="H3085" s="35" t="s">
        <v>9147</v>
      </c>
      <c r="I3085" s="35" t="s">
        <v>23</v>
      </c>
      <c r="J3085" s="36">
        <v>252759000</v>
      </c>
      <c r="K3085" s="36">
        <v>313783000</v>
      </c>
      <c r="L3085" s="36">
        <v>204420000</v>
      </c>
      <c r="M3085" s="36">
        <v>158263000</v>
      </c>
      <c r="N3085" s="36">
        <v>156513000</v>
      </c>
      <c r="O3085" s="37">
        <v>5.4300000000000001E-2</v>
      </c>
      <c r="P3085" s="37">
        <v>0.16259999999999999</v>
      </c>
      <c r="Q3085" s="37">
        <v>0.10680000000000001</v>
      </c>
      <c r="R3085" s="37">
        <v>6.2600000000000003E-2</v>
      </c>
      <c r="S3085" s="37">
        <v>0.2205</v>
      </c>
      <c r="T3085" s="37">
        <v>-5.9999999999999995E-4</v>
      </c>
      <c r="U3085" s="37">
        <v>-1.5E-3</v>
      </c>
      <c r="V3085" s="37">
        <v>2.0299999999999999E-2</v>
      </c>
      <c r="W3085" s="37">
        <v>7.1999999999999995E-2</v>
      </c>
      <c r="X3085" s="37">
        <v>1.52E-2</v>
      </c>
      <c r="Z3085" s="4" t="str">
        <f t="shared" si="216"/>
        <v>NO</v>
      </c>
      <c r="AA3085" s="4" t="str">
        <f t="shared" si="216"/>
        <v>NO</v>
      </c>
      <c r="AB3085" s="4" t="str">
        <f t="shared" si="216"/>
        <v>YES</v>
      </c>
      <c r="AD3085" s="4">
        <f t="shared" si="217"/>
        <v>1</v>
      </c>
    </row>
    <row r="3086" spans="1:30" ht="14.4" customHeight="1" x14ac:dyDescent="0.35">
      <c r="A3086" s="34">
        <v>3102</v>
      </c>
      <c r="B3086" s="1" t="s">
        <v>9148</v>
      </c>
      <c r="C3086" s="1" t="s">
        <v>29015</v>
      </c>
      <c r="D3086" s="1"/>
      <c r="E3086" s="1" t="s">
        <v>29008</v>
      </c>
      <c r="F3086" s="1" t="s">
        <v>29262</v>
      </c>
      <c r="G3086" s="35" t="s">
        <v>9149</v>
      </c>
      <c r="H3086" s="35" t="s">
        <v>9150</v>
      </c>
      <c r="I3086" s="35" t="s">
        <v>29</v>
      </c>
      <c r="J3086" s="36"/>
      <c r="K3086" s="36">
        <v>9438000</v>
      </c>
      <c r="L3086" s="36">
        <v>81060000</v>
      </c>
      <c r="M3086" s="36">
        <v>151749000</v>
      </c>
      <c r="N3086" s="36">
        <v>156426000</v>
      </c>
      <c r="O3086" s="37"/>
      <c r="P3086" s="37">
        <v>1.54E-2</v>
      </c>
      <c r="Q3086" s="37">
        <v>9.1999999999999998E-3</v>
      </c>
      <c r="R3086" s="37">
        <v>7.6899999999999996E-2</v>
      </c>
      <c r="S3086" s="37">
        <v>0.214</v>
      </c>
      <c r="T3086" s="37"/>
      <c r="U3086" s="37"/>
      <c r="V3086" s="37"/>
      <c r="W3086" s="37"/>
      <c r="X3086" s="37"/>
      <c r="Z3086" s="4" t="str">
        <f t="shared" si="216"/>
        <v>NO</v>
      </c>
      <c r="AA3086" s="4" t="str">
        <f t="shared" si="216"/>
        <v>NO</v>
      </c>
      <c r="AB3086" s="4" t="str">
        <f t="shared" si="216"/>
        <v>YES</v>
      </c>
      <c r="AD3086" s="4">
        <f t="shared" si="217"/>
        <v>1</v>
      </c>
    </row>
    <row r="3087" spans="1:30" ht="14.4" customHeight="1" x14ac:dyDescent="0.35">
      <c r="A3087" s="34">
        <v>3103</v>
      </c>
      <c r="B3087" s="1" t="s">
        <v>9151</v>
      </c>
      <c r="C3087" s="1"/>
      <c r="D3087" s="1"/>
      <c r="E3087" s="1"/>
      <c r="F3087" s="1" t="s">
        <v>29262</v>
      </c>
      <c r="G3087" s="35" t="s">
        <v>9152</v>
      </c>
      <c r="H3087" s="35" t="s">
        <v>9153</v>
      </c>
      <c r="I3087" s="35" t="s">
        <v>544</v>
      </c>
      <c r="J3087" s="36">
        <v>115178000</v>
      </c>
      <c r="K3087" s="36">
        <v>97203000</v>
      </c>
      <c r="L3087" s="36">
        <v>128605000</v>
      </c>
      <c r="M3087" s="36">
        <v>138849000</v>
      </c>
      <c r="N3087" s="36">
        <v>156179000</v>
      </c>
      <c r="O3087" s="37">
        <v>0.33439999999999998</v>
      </c>
      <c r="P3087" s="37">
        <v>0.1033</v>
      </c>
      <c r="Q3087" s="37">
        <v>0.2223</v>
      </c>
      <c r="R3087" s="37">
        <v>0.18329999999999999</v>
      </c>
      <c r="S3087" s="37">
        <v>0.12709999999999999</v>
      </c>
      <c r="T3087" s="37">
        <v>0.37190000000000001</v>
      </c>
      <c r="U3087" s="37">
        <v>-8.6699999999999999E-2</v>
      </c>
      <c r="V3087" s="37">
        <v>0.2099</v>
      </c>
      <c r="W3087" s="37">
        <v>0.16139999999999999</v>
      </c>
      <c r="X3087" s="37">
        <v>0.1094</v>
      </c>
      <c r="Z3087" s="4" t="str">
        <f t="shared" si="216"/>
        <v>YES</v>
      </c>
      <c r="AA3087" s="4" t="str">
        <f t="shared" si="216"/>
        <v>NO</v>
      </c>
      <c r="AB3087" s="4" t="str">
        <f t="shared" si="216"/>
        <v>NO</v>
      </c>
      <c r="AD3087" s="4">
        <f t="shared" si="217"/>
        <v>1</v>
      </c>
    </row>
    <row r="3088" spans="1:30" ht="14.4" customHeight="1" x14ac:dyDescent="0.35">
      <c r="A3088" s="34">
        <v>3104</v>
      </c>
      <c r="B3088" s="1" t="s">
        <v>9154</v>
      </c>
      <c r="C3088" s="1"/>
      <c r="D3088" s="1"/>
      <c r="E3088" s="1"/>
      <c r="F3088" s="1" t="s">
        <v>29262</v>
      </c>
      <c r="G3088" s="35" t="s">
        <v>9155</v>
      </c>
      <c r="H3088" s="35" t="s">
        <v>9156</v>
      </c>
      <c r="I3088" s="35" t="s">
        <v>23</v>
      </c>
      <c r="J3088" s="36">
        <v>60518000</v>
      </c>
      <c r="K3088" s="36">
        <v>68910000</v>
      </c>
      <c r="L3088" s="36">
        <v>92836000</v>
      </c>
      <c r="M3088" s="36">
        <v>129299000</v>
      </c>
      <c r="N3088" s="36">
        <v>156031000</v>
      </c>
      <c r="O3088" s="37">
        <v>0.24299999999999999</v>
      </c>
      <c r="P3088" s="37">
        <v>8.5099999999999995E-2</v>
      </c>
      <c r="Q3088" s="37">
        <v>0.10299999999999999</v>
      </c>
      <c r="R3088" s="37">
        <v>0.1482</v>
      </c>
      <c r="S3088" s="37">
        <v>3.4000000000000002E-2</v>
      </c>
      <c r="T3088" s="37"/>
      <c r="U3088" s="37"/>
      <c r="V3088" s="37"/>
      <c r="W3088" s="37"/>
      <c r="X3088" s="37"/>
      <c r="Z3088" s="4" t="str">
        <f t="shared" si="216"/>
        <v>NO</v>
      </c>
      <c r="AA3088" s="4" t="str">
        <f t="shared" si="216"/>
        <v>NO</v>
      </c>
      <c r="AB3088" s="4" t="str">
        <f t="shared" si="216"/>
        <v>NO</v>
      </c>
      <c r="AD3088" s="4">
        <f t="shared" si="217"/>
        <v>0</v>
      </c>
    </row>
    <row r="3089" spans="1:30" ht="27.65" customHeight="1" x14ac:dyDescent="0.35">
      <c r="A3089" s="34">
        <v>3105</v>
      </c>
      <c r="B3089" s="1" t="s">
        <v>9157</v>
      </c>
      <c r="C3089" s="1"/>
      <c r="D3089" s="1"/>
      <c r="E3089" s="1"/>
      <c r="F3089" s="1" t="s">
        <v>29262</v>
      </c>
      <c r="G3089" s="35" t="s">
        <v>9158</v>
      </c>
      <c r="H3089" s="35" t="s">
        <v>9159</v>
      </c>
      <c r="I3089" s="35" t="s">
        <v>23</v>
      </c>
      <c r="J3089" s="36">
        <v>180651000</v>
      </c>
      <c r="K3089" s="36">
        <v>149936000</v>
      </c>
      <c r="L3089" s="36">
        <v>140093000</v>
      </c>
      <c r="M3089" s="36">
        <v>153644000</v>
      </c>
      <c r="N3089" s="36">
        <v>156020000</v>
      </c>
      <c r="O3089" s="37">
        <v>0.18690000000000001</v>
      </c>
      <c r="P3089" s="37">
        <v>8.1299999999999997E-2</v>
      </c>
      <c r="Q3089" s="37">
        <v>-9.4100000000000003E-2</v>
      </c>
      <c r="R3089" s="37">
        <v>-2.7E-2</v>
      </c>
      <c r="S3089" s="37">
        <v>-4.5600000000000002E-2</v>
      </c>
      <c r="T3089" s="37"/>
      <c r="U3089" s="37"/>
      <c r="V3089" s="37"/>
      <c r="W3089" s="37"/>
      <c r="X3089" s="37"/>
      <c r="Z3089" s="4" t="str">
        <f t="shared" si="216"/>
        <v>NO</v>
      </c>
      <c r="AA3089" s="4" t="str">
        <f t="shared" si="216"/>
        <v>NO</v>
      </c>
      <c r="AB3089" s="4" t="str">
        <f t="shared" si="216"/>
        <v>NO</v>
      </c>
      <c r="AD3089" s="4">
        <f t="shared" si="217"/>
        <v>0</v>
      </c>
    </row>
    <row r="3090" spans="1:30" ht="27.65" customHeight="1" x14ac:dyDescent="0.35">
      <c r="A3090" s="34">
        <v>3106</v>
      </c>
      <c r="B3090" s="1" t="s">
        <v>9160</v>
      </c>
      <c r="C3090" s="1" t="s">
        <v>29015</v>
      </c>
      <c r="D3090" s="1"/>
      <c r="E3090" s="1" t="s">
        <v>29008</v>
      </c>
      <c r="F3090" s="1" t="s">
        <v>29262</v>
      </c>
      <c r="G3090" s="35" t="s">
        <v>9161</v>
      </c>
      <c r="H3090" s="35" t="s">
        <v>9162</v>
      </c>
      <c r="I3090" s="35" t="s">
        <v>29</v>
      </c>
      <c r="J3090" s="36">
        <v>79071000</v>
      </c>
      <c r="K3090" s="36">
        <v>101871000</v>
      </c>
      <c r="L3090" s="36">
        <v>150593000</v>
      </c>
      <c r="M3090" s="36">
        <v>134850000</v>
      </c>
      <c r="N3090" s="36">
        <v>156018000</v>
      </c>
      <c r="O3090" s="37">
        <v>0.28149999999999997</v>
      </c>
      <c r="P3090" s="37">
        <v>0.30570000000000003</v>
      </c>
      <c r="Q3090" s="37">
        <v>0.35599999999999998</v>
      </c>
      <c r="R3090" s="37">
        <v>0.23480000000000001</v>
      </c>
      <c r="S3090" s="37">
        <v>0.21510000000000001</v>
      </c>
      <c r="T3090" s="37"/>
      <c r="U3090" s="37"/>
      <c r="V3090" s="37"/>
      <c r="W3090" s="37"/>
      <c r="X3090" s="37"/>
      <c r="Z3090" s="4" t="str">
        <f t="shared" si="216"/>
        <v>YES</v>
      </c>
      <c r="AA3090" s="4" t="str">
        <f t="shared" si="216"/>
        <v>YES</v>
      </c>
      <c r="AB3090" s="4" t="str">
        <f t="shared" si="216"/>
        <v>YES</v>
      </c>
      <c r="AD3090" s="4">
        <f t="shared" si="217"/>
        <v>3</v>
      </c>
    </row>
    <row r="3091" spans="1:30" ht="14.4" customHeight="1" x14ac:dyDescent="0.35">
      <c r="A3091" s="34">
        <v>3107</v>
      </c>
      <c r="B3091" s="1" t="s">
        <v>9163</v>
      </c>
      <c r="C3091" s="1" t="s">
        <v>29015</v>
      </c>
      <c r="D3091" s="1"/>
      <c r="E3091" s="1" t="s">
        <v>29008</v>
      </c>
      <c r="F3091" s="1" t="s">
        <v>29262</v>
      </c>
      <c r="G3091" s="35" t="s">
        <v>9164</v>
      </c>
      <c r="H3091" s="35" t="s">
        <v>9165</v>
      </c>
      <c r="I3091" s="35" t="s">
        <v>29</v>
      </c>
      <c r="J3091" s="36">
        <v>72092000</v>
      </c>
      <c r="K3091" s="36">
        <v>83338000</v>
      </c>
      <c r="L3091" s="36">
        <v>102971000</v>
      </c>
      <c r="M3091" s="36">
        <v>116909000</v>
      </c>
      <c r="N3091" s="36">
        <v>156015000</v>
      </c>
      <c r="O3091" s="37">
        <v>0.11650000000000001</v>
      </c>
      <c r="P3091" s="37">
        <v>0.28039999999999998</v>
      </c>
      <c r="Q3091" s="37">
        <v>0.3422</v>
      </c>
      <c r="R3091" s="37">
        <v>0.32829999999999998</v>
      </c>
      <c r="S3091" s="37">
        <v>0.29630000000000001</v>
      </c>
      <c r="T3091" s="37"/>
      <c r="U3091" s="37"/>
      <c r="V3091" s="37"/>
      <c r="W3091" s="37"/>
      <c r="X3091" s="37"/>
      <c r="Z3091" s="4" t="str">
        <f t="shared" si="216"/>
        <v>YES</v>
      </c>
      <c r="AA3091" s="4" t="str">
        <f t="shared" si="216"/>
        <v>YES</v>
      </c>
      <c r="AB3091" s="4" t="str">
        <f t="shared" si="216"/>
        <v>YES</v>
      </c>
      <c r="AD3091" s="4">
        <f t="shared" si="217"/>
        <v>3</v>
      </c>
    </row>
    <row r="3092" spans="1:30" ht="27.65" customHeight="1" x14ac:dyDescent="0.35">
      <c r="A3092" s="34">
        <v>3108</v>
      </c>
      <c r="B3092" s="1" t="s">
        <v>9166</v>
      </c>
      <c r="C3092" s="1"/>
      <c r="D3092" s="1"/>
      <c r="E3092" s="1"/>
      <c r="F3092" s="1" t="s">
        <v>29262</v>
      </c>
      <c r="G3092" s="35" t="s">
        <v>9167</v>
      </c>
      <c r="H3092" s="35" t="s">
        <v>9168</v>
      </c>
      <c r="I3092" s="35" t="s">
        <v>33</v>
      </c>
      <c r="J3092" s="36">
        <v>93157000</v>
      </c>
      <c r="K3092" s="36">
        <v>88039000</v>
      </c>
      <c r="L3092" s="36">
        <v>96471000</v>
      </c>
      <c r="M3092" s="36">
        <v>127065000</v>
      </c>
      <c r="N3092" s="36">
        <v>155981000</v>
      </c>
      <c r="O3092" s="37">
        <v>0.44769999999999999</v>
      </c>
      <c r="P3092" s="37">
        <v>0.33660000000000001</v>
      </c>
      <c r="Q3092" s="37">
        <v>0.13469999999999999</v>
      </c>
      <c r="R3092" s="37">
        <v>8.0399999999999999E-2</v>
      </c>
      <c r="S3092" s="37">
        <v>0.21360000000000001</v>
      </c>
      <c r="T3092" s="37">
        <v>0.43840000000000001</v>
      </c>
      <c r="U3092" s="37">
        <v>0.33160000000000001</v>
      </c>
      <c r="V3092" s="37">
        <v>0.1245</v>
      </c>
      <c r="W3092" s="37">
        <v>6.0900000000000003E-2</v>
      </c>
      <c r="X3092" s="37">
        <v>0.1948</v>
      </c>
      <c r="Z3092" s="4" t="str">
        <f t="shared" si="216"/>
        <v>NO</v>
      </c>
      <c r="AA3092" s="4" t="str">
        <f t="shared" si="216"/>
        <v>NO</v>
      </c>
      <c r="AB3092" s="4" t="str">
        <f t="shared" si="216"/>
        <v>YES</v>
      </c>
      <c r="AD3092" s="4">
        <f t="shared" si="217"/>
        <v>1</v>
      </c>
    </row>
    <row r="3093" spans="1:30" ht="27.65" customHeight="1" x14ac:dyDescent="0.35">
      <c r="A3093" s="34">
        <v>3109</v>
      </c>
      <c r="B3093" s="1" t="s">
        <v>9169</v>
      </c>
      <c r="C3093" s="1"/>
      <c r="D3093" s="1"/>
      <c r="E3093" s="1"/>
      <c r="F3093" s="1" t="s">
        <v>29262</v>
      </c>
      <c r="G3093" s="35" t="s">
        <v>9170</v>
      </c>
      <c r="H3093" s="35" t="s">
        <v>9171</v>
      </c>
      <c r="I3093" s="35" t="s">
        <v>23</v>
      </c>
      <c r="J3093" s="36">
        <v>62538000</v>
      </c>
      <c r="K3093" s="36">
        <v>92997000</v>
      </c>
      <c r="L3093" s="36">
        <v>121259000</v>
      </c>
      <c r="M3093" s="36">
        <v>145234000</v>
      </c>
      <c r="N3093" s="36">
        <v>155922000</v>
      </c>
      <c r="O3093" s="37">
        <v>0.10920000000000001</v>
      </c>
      <c r="P3093" s="37">
        <v>0.21490000000000001</v>
      </c>
      <c r="Q3093" s="37">
        <v>0.28649999999999998</v>
      </c>
      <c r="R3093" s="37">
        <v>0.3075</v>
      </c>
      <c r="S3093" s="37">
        <v>0.18970000000000001</v>
      </c>
      <c r="T3093" s="37"/>
      <c r="U3093" s="37"/>
      <c r="V3093" s="37"/>
      <c r="W3093" s="37"/>
      <c r="X3093" s="37"/>
      <c r="Z3093" s="4" t="str">
        <f t="shared" si="216"/>
        <v>YES</v>
      </c>
      <c r="AA3093" s="4" t="str">
        <f t="shared" si="216"/>
        <v>YES</v>
      </c>
      <c r="AB3093" s="4" t="str">
        <f t="shared" si="216"/>
        <v>NO</v>
      </c>
      <c r="AD3093" s="4">
        <f t="shared" si="217"/>
        <v>2</v>
      </c>
    </row>
    <row r="3094" spans="1:30" ht="27.65" customHeight="1" x14ac:dyDescent="0.35">
      <c r="A3094" s="34">
        <v>3110</v>
      </c>
      <c r="B3094" s="1" t="s">
        <v>7301</v>
      </c>
      <c r="C3094" s="1"/>
      <c r="D3094" s="1"/>
      <c r="E3094" s="1"/>
      <c r="F3094" s="1" t="s">
        <v>29262</v>
      </c>
      <c r="G3094" s="35" t="s">
        <v>9172</v>
      </c>
      <c r="H3094" s="35" t="s">
        <v>9173</v>
      </c>
      <c r="I3094" s="35" t="s">
        <v>33</v>
      </c>
      <c r="J3094" s="36">
        <v>103485000</v>
      </c>
      <c r="K3094" s="36">
        <v>101848000</v>
      </c>
      <c r="L3094" s="36">
        <v>108811000</v>
      </c>
      <c r="M3094" s="36">
        <v>127001000</v>
      </c>
      <c r="N3094" s="36">
        <v>155857000</v>
      </c>
      <c r="O3094" s="37">
        <v>0.18970000000000001</v>
      </c>
      <c r="P3094" s="37">
        <v>0.19750000000000001</v>
      </c>
      <c r="Q3094" s="37">
        <v>0.17050000000000001</v>
      </c>
      <c r="R3094" s="37">
        <v>0.19370000000000001</v>
      </c>
      <c r="S3094" s="37">
        <v>0.1479</v>
      </c>
      <c r="T3094" s="37">
        <v>-1.6000000000000001E-3</v>
      </c>
      <c r="U3094" s="37">
        <v>-6.9999999999999999E-4</v>
      </c>
      <c r="V3094" s="37"/>
      <c r="W3094" s="37"/>
      <c r="X3094" s="37"/>
      <c r="Z3094" s="4" t="str">
        <f t="shared" si="216"/>
        <v>NO</v>
      </c>
      <c r="AA3094" s="4" t="str">
        <f t="shared" si="216"/>
        <v>NO</v>
      </c>
      <c r="AB3094" s="4" t="str">
        <f t="shared" si="216"/>
        <v>NO</v>
      </c>
      <c r="AD3094" s="4">
        <f t="shared" si="217"/>
        <v>0</v>
      </c>
    </row>
    <row r="3095" spans="1:30" ht="14.4" customHeight="1" x14ac:dyDescent="0.35">
      <c r="A3095" s="34">
        <v>3111</v>
      </c>
      <c r="B3095" s="1" t="s">
        <v>9174</v>
      </c>
      <c r="C3095" s="1"/>
      <c r="D3095" s="1"/>
      <c r="E3095" s="1"/>
      <c r="F3095" s="1" t="s">
        <v>29262</v>
      </c>
      <c r="G3095" s="35" t="s">
        <v>9175</v>
      </c>
      <c r="H3095" s="35" t="s">
        <v>9176</v>
      </c>
      <c r="I3095" s="35" t="s">
        <v>33</v>
      </c>
      <c r="J3095" s="36">
        <v>56100000</v>
      </c>
      <c r="K3095" s="36">
        <v>38951000</v>
      </c>
      <c r="L3095" s="36">
        <v>70784000</v>
      </c>
      <c r="M3095" s="36">
        <v>96440000</v>
      </c>
      <c r="N3095" s="36">
        <v>155810000</v>
      </c>
      <c r="O3095" s="37">
        <v>-4.82E-2</v>
      </c>
      <c r="P3095" s="37">
        <v>-0.39119999999999999</v>
      </c>
      <c r="Q3095" s="37">
        <v>2.8E-3</v>
      </c>
      <c r="R3095" s="37">
        <v>-0.12479999999999999</v>
      </c>
      <c r="S3095" s="37">
        <v>-0.1132</v>
      </c>
      <c r="T3095" s="37">
        <v>-0.15040000000000001</v>
      </c>
      <c r="U3095" s="37">
        <v>-0.61499999999999999</v>
      </c>
      <c r="V3095" s="37">
        <v>-0.14360000000000001</v>
      </c>
      <c r="W3095" s="37">
        <v>-0.35749999999999998</v>
      </c>
      <c r="X3095" s="37">
        <v>-0.1792</v>
      </c>
      <c r="Z3095" s="4" t="str">
        <f t="shared" si="216"/>
        <v>NO</v>
      </c>
      <c r="AA3095" s="4" t="str">
        <f t="shared" si="216"/>
        <v>NO</v>
      </c>
      <c r="AB3095" s="4" t="str">
        <f t="shared" si="216"/>
        <v>NO</v>
      </c>
      <c r="AD3095" s="4">
        <f t="shared" si="217"/>
        <v>0</v>
      </c>
    </row>
    <row r="3096" spans="1:30" ht="14.4" customHeight="1" x14ac:dyDescent="0.35">
      <c r="A3096" s="34">
        <v>3112</v>
      </c>
      <c r="B3096" s="1" t="s">
        <v>9177</v>
      </c>
      <c r="C3096" s="1"/>
      <c r="D3096" s="1"/>
      <c r="E3096" s="1"/>
      <c r="F3096" s="1" t="s">
        <v>29262</v>
      </c>
      <c r="G3096" s="35" t="s">
        <v>9178</v>
      </c>
      <c r="H3096" s="35" t="s">
        <v>9179</v>
      </c>
      <c r="I3096" s="35" t="s">
        <v>33</v>
      </c>
      <c r="J3096" s="36">
        <v>46322000</v>
      </c>
      <c r="K3096" s="36">
        <v>59531000</v>
      </c>
      <c r="L3096" s="36">
        <v>93543000</v>
      </c>
      <c r="M3096" s="36">
        <v>127864000</v>
      </c>
      <c r="N3096" s="36">
        <v>155791000</v>
      </c>
      <c r="O3096" s="37">
        <v>9.7600000000000006E-2</v>
      </c>
      <c r="P3096" s="37">
        <v>9.2100000000000001E-2</v>
      </c>
      <c r="Q3096" s="37">
        <v>7.8600000000000003E-2</v>
      </c>
      <c r="R3096" s="37">
        <v>4.4200000000000003E-2</v>
      </c>
      <c r="S3096" s="37">
        <v>2.7400000000000001E-2</v>
      </c>
      <c r="T3096" s="37"/>
      <c r="U3096" s="37">
        <v>-3.2000000000000002E-3</v>
      </c>
      <c r="V3096" s="37"/>
      <c r="W3096" s="37">
        <v>3.4000000000000002E-2</v>
      </c>
      <c r="X3096" s="37">
        <v>1.9800000000000002E-2</v>
      </c>
      <c r="Z3096" s="4" t="str">
        <f t="shared" si="216"/>
        <v>NO</v>
      </c>
      <c r="AA3096" s="4" t="str">
        <f t="shared" si="216"/>
        <v>NO</v>
      </c>
      <c r="AB3096" s="4" t="str">
        <f t="shared" si="216"/>
        <v>NO</v>
      </c>
      <c r="AD3096" s="4">
        <f t="shared" si="217"/>
        <v>0</v>
      </c>
    </row>
    <row r="3097" spans="1:30" ht="14.4" customHeight="1" x14ac:dyDescent="0.35">
      <c r="A3097" s="34">
        <v>3113</v>
      </c>
      <c r="B3097" s="1" t="s">
        <v>9180</v>
      </c>
      <c r="C3097" s="1" t="s">
        <v>29015</v>
      </c>
      <c r="D3097" s="1"/>
      <c r="E3097" s="1" t="s">
        <v>29008</v>
      </c>
      <c r="F3097" s="1" t="s">
        <v>29262</v>
      </c>
      <c r="G3097" s="35" t="s">
        <v>9181</v>
      </c>
      <c r="H3097" s="35" t="s">
        <v>9182</v>
      </c>
      <c r="I3097" s="35" t="s">
        <v>29</v>
      </c>
      <c r="J3097" s="36">
        <v>94299000</v>
      </c>
      <c r="K3097" s="36">
        <v>124211000</v>
      </c>
      <c r="L3097" s="36">
        <v>126443000</v>
      </c>
      <c r="M3097" s="36">
        <v>144859000</v>
      </c>
      <c r="N3097" s="36">
        <v>155731000</v>
      </c>
      <c r="O3097" s="37">
        <v>0.59230000000000005</v>
      </c>
      <c r="P3097" s="37">
        <v>0.60360000000000003</v>
      </c>
      <c r="Q3097" s="37">
        <v>0.5222</v>
      </c>
      <c r="R3097" s="37">
        <v>0.504</v>
      </c>
      <c r="S3097" s="37">
        <v>0.4365</v>
      </c>
      <c r="T3097" s="37"/>
      <c r="U3097" s="37"/>
      <c r="V3097" s="37"/>
      <c r="W3097" s="37"/>
      <c r="X3097" s="37"/>
      <c r="Z3097" s="4" t="str">
        <f t="shared" si="216"/>
        <v>YES</v>
      </c>
      <c r="AA3097" s="4" t="str">
        <f t="shared" si="216"/>
        <v>YES</v>
      </c>
      <c r="AB3097" s="4" t="str">
        <f t="shared" si="216"/>
        <v>YES</v>
      </c>
      <c r="AD3097" s="4">
        <f t="shared" si="217"/>
        <v>3</v>
      </c>
    </row>
    <row r="3098" spans="1:30" ht="27.65" customHeight="1" x14ac:dyDescent="0.35">
      <c r="A3098" s="34">
        <v>3114</v>
      </c>
      <c r="B3098" s="1" t="s">
        <v>8832</v>
      </c>
      <c r="C3098" s="1"/>
      <c r="D3098" s="1"/>
      <c r="E3098" s="1"/>
      <c r="F3098" s="1" t="s">
        <v>29262</v>
      </c>
      <c r="G3098" s="35" t="s">
        <v>9183</v>
      </c>
      <c r="H3098" s="35" t="s">
        <v>9184</v>
      </c>
      <c r="I3098" s="35" t="s">
        <v>33</v>
      </c>
      <c r="J3098" s="36">
        <v>126066000</v>
      </c>
      <c r="K3098" s="36">
        <v>117458000</v>
      </c>
      <c r="L3098" s="36">
        <v>130937000</v>
      </c>
      <c r="M3098" s="36">
        <v>144665000</v>
      </c>
      <c r="N3098" s="36">
        <v>155695000</v>
      </c>
      <c r="O3098" s="37">
        <v>0.33810000000000001</v>
      </c>
      <c r="P3098" s="37">
        <v>0.27329999999999999</v>
      </c>
      <c r="Q3098" s="37">
        <v>0.22489999999999999</v>
      </c>
      <c r="R3098" s="37">
        <v>0.27189999999999998</v>
      </c>
      <c r="S3098" s="37">
        <v>0.30309999999999998</v>
      </c>
      <c r="T3098" s="37"/>
      <c r="U3098" s="37"/>
      <c r="V3098" s="37"/>
      <c r="W3098" s="37"/>
      <c r="X3098" s="37"/>
      <c r="Z3098" s="4" t="str">
        <f t="shared" si="216"/>
        <v>YES</v>
      </c>
      <c r="AA3098" s="4" t="str">
        <f t="shared" si="216"/>
        <v>YES</v>
      </c>
      <c r="AB3098" s="4" t="str">
        <f t="shared" si="216"/>
        <v>YES</v>
      </c>
      <c r="AD3098" s="4">
        <f t="shared" si="217"/>
        <v>3</v>
      </c>
    </row>
    <row r="3099" spans="1:30" ht="14.4" customHeight="1" x14ac:dyDescent="0.35">
      <c r="A3099" s="34">
        <v>3115</v>
      </c>
      <c r="B3099" s="1" t="s">
        <v>9185</v>
      </c>
      <c r="C3099" s="1"/>
      <c r="D3099" s="1"/>
      <c r="E3099" s="1"/>
      <c r="F3099" s="1" t="s">
        <v>29262</v>
      </c>
      <c r="G3099" s="35" t="s">
        <v>9186</v>
      </c>
      <c r="H3099" s="35" t="s">
        <v>9187</v>
      </c>
      <c r="I3099" s="35" t="s">
        <v>390</v>
      </c>
      <c r="J3099" s="36">
        <v>46036000</v>
      </c>
      <c r="K3099" s="36">
        <v>55356000</v>
      </c>
      <c r="L3099" s="36">
        <v>86099000</v>
      </c>
      <c r="M3099" s="36">
        <v>102826000</v>
      </c>
      <c r="N3099" s="36">
        <v>155673000</v>
      </c>
      <c r="O3099" s="37">
        <v>9.2100000000000001E-2</v>
      </c>
      <c r="P3099" s="37">
        <v>0.14499999999999999</v>
      </c>
      <c r="Q3099" s="37">
        <v>0.13539999999999999</v>
      </c>
      <c r="R3099" s="37">
        <v>0.13059999999999999</v>
      </c>
      <c r="S3099" s="37">
        <v>0.29160000000000003</v>
      </c>
      <c r="T3099" s="37">
        <v>-6.8999999999999999E-3</v>
      </c>
      <c r="U3099" s="37">
        <v>-1.09E-2</v>
      </c>
      <c r="V3099" s="37">
        <v>-4.7000000000000002E-3</v>
      </c>
      <c r="W3099" s="37">
        <v>-8.9999999999999993E-3</v>
      </c>
      <c r="X3099" s="37">
        <v>0.23760000000000001</v>
      </c>
      <c r="Z3099" s="4" t="str">
        <f t="shared" si="216"/>
        <v>NO</v>
      </c>
      <c r="AA3099" s="4" t="str">
        <f t="shared" si="216"/>
        <v>NO</v>
      </c>
      <c r="AB3099" s="4" t="str">
        <f t="shared" si="216"/>
        <v>YES</v>
      </c>
      <c r="AD3099" s="4">
        <f t="shared" si="217"/>
        <v>1</v>
      </c>
    </row>
    <row r="3100" spans="1:30" ht="14.4" customHeight="1" x14ac:dyDescent="0.35">
      <c r="A3100" s="34">
        <v>3116</v>
      </c>
      <c r="B3100" s="1" t="s">
        <v>9188</v>
      </c>
      <c r="C3100" s="1"/>
      <c r="D3100" s="1"/>
      <c r="E3100" s="1"/>
      <c r="F3100" s="1" t="s">
        <v>29262</v>
      </c>
      <c r="G3100" s="35" t="s">
        <v>9189</v>
      </c>
      <c r="H3100" s="35" t="s">
        <v>9190</v>
      </c>
      <c r="I3100" s="35" t="s">
        <v>43</v>
      </c>
      <c r="J3100" s="36">
        <v>107943000</v>
      </c>
      <c r="K3100" s="36">
        <v>106603000</v>
      </c>
      <c r="L3100" s="36">
        <v>113372000</v>
      </c>
      <c r="M3100" s="36">
        <v>118058000</v>
      </c>
      <c r="N3100" s="36">
        <v>155625000</v>
      </c>
      <c r="O3100" s="37">
        <v>2.6700000000000002E-2</v>
      </c>
      <c r="P3100" s="37">
        <v>1.1599999999999999E-2</v>
      </c>
      <c r="Q3100" s="37">
        <v>1.6500000000000001E-2</v>
      </c>
      <c r="R3100" s="37">
        <v>5.9700000000000003E-2</v>
      </c>
      <c r="S3100" s="37">
        <v>0.25040000000000001</v>
      </c>
      <c r="T3100" s="37"/>
      <c r="U3100" s="37">
        <v>-2.9999999999999997E-4</v>
      </c>
      <c r="V3100" s="37">
        <v>-4.7000000000000002E-3</v>
      </c>
      <c r="W3100" s="37">
        <v>-1.4500000000000001E-2</v>
      </c>
      <c r="X3100" s="37">
        <v>0.2261</v>
      </c>
      <c r="Z3100" s="4" t="str">
        <f t="shared" si="216"/>
        <v>NO</v>
      </c>
      <c r="AA3100" s="4" t="str">
        <f t="shared" si="216"/>
        <v>NO</v>
      </c>
      <c r="AB3100" s="4" t="str">
        <f t="shared" si="216"/>
        <v>YES</v>
      </c>
      <c r="AD3100" s="4">
        <f t="shared" si="217"/>
        <v>1</v>
      </c>
    </row>
    <row r="3101" spans="1:30" ht="14.4" customHeight="1" x14ac:dyDescent="0.35">
      <c r="A3101" s="34">
        <v>3117</v>
      </c>
      <c r="B3101" s="1" t="s">
        <v>9191</v>
      </c>
      <c r="C3101" s="1" t="s">
        <v>28702</v>
      </c>
      <c r="D3101" s="1"/>
      <c r="E3101" s="1"/>
      <c r="F3101" s="1" t="s">
        <v>29262</v>
      </c>
      <c r="G3101" s="35" t="s">
        <v>9192</v>
      </c>
      <c r="H3101" s="35" t="s">
        <v>9193</v>
      </c>
      <c r="I3101" s="35" t="s">
        <v>87</v>
      </c>
      <c r="J3101" s="36">
        <v>66253000</v>
      </c>
      <c r="K3101" s="36">
        <v>138202000</v>
      </c>
      <c r="L3101" s="36">
        <v>126866000</v>
      </c>
      <c r="M3101" s="36">
        <v>181767000</v>
      </c>
      <c r="N3101" s="36">
        <v>155602000</v>
      </c>
      <c r="O3101" s="37">
        <v>-9.7000000000000003E-2</v>
      </c>
      <c r="P3101" s="37">
        <v>5.21E-2</v>
      </c>
      <c r="Q3101" s="37">
        <v>4.5999999999999999E-3</v>
      </c>
      <c r="R3101" s="37">
        <v>8.1900000000000001E-2</v>
      </c>
      <c r="S3101" s="37">
        <v>1.66E-2</v>
      </c>
      <c r="T3101" s="37">
        <v>3.8999999999999998E-3</v>
      </c>
      <c r="U3101" s="37">
        <v>5.21E-2</v>
      </c>
      <c r="V3101" s="37">
        <v>4.5999999999999999E-3</v>
      </c>
      <c r="W3101" s="37">
        <v>8.1900000000000001E-2</v>
      </c>
      <c r="X3101" s="37">
        <v>1.66E-2</v>
      </c>
      <c r="Z3101" s="4" t="str">
        <f t="shared" si="216"/>
        <v>NO</v>
      </c>
      <c r="AA3101" s="4" t="str">
        <f t="shared" si="216"/>
        <v>NO</v>
      </c>
      <c r="AB3101" s="4" t="str">
        <f t="shared" si="216"/>
        <v>NO</v>
      </c>
      <c r="AD3101" s="4">
        <f t="shared" si="217"/>
        <v>0</v>
      </c>
    </row>
    <row r="3102" spans="1:30" ht="14.4" customHeight="1" x14ac:dyDescent="0.35">
      <c r="A3102" s="34">
        <v>3118</v>
      </c>
      <c r="B3102" s="1" t="s">
        <v>9194</v>
      </c>
      <c r="C3102" s="1" t="s">
        <v>29015</v>
      </c>
      <c r="D3102" s="1"/>
      <c r="E3102" s="1" t="s">
        <v>29008</v>
      </c>
      <c r="F3102" s="1" t="s">
        <v>29262</v>
      </c>
      <c r="G3102" s="35" t="s">
        <v>9195</v>
      </c>
      <c r="H3102" s="35" t="s">
        <v>9196</v>
      </c>
      <c r="I3102" s="35" t="s">
        <v>29</v>
      </c>
      <c r="J3102" s="36">
        <v>108665000</v>
      </c>
      <c r="K3102" s="36">
        <v>119209000</v>
      </c>
      <c r="L3102" s="36">
        <v>137555000</v>
      </c>
      <c r="M3102" s="36">
        <v>146413000</v>
      </c>
      <c r="N3102" s="36">
        <v>155553000</v>
      </c>
      <c r="O3102" s="37">
        <v>9.3100000000000002E-2</v>
      </c>
      <c r="P3102" s="37">
        <v>0.17780000000000001</v>
      </c>
      <c r="Q3102" s="37">
        <v>0.19589999999999999</v>
      </c>
      <c r="R3102" s="37">
        <v>-4.41E-2</v>
      </c>
      <c r="S3102" s="37">
        <v>3.39E-2</v>
      </c>
      <c r="T3102" s="37">
        <v>-6.9999999999999999E-4</v>
      </c>
      <c r="U3102" s="37"/>
      <c r="V3102" s="37"/>
      <c r="W3102" s="37"/>
      <c r="X3102" s="37"/>
      <c r="Z3102" s="4" t="str">
        <f t="shared" si="216"/>
        <v>NO</v>
      </c>
      <c r="AA3102" s="4" t="str">
        <f t="shared" si="216"/>
        <v>NO</v>
      </c>
      <c r="AB3102" s="4" t="str">
        <f t="shared" si="216"/>
        <v>NO</v>
      </c>
      <c r="AD3102" s="4">
        <f t="shared" si="217"/>
        <v>0</v>
      </c>
    </row>
    <row r="3103" spans="1:30" ht="14.4" customHeight="1" x14ac:dyDescent="0.35">
      <c r="A3103" s="34">
        <v>3119</v>
      </c>
      <c r="B3103" s="1" t="s">
        <v>9197</v>
      </c>
      <c r="C3103" s="1"/>
      <c r="D3103" s="1"/>
      <c r="E3103" s="1"/>
      <c r="F3103" s="1" t="s">
        <v>29262</v>
      </c>
      <c r="G3103" s="35" t="s">
        <v>9198</v>
      </c>
      <c r="H3103" s="35" t="s">
        <v>9199</v>
      </c>
      <c r="I3103" s="35" t="s">
        <v>23</v>
      </c>
      <c r="J3103" s="36">
        <v>65093000</v>
      </c>
      <c r="K3103" s="36">
        <v>60701000</v>
      </c>
      <c r="L3103" s="36">
        <v>79188000</v>
      </c>
      <c r="M3103" s="36">
        <v>106280000</v>
      </c>
      <c r="N3103" s="36">
        <v>155529000</v>
      </c>
      <c r="O3103" s="37">
        <v>3.8300000000000001E-2</v>
      </c>
      <c r="P3103" s="37">
        <v>1.18E-2</v>
      </c>
      <c r="Q3103" s="37">
        <v>1.8700000000000001E-2</v>
      </c>
      <c r="R3103" s="37">
        <v>2.3E-3</v>
      </c>
      <c r="S3103" s="37">
        <v>0.14419999999999999</v>
      </c>
      <c r="T3103" s="37"/>
      <c r="U3103" s="37"/>
      <c r="V3103" s="37"/>
      <c r="W3103" s="37"/>
      <c r="X3103" s="37"/>
      <c r="Z3103" s="4" t="str">
        <f t="shared" si="216"/>
        <v>NO</v>
      </c>
      <c r="AA3103" s="4" t="str">
        <f t="shared" si="216"/>
        <v>NO</v>
      </c>
      <c r="AB3103" s="4" t="str">
        <f t="shared" si="216"/>
        <v>NO</v>
      </c>
      <c r="AD3103" s="4">
        <f t="shared" si="217"/>
        <v>0</v>
      </c>
    </row>
    <row r="3104" spans="1:30" x14ac:dyDescent="0.35">
      <c r="A3104" s="34">
        <v>3120</v>
      </c>
      <c r="B3104" s="1" t="s">
        <v>9200</v>
      </c>
      <c r="C3104" s="1" t="s">
        <v>29015</v>
      </c>
      <c r="D3104" s="1"/>
      <c r="E3104" s="1" t="s">
        <v>29008</v>
      </c>
      <c r="F3104" s="1" t="s">
        <v>29262</v>
      </c>
      <c r="G3104" s="35" t="s">
        <v>9201</v>
      </c>
      <c r="H3104" s="35" t="s">
        <v>9202</v>
      </c>
      <c r="I3104" s="35" t="s">
        <v>29</v>
      </c>
      <c r="J3104" s="36">
        <v>79429000</v>
      </c>
      <c r="K3104" s="36">
        <v>82428000</v>
      </c>
      <c r="L3104" s="36">
        <v>109984000</v>
      </c>
      <c r="M3104" s="36">
        <v>124649000</v>
      </c>
      <c r="N3104" s="36">
        <v>155451000</v>
      </c>
      <c r="O3104" s="37">
        <v>1.2500000000000001E-2</v>
      </c>
      <c r="P3104" s="37">
        <v>9.4000000000000004E-3</v>
      </c>
      <c r="Q3104" s="37">
        <v>7.8899999999999998E-2</v>
      </c>
      <c r="R3104" s="37">
        <v>4.1200000000000001E-2</v>
      </c>
      <c r="S3104" s="37">
        <v>4.9299999999999997E-2</v>
      </c>
      <c r="T3104" s="37">
        <v>0.1135</v>
      </c>
      <c r="U3104" s="37"/>
      <c r="V3104" s="37"/>
      <c r="W3104" s="37"/>
      <c r="X3104" s="37"/>
      <c r="Z3104" s="4" t="str">
        <f t="shared" si="216"/>
        <v>NO</v>
      </c>
      <c r="AA3104" s="4" t="str">
        <f t="shared" si="216"/>
        <v>NO</v>
      </c>
      <c r="AB3104" s="4" t="str">
        <f t="shared" si="216"/>
        <v>NO</v>
      </c>
      <c r="AD3104" s="4">
        <f t="shared" si="217"/>
        <v>0</v>
      </c>
    </row>
    <row r="3105" spans="1:30" x14ac:dyDescent="0.35">
      <c r="A3105" s="34">
        <v>3121</v>
      </c>
      <c r="B3105" s="1" t="s">
        <v>9203</v>
      </c>
      <c r="C3105" s="1" t="s">
        <v>29015</v>
      </c>
      <c r="D3105" s="1"/>
      <c r="E3105" s="1" t="s">
        <v>29008</v>
      </c>
      <c r="F3105" s="1" t="s">
        <v>29262</v>
      </c>
      <c r="G3105" s="35" t="s">
        <v>9204</v>
      </c>
      <c r="H3105" s="35" t="s">
        <v>9205</v>
      </c>
      <c r="I3105" s="35" t="s">
        <v>29</v>
      </c>
      <c r="J3105" s="36">
        <v>105692000</v>
      </c>
      <c r="K3105" s="36">
        <v>125568000</v>
      </c>
      <c r="L3105" s="36">
        <v>139317000</v>
      </c>
      <c r="M3105" s="36">
        <v>144098000</v>
      </c>
      <c r="N3105" s="36">
        <v>155398000</v>
      </c>
      <c r="O3105" s="37">
        <v>0.1231</v>
      </c>
      <c r="P3105" s="37">
        <v>0.2147</v>
      </c>
      <c r="Q3105" s="37">
        <v>0.28439999999999999</v>
      </c>
      <c r="R3105" s="37">
        <v>0.23569999999999999</v>
      </c>
      <c r="S3105" s="37">
        <v>0.26079999999999998</v>
      </c>
      <c r="T3105" s="37"/>
      <c r="U3105" s="37"/>
      <c r="V3105" s="37"/>
      <c r="W3105" s="37"/>
      <c r="X3105" s="37"/>
      <c r="Z3105" s="4" t="str">
        <f t="shared" si="216"/>
        <v>YES</v>
      </c>
      <c r="AA3105" s="4" t="str">
        <f t="shared" si="216"/>
        <v>YES</v>
      </c>
      <c r="AB3105" s="4" t="str">
        <f t="shared" si="216"/>
        <v>YES</v>
      </c>
      <c r="AD3105" s="4">
        <f t="shared" si="217"/>
        <v>3</v>
      </c>
    </row>
    <row r="3106" spans="1:30" ht="27.65" customHeight="1" x14ac:dyDescent="0.35">
      <c r="A3106" s="34">
        <v>3122</v>
      </c>
      <c r="B3106" s="1" t="s">
        <v>9206</v>
      </c>
      <c r="C3106" s="1" t="s">
        <v>28702</v>
      </c>
      <c r="D3106" s="1"/>
      <c r="E3106" s="1"/>
      <c r="F3106" s="1" t="s">
        <v>29262</v>
      </c>
      <c r="G3106" s="35" t="s">
        <v>9207</v>
      </c>
      <c r="H3106" s="35" t="s">
        <v>9208</v>
      </c>
      <c r="I3106" s="35" t="s">
        <v>87</v>
      </c>
      <c r="J3106" s="36">
        <v>15625000</v>
      </c>
      <c r="K3106" s="36">
        <v>13568000</v>
      </c>
      <c r="L3106" s="36">
        <v>13342000</v>
      </c>
      <c r="M3106" s="36">
        <v>81869000</v>
      </c>
      <c r="N3106" s="36">
        <v>155392000</v>
      </c>
      <c r="O3106" s="37">
        <v>-1.2999999999999999E-3</v>
      </c>
      <c r="P3106" s="37">
        <v>-0.1265</v>
      </c>
      <c r="Q3106" s="37">
        <v>-1.0747</v>
      </c>
      <c r="R3106" s="37">
        <v>-2.75E-2</v>
      </c>
      <c r="S3106" s="37">
        <v>-3.0599999999999999E-2</v>
      </c>
      <c r="T3106" s="37">
        <v>2.18E-2</v>
      </c>
      <c r="U3106" s="37">
        <v>-0.1011</v>
      </c>
      <c r="V3106" s="37">
        <v>-0.94940000000000002</v>
      </c>
      <c r="W3106" s="37">
        <v>-5.2999999999999999E-2</v>
      </c>
      <c r="X3106" s="37">
        <v>-5.21E-2</v>
      </c>
      <c r="Z3106" s="4" t="str">
        <f t="shared" si="216"/>
        <v>NO</v>
      </c>
      <c r="AA3106" s="4" t="str">
        <f t="shared" si="216"/>
        <v>NO</v>
      </c>
      <c r="AB3106" s="4" t="str">
        <f t="shared" si="216"/>
        <v>NO</v>
      </c>
      <c r="AD3106" s="4">
        <f t="shared" si="217"/>
        <v>0</v>
      </c>
    </row>
    <row r="3107" spans="1:30" ht="14.4" customHeight="1" x14ac:dyDescent="0.35">
      <c r="A3107" s="34">
        <v>3123</v>
      </c>
      <c r="B3107" s="1" t="s">
        <v>9209</v>
      </c>
      <c r="C3107" s="1" t="s">
        <v>29015</v>
      </c>
      <c r="D3107" s="1"/>
      <c r="E3107" s="1" t="s">
        <v>29008</v>
      </c>
      <c r="F3107" s="1" t="s">
        <v>29262</v>
      </c>
      <c r="G3107" s="35" t="s">
        <v>9210</v>
      </c>
      <c r="H3107" s="35" t="s">
        <v>9211</v>
      </c>
      <c r="I3107" s="35" t="s">
        <v>29</v>
      </c>
      <c r="J3107" s="36">
        <v>100229000</v>
      </c>
      <c r="K3107" s="36">
        <v>129501000</v>
      </c>
      <c r="L3107" s="36">
        <v>127223000</v>
      </c>
      <c r="M3107" s="36">
        <v>138705000</v>
      </c>
      <c r="N3107" s="36">
        <v>155343000</v>
      </c>
      <c r="O3107" s="37">
        <v>0.36</v>
      </c>
      <c r="P3107" s="37">
        <v>0.33310000000000001</v>
      </c>
      <c r="Q3107" s="37">
        <v>0.3427</v>
      </c>
      <c r="R3107" s="37">
        <v>0.32950000000000002</v>
      </c>
      <c r="S3107" s="37">
        <v>0.26079999999999998</v>
      </c>
      <c r="T3107" s="37"/>
      <c r="U3107" s="37"/>
      <c r="V3107" s="37"/>
      <c r="W3107" s="37"/>
      <c r="X3107" s="37"/>
      <c r="Z3107" s="4" t="str">
        <f t="shared" si="216"/>
        <v>YES</v>
      </c>
      <c r="AA3107" s="4" t="str">
        <f t="shared" si="216"/>
        <v>YES</v>
      </c>
      <c r="AB3107" s="4" t="str">
        <f t="shared" si="216"/>
        <v>YES</v>
      </c>
      <c r="AD3107" s="4">
        <f t="shared" si="217"/>
        <v>3</v>
      </c>
    </row>
    <row r="3108" spans="1:30" ht="27.65" customHeight="1" x14ac:dyDescent="0.35">
      <c r="A3108" s="34">
        <v>3124</v>
      </c>
      <c r="B3108" s="1" t="s">
        <v>9212</v>
      </c>
      <c r="C3108" s="1" t="s">
        <v>29082</v>
      </c>
      <c r="D3108" s="1"/>
      <c r="E3108" s="1"/>
      <c r="F3108" s="1" t="s">
        <v>29262</v>
      </c>
      <c r="G3108" s="35" t="s">
        <v>9213</v>
      </c>
      <c r="H3108" s="35" t="s">
        <v>9214</v>
      </c>
      <c r="I3108" s="35" t="s">
        <v>23</v>
      </c>
      <c r="J3108" s="36">
        <v>51018000</v>
      </c>
      <c r="K3108" s="36">
        <v>59954000</v>
      </c>
      <c r="L3108" s="36">
        <v>64015000</v>
      </c>
      <c r="M3108" s="36">
        <v>130699000</v>
      </c>
      <c r="N3108" s="36">
        <v>155323000</v>
      </c>
      <c r="O3108" s="37">
        <v>5.1000000000000004E-3</v>
      </c>
      <c r="P3108" s="37">
        <v>2.2800000000000001E-2</v>
      </c>
      <c r="Q3108" s="37">
        <v>-4.6899999999999997E-2</v>
      </c>
      <c r="R3108" s="37">
        <v>-1.2999999999999999E-2</v>
      </c>
      <c r="S3108" s="37">
        <v>-0.02</v>
      </c>
      <c r="T3108" s="37"/>
      <c r="U3108" s="37"/>
      <c r="V3108" s="37"/>
      <c r="W3108" s="37"/>
      <c r="X3108" s="37"/>
      <c r="Z3108" s="4" t="str">
        <f t="shared" si="216"/>
        <v>NO</v>
      </c>
      <c r="AA3108" s="4" t="str">
        <f t="shared" si="216"/>
        <v>NO</v>
      </c>
      <c r="AB3108" s="4" t="str">
        <f t="shared" si="216"/>
        <v>NO</v>
      </c>
      <c r="AD3108" s="4">
        <f t="shared" si="217"/>
        <v>0</v>
      </c>
    </row>
    <row r="3109" spans="1:30" ht="14.4" customHeight="1" x14ac:dyDescent="0.35">
      <c r="A3109" s="34">
        <v>3125</v>
      </c>
      <c r="B3109" s="1" t="s">
        <v>9215</v>
      </c>
      <c r="C3109" s="1"/>
      <c r="D3109" s="1"/>
      <c r="E3109" s="1"/>
      <c r="F3109" s="1" t="s">
        <v>29262</v>
      </c>
      <c r="G3109" s="35" t="s">
        <v>9216</v>
      </c>
      <c r="H3109" s="35" t="s">
        <v>9217</v>
      </c>
      <c r="I3109" s="35" t="s">
        <v>33</v>
      </c>
      <c r="J3109" s="36">
        <v>73250000</v>
      </c>
      <c r="K3109" s="36">
        <v>99194000</v>
      </c>
      <c r="L3109" s="36">
        <v>116369000</v>
      </c>
      <c r="M3109" s="36">
        <v>131613000</v>
      </c>
      <c r="N3109" s="36">
        <v>155299000</v>
      </c>
      <c r="O3109" s="37">
        <v>0.18740000000000001</v>
      </c>
      <c r="P3109" s="37">
        <v>0.14080000000000001</v>
      </c>
      <c r="Q3109" s="37">
        <v>0.2112</v>
      </c>
      <c r="R3109" s="37">
        <v>7.9799999999999996E-2</v>
      </c>
      <c r="S3109" s="37">
        <v>0.1434</v>
      </c>
      <c r="T3109" s="37">
        <v>0.185</v>
      </c>
      <c r="U3109" s="37">
        <v>0.1386</v>
      </c>
      <c r="V3109" s="37">
        <v>0.1961</v>
      </c>
      <c r="W3109" s="37">
        <v>2.2100000000000002E-2</v>
      </c>
      <c r="X3109" s="37">
        <v>-2.8899999999999999E-2</v>
      </c>
      <c r="Z3109" s="4" t="str">
        <f t="shared" si="216"/>
        <v>YES</v>
      </c>
      <c r="AA3109" s="4" t="str">
        <f t="shared" si="216"/>
        <v>NO</v>
      </c>
      <c r="AB3109" s="4" t="str">
        <f t="shared" si="216"/>
        <v>NO</v>
      </c>
      <c r="AD3109" s="4">
        <f t="shared" si="217"/>
        <v>1</v>
      </c>
    </row>
    <row r="3110" spans="1:30" ht="14.4" customHeight="1" x14ac:dyDescent="0.35">
      <c r="A3110" s="34">
        <v>3126</v>
      </c>
      <c r="B3110" s="1" t="s">
        <v>9218</v>
      </c>
      <c r="C3110" s="1" t="s">
        <v>29015</v>
      </c>
      <c r="D3110" s="1"/>
      <c r="E3110" s="1" t="s">
        <v>29008</v>
      </c>
      <c r="F3110" s="1" t="s">
        <v>29262</v>
      </c>
      <c r="G3110" s="35" t="s">
        <v>9219</v>
      </c>
      <c r="H3110" s="35" t="s">
        <v>9220</v>
      </c>
      <c r="I3110" s="35" t="s">
        <v>29</v>
      </c>
      <c r="J3110" s="36"/>
      <c r="K3110" s="36"/>
      <c r="L3110" s="36"/>
      <c r="M3110" s="36"/>
      <c r="N3110" s="36">
        <v>155295000</v>
      </c>
      <c r="O3110" s="37"/>
      <c r="P3110" s="37"/>
      <c r="Q3110" s="37"/>
      <c r="R3110" s="37"/>
      <c r="S3110" s="37">
        <v>-3.4099999999999998E-2</v>
      </c>
      <c r="T3110" s="37"/>
      <c r="U3110" s="37"/>
      <c r="V3110" s="37"/>
      <c r="W3110" s="37"/>
      <c r="X3110" s="37">
        <v>-1.0800000000000001E-2</v>
      </c>
      <c r="Z3110" s="4" t="str">
        <f t="shared" si="216"/>
        <v>NO</v>
      </c>
      <c r="AA3110" s="4" t="str">
        <f t="shared" si="216"/>
        <v>NO</v>
      </c>
      <c r="AB3110" s="4" t="str">
        <f t="shared" si="216"/>
        <v>NO</v>
      </c>
      <c r="AD3110" s="4">
        <f t="shared" si="217"/>
        <v>0</v>
      </c>
    </row>
    <row r="3111" spans="1:30" ht="27.65" customHeight="1" x14ac:dyDescent="0.35">
      <c r="A3111" s="34">
        <v>3127</v>
      </c>
      <c r="B3111" s="1" t="s">
        <v>3109</v>
      </c>
      <c r="C3111" s="1" t="s">
        <v>29015</v>
      </c>
      <c r="D3111" s="1"/>
      <c r="E3111" s="1" t="s">
        <v>29008</v>
      </c>
      <c r="F3111" s="1" t="s">
        <v>29262</v>
      </c>
      <c r="G3111" s="35" t="s">
        <v>9221</v>
      </c>
      <c r="H3111" s="35" t="s">
        <v>9222</v>
      </c>
      <c r="I3111" s="35" t="s">
        <v>29</v>
      </c>
      <c r="J3111" s="36">
        <v>18273000</v>
      </c>
      <c r="K3111" s="36">
        <v>27393000</v>
      </c>
      <c r="L3111" s="36">
        <v>47269000</v>
      </c>
      <c r="M3111" s="36">
        <v>110891000</v>
      </c>
      <c r="N3111" s="36">
        <v>155288000</v>
      </c>
      <c r="O3111" s="37">
        <v>-8.9700000000000002E-2</v>
      </c>
      <c r="P3111" s="37">
        <v>3.8300000000000001E-2</v>
      </c>
      <c r="Q3111" s="37">
        <v>0.16039999999999999</v>
      </c>
      <c r="R3111" s="37">
        <v>0.25840000000000002</v>
      </c>
      <c r="S3111" s="37">
        <v>6.83E-2</v>
      </c>
      <c r="T3111" s="37"/>
      <c r="U3111" s="37">
        <v>-1.5E-3</v>
      </c>
      <c r="V3111" s="37">
        <v>-1.5E-3</v>
      </c>
      <c r="W3111" s="37"/>
      <c r="X3111" s="37"/>
      <c r="Z3111" s="4" t="str">
        <f t="shared" si="216"/>
        <v>NO</v>
      </c>
      <c r="AA3111" s="4" t="str">
        <f t="shared" si="216"/>
        <v>YES</v>
      </c>
      <c r="AB3111" s="4" t="str">
        <f t="shared" si="216"/>
        <v>NO</v>
      </c>
      <c r="AD3111" s="4">
        <f t="shared" si="217"/>
        <v>1</v>
      </c>
    </row>
    <row r="3112" spans="1:30" ht="14.4" customHeight="1" x14ac:dyDescent="0.35">
      <c r="A3112" s="34">
        <v>3128</v>
      </c>
      <c r="B3112" s="1" t="s">
        <v>2658</v>
      </c>
      <c r="C3112" s="1"/>
      <c r="D3112" s="1"/>
      <c r="E3112" s="1"/>
      <c r="F3112" s="1" t="s">
        <v>29262</v>
      </c>
      <c r="G3112" s="35" t="s">
        <v>9223</v>
      </c>
      <c r="H3112" s="35" t="s">
        <v>9224</v>
      </c>
      <c r="I3112" s="35" t="s">
        <v>23</v>
      </c>
      <c r="J3112" s="36">
        <v>72043000</v>
      </c>
      <c r="K3112" s="36">
        <v>91383000</v>
      </c>
      <c r="L3112" s="36">
        <v>113080000</v>
      </c>
      <c r="M3112" s="36">
        <v>140553000</v>
      </c>
      <c r="N3112" s="36">
        <v>155286000</v>
      </c>
      <c r="O3112" s="37">
        <v>9.2999999999999999E-2</v>
      </c>
      <c r="P3112" s="37">
        <v>0.15</v>
      </c>
      <c r="Q3112" s="37">
        <v>0.16159999999999999</v>
      </c>
      <c r="R3112" s="37">
        <v>0.106</v>
      </c>
      <c r="S3112" s="37">
        <v>9.2600000000000002E-2</v>
      </c>
      <c r="T3112" s="37"/>
      <c r="U3112" s="37"/>
      <c r="V3112" s="37"/>
      <c r="W3112" s="37"/>
      <c r="X3112" s="37"/>
      <c r="Z3112" s="4" t="str">
        <f t="shared" si="216"/>
        <v>NO</v>
      </c>
      <c r="AA3112" s="4" t="str">
        <f t="shared" si="216"/>
        <v>NO</v>
      </c>
      <c r="AB3112" s="4" t="str">
        <f t="shared" si="216"/>
        <v>NO</v>
      </c>
      <c r="AD3112" s="4">
        <f t="shared" si="217"/>
        <v>0</v>
      </c>
    </row>
    <row r="3113" spans="1:30" ht="27.65" customHeight="1" x14ac:dyDescent="0.35">
      <c r="A3113" s="34">
        <v>3129</v>
      </c>
      <c r="B3113" s="1" t="s">
        <v>9225</v>
      </c>
      <c r="C3113" s="1" t="s">
        <v>29015</v>
      </c>
      <c r="D3113" s="1"/>
      <c r="E3113" s="1" t="s">
        <v>29008</v>
      </c>
      <c r="F3113" s="1" t="s">
        <v>29262</v>
      </c>
      <c r="G3113" s="35" t="s">
        <v>9226</v>
      </c>
      <c r="H3113" s="35" t="s">
        <v>9227</v>
      </c>
      <c r="I3113" s="35" t="s">
        <v>29</v>
      </c>
      <c r="J3113" s="36"/>
      <c r="K3113" s="36"/>
      <c r="L3113" s="36"/>
      <c r="M3113" s="36"/>
      <c r="N3113" s="36">
        <v>155210000</v>
      </c>
      <c r="O3113" s="37"/>
      <c r="P3113" s="37"/>
      <c r="Q3113" s="37"/>
      <c r="R3113" s="37"/>
      <c r="S3113" s="37">
        <v>0.495</v>
      </c>
      <c r="T3113" s="37"/>
      <c r="U3113" s="37"/>
      <c r="V3113" s="37"/>
      <c r="W3113" s="37"/>
      <c r="X3113" s="37">
        <v>-8.0000000000000004E-4</v>
      </c>
      <c r="Z3113" s="4" t="str">
        <f t="shared" si="216"/>
        <v>NO</v>
      </c>
      <c r="AA3113" s="4" t="str">
        <f t="shared" si="216"/>
        <v>NO</v>
      </c>
      <c r="AB3113" s="4" t="str">
        <f t="shared" si="216"/>
        <v>YES</v>
      </c>
      <c r="AD3113" s="4">
        <f t="shared" si="217"/>
        <v>1</v>
      </c>
    </row>
    <row r="3114" spans="1:30" ht="14.4" customHeight="1" x14ac:dyDescent="0.35">
      <c r="A3114" s="34">
        <v>3130</v>
      </c>
      <c r="B3114" s="1" t="s">
        <v>9228</v>
      </c>
      <c r="C3114" s="1"/>
      <c r="D3114" s="1"/>
      <c r="E3114" s="1"/>
      <c r="F3114" s="1" t="s">
        <v>29262</v>
      </c>
      <c r="G3114" s="35" t="s">
        <v>9229</v>
      </c>
      <c r="H3114" s="35" t="s">
        <v>9230</v>
      </c>
      <c r="I3114" s="35" t="s">
        <v>23</v>
      </c>
      <c r="J3114" s="36">
        <v>74520000</v>
      </c>
      <c r="K3114" s="36">
        <v>94267000</v>
      </c>
      <c r="L3114" s="36">
        <v>134009000</v>
      </c>
      <c r="M3114" s="36">
        <v>137039000</v>
      </c>
      <c r="N3114" s="36">
        <v>155154000</v>
      </c>
      <c r="O3114" s="37">
        <v>0.1492</v>
      </c>
      <c r="P3114" s="37">
        <v>4.5999999999999999E-2</v>
      </c>
      <c r="Q3114" s="37">
        <v>3.4700000000000002E-2</v>
      </c>
      <c r="R3114" s="37">
        <v>3.15E-2</v>
      </c>
      <c r="S3114" s="37">
        <v>3.9300000000000002E-2</v>
      </c>
      <c r="T3114" s="37">
        <v>-1.8E-3</v>
      </c>
      <c r="U3114" s="37">
        <v>-1E-4</v>
      </c>
      <c r="V3114" s="37">
        <v>-1.6999999999999999E-3</v>
      </c>
      <c r="W3114" s="37">
        <v>-3.8999999999999998E-3</v>
      </c>
      <c r="X3114" s="37">
        <v>-5.0000000000000001E-3</v>
      </c>
      <c r="Z3114" s="4" t="str">
        <f t="shared" si="216"/>
        <v>NO</v>
      </c>
      <c r="AA3114" s="4" t="str">
        <f t="shared" si="216"/>
        <v>NO</v>
      </c>
      <c r="AB3114" s="4" t="str">
        <f t="shared" si="216"/>
        <v>NO</v>
      </c>
      <c r="AD3114" s="4">
        <f t="shared" si="217"/>
        <v>0</v>
      </c>
    </row>
    <row r="3115" spans="1:30" ht="14.4" customHeight="1" x14ac:dyDescent="0.35">
      <c r="A3115" s="34">
        <v>3131</v>
      </c>
      <c r="B3115" s="1" t="s">
        <v>9231</v>
      </c>
      <c r="C3115" s="1" t="s">
        <v>29015</v>
      </c>
      <c r="D3115" s="1"/>
      <c r="E3115" s="1" t="s">
        <v>29008</v>
      </c>
      <c r="F3115" s="1" t="s">
        <v>29262</v>
      </c>
      <c r="G3115" s="35" t="s">
        <v>9232</v>
      </c>
      <c r="H3115" s="35" t="s">
        <v>9233</v>
      </c>
      <c r="I3115" s="35" t="s">
        <v>29</v>
      </c>
      <c r="J3115" s="36">
        <v>98409000</v>
      </c>
      <c r="K3115" s="36">
        <v>112991000</v>
      </c>
      <c r="L3115" s="36">
        <v>122870000</v>
      </c>
      <c r="M3115" s="36">
        <v>125830000</v>
      </c>
      <c r="N3115" s="36">
        <v>155086000</v>
      </c>
      <c r="O3115" s="37">
        <v>7.2800000000000004E-2</v>
      </c>
      <c r="P3115" s="37">
        <v>6.9000000000000006E-2</v>
      </c>
      <c r="Q3115" s="37">
        <v>4.7600000000000003E-2</v>
      </c>
      <c r="R3115" s="37">
        <v>-1.8100000000000002E-2</v>
      </c>
      <c r="S3115" s="37">
        <v>1.34E-2</v>
      </c>
      <c r="T3115" s="37">
        <v>3.9399999999999998E-2</v>
      </c>
      <c r="U3115" s="37">
        <v>1E-3</v>
      </c>
      <c r="V3115" s="37">
        <v>2.1999999999999999E-2</v>
      </c>
      <c r="W3115" s="37">
        <v>-3.8199999999999998E-2</v>
      </c>
      <c r="X3115" s="37"/>
      <c r="Z3115" s="4" t="str">
        <f t="shared" si="216"/>
        <v>NO</v>
      </c>
      <c r="AA3115" s="4" t="str">
        <f t="shared" si="216"/>
        <v>NO</v>
      </c>
      <c r="AB3115" s="4" t="str">
        <f t="shared" si="216"/>
        <v>NO</v>
      </c>
      <c r="AD3115" s="4">
        <f t="shared" si="217"/>
        <v>0</v>
      </c>
    </row>
    <row r="3116" spans="1:30" ht="14.4" customHeight="1" x14ac:dyDescent="0.35">
      <c r="A3116" s="34">
        <v>3132</v>
      </c>
      <c r="B3116" s="1" t="s">
        <v>6834</v>
      </c>
      <c r="C3116" s="1" t="s">
        <v>29015</v>
      </c>
      <c r="D3116" s="1"/>
      <c r="E3116" s="1" t="s">
        <v>29008</v>
      </c>
      <c r="F3116" s="1" t="s">
        <v>29262</v>
      </c>
      <c r="G3116" s="35" t="s">
        <v>9234</v>
      </c>
      <c r="H3116" s="35" t="s">
        <v>9235</v>
      </c>
      <c r="I3116" s="35" t="s">
        <v>29</v>
      </c>
      <c r="J3116" s="36">
        <v>38777000</v>
      </c>
      <c r="K3116" s="36">
        <v>131770000</v>
      </c>
      <c r="L3116" s="36">
        <v>148944000</v>
      </c>
      <c r="M3116" s="36">
        <v>179665000</v>
      </c>
      <c r="N3116" s="36">
        <v>155040000</v>
      </c>
      <c r="O3116" s="37">
        <v>0.1162</v>
      </c>
      <c r="P3116" s="37">
        <v>8.8700000000000001E-2</v>
      </c>
      <c r="Q3116" s="37">
        <v>0.1203</v>
      </c>
      <c r="R3116" s="37">
        <v>9.1000000000000004E-3</v>
      </c>
      <c r="S3116" s="37">
        <v>-0.1065</v>
      </c>
      <c r="T3116" s="37"/>
      <c r="U3116" s="37">
        <v>-2.0000000000000001E-4</v>
      </c>
      <c r="V3116" s="37">
        <v>-4.0000000000000002E-4</v>
      </c>
      <c r="W3116" s="37"/>
      <c r="X3116" s="37"/>
      <c r="Z3116" s="4" t="str">
        <f t="shared" si="216"/>
        <v>NO</v>
      </c>
      <c r="AA3116" s="4" t="str">
        <f t="shared" si="216"/>
        <v>NO</v>
      </c>
      <c r="AB3116" s="4" t="str">
        <f t="shared" si="216"/>
        <v>NO</v>
      </c>
      <c r="AD3116" s="4">
        <f t="shared" si="217"/>
        <v>0</v>
      </c>
    </row>
    <row r="3117" spans="1:30" ht="27.65" customHeight="1" x14ac:dyDescent="0.35">
      <c r="A3117" s="34">
        <v>3133</v>
      </c>
      <c r="B3117" s="1" t="s">
        <v>9236</v>
      </c>
      <c r="C3117" s="1" t="s">
        <v>29015</v>
      </c>
      <c r="D3117" s="1"/>
      <c r="E3117" s="1" t="s">
        <v>29008</v>
      </c>
      <c r="F3117" s="1" t="s">
        <v>29262</v>
      </c>
      <c r="G3117" s="35" t="s">
        <v>9237</v>
      </c>
      <c r="H3117" s="35" t="s">
        <v>9238</v>
      </c>
      <c r="I3117" s="35" t="s">
        <v>29</v>
      </c>
      <c r="J3117" s="36">
        <v>66967000</v>
      </c>
      <c r="K3117" s="36">
        <v>97229000</v>
      </c>
      <c r="L3117" s="36">
        <v>118542000</v>
      </c>
      <c r="M3117" s="36">
        <v>146246000</v>
      </c>
      <c r="N3117" s="36">
        <v>154954000</v>
      </c>
      <c r="O3117" s="37">
        <v>0.27029999999999998</v>
      </c>
      <c r="P3117" s="37">
        <v>0.28510000000000002</v>
      </c>
      <c r="Q3117" s="37">
        <v>0.36130000000000001</v>
      </c>
      <c r="R3117" s="37">
        <v>0.34689999999999999</v>
      </c>
      <c r="S3117" s="37">
        <v>0.38800000000000001</v>
      </c>
      <c r="T3117" s="37"/>
      <c r="U3117" s="37">
        <v>-1.1999999999999999E-3</v>
      </c>
      <c r="V3117" s="37"/>
      <c r="W3117" s="37"/>
      <c r="X3117" s="37"/>
      <c r="Z3117" s="4" t="str">
        <f t="shared" si="216"/>
        <v>YES</v>
      </c>
      <c r="AA3117" s="4" t="str">
        <f t="shared" si="216"/>
        <v>YES</v>
      </c>
      <c r="AB3117" s="4" t="str">
        <f t="shared" si="216"/>
        <v>YES</v>
      </c>
      <c r="AD3117" s="4">
        <f t="shared" si="217"/>
        <v>3</v>
      </c>
    </row>
    <row r="3118" spans="1:30" ht="14.4" customHeight="1" x14ac:dyDescent="0.35">
      <c r="A3118" s="34">
        <v>3134</v>
      </c>
      <c r="B3118" s="1" t="s">
        <v>1892</v>
      </c>
      <c r="C3118" s="1" t="s">
        <v>29015</v>
      </c>
      <c r="D3118" s="1"/>
      <c r="E3118" s="1" t="s">
        <v>29008</v>
      </c>
      <c r="F3118" s="1" t="s">
        <v>29262</v>
      </c>
      <c r="G3118" s="35" t="s">
        <v>9239</v>
      </c>
      <c r="H3118" s="35" t="s">
        <v>9240</v>
      </c>
      <c r="I3118" s="35" t="s">
        <v>29</v>
      </c>
      <c r="J3118" s="36">
        <v>87974000</v>
      </c>
      <c r="K3118" s="36">
        <v>113042000</v>
      </c>
      <c r="L3118" s="36">
        <v>117869000</v>
      </c>
      <c r="M3118" s="36">
        <v>148326000</v>
      </c>
      <c r="N3118" s="36">
        <v>154946000</v>
      </c>
      <c r="O3118" s="37">
        <v>0.11650000000000001</v>
      </c>
      <c r="P3118" s="37">
        <v>0.15620000000000001</v>
      </c>
      <c r="Q3118" s="37">
        <v>0.25459999999999999</v>
      </c>
      <c r="R3118" s="37">
        <v>0.30170000000000002</v>
      </c>
      <c r="S3118" s="37">
        <v>0.2462</v>
      </c>
      <c r="T3118" s="37"/>
      <c r="U3118" s="37">
        <v>-4.0000000000000002E-4</v>
      </c>
      <c r="V3118" s="37"/>
      <c r="W3118" s="37"/>
      <c r="X3118" s="37"/>
      <c r="Z3118" s="4" t="str">
        <f t="shared" si="216"/>
        <v>YES</v>
      </c>
      <c r="AA3118" s="4" t="str">
        <f t="shared" si="216"/>
        <v>YES</v>
      </c>
      <c r="AB3118" s="4" t="str">
        <f t="shared" si="216"/>
        <v>YES</v>
      </c>
      <c r="AD3118" s="4">
        <f t="shared" si="217"/>
        <v>3</v>
      </c>
    </row>
    <row r="3119" spans="1:30" ht="27.65" customHeight="1" x14ac:dyDescent="0.35">
      <c r="A3119" s="34">
        <v>3135</v>
      </c>
      <c r="B3119" s="1" t="s">
        <v>9241</v>
      </c>
      <c r="C3119" s="1"/>
      <c r="D3119" s="1"/>
      <c r="E3119" s="1"/>
      <c r="F3119" s="1" t="s">
        <v>29262</v>
      </c>
      <c r="G3119" s="35" t="s">
        <v>9242</v>
      </c>
      <c r="H3119" s="35" t="s">
        <v>9243</v>
      </c>
      <c r="I3119" s="35" t="s">
        <v>43</v>
      </c>
      <c r="J3119" s="36">
        <v>311180000</v>
      </c>
      <c r="K3119" s="36">
        <v>229754000</v>
      </c>
      <c r="L3119" s="36">
        <v>124301000</v>
      </c>
      <c r="M3119" s="36">
        <v>144694000</v>
      </c>
      <c r="N3119" s="36">
        <v>154904000</v>
      </c>
      <c r="O3119" s="37">
        <v>0.28320000000000001</v>
      </c>
      <c r="P3119" s="37">
        <v>0.21940000000000001</v>
      </c>
      <c r="Q3119" s="37">
        <v>-1.1000000000000001E-3</v>
      </c>
      <c r="R3119" s="37">
        <v>9.1999999999999998E-3</v>
      </c>
      <c r="S3119" s="37">
        <v>6.8699999999999997E-2</v>
      </c>
      <c r="T3119" s="37">
        <v>0.2732</v>
      </c>
      <c r="U3119" s="37">
        <v>0.22420000000000001</v>
      </c>
      <c r="V3119" s="37">
        <v>-4.3E-3</v>
      </c>
      <c r="W3119" s="37">
        <v>-1.37E-2</v>
      </c>
      <c r="X3119" s="37">
        <v>-2.6100000000000002E-2</v>
      </c>
      <c r="Z3119" s="4" t="str">
        <f t="shared" si="216"/>
        <v>NO</v>
      </c>
      <c r="AA3119" s="4" t="str">
        <f t="shared" si="216"/>
        <v>NO</v>
      </c>
      <c r="AB3119" s="4" t="str">
        <f t="shared" si="216"/>
        <v>NO</v>
      </c>
      <c r="AD3119" s="4">
        <f t="shared" si="217"/>
        <v>0</v>
      </c>
    </row>
    <row r="3120" spans="1:30" ht="14.4" customHeight="1" x14ac:dyDescent="0.35">
      <c r="A3120" s="34">
        <v>3136</v>
      </c>
      <c r="B3120" s="1" t="s">
        <v>9244</v>
      </c>
      <c r="C3120" s="1"/>
      <c r="D3120" s="1"/>
      <c r="E3120" s="1"/>
      <c r="F3120" s="1" t="s">
        <v>29262</v>
      </c>
      <c r="G3120" s="35" t="s">
        <v>9245</v>
      </c>
      <c r="H3120" s="35" t="s">
        <v>9246</v>
      </c>
      <c r="I3120" s="35" t="s">
        <v>23</v>
      </c>
      <c r="J3120" s="36">
        <v>84487000</v>
      </c>
      <c r="K3120" s="36">
        <v>97021000</v>
      </c>
      <c r="L3120" s="36">
        <v>110595000</v>
      </c>
      <c r="M3120" s="36">
        <v>123634000</v>
      </c>
      <c r="N3120" s="36">
        <v>154843000</v>
      </c>
      <c r="O3120" s="37">
        <v>-2.3E-2</v>
      </c>
      <c r="P3120" s="37">
        <v>3.85E-2</v>
      </c>
      <c r="Q3120" s="37">
        <v>0.1008</v>
      </c>
      <c r="R3120" s="37">
        <v>7.9200000000000007E-2</v>
      </c>
      <c r="S3120" s="37">
        <v>6.4500000000000002E-2</v>
      </c>
      <c r="T3120" s="37"/>
      <c r="U3120" s="37"/>
      <c r="V3120" s="37"/>
      <c r="W3120" s="37"/>
      <c r="X3120" s="37"/>
      <c r="Z3120" s="4" t="str">
        <f t="shared" si="216"/>
        <v>NO</v>
      </c>
      <c r="AA3120" s="4" t="str">
        <f t="shared" si="216"/>
        <v>NO</v>
      </c>
      <c r="AB3120" s="4" t="str">
        <f t="shared" si="216"/>
        <v>NO</v>
      </c>
      <c r="AD3120" s="4">
        <f t="shared" si="217"/>
        <v>0</v>
      </c>
    </row>
    <row r="3121" spans="1:30" ht="14.4" customHeight="1" x14ac:dyDescent="0.35">
      <c r="A3121" s="34">
        <v>3137</v>
      </c>
      <c r="B3121" s="1" t="s">
        <v>9247</v>
      </c>
      <c r="C3121" s="1" t="s">
        <v>29015</v>
      </c>
      <c r="D3121" s="1"/>
      <c r="E3121" s="1" t="s">
        <v>29008</v>
      </c>
      <c r="F3121" s="1" t="s">
        <v>29262</v>
      </c>
      <c r="G3121" s="35" t="s">
        <v>9248</v>
      </c>
      <c r="H3121" s="35" t="s">
        <v>9249</v>
      </c>
      <c r="I3121" s="35" t="s">
        <v>29</v>
      </c>
      <c r="J3121" s="36">
        <v>96141000</v>
      </c>
      <c r="K3121" s="36">
        <v>89903000</v>
      </c>
      <c r="L3121" s="36">
        <v>110538000</v>
      </c>
      <c r="M3121" s="36">
        <v>120171000</v>
      </c>
      <c r="N3121" s="36">
        <v>154767000</v>
      </c>
      <c r="O3121" s="37">
        <v>0.1452</v>
      </c>
      <c r="P3121" s="37">
        <v>2.06E-2</v>
      </c>
      <c r="Q3121" s="37">
        <v>8.8200000000000001E-2</v>
      </c>
      <c r="R3121" s="37">
        <v>0.28920000000000001</v>
      </c>
      <c r="S3121" s="37">
        <v>0.13569999999999999</v>
      </c>
      <c r="T3121" s="37"/>
      <c r="U3121" s="37"/>
      <c r="V3121" s="37"/>
      <c r="W3121" s="37"/>
      <c r="X3121" s="37">
        <v>-5.0000000000000001E-4</v>
      </c>
      <c r="Z3121" s="4" t="str">
        <f t="shared" si="216"/>
        <v>NO</v>
      </c>
      <c r="AA3121" s="4" t="str">
        <f t="shared" si="216"/>
        <v>YES</v>
      </c>
      <c r="AB3121" s="4" t="str">
        <f t="shared" si="216"/>
        <v>NO</v>
      </c>
      <c r="AD3121" s="4">
        <f t="shared" si="217"/>
        <v>1</v>
      </c>
    </row>
    <row r="3122" spans="1:30" ht="14.4" customHeight="1" x14ac:dyDescent="0.35">
      <c r="A3122" s="34">
        <v>3138</v>
      </c>
      <c r="B3122" s="1" t="s">
        <v>9250</v>
      </c>
      <c r="C3122" s="1" t="s">
        <v>29015</v>
      </c>
      <c r="D3122" s="1"/>
      <c r="E3122" s="1" t="s">
        <v>29008</v>
      </c>
      <c r="F3122" s="1" t="s">
        <v>29262</v>
      </c>
      <c r="G3122" s="35" t="s">
        <v>9251</v>
      </c>
      <c r="H3122" s="35" t="s">
        <v>9252</v>
      </c>
      <c r="I3122" s="35" t="s">
        <v>29</v>
      </c>
      <c r="J3122" s="36">
        <v>99487000</v>
      </c>
      <c r="K3122" s="36">
        <v>99963000</v>
      </c>
      <c r="L3122" s="36">
        <v>112670000</v>
      </c>
      <c r="M3122" s="36">
        <v>137719000</v>
      </c>
      <c r="N3122" s="36">
        <v>154723000</v>
      </c>
      <c r="O3122" s="37">
        <v>6.5500000000000003E-2</v>
      </c>
      <c r="P3122" s="37">
        <v>7.3599999999999999E-2</v>
      </c>
      <c r="Q3122" s="37">
        <v>4.82E-2</v>
      </c>
      <c r="R3122" s="37">
        <v>9.7799999999999998E-2</v>
      </c>
      <c r="S3122" s="37">
        <v>8.6599999999999996E-2</v>
      </c>
      <c r="T3122" s="37">
        <v>6.1199999999999997E-2</v>
      </c>
      <c r="U3122" s="37">
        <v>6.8699999999999997E-2</v>
      </c>
      <c r="V3122" s="37">
        <v>3.7699999999999997E-2</v>
      </c>
      <c r="W3122" s="37"/>
      <c r="X3122" s="37"/>
      <c r="Z3122" s="4" t="str">
        <f t="shared" si="216"/>
        <v>NO</v>
      </c>
      <c r="AA3122" s="4" t="str">
        <f t="shared" si="216"/>
        <v>NO</v>
      </c>
      <c r="AB3122" s="4" t="str">
        <f t="shared" si="216"/>
        <v>NO</v>
      </c>
      <c r="AD3122" s="4">
        <f t="shared" si="217"/>
        <v>0</v>
      </c>
    </row>
    <row r="3123" spans="1:30" ht="14.4" customHeight="1" x14ac:dyDescent="0.35">
      <c r="A3123" s="34">
        <v>3139</v>
      </c>
      <c r="B3123" s="1" t="s">
        <v>9253</v>
      </c>
      <c r="C3123" s="1" t="s">
        <v>29015</v>
      </c>
      <c r="D3123" s="1"/>
      <c r="E3123" s="1" t="s">
        <v>29008</v>
      </c>
      <c r="F3123" s="1" t="s">
        <v>29262</v>
      </c>
      <c r="G3123" s="35" t="s">
        <v>9254</v>
      </c>
      <c r="H3123" s="35" t="s">
        <v>9255</v>
      </c>
      <c r="I3123" s="35" t="s">
        <v>29</v>
      </c>
      <c r="J3123" s="36">
        <v>125258000</v>
      </c>
      <c r="K3123" s="36">
        <v>126821000</v>
      </c>
      <c r="L3123" s="36">
        <v>149165000</v>
      </c>
      <c r="M3123" s="36">
        <v>155452000</v>
      </c>
      <c r="N3123" s="36">
        <v>154710000</v>
      </c>
      <c r="O3123" s="37">
        <v>0.36649999999999999</v>
      </c>
      <c r="P3123" s="37">
        <v>0.33889999999999998</v>
      </c>
      <c r="Q3123" s="37">
        <v>0.28720000000000001</v>
      </c>
      <c r="R3123" s="37">
        <v>0.26140000000000002</v>
      </c>
      <c r="S3123" s="37">
        <v>0.27810000000000001</v>
      </c>
      <c r="T3123" s="37"/>
      <c r="U3123" s="37"/>
      <c r="V3123" s="37"/>
      <c r="W3123" s="37"/>
      <c r="X3123" s="37"/>
      <c r="Z3123" s="4" t="str">
        <f t="shared" si="216"/>
        <v>YES</v>
      </c>
      <c r="AA3123" s="4" t="str">
        <f t="shared" si="216"/>
        <v>YES</v>
      </c>
      <c r="AB3123" s="4" t="str">
        <f t="shared" si="216"/>
        <v>YES</v>
      </c>
      <c r="AD3123" s="4">
        <f t="shared" si="217"/>
        <v>3</v>
      </c>
    </row>
    <row r="3124" spans="1:30" ht="41.4" customHeight="1" x14ac:dyDescent="0.35">
      <c r="A3124" s="34">
        <v>3140</v>
      </c>
      <c r="B3124" s="1" t="s">
        <v>9256</v>
      </c>
      <c r="C3124" s="1"/>
      <c r="D3124" s="1"/>
      <c r="E3124" s="1"/>
      <c r="F3124" s="1" t="s">
        <v>29262</v>
      </c>
      <c r="G3124" s="35" t="s">
        <v>9257</v>
      </c>
      <c r="H3124" s="35" t="s">
        <v>9258</v>
      </c>
      <c r="I3124" s="35" t="s">
        <v>23</v>
      </c>
      <c r="J3124" s="36">
        <v>101323000</v>
      </c>
      <c r="K3124" s="36">
        <v>102536000</v>
      </c>
      <c r="L3124" s="36">
        <v>131329000</v>
      </c>
      <c r="M3124" s="36">
        <v>158519000</v>
      </c>
      <c r="N3124" s="36">
        <v>154689000</v>
      </c>
      <c r="O3124" s="37">
        <v>0.10630000000000001</v>
      </c>
      <c r="P3124" s="37">
        <v>0.1479</v>
      </c>
      <c r="Q3124" s="37">
        <v>4.8999999999999998E-3</v>
      </c>
      <c r="R3124" s="37">
        <v>0.106</v>
      </c>
      <c r="S3124" s="37">
        <v>-0.32079999999999997</v>
      </c>
      <c r="T3124" s="37">
        <v>0.18240000000000001</v>
      </c>
      <c r="U3124" s="37">
        <v>0.1062</v>
      </c>
      <c r="V3124" s="37">
        <v>6.4999999999999997E-3</v>
      </c>
      <c r="W3124" s="37">
        <v>8.2799999999999999E-2</v>
      </c>
      <c r="X3124" s="37">
        <v>-0.33179999999999998</v>
      </c>
      <c r="Z3124" s="4" t="str">
        <f t="shared" si="216"/>
        <v>NO</v>
      </c>
      <c r="AA3124" s="4" t="str">
        <f t="shared" si="216"/>
        <v>NO</v>
      </c>
      <c r="AB3124" s="4" t="str">
        <f t="shared" si="216"/>
        <v>NO</v>
      </c>
      <c r="AD3124" s="4">
        <f t="shared" si="217"/>
        <v>0</v>
      </c>
    </row>
    <row r="3125" spans="1:30" ht="27.65" customHeight="1" x14ac:dyDescent="0.35">
      <c r="A3125" s="34">
        <v>3141</v>
      </c>
      <c r="B3125" s="1" t="s">
        <v>9259</v>
      </c>
      <c r="C3125" s="1"/>
      <c r="D3125" s="1"/>
      <c r="E3125" s="1"/>
      <c r="F3125" s="1" t="s">
        <v>29262</v>
      </c>
      <c r="G3125" s="35" t="s">
        <v>9260</v>
      </c>
      <c r="H3125" s="35" t="s">
        <v>9261</v>
      </c>
      <c r="I3125" s="35" t="s">
        <v>23</v>
      </c>
      <c r="J3125" s="36">
        <v>48701000</v>
      </c>
      <c r="K3125" s="36">
        <v>88208000</v>
      </c>
      <c r="L3125" s="36">
        <v>98309000</v>
      </c>
      <c r="M3125" s="36">
        <v>126888000</v>
      </c>
      <c r="N3125" s="36">
        <v>154640000</v>
      </c>
      <c r="O3125" s="37">
        <v>0.30430000000000001</v>
      </c>
      <c r="P3125" s="37">
        <v>0.24099999999999999</v>
      </c>
      <c r="Q3125" s="37">
        <v>0.17630000000000001</v>
      </c>
      <c r="R3125" s="37">
        <v>0.41489999999999999</v>
      </c>
      <c r="S3125" s="37">
        <v>0.39050000000000001</v>
      </c>
      <c r="T3125" s="37">
        <v>-0.1318</v>
      </c>
      <c r="U3125" s="37">
        <v>-0.12970000000000001</v>
      </c>
      <c r="V3125" s="37">
        <v>-9.01E-2</v>
      </c>
      <c r="W3125" s="37">
        <v>-9.2200000000000004E-2</v>
      </c>
      <c r="X3125" s="37">
        <v>-9.98E-2</v>
      </c>
      <c r="Z3125" s="4" t="str">
        <f t="shared" si="216"/>
        <v>NO</v>
      </c>
      <c r="AA3125" s="4" t="str">
        <f t="shared" si="216"/>
        <v>YES</v>
      </c>
      <c r="AB3125" s="4" t="str">
        <f t="shared" si="216"/>
        <v>YES</v>
      </c>
      <c r="AD3125" s="4">
        <f t="shared" si="217"/>
        <v>2</v>
      </c>
    </row>
    <row r="3126" spans="1:30" ht="14.4" customHeight="1" x14ac:dyDescent="0.35">
      <c r="A3126" s="34">
        <v>3142</v>
      </c>
      <c r="B3126" s="1" t="s">
        <v>9262</v>
      </c>
      <c r="C3126" s="1"/>
      <c r="D3126" s="1"/>
      <c r="E3126" s="1"/>
      <c r="F3126" s="1" t="s">
        <v>29262</v>
      </c>
      <c r="G3126" s="35" t="s">
        <v>9263</v>
      </c>
      <c r="H3126" s="35" t="s">
        <v>9264</v>
      </c>
      <c r="I3126" s="35" t="s">
        <v>23</v>
      </c>
      <c r="J3126" s="36">
        <v>132621000</v>
      </c>
      <c r="K3126" s="36">
        <v>166941000</v>
      </c>
      <c r="L3126" s="36">
        <v>164793000</v>
      </c>
      <c r="M3126" s="36">
        <v>159334000</v>
      </c>
      <c r="N3126" s="36">
        <v>154618000</v>
      </c>
      <c r="O3126" s="37">
        <v>0.47589999999999999</v>
      </c>
      <c r="P3126" s="37">
        <v>0.37669999999999998</v>
      </c>
      <c r="Q3126" s="37">
        <v>0.2082</v>
      </c>
      <c r="R3126" s="37">
        <v>0.2112</v>
      </c>
      <c r="S3126" s="37">
        <v>0.16800000000000001</v>
      </c>
      <c r="T3126" s="37"/>
      <c r="U3126" s="37"/>
      <c r="V3126" s="37"/>
      <c r="W3126" s="37"/>
      <c r="X3126" s="37"/>
      <c r="Z3126" s="4" t="str">
        <f t="shared" si="216"/>
        <v>YES</v>
      </c>
      <c r="AA3126" s="4" t="str">
        <f t="shared" si="216"/>
        <v>YES</v>
      </c>
      <c r="AB3126" s="4" t="str">
        <f t="shared" si="216"/>
        <v>NO</v>
      </c>
      <c r="AD3126" s="4">
        <f t="shared" si="217"/>
        <v>2</v>
      </c>
    </row>
    <row r="3127" spans="1:30" ht="14.4" customHeight="1" x14ac:dyDescent="0.35">
      <c r="A3127" s="34">
        <v>3143</v>
      </c>
      <c r="B3127" s="1" t="s">
        <v>9265</v>
      </c>
      <c r="C3127" s="1"/>
      <c r="D3127" s="1"/>
      <c r="E3127" s="1"/>
      <c r="F3127" s="1" t="s">
        <v>29262</v>
      </c>
      <c r="G3127" s="35" t="s">
        <v>9266</v>
      </c>
      <c r="H3127" s="35" t="s">
        <v>9267</v>
      </c>
      <c r="I3127" s="35" t="s">
        <v>33</v>
      </c>
      <c r="J3127" s="36">
        <v>186146000</v>
      </c>
      <c r="K3127" s="36">
        <v>175088000</v>
      </c>
      <c r="L3127" s="36">
        <v>128843000</v>
      </c>
      <c r="M3127" s="36">
        <v>140377000</v>
      </c>
      <c r="N3127" s="36">
        <v>154490000</v>
      </c>
      <c r="O3127" s="37">
        <v>6.1499999999999999E-2</v>
      </c>
      <c r="P3127" s="37">
        <v>8.3599999999999994E-2</v>
      </c>
      <c r="Q3127" s="37">
        <v>0.12690000000000001</v>
      </c>
      <c r="R3127" s="37">
        <v>0.105</v>
      </c>
      <c r="S3127" s="37">
        <v>9.74E-2</v>
      </c>
      <c r="T3127" s="37">
        <v>4.9200000000000001E-2</v>
      </c>
      <c r="U3127" s="37">
        <v>7.17E-2</v>
      </c>
      <c r="V3127" s="37">
        <v>0.1091</v>
      </c>
      <c r="W3127" s="37">
        <v>8.8900000000000007E-2</v>
      </c>
      <c r="X3127" s="37">
        <v>8.6099999999999996E-2</v>
      </c>
      <c r="Z3127" s="4" t="str">
        <f t="shared" si="216"/>
        <v>NO</v>
      </c>
      <c r="AA3127" s="4" t="str">
        <f t="shared" si="216"/>
        <v>NO</v>
      </c>
      <c r="AB3127" s="4" t="str">
        <f t="shared" si="216"/>
        <v>NO</v>
      </c>
      <c r="AD3127" s="4">
        <f t="shared" si="217"/>
        <v>0</v>
      </c>
    </row>
    <row r="3128" spans="1:30" ht="14.4" customHeight="1" x14ac:dyDescent="0.35">
      <c r="A3128" s="34">
        <v>3144</v>
      </c>
      <c r="B3128" s="1" t="s">
        <v>9268</v>
      </c>
      <c r="C3128" s="1" t="s">
        <v>29015</v>
      </c>
      <c r="D3128" s="1"/>
      <c r="E3128" s="1" t="s">
        <v>29008</v>
      </c>
      <c r="F3128" s="1" t="s">
        <v>29262</v>
      </c>
      <c r="G3128" s="35" t="s">
        <v>9269</v>
      </c>
      <c r="H3128" s="35" t="s">
        <v>9270</v>
      </c>
      <c r="I3128" s="35" t="s">
        <v>29</v>
      </c>
      <c r="J3128" s="36">
        <v>107733000</v>
      </c>
      <c r="K3128" s="36">
        <v>112056000</v>
      </c>
      <c r="L3128" s="36">
        <v>132064000</v>
      </c>
      <c r="M3128" s="36">
        <v>151718000</v>
      </c>
      <c r="N3128" s="36">
        <v>154418000</v>
      </c>
      <c r="O3128" s="37">
        <v>0.47849999999999998</v>
      </c>
      <c r="P3128" s="37">
        <v>0.35070000000000001</v>
      </c>
      <c r="Q3128" s="37">
        <v>0.35049999999999998</v>
      </c>
      <c r="R3128" s="37">
        <v>0.19020000000000001</v>
      </c>
      <c r="S3128" s="37">
        <v>0.1804</v>
      </c>
      <c r="T3128" s="37"/>
      <c r="U3128" s="37"/>
      <c r="V3128" s="37"/>
      <c r="W3128" s="37"/>
      <c r="X3128" s="37"/>
      <c r="Z3128" s="4" t="str">
        <f t="shared" si="216"/>
        <v>YES</v>
      </c>
      <c r="AA3128" s="4" t="str">
        <f t="shared" si="216"/>
        <v>NO</v>
      </c>
      <c r="AB3128" s="4" t="str">
        <f t="shared" si="216"/>
        <v>NO</v>
      </c>
      <c r="AD3128" s="4">
        <f t="shared" si="217"/>
        <v>1</v>
      </c>
    </row>
    <row r="3129" spans="1:30" ht="27.65" customHeight="1" x14ac:dyDescent="0.35">
      <c r="A3129" s="34">
        <v>3145</v>
      </c>
      <c r="B3129" s="1" t="s">
        <v>9271</v>
      </c>
      <c r="C3129" s="1"/>
      <c r="D3129" s="1"/>
      <c r="E3129" s="1"/>
      <c r="F3129" s="1" t="s">
        <v>29262</v>
      </c>
      <c r="G3129" s="35" t="s">
        <v>9272</v>
      </c>
      <c r="H3129" s="35" t="s">
        <v>9273</v>
      </c>
      <c r="I3129" s="35" t="s">
        <v>23</v>
      </c>
      <c r="J3129" s="36">
        <v>21971000</v>
      </c>
      <c r="K3129" s="36">
        <v>56914000</v>
      </c>
      <c r="L3129" s="36">
        <v>65869000</v>
      </c>
      <c r="M3129" s="36">
        <v>119615000</v>
      </c>
      <c r="N3129" s="36">
        <v>154390000</v>
      </c>
      <c r="O3129" s="37">
        <v>0.1668</v>
      </c>
      <c r="P3129" s="37">
        <v>9.6299999999999997E-2</v>
      </c>
      <c r="Q3129" s="37">
        <v>1.7100000000000001E-2</v>
      </c>
      <c r="R3129" s="37">
        <v>3.9800000000000002E-2</v>
      </c>
      <c r="S3129" s="37">
        <v>1.9199999999999998E-2</v>
      </c>
      <c r="T3129" s="37"/>
      <c r="U3129" s="37"/>
      <c r="V3129" s="37"/>
      <c r="W3129" s="37"/>
      <c r="X3129" s="37"/>
      <c r="Z3129" s="4" t="str">
        <f t="shared" si="216"/>
        <v>NO</v>
      </c>
      <c r="AA3129" s="4" t="str">
        <f t="shared" si="216"/>
        <v>NO</v>
      </c>
      <c r="AB3129" s="4" t="str">
        <f t="shared" si="216"/>
        <v>NO</v>
      </c>
      <c r="AD3129" s="4">
        <f t="shared" si="217"/>
        <v>0</v>
      </c>
    </row>
    <row r="3130" spans="1:30" ht="27.65" customHeight="1" x14ac:dyDescent="0.35">
      <c r="A3130" s="34">
        <v>3146</v>
      </c>
      <c r="B3130" s="1" t="s">
        <v>9274</v>
      </c>
      <c r="C3130" s="1"/>
      <c r="D3130" s="1"/>
      <c r="E3130" s="1"/>
      <c r="F3130" s="1" t="s">
        <v>29262</v>
      </c>
      <c r="G3130" s="35" t="s">
        <v>9275</v>
      </c>
      <c r="H3130" s="35" t="s">
        <v>9276</v>
      </c>
      <c r="I3130" s="35" t="s">
        <v>33</v>
      </c>
      <c r="J3130" s="36">
        <v>107733000</v>
      </c>
      <c r="K3130" s="36">
        <v>124389000</v>
      </c>
      <c r="L3130" s="36">
        <v>128365000</v>
      </c>
      <c r="M3130" s="36">
        <v>131574000</v>
      </c>
      <c r="N3130" s="36">
        <v>154330000</v>
      </c>
      <c r="O3130" s="37">
        <v>0.13539999999999999</v>
      </c>
      <c r="P3130" s="37">
        <v>0.17119999999999999</v>
      </c>
      <c r="Q3130" s="37">
        <v>0.18790000000000001</v>
      </c>
      <c r="R3130" s="37">
        <v>0.16850000000000001</v>
      </c>
      <c r="S3130" s="37">
        <v>0.16059999999999999</v>
      </c>
      <c r="T3130" s="37">
        <v>0.1341</v>
      </c>
      <c r="U3130" s="37">
        <v>0.16639999999999999</v>
      </c>
      <c r="V3130" s="37">
        <v>0.18340000000000001</v>
      </c>
      <c r="W3130" s="37">
        <v>0.16370000000000001</v>
      </c>
      <c r="X3130" s="37">
        <v>0.15579999999999999</v>
      </c>
      <c r="Z3130" s="4" t="str">
        <f t="shared" si="216"/>
        <v>NO</v>
      </c>
      <c r="AA3130" s="4" t="str">
        <f t="shared" si="216"/>
        <v>NO</v>
      </c>
      <c r="AB3130" s="4" t="str">
        <f t="shared" si="216"/>
        <v>NO</v>
      </c>
      <c r="AD3130" s="4">
        <f t="shared" si="217"/>
        <v>0</v>
      </c>
    </row>
    <row r="3131" spans="1:30" ht="27.65" customHeight="1" x14ac:dyDescent="0.35">
      <c r="A3131" s="34">
        <v>3147</v>
      </c>
      <c r="B3131" s="1" t="s">
        <v>9277</v>
      </c>
      <c r="C3131" s="1" t="s">
        <v>28702</v>
      </c>
      <c r="D3131" s="1"/>
      <c r="E3131" s="1"/>
      <c r="F3131" s="1" t="s">
        <v>29262</v>
      </c>
      <c r="G3131" s="35" t="s">
        <v>9278</v>
      </c>
      <c r="H3131" s="35" t="s">
        <v>9279</v>
      </c>
      <c r="I3131" s="35" t="s">
        <v>87</v>
      </c>
      <c r="J3131" s="36">
        <v>151771000</v>
      </c>
      <c r="K3131" s="36">
        <v>59029000</v>
      </c>
      <c r="L3131" s="36">
        <v>161199000</v>
      </c>
      <c r="M3131" s="36">
        <v>86700000</v>
      </c>
      <c r="N3131" s="36">
        <v>154322000</v>
      </c>
      <c r="O3131" s="37">
        <v>6.9099999999999995E-2</v>
      </c>
      <c r="P3131" s="37">
        <v>8.3799999999999999E-2</v>
      </c>
      <c r="Q3131" s="37">
        <v>4.2299999999999997E-2</v>
      </c>
      <c r="R3131" s="37">
        <v>0.13900000000000001</v>
      </c>
      <c r="S3131" s="37">
        <v>4.8399999999999999E-2</v>
      </c>
      <c r="T3131" s="37"/>
      <c r="U3131" s="37"/>
      <c r="V3131" s="37"/>
      <c r="W3131" s="37"/>
      <c r="X3131" s="37"/>
      <c r="Z3131" s="4" t="str">
        <f t="shared" si="216"/>
        <v>NO</v>
      </c>
      <c r="AA3131" s="4" t="str">
        <f t="shared" si="216"/>
        <v>NO</v>
      </c>
      <c r="AB3131" s="4" t="str">
        <f t="shared" si="216"/>
        <v>NO</v>
      </c>
      <c r="AD3131" s="4">
        <f t="shared" si="217"/>
        <v>0</v>
      </c>
    </row>
    <row r="3132" spans="1:30" ht="14.4" customHeight="1" x14ac:dyDescent="0.35">
      <c r="A3132" s="34">
        <v>3148</v>
      </c>
      <c r="B3132" s="1" t="s">
        <v>9280</v>
      </c>
      <c r="C3132" s="1" t="s">
        <v>29015</v>
      </c>
      <c r="D3132" s="1"/>
      <c r="E3132" s="1" t="s">
        <v>29008</v>
      </c>
      <c r="F3132" s="1" t="s">
        <v>29262</v>
      </c>
      <c r="G3132" s="35" t="s">
        <v>9281</v>
      </c>
      <c r="H3132" s="35" t="s">
        <v>9282</v>
      </c>
      <c r="I3132" s="35" t="s">
        <v>29</v>
      </c>
      <c r="J3132" s="36">
        <v>76357000</v>
      </c>
      <c r="K3132" s="36">
        <v>110186000</v>
      </c>
      <c r="L3132" s="36">
        <v>120791000</v>
      </c>
      <c r="M3132" s="36">
        <v>145920000</v>
      </c>
      <c r="N3132" s="36">
        <v>154302000</v>
      </c>
      <c r="O3132" s="37">
        <v>0.42759999999999998</v>
      </c>
      <c r="P3132" s="37">
        <v>0.50529999999999997</v>
      </c>
      <c r="Q3132" s="37">
        <v>0.37669999999999998</v>
      </c>
      <c r="R3132" s="37">
        <v>0.30609999999999998</v>
      </c>
      <c r="S3132" s="37">
        <v>0.28420000000000001</v>
      </c>
      <c r="T3132" s="37"/>
      <c r="U3132" s="37"/>
      <c r="V3132" s="37"/>
      <c r="W3132" s="37"/>
      <c r="X3132" s="37"/>
      <c r="Z3132" s="4" t="str">
        <f t="shared" si="216"/>
        <v>YES</v>
      </c>
      <c r="AA3132" s="4" t="str">
        <f t="shared" si="216"/>
        <v>YES</v>
      </c>
      <c r="AB3132" s="4" t="str">
        <f t="shared" si="216"/>
        <v>YES</v>
      </c>
      <c r="AD3132" s="4">
        <f t="shared" si="217"/>
        <v>3</v>
      </c>
    </row>
    <row r="3133" spans="1:30" ht="14.4" customHeight="1" x14ac:dyDescent="0.35">
      <c r="A3133" s="34">
        <v>3149</v>
      </c>
      <c r="B3133" s="1" t="s">
        <v>9283</v>
      </c>
      <c r="C3133" s="1" t="s">
        <v>29015</v>
      </c>
      <c r="D3133" s="1"/>
      <c r="E3133" s="1" t="s">
        <v>29008</v>
      </c>
      <c r="F3133" s="1" t="s">
        <v>29262</v>
      </c>
      <c r="G3133" s="35" t="s">
        <v>9284</v>
      </c>
      <c r="H3133" s="35" t="s">
        <v>9285</v>
      </c>
      <c r="I3133" s="35" t="s">
        <v>29</v>
      </c>
      <c r="J3133" s="36"/>
      <c r="K3133" s="36"/>
      <c r="L3133" s="36"/>
      <c r="M3133" s="36">
        <v>3000</v>
      </c>
      <c r="N3133" s="36">
        <v>154272000</v>
      </c>
      <c r="O3133" s="37"/>
      <c r="P3133" s="37"/>
      <c r="Q3133" s="37"/>
      <c r="R3133" s="37">
        <v>1</v>
      </c>
      <c r="S3133" s="37">
        <v>3.09E-2</v>
      </c>
      <c r="T3133" s="37"/>
      <c r="U3133" s="37"/>
      <c r="V3133" s="37"/>
      <c r="W3133" s="37"/>
      <c r="X3133" s="37"/>
      <c r="Z3133" s="4" t="str">
        <f t="shared" si="216"/>
        <v>NO</v>
      </c>
      <c r="AA3133" s="4" t="str">
        <f t="shared" si="216"/>
        <v>YES</v>
      </c>
      <c r="AB3133" s="4" t="str">
        <f t="shared" si="216"/>
        <v>NO</v>
      </c>
      <c r="AD3133" s="4">
        <f t="shared" si="217"/>
        <v>1</v>
      </c>
    </row>
    <row r="3134" spans="1:30" ht="27.65" customHeight="1" x14ac:dyDescent="0.35">
      <c r="A3134" s="34">
        <v>3150</v>
      </c>
      <c r="B3134" s="1" t="s">
        <v>9286</v>
      </c>
      <c r="C3134" s="1"/>
      <c r="D3134" s="1"/>
      <c r="E3134" s="1"/>
      <c r="F3134" s="1" t="s">
        <v>29262</v>
      </c>
      <c r="G3134" s="35" t="s">
        <v>9287</v>
      </c>
      <c r="H3134" s="35" t="s">
        <v>9288</v>
      </c>
      <c r="I3134" s="35" t="s">
        <v>33</v>
      </c>
      <c r="J3134" s="36">
        <v>181093000</v>
      </c>
      <c r="K3134" s="36">
        <v>147504000</v>
      </c>
      <c r="L3134" s="36">
        <v>148628000</v>
      </c>
      <c r="M3134" s="36">
        <v>260989000</v>
      </c>
      <c r="N3134" s="36">
        <v>154231000</v>
      </c>
      <c r="O3134" s="37">
        <v>0.1043</v>
      </c>
      <c r="P3134" s="37">
        <v>9.7100000000000006E-2</v>
      </c>
      <c r="Q3134" s="37">
        <v>0.14130000000000001</v>
      </c>
      <c r="R3134" s="37">
        <v>0.27239999999999998</v>
      </c>
      <c r="S3134" s="37">
        <v>2.07E-2</v>
      </c>
      <c r="T3134" s="37">
        <v>7.7899999999999997E-2</v>
      </c>
      <c r="U3134" s="37">
        <v>6.1800000000000001E-2</v>
      </c>
      <c r="V3134" s="37">
        <v>8.7599999999999997E-2</v>
      </c>
      <c r="W3134" s="37">
        <v>0.25480000000000003</v>
      </c>
      <c r="X3134" s="37">
        <v>-2.3099999999999999E-2</v>
      </c>
      <c r="Z3134" s="4" t="str">
        <f t="shared" si="216"/>
        <v>NO</v>
      </c>
      <c r="AA3134" s="4" t="str">
        <f t="shared" si="216"/>
        <v>YES</v>
      </c>
      <c r="AB3134" s="4" t="str">
        <f t="shared" si="216"/>
        <v>NO</v>
      </c>
      <c r="AD3134" s="4">
        <f t="shared" si="217"/>
        <v>1</v>
      </c>
    </row>
    <row r="3135" spans="1:30" ht="14.4" customHeight="1" x14ac:dyDescent="0.35">
      <c r="A3135" s="34">
        <v>3151</v>
      </c>
      <c r="B3135" s="1" t="s">
        <v>2670</v>
      </c>
      <c r="C3135" s="1"/>
      <c r="D3135" s="1"/>
      <c r="E3135" s="1"/>
      <c r="F3135" s="1" t="s">
        <v>29262</v>
      </c>
      <c r="G3135" s="35" t="s">
        <v>9289</v>
      </c>
      <c r="H3135" s="35" t="s">
        <v>9290</v>
      </c>
      <c r="I3135" s="35" t="s">
        <v>33</v>
      </c>
      <c r="J3135" s="36">
        <v>106662000</v>
      </c>
      <c r="K3135" s="36">
        <v>102226000</v>
      </c>
      <c r="L3135" s="36">
        <v>106056000</v>
      </c>
      <c r="M3135" s="36">
        <v>121426000</v>
      </c>
      <c r="N3135" s="36">
        <v>154229000</v>
      </c>
      <c r="O3135" s="37">
        <v>7.46E-2</v>
      </c>
      <c r="P3135" s="37">
        <v>2.6800000000000001E-2</v>
      </c>
      <c r="Q3135" s="37">
        <v>2.98E-2</v>
      </c>
      <c r="R3135" s="37">
        <v>3.4599999999999999E-2</v>
      </c>
      <c r="S3135" s="37">
        <v>4.8599999999999997E-2</v>
      </c>
      <c r="T3135" s="37"/>
      <c r="U3135" s="37"/>
      <c r="V3135" s="37"/>
      <c r="W3135" s="37"/>
      <c r="X3135" s="37"/>
      <c r="Z3135" s="4" t="str">
        <f t="shared" si="216"/>
        <v>NO</v>
      </c>
      <c r="AA3135" s="4" t="str">
        <f t="shared" si="216"/>
        <v>NO</v>
      </c>
      <c r="AB3135" s="4" t="str">
        <f t="shared" si="216"/>
        <v>NO</v>
      </c>
      <c r="AD3135" s="4">
        <f t="shared" si="217"/>
        <v>0</v>
      </c>
    </row>
    <row r="3136" spans="1:30" ht="27.65" customHeight="1" x14ac:dyDescent="0.35">
      <c r="A3136" s="34">
        <v>3152</v>
      </c>
      <c r="B3136" s="1" t="s">
        <v>9291</v>
      </c>
      <c r="C3136" s="1" t="s">
        <v>29015</v>
      </c>
      <c r="D3136" s="1"/>
      <c r="E3136" s="1" t="s">
        <v>29008</v>
      </c>
      <c r="F3136" s="1" t="s">
        <v>29262</v>
      </c>
      <c r="G3136" s="35" t="s">
        <v>9292</v>
      </c>
      <c r="H3136" s="35" t="s">
        <v>9293</v>
      </c>
      <c r="I3136" s="35" t="s">
        <v>29</v>
      </c>
      <c r="J3136" s="36">
        <v>114277000</v>
      </c>
      <c r="K3136" s="36">
        <v>114080000</v>
      </c>
      <c r="L3136" s="36">
        <v>124170000</v>
      </c>
      <c r="M3136" s="36">
        <v>139095000</v>
      </c>
      <c r="N3136" s="36">
        <v>154227000</v>
      </c>
      <c r="O3136" s="37">
        <v>0.1255</v>
      </c>
      <c r="P3136" s="37">
        <v>6.4000000000000001E-2</v>
      </c>
      <c r="Q3136" s="37">
        <v>7.9200000000000007E-2</v>
      </c>
      <c r="R3136" s="37">
        <v>5.2499999999999998E-2</v>
      </c>
      <c r="S3136" s="37">
        <v>-3.7100000000000001E-2</v>
      </c>
      <c r="T3136" s="37"/>
      <c r="U3136" s="37"/>
      <c r="V3136" s="37"/>
      <c r="W3136" s="37"/>
      <c r="X3136" s="37"/>
      <c r="Z3136" s="4" t="str">
        <f t="shared" si="216"/>
        <v>NO</v>
      </c>
      <c r="AA3136" s="4" t="str">
        <f t="shared" si="216"/>
        <v>NO</v>
      </c>
      <c r="AB3136" s="4" t="str">
        <f t="shared" si="216"/>
        <v>NO</v>
      </c>
      <c r="AD3136" s="4">
        <f t="shared" si="217"/>
        <v>0</v>
      </c>
    </row>
    <row r="3137" spans="1:30" ht="14.4" customHeight="1" x14ac:dyDescent="0.35">
      <c r="A3137" s="34">
        <v>3153</v>
      </c>
      <c r="B3137" s="1" t="s">
        <v>9294</v>
      </c>
      <c r="C3137" s="1"/>
      <c r="D3137" s="1"/>
      <c r="E3137" s="1"/>
      <c r="F3137" s="1" t="s">
        <v>29262</v>
      </c>
      <c r="G3137" s="35" t="s">
        <v>9295</v>
      </c>
      <c r="H3137" s="35" t="s">
        <v>9296</v>
      </c>
      <c r="I3137" s="35" t="s">
        <v>23</v>
      </c>
      <c r="J3137" s="36">
        <v>92834000</v>
      </c>
      <c r="K3137" s="36">
        <v>100726000</v>
      </c>
      <c r="L3137" s="36">
        <v>127997000</v>
      </c>
      <c r="M3137" s="36">
        <v>155185000</v>
      </c>
      <c r="N3137" s="36">
        <v>154206000</v>
      </c>
      <c r="O3137" s="37">
        <v>0.11559999999999999</v>
      </c>
      <c r="P3137" s="37">
        <v>0.2286</v>
      </c>
      <c r="Q3137" s="37">
        <v>0.1421</v>
      </c>
      <c r="R3137" s="37">
        <v>0.1928</v>
      </c>
      <c r="S3137" s="37">
        <v>0.17230000000000001</v>
      </c>
      <c r="T3137" s="37"/>
      <c r="U3137" s="37"/>
      <c r="V3137" s="37"/>
      <c r="W3137" s="37"/>
      <c r="X3137" s="37"/>
      <c r="Z3137" s="4" t="str">
        <f t="shared" si="216"/>
        <v>NO</v>
      </c>
      <c r="AA3137" s="4" t="str">
        <f t="shared" si="216"/>
        <v>NO</v>
      </c>
      <c r="AB3137" s="4" t="str">
        <f t="shared" si="216"/>
        <v>NO</v>
      </c>
      <c r="AD3137" s="4">
        <f t="shared" si="217"/>
        <v>0</v>
      </c>
    </row>
    <row r="3138" spans="1:30" ht="14.4" customHeight="1" x14ac:dyDescent="0.35">
      <c r="A3138" s="34">
        <v>3154</v>
      </c>
      <c r="B3138" s="1" t="s">
        <v>9297</v>
      </c>
      <c r="C3138" s="1" t="s">
        <v>29015</v>
      </c>
      <c r="D3138" s="1"/>
      <c r="E3138" s="1" t="s">
        <v>29008</v>
      </c>
      <c r="F3138" s="1" t="s">
        <v>29262</v>
      </c>
      <c r="G3138" s="35" t="s">
        <v>9298</v>
      </c>
      <c r="H3138" s="35" t="s">
        <v>9299</v>
      </c>
      <c r="I3138" s="35" t="s">
        <v>29</v>
      </c>
      <c r="J3138" s="36">
        <v>95128000</v>
      </c>
      <c r="K3138" s="36">
        <v>106654000</v>
      </c>
      <c r="L3138" s="36">
        <v>115349000</v>
      </c>
      <c r="M3138" s="36">
        <v>150176000</v>
      </c>
      <c r="N3138" s="36">
        <v>154165000</v>
      </c>
      <c r="O3138" s="37">
        <v>0.1721</v>
      </c>
      <c r="P3138" s="37">
        <v>-5.2900000000000003E-2</v>
      </c>
      <c r="Q3138" s="37">
        <v>3.5999999999999997E-2</v>
      </c>
      <c r="R3138" s="37">
        <v>0.12859999999999999</v>
      </c>
      <c r="S3138" s="37">
        <v>7.0400000000000004E-2</v>
      </c>
      <c r="T3138" s="37"/>
      <c r="U3138" s="37"/>
      <c r="V3138" s="37"/>
      <c r="W3138" s="37"/>
      <c r="X3138" s="37"/>
      <c r="Z3138" s="4" t="str">
        <f t="shared" si="216"/>
        <v>NO</v>
      </c>
      <c r="AA3138" s="4" t="str">
        <f t="shared" si="216"/>
        <v>NO</v>
      </c>
      <c r="AB3138" s="4" t="str">
        <f t="shared" si="216"/>
        <v>NO</v>
      </c>
      <c r="AD3138" s="4">
        <f t="shared" si="217"/>
        <v>0</v>
      </c>
    </row>
    <row r="3139" spans="1:30" ht="14.4" customHeight="1" x14ac:dyDescent="0.35">
      <c r="A3139" s="34">
        <v>3155</v>
      </c>
      <c r="B3139" s="1" t="s">
        <v>9300</v>
      </c>
      <c r="C3139" s="1" t="s">
        <v>29015</v>
      </c>
      <c r="D3139" s="1"/>
      <c r="E3139" s="1" t="s">
        <v>29008</v>
      </c>
      <c r="F3139" s="1" t="s">
        <v>29262</v>
      </c>
      <c r="G3139" s="35" t="s">
        <v>9301</v>
      </c>
      <c r="H3139" s="35" t="s">
        <v>9302</v>
      </c>
      <c r="I3139" s="35" t="s">
        <v>29</v>
      </c>
      <c r="J3139" s="36">
        <v>81880000</v>
      </c>
      <c r="K3139" s="36">
        <v>100362000</v>
      </c>
      <c r="L3139" s="36">
        <v>111455000</v>
      </c>
      <c r="M3139" s="36">
        <v>140969000</v>
      </c>
      <c r="N3139" s="36">
        <v>154101000</v>
      </c>
      <c r="O3139" s="37">
        <v>0.27039999999999997</v>
      </c>
      <c r="P3139" s="37">
        <v>0.25219999999999998</v>
      </c>
      <c r="Q3139" s="37">
        <v>0.2273</v>
      </c>
      <c r="R3139" s="37">
        <v>0.30130000000000001</v>
      </c>
      <c r="S3139" s="37">
        <v>0.1236</v>
      </c>
      <c r="T3139" s="37">
        <v>0.29360000000000003</v>
      </c>
      <c r="U3139" s="37">
        <v>0.2374</v>
      </c>
      <c r="V3139" s="37">
        <v>0.218</v>
      </c>
      <c r="W3139" s="37">
        <v>0.2858</v>
      </c>
      <c r="X3139" s="37">
        <v>4.36E-2</v>
      </c>
      <c r="Z3139" s="4" t="str">
        <f t="shared" si="216"/>
        <v>YES</v>
      </c>
      <c r="AA3139" s="4" t="str">
        <f t="shared" si="216"/>
        <v>YES</v>
      </c>
      <c r="AB3139" s="4" t="str">
        <f t="shared" si="216"/>
        <v>NO</v>
      </c>
      <c r="AD3139" s="4">
        <f t="shared" si="217"/>
        <v>2</v>
      </c>
    </row>
    <row r="3140" spans="1:30" ht="14.4" customHeight="1" x14ac:dyDescent="0.35">
      <c r="A3140" s="34">
        <v>3156</v>
      </c>
      <c r="B3140" s="1" t="s">
        <v>9303</v>
      </c>
      <c r="C3140" s="1"/>
      <c r="D3140" s="1"/>
      <c r="E3140" s="1"/>
      <c r="F3140" s="1" t="s">
        <v>29262</v>
      </c>
      <c r="G3140" s="35" t="s">
        <v>9304</v>
      </c>
      <c r="H3140" s="35" t="s">
        <v>9305</v>
      </c>
      <c r="I3140" s="35" t="s">
        <v>23</v>
      </c>
      <c r="J3140" s="36">
        <v>91286000</v>
      </c>
      <c r="K3140" s="36">
        <v>104121000</v>
      </c>
      <c r="L3140" s="36">
        <v>122656000</v>
      </c>
      <c r="M3140" s="36">
        <v>138503000</v>
      </c>
      <c r="N3140" s="36">
        <v>154024000</v>
      </c>
      <c r="O3140" s="37">
        <v>1.26E-2</v>
      </c>
      <c r="P3140" s="37">
        <v>4.2200000000000001E-2</v>
      </c>
      <c r="Q3140" s="37">
        <v>8.4500000000000006E-2</v>
      </c>
      <c r="R3140" s="37">
        <v>3.8100000000000002E-2</v>
      </c>
      <c r="S3140" s="37">
        <v>5.5E-2</v>
      </c>
      <c r="T3140" s="37">
        <v>9.3700000000000006E-2</v>
      </c>
      <c r="U3140" s="37">
        <v>-2.8999999999999998E-3</v>
      </c>
      <c r="V3140" s="37">
        <v>3.0700000000000002E-2</v>
      </c>
      <c r="W3140" s="37">
        <v>-1.9E-2</v>
      </c>
      <c r="X3140" s="37">
        <v>-9.6299999999999997E-2</v>
      </c>
      <c r="Z3140" s="4" t="str">
        <f t="shared" si="216"/>
        <v>NO</v>
      </c>
      <c r="AA3140" s="4" t="str">
        <f t="shared" si="216"/>
        <v>NO</v>
      </c>
      <c r="AB3140" s="4" t="str">
        <f t="shared" si="216"/>
        <v>NO</v>
      </c>
      <c r="AD3140" s="4">
        <f t="shared" si="217"/>
        <v>0</v>
      </c>
    </row>
    <row r="3141" spans="1:30" ht="14.4" customHeight="1" x14ac:dyDescent="0.35">
      <c r="A3141" s="34">
        <v>3157</v>
      </c>
      <c r="B3141" s="1" t="s">
        <v>9306</v>
      </c>
      <c r="C3141" s="1" t="s">
        <v>28702</v>
      </c>
      <c r="D3141" s="1"/>
      <c r="E3141" s="1"/>
      <c r="F3141" s="1" t="s">
        <v>29262</v>
      </c>
      <c r="G3141" s="35" t="s">
        <v>9307</v>
      </c>
      <c r="H3141" s="35" t="s">
        <v>9308</v>
      </c>
      <c r="I3141" s="35" t="s">
        <v>87</v>
      </c>
      <c r="J3141" s="36">
        <v>92112000</v>
      </c>
      <c r="K3141" s="36">
        <v>118634000</v>
      </c>
      <c r="L3141" s="36">
        <v>168431000</v>
      </c>
      <c r="M3141" s="36">
        <v>172942000</v>
      </c>
      <c r="N3141" s="36">
        <v>154021000</v>
      </c>
      <c r="O3141" s="37">
        <v>-0.16220000000000001</v>
      </c>
      <c r="P3141" s="37">
        <v>-0.35880000000000001</v>
      </c>
      <c r="Q3141" s="37">
        <v>5.7999999999999996E-3</v>
      </c>
      <c r="R3141" s="37">
        <v>0.1171</v>
      </c>
      <c r="S3141" s="37">
        <v>-2.2100000000000002E-2</v>
      </c>
      <c r="T3141" s="37">
        <v>-0.2041</v>
      </c>
      <c r="U3141" s="37">
        <v>-0.45179999999999998</v>
      </c>
      <c r="V3141" s="37">
        <v>-6.7699999999999996E-2</v>
      </c>
      <c r="W3141" s="37">
        <v>4.6699999999999998E-2</v>
      </c>
      <c r="X3141" s="37">
        <v>-6.3500000000000001E-2</v>
      </c>
      <c r="Z3141" s="4" t="str">
        <f t="shared" ref="Z3141:AB3204" si="218">IF(Q3141&gt;20%,"YES","NO")</f>
        <v>NO</v>
      </c>
      <c r="AA3141" s="4" t="str">
        <f t="shared" si="218"/>
        <v>NO</v>
      </c>
      <c r="AB3141" s="4" t="str">
        <f t="shared" si="218"/>
        <v>NO</v>
      </c>
      <c r="AD3141" s="4">
        <f t="shared" ref="AD3141:AD3204" si="219">COUNTIF(Z3141:AB3141,"YES")</f>
        <v>0</v>
      </c>
    </row>
    <row r="3142" spans="1:30" ht="27.65" customHeight="1" x14ac:dyDescent="0.35">
      <c r="A3142" s="34">
        <v>3158</v>
      </c>
      <c r="B3142" s="1" t="s">
        <v>9309</v>
      </c>
      <c r="C3142" s="1"/>
      <c r="D3142" s="1"/>
      <c r="E3142" s="1"/>
      <c r="F3142" s="1" t="s">
        <v>29262</v>
      </c>
      <c r="G3142" s="35" t="s">
        <v>9310</v>
      </c>
      <c r="H3142" s="35" t="s">
        <v>9311</v>
      </c>
      <c r="I3142" s="35" t="s">
        <v>36</v>
      </c>
      <c r="J3142" s="36"/>
      <c r="K3142" s="36">
        <v>21837000</v>
      </c>
      <c r="L3142" s="36">
        <v>10667000</v>
      </c>
      <c r="M3142" s="36">
        <v>104206000</v>
      </c>
      <c r="N3142" s="36">
        <v>153998000</v>
      </c>
      <c r="O3142" s="37"/>
      <c r="P3142" s="37">
        <v>-0.1096</v>
      </c>
      <c r="Q3142" s="37">
        <v>1</v>
      </c>
      <c r="R3142" s="37">
        <v>1</v>
      </c>
      <c r="S3142" s="37">
        <v>2.3800000000000002E-2</v>
      </c>
      <c r="T3142" s="37"/>
      <c r="U3142" s="37"/>
      <c r="V3142" s="37"/>
      <c r="W3142" s="37"/>
      <c r="X3142" s="37"/>
      <c r="Z3142" s="4" t="str">
        <f t="shared" si="218"/>
        <v>YES</v>
      </c>
      <c r="AA3142" s="4" t="str">
        <f t="shared" si="218"/>
        <v>YES</v>
      </c>
      <c r="AB3142" s="4" t="str">
        <f t="shared" si="218"/>
        <v>NO</v>
      </c>
      <c r="AD3142" s="4">
        <f t="shared" si="219"/>
        <v>2</v>
      </c>
    </row>
    <row r="3143" spans="1:30" ht="14.4" customHeight="1" x14ac:dyDescent="0.35">
      <c r="A3143" s="34">
        <v>3159</v>
      </c>
      <c r="B3143" s="1" t="s">
        <v>9312</v>
      </c>
      <c r="C3143" s="1"/>
      <c r="D3143" s="1"/>
      <c r="E3143" s="1"/>
      <c r="F3143" s="1" t="s">
        <v>29262</v>
      </c>
      <c r="G3143" s="35" t="s">
        <v>9313</v>
      </c>
      <c r="H3143" s="35" t="s">
        <v>9314</v>
      </c>
      <c r="I3143" s="35" t="s">
        <v>23</v>
      </c>
      <c r="J3143" s="36">
        <v>90068000</v>
      </c>
      <c r="K3143" s="36">
        <v>98469000</v>
      </c>
      <c r="L3143" s="36">
        <v>125696000</v>
      </c>
      <c r="M3143" s="36">
        <v>138107000</v>
      </c>
      <c r="N3143" s="36">
        <v>153972000</v>
      </c>
      <c r="O3143" s="37">
        <v>8.3500000000000005E-2</v>
      </c>
      <c r="P3143" s="37">
        <v>9.2700000000000005E-2</v>
      </c>
      <c r="Q3143" s="37">
        <v>0.11070000000000001</v>
      </c>
      <c r="R3143" s="37">
        <v>0.1108</v>
      </c>
      <c r="S3143" s="37">
        <v>9.9199999999999997E-2</v>
      </c>
      <c r="T3143" s="37"/>
      <c r="U3143" s="37"/>
      <c r="V3143" s="37"/>
      <c r="W3143" s="37"/>
      <c r="X3143" s="37"/>
      <c r="Z3143" s="4" t="str">
        <f t="shared" si="218"/>
        <v>NO</v>
      </c>
      <c r="AA3143" s="4" t="str">
        <f t="shared" si="218"/>
        <v>NO</v>
      </c>
      <c r="AB3143" s="4" t="str">
        <f t="shared" si="218"/>
        <v>NO</v>
      </c>
      <c r="AD3143" s="4">
        <f t="shared" si="219"/>
        <v>0</v>
      </c>
    </row>
    <row r="3144" spans="1:30" ht="14.4" customHeight="1" x14ac:dyDescent="0.35">
      <c r="A3144" s="34">
        <v>3160</v>
      </c>
      <c r="B3144" s="1" t="s">
        <v>9315</v>
      </c>
      <c r="C3144" s="1" t="s">
        <v>29015</v>
      </c>
      <c r="D3144" s="1"/>
      <c r="E3144" s="1" t="s">
        <v>29008</v>
      </c>
      <c r="F3144" s="1" t="s">
        <v>29262</v>
      </c>
      <c r="G3144" s="35" t="s">
        <v>9316</v>
      </c>
      <c r="H3144" s="35" t="s">
        <v>9317</v>
      </c>
      <c r="I3144" s="35" t="s">
        <v>29</v>
      </c>
      <c r="J3144" s="36">
        <v>107996000</v>
      </c>
      <c r="K3144" s="36">
        <v>100002000</v>
      </c>
      <c r="L3144" s="36">
        <v>94940000</v>
      </c>
      <c r="M3144" s="36">
        <v>115556000</v>
      </c>
      <c r="N3144" s="36">
        <v>153944000</v>
      </c>
      <c r="O3144" s="37">
        <v>0.42020000000000002</v>
      </c>
      <c r="P3144" s="37">
        <v>0.2021</v>
      </c>
      <c r="Q3144" s="37">
        <v>0.33079999999999998</v>
      </c>
      <c r="R3144" s="37">
        <v>0.3306</v>
      </c>
      <c r="S3144" s="37">
        <v>0.28270000000000001</v>
      </c>
      <c r="T3144" s="37"/>
      <c r="U3144" s="37"/>
      <c r="V3144" s="37"/>
      <c r="W3144" s="37"/>
      <c r="X3144" s="37"/>
      <c r="Z3144" s="4" t="str">
        <f t="shared" si="218"/>
        <v>YES</v>
      </c>
      <c r="AA3144" s="4" t="str">
        <f t="shared" si="218"/>
        <v>YES</v>
      </c>
      <c r="AB3144" s="4" t="str">
        <f t="shared" si="218"/>
        <v>YES</v>
      </c>
      <c r="AD3144" s="4">
        <f t="shared" si="219"/>
        <v>3</v>
      </c>
    </row>
    <row r="3145" spans="1:30" ht="27.65" customHeight="1" x14ac:dyDescent="0.35">
      <c r="A3145" s="34">
        <v>3161</v>
      </c>
      <c r="B3145" s="1" t="s">
        <v>9318</v>
      </c>
      <c r="C3145" s="1"/>
      <c r="D3145" s="1"/>
      <c r="E3145" s="1"/>
      <c r="F3145" s="1" t="s">
        <v>29262</v>
      </c>
      <c r="G3145" s="35" t="s">
        <v>9319</v>
      </c>
      <c r="H3145" s="35" t="s">
        <v>9320</v>
      </c>
      <c r="I3145" s="35" t="s">
        <v>23</v>
      </c>
      <c r="J3145" s="36">
        <v>101845000</v>
      </c>
      <c r="K3145" s="36">
        <v>95048000</v>
      </c>
      <c r="L3145" s="36">
        <v>114235000</v>
      </c>
      <c r="M3145" s="36">
        <v>125720000</v>
      </c>
      <c r="N3145" s="36">
        <v>153868000</v>
      </c>
      <c r="O3145" s="37">
        <v>0.24709999999999999</v>
      </c>
      <c r="P3145" s="37">
        <v>0.1888</v>
      </c>
      <c r="Q3145" s="37">
        <v>0.2606</v>
      </c>
      <c r="R3145" s="37">
        <v>0.1918</v>
      </c>
      <c r="S3145" s="37">
        <v>0.19850000000000001</v>
      </c>
      <c r="T3145" s="37"/>
      <c r="U3145" s="37"/>
      <c r="V3145" s="37"/>
      <c r="W3145" s="37"/>
      <c r="X3145" s="37"/>
      <c r="Z3145" s="4" t="str">
        <f t="shared" si="218"/>
        <v>YES</v>
      </c>
      <c r="AA3145" s="4" t="str">
        <f t="shared" si="218"/>
        <v>NO</v>
      </c>
      <c r="AB3145" s="4" t="str">
        <f t="shared" si="218"/>
        <v>NO</v>
      </c>
      <c r="AD3145" s="4">
        <f t="shared" si="219"/>
        <v>1</v>
      </c>
    </row>
    <row r="3146" spans="1:30" ht="27.65" customHeight="1" x14ac:dyDescent="0.35">
      <c r="A3146" s="34">
        <v>3162</v>
      </c>
      <c r="B3146" s="1" t="s">
        <v>9321</v>
      </c>
      <c r="C3146" s="1"/>
      <c r="D3146" s="1"/>
      <c r="E3146" s="1"/>
      <c r="F3146" s="1" t="s">
        <v>29262</v>
      </c>
      <c r="G3146" s="35" t="s">
        <v>9322</v>
      </c>
      <c r="H3146" s="35" t="s">
        <v>9323</v>
      </c>
      <c r="I3146" s="35" t="s">
        <v>33</v>
      </c>
      <c r="J3146" s="36">
        <v>107311000</v>
      </c>
      <c r="K3146" s="36">
        <v>150515000</v>
      </c>
      <c r="L3146" s="36">
        <v>160621000</v>
      </c>
      <c r="M3146" s="36">
        <v>166213000</v>
      </c>
      <c r="N3146" s="36">
        <v>153855000</v>
      </c>
      <c r="O3146" s="37">
        <v>0.23</v>
      </c>
      <c r="P3146" s="37">
        <v>0.20519999999999999</v>
      </c>
      <c r="Q3146" s="37">
        <v>0.25879999999999997</v>
      </c>
      <c r="R3146" s="37">
        <v>8.1699999999999995E-2</v>
      </c>
      <c r="S3146" s="37">
        <v>1</v>
      </c>
      <c r="T3146" s="37">
        <v>0.2346</v>
      </c>
      <c r="U3146" s="37"/>
      <c r="V3146" s="37"/>
      <c r="W3146" s="37"/>
      <c r="X3146" s="37">
        <v>9.3700000000000006E-2</v>
      </c>
      <c r="Z3146" s="4" t="str">
        <f t="shared" si="218"/>
        <v>YES</v>
      </c>
      <c r="AA3146" s="4" t="str">
        <f t="shared" si="218"/>
        <v>NO</v>
      </c>
      <c r="AB3146" s="4" t="str">
        <f t="shared" si="218"/>
        <v>YES</v>
      </c>
      <c r="AD3146" s="4">
        <f t="shared" si="219"/>
        <v>2</v>
      </c>
    </row>
    <row r="3147" spans="1:30" ht="27.65" customHeight="1" x14ac:dyDescent="0.35">
      <c r="A3147" s="34">
        <v>3163</v>
      </c>
      <c r="B3147" s="1" t="s">
        <v>9324</v>
      </c>
      <c r="C3147" s="1" t="s">
        <v>29015</v>
      </c>
      <c r="D3147" s="1"/>
      <c r="E3147" s="1" t="s">
        <v>29008</v>
      </c>
      <c r="F3147" s="1" t="s">
        <v>29262</v>
      </c>
      <c r="G3147" s="35" t="s">
        <v>9325</v>
      </c>
      <c r="H3147" s="35" t="s">
        <v>9326</v>
      </c>
      <c r="I3147" s="35" t="s">
        <v>29</v>
      </c>
      <c r="J3147" s="36">
        <v>61492000</v>
      </c>
      <c r="K3147" s="36">
        <v>53233000</v>
      </c>
      <c r="L3147" s="36">
        <v>84039000</v>
      </c>
      <c r="M3147" s="36">
        <v>111071000</v>
      </c>
      <c r="N3147" s="36">
        <v>153843000</v>
      </c>
      <c r="O3147" s="37">
        <v>9.1200000000000003E-2</v>
      </c>
      <c r="P3147" s="37">
        <v>6.2899999999999998E-2</v>
      </c>
      <c r="Q3147" s="37">
        <v>0.33050000000000002</v>
      </c>
      <c r="R3147" s="37">
        <v>0.31879999999999997</v>
      </c>
      <c r="S3147" s="37">
        <v>0.29859999999999998</v>
      </c>
      <c r="T3147" s="37">
        <v>-7.1999999999999998E-3</v>
      </c>
      <c r="U3147" s="37">
        <v>-4.7999999999999996E-3</v>
      </c>
      <c r="V3147" s="37">
        <v>-2.3999999999999998E-3</v>
      </c>
      <c r="W3147" s="37">
        <v>-4.0000000000000002E-4</v>
      </c>
      <c r="X3147" s="37"/>
      <c r="Z3147" s="4" t="str">
        <f t="shared" si="218"/>
        <v>YES</v>
      </c>
      <c r="AA3147" s="4" t="str">
        <f t="shared" si="218"/>
        <v>YES</v>
      </c>
      <c r="AB3147" s="4" t="str">
        <f t="shared" si="218"/>
        <v>YES</v>
      </c>
      <c r="AD3147" s="4">
        <f t="shared" si="219"/>
        <v>3</v>
      </c>
    </row>
    <row r="3148" spans="1:30" ht="27.65" customHeight="1" x14ac:dyDescent="0.35">
      <c r="A3148" s="34">
        <v>3164</v>
      </c>
      <c r="B3148" s="1" t="s">
        <v>9327</v>
      </c>
      <c r="C3148" s="1"/>
      <c r="D3148" s="1"/>
      <c r="E3148" s="1"/>
      <c r="F3148" s="1" t="s">
        <v>29262</v>
      </c>
      <c r="G3148" s="35" t="s">
        <v>9328</v>
      </c>
      <c r="H3148" s="35" t="s">
        <v>9329</v>
      </c>
      <c r="I3148" s="35" t="s">
        <v>23</v>
      </c>
      <c r="J3148" s="36">
        <v>37122000</v>
      </c>
      <c r="K3148" s="36">
        <v>66548000</v>
      </c>
      <c r="L3148" s="36">
        <v>79579000</v>
      </c>
      <c r="M3148" s="36"/>
      <c r="N3148" s="36">
        <v>153776000</v>
      </c>
      <c r="O3148" s="37">
        <v>8.1000000000000003E-2</v>
      </c>
      <c r="P3148" s="37">
        <v>0.61319999999999997</v>
      </c>
      <c r="Q3148" s="37">
        <v>0.74239999999999995</v>
      </c>
      <c r="R3148" s="37"/>
      <c r="S3148" s="37">
        <v>0.77090000000000003</v>
      </c>
      <c r="T3148" s="37"/>
      <c r="U3148" s="37"/>
      <c r="V3148" s="37"/>
      <c r="W3148" s="37"/>
      <c r="X3148" s="37"/>
      <c r="Z3148" s="4" t="str">
        <f t="shared" si="218"/>
        <v>YES</v>
      </c>
      <c r="AA3148" s="4" t="str">
        <f t="shared" si="218"/>
        <v>NO</v>
      </c>
      <c r="AB3148" s="4" t="str">
        <f t="shared" si="218"/>
        <v>YES</v>
      </c>
      <c r="AD3148" s="4">
        <f t="shared" si="219"/>
        <v>2</v>
      </c>
    </row>
    <row r="3149" spans="1:30" ht="14.4" customHeight="1" x14ac:dyDescent="0.35">
      <c r="A3149" s="34">
        <v>3165</v>
      </c>
      <c r="B3149" s="1" t="s">
        <v>9330</v>
      </c>
      <c r="C3149" s="1"/>
      <c r="D3149" s="1"/>
      <c r="E3149" s="1"/>
      <c r="F3149" s="1" t="s">
        <v>29262</v>
      </c>
      <c r="G3149" s="35" t="s">
        <v>9331</v>
      </c>
      <c r="H3149" s="35" t="s">
        <v>9332</v>
      </c>
      <c r="I3149" s="35" t="s">
        <v>23</v>
      </c>
      <c r="J3149" s="36">
        <v>53845000</v>
      </c>
      <c r="K3149" s="36">
        <v>75308000</v>
      </c>
      <c r="L3149" s="36">
        <v>97430000</v>
      </c>
      <c r="M3149" s="36">
        <v>124849000</v>
      </c>
      <c r="N3149" s="36">
        <v>153737000</v>
      </c>
      <c r="O3149" s="37">
        <v>0.53220000000000001</v>
      </c>
      <c r="P3149" s="37">
        <v>0.37990000000000002</v>
      </c>
      <c r="Q3149" s="37">
        <v>0.377</v>
      </c>
      <c r="R3149" s="37">
        <v>0.2944</v>
      </c>
      <c r="S3149" s="37">
        <v>0.23899999999999999</v>
      </c>
      <c r="T3149" s="37">
        <v>0.51929999999999998</v>
      </c>
      <c r="U3149" s="37">
        <v>0.35809999999999997</v>
      </c>
      <c r="V3149" s="37">
        <v>0.36380000000000001</v>
      </c>
      <c r="W3149" s="37">
        <v>0.27410000000000001</v>
      </c>
      <c r="X3149" s="37">
        <v>0.1981</v>
      </c>
      <c r="Z3149" s="4" t="str">
        <f t="shared" si="218"/>
        <v>YES</v>
      </c>
      <c r="AA3149" s="4" t="str">
        <f t="shared" si="218"/>
        <v>YES</v>
      </c>
      <c r="AB3149" s="4" t="str">
        <f t="shared" si="218"/>
        <v>YES</v>
      </c>
      <c r="AD3149" s="4">
        <f t="shared" si="219"/>
        <v>3</v>
      </c>
    </row>
    <row r="3150" spans="1:30" ht="27.65" customHeight="1" x14ac:dyDescent="0.35">
      <c r="A3150" s="34">
        <v>3166</v>
      </c>
      <c r="B3150" s="1" t="s">
        <v>9333</v>
      </c>
      <c r="C3150" s="1"/>
      <c r="D3150" s="1"/>
      <c r="E3150" s="1"/>
      <c r="F3150" s="1" t="s">
        <v>29262</v>
      </c>
      <c r="G3150" s="35" t="s">
        <v>9334</v>
      </c>
      <c r="H3150" s="35" t="s">
        <v>9335</v>
      </c>
      <c r="I3150" s="35" t="s">
        <v>23</v>
      </c>
      <c r="J3150" s="36"/>
      <c r="K3150" s="36"/>
      <c r="L3150" s="36">
        <v>45188000</v>
      </c>
      <c r="M3150" s="36">
        <v>96876000</v>
      </c>
      <c r="N3150" s="36">
        <v>153735000</v>
      </c>
      <c r="O3150" s="37"/>
      <c r="P3150" s="37"/>
      <c r="Q3150" s="37">
        <v>0.1096</v>
      </c>
      <c r="R3150" s="37">
        <v>0.104</v>
      </c>
      <c r="S3150" s="37">
        <v>0.1137</v>
      </c>
      <c r="T3150" s="37"/>
      <c r="U3150" s="37"/>
      <c r="V3150" s="37">
        <v>0.10199999999999999</v>
      </c>
      <c r="W3150" s="37">
        <v>9.74E-2</v>
      </c>
      <c r="X3150" s="37">
        <v>0.1181</v>
      </c>
      <c r="Z3150" s="4" t="str">
        <f t="shared" si="218"/>
        <v>NO</v>
      </c>
      <c r="AA3150" s="4" t="str">
        <f t="shared" si="218"/>
        <v>NO</v>
      </c>
      <c r="AB3150" s="4" t="str">
        <f t="shared" si="218"/>
        <v>NO</v>
      </c>
      <c r="AD3150" s="4">
        <f t="shared" si="219"/>
        <v>0</v>
      </c>
    </row>
    <row r="3151" spans="1:30" ht="14.4" customHeight="1" x14ac:dyDescent="0.35">
      <c r="A3151" s="34">
        <v>3167</v>
      </c>
      <c r="B3151" s="1" t="s">
        <v>9336</v>
      </c>
      <c r="C3151" s="1" t="s">
        <v>29015</v>
      </c>
      <c r="D3151" s="1"/>
      <c r="E3151" s="1" t="s">
        <v>29008</v>
      </c>
      <c r="F3151" s="1" t="s">
        <v>29262</v>
      </c>
      <c r="G3151" s="35" t="s">
        <v>9337</v>
      </c>
      <c r="H3151" s="35" t="s">
        <v>9338</v>
      </c>
      <c r="I3151" s="35" t="s">
        <v>29</v>
      </c>
      <c r="J3151" s="36">
        <v>149523000</v>
      </c>
      <c r="K3151" s="36">
        <v>179805000</v>
      </c>
      <c r="L3151" s="36">
        <v>161440000</v>
      </c>
      <c r="M3151" s="36">
        <v>159111000</v>
      </c>
      <c r="N3151" s="36">
        <v>153722000</v>
      </c>
      <c r="O3151" s="37">
        <v>0.3921</v>
      </c>
      <c r="P3151" s="37">
        <v>0.36480000000000001</v>
      </c>
      <c r="Q3151" s="37">
        <v>0.35620000000000002</v>
      </c>
      <c r="R3151" s="37">
        <v>0.1749</v>
      </c>
      <c r="S3151" s="37">
        <v>0.21010000000000001</v>
      </c>
      <c r="T3151" s="37"/>
      <c r="U3151" s="37"/>
      <c r="V3151" s="37"/>
      <c r="W3151" s="37"/>
      <c r="X3151" s="37"/>
      <c r="Z3151" s="4" t="str">
        <f t="shared" si="218"/>
        <v>YES</v>
      </c>
      <c r="AA3151" s="4" t="str">
        <f t="shared" si="218"/>
        <v>NO</v>
      </c>
      <c r="AB3151" s="4" t="str">
        <f t="shared" si="218"/>
        <v>YES</v>
      </c>
      <c r="AD3151" s="4">
        <f t="shared" si="219"/>
        <v>2</v>
      </c>
    </row>
    <row r="3152" spans="1:30" ht="14.4" customHeight="1" x14ac:dyDescent="0.35">
      <c r="A3152" s="34">
        <v>3168</v>
      </c>
      <c r="B3152" s="1" t="s">
        <v>9339</v>
      </c>
      <c r="C3152" s="1"/>
      <c r="D3152" s="1"/>
      <c r="E3152" s="1"/>
      <c r="F3152" s="1" t="s">
        <v>29262</v>
      </c>
      <c r="G3152" s="35" t="s">
        <v>9340</v>
      </c>
      <c r="H3152" s="35" t="s">
        <v>9341</v>
      </c>
      <c r="I3152" s="35" t="s">
        <v>33</v>
      </c>
      <c r="J3152" s="36">
        <v>22505000</v>
      </c>
      <c r="K3152" s="36">
        <v>40049000</v>
      </c>
      <c r="L3152" s="36">
        <v>51177000</v>
      </c>
      <c r="M3152" s="36">
        <v>79586000</v>
      </c>
      <c r="N3152" s="36">
        <v>153705000</v>
      </c>
      <c r="O3152" s="37">
        <v>0.3952</v>
      </c>
      <c r="P3152" s="37">
        <v>8.3900000000000002E-2</v>
      </c>
      <c r="Q3152" s="37">
        <v>0.27479999999999999</v>
      </c>
      <c r="R3152" s="37">
        <v>0.25700000000000001</v>
      </c>
      <c r="S3152" s="37">
        <v>0.18679999999999999</v>
      </c>
      <c r="T3152" s="37"/>
      <c r="U3152" s="37"/>
      <c r="V3152" s="37"/>
      <c r="W3152" s="37"/>
      <c r="X3152" s="37"/>
      <c r="Z3152" s="4" t="str">
        <f t="shared" si="218"/>
        <v>YES</v>
      </c>
      <c r="AA3152" s="4" t="str">
        <f t="shared" si="218"/>
        <v>YES</v>
      </c>
      <c r="AB3152" s="4" t="str">
        <f t="shared" si="218"/>
        <v>NO</v>
      </c>
      <c r="AD3152" s="4">
        <f t="shared" si="219"/>
        <v>2</v>
      </c>
    </row>
    <row r="3153" spans="1:30" ht="27.65" customHeight="1" x14ac:dyDescent="0.35">
      <c r="A3153" s="34">
        <v>3169</v>
      </c>
      <c r="B3153" s="1" t="s">
        <v>9342</v>
      </c>
      <c r="C3153" s="1" t="s">
        <v>29015</v>
      </c>
      <c r="D3153" s="1"/>
      <c r="E3153" s="1"/>
      <c r="F3153" s="1" t="s">
        <v>29262</v>
      </c>
      <c r="G3153" s="35" t="s">
        <v>9343</v>
      </c>
      <c r="H3153" s="35" t="s">
        <v>9344</v>
      </c>
      <c r="I3153" s="35" t="s">
        <v>544</v>
      </c>
      <c r="J3153" s="36">
        <v>137285000</v>
      </c>
      <c r="K3153" s="36">
        <v>128219000</v>
      </c>
      <c r="L3153" s="36">
        <v>147835000</v>
      </c>
      <c r="M3153" s="36">
        <v>153703000</v>
      </c>
      <c r="N3153" s="36">
        <v>153677000</v>
      </c>
      <c r="O3153" s="37">
        <v>0.15540000000000001</v>
      </c>
      <c r="P3153" s="37">
        <v>0.10440000000000001</v>
      </c>
      <c r="Q3153" s="37">
        <v>0.12280000000000001</v>
      </c>
      <c r="R3153" s="37">
        <v>0.1004</v>
      </c>
      <c r="S3153" s="37">
        <v>4.9500000000000002E-2</v>
      </c>
      <c r="T3153" s="37">
        <v>0.13139999999999999</v>
      </c>
      <c r="U3153" s="37">
        <v>8.8499999999999995E-2</v>
      </c>
      <c r="V3153" s="37">
        <v>0.1086</v>
      </c>
      <c r="W3153" s="37">
        <v>9.0700000000000003E-2</v>
      </c>
      <c r="X3153" s="37">
        <v>3.7600000000000001E-2</v>
      </c>
      <c r="Z3153" s="4" t="str">
        <f t="shared" si="218"/>
        <v>NO</v>
      </c>
      <c r="AA3153" s="4" t="str">
        <f t="shared" si="218"/>
        <v>NO</v>
      </c>
      <c r="AB3153" s="4" t="str">
        <f t="shared" si="218"/>
        <v>NO</v>
      </c>
      <c r="AD3153" s="4">
        <f t="shared" si="219"/>
        <v>0</v>
      </c>
    </row>
    <row r="3154" spans="1:30" ht="27.65" customHeight="1" x14ac:dyDescent="0.35">
      <c r="A3154" s="34">
        <v>3170</v>
      </c>
      <c r="B3154" s="1" t="s">
        <v>9345</v>
      </c>
      <c r="C3154" s="1" t="s">
        <v>29015</v>
      </c>
      <c r="D3154" s="1"/>
      <c r="E3154" s="1" t="s">
        <v>29008</v>
      </c>
      <c r="F3154" s="1" t="s">
        <v>29262</v>
      </c>
      <c r="G3154" s="35" t="s">
        <v>9346</v>
      </c>
      <c r="H3154" s="35" t="s">
        <v>9347</v>
      </c>
      <c r="I3154" s="35" t="s">
        <v>29</v>
      </c>
      <c r="J3154" s="36">
        <v>11356000</v>
      </c>
      <c r="K3154" s="36">
        <v>42264000</v>
      </c>
      <c r="L3154" s="36">
        <v>90304000</v>
      </c>
      <c r="M3154" s="36">
        <v>118765000</v>
      </c>
      <c r="N3154" s="36">
        <v>153641000</v>
      </c>
      <c r="O3154" s="37">
        <v>0.16969999999999999</v>
      </c>
      <c r="P3154" s="37">
        <v>9.3600000000000003E-2</v>
      </c>
      <c r="Q3154" s="37">
        <v>0.15959999999999999</v>
      </c>
      <c r="R3154" s="37">
        <v>0.16830000000000001</v>
      </c>
      <c r="S3154" s="37">
        <v>0.2172</v>
      </c>
      <c r="T3154" s="37"/>
      <c r="U3154" s="37"/>
      <c r="V3154" s="37"/>
      <c r="W3154" s="37"/>
      <c r="X3154" s="37"/>
      <c r="Z3154" s="4" t="str">
        <f t="shared" si="218"/>
        <v>NO</v>
      </c>
      <c r="AA3154" s="4" t="str">
        <f t="shared" si="218"/>
        <v>NO</v>
      </c>
      <c r="AB3154" s="4" t="str">
        <f t="shared" si="218"/>
        <v>YES</v>
      </c>
      <c r="AD3154" s="4">
        <f t="shared" si="219"/>
        <v>1</v>
      </c>
    </row>
    <row r="3155" spans="1:30" ht="27.65" customHeight="1" x14ac:dyDescent="0.35">
      <c r="A3155" s="34">
        <v>3171</v>
      </c>
      <c r="B3155" s="1" t="s">
        <v>9348</v>
      </c>
      <c r="C3155" s="1"/>
      <c r="D3155" s="1"/>
      <c r="E3155" s="1"/>
      <c r="F3155" s="1" t="s">
        <v>29262</v>
      </c>
      <c r="G3155" s="35" t="s">
        <v>9349</v>
      </c>
      <c r="H3155" s="35" t="s">
        <v>9350</v>
      </c>
      <c r="I3155" s="35" t="s">
        <v>23</v>
      </c>
      <c r="J3155" s="36">
        <v>79106000</v>
      </c>
      <c r="K3155" s="36">
        <v>85117000</v>
      </c>
      <c r="L3155" s="36">
        <v>107981000</v>
      </c>
      <c r="M3155" s="36">
        <v>120649000</v>
      </c>
      <c r="N3155" s="36">
        <v>153628000</v>
      </c>
      <c r="O3155" s="37">
        <v>0.26540000000000002</v>
      </c>
      <c r="P3155" s="37">
        <v>0.1913</v>
      </c>
      <c r="Q3155" s="37">
        <v>0.21010000000000001</v>
      </c>
      <c r="R3155" s="37">
        <v>0.16619999999999999</v>
      </c>
      <c r="S3155" s="37">
        <v>6.0999999999999999E-2</v>
      </c>
      <c r="T3155" s="37"/>
      <c r="U3155" s="37"/>
      <c r="V3155" s="37"/>
      <c r="W3155" s="37"/>
      <c r="X3155" s="37"/>
      <c r="Z3155" s="4" t="str">
        <f t="shared" si="218"/>
        <v>YES</v>
      </c>
      <c r="AA3155" s="4" t="str">
        <f t="shared" si="218"/>
        <v>NO</v>
      </c>
      <c r="AB3155" s="4" t="str">
        <f t="shared" si="218"/>
        <v>NO</v>
      </c>
      <c r="AD3155" s="4">
        <f t="shared" si="219"/>
        <v>1</v>
      </c>
    </row>
    <row r="3156" spans="1:30" ht="14.4" customHeight="1" x14ac:dyDescent="0.35">
      <c r="A3156" s="34">
        <v>3172</v>
      </c>
      <c r="B3156" s="1" t="s">
        <v>9351</v>
      </c>
      <c r="C3156" s="1" t="s">
        <v>29015</v>
      </c>
      <c r="D3156" s="1"/>
      <c r="E3156" s="1"/>
      <c r="F3156" s="1" t="s">
        <v>28719</v>
      </c>
      <c r="G3156" s="35" t="s">
        <v>9352</v>
      </c>
      <c r="H3156" s="35" t="s">
        <v>9353</v>
      </c>
      <c r="I3156" s="35" t="s">
        <v>23</v>
      </c>
      <c r="J3156" s="36">
        <v>79000000</v>
      </c>
      <c r="K3156" s="36">
        <v>103023000</v>
      </c>
      <c r="L3156" s="36">
        <v>132453000</v>
      </c>
      <c r="M3156" s="36">
        <v>134017000</v>
      </c>
      <c r="N3156" s="36">
        <v>153508000</v>
      </c>
      <c r="O3156" s="37">
        <v>0.27650000000000002</v>
      </c>
      <c r="P3156" s="37">
        <v>0.36270000000000002</v>
      </c>
      <c r="Q3156" s="37">
        <v>0.3518</v>
      </c>
      <c r="R3156" s="37">
        <v>0.17119999999999999</v>
      </c>
      <c r="S3156" s="37">
        <v>0.1822</v>
      </c>
      <c r="T3156" s="37">
        <v>0.27710000000000001</v>
      </c>
      <c r="U3156" s="37">
        <v>0.34200000000000003</v>
      </c>
      <c r="V3156" s="37">
        <v>0.33489999999999998</v>
      </c>
      <c r="W3156" s="37">
        <v>0.1426</v>
      </c>
      <c r="X3156" s="37">
        <v>0.15890000000000001</v>
      </c>
      <c r="Z3156" s="4" t="str">
        <f t="shared" si="218"/>
        <v>YES</v>
      </c>
      <c r="AA3156" s="4" t="str">
        <f t="shared" si="218"/>
        <v>NO</v>
      </c>
      <c r="AB3156" s="4" t="str">
        <f t="shared" si="218"/>
        <v>NO</v>
      </c>
      <c r="AD3156" s="4">
        <f t="shared" si="219"/>
        <v>1</v>
      </c>
    </row>
    <row r="3157" spans="1:30" ht="14.4" customHeight="1" x14ac:dyDescent="0.35">
      <c r="A3157" s="34">
        <v>3173</v>
      </c>
      <c r="B3157" s="1" t="s">
        <v>9354</v>
      </c>
      <c r="C3157" s="1"/>
      <c r="D3157" s="1"/>
      <c r="E3157" s="1"/>
      <c r="F3157" s="1" t="s">
        <v>29262</v>
      </c>
      <c r="G3157" s="35" t="s">
        <v>9355</v>
      </c>
      <c r="H3157" s="35" t="s">
        <v>9356</v>
      </c>
      <c r="I3157" s="35" t="s">
        <v>33</v>
      </c>
      <c r="J3157" s="36">
        <v>214796000</v>
      </c>
      <c r="K3157" s="36">
        <v>152886000</v>
      </c>
      <c r="L3157" s="36">
        <v>155417000</v>
      </c>
      <c r="M3157" s="36">
        <v>155556000</v>
      </c>
      <c r="N3157" s="36">
        <v>153507000</v>
      </c>
      <c r="O3157" s="37">
        <v>8.2699999999999996E-2</v>
      </c>
      <c r="P3157" s="37">
        <v>-0.10589999999999999</v>
      </c>
      <c r="Q3157" s="37">
        <v>9.2100000000000001E-2</v>
      </c>
      <c r="R3157" s="37">
        <v>3.1800000000000002E-2</v>
      </c>
      <c r="S3157" s="37">
        <v>5.6099999999999997E-2</v>
      </c>
      <c r="T3157" s="37">
        <v>8.0500000000000002E-2</v>
      </c>
      <c r="U3157" s="37">
        <v>-6.3200000000000006E-2</v>
      </c>
      <c r="V3157" s="37">
        <v>7.0800000000000002E-2</v>
      </c>
      <c r="W3157" s="37">
        <v>9.1000000000000004E-3</v>
      </c>
      <c r="X3157" s="37">
        <v>1.46E-2</v>
      </c>
      <c r="Z3157" s="4" t="str">
        <f t="shared" si="218"/>
        <v>NO</v>
      </c>
      <c r="AA3157" s="4" t="str">
        <f t="shared" si="218"/>
        <v>NO</v>
      </c>
      <c r="AB3157" s="4" t="str">
        <f t="shared" si="218"/>
        <v>NO</v>
      </c>
      <c r="AD3157" s="4">
        <f t="shared" si="219"/>
        <v>0</v>
      </c>
    </row>
    <row r="3158" spans="1:30" ht="27.65" customHeight="1" x14ac:dyDescent="0.35">
      <c r="A3158" s="34">
        <v>3174</v>
      </c>
      <c r="B3158" s="1" t="s">
        <v>9357</v>
      </c>
      <c r="C3158" s="1"/>
      <c r="D3158" s="1"/>
      <c r="E3158" s="1"/>
      <c r="F3158" s="1" t="s">
        <v>29262</v>
      </c>
      <c r="G3158" s="35" t="s">
        <v>9358</v>
      </c>
      <c r="H3158" s="35" t="s">
        <v>9359</v>
      </c>
      <c r="I3158" s="35" t="s">
        <v>36</v>
      </c>
      <c r="J3158" s="36"/>
      <c r="K3158" s="36"/>
      <c r="L3158" s="36">
        <v>7790000</v>
      </c>
      <c r="M3158" s="36">
        <v>126157000</v>
      </c>
      <c r="N3158" s="36">
        <v>153390000</v>
      </c>
      <c r="O3158" s="37"/>
      <c r="P3158" s="37"/>
      <c r="Q3158" s="37">
        <v>-0.59819999999999995</v>
      </c>
      <c r="R3158" s="37">
        <v>0.29070000000000001</v>
      </c>
      <c r="S3158" s="37">
        <v>0.14249999999999999</v>
      </c>
      <c r="T3158" s="37"/>
      <c r="U3158" s="37"/>
      <c r="V3158" s="37"/>
      <c r="W3158" s="37"/>
      <c r="X3158" s="37"/>
      <c r="Z3158" s="4" t="str">
        <f t="shared" si="218"/>
        <v>NO</v>
      </c>
      <c r="AA3158" s="4" t="str">
        <f t="shared" si="218"/>
        <v>YES</v>
      </c>
      <c r="AB3158" s="4" t="str">
        <f t="shared" si="218"/>
        <v>NO</v>
      </c>
      <c r="AD3158" s="4">
        <f t="shared" si="219"/>
        <v>1</v>
      </c>
    </row>
    <row r="3159" spans="1:30" ht="14.4" customHeight="1" x14ac:dyDescent="0.35">
      <c r="A3159" s="34">
        <v>3175</v>
      </c>
      <c r="B3159" s="1" t="s">
        <v>9360</v>
      </c>
      <c r="C3159" s="1" t="s">
        <v>29015</v>
      </c>
      <c r="D3159" s="1"/>
      <c r="E3159" s="1" t="s">
        <v>29008</v>
      </c>
      <c r="F3159" s="1" t="s">
        <v>29262</v>
      </c>
      <c r="G3159" s="35" t="s">
        <v>9361</v>
      </c>
      <c r="H3159" s="35" t="s">
        <v>9362</v>
      </c>
      <c r="I3159" s="35" t="s">
        <v>29</v>
      </c>
      <c r="J3159" s="36"/>
      <c r="K3159" s="36">
        <v>15333000</v>
      </c>
      <c r="L3159" s="36">
        <v>91610000</v>
      </c>
      <c r="M3159" s="36">
        <v>102131000</v>
      </c>
      <c r="N3159" s="36">
        <v>153386000</v>
      </c>
      <c r="O3159" s="37"/>
      <c r="P3159" s="37">
        <v>7.3300000000000004E-2</v>
      </c>
      <c r="Q3159" s="37">
        <v>0.08</v>
      </c>
      <c r="R3159" s="37">
        <v>9.4899999999999998E-2</v>
      </c>
      <c r="S3159" s="37">
        <v>2.7300000000000001E-2</v>
      </c>
      <c r="T3159" s="37"/>
      <c r="U3159" s="37"/>
      <c r="V3159" s="37"/>
      <c r="W3159" s="37"/>
      <c r="X3159" s="37"/>
      <c r="Z3159" s="4" t="str">
        <f t="shared" si="218"/>
        <v>NO</v>
      </c>
      <c r="AA3159" s="4" t="str">
        <f t="shared" si="218"/>
        <v>NO</v>
      </c>
      <c r="AB3159" s="4" t="str">
        <f t="shared" si="218"/>
        <v>NO</v>
      </c>
      <c r="AD3159" s="4">
        <f t="shared" si="219"/>
        <v>0</v>
      </c>
    </row>
    <row r="3160" spans="1:30" ht="27.65" customHeight="1" x14ac:dyDescent="0.35">
      <c r="A3160" s="34">
        <v>3176</v>
      </c>
      <c r="B3160" s="1" t="s">
        <v>9363</v>
      </c>
      <c r="C3160" s="1"/>
      <c r="D3160" s="1"/>
      <c r="E3160" s="1"/>
      <c r="F3160" s="1" t="s">
        <v>29262</v>
      </c>
      <c r="G3160" s="35" t="s">
        <v>9364</v>
      </c>
      <c r="H3160" s="35" t="s">
        <v>9365</v>
      </c>
      <c r="I3160" s="35" t="s">
        <v>23</v>
      </c>
      <c r="J3160" s="36">
        <v>102543000</v>
      </c>
      <c r="K3160" s="36">
        <v>125653000</v>
      </c>
      <c r="L3160" s="36">
        <v>122653000</v>
      </c>
      <c r="M3160" s="36">
        <v>139568000</v>
      </c>
      <c r="N3160" s="36">
        <v>153264000</v>
      </c>
      <c r="O3160" s="37">
        <v>6.6000000000000003E-2</v>
      </c>
      <c r="P3160" s="37">
        <v>3.3500000000000002E-2</v>
      </c>
      <c r="Q3160" s="37">
        <v>-1.2500000000000001E-2</v>
      </c>
      <c r="R3160" s="37">
        <v>1.8700000000000001E-2</v>
      </c>
      <c r="S3160" s="37">
        <v>-3.73E-2</v>
      </c>
      <c r="T3160" s="37"/>
      <c r="U3160" s="37"/>
      <c r="V3160" s="37">
        <v>-3.3E-3</v>
      </c>
      <c r="W3160" s="37">
        <v>-2.3999999999999998E-3</v>
      </c>
      <c r="X3160" s="37">
        <v>-2.6700000000000002E-2</v>
      </c>
      <c r="Z3160" s="4" t="str">
        <f t="shared" si="218"/>
        <v>NO</v>
      </c>
      <c r="AA3160" s="4" t="str">
        <f t="shared" si="218"/>
        <v>NO</v>
      </c>
      <c r="AB3160" s="4" t="str">
        <f t="shared" si="218"/>
        <v>NO</v>
      </c>
      <c r="AD3160" s="4">
        <f t="shared" si="219"/>
        <v>0</v>
      </c>
    </row>
    <row r="3161" spans="1:30" ht="27.65" customHeight="1" x14ac:dyDescent="0.35">
      <c r="A3161" s="34">
        <v>3177</v>
      </c>
      <c r="B3161" s="1" t="s">
        <v>9366</v>
      </c>
      <c r="C3161" s="1"/>
      <c r="D3161" s="1"/>
      <c r="E3161" s="1"/>
      <c r="F3161" s="1" t="s">
        <v>29262</v>
      </c>
      <c r="G3161" s="35" t="s">
        <v>9367</v>
      </c>
      <c r="H3161" s="35" t="s">
        <v>9368</v>
      </c>
      <c r="I3161" s="35" t="s">
        <v>23</v>
      </c>
      <c r="J3161" s="36">
        <v>102772000</v>
      </c>
      <c r="K3161" s="36">
        <v>98727000</v>
      </c>
      <c r="L3161" s="36">
        <v>103057000</v>
      </c>
      <c r="M3161" s="36">
        <v>128476000</v>
      </c>
      <c r="N3161" s="36">
        <v>153235000</v>
      </c>
      <c r="O3161" s="37">
        <v>0.29599999999999999</v>
      </c>
      <c r="P3161" s="37">
        <v>0.15690000000000001</v>
      </c>
      <c r="Q3161" s="37">
        <v>0.42020000000000002</v>
      </c>
      <c r="R3161" s="37">
        <v>0.38250000000000001</v>
      </c>
      <c r="S3161" s="37">
        <v>0.30220000000000002</v>
      </c>
      <c r="T3161" s="37"/>
      <c r="U3161" s="37"/>
      <c r="V3161" s="37"/>
      <c r="W3161" s="37"/>
      <c r="X3161" s="37"/>
      <c r="Z3161" s="4" t="str">
        <f t="shared" si="218"/>
        <v>YES</v>
      </c>
      <c r="AA3161" s="4" t="str">
        <f t="shared" si="218"/>
        <v>YES</v>
      </c>
      <c r="AB3161" s="4" t="str">
        <f t="shared" si="218"/>
        <v>YES</v>
      </c>
      <c r="AD3161" s="4">
        <f t="shared" si="219"/>
        <v>3</v>
      </c>
    </row>
    <row r="3162" spans="1:30" ht="14.4" customHeight="1" x14ac:dyDescent="0.35">
      <c r="A3162" s="34">
        <v>3178</v>
      </c>
      <c r="B3162" s="1" t="s">
        <v>9369</v>
      </c>
      <c r="C3162" s="1" t="s">
        <v>29015</v>
      </c>
      <c r="D3162" s="1"/>
      <c r="E3162" s="1" t="s">
        <v>29008</v>
      </c>
      <c r="F3162" s="1" t="s">
        <v>29262</v>
      </c>
      <c r="G3162" s="35" t="s">
        <v>9370</v>
      </c>
      <c r="H3162" s="35" t="s">
        <v>9371</v>
      </c>
      <c r="I3162" s="35" t="s">
        <v>29</v>
      </c>
      <c r="J3162" s="36">
        <v>78450000</v>
      </c>
      <c r="K3162" s="36">
        <v>100385000</v>
      </c>
      <c r="L3162" s="36">
        <v>114772000</v>
      </c>
      <c r="M3162" s="36">
        <v>138711000</v>
      </c>
      <c r="N3162" s="36">
        <v>153233000</v>
      </c>
      <c r="O3162" s="37">
        <v>-7.6399999999999996E-2</v>
      </c>
      <c r="P3162" s="37">
        <v>7.4499999999999997E-2</v>
      </c>
      <c r="Q3162" s="37">
        <v>1.5299999999999999E-2</v>
      </c>
      <c r="R3162" s="37">
        <v>6.3299999999999995E-2</v>
      </c>
      <c r="S3162" s="37">
        <v>3.7199999999999997E-2</v>
      </c>
      <c r="T3162" s="37">
        <v>0.1188</v>
      </c>
      <c r="U3162" s="37">
        <v>5.3699999999999998E-2</v>
      </c>
      <c r="V3162" s="37">
        <v>-1E-3</v>
      </c>
      <c r="W3162" s="37">
        <v>2.76E-2</v>
      </c>
      <c r="X3162" s="37">
        <v>2.7000000000000001E-3</v>
      </c>
      <c r="Z3162" s="4" t="str">
        <f t="shared" si="218"/>
        <v>NO</v>
      </c>
      <c r="AA3162" s="4" t="str">
        <f t="shared" si="218"/>
        <v>NO</v>
      </c>
      <c r="AB3162" s="4" t="str">
        <f t="shared" si="218"/>
        <v>NO</v>
      </c>
      <c r="AD3162" s="4">
        <f t="shared" si="219"/>
        <v>0</v>
      </c>
    </row>
    <row r="3163" spans="1:30" ht="27.65" customHeight="1" x14ac:dyDescent="0.35">
      <c r="A3163" s="34">
        <v>3179</v>
      </c>
      <c r="B3163" s="1" t="s">
        <v>9372</v>
      </c>
      <c r="C3163" s="1" t="s">
        <v>29015</v>
      </c>
      <c r="D3163" s="1"/>
      <c r="E3163" s="1" t="s">
        <v>29008</v>
      </c>
      <c r="F3163" s="1" t="s">
        <v>29262</v>
      </c>
      <c r="G3163" s="35" t="s">
        <v>9373</v>
      </c>
      <c r="H3163" s="35" t="s">
        <v>9374</v>
      </c>
      <c r="I3163" s="35" t="s">
        <v>29</v>
      </c>
      <c r="J3163" s="36">
        <v>86675000</v>
      </c>
      <c r="K3163" s="36">
        <v>101844000</v>
      </c>
      <c r="L3163" s="36">
        <v>105367000</v>
      </c>
      <c r="M3163" s="36">
        <v>132978000</v>
      </c>
      <c r="N3163" s="36">
        <v>153129000</v>
      </c>
      <c r="O3163" s="37">
        <v>6.4600000000000005E-2</v>
      </c>
      <c r="P3163" s="37">
        <v>-1.5299999999999999E-2</v>
      </c>
      <c r="Q3163" s="37">
        <v>2.3300000000000001E-2</v>
      </c>
      <c r="R3163" s="37">
        <v>0.1003</v>
      </c>
      <c r="S3163" s="37">
        <v>4.3400000000000001E-2</v>
      </c>
      <c r="T3163" s="37">
        <v>5.21E-2</v>
      </c>
      <c r="U3163" s="37">
        <v>-2.76E-2</v>
      </c>
      <c r="V3163" s="37">
        <v>9.9000000000000008E-3</v>
      </c>
      <c r="W3163" s="37">
        <v>8.72E-2</v>
      </c>
      <c r="X3163" s="37">
        <v>3.7100000000000001E-2</v>
      </c>
      <c r="Z3163" s="4" t="str">
        <f t="shared" si="218"/>
        <v>NO</v>
      </c>
      <c r="AA3163" s="4" t="str">
        <f t="shared" si="218"/>
        <v>NO</v>
      </c>
      <c r="AB3163" s="4" t="str">
        <f t="shared" si="218"/>
        <v>NO</v>
      </c>
      <c r="AD3163" s="4">
        <f t="shared" si="219"/>
        <v>0</v>
      </c>
    </row>
    <row r="3164" spans="1:30" ht="14.4" customHeight="1" x14ac:dyDescent="0.35">
      <c r="A3164" s="34">
        <v>3180</v>
      </c>
      <c r="B3164" s="1" t="s">
        <v>9375</v>
      </c>
      <c r="C3164" s="1" t="s">
        <v>29015</v>
      </c>
      <c r="D3164" s="1"/>
      <c r="E3164" s="1" t="s">
        <v>29008</v>
      </c>
      <c r="F3164" s="1" t="s">
        <v>29262</v>
      </c>
      <c r="G3164" s="35" t="s">
        <v>9376</v>
      </c>
      <c r="H3164" s="35" t="s">
        <v>9377</v>
      </c>
      <c r="I3164" s="35" t="s">
        <v>29</v>
      </c>
      <c r="J3164" s="36">
        <v>144762000</v>
      </c>
      <c r="K3164" s="36">
        <v>154264000</v>
      </c>
      <c r="L3164" s="36">
        <v>167267000</v>
      </c>
      <c r="M3164" s="36">
        <v>164968000</v>
      </c>
      <c r="N3164" s="36">
        <v>153106000</v>
      </c>
      <c r="O3164" s="37">
        <v>0.1676</v>
      </c>
      <c r="P3164" s="37">
        <v>0.14299999999999999</v>
      </c>
      <c r="Q3164" s="37">
        <v>0.1487</v>
      </c>
      <c r="R3164" s="37">
        <v>0.20230000000000001</v>
      </c>
      <c r="S3164" s="37">
        <v>0.24199999999999999</v>
      </c>
      <c r="T3164" s="37"/>
      <c r="U3164" s="37"/>
      <c r="V3164" s="37">
        <v>-8.9999999999999998E-4</v>
      </c>
      <c r="W3164" s="37">
        <v>-1.1999999999999999E-3</v>
      </c>
      <c r="X3164" s="37">
        <v>-4.0000000000000002E-4</v>
      </c>
      <c r="Z3164" s="4" t="str">
        <f t="shared" si="218"/>
        <v>NO</v>
      </c>
      <c r="AA3164" s="4" t="str">
        <f t="shared" si="218"/>
        <v>YES</v>
      </c>
      <c r="AB3164" s="4" t="str">
        <f t="shared" si="218"/>
        <v>YES</v>
      </c>
      <c r="AD3164" s="4">
        <f t="shared" si="219"/>
        <v>2</v>
      </c>
    </row>
    <row r="3165" spans="1:30" ht="27.65" customHeight="1" x14ac:dyDescent="0.35">
      <c r="A3165" s="34">
        <v>3181</v>
      </c>
      <c r="B3165" s="1" t="s">
        <v>50</v>
      </c>
      <c r="C3165" s="1" t="s">
        <v>29015</v>
      </c>
      <c r="D3165" s="1"/>
      <c r="E3165" s="1" t="s">
        <v>29008</v>
      </c>
      <c r="F3165" s="1" t="s">
        <v>29262</v>
      </c>
      <c r="G3165" s="35" t="s">
        <v>9378</v>
      </c>
      <c r="H3165" s="35" t="s">
        <v>9379</v>
      </c>
      <c r="I3165" s="35" t="s">
        <v>29</v>
      </c>
      <c r="J3165" s="36">
        <v>42403000</v>
      </c>
      <c r="K3165" s="36">
        <v>56302000</v>
      </c>
      <c r="L3165" s="36">
        <v>83359000</v>
      </c>
      <c r="M3165" s="36">
        <v>125149000</v>
      </c>
      <c r="N3165" s="36">
        <v>153102000</v>
      </c>
      <c r="O3165" s="37">
        <v>6.8199999999999997E-2</v>
      </c>
      <c r="P3165" s="37">
        <v>0.19789999999999999</v>
      </c>
      <c r="Q3165" s="37">
        <v>0.25409999999999999</v>
      </c>
      <c r="R3165" s="37">
        <v>0.26729999999999998</v>
      </c>
      <c r="S3165" s="37">
        <v>0.2482</v>
      </c>
      <c r="T3165" s="37"/>
      <c r="U3165" s="37"/>
      <c r="V3165" s="37"/>
      <c r="W3165" s="37"/>
      <c r="X3165" s="37"/>
      <c r="Z3165" s="4" t="str">
        <f t="shared" si="218"/>
        <v>YES</v>
      </c>
      <c r="AA3165" s="4" t="str">
        <f t="shared" si="218"/>
        <v>YES</v>
      </c>
      <c r="AB3165" s="4" t="str">
        <f t="shared" si="218"/>
        <v>YES</v>
      </c>
      <c r="AD3165" s="4">
        <f t="shared" si="219"/>
        <v>3</v>
      </c>
    </row>
    <row r="3166" spans="1:30" ht="27.65" customHeight="1" x14ac:dyDescent="0.35">
      <c r="A3166" s="34">
        <v>3182</v>
      </c>
      <c r="B3166" s="1" t="s">
        <v>9380</v>
      </c>
      <c r="C3166" s="1"/>
      <c r="D3166" s="1"/>
      <c r="E3166" s="1"/>
      <c r="F3166" s="1" t="s">
        <v>29262</v>
      </c>
      <c r="G3166" s="35" t="s">
        <v>9381</v>
      </c>
      <c r="H3166" s="35" t="s">
        <v>9382</v>
      </c>
      <c r="I3166" s="35" t="s">
        <v>33</v>
      </c>
      <c r="J3166" s="36">
        <v>53388000</v>
      </c>
      <c r="K3166" s="36">
        <v>64307000</v>
      </c>
      <c r="L3166" s="36">
        <v>100078000</v>
      </c>
      <c r="M3166" s="36">
        <v>126461000</v>
      </c>
      <c r="N3166" s="36">
        <v>153034000</v>
      </c>
      <c r="O3166" s="37">
        <v>-7.2599999999999998E-2</v>
      </c>
      <c r="P3166" s="37">
        <v>-5.3E-3</v>
      </c>
      <c r="Q3166" s="37">
        <v>0.26960000000000001</v>
      </c>
      <c r="R3166" s="37">
        <v>0.34889999999999999</v>
      </c>
      <c r="S3166" s="37">
        <v>0.34949999999999998</v>
      </c>
      <c r="T3166" s="37"/>
      <c r="U3166" s="37"/>
      <c r="V3166" s="37"/>
      <c r="W3166" s="37"/>
      <c r="X3166" s="37"/>
      <c r="Z3166" s="4" t="str">
        <f t="shared" si="218"/>
        <v>YES</v>
      </c>
      <c r="AA3166" s="4" t="str">
        <f t="shared" si="218"/>
        <v>YES</v>
      </c>
      <c r="AB3166" s="4" t="str">
        <f t="shared" si="218"/>
        <v>YES</v>
      </c>
      <c r="AD3166" s="4">
        <f t="shared" si="219"/>
        <v>3</v>
      </c>
    </row>
    <row r="3167" spans="1:30" ht="14.4" customHeight="1" x14ac:dyDescent="0.35">
      <c r="A3167" s="34">
        <v>3183</v>
      </c>
      <c r="B3167" s="1" t="s">
        <v>9383</v>
      </c>
      <c r="C3167" s="1" t="s">
        <v>28702</v>
      </c>
      <c r="D3167" s="1"/>
      <c r="E3167" s="1"/>
      <c r="F3167" s="1" t="s">
        <v>29262</v>
      </c>
      <c r="G3167" s="35" t="s">
        <v>9384</v>
      </c>
      <c r="H3167" s="35" t="s">
        <v>9385</v>
      </c>
      <c r="I3167" s="35" t="s">
        <v>87</v>
      </c>
      <c r="J3167" s="36">
        <v>56667000</v>
      </c>
      <c r="K3167" s="36">
        <v>91520000</v>
      </c>
      <c r="L3167" s="36">
        <v>116750000</v>
      </c>
      <c r="M3167" s="36">
        <v>137847000</v>
      </c>
      <c r="N3167" s="36">
        <v>152926000</v>
      </c>
      <c r="O3167" s="37">
        <v>-0.2656</v>
      </c>
      <c r="P3167" s="37">
        <v>2.5899999999999999E-2</v>
      </c>
      <c r="Q3167" s="37">
        <v>7.6999999999999999E-2</v>
      </c>
      <c r="R3167" s="37">
        <v>0.12540000000000001</v>
      </c>
      <c r="S3167" s="37">
        <v>0.1086</v>
      </c>
      <c r="T3167" s="37">
        <v>-1E-4</v>
      </c>
      <c r="U3167" s="37">
        <v>-3.7900000000000003E-2</v>
      </c>
      <c r="V3167" s="37">
        <v>-2.5999999999999999E-3</v>
      </c>
      <c r="W3167" s="37">
        <v>-1.9400000000000001E-2</v>
      </c>
      <c r="X3167" s="37">
        <v>-2.1100000000000001E-2</v>
      </c>
      <c r="Z3167" s="4" t="str">
        <f t="shared" si="218"/>
        <v>NO</v>
      </c>
      <c r="AA3167" s="4" t="str">
        <f t="shared" si="218"/>
        <v>NO</v>
      </c>
      <c r="AB3167" s="4" t="str">
        <f t="shared" si="218"/>
        <v>NO</v>
      </c>
      <c r="AD3167" s="4">
        <f t="shared" si="219"/>
        <v>0</v>
      </c>
    </row>
    <row r="3168" spans="1:30" ht="14.4" customHeight="1" x14ac:dyDescent="0.35">
      <c r="A3168" s="34">
        <v>3184</v>
      </c>
      <c r="B3168" s="1" t="s">
        <v>9386</v>
      </c>
      <c r="C3168" s="1" t="s">
        <v>29015</v>
      </c>
      <c r="D3168" s="1"/>
      <c r="E3168" s="1" t="s">
        <v>29008</v>
      </c>
      <c r="F3168" s="1" t="s">
        <v>29262</v>
      </c>
      <c r="G3168" s="35" t="s">
        <v>9387</v>
      </c>
      <c r="H3168" s="35" t="s">
        <v>9388</v>
      </c>
      <c r="I3168" s="35" t="s">
        <v>29</v>
      </c>
      <c r="J3168" s="36">
        <v>14186000</v>
      </c>
      <c r="K3168" s="36">
        <v>57008000</v>
      </c>
      <c r="L3168" s="36">
        <v>91480000</v>
      </c>
      <c r="M3168" s="36">
        <v>130046000</v>
      </c>
      <c r="N3168" s="36">
        <v>152869000</v>
      </c>
      <c r="O3168" s="37">
        <v>0.29070000000000001</v>
      </c>
      <c r="P3168" s="37">
        <v>0.28260000000000002</v>
      </c>
      <c r="Q3168" s="37">
        <v>0.1593</v>
      </c>
      <c r="R3168" s="37">
        <v>0.23180000000000001</v>
      </c>
      <c r="S3168" s="37">
        <v>0.2039</v>
      </c>
      <c r="T3168" s="37"/>
      <c r="U3168" s="37"/>
      <c r="V3168" s="37"/>
      <c r="W3168" s="37"/>
      <c r="X3168" s="37"/>
      <c r="Z3168" s="4" t="str">
        <f t="shared" si="218"/>
        <v>NO</v>
      </c>
      <c r="AA3168" s="4" t="str">
        <f t="shared" si="218"/>
        <v>YES</v>
      </c>
      <c r="AB3168" s="4" t="str">
        <f t="shared" si="218"/>
        <v>YES</v>
      </c>
      <c r="AD3168" s="4">
        <f t="shared" si="219"/>
        <v>2</v>
      </c>
    </row>
    <row r="3169" spans="1:30" ht="14.4" customHeight="1" x14ac:dyDescent="0.35">
      <c r="A3169" s="34">
        <v>3185</v>
      </c>
      <c r="B3169" s="1" t="s">
        <v>9389</v>
      </c>
      <c r="C3169" s="1" t="s">
        <v>28702</v>
      </c>
      <c r="D3169" s="1"/>
      <c r="E3169" s="1"/>
      <c r="F3169" s="1" t="s">
        <v>29262</v>
      </c>
      <c r="G3169" s="35" t="s">
        <v>9390</v>
      </c>
      <c r="H3169" s="35" t="s">
        <v>9391</v>
      </c>
      <c r="I3169" s="35" t="s">
        <v>87</v>
      </c>
      <c r="J3169" s="36">
        <v>64700000</v>
      </c>
      <c r="K3169" s="36">
        <v>95290000</v>
      </c>
      <c r="L3169" s="36">
        <v>113055000</v>
      </c>
      <c r="M3169" s="36">
        <v>138205000</v>
      </c>
      <c r="N3169" s="36">
        <v>152858000</v>
      </c>
      <c r="O3169" s="37">
        <v>-7.9500000000000001E-2</v>
      </c>
      <c r="P3169" s="37">
        <v>-0.3216</v>
      </c>
      <c r="Q3169" s="37">
        <v>2.9899999999999999E-2</v>
      </c>
      <c r="R3169" s="37">
        <v>3.2899999999999999E-2</v>
      </c>
      <c r="S3169" s="37">
        <v>0.16969999999999999</v>
      </c>
      <c r="T3169" s="37">
        <v>-0.1759</v>
      </c>
      <c r="U3169" s="37">
        <v>-0.95299999999999996</v>
      </c>
      <c r="V3169" s="37">
        <v>-1.06E-2</v>
      </c>
      <c r="W3169" s="37">
        <v>-4.5999999999999999E-3</v>
      </c>
      <c r="X3169" s="37">
        <v>-1.9599999999999999E-2</v>
      </c>
      <c r="Z3169" s="4" t="str">
        <f t="shared" si="218"/>
        <v>NO</v>
      </c>
      <c r="AA3169" s="4" t="str">
        <f t="shared" si="218"/>
        <v>NO</v>
      </c>
      <c r="AB3169" s="4" t="str">
        <f t="shared" si="218"/>
        <v>NO</v>
      </c>
      <c r="AD3169" s="4">
        <f t="shared" si="219"/>
        <v>0</v>
      </c>
    </row>
    <row r="3170" spans="1:30" ht="14.4" customHeight="1" x14ac:dyDescent="0.35">
      <c r="A3170" s="34">
        <v>3186</v>
      </c>
      <c r="B3170" s="1" t="s">
        <v>9392</v>
      </c>
      <c r="C3170" s="1"/>
      <c r="D3170" s="1"/>
      <c r="E3170" s="1"/>
      <c r="F3170" s="1" t="s">
        <v>29262</v>
      </c>
      <c r="G3170" s="35" t="s">
        <v>9393</v>
      </c>
      <c r="H3170" s="35" t="s">
        <v>9394</v>
      </c>
      <c r="I3170" s="35" t="s">
        <v>23</v>
      </c>
      <c r="J3170" s="36">
        <v>69860000</v>
      </c>
      <c r="K3170" s="36">
        <v>99067000</v>
      </c>
      <c r="L3170" s="36">
        <v>120169000</v>
      </c>
      <c r="M3170" s="36">
        <v>140273000</v>
      </c>
      <c r="N3170" s="36">
        <v>152808000</v>
      </c>
      <c r="O3170" s="37">
        <v>4.9399999999999999E-2</v>
      </c>
      <c r="P3170" s="37">
        <v>0.19489999999999999</v>
      </c>
      <c r="Q3170" s="37">
        <v>5.7500000000000002E-2</v>
      </c>
      <c r="R3170" s="37">
        <v>1.8599999999999998E-2</v>
      </c>
      <c r="S3170" s="37">
        <v>2.1499999999999998E-2</v>
      </c>
      <c r="T3170" s="37">
        <v>6.3399999999999998E-2</v>
      </c>
      <c r="U3170" s="37">
        <v>0.18179999999999999</v>
      </c>
      <c r="V3170" s="37">
        <v>-0.02</v>
      </c>
      <c r="W3170" s="37">
        <v>-2.2700000000000001E-2</v>
      </c>
      <c r="X3170" s="37">
        <v>-0.12970000000000001</v>
      </c>
      <c r="Z3170" s="4" t="str">
        <f t="shared" si="218"/>
        <v>NO</v>
      </c>
      <c r="AA3170" s="4" t="str">
        <f t="shared" si="218"/>
        <v>NO</v>
      </c>
      <c r="AB3170" s="4" t="str">
        <f t="shared" si="218"/>
        <v>NO</v>
      </c>
      <c r="AD3170" s="4">
        <f t="shared" si="219"/>
        <v>0</v>
      </c>
    </row>
    <row r="3171" spans="1:30" ht="14.4" customHeight="1" x14ac:dyDescent="0.35">
      <c r="A3171" s="34">
        <v>3187</v>
      </c>
      <c r="B3171" s="1" t="s">
        <v>9395</v>
      </c>
      <c r="C3171" s="1"/>
      <c r="D3171" s="1"/>
      <c r="E3171" s="1"/>
      <c r="F3171" s="1" t="s">
        <v>29262</v>
      </c>
      <c r="G3171" s="35" t="s">
        <v>9396</v>
      </c>
      <c r="H3171" s="35" t="s">
        <v>9397</v>
      </c>
      <c r="I3171" s="35" t="s">
        <v>43</v>
      </c>
      <c r="J3171" s="36">
        <v>140405000</v>
      </c>
      <c r="K3171" s="36">
        <v>130702000</v>
      </c>
      <c r="L3171" s="36">
        <v>120718000</v>
      </c>
      <c r="M3171" s="36">
        <v>161594000</v>
      </c>
      <c r="N3171" s="36">
        <v>152803000</v>
      </c>
      <c r="O3171" s="37">
        <v>0.32840000000000003</v>
      </c>
      <c r="P3171" s="37">
        <v>0.23480000000000001</v>
      </c>
      <c r="Q3171" s="37">
        <v>0.57089999999999996</v>
      </c>
      <c r="R3171" s="37">
        <v>0.32129999999999997</v>
      </c>
      <c r="S3171" s="37">
        <v>0.18110000000000001</v>
      </c>
      <c r="T3171" s="37">
        <v>-1.5E-3</v>
      </c>
      <c r="U3171" s="37">
        <v>-1.6000000000000001E-3</v>
      </c>
      <c r="V3171" s="37">
        <v>-1.6999999999999999E-3</v>
      </c>
      <c r="W3171" s="37">
        <v>-1.2999999999999999E-3</v>
      </c>
      <c r="X3171" s="37">
        <v>-1.4E-3</v>
      </c>
      <c r="Z3171" s="4" t="str">
        <f t="shared" si="218"/>
        <v>YES</v>
      </c>
      <c r="AA3171" s="4" t="str">
        <f t="shared" si="218"/>
        <v>YES</v>
      </c>
      <c r="AB3171" s="4" t="str">
        <f t="shared" si="218"/>
        <v>NO</v>
      </c>
      <c r="AD3171" s="4">
        <f t="shared" si="219"/>
        <v>2</v>
      </c>
    </row>
    <row r="3172" spans="1:30" ht="27.65" customHeight="1" x14ac:dyDescent="0.35">
      <c r="A3172" s="34">
        <v>3188</v>
      </c>
      <c r="B3172" s="1" t="s">
        <v>9398</v>
      </c>
      <c r="C3172" s="1" t="s">
        <v>29015</v>
      </c>
      <c r="D3172" s="1"/>
      <c r="E3172" s="1" t="s">
        <v>29008</v>
      </c>
      <c r="F3172" s="1" t="s">
        <v>29262</v>
      </c>
      <c r="G3172" s="35" t="s">
        <v>9399</v>
      </c>
      <c r="H3172" s="35" t="s">
        <v>9400</v>
      </c>
      <c r="I3172" s="35" t="s">
        <v>29</v>
      </c>
      <c r="J3172" s="36">
        <v>74834000</v>
      </c>
      <c r="K3172" s="36">
        <v>91730000</v>
      </c>
      <c r="L3172" s="36">
        <v>112360000</v>
      </c>
      <c r="M3172" s="36">
        <v>135585000</v>
      </c>
      <c r="N3172" s="36">
        <v>152774000</v>
      </c>
      <c r="O3172" s="37">
        <v>0.52490000000000003</v>
      </c>
      <c r="P3172" s="37">
        <v>0.53569999999999995</v>
      </c>
      <c r="Q3172" s="37">
        <v>0.57440000000000002</v>
      </c>
      <c r="R3172" s="37">
        <v>0.4985</v>
      </c>
      <c r="S3172" s="37">
        <v>0.51290000000000002</v>
      </c>
      <c r="T3172" s="37"/>
      <c r="U3172" s="37"/>
      <c r="V3172" s="37"/>
      <c r="W3172" s="37"/>
      <c r="X3172" s="37"/>
      <c r="Z3172" s="4" t="str">
        <f t="shared" si="218"/>
        <v>YES</v>
      </c>
      <c r="AA3172" s="4" t="str">
        <f t="shared" si="218"/>
        <v>YES</v>
      </c>
      <c r="AB3172" s="4" t="str">
        <f t="shared" si="218"/>
        <v>YES</v>
      </c>
      <c r="AD3172" s="4">
        <f t="shared" si="219"/>
        <v>3</v>
      </c>
    </row>
    <row r="3173" spans="1:30" ht="14.4" customHeight="1" x14ac:dyDescent="0.35">
      <c r="A3173" s="34">
        <v>3189</v>
      </c>
      <c r="B3173" s="1" t="s">
        <v>9401</v>
      </c>
      <c r="C3173" s="1" t="s">
        <v>29015</v>
      </c>
      <c r="D3173" s="1"/>
      <c r="E3173" s="1" t="s">
        <v>29008</v>
      </c>
      <c r="F3173" s="1" t="s">
        <v>29262</v>
      </c>
      <c r="G3173" s="35" t="s">
        <v>9402</v>
      </c>
      <c r="H3173" s="35" t="s">
        <v>9403</v>
      </c>
      <c r="I3173" s="35" t="s">
        <v>29</v>
      </c>
      <c r="J3173" s="36">
        <v>39638000</v>
      </c>
      <c r="K3173" s="36">
        <v>80047000</v>
      </c>
      <c r="L3173" s="36">
        <v>103674000</v>
      </c>
      <c r="M3173" s="36">
        <v>135679000</v>
      </c>
      <c r="N3173" s="36">
        <v>152624000</v>
      </c>
      <c r="O3173" s="37">
        <v>0.15290000000000001</v>
      </c>
      <c r="P3173" s="37">
        <v>0.16009999999999999</v>
      </c>
      <c r="Q3173" s="37">
        <v>0.15160000000000001</v>
      </c>
      <c r="R3173" s="37">
        <v>0.32069999999999999</v>
      </c>
      <c r="S3173" s="37">
        <v>0.29820000000000002</v>
      </c>
      <c r="T3173" s="37"/>
      <c r="U3173" s="37">
        <v>-2.9999999999999997E-4</v>
      </c>
      <c r="V3173" s="37">
        <v>-3.0999999999999999E-3</v>
      </c>
      <c r="W3173" s="37"/>
      <c r="X3173" s="37"/>
      <c r="Z3173" s="4" t="str">
        <f t="shared" si="218"/>
        <v>NO</v>
      </c>
      <c r="AA3173" s="4" t="str">
        <f t="shared" si="218"/>
        <v>YES</v>
      </c>
      <c r="AB3173" s="4" t="str">
        <f t="shared" si="218"/>
        <v>YES</v>
      </c>
      <c r="AD3173" s="4">
        <f t="shared" si="219"/>
        <v>2</v>
      </c>
    </row>
    <row r="3174" spans="1:30" ht="27.65" customHeight="1" x14ac:dyDescent="0.35">
      <c r="A3174" s="34">
        <v>3190</v>
      </c>
      <c r="B3174" s="1" t="s">
        <v>2886</v>
      </c>
      <c r="C3174" s="1"/>
      <c r="D3174" s="1"/>
      <c r="E3174" s="1"/>
      <c r="F3174" s="1" t="s">
        <v>29262</v>
      </c>
      <c r="G3174" s="35" t="s">
        <v>9404</v>
      </c>
      <c r="H3174" s="35" t="s">
        <v>9405</v>
      </c>
      <c r="I3174" s="35" t="s">
        <v>23</v>
      </c>
      <c r="J3174" s="36">
        <v>60066000</v>
      </c>
      <c r="K3174" s="36">
        <v>74548000</v>
      </c>
      <c r="L3174" s="36">
        <v>101958000</v>
      </c>
      <c r="M3174" s="36">
        <v>134768000</v>
      </c>
      <c r="N3174" s="36">
        <v>152579000</v>
      </c>
      <c r="O3174" s="37">
        <v>8.0799999999999997E-2</v>
      </c>
      <c r="P3174" s="37">
        <v>6.7199999999999996E-2</v>
      </c>
      <c r="Q3174" s="37">
        <v>0.13669999999999999</v>
      </c>
      <c r="R3174" s="37">
        <v>0.1157</v>
      </c>
      <c r="S3174" s="37">
        <v>0.1221</v>
      </c>
      <c r="T3174" s="37">
        <v>1.83E-2</v>
      </c>
      <c r="U3174" s="37">
        <v>4.8599999999999997E-2</v>
      </c>
      <c r="V3174" s="37">
        <v>0.1227</v>
      </c>
      <c r="W3174" s="37">
        <v>-1E-3</v>
      </c>
      <c r="X3174" s="37">
        <v>-1.6999999999999999E-3</v>
      </c>
      <c r="Z3174" s="4" t="str">
        <f t="shared" si="218"/>
        <v>NO</v>
      </c>
      <c r="AA3174" s="4" t="str">
        <f t="shared" si="218"/>
        <v>NO</v>
      </c>
      <c r="AB3174" s="4" t="str">
        <f t="shared" si="218"/>
        <v>NO</v>
      </c>
      <c r="AD3174" s="4">
        <f t="shared" si="219"/>
        <v>0</v>
      </c>
    </row>
    <row r="3175" spans="1:30" ht="27.65" customHeight="1" x14ac:dyDescent="0.35">
      <c r="A3175" s="34">
        <v>3191</v>
      </c>
      <c r="B3175" s="1" t="s">
        <v>526</v>
      </c>
      <c r="C3175" s="1" t="s">
        <v>29015</v>
      </c>
      <c r="D3175" s="1"/>
      <c r="E3175" s="1" t="s">
        <v>29008</v>
      </c>
      <c r="F3175" s="1" t="s">
        <v>29262</v>
      </c>
      <c r="G3175" s="35" t="s">
        <v>9406</v>
      </c>
      <c r="H3175" s="35" t="s">
        <v>9407</v>
      </c>
      <c r="I3175" s="35" t="s">
        <v>29</v>
      </c>
      <c r="J3175" s="36">
        <v>74100000</v>
      </c>
      <c r="K3175" s="36">
        <v>74644000</v>
      </c>
      <c r="L3175" s="36">
        <v>75756000</v>
      </c>
      <c r="M3175" s="36">
        <v>114758000</v>
      </c>
      <c r="N3175" s="36">
        <v>152561000</v>
      </c>
      <c r="O3175" s="37">
        <v>1</v>
      </c>
      <c r="P3175" s="37">
        <v>0.1701</v>
      </c>
      <c r="Q3175" s="37">
        <v>0.1077</v>
      </c>
      <c r="R3175" s="37">
        <v>0.2681</v>
      </c>
      <c r="S3175" s="37">
        <v>1.04E-2</v>
      </c>
      <c r="T3175" s="37"/>
      <c r="U3175" s="37"/>
      <c r="V3175" s="37"/>
      <c r="W3175" s="37"/>
      <c r="X3175" s="37"/>
      <c r="Z3175" s="4" t="str">
        <f t="shared" si="218"/>
        <v>NO</v>
      </c>
      <c r="AA3175" s="4" t="str">
        <f t="shared" si="218"/>
        <v>YES</v>
      </c>
      <c r="AB3175" s="4" t="str">
        <f t="shared" si="218"/>
        <v>NO</v>
      </c>
      <c r="AD3175" s="4">
        <f t="shared" si="219"/>
        <v>1</v>
      </c>
    </row>
    <row r="3176" spans="1:30" ht="41.4" customHeight="1" x14ac:dyDescent="0.35">
      <c r="A3176" s="34">
        <v>3192</v>
      </c>
      <c r="B3176" s="1" t="s">
        <v>9408</v>
      </c>
      <c r="C3176" s="1" t="s">
        <v>29015</v>
      </c>
      <c r="D3176" s="1"/>
      <c r="E3176" s="1" t="s">
        <v>29008</v>
      </c>
      <c r="F3176" s="1" t="s">
        <v>29262</v>
      </c>
      <c r="G3176" s="35" t="s">
        <v>9409</v>
      </c>
      <c r="H3176" s="35" t="s">
        <v>9410</v>
      </c>
      <c r="I3176" s="35" t="s">
        <v>29</v>
      </c>
      <c r="J3176" s="36">
        <v>30812000</v>
      </c>
      <c r="K3176" s="36">
        <v>62807000</v>
      </c>
      <c r="L3176" s="36">
        <v>84246000</v>
      </c>
      <c r="M3176" s="36">
        <v>117704000</v>
      </c>
      <c r="N3176" s="36">
        <v>152513000</v>
      </c>
      <c r="O3176" s="37">
        <v>0.31090000000000001</v>
      </c>
      <c r="P3176" s="37">
        <v>0.42070000000000002</v>
      </c>
      <c r="Q3176" s="37">
        <v>0.2445</v>
      </c>
      <c r="R3176" s="37">
        <v>0.18310000000000001</v>
      </c>
      <c r="S3176" s="37">
        <v>0.15939999999999999</v>
      </c>
      <c r="T3176" s="37"/>
      <c r="U3176" s="37"/>
      <c r="V3176" s="37"/>
      <c r="W3176" s="37"/>
      <c r="X3176" s="37"/>
      <c r="Z3176" s="4" t="str">
        <f t="shared" si="218"/>
        <v>YES</v>
      </c>
      <c r="AA3176" s="4" t="str">
        <f t="shared" si="218"/>
        <v>NO</v>
      </c>
      <c r="AB3176" s="4" t="str">
        <f t="shared" si="218"/>
        <v>NO</v>
      </c>
      <c r="AD3176" s="4">
        <f t="shared" si="219"/>
        <v>1</v>
      </c>
    </row>
    <row r="3177" spans="1:30" ht="14.4" customHeight="1" x14ac:dyDescent="0.35">
      <c r="A3177" s="34">
        <v>3193</v>
      </c>
      <c r="B3177" s="1" t="s">
        <v>9411</v>
      </c>
      <c r="C3177" s="1" t="s">
        <v>29015</v>
      </c>
      <c r="D3177" s="1"/>
      <c r="E3177" s="1" t="s">
        <v>29008</v>
      </c>
      <c r="F3177" s="1" t="s">
        <v>29262</v>
      </c>
      <c r="G3177" s="35" t="s">
        <v>9412</v>
      </c>
      <c r="H3177" s="35" t="s">
        <v>9413</v>
      </c>
      <c r="I3177" s="35" t="s">
        <v>29</v>
      </c>
      <c r="J3177" s="36">
        <v>138269000</v>
      </c>
      <c r="K3177" s="36">
        <v>124643000</v>
      </c>
      <c r="L3177" s="36">
        <v>141267000</v>
      </c>
      <c r="M3177" s="36">
        <v>115633000</v>
      </c>
      <c r="N3177" s="36">
        <v>152502000</v>
      </c>
      <c r="O3177" s="37">
        <v>0.28249999999999997</v>
      </c>
      <c r="P3177" s="37">
        <v>0.17480000000000001</v>
      </c>
      <c r="Q3177" s="37">
        <v>0.12470000000000001</v>
      </c>
      <c r="R3177" s="37">
        <v>4.6300000000000001E-2</v>
      </c>
      <c r="S3177" s="37">
        <v>0.1368</v>
      </c>
      <c r="T3177" s="37">
        <v>0.28249999999999997</v>
      </c>
      <c r="U3177" s="37">
        <v>0.17480000000000001</v>
      </c>
      <c r="V3177" s="37">
        <v>0.1166</v>
      </c>
      <c r="W3177" s="37">
        <v>2.9399999999999999E-2</v>
      </c>
      <c r="X3177" s="37"/>
      <c r="Z3177" s="4" t="str">
        <f t="shared" si="218"/>
        <v>NO</v>
      </c>
      <c r="AA3177" s="4" t="str">
        <f t="shared" si="218"/>
        <v>NO</v>
      </c>
      <c r="AB3177" s="4" t="str">
        <f t="shared" si="218"/>
        <v>NO</v>
      </c>
      <c r="AD3177" s="4">
        <f t="shared" si="219"/>
        <v>0</v>
      </c>
    </row>
    <row r="3178" spans="1:30" ht="14.4" customHeight="1" x14ac:dyDescent="0.35">
      <c r="A3178" s="34">
        <v>3194</v>
      </c>
      <c r="B3178" s="1" t="s">
        <v>9414</v>
      </c>
      <c r="C3178" s="1"/>
      <c r="D3178" s="1"/>
      <c r="E3178" s="1"/>
      <c r="F3178" s="1" t="s">
        <v>29262</v>
      </c>
      <c r="G3178" s="35" t="s">
        <v>9415</v>
      </c>
      <c r="H3178" s="35" t="s">
        <v>9416</v>
      </c>
      <c r="I3178" s="35" t="s">
        <v>36</v>
      </c>
      <c r="J3178" s="36">
        <v>47852000</v>
      </c>
      <c r="K3178" s="36">
        <v>70303000</v>
      </c>
      <c r="L3178" s="36">
        <v>90887000</v>
      </c>
      <c r="M3178" s="36">
        <v>127788000</v>
      </c>
      <c r="N3178" s="36">
        <v>152490000</v>
      </c>
      <c r="O3178" s="37">
        <v>0.40100000000000002</v>
      </c>
      <c r="P3178" s="37">
        <v>0.30180000000000001</v>
      </c>
      <c r="Q3178" s="37">
        <v>0.35299999999999998</v>
      </c>
      <c r="R3178" s="37">
        <v>0.42159999999999997</v>
      </c>
      <c r="S3178" s="37">
        <v>0.4375</v>
      </c>
      <c r="T3178" s="37"/>
      <c r="U3178" s="37"/>
      <c r="V3178" s="37"/>
      <c r="W3178" s="37"/>
      <c r="X3178" s="37"/>
      <c r="Z3178" s="4" t="str">
        <f t="shared" si="218"/>
        <v>YES</v>
      </c>
      <c r="AA3178" s="4" t="str">
        <f t="shared" si="218"/>
        <v>YES</v>
      </c>
      <c r="AB3178" s="4" t="str">
        <f t="shared" si="218"/>
        <v>YES</v>
      </c>
      <c r="AD3178" s="4">
        <f t="shared" si="219"/>
        <v>3</v>
      </c>
    </row>
    <row r="3179" spans="1:30" ht="27.65" customHeight="1" x14ac:dyDescent="0.35">
      <c r="A3179" s="34">
        <v>3195</v>
      </c>
      <c r="B3179" s="1" t="s">
        <v>9417</v>
      </c>
      <c r="C3179" s="1"/>
      <c r="D3179" s="1"/>
      <c r="E3179" s="1"/>
      <c r="F3179" s="1" t="s">
        <v>29262</v>
      </c>
      <c r="G3179" s="35" t="s">
        <v>9418</v>
      </c>
      <c r="H3179" s="35" t="s">
        <v>9419</v>
      </c>
      <c r="I3179" s="35" t="s">
        <v>23</v>
      </c>
      <c r="J3179" s="36">
        <v>107393000</v>
      </c>
      <c r="K3179" s="36">
        <v>108778000</v>
      </c>
      <c r="L3179" s="36">
        <v>127477000</v>
      </c>
      <c r="M3179" s="36">
        <v>139578000</v>
      </c>
      <c r="N3179" s="36">
        <v>152456000</v>
      </c>
      <c r="O3179" s="37">
        <v>-6.1899999999999997E-2</v>
      </c>
      <c r="P3179" s="37">
        <v>2.0899999999999998E-2</v>
      </c>
      <c r="Q3179" s="37">
        <v>-1.6999999999999999E-3</v>
      </c>
      <c r="R3179" s="37">
        <v>-0.12889999999999999</v>
      </c>
      <c r="S3179" s="37">
        <v>-3.85E-2</v>
      </c>
      <c r="T3179" s="37">
        <v>-6.9900000000000004E-2</v>
      </c>
      <c r="U3179" s="37">
        <v>9.4999999999999998E-3</v>
      </c>
      <c r="V3179" s="37">
        <v>-9.7000000000000003E-3</v>
      </c>
      <c r="W3179" s="37">
        <v>-0.13589999999999999</v>
      </c>
      <c r="X3179" s="37"/>
      <c r="Z3179" s="4" t="str">
        <f t="shared" si="218"/>
        <v>NO</v>
      </c>
      <c r="AA3179" s="4" t="str">
        <f t="shared" si="218"/>
        <v>NO</v>
      </c>
      <c r="AB3179" s="4" t="str">
        <f t="shared" si="218"/>
        <v>NO</v>
      </c>
      <c r="AD3179" s="4">
        <f t="shared" si="219"/>
        <v>0</v>
      </c>
    </row>
    <row r="3180" spans="1:30" ht="14.4" customHeight="1" x14ac:dyDescent="0.35">
      <c r="A3180" s="34">
        <v>3196</v>
      </c>
      <c r="B3180" s="1" t="s">
        <v>9420</v>
      </c>
      <c r="C3180" s="1"/>
      <c r="D3180" s="1"/>
      <c r="E3180" s="1"/>
      <c r="F3180" s="1" t="s">
        <v>29262</v>
      </c>
      <c r="G3180" s="35" t="s">
        <v>9421</v>
      </c>
      <c r="H3180" s="35" t="s">
        <v>9422</v>
      </c>
      <c r="I3180" s="35" t="s">
        <v>33</v>
      </c>
      <c r="J3180" s="36">
        <v>133773000</v>
      </c>
      <c r="K3180" s="36">
        <v>62414000</v>
      </c>
      <c r="L3180" s="36">
        <v>78774000</v>
      </c>
      <c r="M3180" s="36">
        <v>84521000</v>
      </c>
      <c r="N3180" s="36">
        <v>152440000</v>
      </c>
      <c r="O3180" s="37">
        <v>0.1026</v>
      </c>
      <c r="P3180" s="37">
        <v>-0.21210000000000001</v>
      </c>
      <c r="Q3180" s="37">
        <v>-0.39450000000000002</v>
      </c>
      <c r="R3180" s="37">
        <v>-0.55179999999999996</v>
      </c>
      <c r="S3180" s="37">
        <v>1.2800000000000001E-2</v>
      </c>
      <c r="T3180" s="37"/>
      <c r="U3180" s="37"/>
      <c r="V3180" s="37"/>
      <c r="W3180" s="37"/>
      <c r="X3180" s="37"/>
      <c r="Z3180" s="4" t="str">
        <f t="shared" si="218"/>
        <v>NO</v>
      </c>
      <c r="AA3180" s="4" t="str">
        <f t="shared" si="218"/>
        <v>NO</v>
      </c>
      <c r="AB3180" s="4" t="str">
        <f t="shared" si="218"/>
        <v>NO</v>
      </c>
      <c r="AD3180" s="4">
        <f t="shared" si="219"/>
        <v>0</v>
      </c>
    </row>
    <row r="3181" spans="1:30" ht="14.4" customHeight="1" x14ac:dyDescent="0.35">
      <c r="A3181" s="34">
        <v>3197</v>
      </c>
      <c r="B3181" s="1" t="s">
        <v>9423</v>
      </c>
      <c r="C3181" s="1" t="s">
        <v>29015</v>
      </c>
      <c r="D3181" s="1"/>
      <c r="E3181" s="1" t="s">
        <v>29008</v>
      </c>
      <c r="F3181" s="1" t="s">
        <v>29262</v>
      </c>
      <c r="G3181" s="35" t="s">
        <v>9424</v>
      </c>
      <c r="H3181" s="35" t="s">
        <v>9425</v>
      </c>
      <c r="I3181" s="35" t="s">
        <v>29</v>
      </c>
      <c r="J3181" s="36">
        <v>51276000</v>
      </c>
      <c r="K3181" s="36">
        <v>86670000</v>
      </c>
      <c r="L3181" s="36">
        <v>115051000</v>
      </c>
      <c r="M3181" s="36">
        <v>161821000</v>
      </c>
      <c r="N3181" s="36">
        <v>152376000</v>
      </c>
      <c r="O3181" s="37">
        <v>6.0499999999999998E-2</v>
      </c>
      <c r="P3181" s="37">
        <v>0.1754</v>
      </c>
      <c r="Q3181" s="37">
        <v>0.2112</v>
      </c>
      <c r="R3181" s="37">
        <v>0.27329999999999999</v>
      </c>
      <c r="S3181" s="37">
        <v>0.21429999999999999</v>
      </c>
      <c r="T3181" s="37">
        <v>-5.4600000000000003E-2</v>
      </c>
      <c r="U3181" s="37">
        <v>-2.6599999999999999E-2</v>
      </c>
      <c r="V3181" s="37">
        <v>-1.89E-2</v>
      </c>
      <c r="W3181" s="37">
        <v>-8.0000000000000004E-4</v>
      </c>
      <c r="X3181" s="37"/>
      <c r="Z3181" s="4" t="str">
        <f t="shared" si="218"/>
        <v>YES</v>
      </c>
      <c r="AA3181" s="4" t="str">
        <f t="shared" si="218"/>
        <v>YES</v>
      </c>
      <c r="AB3181" s="4" t="str">
        <f t="shared" si="218"/>
        <v>YES</v>
      </c>
      <c r="AD3181" s="4">
        <f t="shared" si="219"/>
        <v>3</v>
      </c>
    </row>
    <row r="3182" spans="1:30" ht="14.4" customHeight="1" x14ac:dyDescent="0.35">
      <c r="A3182" s="34">
        <v>3198</v>
      </c>
      <c r="B3182" s="1" t="s">
        <v>9426</v>
      </c>
      <c r="C3182" s="1"/>
      <c r="D3182" s="1"/>
      <c r="E3182" s="1"/>
      <c r="F3182" s="1" t="s">
        <v>29262</v>
      </c>
      <c r="G3182" s="35" t="s">
        <v>9427</v>
      </c>
      <c r="H3182" s="35" t="s">
        <v>9428</v>
      </c>
      <c r="I3182" s="35" t="s">
        <v>23</v>
      </c>
      <c r="J3182" s="36">
        <v>615000</v>
      </c>
      <c r="K3182" s="36">
        <v>48214000</v>
      </c>
      <c r="L3182" s="36">
        <v>103430000</v>
      </c>
      <c r="M3182" s="36">
        <v>146738000</v>
      </c>
      <c r="N3182" s="36">
        <v>152349000</v>
      </c>
      <c r="O3182" s="37">
        <v>-15.422800000000001</v>
      </c>
      <c r="P3182" s="37">
        <v>0.17949999999999999</v>
      </c>
      <c r="Q3182" s="37">
        <v>0.30120000000000002</v>
      </c>
      <c r="R3182" s="37">
        <v>7.4800000000000005E-2</v>
      </c>
      <c r="S3182" s="37">
        <v>0.24809999999999999</v>
      </c>
      <c r="T3182" s="37">
        <v>-1.2145999999999999</v>
      </c>
      <c r="U3182" s="37">
        <v>-2.7900000000000001E-2</v>
      </c>
      <c r="V3182" s="37">
        <v>-1.01E-2</v>
      </c>
      <c r="W3182" s="37">
        <v>-3.3E-3</v>
      </c>
      <c r="X3182" s="37">
        <v>-3.5000000000000001E-3</v>
      </c>
      <c r="Z3182" s="4" t="str">
        <f t="shared" si="218"/>
        <v>YES</v>
      </c>
      <c r="AA3182" s="4" t="str">
        <f t="shared" si="218"/>
        <v>NO</v>
      </c>
      <c r="AB3182" s="4" t="str">
        <f t="shared" si="218"/>
        <v>YES</v>
      </c>
      <c r="AD3182" s="4">
        <f t="shared" si="219"/>
        <v>2</v>
      </c>
    </row>
    <row r="3183" spans="1:30" ht="27.65" customHeight="1" x14ac:dyDescent="0.35">
      <c r="A3183" s="34">
        <v>3199</v>
      </c>
      <c r="B3183" s="1" t="s">
        <v>9429</v>
      </c>
      <c r="C3183" s="1" t="s">
        <v>29015</v>
      </c>
      <c r="D3183" s="1"/>
      <c r="E3183" s="1" t="s">
        <v>29008</v>
      </c>
      <c r="F3183" s="1" t="s">
        <v>29262</v>
      </c>
      <c r="G3183" s="35" t="s">
        <v>9430</v>
      </c>
      <c r="H3183" s="35" t="s">
        <v>9431</v>
      </c>
      <c r="I3183" s="35" t="s">
        <v>29</v>
      </c>
      <c r="J3183" s="36">
        <v>33216000</v>
      </c>
      <c r="K3183" s="36">
        <v>68891000</v>
      </c>
      <c r="L3183" s="36">
        <v>77693000</v>
      </c>
      <c r="M3183" s="36">
        <v>113668000</v>
      </c>
      <c r="N3183" s="36">
        <v>152334000</v>
      </c>
      <c r="O3183" s="37">
        <v>0.12759999999999999</v>
      </c>
      <c r="P3183" s="37">
        <v>5.6800000000000003E-2</v>
      </c>
      <c r="Q3183" s="37">
        <v>0.18959999999999999</v>
      </c>
      <c r="R3183" s="37">
        <v>0.25430000000000003</v>
      </c>
      <c r="S3183" s="37">
        <v>0.3221</v>
      </c>
      <c r="T3183" s="37">
        <v>0.1142</v>
      </c>
      <c r="U3183" s="37">
        <v>4.5900000000000003E-2</v>
      </c>
      <c r="V3183" s="37">
        <v>0.18959999999999999</v>
      </c>
      <c r="W3183" s="37">
        <v>0.23680000000000001</v>
      </c>
      <c r="X3183" s="37">
        <v>0.30349999999999999</v>
      </c>
      <c r="Z3183" s="4" t="str">
        <f t="shared" si="218"/>
        <v>NO</v>
      </c>
      <c r="AA3183" s="4" t="str">
        <f t="shared" si="218"/>
        <v>YES</v>
      </c>
      <c r="AB3183" s="4" t="str">
        <f t="shared" si="218"/>
        <v>YES</v>
      </c>
      <c r="AD3183" s="4">
        <f t="shared" si="219"/>
        <v>2</v>
      </c>
    </row>
    <row r="3184" spans="1:30" ht="27.65" customHeight="1" x14ac:dyDescent="0.35">
      <c r="A3184" s="34">
        <v>3200</v>
      </c>
      <c r="B3184" s="1" t="s">
        <v>9432</v>
      </c>
      <c r="C3184" s="1"/>
      <c r="D3184" s="1"/>
      <c r="E3184" s="1"/>
      <c r="F3184" s="1" t="s">
        <v>29262</v>
      </c>
      <c r="G3184" s="35" t="s">
        <v>9433</v>
      </c>
      <c r="H3184" s="35" t="s">
        <v>9434</v>
      </c>
      <c r="I3184" s="35" t="s">
        <v>43</v>
      </c>
      <c r="J3184" s="36">
        <v>872448000</v>
      </c>
      <c r="K3184" s="36">
        <v>981220000</v>
      </c>
      <c r="L3184" s="36">
        <v>793522000</v>
      </c>
      <c r="M3184" s="36">
        <v>692159000</v>
      </c>
      <c r="N3184" s="36">
        <v>152311000</v>
      </c>
      <c r="O3184" s="37">
        <v>5.4600000000000003E-2</v>
      </c>
      <c r="P3184" s="37">
        <v>6.3500000000000001E-2</v>
      </c>
      <c r="Q3184" s="37">
        <v>5.79E-2</v>
      </c>
      <c r="R3184" s="37">
        <v>9.2100000000000001E-2</v>
      </c>
      <c r="S3184" s="37">
        <v>-0.1069</v>
      </c>
      <c r="T3184" s="37">
        <v>9.7999999999999997E-3</v>
      </c>
      <c r="U3184" s="37">
        <v>1.5599999999999999E-2</v>
      </c>
      <c r="V3184" s="37">
        <v>8.8400000000000006E-2</v>
      </c>
      <c r="W3184" s="37">
        <v>8.2199999999999995E-2</v>
      </c>
      <c r="X3184" s="37">
        <v>-0.75260000000000005</v>
      </c>
      <c r="Z3184" s="4" t="str">
        <f t="shared" si="218"/>
        <v>NO</v>
      </c>
      <c r="AA3184" s="4" t="str">
        <f t="shared" si="218"/>
        <v>NO</v>
      </c>
      <c r="AB3184" s="4" t="str">
        <f t="shared" si="218"/>
        <v>NO</v>
      </c>
      <c r="AD3184" s="4">
        <f t="shared" si="219"/>
        <v>0</v>
      </c>
    </row>
    <row r="3185" spans="1:30" ht="14.4" customHeight="1" x14ac:dyDescent="0.35">
      <c r="A3185" s="34">
        <v>3201</v>
      </c>
      <c r="B3185" s="1" t="s">
        <v>9435</v>
      </c>
      <c r="C3185" s="1"/>
      <c r="D3185" s="1"/>
      <c r="E3185" s="1"/>
      <c r="F3185" s="1" t="s">
        <v>29262</v>
      </c>
      <c r="G3185" s="35" t="s">
        <v>9436</v>
      </c>
      <c r="H3185" s="35" t="s">
        <v>9437</v>
      </c>
      <c r="I3185" s="35" t="s">
        <v>23</v>
      </c>
      <c r="J3185" s="36">
        <v>55904000</v>
      </c>
      <c r="K3185" s="36">
        <v>72473000</v>
      </c>
      <c r="L3185" s="36">
        <v>86589000</v>
      </c>
      <c r="M3185" s="36">
        <v>119824000</v>
      </c>
      <c r="N3185" s="36">
        <v>152271000</v>
      </c>
      <c r="O3185" s="37">
        <v>0.3836</v>
      </c>
      <c r="P3185" s="37">
        <v>0.45700000000000002</v>
      </c>
      <c r="Q3185" s="37">
        <v>0.46100000000000002</v>
      </c>
      <c r="R3185" s="37">
        <v>0.38550000000000001</v>
      </c>
      <c r="S3185" s="37">
        <v>0.14480000000000001</v>
      </c>
      <c r="T3185" s="37"/>
      <c r="U3185" s="37"/>
      <c r="V3185" s="37"/>
      <c r="W3185" s="37"/>
      <c r="X3185" s="37"/>
      <c r="Z3185" s="4" t="str">
        <f t="shared" si="218"/>
        <v>YES</v>
      </c>
      <c r="AA3185" s="4" t="str">
        <f t="shared" si="218"/>
        <v>YES</v>
      </c>
      <c r="AB3185" s="4" t="str">
        <f t="shared" si="218"/>
        <v>NO</v>
      </c>
      <c r="AD3185" s="4">
        <f t="shared" si="219"/>
        <v>2</v>
      </c>
    </row>
    <row r="3186" spans="1:30" ht="14.4" customHeight="1" x14ac:dyDescent="0.35">
      <c r="A3186" s="34">
        <v>3202</v>
      </c>
      <c r="B3186" s="1" t="s">
        <v>9438</v>
      </c>
      <c r="C3186" s="1" t="s">
        <v>29015</v>
      </c>
      <c r="D3186" s="1"/>
      <c r="E3186" s="1" t="s">
        <v>29008</v>
      </c>
      <c r="F3186" s="1" t="s">
        <v>29262</v>
      </c>
      <c r="G3186" s="35" t="s">
        <v>9439</v>
      </c>
      <c r="H3186" s="35" t="s">
        <v>9440</v>
      </c>
      <c r="I3186" s="35" t="s">
        <v>29</v>
      </c>
      <c r="J3186" s="36"/>
      <c r="K3186" s="36"/>
      <c r="L3186" s="36"/>
      <c r="M3186" s="36">
        <v>65903000</v>
      </c>
      <c r="N3186" s="36">
        <v>152211000</v>
      </c>
      <c r="O3186" s="37"/>
      <c r="P3186" s="37"/>
      <c r="Q3186" s="37"/>
      <c r="R3186" s="37">
        <v>0.31940000000000002</v>
      </c>
      <c r="S3186" s="37">
        <v>0.44569999999999999</v>
      </c>
      <c r="T3186" s="37"/>
      <c r="U3186" s="37"/>
      <c r="V3186" s="37"/>
      <c r="W3186" s="37"/>
      <c r="X3186" s="37"/>
      <c r="Z3186" s="4" t="str">
        <f t="shared" si="218"/>
        <v>NO</v>
      </c>
      <c r="AA3186" s="4" t="str">
        <f t="shared" si="218"/>
        <v>YES</v>
      </c>
      <c r="AB3186" s="4" t="str">
        <f t="shared" si="218"/>
        <v>YES</v>
      </c>
      <c r="AD3186" s="4">
        <f t="shared" si="219"/>
        <v>2</v>
      </c>
    </row>
    <row r="3187" spans="1:30" ht="27.65" customHeight="1" x14ac:dyDescent="0.35">
      <c r="A3187" s="34">
        <v>3203</v>
      </c>
      <c r="B3187" s="1" t="s">
        <v>9441</v>
      </c>
      <c r="C3187" s="1"/>
      <c r="D3187" s="1"/>
      <c r="E3187" s="1"/>
      <c r="F3187" s="1" t="s">
        <v>29262</v>
      </c>
      <c r="G3187" s="35" t="s">
        <v>9442</v>
      </c>
      <c r="H3187" s="35" t="s">
        <v>9443</v>
      </c>
      <c r="I3187" s="35" t="s">
        <v>23</v>
      </c>
      <c r="J3187" s="36">
        <v>72654000</v>
      </c>
      <c r="K3187" s="36">
        <v>77787000</v>
      </c>
      <c r="L3187" s="36">
        <v>95588000</v>
      </c>
      <c r="M3187" s="36">
        <v>120815000</v>
      </c>
      <c r="N3187" s="36">
        <v>152149000</v>
      </c>
      <c r="O3187" s="37">
        <v>0.26</v>
      </c>
      <c r="P3187" s="37">
        <v>0.25390000000000001</v>
      </c>
      <c r="Q3187" s="37">
        <v>0.14419999999999999</v>
      </c>
      <c r="R3187" s="37">
        <v>0.10639999999999999</v>
      </c>
      <c r="S3187" s="37">
        <v>0.1016</v>
      </c>
      <c r="T3187" s="37">
        <v>-5.1999999999999998E-3</v>
      </c>
      <c r="U3187" s="37">
        <v>-4.0000000000000001E-3</v>
      </c>
      <c r="V3187" s="37">
        <v>-1.6000000000000001E-3</v>
      </c>
      <c r="W3187" s="37"/>
      <c r="X3187" s="37">
        <v>-4.0000000000000002E-4</v>
      </c>
      <c r="Z3187" s="4" t="str">
        <f t="shared" si="218"/>
        <v>NO</v>
      </c>
      <c r="AA3187" s="4" t="str">
        <f t="shared" si="218"/>
        <v>NO</v>
      </c>
      <c r="AB3187" s="4" t="str">
        <f t="shared" si="218"/>
        <v>NO</v>
      </c>
      <c r="AD3187" s="4">
        <f t="shared" si="219"/>
        <v>0</v>
      </c>
    </row>
    <row r="3188" spans="1:30" ht="14.4" customHeight="1" x14ac:dyDescent="0.35">
      <c r="A3188" s="34">
        <v>3204</v>
      </c>
      <c r="B3188" s="1" t="s">
        <v>9444</v>
      </c>
      <c r="C3188" s="1"/>
      <c r="D3188" s="1"/>
      <c r="E3188" s="1"/>
      <c r="F3188" s="1" t="s">
        <v>29262</v>
      </c>
      <c r="G3188" s="35" t="s">
        <v>9445</v>
      </c>
      <c r="H3188" s="35" t="s">
        <v>9446</v>
      </c>
      <c r="I3188" s="35" t="s">
        <v>23</v>
      </c>
      <c r="J3188" s="36">
        <v>65780000</v>
      </c>
      <c r="K3188" s="36">
        <v>75061000</v>
      </c>
      <c r="L3188" s="36">
        <v>105056000</v>
      </c>
      <c r="M3188" s="36">
        <v>132212000</v>
      </c>
      <c r="N3188" s="36">
        <v>152149000</v>
      </c>
      <c r="O3188" s="37">
        <v>0.27789999999999998</v>
      </c>
      <c r="P3188" s="37">
        <v>0.2858</v>
      </c>
      <c r="Q3188" s="37">
        <v>0.16389999999999999</v>
      </c>
      <c r="R3188" s="37">
        <v>3.27E-2</v>
      </c>
      <c r="S3188" s="37">
        <v>0.14910000000000001</v>
      </c>
      <c r="T3188" s="37">
        <v>-2.9999999999999997E-4</v>
      </c>
      <c r="U3188" s="37"/>
      <c r="V3188" s="37"/>
      <c r="W3188" s="37"/>
      <c r="X3188" s="37"/>
      <c r="Z3188" s="4" t="str">
        <f t="shared" si="218"/>
        <v>NO</v>
      </c>
      <c r="AA3188" s="4" t="str">
        <f t="shared" si="218"/>
        <v>NO</v>
      </c>
      <c r="AB3188" s="4" t="str">
        <f t="shared" si="218"/>
        <v>NO</v>
      </c>
      <c r="AD3188" s="4">
        <f t="shared" si="219"/>
        <v>0</v>
      </c>
    </row>
    <row r="3189" spans="1:30" ht="41.4" customHeight="1" x14ac:dyDescent="0.35">
      <c r="A3189" s="34">
        <v>3205</v>
      </c>
      <c r="B3189" s="1" t="s">
        <v>9447</v>
      </c>
      <c r="C3189" s="1" t="s">
        <v>29015</v>
      </c>
      <c r="D3189" s="1"/>
      <c r="E3189" s="1"/>
      <c r="F3189" s="1" t="s">
        <v>29262</v>
      </c>
      <c r="G3189" s="35" t="s">
        <v>9448</v>
      </c>
      <c r="H3189" s="35" t="s">
        <v>9449</v>
      </c>
      <c r="I3189" s="35" t="s">
        <v>356</v>
      </c>
      <c r="J3189" s="36">
        <v>61417000</v>
      </c>
      <c r="K3189" s="36">
        <v>62864000</v>
      </c>
      <c r="L3189" s="36">
        <v>84806000</v>
      </c>
      <c r="M3189" s="36">
        <v>122378000</v>
      </c>
      <c r="N3189" s="36">
        <v>152146000</v>
      </c>
      <c r="O3189" s="37">
        <v>0.2024</v>
      </c>
      <c r="P3189" s="37">
        <v>0.19980000000000001</v>
      </c>
      <c r="Q3189" s="37">
        <v>0.252</v>
      </c>
      <c r="R3189" s="37">
        <v>0.28620000000000001</v>
      </c>
      <c r="S3189" s="37">
        <v>0.25080000000000002</v>
      </c>
      <c r="T3189" s="37"/>
      <c r="U3189" s="37"/>
      <c r="V3189" s="37">
        <v>0.23300000000000001</v>
      </c>
      <c r="W3189" s="37">
        <v>0.26819999999999999</v>
      </c>
      <c r="X3189" s="37">
        <v>0.2258</v>
      </c>
      <c r="Z3189" s="4" t="str">
        <f t="shared" si="218"/>
        <v>YES</v>
      </c>
      <c r="AA3189" s="4" t="str">
        <f t="shared" si="218"/>
        <v>YES</v>
      </c>
      <c r="AB3189" s="4" t="str">
        <f t="shared" si="218"/>
        <v>YES</v>
      </c>
      <c r="AD3189" s="4">
        <f t="shared" si="219"/>
        <v>3</v>
      </c>
    </row>
    <row r="3190" spans="1:30" ht="27.65" customHeight="1" x14ac:dyDescent="0.35">
      <c r="A3190" s="34">
        <v>3206</v>
      </c>
      <c r="B3190" s="1" t="s">
        <v>9450</v>
      </c>
      <c r="C3190" s="1"/>
      <c r="D3190" s="1"/>
      <c r="E3190" s="1"/>
      <c r="F3190" s="1" t="s">
        <v>29262</v>
      </c>
      <c r="G3190" s="35" t="s">
        <v>9451</v>
      </c>
      <c r="H3190" s="35" t="s">
        <v>9452</v>
      </c>
      <c r="I3190" s="35" t="s">
        <v>23</v>
      </c>
      <c r="J3190" s="36">
        <v>42776000</v>
      </c>
      <c r="K3190" s="36">
        <v>51814000</v>
      </c>
      <c r="L3190" s="36">
        <v>95737000</v>
      </c>
      <c r="M3190" s="36">
        <v>128135000</v>
      </c>
      <c r="N3190" s="36">
        <v>152138000</v>
      </c>
      <c r="O3190" s="37">
        <v>0.19009999999999999</v>
      </c>
      <c r="P3190" s="37">
        <v>8.6099999999999996E-2</v>
      </c>
      <c r="Q3190" s="37">
        <v>5.0500000000000003E-2</v>
      </c>
      <c r="R3190" s="37">
        <v>5.2600000000000001E-2</v>
      </c>
      <c r="S3190" s="37">
        <v>6.25E-2</v>
      </c>
      <c r="T3190" s="37">
        <v>-5.1999999999999998E-3</v>
      </c>
      <c r="U3190" s="37">
        <v>-6.8099999999999994E-2</v>
      </c>
      <c r="V3190" s="37">
        <v>-2.81E-2</v>
      </c>
      <c r="W3190" s="37">
        <v>-2.6599999999999999E-2</v>
      </c>
      <c r="X3190" s="37">
        <v>-2.0400000000000001E-2</v>
      </c>
      <c r="Z3190" s="4" t="str">
        <f t="shared" si="218"/>
        <v>NO</v>
      </c>
      <c r="AA3190" s="4" t="str">
        <f t="shared" si="218"/>
        <v>NO</v>
      </c>
      <c r="AB3190" s="4" t="str">
        <f t="shared" si="218"/>
        <v>NO</v>
      </c>
      <c r="AD3190" s="4">
        <f t="shared" si="219"/>
        <v>0</v>
      </c>
    </row>
    <row r="3191" spans="1:30" ht="14.4" customHeight="1" x14ac:dyDescent="0.35">
      <c r="A3191" s="34">
        <v>3207</v>
      </c>
      <c r="B3191" s="1" t="s">
        <v>2886</v>
      </c>
      <c r="C3191" s="1" t="s">
        <v>29015</v>
      </c>
      <c r="D3191" s="1"/>
      <c r="E3191" s="1" t="s">
        <v>29008</v>
      </c>
      <c r="F3191" s="1" t="s">
        <v>29262</v>
      </c>
      <c r="G3191" s="35" t="s">
        <v>9453</v>
      </c>
      <c r="H3191" s="35" t="s">
        <v>9454</v>
      </c>
      <c r="I3191" s="35" t="s">
        <v>29</v>
      </c>
      <c r="J3191" s="36">
        <v>94176000</v>
      </c>
      <c r="K3191" s="36">
        <v>101800000</v>
      </c>
      <c r="L3191" s="36">
        <v>118787000</v>
      </c>
      <c r="M3191" s="36">
        <v>134713000</v>
      </c>
      <c r="N3191" s="36">
        <v>152118000</v>
      </c>
      <c r="O3191" s="37">
        <v>-0.10340000000000001</v>
      </c>
      <c r="P3191" s="37">
        <v>-6.3200000000000006E-2</v>
      </c>
      <c r="Q3191" s="37">
        <v>4.4299999999999999E-2</v>
      </c>
      <c r="R3191" s="37">
        <v>0.1283</v>
      </c>
      <c r="S3191" s="37">
        <v>4.99E-2</v>
      </c>
      <c r="T3191" s="37"/>
      <c r="U3191" s="37">
        <v>-6.9999999999999999E-4</v>
      </c>
      <c r="V3191" s="37">
        <v>-1.1000000000000001E-3</v>
      </c>
      <c r="W3191" s="37"/>
      <c r="X3191" s="37">
        <v>-8.9999999999999998E-4</v>
      </c>
      <c r="Z3191" s="4" t="str">
        <f t="shared" si="218"/>
        <v>NO</v>
      </c>
      <c r="AA3191" s="4" t="str">
        <f t="shared" si="218"/>
        <v>NO</v>
      </c>
      <c r="AB3191" s="4" t="str">
        <f t="shared" si="218"/>
        <v>NO</v>
      </c>
      <c r="AD3191" s="4">
        <f t="shared" si="219"/>
        <v>0</v>
      </c>
    </row>
    <row r="3192" spans="1:30" ht="27.65" customHeight="1" x14ac:dyDescent="0.35">
      <c r="A3192" s="34">
        <v>3208</v>
      </c>
      <c r="B3192" s="1" t="s">
        <v>9455</v>
      </c>
      <c r="C3192" s="1" t="s">
        <v>29015</v>
      </c>
      <c r="D3192" s="1"/>
      <c r="E3192" s="1" t="s">
        <v>29008</v>
      </c>
      <c r="F3192" s="1" t="s">
        <v>29262</v>
      </c>
      <c r="G3192" s="35" t="s">
        <v>9456</v>
      </c>
      <c r="H3192" s="35" t="s">
        <v>9457</v>
      </c>
      <c r="I3192" s="35" t="s">
        <v>29</v>
      </c>
      <c r="J3192" s="36"/>
      <c r="K3192" s="36">
        <v>626000</v>
      </c>
      <c r="L3192" s="36">
        <v>56696000</v>
      </c>
      <c r="M3192" s="36">
        <v>113378000</v>
      </c>
      <c r="N3192" s="36">
        <v>152105000</v>
      </c>
      <c r="O3192" s="37"/>
      <c r="P3192" s="37">
        <v>-2.6724999999999999</v>
      </c>
      <c r="Q3192" s="37">
        <v>1.23E-2</v>
      </c>
      <c r="R3192" s="37">
        <v>0.31409999999999999</v>
      </c>
      <c r="S3192" s="37">
        <v>0.28249999999999997</v>
      </c>
      <c r="T3192" s="37"/>
      <c r="U3192" s="37"/>
      <c r="V3192" s="37"/>
      <c r="W3192" s="37"/>
      <c r="X3192" s="37"/>
      <c r="Z3192" s="4" t="str">
        <f t="shared" si="218"/>
        <v>NO</v>
      </c>
      <c r="AA3192" s="4" t="str">
        <f t="shared" si="218"/>
        <v>YES</v>
      </c>
      <c r="AB3192" s="4" t="str">
        <f t="shared" si="218"/>
        <v>YES</v>
      </c>
      <c r="AD3192" s="4">
        <f t="shared" si="219"/>
        <v>2</v>
      </c>
    </row>
    <row r="3193" spans="1:30" ht="27.65" customHeight="1" x14ac:dyDescent="0.35">
      <c r="A3193" s="34">
        <v>3209</v>
      </c>
      <c r="B3193" s="1" t="s">
        <v>9458</v>
      </c>
      <c r="C3193" s="1" t="s">
        <v>29015</v>
      </c>
      <c r="D3193" s="1"/>
      <c r="E3193" s="1" t="s">
        <v>29008</v>
      </c>
      <c r="F3193" s="1" t="s">
        <v>29262</v>
      </c>
      <c r="G3193" s="35" t="s">
        <v>9459</v>
      </c>
      <c r="H3193" s="35" t="s">
        <v>9460</v>
      </c>
      <c r="I3193" s="35" t="s">
        <v>29</v>
      </c>
      <c r="J3193" s="36">
        <v>44340000</v>
      </c>
      <c r="K3193" s="36">
        <v>48786000</v>
      </c>
      <c r="L3193" s="36">
        <v>66214000</v>
      </c>
      <c r="M3193" s="36">
        <v>92986000</v>
      </c>
      <c r="N3193" s="36">
        <v>152054000</v>
      </c>
      <c r="O3193" s="37">
        <v>9.1200000000000003E-2</v>
      </c>
      <c r="P3193" s="37">
        <v>0.1134</v>
      </c>
      <c r="Q3193" s="37">
        <v>0.19769999999999999</v>
      </c>
      <c r="R3193" s="37">
        <v>0.19769999999999999</v>
      </c>
      <c r="S3193" s="37">
        <v>0.31809999999999999</v>
      </c>
      <c r="T3193" s="37"/>
      <c r="U3193" s="37"/>
      <c r="V3193" s="37"/>
      <c r="W3193" s="37"/>
      <c r="X3193" s="37"/>
      <c r="Z3193" s="4" t="str">
        <f t="shared" si="218"/>
        <v>NO</v>
      </c>
      <c r="AA3193" s="4" t="str">
        <f t="shared" si="218"/>
        <v>NO</v>
      </c>
      <c r="AB3193" s="4" t="str">
        <f t="shared" si="218"/>
        <v>YES</v>
      </c>
      <c r="AD3193" s="4">
        <f t="shared" si="219"/>
        <v>1</v>
      </c>
    </row>
    <row r="3194" spans="1:30" x14ac:dyDescent="0.35">
      <c r="A3194" s="34">
        <v>3210</v>
      </c>
      <c r="B3194" s="1" t="s">
        <v>9461</v>
      </c>
      <c r="C3194" s="1" t="s">
        <v>29015</v>
      </c>
      <c r="D3194" s="1"/>
      <c r="E3194" s="1" t="s">
        <v>29008</v>
      </c>
      <c r="F3194" s="1" t="s">
        <v>29262</v>
      </c>
      <c r="G3194" s="35" t="s">
        <v>9462</v>
      </c>
      <c r="H3194" s="35" t="s">
        <v>9463</v>
      </c>
      <c r="I3194" s="35" t="s">
        <v>29</v>
      </c>
      <c r="J3194" s="36">
        <v>97030000</v>
      </c>
      <c r="K3194" s="36">
        <v>105546000</v>
      </c>
      <c r="L3194" s="36">
        <v>121197000</v>
      </c>
      <c r="M3194" s="36">
        <v>146212000</v>
      </c>
      <c r="N3194" s="36">
        <v>152037000</v>
      </c>
      <c r="O3194" s="37">
        <v>8.4099999999999994E-2</v>
      </c>
      <c r="P3194" s="37">
        <v>0.11169999999999999</v>
      </c>
      <c r="Q3194" s="37">
        <v>0.1212</v>
      </c>
      <c r="R3194" s="37">
        <v>0.15049999999999999</v>
      </c>
      <c r="S3194" s="37">
        <v>0.1515</v>
      </c>
      <c r="T3194" s="37"/>
      <c r="U3194" s="37"/>
      <c r="V3194" s="37"/>
      <c r="W3194" s="37"/>
      <c r="X3194" s="37"/>
      <c r="Z3194" s="4" t="str">
        <f t="shared" si="218"/>
        <v>NO</v>
      </c>
      <c r="AA3194" s="4" t="str">
        <f t="shared" si="218"/>
        <v>NO</v>
      </c>
      <c r="AB3194" s="4" t="str">
        <f t="shared" si="218"/>
        <v>NO</v>
      </c>
      <c r="AD3194" s="4">
        <f t="shared" si="219"/>
        <v>0</v>
      </c>
    </row>
    <row r="3195" spans="1:30" ht="27.65" customHeight="1" x14ac:dyDescent="0.35">
      <c r="A3195" s="34">
        <v>3211</v>
      </c>
      <c r="B3195" s="1" t="s">
        <v>9464</v>
      </c>
      <c r="C3195" s="1"/>
      <c r="D3195" s="1"/>
      <c r="E3195" s="1"/>
      <c r="F3195" s="1" t="s">
        <v>29262</v>
      </c>
      <c r="G3195" s="35" t="s">
        <v>9465</v>
      </c>
      <c r="H3195" s="35" t="s">
        <v>9466</v>
      </c>
      <c r="I3195" s="35" t="s">
        <v>43</v>
      </c>
      <c r="J3195" s="36">
        <v>85798000</v>
      </c>
      <c r="K3195" s="36">
        <v>99379000</v>
      </c>
      <c r="L3195" s="36">
        <v>122439000</v>
      </c>
      <c r="M3195" s="36">
        <v>133376000</v>
      </c>
      <c r="N3195" s="36">
        <v>152032000</v>
      </c>
      <c r="O3195" s="37">
        <v>-0.26790000000000003</v>
      </c>
      <c r="P3195" s="37">
        <v>-8.2699999999999996E-2</v>
      </c>
      <c r="Q3195" s="37">
        <v>-0.15459999999999999</v>
      </c>
      <c r="R3195" s="37">
        <v>-2.18E-2</v>
      </c>
      <c r="S3195" s="37">
        <v>2.4500000000000001E-2</v>
      </c>
      <c r="T3195" s="37">
        <v>-0.26400000000000001</v>
      </c>
      <c r="U3195" s="37">
        <v>3.3999999999999998E-3</v>
      </c>
      <c r="V3195" s="37">
        <v>-0.153</v>
      </c>
      <c r="W3195" s="37">
        <v>-2.23E-2</v>
      </c>
      <c r="X3195" s="37">
        <v>2.29E-2</v>
      </c>
      <c r="Z3195" s="4" t="str">
        <f t="shared" si="218"/>
        <v>NO</v>
      </c>
      <c r="AA3195" s="4" t="str">
        <f t="shared" si="218"/>
        <v>NO</v>
      </c>
      <c r="AB3195" s="4" t="str">
        <f t="shared" si="218"/>
        <v>NO</v>
      </c>
      <c r="AD3195" s="4">
        <f t="shared" si="219"/>
        <v>0</v>
      </c>
    </row>
    <row r="3196" spans="1:30" ht="14.4" customHeight="1" x14ac:dyDescent="0.35">
      <c r="A3196" s="34">
        <v>3212</v>
      </c>
      <c r="B3196" s="1" t="s">
        <v>9467</v>
      </c>
      <c r="C3196" s="1" t="s">
        <v>29015</v>
      </c>
      <c r="D3196" s="1"/>
      <c r="E3196" s="1" t="s">
        <v>29008</v>
      </c>
      <c r="F3196" s="1" t="s">
        <v>29262</v>
      </c>
      <c r="G3196" s="35" t="s">
        <v>9468</v>
      </c>
      <c r="H3196" s="35" t="s">
        <v>9469</v>
      </c>
      <c r="I3196" s="35" t="s">
        <v>29</v>
      </c>
      <c r="J3196" s="36"/>
      <c r="K3196" s="36"/>
      <c r="L3196" s="36">
        <v>61059000</v>
      </c>
      <c r="M3196" s="36">
        <v>97303000</v>
      </c>
      <c r="N3196" s="36">
        <v>151972000</v>
      </c>
      <c r="O3196" s="37"/>
      <c r="P3196" s="37"/>
      <c r="Q3196" s="37">
        <v>0.56520000000000004</v>
      </c>
      <c r="R3196" s="37">
        <v>0.33510000000000001</v>
      </c>
      <c r="S3196" s="37">
        <v>0.46710000000000002</v>
      </c>
      <c r="T3196" s="37"/>
      <c r="U3196" s="37"/>
      <c r="V3196" s="37"/>
      <c r="W3196" s="37"/>
      <c r="X3196" s="37"/>
      <c r="Z3196" s="4" t="str">
        <f t="shared" si="218"/>
        <v>YES</v>
      </c>
      <c r="AA3196" s="4" t="str">
        <f t="shared" si="218"/>
        <v>YES</v>
      </c>
      <c r="AB3196" s="4" t="str">
        <f t="shared" si="218"/>
        <v>YES</v>
      </c>
      <c r="AD3196" s="4">
        <f t="shared" si="219"/>
        <v>3</v>
      </c>
    </row>
    <row r="3197" spans="1:30" ht="14.4" customHeight="1" x14ac:dyDescent="0.35">
      <c r="A3197" s="34">
        <v>3213</v>
      </c>
      <c r="B3197" s="1" t="s">
        <v>9470</v>
      </c>
      <c r="C3197" s="1"/>
      <c r="D3197" s="1"/>
      <c r="E3197" s="1"/>
      <c r="F3197" s="1" t="s">
        <v>29262</v>
      </c>
      <c r="G3197" s="35" t="s">
        <v>9471</v>
      </c>
      <c r="H3197" s="35" t="s">
        <v>9472</v>
      </c>
      <c r="I3197" s="35" t="s">
        <v>43</v>
      </c>
      <c r="J3197" s="36">
        <v>35628000</v>
      </c>
      <c r="K3197" s="36">
        <v>86019000</v>
      </c>
      <c r="L3197" s="36">
        <v>118458000</v>
      </c>
      <c r="M3197" s="36">
        <v>139451000</v>
      </c>
      <c r="N3197" s="36">
        <v>151970000</v>
      </c>
      <c r="O3197" s="37">
        <v>8.1900000000000001E-2</v>
      </c>
      <c r="P3197" s="37">
        <v>4.3200000000000002E-2</v>
      </c>
      <c r="Q3197" s="37">
        <v>4.19E-2</v>
      </c>
      <c r="R3197" s="37">
        <v>3.1E-2</v>
      </c>
      <c r="S3197" s="37">
        <v>1.8100000000000002E-2</v>
      </c>
      <c r="T3197" s="37"/>
      <c r="U3197" s="37"/>
      <c r="V3197" s="37"/>
      <c r="W3197" s="37"/>
      <c r="X3197" s="37"/>
      <c r="Z3197" s="4" t="str">
        <f t="shared" si="218"/>
        <v>NO</v>
      </c>
      <c r="AA3197" s="4" t="str">
        <f t="shared" si="218"/>
        <v>NO</v>
      </c>
      <c r="AB3197" s="4" t="str">
        <f t="shared" si="218"/>
        <v>NO</v>
      </c>
      <c r="AD3197" s="4">
        <f t="shared" si="219"/>
        <v>0</v>
      </c>
    </row>
    <row r="3198" spans="1:30" ht="14.4" customHeight="1" x14ac:dyDescent="0.35">
      <c r="A3198" s="34">
        <v>3214</v>
      </c>
      <c r="B3198" s="1" t="s">
        <v>9473</v>
      </c>
      <c r="C3198" s="1"/>
      <c r="D3198" s="1"/>
      <c r="E3198" s="1"/>
      <c r="F3198" s="1" t="s">
        <v>29262</v>
      </c>
      <c r="G3198" s="35" t="s">
        <v>9474</v>
      </c>
      <c r="H3198" s="35" t="s">
        <v>9475</v>
      </c>
      <c r="I3198" s="35" t="s">
        <v>33</v>
      </c>
      <c r="J3198" s="36">
        <v>177000000</v>
      </c>
      <c r="K3198" s="36">
        <v>89173000</v>
      </c>
      <c r="L3198" s="36">
        <v>117550000</v>
      </c>
      <c r="M3198" s="36">
        <v>103643000</v>
      </c>
      <c r="N3198" s="36">
        <v>151926000</v>
      </c>
      <c r="O3198" s="37">
        <v>-1.7999999999999999E-2</v>
      </c>
      <c r="P3198" s="37">
        <v>-2.4899999999999999E-2</v>
      </c>
      <c r="Q3198" s="37">
        <v>-3.1399999999999997E-2</v>
      </c>
      <c r="R3198" s="37">
        <v>-3.56E-2</v>
      </c>
      <c r="S3198" s="37">
        <v>-2.5000000000000001E-2</v>
      </c>
      <c r="T3198" s="37">
        <v>4.4000000000000003E-3</v>
      </c>
      <c r="U3198" s="37">
        <v>1.4E-2</v>
      </c>
      <c r="V3198" s="37">
        <v>9.7999999999999997E-3</v>
      </c>
      <c r="W3198" s="37">
        <v>7.7000000000000002E-3</v>
      </c>
      <c r="X3198" s="37">
        <v>3.2000000000000002E-3</v>
      </c>
      <c r="Z3198" s="4" t="str">
        <f t="shared" si="218"/>
        <v>NO</v>
      </c>
      <c r="AA3198" s="4" t="str">
        <f t="shared" si="218"/>
        <v>NO</v>
      </c>
      <c r="AB3198" s="4" t="str">
        <f t="shared" si="218"/>
        <v>NO</v>
      </c>
      <c r="AD3198" s="4">
        <f t="shared" si="219"/>
        <v>0</v>
      </c>
    </row>
    <row r="3199" spans="1:30" ht="14.4" customHeight="1" x14ac:dyDescent="0.35">
      <c r="A3199" s="34">
        <v>3215</v>
      </c>
      <c r="B3199" s="1" t="s">
        <v>9476</v>
      </c>
      <c r="C3199" s="1" t="s">
        <v>29015</v>
      </c>
      <c r="D3199" s="1"/>
      <c r="E3199" s="1" t="s">
        <v>29008</v>
      </c>
      <c r="F3199" s="1" t="s">
        <v>29262</v>
      </c>
      <c r="G3199" s="35" t="s">
        <v>9477</v>
      </c>
      <c r="H3199" s="35" t="s">
        <v>9478</v>
      </c>
      <c r="I3199" s="35" t="s">
        <v>29</v>
      </c>
      <c r="J3199" s="36">
        <v>85576000</v>
      </c>
      <c r="K3199" s="36">
        <v>106552000</v>
      </c>
      <c r="L3199" s="36">
        <v>140539000</v>
      </c>
      <c r="M3199" s="36">
        <v>134416000</v>
      </c>
      <c r="N3199" s="36">
        <v>151898000</v>
      </c>
      <c r="O3199" s="37">
        <v>0.1333</v>
      </c>
      <c r="P3199" s="37">
        <v>0.1358</v>
      </c>
      <c r="Q3199" s="37">
        <v>0.99729999999999996</v>
      </c>
      <c r="R3199" s="37">
        <v>0.2019</v>
      </c>
      <c r="S3199" s="37">
        <v>0.2011</v>
      </c>
      <c r="T3199" s="37"/>
      <c r="U3199" s="37"/>
      <c r="V3199" s="37"/>
      <c r="W3199" s="37"/>
      <c r="X3199" s="37"/>
      <c r="Z3199" s="4" t="str">
        <f t="shared" si="218"/>
        <v>YES</v>
      </c>
      <c r="AA3199" s="4" t="str">
        <f t="shared" si="218"/>
        <v>YES</v>
      </c>
      <c r="AB3199" s="4" t="str">
        <f t="shared" si="218"/>
        <v>YES</v>
      </c>
      <c r="AD3199" s="4">
        <f t="shared" si="219"/>
        <v>3</v>
      </c>
    </row>
    <row r="3200" spans="1:30" ht="41.4" customHeight="1" x14ac:dyDescent="0.35">
      <c r="A3200" s="34">
        <v>3216</v>
      </c>
      <c r="B3200" s="1" t="s">
        <v>9479</v>
      </c>
      <c r="C3200" s="1"/>
      <c r="D3200" s="1"/>
      <c r="E3200" s="1"/>
      <c r="F3200" s="1" t="s">
        <v>29262</v>
      </c>
      <c r="G3200" s="35" t="s">
        <v>9480</v>
      </c>
      <c r="H3200" s="35" t="s">
        <v>9481</v>
      </c>
      <c r="I3200" s="35" t="s">
        <v>33</v>
      </c>
      <c r="J3200" s="36">
        <v>60238000</v>
      </c>
      <c r="K3200" s="36">
        <v>72640000</v>
      </c>
      <c r="L3200" s="36">
        <v>100062000</v>
      </c>
      <c r="M3200" s="36">
        <v>130040000</v>
      </c>
      <c r="N3200" s="36">
        <v>151849000</v>
      </c>
      <c r="O3200" s="37">
        <v>0.11310000000000001</v>
      </c>
      <c r="P3200" s="37">
        <v>6.1800000000000001E-2</v>
      </c>
      <c r="Q3200" s="37">
        <v>8.2000000000000003E-2</v>
      </c>
      <c r="R3200" s="37">
        <v>9.8199999999999996E-2</v>
      </c>
      <c r="S3200" s="37">
        <v>0.13189999999999999</v>
      </c>
      <c r="T3200" s="37"/>
      <c r="U3200" s="37"/>
      <c r="V3200" s="37"/>
      <c r="W3200" s="37"/>
      <c r="X3200" s="37"/>
      <c r="Z3200" s="4" t="str">
        <f t="shared" si="218"/>
        <v>NO</v>
      </c>
      <c r="AA3200" s="4" t="str">
        <f t="shared" si="218"/>
        <v>NO</v>
      </c>
      <c r="AB3200" s="4" t="str">
        <f t="shared" si="218"/>
        <v>NO</v>
      </c>
      <c r="AD3200" s="4">
        <f t="shared" si="219"/>
        <v>0</v>
      </c>
    </row>
    <row r="3201" spans="1:30" ht="14.4" customHeight="1" x14ac:dyDescent="0.35">
      <c r="A3201" s="34">
        <v>3217</v>
      </c>
      <c r="B3201" s="1" t="s">
        <v>9482</v>
      </c>
      <c r="C3201" s="1"/>
      <c r="D3201" s="1"/>
      <c r="E3201" s="1"/>
      <c r="F3201" s="1" t="s">
        <v>29262</v>
      </c>
      <c r="G3201" s="35" t="s">
        <v>9483</v>
      </c>
      <c r="H3201" s="35" t="s">
        <v>9484</v>
      </c>
      <c r="I3201" s="35" t="s">
        <v>23</v>
      </c>
      <c r="J3201" s="36">
        <v>159922000</v>
      </c>
      <c r="K3201" s="36">
        <v>157746000</v>
      </c>
      <c r="L3201" s="36">
        <v>144145000</v>
      </c>
      <c r="M3201" s="36">
        <v>140325000</v>
      </c>
      <c r="N3201" s="36">
        <v>151823000</v>
      </c>
      <c r="O3201" s="37">
        <v>0.1356</v>
      </c>
      <c r="P3201" s="37">
        <v>6.54E-2</v>
      </c>
      <c r="Q3201" s="37">
        <v>6.5299999999999997E-2</v>
      </c>
      <c r="R3201" s="37">
        <v>2.9000000000000001E-2</v>
      </c>
      <c r="S3201" s="37">
        <v>1.89E-2</v>
      </c>
      <c r="T3201" s="37">
        <v>0.1356</v>
      </c>
      <c r="U3201" s="37">
        <v>5.7500000000000002E-2</v>
      </c>
      <c r="V3201" s="37">
        <v>6.2799999999999995E-2</v>
      </c>
      <c r="W3201" s="37">
        <v>2.86E-2</v>
      </c>
      <c r="X3201" s="37">
        <v>1.72E-2</v>
      </c>
      <c r="Z3201" s="4" t="str">
        <f t="shared" si="218"/>
        <v>NO</v>
      </c>
      <c r="AA3201" s="4" t="str">
        <f t="shared" si="218"/>
        <v>NO</v>
      </c>
      <c r="AB3201" s="4" t="str">
        <f t="shared" si="218"/>
        <v>NO</v>
      </c>
      <c r="AD3201" s="4">
        <f t="shared" si="219"/>
        <v>0</v>
      </c>
    </row>
    <row r="3202" spans="1:30" ht="41.4" customHeight="1" x14ac:dyDescent="0.35">
      <c r="A3202" s="34">
        <v>3218</v>
      </c>
      <c r="B3202" s="1" t="s">
        <v>9485</v>
      </c>
      <c r="C3202" s="1" t="s">
        <v>29015</v>
      </c>
      <c r="D3202" s="1"/>
      <c r="E3202" s="1"/>
      <c r="F3202" s="1" t="s">
        <v>29262</v>
      </c>
      <c r="G3202" s="35" t="s">
        <v>9486</v>
      </c>
      <c r="H3202" s="35" t="s">
        <v>9487</v>
      </c>
      <c r="I3202" s="35" t="s">
        <v>33</v>
      </c>
      <c r="J3202" s="36"/>
      <c r="K3202" s="36">
        <v>9071000</v>
      </c>
      <c r="L3202" s="36">
        <v>143484000</v>
      </c>
      <c r="M3202" s="36">
        <v>137644000</v>
      </c>
      <c r="N3202" s="36">
        <v>151782000</v>
      </c>
      <c r="O3202" s="37"/>
      <c r="P3202" s="37">
        <v>-7.46E-2</v>
      </c>
      <c r="Q3202" s="37">
        <v>0.13980000000000001</v>
      </c>
      <c r="R3202" s="37">
        <v>5.8900000000000001E-2</v>
      </c>
      <c r="S3202" s="37">
        <v>0.1128</v>
      </c>
      <c r="T3202" s="37"/>
      <c r="U3202" s="37">
        <v>-4.8000000000000001E-2</v>
      </c>
      <c r="V3202" s="37">
        <v>1.2999999999999999E-3</v>
      </c>
      <c r="W3202" s="37">
        <v>-0.16020000000000001</v>
      </c>
      <c r="X3202" s="37">
        <v>-4.3700000000000003E-2</v>
      </c>
      <c r="Z3202" s="4" t="str">
        <f t="shared" si="218"/>
        <v>NO</v>
      </c>
      <c r="AA3202" s="4" t="str">
        <f t="shared" si="218"/>
        <v>NO</v>
      </c>
      <c r="AB3202" s="4" t="str">
        <f t="shared" si="218"/>
        <v>NO</v>
      </c>
      <c r="AD3202" s="4">
        <f t="shared" si="219"/>
        <v>0</v>
      </c>
    </row>
    <row r="3203" spans="1:30" ht="14.4" customHeight="1" x14ac:dyDescent="0.35">
      <c r="A3203" s="34">
        <v>3219</v>
      </c>
      <c r="B3203" s="1" t="s">
        <v>9488</v>
      </c>
      <c r="C3203" s="1"/>
      <c r="D3203" s="1"/>
      <c r="E3203" s="1"/>
      <c r="F3203" s="1" t="s">
        <v>29262</v>
      </c>
      <c r="G3203" s="35" t="s">
        <v>9489</v>
      </c>
      <c r="H3203" s="35" t="s">
        <v>9490</v>
      </c>
      <c r="I3203" s="35" t="s">
        <v>544</v>
      </c>
      <c r="J3203" s="36">
        <v>84330000</v>
      </c>
      <c r="K3203" s="36">
        <v>92159000</v>
      </c>
      <c r="L3203" s="36">
        <v>107887000</v>
      </c>
      <c r="M3203" s="36">
        <v>121206000</v>
      </c>
      <c r="N3203" s="36">
        <v>151764000</v>
      </c>
      <c r="O3203" s="37">
        <v>7.0000000000000007E-2</v>
      </c>
      <c r="P3203" s="37">
        <v>0.05</v>
      </c>
      <c r="Q3203" s="37">
        <v>7.9000000000000001E-2</v>
      </c>
      <c r="R3203" s="37">
        <v>2.3800000000000002E-2</v>
      </c>
      <c r="S3203" s="37">
        <v>5.1299999999999998E-2</v>
      </c>
      <c r="T3203" s="37">
        <v>-2.9999999999999997E-4</v>
      </c>
      <c r="U3203" s="37">
        <v>-8.9999999999999998E-4</v>
      </c>
      <c r="V3203" s="37">
        <v>-2.8E-3</v>
      </c>
      <c r="W3203" s="37">
        <v>-5.9999999999999995E-4</v>
      </c>
      <c r="X3203" s="37">
        <v>-3.3E-3</v>
      </c>
      <c r="Z3203" s="4" t="str">
        <f t="shared" si="218"/>
        <v>NO</v>
      </c>
      <c r="AA3203" s="4" t="str">
        <f t="shared" si="218"/>
        <v>NO</v>
      </c>
      <c r="AB3203" s="4" t="str">
        <f t="shared" si="218"/>
        <v>NO</v>
      </c>
      <c r="AD3203" s="4">
        <f t="shared" si="219"/>
        <v>0</v>
      </c>
    </row>
    <row r="3204" spans="1:30" ht="14.4" customHeight="1" x14ac:dyDescent="0.35">
      <c r="A3204" s="34">
        <v>3220</v>
      </c>
      <c r="B3204" s="1" t="s">
        <v>9491</v>
      </c>
      <c r="C3204" s="1" t="s">
        <v>29015</v>
      </c>
      <c r="D3204" s="1"/>
      <c r="E3204" s="1" t="s">
        <v>29008</v>
      </c>
      <c r="F3204" s="1" t="s">
        <v>29262</v>
      </c>
      <c r="G3204" s="35" t="s">
        <v>9492</v>
      </c>
      <c r="H3204" s="35" t="s">
        <v>9493</v>
      </c>
      <c r="I3204" s="35" t="s">
        <v>29</v>
      </c>
      <c r="J3204" s="36">
        <v>48075000</v>
      </c>
      <c r="K3204" s="36">
        <v>49882000</v>
      </c>
      <c r="L3204" s="36">
        <v>60507000</v>
      </c>
      <c r="M3204" s="36">
        <v>93231000</v>
      </c>
      <c r="N3204" s="36">
        <v>151762000</v>
      </c>
      <c r="O3204" s="37">
        <v>0.52370000000000005</v>
      </c>
      <c r="P3204" s="37">
        <v>0.24890000000000001</v>
      </c>
      <c r="Q3204" s="37">
        <v>0.1515</v>
      </c>
      <c r="R3204" s="37">
        <v>0.20369999999999999</v>
      </c>
      <c r="S3204" s="37">
        <v>0.33019999999999999</v>
      </c>
      <c r="T3204" s="37">
        <v>0.50600000000000001</v>
      </c>
      <c r="U3204" s="37">
        <v>0.22</v>
      </c>
      <c r="V3204" s="37"/>
      <c r="W3204" s="37"/>
      <c r="X3204" s="37"/>
      <c r="Z3204" s="4" t="str">
        <f t="shared" si="218"/>
        <v>NO</v>
      </c>
      <c r="AA3204" s="4" t="str">
        <f t="shared" si="218"/>
        <v>YES</v>
      </c>
      <c r="AB3204" s="4" t="str">
        <f t="shared" si="218"/>
        <v>YES</v>
      </c>
      <c r="AD3204" s="4">
        <f t="shared" si="219"/>
        <v>2</v>
      </c>
    </row>
    <row r="3205" spans="1:30" ht="14.4" customHeight="1" x14ac:dyDescent="0.35">
      <c r="A3205" s="34">
        <v>3221</v>
      </c>
      <c r="B3205" s="1" t="s">
        <v>9494</v>
      </c>
      <c r="C3205" s="1"/>
      <c r="D3205" s="1"/>
      <c r="E3205" s="1"/>
      <c r="F3205" s="1" t="s">
        <v>29262</v>
      </c>
      <c r="G3205" s="35" t="s">
        <v>9495</v>
      </c>
      <c r="H3205" s="35" t="s">
        <v>9496</v>
      </c>
      <c r="I3205" s="35" t="s">
        <v>33</v>
      </c>
      <c r="J3205" s="36">
        <v>50052000</v>
      </c>
      <c r="K3205" s="36">
        <v>90782000</v>
      </c>
      <c r="L3205" s="36">
        <v>113176000</v>
      </c>
      <c r="M3205" s="36">
        <v>130759000</v>
      </c>
      <c r="N3205" s="36">
        <v>151759000</v>
      </c>
      <c r="O3205" s="37">
        <v>0.41410000000000002</v>
      </c>
      <c r="P3205" s="37">
        <v>0.30580000000000002</v>
      </c>
      <c r="Q3205" s="37">
        <v>0.2351</v>
      </c>
      <c r="R3205" s="37">
        <v>8.0199999999999994E-2</v>
      </c>
      <c r="S3205" s="37">
        <v>8.77E-2</v>
      </c>
      <c r="T3205" s="37">
        <v>0.40560000000000002</v>
      </c>
      <c r="U3205" s="37">
        <v>0.28289999999999998</v>
      </c>
      <c r="V3205" s="37">
        <v>0.21940000000000001</v>
      </c>
      <c r="W3205" s="37">
        <v>6.59E-2</v>
      </c>
      <c r="X3205" s="37">
        <v>7.5899999999999995E-2</v>
      </c>
      <c r="Z3205" s="4" t="str">
        <f t="shared" ref="Z3205:AB3268" si="220">IF(Q3205&gt;20%,"YES","NO")</f>
        <v>YES</v>
      </c>
      <c r="AA3205" s="4" t="str">
        <f t="shared" si="220"/>
        <v>NO</v>
      </c>
      <c r="AB3205" s="4" t="str">
        <f t="shared" si="220"/>
        <v>NO</v>
      </c>
      <c r="AD3205" s="4">
        <f t="shared" ref="AD3205:AD3268" si="221">COUNTIF(Z3205:AB3205,"YES")</f>
        <v>1</v>
      </c>
    </row>
    <row r="3206" spans="1:30" ht="27.65" customHeight="1" x14ac:dyDescent="0.35">
      <c r="A3206" s="34">
        <v>3222</v>
      </c>
      <c r="B3206" s="1" t="s">
        <v>9497</v>
      </c>
      <c r="C3206" s="1" t="s">
        <v>29015</v>
      </c>
      <c r="D3206" s="1"/>
      <c r="E3206" s="1" t="s">
        <v>29008</v>
      </c>
      <c r="F3206" s="1" t="s">
        <v>29262</v>
      </c>
      <c r="G3206" s="35" t="s">
        <v>9498</v>
      </c>
      <c r="H3206" s="35" t="s">
        <v>9499</v>
      </c>
      <c r="I3206" s="35" t="s">
        <v>29</v>
      </c>
      <c r="J3206" s="36">
        <v>52885000</v>
      </c>
      <c r="K3206" s="36">
        <v>87267000</v>
      </c>
      <c r="L3206" s="36">
        <v>125917000</v>
      </c>
      <c r="M3206" s="36">
        <v>166920000</v>
      </c>
      <c r="N3206" s="36">
        <v>151729000</v>
      </c>
      <c r="O3206" s="37">
        <v>0.31790000000000002</v>
      </c>
      <c r="P3206" s="37">
        <v>3.6600000000000001E-2</v>
      </c>
      <c r="Q3206" s="37">
        <v>0.1399</v>
      </c>
      <c r="R3206" s="37">
        <v>0.1371</v>
      </c>
      <c r="S3206" s="37">
        <v>1.2E-2</v>
      </c>
      <c r="T3206" s="37"/>
      <c r="U3206" s="37"/>
      <c r="V3206" s="37"/>
      <c r="W3206" s="37">
        <v>-1E-4</v>
      </c>
      <c r="X3206" s="37">
        <v>-1.1000000000000001E-3</v>
      </c>
      <c r="Z3206" s="4" t="str">
        <f t="shared" si="220"/>
        <v>NO</v>
      </c>
      <c r="AA3206" s="4" t="str">
        <f t="shared" si="220"/>
        <v>NO</v>
      </c>
      <c r="AB3206" s="4" t="str">
        <f t="shared" si="220"/>
        <v>NO</v>
      </c>
      <c r="AD3206" s="4">
        <f t="shared" si="221"/>
        <v>0</v>
      </c>
    </row>
    <row r="3207" spans="1:30" ht="14.4" customHeight="1" x14ac:dyDescent="0.35">
      <c r="A3207" s="34">
        <v>3223</v>
      </c>
      <c r="B3207" s="1" t="s">
        <v>9500</v>
      </c>
      <c r="C3207" s="1" t="s">
        <v>29015</v>
      </c>
      <c r="D3207" s="1"/>
      <c r="E3207" s="1" t="s">
        <v>29008</v>
      </c>
      <c r="F3207" s="1" t="s">
        <v>29262</v>
      </c>
      <c r="G3207" s="35" t="s">
        <v>9501</v>
      </c>
      <c r="H3207" s="35" t="s">
        <v>9502</v>
      </c>
      <c r="I3207" s="35" t="s">
        <v>29</v>
      </c>
      <c r="J3207" s="36">
        <v>38257000</v>
      </c>
      <c r="K3207" s="36">
        <v>71849000</v>
      </c>
      <c r="L3207" s="36">
        <v>114278000</v>
      </c>
      <c r="M3207" s="36">
        <v>151014000</v>
      </c>
      <c r="N3207" s="36">
        <v>151725000</v>
      </c>
      <c r="O3207" s="37">
        <v>0.67500000000000004</v>
      </c>
      <c r="P3207" s="37">
        <v>0.64659999999999995</v>
      </c>
      <c r="Q3207" s="37">
        <v>0.67510000000000003</v>
      </c>
      <c r="R3207" s="37">
        <v>0.67010000000000003</v>
      </c>
      <c r="S3207" s="37">
        <v>0.69779999999999998</v>
      </c>
      <c r="T3207" s="37"/>
      <c r="U3207" s="37"/>
      <c r="V3207" s="37"/>
      <c r="W3207" s="37"/>
      <c r="X3207" s="37"/>
      <c r="Z3207" s="4" t="str">
        <f t="shared" si="220"/>
        <v>YES</v>
      </c>
      <c r="AA3207" s="4" t="str">
        <f t="shared" si="220"/>
        <v>YES</v>
      </c>
      <c r="AB3207" s="4" t="str">
        <f t="shared" si="220"/>
        <v>YES</v>
      </c>
      <c r="AD3207" s="4">
        <f t="shared" si="221"/>
        <v>3</v>
      </c>
    </row>
    <row r="3208" spans="1:30" ht="27.65" customHeight="1" x14ac:dyDescent="0.35">
      <c r="A3208" s="34">
        <v>3224</v>
      </c>
      <c r="B3208" s="1" t="s">
        <v>3497</v>
      </c>
      <c r="C3208" s="1" t="s">
        <v>29015</v>
      </c>
      <c r="D3208" s="1"/>
      <c r="E3208" s="1" t="s">
        <v>29008</v>
      </c>
      <c r="F3208" s="1" t="s">
        <v>29262</v>
      </c>
      <c r="G3208" s="35" t="s">
        <v>9503</v>
      </c>
      <c r="H3208" s="35" t="s">
        <v>9504</v>
      </c>
      <c r="I3208" s="35" t="s">
        <v>29</v>
      </c>
      <c r="J3208" s="36">
        <v>53334000</v>
      </c>
      <c r="K3208" s="36">
        <v>99908000</v>
      </c>
      <c r="L3208" s="36">
        <v>114349000</v>
      </c>
      <c r="M3208" s="36">
        <v>130074000</v>
      </c>
      <c r="N3208" s="36">
        <v>151674000</v>
      </c>
      <c r="O3208" s="37">
        <v>-0.18579999999999999</v>
      </c>
      <c r="P3208" s="37">
        <v>8.8400000000000006E-2</v>
      </c>
      <c r="Q3208" s="37">
        <v>9.9099999999999994E-2</v>
      </c>
      <c r="R3208" s="37">
        <v>0.1328</v>
      </c>
      <c r="S3208" s="37">
        <v>2.7000000000000001E-3</v>
      </c>
      <c r="T3208" s="37">
        <v>-4.7000000000000002E-3</v>
      </c>
      <c r="U3208" s="37">
        <v>-8.9999999999999993E-3</v>
      </c>
      <c r="V3208" s="37">
        <v>-1.14E-2</v>
      </c>
      <c r="W3208" s="37">
        <v>-6.7999999999999996E-3</v>
      </c>
      <c r="X3208" s="37">
        <v>-2.3E-3</v>
      </c>
      <c r="Z3208" s="4" t="str">
        <f t="shared" si="220"/>
        <v>NO</v>
      </c>
      <c r="AA3208" s="4" t="str">
        <f t="shared" si="220"/>
        <v>NO</v>
      </c>
      <c r="AB3208" s="4" t="str">
        <f t="shared" si="220"/>
        <v>NO</v>
      </c>
      <c r="AD3208" s="4">
        <f t="shared" si="221"/>
        <v>0</v>
      </c>
    </row>
    <row r="3209" spans="1:30" ht="14.4" customHeight="1" x14ac:dyDescent="0.35">
      <c r="A3209" s="34">
        <v>3225</v>
      </c>
      <c r="B3209" s="1" t="s">
        <v>9505</v>
      </c>
      <c r="C3209" s="1" t="s">
        <v>29015</v>
      </c>
      <c r="D3209" s="1"/>
      <c r="E3209" s="1" t="s">
        <v>29008</v>
      </c>
      <c r="F3209" s="1" t="s">
        <v>29262</v>
      </c>
      <c r="G3209" s="35" t="s">
        <v>9506</v>
      </c>
      <c r="H3209" s="35" t="s">
        <v>9507</v>
      </c>
      <c r="I3209" s="35" t="s">
        <v>29</v>
      </c>
      <c r="J3209" s="36">
        <v>91771000</v>
      </c>
      <c r="K3209" s="36">
        <v>111887000</v>
      </c>
      <c r="L3209" s="36">
        <v>116920000</v>
      </c>
      <c r="M3209" s="36">
        <v>131947000</v>
      </c>
      <c r="N3209" s="36">
        <v>151642000</v>
      </c>
      <c r="O3209" s="37">
        <v>0.17169999999999999</v>
      </c>
      <c r="P3209" s="37">
        <v>0.15390000000000001</v>
      </c>
      <c r="Q3209" s="37">
        <v>0.1186</v>
      </c>
      <c r="R3209" s="37">
        <v>6.5199999999999994E-2</v>
      </c>
      <c r="S3209" s="37">
        <v>0.18920000000000001</v>
      </c>
      <c r="T3209" s="37">
        <v>-1E-4</v>
      </c>
      <c r="U3209" s="37">
        <v>-2.0000000000000001E-4</v>
      </c>
      <c r="V3209" s="37"/>
      <c r="W3209" s="37">
        <v>-1E-4</v>
      </c>
      <c r="X3209" s="37">
        <v>-1.2999999999999999E-3</v>
      </c>
      <c r="Z3209" s="4" t="str">
        <f t="shared" si="220"/>
        <v>NO</v>
      </c>
      <c r="AA3209" s="4" t="str">
        <f t="shared" si="220"/>
        <v>NO</v>
      </c>
      <c r="AB3209" s="4" t="str">
        <f t="shared" si="220"/>
        <v>NO</v>
      </c>
      <c r="AD3209" s="4">
        <f t="shared" si="221"/>
        <v>0</v>
      </c>
    </row>
    <row r="3210" spans="1:30" ht="14.4" customHeight="1" x14ac:dyDescent="0.35">
      <c r="A3210" s="34">
        <v>3226</v>
      </c>
      <c r="B3210" s="1" t="s">
        <v>9508</v>
      </c>
      <c r="C3210" s="1"/>
      <c r="D3210" s="1"/>
      <c r="E3210" s="1"/>
      <c r="F3210" s="1" t="s">
        <v>29262</v>
      </c>
      <c r="G3210" s="35" t="s">
        <v>9509</v>
      </c>
      <c r="H3210" s="35" t="s">
        <v>9510</v>
      </c>
      <c r="I3210" s="35" t="s">
        <v>23</v>
      </c>
      <c r="J3210" s="36">
        <v>64483000</v>
      </c>
      <c r="K3210" s="36">
        <v>80094000</v>
      </c>
      <c r="L3210" s="36">
        <v>98756000</v>
      </c>
      <c r="M3210" s="36">
        <v>127647000</v>
      </c>
      <c r="N3210" s="36">
        <v>151614000</v>
      </c>
      <c r="O3210" s="37">
        <v>7.0999999999999994E-2</v>
      </c>
      <c r="P3210" s="37">
        <v>0.13669999999999999</v>
      </c>
      <c r="Q3210" s="37">
        <v>7.8100000000000003E-2</v>
      </c>
      <c r="R3210" s="37">
        <v>5.1700000000000003E-2</v>
      </c>
      <c r="S3210" s="37">
        <v>7.6300000000000007E-2</v>
      </c>
      <c r="T3210" s="37"/>
      <c r="U3210" s="37">
        <v>-5.4100000000000002E-2</v>
      </c>
      <c r="V3210" s="37">
        <v>-3.9600000000000003E-2</v>
      </c>
      <c r="W3210" s="37">
        <v>-2.01E-2</v>
      </c>
      <c r="X3210" s="37">
        <v>-1.43E-2</v>
      </c>
      <c r="Z3210" s="4" t="str">
        <f t="shared" si="220"/>
        <v>NO</v>
      </c>
      <c r="AA3210" s="4" t="str">
        <f t="shared" si="220"/>
        <v>NO</v>
      </c>
      <c r="AB3210" s="4" t="str">
        <f t="shared" si="220"/>
        <v>NO</v>
      </c>
      <c r="AD3210" s="4">
        <f t="shared" si="221"/>
        <v>0</v>
      </c>
    </row>
    <row r="3211" spans="1:30" ht="14.4" customHeight="1" x14ac:dyDescent="0.35">
      <c r="A3211" s="34">
        <v>3227</v>
      </c>
      <c r="B3211" s="1" t="s">
        <v>9511</v>
      </c>
      <c r="C3211" s="1" t="s">
        <v>29015</v>
      </c>
      <c r="D3211" s="1"/>
      <c r="E3211" s="1" t="s">
        <v>29008</v>
      </c>
      <c r="F3211" s="1" t="s">
        <v>29262</v>
      </c>
      <c r="G3211" s="35" t="s">
        <v>9512</v>
      </c>
      <c r="H3211" s="35" t="s">
        <v>9513</v>
      </c>
      <c r="I3211" s="35" t="s">
        <v>29</v>
      </c>
      <c r="J3211" s="36">
        <v>66467000</v>
      </c>
      <c r="K3211" s="36">
        <v>83035000</v>
      </c>
      <c r="L3211" s="36">
        <v>87509000</v>
      </c>
      <c r="M3211" s="36">
        <v>109639000</v>
      </c>
      <c r="N3211" s="36">
        <v>151524000</v>
      </c>
      <c r="O3211" s="37">
        <v>0.39989999999999998</v>
      </c>
      <c r="P3211" s="37">
        <v>0.45519999999999999</v>
      </c>
      <c r="Q3211" s="37">
        <v>0.45989999999999998</v>
      </c>
      <c r="R3211" s="37">
        <v>0.3891</v>
      </c>
      <c r="S3211" s="37">
        <v>0.42230000000000001</v>
      </c>
      <c r="T3211" s="37"/>
      <c r="U3211" s="37"/>
      <c r="V3211" s="37"/>
      <c r="W3211" s="37"/>
      <c r="X3211" s="37"/>
      <c r="Z3211" s="4" t="str">
        <f t="shared" si="220"/>
        <v>YES</v>
      </c>
      <c r="AA3211" s="4" t="str">
        <f t="shared" si="220"/>
        <v>YES</v>
      </c>
      <c r="AB3211" s="4" t="str">
        <f t="shared" si="220"/>
        <v>YES</v>
      </c>
      <c r="AD3211" s="4">
        <f t="shared" si="221"/>
        <v>3</v>
      </c>
    </row>
    <row r="3212" spans="1:30" ht="14.4" customHeight="1" x14ac:dyDescent="0.35">
      <c r="A3212" s="34">
        <v>3228</v>
      </c>
      <c r="B3212" s="1" t="s">
        <v>9514</v>
      </c>
      <c r="C3212" s="1" t="s">
        <v>29015</v>
      </c>
      <c r="D3212" s="1" t="s">
        <v>29043</v>
      </c>
      <c r="E3212" s="1"/>
      <c r="F3212" s="1" t="s">
        <v>28719</v>
      </c>
      <c r="G3212" s="35" t="s">
        <v>9515</v>
      </c>
      <c r="H3212" s="35" t="s">
        <v>9516</v>
      </c>
      <c r="I3212" s="35" t="s">
        <v>33</v>
      </c>
      <c r="J3212" s="36">
        <v>108220000</v>
      </c>
      <c r="K3212" s="36">
        <v>63137000</v>
      </c>
      <c r="L3212" s="36">
        <v>126303000</v>
      </c>
      <c r="M3212" s="36">
        <v>155080000</v>
      </c>
      <c r="N3212" s="36">
        <v>151481000</v>
      </c>
      <c r="O3212" s="37">
        <v>0.30930000000000002</v>
      </c>
      <c r="P3212" s="37">
        <v>0.1744</v>
      </c>
      <c r="Q3212" s="37">
        <v>0.28120000000000001</v>
      </c>
      <c r="R3212" s="37">
        <v>0.32640000000000002</v>
      </c>
      <c r="S3212" s="37">
        <v>0.29820000000000002</v>
      </c>
      <c r="T3212" s="37">
        <v>0.3322</v>
      </c>
      <c r="U3212" s="37">
        <v>0.12590000000000001</v>
      </c>
      <c r="V3212" s="37">
        <v>0.26740000000000003</v>
      </c>
      <c r="W3212" s="37">
        <v>0.29780000000000001</v>
      </c>
      <c r="X3212" s="37">
        <v>0.26900000000000002</v>
      </c>
      <c r="Z3212" s="4" t="str">
        <f t="shared" si="220"/>
        <v>YES</v>
      </c>
      <c r="AA3212" s="4" t="str">
        <f t="shared" si="220"/>
        <v>YES</v>
      </c>
      <c r="AB3212" s="4" t="str">
        <f t="shared" si="220"/>
        <v>YES</v>
      </c>
      <c r="AD3212" s="4">
        <f t="shared" si="221"/>
        <v>3</v>
      </c>
    </row>
    <row r="3213" spans="1:30" ht="14.4" customHeight="1" x14ac:dyDescent="0.35">
      <c r="A3213" s="34">
        <v>3229</v>
      </c>
      <c r="B3213" s="1" t="s">
        <v>9517</v>
      </c>
      <c r="C3213" s="1" t="s">
        <v>29015</v>
      </c>
      <c r="D3213" s="1"/>
      <c r="E3213" s="1" t="s">
        <v>29008</v>
      </c>
      <c r="F3213" s="1" t="s">
        <v>29262</v>
      </c>
      <c r="G3213" s="35" t="s">
        <v>9518</v>
      </c>
      <c r="H3213" s="35" t="s">
        <v>9519</v>
      </c>
      <c r="I3213" s="35" t="s">
        <v>29</v>
      </c>
      <c r="J3213" s="36">
        <v>82229000</v>
      </c>
      <c r="K3213" s="36">
        <v>93293000</v>
      </c>
      <c r="L3213" s="36">
        <v>97599000</v>
      </c>
      <c r="M3213" s="36">
        <v>122303000</v>
      </c>
      <c r="N3213" s="36">
        <v>151449000</v>
      </c>
      <c r="O3213" s="37">
        <v>0.30249999999999999</v>
      </c>
      <c r="P3213" s="37">
        <v>0.3821</v>
      </c>
      <c r="Q3213" s="37">
        <v>0.33429999999999999</v>
      </c>
      <c r="R3213" s="37">
        <v>0.37390000000000001</v>
      </c>
      <c r="S3213" s="37">
        <v>0.38640000000000002</v>
      </c>
      <c r="T3213" s="37">
        <v>-1.15E-2</v>
      </c>
      <c r="U3213" s="37">
        <v>-9.5999999999999992E-3</v>
      </c>
      <c r="V3213" s="37">
        <v>-1.01E-2</v>
      </c>
      <c r="W3213" s="37">
        <v>-8.9999999999999993E-3</v>
      </c>
      <c r="X3213" s="37">
        <v>-3.5000000000000001E-3</v>
      </c>
      <c r="Z3213" s="4" t="str">
        <f t="shared" si="220"/>
        <v>YES</v>
      </c>
      <c r="AA3213" s="4" t="str">
        <f t="shared" si="220"/>
        <v>YES</v>
      </c>
      <c r="AB3213" s="4" t="str">
        <f t="shared" si="220"/>
        <v>YES</v>
      </c>
      <c r="AD3213" s="4">
        <f t="shared" si="221"/>
        <v>3</v>
      </c>
    </row>
    <row r="3214" spans="1:30" ht="14.4" customHeight="1" x14ac:dyDescent="0.35">
      <c r="A3214" s="34">
        <v>3230</v>
      </c>
      <c r="B3214" s="1" t="s">
        <v>9520</v>
      </c>
      <c r="C3214" s="1" t="s">
        <v>29015</v>
      </c>
      <c r="D3214" s="1"/>
      <c r="E3214" s="1" t="s">
        <v>29008</v>
      </c>
      <c r="F3214" s="1" t="s">
        <v>29262</v>
      </c>
      <c r="G3214" s="35" t="s">
        <v>9521</v>
      </c>
      <c r="H3214" s="35" t="s">
        <v>9522</v>
      </c>
      <c r="I3214" s="35" t="s">
        <v>29</v>
      </c>
      <c r="J3214" s="36">
        <v>124931000</v>
      </c>
      <c r="K3214" s="36">
        <v>126970000</v>
      </c>
      <c r="L3214" s="36">
        <v>104825000</v>
      </c>
      <c r="M3214" s="36">
        <v>114361000</v>
      </c>
      <c r="N3214" s="36">
        <v>151436000</v>
      </c>
      <c r="O3214" s="37">
        <v>0.27500000000000002</v>
      </c>
      <c r="P3214" s="37">
        <v>0.2162</v>
      </c>
      <c r="Q3214" s="37">
        <v>0.30570000000000003</v>
      </c>
      <c r="R3214" s="37">
        <v>0.2359</v>
      </c>
      <c r="S3214" s="37">
        <v>0.23810000000000001</v>
      </c>
      <c r="T3214" s="37">
        <v>0.26600000000000001</v>
      </c>
      <c r="U3214" s="37">
        <v>0.2185</v>
      </c>
      <c r="V3214" s="37">
        <v>0.30520000000000003</v>
      </c>
      <c r="W3214" s="37"/>
      <c r="X3214" s="37"/>
      <c r="Z3214" s="4" t="str">
        <f t="shared" si="220"/>
        <v>YES</v>
      </c>
      <c r="AA3214" s="4" t="str">
        <f t="shared" si="220"/>
        <v>YES</v>
      </c>
      <c r="AB3214" s="4" t="str">
        <f t="shared" si="220"/>
        <v>YES</v>
      </c>
      <c r="AD3214" s="4">
        <f t="shared" si="221"/>
        <v>3</v>
      </c>
    </row>
    <row r="3215" spans="1:30" ht="27.65" customHeight="1" x14ac:dyDescent="0.35">
      <c r="A3215" s="34">
        <v>3231</v>
      </c>
      <c r="B3215" s="1" t="s">
        <v>9523</v>
      </c>
      <c r="C3215" s="1" t="s">
        <v>29015</v>
      </c>
      <c r="D3215" s="1"/>
      <c r="E3215" s="1" t="s">
        <v>29008</v>
      </c>
      <c r="F3215" s="1" t="s">
        <v>29262</v>
      </c>
      <c r="G3215" s="35" t="s">
        <v>9524</v>
      </c>
      <c r="H3215" s="35" t="s">
        <v>9525</v>
      </c>
      <c r="I3215" s="35" t="s">
        <v>29</v>
      </c>
      <c r="J3215" s="36">
        <v>82169000</v>
      </c>
      <c r="K3215" s="36">
        <v>96543000</v>
      </c>
      <c r="L3215" s="36">
        <v>101118000</v>
      </c>
      <c r="M3215" s="36">
        <v>121268000</v>
      </c>
      <c r="N3215" s="36">
        <v>151435000</v>
      </c>
      <c r="O3215" s="37">
        <v>0.17150000000000001</v>
      </c>
      <c r="P3215" s="37">
        <v>0.19489999999999999</v>
      </c>
      <c r="Q3215" s="37">
        <v>0.19620000000000001</v>
      </c>
      <c r="R3215" s="37">
        <v>0.15620000000000001</v>
      </c>
      <c r="S3215" s="37">
        <v>0.1915</v>
      </c>
      <c r="T3215" s="37">
        <v>-1.8E-3</v>
      </c>
      <c r="U3215" s="37">
        <v>-2.0000000000000001E-4</v>
      </c>
      <c r="V3215" s="37"/>
      <c r="W3215" s="37"/>
      <c r="X3215" s="37"/>
      <c r="Z3215" s="4" t="str">
        <f t="shared" si="220"/>
        <v>NO</v>
      </c>
      <c r="AA3215" s="4" t="str">
        <f t="shared" si="220"/>
        <v>NO</v>
      </c>
      <c r="AB3215" s="4" t="str">
        <f t="shared" si="220"/>
        <v>NO</v>
      </c>
      <c r="AD3215" s="4">
        <f t="shared" si="221"/>
        <v>0</v>
      </c>
    </row>
    <row r="3216" spans="1:30" ht="14.4" customHeight="1" x14ac:dyDescent="0.35">
      <c r="A3216" s="34">
        <v>3232</v>
      </c>
      <c r="B3216" s="1" t="s">
        <v>9526</v>
      </c>
      <c r="C3216" s="1"/>
      <c r="D3216" s="1"/>
      <c r="E3216" s="1"/>
      <c r="F3216" s="1" t="s">
        <v>29262</v>
      </c>
      <c r="G3216" s="35" t="s">
        <v>9527</v>
      </c>
      <c r="H3216" s="35" t="s">
        <v>9528</v>
      </c>
      <c r="I3216" s="35" t="s">
        <v>36</v>
      </c>
      <c r="J3216" s="36">
        <v>84073000</v>
      </c>
      <c r="K3216" s="36">
        <v>97906000</v>
      </c>
      <c r="L3216" s="36">
        <v>130714000</v>
      </c>
      <c r="M3216" s="36">
        <v>142748000</v>
      </c>
      <c r="N3216" s="36">
        <v>151350000</v>
      </c>
      <c r="O3216" s="37">
        <v>0.28100000000000003</v>
      </c>
      <c r="P3216" s="37">
        <v>0.13439999999999999</v>
      </c>
      <c r="Q3216" s="37">
        <v>0.1084</v>
      </c>
      <c r="R3216" s="37">
        <v>8.5000000000000006E-3</v>
      </c>
      <c r="S3216" s="37">
        <v>-2.7199999999999998E-2</v>
      </c>
      <c r="T3216" s="37"/>
      <c r="U3216" s="37">
        <v>-4.0000000000000001E-3</v>
      </c>
      <c r="V3216" s="37"/>
      <c r="W3216" s="37">
        <v>-5.4300000000000001E-2</v>
      </c>
      <c r="X3216" s="37"/>
      <c r="Z3216" s="4" t="str">
        <f t="shared" si="220"/>
        <v>NO</v>
      </c>
      <c r="AA3216" s="4" t="str">
        <f t="shared" si="220"/>
        <v>NO</v>
      </c>
      <c r="AB3216" s="4" t="str">
        <f t="shared" si="220"/>
        <v>NO</v>
      </c>
      <c r="AD3216" s="4">
        <f t="shared" si="221"/>
        <v>0</v>
      </c>
    </row>
    <row r="3217" spans="1:30" x14ac:dyDescent="0.35">
      <c r="A3217" s="34">
        <v>3233</v>
      </c>
      <c r="B3217" s="1" t="s">
        <v>9529</v>
      </c>
      <c r="C3217" s="1" t="s">
        <v>29015</v>
      </c>
      <c r="D3217" s="1"/>
      <c r="E3217" s="1" t="s">
        <v>29008</v>
      </c>
      <c r="F3217" s="1" t="s">
        <v>29262</v>
      </c>
      <c r="G3217" s="35" t="s">
        <v>9530</v>
      </c>
      <c r="H3217" s="35" t="s">
        <v>9531</v>
      </c>
      <c r="I3217" s="35" t="s">
        <v>29</v>
      </c>
      <c r="J3217" s="36">
        <v>67782000</v>
      </c>
      <c r="K3217" s="36">
        <v>95562000</v>
      </c>
      <c r="L3217" s="36">
        <v>116210000</v>
      </c>
      <c r="M3217" s="36">
        <v>145384000</v>
      </c>
      <c r="N3217" s="36">
        <v>151348000</v>
      </c>
      <c r="O3217" s="37">
        <v>8.6999999999999994E-2</v>
      </c>
      <c r="P3217" s="37">
        <v>0.15010000000000001</v>
      </c>
      <c r="Q3217" s="37">
        <v>0.18509999999999999</v>
      </c>
      <c r="R3217" s="37">
        <v>0.16719999999999999</v>
      </c>
      <c r="S3217" s="37">
        <v>9.5600000000000004E-2</v>
      </c>
      <c r="T3217" s="37"/>
      <c r="U3217" s="37"/>
      <c r="V3217" s="37"/>
      <c r="W3217" s="37"/>
      <c r="X3217" s="37"/>
      <c r="Z3217" s="4" t="str">
        <f t="shared" si="220"/>
        <v>NO</v>
      </c>
      <c r="AA3217" s="4" t="str">
        <f t="shared" si="220"/>
        <v>NO</v>
      </c>
      <c r="AB3217" s="4" t="str">
        <f t="shared" si="220"/>
        <v>NO</v>
      </c>
      <c r="AD3217" s="4">
        <f t="shared" si="221"/>
        <v>0</v>
      </c>
    </row>
    <row r="3218" spans="1:30" ht="14.4" customHeight="1" x14ac:dyDescent="0.35">
      <c r="A3218" s="34">
        <v>3234</v>
      </c>
      <c r="B3218" s="1" t="s">
        <v>9532</v>
      </c>
      <c r="C3218" s="1" t="s">
        <v>28702</v>
      </c>
      <c r="D3218" s="1"/>
      <c r="E3218" s="1"/>
      <c r="F3218" s="1" t="s">
        <v>29262</v>
      </c>
      <c r="G3218" s="35" t="s">
        <v>9533</v>
      </c>
      <c r="H3218" s="35" t="s">
        <v>9534</v>
      </c>
      <c r="I3218" s="35" t="s">
        <v>87</v>
      </c>
      <c r="J3218" s="36">
        <v>93186000</v>
      </c>
      <c r="K3218" s="36">
        <v>121358000</v>
      </c>
      <c r="L3218" s="36">
        <v>124908000</v>
      </c>
      <c r="M3218" s="36">
        <v>148320000</v>
      </c>
      <c r="N3218" s="36">
        <v>151330000</v>
      </c>
      <c r="O3218" s="37">
        <v>5.8700000000000002E-2</v>
      </c>
      <c r="P3218" s="37">
        <v>6.3600000000000004E-2</v>
      </c>
      <c r="Q3218" s="37">
        <v>2.5899999999999999E-2</v>
      </c>
      <c r="R3218" s="37">
        <v>4.1700000000000001E-2</v>
      </c>
      <c r="S3218" s="37">
        <v>4.2799999999999998E-2</v>
      </c>
      <c r="T3218" s="37">
        <v>2.35E-2</v>
      </c>
      <c r="U3218" s="37">
        <v>2.9600000000000001E-2</v>
      </c>
      <c r="V3218" s="37">
        <v>5.0000000000000001E-4</v>
      </c>
      <c r="W3218" s="37">
        <v>4.0000000000000001E-3</v>
      </c>
      <c r="X3218" s="37">
        <v>5.9999999999999995E-4</v>
      </c>
      <c r="Z3218" s="4" t="str">
        <f t="shared" si="220"/>
        <v>NO</v>
      </c>
      <c r="AA3218" s="4" t="str">
        <f t="shared" si="220"/>
        <v>NO</v>
      </c>
      <c r="AB3218" s="4" t="str">
        <f t="shared" si="220"/>
        <v>NO</v>
      </c>
      <c r="AD3218" s="4">
        <f t="shared" si="221"/>
        <v>0</v>
      </c>
    </row>
    <row r="3219" spans="1:30" ht="14.4" customHeight="1" x14ac:dyDescent="0.35">
      <c r="A3219" s="34">
        <v>3235</v>
      </c>
      <c r="B3219" s="1" t="s">
        <v>526</v>
      </c>
      <c r="C3219" s="1" t="s">
        <v>29015</v>
      </c>
      <c r="D3219" s="1"/>
      <c r="E3219" s="1" t="s">
        <v>29008</v>
      </c>
      <c r="F3219" s="1" t="s">
        <v>29262</v>
      </c>
      <c r="G3219" s="35" t="s">
        <v>9535</v>
      </c>
      <c r="H3219" s="35" t="s">
        <v>9536</v>
      </c>
      <c r="I3219" s="35" t="s">
        <v>29</v>
      </c>
      <c r="J3219" s="36">
        <v>55590000</v>
      </c>
      <c r="K3219" s="36">
        <v>70306000</v>
      </c>
      <c r="L3219" s="36">
        <v>92619000</v>
      </c>
      <c r="M3219" s="36">
        <v>124190000</v>
      </c>
      <c r="N3219" s="36">
        <v>151280000</v>
      </c>
      <c r="O3219" s="37">
        <v>0.47710000000000002</v>
      </c>
      <c r="P3219" s="37">
        <v>0.64470000000000005</v>
      </c>
      <c r="Q3219" s="37">
        <v>0.65710000000000002</v>
      </c>
      <c r="R3219" s="37">
        <v>0.73140000000000005</v>
      </c>
      <c r="S3219" s="37">
        <v>2.8199999999999999E-2</v>
      </c>
      <c r="T3219" s="37">
        <v>0.46700000000000003</v>
      </c>
      <c r="U3219" s="37">
        <v>0.62470000000000003</v>
      </c>
      <c r="V3219" s="37">
        <v>0.63439999999999996</v>
      </c>
      <c r="W3219" s="37">
        <v>0.70469999999999999</v>
      </c>
      <c r="X3219" s="37">
        <v>2.8199999999999999E-2</v>
      </c>
      <c r="Z3219" s="4" t="str">
        <f t="shared" si="220"/>
        <v>YES</v>
      </c>
      <c r="AA3219" s="4" t="str">
        <f t="shared" si="220"/>
        <v>YES</v>
      </c>
      <c r="AB3219" s="4" t="str">
        <f t="shared" si="220"/>
        <v>NO</v>
      </c>
      <c r="AD3219" s="4">
        <f t="shared" si="221"/>
        <v>2</v>
      </c>
    </row>
    <row r="3220" spans="1:30" ht="14.4" customHeight="1" x14ac:dyDescent="0.35">
      <c r="A3220" s="34">
        <v>3236</v>
      </c>
      <c r="B3220" s="1" t="s">
        <v>9537</v>
      </c>
      <c r="C3220" s="1" t="s">
        <v>29015</v>
      </c>
      <c r="D3220" s="1"/>
      <c r="E3220" s="1" t="s">
        <v>29008</v>
      </c>
      <c r="F3220" s="1" t="s">
        <v>29262</v>
      </c>
      <c r="G3220" s="35" t="s">
        <v>9538</v>
      </c>
      <c r="H3220" s="35" t="s">
        <v>9539</v>
      </c>
      <c r="I3220" s="35" t="s">
        <v>29</v>
      </c>
      <c r="J3220" s="36"/>
      <c r="K3220" s="36"/>
      <c r="L3220" s="36"/>
      <c r="M3220" s="36">
        <v>16822000</v>
      </c>
      <c r="N3220" s="36">
        <v>151227000</v>
      </c>
      <c r="O3220" s="37"/>
      <c r="P3220" s="37"/>
      <c r="Q3220" s="37"/>
      <c r="R3220" s="37">
        <v>-3.7823000000000002</v>
      </c>
      <c r="S3220" s="37">
        <v>0.36370000000000002</v>
      </c>
      <c r="T3220" s="37"/>
      <c r="U3220" s="37"/>
      <c r="V3220" s="37"/>
      <c r="W3220" s="37"/>
      <c r="X3220" s="37"/>
      <c r="Z3220" s="4" t="str">
        <f t="shared" si="220"/>
        <v>NO</v>
      </c>
      <c r="AA3220" s="4" t="str">
        <f t="shared" si="220"/>
        <v>NO</v>
      </c>
      <c r="AB3220" s="4" t="str">
        <f t="shared" si="220"/>
        <v>YES</v>
      </c>
      <c r="AD3220" s="4">
        <f t="shared" si="221"/>
        <v>1</v>
      </c>
    </row>
    <row r="3221" spans="1:30" ht="27.65" customHeight="1" x14ac:dyDescent="0.35">
      <c r="A3221" s="34">
        <v>3237</v>
      </c>
      <c r="B3221" s="1" t="s">
        <v>9540</v>
      </c>
      <c r="C3221" s="1" t="s">
        <v>29015</v>
      </c>
      <c r="D3221" s="1"/>
      <c r="E3221" s="1" t="s">
        <v>29008</v>
      </c>
      <c r="F3221" s="1" t="s">
        <v>29262</v>
      </c>
      <c r="G3221" s="35" t="s">
        <v>9541</v>
      </c>
      <c r="H3221" s="35" t="s">
        <v>9542</v>
      </c>
      <c r="I3221" s="35" t="s">
        <v>29</v>
      </c>
      <c r="J3221" s="36"/>
      <c r="K3221" s="36"/>
      <c r="L3221" s="36"/>
      <c r="M3221" s="36">
        <v>75243000</v>
      </c>
      <c r="N3221" s="36">
        <v>151112000</v>
      </c>
      <c r="O3221" s="37"/>
      <c r="P3221" s="37"/>
      <c r="Q3221" s="37"/>
      <c r="R3221" s="37">
        <v>0.2787</v>
      </c>
      <c r="S3221" s="37">
        <v>0.33210000000000001</v>
      </c>
      <c r="T3221" s="37"/>
      <c r="U3221" s="37"/>
      <c r="V3221" s="37"/>
      <c r="W3221" s="37"/>
      <c r="X3221" s="37"/>
      <c r="Z3221" s="4" t="str">
        <f t="shared" si="220"/>
        <v>NO</v>
      </c>
      <c r="AA3221" s="4" t="str">
        <f t="shared" si="220"/>
        <v>YES</v>
      </c>
      <c r="AB3221" s="4" t="str">
        <f t="shared" si="220"/>
        <v>YES</v>
      </c>
      <c r="AD3221" s="4">
        <f t="shared" si="221"/>
        <v>2</v>
      </c>
    </row>
    <row r="3222" spans="1:30" ht="14.4" customHeight="1" x14ac:dyDescent="0.35">
      <c r="A3222" s="34">
        <v>3238</v>
      </c>
      <c r="B3222" s="1" t="s">
        <v>9543</v>
      </c>
      <c r="C3222" s="1"/>
      <c r="D3222" s="1"/>
      <c r="E3222" s="1"/>
      <c r="F3222" s="1" t="s">
        <v>29262</v>
      </c>
      <c r="G3222" s="35" t="s">
        <v>9544</v>
      </c>
      <c r="H3222" s="35" t="s">
        <v>9545</v>
      </c>
      <c r="I3222" s="35" t="s">
        <v>36</v>
      </c>
      <c r="J3222" s="36">
        <v>9274000</v>
      </c>
      <c r="K3222" s="36">
        <v>62086000</v>
      </c>
      <c r="L3222" s="36">
        <v>102295000</v>
      </c>
      <c r="M3222" s="36">
        <v>79489000</v>
      </c>
      <c r="N3222" s="36">
        <v>151111000</v>
      </c>
      <c r="O3222" s="37">
        <v>1.01E-2</v>
      </c>
      <c r="P3222" s="37">
        <v>5.2499999999999998E-2</v>
      </c>
      <c r="Q3222" s="37">
        <v>9.2100000000000001E-2</v>
      </c>
      <c r="R3222" s="37">
        <v>8.5900000000000004E-2</v>
      </c>
      <c r="S3222" s="37">
        <v>5.4399999999999997E-2</v>
      </c>
      <c r="T3222" s="37"/>
      <c r="U3222" s="37"/>
      <c r="V3222" s="37"/>
      <c r="W3222" s="37"/>
      <c r="X3222" s="37"/>
      <c r="Z3222" s="4" t="str">
        <f t="shared" si="220"/>
        <v>NO</v>
      </c>
      <c r="AA3222" s="4" t="str">
        <f t="shared" si="220"/>
        <v>NO</v>
      </c>
      <c r="AB3222" s="4" t="str">
        <f t="shared" si="220"/>
        <v>NO</v>
      </c>
      <c r="AD3222" s="4">
        <f t="shared" si="221"/>
        <v>0</v>
      </c>
    </row>
    <row r="3223" spans="1:30" ht="27.65" customHeight="1" x14ac:dyDescent="0.35">
      <c r="A3223" s="34">
        <v>3239</v>
      </c>
      <c r="B3223" s="1" t="s">
        <v>9546</v>
      </c>
      <c r="C3223" s="1" t="s">
        <v>29015</v>
      </c>
      <c r="D3223" s="1"/>
      <c r="E3223" s="1" t="s">
        <v>29008</v>
      </c>
      <c r="F3223" s="1" t="s">
        <v>29262</v>
      </c>
      <c r="G3223" s="35" t="s">
        <v>9547</v>
      </c>
      <c r="H3223" s="35" t="s">
        <v>9548</v>
      </c>
      <c r="I3223" s="35" t="s">
        <v>29</v>
      </c>
      <c r="J3223" s="36">
        <v>52211000</v>
      </c>
      <c r="K3223" s="36">
        <v>77531000</v>
      </c>
      <c r="L3223" s="36">
        <v>110925000</v>
      </c>
      <c r="M3223" s="36">
        <v>131473000</v>
      </c>
      <c r="N3223" s="36">
        <v>151103000</v>
      </c>
      <c r="O3223" s="37">
        <v>0.3175</v>
      </c>
      <c r="P3223" s="37">
        <v>0.107</v>
      </c>
      <c r="Q3223" s="37">
        <v>9.1600000000000001E-2</v>
      </c>
      <c r="R3223" s="37">
        <v>0.1356</v>
      </c>
      <c r="S3223" s="37">
        <v>0.1181</v>
      </c>
      <c r="T3223" s="37"/>
      <c r="U3223" s="37">
        <v>-5.1000000000000004E-3</v>
      </c>
      <c r="V3223" s="37">
        <v>-4.3E-3</v>
      </c>
      <c r="W3223" s="37">
        <v>-2.3999999999999998E-3</v>
      </c>
      <c r="X3223" s="37">
        <v>-4.0000000000000002E-4</v>
      </c>
      <c r="Z3223" s="4" t="str">
        <f t="shared" si="220"/>
        <v>NO</v>
      </c>
      <c r="AA3223" s="4" t="str">
        <f t="shared" si="220"/>
        <v>NO</v>
      </c>
      <c r="AB3223" s="4" t="str">
        <f t="shared" si="220"/>
        <v>NO</v>
      </c>
      <c r="AD3223" s="4">
        <f t="shared" si="221"/>
        <v>0</v>
      </c>
    </row>
    <row r="3224" spans="1:30" ht="14.4" customHeight="1" x14ac:dyDescent="0.35">
      <c r="A3224" s="34">
        <v>3240</v>
      </c>
      <c r="B3224" s="1" t="s">
        <v>9549</v>
      </c>
      <c r="C3224" s="1" t="s">
        <v>29015</v>
      </c>
      <c r="D3224" s="1"/>
      <c r="E3224" s="1" t="s">
        <v>29008</v>
      </c>
      <c r="F3224" s="1" t="s">
        <v>29262</v>
      </c>
      <c r="G3224" s="35" t="s">
        <v>9550</v>
      </c>
      <c r="H3224" s="35" t="s">
        <v>9551</v>
      </c>
      <c r="I3224" s="35" t="s">
        <v>29</v>
      </c>
      <c r="J3224" s="36">
        <v>58825000</v>
      </c>
      <c r="K3224" s="36">
        <v>80632000</v>
      </c>
      <c r="L3224" s="36">
        <v>93910000</v>
      </c>
      <c r="M3224" s="36">
        <v>126174000</v>
      </c>
      <c r="N3224" s="36">
        <v>151022000</v>
      </c>
      <c r="O3224" s="37">
        <v>0.19689999999999999</v>
      </c>
      <c r="P3224" s="37">
        <v>0.16980000000000001</v>
      </c>
      <c r="Q3224" s="37">
        <v>0.19570000000000001</v>
      </c>
      <c r="R3224" s="37">
        <v>0.23080000000000001</v>
      </c>
      <c r="S3224" s="37">
        <v>0.21110000000000001</v>
      </c>
      <c r="T3224" s="37"/>
      <c r="U3224" s="37"/>
      <c r="V3224" s="37"/>
      <c r="W3224" s="37"/>
      <c r="X3224" s="37"/>
      <c r="Z3224" s="4" t="str">
        <f t="shared" si="220"/>
        <v>NO</v>
      </c>
      <c r="AA3224" s="4" t="str">
        <f t="shared" si="220"/>
        <v>YES</v>
      </c>
      <c r="AB3224" s="4" t="str">
        <f t="shared" si="220"/>
        <v>YES</v>
      </c>
      <c r="AD3224" s="4">
        <f t="shared" si="221"/>
        <v>2</v>
      </c>
    </row>
    <row r="3225" spans="1:30" ht="14.4" customHeight="1" x14ac:dyDescent="0.35">
      <c r="A3225" s="34">
        <v>3241</v>
      </c>
      <c r="B3225" s="1" t="s">
        <v>9552</v>
      </c>
      <c r="C3225" s="1"/>
      <c r="D3225" s="1"/>
      <c r="E3225" s="1"/>
      <c r="F3225" s="1" t="s">
        <v>29262</v>
      </c>
      <c r="G3225" s="35" t="s">
        <v>9553</v>
      </c>
      <c r="H3225" s="35" t="s">
        <v>9554</v>
      </c>
      <c r="I3225" s="35" t="s">
        <v>23</v>
      </c>
      <c r="J3225" s="36">
        <v>146976000</v>
      </c>
      <c r="K3225" s="36">
        <v>151931000</v>
      </c>
      <c r="L3225" s="36">
        <v>137442000</v>
      </c>
      <c r="M3225" s="36">
        <v>161253000</v>
      </c>
      <c r="N3225" s="36">
        <v>151018000</v>
      </c>
      <c r="O3225" s="37">
        <v>-4.7899999999999998E-2</v>
      </c>
      <c r="P3225" s="37">
        <v>4.2299999999999997E-2</v>
      </c>
      <c r="Q3225" s="37">
        <v>0.1545</v>
      </c>
      <c r="R3225" s="37">
        <v>8.6199999999999999E-2</v>
      </c>
      <c r="S3225" s="37">
        <v>-2.3999999999999998E-3</v>
      </c>
      <c r="T3225" s="37">
        <v>-0.1145</v>
      </c>
      <c r="U3225" s="37">
        <v>6.6E-3</v>
      </c>
      <c r="V3225" s="37">
        <v>0.10489999999999999</v>
      </c>
      <c r="W3225" s="37">
        <v>6.2399999999999997E-2</v>
      </c>
      <c r="X3225" s="37">
        <v>-1.46E-2</v>
      </c>
      <c r="Z3225" s="4" t="str">
        <f t="shared" si="220"/>
        <v>NO</v>
      </c>
      <c r="AA3225" s="4" t="str">
        <f t="shared" si="220"/>
        <v>NO</v>
      </c>
      <c r="AB3225" s="4" t="str">
        <f t="shared" si="220"/>
        <v>NO</v>
      </c>
      <c r="AD3225" s="4">
        <f t="shared" si="221"/>
        <v>0</v>
      </c>
    </row>
    <row r="3226" spans="1:30" ht="14.4" customHeight="1" x14ac:dyDescent="0.35">
      <c r="A3226" s="34">
        <v>3242</v>
      </c>
      <c r="B3226" s="1" t="s">
        <v>9555</v>
      </c>
      <c r="C3226" s="1" t="s">
        <v>29015</v>
      </c>
      <c r="D3226" s="1"/>
      <c r="E3226" s="1" t="s">
        <v>29008</v>
      </c>
      <c r="F3226" s="1" t="s">
        <v>29262</v>
      </c>
      <c r="G3226" s="35" t="s">
        <v>9556</v>
      </c>
      <c r="H3226" s="35" t="s">
        <v>9557</v>
      </c>
      <c r="I3226" s="35" t="s">
        <v>29</v>
      </c>
      <c r="J3226" s="36">
        <v>10459000</v>
      </c>
      <c r="K3226" s="36">
        <v>17543000</v>
      </c>
      <c r="L3226" s="36">
        <v>25772000</v>
      </c>
      <c r="M3226" s="36">
        <v>77974000</v>
      </c>
      <c r="N3226" s="36">
        <v>151015000</v>
      </c>
      <c r="O3226" s="37">
        <v>5.0700000000000002E-2</v>
      </c>
      <c r="P3226" s="37">
        <v>4.5400000000000003E-2</v>
      </c>
      <c r="Q3226" s="37">
        <v>2.5100000000000001E-2</v>
      </c>
      <c r="R3226" s="37">
        <v>0.25940000000000002</v>
      </c>
      <c r="S3226" s="37">
        <v>0.12620000000000001</v>
      </c>
      <c r="T3226" s="37">
        <v>8.2799999999999999E-2</v>
      </c>
      <c r="U3226" s="37">
        <v>3.44E-2</v>
      </c>
      <c r="V3226" s="37">
        <v>1.9E-2</v>
      </c>
      <c r="W3226" s="37">
        <v>0.22919999999999999</v>
      </c>
      <c r="X3226" s="37">
        <v>0.1109</v>
      </c>
      <c r="Z3226" s="4" t="str">
        <f t="shared" si="220"/>
        <v>NO</v>
      </c>
      <c r="AA3226" s="4" t="str">
        <f t="shared" si="220"/>
        <v>YES</v>
      </c>
      <c r="AB3226" s="4" t="str">
        <f t="shared" si="220"/>
        <v>NO</v>
      </c>
      <c r="AD3226" s="4">
        <f t="shared" si="221"/>
        <v>1</v>
      </c>
    </row>
    <row r="3227" spans="1:30" ht="27.65" customHeight="1" x14ac:dyDescent="0.35">
      <c r="A3227" s="34">
        <v>3243</v>
      </c>
      <c r="B3227" s="1" t="s">
        <v>9558</v>
      </c>
      <c r="C3227" s="1"/>
      <c r="D3227" s="1"/>
      <c r="E3227" s="1"/>
      <c r="F3227" s="1" t="s">
        <v>29262</v>
      </c>
      <c r="G3227" s="35" t="s">
        <v>9559</v>
      </c>
      <c r="H3227" s="35" t="s">
        <v>9560</v>
      </c>
      <c r="I3227" s="35" t="s">
        <v>23</v>
      </c>
      <c r="J3227" s="36"/>
      <c r="K3227" s="36"/>
      <c r="L3227" s="36"/>
      <c r="M3227" s="36">
        <v>14788000</v>
      </c>
      <c r="N3227" s="36">
        <v>150893000</v>
      </c>
      <c r="O3227" s="37"/>
      <c r="P3227" s="37"/>
      <c r="Q3227" s="37"/>
      <c r="R3227" s="37">
        <v>-0.29149999999999998</v>
      </c>
      <c r="S3227" s="37">
        <v>0.1668</v>
      </c>
      <c r="T3227" s="37"/>
      <c r="U3227" s="37"/>
      <c r="V3227" s="37"/>
      <c r="W3227" s="37"/>
      <c r="X3227" s="37"/>
      <c r="Z3227" s="4" t="str">
        <f t="shared" si="220"/>
        <v>NO</v>
      </c>
      <c r="AA3227" s="4" t="str">
        <f t="shared" si="220"/>
        <v>NO</v>
      </c>
      <c r="AB3227" s="4" t="str">
        <f t="shared" si="220"/>
        <v>NO</v>
      </c>
      <c r="AD3227" s="4">
        <f t="shared" si="221"/>
        <v>0</v>
      </c>
    </row>
    <row r="3228" spans="1:30" ht="14.4" customHeight="1" x14ac:dyDescent="0.35">
      <c r="A3228" s="34">
        <v>3244</v>
      </c>
      <c r="B3228" s="1" t="s">
        <v>9561</v>
      </c>
      <c r="C3228" s="1" t="s">
        <v>29015</v>
      </c>
      <c r="D3228" s="1"/>
      <c r="E3228" s="1" t="s">
        <v>29008</v>
      </c>
      <c r="F3228" s="1" t="s">
        <v>29262</v>
      </c>
      <c r="G3228" s="35" t="s">
        <v>9562</v>
      </c>
      <c r="H3228" s="35" t="s">
        <v>9563</v>
      </c>
      <c r="I3228" s="35" t="s">
        <v>29</v>
      </c>
      <c r="J3228" s="36">
        <v>52090000</v>
      </c>
      <c r="K3228" s="36">
        <v>67375000</v>
      </c>
      <c r="L3228" s="36">
        <v>91335000</v>
      </c>
      <c r="M3228" s="36">
        <v>109288000</v>
      </c>
      <c r="N3228" s="36">
        <v>150877000</v>
      </c>
      <c r="O3228" s="37">
        <v>0.27410000000000001</v>
      </c>
      <c r="P3228" s="37">
        <v>0.27710000000000001</v>
      </c>
      <c r="Q3228" s="37">
        <v>6.8599999999999994E-2</v>
      </c>
      <c r="R3228" s="37">
        <v>0.29509999999999997</v>
      </c>
      <c r="S3228" s="37">
        <v>0.3382</v>
      </c>
      <c r="T3228" s="37"/>
      <c r="U3228" s="37"/>
      <c r="V3228" s="37"/>
      <c r="W3228" s="37"/>
      <c r="X3228" s="37"/>
      <c r="Z3228" s="4" t="str">
        <f t="shared" si="220"/>
        <v>NO</v>
      </c>
      <c r="AA3228" s="4" t="str">
        <f t="shared" si="220"/>
        <v>YES</v>
      </c>
      <c r="AB3228" s="4" t="str">
        <f t="shared" si="220"/>
        <v>YES</v>
      </c>
      <c r="AD3228" s="4">
        <f t="shared" si="221"/>
        <v>2</v>
      </c>
    </row>
    <row r="3229" spans="1:30" ht="14.4" customHeight="1" x14ac:dyDescent="0.35">
      <c r="A3229" s="34">
        <v>3245</v>
      </c>
      <c r="B3229" s="1" t="s">
        <v>9564</v>
      </c>
      <c r="C3229" s="1" t="s">
        <v>29015</v>
      </c>
      <c r="D3229" s="1"/>
      <c r="E3229" s="1" t="s">
        <v>29008</v>
      </c>
      <c r="F3229" s="1" t="s">
        <v>29262</v>
      </c>
      <c r="G3229" s="35" t="s">
        <v>9565</v>
      </c>
      <c r="H3229" s="35" t="s">
        <v>9566</v>
      </c>
      <c r="I3229" s="35" t="s">
        <v>29</v>
      </c>
      <c r="J3229" s="36">
        <v>77731000</v>
      </c>
      <c r="K3229" s="36">
        <v>94796000</v>
      </c>
      <c r="L3229" s="36">
        <v>100707000</v>
      </c>
      <c r="M3229" s="36">
        <v>130597000</v>
      </c>
      <c r="N3229" s="36">
        <v>150827000</v>
      </c>
      <c r="O3229" s="37">
        <v>0.47489999999999999</v>
      </c>
      <c r="P3229" s="37">
        <v>0.50139999999999996</v>
      </c>
      <c r="Q3229" s="37">
        <v>0.48509999999999998</v>
      </c>
      <c r="R3229" s="37">
        <v>0.41710000000000003</v>
      </c>
      <c r="S3229" s="37">
        <v>0.38119999999999998</v>
      </c>
      <c r="T3229" s="37"/>
      <c r="U3229" s="37"/>
      <c r="V3229" s="37"/>
      <c r="W3229" s="37"/>
      <c r="X3229" s="37"/>
      <c r="Z3229" s="4" t="str">
        <f t="shared" si="220"/>
        <v>YES</v>
      </c>
      <c r="AA3229" s="4" t="str">
        <f t="shared" si="220"/>
        <v>YES</v>
      </c>
      <c r="AB3229" s="4" t="str">
        <f t="shared" si="220"/>
        <v>YES</v>
      </c>
      <c r="AD3229" s="4">
        <f t="shared" si="221"/>
        <v>3</v>
      </c>
    </row>
    <row r="3230" spans="1:30" ht="27.65" customHeight="1" x14ac:dyDescent="0.35">
      <c r="A3230" s="34">
        <v>3246</v>
      </c>
      <c r="B3230" s="1" t="s">
        <v>9567</v>
      </c>
      <c r="C3230" s="1"/>
      <c r="D3230" s="1"/>
      <c r="E3230" s="1"/>
      <c r="F3230" s="1" t="s">
        <v>29262</v>
      </c>
      <c r="G3230" s="35" t="s">
        <v>9568</v>
      </c>
      <c r="H3230" s="35" t="s">
        <v>9569</v>
      </c>
      <c r="I3230" s="35" t="s">
        <v>23</v>
      </c>
      <c r="J3230" s="36">
        <v>77582000</v>
      </c>
      <c r="K3230" s="36">
        <v>83669000</v>
      </c>
      <c r="L3230" s="36">
        <v>92736000</v>
      </c>
      <c r="M3230" s="36">
        <v>94778000</v>
      </c>
      <c r="N3230" s="36">
        <v>150800000</v>
      </c>
      <c r="O3230" s="37">
        <v>7.3599999999999999E-2</v>
      </c>
      <c r="P3230" s="37">
        <v>2.1399999999999999E-2</v>
      </c>
      <c r="Q3230" s="37">
        <v>2.5899999999999999E-2</v>
      </c>
      <c r="R3230" s="37">
        <v>-3.0999999999999999E-3</v>
      </c>
      <c r="S3230" s="37">
        <v>8.9999999999999998E-4</v>
      </c>
      <c r="T3230" s="37"/>
      <c r="U3230" s="37"/>
      <c r="V3230" s="37"/>
      <c r="W3230" s="37"/>
      <c r="X3230" s="37"/>
      <c r="Z3230" s="4" t="str">
        <f t="shared" si="220"/>
        <v>NO</v>
      </c>
      <c r="AA3230" s="4" t="str">
        <f t="shared" si="220"/>
        <v>NO</v>
      </c>
      <c r="AB3230" s="4" t="str">
        <f t="shared" si="220"/>
        <v>NO</v>
      </c>
      <c r="AD3230" s="4">
        <f t="shared" si="221"/>
        <v>0</v>
      </c>
    </row>
    <row r="3231" spans="1:30" ht="14.4" customHeight="1" x14ac:dyDescent="0.35">
      <c r="A3231" s="34">
        <v>3247</v>
      </c>
      <c r="B3231" s="1" t="s">
        <v>9570</v>
      </c>
      <c r="C3231" s="1"/>
      <c r="D3231" s="1"/>
      <c r="E3231" s="1"/>
      <c r="F3231" s="1" t="s">
        <v>29262</v>
      </c>
      <c r="G3231" s="35" t="s">
        <v>9571</v>
      </c>
      <c r="H3231" s="35" t="s">
        <v>9572</v>
      </c>
      <c r="I3231" s="35" t="s">
        <v>544</v>
      </c>
      <c r="J3231" s="36">
        <v>2091000</v>
      </c>
      <c r="K3231" s="36">
        <v>24335000</v>
      </c>
      <c r="L3231" s="36">
        <v>75070000</v>
      </c>
      <c r="M3231" s="36">
        <v>115083000</v>
      </c>
      <c r="N3231" s="36">
        <v>150780000</v>
      </c>
      <c r="O3231" s="37">
        <v>0.01</v>
      </c>
      <c r="P3231" s="37">
        <v>0.1203</v>
      </c>
      <c r="Q3231" s="37">
        <v>7.5600000000000001E-2</v>
      </c>
      <c r="R3231" s="37">
        <v>7.6600000000000001E-2</v>
      </c>
      <c r="S3231" s="37">
        <v>7.5600000000000001E-2</v>
      </c>
      <c r="T3231" s="37"/>
      <c r="U3231" s="37"/>
      <c r="V3231" s="37"/>
      <c r="W3231" s="37"/>
      <c r="X3231" s="37"/>
      <c r="Z3231" s="4" t="str">
        <f t="shared" si="220"/>
        <v>NO</v>
      </c>
      <c r="AA3231" s="4" t="str">
        <f t="shared" si="220"/>
        <v>NO</v>
      </c>
      <c r="AB3231" s="4" t="str">
        <f t="shared" si="220"/>
        <v>NO</v>
      </c>
      <c r="AD3231" s="4">
        <f t="shared" si="221"/>
        <v>0</v>
      </c>
    </row>
    <row r="3232" spans="1:30" ht="27.65" customHeight="1" x14ac:dyDescent="0.35">
      <c r="A3232" s="34">
        <v>3248</v>
      </c>
      <c r="B3232" s="1" t="s">
        <v>7086</v>
      </c>
      <c r="C3232" s="1" t="s">
        <v>29015</v>
      </c>
      <c r="D3232" s="1"/>
      <c r="E3232" s="1" t="s">
        <v>29008</v>
      </c>
      <c r="F3232" s="1" t="s">
        <v>29262</v>
      </c>
      <c r="G3232" s="35" t="s">
        <v>9573</v>
      </c>
      <c r="H3232" s="35" t="s">
        <v>9574</v>
      </c>
      <c r="I3232" s="35" t="s">
        <v>29</v>
      </c>
      <c r="J3232" s="36">
        <v>90453000</v>
      </c>
      <c r="K3232" s="36">
        <v>101387000</v>
      </c>
      <c r="L3232" s="36">
        <v>110249000</v>
      </c>
      <c r="M3232" s="36">
        <v>126072000</v>
      </c>
      <c r="N3232" s="36">
        <v>150755000</v>
      </c>
      <c r="O3232" s="37">
        <v>0.23899999999999999</v>
      </c>
      <c r="P3232" s="37">
        <v>0.1472</v>
      </c>
      <c r="Q3232" s="37">
        <v>0.13600000000000001</v>
      </c>
      <c r="R3232" s="37">
        <v>0.13919999999999999</v>
      </c>
      <c r="S3232" s="37">
        <v>0.12889999999999999</v>
      </c>
      <c r="T3232" s="37"/>
      <c r="U3232" s="37"/>
      <c r="V3232" s="37"/>
      <c r="W3232" s="37"/>
      <c r="X3232" s="37"/>
      <c r="Z3232" s="4" t="str">
        <f t="shared" si="220"/>
        <v>NO</v>
      </c>
      <c r="AA3232" s="4" t="str">
        <f t="shared" si="220"/>
        <v>NO</v>
      </c>
      <c r="AB3232" s="4" t="str">
        <f t="shared" si="220"/>
        <v>NO</v>
      </c>
      <c r="AD3232" s="4">
        <f t="shared" si="221"/>
        <v>0</v>
      </c>
    </row>
    <row r="3233" spans="1:30" ht="14.4" customHeight="1" x14ac:dyDescent="0.35">
      <c r="A3233" s="34">
        <v>3249</v>
      </c>
      <c r="B3233" s="1" t="s">
        <v>9575</v>
      </c>
      <c r="C3233" s="1"/>
      <c r="D3233" s="1"/>
      <c r="E3233" s="1"/>
      <c r="F3233" s="1" t="s">
        <v>29262</v>
      </c>
      <c r="G3233" s="35" t="s">
        <v>9576</v>
      </c>
      <c r="H3233" s="35" t="s">
        <v>9577</v>
      </c>
      <c r="I3233" s="35" t="s">
        <v>23</v>
      </c>
      <c r="J3233" s="36">
        <v>102784000</v>
      </c>
      <c r="K3233" s="36">
        <v>110456000</v>
      </c>
      <c r="L3233" s="36">
        <v>107068000</v>
      </c>
      <c r="M3233" s="36">
        <v>134199000</v>
      </c>
      <c r="N3233" s="36">
        <v>150723000</v>
      </c>
      <c r="O3233" s="37">
        <v>-0.48880000000000001</v>
      </c>
      <c r="P3233" s="37">
        <v>-0.24279999999999999</v>
      </c>
      <c r="Q3233" s="37">
        <v>-0.1406</v>
      </c>
      <c r="R3233" s="37">
        <v>-0.1943</v>
      </c>
      <c r="S3233" s="37">
        <v>-0.40039999999999998</v>
      </c>
      <c r="T3233" s="37">
        <v>-0.53979999999999995</v>
      </c>
      <c r="U3233" s="37">
        <v>-0.27329999999999999</v>
      </c>
      <c r="V3233" s="37">
        <v>-0.20979999999999999</v>
      </c>
      <c r="W3233" s="37">
        <v>-0.2868</v>
      </c>
      <c r="X3233" s="37">
        <v>-0.49220000000000003</v>
      </c>
      <c r="Z3233" s="4" t="str">
        <f t="shared" si="220"/>
        <v>NO</v>
      </c>
      <c r="AA3233" s="4" t="str">
        <f t="shared" si="220"/>
        <v>NO</v>
      </c>
      <c r="AB3233" s="4" t="str">
        <f t="shared" si="220"/>
        <v>NO</v>
      </c>
      <c r="AD3233" s="4">
        <f t="shared" si="221"/>
        <v>0</v>
      </c>
    </row>
    <row r="3234" spans="1:30" ht="14.4" customHeight="1" x14ac:dyDescent="0.35">
      <c r="A3234" s="34">
        <v>3250</v>
      </c>
      <c r="B3234" s="1" t="s">
        <v>9578</v>
      </c>
      <c r="C3234" s="1" t="s">
        <v>28702</v>
      </c>
      <c r="D3234" s="1"/>
      <c r="E3234" s="1"/>
      <c r="F3234" s="1" t="s">
        <v>29262</v>
      </c>
      <c r="G3234" s="35" t="s">
        <v>9579</v>
      </c>
      <c r="H3234" s="35" t="s">
        <v>9580</v>
      </c>
      <c r="I3234" s="35" t="s">
        <v>87</v>
      </c>
      <c r="J3234" s="36">
        <v>66423000</v>
      </c>
      <c r="K3234" s="36">
        <v>94978000</v>
      </c>
      <c r="L3234" s="36">
        <v>107811000</v>
      </c>
      <c r="M3234" s="36">
        <v>123168000</v>
      </c>
      <c r="N3234" s="36">
        <v>150707000</v>
      </c>
      <c r="O3234" s="37">
        <v>-0.3962</v>
      </c>
      <c r="P3234" s="37">
        <v>5.0900000000000001E-2</v>
      </c>
      <c r="Q3234" s="37">
        <v>0.13420000000000001</v>
      </c>
      <c r="R3234" s="37">
        <v>9.0999999999999998E-2</v>
      </c>
      <c r="S3234" s="37">
        <v>8.8999999999999996E-2</v>
      </c>
      <c r="T3234" s="37">
        <v>3.1399999999999997E-2</v>
      </c>
      <c r="U3234" s="37">
        <v>5.9499999999999997E-2</v>
      </c>
      <c r="V3234" s="37">
        <v>0.1232</v>
      </c>
      <c r="W3234" s="37">
        <v>8.0799999999999997E-2</v>
      </c>
      <c r="X3234" s="37">
        <v>7.4999999999999997E-2</v>
      </c>
      <c r="Z3234" s="4" t="str">
        <f t="shared" si="220"/>
        <v>NO</v>
      </c>
      <c r="AA3234" s="4" t="str">
        <f t="shared" si="220"/>
        <v>NO</v>
      </c>
      <c r="AB3234" s="4" t="str">
        <f t="shared" si="220"/>
        <v>NO</v>
      </c>
      <c r="AD3234" s="4">
        <f t="shared" si="221"/>
        <v>0</v>
      </c>
    </row>
    <row r="3235" spans="1:30" ht="27.65" customHeight="1" x14ac:dyDescent="0.35">
      <c r="A3235" s="34">
        <v>3251</v>
      </c>
      <c r="B3235" s="1" t="s">
        <v>9581</v>
      </c>
      <c r="C3235" s="1"/>
      <c r="D3235" s="1"/>
      <c r="E3235" s="1"/>
      <c r="F3235" s="1" t="s">
        <v>29262</v>
      </c>
      <c r="G3235" s="35" t="s">
        <v>9582</v>
      </c>
      <c r="H3235" s="35" t="s">
        <v>9583</v>
      </c>
      <c r="I3235" s="35" t="s">
        <v>23</v>
      </c>
      <c r="J3235" s="36">
        <v>31044000</v>
      </c>
      <c r="K3235" s="36">
        <v>41793000</v>
      </c>
      <c r="L3235" s="36">
        <v>71555000</v>
      </c>
      <c r="M3235" s="36">
        <v>103187000</v>
      </c>
      <c r="N3235" s="36">
        <v>150703000</v>
      </c>
      <c r="O3235" s="37">
        <v>-5.1299999999999998E-2</v>
      </c>
      <c r="P3235" s="37">
        <v>6.2100000000000002E-2</v>
      </c>
      <c r="Q3235" s="37">
        <v>0.17810000000000001</v>
      </c>
      <c r="R3235" s="37">
        <v>0.19919999999999999</v>
      </c>
      <c r="S3235" s="37">
        <v>0.20569999999999999</v>
      </c>
      <c r="T3235" s="37">
        <v>-7.8399999999999997E-2</v>
      </c>
      <c r="U3235" s="37">
        <v>-4.5199999999999997E-2</v>
      </c>
      <c r="V3235" s="37">
        <v>-2.07E-2</v>
      </c>
      <c r="W3235" s="37">
        <v>-8.0000000000000002E-3</v>
      </c>
      <c r="X3235" s="37">
        <v>-3.5999999999999999E-3</v>
      </c>
      <c r="Z3235" s="4" t="str">
        <f t="shared" si="220"/>
        <v>NO</v>
      </c>
      <c r="AA3235" s="4" t="str">
        <f t="shared" si="220"/>
        <v>NO</v>
      </c>
      <c r="AB3235" s="4" t="str">
        <f t="shared" si="220"/>
        <v>YES</v>
      </c>
      <c r="AD3235" s="4">
        <f t="shared" si="221"/>
        <v>1</v>
      </c>
    </row>
    <row r="3236" spans="1:30" ht="27.65" customHeight="1" x14ac:dyDescent="0.35">
      <c r="A3236" s="34">
        <v>3252</v>
      </c>
      <c r="B3236" s="1" t="s">
        <v>9584</v>
      </c>
      <c r="C3236" s="1"/>
      <c r="D3236" s="1"/>
      <c r="E3236" s="1"/>
      <c r="F3236" s="1" t="s">
        <v>29262</v>
      </c>
      <c r="G3236" s="35" t="s">
        <v>9585</v>
      </c>
      <c r="H3236" s="35" t="s">
        <v>9586</v>
      </c>
      <c r="I3236" s="35" t="s">
        <v>33</v>
      </c>
      <c r="J3236" s="36">
        <v>62565000</v>
      </c>
      <c r="K3236" s="36">
        <v>56690000</v>
      </c>
      <c r="L3236" s="36">
        <v>74041000</v>
      </c>
      <c r="M3236" s="36">
        <v>93581000</v>
      </c>
      <c r="N3236" s="36">
        <v>150647000</v>
      </c>
      <c r="O3236" s="37">
        <v>0.36530000000000001</v>
      </c>
      <c r="P3236" s="37">
        <v>0.43099999999999999</v>
      </c>
      <c r="Q3236" s="37">
        <v>0.46750000000000003</v>
      </c>
      <c r="R3236" s="37">
        <v>0.38319999999999999</v>
      </c>
      <c r="S3236" s="37">
        <v>0.34060000000000001</v>
      </c>
      <c r="T3236" s="37">
        <v>0.35170000000000001</v>
      </c>
      <c r="U3236" s="37">
        <v>0.4244</v>
      </c>
      <c r="V3236" s="37">
        <v>0.46589999999999998</v>
      </c>
      <c r="W3236" s="37"/>
      <c r="X3236" s="37"/>
      <c r="Z3236" s="4" t="str">
        <f t="shared" si="220"/>
        <v>YES</v>
      </c>
      <c r="AA3236" s="4" t="str">
        <f t="shared" si="220"/>
        <v>YES</v>
      </c>
      <c r="AB3236" s="4" t="str">
        <f t="shared" si="220"/>
        <v>YES</v>
      </c>
      <c r="AD3236" s="4">
        <f t="shared" si="221"/>
        <v>3</v>
      </c>
    </row>
    <row r="3237" spans="1:30" ht="14.4" customHeight="1" x14ac:dyDescent="0.35">
      <c r="A3237" s="34">
        <v>3253</v>
      </c>
      <c r="B3237" s="1" t="s">
        <v>9587</v>
      </c>
      <c r="C3237" s="1" t="s">
        <v>29015</v>
      </c>
      <c r="D3237" s="1"/>
      <c r="E3237" s="1" t="s">
        <v>29008</v>
      </c>
      <c r="F3237" s="1" t="s">
        <v>29262</v>
      </c>
      <c r="G3237" s="35" t="s">
        <v>9588</v>
      </c>
      <c r="H3237" s="35" t="s">
        <v>9589</v>
      </c>
      <c r="I3237" s="35" t="s">
        <v>29</v>
      </c>
      <c r="J3237" s="36"/>
      <c r="K3237" s="36"/>
      <c r="L3237" s="36">
        <v>567000</v>
      </c>
      <c r="M3237" s="36">
        <v>19030000</v>
      </c>
      <c r="N3237" s="36">
        <v>150600000</v>
      </c>
      <c r="O3237" s="37"/>
      <c r="P3237" s="37"/>
      <c r="Q3237" s="37">
        <v>-38.239899999999999</v>
      </c>
      <c r="R3237" s="37">
        <v>-2.0089999999999999</v>
      </c>
      <c r="S3237" s="37">
        <v>-2.2700000000000001E-2</v>
      </c>
      <c r="T3237" s="37"/>
      <c r="U3237" s="37"/>
      <c r="V3237" s="37"/>
      <c r="W3237" s="37"/>
      <c r="X3237" s="37"/>
      <c r="Z3237" s="4" t="str">
        <f t="shared" si="220"/>
        <v>NO</v>
      </c>
      <c r="AA3237" s="4" t="str">
        <f t="shared" si="220"/>
        <v>NO</v>
      </c>
      <c r="AB3237" s="4" t="str">
        <f t="shared" si="220"/>
        <v>NO</v>
      </c>
      <c r="AD3237" s="4">
        <f t="shared" si="221"/>
        <v>0</v>
      </c>
    </row>
    <row r="3238" spans="1:30" ht="27.65" customHeight="1" x14ac:dyDescent="0.35">
      <c r="A3238" s="34">
        <v>3254</v>
      </c>
      <c r="B3238" s="1" t="s">
        <v>9590</v>
      </c>
      <c r="C3238" s="1"/>
      <c r="D3238" s="1"/>
      <c r="E3238" s="1"/>
      <c r="F3238" s="1" t="s">
        <v>29262</v>
      </c>
      <c r="G3238" s="35" t="s">
        <v>9591</v>
      </c>
      <c r="H3238" s="35" t="s">
        <v>9592</v>
      </c>
      <c r="I3238" s="35" t="s">
        <v>23</v>
      </c>
      <c r="J3238" s="36">
        <v>85457000</v>
      </c>
      <c r="K3238" s="36">
        <v>97174000</v>
      </c>
      <c r="L3238" s="36">
        <v>115695000</v>
      </c>
      <c r="M3238" s="36">
        <v>141433000</v>
      </c>
      <c r="N3238" s="36">
        <v>150572000</v>
      </c>
      <c r="O3238" s="37">
        <v>0.21970000000000001</v>
      </c>
      <c r="P3238" s="37">
        <v>0.18770000000000001</v>
      </c>
      <c r="Q3238" s="37">
        <v>0.1711</v>
      </c>
      <c r="R3238" s="37">
        <v>0.20580000000000001</v>
      </c>
      <c r="S3238" s="37">
        <v>0.1313</v>
      </c>
      <c r="T3238" s="37">
        <v>0.20699999999999999</v>
      </c>
      <c r="U3238" s="37">
        <v>0.1769</v>
      </c>
      <c r="V3238" s="37">
        <v>0.16200000000000001</v>
      </c>
      <c r="W3238" s="37">
        <v>0.1963</v>
      </c>
      <c r="X3238" s="37">
        <v>0.1202</v>
      </c>
      <c r="Z3238" s="4" t="str">
        <f t="shared" si="220"/>
        <v>NO</v>
      </c>
      <c r="AA3238" s="4" t="str">
        <f t="shared" si="220"/>
        <v>YES</v>
      </c>
      <c r="AB3238" s="4" t="str">
        <f t="shared" si="220"/>
        <v>NO</v>
      </c>
      <c r="AD3238" s="4">
        <f t="shared" si="221"/>
        <v>1</v>
      </c>
    </row>
    <row r="3239" spans="1:30" ht="27.65" customHeight="1" x14ac:dyDescent="0.35">
      <c r="A3239" s="34">
        <v>3255</v>
      </c>
      <c r="B3239" s="1" t="s">
        <v>9593</v>
      </c>
      <c r="C3239" s="1" t="s">
        <v>29015</v>
      </c>
      <c r="D3239" s="1"/>
      <c r="E3239" s="1" t="s">
        <v>29008</v>
      </c>
      <c r="F3239" s="1" t="s">
        <v>29262</v>
      </c>
      <c r="G3239" s="35" t="s">
        <v>9594</v>
      </c>
      <c r="H3239" s="35" t="s">
        <v>9595</v>
      </c>
      <c r="I3239" s="35" t="s">
        <v>29</v>
      </c>
      <c r="J3239" s="36">
        <v>68682000</v>
      </c>
      <c r="K3239" s="36">
        <v>70583000</v>
      </c>
      <c r="L3239" s="36">
        <v>102334000</v>
      </c>
      <c r="M3239" s="36">
        <v>146609000</v>
      </c>
      <c r="N3239" s="36">
        <v>150566000</v>
      </c>
      <c r="O3239" s="37">
        <v>0.14710000000000001</v>
      </c>
      <c r="P3239" s="37">
        <v>0.1237</v>
      </c>
      <c r="Q3239" s="37">
        <v>0.3705</v>
      </c>
      <c r="R3239" s="37">
        <v>0.44369999999999998</v>
      </c>
      <c r="S3239" s="37">
        <v>0.39660000000000001</v>
      </c>
      <c r="T3239" s="37"/>
      <c r="U3239" s="37">
        <v>-7.7999999999999996E-3</v>
      </c>
      <c r="V3239" s="37">
        <v>-1.8E-3</v>
      </c>
      <c r="W3239" s="37"/>
      <c r="X3239" s="37"/>
      <c r="Z3239" s="4" t="str">
        <f t="shared" si="220"/>
        <v>YES</v>
      </c>
      <c r="AA3239" s="4" t="str">
        <f t="shared" si="220"/>
        <v>YES</v>
      </c>
      <c r="AB3239" s="4" t="str">
        <f t="shared" si="220"/>
        <v>YES</v>
      </c>
      <c r="AD3239" s="4">
        <f t="shared" si="221"/>
        <v>3</v>
      </c>
    </row>
    <row r="3240" spans="1:30" ht="27.65" customHeight="1" x14ac:dyDescent="0.35">
      <c r="A3240" s="34">
        <v>3256</v>
      </c>
      <c r="B3240" s="1" t="s">
        <v>9596</v>
      </c>
      <c r="C3240" s="1" t="s">
        <v>29015</v>
      </c>
      <c r="D3240" s="1"/>
      <c r="E3240" s="1" t="s">
        <v>29008</v>
      </c>
      <c r="F3240" s="1" t="s">
        <v>29262</v>
      </c>
      <c r="G3240" s="35" t="s">
        <v>9597</v>
      </c>
      <c r="H3240" s="35" t="s">
        <v>9598</v>
      </c>
      <c r="I3240" s="35" t="s">
        <v>29</v>
      </c>
      <c r="J3240" s="36">
        <v>99832000</v>
      </c>
      <c r="K3240" s="36">
        <v>110073000</v>
      </c>
      <c r="L3240" s="36">
        <v>109083000</v>
      </c>
      <c r="M3240" s="36">
        <v>129732000</v>
      </c>
      <c r="N3240" s="36">
        <v>150558000</v>
      </c>
      <c r="O3240" s="37">
        <v>0.129</v>
      </c>
      <c r="P3240" s="37">
        <v>0.1145</v>
      </c>
      <c r="Q3240" s="37">
        <v>0.13250000000000001</v>
      </c>
      <c r="R3240" s="37">
        <v>0.16420000000000001</v>
      </c>
      <c r="S3240" s="37">
        <v>0.12470000000000001</v>
      </c>
      <c r="T3240" s="37"/>
      <c r="U3240" s="37"/>
      <c r="V3240" s="37"/>
      <c r="W3240" s="37"/>
      <c r="X3240" s="37"/>
      <c r="Z3240" s="4" t="str">
        <f t="shared" si="220"/>
        <v>NO</v>
      </c>
      <c r="AA3240" s="4" t="str">
        <f t="shared" si="220"/>
        <v>NO</v>
      </c>
      <c r="AB3240" s="4" t="str">
        <f t="shared" si="220"/>
        <v>NO</v>
      </c>
      <c r="AD3240" s="4">
        <f t="shared" si="221"/>
        <v>0</v>
      </c>
    </row>
    <row r="3241" spans="1:30" ht="14.4" customHeight="1" x14ac:dyDescent="0.35">
      <c r="A3241" s="34">
        <v>3257</v>
      </c>
      <c r="B3241" s="1" t="s">
        <v>9599</v>
      </c>
      <c r="C3241" s="1" t="s">
        <v>29015</v>
      </c>
      <c r="D3241" s="1"/>
      <c r="E3241" s="1" t="s">
        <v>29008</v>
      </c>
      <c r="F3241" s="1" t="s">
        <v>29262</v>
      </c>
      <c r="G3241" s="35" t="s">
        <v>9600</v>
      </c>
      <c r="H3241" s="35" t="s">
        <v>9601</v>
      </c>
      <c r="I3241" s="35" t="s">
        <v>29</v>
      </c>
      <c r="J3241" s="36">
        <v>94968000</v>
      </c>
      <c r="K3241" s="36">
        <v>121788000</v>
      </c>
      <c r="L3241" s="36">
        <v>132342000</v>
      </c>
      <c r="M3241" s="36">
        <v>150190000</v>
      </c>
      <c r="N3241" s="36">
        <v>150524000</v>
      </c>
      <c r="O3241" s="37">
        <v>0.33700000000000002</v>
      </c>
      <c r="P3241" s="37">
        <v>0.40810000000000002</v>
      </c>
      <c r="Q3241" s="37">
        <v>0.35270000000000001</v>
      </c>
      <c r="R3241" s="37">
        <v>0.30330000000000001</v>
      </c>
      <c r="S3241" s="37">
        <v>0.1188</v>
      </c>
      <c r="T3241" s="37"/>
      <c r="U3241" s="37"/>
      <c r="V3241" s="37"/>
      <c r="W3241" s="37"/>
      <c r="X3241" s="37"/>
      <c r="Z3241" s="4" t="str">
        <f t="shared" si="220"/>
        <v>YES</v>
      </c>
      <c r="AA3241" s="4" t="str">
        <f t="shared" si="220"/>
        <v>YES</v>
      </c>
      <c r="AB3241" s="4" t="str">
        <f t="shared" si="220"/>
        <v>NO</v>
      </c>
      <c r="AD3241" s="4">
        <f t="shared" si="221"/>
        <v>2</v>
      </c>
    </row>
    <row r="3242" spans="1:30" ht="14.4" customHeight="1" x14ac:dyDescent="0.35">
      <c r="A3242" s="34">
        <v>3258</v>
      </c>
      <c r="B3242" s="1" t="s">
        <v>9602</v>
      </c>
      <c r="C3242" s="1"/>
      <c r="D3242" s="1"/>
      <c r="E3242" s="1"/>
      <c r="F3242" s="1" t="s">
        <v>29262</v>
      </c>
      <c r="G3242" s="35" t="s">
        <v>9603</v>
      </c>
      <c r="H3242" s="35" t="s">
        <v>9604</v>
      </c>
      <c r="I3242" s="35" t="s">
        <v>33</v>
      </c>
      <c r="J3242" s="36">
        <v>150833000</v>
      </c>
      <c r="K3242" s="36">
        <v>153092000</v>
      </c>
      <c r="L3242" s="36">
        <v>164033000</v>
      </c>
      <c r="M3242" s="36">
        <v>149883000</v>
      </c>
      <c r="N3242" s="36">
        <v>150516000</v>
      </c>
      <c r="O3242" s="37">
        <v>4.6600000000000003E-2</v>
      </c>
      <c r="P3242" s="37">
        <v>3.7900000000000003E-2</v>
      </c>
      <c r="Q3242" s="37">
        <v>6.3399999999999998E-2</v>
      </c>
      <c r="R3242" s="37">
        <v>9.5999999999999992E-3</v>
      </c>
      <c r="S3242" s="37">
        <v>2.1499999999999998E-2</v>
      </c>
      <c r="T3242" s="37"/>
      <c r="U3242" s="37"/>
      <c r="V3242" s="37"/>
      <c r="W3242" s="37">
        <v>-1.6000000000000001E-3</v>
      </c>
      <c r="X3242" s="37">
        <v>-6.8999999999999999E-3</v>
      </c>
      <c r="Z3242" s="4" t="str">
        <f t="shared" si="220"/>
        <v>NO</v>
      </c>
      <c r="AA3242" s="4" t="str">
        <f t="shared" si="220"/>
        <v>NO</v>
      </c>
      <c r="AB3242" s="4" t="str">
        <f t="shared" si="220"/>
        <v>NO</v>
      </c>
      <c r="AD3242" s="4">
        <f t="shared" si="221"/>
        <v>0</v>
      </c>
    </row>
    <row r="3243" spans="1:30" ht="27.65" customHeight="1" x14ac:dyDescent="0.35">
      <c r="A3243" s="34">
        <v>3259</v>
      </c>
      <c r="B3243" s="1" t="s">
        <v>9605</v>
      </c>
      <c r="C3243" s="1"/>
      <c r="D3243" s="1"/>
      <c r="E3243" s="1"/>
      <c r="F3243" s="1" t="s">
        <v>29262</v>
      </c>
      <c r="G3243" s="35" t="s">
        <v>9606</v>
      </c>
      <c r="H3243" s="35" t="s">
        <v>9607</v>
      </c>
      <c r="I3243" s="35" t="s">
        <v>33</v>
      </c>
      <c r="J3243" s="36">
        <v>74150000</v>
      </c>
      <c r="K3243" s="36">
        <v>107296000</v>
      </c>
      <c r="L3243" s="36">
        <v>114329000</v>
      </c>
      <c r="M3243" s="36">
        <v>132703000</v>
      </c>
      <c r="N3243" s="36">
        <v>150453000</v>
      </c>
      <c r="O3243" s="37">
        <v>6.4299999999999996E-2</v>
      </c>
      <c r="P3243" s="37">
        <v>0.21410000000000001</v>
      </c>
      <c r="Q3243" s="37">
        <v>0.25940000000000002</v>
      </c>
      <c r="R3243" s="37">
        <v>0.21479999999999999</v>
      </c>
      <c r="S3243" s="37">
        <v>0.13730000000000001</v>
      </c>
      <c r="T3243" s="37"/>
      <c r="U3243" s="37"/>
      <c r="V3243" s="37"/>
      <c r="W3243" s="37"/>
      <c r="X3243" s="37"/>
      <c r="Z3243" s="4" t="str">
        <f t="shared" si="220"/>
        <v>YES</v>
      </c>
      <c r="AA3243" s="4" t="str">
        <f t="shared" si="220"/>
        <v>YES</v>
      </c>
      <c r="AB3243" s="4" t="str">
        <f t="shared" si="220"/>
        <v>NO</v>
      </c>
      <c r="AD3243" s="4">
        <f t="shared" si="221"/>
        <v>2</v>
      </c>
    </row>
    <row r="3244" spans="1:30" ht="14.4" customHeight="1" x14ac:dyDescent="0.35">
      <c r="A3244" s="34">
        <v>3260</v>
      </c>
      <c r="B3244" s="1" t="s">
        <v>9608</v>
      </c>
      <c r="C3244" s="1" t="s">
        <v>29015</v>
      </c>
      <c r="D3244" s="1"/>
      <c r="E3244" s="1" t="s">
        <v>29008</v>
      </c>
      <c r="F3244" s="1" t="s">
        <v>29262</v>
      </c>
      <c r="G3244" s="35" t="s">
        <v>9609</v>
      </c>
      <c r="H3244" s="35" t="s">
        <v>9610</v>
      </c>
      <c r="I3244" s="35" t="s">
        <v>29</v>
      </c>
      <c r="J3244" s="36">
        <v>91120000</v>
      </c>
      <c r="K3244" s="36">
        <v>104951000</v>
      </c>
      <c r="L3244" s="36">
        <v>144363000</v>
      </c>
      <c r="M3244" s="36">
        <v>139408000</v>
      </c>
      <c r="N3244" s="36">
        <v>150450000</v>
      </c>
      <c r="O3244" s="37">
        <v>2.5499999999999998E-2</v>
      </c>
      <c r="P3244" s="37">
        <v>5.8900000000000001E-2</v>
      </c>
      <c r="Q3244" s="37">
        <v>0.14979999999999999</v>
      </c>
      <c r="R3244" s="37">
        <v>8.7900000000000006E-2</v>
      </c>
      <c r="S3244" s="37">
        <v>4.3999999999999997E-2</v>
      </c>
      <c r="T3244" s="37"/>
      <c r="U3244" s="37">
        <v>4.6899999999999997E-2</v>
      </c>
      <c r="V3244" s="37">
        <v>0.1114</v>
      </c>
      <c r="W3244" s="37">
        <v>4.2000000000000003E-2</v>
      </c>
      <c r="X3244" s="37">
        <v>3.9800000000000002E-2</v>
      </c>
      <c r="Z3244" s="4" t="str">
        <f t="shared" si="220"/>
        <v>NO</v>
      </c>
      <c r="AA3244" s="4" t="str">
        <f t="shared" si="220"/>
        <v>NO</v>
      </c>
      <c r="AB3244" s="4" t="str">
        <f t="shared" si="220"/>
        <v>NO</v>
      </c>
      <c r="AD3244" s="4">
        <f t="shared" si="221"/>
        <v>0</v>
      </c>
    </row>
    <row r="3245" spans="1:30" ht="14.4" customHeight="1" x14ac:dyDescent="0.35">
      <c r="A3245" s="34">
        <v>3261</v>
      </c>
      <c r="B3245" s="1" t="s">
        <v>9611</v>
      </c>
      <c r="C3245" s="1"/>
      <c r="D3245" s="1"/>
      <c r="E3245" s="1"/>
      <c r="F3245" s="1" t="s">
        <v>29262</v>
      </c>
      <c r="G3245" s="35" t="s">
        <v>9612</v>
      </c>
      <c r="H3245" s="35" t="s">
        <v>9613</v>
      </c>
      <c r="I3245" s="35" t="s">
        <v>43</v>
      </c>
      <c r="J3245" s="36">
        <v>5438000</v>
      </c>
      <c r="K3245" s="36">
        <v>33294000</v>
      </c>
      <c r="L3245" s="36">
        <v>115406000</v>
      </c>
      <c r="M3245" s="36">
        <v>134059000</v>
      </c>
      <c r="N3245" s="36">
        <v>150448000</v>
      </c>
      <c r="O3245" s="37"/>
      <c r="P3245" s="37">
        <v>0.1787</v>
      </c>
      <c r="Q3245" s="37">
        <v>4.8000000000000001E-2</v>
      </c>
      <c r="R3245" s="37">
        <v>4.0000000000000001E-3</v>
      </c>
      <c r="S3245" s="37">
        <v>3.85E-2</v>
      </c>
      <c r="T3245" s="37"/>
      <c r="U3245" s="37"/>
      <c r="V3245" s="37"/>
      <c r="W3245" s="37"/>
      <c r="X3245" s="37"/>
      <c r="Z3245" s="4" t="str">
        <f t="shared" si="220"/>
        <v>NO</v>
      </c>
      <c r="AA3245" s="4" t="str">
        <f t="shared" si="220"/>
        <v>NO</v>
      </c>
      <c r="AB3245" s="4" t="str">
        <f t="shared" si="220"/>
        <v>NO</v>
      </c>
      <c r="AD3245" s="4">
        <f t="shared" si="221"/>
        <v>0</v>
      </c>
    </row>
    <row r="3246" spans="1:30" ht="14.4" customHeight="1" x14ac:dyDescent="0.35">
      <c r="A3246" s="34">
        <v>3262</v>
      </c>
      <c r="B3246" s="1" t="s">
        <v>5907</v>
      </c>
      <c r="C3246" s="1" t="s">
        <v>29015</v>
      </c>
      <c r="D3246" s="1"/>
      <c r="E3246" s="1" t="s">
        <v>29008</v>
      </c>
      <c r="F3246" s="1" t="s">
        <v>29262</v>
      </c>
      <c r="G3246" s="35" t="s">
        <v>9614</v>
      </c>
      <c r="H3246" s="35" t="s">
        <v>9615</v>
      </c>
      <c r="I3246" s="35" t="s">
        <v>29</v>
      </c>
      <c r="J3246" s="36">
        <v>69755000</v>
      </c>
      <c r="K3246" s="36">
        <v>70217000</v>
      </c>
      <c r="L3246" s="36">
        <v>76174000</v>
      </c>
      <c r="M3246" s="36">
        <v>106939000</v>
      </c>
      <c r="N3246" s="36">
        <v>150397000</v>
      </c>
      <c r="O3246" s="37">
        <v>4.1300000000000003E-2</v>
      </c>
      <c r="P3246" s="37">
        <v>5.1999999999999998E-3</v>
      </c>
      <c r="Q3246" s="37">
        <v>-1.9E-3</v>
      </c>
      <c r="R3246" s="37">
        <v>3.3999999999999998E-3</v>
      </c>
      <c r="S3246" s="37">
        <v>3.1699999999999999E-2</v>
      </c>
      <c r="T3246" s="37"/>
      <c r="U3246" s="37"/>
      <c r="V3246" s="37"/>
      <c r="W3246" s="37"/>
      <c r="X3246" s="37"/>
      <c r="Z3246" s="4" t="str">
        <f t="shared" si="220"/>
        <v>NO</v>
      </c>
      <c r="AA3246" s="4" t="str">
        <f t="shared" si="220"/>
        <v>NO</v>
      </c>
      <c r="AB3246" s="4" t="str">
        <f t="shared" si="220"/>
        <v>NO</v>
      </c>
      <c r="AD3246" s="4">
        <f t="shared" si="221"/>
        <v>0</v>
      </c>
    </row>
    <row r="3247" spans="1:30" ht="14.4" customHeight="1" x14ac:dyDescent="0.35">
      <c r="A3247" s="34">
        <v>3263</v>
      </c>
      <c r="B3247" s="1" t="s">
        <v>9616</v>
      </c>
      <c r="C3247" s="1"/>
      <c r="D3247" s="1"/>
      <c r="E3247" s="1"/>
      <c r="F3247" s="1" t="s">
        <v>29262</v>
      </c>
      <c r="G3247" s="35" t="s">
        <v>9617</v>
      </c>
      <c r="H3247" s="35" t="s">
        <v>9618</v>
      </c>
      <c r="I3247" s="35" t="s">
        <v>23</v>
      </c>
      <c r="J3247" s="36">
        <v>88051000</v>
      </c>
      <c r="K3247" s="36">
        <v>100201000</v>
      </c>
      <c r="L3247" s="36">
        <v>114177000</v>
      </c>
      <c r="M3247" s="36">
        <v>134294000</v>
      </c>
      <c r="N3247" s="36">
        <v>150394000</v>
      </c>
      <c r="O3247" s="37">
        <v>6.5299999999999997E-2</v>
      </c>
      <c r="P3247" s="37">
        <v>-1.4E-3</v>
      </c>
      <c r="Q3247" s="37">
        <v>-1.1900000000000001E-2</v>
      </c>
      <c r="R3247" s="37">
        <v>6.7799999999999999E-2</v>
      </c>
      <c r="S3247" s="37">
        <v>0.13389999999999999</v>
      </c>
      <c r="T3247" s="37"/>
      <c r="U3247" s="37"/>
      <c r="V3247" s="37"/>
      <c r="W3247" s="37"/>
      <c r="X3247" s="37"/>
      <c r="Z3247" s="4" t="str">
        <f t="shared" si="220"/>
        <v>NO</v>
      </c>
      <c r="AA3247" s="4" t="str">
        <f t="shared" si="220"/>
        <v>NO</v>
      </c>
      <c r="AB3247" s="4" t="str">
        <f t="shared" si="220"/>
        <v>NO</v>
      </c>
      <c r="AD3247" s="4">
        <f t="shared" si="221"/>
        <v>0</v>
      </c>
    </row>
    <row r="3248" spans="1:30" ht="14.4" customHeight="1" x14ac:dyDescent="0.35">
      <c r="A3248" s="34">
        <v>3264</v>
      </c>
      <c r="B3248" s="1" t="s">
        <v>9619</v>
      </c>
      <c r="C3248" s="1"/>
      <c r="D3248" s="1"/>
      <c r="E3248" s="1"/>
      <c r="F3248" s="1" t="s">
        <v>29262</v>
      </c>
      <c r="G3248" s="35" t="s">
        <v>9620</v>
      </c>
      <c r="H3248" s="35" t="s">
        <v>9621</v>
      </c>
      <c r="I3248" s="35" t="s">
        <v>544</v>
      </c>
      <c r="J3248" s="36">
        <v>81642000</v>
      </c>
      <c r="K3248" s="36">
        <v>67667000</v>
      </c>
      <c r="L3248" s="36">
        <v>80976000</v>
      </c>
      <c r="M3248" s="36">
        <v>117345000</v>
      </c>
      <c r="N3248" s="36">
        <v>150392000</v>
      </c>
      <c r="O3248" s="37">
        <v>8.9599999999999999E-2</v>
      </c>
      <c r="P3248" s="37">
        <v>6.9699999999999998E-2</v>
      </c>
      <c r="Q3248" s="37">
        <v>3.2099999999999997E-2</v>
      </c>
      <c r="R3248" s="37">
        <v>4.0399999999999998E-2</v>
      </c>
      <c r="S3248" s="37">
        <v>6.83E-2</v>
      </c>
      <c r="T3248" s="37"/>
      <c r="U3248" s="37">
        <v>-8.0000000000000004E-4</v>
      </c>
      <c r="V3248" s="37">
        <v>-6.6E-3</v>
      </c>
      <c r="W3248" s="37"/>
      <c r="X3248" s="37"/>
      <c r="Z3248" s="4" t="str">
        <f t="shared" si="220"/>
        <v>NO</v>
      </c>
      <c r="AA3248" s="4" t="str">
        <f t="shared" si="220"/>
        <v>NO</v>
      </c>
      <c r="AB3248" s="4" t="str">
        <f t="shared" si="220"/>
        <v>NO</v>
      </c>
      <c r="AD3248" s="4">
        <f t="shared" si="221"/>
        <v>0</v>
      </c>
    </row>
    <row r="3249" spans="1:30" ht="14.4" customHeight="1" x14ac:dyDescent="0.35">
      <c r="A3249" s="34">
        <v>3265</v>
      </c>
      <c r="B3249" s="1" t="s">
        <v>9622</v>
      </c>
      <c r="C3249" s="1" t="s">
        <v>28702</v>
      </c>
      <c r="D3249" s="1"/>
      <c r="E3249" s="1"/>
      <c r="F3249" s="1" t="s">
        <v>29262</v>
      </c>
      <c r="G3249" s="35" t="s">
        <v>9623</v>
      </c>
      <c r="H3249" s="35" t="s">
        <v>9624</v>
      </c>
      <c r="I3249" s="35" t="s">
        <v>87</v>
      </c>
      <c r="J3249" s="36">
        <v>65767000</v>
      </c>
      <c r="K3249" s="36">
        <v>88424000</v>
      </c>
      <c r="L3249" s="36">
        <v>103342000</v>
      </c>
      <c r="M3249" s="36">
        <v>129954000</v>
      </c>
      <c r="N3249" s="36">
        <v>150383000</v>
      </c>
      <c r="O3249" s="37">
        <v>0.13039999999999999</v>
      </c>
      <c r="P3249" s="37">
        <v>5.8099999999999999E-2</v>
      </c>
      <c r="Q3249" s="37">
        <v>2.7E-2</v>
      </c>
      <c r="R3249" s="37">
        <v>6.6799999999999998E-2</v>
      </c>
      <c r="S3249" s="37">
        <v>5.9499999999999997E-2</v>
      </c>
      <c r="T3249" s="37">
        <v>0.1084</v>
      </c>
      <c r="U3249" s="37">
        <v>5.6300000000000003E-2</v>
      </c>
      <c r="V3249" s="37">
        <v>2.7E-2</v>
      </c>
      <c r="W3249" s="37">
        <v>6.6799999999999998E-2</v>
      </c>
      <c r="X3249" s="37">
        <v>7.0499999999999993E-2</v>
      </c>
      <c r="Z3249" s="4" t="str">
        <f t="shared" si="220"/>
        <v>NO</v>
      </c>
      <c r="AA3249" s="4" t="str">
        <f t="shared" si="220"/>
        <v>NO</v>
      </c>
      <c r="AB3249" s="4" t="str">
        <f t="shared" si="220"/>
        <v>NO</v>
      </c>
      <c r="AD3249" s="4">
        <f t="shared" si="221"/>
        <v>0</v>
      </c>
    </row>
    <row r="3250" spans="1:30" ht="41.4" customHeight="1" x14ac:dyDescent="0.35">
      <c r="A3250" s="34">
        <v>3266</v>
      </c>
      <c r="B3250" s="1" t="s">
        <v>9625</v>
      </c>
      <c r="C3250" s="1"/>
      <c r="D3250" s="1"/>
      <c r="E3250" s="1"/>
      <c r="F3250" s="1" t="s">
        <v>29262</v>
      </c>
      <c r="G3250" s="35" t="s">
        <v>9626</v>
      </c>
      <c r="H3250" s="35" t="s">
        <v>9627</v>
      </c>
      <c r="I3250" s="35" t="s">
        <v>36</v>
      </c>
      <c r="J3250" s="36"/>
      <c r="K3250" s="36"/>
      <c r="L3250" s="36"/>
      <c r="M3250" s="36">
        <v>97518000</v>
      </c>
      <c r="N3250" s="36">
        <v>150371000</v>
      </c>
      <c r="O3250" s="37"/>
      <c r="P3250" s="37"/>
      <c r="Q3250" s="37"/>
      <c r="R3250" s="37">
        <v>0.56630000000000003</v>
      </c>
      <c r="S3250" s="37">
        <v>0.222</v>
      </c>
      <c r="T3250" s="37"/>
      <c r="U3250" s="37"/>
      <c r="V3250" s="37"/>
      <c r="W3250" s="37"/>
      <c r="X3250" s="37"/>
      <c r="Z3250" s="4" t="str">
        <f t="shared" si="220"/>
        <v>NO</v>
      </c>
      <c r="AA3250" s="4" t="str">
        <f t="shared" si="220"/>
        <v>YES</v>
      </c>
      <c r="AB3250" s="4" t="str">
        <f t="shared" si="220"/>
        <v>YES</v>
      </c>
      <c r="AD3250" s="4">
        <f t="shared" si="221"/>
        <v>2</v>
      </c>
    </row>
    <row r="3251" spans="1:30" ht="14.4" customHeight="1" x14ac:dyDescent="0.35">
      <c r="A3251" s="34">
        <v>3267</v>
      </c>
      <c r="B3251" s="1" t="s">
        <v>9628</v>
      </c>
      <c r="C3251" s="1"/>
      <c r="D3251" s="1"/>
      <c r="E3251" s="1"/>
      <c r="F3251" s="1" t="s">
        <v>29262</v>
      </c>
      <c r="G3251" s="35" t="s">
        <v>9629</v>
      </c>
      <c r="H3251" s="35" t="s">
        <v>9630</v>
      </c>
      <c r="I3251" s="35" t="s">
        <v>23</v>
      </c>
      <c r="J3251" s="36">
        <v>102226000</v>
      </c>
      <c r="K3251" s="36">
        <v>101053000</v>
      </c>
      <c r="L3251" s="36">
        <v>110803000</v>
      </c>
      <c r="M3251" s="36">
        <v>141250000</v>
      </c>
      <c r="N3251" s="36">
        <v>150206000</v>
      </c>
      <c r="O3251" s="37">
        <v>0.32219999999999999</v>
      </c>
      <c r="P3251" s="37">
        <v>0.35959999999999998</v>
      </c>
      <c r="Q3251" s="37">
        <v>0.36420000000000002</v>
      </c>
      <c r="R3251" s="37">
        <v>0.34129999999999999</v>
      </c>
      <c r="S3251" s="37">
        <v>0.30130000000000001</v>
      </c>
      <c r="T3251" s="37"/>
      <c r="U3251" s="37">
        <v>-2.5999999999999999E-3</v>
      </c>
      <c r="V3251" s="37">
        <v>-2.2000000000000001E-3</v>
      </c>
      <c r="W3251" s="37">
        <v>-5.9999999999999995E-4</v>
      </c>
      <c r="X3251" s="37">
        <v>-2.5999999999999999E-3</v>
      </c>
      <c r="Z3251" s="4" t="str">
        <f t="shared" si="220"/>
        <v>YES</v>
      </c>
      <c r="AA3251" s="4" t="str">
        <f t="shared" si="220"/>
        <v>YES</v>
      </c>
      <c r="AB3251" s="4" t="str">
        <f t="shared" si="220"/>
        <v>YES</v>
      </c>
      <c r="AD3251" s="4">
        <f t="shared" si="221"/>
        <v>3</v>
      </c>
    </row>
    <row r="3252" spans="1:30" ht="27.65" customHeight="1" x14ac:dyDescent="0.35">
      <c r="A3252" s="34">
        <v>3268</v>
      </c>
      <c r="B3252" s="1" t="s">
        <v>9631</v>
      </c>
      <c r="C3252" s="1"/>
      <c r="D3252" s="1"/>
      <c r="E3252" s="1"/>
      <c r="F3252" s="1" t="s">
        <v>29262</v>
      </c>
      <c r="G3252" s="35" t="s">
        <v>9632</v>
      </c>
      <c r="H3252" s="35" t="s">
        <v>9633</v>
      </c>
      <c r="I3252" s="35" t="s">
        <v>23</v>
      </c>
      <c r="J3252" s="36"/>
      <c r="K3252" s="36"/>
      <c r="L3252" s="36"/>
      <c r="M3252" s="36"/>
      <c r="N3252" s="36">
        <v>150200000</v>
      </c>
      <c r="O3252" s="37"/>
      <c r="P3252" s="37"/>
      <c r="Q3252" s="37"/>
      <c r="R3252" s="37"/>
      <c r="S3252" s="37">
        <v>-0.77690000000000003</v>
      </c>
      <c r="T3252" s="37"/>
      <c r="U3252" s="37"/>
      <c r="V3252" s="37"/>
      <c r="W3252" s="37"/>
      <c r="X3252" s="37"/>
      <c r="Z3252" s="4" t="str">
        <f t="shared" si="220"/>
        <v>NO</v>
      </c>
      <c r="AA3252" s="4" t="str">
        <f t="shared" si="220"/>
        <v>NO</v>
      </c>
      <c r="AB3252" s="4" t="str">
        <f t="shared" si="220"/>
        <v>NO</v>
      </c>
      <c r="AD3252" s="4">
        <f t="shared" si="221"/>
        <v>0</v>
      </c>
    </row>
    <row r="3253" spans="1:30" ht="27.65" customHeight="1" x14ac:dyDescent="0.35">
      <c r="A3253" s="34">
        <v>3269</v>
      </c>
      <c r="B3253" s="1" t="s">
        <v>9634</v>
      </c>
      <c r="C3253" s="1"/>
      <c r="D3253" s="1"/>
      <c r="E3253" s="1"/>
      <c r="F3253" s="1" t="s">
        <v>29262</v>
      </c>
      <c r="G3253" s="35" t="s">
        <v>9635</v>
      </c>
      <c r="H3253" s="35" t="s">
        <v>9636</v>
      </c>
      <c r="I3253" s="35" t="s">
        <v>23</v>
      </c>
      <c r="J3253" s="36">
        <v>34157000</v>
      </c>
      <c r="K3253" s="36">
        <v>62885000</v>
      </c>
      <c r="L3253" s="36">
        <v>69975000</v>
      </c>
      <c r="M3253" s="36">
        <v>117135000</v>
      </c>
      <c r="N3253" s="36">
        <v>150176000</v>
      </c>
      <c r="O3253" s="37">
        <v>0.3478</v>
      </c>
      <c r="P3253" s="37">
        <v>0.25330000000000003</v>
      </c>
      <c r="Q3253" s="37">
        <v>0.20349999999999999</v>
      </c>
      <c r="R3253" s="37">
        <v>0.20530000000000001</v>
      </c>
      <c r="S3253" s="37">
        <v>0.2056</v>
      </c>
      <c r="T3253" s="37"/>
      <c r="U3253" s="37"/>
      <c r="V3253" s="37">
        <v>-6.9999999999999999E-4</v>
      </c>
      <c r="W3253" s="37">
        <v>-6.0000000000000001E-3</v>
      </c>
      <c r="X3253" s="37">
        <v>-1.2500000000000001E-2</v>
      </c>
      <c r="Z3253" s="4" t="str">
        <f t="shared" si="220"/>
        <v>YES</v>
      </c>
      <c r="AA3253" s="4" t="str">
        <f t="shared" si="220"/>
        <v>YES</v>
      </c>
      <c r="AB3253" s="4" t="str">
        <f t="shared" si="220"/>
        <v>YES</v>
      </c>
      <c r="AD3253" s="4">
        <f t="shared" si="221"/>
        <v>3</v>
      </c>
    </row>
    <row r="3254" spans="1:30" ht="27.65" customHeight="1" x14ac:dyDescent="0.35">
      <c r="A3254" s="34">
        <v>3270</v>
      </c>
      <c r="B3254" s="1" t="s">
        <v>9637</v>
      </c>
      <c r="C3254" s="1" t="s">
        <v>29015</v>
      </c>
      <c r="D3254" s="1"/>
      <c r="E3254" s="1" t="s">
        <v>29008</v>
      </c>
      <c r="F3254" s="1" t="s">
        <v>29262</v>
      </c>
      <c r="G3254" s="35" t="s">
        <v>9638</v>
      </c>
      <c r="H3254" s="35" t="s">
        <v>9639</v>
      </c>
      <c r="I3254" s="35" t="s">
        <v>29</v>
      </c>
      <c r="J3254" s="36">
        <v>39705000</v>
      </c>
      <c r="K3254" s="36">
        <v>59265000</v>
      </c>
      <c r="L3254" s="36">
        <v>84107000</v>
      </c>
      <c r="M3254" s="36">
        <v>114730000</v>
      </c>
      <c r="N3254" s="36">
        <v>150122000</v>
      </c>
      <c r="O3254" s="37">
        <v>0.12</v>
      </c>
      <c r="P3254" s="37">
        <v>8.2900000000000001E-2</v>
      </c>
      <c r="Q3254" s="37">
        <v>7.7499999999999999E-2</v>
      </c>
      <c r="R3254" s="37">
        <v>0.2</v>
      </c>
      <c r="S3254" s="37">
        <v>0.2001</v>
      </c>
      <c r="T3254" s="37"/>
      <c r="U3254" s="37"/>
      <c r="V3254" s="37"/>
      <c r="W3254" s="37">
        <v>-3.2899999999999999E-2</v>
      </c>
      <c r="X3254" s="37">
        <v>-3.6400000000000002E-2</v>
      </c>
      <c r="Z3254" s="4" t="str">
        <f t="shared" si="220"/>
        <v>NO</v>
      </c>
      <c r="AA3254" s="4" t="str">
        <f t="shared" si="220"/>
        <v>NO</v>
      </c>
      <c r="AB3254" s="4" t="str">
        <f t="shared" si="220"/>
        <v>YES</v>
      </c>
      <c r="AD3254" s="4">
        <f t="shared" si="221"/>
        <v>1</v>
      </c>
    </row>
    <row r="3255" spans="1:30" ht="27.65" customHeight="1" x14ac:dyDescent="0.35">
      <c r="A3255" s="34">
        <v>3271</v>
      </c>
      <c r="B3255" s="1" t="s">
        <v>9640</v>
      </c>
      <c r="C3255" s="1" t="s">
        <v>29015</v>
      </c>
      <c r="D3255" s="1"/>
      <c r="E3255" s="1" t="s">
        <v>29008</v>
      </c>
      <c r="F3255" s="1" t="s">
        <v>29262</v>
      </c>
      <c r="G3255" s="35" t="s">
        <v>9641</v>
      </c>
      <c r="H3255" s="35" t="s">
        <v>9642</v>
      </c>
      <c r="I3255" s="35" t="s">
        <v>29</v>
      </c>
      <c r="J3255" s="36"/>
      <c r="K3255" s="36"/>
      <c r="L3255" s="36">
        <v>30306000</v>
      </c>
      <c r="M3255" s="36">
        <v>102221000</v>
      </c>
      <c r="N3255" s="36">
        <v>150112000</v>
      </c>
      <c r="O3255" s="37"/>
      <c r="P3255" s="37"/>
      <c r="Q3255" s="37">
        <v>-2.4199999999999999E-2</v>
      </c>
      <c r="R3255" s="37">
        <v>0.29559999999999997</v>
      </c>
      <c r="S3255" s="37">
        <v>0.16020000000000001</v>
      </c>
      <c r="T3255" s="37"/>
      <c r="U3255" s="37"/>
      <c r="V3255" s="37"/>
      <c r="W3255" s="37"/>
      <c r="X3255" s="37"/>
      <c r="Z3255" s="4" t="str">
        <f t="shared" si="220"/>
        <v>NO</v>
      </c>
      <c r="AA3255" s="4" t="str">
        <f t="shared" si="220"/>
        <v>YES</v>
      </c>
      <c r="AB3255" s="4" t="str">
        <f t="shared" si="220"/>
        <v>NO</v>
      </c>
      <c r="AD3255" s="4">
        <f t="shared" si="221"/>
        <v>1</v>
      </c>
    </row>
    <row r="3256" spans="1:30" ht="27.65" customHeight="1" x14ac:dyDescent="0.35">
      <c r="A3256" s="34">
        <v>3272</v>
      </c>
      <c r="B3256" s="1" t="s">
        <v>9643</v>
      </c>
      <c r="C3256" s="1" t="s">
        <v>29015</v>
      </c>
      <c r="D3256" s="1"/>
      <c r="E3256" s="1" t="s">
        <v>29008</v>
      </c>
      <c r="F3256" s="1" t="s">
        <v>29262</v>
      </c>
      <c r="G3256" s="35" t="s">
        <v>9644</v>
      </c>
      <c r="H3256" s="35" t="s">
        <v>9645</v>
      </c>
      <c r="I3256" s="35" t="s">
        <v>29</v>
      </c>
      <c r="J3256" s="36"/>
      <c r="K3256" s="36"/>
      <c r="L3256" s="36">
        <v>26372000</v>
      </c>
      <c r="M3256" s="36">
        <v>117709000</v>
      </c>
      <c r="N3256" s="36">
        <v>149998000</v>
      </c>
      <c r="O3256" s="37"/>
      <c r="P3256" s="37"/>
      <c r="Q3256" s="37">
        <v>7.3300000000000004E-2</v>
      </c>
      <c r="R3256" s="37">
        <v>7.3300000000000004E-2</v>
      </c>
      <c r="S3256" s="37">
        <v>0.1353</v>
      </c>
      <c r="T3256" s="37"/>
      <c r="U3256" s="37"/>
      <c r="V3256" s="37"/>
      <c r="W3256" s="37"/>
      <c r="X3256" s="37"/>
      <c r="Z3256" s="4" t="str">
        <f t="shared" si="220"/>
        <v>NO</v>
      </c>
      <c r="AA3256" s="4" t="str">
        <f t="shared" si="220"/>
        <v>NO</v>
      </c>
      <c r="AB3256" s="4" t="str">
        <f t="shared" si="220"/>
        <v>NO</v>
      </c>
      <c r="AD3256" s="4">
        <f t="shared" si="221"/>
        <v>0</v>
      </c>
    </row>
    <row r="3257" spans="1:30" ht="27.65" customHeight="1" x14ac:dyDescent="0.35">
      <c r="A3257" s="34">
        <v>3273</v>
      </c>
      <c r="B3257" s="1" t="s">
        <v>9646</v>
      </c>
      <c r="C3257" s="1" t="s">
        <v>29015</v>
      </c>
      <c r="D3257" s="1"/>
      <c r="E3257" s="1" t="s">
        <v>29008</v>
      </c>
      <c r="F3257" s="1" t="s">
        <v>29262</v>
      </c>
      <c r="G3257" s="35" t="s">
        <v>9647</v>
      </c>
      <c r="H3257" s="35" t="s">
        <v>9648</v>
      </c>
      <c r="I3257" s="35" t="s">
        <v>29</v>
      </c>
      <c r="J3257" s="36">
        <v>71343000</v>
      </c>
      <c r="K3257" s="36">
        <v>98239000</v>
      </c>
      <c r="L3257" s="36">
        <v>111649000</v>
      </c>
      <c r="M3257" s="36">
        <v>138993000</v>
      </c>
      <c r="N3257" s="36">
        <v>149952000</v>
      </c>
      <c r="O3257" s="37">
        <v>0.17599999999999999</v>
      </c>
      <c r="P3257" s="37">
        <v>5.8900000000000001E-2</v>
      </c>
      <c r="Q3257" s="37">
        <v>9.2999999999999992E-3</v>
      </c>
      <c r="R3257" s="37">
        <v>8.5699999999999998E-2</v>
      </c>
      <c r="S3257" s="37">
        <v>8.8900000000000007E-2</v>
      </c>
      <c r="T3257" s="37"/>
      <c r="U3257" s="37"/>
      <c r="V3257" s="37"/>
      <c r="W3257" s="37"/>
      <c r="X3257" s="37"/>
      <c r="Z3257" s="4" t="str">
        <f t="shared" si="220"/>
        <v>NO</v>
      </c>
      <c r="AA3257" s="4" t="str">
        <f t="shared" si="220"/>
        <v>NO</v>
      </c>
      <c r="AB3257" s="4" t="str">
        <f t="shared" si="220"/>
        <v>NO</v>
      </c>
      <c r="AD3257" s="4">
        <f t="shared" si="221"/>
        <v>0</v>
      </c>
    </row>
    <row r="3258" spans="1:30" ht="27.65" customHeight="1" x14ac:dyDescent="0.35">
      <c r="A3258" s="34">
        <v>3274</v>
      </c>
      <c r="B3258" s="1" t="s">
        <v>6531</v>
      </c>
      <c r="C3258" s="1"/>
      <c r="D3258" s="1"/>
      <c r="E3258" s="1"/>
      <c r="F3258" s="1" t="s">
        <v>29262</v>
      </c>
      <c r="G3258" s="35" t="s">
        <v>9649</v>
      </c>
      <c r="H3258" s="35" t="s">
        <v>9650</v>
      </c>
      <c r="I3258" s="35" t="s">
        <v>33</v>
      </c>
      <c r="J3258" s="36">
        <v>49476000</v>
      </c>
      <c r="K3258" s="36">
        <v>67703000</v>
      </c>
      <c r="L3258" s="36">
        <v>82019000</v>
      </c>
      <c r="M3258" s="36">
        <v>116544000</v>
      </c>
      <c r="N3258" s="36">
        <v>149951000</v>
      </c>
      <c r="O3258" s="37">
        <v>0.20069999999999999</v>
      </c>
      <c r="P3258" s="37">
        <v>0.1166</v>
      </c>
      <c r="Q3258" s="37">
        <v>0.1168</v>
      </c>
      <c r="R3258" s="37">
        <v>0.1187</v>
      </c>
      <c r="S3258" s="37">
        <v>8.9800000000000005E-2</v>
      </c>
      <c r="T3258" s="37">
        <v>-3.3E-3</v>
      </c>
      <c r="U3258" s="37">
        <v>9.7500000000000003E-2</v>
      </c>
      <c r="V3258" s="37">
        <v>-2.0999999999999999E-3</v>
      </c>
      <c r="W3258" s="37">
        <v>-6.9999999999999999E-4</v>
      </c>
      <c r="X3258" s="37">
        <v>-5.9999999999999995E-4</v>
      </c>
      <c r="Z3258" s="4" t="str">
        <f t="shared" si="220"/>
        <v>NO</v>
      </c>
      <c r="AA3258" s="4" t="str">
        <f t="shared" si="220"/>
        <v>NO</v>
      </c>
      <c r="AB3258" s="4" t="str">
        <f t="shared" si="220"/>
        <v>NO</v>
      </c>
      <c r="AD3258" s="4">
        <f t="shared" si="221"/>
        <v>0</v>
      </c>
    </row>
    <row r="3259" spans="1:30" ht="14.4" customHeight="1" x14ac:dyDescent="0.35">
      <c r="A3259" s="34">
        <v>3275</v>
      </c>
      <c r="B3259" s="1" t="s">
        <v>3109</v>
      </c>
      <c r="C3259" s="1"/>
      <c r="D3259" s="1"/>
      <c r="E3259" s="1"/>
      <c r="F3259" s="1" t="s">
        <v>29262</v>
      </c>
      <c r="G3259" s="35" t="s">
        <v>9651</v>
      </c>
      <c r="H3259" s="35" t="s">
        <v>9652</v>
      </c>
      <c r="I3259" s="35" t="s">
        <v>23</v>
      </c>
      <c r="J3259" s="36">
        <v>90749000</v>
      </c>
      <c r="K3259" s="36">
        <v>101810000</v>
      </c>
      <c r="L3259" s="36">
        <v>130238000</v>
      </c>
      <c r="M3259" s="36">
        <v>142011000</v>
      </c>
      <c r="N3259" s="36">
        <v>149931000</v>
      </c>
      <c r="O3259" s="37">
        <v>0.2011</v>
      </c>
      <c r="P3259" s="37">
        <v>0.1653</v>
      </c>
      <c r="Q3259" s="37">
        <v>0.12640000000000001</v>
      </c>
      <c r="R3259" s="37">
        <v>0.1966</v>
      </c>
      <c r="S3259" s="37">
        <v>0.10100000000000001</v>
      </c>
      <c r="T3259" s="37"/>
      <c r="U3259" s="37"/>
      <c r="V3259" s="37"/>
      <c r="W3259" s="37"/>
      <c r="X3259" s="37"/>
      <c r="Z3259" s="4" t="str">
        <f t="shared" si="220"/>
        <v>NO</v>
      </c>
      <c r="AA3259" s="4" t="str">
        <f t="shared" si="220"/>
        <v>NO</v>
      </c>
      <c r="AB3259" s="4" t="str">
        <f t="shared" si="220"/>
        <v>NO</v>
      </c>
      <c r="AD3259" s="4">
        <f t="shared" si="221"/>
        <v>0</v>
      </c>
    </row>
    <row r="3260" spans="1:30" ht="14.4" customHeight="1" x14ac:dyDescent="0.35">
      <c r="A3260" s="34">
        <v>3276</v>
      </c>
      <c r="B3260" s="1" t="s">
        <v>9653</v>
      </c>
      <c r="C3260" s="1" t="s">
        <v>29015</v>
      </c>
      <c r="D3260" s="1"/>
      <c r="E3260" s="1" t="s">
        <v>29008</v>
      </c>
      <c r="F3260" s="1" t="s">
        <v>29262</v>
      </c>
      <c r="G3260" s="35" t="s">
        <v>9654</v>
      </c>
      <c r="H3260" s="35" t="s">
        <v>9655</v>
      </c>
      <c r="I3260" s="35" t="s">
        <v>29</v>
      </c>
      <c r="J3260" s="36">
        <v>7871000</v>
      </c>
      <c r="K3260" s="36">
        <v>36009000</v>
      </c>
      <c r="L3260" s="36">
        <v>87254000</v>
      </c>
      <c r="M3260" s="36">
        <v>133994000</v>
      </c>
      <c r="N3260" s="36">
        <v>149852000</v>
      </c>
      <c r="O3260" s="37">
        <v>0.52529999999999999</v>
      </c>
      <c r="P3260" s="37">
        <v>0.47699999999999998</v>
      </c>
      <c r="Q3260" s="37">
        <v>0.41670000000000001</v>
      </c>
      <c r="R3260" s="37">
        <v>0.41239999999999999</v>
      </c>
      <c r="S3260" s="37">
        <v>9.1999999999999998E-2</v>
      </c>
      <c r="T3260" s="37">
        <v>0.48749999999999999</v>
      </c>
      <c r="U3260" s="37">
        <v>0.4511</v>
      </c>
      <c r="V3260" s="37">
        <v>0.39329999999999998</v>
      </c>
      <c r="W3260" s="37"/>
      <c r="X3260" s="37"/>
      <c r="Z3260" s="4" t="str">
        <f t="shared" si="220"/>
        <v>YES</v>
      </c>
      <c r="AA3260" s="4" t="str">
        <f t="shared" si="220"/>
        <v>YES</v>
      </c>
      <c r="AB3260" s="4" t="str">
        <f t="shared" si="220"/>
        <v>NO</v>
      </c>
      <c r="AD3260" s="4">
        <f t="shared" si="221"/>
        <v>2</v>
      </c>
    </row>
    <row r="3261" spans="1:30" ht="14.4" customHeight="1" x14ac:dyDescent="0.35">
      <c r="A3261" s="34">
        <v>3277</v>
      </c>
      <c r="B3261" s="1" t="s">
        <v>9656</v>
      </c>
      <c r="C3261" s="1"/>
      <c r="D3261" s="1"/>
      <c r="E3261" s="1"/>
      <c r="F3261" s="1" t="s">
        <v>29262</v>
      </c>
      <c r="G3261" s="35" t="s">
        <v>9657</v>
      </c>
      <c r="H3261" s="35" t="s">
        <v>9658</v>
      </c>
      <c r="I3261" s="35" t="s">
        <v>23</v>
      </c>
      <c r="J3261" s="36">
        <v>2047000</v>
      </c>
      <c r="K3261" s="36">
        <v>17850000</v>
      </c>
      <c r="L3261" s="36">
        <v>58677000</v>
      </c>
      <c r="M3261" s="36">
        <v>106554000</v>
      </c>
      <c r="N3261" s="36">
        <v>149836000</v>
      </c>
      <c r="O3261" s="37">
        <v>0.31850000000000001</v>
      </c>
      <c r="P3261" s="37">
        <v>0.36520000000000002</v>
      </c>
      <c r="Q3261" s="37">
        <v>0.57320000000000004</v>
      </c>
      <c r="R3261" s="37">
        <v>0.2999</v>
      </c>
      <c r="S3261" s="37">
        <v>0.1183</v>
      </c>
      <c r="T3261" s="37"/>
      <c r="U3261" s="37"/>
      <c r="V3261" s="37"/>
      <c r="W3261" s="37"/>
      <c r="X3261" s="37"/>
      <c r="Z3261" s="4" t="str">
        <f t="shared" si="220"/>
        <v>YES</v>
      </c>
      <c r="AA3261" s="4" t="str">
        <f t="shared" si="220"/>
        <v>YES</v>
      </c>
      <c r="AB3261" s="4" t="str">
        <f t="shared" si="220"/>
        <v>NO</v>
      </c>
      <c r="AD3261" s="4">
        <f t="shared" si="221"/>
        <v>2</v>
      </c>
    </row>
    <row r="3262" spans="1:30" ht="14.4" customHeight="1" x14ac:dyDescent="0.35">
      <c r="A3262" s="34">
        <v>3278</v>
      </c>
      <c r="B3262" s="1" t="s">
        <v>9659</v>
      </c>
      <c r="C3262" s="1" t="s">
        <v>29015</v>
      </c>
      <c r="D3262" s="1"/>
      <c r="E3262" s="1" t="s">
        <v>29008</v>
      </c>
      <c r="F3262" s="1" t="s">
        <v>29262</v>
      </c>
      <c r="G3262" s="35" t="s">
        <v>9660</v>
      </c>
      <c r="H3262" s="35" t="s">
        <v>9661</v>
      </c>
      <c r="I3262" s="35" t="s">
        <v>29</v>
      </c>
      <c r="J3262" s="36"/>
      <c r="K3262" s="36"/>
      <c r="L3262" s="36">
        <v>45924000</v>
      </c>
      <c r="M3262" s="36">
        <v>124757000</v>
      </c>
      <c r="N3262" s="36">
        <v>149812000</v>
      </c>
      <c r="O3262" s="37"/>
      <c r="P3262" s="37"/>
      <c r="Q3262" s="37">
        <v>0.1336</v>
      </c>
      <c r="R3262" s="37">
        <v>0.1111</v>
      </c>
      <c r="S3262" s="37">
        <v>0.46970000000000001</v>
      </c>
      <c r="T3262" s="37"/>
      <c r="U3262" s="37"/>
      <c r="V3262" s="37"/>
      <c r="W3262" s="37"/>
      <c r="X3262" s="37"/>
      <c r="Z3262" s="4" t="str">
        <f t="shared" si="220"/>
        <v>NO</v>
      </c>
      <c r="AA3262" s="4" t="str">
        <f t="shared" si="220"/>
        <v>NO</v>
      </c>
      <c r="AB3262" s="4" t="str">
        <f t="shared" si="220"/>
        <v>YES</v>
      </c>
      <c r="AD3262" s="4">
        <f t="shared" si="221"/>
        <v>1</v>
      </c>
    </row>
    <row r="3263" spans="1:30" ht="14.4" customHeight="1" x14ac:dyDescent="0.35">
      <c r="A3263" s="34">
        <v>3279</v>
      </c>
      <c r="B3263" s="1" t="s">
        <v>2386</v>
      </c>
      <c r="C3263" s="1" t="s">
        <v>29015</v>
      </c>
      <c r="D3263" s="1"/>
      <c r="E3263" s="1" t="s">
        <v>29008</v>
      </c>
      <c r="F3263" s="1" t="s">
        <v>29262</v>
      </c>
      <c r="G3263" s="35" t="s">
        <v>9662</v>
      </c>
      <c r="H3263" s="35" t="s">
        <v>9663</v>
      </c>
      <c r="I3263" s="35" t="s">
        <v>29</v>
      </c>
      <c r="J3263" s="36">
        <v>71371000</v>
      </c>
      <c r="K3263" s="36">
        <v>93816000</v>
      </c>
      <c r="L3263" s="36">
        <v>104457000</v>
      </c>
      <c r="M3263" s="36">
        <v>118604000</v>
      </c>
      <c r="N3263" s="36">
        <v>149800000</v>
      </c>
      <c r="O3263" s="37">
        <v>-3.2000000000000002E-3</v>
      </c>
      <c r="P3263" s="37">
        <v>7.0699999999999999E-2</v>
      </c>
      <c r="Q3263" s="37">
        <v>9.6299999999999997E-2</v>
      </c>
      <c r="R3263" s="37">
        <v>6.6299999999999998E-2</v>
      </c>
      <c r="S3263" s="37">
        <v>5.4899999999999997E-2</v>
      </c>
      <c r="T3263" s="37"/>
      <c r="U3263" s="37"/>
      <c r="V3263" s="37"/>
      <c r="W3263" s="37"/>
      <c r="X3263" s="37"/>
      <c r="Z3263" s="4" t="str">
        <f t="shared" si="220"/>
        <v>NO</v>
      </c>
      <c r="AA3263" s="4" t="str">
        <f t="shared" si="220"/>
        <v>NO</v>
      </c>
      <c r="AB3263" s="4" t="str">
        <f t="shared" si="220"/>
        <v>NO</v>
      </c>
      <c r="AD3263" s="4">
        <f t="shared" si="221"/>
        <v>0</v>
      </c>
    </row>
    <row r="3264" spans="1:30" ht="27.65" customHeight="1" x14ac:dyDescent="0.35">
      <c r="A3264" s="34">
        <v>3280</v>
      </c>
      <c r="B3264" s="1" t="s">
        <v>9664</v>
      </c>
      <c r="C3264" s="1"/>
      <c r="D3264" s="1"/>
      <c r="E3264" s="1"/>
      <c r="F3264" s="1" t="s">
        <v>29262</v>
      </c>
      <c r="G3264" s="35" t="s">
        <v>9665</v>
      </c>
      <c r="H3264" s="35" t="s">
        <v>9666</v>
      </c>
      <c r="I3264" s="35" t="s">
        <v>23</v>
      </c>
      <c r="J3264" s="36">
        <v>137707000</v>
      </c>
      <c r="K3264" s="36">
        <v>137080000</v>
      </c>
      <c r="L3264" s="36">
        <v>107708000</v>
      </c>
      <c r="M3264" s="36">
        <v>133523000</v>
      </c>
      <c r="N3264" s="36">
        <v>149758000</v>
      </c>
      <c r="O3264" s="37">
        <v>8.3400000000000002E-2</v>
      </c>
      <c r="P3264" s="37">
        <v>8.6900000000000005E-2</v>
      </c>
      <c r="Q3264" s="37">
        <v>3.8E-3</v>
      </c>
      <c r="R3264" s="37">
        <v>0.1124</v>
      </c>
      <c r="S3264" s="37">
        <v>0.13539999999999999</v>
      </c>
      <c r="T3264" s="37">
        <v>9.2499999999999999E-2</v>
      </c>
      <c r="U3264" s="37">
        <v>8.0500000000000002E-2</v>
      </c>
      <c r="V3264" s="37">
        <v>7.4999999999999997E-3</v>
      </c>
      <c r="W3264" s="37">
        <v>6.3200000000000006E-2</v>
      </c>
      <c r="X3264" s="37">
        <v>5.8400000000000001E-2</v>
      </c>
      <c r="Z3264" s="4" t="str">
        <f t="shared" si="220"/>
        <v>NO</v>
      </c>
      <c r="AA3264" s="4" t="str">
        <f t="shared" si="220"/>
        <v>NO</v>
      </c>
      <c r="AB3264" s="4" t="str">
        <f t="shared" si="220"/>
        <v>NO</v>
      </c>
      <c r="AD3264" s="4">
        <f t="shared" si="221"/>
        <v>0</v>
      </c>
    </row>
    <row r="3265" spans="1:30" ht="14.4" customHeight="1" x14ac:dyDescent="0.35">
      <c r="A3265" s="34">
        <v>3281</v>
      </c>
      <c r="B3265" s="1" t="s">
        <v>9667</v>
      </c>
      <c r="C3265" s="1"/>
      <c r="D3265" s="1"/>
      <c r="E3265" s="1"/>
      <c r="F3265" s="1" t="s">
        <v>29262</v>
      </c>
      <c r="G3265" s="35" t="s">
        <v>9668</v>
      </c>
      <c r="H3265" s="35" t="s">
        <v>9669</v>
      </c>
      <c r="I3265" s="35" t="s">
        <v>390</v>
      </c>
      <c r="J3265" s="36">
        <v>104520000</v>
      </c>
      <c r="K3265" s="36">
        <v>108992000</v>
      </c>
      <c r="L3265" s="36">
        <v>116207000</v>
      </c>
      <c r="M3265" s="36">
        <v>142781000</v>
      </c>
      <c r="N3265" s="36">
        <v>149733000</v>
      </c>
      <c r="O3265" s="37">
        <v>0.1772</v>
      </c>
      <c r="P3265" s="37">
        <v>0.1789</v>
      </c>
      <c r="Q3265" s="37">
        <v>0.19289999999999999</v>
      </c>
      <c r="R3265" s="37">
        <v>0.23849999999999999</v>
      </c>
      <c r="S3265" s="37">
        <v>9.4899999999999998E-2</v>
      </c>
      <c r="T3265" s="37"/>
      <c r="U3265" s="37"/>
      <c r="V3265" s="37"/>
      <c r="W3265" s="37"/>
      <c r="X3265" s="37"/>
      <c r="Z3265" s="4" t="str">
        <f t="shared" si="220"/>
        <v>NO</v>
      </c>
      <c r="AA3265" s="4" t="str">
        <f t="shared" si="220"/>
        <v>YES</v>
      </c>
      <c r="AB3265" s="4" t="str">
        <f t="shared" si="220"/>
        <v>NO</v>
      </c>
      <c r="AD3265" s="4">
        <f t="shared" si="221"/>
        <v>1</v>
      </c>
    </row>
    <row r="3266" spans="1:30" ht="27.65" customHeight="1" x14ac:dyDescent="0.35">
      <c r="A3266" s="34">
        <v>3282</v>
      </c>
      <c r="B3266" s="1" t="s">
        <v>9670</v>
      </c>
      <c r="C3266" s="1"/>
      <c r="D3266" s="1"/>
      <c r="E3266" s="1"/>
      <c r="F3266" s="1" t="s">
        <v>29262</v>
      </c>
      <c r="G3266" s="35" t="s">
        <v>9671</v>
      </c>
      <c r="H3266" s="35" t="s">
        <v>9672</v>
      </c>
      <c r="I3266" s="35" t="s">
        <v>23</v>
      </c>
      <c r="J3266" s="36">
        <v>77848000</v>
      </c>
      <c r="K3266" s="36">
        <v>78078000</v>
      </c>
      <c r="L3266" s="36">
        <v>101361000</v>
      </c>
      <c r="M3266" s="36">
        <v>129548000</v>
      </c>
      <c r="N3266" s="36">
        <v>149723000</v>
      </c>
      <c r="O3266" s="37">
        <v>0.1177</v>
      </c>
      <c r="P3266" s="37">
        <v>7.0900000000000005E-2</v>
      </c>
      <c r="Q3266" s="37">
        <v>0.15970000000000001</v>
      </c>
      <c r="R3266" s="37">
        <v>0.16769999999999999</v>
      </c>
      <c r="S3266" s="37">
        <v>0.10050000000000001</v>
      </c>
      <c r="T3266" s="37"/>
      <c r="U3266" s="37"/>
      <c r="V3266" s="37"/>
      <c r="W3266" s="37"/>
      <c r="X3266" s="37"/>
      <c r="Z3266" s="4" t="str">
        <f t="shared" si="220"/>
        <v>NO</v>
      </c>
      <c r="AA3266" s="4" t="str">
        <f t="shared" si="220"/>
        <v>NO</v>
      </c>
      <c r="AB3266" s="4" t="str">
        <f t="shared" si="220"/>
        <v>NO</v>
      </c>
      <c r="AD3266" s="4">
        <f t="shared" si="221"/>
        <v>0</v>
      </c>
    </row>
    <row r="3267" spans="1:30" ht="14.4" customHeight="1" x14ac:dyDescent="0.35">
      <c r="A3267" s="34">
        <v>3283</v>
      </c>
      <c r="B3267" s="1" t="s">
        <v>9673</v>
      </c>
      <c r="C3267" s="1" t="s">
        <v>29015</v>
      </c>
      <c r="D3267" s="1"/>
      <c r="E3267" s="1" t="s">
        <v>29008</v>
      </c>
      <c r="F3267" s="1" t="s">
        <v>29262</v>
      </c>
      <c r="G3267" s="35" t="s">
        <v>9674</v>
      </c>
      <c r="H3267" s="35" t="s">
        <v>9675</v>
      </c>
      <c r="I3267" s="35" t="s">
        <v>29</v>
      </c>
      <c r="J3267" s="36">
        <v>20635000</v>
      </c>
      <c r="K3267" s="36">
        <v>41168000</v>
      </c>
      <c r="L3267" s="36">
        <v>76021000</v>
      </c>
      <c r="M3267" s="36">
        <v>114846000</v>
      </c>
      <c r="N3267" s="36">
        <v>149718000</v>
      </c>
      <c r="O3267" s="37">
        <v>0.35560000000000003</v>
      </c>
      <c r="P3267" s="37">
        <v>0.3241</v>
      </c>
      <c r="Q3267" s="37">
        <v>0.19320000000000001</v>
      </c>
      <c r="R3267" s="37">
        <v>0.1449</v>
      </c>
      <c r="S3267" s="37">
        <v>0.1169</v>
      </c>
      <c r="T3267" s="37"/>
      <c r="U3267" s="37"/>
      <c r="V3267" s="37"/>
      <c r="W3267" s="37"/>
      <c r="X3267" s="37"/>
      <c r="Z3267" s="4" t="str">
        <f t="shared" si="220"/>
        <v>NO</v>
      </c>
      <c r="AA3267" s="4" t="str">
        <f t="shared" si="220"/>
        <v>NO</v>
      </c>
      <c r="AB3267" s="4" t="str">
        <f t="shared" si="220"/>
        <v>NO</v>
      </c>
      <c r="AD3267" s="4">
        <f t="shared" si="221"/>
        <v>0</v>
      </c>
    </row>
    <row r="3268" spans="1:30" ht="14.4" customHeight="1" x14ac:dyDescent="0.35">
      <c r="A3268" s="34">
        <v>3284</v>
      </c>
      <c r="B3268" s="1" t="s">
        <v>9676</v>
      </c>
      <c r="C3268" s="1"/>
      <c r="D3268" s="1"/>
      <c r="E3268" s="1"/>
      <c r="F3268" s="1" t="s">
        <v>29262</v>
      </c>
      <c r="G3268" s="35" t="s">
        <v>9677</v>
      </c>
      <c r="H3268" s="35" t="s">
        <v>9678</v>
      </c>
      <c r="I3268" s="35" t="s">
        <v>43</v>
      </c>
      <c r="J3268" s="36">
        <v>89697000</v>
      </c>
      <c r="K3268" s="36">
        <v>70900000</v>
      </c>
      <c r="L3268" s="36">
        <v>140266000</v>
      </c>
      <c r="M3268" s="36">
        <v>180147000</v>
      </c>
      <c r="N3268" s="36">
        <v>149636000</v>
      </c>
      <c r="O3268" s="37">
        <v>4.53E-2</v>
      </c>
      <c r="P3268" s="37">
        <v>6.2700000000000006E-2</v>
      </c>
      <c r="Q3268" s="37">
        <v>0.1293</v>
      </c>
      <c r="R3268" s="37">
        <v>8.6599999999999996E-2</v>
      </c>
      <c r="S3268" s="37">
        <v>5.33E-2</v>
      </c>
      <c r="T3268" s="37"/>
      <c r="U3268" s="37"/>
      <c r="V3268" s="37"/>
      <c r="W3268" s="37"/>
      <c r="X3268" s="37"/>
      <c r="Z3268" s="4" t="str">
        <f t="shared" si="220"/>
        <v>NO</v>
      </c>
      <c r="AA3268" s="4" t="str">
        <f t="shared" si="220"/>
        <v>NO</v>
      </c>
      <c r="AB3268" s="4" t="str">
        <f t="shared" si="220"/>
        <v>NO</v>
      </c>
      <c r="AD3268" s="4">
        <f t="shared" si="221"/>
        <v>0</v>
      </c>
    </row>
    <row r="3269" spans="1:30" ht="27.65" customHeight="1" x14ac:dyDescent="0.35">
      <c r="A3269" s="34">
        <v>3285</v>
      </c>
      <c r="B3269" s="1" t="s">
        <v>9679</v>
      </c>
      <c r="C3269" s="1"/>
      <c r="D3269" s="1"/>
      <c r="E3269" s="1"/>
      <c r="F3269" s="1" t="s">
        <v>29262</v>
      </c>
      <c r="G3269" s="35" t="s">
        <v>9680</v>
      </c>
      <c r="H3269" s="35" t="s">
        <v>9681</v>
      </c>
      <c r="I3269" s="35" t="s">
        <v>43</v>
      </c>
      <c r="J3269" s="36">
        <v>166722000</v>
      </c>
      <c r="K3269" s="36">
        <v>157052000</v>
      </c>
      <c r="L3269" s="36">
        <v>149485000</v>
      </c>
      <c r="M3269" s="36">
        <v>163057000</v>
      </c>
      <c r="N3269" s="36">
        <v>149569000</v>
      </c>
      <c r="O3269" s="37">
        <v>5.8500000000000003E-2</v>
      </c>
      <c r="P3269" s="37">
        <v>8.6999999999999994E-2</v>
      </c>
      <c r="Q3269" s="37">
        <v>0.1159</v>
      </c>
      <c r="R3269" s="37">
        <v>0.17730000000000001</v>
      </c>
      <c r="S3269" s="37">
        <v>0.17399999999999999</v>
      </c>
      <c r="T3269" s="37">
        <v>3.8300000000000001E-2</v>
      </c>
      <c r="U3269" s="37">
        <v>-3.1099999999999999E-2</v>
      </c>
      <c r="V3269" s="37">
        <v>-4.6699999999999998E-2</v>
      </c>
      <c r="W3269" s="37">
        <v>-9.7199999999999995E-2</v>
      </c>
      <c r="X3269" s="37">
        <v>-0.1358</v>
      </c>
      <c r="Z3269" s="4" t="str">
        <f t="shared" ref="Z3269:AB3332" si="222">IF(Q3269&gt;20%,"YES","NO")</f>
        <v>NO</v>
      </c>
      <c r="AA3269" s="4" t="str">
        <f t="shared" si="222"/>
        <v>NO</v>
      </c>
      <c r="AB3269" s="4" t="str">
        <f t="shared" si="222"/>
        <v>NO</v>
      </c>
      <c r="AD3269" s="4">
        <f t="shared" ref="AD3269:AD3332" si="223">COUNTIF(Z3269:AB3269,"YES")</f>
        <v>0</v>
      </c>
    </row>
    <row r="3270" spans="1:30" ht="14.4" customHeight="1" x14ac:dyDescent="0.35">
      <c r="A3270" s="34">
        <v>3286</v>
      </c>
      <c r="B3270" s="1" t="s">
        <v>9682</v>
      </c>
      <c r="C3270" s="1" t="s">
        <v>29015</v>
      </c>
      <c r="D3270" s="1"/>
      <c r="E3270" s="1" t="s">
        <v>29008</v>
      </c>
      <c r="F3270" s="1" t="s">
        <v>29262</v>
      </c>
      <c r="G3270" s="35" t="s">
        <v>9683</v>
      </c>
      <c r="H3270" s="35" t="s">
        <v>9684</v>
      </c>
      <c r="I3270" s="35" t="s">
        <v>29</v>
      </c>
      <c r="J3270" s="36">
        <v>127177000</v>
      </c>
      <c r="K3270" s="36">
        <v>127495000</v>
      </c>
      <c r="L3270" s="36">
        <v>124276000</v>
      </c>
      <c r="M3270" s="36">
        <v>141736000</v>
      </c>
      <c r="N3270" s="36">
        <v>149545000</v>
      </c>
      <c r="O3270" s="37">
        <v>0.1666</v>
      </c>
      <c r="P3270" s="37">
        <v>0.1298</v>
      </c>
      <c r="Q3270" s="37">
        <v>0.22689999999999999</v>
      </c>
      <c r="R3270" s="37">
        <v>0.25009999999999999</v>
      </c>
      <c r="S3270" s="37">
        <v>0.2</v>
      </c>
      <c r="T3270" s="37">
        <v>-1.44E-2</v>
      </c>
      <c r="U3270" s="37">
        <v>-9.1999999999999998E-3</v>
      </c>
      <c r="V3270" s="37">
        <v>-8.3999999999999995E-3</v>
      </c>
      <c r="W3270" s="37">
        <v>-3.3999999999999998E-3</v>
      </c>
      <c r="X3270" s="37">
        <v>-1.2999999999999999E-3</v>
      </c>
      <c r="Z3270" s="4" t="str">
        <f t="shared" si="222"/>
        <v>YES</v>
      </c>
      <c r="AA3270" s="4" t="str">
        <f t="shared" si="222"/>
        <v>YES</v>
      </c>
      <c r="AB3270" s="4" t="str">
        <f t="shared" si="222"/>
        <v>NO</v>
      </c>
      <c r="AD3270" s="4">
        <f t="shared" si="223"/>
        <v>2</v>
      </c>
    </row>
    <row r="3271" spans="1:30" ht="27.65" customHeight="1" x14ac:dyDescent="0.35">
      <c r="A3271" s="34">
        <v>3287</v>
      </c>
      <c r="B3271" s="1" t="s">
        <v>9685</v>
      </c>
      <c r="C3271" s="1"/>
      <c r="D3271" s="1"/>
      <c r="E3271" s="1"/>
      <c r="F3271" s="1" t="s">
        <v>29262</v>
      </c>
      <c r="G3271" s="35" t="s">
        <v>9686</v>
      </c>
      <c r="H3271" s="35" t="s">
        <v>9687</v>
      </c>
      <c r="I3271" s="35" t="s">
        <v>23</v>
      </c>
      <c r="J3271" s="36">
        <v>53070000</v>
      </c>
      <c r="K3271" s="36">
        <v>54373000</v>
      </c>
      <c r="L3271" s="36">
        <v>68610000</v>
      </c>
      <c r="M3271" s="36">
        <v>116442000</v>
      </c>
      <c r="N3271" s="36">
        <v>149515000</v>
      </c>
      <c r="O3271" s="37">
        <v>-0.88900000000000001</v>
      </c>
      <c r="P3271" s="37">
        <v>-0.36</v>
      </c>
      <c r="Q3271" s="37">
        <v>-0.29270000000000002</v>
      </c>
      <c r="R3271" s="37">
        <v>-0.2205</v>
      </c>
      <c r="S3271" s="37">
        <v>-0.113</v>
      </c>
      <c r="T3271" s="37">
        <v>-0.90090000000000003</v>
      </c>
      <c r="U3271" s="37">
        <v>-1.2277</v>
      </c>
      <c r="V3271" s="37">
        <v>-0.29680000000000001</v>
      </c>
      <c r="W3271" s="37">
        <v>-0.22509999999999999</v>
      </c>
      <c r="X3271" s="37">
        <v>-0.1459</v>
      </c>
      <c r="Z3271" s="4" t="str">
        <f t="shared" si="222"/>
        <v>NO</v>
      </c>
      <c r="AA3271" s="4" t="str">
        <f t="shared" si="222"/>
        <v>NO</v>
      </c>
      <c r="AB3271" s="4" t="str">
        <f t="shared" si="222"/>
        <v>NO</v>
      </c>
      <c r="AD3271" s="4">
        <f t="shared" si="223"/>
        <v>0</v>
      </c>
    </row>
    <row r="3272" spans="1:30" ht="14.4" customHeight="1" x14ac:dyDescent="0.35">
      <c r="A3272" s="34">
        <v>3288</v>
      </c>
      <c r="B3272" s="1" t="s">
        <v>9688</v>
      </c>
      <c r="C3272" s="1"/>
      <c r="D3272" s="1"/>
      <c r="E3272" s="1"/>
      <c r="F3272" s="1" t="s">
        <v>29262</v>
      </c>
      <c r="G3272" s="35" t="s">
        <v>9689</v>
      </c>
      <c r="H3272" s="35" t="s">
        <v>9690</v>
      </c>
      <c r="I3272" s="35" t="s">
        <v>23</v>
      </c>
      <c r="J3272" s="36">
        <v>117995000</v>
      </c>
      <c r="K3272" s="36">
        <v>100021000</v>
      </c>
      <c r="L3272" s="36">
        <v>112546000</v>
      </c>
      <c r="M3272" s="36">
        <v>129628000</v>
      </c>
      <c r="N3272" s="36">
        <v>149459000</v>
      </c>
      <c r="O3272" s="37">
        <v>2.1100000000000001E-2</v>
      </c>
      <c r="P3272" s="37">
        <v>4.36E-2</v>
      </c>
      <c r="Q3272" s="37">
        <v>0.1187</v>
      </c>
      <c r="R3272" s="37">
        <v>0.1193</v>
      </c>
      <c r="S3272" s="37">
        <v>-2.29E-2</v>
      </c>
      <c r="T3272" s="37"/>
      <c r="U3272" s="37"/>
      <c r="V3272" s="37">
        <v>0.10780000000000001</v>
      </c>
      <c r="W3272" s="37">
        <v>0.1066</v>
      </c>
      <c r="X3272" s="37">
        <v>-3.4299999999999997E-2</v>
      </c>
      <c r="Z3272" s="4" t="str">
        <f t="shared" si="222"/>
        <v>NO</v>
      </c>
      <c r="AA3272" s="4" t="str">
        <f t="shared" si="222"/>
        <v>NO</v>
      </c>
      <c r="AB3272" s="4" t="str">
        <f t="shared" si="222"/>
        <v>NO</v>
      </c>
      <c r="AD3272" s="4">
        <f t="shared" si="223"/>
        <v>0</v>
      </c>
    </row>
    <row r="3273" spans="1:30" ht="41.4" customHeight="1" x14ac:dyDescent="0.35">
      <c r="A3273" s="34">
        <v>3289</v>
      </c>
      <c r="B3273" s="1" t="s">
        <v>9691</v>
      </c>
      <c r="C3273" s="1"/>
      <c r="D3273" s="1"/>
      <c r="E3273" s="1"/>
      <c r="F3273" s="1" t="s">
        <v>29262</v>
      </c>
      <c r="G3273" s="35" t="s">
        <v>9692</v>
      </c>
      <c r="H3273" s="35" t="s">
        <v>9693</v>
      </c>
      <c r="I3273" s="35" t="s">
        <v>23</v>
      </c>
      <c r="J3273" s="36">
        <v>39023000</v>
      </c>
      <c r="K3273" s="36">
        <v>52342000</v>
      </c>
      <c r="L3273" s="36">
        <v>59176000</v>
      </c>
      <c r="M3273" s="36">
        <v>96584000</v>
      </c>
      <c r="N3273" s="36">
        <v>149458000</v>
      </c>
      <c r="O3273" s="37">
        <v>0.23019999999999999</v>
      </c>
      <c r="P3273" s="37">
        <v>0.40939999999999999</v>
      </c>
      <c r="Q3273" s="37">
        <v>0.46129999999999999</v>
      </c>
      <c r="R3273" s="37">
        <v>0.45850000000000002</v>
      </c>
      <c r="S3273" s="37">
        <v>0.42420000000000002</v>
      </c>
      <c r="T3273" s="37"/>
      <c r="U3273" s="37"/>
      <c r="V3273" s="37"/>
      <c r="W3273" s="37"/>
      <c r="X3273" s="37"/>
      <c r="Z3273" s="4" t="str">
        <f t="shared" si="222"/>
        <v>YES</v>
      </c>
      <c r="AA3273" s="4" t="str">
        <f t="shared" si="222"/>
        <v>YES</v>
      </c>
      <c r="AB3273" s="4" t="str">
        <f t="shared" si="222"/>
        <v>YES</v>
      </c>
      <c r="AD3273" s="4">
        <f t="shared" si="223"/>
        <v>3</v>
      </c>
    </row>
    <row r="3274" spans="1:30" ht="41.4" customHeight="1" x14ac:dyDescent="0.35">
      <c r="A3274" s="34">
        <v>3290</v>
      </c>
      <c r="B3274" s="1" t="s">
        <v>989</v>
      </c>
      <c r="C3274" s="1" t="s">
        <v>29082</v>
      </c>
      <c r="D3274" s="1"/>
      <c r="E3274" s="1"/>
      <c r="F3274" s="1" t="s">
        <v>29262</v>
      </c>
      <c r="G3274" s="35" t="s">
        <v>9694</v>
      </c>
      <c r="H3274" s="35" t="s">
        <v>9695</v>
      </c>
      <c r="I3274" s="35" t="s">
        <v>23</v>
      </c>
      <c r="J3274" s="36">
        <v>95093000</v>
      </c>
      <c r="K3274" s="36">
        <v>65923000</v>
      </c>
      <c r="L3274" s="36">
        <v>87305000</v>
      </c>
      <c r="M3274" s="36">
        <v>107065000</v>
      </c>
      <c r="N3274" s="36">
        <v>149372000</v>
      </c>
      <c r="O3274" s="37">
        <v>3.7699999999999997E-2</v>
      </c>
      <c r="P3274" s="37">
        <v>3.7900000000000003E-2</v>
      </c>
      <c r="Q3274" s="37">
        <v>0.1769</v>
      </c>
      <c r="R3274" s="37">
        <v>0.32869999999999999</v>
      </c>
      <c r="S3274" s="37">
        <v>0.39810000000000001</v>
      </c>
      <c r="T3274" s="37">
        <v>3.4700000000000002E-2</v>
      </c>
      <c r="U3274" s="37">
        <v>7.3099999999999998E-2</v>
      </c>
      <c r="V3274" s="37">
        <v>-5.5800000000000002E-2</v>
      </c>
      <c r="W3274" s="37">
        <v>0.24310000000000001</v>
      </c>
      <c r="X3274" s="37">
        <v>0.21</v>
      </c>
      <c r="Z3274" s="4" t="str">
        <f t="shared" si="222"/>
        <v>NO</v>
      </c>
      <c r="AA3274" s="4" t="str">
        <f t="shared" si="222"/>
        <v>YES</v>
      </c>
      <c r="AB3274" s="4" t="str">
        <f t="shared" si="222"/>
        <v>YES</v>
      </c>
      <c r="AD3274" s="4">
        <f t="shared" si="223"/>
        <v>2</v>
      </c>
    </row>
    <row r="3275" spans="1:30" ht="14.4" customHeight="1" x14ac:dyDescent="0.35">
      <c r="A3275" s="34">
        <v>3291</v>
      </c>
      <c r="B3275" s="1" t="s">
        <v>9696</v>
      </c>
      <c r="C3275" s="1" t="s">
        <v>29015</v>
      </c>
      <c r="D3275" s="1"/>
      <c r="E3275" s="1" t="s">
        <v>29008</v>
      </c>
      <c r="F3275" s="1" t="s">
        <v>29262</v>
      </c>
      <c r="G3275" s="35" t="s">
        <v>9697</v>
      </c>
      <c r="H3275" s="35" t="s">
        <v>9698</v>
      </c>
      <c r="I3275" s="35" t="s">
        <v>29</v>
      </c>
      <c r="J3275" s="36">
        <v>58388000</v>
      </c>
      <c r="K3275" s="36">
        <v>91008000</v>
      </c>
      <c r="L3275" s="36">
        <v>102322000</v>
      </c>
      <c r="M3275" s="36">
        <v>125777000</v>
      </c>
      <c r="N3275" s="36">
        <v>149254000</v>
      </c>
      <c r="O3275" s="37">
        <v>6.8000000000000005E-2</v>
      </c>
      <c r="P3275" s="37">
        <v>9.35E-2</v>
      </c>
      <c r="Q3275" s="37">
        <v>6.6000000000000003E-2</v>
      </c>
      <c r="R3275" s="37">
        <v>0.16919999999999999</v>
      </c>
      <c r="S3275" s="37">
        <v>8.7599999999999997E-2</v>
      </c>
      <c r="T3275" s="37">
        <v>6.8000000000000005E-2</v>
      </c>
      <c r="U3275" s="37"/>
      <c r="V3275" s="37"/>
      <c r="W3275" s="37"/>
      <c r="X3275" s="37"/>
      <c r="Z3275" s="4" t="str">
        <f t="shared" si="222"/>
        <v>NO</v>
      </c>
      <c r="AA3275" s="4" t="str">
        <f t="shared" si="222"/>
        <v>NO</v>
      </c>
      <c r="AB3275" s="4" t="str">
        <f t="shared" si="222"/>
        <v>NO</v>
      </c>
      <c r="AD3275" s="4">
        <f t="shared" si="223"/>
        <v>0</v>
      </c>
    </row>
    <row r="3276" spans="1:30" ht="27.65" customHeight="1" x14ac:dyDescent="0.35">
      <c r="A3276" s="34">
        <v>3292</v>
      </c>
      <c r="B3276" s="1" t="s">
        <v>9699</v>
      </c>
      <c r="C3276" s="1"/>
      <c r="D3276" s="1"/>
      <c r="E3276" s="1"/>
      <c r="F3276" s="1" t="s">
        <v>29262</v>
      </c>
      <c r="G3276" s="35" t="s">
        <v>9700</v>
      </c>
      <c r="H3276" s="35" t="s">
        <v>9701</v>
      </c>
      <c r="I3276" s="35" t="s">
        <v>33</v>
      </c>
      <c r="J3276" s="36">
        <v>79751000</v>
      </c>
      <c r="K3276" s="36">
        <v>98190000</v>
      </c>
      <c r="L3276" s="36">
        <v>111535000</v>
      </c>
      <c r="M3276" s="36">
        <v>124047000</v>
      </c>
      <c r="N3276" s="36">
        <v>149215000</v>
      </c>
      <c r="O3276" s="37">
        <v>0.47039999999999998</v>
      </c>
      <c r="P3276" s="37">
        <v>0.2949</v>
      </c>
      <c r="Q3276" s="37">
        <v>5.8999999999999997E-2</v>
      </c>
      <c r="R3276" s="37">
        <v>0.1361</v>
      </c>
      <c r="S3276" s="37">
        <v>0.1182</v>
      </c>
      <c r="T3276" s="37">
        <v>7.5499999999999998E-2</v>
      </c>
      <c r="U3276" s="37">
        <v>-7.7999999999999996E-3</v>
      </c>
      <c r="V3276" s="37">
        <v>5.8999999999999997E-2</v>
      </c>
      <c r="W3276" s="37">
        <v>0.1361</v>
      </c>
      <c r="X3276" s="37">
        <v>8.6199999999999999E-2</v>
      </c>
      <c r="Z3276" s="4" t="str">
        <f t="shared" si="222"/>
        <v>NO</v>
      </c>
      <c r="AA3276" s="4" t="str">
        <f t="shared" si="222"/>
        <v>NO</v>
      </c>
      <c r="AB3276" s="4" t="str">
        <f t="shared" si="222"/>
        <v>NO</v>
      </c>
      <c r="AD3276" s="4">
        <f t="shared" si="223"/>
        <v>0</v>
      </c>
    </row>
    <row r="3277" spans="1:30" ht="27.65" customHeight="1" x14ac:dyDescent="0.35">
      <c r="A3277" s="34">
        <v>3293</v>
      </c>
      <c r="B3277" s="1" t="s">
        <v>9702</v>
      </c>
      <c r="C3277" s="1"/>
      <c r="D3277" s="1"/>
      <c r="E3277" s="1"/>
      <c r="F3277" s="1" t="s">
        <v>29262</v>
      </c>
      <c r="G3277" s="35" t="s">
        <v>9703</v>
      </c>
      <c r="H3277" s="35" t="s">
        <v>9704</v>
      </c>
      <c r="I3277" s="35" t="s">
        <v>23</v>
      </c>
      <c r="J3277" s="36"/>
      <c r="K3277" s="36"/>
      <c r="L3277" s="36">
        <v>4810000</v>
      </c>
      <c r="M3277" s="36">
        <v>52368000</v>
      </c>
      <c r="N3277" s="36">
        <v>149215000</v>
      </c>
      <c r="O3277" s="37"/>
      <c r="P3277" s="37"/>
      <c r="Q3277" s="37">
        <v>0.39600000000000002</v>
      </c>
      <c r="R3277" s="37">
        <v>0.3644</v>
      </c>
      <c r="S3277" s="37">
        <v>0.38229999999999997</v>
      </c>
      <c r="T3277" s="37"/>
      <c r="U3277" s="37"/>
      <c r="V3277" s="37"/>
      <c r="W3277" s="37"/>
      <c r="X3277" s="37"/>
      <c r="Z3277" s="4" t="str">
        <f t="shared" si="222"/>
        <v>YES</v>
      </c>
      <c r="AA3277" s="4" t="str">
        <f t="shared" si="222"/>
        <v>YES</v>
      </c>
      <c r="AB3277" s="4" t="str">
        <f t="shared" si="222"/>
        <v>YES</v>
      </c>
      <c r="AD3277" s="4">
        <f t="shared" si="223"/>
        <v>3</v>
      </c>
    </row>
    <row r="3278" spans="1:30" ht="27.65" customHeight="1" x14ac:dyDescent="0.35">
      <c r="A3278" s="34">
        <v>3294</v>
      </c>
      <c r="B3278" s="1" t="s">
        <v>9705</v>
      </c>
      <c r="C3278" s="1" t="s">
        <v>29015</v>
      </c>
      <c r="D3278" s="1"/>
      <c r="E3278" s="1" t="s">
        <v>29008</v>
      </c>
      <c r="F3278" s="1" t="s">
        <v>29262</v>
      </c>
      <c r="G3278" s="35" t="s">
        <v>9706</v>
      </c>
      <c r="H3278" s="35" t="s">
        <v>9707</v>
      </c>
      <c r="I3278" s="35" t="s">
        <v>29</v>
      </c>
      <c r="J3278" s="36">
        <v>58873000</v>
      </c>
      <c r="K3278" s="36">
        <v>75340000</v>
      </c>
      <c r="L3278" s="36">
        <v>81940000</v>
      </c>
      <c r="M3278" s="36">
        <v>116862000</v>
      </c>
      <c r="N3278" s="36">
        <v>149146000</v>
      </c>
      <c r="O3278" s="37">
        <v>0.23810000000000001</v>
      </c>
      <c r="P3278" s="37">
        <v>6.1499999999999999E-2</v>
      </c>
      <c r="Q3278" s="37">
        <v>5.2900000000000003E-2</v>
      </c>
      <c r="R3278" s="37">
        <v>0.1041</v>
      </c>
      <c r="S3278" s="37">
        <v>5.0599999999999999E-2</v>
      </c>
      <c r="T3278" s="37">
        <v>0.23810000000000001</v>
      </c>
      <c r="U3278" s="37"/>
      <c r="V3278" s="37"/>
      <c r="W3278" s="37">
        <v>-8.9999999999999998E-4</v>
      </c>
      <c r="X3278" s="37"/>
      <c r="Z3278" s="4" t="str">
        <f t="shared" si="222"/>
        <v>NO</v>
      </c>
      <c r="AA3278" s="4" t="str">
        <f t="shared" si="222"/>
        <v>NO</v>
      </c>
      <c r="AB3278" s="4" t="str">
        <f t="shared" si="222"/>
        <v>NO</v>
      </c>
      <c r="AD3278" s="4">
        <f t="shared" si="223"/>
        <v>0</v>
      </c>
    </row>
    <row r="3279" spans="1:30" ht="26.5" x14ac:dyDescent="0.35">
      <c r="A3279" s="34">
        <v>3295</v>
      </c>
      <c r="B3279" s="1" t="s">
        <v>9708</v>
      </c>
      <c r="C3279" s="1"/>
      <c r="D3279" s="1"/>
      <c r="E3279" s="1"/>
      <c r="F3279" s="1" t="s">
        <v>29262</v>
      </c>
      <c r="G3279" s="35" t="s">
        <v>9709</v>
      </c>
      <c r="H3279" s="35" t="s">
        <v>9710</v>
      </c>
      <c r="I3279" s="35" t="s">
        <v>544</v>
      </c>
      <c r="J3279" s="36">
        <v>83601000</v>
      </c>
      <c r="K3279" s="36">
        <v>93453000</v>
      </c>
      <c r="L3279" s="36">
        <v>103774000</v>
      </c>
      <c r="M3279" s="36">
        <v>112622000</v>
      </c>
      <c r="N3279" s="36">
        <v>149123000</v>
      </c>
      <c r="O3279" s="37">
        <v>3.0300000000000001E-2</v>
      </c>
      <c r="P3279" s="37">
        <v>0.14380000000000001</v>
      </c>
      <c r="Q3279" s="37">
        <v>2.41E-2</v>
      </c>
      <c r="R3279" s="37">
        <v>0.2298</v>
      </c>
      <c r="S3279" s="37">
        <v>0.1431</v>
      </c>
      <c r="T3279" s="37">
        <v>-6.4999999999999997E-3</v>
      </c>
      <c r="U3279" s="37">
        <v>-3.0000000000000001E-3</v>
      </c>
      <c r="V3279" s="37">
        <v>-5.0000000000000001E-4</v>
      </c>
      <c r="W3279" s="37">
        <v>-8.0000000000000002E-3</v>
      </c>
      <c r="X3279" s="37">
        <v>-4.8999999999999998E-3</v>
      </c>
      <c r="Z3279" s="4" t="str">
        <f t="shared" si="222"/>
        <v>NO</v>
      </c>
      <c r="AA3279" s="4" t="str">
        <f t="shared" si="222"/>
        <v>YES</v>
      </c>
      <c r="AB3279" s="4" t="str">
        <f t="shared" si="222"/>
        <v>NO</v>
      </c>
      <c r="AD3279" s="4">
        <f t="shared" si="223"/>
        <v>1</v>
      </c>
    </row>
    <row r="3280" spans="1:30" ht="14.4" customHeight="1" x14ac:dyDescent="0.35">
      <c r="A3280" s="34">
        <v>3296</v>
      </c>
      <c r="B3280" s="1" t="s">
        <v>2754</v>
      </c>
      <c r="C3280" s="1" t="s">
        <v>29015</v>
      </c>
      <c r="D3280" s="1"/>
      <c r="E3280" s="1" t="s">
        <v>29008</v>
      </c>
      <c r="F3280" s="1" t="s">
        <v>29262</v>
      </c>
      <c r="G3280" s="35" t="s">
        <v>9711</v>
      </c>
      <c r="H3280" s="35" t="s">
        <v>9712</v>
      </c>
      <c r="I3280" s="35" t="s">
        <v>29</v>
      </c>
      <c r="J3280" s="36">
        <v>82764000</v>
      </c>
      <c r="K3280" s="36">
        <v>100684000</v>
      </c>
      <c r="L3280" s="36">
        <v>47585000</v>
      </c>
      <c r="M3280" s="36">
        <v>134522000</v>
      </c>
      <c r="N3280" s="36">
        <v>149059000</v>
      </c>
      <c r="O3280" s="37">
        <v>0.1918</v>
      </c>
      <c r="P3280" s="37">
        <v>0.3221</v>
      </c>
      <c r="Q3280" s="37">
        <v>0.41170000000000001</v>
      </c>
      <c r="R3280" s="37">
        <v>0.46870000000000001</v>
      </c>
      <c r="S3280" s="37">
        <v>0.47820000000000001</v>
      </c>
      <c r="T3280" s="37">
        <v>0.17599999999999999</v>
      </c>
      <c r="U3280" s="37">
        <v>0.30959999999999999</v>
      </c>
      <c r="V3280" s="37">
        <v>0.39960000000000001</v>
      </c>
      <c r="W3280" s="37">
        <v>0.46870000000000001</v>
      </c>
      <c r="X3280" s="37">
        <v>0.47820000000000001</v>
      </c>
      <c r="Z3280" s="4" t="str">
        <f t="shared" si="222"/>
        <v>YES</v>
      </c>
      <c r="AA3280" s="4" t="str">
        <f t="shared" si="222"/>
        <v>YES</v>
      </c>
      <c r="AB3280" s="4" t="str">
        <f t="shared" si="222"/>
        <v>YES</v>
      </c>
      <c r="AD3280" s="4">
        <f t="shared" si="223"/>
        <v>3</v>
      </c>
    </row>
    <row r="3281" spans="1:30" ht="14.4" customHeight="1" x14ac:dyDescent="0.35">
      <c r="A3281" s="34">
        <v>3297</v>
      </c>
      <c r="B3281" s="1" t="s">
        <v>9713</v>
      </c>
      <c r="C3281" s="1" t="s">
        <v>28702</v>
      </c>
      <c r="D3281" s="1"/>
      <c r="E3281" s="1"/>
      <c r="F3281" s="1" t="s">
        <v>29262</v>
      </c>
      <c r="G3281" s="35" t="s">
        <v>9714</v>
      </c>
      <c r="H3281" s="35" t="s">
        <v>9715</v>
      </c>
      <c r="I3281" s="35" t="s">
        <v>87</v>
      </c>
      <c r="J3281" s="36">
        <v>52418000</v>
      </c>
      <c r="K3281" s="36">
        <v>75819000</v>
      </c>
      <c r="L3281" s="36">
        <v>78013000</v>
      </c>
      <c r="M3281" s="36">
        <v>101863000</v>
      </c>
      <c r="N3281" s="36">
        <v>148993000</v>
      </c>
      <c r="O3281" s="37">
        <v>0.44330000000000003</v>
      </c>
      <c r="P3281" s="37">
        <v>0.45490000000000003</v>
      </c>
      <c r="Q3281" s="37">
        <v>0.40179999999999999</v>
      </c>
      <c r="R3281" s="37">
        <v>0.33900000000000002</v>
      </c>
      <c r="S3281" s="37">
        <v>0.45169999999999999</v>
      </c>
      <c r="T3281" s="37"/>
      <c r="U3281" s="37"/>
      <c r="V3281" s="37"/>
      <c r="W3281" s="37"/>
      <c r="X3281" s="37">
        <v>-8.0000000000000004E-4</v>
      </c>
      <c r="Z3281" s="4" t="str">
        <f t="shared" si="222"/>
        <v>YES</v>
      </c>
      <c r="AA3281" s="4" t="str">
        <f t="shared" si="222"/>
        <v>YES</v>
      </c>
      <c r="AB3281" s="4" t="str">
        <f t="shared" si="222"/>
        <v>YES</v>
      </c>
      <c r="AD3281" s="4">
        <f t="shared" si="223"/>
        <v>3</v>
      </c>
    </row>
    <row r="3282" spans="1:30" ht="27.65" customHeight="1" x14ac:dyDescent="0.35">
      <c r="A3282" s="34">
        <v>3298</v>
      </c>
      <c r="B3282" s="1" t="s">
        <v>9716</v>
      </c>
      <c r="C3282" s="1"/>
      <c r="D3282" s="1"/>
      <c r="E3282" s="1"/>
      <c r="F3282" s="1" t="s">
        <v>29262</v>
      </c>
      <c r="G3282" s="35" t="s">
        <v>9717</v>
      </c>
      <c r="H3282" s="35" t="s">
        <v>9718</v>
      </c>
      <c r="I3282" s="35" t="s">
        <v>43</v>
      </c>
      <c r="J3282" s="36">
        <v>74850000</v>
      </c>
      <c r="K3282" s="36">
        <v>66136000</v>
      </c>
      <c r="L3282" s="36">
        <v>96582000</v>
      </c>
      <c r="M3282" s="36">
        <v>156311000</v>
      </c>
      <c r="N3282" s="36">
        <v>148988000</v>
      </c>
      <c r="O3282" s="37">
        <v>1.5599999999999999E-2</v>
      </c>
      <c r="P3282" s="37">
        <v>-7.7000000000000002E-3</v>
      </c>
      <c r="Q3282" s="37">
        <v>9.1700000000000004E-2</v>
      </c>
      <c r="R3282" s="37">
        <v>4.1599999999999998E-2</v>
      </c>
      <c r="S3282" s="37">
        <v>0.11749999999999999</v>
      </c>
      <c r="T3282" s="37"/>
      <c r="U3282" s="37"/>
      <c r="V3282" s="37"/>
      <c r="W3282" s="37"/>
      <c r="X3282" s="37">
        <v>-2.0000000000000001E-4</v>
      </c>
      <c r="Z3282" s="4" t="str">
        <f t="shared" si="222"/>
        <v>NO</v>
      </c>
      <c r="AA3282" s="4" t="str">
        <f t="shared" si="222"/>
        <v>NO</v>
      </c>
      <c r="AB3282" s="4" t="str">
        <f t="shared" si="222"/>
        <v>NO</v>
      </c>
      <c r="AD3282" s="4">
        <f t="shared" si="223"/>
        <v>0</v>
      </c>
    </row>
    <row r="3283" spans="1:30" ht="14.4" customHeight="1" x14ac:dyDescent="0.35">
      <c r="A3283" s="34">
        <v>3299</v>
      </c>
      <c r="B3283" s="1" t="s">
        <v>9719</v>
      </c>
      <c r="C3283" s="1"/>
      <c r="D3283" s="1"/>
      <c r="E3283" s="1"/>
      <c r="F3283" s="1" t="s">
        <v>29262</v>
      </c>
      <c r="G3283" s="35" t="s">
        <v>9720</v>
      </c>
      <c r="H3283" s="35" t="s">
        <v>9721</v>
      </c>
      <c r="I3283" s="35" t="s">
        <v>23</v>
      </c>
      <c r="J3283" s="36">
        <v>101795000</v>
      </c>
      <c r="K3283" s="36">
        <v>115235000</v>
      </c>
      <c r="L3283" s="36">
        <v>110178000</v>
      </c>
      <c r="M3283" s="36">
        <v>133497000</v>
      </c>
      <c r="N3283" s="36">
        <v>148905000</v>
      </c>
      <c r="O3283" s="37">
        <v>0.30509999999999998</v>
      </c>
      <c r="P3283" s="37">
        <v>0.30919999999999997</v>
      </c>
      <c r="Q3283" s="37">
        <v>9.5100000000000004E-2</v>
      </c>
      <c r="R3283" s="37">
        <v>0.151</v>
      </c>
      <c r="S3283" s="37">
        <v>0.15959999999999999</v>
      </c>
      <c r="T3283" s="37"/>
      <c r="U3283" s="37"/>
      <c r="V3283" s="37">
        <v>-2.58E-2</v>
      </c>
      <c r="W3283" s="37">
        <v>-2.8E-3</v>
      </c>
      <c r="X3283" s="37">
        <v>-3.8899999999999997E-2</v>
      </c>
      <c r="Z3283" s="4" t="str">
        <f t="shared" si="222"/>
        <v>NO</v>
      </c>
      <c r="AA3283" s="4" t="str">
        <f t="shared" si="222"/>
        <v>NO</v>
      </c>
      <c r="AB3283" s="4" t="str">
        <f t="shared" si="222"/>
        <v>NO</v>
      </c>
      <c r="AD3283" s="4">
        <f t="shared" si="223"/>
        <v>0</v>
      </c>
    </row>
    <row r="3284" spans="1:30" ht="27.65" customHeight="1" x14ac:dyDescent="0.35">
      <c r="A3284" s="34">
        <v>3300</v>
      </c>
      <c r="B3284" s="1" t="s">
        <v>9722</v>
      </c>
      <c r="C3284" s="1"/>
      <c r="D3284" s="1"/>
      <c r="E3284" s="1"/>
      <c r="F3284" s="1" t="s">
        <v>29262</v>
      </c>
      <c r="G3284" s="35" t="s">
        <v>9723</v>
      </c>
      <c r="H3284" s="35" t="s">
        <v>9724</v>
      </c>
      <c r="I3284" s="35" t="s">
        <v>23</v>
      </c>
      <c r="J3284" s="36">
        <v>179719000</v>
      </c>
      <c r="K3284" s="36">
        <v>155852000</v>
      </c>
      <c r="L3284" s="36">
        <v>145997000</v>
      </c>
      <c r="M3284" s="36">
        <v>130427000</v>
      </c>
      <c r="N3284" s="36">
        <v>148895000</v>
      </c>
      <c r="O3284" s="37">
        <v>0.1646</v>
      </c>
      <c r="P3284" s="37">
        <v>1</v>
      </c>
      <c r="Q3284" s="37">
        <v>0.17319999999999999</v>
      </c>
      <c r="R3284" s="37">
        <v>0.16259999999999999</v>
      </c>
      <c r="S3284" s="37">
        <v>5.4399999999999997E-2</v>
      </c>
      <c r="T3284" s="37">
        <v>0.1565</v>
      </c>
      <c r="U3284" s="37"/>
      <c r="V3284" s="37"/>
      <c r="W3284" s="37"/>
      <c r="X3284" s="37"/>
      <c r="Z3284" s="4" t="str">
        <f t="shared" si="222"/>
        <v>NO</v>
      </c>
      <c r="AA3284" s="4" t="str">
        <f t="shared" si="222"/>
        <v>NO</v>
      </c>
      <c r="AB3284" s="4" t="str">
        <f t="shared" si="222"/>
        <v>NO</v>
      </c>
      <c r="AD3284" s="4">
        <f t="shared" si="223"/>
        <v>0</v>
      </c>
    </row>
    <row r="3285" spans="1:30" ht="14.4" customHeight="1" x14ac:dyDescent="0.35">
      <c r="A3285" s="34">
        <v>3301</v>
      </c>
      <c r="B3285" s="1" t="s">
        <v>9725</v>
      </c>
      <c r="C3285" s="1"/>
      <c r="D3285" s="1"/>
      <c r="E3285" s="1"/>
      <c r="F3285" s="1" t="s">
        <v>29262</v>
      </c>
      <c r="G3285" s="35" t="s">
        <v>9726</v>
      </c>
      <c r="H3285" s="35" t="s">
        <v>9727</v>
      </c>
      <c r="I3285" s="35" t="s">
        <v>23</v>
      </c>
      <c r="J3285" s="36">
        <v>60655000</v>
      </c>
      <c r="K3285" s="36">
        <v>85542000</v>
      </c>
      <c r="L3285" s="36">
        <v>104645000</v>
      </c>
      <c r="M3285" s="36">
        <v>124830000</v>
      </c>
      <c r="N3285" s="36">
        <v>148774000</v>
      </c>
      <c r="O3285" s="37">
        <v>0.17810000000000001</v>
      </c>
      <c r="P3285" s="37">
        <v>0.21809999999999999</v>
      </c>
      <c r="Q3285" s="37">
        <v>4.48E-2</v>
      </c>
      <c r="R3285" s="37">
        <v>-4.4999999999999997E-3</v>
      </c>
      <c r="S3285" s="37">
        <v>8.1100000000000005E-2</v>
      </c>
      <c r="T3285" s="37"/>
      <c r="U3285" s="37"/>
      <c r="V3285" s="37"/>
      <c r="W3285" s="37"/>
      <c r="X3285" s="37"/>
      <c r="Z3285" s="4" t="str">
        <f t="shared" si="222"/>
        <v>NO</v>
      </c>
      <c r="AA3285" s="4" t="str">
        <f t="shared" si="222"/>
        <v>NO</v>
      </c>
      <c r="AB3285" s="4" t="str">
        <f t="shared" si="222"/>
        <v>NO</v>
      </c>
      <c r="AD3285" s="4">
        <f t="shared" si="223"/>
        <v>0</v>
      </c>
    </row>
    <row r="3286" spans="1:30" ht="27.65" customHeight="1" x14ac:dyDescent="0.35">
      <c r="A3286" s="34">
        <v>3302</v>
      </c>
      <c r="B3286" s="1" t="s">
        <v>9728</v>
      </c>
      <c r="C3286" s="1"/>
      <c r="D3286" s="1"/>
      <c r="E3286" s="1"/>
      <c r="F3286" s="1" t="s">
        <v>29262</v>
      </c>
      <c r="G3286" s="35" t="s">
        <v>9729</v>
      </c>
      <c r="H3286" s="35" t="s">
        <v>9730</v>
      </c>
      <c r="I3286" s="35" t="s">
        <v>33</v>
      </c>
      <c r="J3286" s="36">
        <v>25299000</v>
      </c>
      <c r="K3286" s="36">
        <v>49784000</v>
      </c>
      <c r="L3286" s="36">
        <v>85533000</v>
      </c>
      <c r="M3286" s="36">
        <v>118931000</v>
      </c>
      <c r="N3286" s="36">
        <v>148736000</v>
      </c>
      <c r="O3286" s="37">
        <v>-0.45910000000000001</v>
      </c>
      <c r="P3286" s="37">
        <v>-7.3300000000000004E-2</v>
      </c>
      <c r="Q3286" s="37">
        <v>6.4999999999999997E-3</v>
      </c>
      <c r="R3286" s="37">
        <v>0.36209999999999998</v>
      </c>
      <c r="S3286" s="37">
        <v>0.18970000000000001</v>
      </c>
      <c r="T3286" s="37"/>
      <c r="U3286" s="37"/>
      <c r="V3286" s="37"/>
      <c r="W3286" s="37"/>
      <c r="X3286" s="37"/>
      <c r="Z3286" s="4" t="str">
        <f t="shared" si="222"/>
        <v>NO</v>
      </c>
      <c r="AA3286" s="4" t="str">
        <f t="shared" si="222"/>
        <v>YES</v>
      </c>
      <c r="AB3286" s="4" t="str">
        <f t="shared" si="222"/>
        <v>NO</v>
      </c>
      <c r="AD3286" s="4">
        <f t="shared" si="223"/>
        <v>1</v>
      </c>
    </row>
    <row r="3287" spans="1:30" ht="41.4" customHeight="1" x14ac:dyDescent="0.35">
      <c r="A3287" s="34">
        <v>3303</v>
      </c>
      <c r="B3287" s="1" t="s">
        <v>9731</v>
      </c>
      <c r="C3287" s="1"/>
      <c r="D3287" s="1"/>
      <c r="E3287" s="1"/>
      <c r="F3287" s="1" t="s">
        <v>29262</v>
      </c>
      <c r="G3287" s="35" t="s">
        <v>9732</v>
      </c>
      <c r="H3287" s="35" t="s">
        <v>9733</v>
      </c>
      <c r="I3287" s="35" t="s">
        <v>23</v>
      </c>
      <c r="J3287" s="36">
        <v>48866000</v>
      </c>
      <c r="K3287" s="36">
        <v>77498000</v>
      </c>
      <c r="L3287" s="36">
        <v>92157000</v>
      </c>
      <c r="M3287" s="36">
        <v>129904000</v>
      </c>
      <c r="N3287" s="36">
        <v>148717000</v>
      </c>
      <c r="O3287" s="37">
        <v>0.33929999999999999</v>
      </c>
      <c r="P3287" s="37">
        <v>0.1116</v>
      </c>
      <c r="Q3287" s="37">
        <v>9.1800000000000007E-2</v>
      </c>
      <c r="R3287" s="37">
        <v>5.6599999999999998E-2</v>
      </c>
      <c r="S3287" s="37">
        <v>-0.2472</v>
      </c>
      <c r="T3287" s="37"/>
      <c r="U3287" s="37"/>
      <c r="V3287" s="37"/>
      <c r="W3287" s="37"/>
      <c r="X3287" s="37"/>
      <c r="Z3287" s="4" t="str">
        <f t="shared" si="222"/>
        <v>NO</v>
      </c>
      <c r="AA3287" s="4" t="str">
        <f t="shared" si="222"/>
        <v>NO</v>
      </c>
      <c r="AB3287" s="4" t="str">
        <f t="shared" si="222"/>
        <v>NO</v>
      </c>
      <c r="AD3287" s="4">
        <f t="shared" si="223"/>
        <v>0</v>
      </c>
    </row>
    <row r="3288" spans="1:30" ht="27.65" customHeight="1" x14ac:dyDescent="0.35">
      <c r="A3288" s="34">
        <v>3304</v>
      </c>
      <c r="B3288" s="1" t="s">
        <v>9734</v>
      </c>
      <c r="C3288" s="1"/>
      <c r="D3288" s="1"/>
      <c r="E3288" s="1"/>
      <c r="F3288" s="1" t="s">
        <v>29262</v>
      </c>
      <c r="G3288" s="35" t="s">
        <v>9735</v>
      </c>
      <c r="H3288" s="35" t="s">
        <v>9736</v>
      </c>
      <c r="I3288" s="35" t="s">
        <v>23</v>
      </c>
      <c r="J3288" s="36">
        <v>107747000</v>
      </c>
      <c r="K3288" s="36">
        <v>110496000</v>
      </c>
      <c r="L3288" s="36">
        <v>117596000</v>
      </c>
      <c r="M3288" s="36">
        <v>141373000</v>
      </c>
      <c r="N3288" s="36">
        <v>148643000</v>
      </c>
      <c r="O3288" s="37">
        <v>0.15359999999999999</v>
      </c>
      <c r="P3288" s="37">
        <v>0.22289999999999999</v>
      </c>
      <c r="Q3288" s="37">
        <v>0.13869999999999999</v>
      </c>
      <c r="R3288" s="37">
        <v>0.2092</v>
      </c>
      <c r="S3288" s="37">
        <v>4.6699999999999998E-2</v>
      </c>
      <c r="T3288" s="37">
        <v>0.18029999999999999</v>
      </c>
      <c r="U3288" s="37">
        <v>0.28399999999999997</v>
      </c>
      <c r="V3288" s="37">
        <v>0.16830000000000001</v>
      </c>
      <c r="W3288" s="37">
        <v>0.22470000000000001</v>
      </c>
      <c r="X3288" s="37">
        <v>6.3399999999999998E-2</v>
      </c>
      <c r="Z3288" s="4" t="str">
        <f t="shared" si="222"/>
        <v>NO</v>
      </c>
      <c r="AA3288" s="4" t="str">
        <f t="shared" si="222"/>
        <v>YES</v>
      </c>
      <c r="AB3288" s="4" t="str">
        <f t="shared" si="222"/>
        <v>NO</v>
      </c>
      <c r="AD3288" s="4">
        <f t="shared" si="223"/>
        <v>1</v>
      </c>
    </row>
    <row r="3289" spans="1:30" ht="27.65" customHeight="1" x14ac:dyDescent="0.35">
      <c r="A3289" s="34">
        <v>3305</v>
      </c>
      <c r="B3289" s="1" t="s">
        <v>9737</v>
      </c>
      <c r="C3289" s="1" t="s">
        <v>29015</v>
      </c>
      <c r="D3289" s="1"/>
      <c r="E3289" s="1" t="s">
        <v>29008</v>
      </c>
      <c r="F3289" s="1" t="s">
        <v>29262</v>
      </c>
      <c r="G3289" s="35" t="s">
        <v>9738</v>
      </c>
      <c r="H3289" s="35" t="s">
        <v>9739</v>
      </c>
      <c r="I3289" s="35" t="s">
        <v>29</v>
      </c>
      <c r="J3289" s="36">
        <v>63674000</v>
      </c>
      <c r="K3289" s="36">
        <v>77423000</v>
      </c>
      <c r="L3289" s="36">
        <v>75946000</v>
      </c>
      <c r="M3289" s="36">
        <v>154593000</v>
      </c>
      <c r="N3289" s="36">
        <v>148642000</v>
      </c>
      <c r="O3289" s="37">
        <v>0.20380000000000001</v>
      </c>
      <c r="P3289" s="37">
        <v>0.18990000000000001</v>
      </c>
      <c r="Q3289" s="37">
        <v>0.1449</v>
      </c>
      <c r="R3289" s="37">
        <v>0.14979999999999999</v>
      </c>
      <c r="S3289" s="37">
        <v>7.2900000000000006E-2</v>
      </c>
      <c r="T3289" s="37"/>
      <c r="U3289" s="37"/>
      <c r="V3289" s="37"/>
      <c r="W3289" s="37"/>
      <c r="X3289" s="37"/>
      <c r="Z3289" s="4" t="str">
        <f t="shared" si="222"/>
        <v>NO</v>
      </c>
      <c r="AA3289" s="4" t="str">
        <f t="shared" si="222"/>
        <v>NO</v>
      </c>
      <c r="AB3289" s="4" t="str">
        <f t="shared" si="222"/>
        <v>NO</v>
      </c>
      <c r="AD3289" s="4">
        <f t="shared" si="223"/>
        <v>0</v>
      </c>
    </row>
    <row r="3290" spans="1:30" ht="27.65" customHeight="1" x14ac:dyDescent="0.35">
      <c r="A3290" s="34">
        <v>3306</v>
      </c>
      <c r="B3290" s="1" t="s">
        <v>9740</v>
      </c>
      <c r="C3290" s="1" t="s">
        <v>28702</v>
      </c>
      <c r="D3290" s="1"/>
      <c r="E3290" s="1"/>
      <c r="F3290" s="1" t="s">
        <v>29262</v>
      </c>
      <c r="G3290" s="35" t="s">
        <v>9741</v>
      </c>
      <c r="H3290" s="35" t="s">
        <v>9742</v>
      </c>
      <c r="I3290" s="35" t="s">
        <v>87</v>
      </c>
      <c r="J3290" s="36">
        <v>133973000</v>
      </c>
      <c r="K3290" s="36">
        <v>132850000</v>
      </c>
      <c r="L3290" s="36">
        <v>173749000</v>
      </c>
      <c r="M3290" s="36">
        <v>205730000</v>
      </c>
      <c r="N3290" s="36">
        <v>148625000</v>
      </c>
      <c r="O3290" s="37">
        <v>0.18310000000000001</v>
      </c>
      <c r="P3290" s="37">
        <v>3.6499999999999998E-2</v>
      </c>
      <c r="Q3290" s="37">
        <v>0.2036</v>
      </c>
      <c r="R3290" s="37">
        <v>0.1835</v>
      </c>
      <c r="S3290" s="37">
        <v>7.0000000000000001E-3</v>
      </c>
      <c r="T3290" s="37">
        <v>0.16830000000000001</v>
      </c>
      <c r="U3290" s="37">
        <v>1.5699999999999999E-2</v>
      </c>
      <c r="V3290" s="37">
        <v>0.1946</v>
      </c>
      <c r="W3290" s="37">
        <v>0.18490000000000001</v>
      </c>
      <c r="X3290" s="37">
        <v>-2.3E-3</v>
      </c>
      <c r="Z3290" s="4" t="str">
        <f t="shared" si="222"/>
        <v>YES</v>
      </c>
      <c r="AA3290" s="4" t="str">
        <f t="shared" si="222"/>
        <v>NO</v>
      </c>
      <c r="AB3290" s="4" t="str">
        <f t="shared" si="222"/>
        <v>NO</v>
      </c>
      <c r="AD3290" s="4">
        <f t="shared" si="223"/>
        <v>1</v>
      </c>
    </row>
    <row r="3291" spans="1:30" ht="14.4" customHeight="1" x14ac:dyDescent="0.35">
      <c r="A3291" s="34">
        <v>3307</v>
      </c>
      <c r="B3291" s="1" t="s">
        <v>9743</v>
      </c>
      <c r="C3291" s="1"/>
      <c r="D3291" s="1"/>
      <c r="E3291" s="1"/>
      <c r="F3291" s="1" t="s">
        <v>29262</v>
      </c>
      <c r="G3291" s="35" t="s">
        <v>9744</v>
      </c>
      <c r="H3291" s="35" t="s">
        <v>9745</v>
      </c>
      <c r="I3291" s="35" t="s">
        <v>33</v>
      </c>
      <c r="J3291" s="36">
        <v>108130000</v>
      </c>
      <c r="K3291" s="36">
        <v>115872000</v>
      </c>
      <c r="L3291" s="36">
        <v>120024000</v>
      </c>
      <c r="M3291" s="36">
        <v>132859000</v>
      </c>
      <c r="N3291" s="36">
        <v>148611000</v>
      </c>
      <c r="O3291" s="37">
        <v>6.4000000000000001E-2</v>
      </c>
      <c r="P3291" s="37">
        <v>5.9799999999999999E-2</v>
      </c>
      <c r="Q3291" s="37">
        <v>6.3700000000000007E-2</v>
      </c>
      <c r="R3291" s="37">
        <v>6.1400000000000003E-2</v>
      </c>
      <c r="S3291" s="37">
        <v>6.2100000000000002E-2</v>
      </c>
      <c r="T3291" s="37">
        <v>1.6299999999999999E-2</v>
      </c>
      <c r="U3291" s="37">
        <v>1.6E-2</v>
      </c>
      <c r="V3291" s="37">
        <v>5.4999999999999997E-3</v>
      </c>
      <c r="W3291" s="37">
        <v>6.6E-3</v>
      </c>
      <c r="X3291" s="37">
        <v>5.33E-2</v>
      </c>
      <c r="Z3291" s="4" t="str">
        <f t="shared" si="222"/>
        <v>NO</v>
      </c>
      <c r="AA3291" s="4" t="str">
        <f t="shared" si="222"/>
        <v>NO</v>
      </c>
      <c r="AB3291" s="4" t="str">
        <f t="shared" si="222"/>
        <v>NO</v>
      </c>
      <c r="AD3291" s="4">
        <f t="shared" si="223"/>
        <v>0</v>
      </c>
    </row>
    <row r="3292" spans="1:30" ht="27.65" customHeight="1" x14ac:dyDescent="0.35">
      <c r="A3292" s="34">
        <v>3308</v>
      </c>
      <c r="B3292" s="1" t="s">
        <v>9746</v>
      </c>
      <c r="C3292" s="1" t="s">
        <v>29015</v>
      </c>
      <c r="D3292" s="1"/>
      <c r="E3292" s="1" t="s">
        <v>29008</v>
      </c>
      <c r="F3292" s="1" t="s">
        <v>29262</v>
      </c>
      <c r="G3292" s="35" t="s">
        <v>9747</v>
      </c>
      <c r="H3292" s="35" t="s">
        <v>9748</v>
      </c>
      <c r="I3292" s="35" t="s">
        <v>29</v>
      </c>
      <c r="J3292" s="36">
        <v>64876000</v>
      </c>
      <c r="K3292" s="36">
        <v>89702000</v>
      </c>
      <c r="L3292" s="36">
        <v>109310000</v>
      </c>
      <c r="M3292" s="36">
        <v>116143000</v>
      </c>
      <c r="N3292" s="36">
        <v>148602000</v>
      </c>
      <c r="O3292" s="37">
        <v>0.20680000000000001</v>
      </c>
      <c r="P3292" s="37">
        <v>0.14749999999999999</v>
      </c>
      <c r="Q3292" s="37">
        <v>0.13439999999999999</v>
      </c>
      <c r="R3292" s="37">
        <v>0.12939999999999999</v>
      </c>
      <c r="S3292" s="37">
        <v>9.6600000000000005E-2</v>
      </c>
      <c r="T3292" s="37">
        <v>0.21</v>
      </c>
      <c r="U3292" s="37">
        <v>0.11260000000000001</v>
      </c>
      <c r="V3292" s="37">
        <v>0.1067</v>
      </c>
      <c r="W3292" s="37">
        <v>0.11169999999999999</v>
      </c>
      <c r="X3292" s="37">
        <v>7.6399999999999996E-2</v>
      </c>
      <c r="Z3292" s="4" t="str">
        <f t="shared" si="222"/>
        <v>NO</v>
      </c>
      <c r="AA3292" s="4" t="str">
        <f t="shared" si="222"/>
        <v>NO</v>
      </c>
      <c r="AB3292" s="4" t="str">
        <f t="shared" si="222"/>
        <v>NO</v>
      </c>
      <c r="AD3292" s="4">
        <f t="shared" si="223"/>
        <v>0</v>
      </c>
    </row>
    <row r="3293" spans="1:30" ht="27.65" customHeight="1" x14ac:dyDescent="0.35">
      <c r="A3293" s="34">
        <v>3309</v>
      </c>
      <c r="B3293" s="1" t="s">
        <v>9749</v>
      </c>
      <c r="C3293" s="1"/>
      <c r="D3293" s="1"/>
      <c r="E3293" s="1"/>
      <c r="F3293" s="1" t="s">
        <v>29262</v>
      </c>
      <c r="G3293" s="35" t="s">
        <v>9750</v>
      </c>
      <c r="H3293" s="35" t="s">
        <v>9751</v>
      </c>
      <c r="I3293" s="35" t="s">
        <v>390</v>
      </c>
      <c r="J3293" s="36">
        <v>114116000</v>
      </c>
      <c r="K3293" s="36">
        <v>117299000</v>
      </c>
      <c r="L3293" s="36">
        <v>126724000</v>
      </c>
      <c r="M3293" s="36">
        <v>141627000</v>
      </c>
      <c r="N3293" s="36">
        <v>148511000</v>
      </c>
      <c r="O3293" s="37">
        <v>-0.12379999999999999</v>
      </c>
      <c r="P3293" s="37">
        <v>-0.10050000000000001</v>
      </c>
      <c r="Q3293" s="37">
        <v>-7.2099999999999997E-2</v>
      </c>
      <c r="R3293" s="37">
        <v>7.3899999999999993E-2</v>
      </c>
      <c r="S3293" s="37">
        <v>0.10349999999999999</v>
      </c>
      <c r="T3293" s="37">
        <v>-0.10780000000000001</v>
      </c>
      <c r="U3293" s="37">
        <v>-0.12770000000000001</v>
      </c>
      <c r="V3293" s="37"/>
      <c r="W3293" s="37">
        <v>-2.2000000000000001E-3</v>
      </c>
      <c r="X3293" s="37"/>
      <c r="Z3293" s="4" t="str">
        <f t="shared" si="222"/>
        <v>NO</v>
      </c>
      <c r="AA3293" s="4" t="str">
        <f t="shared" si="222"/>
        <v>NO</v>
      </c>
      <c r="AB3293" s="4" t="str">
        <f t="shared" si="222"/>
        <v>NO</v>
      </c>
      <c r="AD3293" s="4">
        <f t="shared" si="223"/>
        <v>0</v>
      </c>
    </row>
    <row r="3294" spans="1:30" ht="14.4" customHeight="1" x14ac:dyDescent="0.35">
      <c r="A3294" s="34">
        <v>3310</v>
      </c>
      <c r="B3294" s="1" t="s">
        <v>9752</v>
      </c>
      <c r="C3294" s="1"/>
      <c r="D3294" s="1"/>
      <c r="E3294" s="1"/>
      <c r="F3294" s="1" t="s">
        <v>29262</v>
      </c>
      <c r="G3294" s="35" t="s">
        <v>9753</v>
      </c>
      <c r="H3294" s="35" t="s">
        <v>9754</v>
      </c>
      <c r="I3294" s="35" t="s">
        <v>36</v>
      </c>
      <c r="J3294" s="36">
        <v>54798000</v>
      </c>
      <c r="K3294" s="36">
        <v>74112000</v>
      </c>
      <c r="L3294" s="36">
        <v>96700000</v>
      </c>
      <c r="M3294" s="36">
        <v>120951000</v>
      </c>
      <c r="N3294" s="36">
        <v>148414000</v>
      </c>
      <c r="O3294" s="37">
        <v>0.14580000000000001</v>
      </c>
      <c r="P3294" s="37">
        <v>0.14199999999999999</v>
      </c>
      <c r="Q3294" s="37">
        <v>0.11700000000000001</v>
      </c>
      <c r="R3294" s="37">
        <v>5.8000000000000003E-2</v>
      </c>
      <c r="S3294" s="37">
        <v>4.9799999999999997E-2</v>
      </c>
      <c r="T3294" s="37">
        <v>7.7499999999999999E-2</v>
      </c>
      <c r="U3294" s="37">
        <v>0.10009999999999999</v>
      </c>
      <c r="V3294" s="37">
        <v>8.6300000000000002E-2</v>
      </c>
      <c r="W3294" s="37">
        <v>2.9700000000000001E-2</v>
      </c>
      <c r="X3294" s="37">
        <v>4.1399999999999999E-2</v>
      </c>
      <c r="Z3294" s="4" t="str">
        <f t="shared" si="222"/>
        <v>NO</v>
      </c>
      <c r="AA3294" s="4" t="str">
        <f t="shared" si="222"/>
        <v>NO</v>
      </c>
      <c r="AB3294" s="4" t="str">
        <f t="shared" si="222"/>
        <v>NO</v>
      </c>
      <c r="AD3294" s="4">
        <f t="shared" si="223"/>
        <v>0</v>
      </c>
    </row>
    <row r="3295" spans="1:30" ht="27.65" customHeight="1" x14ac:dyDescent="0.35">
      <c r="A3295" s="34">
        <v>3311</v>
      </c>
      <c r="B3295" s="1" t="s">
        <v>9755</v>
      </c>
      <c r="C3295" s="1"/>
      <c r="D3295" s="1"/>
      <c r="E3295" s="1"/>
      <c r="F3295" s="1" t="s">
        <v>29262</v>
      </c>
      <c r="G3295" s="35" t="s">
        <v>9756</v>
      </c>
      <c r="H3295" s="35" t="s">
        <v>9757</v>
      </c>
      <c r="I3295" s="35" t="s">
        <v>33</v>
      </c>
      <c r="J3295" s="36">
        <v>50516000</v>
      </c>
      <c r="K3295" s="36">
        <v>35683000</v>
      </c>
      <c r="L3295" s="36">
        <v>72883000</v>
      </c>
      <c r="M3295" s="36">
        <v>115329000</v>
      </c>
      <c r="N3295" s="36">
        <v>148404000</v>
      </c>
      <c r="O3295" s="37">
        <v>3.5200000000000002E-2</v>
      </c>
      <c r="P3295" s="37">
        <v>-0.27579999999999999</v>
      </c>
      <c r="Q3295" s="37">
        <v>0.1704</v>
      </c>
      <c r="R3295" s="37">
        <v>7.9899999999999999E-2</v>
      </c>
      <c r="S3295" s="37">
        <v>7.7000000000000002E-3</v>
      </c>
      <c r="T3295" s="37"/>
      <c r="U3295" s="37"/>
      <c r="V3295" s="37"/>
      <c r="W3295" s="37"/>
      <c r="X3295" s="37"/>
      <c r="Z3295" s="4" t="str">
        <f t="shared" si="222"/>
        <v>NO</v>
      </c>
      <c r="AA3295" s="4" t="str">
        <f t="shared" si="222"/>
        <v>NO</v>
      </c>
      <c r="AB3295" s="4" t="str">
        <f t="shared" si="222"/>
        <v>NO</v>
      </c>
      <c r="AD3295" s="4">
        <f t="shared" si="223"/>
        <v>0</v>
      </c>
    </row>
    <row r="3296" spans="1:30" ht="14.4" customHeight="1" x14ac:dyDescent="0.35">
      <c r="A3296" s="34">
        <v>3312</v>
      </c>
      <c r="B3296" s="1" t="s">
        <v>9758</v>
      </c>
      <c r="C3296" s="1" t="s">
        <v>29015</v>
      </c>
      <c r="D3296" s="1"/>
      <c r="E3296" s="1" t="s">
        <v>29008</v>
      </c>
      <c r="F3296" s="1" t="s">
        <v>29262</v>
      </c>
      <c r="G3296" s="35" t="s">
        <v>9759</v>
      </c>
      <c r="H3296" s="35" t="s">
        <v>9760</v>
      </c>
      <c r="I3296" s="35" t="s">
        <v>29</v>
      </c>
      <c r="J3296" s="36">
        <v>50774000</v>
      </c>
      <c r="K3296" s="36">
        <v>86036000</v>
      </c>
      <c r="L3296" s="36">
        <v>94429000</v>
      </c>
      <c r="M3296" s="36">
        <v>122002000</v>
      </c>
      <c r="N3296" s="36">
        <v>148382000</v>
      </c>
      <c r="O3296" s="37">
        <v>4.0599999999999997E-2</v>
      </c>
      <c r="P3296" s="37">
        <v>0.1</v>
      </c>
      <c r="Q3296" s="37">
        <v>0.15989999999999999</v>
      </c>
      <c r="R3296" s="37">
        <v>0.19539999999999999</v>
      </c>
      <c r="S3296" s="37">
        <v>0.29299999999999998</v>
      </c>
      <c r="T3296" s="37"/>
      <c r="U3296" s="37"/>
      <c r="V3296" s="37"/>
      <c r="W3296" s="37"/>
      <c r="X3296" s="37"/>
      <c r="Z3296" s="4" t="str">
        <f t="shared" si="222"/>
        <v>NO</v>
      </c>
      <c r="AA3296" s="4" t="str">
        <f t="shared" si="222"/>
        <v>NO</v>
      </c>
      <c r="AB3296" s="4" t="str">
        <f t="shared" si="222"/>
        <v>YES</v>
      </c>
      <c r="AD3296" s="4">
        <f t="shared" si="223"/>
        <v>1</v>
      </c>
    </row>
    <row r="3297" spans="1:30" ht="14.4" customHeight="1" x14ac:dyDescent="0.35">
      <c r="A3297" s="34">
        <v>3313</v>
      </c>
      <c r="B3297" s="1" t="s">
        <v>9761</v>
      </c>
      <c r="C3297" s="1"/>
      <c r="D3297" s="1"/>
      <c r="E3297" s="1"/>
      <c r="F3297" s="1" t="s">
        <v>29262</v>
      </c>
      <c r="G3297" s="35" t="s">
        <v>9762</v>
      </c>
      <c r="H3297" s="35" t="s">
        <v>9763</v>
      </c>
      <c r="I3297" s="35" t="s">
        <v>23</v>
      </c>
      <c r="J3297" s="36"/>
      <c r="K3297" s="36"/>
      <c r="L3297" s="36">
        <v>50801000</v>
      </c>
      <c r="M3297" s="36">
        <v>148025000</v>
      </c>
      <c r="N3297" s="36">
        <v>148367000</v>
      </c>
      <c r="O3297" s="37"/>
      <c r="P3297" s="37"/>
      <c r="Q3297" s="37">
        <v>8.5300000000000001E-2</v>
      </c>
      <c r="R3297" s="37">
        <v>-4.1999999999999997E-3</v>
      </c>
      <c r="S3297" s="37">
        <v>6.93E-2</v>
      </c>
      <c r="T3297" s="37"/>
      <c r="U3297" s="37"/>
      <c r="V3297" s="37"/>
      <c r="W3297" s="37"/>
      <c r="X3297" s="37"/>
      <c r="Z3297" s="4" t="str">
        <f t="shared" si="222"/>
        <v>NO</v>
      </c>
      <c r="AA3297" s="4" t="str">
        <f t="shared" si="222"/>
        <v>NO</v>
      </c>
      <c r="AB3297" s="4" t="str">
        <f t="shared" si="222"/>
        <v>NO</v>
      </c>
      <c r="AD3297" s="4">
        <f t="shared" si="223"/>
        <v>0</v>
      </c>
    </row>
    <row r="3298" spans="1:30" ht="14.4" customHeight="1" x14ac:dyDescent="0.35">
      <c r="A3298" s="34">
        <v>3314</v>
      </c>
      <c r="B3298" s="1" t="s">
        <v>9764</v>
      </c>
      <c r="C3298" s="1" t="s">
        <v>29015</v>
      </c>
      <c r="D3298" s="1"/>
      <c r="E3298" s="1" t="s">
        <v>29008</v>
      </c>
      <c r="F3298" s="1" t="s">
        <v>29262</v>
      </c>
      <c r="G3298" s="35" t="s">
        <v>9765</v>
      </c>
      <c r="H3298" s="35" t="s">
        <v>9766</v>
      </c>
      <c r="I3298" s="35" t="s">
        <v>29</v>
      </c>
      <c r="J3298" s="36">
        <v>13442000</v>
      </c>
      <c r="K3298" s="36">
        <v>30773000</v>
      </c>
      <c r="L3298" s="36">
        <v>38378000</v>
      </c>
      <c r="M3298" s="36">
        <v>60893000</v>
      </c>
      <c r="N3298" s="36">
        <v>148274000</v>
      </c>
      <c r="O3298" s="37">
        <v>9.1399999999999995E-2</v>
      </c>
      <c r="P3298" s="37">
        <v>0.17780000000000001</v>
      </c>
      <c r="Q3298" s="37">
        <v>7.9200000000000007E-2</v>
      </c>
      <c r="R3298" s="37">
        <v>0.1249</v>
      </c>
      <c r="S3298" s="37">
        <v>0.3972</v>
      </c>
      <c r="T3298" s="37">
        <v>0.32119999999999999</v>
      </c>
      <c r="U3298" s="37">
        <v>-3.2000000000000002E-3</v>
      </c>
      <c r="V3298" s="37">
        <v>-4.0000000000000002E-4</v>
      </c>
      <c r="W3298" s="37"/>
      <c r="X3298" s="37"/>
      <c r="Z3298" s="4" t="str">
        <f t="shared" si="222"/>
        <v>NO</v>
      </c>
      <c r="AA3298" s="4" t="str">
        <f t="shared" si="222"/>
        <v>NO</v>
      </c>
      <c r="AB3298" s="4" t="str">
        <f t="shared" si="222"/>
        <v>YES</v>
      </c>
      <c r="AD3298" s="4">
        <f t="shared" si="223"/>
        <v>1</v>
      </c>
    </row>
    <row r="3299" spans="1:30" ht="27.65" customHeight="1" x14ac:dyDescent="0.35">
      <c r="A3299" s="34">
        <v>3315</v>
      </c>
      <c r="B3299" s="1" t="s">
        <v>9767</v>
      </c>
      <c r="C3299" s="1"/>
      <c r="D3299" s="1"/>
      <c r="E3299" s="1"/>
      <c r="F3299" s="1" t="s">
        <v>29262</v>
      </c>
      <c r="G3299" s="35" t="s">
        <v>9768</v>
      </c>
      <c r="H3299" s="35" t="s">
        <v>9769</v>
      </c>
      <c r="I3299" s="35" t="s">
        <v>23</v>
      </c>
      <c r="J3299" s="36">
        <v>64033000</v>
      </c>
      <c r="K3299" s="36">
        <v>43925000</v>
      </c>
      <c r="L3299" s="36">
        <v>47988000</v>
      </c>
      <c r="M3299" s="36">
        <v>69766000</v>
      </c>
      <c r="N3299" s="36">
        <v>148271000</v>
      </c>
      <c r="O3299" s="37">
        <v>0.40770000000000001</v>
      </c>
      <c r="P3299" s="37">
        <v>1.49E-2</v>
      </c>
      <c r="Q3299" s="37">
        <v>1.72E-2</v>
      </c>
      <c r="R3299" s="37">
        <v>9.5699999999999993E-2</v>
      </c>
      <c r="S3299" s="37">
        <v>6.8999999999999999E-3</v>
      </c>
      <c r="T3299" s="37"/>
      <c r="U3299" s="37"/>
      <c r="V3299" s="37"/>
      <c r="W3299" s="37"/>
      <c r="X3299" s="37"/>
      <c r="Z3299" s="4" t="str">
        <f t="shared" si="222"/>
        <v>NO</v>
      </c>
      <c r="AA3299" s="4" t="str">
        <f t="shared" si="222"/>
        <v>NO</v>
      </c>
      <c r="AB3299" s="4" t="str">
        <f t="shared" si="222"/>
        <v>NO</v>
      </c>
      <c r="AD3299" s="4">
        <f t="shared" si="223"/>
        <v>0</v>
      </c>
    </row>
    <row r="3300" spans="1:30" ht="14.4" customHeight="1" x14ac:dyDescent="0.35">
      <c r="A3300" s="34">
        <v>3316</v>
      </c>
      <c r="B3300" s="1" t="s">
        <v>9770</v>
      </c>
      <c r="C3300" s="1"/>
      <c r="D3300" s="1"/>
      <c r="E3300" s="1"/>
      <c r="F3300" s="1" t="s">
        <v>29262</v>
      </c>
      <c r="G3300" s="35" t="s">
        <v>9771</v>
      </c>
      <c r="H3300" s="35" t="s">
        <v>9772</v>
      </c>
      <c r="I3300" s="35" t="s">
        <v>23</v>
      </c>
      <c r="J3300" s="36">
        <v>60236000</v>
      </c>
      <c r="K3300" s="36">
        <v>67237000</v>
      </c>
      <c r="L3300" s="36">
        <v>69832000</v>
      </c>
      <c r="M3300" s="36">
        <v>87650000</v>
      </c>
      <c r="N3300" s="36">
        <v>148257000</v>
      </c>
      <c r="O3300" s="37">
        <v>8.1600000000000006E-2</v>
      </c>
      <c r="P3300" s="37">
        <v>5.2499999999999998E-2</v>
      </c>
      <c r="Q3300" s="37">
        <v>4.1300000000000003E-2</v>
      </c>
      <c r="R3300" s="37">
        <v>9.0999999999999998E-2</v>
      </c>
      <c r="S3300" s="37">
        <v>0.30409999999999998</v>
      </c>
      <c r="T3300" s="37">
        <v>5.9299999999999999E-2</v>
      </c>
      <c r="U3300" s="37">
        <v>5.62E-2</v>
      </c>
      <c r="V3300" s="37">
        <v>5.7500000000000002E-2</v>
      </c>
      <c r="W3300" s="37">
        <v>5.57E-2</v>
      </c>
      <c r="X3300" s="37">
        <v>0.27550000000000002</v>
      </c>
      <c r="Z3300" s="4" t="str">
        <f t="shared" si="222"/>
        <v>NO</v>
      </c>
      <c r="AA3300" s="4" t="str">
        <f t="shared" si="222"/>
        <v>NO</v>
      </c>
      <c r="AB3300" s="4" t="str">
        <f t="shared" si="222"/>
        <v>YES</v>
      </c>
      <c r="AD3300" s="4">
        <f t="shared" si="223"/>
        <v>1</v>
      </c>
    </row>
    <row r="3301" spans="1:30" ht="14.4" customHeight="1" x14ac:dyDescent="0.35">
      <c r="A3301" s="34">
        <v>3317</v>
      </c>
      <c r="B3301" s="1" t="s">
        <v>9773</v>
      </c>
      <c r="C3301" s="1"/>
      <c r="D3301" s="1"/>
      <c r="E3301" s="1"/>
      <c r="F3301" s="1" t="s">
        <v>29262</v>
      </c>
      <c r="G3301" s="35" t="s">
        <v>9774</v>
      </c>
      <c r="H3301" s="35" t="s">
        <v>9775</v>
      </c>
      <c r="I3301" s="35" t="s">
        <v>33</v>
      </c>
      <c r="J3301" s="36">
        <v>55813000</v>
      </c>
      <c r="K3301" s="36">
        <v>49974000</v>
      </c>
      <c r="L3301" s="36">
        <v>53422000</v>
      </c>
      <c r="M3301" s="36">
        <v>72214000</v>
      </c>
      <c r="N3301" s="36">
        <v>148254000</v>
      </c>
      <c r="O3301" s="37">
        <v>4.8800000000000003E-2</v>
      </c>
      <c r="P3301" s="37">
        <v>0.1231</v>
      </c>
      <c r="Q3301" s="37">
        <v>-4.5999999999999999E-3</v>
      </c>
      <c r="R3301" s="37">
        <v>-5.2699999999999997E-2</v>
      </c>
      <c r="S3301" s="37">
        <v>6.2899999999999998E-2</v>
      </c>
      <c r="T3301" s="37">
        <v>7.8E-2</v>
      </c>
      <c r="U3301" s="37">
        <v>0.1114</v>
      </c>
      <c r="V3301" s="37">
        <v>-1.9800000000000002E-2</v>
      </c>
      <c r="W3301" s="37">
        <v>-5.2699999999999997E-2</v>
      </c>
      <c r="X3301" s="37">
        <v>5.7299999999999997E-2</v>
      </c>
      <c r="Z3301" s="4" t="str">
        <f t="shared" si="222"/>
        <v>NO</v>
      </c>
      <c r="AA3301" s="4" t="str">
        <f t="shared" si="222"/>
        <v>NO</v>
      </c>
      <c r="AB3301" s="4" t="str">
        <f t="shared" si="222"/>
        <v>NO</v>
      </c>
      <c r="AD3301" s="4">
        <f t="shared" si="223"/>
        <v>0</v>
      </c>
    </row>
    <row r="3302" spans="1:30" ht="27.65" customHeight="1" x14ac:dyDescent="0.35">
      <c r="A3302" s="34">
        <v>3318</v>
      </c>
      <c r="B3302" s="1" t="s">
        <v>9776</v>
      </c>
      <c r="C3302" s="1" t="s">
        <v>29015</v>
      </c>
      <c r="D3302" s="1"/>
      <c r="E3302" s="1" t="s">
        <v>29008</v>
      </c>
      <c r="F3302" s="1" t="s">
        <v>29262</v>
      </c>
      <c r="G3302" s="35" t="s">
        <v>9777</v>
      </c>
      <c r="H3302" s="35" t="s">
        <v>9778</v>
      </c>
      <c r="I3302" s="35" t="s">
        <v>29</v>
      </c>
      <c r="J3302" s="36">
        <v>75233000</v>
      </c>
      <c r="K3302" s="36">
        <v>78694000</v>
      </c>
      <c r="L3302" s="36">
        <v>68557000</v>
      </c>
      <c r="M3302" s="36">
        <v>112641000</v>
      </c>
      <c r="N3302" s="36">
        <v>148210000</v>
      </c>
      <c r="O3302" s="37">
        <v>0.1731</v>
      </c>
      <c r="P3302" s="37">
        <v>0.10390000000000001</v>
      </c>
      <c r="Q3302" s="37">
        <v>-0.14940000000000001</v>
      </c>
      <c r="R3302" s="37">
        <v>-5.0000000000000001E-4</v>
      </c>
      <c r="S3302" s="37">
        <v>5.7599999999999998E-2</v>
      </c>
      <c r="T3302" s="37">
        <v>0.23860000000000001</v>
      </c>
      <c r="U3302" s="37">
        <v>0.29089999999999999</v>
      </c>
      <c r="V3302" s="37">
        <v>-0.16139999999999999</v>
      </c>
      <c r="W3302" s="37">
        <v>4.8999999999999998E-3</v>
      </c>
      <c r="X3302" s="37">
        <v>5.1400000000000001E-2</v>
      </c>
      <c r="Z3302" s="4" t="str">
        <f t="shared" si="222"/>
        <v>NO</v>
      </c>
      <c r="AA3302" s="4" t="str">
        <f t="shared" si="222"/>
        <v>NO</v>
      </c>
      <c r="AB3302" s="4" t="str">
        <f t="shared" si="222"/>
        <v>NO</v>
      </c>
      <c r="AD3302" s="4">
        <f t="shared" si="223"/>
        <v>0</v>
      </c>
    </row>
    <row r="3303" spans="1:30" ht="14.4" customHeight="1" x14ac:dyDescent="0.35">
      <c r="A3303" s="34">
        <v>3319</v>
      </c>
      <c r="B3303" s="1" t="s">
        <v>9779</v>
      </c>
      <c r="C3303" s="1"/>
      <c r="D3303" s="1"/>
      <c r="E3303" s="1"/>
      <c r="F3303" s="1" t="s">
        <v>29262</v>
      </c>
      <c r="G3303" s="35" t="s">
        <v>9780</v>
      </c>
      <c r="H3303" s="35" t="s">
        <v>9781</v>
      </c>
      <c r="I3303" s="35" t="s">
        <v>23</v>
      </c>
      <c r="J3303" s="36">
        <v>127102000</v>
      </c>
      <c r="K3303" s="36">
        <v>118532000</v>
      </c>
      <c r="L3303" s="36">
        <v>137617000</v>
      </c>
      <c r="M3303" s="36">
        <v>141568000</v>
      </c>
      <c r="N3303" s="36">
        <v>148181000</v>
      </c>
      <c r="O3303" s="37">
        <v>1.7999999999999999E-2</v>
      </c>
      <c r="P3303" s="37">
        <v>1.6E-2</v>
      </c>
      <c r="Q3303" s="37">
        <v>2.47E-2</v>
      </c>
      <c r="R3303" s="37">
        <v>1.8700000000000001E-2</v>
      </c>
      <c r="S3303" s="37">
        <v>4.1300000000000003E-2</v>
      </c>
      <c r="T3303" s="37"/>
      <c r="U3303" s="37"/>
      <c r="V3303" s="37"/>
      <c r="W3303" s="37"/>
      <c r="X3303" s="37"/>
      <c r="Z3303" s="4" t="str">
        <f t="shared" si="222"/>
        <v>NO</v>
      </c>
      <c r="AA3303" s="4" t="str">
        <f t="shared" si="222"/>
        <v>NO</v>
      </c>
      <c r="AB3303" s="4" t="str">
        <f t="shared" si="222"/>
        <v>NO</v>
      </c>
      <c r="AD3303" s="4">
        <f t="shared" si="223"/>
        <v>0</v>
      </c>
    </row>
    <row r="3304" spans="1:30" ht="27.65" customHeight="1" x14ac:dyDescent="0.35">
      <c r="A3304" s="34">
        <v>3320</v>
      </c>
      <c r="B3304" s="1" t="s">
        <v>4599</v>
      </c>
      <c r="C3304" s="1" t="s">
        <v>29015</v>
      </c>
      <c r="D3304" s="1"/>
      <c r="E3304" s="1" t="s">
        <v>29008</v>
      </c>
      <c r="F3304" s="1" t="s">
        <v>29262</v>
      </c>
      <c r="G3304" s="35" t="s">
        <v>9782</v>
      </c>
      <c r="H3304" s="35" t="s">
        <v>9783</v>
      </c>
      <c r="I3304" s="35" t="s">
        <v>29</v>
      </c>
      <c r="J3304" s="36">
        <v>104222000</v>
      </c>
      <c r="K3304" s="36">
        <v>113034000</v>
      </c>
      <c r="L3304" s="36">
        <v>125973000</v>
      </c>
      <c r="M3304" s="36"/>
      <c r="N3304" s="36">
        <v>148170000</v>
      </c>
      <c r="O3304" s="37">
        <v>0.128</v>
      </c>
      <c r="P3304" s="37">
        <v>-1.1299999999999999E-2</v>
      </c>
      <c r="Q3304" s="37">
        <v>7.0199999999999999E-2</v>
      </c>
      <c r="R3304" s="37"/>
      <c r="S3304" s="37">
        <v>9.8900000000000002E-2</v>
      </c>
      <c r="T3304" s="37">
        <v>9.8900000000000002E-2</v>
      </c>
      <c r="U3304" s="37">
        <v>-0.02</v>
      </c>
      <c r="V3304" s="37">
        <v>5.8000000000000003E-2</v>
      </c>
      <c r="W3304" s="37"/>
      <c r="X3304" s="37">
        <v>8.5099999999999995E-2</v>
      </c>
      <c r="Z3304" s="4" t="str">
        <f t="shared" si="222"/>
        <v>NO</v>
      </c>
      <c r="AA3304" s="4" t="str">
        <f t="shared" si="222"/>
        <v>NO</v>
      </c>
      <c r="AB3304" s="4" t="str">
        <f t="shared" si="222"/>
        <v>NO</v>
      </c>
      <c r="AD3304" s="4">
        <f t="shared" si="223"/>
        <v>0</v>
      </c>
    </row>
    <row r="3305" spans="1:30" x14ac:dyDescent="0.35">
      <c r="A3305" s="34">
        <v>3321</v>
      </c>
      <c r="B3305" s="1" t="s">
        <v>2527</v>
      </c>
      <c r="C3305" s="1"/>
      <c r="D3305" s="1"/>
      <c r="E3305" s="1"/>
      <c r="F3305" s="1" t="s">
        <v>29262</v>
      </c>
      <c r="G3305" s="35" t="s">
        <v>9784</v>
      </c>
      <c r="H3305" s="35" t="s">
        <v>9785</v>
      </c>
      <c r="I3305" s="35" t="s">
        <v>33</v>
      </c>
      <c r="J3305" s="36">
        <v>7127000</v>
      </c>
      <c r="K3305" s="36">
        <v>59083000</v>
      </c>
      <c r="L3305" s="36">
        <v>118284000</v>
      </c>
      <c r="M3305" s="36">
        <v>140239000</v>
      </c>
      <c r="N3305" s="36">
        <v>148144000</v>
      </c>
      <c r="O3305" s="37">
        <v>0.24399999999999999</v>
      </c>
      <c r="P3305" s="37">
        <v>0.26279999999999998</v>
      </c>
      <c r="Q3305" s="37">
        <v>0.36649999999999999</v>
      </c>
      <c r="R3305" s="37">
        <v>0.56010000000000004</v>
      </c>
      <c r="S3305" s="37">
        <v>0.36520000000000002</v>
      </c>
      <c r="T3305" s="37"/>
      <c r="U3305" s="37"/>
      <c r="V3305" s="37"/>
      <c r="W3305" s="37"/>
      <c r="X3305" s="37"/>
      <c r="Z3305" s="4" t="str">
        <f t="shared" si="222"/>
        <v>YES</v>
      </c>
      <c r="AA3305" s="4" t="str">
        <f t="shared" si="222"/>
        <v>YES</v>
      </c>
      <c r="AB3305" s="4" t="str">
        <f t="shared" si="222"/>
        <v>YES</v>
      </c>
      <c r="AD3305" s="4">
        <f t="shared" si="223"/>
        <v>3</v>
      </c>
    </row>
    <row r="3306" spans="1:30" ht="14.4" customHeight="1" x14ac:dyDescent="0.35">
      <c r="A3306" s="34">
        <v>3322</v>
      </c>
      <c r="B3306" s="1" t="s">
        <v>9786</v>
      </c>
      <c r="C3306" s="1"/>
      <c r="D3306" s="1"/>
      <c r="E3306" s="1"/>
      <c r="F3306" s="1" t="s">
        <v>29262</v>
      </c>
      <c r="G3306" s="35" t="s">
        <v>9787</v>
      </c>
      <c r="H3306" s="35" t="s">
        <v>9788</v>
      </c>
      <c r="I3306" s="35" t="s">
        <v>23</v>
      </c>
      <c r="J3306" s="36">
        <v>103964000</v>
      </c>
      <c r="K3306" s="36">
        <v>106557000</v>
      </c>
      <c r="L3306" s="36">
        <v>114129000</v>
      </c>
      <c r="M3306" s="36">
        <v>129011000</v>
      </c>
      <c r="N3306" s="36">
        <v>148065000</v>
      </c>
      <c r="O3306" s="37">
        <v>1.47E-2</v>
      </c>
      <c r="P3306" s="37">
        <v>1.84E-2</v>
      </c>
      <c r="Q3306" s="37">
        <v>-7.1999999999999998E-3</v>
      </c>
      <c r="R3306" s="37">
        <v>-0.14319999999999999</v>
      </c>
      <c r="S3306" s="37">
        <v>-0.16880000000000001</v>
      </c>
      <c r="T3306" s="37">
        <v>3.7999999999999999E-2</v>
      </c>
      <c r="U3306" s="37">
        <v>3.9699999999999999E-2</v>
      </c>
      <c r="V3306" s="37">
        <v>6.7999999999999996E-3</v>
      </c>
      <c r="W3306" s="37">
        <v>-0.16450000000000001</v>
      </c>
      <c r="X3306" s="37"/>
      <c r="Z3306" s="4" t="str">
        <f t="shared" si="222"/>
        <v>NO</v>
      </c>
      <c r="AA3306" s="4" t="str">
        <f t="shared" si="222"/>
        <v>NO</v>
      </c>
      <c r="AB3306" s="4" t="str">
        <f t="shared" si="222"/>
        <v>NO</v>
      </c>
      <c r="AD3306" s="4">
        <f t="shared" si="223"/>
        <v>0</v>
      </c>
    </row>
    <row r="3307" spans="1:30" ht="14.4" customHeight="1" x14ac:dyDescent="0.35">
      <c r="A3307" s="34">
        <v>3323</v>
      </c>
      <c r="B3307" s="1" t="s">
        <v>9789</v>
      </c>
      <c r="C3307" s="1"/>
      <c r="D3307" s="1"/>
      <c r="E3307" s="1"/>
      <c r="F3307" s="1" t="s">
        <v>29262</v>
      </c>
      <c r="G3307" s="35" t="s">
        <v>9790</v>
      </c>
      <c r="H3307" s="35" t="s">
        <v>9791</v>
      </c>
      <c r="I3307" s="35" t="s">
        <v>36</v>
      </c>
      <c r="J3307" s="36">
        <v>33785000</v>
      </c>
      <c r="K3307" s="36">
        <v>47863000</v>
      </c>
      <c r="L3307" s="36">
        <v>98114000</v>
      </c>
      <c r="M3307" s="36">
        <v>134406000</v>
      </c>
      <c r="N3307" s="36">
        <v>147998000</v>
      </c>
      <c r="O3307" s="37">
        <v>-1.8499999999999999E-2</v>
      </c>
      <c r="P3307" s="37">
        <v>-8.6400000000000005E-2</v>
      </c>
      <c r="Q3307" s="37">
        <v>-4.9000000000000002E-2</v>
      </c>
      <c r="R3307" s="37">
        <v>-4.3799999999999999E-2</v>
      </c>
      <c r="S3307" s="37">
        <v>-7.5499999999999998E-2</v>
      </c>
      <c r="T3307" s="37"/>
      <c r="U3307" s="37"/>
      <c r="V3307" s="37"/>
      <c r="W3307" s="37"/>
      <c r="X3307" s="37"/>
      <c r="Z3307" s="4" t="str">
        <f t="shared" si="222"/>
        <v>NO</v>
      </c>
      <c r="AA3307" s="4" t="str">
        <f t="shared" si="222"/>
        <v>NO</v>
      </c>
      <c r="AB3307" s="4" t="str">
        <f t="shared" si="222"/>
        <v>NO</v>
      </c>
      <c r="AD3307" s="4">
        <f t="shared" si="223"/>
        <v>0</v>
      </c>
    </row>
    <row r="3308" spans="1:30" ht="27.65" customHeight="1" x14ac:dyDescent="0.35">
      <c r="A3308" s="34">
        <v>3324</v>
      </c>
      <c r="B3308" s="1" t="s">
        <v>9792</v>
      </c>
      <c r="C3308" s="1"/>
      <c r="D3308" s="1"/>
      <c r="E3308" s="1"/>
      <c r="F3308" s="1" t="s">
        <v>29262</v>
      </c>
      <c r="G3308" s="35" t="s">
        <v>9793</v>
      </c>
      <c r="H3308" s="35" t="s">
        <v>9794</v>
      </c>
      <c r="I3308" s="35" t="s">
        <v>23</v>
      </c>
      <c r="J3308" s="36">
        <v>20057000</v>
      </c>
      <c r="K3308" s="36">
        <v>20391000</v>
      </c>
      <c r="L3308" s="36">
        <v>20369000</v>
      </c>
      <c r="M3308" s="36">
        <v>63346000</v>
      </c>
      <c r="N3308" s="36">
        <v>147989000</v>
      </c>
      <c r="O3308" s="37">
        <v>2.6800000000000001E-2</v>
      </c>
      <c r="P3308" s="37">
        <v>-6.7699999999999996E-2</v>
      </c>
      <c r="Q3308" s="37">
        <v>-7.9399999999999998E-2</v>
      </c>
      <c r="R3308" s="37">
        <v>0.1258</v>
      </c>
      <c r="S3308" s="37">
        <v>0.27139999999999997</v>
      </c>
      <c r="T3308" s="37"/>
      <c r="U3308" s="37"/>
      <c r="V3308" s="37"/>
      <c r="W3308" s="37">
        <v>-4.2900000000000001E-2</v>
      </c>
      <c r="X3308" s="37">
        <v>-2.0799999999999999E-2</v>
      </c>
      <c r="Z3308" s="4" t="str">
        <f t="shared" si="222"/>
        <v>NO</v>
      </c>
      <c r="AA3308" s="4" t="str">
        <f t="shared" si="222"/>
        <v>NO</v>
      </c>
      <c r="AB3308" s="4" t="str">
        <f t="shared" si="222"/>
        <v>YES</v>
      </c>
      <c r="AD3308" s="4">
        <f t="shared" si="223"/>
        <v>1</v>
      </c>
    </row>
    <row r="3309" spans="1:30" ht="14.4" customHeight="1" x14ac:dyDescent="0.35">
      <c r="A3309" s="34">
        <v>3325</v>
      </c>
      <c r="B3309" s="1" t="s">
        <v>9795</v>
      </c>
      <c r="C3309" s="1"/>
      <c r="D3309" s="1"/>
      <c r="E3309" s="1"/>
      <c r="F3309" s="1" t="s">
        <v>29262</v>
      </c>
      <c r="G3309" s="35" t="s">
        <v>9796</v>
      </c>
      <c r="H3309" s="35" t="s">
        <v>9797</v>
      </c>
      <c r="I3309" s="35" t="s">
        <v>23</v>
      </c>
      <c r="J3309" s="36">
        <v>36908000</v>
      </c>
      <c r="K3309" s="36">
        <v>76653000</v>
      </c>
      <c r="L3309" s="36">
        <v>128254000</v>
      </c>
      <c r="M3309" s="36">
        <v>138377000</v>
      </c>
      <c r="N3309" s="36">
        <v>147969000</v>
      </c>
      <c r="O3309" s="37">
        <v>0.1201</v>
      </c>
      <c r="P3309" s="37">
        <v>0.42359999999999998</v>
      </c>
      <c r="Q3309" s="37">
        <v>0.2361</v>
      </c>
      <c r="R3309" s="37">
        <v>4.7500000000000001E-2</v>
      </c>
      <c r="S3309" s="37">
        <v>4.8800000000000003E-2</v>
      </c>
      <c r="T3309" s="37">
        <v>6.2100000000000002E-2</v>
      </c>
      <c r="U3309" s="37"/>
      <c r="V3309" s="37">
        <v>-1E-4</v>
      </c>
      <c r="W3309" s="37">
        <v>-8.9999999999999998E-4</v>
      </c>
      <c r="X3309" s="37">
        <v>-6.1999999999999998E-3</v>
      </c>
      <c r="Z3309" s="4" t="str">
        <f t="shared" si="222"/>
        <v>YES</v>
      </c>
      <c r="AA3309" s="4" t="str">
        <f t="shared" si="222"/>
        <v>NO</v>
      </c>
      <c r="AB3309" s="4" t="str">
        <f t="shared" si="222"/>
        <v>NO</v>
      </c>
      <c r="AD3309" s="4">
        <f t="shared" si="223"/>
        <v>1</v>
      </c>
    </row>
    <row r="3310" spans="1:30" ht="14.4" customHeight="1" x14ac:dyDescent="0.35">
      <c r="A3310" s="34">
        <v>3326</v>
      </c>
      <c r="B3310" s="1" t="s">
        <v>9798</v>
      </c>
      <c r="C3310" s="1"/>
      <c r="D3310" s="1"/>
      <c r="E3310" s="1"/>
      <c r="F3310" s="1" t="s">
        <v>29262</v>
      </c>
      <c r="G3310" s="35" t="s">
        <v>9799</v>
      </c>
      <c r="H3310" s="35" t="s">
        <v>9800</v>
      </c>
      <c r="I3310" s="35" t="s">
        <v>23</v>
      </c>
      <c r="J3310" s="36">
        <v>76200000</v>
      </c>
      <c r="K3310" s="36">
        <v>76177000</v>
      </c>
      <c r="L3310" s="36">
        <v>79605000</v>
      </c>
      <c r="M3310" s="36">
        <v>103342000</v>
      </c>
      <c r="N3310" s="36">
        <v>147904000</v>
      </c>
      <c r="O3310" s="37">
        <v>6.2700000000000006E-2</v>
      </c>
      <c r="P3310" s="37">
        <v>2.2499999999999999E-2</v>
      </c>
      <c r="Q3310" s="37">
        <v>4.6399999999999997E-2</v>
      </c>
      <c r="R3310" s="37">
        <v>3.9699999999999999E-2</v>
      </c>
      <c r="S3310" s="37">
        <v>3.7199999999999997E-2</v>
      </c>
      <c r="T3310" s="37"/>
      <c r="U3310" s="37"/>
      <c r="V3310" s="37"/>
      <c r="W3310" s="37"/>
      <c r="X3310" s="37">
        <v>-2.5999999999999999E-3</v>
      </c>
      <c r="Z3310" s="4" t="str">
        <f t="shared" si="222"/>
        <v>NO</v>
      </c>
      <c r="AA3310" s="4" t="str">
        <f t="shared" si="222"/>
        <v>NO</v>
      </c>
      <c r="AB3310" s="4" t="str">
        <f t="shared" si="222"/>
        <v>NO</v>
      </c>
      <c r="AD3310" s="4">
        <f t="shared" si="223"/>
        <v>0</v>
      </c>
    </row>
    <row r="3311" spans="1:30" ht="27.65" customHeight="1" x14ac:dyDescent="0.35">
      <c r="A3311" s="34">
        <v>3327</v>
      </c>
      <c r="B3311" s="1" t="s">
        <v>9801</v>
      </c>
      <c r="C3311" s="1" t="s">
        <v>28702</v>
      </c>
      <c r="D3311" s="1"/>
      <c r="E3311" s="1"/>
      <c r="F3311" s="1" t="s">
        <v>29262</v>
      </c>
      <c r="G3311" s="35" t="s">
        <v>9802</v>
      </c>
      <c r="H3311" s="35" t="s">
        <v>9803</v>
      </c>
      <c r="I3311" s="35" t="s">
        <v>87</v>
      </c>
      <c r="J3311" s="36">
        <v>68176000</v>
      </c>
      <c r="K3311" s="36">
        <v>93939000</v>
      </c>
      <c r="L3311" s="36">
        <v>106171000</v>
      </c>
      <c r="M3311" s="36">
        <v>123697000</v>
      </c>
      <c r="N3311" s="36">
        <v>147898000</v>
      </c>
      <c r="O3311" s="37">
        <v>-4.99E-2</v>
      </c>
      <c r="P3311" s="37">
        <v>3.7100000000000001E-2</v>
      </c>
      <c r="Q3311" s="37">
        <v>-8.0600000000000005E-2</v>
      </c>
      <c r="R3311" s="37">
        <v>-0.16270000000000001</v>
      </c>
      <c r="S3311" s="37">
        <v>-2.6700000000000002E-2</v>
      </c>
      <c r="T3311" s="37"/>
      <c r="U3311" s="37"/>
      <c r="V3311" s="37"/>
      <c r="W3311" s="37"/>
      <c r="X3311" s="37"/>
      <c r="Z3311" s="4" t="str">
        <f t="shared" si="222"/>
        <v>NO</v>
      </c>
      <c r="AA3311" s="4" t="str">
        <f t="shared" si="222"/>
        <v>NO</v>
      </c>
      <c r="AB3311" s="4" t="str">
        <f t="shared" si="222"/>
        <v>NO</v>
      </c>
      <c r="AD3311" s="4">
        <f t="shared" si="223"/>
        <v>0</v>
      </c>
    </row>
    <row r="3312" spans="1:30" ht="27.65" customHeight="1" x14ac:dyDescent="0.35">
      <c r="A3312" s="34">
        <v>3328</v>
      </c>
      <c r="B3312" s="1" t="s">
        <v>9804</v>
      </c>
      <c r="C3312" s="1"/>
      <c r="D3312" s="1"/>
      <c r="E3312" s="1"/>
      <c r="F3312" s="1" t="s">
        <v>29262</v>
      </c>
      <c r="G3312" s="35" t="s">
        <v>9805</v>
      </c>
      <c r="H3312" s="35" t="s">
        <v>9806</v>
      </c>
      <c r="I3312" s="35" t="s">
        <v>33</v>
      </c>
      <c r="J3312" s="36">
        <v>83273000</v>
      </c>
      <c r="K3312" s="36">
        <v>87276000</v>
      </c>
      <c r="L3312" s="36">
        <v>102956000</v>
      </c>
      <c r="M3312" s="36">
        <v>130591000</v>
      </c>
      <c r="N3312" s="36">
        <v>147871000</v>
      </c>
      <c r="O3312" s="37">
        <v>5.1900000000000002E-2</v>
      </c>
      <c r="P3312" s="37">
        <v>4.5499999999999999E-2</v>
      </c>
      <c r="Q3312" s="37">
        <v>6.6000000000000003E-2</v>
      </c>
      <c r="R3312" s="37">
        <v>3.5999999999999997E-2</v>
      </c>
      <c r="S3312" s="37">
        <v>5.2999999999999999E-2</v>
      </c>
      <c r="T3312" s="37"/>
      <c r="U3312" s="37"/>
      <c r="V3312" s="37"/>
      <c r="W3312" s="37"/>
      <c r="X3312" s="37"/>
      <c r="Z3312" s="4" t="str">
        <f t="shared" si="222"/>
        <v>NO</v>
      </c>
      <c r="AA3312" s="4" t="str">
        <f t="shared" si="222"/>
        <v>NO</v>
      </c>
      <c r="AB3312" s="4" t="str">
        <f t="shared" si="222"/>
        <v>NO</v>
      </c>
      <c r="AD3312" s="4">
        <f t="shared" si="223"/>
        <v>0</v>
      </c>
    </row>
    <row r="3313" spans="1:30" ht="27.65" customHeight="1" x14ac:dyDescent="0.35">
      <c r="A3313" s="34">
        <v>3329</v>
      </c>
      <c r="B3313" s="1" t="s">
        <v>9807</v>
      </c>
      <c r="C3313" s="1" t="s">
        <v>29015</v>
      </c>
      <c r="D3313" s="1"/>
      <c r="E3313" s="1" t="s">
        <v>29008</v>
      </c>
      <c r="F3313" s="1" t="s">
        <v>29262</v>
      </c>
      <c r="G3313" s="35" t="s">
        <v>9808</v>
      </c>
      <c r="H3313" s="35" t="s">
        <v>9809</v>
      </c>
      <c r="I3313" s="35" t="s">
        <v>29</v>
      </c>
      <c r="J3313" s="36">
        <v>67210000</v>
      </c>
      <c r="K3313" s="36">
        <v>87588000</v>
      </c>
      <c r="L3313" s="36">
        <v>101498000</v>
      </c>
      <c r="M3313" s="36">
        <v>124024000</v>
      </c>
      <c r="N3313" s="36">
        <v>147853000</v>
      </c>
      <c r="O3313" s="37">
        <v>-3.4000000000000002E-2</v>
      </c>
      <c r="P3313" s="37">
        <v>4.3799999999999999E-2</v>
      </c>
      <c r="Q3313" s="37">
        <v>4.7199999999999999E-2</v>
      </c>
      <c r="R3313" s="37">
        <v>0.1605</v>
      </c>
      <c r="S3313" s="37">
        <v>0.13739999999999999</v>
      </c>
      <c r="T3313" s="37"/>
      <c r="U3313" s="37"/>
      <c r="V3313" s="37"/>
      <c r="W3313" s="37"/>
      <c r="X3313" s="37"/>
      <c r="Z3313" s="4" t="str">
        <f t="shared" si="222"/>
        <v>NO</v>
      </c>
      <c r="AA3313" s="4" t="str">
        <f t="shared" si="222"/>
        <v>NO</v>
      </c>
      <c r="AB3313" s="4" t="str">
        <f t="shared" si="222"/>
        <v>NO</v>
      </c>
      <c r="AD3313" s="4">
        <f t="shared" si="223"/>
        <v>0</v>
      </c>
    </row>
    <row r="3314" spans="1:30" ht="27.65" customHeight="1" x14ac:dyDescent="0.35">
      <c r="A3314" s="34">
        <v>3330</v>
      </c>
      <c r="B3314" s="1" t="s">
        <v>9810</v>
      </c>
      <c r="C3314" s="1"/>
      <c r="D3314" s="1"/>
      <c r="E3314" s="1"/>
      <c r="F3314" s="1" t="s">
        <v>29262</v>
      </c>
      <c r="G3314" s="35" t="s">
        <v>9811</v>
      </c>
      <c r="H3314" s="35" t="s">
        <v>9812</v>
      </c>
      <c r="I3314" s="35" t="s">
        <v>23</v>
      </c>
      <c r="J3314" s="36"/>
      <c r="K3314" s="36"/>
      <c r="L3314" s="36">
        <v>138557000</v>
      </c>
      <c r="M3314" s="36">
        <v>164687000</v>
      </c>
      <c r="N3314" s="36">
        <v>147827000</v>
      </c>
      <c r="O3314" s="37"/>
      <c r="P3314" s="37"/>
      <c r="Q3314" s="37">
        <v>4.2999999999999997E-2</v>
      </c>
      <c r="R3314" s="37">
        <v>2.2700000000000001E-2</v>
      </c>
      <c r="S3314" s="37">
        <v>9.8199999999999996E-2</v>
      </c>
      <c r="T3314" s="37"/>
      <c r="U3314" s="37"/>
      <c r="V3314" s="37"/>
      <c r="W3314" s="37"/>
      <c r="X3314" s="37"/>
      <c r="Z3314" s="4" t="str">
        <f t="shared" si="222"/>
        <v>NO</v>
      </c>
      <c r="AA3314" s="4" t="str">
        <f t="shared" si="222"/>
        <v>NO</v>
      </c>
      <c r="AB3314" s="4" t="str">
        <f t="shared" si="222"/>
        <v>NO</v>
      </c>
      <c r="AD3314" s="4">
        <f t="shared" si="223"/>
        <v>0</v>
      </c>
    </row>
    <row r="3315" spans="1:30" ht="27.65" customHeight="1" x14ac:dyDescent="0.35">
      <c r="A3315" s="34">
        <v>3331</v>
      </c>
      <c r="B3315" s="1" t="s">
        <v>9813</v>
      </c>
      <c r="C3315" s="1"/>
      <c r="D3315" s="1"/>
      <c r="E3315" s="1"/>
      <c r="F3315" s="1" t="s">
        <v>29262</v>
      </c>
      <c r="G3315" s="35" t="s">
        <v>9814</v>
      </c>
      <c r="H3315" s="35" t="s">
        <v>9815</v>
      </c>
      <c r="I3315" s="35" t="s">
        <v>33</v>
      </c>
      <c r="J3315" s="36">
        <v>83137000</v>
      </c>
      <c r="K3315" s="36">
        <v>88994000</v>
      </c>
      <c r="L3315" s="36">
        <v>103634000</v>
      </c>
      <c r="M3315" s="36">
        <v>123042000</v>
      </c>
      <c r="N3315" s="36">
        <v>147790000</v>
      </c>
      <c r="O3315" s="37">
        <v>0.21210000000000001</v>
      </c>
      <c r="P3315" s="37">
        <v>7.5300000000000006E-2</v>
      </c>
      <c r="Q3315" s="37">
        <v>2.2800000000000001E-2</v>
      </c>
      <c r="R3315" s="37">
        <v>7.9600000000000004E-2</v>
      </c>
      <c r="S3315" s="37">
        <v>0.1323</v>
      </c>
      <c r="T3315" s="37"/>
      <c r="U3315" s="37"/>
      <c r="V3315" s="37"/>
      <c r="W3315" s="37"/>
      <c r="X3315" s="37"/>
      <c r="Z3315" s="4" t="str">
        <f t="shared" si="222"/>
        <v>NO</v>
      </c>
      <c r="AA3315" s="4" t="str">
        <f t="shared" si="222"/>
        <v>NO</v>
      </c>
      <c r="AB3315" s="4" t="str">
        <f t="shared" si="222"/>
        <v>NO</v>
      </c>
      <c r="AD3315" s="4">
        <f t="shared" si="223"/>
        <v>0</v>
      </c>
    </row>
    <row r="3316" spans="1:30" ht="27.65" customHeight="1" x14ac:dyDescent="0.35">
      <c r="A3316" s="34">
        <v>3332</v>
      </c>
      <c r="B3316" s="1" t="s">
        <v>9816</v>
      </c>
      <c r="C3316" s="1"/>
      <c r="D3316" s="1"/>
      <c r="E3316" s="1"/>
      <c r="F3316" s="1" t="s">
        <v>29262</v>
      </c>
      <c r="G3316" s="35" t="s">
        <v>9817</v>
      </c>
      <c r="H3316" s="35" t="s">
        <v>9818</v>
      </c>
      <c r="I3316" s="35" t="s">
        <v>33</v>
      </c>
      <c r="J3316" s="36">
        <v>87443000</v>
      </c>
      <c r="K3316" s="36">
        <v>117734000</v>
      </c>
      <c r="L3316" s="36">
        <v>82475000</v>
      </c>
      <c r="M3316" s="36">
        <v>112257000</v>
      </c>
      <c r="N3316" s="36">
        <v>147757000</v>
      </c>
      <c r="O3316" s="37">
        <v>8.5900000000000004E-2</v>
      </c>
      <c r="P3316" s="37">
        <v>7.8399999999999997E-2</v>
      </c>
      <c r="Q3316" s="37">
        <v>0.1176</v>
      </c>
      <c r="R3316" s="37">
        <v>0.11990000000000001</v>
      </c>
      <c r="S3316" s="37">
        <v>-0.15479999999999999</v>
      </c>
      <c r="T3316" s="37">
        <v>-8.8000000000000005E-3</v>
      </c>
      <c r="U3316" s="37"/>
      <c r="V3316" s="37"/>
      <c r="W3316" s="37"/>
      <c r="X3316" s="37"/>
      <c r="Z3316" s="4" t="str">
        <f t="shared" si="222"/>
        <v>NO</v>
      </c>
      <c r="AA3316" s="4" t="str">
        <f t="shared" si="222"/>
        <v>NO</v>
      </c>
      <c r="AB3316" s="4" t="str">
        <f t="shared" si="222"/>
        <v>NO</v>
      </c>
      <c r="AD3316" s="4">
        <f t="shared" si="223"/>
        <v>0</v>
      </c>
    </row>
    <row r="3317" spans="1:30" ht="14.4" customHeight="1" x14ac:dyDescent="0.35">
      <c r="A3317" s="34">
        <v>3333</v>
      </c>
      <c r="B3317" s="1" t="s">
        <v>9819</v>
      </c>
      <c r="C3317" s="1"/>
      <c r="D3317" s="1"/>
      <c r="E3317" s="1"/>
      <c r="F3317" s="1" t="s">
        <v>29262</v>
      </c>
      <c r="G3317" s="35" t="s">
        <v>9820</v>
      </c>
      <c r="H3317" s="35" t="s">
        <v>9821</v>
      </c>
      <c r="I3317" s="35" t="s">
        <v>23</v>
      </c>
      <c r="J3317" s="36">
        <v>107638000</v>
      </c>
      <c r="K3317" s="36">
        <v>108627000</v>
      </c>
      <c r="L3317" s="36">
        <v>114269000</v>
      </c>
      <c r="M3317" s="36">
        <v>117681000</v>
      </c>
      <c r="N3317" s="36">
        <v>147754000</v>
      </c>
      <c r="O3317" s="37">
        <v>-8.9599999999999999E-2</v>
      </c>
      <c r="P3317" s="37">
        <v>-3.6299999999999999E-2</v>
      </c>
      <c r="Q3317" s="37">
        <v>-6.1400000000000003E-2</v>
      </c>
      <c r="R3317" s="37">
        <v>-4.1000000000000002E-2</v>
      </c>
      <c r="S3317" s="37">
        <v>-2.3900000000000001E-2</v>
      </c>
      <c r="T3317" s="37">
        <v>-0.1053</v>
      </c>
      <c r="U3317" s="37">
        <v>-5.8400000000000001E-2</v>
      </c>
      <c r="V3317" s="37">
        <v>-6.3399999999999998E-2</v>
      </c>
      <c r="W3317" s="37">
        <v>-6.2199999999999998E-2</v>
      </c>
      <c r="X3317" s="37">
        <v>-4.48E-2</v>
      </c>
      <c r="Z3317" s="4" t="str">
        <f t="shared" si="222"/>
        <v>NO</v>
      </c>
      <c r="AA3317" s="4" t="str">
        <f t="shared" si="222"/>
        <v>NO</v>
      </c>
      <c r="AB3317" s="4" t="str">
        <f t="shared" si="222"/>
        <v>NO</v>
      </c>
      <c r="AD3317" s="4">
        <f t="shared" si="223"/>
        <v>0</v>
      </c>
    </row>
    <row r="3318" spans="1:30" ht="14.4" customHeight="1" x14ac:dyDescent="0.35">
      <c r="A3318" s="34">
        <v>3334</v>
      </c>
      <c r="B3318" s="1" t="s">
        <v>9822</v>
      </c>
      <c r="C3318" s="1" t="s">
        <v>29015</v>
      </c>
      <c r="D3318" s="1"/>
      <c r="E3318" s="1" t="s">
        <v>29008</v>
      </c>
      <c r="F3318" s="1" t="s">
        <v>29262</v>
      </c>
      <c r="G3318" s="35" t="s">
        <v>9823</v>
      </c>
      <c r="H3318" s="35" t="s">
        <v>9824</v>
      </c>
      <c r="I3318" s="35" t="s">
        <v>29</v>
      </c>
      <c r="J3318" s="36">
        <v>92423000</v>
      </c>
      <c r="K3318" s="36">
        <v>94242000</v>
      </c>
      <c r="L3318" s="36">
        <v>110260000</v>
      </c>
      <c r="M3318" s="36">
        <v>151771000</v>
      </c>
      <c r="N3318" s="36">
        <v>147656000</v>
      </c>
      <c r="O3318" s="37">
        <v>0.11070000000000001</v>
      </c>
      <c r="P3318" s="37">
        <v>0.10299999999999999</v>
      </c>
      <c r="Q3318" s="37">
        <v>0.1502</v>
      </c>
      <c r="R3318" s="37">
        <v>0.2457</v>
      </c>
      <c r="S3318" s="37">
        <v>8.9099999999999999E-2</v>
      </c>
      <c r="T3318" s="37"/>
      <c r="U3318" s="37"/>
      <c r="V3318" s="37"/>
      <c r="W3318" s="37"/>
      <c r="X3318" s="37">
        <v>-1.21E-2</v>
      </c>
      <c r="Z3318" s="4" t="str">
        <f t="shared" si="222"/>
        <v>NO</v>
      </c>
      <c r="AA3318" s="4" t="str">
        <f t="shared" si="222"/>
        <v>YES</v>
      </c>
      <c r="AB3318" s="4" t="str">
        <f t="shared" si="222"/>
        <v>NO</v>
      </c>
      <c r="AD3318" s="4">
        <f t="shared" si="223"/>
        <v>1</v>
      </c>
    </row>
    <row r="3319" spans="1:30" ht="27.65" customHeight="1" x14ac:dyDescent="0.35">
      <c r="A3319" s="34">
        <v>3335</v>
      </c>
      <c r="B3319" s="1" t="s">
        <v>9825</v>
      </c>
      <c r="C3319" s="1"/>
      <c r="D3319" s="1"/>
      <c r="E3319" s="1"/>
      <c r="F3319" s="1" t="s">
        <v>29262</v>
      </c>
      <c r="G3319" s="35" t="s">
        <v>9826</v>
      </c>
      <c r="H3319" s="35" t="s">
        <v>9827</v>
      </c>
      <c r="I3319" s="35" t="s">
        <v>33</v>
      </c>
      <c r="J3319" s="36">
        <v>99300000</v>
      </c>
      <c r="K3319" s="36">
        <v>130183000</v>
      </c>
      <c r="L3319" s="36">
        <v>132128000</v>
      </c>
      <c r="M3319" s="36">
        <v>168543000</v>
      </c>
      <c r="N3319" s="36">
        <v>147614000</v>
      </c>
      <c r="O3319" s="37">
        <v>0.17180000000000001</v>
      </c>
      <c r="P3319" s="37">
        <v>0.13619999999999999</v>
      </c>
      <c r="Q3319" s="37">
        <v>0.1741</v>
      </c>
      <c r="R3319" s="37">
        <v>0.1711</v>
      </c>
      <c r="S3319" s="37">
        <v>0.2283</v>
      </c>
      <c r="T3319" s="37">
        <v>-6.1800000000000001E-2</v>
      </c>
      <c r="U3319" s="37">
        <v>-3.9100000000000003E-2</v>
      </c>
      <c r="V3319" s="37">
        <v>-0.03</v>
      </c>
      <c r="W3319" s="37">
        <v>-4.7399999999999998E-2</v>
      </c>
      <c r="X3319" s="37">
        <v>-9.9199999999999997E-2</v>
      </c>
      <c r="Z3319" s="4" t="str">
        <f t="shared" si="222"/>
        <v>NO</v>
      </c>
      <c r="AA3319" s="4" t="str">
        <f t="shared" si="222"/>
        <v>NO</v>
      </c>
      <c r="AB3319" s="4" t="str">
        <f t="shared" si="222"/>
        <v>YES</v>
      </c>
      <c r="AD3319" s="4">
        <f t="shared" si="223"/>
        <v>1</v>
      </c>
    </row>
    <row r="3320" spans="1:30" ht="14.4" customHeight="1" x14ac:dyDescent="0.35">
      <c r="A3320" s="34">
        <v>3336</v>
      </c>
      <c r="B3320" s="1" t="s">
        <v>8424</v>
      </c>
      <c r="C3320" s="1" t="s">
        <v>29015</v>
      </c>
      <c r="D3320" s="1"/>
      <c r="E3320" s="1" t="s">
        <v>29008</v>
      </c>
      <c r="F3320" s="1" t="s">
        <v>29262</v>
      </c>
      <c r="G3320" s="35" t="s">
        <v>9828</v>
      </c>
      <c r="H3320" s="35" t="s">
        <v>9829</v>
      </c>
      <c r="I3320" s="35" t="s">
        <v>29</v>
      </c>
      <c r="J3320" s="36">
        <v>73623000</v>
      </c>
      <c r="K3320" s="36">
        <v>82211000</v>
      </c>
      <c r="L3320" s="36">
        <v>97139000</v>
      </c>
      <c r="M3320" s="36">
        <v>115795000</v>
      </c>
      <c r="N3320" s="36">
        <v>147541000</v>
      </c>
      <c r="O3320" s="37">
        <v>0.1426</v>
      </c>
      <c r="P3320" s="37">
        <v>0.25640000000000002</v>
      </c>
      <c r="Q3320" s="37">
        <v>0.1135</v>
      </c>
      <c r="R3320" s="37">
        <v>-7.5999999999999998E-2</v>
      </c>
      <c r="S3320" s="37">
        <v>7.2499999999999995E-2</v>
      </c>
      <c r="T3320" s="37"/>
      <c r="U3320" s="37">
        <v>-6.8999999999999999E-3</v>
      </c>
      <c r="V3320" s="37">
        <v>-7.1000000000000004E-3</v>
      </c>
      <c r="W3320" s="37">
        <v>-4.4999999999999997E-3</v>
      </c>
      <c r="X3320" s="37">
        <v>-2.2000000000000001E-3</v>
      </c>
      <c r="Z3320" s="4" t="str">
        <f t="shared" si="222"/>
        <v>NO</v>
      </c>
      <c r="AA3320" s="4" t="str">
        <f t="shared" si="222"/>
        <v>NO</v>
      </c>
      <c r="AB3320" s="4" t="str">
        <f t="shared" si="222"/>
        <v>NO</v>
      </c>
      <c r="AD3320" s="4">
        <f t="shared" si="223"/>
        <v>0</v>
      </c>
    </row>
    <row r="3321" spans="1:30" ht="14.4" customHeight="1" x14ac:dyDescent="0.35">
      <c r="A3321" s="34">
        <v>3337</v>
      </c>
      <c r="B3321" s="1" t="s">
        <v>9830</v>
      </c>
      <c r="C3321" s="1" t="s">
        <v>29015</v>
      </c>
      <c r="D3321" s="1"/>
      <c r="E3321" s="1" t="s">
        <v>29008</v>
      </c>
      <c r="F3321" s="1" t="s">
        <v>29262</v>
      </c>
      <c r="G3321" s="35" t="s">
        <v>9831</v>
      </c>
      <c r="H3321" s="35" t="s">
        <v>9832</v>
      </c>
      <c r="I3321" s="35" t="s">
        <v>29</v>
      </c>
      <c r="J3321" s="36">
        <v>123103000</v>
      </c>
      <c r="K3321" s="36">
        <v>144715000</v>
      </c>
      <c r="L3321" s="36">
        <v>139196000</v>
      </c>
      <c r="M3321" s="36">
        <v>120785000</v>
      </c>
      <c r="N3321" s="36">
        <v>147496000</v>
      </c>
      <c r="O3321" s="37">
        <v>0.28570000000000001</v>
      </c>
      <c r="P3321" s="37">
        <v>0.33189999999999997</v>
      </c>
      <c r="Q3321" s="37">
        <v>0.32829999999999998</v>
      </c>
      <c r="R3321" s="37">
        <v>0.29060000000000002</v>
      </c>
      <c r="S3321" s="37">
        <v>0.26910000000000001</v>
      </c>
      <c r="T3321" s="37">
        <v>0.30640000000000001</v>
      </c>
      <c r="U3321" s="37"/>
      <c r="V3321" s="37"/>
      <c r="W3321" s="37"/>
      <c r="X3321" s="37"/>
      <c r="Z3321" s="4" t="str">
        <f t="shared" si="222"/>
        <v>YES</v>
      </c>
      <c r="AA3321" s="4" t="str">
        <f t="shared" si="222"/>
        <v>YES</v>
      </c>
      <c r="AB3321" s="4" t="str">
        <f t="shared" si="222"/>
        <v>YES</v>
      </c>
      <c r="AD3321" s="4">
        <f t="shared" si="223"/>
        <v>3</v>
      </c>
    </row>
    <row r="3322" spans="1:30" ht="27.65" customHeight="1" x14ac:dyDescent="0.35">
      <c r="A3322" s="34">
        <v>3338</v>
      </c>
      <c r="B3322" s="1" t="s">
        <v>3482</v>
      </c>
      <c r="C3322" s="1" t="s">
        <v>29015</v>
      </c>
      <c r="D3322" s="1"/>
      <c r="E3322" s="1" t="s">
        <v>29008</v>
      </c>
      <c r="F3322" s="1" t="s">
        <v>29262</v>
      </c>
      <c r="G3322" s="35" t="s">
        <v>9833</v>
      </c>
      <c r="H3322" s="35" t="s">
        <v>9834</v>
      </c>
      <c r="I3322" s="35" t="s">
        <v>29</v>
      </c>
      <c r="J3322" s="36">
        <v>89706000</v>
      </c>
      <c r="K3322" s="36">
        <v>98874000</v>
      </c>
      <c r="L3322" s="36">
        <v>97036000</v>
      </c>
      <c r="M3322" s="36">
        <v>115886000</v>
      </c>
      <c r="N3322" s="36">
        <v>147452000</v>
      </c>
      <c r="O3322" s="37">
        <v>0.82520000000000004</v>
      </c>
      <c r="P3322" s="37">
        <v>0.88229999999999997</v>
      </c>
      <c r="Q3322" s="37">
        <v>0.87980000000000003</v>
      </c>
      <c r="R3322" s="37">
        <v>0.87660000000000005</v>
      </c>
      <c r="S3322" s="37">
        <v>0.34320000000000001</v>
      </c>
      <c r="T3322" s="37"/>
      <c r="U3322" s="37"/>
      <c r="V3322" s="37"/>
      <c r="W3322" s="37"/>
      <c r="X3322" s="37">
        <v>-2.2200000000000001E-2</v>
      </c>
      <c r="Z3322" s="4" t="str">
        <f t="shared" si="222"/>
        <v>YES</v>
      </c>
      <c r="AA3322" s="4" t="str">
        <f t="shared" si="222"/>
        <v>YES</v>
      </c>
      <c r="AB3322" s="4" t="str">
        <f t="shared" si="222"/>
        <v>YES</v>
      </c>
      <c r="AD3322" s="4">
        <f t="shared" si="223"/>
        <v>3</v>
      </c>
    </row>
    <row r="3323" spans="1:30" ht="14.4" customHeight="1" x14ac:dyDescent="0.35">
      <c r="A3323" s="34">
        <v>3339</v>
      </c>
      <c r="B3323" s="1" t="s">
        <v>9835</v>
      </c>
      <c r="C3323" s="1" t="s">
        <v>29015</v>
      </c>
      <c r="D3323" s="1"/>
      <c r="E3323" s="1" t="s">
        <v>29008</v>
      </c>
      <c r="F3323" s="1" t="s">
        <v>29262</v>
      </c>
      <c r="G3323" s="35" t="s">
        <v>9836</v>
      </c>
      <c r="H3323" s="35" t="s">
        <v>9837</v>
      </c>
      <c r="I3323" s="35" t="s">
        <v>29</v>
      </c>
      <c r="J3323" s="36">
        <v>58824000</v>
      </c>
      <c r="K3323" s="36">
        <v>73102000</v>
      </c>
      <c r="L3323" s="36">
        <v>89351000</v>
      </c>
      <c r="M3323" s="36">
        <v>111889000</v>
      </c>
      <c r="N3323" s="36">
        <v>147394000</v>
      </c>
      <c r="O3323" s="37">
        <v>0.1338</v>
      </c>
      <c r="P3323" s="37">
        <v>0.21299999999999999</v>
      </c>
      <c r="Q3323" s="37">
        <v>0.2853</v>
      </c>
      <c r="R3323" s="37">
        <v>0.22320000000000001</v>
      </c>
      <c r="S3323" s="37">
        <v>0.30819999999999997</v>
      </c>
      <c r="T3323" s="37"/>
      <c r="U3323" s="37"/>
      <c r="V3323" s="37"/>
      <c r="W3323" s="37"/>
      <c r="X3323" s="37"/>
      <c r="Z3323" s="4" t="str">
        <f t="shared" si="222"/>
        <v>YES</v>
      </c>
      <c r="AA3323" s="4" t="str">
        <f t="shared" si="222"/>
        <v>YES</v>
      </c>
      <c r="AB3323" s="4" t="str">
        <f t="shared" si="222"/>
        <v>YES</v>
      </c>
      <c r="AD3323" s="4">
        <f t="shared" si="223"/>
        <v>3</v>
      </c>
    </row>
    <row r="3324" spans="1:30" ht="14.4" customHeight="1" x14ac:dyDescent="0.35">
      <c r="A3324" s="34">
        <v>3340</v>
      </c>
      <c r="B3324" s="1" t="s">
        <v>9838</v>
      </c>
      <c r="C3324" s="1"/>
      <c r="D3324" s="1"/>
      <c r="E3324" s="1"/>
      <c r="F3324" s="1" t="s">
        <v>29262</v>
      </c>
      <c r="G3324" s="35" t="s">
        <v>9839</v>
      </c>
      <c r="H3324" s="35" t="s">
        <v>9840</v>
      </c>
      <c r="I3324" s="35" t="s">
        <v>23</v>
      </c>
      <c r="J3324" s="36">
        <v>13347000</v>
      </c>
      <c r="K3324" s="36">
        <v>42356000</v>
      </c>
      <c r="L3324" s="36">
        <v>85201000</v>
      </c>
      <c r="M3324" s="36">
        <v>115382000</v>
      </c>
      <c r="N3324" s="36">
        <v>147327000</v>
      </c>
      <c r="O3324" s="37">
        <v>-2.1377999999999999</v>
      </c>
      <c r="P3324" s="37">
        <v>-0.18590000000000001</v>
      </c>
      <c r="Q3324" s="37">
        <v>6.5699999999999995E-2</v>
      </c>
      <c r="R3324" s="37">
        <v>4.7800000000000002E-2</v>
      </c>
      <c r="S3324" s="37">
        <v>3.6999999999999998E-2</v>
      </c>
      <c r="T3324" s="37"/>
      <c r="U3324" s="37"/>
      <c r="V3324" s="37"/>
      <c r="W3324" s="37"/>
      <c r="X3324" s="37">
        <v>-1E-3</v>
      </c>
      <c r="Z3324" s="4" t="str">
        <f t="shared" si="222"/>
        <v>NO</v>
      </c>
      <c r="AA3324" s="4" t="str">
        <f t="shared" si="222"/>
        <v>NO</v>
      </c>
      <c r="AB3324" s="4" t="str">
        <f t="shared" si="222"/>
        <v>NO</v>
      </c>
      <c r="AD3324" s="4">
        <f t="shared" si="223"/>
        <v>0</v>
      </c>
    </row>
    <row r="3325" spans="1:30" ht="14.4" customHeight="1" x14ac:dyDescent="0.35">
      <c r="A3325" s="34">
        <v>3341</v>
      </c>
      <c r="B3325" s="1" t="s">
        <v>9841</v>
      </c>
      <c r="C3325" s="1" t="s">
        <v>29015</v>
      </c>
      <c r="D3325" s="1" t="s">
        <v>29042</v>
      </c>
      <c r="E3325" s="1"/>
      <c r="F3325" s="1" t="s">
        <v>29262</v>
      </c>
      <c r="G3325" s="35" t="s">
        <v>9842</v>
      </c>
      <c r="H3325" s="35" t="s">
        <v>9843</v>
      </c>
      <c r="I3325" s="35" t="s">
        <v>23</v>
      </c>
      <c r="J3325" s="36">
        <v>6765000</v>
      </c>
      <c r="K3325" s="36">
        <v>13256000</v>
      </c>
      <c r="L3325" s="36">
        <v>45600000</v>
      </c>
      <c r="M3325" s="36">
        <v>97198000</v>
      </c>
      <c r="N3325" s="36">
        <v>147321000</v>
      </c>
      <c r="O3325" s="37">
        <v>0.1041</v>
      </c>
      <c r="P3325" s="37">
        <v>0.27960000000000002</v>
      </c>
      <c r="Q3325" s="37">
        <v>0.3</v>
      </c>
      <c r="R3325" s="37">
        <v>0.51339999999999997</v>
      </c>
      <c r="S3325" s="37">
        <v>0.53369999999999995</v>
      </c>
      <c r="T3325" s="37">
        <v>9.9199999999999997E-2</v>
      </c>
      <c r="U3325" s="37">
        <v>0.26989999999999997</v>
      </c>
      <c r="V3325" s="37">
        <v>0.28860000000000002</v>
      </c>
      <c r="W3325" s="37">
        <v>0.51339999999999997</v>
      </c>
      <c r="X3325" s="37">
        <v>0.53369999999999995</v>
      </c>
      <c r="Z3325" s="4" t="str">
        <f t="shared" si="222"/>
        <v>YES</v>
      </c>
      <c r="AA3325" s="4" t="str">
        <f t="shared" si="222"/>
        <v>YES</v>
      </c>
      <c r="AB3325" s="4" t="str">
        <f t="shared" si="222"/>
        <v>YES</v>
      </c>
      <c r="AD3325" s="4">
        <f t="shared" si="223"/>
        <v>3</v>
      </c>
    </row>
    <row r="3326" spans="1:30" ht="14.4" customHeight="1" x14ac:dyDescent="0.35">
      <c r="A3326" s="34">
        <v>3342</v>
      </c>
      <c r="B3326" s="1" t="s">
        <v>2718</v>
      </c>
      <c r="C3326" s="1"/>
      <c r="D3326" s="1"/>
      <c r="E3326" s="1"/>
      <c r="F3326" s="1" t="s">
        <v>29262</v>
      </c>
      <c r="G3326" s="35" t="s">
        <v>9844</v>
      </c>
      <c r="H3326" s="35" t="s">
        <v>9845</v>
      </c>
      <c r="I3326" s="35" t="s">
        <v>33</v>
      </c>
      <c r="J3326" s="36">
        <v>28188000</v>
      </c>
      <c r="K3326" s="36">
        <v>47940000</v>
      </c>
      <c r="L3326" s="36">
        <v>70747000</v>
      </c>
      <c r="M3326" s="36">
        <v>96093000</v>
      </c>
      <c r="N3326" s="36">
        <v>147289000</v>
      </c>
      <c r="O3326" s="37">
        <v>0.1</v>
      </c>
      <c r="P3326" s="37">
        <v>0.14849999999999999</v>
      </c>
      <c r="Q3326" s="37">
        <v>0.26500000000000001</v>
      </c>
      <c r="R3326" s="37">
        <v>0.1908</v>
      </c>
      <c r="S3326" s="37">
        <v>5.3999999999999999E-2</v>
      </c>
      <c r="T3326" s="37"/>
      <c r="U3326" s="37"/>
      <c r="V3326" s="37"/>
      <c r="W3326" s="37"/>
      <c r="X3326" s="37"/>
      <c r="Z3326" s="4" t="str">
        <f t="shared" si="222"/>
        <v>YES</v>
      </c>
      <c r="AA3326" s="4" t="str">
        <f t="shared" si="222"/>
        <v>NO</v>
      </c>
      <c r="AB3326" s="4" t="str">
        <f t="shared" si="222"/>
        <v>NO</v>
      </c>
      <c r="AD3326" s="4">
        <f t="shared" si="223"/>
        <v>1</v>
      </c>
    </row>
    <row r="3327" spans="1:30" ht="14.4" customHeight="1" x14ac:dyDescent="0.35">
      <c r="A3327" s="34">
        <v>3343</v>
      </c>
      <c r="B3327" s="1" t="s">
        <v>9846</v>
      </c>
      <c r="C3327" s="1" t="s">
        <v>28702</v>
      </c>
      <c r="D3327" s="1"/>
      <c r="E3327" s="1"/>
      <c r="F3327" s="1" t="s">
        <v>29262</v>
      </c>
      <c r="G3327" s="35" t="s">
        <v>9847</v>
      </c>
      <c r="H3327" s="35" t="s">
        <v>9848</v>
      </c>
      <c r="I3327" s="35" t="s">
        <v>87</v>
      </c>
      <c r="J3327" s="36">
        <v>123238000</v>
      </c>
      <c r="K3327" s="36">
        <v>98516000</v>
      </c>
      <c r="L3327" s="36">
        <v>135461000</v>
      </c>
      <c r="M3327" s="36">
        <v>142064000</v>
      </c>
      <c r="N3327" s="36">
        <v>147251000</v>
      </c>
      <c r="O3327" s="37">
        <v>0.1263</v>
      </c>
      <c r="P3327" s="37">
        <v>1.0699999999999999E-2</v>
      </c>
      <c r="Q3327" s="37">
        <v>1.0500000000000001E-2</v>
      </c>
      <c r="R3327" s="37">
        <v>1.14E-2</v>
      </c>
      <c r="S3327" s="37">
        <v>1.46E-2</v>
      </c>
      <c r="T3327" s="37">
        <v>0.12820000000000001</v>
      </c>
      <c r="U3327" s="37">
        <v>2.2100000000000002E-2</v>
      </c>
      <c r="V3327" s="37">
        <v>1.3599999999999999E-2</v>
      </c>
      <c r="W3327" s="37">
        <v>1.2500000000000001E-2</v>
      </c>
      <c r="X3327" s="37">
        <v>1.43E-2</v>
      </c>
      <c r="Z3327" s="4" t="str">
        <f t="shared" si="222"/>
        <v>NO</v>
      </c>
      <c r="AA3327" s="4" t="str">
        <f t="shared" si="222"/>
        <v>NO</v>
      </c>
      <c r="AB3327" s="4" t="str">
        <f t="shared" si="222"/>
        <v>NO</v>
      </c>
      <c r="AD3327" s="4">
        <f t="shared" si="223"/>
        <v>0</v>
      </c>
    </row>
    <row r="3328" spans="1:30" ht="14.4" customHeight="1" x14ac:dyDescent="0.35">
      <c r="A3328" s="34">
        <v>3344</v>
      </c>
      <c r="B3328" s="1" t="s">
        <v>9849</v>
      </c>
      <c r="C3328" s="1" t="s">
        <v>29015</v>
      </c>
      <c r="D3328" s="1"/>
      <c r="E3328" s="1" t="s">
        <v>29008</v>
      </c>
      <c r="F3328" s="1" t="s">
        <v>29262</v>
      </c>
      <c r="G3328" s="35" t="s">
        <v>9850</v>
      </c>
      <c r="H3328" s="35" t="s">
        <v>9851</v>
      </c>
      <c r="I3328" s="35" t="s">
        <v>29</v>
      </c>
      <c r="J3328" s="36">
        <v>48045000</v>
      </c>
      <c r="K3328" s="36">
        <v>62664000</v>
      </c>
      <c r="L3328" s="36">
        <v>92266000</v>
      </c>
      <c r="M3328" s="36">
        <v>135397000</v>
      </c>
      <c r="N3328" s="36">
        <v>147250000</v>
      </c>
      <c r="O3328" s="37">
        <v>0.1925</v>
      </c>
      <c r="P3328" s="37">
        <v>0.13639999999999999</v>
      </c>
      <c r="Q3328" s="37">
        <v>0.2394</v>
      </c>
      <c r="R3328" s="37">
        <v>0.1822</v>
      </c>
      <c r="S3328" s="37">
        <v>-4.41E-2</v>
      </c>
      <c r="T3328" s="37"/>
      <c r="U3328" s="37"/>
      <c r="V3328" s="37"/>
      <c r="W3328" s="37"/>
      <c r="X3328" s="37"/>
      <c r="Z3328" s="4" t="str">
        <f t="shared" si="222"/>
        <v>YES</v>
      </c>
      <c r="AA3328" s="4" t="str">
        <f t="shared" si="222"/>
        <v>NO</v>
      </c>
      <c r="AB3328" s="4" t="str">
        <f t="shared" si="222"/>
        <v>NO</v>
      </c>
      <c r="AD3328" s="4">
        <f t="shared" si="223"/>
        <v>1</v>
      </c>
    </row>
    <row r="3329" spans="1:30" ht="27.65" customHeight="1" x14ac:dyDescent="0.35">
      <c r="A3329" s="34">
        <v>3345</v>
      </c>
      <c r="B3329" s="1" t="s">
        <v>9852</v>
      </c>
      <c r="C3329" s="1" t="s">
        <v>29015</v>
      </c>
      <c r="D3329" s="1"/>
      <c r="E3329" s="1" t="s">
        <v>29008</v>
      </c>
      <c r="F3329" s="1" t="s">
        <v>29262</v>
      </c>
      <c r="G3329" s="35" t="s">
        <v>9853</v>
      </c>
      <c r="H3329" s="35" t="s">
        <v>9854</v>
      </c>
      <c r="I3329" s="35" t="s">
        <v>29</v>
      </c>
      <c r="J3329" s="36">
        <v>80246000</v>
      </c>
      <c r="K3329" s="36">
        <v>80177000</v>
      </c>
      <c r="L3329" s="36">
        <v>96516000</v>
      </c>
      <c r="M3329" s="36">
        <v>114723000</v>
      </c>
      <c r="N3329" s="36">
        <v>147183000</v>
      </c>
      <c r="O3329" s="37">
        <v>0.45119999999999999</v>
      </c>
      <c r="P3329" s="37">
        <v>0.47289999999999999</v>
      </c>
      <c r="Q3329" s="37">
        <v>0.50160000000000005</v>
      </c>
      <c r="R3329" s="37">
        <v>0.4924</v>
      </c>
      <c r="S3329" s="37">
        <v>0.50549999999999995</v>
      </c>
      <c r="T3329" s="37">
        <v>-2.9999999999999997E-4</v>
      </c>
      <c r="U3329" s="37"/>
      <c r="V3329" s="37"/>
      <c r="W3329" s="37"/>
      <c r="X3329" s="37"/>
      <c r="Z3329" s="4" t="str">
        <f t="shared" si="222"/>
        <v>YES</v>
      </c>
      <c r="AA3329" s="4" t="str">
        <f t="shared" si="222"/>
        <v>YES</v>
      </c>
      <c r="AB3329" s="4" t="str">
        <f t="shared" si="222"/>
        <v>YES</v>
      </c>
      <c r="AD3329" s="4">
        <f t="shared" si="223"/>
        <v>3</v>
      </c>
    </row>
    <row r="3330" spans="1:30" x14ac:dyDescent="0.35">
      <c r="A3330" s="34">
        <v>3346</v>
      </c>
      <c r="B3330" s="1" t="s">
        <v>9855</v>
      </c>
      <c r="C3330" s="1"/>
      <c r="D3330" s="1"/>
      <c r="E3330" s="1"/>
      <c r="F3330" s="1" t="s">
        <v>29262</v>
      </c>
      <c r="G3330" s="35" t="s">
        <v>9856</v>
      </c>
      <c r="H3330" s="35" t="s">
        <v>9857</v>
      </c>
      <c r="I3330" s="35" t="s">
        <v>390</v>
      </c>
      <c r="J3330" s="36">
        <v>113564000</v>
      </c>
      <c r="K3330" s="36">
        <v>91200000</v>
      </c>
      <c r="L3330" s="36">
        <v>105631000</v>
      </c>
      <c r="M3330" s="36">
        <v>120482000</v>
      </c>
      <c r="N3330" s="36">
        <v>147094000</v>
      </c>
      <c r="O3330" s="37">
        <v>0.26090000000000002</v>
      </c>
      <c r="P3330" s="37">
        <v>0.1658</v>
      </c>
      <c r="Q3330" s="37">
        <v>0.18920000000000001</v>
      </c>
      <c r="R3330" s="37">
        <v>0.2802</v>
      </c>
      <c r="S3330" s="37">
        <v>8.3500000000000005E-2</v>
      </c>
      <c r="T3330" s="37">
        <v>0.25109999999999999</v>
      </c>
      <c r="U3330" s="37">
        <v>0.14729999999999999</v>
      </c>
      <c r="V3330" s="37">
        <v>0.1636</v>
      </c>
      <c r="W3330" s="37">
        <v>0.26279999999999998</v>
      </c>
      <c r="X3330" s="37"/>
      <c r="Z3330" s="4" t="str">
        <f t="shared" si="222"/>
        <v>NO</v>
      </c>
      <c r="AA3330" s="4" t="str">
        <f t="shared" si="222"/>
        <v>YES</v>
      </c>
      <c r="AB3330" s="4" t="str">
        <f t="shared" si="222"/>
        <v>NO</v>
      </c>
      <c r="AD3330" s="4">
        <f t="shared" si="223"/>
        <v>1</v>
      </c>
    </row>
    <row r="3331" spans="1:30" ht="14.4" customHeight="1" x14ac:dyDescent="0.35">
      <c r="A3331" s="34">
        <v>3347</v>
      </c>
      <c r="B3331" s="1" t="s">
        <v>9858</v>
      </c>
      <c r="C3331" s="1"/>
      <c r="D3331" s="1"/>
      <c r="E3331" s="1"/>
      <c r="F3331" s="1" t="s">
        <v>29262</v>
      </c>
      <c r="G3331" s="35" t="s">
        <v>9859</v>
      </c>
      <c r="H3331" s="35" t="s">
        <v>9860</v>
      </c>
      <c r="I3331" s="35" t="s">
        <v>23</v>
      </c>
      <c r="J3331" s="36">
        <v>29208000</v>
      </c>
      <c r="K3331" s="36">
        <v>29744000</v>
      </c>
      <c r="L3331" s="36">
        <v>59662000</v>
      </c>
      <c r="M3331" s="36">
        <v>99681000</v>
      </c>
      <c r="N3331" s="36">
        <v>147081000</v>
      </c>
      <c r="O3331" s="37">
        <v>-0.28070000000000001</v>
      </c>
      <c r="P3331" s="37">
        <v>-0.51649999999999996</v>
      </c>
      <c r="Q3331" s="37">
        <v>-4.9000000000000002E-2</v>
      </c>
      <c r="R3331" s="37">
        <v>9.4200000000000006E-2</v>
      </c>
      <c r="S3331" s="37">
        <v>0.15279999999999999</v>
      </c>
      <c r="T3331" s="37">
        <v>-0.33279999999999998</v>
      </c>
      <c r="U3331" s="37"/>
      <c r="V3331" s="37">
        <v>-1.24E-2</v>
      </c>
      <c r="W3331" s="37">
        <v>8.5199999999999998E-2</v>
      </c>
      <c r="X3331" s="37">
        <v>0.13850000000000001</v>
      </c>
      <c r="Z3331" s="4" t="str">
        <f t="shared" si="222"/>
        <v>NO</v>
      </c>
      <c r="AA3331" s="4" t="str">
        <f t="shared" si="222"/>
        <v>NO</v>
      </c>
      <c r="AB3331" s="4" t="str">
        <f t="shared" si="222"/>
        <v>NO</v>
      </c>
      <c r="AD3331" s="4">
        <f t="shared" si="223"/>
        <v>0</v>
      </c>
    </row>
    <row r="3332" spans="1:30" ht="27.65" customHeight="1" x14ac:dyDescent="0.35">
      <c r="A3332" s="34">
        <v>3348</v>
      </c>
      <c r="B3332" s="1" t="s">
        <v>9861</v>
      </c>
      <c r="C3332" s="1"/>
      <c r="D3332" s="1"/>
      <c r="E3332" s="1"/>
      <c r="F3332" s="1" t="s">
        <v>29262</v>
      </c>
      <c r="G3332" s="35" t="s">
        <v>9862</v>
      </c>
      <c r="H3332" s="35" t="s">
        <v>9863</v>
      </c>
      <c r="I3332" s="35" t="s">
        <v>23</v>
      </c>
      <c r="J3332" s="36"/>
      <c r="K3332" s="36"/>
      <c r="L3332" s="36"/>
      <c r="M3332" s="36">
        <v>39695000</v>
      </c>
      <c r="N3332" s="36">
        <v>147056000</v>
      </c>
      <c r="O3332" s="37"/>
      <c r="P3332" s="37"/>
      <c r="Q3332" s="37"/>
      <c r="R3332" s="37">
        <v>-0.67490000000000006</v>
      </c>
      <c r="S3332" s="37">
        <v>0.1014</v>
      </c>
      <c r="T3332" s="37"/>
      <c r="U3332" s="37"/>
      <c r="V3332" s="37"/>
      <c r="W3332" s="37">
        <v>-0.25130000000000002</v>
      </c>
      <c r="X3332" s="37">
        <v>-9.0800000000000006E-2</v>
      </c>
      <c r="Z3332" s="4" t="str">
        <f t="shared" si="222"/>
        <v>NO</v>
      </c>
      <c r="AA3332" s="4" t="str">
        <f t="shared" si="222"/>
        <v>NO</v>
      </c>
      <c r="AB3332" s="4" t="str">
        <f t="shared" si="222"/>
        <v>NO</v>
      </c>
      <c r="AD3332" s="4">
        <f t="shared" si="223"/>
        <v>0</v>
      </c>
    </row>
    <row r="3333" spans="1:30" ht="14.4" customHeight="1" x14ac:dyDescent="0.35">
      <c r="A3333" s="34">
        <v>3349</v>
      </c>
      <c r="B3333" s="1" t="s">
        <v>9864</v>
      </c>
      <c r="C3333" s="1" t="s">
        <v>29015</v>
      </c>
      <c r="D3333" s="1"/>
      <c r="E3333" s="1" t="s">
        <v>29008</v>
      </c>
      <c r="F3333" s="1" t="s">
        <v>29262</v>
      </c>
      <c r="G3333" s="35" t="s">
        <v>9865</v>
      </c>
      <c r="H3333" s="35" t="s">
        <v>9866</v>
      </c>
      <c r="I3333" s="35" t="s">
        <v>29</v>
      </c>
      <c r="J3333" s="36">
        <v>87291000</v>
      </c>
      <c r="K3333" s="36">
        <v>91191000</v>
      </c>
      <c r="L3333" s="36">
        <v>110007000</v>
      </c>
      <c r="M3333" s="36">
        <v>129829000</v>
      </c>
      <c r="N3333" s="36">
        <v>147051000</v>
      </c>
      <c r="O3333" s="37">
        <v>7.8399999999999997E-2</v>
      </c>
      <c r="P3333" s="37">
        <v>-6.7799999999999999E-2</v>
      </c>
      <c r="Q3333" s="37">
        <v>4.3299999999999998E-2</v>
      </c>
      <c r="R3333" s="37">
        <v>5.7700000000000001E-2</v>
      </c>
      <c r="S3333" s="37">
        <v>5.5E-2</v>
      </c>
      <c r="T3333" s="37"/>
      <c r="U3333" s="37"/>
      <c r="V3333" s="37"/>
      <c r="W3333" s="37"/>
      <c r="X3333" s="37"/>
      <c r="Z3333" s="4" t="str">
        <f t="shared" ref="Z3333:AB3396" si="224">IF(Q3333&gt;20%,"YES","NO")</f>
        <v>NO</v>
      </c>
      <c r="AA3333" s="4" t="str">
        <f t="shared" si="224"/>
        <v>NO</v>
      </c>
      <c r="AB3333" s="4" t="str">
        <f t="shared" si="224"/>
        <v>NO</v>
      </c>
      <c r="AD3333" s="4">
        <f t="shared" ref="AD3333:AD3396" si="225">COUNTIF(Z3333:AB3333,"YES")</f>
        <v>0</v>
      </c>
    </row>
    <row r="3334" spans="1:30" ht="14.4" customHeight="1" x14ac:dyDescent="0.35">
      <c r="A3334" s="34">
        <v>3350</v>
      </c>
      <c r="B3334" s="1" t="s">
        <v>9867</v>
      </c>
      <c r="C3334" s="1"/>
      <c r="D3334" s="1"/>
      <c r="E3334" s="1"/>
      <c r="F3334" s="1" t="s">
        <v>29262</v>
      </c>
      <c r="G3334" s="35" t="s">
        <v>9868</v>
      </c>
      <c r="H3334" s="35" t="s">
        <v>9869</v>
      </c>
      <c r="I3334" s="35" t="s">
        <v>23</v>
      </c>
      <c r="J3334" s="36">
        <v>91557000</v>
      </c>
      <c r="K3334" s="36">
        <v>114938000</v>
      </c>
      <c r="L3334" s="36">
        <v>140198000</v>
      </c>
      <c r="M3334" s="36">
        <v>135384000</v>
      </c>
      <c r="N3334" s="36">
        <v>146983000</v>
      </c>
      <c r="O3334" s="37">
        <v>8.3699999999999997E-2</v>
      </c>
      <c r="P3334" s="37">
        <v>9.4700000000000006E-2</v>
      </c>
      <c r="Q3334" s="37">
        <v>4.1099999999999998E-2</v>
      </c>
      <c r="R3334" s="37">
        <v>0.16739999999999999</v>
      </c>
      <c r="S3334" s="37">
        <v>0.1002</v>
      </c>
      <c r="T3334" s="37"/>
      <c r="U3334" s="37"/>
      <c r="V3334" s="37"/>
      <c r="W3334" s="37"/>
      <c r="X3334" s="37"/>
      <c r="Z3334" s="4" t="str">
        <f t="shared" si="224"/>
        <v>NO</v>
      </c>
      <c r="AA3334" s="4" t="str">
        <f t="shared" si="224"/>
        <v>NO</v>
      </c>
      <c r="AB3334" s="4" t="str">
        <f t="shared" si="224"/>
        <v>NO</v>
      </c>
      <c r="AD3334" s="4">
        <f t="shared" si="225"/>
        <v>0</v>
      </c>
    </row>
    <row r="3335" spans="1:30" ht="14.4" customHeight="1" x14ac:dyDescent="0.35">
      <c r="A3335" s="34">
        <v>3351</v>
      </c>
      <c r="B3335" s="1" t="s">
        <v>3109</v>
      </c>
      <c r="C3335" s="1"/>
      <c r="D3335" s="1"/>
      <c r="E3335" s="1"/>
      <c r="F3335" s="1" t="s">
        <v>29262</v>
      </c>
      <c r="G3335" s="35" t="s">
        <v>9870</v>
      </c>
      <c r="H3335" s="35" t="s">
        <v>9871</v>
      </c>
      <c r="I3335" s="35" t="s">
        <v>23</v>
      </c>
      <c r="J3335" s="36"/>
      <c r="K3335" s="36"/>
      <c r="L3335" s="36">
        <v>343000</v>
      </c>
      <c r="M3335" s="36">
        <v>92943000</v>
      </c>
      <c r="N3335" s="36">
        <v>146945000</v>
      </c>
      <c r="O3335" s="37"/>
      <c r="P3335" s="37"/>
      <c r="Q3335" s="37">
        <v>-94.148700000000005</v>
      </c>
      <c r="R3335" s="37">
        <v>0.2366</v>
      </c>
      <c r="S3335" s="37">
        <v>0.2505</v>
      </c>
      <c r="T3335" s="37"/>
      <c r="U3335" s="37"/>
      <c r="V3335" s="37"/>
      <c r="W3335" s="37"/>
      <c r="X3335" s="37"/>
      <c r="Z3335" s="4" t="str">
        <f t="shared" si="224"/>
        <v>NO</v>
      </c>
      <c r="AA3335" s="4" t="str">
        <f t="shared" si="224"/>
        <v>YES</v>
      </c>
      <c r="AB3335" s="4" t="str">
        <f t="shared" si="224"/>
        <v>YES</v>
      </c>
      <c r="AD3335" s="4">
        <f t="shared" si="225"/>
        <v>2</v>
      </c>
    </row>
    <row r="3336" spans="1:30" ht="27.65" customHeight="1" x14ac:dyDescent="0.35">
      <c r="A3336" s="34">
        <v>3352</v>
      </c>
      <c r="B3336" s="1" t="s">
        <v>9872</v>
      </c>
      <c r="C3336" s="1" t="s">
        <v>29015</v>
      </c>
      <c r="D3336" s="1"/>
      <c r="E3336" s="1" t="s">
        <v>29008</v>
      </c>
      <c r="F3336" s="1" t="s">
        <v>29262</v>
      </c>
      <c r="G3336" s="35" t="s">
        <v>9873</v>
      </c>
      <c r="H3336" s="35" t="s">
        <v>9874</v>
      </c>
      <c r="I3336" s="35" t="s">
        <v>29</v>
      </c>
      <c r="J3336" s="36">
        <v>22518000</v>
      </c>
      <c r="K3336" s="36">
        <v>37615000</v>
      </c>
      <c r="L3336" s="36">
        <v>74077000</v>
      </c>
      <c r="M3336" s="36">
        <v>99316000</v>
      </c>
      <c r="N3336" s="36">
        <v>146888000</v>
      </c>
      <c r="O3336" s="37">
        <v>2.47E-2</v>
      </c>
      <c r="P3336" s="37">
        <v>8.8700000000000001E-2</v>
      </c>
      <c r="Q3336" s="37">
        <v>0.2157</v>
      </c>
      <c r="R3336" s="37">
        <v>0.20979999999999999</v>
      </c>
      <c r="S3336" s="37">
        <v>0.2077</v>
      </c>
      <c r="T3336" s="37"/>
      <c r="U3336" s="37"/>
      <c r="V3336" s="37"/>
      <c r="W3336" s="37"/>
      <c r="X3336" s="37"/>
      <c r="Z3336" s="4" t="str">
        <f t="shared" si="224"/>
        <v>YES</v>
      </c>
      <c r="AA3336" s="4" t="str">
        <f t="shared" si="224"/>
        <v>YES</v>
      </c>
      <c r="AB3336" s="4" t="str">
        <f t="shared" si="224"/>
        <v>YES</v>
      </c>
      <c r="AD3336" s="4">
        <f t="shared" si="225"/>
        <v>3</v>
      </c>
    </row>
    <row r="3337" spans="1:30" ht="27.65" customHeight="1" x14ac:dyDescent="0.35">
      <c r="A3337" s="34">
        <v>3353</v>
      </c>
      <c r="B3337" s="1" t="s">
        <v>9875</v>
      </c>
      <c r="C3337" s="1" t="s">
        <v>29015</v>
      </c>
      <c r="D3337" s="1"/>
      <c r="E3337" s="1" t="s">
        <v>29008</v>
      </c>
      <c r="F3337" s="1" t="s">
        <v>29262</v>
      </c>
      <c r="G3337" s="35" t="s">
        <v>9876</v>
      </c>
      <c r="H3337" s="35" t="s">
        <v>9877</v>
      </c>
      <c r="I3337" s="35" t="s">
        <v>29</v>
      </c>
      <c r="J3337" s="36">
        <v>79075000</v>
      </c>
      <c r="K3337" s="36">
        <v>105351000</v>
      </c>
      <c r="L3337" s="36">
        <v>119893000</v>
      </c>
      <c r="M3337" s="36">
        <v>129520000</v>
      </c>
      <c r="N3337" s="36">
        <v>146885000</v>
      </c>
      <c r="O3337" s="37">
        <v>9.8699999999999996E-2</v>
      </c>
      <c r="P3337" s="37">
        <v>8.9800000000000005E-2</v>
      </c>
      <c r="Q3337" s="37">
        <v>6.13E-2</v>
      </c>
      <c r="R3337" s="37">
        <v>5.0999999999999997E-2</v>
      </c>
      <c r="S3337" s="37">
        <v>2.8299999999999999E-2</v>
      </c>
      <c r="T3337" s="37">
        <v>-8.9999999999999998E-4</v>
      </c>
      <c r="U3337" s="37">
        <v>-4.0000000000000002E-4</v>
      </c>
      <c r="V3337" s="37"/>
      <c r="W3337" s="37"/>
      <c r="X3337" s="37"/>
      <c r="Z3337" s="4" t="str">
        <f t="shared" si="224"/>
        <v>NO</v>
      </c>
      <c r="AA3337" s="4" t="str">
        <f t="shared" si="224"/>
        <v>NO</v>
      </c>
      <c r="AB3337" s="4" t="str">
        <f t="shared" si="224"/>
        <v>NO</v>
      </c>
      <c r="AD3337" s="4">
        <f t="shared" si="225"/>
        <v>0</v>
      </c>
    </row>
    <row r="3338" spans="1:30" ht="14.4" customHeight="1" x14ac:dyDescent="0.35">
      <c r="A3338" s="34">
        <v>3354</v>
      </c>
      <c r="B3338" s="1" t="s">
        <v>9878</v>
      </c>
      <c r="C3338" s="1"/>
      <c r="D3338" s="1"/>
      <c r="E3338" s="1"/>
      <c r="F3338" s="1" t="s">
        <v>29262</v>
      </c>
      <c r="G3338" s="35" t="s">
        <v>9879</v>
      </c>
      <c r="H3338" s="35" t="s">
        <v>9880</v>
      </c>
      <c r="I3338" s="35" t="s">
        <v>43</v>
      </c>
      <c r="J3338" s="36">
        <v>179438000</v>
      </c>
      <c r="K3338" s="36">
        <v>182528000</v>
      </c>
      <c r="L3338" s="36">
        <v>183477000</v>
      </c>
      <c r="M3338" s="36">
        <v>180216000</v>
      </c>
      <c r="N3338" s="36">
        <v>146754000</v>
      </c>
      <c r="O3338" s="37">
        <v>0.12330000000000001</v>
      </c>
      <c r="P3338" s="37">
        <v>0.13800000000000001</v>
      </c>
      <c r="Q3338" s="37">
        <v>0.13089999999999999</v>
      </c>
      <c r="R3338" s="37">
        <v>0.14430000000000001</v>
      </c>
      <c r="S3338" s="37">
        <v>7.3700000000000002E-2</v>
      </c>
      <c r="T3338" s="37">
        <v>0.114</v>
      </c>
      <c r="U3338" s="37">
        <v>0.13650000000000001</v>
      </c>
      <c r="V3338" s="37">
        <v>0.1358</v>
      </c>
      <c r="W3338" s="37">
        <v>0.16589999999999999</v>
      </c>
      <c r="X3338" s="37"/>
      <c r="Z3338" s="4" t="str">
        <f t="shared" si="224"/>
        <v>NO</v>
      </c>
      <c r="AA3338" s="4" t="str">
        <f t="shared" si="224"/>
        <v>NO</v>
      </c>
      <c r="AB3338" s="4" t="str">
        <f t="shared" si="224"/>
        <v>NO</v>
      </c>
      <c r="AD3338" s="4">
        <f t="shared" si="225"/>
        <v>0</v>
      </c>
    </row>
    <row r="3339" spans="1:30" ht="27.65" customHeight="1" x14ac:dyDescent="0.35">
      <c r="A3339" s="34">
        <v>3355</v>
      </c>
      <c r="B3339" s="1" t="s">
        <v>9881</v>
      </c>
      <c r="C3339" s="1"/>
      <c r="D3339" s="1"/>
      <c r="E3339" s="1"/>
      <c r="F3339" s="1" t="s">
        <v>29262</v>
      </c>
      <c r="G3339" s="35" t="s">
        <v>9882</v>
      </c>
      <c r="H3339" s="35" t="s">
        <v>9883</v>
      </c>
      <c r="I3339" s="35" t="s">
        <v>544</v>
      </c>
      <c r="J3339" s="36">
        <v>87905000</v>
      </c>
      <c r="K3339" s="36">
        <v>88280000</v>
      </c>
      <c r="L3339" s="36">
        <v>104915000</v>
      </c>
      <c r="M3339" s="36">
        <v>108525000</v>
      </c>
      <c r="N3339" s="36">
        <v>146753000</v>
      </c>
      <c r="O3339" s="37">
        <v>0.1744</v>
      </c>
      <c r="P3339" s="37">
        <v>0.13489999999999999</v>
      </c>
      <c r="Q3339" s="37">
        <v>0.27500000000000002</v>
      </c>
      <c r="R3339" s="37">
        <v>0.19500000000000001</v>
      </c>
      <c r="S3339" s="37">
        <v>4.8500000000000001E-2</v>
      </c>
      <c r="T3339" s="37"/>
      <c r="U3339" s="37"/>
      <c r="V3339" s="37"/>
      <c r="W3339" s="37"/>
      <c r="X3339" s="37"/>
      <c r="Z3339" s="4" t="str">
        <f t="shared" si="224"/>
        <v>YES</v>
      </c>
      <c r="AA3339" s="4" t="str">
        <f t="shared" si="224"/>
        <v>NO</v>
      </c>
      <c r="AB3339" s="4" t="str">
        <f t="shared" si="224"/>
        <v>NO</v>
      </c>
      <c r="AD3339" s="4">
        <f t="shared" si="225"/>
        <v>1</v>
      </c>
    </row>
    <row r="3340" spans="1:30" ht="27.65" customHeight="1" x14ac:dyDescent="0.35">
      <c r="A3340" s="34">
        <v>3356</v>
      </c>
      <c r="B3340" s="1" t="s">
        <v>9884</v>
      </c>
      <c r="C3340" s="1" t="s">
        <v>29015</v>
      </c>
      <c r="D3340" s="1"/>
      <c r="E3340" s="1" t="s">
        <v>29008</v>
      </c>
      <c r="F3340" s="1" t="s">
        <v>29262</v>
      </c>
      <c r="G3340" s="35" t="s">
        <v>9885</v>
      </c>
      <c r="H3340" s="35" t="s">
        <v>9886</v>
      </c>
      <c r="I3340" s="35" t="s">
        <v>29</v>
      </c>
      <c r="J3340" s="36">
        <v>87163000</v>
      </c>
      <c r="K3340" s="36">
        <v>121486000</v>
      </c>
      <c r="L3340" s="36">
        <v>128884000</v>
      </c>
      <c r="M3340" s="36">
        <v>135582000</v>
      </c>
      <c r="N3340" s="36">
        <v>146666000</v>
      </c>
      <c r="O3340" s="37">
        <v>6.2799999999999995E-2</v>
      </c>
      <c r="P3340" s="37">
        <v>0.14119999999999999</v>
      </c>
      <c r="Q3340" s="37">
        <v>0.20180000000000001</v>
      </c>
      <c r="R3340" s="37">
        <v>0.2596</v>
      </c>
      <c r="S3340" s="37">
        <v>0.28599999999999998</v>
      </c>
      <c r="T3340" s="37">
        <v>-7.8200000000000006E-2</v>
      </c>
      <c r="U3340" s="37">
        <v>-3.5900000000000001E-2</v>
      </c>
      <c r="V3340" s="37">
        <v>-7.2499999999999995E-2</v>
      </c>
      <c r="W3340" s="37">
        <v>-6.6400000000000001E-2</v>
      </c>
      <c r="X3340" s="37">
        <v>-5.3900000000000003E-2</v>
      </c>
      <c r="Z3340" s="4" t="str">
        <f t="shared" si="224"/>
        <v>YES</v>
      </c>
      <c r="AA3340" s="4" t="str">
        <f t="shared" si="224"/>
        <v>YES</v>
      </c>
      <c r="AB3340" s="4" t="str">
        <f t="shared" si="224"/>
        <v>YES</v>
      </c>
      <c r="AD3340" s="4">
        <f t="shared" si="225"/>
        <v>3</v>
      </c>
    </row>
    <row r="3341" spans="1:30" ht="14.4" customHeight="1" x14ac:dyDescent="0.35">
      <c r="A3341" s="34">
        <v>3357</v>
      </c>
      <c r="B3341" s="1" t="s">
        <v>9887</v>
      </c>
      <c r="C3341" s="1" t="s">
        <v>29015</v>
      </c>
      <c r="D3341" s="1"/>
      <c r="E3341" s="1" t="s">
        <v>29008</v>
      </c>
      <c r="F3341" s="1" t="s">
        <v>29262</v>
      </c>
      <c r="G3341" s="35" t="s">
        <v>9888</v>
      </c>
      <c r="H3341" s="35" t="s">
        <v>9889</v>
      </c>
      <c r="I3341" s="35" t="s">
        <v>29</v>
      </c>
      <c r="J3341" s="36">
        <v>93120000</v>
      </c>
      <c r="K3341" s="36">
        <v>117697000</v>
      </c>
      <c r="L3341" s="36">
        <v>133273000</v>
      </c>
      <c r="M3341" s="36">
        <v>145875000</v>
      </c>
      <c r="N3341" s="36">
        <v>146633000</v>
      </c>
      <c r="O3341" s="37">
        <v>-1.18E-2</v>
      </c>
      <c r="P3341" s="37">
        <v>7.1999999999999998E-3</v>
      </c>
      <c r="Q3341" s="37">
        <v>3.56E-2</v>
      </c>
      <c r="R3341" s="37">
        <v>1.09E-2</v>
      </c>
      <c r="S3341" s="37">
        <v>-5.2900000000000003E-2</v>
      </c>
      <c r="T3341" s="37">
        <v>-0.11600000000000001</v>
      </c>
      <c r="U3341" s="37">
        <v>-8.9300000000000004E-2</v>
      </c>
      <c r="V3341" s="37">
        <v>-7.7200000000000005E-2</v>
      </c>
      <c r="W3341" s="37">
        <v>-6.7000000000000004E-2</v>
      </c>
      <c r="X3341" s="37">
        <v>-6.0900000000000003E-2</v>
      </c>
      <c r="Z3341" s="4" t="str">
        <f t="shared" si="224"/>
        <v>NO</v>
      </c>
      <c r="AA3341" s="4" t="str">
        <f t="shared" si="224"/>
        <v>NO</v>
      </c>
      <c r="AB3341" s="4" t="str">
        <f t="shared" si="224"/>
        <v>NO</v>
      </c>
      <c r="AD3341" s="4">
        <f t="shared" si="225"/>
        <v>0</v>
      </c>
    </row>
    <row r="3342" spans="1:30" ht="14.4" customHeight="1" x14ac:dyDescent="0.35">
      <c r="A3342" s="34">
        <v>3358</v>
      </c>
      <c r="B3342" s="1" t="s">
        <v>9890</v>
      </c>
      <c r="C3342" s="1" t="s">
        <v>29015</v>
      </c>
      <c r="D3342" s="1"/>
      <c r="E3342" s="1" t="s">
        <v>29008</v>
      </c>
      <c r="F3342" s="1" t="s">
        <v>29262</v>
      </c>
      <c r="G3342" s="35" t="s">
        <v>9891</v>
      </c>
      <c r="H3342" s="35" t="s">
        <v>9892</v>
      </c>
      <c r="I3342" s="35" t="s">
        <v>29</v>
      </c>
      <c r="J3342" s="36">
        <v>94939000</v>
      </c>
      <c r="K3342" s="36">
        <v>112902000</v>
      </c>
      <c r="L3342" s="36">
        <v>100788000</v>
      </c>
      <c r="M3342" s="36">
        <v>123251000</v>
      </c>
      <c r="N3342" s="36">
        <v>146586000</v>
      </c>
      <c r="O3342" s="37">
        <v>7.0199999999999999E-2</v>
      </c>
      <c r="P3342" s="37">
        <v>2.64E-2</v>
      </c>
      <c r="Q3342" s="37">
        <v>1.0699999999999999E-2</v>
      </c>
      <c r="R3342" s="37">
        <v>1.8700000000000001E-2</v>
      </c>
      <c r="S3342" s="37">
        <v>1.7899999999999999E-2</v>
      </c>
      <c r="T3342" s="37"/>
      <c r="U3342" s="37"/>
      <c r="V3342" s="37"/>
      <c r="W3342" s="37"/>
      <c r="X3342" s="37"/>
      <c r="Z3342" s="4" t="str">
        <f t="shared" si="224"/>
        <v>NO</v>
      </c>
      <c r="AA3342" s="4" t="str">
        <f t="shared" si="224"/>
        <v>NO</v>
      </c>
      <c r="AB3342" s="4" t="str">
        <f t="shared" si="224"/>
        <v>NO</v>
      </c>
      <c r="AD3342" s="4">
        <f t="shared" si="225"/>
        <v>0</v>
      </c>
    </row>
    <row r="3343" spans="1:30" ht="41.4" customHeight="1" x14ac:dyDescent="0.35">
      <c r="A3343" s="34">
        <v>3359</v>
      </c>
      <c r="B3343" s="1" t="s">
        <v>9893</v>
      </c>
      <c r="C3343" s="1"/>
      <c r="D3343" s="1"/>
      <c r="E3343" s="1"/>
      <c r="F3343" s="1" t="s">
        <v>29262</v>
      </c>
      <c r="G3343" s="35" t="s">
        <v>9894</v>
      </c>
      <c r="H3343" s="35" t="s">
        <v>9895</v>
      </c>
      <c r="I3343" s="35" t="s">
        <v>23</v>
      </c>
      <c r="J3343" s="36">
        <v>202436000</v>
      </c>
      <c r="K3343" s="36">
        <v>227699000</v>
      </c>
      <c r="L3343" s="36">
        <v>214665000</v>
      </c>
      <c r="M3343" s="36">
        <v>317735000</v>
      </c>
      <c r="N3343" s="36">
        <v>146523000</v>
      </c>
      <c r="O3343" s="37">
        <v>0.4073</v>
      </c>
      <c r="P3343" s="37">
        <v>0.42380000000000001</v>
      </c>
      <c r="Q3343" s="37">
        <v>0.21929999999999999</v>
      </c>
      <c r="R3343" s="37">
        <v>0.22939999999999999</v>
      </c>
      <c r="S3343" s="37">
        <v>1.0500000000000001E-2</v>
      </c>
      <c r="T3343" s="37">
        <v>0.37830000000000003</v>
      </c>
      <c r="U3343" s="37">
        <v>0.40820000000000001</v>
      </c>
      <c r="V3343" s="37">
        <v>0.15679999999999999</v>
      </c>
      <c r="W3343" s="37">
        <v>0.19439999999999999</v>
      </c>
      <c r="X3343" s="37"/>
      <c r="Z3343" s="4" t="str">
        <f t="shared" si="224"/>
        <v>YES</v>
      </c>
      <c r="AA3343" s="4" t="str">
        <f t="shared" si="224"/>
        <v>YES</v>
      </c>
      <c r="AB3343" s="4" t="str">
        <f t="shared" si="224"/>
        <v>NO</v>
      </c>
      <c r="AD3343" s="4">
        <f t="shared" si="225"/>
        <v>2</v>
      </c>
    </row>
    <row r="3344" spans="1:30" ht="27.65" customHeight="1" x14ac:dyDescent="0.35">
      <c r="A3344" s="34">
        <v>3360</v>
      </c>
      <c r="B3344" s="1" t="s">
        <v>9896</v>
      </c>
      <c r="C3344" s="1" t="s">
        <v>29015</v>
      </c>
      <c r="D3344" s="1"/>
      <c r="E3344" s="1" t="s">
        <v>29008</v>
      </c>
      <c r="F3344" s="1" t="s">
        <v>29262</v>
      </c>
      <c r="G3344" s="35" t="s">
        <v>9897</v>
      </c>
      <c r="H3344" s="35" t="s">
        <v>9898</v>
      </c>
      <c r="I3344" s="35" t="s">
        <v>29</v>
      </c>
      <c r="J3344" s="36">
        <v>57661000</v>
      </c>
      <c r="K3344" s="36">
        <v>78613000</v>
      </c>
      <c r="L3344" s="36">
        <v>98268000</v>
      </c>
      <c r="M3344" s="36">
        <v>118042000</v>
      </c>
      <c r="N3344" s="36">
        <v>146515000</v>
      </c>
      <c r="O3344" s="37">
        <v>8.9800000000000005E-2</v>
      </c>
      <c r="P3344" s="37">
        <v>0.1181</v>
      </c>
      <c r="Q3344" s="37">
        <v>0.23860000000000001</v>
      </c>
      <c r="R3344" s="37">
        <v>0.1489</v>
      </c>
      <c r="S3344" s="37">
        <v>0.12540000000000001</v>
      </c>
      <c r="T3344" s="37"/>
      <c r="U3344" s="37"/>
      <c r="V3344" s="37">
        <v>-3.0000000000000001E-3</v>
      </c>
      <c r="W3344" s="37">
        <v>-4.0000000000000001E-3</v>
      </c>
      <c r="X3344" s="37">
        <v>-3.2000000000000002E-3</v>
      </c>
      <c r="Z3344" s="4" t="str">
        <f t="shared" si="224"/>
        <v>YES</v>
      </c>
      <c r="AA3344" s="4" t="str">
        <f t="shared" si="224"/>
        <v>NO</v>
      </c>
      <c r="AB3344" s="4" t="str">
        <f t="shared" si="224"/>
        <v>NO</v>
      </c>
      <c r="AD3344" s="4">
        <f t="shared" si="225"/>
        <v>1</v>
      </c>
    </row>
    <row r="3345" spans="1:30" ht="14.4" customHeight="1" x14ac:dyDescent="0.35">
      <c r="A3345" s="34">
        <v>3361</v>
      </c>
      <c r="B3345" s="1" t="s">
        <v>2161</v>
      </c>
      <c r="C3345" s="1"/>
      <c r="D3345" s="1"/>
      <c r="E3345" s="1"/>
      <c r="F3345" s="1" t="s">
        <v>29262</v>
      </c>
      <c r="G3345" s="35" t="s">
        <v>9899</v>
      </c>
      <c r="H3345" s="35" t="s">
        <v>9900</v>
      </c>
      <c r="I3345" s="35" t="s">
        <v>23</v>
      </c>
      <c r="J3345" s="36">
        <v>80281000</v>
      </c>
      <c r="K3345" s="36">
        <v>76543000</v>
      </c>
      <c r="L3345" s="36">
        <v>92563000</v>
      </c>
      <c r="M3345" s="36">
        <v>112710000</v>
      </c>
      <c r="N3345" s="36">
        <v>146420000</v>
      </c>
      <c r="O3345" s="37">
        <v>0.17480000000000001</v>
      </c>
      <c r="P3345" s="37">
        <v>0.1666</v>
      </c>
      <c r="Q3345" s="37">
        <v>0.25540000000000002</v>
      </c>
      <c r="R3345" s="37">
        <v>0.2341</v>
      </c>
      <c r="S3345" s="37">
        <v>0.30120000000000002</v>
      </c>
      <c r="T3345" s="37"/>
      <c r="U3345" s="37"/>
      <c r="V3345" s="37"/>
      <c r="W3345" s="37"/>
      <c r="X3345" s="37"/>
      <c r="Z3345" s="4" t="str">
        <f t="shared" si="224"/>
        <v>YES</v>
      </c>
      <c r="AA3345" s="4" t="str">
        <f t="shared" si="224"/>
        <v>YES</v>
      </c>
      <c r="AB3345" s="4" t="str">
        <f t="shared" si="224"/>
        <v>YES</v>
      </c>
      <c r="AD3345" s="4">
        <f t="shared" si="225"/>
        <v>3</v>
      </c>
    </row>
    <row r="3346" spans="1:30" ht="14.4" customHeight="1" x14ac:dyDescent="0.35">
      <c r="A3346" s="34">
        <v>3362</v>
      </c>
      <c r="B3346" s="1" t="s">
        <v>9901</v>
      </c>
      <c r="C3346" s="1"/>
      <c r="D3346" s="1"/>
      <c r="E3346" s="1"/>
      <c r="F3346" s="1" t="s">
        <v>29262</v>
      </c>
      <c r="G3346" s="35" t="s">
        <v>9902</v>
      </c>
      <c r="H3346" s="35" t="s">
        <v>9903</v>
      </c>
      <c r="I3346" s="35" t="s">
        <v>33</v>
      </c>
      <c r="J3346" s="36">
        <v>43145000</v>
      </c>
      <c r="K3346" s="36">
        <v>45386000</v>
      </c>
      <c r="L3346" s="36">
        <v>59921000</v>
      </c>
      <c r="M3346" s="36">
        <v>108323000</v>
      </c>
      <c r="N3346" s="36">
        <v>146363000</v>
      </c>
      <c r="O3346" s="37">
        <v>0.19120000000000001</v>
      </c>
      <c r="P3346" s="37">
        <v>0.1658</v>
      </c>
      <c r="Q3346" s="37">
        <v>7.9500000000000001E-2</v>
      </c>
      <c r="R3346" s="37">
        <v>6.7199999999999996E-2</v>
      </c>
      <c r="S3346" s="37">
        <v>7.8299999999999995E-2</v>
      </c>
      <c r="T3346" s="37">
        <v>-1.0200000000000001E-2</v>
      </c>
      <c r="U3346" s="37">
        <v>-7.0000000000000001E-3</v>
      </c>
      <c r="V3346" s="37">
        <v>-1.7500000000000002E-2</v>
      </c>
      <c r="W3346" s="37">
        <v>-1.09E-2</v>
      </c>
      <c r="X3346" s="37">
        <v>-5.3E-3</v>
      </c>
      <c r="Z3346" s="4" t="str">
        <f t="shared" si="224"/>
        <v>NO</v>
      </c>
      <c r="AA3346" s="4" t="str">
        <f t="shared" si="224"/>
        <v>NO</v>
      </c>
      <c r="AB3346" s="4" t="str">
        <f t="shared" si="224"/>
        <v>NO</v>
      </c>
      <c r="AD3346" s="4">
        <f t="shared" si="225"/>
        <v>0</v>
      </c>
    </row>
    <row r="3347" spans="1:30" ht="14.4" customHeight="1" x14ac:dyDescent="0.35">
      <c r="A3347" s="34">
        <v>3363</v>
      </c>
      <c r="B3347" s="1" t="s">
        <v>9904</v>
      </c>
      <c r="C3347" s="1"/>
      <c r="D3347" s="1"/>
      <c r="E3347" s="1"/>
      <c r="F3347" s="1" t="s">
        <v>29262</v>
      </c>
      <c r="G3347" s="35" t="s">
        <v>9905</v>
      </c>
      <c r="H3347" s="35" t="s">
        <v>9906</v>
      </c>
      <c r="I3347" s="35" t="s">
        <v>43</v>
      </c>
      <c r="J3347" s="36">
        <v>62550000</v>
      </c>
      <c r="K3347" s="36">
        <v>70761000</v>
      </c>
      <c r="L3347" s="36">
        <v>85765000</v>
      </c>
      <c r="M3347" s="36">
        <v>112210000</v>
      </c>
      <c r="N3347" s="36">
        <v>146316000</v>
      </c>
      <c r="O3347" s="37">
        <v>4.3799999999999999E-2</v>
      </c>
      <c r="P3347" s="37">
        <v>5.11E-2</v>
      </c>
      <c r="Q3347" s="37">
        <v>7.6799999999999993E-2</v>
      </c>
      <c r="R3347" s="37">
        <v>9.8000000000000004E-2</v>
      </c>
      <c r="S3347" s="37">
        <v>0.15790000000000001</v>
      </c>
      <c r="T3347" s="37">
        <v>3.4099999999999998E-2</v>
      </c>
      <c r="U3347" s="37">
        <v>3.2300000000000002E-2</v>
      </c>
      <c r="V3347" s="37"/>
      <c r="W3347" s="37"/>
      <c r="X3347" s="37"/>
      <c r="Z3347" s="4" t="str">
        <f t="shared" si="224"/>
        <v>NO</v>
      </c>
      <c r="AA3347" s="4" t="str">
        <f t="shared" si="224"/>
        <v>NO</v>
      </c>
      <c r="AB3347" s="4" t="str">
        <f t="shared" si="224"/>
        <v>NO</v>
      </c>
      <c r="AD3347" s="4">
        <f t="shared" si="225"/>
        <v>0</v>
      </c>
    </row>
    <row r="3348" spans="1:30" ht="27.65" customHeight="1" x14ac:dyDescent="0.35">
      <c r="A3348" s="34">
        <v>3364</v>
      </c>
      <c r="B3348" s="1" t="s">
        <v>9907</v>
      </c>
      <c r="C3348" s="1"/>
      <c r="D3348" s="1"/>
      <c r="E3348" s="1"/>
      <c r="F3348" s="1" t="s">
        <v>29262</v>
      </c>
      <c r="G3348" s="35" t="s">
        <v>9908</v>
      </c>
      <c r="H3348" s="35" t="s">
        <v>9909</v>
      </c>
      <c r="I3348" s="35" t="s">
        <v>33</v>
      </c>
      <c r="J3348" s="36">
        <v>32821000</v>
      </c>
      <c r="K3348" s="36">
        <v>47395000</v>
      </c>
      <c r="L3348" s="36">
        <v>71832000</v>
      </c>
      <c r="M3348" s="36">
        <v>105810000</v>
      </c>
      <c r="N3348" s="36">
        <v>146305000</v>
      </c>
      <c r="O3348" s="37">
        <v>5.2400000000000002E-2</v>
      </c>
      <c r="P3348" s="37">
        <v>0.1047</v>
      </c>
      <c r="Q3348" s="37">
        <v>9.8599999999999993E-2</v>
      </c>
      <c r="R3348" s="37">
        <v>0.113</v>
      </c>
      <c r="S3348" s="37">
        <v>0.125</v>
      </c>
      <c r="T3348" s="37"/>
      <c r="U3348" s="37"/>
      <c r="V3348" s="37"/>
      <c r="W3348" s="37"/>
      <c r="X3348" s="37"/>
      <c r="Z3348" s="4" t="str">
        <f t="shared" si="224"/>
        <v>NO</v>
      </c>
      <c r="AA3348" s="4" t="str">
        <f t="shared" si="224"/>
        <v>NO</v>
      </c>
      <c r="AB3348" s="4" t="str">
        <f t="shared" si="224"/>
        <v>NO</v>
      </c>
      <c r="AD3348" s="4">
        <f t="shared" si="225"/>
        <v>0</v>
      </c>
    </row>
    <row r="3349" spans="1:30" ht="14.4" customHeight="1" x14ac:dyDescent="0.35">
      <c r="A3349" s="34">
        <v>3365</v>
      </c>
      <c r="B3349" s="1" t="s">
        <v>9910</v>
      </c>
      <c r="C3349" s="1"/>
      <c r="D3349" s="1"/>
      <c r="E3349" s="1"/>
      <c r="F3349" s="1" t="s">
        <v>29262</v>
      </c>
      <c r="G3349" s="35" t="s">
        <v>9911</v>
      </c>
      <c r="H3349" s="35" t="s">
        <v>9912</v>
      </c>
      <c r="I3349" s="35" t="s">
        <v>36</v>
      </c>
      <c r="J3349" s="36">
        <v>10367000</v>
      </c>
      <c r="K3349" s="36">
        <v>52648000</v>
      </c>
      <c r="L3349" s="36">
        <v>84703000</v>
      </c>
      <c r="M3349" s="36">
        <v>108815000</v>
      </c>
      <c r="N3349" s="36">
        <v>146239000</v>
      </c>
      <c r="O3349" s="37">
        <v>2.52E-2</v>
      </c>
      <c r="P3349" s="37">
        <v>0.18060000000000001</v>
      </c>
      <c r="Q3349" s="37">
        <v>9.0800000000000006E-2</v>
      </c>
      <c r="R3349" s="37">
        <v>3.4799999999999998E-2</v>
      </c>
      <c r="S3349" s="37">
        <v>0.2465</v>
      </c>
      <c r="T3349" s="37"/>
      <c r="U3349" s="37"/>
      <c r="V3349" s="37"/>
      <c r="W3349" s="37"/>
      <c r="X3349" s="37"/>
      <c r="Z3349" s="4" t="str">
        <f t="shared" si="224"/>
        <v>NO</v>
      </c>
      <c r="AA3349" s="4" t="str">
        <f t="shared" si="224"/>
        <v>NO</v>
      </c>
      <c r="AB3349" s="4" t="str">
        <f t="shared" si="224"/>
        <v>YES</v>
      </c>
      <c r="AD3349" s="4">
        <f t="shared" si="225"/>
        <v>1</v>
      </c>
    </row>
    <row r="3350" spans="1:30" ht="27.65" customHeight="1" x14ac:dyDescent="0.35">
      <c r="A3350" s="34">
        <v>3366</v>
      </c>
      <c r="B3350" s="1" t="s">
        <v>6346</v>
      </c>
      <c r="C3350" s="1" t="s">
        <v>29015</v>
      </c>
      <c r="D3350" s="1"/>
      <c r="E3350" s="1" t="s">
        <v>29008</v>
      </c>
      <c r="F3350" s="1" t="s">
        <v>29262</v>
      </c>
      <c r="G3350" s="35" t="s">
        <v>9913</v>
      </c>
      <c r="H3350" s="35" t="s">
        <v>9914</v>
      </c>
      <c r="I3350" s="35" t="s">
        <v>29</v>
      </c>
      <c r="J3350" s="36">
        <v>131561000</v>
      </c>
      <c r="K3350" s="36">
        <v>165227000</v>
      </c>
      <c r="L3350" s="36">
        <v>147437000</v>
      </c>
      <c r="M3350" s="36">
        <v>134605000</v>
      </c>
      <c r="N3350" s="36">
        <v>146130000</v>
      </c>
      <c r="O3350" s="37">
        <v>0.4461</v>
      </c>
      <c r="P3350" s="37">
        <v>0.39460000000000001</v>
      </c>
      <c r="Q3350" s="37">
        <v>0.32979999999999998</v>
      </c>
      <c r="R3350" s="37">
        <v>0.1565</v>
      </c>
      <c r="S3350" s="37">
        <v>9.3399999999999997E-2</v>
      </c>
      <c r="T3350" s="37"/>
      <c r="U3350" s="37">
        <v>-6.3E-3</v>
      </c>
      <c r="V3350" s="37">
        <v>-3.8999999999999998E-3</v>
      </c>
      <c r="W3350" s="37"/>
      <c r="X3350" s="37"/>
      <c r="Z3350" s="4" t="str">
        <f t="shared" si="224"/>
        <v>YES</v>
      </c>
      <c r="AA3350" s="4" t="str">
        <f t="shared" si="224"/>
        <v>NO</v>
      </c>
      <c r="AB3350" s="4" t="str">
        <f t="shared" si="224"/>
        <v>NO</v>
      </c>
      <c r="AD3350" s="4">
        <f t="shared" si="225"/>
        <v>1</v>
      </c>
    </row>
    <row r="3351" spans="1:30" ht="14.4" customHeight="1" x14ac:dyDescent="0.35">
      <c r="A3351" s="34">
        <v>3367</v>
      </c>
      <c r="B3351" s="1" t="s">
        <v>9915</v>
      </c>
      <c r="C3351" s="1"/>
      <c r="D3351" s="1"/>
      <c r="E3351" s="1"/>
      <c r="F3351" s="1" t="s">
        <v>29262</v>
      </c>
      <c r="G3351" s="35" t="s">
        <v>9916</v>
      </c>
      <c r="H3351" s="35" t="s">
        <v>9917</v>
      </c>
      <c r="I3351" s="35" t="s">
        <v>33</v>
      </c>
      <c r="J3351" s="36"/>
      <c r="K3351" s="36"/>
      <c r="L3351" s="36"/>
      <c r="M3351" s="36">
        <v>70089000</v>
      </c>
      <c r="N3351" s="36">
        <v>146128000</v>
      </c>
      <c r="O3351" s="37"/>
      <c r="P3351" s="37"/>
      <c r="Q3351" s="37"/>
      <c r="R3351" s="37">
        <v>0.1588</v>
      </c>
      <c r="S3351" s="37">
        <v>0.16070000000000001</v>
      </c>
      <c r="T3351" s="37"/>
      <c r="U3351" s="37"/>
      <c r="V3351" s="37"/>
      <c r="W3351" s="37">
        <v>0.14299999999999999</v>
      </c>
      <c r="X3351" s="37">
        <v>0.1489</v>
      </c>
      <c r="Z3351" s="4" t="str">
        <f t="shared" si="224"/>
        <v>NO</v>
      </c>
      <c r="AA3351" s="4" t="str">
        <f t="shared" si="224"/>
        <v>NO</v>
      </c>
      <c r="AB3351" s="4" t="str">
        <f t="shared" si="224"/>
        <v>NO</v>
      </c>
      <c r="AD3351" s="4">
        <f t="shared" si="225"/>
        <v>0</v>
      </c>
    </row>
    <row r="3352" spans="1:30" ht="41.4" customHeight="1" x14ac:dyDescent="0.35">
      <c r="A3352" s="34">
        <v>3368</v>
      </c>
      <c r="B3352" s="1" t="s">
        <v>9918</v>
      </c>
      <c r="C3352" s="1"/>
      <c r="D3352" s="1"/>
      <c r="E3352" s="1"/>
      <c r="F3352" s="1" t="s">
        <v>29262</v>
      </c>
      <c r="G3352" s="35" t="s">
        <v>9919</v>
      </c>
      <c r="H3352" s="35" t="s">
        <v>9920</v>
      </c>
      <c r="I3352" s="35" t="s">
        <v>33</v>
      </c>
      <c r="J3352" s="36">
        <v>35029000</v>
      </c>
      <c r="K3352" s="36">
        <v>70900000</v>
      </c>
      <c r="L3352" s="36">
        <v>106063000</v>
      </c>
      <c r="M3352" s="36">
        <v>126598000</v>
      </c>
      <c r="N3352" s="36">
        <v>146116000</v>
      </c>
      <c r="O3352" s="37">
        <v>0.3342</v>
      </c>
      <c r="P3352" s="37">
        <v>0.2</v>
      </c>
      <c r="Q3352" s="37">
        <v>5.3600000000000002E-2</v>
      </c>
      <c r="R3352" s="37">
        <v>0.1072</v>
      </c>
      <c r="S3352" s="37">
        <v>9.1000000000000004E-3</v>
      </c>
      <c r="T3352" s="37"/>
      <c r="U3352" s="37"/>
      <c r="V3352" s="37"/>
      <c r="W3352" s="37"/>
      <c r="X3352" s="37"/>
      <c r="Z3352" s="4" t="str">
        <f t="shared" si="224"/>
        <v>NO</v>
      </c>
      <c r="AA3352" s="4" t="str">
        <f t="shared" si="224"/>
        <v>NO</v>
      </c>
      <c r="AB3352" s="4" t="str">
        <f t="shared" si="224"/>
        <v>NO</v>
      </c>
      <c r="AD3352" s="4">
        <f t="shared" si="225"/>
        <v>0</v>
      </c>
    </row>
    <row r="3353" spans="1:30" ht="14.4" customHeight="1" x14ac:dyDescent="0.35">
      <c r="A3353" s="34">
        <v>3369</v>
      </c>
      <c r="B3353" s="1" t="s">
        <v>9921</v>
      </c>
      <c r="C3353" s="1"/>
      <c r="D3353" s="1"/>
      <c r="E3353" s="1"/>
      <c r="F3353" s="1" t="s">
        <v>29262</v>
      </c>
      <c r="G3353" s="35" t="s">
        <v>9922</v>
      </c>
      <c r="H3353" s="35" t="s">
        <v>9923</v>
      </c>
      <c r="I3353" s="35" t="s">
        <v>23</v>
      </c>
      <c r="J3353" s="36">
        <v>68606000</v>
      </c>
      <c r="K3353" s="36">
        <v>138799000</v>
      </c>
      <c r="L3353" s="36">
        <v>148676000</v>
      </c>
      <c r="M3353" s="36">
        <v>153154000</v>
      </c>
      <c r="N3353" s="36">
        <v>145980000</v>
      </c>
      <c r="O3353" s="37">
        <v>0.155</v>
      </c>
      <c r="P3353" s="37">
        <v>0.32450000000000001</v>
      </c>
      <c r="Q3353" s="37">
        <v>0.35220000000000001</v>
      </c>
      <c r="R3353" s="37">
        <v>0.37430000000000002</v>
      </c>
      <c r="S3353" s="37">
        <v>0.37690000000000001</v>
      </c>
      <c r="T3353" s="37">
        <v>-5.7999999999999996E-3</v>
      </c>
      <c r="U3353" s="37">
        <v>-9.5999999999999992E-3</v>
      </c>
      <c r="V3353" s="37">
        <v>-1.78E-2</v>
      </c>
      <c r="W3353" s="37">
        <v>-1.6199999999999999E-2</v>
      </c>
      <c r="X3353" s="37">
        <v>-1.1900000000000001E-2</v>
      </c>
      <c r="Z3353" s="4" t="str">
        <f t="shared" si="224"/>
        <v>YES</v>
      </c>
      <c r="AA3353" s="4" t="str">
        <f t="shared" si="224"/>
        <v>YES</v>
      </c>
      <c r="AB3353" s="4" t="str">
        <f t="shared" si="224"/>
        <v>YES</v>
      </c>
      <c r="AD3353" s="4">
        <f t="shared" si="225"/>
        <v>3</v>
      </c>
    </row>
    <row r="3354" spans="1:30" ht="27.65" customHeight="1" x14ac:dyDescent="0.35">
      <c r="A3354" s="34">
        <v>3370</v>
      </c>
      <c r="B3354" s="1" t="s">
        <v>9924</v>
      </c>
      <c r="C3354" s="1"/>
      <c r="D3354" s="1"/>
      <c r="E3354" s="1"/>
      <c r="F3354" s="1" t="s">
        <v>29262</v>
      </c>
      <c r="G3354" s="35" t="s">
        <v>9925</v>
      </c>
      <c r="H3354" s="35" t="s">
        <v>9926</v>
      </c>
      <c r="I3354" s="35" t="s">
        <v>23</v>
      </c>
      <c r="J3354" s="36">
        <v>69528000</v>
      </c>
      <c r="K3354" s="36">
        <v>37503000</v>
      </c>
      <c r="L3354" s="36">
        <v>79210000</v>
      </c>
      <c r="M3354" s="36">
        <v>132044000</v>
      </c>
      <c r="N3354" s="36">
        <v>145928000</v>
      </c>
      <c r="O3354" s="37">
        <v>-0.87549999999999994</v>
      </c>
      <c r="P3354" s="37">
        <v>-1.1166</v>
      </c>
      <c r="Q3354" s="37">
        <v>-0.2205</v>
      </c>
      <c r="R3354" s="37">
        <v>0.28270000000000001</v>
      </c>
      <c r="S3354" s="37">
        <v>-8.48E-2</v>
      </c>
      <c r="T3354" s="37">
        <v>-1.6120000000000001</v>
      </c>
      <c r="U3354" s="37">
        <v>-1.3142</v>
      </c>
      <c r="V3354" s="37">
        <v>-0.2525</v>
      </c>
      <c r="W3354" s="37">
        <v>0.15409999999999999</v>
      </c>
      <c r="X3354" s="37">
        <v>-0.96130000000000004</v>
      </c>
      <c r="Z3354" s="4" t="str">
        <f t="shared" si="224"/>
        <v>NO</v>
      </c>
      <c r="AA3354" s="4" t="str">
        <f t="shared" si="224"/>
        <v>YES</v>
      </c>
      <c r="AB3354" s="4" t="str">
        <f t="shared" si="224"/>
        <v>NO</v>
      </c>
      <c r="AD3354" s="4">
        <f t="shared" si="225"/>
        <v>1</v>
      </c>
    </row>
    <row r="3355" spans="1:30" ht="14.4" customHeight="1" x14ac:dyDescent="0.35">
      <c r="A3355" s="34">
        <v>3371</v>
      </c>
      <c r="B3355" s="1" t="s">
        <v>9927</v>
      </c>
      <c r="C3355" s="1" t="s">
        <v>29015</v>
      </c>
      <c r="D3355" s="1"/>
      <c r="E3355" s="1" t="s">
        <v>29008</v>
      </c>
      <c r="F3355" s="1" t="s">
        <v>29262</v>
      </c>
      <c r="G3355" s="35" t="s">
        <v>9928</v>
      </c>
      <c r="H3355" s="35" t="s">
        <v>9929</v>
      </c>
      <c r="I3355" s="35" t="s">
        <v>29</v>
      </c>
      <c r="J3355" s="36"/>
      <c r="K3355" s="36">
        <v>11171000</v>
      </c>
      <c r="L3355" s="36">
        <v>64306000</v>
      </c>
      <c r="M3355" s="36">
        <v>100405000</v>
      </c>
      <c r="N3355" s="36">
        <v>145886000</v>
      </c>
      <c r="O3355" s="37"/>
      <c r="P3355" s="37">
        <v>-0.65969999999999995</v>
      </c>
      <c r="Q3355" s="37">
        <v>0.1173</v>
      </c>
      <c r="R3355" s="37">
        <v>8.8999999999999996E-2</v>
      </c>
      <c r="S3355" s="37">
        <v>4.7500000000000001E-2</v>
      </c>
      <c r="T3355" s="37"/>
      <c r="U3355" s="37"/>
      <c r="V3355" s="37"/>
      <c r="W3355" s="37"/>
      <c r="X3355" s="37"/>
      <c r="Z3355" s="4" t="str">
        <f t="shared" si="224"/>
        <v>NO</v>
      </c>
      <c r="AA3355" s="4" t="str">
        <f t="shared" si="224"/>
        <v>NO</v>
      </c>
      <c r="AB3355" s="4" t="str">
        <f t="shared" si="224"/>
        <v>NO</v>
      </c>
      <c r="AD3355" s="4">
        <f t="shared" si="225"/>
        <v>0</v>
      </c>
    </row>
    <row r="3356" spans="1:30" ht="14.4" customHeight="1" x14ac:dyDescent="0.35">
      <c r="A3356" s="34">
        <v>3372</v>
      </c>
      <c r="B3356" s="1" t="s">
        <v>9930</v>
      </c>
      <c r="C3356" s="1" t="s">
        <v>29015</v>
      </c>
      <c r="D3356" s="1"/>
      <c r="E3356" s="1" t="s">
        <v>29008</v>
      </c>
      <c r="F3356" s="1" t="s">
        <v>29262</v>
      </c>
      <c r="G3356" s="35" t="s">
        <v>9931</v>
      </c>
      <c r="H3356" s="35" t="s">
        <v>9932</v>
      </c>
      <c r="I3356" s="35" t="s">
        <v>29</v>
      </c>
      <c r="J3356" s="36">
        <v>10638000</v>
      </c>
      <c r="K3356" s="36">
        <v>78945000</v>
      </c>
      <c r="L3356" s="36">
        <v>112489000</v>
      </c>
      <c r="M3356" s="36">
        <v>131680000</v>
      </c>
      <c r="N3356" s="36">
        <v>145880000</v>
      </c>
      <c r="O3356" s="37">
        <v>0.24379999999999999</v>
      </c>
      <c r="P3356" s="37">
        <v>0.26619999999999999</v>
      </c>
      <c r="Q3356" s="37">
        <v>0.20019999999999999</v>
      </c>
      <c r="R3356" s="37">
        <v>0.14710000000000001</v>
      </c>
      <c r="S3356" s="37">
        <v>0.2437</v>
      </c>
      <c r="T3356" s="37"/>
      <c r="U3356" s="37"/>
      <c r="V3356" s="37"/>
      <c r="W3356" s="37"/>
      <c r="X3356" s="37"/>
      <c r="Z3356" s="4" t="str">
        <f t="shared" si="224"/>
        <v>YES</v>
      </c>
      <c r="AA3356" s="4" t="str">
        <f t="shared" si="224"/>
        <v>NO</v>
      </c>
      <c r="AB3356" s="4" t="str">
        <f t="shared" si="224"/>
        <v>YES</v>
      </c>
      <c r="AD3356" s="4">
        <f t="shared" si="225"/>
        <v>2</v>
      </c>
    </row>
    <row r="3357" spans="1:30" ht="14.4" customHeight="1" x14ac:dyDescent="0.35">
      <c r="A3357" s="34">
        <v>3373</v>
      </c>
      <c r="B3357" s="1" t="s">
        <v>9933</v>
      </c>
      <c r="C3357" s="1" t="s">
        <v>29015</v>
      </c>
      <c r="D3357" s="1"/>
      <c r="E3357" s="1" t="s">
        <v>29008</v>
      </c>
      <c r="F3357" s="1" t="s">
        <v>29262</v>
      </c>
      <c r="G3357" s="35" t="s">
        <v>9934</v>
      </c>
      <c r="H3357" s="35" t="s">
        <v>9935</v>
      </c>
      <c r="I3357" s="35" t="s">
        <v>29</v>
      </c>
      <c r="J3357" s="36"/>
      <c r="K3357" s="36">
        <v>75344000</v>
      </c>
      <c r="L3357" s="36">
        <v>103103000</v>
      </c>
      <c r="M3357" s="36">
        <v>124597000</v>
      </c>
      <c r="N3357" s="36">
        <v>145862000</v>
      </c>
      <c r="O3357" s="37"/>
      <c r="P3357" s="37">
        <v>3.0599999999999999E-2</v>
      </c>
      <c r="Q3357" s="37">
        <v>0.2843</v>
      </c>
      <c r="R3357" s="37">
        <v>0.21460000000000001</v>
      </c>
      <c r="S3357" s="37">
        <v>0.2586</v>
      </c>
      <c r="T3357" s="37"/>
      <c r="U3357" s="37">
        <v>-3.8999999999999998E-3</v>
      </c>
      <c r="V3357" s="37">
        <v>-5.9999999999999995E-4</v>
      </c>
      <c r="W3357" s="37"/>
      <c r="X3357" s="37"/>
      <c r="Z3357" s="4" t="str">
        <f t="shared" si="224"/>
        <v>YES</v>
      </c>
      <c r="AA3357" s="4" t="str">
        <f t="shared" si="224"/>
        <v>YES</v>
      </c>
      <c r="AB3357" s="4" t="str">
        <f t="shared" si="224"/>
        <v>YES</v>
      </c>
      <c r="AD3357" s="4">
        <f t="shared" si="225"/>
        <v>3</v>
      </c>
    </row>
    <row r="3358" spans="1:30" ht="27.65" customHeight="1" x14ac:dyDescent="0.35">
      <c r="A3358" s="34">
        <v>3374</v>
      </c>
      <c r="B3358" s="1" t="s">
        <v>9936</v>
      </c>
      <c r="C3358" s="1"/>
      <c r="D3358" s="1"/>
      <c r="E3358" s="1"/>
      <c r="F3358" s="1" t="s">
        <v>29262</v>
      </c>
      <c r="G3358" s="35" t="s">
        <v>9937</v>
      </c>
      <c r="H3358" s="35" t="s">
        <v>9938</v>
      </c>
      <c r="I3358" s="35" t="s">
        <v>23</v>
      </c>
      <c r="J3358" s="36">
        <v>26021000</v>
      </c>
      <c r="K3358" s="36">
        <v>39185000</v>
      </c>
      <c r="L3358" s="36">
        <v>73594000</v>
      </c>
      <c r="M3358" s="36">
        <v>98803000</v>
      </c>
      <c r="N3358" s="36">
        <v>145694000</v>
      </c>
      <c r="O3358" s="37">
        <v>7.7600000000000002E-2</v>
      </c>
      <c r="P3358" s="37">
        <v>8.8800000000000004E-2</v>
      </c>
      <c r="Q3358" s="37">
        <v>0.13370000000000001</v>
      </c>
      <c r="R3358" s="37">
        <v>0.13189999999999999</v>
      </c>
      <c r="S3358" s="37">
        <v>0.189</v>
      </c>
      <c r="T3358" s="37"/>
      <c r="U3358" s="37"/>
      <c r="V3358" s="37"/>
      <c r="W3358" s="37"/>
      <c r="X3358" s="37"/>
      <c r="Z3358" s="4" t="str">
        <f t="shared" si="224"/>
        <v>NO</v>
      </c>
      <c r="AA3358" s="4" t="str">
        <f t="shared" si="224"/>
        <v>NO</v>
      </c>
      <c r="AB3358" s="4" t="str">
        <f t="shared" si="224"/>
        <v>NO</v>
      </c>
      <c r="AD3358" s="4">
        <f t="shared" si="225"/>
        <v>0</v>
      </c>
    </row>
    <row r="3359" spans="1:30" ht="27.65" customHeight="1" x14ac:dyDescent="0.35">
      <c r="A3359" s="34">
        <v>3375</v>
      </c>
      <c r="B3359" s="1" t="s">
        <v>9939</v>
      </c>
      <c r="C3359" s="1"/>
      <c r="D3359" s="1"/>
      <c r="E3359" s="1"/>
      <c r="F3359" s="1" t="s">
        <v>29262</v>
      </c>
      <c r="G3359" s="35" t="s">
        <v>9940</v>
      </c>
      <c r="H3359" s="35" t="s">
        <v>9941</v>
      </c>
      <c r="I3359" s="35" t="s">
        <v>33</v>
      </c>
      <c r="J3359" s="36"/>
      <c r="K3359" s="36"/>
      <c r="L3359" s="36"/>
      <c r="M3359" s="36">
        <v>14735000</v>
      </c>
      <c r="N3359" s="36">
        <v>145631000</v>
      </c>
      <c r="O3359" s="37"/>
      <c r="P3359" s="37"/>
      <c r="Q3359" s="37"/>
      <c r="R3359" s="37">
        <v>0.63360000000000005</v>
      </c>
      <c r="S3359" s="37">
        <v>0.42630000000000001</v>
      </c>
      <c r="T3359" s="37"/>
      <c r="U3359" s="37"/>
      <c r="V3359" s="37"/>
      <c r="W3359" s="37"/>
      <c r="X3359" s="37"/>
      <c r="Z3359" s="4" t="str">
        <f t="shared" si="224"/>
        <v>NO</v>
      </c>
      <c r="AA3359" s="4" t="str">
        <f t="shared" si="224"/>
        <v>YES</v>
      </c>
      <c r="AB3359" s="4" t="str">
        <f t="shared" si="224"/>
        <v>YES</v>
      </c>
      <c r="AD3359" s="4">
        <f t="shared" si="225"/>
        <v>2</v>
      </c>
    </row>
    <row r="3360" spans="1:30" ht="14.4" customHeight="1" x14ac:dyDescent="0.35">
      <c r="A3360" s="34">
        <v>3376</v>
      </c>
      <c r="B3360" s="1" t="s">
        <v>8850</v>
      </c>
      <c r="C3360" s="1"/>
      <c r="D3360" s="1"/>
      <c r="E3360" s="1"/>
      <c r="F3360" s="1" t="s">
        <v>29262</v>
      </c>
      <c r="G3360" s="35" t="s">
        <v>9942</v>
      </c>
      <c r="H3360" s="35" t="s">
        <v>9943</v>
      </c>
      <c r="I3360" s="35" t="s">
        <v>23</v>
      </c>
      <c r="J3360" s="36">
        <v>122909000</v>
      </c>
      <c r="K3360" s="36">
        <v>126503000</v>
      </c>
      <c r="L3360" s="36">
        <v>140800000</v>
      </c>
      <c r="M3360" s="36">
        <v>159889000</v>
      </c>
      <c r="N3360" s="36">
        <v>145603000</v>
      </c>
      <c r="O3360" s="37">
        <v>0.2409</v>
      </c>
      <c r="P3360" s="37">
        <v>0.1036</v>
      </c>
      <c r="Q3360" s="37">
        <v>0.22159999999999999</v>
      </c>
      <c r="R3360" s="37">
        <v>0.23069999999999999</v>
      </c>
      <c r="S3360" s="37">
        <v>0.20669999999999999</v>
      </c>
      <c r="T3360" s="37">
        <v>0.24060000000000001</v>
      </c>
      <c r="U3360" s="37">
        <v>7.8700000000000006E-2</v>
      </c>
      <c r="V3360" s="37">
        <v>0.18559999999999999</v>
      </c>
      <c r="W3360" s="37">
        <v>0.19950000000000001</v>
      </c>
      <c r="X3360" s="37">
        <v>0.16919999999999999</v>
      </c>
      <c r="Z3360" s="4" t="str">
        <f t="shared" si="224"/>
        <v>YES</v>
      </c>
      <c r="AA3360" s="4" t="str">
        <f t="shared" si="224"/>
        <v>YES</v>
      </c>
      <c r="AB3360" s="4" t="str">
        <f t="shared" si="224"/>
        <v>YES</v>
      </c>
      <c r="AD3360" s="4">
        <f t="shared" si="225"/>
        <v>3</v>
      </c>
    </row>
    <row r="3361" spans="1:30" ht="14.4" customHeight="1" x14ac:dyDescent="0.35">
      <c r="A3361" s="34">
        <v>3377</v>
      </c>
      <c r="B3361" s="1" t="s">
        <v>9944</v>
      </c>
      <c r="C3361" s="1"/>
      <c r="D3361" s="1"/>
      <c r="E3361" s="1"/>
      <c r="F3361" s="1" t="s">
        <v>29262</v>
      </c>
      <c r="G3361" s="35" t="s">
        <v>9945</v>
      </c>
      <c r="H3361" s="35" t="s">
        <v>9946</v>
      </c>
      <c r="I3361" s="35" t="s">
        <v>33</v>
      </c>
      <c r="J3361" s="36">
        <v>58060000</v>
      </c>
      <c r="K3361" s="36">
        <v>80038000</v>
      </c>
      <c r="L3361" s="36"/>
      <c r="M3361" s="36"/>
      <c r="N3361" s="36">
        <v>145539000</v>
      </c>
      <c r="O3361" s="37">
        <v>7.4999999999999997E-2</v>
      </c>
      <c r="P3361" s="37">
        <v>8.9800000000000005E-2</v>
      </c>
      <c r="Q3361" s="37"/>
      <c r="R3361" s="37"/>
      <c r="S3361" s="37">
        <v>5.6000000000000001E-2</v>
      </c>
      <c r="T3361" s="37">
        <v>0.113</v>
      </c>
      <c r="U3361" s="37">
        <v>8.1600000000000006E-2</v>
      </c>
      <c r="V3361" s="37"/>
      <c r="W3361" s="37"/>
      <c r="X3361" s="37">
        <v>5.6000000000000001E-2</v>
      </c>
      <c r="Z3361" s="4" t="str">
        <f t="shared" si="224"/>
        <v>NO</v>
      </c>
      <c r="AA3361" s="4" t="str">
        <f t="shared" si="224"/>
        <v>NO</v>
      </c>
      <c r="AB3361" s="4" t="str">
        <f t="shared" si="224"/>
        <v>NO</v>
      </c>
      <c r="AD3361" s="4">
        <f t="shared" si="225"/>
        <v>0</v>
      </c>
    </row>
    <row r="3362" spans="1:30" ht="14.4" customHeight="1" x14ac:dyDescent="0.35">
      <c r="A3362" s="34">
        <v>3378</v>
      </c>
      <c r="B3362" s="1" t="s">
        <v>9947</v>
      </c>
      <c r="C3362" s="1"/>
      <c r="D3362" s="1"/>
      <c r="E3362" s="1"/>
      <c r="F3362" s="1" t="s">
        <v>29262</v>
      </c>
      <c r="G3362" s="35" t="s">
        <v>9948</v>
      </c>
      <c r="H3362" s="35" t="s">
        <v>9949</v>
      </c>
      <c r="I3362" s="35" t="s">
        <v>23</v>
      </c>
      <c r="J3362" s="36">
        <v>68579000</v>
      </c>
      <c r="K3362" s="36">
        <v>99021000</v>
      </c>
      <c r="L3362" s="36">
        <v>136522000</v>
      </c>
      <c r="M3362" s="36">
        <v>127901000</v>
      </c>
      <c r="N3362" s="36">
        <v>145463000</v>
      </c>
      <c r="O3362" s="37">
        <v>0.16689999999999999</v>
      </c>
      <c r="P3362" s="37">
        <v>7.4099999999999999E-2</v>
      </c>
      <c r="Q3362" s="37">
        <v>0.27329999999999999</v>
      </c>
      <c r="R3362" s="37">
        <v>0.1401</v>
      </c>
      <c r="S3362" s="37">
        <v>0.2349</v>
      </c>
      <c r="T3362" s="37">
        <v>-6.9999999999999999E-4</v>
      </c>
      <c r="U3362" s="37">
        <v>-3.5999999999999999E-3</v>
      </c>
      <c r="V3362" s="37">
        <v>-4.7000000000000002E-3</v>
      </c>
      <c r="W3362" s="37">
        <v>-2.35E-2</v>
      </c>
      <c r="X3362" s="37">
        <v>-0.16539999999999999</v>
      </c>
      <c r="Z3362" s="4" t="str">
        <f t="shared" si="224"/>
        <v>YES</v>
      </c>
      <c r="AA3362" s="4" t="str">
        <f t="shared" si="224"/>
        <v>NO</v>
      </c>
      <c r="AB3362" s="4" t="str">
        <f t="shared" si="224"/>
        <v>YES</v>
      </c>
      <c r="AD3362" s="4">
        <f t="shared" si="225"/>
        <v>2</v>
      </c>
    </row>
    <row r="3363" spans="1:30" ht="27.65" customHeight="1" x14ac:dyDescent="0.35">
      <c r="A3363" s="34">
        <v>3379</v>
      </c>
      <c r="B3363" s="1" t="s">
        <v>9950</v>
      </c>
      <c r="C3363" s="1" t="s">
        <v>29015</v>
      </c>
      <c r="D3363" s="1"/>
      <c r="E3363" s="1" t="s">
        <v>29008</v>
      </c>
      <c r="F3363" s="1" t="s">
        <v>29262</v>
      </c>
      <c r="G3363" s="35" t="s">
        <v>9951</v>
      </c>
      <c r="H3363" s="35" t="s">
        <v>9952</v>
      </c>
      <c r="I3363" s="35" t="s">
        <v>29</v>
      </c>
      <c r="J3363" s="36"/>
      <c r="K3363" s="36"/>
      <c r="L3363" s="36"/>
      <c r="M3363" s="36"/>
      <c r="N3363" s="36">
        <v>145455000</v>
      </c>
      <c r="O3363" s="37"/>
      <c r="P3363" s="37"/>
      <c r="Q3363" s="37"/>
      <c r="R3363" s="37"/>
      <c r="S3363" s="37">
        <v>-0.29959999999999998</v>
      </c>
      <c r="T3363" s="37"/>
      <c r="U3363" s="37"/>
      <c r="V3363" s="37"/>
      <c r="W3363" s="37"/>
      <c r="X3363" s="37"/>
      <c r="Z3363" s="4" t="str">
        <f t="shared" si="224"/>
        <v>NO</v>
      </c>
      <c r="AA3363" s="4" t="str">
        <f t="shared" si="224"/>
        <v>NO</v>
      </c>
      <c r="AB3363" s="4" t="str">
        <f t="shared" si="224"/>
        <v>NO</v>
      </c>
      <c r="AD3363" s="4">
        <f t="shared" si="225"/>
        <v>0</v>
      </c>
    </row>
    <row r="3364" spans="1:30" ht="14.4" customHeight="1" x14ac:dyDescent="0.35">
      <c r="A3364" s="34">
        <v>3380</v>
      </c>
      <c r="B3364" s="1" t="s">
        <v>9953</v>
      </c>
      <c r="C3364" s="1" t="s">
        <v>29015</v>
      </c>
      <c r="D3364" s="1"/>
      <c r="E3364" s="1" t="s">
        <v>29008</v>
      </c>
      <c r="F3364" s="1" t="s">
        <v>29262</v>
      </c>
      <c r="G3364" s="35" t="s">
        <v>9954</v>
      </c>
      <c r="H3364" s="35" t="s">
        <v>9955</v>
      </c>
      <c r="I3364" s="35" t="s">
        <v>29</v>
      </c>
      <c r="J3364" s="36">
        <v>66608000</v>
      </c>
      <c r="K3364" s="36">
        <v>80336000</v>
      </c>
      <c r="L3364" s="36">
        <v>91868000</v>
      </c>
      <c r="M3364" s="36">
        <v>112203000</v>
      </c>
      <c r="N3364" s="36">
        <v>145430000</v>
      </c>
      <c r="O3364" s="37">
        <v>6.9800000000000001E-2</v>
      </c>
      <c r="P3364" s="37">
        <v>0.19719999999999999</v>
      </c>
      <c r="Q3364" s="37">
        <v>0.16569999999999999</v>
      </c>
      <c r="R3364" s="37">
        <v>6.0100000000000001E-2</v>
      </c>
      <c r="S3364" s="37">
        <v>7.9899999999999999E-2</v>
      </c>
      <c r="T3364" s="37"/>
      <c r="U3364" s="37"/>
      <c r="V3364" s="37">
        <v>-2.0000000000000001E-4</v>
      </c>
      <c r="W3364" s="37">
        <v>-1.5E-3</v>
      </c>
      <c r="X3364" s="37">
        <v>6.4100000000000004E-2</v>
      </c>
      <c r="Z3364" s="4" t="str">
        <f t="shared" si="224"/>
        <v>NO</v>
      </c>
      <c r="AA3364" s="4" t="str">
        <f t="shared" si="224"/>
        <v>NO</v>
      </c>
      <c r="AB3364" s="4" t="str">
        <f t="shared" si="224"/>
        <v>NO</v>
      </c>
      <c r="AD3364" s="4">
        <f t="shared" si="225"/>
        <v>0</v>
      </c>
    </row>
    <row r="3365" spans="1:30" ht="27.65" customHeight="1" x14ac:dyDescent="0.35">
      <c r="A3365" s="34">
        <v>3381</v>
      </c>
      <c r="B3365" s="1" t="s">
        <v>9956</v>
      </c>
      <c r="C3365" s="1" t="s">
        <v>29015</v>
      </c>
      <c r="D3365" s="1"/>
      <c r="E3365" s="1" t="s">
        <v>29008</v>
      </c>
      <c r="F3365" s="1" t="s">
        <v>29262</v>
      </c>
      <c r="G3365" s="35" t="s">
        <v>9957</v>
      </c>
      <c r="H3365" s="35" t="s">
        <v>9958</v>
      </c>
      <c r="I3365" s="35" t="s">
        <v>29</v>
      </c>
      <c r="J3365" s="36">
        <v>19780000</v>
      </c>
      <c r="K3365" s="36">
        <v>80568000</v>
      </c>
      <c r="L3365" s="36">
        <v>100086000</v>
      </c>
      <c r="M3365" s="36">
        <v>120493000</v>
      </c>
      <c r="N3365" s="36">
        <v>145376000</v>
      </c>
      <c r="O3365" s="37">
        <v>0.13869999999999999</v>
      </c>
      <c r="P3365" s="37">
        <v>0.2334</v>
      </c>
      <c r="Q3365" s="37">
        <v>0.29530000000000001</v>
      </c>
      <c r="R3365" s="37">
        <v>0.19689999999999999</v>
      </c>
      <c r="S3365" s="37">
        <v>-1.17E-2</v>
      </c>
      <c r="T3365" s="37"/>
      <c r="U3365" s="37"/>
      <c r="V3365" s="37"/>
      <c r="W3365" s="37"/>
      <c r="X3365" s="37"/>
      <c r="Z3365" s="4" t="str">
        <f t="shared" si="224"/>
        <v>YES</v>
      </c>
      <c r="AA3365" s="4" t="str">
        <f t="shared" si="224"/>
        <v>NO</v>
      </c>
      <c r="AB3365" s="4" t="str">
        <f t="shared" si="224"/>
        <v>NO</v>
      </c>
      <c r="AD3365" s="4">
        <f t="shared" si="225"/>
        <v>1</v>
      </c>
    </row>
    <row r="3366" spans="1:30" ht="14.4" customHeight="1" x14ac:dyDescent="0.35">
      <c r="A3366" s="34">
        <v>3382</v>
      </c>
      <c r="B3366" s="1" t="s">
        <v>9959</v>
      </c>
      <c r="C3366" s="1"/>
      <c r="D3366" s="1"/>
      <c r="E3366" s="1"/>
      <c r="F3366" s="1" t="s">
        <v>29262</v>
      </c>
      <c r="G3366" s="35" t="s">
        <v>9960</v>
      </c>
      <c r="H3366" s="35" t="s">
        <v>9961</v>
      </c>
      <c r="I3366" s="35" t="s">
        <v>36</v>
      </c>
      <c r="J3366" s="36"/>
      <c r="K3366" s="36">
        <v>155850000</v>
      </c>
      <c r="L3366" s="36">
        <v>189229000</v>
      </c>
      <c r="M3366" s="36">
        <v>432613000</v>
      </c>
      <c r="N3366" s="36">
        <v>145366000</v>
      </c>
      <c r="O3366" s="37"/>
      <c r="P3366" s="37">
        <v>5.8500000000000003E-2</v>
      </c>
      <c r="Q3366" s="37">
        <v>7.8399999999999997E-2</v>
      </c>
      <c r="R3366" s="37">
        <v>7.0000000000000007E-2</v>
      </c>
      <c r="S3366" s="37">
        <v>1.7299999999999999E-2</v>
      </c>
      <c r="T3366" s="37"/>
      <c r="U3366" s="37"/>
      <c r="V3366" s="37"/>
      <c r="W3366" s="37"/>
      <c r="X3366" s="37"/>
      <c r="Z3366" s="4" t="str">
        <f t="shared" si="224"/>
        <v>NO</v>
      </c>
      <c r="AA3366" s="4" t="str">
        <f t="shared" si="224"/>
        <v>NO</v>
      </c>
      <c r="AB3366" s="4" t="str">
        <f t="shared" si="224"/>
        <v>NO</v>
      </c>
      <c r="AD3366" s="4">
        <f t="shared" si="225"/>
        <v>0</v>
      </c>
    </row>
    <row r="3367" spans="1:30" ht="27.65" customHeight="1" x14ac:dyDescent="0.35">
      <c r="A3367" s="34">
        <v>3383</v>
      </c>
      <c r="B3367" s="1" t="s">
        <v>9962</v>
      </c>
      <c r="C3367" s="1" t="s">
        <v>29015</v>
      </c>
      <c r="D3367" s="1"/>
      <c r="E3367" s="1" t="s">
        <v>29008</v>
      </c>
      <c r="F3367" s="1" t="s">
        <v>29262</v>
      </c>
      <c r="G3367" s="35" t="s">
        <v>9963</v>
      </c>
      <c r="H3367" s="35" t="s">
        <v>9964</v>
      </c>
      <c r="I3367" s="35" t="s">
        <v>29</v>
      </c>
      <c r="J3367" s="36">
        <v>17413000</v>
      </c>
      <c r="K3367" s="36">
        <v>38370000</v>
      </c>
      <c r="L3367" s="36">
        <v>59502000</v>
      </c>
      <c r="M3367" s="36">
        <v>83950000</v>
      </c>
      <c r="N3367" s="36">
        <v>145354000</v>
      </c>
      <c r="O3367" s="37">
        <v>7.5999999999999998E-2</v>
      </c>
      <c r="P3367" s="37">
        <v>0.3034</v>
      </c>
      <c r="Q3367" s="37">
        <v>0.36099999999999999</v>
      </c>
      <c r="R3367" s="37">
        <v>0.27200000000000002</v>
      </c>
      <c r="S3367" s="37">
        <v>0.37240000000000001</v>
      </c>
      <c r="T3367" s="37"/>
      <c r="U3367" s="37"/>
      <c r="V3367" s="37"/>
      <c r="W3367" s="37"/>
      <c r="X3367" s="37"/>
      <c r="Z3367" s="4" t="str">
        <f t="shared" si="224"/>
        <v>YES</v>
      </c>
      <c r="AA3367" s="4" t="str">
        <f t="shared" si="224"/>
        <v>YES</v>
      </c>
      <c r="AB3367" s="4" t="str">
        <f t="shared" si="224"/>
        <v>YES</v>
      </c>
      <c r="AD3367" s="4">
        <f t="shared" si="225"/>
        <v>3</v>
      </c>
    </row>
    <row r="3368" spans="1:30" ht="14.4" customHeight="1" x14ac:dyDescent="0.35">
      <c r="A3368" s="34">
        <v>3384</v>
      </c>
      <c r="B3368" s="1" t="s">
        <v>9965</v>
      </c>
      <c r="C3368" s="1"/>
      <c r="D3368" s="1"/>
      <c r="E3368" s="1"/>
      <c r="F3368" s="1" t="s">
        <v>29262</v>
      </c>
      <c r="G3368" s="35" t="s">
        <v>9966</v>
      </c>
      <c r="H3368" s="35" t="s">
        <v>9967</v>
      </c>
      <c r="I3368" s="35" t="s">
        <v>33</v>
      </c>
      <c r="J3368" s="36">
        <v>84984000</v>
      </c>
      <c r="K3368" s="36">
        <v>48142000</v>
      </c>
      <c r="L3368" s="36">
        <v>67302000</v>
      </c>
      <c r="M3368" s="36">
        <v>97763000</v>
      </c>
      <c r="N3368" s="36">
        <v>145266000</v>
      </c>
      <c r="O3368" s="37">
        <v>0.10630000000000001</v>
      </c>
      <c r="P3368" s="37">
        <v>0.10299999999999999</v>
      </c>
      <c r="Q3368" s="37">
        <v>0.1018</v>
      </c>
      <c r="R3368" s="37">
        <v>7.7799999999999994E-2</v>
      </c>
      <c r="S3368" s="37">
        <v>0.13689999999999999</v>
      </c>
      <c r="T3368" s="37">
        <v>0.10630000000000001</v>
      </c>
      <c r="U3368" s="37">
        <v>0.10299999999999999</v>
      </c>
      <c r="V3368" s="37">
        <v>0.1018</v>
      </c>
      <c r="W3368" s="37">
        <v>7.7799999999999994E-2</v>
      </c>
      <c r="X3368" s="37">
        <v>8.1799999999999998E-2</v>
      </c>
      <c r="Z3368" s="4" t="str">
        <f t="shared" si="224"/>
        <v>NO</v>
      </c>
      <c r="AA3368" s="4" t="str">
        <f t="shared" si="224"/>
        <v>NO</v>
      </c>
      <c r="AB3368" s="4" t="str">
        <f t="shared" si="224"/>
        <v>NO</v>
      </c>
      <c r="AD3368" s="4">
        <f t="shared" si="225"/>
        <v>0</v>
      </c>
    </row>
    <row r="3369" spans="1:30" ht="14.4" customHeight="1" x14ac:dyDescent="0.35">
      <c r="A3369" s="34">
        <v>3385</v>
      </c>
      <c r="B3369" s="1" t="s">
        <v>9968</v>
      </c>
      <c r="C3369" s="1" t="s">
        <v>29015</v>
      </c>
      <c r="D3369" s="1"/>
      <c r="E3369" s="1" t="s">
        <v>29008</v>
      </c>
      <c r="F3369" s="1" t="s">
        <v>29262</v>
      </c>
      <c r="G3369" s="35" t="s">
        <v>9969</v>
      </c>
      <c r="H3369" s="35" t="s">
        <v>9970</v>
      </c>
      <c r="I3369" s="35" t="s">
        <v>29</v>
      </c>
      <c r="J3369" s="36">
        <v>114580000</v>
      </c>
      <c r="K3369" s="36">
        <v>128763000</v>
      </c>
      <c r="L3369" s="36">
        <v>158890000</v>
      </c>
      <c r="M3369" s="36">
        <v>121867000</v>
      </c>
      <c r="N3369" s="36">
        <v>145238000</v>
      </c>
      <c r="O3369" s="37">
        <v>0.13070000000000001</v>
      </c>
      <c r="P3369" s="37">
        <v>8.4500000000000006E-2</v>
      </c>
      <c r="Q3369" s="37">
        <v>7.8399999999999997E-2</v>
      </c>
      <c r="R3369" s="37">
        <v>0.16009999999999999</v>
      </c>
      <c r="S3369" s="37">
        <v>0.10050000000000001</v>
      </c>
      <c r="T3369" s="37"/>
      <c r="U3369" s="37"/>
      <c r="V3369" s="37"/>
      <c r="W3369" s="37"/>
      <c r="X3369" s="37"/>
      <c r="Z3369" s="4" t="str">
        <f t="shared" si="224"/>
        <v>NO</v>
      </c>
      <c r="AA3369" s="4" t="str">
        <f t="shared" si="224"/>
        <v>NO</v>
      </c>
      <c r="AB3369" s="4" t="str">
        <f t="shared" si="224"/>
        <v>NO</v>
      </c>
      <c r="AD3369" s="4">
        <f t="shared" si="225"/>
        <v>0</v>
      </c>
    </row>
    <row r="3370" spans="1:30" ht="14.4" customHeight="1" x14ac:dyDescent="0.35">
      <c r="A3370" s="34">
        <v>3386</v>
      </c>
      <c r="B3370" s="1" t="s">
        <v>9971</v>
      </c>
      <c r="C3370" s="1"/>
      <c r="D3370" s="1"/>
      <c r="E3370" s="1"/>
      <c r="F3370" s="1" t="s">
        <v>29262</v>
      </c>
      <c r="G3370" s="35" t="s">
        <v>9972</v>
      </c>
      <c r="H3370" s="35" t="s">
        <v>9973</v>
      </c>
      <c r="I3370" s="35" t="s">
        <v>33</v>
      </c>
      <c r="J3370" s="36">
        <v>186403000</v>
      </c>
      <c r="K3370" s="36">
        <v>187068000</v>
      </c>
      <c r="L3370" s="36">
        <v>163907000</v>
      </c>
      <c r="M3370" s="36">
        <v>153079000</v>
      </c>
      <c r="N3370" s="36">
        <v>145131000</v>
      </c>
      <c r="O3370" s="37">
        <v>-6.4699999999999994E-2</v>
      </c>
      <c r="P3370" s="37">
        <v>-5.1700000000000003E-2</v>
      </c>
      <c r="Q3370" s="37">
        <v>-0.19040000000000001</v>
      </c>
      <c r="R3370" s="37">
        <v>-0.28389999999999999</v>
      </c>
      <c r="S3370" s="37">
        <v>-0.27</v>
      </c>
      <c r="T3370" s="37">
        <v>-6.5000000000000002E-2</v>
      </c>
      <c r="U3370" s="37">
        <v>-5.1999999999999998E-2</v>
      </c>
      <c r="V3370" s="37">
        <v>-0.1908</v>
      </c>
      <c r="W3370" s="37">
        <v>-0.28439999999999999</v>
      </c>
      <c r="X3370" s="37">
        <v>-0.27010000000000001</v>
      </c>
      <c r="Z3370" s="4" t="str">
        <f t="shared" si="224"/>
        <v>NO</v>
      </c>
      <c r="AA3370" s="4" t="str">
        <f t="shared" si="224"/>
        <v>NO</v>
      </c>
      <c r="AB3370" s="4" t="str">
        <f t="shared" si="224"/>
        <v>NO</v>
      </c>
      <c r="AD3370" s="4">
        <f t="shared" si="225"/>
        <v>0</v>
      </c>
    </row>
    <row r="3371" spans="1:30" ht="27.65" customHeight="1" x14ac:dyDescent="0.35">
      <c r="A3371" s="34">
        <v>3387</v>
      </c>
      <c r="B3371" s="1" t="s">
        <v>9974</v>
      </c>
      <c r="C3371" s="1"/>
      <c r="D3371" s="1"/>
      <c r="E3371" s="1"/>
      <c r="F3371" s="1" t="s">
        <v>29262</v>
      </c>
      <c r="G3371" s="35" t="s">
        <v>9975</v>
      </c>
      <c r="H3371" s="35" t="s">
        <v>9976</v>
      </c>
      <c r="I3371" s="35" t="s">
        <v>23</v>
      </c>
      <c r="J3371" s="36">
        <v>67319000</v>
      </c>
      <c r="K3371" s="36">
        <v>113621000</v>
      </c>
      <c r="L3371" s="36">
        <v>161287000</v>
      </c>
      <c r="M3371" s="36">
        <v>128279000</v>
      </c>
      <c r="N3371" s="36">
        <v>145119000</v>
      </c>
      <c r="O3371" s="37">
        <v>3.61E-2</v>
      </c>
      <c r="P3371" s="37">
        <v>0.25119999999999998</v>
      </c>
      <c r="Q3371" s="37">
        <v>9.5399999999999999E-2</v>
      </c>
      <c r="R3371" s="37">
        <v>-0.2535</v>
      </c>
      <c r="S3371" s="37">
        <v>0.15040000000000001</v>
      </c>
      <c r="T3371" s="37">
        <v>6.3E-3</v>
      </c>
      <c r="U3371" s="37"/>
      <c r="V3371" s="37"/>
      <c r="W3371" s="37"/>
      <c r="X3371" s="37"/>
      <c r="Z3371" s="4" t="str">
        <f t="shared" si="224"/>
        <v>NO</v>
      </c>
      <c r="AA3371" s="4" t="str">
        <f t="shared" si="224"/>
        <v>NO</v>
      </c>
      <c r="AB3371" s="4" t="str">
        <f t="shared" si="224"/>
        <v>NO</v>
      </c>
      <c r="AD3371" s="4">
        <f t="shared" si="225"/>
        <v>0</v>
      </c>
    </row>
    <row r="3372" spans="1:30" ht="14.4" customHeight="1" x14ac:dyDescent="0.35">
      <c r="A3372" s="34">
        <v>3388</v>
      </c>
      <c r="B3372" s="1" t="s">
        <v>9977</v>
      </c>
      <c r="C3372" s="1" t="s">
        <v>29015</v>
      </c>
      <c r="D3372" s="1"/>
      <c r="E3372" s="1" t="s">
        <v>29008</v>
      </c>
      <c r="F3372" s="1" t="s">
        <v>29262</v>
      </c>
      <c r="G3372" s="35" t="s">
        <v>9978</v>
      </c>
      <c r="H3372" s="35" t="s">
        <v>9979</v>
      </c>
      <c r="I3372" s="35" t="s">
        <v>29</v>
      </c>
      <c r="J3372" s="36">
        <v>54043000</v>
      </c>
      <c r="K3372" s="36">
        <v>76724000</v>
      </c>
      <c r="L3372" s="36">
        <v>84447000</v>
      </c>
      <c r="M3372" s="36">
        <v>98865000</v>
      </c>
      <c r="N3372" s="36">
        <v>145072000</v>
      </c>
      <c r="O3372" s="37">
        <v>0.24809999999999999</v>
      </c>
      <c r="P3372" s="37">
        <v>8.72E-2</v>
      </c>
      <c r="Q3372" s="37">
        <v>4.3900000000000002E-2</v>
      </c>
      <c r="R3372" s="37">
        <v>3.73E-2</v>
      </c>
      <c r="S3372" s="37">
        <v>0.17699999999999999</v>
      </c>
      <c r="T3372" s="37"/>
      <c r="U3372" s="37"/>
      <c r="V3372" s="37"/>
      <c r="W3372" s="37"/>
      <c r="X3372" s="37"/>
      <c r="Z3372" s="4" t="str">
        <f t="shared" si="224"/>
        <v>NO</v>
      </c>
      <c r="AA3372" s="4" t="str">
        <f t="shared" si="224"/>
        <v>NO</v>
      </c>
      <c r="AB3372" s="4" t="str">
        <f t="shared" si="224"/>
        <v>NO</v>
      </c>
      <c r="AD3372" s="4">
        <f t="shared" si="225"/>
        <v>0</v>
      </c>
    </row>
    <row r="3373" spans="1:30" ht="14.4" customHeight="1" x14ac:dyDescent="0.35">
      <c r="A3373" s="34">
        <v>3389</v>
      </c>
      <c r="B3373" s="1" t="s">
        <v>9980</v>
      </c>
      <c r="C3373" s="1"/>
      <c r="D3373" s="1"/>
      <c r="E3373" s="1"/>
      <c r="F3373" s="1" t="s">
        <v>29262</v>
      </c>
      <c r="G3373" s="35" t="s">
        <v>9981</v>
      </c>
      <c r="H3373" s="35" t="s">
        <v>9982</v>
      </c>
      <c r="I3373" s="35" t="s">
        <v>23</v>
      </c>
      <c r="J3373" s="36">
        <v>75007000</v>
      </c>
      <c r="K3373" s="36">
        <v>77746000</v>
      </c>
      <c r="L3373" s="36">
        <v>91041000</v>
      </c>
      <c r="M3373" s="36">
        <v>116157000</v>
      </c>
      <c r="N3373" s="36">
        <v>144976000</v>
      </c>
      <c r="O3373" s="37">
        <v>-0.2104</v>
      </c>
      <c r="P3373" s="37">
        <v>-0.1358</v>
      </c>
      <c r="Q3373" s="37">
        <v>-0.12820000000000001</v>
      </c>
      <c r="R3373" s="37">
        <v>-6.1100000000000002E-2</v>
      </c>
      <c r="S3373" s="37">
        <v>0.10390000000000001</v>
      </c>
      <c r="T3373" s="37">
        <v>-1.1000000000000001E-3</v>
      </c>
      <c r="U3373" s="37">
        <v>-1E-4</v>
      </c>
      <c r="V3373" s="37">
        <v>-1E-4</v>
      </c>
      <c r="W3373" s="37">
        <v>-1E-4</v>
      </c>
      <c r="X3373" s="37">
        <v>-1E-4</v>
      </c>
      <c r="Z3373" s="4" t="str">
        <f t="shared" si="224"/>
        <v>NO</v>
      </c>
      <c r="AA3373" s="4" t="str">
        <f t="shared" si="224"/>
        <v>NO</v>
      </c>
      <c r="AB3373" s="4" t="str">
        <f t="shared" si="224"/>
        <v>NO</v>
      </c>
      <c r="AD3373" s="4">
        <f t="shared" si="225"/>
        <v>0</v>
      </c>
    </row>
    <row r="3374" spans="1:30" ht="14.4" customHeight="1" x14ac:dyDescent="0.35">
      <c r="A3374" s="34">
        <v>3390</v>
      </c>
      <c r="B3374" s="1" t="s">
        <v>9983</v>
      </c>
      <c r="C3374" s="1"/>
      <c r="D3374" s="1"/>
      <c r="E3374" s="1"/>
      <c r="F3374" s="1" t="s">
        <v>29262</v>
      </c>
      <c r="G3374" s="35" t="s">
        <v>9984</v>
      </c>
      <c r="H3374" s="35" t="s">
        <v>9985</v>
      </c>
      <c r="I3374" s="35" t="s">
        <v>23</v>
      </c>
      <c r="J3374" s="36">
        <v>156683000</v>
      </c>
      <c r="K3374" s="36">
        <v>158106000</v>
      </c>
      <c r="L3374" s="36">
        <v>207019000</v>
      </c>
      <c r="M3374" s="36">
        <v>147083000</v>
      </c>
      <c r="N3374" s="36">
        <v>144889000</v>
      </c>
      <c r="O3374" s="37">
        <v>4.8099999999999997E-2</v>
      </c>
      <c r="P3374" s="37">
        <v>9.5500000000000002E-2</v>
      </c>
      <c r="Q3374" s="37">
        <v>0.17680000000000001</v>
      </c>
      <c r="R3374" s="37">
        <v>0.36080000000000001</v>
      </c>
      <c r="S3374" s="37">
        <v>3.3700000000000001E-2</v>
      </c>
      <c r="T3374" s="37"/>
      <c r="U3374" s="37"/>
      <c r="V3374" s="37"/>
      <c r="W3374" s="37"/>
      <c r="X3374" s="37">
        <v>-3.9699999999999999E-2</v>
      </c>
      <c r="Z3374" s="4" t="str">
        <f t="shared" si="224"/>
        <v>NO</v>
      </c>
      <c r="AA3374" s="4" t="str">
        <f t="shared" si="224"/>
        <v>YES</v>
      </c>
      <c r="AB3374" s="4" t="str">
        <f t="shared" si="224"/>
        <v>NO</v>
      </c>
      <c r="AD3374" s="4">
        <f t="shared" si="225"/>
        <v>1</v>
      </c>
    </row>
    <row r="3375" spans="1:30" ht="14.4" customHeight="1" x14ac:dyDescent="0.35">
      <c r="A3375" s="34">
        <v>3391</v>
      </c>
      <c r="B3375" s="1" t="s">
        <v>193</v>
      </c>
      <c r="C3375" s="1" t="s">
        <v>29015</v>
      </c>
      <c r="D3375" s="1"/>
      <c r="E3375" s="1" t="s">
        <v>29008</v>
      </c>
      <c r="F3375" s="1" t="s">
        <v>29262</v>
      </c>
      <c r="G3375" s="35" t="s">
        <v>9986</v>
      </c>
      <c r="H3375" s="35" t="s">
        <v>9987</v>
      </c>
      <c r="I3375" s="35" t="s">
        <v>29</v>
      </c>
      <c r="J3375" s="36">
        <v>55842000</v>
      </c>
      <c r="K3375" s="36">
        <v>67795000</v>
      </c>
      <c r="L3375" s="36">
        <v>85493000</v>
      </c>
      <c r="M3375" s="36">
        <v>104815000</v>
      </c>
      <c r="N3375" s="36">
        <v>144889000</v>
      </c>
      <c r="O3375" s="37">
        <v>0.16259999999999999</v>
      </c>
      <c r="P3375" s="37">
        <v>0.2671</v>
      </c>
      <c r="Q3375" s="37">
        <v>0.2311</v>
      </c>
      <c r="R3375" s="37">
        <v>0.1681</v>
      </c>
      <c r="S3375" s="37">
        <v>0.12720000000000001</v>
      </c>
      <c r="T3375" s="37"/>
      <c r="U3375" s="37"/>
      <c r="V3375" s="37"/>
      <c r="W3375" s="37"/>
      <c r="X3375" s="37"/>
      <c r="Z3375" s="4" t="str">
        <f t="shared" si="224"/>
        <v>YES</v>
      </c>
      <c r="AA3375" s="4" t="str">
        <f t="shared" si="224"/>
        <v>NO</v>
      </c>
      <c r="AB3375" s="4" t="str">
        <f t="shared" si="224"/>
        <v>NO</v>
      </c>
      <c r="AD3375" s="4">
        <f t="shared" si="225"/>
        <v>1</v>
      </c>
    </row>
    <row r="3376" spans="1:30" ht="27.65" customHeight="1" x14ac:dyDescent="0.35">
      <c r="A3376" s="34">
        <v>3392</v>
      </c>
      <c r="B3376" s="1" t="s">
        <v>9988</v>
      </c>
      <c r="C3376" s="1" t="s">
        <v>28702</v>
      </c>
      <c r="D3376" s="1"/>
      <c r="E3376" s="1"/>
      <c r="F3376" s="1" t="s">
        <v>29262</v>
      </c>
      <c r="G3376" s="35" t="s">
        <v>9989</v>
      </c>
      <c r="H3376" s="35" t="s">
        <v>9990</v>
      </c>
      <c r="I3376" s="35" t="s">
        <v>87</v>
      </c>
      <c r="J3376" s="36">
        <v>91199000</v>
      </c>
      <c r="K3376" s="36">
        <v>112740000</v>
      </c>
      <c r="L3376" s="36">
        <v>113465000</v>
      </c>
      <c r="M3376" s="36">
        <v>147961000</v>
      </c>
      <c r="N3376" s="36">
        <v>144877000</v>
      </c>
      <c r="O3376" s="37">
        <v>-0.11310000000000001</v>
      </c>
      <c r="P3376" s="37">
        <v>-9.7000000000000003E-2</v>
      </c>
      <c r="Q3376" s="37">
        <v>-0.1709</v>
      </c>
      <c r="R3376" s="37">
        <v>-0.129</v>
      </c>
      <c r="S3376" s="37">
        <v>-0.29110000000000003</v>
      </c>
      <c r="T3376" s="37">
        <v>2.98E-2</v>
      </c>
      <c r="U3376" s="37">
        <v>-7.7700000000000005E-2</v>
      </c>
      <c r="V3376" s="37">
        <v>-0.1484</v>
      </c>
      <c r="W3376" s="37">
        <v>-0.113</v>
      </c>
      <c r="X3376" s="37">
        <v>-0.29409999999999997</v>
      </c>
      <c r="Z3376" s="4" t="str">
        <f t="shared" si="224"/>
        <v>NO</v>
      </c>
      <c r="AA3376" s="4" t="str">
        <f t="shared" si="224"/>
        <v>NO</v>
      </c>
      <c r="AB3376" s="4" t="str">
        <f t="shared" si="224"/>
        <v>NO</v>
      </c>
      <c r="AD3376" s="4">
        <f t="shared" si="225"/>
        <v>0</v>
      </c>
    </row>
    <row r="3377" spans="1:30" ht="14.4" customHeight="1" x14ac:dyDescent="0.35">
      <c r="A3377" s="34">
        <v>3393</v>
      </c>
      <c r="B3377" s="1" t="s">
        <v>9991</v>
      </c>
      <c r="C3377" s="1"/>
      <c r="D3377" s="1"/>
      <c r="E3377" s="1"/>
      <c r="F3377" s="1" t="s">
        <v>29262</v>
      </c>
      <c r="G3377" s="35" t="s">
        <v>9992</v>
      </c>
      <c r="H3377" s="35" t="s">
        <v>9993</v>
      </c>
      <c r="I3377" s="35" t="s">
        <v>33</v>
      </c>
      <c r="J3377" s="36">
        <v>76457000</v>
      </c>
      <c r="K3377" s="36">
        <v>90925000</v>
      </c>
      <c r="L3377" s="36">
        <v>109468000</v>
      </c>
      <c r="M3377" s="36">
        <v>119164000</v>
      </c>
      <c r="N3377" s="36">
        <v>144864000</v>
      </c>
      <c r="O3377" s="37">
        <v>0.14949999999999999</v>
      </c>
      <c r="P3377" s="37">
        <v>0.17169999999999999</v>
      </c>
      <c r="Q3377" s="37">
        <v>0.1305</v>
      </c>
      <c r="R3377" s="37">
        <v>0.13239999999999999</v>
      </c>
      <c r="S3377" s="37">
        <v>0.21590000000000001</v>
      </c>
      <c r="T3377" s="37">
        <v>-2.8E-3</v>
      </c>
      <c r="U3377" s="37">
        <v>-2.0999999999999999E-3</v>
      </c>
      <c r="V3377" s="37">
        <v>-8.0000000000000004E-4</v>
      </c>
      <c r="W3377" s="37">
        <v>-1E-4</v>
      </c>
      <c r="X3377" s="37"/>
      <c r="Z3377" s="4" t="str">
        <f t="shared" si="224"/>
        <v>NO</v>
      </c>
      <c r="AA3377" s="4" t="str">
        <f t="shared" si="224"/>
        <v>NO</v>
      </c>
      <c r="AB3377" s="4" t="str">
        <f t="shared" si="224"/>
        <v>YES</v>
      </c>
      <c r="AD3377" s="4">
        <f t="shared" si="225"/>
        <v>1</v>
      </c>
    </row>
    <row r="3378" spans="1:30" ht="27.65" customHeight="1" x14ac:dyDescent="0.35">
      <c r="A3378" s="34">
        <v>3394</v>
      </c>
      <c r="B3378" s="1" t="s">
        <v>9994</v>
      </c>
      <c r="C3378" s="1" t="s">
        <v>29015</v>
      </c>
      <c r="D3378" s="1"/>
      <c r="E3378" s="1" t="s">
        <v>29008</v>
      </c>
      <c r="F3378" s="1" t="s">
        <v>29262</v>
      </c>
      <c r="G3378" s="35" t="s">
        <v>9995</v>
      </c>
      <c r="H3378" s="35" t="s">
        <v>9996</v>
      </c>
      <c r="I3378" s="35" t="s">
        <v>29</v>
      </c>
      <c r="J3378" s="36">
        <v>47867000</v>
      </c>
      <c r="K3378" s="36">
        <v>52458000</v>
      </c>
      <c r="L3378" s="36">
        <v>85417000</v>
      </c>
      <c r="M3378" s="36">
        <v>105698000</v>
      </c>
      <c r="N3378" s="36">
        <v>144774000</v>
      </c>
      <c r="O3378" s="37">
        <v>0.30580000000000002</v>
      </c>
      <c r="P3378" s="37">
        <v>0.27079999999999999</v>
      </c>
      <c r="Q3378" s="37">
        <v>0.25219999999999998</v>
      </c>
      <c r="R3378" s="37">
        <v>6.7900000000000002E-2</v>
      </c>
      <c r="S3378" s="37">
        <v>0.14130000000000001</v>
      </c>
      <c r="T3378" s="37">
        <v>0.3357</v>
      </c>
      <c r="U3378" s="37">
        <v>0.24310000000000001</v>
      </c>
      <c r="V3378" s="37">
        <v>0.23830000000000001</v>
      </c>
      <c r="W3378" s="37">
        <v>4.4600000000000001E-2</v>
      </c>
      <c r="X3378" s="37">
        <v>0.11</v>
      </c>
      <c r="Z3378" s="4" t="str">
        <f t="shared" si="224"/>
        <v>YES</v>
      </c>
      <c r="AA3378" s="4" t="str">
        <f t="shared" si="224"/>
        <v>NO</v>
      </c>
      <c r="AB3378" s="4" t="str">
        <f t="shared" si="224"/>
        <v>NO</v>
      </c>
      <c r="AD3378" s="4">
        <f t="shared" si="225"/>
        <v>1</v>
      </c>
    </row>
    <row r="3379" spans="1:30" ht="27.65" customHeight="1" x14ac:dyDescent="0.35">
      <c r="A3379" s="34">
        <v>3395</v>
      </c>
      <c r="B3379" s="1" t="s">
        <v>9997</v>
      </c>
      <c r="C3379" s="1"/>
      <c r="D3379" s="1"/>
      <c r="E3379" s="1"/>
      <c r="F3379" s="1" t="s">
        <v>29262</v>
      </c>
      <c r="G3379" s="35" t="s">
        <v>9998</v>
      </c>
      <c r="H3379" s="35" t="s">
        <v>9999</v>
      </c>
      <c r="I3379" s="35" t="s">
        <v>23</v>
      </c>
      <c r="J3379" s="36">
        <v>129477000</v>
      </c>
      <c r="K3379" s="36">
        <v>137023000</v>
      </c>
      <c r="L3379" s="36">
        <v>166313000</v>
      </c>
      <c r="M3379" s="36">
        <v>170287000</v>
      </c>
      <c r="N3379" s="36">
        <v>144734000</v>
      </c>
      <c r="O3379" s="37">
        <v>-1.2699999999999999E-2</v>
      </c>
      <c r="P3379" s="37">
        <v>-4.9000000000000002E-2</v>
      </c>
      <c r="Q3379" s="37">
        <v>4.3999999999999997E-2</v>
      </c>
      <c r="R3379" s="37">
        <v>0.11700000000000001</v>
      </c>
      <c r="S3379" s="37">
        <v>7.1199999999999999E-2</v>
      </c>
      <c r="T3379" s="37">
        <v>-1.78E-2</v>
      </c>
      <c r="U3379" s="37">
        <v>-1.47E-2</v>
      </c>
      <c r="V3379" s="37">
        <v>-1.47E-2</v>
      </c>
      <c r="W3379" s="37">
        <v>-1.3100000000000001E-2</v>
      </c>
      <c r="X3379" s="37">
        <v>-1.04E-2</v>
      </c>
      <c r="Z3379" s="4" t="str">
        <f t="shared" si="224"/>
        <v>NO</v>
      </c>
      <c r="AA3379" s="4" t="str">
        <f t="shared" si="224"/>
        <v>NO</v>
      </c>
      <c r="AB3379" s="4" t="str">
        <f t="shared" si="224"/>
        <v>NO</v>
      </c>
      <c r="AD3379" s="4">
        <f t="shared" si="225"/>
        <v>0</v>
      </c>
    </row>
    <row r="3380" spans="1:30" ht="14.4" customHeight="1" x14ac:dyDescent="0.35">
      <c r="A3380" s="34">
        <v>3396</v>
      </c>
      <c r="B3380" s="1" t="s">
        <v>10000</v>
      </c>
      <c r="C3380" s="1" t="s">
        <v>29015</v>
      </c>
      <c r="D3380" s="1"/>
      <c r="E3380" s="1" t="s">
        <v>29008</v>
      </c>
      <c r="F3380" s="1" t="s">
        <v>29262</v>
      </c>
      <c r="G3380" s="35" t="s">
        <v>10001</v>
      </c>
      <c r="H3380" s="35" t="s">
        <v>10002</v>
      </c>
      <c r="I3380" s="35" t="s">
        <v>29</v>
      </c>
      <c r="J3380" s="36">
        <v>104187000</v>
      </c>
      <c r="K3380" s="36">
        <v>102309000</v>
      </c>
      <c r="L3380" s="36">
        <v>105516000</v>
      </c>
      <c r="M3380" s="36">
        <v>128475000</v>
      </c>
      <c r="N3380" s="36">
        <v>144730000</v>
      </c>
      <c r="O3380" s="37">
        <v>0.1106</v>
      </c>
      <c r="P3380" s="37">
        <v>2.2499999999999999E-2</v>
      </c>
      <c r="Q3380" s="37">
        <v>6.4799999999999996E-2</v>
      </c>
      <c r="R3380" s="37">
        <v>9.98E-2</v>
      </c>
      <c r="S3380" s="37">
        <v>7.6799999999999993E-2</v>
      </c>
      <c r="T3380" s="37"/>
      <c r="U3380" s="37">
        <v>-8.9999999999999998E-4</v>
      </c>
      <c r="V3380" s="37"/>
      <c r="W3380" s="37"/>
      <c r="X3380" s="37"/>
      <c r="Z3380" s="4" t="str">
        <f t="shared" si="224"/>
        <v>NO</v>
      </c>
      <c r="AA3380" s="4" t="str">
        <f t="shared" si="224"/>
        <v>NO</v>
      </c>
      <c r="AB3380" s="4" t="str">
        <f t="shared" si="224"/>
        <v>NO</v>
      </c>
      <c r="AD3380" s="4">
        <f t="shared" si="225"/>
        <v>0</v>
      </c>
    </row>
    <row r="3381" spans="1:30" ht="27.65" customHeight="1" x14ac:dyDescent="0.35">
      <c r="A3381" s="34">
        <v>3397</v>
      </c>
      <c r="B3381" s="1" t="s">
        <v>10003</v>
      </c>
      <c r="C3381" s="1" t="s">
        <v>29015</v>
      </c>
      <c r="D3381" s="1"/>
      <c r="E3381" s="1" t="s">
        <v>29008</v>
      </c>
      <c r="F3381" s="1" t="s">
        <v>29262</v>
      </c>
      <c r="G3381" s="35" t="s">
        <v>10004</v>
      </c>
      <c r="H3381" s="35" t="s">
        <v>10005</v>
      </c>
      <c r="I3381" s="35" t="s">
        <v>29</v>
      </c>
      <c r="J3381" s="36">
        <v>38033000</v>
      </c>
      <c r="K3381" s="36">
        <v>65237000</v>
      </c>
      <c r="L3381" s="36">
        <v>102547000</v>
      </c>
      <c r="M3381" s="36">
        <v>116315000</v>
      </c>
      <c r="N3381" s="36">
        <v>144649000</v>
      </c>
      <c r="O3381" s="37">
        <v>0.15440000000000001</v>
      </c>
      <c r="P3381" s="37">
        <v>0.2321</v>
      </c>
      <c r="Q3381" s="37">
        <v>0.2021</v>
      </c>
      <c r="R3381" s="37">
        <v>0.22120000000000001</v>
      </c>
      <c r="S3381" s="37">
        <v>0.25929999999999997</v>
      </c>
      <c r="T3381" s="37"/>
      <c r="U3381" s="37"/>
      <c r="V3381" s="37"/>
      <c r="W3381" s="37">
        <v>-3.1699999999999999E-2</v>
      </c>
      <c r="X3381" s="37">
        <v>-1.5599999999999999E-2</v>
      </c>
      <c r="Z3381" s="4" t="str">
        <f t="shared" si="224"/>
        <v>YES</v>
      </c>
      <c r="AA3381" s="4" t="str">
        <f t="shared" si="224"/>
        <v>YES</v>
      </c>
      <c r="AB3381" s="4" t="str">
        <f t="shared" si="224"/>
        <v>YES</v>
      </c>
      <c r="AD3381" s="4">
        <f t="shared" si="225"/>
        <v>3</v>
      </c>
    </row>
    <row r="3382" spans="1:30" ht="14.4" customHeight="1" x14ac:dyDescent="0.35">
      <c r="A3382" s="34">
        <v>3398</v>
      </c>
      <c r="B3382" s="1" t="s">
        <v>10006</v>
      </c>
      <c r="C3382" s="1" t="s">
        <v>29015</v>
      </c>
      <c r="D3382" s="1"/>
      <c r="E3382" s="1" t="s">
        <v>29008</v>
      </c>
      <c r="F3382" s="1" t="s">
        <v>29262</v>
      </c>
      <c r="G3382" s="35" t="s">
        <v>10007</v>
      </c>
      <c r="H3382" s="35" t="s">
        <v>10008</v>
      </c>
      <c r="I3382" s="35" t="s">
        <v>29</v>
      </c>
      <c r="J3382" s="36">
        <v>59820000</v>
      </c>
      <c r="K3382" s="36">
        <v>89706000</v>
      </c>
      <c r="L3382" s="36">
        <v>71930000</v>
      </c>
      <c r="M3382" s="36">
        <v>138056000</v>
      </c>
      <c r="N3382" s="36">
        <v>144595000</v>
      </c>
      <c r="O3382" s="37">
        <v>0.1603</v>
      </c>
      <c r="P3382" s="37">
        <v>0.33479999999999999</v>
      </c>
      <c r="Q3382" s="37">
        <v>9.2700000000000005E-2</v>
      </c>
      <c r="R3382" s="37">
        <v>0.34200000000000003</v>
      </c>
      <c r="S3382" s="37">
        <v>0.31580000000000003</v>
      </c>
      <c r="T3382" s="37"/>
      <c r="U3382" s="37">
        <v>0.3236</v>
      </c>
      <c r="V3382" s="37"/>
      <c r="W3382" s="37"/>
      <c r="X3382" s="37"/>
      <c r="Z3382" s="4" t="str">
        <f t="shared" si="224"/>
        <v>NO</v>
      </c>
      <c r="AA3382" s="4" t="str">
        <f t="shared" si="224"/>
        <v>YES</v>
      </c>
      <c r="AB3382" s="4" t="str">
        <f t="shared" si="224"/>
        <v>YES</v>
      </c>
      <c r="AD3382" s="4">
        <f t="shared" si="225"/>
        <v>2</v>
      </c>
    </row>
    <row r="3383" spans="1:30" ht="14.4" customHeight="1" x14ac:dyDescent="0.35">
      <c r="A3383" s="34">
        <v>3399</v>
      </c>
      <c r="B3383" s="1" t="s">
        <v>10009</v>
      </c>
      <c r="C3383" s="1"/>
      <c r="D3383" s="1"/>
      <c r="E3383" s="1"/>
      <c r="F3383" s="1" t="s">
        <v>29262</v>
      </c>
      <c r="G3383" s="35" t="s">
        <v>10010</v>
      </c>
      <c r="H3383" s="35" t="s">
        <v>10011</v>
      </c>
      <c r="I3383" s="35" t="s">
        <v>43</v>
      </c>
      <c r="J3383" s="36">
        <v>90337000</v>
      </c>
      <c r="K3383" s="36">
        <v>94661000</v>
      </c>
      <c r="L3383" s="36">
        <v>96388000</v>
      </c>
      <c r="M3383" s="36">
        <v>160742000</v>
      </c>
      <c r="N3383" s="36">
        <v>144550000</v>
      </c>
      <c r="O3383" s="37">
        <v>0.12130000000000001</v>
      </c>
      <c r="P3383" s="37">
        <v>5.4100000000000002E-2</v>
      </c>
      <c r="Q3383" s="37">
        <v>-9.2899999999999996E-2</v>
      </c>
      <c r="R3383" s="37">
        <v>8.6400000000000005E-2</v>
      </c>
      <c r="S3383" s="37">
        <v>5.3E-3</v>
      </c>
      <c r="T3383" s="37"/>
      <c r="U3383" s="37"/>
      <c r="V3383" s="37"/>
      <c r="W3383" s="37"/>
      <c r="X3383" s="37"/>
      <c r="Z3383" s="4" t="str">
        <f t="shared" si="224"/>
        <v>NO</v>
      </c>
      <c r="AA3383" s="4" t="str">
        <f t="shared" si="224"/>
        <v>NO</v>
      </c>
      <c r="AB3383" s="4" t="str">
        <f t="shared" si="224"/>
        <v>NO</v>
      </c>
      <c r="AD3383" s="4">
        <f t="shared" si="225"/>
        <v>0</v>
      </c>
    </row>
    <row r="3384" spans="1:30" ht="27.65" customHeight="1" x14ac:dyDescent="0.35">
      <c r="A3384" s="34">
        <v>3400</v>
      </c>
      <c r="B3384" s="1" t="s">
        <v>10012</v>
      </c>
      <c r="C3384" s="1" t="s">
        <v>29015</v>
      </c>
      <c r="D3384" s="1"/>
      <c r="E3384" s="1" t="s">
        <v>29008</v>
      </c>
      <c r="F3384" s="1" t="s">
        <v>29262</v>
      </c>
      <c r="G3384" s="35" t="s">
        <v>10013</v>
      </c>
      <c r="H3384" s="35" t="s">
        <v>10014</v>
      </c>
      <c r="I3384" s="35" t="s">
        <v>29</v>
      </c>
      <c r="J3384" s="36">
        <v>111258000</v>
      </c>
      <c r="K3384" s="36">
        <v>118629000</v>
      </c>
      <c r="L3384" s="36">
        <v>130534000</v>
      </c>
      <c r="M3384" s="36">
        <v>149546000</v>
      </c>
      <c r="N3384" s="36">
        <v>144531000</v>
      </c>
      <c r="O3384" s="37">
        <v>1.8200000000000001E-2</v>
      </c>
      <c r="P3384" s="37">
        <v>1.72E-2</v>
      </c>
      <c r="Q3384" s="37">
        <v>1.04E-2</v>
      </c>
      <c r="R3384" s="37">
        <v>1.5699999999999999E-2</v>
      </c>
      <c r="S3384" s="37">
        <v>1.6199999999999999E-2</v>
      </c>
      <c r="T3384" s="37">
        <v>1.7500000000000002E-2</v>
      </c>
      <c r="U3384" s="37">
        <v>1.72E-2</v>
      </c>
      <c r="V3384" s="37">
        <v>1.04E-2</v>
      </c>
      <c r="W3384" s="37"/>
      <c r="X3384" s="37"/>
      <c r="Z3384" s="4" t="str">
        <f t="shared" si="224"/>
        <v>NO</v>
      </c>
      <c r="AA3384" s="4" t="str">
        <f t="shared" si="224"/>
        <v>NO</v>
      </c>
      <c r="AB3384" s="4" t="str">
        <f t="shared" si="224"/>
        <v>NO</v>
      </c>
      <c r="AD3384" s="4">
        <f t="shared" si="225"/>
        <v>0</v>
      </c>
    </row>
    <row r="3385" spans="1:30" ht="14.4" customHeight="1" x14ac:dyDescent="0.35">
      <c r="A3385" s="34">
        <v>3401</v>
      </c>
      <c r="B3385" s="1" t="s">
        <v>10015</v>
      </c>
      <c r="C3385" s="1" t="s">
        <v>29015</v>
      </c>
      <c r="D3385" s="1"/>
      <c r="E3385" s="1" t="s">
        <v>29008</v>
      </c>
      <c r="F3385" s="1" t="s">
        <v>29262</v>
      </c>
      <c r="G3385" s="35" t="s">
        <v>10016</v>
      </c>
      <c r="H3385" s="35" t="s">
        <v>10017</v>
      </c>
      <c r="I3385" s="35" t="s">
        <v>29</v>
      </c>
      <c r="J3385" s="36">
        <v>115905000</v>
      </c>
      <c r="K3385" s="36">
        <v>112932000</v>
      </c>
      <c r="L3385" s="36">
        <v>106817000</v>
      </c>
      <c r="M3385" s="36">
        <v>124612000</v>
      </c>
      <c r="N3385" s="36">
        <v>144510000</v>
      </c>
      <c r="O3385" s="37">
        <v>0.1419</v>
      </c>
      <c r="P3385" s="37">
        <v>3.9399999999999998E-2</v>
      </c>
      <c r="Q3385" s="37">
        <v>4.0800000000000003E-2</v>
      </c>
      <c r="R3385" s="37">
        <v>8.2299999999999998E-2</v>
      </c>
      <c r="S3385" s="37">
        <v>9.3899999999999997E-2</v>
      </c>
      <c r="T3385" s="37"/>
      <c r="U3385" s="37"/>
      <c r="V3385" s="37"/>
      <c r="W3385" s="37"/>
      <c r="X3385" s="37"/>
      <c r="Z3385" s="4" t="str">
        <f t="shared" si="224"/>
        <v>NO</v>
      </c>
      <c r="AA3385" s="4" t="str">
        <f t="shared" si="224"/>
        <v>NO</v>
      </c>
      <c r="AB3385" s="4" t="str">
        <f t="shared" si="224"/>
        <v>NO</v>
      </c>
      <c r="AD3385" s="4">
        <f t="shared" si="225"/>
        <v>0</v>
      </c>
    </row>
    <row r="3386" spans="1:30" ht="14.4" customHeight="1" x14ac:dyDescent="0.35">
      <c r="A3386" s="34">
        <v>3402</v>
      </c>
      <c r="B3386" s="1" t="s">
        <v>10018</v>
      </c>
      <c r="C3386" s="1"/>
      <c r="D3386" s="1"/>
      <c r="E3386" s="1"/>
      <c r="F3386" s="1" t="s">
        <v>29262</v>
      </c>
      <c r="G3386" s="35" t="s">
        <v>10019</v>
      </c>
      <c r="H3386" s="35" t="s">
        <v>10020</v>
      </c>
      <c r="I3386" s="35" t="s">
        <v>36</v>
      </c>
      <c r="J3386" s="36">
        <v>4662000</v>
      </c>
      <c r="K3386" s="36">
        <v>14430000</v>
      </c>
      <c r="L3386" s="36">
        <v>19606000</v>
      </c>
      <c r="M3386" s="36">
        <v>89552000</v>
      </c>
      <c r="N3386" s="36">
        <v>144486000</v>
      </c>
      <c r="O3386" s="37">
        <v>-0.29749999999999999</v>
      </c>
      <c r="P3386" s="37">
        <v>-7.6200000000000004E-2</v>
      </c>
      <c r="Q3386" s="37">
        <v>9.6799999999999997E-2</v>
      </c>
      <c r="R3386" s="37">
        <v>0.14599999999999999</v>
      </c>
      <c r="S3386" s="37">
        <v>0.33939999999999998</v>
      </c>
      <c r="T3386" s="37"/>
      <c r="U3386" s="37"/>
      <c r="V3386" s="37"/>
      <c r="W3386" s="37"/>
      <c r="X3386" s="37"/>
      <c r="Z3386" s="4" t="str">
        <f t="shared" si="224"/>
        <v>NO</v>
      </c>
      <c r="AA3386" s="4" t="str">
        <f t="shared" si="224"/>
        <v>NO</v>
      </c>
      <c r="AB3386" s="4" t="str">
        <f t="shared" si="224"/>
        <v>YES</v>
      </c>
      <c r="AD3386" s="4">
        <f t="shared" si="225"/>
        <v>1</v>
      </c>
    </row>
    <row r="3387" spans="1:30" ht="14.4" customHeight="1" x14ac:dyDescent="0.35">
      <c r="A3387" s="34">
        <v>3403</v>
      </c>
      <c r="B3387" s="1" t="s">
        <v>10021</v>
      </c>
      <c r="C3387" s="1"/>
      <c r="D3387" s="1"/>
      <c r="E3387" s="1"/>
      <c r="F3387" s="1" t="s">
        <v>29262</v>
      </c>
      <c r="G3387" s="35" t="s">
        <v>10022</v>
      </c>
      <c r="H3387" s="35" t="s">
        <v>10023</v>
      </c>
      <c r="I3387" s="35" t="s">
        <v>33</v>
      </c>
      <c r="J3387" s="36"/>
      <c r="K3387" s="36"/>
      <c r="L3387" s="36"/>
      <c r="M3387" s="36">
        <v>48108000</v>
      </c>
      <c r="N3387" s="36">
        <v>144404000</v>
      </c>
      <c r="O3387" s="37"/>
      <c r="P3387" s="37"/>
      <c r="Q3387" s="37"/>
      <c r="R3387" s="37">
        <v>0.10970000000000001</v>
      </c>
      <c r="S3387" s="37">
        <v>3.6400000000000002E-2</v>
      </c>
      <c r="T3387" s="37"/>
      <c r="U3387" s="37"/>
      <c r="V3387" s="37"/>
      <c r="W3387" s="37"/>
      <c r="X3387" s="37"/>
      <c r="Z3387" s="4" t="str">
        <f t="shared" si="224"/>
        <v>NO</v>
      </c>
      <c r="AA3387" s="4" t="str">
        <f t="shared" si="224"/>
        <v>NO</v>
      </c>
      <c r="AB3387" s="4" t="str">
        <f t="shared" si="224"/>
        <v>NO</v>
      </c>
      <c r="AD3387" s="4">
        <f t="shared" si="225"/>
        <v>0</v>
      </c>
    </row>
    <row r="3388" spans="1:30" ht="41.4" customHeight="1" x14ac:dyDescent="0.35">
      <c r="A3388" s="34">
        <v>3404</v>
      </c>
      <c r="B3388" s="1" t="s">
        <v>10024</v>
      </c>
      <c r="C3388" s="1" t="s">
        <v>29082</v>
      </c>
      <c r="D3388" s="1"/>
      <c r="E3388" s="1"/>
      <c r="F3388" s="1" t="s">
        <v>29262</v>
      </c>
      <c r="G3388" s="35" t="s">
        <v>10025</v>
      </c>
      <c r="H3388" s="35" t="s">
        <v>10026</v>
      </c>
      <c r="I3388" s="35" t="s">
        <v>23</v>
      </c>
      <c r="J3388" s="36">
        <v>96339000</v>
      </c>
      <c r="K3388" s="36">
        <v>99752000</v>
      </c>
      <c r="L3388" s="36">
        <v>113201000</v>
      </c>
      <c r="M3388" s="36">
        <v>123624000</v>
      </c>
      <c r="N3388" s="36">
        <v>144375000</v>
      </c>
      <c r="O3388" s="37">
        <v>8.9999999999999993E-3</v>
      </c>
      <c r="P3388" s="37">
        <v>1.6299999999999999E-2</v>
      </c>
      <c r="Q3388" s="37">
        <v>1.32E-2</v>
      </c>
      <c r="R3388" s="37">
        <v>-4.6699999999999998E-2</v>
      </c>
      <c r="S3388" s="37">
        <v>-4.4999999999999997E-3</v>
      </c>
      <c r="T3388" s="37">
        <v>7.9000000000000008E-3</v>
      </c>
      <c r="U3388" s="37">
        <v>1.0699999999999999E-2</v>
      </c>
      <c r="V3388" s="37">
        <v>6.7000000000000002E-3</v>
      </c>
      <c r="W3388" s="37">
        <v>1.21E-2</v>
      </c>
      <c r="X3388" s="37">
        <v>2.6499999999999999E-2</v>
      </c>
      <c r="Z3388" s="4" t="str">
        <f t="shared" si="224"/>
        <v>NO</v>
      </c>
      <c r="AA3388" s="4" t="str">
        <f t="shared" si="224"/>
        <v>NO</v>
      </c>
      <c r="AB3388" s="4" t="str">
        <f t="shared" si="224"/>
        <v>NO</v>
      </c>
      <c r="AD3388" s="4">
        <f t="shared" si="225"/>
        <v>0</v>
      </c>
    </row>
    <row r="3389" spans="1:30" ht="14.4" customHeight="1" x14ac:dyDescent="0.35">
      <c r="A3389" s="34">
        <v>3405</v>
      </c>
      <c r="B3389" s="1" t="s">
        <v>10027</v>
      </c>
      <c r="C3389" s="1"/>
      <c r="D3389" s="1"/>
      <c r="E3389" s="1"/>
      <c r="F3389" s="1" t="s">
        <v>29262</v>
      </c>
      <c r="G3389" s="35" t="s">
        <v>10028</v>
      </c>
      <c r="H3389" s="35" t="s">
        <v>10029</v>
      </c>
      <c r="I3389" s="35" t="s">
        <v>544</v>
      </c>
      <c r="J3389" s="36">
        <v>75431000</v>
      </c>
      <c r="K3389" s="36">
        <v>79222000</v>
      </c>
      <c r="L3389" s="36">
        <v>89493000</v>
      </c>
      <c r="M3389" s="36">
        <v>85924000</v>
      </c>
      <c r="N3389" s="36">
        <v>144276000</v>
      </c>
      <c r="O3389" s="37">
        <v>0.1011</v>
      </c>
      <c r="P3389" s="37">
        <v>-1.7600000000000001E-2</v>
      </c>
      <c r="Q3389" s="37">
        <v>4.1200000000000001E-2</v>
      </c>
      <c r="R3389" s="37">
        <v>2.69E-2</v>
      </c>
      <c r="S3389" s="37">
        <v>0.1661</v>
      </c>
      <c r="T3389" s="37"/>
      <c r="U3389" s="37">
        <v>-2.6499999999999999E-2</v>
      </c>
      <c r="V3389" s="37">
        <v>-2.2800000000000001E-2</v>
      </c>
      <c r="W3389" s="37">
        <v>-8.8999999999999999E-3</v>
      </c>
      <c r="X3389" s="37">
        <v>-6.1000000000000004E-3</v>
      </c>
      <c r="Z3389" s="4" t="str">
        <f t="shared" si="224"/>
        <v>NO</v>
      </c>
      <c r="AA3389" s="4" t="str">
        <f t="shared" si="224"/>
        <v>NO</v>
      </c>
      <c r="AB3389" s="4" t="str">
        <f t="shared" si="224"/>
        <v>NO</v>
      </c>
      <c r="AD3389" s="4">
        <f t="shared" si="225"/>
        <v>0</v>
      </c>
    </row>
    <row r="3390" spans="1:30" ht="14.4" customHeight="1" x14ac:dyDescent="0.35">
      <c r="A3390" s="34">
        <v>3406</v>
      </c>
      <c r="B3390" s="1" t="s">
        <v>10030</v>
      </c>
      <c r="C3390" s="1"/>
      <c r="D3390" s="1"/>
      <c r="E3390" s="1"/>
      <c r="F3390" s="1" t="s">
        <v>29262</v>
      </c>
      <c r="G3390" s="35" t="s">
        <v>10031</v>
      </c>
      <c r="H3390" s="35" t="s">
        <v>10032</v>
      </c>
      <c r="I3390" s="35" t="s">
        <v>33</v>
      </c>
      <c r="J3390" s="36">
        <v>119021000</v>
      </c>
      <c r="K3390" s="36">
        <v>105775000</v>
      </c>
      <c r="L3390" s="36">
        <v>113491000</v>
      </c>
      <c r="M3390" s="36">
        <v>135788000</v>
      </c>
      <c r="N3390" s="36">
        <v>144198000</v>
      </c>
      <c r="O3390" s="37">
        <v>0.31640000000000001</v>
      </c>
      <c r="P3390" s="37">
        <v>0.14480000000000001</v>
      </c>
      <c r="Q3390" s="37">
        <v>0.14649999999999999</v>
      </c>
      <c r="R3390" s="37">
        <v>5.74E-2</v>
      </c>
      <c r="S3390" s="37">
        <v>5.5500000000000001E-2</v>
      </c>
      <c r="T3390" s="37">
        <v>0.31640000000000001</v>
      </c>
      <c r="U3390" s="37">
        <v>0.1411</v>
      </c>
      <c r="V3390" s="37">
        <v>0.123</v>
      </c>
      <c r="W3390" s="37">
        <v>5.8999999999999997E-2</v>
      </c>
      <c r="X3390" s="37">
        <v>5.4199999999999998E-2</v>
      </c>
      <c r="Z3390" s="4" t="str">
        <f t="shared" si="224"/>
        <v>NO</v>
      </c>
      <c r="AA3390" s="4" t="str">
        <f t="shared" si="224"/>
        <v>NO</v>
      </c>
      <c r="AB3390" s="4" t="str">
        <f t="shared" si="224"/>
        <v>NO</v>
      </c>
      <c r="AD3390" s="4">
        <f t="shared" si="225"/>
        <v>0</v>
      </c>
    </row>
    <row r="3391" spans="1:30" ht="27.65" customHeight="1" x14ac:dyDescent="0.35">
      <c r="A3391" s="34">
        <v>3407</v>
      </c>
      <c r="B3391" s="1" t="s">
        <v>10033</v>
      </c>
      <c r="C3391" s="1" t="s">
        <v>29046</v>
      </c>
      <c r="D3391" s="1"/>
      <c r="E3391" s="1"/>
      <c r="F3391" s="1" t="s">
        <v>29262</v>
      </c>
      <c r="G3391" s="35" t="s">
        <v>10034</v>
      </c>
      <c r="H3391" s="35" t="s">
        <v>10035</v>
      </c>
      <c r="I3391" s="35" t="s">
        <v>43</v>
      </c>
      <c r="J3391" s="36">
        <v>106288000</v>
      </c>
      <c r="K3391" s="36">
        <v>97866000</v>
      </c>
      <c r="L3391" s="36">
        <v>108448000</v>
      </c>
      <c r="M3391" s="36">
        <v>121184000</v>
      </c>
      <c r="N3391" s="36">
        <v>144153000</v>
      </c>
      <c r="O3391" s="37">
        <v>2.4199999999999999E-2</v>
      </c>
      <c r="P3391" s="37">
        <v>1.01E-2</v>
      </c>
      <c r="Q3391" s="37">
        <v>1.8499999999999999E-2</v>
      </c>
      <c r="R3391" s="37">
        <v>-5.1000000000000004E-3</v>
      </c>
      <c r="S3391" s="37">
        <v>1.5800000000000002E-2</v>
      </c>
      <c r="T3391" s="37"/>
      <c r="U3391" s="37"/>
      <c r="V3391" s="37"/>
      <c r="W3391" s="37"/>
      <c r="X3391" s="37"/>
      <c r="Z3391" s="4" t="str">
        <f t="shared" si="224"/>
        <v>NO</v>
      </c>
      <c r="AA3391" s="4" t="str">
        <f t="shared" si="224"/>
        <v>NO</v>
      </c>
      <c r="AB3391" s="4" t="str">
        <f t="shared" si="224"/>
        <v>NO</v>
      </c>
      <c r="AD3391" s="4">
        <f t="shared" si="225"/>
        <v>0</v>
      </c>
    </row>
    <row r="3392" spans="1:30" ht="14.4" customHeight="1" x14ac:dyDescent="0.35">
      <c r="A3392" s="34">
        <v>3408</v>
      </c>
      <c r="B3392" s="1" t="s">
        <v>10036</v>
      </c>
      <c r="C3392" s="1" t="s">
        <v>29015</v>
      </c>
      <c r="D3392" s="1"/>
      <c r="E3392" s="1" t="s">
        <v>29008</v>
      </c>
      <c r="F3392" s="1" t="s">
        <v>29262</v>
      </c>
      <c r="G3392" s="35" t="s">
        <v>10037</v>
      </c>
      <c r="H3392" s="35" t="s">
        <v>10038</v>
      </c>
      <c r="I3392" s="35" t="s">
        <v>29</v>
      </c>
      <c r="J3392" s="36">
        <v>15671000</v>
      </c>
      <c r="K3392" s="36">
        <v>100568000</v>
      </c>
      <c r="L3392" s="36">
        <v>123842000</v>
      </c>
      <c r="M3392" s="36">
        <v>153270000</v>
      </c>
      <c r="N3392" s="36">
        <v>144152000</v>
      </c>
      <c r="O3392" s="37">
        <v>0.25209999999999999</v>
      </c>
      <c r="P3392" s="37">
        <v>0.3211</v>
      </c>
      <c r="Q3392" s="37">
        <v>0.35630000000000001</v>
      </c>
      <c r="R3392" s="37">
        <v>0.34620000000000001</v>
      </c>
      <c r="S3392" s="37">
        <v>0.30630000000000002</v>
      </c>
      <c r="T3392" s="37"/>
      <c r="U3392" s="37"/>
      <c r="V3392" s="37"/>
      <c r="W3392" s="37"/>
      <c r="X3392" s="37">
        <v>-2.9999999999999997E-4</v>
      </c>
      <c r="Z3392" s="4" t="str">
        <f t="shared" si="224"/>
        <v>YES</v>
      </c>
      <c r="AA3392" s="4" t="str">
        <f t="shared" si="224"/>
        <v>YES</v>
      </c>
      <c r="AB3392" s="4" t="str">
        <f t="shared" si="224"/>
        <v>YES</v>
      </c>
      <c r="AD3392" s="4">
        <f t="shared" si="225"/>
        <v>3</v>
      </c>
    </row>
    <row r="3393" spans="1:30" ht="27.65" customHeight="1" x14ac:dyDescent="0.35">
      <c r="A3393" s="34">
        <v>3409</v>
      </c>
      <c r="B3393" s="1" t="s">
        <v>10039</v>
      </c>
      <c r="C3393" s="1"/>
      <c r="D3393" s="1"/>
      <c r="E3393" s="1"/>
      <c r="F3393" s="1" t="s">
        <v>29262</v>
      </c>
      <c r="G3393" s="35" t="s">
        <v>10040</v>
      </c>
      <c r="H3393" s="35" t="s">
        <v>10041</v>
      </c>
      <c r="I3393" s="35" t="s">
        <v>36</v>
      </c>
      <c r="J3393" s="36">
        <v>119840000</v>
      </c>
      <c r="K3393" s="36">
        <v>115667000</v>
      </c>
      <c r="L3393" s="36">
        <v>109696000</v>
      </c>
      <c r="M3393" s="36">
        <v>114633000</v>
      </c>
      <c r="N3393" s="36">
        <v>144150000</v>
      </c>
      <c r="O3393" s="37">
        <v>0.17419999999999999</v>
      </c>
      <c r="P3393" s="37">
        <v>0.14879999999999999</v>
      </c>
      <c r="Q3393" s="37">
        <v>0.14599999999999999</v>
      </c>
      <c r="R3393" s="37">
        <v>3.3399999999999999E-2</v>
      </c>
      <c r="S3393" s="37">
        <v>0.19950000000000001</v>
      </c>
      <c r="T3393" s="37"/>
      <c r="U3393" s="37"/>
      <c r="V3393" s="37"/>
      <c r="W3393" s="37"/>
      <c r="X3393" s="37"/>
      <c r="Z3393" s="4" t="str">
        <f t="shared" si="224"/>
        <v>NO</v>
      </c>
      <c r="AA3393" s="4" t="str">
        <f t="shared" si="224"/>
        <v>NO</v>
      </c>
      <c r="AB3393" s="4" t="str">
        <f t="shared" si="224"/>
        <v>NO</v>
      </c>
      <c r="AD3393" s="4">
        <f t="shared" si="225"/>
        <v>0</v>
      </c>
    </row>
    <row r="3394" spans="1:30" ht="27.65" customHeight="1" x14ac:dyDescent="0.35">
      <c r="A3394" s="34">
        <v>3410</v>
      </c>
      <c r="B3394" s="1" t="s">
        <v>10042</v>
      </c>
      <c r="C3394" s="1" t="s">
        <v>29015</v>
      </c>
      <c r="D3394" s="1"/>
      <c r="E3394" s="1" t="s">
        <v>29008</v>
      </c>
      <c r="F3394" s="1" t="s">
        <v>29262</v>
      </c>
      <c r="G3394" s="35" t="s">
        <v>10043</v>
      </c>
      <c r="H3394" s="35" t="s">
        <v>10044</v>
      </c>
      <c r="I3394" s="35" t="s">
        <v>29</v>
      </c>
      <c r="J3394" s="36">
        <v>396000</v>
      </c>
      <c r="K3394" s="36">
        <v>25528000</v>
      </c>
      <c r="L3394" s="36">
        <v>64386000</v>
      </c>
      <c r="M3394" s="36">
        <v>93251000</v>
      </c>
      <c r="N3394" s="36">
        <v>144133000</v>
      </c>
      <c r="O3394" s="37">
        <v>-4.0758000000000001</v>
      </c>
      <c r="P3394" s="37">
        <v>0.317</v>
      </c>
      <c r="Q3394" s="37">
        <v>0.49320000000000003</v>
      </c>
      <c r="R3394" s="37">
        <v>0.2863</v>
      </c>
      <c r="S3394" s="37">
        <v>9.0499999999999997E-2</v>
      </c>
      <c r="T3394" s="37"/>
      <c r="U3394" s="37"/>
      <c r="V3394" s="37">
        <v>-8.9999999999999998E-4</v>
      </c>
      <c r="W3394" s="37">
        <v>-4.1000000000000003E-3</v>
      </c>
      <c r="X3394" s="37">
        <v>-2.2000000000000001E-3</v>
      </c>
      <c r="Z3394" s="4" t="str">
        <f t="shared" si="224"/>
        <v>YES</v>
      </c>
      <c r="AA3394" s="4" t="str">
        <f t="shared" si="224"/>
        <v>YES</v>
      </c>
      <c r="AB3394" s="4" t="str">
        <f t="shared" si="224"/>
        <v>NO</v>
      </c>
      <c r="AD3394" s="4">
        <f t="shared" si="225"/>
        <v>2</v>
      </c>
    </row>
    <row r="3395" spans="1:30" ht="14.4" customHeight="1" x14ac:dyDescent="0.35">
      <c r="A3395" s="34">
        <v>3411</v>
      </c>
      <c r="B3395" s="1" t="s">
        <v>5174</v>
      </c>
      <c r="C3395" s="1"/>
      <c r="D3395" s="1"/>
      <c r="E3395" s="1"/>
      <c r="F3395" s="1" t="s">
        <v>29262</v>
      </c>
      <c r="G3395" s="35" t="s">
        <v>10045</v>
      </c>
      <c r="H3395" s="35" t="s">
        <v>10046</v>
      </c>
      <c r="I3395" s="35" t="s">
        <v>43</v>
      </c>
      <c r="J3395" s="36"/>
      <c r="K3395" s="36"/>
      <c r="L3395" s="36"/>
      <c r="M3395" s="36"/>
      <c r="N3395" s="36">
        <v>144022000</v>
      </c>
      <c r="O3395" s="37"/>
      <c r="P3395" s="37"/>
      <c r="Q3395" s="37"/>
      <c r="R3395" s="37"/>
      <c r="S3395" s="37">
        <v>3.6499999999999998E-2</v>
      </c>
      <c r="T3395" s="37"/>
      <c r="U3395" s="37"/>
      <c r="V3395" s="37"/>
      <c r="W3395" s="37"/>
      <c r="X3395" s="37"/>
      <c r="Z3395" s="4" t="str">
        <f t="shared" si="224"/>
        <v>NO</v>
      </c>
      <c r="AA3395" s="4" t="str">
        <f t="shared" si="224"/>
        <v>NO</v>
      </c>
      <c r="AB3395" s="4" t="str">
        <f t="shared" si="224"/>
        <v>NO</v>
      </c>
      <c r="AD3395" s="4">
        <f t="shared" si="225"/>
        <v>0</v>
      </c>
    </row>
    <row r="3396" spans="1:30" ht="41.4" customHeight="1" x14ac:dyDescent="0.35">
      <c r="A3396" s="34">
        <v>3412</v>
      </c>
      <c r="B3396" s="1" t="s">
        <v>10047</v>
      </c>
      <c r="C3396" s="1"/>
      <c r="D3396" s="1"/>
      <c r="E3396" s="1"/>
      <c r="F3396" s="1" t="s">
        <v>29262</v>
      </c>
      <c r="G3396" s="35" t="s">
        <v>10048</v>
      </c>
      <c r="H3396" s="35" t="s">
        <v>10049</v>
      </c>
      <c r="I3396" s="35" t="s">
        <v>43</v>
      </c>
      <c r="J3396" s="36">
        <v>110585000</v>
      </c>
      <c r="K3396" s="36">
        <v>115541000</v>
      </c>
      <c r="L3396" s="36">
        <v>139657000</v>
      </c>
      <c r="M3396" s="36">
        <v>148443000</v>
      </c>
      <c r="N3396" s="36">
        <v>144021000</v>
      </c>
      <c r="O3396" s="37">
        <v>0.22500000000000001</v>
      </c>
      <c r="P3396" s="37">
        <v>0.25669999999999998</v>
      </c>
      <c r="Q3396" s="37">
        <v>0.29830000000000001</v>
      </c>
      <c r="R3396" s="37">
        <v>0.27779999999999999</v>
      </c>
      <c r="S3396" s="37">
        <v>0.16</v>
      </c>
      <c r="T3396" s="37">
        <v>-6.0000000000000001E-3</v>
      </c>
      <c r="U3396" s="37">
        <v>-2.5999999999999999E-3</v>
      </c>
      <c r="V3396" s="37">
        <v>-6.0000000000000001E-3</v>
      </c>
      <c r="W3396" s="37">
        <v>-8.0999999999999996E-3</v>
      </c>
      <c r="X3396" s="37">
        <v>-1.1299999999999999E-2</v>
      </c>
      <c r="Z3396" s="4" t="str">
        <f t="shared" si="224"/>
        <v>YES</v>
      </c>
      <c r="AA3396" s="4" t="str">
        <f t="shared" si="224"/>
        <v>YES</v>
      </c>
      <c r="AB3396" s="4" t="str">
        <f t="shared" si="224"/>
        <v>NO</v>
      </c>
      <c r="AD3396" s="4">
        <f t="shared" si="225"/>
        <v>2</v>
      </c>
    </row>
    <row r="3397" spans="1:30" ht="14.4" customHeight="1" x14ac:dyDescent="0.35">
      <c r="A3397" s="34">
        <v>3413</v>
      </c>
      <c r="B3397" s="1" t="s">
        <v>10050</v>
      </c>
      <c r="C3397" s="1" t="s">
        <v>29015</v>
      </c>
      <c r="D3397" s="1" t="s">
        <v>29042</v>
      </c>
      <c r="E3397" s="1"/>
      <c r="F3397" s="1" t="s">
        <v>29262</v>
      </c>
      <c r="G3397" s="35" t="s">
        <v>10051</v>
      </c>
      <c r="H3397" s="35" t="s">
        <v>10052</v>
      </c>
      <c r="I3397" s="35" t="s">
        <v>23</v>
      </c>
      <c r="J3397" s="36">
        <v>104893000</v>
      </c>
      <c r="K3397" s="36">
        <v>106290000</v>
      </c>
      <c r="L3397" s="36">
        <v>117903000</v>
      </c>
      <c r="M3397" s="36">
        <v>141288000</v>
      </c>
      <c r="N3397" s="36">
        <v>143947000</v>
      </c>
      <c r="O3397" s="37">
        <v>0.33460000000000001</v>
      </c>
      <c r="P3397" s="37">
        <v>0.22359999999999999</v>
      </c>
      <c r="Q3397" s="37">
        <v>0.2651</v>
      </c>
      <c r="R3397" s="37">
        <v>0.36409999999999998</v>
      </c>
      <c r="S3397" s="37">
        <v>0.33950000000000002</v>
      </c>
      <c r="T3397" s="37">
        <v>0.22720000000000001</v>
      </c>
      <c r="U3397" s="37">
        <v>0.15809999999999999</v>
      </c>
      <c r="V3397" s="37">
        <v>0.19270000000000001</v>
      </c>
      <c r="W3397" s="37">
        <v>0.30030000000000001</v>
      </c>
      <c r="X3397" s="37">
        <v>0.2742</v>
      </c>
      <c r="Z3397" s="4" t="str">
        <f t="shared" ref="Z3397:AB3460" si="226">IF(Q3397&gt;20%,"YES","NO")</f>
        <v>YES</v>
      </c>
      <c r="AA3397" s="4" t="str">
        <f t="shared" si="226"/>
        <v>YES</v>
      </c>
      <c r="AB3397" s="4" t="str">
        <f t="shared" si="226"/>
        <v>YES</v>
      </c>
      <c r="AD3397" s="4">
        <f t="shared" ref="AD3397:AD3460" si="227">COUNTIF(Z3397:AB3397,"YES")</f>
        <v>3</v>
      </c>
    </row>
    <row r="3398" spans="1:30" ht="27.65" customHeight="1" x14ac:dyDescent="0.35">
      <c r="A3398" s="34">
        <v>3414</v>
      </c>
      <c r="B3398" s="1" t="s">
        <v>905</v>
      </c>
      <c r="C3398" s="1" t="s">
        <v>29015</v>
      </c>
      <c r="D3398" s="1"/>
      <c r="E3398" s="1" t="s">
        <v>29008</v>
      </c>
      <c r="F3398" s="1" t="s">
        <v>29262</v>
      </c>
      <c r="G3398" s="35" t="s">
        <v>10053</v>
      </c>
      <c r="H3398" s="35" t="s">
        <v>10054</v>
      </c>
      <c r="I3398" s="35" t="s">
        <v>29</v>
      </c>
      <c r="J3398" s="36"/>
      <c r="K3398" s="36"/>
      <c r="L3398" s="36">
        <v>23593000</v>
      </c>
      <c r="M3398" s="36">
        <v>84405000</v>
      </c>
      <c r="N3398" s="36">
        <v>143933000</v>
      </c>
      <c r="O3398" s="37"/>
      <c r="P3398" s="37"/>
      <c r="Q3398" s="37">
        <v>-9.74E-2</v>
      </c>
      <c r="R3398" s="37">
        <v>9.35E-2</v>
      </c>
      <c r="S3398" s="37">
        <v>0.43790000000000001</v>
      </c>
      <c r="T3398" s="37"/>
      <c r="U3398" s="37"/>
      <c r="V3398" s="37"/>
      <c r="W3398" s="37"/>
      <c r="X3398" s="37">
        <v>-4.4999999999999997E-3</v>
      </c>
      <c r="Z3398" s="4" t="str">
        <f t="shared" si="226"/>
        <v>NO</v>
      </c>
      <c r="AA3398" s="4" t="str">
        <f t="shared" si="226"/>
        <v>NO</v>
      </c>
      <c r="AB3398" s="4" t="str">
        <f t="shared" si="226"/>
        <v>YES</v>
      </c>
      <c r="AD3398" s="4">
        <f t="shared" si="227"/>
        <v>1</v>
      </c>
    </row>
    <row r="3399" spans="1:30" ht="14.4" customHeight="1" x14ac:dyDescent="0.35">
      <c r="A3399" s="34">
        <v>3415</v>
      </c>
      <c r="B3399" s="1" t="s">
        <v>10055</v>
      </c>
      <c r="C3399" s="1"/>
      <c r="D3399" s="1"/>
      <c r="E3399" s="1"/>
      <c r="F3399" s="1" t="s">
        <v>29262</v>
      </c>
      <c r="G3399" s="35" t="s">
        <v>10056</v>
      </c>
      <c r="H3399" s="35" t="s">
        <v>10057</v>
      </c>
      <c r="I3399" s="35" t="s">
        <v>33</v>
      </c>
      <c r="J3399" s="36">
        <v>19476000</v>
      </c>
      <c r="K3399" s="36">
        <v>24720000</v>
      </c>
      <c r="L3399" s="36">
        <v>46817000</v>
      </c>
      <c r="M3399" s="36">
        <v>91150000</v>
      </c>
      <c r="N3399" s="36">
        <v>143922000</v>
      </c>
      <c r="O3399" s="37">
        <v>9.9299999999999999E-2</v>
      </c>
      <c r="P3399" s="37">
        <v>7.2800000000000004E-2</v>
      </c>
      <c r="Q3399" s="37">
        <v>0.10539999999999999</v>
      </c>
      <c r="R3399" s="37">
        <v>0.12139999999999999</v>
      </c>
      <c r="S3399" s="37">
        <v>4.3900000000000002E-2</v>
      </c>
      <c r="T3399" s="37"/>
      <c r="U3399" s="37"/>
      <c r="V3399" s="37">
        <v>-1.1000000000000001E-3</v>
      </c>
      <c r="W3399" s="37">
        <v>-3.0999999999999999E-3</v>
      </c>
      <c r="X3399" s="37">
        <v>-8.0000000000000004E-4</v>
      </c>
      <c r="Z3399" s="4" t="str">
        <f t="shared" si="226"/>
        <v>NO</v>
      </c>
      <c r="AA3399" s="4" t="str">
        <f t="shared" si="226"/>
        <v>NO</v>
      </c>
      <c r="AB3399" s="4" t="str">
        <f t="shared" si="226"/>
        <v>NO</v>
      </c>
      <c r="AD3399" s="4">
        <f t="shared" si="227"/>
        <v>0</v>
      </c>
    </row>
    <row r="3400" spans="1:30" ht="41.4" customHeight="1" x14ac:dyDescent="0.35">
      <c r="A3400" s="34">
        <v>3416</v>
      </c>
      <c r="B3400" s="1" t="s">
        <v>10058</v>
      </c>
      <c r="C3400" s="1" t="s">
        <v>28702</v>
      </c>
      <c r="D3400" s="1"/>
      <c r="E3400" s="1"/>
      <c r="F3400" s="1" t="s">
        <v>29262</v>
      </c>
      <c r="G3400" s="35" t="s">
        <v>10059</v>
      </c>
      <c r="H3400" s="35" t="s">
        <v>10060</v>
      </c>
      <c r="I3400" s="35" t="s">
        <v>87</v>
      </c>
      <c r="J3400" s="36">
        <v>65669000</v>
      </c>
      <c r="K3400" s="36">
        <v>82253000</v>
      </c>
      <c r="L3400" s="36">
        <v>97397000</v>
      </c>
      <c r="M3400" s="36">
        <v>123374000</v>
      </c>
      <c r="N3400" s="36">
        <v>143918000</v>
      </c>
      <c r="O3400" s="37">
        <v>2.8999999999999998E-3</v>
      </c>
      <c r="P3400" s="37">
        <v>-1.5E-3</v>
      </c>
      <c r="Q3400" s="37">
        <v>-1.49E-2</v>
      </c>
      <c r="R3400" s="37">
        <v>6.2300000000000001E-2</v>
      </c>
      <c r="S3400" s="37">
        <v>-7.7999999999999996E-3</v>
      </c>
      <c r="T3400" s="37">
        <v>9.1399999999999995E-2</v>
      </c>
      <c r="U3400" s="37">
        <v>-1.66E-2</v>
      </c>
      <c r="V3400" s="37">
        <v>-3.2099999999999997E-2</v>
      </c>
      <c r="W3400" s="37">
        <v>5.2699999999999997E-2</v>
      </c>
      <c r="X3400" s="37">
        <v>-2.07E-2</v>
      </c>
      <c r="Z3400" s="4" t="str">
        <f t="shared" si="226"/>
        <v>NO</v>
      </c>
      <c r="AA3400" s="4" t="str">
        <f t="shared" si="226"/>
        <v>NO</v>
      </c>
      <c r="AB3400" s="4" t="str">
        <f t="shared" si="226"/>
        <v>NO</v>
      </c>
      <c r="AD3400" s="4">
        <f t="shared" si="227"/>
        <v>0</v>
      </c>
    </row>
    <row r="3401" spans="1:30" ht="41.4" customHeight="1" x14ac:dyDescent="0.35">
      <c r="A3401" s="34">
        <v>3417</v>
      </c>
      <c r="B3401" s="1" t="s">
        <v>10061</v>
      </c>
      <c r="C3401" s="1" t="s">
        <v>28702</v>
      </c>
      <c r="D3401" s="1"/>
      <c r="E3401" s="1"/>
      <c r="F3401" s="1" t="s">
        <v>29262</v>
      </c>
      <c r="G3401" s="35" t="s">
        <v>10062</v>
      </c>
      <c r="H3401" s="35" t="s">
        <v>10063</v>
      </c>
      <c r="I3401" s="35" t="s">
        <v>87</v>
      </c>
      <c r="J3401" s="36">
        <v>84762000</v>
      </c>
      <c r="K3401" s="36">
        <v>97226000</v>
      </c>
      <c r="L3401" s="36">
        <v>119973000</v>
      </c>
      <c r="M3401" s="36">
        <v>120306000</v>
      </c>
      <c r="N3401" s="36">
        <v>143905000</v>
      </c>
      <c r="O3401" s="37">
        <v>1.2699999999999999E-2</v>
      </c>
      <c r="P3401" s="37">
        <v>0.05</v>
      </c>
      <c r="Q3401" s="37">
        <v>4.1200000000000001E-2</v>
      </c>
      <c r="R3401" s="37">
        <v>4.1300000000000003E-2</v>
      </c>
      <c r="S3401" s="37">
        <v>6.7799999999999999E-2</v>
      </c>
      <c r="T3401" s="37">
        <v>5.3199999999999997E-2</v>
      </c>
      <c r="U3401" s="37">
        <v>3.1899999999999998E-2</v>
      </c>
      <c r="V3401" s="37">
        <v>5.5399999999999998E-2</v>
      </c>
      <c r="W3401" s="37">
        <v>4.8099999999999997E-2</v>
      </c>
      <c r="X3401" s="37">
        <v>7.0099999999999996E-2</v>
      </c>
      <c r="Z3401" s="4" t="str">
        <f t="shared" si="226"/>
        <v>NO</v>
      </c>
      <c r="AA3401" s="4" t="str">
        <f t="shared" si="226"/>
        <v>NO</v>
      </c>
      <c r="AB3401" s="4" t="str">
        <f t="shared" si="226"/>
        <v>NO</v>
      </c>
      <c r="AD3401" s="4">
        <f t="shared" si="227"/>
        <v>0</v>
      </c>
    </row>
    <row r="3402" spans="1:30" x14ac:dyDescent="0.35">
      <c r="A3402" s="34">
        <v>3418</v>
      </c>
      <c r="B3402" s="1" t="s">
        <v>10064</v>
      </c>
      <c r="C3402" s="1"/>
      <c r="D3402" s="1"/>
      <c r="E3402" s="1"/>
      <c r="F3402" s="1" t="s">
        <v>29262</v>
      </c>
      <c r="G3402" s="35" t="s">
        <v>10065</v>
      </c>
      <c r="H3402" s="35" t="s">
        <v>10066</v>
      </c>
      <c r="I3402" s="35" t="s">
        <v>23</v>
      </c>
      <c r="J3402" s="36">
        <v>56070000</v>
      </c>
      <c r="K3402" s="36">
        <v>151713000</v>
      </c>
      <c r="L3402" s="36">
        <v>127609000</v>
      </c>
      <c r="M3402" s="36">
        <v>118108000</v>
      </c>
      <c r="N3402" s="36">
        <v>143861000</v>
      </c>
      <c r="O3402" s="37">
        <v>0.05</v>
      </c>
      <c r="P3402" s="37">
        <v>2.87E-2</v>
      </c>
      <c r="Q3402" s="37">
        <v>9.1899999999999996E-2</v>
      </c>
      <c r="R3402" s="37">
        <v>0.25319999999999998</v>
      </c>
      <c r="S3402" s="37">
        <v>0.19020000000000001</v>
      </c>
      <c r="T3402" s="37"/>
      <c r="U3402" s="37"/>
      <c r="V3402" s="37"/>
      <c r="W3402" s="37"/>
      <c r="X3402" s="37"/>
      <c r="Z3402" s="4" t="str">
        <f t="shared" si="226"/>
        <v>NO</v>
      </c>
      <c r="AA3402" s="4" t="str">
        <f t="shared" si="226"/>
        <v>YES</v>
      </c>
      <c r="AB3402" s="4" t="str">
        <f t="shared" si="226"/>
        <v>NO</v>
      </c>
      <c r="AD3402" s="4">
        <f t="shared" si="227"/>
        <v>1</v>
      </c>
    </row>
    <row r="3403" spans="1:30" ht="14.4" customHeight="1" x14ac:dyDescent="0.35">
      <c r="A3403" s="34">
        <v>3419</v>
      </c>
      <c r="B3403" s="1" t="s">
        <v>10067</v>
      </c>
      <c r="C3403" s="1"/>
      <c r="D3403" s="1"/>
      <c r="E3403" s="1"/>
      <c r="F3403" s="1" t="s">
        <v>29262</v>
      </c>
      <c r="G3403" s="35" t="s">
        <v>10068</v>
      </c>
      <c r="H3403" s="35" t="s">
        <v>10069</v>
      </c>
      <c r="I3403" s="35" t="s">
        <v>33</v>
      </c>
      <c r="J3403" s="36">
        <v>92428000</v>
      </c>
      <c r="K3403" s="36">
        <v>119281000</v>
      </c>
      <c r="L3403" s="36">
        <v>127586000</v>
      </c>
      <c r="M3403" s="36">
        <v>114934000</v>
      </c>
      <c r="N3403" s="36">
        <v>143838000</v>
      </c>
      <c r="O3403" s="37">
        <v>0.11</v>
      </c>
      <c r="P3403" s="37">
        <v>8.6300000000000002E-2</v>
      </c>
      <c r="Q3403" s="37">
        <v>3.15E-2</v>
      </c>
      <c r="R3403" s="37">
        <v>3.04E-2</v>
      </c>
      <c r="S3403" s="37">
        <v>9.2700000000000005E-2</v>
      </c>
      <c r="T3403" s="37"/>
      <c r="U3403" s="37"/>
      <c r="V3403" s="37"/>
      <c r="W3403" s="37">
        <v>-5.1000000000000004E-3</v>
      </c>
      <c r="X3403" s="37"/>
      <c r="Z3403" s="4" t="str">
        <f t="shared" si="226"/>
        <v>NO</v>
      </c>
      <c r="AA3403" s="4" t="str">
        <f t="shared" si="226"/>
        <v>NO</v>
      </c>
      <c r="AB3403" s="4" t="str">
        <f t="shared" si="226"/>
        <v>NO</v>
      </c>
      <c r="AD3403" s="4">
        <f t="shared" si="227"/>
        <v>0</v>
      </c>
    </row>
    <row r="3404" spans="1:30" ht="14.4" customHeight="1" x14ac:dyDescent="0.35">
      <c r="A3404" s="34">
        <v>3420</v>
      </c>
      <c r="B3404" s="1" t="s">
        <v>10070</v>
      </c>
      <c r="C3404" s="1" t="s">
        <v>28702</v>
      </c>
      <c r="D3404" s="1"/>
      <c r="E3404" s="1"/>
      <c r="F3404" s="1" t="s">
        <v>29262</v>
      </c>
      <c r="G3404" s="35" t="s">
        <v>10071</v>
      </c>
      <c r="H3404" s="35" t="s">
        <v>10072</v>
      </c>
      <c r="I3404" s="35" t="s">
        <v>87</v>
      </c>
      <c r="J3404" s="36">
        <v>111017000</v>
      </c>
      <c r="K3404" s="36">
        <v>81210000</v>
      </c>
      <c r="L3404" s="36">
        <v>100243000</v>
      </c>
      <c r="M3404" s="36">
        <v>117273000</v>
      </c>
      <c r="N3404" s="36">
        <v>143831000</v>
      </c>
      <c r="O3404" s="37">
        <v>-9.7999999999999997E-3</v>
      </c>
      <c r="P3404" s="37">
        <v>-2.1999999999999999E-2</v>
      </c>
      <c r="Q3404" s="37">
        <v>0.19739999999999999</v>
      </c>
      <c r="R3404" s="37">
        <v>0.22589999999999999</v>
      </c>
      <c r="S3404" s="37">
        <v>0.17910000000000001</v>
      </c>
      <c r="T3404" s="37">
        <v>-4.7399999999999998E-2</v>
      </c>
      <c r="U3404" s="37">
        <v>-0.16819999999999999</v>
      </c>
      <c r="V3404" s="37">
        <v>9.5899999999999999E-2</v>
      </c>
      <c r="W3404" s="37">
        <v>-6.7999999999999996E-3</v>
      </c>
      <c r="X3404" s="37">
        <v>5.6300000000000003E-2</v>
      </c>
      <c r="Z3404" s="4" t="str">
        <f t="shared" si="226"/>
        <v>NO</v>
      </c>
      <c r="AA3404" s="4" t="str">
        <f t="shared" si="226"/>
        <v>YES</v>
      </c>
      <c r="AB3404" s="4" t="str">
        <f t="shared" si="226"/>
        <v>NO</v>
      </c>
      <c r="AD3404" s="4">
        <f t="shared" si="227"/>
        <v>1</v>
      </c>
    </row>
    <row r="3405" spans="1:30" ht="27.65" customHeight="1" x14ac:dyDescent="0.35">
      <c r="A3405" s="34">
        <v>3421</v>
      </c>
      <c r="B3405" s="1" t="s">
        <v>10073</v>
      </c>
      <c r="C3405" s="1"/>
      <c r="D3405" s="1"/>
      <c r="E3405" s="1"/>
      <c r="F3405" s="1" t="s">
        <v>29262</v>
      </c>
      <c r="G3405" s="35" t="s">
        <v>10074</v>
      </c>
      <c r="H3405" s="35" t="s">
        <v>10075</v>
      </c>
      <c r="I3405" s="35" t="s">
        <v>23</v>
      </c>
      <c r="J3405" s="36"/>
      <c r="K3405" s="36"/>
      <c r="L3405" s="36"/>
      <c r="M3405" s="36">
        <v>47043000</v>
      </c>
      <c r="N3405" s="36">
        <v>143827000</v>
      </c>
      <c r="O3405" s="37"/>
      <c r="P3405" s="37"/>
      <c r="Q3405" s="37"/>
      <c r="R3405" s="37">
        <v>-1.2224999999999999</v>
      </c>
      <c r="S3405" s="37">
        <v>6.8599999999999994E-2</v>
      </c>
      <c r="T3405" s="37"/>
      <c r="U3405" s="37"/>
      <c r="V3405" s="37"/>
      <c r="W3405" s="37"/>
      <c r="X3405" s="37"/>
      <c r="Z3405" s="4" t="str">
        <f t="shared" si="226"/>
        <v>NO</v>
      </c>
      <c r="AA3405" s="4" t="str">
        <f t="shared" si="226"/>
        <v>NO</v>
      </c>
      <c r="AB3405" s="4" t="str">
        <f t="shared" si="226"/>
        <v>NO</v>
      </c>
      <c r="AD3405" s="4">
        <f t="shared" si="227"/>
        <v>0</v>
      </c>
    </row>
    <row r="3406" spans="1:30" ht="27.65" customHeight="1" x14ac:dyDescent="0.35">
      <c r="A3406" s="34">
        <v>3422</v>
      </c>
      <c r="B3406" s="1" t="s">
        <v>10076</v>
      </c>
      <c r="C3406" s="1"/>
      <c r="D3406" s="1"/>
      <c r="E3406" s="1"/>
      <c r="F3406" s="1" t="s">
        <v>29262</v>
      </c>
      <c r="G3406" s="35" t="s">
        <v>10077</v>
      </c>
      <c r="H3406" s="35" t="s">
        <v>10078</v>
      </c>
      <c r="I3406" s="35" t="s">
        <v>33</v>
      </c>
      <c r="J3406" s="36">
        <v>104730000</v>
      </c>
      <c r="K3406" s="36">
        <v>114811000</v>
      </c>
      <c r="L3406" s="36">
        <v>126195000</v>
      </c>
      <c r="M3406" s="36">
        <v>128258000</v>
      </c>
      <c r="N3406" s="36">
        <v>143771000</v>
      </c>
      <c r="O3406" s="37">
        <v>0.2777</v>
      </c>
      <c r="P3406" s="37">
        <v>0.20069999999999999</v>
      </c>
      <c r="Q3406" s="37">
        <v>8.1900000000000001E-2</v>
      </c>
      <c r="R3406" s="37">
        <v>5.2600000000000001E-2</v>
      </c>
      <c r="S3406" s="37">
        <v>0.1226</v>
      </c>
      <c r="T3406" s="37"/>
      <c r="U3406" s="37"/>
      <c r="V3406" s="37"/>
      <c r="W3406" s="37"/>
      <c r="X3406" s="37"/>
      <c r="Z3406" s="4" t="str">
        <f t="shared" si="226"/>
        <v>NO</v>
      </c>
      <c r="AA3406" s="4" t="str">
        <f t="shared" si="226"/>
        <v>NO</v>
      </c>
      <c r="AB3406" s="4" t="str">
        <f t="shared" si="226"/>
        <v>NO</v>
      </c>
      <c r="AD3406" s="4">
        <f t="shared" si="227"/>
        <v>0</v>
      </c>
    </row>
    <row r="3407" spans="1:30" ht="27.65" customHeight="1" x14ac:dyDescent="0.35">
      <c r="A3407" s="34">
        <v>3423</v>
      </c>
      <c r="B3407" s="1" t="s">
        <v>5192</v>
      </c>
      <c r="C3407" s="1"/>
      <c r="D3407" s="1"/>
      <c r="E3407" s="1"/>
      <c r="F3407" s="1" t="s">
        <v>29262</v>
      </c>
      <c r="G3407" s="35" t="s">
        <v>10079</v>
      </c>
      <c r="H3407" s="35" t="s">
        <v>10080</v>
      </c>
      <c r="I3407" s="35" t="s">
        <v>33</v>
      </c>
      <c r="J3407" s="36">
        <v>28105000</v>
      </c>
      <c r="K3407" s="36">
        <v>31660000</v>
      </c>
      <c r="L3407" s="36">
        <v>40273000</v>
      </c>
      <c r="M3407" s="36">
        <v>77274000</v>
      </c>
      <c r="N3407" s="36">
        <v>143638000</v>
      </c>
      <c r="O3407" s="37">
        <v>0.24299999999999999</v>
      </c>
      <c r="P3407" s="37">
        <v>0.1198</v>
      </c>
      <c r="Q3407" s="37">
        <v>0.16109999999999999</v>
      </c>
      <c r="R3407" s="37">
        <v>0.252</v>
      </c>
      <c r="S3407" s="37">
        <v>0.22420000000000001</v>
      </c>
      <c r="T3407" s="37"/>
      <c r="U3407" s="37"/>
      <c r="V3407" s="37"/>
      <c r="W3407" s="37"/>
      <c r="X3407" s="37"/>
      <c r="Z3407" s="4" t="str">
        <f t="shared" si="226"/>
        <v>NO</v>
      </c>
      <c r="AA3407" s="4" t="str">
        <f t="shared" si="226"/>
        <v>YES</v>
      </c>
      <c r="AB3407" s="4" t="str">
        <f t="shared" si="226"/>
        <v>YES</v>
      </c>
      <c r="AD3407" s="4">
        <f t="shared" si="227"/>
        <v>2</v>
      </c>
    </row>
    <row r="3408" spans="1:30" ht="14.4" customHeight="1" x14ac:dyDescent="0.35">
      <c r="A3408" s="34">
        <v>3424</v>
      </c>
      <c r="B3408" s="1" t="s">
        <v>10081</v>
      </c>
      <c r="C3408" s="1"/>
      <c r="D3408" s="1"/>
      <c r="E3408" s="1"/>
      <c r="F3408" s="1" t="s">
        <v>29262</v>
      </c>
      <c r="G3408" s="35" t="s">
        <v>10082</v>
      </c>
      <c r="H3408" s="35" t="s">
        <v>10083</v>
      </c>
      <c r="I3408" s="35" t="s">
        <v>23</v>
      </c>
      <c r="J3408" s="36">
        <v>96636000</v>
      </c>
      <c r="K3408" s="36">
        <v>95389000</v>
      </c>
      <c r="L3408" s="36">
        <v>107274000</v>
      </c>
      <c r="M3408" s="36">
        <v>126891000</v>
      </c>
      <c r="N3408" s="36">
        <v>143624000</v>
      </c>
      <c r="O3408" s="37">
        <v>0.1207</v>
      </c>
      <c r="P3408" s="37">
        <v>7.51E-2</v>
      </c>
      <c r="Q3408" s="37">
        <v>9.3700000000000006E-2</v>
      </c>
      <c r="R3408" s="37">
        <v>7.1599999999999997E-2</v>
      </c>
      <c r="S3408" s="37">
        <v>3.44E-2</v>
      </c>
      <c r="T3408" s="37">
        <v>9.5799999999999996E-2</v>
      </c>
      <c r="U3408" s="37">
        <v>6.88E-2</v>
      </c>
      <c r="V3408" s="37">
        <v>7.9699999999999993E-2</v>
      </c>
      <c r="W3408" s="37">
        <v>6.4299999999999996E-2</v>
      </c>
      <c r="X3408" s="37">
        <v>3.1800000000000002E-2</v>
      </c>
      <c r="Z3408" s="4" t="str">
        <f t="shared" si="226"/>
        <v>NO</v>
      </c>
      <c r="AA3408" s="4" t="str">
        <f t="shared" si="226"/>
        <v>NO</v>
      </c>
      <c r="AB3408" s="4" t="str">
        <f t="shared" si="226"/>
        <v>NO</v>
      </c>
      <c r="AD3408" s="4">
        <f t="shared" si="227"/>
        <v>0</v>
      </c>
    </row>
    <row r="3409" spans="1:30" ht="27.65" customHeight="1" x14ac:dyDescent="0.35">
      <c r="A3409" s="34">
        <v>3425</v>
      </c>
      <c r="B3409" s="1" t="s">
        <v>10084</v>
      </c>
      <c r="C3409" s="1" t="s">
        <v>29015</v>
      </c>
      <c r="D3409" s="1"/>
      <c r="E3409" s="1" t="s">
        <v>29008</v>
      </c>
      <c r="F3409" s="1" t="s">
        <v>29262</v>
      </c>
      <c r="G3409" s="35" t="s">
        <v>10085</v>
      </c>
      <c r="H3409" s="35" t="s">
        <v>10086</v>
      </c>
      <c r="I3409" s="35" t="s">
        <v>29</v>
      </c>
      <c r="J3409" s="36">
        <v>89414000</v>
      </c>
      <c r="K3409" s="36">
        <v>111580000</v>
      </c>
      <c r="L3409" s="36">
        <v>116804000</v>
      </c>
      <c r="M3409" s="36">
        <v>126381000</v>
      </c>
      <c r="N3409" s="36">
        <v>143615000</v>
      </c>
      <c r="O3409" s="37">
        <v>0.57989999999999997</v>
      </c>
      <c r="P3409" s="37">
        <v>0.64259999999999995</v>
      </c>
      <c r="Q3409" s="37">
        <v>0.64890000000000003</v>
      </c>
      <c r="R3409" s="37">
        <v>0.59419999999999995</v>
      </c>
      <c r="S3409" s="37">
        <v>0.57099999999999995</v>
      </c>
      <c r="T3409" s="37"/>
      <c r="U3409" s="37"/>
      <c r="V3409" s="37"/>
      <c r="W3409" s="37"/>
      <c r="X3409" s="37"/>
      <c r="Z3409" s="4" t="str">
        <f t="shared" si="226"/>
        <v>YES</v>
      </c>
      <c r="AA3409" s="4" t="str">
        <f t="shared" si="226"/>
        <v>YES</v>
      </c>
      <c r="AB3409" s="4" t="str">
        <f t="shared" si="226"/>
        <v>YES</v>
      </c>
      <c r="AD3409" s="4">
        <f t="shared" si="227"/>
        <v>3</v>
      </c>
    </row>
    <row r="3410" spans="1:30" ht="27.65" customHeight="1" x14ac:dyDescent="0.35">
      <c r="A3410" s="34">
        <v>3426</v>
      </c>
      <c r="B3410" s="1" t="s">
        <v>10087</v>
      </c>
      <c r="C3410" s="1" t="s">
        <v>29015</v>
      </c>
      <c r="D3410" s="1"/>
      <c r="E3410" s="1" t="s">
        <v>29008</v>
      </c>
      <c r="F3410" s="1" t="s">
        <v>29262</v>
      </c>
      <c r="G3410" s="35" t="s">
        <v>10088</v>
      </c>
      <c r="H3410" s="35" t="s">
        <v>10089</v>
      </c>
      <c r="I3410" s="35" t="s">
        <v>29</v>
      </c>
      <c r="J3410" s="36">
        <v>85531000</v>
      </c>
      <c r="K3410" s="36">
        <v>100499000</v>
      </c>
      <c r="L3410" s="36">
        <v>106127000</v>
      </c>
      <c r="M3410" s="36">
        <v>121909000</v>
      </c>
      <c r="N3410" s="36">
        <v>143615000</v>
      </c>
      <c r="O3410" s="37">
        <v>0.1729</v>
      </c>
      <c r="P3410" s="37">
        <v>0.13109999999999999</v>
      </c>
      <c r="Q3410" s="37">
        <v>0.1207</v>
      </c>
      <c r="R3410" s="37">
        <v>0.1137</v>
      </c>
      <c r="S3410" s="37">
        <v>0.1072</v>
      </c>
      <c r="T3410" s="37"/>
      <c r="U3410" s="37"/>
      <c r="V3410" s="37"/>
      <c r="W3410" s="37"/>
      <c r="X3410" s="37"/>
      <c r="Z3410" s="4" t="str">
        <f t="shared" si="226"/>
        <v>NO</v>
      </c>
      <c r="AA3410" s="4" t="str">
        <f t="shared" si="226"/>
        <v>NO</v>
      </c>
      <c r="AB3410" s="4" t="str">
        <f t="shared" si="226"/>
        <v>NO</v>
      </c>
      <c r="AD3410" s="4">
        <f t="shared" si="227"/>
        <v>0</v>
      </c>
    </row>
    <row r="3411" spans="1:30" ht="14.4" customHeight="1" x14ac:dyDescent="0.35">
      <c r="A3411" s="34">
        <v>3427</v>
      </c>
      <c r="B3411" s="1" t="s">
        <v>10090</v>
      </c>
      <c r="C3411" s="1"/>
      <c r="D3411" s="1"/>
      <c r="E3411" s="1"/>
      <c r="F3411" s="1" t="s">
        <v>29262</v>
      </c>
      <c r="G3411" s="35" t="s">
        <v>10091</v>
      </c>
      <c r="H3411" s="35" t="s">
        <v>10092</v>
      </c>
      <c r="I3411" s="35" t="s">
        <v>33</v>
      </c>
      <c r="J3411" s="36"/>
      <c r="K3411" s="36">
        <v>37658000</v>
      </c>
      <c r="L3411" s="36">
        <v>83416000</v>
      </c>
      <c r="M3411" s="36">
        <v>123240000</v>
      </c>
      <c r="N3411" s="36">
        <v>143606000</v>
      </c>
      <c r="O3411" s="37"/>
      <c r="P3411" s="37">
        <v>-8.7800000000000003E-2</v>
      </c>
      <c r="Q3411" s="37">
        <v>0.1008</v>
      </c>
      <c r="R3411" s="37">
        <v>3.7400000000000003E-2</v>
      </c>
      <c r="S3411" s="37">
        <v>0.15559999999999999</v>
      </c>
      <c r="T3411" s="37"/>
      <c r="U3411" s="37">
        <v>-1.77E-2</v>
      </c>
      <c r="V3411" s="37">
        <v>-9.7999999999999997E-3</v>
      </c>
      <c r="W3411" s="37">
        <v>-1.0800000000000001E-2</v>
      </c>
      <c r="X3411" s="37">
        <v>-1.0500000000000001E-2</v>
      </c>
      <c r="Z3411" s="4" t="str">
        <f t="shared" si="226"/>
        <v>NO</v>
      </c>
      <c r="AA3411" s="4" t="str">
        <f t="shared" si="226"/>
        <v>NO</v>
      </c>
      <c r="AB3411" s="4" t="str">
        <f t="shared" si="226"/>
        <v>NO</v>
      </c>
      <c r="AD3411" s="4">
        <f t="shared" si="227"/>
        <v>0</v>
      </c>
    </row>
    <row r="3412" spans="1:30" ht="14.4" customHeight="1" x14ac:dyDescent="0.35">
      <c r="A3412" s="34">
        <v>3428</v>
      </c>
      <c r="B3412" s="1" t="s">
        <v>10093</v>
      </c>
      <c r="C3412" s="1" t="s">
        <v>29015</v>
      </c>
      <c r="D3412" s="1"/>
      <c r="E3412" s="1" t="s">
        <v>29008</v>
      </c>
      <c r="F3412" s="1" t="s">
        <v>29262</v>
      </c>
      <c r="G3412" s="35" t="s">
        <v>10094</v>
      </c>
      <c r="H3412" s="35" t="s">
        <v>10095</v>
      </c>
      <c r="I3412" s="35" t="s">
        <v>29</v>
      </c>
      <c r="J3412" s="36">
        <v>112493000</v>
      </c>
      <c r="K3412" s="36">
        <v>125834000</v>
      </c>
      <c r="L3412" s="36">
        <v>124121000</v>
      </c>
      <c r="M3412" s="36">
        <v>114540000</v>
      </c>
      <c r="N3412" s="36">
        <v>143567000</v>
      </c>
      <c r="O3412" s="37">
        <v>0.317</v>
      </c>
      <c r="P3412" s="37">
        <v>0.4148</v>
      </c>
      <c r="Q3412" s="37">
        <v>0.39589999999999997</v>
      </c>
      <c r="R3412" s="37">
        <v>0.35630000000000001</v>
      </c>
      <c r="S3412" s="37">
        <v>0.35809999999999997</v>
      </c>
      <c r="T3412" s="37">
        <v>0.3165</v>
      </c>
      <c r="U3412" s="37">
        <v>0.40410000000000001</v>
      </c>
      <c r="V3412" s="37">
        <v>0.38219999999999998</v>
      </c>
      <c r="W3412" s="37">
        <v>0.32279999999999998</v>
      </c>
      <c r="X3412" s="37">
        <v>0.31040000000000001</v>
      </c>
      <c r="Z3412" s="4" t="str">
        <f t="shared" si="226"/>
        <v>YES</v>
      </c>
      <c r="AA3412" s="4" t="str">
        <f t="shared" si="226"/>
        <v>YES</v>
      </c>
      <c r="AB3412" s="4" t="str">
        <f t="shared" si="226"/>
        <v>YES</v>
      </c>
      <c r="AD3412" s="4">
        <f t="shared" si="227"/>
        <v>3</v>
      </c>
    </row>
    <row r="3413" spans="1:30" ht="27.65" customHeight="1" x14ac:dyDescent="0.35">
      <c r="A3413" s="34">
        <v>3429</v>
      </c>
      <c r="B3413" s="1" t="s">
        <v>10096</v>
      </c>
      <c r="C3413" s="1"/>
      <c r="D3413" s="1"/>
      <c r="E3413" s="1"/>
      <c r="F3413" s="1" t="s">
        <v>29262</v>
      </c>
      <c r="G3413" s="35" t="s">
        <v>10097</v>
      </c>
      <c r="H3413" s="35" t="s">
        <v>10098</v>
      </c>
      <c r="I3413" s="35" t="s">
        <v>390</v>
      </c>
      <c r="J3413" s="36">
        <v>172122000</v>
      </c>
      <c r="K3413" s="36">
        <v>139546000</v>
      </c>
      <c r="L3413" s="36">
        <v>138012000</v>
      </c>
      <c r="M3413" s="36">
        <v>120705000</v>
      </c>
      <c r="N3413" s="36">
        <v>143525000</v>
      </c>
      <c r="O3413" s="37">
        <v>0.11360000000000001</v>
      </c>
      <c r="P3413" s="37">
        <v>-4.19E-2</v>
      </c>
      <c r="Q3413" s="37">
        <v>-1.37E-2</v>
      </c>
      <c r="R3413" s="37">
        <v>-0.1341</v>
      </c>
      <c r="S3413" s="37">
        <v>-9.5600000000000004E-2</v>
      </c>
      <c r="T3413" s="37">
        <v>-2.2000000000000001E-3</v>
      </c>
      <c r="U3413" s="37">
        <v>-5.4999999999999997E-3</v>
      </c>
      <c r="V3413" s="37">
        <v>-3.3E-3</v>
      </c>
      <c r="W3413" s="37">
        <v>-3.7000000000000002E-3</v>
      </c>
      <c r="X3413" s="37">
        <v>-3.0999999999999999E-3</v>
      </c>
      <c r="Z3413" s="4" t="str">
        <f t="shared" si="226"/>
        <v>NO</v>
      </c>
      <c r="AA3413" s="4" t="str">
        <f t="shared" si="226"/>
        <v>NO</v>
      </c>
      <c r="AB3413" s="4" t="str">
        <f t="shared" si="226"/>
        <v>NO</v>
      </c>
      <c r="AD3413" s="4">
        <f t="shared" si="227"/>
        <v>0</v>
      </c>
    </row>
    <row r="3414" spans="1:30" ht="14.4" customHeight="1" x14ac:dyDescent="0.35">
      <c r="A3414" s="34">
        <v>3430</v>
      </c>
      <c r="B3414" s="1" t="s">
        <v>9927</v>
      </c>
      <c r="C3414" s="1" t="s">
        <v>29015</v>
      </c>
      <c r="D3414" s="1"/>
      <c r="E3414" s="1" t="s">
        <v>29008</v>
      </c>
      <c r="F3414" s="1" t="s">
        <v>29262</v>
      </c>
      <c r="G3414" s="35" t="s">
        <v>10099</v>
      </c>
      <c r="H3414" s="35" t="s">
        <v>10100</v>
      </c>
      <c r="I3414" s="35" t="s">
        <v>29</v>
      </c>
      <c r="J3414" s="36">
        <v>74561000</v>
      </c>
      <c r="K3414" s="36">
        <v>91684000</v>
      </c>
      <c r="L3414" s="36">
        <v>115057000</v>
      </c>
      <c r="M3414" s="36">
        <v>122984000</v>
      </c>
      <c r="N3414" s="36">
        <v>143502000</v>
      </c>
      <c r="O3414" s="37">
        <v>8.7599999999999997E-2</v>
      </c>
      <c r="P3414" s="37">
        <v>0.19719999999999999</v>
      </c>
      <c r="Q3414" s="37">
        <v>0.218</v>
      </c>
      <c r="R3414" s="37">
        <v>0.33339999999999997</v>
      </c>
      <c r="S3414" s="37">
        <v>0.3538</v>
      </c>
      <c r="T3414" s="37">
        <v>8.3099999999999993E-2</v>
      </c>
      <c r="U3414" s="37">
        <v>0.14199999999999999</v>
      </c>
      <c r="V3414" s="37">
        <v>0.25929999999999997</v>
      </c>
      <c r="W3414" s="37">
        <v>0.317</v>
      </c>
      <c r="X3414" s="37">
        <v>0.33529999999999999</v>
      </c>
      <c r="Z3414" s="4" t="str">
        <f t="shared" si="226"/>
        <v>YES</v>
      </c>
      <c r="AA3414" s="4" t="str">
        <f t="shared" si="226"/>
        <v>YES</v>
      </c>
      <c r="AB3414" s="4" t="str">
        <f t="shared" si="226"/>
        <v>YES</v>
      </c>
      <c r="AD3414" s="4">
        <f t="shared" si="227"/>
        <v>3</v>
      </c>
    </row>
    <row r="3415" spans="1:30" ht="14.4" customHeight="1" x14ac:dyDescent="0.35">
      <c r="A3415" s="34">
        <v>3431</v>
      </c>
      <c r="B3415" s="1" t="s">
        <v>10101</v>
      </c>
      <c r="C3415" s="1" t="s">
        <v>28702</v>
      </c>
      <c r="D3415" s="1"/>
      <c r="E3415" s="1"/>
      <c r="F3415" s="1" t="s">
        <v>29262</v>
      </c>
      <c r="G3415" s="35" t="s">
        <v>10102</v>
      </c>
      <c r="H3415" s="35" t="s">
        <v>10103</v>
      </c>
      <c r="I3415" s="35" t="s">
        <v>87</v>
      </c>
      <c r="J3415" s="36">
        <v>56854000</v>
      </c>
      <c r="K3415" s="36">
        <v>80904000</v>
      </c>
      <c r="L3415" s="36">
        <v>97305000</v>
      </c>
      <c r="M3415" s="36">
        <v>106294000</v>
      </c>
      <c r="N3415" s="36">
        <v>143494000</v>
      </c>
      <c r="O3415" s="37">
        <v>-1.6500000000000001E-2</v>
      </c>
      <c r="P3415" s="37">
        <v>7.3999999999999996E-2</v>
      </c>
      <c r="Q3415" s="37">
        <v>0.1032</v>
      </c>
      <c r="R3415" s="37">
        <v>4.7199999999999999E-2</v>
      </c>
      <c r="S3415" s="37">
        <v>5.2600000000000001E-2</v>
      </c>
      <c r="T3415" s="37">
        <v>0.1085</v>
      </c>
      <c r="U3415" s="37">
        <v>-1.3299999999999999E-2</v>
      </c>
      <c r="V3415" s="37">
        <v>-2E-3</v>
      </c>
      <c r="W3415" s="37">
        <v>-1.37E-2</v>
      </c>
      <c r="X3415" s="37">
        <v>-6.0000000000000001E-3</v>
      </c>
      <c r="Z3415" s="4" t="str">
        <f t="shared" si="226"/>
        <v>NO</v>
      </c>
      <c r="AA3415" s="4" t="str">
        <f t="shared" si="226"/>
        <v>NO</v>
      </c>
      <c r="AB3415" s="4" t="str">
        <f t="shared" si="226"/>
        <v>NO</v>
      </c>
      <c r="AD3415" s="4">
        <f t="shared" si="227"/>
        <v>0</v>
      </c>
    </row>
    <row r="3416" spans="1:30" ht="14.4" customHeight="1" x14ac:dyDescent="0.35">
      <c r="A3416" s="34">
        <v>3432</v>
      </c>
      <c r="B3416" s="1" t="s">
        <v>10104</v>
      </c>
      <c r="C3416" s="1" t="s">
        <v>29015</v>
      </c>
      <c r="D3416" s="1"/>
      <c r="E3416" s="1" t="s">
        <v>29008</v>
      </c>
      <c r="F3416" s="1" t="s">
        <v>29262</v>
      </c>
      <c r="G3416" s="35" t="s">
        <v>10105</v>
      </c>
      <c r="H3416" s="35" t="s">
        <v>10106</v>
      </c>
      <c r="I3416" s="35" t="s">
        <v>29</v>
      </c>
      <c r="J3416" s="36">
        <v>41781000</v>
      </c>
      <c r="K3416" s="36">
        <v>56288000</v>
      </c>
      <c r="L3416" s="36">
        <v>84198000</v>
      </c>
      <c r="M3416" s="36">
        <v>118121000</v>
      </c>
      <c r="N3416" s="36">
        <v>143473000</v>
      </c>
      <c r="O3416" s="37">
        <v>9.7900000000000001E-2</v>
      </c>
      <c r="P3416" s="37">
        <v>0.18870000000000001</v>
      </c>
      <c r="Q3416" s="37">
        <v>0.1477</v>
      </c>
      <c r="R3416" s="37">
        <v>0.1053</v>
      </c>
      <c r="S3416" s="37">
        <v>4.9500000000000002E-2</v>
      </c>
      <c r="T3416" s="37"/>
      <c r="U3416" s="37">
        <v>-5.9999999999999995E-4</v>
      </c>
      <c r="V3416" s="37"/>
      <c r="W3416" s="37"/>
      <c r="X3416" s="37"/>
      <c r="Z3416" s="4" t="str">
        <f t="shared" si="226"/>
        <v>NO</v>
      </c>
      <c r="AA3416" s="4" t="str">
        <f t="shared" si="226"/>
        <v>NO</v>
      </c>
      <c r="AB3416" s="4" t="str">
        <f t="shared" si="226"/>
        <v>NO</v>
      </c>
      <c r="AD3416" s="4">
        <f t="shared" si="227"/>
        <v>0</v>
      </c>
    </row>
    <row r="3417" spans="1:30" ht="14.4" customHeight="1" x14ac:dyDescent="0.35">
      <c r="A3417" s="34">
        <v>3433</v>
      </c>
      <c r="B3417" s="1" t="s">
        <v>10107</v>
      </c>
      <c r="C3417" s="1"/>
      <c r="D3417" s="1"/>
      <c r="E3417" s="1"/>
      <c r="F3417" s="1" t="s">
        <v>29262</v>
      </c>
      <c r="G3417" s="35" t="s">
        <v>10108</v>
      </c>
      <c r="H3417" s="35" t="s">
        <v>10109</v>
      </c>
      <c r="I3417" s="35" t="s">
        <v>33</v>
      </c>
      <c r="J3417" s="36">
        <v>100973000</v>
      </c>
      <c r="K3417" s="36">
        <v>119827000</v>
      </c>
      <c r="L3417" s="36">
        <v>139904000</v>
      </c>
      <c r="M3417" s="36">
        <v>145441000</v>
      </c>
      <c r="N3417" s="36">
        <v>143458000</v>
      </c>
      <c r="O3417" s="37">
        <v>3.6400000000000002E-2</v>
      </c>
      <c r="P3417" s="37">
        <v>7.4399999999999994E-2</v>
      </c>
      <c r="Q3417" s="37">
        <v>-1.3599999999999999E-2</v>
      </c>
      <c r="R3417" s="37">
        <v>2.5899999999999999E-2</v>
      </c>
      <c r="S3417" s="37">
        <v>6.7000000000000002E-3</v>
      </c>
      <c r="T3417" s="37"/>
      <c r="U3417" s="37"/>
      <c r="V3417" s="37"/>
      <c r="W3417" s="37"/>
      <c r="X3417" s="37"/>
      <c r="Z3417" s="4" t="str">
        <f t="shared" si="226"/>
        <v>NO</v>
      </c>
      <c r="AA3417" s="4" t="str">
        <f t="shared" si="226"/>
        <v>NO</v>
      </c>
      <c r="AB3417" s="4" t="str">
        <f t="shared" si="226"/>
        <v>NO</v>
      </c>
      <c r="AD3417" s="4">
        <f t="shared" si="227"/>
        <v>0</v>
      </c>
    </row>
    <row r="3418" spans="1:30" ht="14.4" customHeight="1" x14ac:dyDescent="0.35">
      <c r="A3418" s="34">
        <v>3435</v>
      </c>
      <c r="B3418" s="1" t="s">
        <v>10112</v>
      </c>
      <c r="C3418" s="1" t="s">
        <v>29015</v>
      </c>
      <c r="D3418" s="1"/>
      <c r="E3418" s="1" t="s">
        <v>29008</v>
      </c>
      <c r="F3418" s="1" t="s">
        <v>29262</v>
      </c>
      <c r="G3418" s="35" t="s">
        <v>10113</v>
      </c>
      <c r="H3418" s="35" t="s">
        <v>10114</v>
      </c>
      <c r="I3418" s="35" t="s">
        <v>29</v>
      </c>
      <c r="J3418" s="36">
        <v>63524000</v>
      </c>
      <c r="K3418" s="36">
        <v>98721000</v>
      </c>
      <c r="L3418" s="36">
        <v>129974000</v>
      </c>
      <c r="M3418" s="36">
        <v>125052000</v>
      </c>
      <c r="N3418" s="36">
        <v>143432000</v>
      </c>
      <c r="O3418" s="37">
        <v>0.21659999999999999</v>
      </c>
      <c r="P3418" s="37">
        <v>0.2429</v>
      </c>
      <c r="Q3418" s="37">
        <v>0.30170000000000002</v>
      </c>
      <c r="R3418" s="37">
        <v>0.21249999999999999</v>
      </c>
      <c r="S3418" s="37">
        <v>0.22140000000000001</v>
      </c>
      <c r="T3418" s="37"/>
      <c r="U3418" s="37"/>
      <c r="V3418" s="37">
        <v>-2.29E-2</v>
      </c>
      <c r="W3418" s="37">
        <v>-2.4E-2</v>
      </c>
      <c r="X3418" s="37">
        <v>-2.1000000000000001E-2</v>
      </c>
      <c r="Z3418" s="4" t="str">
        <f t="shared" si="226"/>
        <v>YES</v>
      </c>
      <c r="AA3418" s="4" t="str">
        <f t="shared" si="226"/>
        <v>YES</v>
      </c>
      <c r="AB3418" s="4" t="str">
        <f t="shared" si="226"/>
        <v>YES</v>
      </c>
      <c r="AD3418" s="4">
        <f t="shared" si="227"/>
        <v>3</v>
      </c>
    </row>
    <row r="3419" spans="1:30" ht="14.4" customHeight="1" x14ac:dyDescent="0.35">
      <c r="A3419" s="34">
        <v>3434</v>
      </c>
      <c r="B3419" s="1" t="s">
        <v>4914</v>
      </c>
      <c r="C3419" s="1"/>
      <c r="D3419" s="1"/>
      <c r="E3419" s="1"/>
      <c r="F3419" s="1" t="s">
        <v>29262</v>
      </c>
      <c r="G3419" s="35" t="s">
        <v>10110</v>
      </c>
      <c r="H3419" s="35" t="s">
        <v>10111</v>
      </c>
      <c r="I3419" s="35" t="s">
        <v>33</v>
      </c>
      <c r="J3419" s="36">
        <v>35765000</v>
      </c>
      <c r="K3419" s="36">
        <v>52879000</v>
      </c>
      <c r="L3419" s="36">
        <v>88166000</v>
      </c>
      <c r="M3419" s="36">
        <v>126056000</v>
      </c>
      <c r="N3419" s="36">
        <v>143432000</v>
      </c>
      <c r="O3419" s="37">
        <v>0.1754</v>
      </c>
      <c r="P3419" s="37">
        <v>0.1391</v>
      </c>
      <c r="Q3419" s="37">
        <v>0.1187</v>
      </c>
      <c r="R3419" s="37">
        <v>0.1285</v>
      </c>
      <c r="S3419" s="37">
        <v>0.15010000000000001</v>
      </c>
      <c r="T3419" s="37"/>
      <c r="U3419" s="37"/>
      <c r="V3419" s="37">
        <v>-3.3300000000000003E-2</v>
      </c>
      <c r="W3419" s="37"/>
      <c r="X3419" s="37">
        <v>0.1411</v>
      </c>
      <c r="Z3419" s="4" t="str">
        <f t="shared" si="226"/>
        <v>NO</v>
      </c>
      <c r="AA3419" s="4" t="str">
        <f t="shared" si="226"/>
        <v>NO</v>
      </c>
      <c r="AB3419" s="4" t="str">
        <f t="shared" si="226"/>
        <v>NO</v>
      </c>
      <c r="AD3419" s="4">
        <f t="shared" si="227"/>
        <v>0</v>
      </c>
    </row>
    <row r="3420" spans="1:30" ht="27.65" customHeight="1" x14ac:dyDescent="0.35">
      <c r="A3420" s="34">
        <v>3436</v>
      </c>
      <c r="B3420" s="1" t="s">
        <v>10115</v>
      </c>
      <c r="C3420" s="1" t="s">
        <v>29015</v>
      </c>
      <c r="D3420" s="1"/>
      <c r="E3420" s="1" t="s">
        <v>29008</v>
      </c>
      <c r="F3420" s="1" t="s">
        <v>29262</v>
      </c>
      <c r="G3420" s="35" t="s">
        <v>10116</v>
      </c>
      <c r="H3420" s="35" t="s">
        <v>10117</v>
      </c>
      <c r="I3420" s="35" t="s">
        <v>29</v>
      </c>
      <c r="J3420" s="36"/>
      <c r="K3420" s="36"/>
      <c r="L3420" s="36"/>
      <c r="M3420" s="36">
        <v>117095000</v>
      </c>
      <c r="N3420" s="36">
        <v>143423000</v>
      </c>
      <c r="O3420" s="37"/>
      <c r="P3420" s="37"/>
      <c r="Q3420" s="37"/>
      <c r="R3420" s="37">
        <v>0.43609999999999999</v>
      </c>
      <c r="S3420" s="37">
        <v>0.27489999999999998</v>
      </c>
      <c r="T3420" s="37"/>
      <c r="U3420" s="37"/>
      <c r="V3420" s="37"/>
      <c r="W3420" s="37">
        <v>-2.8500000000000001E-2</v>
      </c>
      <c r="X3420" s="37">
        <v>-2.5999999999999999E-3</v>
      </c>
      <c r="Z3420" s="4" t="str">
        <f t="shared" si="226"/>
        <v>NO</v>
      </c>
      <c r="AA3420" s="4" t="str">
        <f t="shared" si="226"/>
        <v>YES</v>
      </c>
      <c r="AB3420" s="4" t="str">
        <f t="shared" si="226"/>
        <v>YES</v>
      </c>
      <c r="AD3420" s="4">
        <f t="shared" si="227"/>
        <v>2</v>
      </c>
    </row>
    <row r="3421" spans="1:30" ht="14.4" customHeight="1" x14ac:dyDescent="0.35">
      <c r="A3421" s="39">
        <v>3437</v>
      </c>
      <c r="B3421" s="13" t="s">
        <v>10118</v>
      </c>
      <c r="C3421" s="13" t="s">
        <v>29015</v>
      </c>
      <c r="D3421" s="14" t="s">
        <v>29043</v>
      </c>
      <c r="E3421" s="15" t="s">
        <v>29058</v>
      </c>
      <c r="F3421" s="1" t="s">
        <v>29262</v>
      </c>
      <c r="G3421" s="40" t="s">
        <v>10119</v>
      </c>
      <c r="H3421" s="40" t="s">
        <v>10120</v>
      </c>
      <c r="I3421" s="40" t="s">
        <v>33</v>
      </c>
      <c r="J3421" s="41">
        <v>79400000</v>
      </c>
      <c r="K3421" s="41">
        <v>93677000</v>
      </c>
      <c r="L3421" s="41">
        <v>127100000</v>
      </c>
      <c r="M3421" s="41">
        <v>153611000</v>
      </c>
      <c r="N3421" s="41">
        <v>143406000</v>
      </c>
      <c r="O3421" s="42">
        <v>0.23980000000000001</v>
      </c>
      <c r="P3421" s="42">
        <v>0.15629999999999999</v>
      </c>
      <c r="Q3421" s="42">
        <v>0.2757</v>
      </c>
      <c r="R3421" s="42">
        <v>0.2404</v>
      </c>
      <c r="S3421" s="42">
        <v>0.1181</v>
      </c>
      <c r="T3421" s="42"/>
      <c r="U3421" s="42"/>
      <c r="V3421" s="42"/>
      <c r="W3421" s="42"/>
      <c r="X3421" s="42"/>
      <c r="Z3421" s="4" t="str">
        <f t="shared" si="226"/>
        <v>YES</v>
      </c>
      <c r="AA3421" s="4" t="str">
        <f t="shared" si="226"/>
        <v>YES</v>
      </c>
      <c r="AB3421" s="4" t="str">
        <f t="shared" si="226"/>
        <v>NO</v>
      </c>
      <c r="AD3421" s="4">
        <f t="shared" si="227"/>
        <v>2</v>
      </c>
    </row>
    <row r="3422" spans="1:30" ht="14.4" customHeight="1" x14ac:dyDescent="0.35">
      <c r="A3422" s="34">
        <v>3438</v>
      </c>
      <c r="B3422" s="1" t="s">
        <v>10121</v>
      </c>
      <c r="C3422" s="1"/>
      <c r="D3422" s="1"/>
      <c r="E3422" s="1"/>
      <c r="F3422" s="1" t="s">
        <v>29262</v>
      </c>
      <c r="G3422" s="35" t="s">
        <v>10122</v>
      </c>
      <c r="H3422" s="35" t="s">
        <v>10123</v>
      </c>
      <c r="I3422" s="35" t="s">
        <v>36</v>
      </c>
      <c r="J3422" s="36">
        <v>86414000</v>
      </c>
      <c r="K3422" s="36">
        <v>97698000</v>
      </c>
      <c r="L3422" s="36">
        <v>116917000</v>
      </c>
      <c r="M3422" s="36">
        <v>138124000</v>
      </c>
      <c r="N3422" s="36">
        <v>143404000</v>
      </c>
      <c r="O3422" s="37">
        <v>0.30259999999999998</v>
      </c>
      <c r="P3422" s="37">
        <v>0.2077</v>
      </c>
      <c r="Q3422" s="37">
        <v>0.2873</v>
      </c>
      <c r="R3422" s="37">
        <v>0.26150000000000001</v>
      </c>
      <c r="S3422" s="37">
        <v>0.21379999999999999</v>
      </c>
      <c r="T3422" s="37"/>
      <c r="U3422" s="37">
        <v>-5.9999999999999995E-4</v>
      </c>
      <c r="V3422" s="37">
        <v>-1E-4</v>
      </c>
      <c r="W3422" s="37"/>
      <c r="X3422" s="37"/>
      <c r="Z3422" s="4" t="str">
        <f t="shared" si="226"/>
        <v>YES</v>
      </c>
      <c r="AA3422" s="4" t="str">
        <f t="shared" si="226"/>
        <v>YES</v>
      </c>
      <c r="AB3422" s="4" t="str">
        <f t="shared" si="226"/>
        <v>YES</v>
      </c>
      <c r="AD3422" s="4">
        <f t="shared" si="227"/>
        <v>3</v>
      </c>
    </row>
    <row r="3423" spans="1:30" ht="14.4" customHeight="1" x14ac:dyDescent="0.35">
      <c r="A3423" s="34">
        <v>3439</v>
      </c>
      <c r="B3423" s="1" t="s">
        <v>8162</v>
      </c>
      <c r="C3423" s="1"/>
      <c r="D3423" s="1"/>
      <c r="E3423" s="1"/>
      <c r="F3423" s="1" t="s">
        <v>29262</v>
      </c>
      <c r="G3423" s="35" t="s">
        <v>10124</v>
      </c>
      <c r="H3423" s="35" t="s">
        <v>10125</v>
      </c>
      <c r="I3423" s="35" t="s">
        <v>36</v>
      </c>
      <c r="J3423" s="36"/>
      <c r="K3423" s="36">
        <v>2450000</v>
      </c>
      <c r="L3423" s="36">
        <v>56340000</v>
      </c>
      <c r="M3423" s="36">
        <v>95530000</v>
      </c>
      <c r="N3423" s="36">
        <v>143287000</v>
      </c>
      <c r="O3423" s="37"/>
      <c r="P3423" s="37">
        <v>-2.8999999999999998E-3</v>
      </c>
      <c r="Q3423" s="37">
        <v>7.9000000000000001E-2</v>
      </c>
      <c r="R3423" s="37">
        <v>9.9299999999999999E-2</v>
      </c>
      <c r="S3423" s="37">
        <v>0.2666</v>
      </c>
      <c r="T3423" s="37"/>
      <c r="U3423" s="37">
        <v>-1.35E-2</v>
      </c>
      <c r="V3423" s="37">
        <v>-1.06E-2</v>
      </c>
      <c r="W3423" s="37">
        <v>-3.8999999999999998E-3</v>
      </c>
      <c r="X3423" s="37">
        <v>-8.9999999999999998E-4</v>
      </c>
      <c r="Z3423" s="4" t="str">
        <f t="shared" si="226"/>
        <v>NO</v>
      </c>
      <c r="AA3423" s="4" t="str">
        <f t="shared" si="226"/>
        <v>NO</v>
      </c>
      <c r="AB3423" s="4" t="str">
        <f t="shared" si="226"/>
        <v>YES</v>
      </c>
      <c r="AD3423" s="4">
        <f t="shared" si="227"/>
        <v>1</v>
      </c>
    </row>
    <row r="3424" spans="1:30" ht="14.4" customHeight="1" x14ac:dyDescent="0.35">
      <c r="A3424" s="34">
        <v>3440</v>
      </c>
      <c r="B3424" s="1" t="s">
        <v>10126</v>
      </c>
      <c r="C3424" s="1" t="s">
        <v>29015</v>
      </c>
      <c r="D3424" s="1"/>
      <c r="E3424" s="1" t="s">
        <v>29008</v>
      </c>
      <c r="F3424" s="1" t="s">
        <v>29262</v>
      </c>
      <c r="G3424" s="35" t="s">
        <v>10127</v>
      </c>
      <c r="H3424" s="35" t="s">
        <v>10128</v>
      </c>
      <c r="I3424" s="35" t="s">
        <v>29</v>
      </c>
      <c r="J3424" s="36">
        <v>20050000</v>
      </c>
      <c r="K3424" s="36">
        <v>77464000</v>
      </c>
      <c r="L3424" s="36">
        <v>86464000</v>
      </c>
      <c r="M3424" s="36">
        <v>124265000</v>
      </c>
      <c r="N3424" s="36">
        <v>143237000</v>
      </c>
      <c r="O3424" s="37">
        <v>0.2586</v>
      </c>
      <c r="P3424" s="37">
        <v>5.8099999999999999E-2</v>
      </c>
      <c r="Q3424" s="37">
        <v>3.4599999999999999E-2</v>
      </c>
      <c r="R3424" s="37">
        <v>7.5999999999999998E-2</v>
      </c>
      <c r="S3424" s="37">
        <v>9.8100000000000007E-2</v>
      </c>
      <c r="T3424" s="37"/>
      <c r="U3424" s="37">
        <v>-1.21E-2</v>
      </c>
      <c r="V3424" s="37"/>
      <c r="W3424" s="37"/>
      <c r="X3424" s="37"/>
      <c r="Z3424" s="4" t="str">
        <f t="shared" si="226"/>
        <v>NO</v>
      </c>
      <c r="AA3424" s="4" t="str">
        <f t="shared" si="226"/>
        <v>NO</v>
      </c>
      <c r="AB3424" s="4" t="str">
        <f t="shared" si="226"/>
        <v>NO</v>
      </c>
      <c r="AD3424" s="4">
        <f t="shared" si="227"/>
        <v>0</v>
      </c>
    </row>
    <row r="3425" spans="1:30" ht="14.4" customHeight="1" x14ac:dyDescent="0.35">
      <c r="A3425" s="34">
        <v>3441</v>
      </c>
      <c r="B3425" s="1" t="s">
        <v>10129</v>
      </c>
      <c r="C3425" s="1"/>
      <c r="D3425" s="1"/>
      <c r="E3425" s="1"/>
      <c r="F3425" s="1" t="s">
        <v>29262</v>
      </c>
      <c r="G3425" s="35" t="s">
        <v>10130</v>
      </c>
      <c r="H3425" s="35" t="s">
        <v>10131</v>
      </c>
      <c r="I3425" s="35" t="s">
        <v>33</v>
      </c>
      <c r="J3425" s="36">
        <v>70660000</v>
      </c>
      <c r="K3425" s="36">
        <v>80155000</v>
      </c>
      <c r="L3425" s="36">
        <v>105589000</v>
      </c>
      <c r="M3425" s="36">
        <v>132413000</v>
      </c>
      <c r="N3425" s="36">
        <v>143231000</v>
      </c>
      <c r="O3425" s="37">
        <v>0.37209999999999999</v>
      </c>
      <c r="P3425" s="37">
        <v>0.30570000000000003</v>
      </c>
      <c r="Q3425" s="37">
        <v>0.39250000000000002</v>
      </c>
      <c r="R3425" s="37">
        <v>0.32819999999999999</v>
      </c>
      <c r="S3425" s="37">
        <v>0.35859999999999997</v>
      </c>
      <c r="T3425" s="37"/>
      <c r="U3425" s="37"/>
      <c r="V3425" s="37"/>
      <c r="W3425" s="37"/>
      <c r="X3425" s="37"/>
      <c r="Z3425" s="4" t="str">
        <f t="shared" si="226"/>
        <v>YES</v>
      </c>
      <c r="AA3425" s="4" t="str">
        <f t="shared" si="226"/>
        <v>YES</v>
      </c>
      <c r="AB3425" s="4" t="str">
        <f t="shared" si="226"/>
        <v>YES</v>
      </c>
      <c r="AD3425" s="4">
        <f t="shared" si="227"/>
        <v>3</v>
      </c>
    </row>
    <row r="3426" spans="1:30" ht="14.4" customHeight="1" x14ac:dyDescent="0.35">
      <c r="A3426" s="34">
        <v>3442</v>
      </c>
      <c r="B3426" s="1" t="s">
        <v>10132</v>
      </c>
      <c r="C3426" s="1"/>
      <c r="D3426" s="1"/>
      <c r="E3426" s="1"/>
      <c r="F3426" s="1" t="s">
        <v>29262</v>
      </c>
      <c r="G3426" s="35" t="s">
        <v>10133</v>
      </c>
      <c r="H3426" s="35" t="s">
        <v>10134</v>
      </c>
      <c r="I3426" s="35" t="s">
        <v>36</v>
      </c>
      <c r="J3426" s="36">
        <v>127680000</v>
      </c>
      <c r="K3426" s="36">
        <v>97972000</v>
      </c>
      <c r="L3426" s="36">
        <v>112469000</v>
      </c>
      <c r="M3426" s="36">
        <v>134605000</v>
      </c>
      <c r="N3426" s="36">
        <v>143153000</v>
      </c>
      <c r="O3426" s="37">
        <v>0.105</v>
      </c>
      <c r="P3426" s="37">
        <v>0.1099</v>
      </c>
      <c r="Q3426" s="37">
        <v>0.16739999999999999</v>
      </c>
      <c r="R3426" s="37">
        <v>6.9599999999999995E-2</v>
      </c>
      <c r="S3426" s="37">
        <v>0.18870000000000001</v>
      </c>
      <c r="T3426" s="37"/>
      <c r="U3426" s="37">
        <v>-2.0000000000000001E-4</v>
      </c>
      <c r="V3426" s="37">
        <v>-1.9800000000000002E-2</v>
      </c>
      <c r="W3426" s="37">
        <v>-1.55E-2</v>
      </c>
      <c r="X3426" s="37">
        <v>-5.8999999999999999E-3</v>
      </c>
      <c r="Z3426" s="4" t="str">
        <f t="shared" si="226"/>
        <v>NO</v>
      </c>
      <c r="AA3426" s="4" t="str">
        <f t="shared" si="226"/>
        <v>NO</v>
      </c>
      <c r="AB3426" s="4" t="str">
        <f t="shared" si="226"/>
        <v>NO</v>
      </c>
      <c r="AD3426" s="4">
        <f t="shared" si="227"/>
        <v>0</v>
      </c>
    </row>
    <row r="3427" spans="1:30" ht="27.65" customHeight="1" x14ac:dyDescent="0.35">
      <c r="A3427" s="34">
        <v>3443</v>
      </c>
      <c r="B3427" s="1" t="s">
        <v>10135</v>
      </c>
      <c r="C3427" s="1" t="s">
        <v>29015</v>
      </c>
      <c r="D3427" s="1"/>
      <c r="E3427" s="1" t="s">
        <v>29008</v>
      </c>
      <c r="F3427" s="1" t="s">
        <v>29262</v>
      </c>
      <c r="G3427" s="35" t="s">
        <v>10136</v>
      </c>
      <c r="H3427" s="35" t="s">
        <v>10137</v>
      </c>
      <c r="I3427" s="35" t="s">
        <v>29</v>
      </c>
      <c r="J3427" s="36">
        <v>74997000</v>
      </c>
      <c r="K3427" s="36">
        <v>90203000</v>
      </c>
      <c r="L3427" s="36">
        <v>93692000</v>
      </c>
      <c r="M3427" s="36">
        <v>102359000</v>
      </c>
      <c r="N3427" s="36">
        <v>143147000</v>
      </c>
      <c r="O3427" s="37">
        <v>-1.0291999999999999</v>
      </c>
      <c r="P3427" s="37">
        <v>0.37080000000000002</v>
      </c>
      <c r="Q3427" s="37">
        <v>0.3523</v>
      </c>
      <c r="R3427" s="37">
        <v>0.25069999999999998</v>
      </c>
      <c r="S3427" s="37">
        <v>0.42470000000000002</v>
      </c>
      <c r="T3427" s="37"/>
      <c r="U3427" s="37"/>
      <c r="V3427" s="37"/>
      <c r="W3427" s="37"/>
      <c r="X3427" s="37"/>
      <c r="Z3427" s="4" t="str">
        <f t="shared" si="226"/>
        <v>YES</v>
      </c>
      <c r="AA3427" s="4" t="str">
        <f t="shared" si="226"/>
        <v>YES</v>
      </c>
      <c r="AB3427" s="4" t="str">
        <f t="shared" si="226"/>
        <v>YES</v>
      </c>
      <c r="AD3427" s="4">
        <f t="shared" si="227"/>
        <v>3</v>
      </c>
    </row>
    <row r="3428" spans="1:30" ht="27.65" customHeight="1" x14ac:dyDescent="0.35">
      <c r="A3428" s="34">
        <v>3444</v>
      </c>
      <c r="B3428" s="1" t="s">
        <v>10138</v>
      </c>
      <c r="C3428" s="1"/>
      <c r="D3428" s="1"/>
      <c r="E3428" s="1"/>
      <c r="F3428" s="1" t="s">
        <v>29262</v>
      </c>
      <c r="G3428" s="35" t="s">
        <v>10139</v>
      </c>
      <c r="H3428" s="35" t="s">
        <v>10140</v>
      </c>
      <c r="I3428" s="35" t="s">
        <v>390</v>
      </c>
      <c r="J3428" s="36">
        <v>68252000</v>
      </c>
      <c r="K3428" s="36">
        <v>54774000</v>
      </c>
      <c r="L3428" s="36">
        <v>59326000</v>
      </c>
      <c r="M3428" s="36">
        <v>84448000</v>
      </c>
      <c r="N3428" s="36">
        <v>143134000</v>
      </c>
      <c r="O3428" s="37">
        <v>5.8799999999999998E-2</v>
      </c>
      <c r="P3428" s="37">
        <v>-5.6599999999999998E-2</v>
      </c>
      <c r="Q3428" s="37">
        <v>4.6699999999999998E-2</v>
      </c>
      <c r="R3428" s="37">
        <v>9.2299999999999993E-2</v>
      </c>
      <c r="S3428" s="37">
        <v>0.30480000000000002</v>
      </c>
      <c r="T3428" s="37"/>
      <c r="U3428" s="37"/>
      <c r="V3428" s="37"/>
      <c r="W3428" s="37"/>
      <c r="X3428" s="37"/>
      <c r="Z3428" s="4" t="str">
        <f t="shared" si="226"/>
        <v>NO</v>
      </c>
      <c r="AA3428" s="4" t="str">
        <f t="shared" si="226"/>
        <v>NO</v>
      </c>
      <c r="AB3428" s="4" t="str">
        <f t="shared" si="226"/>
        <v>YES</v>
      </c>
      <c r="AD3428" s="4">
        <f t="shared" si="227"/>
        <v>1</v>
      </c>
    </row>
    <row r="3429" spans="1:30" ht="14.4" customHeight="1" x14ac:dyDescent="0.35">
      <c r="A3429" s="34">
        <v>3445</v>
      </c>
      <c r="B3429" s="1" t="s">
        <v>10141</v>
      </c>
      <c r="C3429" s="1"/>
      <c r="D3429" s="1"/>
      <c r="E3429" s="1"/>
      <c r="F3429" s="1" t="s">
        <v>29262</v>
      </c>
      <c r="G3429" s="35" t="s">
        <v>10142</v>
      </c>
      <c r="H3429" s="35" t="s">
        <v>10143</v>
      </c>
      <c r="I3429" s="35" t="s">
        <v>23</v>
      </c>
      <c r="J3429" s="36">
        <v>35679000</v>
      </c>
      <c r="K3429" s="36">
        <v>39322000</v>
      </c>
      <c r="L3429" s="36">
        <v>70159000</v>
      </c>
      <c r="M3429" s="36">
        <v>130195000</v>
      </c>
      <c r="N3429" s="36">
        <v>143132000</v>
      </c>
      <c r="O3429" s="37">
        <v>8.1299999999999997E-2</v>
      </c>
      <c r="P3429" s="37">
        <v>8.7499999999999994E-2</v>
      </c>
      <c r="Q3429" s="37">
        <v>0.21029999999999999</v>
      </c>
      <c r="R3429" s="37">
        <v>9.7199999999999995E-2</v>
      </c>
      <c r="S3429" s="37">
        <v>6.4000000000000001E-2</v>
      </c>
      <c r="T3429" s="37"/>
      <c r="U3429" s="37"/>
      <c r="V3429" s="37"/>
      <c r="W3429" s="37"/>
      <c r="X3429" s="37"/>
      <c r="Z3429" s="4" t="str">
        <f t="shared" si="226"/>
        <v>YES</v>
      </c>
      <c r="AA3429" s="4" t="str">
        <f t="shared" si="226"/>
        <v>NO</v>
      </c>
      <c r="AB3429" s="4" t="str">
        <f t="shared" si="226"/>
        <v>NO</v>
      </c>
      <c r="AD3429" s="4">
        <f t="shared" si="227"/>
        <v>1</v>
      </c>
    </row>
    <row r="3430" spans="1:30" ht="14.4" customHeight="1" x14ac:dyDescent="0.35">
      <c r="A3430" s="34">
        <v>3446</v>
      </c>
      <c r="B3430" s="1" t="s">
        <v>10144</v>
      </c>
      <c r="C3430" s="1"/>
      <c r="D3430" s="1"/>
      <c r="E3430" s="1"/>
      <c r="F3430" s="1" t="s">
        <v>29262</v>
      </c>
      <c r="G3430" s="35" t="s">
        <v>10145</v>
      </c>
      <c r="H3430" s="35" t="s">
        <v>10146</v>
      </c>
      <c r="I3430" s="35" t="s">
        <v>390</v>
      </c>
      <c r="J3430" s="36"/>
      <c r="K3430" s="36">
        <v>6709000</v>
      </c>
      <c r="L3430" s="36">
        <v>18418000</v>
      </c>
      <c r="M3430" s="36">
        <v>118020000</v>
      </c>
      <c r="N3430" s="36">
        <v>143092000</v>
      </c>
      <c r="O3430" s="37"/>
      <c r="P3430" s="37">
        <v>2.2700000000000001E-2</v>
      </c>
      <c r="Q3430" s="37">
        <v>-0.4118</v>
      </c>
      <c r="R3430" s="37">
        <v>3.2099999999999997E-2</v>
      </c>
      <c r="S3430" s="37">
        <v>-1.17E-2</v>
      </c>
      <c r="T3430" s="37"/>
      <c r="U3430" s="37"/>
      <c r="V3430" s="37"/>
      <c r="W3430" s="37"/>
      <c r="X3430" s="37"/>
      <c r="Z3430" s="4" t="str">
        <f t="shared" si="226"/>
        <v>NO</v>
      </c>
      <c r="AA3430" s="4" t="str">
        <f t="shared" si="226"/>
        <v>NO</v>
      </c>
      <c r="AB3430" s="4" t="str">
        <f t="shared" si="226"/>
        <v>NO</v>
      </c>
      <c r="AD3430" s="4">
        <f t="shared" si="227"/>
        <v>0</v>
      </c>
    </row>
    <row r="3431" spans="1:30" ht="27.65" customHeight="1" x14ac:dyDescent="0.35">
      <c r="A3431" s="34">
        <v>3447</v>
      </c>
      <c r="B3431" s="1" t="s">
        <v>10147</v>
      </c>
      <c r="C3431" s="1"/>
      <c r="D3431" s="1"/>
      <c r="E3431" s="1"/>
      <c r="F3431" s="1" t="s">
        <v>29262</v>
      </c>
      <c r="G3431" s="35" t="s">
        <v>10148</v>
      </c>
      <c r="H3431" s="35" t="s">
        <v>10149</v>
      </c>
      <c r="I3431" s="35" t="s">
        <v>33</v>
      </c>
      <c r="J3431" s="36"/>
      <c r="K3431" s="36">
        <v>23871000</v>
      </c>
      <c r="L3431" s="36">
        <v>77045000</v>
      </c>
      <c r="M3431" s="36">
        <v>151517000</v>
      </c>
      <c r="N3431" s="36">
        <v>143086000</v>
      </c>
      <c r="O3431" s="37"/>
      <c r="P3431" s="37">
        <v>0.02</v>
      </c>
      <c r="Q3431" s="37">
        <v>8.6099999999999996E-2</v>
      </c>
      <c r="R3431" s="37">
        <v>8.5500000000000007E-2</v>
      </c>
      <c r="S3431" s="37">
        <v>0.17860000000000001</v>
      </c>
      <c r="T3431" s="37"/>
      <c r="U3431" s="37"/>
      <c r="V3431" s="37"/>
      <c r="W3431" s="37"/>
      <c r="X3431" s="37"/>
      <c r="Z3431" s="4" t="str">
        <f t="shared" si="226"/>
        <v>NO</v>
      </c>
      <c r="AA3431" s="4" t="str">
        <f t="shared" si="226"/>
        <v>NO</v>
      </c>
      <c r="AB3431" s="4" t="str">
        <f t="shared" si="226"/>
        <v>NO</v>
      </c>
      <c r="AD3431" s="4">
        <f t="shared" si="227"/>
        <v>0</v>
      </c>
    </row>
    <row r="3432" spans="1:30" ht="14.4" customHeight="1" x14ac:dyDescent="0.35">
      <c r="A3432" s="34">
        <v>3448</v>
      </c>
      <c r="B3432" s="1" t="s">
        <v>10150</v>
      </c>
      <c r="C3432" s="1" t="s">
        <v>29015</v>
      </c>
      <c r="D3432" s="1"/>
      <c r="E3432" s="1" t="s">
        <v>29008</v>
      </c>
      <c r="F3432" s="1" t="s">
        <v>29262</v>
      </c>
      <c r="G3432" s="35" t="s">
        <v>10151</v>
      </c>
      <c r="H3432" s="35" t="s">
        <v>10152</v>
      </c>
      <c r="I3432" s="35" t="s">
        <v>29</v>
      </c>
      <c r="J3432" s="36">
        <v>63838000</v>
      </c>
      <c r="K3432" s="36">
        <v>66307000</v>
      </c>
      <c r="L3432" s="36">
        <v>79986000</v>
      </c>
      <c r="M3432" s="36">
        <v>105102000</v>
      </c>
      <c r="N3432" s="36">
        <v>143058000</v>
      </c>
      <c r="O3432" s="37">
        <v>0.10580000000000001</v>
      </c>
      <c r="P3432" s="37">
        <v>4.4999999999999998E-2</v>
      </c>
      <c r="Q3432" s="37">
        <v>4.1200000000000001E-2</v>
      </c>
      <c r="R3432" s="37">
        <v>1.7399999999999999E-2</v>
      </c>
      <c r="S3432" s="37">
        <v>1.5699999999999999E-2</v>
      </c>
      <c r="T3432" s="37">
        <v>9.1800000000000007E-2</v>
      </c>
      <c r="U3432" s="37">
        <v>3.6999999999999998E-2</v>
      </c>
      <c r="V3432" s="37">
        <v>3.2500000000000001E-2</v>
      </c>
      <c r="W3432" s="37">
        <v>9.1999999999999998E-3</v>
      </c>
      <c r="X3432" s="37"/>
      <c r="Z3432" s="4" t="str">
        <f t="shared" si="226"/>
        <v>NO</v>
      </c>
      <c r="AA3432" s="4" t="str">
        <f t="shared" si="226"/>
        <v>NO</v>
      </c>
      <c r="AB3432" s="4" t="str">
        <f t="shared" si="226"/>
        <v>NO</v>
      </c>
      <c r="AD3432" s="4">
        <f t="shared" si="227"/>
        <v>0</v>
      </c>
    </row>
    <row r="3433" spans="1:30" ht="14.4" customHeight="1" x14ac:dyDescent="0.35">
      <c r="A3433" s="34">
        <v>3449</v>
      </c>
      <c r="B3433" s="1" t="s">
        <v>10153</v>
      </c>
      <c r="C3433" s="1" t="s">
        <v>28702</v>
      </c>
      <c r="D3433" s="1"/>
      <c r="E3433" s="1"/>
      <c r="F3433" s="1" t="s">
        <v>29262</v>
      </c>
      <c r="G3433" s="35" t="s">
        <v>10154</v>
      </c>
      <c r="H3433" s="35" t="s">
        <v>10155</v>
      </c>
      <c r="I3433" s="35" t="s">
        <v>87</v>
      </c>
      <c r="J3433" s="36">
        <v>68604000</v>
      </c>
      <c r="K3433" s="36">
        <v>108531000</v>
      </c>
      <c r="L3433" s="36">
        <v>119470000</v>
      </c>
      <c r="M3433" s="36">
        <v>122290000</v>
      </c>
      <c r="N3433" s="36">
        <v>143049000</v>
      </c>
      <c r="O3433" s="37">
        <v>1.2800000000000001E-2</v>
      </c>
      <c r="P3433" s="37">
        <v>9.1000000000000004E-3</v>
      </c>
      <c r="Q3433" s="37">
        <v>1.5599999999999999E-2</v>
      </c>
      <c r="R3433" s="37">
        <v>2.5000000000000001E-2</v>
      </c>
      <c r="S3433" s="37">
        <v>-1.8700000000000001E-2</v>
      </c>
      <c r="T3433" s="37">
        <v>0.1159</v>
      </c>
      <c r="U3433" s="37">
        <v>-1.43E-2</v>
      </c>
      <c r="V3433" s="37">
        <v>-7.3000000000000001E-3</v>
      </c>
      <c r="W3433" s="37">
        <v>2.0299999999999999E-2</v>
      </c>
      <c r="X3433" s="37">
        <v>2.3900000000000001E-2</v>
      </c>
      <c r="Z3433" s="4" t="str">
        <f t="shared" si="226"/>
        <v>NO</v>
      </c>
      <c r="AA3433" s="4" t="str">
        <f t="shared" si="226"/>
        <v>NO</v>
      </c>
      <c r="AB3433" s="4" t="str">
        <f t="shared" si="226"/>
        <v>NO</v>
      </c>
      <c r="AD3433" s="4">
        <f t="shared" si="227"/>
        <v>0</v>
      </c>
    </row>
    <row r="3434" spans="1:30" ht="27.65" customHeight="1" x14ac:dyDescent="0.35">
      <c r="A3434" s="34">
        <v>3450</v>
      </c>
      <c r="B3434" s="1" t="s">
        <v>10156</v>
      </c>
      <c r="C3434" s="1" t="s">
        <v>28702</v>
      </c>
      <c r="D3434" s="1"/>
      <c r="E3434" s="1"/>
      <c r="F3434" s="1" t="s">
        <v>29262</v>
      </c>
      <c r="G3434" s="35" t="s">
        <v>10157</v>
      </c>
      <c r="H3434" s="35" t="s">
        <v>10158</v>
      </c>
      <c r="I3434" s="35" t="s">
        <v>87</v>
      </c>
      <c r="J3434" s="36">
        <v>115413000</v>
      </c>
      <c r="K3434" s="36">
        <v>123781000</v>
      </c>
      <c r="L3434" s="36">
        <v>135147000</v>
      </c>
      <c r="M3434" s="36">
        <v>144526000</v>
      </c>
      <c r="N3434" s="36">
        <v>142939000</v>
      </c>
      <c r="O3434" s="37">
        <v>-1.3599999999999999E-2</v>
      </c>
      <c r="P3434" s="37">
        <v>5.1000000000000004E-3</v>
      </c>
      <c r="Q3434" s="37">
        <v>-8.3599999999999994E-2</v>
      </c>
      <c r="R3434" s="37">
        <v>-3.3500000000000002E-2</v>
      </c>
      <c r="S3434" s="37">
        <v>-1.55E-2</v>
      </c>
      <c r="T3434" s="37">
        <v>0.14630000000000001</v>
      </c>
      <c r="U3434" s="37">
        <v>1.1599999999999999E-2</v>
      </c>
      <c r="V3434" s="37">
        <v>4.0099999999999997E-2</v>
      </c>
      <c r="W3434" s="37">
        <v>-1.89E-2</v>
      </c>
      <c r="X3434" s="37">
        <v>-2.6700000000000002E-2</v>
      </c>
      <c r="Z3434" s="4" t="str">
        <f t="shared" si="226"/>
        <v>NO</v>
      </c>
      <c r="AA3434" s="4" t="str">
        <f t="shared" si="226"/>
        <v>NO</v>
      </c>
      <c r="AB3434" s="4" t="str">
        <f t="shared" si="226"/>
        <v>NO</v>
      </c>
      <c r="AD3434" s="4">
        <f t="shared" si="227"/>
        <v>0</v>
      </c>
    </row>
    <row r="3435" spans="1:30" ht="14.4" customHeight="1" x14ac:dyDescent="0.35">
      <c r="A3435" s="34">
        <v>3451</v>
      </c>
      <c r="B3435" s="1" t="s">
        <v>10159</v>
      </c>
      <c r="C3435" s="1" t="s">
        <v>29015</v>
      </c>
      <c r="D3435" s="1"/>
      <c r="E3435" s="1" t="s">
        <v>29008</v>
      </c>
      <c r="F3435" s="1" t="s">
        <v>29262</v>
      </c>
      <c r="G3435" s="35" t="s">
        <v>10160</v>
      </c>
      <c r="H3435" s="35" t="s">
        <v>10161</v>
      </c>
      <c r="I3435" s="35" t="s">
        <v>29</v>
      </c>
      <c r="J3435" s="36">
        <v>71854000</v>
      </c>
      <c r="K3435" s="36">
        <v>86250000</v>
      </c>
      <c r="L3435" s="36">
        <v>95857000</v>
      </c>
      <c r="M3435" s="36">
        <v>125483000</v>
      </c>
      <c r="N3435" s="36">
        <v>142937000</v>
      </c>
      <c r="O3435" s="37">
        <v>0.11409999999999999</v>
      </c>
      <c r="P3435" s="37">
        <v>0.21190000000000001</v>
      </c>
      <c r="Q3435" s="37">
        <v>0.2225</v>
      </c>
      <c r="R3435" s="37">
        <v>0.26350000000000001</v>
      </c>
      <c r="S3435" s="37">
        <v>0.26860000000000001</v>
      </c>
      <c r="T3435" s="37">
        <v>-8.9999999999999998E-4</v>
      </c>
      <c r="U3435" s="37">
        <v>-2E-3</v>
      </c>
      <c r="V3435" s="37">
        <v>-4.3E-3</v>
      </c>
      <c r="W3435" s="37">
        <v>-6.6E-3</v>
      </c>
      <c r="X3435" s="37">
        <v>-3.0000000000000001E-3</v>
      </c>
      <c r="Z3435" s="4" t="str">
        <f t="shared" si="226"/>
        <v>YES</v>
      </c>
      <c r="AA3435" s="4" t="str">
        <f t="shared" si="226"/>
        <v>YES</v>
      </c>
      <c r="AB3435" s="4" t="str">
        <f t="shared" si="226"/>
        <v>YES</v>
      </c>
      <c r="AD3435" s="4">
        <f t="shared" si="227"/>
        <v>3</v>
      </c>
    </row>
    <row r="3436" spans="1:30" ht="14.4" customHeight="1" x14ac:dyDescent="0.35">
      <c r="A3436" s="34">
        <v>3452</v>
      </c>
      <c r="B3436" s="1" t="s">
        <v>10162</v>
      </c>
      <c r="C3436" s="1" t="s">
        <v>29015</v>
      </c>
      <c r="D3436" s="1"/>
      <c r="E3436" s="1" t="s">
        <v>29008</v>
      </c>
      <c r="F3436" s="1" t="s">
        <v>29262</v>
      </c>
      <c r="G3436" s="35" t="s">
        <v>10163</v>
      </c>
      <c r="H3436" s="35" t="s">
        <v>10164</v>
      </c>
      <c r="I3436" s="35" t="s">
        <v>29</v>
      </c>
      <c r="J3436" s="36">
        <v>76368000</v>
      </c>
      <c r="K3436" s="36">
        <v>97034000</v>
      </c>
      <c r="L3436" s="36">
        <v>98948000</v>
      </c>
      <c r="M3436" s="36">
        <v>131596000</v>
      </c>
      <c r="N3436" s="36">
        <v>142771000</v>
      </c>
      <c r="O3436" s="37">
        <v>0.19400000000000001</v>
      </c>
      <c r="P3436" s="37">
        <v>0.18609999999999999</v>
      </c>
      <c r="Q3436" s="37">
        <v>0.1363</v>
      </c>
      <c r="R3436" s="37">
        <v>6.7799999999999999E-2</v>
      </c>
      <c r="S3436" s="37">
        <v>8.9800000000000005E-2</v>
      </c>
      <c r="T3436" s="37"/>
      <c r="U3436" s="37"/>
      <c r="V3436" s="37"/>
      <c r="W3436" s="37"/>
      <c r="X3436" s="37"/>
      <c r="Z3436" s="4" t="str">
        <f t="shared" si="226"/>
        <v>NO</v>
      </c>
      <c r="AA3436" s="4" t="str">
        <f t="shared" si="226"/>
        <v>NO</v>
      </c>
      <c r="AB3436" s="4" t="str">
        <f t="shared" si="226"/>
        <v>NO</v>
      </c>
      <c r="AD3436" s="4">
        <f t="shared" si="227"/>
        <v>0</v>
      </c>
    </row>
    <row r="3437" spans="1:30" ht="14.4" customHeight="1" x14ac:dyDescent="0.35">
      <c r="A3437" s="34">
        <v>3453</v>
      </c>
      <c r="B3437" s="1" t="s">
        <v>10165</v>
      </c>
      <c r="C3437" s="1"/>
      <c r="D3437" s="1"/>
      <c r="E3437" s="1"/>
      <c r="F3437" s="1" t="s">
        <v>29262</v>
      </c>
      <c r="G3437" s="35" t="s">
        <v>10166</v>
      </c>
      <c r="H3437" s="35" t="s">
        <v>10167</v>
      </c>
      <c r="I3437" s="35" t="s">
        <v>33</v>
      </c>
      <c r="J3437" s="36">
        <v>73973000</v>
      </c>
      <c r="K3437" s="36">
        <v>66084000</v>
      </c>
      <c r="L3437" s="36">
        <v>75944000</v>
      </c>
      <c r="M3437" s="36">
        <v>111457000</v>
      </c>
      <c r="N3437" s="36">
        <v>142757000</v>
      </c>
      <c r="O3437" s="37">
        <v>4.5199999999999997E-2</v>
      </c>
      <c r="P3437" s="37">
        <v>5.5599999999999997E-2</v>
      </c>
      <c r="Q3437" s="37">
        <v>0.11310000000000001</v>
      </c>
      <c r="R3437" s="37">
        <v>0.27300000000000002</v>
      </c>
      <c r="S3437" s="37">
        <v>0.1918</v>
      </c>
      <c r="T3437" s="37"/>
      <c r="U3437" s="37"/>
      <c r="V3437" s="37"/>
      <c r="W3437" s="37"/>
      <c r="X3437" s="37"/>
      <c r="Z3437" s="4" t="str">
        <f t="shared" si="226"/>
        <v>NO</v>
      </c>
      <c r="AA3437" s="4" t="str">
        <f t="shared" si="226"/>
        <v>YES</v>
      </c>
      <c r="AB3437" s="4" t="str">
        <f t="shared" si="226"/>
        <v>NO</v>
      </c>
      <c r="AD3437" s="4">
        <f t="shared" si="227"/>
        <v>1</v>
      </c>
    </row>
    <row r="3438" spans="1:30" ht="27.65" customHeight="1" x14ac:dyDescent="0.35">
      <c r="A3438" s="34">
        <v>3454</v>
      </c>
      <c r="B3438" s="1" t="s">
        <v>10168</v>
      </c>
      <c r="C3438" s="1" t="s">
        <v>28702</v>
      </c>
      <c r="D3438" s="1"/>
      <c r="E3438" s="1"/>
      <c r="F3438" s="1" t="s">
        <v>29262</v>
      </c>
      <c r="G3438" s="35" t="s">
        <v>10169</v>
      </c>
      <c r="H3438" s="35" t="s">
        <v>10170</v>
      </c>
      <c r="I3438" s="35" t="s">
        <v>87</v>
      </c>
      <c r="J3438" s="36">
        <v>77969000</v>
      </c>
      <c r="K3438" s="36">
        <v>92113000</v>
      </c>
      <c r="L3438" s="36">
        <v>114989000</v>
      </c>
      <c r="M3438" s="36">
        <v>125322000</v>
      </c>
      <c r="N3438" s="36">
        <v>142723000</v>
      </c>
      <c r="O3438" s="37">
        <v>-1.06E-2</v>
      </c>
      <c r="P3438" s="37">
        <v>-1.9300000000000001E-2</v>
      </c>
      <c r="Q3438" s="37">
        <v>0.1182</v>
      </c>
      <c r="R3438" s="37">
        <v>-4.3E-3</v>
      </c>
      <c r="S3438" s="37">
        <v>-0.10009999999999999</v>
      </c>
      <c r="T3438" s="37">
        <v>6.2100000000000002E-2</v>
      </c>
      <c r="U3438" s="37">
        <v>2.8500000000000001E-2</v>
      </c>
      <c r="V3438" s="37">
        <v>0.13819999999999999</v>
      </c>
      <c r="W3438" s="37">
        <v>-3.04E-2</v>
      </c>
      <c r="X3438" s="37">
        <v>-0.10489999999999999</v>
      </c>
      <c r="Z3438" s="4" t="str">
        <f t="shared" si="226"/>
        <v>NO</v>
      </c>
      <c r="AA3438" s="4" t="str">
        <f t="shared" si="226"/>
        <v>NO</v>
      </c>
      <c r="AB3438" s="4" t="str">
        <f t="shared" si="226"/>
        <v>NO</v>
      </c>
      <c r="AD3438" s="4">
        <f t="shared" si="227"/>
        <v>0</v>
      </c>
    </row>
    <row r="3439" spans="1:30" ht="27.65" customHeight="1" x14ac:dyDescent="0.35">
      <c r="A3439" s="34">
        <v>3455</v>
      </c>
      <c r="B3439" s="1" t="s">
        <v>10171</v>
      </c>
      <c r="C3439" s="1" t="s">
        <v>29015</v>
      </c>
      <c r="D3439" s="1"/>
      <c r="E3439" s="1" t="s">
        <v>29008</v>
      </c>
      <c r="F3439" s="1" t="s">
        <v>29262</v>
      </c>
      <c r="G3439" s="35" t="s">
        <v>10172</v>
      </c>
      <c r="H3439" s="35" t="s">
        <v>10173</v>
      </c>
      <c r="I3439" s="35" t="s">
        <v>29</v>
      </c>
      <c r="J3439" s="36"/>
      <c r="K3439" s="36">
        <v>5871000</v>
      </c>
      <c r="L3439" s="36">
        <v>85543000</v>
      </c>
      <c r="M3439" s="36">
        <v>141285000</v>
      </c>
      <c r="N3439" s="36">
        <v>142682000</v>
      </c>
      <c r="O3439" s="37"/>
      <c r="P3439" s="37">
        <v>0.77159999999999995</v>
      </c>
      <c r="Q3439" s="37">
        <v>0.4859</v>
      </c>
      <c r="R3439" s="37">
        <v>0.29570000000000002</v>
      </c>
      <c r="S3439" s="37">
        <v>0.27210000000000001</v>
      </c>
      <c r="T3439" s="37"/>
      <c r="U3439" s="37"/>
      <c r="V3439" s="37"/>
      <c r="W3439" s="37"/>
      <c r="X3439" s="37"/>
      <c r="Z3439" s="4" t="str">
        <f t="shared" si="226"/>
        <v>YES</v>
      </c>
      <c r="AA3439" s="4" t="str">
        <f t="shared" si="226"/>
        <v>YES</v>
      </c>
      <c r="AB3439" s="4" t="str">
        <f t="shared" si="226"/>
        <v>YES</v>
      </c>
      <c r="AD3439" s="4">
        <f t="shared" si="227"/>
        <v>3</v>
      </c>
    </row>
    <row r="3440" spans="1:30" ht="14.4" customHeight="1" x14ac:dyDescent="0.35">
      <c r="A3440" s="34">
        <v>3456</v>
      </c>
      <c r="B3440" s="1" t="s">
        <v>10174</v>
      </c>
      <c r="C3440" s="1"/>
      <c r="D3440" s="1"/>
      <c r="E3440" s="1"/>
      <c r="F3440" s="1" t="s">
        <v>29262</v>
      </c>
      <c r="G3440" s="35" t="s">
        <v>10175</v>
      </c>
      <c r="H3440" s="35" t="s">
        <v>10176</v>
      </c>
      <c r="I3440" s="35" t="s">
        <v>23</v>
      </c>
      <c r="J3440" s="36"/>
      <c r="K3440" s="36"/>
      <c r="L3440" s="36">
        <v>86762000</v>
      </c>
      <c r="M3440" s="36">
        <v>110842000</v>
      </c>
      <c r="N3440" s="36">
        <v>142557000</v>
      </c>
      <c r="O3440" s="37"/>
      <c r="P3440" s="37"/>
      <c r="Q3440" s="37">
        <v>0.15640000000000001</v>
      </c>
      <c r="R3440" s="37">
        <v>4.9599999999999998E-2</v>
      </c>
      <c r="S3440" s="37">
        <v>0.13370000000000001</v>
      </c>
      <c r="T3440" s="37"/>
      <c r="U3440" s="37"/>
      <c r="V3440" s="37"/>
      <c r="W3440" s="37"/>
      <c r="X3440" s="37"/>
      <c r="Z3440" s="4" t="str">
        <f t="shared" si="226"/>
        <v>NO</v>
      </c>
      <c r="AA3440" s="4" t="str">
        <f t="shared" si="226"/>
        <v>NO</v>
      </c>
      <c r="AB3440" s="4" t="str">
        <f t="shared" si="226"/>
        <v>NO</v>
      </c>
      <c r="AD3440" s="4">
        <f t="shared" si="227"/>
        <v>0</v>
      </c>
    </row>
    <row r="3441" spans="1:30" ht="14.4" customHeight="1" x14ac:dyDescent="0.35">
      <c r="A3441" s="34">
        <v>3457</v>
      </c>
      <c r="B3441" s="1" t="s">
        <v>10177</v>
      </c>
      <c r="C3441" s="1"/>
      <c r="D3441" s="1"/>
      <c r="E3441" s="1"/>
      <c r="F3441" s="1" t="s">
        <v>29262</v>
      </c>
      <c r="G3441" s="35" t="s">
        <v>10178</v>
      </c>
      <c r="H3441" s="35" t="s">
        <v>10179</v>
      </c>
      <c r="I3441" s="35" t="s">
        <v>23</v>
      </c>
      <c r="J3441" s="36">
        <v>103305000</v>
      </c>
      <c r="K3441" s="36">
        <v>134482000</v>
      </c>
      <c r="L3441" s="36">
        <v>156372000</v>
      </c>
      <c r="M3441" s="36">
        <v>167498000</v>
      </c>
      <c r="N3441" s="36">
        <v>142524000</v>
      </c>
      <c r="O3441" s="37">
        <v>5.8599999999999999E-2</v>
      </c>
      <c r="P3441" s="37">
        <v>3.2000000000000001E-2</v>
      </c>
      <c r="Q3441" s="37">
        <v>9.2200000000000004E-2</v>
      </c>
      <c r="R3441" s="37">
        <v>8.1100000000000005E-2</v>
      </c>
      <c r="S3441" s="37">
        <v>3.5400000000000001E-2</v>
      </c>
      <c r="T3441" s="37">
        <v>0.1431</v>
      </c>
      <c r="U3441" s="37">
        <v>-5.4000000000000003E-3</v>
      </c>
      <c r="V3441" s="37">
        <v>5.0599999999999999E-2</v>
      </c>
      <c r="W3441" s="37">
        <v>6.5500000000000003E-2</v>
      </c>
      <c r="X3441" s="37">
        <v>-1.1000000000000001E-3</v>
      </c>
      <c r="Z3441" s="4" t="str">
        <f t="shared" si="226"/>
        <v>NO</v>
      </c>
      <c r="AA3441" s="4" t="str">
        <f t="shared" si="226"/>
        <v>NO</v>
      </c>
      <c r="AB3441" s="4" t="str">
        <f t="shared" si="226"/>
        <v>NO</v>
      </c>
      <c r="AD3441" s="4">
        <f t="shared" si="227"/>
        <v>0</v>
      </c>
    </row>
    <row r="3442" spans="1:30" ht="14.4" customHeight="1" x14ac:dyDescent="0.35">
      <c r="A3442" s="34">
        <v>3458</v>
      </c>
      <c r="B3442" s="1" t="s">
        <v>10180</v>
      </c>
      <c r="C3442" s="1" t="s">
        <v>29015</v>
      </c>
      <c r="D3442" s="1"/>
      <c r="E3442" s="1" t="s">
        <v>29008</v>
      </c>
      <c r="F3442" s="1" t="s">
        <v>29262</v>
      </c>
      <c r="G3442" s="35" t="s">
        <v>10181</v>
      </c>
      <c r="H3442" s="35" t="s">
        <v>10182</v>
      </c>
      <c r="I3442" s="35" t="s">
        <v>29</v>
      </c>
      <c r="J3442" s="36">
        <v>91612000</v>
      </c>
      <c r="K3442" s="36">
        <v>80250000</v>
      </c>
      <c r="L3442" s="36">
        <v>83199000</v>
      </c>
      <c r="M3442" s="36">
        <v>108083000</v>
      </c>
      <c r="N3442" s="36">
        <v>142434000</v>
      </c>
      <c r="O3442" s="37">
        <v>7.1999999999999995E-2</v>
      </c>
      <c r="P3442" s="37">
        <v>-2.5999999999999999E-3</v>
      </c>
      <c r="Q3442" s="37">
        <v>8.9999999999999993E-3</v>
      </c>
      <c r="R3442" s="37">
        <v>6.3200000000000006E-2</v>
      </c>
      <c r="S3442" s="37">
        <v>0.1779</v>
      </c>
      <c r="T3442" s="37">
        <v>6.6900000000000001E-2</v>
      </c>
      <c r="U3442" s="37">
        <v>-1.52E-2</v>
      </c>
      <c r="V3442" s="37">
        <v>6.9999999999999999E-4</v>
      </c>
      <c r="W3442" s="37">
        <v>5.0599999999999999E-2</v>
      </c>
      <c r="X3442" s="37">
        <v>0.154</v>
      </c>
      <c r="Z3442" s="4" t="str">
        <f t="shared" si="226"/>
        <v>NO</v>
      </c>
      <c r="AA3442" s="4" t="str">
        <f t="shared" si="226"/>
        <v>NO</v>
      </c>
      <c r="AB3442" s="4" t="str">
        <f t="shared" si="226"/>
        <v>NO</v>
      </c>
      <c r="AD3442" s="4">
        <f t="shared" si="227"/>
        <v>0</v>
      </c>
    </row>
    <row r="3443" spans="1:30" ht="27.65" customHeight="1" x14ac:dyDescent="0.35">
      <c r="A3443" s="34">
        <v>3459</v>
      </c>
      <c r="B3443" s="1" t="s">
        <v>10183</v>
      </c>
      <c r="C3443" s="1" t="s">
        <v>29015</v>
      </c>
      <c r="D3443" s="1"/>
      <c r="E3443" s="1" t="s">
        <v>29008</v>
      </c>
      <c r="F3443" s="1" t="s">
        <v>29262</v>
      </c>
      <c r="G3443" s="35" t="s">
        <v>10184</v>
      </c>
      <c r="H3443" s="35" t="s">
        <v>10185</v>
      </c>
      <c r="I3443" s="35" t="s">
        <v>29</v>
      </c>
      <c r="J3443" s="36">
        <v>62819000</v>
      </c>
      <c r="K3443" s="36">
        <v>56728000</v>
      </c>
      <c r="L3443" s="36">
        <v>89149000</v>
      </c>
      <c r="M3443" s="36">
        <v>129735000</v>
      </c>
      <c r="N3443" s="36">
        <v>142416000</v>
      </c>
      <c r="O3443" s="37">
        <v>0.78800000000000003</v>
      </c>
      <c r="P3443" s="37">
        <v>0.1608</v>
      </c>
      <c r="Q3443" s="37">
        <v>0.1578</v>
      </c>
      <c r="R3443" s="37">
        <v>0.1135</v>
      </c>
      <c r="S3443" s="37">
        <v>0.36609999999999998</v>
      </c>
      <c r="T3443" s="37"/>
      <c r="U3443" s="37">
        <v>-4.4999999999999997E-3</v>
      </c>
      <c r="V3443" s="37">
        <v>-1.5299999999999999E-2</v>
      </c>
      <c r="W3443" s="37">
        <v>-1.67E-2</v>
      </c>
      <c r="X3443" s="37">
        <v>-1.01E-2</v>
      </c>
      <c r="Z3443" s="4" t="str">
        <f t="shared" si="226"/>
        <v>NO</v>
      </c>
      <c r="AA3443" s="4" t="str">
        <f t="shared" si="226"/>
        <v>NO</v>
      </c>
      <c r="AB3443" s="4" t="str">
        <f t="shared" si="226"/>
        <v>YES</v>
      </c>
      <c r="AD3443" s="4">
        <f t="shared" si="227"/>
        <v>1</v>
      </c>
    </row>
    <row r="3444" spans="1:30" ht="14.4" customHeight="1" x14ac:dyDescent="0.35">
      <c r="A3444" s="34">
        <v>3460</v>
      </c>
      <c r="B3444" s="1" t="s">
        <v>10186</v>
      </c>
      <c r="C3444" s="1" t="s">
        <v>29015</v>
      </c>
      <c r="D3444" s="1"/>
      <c r="E3444" s="1" t="s">
        <v>29008</v>
      </c>
      <c r="F3444" s="1" t="s">
        <v>29262</v>
      </c>
      <c r="G3444" s="35" t="s">
        <v>10187</v>
      </c>
      <c r="H3444" s="35" t="s">
        <v>10188</v>
      </c>
      <c r="I3444" s="35" t="s">
        <v>29</v>
      </c>
      <c r="J3444" s="36">
        <v>55503000</v>
      </c>
      <c r="K3444" s="36">
        <v>79867000</v>
      </c>
      <c r="L3444" s="36">
        <v>91806000</v>
      </c>
      <c r="M3444" s="36">
        <v>115751000</v>
      </c>
      <c r="N3444" s="36">
        <v>142359000</v>
      </c>
      <c r="O3444" s="37">
        <v>-5.9900000000000002E-2</v>
      </c>
      <c r="P3444" s="37">
        <v>4.0000000000000002E-4</v>
      </c>
      <c r="Q3444" s="37">
        <v>4.1500000000000002E-2</v>
      </c>
      <c r="R3444" s="37">
        <v>3.1800000000000002E-2</v>
      </c>
      <c r="S3444" s="37">
        <v>3.0800000000000001E-2</v>
      </c>
      <c r="T3444" s="37"/>
      <c r="U3444" s="37"/>
      <c r="V3444" s="37"/>
      <c r="W3444" s="37"/>
      <c r="X3444" s="37"/>
      <c r="Z3444" s="4" t="str">
        <f t="shared" si="226"/>
        <v>NO</v>
      </c>
      <c r="AA3444" s="4" t="str">
        <f t="shared" si="226"/>
        <v>NO</v>
      </c>
      <c r="AB3444" s="4" t="str">
        <f t="shared" si="226"/>
        <v>NO</v>
      </c>
      <c r="AD3444" s="4">
        <f t="shared" si="227"/>
        <v>0</v>
      </c>
    </row>
    <row r="3445" spans="1:30" ht="27.65" customHeight="1" x14ac:dyDescent="0.35">
      <c r="A3445" s="34">
        <v>3461</v>
      </c>
      <c r="B3445" s="1" t="s">
        <v>10189</v>
      </c>
      <c r="C3445" s="1"/>
      <c r="D3445" s="1"/>
      <c r="E3445" s="1"/>
      <c r="F3445" s="1" t="s">
        <v>29262</v>
      </c>
      <c r="G3445" s="35" t="s">
        <v>10190</v>
      </c>
      <c r="H3445" s="35" t="s">
        <v>10191</v>
      </c>
      <c r="I3445" s="35" t="s">
        <v>23</v>
      </c>
      <c r="J3445" s="36">
        <v>68107000</v>
      </c>
      <c r="K3445" s="36">
        <v>85991000</v>
      </c>
      <c r="L3445" s="36">
        <v>93961000</v>
      </c>
      <c r="M3445" s="36">
        <v>110108000</v>
      </c>
      <c r="N3445" s="36">
        <v>142346000</v>
      </c>
      <c r="O3445" s="37">
        <v>0.21740000000000001</v>
      </c>
      <c r="P3445" s="37">
        <v>0.20499999999999999</v>
      </c>
      <c r="Q3445" s="37">
        <v>0.14599999999999999</v>
      </c>
      <c r="R3445" s="37">
        <v>8.2600000000000007E-2</v>
      </c>
      <c r="S3445" s="37">
        <v>5.91E-2</v>
      </c>
      <c r="T3445" s="37">
        <v>0.2281</v>
      </c>
      <c r="U3445" s="37">
        <v>0.1653</v>
      </c>
      <c r="V3445" s="37">
        <v>0.1091</v>
      </c>
      <c r="W3445" s="37">
        <v>5.8799999999999998E-2</v>
      </c>
      <c r="X3445" s="37">
        <v>4.1799999999999997E-2</v>
      </c>
      <c r="Z3445" s="4" t="str">
        <f t="shared" si="226"/>
        <v>NO</v>
      </c>
      <c r="AA3445" s="4" t="str">
        <f t="shared" si="226"/>
        <v>NO</v>
      </c>
      <c r="AB3445" s="4" t="str">
        <f t="shared" si="226"/>
        <v>NO</v>
      </c>
      <c r="AD3445" s="4">
        <f t="shared" si="227"/>
        <v>0</v>
      </c>
    </row>
    <row r="3446" spans="1:30" ht="27.65" customHeight="1" x14ac:dyDescent="0.35">
      <c r="A3446" s="34">
        <v>3462</v>
      </c>
      <c r="B3446" s="1" t="s">
        <v>10192</v>
      </c>
      <c r="C3446" s="1"/>
      <c r="D3446" s="1"/>
      <c r="E3446" s="1"/>
      <c r="F3446" s="1" t="s">
        <v>29262</v>
      </c>
      <c r="G3446" s="35" t="s">
        <v>10193</v>
      </c>
      <c r="H3446" s="35" t="s">
        <v>10194</v>
      </c>
      <c r="I3446" s="35" t="s">
        <v>23</v>
      </c>
      <c r="J3446" s="36">
        <v>29203000</v>
      </c>
      <c r="K3446" s="36">
        <v>46481000</v>
      </c>
      <c r="L3446" s="36">
        <v>84729000</v>
      </c>
      <c r="M3446" s="36">
        <v>96174000</v>
      </c>
      <c r="N3446" s="36">
        <v>142300000</v>
      </c>
      <c r="O3446" s="37">
        <v>0.24410000000000001</v>
      </c>
      <c r="P3446" s="37">
        <v>0.25330000000000003</v>
      </c>
      <c r="Q3446" s="37">
        <v>-8.3400000000000002E-2</v>
      </c>
      <c r="R3446" s="37">
        <v>-0.36109999999999998</v>
      </c>
      <c r="S3446" s="37">
        <v>8.8999999999999996E-2</v>
      </c>
      <c r="T3446" s="37">
        <v>-7.0099999999999996E-2</v>
      </c>
      <c r="U3446" s="37"/>
      <c r="V3446" s="37"/>
      <c r="W3446" s="37"/>
      <c r="X3446" s="37"/>
      <c r="Z3446" s="4" t="str">
        <f t="shared" si="226"/>
        <v>NO</v>
      </c>
      <c r="AA3446" s="4" t="str">
        <f t="shared" si="226"/>
        <v>NO</v>
      </c>
      <c r="AB3446" s="4" t="str">
        <f t="shared" si="226"/>
        <v>NO</v>
      </c>
      <c r="AD3446" s="4">
        <f t="shared" si="227"/>
        <v>0</v>
      </c>
    </row>
    <row r="3447" spans="1:30" ht="14.4" customHeight="1" x14ac:dyDescent="0.35">
      <c r="A3447" s="34">
        <v>3463</v>
      </c>
      <c r="B3447" s="1" t="s">
        <v>10195</v>
      </c>
      <c r="C3447" s="1" t="s">
        <v>29015</v>
      </c>
      <c r="D3447" s="1"/>
      <c r="E3447" s="1" t="s">
        <v>29008</v>
      </c>
      <c r="F3447" s="1" t="s">
        <v>29262</v>
      </c>
      <c r="G3447" s="35" t="s">
        <v>10196</v>
      </c>
      <c r="H3447" s="35" t="s">
        <v>10197</v>
      </c>
      <c r="I3447" s="35" t="s">
        <v>29</v>
      </c>
      <c r="J3447" s="36">
        <v>143483000</v>
      </c>
      <c r="K3447" s="36">
        <v>131954000</v>
      </c>
      <c r="L3447" s="36">
        <v>115235000</v>
      </c>
      <c r="M3447" s="36">
        <v>139165000</v>
      </c>
      <c r="N3447" s="36">
        <v>142236000</v>
      </c>
      <c r="O3447" s="37">
        <v>0.48</v>
      </c>
      <c r="P3447" s="37">
        <v>0.50239999999999996</v>
      </c>
      <c r="Q3447" s="37">
        <v>0.50480000000000003</v>
      </c>
      <c r="R3447" s="37">
        <v>0.57709999999999995</v>
      </c>
      <c r="S3447" s="37">
        <v>0.54259999999999997</v>
      </c>
      <c r="T3447" s="37"/>
      <c r="U3447" s="37"/>
      <c r="V3447" s="37"/>
      <c r="W3447" s="37"/>
      <c r="X3447" s="37"/>
      <c r="Z3447" s="4" t="str">
        <f t="shared" si="226"/>
        <v>YES</v>
      </c>
      <c r="AA3447" s="4" t="str">
        <f t="shared" si="226"/>
        <v>YES</v>
      </c>
      <c r="AB3447" s="4" t="str">
        <f t="shared" si="226"/>
        <v>YES</v>
      </c>
      <c r="AD3447" s="4">
        <f t="shared" si="227"/>
        <v>3</v>
      </c>
    </row>
    <row r="3448" spans="1:30" ht="14.4" customHeight="1" x14ac:dyDescent="0.35">
      <c r="A3448" s="34">
        <v>3464</v>
      </c>
      <c r="B3448" s="1" t="s">
        <v>10198</v>
      </c>
      <c r="C3448" s="1"/>
      <c r="D3448" s="1"/>
      <c r="E3448" s="1"/>
      <c r="F3448" s="1" t="s">
        <v>29262</v>
      </c>
      <c r="G3448" s="35" t="s">
        <v>10199</v>
      </c>
      <c r="H3448" s="35" t="s">
        <v>10200</v>
      </c>
      <c r="I3448" s="35" t="s">
        <v>544</v>
      </c>
      <c r="J3448" s="36">
        <v>105247000</v>
      </c>
      <c r="K3448" s="36">
        <v>113923000</v>
      </c>
      <c r="L3448" s="36">
        <v>134142000</v>
      </c>
      <c r="M3448" s="36">
        <v>139230000</v>
      </c>
      <c r="N3448" s="36">
        <v>142225000</v>
      </c>
      <c r="O3448" s="37">
        <v>0.27879999999999999</v>
      </c>
      <c r="P3448" s="37">
        <v>9.7500000000000003E-2</v>
      </c>
      <c r="Q3448" s="37">
        <v>0.1578</v>
      </c>
      <c r="R3448" s="37">
        <v>0.15240000000000001</v>
      </c>
      <c r="S3448" s="37">
        <v>0.1263</v>
      </c>
      <c r="T3448" s="37">
        <v>-2.01E-2</v>
      </c>
      <c r="U3448" s="37">
        <v>-1.5299999999999999E-2</v>
      </c>
      <c r="V3448" s="37">
        <v>-1.04E-2</v>
      </c>
      <c r="W3448" s="37">
        <v>-7.4999999999999997E-3</v>
      </c>
      <c r="X3448" s="37">
        <v>-1.1000000000000001E-3</v>
      </c>
      <c r="Z3448" s="4" t="str">
        <f t="shared" si="226"/>
        <v>NO</v>
      </c>
      <c r="AA3448" s="4" t="str">
        <f t="shared" si="226"/>
        <v>NO</v>
      </c>
      <c r="AB3448" s="4" t="str">
        <f t="shared" si="226"/>
        <v>NO</v>
      </c>
      <c r="AD3448" s="4">
        <f t="shared" si="227"/>
        <v>0</v>
      </c>
    </row>
    <row r="3449" spans="1:30" ht="14.4" customHeight="1" x14ac:dyDescent="0.35">
      <c r="A3449" s="34">
        <v>3465</v>
      </c>
      <c r="B3449" s="1" t="s">
        <v>10201</v>
      </c>
      <c r="C3449" s="1" t="s">
        <v>29015</v>
      </c>
      <c r="D3449" s="1"/>
      <c r="E3449" s="1" t="s">
        <v>29008</v>
      </c>
      <c r="F3449" s="1" t="s">
        <v>29262</v>
      </c>
      <c r="G3449" s="35" t="s">
        <v>10202</v>
      </c>
      <c r="H3449" s="35" t="s">
        <v>10203</v>
      </c>
      <c r="I3449" s="35" t="s">
        <v>29</v>
      </c>
      <c r="J3449" s="36">
        <v>45742000</v>
      </c>
      <c r="K3449" s="36">
        <v>65898000</v>
      </c>
      <c r="L3449" s="36">
        <v>92594000</v>
      </c>
      <c r="M3449" s="36">
        <v>108699000</v>
      </c>
      <c r="N3449" s="36">
        <v>142097000</v>
      </c>
      <c r="O3449" s="37">
        <v>5.6899999999999999E-2</v>
      </c>
      <c r="P3449" s="37">
        <v>5.6899999999999999E-2</v>
      </c>
      <c r="Q3449" s="37">
        <v>0.13850000000000001</v>
      </c>
      <c r="R3449" s="37">
        <v>7.22E-2</v>
      </c>
      <c r="S3449" s="37">
        <v>1.6400000000000001E-2</v>
      </c>
      <c r="T3449" s="37"/>
      <c r="U3449" s="37"/>
      <c r="V3449" s="37"/>
      <c r="W3449" s="37"/>
      <c r="X3449" s="37"/>
      <c r="Z3449" s="4" t="str">
        <f t="shared" si="226"/>
        <v>NO</v>
      </c>
      <c r="AA3449" s="4" t="str">
        <f t="shared" si="226"/>
        <v>NO</v>
      </c>
      <c r="AB3449" s="4" t="str">
        <f t="shared" si="226"/>
        <v>NO</v>
      </c>
      <c r="AD3449" s="4">
        <f t="shared" si="227"/>
        <v>0</v>
      </c>
    </row>
    <row r="3450" spans="1:30" ht="27.65" customHeight="1" x14ac:dyDescent="0.35">
      <c r="A3450" s="34">
        <v>3466</v>
      </c>
      <c r="B3450" s="1" t="s">
        <v>10204</v>
      </c>
      <c r="C3450" s="1" t="s">
        <v>28702</v>
      </c>
      <c r="D3450" s="1"/>
      <c r="E3450" s="1"/>
      <c r="F3450" s="1" t="s">
        <v>29262</v>
      </c>
      <c r="G3450" s="35" t="s">
        <v>10205</v>
      </c>
      <c r="H3450" s="35" t="s">
        <v>10206</v>
      </c>
      <c r="I3450" s="35" t="s">
        <v>87</v>
      </c>
      <c r="J3450" s="36">
        <v>101217000</v>
      </c>
      <c r="K3450" s="36">
        <v>123858000</v>
      </c>
      <c r="L3450" s="36">
        <v>138749000</v>
      </c>
      <c r="M3450" s="36">
        <v>129810000</v>
      </c>
      <c r="N3450" s="36">
        <v>142075000</v>
      </c>
      <c r="O3450" s="37">
        <v>-3.1199999999999999E-2</v>
      </c>
      <c r="P3450" s="37">
        <v>2.8899999999999999E-2</v>
      </c>
      <c r="Q3450" s="37">
        <v>-9.5999999999999992E-3</v>
      </c>
      <c r="R3450" s="37">
        <v>-0.1153</v>
      </c>
      <c r="S3450" s="37">
        <v>-0.1648</v>
      </c>
      <c r="T3450" s="37">
        <v>0.10539999999999999</v>
      </c>
      <c r="U3450" s="37">
        <v>8.3199999999999996E-2</v>
      </c>
      <c r="V3450" s="37">
        <v>0.1525</v>
      </c>
      <c r="W3450" s="37">
        <v>0.15359999999999999</v>
      </c>
      <c r="X3450" s="37">
        <v>-0.14080000000000001</v>
      </c>
      <c r="Z3450" s="4" t="str">
        <f t="shared" si="226"/>
        <v>NO</v>
      </c>
      <c r="AA3450" s="4" t="str">
        <f t="shared" si="226"/>
        <v>NO</v>
      </c>
      <c r="AB3450" s="4" t="str">
        <f t="shared" si="226"/>
        <v>NO</v>
      </c>
      <c r="AD3450" s="4">
        <f t="shared" si="227"/>
        <v>0</v>
      </c>
    </row>
    <row r="3451" spans="1:30" ht="27.65" customHeight="1" x14ac:dyDescent="0.35">
      <c r="A3451" s="34">
        <v>3467</v>
      </c>
      <c r="B3451" s="1" t="s">
        <v>10207</v>
      </c>
      <c r="C3451" s="1"/>
      <c r="D3451" s="1"/>
      <c r="E3451" s="1"/>
      <c r="F3451" s="1" t="s">
        <v>29262</v>
      </c>
      <c r="G3451" s="35" t="s">
        <v>10208</v>
      </c>
      <c r="H3451" s="35" t="s">
        <v>10209</v>
      </c>
      <c r="I3451" s="35" t="s">
        <v>390</v>
      </c>
      <c r="J3451" s="36">
        <v>84091000</v>
      </c>
      <c r="K3451" s="36">
        <v>77289000</v>
      </c>
      <c r="L3451" s="36">
        <v>111076000</v>
      </c>
      <c r="M3451" s="36">
        <v>121665000</v>
      </c>
      <c r="N3451" s="36">
        <v>142071000</v>
      </c>
      <c r="O3451" s="37">
        <v>0.13020000000000001</v>
      </c>
      <c r="P3451" s="37">
        <v>0.2545</v>
      </c>
      <c r="Q3451" s="37">
        <v>0.1237</v>
      </c>
      <c r="R3451" s="37">
        <v>7.6100000000000001E-2</v>
      </c>
      <c r="S3451" s="37">
        <v>7.7700000000000005E-2</v>
      </c>
      <c r="T3451" s="37"/>
      <c r="U3451" s="37"/>
      <c r="V3451" s="37"/>
      <c r="W3451" s="37"/>
      <c r="X3451" s="37"/>
      <c r="Z3451" s="4" t="str">
        <f t="shared" si="226"/>
        <v>NO</v>
      </c>
      <c r="AA3451" s="4" t="str">
        <f t="shared" si="226"/>
        <v>NO</v>
      </c>
      <c r="AB3451" s="4" t="str">
        <f t="shared" si="226"/>
        <v>NO</v>
      </c>
      <c r="AD3451" s="4">
        <f t="shared" si="227"/>
        <v>0</v>
      </c>
    </row>
    <row r="3452" spans="1:30" ht="14.4" customHeight="1" x14ac:dyDescent="0.35">
      <c r="A3452" s="34">
        <v>3468</v>
      </c>
      <c r="B3452" s="1" t="s">
        <v>10210</v>
      </c>
      <c r="C3452" s="1"/>
      <c r="D3452" s="1"/>
      <c r="E3452" s="1"/>
      <c r="F3452" s="1" t="s">
        <v>29262</v>
      </c>
      <c r="G3452" s="35" t="s">
        <v>10211</v>
      </c>
      <c r="H3452" s="35" t="s">
        <v>10212</v>
      </c>
      <c r="I3452" s="35" t="s">
        <v>23</v>
      </c>
      <c r="J3452" s="36">
        <v>96355000</v>
      </c>
      <c r="K3452" s="36">
        <v>102853000</v>
      </c>
      <c r="L3452" s="36">
        <v>120688000</v>
      </c>
      <c r="M3452" s="36">
        <v>131002000</v>
      </c>
      <c r="N3452" s="36">
        <v>142044000</v>
      </c>
      <c r="O3452" s="37">
        <v>0.13980000000000001</v>
      </c>
      <c r="P3452" s="37">
        <v>3.8300000000000001E-2</v>
      </c>
      <c r="Q3452" s="37">
        <v>2.12E-2</v>
      </c>
      <c r="R3452" s="37">
        <v>4.4699999999999997E-2</v>
      </c>
      <c r="S3452" s="37">
        <v>7.5499999999999998E-2</v>
      </c>
      <c r="T3452" s="37">
        <v>-2.1100000000000001E-2</v>
      </c>
      <c r="U3452" s="37"/>
      <c r="V3452" s="37"/>
      <c r="W3452" s="37"/>
      <c r="X3452" s="37"/>
      <c r="Z3452" s="4" t="str">
        <f t="shared" si="226"/>
        <v>NO</v>
      </c>
      <c r="AA3452" s="4" t="str">
        <f t="shared" si="226"/>
        <v>NO</v>
      </c>
      <c r="AB3452" s="4" t="str">
        <f t="shared" si="226"/>
        <v>NO</v>
      </c>
      <c r="AD3452" s="4">
        <f t="shared" si="227"/>
        <v>0</v>
      </c>
    </row>
    <row r="3453" spans="1:30" ht="27.65" customHeight="1" x14ac:dyDescent="0.35">
      <c r="A3453" s="34">
        <v>3469</v>
      </c>
      <c r="B3453" s="1" t="s">
        <v>10213</v>
      </c>
      <c r="C3453" s="1" t="s">
        <v>29015</v>
      </c>
      <c r="D3453" s="1"/>
      <c r="E3453" s="1" t="s">
        <v>29008</v>
      </c>
      <c r="F3453" s="1" t="s">
        <v>29262</v>
      </c>
      <c r="G3453" s="35" t="s">
        <v>10214</v>
      </c>
      <c r="H3453" s="35" t="s">
        <v>10215</v>
      </c>
      <c r="I3453" s="35" t="s">
        <v>29</v>
      </c>
      <c r="J3453" s="36">
        <v>61112000</v>
      </c>
      <c r="K3453" s="36">
        <v>68821000</v>
      </c>
      <c r="L3453" s="36">
        <v>92357000</v>
      </c>
      <c r="M3453" s="36">
        <v>130960000</v>
      </c>
      <c r="N3453" s="36">
        <v>142043000</v>
      </c>
      <c r="O3453" s="37">
        <v>0.19289999999999999</v>
      </c>
      <c r="P3453" s="37">
        <v>0.1638</v>
      </c>
      <c r="Q3453" s="37">
        <v>0.1406</v>
      </c>
      <c r="R3453" s="37">
        <v>0.20649999999999999</v>
      </c>
      <c r="S3453" s="37">
        <v>0.25590000000000002</v>
      </c>
      <c r="T3453" s="37"/>
      <c r="U3453" s="37"/>
      <c r="V3453" s="37"/>
      <c r="W3453" s="37"/>
      <c r="X3453" s="37">
        <v>-4.0000000000000001E-3</v>
      </c>
      <c r="Z3453" s="4" t="str">
        <f t="shared" si="226"/>
        <v>NO</v>
      </c>
      <c r="AA3453" s="4" t="str">
        <f t="shared" si="226"/>
        <v>YES</v>
      </c>
      <c r="AB3453" s="4" t="str">
        <f t="shared" si="226"/>
        <v>YES</v>
      </c>
      <c r="AD3453" s="4">
        <f t="shared" si="227"/>
        <v>2</v>
      </c>
    </row>
    <row r="3454" spans="1:30" ht="14.4" customHeight="1" x14ac:dyDescent="0.35">
      <c r="A3454" s="34">
        <v>3470</v>
      </c>
      <c r="B3454" s="1" t="s">
        <v>10216</v>
      </c>
      <c r="C3454" s="1"/>
      <c r="D3454" s="1"/>
      <c r="E3454" s="1"/>
      <c r="F3454" s="1" t="s">
        <v>29262</v>
      </c>
      <c r="G3454" s="35" t="s">
        <v>10217</v>
      </c>
      <c r="H3454" s="35" t="s">
        <v>10218</v>
      </c>
      <c r="I3454" s="35" t="s">
        <v>23</v>
      </c>
      <c r="J3454" s="36"/>
      <c r="K3454" s="36">
        <v>18616000</v>
      </c>
      <c r="L3454" s="36">
        <v>65421000</v>
      </c>
      <c r="M3454" s="36">
        <v>111283000</v>
      </c>
      <c r="N3454" s="36">
        <v>141984000</v>
      </c>
      <c r="O3454" s="37"/>
      <c r="P3454" s="37">
        <v>1.18E-2</v>
      </c>
      <c r="Q3454" s="37">
        <v>4.4000000000000003E-3</v>
      </c>
      <c r="R3454" s="37">
        <v>8.8200000000000001E-2</v>
      </c>
      <c r="S3454" s="37">
        <v>3.09E-2</v>
      </c>
      <c r="T3454" s="37"/>
      <c r="U3454" s="37">
        <v>1.18E-2</v>
      </c>
      <c r="V3454" s="37">
        <v>4.4000000000000003E-3</v>
      </c>
      <c r="W3454" s="37">
        <v>8.8200000000000001E-2</v>
      </c>
      <c r="X3454" s="37">
        <v>4.0399999999999998E-2</v>
      </c>
      <c r="Z3454" s="4" t="str">
        <f t="shared" si="226"/>
        <v>NO</v>
      </c>
      <c r="AA3454" s="4" t="str">
        <f t="shared" si="226"/>
        <v>NO</v>
      </c>
      <c r="AB3454" s="4" t="str">
        <f t="shared" si="226"/>
        <v>NO</v>
      </c>
      <c r="AD3454" s="4">
        <f t="shared" si="227"/>
        <v>0</v>
      </c>
    </row>
    <row r="3455" spans="1:30" ht="27.65" customHeight="1" x14ac:dyDescent="0.35">
      <c r="A3455" s="34">
        <v>3471</v>
      </c>
      <c r="B3455" s="1" t="s">
        <v>10219</v>
      </c>
      <c r="C3455" s="1"/>
      <c r="D3455" s="1"/>
      <c r="E3455" s="1"/>
      <c r="F3455" s="1" t="s">
        <v>29262</v>
      </c>
      <c r="G3455" s="35" t="s">
        <v>10220</v>
      </c>
      <c r="H3455" s="35" t="s">
        <v>10221</v>
      </c>
      <c r="I3455" s="35" t="s">
        <v>544</v>
      </c>
      <c r="J3455" s="36">
        <v>30374000</v>
      </c>
      <c r="K3455" s="36">
        <v>48122000</v>
      </c>
      <c r="L3455" s="36">
        <v>62616000</v>
      </c>
      <c r="M3455" s="36">
        <v>97804000</v>
      </c>
      <c r="N3455" s="36">
        <v>141968000</v>
      </c>
      <c r="O3455" s="37">
        <v>6.7000000000000004E-2</v>
      </c>
      <c r="P3455" s="37">
        <v>4.7899999999999998E-2</v>
      </c>
      <c r="Q3455" s="37">
        <v>4.4999999999999998E-2</v>
      </c>
      <c r="R3455" s="37">
        <v>6.3799999999999996E-2</v>
      </c>
      <c r="S3455" s="37">
        <v>5.8700000000000002E-2</v>
      </c>
      <c r="T3455" s="37"/>
      <c r="U3455" s="37"/>
      <c r="V3455" s="37"/>
      <c r="W3455" s="37"/>
      <c r="X3455" s="37"/>
      <c r="Z3455" s="4" t="str">
        <f t="shared" si="226"/>
        <v>NO</v>
      </c>
      <c r="AA3455" s="4" t="str">
        <f t="shared" si="226"/>
        <v>NO</v>
      </c>
      <c r="AB3455" s="4" t="str">
        <f t="shared" si="226"/>
        <v>NO</v>
      </c>
      <c r="AD3455" s="4">
        <f t="shared" si="227"/>
        <v>0</v>
      </c>
    </row>
    <row r="3456" spans="1:30" ht="14.4" customHeight="1" x14ac:dyDescent="0.35">
      <c r="A3456" s="34">
        <v>3472</v>
      </c>
      <c r="B3456" s="1" t="s">
        <v>10222</v>
      </c>
      <c r="C3456" s="1" t="s">
        <v>29015</v>
      </c>
      <c r="D3456" s="1"/>
      <c r="E3456" s="1" t="s">
        <v>29008</v>
      </c>
      <c r="F3456" s="1" t="s">
        <v>29262</v>
      </c>
      <c r="G3456" s="35" t="s">
        <v>10223</v>
      </c>
      <c r="H3456" s="35" t="s">
        <v>10224</v>
      </c>
      <c r="I3456" s="35" t="s">
        <v>29</v>
      </c>
      <c r="J3456" s="36">
        <v>59379000</v>
      </c>
      <c r="K3456" s="36">
        <v>81504000</v>
      </c>
      <c r="L3456" s="36">
        <v>98714000</v>
      </c>
      <c r="M3456" s="36">
        <v>125201000</v>
      </c>
      <c r="N3456" s="36">
        <v>141856000</v>
      </c>
      <c r="O3456" s="37">
        <v>7.6399999999999996E-2</v>
      </c>
      <c r="P3456" s="37">
        <v>0.26640000000000003</v>
      </c>
      <c r="Q3456" s="37">
        <v>0.23680000000000001</v>
      </c>
      <c r="R3456" s="37">
        <v>0.22989999999999999</v>
      </c>
      <c r="S3456" s="37">
        <v>0.28560000000000002</v>
      </c>
      <c r="T3456" s="37"/>
      <c r="U3456" s="37"/>
      <c r="V3456" s="37"/>
      <c r="W3456" s="37"/>
      <c r="X3456" s="37"/>
      <c r="Z3456" s="4" t="str">
        <f t="shared" si="226"/>
        <v>YES</v>
      </c>
      <c r="AA3456" s="4" t="str">
        <f t="shared" si="226"/>
        <v>YES</v>
      </c>
      <c r="AB3456" s="4" t="str">
        <f t="shared" si="226"/>
        <v>YES</v>
      </c>
      <c r="AD3456" s="4">
        <f t="shared" si="227"/>
        <v>3</v>
      </c>
    </row>
    <row r="3457" spans="1:30" ht="27.65" customHeight="1" x14ac:dyDescent="0.35">
      <c r="A3457" s="34">
        <v>3473</v>
      </c>
      <c r="B3457" s="1" t="s">
        <v>10225</v>
      </c>
      <c r="C3457" s="1"/>
      <c r="D3457" s="1"/>
      <c r="E3457" s="1"/>
      <c r="F3457" s="1" t="s">
        <v>29262</v>
      </c>
      <c r="G3457" s="35" t="s">
        <v>10226</v>
      </c>
      <c r="H3457" s="35" t="s">
        <v>10227</v>
      </c>
      <c r="I3457" s="35" t="s">
        <v>544</v>
      </c>
      <c r="J3457" s="36">
        <v>44327000</v>
      </c>
      <c r="K3457" s="36">
        <v>51162000</v>
      </c>
      <c r="L3457" s="36">
        <v>55445000</v>
      </c>
      <c r="M3457" s="36">
        <v>51725000</v>
      </c>
      <c r="N3457" s="36">
        <v>141853000</v>
      </c>
      <c r="O3457" s="37">
        <v>3.3399999999999999E-2</v>
      </c>
      <c r="P3457" s="37">
        <v>7.8600000000000003E-2</v>
      </c>
      <c r="Q3457" s="37">
        <v>4.65E-2</v>
      </c>
      <c r="R3457" s="37">
        <v>3.1300000000000001E-2</v>
      </c>
      <c r="S3457" s="37">
        <v>7.3899999999999993E-2</v>
      </c>
      <c r="T3457" s="37"/>
      <c r="U3457" s="37"/>
      <c r="V3457" s="37"/>
      <c r="W3457" s="37"/>
      <c r="X3457" s="37"/>
      <c r="Z3457" s="4" t="str">
        <f t="shared" si="226"/>
        <v>NO</v>
      </c>
      <c r="AA3457" s="4" t="str">
        <f t="shared" si="226"/>
        <v>NO</v>
      </c>
      <c r="AB3457" s="4" t="str">
        <f t="shared" si="226"/>
        <v>NO</v>
      </c>
      <c r="AD3457" s="4">
        <f t="shared" si="227"/>
        <v>0</v>
      </c>
    </row>
    <row r="3458" spans="1:30" ht="14.4" customHeight="1" x14ac:dyDescent="0.35">
      <c r="A3458" s="34">
        <v>3474</v>
      </c>
      <c r="B3458" s="1" t="s">
        <v>10228</v>
      </c>
      <c r="C3458" s="1"/>
      <c r="D3458" s="1"/>
      <c r="E3458" s="1"/>
      <c r="F3458" s="1" t="s">
        <v>29262</v>
      </c>
      <c r="G3458" s="35" t="s">
        <v>10229</v>
      </c>
      <c r="H3458" s="35" t="s">
        <v>10230</v>
      </c>
      <c r="I3458" s="35" t="s">
        <v>23</v>
      </c>
      <c r="J3458" s="36">
        <v>73722000</v>
      </c>
      <c r="K3458" s="36">
        <v>89336000</v>
      </c>
      <c r="L3458" s="36">
        <v>107080000</v>
      </c>
      <c r="M3458" s="36">
        <v>149589000</v>
      </c>
      <c r="N3458" s="36">
        <v>141821000</v>
      </c>
      <c r="O3458" s="37">
        <v>-7.7399999999999997E-2</v>
      </c>
      <c r="P3458" s="37">
        <v>5.0999999999999997E-2</v>
      </c>
      <c r="Q3458" s="37">
        <v>4.4900000000000002E-2</v>
      </c>
      <c r="R3458" s="37">
        <v>-1.44E-2</v>
      </c>
      <c r="S3458" s="37">
        <v>7.6300000000000007E-2</v>
      </c>
      <c r="T3458" s="37"/>
      <c r="U3458" s="37"/>
      <c r="V3458" s="37"/>
      <c r="W3458" s="37"/>
      <c r="X3458" s="37"/>
      <c r="Z3458" s="4" t="str">
        <f t="shared" si="226"/>
        <v>NO</v>
      </c>
      <c r="AA3458" s="4" t="str">
        <f t="shared" si="226"/>
        <v>NO</v>
      </c>
      <c r="AB3458" s="4" t="str">
        <f t="shared" si="226"/>
        <v>NO</v>
      </c>
      <c r="AD3458" s="4">
        <f t="shared" si="227"/>
        <v>0</v>
      </c>
    </row>
    <row r="3459" spans="1:30" ht="27.65" customHeight="1" x14ac:dyDescent="0.35">
      <c r="A3459" s="34">
        <v>3475</v>
      </c>
      <c r="B3459" s="1" t="s">
        <v>10231</v>
      </c>
      <c r="C3459" s="1"/>
      <c r="D3459" s="1"/>
      <c r="E3459" s="1"/>
      <c r="F3459" s="1" t="s">
        <v>29262</v>
      </c>
      <c r="G3459" s="35" t="s">
        <v>10232</v>
      </c>
      <c r="H3459" s="35" t="s">
        <v>10233</v>
      </c>
      <c r="I3459" s="35" t="s">
        <v>23</v>
      </c>
      <c r="J3459" s="36">
        <v>61009000</v>
      </c>
      <c r="K3459" s="36">
        <v>77735000</v>
      </c>
      <c r="L3459" s="36">
        <v>98741000</v>
      </c>
      <c r="M3459" s="36">
        <v>132157000</v>
      </c>
      <c r="N3459" s="36">
        <v>141761000</v>
      </c>
      <c r="O3459" s="37">
        <v>0.15129999999999999</v>
      </c>
      <c r="P3459" s="37">
        <v>0.1714</v>
      </c>
      <c r="Q3459" s="37">
        <v>0.19239999999999999</v>
      </c>
      <c r="R3459" s="37">
        <v>0.15229999999999999</v>
      </c>
      <c r="S3459" s="37">
        <v>-0.31619999999999998</v>
      </c>
      <c r="T3459" s="37">
        <v>0.1241</v>
      </c>
      <c r="U3459" s="37">
        <v>0.15629999999999999</v>
      </c>
      <c r="V3459" s="37">
        <v>0.17949999999999999</v>
      </c>
      <c r="W3459" s="37">
        <v>0.14230000000000001</v>
      </c>
      <c r="X3459" s="37">
        <v>-0.3251</v>
      </c>
      <c r="Z3459" s="4" t="str">
        <f t="shared" si="226"/>
        <v>NO</v>
      </c>
      <c r="AA3459" s="4" t="str">
        <f t="shared" si="226"/>
        <v>NO</v>
      </c>
      <c r="AB3459" s="4" t="str">
        <f t="shared" si="226"/>
        <v>NO</v>
      </c>
      <c r="AD3459" s="4">
        <f t="shared" si="227"/>
        <v>0</v>
      </c>
    </row>
    <row r="3460" spans="1:30" ht="27.65" customHeight="1" x14ac:dyDescent="0.35">
      <c r="A3460" s="34">
        <v>3476</v>
      </c>
      <c r="B3460" s="1" t="s">
        <v>10234</v>
      </c>
      <c r="C3460" s="1"/>
      <c r="D3460" s="1"/>
      <c r="E3460" s="1"/>
      <c r="F3460" s="1" t="s">
        <v>29262</v>
      </c>
      <c r="G3460" s="35" t="s">
        <v>10235</v>
      </c>
      <c r="H3460" s="35" t="s">
        <v>10236</v>
      </c>
      <c r="I3460" s="35" t="s">
        <v>33</v>
      </c>
      <c r="J3460" s="36">
        <v>30322000</v>
      </c>
      <c r="K3460" s="36">
        <v>48673000</v>
      </c>
      <c r="L3460" s="36">
        <v>108860000</v>
      </c>
      <c r="M3460" s="36">
        <v>105524000</v>
      </c>
      <c r="N3460" s="36">
        <v>141745000</v>
      </c>
      <c r="O3460" s="37">
        <v>0.27079999999999999</v>
      </c>
      <c r="P3460" s="37">
        <v>0.13919999999999999</v>
      </c>
      <c r="Q3460" s="37">
        <v>2.5899999999999999E-2</v>
      </c>
      <c r="R3460" s="37">
        <v>5.1200000000000002E-2</v>
      </c>
      <c r="S3460" s="37">
        <v>0.10440000000000001</v>
      </c>
      <c r="T3460" s="37">
        <v>0.20599999999999999</v>
      </c>
      <c r="U3460" s="37">
        <v>9.8799999999999999E-2</v>
      </c>
      <c r="V3460" s="37">
        <v>1.24E-2</v>
      </c>
      <c r="W3460" s="37"/>
      <c r="X3460" s="37"/>
      <c r="Z3460" s="4" t="str">
        <f t="shared" si="226"/>
        <v>NO</v>
      </c>
      <c r="AA3460" s="4" t="str">
        <f t="shared" si="226"/>
        <v>NO</v>
      </c>
      <c r="AB3460" s="4" t="str">
        <f t="shared" si="226"/>
        <v>NO</v>
      </c>
      <c r="AD3460" s="4">
        <f t="shared" si="227"/>
        <v>0</v>
      </c>
    </row>
    <row r="3461" spans="1:30" ht="14.4" customHeight="1" x14ac:dyDescent="0.35">
      <c r="A3461" s="34">
        <v>3477</v>
      </c>
      <c r="B3461" s="1" t="s">
        <v>10237</v>
      </c>
      <c r="C3461" s="1"/>
      <c r="D3461" s="1"/>
      <c r="E3461" s="1"/>
      <c r="F3461" s="1" t="s">
        <v>29262</v>
      </c>
      <c r="G3461" s="35" t="s">
        <v>10238</v>
      </c>
      <c r="H3461" s="35" t="s">
        <v>10239</v>
      </c>
      <c r="I3461" s="35" t="s">
        <v>23</v>
      </c>
      <c r="J3461" s="36">
        <v>39178000</v>
      </c>
      <c r="K3461" s="36">
        <v>41742000</v>
      </c>
      <c r="L3461" s="36">
        <v>118740000</v>
      </c>
      <c r="M3461" s="36">
        <v>131392000</v>
      </c>
      <c r="N3461" s="36">
        <v>141697000</v>
      </c>
      <c r="O3461" s="37">
        <v>-1.6891</v>
      </c>
      <c r="P3461" s="37">
        <v>-0.1663</v>
      </c>
      <c r="Q3461" s="37">
        <v>0.1807</v>
      </c>
      <c r="R3461" s="37">
        <v>0.12470000000000001</v>
      </c>
      <c r="S3461" s="37">
        <v>0.13009999999999999</v>
      </c>
      <c r="T3461" s="37">
        <v>-4.4999999999999997E-3</v>
      </c>
      <c r="U3461" s="37"/>
      <c r="V3461" s="37"/>
      <c r="W3461" s="37"/>
      <c r="X3461" s="37"/>
      <c r="Z3461" s="4" t="str">
        <f t="shared" ref="Z3461:AB3524" si="228">IF(Q3461&gt;20%,"YES","NO")</f>
        <v>NO</v>
      </c>
      <c r="AA3461" s="4" t="str">
        <f t="shared" si="228"/>
        <v>NO</v>
      </c>
      <c r="AB3461" s="4" t="str">
        <f t="shared" si="228"/>
        <v>NO</v>
      </c>
      <c r="AD3461" s="4">
        <f t="shared" ref="AD3461:AD3524" si="229">COUNTIF(Z3461:AB3461,"YES")</f>
        <v>0</v>
      </c>
    </row>
    <row r="3462" spans="1:30" ht="27.65" customHeight="1" x14ac:dyDescent="0.35">
      <c r="A3462" s="34">
        <v>3478</v>
      </c>
      <c r="B3462" s="1" t="s">
        <v>9455</v>
      </c>
      <c r="C3462" s="1"/>
      <c r="D3462" s="1"/>
      <c r="E3462" s="1"/>
      <c r="F3462" s="1" t="s">
        <v>29262</v>
      </c>
      <c r="G3462" s="35" t="s">
        <v>10240</v>
      </c>
      <c r="H3462" s="35" t="s">
        <v>10241</v>
      </c>
      <c r="I3462" s="35" t="s">
        <v>23</v>
      </c>
      <c r="J3462" s="36">
        <v>75381000</v>
      </c>
      <c r="K3462" s="36">
        <v>80007000</v>
      </c>
      <c r="L3462" s="36">
        <v>96308000</v>
      </c>
      <c r="M3462" s="36">
        <v>107339000</v>
      </c>
      <c r="N3462" s="36">
        <v>141658000</v>
      </c>
      <c r="O3462" s="37">
        <v>7.1900000000000006E-2</v>
      </c>
      <c r="P3462" s="37">
        <v>0.1467</v>
      </c>
      <c r="Q3462" s="37">
        <v>0.1278</v>
      </c>
      <c r="R3462" s="37">
        <v>0.18340000000000001</v>
      </c>
      <c r="S3462" s="37">
        <v>0.22739999999999999</v>
      </c>
      <c r="T3462" s="37"/>
      <c r="U3462" s="37"/>
      <c r="V3462" s="37"/>
      <c r="W3462" s="37">
        <v>-6.0299999999999999E-2</v>
      </c>
      <c r="X3462" s="37">
        <v>-3.61E-2</v>
      </c>
      <c r="Z3462" s="4" t="str">
        <f t="shared" si="228"/>
        <v>NO</v>
      </c>
      <c r="AA3462" s="4" t="str">
        <f t="shared" si="228"/>
        <v>NO</v>
      </c>
      <c r="AB3462" s="4" t="str">
        <f t="shared" si="228"/>
        <v>YES</v>
      </c>
      <c r="AD3462" s="4">
        <f t="shared" si="229"/>
        <v>1</v>
      </c>
    </row>
    <row r="3463" spans="1:30" ht="27.65" customHeight="1" x14ac:dyDescent="0.35">
      <c r="A3463" s="34">
        <v>3479</v>
      </c>
      <c r="B3463" s="1" t="s">
        <v>6442</v>
      </c>
      <c r="C3463" s="1"/>
      <c r="D3463" s="1"/>
      <c r="E3463" s="1"/>
      <c r="F3463" s="1" t="s">
        <v>29262</v>
      </c>
      <c r="G3463" s="35" t="s">
        <v>10242</v>
      </c>
      <c r="H3463" s="35" t="s">
        <v>10243</v>
      </c>
      <c r="I3463" s="35" t="s">
        <v>23</v>
      </c>
      <c r="J3463" s="36">
        <v>112129000</v>
      </c>
      <c r="K3463" s="36">
        <v>102675000</v>
      </c>
      <c r="L3463" s="36">
        <v>115927000</v>
      </c>
      <c r="M3463" s="36">
        <v>143829000</v>
      </c>
      <c r="N3463" s="36">
        <v>141644000</v>
      </c>
      <c r="O3463" s="37">
        <v>0.1145</v>
      </c>
      <c r="P3463" s="37">
        <v>-7.1999999999999998E-3</v>
      </c>
      <c r="Q3463" s="37">
        <v>5.4899999999999997E-2</v>
      </c>
      <c r="R3463" s="37">
        <v>0.2142</v>
      </c>
      <c r="S3463" s="37">
        <v>0.1575</v>
      </c>
      <c r="T3463" s="37">
        <v>0.1145</v>
      </c>
      <c r="U3463" s="37">
        <v>-9.1999999999999998E-3</v>
      </c>
      <c r="V3463" s="37">
        <v>5.7700000000000001E-2</v>
      </c>
      <c r="W3463" s="37">
        <v>0.21060000000000001</v>
      </c>
      <c r="X3463" s="37">
        <v>0.15559999999999999</v>
      </c>
      <c r="Z3463" s="4" t="str">
        <f t="shared" si="228"/>
        <v>NO</v>
      </c>
      <c r="AA3463" s="4" t="str">
        <f t="shared" si="228"/>
        <v>YES</v>
      </c>
      <c r="AB3463" s="4" t="str">
        <f t="shared" si="228"/>
        <v>NO</v>
      </c>
      <c r="AD3463" s="4">
        <f t="shared" si="229"/>
        <v>1</v>
      </c>
    </row>
    <row r="3464" spans="1:30" ht="27.65" customHeight="1" x14ac:dyDescent="0.35">
      <c r="A3464" s="34">
        <v>3480</v>
      </c>
      <c r="B3464" s="1" t="s">
        <v>10244</v>
      </c>
      <c r="C3464" s="1"/>
      <c r="D3464" s="1"/>
      <c r="E3464" s="1"/>
      <c r="F3464" s="1" t="s">
        <v>29262</v>
      </c>
      <c r="G3464" s="35" t="s">
        <v>10245</v>
      </c>
      <c r="H3464" s="35" t="s">
        <v>10246</v>
      </c>
      <c r="I3464" s="35" t="s">
        <v>33</v>
      </c>
      <c r="J3464" s="36">
        <v>87314000</v>
      </c>
      <c r="K3464" s="36">
        <v>62929000</v>
      </c>
      <c r="L3464" s="36">
        <v>65582000</v>
      </c>
      <c r="M3464" s="36">
        <v>58564000</v>
      </c>
      <c r="N3464" s="36">
        <v>141639000</v>
      </c>
      <c r="O3464" s="37">
        <v>0.29759999999999998</v>
      </c>
      <c r="P3464" s="37">
        <v>0.20130000000000001</v>
      </c>
      <c r="Q3464" s="37">
        <v>0.1114</v>
      </c>
      <c r="R3464" s="37">
        <v>-0.17630000000000001</v>
      </c>
      <c r="S3464" s="37">
        <v>-0.1232</v>
      </c>
      <c r="T3464" s="37">
        <v>0.28029999999999999</v>
      </c>
      <c r="U3464" s="37">
        <v>0.1885</v>
      </c>
      <c r="V3464" s="37">
        <v>9.2899999999999996E-2</v>
      </c>
      <c r="W3464" s="37">
        <v>-0.19589999999999999</v>
      </c>
      <c r="X3464" s="37">
        <v>-0.14380000000000001</v>
      </c>
      <c r="Z3464" s="4" t="str">
        <f t="shared" si="228"/>
        <v>NO</v>
      </c>
      <c r="AA3464" s="4" t="str">
        <f t="shared" si="228"/>
        <v>NO</v>
      </c>
      <c r="AB3464" s="4" t="str">
        <f t="shared" si="228"/>
        <v>NO</v>
      </c>
      <c r="AD3464" s="4">
        <f t="shared" si="229"/>
        <v>0</v>
      </c>
    </row>
    <row r="3465" spans="1:30" ht="14.4" customHeight="1" x14ac:dyDescent="0.35">
      <c r="A3465" s="34">
        <v>3481</v>
      </c>
      <c r="B3465" s="1" t="s">
        <v>10247</v>
      </c>
      <c r="C3465" s="1"/>
      <c r="D3465" s="1"/>
      <c r="E3465" s="1"/>
      <c r="F3465" s="1" t="s">
        <v>29262</v>
      </c>
      <c r="G3465" s="35" t="s">
        <v>10248</v>
      </c>
      <c r="H3465" s="35" t="s">
        <v>10249</v>
      </c>
      <c r="I3465" s="35" t="s">
        <v>43</v>
      </c>
      <c r="J3465" s="36">
        <v>24758000</v>
      </c>
      <c r="K3465" s="36">
        <v>71929000</v>
      </c>
      <c r="L3465" s="36">
        <v>89853000</v>
      </c>
      <c r="M3465" s="36">
        <v>114167000</v>
      </c>
      <c r="N3465" s="36">
        <v>141616000</v>
      </c>
      <c r="O3465" s="37">
        <v>0.18679999999999999</v>
      </c>
      <c r="P3465" s="37">
        <v>-2.5000000000000001E-3</v>
      </c>
      <c r="Q3465" s="37">
        <v>9.8199999999999996E-2</v>
      </c>
      <c r="R3465" s="37">
        <v>5.8400000000000001E-2</v>
      </c>
      <c r="S3465" s="37">
        <v>7.4700000000000003E-2</v>
      </c>
      <c r="T3465" s="37">
        <v>0.17699999999999999</v>
      </c>
      <c r="U3465" s="37">
        <v>-1.4500000000000001E-2</v>
      </c>
      <c r="V3465" s="37">
        <v>9.2299999999999993E-2</v>
      </c>
      <c r="W3465" s="37">
        <v>5.5800000000000002E-2</v>
      </c>
      <c r="X3465" s="37"/>
      <c r="Z3465" s="4" t="str">
        <f t="shared" si="228"/>
        <v>NO</v>
      </c>
      <c r="AA3465" s="4" t="str">
        <f t="shared" si="228"/>
        <v>NO</v>
      </c>
      <c r="AB3465" s="4" t="str">
        <f t="shared" si="228"/>
        <v>NO</v>
      </c>
      <c r="AD3465" s="4">
        <f t="shared" si="229"/>
        <v>0</v>
      </c>
    </row>
    <row r="3466" spans="1:30" ht="27.65" customHeight="1" x14ac:dyDescent="0.35">
      <c r="A3466" s="34">
        <v>3482</v>
      </c>
      <c r="B3466" s="1" t="s">
        <v>10250</v>
      </c>
      <c r="C3466" s="1" t="s">
        <v>28702</v>
      </c>
      <c r="D3466" s="1"/>
      <c r="E3466" s="1"/>
      <c r="F3466" s="1" t="s">
        <v>29262</v>
      </c>
      <c r="G3466" s="35" t="s">
        <v>10251</v>
      </c>
      <c r="H3466" s="35" t="s">
        <v>10252</v>
      </c>
      <c r="I3466" s="35" t="s">
        <v>87</v>
      </c>
      <c r="J3466" s="36">
        <v>75941000</v>
      </c>
      <c r="K3466" s="36">
        <v>117728000</v>
      </c>
      <c r="L3466" s="36">
        <v>128537000</v>
      </c>
      <c r="M3466" s="36">
        <v>126397000</v>
      </c>
      <c r="N3466" s="36">
        <v>141610000</v>
      </c>
      <c r="O3466" s="37">
        <v>3.9699999999999999E-2</v>
      </c>
      <c r="P3466" s="37">
        <v>0.14230000000000001</v>
      </c>
      <c r="Q3466" s="37">
        <v>2.3E-2</v>
      </c>
      <c r="R3466" s="37">
        <v>-5.1999999999999998E-3</v>
      </c>
      <c r="S3466" s="37">
        <v>-2.0400000000000001E-2</v>
      </c>
      <c r="T3466" s="37">
        <v>9.2200000000000004E-2</v>
      </c>
      <c r="U3466" s="37">
        <v>2.52E-2</v>
      </c>
      <c r="V3466" s="37">
        <v>4.3E-3</v>
      </c>
      <c r="W3466" s="37">
        <v>-4.4900000000000002E-2</v>
      </c>
      <c r="X3466" s="37">
        <v>-4.7399999999999998E-2</v>
      </c>
      <c r="Z3466" s="4" t="str">
        <f t="shared" si="228"/>
        <v>NO</v>
      </c>
      <c r="AA3466" s="4" t="str">
        <f t="shared" si="228"/>
        <v>NO</v>
      </c>
      <c r="AB3466" s="4" t="str">
        <f t="shared" si="228"/>
        <v>NO</v>
      </c>
      <c r="AD3466" s="4">
        <f t="shared" si="229"/>
        <v>0</v>
      </c>
    </row>
    <row r="3467" spans="1:30" ht="27.65" customHeight="1" x14ac:dyDescent="0.35">
      <c r="A3467" s="34">
        <v>3483</v>
      </c>
      <c r="B3467" s="1" t="s">
        <v>10253</v>
      </c>
      <c r="C3467" s="1" t="s">
        <v>29015</v>
      </c>
      <c r="D3467" s="1"/>
      <c r="E3467" s="1" t="s">
        <v>29008</v>
      </c>
      <c r="F3467" s="1" t="s">
        <v>29262</v>
      </c>
      <c r="G3467" s="35" t="s">
        <v>10254</v>
      </c>
      <c r="H3467" s="35" t="s">
        <v>10255</v>
      </c>
      <c r="I3467" s="35" t="s">
        <v>29</v>
      </c>
      <c r="J3467" s="36">
        <v>71485000</v>
      </c>
      <c r="K3467" s="36">
        <v>86222000</v>
      </c>
      <c r="L3467" s="36">
        <v>91024000</v>
      </c>
      <c r="M3467" s="36">
        <v>117193000</v>
      </c>
      <c r="N3467" s="36">
        <v>141598000</v>
      </c>
      <c r="O3467" s="37">
        <v>0.1933</v>
      </c>
      <c r="P3467" s="37">
        <v>0.2873</v>
      </c>
      <c r="Q3467" s="37">
        <v>0.34589999999999999</v>
      </c>
      <c r="R3467" s="37">
        <v>0.36940000000000001</v>
      </c>
      <c r="S3467" s="37">
        <v>0.34939999999999999</v>
      </c>
      <c r="T3467" s="37"/>
      <c r="U3467" s="37"/>
      <c r="V3467" s="37"/>
      <c r="W3467" s="37"/>
      <c r="X3467" s="37"/>
      <c r="Z3467" s="4" t="str">
        <f t="shared" si="228"/>
        <v>YES</v>
      </c>
      <c r="AA3467" s="4" t="str">
        <f t="shared" si="228"/>
        <v>YES</v>
      </c>
      <c r="AB3467" s="4" t="str">
        <f t="shared" si="228"/>
        <v>YES</v>
      </c>
      <c r="AD3467" s="4">
        <f t="shared" si="229"/>
        <v>3</v>
      </c>
    </row>
    <row r="3468" spans="1:30" ht="27.65" customHeight="1" x14ac:dyDescent="0.35">
      <c r="A3468" s="34">
        <v>3484</v>
      </c>
      <c r="B3468" s="1" t="s">
        <v>10256</v>
      </c>
      <c r="C3468" s="1" t="s">
        <v>29015</v>
      </c>
      <c r="D3468" s="1"/>
      <c r="E3468" s="1" t="s">
        <v>29008</v>
      </c>
      <c r="F3468" s="1" t="s">
        <v>29262</v>
      </c>
      <c r="G3468" s="35" t="s">
        <v>10257</v>
      </c>
      <c r="H3468" s="35" t="s">
        <v>10258</v>
      </c>
      <c r="I3468" s="35" t="s">
        <v>29</v>
      </c>
      <c r="J3468" s="36">
        <v>143073000</v>
      </c>
      <c r="K3468" s="36">
        <v>152008000</v>
      </c>
      <c r="L3468" s="36">
        <v>146092000</v>
      </c>
      <c r="M3468" s="36">
        <v>149227000</v>
      </c>
      <c r="N3468" s="36">
        <v>141377000</v>
      </c>
      <c r="O3468" s="37">
        <v>4.4999999999999998E-2</v>
      </c>
      <c r="P3468" s="37">
        <v>2.3099999999999999E-2</v>
      </c>
      <c r="Q3468" s="37">
        <v>2.92E-2</v>
      </c>
      <c r="R3468" s="37">
        <v>1.03E-2</v>
      </c>
      <c r="S3468" s="37">
        <v>0.02</v>
      </c>
      <c r="T3468" s="37"/>
      <c r="U3468" s="37"/>
      <c r="V3468" s="37"/>
      <c r="W3468" s="37"/>
      <c r="X3468" s="37"/>
      <c r="Z3468" s="4" t="str">
        <f t="shared" si="228"/>
        <v>NO</v>
      </c>
      <c r="AA3468" s="4" t="str">
        <f t="shared" si="228"/>
        <v>NO</v>
      </c>
      <c r="AB3468" s="4" t="str">
        <f t="shared" si="228"/>
        <v>NO</v>
      </c>
      <c r="AD3468" s="4">
        <f t="shared" si="229"/>
        <v>0</v>
      </c>
    </row>
    <row r="3469" spans="1:30" ht="14.4" customHeight="1" x14ac:dyDescent="0.35">
      <c r="A3469" s="34">
        <v>3485</v>
      </c>
      <c r="B3469" s="1" t="s">
        <v>10259</v>
      </c>
      <c r="C3469" s="1"/>
      <c r="D3469" s="1"/>
      <c r="E3469" s="1"/>
      <c r="F3469" s="1" t="s">
        <v>29262</v>
      </c>
      <c r="G3469" s="35" t="s">
        <v>10260</v>
      </c>
      <c r="H3469" s="35" t="s">
        <v>10261</v>
      </c>
      <c r="I3469" s="35" t="s">
        <v>23</v>
      </c>
      <c r="J3469" s="36">
        <v>90674000</v>
      </c>
      <c r="K3469" s="36">
        <v>98711000</v>
      </c>
      <c r="L3469" s="36">
        <v>105264000</v>
      </c>
      <c r="M3469" s="36">
        <v>120208000</v>
      </c>
      <c r="N3469" s="36">
        <v>141371000</v>
      </c>
      <c r="O3469" s="37">
        <v>7.3700000000000002E-2</v>
      </c>
      <c r="P3469" s="37">
        <v>7.0800000000000002E-2</v>
      </c>
      <c r="Q3469" s="37">
        <v>9.2299999999999993E-2</v>
      </c>
      <c r="R3469" s="37">
        <v>0.1139</v>
      </c>
      <c r="S3469" s="37">
        <v>0.1226</v>
      </c>
      <c r="T3469" s="37">
        <v>7.4999999999999997E-3</v>
      </c>
      <c r="U3469" s="37">
        <v>2.12E-2</v>
      </c>
      <c r="V3469" s="37">
        <v>-1.1900000000000001E-2</v>
      </c>
      <c r="W3469" s="37">
        <v>1.18E-2</v>
      </c>
      <c r="X3469" s="37">
        <v>4.24E-2</v>
      </c>
      <c r="Z3469" s="4" t="str">
        <f t="shared" si="228"/>
        <v>NO</v>
      </c>
      <c r="AA3469" s="4" t="str">
        <f t="shared" si="228"/>
        <v>NO</v>
      </c>
      <c r="AB3469" s="4" t="str">
        <f t="shared" si="228"/>
        <v>NO</v>
      </c>
      <c r="AD3469" s="4">
        <f t="shared" si="229"/>
        <v>0</v>
      </c>
    </row>
    <row r="3470" spans="1:30" ht="41.4" customHeight="1" x14ac:dyDescent="0.35">
      <c r="A3470" s="34">
        <v>3486</v>
      </c>
      <c r="B3470" s="1" t="s">
        <v>10262</v>
      </c>
      <c r="C3470" s="1" t="s">
        <v>29015</v>
      </c>
      <c r="D3470" s="1"/>
      <c r="E3470" s="1" t="s">
        <v>29008</v>
      </c>
      <c r="F3470" s="1" t="s">
        <v>29262</v>
      </c>
      <c r="G3470" s="35" t="s">
        <v>10263</v>
      </c>
      <c r="H3470" s="35" t="s">
        <v>10264</v>
      </c>
      <c r="I3470" s="35" t="s">
        <v>29</v>
      </c>
      <c r="J3470" s="36">
        <v>72187000</v>
      </c>
      <c r="K3470" s="36">
        <v>73534000</v>
      </c>
      <c r="L3470" s="36">
        <v>139750000</v>
      </c>
      <c r="M3470" s="36">
        <v>180039000</v>
      </c>
      <c r="N3470" s="36">
        <v>141350000</v>
      </c>
      <c r="O3470" s="37">
        <v>1.2800000000000001E-2</v>
      </c>
      <c r="P3470" s="37">
        <v>9.6100000000000005E-2</v>
      </c>
      <c r="Q3470" s="37">
        <v>6.5699999999999995E-2</v>
      </c>
      <c r="R3470" s="37">
        <v>0.1024</v>
      </c>
      <c r="S3470" s="37">
        <v>2.64E-2</v>
      </c>
      <c r="T3470" s="37">
        <v>2.7000000000000001E-3</v>
      </c>
      <c r="U3470" s="37"/>
      <c r="V3470" s="37"/>
      <c r="W3470" s="37"/>
      <c r="X3470" s="37"/>
      <c r="Z3470" s="4" t="str">
        <f t="shared" si="228"/>
        <v>NO</v>
      </c>
      <c r="AA3470" s="4" t="str">
        <f t="shared" si="228"/>
        <v>NO</v>
      </c>
      <c r="AB3470" s="4" t="str">
        <f t="shared" si="228"/>
        <v>NO</v>
      </c>
      <c r="AD3470" s="4">
        <f t="shared" si="229"/>
        <v>0</v>
      </c>
    </row>
    <row r="3471" spans="1:30" ht="27.65" customHeight="1" x14ac:dyDescent="0.35">
      <c r="A3471" s="34">
        <v>3487</v>
      </c>
      <c r="B3471" s="1" t="s">
        <v>10265</v>
      </c>
      <c r="C3471" s="1" t="s">
        <v>29015</v>
      </c>
      <c r="D3471" s="1"/>
      <c r="E3471" s="1" t="s">
        <v>29008</v>
      </c>
      <c r="F3471" s="1" t="s">
        <v>29262</v>
      </c>
      <c r="G3471" s="35" t="s">
        <v>10266</v>
      </c>
      <c r="H3471" s="35" t="s">
        <v>10267</v>
      </c>
      <c r="I3471" s="35" t="s">
        <v>29</v>
      </c>
      <c r="J3471" s="36">
        <v>63246000</v>
      </c>
      <c r="K3471" s="36">
        <v>74835000</v>
      </c>
      <c r="L3471" s="36">
        <v>85023000</v>
      </c>
      <c r="M3471" s="36">
        <v>118571000</v>
      </c>
      <c r="N3471" s="36">
        <v>141326000</v>
      </c>
      <c r="O3471" s="37">
        <v>1.46E-2</v>
      </c>
      <c r="P3471" s="37">
        <v>1.67E-2</v>
      </c>
      <c r="Q3471" s="37">
        <v>1.9E-2</v>
      </c>
      <c r="R3471" s="37">
        <v>6.6199999999999995E-2</v>
      </c>
      <c r="S3471" s="37">
        <v>0.12609999999999999</v>
      </c>
      <c r="T3471" s="37">
        <v>1.46E-2</v>
      </c>
      <c r="U3471" s="37">
        <v>1.67E-2</v>
      </c>
      <c r="V3471" s="37">
        <v>1.9E-2</v>
      </c>
      <c r="W3471" s="37">
        <v>-2.7000000000000001E-3</v>
      </c>
      <c r="X3471" s="37">
        <v>-1.2800000000000001E-2</v>
      </c>
      <c r="Z3471" s="4" t="str">
        <f t="shared" si="228"/>
        <v>NO</v>
      </c>
      <c r="AA3471" s="4" t="str">
        <f t="shared" si="228"/>
        <v>NO</v>
      </c>
      <c r="AB3471" s="4" t="str">
        <f t="shared" si="228"/>
        <v>NO</v>
      </c>
      <c r="AD3471" s="4">
        <f t="shared" si="229"/>
        <v>0</v>
      </c>
    </row>
    <row r="3472" spans="1:30" ht="14.4" customHeight="1" x14ac:dyDescent="0.35">
      <c r="A3472" s="34">
        <v>3488</v>
      </c>
      <c r="B3472" s="1" t="s">
        <v>10268</v>
      </c>
      <c r="C3472" s="1" t="s">
        <v>29015</v>
      </c>
      <c r="D3472" s="1"/>
      <c r="E3472" s="1" t="s">
        <v>29008</v>
      </c>
      <c r="F3472" s="1" t="s">
        <v>29262</v>
      </c>
      <c r="G3472" s="35" t="s">
        <v>10269</v>
      </c>
      <c r="H3472" s="35" t="s">
        <v>10270</v>
      </c>
      <c r="I3472" s="35" t="s">
        <v>29</v>
      </c>
      <c r="J3472" s="36">
        <v>66619000</v>
      </c>
      <c r="K3472" s="36">
        <v>83692000</v>
      </c>
      <c r="L3472" s="36">
        <v>104396000</v>
      </c>
      <c r="M3472" s="36">
        <v>120139000</v>
      </c>
      <c r="N3472" s="36">
        <v>141304000</v>
      </c>
      <c r="O3472" s="37">
        <v>0.37380000000000002</v>
      </c>
      <c r="P3472" s="37">
        <v>0.1142</v>
      </c>
      <c r="Q3472" s="37">
        <v>0.1036</v>
      </c>
      <c r="R3472" s="37">
        <v>9.6600000000000005E-2</v>
      </c>
      <c r="S3472" s="37">
        <v>7.5399999999999995E-2</v>
      </c>
      <c r="T3472" s="37"/>
      <c r="U3472" s="37">
        <v>-4.4999999999999997E-3</v>
      </c>
      <c r="V3472" s="37"/>
      <c r="W3472" s="37"/>
      <c r="X3472" s="37"/>
      <c r="Z3472" s="4" t="str">
        <f t="shared" si="228"/>
        <v>NO</v>
      </c>
      <c r="AA3472" s="4" t="str">
        <f t="shared" si="228"/>
        <v>NO</v>
      </c>
      <c r="AB3472" s="4" t="str">
        <f t="shared" si="228"/>
        <v>NO</v>
      </c>
      <c r="AD3472" s="4">
        <f t="shared" si="229"/>
        <v>0</v>
      </c>
    </row>
    <row r="3473" spans="1:30" ht="14.4" customHeight="1" x14ac:dyDescent="0.35">
      <c r="A3473" s="34">
        <v>3489</v>
      </c>
      <c r="B3473" s="1" t="s">
        <v>10271</v>
      </c>
      <c r="C3473" s="1" t="s">
        <v>28702</v>
      </c>
      <c r="D3473" s="1"/>
      <c r="E3473" s="1"/>
      <c r="F3473" s="1" t="s">
        <v>29262</v>
      </c>
      <c r="G3473" s="35" t="s">
        <v>10272</v>
      </c>
      <c r="H3473" s="35" t="s">
        <v>10273</v>
      </c>
      <c r="I3473" s="35" t="s">
        <v>87</v>
      </c>
      <c r="J3473" s="36">
        <v>68553000</v>
      </c>
      <c r="K3473" s="36">
        <v>107040000</v>
      </c>
      <c r="L3473" s="36">
        <v>116538000</v>
      </c>
      <c r="M3473" s="36">
        <v>126742000</v>
      </c>
      <c r="N3473" s="36">
        <v>141225000</v>
      </c>
      <c r="O3473" s="37">
        <v>4.7199999999999999E-2</v>
      </c>
      <c r="P3473" s="37">
        <v>1.66E-2</v>
      </c>
      <c r="Q3473" s="37">
        <v>9.1999999999999998E-2</v>
      </c>
      <c r="R3473" s="37">
        <v>3.9899999999999998E-2</v>
      </c>
      <c r="S3473" s="37">
        <v>-0.12189999999999999</v>
      </c>
      <c r="T3473" s="37"/>
      <c r="U3473" s="37"/>
      <c r="V3473" s="37"/>
      <c r="W3473" s="37"/>
      <c r="X3473" s="37"/>
      <c r="Z3473" s="4" t="str">
        <f t="shared" si="228"/>
        <v>NO</v>
      </c>
      <c r="AA3473" s="4" t="str">
        <f t="shared" si="228"/>
        <v>NO</v>
      </c>
      <c r="AB3473" s="4" t="str">
        <f t="shared" si="228"/>
        <v>NO</v>
      </c>
      <c r="AD3473" s="4">
        <f t="shared" si="229"/>
        <v>0</v>
      </c>
    </row>
    <row r="3474" spans="1:30" ht="27.65" customHeight="1" x14ac:dyDescent="0.35">
      <c r="A3474" s="34">
        <v>3490</v>
      </c>
      <c r="B3474" s="1" t="s">
        <v>10274</v>
      </c>
      <c r="C3474" s="1" t="s">
        <v>29015</v>
      </c>
      <c r="D3474" s="1"/>
      <c r="E3474" s="1" t="s">
        <v>29008</v>
      </c>
      <c r="F3474" s="1" t="s">
        <v>29262</v>
      </c>
      <c r="G3474" s="35" t="s">
        <v>10275</v>
      </c>
      <c r="H3474" s="35" t="s">
        <v>10276</v>
      </c>
      <c r="I3474" s="35" t="s">
        <v>29</v>
      </c>
      <c r="J3474" s="36">
        <v>128504000</v>
      </c>
      <c r="K3474" s="36">
        <v>141048000</v>
      </c>
      <c r="L3474" s="36">
        <v>135783000</v>
      </c>
      <c r="M3474" s="36">
        <v>135974000</v>
      </c>
      <c r="N3474" s="36">
        <v>141183000</v>
      </c>
      <c r="O3474" s="37">
        <v>0.31230000000000002</v>
      </c>
      <c r="P3474" s="37">
        <v>0.34039999999999998</v>
      </c>
      <c r="Q3474" s="37">
        <v>0.32229999999999998</v>
      </c>
      <c r="R3474" s="37">
        <v>4.2299999999999997E-2</v>
      </c>
      <c r="S3474" s="37">
        <v>6.0699999999999997E-2</v>
      </c>
      <c r="T3474" s="37"/>
      <c r="U3474" s="37"/>
      <c r="V3474" s="37"/>
      <c r="W3474" s="37"/>
      <c r="X3474" s="37"/>
      <c r="Z3474" s="4" t="str">
        <f t="shared" si="228"/>
        <v>YES</v>
      </c>
      <c r="AA3474" s="4" t="str">
        <f t="shared" si="228"/>
        <v>NO</v>
      </c>
      <c r="AB3474" s="4" t="str">
        <f t="shared" si="228"/>
        <v>NO</v>
      </c>
      <c r="AD3474" s="4">
        <f t="shared" si="229"/>
        <v>1</v>
      </c>
    </row>
    <row r="3475" spans="1:30" ht="14.4" customHeight="1" x14ac:dyDescent="0.35">
      <c r="A3475" s="34">
        <v>3491</v>
      </c>
      <c r="B3475" s="1" t="s">
        <v>10277</v>
      </c>
      <c r="C3475" s="1" t="s">
        <v>29015</v>
      </c>
      <c r="D3475" s="1"/>
      <c r="E3475" s="1" t="s">
        <v>29008</v>
      </c>
      <c r="F3475" s="1" t="s">
        <v>29262</v>
      </c>
      <c r="G3475" s="35" t="s">
        <v>10278</v>
      </c>
      <c r="H3475" s="35" t="s">
        <v>10279</v>
      </c>
      <c r="I3475" s="35" t="s">
        <v>29</v>
      </c>
      <c r="J3475" s="36">
        <v>85801000</v>
      </c>
      <c r="K3475" s="36">
        <v>81679000</v>
      </c>
      <c r="L3475" s="36">
        <v>99506000</v>
      </c>
      <c r="M3475" s="36">
        <v>115195000</v>
      </c>
      <c r="N3475" s="36">
        <v>141073000</v>
      </c>
      <c r="O3475" s="37">
        <v>0.19259999999999999</v>
      </c>
      <c r="P3475" s="37">
        <v>0.19620000000000001</v>
      </c>
      <c r="Q3475" s="37">
        <v>0.16769999999999999</v>
      </c>
      <c r="R3475" s="37">
        <v>0.1109</v>
      </c>
      <c r="S3475" s="37">
        <v>0.10390000000000001</v>
      </c>
      <c r="T3475" s="37"/>
      <c r="U3475" s="37"/>
      <c r="V3475" s="37"/>
      <c r="W3475" s="37"/>
      <c r="X3475" s="37"/>
      <c r="Z3475" s="4" t="str">
        <f t="shared" si="228"/>
        <v>NO</v>
      </c>
      <c r="AA3475" s="4" t="str">
        <f t="shared" si="228"/>
        <v>NO</v>
      </c>
      <c r="AB3475" s="4" t="str">
        <f t="shared" si="228"/>
        <v>NO</v>
      </c>
      <c r="AD3475" s="4">
        <f t="shared" si="229"/>
        <v>0</v>
      </c>
    </row>
    <row r="3476" spans="1:30" ht="14.4" customHeight="1" x14ac:dyDescent="0.35">
      <c r="A3476" s="34">
        <v>3492</v>
      </c>
      <c r="B3476" s="1" t="s">
        <v>10280</v>
      </c>
      <c r="C3476" s="1"/>
      <c r="D3476" s="1"/>
      <c r="E3476" s="1"/>
      <c r="F3476" s="1" t="s">
        <v>29262</v>
      </c>
      <c r="G3476" s="35" t="s">
        <v>10281</v>
      </c>
      <c r="H3476" s="35" t="s">
        <v>10282</v>
      </c>
      <c r="I3476" s="35" t="s">
        <v>23</v>
      </c>
      <c r="J3476" s="36">
        <v>103623000</v>
      </c>
      <c r="K3476" s="36">
        <v>107817000</v>
      </c>
      <c r="L3476" s="36">
        <v>102416000</v>
      </c>
      <c r="M3476" s="36">
        <v>99040000</v>
      </c>
      <c r="N3476" s="36">
        <v>141050000</v>
      </c>
      <c r="O3476" s="37">
        <v>3.1600000000000003E-2</v>
      </c>
      <c r="P3476" s="37">
        <v>6.7799999999999999E-2</v>
      </c>
      <c r="Q3476" s="37">
        <v>0.05</v>
      </c>
      <c r="R3476" s="37">
        <v>4.0399999999999998E-2</v>
      </c>
      <c r="S3476" s="37">
        <v>7.3099999999999998E-2</v>
      </c>
      <c r="T3476" s="37">
        <v>8.3000000000000001E-3</v>
      </c>
      <c r="U3476" s="37">
        <v>5.28E-2</v>
      </c>
      <c r="V3476" s="37">
        <v>3.8399999999999997E-2</v>
      </c>
      <c r="W3476" s="37">
        <v>2.9600000000000001E-2</v>
      </c>
      <c r="X3476" s="37">
        <v>6.5799999999999997E-2</v>
      </c>
      <c r="Z3476" s="4" t="str">
        <f t="shared" si="228"/>
        <v>NO</v>
      </c>
      <c r="AA3476" s="4" t="str">
        <f t="shared" si="228"/>
        <v>NO</v>
      </c>
      <c r="AB3476" s="4" t="str">
        <f t="shared" si="228"/>
        <v>NO</v>
      </c>
      <c r="AD3476" s="4">
        <f t="shared" si="229"/>
        <v>0</v>
      </c>
    </row>
    <row r="3477" spans="1:30" ht="14.4" customHeight="1" x14ac:dyDescent="0.35">
      <c r="A3477" s="34">
        <v>3493</v>
      </c>
      <c r="B3477" s="1" t="s">
        <v>10283</v>
      </c>
      <c r="C3477" s="1"/>
      <c r="D3477" s="1"/>
      <c r="E3477" s="1"/>
      <c r="F3477" s="1" t="s">
        <v>29262</v>
      </c>
      <c r="G3477" s="35" t="s">
        <v>10284</v>
      </c>
      <c r="H3477" s="35" t="s">
        <v>10285</v>
      </c>
      <c r="I3477" s="35" t="s">
        <v>33</v>
      </c>
      <c r="J3477" s="36">
        <v>90426000</v>
      </c>
      <c r="K3477" s="36">
        <v>83217000</v>
      </c>
      <c r="L3477" s="36">
        <v>73574000</v>
      </c>
      <c r="M3477" s="36">
        <v>109240000</v>
      </c>
      <c r="N3477" s="36">
        <v>141041000</v>
      </c>
      <c r="O3477" s="37">
        <v>0.59470000000000001</v>
      </c>
      <c r="P3477" s="37">
        <v>0.42349999999999999</v>
      </c>
      <c r="Q3477" s="37">
        <v>0.17169999999999999</v>
      </c>
      <c r="R3477" s="37">
        <v>0.11310000000000001</v>
      </c>
      <c r="S3477" s="37">
        <v>3.1199999999999999E-2</v>
      </c>
      <c r="T3477" s="37"/>
      <c r="U3477" s="37"/>
      <c r="V3477" s="37"/>
      <c r="W3477" s="37"/>
      <c r="X3477" s="37"/>
      <c r="Z3477" s="4" t="str">
        <f t="shared" si="228"/>
        <v>NO</v>
      </c>
      <c r="AA3477" s="4" t="str">
        <f t="shared" si="228"/>
        <v>NO</v>
      </c>
      <c r="AB3477" s="4" t="str">
        <f t="shared" si="228"/>
        <v>NO</v>
      </c>
      <c r="AD3477" s="4">
        <f t="shared" si="229"/>
        <v>0</v>
      </c>
    </row>
    <row r="3478" spans="1:30" ht="27.65" customHeight="1" x14ac:dyDescent="0.35">
      <c r="A3478" s="34">
        <v>3494</v>
      </c>
      <c r="B3478" s="1" t="s">
        <v>2230</v>
      </c>
      <c r="C3478" s="1"/>
      <c r="D3478" s="1"/>
      <c r="E3478" s="1"/>
      <c r="F3478" s="1" t="s">
        <v>28744</v>
      </c>
      <c r="G3478" s="35" t="s">
        <v>10286</v>
      </c>
      <c r="H3478" s="35" t="s">
        <v>10287</v>
      </c>
      <c r="I3478" s="35" t="s">
        <v>544</v>
      </c>
      <c r="J3478" s="36">
        <v>118358000</v>
      </c>
      <c r="K3478" s="36">
        <v>107192000</v>
      </c>
      <c r="L3478" s="36">
        <v>126798000</v>
      </c>
      <c r="M3478" s="36">
        <v>130855000</v>
      </c>
      <c r="N3478" s="36">
        <v>141041000</v>
      </c>
      <c r="O3478" s="37">
        <v>0.14180000000000001</v>
      </c>
      <c r="P3478" s="37">
        <v>6.3100000000000003E-2</v>
      </c>
      <c r="Q3478" s="37">
        <v>0.108</v>
      </c>
      <c r="R3478" s="37">
        <v>8.4400000000000003E-2</v>
      </c>
      <c r="S3478" s="37">
        <v>6.3899999999999998E-2</v>
      </c>
      <c r="T3478" s="37">
        <v>0.1293</v>
      </c>
      <c r="U3478" s="37">
        <v>3.9100000000000003E-2</v>
      </c>
      <c r="V3478" s="37">
        <v>0.11260000000000001</v>
      </c>
      <c r="W3478" s="37">
        <v>7.2999999999999995E-2</v>
      </c>
      <c r="X3478" s="37">
        <v>5.5E-2</v>
      </c>
      <c r="Z3478" s="4" t="str">
        <f t="shared" si="228"/>
        <v>NO</v>
      </c>
      <c r="AA3478" s="4" t="str">
        <f t="shared" si="228"/>
        <v>NO</v>
      </c>
      <c r="AB3478" s="4" t="str">
        <f t="shared" si="228"/>
        <v>NO</v>
      </c>
      <c r="AD3478" s="4">
        <f t="shared" si="229"/>
        <v>0</v>
      </c>
    </row>
    <row r="3479" spans="1:30" ht="14.4" customHeight="1" x14ac:dyDescent="0.35">
      <c r="A3479" s="34">
        <v>3495</v>
      </c>
      <c r="B3479" s="1" t="s">
        <v>10288</v>
      </c>
      <c r="C3479" s="1" t="s">
        <v>28702</v>
      </c>
      <c r="D3479" s="1"/>
      <c r="E3479" s="1"/>
      <c r="F3479" s="1" t="s">
        <v>29262</v>
      </c>
      <c r="G3479" s="35" t="s">
        <v>10289</v>
      </c>
      <c r="H3479" s="35" t="s">
        <v>10290</v>
      </c>
      <c r="I3479" s="35" t="s">
        <v>87</v>
      </c>
      <c r="J3479" s="36">
        <v>97428000</v>
      </c>
      <c r="K3479" s="36">
        <v>105217000</v>
      </c>
      <c r="L3479" s="36">
        <v>122145000</v>
      </c>
      <c r="M3479" s="36">
        <v>123669000</v>
      </c>
      <c r="N3479" s="36">
        <v>141022000</v>
      </c>
      <c r="O3479" s="37">
        <v>9.5200000000000007E-2</v>
      </c>
      <c r="P3479" s="37">
        <v>7.6700000000000004E-2</v>
      </c>
      <c r="Q3479" s="37">
        <v>0.1406</v>
      </c>
      <c r="R3479" s="37">
        <v>5.4800000000000001E-2</v>
      </c>
      <c r="S3479" s="37">
        <v>1.9099999999999999E-2</v>
      </c>
      <c r="T3479" s="37">
        <v>1.9099999999999999E-2</v>
      </c>
      <c r="U3479" s="37">
        <v>6.6199999999999995E-2</v>
      </c>
      <c r="V3479" s="37">
        <v>0.1183</v>
      </c>
      <c r="W3479" s="37">
        <v>2.6100000000000002E-2</v>
      </c>
      <c r="X3479" s="37">
        <v>-5.62E-2</v>
      </c>
      <c r="Z3479" s="4" t="str">
        <f t="shared" si="228"/>
        <v>NO</v>
      </c>
      <c r="AA3479" s="4" t="str">
        <f t="shared" si="228"/>
        <v>NO</v>
      </c>
      <c r="AB3479" s="4" t="str">
        <f t="shared" si="228"/>
        <v>NO</v>
      </c>
      <c r="AD3479" s="4">
        <f t="shared" si="229"/>
        <v>0</v>
      </c>
    </row>
    <row r="3480" spans="1:30" ht="14.4" customHeight="1" x14ac:dyDescent="0.35">
      <c r="A3480" s="34">
        <v>3496</v>
      </c>
      <c r="B3480" s="1" t="s">
        <v>10291</v>
      </c>
      <c r="C3480" s="1"/>
      <c r="D3480" s="1"/>
      <c r="E3480" s="1"/>
      <c r="F3480" s="1" t="s">
        <v>29262</v>
      </c>
      <c r="G3480" s="35" t="s">
        <v>10292</v>
      </c>
      <c r="H3480" s="35" t="s">
        <v>10293</v>
      </c>
      <c r="I3480" s="35" t="s">
        <v>33</v>
      </c>
      <c r="J3480" s="36">
        <v>48478000</v>
      </c>
      <c r="K3480" s="36">
        <v>71945000</v>
      </c>
      <c r="L3480" s="36">
        <v>103805000</v>
      </c>
      <c r="M3480" s="36">
        <v>142093000</v>
      </c>
      <c r="N3480" s="36">
        <v>141011000</v>
      </c>
      <c r="O3480" s="37">
        <v>5.7200000000000001E-2</v>
      </c>
      <c r="P3480" s="37">
        <v>0.1032</v>
      </c>
      <c r="Q3480" s="37">
        <v>0.1153</v>
      </c>
      <c r="R3480" s="37">
        <v>0.1633</v>
      </c>
      <c r="S3480" s="37">
        <v>0.18920000000000001</v>
      </c>
      <c r="T3480" s="37"/>
      <c r="U3480" s="37"/>
      <c r="V3480" s="37"/>
      <c r="W3480" s="37"/>
      <c r="X3480" s="37"/>
      <c r="Z3480" s="4" t="str">
        <f t="shared" si="228"/>
        <v>NO</v>
      </c>
      <c r="AA3480" s="4" t="str">
        <f t="shared" si="228"/>
        <v>NO</v>
      </c>
      <c r="AB3480" s="4" t="str">
        <f t="shared" si="228"/>
        <v>NO</v>
      </c>
      <c r="AD3480" s="4">
        <f t="shared" si="229"/>
        <v>0</v>
      </c>
    </row>
    <row r="3481" spans="1:30" ht="27.65" customHeight="1" x14ac:dyDescent="0.35">
      <c r="A3481" s="34">
        <v>3497</v>
      </c>
      <c r="B3481" s="1" t="s">
        <v>5395</v>
      </c>
      <c r="C3481" s="1"/>
      <c r="D3481" s="1"/>
      <c r="E3481" s="1"/>
      <c r="F3481" s="1" t="s">
        <v>29262</v>
      </c>
      <c r="G3481" s="35" t="s">
        <v>10294</v>
      </c>
      <c r="H3481" s="35" t="s">
        <v>10295</v>
      </c>
      <c r="I3481" s="35" t="s">
        <v>23</v>
      </c>
      <c r="J3481" s="36">
        <v>13556000</v>
      </c>
      <c r="K3481" s="36">
        <v>31135000</v>
      </c>
      <c r="L3481" s="36">
        <v>50760000</v>
      </c>
      <c r="M3481" s="36">
        <v>89837000</v>
      </c>
      <c r="N3481" s="36">
        <v>140959000</v>
      </c>
      <c r="O3481" s="37">
        <v>-0.97470000000000001</v>
      </c>
      <c r="P3481" s="37">
        <v>-0.36199999999999999</v>
      </c>
      <c r="Q3481" s="37">
        <v>-7.8399999999999997E-2</v>
      </c>
      <c r="R3481" s="37">
        <v>8.6999999999999994E-2</v>
      </c>
      <c r="S3481" s="37">
        <v>6.4999999999999997E-3</v>
      </c>
      <c r="T3481" s="37">
        <v>-1.0959000000000001</v>
      </c>
      <c r="U3481" s="37">
        <v>-0.45679999999999998</v>
      </c>
      <c r="V3481" s="37">
        <v>-0.20830000000000001</v>
      </c>
      <c r="W3481" s="37">
        <v>-3.32E-2</v>
      </c>
      <c r="X3481" s="37">
        <v>-6.3600000000000004E-2</v>
      </c>
      <c r="Z3481" s="4" t="str">
        <f t="shared" si="228"/>
        <v>NO</v>
      </c>
      <c r="AA3481" s="4" t="str">
        <f t="shared" si="228"/>
        <v>NO</v>
      </c>
      <c r="AB3481" s="4" t="str">
        <f t="shared" si="228"/>
        <v>NO</v>
      </c>
      <c r="AD3481" s="4">
        <f t="shared" si="229"/>
        <v>0</v>
      </c>
    </row>
    <row r="3482" spans="1:30" ht="14.4" customHeight="1" x14ac:dyDescent="0.35">
      <c r="A3482" s="34">
        <v>3498</v>
      </c>
      <c r="B3482" s="1" t="s">
        <v>10296</v>
      </c>
      <c r="C3482" s="1" t="s">
        <v>29015</v>
      </c>
      <c r="D3482" s="1"/>
      <c r="E3482" s="1" t="s">
        <v>29008</v>
      </c>
      <c r="F3482" s="1" t="s">
        <v>29262</v>
      </c>
      <c r="G3482" s="35" t="s">
        <v>10297</v>
      </c>
      <c r="H3482" s="35" t="s">
        <v>10298</v>
      </c>
      <c r="I3482" s="35" t="s">
        <v>29</v>
      </c>
      <c r="J3482" s="36">
        <v>10691000</v>
      </c>
      <c r="K3482" s="36">
        <v>20791000</v>
      </c>
      <c r="L3482" s="36">
        <v>49967000</v>
      </c>
      <c r="M3482" s="36">
        <v>119390000</v>
      </c>
      <c r="N3482" s="36">
        <v>140874000</v>
      </c>
      <c r="O3482" s="37">
        <v>-6.3399999999999998E-2</v>
      </c>
      <c r="P3482" s="37">
        <v>5.74E-2</v>
      </c>
      <c r="Q3482" s="37">
        <v>-2.86E-2</v>
      </c>
      <c r="R3482" s="37">
        <v>0.1512</v>
      </c>
      <c r="S3482" s="37">
        <v>0.1114</v>
      </c>
      <c r="T3482" s="37"/>
      <c r="U3482" s="37"/>
      <c r="V3482" s="37"/>
      <c r="W3482" s="37"/>
      <c r="X3482" s="37"/>
      <c r="Z3482" s="4" t="str">
        <f t="shared" si="228"/>
        <v>NO</v>
      </c>
      <c r="AA3482" s="4" t="str">
        <f t="shared" si="228"/>
        <v>NO</v>
      </c>
      <c r="AB3482" s="4" t="str">
        <f t="shared" si="228"/>
        <v>NO</v>
      </c>
      <c r="AD3482" s="4">
        <f t="shared" si="229"/>
        <v>0</v>
      </c>
    </row>
    <row r="3483" spans="1:30" ht="27.65" customHeight="1" x14ac:dyDescent="0.35">
      <c r="A3483" s="34">
        <v>3499</v>
      </c>
      <c r="B3483" s="1" t="s">
        <v>10299</v>
      </c>
      <c r="C3483" s="1"/>
      <c r="D3483" s="1"/>
      <c r="E3483" s="1"/>
      <c r="F3483" s="1" t="s">
        <v>29262</v>
      </c>
      <c r="G3483" s="35" t="s">
        <v>10300</v>
      </c>
      <c r="H3483" s="35" t="s">
        <v>10301</v>
      </c>
      <c r="I3483" s="35" t="s">
        <v>23</v>
      </c>
      <c r="J3483" s="36">
        <v>49046000</v>
      </c>
      <c r="K3483" s="36">
        <v>65238000</v>
      </c>
      <c r="L3483" s="36">
        <v>79457000</v>
      </c>
      <c r="M3483" s="36">
        <v>111689000</v>
      </c>
      <c r="N3483" s="36">
        <v>140845000</v>
      </c>
      <c r="O3483" s="37">
        <v>0.18410000000000001</v>
      </c>
      <c r="P3483" s="37">
        <v>0.1178</v>
      </c>
      <c r="Q3483" s="37">
        <v>5.1299999999999998E-2</v>
      </c>
      <c r="R3483" s="37">
        <v>0.18579999999999999</v>
      </c>
      <c r="S3483" s="37">
        <v>4.6199999999999998E-2</v>
      </c>
      <c r="T3483" s="37">
        <v>0.17080000000000001</v>
      </c>
      <c r="U3483" s="37">
        <v>3.9899999999999998E-2</v>
      </c>
      <c r="V3483" s="37">
        <v>1.1000000000000001E-3</v>
      </c>
      <c r="W3483" s="37">
        <v>0.1782</v>
      </c>
      <c r="X3483" s="37"/>
      <c r="Z3483" s="4" t="str">
        <f t="shared" si="228"/>
        <v>NO</v>
      </c>
      <c r="AA3483" s="4" t="str">
        <f t="shared" si="228"/>
        <v>NO</v>
      </c>
      <c r="AB3483" s="4" t="str">
        <f t="shared" si="228"/>
        <v>NO</v>
      </c>
      <c r="AD3483" s="4">
        <f t="shared" si="229"/>
        <v>0</v>
      </c>
    </row>
    <row r="3484" spans="1:30" ht="27.65" customHeight="1" x14ac:dyDescent="0.35">
      <c r="A3484" s="34">
        <v>3500</v>
      </c>
      <c r="B3484" s="1" t="s">
        <v>10302</v>
      </c>
      <c r="C3484" s="1"/>
      <c r="D3484" s="1"/>
      <c r="E3484" s="1"/>
      <c r="F3484" s="1" t="s">
        <v>29262</v>
      </c>
      <c r="G3484" s="35" t="s">
        <v>10303</v>
      </c>
      <c r="H3484" s="35" t="s">
        <v>10304</v>
      </c>
      <c r="I3484" s="35" t="s">
        <v>33</v>
      </c>
      <c r="J3484" s="36">
        <v>84149000</v>
      </c>
      <c r="K3484" s="36">
        <v>100390000</v>
      </c>
      <c r="L3484" s="36">
        <v>104514000</v>
      </c>
      <c r="M3484" s="36">
        <v>102462000</v>
      </c>
      <c r="N3484" s="36">
        <v>140811000</v>
      </c>
      <c r="O3484" s="37">
        <v>6.8900000000000003E-2</v>
      </c>
      <c r="P3484" s="37">
        <v>0.1076</v>
      </c>
      <c r="Q3484" s="37">
        <v>7.9799999999999996E-2</v>
      </c>
      <c r="R3484" s="37">
        <v>4.5499999999999999E-2</v>
      </c>
      <c r="S3484" s="37">
        <v>5.6599999999999998E-2</v>
      </c>
      <c r="T3484" s="37">
        <v>1.6299999999999999E-2</v>
      </c>
      <c r="U3484" s="37">
        <v>9.6000000000000002E-2</v>
      </c>
      <c r="V3484" s="37">
        <v>6.4000000000000001E-2</v>
      </c>
      <c r="W3484" s="37">
        <v>3.73E-2</v>
      </c>
      <c r="X3484" s="37">
        <v>5.11E-2</v>
      </c>
      <c r="Z3484" s="4" t="str">
        <f t="shared" si="228"/>
        <v>NO</v>
      </c>
      <c r="AA3484" s="4" t="str">
        <f t="shared" si="228"/>
        <v>NO</v>
      </c>
      <c r="AB3484" s="4" t="str">
        <f t="shared" si="228"/>
        <v>NO</v>
      </c>
      <c r="AD3484" s="4">
        <f t="shared" si="229"/>
        <v>0</v>
      </c>
    </row>
    <row r="3485" spans="1:30" ht="14.4" customHeight="1" x14ac:dyDescent="0.35">
      <c r="A3485" s="34">
        <v>3501</v>
      </c>
      <c r="B3485" s="1" t="s">
        <v>10305</v>
      </c>
      <c r="C3485" s="1" t="s">
        <v>29015</v>
      </c>
      <c r="D3485" s="1"/>
      <c r="E3485" s="1" t="s">
        <v>29008</v>
      </c>
      <c r="F3485" s="1" t="s">
        <v>29262</v>
      </c>
      <c r="G3485" s="35" t="s">
        <v>10306</v>
      </c>
      <c r="H3485" s="35" t="s">
        <v>10307</v>
      </c>
      <c r="I3485" s="35" t="s">
        <v>29</v>
      </c>
      <c r="J3485" s="36">
        <v>72881000</v>
      </c>
      <c r="K3485" s="36">
        <v>93957000</v>
      </c>
      <c r="L3485" s="36">
        <v>112684000</v>
      </c>
      <c r="M3485" s="36">
        <v>139124000</v>
      </c>
      <c r="N3485" s="36">
        <v>140716000</v>
      </c>
      <c r="O3485" s="37">
        <v>0.29349999999999998</v>
      </c>
      <c r="P3485" s="37">
        <v>0.26440000000000002</v>
      </c>
      <c r="Q3485" s="37">
        <v>0.30199999999999999</v>
      </c>
      <c r="R3485" s="37">
        <v>0.26150000000000001</v>
      </c>
      <c r="S3485" s="37">
        <v>8.1799999999999998E-2</v>
      </c>
      <c r="T3485" s="37"/>
      <c r="U3485" s="37"/>
      <c r="V3485" s="37"/>
      <c r="W3485" s="37"/>
      <c r="X3485" s="37"/>
      <c r="Z3485" s="4" t="str">
        <f t="shared" si="228"/>
        <v>YES</v>
      </c>
      <c r="AA3485" s="4" t="str">
        <f t="shared" si="228"/>
        <v>YES</v>
      </c>
      <c r="AB3485" s="4" t="str">
        <f t="shared" si="228"/>
        <v>NO</v>
      </c>
      <c r="AD3485" s="4">
        <f t="shared" si="229"/>
        <v>2</v>
      </c>
    </row>
    <row r="3486" spans="1:30" ht="27.65" customHeight="1" x14ac:dyDescent="0.35">
      <c r="A3486" s="34">
        <v>3502</v>
      </c>
      <c r="B3486" s="1" t="s">
        <v>10308</v>
      </c>
      <c r="C3486" s="1"/>
      <c r="D3486" s="1"/>
      <c r="E3486" s="1"/>
      <c r="F3486" s="1" t="s">
        <v>29262</v>
      </c>
      <c r="G3486" s="35" t="s">
        <v>10309</v>
      </c>
      <c r="H3486" s="35" t="s">
        <v>10310</v>
      </c>
      <c r="I3486" s="35" t="s">
        <v>23</v>
      </c>
      <c r="J3486" s="36">
        <v>65722000</v>
      </c>
      <c r="K3486" s="36">
        <v>69799000</v>
      </c>
      <c r="L3486" s="36">
        <v>81435000</v>
      </c>
      <c r="M3486" s="36">
        <v>105200000</v>
      </c>
      <c r="N3486" s="36">
        <v>140700000</v>
      </c>
      <c r="O3486" s="37">
        <v>0.10050000000000001</v>
      </c>
      <c r="P3486" s="37">
        <v>0.18129999999999999</v>
      </c>
      <c r="Q3486" s="37">
        <v>-8.6400000000000005E-2</v>
      </c>
      <c r="R3486" s="37">
        <v>-5.4699999999999999E-2</v>
      </c>
      <c r="S3486" s="37">
        <v>-1.12E-2</v>
      </c>
      <c r="T3486" s="37">
        <v>0.24310000000000001</v>
      </c>
      <c r="U3486" s="37">
        <v>0.10879999999999999</v>
      </c>
      <c r="V3486" s="37">
        <v>-0.1739</v>
      </c>
      <c r="W3486" s="37">
        <v>-0.1628</v>
      </c>
      <c r="X3486" s="37">
        <v>-5.3900000000000003E-2</v>
      </c>
      <c r="Z3486" s="4" t="str">
        <f t="shared" si="228"/>
        <v>NO</v>
      </c>
      <c r="AA3486" s="4" t="str">
        <f t="shared" si="228"/>
        <v>NO</v>
      </c>
      <c r="AB3486" s="4" t="str">
        <f t="shared" si="228"/>
        <v>NO</v>
      </c>
      <c r="AD3486" s="4">
        <f t="shared" si="229"/>
        <v>0</v>
      </c>
    </row>
    <row r="3487" spans="1:30" ht="14.4" customHeight="1" x14ac:dyDescent="0.35">
      <c r="A3487" s="34">
        <v>3503</v>
      </c>
      <c r="B3487" s="1" t="s">
        <v>10311</v>
      </c>
      <c r="C3487" s="1" t="s">
        <v>29015</v>
      </c>
      <c r="D3487" s="1"/>
      <c r="E3487" s="1" t="s">
        <v>29008</v>
      </c>
      <c r="F3487" s="1" t="s">
        <v>29262</v>
      </c>
      <c r="G3487" s="35" t="s">
        <v>10312</v>
      </c>
      <c r="H3487" s="35" t="s">
        <v>10313</v>
      </c>
      <c r="I3487" s="35" t="s">
        <v>29</v>
      </c>
      <c r="J3487" s="36">
        <v>79796000</v>
      </c>
      <c r="K3487" s="36">
        <v>99576000</v>
      </c>
      <c r="L3487" s="36">
        <v>129288000</v>
      </c>
      <c r="M3487" s="36">
        <v>157028000</v>
      </c>
      <c r="N3487" s="36">
        <v>140667000</v>
      </c>
      <c r="O3487" s="37">
        <v>2.8799999999999999E-2</v>
      </c>
      <c r="P3487" s="37">
        <v>6.3500000000000001E-2</v>
      </c>
      <c r="Q3487" s="37">
        <v>9.1999999999999998E-2</v>
      </c>
      <c r="R3487" s="37">
        <v>6.2E-2</v>
      </c>
      <c r="S3487" s="37">
        <v>-9.64E-2</v>
      </c>
      <c r="T3487" s="37"/>
      <c r="U3487" s="37"/>
      <c r="V3487" s="37"/>
      <c r="W3487" s="37"/>
      <c r="X3487" s="37">
        <v>-4.7000000000000002E-3</v>
      </c>
      <c r="Z3487" s="4" t="str">
        <f t="shared" si="228"/>
        <v>NO</v>
      </c>
      <c r="AA3487" s="4" t="str">
        <f t="shared" si="228"/>
        <v>NO</v>
      </c>
      <c r="AB3487" s="4" t="str">
        <f t="shared" si="228"/>
        <v>NO</v>
      </c>
      <c r="AD3487" s="4">
        <f t="shared" si="229"/>
        <v>0</v>
      </c>
    </row>
    <row r="3488" spans="1:30" ht="27.65" customHeight="1" x14ac:dyDescent="0.35">
      <c r="A3488" s="34">
        <v>3504</v>
      </c>
      <c r="B3488" s="1" t="s">
        <v>10314</v>
      </c>
      <c r="C3488" s="1" t="s">
        <v>29015</v>
      </c>
      <c r="D3488" s="1"/>
      <c r="E3488" s="1" t="s">
        <v>29008</v>
      </c>
      <c r="F3488" s="1" t="s">
        <v>29262</v>
      </c>
      <c r="G3488" s="35" t="s">
        <v>10315</v>
      </c>
      <c r="H3488" s="35" t="s">
        <v>10316</v>
      </c>
      <c r="I3488" s="35" t="s">
        <v>29</v>
      </c>
      <c r="J3488" s="36">
        <v>15731000</v>
      </c>
      <c r="K3488" s="36">
        <v>55687000</v>
      </c>
      <c r="L3488" s="36">
        <v>71112000</v>
      </c>
      <c r="M3488" s="36">
        <v>95428000</v>
      </c>
      <c r="N3488" s="36">
        <v>140622000</v>
      </c>
      <c r="O3488" s="37">
        <v>1.6199999999999999E-2</v>
      </c>
      <c r="P3488" s="37">
        <v>0.33510000000000001</v>
      </c>
      <c r="Q3488" s="37">
        <v>0.30070000000000002</v>
      </c>
      <c r="R3488" s="37">
        <v>0.23250000000000001</v>
      </c>
      <c r="S3488" s="37">
        <v>0.19919999999999999</v>
      </c>
      <c r="T3488" s="37"/>
      <c r="U3488" s="37"/>
      <c r="V3488" s="37"/>
      <c r="W3488" s="37"/>
      <c r="X3488" s="37"/>
      <c r="Z3488" s="4" t="str">
        <f t="shared" si="228"/>
        <v>YES</v>
      </c>
      <c r="AA3488" s="4" t="str">
        <f t="shared" si="228"/>
        <v>YES</v>
      </c>
      <c r="AB3488" s="4" t="str">
        <f t="shared" si="228"/>
        <v>NO</v>
      </c>
      <c r="AD3488" s="4">
        <f t="shared" si="229"/>
        <v>2</v>
      </c>
    </row>
    <row r="3489" spans="1:30" ht="14.4" customHeight="1" x14ac:dyDescent="0.35">
      <c r="A3489" s="34">
        <v>3505</v>
      </c>
      <c r="B3489" s="1" t="s">
        <v>10317</v>
      </c>
      <c r="C3489" s="1"/>
      <c r="D3489" s="1"/>
      <c r="E3489" s="1"/>
      <c r="F3489" s="1" t="s">
        <v>29262</v>
      </c>
      <c r="G3489" s="35" t="s">
        <v>10318</v>
      </c>
      <c r="H3489" s="35" t="s">
        <v>10319</v>
      </c>
      <c r="I3489" s="35" t="s">
        <v>36</v>
      </c>
      <c r="J3489" s="36">
        <v>85346000</v>
      </c>
      <c r="K3489" s="36">
        <v>86147000</v>
      </c>
      <c r="L3489" s="36">
        <v>99196000</v>
      </c>
      <c r="M3489" s="36">
        <v>115298000</v>
      </c>
      <c r="N3489" s="36">
        <v>140602000</v>
      </c>
      <c r="O3489" s="37">
        <v>0.25390000000000001</v>
      </c>
      <c r="P3489" s="37">
        <v>0.3105</v>
      </c>
      <c r="Q3489" s="37">
        <v>0.27429999999999999</v>
      </c>
      <c r="R3489" s="37">
        <v>0.27379999999999999</v>
      </c>
      <c r="S3489" s="37">
        <v>0.25609999999999999</v>
      </c>
      <c r="T3489" s="37"/>
      <c r="U3489" s="37"/>
      <c r="V3489" s="37"/>
      <c r="W3489" s="37"/>
      <c r="X3489" s="37"/>
      <c r="Z3489" s="4" t="str">
        <f t="shared" si="228"/>
        <v>YES</v>
      </c>
      <c r="AA3489" s="4" t="str">
        <f t="shared" si="228"/>
        <v>YES</v>
      </c>
      <c r="AB3489" s="4" t="str">
        <f t="shared" si="228"/>
        <v>YES</v>
      </c>
      <c r="AD3489" s="4">
        <f t="shared" si="229"/>
        <v>3</v>
      </c>
    </row>
    <row r="3490" spans="1:30" ht="14.4" customHeight="1" x14ac:dyDescent="0.35">
      <c r="A3490" s="34">
        <v>3506</v>
      </c>
      <c r="B3490" s="1" t="s">
        <v>10320</v>
      </c>
      <c r="C3490" s="1"/>
      <c r="D3490" s="1"/>
      <c r="E3490" s="1"/>
      <c r="F3490" s="1" t="s">
        <v>29262</v>
      </c>
      <c r="G3490" s="35" t="s">
        <v>10321</v>
      </c>
      <c r="H3490" s="35" t="s">
        <v>10322</v>
      </c>
      <c r="I3490" s="35" t="s">
        <v>33</v>
      </c>
      <c r="J3490" s="36">
        <v>98681000</v>
      </c>
      <c r="K3490" s="36">
        <v>108339000</v>
      </c>
      <c r="L3490" s="36">
        <v>128029000</v>
      </c>
      <c r="M3490" s="36">
        <v>139339000</v>
      </c>
      <c r="N3490" s="36">
        <v>140575000</v>
      </c>
      <c r="O3490" s="37">
        <v>8.0299999999999996E-2</v>
      </c>
      <c r="P3490" s="37">
        <v>0.1173</v>
      </c>
      <c r="Q3490" s="37">
        <v>0.22900000000000001</v>
      </c>
      <c r="R3490" s="37">
        <v>0.1183</v>
      </c>
      <c r="S3490" s="37">
        <v>0.12959999999999999</v>
      </c>
      <c r="T3490" s="37"/>
      <c r="U3490" s="37"/>
      <c r="V3490" s="37"/>
      <c r="W3490" s="37"/>
      <c r="X3490" s="37"/>
      <c r="Z3490" s="4" t="str">
        <f t="shared" si="228"/>
        <v>YES</v>
      </c>
      <c r="AA3490" s="4" t="str">
        <f t="shared" si="228"/>
        <v>NO</v>
      </c>
      <c r="AB3490" s="4" t="str">
        <f t="shared" si="228"/>
        <v>NO</v>
      </c>
      <c r="AD3490" s="4">
        <f t="shared" si="229"/>
        <v>1</v>
      </c>
    </row>
    <row r="3491" spans="1:30" ht="27.65" customHeight="1" x14ac:dyDescent="0.35">
      <c r="A3491" s="34">
        <v>3507</v>
      </c>
      <c r="B3491" s="1" t="s">
        <v>10323</v>
      </c>
      <c r="C3491" s="1"/>
      <c r="D3491" s="1"/>
      <c r="E3491" s="1"/>
      <c r="F3491" s="1" t="s">
        <v>29262</v>
      </c>
      <c r="G3491" s="35" t="s">
        <v>10324</v>
      </c>
      <c r="H3491" s="35" t="s">
        <v>10325</v>
      </c>
      <c r="I3491" s="35" t="s">
        <v>33</v>
      </c>
      <c r="J3491" s="36">
        <v>12591000</v>
      </c>
      <c r="K3491" s="36">
        <v>49343000</v>
      </c>
      <c r="L3491" s="36">
        <v>77039000</v>
      </c>
      <c r="M3491" s="36">
        <v>106204000</v>
      </c>
      <c r="N3491" s="36">
        <v>140500000</v>
      </c>
      <c r="O3491" s="37">
        <v>0.19889999999999999</v>
      </c>
      <c r="P3491" s="37">
        <v>0.23300000000000001</v>
      </c>
      <c r="Q3491" s="37">
        <v>0.33360000000000001</v>
      </c>
      <c r="R3491" s="37">
        <v>0.31940000000000002</v>
      </c>
      <c r="S3491" s="37">
        <v>0.33119999999999999</v>
      </c>
      <c r="T3491" s="37"/>
      <c r="U3491" s="37"/>
      <c r="V3491" s="37">
        <v>-5.0000000000000001E-4</v>
      </c>
      <c r="W3491" s="37">
        <v>-2.8999999999999998E-3</v>
      </c>
      <c r="X3491" s="37">
        <v>-1.1299999999999999E-2</v>
      </c>
      <c r="Z3491" s="4" t="str">
        <f t="shared" si="228"/>
        <v>YES</v>
      </c>
      <c r="AA3491" s="4" t="str">
        <f t="shared" si="228"/>
        <v>YES</v>
      </c>
      <c r="AB3491" s="4" t="str">
        <f t="shared" si="228"/>
        <v>YES</v>
      </c>
      <c r="AD3491" s="4">
        <f t="shared" si="229"/>
        <v>3</v>
      </c>
    </row>
    <row r="3492" spans="1:30" ht="14.4" customHeight="1" x14ac:dyDescent="0.35">
      <c r="A3492" s="34">
        <v>3508</v>
      </c>
      <c r="B3492" s="1" t="s">
        <v>10326</v>
      </c>
      <c r="C3492" s="1"/>
      <c r="D3492" s="1"/>
      <c r="E3492" s="1"/>
      <c r="F3492" s="1" t="s">
        <v>29262</v>
      </c>
      <c r="G3492" s="35" t="s">
        <v>10327</v>
      </c>
      <c r="H3492" s="35" t="s">
        <v>10328</v>
      </c>
      <c r="I3492" s="35" t="s">
        <v>36</v>
      </c>
      <c r="J3492" s="36">
        <v>32402000</v>
      </c>
      <c r="K3492" s="36">
        <v>37791000</v>
      </c>
      <c r="L3492" s="36">
        <v>58320000</v>
      </c>
      <c r="M3492" s="36">
        <v>107631000</v>
      </c>
      <c r="N3492" s="36">
        <v>140474000</v>
      </c>
      <c r="O3492" s="37">
        <v>0.23580000000000001</v>
      </c>
      <c r="P3492" s="37">
        <v>7.4399999999999994E-2</v>
      </c>
      <c r="Q3492" s="37">
        <v>7.8E-2</v>
      </c>
      <c r="R3492" s="37">
        <v>0.15640000000000001</v>
      </c>
      <c r="S3492" s="37">
        <v>0.2969</v>
      </c>
      <c r="T3492" s="37"/>
      <c r="U3492" s="37"/>
      <c r="V3492" s="37"/>
      <c r="W3492" s="37"/>
      <c r="X3492" s="37"/>
      <c r="Z3492" s="4" t="str">
        <f t="shared" si="228"/>
        <v>NO</v>
      </c>
      <c r="AA3492" s="4" t="str">
        <f t="shared" si="228"/>
        <v>NO</v>
      </c>
      <c r="AB3492" s="4" t="str">
        <f t="shared" si="228"/>
        <v>YES</v>
      </c>
      <c r="AD3492" s="4">
        <f t="shared" si="229"/>
        <v>1</v>
      </c>
    </row>
    <row r="3493" spans="1:30" ht="14.4" customHeight="1" x14ac:dyDescent="0.35">
      <c r="A3493" s="34">
        <v>3509</v>
      </c>
      <c r="B3493" s="1" t="s">
        <v>10329</v>
      </c>
      <c r="C3493" s="1" t="s">
        <v>29015</v>
      </c>
      <c r="D3493" s="1"/>
      <c r="E3493" s="1" t="s">
        <v>29008</v>
      </c>
      <c r="F3493" s="1" t="s">
        <v>29262</v>
      </c>
      <c r="G3493" s="35" t="s">
        <v>10330</v>
      </c>
      <c r="H3493" s="35" t="s">
        <v>10331</v>
      </c>
      <c r="I3493" s="35" t="s">
        <v>29</v>
      </c>
      <c r="J3493" s="36">
        <v>53004000</v>
      </c>
      <c r="K3493" s="36">
        <v>56345000</v>
      </c>
      <c r="L3493" s="36">
        <v>64016000</v>
      </c>
      <c r="M3493" s="36">
        <v>100619000</v>
      </c>
      <c r="N3493" s="36">
        <v>140460000</v>
      </c>
      <c r="O3493" s="37">
        <v>0.1211</v>
      </c>
      <c r="P3493" s="37">
        <v>0.22239999999999999</v>
      </c>
      <c r="Q3493" s="37">
        <v>0.2208</v>
      </c>
      <c r="R3493" s="37">
        <v>0.1163</v>
      </c>
      <c r="S3493" s="37">
        <v>-5.0500000000000003E-2</v>
      </c>
      <c r="T3493" s="37"/>
      <c r="U3493" s="37"/>
      <c r="V3493" s="37"/>
      <c r="W3493" s="37"/>
      <c r="X3493" s="37">
        <v>-1.4E-3</v>
      </c>
      <c r="Z3493" s="4" t="str">
        <f t="shared" si="228"/>
        <v>YES</v>
      </c>
      <c r="AA3493" s="4" t="str">
        <f t="shared" si="228"/>
        <v>NO</v>
      </c>
      <c r="AB3493" s="4" t="str">
        <f t="shared" si="228"/>
        <v>NO</v>
      </c>
      <c r="AD3493" s="4">
        <f t="shared" si="229"/>
        <v>1</v>
      </c>
    </row>
    <row r="3494" spans="1:30" ht="27.65" customHeight="1" x14ac:dyDescent="0.35">
      <c r="A3494" s="34">
        <v>3510</v>
      </c>
      <c r="B3494" s="1" t="s">
        <v>10332</v>
      </c>
      <c r="C3494" s="1"/>
      <c r="D3494" s="1"/>
      <c r="E3494" s="1"/>
      <c r="F3494" s="1" t="s">
        <v>29262</v>
      </c>
      <c r="G3494" s="35" t="s">
        <v>10333</v>
      </c>
      <c r="H3494" s="35" t="s">
        <v>10334</v>
      </c>
      <c r="I3494" s="35" t="s">
        <v>23</v>
      </c>
      <c r="J3494" s="36">
        <v>105844000</v>
      </c>
      <c r="K3494" s="36">
        <v>114842000</v>
      </c>
      <c r="L3494" s="36">
        <v>154100000</v>
      </c>
      <c r="M3494" s="36">
        <v>144931000</v>
      </c>
      <c r="N3494" s="36">
        <v>140233000</v>
      </c>
      <c r="O3494" s="37">
        <v>0.1226</v>
      </c>
      <c r="P3494" s="37">
        <v>0.1351</v>
      </c>
      <c r="Q3494" s="37">
        <v>6.3500000000000001E-2</v>
      </c>
      <c r="R3494" s="37">
        <v>6.4299999999999996E-2</v>
      </c>
      <c r="S3494" s="37">
        <v>3.7400000000000003E-2</v>
      </c>
      <c r="T3494" s="37">
        <v>-5.1999999999999998E-3</v>
      </c>
      <c r="U3494" s="37">
        <v>-2.8E-3</v>
      </c>
      <c r="V3494" s="37">
        <v>-3.5000000000000001E-3</v>
      </c>
      <c r="W3494" s="37">
        <v>-3.0000000000000001E-3</v>
      </c>
      <c r="X3494" s="37">
        <v>-1E-3</v>
      </c>
      <c r="Z3494" s="4" t="str">
        <f t="shared" si="228"/>
        <v>NO</v>
      </c>
      <c r="AA3494" s="4" t="str">
        <f t="shared" si="228"/>
        <v>NO</v>
      </c>
      <c r="AB3494" s="4" t="str">
        <f t="shared" si="228"/>
        <v>NO</v>
      </c>
      <c r="AD3494" s="4">
        <f t="shared" si="229"/>
        <v>0</v>
      </c>
    </row>
    <row r="3495" spans="1:30" ht="14.4" customHeight="1" x14ac:dyDescent="0.35">
      <c r="A3495" s="34">
        <v>3511</v>
      </c>
      <c r="B3495" s="1" t="s">
        <v>10335</v>
      </c>
      <c r="C3495" s="1"/>
      <c r="D3495" s="1"/>
      <c r="E3495" s="1"/>
      <c r="F3495" s="1" t="s">
        <v>29262</v>
      </c>
      <c r="G3495" s="35" t="s">
        <v>10336</v>
      </c>
      <c r="H3495" s="35" t="s">
        <v>10337</v>
      </c>
      <c r="I3495" s="35" t="s">
        <v>23</v>
      </c>
      <c r="J3495" s="36">
        <v>84490000</v>
      </c>
      <c r="K3495" s="36">
        <v>79151000</v>
      </c>
      <c r="L3495" s="36">
        <v>101249000</v>
      </c>
      <c r="M3495" s="36">
        <v>119313000</v>
      </c>
      <c r="N3495" s="36">
        <v>140177000</v>
      </c>
      <c r="O3495" s="37">
        <v>0.77329999999999999</v>
      </c>
      <c r="P3495" s="37">
        <v>0.95509999999999995</v>
      </c>
      <c r="Q3495" s="37">
        <v>0.17660000000000001</v>
      </c>
      <c r="R3495" s="37">
        <v>0.31019999999999998</v>
      </c>
      <c r="S3495" s="37">
        <v>0.37890000000000001</v>
      </c>
      <c r="T3495" s="37">
        <v>-2.0000000000000001E-4</v>
      </c>
      <c r="U3495" s="37">
        <v>-1E-4</v>
      </c>
      <c r="V3495" s="37">
        <v>-8.9999999999999998E-4</v>
      </c>
      <c r="W3495" s="37"/>
      <c r="X3495" s="37">
        <v>-2.0000000000000001E-4</v>
      </c>
      <c r="Z3495" s="4" t="str">
        <f t="shared" si="228"/>
        <v>NO</v>
      </c>
      <c r="AA3495" s="4" t="str">
        <f t="shared" si="228"/>
        <v>YES</v>
      </c>
      <c r="AB3495" s="4" t="str">
        <f t="shared" si="228"/>
        <v>YES</v>
      </c>
      <c r="AD3495" s="4">
        <f t="shared" si="229"/>
        <v>2</v>
      </c>
    </row>
    <row r="3496" spans="1:30" ht="14.4" customHeight="1" x14ac:dyDescent="0.35">
      <c r="A3496" s="34">
        <v>3512</v>
      </c>
      <c r="B3496" s="1" t="s">
        <v>10338</v>
      </c>
      <c r="C3496" s="1"/>
      <c r="D3496" s="1"/>
      <c r="E3496" s="1"/>
      <c r="F3496" s="1" t="s">
        <v>29262</v>
      </c>
      <c r="G3496" s="35" t="s">
        <v>10339</v>
      </c>
      <c r="H3496" s="35" t="s">
        <v>10340</v>
      </c>
      <c r="I3496" s="35" t="s">
        <v>33</v>
      </c>
      <c r="J3496" s="36">
        <v>101057000</v>
      </c>
      <c r="K3496" s="36">
        <v>83056000</v>
      </c>
      <c r="L3496" s="36">
        <v>110068000</v>
      </c>
      <c r="M3496" s="36">
        <v>17757000</v>
      </c>
      <c r="N3496" s="36">
        <v>140172000</v>
      </c>
      <c r="O3496" s="37">
        <v>-2.6200000000000001E-2</v>
      </c>
      <c r="P3496" s="37">
        <v>1.55E-2</v>
      </c>
      <c r="Q3496" s="37">
        <v>5.3499999999999999E-2</v>
      </c>
      <c r="R3496" s="37">
        <v>2.4799999999999999E-2</v>
      </c>
      <c r="S3496" s="37">
        <v>1.9800000000000002E-2</v>
      </c>
      <c r="T3496" s="37">
        <v>-4.5999999999999999E-2</v>
      </c>
      <c r="U3496" s="37">
        <v>3.0300000000000001E-2</v>
      </c>
      <c r="V3496" s="37">
        <v>5.7099999999999998E-2</v>
      </c>
      <c r="W3496" s="37">
        <v>3.5000000000000001E-3</v>
      </c>
      <c r="X3496" s="37">
        <v>2.3E-3</v>
      </c>
      <c r="Z3496" s="4" t="str">
        <f t="shared" si="228"/>
        <v>NO</v>
      </c>
      <c r="AA3496" s="4" t="str">
        <f t="shared" si="228"/>
        <v>NO</v>
      </c>
      <c r="AB3496" s="4" t="str">
        <f t="shared" si="228"/>
        <v>NO</v>
      </c>
      <c r="AD3496" s="4">
        <f t="shared" si="229"/>
        <v>0</v>
      </c>
    </row>
    <row r="3497" spans="1:30" ht="27.65" customHeight="1" x14ac:dyDescent="0.35">
      <c r="A3497" s="34">
        <v>3513</v>
      </c>
      <c r="B3497" s="1" t="s">
        <v>1843</v>
      </c>
      <c r="C3497" s="1"/>
      <c r="D3497" s="1"/>
      <c r="E3497" s="1"/>
      <c r="F3497" s="1" t="s">
        <v>29262</v>
      </c>
      <c r="G3497" s="35" t="s">
        <v>10341</v>
      </c>
      <c r="H3497" s="35" t="s">
        <v>10342</v>
      </c>
      <c r="I3497" s="35" t="s">
        <v>544</v>
      </c>
      <c r="J3497" s="36">
        <v>87950000</v>
      </c>
      <c r="K3497" s="36">
        <v>90797000</v>
      </c>
      <c r="L3497" s="36">
        <v>88827000</v>
      </c>
      <c r="M3497" s="36">
        <v>105131000</v>
      </c>
      <c r="N3497" s="36">
        <v>140165000</v>
      </c>
      <c r="O3497" s="37">
        <v>7.7399999999999997E-2</v>
      </c>
      <c r="P3497" s="37">
        <v>9.0399999999999994E-2</v>
      </c>
      <c r="Q3497" s="37">
        <v>6.6600000000000006E-2</v>
      </c>
      <c r="R3497" s="37">
        <v>5.7799999999999997E-2</v>
      </c>
      <c r="S3497" s="37">
        <v>0.2026</v>
      </c>
      <c r="T3497" s="37"/>
      <c r="U3497" s="37"/>
      <c r="V3497" s="37"/>
      <c r="W3497" s="37"/>
      <c r="X3497" s="37"/>
      <c r="Z3497" s="4" t="str">
        <f t="shared" si="228"/>
        <v>NO</v>
      </c>
      <c r="AA3497" s="4" t="str">
        <f t="shared" si="228"/>
        <v>NO</v>
      </c>
      <c r="AB3497" s="4" t="str">
        <f t="shared" si="228"/>
        <v>YES</v>
      </c>
      <c r="AD3497" s="4">
        <f t="shared" si="229"/>
        <v>1</v>
      </c>
    </row>
    <row r="3498" spans="1:30" ht="14.4" customHeight="1" x14ac:dyDescent="0.35">
      <c r="A3498" s="34">
        <v>3514</v>
      </c>
      <c r="B3498" s="1" t="s">
        <v>10343</v>
      </c>
      <c r="C3498" s="1" t="s">
        <v>29015</v>
      </c>
      <c r="D3498" s="1"/>
      <c r="E3498" s="1" t="s">
        <v>29008</v>
      </c>
      <c r="F3498" s="1" t="s">
        <v>29262</v>
      </c>
      <c r="G3498" s="35" t="s">
        <v>10344</v>
      </c>
      <c r="H3498" s="35" t="s">
        <v>10345</v>
      </c>
      <c r="I3498" s="35" t="s">
        <v>29</v>
      </c>
      <c r="J3498" s="36">
        <v>37738000</v>
      </c>
      <c r="K3498" s="36">
        <v>52766000</v>
      </c>
      <c r="L3498" s="36">
        <v>76380000</v>
      </c>
      <c r="M3498" s="36">
        <v>107267000</v>
      </c>
      <c r="N3498" s="36">
        <v>140069000</v>
      </c>
      <c r="O3498" s="37">
        <v>8.3299999999999999E-2</v>
      </c>
      <c r="P3498" s="37">
        <v>0.14169999999999999</v>
      </c>
      <c r="Q3498" s="37">
        <v>0.22059999999999999</v>
      </c>
      <c r="R3498" s="37">
        <v>0.22900000000000001</v>
      </c>
      <c r="S3498" s="37">
        <v>0.2079</v>
      </c>
      <c r="T3498" s="37"/>
      <c r="U3498" s="37"/>
      <c r="V3498" s="37"/>
      <c r="W3498" s="37"/>
      <c r="X3498" s="37"/>
      <c r="Z3498" s="4" t="str">
        <f t="shared" si="228"/>
        <v>YES</v>
      </c>
      <c r="AA3498" s="4" t="str">
        <f t="shared" si="228"/>
        <v>YES</v>
      </c>
      <c r="AB3498" s="4" t="str">
        <f t="shared" si="228"/>
        <v>YES</v>
      </c>
      <c r="AD3498" s="4">
        <f t="shared" si="229"/>
        <v>3</v>
      </c>
    </row>
    <row r="3499" spans="1:30" ht="27.65" customHeight="1" x14ac:dyDescent="0.35">
      <c r="A3499" s="34">
        <v>3515</v>
      </c>
      <c r="B3499" s="1" t="s">
        <v>10346</v>
      </c>
      <c r="C3499" s="1" t="s">
        <v>29015</v>
      </c>
      <c r="D3499" s="1"/>
      <c r="E3499" s="1" t="s">
        <v>29008</v>
      </c>
      <c r="F3499" s="1" t="s">
        <v>29262</v>
      </c>
      <c r="G3499" s="35" t="s">
        <v>10347</v>
      </c>
      <c r="H3499" s="35" t="s">
        <v>10348</v>
      </c>
      <c r="I3499" s="35" t="s">
        <v>29</v>
      </c>
      <c r="J3499" s="36">
        <v>90567000</v>
      </c>
      <c r="K3499" s="36">
        <v>100426000</v>
      </c>
      <c r="L3499" s="36">
        <v>104478000</v>
      </c>
      <c r="M3499" s="36"/>
      <c r="N3499" s="36">
        <v>140067000</v>
      </c>
      <c r="O3499" s="37">
        <v>4.4400000000000002E-2</v>
      </c>
      <c r="P3499" s="37">
        <v>6.4399999999999999E-2</v>
      </c>
      <c r="Q3499" s="37">
        <v>4.4400000000000002E-2</v>
      </c>
      <c r="R3499" s="37"/>
      <c r="S3499" s="37">
        <v>6.0100000000000001E-2</v>
      </c>
      <c r="T3499" s="37">
        <v>0.1174</v>
      </c>
      <c r="U3499" s="37">
        <v>8.4699999999999998E-2</v>
      </c>
      <c r="V3499" s="37">
        <v>5.6899999999999999E-2</v>
      </c>
      <c r="W3499" s="37"/>
      <c r="X3499" s="37">
        <v>5.4199999999999998E-2</v>
      </c>
      <c r="Z3499" s="4" t="str">
        <f t="shared" si="228"/>
        <v>NO</v>
      </c>
      <c r="AA3499" s="4" t="str">
        <f t="shared" si="228"/>
        <v>NO</v>
      </c>
      <c r="AB3499" s="4" t="str">
        <f t="shared" si="228"/>
        <v>NO</v>
      </c>
      <c r="AD3499" s="4">
        <f t="shared" si="229"/>
        <v>0</v>
      </c>
    </row>
    <row r="3500" spans="1:30" ht="27.65" customHeight="1" x14ac:dyDescent="0.35">
      <c r="A3500" s="34">
        <v>3516</v>
      </c>
      <c r="B3500" s="1" t="s">
        <v>10349</v>
      </c>
      <c r="C3500" s="1" t="s">
        <v>29015</v>
      </c>
      <c r="D3500" s="1"/>
      <c r="E3500" s="1" t="s">
        <v>29008</v>
      </c>
      <c r="F3500" s="1" t="s">
        <v>29262</v>
      </c>
      <c r="G3500" s="35" t="s">
        <v>10350</v>
      </c>
      <c r="H3500" s="35" t="s">
        <v>10351</v>
      </c>
      <c r="I3500" s="35" t="s">
        <v>29</v>
      </c>
      <c r="J3500" s="36"/>
      <c r="K3500" s="36"/>
      <c r="L3500" s="36">
        <v>5848000</v>
      </c>
      <c r="M3500" s="36">
        <v>108837000</v>
      </c>
      <c r="N3500" s="36">
        <v>140059000</v>
      </c>
      <c r="O3500" s="37"/>
      <c r="P3500" s="37"/>
      <c r="Q3500" s="37">
        <v>-0.6583</v>
      </c>
      <c r="R3500" s="37">
        <v>0.1421</v>
      </c>
      <c r="S3500" s="37">
        <v>0.25719999999999998</v>
      </c>
      <c r="T3500" s="37"/>
      <c r="U3500" s="37"/>
      <c r="V3500" s="37">
        <v>-7.3700000000000002E-2</v>
      </c>
      <c r="W3500" s="37">
        <v>-4.0000000000000001E-3</v>
      </c>
      <c r="X3500" s="37">
        <v>-5.1000000000000004E-3</v>
      </c>
      <c r="Z3500" s="4" t="str">
        <f t="shared" si="228"/>
        <v>NO</v>
      </c>
      <c r="AA3500" s="4" t="str">
        <f t="shared" si="228"/>
        <v>NO</v>
      </c>
      <c r="AB3500" s="4" t="str">
        <f t="shared" si="228"/>
        <v>YES</v>
      </c>
      <c r="AD3500" s="4">
        <f t="shared" si="229"/>
        <v>1</v>
      </c>
    </row>
    <row r="3501" spans="1:30" ht="14.4" customHeight="1" x14ac:dyDescent="0.35">
      <c r="A3501" s="34">
        <v>3517</v>
      </c>
      <c r="B3501" s="1" t="s">
        <v>10352</v>
      </c>
      <c r="C3501" s="1" t="s">
        <v>29015</v>
      </c>
      <c r="D3501" s="1"/>
      <c r="E3501" s="1"/>
      <c r="F3501" s="1" t="s">
        <v>29262</v>
      </c>
      <c r="G3501" s="35" t="s">
        <v>10353</v>
      </c>
      <c r="H3501" s="35" t="s">
        <v>10354</v>
      </c>
      <c r="I3501" s="35" t="s">
        <v>23</v>
      </c>
      <c r="J3501" s="36">
        <v>166947000</v>
      </c>
      <c r="K3501" s="36">
        <v>147387000</v>
      </c>
      <c r="L3501" s="36">
        <v>135110000</v>
      </c>
      <c r="M3501" s="36">
        <v>122066000</v>
      </c>
      <c r="N3501" s="36">
        <v>140038000</v>
      </c>
      <c r="O3501" s="37">
        <v>0.4405</v>
      </c>
      <c r="P3501" s="37">
        <v>0.2863</v>
      </c>
      <c r="Q3501" s="37">
        <v>0.20730000000000001</v>
      </c>
      <c r="R3501" s="37">
        <v>5.21E-2</v>
      </c>
      <c r="S3501" s="37">
        <v>-4.53E-2</v>
      </c>
      <c r="T3501" s="37"/>
      <c r="U3501" s="37"/>
      <c r="V3501" s="37"/>
      <c r="W3501" s="37"/>
      <c r="X3501" s="37"/>
      <c r="Z3501" s="4" t="str">
        <f t="shared" si="228"/>
        <v>YES</v>
      </c>
      <c r="AA3501" s="4" t="str">
        <f t="shared" si="228"/>
        <v>NO</v>
      </c>
      <c r="AB3501" s="4" t="str">
        <f t="shared" si="228"/>
        <v>NO</v>
      </c>
      <c r="AD3501" s="4">
        <f t="shared" si="229"/>
        <v>1</v>
      </c>
    </row>
    <row r="3502" spans="1:30" ht="27.65" customHeight="1" x14ac:dyDescent="0.35">
      <c r="A3502" s="34">
        <v>3518</v>
      </c>
      <c r="B3502" s="1" t="s">
        <v>10355</v>
      </c>
      <c r="C3502" s="1"/>
      <c r="D3502" s="1"/>
      <c r="E3502" s="1"/>
      <c r="F3502" s="1" t="s">
        <v>29262</v>
      </c>
      <c r="G3502" s="35" t="s">
        <v>10356</v>
      </c>
      <c r="H3502" s="35" t="s">
        <v>10357</v>
      </c>
      <c r="I3502" s="35" t="s">
        <v>33</v>
      </c>
      <c r="J3502" s="36"/>
      <c r="K3502" s="36"/>
      <c r="L3502" s="36">
        <v>8750000</v>
      </c>
      <c r="M3502" s="36">
        <v>66196000</v>
      </c>
      <c r="N3502" s="36">
        <v>140021000</v>
      </c>
      <c r="O3502" s="37"/>
      <c r="P3502" s="37"/>
      <c r="Q3502" s="37">
        <v>-0.33779999999999999</v>
      </c>
      <c r="R3502" s="37">
        <v>0.15620000000000001</v>
      </c>
      <c r="S3502" s="37">
        <v>0.25990000000000002</v>
      </c>
      <c r="T3502" s="37"/>
      <c r="U3502" s="37"/>
      <c r="V3502" s="37"/>
      <c r="W3502" s="37"/>
      <c r="X3502" s="37">
        <v>0.23350000000000001</v>
      </c>
      <c r="Z3502" s="4" t="str">
        <f t="shared" si="228"/>
        <v>NO</v>
      </c>
      <c r="AA3502" s="4" t="str">
        <f t="shared" si="228"/>
        <v>NO</v>
      </c>
      <c r="AB3502" s="4" t="str">
        <f t="shared" si="228"/>
        <v>YES</v>
      </c>
      <c r="AD3502" s="4">
        <f t="shared" si="229"/>
        <v>1</v>
      </c>
    </row>
    <row r="3503" spans="1:30" ht="14.4" customHeight="1" x14ac:dyDescent="0.35">
      <c r="A3503" s="34">
        <v>3519</v>
      </c>
      <c r="B3503" s="1" t="s">
        <v>10358</v>
      </c>
      <c r="C3503" s="1" t="s">
        <v>29015</v>
      </c>
      <c r="D3503" s="1" t="s">
        <v>29042</v>
      </c>
      <c r="E3503" s="1"/>
      <c r="F3503" s="1" t="s">
        <v>29262</v>
      </c>
      <c r="G3503" s="35" t="s">
        <v>10359</v>
      </c>
      <c r="H3503" s="35" t="s">
        <v>10360</v>
      </c>
      <c r="I3503" s="35" t="s">
        <v>43</v>
      </c>
      <c r="J3503" s="36">
        <v>107888000</v>
      </c>
      <c r="K3503" s="36">
        <v>120398000</v>
      </c>
      <c r="L3503" s="36">
        <v>116615000</v>
      </c>
      <c r="M3503" s="36">
        <v>116264000</v>
      </c>
      <c r="N3503" s="36">
        <v>139962000</v>
      </c>
      <c r="O3503" s="37">
        <v>0.41299999999999998</v>
      </c>
      <c r="P3503" s="37">
        <v>0.4995</v>
      </c>
      <c r="Q3503" s="37">
        <v>0.64949999999999997</v>
      </c>
      <c r="R3503" s="37">
        <v>0.64500000000000002</v>
      </c>
      <c r="S3503" s="37">
        <v>0.38269999999999998</v>
      </c>
      <c r="T3503" s="37">
        <v>0.39710000000000001</v>
      </c>
      <c r="U3503" s="37">
        <v>0.31190000000000001</v>
      </c>
      <c r="V3503" s="37">
        <v>0.64029999999999998</v>
      </c>
      <c r="W3503" s="37">
        <v>0.79749999999999999</v>
      </c>
      <c r="X3503" s="37">
        <v>0.23319999999999999</v>
      </c>
      <c r="Z3503" s="4" t="str">
        <f t="shared" si="228"/>
        <v>YES</v>
      </c>
      <c r="AA3503" s="4" t="str">
        <f t="shared" si="228"/>
        <v>YES</v>
      </c>
      <c r="AB3503" s="4" t="str">
        <f t="shared" si="228"/>
        <v>YES</v>
      </c>
      <c r="AD3503" s="4">
        <f t="shared" si="229"/>
        <v>3</v>
      </c>
    </row>
    <row r="3504" spans="1:30" ht="14.4" customHeight="1" x14ac:dyDescent="0.35">
      <c r="A3504" s="34">
        <v>3520</v>
      </c>
      <c r="B3504" s="1" t="s">
        <v>10361</v>
      </c>
      <c r="C3504" s="1" t="s">
        <v>29015</v>
      </c>
      <c r="D3504" s="1"/>
      <c r="E3504" s="1" t="s">
        <v>29008</v>
      </c>
      <c r="F3504" s="1" t="s">
        <v>29262</v>
      </c>
      <c r="G3504" s="35" t="s">
        <v>10362</v>
      </c>
      <c r="H3504" s="35" t="s">
        <v>10363</v>
      </c>
      <c r="I3504" s="35" t="s">
        <v>29</v>
      </c>
      <c r="J3504" s="36">
        <v>95912000</v>
      </c>
      <c r="K3504" s="36">
        <v>86508000</v>
      </c>
      <c r="L3504" s="36">
        <v>117450000</v>
      </c>
      <c r="M3504" s="36">
        <v>121512000</v>
      </c>
      <c r="N3504" s="36">
        <v>139949000</v>
      </c>
      <c r="O3504" s="37">
        <v>0.32179999999999997</v>
      </c>
      <c r="P3504" s="37">
        <v>0.25509999999999999</v>
      </c>
      <c r="Q3504" s="37">
        <v>0.51749999999999996</v>
      </c>
      <c r="R3504" s="37">
        <v>-0.28899999999999998</v>
      </c>
      <c r="S3504" s="37">
        <v>8.8099999999999998E-2</v>
      </c>
      <c r="T3504" s="37">
        <v>0.30630000000000002</v>
      </c>
      <c r="U3504" s="37">
        <v>0.2306</v>
      </c>
      <c r="V3504" s="37">
        <v>0.50449999999999995</v>
      </c>
      <c r="W3504" s="37">
        <v>-0.28079999999999999</v>
      </c>
      <c r="X3504" s="37"/>
      <c r="Z3504" s="4" t="str">
        <f t="shared" si="228"/>
        <v>YES</v>
      </c>
      <c r="AA3504" s="4" t="str">
        <f t="shared" si="228"/>
        <v>NO</v>
      </c>
      <c r="AB3504" s="4" t="str">
        <f t="shared" si="228"/>
        <v>NO</v>
      </c>
      <c r="AD3504" s="4">
        <f t="shared" si="229"/>
        <v>1</v>
      </c>
    </row>
    <row r="3505" spans="1:30" ht="14.4" customHeight="1" x14ac:dyDescent="0.35">
      <c r="A3505" s="34">
        <v>3521</v>
      </c>
      <c r="B3505" s="1" t="s">
        <v>10364</v>
      </c>
      <c r="C3505" s="1"/>
      <c r="D3505" s="1"/>
      <c r="E3505" s="1"/>
      <c r="F3505" s="1" t="s">
        <v>29262</v>
      </c>
      <c r="G3505" s="35" t="s">
        <v>10365</v>
      </c>
      <c r="H3505" s="35" t="s">
        <v>10366</v>
      </c>
      <c r="I3505" s="35" t="s">
        <v>390</v>
      </c>
      <c r="J3505" s="36"/>
      <c r="K3505" s="36">
        <v>20200000</v>
      </c>
      <c r="L3505" s="36">
        <v>60562000</v>
      </c>
      <c r="M3505" s="36">
        <v>86556000</v>
      </c>
      <c r="N3505" s="36">
        <v>139914000</v>
      </c>
      <c r="O3505" s="37"/>
      <c r="P3505" s="37">
        <v>7.8100000000000003E-2</v>
      </c>
      <c r="Q3505" s="37">
        <v>8.3299999999999999E-2</v>
      </c>
      <c r="R3505" s="37">
        <v>0.1101</v>
      </c>
      <c r="S3505" s="37">
        <v>0.1081</v>
      </c>
      <c r="T3505" s="37"/>
      <c r="U3505" s="37"/>
      <c r="V3505" s="37"/>
      <c r="W3505" s="37"/>
      <c r="X3505" s="37"/>
      <c r="Z3505" s="4" t="str">
        <f t="shared" si="228"/>
        <v>NO</v>
      </c>
      <c r="AA3505" s="4" t="str">
        <f t="shared" si="228"/>
        <v>NO</v>
      </c>
      <c r="AB3505" s="4" t="str">
        <f t="shared" si="228"/>
        <v>NO</v>
      </c>
      <c r="AD3505" s="4">
        <f t="shared" si="229"/>
        <v>0</v>
      </c>
    </row>
    <row r="3506" spans="1:30" ht="27.65" customHeight="1" x14ac:dyDescent="0.35">
      <c r="A3506" s="34">
        <v>3522</v>
      </c>
      <c r="B3506" s="1" t="s">
        <v>10367</v>
      </c>
      <c r="C3506" s="1" t="s">
        <v>29015</v>
      </c>
      <c r="D3506" s="1"/>
      <c r="E3506" s="1" t="s">
        <v>29008</v>
      </c>
      <c r="F3506" s="1" t="s">
        <v>29262</v>
      </c>
      <c r="G3506" s="35" t="s">
        <v>10368</v>
      </c>
      <c r="H3506" s="35" t="s">
        <v>10369</v>
      </c>
      <c r="I3506" s="35" t="s">
        <v>29</v>
      </c>
      <c r="J3506" s="36">
        <v>26351000</v>
      </c>
      <c r="K3506" s="36">
        <v>37109000</v>
      </c>
      <c r="L3506" s="36">
        <v>52747000</v>
      </c>
      <c r="M3506" s="36">
        <v>97592000</v>
      </c>
      <c r="N3506" s="36">
        <v>139908000</v>
      </c>
      <c r="O3506" s="37">
        <v>0.1234</v>
      </c>
      <c r="P3506" s="37">
        <v>0.14330000000000001</v>
      </c>
      <c r="Q3506" s="37">
        <v>0.13350000000000001</v>
      </c>
      <c r="R3506" s="37">
        <v>0.21779999999999999</v>
      </c>
      <c r="S3506" s="37">
        <v>4.4699999999999997E-2</v>
      </c>
      <c r="T3506" s="37"/>
      <c r="U3506" s="37"/>
      <c r="V3506" s="37"/>
      <c r="W3506" s="37"/>
      <c r="X3506" s="37">
        <v>-4.1300000000000003E-2</v>
      </c>
      <c r="Z3506" s="4" t="str">
        <f t="shared" si="228"/>
        <v>NO</v>
      </c>
      <c r="AA3506" s="4" t="str">
        <f t="shared" si="228"/>
        <v>YES</v>
      </c>
      <c r="AB3506" s="4" t="str">
        <f t="shared" si="228"/>
        <v>NO</v>
      </c>
      <c r="AD3506" s="4">
        <f t="shared" si="229"/>
        <v>1</v>
      </c>
    </row>
    <row r="3507" spans="1:30" x14ac:dyDescent="0.35">
      <c r="A3507" s="34">
        <v>3523</v>
      </c>
      <c r="B3507" s="1" t="s">
        <v>10370</v>
      </c>
      <c r="C3507" s="1"/>
      <c r="D3507" s="1"/>
      <c r="E3507" s="1"/>
      <c r="F3507" s="1" t="s">
        <v>29262</v>
      </c>
      <c r="G3507" s="35" t="s">
        <v>10371</v>
      </c>
      <c r="H3507" s="35" t="s">
        <v>10372</v>
      </c>
      <c r="I3507" s="35" t="s">
        <v>23</v>
      </c>
      <c r="J3507" s="36">
        <v>144293000</v>
      </c>
      <c r="K3507" s="36">
        <v>136418000</v>
      </c>
      <c r="L3507" s="36">
        <v>139576000</v>
      </c>
      <c r="M3507" s="36">
        <v>145193000</v>
      </c>
      <c r="N3507" s="36">
        <v>139898000</v>
      </c>
      <c r="O3507" s="37">
        <v>6.83E-2</v>
      </c>
      <c r="P3507" s="37">
        <v>-2.3E-3</v>
      </c>
      <c r="Q3507" s="37">
        <v>-1.49E-2</v>
      </c>
      <c r="R3507" s="37">
        <v>-1.2999999999999999E-3</v>
      </c>
      <c r="S3507" s="37">
        <v>-2.4E-2</v>
      </c>
      <c r="T3507" s="37">
        <v>-5.8999999999999999E-3</v>
      </c>
      <c r="U3507" s="37">
        <v>-5.5999999999999999E-3</v>
      </c>
      <c r="V3507" s="37">
        <v>-7.1000000000000004E-3</v>
      </c>
      <c r="W3507" s="37">
        <v>-1.04E-2</v>
      </c>
      <c r="X3507" s="37">
        <v>-8.6999999999999994E-3</v>
      </c>
      <c r="Z3507" s="4" t="str">
        <f t="shared" si="228"/>
        <v>NO</v>
      </c>
      <c r="AA3507" s="4" t="str">
        <f t="shared" si="228"/>
        <v>NO</v>
      </c>
      <c r="AB3507" s="4" t="str">
        <f t="shared" si="228"/>
        <v>NO</v>
      </c>
      <c r="AD3507" s="4">
        <f t="shared" si="229"/>
        <v>0</v>
      </c>
    </row>
    <row r="3508" spans="1:30" x14ac:dyDescent="0.35">
      <c r="A3508" s="34">
        <v>3524</v>
      </c>
      <c r="B3508" s="1" t="s">
        <v>10373</v>
      </c>
      <c r="C3508" s="1"/>
      <c r="D3508" s="1"/>
      <c r="E3508" s="1"/>
      <c r="F3508" s="1" t="s">
        <v>29262</v>
      </c>
      <c r="G3508" s="35" t="s">
        <v>10374</v>
      </c>
      <c r="H3508" s="35" t="s">
        <v>10375</v>
      </c>
      <c r="I3508" s="35" t="s">
        <v>23</v>
      </c>
      <c r="J3508" s="36">
        <v>113604000</v>
      </c>
      <c r="K3508" s="36">
        <v>128940000</v>
      </c>
      <c r="L3508" s="36">
        <v>137523000</v>
      </c>
      <c r="M3508" s="36">
        <v>128157000</v>
      </c>
      <c r="N3508" s="36">
        <v>139887000</v>
      </c>
      <c r="O3508" s="37">
        <v>7.0900000000000005E-2</v>
      </c>
      <c r="P3508" s="37">
        <v>-3.7600000000000001E-2</v>
      </c>
      <c r="Q3508" s="37">
        <v>6.1100000000000002E-2</v>
      </c>
      <c r="R3508" s="37">
        <v>4.7E-2</v>
      </c>
      <c r="S3508" s="37">
        <v>8.3400000000000002E-2</v>
      </c>
      <c r="T3508" s="37">
        <v>0.1016</v>
      </c>
      <c r="U3508" s="37">
        <v>-5.1299999999999998E-2</v>
      </c>
      <c r="V3508" s="37">
        <v>3.6499999999999998E-2</v>
      </c>
      <c r="W3508" s="37">
        <v>3.5700000000000003E-2</v>
      </c>
      <c r="X3508" s="37"/>
      <c r="Z3508" s="4" t="str">
        <f t="shared" si="228"/>
        <v>NO</v>
      </c>
      <c r="AA3508" s="4" t="str">
        <f t="shared" si="228"/>
        <v>NO</v>
      </c>
      <c r="AB3508" s="4" t="str">
        <f t="shared" si="228"/>
        <v>NO</v>
      </c>
      <c r="AD3508" s="4">
        <f t="shared" si="229"/>
        <v>0</v>
      </c>
    </row>
    <row r="3509" spans="1:30" ht="14.4" customHeight="1" x14ac:dyDescent="0.35">
      <c r="A3509" s="34">
        <v>3525</v>
      </c>
      <c r="B3509" s="1" t="s">
        <v>10376</v>
      </c>
      <c r="C3509" s="1"/>
      <c r="D3509" s="1"/>
      <c r="E3509" s="1"/>
      <c r="F3509" s="1" t="s">
        <v>29262</v>
      </c>
      <c r="G3509" s="35" t="s">
        <v>10377</v>
      </c>
      <c r="H3509" s="35" t="s">
        <v>10378</v>
      </c>
      <c r="I3509" s="35" t="s">
        <v>33</v>
      </c>
      <c r="J3509" s="36">
        <v>45918000</v>
      </c>
      <c r="K3509" s="36">
        <v>60268000</v>
      </c>
      <c r="L3509" s="36">
        <v>85419000</v>
      </c>
      <c r="M3509" s="36">
        <v>99858000</v>
      </c>
      <c r="N3509" s="36">
        <v>139802000</v>
      </c>
      <c r="O3509" s="37">
        <v>0.38269999999999998</v>
      </c>
      <c r="P3509" s="37">
        <v>0.21779999999999999</v>
      </c>
      <c r="Q3509" s="37">
        <v>0.13469999999999999</v>
      </c>
      <c r="R3509" s="37">
        <v>0.1852</v>
      </c>
      <c r="S3509" s="37">
        <v>0.1918</v>
      </c>
      <c r="T3509" s="37">
        <v>-1.2999999999999999E-3</v>
      </c>
      <c r="U3509" s="37"/>
      <c r="V3509" s="37"/>
      <c r="W3509" s="37"/>
      <c r="X3509" s="37"/>
      <c r="Z3509" s="4" t="str">
        <f t="shared" si="228"/>
        <v>NO</v>
      </c>
      <c r="AA3509" s="4" t="str">
        <f t="shared" si="228"/>
        <v>NO</v>
      </c>
      <c r="AB3509" s="4" t="str">
        <f t="shared" si="228"/>
        <v>NO</v>
      </c>
      <c r="AD3509" s="4">
        <f t="shared" si="229"/>
        <v>0</v>
      </c>
    </row>
    <row r="3510" spans="1:30" ht="14.4" customHeight="1" x14ac:dyDescent="0.35">
      <c r="A3510" s="34">
        <v>3526</v>
      </c>
      <c r="B3510" s="1" t="s">
        <v>10379</v>
      </c>
      <c r="C3510" s="1" t="s">
        <v>29015</v>
      </c>
      <c r="D3510" s="1"/>
      <c r="E3510" s="1" t="s">
        <v>29008</v>
      </c>
      <c r="F3510" s="1" t="s">
        <v>29262</v>
      </c>
      <c r="G3510" s="35" t="s">
        <v>10380</v>
      </c>
      <c r="H3510" s="35" t="s">
        <v>10381</v>
      </c>
      <c r="I3510" s="35" t="s">
        <v>29</v>
      </c>
      <c r="J3510" s="36"/>
      <c r="K3510" s="36"/>
      <c r="L3510" s="36"/>
      <c r="M3510" s="36">
        <v>66814000</v>
      </c>
      <c r="N3510" s="36">
        <v>139747000</v>
      </c>
      <c r="O3510" s="37"/>
      <c r="P3510" s="37"/>
      <c r="Q3510" s="37"/>
      <c r="R3510" s="37">
        <v>2.8199999999999999E-2</v>
      </c>
      <c r="S3510" s="37">
        <v>0.15620000000000001</v>
      </c>
      <c r="T3510" s="37"/>
      <c r="U3510" s="37"/>
      <c r="V3510" s="37"/>
      <c r="W3510" s="37"/>
      <c r="X3510" s="37">
        <v>-1E-4</v>
      </c>
      <c r="Z3510" s="4" t="str">
        <f t="shared" si="228"/>
        <v>NO</v>
      </c>
      <c r="AA3510" s="4" t="str">
        <f t="shared" si="228"/>
        <v>NO</v>
      </c>
      <c r="AB3510" s="4" t="str">
        <f t="shared" si="228"/>
        <v>NO</v>
      </c>
      <c r="AD3510" s="4">
        <f t="shared" si="229"/>
        <v>0</v>
      </c>
    </row>
    <row r="3511" spans="1:30" ht="14.4" customHeight="1" x14ac:dyDescent="0.35">
      <c r="A3511" s="34">
        <v>3527</v>
      </c>
      <c r="B3511" s="1" t="s">
        <v>10382</v>
      </c>
      <c r="C3511" s="1"/>
      <c r="D3511" s="1"/>
      <c r="E3511" s="1"/>
      <c r="F3511" s="1" t="s">
        <v>29262</v>
      </c>
      <c r="G3511" s="35" t="s">
        <v>10383</v>
      </c>
      <c r="H3511" s="35" t="s">
        <v>10384</v>
      </c>
      <c r="I3511" s="35" t="s">
        <v>23</v>
      </c>
      <c r="J3511" s="36">
        <v>61847000</v>
      </c>
      <c r="K3511" s="36">
        <v>73496000</v>
      </c>
      <c r="L3511" s="36">
        <v>88219000</v>
      </c>
      <c r="M3511" s="36">
        <v>101722000</v>
      </c>
      <c r="N3511" s="36">
        <v>139641000</v>
      </c>
      <c r="O3511" s="37">
        <v>0.43590000000000001</v>
      </c>
      <c r="P3511" s="37">
        <v>0.2195</v>
      </c>
      <c r="Q3511" s="37">
        <v>0.1106</v>
      </c>
      <c r="R3511" s="37">
        <v>-5.0000000000000001E-4</v>
      </c>
      <c r="S3511" s="37">
        <v>0.1104</v>
      </c>
      <c r="T3511" s="37"/>
      <c r="U3511" s="37"/>
      <c r="V3511" s="37"/>
      <c r="W3511" s="37"/>
      <c r="X3511" s="37"/>
      <c r="Z3511" s="4" t="str">
        <f t="shared" si="228"/>
        <v>NO</v>
      </c>
      <c r="AA3511" s="4" t="str">
        <f t="shared" si="228"/>
        <v>NO</v>
      </c>
      <c r="AB3511" s="4" t="str">
        <f t="shared" si="228"/>
        <v>NO</v>
      </c>
      <c r="AD3511" s="4">
        <f t="shared" si="229"/>
        <v>0</v>
      </c>
    </row>
    <row r="3512" spans="1:30" ht="27.65" customHeight="1" x14ac:dyDescent="0.35">
      <c r="A3512" s="34">
        <v>3528</v>
      </c>
      <c r="B3512" s="1" t="s">
        <v>10385</v>
      </c>
      <c r="C3512" s="1" t="s">
        <v>29015</v>
      </c>
      <c r="D3512" s="1"/>
      <c r="E3512" s="1" t="s">
        <v>29008</v>
      </c>
      <c r="F3512" s="1" t="s">
        <v>29262</v>
      </c>
      <c r="G3512" s="35" t="s">
        <v>10386</v>
      </c>
      <c r="H3512" s="35" t="s">
        <v>10387</v>
      </c>
      <c r="I3512" s="35" t="s">
        <v>29</v>
      </c>
      <c r="J3512" s="36"/>
      <c r="K3512" s="36"/>
      <c r="L3512" s="36">
        <v>63603000</v>
      </c>
      <c r="M3512" s="36">
        <v>89034000</v>
      </c>
      <c r="N3512" s="36">
        <v>139612000</v>
      </c>
      <c r="O3512" s="37"/>
      <c r="P3512" s="37"/>
      <c r="Q3512" s="37">
        <v>0.48330000000000001</v>
      </c>
      <c r="R3512" s="37">
        <v>0.25729999999999997</v>
      </c>
      <c r="S3512" s="37">
        <v>0.17810000000000001</v>
      </c>
      <c r="T3512" s="37"/>
      <c r="U3512" s="37"/>
      <c r="V3512" s="37"/>
      <c r="W3512" s="37"/>
      <c r="X3512" s="37"/>
      <c r="Z3512" s="4" t="str">
        <f t="shared" si="228"/>
        <v>YES</v>
      </c>
      <c r="AA3512" s="4" t="str">
        <f t="shared" si="228"/>
        <v>YES</v>
      </c>
      <c r="AB3512" s="4" t="str">
        <f t="shared" si="228"/>
        <v>NO</v>
      </c>
      <c r="AD3512" s="4">
        <f t="shared" si="229"/>
        <v>2</v>
      </c>
    </row>
    <row r="3513" spans="1:30" ht="27.65" customHeight="1" x14ac:dyDescent="0.35">
      <c r="A3513" s="34">
        <v>3529</v>
      </c>
      <c r="B3513" s="1" t="s">
        <v>10388</v>
      </c>
      <c r="C3513" s="1" t="s">
        <v>29015</v>
      </c>
      <c r="D3513" s="1"/>
      <c r="E3513" s="1" t="s">
        <v>29008</v>
      </c>
      <c r="F3513" s="1" t="s">
        <v>29262</v>
      </c>
      <c r="G3513" s="35" t="s">
        <v>10389</v>
      </c>
      <c r="H3513" s="35" t="s">
        <v>10390</v>
      </c>
      <c r="I3513" s="35" t="s">
        <v>29</v>
      </c>
      <c r="J3513" s="36">
        <v>42636000</v>
      </c>
      <c r="K3513" s="36">
        <v>57906000</v>
      </c>
      <c r="L3513" s="36">
        <v>62975000</v>
      </c>
      <c r="M3513" s="36">
        <v>93387000</v>
      </c>
      <c r="N3513" s="36">
        <v>139593000</v>
      </c>
      <c r="O3513" s="37">
        <v>0.33529999999999999</v>
      </c>
      <c r="P3513" s="37">
        <v>0.40649999999999997</v>
      </c>
      <c r="Q3513" s="37">
        <v>0.55489999999999995</v>
      </c>
      <c r="R3513" s="37">
        <v>0.60850000000000004</v>
      </c>
      <c r="S3513" s="37">
        <v>0.45150000000000001</v>
      </c>
      <c r="T3513" s="37">
        <v>-1.84E-2</v>
      </c>
      <c r="U3513" s="37"/>
      <c r="V3513" s="37"/>
      <c r="W3513" s="37"/>
      <c r="X3513" s="37"/>
      <c r="Z3513" s="4" t="str">
        <f t="shared" si="228"/>
        <v>YES</v>
      </c>
      <c r="AA3513" s="4" t="str">
        <f t="shared" si="228"/>
        <v>YES</v>
      </c>
      <c r="AB3513" s="4" t="str">
        <f t="shared" si="228"/>
        <v>YES</v>
      </c>
      <c r="AD3513" s="4">
        <f t="shared" si="229"/>
        <v>3</v>
      </c>
    </row>
    <row r="3514" spans="1:30" ht="14.4" customHeight="1" x14ac:dyDescent="0.35">
      <c r="A3514" s="34">
        <v>3530</v>
      </c>
      <c r="B3514" s="1" t="s">
        <v>5192</v>
      </c>
      <c r="C3514" s="1"/>
      <c r="D3514" s="1"/>
      <c r="E3514" s="1"/>
      <c r="F3514" s="1" t="s">
        <v>29262</v>
      </c>
      <c r="G3514" s="35" t="s">
        <v>10391</v>
      </c>
      <c r="H3514" s="35" t="s">
        <v>10392</v>
      </c>
      <c r="I3514" s="35" t="s">
        <v>33</v>
      </c>
      <c r="J3514" s="36">
        <v>105596000</v>
      </c>
      <c r="K3514" s="36">
        <v>116385000</v>
      </c>
      <c r="L3514" s="36">
        <v>100964000</v>
      </c>
      <c r="M3514" s="36">
        <v>119859000</v>
      </c>
      <c r="N3514" s="36">
        <v>139572000</v>
      </c>
      <c r="O3514" s="37">
        <v>0.39489999999999997</v>
      </c>
      <c r="P3514" s="37">
        <v>0.48809999999999998</v>
      </c>
      <c r="Q3514" s="37">
        <v>0.53959999999999997</v>
      </c>
      <c r="R3514" s="37">
        <v>0.40039999999999998</v>
      </c>
      <c r="S3514" s="37">
        <v>0.4632</v>
      </c>
      <c r="T3514" s="37"/>
      <c r="U3514" s="37"/>
      <c r="V3514" s="37"/>
      <c r="W3514" s="37"/>
      <c r="X3514" s="37"/>
      <c r="Z3514" s="4" t="str">
        <f t="shared" si="228"/>
        <v>YES</v>
      </c>
      <c r="AA3514" s="4" t="str">
        <f t="shared" si="228"/>
        <v>YES</v>
      </c>
      <c r="AB3514" s="4" t="str">
        <f t="shared" si="228"/>
        <v>YES</v>
      </c>
      <c r="AD3514" s="4">
        <f t="shared" si="229"/>
        <v>3</v>
      </c>
    </row>
    <row r="3515" spans="1:30" ht="14.4" customHeight="1" x14ac:dyDescent="0.35">
      <c r="A3515" s="34">
        <v>3531</v>
      </c>
      <c r="B3515" s="1" t="s">
        <v>10393</v>
      </c>
      <c r="C3515" s="1"/>
      <c r="D3515" s="1"/>
      <c r="E3515" s="1"/>
      <c r="F3515" s="1" t="s">
        <v>29262</v>
      </c>
      <c r="G3515" s="35" t="s">
        <v>10394</v>
      </c>
      <c r="H3515" s="35" t="s">
        <v>10395</v>
      </c>
      <c r="I3515" s="35" t="s">
        <v>23</v>
      </c>
      <c r="J3515" s="36">
        <v>80330000</v>
      </c>
      <c r="K3515" s="36">
        <v>86760000</v>
      </c>
      <c r="L3515" s="36">
        <v>100960000</v>
      </c>
      <c r="M3515" s="36">
        <v>110545000</v>
      </c>
      <c r="N3515" s="36">
        <v>139560000</v>
      </c>
      <c r="O3515" s="37">
        <v>9.7100000000000006E-2</v>
      </c>
      <c r="P3515" s="37">
        <v>8.4599999999999995E-2</v>
      </c>
      <c r="Q3515" s="37">
        <v>6.13E-2</v>
      </c>
      <c r="R3515" s="37">
        <v>6.5000000000000002E-2</v>
      </c>
      <c r="S3515" s="37">
        <v>-3.7000000000000002E-3</v>
      </c>
      <c r="T3515" s="37">
        <v>8.1600000000000006E-2</v>
      </c>
      <c r="U3515" s="37">
        <v>6.7500000000000004E-2</v>
      </c>
      <c r="V3515" s="37">
        <v>5.45E-2</v>
      </c>
      <c r="W3515" s="37">
        <v>3.2399999999999998E-2</v>
      </c>
      <c r="X3515" s="37"/>
      <c r="Z3515" s="4" t="str">
        <f t="shared" si="228"/>
        <v>NO</v>
      </c>
      <c r="AA3515" s="4" t="str">
        <f t="shared" si="228"/>
        <v>NO</v>
      </c>
      <c r="AB3515" s="4" t="str">
        <f t="shared" si="228"/>
        <v>NO</v>
      </c>
      <c r="AD3515" s="4">
        <f t="shared" si="229"/>
        <v>0</v>
      </c>
    </row>
    <row r="3516" spans="1:30" ht="27.65" customHeight="1" x14ac:dyDescent="0.35">
      <c r="A3516" s="34">
        <v>3532</v>
      </c>
      <c r="B3516" s="1" t="s">
        <v>10396</v>
      </c>
      <c r="C3516" s="1" t="s">
        <v>29015</v>
      </c>
      <c r="D3516" s="1"/>
      <c r="E3516" s="1" t="s">
        <v>29008</v>
      </c>
      <c r="F3516" s="1" t="s">
        <v>29262</v>
      </c>
      <c r="G3516" s="35" t="s">
        <v>10397</v>
      </c>
      <c r="H3516" s="35" t="s">
        <v>10398</v>
      </c>
      <c r="I3516" s="35" t="s">
        <v>29</v>
      </c>
      <c r="J3516" s="36">
        <v>62588000</v>
      </c>
      <c r="K3516" s="36">
        <v>66071000</v>
      </c>
      <c r="L3516" s="36">
        <v>70820000</v>
      </c>
      <c r="M3516" s="36">
        <v>106976000</v>
      </c>
      <c r="N3516" s="36">
        <v>139537000</v>
      </c>
      <c r="O3516" s="37">
        <v>0.2298</v>
      </c>
      <c r="P3516" s="37">
        <v>0.18229999999999999</v>
      </c>
      <c r="Q3516" s="37">
        <v>0.1719</v>
      </c>
      <c r="R3516" s="37">
        <v>8.2000000000000003E-2</v>
      </c>
      <c r="S3516" s="37">
        <v>0.15329999999999999</v>
      </c>
      <c r="T3516" s="37"/>
      <c r="U3516" s="37">
        <v>-1.8E-3</v>
      </c>
      <c r="V3516" s="37"/>
      <c r="W3516" s="37"/>
      <c r="X3516" s="37">
        <v>-5.0000000000000001E-3</v>
      </c>
      <c r="Z3516" s="4" t="str">
        <f t="shared" si="228"/>
        <v>NO</v>
      </c>
      <c r="AA3516" s="4" t="str">
        <f t="shared" si="228"/>
        <v>NO</v>
      </c>
      <c r="AB3516" s="4" t="str">
        <f t="shared" si="228"/>
        <v>NO</v>
      </c>
      <c r="AD3516" s="4">
        <f t="shared" si="229"/>
        <v>0</v>
      </c>
    </row>
    <row r="3517" spans="1:30" ht="14.4" customHeight="1" x14ac:dyDescent="0.35">
      <c r="A3517" s="34">
        <v>3533</v>
      </c>
      <c r="B3517" s="1" t="s">
        <v>6198</v>
      </c>
      <c r="C3517" s="1"/>
      <c r="D3517" s="1"/>
      <c r="E3517" s="1"/>
      <c r="F3517" s="1" t="s">
        <v>29262</v>
      </c>
      <c r="G3517" s="35" t="s">
        <v>10399</v>
      </c>
      <c r="H3517" s="35" t="s">
        <v>10400</v>
      </c>
      <c r="I3517" s="35" t="s">
        <v>23</v>
      </c>
      <c r="J3517" s="36">
        <v>74430000</v>
      </c>
      <c r="K3517" s="36">
        <v>82142000</v>
      </c>
      <c r="L3517" s="36">
        <v>103185000</v>
      </c>
      <c r="M3517" s="36">
        <v>118703000</v>
      </c>
      <c r="N3517" s="36">
        <v>139490000</v>
      </c>
      <c r="O3517" s="37">
        <v>7.1900000000000006E-2</v>
      </c>
      <c r="P3517" s="37">
        <v>-4.24E-2</v>
      </c>
      <c r="Q3517" s="37">
        <v>2.9600000000000001E-2</v>
      </c>
      <c r="R3517" s="37">
        <v>2.5600000000000001E-2</v>
      </c>
      <c r="S3517" s="37">
        <v>-2.58E-2</v>
      </c>
      <c r="T3517" s="37">
        <v>5.4300000000000001E-2</v>
      </c>
      <c r="U3517" s="37">
        <v>-5.5500000000000001E-2</v>
      </c>
      <c r="V3517" s="37">
        <v>1.4999999999999999E-2</v>
      </c>
      <c r="W3517" s="37">
        <v>1.0500000000000001E-2</v>
      </c>
      <c r="X3517" s="37">
        <v>-4.2900000000000001E-2</v>
      </c>
      <c r="Z3517" s="4" t="str">
        <f t="shared" si="228"/>
        <v>NO</v>
      </c>
      <c r="AA3517" s="4" t="str">
        <f t="shared" si="228"/>
        <v>NO</v>
      </c>
      <c r="AB3517" s="4" t="str">
        <f t="shared" si="228"/>
        <v>NO</v>
      </c>
      <c r="AD3517" s="4">
        <f t="shared" si="229"/>
        <v>0</v>
      </c>
    </row>
    <row r="3518" spans="1:30" ht="14.4" customHeight="1" x14ac:dyDescent="0.35">
      <c r="A3518" s="34">
        <v>3534</v>
      </c>
      <c r="B3518" s="1" t="s">
        <v>10401</v>
      </c>
      <c r="C3518" s="1"/>
      <c r="D3518" s="1"/>
      <c r="E3518" s="1"/>
      <c r="F3518" s="1" t="s">
        <v>29262</v>
      </c>
      <c r="G3518" s="35" t="s">
        <v>10402</v>
      </c>
      <c r="H3518" s="35" t="s">
        <v>10403</v>
      </c>
      <c r="I3518" s="35" t="s">
        <v>33</v>
      </c>
      <c r="J3518" s="36">
        <v>85036000</v>
      </c>
      <c r="K3518" s="36">
        <v>85699000</v>
      </c>
      <c r="L3518" s="36">
        <v>99554000</v>
      </c>
      <c r="M3518" s="36">
        <v>120641000</v>
      </c>
      <c r="N3518" s="36">
        <v>139478000</v>
      </c>
      <c r="O3518" s="37">
        <v>0.1885</v>
      </c>
      <c r="P3518" s="37">
        <v>0.13489999999999999</v>
      </c>
      <c r="Q3518" s="37">
        <v>0.15989999999999999</v>
      </c>
      <c r="R3518" s="37">
        <v>0.1497</v>
      </c>
      <c r="S3518" s="37">
        <v>0.10100000000000001</v>
      </c>
      <c r="T3518" s="37"/>
      <c r="U3518" s="37"/>
      <c r="V3518" s="37"/>
      <c r="W3518" s="37"/>
      <c r="X3518" s="37">
        <v>-1.2999999999999999E-3</v>
      </c>
      <c r="Z3518" s="4" t="str">
        <f t="shared" si="228"/>
        <v>NO</v>
      </c>
      <c r="AA3518" s="4" t="str">
        <f t="shared" si="228"/>
        <v>NO</v>
      </c>
      <c r="AB3518" s="4" t="str">
        <f t="shared" si="228"/>
        <v>NO</v>
      </c>
      <c r="AD3518" s="4">
        <f t="shared" si="229"/>
        <v>0</v>
      </c>
    </row>
    <row r="3519" spans="1:30" ht="14.4" customHeight="1" x14ac:dyDescent="0.35">
      <c r="A3519" s="34">
        <v>3535</v>
      </c>
      <c r="B3519" s="1" t="s">
        <v>10404</v>
      </c>
      <c r="C3519" s="1"/>
      <c r="D3519" s="1"/>
      <c r="E3519" s="1"/>
      <c r="F3519" s="1" t="s">
        <v>29262</v>
      </c>
      <c r="G3519" s="35" t="s">
        <v>10405</v>
      </c>
      <c r="H3519" s="35" t="s">
        <v>10406</v>
      </c>
      <c r="I3519" s="35" t="s">
        <v>33</v>
      </c>
      <c r="J3519" s="36"/>
      <c r="K3519" s="36">
        <v>30185000</v>
      </c>
      <c r="L3519" s="36">
        <v>87621000</v>
      </c>
      <c r="M3519" s="36">
        <v>110036000</v>
      </c>
      <c r="N3519" s="36">
        <v>139473000</v>
      </c>
      <c r="O3519" s="37"/>
      <c r="P3519" s="37">
        <v>2.29E-2</v>
      </c>
      <c r="Q3519" s="37">
        <v>2.3900000000000001E-2</v>
      </c>
      <c r="R3519" s="37">
        <v>0.1094</v>
      </c>
      <c r="S3519" s="37">
        <v>0.2419</v>
      </c>
      <c r="T3519" s="37"/>
      <c r="U3519" s="37"/>
      <c r="V3519" s="37">
        <v>1.77E-2</v>
      </c>
      <c r="W3519" s="37">
        <v>0.10390000000000001</v>
      </c>
      <c r="X3519" s="37">
        <v>0.2225</v>
      </c>
      <c r="Z3519" s="4" t="str">
        <f t="shared" si="228"/>
        <v>NO</v>
      </c>
      <c r="AA3519" s="4" t="str">
        <f t="shared" si="228"/>
        <v>NO</v>
      </c>
      <c r="AB3519" s="4" t="str">
        <f t="shared" si="228"/>
        <v>YES</v>
      </c>
      <c r="AD3519" s="4">
        <f t="shared" si="229"/>
        <v>1</v>
      </c>
    </row>
    <row r="3520" spans="1:30" ht="27.65" customHeight="1" x14ac:dyDescent="0.35">
      <c r="A3520" s="34">
        <v>3536</v>
      </c>
      <c r="B3520" s="1" t="s">
        <v>10407</v>
      </c>
      <c r="C3520" s="1"/>
      <c r="D3520" s="1"/>
      <c r="E3520" s="1"/>
      <c r="F3520" s="1" t="s">
        <v>29262</v>
      </c>
      <c r="G3520" s="35" t="s">
        <v>10408</v>
      </c>
      <c r="H3520" s="35" t="s">
        <v>10409</v>
      </c>
      <c r="I3520" s="35" t="s">
        <v>23</v>
      </c>
      <c r="J3520" s="36">
        <v>12938000</v>
      </c>
      <c r="K3520" s="36">
        <v>83030000</v>
      </c>
      <c r="L3520" s="36">
        <v>100866000</v>
      </c>
      <c r="M3520" s="36">
        <v>113430000</v>
      </c>
      <c r="N3520" s="36">
        <v>139464000</v>
      </c>
      <c r="O3520" s="37">
        <v>-1.0409999999999999</v>
      </c>
      <c r="P3520" s="37">
        <v>0.42120000000000002</v>
      </c>
      <c r="Q3520" s="37">
        <v>0.71879999999999999</v>
      </c>
      <c r="R3520" s="37">
        <v>0.14419999999999999</v>
      </c>
      <c r="S3520" s="37">
        <v>0.2893</v>
      </c>
      <c r="T3520" s="37"/>
      <c r="U3520" s="37"/>
      <c r="V3520" s="37"/>
      <c r="W3520" s="37"/>
      <c r="X3520" s="37"/>
      <c r="Z3520" s="4" t="str">
        <f t="shared" si="228"/>
        <v>YES</v>
      </c>
      <c r="AA3520" s="4" t="str">
        <f t="shared" si="228"/>
        <v>NO</v>
      </c>
      <c r="AB3520" s="4" t="str">
        <f t="shared" si="228"/>
        <v>YES</v>
      </c>
      <c r="AD3520" s="4">
        <f t="shared" si="229"/>
        <v>2</v>
      </c>
    </row>
    <row r="3521" spans="1:30" ht="14.4" customHeight="1" x14ac:dyDescent="0.35">
      <c r="A3521" s="34">
        <v>3537</v>
      </c>
      <c r="B3521" s="1" t="s">
        <v>10410</v>
      </c>
      <c r="C3521" s="1"/>
      <c r="D3521" s="1"/>
      <c r="E3521" s="1"/>
      <c r="F3521" s="1" t="s">
        <v>29262</v>
      </c>
      <c r="G3521" s="35" t="s">
        <v>10411</v>
      </c>
      <c r="H3521" s="35" t="s">
        <v>10412</v>
      </c>
      <c r="I3521" s="35" t="s">
        <v>33</v>
      </c>
      <c r="J3521" s="36">
        <v>119171000</v>
      </c>
      <c r="K3521" s="36">
        <v>103247000</v>
      </c>
      <c r="L3521" s="36">
        <v>109321000</v>
      </c>
      <c r="M3521" s="36">
        <v>122972000</v>
      </c>
      <c r="N3521" s="36">
        <v>139460000</v>
      </c>
      <c r="O3521" s="37">
        <v>0.42799999999999999</v>
      </c>
      <c r="P3521" s="37">
        <v>0.2064</v>
      </c>
      <c r="Q3521" s="37">
        <v>0.184</v>
      </c>
      <c r="R3521" s="37">
        <v>0.18260000000000001</v>
      </c>
      <c r="S3521" s="37">
        <v>9.6500000000000002E-2</v>
      </c>
      <c r="T3521" s="37"/>
      <c r="U3521" s="37"/>
      <c r="V3521" s="37"/>
      <c r="W3521" s="37"/>
      <c r="X3521" s="37"/>
      <c r="Z3521" s="4" t="str">
        <f t="shared" si="228"/>
        <v>NO</v>
      </c>
      <c r="AA3521" s="4" t="str">
        <f t="shared" si="228"/>
        <v>NO</v>
      </c>
      <c r="AB3521" s="4" t="str">
        <f t="shared" si="228"/>
        <v>NO</v>
      </c>
      <c r="AD3521" s="4">
        <f t="shared" si="229"/>
        <v>0</v>
      </c>
    </row>
    <row r="3522" spans="1:30" ht="27.65" customHeight="1" x14ac:dyDescent="0.35">
      <c r="A3522" s="34">
        <v>3538</v>
      </c>
      <c r="B3522" s="1" t="s">
        <v>50</v>
      </c>
      <c r="C3522" s="1" t="s">
        <v>29015</v>
      </c>
      <c r="D3522" s="1"/>
      <c r="E3522" s="1" t="s">
        <v>29008</v>
      </c>
      <c r="F3522" s="1" t="s">
        <v>29262</v>
      </c>
      <c r="G3522" s="35" t="s">
        <v>10413</v>
      </c>
      <c r="H3522" s="35" t="s">
        <v>10414</v>
      </c>
      <c r="I3522" s="35" t="s">
        <v>29</v>
      </c>
      <c r="J3522" s="36">
        <v>50973000</v>
      </c>
      <c r="K3522" s="36">
        <v>56410000</v>
      </c>
      <c r="L3522" s="36">
        <v>60055000</v>
      </c>
      <c r="M3522" s="36">
        <v>77380000</v>
      </c>
      <c r="N3522" s="36">
        <v>139437000</v>
      </c>
      <c r="O3522" s="37">
        <v>0.12870000000000001</v>
      </c>
      <c r="P3522" s="37">
        <v>3.5999999999999999E-3</v>
      </c>
      <c r="Q3522" s="37">
        <v>3.0099999999999998E-2</v>
      </c>
      <c r="R3522" s="37">
        <v>8.8999999999999996E-2</v>
      </c>
      <c r="S3522" s="37">
        <v>0.20749999999999999</v>
      </c>
      <c r="T3522" s="37"/>
      <c r="U3522" s="37"/>
      <c r="V3522" s="37"/>
      <c r="W3522" s="37"/>
      <c r="X3522" s="37"/>
      <c r="Z3522" s="4" t="str">
        <f t="shared" si="228"/>
        <v>NO</v>
      </c>
      <c r="AA3522" s="4" t="str">
        <f t="shared" si="228"/>
        <v>NO</v>
      </c>
      <c r="AB3522" s="4" t="str">
        <f t="shared" si="228"/>
        <v>YES</v>
      </c>
      <c r="AD3522" s="4">
        <f t="shared" si="229"/>
        <v>1</v>
      </c>
    </row>
    <row r="3523" spans="1:30" ht="14.4" customHeight="1" x14ac:dyDescent="0.35">
      <c r="A3523" s="34">
        <v>3539</v>
      </c>
      <c r="B3523" s="1" t="s">
        <v>10415</v>
      </c>
      <c r="C3523" s="1"/>
      <c r="D3523" s="1"/>
      <c r="E3523" s="1"/>
      <c r="F3523" s="1" t="s">
        <v>29262</v>
      </c>
      <c r="G3523" s="35" t="s">
        <v>10416</v>
      </c>
      <c r="H3523" s="35" t="s">
        <v>10417</v>
      </c>
      <c r="I3523" s="35" t="s">
        <v>23</v>
      </c>
      <c r="J3523" s="36"/>
      <c r="K3523" s="36"/>
      <c r="L3523" s="36">
        <v>7890000</v>
      </c>
      <c r="M3523" s="36">
        <v>67256000</v>
      </c>
      <c r="N3523" s="36">
        <v>139423000</v>
      </c>
      <c r="O3523" s="37"/>
      <c r="P3523" s="37"/>
      <c r="Q3523" s="37">
        <v>-1.4520999999999999</v>
      </c>
      <c r="R3523" s="37">
        <v>-7.3000000000000001E-3</v>
      </c>
      <c r="S3523" s="37">
        <v>0.33310000000000001</v>
      </c>
      <c r="T3523" s="37"/>
      <c r="U3523" s="37"/>
      <c r="V3523" s="37"/>
      <c r="W3523" s="37"/>
      <c r="X3523" s="37"/>
      <c r="Z3523" s="4" t="str">
        <f t="shared" si="228"/>
        <v>NO</v>
      </c>
      <c r="AA3523" s="4" t="str">
        <f t="shared" si="228"/>
        <v>NO</v>
      </c>
      <c r="AB3523" s="4" t="str">
        <f t="shared" si="228"/>
        <v>YES</v>
      </c>
      <c r="AD3523" s="4">
        <f t="shared" si="229"/>
        <v>1</v>
      </c>
    </row>
    <row r="3524" spans="1:30" x14ac:dyDescent="0.35">
      <c r="A3524" s="34">
        <v>3540</v>
      </c>
      <c r="B3524" s="1" t="s">
        <v>4711</v>
      </c>
      <c r="C3524" s="1"/>
      <c r="D3524" s="1"/>
      <c r="E3524" s="1"/>
      <c r="F3524" s="1" t="s">
        <v>29262</v>
      </c>
      <c r="G3524" s="35" t="s">
        <v>10418</v>
      </c>
      <c r="H3524" s="35" t="s">
        <v>10419</v>
      </c>
      <c r="I3524" s="35" t="s">
        <v>23</v>
      </c>
      <c r="J3524" s="36">
        <v>94924000</v>
      </c>
      <c r="K3524" s="36">
        <v>101574000</v>
      </c>
      <c r="L3524" s="36">
        <v>106395000</v>
      </c>
      <c r="M3524" s="36">
        <v>121784000</v>
      </c>
      <c r="N3524" s="36">
        <v>139367000</v>
      </c>
      <c r="O3524" s="37">
        <v>9.5799999999999996E-2</v>
      </c>
      <c r="P3524" s="37">
        <v>3.5099999999999999E-2</v>
      </c>
      <c r="Q3524" s="37">
        <v>5.2400000000000002E-2</v>
      </c>
      <c r="R3524" s="37">
        <v>3.6299999999999999E-2</v>
      </c>
      <c r="S3524" s="37">
        <v>4.5499999999999999E-2</v>
      </c>
      <c r="T3524" s="37">
        <v>4.6699999999999998E-2</v>
      </c>
      <c r="U3524" s="37">
        <v>-5.7000000000000002E-3</v>
      </c>
      <c r="V3524" s="37">
        <v>2.3099999999999999E-2</v>
      </c>
      <c r="W3524" s="37">
        <v>-8.8000000000000005E-3</v>
      </c>
      <c r="X3524" s="37">
        <v>-3.0599999999999999E-2</v>
      </c>
      <c r="Z3524" s="4" t="str">
        <f t="shared" si="228"/>
        <v>NO</v>
      </c>
      <c r="AA3524" s="4" t="str">
        <f t="shared" si="228"/>
        <v>NO</v>
      </c>
      <c r="AB3524" s="4" t="str">
        <f t="shared" si="228"/>
        <v>NO</v>
      </c>
      <c r="AD3524" s="4">
        <f t="shared" si="229"/>
        <v>0</v>
      </c>
    </row>
    <row r="3525" spans="1:30" ht="27.65" customHeight="1" x14ac:dyDescent="0.35">
      <c r="A3525" s="34">
        <v>3541</v>
      </c>
      <c r="B3525" s="1" t="s">
        <v>10420</v>
      </c>
      <c r="C3525" s="1" t="s">
        <v>29015</v>
      </c>
      <c r="D3525" s="1"/>
      <c r="E3525" s="1" t="s">
        <v>29008</v>
      </c>
      <c r="F3525" s="1" t="s">
        <v>29262</v>
      </c>
      <c r="G3525" s="35" t="s">
        <v>10421</v>
      </c>
      <c r="H3525" s="35" t="s">
        <v>10422</v>
      </c>
      <c r="I3525" s="35" t="s">
        <v>29</v>
      </c>
      <c r="J3525" s="36">
        <v>72167000</v>
      </c>
      <c r="K3525" s="36">
        <v>79169000</v>
      </c>
      <c r="L3525" s="36">
        <v>94961000</v>
      </c>
      <c r="M3525" s="36">
        <v>105694000</v>
      </c>
      <c r="N3525" s="36">
        <v>139320000</v>
      </c>
      <c r="O3525" s="37">
        <v>6.93E-2</v>
      </c>
      <c r="P3525" s="37">
        <v>9.9599999999999994E-2</v>
      </c>
      <c r="Q3525" s="37">
        <v>0.16769999999999999</v>
      </c>
      <c r="R3525" s="37">
        <v>0.25030000000000002</v>
      </c>
      <c r="S3525" s="37">
        <v>0.13400000000000001</v>
      </c>
      <c r="T3525" s="37"/>
      <c r="U3525" s="37"/>
      <c r="V3525" s="37"/>
      <c r="W3525" s="37"/>
      <c r="X3525" s="37"/>
      <c r="Z3525" s="4" t="str">
        <f t="shared" ref="Z3525:AB3588" si="230">IF(Q3525&gt;20%,"YES","NO")</f>
        <v>NO</v>
      </c>
      <c r="AA3525" s="4" t="str">
        <f t="shared" si="230"/>
        <v>YES</v>
      </c>
      <c r="AB3525" s="4" t="str">
        <f t="shared" si="230"/>
        <v>NO</v>
      </c>
      <c r="AD3525" s="4">
        <f t="shared" ref="AD3525:AD3588" si="231">COUNTIF(Z3525:AB3525,"YES")</f>
        <v>1</v>
      </c>
    </row>
    <row r="3526" spans="1:30" ht="14.4" customHeight="1" x14ac:dyDescent="0.35">
      <c r="A3526" s="34">
        <v>3542</v>
      </c>
      <c r="B3526" s="1" t="s">
        <v>10423</v>
      </c>
      <c r="C3526" s="1" t="s">
        <v>28702</v>
      </c>
      <c r="D3526" s="1"/>
      <c r="E3526" s="1"/>
      <c r="F3526" s="1" t="s">
        <v>29262</v>
      </c>
      <c r="G3526" s="35" t="s">
        <v>10424</v>
      </c>
      <c r="H3526" s="35" t="s">
        <v>10425</v>
      </c>
      <c r="I3526" s="35" t="s">
        <v>87</v>
      </c>
      <c r="J3526" s="36">
        <v>83415000</v>
      </c>
      <c r="K3526" s="36">
        <v>87331000</v>
      </c>
      <c r="L3526" s="36">
        <v>111325000</v>
      </c>
      <c r="M3526" s="36">
        <v>123852000</v>
      </c>
      <c r="N3526" s="36">
        <v>139309000</v>
      </c>
      <c r="O3526" s="37">
        <v>0.13120000000000001</v>
      </c>
      <c r="P3526" s="37">
        <v>3.0599999999999999E-2</v>
      </c>
      <c r="Q3526" s="37">
        <v>4.6399999999999997E-2</v>
      </c>
      <c r="R3526" s="37">
        <v>6.3700000000000007E-2</v>
      </c>
      <c r="S3526" s="37">
        <v>3.5999999999999997E-2</v>
      </c>
      <c r="T3526" s="37">
        <v>0.14119999999999999</v>
      </c>
      <c r="U3526" s="37">
        <v>6.4000000000000003E-3</v>
      </c>
      <c r="V3526" s="37">
        <v>1.2500000000000001E-2</v>
      </c>
      <c r="W3526" s="37">
        <v>3.44E-2</v>
      </c>
      <c r="X3526" s="37">
        <v>2.8400000000000002E-2</v>
      </c>
      <c r="Z3526" s="4" t="str">
        <f t="shared" si="230"/>
        <v>NO</v>
      </c>
      <c r="AA3526" s="4" t="str">
        <f t="shared" si="230"/>
        <v>NO</v>
      </c>
      <c r="AB3526" s="4" t="str">
        <f t="shared" si="230"/>
        <v>NO</v>
      </c>
      <c r="AD3526" s="4">
        <f t="shared" si="231"/>
        <v>0</v>
      </c>
    </row>
    <row r="3527" spans="1:30" ht="14.4" customHeight="1" x14ac:dyDescent="0.35">
      <c r="A3527" s="34">
        <v>3543</v>
      </c>
      <c r="B3527" s="1" t="s">
        <v>10426</v>
      </c>
      <c r="C3527" s="1"/>
      <c r="D3527" s="1"/>
      <c r="E3527" s="1"/>
      <c r="F3527" s="1" t="s">
        <v>29262</v>
      </c>
      <c r="G3527" s="35" t="s">
        <v>10427</v>
      </c>
      <c r="H3527" s="35" t="s">
        <v>10428</v>
      </c>
      <c r="I3527" s="35" t="s">
        <v>23</v>
      </c>
      <c r="J3527" s="36">
        <v>54890000</v>
      </c>
      <c r="K3527" s="36">
        <v>153007000</v>
      </c>
      <c r="L3527" s="36">
        <v>233549000</v>
      </c>
      <c r="M3527" s="36">
        <v>198464000</v>
      </c>
      <c r="N3527" s="36">
        <v>139277000</v>
      </c>
      <c r="O3527" s="37">
        <v>0.10680000000000001</v>
      </c>
      <c r="P3527" s="37">
        <v>0.26069999999999999</v>
      </c>
      <c r="Q3527" s="37">
        <v>0.2152</v>
      </c>
      <c r="R3527" s="37">
        <v>0.19309999999999999</v>
      </c>
      <c r="S3527" s="37">
        <v>0.30819999999999997</v>
      </c>
      <c r="T3527" s="37"/>
      <c r="U3527" s="37"/>
      <c r="V3527" s="37"/>
      <c r="W3527" s="37">
        <v>-1.8599999999999998E-2</v>
      </c>
      <c r="X3527" s="37">
        <v>-2.63E-2</v>
      </c>
      <c r="Z3527" s="4" t="str">
        <f t="shared" si="230"/>
        <v>YES</v>
      </c>
      <c r="AA3527" s="4" t="str">
        <f t="shared" si="230"/>
        <v>NO</v>
      </c>
      <c r="AB3527" s="4" t="str">
        <f t="shared" si="230"/>
        <v>YES</v>
      </c>
      <c r="AD3527" s="4">
        <f t="shared" si="231"/>
        <v>2</v>
      </c>
    </row>
    <row r="3528" spans="1:30" ht="27.65" customHeight="1" x14ac:dyDescent="0.35">
      <c r="A3528" s="34">
        <v>3544</v>
      </c>
      <c r="B3528" s="1" t="s">
        <v>10429</v>
      </c>
      <c r="C3528" s="1" t="s">
        <v>29015</v>
      </c>
      <c r="D3528" s="1"/>
      <c r="E3528" s="1" t="s">
        <v>29008</v>
      </c>
      <c r="F3528" s="1" t="s">
        <v>29262</v>
      </c>
      <c r="G3528" s="35" t="s">
        <v>10430</v>
      </c>
      <c r="H3528" s="35" t="s">
        <v>10431</v>
      </c>
      <c r="I3528" s="35" t="s">
        <v>29</v>
      </c>
      <c r="J3528" s="36">
        <v>115920000</v>
      </c>
      <c r="K3528" s="36">
        <v>133285000</v>
      </c>
      <c r="L3528" s="36">
        <v>109032000</v>
      </c>
      <c r="M3528" s="36">
        <v>119615000</v>
      </c>
      <c r="N3528" s="36">
        <v>139119000</v>
      </c>
      <c r="O3528" s="37">
        <v>0.12280000000000001</v>
      </c>
      <c r="P3528" s="37">
        <v>0.11559999999999999</v>
      </c>
      <c r="Q3528" s="37">
        <v>4.7899999999999998E-2</v>
      </c>
      <c r="R3528" s="37">
        <v>8.0199999999999994E-2</v>
      </c>
      <c r="S3528" s="37">
        <v>7.4499999999999997E-2</v>
      </c>
      <c r="T3528" s="37"/>
      <c r="U3528" s="37"/>
      <c r="V3528" s="37"/>
      <c r="W3528" s="37"/>
      <c r="X3528" s="37"/>
      <c r="Z3528" s="4" t="str">
        <f t="shared" si="230"/>
        <v>NO</v>
      </c>
      <c r="AA3528" s="4" t="str">
        <f t="shared" si="230"/>
        <v>NO</v>
      </c>
      <c r="AB3528" s="4" t="str">
        <f t="shared" si="230"/>
        <v>NO</v>
      </c>
      <c r="AD3528" s="4">
        <f t="shared" si="231"/>
        <v>0</v>
      </c>
    </row>
    <row r="3529" spans="1:30" ht="27.65" customHeight="1" x14ac:dyDescent="0.35">
      <c r="A3529" s="34">
        <v>3545</v>
      </c>
      <c r="B3529" s="1" t="s">
        <v>10432</v>
      </c>
      <c r="C3529" s="1"/>
      <c r="D3529" s="1"/>
      <c r="E3529" s="1"/>
      <c r="F3529" s="1" t="s">
        <v>29262</v>
      </c>
      <c r="G3529" s="35" t="s">
        <v>10433</v>
      </c>
      <c r="H3529" s="35" t="s">
        <v>10434</v>
      </c>
      <c r="I3529" s="35" t="s">
        <v>33</v>
      </c>
      <c r="J3529" s="36">
        <v>41003000</v>
      </c>
      <c r="K3529" s="36">
        <v>65463000</v>
      </c>
      <c r="L3529" s="36">
        <v>104889000</v>
      </c>
      <c r="M3529" s="36">
        <v>129100000</v>
      </c>
      <c r="N3529" s="36">
        <v>139106000</v>
      </c>
      <c r="O3529" s="37">
        <v>-0.1288</v>
      </c>
      <c r="P3529" s="37">
        <v>-0.54500000000000004</v>
      </c>
      <c r="Q3529" s="37">
        <v>-0.28510000000000002</v>
      </c>
      <c r="R3529" s="37">
        <v>-0.13270000000000001</v>
      </c>
      <c r="S3529" s="37">
        <v>-6.0400000000000002E-2</v>
      </c>
      <c r="T3529" s="37">
        <v>-9.7299999999999998E-2</v>
      </c>
      <c r="U3529" s="37">
        <v>-6.0499999999999998E-2</v>
      </c>
      <c r="V3529" s="37">
        <v>-3.78E-2</v>
      </c>
      <c r="W3529" s="37"/>
      <c r="X3529" s="37"/>
      <c r="Z3529" s="4" t="str">
        <f t="shared" si="230"/>
        <v>NO</v>
      </c>
      <c r="AA3529" s="4" t="str">
        <f t="shared" si="230"/>
        <v>NO</v>
      </c>
      <c r="AB3529" s="4" t="str">
        <f t="shared" si="230"/>
        <v>NO</v>
      </c>
      <c r="AD3529" s="4">
        <f t="shared" si="231"/>
        <v>0</v>
      </c>
    </row>
    <row r="3530" spans="1:30" ht="14.4" customHeight="1" x14ac:dyDescent="0.35">
      <c r="A3530" s="34">
        <v>3546</v>
      </c>
      <c r="B3530" s="1" t="s">
        <v>10435</v>
      </c>
      <c r="C3530" s="1"/>
      <c r="D3530" s="1"/>
      <c r="E3530" s="1"/>
      <c r="F3530" s="1" t="s">
        <v>29262</v>
      </c>
      <c r="G3530" s="35" t="s">
        <v>10436</v>
      </c>
      <c r="H3530" s="35" t="s">
        <v>10437</v>
      </c>
      <c r="I3530" s="35" t="s">
        <v>23</v>
      </c>
      <c r="J3530" s="36">
        <v>17755000</v>
      </c>
      <c r="K3530" s="36">
        <v>42875000</v>
      </c>
      <c r="L3530" s="36">
        <v>70988000</v>
      </c>
      <c r="M3530" s="36">
        <v>104997000</v>
      </c>
      <c r="N3530" s="36">
        <v>139092000</v>
      </c>
      <c r="O3530" s="37">
        <v>0.12889999999999999</v>
      </c>
      <c r="P3530" s="37">
        <v>0.38179999999999997</v>
      </c>
      <c r="Q3530" s="37">
        <v>0.37909999999999999</v>
      </c>
      <c r="R3530" s="37">
        <v>0.17499999999999999</v>
      </c>
      <c r="S3530" s="37">
        <v>0.29449999999999998</v>
      </c>
      <c r="T3530" s="37"/>
      <c r="U3530" s="37"/>
      <c r="V3530" s="37"/>
      <c r="W3530" s="37"/>
      <c r="X3530" s="37"/>
      <c r="Z3530" s="4" t="str">
        <f t="shared" si="230"/>
        <v>YES</v>
      </c>
      <c r="AA3530" s="4" t="str">
        <f t="shared" si="230"/>
        <v>NO</v>
      </c>
      <c r="AB3530" s="4" t="str">
        <f t="shared" si="230"/>
        <v>YES</v>
      </c>
      <c r="AD3530" s="4">
        <f t="shared" si="231"/>
        <v>2</v>
      </c>
    </row>
    <row r="3531" spans="1:30" ht="27.65" customHeight="1" x14ac:dyDescent="0.35">
      <c r="A3531" s="34">
        <v>3547</v>
      </c>
      <c r="B3531" s="1" t="s">
        <v>10438</v>
      </c>
      <c r="C3531" s="1"/>
      <c r="D3531" s="1"/>
      <c r="E3531" s="1"/>
      <c r="F3531" s="1" t="s">
        <v>29262</v>
      </c>
      <c r="G3531" s="35" t="s">
        <v>10439</v>
      </c>
      <c r="H3531" s="35" t="s">
        <v>10440</v>
      </c>
      <c r="I3531" s="35" t="s">
        <v>390</v>
      </c>
      <c r="J3531" s="36">
        <v>21478000</v>
      </c>
      <c r="K3531" s="36">
        <v>44654000</v>
      </c>
      <c r="L3531" s="36">
        <v>88307000</v>
      </c>
      <c r="M3531" s="36">
        <v>133308000</v>
      </c>
      <c r="N3531" s="36">
        <v>139066000</v>
      </c>
      <c r="O3531" s="37">
        <v>0.13170000000000001</v>
      </c>
      <c r="P3531" s="37">
        <v>0.11219999999999999</v>
      </c>
      <c r="Q3531" s="37">
        <v>9.7900000000000001E-2</v>
      </c>
      <c r="R3531" s="37">
        <v>0.25619999999999998</v>
      </c>
      <c r="S3531" s="37">
        <v>0.28789999999999999</v>
      </c>
      <c r="T3531" s="37"/>
      <c r="U3531" s="37"/>
      <c r="V3531" s="37"/>
      <c r="W3531" s="37"/>
      <c r="X3531" s="37"/>
      <c r="Z3531" s="4" t="str">
        <f t="shared" si="230"/>
        <v>NO</v>
      </c>
      <c r="AA3531" s="4" t="str">
        <f t="shared" si="230"/>
        <v>YES</v>
      </c>
      <c r="AB3531" s="4" t="str">
        <f t="shared" si="230"/>
        <v>YES</v>
      </c>
      <c r="AD3531" s="4">
        <f t="shared" si="231"/>
        <v>2</v>
      </c>
    </row>
    <row r="3532" spans="1:30" ht="27.65" customHeight="1" x14ac:dyDescent="0.35">
      <c r="A3532" s="34">
        <v>3548</v>
      </c>
      <c r="B3532" s="1" t="s">
        <v>10441</v>
      </c>
      <c r="C3532" s="1"/>
      <c r="D3532" s="1"/>
      <c r="E3532" s="1"/>
      <c r="F3532" s="1" t="s">
        <v>29262</v>
      </c>
      <c r="G3532" s="35" t="s">
        <v>10442</v>
      </c>
      <c r="H3532" s="35" t="s">
        <v>10443</v>
      </c>
      <c r="I3532" s="35" t="s">
        <v>544</v>
      </c>
      <c r="J3532" s="36">
        <v>104622000</v>
      </c>
      <c r="K3532" s="36">
        <v>110545000</v>
      </c>
      <c r="L3532" s="36">
        <v>135439000</v>
      </c>
      <c r="M3532" s="36">
        <v>120237000</v>
      </c>
      <c r="N3532" s="36">
        <v>139009000</v>
      </c>
      <c r="O3532" s="37">
        <v>0.33200000000000002</v>
      </c>
      <c r="P3532" s="37">
        <v>-0.1938</v>
      </c>
      <c r="Q3532" s="37">
        <v>0.11119999999999999</v>
      </c>
      <c r="R3532" s="37">
        <v>-0.1202</v>
      </c>
      <c r="S3532" s="37">
        <v>2.0865</v>
      </c>
      <c r="T3532" s="37"/>
      <c r="U3532" s="37"/>
      <c r="V3532" s="37"/>
      <c r="W3532" s="37"/>
      <c r="X3532" s="37"/>
      <c r="Z3532" s="4" t="str">
        <f t="shared" si="230"/>
        <v>NO</v>
      </c>
      <c r="AA3532" s="4" t="str">
        <f t="shared" si="230"/>
        <v>NO</v>
      </c>
      <c r="AB3532" s="4" t="str">
        <f t="shared" si="230"/>
        <v>YES</v>
      </c>
      <c r="AD3532" s="4">
        <f t="shared" si="231"/>
        <v>1</v>
      </c>
    </row>
    <row r="3533" spans="1:30" ht="14.4" customHeight="1" x14ac:dyDescent="0.35">
      <c r="A3533" s="34">
        <v>3549</v>
      </c>
      <c r="B3533" s="1" t="s">
        <v>10444</v>
      </c>
      <c r="C3533" s="1"/>
      <c r="D3533" s="1"/>
      <c r="E3533" s="1"/>
      <c r="F3533" s="1" t="s">
        <v>29262</v>
      </c>
      <c r="G3533" s="35" t="s">
        <v>10445</v>
      </c>
      <c r="H3533" s="35" t="s">
        <v>10446</v>
      </c>
      <c r="I3533" s="35" t="s">
        <v>23</v>
      </c>
      <c r="J3533" s="36"/>
      <c r="K3533" s="36"/>
      <c r="L3533" s="36"/>
      <c r="M3533" s="36">
        <v>59759000</v>
      </c>
      <c r="N3533" s="36">
        <v>138964000</v>
      </c>
      <c r="O3533" s="37"/>
      <c r="P3533" s="37"/>
      <c r="Q3533" s="37"/>
      <c r="R3533" s="37">
        <v>0.24629999999999999</v>
      </c>
      <c r="S3533" s="37">
        <v>0.127</v>
      </c>
      <c r="T3533" s="37"/>
      <c r="U3533" s="37"/>
      <c r="V3533" s="37"/>
      <c r="W3533" s="37">
        <v>-7.8399999999999997E-2</v>
      </c>
      <c r="X3533" s="37">
        <v>-8.3999999999999995E-3</v>
      </c>
      <c r="Z3533" s="4" t="str">
        <f t="shared" si="230"/>
        <v>NO</v>
      </c>
      <c r="AA3533" s="4" t="str">
        <f t="shared" si="230"/>
        <v>YES</v>
      </c>
      <c r="AB3533" s="4" t="str">
        <f t="shared" si="230"/>
        <v>NO</v>
      </c>
      <c r="AD3533" s="4">
        <f t="shared" si="231"/>
        <v>1</v>
      </c>
    </row>
    <row r="3534" spans="1:30" ht="14.4" customHeight="1" x14ac:dyDescent="0.35">
      <c r="A3534" s="34">
        <v>3550</v>
      </c>
      <c r="B3534" s="1" t="s">
        <v>10447</v>
      </c>
      <c r="C3534" s="1" t="s">
        <v>29015</v>
      </c>
      <c r="D3534" s="1"/>
      <c r="E3534" s="1" t="s">
        <v>29008</v>
      </c>
      <c r="F3534" s="1" t="s">
        <v>29262</v>
      </c>
      <c r="G3534" s="35" t="s">
        <v>10448</v>
      </c>
      <c r="H3534" s="35" t="s">
        <v>10449</v>
      </c>
      <c r="I3534" s="35" t="s">
        <v>29</v>
      </c>
      <c r="J3534" s="36">
        <v>89628000</v>
      </c>
      <c r="K3534" s="36">
        <v>106226000</v>
      </c>
      <c r="L3534" s="36">
        <v>110316000</v>
      </c>
      <c r="M3534" s="36">
        <v>124986000</v>
      </c>
      <c r="N3534" s="36">
        <v>138932000</v>
      </c>
      <c r="O3534" s="37">
        <v>0.3725</v>
      </c>
      <c r="P3534" s="37">
        <v>0.41710000000000003</v>
      </c>
      <c r="Q3534" s="37">
        <v>0.45860000000000001</v>
      </c>
      <c r="R3534" s="37">
        <v>0.50590000000000002</v>
      </c>
      <c r="S3534" s="37">
        <v>0.51219999999999999</v>
      </c>
      <c r="T3534" s="37"/>
      <c r="U3534" s="37"/>
      <c r="V3534" s="37"/>
      <c r="W3534" s="37"/>
      <c r="X3534" s="37"/>
      <c r="Z3534" s="4" t="str">
        <f t="shared" si="230"/>
        <v>YES</v>
      </c>
      <c r="AA3534" s="4" t="str">
        <f t="shared" si="230"/>
        <v>YES</v>
      </c>
      <c r="AB3534" s="4" t="str">
        <f t="shared" si="230"/>
        <v>YES</v>
      </c>
      <c r="AD3534" s="4">
        <f t="shared" si="231"/>
        <v>3</v>
      </c>
    </row>
    <row r="3535" spans="1:30" ht="27.65" customHeight="1" x14ac:dyDescent="0.35">
      <c r="A3535" s="34">
        <v>3551</v>
      </c>
      <c r="B3535" s="1" t="s">
        <v>10450</v>
      </c>
      <c r="C3535" s="1"/>
      <c r="D3535" s="1"/>
      <c r="E3535" s="1"/>
      <c r="F3535" s="1" t="s">
        <v>29262</v>
      </c>
      <c r="G3535" s="35" t="s">
        <v>10451</v>
      </c>
      <c r="H3535" s="35" t="s">
        <v>10452</v>
      </c>
      <c r="I3535" s="35" t="s">
        <v>23</v>
      </c>
      <c r="J3535" s="36">
        <v>115881000</v>
      </c>
      <c r="K3535" s="36">
        <v>136417000</v>
      </c>
      <c r="L3535" s="36">
        <v>126557000</v>
      </c>
      <c r="M3535" s="36">
        <v>121660000</v>
      </c>
      <c r="N3535" s="36">
        <v>138915000</v>
      </c>
      <c r="O3535" s="37">
        <v>2.3E-3</v>
      </c>
      <c r="P3535" s="37">
        <v>-5.8500000000000003E-2</v>
      </c>
      <c r="Q3535" s="37">
        <v>4.4000000000000003E-3</v>
      </c>
      <c r="R3535" s="37">
        <v>5.5199999999999999E-2</v>
      </c>
      <c r="S3535" s="37">
        <v>1.46E-2</v>
      </c>
      <c r="T3535" s="37"/>
      <c r="U3535" s="37"/>
      <c r="V3535" s="37"/>
      <c r="W3535" s="37"/>
      <c r="X3535" s="37"/>
      <c r="Z3535" s="4" t="str">
        <f t="shared" si="230"/>
        <v>NO</v>
      </c>
      <c r="AA3535" s="4" t="str">
        <f t="shared" si="230"/>
        <v>NO</v>
      </c>
      <c r="AB3535" s="4" t="str">
        <f t="shared" si="230"/>
        <v>NO</v>
      </c>
      <c r="AD3535" s="4">
        <f t="shared" si="231"/>
        <v>0</v>
      </c>
    </row>
    <row r="3536" spans="1:30" ht="14.4" customHeight="1" x14ac:dyDescent="0.35">
      <c r="A3536" s="34">
        <v>3552</v>
      </c>
      <c r="B3536" s="1" t="s">
        <v>10453</v>
      </c>
      <c r="C3536" s="1"/>
      <c r="D3536" s="1"/>
      <c r="E3536" s="1"/>
      <c r="F3536" s="1" t="s">
        <v>29262</v>
      </c>
      <c r="G3536" s="35" t="s">
        <v>10454</v>
      </c>
      <c r="H3536" s="35" t="s">
        <v>10455</v>
      </c>
      <c r="I3536" s="35" t="s">
        <v>390</v>
      </c>
      <c r="J3536" s="36"/>
      <c r="K3536" s="36"/>
      <c r="L3536" s="36"/>
      <c r="M3536" s="36">
        <v>8232000</v>
      </c>
      <c r="N3536" s="36">
        <v>138899000</v>
      </c>
      <c r="O3536" s="37"/>
      <c r="P3536" s="37"/>
      <c r="Q3536" s="37"/>
      <c r="R3536" s="37">
        <v>8.7499999999999994E-2</v>
      </c>
      <c r="S3536" s="37">
        <v>0.21659999999999999</v>
      </c>
      <c r="T3536" s="37"/>
      <c r="U3536" s="37"/>
      <c r="V3536" s="37"/>
      <c r="W3536" s="37"/>
      <c r="X3536" s="37">
        <v>-6.6E-3</v>
      </c>
      <c r="Z3536" s="4" t="str">
        <f t="shared" si="230"/>
        <v>NO</v>
      </c>
      <c r="AA3536" s="4" t="str">
        <f t="shared" si="230"/>
        <v>NO</v>
      </c>
      <c r="AB3536" s="4" t="str">
        <f t="shared" si="230"/>
        <v>YES</v>
      </c>
      <c r="AD3536" s="4">
        <f t="shared" si="231"/>
        <v>1</v>
      </c>
    </row>
    <row r="3537" spans="1:30" ht="27.65" customHeight="1" x14ac:dyDescent="0.35">
      <c r="A3537" s="34">
        <v>3553</v>
      </c>
      <c r="B3537" s="1" t="s">
        <v>10456</v>
      </c>
      <c r="C3537" s="1" t="s">
        <v>29015</v>
      </c>
      <c r="D3537" s="1"/>
      <c r="E3537" s="1" t="s">
        <v>29008</v>
      </c>
      <c r="F3537" s="1" t="s">
        <v>29262</v>
      </c>
      <c r="G3537" s="35" t="s">
        <v>10457</v>
      </c>
      <c r="H3537" s="35" t="s">
        <v>10458</v>
      </c>
      <c r="I3537" s="35" t="s">
        <v>29</v>
      </c>
      <c r="J3537" s="36"/>
      <c r="K3537" s="36">
        <v>70739000</v>
      </c>
      <c r="L3537" s="36">
        <v>122812000</v>
      </c>
      <c r="M3537" s="36">
        <v>154840000</v>
      </c>
      <c r="N3537" s="36">
        <v>138871000</v>
      </c>
      <c r="O3537" s="37"/>
      <c r="P3537" s="37">
        <v>6.3899999999999998E-2</v>
      </c>
      <c r="Q3537" s="37">
        <v>2.9499999999999998E-2</v>
      </c>
      <c r="R3537" s="37">
        <v>0.1628</v>
      </c>
      <c r="S3537" s="37">
        <v>0.2311</v>
      </c>
      <c r="T3537" s="37"/>
      <c r="U3537" s="37"/>
      <c r="V3537" s="37"/>
      <c r="W3537" s="37"/>
      <c r="X3537" s="37"/>
      <c r="Z3537" s="4" t="str">
        <f t="shared" si="230"/>
        <v>NO</v>
      </c>
      <c r="AA3537" s="4" t="str">
        <f t="shared" si="230"/>
        <v>NO</v>
      </c>
      <c r="AB3537" s="4" t="str">
        <f t="shared" si="230"/>
        <v>YES</v>
      </c>
      <c r="AD3537" s="4">
        <f t="shared" si="231"/>
        <v>1</v>
      </c>
    </row>
    <row r="3538" spans="1:30" ht="27.65" customHeight="1" x14ac:dyDescent="0.35">
      <c r="A3538" s="34">
        <v>3554</v>
      </c>
      <c r="B3538" s="1" t="s">
        <v>10459</v>
      </c>
      <c r="C3538" s="1"/>
      <c r="D3538" s="1"/>
      <c r="E3538" s="1"/>
      <c r="F3538" s="1" t="s">
        <v>29262</v>
      </c>
      <c r="G3538" s="35" t="s">
        <v>10460</v>
      </c>
      <c r="H3538" s="35" t="s">
        <v>10461</v>
      </c>
      <c r="I3538" s="35" t="s">
        <v>23</v>
      </c>
      <c r="J3538" s="36">
        <v>4809000</v>
      </c>
      <c r="K3538" s="36">
        <v>25813000</v>
      </c>
      <c r="L3538" s="36">
        <v>43039000</v>
      </c>
      <c r="M3538" s="36">
        <v>78242000</v>
      </c>
      <c r="N3538" s="36">
        <v>138864000</v>
      </c>
      <c r="O3538" s="37">
        <v>-5.0350999999999999</v>
      </c>
      <c r="P3538" s="37">
        <v>-0.94040000000000001</v>
      </c>
      <c r="Q3538" s="37">
        <v>-0.33410000000000001</v>
      </c>
      <c r="R3538" s="37">
        <v>-8.9499999999999996E-2</v>
      </c>
      <c r="S3538" s="37">
        <v>2.98E-2</v>
      </c>
      <c r="T3538" s="37">
        <v>-5.1502999999999997</v>
      </c>
      <c r="U3538" s="37">
        <v>-1.1695</v>
      </c>
      <c r="V3538" s="37">
        <v>-0.62839999999999996</v>
      </c>
      <c r="W3538" s="37">
        <v>-0.1196</v>
      </c>
      <c r="X3538" s="37">
        <v>8.0799999999999997E-2</v>
      </c>
      <c r="Z3538" s="4" t="str">
        <f t="shared" si="230"/>
        <v>NO</v>
      </c>
      <c r="AA3538" s="4" t="str">
        <f t="shared" si="230"/>
        <v>NO</v>
      </c>
      <c r="AB3538" s="4" t="str">
        <f t="shared" si="230"/>
        <v>NO</v>
      </c>
      <c r="AD3538" s="4">
        <f t="shared" si="231"/>
        <v>0</v>
      </c>
    </row>
    <row r="3539" spans="1:30" ht="14.4" customHeight="1" x14ac:dyDescent="0.35">
      <c r="A3539" s="34">
        <v>3555</v>
      </c>
      <c r="B3539" s="1" t="s">
        <v>10462</v>
      </c>
      <c r="C3539" s="1"/>
      <c r="D3539" s="1"/>
      <c r="E3539" s="1"/>
      <c r="F3539" s="1" t="s">
        <v>29262</v>
      </c>
      <c r="G3539" s="35" t="s">
        <v>10463</v>
      </c>
      <c r="H3539" s="35" t="s">
        <v>10464</v>
      </c>
      <c r="I3539" s="35" t="s">
        <v>23</v>
      </c>
      <c r="J3539" s="36">
        <v>61438000</v>
      </c>
      <c r="K3539" s="36">
        <v>63522000</v>
      </c>
      <c r="L3539" s="36">
        <v>78114000</v>
      </c>
      <c r="M3539" s="36">
        <v>96384000</v>
      </c>
      <c r="N3539" s="36">
        <v>138733000</v>
      </c>
      <c r="O3539" s="37">
        <v>0.20649999999999999</v>
      </c>
      <c r="P3539" s="37">
        <v>0.12870000000000001</v>
      </c>
      <c r="Q3539" s="37">
        <v>0.14549999999999999</v>
      </c>
      <c r="R3539" s="37">
        <v>0.1095</v>
      </c>
      <c r="S3539" s="37">
        <v>9.8599999999999993E-2</v>
      </c>
      <c r="T3539" s="37"/>
      <c r="U3539" s="37"/>
      <c r="V3539" s="37"/>
      <c r="W3539" s="37"/>
      <c r="X3539" s="37"/>
      <c r="Z3539" s="4" t="str">
        <f t="shared" si="230"/>
        <v>NO</v>
      </c>
      <c r="AA3539" s="4" t="str">
        <f t="shared" si="230"/>
        <v>NO</v>
      </c>
      <c r="AB3539" s="4" t="str">
        <f t="shared" si="230"/>
        <v>NO</v>
      </c>
      <c r="AD3539" s="4">
        <f t="shared" si="231"/>
        <v>0</v>
      </c>
    </row>
    <row r="3540" spans="1:30" ht="27.65" customHeight="1" x14ac:dyDescent="0.35">
      <c r="A3540" s="34">
        <v>3556</v>
      </c>
      <c r="B3540" s="1" t="s">
        <v>10465</v>
      </c>
      <c r="C3540" s="1" t="s">
        <v>29015</v>
      </c>
      <c r="D3540" s="1"/>
      <c r="E3540" s="1" t="s">
        <v>29008</v>
      </c>
      <c r="F3540" s="1" t="s">
        <v>29262</v>
      </c>
      <c r="G3540" s="35" t="s">
        <v>10466</v>
      </c>
      <c r="H3540" s="35" t="s">
        <v>10467</v>
      </c>
      <c r="I3540" s="35" t="s">
        <v>29</v>
      </c>
      <c r="J3540" s="36">
        <v>55798000</v>
      </c>
      <c r="K3540" s="36">
        <v>64325000</v>
      </c>
      <c r="L3540" s="36">
        <v>92895000</v>
      </c>
      <c r="M3540" s="36">
        <v>115067000</v>
      </c>
      <c r="N3540" s="36">
        <v>138715000</v>
      </c>
      <c r="O3540" s="37">
        <v>-3.6400000000000002E-2</v>
      </c>
      <c r="P3540" s="37">
        <v>9.9299999999999999E-2</v>
      </c>
      <c r="Q3540" s="37">
        <v>2.1399999999999999E-2</v>
      </c>
      <c r="R3540" s="37">
        <v>0.12640000000000001</v>
      </c>
      <c r="S3540" s="37">
        <v>0.11899999999999999</v>
      </c>
      <c r="T3540" s="37">
        <v>-4.7999999999999996E-3</v>
      </c>
      <c r="U3540" s="37">
        <v>-4.4000000000000003E-3</v>
      </c>
      <c r="V3540" s="37">
        <v>-2.5000000000000001E-2</v>
      </c>
      <c r="W3540" s="37">
        <v>-3.0200000000000001E-2</v>
      </c>
      <c r="X3540" s="37">
        <v>-2.23E-2</v>
      </c>
      <c r="Z3540" s="4" t="str">
        <f t="shared" si="230"/>
        <v>NO</v>
      </c>
      <c r="AA3540" s="4" t="str">
        <f t="shared" si="230"/>
        <v>NO</v>
      </c>
      <c r="AB3540" s="4" t="str">
        <f t="shared" si="230"/>
        <v>NO</v>
      </c>
      <c r="AD3540" s="4">
        <f t="shared" si="231"/>
        <v>0</v>
      </c>
    </row>
    <row r="3541" spans="1:30" ht="14.4" customHeight="1" x14ac:dyDescent="0.35">
      <c r="A3541" s="34">
        <v>3557</v>
      </c>
      <c r="B3541" s="1" t="s">
        <v>10468</v>
      </c>
      <c r="C3541" s="1" t="s">
        <v>29015</v>
      </c>
      <c r="D3541" s="1"/>
      <c r="E3541" s="1" t="s">
        <v>29008</v>
      </c>
      <c r="F3541" s="1" t="s">
        <v>29262</v>
      </c>
      <c r="G3541" s="35" t="s">
        <v>10469</v>
      </c>
      <c r="H3541" s="35" t="s">
        <v>10470</v>
      </c>
      <c r="I3541" s="35" t="s">
        <v>29</v>
      </c>
      <c r="J3541" s="36"/>
      <c r="K3541" s="36"/>
      <c r="L3541" s="36"/>
      <c r="M3541" s="36">
        <v>24470000</v>
      </c>
      <c r="N3541" s="36">
        <v>138632000</v>
      </c>
      <c r="O3541" s="37"/>
      <c r="P3541" s="37"/>
      <c r="Q3541" s="37"/>
      <c r="R3541" s="37">
        <v>8.9899999999999994E-2</v>
      </c>
      <c r="S3541" s="37">
        <v>7.4399999999999994E-2</v>
      </c>
      <c r="T3541" s="37"/>
      <c r="U3541" s="37"/>
      <c r="V3541" s="37"/>
      <c r="W3541" s="37"/>
      <c r="X3541" s="37"/>
      <c r="Z3541" s="4" t="str">
        <f t="shared" si="230"/>
        <v>NO</v>
      </c>
      <c r="AA3541" s="4" t="str">
        <f t="shared" si="230"/>
        <v>NO</v>
      </c>
      <c r="AB3541" s="4" t="str">
        <f t="shared" si="230"/>
        <v>NO</v>
      </c>
      <c r="AD3541" s="4">
        <f t="shared" si="231"/>
        <v>0</v>
      </c>
    </row>
    <row r="3542" spans="1:30" ht="14.4" customHeight="1" x14ac:dyDescent="0.35">
      <c r="A3542" s="34">
        <v>3558</v>
      </c>
      <c r="B3542" s="1" t="s">
        <v>10471</v>
      </c>
      <c r="C3542" s="1"/>
      <c r="D3542" s="1"/>
      <c r="E3542" s="1"/>
      <c r="F3542" s="1" t="s">
        <v>29262</v>
      </c>
      <c r="G3542" s="35" t="s">
        <v>10472</v>
      </c>
      <c r="H3542" s="35" t="s">
        <v>10473</v>
      </c>
      <c r="I3542" s="35" t="s">
        <v>23</v>
      </c>
      <c r="J3542" s="36">
        <v>47000000</v>
      </c>
      <c r="K3542" s="36">
        <v>58399000</v>
      </c>
      <c r="L3542" s="36">
        <v>77066000</v>
      </c>
      <c r="M3542" s="36">
        <v>110056000</v>
      </c>
      <c r="N3542" s="36">
        <v>138602000</v>
      </c>
      <c r="O3542" s="37">
        <v>0.1638</v>
      </c>
      <c r="P3542" s="37">
        <v>0.10100000000000001</v>
      </c>
      <c r="Q3542" s="37">
        <v>0.11169999999999999</v>
      </c>
      <c r="R3542" s="37">
        <v>0.14610000000000001</v>
      </c>
      <c r="S3542" s="37">
        <v>0.23069999999999999</v>
      </c>
      <c r="T3542" s="37">
        <v>0.1638</v>
      </c>
      <c r="U3542" s="37">
        <v>0.10100000000000001</v>
      </c>
      <c r="V3542" s="37">
        <v>0.11169999999999999</v>
      </c>
      <c r="W3542" s="37">
        <v>0.14610000000000001</v>
      </c>
      <c r="X3542" s="37">
        <v>0.23069999999999999</v>
      </c>
      <c r="Z3542" s="4" t="str">
        <f t="shared" si="230"/>
        <v>NO</v>
      </c>
      <c r="AA3542" s="4" t="str">
        <f t="shared" si="230"/>
        <v>NO</v>
      </c>
      <c r="AB3542" s="4" t="str">
        <f t="shared" si="230"/>
        <v>YES</v>
      </c>
      <c r="AD3542" s="4">
        <f t="shared" si="231"/>
        <v>1</v>
      </c>
    </row>
    <row r="3543" spans="1:30" ht="27.65" customHeight="1" x14ac:dyDescent="0.35">
      <c r="A3543" s="34">
        <v>3559</v>
      </c>
      <c r="B3543" s="1" t="s">
        <v>10474</v>
      </c>
      <c r="C3543" s="1" t="s">
        <v>29015</v>
      </c>
      <c r="D3543" s="1"/>
      <c r="E3543" s="1" t="s">
        <v>29008</v>
      </c>
      <c r="F3543" s="1" t="s">
        <v>29262</v>
      </c>
      <c r="G3543" s="35" t="s">
        <v>10475</v>
      </c>
      <c r="H3543" s="35" t="s">
        <v>10476</v>
      </c>
      <c r="I3543" s="35" t="s">
        <v>29</v>
      </c>
      <c r="J3543" s="36">
        <v>113200000</v>
      </c>
      <c r="K3543" s="36">
        <v>180208000</v>
      </c>
      <c r="L3543" s="36">
        <v>159501000</v>
      </c>
      <c r="M3543" s="36">
        <v>154920000</v>
      </c>
      <c r="N3543" s="36">
        <v>138523000</v>
      </c>
      <c r="O3543" s="37">
        <v>0.50080000000000002</v>
      </c>
      <c r="P3543" s="37">
        <v>0.25030000000000002</v>
      </c>
      <c r="Q3543" s="37">
        <v>0.12</v>
      </c>
      <c r="R3543" s="37">
        <v>7.0400000000000004E-2</v>
      </c>
      <c r="S3543" s="37">
        <v>0.12130000000000001</v>
      </c>
      <c r="T3543" s="37"/>
      <c r="U3543" s="37"/>
      <c r="V3543" s="37"/>
      <c r="W3543" s="37"/>
      <c r="X3543" s="37"/>
      <c r="Z3543" s="4" t="str">
        <f t="shared" si="230"/>
        <v>NO</v>
      </c>
      <c r="AA3543" s="4" t="str">
        <f t="shared" si="230"/>
        <v>NO</v>
      </c>
      <c r="AB3543" s="4" t="str">
        <f t="shared" si="230"/>
        <v>NO</v>
      </c>
      <c r="AD3543" s="4">
        <f t="shared" si="231"/>
        <v>0</v>
      </c>
    </row>
    <row r="3544" spans="1:30" ht="27.65" customHeight="1" x14ac:dyDescent="0.35">
      <c r="A3544" s="34">
        <v>3560</v>
      </c>
      <c r="B3544" s="1" t="s">
        <v>10477</v>
      </c>
      <c r="C3544" s="1" t="s">
        <v>29082</v>
      </c>
      <c r="D3544" s="1"/>
      <c r="E3544" s="1"/>
      <c r="F3544" s="1" t="s">
        <v>29262</v>
      </c>
      <c r="G3544" s="35" t="s">
        <v>10478</v>
      </c>
      <c r="H3544" s="35" t="s">
        <v>10479</v>
      </c>
      <c r="I3544" s="35" t="s">
        <v>23</v>
      </c>
      <c r="J3544" s="36">
        <v>84520000</v>
      </c>
      <c r="K3544" s="36">
        <v>90115000</v>
      </c>
      <c r="L3544" s="36">
        <v>104820000</v>
      </c>
      <c r="M3544" s="36">
        <v>118735000</v>
      </c>
      <c r="N3544" s="36">
        <v>138385000</v>
      </c>
      <c r="O3544" s="37">
        <v>1.6999999999999999E-3</v>
      </c>
      <c r="P3544" s="37">
        <v>1.0800000000000001E-2</v>
      </c>
      <c r="Q3544" s="37">
        <v>8.2000000000000007E-3</v>
      </c>
      <c r="R3544" s="37">
        <v>2.93E-2</v>
      </c>
      <c r="S3544" s="37">
        <v>1.5599999999999999E-2</v>
      </c>
      <c r="T3544" s="37">
        <v>2.2000000000000001E-3</v>
      </c>
      <c r="U3544" s="37">
        <v>7.1999999999999998E-3</v>
      </c>
      <c r="V3544" s="37">
        <v>6.4000000000000003E-3</v>
      </c>
      <c r="W3544" s="37">
        <v>3.39E-2</v>
      </c>
      <c r="X3544" s="37">
        <v>1.5599999999999999E-2</v>
      </c>
      <c r="Z3544" s="4" t="str">
        <f t="shared" si="230"/>
        <v>NO</v>
      </c>
      <c r="AA3544" s="4" t="str">
        <f t="shared" si="230"/>
        <v>NO</v>
      </c>
      <c r="AB3544" s="4" t="str">
        <f t="shared" si="230"/>
        <v>NO</v>
      </c>
      <c r="AD3544" s="4">
        <f t="shared" si="231"/>
        <v>0</v>
      </c>
    </row>
    <row r="3545" spans="1:30" ht="14.4" customHeight="1" x14ac:dyDescent="0.35">
      <c r="A3545" s="34">
        <v>3561</v>
      </c>
      <c r="B3545" s="1" t="s">
        <v>10480</v>
      </c>
      <c r="C3545" s="1" t="s">
        <v>29015</v>
      </c>
      <c r="D3545" s="1"/>
      <c r="E3545" s="1" t="s">
        <v>29008</v>
      </c>
      <c r="F3545" s="1" t="s">
        <v>29262</v>
      </c>
      <c r="G3545" s="35" t="s">
        <v>10481</v>
      </c>
      <c r="H3545" s="35" t="s">
        <v>10482</v>
      </c>
      <c r="I3545" s="35" t="s">
        <v>29</v>
      </c>
      <c r="J3545" s="36"/>
      <c r="K3545" s="36"/>
      <c r="L3545" s="36"/>
      <c r="M3545" s="36">
        <v>28456000</v>
      </c>
      <c r="N3545" s="36">
        <v>138304000</v>
      </c>
      <c r="O3545" s="37"/>
      <c r="P3545" s="37"/>
      <c r="Q3545" s="37"/>
      <c r="R3545" s="37">
        <v>0.2412</v>
      </c>
      <c r="S3545" s="37">
        <v>7.6799999999999993E-2</v>
      </c>
      <c r="T3545" s="37"/>
      <c r="U3545" s="37"/>
      <c r="V3545" s="37"/>
      <c r="W3545" s="37"/>
      <c r="X3545" s="37"/>
      <c r="Z3545" s="4" t="str">
        <f t="shared" si="230"/>
        <v>NO</v>
      </c>
      <c r="AA3545" s="4" t="str">
        <f t="shared" si="230"/>
        <v>YES</v>
      </c>
      <c r="AB3545" s="4" t="str">
        <f t="shared" si="230"/>
        <v>NO</v>
      </c>
      <c r="AD3545" s="4">
        <f t="shared" si="231"/>
        <v>1</v>
      </c>
    </row>
    <row r="3546" spans="1:30" ht="14.4" customHeight="1" x14ac:dyDescent="0.35">
      <c r="A3546" s="34">
        <v>3562</v>
      </c>
      <c r="B3546" s="1" t="s">
        <v>2590</v>
      </c>
      <c r="C3546" s="1"/>
      <c r="D3546" s="1"/>
      <c r="E3546" s="1"/>
      <c r="F3546" s="1" t="s">
        <v>29262</v>
      </c>
      <c r="G3546" s="35" t="s">
        <v>10483</v>
      </c>
      <c r="H3546" s="35" t="s">
        <v>10484</v>
      </c>
      <c r="I3546" s="35" t="s">
        <v>33</v>
      </c>
      <c r="J3546" s="36">
        <v>79098000</v>
      </c>
      <c r="K3546" s="36">
        <v>83717000</v>
      </c>
      <c r="L3546" s="36">
        <v>102019000</v>
      </c>
      <c r="M3546" s="36">
        <v>121692000</v>
      </c>
      <c r="N3546" s="36">
        <v>138271000</v>
      </c>
      <c r="O3546" s="37">
        <v>0.20649999999999999</v>
      </c>
      <c r="P3546" s="37">
        <v>0.1706</v>
      </c>
      <c r="Q3546" s="37">
        <v>0.2447</v>
      </c>
      <c r="R3546" s="37">
        <v>0.2097</v>
      </c>
      <c r="S3546" s="37">
        <v>0.129</v>
      </c>
      <c r="T3546" s="37">
        <v>0.18909999999999999</v>
      </c>
      <c r="U3546" s="37">
        <v>0.1447</v>
      </c>
      <c r="V3546" s="37">
        <v>0.17599999999999999</v>
      </c>
      <c r="W3546" s="37">
        <v>0.16339999999999999</v>
      </c>
      <c r="X3546" s="37">
        <v>7.9299999999999995E-2</v>
      </c>
      <c r="Z3546" s="4" t="str">
        <f t="shared" si="230"/>
        <v>YES</v>
      </c>
      <c r="AA3546" s="4" t="str">
        <f t="shared" si="230"/>
        <v>YES</v>
      </c>
      <c r="AB3546" s="4" t="str">
        <f t="shared" si="230"/>
        <v>NO</v>
      </c>
      <c r="AD3546" s="4">
        <f t="shared" si="231"/>
        <v>2</v>
      </c>
    </row>
    <row r="3547" spans="1:30" x14ac:dyDescent="0.35">
      <c r="A3547" s="34">
        <v>3563</v>
      </c>
      <c r="B3547" s="1" t="s">
        <v>10485</v>
      </c>
      <c r="C3547" s="1"/>
      <c r="D3547" s="1"/>
      <c r="E3547" s="1"/>
      <c r="F3547" s="1" t="s">
        <v>29262</v>
      </c>
      <c r="G3547" s="35" t="s">
        <v>10486</v>
      </c>
      <c r="H3547" s="35" t="s">
        <v>10487</v>
      </c>
      <c r="I3547" s="35" t="s">
        <v>33</v>
      </c>
      <c r="J3547" s="36">
        <v>72391000</v>
      </c>
      <c r="K3547" s="36">
        <v>82923000</v>
      </c>
      <c r="L3547" s="36">
        <v>97858000</v>
      </c>
      <c r="M3547" s="36">
        <v>116714000</v>
      </c>
      <c r="N3547" s="36">
        <v>138250000</v>
      </c>
      <c r="O3547" s="37">
        <v>0.55410000000000004</v>
      </c>
      <c r="P3547" s="37">
        <v>0.57920000000000005</v>
      </c>
      <c r="Q3547" s="37">
        <v>0.49890000000000001</v>
      </c>
      <c r="R3547" s="37">
        <v>0.42749999999999999</v>
      </c>
      <c r="S3547" s="37">
        <v>0.39119999999999999</v>
      </c>
      <c r="T3547" s="37"/>
      <c r="U3547" s="37"/>
      <c r="V3547" s="37"/>
      <c r="W3547" s="37"/>
      <c r="X3547" s="37"/>
      <c r="Z3547" s="4" t="str">
        <f t="shared" si="230"/>
        <v>YES</v>
      </c>
      <c r="AA3547" s="4" t="str">
        <f t="shared" si="230"/>
        <v>YES</v>
      </c>
      <c r="AB3547" s="4" t="str">
        <f t="shared" si="230"/>
        <v>YES</v>
      </c>
      <c r="AD3547" s="4">
        <f t="shared" si="231"/>
        <v>3</v>
      </c>
    </row>
    <row r="3548" spans="1:30" ht="14.4" customHeight="1" x14ac:dyDescent="0.35">
      <c r="A3548" s="34">
        <v>3564</v>
      </c>
      <c r="B3548" s="1" t="s">
        <v>8324</v>
      </c>
      <c r="C3548" s="1"/>
      <c r="D3548" s="1"/>
      <c r="E3548" s="1"/>
      <c r="F3548" s="1" t="s">
        <v>29262</v>
      </c>
      <c r="G3548" s="35" t="s">
        <v>10488</v>
      </c>
      <c r="H3548" s="35" t="s">
        <v>10489</v>
      </c>
      <c r="I3548" s="35" t="s">
        <v>23</v>
      </c>
      <c r="J3548" s="36"/>
      <c r="K3548" s="36">
        <v>80564000</v>
      </c>
      <c r="L3548" s="36">
        <v>87466000</v>
      </c>
      <c r="M3548" s="36">
        <v>105628000</v>
      </c>
      <c r="N3548" s="36">
        <v>138185000</v>
      </c>
      <c r="O3548" s="37"/>
      <c r="P3548" s="37">
        <v>6.7900000000000002E-2</v>
      </c>
      <c r="Q3548" s="37">
        <v>3.09E-2</v>
      </c>
      <c r="R3548" s="37">
        <v>0.13009999999999999</v>
      </c>
      <c r="S3548" s="37">
        <v>0.1178</v>
      </c>
      <c r="T3548" s="37"/>
      <c r="U3548" s="37"/>
      <c r="V3548" s="37"/>
      <c r="W3548" s="37"/>
      <c r="X3548" s="37"/>
      <c r="Z3548" s="4" t="str">
        <f t="shared" si="230"/>
        <v>NO</v>
      </c>
      <c r="AA3548" s="4" t="str">
        <f t="shared" si="230"/>
        <v>NO</v>
      </c>
      <c r="AB3548" s="4" t="str">
        <f t="shared" si="230"/>
        <v>NO</v>
      </c>
      <c r="AD3548" s="4">
        <f t="shared" si="231"/>
        <v>0</v>
      </c>
    </row>
    <row r="3549" spans="1:30" ht="27.65" customHeight="1" x14ac:dyDescent="0.35">
      <c r="A3549" s="34">
        <v>3565</v>
      </c>
      <c r="B3549" s="1" t="s">
        <v>10490</v>
      </c>
      <c r="C3549" s="1" t="s">
        <v>29015</v>
      </c>
      <c r="D3549" s="1"/>
      <c r="E3549" s="1" t="s">
        <v>29008</v>
      </c>
      <c r="F3549" s="1" t="s">
        <v>29262</v>
      </c>
      <c r="G3549" s="35" t="s">
        <v>10491</v>
      </c>
      <c r="H3549" s="35" t="s">
        <v>10492</v>
      </c>
      <c r="I3549" s="35" t="s">
        <v>29</v>
      </c>
      <c r="J3549" s="36">
        <v>78698000</v>
      </c>
      <c r="K3549" s="36">
        <v>82493000</v>
      </c>
      <c r="L3549" s="36">
        <v>97335000</v>
      </c>
      <c r="M3549" s="36">
        <v>127073000</v>
      </c>
      <c r="N3549" s="36">
        <v>138132000</v>
      </c>
      <c r="O3549" s="37">
        <v>9.0800000000000006E-2</v>
      </c>
      <c r="P3549" s="37">
        <v>0.1288</v>
      </c>
      <c r="Q3549" s="37">
        <v>2.46E-2</v>
      </c>
      <c r="R3549" s="37">
        <v>4.4600000000000001E-2</v>
      </c>
      <c r="S3549" s="37">
        <v>0.1017</v>
      </c>
      <c r="T3549" s="37"/>
      <c r="U3549" s="37"/>
      <c r="V3549" s="37"/>
      <c r="W3549" s="37"/>
      <c r="X3549" s="37">
        <v>-1.06E-2</v>
      </c>
      <c r="Z3549" s="4" t="str">
        <f t="shared" si="230"/>
        <v>NO</v>
      </c>
      <c r="AA3549" s="4" t="str">
        <f t="shared" si="230"/>
        <v>NO</v>
      </c>
      <c r="AB3549" s="4" t="str">
        <f t="shared" si="230"/>
        <v>NO</v>
      </c>
      <c r="AD3549" s="4">
        <f t="shared" si="231"/>
        <v>0</v>
      </c>
    </row>
    <row r="3550" spans="1:30" ht="14.4" customHeight="1" x14ac:dyDescent="0.35">
      <c r="A3550" s="34">
        <v>3566</v>
      </c>
      <c r="B3550" s="1" t="s">
        <v>10493</v>
      </c>
      <c r="C3550" s="1" t="s">
        <v>29015</v>
      </c>
      <c r="D3550" s="1"/>
      <c r="E3550" s="1" t="s">
        <v>29008</v>
      </c>
      <c r="F3550" s="1" t="s">
        <v>29262</v>
      </c>
      <c r="G3550" s="35" t="s">
        <v>10494</v>
      </c>
      <c r="H3550" s="35" t="s">
        <v>10495</v>
      </c>
      <c r="I3550" s="35" t="s">
        <v>29</v>
      </c>
      <c r="J3550" s="36"/>
      <c r="K3550" s="36"/>
      <c r="L3550" s="36"/>
      <c r="M3550" s="36"/>
      <c r="N3550" s="36">
        <v>138101000</v>
      </c>
      <c r="O3550" s="37"/>
      <c r="P3550" s="37"/>
      <c r="Q3550" s="37"/>
      <c r="R3550" s="37"/>
      <c r="S3550" s="37">
        <v>7.6399999999999996E-2</v>
      </c>
      <c r="T3550" s="37"/>
      <c r="U3550" s="37"/>
      <c r="V3550" s="37"/>
      <c r="W3550" s="37"/>
      <c r="X3550" s="37"/>
      <c r="Z3550" s="4" t="str">
        <f t="shared" si="230"/>
        <v>NO</v>
      </c>
      <c r="AA3550" s="4" t="str">
        <f t="shared" si="230"/>
        <v>NO</v>
      </c>
      <c r="AB3550" s="4" t="str">
        <f t="shared" si="230"/>
        <v>NO</v>
      </c>
      <c r="AD3550" s="4">
        <f t="shared" si="231"/>
        <v>0</v>
      </c>
    </row>
    <row r="3551" spans="1:30" ht="14.4" customHeight="1" x14ac:dyDescent="0.35">
      <c r="A3551" s="34">
        <v>3567</v>
      </c>
      <c r="B3551" s="1" t="s">
        <v>10496</v>
      </c>
      <c r="C3551" s="1" t="s">
        <v>29015</v>
      </c>
      <c r="D3551" s="1"/>
      <c r="E3551" s="1" t="s">
        <v>29008</v>
      </c>
      <c r="F3551" s="1" t="s">
        <v>29262</v>
      </c>
      <c r="G3551" s="35" t="s">
        <v>10497</v>
      </c>
      <c r="H3551" s="35" t="s">
        <v>10498</v>
      </c>
      <c r="I3551" s="35" t="s">
        <v>29</v>
      </c>
      <c r="J3551" s="36">
        <v>102733000</v>
      </c>
      <c r="K3551" s="36">
        <v>92700000</v>
      </c>
      <c r="L3551" s="36">
        <v>119531000</v>
      </c>
      <c r="M3551" s="36">
        <v>122591000</v>
      </c>
      <c r="N3551" s="36">
        <v>138060000</v>
      </c>
      <c r="O3551" s="37">
        <v>3.0700000000000002E-2</v>
      </c>
      <c r="P3551" s="37">
        <v>4.58E-2</v>
      </c>
      <c r="Q3551" s="37">
        <v>3.6700000000000003E-2</v>
      </c>
      <c r="R3551" s="37">
        <v>0.104</v>
      </c>
      <c r="S3551" s="37">
        <v>0.1057</v>
      </c>
      <c r="T3551" s="37">
        <v>-1E-4</v>
      </c>
      <c r="U3551" s="37">
        <v>-4.4999999999999997E-3</v>
      </c>
      <c r="V3551" s="37">
        <v>-6.4999999999999997E-3</v>
      </c>
      <c r="W3551" s="37">
        <v>-3.7999999999999999E-2</v>
      </c>
      <c r="X3551" s="37">
        <v>-6.9699999999999998E-2</v>
      </c>
      <c r="Z3551" s="4" t="str">
        <f t="shared" si="230"/>
        <v>NO</v>
      </c>
      <c r="AA3551" s="4" t="str">
        <f t="shared" si="230"/>
        <v>NO</v>
      </c>
      <c r="AB3551" s="4" t="str">
        <f t="shared" si="230"/>
        <v>NO</v>
      </c>
      <c r="AD3551" s="4">
        <f t="shared" si="231"/>
        <v>0</v>
      </c>
    </row>
    <row r="3552" spans="1:30" ht="14.4" customHeight="1" x14ac:dyDescent="0.35">
      <c r="A3552" s="34">
        <v>3568</v>
      </c>
      <c r="B3552" s="1" t="s">
        <v>10499</v>
      </c>
      <c r="C3552" s="1"/>
      <c r="D3552" s="1"/>
      <c r="E3552" s="1"/>
      <c r="F3552" s="1" t="s">
        <v>29262</v>
      </c>
      <c r="G3552" s="35" t="s">
        <v>10500</v>
      </c>
      <c r="H3552" s="35" t="s">
        <v>10501</v>
      </c>
      <c r="I3552" s="35" t="s">
        <v>33</v>
      </c>
      <c r="J3552" s="36">
        <v>78189000</v>
      </c>
      <c r="K3552" s="36">
        <v>104080000</v>
      </c>
      <c r="L3552" s="36">
        <v>119565000</v>
      </c>
      <c r="M3552" s="36">
        <v>122837000</v>
      </c>
      <c r="N3552" s="36">
        <v>138060000</v>
      </c>
      <c r="O3552" s="37">
        <v>0.32250000000000001</v>
      </c>
      <c r="P3552" s="37">
        <v>0.54579999999999995</v>
      </c>
      <c r="Q3552" s="37">
        <v>0.60829999999999995</v>
      </c>
      <c r="R3552" s="37">
        <v>0.51060000000000005</v>
      </c>
      <c r="S3552" s="37">
        <v>0.45779999999999998</v>
      </c>
      <c r="T3552" s="37">
        <v>0.24929999999999999</v>
      </c>
      <c r="U3552" s="37">
        <v>0.54069999999999996</v>
      </c>
      <c r="V3552" s="37"/>
      <c r="W3552" s="37"/>
      <c r="X3552" s="37"/>
      <c r="Z3552" s="4" t="str">
        <f t="shared" si="230"/>
        <v>YES</v>
      </c>
      <c r="AA3552" s="4" t="str">
        <f t="shared" si="230"/>
        <v>YES</v>
      </c>
      <c r="AB3552" s="4" t="str">
        <f t="shared" si="230"/>
        <v>YES</v>
      </c>
      <c r="AD3552" s="4">
        <f t="shared" si="231"/>
        <v>3</v>
      </c>
    </row>
    <row r="3553" spans="1:30" ht="27.65" customHeight="1" x14ac:dyDescent="0.35">
      <c r="A3553" s="34">
        <v>3569</v>
      </c>
      <c r="B3553" s="1" t="s">
        <v>10502</v>
      </c>
      <c r="C3553" s="1" t="s">
        <v>29015</v>
      </c>
      <c r="D3553" s="1"/>
      <c r="E3553" s="1" t="s">
        <v>29008</v>
      </c>
      <c r="F3553" s="1" t="s">
        <v>29262</v>
      </c>
      <c r="G3553" s="35" t="s">
        <v>10503</v>
      </c>
      <c r="H3553" s="35" t="s">
        <v>10504</v>
      </c>
      <c r="I3553" s="35" t="s">
        <v>29</v>
      </c>
      <c r="J3553" s="36">
        <v>49539000</v>
      </c>
      <c r="K3553" s="36">
        <v>69427000</v>
      </c>
      <c r="L3553" s="36">
        <v>81945000</v>
      </c>
      <c r="M3553" s="36">
        <v>104885000</v>
      </c>
      <c r="N3553" s="36">
        <v>138026000</v>
      </c>
      <c r="O3553" s="37">
        <v>8.8300000000000003E-2</v>
      </c>
      <c r="P3553" s="37">
        <v>3.44E-2</v>
      </c>
      <c r="Q3553" s="37">
        <v>7.0900000000000005E-2</v>
      </c>
      <c r="R3553" s="37">
        <v>0.66839999999999999</v>
      </c>
      <c r="S3553" s="37">
        <v>8.6E-3</v>
      </c>
      <c r="T3553" s="37">
        <v>5.7799999999999997E-2</v>
      </c>
      <c r="U3553" s="37">
        <v>2.24E-2</v>
      </c>
      <c r="V3553" s="37">
        <v>5.5599999999999997E-2</v>
      </c>
      <c r="W3553" s="37">
        <v>0.65359999999999996</v>
      </c>
      <c r="X3553" s="37"/>
      <c r="Z3553" s="4" t="str">
        <f t="shared" si="230"/>
        <v>NO</v>
      </c>
      <c r="AA3553" s="4" t="str">
        <f t="shared" si="230"/>
        <v>YES</v>
      </c>
      <c r="AB3553" s="4" t="str">
        <f t="shared" si="230"/>
        <v>NO</v>
      </c>
      <c r="AD3553" s="4">
        <f t="shared" si="231"/>
        <v>1</v>
      </c>
    </row>
    <row r="3554" spans="1:30" ht="14.4" customHeight="1" x14ac:dyDescent="0.35">
      <c r="A3554" s="34">
        <v>3570</v>
      </c>
      <c r="B3554" s="1" t="s">
        <v>1321</v>
      </c>
      <c r="C3554" s="1" t="s">
        <v>29015</v>
      </c>
      <c r="D3554" s="1" t="s">
        <v>29043</v>
      </c>
      <c r="E3554" s="1" t="s">
        <v>29076</v>
      </c>
      <c r="F3554" s="1" t="s">
        <v>29262</v>
      </c>
      <c r="G3554" s="35" t="s">
        <v>10505</v>
      </c>
      <c r="H3554" s="35" t="s">
        <v>10506</v>
      </c>
      <c r="I3554" s="35" t="s">
        <v>33</v>
      </c>
      <c r="J3554" s="36">
        <v>110710000</v>
      </c>
      <c r="K3554" s="36">
        <v>88865000</v>
      </c>
      <c r="L3554" s="36">
        <v>78385000</v>
      </c>
      <c r="M3554" s="36">
        <v>91029000</v>
      </c>
      <c r="N3554" s="36">
        <v>138005000</v>
      </c>
      <c r="O3554" s="37">
        <v>-0.14069999999999999</v>
      </c>
      <c r="P3554" s="37">
        <v>1.1599999999999999E-2</v>
      </c>
      <c r="Q3554" s="37">
        <v>0.06</v>
      </c>
      <c r="R3554" s="37">
        <v>0.20660000000000001</v>
      </c>
      <c r="S3554" s="37">
        <v>0.22500000000000001</v>
      </c>
      <c r="T3554" s="37">
        <v>-0.1583</v>
      </c>
      <c r="U3554" s="37">
        <v>-2.5999999999999999E-3</v>
      </c>
      <c r="V3554" s="37">
        <v>1.89E-2</v>
      </c>
      <c r="W3554" s="37">
        <v>0.1915</v>
      </c>
      <c r="X3554" s="37">
        <v>0.2097</v>
      </c>
      <c r="Z3554" s="4" t="str">
        <f t="shared" si="230"/>
        <v>NO</v>
      </c>
      <c r="AA3554" s="4" t="str">
        <f t="shared" si="230"/>
        <v>YES</v>
      </c>
      <c r="AB3554" s="4" t="str">
        <f t="shared" si="230"/>
        <v>YES</v>
      </c>
      <c r="AD3554" s="4">
        <f t="shared" si="231"/>
        <v>2</v>
      </c>
    </row>
    <row r="3555" spans="1:30" ht="14.4" customHeight="1" x14ac:dyDescent="0.35">
      <c r="A3555" s="34">
        <v>3571</v>
      </c>
      <c r="B3555" s="1" t="s">
        <v>10507</v>
      </c>
      <c r="C3555" s="1" t="s">
        <v>28702</v>
      </c>
      <c r="D3555" s="1"/>
      <c r="E3555" s="1"/>
      <c r="F3555" s="1" t="s">
        <v>29262</v>
      </c>
      <c r="G3555" s="35" t="s">
        <v>10508</v>
      </c>
      <c r="H3555" s="35" t="s">
        <v>10509</v>
      </c>
      <c r="I3555" s="35" t="s">
        <v>87</v>
      </c>
      <c r="J3555" s="36">
        <v>130773000</v>
      </c>
      <c r="K3555" s="36">
        <v>123302000</v>
      </c>
      <c r="L3555" s="36">
        <v>105305000</v>
      </c>
      <c r="M3555" s="36">
        <v>130019000</v>
      </c>
      <c r="N3555" s="36">
        <v>137963000</v>
      </c>
      <c r="O3555" s="37">
        <v>7.3200000000000001E-2</v>
      </c>
      <c r="P3555" s="37">
        <v>7.7000000000000002E-3</v>
      </c>
      <c r="Q3555" s="37">
        <v>-0.32</v>
      </c>
      <c r="R3555" s="37">
        <v>-0.45789999999999997</v>
      </c>
      <c r="S3555" s="37">
        <v>-0.26819999999999999</v>
      </c>
      <c r="T3555" s="37">
        <v>7.2999999999999995E-2</v>
      </c>
      <c r="U3555" s="37">
        <v>0.16020000000000001</v>
      </c>
      <c r="V3555" s="37">
        <v>0.14360000000000001</v>
      </c>
      <c r="W3555" s="37">
        <v>9.2899999999999996E-2</v>
      </c>
      <c r="X3555" s="37">
        <v>-0.15790000000000001</v>
      </c>
      <c r="Z3555" s="4" t="str">
        <f t="shared" si="230"/>
        <v>NO</v>
      </c>
      <c r="AA3555" s="4" t="str">
        <f t="shared" si="230"/>
        <v>NO</v>
      </c>
      <c r="AB3555" s="4" t="str">
        <f t="shared" si="230"/>
        <v>NO</v>
      </c>
      <c r="AD3555" s="4">
        <f t="shared" si="231"/>
        <v>0</v>
      </c>
    </row>
    <row r="3556" spans="1:30" ht="14.4" customHeight="1" x14ac:dyDescent="0.35">
      <c r="A3556" s="34">
        <v>3572</v>
      </c>
      <c r="B3556" s="1" t="s">
        <v>10510</v>
      </c>
      <c r="C3556" s="1" t="s">
        <v>29015</v>
      </c>
      <c r="D3556" s="1"/>
      <c r="E3556" s="1" t="s">
        <v>29008</v>
      </c>
      <c r="F3556" s="1" t="s">
        <v>29262</v>
      </c>
      <c r="G3556" s="35" t="s">
        <v>10511</v>
      </c>
      <c r="H3556" s="35" t="s">
        <v>10512</v>
      </c>
      <c r="I3556" s="35" t="s">
        <v>29</v>
      </c>
      <c r="J3556" s="36">
        <v>13799000</v>
      </c>
      <c r="K3556" s="36">
        <v>45085000</v>
      </c>
      <c r="L3556" s="36">
        <v>61878000</v>
      </c>
      <c r="M3556" s="36">
        <v>103240000</v>
      </c>
      <c r="N3556" s="36">
        <v>137953000</v>
      </c>
      <c r="O3556" s="37">
        <v>3.85E-2</v>
      </c>
      <c r="P3556" s="37">
        <v>1.9E-3</v>
      </c>
      <c r="Q3556" s="37">
        <v>0.57430000000000003</v>
      </c>
      <c r="R3556" s="37">
        <v>0.16039999999999999</v>
      </c>
      <c r="S3556" s="37">
        <v>0.1144</v>
      </c>
      <c r="T3556" s="37"/>
      <c r="U3556" s="37"/>
      <c r="V3556" s="37"/>
      <c r="W3556" s="37"/>
      <c r="X3556" s="37"/>
      <c r="Z3556" s="4" t="str">
        <f t="shared" si="230"/>
        <v>YES</v>
      </c>
      <c r="AA3556" s="4" t="str">
        <f t="shared" si="230"/>
        <v>NO</v>
      </c>
      <c r="AB3556" s="4" t="str">
        <f t="shared" si="230"/>
        <v>NO</v>
      </c>
      <c r="AD3556" s="4">
        <f t="shared" si="231"/>
        <v>1</v>
      </c>
    </row>
    <row r="3557" spans="1:30" ht="14.4" customHeight="1" x14ac:dyDescent="0.35">
      <c r="A3557" s="34">
        <v>3573</v>
      </c>
      <c r="B3557" s="1" t="s">
        <v>10513</v>
      </c>
      <c r="C3557" s="1" t="s">
        <v>29015</v>
      </c>
      <c r="D3557" s="1"/>
      <c r="E3557" s="1" t="s">
        <v>29008</v>
      </c>
      <c r="F3557" s="1" t="s">
        <v>29262</v>
      </c>
      <c r="G3557" s="35" t="s">
        <v>10514</v>
      </c>
      <c r="H3557" s="35" t="s">
        <v>10515</v>
      </c>
      <c r="I3557" s="35" t="s">
        <v>29</v>
      </c>
      <c r="J3557" s="36">
        <v>27898000</v>
      </c>
      <c r="K3557" s="36">
        <v>50022000</v>
      </c>
      <c r="L3557" s="36">
        <v>86711000</v>
      </c>
      <c r="M3557" s="36">
        <v>121315000</v>
      </c>
      <c r="N3557" s="36">
        <v>137945000</v>
      </c>
      <c r="O3557" s="37">
        <v>0.12540000000000001</v>
      </c>
      <c r="P3557" s="37">
        <v>0.03</v>
      </c>
      <c r="Q3557" s="37">
        <v>0.12089999999999999</v>
      </c>
      <c r="R3557" s="37">
        <v>5.0099999999999999E-2</v>
      </c>
      <c r="S3557" s="37">
        <v>7.0199999999999999E-2</v>
      </c>
      <c r="T3557" s="37">
        <v>0.1115</v>
      </c>
      <c r="U3557" s="37"/>
      <c r="V3557" s="37">
        <v>-1.9199999999999998E-2</v>
      </c>
      <c r="W3557" s="37">
        <v>-2.06E-2</v>
      </c>
      <c r="X3557" s="37">
        <v>-1.61E-2</v>
      </c>
      <c r="Z3557" s="4" t="str">
        <f t="shared" si="230"/>
        <v>NO</v>
      </c>
      <c r="AA3557" s="4" t="str">
        <f t="shared" si="230"/>
        <v>NO</v>
      </c>
      <c r="AB3557" s="4" t="str">
        <f t="shared" si="230"/>
        <v>NO</v>
      </c>
      <c r="AD3557" s="4">
        <f t="shared" si="231"/>
        <v>0</v>
      </c>
    </row>
    <row r="3558" spans="1:30" ht="14.4" customHeight="1" x14ac:dyDescent="0.35">
      <c r="A3558" s="34">
        <v>3574</v>
      </c>
      <c r="B3558" s="1" t="s">
        <v>10516</v>
      </c>
      <c r="C3558" s="1" t="s">
        <v>29015</v>
      </c>
      <c r="D3558" s="1"/>
      <c r="E3558" s="1" t="s">
        <v>29008</v>
      </c>
      <c r="F3558" s="1" t="s">
        <v>29262</v>
      </c>
      <c r="G3558" s="35" t="s">
        <v>10517</v>
      </c>
      <c r="H3558" s="35" t="s">
        <v>10518</v>
      </c>
      <c r="I3558" s="35" t="s">
        <v>29</v>
      </c>
      <c r="J3558" s="36">
        <v>100161000</v>
      </c>
      <c r="K3558" s="36">
        <v>106946000</v>
      </c>
      <c r="L3558" s="36">
        <v>121347000</v>
      </c>
      <c r="M3558" s="36">
        <v>136028000</v>
      </c>
      <c r="N3558" s="36">
        <v>137853000</v>
      </c>
      <c r="O3558" s="37">
        <v>-2.2000000000000001E-3</v>
      </c>
      <c r="P3558" s="37">
        <v>1.5699999999999999E-2</v>
      </c>
      <c r="Q3558" s="37">
        <v>3.5299999999999998E-2</v>
      </c>
      <c r="R3558" s="37">
        <v>2.7099999999999999E-2</v>
      </c>
      <c r="S3558" s="37">
        <v>0.105</v>
      </c>
      <c r="T3558" s="37">
        <v>-4.7000000000000002E-3</v>
      </c>
      <c r="U3558" s="37">
        <v>-2.8999999999999998E-3</v>
      </c>
      <c r="V3558" s="37">
        <v>-7.4999999999999997E-3</v>
      </c>
      <c r="W3558" s="37">
        <v>-7.7999999999999996E-3</v>
      </c>
      <c r="X3558" s="37">
        <v>-5.5999999999999999E-3</v>
      </c>
      <c r="Z3558" s="4" t="str">
        <f t="shared" si="230"/>
        <v>NO</v>
      </c>
      <c r="AA3558" s="4" t="str">
        <f t="shared" si="230"/>
        <v>NO</v>
      </c>
      <c r="AB3558" s="4" t="str">
        <f t="shared" si="230"/>
        <v>NO</v>
      </c>
      <c r="AD3558" s="4">
        <f t="shared" si="231"/>
        <v>0</v>
      </c>
    </row>
    <row r="3559" spans="1:30" x14ac:dyDescent="0.35">
      <c r="A3559" s="34">
        <v>3575</v>
      </c>
      <c r="B3559" s="1" t="s">
        <v>10519</v>
      </c>
      <c r="C3559" s="1"/>
      <c r="D3559" s="1"/>
      <c r="E3559" s="1"/>
      <c r="F3559" s="1" t="s">
        <v>29262</v>
      </c>
      <c r="G3559" s="35" t="s">
        <v>10520</v>
      </c>
      <c r="H3559" s="35" t="s">
        <v>10521</v>
      </c>
      <c r="I3559" s="35" t="s">
        <v>23</v>
      </c>
      <c r="J3559" s="36"/>
      <c r="K3559" s="36"/>
      <c r="L3559" s="36"/>
      <c r="M3559" s="36">
        <v>37905000</v>
      </c>
      <c r="N3559" s="36">
        <v>137827000</v>
      </c>
      <c r="O3559" s="37"/>
      <c r="P3559" s="37"/>
      <c r="Q3559" s="37"/>
      <c r="R3559" s="37">
        <v>0.22090000000000001</v>
      </c>
      <c r="S3559" s="37">
        <v>0.1421</v>
      </c>
      <c r="T3559" s="37"/>
      <c r="U3559" s="37"/>
      <c r="V3559" s="37"/>
      <c r="W3559" s="37"/>
      <c r="X3559" s="37"/>
      <c r="Z3559" s="4" t="str">
        <f t="shared" si="230"/>
        <v>NO</v>
      </c>
      <c r="AA3559" s="4" t="str">
        <f t="shared" si="230"/>
        <v>YES</v>
      </c>
      <c r="AB3559" s="4" t="str">
        <f t="shared" si="230"/>
        <v>NO</v>
      </c>
      <c r="AD3559" s="4">
        <f t="shared" si="231"/>
        <v>1</v>
      </c>
    </row>
    <row r="3560" spans="1:30" ht="27.65" customHeight="1" x14ac:dyDescent="0.35">
      <c r="A3560" s="34">
        <v>3576</v>
      </c>
      <c r="B3560" s="1" t="s">
        <v>10522</v>
      </c>
      <c r="C3560" s="1" t="s">
        <v>29015</v>
      </c>
      <c r="D3560" s="1" t="s">
        <v>29043</v>
      </c>
      <c r="E3560" s="1" t="s">
        <v>29069</v>
      </c>
      <c r="F3560" s="1" t="s">
        <v>29262</v>
      </c>
      <c r="G3560" s="35" t="s">
        <v>10523</v>
      </c>
      <c r="H3560" s="35" t="s">
        <v>10524</v>
      </c>
      <c r="I3560" s="35" t="s">
        <v>23</v>
      </c>
      <c r="J3560" s="36">
        <v>54451000</v>
      </c>
      <c r="K3560" s="36">
        <v>39122000</v>
      </c>
      <c r="L3560" s="36">
        <v>64250000</v>
      </c>
      <c r="M3560" s="36">
        <v>101526000</v>
      </c>
      <c r="N3560" s="36">
        <v>137817000</v>
      </c>
      <c r="O3560" s="37">
        <v>0.79579999999999995</v>
      </c>
      <c r="P3560" s="37">
        <v>0.53049999999999997</v>
      </c>
      <c r="Q3560" s="37">
        <v>0.55130000000000001</v>
      </c>
      <c r="R3560" s="37">
        <v>0.71260000000000001</v>
      </c>
      <c r="S3560" s="37">
        <v>0.75670000000000004</v>
      </c>
      <c r="T3560" s="37">
        <v>0.79620000000000002</v>
      </c>
      <c r="U3560" s="37">
        <v>0.52</v>
      </c>
      <c r="V3560" s="37">
        <v>0.54090000000000005</v>
      </c>
      <c r="W3560" s="37">
        <v>0.69840000000000002</v>
      </c>
      <c r="X3560" s="37">
        <v>0.73780000000000001</v>
      </c>
      <c r="Z3560" s="4" t="str">
        <f t="shared" si="230"/>
        <v>YES</v>
      </c>
      <c r="AA3560" s="4" t="str">
        <f t="shared" si="230"/>
        <v>YES</v>
      </c>
      <c r="AB3560" s="4" t="str">
        <f t="shared" si="230"/>
        <v>YES</v>
      </c>
      <c r="AD3560" s="4">
        <f t="shared" si="231"/>
        <v>3</v>
      </c>
    </row>
    <row r="3561" spans="1:30" ht="14.4" customHeight="1" x14ac:dyDescent="0.35">
      <c r="A3561" s="34">
        <v>3577</v>
      </c>
      <c r="B3561" s="1" t="s">
        <v>10525</v>
      </c>
      <c r="C3561" s="1"/>
      <c r="D3561" s="1"/>
      <c r="E3561" s="1"/>
      <c r="F3561" s="1" t="s">
        <v>29262</v>
      </c>
      <c r="G3561" s="35" t="s">
        <v>10526</v>
      </c>
      <c r="H3561" s="35" t="s">
        <v>10527</v>
      </c>
      <c r="I3561" s="35" t="s">
        <v>23</v>
      </c>
      <c r="J3561" s="36"/>
      <c r="K3561" s="36">
        <v>29839000</v>
      </c>
      <c r="L3561" s="36">
        <v>155769000</v>
      </c>
      <c r="M3561" s="36">
        <v>130418000</v>
      </c>
      <c r="N3561" s="36">
        <v>137812000</v>
      </c>
      <c r="O3561" s="37"/>
      <c r="P3561" s="37">
        <v>0.14149999999999999</v>
      </c>
      <c r="Q3561" s="37">
        <v>0.55420000000000003</v>
      </c>
      <c r="R3561" s="37">
        <v>9.6799999999999997E-2</v>
      </c>
      <c r="S3561" s="37">
        <v>0.2427</v>
      </c>
      <c r="T3561" s="37"/>
      <c r="U3561" s="37">
        <v>0.1283</v>
      </c>
      <c r="V3561" s="37">
        <v>0.53280000000000005</v>
      </c>
      <c r="W3561" s="37">
        <v>8.6999999999999994E-2</v>
      </c>
      <c r="X3561" s="37">
        <v>0.2339</v>
      </c>
      <c r="Z3561" s="4" t="str">
        <f t="shared" si="230"/>
        <v>YES</v>
      </c>
      <c r="AA3561" s="4" t="str">
        <f t="shared" si="230"/>
        <v>NO</v>
      </c>
      <c r="AB3561" s="4" t="str">
        <f t="shared" si="230"/>
        <v>YES</v>
      </c>
      <c r="AD3561" s="4">
        <f t="shared" si="231"/>
        <v>2</v>
      </c>
    </row>
    <row r="3562" spans="1:30" ht="14.4" customHeight="1" x14ac:dyDescent="0.35">
      <c r="A3562" s="34">
        <v>3578</v>
      </c>
      <c r="B3562" s="1" t="s">
        <v>10528</v>
      </c>
      <c r="C3562" s="1"/>
      <c r="D3562" s="1"/>
      <c r="E3562" s="1"/>
      <c r="F3562" s="1" t="s">
        <v>29262</v>
      </c>
      <c r="G3562" s="35" t="s">
        <v>10529</v>
      </c>
      <c r="H3562" s="35" t="s">
        <v>10530</v>
      </c>
      <c r="I3562" s="35" t="s">
        <v>23</v>
      </c>
      <c r="J3562" s="36"/>
      <c r="K3562" s="36"/>
      <c r="L3562" s="36"/>
      <c r="M3562" s="36">
        <v>113040000</v>
      </c>
      <c r="N3562" s="36">
        <v>137812000</v>
      </c>
      <c r="O3562" s="37"/>
      <c r="P3562" s="37"/>
      <c r="Q3562" s="37"/>
      <c r="R3562" s="37">
        <v>0.2031</v>
      </c>
      <c r="S3562" s="37">
        <v>0.2006</v>
      </c>
      <c r="T3562" s="37"/>
      <c r="U3562" s="37"/>
      <c r="V3562" s="37"/>
      <c r="W3562" s="37"/>
      <c r="X3562" s="37"/>
      <c r="Z3562" s="4" t="str">
        <f t="shared" si="230"/>
        <v>NO</v>
      </c>
      <c r="AA3562" s="4" t="str">
        <f t="shared" si="230"/>
        <v>YES</v>
      </c>
      <c r="AB3562" s="4" t="str">
        <f t="shared" si="230"/>
        <v>YES</v>
      </c>
      <c r="AD3562" s="4">
        <f t="shared" si="231"/>
        <v>2</v>
      </c>
    </row>
    <row r="3563" spans="1:30" ht="14.4" customHeight="1" x14ac:dyDescent="0.35">
      <c r="A3563" s="34">
        <v>3579</v>
      </c>
      <c r="B3563" s="1" t="s">
        <v>10531</v>
      </c>
      <c r="C3563" s="1"/>
      <c r="D3563" s="1"/>
      <c r="E3563" s="1"/>
      <c r="F3563" s="1" t="s">
        <v>29262</v>
      </c>
      <c r="G3563" s="35" t="s">
        <v>10532</v>
      </c>
      <c r="H3563" s="35" t="s">
        <v>10533</v>
      </c>
      <c r="I3563" s="35" t="s">
        <v>43</v>
      </c>
      <c r="J3563" s="36">
        <v>148796000</v>
      </c>
      <c r="K3563" s="36"/>
      <c r="L3563" s="36">
        <v>122700000</v>
      </c>
      <c r="M3563" s="36">
        <v>82302000</v>
      </c>
      <c r="N3563" s="36">
        <v>137797000</v>
      </c>
      <c r="O3563" s="37">
        <v>1.18E-2</v>
      </c>
      <c r="P3563" s="37"/>
      <c r="Q3563" s="37">
        <v>1.24E-2</v>
      </c>
      <c r="R3563" s="37">
        <v>1.47E-2</v>
      </c>
      <c r="S3563" s="37">
        <v>3.8999999999999998E-3</v>
      </c>
      <c r="T3563" s="37">
        <v>1.0999999999999999E-2</v>
      </c>
      <c r="U3563" s="37"/>
      <c r="V3563" s="37">
        <v>1.17E-2</v>
      </c>
      <c r="W3563" s="37">
        <v>7.7000000000000002E-3</v>
      </c>
      <c r="X3563" s="37">
        <v>1.2999999999999999E-3</v>
      </c>
      <c r="Z3563" s="4" t="str">
        <f t="shared" si="230"/>
        <v>NO</v>
      </c>
      <c r="AA3563" s="4" t="str">
        <f t="shared" si="230"/>
        <v>NO</v>
      </c>
      <c r="AB3563" s="4" t="str">
        <f t="shared" si="230"/>
        <v>NO</v>
      </c>
      <c r="AD3563" s="4">
        <f t="shared" si="231"/>
        <v>0</v>
      </c>
    </row>
    <row r="3564" spans="1:30" ht="27.65" customHeight="1" x14ac:dyDescent="0.35">
      <c r="A3564" s="34">
        <v>3580</v>
      </c>
      <c r="B3564" s="1" t="s">
        <v>10534</v>
      </c>
      <c r="C3564" s="1"/>
      <c r="D3564" s="1"/>
      <c r="E3564" s="1"/>
      <c r="F3564" s="1" t="s">
        <v>29262</v>
      </c>
      <c r="G3564" s="35" t="s">
        <v>10535</v>
      </c>
      <c r="H3564" s="35" t="s">
        <v>10536</v>
      </c>
      <c r="I3564" s="35" t="s">
        <v>33</v>
      </c>
      <c r="J3564" s="36">
        <v>41554000</v>
      </c>
      <c r="K3564" s="36">
        <v>45101000</v>
      </c>
      <c r="L3564" s="36">
        <v>57292000</v>
      </c>
      <c r="M3564" s="36">
        <v>80376000</v>
      </c>
      <c r="N3564" s="36">
        <v>137752000</v>
      </c>
      <c r="O3564" s="37">
        <v>0.12479999999999999</v>
      </c>
      <c r="P3564" s="37">
        <v>0.2243</v>
      </c>
      <c r="Q3564" s="37">
        <v>0.25900000000000001</v>
      </c>
      <c r="R3564" s="37">
        <v>0.25690000000000002</v>
      </c>
      <c r="S3564" s="37">
        <v>0.46189999999999998</v>
      </c>
      <c r="T3564" s="37"/>
      <c r="U3564" s="37"/>
      <c r="V3564" s="37"/>
      <c r="W3564" s="37">
        <v>-0.2235</v>
      </c>
      <c r="X3564" s="37">
        <v>-0.41839999999999999</v>
      </c>
      <c r="Z3564" s="4" t="str">
        <f t="shared" si="230"/>
        <v>YES</v>
      </c>
      <c r="AA3564" s="4" t="str">
        <f t="shared" si="230"/>
        <v>YES</v>
      </c>
      <c r="AB3564" s="4" t="str">
        <f t="shared" si="230"/>
        <v>YES</v>
      </c>
      <c r="AD3564" s="4">
        <f t="shared" si="231"/>
        <v>3</v>
      </c>
    </row>
    <row r="3565" spans="1:30" x14ac:dyDescent="0.35">
      <c r="A3565" s="34">
        <v>3581</v>
      </c>
      <c r="B3565" s="1" t="s">
        <v>10537</v>
      </c>
      <c r="C3565" s="1"/>
      <c r="D3565" s="1"/>
      <c r="E3565" s="1"/>
      <c r="F3565" s="1" t="s">
        <v>29262</v>
      </c>
      <c r="G3565" s="35" t="s">
        <v>10538</v>
      </c>
      <c r="H3565" s="35" t="s">
        <v>10539</v>
      </c>
      <c r="I3565" s="35" t="s">
        <v>23</v>
      </c>
      <c r="J3565" s="36">
        <v>78721000</v>
      </c>
      <c r="K3565" s="36">
        <v>79799000</v>
      </c>
      <c r="L3565" s="36">
        <v>94943000</v>
      </c>
      <c r="M3565" s="36">
        <v>123839000</v>
      </c>
      <c r="N3565" s="36">
        <v>137725000</v>
      </c>
      <c r="O3565" s="37">
        <v>-0.1089</v>
      </c>
      <c r="P3565" s="37">
        <v>-0.1245</v>
      </c>
      <c r="Q3565" s="37">
        <v>8.8999999999999999E-3</v>
      </c>
      <c r="R3565" s="37">
        <v>4.9500000000000002E-2</v>
      </c>
      <c r="S3565" s="37">
        <v>1.34E-2</v>
      </c>
      <c r="T3565" s="37"/>
      <c r="U3565" s="37"/>
      <c r="V3565" s="37">
        <v>-1.2999999999999999E-3</v>
      </c>
      <c r="W3565" s="37">
        <v>-5.4999999999999997E-3</v>
      </c>
      <c r="X3565" s="37">
        <v>-3.3599999999999998E-2</v>
      </c>
      <c r="Z3565" s="4" t="str">
        <f t="shared" si="230"/>
        <v>NO</v>
      </c>
      <c r="AA3565" s="4" t="str">
        <f t="shared" si="230"/>
        <v>NO</v>
      </c>
      <c r="AB3565" s="4" t="str">
        <f t="shared" si="230"/>
        <v>NO</v>
      </c>
      <c r="AD3565" s="4">
        <f t="shared" si="231"/>
        <v>0</v>
      </c>
    </row>
    <row r="3566" spans="1:30" x14ac:dyDescent="0.35">
      <c r="A3566" s="34">
        <v>3582</v>
      </c>
      <c r="B3566" s="1" t="s">
        <v>10540</v>
      </c>
      <c r="C3566" s="1"/>
      <c r="D3566" s="1"/>
      <c r="E3566" s="1"/>
      <c r="F3566" s="1" t="s">
        <v>29262</v>
      </c>
      <c r="G3566" s="35" t="s">
        <v>10541</v>
      </c>
      <c r="H3566" s="35" t="s">
        <v>10542</v>
      </c>
      <c r="I3566" s="35" t="s">
        <v>33</v>
      </c>
      <c r="J3566" s="36">
        <v>78717000</v>
      </c>
      <c r="K3566" s="36">
        <v>83898000</v>
      </c>
      <c r="L3566" s="36">
        <v>84776000</v>
      </c>
      <c r="M3566" s="36">
        <v>101300000</v>
      </c>
      <c r="N3566" s="36">
        <v>137722000</v>
      </c>
      <c r="O3566" s="37">
        <v>0.1741</v>
      </c>
      <c r="P3566" s="37">
        <v>0.16309999999999999</v>
      </c>
      <c r="Q3566" s="37">
        <v>0.13300000000000001</v>
      </c>
      <c r="R3566" s="37">
        <v>0.17749999999999999</v>
      </c>
      <c r="S3566" s="37">
        <v>0.24629999999999999</v>
      </c>
      <c r="T3566" s="37">
        <v>0.29749999999999999</v>
      </c>
      <c r="U3566" s="37">
        <v>0.16070000000000001</v>
      </c>
      <c r="V3566" s="37">
        <v>0.12989999999999999</v>
      </c>
      <c r="W3566" s="37">
        <v>0.1668</v>
      </c>
      <c r="X3566" s="37"/>
      <c r="Z3566" s="4" t="str">
        <f t="shared" si="230"/>
        <v>NO</v>
      </c>
      <c r="AA3566" s="4" t="str">
        <f t="shared" si="230"/>
        <v>NO</v>
      </c>
      <c r="AB3566" s="4" t="str">
        <f t="shared" si="230"/>
        <v>YES</v>
      </c>
      <c r="AD3566" s="4">
        <f t="shared" si="231"/>
        <v>1</v>
      </c>
    </row>
    <row r="3567" spans="1:30" ht="27.65" customHeight="1" x14ac:dyDescent="0.35">
      <c r="A3567" s="34">
        <v>3583</v>
      </c>
      <c r="B3567" s="1" t="s">
        <v>10543</v>
      </c>
      <c r="C3567" s="1" t="s">
        <v>29015</v>
      </c>
      <c r="D3567" s="1"/>
      <c r="E3567" s="1" t="s">
        <v>29008</v>
      </c>
      <c r="F3567" s="1" t="s">
        <v>29262</v>
      </c>
      <c r="G3567" s="35" t="s">
        <v>10544</v>
      </c>
      <c r="H3567" s="35" t="s">
        <v>10545</v>
      </c>
      <c r="I3567" s="35" t="s">
        <v>29</v>
      </c>
      <c r="J3567" s="36">
        <v>41496000</v>
      </c>
      <c r="K3567" s="36">
        <v>62021000</v>
      </c>
      <c r="L3567" s="36">
        <v>87834000</v>
      </c>
      <c r="M3567" s="36">
        <v>120568000</v>
      </c>
      <c r="N3567" s="36">
        <v>137642000</v>
      </c>
      <c r="O3567" s="37">
        <v>4.58E-2</v>
      </c>
      <c r="P3567" s="37">
        <v>0.25209999999999999</v>
      </c>
      <c r="Q3567" s="37">
        <v>0.184</v>
      </c>
      <c r="R3567" s="37">
        <v>2.5999999999999999E-2</v>
      </c>
      <c r="S3567" s="37">
        <v>4.7600000000000003E-2</v>
      </c>
      <c r="T3567" s="37"/>
      <c r="U3567" s="37"/>
      <c r="V3567" s="37"/>
      <c r="W3567" s="37"/>
      <c r="X3567" s="37"/>
      <c r="Z3567" s="4" t="str">
        <f t="shared" si="230"/>
        <v>NO</v>
      </c>
      <c r="AA3567" s="4" t="str">
        <f t="shared" si="230"/>
        <v>NO</v>
      </c>
      <c r="AB3567" s="4" t="str">
        <f t="shared" si="230"/>
        <v>NO</v>
      </c>
      <c r="AD3567" s="4">
        <f t="shared" si="231"/>
        <v>0</v>
      </c>
    </row>
    <row r="3568" spans="1:30" ht="41.4" customHeight="1" x14ac:dyDescent="0.35">
      <c r="A3568" s="34">
        <v>3584</v>
      </c>
      <c r="B3568" s="1" t="s">
        <v>10546</v>
      </c>
      <c r="C3568" s="1"/>
      <c r="D3568" s="1"/>
      <c r="E3568" s="1"/>
      <c r="F3568" s="1" t="s">
        <v>29262</v>
      </c>
      <c r="G3568" s="35" t="s">
        <v>10547</v>
      </c>
      <c r="H3568" s="35" t="s">
        <v>10548</v>
      </c>
      <c r="I3568" s="35" t="s">
        <v>23</v>
      </c>
      <c r="J3568" s="36">
        <v>54029000</v>
      </c>
      <c r="K3568" s="36">
        <v>62105000</v>
      </c>
      <c r="L3568" s="36">
        <v>96676000</v>
      </c>
      <c r="M3568" s="36">
        <v>117333000</v>
      </c>
      <c r="N3568" s="36">
        <v>137602000</v>
      </c>
      <c r="O3568" s="37">
        <v>-0.30399999999999999</v>
      </c>
      <c r="P3568" s="37">
        <v>-0.3458</v>
      </c>
      <c r="Q3568" s="37">
        <v>-3.2599999999999997E-2</v>
      </c>
      <c r="R3568" s="37">
        <v>-8.43E-2</v>
      </c>
      <c r="S3568" s="37">
        <v>-1.0500000000000001E-2</v>
      </c>
      <c r="T3568" s="37">
        <v>-0.63859999999999995</v>
      </c>
      <c r="U3568" s="37">
        <v>-0.51539999999999997</v>
      </c>
      <c r="V3568" s="37">
        <v>-0.1971</v>
      </c>
      <c r="W3568" s="37">
        <v>-5.4800000000000001E-2</v>
      </c>
      <c r="X3568" s="37">
        <v>-4.6699999999999998E-2</v>
      </c>
      <c r="Z3568" s="4" t="str">
        <f t="shared" si="230"/>
        <v>NO</v>
      </c>
      <c r="AA3568" s="4" t="str">
        <f t="shared" si="230"/>
        <v>NO</v>
      </c>
      <c r="AB3568" s="4" t="str">
        <f t="shared" si="230"/>
        <v>NO</v>
      </c>
      <c r="AD3568" s="4">
        <f t="shared" si="231"/>
        <v>0</v>
      </c>
    </row>
    <row r="3569" spans="1:30" ht="14.4" customHeight="1" x14ac:dyDescent="0.35">
      <c r="A3569" s="34">
        <v>3585</v>
      </c>
      <c r="B3569" s="1" t="s">
        <v>8033</v>
      </c>
      <c r="C3569" s="1"/>
      <c r="D3569" s="1"/>
      <c r="E3569" s="1"/>
      <c r="F3569" s="1" t="s">
        <v>29262</v>
      </c>
      <c r="G3569" s="35" t="s">
        <v>10549</v>
      </c>
      <c r="H3569" s="35" t="s">
        <v>10550</v>
      </c>
      <c r="I3569" s="35" t="s">
        <v>33</v>
      </c>
      <c r="J3569" s="36">
        <v>67633000</v>
      </c>
      <c r="K3569" s="36">
        <v>66393000</v>
      </c>
      <c r="L3569" s="36">
        <v>76352000</v>
      </c>
      <c r="M3569" s="36">
        <v>95295000</v>
      </c>
      <c r="N3569" s="36">
        <v>137594000</v>
      </c>
      <c r="O3569" s="37">
        <v>0.18840000000000001</v>
      </c>
      <c r="P3569" s="37">
        <v>0.27239999999999998</v>
      </c>
      <c r="Q3569" s="37">
        <v>0.3095</v>
      </c>
      <c r="R3569" s="37">
        <v>0.13850000000000001</v>
      </c>
      <c r="S3569" s="37">
        <v>0.2145</v>
      </c>
      <c r="T3569" s="37"/>
      <c r="U3569" s="37"/>
      <c r="V3569" s="37"/>
      <c r="W3569" s="37"/>
      <c r="X3569" s="37"/>
      <c r="Z3569" s="4" t="str">
        <f t="shared" si="230"/>
        <v>YES</v>
      </c>
      <c r="AA3569" s="4" t="str">
        <f t="shared" si="230"/>
        <v>NO</v>
      </c>
      <c r="AB3569" s="4" t="str">
        <f t="shared" si="230"/>
        <v>YES</v>
      </c>
      <c r="AD3569" s="4">
        <f t="shared" si="231"/>
        <v>2</v>
      </c>
    </row>
    <row r="3570" spans="1:30" ht="27.65" customHeight="1" x14ac:dyDescent="0.35">
      <c r="A3570" s="34">
        <v>3586</v>
      </c>
      <c r="B3570" s="1" t="s">
        <v>10551</v>
      </c>
      <c r="C3570" s="1" t="s">
        <v>28702</v>
      </c>
      <c r="D3570" s="1"/>
      <c r="E3570" s="1"/>
      <c r="F3570" s="1" t="s">
        <v>29262</v>
      </c>
      <c r="G3570" s="35" t="s">
        <v>10552</v>
      </c>
      <c r="H3570" s="35" t="s">
        <v>10553</v>
      </c>
      <c r="I3570" s="35" t="s">
        <v>87</v>
      </c>
      <c r="J3570" s="36">
        <v>70963000</v>
      </c>
      <c r="K3570" s="36">
        <v>85974000</v>
      </c>
      <c r="L3570" s="36">
        <v>96563000</v>
      </c>
      <c r="M3570" s="36">
        <v>104056000</v>
      </c>
      <c r="N3570" s="36">
        <v>137471000</v>
      </c>
      <c r="O3570" s="37">
        <v>-0.24709999999999999</v>
      </c>
      <c r="P3570" s="37">
        <v>-7.0999999999999994E-2</v>
      </c>
      <c r="Q3570" s="37">
        <v>2.0999999999999999E-3</v>
      </c>
      <c r="R3570" s="37">
        <v>-5.1999999999999998E-3</v>
      </c>
      <c r="S3570" s="37">
        <v>-5.7000000000000002E-3</v>
      </c>
      <c r="T3570" s="37">
        <v>-0.2349</v>
      </c>
      <c r="U3570" s="37">
        <v>-0.21709999999999999</v>
      </c>
      <c r="V3570" s="37"/>
      <c r="W3570" s="37">
        <v>1E-4</v>
      </c>
      <c r="X3570" s="37">
        <v>-4.0000000000000002E-4</v>
      </c>
      <c r="Z3570" s="4" t="str">
        <f t="shared" si="230"/>
        <v>NO</v>
      </c>
      <c r="AA3570" s="4" t="str">
        <f t="shared" si="230"/>
        <v>NO</v>
      </c>
      <c r="AB3570" s="4" t="str">
        <f t="shared" si="230"/>
        <v>NO</v>
      </c>
      <c r="AD3570" s="4">
        <f t="shared" si="231"/>
        <v>0</v>
      </c>
    </row>
    <row r="3571" spans="1:30" ht="14.4" customHeight="1" x14ac:dyDescent="0.35">
      <c r="A3571" s="34">
        <v>3587</v>
      </c>
      <c r="B3571" s="1" t="s">
        <v>10554</v>
      </c>
      <c r="C3571" s="1"/>
      <c r="D3571" s="1"/>
      <c r="E3571" s="1"/>
      <c r="F3571" s="1" t="s">
        <v>29262</v>
      </c>
      <c r="G3571" s="35" t="s">
        <v>10555</v>
      </c>
      <c r="H3571" s="35" t="s">
        <v>10556</v>
      </c>
      <c r="I3571" s="35" t="s">
        <v>33</v>
      </c>
      <c r="J3571" s="36">
        <v>37033000</v>
      </c>
      <c r="K3571" s="36">
        <v>50331000</v>
      </c>
      <c r="L3571" s="36">
        <v>58939000</v>
      </c>
      <c r="M3571" s="36">
        <v>97398000</v>
      </c>
      <c r="N3571" s="36">
        <v>137404000</v>
      </c>
      <c r="O3571" s="37">
        <v>0.26750000000000002</v>
      </c>
      <c r="P3571" s="37">
        <v>0.19600000000000001</v>
      </c>
      <c r="Q3571" s="37">
        <v>2.87E-2</v>
      </c>
      <c r="R3571" s="37">
        <v>0.2011</v>
      </c>
      <c r="S3571" s="37">
        <v>0.1177</v>
      </c>
      <c r="T3571" s="37"/>
      <c r="U3571" s="37">
        <v>0.16650000000000001</v>
      </c>
      <c r="V3571" s="37">
        <v>-2E-3</v>
      </c>
      <c r="W3571" s="37">
        <v>0.14990000000000001</v>
      </c>
      <c r="X3571" s="37"/>
      <c r="Z3571" s="4" t="str">
        <f t="shared" si="230"/>
        <v>NO</v>
      </c>
      <c r="AA3571" s="4" t="str">
        <f t="shared" si="230"/>
        <v>YES</v>
      </c>
      <c r="AB3571" s="4" t="str">
        <f t="shared" si="230"/>
        <v>NO</v>
      </c>
      <c r="AD3571" s="4">
        <f t="shared" si="231"/>
        <v>1</v>
      </c>
    </row>
    <row r="3572" spans="1:30" ht="14.4" customHeight="1" x14ac:dyDescent="0.35">
      <c r="A3572" s="34">
        <v>3588</v>
      </c>
      <c r="B3572" s="1" t="s">
        <v>10557</v>
      </c>
      <c r="C3572" s="1"/>
      <c r="D3572" s="1"/>
      <c r="E3572" s="1"/>
      <c r="F3572" s="1" t="s">
        <v>29262</v>
      </c>
      <c r="G3572" s="35" t="s">
        <v>10558</v>
      </c>
      <c r="H3572" s="35" t="s">
        <v>10559</v>
      </c>
      <c r="I3572" s="35" t="s">
        <v>23</v>
      </c>
      <c r="J3572" s="36">
        <v>97465000</v>
      </c>
      <c r="K3572" s="36">
        <v>89219000</v>
      </c>
      <c r="L3572" s="36">
        <v>90788000</v>
      </c>
      <c r="M3572" s="36">
        <v>109333000</v>
      </c>
      <c r="N3572" s="36">
        <v>137352000</v>
      </c>
      <c r="O3572" s="37">
        <v>0.1668</v>
      </c>
      <c r="P3572" s="37">
        <v>-4.7999999999999996E-3</v>
      </c>
      <c r="Q3572" s="37">
        <v>-5.4999999999999997E-3</v>
      </c>
      <c r="R3572" s="37">
        <v>0.13739999999999999</v>
      </c>
      <c r="S3572" s="37">
        <v>6.93E-2</v>
      </c>
      <c r="T3572" s="37"/>
      <c r="U3572" s="37"/>
      <c r="V3572" s="37"/>
      <c r="W3572" s="37"/>
      <c r="X3572" s="37"/>
      <c r="Z3572" s="4" t="str">
        <f t="shared" si="230"/>
        <v>NO</v>
      </c>
      <c r="AA3572" s="4" t="str">
        <f t="shared" si="230"/>
        <v>NO</v>
      </c>
      <c r="AB3572" s="4" t="str">
        <f t="shared" si="230"/>
        <v>NO</v>
      </c>
      <c r="AD3572" s="4">
        <f t="shared" si="231"/>
        <v>0</v>
      </c>
    </row>
    <row r="3573" spans="1:30" ht="27.65" customHeight="1" x14ac:dyDescent="0.35">
      <c r="A3573" s="34">
        <v>3589</v>
      </c>
      <c r="B3573" s="1" t="s">
        <v>10560</v>
      </c>
      <c r="C3573" s="1" t="s">
        <v>29015</v>
      </c>
      <c r="D3573" s="1"/>
      <c r="E3573" s="1" t="s">
        <v>29008</v>
      </c>
      <c r="F3573" s="1" t="s">
        <v>29262</v>
      </c>
      <c r="G3573" s="35" t="s">
        <v>10561</v>
      </c>
      <c r="H3573" s="35" t="s">
        <v>10562</v>
      </c>
      <c r="I3573" s="35" t="s">
        <v>29</v>
      </c>
      <c r="J3573" s="36">
        <v>79002000</v>
      </c>
      <c r="K3573" s="36">
        <v>80016000</v>
      </c>
      <c r="L3573" s="36">
        <v>86661000</v>
      </c>
      <c r="M3573" s="36">
        <v>114854000</v>
      </c>
      <c r="N3573" s="36">
        <v>137348000</v>
      </c>
      <c r="O3573" s="37">
        <v>6.7999999999999996E-3</v>
      </c>
      <c r="P3573" s="37">
        <v>3.3E-3</v>
      </c>
      <c r="Q3573" s="37">
        <v>2.3999999999999998E-3</v>
      </c>
      <c r="R3573" s="37">
        <v>1.3299999999999999E-2</v>
      </c>
      <c r="S3573" s="37">
        <v>-1.9E-2</v>
      </c>
      <c r="T3573" s="37"/>
      <c r="U3573" s="37"/>
      <c r="V3573" s="37"/>
      <c r="W3573" s="37"/>
      <c r="X3573" s="37"/>
      <c r="Z3573" s="4" t="str">
        <f t="shared" si="230"/>
        <v>NO</v>
      </c>
      <c r="AA3573" s="4" t="str">
        <f t="shared" si="230"/>
        <v>NO</v>
      </c>
      <c r="AB3573" s="4" t="str">
        <f t="shared" si="230"/>
        <v>NO</v>
      </c>
      <c r="AD3573" s="4">
        <f t="shared" si="231"/>
        <v>0</v>
      </c>
    </row>
    <row r="3574" spans="1:30" ht="14.4" customHeight="1" x14ac:dyDescent="0.35">
      <c r="A3574" s="34">
        <v>3590</v>
      </c>
      <c r="B3574" s="1" t="s">
        <v>10563</v>
      </c>
      <c r="C3574" s="1"/>
      <c r="D3574" s="1"/>
      <c r="E3574" s="1"/>
      <c r="F3574" s="1" t="s">
        <v>29262</v>
      </c>
      <c r="G3574" s="35" t="s">
        <v>10564</v>
      </c>
      <c r="H3574" s="35" t="s">
        <v>10565</v>
      </c>
      <c r="I3574" s="35" t="s">
        <v>33</v>
      </c>
      <c r="J3574" s="36">
        <v>39984000</v>
      </c>
      <c r="K3574" s="36">
        <v>62236000</v>
      </c>
      <c r="L3574" s="36">
        <v>76397000</v>
      </c>
      <c r="M3574" s="36">
        <v>92969000</v>
      </c>
      <c r="N3574" s="36">
        <v>137304000</v>
      </c>
      <c r="O3574" s="37">
        <v>2.3099999999999999E-2</v>
      </c>
      <c r="P3574" s="37">
        <v>0.1198</v>
      </c>
      <c r="Q3574" s="37">
        <v>0.1164</v>
      </c>
      <c r="R3574" s="37">
        <v>9.0700000000000003E-2</v>
      </c>
      <c r="S3574" s="37">
        <v>0.30109999999999998</v>
      </c>
      <c r="T3574" s="37"/>
      <c r="U3574" s="37"/>
      <c r="V3574" s="37"/>
      <c r="W3574" s="37"/>
      <c r="X3574" s="37"/>
      <c r="Z3574" s="4" t="str">
        <f t="shared" si="230"/>
        <v>NO</v>
      </c>
      <c r="AA3574" s="4" t="str">
        <f t="shared" si="230"/>
        <v>NO</v>
      </c>
      <c r="AB3574" s="4" t="str">
        <f t="shared" si="230"/>
        <v>YES</v>
      </c>
      <c r="AD3574" s="4">
        <f t="shared" si="231"/>
        <v>1</v>
      </c>
    </row>
    <row r="3575" spans="1:30" ht="27.65" customHeight="1" x14ac:dyDescent="0.35">
      <c r="A3575" s="34">
        <v>3591</v>
      </c>
      <c r="B3575" s="1" t="s">
        <v>10566</v>
      </c>
      <c r="C3575" s="1" t="s">
        <v>29015</v>
      </c>
      <c r="D3575" s="1"/>
      <c r="E3575" s="1" t="s">
        <v>29008</v>
      </c>
      <c r="F3575" s="1" t="s">
        <v>29262</v>
      </c>
      <c r="G3575" s="35" t="s">
        <v>10567</v>
      </c>
      <c r="H3575" s="35" t="s">
        <v>10568</v>
      </c>
      <c r="I3575" s="35" t="s">
        <v>29</v>
      </c>
      <c r="J3575" s="36"/>
      <c r="K3575" s="36"/>
      <c r="L3575" s="36">
        <v>50641000</v>
      </c>
      <c r="M3575" s="36">
        <v>101280000</v>
      </c>
      <c r="N3575" s="36">
        <v>137303000</v>
      </c>
      <c r="O3575" s="37"/>
      <c r="P3575" s="37"/>
      <c r="Q3575" s="37">
        <v>0.15390000000000001</v>
      </c>
      <c r="R3575" s="37">
        <v>0.19120000000000001</v>
      </c>
      <c r="S3575" s="37">
        <v>0.1038</v>
      </c>
      <c r="T3575" s="37"/>
      <c r="U3575" s="37"/>
      <c r="V3575" s="37"/>
      <c r="W3575" s="37"/>
      <c r="X3575" s="37"/>
      <c r="Z3575" s="4" t="str">
        <f t="shared" si="230"/>
        <v>NO</v>
      </c>
      <c r="AA3575" s="4" t="str">
        <f t="shared" si="230"/>
        <v>NO</v>
      </c>
      <c r="AB3575" s="4" t="str">
        <f t="shared" si="230"/>
        <v>NO</v>
      </c>
      <c r="AD3575" s="4">
        <f t="shared" si="231"/>
        <v>0</v>
      </c>
    </row>
    <row r="3576" spans="1:30" ht="14.4" customHeight="1" x14ac:dyDescent="0.35">
      <c r="A3576" s="34">
        <v>3592</v>
      </c>
      <c r="B3576" s="1" t="s">
        <v>10569</v>
      </c>
      <c r="C3576" s="1"/>
      <c r="D3576" s="1"/>
      <c r="E3576" s="1"/>
      <c r="F3576" s="1" t="s">
        <v>29262</v>
      </c>
      <c r="G3576" s="35" t="s">
        <v>10570</v>
      </c>
      <c r="H3576" s="35" t="s">
        <v>10571</v>
      </c>
      <c r="I3576" s="35" t="s">
        <v>23</v>
      </c>
      <c r="J3576" s="36"/>
      <c r="K3576" s="36"/>
      <c r="L3576" s="36"/>
      <c r="M3576" s="36">
        <v>8610000</v>
      </c>
      <c r="N3576" s="36">
        <v>137302000</v>
      </c>
      <c r="O3576" s="37"/>
      <c r="P3576" s="37"/>
      <c r="Q3576" s="37"/>
      <c r="R3576" s="37">
        <v>0.59309999999999996</v>
      </c>
      <c r="S3576" s="37">
        <v>0.22700000000000001</v>
      </c>
      <c r="T3576" s="37"/>
      <c r="U3576" s="37"/>
      <c r="V3576" s="37"/>
      <c r="W3576" s="37"/>
      <c r="X3576" s="37"/>
      <c r="Z3576" s="4" t="str">
        <f t="shared" si="230"/>
        <v>NO</v>
      </c>
      <c r="AA3576" s="4" t="str">
        <f t="shared" si="230"/>
        <v>YES</v>
      </c>
      <c r="AB3576" s="4" t="str">
        <f t="shared" si="230"/>
        <v>YES</v>
      </c>
      <c r="AD3576" s="4">
        <f t="shared" si="231"/>
        <v>2</v>
      </c>
    </row>
    <row r="3577" spans="1:30" ht="27.65" customHeight="1" x14ac:dyDescent="0.35">
      <c r="A3577" s="34">
        <v>3593</v>
      </c>
      <c r="B3577" s="1" t="s">
        <v>10572</v>
      </c>
      <c r="C3577" s="1" t="s">
        <v>29015</v>
      </c>
      <c r="D3577" s="1"/>
      <c r="E3577" s="1" t="s">
        <v>29008</v>
      </c>
      <c r="F3577" s="1" t="s">
        <v>29262</v>
      </c>
      <c r="G3577" s="35" t="s">
        <v>10573</v>
      </c>
      <c r="H3577" s="35" t="s">
        <v>10574</v>
      </c>
      <c r="I3577" s="35" t="s">
        <v>29</v>
      </c>
      <c r="J3577" s="36">
        <v>67592000</v>
      </c>
      <c r="K3577" s="36">
        <v>121600000</v>
      </c>
      <c r="L3577" s="36">
        <v>124185000</v>
      </c>
      <c r="M3577" s="36">
        <v>122583000</v>
      </c>
      <c r="N3577" s="36">
        <v>137263000</v>
      </c>
      <c r="O3577" s="37">
        <v>0.33989999999999998</v>
      </c>
      <c r="P3577" s="37">
        <v>0.14299999999999999</v>
      </c>
      <c r="Q3577" s="37">
        <v>0.17019999999999999</v>
      </c>
      <c r="R3577" s="37">
        <v>5.2400000000000002E-2</v>
      </c>
      <c r="S3577" s="37">
        <v>0.12770000000000001</v>
      </c>
      <c r="T3577" s="37">
        <v>0.32250000000000001</v>
      </c>
      <c r="U3577" s="37"/>
      <c r="V3577" s="37"/>
      <c r="W3577" s="37"/>
      <c r="X3577" s="37"/>
      <c r="Z3577" s="4" t="str">
        <f t="shared" si="230"/>
        <v>NO</v>
      </c>
      <c r="AA3577" s="4" t="str">
        <f t="shared" si="230"/>
        <v>NO</v>
      </c>
      <c r="AB3577" s="4" t="str">
        <f t="shared" si="230"/>
        <v>NO</v>
      </c>
      <c r="AD3577" s="4">
        <f t="shared" si="231"/>
        <v>0</v>
      </c>
    </row>
    <row r="3578" spans="1:30" ht="14.4" customHeight="1" x14ac:dyDescent="0.35">
      <c r="A3578" s="34">
        <v>3594</v>
      </c>
      <c r="B3578" s="1" t="s">
        <v>10575</v>
      </c>
      <c r="C3578" s="1"/>
      <c r="D3578" s="1"/>
      <c r="E3578" s="1"/>
      <c r="F3578" s="1" t="s">
        <v>29262</v>
      </c>
      <c r="G3578" s="35" t="s">
        <v>10576</v>
      </c>
      <c r="H3578" s="35" t="s">
        <v>10577</v>
      </c>
      <c r="I3578" s="35" t="s">
        <v>23</v>
      </c>
      <c r="J3578" s="36">
        <v>61967000</v>
      </c>
      <c r="K3578" s="36">
        <v>86948000</v>
      </c>
      <c r="L3578" s="36">
        <v>106993000</v>
      </c>
      <c r="M3578" s="36">
        <v>120974000</v>
      </c>
      <c r="N3578" s="36">
        <v>137221000</v>
      </c>
      <c r="O3578" s="37">
        <v>8.2699999999999996E-2</v>
      </c>
      <c r="P3578" s="37">
        <v>3.5299999999999998E-2</v>
      </c>
      <c r="Q3578" s="37">
        <v>6.2799999999999995E-2</v>
      </c>
      <c r="R3578" s="37">
        <v>6.7599999999999993E-2</v>
      </c>
      <c r="S3578" s="37">
        <v>0.1469</v>
      </c>
      <c r="T3578" s="37"/>
      <c r="U3578" s="37"/>
      <c r="V3578" s="37"/>
      <c r="W3578" s="37"/>
      <c r="X3578" s="37"/>
      <c r="Z3578" s="4" t="str">
        <f t="shared" si="230"/>
        <v>NO</v>
      </c>
      <c r="AA3578" s="4" t="str">
        <f t="shared" si="230"/>
        <v>NO</v>
      </c>
      <c r="AB3578" s="4" t="str">
        <f t="shared" si="230"/>
        <v>NO</v>
      </c>
      <c r="AD3578" s="4">
        <f t="shared" si="231"/>
        <v>0</v>
      </c>
    </row>
    <row r="3579" spans="1:30" ht="14.4" customHeight="1" x14ac:dyDescent="0.35">
      <c r="A3579" s="34">
        <v>3595</v>
      </c>
      <c r="B3579" s="1" t="s">
        <v>9628</v>
      </c>
      <c r="C3579" s="1"/>
      <c r="D3579" s="1"/>
      <c r="E3579" s="1"/>
      <c r="F3579" s="1" t="s">
        <v>29262</v>
      </c>
      <c r="G3579" s="35" t="s">
        <v>10578</v>
      </c>
      <c r="H3579" s="35" t="s">
        <v>10579</v>
      </c>
      <c r="I3579" s="35" t="s">
        <v>43</v>
      </c>
      <c r="J3579" s="36">
        <v>72738000</v>
      </c>
      <c r="K3579" s="36">
        <v>81683000</v>
      </c>
      <c r="L3579" s="36">
        <v>88127000</v>
      </c>
      <c r="M3579" s="36">
        <v>111481000</v>
      </c>
      <c r="N3579" s="36">
        <v>137213000</v>
      </c>
      <c r="O3579" s="37">
        <v>3.1E-2</v>
      </c>
      <c r="P3579" s="37">
        <v>5.1400000000000001E-2</v>
      </c>
      <c r="Q3579" s="37">
        <v>4.1799999999999997E-2</v>
      </c>
      <c r="R3579" s="37">
        <v>4.2500000000000003E-2</v>
      </c>
      <c r="S3579" s="37">
        <v>3.9600000000000003E-2</v>
      </c>
      <c r="T3579" s="37"/>
      <c r="U3579" s="37">
        <v>-1E-4</v>
      </c>
      <c r="V3579" s="37">
        <v>-9.4999999999999998E-3</v>
      </c>
      <c r="W3579" s="37">
        <v>-1.4200000000000001E-2</v>
      </c>
      <c r="X3579" s="37">
        <v>-0.01</v>
      </c>
      <c r="Z3579" s="4" t="str">
        <f t="shared" si="230"/>
        <v>NO</v>
      </c>
      <c r="AA3579" s="4" t="str">
        <f t="shared" si="230"/>
        <v>NO</v>
      </c>
      <c r="AB3579" s="4" t="str">
        <f t="shared" si="230"/>
        <v>NO</v>
      </c>
      <c r="AD3579" s="4">
        <f t="shared" si="231"/>
        <v>0</v>
      </c>
    </row>
    <row r="3580" spans="1:30" ht="14.4" customHeight="1" x14ac:dyDescent="0.35">
      <c r="A3580" s="34">
        <v>3596</v>
      </c>
      <c r="B3580" s="1" t="s">
        <v>10580</v>
      </c>
      <c r="C3580" s="1" t="s">
        <v>29015</v>
      </c>
      <c r="D3580" s="1"/>
      <c r="E3580" s="1" t="s">
        <v>29008</v>
      </c>
      <c r="F3580" s="1" t="s">
        <v>29262</v>
      </c>
      <c r="G3580" s="35" t="s">
        <v>10581</v>
      </c>
      <c r="H3580" s="35" t="s">
        <v>10582</v>
      </c>
      <c r="I3580" s="35" t="s">
        <v>29</v>
      </c>
      <c r="J3580" s="36">
        <v>27632000</v>
      </c>
      <c r="K3580" s="36">
        <v>39168000</v>
      </c>
      <c r="L3580" s="36">
        <v>46380000</v>
      </c>
      <c r="M3580" s="36">
        <v>105518000</v>
      </c>
      <c r="N3580" s="36">
        <v>137177000</v>
      </c>
      <c r="O3580" s="37">
        <v>0.2366</v>
      </c>
      <c r="P3580" s="37">
        <v>0.14080000000000001</v>
      </c>
      <c r="Q3580" s="37">
        <v>0.21729999999999999</v>
      </c>
      <c r="R3580" s="37">
        <v>0.54039999999999999</v>
      </c>
      <c r="S3580" s="37">
        <v>0.48060000000000003</v>
      </c>
      <c r="T3580" s="37">
        <v>0.2366</v>
      </c>
      <c r="U3580" s="37">
        <v>0.1263</v>
      </c>
      <c r="V3580" s="37">
        <v>0.2</v>
      </c>
      <c r="W3580" s="37">
        <v>0.50839999999999996</v>
      </c>
      <c r="X3580" s="37">
        <v>0.44169999999999998</v>
      </c>
      <c r="Z3580" s="4" t="str">
        <f t="shared" si="230"/>
        <v>YES</v>
      </c>
      <c r="AA3580" s="4" t="str">
        <f t="shared" si="230"/>
        <v>YES</v>
      </c>
      <c r="AB3580" s="4" t="str">
        <f t="shared" si="230"/>
        <v>YES</v>
      </c>
      <c r="AD3580" s="4">
        <f t="shared" si="231"/>
        <v>3</v>
      </c>
    </row>
    <row r="3581" spans="1:30" ht="27.65" customHeight="1" x14ac:dyDescent="0.35">
      <c r="A3581" s="34">
        <v>3597</v>
      </c>
      <c r="B3581" s="1" t="s">
        <v>10583</v>
      </c>
      <c r="C3581" s="1" t="s">
        <v>28702</v>
      </c>
      <c r="D3581" s="1"/>
      <c r="E3581" s="1"/>
      <c r="F3581" s="1" t="s">
        <v>29262</v>
      </c>
      <c r="G3581" s="35" t="s">
        <v>10584</v>
      </c>
      <c r="H3581" s="35" t="s">
        <v>10585</v>
      </c>
      <c r="I3581" s="35" t="s">
        <v>87</v>
      </c>
      <c r="J3581" s="36">
        <v>60597000</v>
      </c>
      <c r="K3581" s="36">
        <v>100257000</v>
      </c>
      <c r="L3581" s="36">
        <v>155786000</v>
      </c>
      <c r="M3581" s="36">
        <v>168947000</v>
      </c>
      <c r="N3581" s="36">
        <v>137111000</v>
      </c>
      <c r="O3581" s="37">
        <v>8.2900000000000001E-2</v>
      </c>
      <c r="P3581" s="37">
        <v>6.1199999999999997E-2</v>
      </c>
      <c r="Q3581" s="37">
        <v>6.7199999999999996E-2</v>
      </c>
      <c r="R3581" s="37">
        <v>6.5799999999999997E-2</v>
      </c>
      <c r="S3581" s="37">
        <v>6.0400000000000002E-2</v>
      </c>
      <c r="T3581" s="37">
        <v>1.7999999999999999E-2</v>
      </c>
      <c r="U3581" s="37">
        <v>5.6500000000000002E-2</v>
      </c>
      <c r="V3581" s="37">
        <v>7.4099999999999999E-2</v>
      </c>
      <c r="W3581" s="37">
        <v>-7.4800000000000005E-2</v>
      </c>
      <c r="X3581" s="37"/>
      <c r="Z3581" s="4" t="str">
        <f t="shared" si="230"/>
        <v>NO</v>
      </c>
      <c r="AA3581" s="4" t="str">
        <f t="shared" si="230"/>
        <v>NO</v>
      </c>
      <c r="AB3581" s="4" t="str">
        <f t="shared" si="230"/>
        <v>NO</v>
      </c>
      <c r="AD3581" s="4">
        <f t="shared" si="231"/>
        <v>0</v>
      </c>
    </row>
    <row r="3582" spans="1:30" ht="14.4" customHeight="1" x14ac:dyDescent="0.35">
      <c r="A3582" s="34">
        <v>3598</v>
      </c>
      <c r="B3582" s="1" t="s">
        <v>10586</v>
      </c>
      <c r="C3582" s="1" t="s">
        <v>29081</v>
      </c>
      <c r="D3582" s="1"/>
      <c r="E3582" s="1"/>
      <c r="F3582" s="1" t="s">
        <v>29262</v>
      </c>
      <c r="G3582" s="35" t="s">
        <v>10587</v>
      </c>
      <c r="H3582" s="35" t="s">
        <v>10588</v>
      </c>
      <c r="I3582" s="35" t="s">
        <v>29</v>
      </c>
      <c r="J3582" s="36">
        <v>82847000</v>
      </c>
      <c r="K3582" s="36">
        <v>96983000</v>
      </c>
      <c r="L3582" s="36">
        <v>110380000</v>
      </c>
      <c r="M3582" s="36">
        <v>119425000</v>
      </c>
      <c r="N3582" s="36">
        <v>137071000</v>
      </c>
      <c r="O3582" s="37"/>
      <c r="P3582" s="37"/>
      <c r="Q3582" s="37"/>
      <c r="R3582" s="37"/>
      <c r="S3582" s="37"/>
      <c r="T3582" s="37"/>
      <c r="U3582" s="37"/>
      <c r="V3582" s="37"/>
      <c r="W3582" s="37"/>
      <c r="X3582" s="37"/>
      <c r="Z3582" s="4" t="str">
        <f t="shared" si="230"/>
        <v>NO</v>
      </c>
      <c r="AA3582" s="4" t="str">
        <f t="shared" si="230"/>
        <v>NO</v>
      </c>
      <c r="AB3582" s="4" t="str">
        <f t="shared" si="230"/>
        <v>NO</v>
      </c>
      <c r="AD3582" s="4">
        <f t="shared" si="231"/>
        <v>0</v>
      </c>
    </row>
    <row r="3583" spans="1:30" ht="27.65" customHeight="1" x14ac:dyDescent="0.35">
      <c r="A3583" s="34">
        <v>3599</v>
      </c>
      <c r="B3583" s="1" t="s">
        <v>10589</v>
      </c>
      <c r="C3583" s="1" t="s">
        <v>28702</v>
      </c>
      <c r="D3583" s="1"/>
      <c r="E3583" s="1"/>
      <c r="F3583" s="1" t="s">
        <v>29262</v>
      </c>
      <c r="G3583" s="35" t="s">
        <v>10590</v>
      </c>
      <c r="H3583" s="35" t="s">
        <v>10591</v>
      </c>
      <c r="I3583" s="35" t="s">
        <v>87</v>
      </c>
      <c r="J3583" s="36">
        <v>65141000</v>
      </c>
      <c r="K3583" s="36">
        <v>108491000</v>
      </c>
      <c r="L3583" s="36">
        <v>119018000</v>
      </c>
      <c r="M3583" s="36">
        <v>117923000</v>
      </c>
      <c r="N3583" s="36">
        <v>137059000</v>
      </c>
      <c r="O3583" s="37">
        <v>1.23E-2</v>
      </c>
      <c r="P3583" s="37">
        <v>2.3999999999999998E-3</v>
      </c>
      <c r="Q3583" s="37">
        <v>-2.8899999999999999E-2</v>
      </c>
      <c r="R3583" s="37">
        <v>8.6999999999999994E-3</v>
      </c>
      <c r="S3583" s="37">
        <v>-6.0000000000000001E-3</v>
      </c>
      <c r="T3583" s="37">
        <v>-2.3199999999999998E-2</v>
      </c>
      <c r="U3583" s="37">
        <v>7.6E-3</v>
      </c>
      <c r="V3583" s="37">
        <v>2.0000000000000001E-4</v>
      </c>
      <c r="W3583" s="37">
        <v>2.5000000000000001E-3</v>
      </c>
      <c r="X3583" s="37">
        <v>1.6799999999999999E-2</v>
      </c>
      <c r="Z3583" s="4" t="str">
        <f t="shared" si="230"/>
        <v>NO</v>
      </c>
      <c r="AA3583" s="4" t="str">
        <f t="shared" si="230"/>
        <v>NO</v>
      </c>
      <c r="AB3583" s="4" t="str">
        <f t="shared" si="230"/>
        <v>NO</v>
      </c>
      <c r="AD3583" s="4">
        <f t="shared" si="231"/>
        <v>0</v>
      </c>
    </row>
    <row r="3584" spans="1:30" ht="41.4" customHeight="1" x14ac:dyDescent="0.35">
      <c r="A3584" s="34">
        <v>3600</v>
      </c>
      <c r="B3584" s="1" t="s">
        <v>10592</v>
      </c>
      <c r="C3584" s="1"/>
      <c r="D3584" s="1"/>
      <c r="E3584" s="1"/>
      <c r="F3584" s="1" t="s">
        <v>29262</v>
      </c>
      <c r="G3584" s="35" t="s">
        <v>10593</v>
      </c>
      <c r="H3584" s="35" t="s">
        <v>10594</v>
      </c>
      <c r="I3584" s="35" t="s">
        <v>33</v>
      </c>
      <c r="J3584" s="36">
        <v>71514000</v>
      </c>
      <c r="K3584" s="36">
        <v>72932000</v>
      </c>
      <c r="L3584" s="36">
        <v>117289000</v>
      </c>
      <c r="M3584" s="36">
        <v>166454000</v>
      </c>
      <c r="N3584" s="36">
        <v>137055000</v>
      </c>
      <c r="O3584" s="37">
        <v>8.6999999999999994E-2</v>
      </c>
      <c r="P3584" s="37">
        <v>0.47570000000000001</v>
      </c>
      <c r="Q3584" s="37">
        <v>0.29720000000000002</v>
      </c>
      <c r="R3584" s="37">
        <v>0.27539999999999998</v>
      </c>
      <c r="S3584" s="37">
        <v>0.21199999999999999</v>
      </c>
      <c r="T3584" s="37"/>
      <c r="U3584" s="37"/>
      <c r="V3584" s="37"/>
      <c r="W3584" s="37"/>
      <c r="X3584" s="37"/>
      <c r="Z3584" s="4" t="str">
        <f t="shared" si="230"/>
        <v>YES</v>
      </c>
      <c r="AA3584" s="4" t="str">
        <f t="shared" si="230"/>
        <v>YES</v>
      </c>
      <c r="AB3584" s="4" t="str">
        <f t="shared" si="230"/>
        <v>YES</v>
      </c>
      <c r="AD3584" s="4">
        <f t="shared" si="231"/>
        <v>3</v>
      </c>
    </row>
    <row r="3585" spans="1:30" ht="14.4" customHeight="1" x14ac:dyDescent="0.35">
      <c r="A3585" s="34">
        <v>3601</v>
      </c>
      <c r="B3585" s="1" t="s">
        <v>10490</v>
      </c>
      <c r="C3585" s="1"/>
      <c r="D3585" s="1"/>
      <c r="E3585" s="1"/>
      <c r="F3585" s="1" t="s">
        <v>29262</v>
      </c>
      <c r="G3585" s="35" t="s">
        <v>10595</v>
      </c>
      <c r="H3585" s="35" t="s">
        <v>10596</v>
      </c>
      <c r="I3585" s="35" t="s">
        <v>23</v>
      </c>
      <c r="J3585" s="36">
        <v>297620000</v>
      </c>
      <c r="K3585" s="36">
        <v>305297000</v>
      </c>
      <c r="L3585" s="36">
        <v>369037000</v>
      </c>
      <c r="M3585" s="36">
        <v>425539000</v>
      </c>
      <c r="N3585" s="36">
        <v>137031000</v>
      </c>
      <c r="O3585" s="37">
        <v>0.15679999999999999</v>
      </c>
      <c r="P3585" s="37">
        <v>0.16200000000000001</v>
      </c>
      <c r="Q3585" s="37">
        <v>0.20130000000000001</v>
      </c>
      <c r="R3585" s="37">
        <v>0.1308</v>
      </c>
      <c r="S3585" s="37">
        <v>-0.26200000000000001</v>
      </c>
      <c r="T3585" s="37"/>
      <c r="U3585" s="37"/>
      <c r="V3585" s="37"/>
      <c r="W3585" s="37"/>
      <c r="X3585" s="37"/>
      <c r="Z3585" s="4" t="str">
        <f t="shared" si="230"/>
        <v>YES</v>
      </c>
      <c r="AA3585" s="4" t="str">
        <f t="shared" si="230"/>
        <v>NO</v>
      </c>
      <c r="AB3585" s="4" t="str">
        <f t="shared" si="230"/>
        <v>NO</v>
      </c>
      <c r="AD3585" s="4">
        <f t="shared" si="231"/>
        <v>1</v>
      </c>
    </row>
    <row r="3586" spans="1:30" ht="27.65" customHeight="1" x14ac:dyDescent="0.35">
      <c r="A3586" s="34">
        <v>3602</v>
      </c>
      <c r="B3586" s="1" t="s">
        <v>10597</v>
      </c>
      <c r="C3586" s="1"/>
      <c r="D3586" s="1"/>
      <c r="E3586" s="1"/>
      <c r="F3586" s="1" t="s">
        <v>29262</v>
      </c>
      <c r="G3586" s="35" t="s">
        <v>10598</v>
      </c>
      <c r="H3586" s="35" t="s">
        <v>10599</v>
      </c>
      <c r="I3586" s="35" t="s">
        <v>544</v>
      </c>
      <c r="J3586" s="36">
        <v>68130000</v>
      </c>
      <c r="K3586" s="36">
        <v>80446000</v>
      </c>
      <c r="L3586" s="36"/>
      <c r="M3586" s="36">
        <v>105941000</v>
      </c>
      <c r="N3586" s="36">
        <v>137010000</v>
      </c>
      <c r="O3586" s="37">
        <v>2.5000000000000001E-2</v>
      </c>
      <c r="P3586" s="37">
        <v>0.02</v>
      </c>
      <c r="Q3586" s="37"/>
      <c r="R3586" s="37">
        <v>4.2200000000000001E-2</v>
      </c>
      <c r="S3586" s="37">
        <v>3.9E-2</v>
      </c>
      <c r="T3586" s="37"/>
      <c r="U3586" s="37"/>
      <c r="V3586" s="37"/>
      <c r="W3586" s="37"/>
      <c r="X3586" s="37"/>
      <c r="Z3586" s="4" t="str">
        <f t="shared" si="230"/>
        <v>NO</v>
      </c>
      <c r="AA3586" s="4" t="str">
        <f t="shared" si="230"/>
        <v>NO</v>
      </c>
      <c r="AB3586" s="4" t="str">
        <f t="shared" si="230"/>
        <v>NO</v>
      </c>
      <c r="AD3586" s="4">
        <f t="shared" si="231"/>
        <v>0</v>
      </c>
    </row>
    <row r="3587" spans="1:30" ht="14.4" customHeight="1" x14ac:dyDescent="0.35">
      <c r="A3587" s="34">
        <v>3603</v>
      </c>
      <c r="B3587" s="1" t="s">
        <v>10600</v>
      </c>
      <c r="C3587" s="1" t="s">
        <v>29015</v>
      </c>
      <c r="D3587" s="1"/>
      <c r="E3587" s="1" t="s">
        <v>29008</v>
      </c>
      <c r="F3587" s="1" t="s">
        <v>29262</v>
      </c>
      <c r="G3587" s="35" t="s">
        <v>10601</v>
      </c>
      <c r="H3587" s="35" t="s">
        <v>10602</v>
      </c>
      <c r="I3587" s="35" t="s">
        <v>29</v>
      </c>
      <c r="J3587" s="36">
        <v>87554000</v>
      </c>
      <c r="K3587" s="36">
        <v>101038000</v>
      </c>
      <c r="L3587" s="36">
        <v>116599000</v>
      </c>
      <c r="M3587" s="36">
        <v>125184000</v>
      </c>
      <c r="N3587" s="36">
        <v>137006000</v>
      </c>
      <c r="O3587" s="37">
        <v>0.42230000000000001</v>
      </c>
      <c r="P3587" s="37">
        <v>0.28010000000000002</v>
      </c>
      <c r="Q3587" s="37">
        <v>0.24990000000000001</v>
      </c>
      <c r="R3587" s="37">
        <v>0.24979999999999999</v>
      </c>
      <c r="S3587" s="37">
        <v>0.16370000000000001</v>
      </c>
      <c r="T3587" s="37"/>
      <c r="U3587" s="37">
        <v>-1.4E-3</v>
      </c>
      <c r="V3587" s="37">
        <v>-1.4E-3</v>
      </c>
      <c r="W3587" s="37"/>
      <c r="X3587" s="37">
        <v>0.1535</v>
      </c>
      <c r="Z3587" s="4" t="str">
        <f t="shared" si="230"/>
        <v>YES</v>
      </c>
      <c r="AA3587" s="4" t="str">
        <f t="shared" si="230"/>
        <v>YES</v>
      </c>
      <c r="AB3587" s="4" t="str">
        <f t="shared" si="230"/>
        <v>NO</v>
      </c>
      <c r="AD3587" s="4">
        <f t="shared" si="231"/>
        <v>2</v>
      </c>
    </row>
    <row r="3588" spans="1:30" ht="27.65" customHeight="1" x14ac:dyDescent="0.35">
      <c r="A3588" s="34">
        <v>3604</v>
      </c>
      <c r="B3588" s="1" t="s">
        <v>5483</v>
      </c>
      <c r="C3588" s="1" t="s">
        <v>29015</v>
      </c>
      <c r="D3588" s="1"/>
      <c r="E3588" s="1" t="s">
        <v>29008</v>
      </c>
      <c r="F3588" s="1" t="s">
        <v>29262</v>
      </c>
      <c r="G3588" s="35" t="s">
        <v>10603</v>
      </c>
      <c r="H3588" s="35" t="s">
        <v>10604</v>
      </c>
      <c r="I3588" s="35" t="s">
        <v>29</v>
      </c>
      <c r="J3588" s="36"/>
      <c r="K3588" s="36"/>
      <c r="L3588" s="36">
        <v>23312000</v>
      </c>
      <c r="M3588" s="36">
        <v>100293000</v>
      </c>
      <c r="N3588" s="36">
        <v>136982000</v>
      </c>
      <c r="O3588" s="37"/>
      <c r="P3588" s="37"/>
      <c r="Q3588" s="37">
        <v>0.48480000000000001</v>
      </c>
      <c r="R3588" s="37">
        <v>0.31869999999999998</v>
      </c>
      <c r="S3588" s="37">
        <v>4.2500000000000003E-2</v>
      </c>
      <c r="T3588" s="37"/>
      <c r="U3588" s="37"/>
      <c r="V3588" s="37"/>
      <c r="W3588" s="37"/>
      <c r="X3588" s="37"/>
      <c r="Z3588" s="4" t="str">
        <f t="shared" si="230"/>
        <v>YES</v>
      </c>
      <c r="AA3588" s="4" t="str">
        <f t="shared" si="230"/>
        <v>YES</v>
      </c>
      <c r="AB3588" s="4" t="str">
        <f t="shared" si="230"/>
        <v>NO</v>
      </c>
      <c r="AD3588" s="4">
        <f t="shared" si="231"/>
        <v>2</v>
      </c>
    </row>
    <row r="3589" spans="1:30" ht="14.4" customHeight="1" x14ac:dyDescent="0.35">
      <c r="A3589" s="34">
        <v>3605</v>
      </c>
      <c r="B3589" s="1" t="s">
        <v>10605</v>
      </c>
      <c r="C3589" s="1"/>
      <c r="D3589" s="1"/>
      <c r="E3589" s="1"/>
      <c r="F3589" s="1" t="s">
        <v>29262</v>
      </c>
      <c r="G3589" s="35" t="s">
        <v>10606</v>
      </c>
      <c r="H3589" s="35" t="s">
        <v>10607</v>
      </c>
      <c r="I3589" s="35" t="s">
        <v>33</v>
      </c>
      <c r="J3589" s="36">
        <v>47062000</v>
      </c>
      <c r="K3589" s="36">
        <v>42473000</v>
      </c>
      <c r="L3589" s="36">
        <v>79260000</v>
      </c>
      <c r="M3589" s="36">
        <v>112943000</v>
      </c>
      <c r="N3589" s="36">
        <v>136976000</v>
      </c>
      <c r="O3589" s="37">
        <v>4.1399999999999999E-2</v>
      </c>
      <c r="P3589" s="37">
        <v>1.2699999999999999E-2</v>
      </c>
      <c r="Q3589" s="37">
        <v>0.42820000000000003</v>
      </c>
      <c r="R3589" s="37">
        <v>0.39589999999999997</v>
      </c>
      <c r="S3589" s="37">
        <v>4.4499999999999998E-2</v>
      </c>
      <c r="T3589" s="37"/>
      <c r="U3589" s="37"/>
      <c r="V3589" s="37"/>
      <c r="W3589" s="37"/>
      <c r="X3589" s="37"/>
      <c r="Z3589" s="4" t="str">
        <f t="shared" ref="Z3589:AB3652" si="232">IF(Q3589&gt;20%,"YES","NO")</f>
        <v>YES</v>
      </c>
      <c r="AA3589" s="4" t="str">
        <f t="shared" si="232"/>
        <v>YES</v>
      </c>
      <c r="AB3589" s="4" t="str">
        <f t="shared" si="232"/>
        <v>NO</v>
      </c>
      <c r="AD3589" s="4">
        <f t="shared" ref="AD3589:AD3652" si="233">COUNTIF(Z3589:AB3589,"YES")</f>
        <v>2</v>
      </c>
    </row>
    <row r="3590" spans="1:30" ht="27.65" customHeight="1" x14ac:dyDescent="0.35">
      <c r="A3590" s="34">
        <v>3606</v>
      </c>
      <c r="B3590" s="1" t="s">
        <v>10608</v>
      </c>
      <c r="C3590" s="1" t="s">
        <v>29015</v>
      </c>
      <c r="D3590" s="1"/>
      <c r="E3590" s="1" t="s">
        <v>29008</v>
      </c>
      <c r="F3590" s="1" t="s">
        <v>29262</v>
      </c>
      <c r="G3590" s="35" t="s">
        <v>10609</v>
      </c>
      <c r="H3590" s="35" t="s">
        <v>10610</v>
      </c>
      <c r="I3590" s="35" t="s">
        <v>29</v>
      </c>
      <c r="J3590" s="36">
        <v>64297000</v>
      </c>
      <c r="K3590" s="36">
        <v>70651000</v>
      </c>
      <c r="L3590" s="36">
        <v>98372000</v>
      </c>
      <c r="M3590" s="36">
        <v>128032000</v>
      </c>
      <c r="N3590" s="36">
        <v>136956000</v>
      </c>
      <c r="O3590" s="37">
        <v>3.6400000000000002E-2</v>
      </c>
      <c r="P3590" s="37">
        <v>6.3799999999999996E-2</v>
      </c>
      <c r="Q3590" s="37">
        <v>0.2407</v>
      </c>
      <c r="R3590" s="37">
        <v>0.1726</v>
      </c>
      <c r="S3590" s="37">
        <v>9.8299999999999998E-2</v>
      </c>
      <c r="T3590" s="37"/>
      <c r="U3590" s="37"/>
      <c r="V3590" s="37"/>
      <c r="W3590" s="37"/>
      <c r="X3590" s="37"/>
      <c r="Z3590" s="4" t="str">
        <f t="shared" si="232"/>
        <v>YES</v>
      </c>
      <c r="AA3590" s="4" t="str">
        <f t="shared" si="232"/>
        <v>NO</v>
      </c>
      <c r="AB3590" s="4" t="str">
        <f t="shared" si="232"/>
        <v>NO</v>
      </c>
      <c r="AD3590" s="4">
        <f t="shared" si="233"/>
        <v>1</v>
      </c>
    </row>
    <row r="3591" spans="1:30" ht="27.65" customHeight="1" x14ac:dyDescent="0.35">
      <c r="A3591" s="34">
        <v>3607</v>
      </c>
      <c r="B3591" s="1" t="s">
        <v>10611</v>
      </c>
      <c r="C3591" s="1"/>
      <c r="D3591" s="1"/>
      <c r="E3591" s="1"/>
      <c r="F3591" s="1" t="s">
        <v>29262</v>
      </c>
      <c r="G3591" s="35" t="s">
        <v>10612</v>
      </c>
      <c r="H3591" s="35" t="s">
        <v>10613</v>
      </c>
      <c r="I3591" s="35" t="s">
        <v>33</v>
      </c>
      <c r="J3591" s="36">
        <v>74308000</v>
      </c>
      <c r="K3591" s="36">
        <v>75977000</v>
      </c>
      <c r="L3591" s="36">
        <v>88464000</v>
      </c>
      <c r="M3591" s="36">
        <v>113255000</v>
      </c>
      <c r="N3591" s="36">
        <v>136941000</v>
      </c>
      <c r="O3591" s="37">
        <v>4.2900000000000001E-2</v>
      </c>
      <c r="P3591" s="37">
        <v>9.6500000000000002E-2</v>
      </c>
      <c r="Q3591" s="37">
        <v>1.1000000000000001E-3</v>
      </c>
      <c r="R3591" s="37">
        <v>2.52E-2</v>
      </c>
      <c r="S3591" s="37">
        <v>3.5999999999999997E-2</v>
      </c>
      <c r="T3591" s="37"/>
      <c r="U3591" s="37"/>
      <c r="V3591" s="37"/>
      <c r="W3591" s="37"/>
      <c r="X3591" s="37"/>
      <c r="Z3591" s="4" t="str">
        <f t="shared" si="232"/>
        <v>NO</v>
      </c>
      <c r="AA3591" s="4" t="str">
        <f t="shared" si="232"/>
        <v>NO</v>
      </c>
      <c r="AB3591" s="4" t="str">
        <f t="shared" si="232"/>
        <v>NO</v>
      </c>
      <c r="AD3591" s="4">
        <f t="shared" si="233"/>
        <v>0</v>
      </c>
    </row>
    <row r="3592" spans="1:30" ht="14.4" customHeight="1" x14ac:dyDescent="0.35">
      <c r="A3592" s="34">
        <v>3608</v>
      </c>
      <c r="B3592" s="1" t="s">
        <v>10614</v>
      </c>
      <c r="C3592" s="1" t="s">
        <v>28702</v>
      </c>
      <c r="D3592" s="1"/>
      <c r="E3592" s="1"/>
      <c r="F3592" s="1" t="s">
        <v>29262</v>
      </c>
      <c r="G3592" s="35" t="s">
        <v>10615</v>
      </c>
      <c r="H3592" s="35" t="s">
        <v>10616</v>
      </c>
      <c r="I3592" s="35" t="s">
        <v>87</v>
      </c>
      <c r="J3592" s="36">
        <v>74888000</v>
      </c>
      <c r="K3592" s="36">
        <v>130553000</v>
      </c>
      <c r="L3592" s="36">
        <v>108611000</v>
      </c>
      <c r="M3592" s="36">
        <v>123999000</v>
      </c>
      <c r="N3592" s="36">
        <v>136915000</v>
      </c>
      <c r="O3592" s="37">
        <v>-0.79590000000000005</v>
      </c>
      <c r="P3592" s="37">
        <v>0.11169999999999999</v>
      </c>
      <c r="Q3592" s="37">
        <v>7.1999999999999995E-2</v>
      </c>
      <c r="R3592" s="37">
        <v>3.5000000000000001E-3</v>
      </c>
      <c r="S3592" s="37">
        <v>1.38E-2</v>
      </c>
      <c r="T3592" s="37">
        <v>-0.7258</v>
      </c>
      <c r="U3592" s="37">
        <v>-2.2800000000000001E-2</v>
      </c>
      <c r="V3592" s="37">
        <v>1.4200000000000001E-2</v>
      </c>
      <c r="W3592" s="37">
        <v>3.8899999999999997E-2</v>
      </c>
      <c r="X3592" s="37">
        <v>0.1234</v>
      </c>
      <c r="Z3592" s="4" t="str">
        <f t="shared" si="232"/>
        <v>NO</v>
      </c>
      <c r="AA3592" s="4" t="str">
        <f t="shared" si="232"/>
        <v>NO</v>
      </c>
      <c r="AB3592" s="4" t="str">
        <f t="shared" si="232"/>
        <v>NO</v>
      </c>
      <c r="AD3592" s="4">
        <f t="shared" si="233"/>
        <v>0</v>
      </c>
    </row>
    <row r="3593" spans="1:30" ht="14.4" customHeight="1" x14ac:dyDescent="0.35">
      <c r="A3593" s="34">
        <v>3609</v>
      </c>
      <c r="B3593" s="1" t="s">
        <v>10617</v>
      </c>
      <c r="C3593" s="1"/>
      <c r="D3593" s="1"/>
      <c r="E3593" s="1"/>
      <c r="F3593" s="1" t="s">
        <v>29262</v>
      </c>
      <c r="G3593" s="35" t="s">
        <v>10618</v>
      </c>
      <c r="H3593" s="35" t="s">
        <v>10619</v>
      </c>
      <c r="I3593" s="35" t="s">
        <v>23</v>
      </c>
      <c r="J3593" s="36">
        <v>37424000</v>
      </c>
      <c r="K3593" s="36">
        <v>36244000</v>
      </c>
      <c r="L3593" s="36">
        <v>37367000</v>
      </c>
      <c r="M3593" s="36">
        <v>52452000</v>
      </c>
      <c r="N3593" s="36">
        <v>136912000</v>
      </c>
      <c r="O3593" s="37">
        <v>0.56130000000000002</v>
      </c>
      <c r="P3593" s="37">
        <v>0.5333</v>
      </c>
      <c r="Q3593" s="37">
        <v>0.50260000000000005</v>
      </c>
      <c r="R3593" s="37">
        <v>0.64700000000000002</v>
      </c>
      <c r="S3593" s="37">
        <v>0.70320000000000005</v>
      </c>
      <c r="T3593" s="37"/>
      <c r="U3593" s="37"/>
      <c r="V3593" s="37">
        <v>-4.1999999999999997E-3</v>
      </c>
      <c r="W3593" s="37">
        <v>-9.1000000000000004E-3</v>
      </c>
      <c r="X3593" s="37"/>
      <c r="Z3593" s="4" t="str">
        <f t="shared" si="232"/>
        <v>YES</v>
      </c>
      <c r="AA3593" s="4" t="str">
        <f t="shared" si="232"/>
        <v>YES</v>
      </c>
      <c r="AB3593" s="4" t="str">
        <f t="shared" si="232"/>
        <v>YES</v>
      </c>
      <c r="AD3593" s="4">
        <f t="shared" si="233"/>
        <v>3</v>
      </c>
    </row>
    <row r="3594" spans="1:30" ht="14.4" customHeight="1" x14ac:dyDescent="0.35">
      <c r="A3594" s="34">
        <v>3610</v>
      </c>
      <c r="B3594" s="1" t="s">
        <v>10620</v>
      </c>
      <c r="C3594" s="1"/>
      <c r="D3594" s="1"/>
      <c r="E3594" s="1"/>
      <c r="F3594" s="1" t="s">
        <v>29262</v>
      </c>
      <c r="G3594" s="35" t="s">
        <v>10621</v>
      </c>
      <c r="H3594" s="35" t="s">
        <v>10622</v>
      </c>
      <c r="I3594" s="35" t="s">
        <v>33</v>
      </c>
      <c r="J3594" s="36">
        <v>60555000</v>
      </c>
      <c r="K3594" s="36">
        <v>57957000</v>
      </c>
      <c r="L3594" s="36">
        <v>79859000</v>
      </c>
      <c r="M3594" s="36">
        <v>116953000</v>
      </c>
      <c r="N3594" s="36">
        <v>136892000</v>
      </c>
      <c r="O3594" s="37">
        <v>0.12590000000000001</v>
      </c>
      <c r="P3594" s="37">
        <v>0.19839999999999999</v>
      </c>
      <c r="Q3594" s="37">
        <v>0.22889999999999999</v>
      </c>
      <c r="R3594" s="37">
        <v>0.13769999999999999</v>
      </c>
      <c r="S3594" s="37">
        <v>-0.12509999999999999</v>
      </c>
      <c r="T3594" s="37"/>
      <c r="U3594" s="37"/>
      <c r="V3594" s="37"/>
      <c r="W3594" s="37"/>
      <c r="X3594" s="37"/>
      <c r="Z3594" s="4" t="str">
        <f t="shared" si="232"/>
        <v>YES</v>
      </c>
      <c r="AA3594" s="4" t="str">
        <f t="shared" si="232"/>
        <v>NO</v>
      </c>
      <c r="AB3594" s="4" t="str">
        <f t="shared" si="232"/>
        <v>NO</v>
      </c>
      <c r="AD3594" s="4">
        <f t="shared" si="233"/>
        <v>1</v>
      </c>
    </row>
    <row r="3595" spans="1:30" ht="14.4" customHeight="1" x14ac:dyDescent="0.35">
      <c r="A3595" s="34">
        <v>3611</v>
      </c>
      <c r="B3595" s="1" t="s">
        <v>10623</v>
      </c>
      <c r="C3595" s="1"/>
      <c r="D3595" s="1"/>
      <c r="E3595" s="1"/>
      <c r="F3595" s="1" t="s">
        <v>29262</v>
      </c>
      <c r="G3595" s="35" t="s">
        <v>10624</v>
      </c>
      <c r="H3595" s="35" t="s">
        <v>10625</v>
      </c>
      <c r="I3595" s="35" t="s">
        <v>23</v>
      </c>
      <c r="J3595" s="36">
        <v>55657000</v>
      </c>
      <c r="K3595" s="36">
        <v>68164000</v>
      </c>
      <c r="L3595" s="36">
        <v>98432000</v>
      </c>
      <c r="M3595" s="36">
        <v>103374000</v>
      </c>
      <c r="N3595" s="36">
        <v>136879000</v>
      </c>
      <c r="O3595" s="37">
        <v>-0.10639999999999999</v>
      </c>
      <c r="P3595" s="37">
        <v>0.02</v>
      </c>
      <c r="Q3595" s="37">
        <v>0.13650000000000001</v>
      </c>
      <c r="R3595" s="37">
        <v>1.44E-2</v>
      </c>
      <c r="S3595" s="37">
        <v>0.1792</v>
      </c>
      <c r="T3595" s="37">
        <v>-0.1305</v>
      </c>
      <c r="U3595" s="37">
        <v>-2.3400000000000001E-2</v>
      </c>
      <c r="V3595" s="37">
        <v>-1.23E-2</v>
      </c>
      <c r="W3595" s="37">
        <v>-2.8400000000000002E-2</v>
      </c>
      <c r="X3595" s="37">
        <v>-6.3E-2</v>
      </c>
      <c r="Z3595" s="4" t="str">
        <f t="shared" si="232"/>
        <v>NO</v>
      </c>
      <c r="AA3595" s="4" t="str">
        <f t="shared" si="232"/>
        <v>NO</v>
      </c>
      <c r="AB3595" s="4" t="str">
        <f t="shared" si="232"/>
        <v>NO</v>
      </c>
      <c r="AD3595" s="4">
        <f t="shared" si="233"/>
        <v>0</v>
      </c>
    </row>
    <row r="3596" spans="1:30" ht="14.4" customHeight="1" x14ac:dyDescent="0.35">
      <c r="A3596" s="34">
        <v>3612</v>
      </c>
      <c r="B3596" s="1" t="s">
        <v>10626</v>
      </c>
      <c r="C3596" s="1" t="s">
        <v>28702</v>
      </c>
      <c r="D3596" s="1"/>
      <c r="E3596" s="1"/>
      <c r="F3596" s="1" t="s">
        <v>29262</v>
      </c>
      <c r="G3596" s="35" t="s">
        <v>10627</v>
      </c>
      <c r="H3596" s="35" t="s">
        <v>10628</v>
      </c>
      <c r="I3596" s="35" t="s">
        <v>87</v>
      </c>
      <c r="J3596" s="36">
        <v>51559000</v>
      </c>
      <c r="K3596" s="36">
        <v>69365000</v>
      </c>
      <c r="L3596" s="36">
        <v>100108000</v>
      </c>
      <c r="M3596" s="36">
        <v>116292000</v>
      </c>
      <c r="N3596" s="36">
        <v>136853000</v>
      </c>
      <c r="O3596" s="37">
        <v>-7.3499999999999996E-2</v>
      </c>
      <c r="P3596" s="37">
        <v>-5.0000000000000001E-4</v>
      </c>
      <c r="Q3596" s="37">
        <v>3.6200000000000003E-2</v>
      </c>
      <c r="R3596" s="37">
        <v>1.2800000000000001E-2</v>
      </c>
      <c r="S3596" s="37">
        <v>1.41E-2</v>
      </c>
      <c r="T3596" s="37">
        <v>9.1999999999999998E-2</v>
      </c>
      <c r="U3596" s="37">
        <v>4.4000000000000003E-3</v>
      </c>
      <c r="V3596" s="37">
        <v>3.04E-2</v>
      </c>
      <c r="W3596" s="37">
        <v>9.4999999999999998E-3</v>
      </c>
      <c r="X3596" s="37">
        <v>5.1000000000000004E-3</v>
      </c>
      <c r="Z3596" s="4" t="str">
        <f t="shared" si="232"/>
        <v>NO</v>
      </c>
      <c r="AA3596" s="4" t="str">
        <f t="shared" si="232"/>
        <v>NO</v>
      </c>
      <c r="AB3596" s="4" t="str">
        <f t="shared" si="232"/>
        <v>NO</v>
      </c>
      <c r="AD3596" s="4">
        <f t="shared" si="233"/>
        <v>0</v>
      </c>
    </row>
    <row r="3597" spans="1:30" ht="27.65" customHeight="1" x14ac:dyDescent="0.35">
      <c r="A3597" s="39">
        <v>3613</v>
      </c>
      <c r="B3597" s="13" t="s">
        <v>10629</v>
      </c>
      <c r="C3597" s="13" t="s">
        <v>29015</v>
      </c>
      <c r="D3597" s="14" t="s">
        <v>29043</v>
      </c>
      <c r="E3597" s="16" t="s">
        <v>29086</v>
      </c>
      <c r="F3597" s="1" t="s">
        <v>29262</v>
      </c>
      <c r="G3597" s="40" t="s">
        <v>10630</v>
      </c>
      <c r="H3597" s="40" t="s">
        <v>10631</v>
      </c>
      <c r="I3597" s="40" t="s">
        <v>23</v>
      </c>
      <c r="J3597" s="41">
        <v>186683000</v>
      </c>
      <c r="K3597" s="41">
        <v>193092000</v>
      </c>
      <c r="L3597" s="41">
        <v>241728000</v>
      </c>
      <c r="M3597" s="41">
        <v>161118000</v>
      </c>
      <c r="N3597" s="41">
        <v>136835000</v>
      </c>
      <c r="O3597" s="42">
        <v>0.40679999999999999</v>
      </c>
      <c r="P3597" s="42">
        <v>0.2505</v>
      </c>
      <c r="Q3597" s="42">
        <v>1.09E-2</v>
      </c>
      <c r="R3597" s="42">
        <v>-0.1046</v>
      </c>
      <c r="S3597" s="42">
        <v>0.20880000000000001</v>
      </c>
      <c r="T3597" s="42"/>
      <c r="U3597" s="42"/>
      <c r="V3597" s="42"/>
      <c r="W3597" s="42"/>
      <c r="X3597" s="42"/>
      <c r="Z3597" s="4" t="str">
        <f t="shared" si="232"/>
        <v>NO</v>
      </c>
      <c r="AA3597" s="4" t="str">
        <f t="shared" si="232"/>
        <v>NO</v>
      </c>
      <c r="AB3597" s="4" t="str">
        <f t="shared" si="232"/>
        <v>YES</v>
      </c>
      <c r="AD3597" s="4">
        <f t="shared" si="233"/>
        <v>1</v>
      </c>
    </row>
    <row r="3598" spans="1:30" ht="27.65" customHeight="1" x14ac:dyDescent="0.35">
      <c r="A3598" s="34">
        <v>3614</v>
      </c>
      <c r="B3598" s="1" t="s">
        <v>10632</v>
      </c>
      <c r="C3598" s="1" t="s">
        <v>29015</v>
      </c>
      <c r="D3598" s="1"/>
      <c r="E3598" s="1" t="s">
        <v>29008</v>
      </c>
      <c r="F3598" s="1" t="s">
        <v>29262</v>
      </c>
      <c r="G3598" s="35" t="s">
        <v>10633</v>
      </c>
      <c r="H3598" s="35" t="s">
        <v>10634</v>
      </c>
      <c r="I3598" s="35" t="s">
        <v>29</v>
      </c>
      <c r="J3598" s="36">
        <v>11006000</v>
      </c>
      <c r="K3598" s="36">
        <v>18081000</v>
      </c>
      <c r="L3598" s="36">
        <v>37757000</v>
      </c>
      <c r="M3598" s="36">
        <v>51265000</v>
      </c>
      <c r="N3598" s="36">
        <v>136790000</v>
      </c>
      <c r="O3598" s="37">
        <v>6.9500000000000006E-2</v>
      </c>
      <c r="P3598" s="37">
        <v>1.4999999999999999E-2</v>
      </c>
      <c r="Q3598" s="37">
        <v>7.3300000000000004E-2</v>
      </c>
      <c r="R3598" s="37">
        <v>6.6299999999999998E-2</v>
      </c>
      <c r="S3598" s="37">
        <v>3.6700000000000003E-2</v>
      </c>
      <c r="T3598" s="37">
        <v>6.9500000000000006E-2</v>
      </c>
      <c r="U3598" s="37">
        <v>1.4999999999999999E-2</v>
      </c>
      <c r="V3598" s="37">
        <v>7.3300000000000004E-2</v>
      </c>
      <c r="W3598" s="37">
        <v>6.6299999999999998E-2</v>
      </c>
      <c r="X3598" s="37">
        <v>3.6700000000000003E-2</v>
      </c>
      <c r="Z3598" s="4" t="str">
        <f t="shared" si="232"/>
        <v>NO</v>
      </c>
      <c r="AA3598" s="4" t="str">
        <f t="shared" si="232"/>
        <v>NO</v>
      </c>
      <c r="AB3598" s="4" t="str">
        <f t="shared" si="232"/>
        <v>NO</v>
      </c>
      <c r="AD3598" s="4">
        <f t="shared" si="233"/>
        <v>0</v>
      </c>
    </row>
    <row r="3599" spans="1:30" ht="14.4" customHeight="1" x14ac:dyDescent="0.35">
      <c r="A3599" s="34">
        <v>3615</v>
      </c>
      <c r="B3599" s="1" t="s">
        <v>10107</v>
      </c>
      <c r="C3599" s="1"/>
      <c r="D3599" s="1"/>
      <c r="E3599" s="1"/>
      <c r="F3599" s="1" t="s">
        <v>29262</v>
      </c>
      <c r="G3599" s="35" t="s">
        <v>10635</v>
      </c>
      <c r="H3599" s="35" t="s">
        <v>10636</v>
      </c>
      <c r="I3599" s="35" t="s">
        <v>390</v>
      </c>
      <c r="J3599" s="36"/>
      <c r="K3599" s="36"/>
      <c r="L3599" s="36"/>
      <c r="M3599" s="36">
        <v>104097000</v>
      </c>
      <c r="N3599" s="36">
        <v>136767000</v>
      </c>
      <c r="O3599" s="37"/>
      <c r="P3599" s="37"/>
      <c r="Q3599" s="37"/>
      <c r="R3599" s="37">
        <v>0.47320000000000001</v>
      </c>
      <c r="S3599" s="37">
        <v>0.24909999999999999</v>
      </c>
      <c r="T3599" s="37"/>
      <c r="U3599" s="37"/>
      <c r="V3599" s="37"/>
      <c r="W3599" s="37"/>
      <c r="X3599" s="37"/>
      <c r="Z3599" s="4" t="str">
        <f t="shared" si="232"/>
        <v>NO</v>
      </c>
      <c r="AA3599" s="4" t="str">
        <f t="shared" si="232"/>
        <v>YES</v>
      </c>
      <c r="AB3599" s="4" t="str">
        <f t="shared" si="232"/>
        <v>YES</v>
      </c>
      <c r="AD3599" s="4">
        <f t="shared" si="233"/>
        <v>2</v>
      </c>
    </row>
    <row r="3600" spans="1:30" ht="27.65" customHeight="1" x14ac:dyDescent="0.35">
      <c r="A3600" s="34">
        <v>3616</v>
      </c>
      <c r="B3600" s="1" t="s">
        <v>10637</v>
      </c>
      <c r="C3600" s="1"/>
      <c r="D3600" s="1"/>
      <c r="E3600" s="1"/>
      <c r="F3600" s="1" t="s">
        <v>29262</v>
      </c>
      <c r="G3600" s="35" t="s">
        <v>10638</v>
      </c>
      <c r="H3600" s="35" t="s">
        <v>10639</v>
      </c>
      <c r="I3600" s="35" t="s">
        <v>43</v>
      </c>
      <c r="J3600" s="36">
        <v>92438000</v>
      </c>
      <c r="K3600" s="36">
        <v>112397000</v>
      </c>
      <c r="L3600" s="36">
        <v>131977000</v>
      </c>
      <c r="M3600" s="36">
        <v>144135000</v>
      </c>
      <c r="N3600" s="36">
        <v>136760000</v>
      </c>
      <c r="O3600" s="37">
        <v>0.14380000000000001</v>
      </c>
      <c r="P3600" s="37">
        <v>8.48E-2</v>
      </c>
      <c r="Q3600" s="37">
        <v>0.30880000000000002</v>
      </c>
      <c r="R3600" s="37">
        <v>0.27179999999999999</v>
      </c>
      <c r="S3600" s="37">
        <v>0.15479999999999999</v>
      </c>
      <c r="T3600" s="37">
        <v>0.1144</v>
      </c>
      <c r="U3600" s="37">
        <v>6.8699999999999997E-2</v>
      </c>
      <c r="V3600" s="37">
        <v>0.28639999999999999</v>
      </c>
      <c r="W3600" s="37">
        <v>0.25519999999999998</v>
      </c>
      <c r="X3600" s="37"/>
      <c r="Z3600" s="4" t="str">
        <f t="shared" si="232"/>
        <v>YES</v>
      </c>
      <c r="AA3600" s="4" t="str">
        <f t="shared" si="232"/>
        <v>YES</v>
      </c>
      <c r="AB3600" s="4" t="str">
        <f t="shared" si="232"/>
        <v>NO</v>
      </c>
      <c r="AD3600" s="4">
        <f t="shared" si="233"/>
        <v>2</v>
      </c>
    </row>
    <row r="3601" spans="1:30" ht="27.65" customHeight="1" x14ac:dyDescent="0.35">
      <c r="A3601" s="34">
        <v>3617</v>
      </c>
      <c r="B3601" s="1" t="s">
        <v>10640</v>
      </c>
      <c r="C3601" s="1" t="s">
        <v>29015</v>
      </c>
      <c r="D3601" s="1"/>
      <c r="E3601" s="1" t="s">
        <v>29008</v>
      </c>
      <c r="F3601" s="1" t="s">
        <v>29262</v>
      </c>
      <c r="G3601" s="35" t="s">
        <v>10641</v>
      </c>
      <c r="H3601" s="35" t="s">
        <v>10642</v>
      </c>
      <c r="I3601" s="35" t="s">
        <v>29</v>
      </c>
      <c r="J3601" s="36">
        <v>33420000</v>
      </c>
      <c r="K3601" s="36">
        <v>51666000</v>
      </c>
      <c r="L3601" s="36">
        <v>56511000</v>
      </c>
      <c r="M3601" s="36">
        <v>81790000</v>
      </c>
      <c r="N3601" s="36">
        <v>136736000</v>
      </c>
      <c r="O3601" s="37">
        <v>0.2823</v>
      </c>
      <c r="P3601" s="37">
        <v>0.28360000000000002</v>
      </c>
      <c r="Q3601" s="37">
        <v>0.3548</v>
      </c>
      <c r="R3601" s="37">
        <v>0.3957</v>
      </c>
      <c r="S3601" s="37">
        <v>0.30249999999999999</v>
      </c>
      <c r="T3601" s="37"/>
      <c r="U3601" s="37"/>
      <c r="V3601" s="37"/>
      <c r="W3601" s="37">
        <v>-1.4E-3</v>
      </c>
      <c r="X3601" s="37">
        <v>-8.9999999999999998E-4</v>
      </c>
      <c r="Z3601" s="4" t="str">
        <f t="shared" si="232"/>
        <v>YES</v>
      </c>
      <c r="AA3601" s="4" t="str">
        <f t="shared" si="232"/>
        <v>YES</v>
      </c>
      <c r="AB3601" s="4" t="str">
        <f t="shared" si="232"/>
        <v>YES</v>
      </c>
      <c r="AD3601" s="4">
        <f t="shared" si="233"/>
        <v>3</v>
      </c>
    </row>
    <row r="3602" spans="1:30" ht="27.65" customHeight="1" x14ac:dyDescent="0.35">
      <c r="A3602" s="34">
        <v>3618</v>
      </c>
      <c r="B3602" s="1" t="s">
        <v>10643</v>
      </c>
      <c r="C3602" s="1" t="s">
        <v>28702</v>
      </c>
      <c r="D3602" s="1"/>
      <c r="E3602" s="1"/>
      <c r="F3602" s="1" t="s">
        <v>29262</v>
      </c>
      <c r="G3602" s="35" t="s">
        <v>10644</v>
      </c>
      <c r="H3602" s="35" t="s">
        <v>10645</v>
      </c>
      <c r="I3602" s="35" t="s">
        <v>87</v>
      </c>
      <c r="J3602" s="36">
        <v>67151000</v>
      </c>
      <c r="K3602" s="36">
        <v>80934000</v>
      </c>
      <c r="L3602" s="36">
        <v>100022000</v>
      </c>
      <c r="M3602" s="36">
        <v>129083000</v>
      </c>
      <c r="N3602" s="36">
        <v>136712000</v>
      </c>
      <c r="O3602" s="37">
        <v>-3.5700000000000003E-2</v>
      </c>
      <c r="P3602" s="37">
        <v>-2.86E-2</v>
      </c>
      <c r="Q3602" s="37">
        <v>3.2399999999999998E-2</v>
      </c>
      <c r="R3602" s="37">
        <v>0.1431</v>
      </c>
      <c r="S3602" s="37">
        <v>0.1009</v>
      </c>
      <c r="T3602" s="37">
        <v>-2.5000000000000001E-3</v>
      </c>
      <c r="U3602" s="37">
        <v>9.5999999999999992E-3</v>
      </c>
      <c r="V3602" s="37">
        <v>4.48E-2</v>
      </c>
      <c r="W3602" s="37">
        <v>0.14380000000000001</v>
      </c>
      <c r="X3602" s="37">
        <v>9.6699999999999994E-2</v>
      </c>
      <c r="Z3602" s="4" t="str">
        <f t="shared" si="232"/>
        <v>NO</v>
      </c>
      <c r="AA3602" s="4" t="str">
        <f t="shared" si="232"/>
        <v>NO</v>
      </c>
      <c r="AB3602" s="4" t="str">
        <f t="shared" si="232"/>
        <v>NO</v>
      </c>
      <c r="AD3602" s="4">
        <f t="shared" si="233"/>
        <v>0</v>
      </c>
    </row>
    <row r="3603" spans="1:30" ht="14.4" customHeight="1" x14ac:dyDescent="0.35">
      <c r="A3603" s="34">
        <v>3619</v>
      </c>
      <c r="B3603" s="1" t="s">
        <v>10646</v>
      </c>
      <c r="C3603" s="1" t="s">
        <v>28702</v>
      </c>
      <c r="D3603" s="1"/>
      <c r="E3603" s="1"/>
      <c r="F3603" s="1" t="s">
        <v>29262</v>
      </c>
      <c r="G3603" s="35" t="s">
        <v>10647</v>
      </c>
      <c r="H3603" s="35" t="s">
        <v>10648</v>
      </c>
      <c r="I3603" s="35" t="s">
        <v>87</v>
      </c>
      <c r="J3603" s="36">
        <v>71606000</v>
      </c>
      <c r="K3603" s="36">
        <v>115746000</v>
      </c>
      <c r="L3603" s="36">
        <v>117315000</v>
      </c>
      <c r="M3603" s="36">
        <v>125399000</v>
      </c>
      <c r="N3603" s="36">
        <v>136660000</v>
      </c>
      <c r="O3603" s="37">
        <v>0.31069999999999998</v>
      </c>
      <c r="P3603" s="37">
        <v>0.35149999999999998</v>
      </c>
      <c r="Q3603" s="37">
        <v>6.6299999999999998E-2</v>
      </c>
      <c r="R3603" s="37">
        <v>9.4200000000000006E-2</v>
      </c>
      <c r="S3603" s="37">
        <v>9.8000000000000004E-2</v>
      </c>
      <c r="T3603" s="37">
        <v>-7.7200000000000005E-2</v>
      </c>
      <c r="U3603" s="37">
        <v>-8.7800000000000003E-2</v>
      </c>
      <c r="V3603" s="37">
        <v>-9.3799999999999994E-2</v>
      </c>
      <c r="W3603" s="37">
        <v>-8.7900000000000006E-2</v>
      </c>
      <c r="X3603" s="37">
        <v>-8.3299999999999999E-2</v>
      </c>
      <c r="Z3603" s="4" t="str">
        <f t="shared" si="232"/>
        <v>NO</v>
      </c>
      <c r="AA3603" s="4" t="str">
        <f t="shared" si="232"/>
        <v>NO</v>
      </c>
      <c r="AB3603" s="4" t="str">
        <f t="shared" si="232"/>
        <v>NO</v>
      </c>
      <c r="AD3603" s="4">
        <f t="shared" si="233"/>
        <v>0</v>
      </c>
    </row>
    <row r="3604" spans="1:30" ht="14.4" customHeight="1" x14ac:dyDescent="0.35">
      <c r="A3604" s="34">
        <v>3620</v>
      </c>
      <c r="B3604" s="1" t="s">
        <v>10649</v>
      </c>
      <c r="C3604" s="1"/>
      <c r="D3604" s="1"/>
      <c r="E3604" s="1"/>
      <c r="F3604" s="1" t="s">
        <v>29262</v>
      </c>
      <c r="G3604" s="35" t="s">
        <v>10650</v>
      </c>
      <c r="H3604" s="35" t="s">
        <v>10651</v>
      </c>
      <c r="I3604" s="35" t="s">
        <v>390</v>
      </c>
      <c r="J3604" s="36">
        <v>61218000</v>
      </c>
      <c r="K3604" s="36">
        <v>60008000</v>
      </c>
      <c r="L3604" s="36">
        <v>88455000</v>
      </c>
      <c r="M3604" s="36">
        <v>96919000</v>
      </c>
      <c r="N3604" s="36">
        <v>136601000</v>
      </c>
      <c r="O3604" s="37">
        <v>3.0800000000000001E-2</v>
      </c>
      <c r="P3604" s="37">
        <v>0.30640000000000001</v>
      </c>
      <c r="Q3604" s="37">
        <v>0.52659999999999996</v>
      </c>
      <c r="R3604" s="37">
        <v>0.374</v>
      </c>
      <c r="S3604" s="37">
        <v>0.54800000000000004</v>
      </c>
      <c r="T3604" s="37"/>
      <c r="U3604" s="37"/>
      <c r="V3604" s="37"/>
      <c r="W3604" s="37"/>
      <c r="X3604" s="37"/>
      <c r="Z3604" s="4" t="str">
        <f t="shared" si="232"/>
        <v>YES</v>
      </c>
      <c r="AA3604" s="4" t="str">
        <f t="shared" si="232"/>
        <v>YES</v>
      </c>
      <c r="AB3604" s="4" t="str">
        <f t="shared" si="232"/>
        <v>YES</v>
      </c>
      <c r="AD3604" s="4">
        <f t="shared" si="233"/>
        <v>3</v>
      </c>
    </row>
    <row r="3605" spans="1:30" ht="41.4" customHeight="1" x14ac:dyDescent="0.35">
      <c r="A3605" s="34">
        <v>3621</v>
      </c>
      <c r="B3605" s="1" t="s">
        <v>10652</v>
      </c>
      <c r="C3605" s="1" t="s">
        <v>29015</v>
      </c>
      <c r="D3605" s="1"/>
      <c r="E3605" s="1" t="s">
        <v>29008</v>
      </c>
      <c r="F3605" s="1" t="s">
        <v>29262</v>
      </c>
      <c r="G3605" s="35" t="s">
        <v>10653</v>
      </c>
      <c r="H3605" s="35" t="s">
        <v>10654</v>
      </c>
      <c r="I3605" s="35" t="s">
        <v>29</v>
      </c>
      <c r="J3605" s="36">
        <v>51580000</v>
      </c>
      <c r="K3605" s="36">
        <v>59507000</v>
      </c>
      <c r="L3605" s="36">
        <v>83342000</v>
      </c>
      <c r="M3605" s="36">
        <v>100187000</v>
      </c>
      <c r="N3605" s="36">
        <v>136588000</v>
      </c>
      <c r="O3605" s="37">
        <v>0.28789999999999999</v>
      </c>
      <c r="P3605" s="37">
        <v>0.2475</v>
      </c>
      <c r="Q3605" s="37">
        <v>0.1966</v>
      </c>
      <c r="R3605" s="37">
        <v>0.16800000000000001</v>
      </c>
      <c r="S3605" s="37">
        <v>0.1434</v>
      </c>
      <c r="T3605" s="37">
        <v>0.28989999999999999</v>
      </c>
      <c r="U3605" s="37">
        <v>0.25380000000000003</v>
      </c>
      <c r="V3605" s="37">
        <v>0.1928</v>
      </c>
      <c r="W3605" s="37">
        <v>0.20380000000000001</v>
      </c>
      <c r="X3605" s="37"/>
      <c r="Z3605" s="4" t="str">
        <f t="shared" si="232"/>
        <v>NO</v>
      </c>
      <c r="AA3605" s="4" t="str">
        <f t="shared" si="232"/>
        <v>NO</v>
      </c>
      <c r="AB3605" s="4" t="str">
        <f t="shared" si="232"/>
        <v>NO</v>
      </c>
      <c r="AD3605" s="4">
        <f t="shared" si="233"/>
        <v>0</v>
      </c>
    </row>
    <row r="3606" spans="1:30" ht="14.4" customHeight="1" x14ac:dyDescent="0.35">
      <c r="A3606" s="34">
        <v>3622</v>
      </c>
      <c r="B3606" s="1" t="s">
        <v>10655</v>
      </c>
      <c r="C3606" s="1" t="s">
        <v>28702</v>
      </c>
      <c r="D3606" s="1"/>
      <c r="E3606" s="1"/>
      <c r="F3606" s="1" t="s">
        <v>29262</v>
      </c>
      <c r="G3606" s="35" t="s">
        <v>10656</v>
      </c>
      <c r="H3606" s="35" t="s">
        <v>10657</v>
      </c>
      <c r="I3606" s="35" t="s">
        <v>87</v>
      </c>
      <c r="J3606" s="36">
        <v>77609000</v>
      </c>
      <c r="K3606" s="36">
        <v>139786000</v>
      </c>
      <c r="L3606" s="36">
        <v>119979000</v>
      </c>
      <c r="M3606" s="36">
        <v>99027000</v>
      </c>
      <c r="N3606" s="36">
        <v>136575000</v>
      </c>
      <c r="O3606" s="37">
        <v>-0.46410000000000001</v>
      </c>
      <c r="P3606" s="37">
        <v>0.43669999999999998</v>
      </c>
      <c r="Q3606" s="37">
        <v>0.26269999999999999</v>
      </c>
      <c r="R3606" s="37">
        <v>5.1999999999999998E-3</v>
      </c>
      <c r="S3606" s="37">
        <v>8.5999999999999993E-2</v>
      </c>
      <c r="T3606" s="37">
        <v>-0.37059999999999998</v>
      </c>
      <c r="U3606" s="37">
        <v>0.44069999999999998</v>
      </c>
      <c r="V3606" s="37">
        <v>0.25030000000000002</v>
      </c>
      <c r="W3606" s="37">
        <v>8.3999999999999995E-3</v>
      </c>
      <c r="X3606" s="37">
        <v>8.4699999999999998E-2</v>
      </c>
      <c r="Z3606" s="4" t="str">
        <f t="shared" si="232"/>
        <v>YES</v>
      </c>
      <c r="AA3606" s="4" t="str">
        <f t="shared" si="232"/>
        <v>NO</v>
      </c>
      <c r="AB3606" s="4" t="str">
        <f t="shared" si="232"/>
        <v>NO</v>
      </c>
      <c r="AD3606" s="4">
        <f t="shared" si="233"/>
        <v>1</v>
      </c>
    </row>
    <row r="3607" spans="1:30" ht="27.65" customHeight="1" x14ac:dyDescent="0.35">
      <c r="A3607" s="34">
        <v>3623</v>
      </c>
      <c r="B3607" s="1" t="s">
        <v>10658</v>
      </c>
      <c r="C3607" s="1"/>
      <c r="D3607" s="1"/>
      <c r="E3607" s="1"/>
      <c r="F3607" s="1" t="s">
        <v>29262</v>
      </c>
      <c r="G3607" s="35" t="s">
        <v>10659</v>
      </c>
      <c r="H3607" s="35" t="s">
        <v>10660</v>
      </c>
      <c r="I3607" s="35" t="s">
        <v>43</v>
      </c>
      <c r="J3607" s="36">
        <v>313728000</v>
      </c>
      <c r="K3607" s="36">
        <v>162311000</v>
      </c>
      <c r="L3607" s="36">
        <v>95925000</v>
      </c>
      <c r="M3607" s="36">
        <v>126620000</v>
      </c>
      <c r="N3607" s="36">
        <v>136507000</v>
      </c>
      <c r="O3607" s="37">
        <v>1.2699999999999999E-2</v>
      </c>
      <c r="P3607" s="37">
        <v>7.1999999999999998E-3</v>
      </c>
      <c r="Q3607" s="37">
        <v>2.9100000000000001E-2</v>
      </c>
      <c r="R3607" s="37">
        <v>2.1100000000000001E-2</v>
      </c>
      <c r="S3607" s="37">
        <v>1.4200000000000001E-2</v>
      </c>
      <c r="T3607" s="37">
        <v>1.2699999999999999E-2</v>
      </c>
      <c r="U3607" s="37">
        <v>7.1999999999999998E-3</v>
      </c>
      <c r="V3607" s="37">
        <v>2.9100000000000001E-2</v>
      </c>
      <c r="W3607" s="37">
        <v>2.1100000000000001E-2</v>
      </c>
      <c r="X3607" s="37">
        <v>1.4200000000000001E-2</v>
      </c>
      <c r="Z3607" s="4" t="str">
        <f t="shared" si="232"/>
        <v>NO</v>
      </c>
      <c r="AA3607" s="4" t="str">
        <f t="shared" si="232"/>
        <v>NO</v>
      </c>
      <c r="AB3607" s="4" t="str">
        <f t="shared" si="232"/>
        <v>NO</v>
      </c>
      <c r="AD3607" s="4">
        <f t="shared" si="233"/>
        <v>0</v>
      </c>
    </row>
    <row r="3608" spans="1:30" ht="27.65" customHeight="1" x14ac:dyDescent="0.35">
      <c r="A3608" s="34">
        <v>3624</v>
      </c>
      <c r="B3608" s="1" t="s">
        <v>10661</v>
      </c>
      <c r="C3608" s="1"/>
      <c r="D3608" s="1"/>
      <c r="E3608" s="1"/>
      <c r="F3608" s="1" t="s">
        <v>29262</v>
      </c>
      <c r="G3608" s="35" t="s">
        <v>10662</v>
      </c>
      <c r="H3608" s="35" t="s">
        <v>10663</v>
      </c>
      <c r="I3608" s="35" t="s">
        <v>23</v>
      </c>
      <c r="J3608" s="36">
        <v>51154000</v>
      </c>
      <c r="K3608" s="36">
        <v>74553000</v>
      </c>
      <c r="L3608" s="36">
        <v>93069000</v>
      </c>
      <c r="M3608" s="36">
        <v>112625000</v>
      </c>
      <c r="N3608" s="36">
        <v>136356000</v>
      </c>
      <c r="O3608" s="37">
        <v>0.50890000000000002</v>
      </c>
      <c r="P3608" s="37">
        <v>0.28050000000000003</v>
      </c>
      <c r="Q3608" s="37">
        <v>0.32719999999999999</v>
      </c>
      <c r="R3608" s="37">
        <v>0.34660000000000002</v>
      </c>
      <c r="S3608" s="37">
        <v>0.35549999999999998</v>
      </c>
      <c r="T3608" s="37"/>
      <c r="U3608" s="37"/>
      <c r="V3608" s="37"/>
      <c r="W3608" s="37"/>
      <c r="X3608" s="37"/>
      <c r="Z3608" s="4" t="str">
        <f t="shared" si="232"/>
        <v>YES</v>
      </c>
      <c r="AA3608" s="4" t="str">
        <f t="shared" si="232"/>
        <v>YES</v>
      </c>
      <c r="AB3608" s="4" t="str">
        <f t="shared" si="232"/>
        <v>YES</v>
      </c>
      <c r="AD3608" s="4">
        <f t="shared" si="233"/>
        <v>3</v>
      </c>
    </row>
    <row r="3609" spans="1:30" ht="14.4" customHeight="1" x14ac:dyDescent="0.35">
      <c r="A3609" s="34">
        <v>3625</v>
      </c>
      <c r="B3609" s="1" t="s">
        <v>10664</v>
      </c>
      <c r="C3609" s="1"/>
      <c r="D3609" s="1"/>
      <c r="E3609" s="1"/>
      <c r="F3609" s="1" t="s">
        <v>29262</v>
      </c>
      <c r="G3609" s="35" t="s">
        <v>10665</v>
      </c>
      <c r="H3609" s="35" t="s">
        <v>10666</v>
      </c>
      <c r="I3609" s="35" t="s">
        <v>33</v>
      </c>
      <c r="J3609" s="36">
        <v>114277000</v>
      </c>
      <c r="K3609" s="36">
        <v>89408000</v>
      </c>
      <c r="L3609" s="36">
        <v>101090000</v>
      </c>
      <c r="M3609" s="36">
        <v>118642000</v>
      </c>
      <c r="N3609" s="36">
        <v>136342000</v>
      </c>
      <c r="O3609" s="37">
        <v>6.8199999999999997E-2</v>
      </c>
      <c r="P3609" s="37">
        <v>0.1026</v>
      </c>
      <c r="Q3609" s="37">
        <v>0.14760000000000001</v>
      </c>
      <c r="R3609" s="37">
        <v>0.16919999999999999</v>
      </c>
      <c r="S3609" s="37">
        <v>0.18410000000000001</v>
      </c>
      <c r="T3609" s="37"/>
      <c r="U3609" s="37"/>
      <c r="V3609" s="37"/>
      <c r="W3609" s="37"/>
      <c r="X3609" s="37"/>
      <c r="Z3609" s="4" t="str">
        <f t="shared" si="232"/>
        <v>NO</v>
      </c>
      <c r="AA3609" s="4" t="str">
        <f t="shared" si="232"/>
        <v>NO</v>
      </c>
      <c r="AB3609" s="4" t="str">
        <f t="shared" si="232"/>
        <v>NO</v>
      </c>
      <c r="AD3609" s="4">
        <f t="shared" si="233"/>
        <v>0</v>
      </c>
    </row>
    <row r="3610" spans="1:30" ht="14.4" customHeight="1" x14ac:dyDescent="0.35">
      <c r="A3610" s="34">
        <v>3626</v>
      </c>
      <c r="B3610" s="1" t="s">
        <v>10667</v>
      </c>
      <c r="C3610" s="1"/>
      <c r="D3610" s="1"/>
      <c r="E3610" s="1"/>
      <c r="F3610" s="1" t="s">
        <v>29262</v>
      </c>
      <c r="G3610" s="35" t="s">
        <v>10668</v>
      </c>
      <c r="H3610" s="35" t="s">
        <v>10669</v>
      </c>
      <c r="I3610" s="35" t="s">
        <v>43</v>
      </c>
      <c r="J3610" s="36">
        <v>107847000</v>
      </c>
      <c r="K3610" s="36">
        <v>92009000</v>
      </c>
      <c r="L3610" s="36">
        <v>104361000</v>
      </c>
      <c r="M3610" s="36">
        <v>101282000</v>
      </c>
      <c r="N3610" s="36">
        <v>136317000</v>
      </c>
      <c r="O3610" s="37">
        <v>0.3372</v>
      </c>
      <c r="P3610" s="37">
        <v>-7.2800000000000004E-2</v>
      </c>
      <c r="Q3610" s="37">
        <v>9.9000000000000008E-3</v>
      </c>
      <c r="R3610" s="37">
        <v>-0.12180000000000001</v>
      </c>
      <c r="S3610" s="37">
        <v>-7.9000000000000008E-3</v>
      </c>
      <c r="T3610" s="37"/>
      <c r="U3610" s="37"/>
      <c r="V3610" s="37"/>
      <c r="W3610" s="37"/>
      <c r="X3610" s="37"/>
      <c r="Z3610" s="4" t="str">
        <f t="shared" si="232"/>
        <v>NO</v>
      </c>
      <c r="AA3610" s="4" t="str">
        <f t="shared" si="232"/>
        <v>NO</v>
      </c>
      <c r="AB3610" s="4" t="str">
        <f t="shared" si="232"/>
        <v>NO</v>
      </c>
      <c r="AD3610" s="4">
        <f t="shared" si="233"/>
        <v>0</v>
      </c>
    </row>
    <row r="3611" spans="1:30" ht="27.65" customHeight="1" x14ac:dyDescent="0.35">
      <c r="A3611" s="34">
        <v>3627</v>
      </c>
      <c r="B3611" s="1" t="s">
        <v>10670</v>
      </c>
      <c r="C3611" s="1"/>
      <c r="D3611" s="1"/>
      <c r="E3611" s="1"/>
      <c r="F3611" s="1" t="s">
        <v>29262</v>
      </c>
      <c r="G3611" s="35" t="s">
        <v>10671</v>
      </c>
      <c r="H3611" s="35" t="s">
        <v>10672</v>
      </c>
      <c r="I3611" s="35" t="s">
        <v>33</v>
      </c>
      <c r="J3611" s="36">
        <v>104126000</v>
      </c>
      <c r="K3611" s="36">
        <v>104570000</v>
      </c>
      <c r="L3611" s="36">
        <v>108153000</v>
      </c>
      <c r="M3611" s="36">
        <v>122350000</v>
      </c>
      <c r="N3611" s="36">
        <v>136237000</v>
      </c>
      <c r="O3611" s="37">
        <v>0.29199999999999998</v>
      </c>
      <c r="P3611" s="37">
        <v>0.245</v>
      </c>
      <c r="Q3611" s="37">
        <v>0.29380000000000001</v>
      </c>
      <c r="R3611" s="37">
        <v>0.32529999999999998</v>
      </c>
      <c r="S3611" s="37">
        <v>0.36620000000000003</v>
      </c>
      <c r="T3611" s="37"/>
      <c r="U3611" s="37"/>
      <c r="V3611" s="37"/>
      <c r="W3611" s="37"/>
      <c r="X3611" s="37"/>
      <c r="Z3611" s="4" t="str">
        <f t="shared" si="232"/>
        <v>YES</v>
      </c>
      <c r="AA3611" s="4" t="str">
        <f t="shared" si="232"/>
        <v>YES</v>
      </c>
      <c r="AB3611" s="4" t="str">
        <f t="shared" si="232"/>
        <v>YES</v>
      </c>
      <c r="AD3611" s="4">
        <f t="shared" si="233"/>
        <v>3</v>
      </c>
    </row>
    <row r="3612" spans="1:30" ht="41.4" customHeight="1" x14ac:dyDescent="0.35">
      <c r="A3612" s="34">
        <v>3628</v>
      </c>
      <c r="B3612" s="1" t="s">
        <v>10673</v>
      </c>
      <c r="C3612" s="1" t="s">
        <v>29015</v>
      </c>
      <c r="D3612" s="1"/>
      <c r="E3612" s="1" t="s">
        <v>29008</v>
      </c>
      <c r="F3612" s="1" t="s">
        <v>29262</v>
      </c>
      <c r="G3612" s="35" t="s">
        <v>10674</v>
      </c>
      <c r="H3612" s="35" t="s">
        <v>10675</v>
      </c>
      <c r="I3612" s="35" t="s">
        <v>29</v>
      </c>
      <c r="J3612" s="36">
        <v>59726000</v>
      </c>
      <c r="K3612" s="36">
        <v>73375000</v>
      </c>
      <c r="L3612" s="36">
        <v>95550000</v>
      </c>
      <c r="M3612" s="36">
        <v>121322000</v>
      </c>
      <c r="N3612" s="36">
        <v>136224000</v>
      </c>
      <c r="O3612" s="37">
        <v>0.2319</v>
      </c>
      <c r="P3612" s="37">
        <v>0.2026</v>
      </c>
      <c r="Q3612" s="37">
        <v>0.24010000000000001</v>
      </c>
      <c r="R3612" s="37">
        <v>0.21560000000000001</v>
      </c>
      <c r="S3612" s="37">
        <v>0.16339999999999999</v>
      </c>
      <c r="T3612" s="37"/>
      <c r="U3612" s="37"/>
      <c r="V3612" s="37"/>
      <c r="W3612" s="37"/>
      <c r="X3612" s="37">
        <v>-2.5000000000000001E-3</v>
      </c>
      <c r="Z3612" s="4" t="str">
        <f t="shared" si="232"/>
        <v>YES</v>
      </c>
      <c r="AA3612" s="4" t="str">
        <f t="shared" si="232"/>
        <v>YES</v>
      </c>
      <c r="AB3612" s="4" t="str">
        <f t="shared" si="232"/>
        <v>NO</v>
      </c>
      <c r="AD3612" s="4">
        <f t="shared" si="233"/>
        <v>2</v>
      </c>
    </row>
    <row r="3613" spans="1:30" ht="27.65" customHeight="1" x14ac:dyDescent="0.35">
      <c r="A3613" s="34">
        <v>3629</v>
      </c>
      <c r="B3613" s="1" t="s">
        <v>10676</v>
      </c>
      <c r="C3613" s="1" t="s">
        <v>29015</v>
      </c>
      <c r="D3613" s="1"/>
      <c r="E3613" s="1" t="s">
        <v>29008</v>
      </c>
      <c r="F3613" s="1" t="s">
        <v>29262</v>
      </c>
      <c r="G3613" s="35" t="s">
        <v>10677</v>
      </c>
      <c r="H3613" s="35" t="s">
        <v>10678</v>
      </c>
      <c r="I3613" s="35" t="s">
        <v>29</v>
      </c>
      <c r="J3613" s="36">
        <v>68133000</v>
      </c>
      <c r="K3613" s="36">
        <v>82718000</v>
      </c>
      <c r="L3613" s="36">
        <v>98328000</v>
      </c>
      <c r="M3613" s="36">
        <v>106877000</v>
      </c>
      <c r="N3613" s="36">
        <v>136211000</v>
      </c>
      <c r="O3613" s="37">
        <v>0.17</v>
      </c>
      <c r="P3613" s="37">
        <v>0.18149999999999999</v>
      </c>
      <c r="Q3613" s="37">
        <v>0.20799999999999999</v>
      </c>
      <c r="R3613" s="37">
        <v>5.6599999999999998E-2</v>
      </c>
      <c r="S3613" s="37">
        <v>8.1699999999999995E-2</v>
      </c>
      <c r="T3613" s="37"/>
      <c r="U3613" s="37"/>
      <c r="V3613" s="37"/>
      <c r="W3613" s="37"/>
      <c r="X3613" s="37"/>
      <c r="Z3613" s="4" t="str">
        <f t="shared" si="232"/>
        <v>YES</v>
      </c>
      <c r="AA3613" s="4" t="str">
        <f t="shared" si="232"/>
        <v>NO</v>
      </c>
      <c r="AB3613" s="4" t="str">
        <f t="shared" si="232"/>
        <v>NO</v>
      </c>
      <c r="AD3613" s="4">
        <f t="shared" si="233"/>
        <v>1</v>
      </c>
    </row>
    <row r="3614" spans="1:30" ht="14.4" customHeight="1" x14ac:dyDescent="0.35">
      <c r="A3614" s="34">
        <v>3630</v>
      </c>
      <c r="B3614" s="1" t="s">
        <v>10679</v>
      </c>
      <c r="C3614" s="1" t="s">
        <v>29015</v>
      </c>
      <c r="D3614" s="1"/>
      <c r="E3614" s="1" t="s">
        <v>29008</v>
      </c>
      <c r="F3614" s="1" t="s">
        <v>29262</v>
      </c>
      <c r="G3614" s="35" t="s">
        <v>10680</v>
      </c>
      <c r="H3614" s="35" t="s">
        <v>10681</v>
      </c>
      <c r="I3614" s="35" t="s">
        <v>29</v>
      </c>
      <c r="J3614" s="36"/>
      <c r="K3614" s="36">
        <v>34207000</v>
      </c>
      <c r="L3614" s="36">
        <v>71724000</v>
      </c>
      <c r="M3614" s="36">
        <v>106634000</v>
      </c>
      <c r="N3614" s="36">
        <v>136210000</v>
      </c>
      <c r="O3614" s="37"/>
      <c r="P3614" s="37">
        <v>0.1128</v>
      </c>
      <c r="Q3614" s="37">
        <v>0.1719</v>
      </c>
      <c r="R3614" s="37">
        <v>7.8E-2</v>
      </c>
      <c r="S3614" s="37">
        <v>4.1799999999999997E-2</v>
      </c>
      <c r="T3614" s="37"/>
      <c r="U3614" s="37"/>
      <c r="V3614" s="37"/>
      <c r="W3614" s="37"/>
      <c r="X3614" s="37">
        <v>-8.5000000000000006E-3</v>
      </c>
      <c r="Z3614" s="4" t="str">
        <f t="shared" si="232"/>
        <v>NO</v>
      </c>
      <c r="AA3614" s="4" t="str">
        <f t="shared" si="232"/>
        <v>NO</v>
      </c>
      <c r="AB3614" s="4" t="str">
        <f t="shared" si="232"/>
        <v>NO</v>
      </c>
      <c r="AD3614" s="4">
        <f t="shared" si="233"/>
        <v>0</v>
      </c>
    </row>
    <row r="3615" spans="1:30" ht="41.4" customHeight="1" x14ac:dyDescent="0.35">
      <c r="A3615" s="34">
        <v>3631</v>
      </c>
      <c r="B3615" s="1" t="s">
        <v>10682</v>
      </c>
      <c r="C3615" s="1"/>
      <c r="D3615" s="1"/>
      <c r="E3615" s="1"/>
      <c r="F3615" s="1" t="s">
        <v>29262</v>
      </c>
      <c r="G3615" s="35" t="s">
        <v>10683</v>
      </c>
      <c r="H3615" s="35" t="s">
        <v>10684</v>
      </c>
      <c r="I3615" s="35" t="s">
        <v>43</v>
      </c>
      <c r="J3615" s="36">
        <v>30909000</v>
      </c>
      <c r="K3615" s="36">
        <v>10684000</v>
      </c>
      <c r="L3615" s="36">
        <v>28000</v>
      </c>
      <c r="M3615" s="36">
        <v>10116000</v>
      </c>
      <c r="N3615" s="36">
        <v>136185000</v>
      </c>
      <c r="O3615" s="37">
        <v>0.34410000000000002</v>
      </c>
      <c r="P3615" s="37">
        <v>-1.2521</v>
      </c>
      <c r="Q3615" s="37">
        <v>-340.96429999999998</v>
      </c>
      <c r="R3615" s="37">
        <v>-1.1269</v>
      </c>
      <c r="S3615" s="37">
        <v>2.0799999999999999E-2</v>
      </c>
      <c r="T3615" s="37">
        <v>0.36659999999999998</v>
      </c>
      <c r="U3615" s="37">
        <v>2.8799999999999999E-2</v>
      </c>
      <c r="V3615" s="37">
        <v>-361.71429999999998</v>
      </c>
      <c r="W3615" s="37">
        <v>7.8474000000000004</v>
      </c>
      <c r="X3615" s="37">
        <v>-5.7999999999999996E-3</v>
      </c>
      <c r="Z3615" s="4" t="str">
        <f t="shared" si="232"/>
        <v>NO</v>
      </c>
      <c r="AA3615" s="4" t="str">
        <f t="shared" si="232"/>
        <v>NO</v>
      </c>
      <c r="AB3615" s="4" t="str">
        <f t="shared" si="232"/>
        <v>NO</v>
      </c>
      <c r="AD3615" s="4">
        <f t="shared" si="233"/>
        <v>0</v>
      </c>
    </row>
    <row r="3616" spans="1:30" ht="14.4" customHeight="1" x14ac:dyDescent="0.35">
      <c r="A3616" s="34">
        <v>3632</v>
      </c>
      <c r="B3616" s="1" t="s">
        <v>2901</v>
      </c>
      <c r="C3616" s="1" t="s">
        <v>29015</v>
      </c>
      <c r="D3616" s="1"/>
      <c r="E3616" s="1" t="s">
        <v>29008</v>
      </c>
      <c r="F3616" s="1" t="s">
        <v>29262</v>
      </c>
      <c r="G3616" s="35" t="s">
        <v>10685</v>
      </c>
      <c r="H3616" s="35" t="s">
        <v>10686</v>
      </c>
      <c r="I3616" s="35" t="s">
        <v>29</v>
      </c>
      <c r="J3616" s="36">
        <v>110869000</v>
      </c>
      <c r="K3616" s="36">
        <v>134492000</v>
      </c>
      <c r="L3616" s="36">
        <v>155747000</v>
      </c>
      <c r="M3616" s="36">
        <v>119360000</v>
      </c>
      <c r="N3616" s="36">
        <v>136145000</v>
      </c>
      <c r="O3616" s="37">
        <v>5.1200000000000002E-2</v>
      </c>
      <c r="P3616" s="37">
        <v>0.17380000000000001</v>
      </c>
      <c r="Q3616" s="37">
        <v>0.24329999999999999</v>
      </c>
      <c r="R3616" s="37">
        <v>1.37E-2</v>
      </c>
      <c r="S3616" s="37">
        <v>9.7000000000000003E-2</v>
      </c>
      <c r="T3616" s="37"/>
      <c r="U3616" s="37"/>
      <c r="V3616" s="37">
        <v>-1.6999999999999999E-3</v>
      </c>
      <c r="W3616" s="37"/>
      <c r="X3616" s="37"/>
      <c r="Z3616" s="4" t="str">
        <f t="shared" si="232"/>
        <v>YES</v>
      </c>
      <c r="AA3616" s="4" t="str">
        <f t="shared" si="232"/>
        <v>NO</v>
      </c>
      <c r="AB3616" s="4" t="str">
        <f t="shared" si="232"/>
        <v>NO</v>
      </c>
      <c r="AD3616" s="4">
        <f t="shared" si="233"/>
        <v>1</v>
      </c>
    </row>
    <row r="3617" spans="1:30" ht="14.4" customHeight="1" x14ac:dyDescent="0.35">
      <c r="A3617" s="34">
        <v>3633</v>
      </c>
      <c r="B3617" s="1" t="s">
        <v>10687</v>
      </c>
      <c r="C3617" s="1" t="s">
        <v>29015</v>
      </c>
      <c r="D3617" s="1"/>
      <c r="E3617" s="1" t="s">
        <v>29008</v>
      </c>
      <c r="F3617" s="1" t="s">
        <v>29262</v>
      </c>
      <c r="G3617" s="35" t="s">
        <v>10688</v>
      </c>
      <c r="H3617" s="35" t="s">
        <v>10689</v>
      </c>
      <c r="I3617" s="35" t="s">
        <v>29</v>
      </c>
      <c r="J3617" s="36">
        <v>100471000</v>
      </c>
      <c r="K3617" s="36">
        <v>126376000</v>
      </c>
      <c r="L3617" s="36">
        <v>151484000</v>
      </c>
      <c r="M3617" s="36">
        <v>184714000</v>
      </c>
      <c r="N3617" s="36">
        <v>136123000</v>
      </c>
      <c r="O3617" s="37">
        <v>6.1600000000000002E-2</v>
      </c>
      <c r="P3617" s="37">
        <v>8.8499999999999995E-2</v>
      </c>
      <c r="Q3617" s="37">
        <v>9.1499999999999998E-2</v>
      </c>
      <c r="R3617" s="37">
        <v>7.1499999999999994E-2</v>
      </c>
      <c r="S3617" s="37">
        <v>5.4100000000000002E-2</v>
      </c>
      <c r="T3617" s="37">
        <v>-1.6000000000000001E-3</v>
      </c>
      <c r="U3617" s="37">
        <v>-2.2000000000000001E-3</v>
      </c>
      <c r="V3617" s="37">
        <v>-2.8E-3</v>
      </c>
      <c r="W3617" s="37">
        <v>-1.6999999999999999E-3</v>
      </c>
      <c r="X3617" s="37">
        <v>-5.4000000000000003E-3</v>
      </c>
      <c r="Z3617" s="4" t="str">
        <f t="shared" si="232"/>
        <v>NO</v>
      </c>
      <c r="AA3617" s="4" t="str">
        <f t="shared" si="232"/>
        <v>NO</v>
      </c>
      <c r="AB3617" s="4" t="str">
        <f t="shared" si="232"/>
        <v>NO</v>
      </c>
      <c r="AD3617" s="4">
        <f t="shared" si="233"/>
        <v>0</v>
      </c>
    </row>
    <row r="3618" spans="1:30" ht="14.4" customHeight="1" x14ac:dyDescent="0.35">
      <c r="A3618" s="34">
        <v>3634</v>
      </c>
      <c r="B3618" s="1" t="s">
        <v>10690</v>
      </c>
      <c r="C3618" s="1"/>
      <c r="D3618" s="1"/>
      <c r="E3618" s="1"/>
      <c r="F3618" s="1" t="s">
        <v>29262</v>
      </c>
      <c r="G3618" s="35" t="s">
        <v>10691</v>
      </c>
      <c r="H3618" s="35" t="s">
        <v>10692</v>
      </c>
      <c r="I3618" s="35" t="s">
        <v>544</v>
      </c>
      <c r="J3618" s="36">
        <v>38260000</v>
      </c>
      <c r="K3618" s="36">
        <v>41656000</v>
      </c>
      <c r="L3618" s="36">
        <v>54013000</v>
      </c>
      <c r="M3618" s="36">
        <v>94655000</v>
      </c>
      <c r="N3618" s="36">
        <v>136063000</v>
      </c>
      <c r="O3618" s="37">
        <v>0.26090000000000002</v>
      </c>
      <c r="P3618" s="37">
        <v>0.24229999999999999</v>
      </c>
      <c r="Q3618" s="37">
        <v>0.249</v>
      </c>
      <c r="R3618" s="37">
        <v>0.1595</v>
      </c>
      <c r="S3618" s="37">
        <v>0.1236</v>
      </c>
      <c r="T3618" s="37"/>
      <c r="U3618" s="37"/>
      <c r="V3618" s="37"/>
      <c r="W3618" s="37">
        <v>0.1517</v>
      </c>
      <c r="X3618" s="37">
        <v>0.1236</v>
      </c>
      <c r="Z3618" s="4" t="str">
        <f t="shared" si="232"/>
        <v>YES</v>
      </c>
      <c r="AA3618" s="4" t="str">
        <f t="shared" si="232"/>
        <v>NO</v>
      </c>
      <c r="AB3618" s="4" t="str">
        <f t="shared" si="232"/>
        <v>NO</v>
      </c>
      <c r="AD3618" s="4">
        <f t="shared" si="233"/>
        <v>1</v>
      </c>
    </row>
    <row r="3619" spans="1:30" ht="14.4" customHeight="1" x14ac:dyDescent="0.35">
      <c r="A3619" s="34">
        <v>3635</v>
      </c>
      <c r="B3619" s="1" t="s">
        <v>10693</v>
      </c>
      <c r="C3619" s="1" t="s">
        <v>29015</v>
      </c>
      <c r="D3619" s="1"/>
      <c r="E3619" s="1" t="s">
        <v>29008</v>
      </c>
      <c r="F3619" s="1" t="s">
        <v>29262</v>
      </c>
      <c r="G3619" s="35" t="s">
        <v>10694</v>
      </c>
      <c r="H3619" s="35" t="s">
        <v>10695</v>
      </c>
      <c r="I3619" s="35" t="s">
        <v>29</v>
      </c>
      <c r="J3619" s="36">
        <v>35639000</v>
      </c>
      <c r="K3619" s="36">
        <v>64270000</v>
      </c>
      <c r="L3619" s="36">
        <v>77037000</v>
      </c>
      <c r="M3619" s="36">
        <v>99490000</v>
      </c>
      <c r="N3619" s="36">
        <v>136060000</v>
      </c>
      <c r="O3619" s="37">
        <v>0.53820000000000001</v>
      </c>
      <c r="P3619" s="37">
        <v>0.64200000000000002</v>
      </c>
      <c r="Q3619" s="37">
        <v>0.46160000000000001</v>
      </c>
      <c r="R3619" s="37">
        <v>0.3891</v>
      </c>
      <c r="S3619" s="37">
        <v>0.39379999999999998</v>
      </c>
      <c r="T3619" s="37">
        <v>0.5282</v>
      </c>
      <c r="U3619" s="37">
        <v>0.54139999999999999</v>
      </c>
      <c r="V3619" s="37">
        <v>0.2235</v>
      </c>
      <c r="W3619" s="37">
        <v>0.37059999999999998</v>
      </c>
      <c r="X3619" s="37">
        <v>0.38279999999999997</v>
      </c>
      <c r="Z3619" s="4" t="str">
        <f t="shared" si="232"/>
        <v>YES</v>
      </c>
      <c r="AA3619" s="4" t="str">
        <f t="shared" si="232"/>
        <v>YES</v>
      </c>
      <c r="AB3619" s="4" t="str">
        <f t="shared" si="232"/>
        <v>YES</v>
      </c>
      <c r="AD3619" s="4">
        <f t="shared" si="233"/>
        <v>3</v>
      </c>
    </row>
    <row r="3620" spans="1:30" ht="41.4" customHeight="1" x14ac:dyDescent="0.35">
      <c r="A3620" s="34">
        <v>3636</v>
      </c>
      <c r="B3620" s="1" t="s">
        <v>10696</v>
      </c>
      <c r="C3620" s="1"/>
      <c r="D3620" s="1"/>
      <c r="E3620" s="1"/>
      <c r="F3620" s="1" t="s">
        <v>29262</v>
      </c>
      <c r="G3620" s="35" t="s">
        <v>10697</v>
      </c>
      <c r="H3620" s="35" t="s">
        <v>10698</v>
      </c>
      <c r="I3620" s="35" t="s">
        <v>23</v>
      </c>
      <c r="J3620" s="36">
        <v>39724000</v>
      </c>
      <c r="K3620" s="36">
        <v>48176000</v>
      </c>
      <c r="L3620" s="36">
        <v>81659000</v>
      </c>
      <c r="M3620" s="36">
        <v>100516000</v>
      </c>
      <c r="N3620" s="36">
        <v>136027000</v>
      </c>
      <c r="O3620" s="37">
        <v>9.0300000000000005E-2</v>
      </c>
      <c r="P3620" s="37">
        <v>0.15190000000000001</v>
      </c>
      <c r="Q3620" s="37">
        <v>0.22359999999999999</v>
      </c>
      <c r="R3620" s="37">
        <v>0.22239999999999999</v>
      </c>
      <c r="S3620" s="37">
        <v>0.1721</v>
      </c>
      <c r="T3620" s="37">
        <v>-1.6000000000000001E-3</v>
      </c>
      <c r="U3620" s="37">
        <v>0.13250000000000001</v>
      </c>
      <c r="V3620" s="37">
        <v>0.2046</v>
      </c>
      <c r="W3620" s="37">
        <v>0.21249999999999999</v>
      </c>
      <c r="X3620" s="37">
        <v>0.152</v>
      </c>
      <c r="Z3620" s="4" t="str">
        <f t="shared" si="232"/>
        <v>YES</v>
      </c>
      <c r="AA3620" s="4" t="str">
        <f t="shared" si="232"/>
        <v>YES</v>
      </c>
      <c r="AB3620" s="4" t="str">
        <f t="shared" si="232"/>
        <v>NO</v>
      </c>
      <c r="AD3620" s="4">
        <f t="shared" si="233"/>
        <v>2</v>
      </c>
    </row>
    <row r="3621" spans="1:30" ht="14.4" customHeight="1" x14ac:dyDescent="0.35">
      <c r="A3621" s="34">
        <v>3637</v>
      </c>
      <c r="B3621" s="1" t="s">
        <v>10699</v>
      </c>
      <c r="C3621" s="1"/>
      <c r="D3621" s="1"/>
      <c r="E3621" s="1"/>
      <c r="F3621" s="1" t="s">
        <v>29262</v>
      </c>
      <c r="G3621" s="35" t="s">
        <v>10700</v>
      </c>
      <c r="H3621" s="35" t="s">
        <v>10701</v>
      </c>
      <c r="I3621" s="35" t="s">
        <v>33</v>
      </c>
      <c r="J3621" s="36">
        <v>88107000</v>
      </c>
      <c r="K3621" s="36">
        <v>83581000</v>
      </c>
      <c r="L3621" s="36">
        <v>101236000</v>
      </c>
      <c r="M3621" s="36">
        <v>109962000</v>
      </c>
      <c r="N3621" s="36">
        <v>135969000</v>
      </c>
      <c r="O3621" s="37">
        <v>1.8200000000000001E-2</v>
      </c>
      <c r="P3621" s="37">
        <v>1.46E-2</v>
      </c>
      <c r="Q3621" s="37">
        <v>0.1265</v>
      </c>
      <c r="R3621" s="37">
        <v>0.1101</v>
      </c>
      <c r="S3621" s="37">
        <v>0.1129</v>
      </c>
      <c r="T3621" s="37"/>
      <c r="U3621" s="37"/>
      <c r="V3621" s="37"/>
      <c r="W3621" s="37"/>
      <c r="X3621" s="37"/>
      <c r="Z3621" s="4" t="str">
        <f t="shared" si="232"/>
        <v>NO</v>
      </c>
      <c r="AA3621" s="4" t="str">
        <f t="shared" si="232"/>
        <v>NO</v>
      </c>
      <c r="AB3621" s="4" t="str">
        <f t="shared" si="232"/>
        <v>NO</v>
      </c>
      <c r="AD3621" s="4">
        <f t="shared" si="233"/>
        <v>0</v>
      </c>
    </row>
    <row r="3622" spans="1:30" ht="14.4" customHeight="1" x14ac:dyDescent="0.35">
      <c r="A3622" s="34">
        <v>3638</v>
      </c>
      <c r="B3622" s="1" t="s">
        <v>2248</v>
      </c>
      <c r="C3622" s="1" t="s">
        <v>29015</v>
      </c>
      <c r="D3622" s="1"/>
      <c r="E3622" s="1" t="s">
        <v>29008</v>
      </c>
      <c r="F3622" s="1" t="s">
        <v>29262</v>
      </c>
      <c r="G3622" s="35" t="s">
        <v>10702</v>
      </c>
      <c r="H3622" s="35" t="s">
        <v>10703</v>
      </c>
      <c r="I3622" s="35" t="s">
        <v>29</v>
      </c>
      <c r="J3622" s="36">
        <v>48456000</v>
      </c>
      <c r="K3622" s="36">
        <v>67874000</v>
      </c>
      <c r="L3622" s="36">
        <v>88360000</v>
      </c>
      <c r="M3622" s="36">
        <v>108107000</v>
      </c>
      <c r="N3622" s="36">
        <v>135893000</v>
      </c>
      <c r="O3622" s="37">
        <v>8.1500000000000003E-2</v>
      </c>
      <c r="P3622" s="37">
        <v>7.3700000000000002E-2</v>
      </c>
      <c r="Q3622" s="37">
        <v>6.2100000000000002E-2</v>
      </c>
      <c r="R3622" s="37">
        <v>6.6900000000000001E-2</v>
      </c>
      <c r="S3622" s="37">
        <v>6.4500000000000002E-2</v>
      </c>
      <c r="T3622" s="37"/>
      <c r="U3622" s="37"/>
      <c r="V3622" s="37"/>
      <c r="W3622" s="37"/>
      <c r="X3622" s="37"/>
      <c r="Z3622" s="4" t="str">
        <f t="shared" si="232"/>
        <v>NO</v>
      </c>
      <c r="AA3622" s="4" t="str">
        <f t="shared" si="232"/>
        <v>NO</v>
      </c>
      <c r="AB3622" s="4" t="str">
        <f t="shared" si="232"/>
        <v>NO</v>
      </c>
      <c r="AD3622" s="4">
        <f t="shared" si="233"/>
        <v>0</v>
      </c>
    </row>
    <row r="3623" spans="1:30" ht="27.65" customHeight="1" x14ac:dyDescent="0.35">
      <c r="A3623" s="34">
        <v>3639</v>
      </c>
      <c r="B3623" s="1" t="s">
        <v>10704</v>
      </c>
      <c r="C3623" s="1"/>
      <c r="D3623" s="1"/>
      <c r="E3623" s="1"/>
      <c r="F3623" s="1" t="s">
        <v>29262</v>
      </c>
      <c r="G3623" s="35" t="s">
        <v>10705</v>
      </c>
      <c r="H3623" s="35" t="s">
        <v>10706</v>
      </c>
      <c r="I3623" s="35" t="s">
        <v>23</v>
      </c>
      <c r="J3623" s="36">
        <v>7140000</v>
      </c>
      <c r="K3623" s="36">
        <v>29832000</v>
      </c>
      <c r="L3623" s="36">
        <v>58351000</v>
      </c>
      <c r="M3623" s="36">
        <v>95179000</v>
      </c>
      <c r="N3623" s="36">
        <v>135884000</v>
      </c>
      <c r="O3623" s="37">
        <v>0.1835</v>
      </c>
      <c r="P3623" s="37">
        <v>0.32079999999999997</v>
      </c>
      <c r="Q3623" s="37">
        <v>0.46589999999999998</v>
      </c>
      <c r="R3623" s="37">
        <v>0.36299999999999999</v>
      </c>
      <c r="S3623" s="37">
        <v>0.21490000000000001</v>
      </c>
      <c r="T3623" s="37">
        <v>0.15920000000000001</v>
      </c>
      <c r="U3623" s="37">
        <v>0.3155</v>
      </c>
      <c r="V3623" s="37">
        <v>0.45650000000000002</v>
      </c>
      <c r="W3623" s="37">
        <v>0.34050000000000002</v>
      </c>
      <c r="X3623" s="37"/>
      <c r="Z3623" s="4" t="str">
        <f t="shared" si="232"/>
        <v>YES</v>
      </c>
      <c r="AA3623" s="4" t="str">
        <f t="shared" si="232"/>
        <v>YES</v>
      </c>
      <c r="AB3623" s="4" t="str">
        <f t="shared" si="232"/>
        <v>YES</v>
      </c>
      <c r="AD3623" s="4">
        <f t="shared" si="233"/>
        <v>3</v>
      </c>
    </row>
    <row r="3624" spans="1:30" ht="14.4" customHeight="1" x14ac:dyDescent="0.35">
      <c r="A3624" s="34">
        <v>3640</v>
      </c>
      <c r="B3624" s="1" t="s">
        <v>9852</v>
      </c>
      <c r="C3624" s="1" t="s">
        <v>29015</v>
      </c>
      <c r="D3624" s="1"/>
      <c r="E3624" s="1" t="s">
        <v>29008</v>
      </c>
      <c r="F3624" s="1" t="s">
        <v>29262</v>
      </c>
      <c r="G3624" s="35" t="s">
        <v>10707</v>
      </c>
      <c r="H3624" s="35" t="s">
        <v>10708</v>
      </c>
      <c r="I3624" s="35" t="s">
        <v>29</v>
      </c>
      <c r="J3624" s="36">
        <v>65185000</v>
      </c>
      <c r="K3624" s="36">
        <v>76381000</v>
      </c>
      <c r="L3624" s="36">
        <v>104765000</v>
      </c>
      <c r="M3624" s="36">
        <v>123484000</v>
      </c>
      <c r="N3624" s="36">
        <v>135742000</v>
      </c>
      <c r="O3624" s="37">
        <v>0.122</v>
      </c>
      <c r="P3624" s="37">
        <v>9.1600000000000001E-2</v>
      </c>
      <c r="Q3624" s="37">
        <v>0.156</v>
      </c>
      <c r="R3624" s="37">
        <v>0.1404</v>
      </c>
      <c r="S3624" s="37">
        <v>0.14119999999999999</v>
      </c>
      <c r="T3624" s="37"/>
      <c r="U3624" s="37"/>
      <c r="V3624" s="37"/>
      <c r="W3624" s="37"/>
      <c r="X3624" s="37"/>
      <c r="Z3624" s="4" t="str">
        <f t="shared" si="232"/>
        <v>NO</v>
      </c>
      <c r="AA3624" s="4" t="str">
        <f t="shared" si="232"/>
        <v>NO</v>
      </c>
      <c r="AB3624" s="4" t="str">
        <f t="shared" si="232"/>
        <v>NO</v>
      </c>
      <c r="AD3624" s="4">
        <f t="shared" si="233"/>
        <v>0</v>
      </c>
    </row>
    <row r="3625" spans="1:30" ht="27.65" customHeight="1" x14ac:dyDescent="0.35">
      <c r="A3625" s="34">
        <v>3641</v>
      </c>
      <c r="B3625" s="1" t="s">
        <v>10709</v>
      </c>
      <c r="C3625" s="1" t="s">
        <v>28702</v>
      </c>
      <c r="D3625" s="1"/>
      <c r="E3625" s="1"/>
      <c r="F3625" s="1" t="s">
        <v>29262</v>
      </c>
      <c r="G3625" s="35" t="s">
        <v>10710</v>
      </c>
      <c r="H3625" s="35" t="s">
        <v>10711</v>
      </c>
      <c r="I3625" s="35" t="s">
        <v>87</v>
      </c>
      <c r="J3625" s="36">
        <v>79257000</v>
      </c>
      <c r="K3625" s="36">
        <v>109748000</v>
      </c>
      <c r="L3625" s="36">
        <v>131060000</v>
      </c>
      <c r="M3625" s="36">
        <v>139202000</v>
      </c>
      <c r="N3625" s="36">
        <v>135718000</v>
      </c>
      <c r="O3625" s="37">
        <v>-0.1258</v>
      </c>
      <c r="P3625" s="37">
        <v>-6.93E-2</v>
      </c>
      <c r="Q3625" s="37">
        <v>2.6700000000000002E-2</v>
      </c>
      <c r="R3625" s="37">
        <v>6.4600000000000005E-2</v>
      </c>
      <c r="S3625" s="37">
        <v>-0.1174</v>
      </c>
      <c r="T3625" s="37">
        <v>2E-3</v>
      </c>
      <c r="U3625" s="37">
        <v>-7.0000000000000007E-2</v>
      </c>
      <c r="V3625" s="37">
        <v>2.7199999999999998E-2</v>
      </c>
      <c r="W3625" s="37">
        <v>0.1016</v>
      </c>
      <c r="X3625" s="37">
        <v>-8.3999999999999995E-3</v>
      </c>
      <c r="Z3625" s="4" t="str">
        <f t="shared" si="232"/>
        <v>NO</v>
      </c>
      <c r="AA3625" s="4" t="str">
        <f t="shared" si="232"/>
        <v>NO</v>
      </c>
      <c r="AB3625" s="4" t="str">
        <f t="shared" si="232"/>
        <v>NO</v>
      </c>
      <c r="AD3625" s="4">
        <f t="shared" si="233"/>
        <v>0</v>
      </c>
    </row>
    <row r="3626" spans="1:30" ht="14.4" customHeight="1" x14ac:dyDescent="0.35">
      <c r="A3626" s="34">
        <v>3642</v>
      </c>
      <c r="B3626" s="1" t="s">
        <v>10712</v>
      </c>
      <c r="C3626" s="1"/>
      <c r="D3626" s="1"/>
      <c r="E3626" s="1"/>
      <c r="F3626" s="1" t="s">
        <v>29262</v>
      </c>
      <c r="G3626" s="35" t="s">
        <v>10713</v>
      </c>
      <c r="H3626" s="35" t="s">
        <v>10714</v>
      </c>
      <c r="I3626" s="35" t="s">
        <v>23</v>
      </c>
      <c r="J3626" s="36">
        <v>91726000</v>
      </c>
      <c r="K3626" s="36">
        <v>93760000</v>
      </c>
      <c r="L3626" s="36">
        <v>106028000</v>
      </c>
      <c r="M3626" s="36">
        <v>113404000</v>
      </c>
      <c r="N3626" s="36">
        <v>135617000</v>
      </c>
      <c r="O3626" s="37">
        <v>6.3E-3</v>
      </c>
      <c r="P3626" s="37">
        <v>2.18E-2</v>
      </c>
      <c r="Q3626" s="37">
        <v>1.6E-2</v>
      </c>
      <c r="R3626" s="37">
        <v>2.4899999999999999E-2</v>
      </c>
      <c r="S3626" s="37">
        <v>2.0400000000000001E-2</v>
      </c>
      <c r="T3626" s="37"/>
      <c r="U3626" s="37"/>
      <c r="V3626" s="37"/>
      <c r="W3626" s="37"/>
      <c r="X3626" s="37"/>
      <c r="Z3626" s="4" t="str">
        <f t="shared" si="232"/>
        <v>NO</v>
      </c>
      <c r="AA3626" s="4" t="str">
        <f t="shared" si="232"/>
        <v>NO</v>
      </c>
      <c r="AB3626" s="4" t="str">
        <f t="shared" si="232"/>
        <v>NO</v>
      </c>
      <c r="AD3626" s="4">
        <f t="shared" si="233"/>
        <v>0</v>
      </c>
    </row>
    <row r="3627" spans="1:30" ht="14.4" customHeight="1" x14ac:dyDescent="0.35">
      <c r="A3627" s="34">
        <v>3643</v>
      </c>
      <c r="B3627" s="1" t="s">
        <v>10715</v>
      </c>
      <c r="C3627" s="1" t="s">
        <v>29015</v>
      </c>
      <c r="D3627" s="1"/>
      <c r="E3627" s="1" t="s">
        <v>29008</v>
      </c>
      <c r="F3627" s="1" t="s">
        <v>29262</v>
      </c>
      <c r="G3627" s="35" t="s">
        <v>10716</v>
      </c>
      <c r="H3627" s="35" t="s">
        <v>10717</v>
      </c>
      <c r="I3627" s="35" t="s">
        <v>29</v>
      </c>
      <c r="J3627" s="36">
        <v>46853000</v>
      </c>
      <c r="K3627" s="36">
        <v>63901000</v>
      </c>
      <c r="L3627" s="36">
        <v>76399000</v>
      </c>
      <c r="M3627" s="36">
        <v>126646000</v>
      </c>
      <c r="N3627" s="36">
        <v>135590000</v>
      </c>
      <c r="O3627" s="37">
        <v>0.28510000000000002</v>
      </c>
      <c r="P3627" s="37">
        <v>0.27560000000000001</v>
      </c>
      <c r="Q3627" s="37">
        <v>0.32679999999999998</v>
      </c>
      <c r="R3627" s="37">
        <v>0.31590000000000001</v>
      </c>
      <c r="S3627" s="37">
        <v>0.27900000000000003</v>
      </c>
      <c r="T3627" s="37"/>
      <c r="U3627" s="37">
        <v>-5.0000000000000001E-4</v>
      </c>
      <c r="V3627" s="37"/>
      <c r="W3627" s="37"/>
      <c r="X3627" s="37"/>
      <c r="Z3627" s="4" t="str">
        <f t="shared" si="232"/>
        <v>YES</v>
      </c>
      <c r="AA3627" s="4" t="str">
        <f t="shared" si="232"/>
        <v>YES</v>
      </c>
      <c r="AB3627" s="4" t="str">
        <f t="shared" si="232"/>
        <v>YES</v>
      </c>
      <c r="AD3627" s="4">
        <f t="shared" si="233"/>
        <v>3</v>
      </c>
    </row>
    <row r="3628" spans="1:30" ht="27.65" customHeight="1" x14ac:dyDescent="0.35">
      <c r="A3628" s="34">
        <v>3644</v>
      </c>
      <c r="B3628" s="1" t="s">
        <v>7283</v>
      </c>
      <c r="C3628" s="1" t="s">
        <v>29015</v>
      </c>
      <c r="D3628" s="1"/>
      <c r="E3628" s="1" t="s">
        <v>29008</v>
      </c>
      <c r="F3628" s="1" t="s">
        <v>29262</v>
      </c>
      <c r="G3628" s="35" t="s">
        <v>10718</v>
      </c>
      <c r="H3628" s="35" t="s">
        <v>10719</v>
      </c>
      <c r="I3628" s="35" t="s">
        <v>29</v>
      </c>
      <c r="J3628" s="36">
        <v>48083000</v>
      </c>
      <c r="K3628" s="36">
        <v>63638000</v>
      </c>
      <c r="L3628" s="36">
        <v>75741000</v>
      </c>
      <c r="M3628" s="36">
        <v>99177000</v>
      </c>
      <c r="N3628" s="36">
        <v>135588000</v>
      </c>
      <c r="O3628" s="37">
        <v>2.9000000000000001E-2</v>
      </c>
      <c r="P3628" s="37">
        <v>3.78E-2</v>
      </c>
      <c r="Q3628" s="37">
        <v>8.9899999999999994E-2</v>
      </c>
      <c r="R3628" s="37">
        <v>6.59E-2</v>
      </c>
      <c r="S3628" s="37">
        <v>2.9999999999999997E-4</v>
      </c>
      <c r="T3628" s="37"/>
      <c r="U3628" s="37"/>
      <c r="V3628" s="37">
        <v>-4.7999999999999996E-3</v>
      </c>
      <c r="W3628" s="37">
        <v>-4.8999999999999998E-3</v>
      </c>
      <c r="X3628" s="37">
        <v>-2.9999999999999997E-4</v>
      </c>
      <c r="Z3628" s="4" t="str">
        <f t="shared" si="232"/>
        <v>NO</v>
      </c>
      <c r="AA3628" s="4" t="str">
        <f t="shared" si="232"/>
        <v>NO</v>
      </c>
      <c r="AB3628" s="4" t="str">
        <f t="shared" si="232"/>
        <v>NO</v>
      </c>
      <c r="AD3628" s="4">
        <f t="shared" si="233"/>
        <v>0</v>
      </c>
    </row>
    <row r="3629" spans="1:30" ht="14.4" customHeight="1" x14ac:dyDescent="0.35">
      <c r="A3629" s="34">
        <v>3645</v>
      </c>
      <c r="B3629" s="1" t="s">
        <v>10720</v>
      </c>
      <c r="C3629" s="1"/>
      <c r="D3629" s="1"/>
      <c r="E3629" s="1"/>
      <c r="F3629" s="1" t="s">
        <v>29262</v>
      </c>
      <c r="G3629" s="35" t="s">
        <v>10721</v>
      </c>
      <c r="H3629" s="35" t="s">
        <v>10722</v>
      </c>
      <c r="I3629" s="35" t="s">
        <v>23</v>
      </c>
      <c r="J3629" s="36">
        <v>27108000</v>
      </c>
      <c r="K3629" s="36">
        <v>66771000</v>
      </c>
      <c r="L3629" s="36">
        <v>87499000</v>
      </c>
      <c r="M3629" s="36">
        <v>115830000</v>
      </c>
      <c r="N3629" s="36">
        <v>135546000</v>
      </c>
      <c r="O3629" s="37">
        <v>0.11119999999999999</v>
      </c>
      <c r="P3629" s="37">
        <v>0.21859999999999999</v>
      </c>
      <c r="Q3629" s="37">
        <v>0.26179999999999998</v>
      </c>
      <c r="R3629" s="37">
        <v>0.28960000000000002</v>
      </c>
      <c r="S3629" s="37">
        <v>0.2271</v>
      </c>
      <c r="T3629" s="37">
        <v>-1.34E-2</v>
      </c>
      <c r="U3629" s="37"/>
      <c r="V3629" s="37"/>
      <c r="W3629" s="37"/>
      <c r="X3629" s="37"/>
      <c r="Z3629" s="4" t="str">
        <f t="shared" si="232"/>
        <v>YES</v>
      </c>
      <c r="AA3629" s="4" t="str">
        <f t="shared" si="232"/>
        <v>YES</v>
      </c>
      <c r="AB3629" s="4" t="str">
        <f t="shared" si="232"/>
        <v>YES</v>
      </c>
      <c r="AD3629" s="4">
        <f t="shared" si="233"/>
        <v>3</v>
      </c>
    </row>
    <row r="3630" spans="1:30" ht="27.65" customHeight="1" x14ac:dyDescent="0.35">
      <c r="A3630" s="34">
        <v>3646</v>
      </c>
      <c r="B3630" s="1" t="s">
        <v>10723</v>
      </c>
      <c r="C3630" s="1" t="s">
        <v>29015</v>
      </c>
      <c r="D3630" s="1"/>
      <c r="E3630" s="1" t="s">
        <v>29008</v>
      </c>
      <c r="F3630" s="1" t="s">
        <v>29262</v>
      </c>
      <c r="G3630" s="35" t="s">
        <v>10724</v>
      </c>
      <c r="H3630" s="35" t="s">
        <v>10725</v>
      </c>
      <c r="I3630" s="35" t="s">
        <v>29</v>
      </c>
      <c r="J3630" s="36">
        <v>54896000</v>
      </c>
      <c r="K3630" s="36">
        <v>64069000</v>
      </c>
      <c r="L3630" s="36">
        <v>79240000</v>
      </c>
      <c r="M3630" s="36"/>
      <c r="N3630" s="36">
        <v>135537000</v>
      </c>
      <c r="O3630" s="37">
        <v>0.35010000000000002</v>
      </c>
      <c r="P3630" s="37">
        <v>0.16350000000000001</v>
      </c>
      <c r="Q3630" s="37">
        <v>0.14349999999999999</v>
      </c>
      <c r="R3630" s="37"/>
      <c r="S3630" s="37">
        <v>0.14960000000000001</v>
      </c>
      <c r="T3630" s="37"/>
      <c r="U3630" s="37"/>
      <c r="V3630" s="37"/>
      <c r="W3630" s="37"/>
      <c r="X3630" s="37"/>
      <c r="Z3630" s="4" t="str">
        <f t="shared" si="232"/>
        <v>NO</v>
      </c>
      <c r="AA3630" s="4" t="str">
        <f t="shared" si="232"/>
        <v>NO</v>
      </c>
      <c r="AB3630" s="4" t="str">
        <f t="shared" si="232"/>
        <v>NO</v>
      </c>
      <c r="AD3630" s="4">
        <f t="shared" si="233"/>
        <v>0</v>
      </c>
    </row>
    <row r="3631" spans="1:30" ht="27.65" customHeight="1" x14ac:dyDescent="0.35">
      <c r="A3631" s="34">
        <v>3647</v>
      </c>
      <c r="B3631" s="1" t="s">
        <v>10726</v>
      </c>
      <c r="C3631" s="1" t="s">
        <v>28702</v>
      </c>
      <c r="D3631" s="1"/>
      <c r="E3631" s="1"/>
      <c r="F3631" s="1" t="s">
        <v>29262</v>
      </c>
      <c r="G3631" s="35" t="s">
        <v>10727</v>
      </c>
      <c r="H3631" s="35" t="s">
        <v>10728</v>
      </c>
      <c r="I3631" s="35" t="s">
        <v>87</v>
      </c>
      <c r="J3631" s="36">
        <v>92888000</v>
      </c>
      <c r="K3631" s="36">
        <v>104527000</v>
      </c>
      <c r="L3631" s="36">
        <v>111097000</v>
      </c>
      <c r="M3631" s="36">
        <v>118445000</v>
      </c>
      <c r="N3631" s="36">
        <v>135535000</v>
      </c>
      <c r="O3631" s="37">
        <v>-2.3300000000000001E-2</v>
      </c>
      <c r="P3631" s="37">
        <v>4.4499999999999998E-2</v>
      </c>
      <c r="Q3631" s="37">
        <v>4.1300000000000003E-2</v>
      </c>
      <c r="R3631" s="37">
        <v>2.3699999999999999E-2</v>
      </c>
      <c r="S3631" s="37">
        <v>2.5000000000000001E-2</v>
      </c>
      <c r="T3631" s="37">
        <v>-1.9E-3</v>
      </c>
      <c r="U3631" s="37">
        <v>-1.2999999999999999E-3</v>
      </c>
      <c r="V3631" s="37">
        <v>-3.8999999999999998E-3</v>
      </c>
      <c r="W3631" s="37">
        <v>-2.0000000000000001E-4</v>
      </c>
      <c r="X3631" s="37"/>
      <c r="Z3631" s="4" t="str">
        <f t="shared" si="232"/>
        <v>NO</v>
      </c>
      <c r="AA3631" s="4" t="str">
        <f t="shared" si="232"/>
        <v>NO</v>
      </c>
      <c r="AB3631" s="4" t="str">
        <f t="shared" si="232"/>
        <v>NO</v>
      </c>
      <c r="AD3631" s="4">
        <f t="shared" si="233"/>
        <v>0</v>
      </c>
    </row>
    <row r="3632" spans="1:30" ht="14.4" customHeight="1" x14ac:dyDescent="0.35">
      <c r="A3632" s="34">
        <v>3648</v>
      </c>
      <c r="B3632" s="1" t="s">
        <v>10729</v>
      </c>
      <c r="C3632" s="1"/>
      <c r="D3632" s="1"/>
      <c r="E3632" s="1"/>
      <c r="F3632" s="1" t="s">
        <v>29262</v>
      </c>
      <c r="G3632" s="35" t="s">
        <v>10730</v>
      </c>
      <c r="H3632" s="35" t="s">
        <v>10731</v>
      </c>
      <c r="I3632" s="35" t="s">
        <v>23</v>
      </c>
      <c r="J3632" s="36">
        <v>73009000</v>
      </c>
      <c r="K3632" s="36">
        <v>72165000</v>
      </c>
      <c r="L3632" s="36">
        <v>60797000</v>
      </c>
      <c r="M3632" s="36">
        <v>113815000</v>
      </c>
      <c r="N3632" s="36">
        <v>135488000</v>
      </c>
      <c r="O3632" s="37">
        <v>0.1028</v>
      </c>
      <c r="P3632" s="37">
        <v>5.1999999999999998E-2</v>
      </c>
      <c r="Q3632" s="37">
        <v>-0.17</v>
      </c>
      <c r="R3632" s="37">
        <v>5.91E-2</v>
      </c>
      <c r="S3632" s="37">
        <v>7.0599999999999996E-2</v>
      </c>
      <c r="T3632" s="37"/>
      <c r="U3632" s="37"/>
      <c r="V3632" s="37">
        <v>-9.5999999999999992E-3</v>
      </c>
      <c r="W3632" s="37">
        <v>-7.1999999999999998E-3</v>
      </c>
      <c r="X3632" s="37">
        <v>-5.1000000000000004E-3</v>
      </c>
      <c r="Z3632" s="4" t="str">
        <f t="shared" si="232"/>
        <v>NO</v>
      </c>
      <c r="AA3632" s="4" t="str">
        <f t="shared" si="232"/>
        <v>NO</v>
      </c>
      <c r="AB3632" s="4" t="str">
        <f t="shared" si="232"/>
        <v>NO</v>
      </c>
      <c r="AD3632" s="4">
        <f t="shared" si="233"/>
        <v>0</v>
      </c>
    </row>
    <row r="3633" spans="1:30" ht="14.4" customHeight="1" x14ac:dyDescent="0.35">
      <c r="A3633" s="34">
        <v>3649</v>
      </c>
      <c r="B3633" s="1" t="s">
        <v>10732</v>
      </c>
      <c r="C3633" s="1"/>
      <c r="D3633" s="1"/>
      <c r="E3633" s="1"/>
      <c r="F3633" s="1" t="s">
        <v>29262</v>
      </c>
      <c r="G3633" s="35" t="s">
        <v>10733</v>
      </c>
      <c r="H3633" s="35" t="s">
        <v>10734</v>
      </c>
      <c r="I3633" s="35" t="s">
        <v>390</v>
      </c>
      <c r="J3633" s="36">
        <v>122092000</v>
      </c>
      <c r="K3633" s="36">
        <v>138407000</v>
      </c>
      <c r="L3633" s="36">
        <v>144054000</v>
      </c>
      <c r="M3633" s="36">
        <v>141954000</v>
      </c>
      <c r="N3633" s="36">
        <v>135476000</v>
      </c>
      <c r="O3633" s="37">
        <v>6.9400000000000003E-2</v>
      </c>
      <c r="P3633" s="37">
        <v>8.3000000000000004E-2</v>
      </c>
      <c r="Q3633" s="37">
        <v>2.52E-2</v>
      </c>
      <c r="R3633" s="37">
        <v>1.03E-2</v>
      </c>
      <c r="S3633" s="37">
        <v>2.07E-2</v>
      </c>
      <c r="T3633" s="37"/>
      <c r="U3633" s="37"/>
      <c r="V3633" s="37"/>
      <c r="W3633" s="37"/>
      <c r="X3633" s="37"/>
      <c r="Z3633" s="4" t="str">
        <f t="shared" si="232"/>
        <v>NO</v>
      </c>
      <c r="AA3633" s="4" t="str">
        <f t="shared" si="232"/>
        <v>NO</v>
      </c>
      <c r="AB3633" s="4" t="str">
        <f t="shared" si="232"/>
        <v>NO</v>
      </c>
      <c r="AD3633" s="4">
        <f t="shared" si="233"/>
        <v>0</v>
      </c>
    </row>
    <row r="3634" spans="1:30" ht="27.65" customHeight="1" x14ac:dyDescent="0.35">
      <c r="A3634" s="34">
        <v>3650</v>
      </c>
      <c r="B3634" s="1" t="s">
        <v>10735</v>
      </c>
      <c r="C3634" s="1" t="s">
        <v>29015</v>
      </c>
      <c r="D3634" s="1"/>
      <c r="E3634" s="1" t="s">
        <v>29008</v>
      </c>
      <c r="F3634" s="1" t="s">
        <v>29262</v>
      </c>
      <c r="G3634" s="35" t="s">
        <v>10736</v>
      </c>
      <c r="H3634" s="35" t="s">
        <v>10737</v>
      </c>
      <c r="I3634" s="35" t="s">
        <v>29</v>
      </c>
      <c r="J3634" s="36">
        <v>22210000</v>
      </c>
      <c r="K3634" s="36">
        <v>87028000</v>
      </c>
      <c r="L3634" s="36">
        <v>74748000</v>
      </c>
      <c r="M3634" s="36">
        <v>103457000</v>
      </c>
      <c r="N3634" s="36">
        <v>135438000</v>
      </c>
      <c r="O3634" s="37">
        <v>0.33090000000000003</v>
      </c>
      <c r="P3634" s="37">
        <v>0.41570000000000001</v>
      </c>
      <c r="Q3634" s="37">
        <v>0.18590000000000001</v>
      </c>
      <c r="R3634" s="37">
        <v>0.15770000000000001</v>
      </c>
      <c r="S3634" s="37">
        <v>0.1196</v>
      </c>
      <c r="T3634" s="37"/>
      <c r="U3634" s="37"/>
      <c r="V3634" s="37"/>
      <c r="W3634" s="37"/>
      <c r="X3634" s="37"/>
      <c r="Z3634" s="4" t="str">
        <f t="shared" si="232"/>
        <v>NO</v>
      </c>
      <c r="AA3634" s="4" t="str">
        <f t="shared" si="232"/>
        <v>NO</v>
      </c>
      <c r="AB3634" s="4" t="str">
        <f t="shared" si="232"/>
        <v>NO</v>
      </c>
      <c r="AD3634" s="4">
        <f t="shared" si="233"/>
        <v>0</v>
      </c>
    </row>
    <row r="3635" spans="1:30" ht="14.4" customHeight="1" x14ac:dyDescent="0.35">
      <c r="A3635" s="34">
        <v>3651</v>
      </c>
      <c r="B3635" s="1" t="s">
        <v>4435</v>
      </c>
      <c r="C3635" s="1" t="s">
        <v>29015</v>
      </c>
      <c r="D3635" s="1"/>
      <c r="E3635" s="1" t="s">
        <v>29008</v>
      </c>
      <c r="F3635" s="1" t="s">
        <v>29262</v>
      </c>
      <c r="G3635" s="35" t="s">
        <v>10738</v>
      </c>
      <c r="H3635" s="35" t="s">
        <v>10739</v>
      </c>
      <c r="I3635" s="35" t="s">
        <v>29</v>
      </c>
      <c r="J3635" s="36">
        <v>60248000</v>
      </c>
      <c r="K3635" s="36">
        <v>78467000</v>
      </c>
      <c r="L3635" s="36">
        <v>76469000</v>
      </c>
      <c r="M3635" s="36">
        <v>96809000</v>
      </c>
      <c r="N3635" s="36">
        <v>135412000</v>
      </c>
      <c r="O3635" s="37">
        <v>0.2697</v>
      </c>
      <c r="P3635" s="37">
        <v>0.1744</v>
      </c>
      <c r="Q3635" s="37">
        <v>0.1186</v>
      </c>
      <c r="R3635" s="37">
        <v>0.16900000000000001</v>
      </c>
      <c r="S3635" s="37">
        <v>4.1000000000000003E-3</v>
      </c>
      <c r="T3635" s="37"/>
      <c r="U3635" s="37"/>
      <c r="V3635" s="37"/>
      <c r="W3635" s="37"/>
      <c r="X3635" s="37"/>
      <c r="Z3635" s="4" t="str">
        <f t="shared" si="232"/>
        <v>NO</v>
      </c>
      <c r="AA3635" s="4" t="str">
        <f t="shared" si="232"/>
        <v>NO</v>
      </c>
      <c r="AB3635" s="4" t="str">
        <f t="shared" si="232"/>
        <v>NO</v>
      </c>
      <c r="AD3635" s="4">
        <f t="shared" si="233"/>
        <v>0</v>
      </c>
    </row>
    <row r="3636" spans="1:30" ht="27.65" customHeight="1" x14ac:dyDescent="0.35">
      <c r="A3636" s="34">
        <v>3652</v>
      </c>
      <c r="B3636" s="1" t="s">
        <v>10740</v>
      </c>
      <c r="C3636" s="1"/>
      <c r="D3636" s="1"/>
      <c r="E3636" s="1"/>
      <c r="F3636" s="1" t="s">
        <v>29262</v>
      </c>
      <c r="G3636" s="35" t="s">
        <v>10741</v>
      </c>
      <c r="H3636" s="35" t="s">
        <v>10742</v>
      </c>
      <c r="I3636" s="35" t="s">
        <v>23</v>
      </c>
      <c r="J3636" s="36">
        <v>43968000</v>
      </c>
      <c r="K3636" s="36">
        <v>54038000</v>
      </c>
      <c r="L3636" s="36">
        <v>83126000</v>
      </c>
      <c r="M3636" s="36">
        <v>104224000</v>
      </c>
      <c r="N3636" s="36">
        <v>135404000</v>
      </c>
      <c r="O3636" s="37">
        <v>0.1069</v>
      </c>
      <c r="P3636" s="37">
        <v>8.2900000000000001E-2</v>
      </c>
      <c r="Q3636" s="37">
        <v>0.1235</v>
      </c>
      <c r="R3636" s="37">
        <v>0.1338</v>
      </c>
      <c r="S3636" s="37">
        <v>0.1065</v>
      </c>
      <c r="T3636" s="37"/>
      <c r="U3636" s="37">
        <v>-1.46E-2</v>
      </c>
      <c r="V3636" s="37"/>
      <c r="W3636" s="37">
        <v>-3.3500000000000002E-2</v>
      </c>
      <c r="X3636" s="37">
        <v>-1.61E-2</v>
      </c>
      <c r="Z3636" s="4" t="str">
        <f t="shared" si="232"/>
        <v>NO</v>
      </c>
      <c r="AA3636" s="4" t="str">
        <f t="shared" si="232"/>
        <v>NO</v>
      </c>
      <c r="AB3636" s="4" t="str">
        <f t="shared" si="232"/>
        <v>NO</v>
      </c>
      <c r="AD3636" s="4">
        <f t="shared" si="233"/>
        <v>0</v>
      </c>
    </row>
    <row r="3637" spans="1:30" ht="27.65" customHeight="1" x14ac:dyDescent="0.35">
      <c r="A3637" s="34">
        <v>3653</v>
      </c>
      <c r="B3637" s="1" t="s">
        <v>10743</v>
      </c>
      <c r="C3637" s="1" t="s">
        <v>29015</v>
      </c>
      <c r="D3637" s="1"/>
      <c r="E3637" s="1"/>
      <c r="F3637" s="1" t="s">
        <v>29262</v>
      </c>
      <c r="G3637" s="35" t="s">
        <v>10744</v>
      </c>
      <c r="H3637" s="35" t="s">
        <v>10745</v>
      </c>
      <c r="I3637" s="35" t="s">
        <v>23</v>
      </c>
      <c r="J3637" s="36">
        <v>104140000</v>
      </c>
      <c r="K3637" s="36">
        <v>101213000</v>
      </c>
      <c r="L3637" s="36">
        <v>105346000</v>
      </c>
      <c r="M3637" s="36">
        <v>121168000</v>
      </c>
      <c r="N3637" s="36">
        <v>135399000</v>
      </c>
      <c r="O3637" s="37">
        <v>7.5600000000000001E-2</v>
      </c>
      <c r="P3637" s="37">
        <v>0.1386</v>
      </c>
      <c r="Q3637" s="37">
        <v>0.17829999999999999</v>
      </c>
      <c r="R3637" s="37">
        <v>0.20749999999999999</v>
      </c>
      <c r="S3637" s="37">
        <v>0.1767</v>
      </c>
      <c r="T3637" s="37">
        <v>7.1400000000000005E-2</v>
      </c>
      <c r="U3637" s="37">
        <v>0.1086</v>
      </c>
      <c r="V3637" s="37">
        <v>0.13780000000000001</v>
      </c>
      <c r="W3637" s="37">
        <v>0.18390000000000001</v>
      </c>
      <c r="X3637" s="37">
        <v>0.16400000000000001</v>
      </c>
      <c r="Z3637" s="4" t="str">
        <f t="shared" si="232"/>
        <v>NO</v>
      </c>
      <c r="AA3637" s="4" t="str">
        <f t="shared" si="232"/>
        <v>YES</v>
      </c>
      <c r="AB3637" s="4" t="str">
        <f t="shared" si="232"/>
        <v>NO</v>
      </c>
      <c r="AD3637" s="4">
        <f t="shared" si="233"/>
        <v>1</v>
      </c>
    </row>
    <row r="3638" spans="1:30" ht="14.4" customHeight="1" x14ac:dyDescent="0.35">
      <c r="A3638" s="34">
        <v>3654</v>
      </c>
      <c r="B3638" s="1" t="s">
        <v>10746</v>
      </c>
      <c r="C3638" s="1"/>
      <c r="D3638" s="1"/>
      <c r="E3638" s="1"/>
      <c r="F3638" s="1" t="s">
        <v>29262</v>
      </c>
      <c r="G3638" s="35" t="s">
        <v>10747</v>
      </c>
      <c r="H3638" s="35" t="s">
        <v>10748</v>
      </c>
      <c r="I3638" s="35" t="s">
        <v>23</v>
      </c>
      <c r="J3638" s="36">
        <v>94667000</v>
      </c>
      <c r="K3638" s="36">
        <v>103942000</v>
      </c>
      <c r="L3638" s="36">
        <v>112302000</v>
      </c>
      <c r="M3638" s="36">
        <v>122685000</v>
      </c>
      <c r="N3638" s="36">
        <v>135368000</v>
      </c>
      <c r="O3638" s="37">
        <v>0.13220000000000001</v>
      </c>
      <c r="P3638" s="37">
        <v>0.1258</v>
      </c>
      <c r="Q3638" s="37">
        <v>0.15790000000000001</v>
      </c>
      <c r="R3638" s="37">
        <v>9.8100000000000007E-2</v>
      </c>
      <c r="S3638" s="37">
        <v>5.7299999999999997E-2</v>
      </c>
      <c r="T3638" s="37">
        <v>0.15479999999999999</v>
      </c>
      <c r="U3638" s="37">
        <v>0.1157</v>
      </c>
      <c r="V3638" s="37">
        <v>0.17649999999999999</v>
      </c>
      <c r="W3638" s="37">
        <v>8.9399999999999993E-2</v>
      </c>
      <c r="X3638" s="37">
        <v>6.4500000000000002E-2</v>
      </c>
      <c r="Z3638" s="4" t="str">
        <f t="shared" si="232"/>
        <v>NO</v>
      </c>
      <c r="AA3638" s="4" t="str">
        <f t="shared" si="232"/>
        <v>NO</v>
      </c>
      <c r="AB3638" s="4" t="str">
        <f t="shared" si="232"/>
        <v>NO</v>
      </c>
      <c r="AD3638" s="4">
        <f t="shared" si="233"/>
        <v>0</v>
      </c>
    </row>
    <row r="3639" spans="1:30" ht="14.4" customHeight="1" x14ac:dyDescent="0.35">
      <c r="A3639" s="34">
        <v>3655</v>
      </c>
      <c r="B3639" s="1" t="s">
        <v>10749</v>
      </c>
      <c r="C3639" s="1"/>
      <c r="D3639" s="1"/>
      <c r="E3639" s="1"/>
      <c r="F3639" s="1" t="s">
        <v>29262</v>
      </c>
      <c r="G3639" s="35" t="s">
        <v>10750</v>
      </c>
      <c r="H3639" s="35" t="s">
        <v>10751</v>
      </c>
      <c r="I3639" s="35" t="s">
        <v>43</v>
      </c>
      <c r="J3639" s="36"/>
      <c r="K3639" s="36">
        <v>7284000</v>
      </c>
      <c r="L3639" s="36">
        <v>66206000</v>
      </c>
      <c r="M3639" s="36">
        <v>99713000</v>
      </c>
      <c r="N3639" s="36">
        <v>135364000</v>
      </c>
      <c r="O3639" s="37"/>
      <c r="P3639" s="37">
        <v>-3.4735999999999998</v>
      </c>
      <c r="Q3639" s="37">
        <v>-0.1052</v>
      </c>
      <c r="R3639" s="37">
        <v>7.6799999999999993E-2</v>
      </c>
      <c r="S3639" s="37">
        <v>0.15540000000000001</v>
      </c>
      <c r="T3639" s="37"/>
      <c r="U3639" s="37">
        <v>-8.0000000000000004E-4</v>
      </c>
      <c r="V3639" s="37">
        <v>-3.0999999999999999E-3</v>
      </c>
      <c r="W3639" s="37">
        <v>-1.78E-2</v>
      </c>
      <c r="X3639" s="37">
        <v>-2.0500000000000001E-2</v>
      </c>
      <c r="Z3639" s="4" t="str">
        <f t="shared" si="232"/>
        <v>NO</v>
      </c>
      <c r="AA3639" s="4" t="str">
        <f t="shared" si="232"/>
        <v>NO</v>
      </c>
      <c r="AB3639" s="4" t="str">
        <f t="shared" si="232"/>
        <v>NO</v>
      </c>
      <c r="AD3639" s="4">
        <f t="shared" si="233"/>
        <v>0</v>
      </c>
    </row>
    <row r="3640" spans="1:30" ht="14.4" customHeight="1" x14ac:dyDescent="0.35">
      <c r="A3640" s="34">
        <v>3656</v>
      </c>
      <c r="B3640" s="1" t="s">
        <v>10752</v>
      </c>
      <c r="C3640" s="1"/>
      <c r="D3640" s="1"/>
      <c r="E3640" s="1"/>
      <c r="F3640" s="1" t="s">
        <v>29262</v>
      </c>
      <c r="G3640" s="35" t="s">
        <v>10753</v>
      </c>
      <c r="H3640" s="35" t="s">
        <v>10754</v>
      </c>
      <c r="I3640" s="35" t="s">
        <v>23</v>
      </c>
      <c r="J3640" s="36">
        <v>50281000</v>
      </c>
      <c r="K3640" s="36">
        <v>72973000</v>
      </c>
      <c r="L3640" s="36">
        <v>94588000</v>
      </c>
      <c r="M3640" s="36">
        <v>109749000</v>
      </c>
      <c r="N3640" s="36">
        <v>135337000</v>
      </c>
      <c r="O3640" s="37">
        <v>0.1845</v>
      </c>
      <c r="P3640" s="37">
        <v>0.13619999999999999</v>
      </c>
      <c r="Q3640" s="37">
        <v>5.6500000000000002E-2</v>
      </c>
      <c r="R3640" s="37">
        <v>2.52E-2</v>
      </c>
      <c r="S3640" s="37">
        <v>-6.4999999999999997E-3</v>
      </c>
      <c r="T3640" s="37">
        <v>0.182</v>
      </c>
      <c r="U3640" s="37">
        <v>0.13469999999999999</v>
      </c>
      <c r="V3640" s="37">
        <v>5.2900000000000003E-2</v>
      </c>
      <c r="W3640" s="37">
        <v>2.29E-2</v>
      </c>
      <c r="X3640" s="37">
        <v>-9.7000000000000003E-3</v>
      </c>
      <c r="Z3640" s="4" t="str">
        <f t="shared" si="232"/>
        <v>NO</v>
      </c>
      <c r="AA3640" s="4" t="str">
        <f t="shared" si="232"/>
        <v>NO</v>
      </c>
      <c r="AB3640" s="4" t="str">
        <f t="shared" si="232"/>
        <v>NO</v>
      </c>
      <c r="AD3640" s="4">
        <f t="shared" si="233"/>
        <v>0</v>
      </c>
    </row>
    <row r="3641" spans="1:30" ht="27.65" customHeight="1" x14ac:dyDescent="0.35">
      <c r="A3641" s="34">
        <v>3657</v>
      </c>
      <c r="B3641" s="1" t="s">
        <v>10755</v>
      </c>
      <c r="C3641" s="1" t="s">
        <v>28702</v>
      </c>
      <c r="D3641" s="1"/>
      <c r="E3641" s="1"/>
      <c r="F3641" s="1" t="s">
        <v>29262</v>
      </c>
      <c r="G3641" s="35" t="s">
        <v>10756</v>
      </c>
      <c r="H3641" s="35" t="s">
        <v>10757</v>
      </c>
      <c r="I3641" s="35" t="s">
        <v>87</v>
      </c>
      <c r="J3641" s="36">
        <v>261701000</v>
      </c>
      <c r="K3641" s="36">
        <v>240123000</v>
      </c>
      <c r="L3641" s="36">
        <v>244517000</v>
      </c>
      <c r="M3641" s="36">
        <v>197408000</v>
      </c>
      <c r="N3641" s="36">
        <v>135309000</v>
      </c>
      <c r="O3641" s="37">
        <v>4.7100000000000003E-2</v>
      </c>
      <c r="P3641" s="37">
        <v>7.46E-2</v>
      </c>
      <c r="Q3641" s="37">
        <v>-4.5199999999999997E-2</v>
      </c>
      <c r="R3641" s="37">
        <v>-2.8E-3</v>
      </c>
      <c r="S3641" s="37">
        <v>-8.6400000000000005E-2</v>
      </c>
      <c r="T3641" s="37">
        <v>6.6799999999999998E-2</v>
      </c>
      <c r="U3641" s="37">
        <v>6.2899999999999998E-2</v>
      </c>
      <c r="V3641" s="37">
        <v>1.29E-2</v>
      </c>
      <c r="W3641" s="37">
        <v>-0.54879999999999995</v>
      </c>
      <c r="X3641" s="37">
        <v>-0.42549999999999999</v>
      </c>
      <c r="Z3641" s="4" t="str">
        <f t="shared" si="232"/>
        <v>NO</v>
      </c>
      <c r="AA3641" s="4" t="str">
        <f t="shared" si="232"/>
        <v>NO</v>
      </c>
      <c r="AB3641" s="4" t="str">
        <f t="shared" si="232"/>
        <v>NO</v>
      </c>
      <c r="AD3641" s="4">
        <f t="shared" si="233"/>
        <v>0</v>
      </c>
    </row>
    <row r="3642" spans="1:30" ht="27.65" customHeight="1" x14ac:dyDescent="0.35">
      <c r="A3642" s="34">
        <v>3658</v>
      </c>
      <c r="B3642" s="1" t="s">
        <v>10758</v>
      </c>
      <c r="C3642" s="1" t="s">
        <v>29015</v>
      </c>
      <c r="D3642" s="1"/>
      <c r="E3642" s="1" t="s">
        <v>29008</v>
      </c>
      <c r="F3642" s="1" t="s">
        <v>29262</v>
      </c>
      <c r="G3642" s="35" t="s">
        <v>10759</v>
      </c>
      <c r="H3642" s="35" t="s">
        <v>10760</v>
      </c>
      <c r="I3642" s="35" t="s">
        <v>29</v>
      </c>
      <c r="J3642" s="36">
        <v>103678000</v>
      </c>
      <c r="K3642" s="36">
        <v>114436000</v>
      </c>
      <c r="L3642" s="36">
        <v>116689000</v>
      </c>
      <c r="M3642" s="36">
        <v>115107000</v>
      </c>
      <c r="N3642" s="36">
        <v>135299000</v>
      </c>
      <c r="O3642" s="37">
        <v>0.19070000000000001</v>
      </c>
      <c r="P3642" s="37">
        <v>0.157</v>
      </c>
      <c r="Q3642" s="37">
        <v>0.182</v>
      </c>
      <c r="R3642" s="37">
        <v>0.19969999999999999</v>
      </c>
      <c r="S3642" s="37">
        <v>0.20730000000000001</v>
      </c>
      <c r="T3642" s="37">
        <v>-1.9699999999999999E-2</v>
      </c>
      <c r="U3642" s="37">
        <v>-1.78E-2</v>
      </c>
      <c r="V3642" s="37">
        <v>-1.67E-2</v>
      </c>
      <c r="W3642" s="37">
        <v>-8.0000000000000004E-4</v>
      </c>
      <c r="X3642" s="37"/>
      <c r="Z3642" s="4" t="str">
        <f t="shared" si="232"/>
        <v>NO</v>
      </c>
      <c r="AA3642" s="4" t="str">
        <f t="shared" si="232"/>
        <v>NO</v>
      </c>
      <c r="AB3642" s="4" t="str">
        <f t="shared" si="232"/>
        <v>YES</v>
      </c>
      <c r="AD3642" s="4">
        <f t="shared" si="233"/>
        <v>1</v>
      </c>
    </row>
    <row r="3643" spans="1:30" ht="27.65" customHeight="1" x14ac:dyDescent="0.35">
      <c r="A3643" s="34">
        <v>3659</v>
      </c>
      <c r="B3643" s="1" t="s">
        <v>10761</v>
      </c>
      <c r="C3643" s="1"/>
      <c r="D3643" s="1"/>
      <c r="E3643" s="1"/>
      <c r="F3643" s="1" t="s">
        <v>29262</v>
      </c>
      <c r="G3643" s="35" t="s">
        <v>10762</v>
      </c>
      <c r="H3643" s="35" t="s">
        <v>10763</v>
      </c>
      <c r="I3643" s="35" t="s">
        <v>33</v>
      </c>
      <c r="J3643" s="36">
        <v>101360000</v>
      </c>
      <c r="K3643" s="36">
        <v>93507000</v>
      </c>
      <c r="L3643" s="36">
        <v>106512000</v>
      </c>
      <c r="M3643" s="36">
        <v>83519000</v>
      </c>
      <c r="N3643" s="36">
        <v>135285000</v>
      </c>
      <c r="O3643" s="37">
        <v>0.2006</v>
      </c>
      <c r="P3643" s="37">
        <v>2.6700000000000002E-2</v>
      </c>
      <c r="Q3643" s="37">
        <v>6.9000000000000006E-2</v>
      </c>
      <c r="R3643" s="37">
        <v>-1.6500000000000001E-2</v>
      </c>
      <c r="S3643" s="37">
        <v>2.29E-2</v>
      </c>
      <c r="T3643" s="37"/>
      <c r="U3643" s="37"/>
      <c r="V3643" s="37"/>
      <c r="W3643" s="37">
        <v>-2.9999999999999997E-4</v>
      </c>
      <c r="X3643" s="37"/>
      <c r="Z3643" s="4" t="str">
        <f t="shared" si="232"/>
        <v>NO</v>
      </c>
      <c r="AA3643" s="4" t="str">
        <f t="shared" si="232"/>
        <v>NO</v>
      </c>
      <c r="AB3643" s="4" t="str">
        <f t="shared" si="232"/>
        <v>NO</v>
      </c>
      <c r="AD3643" s="4">
        <f t="shared" si="233"/>
        <v>0</v>
      </c>
    </row>
    <row r="3644" spans="1:30" ht="41.4" customHeight="1" x14ac:dyDescent="0.35">
      <c r="A3644" s="34">
        <v>3660</v>
      </c>
      <c r="B3644" s="1" t="s">
        <v>10764</v>
      </c>
      <c r="C3644" s="1"/>
      <c r="D3644" s="1"/>
      <c r="E3644" s="1"/>
      <c r="F3644" s="1" t="s">
        <v>29262</v>
      </c>
      <c r="G3644" s="35" t="s">
        <v>10765</v>
      </c>
      <c r="H3644" s="35" t="s">
        <v>10766</v>
      </c>
      <c r="I3644" s="35" t="s">
        <v>23</v>
      </c>
      <c r="J3644" s="36">
        <v>40379000</v>
      </c>
      <c r="K3644" s="36">
        <v>54096000</v>
      </c>
      <c r="L3644" s="36">
        <v>64075000</v>
      </c>
      <c r="M3644" s="36">
        <v>110415000</v>
      </c>
      <c r="N3644" s="36">
        <v>135272000</v>
      </c>
      <c r="O3644" s="37">
        <v>-0.1172</v>
      </c>
      <c r="P3644" s="37">
        <v>3.0200000000000001E-2</v>
      </c>
      <c r="Q3644" s="37">
        <v>7.9399999999999998E-2</v>
      </c>
      <c r="R3644" s="37">
        <v>5.6399999999999999E-2</v>
      </c>
      <c r="S3644" s="37">
        <v>6.6100000000000006E-2</v>
      </c>
      <c r="T3644" s="37"/>
      <c r="U3644" s="37"/>
      <c r="V3644" s="37"/>
      <c r="W3644" s="37"/>
      <c r="X3644" s="37"/>
      <c r="Z3644" s="4" t="str">
        <f t="shared" si="232"/>
        <v>NO</v>
      </c>
      <c r="AA3644" s="4" t="str">
        <f t="shared" si="232"/>
        <v>NO</v>
      </c>
      <c r="AB3644" s="4" t="str">
        <f t="shared" si="232"/>
        <v>NO</v>
      </c>
      <c r="AD3644" s="4">
        <f t="shared" si="233"/>
        <v>0</v>
      </c>
    </row>
    <row r="3645" spans="1:30" ht="27.65" customHeight="1" x14ac:dyDescent="0.35">
      <c r="A3645" s="34">
        <v>3661</v>
      </c>
      <c r="B3645" s="1" t="s">
        <v>10767</v>
      </c>
      <c r="C3645" s="1"/>
      <c r="D3645" s="1"/>
      <c r="E3645" s="1"/>
      <c r="F3645" s="1" t="s">
        <v>29262</v>
      </c>
      <c r="G3645" s="35" t="s">
        <v>10768</v>
      </c>
      <c r="H3645" s="35" t="s">
        <v>10769</v>
      </c>
      <c r="I3645" s="35" t="s">
        <v>23</v>
      </c>
      <c r="J3645" s="36">
        <v>58865000</v>
      </c>
      <c r="K3645" s="36">
        <v>50657000</v>
      </c>
      <c r="L3645" s="36">
        <v>65917000</v>
      </c>
      <c r="M3645" s="36">
        <v>106895000</v>
      </c>
      <c r="N3645" s="36">
        <v>135176000</v>
      </c>
      <c r="O3645" s="37">
        <v>0.22819999999999999</v>
      </c>
      <c r="P3645" s="37">
        <v>7.22E-2</v>
      </c>
      <c r="Q3645" s="37">
        <v>0.11</v>
      </c>
      <c r="R3645" s="37">
        <v>0.1862</v>
      </c>
      <c r="S3645" s="37">
        <v>6.9400000000000003E-2</v>
      </c>
      <c r="T3645" s="37"/>
      <c r="U3645" s="37"/>
      <c r="V3645" s="37"/>
      <c r="W3645" s="37"/>
      <c r="X3645" s="37"/>
      <c r="Z3645" s="4" t="str">
        <f t="shared" si="232"/>
        <v>NO</v>
      </c>
      <c r="AA3645" s="4" t="str">
        <f t="shared" si="232"/>
        <v>NO</v>
      </c>
      <c r="AB3645" s="4" t="str">
        <f t="shared" si="232"/>
        <v>NO</v>
      </c>
      <c r="AD3645" s="4">
        <f t="shared" si="233"/>
        <v>0</v>
      </c>
    </row>
    <row r="3646" spans="1:30" ht="27.65" customHeight="1" x14ac:dyDescent="0.35">
      <c r="A3646" s="34">
        <v>3662</v>
      </c>
      <c r="B3646" s="1" t="s">
        <v>10770</v>
      </c>
      <c r="C3646" s="1"/>
      <c r="D3646" s="1"/>
      <c r="E3646" s="1"/>
      <c r="F3646" s="1" t="s">
        <v>29262</v>
      </c>
      <c r="G3646" s="35" t="s">
        <v>10771</v>
      </c>
      <c r="H3646" s="35" t="s">
        <v>10772</v>
      </c>
      <c r="I3646" s="35" t="s">
        <v>23</v>
      </c>
      <c r="J3646" s="36">
        <v>126957000</v>
      </c>
      <c r="K3646" s="36">
        <v>126778000</v>
      </c>
      <c r="L3646" s="36">
        <v>121237000</v>
      </c>
      <c r="M3646" s="36">
        <v>122722000</v>
      </c>
      <c r="N3646" s="36">
        <v>135171000</v>
      </c>
      <c r="O3646" s="37">
        <v>0.1215</v>
      </c>
      <c r="P3646" s="37">
        <v>0.10589999999999999</v>
      </c>
      <c r="Q3646" s="37">
        <v>5.8799999999999998E-2</v>
      </c>
      <c r="R3646" s="37">
        <v>2.5100000000000001E-2</v>
      </c>
      <c r="S3646" s="37">
        <v>4.8000000000000001E-2</v>
      </c>
      <c r="T3646" s="37">
        <v>0.1178</v>
      </c>
      <c r="U3646" s="37">
        <v>7.9799999999999996E-2</v>
      </c>
      <c r="V3646" s="37">
        <v>5.5800000000000002E-2</v>
      </c>
      <c r="W3646" s="37">
        <v>2.0500000000000001E-2</v>
      </c>
      <c r="X3646" s="37">
        <v>3.4200000000000001E-2</v>
      </c>
      <c r="Z3646" s="4" t="str">
        <f t="shared" si="232"/>
        <v>NO</v>
      </c>
      <c r="AA3646" s="4" t="str">
        <f t="shared" si="232"/>
        <v>NO</v>
      </c>
      <c r="AB3646" s="4" t="str">
        <f t="shared" si="232"/>
        <v>NO</v>
      </c>
      <c r="AD3646" s="4">
        <f t="shared" si="233"/>
        <v>0</v>
      </c>
    </row>
    <row r="3647" spans="1:30" ht="14.4" customHeight="1" x14ac:dyDescent="0.35">
      <c r="A3647" s="34">
        <v>3663</v>
      </c>
      <c r="B3647" s="1" t="s">
        <v>10773</v>
      </c>
      <c r="C3647" s="1"/>
      <c r="D3647" s="1"/>
      <c r="E3647" s="1"/>
      <c r="F3647" s="1" t="s">
        <v>29262</v>
      </c>
      <c r="G3647" s="35" t="s">
        <v>10774</v>
      </c>
      <c r="H3647" s="35" t="s">
        <v>10775</v>
      </c>
      <c r="I3647" s="35" t="s">
        <v>43</v>
      </c>
      <c r="J3647" s="36"/>
      <c r="K3647" s="36">
        <v>7039000</v>
      </c>
      <c r="L3647" s="36">
        <v>74711000</v>
      </c>
      <c r="M3647" s="36">
        <v>356839000</v>
      </c>
      <c r="N3647" s="36">
        <v>135129000</v>
      </c>
      <c r="O3647" s="37"/>
      <c r="P3647" s="37">
        <v>0.252</v>
      </c>
      <c r="Q3647" s="37">
        <v>3.5000000000000003E-2</v>
      </c>
      <c r="R3647" s="37">
        <v>0.15010000000000001</v>
      </c>
      <c r="S3647" s="37">
        <v>8.5900000000000004E-2</v>
      </c>
      <c r="T3647" s="37"/>
      <c r="U3647" s="37"/>
      <c r="V3647" s="37">
        <v>-3.0999999999999999E-3</v>
      </c>
      <c r="W3647" s="37"/>
      <c r="X3647" s="37"/>
      <c r="Z3647" s="4" t="str">
        <f t="shared" si="232"/>
        <v>NO</v>
      </c>
      <c r="AA3647" s="4" t="str">
        <f t="shared" si="232"/>
        <v>NO</v>
      </c>
      <c r="AB3647" s="4" t="str">
        <f t="shared" si="232"/>
        <v>NO</v>
      </c>
      <c r="AD3647" s="4">
        <f t="shared" si="233"/>
        <v>0</v>
      </c>
    </row>
    <row r="3648" spans="1:30" ht="14.4" customHeight="1" x14ac:dyDescent="0.35">
      <c r="A3648" s="34">
        <v>3664</v>
      </c>
      <c r="B3648" s="1" t="s">
        <v>7670</v>
      </c>
      <c r="C3648" s="1"/>
      <c r="D3648" s="1"/>
      <c r="E3648" s="1"/>
      <c r="F3648" s="1" t="s">
        <v>29262</v>
      </c>
      <c r="G3648" s="35" t="s">
        <v>10776</v>
      </c>
      <c r="H3648" s="35" t="s">
        <v>10777</v>
      </c>
      <c r="I3648" s="35" t="s">
        <v>43</v>
      </c>
      <c r="J3648" s="36">
        <v>41282000</v>
      </c>
      <c r="K3648" s="36">
        <v>63190000</v>
      </c>
      <c r="L3648" s="36">
        <v>75318000</v>
      </c>
      <c r="M3648" s="36">
        <v>104354000</v>
      </c>
      <c r="N3648" s="36">
        <v>135106000</v>
      </c>
      <c r="O3648" s="37">
        <v>3.39E-2</v>
      </c>
      <c r="P3648" s="37">
        <v>8.1199999999999994E-2</v>
      </c>
      <c r="Q3648" s="37">
        <v>6.6699999999999995E-2</v>
      </c>
      <c r="R3648" s="37">
        <v>8.9899999999999994E-2</v>
      </c>
      <c r="S3648" s="37">
        <v>7.0499999999999993E-2</v>
      </c>
      <c r="T3648" s="37"/>
      <c r="U3648" s="37"/>
      <c r="V3648" s="37"/>
      <c r="W3648" s="37"/>
      <c r="X3648" s="37"/>
      <c r="Z3648" s="4" t="str">
        <f t="shared" si="232"/>
        <v>NO</v>
      </c>
      <c r="AA3648" s="4" t="str">
        <f t="shared" si="232"/>
        <v>NO</v>
      </c>
      <c r="AB3648" s="4" t="str">
        <f t="shared" si="232"/>
        <v>NO</v>
      </c>
      <c r="AD3648" s="4">
        <f t="shared" si="233"/>
        <v>0</v>
      </c>
    </row>
    <row r="3649" spans="1:30" ht="27.65" customHeight="1" x14ac:dyDescent="0.35">
      <c r="A3649" s="34">
        <v>3665</v>
      </c>
      <c r="B3649" s="1" t="s">
        <v>10778</v>
      </c>
      <c r="C3649" s="1"/>
      <c r="D3649" s="1"/>
      <c r="E3649" s="1"/>
      <c r="F3649" s="1" t="s">
        <v>29262</v>
      </c>
      <c r="G3649" s="35" t="s">
        <v>10779</v>
      </c>
      <c r="H3649" s="35" t="s">
        <v>10780</v>
      </c>
      <c r="I3649" s="35" t="s">
        <v>33</v>
      </c>
      <c r="J3649" s="36">
        <v>89835000</v>
      </c>
      <c r="K3649" s="36">
        <v>93091000</v>
      </c>
      <c r="L3649" s="36">
        <v>105997000</v>
      </c>
      <c r="M3649" s="36">
        <v>113342000</v>
      </c>
      <c r="N3649" s="36">
        <v>135095000</v>
      </c>
      <c r="O3649" s="37">
        <v>3.4299999999999997E-2</v>
      </c>
      <c r="P3649" s="37">
        <v>9.3399999999999997E-2</v>
      </c>
      <c r="Q3649" s="37">
        <v>0.11799999999999999</v>
      </c>
      <c r="R3649" s="37">
        <v>2.4299999999999999E-2</v>
      </c>
      <c r="S3649" s="37">
        <v>2.9399999999999999E-2</v>
      </c>
      <c r="T3649" s="37">
        <v>-2.5600000000000001E-2</v>
      </c>
      <c r="U3649" s="37">
        <v>5.3499999999999999E-2</v>
      </c>
      <c r="V3649" s="37">
        <v>6.4600000000000005E-2</v>
      </c>
      <c r="W3649" s="37">
        <v>2.4199999999999999E-2</v>
      </c>
      <c r="X3649" s="37">
        <v>-1.77E-2</v>
      </c>
      <c r="Z3649" s="4" t="str">
        <f t="shared" si="232"/>
        <v>NO</v>
      </c>
      <c r="AA3649" s="4" t="str">
        <f t="shared" si="232"/>
        <v>NO</v>
      </c>
      <c r="AB3649" s="4" t="str">
        <f t="shared" si="232"/>
        <v>NO</v>
      </c>
      <c r="AD3649" s="4">
        <f t="shared" si="233"/>
        <v>0</v>
      </c>
    </row>
    <row r="3650" spans="1:30" ht="27.65" customHeight="1" x14ac:dyDescent="0.35">
      <c r="A3650" s="34">
        <v>3666</v>
      </c>
      <c r="B3650" s="1" t="s">
        <v>10781</v>
      </c>
      <c r="C3650" s="1" t="s">
        <v>29015</v>
      </c>
      <c r="D3650" s="1" t="s">
        <v>29043</v>
      </c>
      <c r="E3650" s="1" t="s">
        <v>29088</v>
      </c>
      <c r="F3650" s="1" t="s">
        <v>29262</v>
      </c>
      <c r="G3650" s="35" t="s">
        <v>10782</v>
      </c>
      <c r="H3650" s="35" t="s">
        <v>10783</v>
      </c>
      <c r="I3650" s="35" t="s">
        <v>33</v>
      </c>
      <c r="J3650" s="36"/>
      <c r="K3650" s="36"/>
      <c r="L3650" s="36">
        <v>57935000</v>
      </c>
      <c r="M3650" s="36">
        <v>82620000</v>
      </c>
      <c r="N3650" s="36">
        <v>135093000</v>
      </c>
      <c r="O3650" s="37"/>
      <c r="P3650" s="37"/>
      <c r="Q3650" s="37">
        <v>0.52649999999999997</v>
      </c>
      <c r="R3650" s="37">
        <v>0.65590000000000004</v>
      </c>
      <c r="S3650" s="37">
        <v>0.5988</v>
      </c>
      <c r="T3650" s="37"/>
      <c r="U3650" s="37"/>
      <c r="V3650" s="37">
        <v>0.48970000000000002</v>
      </c>
      <c r="W3650" s="37">
        <v>0.62790000000000001</v>
      </c>
      <c r="X3650" s="37">
        <v>0.5786</v>
      </c>
      <c r="Z3650" s="4" t="str">
        <f t="shared" si="232"/>
        <v>YES</v>
      </c>
      <c r="AA3650" s="4" t="str">
        <f t="shared" si="232"/>
        <v>YES</v>
      </c>
      <c r="AB3650" s="4" t="str">
        <f t="shared" si="232"/>
        <v>YES</v>
      </c>
      <c r="AD3650" s="4">
        <f t="shared" si="233"/>
        <v>3</v>
      </c>
    </row>
    <row r="3651" spans="1:30" ht="27.65" customHeight="1" x14ac:dyDescent="0.35">
      <c r="A3651" s="34">
        <v>3667</v>
      </c>
      <c r="B3651" s="1" t="s">
        <v>10784</v>
      </c>
      <c r="C3651" s="1" t="s">
        <v>29015</v>
      </c>
      <c r="D3651" s="1"/>
      <c r="E3651" s="1" t="s">
        <v>29008</v>
      </c>
      <c r="F3651" s="1" t="s">
        <v>29262</v>
      </c>
      <c r="G3651" s="35" t="s">
        <v>10785</v>
      </c>
      <c r="H3651" s="35" t="s">
        <v>10786</v>
      </c>
      <c r="I3651" s="35" t="s">
        <v>29</v>
      </c>
      <c r="J3651" s="36">
        <v>46771000</v>
      </c>
      <c r="K3651" s="36">
        <v>51894000</v>
      </c>
      <c r="L3651" s="36">
        <v>74422000</v>
      </c>
      <c r="M3651" s="36">
        <v>113894000</v>
      </c>
      <c r="N3651" s="36">
        <v>135061000</v>
      </c>
      <c r="O3651" s="37">
        <v>0.18559999999999999</v>
      </c>
      <c r="P3651" s="37">
        <v>0.44669999999999999</v>
      </c>
      <c r="Q3651" s="37">
        <v>0.48409999999999997</v>
      </c>
      <c r="R3651" s="37">
        <v>0.58850000000000002</v>
      </c>
      <c r="S3651" s="37">
        <v>0.52339999999999998</v>
      </c>
      <c r="T3651" s="37">
        <v>-2.3999999999999998E-3</v>
      </c>
      <c r="U3651" s="37">
        <v>-8.0000000000000004E-4</v>
      </c>
      <c r="V3651" s="37">
        <v>-1E-4</v>
      </c>
      <c r="W3651" s="37"/>
      <c r="X3651" s="37">
        <v>-1.0200000000000001E-2</v>
      </c>
      <c r="Z3651" s="4" t="str">
        <f t="shared" si="232"/>
        <v>YES</v>
      </c>
      <c r="AA3651" s="4" t="str">
        <f t="shared" si="232"/>
        <v>YES</v>
      </c>
      <c r="AB3651" s="4" t="str">
        <f t="shared" si="232"/>
        <v>YES</v>
      </c>
      <c r="AD3651" s="4">
        <f t="shared" si="233"/>
        <v>3</v>
      </c>
    </row>
    <row r="3652" spans="1:30" ht="41.4" customHeight="1" x14ac:dyDescent="0.35">
      <c r="A3652" s="34">
        <v>3668</v>
      </c>
      <c r="B3652" s="1" t="s">
        <v>4316</v>
      </c>
      <c r="C3652" s="1" t="s">
        <v>29015</v>
      </c>
      <c r="D3652" s="1"/>
      <c r="E3652" s="1" t="s">
        <v>29008</v>
      </c>
      <c r="F3652" s="1" t="s">
        <v>29262</v>
      </c>
      <c r="G3652" s="35" t="s">
        <v>10787</v>
      </c>
      <c r="H3652" s="35" t="s">
        <v>10788</v>
      </c>
      <c r="I3652" s="35" t="s">
        <v>29</v>
      </c>
      <c r="J3652" s="36">
        <v>63095000</v>
      </c>
      <c r="K3652" s="36">
        <v>89232000</v>
      </c>
      <c r="L3652" s="36">
        <v>91338000</v>
      </c>
      <c r="M3652" s="36">
        <v>125689000</v>
      </c>
      <c r="N3652" s="36">
        <v>135032000</v>
      </c>
      <c r="O3652" s="37">
        <v>0.1108</v>
      </c>
      <c r="P3652" s="37">
        <v>0.33679999999999999</v>
      </c>
      <c r="Q3652" s="37">
        <v>0.42599999999999999</v>
      </c>
      <c r="R3652" s="37">
        <v>0.2147</v>
      </c>
      <c r="S3652" s="37">
        <v>0.1055</v>
      </c>
      <c r="T3652" s="37"/>
      <c r="U3652" s="37"/>
      <c r="V3652" s="37"/>
      <c r="W3652" s="37"/>
      <c r="X3652" s="37"/>
      <c r="Z3652" s="4" t="str">
        <f t="shared" si="232"/>
        <v>YES</v>
      </c>
      <c r="AA3652" s="4" t="str">
        <f t="shared" si="232"/>
        <v>YES</v>
      </c>
      <c r="AB3652" s="4" t="str">
        <f t="shared" si="232"/>
        <v>NO</v>
      </c>
      <c r="AD3652" s="4">
        <f t="shared" si="233"/>
        <v>2</v>
      </c>
    </row>
    <row r="3653" spans="1:30" ht="41.4" customHeight="1" x14ac:dyDescent="0.35">
      <c r="A3653" s="34">
        <v>3669</v>
      </c>
      <c r="B3653" s="1" t="s">
        <v>10789</v>
      </c>
      <c r="C3653" s="1" t="s">
        <v>29015</v>
      </c>
      <c r="D3653" s="1"/>
      <c r="E3653" s="1" t="s">
        <v>29008</v>
      </c>
      <c r="F3653" s="1" t="s">
        <v>29262</v>
      </c>
      <c r="G3653" s="35" t="s">
        <v>10790</v>
      </c>
      <c r="H3653" s="35" t="s">
        <v>10791</v>
      </c>
      <c r="I3653" s="35" t="s">
        <v>29</v>
      </c>
      <c r="J3653" s="36">
        <v>50075000</v>
      </c>
      <c r="K3653" s="36">
        <v>72426000</v>
      </c>
      <c r="L3653" s="36">
        <v>82972000</v>
      </c>
      <c r="M3653" s="36"/>
      <c r="N3653" s="36">
        <v>134893000</v>
      </c>
      <c r="O3653" s="37">
        <v>0.1699</v>
      </c>
      <c r="P3653" s="37">
        <v>0.1227</v>
      </c>
      <c r="Q3653" s="37">
        <v>4.9700000000000001E-2</v>
      </c>
      <c r="R3653" s="37"/>
      <c r="S3653" s="37">
        <v>0.2006</v>
      </c>
      <c r="T3653" s="37"/>
      <c r="U3653" s="37"/>
      <c r="V3653" s="37"/>
      <c r="W3653" s="37"/>
      <c r="X3653" s="37">
        <v>-7.1999999999999998E-3</v>
      </c>
      <c r="Z3653" s="4" t="str">
        <f t="shared" ref="Z3653:AB3716" si="234">IF(Q3653&gt;20%,"YES","NO")</f>
        <v>NO</v>
      </c>
      <c r="AA3653" s="4" t="str">
        <f t="shared" si="234"/>
        <v>NO</v>
      </c>
      <c r="AB3653" s="4" t="str">
        <f t="shared" si="234"/>
        <v>YES</v>
      </c>
      <c r="AD3653" s="4">
        <f t="shared" ref="AD3653:AD3716" si="235">COUNTIF(Z3653:AB3653,"YES")</f>
        <v>1</v>
      </c>
    </row>
    <row r="3654" spans="1:30" ht="14.4" customHeight="1" x14ac:dyDescent="0.35">
      <c r="A3654" s="34">
        <v>3670</v>
      </c>
      <c r="B3654" s="1" t="s">
        <v>10792</v>
      </c>
      <c r="C3654" s="1"/>
      <c r="D3654" s="1"/>
      <c r="E3654" s="1"/>
      <c r="F3654" s="1" t="s">
        <v>29262</v>
      </c>
      <c r="G3654" s="35" t="s">
        <v>10793</v>
      </c>
      <c r="H3654" s="35" t="s">
        <v>10794</v>
      </c>
      <c r="I3654" s="35" t="s">
        <v>33</v>
      </c>
      <c r="J3654" s="36">
        <v>93334000</v>
      </c>
      <c r="K3654" s="36">
        <v>95529000</v>
      </c>
      <c r="L3654" s="36">
        <v>106991000</v>
      </c>
      <c r="M3654" s="36">
        <v>119691000</v>
      </c>
      <c r="N3654" s="36">
        <v>134883000</v>
      </c>
      <c r="O3654" s="37">
        <v>3.95E-2</v>
      </c>
      <c r="P3654" s="37">
        <v>5.6099999999999997E-2</v>
      </c>
      <c r="Q3654" s="37">
        <v>2.7300000000000001E-2</v>
      </c>
      <c r="R3654" s="37">
        <v>2.1999999999999999E-2</v>
      </c>
      <c r="S3654" s="37">
        <v>6.7100000000000007E-2</v>
      </c>
      <c r="T3654" s="37">
        <v>1.6E-2</v>
      </c>
      <c r="U3654" s="37">
        <v>5.1200000000000002E-2</v>
      </c>
      <c r="V3654" s="37">
        <v>1.6899999999999998E-2</v>
      </c>
      <c r="W3654" s="37">
        <v>1.11E-2</v>
      </c>
      <c r="X3654" s="37">
        <v>5.6399999999999999E-2</v>
      </c>
      <c r="Z3654" s="4" t="str">
        <f t="shared" si="234"/>
        <v>NO</v>
      </c>
      <c r="AA3654" s="4" t="str">
        <f t="shared" si="234"/>
        <v>NO</v>
      </c>
      <c r="AB3654" s="4" t="str">
        <f t="shared" si="234"/>
        <v>NO</v>
      </c>
      <c r="AD3654" s="4">
        <f t="shared" si="235"/>
        <v>0</v>
      </c>
    </row>
    <row r="3655" spans="1:30" x14ac:dyDescent="0.35">
      <c r="A3655" s="34">
        <v>3671</v>
      </c>
      <c r="B3655" s="1" t="s">
        <v>10795</v>
      </c>
      <c r="C3655" s="1"/>
      <c r="D3655" s="1"/>
      <c r="E3655" s="1"/>
      <c r="F3655" s="1" t="s">
        <v>29262</v>
      </c>
      <c r="G3655" s="35" t="s">
        <v>10796</v>
      </c>
      <c r="H3655" s="35" t="s">
        <v>10797</v>
      </c>
      <c r="I3655" s="35" t="s">
        <v>23</v>
      </c>
      <c r="J3655" s="36">
        <v>122385000</v>
      </c>
      <c r="K3655" s="36">
        <v>107947000</v>
      </c>
      <c r="L3655" s="36">
        <v>101546000</v>
      </c>
      <c r="M3655" s="36">
        <v>120013000</v>
      </c>
      <c r="N3655" s="36">
        <v>134832000</v>
      </c>
      <c r="O3655" s="37">
        <v>1.0800000000000001E-2</v>
      </c>
      <c r="P3655" s="37">
        <v>1.38E-2</v>
      </c>
      <c r="Q3655" s="37">
        <v>1.8800000000000001E-2</v>
      </c>
      <c r="R3655" s="37">
        <v>2.1999999999999999E-2</v>
      </c>
      <c r="S3655" s="37">
        <v>1.8100000000000002E-2</v>
      </c>
      <c r="T3655" s="37">
        <v>2.5000000000000001E-3</v>
      </c>
      <c r="U3655" s="37">
        <v>4.1000000000000003E-3</v>
      </c>
      <c r="V3655" s="37">
        <v>3.8E-3</v>
      </c>
      <c r="W3655" s="37"/>
      <c r="X3655" s="37"/>
      <c r="Z3655" s="4" t="str">
        <f t="shared" si="234"/>
        <v>NO</v>
      </c>
      <c r="AA3655" s="4" t="str">
        <f t="shared" si="234"/>
        <v>NO</v>
      </c>
      <c r="AB3655" s="4" t="str">
        <f t="shared" si="234"/>
        <v>NO</v>
      </c>
      <c r="AD3655" s="4">
        <f t="shared" si="235"/>
        <v>0</v>
      </c>
    </row>
    <row r="3656" spans="1:30" ht="14.4" customHeight="1" x14ac:dyDescent="0.35">
      <c r="A3656" s="34">
        <v>3672</v>
      </c>
      <c r="B3656" s="1" t="s">
        <v>10798</v>
      </c>
      <c r="C3656" s="1"/>
      <c r="D3656" s="1"/>
      <c r="E3656" s="1"/>
      <c r="F3656" s="1" t="s">
        <v>29262</v>
      </c>
      <c r="G3656" s="35" t="s">
        <v>10799</v>
      </c>
      <c r="H3656" s="35" t="s">
        <v>10800</v>
      </c>
      <c r="I3656" s="35" t="s">
        <v>36</v>
      </c>
      <c r="J3656" s="36">
        <v>22734000</v>
      </c>
      <c r="K3656" s="36">
        <v>33742000</v>
      </c>
      <c r="L3656" s="36">
        <v>66321000</v>
      </c>
      <c r="M3656" s="36">
        <v>107110000</v>
      </c>
      <c r="N3656" s="36">
        <v>134823000</v>
      </c>
      <c r="O3656" s="37">
        <v>0.31269999999999998</v>
      </c>
      <c r="P3656" s="37">
        <v>4.5499999999999999E-2</v>
      </c>
      <c r="Q3656" s="37">
        <v>0.24349999999999999</v>
      </c>
      <c r="R3656" s="37">
        <v>0.11840000000000001</v>
      </c>
      <c r="S3656" s="37">
        <v>6.5100000000000005E-2</v>
      </c>
      <c r="T3656" s="37"/>
      <c r="U3656" s="37">
        <v>-8.8000000000000005E-3</v>
      </c>
      <c r="V3656" s="37">
        <v>-7.6E-3</v>
      </c>
      <c r="W3656" s="37">
        <v>-2.5000000000000001E-3</v>
      </c>
      <c r="X3656" s="37">
        <v>-2.0000000000000001E-4</v>
      </c>
      <c r="Z3656" s="4" t="str">
        <f t="shared" si="234"/>
        <v>YES</v>
      </c>
      <c r="AA3656" s="4" t="str">
        <f t="shared" si="234"/>
        <v>NO</v>
      </c>
      <c r="AB3656" s="4" t="str">
        <f t="shared" si="234"/>
        <v>NO</v>
      </c>
      <c r="AD3656" s="4">
        <f t="shared" si="235"/>
        <v>1</v>
      </c>
    </row>
    <row r="3657" spans="1:30" ht="14.4" customHeight="1" x14ac:dyDescent="0.35">
      <c r="A3657" s="34">
        <v>3673</v>
      </c>
      <c r="B3657" s="1" t="s">
        <v>10801</v>
      </c>
      <c r="C3657" s="1" t="s">
        <v>29015</v>
      </c>
      <c r="D3657" s="1"/>
      <c r="E3657" s="1" t="s">
        <v>29008</v>
      </c>
      <c r="F3657" s="1" t="s">
        <v>29262</v>
      </c>
      <c r="G3657" s="35" t="s">
        <v>10802</v>
      </c>
      <c r="H3657" s="35" t="s">
        <v>10803</v>
      </c>
      <c r="I3657" s="35" t="s">
        <v>29</v>
      </c>
      <c r="J3657" s="36"/>
      <c r="K3657" s="36"/>
      <c r="L3657" s="36"/>
      <c r="M3657" s="36">
        <v>13042000</v>
      </c>
      <c r="N3657" s="36">
        <v>134811000</v>
      </c>
      <c r="O3657" s="37"/>
      <c r="P3657" s="37"/>
      <c r="Q3657" s="37"/>
      <c r="R3657" s="37">
        <v>0.54879999999999995</v>
      </c>
      <c r="S3657" s="37">
        <v>0.33119999999999999</v>
      </c>
      <c r="T3657" s="37"/>
      <c r="U3657" s="37"/>
      <c r="V3657" s="37"/>
      <c r="W3657" s="37"/>
      <c r="X3657" s="37"/>
      <c r="Z3657" s="4" t="str">
        <f t="shared" si="234"/>
        <v>NO</v>
      </c>
      <c r="AA3657" s="4" t="str">
        <f t="shared" si="234"/>
        <v>YES</v>
      </c>
      <c r="AB3657" s="4" t="str">
        <f t="shared" si="234"/>
        <v>YES</v>
      </c>
      <c r="AD3657" s="4">
        <f t="shared" si="235"/>
        <v>2</v>
      </c>
    </row>
    <row r="3658" spans="1:30" ht="14.4" customHeight="1" x14ac:dyDescent="0.35">
      <c r="A3658" s="34">
        <v>3674</v>
      </c>
      <c r="B3658" s="1" t="s">
        <v>10804</v>
      </c>
      <c r="C3658" s="1" t="s">
        <v>29015</v>
      </c>
      <c r="D3658" s="1"/>
      <c r="E3658" s="1" t="s">
        <v>29008</v>
      </c>
      <c r="F3658" s="1" t="s">
        <v>29262</v>
      </c>
      <c r="G3658" s="35" t="s">
        <v>10805</v>
      </c>
      <c r="H3658" s="35" t="s">
        <v>10806</v>
      </c>
      <c r="I3658" s="35" t="s">
        <v>29</v>
      </c>
      <c r="J3658" s="36">
        <v>68022000</v>
      </c>
      <c r="K3658" s="36">
        <v>87010000</v>
      </c>
      <c r="L3658" s="36">
        <v>110765000</v>
      </c>
      <c r="M3658" s="36">
        <v>128328000</v>
      </c>
      <c r="N3658" s="36">
        <v>134784000</v>
      </c>
      <c r="O3658" s="37">
        <v>4.9200000000000001E-2</v>
      </c>
      <c r="P3658" s="37">
        <v>0.17430000000000001</v>
      </c>
      <c r="Q3658" s="37">
        <v>0.21079999999999999</v>
      </c>
      <c r="R3658" s="37">
        <v>0.1993</v>
      </c>
      <c r="S3658" s="37">
        <v>0.1724</v>
      </c>
      <c r="T3658" s="37">
        <v>-1.44E-2</v>
      </c>
      <c r="U3658" s="37">
        <v>-4.1000000000000003E-3</v>
      </c>
      <c r="V3658" s="37">
        <v>-1.4E-3</v>
      </c>
      <c r="W3658" s="37"/>
      <c r="X3658" s="37"/>
      <c r="Z3658" s="4" t="str">
        <f t="shared" si="234"/>
        <v>YES</v>
      </c>
      <c r="AA3658" s="4" t="str">
        <f t="shared" si="234"/>
        <v>NO</v>
      </c>
      <c r="AB3658" s="4" t="str">
        <f t="shared" si="234"/>
        <v>NO</v>
      </c>
      <c r="AD3658" s="4">
        <f t="shared" si="235"/>
        <v>1</v>
      </c>
    </row>
    <row r="3659" spans="1:30" ht="14.4" customHeight="1" x14ac:dyDescent="0.35">
      <c r="A3659" s="34">
        <v>3675</v>
      </c>
      <c r="B3659" s="1" t="s">
        <v>10807</v>
      </c>
      <c r="C3659" s="1" t="s">
        <v>29015</v>
      </c>
      <c r="D3659" s="1"/>
      <c r="E3659" s="1" t="s">
        <v>29008</v>
      </c>
      <c r="F3659" s="1" t="s">
        <v>29262</v>
      </c>
      <c r="G3659" s="35" t="s">
        <v>10808</v>
      </c>
      <c r="H3659" s="35" t="s">
        <v>10809</v>
      </c>
      <c r="I3659" s="35" t="s">
        <v>29</v>
      </c>
      <c r="J3659" s="36">
        <v>60228000</v>
      </c>
      <c r="K3659" s="36">
        <v>69291000</v>
      </c>
      <c r="L3659" s="36">
        <v>73316000</v>
      </c>
      <c r="M3659" s="36">
        <v>106649000</v>
      </c>
      <c r="N3659" s="36">
        <v>134703000</v>
      </c>
      <c r="O3659" s="37">
        <v>0.2586</v>
      </c>
      <c r="P3659" s="37">
        <v>0.18740000000000001</v>
      </c>
      <c r="Q3659" s="37">
        <v>0.13550000000000001</v>
      </c>
      <c r="R3659" s="37">
        <v>0.16900000000000001</v>
      </c>
      <c r="S3659" s="37">
        <v>0.21529999999999999</v>
      </c>
      <c r="T3659" s="37"/>
      <c r="U3659" s="37"/>
      <c r="V3659" s="37"/>
      <c r="W3659" s="37"/>
      <c r="X3659" s="37"/>
      <c r="Z3659" s="4" t="str">
        <f t="shared" si="234"/>
        <v>NO</v>
      </c>
      <c r="AA3659" s="4" t="str">
        <f t="shared" si="234"/>
        <v>NO</v>
      </c>
      <c r="AB3659" s="4" t="str">
        <f t="shared" si="234"/>
        <v>YES</v>
      </c>
      <c r="AD3659" s="4">
        <f t="shared" si="235"/>
        <v>1</v>
      </c>
    </row>
    <row r="3660" spans="1:30" ht="27.65" customHeight="1" x14ac:dyDescent="0.35">
      <c r="A3660" s="34">
        <v>3676</v>
      </c>
      <c r="B3660" s="1" t="s">
        <v>10810</v>
      </c>
      <c r="C3660" s="1"/>
      <c r="D3660" s="1"/>
      <c r="E3660" s="1"/>
      <c r="F3660" s="1" t="s">
        <v>29262</v>
      </c>
      <c r="G3660" s="35" t="s">
        <v>10811</v>
      </c>
      <c r="H3660" s="35" t="s">
        <v>10812</v>
      </c>
      <c r="I3660" s="35" t="s">
        <v>33</v>
      </c>
      <c r="J3660" s="36">
        <v>71043000</v>
      </c>
      <c r="K3660" s="36">
        <v>79345000</v>
      </c>
      <c r="L3660" s="36">
        <v>91483000</v>
      </c>
      <c r="M3660" s="36">
        <v>109382000</v>
      </c>
      <c r="N3660" s="36">
        <v>134691000</v>
      </c>
      <c r="O3660" s="37">
        <v>9.4299999999999995E-2</v>
      </c>
      <c r="P3660" s="37">
        <v>5.9299999999999999E-2</v>
      </c>
      <c r="Q3660" s="37">
        <v>6.4500000000000002E-2</v>
      </c>
      <c r="R3660" s="37">
        <v>2.4299999999999999E-2</v>
      </c>
      <c r="S3660" s="37">
        <v>6.2600000000000003E-2</v>
      </c>
      <c r="T3660" s="37">
        <v>-4.0000000000000002E-4</v>
      </c>
      <c r="U3660" s="37">
        <v>-5.0000000000000001E-4</v>
      </c>
      <c r="V3660" s="37">
        <v>-5.9999999999999995E-4</v>
      </c>
      <c r="W3660" s="37">
        <v>-1.8E-3</v>
      </c>
      <c r="X3660" s="37">
        <v>-1.2999999999999999E-3</v>
      </c>
      <c r="Z3660" s="4" t="str">
        <f t="shared" si="234"/>
        <v>NO</v>
      </c>
      <c r="AA3660" s="4" t="str">
        <f t="shared" si="234"/>
        <v>NO</v>
      </c>
      <c r="AB3660" s="4" t="str">
        <f t="shared" si="234"/>
        <v>NO</v>
      </c>
      <c r="AD3660" s="4">
        <f t="shared" si="235"/>
        <v>0</v>
      </c>
    </row>
    <row r="3661" spans="1:30" ht="27.65" customHeight="1" x14ac:dyDescent="0.35">
      <c r="A3661" s="34">
        <v>3677</v>
      </c>
      <c r="B3661" s="1" t="s">
        <v>10813</v>
      </c>
      <c r="C3661" s="1" t="s">
        <v>29015</v>
      </c>
      <c r="D3661" s="1"/>
      <c r="E3661" s="1" t="s">
        <v>29008</v>
      </c>
      <c r="F3661" s="1" t="s">
        <v>29262</v>
      </c>
      <c r="G3661" s="35" t="s">
        <v>10814</v>
      </c>
      <c r="H3661" s="35" t="s">
        <v>10815</v>
      </c>
      <c r="I3661" s="35" t="s">
        <v>29</v>
      </c>
      <c r="J3661" s="36">
        <v>73430000</v>
      </c>
      <c r="K3661" s="36">
        <v>90972000</v>
      </c>
      <c r="L3661" s="36">
        <v>149305000</v>
      </c>
      <c r="M3661" s="36">
        <v>112139000</v>
      </c>
      <c r="N3661" s="36">
        <v>134676000</v>
      </c>
      <c r="O3661" s="37">
        <v>0.1014</v>
      </c>
      <c r="P3661" s="37">
        <v>0.2064</v>
      </c>
      <c r="Q3661" s="37">
        <v>0.311</v>
      </c>
      <c r="R3661" s="37">
        <v>0.21190000000000001</v>
      </c>
      <c r="S3661" s="37">
        <v>0.2097</v>
      </c>
      <c r="T3661" s="37"/>
      <c r="U3661" s="37"/>
      <c r="V3661" s="37"/>
      <c r="W3661" s="37"/>
      <c r="X3661" s="37"/>
      <c r="Z3661" s="4" t="str">
        <f t="shared" si="234"/>
        <v>YES</v>
      </c>
      <c r="AA3661" s="4" t="str">
        <f t="shared" si="234"/>
        <v>YES</v>
      </c>
      <c r="AB3661" s="4" t="str">
        <f t="shared" si="234"/>
        <v>YES</v>
      </c>
      <c r="AD3661" s="4">
        <f t="shared" si="235"/>
        <v>3</v>
      </c>
    </row>
    <row r="3662" spans="1:30" ht="14.4" customHeight="1" x14ac:dyDescent="0.35">
      <c r="A3662" s="34">
        <v>3678</v>
      </c>
      <c r="B3662" s="1" t="s">
        <v>10816</v>
      </c>
      <c r="C3662" s="1"/>
      <c r="D3662" s="1"/>
      <c r="E3662" s="1"/>
      <c r="F3662" s="1" t="s">
        <v>29262</v>
      </c>
      <c r="G3662" s="35" t="s">
        <v>10817</v>
      </c>
      <c r="H3662" s="35" t="s">
        <v>10818</v>
      </c>
      <c r="I3662" s="35" t="s">
        <v>33</v>
      </c>
      <c r="J3662" s="36">
        <v>77222000</v>
      </c>
      <c r="K3662" s="36">
        <v>88942000</v>
      </c>
      <c r="L3662" s="36">
        <v>90460000</v>
      </c>
      <c r="M3662" s="36">
        <v>115035000</v>
      </c>
      <c r="N3662" s="36">
        <v>134674000</v>
      </c>
      <c r="O3662" s="37">
        <v>2.4899999999999999E-2</v>
      </c>
      <c r="P3662" s="37">
        <v>0.25019999999999998</v>
      </c>
      <c r="Q3662" s="37">
        <v>6.3799999999999996E-2</v>
      </c>
      <c r="R3662" s="37">
        <v>0.14069999999999999</v>
      </c>
      <c r="S3662" s="37">
        <v>-1.38E-2</v>
      </c>
      <c r="T3662" s="37">
        <v>-3.2000000000000002E-3</v>
      </c>
      <c r="U3662" s="37"/>
      <c r="V3662" s="37"/>
      <c r="W3662" s="37"/>
      <c r="X3662" s="37"/>
      <c r="Z3662" s="4" t="str">
        <f t="shared" si="234"/>
        <v>NO</v>
      </c>
      <c r="AA3662" s="4" t="str">
        <f t="shared" si="234"/>
        <v>NO</v>
      </c>
      <c r="AB3662" s="4" t="str">
        <f t="shared" si="234"/>
        <v>NO</v>
      </c>
      <c r="AD3662" s="4">
        <f t="shared" si="235"/>
        <v>0</v>
      </c>
    </row>
    <row r="3663" spans="1:30" ht="14.4" customHeight="1" x14ac:dyDescent="0.35">
      <c r="A3663" s="34">
        <v>3679</v>
      </c>
      <c r="B3663" s="1" t="s">
        <v>5215</v>
      </c>
      <c r="C3663" s="1" t="s">
        <v>29015</v>
      </c>
      <c r="D3663" s="1"/>
      <c r="E3663" s="1" t="s">
        <v>29008</v>
      </c>
      <c r="F3663" s="1" t="s">
        <v>29262</v>
      </c>
      <c r="G3663" s="35" t="s">
        <v>10819</v>
      </c>
      <c r="H3663" s="35" t="s">
        <v>10820</v>
      </c>
      <c r="I3663" s="35" t="s">
        <v>29</v>
      </c>
      <c r="J3663" s="36">
        <v>91408000</v>
      </c>
      <c r="K3663" s="36">
        <v>108281000</v>
      </c>
      <c r="L3663" s="36">
        <v>109205000</v>
      </c>
      <c r="M3663" s="36">
        <v>119784000</v>
      </c>
      <c r="N3663" s="36">
        <v>134652000</v>
      </c>
      <c r="O3663" s="37">
        <v>0.308</v>
      </c>
      <c r="P3663" s="37">
        <v>0.29389999999999999</v>
      </c>
      <c r="Q3663" s="37">
        <v>0.2893</v>
      </c>
      <c r="R3663" s="37">
        <v>0.28039999999999998</v>
      </c>
      <c r="S3663" s="37">
        <v>0.28199999999999997</v>
      </c>
      <c r="T3663" s="37">
        <v>0.308</v>
      </c>
      <c r="U3663" s="37">
        <v>0.29389999999999999</v>
      </c>
      <c r="V3663" s="37">
        <v>0.2893</v>
      </c>
      <c r="W3663" s="37">
        <v>0.28039999999999998</v>
      </c>
      <c r="X3663" s="37">
        <v>0.28199999999999997</v>
      </c>
      <c r="Z3663" s="4" t="str">
        <f t="shared" si="234"/>
        <v>YES</v>
      </c>
      <c r="AA3663" s="4" t="str">
        <f t="shared" si="234"/>
        <v>YES</v>
      </c>
      <c r="AB3663" s="4" t="str">
        <f t="shared" si="234"/>
        <v>YES</v>
      </c>
      <c r="AD3663" s="4">
        <f t="shared" si="235"/>
        <v>3</v>
      </c>
    </row>
    <row r="3664" spans="1:30" ht="14.4" customHeight="1" x14ac:dyDescent="0.35">
      <c r="A3664" s="34">
        <v>3680</v>
      </c>
      <c r="B3664" s="1" t="s">
        <v>10821</v>
      </c>
      <c r="C3664" s="1" t="s">
        <v>29015</v>
      </c>
      <c r="D3664" s="1"/>
      <c r="E3664" s="1" t="s">
        <v>29008</v>
      </c>
      <c r="F3664" s="1" t="s">
        <v>29262</v>
      </c>
      <c r="G3664" s="35" t="s">
        <v>10822</v>
      </c>
      <c r="H3664" s="35" t="s">
        <v>10823</v>
      </c>
      <c r="I3664" s="35" t="s">
        <v>29</v>
      </c>
      <c r="J3664" s="36">
        <v>54398000</v>
      </c>
      <c r="K3664" s="36">
        <v>54398000</v>
      </c>
      <c r="L3664" s="36">
        <v>54398000</v>
      </c>
      <c r="M3664" s="36">
        <v>122768000</v>
      </c>
      <c r="N3664" s="36">
        <v>134632000</v>
      </c>
      <c r="O3664" s="37">
        <v>0.20219999999999999</v>
      </c>
      <c r="P3664" s="37">
        <v>0.20219999999999999</v>
      </c>
      <c r="Q3664" s="37">
        <v>0.20219999999999999</v>
      </c>
      <c r="R3664" s="37">
        <v>6.3299999999999995E-2</v>
      </c>
      <c r="S3664" s="37">
        <v>0.11609999999999999</v>
      </c>
      <c r="T3664" s="37"/>
      <c r="U3664" s="37"/>
      <c r="V3664" s="37"/>
      <c r="W3664" s="37"/>
      <c r="X3664" s="37"/>
      <c r="Z3664" s="4" t="str">
        <f t="shared" si="234"/>
        <v>YES</v>
      </c>
      <c r="AA3664" s="4" t="str">
        <f t="shared" si="234"/>
        <v>NO</v>
      </c>
      <c r="AB3664" s="4" t="str">
        <f t="shared" si="234"/>
        <v>NO</v>
      </c>
      <c r="AD3664" s="4">
        <f t="shared" si="235"/>
        <v>1</v>
      </c>
    </row>
    <row r="3665" spans="1:30" ht="14.4" customHeight="1" x14ac:dyDescent="0.35">
      <c r="A3665" s="34">
        <v>3681</v>
      </c>
      <c r="B3665" s="1" t="s">
        <v>10824</v>
      </c>
      <c r="C3665" s="1"/>
      <c r="D3665" s="1"/>
      <c r="E3665" s="1"/>
      <c r="F3665" s="1" t="s">
        <v>29262</v>
      </c>
      <c r="G3665" s="35" t="s">
        <v>10825</v>
      </c>
      <c r="H3665" s="35" t="s">
        <v>10826</v>
      </c>
      <c r="I3665" s="35" t="s">
        <v>23</v>
      </c>
      <c r="J3665" s="36">
        <v>71207000</v>
      </c>
      <c r="K3665" s="36">
        <v>73070000</v>
      </c>
      <c r="L3665" s="36">
        <v>107915000</v>
      </c>
      <c r="M3665" s="36">
        <v>127620000</v>
      </c>
      <c r="N3665" s="36">
        <v>134593000</v>
      </c>
      <c r="O3665" s="37">
        <v>-0.3609</v>
      </c>
      <c r="P3665" s="37">
        <v>-0.1797</v>
      </c>
      <c r="Q3665" s="37">
        <v>-0.21</v>
      </c>
      <c r="R3665" s="37">
        <v>-0.15759999999999999</v>
      </c>
      <c r="S3665" s="37">
        <v>-0.20680000000000001</v>
      </c>
      <c r="T3665" s="37">
        <v>-0.39800000000000002</v>
      </c>
      <c r="U3665" s="37">
        <v>0.1216</v>
      </c>
      <c r="V3665" s="37">
        <v>-0.31509999999999999</v>
      </c>
      <c r="W3665" s="37">
        <v>-0.28920000000000001</v>
      </c>
      <c r="X3665" s="37">
        <v>-8.3199999999999996E-2</v>
      </c>
      <c r="Z3665" s="4" t="str">
        <f t="shared" si="234"/>
        <v>NO</v>
      </c>
      <c r="AA3665" s="4" t="str">
        <f t="shared" si="234"/>
        <v>NO</v>
      </c>
      <c r="AB3665" s="4" t="str">
        <f t="shared" si="234"/>
        <v>NO</v>
      </c>
      <c r="AD3665" s="4">
        <f t="shared" si="235"/>
        <v>0</v>
      </c>
    </row>
    <row r="3666" spans="1:30" ht="14.4" customHeight="1" x14ac:dyDescent="0.35">
      <c r="A3666" s="34">
        <v>3682</v>
      </c>
      <c r="B3666" s="1" t="s">
        <v>10827</v>
      </c>
      <c r="C3666" s="1" t="s">
        <v>29015</v>
      </c>
      <c r="D3666" s="1"/>
      <c r="E3666" s="1" t="s">
        <v>29008</v>
      </c>
      <c r="F3666" s="1" t="s">
        <v>29262</v>
      </c>
      <c r="G3666" s="35" t="s">
        <v>10828</v>
      </c>
      <c r="H3666" s="35" t="s">
        <v>10829</v>
      </c>
      <c r="I3666" s="35" t="s">
        <v>29</v>
      </c>
      <c r="J3666" s="36">
        <v>46846000</v>
      </c>
      <c r="K3666" s="36">
        <v>88688000</v>
      </c>
      <c r="L3666" s="36">
        <v>119126000</v>
      </c>
      <c r="M3666" s="36">
        <v>127327000</v>
      </c>
      <c r="N3666" s="36">
        <v>134577000</v>
      </c>
      <c r="O3666" s="37">
        <v>6.2899999999999998E-2</v>
      </c>
      <c r="P3666" s="37">
        <v>5.2699999999999997E-2</v>
      </c>
      <c r="Q3666" s="37">
        <v>0.17580000000000001</v>
      </c>
      <c r="R3666" s="37">
        <v>5.0099999999999999E-2</v>
      </c>
      <c r="S3666" s="37">
        <v>3.5999999999999997E-2</v>
      </c>
      <c r="T3666" s="37"/>
      <c r="U3666" s="37"/>
      <c r="V3666" s="37"/>
      <c r="W3666" s="37"/>
      <c r="X3666" s="37"/>
      <c r="Z3666" s="4" t="str">
        <f t="shared" si="234"/>
        <v>NO</v>
      </c>
      <c r="AA3666" s="4" t="str">
        <f t="shared" si="234"/>
        <v>NO</v>
      </c>
      <c r="AB3666" s="4" t="str">
        <f t="shared" si="234"/>
        <v>NO</v>
      </c>
      <c r="AD3666" s="4">
        <f t="shared" si="235"/>
        <v>0</v>
      </c>
    </row>
    <row r="3667" spans="1:30" ht="14.4" customHeight="1" x14ac:dyDescent="0.35">
      <c r="A3667" s="34">
        <v>3683</v>
      </c>
      <c r="B3667" s="1" t="s">
        <v>10830</v>
      </c>
      <c r="C3667" s="1" t="s">
        <v>29015</v>
      </c>
      <c r="D3667" s="1"/>
      <c r="E3667" s="1" t="s">
        <v>29008</v>
      </c>
      <c r="F3667" s="1" t="s">
        <v>29262</v>
      </c>
      <c r="G3667" s="35" t="s">
        <v>10831</v>
      </c>
      <c r="H3667" s="35" t="s">
        <v>10832</v>
      </c>
      <c r="I3667" s="35" t="s">
        <v>29</v>
      </c>
      <c r="J3667" s="36">
        <v>93127000</v>
      </c>
      <c r="K3667" s="36">
        <v>153420000</v>
      </c>
      <c r="L3667" s="36">
        <v>172414000</v>
      </c>
      <c r="M3667" s="36">
        <v>148865000</v>
      </c>
      <c r="N3667" s="36">
        <v>134562000</v>
      </c>
      <c r="O3667" s="37">
        <v>0.2429</v>
      </c>
      <c r="P3667" s="37">
        <v>0.23980000000000001</v>
      </c>
      <c r="Q3667" s="37">
        <v>0.26490000000000002</v>
      </c>
      <c r="R3667" s="37">
        <v>0.2039</v>
      </c>
      <c r="S3667" s="37">
        <v>8.5400000000000004E-2</v>
      </c>
      <c r="T3667" s="37"/>
      <c r="U3667" s="37"/>
      <c r="V3667" s="37"/>
      <c r="W3667" s="37"/>
      <c r="X3667" s="37"/>
      <c r="Z3667" s="4" t="str">
        <f t="shared" si="234"/>
        <v>YES</v>
      </c>
      <c r="AA3667" s="4" t="str">
        <f t="shared" si="234"/>
        <v>YES</v>
      </c>
      <c r="AB3667" s="4" t="str">
        <f t="shared" si="234"/>
        <v>NO</v>
      </c>
      <c r="AD3667" s="4">
        <f t="shared" si="235"/>
        <v>2</v>
      </c>
    </row>
    <row r="3668" spans="1:30" ht="14.4" customHeight="1" x14ac:dyDescent="0.35">
      <c r="A3668" s="34">
        <v>3684</v>
      </c>
      <c r="B3668" s="1" t="s">
        <v>10833</v>
      </c>
      <c r="C3668" s="1"/>
      <c r="D3668" s="1"/>
      <c r="E3668" s="1"/>
      <c r="F3668" s="1" t="s">
        <v>29262</v>
      </c>
      <c r="G3668" s="35" t="s">
        <v>10834</v>
      </c>
      <c r="H3668" s="35" t="s">
        <v>10835</v>
      </c>
      <c r="I3668" s="35" t="s">
        <v>23</v>
      </c>
      <c r="J3668" s="36">
        <v>26528000</v>
      </c>
      <c r="K3668" s="36">
        <v>31212000</v>
      </c>
      <c r="L3668" s="36">
        <v>60958000</v>
      </c>
      <c r="M3668" s="36">
        <v>100749000</v>
      </c>
      <c r="N3668" s="36">
        <v>134545000</v>
      </c>
      <c r="O3668" s="37">
        <v>0.38500000000000001</v>
      </c>
      <c r="P3668" s="37">
        <v>7.2999999999999995E-2</v>
      </c>
      <c r="Q3668" s="37">
        <v>0.58120000000000005</v>
      </c>
      <c r="R3668" s="37">
        <v>0.70889999999999997</v>
      </c>
      <c r="S3668" s="37">
        <v>0.5252</v>
      </c>
      <c r="T3668" s="37"/>
      <c r="U3668" s="37"/>
      <c r="V3668" s="37"/>
      <c r="W3668" s="37"/>
      <c r="X3668" s="37"/>
      <c r="Z3668" s="4" t="str">
        <f t="shared" si="234"/>
        <v>YES</v>
      </c>
      <c r="AA3668" s="4" t="str">
        <f t="shared" si="234"/>
        <v>YES</v>
      </c>
      <c r="AB3668" s="4" t="str">
        <f t="shared" si="234"/>
        <v>YES</v>
      </c>
      <c r="AD3668" s="4">
        <f t="shared" si="235"/>
        <v>3</v>
      </c>
    </row>
    <row r="3669" spans="1:30" ht="14.4" customHeight="1" x14ac:dyDescent="0.35">
      <c r="A3669" s="34">
        <v>3685</v>
      </c>
      <c r="B3669" s="1" t="s">
        <v>10836</v>
      </c>
      <c r="C3669" s="1" t="s">
        <v>29046</v>
      </c>
      <c r="D3669" s="1"/>
      <c r="E3669" s="1"/>
      <c r="F3669" s="1" t="s">
        <v>29262</v>
      </c>
      <c r="G3669" s="35" t="s">
        <v>10837</v>
      </c>
      <c r="H3669" s="35" t="s">
        <v>10838</v>
      </c>
      <c r="I3669" s="35" t="s">
        <v>33</v>
      </c>
      <c r="J3669" s="36">
        <v>49124000</v>
      </c>
      <c r="K3669" s="36">
        <v>50793000</v>
      </c>
      <c r="L3669" s="36">
        <v>63227000</v>
      </c>
      <c r="M3669" s="36">
        <v>81122000</v>
      </c>
      <c r="N3669" s="36">
        <v>134507000</v>
      </c>
      <c r="O3669" s="37">
        <v>0.34639999999999999</v>
      </c>
      <c r="P3669" s="37">
        <v>9.9900000000000003E-2</v>
      </c>
      <c r="Q3669" s="37">
        <v>0.31190000000000001</v>
      </c>
      <c r="R3669" s="37">
        <v>8.2199999999999995E-2</v>
      </c>
      <c r="S3669" s="37">
        <v>5.62E-2</v>
      </c>
      <c r="T3669" s="37"/>
      <c r="U3669" s="37"/>
      <c r="V3669" s="37"/>
      <c r="W3669" s="37"/>
      <c r="X3669" s="37"/>
      <c r="Z3669" s="4" t="str">
        <f t="shared" si="234"/>
        <v>YES</v>
      </c>
      <c r="AA3669" s="4" t="str">
        <f t="shared" si="234"/>
        <v>NO</v>
      </c>
      <c r="AB3669" s="4" t="str">
        <f t="shared" si="234"/>
        <v>NO</v>
      </c>
      <c r="AD3669" s="4">
        <f t="shared" si="235"/>
        <v>1</v>
      </c>
    </row>
    <row r="3670" spans="1:30" ht="27.65" customHeight="1" x14ac:dyDescent="0.35">
      <c r="A3670" s="34">
        <v>3686</v>
      </c>
      <c r="B3670" s="1" t="s">
        <v>10839</v>
      </c>
      <c r="C3670" s="1"/>
      <c r="D3670" s="1"/>
      <c r="E3670" s="1"/>
      <c r="F3670" s="1" t="s">
        <v>29262</v>
      </c>
      <c r="G3670" s="35" t="s">
        <v>10840</v>
      </c>
      <c r="H3670" s="35" t="s">
        <v>10841</v>
      </c>
      <c r="I3670" s="35" t="s">
        <v>33</v>
      </c>
      <c r="J3670" s="36">
        <v>84037000</v>
      </c>
      <c r="K3670" s="36">
        <v>89091000</v>
      </c>
      <c r="L3670" s="36">
        <v>95617000</v>
      </c>
      <c r="M3670" s="36">
        <v>109920000</v>
      </c>
      <c r="N3670" s="36">
        <v>134401000</v>
      </c>
      <c r="O3670" s="37">
        <v>0.1618</v>
      </c>
      <c r="P3670" s="37">
        <v>0.1099</v>
      </c>
      <c r="Q3670" s="37">
        <v>0.1026</v>
      </c>
      <c r="R3670" s="37">
        <v>8.2600000000000007E-2</v>
      </c>
      <c r="S3670" s="37">
        <v>0.10249999999999999</v>
      </c>
      <c r="T3670" s="37">
        <v>0.16320000000000001</v>
      </c>
      <c r="U3670" s="37">
        <v>0.1041</v>
      </c>
      <c r="V3670" s="37">
        <v>9.9299999999999999E-2</v>
      </c>
      <c r="W3670" s="37">
        <v>8.1699999999999995E-2</v>
      </c>
      <c r="X3670" s="37">
        <v>0.1017</v>
      </c>
      <c r="Z3670" s="4" t="str">
        <f t="shared" si="234"/>
        <v>NO</v>
      </c>
      <c r="AA3670" s="4" t="str">
        <f t="shared" si="234"/>
        <v>NO</v>
      </c>
      <c r="AB3670" s="4" t="str">
        <f t="shared" si="234"/>
        <v>NO</v>
      </c>
      <c r="AD3670" s="4">
        <f t="shared" si="235"/>
        <v>0</v>
      </c>
    </row>
    <row r="3671" spans="1:30" ht="14.4" customHeight="1" x14ac:dyDescent="0.35">
      <c r="A3671" s="34">
        <v>3687</v>
      </c>
      <c r="B3671" s="1" t="s">
        <v>10842</v>
      </c>
      <c r="C3671" s="1"/>
      <c r="D3671" s="1"/>
      <c r="E3671" s="1"/>
      <c r="F3671" s="1" t="s">
        <v>29262</v>
      </c>
      <c r="G3671" s="35" t="s">
        <v>10843</v>
      </c>
      <c r="H3671" s="35" t="s">
        <v>10844</v>
      </c>
      <c r="I3671" s="35" t="s">
        <v>544</v>
      </c>
      <c r="J3671" s="36">
        <v>69565000</v>
      </c>
      <c r="K3671" s="36">
        <v>76715000</v>
      </c>
      <c r="L3671" s="36">
        <v>89669000</v>
      </c>
      <c r="M3671" s="36">
        <v>99293000</v>
      </c>
      <c r="N3671" s="36">
        <v>134395000</v>
      </c>
      <c r="O3671" s="37">
        <v>0.45750000000000002</v>
      </c>
      <c r="P3671" s="37">
        <v>0.49569999999999997</v>
      </c>
      <c r="Q3671" s="37">
        <v>0.3962</v>
      </c>
      <c r="R3671" s="37">
        <v>0.2039</v>
      </c>
      <c r="S3671" s="37">
        <v>0.2722</v>
      </c>
      <c r="T3671" s="37"/>
      <c r="U3671" s="37"/>
      <c r="V3671" s="37"/>
      <c r="W3671" s="37"/>
      <c r="X3671" s="37"/>
      <c r="Z3671" s="4" t="str">
        <f t="shared" si="234"/>
        <v>YES</v>
      </c>
      <c r="AA3671" s="4" t="str">
        <f t="shared" si="234"/>
        <v>YES</v>
      </c>
      <c r="AB3671" s="4" t="str">
        <f t="shared" si="234"/>
        <v>YES</v>
      </c>
      <c r="AD3671" s="4">
        <f t="shared" si="235"/>
        <v>3</v>
      </c>
    </row>
    <row r="3672" spans="1:30" ht="14.4" customHeight="1" x14ac:dyDescent="0.35">
      <c r="A3672" s="34">
        <v>3688</v>
      </c>
      <c r="B3672" s="1" t="s">
        <v>10845</v>
      </c>
      <c r="C3672" s="1" t="s">
        <v>29015</v>
      </c>
      <c r="D3672" s="1"/>
      <c r="E3672" s="1" t="s">
        <v>29008</v>
      </c>
      <c r="F3672" s="1" t="s">
        <v>29262</v>
      </c>
      <c r="G3672" s="35" t="s">
        <v>10846</v>
      </c>
      <c r="H3672" s="35" t="s">
        <v>10847</v>
      </c>
      <c r="I3672" s="35" t="s">
        <v>29</v>
      </c>
      <c r="J3672" s="36">
        <v>59021000</v>
      </c>
      <c r="K3672" s="36">
        <v>89004000</v>
      </c>
      <c r="L3672" s="36">
        <v>111932000</v>
      </c>
      <c r="M3672" s="36">
        <v>123647000</v>
      </c>
      <c r="N3672" s="36">
        <v>134343000</v>
      </c>
      <c r="O3672" s="37">
        <v>0.1623</v>
      </c>
      <c r="P3672" s="37">
        <v>0.2026</v>
      </c>
      <c r="Q3672" s="37">
        <v>0.15790000000000001</v>
      </c>
      <c r="R3672" s="37">
        <v>0.1792</v>
      </c>
      <c r="S3672" s="37">
        <v>0.14560000000000001</v>
      </c>
      <c r="T3672" s="37"/>
      <c r="U3672" s="37"/>
      <c r="V3672" s="37"/>
      <c r="W3672" s="37"/>
      <c r="X3672" s="37"/>
      <c r="Z3672" s="4" t="str">
        <f t="shared" si="234"/>
        <v>NO</v>
      </c>
      <c r="AA3672" s="4" t="str">
        <f t="shared" si="234"/>
        <v>NO</v>
      </c>
      <c r="AB3672" s="4" t="str">
        <f t="shared" si="234"/>
        <v>NO</v>
      </c>
      <c r="AD3672" s="4">
        <f t="shared" si="235"/>
        <v>0</v>
      </c>
    </row>
    <row r="3673" spans="1:30" ht="27.65" customHeight="1" x14ac:dyDescent="0.35">
      <c r="A3673" s="34">
        <v>3689</v>
      </c>
      <c r="B3673" s="1" t="s">
        <v>10848</v>
      </c>
      <c r="C3673" s="1"/>
      <c r="D3673" s="1"/>
      <c r="E3673" s="1"/>
      <c r="F3673" s="1" t="s">
        <v>29262</v>
      </c>
      <c r="G3673" s="35" t="s">
        <v>10849</v>
      </c>
      <c r="H3673" s="35" t="s">
        <v>10850</v>
      </c>
      <c r="I3673" s="35" t="s">
        <v>23</v>
      </c>
      <c r="J3673" s="36">
        <v>81427000</v>
      </c>
      <c r="K3673" s="36">
        <v>103457000</v>
      </c>
      <c r="L3673" s="36">
        <v>125145000</v>
      </c>
      <c r="M3673" s="36">
        <v>135150000</v>
      </c>
      <c r="N3673" s="36">
        <v>134337000</v>
      </c>
      <c r="O3673" s="37">
        <v>7.4300000000000005E-2</v>
      </c>
      <c r="P3673" s="37">
        <v>0.15590000000000001</v>
      </c>
      <c r="Q3673" s="37">
        <v>0.13159999999999999</v>
      </c>
      <c r="R3673" s="37">
        <v>0.129</v>
      </c>
      <c r="S3673" s="37">
        <v>0.1007</v>
      </c>
      <c r="T3673" s="37">
        <v>9.01E-2</v>
      </c>
      <c r="U3673" s="37">
        <v>0.10489999999999999</v>
      </c>
      <c r="V3673" s="37">
        <v>0.1123</v>
      </c>
      <c r="W3673" s="37">
        <v>0.1196</v>
      </c>
      <c r="X3673" s="37">
        <v>8.7300000000000003E-2</v>
      </c>
      <c r="Z3673" s="4" t="str">
        <f t="shared" si="234"/>
        <v>NO</v>
      </c>
      <c r="AA3673" s="4" t="str">
        <f t="shared" si="234"/>
        <v>NO</v>
      </c>
      <c r="AB3673" s="4" t="str">
        <f t="shared" si="234"/>
        <v>NO</v>
      </c>
      <c r="AD3673" s="4">
        <f t="shared" si="235"/>
        <v>0</v>
      </c>
    </row>
    <row r="3674" spans="1:30" ht="14.4" customHeight="1" x14ac:dyDescent="0.35">
      <c r="A3674" s="34">
        <v>3690</v>
      </c>
      <c r="B3674" s="1" t="s">
        <v>10851</v>
      </c>
      <c r="C3674" s="1" t="s">
        <v>29015</v>
      </c>
      <c r="D3674" s="1"/>
      <c r="E3674" s="1" t="s">
        <v>29008</v>
      </c>
      <c r="F3674" s="1" t="s">
        <v>29262</v>
      </c>
      <c r="G3674" s="35" t="s">
        <v>10852</v>
      </c>
      <c r="H3674" s="35" t="s">
        <v>10853</v>
      </c>
      <c r="I3674" s="35" t="s">
        <v>29</v>
      </c>
      <c r="J3674" s="36">
        <v>69366000</v>
      </c>
      <c r="K3674" s="36">
        <v>79224000</v>
      </c>
      <c r="L3674" s="36">
        <v>106770000</v>
      </c>
      <c r="M3674" s="36">
        <v>116778000</v>
      </c>
      <c r="N3674" s="36">
        <v>134310000</v>
      </c>
      <c r="O3674" s="37">
        <v>0.12659999999999999</v>
      </c>
      <c r="P3674" s="37">
        <v>0.18459999999999999</v>
      </c>
      <c r="Q3674" s="37">
        <v>0.216</v>
      </c>
      <c r="R3674" s="37">
        <v>0.1119</v>
      </c>
      <c r="S3674" s="37">
        <v>0.2039</v>
      </c>
      <c r="T3674" s="37"/>
      <c r="U3674" s="37"/>
      <c r="V3674" s="37"/>
      <c r="W3674" s="37"/>
      <c r="X3674" s="37"/>
      <c r="Z3674" s="4" t="str">
        <f t="shared" si="234"/>
        <v>YES</v>
      </c>
      <c r="AA3674" s="4" t="str">
        <f t="shared" si="234"/>
        <v>NO</v>
      </c>
      <c r="AB3674" s="4" t="str">
        <f t="shared" si="234"/>
        <v>YES</v>
      </c>
      <c r="AD3674" s="4">
        <f t="shared" si="235"/>
        <v>2</v>
      </c>
    </row>
    <row r="3675" spans="1:30" ht="14.4" customHeight="1" x14ac:dyDescent="0.35">
      <c r="A3675" s="34">
        <v>3691</v>
      </c>
      <c r="B3675" s="1" t="s">
        <v>10854</v>
      </c>
      <c r="C3675" s="1"/>
      <c r="D3675" s="1"/>
      <c r="E3675" s="1"/>
      <c r="F3675" s="1" t="s">
        <v>29262</v>
      </c>
      <c r="G3675" s="35" t="s">
        <v>10855</v>
      </c>
      <c r="H3675" s="35" t="s">
        <v>10856</v>
      </c>
      <c r="I3675" s="35" t="s">
        <v>36</v>
      </c>
      <c r="J3675" s="36">
        <v>40727000</v>
      </c>
      <c r="K3675" s="36">
        <v>52789000</v>
      </c>
      <c r="L3675" s="36">
        <v>87990000</v>
      </c>
      <c r="M3675" s="36">
        <v>117292000</v>
      </c>
      <c r="N3675" s="36">
        <v>134309000</v>
      </c>
      <c r="O3675" s="37">
        <v>4.4900000000000002E-2</v>
      </c>
      <c r="P3675" s="37">
        <v>9.9099999999999994E-2</v>
      </c>
      <c r="Q3675" s="37">
        <v>7.1800000000000003E-2</v>
      </c>
      <c r="R3675" s="37">
        <v>3.9800000000000002E-2</v>
      </c>
      <c r="S3675" s="37">
        <v>3.0099999999999998E-2</v>
      </c>
      <c r="T3675" s="37"/>
      <c r="U3675" s="37"/>
      <c r="V3675" s="37"/>
      <c r="W3675" s="37"/>
      <c r="X3675" s="37"/>
      <c r="Z3675" s="4" t="str">
        <f t="shared" si="234"/>
        <v>NO</v>
      </c>
      <c r="AA3675" s="4" t="str">
        <f t="shared" si="234"/>
        <v>NO</v>
      </c>
      <c r="AB3675" s="4" t="str">
        <f t="shared" si="234"/>
        <v>NO</v>
      </c>
      <c r="AD3675" s="4">
        <f t="shared" si="235"/>
        <v>0</v>
      </c>
    </row>
    <row r="3676" spans="1:30" ht="27.65" customHeight="1" x14ac:dyDescent="0.35">
      <c r="A3676" s="34">
        <v>3692</v>
      </c>
      <c r="B3676" s="1" t="s">
        <v>10857</v>
      </c>
      <c r="C3676" s="1" t="s">
        <v>28702</v>
      </c>
      <c r="D3676" s="1"/>
      <c r="E3676" s="1"/>
      <c r="F3676" s="1" t="s">
        <v>29262</v>
      </c>
      <c r="G3676" s="35" t="s">
        <v>10858</v>
      </c>
      <c r="H3676" s="35" t="s">
        <v>10859</v>
      </c>
      <c r="I3676" s="35" t="s">
        <v>87</v>
      </c>
      <c r="J3676" s="36">
        <v>58426000</v>
      </c>
      <c r="K3676" s="36">
        <v>144483000</v>
      </c>
      <c r="L3676" s="36">
        <v>175254000</v>
      </c>
      <c r="M3676" s="36">
        <v>123648000</v>
      </c>
      <c r="N3676" s="36">
        <v>134307000</v>
      </c>
      <c r="O3676" s="37">
        <v>0.42220000000000002</v>
      </c>
      <c r="P3676" s="37">
        <v>0.59589999999999999</v>
      </c>
      <c r="Q3676" s="37">
        <v>0.56320000000000003</v>
      </c>
      <c r="R3676" s="37">
        <v>0.40239999999999998</v>
      </c>
      <c r="S3676" s="37">
        <v>0.34370000000000001</v>
      </c>
      <c r="T3676" s="37">
        <v>-4.1000000000000003E-3</v>
      </c>
      <c r="U3676" s="37"/>
      <c r="V3676" s="37"/>
      <c r="W3676" s="37"/>
      <c r="X3676" s="37"/>
      <c r="Z3676" s="4" t="str">
        <f t="shared" si="234"/>
        <v>YES</v>
      </c>
      <c r="AA3676" s="4" t="str">
        <f t="shared" si="234"/>
        <v>YES</v>
      </c>
      <c r="AB3676" s="4" t="str">
        <f t="shared" si="234"/>
        <v>YES</v>
      </c>
      <c r="AD3676" s="4">
        <f t="shared" si="235"/>
        <v>3</v>
      </c>
    </row>
    <row r="3677" spans="1:30" ht="14.4" customHeight="1" x14ac:dyDescent="0.35">
      <c r="A3677" s="34">
        <v>3693</v>
      </c>
      <c r="B3677" s="1" t="s">
        <v>10860</v>
      </c>
      <c r="C3677" s="1" t="s">
        <v>29015</v>
      </c>
      <c r="D3677" s="1"/>
      <c r="E3677" s="1" t="s">
        <v>29008</v>
      </c>
      <c r="F3677" s="1" t="s">
        <v>29262</v>
      </c>
      <c r="G3677" s="35" t="s">
        <v>10861</v>
      </c>
      <c r="H3677" s="35" t="s">
        <v>10862</v>
      </c>
      <c r="I3677" s="35" t="s">
        <v>29</v>
      </c>
      <c r="J3677" s="36">
        <v>74983000</v>
      </c>
      <c r="K3677" s="36">
        <v>93236000</v>
      </c>
      <c r="L3677" s="36">
        <v>98418000</v>
      </c>
      <c r="M3677" s="36">
        <v>103927000</v>
      </c>
      <c r="N3677" s="36">
        <v>134222000</v>
      </c>
      <c r="O3677" s="37">
        <v>0.12529999999999999</v>
      </c>
      <c r="P3677" s="37">
        <v>4.5100000000000001E-2</v>
      </c>
      <c r="Q3677" s="37">
        <v>7.2900000000000006E-2</v>
      </c>
      <c r="R3677" s="37">
        <v>-2.8999999999999998E-3</v>
      </c>
      <c r="S3677" s="37">
        <v>0.38990000000000002</v>
      </c>
      <c r="T3677" s="37">
        <v>0.1111</v>
      </c>
      <c r="U3677" s="37">
        <v>1.46E-2</v>
      </c>
      <c r="V3677" s="37">
        <v>6.4500000000000002E-2</v>
      </c>
      <c r="W3677" s="37"/>
      <c r="X3677" s="37"/>
      <c r="Z3677" s="4" t="str">
        <f t="shared" si="234"/>
        <v>NO</v>
      </c>
      <c r="AA3677" s="4" t="str">
        <f t="shared" si="234"/>
        <v>NO</v>
      </c>
      <c r="AB3677" s="4" t="str">
        <f t="shared" si="234"/>
        <v>YES</v>
      </c>
      <c r="AD3677" s="4">
        <f t="shared" si="235"/>
        <v>1</v>
      </c>
    </row>
    <row r="3678" spans="1:30" ht="27.65" customHeight="1" x14ac:dyDescent="0.35">
      <c r="A3678" s="34">
        <v>3694</v>
      </c>
      <c r="B3678" s="1" t="s">
        <v>10863</v>
      </c>
      <c r="C3678" s="1"/>
      <c r="D3678" s="1"/>
      <c r="E3678" s="1"/>
      <c r="F3678" s="1" t="s">
        <v>29262</v>
      </c>
      <c r="G3678" s="35" t="s">
        <v>10864</v>
      </c>
      <c r="H3678" s="35" t="s">
        <v>10865</v>
      </c>
      <c r="I3678" s="35" t="s">
        <v>544</v>
      </c>
      <c r="J3678" s="36">
        <v>78721000</v>
      </c>
      <c r="K3678" s="36">
        <v>91814000</v>
      </c>
      <c r="L3678" s="36">
        <v>105029000</v>
      </c>
      <c r="M3678" s="36">
        <v>126978000</v>
      </c>
      <c r="N3678" s="36">
        <v>134208000</v>
      </c>
      <c r="O3678" s="37">
        <v>0.157</v>
      </c>
      <c r="P3678" s="37">
        <v>0.1789</v>
      </c>
      <c r="Q3678" s="37">
        <v>2.3400000000000001E-2</v>
      </c>
      <c r="R3678" s="37">
        <v>5.5399999999999998E-2</v>
      </c>
      <c r="S3678" s="37">
        <v>-3.2000000000000001E-2</v>
      </c>
      <c r="T3678" s="37"/>
      <c r="U3678" s="37"/>
      <c r="V3678" s="37"/>
      <c r="W3678" s="37"/>
      <c r="X3678" s="37"/>
      <c r="Z3678" s="4" t="str">
        <f t="shared" si="234"/>
        <v>NO</v>
      </c>
      <c r="AA3678" s="4" t="str">
        <f t="shared" si="234"/>
        <v>NO</v>
      </c>
      <c r="AB3678" s="4" t="str">
        <f t="shared" si="234"/>
        <v>NO</v>
      </c>
      <c r="AD3678" s="4">
        <f t="shared" si="235"/>
        <v>0</v>
      </c>
    </row>
    <row r="3679" spans="1:30" ht="14.4" customHeight="1" x14ac:dyDescent="0.35">
      <c r="A3679" s="34">
        <v>3695</v>
      </c>
      <c r="B3679" s="1" t="s">
        <v>10866</v>
      </c>
      <c r="C3679" s="1" t="s">
        <v>29015</v>
      </c>
      <c r="D3679" s="1"/>
      <c r="E3679" s="1" t="s">
        <v>29008</v>
      </c>
      <c r="F3679" s="1" t="s">
        <v>29262</v>
      </c>
      <c r="G3679" s="35" t="s">
        <v>10867</v>
      </c>
      <c r="H3679" s="35" t="s">
        <v>10868</v>
      </c>
      <c r="I3679" s="35" t="s">
        <v>29</v>
      </c>
      <c r="J3679" s="36">
        <v>89454000</v>
      </c>
      <c r="K3679" s="36">
        <v>107205000</v>
      </c>
      <c r="L3679" s="36">
        <v>132867000</v>
      </c>
      <c r="M3679" s="36">
        <v>146883000</v>
      </c>
      <c r="N3679" s="36">
        <v>134200000</v>
      </c>
      <c r="O3679" s="37">
        <v>0.53710000000000002</v>
      </c>
      <c r="P3679" s="37">
        <v>0.48930000000000001</v>
      </c>
      <c r="Q3679" s="37">
        <v>0.15820000000000001</v>
      </c>
      <c r="R3679" s="37">
        <v>0.14460000000000001</v>
      </c>
      <c r="S3679" s="37">
        <v>0.12670000000000001</v>
      </c>
      <c r="T3679" s="37"/>
      <c r="U3679" s="37"/>
      <c r="V3679" s="37"/>
      <c r="W3679" s="37"/>
      <c r="X3679" s="37"/>
      <c r="Z3679" s="4" t="str">
        <f t="shared" si="234"/>
        <v>NO</v>
      </c>
      <c r="AA3679" s="4" t="str">
        <f t="shared" si="234"/>
        <v>NO</v>
      </c>
      <c r="AB3679" s="4" t="str">
        <f t="shared" si="234"/>
        <v>NO</v>
      </c>
      <c r="AD3679" s="4">
        <f t="shared" si="235"/>
        <v>0</v>
      </c>
    </row>
    <row r="3680" spans="1:30" ht="27.65" customHeight="1" x14ac:dyDescent="0.35">
      <c r="A3680" s="34">
        <v>3696</v>
      </c>
      <c r="B3680" s="1" t="s">
        <v>10869</v>
      </c>
      <c r="C3680" s="1"/>
      <c r="D3680" s="1"/>
      <c r="E3680" s="1"/>
      <c r="F3680" s="1" t="s">
        <v>29262</v>
      </c>
      <c r="G3680" s="35" t="s">
        <v>10870</v>
      </c>
      <c r="H3680" s="35" t="s">
        <v>10871</v>
      </c>
      <c r="I3680" s="35" t="s">
        <v>23</v>
      </c>
      <c r="J3680" s="36">
        <v>2668000</v>
      </c>
      <c r="K3680" s="36">
        <v>43693000</v>
      </c>
      <c r="L3680" s="36">
        <v>63602000</v>
      </c>
      <c r="M3680" s="36">
        <v>91548000</v>
      </c>
      <c r="N3680" s="36">
        <v>134186000</v>
      </c>
      <c r="O3680" s="37">
        <v>-5.9809000000000001</v>
      </c>
      <c r="P3680" s="37">
        <v>-0.70009999999999994</v>
      </c>
      <c r="Q3680" s="37">
        <v>-0.25009999999999999</v>
      </c>
      <c r="R3680" s="37">
        <v>-0.183</v>
      </c>
      <c r="S3680" s="37">
        <v>-0.1212</v>
      </c>
      <c r="T3680" s="37">
        <v>-0.2155</v>
      </c>
      <c r="U3680" s="37">
        <v>-7.2300000000000003E-2</v>
      </c>
      <c r="V3680" s="37">
        <v>-7.0999999999999994E-2</v>
      </c>
      <c r="W3680" s="37">
        <v>-0.12429999999999999</v>
      </c>
      <c r="X3680" s="37">
        <v>-0.1011</v>
      </c>
      <c r="Z3680" s="4" t="str">
        <f t="shared" si="234"/>
        <v>NO</v>
      </c>
      <c r="AA3680" s="4" t="str">
        <f t="shared" si="234"/>
        <v>NO</v>
      </c>
      <c r="AB3680" s="4" t="str">
        <f t="shared" si="234"/>
        <v>NO</v>
      </c>
      <c r="AD3680" s="4">
        <f t="shared" si="235"/>
        <v>0</v>
      </c>
    </row>
    <row r="3681" spans="1:30" ht="27.65" customHeight="1" x14ac:dyDescent="0.35">
      <c r="A3681" s="34">
        <v>3697</v>
      </c>
      <c r="B3681" s="1" t="s">
        <v>10872</v>
      </c>
      <c r="C3681" s="1" t="s">
        <v>29015</v>
      </c>
      <c r="D3681" s="1"/>
      <c r="E3681" s="1" t="s">
        <v>29008</v>
      </c>
      <c r="F3681" s="1" t="s">
        <v>29262</v>
      </c>
      <c r="G3681" s="35" t="s">
        <v>10873</v>
      </c>
      <c r="H3681" s="35" t="s">
        <v>10874</v>
      </c>
      <c r="I3681" s="35" t="s">
        <v>29</v>
      </c>
      <c r="J3681" s="36">
        <v>113009000</v>
      </c>
      <c r="K3681" s="36">
        <v>115501000</v>
      </c>
      <c r="L3681" s="36">
        <v>115269000</v>
      </c>
      <c r="M3681" s="36">
        <v>133324000</v>
      </c>
      <c r="N3681" s="36">
        <v>134163000</v>
      </c>
      <c r="O3681" s="37">
        <v>0.19139999999999999</v>
      </c>
      <c r="P3681" s="37">
        <v>0.2427</v>
      </c>
      <c r="Q3681" s="37">
        <v>0.2447</v>
      </c>
      <c r="R3681" s="37">
        <v>0.24529999999999999</v>
      </c>
      <c r="S3681" s="37">
        <v>0.18740000000000001</v>
      </c>
      <c r="T3681" s="37"/>
      <c r="U3681" s="37"/>
      <c r="V3681" s="37"/>
      <c r="W3681" s="37"/>
      <c r="X3681" s="37"/>
      <c r="Z3681" s="4" t="str">
        <f t="shared" si="234"/>
        <v>YES</v>
      </c>
      <c r="AA3681" s="4" t="str">
        <f t="shared" si="234"/>
        <v>YES</v>
      </c>
      <c r="AB3681" s="4" t="str">
        <f t="shared" si="234"/>
        <v>NO</v>
      </c>
      <c r="AD3681" s="4">
        <f t="shared" si="235"/>
        <v>2</v>
      </c>
    </row>
    <row r="3682" spans="1:30" ht="14.4" customHeight="1" x14ac:dyDescent="0.35">
      <c r="A3682" s="34">
        <v>3698</v>
      </c>
      <c r="B3682" s="1" t="s">
        <v>10875</v>
      </c>
      <c r="C3682" s="1"/>
      <c r="D3682" s="1"/>
      <c r="E3682" s="1"/>
      <c r="F3682" s="1" t="s">
        <v>29262</v>
      </c>
      <c r="G3682" s="35" t="s">
        <v>10876</v>
      </c>
      <c r="H3682" s="35" t="s">
        <v>10877</v>
      </c>
      <c r="I3682" s="35" t="s">
        <v>23</v>
      </c>
      <c r="J3682" s="36">
        <v>87564000</v>
      </c>
      <c r="K3682" s="36">
        <v>92406000</v>
      </c>
      <c r="L3682" s="36">
        <v>95776000</v>
      </c>
      <c r="M3682" s="36">
        <v>118173000</v>
      </c>
      <c r="N3682" s="36">
        <v>134038000</v>
      </c>
      <c r="O3682" s="37">
        <v>0.1057</v>
      </c>
      <c r="P3682" s="37">
        <v>9.1899999999999996E-2</v>
      </c>
      <c r="Q3682" s="37">
        <v>9.6500000000000002E-2</v>
      </c>
      <c r="R3682" s="37">
        <v>0.1197</v>
      </c>
      <c r="S3682" s="37">
        <v>0.11070000000000001</v>
      </c>
      <c r="T3682" s="37"/>
      <c r="U3682" s="37"/>
      <c r="V3682" s="37"/>
      <c r="W3682" s="37"/>
      <c r="X3682" s="37"/>
      <c r="Z3682" s="4" t="str">
        <f t="shared" si="234"/>
        <v>NO</v>
      </c>
      <c r="AA3682" s="4" t="str">
        <f t="shared" si="234"/>
        <v>NO</v>
      </c>
      <c r="AB3682" s="4" t="str">
        <f t="shared" si="234"/>
        <v>NO</v>
      </c>
      <c r="AD3682" s="4">
        <f t="shared" si="235"/>
        <v>0</v>
      </c>
    </row>
    <row r="3683" spans="1:30" ht="27.65" customHeight="1" x14ac:dyDescent="0.35">
      <c r="A3683" s="34">
        <v>3699</v>
      </c>
      <c r="B3683" s="1" t="s">
        <v>10878</v>
      </c>
      <c r="C3683" s="1"/>
      <c r="D3683" s="1"/>
      <c r="E3683" s="1"/>
      <c r="F3683" s="1" t="s">
        <v>29262</v>
      </c>
      <c r="G3683" s="35" t="s">
        <v>10879</v>
      </c>
      <c r="H3683" s="35" t="s">
        <v>10880</v>
      </c>
      <c r="I3683" s="35" t="s">
        <v>23</v>
      </c>
      <c r="J3683" s="36">
        <v>97544000</v>
      </c>
      <c r="K3683" s="36">
        <v>86251000</v>
      </c>
      <c r="L3683" s="36">
        <v>93976000</v>
      </c>
      <c r="M3683" s="36">
        <v>90239000</v>
      </c>
      <c r="N3683" s="36">
        <v>134002000</v>
      </c>
      <c r="O3683" s="37">
        <v>0.41460000000000002</v>
      </c>
      <c r="P3683" s="37">
        <v>0.1643</v>
      </c>
      <c r="Q3683" s="37">
        <v>0.26769999999999999</v>
      </c>
      <c r="R3683" s="37">
        <v>0.16719999999999999</v>
      </c>
      <c r="S3683" s="37">
        <v>0.2276</v>
      </c>
      <c r="T3683" s="37">
        <v>0.39900000000000002</v>
      </c>
      <c r="U3683" s="37">
        <v>0.14710000000000001</v>
      </c>
      <c r="V3683" s="37">
        <v>0.26100000000000001</v>
      </c>
      <c r="W3683" s="37">
        <v>0.1555</v>
      </c>
      <c r="X3683" s="37"/>
      <c r="Z3683" s="4" t="str">
        <f t="shared" si="234"/>
        <v>YES</v>
      </c>
      <c r="AA3683" s="4" t="str">
        <f t="shared" si="234"/>
        <v>NO</v>
      </c>
      <c r="AB3683" s="4" t="str">
        <f t="shared" si="234"/>
        <v>YES</v>
      </c>
      <c r="AD3683" s="4">
        <f t="shared" si="235"/>
        <v>2</v>
      </c>
    </row>
    <row r="3684" spans="1:30" ht="14.4" customHeight="1" x14ac:dyDescent="0.35">
      <c r="A3684" s="34">
        <v>3700</v>
      </c>
      <c r="B3684" s="1" t="s">
        <v>10881</v>
      </c>
      <c r="C3684" s="1"/>
      <c r="D3684" s="1"/>
      <c r="E3684" s="1"/>
      <c r="F3684" s="1" t="s">
        <v>29262</v>
      </c>
      <c r="G3684" s="35" t="s">
        <v>10882</v>
      </c>
      <c r="H3684" s="35" t="s">
        <v>10883</v>
      </c>
      <c r="I3684" s="35" t="s">
        <v>36</v>
      </c>
      <c r="J3684" s="36">
        <v>23754000</v>
      </c>
      <c r="K3684" s="36">
        <v>21223000</v>
      </c>
      <c r="L3684" s="36">
        <v>57015000</v>
      </c>
      <c r="M3684" s="36">
        <v>96781000</v>
      </c>
      <c r="N3684" s="36">
        <v>133982000</v>
      </c>
      <c r="O3684" s="37">
        <v>0.35460000000000003</v>
      </c>
      <c r="P3684" s="37">
        <v>-0.1061</v>
      </c>
      <c r="Q3684" s="37">
        <v>-0.158</v>
      </c>
      <c r="R3684" s="37">
        <v>0.12859999999999999</v>
      </c>
      <c r="S3684" s="37">
        <v>0.1014</v>
      </c>
      <c r="T3684" s="37"/>
      <c r="U3684" s="37"/>
      <c r="V3684" s="37"/>
      <c r="W3684" s="37"/>
      <c r="X3684" s="37">
        <v>6.3500000000000001E-2</v>
      </c>
      <c r="Z3684" s="4" t="str">
        <f t="shared" si="234"/>
        <v>NO</v>
      </c>
      <c r="AA3684" s="4" t="str">
        <f t="shared" si="234"/>
        <v>NO</v>
      </c>
      <c r="AB3684" s="4" t="str">
        <f t="shared" si="234"/>
        <v>NO</v>
      </c>
      <c r="AD3684" s="4">
        <f t="shared" si="235"/>
        <v>0</v>
      </c>
    </row>
    <row r="3685" spans="1:30" ht="27.65" customHeight="1" x14ac:dyDescent="0.35">
      <c r="A3685" s="34">
        <v>3701</v>
      </c>
      <c r="B3685" s="1" t="s">
        <v>10884</v>
      </c>
      <c r="C3685" s="1" t="s">
        <v>29015</v>
      </c>
      <c r="D3685" s="1"/>
      <c r="E3685" s="1" t="s">
        <v>29008</v>
      </c>
      <c r="F3685" s="1" t="s">
        <v>29262</v>
      </c>
      <c r="G3685" s="35" t="s">
        <v>10885</v>
      </c>
      <c r="H3685" s="35" t="s">
        <v>10886</v>
      </c>
      <c r="I3685" s="35" t="s">
        <v>29</v>
      </c>
      <c r="J3685" s="36"/>
      <c r="K3685" s="36">
        <v>65398000</v>
      </c>
      <c r="L3685" s="36">
        <v>78795000</v>
      </c>
      <c r="M3685" s="36">
        <v>92290000</v>
      </c>
      <c r="N3685" s="36">
        <v>133932000</v>
      </c>
      <c r="O3685" s="37"/>
      <c r="P3685" s="37"/>
      <c r="Q3685" s="37">
        <v>1.4E-2</v>
      </c>
      <c r="R3685" s="37">
        <v>4.6399999999999997E-2</v>
      </c>
      <c r="S3685" s="37">
        <v>0.26640000000000003</v>
      </c>
      <c r="T3685" s="37"/>
      <c r="U3685" s="37"/>
      <c r="V3685" s="37"/>
      <c r="W3685" s="37"/>
      <c r="X3685" s="37"/>
      <c r="Z3685" s="4" t="str">
        <f t="shared" si="234"/>
        <v>NO</v>
      </c>
      <c r="AA3685" s="4" t="str">
        <f t="shared" si="234"/>
        <v>NO</v>
      </c>
      <c r="AB3685" s="4" t="str">
        <f t="shared" si="234"/>
        <v>YES</v>
      </c>
      <c r="AD3685" s="4">
        <f t="shared" si="235"/>
        <v>1</v>
      </c>
    </row>
    <row r="3686" spans="1:30" ht="14.4" customHeight="1" x14ac:dyDescent="0.35">
      <c r="A3686" s="34">
        <v>3702</v>
      </c>
      <c r="B3686" s="1" t="s">
        <v>10887</v>
      </c>
      <c r="C3686" s="1" t="s">
        <v>29015</v>
      </c>
      <c r="D3686" s="1"/>
      <c r="E3686" s="1" t="s">
        <v>29008</v>
      </c>
      <c r="F3686" s="1" t="s">
        <v>29262</v>
      </c>
      <c r="G3686" s="35" t="s">
        <v>10888</v>
      </c>
      <c r="H3686" s="35" t="s">
        <v>10889</v>
      </c>
      <c r="I3686" s="35" t="s">
        <v>29</v>
      </c>
      <c r="J3686" s="36">
        <v>57678000</v>
      </c>
      <c r="K3686" s="36">
        <v>81329000</v>
      </c>
      <c r="L3686" s="36">
        <v>91451000</v>
      </c>
      <c r="M3686" s="36">
        <v>111827000</v>
      </c>
      <c r="N3686" s="36">
        <v>133890000</v>
      </c>
      <c r="O3686" s="37">
        <v>0.4864</v>
      </c>
      <c r="P3686" s="37">
        <v>0.34150000000000003</v>
      </c>
      <c r="Q3686" s="37">
        <v>0.15190000000000001</v>
      </c>
      <c r="R3686" s="37">
        <v>9.8299999999999998E-2</v>
      </c>
      <c r="S3686" s="37">
        <v>0.16300000000000001</v>
      </c>
      <c r="T3686" s="37"/>
      <c r="U3686" s="37">
        <v>-5.0000000000000001E-4</v>
      </c>
      <c r="V3686" s="37">
        <v>-5.0000000000000001E-3</v>
      </c>
      <c r="W3686" s="37"/>
      <c r="X3686" s="37"/>
      <c r="Z3686" s="4" t="str">
        <f t="shared" si="234"/>
        <v>NO</v>
      </c>
      <c r="AA3686" s="4" t="str">
        <f t="shared" si="234"/>
        <v>NO</v>
      </c>
      <c r="AB3686" s="4" t="str">
        <f t="shared" si="234"/>
        <v>NO</v>
      </c>
      <c r="AD3686" s="4">
        <f t="shared" si="235"/>
        <v>0</v>
      </c>
    </row>
    <row r="3687" spans="1:30" ht="27.65" customHeight="1" x14ac:dyDescent="0.35">
      <c r="A3687" s="34">
        <v>3703</v>
      </c>
      <c r="B3687" s="1" t="s">
        <v>10890</v>
      </c>
      <c r="C3687" s="1" t="s">
        <v>29015</v>
      </c>
      <c r="D3687" s="1"/>
      <c r="E3687" s="1" t="s">
        <v>29008</v>
      </c>
      <c r="F3687" s="1" t="s">
        <v>29262</v>
      </c>
      <c r="G3687" s="35" t="s">
        <v>10891</v>
      </c>
      <c r="H3687" s="35" t="s">
        <v>10892</v>
      </c>
      <c r="I3687" s="35" t="s">
        <v>29</v>
      </c>
      <c r="J3687" s="36">
        <v>60232000</v>
      </c>
      <c r="K3687" s="36">
        <v>92350000</v>
      </c>
      <c r="L3687" s="36">
        <v>104788000</v>
      </c>
      <c r="M3687" s="36">
        <v>117746000</v>
      </c>
      <c r="N3687" s="36">
        <v>133850000</v>
      </c>
      <c r="O3687" s="37">
        <v>0.37659999999999999</v>
      </c>
      <c r="P3687" s="37">
        <v>0.35649999999999998</v>
      </c>
      <c r="Q3687" s="37">
        <v>0.34489999999999998</v>
      </c>
      <c r="R3687" s="37">
        <v>0.3382</v>
      </c>
      <c r="S3687" s="37">
        <v>0.24959999999999999</v>
      </c>
      <c r="T3687" s="37"/>
      <c r="U3687" s="37"/>
      <c r="V3687" s="37"/>
      <c r="W3687" s="37"/>
      <c r="X3687" s="37"/>
      <c r="Z3687" s="4" t="str">
        <f t="shared" si="234"/>
        <v>YES</v>
      </c>
      <c r="AA3687" s="4" t="str">
        <f t="shared" si="234"/>
        <v>YES</v>
      </c>
      <c r="AB3687" s="4" t="str">
        <f t="shared" si="234"/>
        <v>YES</v>
      </c>
      <c r="AD3687" s="4">
        <f t="shared" si="235"/>
        <v>3</v>
      </c>
    </row>
    <row r="3688" spans="1:30" ht="27.65" customHeight="1" x14ac:dyDescent="0.35">
      <c r="A3688" s="34">
        <v>3704</v>
      </c>
      <c r="B3688" s="1" t="s">
        <v>1813</v>
      </c>
      <c r="C3688" s="1"/>
      <c r="D3688" s="1"/>
      <c r="E3688" s="1"/>
      <c r="F3688" s="1" t="s">
        <v>29262</v>
      </c>
      <c r="G3688" s="35" t="s">
        <v>10893</v>
      </c>
      <c r="H3688" s="35" t="s">
        <v>10894</v>
      </c>
      <c r="I3688" s="35" t="s">
        <v>544</v>
      </c>
      <c r="J3688" s="36">
        <v>71860000</v>
      </c>
      <c r="K3688" s="36">
        <v>81018000</v>
      </c>
      <c r="L3688" s="36">
        <v>86915000</v>
      </c>
      <c r="M3688" s="36">
        <v>113206000</v>
      </c>
      <c r="N3688" s="36">
        <v>133837000</v>
      </c>
      <c r="O3688" s="37">
        <v>4.4699999999999997E-2</v>
      </c>
      <c r="P3688" s="37">
        <v>9.64E-2</v>
      </c>
      <c r="Q3688" s="37">
        <v>6.1100000000000002E-2</v>
      </c>
      <c r="R3688" s="37">
        <v>0.11890000000000001</v>
      </c>
      <c r="S3688" s="37">
        <v>0.1139</v>
      </c>
      <c r="T3688" s="37"/>
      <c r="U3688" s="37">
        <v>-6.9999999999999999E-4</v>
      </c>
      <c r="V3688" s="37">
        <v>-6.7999999999999996E-3</v>
      </c>
      <c r="W3688" s="37"/>
      <c r="X3688" s="37"/>
      <c r="Z3688" s="4" t="str">
        <f t="shared" si="234"/>
        <v>NO</v>
      </c>
      <c r="AA3688" s="4" t="str">
        <f t="shared" si="234"/>
        <v>NO</v>
      </c>
      <c r="AB3688" s="4" t="str">
        <f t="shared" si="234"/>
        <v>NO</v>
      </c>
      <c r="AD3688" s="4">
        <f t="shared" si="235"/>
        <v>0</v>
      </c>
    </row>
    <row r="3689" spans="1:30" ht="27.65" customHeight="1" x14ac:dyDescent="0.35">
      <c r="A3689" s="34">
        <v>3705</v>
      </c>
      <c r="B3689" s="1" t="s">
        <v>10895</v>
      </c>
      <c r="C3689" s="1" t="s">
        <v>29015</v>
      </c>
      <c r="D3689" s="1"/>
      <c r="E3689" s="1" t="s">
        <v>29008</v>
      </c>
      <c r="F3689" s="1" t="s">
        <v>29262</v>
      </c>
      <c r="G3689" s="35" t="s">
        <v>10896</v>
      </c>
      <c r="H3689" s="35" t="s">
        <v>10897</v>
      </c>
      <c r="I3689" s="35" t="s">
        <v>29</v>
      </c>
      <c r="J3689" s="36">
        <v>65107000</v>
      </c>
      <c r="K3689" s="36">
        <v>70918000</v>
      </c>
      <c r="L3689" s="36">
        <v>99626000</v>
      </c>
      <c r="M3689" s="36">
        <v>116671000</v>
      </c>
      <c r="N3689" s="36">
        <v>133828000</v>
      </c>
      <c r="O3689" s="37">
        <v>0.16070000000000001</v>
      </c>
      <c r="P3689" s="37">
        <v>1</v>
      </c>
      <c r="Q3689" s="37">
        <v>0.16</v>
      </c>
      <c r="R3689" s="37">
        <v>0.31130000000000002</v>
      </c>
      <c r="S3689" s="37">
        <v>8.6300000000000002E-2</v>
      </c>
      <c r="T3689" s="37"/>
      <c r="U3689" s="37"/>
      <c r="V3689" s="37"/>
      <c r="W3689" s="37"/>
      <c r="X3689" s="37"/>
      <c r="Z3689" s="4" t="str">
        <f t="shared" si="234"/>
        <v>NO</v>
      </c>
      <c r="AA3689" s="4" t="str">
        <f t="shared" si="234"/>
        <v>YES</v>
      </c>
      <c r="AB3689" s="4" t="str">
        <f t="shared" si="234"/>
        <v>NO</v>
      </c>
      <c r="AD3689" s="4">
        <f t="shared" si="235"/>
        <v>1</v>
      </c>
    </row>
    <row r="3690" spans="1:30" ht="14.4" customHeight="1" x14ac:dyDescent="0.35">
      <c r="A3690" s="34">
        <v>3706</v>
      </c>
      <c r="B3690" s="1" t="s">
        <v>10898</v>
      </c>
      <c r="C3690" s="1"/>
      <c r="D3690" s="1"/>
      <c r="E3690" s="1"/>
      <c r="F3690" s="1" t="s">
        <v>29262</v>
      </c>
      <c r="G3690" s="35" t="s">
        <v>10899</v>
      </c>
      <c r="H3690" s="35" t="s">
        <v>10900</v>
      </c>
      <c r="I3690" s="35" t="s">
        <v>23</v>
      </c>
      <c r="J3690" s="36">
        <v>68657000</v>
      </c>
      <c r="K3690" s="36">
        <v>75797000</v>
      </c>
      <c r="L3690" s="36">
        <v>90517000</v>
      </c>
      <c r="M3690" s="36">
        <v>114773000</v>
      </c>
      <c r="N3690" s="36">
        <v>133810000</v>
      </c>
      <c r="O3690" s="37">
        <v>0.111</v>
      </c>
      <c r="P3690" s="37">
        <v>-7.0000000000000001E-3</v>
      </c>
      <c r="Q3690" s="37">
        <v>-1.12E-2</v>
      </c>
      <c r="R3690" s="37">
        <v>6.2300000000000001E-2</v>
      </c>
      <c r="S3690" s="37">
        <v>0.1011</v>
      </c>
      <c r="T3690" s="37">
        <v>-9.2999999999999992E-3</v>
      </c>
      <c r="U3690" s="37">
        <v>-3.5999999999999999E-3</v>
      </c>
      <c r="V3690" s="37"/>
      <c r="W3690" s="37"/>
      <c r="X3690" s="37">
        <v>-5.9999999999999995E-4</v>
      </c>
      <c r="Z3690" s="4" t="str">
        <f t="shared" si="234"/>
        <v>NO</v>
      </c>
      <c r="AA3690" s="4" t="str">
        <f t="shared" si="234"/>
        <v>NO</v>
      </c>
      <c r="AB3690" s="4" t="str">
        <f t="shared" si="234"/>
        <v>NO</v>
      </c>
      <c r="AD3690" s="4">
        <f t="shared" si="235"/>
        <v>0</v>
      </c>
    </row>
    <row r="3691" spans="1:30" ht="14.4" customHeight="1" x14ac:dyDescent="0.35">
      <c r="A3691" s="34">
        <v>3707</v>
      </c>
      <c r="B3691" s="1" t="s">
        <v>10901</v>
      </c>
      <c r="C3691" s="1" t="s">
        <v>29015</v>
      </c>
      <c r="D3691" s="1"/>
      <c r="E3691" s="1" t="s">
        <v>29008</v>
      </c>
      <c r="F3691" s="1" t="s">
        <v>29262</v>
      </c>
      <c r="G3691" s="35" t="s">
        <v>10902</v>
      </c>
      <c r="H3691" s="35" t="s">
        <v>10903</v>
      </c>
      <c r="I3691" s="35" t="s">
        <v>29</v>
      </c>
      <c r="J3691" s="36">
        <v>75214000</v>
      </c>
      <c r="K3691" s="36">
        <v>63290000</v>
      </c>
      <c r="L3691" s="36">
        <v>73549000</v>
      </c>
      <c r="M3691" s="36">
        <v>101690000</v>
      </c>
      <c r="N3691" s="36">
        <v>133785000</v>
      </c>
      <c r="O3691" s="37">
        <v>0.189</v>
      </c>
      <c r="P3691" s="37">
        <v>0.13489999999999999</v>
      </c>
      <c r="Q3691" s="37">
        <v>7.5300000000000006E-2</v>
      </c>
      <c r="R3691" s="37">
        <v>0.13300000000000001</v>
      </c>
      <c r="S3691" s="37">
        <v>0.18909999999999999</v>
      </c>
      <c r="T3691" s="37"/>
      <c r="U3691" s="37"/>
      <c r="V3691" s="37"/>
      <c r="W3691" s="37">
        <v>-5.0000000000000001E-4</v>
      </c>
      <c r="X3691" s="37">
        <v>-2.9999999999999997E-4</v>
      </c>
      <c r="Z3691" s="4" t="str">
        <f t="shared" si="234"/>
        <v>NO</v>
      </c>
      <c r="AA3691" s="4" t="str">
        <f t="shared" si="234"/>
        <v>NO</v>
      </c>
      <c r="AB3691" s="4" t="str">
        <f t="shared" si="234"/>
        <v>NO</v>
      </c>
      <c r="AD3691" s="4">
        <f t="shared" si="235"/>
        <v>0</v>
      </c>
    </row>
    <row r="3692" spans="1:30" ht="14.4" customHeight="1" x14ac:dyDescent="0.35">
      <c r="A3692" s="34">
        <v>3708</v>
      </c>
      <c r="B3692" s="1" t="s">
        <v>10904</v>
      </c>
      <c r="C3692" s="1"/>
      <c r="D3692" s="1"/>
      <c r="E3692" s="1"/>
      <c r="F3692" s="1" t="s">
        <v>29262</v>
      </c>
      <c r="G3692" s="35" t="s">
        <v>10905</v>
      </c>
      <c r="H3692" s="35" t="s">
        <v>10906</v>
      </c>
      <c r="I3692" s="35" t="s">
        <v>23</v>
      </c>
      <c r="J3692" s="36">
        <v>76860000</v>
      </c>
      <c r="K3692" s="36">
        <v>89335000</v>
      </c>
      <c r="L3692" s="36">
        <v>113335000</v>
      </c>
      <c r="M3692" s="36">
        <v>112713000</v>
      </c>
      <c r="N3692" s="36">
        <v>133749000</v>
      </c>
      <c r="O3692" s="37">
        <v>0.1784</v>
      </c>
      <c r="P3692" s="37">
        <v>0.10639999999999999</v>
      </c>
      <c r="Q3692" s="37">
        <v>8.3799999999999999E-2</v>
      </c>
      <c r="R3692" s="37">
        <v>-0.12770000000000001</v>
      </c>
      <c r="S3692" s="37">
        <v>-6.4399999999999999E-2</v>
      </c>
      <c r="T3692" s="37"/>
      <c r="U3692" s="37"/>
      <c r="V3692" s="37"/>
      <c r="W3692" s="37"/>
      <c r="X3692" s="37"/>
      <c r="Z3692" s="4" t="str">
        <f t="shared" si="234"/>
        <v>NO</v>
      </c>
      <c r="AA3692" s="4" t="str">
        <f t="shared" si="234"/>
        <v>NO</v>
      </c>
      <c r="AB3692" s="4" t="str">
        <f t="shared" si="234"/>
        <v>NO</v>
      </c>
      <c r="AD3692" s="4">
        <f t="shared" si="235"/>
        <v>0</v>
      </c>
    </row>
    <row r="3693" spans="1:30" ht="27.65" customHeight="1" x14ac:dyDescent="0.35">
      <c r="A3693" s="34">
        <v>3709</v>
      </c>
      <c r="B3693" s="1" t="s">
        <v>6834</v>
      </c>
      <c r="C3693" s="1"/>
      <c r="D3693" s="1"/>
      <c r="E3693" s="1"/>
      <c r="F3693" s="1" t="s">
        <v>29262</v>
      </c>
      <c r="G3693" s="35" t="s">
        <v>10907</v>
      </c>
      <c r="H3693" s="35" t="s">
        <v>10908</v>
      </c>
      <c r="I3693" s="35" t="s">
        <v>43</v>
      </c>
      <c r="J3693" s="36">
        <v>110493000</v>
      </c>
      <c r="K3693" s="36">
        <v>85251000</v>
      </c>
      <c r="L3693" s="36">
        <v>71911000</v>
      </c>
      <c r="M3693" s="36">
        <v>84118000</v>
      </c>
      <c r="N3693" s="36">
        <v>133734000</v>
      </c>
      <c r="O3693" s="37">
        <v>0.50700000000000001</v>
      </c>
      <c r="P3693" s="37">
        <v>0.4773</v>
      </c>
      <c r="Q3693" s="37">
        <v>4.7199999999999999E-2</v>
      </c>
      <c r="R3693" s="37">
        <v>0.37740000000000001</v>
      </c>
      <c r="S3693" s="37">
        <v>0.24110000000000001</v>
      </c>
      <c r="T3693" s="37">
        <v>-4.1999999999999997E-3</v>
      </c>
      <c r="U3693" s="37"/>
      <c r="V3693" s="37"/>
      <c r="W3693" s="37">
        <v>-5.3E-3</v>
      </c>
      <c r="X3693" s="37">
        <v>-7.7999999999999996E-3</v>
      </c>
      <c r="Z3693" s="4" t="str">
        <f t="shared" si="234"/>
        <v>NO</v>
      </c>
      <c r="AA3693" s="4" t="str">
        <f t="shared" si="234"/>
        <v>YES</v>
      </c>
      <c r="AB3693" s="4" t="str">
        <f t="shared" si="234"/>
        <v>YES</v>
      </c>
      <c r="AD3693" s="4">
        <f t="shared" si="235"/>
        <v>2</v>
      </c>
    </row>
    <row r="3694" spans="1:30" ht="14.4" customHeight="1" x14ac:dyDescent="0.35">
      <c r="A3694" s="34">
        <v>3710</v>
      </c>
      <c r="B3694" s="1" t="s">
        <v>10909</v>
      </c>
      <c r="C3694" s="1" t="s">
        <v>29015</v>
      </c>
      <c r="D3694" s="1"/>
      <c r="E3694" s="1" t="s">
        <v>29008</v>
      </c>
      <c r="F3694" s="1" t="s">
        <v>29262</v>
      </c>
      <c r="G3694" s="35" t="s">
        <v>10910</v>
      </c>
      <c r="H3694" s="35" t="s">
        <v>10911</v>
      </c>
      <c r="I3694" s="35" t="s">
        <v>29</v>
      </c>
      <c r="J3694" s="36">
        <v>11291000</v>
      </c>
      <c r="K3694" s="36">
        <v>56267000</v>
      </c>
      <c r="L3694" s="36">
        <v>61175000</v>
      </c>
      <c r="M3694" s="36">
        <v>89530000</v>
      </c>
      <c r="N3694" s="36">
        <v>133691000</v>
      </c>
      <c r="O3694" s="37">
        <v>0.21029999999999999</v>
      </c>
      <c r="P3694" s="37">
        <v>0.3453</v>
      </c>
      <c r="Q3694" s="37">
        <v>0.1211</v>
      </c>
      <c r="R3694" s="37">
        <v>3.0700000000000002E-2</v>
      </c>
      <c r="S3694" s="37">
        <v>9.9400000000000002E-2</v>
      </c>
      <c r="T3694" s="37"/>
      <c r="U3694" s="37"/>
      <c r="V3694" s="37"/>
      <c r="W3694" s="37"/>
      <c r="X3694" s="37"/>
      <c r="Z3694" s="4" t="str">
        <f t="shared" si="234"/>
        <v>NO</v>
      </c>
      <c r="AA3694" s="4" t="str">
        <f t="shared" si="234"/>
        <v>NO</v>
      </c>
      <c r="AB3694" s="4" t="str">
        <f t="shared" si="234"/>
        <v>NO</v>
      </c>
      <c r="AD3694" s="4">
        <f t="shared" si="235"/>
        <v>0</v>
      </c>
    </row>
    <row r="3695" spans="1:30" ht="27.65" customHeight="1" x14ac:dyDescent="0.35">
      <c r="A3695" s="34">
        <v>3712</v>
      </c>
      <c r="B3695" s="1" t="s">
        <v>10915</v>
      </c>
      <c r="C3695" s="1"/>
      <c r="D3695" s="1"/>
      <c r="E3695" s="1"/>
      <c r="F3695" s="1" t="s">
        <v>29262</v>
      </c>
      <c r="G3695" s="35" t="s">
        <v>10916</v>
      </c>
      <c r="H3695" s="35" t="s">
        <v>10917</v>
      </c>
      <c r="I3695" s="35" t="s">
        <v>544</v>
      </c>
      <c r="J3695" s="36">
        <v>60626000</v>
      </c>
      <c r="K3695" s="36">
        <v>55590000</v>
      </c>
      <c r="L3695" s="36">
        <v>61033000</v>
      </c>
      <c r="M3695" s="36">
        <v>80172000</v>
      </c>
      <c r="N3695" s="36">
        <v>133658000</v>
      </c>
      <c r="O3695" s="37">
        <v>0.26590000000000003</v>
      </c>
      <c r="P3695" s="37">
        <v>0.19040000000000001</v>
      </c>
      <c r="Q3695" s="37">
        <v>0.30059999999999998</v>
      </c>
      <c r="R3695" s="37">
        <v>0.2346</v>
      </c>
      <c r="S3695" s="37">
        <v>0.31469999999999998</v>
      </c>
      <c r="T3695" s="37"/>
      <c r="U3695" s="37"/>
      <c r="V3695" s="37"/>
      <c r="W3695" s="37"/>
      <c r="X3695" s="37"/>
      <c r="Z3695" s="4" t="str">
        <f t="shared" si="234"/>
        <v>YES</v>
      </c>
      <c r="AA3695" s="4" t="str">
        <f t="shared" si="234"/>
        <v>YES</v>
      </c>
      <c r="AB3695" s="4" t="str">
        <f t="shared" si="234"/>
        <v>YES</v>
      </c>
      <c r="AD3695" s="4">
        <f t="shared" si="235"/>
        <v>3</v>
      </c>
    </row>
    <row r="3696" spans="1:30" ht="14.4" customHeight="1" x14ac:dyDescent="0.35">
      <c r="A3696" s="34">
        <v>3711</v>
      </c>
      <c r="B3696" s="1" t="s">
        <v>10912</v>
      </c>
      <c r="C3696" s="1" t="s">
        <v>29015</v>
      </c>
      <c r="D3696" s="1"/>
      <c r="E3696" s="1" t="s">
        <v>29008</v>
      </c>
      <c r="F3696" s="1" t="s">
        <v>29262</v>
      </c>
      <c r="G3696" s="35" t="s">
        <v>10913</v>
      </c>
      <c r="H3696" s="35" t="s">
        <v>10914</v>
      </c>
      <c r="I3696" s="35" t="s">
        <v>29</v>
      </c>
      <c r="J3696" s="36">
        <v>36677000</v>
      </c>
      <c r="K3696" s="36">
        <v>48453000</v>
      </c>
      <c r="L3696" s="36">
        <v>59354000</v>
      </c>
      <c r="M3696" s="36">
        <v>79265000</v>
      </c>
      <c r="N3696" s="36">
        <v>133658000</v>
      </c>
      <c r="O3696" s="37">
        <v>0.31190000000000001</v>
      </c>
      <c r="P3696" s="37">
        <v>0.34689999999999999</v>
      </c>
      <c r="Q3696" s="37">
        <v>0.45660000000000001</v>
      </c>
      <c r="R3696" s="37">
        <v>0.372</v>
      </c>
      <c r="S3696" s="37">
        <v>0.23849999999999999</v>
      </c>
      <c r="T3696" s="37"/>
      <c r="U3696" s="37"/>
      <c r="V3696" s="37"/>
      <c r="W3696" s="37"/>
      <c r="X3696" s="37"/>
      <c r="Z3696" s="4" t="str">
        <f t="shared" si="234"/>
        <v>YES</v>
      </c>
      <c r="AA3696" s="4" t="str">
        <f t="shared" si="234"/>
        <v>YES</v>
      </c>
      <c r="AB3696" s="4" t="str">
        <f t="shared" si="234"/>
        <v>YES</v>
      </c>
      <c r="AD3696" s="4">
        <f t="shared" si="235"/>
        <v>3</v>
      </c>
    </row>
    <row r="3697" spans="1:30" ht="27.65" customHeight="1" x14ac:dyDescent="0.35">
      <c r="A3697" s="34">
        <v>3713</v>
      </c>
      <c r="B3697" s="1" t="s">
        <v>10918</v>
      </c>
      <c r="C3697" s="1"/>
      <c r="D3697" s="1"/>
      <c r="E3697" s="1"/>
      <c r="F3697" s="1" t="s">
        <v>29262</v>
      </c>
      <c r="G3697" s="35" t="s">
        <v>10919</v>
      </c>
      <c r="H3697" s="35" t="s">
        <v>10920</v>
      </c>
      <c r="I3697" s="35" t="s">
        <v>33</v>
      </c>
      <c r="J3697" s="36">
        <v>98962000</v>
      </c>
      <c r="K3697" s="36">
        <v>104087000</v>
      </c>
      <c r="L3697" s="36">
        <v>101881000</v>
      </c>
      <c r="M3697" s="36">
        <v>116303000</v>
      </c>
      <c r="N3697" s="36">
        <v>133602000</v>
      </c>
      <c r="O3697" s="37">
        <v>3.3300000000000003E-2</v>
      </c>
      <c r="P3697" s="37">
        <v>-9.2999999999999992E-3</v>
      </c>
      <c r="Q3697" s="37">
        <v>7.3099999999999998E-2</v>
      </c>
      <c r="R3697" s="37">
        <v>7.2599999999999998E-2</v>
      </c>
      <c r="S3697" s="37">
        <v>6.9000000000000006E-2</v>
      </c>
      <c r="T3697" s="37">
        <v>-9.9000000000000008E-3</v>
      </c>
      <c r="U3697" s="37"/>
      <c r="V3697" s="37"/>
      <c r="W3697" s="37"/>
      <c r="X3697" s="37">
        <v>-2.5000000000000001E-3</v>
      </c>
      <c r="Z3697" s="4" t="str">
        <f t="shared" si="234"/>
        <v>NO</v>
      </c>
      <c r="AA3697" s="4" t="str">
        <f t="shared" si="234"/>
        <v>NO</v>
      </c>
      <c r="AB3697" s="4" t="str">
        <f t="shared" si="234"/>
        <v>NO</v>
      </c>
      <c r="AD3697" s="4">
        <f t="shared" si="235"/>
        <v>0</v>
      </c>
    </row>
    <row r="3698" spans="1:30" ht="41.4" customHeight="1" x14ac:dyDescent="0.35">
      <c r="A3698" s="34">
        <v>3714</v>
      </c>
      <c r="B3698" s="1" t="s">
        <v>10921</v>
      </c>
      <c r="C3698" s="1"/>
      <c r="D3698" s="1"/>
      <c r="E3698" s="1"/>
      <c r="F3698" s="1" t="s">
        <v>29262</v>
      </c>
      <c r="G3698" s="35" t="s">
        <v>10922</v>
      </c>
      <c r="H3698" s="35" t="s">
        <v>10923</v>
      </c>
      <c r="I3698" s="35" t="s">
        <v>23</v>
      </c>
      <c r="J3698" s="36">
        <v>109807000</v>
      </c>
      <c r="K3698" s="36">
        <v>114831000</v>
      </c>
      <c r="L3698" s="36">
        <v>122541000</v>
      </c>
      <c r="M3698" s="36">
        <v>123950000</v>
      </c>
      <c r="N3698" s="36">
        <v>133599000</v>
      </c>
      <c r="O3698" s="37">
        <v>0.2732</v>
      </c>
      <c r="P3698" s="37">
        <v>0.16109999999999999</v>
      </c>
      <c r="Q3698" s="37">
        <v>0.1384</v>
      </c>
      <c r="R3698" s="37">
        <v>7.0099999999999996E-2</v>
      </c>
      <c r="S3698" s="37">
        <v>6.3E-2</v>
      </c>
      <c r="T3698" s="37"/>
      <c r="U3698" s="37"/>
      <c r="V3698" s="37"/>
      <c r="W3698" s="37"/>
      <c r="X3698" s="37"/>
      <c r="Z3698" s="4" t="str">
        <f t="shared" si="234"/>
        <v>NO</v>
      </c>
      <c r="AA3698" s="4" t="str">
        <f t="shared" si="234"/>
        <v>NO</v>
      </c>
      <c r="AB3698" s="4" t="str">
        <f t="shared" si="234"/>
        <v>NO</v>
      </c>
      <c r="AD3698" s="4">
        <f t="shared" si="235"/>
        <v>0</v>
      </c>
    </row>
    <row r="3699" spans="1:30" ht="14.4" customHeight="1" x14ac:dyDescent="0.35">
      <c r="A3699" s="34">
        <v>3715</v>
      </c>
      <c r="B3699" s="1" t="s">
        <v>10924</v>
      </c>
      <c r="C3699" s="1"/>
      <c r="D3699" s="1"/>
      <c r="E3699" s="1"/>
      <c r="F3699" s="1" t="s">
        <v>29262</v>
      </c>
      <c r="G3699" s="35" t="s">
        <v>10925</v>
      </c>
      <c r="H3699" s="35" t="s">
        <v>10926</v>
      </c>
      <c r="I3699" s="35" t="s">
        <v>33</v>
      </c>
      <c r="J3699" s="36">
        <v>81775000</v>
      </c>
      <c r="K3699" s="36">
        <v>89985000</v>
      </c>
      <c r="L3699" s="36">
        <v>104065000</v>
      </c>
      <c r="M3699" s="36">
        <v>121685000</v>
      </c>
      <c r="N3699" s="36">
        <v>133595000</v>
      </c>
      <c r="O3699" s="37">
        <v>0.111</v>
      </c>
      <c r="P3699" s="37">
        <v>9.7600000000000006E-2</v>
      </c>
      <c r="Q3699" s="37">
        <v>9.1999999999999998E-2</v>
      </c>
      <c r="R3699" s="37">
        <v>7.6600000000000001E-2</v>
      </c>
      <c r="S3699" s="37">
        <v>7.1199999999999999E-2</v>
      </c>
      <c r="T3699" s="37"/>
      <c r="U3699" s="37"/>
      <c r="V3699" s="37"/>
      <c r="W3699" s="37"/>
      <c r="X3699" s="37"/>
      <c r="Z3699" s="4" t="str">
        <f t="shared" si="234"/>
        <v>NO</v>
      </c>
      <c r="AA3699" s="4" t="str">
        <f t="shared" si="234"/>
        <v>NO</v>
      </c>
      <c r="AB3699" s="4" t="str">
        <f t="shared" si="234"/>
        <v>NO</v>
      </c>
      <c r="AD3699" s="4">
        <f t="shared" si="235"/>
        <v>0</v>
      </c>
    </row>
    <row r="3700" spans="1:30" ht="14.4" customHeight="1" x14ac:dyDescent="0.35">
      <c r="A3700" s="34">
        <v>3716</v>
      </c>
      <c r="B3700" s="1" t="s">
        <v>4178</v>
      </c>
      <c r="C3700" s="1" t="s">
        <v>29015</v>
      </c>
      <c r="D3700" s="1"/>
      <c r="E3700" s="1" t="s">
        <v>29008</v>
      </c>
      <c r="F3700" s="1" t="s">
        <v>29262</v>
      </c>
      <c r="G3700" s="35" t="s">
        <v>10927</v>
      </c>
      <c r="H3700" s="35" t="s">
        <v>10928</v>
      </c>
      <c r="I3700" s="35" t="s">
        <v>29</v>
      </c>
      <c r="J3700" s="36"/>
      <c r="K3700" s="36">
        <v>45323000</v>
      </c>
      <c r="L3700" s="36">
        <v>52078000</v>
      </c>
      <c r="M3700" s="36">
        <v>96776000</v>
      </c>
      <c r="N3700" s="36">
        <v>133487000</v>
      </c>
      <c r="O3700" s="37"/>
      <c r="P3700" s="37">
        <v>6.2100000000000002E-2</v>
      </c>
      <c r="Q3700" s="37">
        <v>0.1153</v>
      </c>
      <c r="R3700" s="37">
        <v>3.3000000000000002E-2</v>
      </c>
      <c r="S3700" s="37">
        <v>0.15240000000000001</v>
      </c>
      <c r="T3700" s="37"/>
      <c r="U3700" s="37"/>
      <c r="V3700" s="37"/>
      <c r="W3700" s="37"/>
      <c r="X3700" s="37">
        <v>-1E-4</v>
      </c>
      <c r="Z3700" s="4" t="str">
        <f t="shared" si="234"/>
        <v>NO</v>
      </c>
      <c r="AA3700" s="4" t="str">
        <f t="shared" si="234"/>
        <v>NO</v>
      </c>
      <c r="AB3700" s="4" t="str">
        <f t="shared" si="234"/>
        <v>NO</v>
      </c>
      <c r="AD3700" s="4">
        <f t="shared" si="235"/>
        <v>0</v>
      </c>
    </row>
    <row r="3701" spans="1:30" ht="27.65" customHeight="1" x14ac:dyDescent="0.35">
      <c r="A3701" s="34">
        <v>3717</v>
      </c>
      <c r="B3701" s="1" t="s">
        <v>10929</v>
      </c>
      <c r="C3701" s="1"/>
      <c r="D3701" s="1"/>
      <c r="E3701" s="1"/>
      <c r="F3701" s="1" t="s">
        <v>29262</v>
      </c>
      <c r="G3701" s="35" t="s">
        <v>10930</v>
      </c>
      <c r="H3701" s="35" t="s">
        <v>10931</v>
      </c>
      <c r="I3701" s="35" t="s">
        <v>23</v>
      </c>
      <c r="J3701" s="36">
        <v>90810000</v>
      </c>
      <c r="K3701" s="36">
        <v>95556000</v>
      </c>
      <c r="L3701" s="36">
        <v>112333000</v>
      </c>
      <c r="M3701" s="36">
        <v>125090000</v>
      </c>
      <c r="N3701" s="36">
        <v>133427000</v>
      </c>
      <c r="O3701" s="37">
        <v>5.2499999999999998E-2</v>
      </c>
      <c r="P3701" s="37">
        <v>5.8599999999999999E-2</v>
      </c>
      <c r="Q3701" s="37">
        <v>9.7799999999999998E-2</v>
      </c>
      <c r="R3701" s="37">
        <v>7.4800000000000005E-2</v>
      </c>
      <c r="S3701" s="37">
        <v>4.4600000000000001E-2</v>
      </c>
      <c r="T3701" s="37"/>
      <c r="U3701" s="37"/>
      <c r="V3701" s="37"/>
      <c r="W3701" s="37"/>
      <c r="X3701" s="37"/>
      <c r="Z3701" s="4" t="str">
        <f t="shared" si="234"/>
        <v>NO</v>
      </c>
      <c r="AA3701" s="4" t="str">
        <f t="shared" si="234"/>
        <v>NO</v>
      </c>
      <c r="AB3701" s="4" t="str">
        <f t="shared" si="234"/>
        <v>NO</v>
      </c>
      <c r="AD3701" s="4">
        <f t="shared" si="235"/>
        <v>0</v>
      </c>
    </row>
    <row r="3702" spans="1:30" ht="14.4" customHeight="1" x14ac:dyDescent="0.35">
      <c r="A3702" s="34">
        <v>3718</v>
      </c>
      <c r="B3702" s="1" t="s">
        <v>10932</v>
      </c>
      <c r="C3702" s="1"/>
      <c r="D3702" s="1"/>
      <c r="E3702" s="1"/>
      <c r="F3702" s="1" t="s">
        <v>29262</v>
      </c>
      <c r="G3702" s="35" t="s">
        <v>10933</v>
      </c>
      <c r="H3702" s="35" t="s">
        <v>10934</v>
      </c>
      <c r="I3702" s="35" t="s">
        <v>33</v>
      </c>
      <c r="J3702" s="36">
        <v>34418000</v>
      </c>
      <c r="K3702" s="36">
        <v>41215000</v>
      </c>
      <c r="L3702" s="36">
        <v>62047000</v>
      </c>
      <c r="M3702" s="36">
        <v>94039000</v>
      </c>
      <c r="N3702" s="36">
        <v>133377000</v>
      </c>
      <c r="O3702" s="37">
        <v>0.18940000000000001</v>
      </c>
      <c r="P3702" s="37">
        <v>0.21190000000000001</v>
      </c>
      <c r="Q3702" s="37">
        <v>0.255</v>
      </c>
      <c r="R3702" s="37">
        <v>0.29780000000000001</v>
      </c>
      <c r="S3702" s="37">
        <v>0.2225</v>
      </c>
      <c r="T3702" s="37"/>
      <c r="U3702" s="37"/>
      <c r="V3702" s="37">
        <v>-2.8E-3</v>
      </c>
      <c r="W3702" s="37">
        <v>-5.0000000000000001E-4</v>
      </c>
      <c r="X3702" s="37"/>
      <c r="Z3702" s="4" t="str">
        <f t="shared" si="234"/>
        <v>YES</v>
      </c>
      <c r="AA3702" s="4" t="str">
        <f t="shared" si="234"/>
        <v>YES</v>
      </c>
      <c r="AB3702" s="4" t="str">
        <f t="shared" si="234"/>
        <v>YES</v>
      </c>
      <c r="AD3702" s="4">
        <f t="shared" si="235"/>
        <v>3</v>
      </c>
    </row>
    <row r="3703" spans="1:30" ht="27.65" customHeight="1" x14ac:dyDescent="0.35">
      <c r="A3703" s="34">
        <v>3719</v>
      </c>
      <c r="B3703" s="1" t="s">
        <v>10935</v>
      </c>
      <c r="C3703" s="1" t="s">
        <v>29015</v>
      </c>
      <c r="D3703" s="1"/>
      <c r="E3703" s="1" t="s">
        <v>29008</v>
      </c>
      <c r="F3703" s="1" t="s">
        <v>29262</v>
      </c>
      <c r="G3703" s="35" t="s">
        <v>10936</v>
      </c>
      <c r="H3703" s="35" t="s">
        <v>10937</v>
      </c>
      <c r="I3703" s="35" t="s">
        <v>29</v>
      </c>
      <c r="J3703" s="36"/>
      <c r="K3703" s="36">
        <v>589000</v>
      </c>
      <c r="L3703" s="36">
        <v>5063000</v>
      </c>
      <c r="M3703" s="36">
        <v>39721000</v>
      </c>
      <c r="N3703" s="36">
        <v>133374000</v>
      </c>
      <c r="O3703" s="37"/>
      <c r="P3703" s="37">
        <v>0.52629999999999999</v>
      </c>
      <c r="Q3703" s="37">
        <v>-2.35E-2</v>
      </c>
      <c r="R3703" s="37">
        <v>0.63100000000000001</v>
      </c>
      <c r="S3703" s="37">
        <v>0.27239999999999998</v>
      </c>
      <c r="T3703" s="37"/>
      <c r="U3703" s="37"/>
      <c r="V3703" s="37"/>
      <c r="W3703" s="37"/>
      <c r="X3703" s="37"/>
      <c r="Z3703" s="4" t="str">
        <f t="shared" si="234"/>
        <v>NO</v>
      </c>
      <c r="AA3703" s="4" t="str">
        <f t="shared" si="234"/>
        <v>YES</v>
      </c>
      <c r="AB3703" s="4" t="str">
        <f t="shared" si="234"/>
        <v>YES</v>
      </c>
      <c r="AD3703" s="4">
        <f t="shared" si="235"/>
        <v>2</v>
      </c>
    </row>
    <row r="3704" spans="1:30" ht="14.4" customHeight="1" x14ac:dyDescent="0.35">
      <c r="A3704" s="34">
        <v>3720</v>
      </c>
      <c r="B3704" s="1" t="s">
        <v>10938</v>
      </c>
      <c r="C3704" s="1"/>
      <c r="D3704" s="1"/>
      <c r="E3704" s="1"/>
      <c r="F3704" s="1" t="s">
        <v>29262</v>
      </c>
      <c r="G3704" s="35" t="s">
        <v>10939</v>
      </c>
      <c r="H3704" s="35" t="s">
        <v>10940</v>
      </c>
      <c r="I3704" s="35" t="s">
        <v>23</v>
      </c>
      <c r="J3704" s="36">
        <v>82837000</v>
      </c>
      <c r="K3704" s="36">
        <v>97516000</v>
      </c>
      <c r="L3704" s="36">
        <v>113018000</v>
      </c>
      <c r="M3704" s="36">
        <v>121930000</v>
      </c>
      <c r="N3704" s="36">
        <v>133332000</v>
      </c>
      <c r="O3704" s="37">
        <v>0.15429999999999999</v>
      </c>
      <c r="P3704" s="37">
        <v>0.1799</v>
      </c>
      <c r="Q3704" s="37">
        <v>8.5500000000000007E-2</v>
      </c>
      <c r="R3704" s="37">
        <v>2.1600000000000001E-2</v>
      </c>
      <c r="S3704" s="37">
        <v>-1.0699999999999999E-2</v>
      </c>
      <c r="T3704" s="37">
        <v>0.1444</v>
      </c>
      <c r="U3704" s="37">
        <v>0.17319999999999999</v>
      </c>
      <c r="V3704" s="37">
        <v>7.8E-2</v>
      </c>
      <c r="W3704" s="37">
        <v>9.4999999999999998E-3</v>
      </c>
      <c r="X3704" s="37">
        <v>-2.2700000000000001E-2</v>
      </c>
      <c r="Z3704" s="4" t="str">
        <f t="shared" si="234"/>
        <v>NO</v>
      </c>
      <c r="AA3704" s="4" t="str">
        <f t="shared" si="234"/>
        <v>NO</v>
      </c>
      <c r="AB3704" s="4" t="str">
        <f t="shared" si="234"/>
        <v>NO</v>
      </c>
      <c r="AD3704" s="4">
        <f t="shared" si="235"/>
        <v>0</v>
      </c>
    </row>
    <row r="3705" spans="1:30" ht="14.4" customHeight="1" x14ac:dyDescent="0.35">
      <c r="A3705" s="34">
        <v>3721</v>
      </c>
      <c r="B3705" s="1" t="s">
        <v>10941</v>
      </c>
      <c r="C3705" s="1" t="s">
        <v>28702</v>
      </c>
      <c r="D3705" s="1"/>
      <c r="E3705" s="1"/>
      <c r="F3705" s="1" t="s">
        <v>29262</v>
      </c>
      <c r="G3705" s="35" t="s">
        <v>10942</v>
      </c>
      <c r="H3705" s="35" t="s">
        <v>10943</v>
      </c>
      <c r="I3705" s="35" t="s">
        <v>87</v>
      </c>
      <c r="J3705" s="36">
        <v>78470000</v>
      </c>
      <c r="K3705" s="36">
        <v>190255000</v>
      </c>
      <c r="L3705" s="36">
        <v>131191000</v>
      </c>
      <c r="M3705" s="36">
        <v>164049000</v>
      </c>
      <c r="N3705" s="36">
        <v>133146000</v>
      </c>
      <c r="O3705" s="37">
        <v>0.50490000000000002</v>
      </c>
      <c r="P3705" s="37">
        <v>0.51359999999999995</v>
      </c>
      <c r="Q3705" s="37">
        <v>0.4607</v>
      </c>
      <c r="R3705" s="37">
        <v>0.37280000000000002</v>
      </c>
      <c r="S3705" s="37">
        <v>0.20449999999999999</v>
      </c>
      <c r="T3705" s="37"/>
      <c r="U3705" s="37"/>
      <c r="V3705" s="37"/>
      <c r="W3705" s="37"/>
      <c r="X3705" s="37"/>
      <c r="Z3705" s="4" t="str">
        <f t="shared" si="234"/>
        <v>YES</v>
      </c>
      <c r="AA3705" s="4" t="str">
        <f t="shared" si="234"/>
        <v>YES</v>
      </c>
      <c r="AB3705" s="4" t="str">
        <f t="shared" si="234"/>
        <v>YES</v>
      </c>
      <c r="AD3705" s="4">
        <f t="shared" si="235"/>
        <v>3</v>
      </c>
    </row>
    <row r="3706" spans="1:30" ht="27.65" customHeight="1" x14ac:dyDescent="0.35">
      <c r="A3706" s="34">
        <v>3722</v>
      </c>
      <c r="B3706" s="1" t="s">
        <v>10944</v>
      </c>
      <c r="C3706" s="1"/>
      <c r="D3706" s="1"/>
      <c r="E3706" s="1"/>
      <c r="F3706" s="1" t="s">
        <v>29262</v>
      </c>
      <c r="G3706" s="35" t="s">
        <v>10945</v>
      </c>
      <c r="H3706" s="35" t="s">
        <v>10946</v>
      </c>
      <c r="I3706" s="35" t="s">
        <v>23</v>
      </c>
      <c r="J3706" s="36">
        <v>178000</v>
      </c>
      <c r="K3706" s="36">
        <v>156009000</v>
      </c>
      <c r="L3706" s="36">
        <v>158687000</v>
      </c>
      <c r="M3706" s="36">
        <v>123328000</v>
      </c>
      <c r="N3706" s="36">
        <v>133140000</v>
      </c>
      <c r="O3706" s="37">
        <v>-86.966300000000004</v>
      </c>
      <c r="P3706" s="37">
        <v>4.8099999999999997E-2</v>
      </c>
      <c r="Q3706" s="37">
        <v>4.9500000000000002E-2</v>
      </c>
      <c r="R3706" s="37">
        <v>-0.18090000000000001</v>
      </c>
      <c r="S3706" s="37">
        <v>2.52E-2</v>
      </c>
      <c r="T3706" s="37">
        <v>-87.033699999999996</v>
      </c>
      <c r="U3706" s="37">
        <v>4.9799999999999997E-2</v>
      </c>
      <c r="V3706" s="37">
        <v>3.95E-2</v>
      </c>
      <c r="W3706" s="37">
        <v>-0.20480000000000001</v>
      </c>
      <c r="X3706" s="37">
        <v>1.7500000000000002E-2</v>
      </c>
      <c r="Z3706" s="4" t="str">
        <f t="shared" si="234"/>
        <v>NO</v>
      </c>
      <c r="AA3706" s="4" t="str">
        <f t="shared" si="234"/>
        <v>NO</v>
      </c>
      <c r="AB3706" s="4" t="str">
        <f t="shared" si="234"/>
        <v>NO</v>
      </c>
      <c r="AD3706" s="4">
        <f t="shared" si="235"/>
        <v>0</v>
      </c>
    </row>
    <row r="3707" spans="1:30" ht="14.4" customHeight="1" x14ac:dyDescent="0.35">
      <c r="A3707" s="34">
        <v>3723</v>
      </c>
      <c r="B3707" s="1" t="s">
        <v>436</v>
      </c>
      <c r="C3707" s="1"/>
      <c r="D3707" s="1"/>
      <c r="E3707" s="1"/>
      <c r="F3707" s="1" t="s">
        <v>29262</v>
      </c>
      <c r="G3707" s="35" t="s">
        <v>10947</v>
      </c>
      <c r="H3707" s="35" t="s">
        <v>10948</v>
      </c>
      <c r="I3707" s="35" t="s">
        <v>23</v>
      </c>
      <c r="J3707" s="36">
        <v>32567000</v>
      </c>
      <c r="K3707" s="36">
        <v>47780000</v>
      </c>
      <c r="L3707" s="36">
        <v>59246000</v>
      </c>
      <c r="M3707" s="36">
        <v>74648000</v>
      </c>
      <c r="N3707" s="36">
        <v>133107000</v>
      </c>
      <c r="O3707" s="37">
        <v>0.1605</v>
      </c>
      <c r="P3707" s="37">
        <v>8.8700000000000001E-2</v>
      </c>
      <c r="Q3707" s="37">
        <v>0.22770000000000001</v>
      </c>
      <c r="R3707" s="37">
        <v>0.10050000000000001</v>
      </c>
      <c r="S3707" s="37">
        <v>3.8300000000000001E-2</v>
      </c>
      <c r="T3707" s="37"/>
      <c r="U3707" s="37"/>
      <c r="V3707" s="37"/>
      <c r="W3707" s="37"/>
      <c r="X3707" s="37"/>
      <c r="Z3707" s="4" t="str">
        <f t="shared" si="234"/>
        <v>YES</v>
      </c>
      <c r="AA3707" s="4" t="str">
        <f t="shared" si="234"/>
        <v>NO</v>
      </c>
      <c r="AB3707" s="4" t="str">
        <f t="shared" si="234"/>
        <v>NO</v>
      </c>
      <c r="AD3707" s="4">
        <f t="shared" si="235"/>
        <v>1</v>
      </c>
    </row>
    <row r="3708" spans="1:30" ht="14.4" customHeight="1" x14ac:dyDescent="0.35">
      <c r="A3708" s="34">
        <v>3724</v>
      </c>
      <c r="B3708" s="1" t="s">
        <v>10949</v>
      </c>
      <c r="C3708" s="1" t="s">
        <v>29015</v>
      </c>
      <c r="D3708" s="1"/>
      <c r="E3708" s="1" t="s">
        <v>29008</v>
      </c>
      <c r="F3708" s="1" t="s">
        <v>29262</v>
      </c>
      <c r="G3708" s="35" t="s">
        <v>10950</v>
      </c>
      <c r="H3708" s="35" t="s">
        <v>10951</v>
      </c>
      <c r="I3708" s="35" t="s">
        <v>29</v>
      </c>
      <c r="J3708" s="36">
        <v>23015000</v>
      </c>
      <c r="K3708" s="36">
        <v>40311000</v>
      </c>
      <c r="L3708" s="36">
        <v>70985000</v>
      </c>
      <c r="M3708" s="36">
        <v>103258000</v>
      </c>
      <c r="N3708" s="36">
        <v>133102000</v>
      </c>
      <c r="O3708" s="37">
        <v>0.22559999999999999</v>
      </c>
      <c r="P3708" s="37">
        <v>0.1366</v>
      </c>
      <c r="Q3708" s="37">
        <v>0.15160000000000001</v>
      </c>
      <c r="R3708" s="37">
        <v>0.1197</v>
      </c>
      <c r="S3708" s="37">
        <v>8.5400000000000004E-2</v>
      </c>
      <c r="T3708" s="37">
        <v>0.1706</v>
      </c>
      <c r="U3708" s="37">
        <v>0.1145</v>
      </c>
      <c r="V3708" s="37">
        <v>0.13639999999999999</v>
      </c>
      <c r="W3708" s="37">
        <v>0.10390000000000001</v>
      </c>
      <c r="X3708" s="37"/>
      <c r="Z3708" s="4" t="str">
        <f t="shared" si="234"/>
        <v>NO</v>
      </c>
      <c r="AA3708" s="4" t="str">
        <f t="shared" si="234"/>
        <v>NO</v>
      </c>
      <c r="AB3708" s="4" t="str">
        <f t="shared" si="234"/>
        <v>NO</v>
      </c>
      <c r="AD3708" s="4">
        <f t="shared" si="235"/>
        <v>0</v>
      </c>
    </row>
    <row r="3709" spans="1:30" ht="27.65" customHeight="1" x14ac:dyDescent="0.35">
      <c r="A3709" s="34">
        <v>3725</v>
      </c>
      <c r="B3709" s="1" t="s">
        <v>10952</v>
      </c>
      <c r="C3709" s="1" t="s">
        <v>29015</v>
      </c>
      <c r="D3709" s="1"/>
      <c r="E3709" s="1" t="s">
        <v>29008</v>
      </c>
      <c r="F3709" s="1" t="s">
        <v>29262</v>
      </c>
      <c r="G3709" s="35" t="s">
        <v>10953</v>
      </c>
      <c r="H3709" s="35" t="s">
        <v>10954</v>
      </c>
      <c r="I3709" s="35" t="s">
        <v>29</v>
      </c>
      <c r="J3709" s="36">
        <v>9845000</v>
      </c>
      <c r="K3709" s="36">
        <v>20083000</v>
      </c>
      <c r="L3709" s="36">
        <v>34371000</v>
      </c>
      <c r="M3709" s="36">
        <v>88103000</v>
      </c>
      <c r="N3709" s="36">
        <v>133101000</v>
      </c>
      <c r="O3709" s="37">
        <v>1.23E-2</v>
      </c>
      <c r="P3709" s="37">
        <v>1.7600000000000001E-2</v>
      </c>
      <c r="Q3709" s="37">
        <v>7.9899999999999999E-2</v>
      </c>
      <c r="R3709" s="37">
        <v>0.1431</v>
      </c>
      <c r="S3709" s="37">
        <v>8.5000000000000006E-2</v>
      </c>
      <c r="T3709" s="37"/>
      <c r="U3709" s="37"/>
      <c r="V3709" s="37"/>
      <c r="W3709" s="37"/>
      <c r="X3709" s="37"/>
      <c r="Z3709" s="4" t="str">
        <f t="shared" si="234"/>
        <v>NO</v>
      </c>
      <c r="AA3709" s="4" t="str">
        <f t="shared" si="234"/>
        <v>NO</v>
      </c>
      <c r="AB3709" s="4" t="str">
        <f t="shared" si="234"/>
        <v>NO</v>
      </c>
      <c r="AD3709" s="4">
        <f t="shared" si="235"/>
        <v>0</v>
      </c>
    </row>
    <row r="3710" spans="1:30" ht="27.65" customHeight="1" x14ac:dyDescent="0.35">
      <c r="A3710" s="34">
        <v>3726</v>
      </c>
      <c r="B3710" s="1" t="s">
        <v>10955</v>
      </c>
      <c r="C3710" s="1" t="s">
        <v>29015</v>
      </c>
      <c r="D3710" s="1"/>
      <c r="E3710" s="1" t="s">
        <v>29008</v>
      </c>
      <c r="F3710" s="1" t="s">
        <v>29262</v>
      </c>
      <c r="G3710" s="35" t="s">
        <v>10956</v>
      </c>
      <c r="H3710" s="35" t="s">
        <v>10957</v>
      </c>
      <c r="I3710" s="35" t="s">
        <v>29</v>
      </c>
      <c r="J3710" s="36">
        <v>58715000</v>
      </c>
      <c r="K3710" s="36">
        <v>91110000</v>
      </c>
      <c r="L3710" s="36">
        <v>104716000</v>
      </c>
      <c r="M3710" s="36">
        <v>116668000</v>
      </c>
      <c r="N3710" s="36">
        <v>133096000</v>
      </c>
      <c r="O3710" s="37">
        <v>0.50760000000000005</v>
      </c>
      <c r="P3710" s="37">
        <v>0.56189999999999996</v>
      </c>
      <c r="Q3710" s="37">
        <v>0.50700000000000001</v>
      </c>
      <c r="R3710" s="37">
        <v>0.42659999999999998</v>
      </c>
      <c r="S3710" s="37">
        <v>0.36130000000000001</v>
      </c>
      <c r="T3710" s="37"/>
      <c r="U3710" s="37"/>
      <c r="V3710" s="37"/>
      <c r="W3710" s="37"/>
      <c r="X3710" s="37"/>
      <c r="Z3710" s="4" t="str">
        <f t="shared" si="234"/>
        <v>YES</v>
      </c>
      <c r="AA3710" s="4" t="str">
        <f t="shared" si="234"/>
        <v>YES</v>
      </c>
      <c r="AB3710" s="4" t="str">
        <f t="shared" si="234"/>
        <v>YES</v>
      </c>
      <c r="AD3710" s="4">
        <f t="shared" si="235"/>
        <v>3</v>
      </c>
    </row>
    <row r="3711" spans="1:30" ht="27.65" customHeight="1" x14ac:dyDescent="0.35">
      <c r="A3711" s="34">
        <v>3727</v>
      </c>
      <c r="B3711" s="1" t="s">
        <v>10958</v>
      </c>
      <c r="C3711" s="1" t="s">
        <v>29015</v>
      </c>
      <c r="D3711" s="1"/>
      <c r="E3711" s="1" t="s">
        <v>29008</v>
      </c>
      <c r="F3711" s="1" t="s">
        <v>29262</v>
      </c>
      <c r="G3711" s="35" t="s">
        <v>10959</v>
      </c>
      <c r="H3711" s="35" t="s">
        <v>10960</v>
      </c>
      <c r="I3711" s="35" t="s">
        <v>29</v>
      </c>
      <c r="J3711" s="36">
        <v>66667000</v>
      </c>
      <c r="K3711" s="36">
        <v>80552000</v>
      </c>
      <c r="L3711" s="36">
        <v>101990000</v>
      </c>
      <c r="M3711" s="36">
        <v>119428000</v>
      </c>
      <c r="N3711" s="36">
        <v>133061000</v>
      </c>
      <c r="O3711" s="37">
        <v>0.1545</v>
      </c>
      <c r="P3711" s="37">
        <v>0.15</v>
      </c>
      <c r="Q3711" s="37">
        <v>0.16189999999999999</v>
      </c>
      <c r="R3711" s="37">
        <v>0.12839999999999999</v>
      </c>
      <c r="S3711" s="37">
        <v>0.1215</v>
      </c>
      <c r="T3711" s="37">
        <v>0.1545</v>
      </c>
      <c r="U3711" s="37">
        <v>0.15</v>
      </c>
      <c r="V3711" s="37">
        <v>0.16189999999999999</v>
      </c>
      <c r="W3711" s="37">
        <v>0.12839999999999999</v>
      </c>
      <c r="X3711" s="37">
        <v>0.1215</v>
      </c>
      <c r="Z3711" s="4" t="str">
        <f t="shared" si="234"/>
        <v>NO</v>
      </c>
      <c r="AA3711" s="4" t="str">
        <f t="shared" si="234"/>
        <v>NO</v>
      </c>
      <c r="AB3711" s="4" t="str">
        <f t="shared" si="234"/>
        <v>NO</v>
      </c>
      <c r="AD3711" s="4">
        <f t="shared" si="235"/>
        <v>0</v>
      </c>
    </row>
    <row r="3712" spans="1:30" ht="27.65" customHeight="1" x14ac:dyDescent="0.35">
      <c r="A3712" s="34">
        <v>3728</v>
      </c>
      <c r="B3712" s="1" t="s">
        <v>10961</v>
      </c>
      <c r="C3712" s="1" t="s">
        <v>29015</v>
      </c>
      <c r="D3712" s="1"/>
      <c r="E3712" s="1" t="s">
        <v>29008</v>
      </c>
      <c r="F3712" s="1" t="s">
        <v>29262</v>
      </c>
      <c r="G3712" s="35" t="s">
        <v>10962</v>
      </c>
      <c r="H3712" s="35" t="s">
        <v>10963</v>
      </c>
      <c r="I3712" s="35" t="s">
        <v>29</v>
      </c>
      <c r="J3712" s="36">
        <v>73001000</v>
      </c>
      <c r="K3712" s="36">
        <v>91297000</v>
      </c>
      <c r="L3712" s="36">
        <v>87919000</v>
      </c>
      <c r="M3712" s="36">
        <v>115567000</v>
      </c>
      <c r="N3712" s="36">
        <v>133034000</v>
      </c>
      <c r="O3712" s="37">
        <v>0.37169999999999997</v>
      </c>
      <c r="P3712" s="37">
        <v>0.10100000000000001</v>
      </c>
      <c r="Q3712" s="37">
        <v>6.1699999999999998E-2</v>
      </c>
      <c r="R3712" s="37">
        <v>0.10340000000000001</v>
      </c>
      <c r="S3712" s="37">
        <v>0.19969999999999999</v>
      </c>
      <c r="T3712" s="37"/>
      <c r="U3712" s="37"/>
      <c r="V3712" s="37"/>
      <c r="W3712" s="37"/>
      <c r="X3712" s="37">
        <v>0.26490000000000002</v>
      </c>
      <c r="Z3712" s="4" t="str">
        <f t="shared" si="234"/>
        <v>NO</v>
      </c>
      <c r="AA3712" s="4" t="str">
        <f t="shared" si="234"/>
        <v>NO</v>
      </c>
      <c r="AB3712" s="4" t="str">
        <f t="shared" si="234"/>
        <v>NO</v>
      </c>
      <c r="AD3712" s="4">
        <f t="shared" si="235"/>
        <v>0</v>
      </c>
    </row>
    <row r="3713" spans="1:30" ht="14.4" customHeight="1" x14ac:dyDescent="0.35">
      <c r="A3713" s="34">
        <v>3729</v>
      </c>
      <c r="B3713" s="1" t="s">
        <v>10964</v>
      </c>
      <c r="C3713" s="1"/>
      <c r="D3713" s="1"/>
      <c r="E3713" s="1"/>
      <c r="F3713" s="1" t="s">
        <v>29262</v>
      </c>
      <c r="G3713" s="35" t="s">
        <v>10965</v>
      </c>
      <c r="H3713" s="35" t="s">
        <v>10966</v>
      </c>
      <c r="I3713" s="35" t="s">
        <v>33</v>
      </c>
      <c r="J3713" s="36">
        <v>61633000</v>
      </c>
      <c r="K3713" s="36">
        <v>67735000</v>
      </c>
      <c r="L3713" s="36">
        <v>90882000</v>
      </c>
      <c r="M3713" s="36">
        <v>114989000</v>
      </c>
      <c r="N3713" s="36">
        <v>133013000</v>
      </c>
      <c r="O3713" s="37">
        <v>0.1656</v>
      </c>
      <c r="P3713" s="37">
        <v>0.24149999999999999</v>
      </c>
      <c r="Q3713" s="37">
        <v>0.3276</v>
      </c>
      <c r="R3713" s="37">
        <v>0.31940000000000002</v>
      </c>
      <c r="S3713" s="37">
        <v>0.40339999999999998</v>
      </c>
      <c r="T3713" s="37"/>
      <c r="U3713" s="37">
        <v>-1.2999999999999999E-3</v>
      </c>
      <c r="V3713" s="37">
        <v>-6.1999999999999998E-3</v>
      </c>
      <c r="W3713" s="37">
        <v>-1.9E-2</v>
      </c>
      <c r="X3713" s="37">
        <v>-2.29E-2</v>
      </c>
      <c r="Z3713" s="4" t="str">
        <f t="shared" si="234"/>
        <v>YES</v>
      </c>
      <c r="AA3713" s="4" t="str">
        <f t="shared" si="234"/>
        <v>YES</v>
      </c>
      <c r="AB3713" s="4" t="str">
        <f t="shared" si="234"/>
        <v>YES</v>
      </c>
      <c r="AD3713" s="4">
        <f t="shared" si="235"/>
        <v>3</v>
      </c>
    </row>
    <row r="3714" spans="1:30" ht="14.4" customHeight="1" x14ac:dyDescent="0.35">
      <c r="A3714" s="34">
        <v>3730</v>
      </c>
      <c r="B3714" s="1" t="s">
        <v>6612</v>
      </c>
      <c r="C3714" s="1"/>
      <c r="D3714" s="1"/>
      <c r="E3714" s="1"/>
      <c r="F3714" s="1" t="s">
        <v>29262</v>
      </c>
      <c r="G3714" s="35" t="s">
        <v>10967</v>
      </c>
      <c r="H3714" s="35" t="s">
        <v>10968</v>
      </c>
      <c r="I3714" s="35" t="s">
        <v>33</v>
      </c>
      <c r="J3714" s="36">
        <v>44708000</v>
      </c>
      <c r="K3714" s="36">
        <v>50027000</v>
      </c>
      <c r="L3714" s="36">
        <v>60593000</v>
      </c>
      <c r="M3714" s="36">
        <v>79285000</v>
      </c>
      <c r="N3714" s="36">
        <v>132993000</v>
      </c>
      <c r="O3714" s="37">
        <v>0.25519999999999998</v>
      </c>
      <c r="P3714" s="37">
        <v>0.2742</v>
      </c>
      <c r="Q3714" s="37">
        <v>0.16750000000000001</v>
      </c>
      <c r="R3714" s="37">
        <v>-0.1381</v>
      </c>
      <c r="S3714" s="37">
        <v>0.182</v>
      </c>
      <c r="T3714" s="37">
        <v>0.2467</v>
      </c>
      <c r="U3714" s="37">
        <v>0.26879999999999998</v>
      </c>
      <c r="V3714" s="37">
        <v>0.20569999999999999</v>
      </c>
      <c r="W3714" s="37">
        <v>-0.1583</v>
      </c>
      <c r="X3714" s="37">
        <v>0.16439999999999999</v>
      </c>
      <c r="Z3714" s="4" t="str">
        <f t="shared" si="234"/>
        <v>NO</v>
      </c>
      <c r="AA3714" s="4" t="str">
        <f t="shared" si="234"/>
        <v>NO</v>
      </c>
      <c r="AB3714" s="4" t="str">
        <f t="shared" si="234"/>
        <v>NO</v>
      </c>
      <c r="AD3714" s="4">
        <f t="shared" si="235"/>
        <v>0</v>
      </c>
    </row>
    <row r="3715" spans="1:30" ht="14.4" customHeight="1" x14ac:dyDescent="0.35">
      <c r="A3715" s="34">
        <v>3731</v>
      </c>
      <c r="B3715" s="1" t="s">
        <v>10969</v>
      </c>
      <c r="C3715" s="1"/>
      <c r="D3715" s="1"/>
      <c r="E3715" s="1"/>
      <c r="F3715" s="1" t="s">
        <v>29262</v>
      </c>
      <c r="G3715" s="35" t="s">
        <v>10970</v>
      </c>
      <c r="H3715" s="35" t="s">
        <v>10971</v>
      </c>
      <c r="I3715" s="35" t="s">
        <v>33</v>
      </c>
      <c r="J3715" s="36">
        <v>34659000</v>
      </c>
      <c r="K3715" s="36">
        <v>48903000</v>
      </c>
      <c r="L3715" s="36">
        <v>72061000</v>
      </c>
      <c r="M3715" s="36">
        <v>110257000</v>
      </c>
      <c r="N3715" s="36">
        <v>132991000</v>
      </c>
      <c r="O3715" s="37">
        <v>0.23649999999999999</v>
      </c>
      <c r="P3715" s="37">
        <v>0.1489</v>
      </c>
      <c r="Q3715" s="37">
        <v>0.14000000000000001</v>
      </c>
      <c r="R3715" s="37">
        <v>0.11310000000000001</v>
      </c>
      <c r="S3715" s="37">
        <v>6.5799999999999997E-2</v>
      </c>
      <c r="T3715" s="37"/>
      <c r="U3715" s="37"/>
      <c r="V3715" s="37"/>
      <c r="W3715" s="37"/>
      <c r="X3715" s="37"/>
      <c r="Z3715" s="4" t="str">
        <f t="shared" si="234"/>
        <v>NO</v>
      </c>
      <c r="AA3715" s="4" t="str">
        <f t="shared" si="234"/>
        <v>NO</v>
      </c>
      <c r="AB3715" s="4" t="str">
        <f t="shared" si="234"/>
        <v>NO</v>
      </c>
      <c r="AD3715" s="4">
        <f t="shared" si="235"/>
        <v>0</v>
      </c>
    </row>
    <row r="3716" spans="1:30" ht="14.4" customHeight="1" x14ac:dyDescent="0.35">
      <c r="A3716" s="34">
        <v>3732</v>
      </c>
      <c r="B3716" s="1" t="s">
        <v>10972</v>
      </c>
      <c r="C3716" s="1"/>
      <c r="D3716" s="1"/>
      <c r="E3716" s="1"/>
      <c r="F3716" s="1" t="s">
        <v>29262</v>
      </c>
      <c r="G3716" s="35" t="s">
        <v>10973</v>
      </c>
      <c r="H3716" s="35" t="s">
        <v>10974</v>
      </c>
      <c r="I3716" s="35" t="s">
        <v>23</v>
      </c>
      <c r="J3716" s="36"/>
      <c r="K3716" s="36">
        <v>51767000</v>
      </c>
      <c r="L3716" s="36">
        <v>113590000</v>
      </c>
      <c r="M3716" s="36">
        <v>136749000</v>
      </c>
      <c r="N3716" s="36">
        <v>132962000</v>
      </c>
      <c r="O3716" s="37"/>
      <c r="P3716" s="37">
        <v>-2.23E-2</v>
      </c>
      <c r="Q3716" s="37">
        <v>7.7700000000000005E-2</v>
      </c>
      <c r="R3716" s="37">
        <v>4.1399999999999999E-2</v>
      </c>
      <c r="S3716" s="37">
        <v>2.6200000000000001E-2</v>
      </c>
      <c r="T3716" s="37"/>
      <c r="U3716" s="37"/>
      <c r="V3716" s="37"/>
      <c r="W3716" s="37"/>
      <c r="X3716" s="37"/>
      <c r="Z3716" s="4" t="str">
        <f t="shared" si="234"/>
        <v>NO</v>
      </c>
      <c r="AA3716" s="4" t="str">
        <f t="shared" si="234"/>
        <v>NO</v>
      </c>
      <c r="AB3716" s="4" t="str">
        <f t="shared" si="234"/>
        <v>NO</v>
      </c>
      <c r="AD3716" s="4">
        <f t="shared" si="235"/>
        <v>0</v>
      </c>
    </row>
    <row r="3717" spans="1:30" ht="14.4" customHeight="1" x14ac:dyDescent="0.35">
      <c r="A3717" s="34">
        <v>3733</v>
      </c>
      <c r="B3717" s="1" t="s">
        <v>10975</v>
      </c>
      <c r="C3717" s="1" t="s">
        <v>29015</v>
      </c>
      <c r="D3717" s="1"/>
      <c r="E3717" s="1" t="s">
        <v>29008</v>
      </c>
      <c r="F3717" s="1" t="s">
        <v>29262</v>
      </c>
      <c r="G3717" s="35" t="s">
        <v>10976</v>
      </c>
      <c r="H3717" s="35" t="s">
        <v>10977</v>
      </c>
      <c r="I3717" s="35" t="s">
        <v>29</v>
      </c>
      <c r="J3717" s="36">
        <v>65114000</v>
      </c>
      <c r="K3717" s="36">
        <v>75152000</v>
      </c>
      <c r="L3717" s="36">
        <v>80367000</v>
      </c>
      <c r="M3717" s="36">
        <v>105491000</v>
      </c>
      <c r="N3717" s="36">
        <v>132950000</v>
      </c>
      <c r="O3717" s="37">
        <v>5.3600000000000002E-2</v>
      </c>
      <c r="P3717" s="37">
        <v>0.14319999999999999</v>
      </c>
      <c r="Q3717" s="37">
        <v>2.3E-2</v>
      </c>
      <c r="R3717" s="37">
        <v>7.0999999999999994E-2</v>
      </c>
      <c r="S3717" s="37">
        <v>0.24690000000000001</v>
      </c>
      <c r="T3717" s="37"/>
      <c r="U3717" s="37"/>
      <c r="V3717" s="37"/>
      <c r="W3717" s="37"/>
      <c r="X3717" s="37"/>
      <c r="Z3717" s="4" t="str">
        <f t="shared" ref="Z3717:AB3780" si="236">IF(Q3717&gt;20%,"YES","NO")</f>
        <v>NO</v>
      </c>
      <c r="AA3717" s="4" t="str">
        <f t="shared" si="236"/>
        <v>NO</v>
      </c>
      <c r="AB3717" s="4" t="str">
        <f t="shared" si="236"/>
        <v>YES</v>
      </c>
      <c r="AD3717" s="4">
        <f t="shared" ref="AD3717:AD3780" si="237">COUNTIF(Z3717:AB3717,"YES")</f>
        <v>1</v>
      </c>
    </row>
    <row r="3718" spans="1:30" ht="14.4" customHeight="1" x14ac:dyDescent="0.35">
      <c r="A3718" s="34">
        <v>3734</v>
      </c>
      <c r="B3718" s="1" t="s">
        <v>4882</v>
      </c>
      <c r="C3718" s="1" t="s">
        <v>29015</v>
      </c>
      <c r="D3718" s="1"/>
      <c r="E3718" s="1" t="s">
        <v>29008</v>
      </c>
      <c r="F3718" s="1" t="s">
        <v>29262</v>
      </c>
      <c r="G3718" s="35" t="s">
        <v>10978</v>
      </c>
      <c r="H3718" s="35" t="s">
        <v>10979</v>
      </c>
      <c r="I3718" s="35" t="s">
        <v>29</v>
      </c>
      <c r="J3718" s="36">
        <v>34089000</v>
      </c>
      <c r="K3718" s="36">
        <v>56499000</v>
      </c>
      <c r="L3718" s="36">
        <v>60244000</v>
      </c>
      <c r="M3718" s="36">
        <v>90674000</v>
      </c>
      <c r="N3718" s="36">
        <v>132947000</v>
      </c>
      <c r="O3718" s="37">
        <v>0.53100000000000003</v>
      </c>
      <c r="P3718" s="37">
        <v>0.52339999999999998</v>
      </c>
      <c r="Q3718" s="37">
        <v>0.69710000000000005</v>
      </c>
      <c r="R3718" s="37">
        <v>0.32419999999999999</v>
      </c>
      <c r="S3718" s="37">
        <v>0.3695</v>
      </c>
      <c r="T3718" s="37"/>
      <c r="U3718" s="37"/>
      <c r="V3718" s="37">
        <v>-4.1000000000000003E-3</v>
      </c>
      <c r="W3718" s="37">
        <v>-6.9999999999999999E-4</v>
      </c>
      <c r="X3718" s="37"/>
      <c r="Z3718" s="4" t="str">
        <f t="shared" si="236"/>
        <v>YES</v>
      </c>
      <c r="AA3718" s="4" t="str">
        <f t="shared" si="236"/>
        <v>YES</v>
      </c>
      <c r="AB3718" s="4" t="str">
        <f t="shared" si="236"/>
        <v>YES</v>
      </c>
      <c r="AD3718" s="4">
        <f t="shared" si="237"/>
        <v>3</v>
      </c>
    </row>
    <row r="3719" spans="1:30" ht="14.4" customHeight="1" x14ac:dyDescent="0.35">
      <c r="A3719" s="34">
        <v>3735</v>
      </c>
      <c r="B3719" s="1" t="s">
        <v>10980</v>
      </c>
      <c r="C3719" s="1" t="s">
        <v>29015</v>
      </c>
      <c r="D3719" s="1"/>
      <c r="E3719" s="1" t="s">
        <v>29008</v>
      </c>
      <c r="F3719" s="1" t="s">
        <v>29262</v>
      </c>
      <c r="G3719" s="35" t="s">
        <v>10981</v>
      </c>
      <c r="H3719" s="35" t="s">
        <v>10982</v>
      </c>
      <c r="I3719" s="35" t="s">
        <v>29</v>
      </c>
      <c r="J3719" s="36"/>
      <c r="K3719" s="36"/>
      <c r="L3719" s="36"/>
      <c r="M3719" s="36">
        <v>97868000</v>
      </c>
      <c r="N3719" s="36">
        <v>132911000</v>
      </c>
      <c r="O3719" s="37"/>
      <c r="P3719" s="37"/>
      <c r="Q3719" s="37"/>
      <c r="R3719" s="37">
        <v>2.93E-2</v>
      </c>
      <c r="S3719" s="37">
        <v>0.2029</v>
      </c>
      <c r="T3719" s="37"/>
      <c r="U3719" s="37"/>
      <c r="V3719" s="37"/>
      <c r="W3719" s="37">
        <v>-1.66E-2</v>
      </c>
      <c r="X3719" s="37">
        <v>0.1419</v>
      </c>
      <c r="Z3719" s="4" t="str">
        <f t="shared" si="236"/>
        <v>NO</v>
      </c>
      <c r="AA3719" s="4" t="str">
        <f t="shared" si="236"/>
        <v>NO</v>
      </c>
      <c r="AB3719" s="4" t="str">
        <f t="shared" si="236"/>
        <v>YES</v>
      </c>
      <c r="AD3719" s="4">
        <f t="shared" si="237"/>
        <v>1</v>
      </c>
    </row>
    <row r="3720" spans="1:30" ht="14.4" customHeight="1" x14ac:dyDescent="0.35">
      <c r="A3720" s="34">
        <v>3736</v>
      </c>
      <c r="B3720" s="1" t="s">
        <v>10983</v>
      </c>
      <c r="C3720" s="1"/>
      <c r="D3720" s="1"/>
      <c r="E3720" s="1"/>
      <c r="F3720" s="1" t="s">
        <v>29262</v>
      </c>
      <c r="G3720" s="35" t="s">
        <v>10984</v>
      </c>
      <c r="H3720" s="35" t="s">
        <v>10985</v>
      </c>
      <c r="I3720" s="35" t="s">
        <v>544</v>
      </c>
      <c r="J3720" s="36">
        <v>66186000</v>
      </c>
      <c r="K3720" s="36">
        <v>75265000</v>
      </c>
      <c r="L3720" s="36">
        <v>84623000</v>
      </c>
      <c r="M3720" s="36">
        <v>109807000</v>
      </c>
      <c r="N3720" s="36">
        <v>132890000</v>
      </c>
      <c r="O3720" s="37">
        <v>2.75E-2</v>
      </c>
      <c r="P3720" s="37">
        <v>-5.3100000000000001E-2</v>
      </c>
      <c r="Q3720" s="37">
        <v>8.5400000000000004E-2</v>
      </c>
      <c r="R3720" s="37">
        <v>0.14369999999999999</v>
      </c>
      <c r="S3720" s="37">
        <v>6.4500000000000002E-2</v>
      </c>
      <c r="T3720" s="37">
        <v>-3.9600000000000003E-2</v>
      </c>
      <c r="U3720" s="37">
        <v>-0.1963</v>
      </c>
      <c r="V3720" s="37">
        <v>0.13389999999999999</v>
      </c>
      <c r="W3720" s="37">
        <v>5.5199999999999999E-2</v>
      </c>
      <c r="X3720" s="37">
        <v>-8.3500000000000005E-2</v>
      </c>
      <c r="Z3720" s="4" t="str">
        <f t="shared" si="236"/>
        <v>NO</v>
      </c>
      <c r="AA3720" s="4" t="str">
        <f t="shared" si="236"/>
        <v>NO</v>
      </c>
      <c r="AB3720" s="4" t="str">
        <f t="shared" si="236"/>
        <v>NO</v>
      </c>
      <c r="AD3720" s="4">
        <f t="shared" si="237"/>
        <v>0</v>
      </c>
    </row>
    <row r="3721" spans="1:30" ht="27.65" customHeight="1" x14ac:dyDescent="0.35">
      <c r="A3721" s="34">
        <v>3737</v>
      </c>
      <c r="B3721" s="1" t="s">
        <v>10986</v>
      </c>
      <c r="C3721" s="1" t="s">
        <v>29015</v>
      </c>
      <c r="D3721" s="1"/>
      <c r="E3721" s="1" t="s">
        <v>29008</v>
      </c>
      <c r="F3721" s="1" t="s">
        <v>29262</v>
      </c>
      <c r="G3721" s="35" t="s">
        <v>10987</v>
      </c>
      <c r="H3721" s="35" t="s">
        <v>10988</v>
      </c>
      <c r="I3721" s="35" t="s">
        <v>29</v>
      </c>
      <c r="J3721" s="36">
        <v>61040000</v>
      </c>
      <c r="K3721" s="36">
        <v>87380000</v>
      </c>
      <c r="L3721" s="36">
        <v>111468000</v>
      </c>
      <c r="M3721" s="36"/>
      <c r="N3721" s="36">
        <v>132825000</v>
      </c>
      <c r="O3721" s="37">
        <v>-0.13780000000000001</v>
      </c>
      <c r="P3721" s="37">
        <v>0.38819999999999999</v>
      </c>
      <c r="Q3721" s="37">
        <v>0.22140000000000001</v>
      </c>
      <c r="R3721" s="37"/>
      <c r="S3721" s="37">
        <v>0.39040000000000002</v>
      </c>
      <c r="T3721" s="37">
        <v>-5.0799999999999998E-2</v>
      </c>
      <c r="U3721" s="37">
        <v>0.36159999999999998</v>
      </c>
      <c r="V3721" s="37">
        <v>0.22140000000000001</v>
      </c>
      <c r="W3721" s="37"/>
      <c r="X3721" s="37"/>
      <c r="Z3721" s="4" t="str">
        <f t="shared" si="236"/>
        <v>YES</v>
      </c>
      <c r="AA3721" s="4" t="str">
        <f t="shared" si="236"/>
        <v>NO</v>
      </c>
      <c r="AB3721" s="4" t="str">
        <f t="shared" si="236"/>
        <v>YES</v>
      </c>
      <c r="AD3721" s="4">
        <f t="shared" si="237"/>
        <v>2</v>
      </c>
    </row>
    <row r="3722" spans="1:30" ht="14.4" customHeight="1" x14ac:dyDescent="0.35">
      <c r="A3722" s="34">
        <v>3738</v>
      </c>
      <c r="B3722" s="1" t="s">
        <v>10989</v>
      </c>
      <c r="C3722" s="1" t="s">
        <v>29015</v>
      </c>
      <c r="D3722" s="1"/>
      <c r="E3722" s="1" t="s">
        <v>29008</v>
      </c>
      <c r="F3722" s="1" t="s">
        <v>29262</v>
      </c>
      <c r="G3722" s="35" t="s">
        <v>10990</v>
      </c>
      <c r="H3722" s="35" t="s">
        <v>10991</v>
      </c>
      <c r="I3722" s="35" t="s">
        <v>29</v>
      </c>
      <c r="J3722" s="36">
        <v>61197000</v>
      </c>
      <c r="K3722" s="36">
        <v>69033000</v>
      </c>
      <c r="L3722" s="36">
        <v>95110000</v>
      </c>
      <c r="M3722" s="36">
        <v>117390000</v>
      </c>
      <c r="N3722" s="36">
        <v>132811000</v>
      </c>
      <c r="O3722" s="37">
        <v>7.6799999999999993E-2</v>
      </c>
      <c r="P3722" s="37">
        <v>0.25800000000000001</v>
      </c>
      <c r="Q3722" s="37">
        <v>0.22570000000000001</v>
      </c>
      <c r="R3722" s="37">
        <v>0.1285</v>
      </c>
      <c r="S3722" s="37">
        <v>0.1943</v>
      </c>
      <c r="T3722" s="37"/>
      <c r="U3722" s="37"/>
      <c r="V3722" s="37"/>
      <c r="W3722" s="37"/>
      <c r="X3722" s="37"/>
      <c r="Z3722" s="4" t="str">
        <f t="shared" si="236"/>
        <v>YES</v>
      </c>
      <c r="AA3722" s="4" t="str">
        <f t="shared" si="236"/>
        <v>NO</v>
      </c>
      <c r="AB3722" s="4" t="str">
        <f t="shared" si="236"/>
        <v>NO</v>
      </c>
      <c r="AD3722" s="4">
        <f t="shared" si="237"/>
        <v>1</v>
      </c>
    </row>
    <row r="3723" spans="1:30" ht="14.4" customHeight="1" x14ac:dyDescent="0.35">
      <c r="A3723" s="34">
        <v>3739</v>
      </c>
      <c r="B3723" s="1" t="s">
        <v>10992</v>
      </c>
      <c r="C3723" s="1" t="s">
        <v>29015</v>
      </c>
      <c r="D3723" s="1"/>
      <c r="E3723" s="1" t="s">
        <v>29008</v>
      </c>
      <c r="F3723" s="1" t="s">
        <v>29262</v>
      </c>
      <c r="G3723" s="35" t="s">
        <v>10993</v>
      </c>
      <c r="H3723" s="35" t="s">
        <v>10994</v>
      </c>
      <c r="I3723" s="35" t="s">
        <v>29</v>
      </c>
      <c r="J3723" s="36">
        <v>31018000</v>
      </c>
      <c r="K3723" s="36">
        <v>36583000</v>
      </c>
      <c r="L3723" s="36">
        <v>46687000</v>
      </c>
      <c r="M3723" s="36">
        <v>95321000</v>
      </c>
      <c r="N3723" s="36">
        <v>132804000</v>
      </c>
      <c r="O3723" s="37">
        <v>0.28270000000000001</v>
      </c>
      <c r="P3723" s="37">
        <v>0.2225</v>
      </c>
      <c r="Q3723" s="37">
        <v>0.3609</v>
      </c>
      <c r="R3723" s="37">
        <v>0.34799999999999998</v>
      </c>
      <c r="S3723" s="37">
        <v>0.35780000000000001</v>
      </c>
      <c r="T3723" s="37"/>
      <c r="U3723" s="37"/>
      <c r="V3723" s="37"/>
      <c r="W3723" s="37"/>
      <c r="X3723" s="37"/>
      <c r="Z3723" s="4" t="str">
        <f t="shared" si="236"/>
        <v>YES</v>
      </c>
      <c r="AA3723" s="4" t="str">
        <f t="shared" si="236"/>
        <v>YES</v>
      </c>
      <c r="AB3723" s="4" t="str">
        <f t="shared" si="236"/>
        <v>YES</v>
      </c>
      <c r="AD3723" s="4">
        <f t="shared" si="237"/>
        <v>3</v>
      </c>
    </row>
    <row r="3724" spans="1:30" ht="14.4" customHeight="1" x14ac:dyDescent="0.35">
      <c r="A3724" s="34">
        <v>3740</v>
      </c>
      <c r="B3724" s="1" t="s">
        <v>10995</v>
      </c>
      <c r="C3724" s="1"/>
      <c r="D3724" s="1"/>
      <c r="E3724" s="1"/>
      <c r="F3724" s="1" t="s">
        <v>29262</v>
      </c>
      <c r="G3724" s="35" t="s">
        <v>10996</v>
      </c>
      <c r="H3724" s="35" t="s">
        <v>10997</v>
      </c>
      <c r="I3724" s="35" t="s">
        <v>23</v>
      </c>
      <c r="J3724" s="36">
        <v>117396000</v>
      </c>
      <c r="K3724" s="36">
        <v>106941000</v>
      </c>
      <c r="L3724" s="36">
        <v>106050000</v>
      </c>
      <c r="M3724" s="36">
        <v>129606000</v>
      </c>
      <c r="N3724" s="36">
        <v>132775000</v>
      </c>
      <c r="O3724" s="37">
        <v>0.1875</v>
      </c>
      <c r="P3724" s="37">
        <v>0.19950000000000001</v>
      </c>
      <c r="Q3724" s="37">
        <v>0.12790000000000001</v>
      </c>
      <c r="R3724" s="37">
        <v>0.16259999999999999</v>
      </c>
      <c r="S3724" s="37">
        <v>8.6300000000000002E-2</v>
      </c>
      <c r="T3724" s="37">
        <v>0.18060000000000001</v>
      </c>
      <c r="U3724" s="37">
        <v>2.52E-2</v>
      </c>
      <c r="V3724" s="37">
        <v>-0.16650000000000001</v>
      </c>
      <c r="W3724" s="37">
        <v>0.1298</v>
      </c>
      <c r="X3724" s="37">
        <v>2.9499999999999998E-2</v>
      </c>
      <c r="Z3724" s="4" t="str">
        <f t="shared" si="236"/>
        <v>NO</v>
      </c>
      <c r="AA3724" s="4" t="str">
        <f t="shared" si="236"/>
        <v>NO</v>
      </c>
      <c r="AB3724" s="4" t="str">
        <f t="shared" si="236"/>
        <v>NO</v>
      </c>
      <c r="AD3724" s="4">
        <f t="shared" si="237"/>
        <v>0</v>
      </c>
    </row>
    <row r="3725" spans="1:30" ht="27.65" customHeight="1" x14ac:dyDescent="0.35">
      <c r="A3725" s="34">
        <v>3741</v>
      </c>
      <c r="B3725" s="1" t="s">
        <v>10998</v>
      </c>
      <c r="C3725" s="1"/>
      <c r="D3725" s="1"/>
      <c r="E3725" s="1"/>
      <c r="F3725" s="1" t="s">
        <v>29262</v>
      </c>
      <c r="G3725" s="35" t="s">
        <v>10999</v>
      </c>
      <c r="H3725" s="35" t="s">
        <v>11000</v>
      </c>
      <c r="I3725" s="35" t="s">
        <v>33</v>
      </c>
      <c r="J3725" s="36">
        <v>88872000</v>
      </c>
      <c r="K3725" s="36">
        <v>84754000</v>
      </c>
      <c r="L3725" s="36">
        <v>92940000</v>
      </c>
      <c r="M3725" s="36">
        <v>106959000</v>
      </c>
      <c r="N3725" s="36">
        <v>132719000</v>
      </c>
      <c r="O3725" s="37">
        <v>0.40510000000000002</v>
      </c>
      <c r="P3725" s="37">
        <v>0.34970000000000001</v>
      </c>
      <c r="Q3725" s="37">
        <v>0.33200000000000002</v>
      </c>
      <c r="R3725" s="37">
        <v>0.16489999999999999</v>
      </c>
      <c r="S3725" s="37">
        <v>-1.4E-3</v>
      </c>
      <c r="T3725" s="37"/>
      <c r="U3725" s="37"/>
      <c r="V3725" s="37"/>
      <c r="W3725" s="37">
        <v>-1.8E-3</v>
      </c>
      <c r="X3725" s="37">
        <v>-8.9999999999999998E-4</v>
      </c>
      <c r="Z3725" s="4" t="str">
        <f t="shared" si="236"/>
        <v>YES</v>
      </c>
      <c r="AA3725" s="4" t="str">
        <f t="shared" si="236"/>
        <v>NO</v>
      </c>
      <c r="AB3725" s="4" t="str">
        <f t="shared" si="236"/>
        <v>NO</v>
      </c>
      <c r="AD3725" s="4">
        <f t="shared" si="237"/>
        <v>1</v>
      </c>
    </row>
    <row r="3726" spans="1:30" ht="14.4" customHeight="1" x14ac:dyDescent="0.35">
      <c r="A3726" s="34">
        <v>3743</v>
      </c>
      <c r="B3726" s="1" t="s">
        <v>11004</v>
      </c>
      <c r="C3726" s="1"/>
      <c r="D3726" s="1"/>
      <c r="E3726" s="1"/>
      <c r="F3726" s="1" t="s">
        <v>29262</v>
      </c>
      <c r="G3726" s="35" t="s">
        <v>11005</v>
      </c>
      <c r="H3726" s="35" t="s">
        <v>11006</v>
      </c>
      <c r="I3726" s="35" t="s">
        <v>23</v>
      </c>
      <c r="J3726" s="36">
        <v>34100000</v>
      </c>
      <c r="K3726" s="36">
        <v>52266000</v>
      </c>
      <c r="L3726" s="36">
        <v>81045000</v>
      </c>
      <c r="M3726" s="36">
        <v>107959000</v>
      </c>
      <c r="N3726" s="36">
        <v>132662000</v>
      </c>
      <c r="O3726" s="37">
        <v>5.3900000000000003E-2</v>
      </c>
      <c r="P3726" s="37">
        <v>0.1028</v>
      </c>
      <c r="Q3726" s="37">
        <v>0.107</v>
      </c>
      <c r="R3726" s="37">
        <v>4.3099999999999999E-2</v>
      </c>
      <c r="S3726" s="37">
        <v>2.2499999999999999E-2</v>
      </c>
      <c r="T3726" s="37"/>
      <c r="U3726" s="37"/>
      <c r="V3726" s="37"/>
      <c r="W3726" s="37"/>
      <c r="X3726" s="37"/>
      <c r="Z3726" s="4" t="str">
        <f t="shared" si="236"/>
        <v>NO</v>
      </c>
      <c r="AA3726" s="4" t="str">
        <f t="shared" si="236"/>
        <v>NO</v>
      </c>
      <c r="AB3726" s="4" t="str">
        <f t="shared" si="236"/>
        <v>NO</v>
      </c>
      <c r="AD3726" s="4">
        <f t="shared" si="237"/>
        <v>0</v>
      </c>
    </row>
    <row r="3727" spans="1:30" ht="14.4" customHeight="1" x14ac:dyDescent="0.35">
      <c r="A3727" s="34">
        <v>3742</v>
      </c>
      <c r="B3727" s="1" t="s">
        <v>11001</v>
      </c>
      <c r="C3727" s="1" t="s">
        <v>29015</v>
      </c>
      <c r="D3727" s="1"/>
      <c r="E3727" s="1" t="s">
        <v>29008</v>
      </c>
      <c r="F3727" s="1" t="s">
        <v>29262</v>
      </c>
      <c r="G3727" s="35" t="s">
        <v>11002</v>
      </c>
      <c r="H3727" s="35" t="s">
        <v>11003</v>
      </c>
      <c r="I3727" s="35" t="s">
        <v>29</v>
      </c>
      <c r="J3727" s="36">
        <v>30030000</v>
      </c>
      <c r="K3727" s="36">
        <v>36145000</v>
      </c>
      <c r="L3727" s="36">
        <v>52839000</v>
      </c>
      <c r="M3727" s="36">
        <v>78862000</v>
      </c>
      <c r="N3727" s="36">
        <v>132662000</v>
      </c>
      <c r="O3727" s="37">
        <v>8.3500000000000005E-2</v>
      </c>
      <c r="P3727" s="37">
        <v>0.17929999999999999</v>
      </c>
      <c r="Q3727" s="37">
        <v>0.23719999999999999</v>
      </c>
      <c r="R3727" s="37">
        <v>0.24030000000000001</v>
      </c>
      <c r="S3727" s="37">
        <v>0.34150000000000003</v>
      </c>
      <c r="T3727" s="37"/>
      <c r="U3727" s="37"/>
      <c r="V3727" s="37">
        <v>0.2286</v>
      </c>
      <c r="W3727" s="37">
        <v>0.21540000000000001</v>
      </c>
      <c r="X3727" s="37"/>
      <c r="Z3727" s="4" t="str">
        <f t="shared" si="236"/>
        <v>YES</v>
      </c>
      <c r="AA3727" s="4" t="str">
        <f t="shared" si="236"/>
        <v>YES</v>
      </c>
      <c r="AB3727" s="4" t="str">
        <f t="shared" si="236"/>
        <v>YES</v>
      </c>
      <c r="AD3727" s="4">
        <f t="shared" si="237"/>
        <v>3</v>
      </c>
    </row>
    <row r="3728" spans="1:30" ht="14.4" customHeight="1" x14ac:dyDescent="0.35">
      <c r="A3728" s="34">
        <v>3744</v>
      </c>
      <c r="B3728" s="1" t="s">
        <v>11007</v>
      </c>
      <c r="C3728" s="1" t="s">
        <v>29015</v>
      </c>
      <c r="D3728" s="1"/>
      <c r="E3728" s="1" t="s">
        <v>29008</v>
      </c>
      <c r="F3728" s="1" t="s">
        <v>29262</v>
      </c>
      <c r="G3728" s="35" t="s">
        <v>11008</v>
      </c>
      <c r="H3728" s="35" t="s">
        <v>11009</v>
      </c>
      <c r="I3728" s="35" t="s">
        <v>29</v>
      </c>
      <c r="J3728" s="36">
        <v>81954000</v>
      </c>
      <c r="K3728" s="36">
        <v>89732000</v>
      </c>
      <c r="L3728" s="36">
        <v>109823000</v>
      </c>
      <c r="M3728" s="36">
        <v>119978000</v>
      </c>
      <c r="N3728" s="36">
        <v>132629000</v>
      </c>
      <c r="O3728" s="37">
        <v>7.3499999999999996E-2</v>
      </c>
      <c r="P3728" s="37">
        <v>0.1022</v>
      </c>
      <c r="Q3728" s="37">
        <v>0.13819999999999999</v>
      </c>
      <c r="R3728" s="37">
        <v>0.1358</v>
      </c>
      <c r="S3728" s="37">
        <v>0.20780000000000001</v>
      </c>
      <c r="T3728" s="37">
        <v>5.8700000000000002E-2</v>
      </c>
      <c r="U3728" s="37">
        <v>8.9200000000000002E-2</v>
      </c>
      <c r="V3728" s="37">
        <v>0.1009</v>
      </c>
      <c r="W3728" s="37">
        <v>0.1104</v>
      </c>
      <c r="X3728" s="37">
        <v>0.19439999999999999</v>
      </c>
      <c r="Z3728" s="4" t="str">
        <f t="shared" si="236"/>
        <v>NO</v>
      </c>
      <c r="AA3728" s="4" t="str">
        <f t="shared" si="236"/>
        <v>NO</v>
      </c>
      <c r="AB3728" s="4" t="str">
        <f t="shared" si="236"/>
        <v>YES</v>
      </c>
      <c r="AD3728" s="4">
        <f t="shared" si="237"/>
        <v>1</v>
      </c>
    </row>
    <row r="3729" spans="1:30" ht="27.65" customHeight="1" x14ac:dyDescent="0.35">
      <c r="A3729" s="34">
        <v>3745</v>
      </c>
      <c r="B3729" s="1" t="s">
        <v>11010</v>
      </c>
      <c r="C3729" s="1" t="s">
        <v>29046</v>
      </c>
      <c r="D3729" s="1"/>
      <c r="E3729" s="1"/>
      <c r="F3729" s="1" t="s">
        <v>29262</v>
      </c>
      <c r="G3729" s="35" t="s">
        <v>11011</v>
      </c>
      <c r="H3729" s="35" t="s">
        <v>11012</v>
      </c>
      <c r="I3729" s="35" t="s">
        <v>33</v>
      </c>
      <c r="J3729" s="36"/>
      <c r="K3729" s="36">
        <v>3828000</v>
      </c>
      <c r="L3729" s="36">
        <v>41695000</v>
      </c>
      <c r="M3729" s="36">
        <v>91234000</v>
      </c>
      <c r="N3729" s="36">
        <v>132611000</v>
      </c>
      <c r="O3729" s="37"/>
      <c r="P3729" s="37">
        <v>-7.0342000000000002</v>
      </c>
      <c r="Q3729" s="37">
        <v>-1.2239</v>
      </c>
      <c r="R3729" s="37">
        <v>-0.1714</v>
      </c>
      <c r="S3729" s="37">
        <v>8.5000000000000006E-3</v>
      </c>
      <c r="T3729" s="37"/>
      <c r="U3729" s="37">
        <v>-11.645</v>
      </c>
      <c r="V3729" s="37">
        <v>-1.2867</v>
      </c>
      <c r="W3729" s="37">
        <v>-0.19020000000000001</v>
      </c>
      <c r="X3729" s="37">
        <v>-9.1000000000000004E-3</v>
      </c>
      <c r="Z3729" s="4" t="str">
        <f t="shared" si="236"/>
        <v>NO</v>
      </c>
      <c r="AA3729" s="4" t="str">
        <f t="shared" si="236"/>
        <v>NO</v>
      </c>
      <c r="AB3729" s="4" t="str">
        <f t="shared" si="236"/>
        <v>NO</v>
      </c>
      <c r="AD3729" s="4">
        <f t="shared" si="237"/>
        <v>0</v>
      </c>
    </row>
    <row r="3730" spans="1:30" ht="14.4" customHeight="1" x14ac:dyDescent="0.35">
      <c r="A3730" s="34">
        <v>3746</v>
      </c>
      <c r="B3730" s="1" t="s">
        <v>11013</v>
      </c>
      <c r="C3730" s="1" t="s">
        <v>29015</v>
      </c>
      <c r="D3730" s="1"/>
      <c r="E3730" s="1" t="s">
        <v>29008</v>
      </c>
      <c r="F3730" s="1" t="s">
        <v>29262</v>
      </c>
      <c r="G3730" s="35" t="s">
        <v>11014</v>
      </c>
      <c r="H3730" s="35" t="s">
        <v>11015</v>
      </c>
      <c r="I3730" s="35" t="s">
        <v>29</v>
      </c>
      <c r="J3730" s="36">
        <v>62824000</v>
      </c>
      <c r="K3730" s="36">
        <v>74254000</v>
      </c>
      <c r="L3730" s="36">
        <v>83174000</v>
      </c>
      <c r="M3730" s="36">
        <v>99515000</v>
      </c>
      <c r="N3730" s="36">
        <v>132600000</v>
      </c>
      <c r="O3730" s="37">
        <v>0.67100000000000004</v>
      </c>
      <c r="P3730" s="37">
        <v>0.6875</v>
      </c>
      <c r="Q3730" s="37">
        <v>0.61650000000000005</v>
      </c>
      <c r="R3730" s="37">
        <v>0.59330000000000005</v>
      </c>
      <c r="S3730" s="37">
        <v>0.65100000000000002</v>
      </c>
      <c r="T3730" s="37"/>
      <c r="U3730" s="37"/>
      <c r="V3730" s="37"/>
      <c r="W3730" s="37"/>
      <c r="X3730" s="37"/>
      <c r="Z3730" s="4" t="str">
        <f t="shared" si="236"/>
        <v>YES</v>
      </c>
      <c r="AA3730" s="4" t="str">
        <f t="shared" si="236"/>
        <v>YES</v>
      </c>
      <c r="AB3730" s="4" t="str">
        <f t="shared" si="236"/>
        <v>YES</v>
      </c>
      <c r="AD3730" s="4">
        <f t="shared" si="237"/>
        <v>3</v>
      </c>
    </row>
    <row r="3731" spans="1:30" ht="14.4" customHeight="1" x14ac:dyDescent="0.35">
      <c r="A3731" s="34">
        <v>3747</v>
      </c>
      <c r="B3731" s="1" t="s">
        <v>11016</v>
      </c>
      <c r="C3731" s="1"/>
      <c r="D3731" s="1"/>
      <c r="E3731" s="1"/>
      <c r="F3731" s="1" t="s">
        <v>29262</v>
      </c>
      <c r="G3731" s="35" t="s">
        <v>11017</v>
      </c>
      <c r="H3731" s="35" t="s">
        <v>11018</v>
      </c>
      <c r="I3731" s="35" t="s">
        <v>33</v>
      </c>
      <c r="J3731" s="36">
        <v>18209000</v>
      </c>
      <c r="K3731" s="36">
        <v>48284000</v>
      </c>
      <c r="L3731" s="36">
        <v>79646000</v>
      </c>
      <c r="M3731" s="36">
        <v>94573000</v>
      </c>
      <c r="N3731" s="36">
        <v>132600000</v>
      </c>
      <c r="O3731" s="37">
        <v>-6.2899999999999998E-2</v>
      </c>
      <c r="P3731" s="37">
        <v>0.3609</v>
      </c>
      <c r="Q3731" s="37">
        <v>0.42020000000000002</v>
      </c>
      <c r="R3731" s="37">
        <v>0.23530000000000001</v>
      </c>
      <c r="S3731" s="37">
        <v>0.10929999999999999</v>
      </c>
      <c r="T3731" s="37"/>
      <c r="U3731" s="37"/>
      <c r="V3731" s="37"/>
      <c r="W3731" s="37"/>
      <c r="X3731" s="37"/>
      <c r="Z3731" s="4" t="str">
        <f t="shared" si="236"/>
        <v>YES</v>
      </c>
      <c r="AA3731" s="4" t="str">
        <f t="shared" si="236"/>
        <v>YES</v>
      </c>
      <c r="AB3731" s="4" t="str">
        <f t="shared" si="236"/>
        <v>NO</v>
      </c>
      <c r="AD3731" s="4">
        <f t="shared" si="237"/>
        <v>2</v>
      </c>
    </row>
    <row r="3732" spans="1:30" ht="27.65" customHeight="1" x14ac:dyDescent="0.35">
      <c r="A3732" s="34">
        <v>3748</v>
      </c>
      <c r="B3732" s="1" t="s">
        <v>11019</v>
      </c>
      <c r="C3732" s="1" t="s">
        <v>29015</v>
      </c>
      <c r="D3732" s="1"/>
      <c r="E3732" s="1" t="s">
        <v>29008</v>
      </c>
      <c r="F3732" s="1" t="s">
        <v>29262</v>
      </c>
      <c r="G3732" s="35" t="s">
        <v>11020</v>
      </c>
      <c r="H3732" s="35" t="s">
        <v>11021</v>
      </c>
      <c r="I3732" s="35" t="s">
        <v>29</v>
      </c>
      <c r="J3732" s="36">
        <v>70480000</v>
      </c>
      <c r="K3732" s="36">
        <v>80091000</v>
      </c>
      <c r="L3732" s="36">
        <v>93792000</v>
      </c>
      <c r="M3732" s="36">
        <v>115183000</v>
      </c>
      <c r="N3732" s="36">
        <v>132581000</v>
      </c>
      <c r="O3732" s="37">
        <v>0.13919999999999999</v>
      </c>
      <c r="P3732" s="37">
        <v>0.1132</v>
      </c>
      <c r="Q3732" s="37">
        <v>0.2039</v>
      </c>
      <c r="R3732" s="37">
        <v>0.29880000000000001</v>
      </c>
      <c r="S3732" s="37">
        <v>0.28260000000000002</v>
      </c>
      <c r="T3732" s="37"/>
      <c r="U3732" s="37"/>
      <c r="V3732" s="37"/>
      <c r="W3732" s="37"/>
      <c r="X3732" s="37"/>
      <c r="Z3732" s="4" t="str">
        <f t="shared" si="236"/>
        <v>YES</v>
      </c>
      <c r="AA3732" s="4" t="str">
        <f t="shared" si="236"/>
        <v>YES</v>
      </c>
      <c r="AB3732" s="4" t="str">
        <f t="shared" si="236"/>
        <v>YES</v>
      </c>
      <c r="AD3732" s="4">
        <f t="shared" si="237"/>
        <v>3</v>
      </c>
    </row>
    <row r="3733" spans="1:30" ht="14.4" customHeight="1" x14ac:dyDescent="0.35">
      <c r="A3733" s="34">
        <v>3749</v>
      </c>
      <c r="B3733" s="1" t="s">
        <v>11022</v>
      </c>
      <c r="C3733" s="1"/>
      <c r="D3733" s="1"/>
      <c r="E3733" s="1"/>
      <c r="F3733" s="1" t="s">
        <v>29262</v>
      </c>
      <c r="G3733" s="35" t="s">
        <v>11023</v>
      </c>
      <c r="H3733" s="35" t="s">
        <v>11024</v>
      </c>
      <c r="I3733" s="35" t="s">
        <v>33</v>
      </c>
      <c r="J3733" s="36">
        <v>153875000</v>
      </c>
      <c r="K3733" s="36">
        <v>108866000</v>
      </c>
      <c r="L3733" s="36">
        <v>117726000</v>
      </c>
      <c r="M3733" s="36">
        <v>130929000</v>
      </c>
      <c r="N3733" s="36">
        <v>132579000</v>
      </c>
      <c r="O3733" s="37">
        <v>7.1400000000000005E-2</v>
      </c>
      <c r="P3733" s="37">
        <v>2.6700000000000002E-2</v>
      </c>
      <c r="Q3733" s="37">
        <v>5.0700000000000002E-2</v>
      </c>
      <c r="R3733" s="37">
        <v>3.0300000000000001E-2</v>
      </c>
      <c r="S3733" s="37">
        <v>2.87E-2</v>
      </c>
      <c r="T3733" s="37">
        <v>-1E-4</v>
      </c>
      <c r="U3733" s="37">
        <v>-2.5999999999999999E-3</v>
      </c>
      <c r="V3733" s="37">
        <v>-5.1000000000000004E-3</v>
      </c>
      <c r="W3733" s="37"/>
      <c r="X3733" s="37">
        <v>-5.7000000000000002E-3</v>
      </c>
      <c r="Z3733" s="4" t="str">
        <f t="shared" si="236"/>
        <v>NO</v>
      </c>
      <c r="AA3733" s="4" t="str">
        <f t="shared" si="236"/>
        <v>NO</v>
      </c>
      <c r="AB3733" s="4" t="str">
        <f t="shared" si="236"/>
        <v>NO</v>
      </c>
      <c r="AD3733" s="4">
        <f t="shared" si="237"/>
        <v>0</v>
      </c>
    </row>
    <row r="3734" spans="1:30" ht="14.4" customHeight="1" x14ac:dyDescent="0.35">
      <c r="A3734" s="34">
        <v>3750</v>
      </c>
      <c r="B3734" s="1" t="s">
        <v>11025</v>
      </c>
      <c r="C3734" s="1"/>
      <c r="D3734" s="1"/>
      <c r="E3734" s="1"/>
      <c r="F3734" s="1" t="s">
        <v>29262</v>
      </c>
      <c r="G3734" s="35" t="s">
        <v>11026</v>
      </c>
      <c r="H3734" s="35" t="s">
        <v>11027</v>
      </c>
      <c r="I3734" s="35" t="s">
        <v>36</v>
      </c>
      <c r="J3734" s="36">
        <v>69023000</v>
      </c>
      <c r="K3734" s="36">
        <v>75847000</v>
      </c>
      <c r="L3734" s="36">
        <v>85126000</v>
      </c>
      <c r="M3734" s="36">
        <v>73159000</v>
      </c>
      <c r="N3734" s="36">
        <v>132509000</v>
      </c>
      <c r="O3734" s="37">
        <v>5.7700000000000001E-2</v>
      </c>
      <c r="P3734" s="37">
        <v>0.42749999999999999</v>
      </c>
      <c r="Q3734" s="37">
        <v>0.76039999999999996</v>
      </c>
      <c r="R3734" s="37">
        <v>0.49259999999999998</v>
      </c>
      <c r="S3734" s="37">
        <v>0.31719999999999998</v>
      </c>
      <c r="T3734" s="37"/>
      <c r="U3734" s="37"/>
      <c r="V3734" s="37"/>
      <c r="W3734" s="37"/>
      <c r="X3734" s="37"/>
      <c r="Z3734" s="4" t="str">
        <f t="shared" si="236"/>
        <v>YES</v>
      </c>
      <c r="AA3734" s="4" t="str">
        <f t="shared" si="236"/>
        <v>YES</v>
      </c>
      <c r="AB3734" s="4" t="str">
        <f t="shared" si="236"/>
        <v>YES</v>
      </c>
      <c r="AD3734" s="4">
        <f t="shared" si="237"/>
        <v>3</v>
      </c>
    </row>
    <row r="3735" spans="1:30" ht="14.4" customHeight="1" x14ac:dyDescent="0.35">
      <c r="A3735" s="34">
        <v>3751</v>
      </c>
      <c r="B3735" s="1" t="s">
        <v>11028</v>
      </c>
      <c r="C3735" s="1"/>
      <c r="D3735" s="1"/>
      <c r="E3735" s="1"/>
      <c r="F3735" s="1" t="s">
        <v>29262</v>
      </c>
      <c r="G3735" s="35" t="s">
        <v>11029</v>
      </c>
      <c r="H3735" s="35" t="s">
        <v>11030</v>
      </c>
      <c r="I3735" s="35" t="s">
        <v>23</v>
      </c>
      <c r="J3735" s="36">
        <v>77060000</v>
      </c>
      <c r="K3735" s="36">
        <v>75856000</v>
      </c>
      <c r="L3735" s="36">
        <v>80051000</v>
      </c>
      <c r="M3735" s="36">
        <v>97025000</v>
      </c>
      <c r="N3735" s="36">
        <v>132454000</v>
      </c>
      <c r="O3735" s="37">
        <v>1.9699999999999999E-2</v>
      </c>
      <c r="P3735" s="37">
        <v>1.6999999999999999E-3</v>
      </c>
      <c r="Q3735" s="37">
        <v>1.6500000000000001E-2</v>
      </c>
      <c r="R3735" s="37">
        <v>1.67E-2</v>
      </c>
      <c r="S3735" s="37">
        <v>1.11E-2</v>
      </c>
      <c r="T3735" s="37"/>
      <c r="U3735" s="37"/>
      <c r="V3735" s="37"/>
      <c r="W3735" s="37"/>
      <c r="X3735" s="37"/>
      <c r="Z3735" s="4" t="str">
        <f t="shared" si="236"/>
        <v>NO</v>
      </c>
      <c r="AA3735" s="4" t="str">
        <f t="shared" si="236"/>
        <v>NO</v>
      </c>
      <c r="AB3735" s="4" t="str">
        <f t="shared" si="236"/>
        <v>NO</v>
      </c>
      <c r="AD3735" s="4">
        <f t="shared" si="237"/>
        <v>0</v>
      </c>
    </row>
    <row r="3736" spans="1:30" ht="14.4" customHeight="1" x14ac:dyDescent="0.35">
      <c r="A3736" s="34">
        <v>3752</v>
      </c>
      <c r="B3736" s="1" t="s">
        <v>11031</v>
      </c>
      <c r="C3736" s="1" t="s">
        <v>29015</v>
      </c>
      <c r="D3736" s="1"/>
      <c r="E3736" s="1" t="s">
        <v>29008</v>
      </c>
      <c r="F3736" s="1" t="s">
        <v>29262</v>
      </c>
      <c r="G3736" s="35" t="s">
        <v>11032</v>
      </c>
      <c r="H3736" s="35" t="s">
        <v>11033</v>
      </c>
      <c r="I3736" s="35" t="s">
        <v>29</v>
      </c>
      <c r="J3736" s="36">
        <v>95061000</v>
      </c>
      <c r="K3736" s="36">
        <v>108448000</v>
      </c>
      <c r="L3736" s="36">
        <v>105215000</v>
      </c>
      <c r="M3736" s="36">
        <v>115241000</v>
      </c>
      <c r="N3736" s="36">
        <v>132445000</v>
      </c>
      <c r="O3736" s="37">
        <v>0.22209999999999999</v>
      </c>
      <c r="P3736" s="37">
        <v>0.20949999999999999</v>
      </c>
      <c r="Q3736" s="37">
        <v>0.22570000000000001</v>
      </c>
      <c r="R3736" s="37">
        <v>0.21970000000000001</v>
      </c>
      <c r="S3736" s="37">
        <v>0.1124</v>
      </c>
      <c r="T3736" s="37"/>
      <c r="U3736" s="37"/>
      <c r="V3736" s="37"/>
      <c r="W3736" s="37"/>
      <c r="X3736" s="37">
        <v>-9.4000000000000004E-3</v>
      </c>
      <c r="Z3736" s="4" t="str">
        <f t="shared" si="236"/>
        <v>YES</v>
      </c>
      <c r="AA3736" s="4" t="str">
        <f t="shared" si="236"/>
        <v>YES</v>
      </c>
      <c r="AB3736" s="4" t="str">
        <f t="shared" si="236"/>
        <v>NO</v>
      </c>
      <c r="AD3736" s="4">
        <f t="shared" si="237"/>
        <v>2</v>
      </c>
    </row>
    <row r="3737" spans="1:30" ht="14.4" customHeight="1" x14ac:dyDescent="0.35">
      <c r="A3737" s="34">
        <v>3753</v>
      </c>
      <c r="B3737" s="1" t="s">
        <v>11034</v>
      </c>
      <c r="C3737" s="1"/>
      <c r="D3737" s="1"/>
      <c r="E3737" s="1"/>
      <c r="F3737" s="1" t="s">
        <v>29262</v>
      </c>
      <c r="G3737" s="35" t="s">
        <v>11035</v>
      </c>
      <c r="H3737" s="35" t="s">
        <v>11036</v>
      </c>
      <c r="I3737" s="35" t="s">
        <v>23</v>
      </c>
      <c r="J3737" s="36">
        <v>68978000</v>
      </c>
      <c r="K3737" s="36">
        <v>78593000</v>
      </c>
      <c r="L3737" s="36">
        <v>93171000</v>
      </c>
      <c r="M3737" s="36">
        <v>113534000</v>
      </c>
      <c r="N3737" s="36">
        <v>132429000</v>
      </c>
      <c r="O3737" s="37">
        <v>2.01E-2</v>
      </c>
      <c r="P3737" s="37">
        <v>1.9599999999999999E-2</v>
      </c>
      <c r="Q3737" s="37">
        <v>7.6499999999999999E-2</v>
      </c>
      <c r="R3737" s="37">
        <v>1.34E-2</v>
      </c>
      <c r="S3737" s="37">
        <v>1.1599999999999999E-2</v>
      </c>
      <c r="T3737" s="37">
        <v>-8.6E-3</v>
      </c>
      <c r="U3737" s="37">
        <v>2.0000000000000001E-4</v>
      </c>
      <c r="V3737" s="37">
        <v>6.3399999999999998E-2</v>
      </c>
      <c r="W3737" s="37">
        <v>1.6000000000000001E-3</v>
      </c>
      <c r="X3737" s="37">
        <v>2.2800000000000001E-2</v>
      </c>
      <c r="Z3737" s="4" t="str">
        <f t="shared" si="236"/>
        <v>NO</v>
      </c>
      <c r="AA3737" s="4" t="str">
        <f t="shared" si="236"/>
        <v>NO</v>
      </c>
      <c r="AB3737" s="4" t="str">
        <f t="shared" si="236"/>
        <v>NO</v>
      </c>
      <c r="AD3737" s="4">
        <f t="shared" si="237"/>
        <v>0</v>
      </c>
    </row>
    <row r="3738" spans="1:30" ht="14.4" customHeight="1" x14ac:dyDescent="0.35">
      <c r="A3738" s="34">
        <v>3754</v>
      </c>
      <c r="B3738" s="1" t="s">
        <v>6460</v>
      </c>
      <c r="C3738" s="1"/>
      <c r="D3738" s="1"/>
      <c r="E3738" s="1"/>
      <c r="F3738" s="1" t="s">
        <v>29262</v>
      </c>
      <c r="G3738" s="35" t="s">
        <v>11037</v>
      </c>
      <c r="H3738" s="35" t="s">
        <v>11038</v>
      </c>
      <c r="I3738" s="35" t="s">
        <v>43</v>
      </c>
      <c r="J3738" s="36"/>
      <c r="K3738" s="36">
        <v>70006000</v>
      </c>
      <c r="L3738" s="36">
        <v>108222000</v>
      </c>
      <c r="M3738" s="36">
        <v>94896000</v>
      </c>
      <c r="N3738" s="36">
        <v>132426000</v>
      </c>
      <c r="O3738" s="37"/>
      <c r="P3738" s="37">
        <v>3.78E-2</v>
      </c>
      <c r="Q3738" s="37">
        <v>3.4700000000000002E-2</v>
      </c>
      <c r="R3738" s="37">
        <v>4.3400000000000001E-2</v>
      </c>
      <c r="S3738" s="37">
        <v>1.9199999999999998E-2</v>
      </c>
      <c r="T3738" s="37"/>
      <c r="U3738" s="37"/>
      <c r="V3738" s="37"/>
      <c r="W3738" s="37"/>
      <c r="X3738" s="37"/>
      <c r="Z3738" s="4" t="str">
        <f t="shared" si="236"/>
        <v>NO</v>
      </c>
      <c r="AA3738" s="4" t="str">
        <f t="shared" si="236"/>
        <v>NO</v>
      </c>
      <c r="AB3738" s="4" t="str">
        <f t="shared" si="236"/>
        <v>NO</v>
      </c>
      <c r="AD3738" s="4">
        <f t="shared" si="237"/>
        <v>0</v>
      </c>
    </row>
    <row r="3739" spans="1:30" ht="27.65" customHeight="1" x14ac:dyDescent="0.35">
      <c r="A3739" s="34">
        <v>3755</v>
      </c>
      <c r="B3739" s="1" t="s">
        <v>11039</v>
      </c>
      <c r="C3739" s="1"/>
      <c r="D3739" s="1"/>
      <c r="E3739" s="1"/>
      <c r="F3739" s="1" t="s">
        <v>29262</v>
      </c>
      <c r="G3739" s="35" t="s">
        <v>11040</v>
      </c>
      <c r="H3739" s="35" t="s">
        <v>11041</v>
      </c>
      <c r="I3739" s="35" t="s">
        <v>23</v>
      </c>
      <c r="J3739" s="36">
        <v>77965000</v>
      </c>
      <c r="K3739" s="36">
        <v>92837000</v>
      </c>
      <c r="L3739" s="36">
        <v>121300000</v>
      </c>
      <c r="M3739" s="36">
        <v>116381000</v>
      </c>
      <c r="N3739" s="36">
        <v>132395000</v>
      </c>
      <c r="O3739" s="37">
        <v>9.2100000000000001E-2</v>
      </c>
      <c r="P3739" s="37">
        <v>0.1396</v>
      </c>
      <c r="Q3739" s="37">
        <v>0.1875</v>
      </c>
      <c r="R3739" s="37">
        <v>8.3900000000000002E-2</v>
      </c>
      <c r="S3739" s="37">
        <v>4.5999999999999999E-3</v>
      </c>
      <c r="T3739" s="37"/>
      <c r="U3739" s="37"/>
      <c r="V3739" s="37"/>
      <c r="W3739" s="37"/>
      <c r="X3739" s="37"/>
      <c r="Z3739" s="4" t="str">
        <f t="shared" si="236"/>
        <v>NO</v>
      </c>
      <c r="AA3739" s="4" t="str">
        <f t="shared" si="236"/>
        <v>NO</v>
      </c>
      <c r="AB3739" s="4" t="str">
        <f t="shared" si="236"/>
        <v>NO</v>
      </c>
      <c r="AD3739" s="4">
        <f t="shared" si="237"/>
        <v>0</v>
      </c>
    </row>
    <row r="3740" spans="1:30" ht="27.65" customHeight="1" x14ac:dyDescent="0.35">
      <c r="A3740" s="34">
        <v>3756</v>
      </c>
      <c r="B3740" s="1" t="s">
        <v>10121</v>
      </c>
      <c r="C3740" s="1" t="s">
        <v>29015</v>
      </c>
      <c r="D3740" s="1"/>
      <c r="E3740" s="1" t="s">
        <v>29008</v>
      </c>
      <c r="F3740" s="1" t="s">
        <v>29262</v>
      </c>
      <c r="G3740" s="35" t="s">
        <v>11042</v>
      </c>
      <c r="H3740" s="35" t="s">
        <v>11043</v>
      </c>
      <c r="I3740" s="35" t="s">
        <v>29</v>
      </c>
      <c r="J3740" s="36"/>
      <c r="K3740" s="36">
        <v>17275000</v>
      </c>
      <c r="L3740" s="36">
        <v>64353000</v>
      </c>
      <c r="M3740" s="36">
        <v>95536000</v>
      </c>
      <c r="N3740" s="36">
        <v>132328000</v>
      </c>
      <c r="O3740" s="37"/>
      <c r="P3740" s="37">
        <v>2.3E-3</v>
      </c>
      <c r="Q3740" s="37">
        <v>0.2374</v>
      </c>
      <c r="R3740" s="37">
        <v>0.16220000000000001</v>
      </c>
      <c r="S3740" s="37">
        <v>4.2000000000000003E-2</v>
      </c>
      <c r="T3740" s="37"/>
      <c r="U3740" s="37">
        <v>-8.2000000000000007E-3</v>
      </c>
      <c r="V3740" s="37">
        <v>-2.5999999999999999E-3</v>
      </c>
      <c r="W3740" s="37">
        <v>-1.8E-3</v>
      </c>
      <c r="X3740" s="37"/>
      <c r="Z3740" s="4" t="str">
        <f t="shared" si="236"/>
        <v>YES</v>
      </c>
      <c r="AA3740" s="4" t="str">
        <f t="shared" si="236"/>
        <v>NO</v>
      </c>
      <c r="AB3740" s="4" t="str">
        <f t="shared" si="236"/>
        <v>NO</v>
      </c>
      <c r="AD3740" s="4">
        <f t="shared" si="237"/>
        <v>1</v>
      </c>
    </row>
    <row r="3741" spans="1:30" ht="14.4" customHeight="1" x14ac:dyDescent="0.35">
      <c r="A3741" s="34">
        <v>3757</v>
      </c>
      <c r="B3741" s="1" t="s">
        <v>11044</v>
      </c>
      <c r="C3741" s="1"/>
      <c r="D3741" s="1"/>
      <c r="E3741" s="1"/>
      <c r="F3741" s="1" t="s">
        <v>29262</v>
      </c>
      <c r="G3741" s="35" t="s">
        <v>11045</v>
      </c>
      <c r="H3741" s="35" t="s">
        <v>11046</v>
      </c>
      <c r="I3741" s="35" t="s">
        <v>23</v>
      </c>
      <c r="J3741" s="36">
        <v>61560000</v>
      </c>
      <c r="K3741" s="36">
        <v>71022000</v>
      </c>
      <c r="L3741" s="36">
        <v>92586000</v>
      </c>
      <c r="M3741" s="36">
        <v>99331000</v>
      </c>
      <c r="N3741" s="36">
        <v>132323000</v>
      </c>
      <c r="O3741" s="37">
        <v>8.6E-3</v>
      </c>
      <c r="P3741" s="37">
        <v>5.0700000000000002E-2</v>
      </c>
      <c r="Q3741" s="37">
        <v>4.02E-2</v>
      </c>
      <c r="R3741" s="37">
        <v>6.0900000000000003E-2</v>
      </c>
      <c r="S3741" s="37">
        <v>5.1499999999999997E-2</v>
      </c>
      <c r="T3741" s="37">
        <v>-1.4999999999999999E-2</v>
      </c>
      <c r="U3741" s="37">
        <v>-2.12E-2</v>
      </c>
      <c r="V3741" s="37">
        <v>-1.5900000000000001E-2</v>
      </c>
      <c r="W3741" s="37">
        <v>-1.8200000000000001E-2</v>
      </c>
      <c r="X3741" s="37">
        <v>-1.18E-2</v>
      </c>
      <c r="Z3741" s="4" t="str">
        <f t="shared" si="236"/>
        <v>NO</v>
      </c>
      <c r="AA3741" s="4" t="str">
        <f t="shared" si="236"/>
        <v>NO</v>
      </c>
      <c r="AB3741" s="4" t="str">
        <f t="shared" si="236"/>
        <v>NO</v>
      </c>
      <c r="AD3741" s="4">
        <f t="shared" si="237"/>
        <v>0</v>
      </c>
    </row>
    <row r="3742" spans="1:30" ht="27.65" customHeight="1" x14ac:dyDescent="0.35">
      <c r="A3742" s="34">
        <v>3758</v>
      </c>
      <c r="B3742" s="1" t="s">
        <v>11047</v>
      </c>
      <c r="C3742" s="1" t="s">
        <v>29015</v>
      </c>
      <c r="D3742" s="1"/>
      <c r="E3742" s="1" t="s">
        <v>29008</v>
      </c>
      <c r="F3742" s="1" t="s">
        <v>29262</v>
      </c>
      <c r="G3742" s="35" t="s">
        <v>11048</v>
      </c>
      <c r="H3742" s="35" t="s">
        <v>11049</v>
      </c>
      <c r="I3742" s="35" t="s">
        <v>29</v>
      </c>
      <c r="J3742" s="36">
        <v>96524000</v>
      </c>
      <c r="K3742" s="36">
        <v>101596000</v>
      </c>
      <c r="L3742" s="36">
        <v>116029000</v>
      </c>
      <c r="M3742" s="36">
        <v>116251000</v>
      </c>
      <c r="N3742" s="36">
        <v>132302000</v>
      </c>
      <c r="O3742" s="37">
        <v>0.48899999999999999</v>
      </c>
      <c r="P3742" s="37">
        <v>0.45619999999999999</v>
      </c>
      <c r="Q3742" s="37">
        <v>0.41639999999999999</v>
      </c>
      <c r="R3742" s="37">
        <v>0.3337</v>
      </c>
      <c r="S3742" s="37">
        <v>0.35320000000000001</v>
      </c>
      <c r="T3742" s="37"/>
      <c r="U3742" s="37"/>
      <c r="V3742" s="37"/>
      <c r="W3742" s="37"/>
      <c r="X3742" s="37"/>
      <c r="Z3742" s="4" t="str">
        <f t="shared" si="236"/>
        <v>YES</v>
      </c>
      <c r="AA3742" s="4" t="str">
        <f t="shared" si="236"/>
        <v>YES</v>
      </c>
      <c r="AB3742" s="4" t="str">
        <f t="shared" si="236"/>
        <v>YES</v>
      </c>
      <c r="AD3742" s="4">
        <f t="shared" si="237"/>
        <v>3</v>
      </c>
    </row>
    <row r="3743" spans="1:30" ht="41.4" customHeight="1" x14ac:dyDescent="0.35">
      <c r="A3743" s="34">
        <v>3759</v>
      </c>
      <c r="B3743" s="1" t="s">
        <v>6460</v>
      </c>
      <c r="C3743" s="1"/>
      <c r="D3743" s="1"/>
      <c r="E3743" s="1"/>
      <c r="F3743" s="1" t="s">
        <v>29262</v>
      </c>
      <c r="G3743" s="35" t="s">
        <v>11050</v>
      </c>
      <c r="H3743" s="35" t="s">
        <v>11051</v>
      </c>
      <c r="I3743" s="35" t="s">
        <v>23</v>
      </c>
      <c r="J3743" s="36">
        <v>83029000</v>
      </c>
      <c r="K3743" s="36">
        <v>54335000</v>
      </c>
      <c r="L3743" s="36">
        <v>51747000</v>
      </c>
      <c r="M3743" s="36">
        <v>65065000</v>
      </c>
      <c r="N3743" s="36">
        <v>132265000</v>
      </c>
      <c r="O3743" s="37">
        <v>0.46460000000000001</v>
      </c>
      <c r="P3743" s="37">
        <v>0.16930000000000001</v>
      </c>
      <c r="Q3743" s="37">
        <v>8.1600000000000006E-2</v>
      </c>
      <c r="R3743" s="37">
        <v>0.13819999999999999</v>
      </c>
      <c r="S3743" s="37">
        <v>0.21640000000000001</v>
      </c>
      <c r="T3743" s="37">
        <v>-3.2000000000000002E-3</v>
      </c>
      <c r="U3743" s="37">
        <v>-1.04E-2</v>
      </c>
      <c r="V3743" s="37">
        <v>-3.3E-3</v>
      </c>
      <c r="W3743" s="37"/>
      <c r="X3743" s="37"/>
      <c r="Z3743" s="4" t="str">
        <f t="shared" si="236"/>
        <v>NO</v>
      </c>
      <c r="AA3743" s="4" t="str">
        <f t="shared" si="236"/>
        <v>NO</v>
      </c>
      <c r="AB3743" s="4" t="str">
        <f t="shared" si="236"/>
        <v>YES</v>
      </c>
      <c r="AD3743" s="4">
        <f t="shared" si="237"/>
        <v>1</v>
      </c>
    </row>
    <row r="3744" spans="1:30" ht="27.65" customHeight="1" x14ac:dyDescent="0.35">
      <c r="A3744" s="34">
        <v>3760</v>
      </c>
      <c r="B3744" s="1" t="s">
        <v>11052</v>
      </c>
      <c r="C3744" s="1" t="s">
        <v>29015</v>
      </c>
      <c r="D3744" s="1"/>
      <c r="E3744" s="1" t="s">
        <v>29008</v>
      </c>
      <c r="F3744" s="1" t="s">
        <v>29262</v>
      </c>
      <c r="G3744" s="35" t="s">
        <v>11053</v>
      </c>
      <c r="H3744" s="35" t="s">
        <v>11054</v>
      </c>
      <c r="I3744" s="35" t="s">
        <v>29</v>
      </c>
      <c r="J3744" s="36">
        <v>1365000</v>
      </c>
      <c r="K3744" s="36">
        <v>3094000</v>
      </c>
      <c r="L3744" s="36">
        <v>63769000</v>
      </c>
      <c r="M3744" s="36">
        <v>87319000</v>
      </c>
      <c r="N3744" s="36">
        <v>132239000</v>
      </c>
      <c r="O3744" s="37">
        <v>-0.12970000000000001</v>
      </c>
      <c r="P3744" s="37">
        <v>-0.1484</v>
      </c>
      <c r="Q3744" s="37">
        <v>0.46189999999999998</v>
      </c>
      <c r="R3744" s="37">
        <v>0.48520000000000002</v>
      </c>
      <c r="S3744" s="37">
        <v>0.34420000000000001</v>
      </c>
      <c r="T3744" s="37"/>
      <c r="U3744" s="37"/>
      <c r="V3744" s="37"/>
      <c r="W3744" s="37"/>
      <c r="X3744" s="37"/>
      <c r="Z3744" s="4" t="str">
        <f t="shared" si="236"/>
        <v>YES</v>
      </c>
      <c r="AA3744" s="4" t="str">
        <f t="shared" si="236"/>
        <v>YES</v>
      </c>
      <c r="AB3744" s="4" t="str">
        <f t="shared" si="236"/>
        <v>YES</v>
      </c>
      <c r="AD3744" s="4">
        <f t="shared" si="237"/>
        <v>3</v>
      </c>
    </row>
    <row r="3745" spans="1:30" ht="14.4" customHeight="1" x14ac:dyDescent="0.35">
      <c r="A3745" s="34">
        <v>3761</v>
      </c>
      <c r="B3745" s="1" t="s">
        <v>11055</v>
      </c>
      <c r="C3745" s="1"/>
      <c r="D3745" s="1"/>
      <c r="E3745" s="1"/>
      <c r="F3745" s="1" t="s">
        <v>29262</v>
      </c>
      <c r="G3745" s="35" t="s">
        <v>11056</v>
      </c>
      <c r="H3745" s="35" t="s">
        <v>11057</v>
      </c>
      <c r="I3745" s="35" t="s">
        <v>23</v>
      </c>
      <c r="J3745" s="36">
        <v>118052000</v>
      </c>
      <c r="K3745" s="36">
        <v>107154000</v>
      </c>
      <c r="L3745" s="36">
        <v>115990000</v>
      </c>
      <c r="M3745" s="36">
        <v>121211000</v>
      </c>
      <c r="N3745" s="36">
        <v>132227000</v>
      </c>
      <c r="O3745" s="37">
        <v>7.3599999999999999E-2</v>
      </c>
      <c r="P3745" s="37">
        <v>2.0899999999999998E-2</v>
      </c>
      <c r="Q3745" s="37">
        <v>1.7500000000000002E-2</v>
      </c>
      <c r="R3745" s="37">
        <v>7.7000000000000002E-3</v>
      </c>
      <c r="S3745" s="37">
        <v>5.6099999999999997E-2</v>
      </c>
      <c r="T3745" s="37"/>
      <c r="U3745" s="37"/>
      <c r="V3745" s="37"/>
      <c r="W3745" s="37"/>
      <c r="X3745" s="37"/>
      <c r="Z3745" s="4" t="str">
        <f t="shared" si="236"/>
        <v>NO</v>
      </c>
      <c r="AA3745" s="4" t="str">
        <f t="shared" si="236"/>
        <v>NO</v>
      </c>
      <c r="AB3745" s="4" t="str">
        <f t="shared" si="236"/>
        <v>NO</v>
      </c>
      <c r="AD3745" s="4">
        <f t="shared" si="237"/>
        <v>0</v>
      </c>
    </row>
    <row r="3746" spans="1:30" ht="27.65" customHeight="1" x14ac:dyDescent="0.35">
      <c r="A3746" s="34">
        <v>3762</v>
      </c>
      <c r="B3746" s="1" t="s">
        <v>11058</v>
      </c>
      <c r="C3746" s="1" t="s">
        <v>29015</v>
      </c>
      <c r="D3746" s="1"/>
      <c r="E3746" s="1" t="s">
        <v>29008</v>
      </c>
      <c r="F3746" s="1" t="s">
        <v>29262</v>
      </c>
      <c r="G3746" s="35" t="s">
        <v>11059</v>
      </c>
      <c r="H3746" s="35" t="s">
        <v>11060</v>
      </c>
      <c r="I3746" s="35" t="s">
        <v>29</v>
      </c>
      <c r="J3746" s="36">
        <v>39610000</v>
      </c>
      <c r="K3746" s="36">
        <v>56823000</v>
      </c>
      <c r="L3746" s="36">
        <v>63682000</v>
      </c>
      <c r="M3746" s="36">
        <v>88963000</v>
      </c>
      <c r="N3746" s="36">
        <v>132224000</v>
      </c>
      <c r="O3746" s="37">
        <v>0.13789999999999999</v>
      </c>
      <c r="P3746" s="37">
        <v>7.5999999999999998E-2</v>
      </c>
      <c r="Q3746" s="37">
        <v>0.1454</v>
      </c>
      <c r="R3746" s="37">
        <v>0.1017</v>
      </c>
      <c r="S3746" s="37">
        <v>7.2499999999999995E-2</v>
      </c>
      <c r="T3746" s="37"/>
      <c r="U3746" s="37"/>
      <c r="V3746" s="37"/>
      <c r="W3746" s="37">
        <v>-1.4E-3</v>
      </c>
      <c r="X3746" s="37">
        <v>-1.9E-3</v>
      </c>
      <c r="Z3746" s="4" t="str">
        <f t="shared" si="236"/>
        <v>NO</v>
      </c>
      <c r="AA3746" s="4" t="str">
        <f t="shared" si="236"/>
        <v>NO</v>
      </c>
      <c r="AB3746" s="4" t="str">
        <f t="shared" si="236"/>
        <v>NO</v>
      </c>
      <c r="AD3746" s="4">
        <f t="shared" si="237"/>
        <v>0</v>
      </c>
    </row>
    <row r="3747" spans="1:30" ht="14.4" customHeight="1" x14ac:dyDescent="0.35">
      <c r="A3747" s="34">
        <v>3763</v>
      </c>
      <c r="B3747" s="1" t="s">
        <v>11061</v>
      </c>
      <c r="C3747" s="1" t="s">
        <v>29015</v>
      </c>
      <c r="D3747" s="1"/>
      <c r="E3747" s="1" t="s">
        <v>29008</v>
      </c>
      <c r="F3747" s="1" t="s">
        <v>29262</v>
      </c>
      <c r="G3747" s="35" t="s">
        <v>11062</v>
      </c>
      <c r="H3747" s="35" t="s">
        <v>11063</v>
      </c>
      <c r="I3747" s="35" t="s">
        <v>29</v>
      </c>
      <c r="J3747" s="36"/>
      <c r="K3747" s="36"/>
      <c r="L3747" s="36">
        <v>14497000</v>
      </c>
      <c r="M3747" s="36">
        <v>167275000</v>
      </c>
      <c r="N3747" s="36">
        <v>132220000</v>
      </c>
      <c r="O3747" s="37"/>
      <c r="P3747" s="37"/>
      <c r="Q3747" s="37">
        <v>-0.21290000000000001</v>
      </c>
      <c r="R3747" s="37">
        <v>8.6900000000000005E-2</v>
      </c>
      <c r="S3747" s="37">
        <v>2.6499999999999999E-2</v>
      </c>
      <c r="T3747" s="37"/>
      <c r="U3747" s="37"/>
      <c r="V3747" s="37">
        <v>-9.9000000000000008E-3</v>
      </c>
      <c r="W3747" s="37">
        <v>-6.9999999999999999E-4</v>
      </c>
      <c r="X3747" s="37">
        <v>-1.9599999999999999E-2</v>
      </c>
      <c r="Z3747" s="4" t="str">
        <f t="shared" si="236"/>
        <v>NO</v>
      </c>
      <c r="AA3747" s="4" t="str">
        <f t="shared" si="236"/>
        <v>NO</v>
      </c>
      <c r="AB3747" s="4" t="str">
        <f t="shared" si="236"/>
        <v>NO</v>
      </c>
      <c r="AD3747" s="4">
        <f t="shared" si="237"/>
        <v>0</v>
      </c>
    </row>
    <row r="3748" spans="1:30" ht="27.65" customHeight="1" x14ac:dyDescent="0.35">
      <c r="A3748" s="34">
        <v>3764</v>
      </c>
      <c r="B3748" s="1" t="s">
        <v>11064</v>
      </c>
      <c r="C3748" s="1"/>
      <c r="D3748" s="1"/>
      <c r="E3748" s="1"/>
      <c r="F3748" s="1" t="s">
        <v>29262</v>
      </c>
      <c r="G3748" s="35" t="s">
        <v>11065</v>
      </c>
      <c r="H3748" s="35" t="s">
        <v>11066</v>
      </c>
      <c r="I3748" s="35" t="s">
        <v>23</v>
      </c>
      <c r="J3748" s="36">
        <v>103481000</v>
      </c>
      <c r="K3748" s="36">
        <v>122203000</v>
      </c>
      <c r="L3748" s="36">
        <v>115474000</v>
      </c>
      <c r="M3748" s="36">
        <v>120927000</v>
      </c>
      <c r="N3748" s="36">
        <v>132157000</v>
      </c>
      <c r="O3748" s="37">
        <v>2.5899999999999999E-2</v>
      </c>
      <c r="P3748" s="37">
        <v>3.1300000000000001E-2</v>
      </c>
      <c r="Q3748" s="37">
        <v>1.35E-2</v>
      </c>
      <c r="R3748" s="37">
        <v>-2.6599999999999999E-2</v>
      </c>
      <c r="S3748" s="37">
        <v>1.8700000000000001E-2</v>
      </c>
      <c r="T3748" s="37"/>
      <c r="U3748" s="37"/>
      <c r="V3748" s="37"/>
      <c r="W3748" s="37"/>
      <c r="X3748" s="37"/>
      <c r="Z3748" s="4" t="str">
        <f t="shared" si="236"/>
        <v>NO</v>
      </c>
      <c r="AA3748" s="4" t="str">
        <f t="shared" si="236"/>
        <v>NO</v>
      </c>
      <c r="AB3748" s="4" t="str">
        <f t="shared" si="236"/>
        <v>NO</v>
      </c>
      <c r="AD3748" s="4">
        <f t="shared" si="237"/>
        <v>0</v>
      </c>
    </row>
    <row r="3749" spans="1:30" ht="14.4" customHeight="1" x14ac:dyDescent="0.35">
      <c r="A3749" s="34">
        <v>3765</v>
      </c>
      <c r="B3749" s="1" t="s">
        <v>11067</v>
      </c>
      <c r="C3749" s="1"/>
      <c r="D3749" s="1"/>
      <c r="E3749" s="1"/>
      <c r="F3749" s="1" t="s">
        <v>29262</v>
      </c>
      <c r="G3749" s="35" t="s">
        <v>11068</v>
      </c>
      <c r="H3749" s="35" t="s">
        <v>11069</v>
      </c>
      <c r="I3749" s="35" t="s">
        <v>43</v>
      </c>
      <c r="J3749" s="36"/>
      <c r="K3749" s="36"/>
      <c r="L3749" s="36"/>
      <c r="M3749" s="36">
        <v>116194000</v>
      </c>
      <c r="N3749" s="36">
        <v>132103000</v>
      </c>
      <c r="O3749" s="37"/>
      <c r="P3749" s="37"/>
      <c r="Q3749" s="37"/>
      <c r="R3749" s="37">
        <v>0.20030000000000001</v>
      </c>
      <c r="S3749" s="37">
        <v>-9.1499999999999998E-2</v>
      </c>
      <c r="T3749" s="37"/>
      <c r="U3749" s="37"/>
      <c r="V3749" s="37"/>
      <c r="W3749" s="37"/>
      <c r="X3749" s="37"/>
      <c r="Z3749" s="4" t="str">
        <f t="shared" si="236"/>
        <v>NO</v>
      </c>
      <c r="AA3749" s="4" t="str">
        <f t="shared" si="236"/>
        <v>YES</v>
      </c>
      <c r="AB3749" s="4" t="str">
        <f t="shared" si="236"/>
        <v>NO</v>
      </c>
      <c r="AD3749" s="4">
        <f t="shared" si="237"/>
        <v>1</v>
      </c>
    </row>
    <row r="3750" spans="1:30" ht="27.65" customHeight="1" x14ac:dyDescent="0.35">
      <c r="A3750" s="34">
        <v>3766</v>
      </c>
      <c r="B3750" s="1" t="s">
        <v>11070</v>
      </c>
      <c r="C3750" s="1" t="s">
        <v>29015</v>
      </c>
      <c r="D3750" s="1"/>
      <c r="E3750" s="1" t="s">
        <v>29008</v>
      </c>
      <c r="F3750" s="1" t="s">
        <v>29262</v>
      </c>
      <c r="G3750" s="35" t="s">
        <v>11071</v>
      </c>
      <c r="H3750" s="35" t="s">
        <v>11072</v>
      </c>
      <c r="I3750" s="35" t="s">
        <v>29</v>
      </c>
      <c r="J3750" s="36">
        <v>91904000</v>
      </c>
      <c r="K3750" s="36">
        <v>101741000</v>
      </c>
      <c r="L3750" s="36">
        <v>101009000</v>
      </c>
      <c r="M3750" s="36">
        <v>117952000</v>
      </c>
      <c r="N3750" s="36">
        <v>132021000</v>
      </c>
      <c r="O3750" s="37">
        <v>3.2300000000000002E-2</v>
      </c>
      <c r="P3750" s="37">
        <v>1.89E-2</v>
      </c>
      <c r="Q3750" s="37">
        <v>0.16370000000000001</v>
      </c>
      <c r="R3750" s="37">
        <v>2.52E-2</v>
      </c>
      <c r="S3750" s="37">
        <v>4.2500000000000003E-2</v>
      </c>
      <c r="T3750" s="37"/>
      <c r="U3750" s="37">
        <v>-4.1000000000000003E-3</v>
      </c>
      <c r="V3750" s="37">
        <v>-1.6999999999999999E-3</v>
      </c>
      <c r="W3750" s="37"/>
      <c r="X3750" s="37"/>
      <c r="Z3750" s="4" t="str">
        <f t="shared" si="236"/>
        <v>NO</v>
      </c>
      <c r="AA3750" s="4" t="str">
        <f t="shared" si="236"/>
        <v>NO</v>
      </c>
      <c r="AB3750" s="4" t="str">
        <f t="shared" si="236"/>
        <v>NO</v>
      </c>
      <c r="AD3750" s="4">
        <f t="shared" si="237"/>
        <v>0</v>
      </c>
    </row>
    <row r="3751" spans="1:30" ht="14.4" customHeight="1" x14ac:dyDescent="0.35">
      <c r="A3751" s="34">
        <v>3767</v>
      </c>
      <c r="B3751" s="1" t="s">
        <v>11073</v>
      </c>
      <c r="C3751" s="1" t="s">
        <v>29015</v>
      </c>
      <c r="D3751" s="1"/>
      <c r="E3751" s="1"/>
      <c r="F3751" s="1" t="s">
        <v>29262</v>
      </c>
      <c r="G3751" s="35" t="s">
        <v>11074</v>
      </c>
      <c r="H3751" s="35" t="s">
        <v>11075</v>
      </c>
      <c r="I3751" s="35" t="s">
        <v>23</v>
      </c>
      <c r="J3751" s="36">
        <v>113672000</v>
      </c>
      <c r="K3751" s="36">
        <v>89110000</v>
      </c>
      <c r="L3751" s="36">
        <v>91838000</v>
      </c>
      <c r="M3751" s="36">
        <v>110653000</v>
      </c>
      <c r="N3751" s="36">
        <v>131975000</v>
      </c>
      <c r="O3751" s="37">
        <v>0.37369999999999998</v>
      </c>
      <c r="P3751" s="37">
        <v>0.16719999999999999</v>
      </c>
      <c r="Q3751" s="37">
        <v>0.1668</v>
      </c>
      <c r="R3751" s="37">
        <v>0.23899999999999999</v>
      </c>
      <c r="S3751" s="37">
        <v>0.1221</v>
      </c>
      <c r="T3751" s="37"/>
      <c r="U3751" s="37"/>
      <c r="V3751" s="37"/>
      <c r="W3751" s="37"/>
      <c r="X3751" s="37"/>
      <c r="Z3751" s="4" t="str">
        <f t="shared" si="236"/>
        <v>NO</v>
      </c>
      <c r="AA3751" s="4" t="str">
        <f t="shared" si="236"/>
        <v>YES</v>
      </c>
      <c r="AB3751" s="4" t="str">
        <f t="shared" si="236"/>
        <v>NO</v>
      </c>
      <c r="AD3751" s="4">
        <f t="shared" si="237"/>
        <v>1</v>
      </c>
    </row>
    <row r="3752" spans="1:30" ht="14.4" customHeight="1" x14ac:dyDescent="0.35">
      <c r="A3752" s="34">
        <v>3768</v>
      </c>
      <c r="B3752" s="1" t="s">
        <v>11076</v>
      </c>
      <c r="C3752" s="1" t="s">
        <v>29015</v>
      </c>
      <c r="D3752" s="1"/>
      <c r="E3752" s="1" t="s">
        <v>29008</v>
      </c>
      <c r="F3752" s="1" t="s">
        <v>29262</v>
      </c>
      <c r="G3752" s="35" t="s">
        <v>11077</v>
      </c>
      <c r="H3752" s="35" t="s">
        <v>11078</v>
      </c>
      <c r="I3752" s="35" t="s">
        <v>29</v>
      </c>
      <c r="J3752" s="36">
        <v>77795000</v>
      </c>
      <c r="K3752" s="36">
        <v>102767000</v>
      </c>
      <c r="L3752" s="36">
        <v>127207000</v>
      </c>
      <c r="M3752" s="36">
        <v>143559000</v>
      </c>
      <c r="N3752" s="36">
        <v>131805000</v>
      </c>
      <c r="O3752" s="37">
        <v>0.15840000000000001</v>
      </c>
      <c r="P3752" s="37">
        <v>0.24390000000000001</v>
      </c>
      <c r="Q3752" s="37">
        <v>0.2364</v>
      </c>
      <c r="R3752" s="37">
        <v>0.2477</v>
      </c>
      <c r="S3752" s="37">
        <v>0.1608</v>
      </c>
      <c r="T3752" s="37"/>
      <c r="U3752" s="37"/>
      <c r="V3752" s="37"/>
      <c r="W3752" s="37"/>
      <c r="X3752" s="37"/>
      <c r="Z3752" s="4" t="str">
        <f t="shared" si="236"/>
        <v>YES</v>
      </c>
      <c r="AA3752" s="4" t="str">
        <f t="shared" si="236"/>
        <v>YES</v>
      </c>
      <c r="AB3752" s="4" t="str">
        <f t="shared" si="236"/>
        <v>NO</v>
      </c>
      <c r="AD3752" s="4">
        <f t="shared" si="237"/>
        <v>2</v>
      </c>
    </row>
    <row r="3753" spans="1:30" ht="27.65" customHeight="1" x14ac:dyDescent="0.35">
      <c r="A3753" s="34">
        <v>3769</v>
      </c>
      <c r="B3753" s="1" t="s">
        <v>11079</v>
      </c>
      <c r="C3753" s="1" t="s">
        <v>29015</v>
      </c>
      <c r="D3753" s="1"/>
      <c r="E3753" s="1" t="s">
        <v>29008</v>
      </c>
      <c r="F3753" s="1" t="s">
        <v>29262</v>
      </c>
      <c r="G3753" s="35" t="s">
        <v>11080</v>
      </c>
      <c r="H3753" s="35" t="s">
        <v>11081</v>
      </c>
      <c r="I3753" s="35" t="s">
        <v>29</v>
      </c>
      <c r="J3753" s="36">
        <v>95767000</v>
      </c>
      <c r="K3753" s="36">
        <v>107859000</v>
      </c>
      <c r="L3753" s="36">
        <v>117389000</v>
      </c>
      <c r="M3753" s="36">
        <v>123640000</v>
      </c>
      <c r="N3753" s="36">
        <v>131765000</v>
      </c>
      <c r="O3753" s="37">
        <v>0.10299999999999999</v>
      </c>
      <c r="P3753" s="37">
        <v>8.3900000000000002E-2</v>
      </c>
      <c r="Q3753" s="37">
        <v>9.2100000000000001E-2</v>
      </c>
      <c r="R3753" s="37">
        <v>4.9200000000000001E-2</v>
      </c>
      <c r="S3753" s="37">
        <v>4.1399999999999999E-2</v>
      </c>
      <c r="T3753" s="37"/>
      <c r="U3753" s="37"/>
      <c r="V3753" s="37"/>
      <c r="W3753" s="37"/>
      <c r="X3753" s="37"/>
      <c r="Z3753" s="4" t="str">
        <f t="shared" si="236"/>
        <v>NO</v>
      </c>
      <c r="AA3753" s="4" t="str">
        <f t="shared" si="236"/>
        <v>NO</v>
      </c>
      <c r="AB3753" s="4" t="str">
        <f t="shared" si="236"/>
        <v>NO</v>
      </c>
      <c r="AD3753" s="4">
        <f t="shared" si="237"/>
        <v>0</v>
      </c>
    </row>
    <row r="3754" spans="1:30" ht="41.4" customHeight="1" x14ac:dyDescent="0.35">
      <c r="A3754" s="34">
        <v>3770</v>
      </c>
      <c r="B3754" s="1" t="s">
        <v>11082</v>
      </c>
      <c r="C3754" s="1"/>
      <c r="D3754" s="1"/>
      <c r="E3754" s="1"/>
      <c r="F3754" s="1" t="s">
        <v>29262</v>
      </c>
      <c r="G3754" s="35" t="s">
        <v>11083</v>
      </c>
      <c r="H3754" s="35" t="s">
        <v>11084</v>
      </c>
      <c r="I3754" s="35" t="s">
        <v>33</v>
      </c>
      <c r="J3754" s="36">
        <v>48695000</v>
      </c>
      <c r="K3754" s="36">
        <v>50925000</v>
      </c>
      <c r="L3754" s="36">
        <v>67808000</v>
      </c>
      <c r="M3754" s="36">
        <v>82203000</v>
      </c>
      <c r="N3754" s="36">
        <v>131750000</v>
      </c>
      <c r="O3754" s="37">
        <v>0.26740000000000003</v>
      </c>
      <c r="P3754" s="37">
        <v>-6.1800000000000001E-2</v>
      </c>
      <c r="Q3754" s="37">
        <v>0.17219999999999999</v>
      </c>
      <c r="R3754" s="37">
        <v>3.1300000000000001E-2</v>
      </c>
      <c r="S3754" s="37">
        <v>3.7400000000000003E-2</v>
      </c>
      <c r="T3754" s="37"/>
      <c r="U3754" s="37"/>
      <c r="V3754" s="37"/>
      <c r="W3754" s="37"/>
      <c r="X3754" s="37"/>
      <c r="Z3754" s="4" t="str">
        <f t="shared" si="236"/>
        <v>NO</v>
      </c>
      <c r="AA3754" s="4" t="str">
        <f t="shared" si="236"/>
        <v>NO</v>
      </c>
      <c r="AB3754" s="4" t="str">
        <f t="shared" si="236"/>
        <v>NO</v>
      </c>
      <c r="AD3754" s="4">
        <f t="shared" si="237"/>
        <v>0</v>
      </c>
    </row>
    <row r="3755" spans="1:30" ht="14.4" customHeight="1" x14ac:dyDescent="0.35">
      <c r="A3755" s="34">
        <v>3771</v>
      </c>
      <c r="B3755" s="1" t="s">
        <v>11085</v>
      </c>
      <c r="C3755" s="1"/>
      <c r="D3755" s="1"/>
      <c r="E3755" s="1"/>
      <c r="F3755" s="1" t="s">
        <v>29262</v>
      </c>
      <c r="G3755" s="35" t="s">
        <v>11086</v>
      </c>
      <c r="H3755" s="35" t="s">
        <v>11087</v>
      </c>
      <c r="I3755" s="35" t="s">
        <v>23</v>
      </c>
      <c r="J3755" s="36">
        <v>119713000</v>
      </c>
      <c r="K3755" s="36">
        <v>127722000</v>
      </c>
      <c r="L3755" s="36">
        <v>157519000</v>
      </c>
      <c r="M3755" s="36">
        <v>146338000</v>
      </c>
      <c r="N3755" s="36">
        <v>131730000</v>
      </c>
      <c r="O3755" s="37">
        <v>0.50960000000000005</v>
      </c>
      <c r="P3755" s="37">
        <v>2.0400000000000001E-2</v>
      </c>
      <c r="Q3755" s="37">
        <v>1.9599999999999999E-2</v>
      </c>
      <c r="R3755" s="37">
        <v>4.1999999999999997E-3</v>
      </c>
      <c r="S3755" s="37">
        <v>3.9300000000000002E-2</v>
      </c>
      <c r="T3755" s="37">
        <v>-4.0000000000000002E-4</v>
      </c>
      <c r="U3755" s="37">
        <v>-3.0000000000000001E-3</v>
      </c>
      <c r="V3755" s="37">
        <v>-4.1000000000000003E-3</v>
      </c>
      <c r="W3755" s="37">
        <v>-2.8999999999999998E-3</v>
      </c>
      <c r="X3755" s="37">
        <v>-8.9999999999999998E-4</v>
      </c>
      <c r="Z3755" s="4" t="str">
        <f t="shared" si="236"/>
        <v>NO</v>
      </c>
      <c r="AA3755" s="4" t="str">
        <f t="shared" si="236"/>
        <v>NO</v>
      </c>
      <c r="AB3755" s="4" t="str">
        <f t="shared" si="236"/>
        <v>NO</v>
      </c>
      <c r="AD3755" s="4">
        <f t="shared" si="237"/>
        <v>0</v>
      </c>
    </row>
    <row r="3756" spans="1:30" ht="27.65" customHeight="1" x14ac:dyDescent="0.35">
      <c r="A3756" s="34">
        <v>3772</v>
      </c>
      <c r="B3756" s="1" t="s">
        <v>11088</v>
      </c>
      <c r="C3756" s="1"/>
      <c r="D3756" s="1"/>
      <c r="E3756" s="1"/>
      <c r="F3756" s="1" t="s">
        <v>29262</v>
      </c>
      <c r="G3756" s="35" t="s">
        <v>11089</v>
      </c>
      <c r="H3756" s="35" t="s">
        <v>11090</v>
      </c>
      <c r="I3756" s="35" t="s">
        <v>33</v>
      </c>
      <c r="J3756" s="36">
        <v>80844000</v>
      </c>
      <c r="K3756" s="36">
        <v>51084000</v>
      </c>
      <c r="L3756" s="36">
        <v>30170000</v>
      </c>
      <c r="M3756" s="36"/>
      <c r="N3756" s="36">
        <v>131659000</v>
      </c>
      <c r="O3756" s="37">
        <v>6.8000000000000005E-2</v>
      </c>
      <c r="P3756" s="37">
        <v>7.7600000000000002E-2</v>
      </c>
      <c r="Q3756" s="37">
        <v>0.1066</v>
      </c>
      <c r="R3756" s="37"/>
      <c r="S3756" s="37">
        <v>0.24660000000000001</v>
      </c>
      <c r="T3756" s="37">
        <v>-2.52E-2</v>
      </c>
      <c r="U3756" s="37">
        <v>-3.1899999999999998E-2</v>
      </c>
      <c r="V3756" s="37">
        <v>-8.9999999999999993E-3</v>
      </c>
      <c r="W3756" s="37"/>
      <c r="X3756" s="37">
        <v>-7.7000000000000002E-3</v>
      </c>
      <c r="Z3756" s="4" t="str">
        <f t="shared" si="236"/>
        <v>NO</v>
      </c>
      <c r="AA3756" s="4" t="str">
        <f t="shared" si="236"/>
        <v>NO</v>
      </c>
      <c r="AB3756" s="4" t="str">
        <f t="shared" si="236"/>
        <v>YES</v>
      </c>
      <c r="AD3756" s="4">
        <f t="shared" si="237"/>
        <v>1</v>
      </c>
    </row>
    <row r="3757" spans="1:30" ht="14.4" customHeight="1" x14ac:dyDescent="0.35">
      <c r="A3757" s="34">
        <v>3773</v>
      </c>
      <c r="B3757" s="1" t="s">
        <v>11091</v>
      </c>
      <c r="C3757" s="1"/>
      <c r="D3757" s="1"/>
      <c r="E3757" s="1"/>
      <c r="F3757" s="1" t="s">
        <v>29262</v>
      </c>
      <c r="G3757" s="35" t="s">
        <v>11092</v>
      </c>
      <c r="H3757" s="35" t="s">
        <v>11093</v>
      </c>
      <c r="I3757" s="35" t="s">
        <v>23</v>
      </c>
      <c r="J3757" s="36">
        <v>42044000</v>
      </c>
      <c r="K3757" s="36">
        <v>53567000</v>
      </c>
      <c r="L3757" s="36">
        <v>69798000</v>
      </c>
      <c r="M3757" s="36">
        <v>99667000</v>
      </c>
      <c r="N3757" s="36">
        <v>131644000</v>
      </c>
      <c r="O3757" s="37">
        <v>4.48E-2</v>
      </c>
      <c r="P3757" s="37">
        <v>1.55E-2</v>
      </c>
      <c r="Q3757" s="37">
        <v>2.9000000000000001E-2</v>
      </c>
      <c r="R3757" s="37">
        <v>1.8499999999999999E-2</v>
      </c>
      <c r="S3757" s="37">
        <v>8.6E-3</v>
      </c>
      <c r="T3757" s="37">
        <v>3.4799999999999998E-2</v>
      </c>
      <c r="U3757" s="37">
        <v>3.7000000000000002E-3</v>
      </c>
      <c r="V3757" s="37">
        <v>-6.3E-3</v>
      </c>
      <c r="W3757" s="37">
        <v>4.0000000000000002E-4</v>
      </c>
      <c r="X3757" s="37">
        <v>-2.9999999999999997E-4</v>
      </c>
      <c r="Z3757" s="4" t="str">
        <f t="shared" si="236"/>
        <v>NO</v>
      </c>
      <c r="AA3757" s="4" t="str">
        <f t="shared" si="236"/>
        <v>NO</v>
      </c>
      <c r="AB3757" s="4" t="str">
        <f t="shared" si="236"/>
        <v>NO</v>
      </c>
      <c r="AD3757" s="4">
        <f t="shared" si="237"/>
        <v>0</v>
      </c>
    </row>
    <row r="3758" spans="1:30" ht="14.4" customHeight="1" x14ac:dyDescent="0.35">
      <c r="A3758" s="34">
        <v>3774</v>
      </c>
      <c r="B3758" s="1" t="s">
        <v>11094</v>
      </c>
      <c r="C3758" s="1"/>
      <c r="D3758" s="1"/>
      <c r="E3758" s="1"/>
      <c r="F3758" s="1" t="s">
        <v>29262</v>
      </c>
      <c r="G3758" s="35" t="s">
        <v>11095</v>
      </c>
      <c r="H3758" s="35" t="s">
        <v>11096</v>
      </c>
      <c r="I3758" s="35" t="s">
        <v>43</v>
      </c>
      <c r="J3758" s="36">
        <v>105760000</v>
      </c>
      <c r="K3758" s="36">
        <v>121674000</v>
      </c>
      <c r="L3758" s="36">
        <v>127539000</v>
      </c>
      <c r="M3758" s="36">
        <v>133027000</v>
      </c>
      <c r="N3758" s="36">
        <v>131627000</v>
      </c>
      <c r="O3758" s="37">
        <v>0.1206</v>
      </c>
      <c r="P3758" s="37">
        <v>0.1084</v>
      </c>
      <c r="Q3758" s="37">
        <v>7.1599999999999997E-2</v>
      </c>
      <c r="R3758" s="37">
        <v>6.5299999999999997E-2</v>
      </c>
      <c r="S3758" s="37">
        <v>4.65E-2</v>
      </c>
      <c r="T3758" s="37"/>
      <c r="U3758" s="37"/>
      <c r="V3758" s="37"/>
      <c r="W3758" s="37"/>
      <c r="X3758" s="37"/>
      <c r="Z3758" s="4" t="str">
        <f t="shared" si="236"/>
        <v>NO</v>
      </c>
      <c r="AA3758" s="4" t="str">
        <f t="shared" si="236"/>
        <v>NO</v>
      </c>
      <c r="AB3758" s="4" t="str">
        <f t="shared" si="236"/>
        <v>NO</v>
      </c>
      <c r="AD3758" s="4">
        <f t="shared" si="237"/>
        <v>0</v>
      </c>
    </row>
    <row r="3759" spans="1:30" ht="14.4" customHeight="1" x14ac:dyDescent="0.35">
      <c r="A3759" s="34">
        <v>3775</v>
      </c>
      <c r="B3759" s="1" t="s">
        <v>11097</v>
      </c>
      <c r="C3759" s="1" t="s">
        <v>29015</v>
      </c>
      <c r="D3759" s="1"/>
      <c r="E3759" s="1" t="s">
        <v>29008</v>
      </c>
      <c r="F3759" s="1" t="s">
        <v>29262</v>
      </c>
      <c r="G3759" s="35" t="s">
        <v>11098</v>
      </c>
      <c r="H3759" s="35" t="s">
        <v>11099</v>
      </c>
      <c r="I3759" s="35" t="s">
        <v>29</v>
      </c>
      <c r="J3759" s="36">
        <v>88553000</v>
      </c>
      <c r="K3759" s="36">
        <v>87687000</v>
      </c>
      <c r="L3759" s="36">
        <v>103839000</v>
      </c>
      <c r="M3759" s="36">
        <v>112519000</v>
      </c>
      <c r="N3759" s="36">
        <v>131585000</v>
      </c>
      <c r="O3759" s="37">
        <v>4.2799999999999998E-2</v>
      </c>
      <c r="P3759" s="37">
        <v>-2.5499999999999998E-2</v>
      </c>
      <c r="Q3759" s="37">
        <v>1.17E-2</v>
      </c>
      <c r="R3759" s="37">
        <v>4.1000000000000003E-3</v>
      </c>
      <c r="S3759" s="37">
        <v>1.24E-2</v>
      </c>
      <c r="T3759" s="37">
        <v>0.11799999999999999</v>
      </c>
      <c r="U3759" s="37">
        <v>-4.9700000000000001E-2</v>
      </c>
      <c r="V3759" s="37">
        <v>4.0000000000000002E-4</v>
      </c>
      <c r="W3759" s="37">
        <v>6.3E-3</v>
      </c>
      <c r="X3759" s="37"/>
      <c r="Z3759" s="4" t="str">
        <f t="shared" si="236"/>
        <v>NO</v>
      </c>
      <c r="AA3759" s="4" t="str">
        <f t="shared" si="236"/>
        <v>NO</v>
      </c>
      <c r="AB3759" s="4" t="str">
        <f t="shared" si="236"/>
        <v>NO</v>
      </c>
      <c r="AD3759" s="4">
        <f t="shared" si="237"/>
        <v>0</v>
      </c>
    </row>
    <row r="3760" spans="1:30" ht="27.65" customHeight="1" x14ac:dyDescent="0.35">
      <c r="A3760" s="34">
        <v>3776</v>
      </c>
      <c r="B3760" s="1" t="s">
        <v>11100</v>
      </c>
      <c r="C3760" s="1"/>
      <c r="D3760" s="1"/>
      <c r="E3760" s="1"/>
      <c r="F3760" s="1" t="s">
        <v>29262</v>
      </c>
      <c r="G3760" s="35" t="s">
        <v>11101</v>
      </c>
      <c r="H3760" s="35" t="s">
        <v>11102</v>
      </c>
      <c r="I3760" s="35" t="s">
        <v>544</v>
      </c>
      <c r="J3760" s="36">
        <v>123232000</v>
      </c>
      <c r="K3760" s="36"/>
      <c r="L3760" s="36">
        <v>116859000</v>
      </c>
      <c r="M3760" s="36">
        <v>115087000</v>
      </c>
      <c r="N3760" s="36">
        <v>131559000</v>
      </c>
      <c r="O3760" s="37">
        <v>0.44990000000000002</v>
      </c>
      <c r="P3760" s="37"/>
      <c r="Q3760" s="37">
        <v>0.29260000000000003</v>
      </c>
      <c r="R3760" s="37">
        <v>4.9399999999999999E-2</v>
      </c>
      <c r="S3760" s="37">
        <v>-5.67E-2</v>
      </c>
      <c r="T3760" s="37">
        <v>-2.8E-3</v>
      </c>
      <c r="U3760" s="37"/>
      <c r="V3760" s="37"/>
      <c r="W3760" s="37"/>
      <c r="X3760" s="37">
        <v>-5.9999999999999995E-4</v>
      </c>
      <c r="Z3760" s="4" t="str">
        <f t="shared" si="236"/>
        <v>YES</v>
      </c>
      <c r="AA3760" s="4" t="str">
        <f t="shared" si="236"/>
        <v>NO</v>
      </c>
      <c r="AB3760" s="4" t="str">
        <f t="shared" si="236"/>
        <v>NO</v>
      </c>
      <c r="AD3760" s="4">
        <f t="shared" si="237"/>
        <v>1</v>
      </c>
    </row>
    <row r="3761" spans="1:30" ht="14.4" customHeight="1" x14ac:dyDescent="0.35">
      <c r="A3761" s="34">
        <v>3777</v>
      </c>
      <c r="B3761" s="1" t="s">
        <v>11103</v>
      </c>
      <c r="C3761" s="1"/>
      <c r="D3761" s="1"/>
      <c r="E3761" s="1"/>
      <c r="F3761" s="1" t="s">
        <v>29262</v>
      </c>
      <c r="G3761" s="35" t="s">
        <v>11104</v>
      </c>
      <c r="H3761" s="35" t="s">
        <v>11105</v>
      </c>
      <c r="I3761" s="35" t="s">
        <v>544</v>
      </c>
      <c r="J3761" s="36">
        <v>93969000</v>
      </c>
      <c r="K3761" s="36">
        <v>99090000</v>
      </c>
      <c r="L3761" s="36">
        <v>126272000</v>
      </c>
      <c r="M3761" s="36">
        <v>143724000</v>
      </c>
      <c r="N3761" s="36">
        <v>131542000</v>
      </c>
      <c r="O3761" s="37">
        <v>4.9500000000000002E-2</v>
      </c>
      <c r="P3761" s="37">
        <v>-4.5699999999999998E-2</v>
      </c>
      <c r="Q3761" s="37">
        <v>3.4700000000000002E-2</v>
      </c>
      <c r="R3761" s="37">
        <v>6.8699999999999997E-2</v>
      </c>
      <c r="S3761" s="37">
        <v>-1.1999999999999999E-3</v>
      </c>
      <c r="T3761" s="37"/>
      <c r="U3761" s="37"/>
      <c r="V3761" s="37"/>
      <c r="W3761" s="37"/>
      <c r="X3761" s="37"/>
      <c r="Z3761" s="4" t="str">
        <f t="shared" si="236"/>
        <v>NO</v>
      </c>
      <c r="AA3761" s="4" t="str">
        <f t="shared" si="236"/>
        <v>NO</v>
      </c>
      <c r="AB3761" s="4" t="str">
        <f t="shared" si="236"/>
        <v>NO</v>
      </c>
      <c r="AD3761" s="4">
        <f t="shared" si="237"/>
        <v>0</v>
      </c>
    </row>
    <row r="3762" spans="1:30" ht="27.65" customHeight="1" x14ac:dyDescent="0.35">
      <c r="A3762" s="34">
        <v>3778</v>
      </c>
      <c r="B3762" s="1" t="s">
        <v>11106</v>
      </c>
      <c r="C3762" s="1"/>
      <c r="D3762" s="1"/>
      <c r="E3762" s="1"/>
      <c r="F3762" s="1" t="s">
        <v>29262</v>
      </c>
      <c r="G3762" s="35" t="s">
        <v>11107</v>
      </c>
      <c r="H3762" s="35" t="s">
        <v>11108</v>
      </c>
      <c r="I3762" s="35" t="s">
        <v>43</v>
      </c>
      <c r="J3762" s="36">
        <v>143230000</v>
      </c>
      <c r="K3762" s="36">
        <v>104247000</v>
      </c>
      <c r="L3762" s="36">
        <v>118338000</v>
      </c>
      <c r="M3762" s="36">
        <v>147277000</v>
      </c>
      <c r="N3762" s="36">
        <v>131518000</v>
      </c>
      <c r="O3762" s="37">
        <v>0.28549999999999998</v>
      </c>
      <c r="P3762" s="37">
        <v>0.1084</v>
      </c>
      <c r="Q3762" s="37">
        <v>0.20760000000000001</v>
      </c>
      <c r="R3762" s="37">
        <v>0.1226</v>
      </c>
      <c r="S3762" s="37">
        <v>5.2400000000000002E-2</v>
      </c>
      <c r="T3762" s="37"/>
      <c r="U3762" s="37"/>
      <c r="V3762" s="37"/>
      <c r="W3762" s="37"/>
      <c r="X3762" s="37"/>
      <c r="Z3762" s="4" t="str">
        <f t="shared" si="236"/>
        <v>YES</v>
      </c>
      <c r="AA3762" s="4" t="str">
        <f t="shared" si="236"/>
        <v>NO</v>
      </c>
      <c r="AB3762" s="4" t="str">
        <f t="shared" si="236"/>
        <v>NO</v>
      </c>
      <c r="AD3762" s="4">
        <f t="shared" si="237"/>
        <v>1</v>
      </c>
    </row>
    <row r="3763" spans="1:30" ht="41.4" customHeight="1" x14ac:dyDescent="0.35">
      <c r="A3763" s="34">
        <v>3779</v>
      </c>
      <c r="B3763" s="1" t="s">
        <v>11109</v>
      </c>
      <c r="C3763" s="1" t="s">
        <v>29015</v>
      </c>
      <c r="D3763" s="1"/>
      <c r="E3763" s="1" t="s">
        <v>29008</v>
      </c>
      <c r="F3763" s="1" t="s">
        <v>29262</v>
      </c>
      <c r="G3763" s="35" t="s">
        <v>11110</v>
      </c>
      <c r="H3763" s="35" t="s">
        <v>11111</v>
      </c>
      <c r="I3763" s="35" t="s">
        <v>29</v>
      </c>
      <c r="J3763" s="36">
        <v>79329000</v>
      </c>
      <c r="K3763" s="36">
        <v>92692000</v>
      </c>
      <c r="L3763" s="36">
        <v>97005000</v>
      </c>
      <c r="M3763" s="36">
        <v>110531000</v>
      </c>
      <c r="N3763" s="36">
        <v>131482000</v>
      </c>
      <c r="O3763" s="37">
        <v>5.4199999999999998E-2</v>
      </c>
      <c r="P3763" s="37">
        <v>6.3399999999999998E-2</v>
      </c>
      <c r="Q3763" s="37">
        <v>6.7900000000000002E-2</v>
      </c>
      <c r="R3763" s="37">
        <v>8.2900000000000001E-2</v>
      </c>
      <c r="S3763" s="37">
        <v>6.7900000000000002E-2</v>
      </c>
      <c r="T3763" s="37"/>
      <c r="U3763" s="37"/>
      <c r="V3763" s="37"/>
      <c r="W3763" s="37"/>
      <c r="X3763" s="37"/>
      <c r="Z3763" s="4" t="str">
        <f t="shared" si="236"/>
        <v>NO</v>
      </c>
      <c r="AA3763" s="4" t="str">
        <f t="shared" si="236"/>
        <v>NO</v>
      </c>
      <c r="AB3763" s="4" t="str">
        <f t="shared" si="236"/>
        <v>NO</v>
      </c>
      <c r="AD3763" s="4">
        <f t="shared" si="237"/>
        <v>0</v>
      </c>
    </row>
    <row r="3764" spans="1:30" ht="14.4" customHeight="1" x14ac:dyDescent="0.35">
      <c r="A3764" s="34">
        <v>3780</v>
      </c>
      <c r="B3764" s="1" t="s">
        <v>11112</v>
      </c>
      <c r="C3764" s="1"/>
      <c r="D3764" s="1"/>
      <c r="E3764" s="1"/>
      <c r="F3764" s="1" t="s">
        <v>29262</v>
      </c>
      <c r="G3764" s="35" t="s">
        <v>11113</v>
      </c>
      <c r="H3764" s="35" t="s">
        <v>11114</v>
      </c>
      <c r="I3764" s="35" t="s">
        <v>23</v>
      </c>
      <c r="J3764" s="36">
        <v>65965000</v>
      </c>
      <c r="K3764" s="36">
        <v>87850000</v>
      </c>
      <c r="L3764" s="36">
        <v>110321000</v>
      </c>
      <c r="M3764" s="36">
        <v>131859000</v>
      </c>
      <c r="N3764" s="36">
        <v>131441000</v>
      </c>
      <c r="O3764" s="37">
        <v>0.36459999999999998</v>
      </c>
      <c r="P3764" s="37">
        <v>0.42630000000000001</v>
      </c>
      <c r="Q3764" s="37">
        <v>0.46589999999999998</v>
      </c>
      <c r="R3764" s="37">
        <v>0.40210000000000001</v>
      </c>
      <c r="S3764" s="37">
        <v>0.36099999999999999</v>
      </c>
      <c r="T3764" s="37">
        <v>-8.0000000000000004E-4</v>
      </c>
      <c r="U3764" s="37"/>
      <c r="V3764" s="37"/>
      <c r="W3764" s="37"/>
      <c r="X3764" s="37"/>
      <c r="Z3764" s="4" t="str">
        <f t="shared" si="236"/>
        <v>YES</v>
      </c>
      <c r="AA3764" s="4" t="str">
        <f t="shared" si="236"/>
        <v>YES</v>
      </c>
      <c r="AB3764" s="4" t="str">
        <f t="shared" si="236"/>
        <v>YES</v>
      </c>
      <c r="AD3764" s="4">
        <f t="shared" si="237"/>
        <v>3</v>
      </c>
    </row>
    <row r="3765" spans="1:30" ht="27.65" customHeight="1" x14ac:dyDescent="0.35">
      <c r="A3765" s="34">
        <v>3781</v>
      </c>
      <c r="B3765" s="1" t="s">
        <v>11115</v>
      </c>
      <c r="C3765" s="1" t="s">
        <v>29015</v>
      </c>
      <c r="D3765" s="1"/>
      <c r="E3765" s="1" t="s">
        <v>29008</v>
      </c>
      <c r="F3765" s="1" t="s">
        <v>29262</v>
      </c>
      <c r="G3765" s="35" t="s">
        <v>11116</v>
      </c>
      <c r="H3765" s="35" t="s">
        <v>11117</v>
      </c>
      <c r="I3765" s="35" t="s">
        <v>29</v>
      </c>
      <c r="J3765" s="36">
        <v>370000</v>
      </c>
      <c r="K3765" s="36">
        <v>51824000</v>
      </c>
      <c r="L3765" s="36">
        <v>68107000</v>
      </c>
      <c r="M3765" s="36">
        <v>102549000</v>
      </c>
      <c r="N3765" s="36">
        <v>131418000</v>
      </c>
      <c r="O3765" s="37">
        <v>-0.4486</v>
      </c>
      <c r="P3765" s="37">
        <v>3.6900000000000002E-2</v>
      </c>
      <c r="Q3765" s="37">
        <v>0.1484</v>
      </c>
      <c r="R3765" s="37">
        <v>0.2041</v>
      </c>
      <c r="S3765" s="37">
        <v>0.26269999999999999</v>
      </c>
      <c r="T3765" s="37"/>
      <c r="U3765" s="37"/>
      <c r="V3765" s="37"/>
      <c r="W3765" s="37">
        <v>-6.0000000000000001E-3</v>
      </c>
      <c r="X3765" s="37"/>
      <c r="Z3765" s="4" t="str">
        <f t="shared" si="236"/>
        <v>NO</v>
      </c>
      <c r="AA3765" s="4" t="str">
        <f t="shared" si="236"/>
        <v>YES</v>
      </c>
      <c r="AB3765" s="4" t="str">
        <f t="shared" si="236"/>
        <v>YES</v>
      </c>
      <c r="AD3765" s="4">
        <f t="shared" si="237"/>
        <v>2</v>
      </c>
    </row>
    <row r="3766" spans="1:30" ht="27.65" customHeight="1" x14ac:dyDescent="0.35">
      <c r="A3766" s="34">
        <v>3782</v>
      </c>
      <c r="B3766" s="1" t="s">
        <v>11118</v>
      </c>
      <c r="C3766" s="1"/>
      <c r="D3766" s="1"/>
      <c r="E3766" s="1"/>
      <c r="F3766" s="1" t="s">
        <v>29262</v>
      </c>
      <c r="G3766" s="35" t="s">
        <v>11119</v>
      </c>
      <c r="H3766" s="35" t="s">
        <v>11120</v>
      </c>
      <c r="I3766" s="35" t="s">
        <v>23</v>
      </c>
      <c r="J3766" s="36">
        <v>24905000</v>
      </c>
      <c r="K3766" s="36">
        <v>54593000</v>
      </c>
      <c r="L3766" s="36">
        <v>70292000</v>
      </c>
      <c r="M3766" s="36">
        <v>95174000</v>
      </c>
      <c r="N3766" s="36">
        <v>131409000</v>
      </c>
      <c r="O3766" s="37">
        <v>0.27539999999999998</v>
      </c>
      <c r="P3766" s="37">
        <v>0.2117</v>
      </c>
      <c r="Q3766" s="37">
        <v>0.13750000000000001</v>
      </c>
      <c r="R3766" s="37">
        <v>0.22739999999999999</v>
      </c>
      <c r="S3766" s="37">
        <v>0.1072</v>
      </c>
      <c r="T3766" s="37"/>
      <c r="U3766" s="37"/>
      <c r="V3766" s="37"/>
      <c r="W3766" s="37"/>
      <c r="X3766" s="37"/>
      <c r="Z3766" s="4" t="str">
        <f t="shared" si="236"/>
        <v>NO</v>
      </c>
      <c r="AA3766" s="4" t="str">
        <f t="shared" si="236"/>
        <v>YES</v>
      </c>
      <c r="AB3766" s="4" t="str">
        <f t="shared" si="236"/>
        <v>NO</v>
      </c>
      <c r="AD3766" s="4">
        <f t="shared" si="237"/>
        <v>1</v>
      </c>
    </row>
    <row r="3767" spans="1:30" ht="41.4" customHeight="1" x14ac:dyDescent="0.35">
      <c r="A3767" s="34">
        <v>3783</v>
      </c>
      <c r="B3767" s="1" t="s">
        <v>11121</v>
      </c>
      <c r="C3767" s="1"/>
      <c r="D3767" s="1"/>
      <c r="E3767" s="1"/>
      <c r="F3767" s="1" t="s">
        <v>29262</v>
      </c>
      <c r="G3767" s="35" t="s">
        <v>11122</v>
      </c>
      <c r="H3767" s="35" t="s">
        <v>11123</v>
      </c>
      <c r="I3767" s="35" t="s">
        <v>33</v>
      </c>
      <c r="J3767" s="36">
        <v>62113000</v>
      </c>
      <c r="K3767" s="36">
        <v>79091000</v>
      </c>
      <c r="L3767" s="36">
        <v>82727000</v>
      </c>
      <c r="M3767" s="36">
        <v>113722000</v>
      </c>
      <c r="N3767" s="36">
        <v>131399000</v>
      </c>
      <c r="O3767" s="37">
        <v>0.248</v>
      </c>
      <c r="P3767" s="37">
        <v>0.31740000000000002</v>
      </c>
      <c r="Q3767" s="37">
        <v>0.26960000000000001</v>
      </c>
      <c r="R3767" s="37">
        <v>0.26910000000000001</v>
      </c>
      <c r="S3767" s="37">
        <v>9.4700000000000006E-2</v>
      </c>
      <c r="T3767" s="37"/>
      <c r="U3767" s="37"/>
      <c r="V3767" s="37"/>
      <c r="W3767" s="37"/>
      <c r="X3767" s="37"/>
      <c r="Z3767" s="4" t="str">
        <f t="shared" si="236"/>
        <v>YES</v>
      </c>
      <c r="AA3767" s="4" t="str">
        <f t="shared" si="236"/>
        <v>YES</v>
      </c>
      <c r="AB3767" s="4" t="str">
        <f t="shared" si="236"/>
        <v>NO</v>
      </c>
      <c r="AD3767" s="4">
        <f t="shared" si="237"/>
        <v>2</v>
      </c>
    </row>
    <row r="3768" spans="1:30" ht="14.4" customHeight="1" x14ac:dyDescent="0.35">
      <c r="A3768" s="34">
        <v>3784</v>
      </c>
      <c r="B3768" s="1" t="s">
        <v>11124</v>
      </c>
      <c r="C3768" s="1"/>
      <c r="D3768" s="1"/>
      <c r="E3768" s="1"/>
      <c r="F3768" s="1" t="s">
        <v>29262</v>
      </c>
      <c r="G3768" s="35" t="s">
        <v>11125</v>
      </c>
      <c r="H3768" s="35" t="s">
        <v>11126</v>
      </c>
      <c r="I3768" s="35" t="s">
        <v>544</v>
      </c>
      <c r="J3768" s="36">
        <v>79289000</v>
      </c>
      <c r="K3768" s="36">
        <v>98268000</v>
      </c>
      <c r="L3768" s="36">
        <v>113550000</v>
      </c>
      <c r="M3768" s="36">
        <v>116890000</v>
      </c>
      <c r="N3768" s="36">
        <v>131393000</v>
      </c>
      <c r="O3768" s="37">
        <v>1.3599999999999999E-2</v>
      </c>
      <c r="P3768" s="37">
        <v>9.4899999999999998E-2</v>
      </c>
      <c r="Q3768" s="37">
        <v>0.1129</v>
      </c>
      <c r="R3768" s="37">
        <v>7.3800000000000004E-2</v>
      </c>
      <c r="S3768" s="37">
        <v>6.3200000000000006E-2</v>
      </c>
      <c r="T3768" s="37"/>
      <c r="U3768" s="37">
        <v>-2.5000000000000001E-3</v>
      </c>
      <c r="V3768" s="37">
        <v>-1.3100000000000001E-2</v>
      </c>
      <c r="W3768" s="37">
        <v>-9.1999999999999998E-3</v>
      </c>
      <c r="X3768" s="37">
        <v>-5.8999999999999999E-3</v>
      </c>
      <c r="Z3768" s="4" t="str">
        <f t="shared" si="236"/>
        <v>NO</v>
      </c>
      <c r="AA3768" s="4" t="str">
        <f t="shared" si="236"/>
        <v>NO</v>
      </c>
      <c r="AB3768" s="4" t="str">
        <f t="shared" si="236"/>
        <v>NO</v>
      </c>
      <c r="AD3768" s="4">
        <f t="shared" si="237"/>
        <v>0</v>
      </c>
    </row>
    <row r="3769" spans="1:30" ht="27.65" customHeight="1" x14ac:dyDescent="0.35">
      <c r="A3769" s="34">
        <v>3785</v>
      </c>
      <c r="B3769" s="1" t="s">
        <v>11127</v>
      </c>
      <c r="C3769" s="1"/>
      <c r="D3769" s="1"/>
      <c r="E3769" s="1"/>
      <c r="F3769" s="1" t="s">
        <v>29262</v>
      </c>
      <c r="G3769" s="35" t="s">
        <v>11128</v>
      </c>
      <c r="H3769" s="35" t="s">
        <v>11129</v>
      </c>
      <c r="I3769" s="35" t="s">
        <v>544</v>
      </c>
      <c r="J3769" s="36">
        <v>54208000</v>
      </c>
      <c r="K3769" s="36">
        <v>67941000</v>
      </c>
      <c r="L3769" s="36">
        <v>84128000</v>
      </c>
      <c r="M3769" s="36">
        <v>106364000</v>
      </c>
      <c r="N3769" s="36">
        <v>131368000</v>
      </c>
      <c r="O3769" s="37">
        <v>4.2299999999999997E-2</v>
      </c>
      <c r="P3769" s="37">
        <v>0.13789999999999999</v>
      </c>
      <c r="Q3769" s="37">
        <v>0.1535</v>
      </c>
      <c r="R3769" s="37">
        <v>0.1176</v>
      </c>
      <c r="S3769" s="37">
        <v>0.1598</v>
      </c>
      <c r="T3769" s="37">
        <v>-0.1192</v>
      </c>
      <c r="U3769" s="37">
        <v>-9.7900000000000001E-2</v>
      </c>
      <c r="V3769" s="37">
        <v>-8.4000000000000005E-2</v>
      </c>
      <c r="W3769" s="37">
        <v>-6.7599999999999993E-2</v>
      </c>
      <c r="X3769" s="37">
        <v>-3.8100000000000002E-2</v>
      </c>
      <c r="Z3769" s="4" t="str">
        <f t="shared" si="236"/>
        <v>NO</v>
      </c>
      <c r="AA3769" s="4" t="str">
        <f t="shared" si="236"/>
        <v>NO</v>
      </c>
      <c r="AB3769" s="4" t="str">
        <f t="shared" si="236"/>
        <v>NO</v>
      </c>
      <c r="AD3769" s="4">
        <f t="shared" si="237"/>
        <v>0</v>
      </c>
    </row>
    <row r="3770" spans="1:30" ht="14.4" customHeight="1" x14ac:dyDescent="0.35">
      <c r="A3770" s="34">
        <v>3786</v>
      </c>
      <c r="B3770" s="1" t="s">
        <v>11130</v>
      </c>
      <c r="C3770" s="1" t="s">
        <v>29015</v>
      </c>
      <c r="D3770" s="1"/>
      <c r="E3770" s="1" t="s">
        <v>29008</v>
      </c>
      <c r="F3770" s="1" t="s">
        <v>29262</v>
      </c>
      <c r="G3770" s="35" t="s">
        <v>11131</v>
      </c>
      <c r="H3770" s="35" t="s">
        <v>11132</v>
      </c>
      <c r="I3770" s="35" t="s">
        <v>29</v>
      </c>
      <c r="J3770" s="36">
        <v>19210000</v>
      </c>
      <c r="K3770" s="36">
        <v>23786000</v>
      </c>
      <c r="L3770" s="36">
        <v>47767000</v>
      </c>
      <c r="M3770" s="36">
        <v>81217000</v>
      </c>
      <c r="N3770" s="36">
        <v>131363000</v>
      </c>
      <c r="O3770" s="37">
        <v>8.3799999999999999E-2</v>
      </c>
      <c r="P3770" s="37">
        <v>4.2999999999999997E-2</v>
      </c>
      <c r="Q3770" s="37">
        <v>0.1028</v>
      </c>
      <c r="R3770" s="37">
        <v>0.11849999999999999</v>
      </c>
      <c r="S3770" s="37">
        <v>0.1157</v>
      </c>
      <c r="T3770" s="37">
        <v>0.114</v>
      </c>
      <c r="U3770" s="37">
        <v>8.9999999999999998E-4</v>
      </c>
      <c r="V3770" s="37">
        <v>0.1028</v>
      </c>
      <c r="W3770" s="37">
        <v>0.11849999999999999</v>
      </c>
      <c r="X3770" s="37">
        <v>0.1157</v>
      </c>
      <c r="Z3770" s="4" t="str">
        <f t="shared" si="236"/>
        <v>NO</v>
      </c>
      <c r="AA3770" s="4" t="str">
        <f t="shared" si="236"/>
        <v>NO</v>
      </c>
      <c r="AB3770" s="4" t="str">
        <f t="shared" si="236"/>
        <v>NO</v>
      </c>
      <c r="AD3770" s="4">
        <f t="shared" si="237"/>
        <v>0</v>
      </c>
    </row>
    <row r="3771" spans="1:30" ht="27.65" customHeight="1" x14ac:dyDescent="0.35">
      <c r="A3771" s="34">
        <v>3787</v>
      </c>
      <c r="B3771" s="1" t="s">
        <v>11133</v>
      </c>
      <c r="C3771" s="1" t="s">
        <v>29015</v>
      </c>
      <c r="D3771" s="1"/>
      <c r="E3771" s="1" t="s">
        <v>29008</v>
      </c>
      <c r="F3771" s="1" t="s">
        <v>29262</v>
      </c>
      <c r="G3771" s="35" t="s">
        <v>11134</v>
      </c>
      <c r="H3771" s="35" t="s">
        <v>11135</v>
      </c>
      <c r="I3771" s="35" t="s">
        <v>29</v>
      </c>
      <c r="J3771" s="36">
        <v>90443000</v>
      </c>
      <c r="K3771" s="36">
        <v>85471000</v>
      </c>
      <c r="L3771" s="36">
        <v>90049000</v>
      </c>
      <c r="M3771" s="36">
        <v>103278000</v>
      </c>
      <c r="N3771" s="36">
        <v>131362000</v>
      </c>
      <c r="O3771" s="37">
        <v>0.2319</v>
      </c>
      <c r="P3771" s="37">
        <v>0.29449999999999998</v>
      </c>
      <c r="Q3771" s="37">
        <v>0.222</v>
      </c>
      <c r="R3771" s="37">
        <v>5.2900000000000003E-2</v>
      </c>
      <c r="S3771" s="37">
        <v>7.8E-2</v>
      </c>
      <c r="T3771" s="37"/>
      <c r="U3771" s="37"/>
      <c r="V3771" s="37">
        <v>-3.8999999999999998E-3</v>
      </c>
      <c r="W3771" s="37">
        <v>-3.8E-3</v>
      </c>
      <c r="X3771" s="37">
        <v>-2.0999999999999999E-3</v>
      </c>
      <c r="Z3771" s="4" t="str">
        <f t="shared" si="236"/>
        <v>YES</v>
      </c>
      <c r="AA3771" s="4" t="str">
        <f t="shared" si="236"/>
        <v>NO</v>
      </c>
      <c r="AB3771" s="4" t="str">
        <f t="shared" si="236"/>
        <v>NO</v>
      </c>
      <c r="AD3771" s="4">
        <f t="shared" si="237"/>
        <v>1</v>
      </c>
    </row>
    <row r="3772" spans="1:30" ht="14.4" customHeight="1" x14ac:dyDescent="0.35">
      <c r="A3772" s="34">
        <v>3788</v>
      </c>
      <c r="B3772" s="1" t="s">
        <v>11136</v>
      </c>
      <c r="C3772" s="1"/>
      <c r="D3772" s="1"/>
      <c r="E3772" s="1"/>
      <c r="F3772" s="1" t="s">
        <v>29262</v>
      </c>
      <c r="G3772" s="35" t="s">
        <v>11137</v>
      </c>
      <c r="H3772" s="35" t="s">
        <v>11138</v>
      </c>
      <c r="I3772" s="35" t="s">
        <v>33</v>
      </c>
      <c r="J3772" s="36">
        <v>73339000</v>
      </c>
      <c r="K3772" s="36">
        <v>98347000</v>
      </c>
      <c r="L3772" s="36">
        <v>101562000</v>
      </c>
      <c r="M3772" s="36">
        <v>128663000</v>
      </c>
      <c r="N3772" s="36">
        <v>131355000</v>
      </c>
      <c r="O3772" s="37">
        <v>0.24079999999999999</v>
      </c>
      <c r="P3772" s="37">
        <v>0.2797</v>
      </c>
      <c r="Q3772" s="37">
        <v>0.22639999999999999</v>
      </c>
      <c r="R3772" s="37">
        <v>0.35880000000000001</v>
      </c>
      <c r="S3772" s="37">
        <v>0.2782</v>
      </c>
      <c r="T3772" s="37">
        <v>-5.1000000000000004E-3</v>
      </c>
      <c r="U3772" s="37"/>
      <c r="V3772" s="37"/>
      <c r="W3772" s="37"/>
      <c r="X3772" s="37"/>
      <c r="Z3772" s="4" t="str">
        <f t="shared" si="236"/>
        <v>YES</v>
      </c>
      <c r="AA3772" s="4" t="str">
        <f t="shared" si="236"/>
        <v>YES</v>
      </c>
      <c r="AB3772" s="4" t="str">
        <f t="shared" si="236"/>
        <v>YES</v>
      </c>
      <c r="AD3772" s="4">
        <f t="shared" si="237"/>
        <v>3</v>
      </c>
    </row>
    <row r="3773" spans="1:30" ht="27.65" customHeight="1" x14ac:dyDescent="0.35">
      <c r="A3773" s="34">
        <v>3789</v>
      </c>
      <c r="B3773" s="1" t="s">
        <v>11139</v>
      </c>
      <c r="C3773" s="1" t="s">
        <v>29015</v>
      </c>
      <c r="D3773" s="1"/>
      <c r="E3773" s="1" t="s">
        <v>29008</v>
      </c>
      <c r="F3773" s="1" t="s">
        <v>29262</v>
      </c>
      <c r="G3773" s="35" t="s">
        <v>11140</v>
      </c>
      <c r="H3773" s="35" t="s">
        <v>11141</v>
      </c>
      <c r="I3773" s="35" t="s">
        <v>29</v>
      </c>
      <c r="J3773" s="36">
        <v>16647000</v>
      </c>
      <c r="K3773" s="36">
        <v>52062000</v>
      </c>
      <c r="L3773" s="36">
        <v>76832000</v>
      </c>
      <c r="M3773" s="36">
        <v>129713000</v>
      </c>
      <c r="N3773" s="36">
        <v>131300000</v>
      </c>
      <c r="O3773" s="37">
        <v>0.41</v>
      </c>
      <c r="P3773" s="37">
        <v>5.8999999999999997E-2</v>
      </c>
      <c r="Q3773" s="37">
        <v>0.29620000000000002</v>
      </c>
      <c r="R3773" s="37">
        <v>2.3599999999999999E-2</v>
      </c>
      <c r="S3773" s="37">
        <v>7.5999999999999998E-2</v>
      </c>
      <c r="T3773" s="37"/>
      <c r="U3773" s="37"/>
      <c r="V3773" s="37"/>
      <c r="W3773" s="37"/>
      <c r="X3773" s="37">
        <v>-7.1000000000000004E-3</v>
      </c>
      <c r="Z3773" s="4" t="str">
        <f t="shared" si="236"/>
        <v>YES</v>
      </c>
      <c r="AA3773" s="4" t="str">
        <f t="shared" si="236"/>
        <v>NO</v>
      </c>
      <c r="AB3773" s="4" t="str">
        <f t="shared" si="236"/>
        <v>NO</v>
      </c>
      <c r="AD3773" s="4">
        <f t="shared" si="237"/>
        <v>1</v>
      </c>
    </row>
    <row r="3774" spans="1:30" ht="27.65" customHeight="1" x14ac:dyDescent="0.35">
      <c r="A3774" s="34">
        <v>3790</v>
      </c>
      <c r="B3774" s="1" t="s">
        <v>11142</v>
      </c>
      <c r="C3774" s="1"/>
      <c r="D3774" s="1"/>
      <c r="E3774" s="1"/>
      <c r="F3774" s="1" t="s">
        <v>29262</v>
      </c>
      <c r="G3774" s="35" t="s">
        <v>11143</v>
      </c>
      <c r="H3774" s="35" t="s">
        <v>11144</v>
      </c>
      <c r="I3774" s="35" t="s">
        <v>23</v>
      </c>
      <c r="J3774" s="36">
        <v>90536000</v>
      </c>
      <c r="K3774" s="36">
        <v>96704000</v>
      </c>
      <c r="L3774" s="36">
        <v>105955000</v>
      </c>
      <c r="M3774" s="36">
        <v>118637000</v>
      </c>
      <c r="N3774" s="36">
        <v>131246000</v>
      </c>
      <c r="O3774" s="37">
        <v>0.1077</v>
      </c>
      <c r="P3774" s="37">
        <v>-2.53E-2</v>
      </c>
      <c r="Q3774" s="37">
        <v>-0.1249</v>
      </c>
      <c r="R3774" s="37">
        <v>-4.4999999999999997E-3</v>
      </c>
      <c r="S3774" s="37">
        <v>-5.4000000000000003E-3</v>
      </c>
      <c r="T3774" s="37"/>
      <c r="U3774" s="37"/>
      <c r="V3774" s="37"/>
      <c r="W3774" s="37"/>
      <c r="X3774" s="37"/>
      <c r="Z3774" s="4" t="str">
        <f t="shared" si="236"/>
        <v>NO</v>
      </c>
      <c r="AA3774" s="4" t="str">
        <f t="shared" si="236"/>
        <v>NO</v>
      </c>
      <c r="AB3774" s="4" t="str">
        <f t="shared" si="236"/>
        <v>NO</v>
      </c>
      <c r="AD3774" s="4">
        <f t="shared" si="237"/>
        <v>0</v>
      </c>
    </row>
    <row r="3775" spans="1:30" ht="14.4" customHeight="1" x14ac:dyDescent="0.35">
      <c r="A3775" s="34">
        <v>3791</v>
      </c>
      <c r="B3775" s="1" t="s">
        <v>1137</v>
      </c>
      <c r="C3775" s="1"/>
      <c r="D3775" s="1"/>
      <c r="E3775" s="1"/>
      <c r="F3775" s="1" t="s">
        <v>29262</v>
      </c>
      <c r="G3775" s="35" t="s">
        <v>11145</v>
      </c>
      <c r="H3775" s="35" t="s">
        <v>11146</v>
      </c>
      <c r="I3775" s="35" t="s">
        <v>23</v>
      </c>
      <c r="J3775" s="36">
        <v>64051000</v>
      </c>
      <c r="K3775" s="36">
        <v>46123000</v>
      </c>
      <c r="L3775" s="36">
        <v>46934000</v>
      </c>
      <c r="M3775" s="36">
        <v>54046000</v>
      </c>
      <c r="N3775" s="36">
        <v>131241000</v>
      </c>
      <c r="O3775" s="37">
        <v>0.69359999999999999</v>
      </c>
      <c r="P3775" s="37">
        <v>0.55230000000000001</v>
      </c>
      <c r="Q3775" s="37">
        <v>0.56730000000000003</v>
      </c>
      <c r="R3775" s="37">
        <v>0.48259999999999997</v>
      </c>
      <c r="S3775" s="37">
        <v>0.1676</v>
      </c>
      <c r="T3775" s="37">
        <v>0.66239999999999999</v>
      </c>
      <c r="U3775" s="37">
        <v>0.47799999999999998</v>
      </c>
      <c r="V3775" s="37">
        <v>0.52990000000000004</v>
      </c>
      <c r="W3775" s="37">
        <v>0.39040000000000002</v>
      </c>
      <c r="X3775" s="37">
        <v>0.1648</v>
      </c>
      <c r="Z3775" s="4" t="str">
        <f t="shared" si="236"/>
        <v>YES</v>
      </c>
      <c r="AA3775" s="4" t="str">
        <f t="shared" si="236"/>
        <v>YES</v>
      </c>
      <c r="AB3775" s="4" t="str">
        <f t="shared" si="236"/>
        <v>NO</v>
      </c>
      <c r="AD3775" s="4">
        <f t="shared" si="237"/>
        <v>2</v>
      </c>
    </row>
    <row r="3776" spans="1:30" ht="14.4" customHeight="1" x14ac:dyDescent="0.35">
      <c r="A3776" s="34">
        <v>3792</v>
      </c>
      <c r="B3776" s="1" t="s">
        <v>11147</v>
      </c>
      <c r="C3776" s="1" t="s">
        <v>29015</v>
      </c>
      <c r="D3776" s="1"/>
      <c r="E3776" s="1" t="s">
        <v>29008</v>
      </c>
      <c r="F3776" s="1" t="s">
        <v>29262</v>
      </c>
      <c r="G3776" s="35" t="s">
        <v>11148</v>
      </c>
      <c r="H3776" s="35" t="s">
        <v>11149</v>
      </c>
      <c r="I3776" s="35" t="s">
        <v>29</v>
      </c>
      <c r="J3776" s="36">
        <v>72425000</v>
      </c>
      <c r="K3776" s="36">
        <v>85114000</v>
      </c>
      <c r="L3776" s="36">
        <v>101319000</v>
      </c>
      <c r="M3776" s="36">
        <v>120712000</v>
      </c>
      <c r="N3776" s="36">
        <v>131236000</v>
      </c>
      <c r="O3776" s="37">
        <v>0.15229999999999999</v>
      </c>
      <c r="P3776" s="37">
        <v>0.14299999999999999</v>
      </c>
      <c r="Q3776" s="37">
        <v>0.1757</v>
      </c>
      <c r="R3776" s="37">
        <v>0.15620000000000001</v>
      </c>
      <c r="S3776" s="37">
        <v>8.6599999999999996E-2</v>
      </c>
      <c r="T3776" s="37"/>
      <c r="U3776" s="37"/>
      <c r="V3776" s="37"/>
      <c r="W3776" s="37"/>
      <c r="X3776" s="37">
        <v>-4.0000000000000002E-4</v>
      </c>
      <c r="Z3776" s="4" t="str">
        <f t="shared" si="236"/>
        <v>NO</v>
      </c>
      <c r="AA3776" s="4" t="str">
        <f t="shared" si="236"/>
        <v>NO</v>
      </c>
      <c r="AB3776" s="4" t="str">
        <f t="shared" si="236"/>
        <v>NO</v>
      </c>
      <c r="AD3776" s="4">
        <f t="shared" si="237"/>
        <v>0</v>
      </c>
    </row>
    <row r="3777" spans="1:30" ht="14.4" customHeight="1" x14ac:dyDescent="0.35">
      <c r="A3777" s="34">
        <v>3793</v>
      </c>
      <c r="B3777" s="1" t="s">
        <v>11150</v>
      </c>
      <c r="C3777" s="1" t="s">
        <v>29015</v>
      </c>
      <c r="D3777" s="1"/>
      <c r="E3777" s="1" t="s">
        <v>29008</v>
      </c>
      <c r="F3777" s="1" t="s">
        <v>29262</v>
      </c>
      <c r="G3777" s="35" t="s">
        <v>11151</v>
      </c>
      <c r="H3777" s="35" t="s">
        <v>11152</v>
      </c>
      <c r="I3777" s="35" t="s">
        <v>29</v>
      </c>
      <c r="J3777" s="36">
        <v>62545000</v>
      </c>
      <c r="K3777" s="36">
        <v>69540000</v>
      </c>
      <c r="L3777" s="36">
        <v>96158000</v>
      </c>
      <c r="M3777" s="36">
        <v>113797000</v>
      </c>
      <c r="N3777" s="36">
        <v>131140000</v>
      </c>
      <c r="O3777" s="37">
        <v>0.1157</v>
      </c>
      <c r="P3777" s="37">
        <v>0.1027</v>
      </c>
      <c r="Q3777" s="37">
        <v>0.13250000000000001</v>
      </c>
      <c r="R3777" s="37">
        <v>0.12280000000000001</v>
      </c>
      <c r="S3777" s="37">
        <v>9.2399999999999996E-2</v>
      </c>
      <c r="T3777" s="37"/>
      <c r="U3777" s="37"/>
      <c r="V3777" s="37"/>
      <c r="W3777" s="37"/>
      <c r="X3777" s="37"/>
      <c r="Z3777" s="4" t="str">
        <f t="shared" si="236"/>
        <v>NO</v>
      </c>
      <c r="AA3777" s="4" t="str">
        <f t="shared" si="236"/>
        <v>NO</v>
      </c>
      <c r="AB3777" s="4" t="str">
        <f t="shared" si="236"/>
        <v>NO</v>
      </c>
      <c r="AD3777" s="4">
        <f t="shared" si="237"/>
        <v>0</v>
      </c>
    </row>
    <row r="3778" spans="1:30" ht="14.4" customHeight="1" x14ac:dyDescent="0.35">
      <c r="A3778" s="34">
        <v>3794</v>
      </c>
      <c r="B3778" s="1" t="s">
        <v>11153</v>
      </c>
      <c r="C3778" s="1"/>
      <c r="D3778" s="1"/>
      <c r="E3778" s="1"/>
      <c r="F3778" s="1" t="s">
        <v>29262</v>
      </c>
      <c r="G3778" s="35" t="s">
        <v>11154</v>
      </c>
      <c r="H3778" s="35" t="s">
        <v>11155</v>
      </c>
      <c r="I3778" s="35" t="s">
        <v>23</v>
      </c>
      <c r="J3778" s="36">
        <v>85364000</v>
      </c>
      <c r="K3778" s="36">
        <v>99808000</v>
      </c>
      <c r="L3778" s="36">
        <v>135607000</v>
      </c>
      <c r="M3778" s="36">
        <v>170332000</v>
      </c>
      <c r="N3778" s="36">
        <v>131139000</v>
      </c>
      <c r="O3778" s="37">
        <v>6.8900000000000003E-2</v>
      </c>
      <c r="P3778" s="37">
        <v>3.6900000000000002E-2</v>
      </c>
      <c r="Q3778" s="37">
        <v>3.8300000000000001E-2</v>
      </c>
      <c r="R3778" s="37">
        <v>4.6699999999999998E-2</v>
      </c>
      <c r="S3778" s="37">
        <v>5.3400000000000003E-2</v>
      </c>
      <c r="T3778" s="37">
        <v>-4.1399999999999999E-2</v>
      </c>
      <c r="U3778" s="37">
        <v>-2.0299999999999999E-2</v>
      </c>
      <c r="V3778" s="37">
        <v>-1.37E-2</v>
      </c>
      <c r="W3778" s="37">
        <v>-2.0299999999999999E-2</v>
      </c>
      <c r="X3778" s="37">
        <v>-2.4400000000000002E-2</v>
      </c>
      <c r="Z3778" s="4" t="str">
        <f t="shared" si="236"/>
        <v>NO</v>
      </c>
      <c r="AA3778" s="4" t="str">
        <f t="shared" si="236"/>
        <v>NO</v>
      </c>
      <c r="AB3778" s="4" t="str">
        <f t="shared" si="236"/>
        <v>NO</v>
      </c>
      <c r="AD3778" s="4">
        <f t="shared" si="237"/>
        <v>0</v>
      </c>
    </row>
    <row r="3779" spans="1:30" ht="27.65" customHeight="1" x14ac:dyDescent="0.35">
      <c r="A3779" s="34">
        <v>3795</v>
      </c>
      <c r="B3779" s="1" t="s">
        <v>860</v>
      </c>
      <c r="C3779" s="1" t="s">
        <v>29015</v>
      </c>
      <c r="D3779" s="1" t="s">
        <v>29043</v>
      </c>
      <c r="E3779" s="1" t="s">
        <v>29070</v>
      </c>
      <c r="F3779" s="1" t="s">
        <v>28821</v>
      </c>
      <c r="G3779" s="35" t="s">
        <v>11156</v>
      </c>
      <c r="H3779" s="35" t="s">
        <v>11157</v>
      </c>
      <c r="I3779" s="35" t="s">
        <v>33</v>
      </c>
      <c r="J3779" s="36">
        <v>50183000</v>
      </c>
      <c r="K3779" s="36">
        <v>64832000</v>
      </c>
      <c r="L3779" s="36">
        <v>87009000</v>
      </c>
      <c r="M3779" s="36">
        <v>110061000</v>
      </c>
      <c r="N3779" s="36">
        <v>131131000</v>
      </c>
      <c r="O3779" s="37">
        <v>0.26490000000000002</v>
      </c>
      <c r="P3779" s="37">
        <v>0.2482</v>
      </c>
      <c r="Q3779" s="37">
        <v>0.2382</v>
      </c>
      <c r="R3779" s="37">
        <v>0.21429999999999999</v>
      </c>
      <c r="S3779" s="37">
        <v>0.34289999999999998</v>
      </c>
      <c r="T3779" s="37">
        <v>0.255</v>
      </c>
      <c r="U3779" s="37">
        <v>0.23949999999999999</v>
      </c>
      <c r="V3779" s="37">
        <v>0.22620000000000001</v>
      </c>
      <c r="W3779" s="37">
        <v>0.20269999999999999</v>
      </c>
      <c r="X3779" s="37">
        <v>0.32100000000000001</v>
      </c>
      <c r="Z3779" s="4" t="str">
        <f t="shared" si="236"/>
        <v>YES</v>
      </c>
      <c r="AA3779" s="4" t="str">
        <f t="shared" si="236"/>
        <v>YES</v>
      </c>
      <c r="AB3779" s="4" t="str">
        <f t="shared" si="236"/>
        <v>YES</v>
      </c>
      <c r="AD3779" s="4">
        <f t="shared" si="237"/>
        <v>3</v>
      </c>
    </row>
    <row r="3780" spans="1:30" ht="27.65" customHeight="1" x14ac:dyDescent="0.35">
      <c r="A3780" s="34">
        <v>3796</v>
      </c>
      <c r="B3780" s="1" t="s">
        <v>11158</v>
      </c>
      <c r="C3780" s="1"/>
      <c r="D3780" s="1"/>
      <c r="E3780" s="1"/>
      <c r="F3780" s="1" t="s">
        <v>29262</v>
      </c>
      <c r="G3780" s="35" t="s">
        <v>11159</v>
      </c>
      <c r="H3780" s="35" t="s">
        <v>11160</v>
      </c>
      <c r="I3780" s="35" t="s">
        <v>23</v>
      </c>
      <c r="J3780" s="36">
        <v>95531000</v>
      </c>
      <c r="K3780" s="36">
        <v>97004000</v>
      </c>
      <c r="L3780" s="36">
        <v>101738000</v>
      </c>
      <c r="M3780" s="36">
        <v>113646000</v>
      </c>
      <c r="N3780" s="36">
        <v>131068000</v>
      </c>
      <c r="O3780" s="37">
        <v>5.2999999999999999E-2</v>
      </c>
      <c r="P3780" s="37">
        <v>5.0299999999999997E-2</v>
      </c>
      <c r="Q3780" s="37">
        <v>-1.8700000000000001E-2</v>
      </c>
      <c r="R3780" s="37">
        <v>5.1700000000000003E-2</v>
      </c>
      <c r="S3780" s="37">
        <v>5.5E-2</v>
      </c>
      <c r="T3780" s="37"/>
      <c r="U3780" s="37"/>
      <c r="V3780" s="37"/>
      <c r="W3780" s="37"/>
      <c r="X3780" s="37"/>
      <c r="Z3780" s="4" t="str">
        <f t="shared" si="236"/>
        <v>NO</v>
      </c>
      <c r="AA3780" s="4" t="str">
        <f t="shared" si="236"/>
        <v>NO</v>
      </c>
      <c r="AB3780" s="4" t="str">
        <f t="shared" si="236"/>
        <v>NO</v>
      </c>
      <c r="AD3780" s="4">
        <f t="shared" si="237"/>
        <v>0</v>
      </c>
    </row>
    <row r="3781" spans="1:30" ht="14.4" customHeight="1" x14ac:dyDescent="0.35">
      <c r="A3781" s="34">
        <v>3797</v>
      </c>
      <c r="B3781" s="1" t="s">
        <v>11161</v>
      </c>
      <c r="C3781" s="1" t="s">
        <v>29015</v>
      </c>
      <c r="D3781" s="1"/>
      <c r="E3781" s="1" t="s">
        <v>29008</v>
      </c>
      <c r="F3781" s="1" t="s">
        <v>29262</v>
      </c>
      <c r="G3781" s="35" t="s">
        <v>11162</v>
      </c>
      <c r="H3781" s="35" t="s">
        <v>11163</v>
      </c>
      <c r="I3781" s="35" t="s">
        <v>29</v>
      </c>
      <c r="J3781" s="36">
        <v>71416000</v>
      </c>
      <c r="K3781" s="36">
        <v>79982000</v>
      </c>
      <c r="L3781" s="36">
        <v>102512000</v>
      </c>
      <c r="M3781" s="36">
        <v>127144000</v>
      </c>
      <c r="N3781" s="36">
        <v>131019000</v>
      </c>
      <c r="O3781" s="37">
        <v>3.9300000000000002E-2</v>
      </c>
      <c r="P3781" s="37">
        <v>4.7E-2</v>
      </c>
      <c r="Q3781" s="37">
        <v>4.2099999999999999E-2</v>
      </c>
      <c r="R3781" s="37">
        <v>9.3899999999999997E-2</v>
      </c>
      <c r="S3781" s="37">
        <v>8.0399999999999999E-2</v>
      </c>
      <c r="T3781" s="37">
        <v>3.9300000000000002E-2</v>
      </c>
      <c r="U3781" s="37">
        <v>4.7E-2</v>
      </c>
      <c r="V3781" s="37">
        <v>4.2099999999999999E-2</v>
      </c>
      <c r="W3781" s="37">
        <v>4.4900000000000002E-2</v>
      </c>
      <c r="X3781" s="37"/>
      <c r="Z3781" s="4" t="str">
        <f t="shared" ref="Z3781:AB3844" si="238">IF(Q3781&gt;20%,"YES","NO")</f>
        <v>NO</v>
      </c>
      <c r="AA3781" s="4" t="str">
        <f t="shared" si="238"/>
        <v>NO</v>
      </c>
      <c r="AB3781" s="4" t="str">
        <f t="shared" si="238"/>
        <v>NO</v>
      </c>
      <c r="AD3781" s="4">
        <f t="shared" ref="AD3781:AD3844" si="239">COUNTIF(Z3781:AB3781,"YES")</f>
        <v>0</v>
      </c>
    </row>
    <row r="3782" spans="1:30" ht="14.4" customHeight="1" x14ac:dyDescent="0.35">
      <c r="A3782" s="34">
        <v>3798</v>
      </c>
      <c r="B3782" s="1" t="s">
        <v>11164</v>
      </c>
      <c r="C3782" s="1" t="s">
        <v>29015</v>
      </c>
      <c r="D3782" s="1" t="s">
        <v>29042</v>
      </c>
      <c r="E3782" s="1"/>
      <c r="F3782" s="1" t="s">
        <v>29262</v>
      </c>
      <c r="G3782" s="35" t="s">
        <v>11165</v>
      </c>
      <c r="H3782" s="35" t="s">
        <v>11166</v>
      </c>
      <c r="I3782" s="35" t="s">
        <v>33</v>
      </c>
      <c r="J3782" s="36">
        <v>67658000</v>
      </c>
      <c r="K3782" s="36">
        <v>69322000</v>
      </c>
      <c r="L3782" s="36">
        <v>85346000</v>
      </c>
      <c r="M3782" s="36">
        <v>101988000</v>
      </c>
      <c r="N3782" s="36">
        <v>130992000</v>
      </c>
      <c r="O3782" s="37">
        <v>0.38030000000000003</v>
      </c>
      <c r="P3782" s="37">
        <v>0.22239999999999999</v>
      </c>
      <c r="Q3782" s="37">
        <v>8.4400000000000003E-2</v>
      </c>
      <c r="R3782" s="37">
        <v>0.24610000000000001</v>
      </c>
      <c r="S3782" s="37">
        <v>0.26819999999999999</v>
      </c>
      <c r="T3782" s="37">
        <v>0.36990000000000001</v>
      </c>
      <c r="U3782" s="37"/>
      <c r="V3782" s="37">
        <v>8.1500000000000003E-2</v>
      </c>
      <c r="W3782" s="37">
        <v>0.23880000000000001</v>
      </c>
      <c r="X3782" s="37">
        <v>0.251</v>
      </c>
      <c r="Z3782" s="4" t="str">
        <f t="shared" si="238"/>
        <v>NO</v>
      </c>
      <c r="AA3782" s="4" t="str">
        <f t="shared" si="238"/>
        <v>YES</v>
      </c>
      <c r="AB3782" s="4" t="str">
        <f t="shared" si="238"/>
        <v>YES</v>
      </c>
      <c r="AD3782" s="4">
        <f t="shared" si="239"/>
        <v>2</v>
      </c>
    </row>
    <row r="3783" spans="1:30" ht="27.65" customHeight="1" x14ac:dyDescent="0.35">
      <c r="A3783" s="34">
        <v>3799</v>
      </c>
      <c r="B3783" s="1" t="s">
        <v>11167</v>
      </c>
      <c r="C3783" s="1" t="s">
        <v>29015</v>
      </c>
      <c r="D3783" s="1"/>
      <c r="E3783" s="1" t="s">
        <v>29008</v>
      </c>
      <c r="F3783" s="1" t="s">
        <v>29262</v>
      </c>
      <c r="G3783" s="35" t="s">
        <v>11168</v>
      </c>
      <c r="H3783" s="35" t="s">
        <v>11169</v>
      </c>
      <c r="I3783" s="35" t="s">
        <v>29</v>
      </c>
      <c r="J3783" s="36">
        <v>51370000</v>
      </c>
      <c r="K3783" s="36">
        <v>73138000</v>
      </c>
      <c r="L3783" s="36">
        <v>84434000</v>
      </c>
      <c r="M3783" s="36">
        <v>104816000</v>
      </c>
      <c r="N3783" s="36">
        <v>130962000</v>
      </c>
      <c r="O3783" s="37">
        <v>0.32379999999999998</v>
      </c>
      <c r="P3783" s="37">
        <v>0.44850000000000001</v>
      </c>
      <c r="Q3783" s="37">
        <v>0.42399999999999999</v>
      </c>
      <c r="R3783" s="37">
        <v>0.45269999999999999</v>
      </c>
      <c r="S3783" s="37">
        <v>0.43409999999999999</v>
      </c>
      <c r="T3783" s="37"/>
      <c r="U3783" s="37"/>
      <c r="V3783" s="37"/>
      <c r="W3783" s="37"/>
      <c r="X3783" s="37"/>
      <c r="Z3783" s="4" t="str">
        <f t="shared" si="238"/>
        <v>YES</v>
      </c>
      <c r="AA3783" s="4" t="str">
        <f t="shared" si="238"/>
        <v>YES</v>
      </c>
      <c r="AB3783" s="4" t="str">
        <f t="shared" si="238"/>
        <v>YES</v>
      </c>
      <c r="AD3783" s="4">
        <f t="shared" si="239"/>
        <v>3</v>
      </c>
    </row>
    <row r="3784" spans="1:30" x14ac:dyDescent="0.35">
      <c r="A3784" s="34">
        <v>3800</v>
      </c>
      <c r="B3784" s="1" t="s">
        <v>11170</v>
      </c>
      <c r="C3784" s="1" t="s">
        <v>29015</v>
      </c>
      <c r="D3784" s="1"/>
      <c r="E3784" s="1" t="s">
        <v>29008</v>
      </c>
      <c r="F3784" s="1" t="s">
        <v>29262</v>
      </c>
      <c r="G3784" s="35" t="s">
        <v>11171</v>
      </c>
      <c r="H3784" s="35" t="s">
        <v>11172</v>
      </c>
      <c r="I3784" s="35" t="s">
        <v>29</v>
      </c>
      <c r="J3784" s="36">
        <v>87950000</v>
      </c>
      <c r="K3784" s="36">
        <v>98601000</v>
      </c>
      <c r="L3784" s="36">
        <v>100500000</v>
      </c>
      <c r="M3784" s="36">
        <v>122594000</v>
      </c>
      <c r="N3784" s="36">
        <v>130900000</v>
      </c>
      <c r="O3784" s="37">
        <v>0.10489999999999999</v>
      </c>
      <c r="P3784" s="37">
        <v>0.1158</v>
      </c>
      <c r="Q3784" s="37">
        <v>0.1154</v>
      </c>
      <c r="R3784" s="37">
        <v>8.6999999999999994E-2</v>
      </c>
      <c r="S3784" s="37">
        <v>8.48E-2</v>
      </c>
      <c r="T3784" s="37"/>
      <c r="U3784" s="37"/>
      <c r="V3784" s="37"/>
      <c r="W3784" s="37"/>
      <c r="X3784" s="37"/>
      <c r="Z3784" s="4" t="str">
        <f t="shared" si="238"/>
        <v>NO</v>
      </c>
      <c r="AA3784" s="4" t="str">
        <f t="shared" si="238"/>
        <v>NO</v>
      </c>
      <c r="AB3784" s="4" t="str">
        <f t="shared" si="238"/>
        <v>NO</v>
      </c>
      <c r="AD3784" s="4">
        <f t="shared" si="239"/>
        <v>0</v>
      </c>
    </row>
    <row r="3785" spans="1:30" ht="27.65" customHeight="1" x14ac:dyDescent="0.35">
      <c r="A3785" s="34">
        <v>3801</v>
      </c>
      <c r="B3785" s="1" t="s">
        <v>11173</v>
      </c>
      <c r="C3785" s="1"/>
      <c r="D3785" s="1"/>
      <c r="E3785" s="1"/>
      <c r="F3785" s="1" t="s">
        <v>29262</v>
      </c>
      <c r="G3785" s="35" t="s">
        <v>11174</v>
      </c>
      <c r="H3785" s="35" t="s">
        <v>11175</v>
      </c>
      <c r="I3785" s="35" t="s">
        <v>23</v>
      </c>
      <c r="J3785" s="36">
        <v>59332000</v>
      </c>
      <c r="K3785" s="36">
        <v>54014000</v>
      </c>
      <c r="L3785" s="36">
        <v>72338000</v>
      </c>
      <c r="M3785" s="36">
        <v>91655000</v>
      </c>
      <c r="N3785" s="36">
        <v>130894000</v>
      </c>
      <c r="O3785" s="37">
        <v>0.17419999999999999</v>
      </c>
      <c r="P3785" s="37">
        <v>9.1600000000000001E-2</v>
      </c>
      <c r="Q3785" s="37">
        <v>0.14180000000000001</v>
      </c>
      <c r="R3785" s="37">
        <v>0.1867</v>
      </c>
      <c r="S3785" s="37">
        <v>4.6100000000000002E-2</v>
      </c>
      <c r="T3785" s="37">
        <v>-2.3E-3</v>
      </c>
      <c r="U3785" s="37">
        <v>-2E-3</v>
      </c>
      <c r="V3785" s="37">
        <v>-1.6999999999999999E-3</v>
      </c>
      <c r="W3785" s="37">
        <v>-3.3999999999999998E-3</v>
      </c>
      <c r="X3785" s="37">
        <v>-2.53E-2</v>
      </c>
      <c r="Z3785" s="4" t="str">
        <f t="shared" si="238"/>
        <v>NO</v>
      </c>
      <c r="AA3785" s="4" t="str">
        <f t="shared" si="238"/>
        <v>NO</v>
      </c>
      <c r="AB3785" s="4" t="str">
        <f t="shared" si="238"/>
        <v>NO</v>
      </c>
      <c r="AD3785" s="4">
        <f t="shared" si="239"/>
        <v>0</v>
      </c>
    </row>
    <row r="3786" spans="1:30" ht="14.4" customHeight="1" x14ac:dyDescent="0.35">
      <c r="A3786" s="34">
        <v>3802</v>
      </c>
      <c r="B3786" s="1" t="s">
        <v>11176</v>
      </c>
      <c r="C3786" s="1"/>
      <c r="D3786" s="1"/>
      <c r="E3786" s="1"/>
      <c r="F3786" s="1" t="s">
        <v>29262</v>
      </c>
      <c r="G3786" s="35" t="s">
        <v>11177</v>
      </c>
      <c r="H3786" s="35" t="s">
        <v>11178</v>
      </c>
      <c r="I3786" s="35" t="s">
        <v>36</v>
      </c>
      <c r="J3786" s="36">
        <v>38792000</v>
      </c>
      <c r="K3786" s="36">
        <v>56666000</v>
      </c>
      <c r="L3786" s="36">
        <v>79675000</v>
      </c>
      <c r="M3786" s="36">
        <v>97501000</v>
      </c>
      <c r="N3786" s="36">
        <v>130892000</v>
      </c>
      <c r="O3786" s="37">
        <v>9.0700000000000003E-2</v>
      </c>
      <c r="P3786" s="37">
        <v>0.20710000000000001</v>
      </c>
      <c r="Q3786" s="37">
        <v>0.2969</v>
      </c>
      <c r="R3786" s="37">
        <v>0.3231</v>
      </c>
      <c r="S3786" s="37">
        <v>-0.17269999999999999</v>
      </c>
      <c r="T3786" s="37">
        <v>-0.23430000000000001</v>
      </c>
      <c r="U3786" s="37">
        <v>-0.17630000000000001</v>
      </c>
      <c r="V3786" s="37">
        <v>-0.10589999999999999</v>
      </c>
      <c r="W3786" s="37">
        <v>-0.15290000000000001</v>
      </c>
      <c r="X3786" s="37">
        <v>-0.54059999999999997</v>
      </c>
      <c r="Z3786" s="4" t="str">
        <f t="shared" si="238"/>
        <v>YES</v>
      </c>
      <c r="AA3786" s="4" t="str">
        <f t="shared" si="238"/>
        <v>YES</v>
      </c>
      <c r="AB3786" s="4" t="str">
        <f t="shared" si="238"/>
        <v>NO</v>
      </c>
      <c r="AD3786" s="4">
        <f t="shared" si="239"/>
        <v>2</v>
      </c>
    </row>
    <row r="3787" spans="1:30" x14ac:dyDescent="0.35">
      <c r="A3787" s="34">
        <v>3803</v>
      </c>
      <c r="B3787" s="1" t="s">
        <v>11179</v>
      </c>
      <c r="C3787" s="1"/>
      <c r="D3787" s="1"/>
      <c r="E3787" s="1"/>
      <c r="F3787" s="1" t="s">
        <v>29262</v>
      </c>
      <c r="G3787" s="35" t="s">
        <v>11180</v>
      </c>
      <c r="H3787" s="35" t="s">
        <v>11181</v>
      </c>
      <c r="I3787" s="35" t="s">
        <v>23</v>
      </c>
      <c r="J3787" s="36"/>
      <c r="K3787" s="36"/>
      <c r="L3787" s="36"/>
      <c r="M3787" s="36">
        <v>581000</v>
      </c>
      <c r="N3787" s="36">
        <v>130833000</v>
      </c>
      <c r="O3787" s="37"/>
      <c r="P3787" s="37"/>
      <c r="Q3787" s="37"/>
      <c r="R3787" s="37">
        <v>-6.8278999999999996</v>
      </c>
      <c r="S3787" s="37">
        <v>-0.3337</v>
      </c>
      <c r="T3787" s="37"/>
      <c r="U3787" s="37"/>
      <c r="V3787" s="37"/>
      <c r="W3787" s="37"/>
      <c r="X3787" s="37"/>
      <c r="Z3787" s="4" t="str">
        <f t="shared" si="238"/>
        <v>NO</v>
      </c>
      <c r="AA3787" s="4" t="str">
        <f t="shared" si="238"/>
        <v>NO</v>
      </c>
      <c r="AB3787" s="4" t="str">
        <f t="shared" si="238"/>
        <v>NO</v>
      </c>
      <c r="AD3787" s="4">
        <f t="shared" si="239"/>
        <v>0</v>
      </c>
    </row>
    <row r="3788" spans="1:30" ht="14.4" customHeight="1" x14ac:dyDescent="0.35">
      <c r="A3788" s="39">
        <v>3804</v>
      </c>
      <c r="B3788" s="13" t="s">
        <v>11182</v>
      </c>
      <c r="C3788" s="13" t="s">
        <v>29015</v>
      </c>
      <c r="D3788" s="14" t="s">
        <v>29043</v>
      </c>
      <c r="E3788" s="13" t="s">
        <v>29049</v>
      </c>
      <c r="F3788" s="1" t="s">
        <v>29262</v>
      </c>
      <c r="G3788" s="40" t="s">
        <v>11183</v>
      </c>
      <c r="H3788" s="40" t="s">
        <v>11184</v>
      </c>
      <c r="I3788" s="40" t="s">
        <v>23</v>
      </c>
      <c r="J3788" s="41">
        <v>18337000</v>
      </c>
      <c r="K3788" s="41">
        <v>21413000</v>
      </c>
      <c r="L3788" s="41">
        <v>48225000</v>
      </c>
      <c r="M3788" s="41">
        <v>73529000</v>
      </c>
      <c r="N3788" s="41">
        <v>130792000</v>
      </c>
      <c r="O3788" s="42">
        <v>0.47389999999999999</v>
      </c>
      <c r="P3788" s="42">
        <v>0.56379999999999997</v>
      </c>
      <c r="Q3788" s="42">
        <v>8.6400000000000005E-2</v>
      </c>
      <c r="R3788" s="42">
        <v>0.2336</v>
      </c>
      <c r="S3788" s="42">
        <v>0.42320000000000002</v>
      </c>
      <c r="T3788" s="42">
        <v>0.4511</v>
      </c>
      <c r="U3788" s="42">
        <v>0.56000000000000005</v>
      </c>
      <c r="V3788" s="42">
        <v>4.9500000000000002E-2</v>
      </c>
      <c r="W3788" s="42">
        <v>0.2271</v>
      </c>
      <c r="X3788" s="42">
        <v>0.39639999999999997</v>
      </c>
      <c r="Z3788" s="4" t="str">
        <f t="shared" si="238"/>
        <v>NO</v>
      </c>
      <c r="AA3788" s="4" t="str">
        <f t="shared" si="238"/>
        <v>YES</v>
      </c>
      <c r="AB3788" s="4" t="str">
        <f t="shared" si="238"/>
        <v>YES</v>
      </c>
      <c r="AD3788" s="4">
        <f t="shared" si="239"/>
        <v>2</v>
      </c>
    </row>
    <row r="3789" spans="1:30" ht="14.4" customHeight="1" x14ac:dyDescent="0.35">
      <c r="A3789" s="34">
        <v>3805</v>
      </c>
      <c r="B3789" s="1" t="s">
        <v>11185</v>
      </c>
      <c r="C3789" s="1"/>
      <c r="D3789" s="1"/>
      <c r="E3789" s="1"/>
      <c r="F3789" s="1" t="s">
        <v>29262</v>
      </c>
      <c r="G3789" s="35" t="s">
        <v>11186</v>
      </c>
      <c r="H3789" s="35" t="s">
        <v>11187</v>
      </c>
      <c r="I3789" s="35" t="s">
        <v>33</v>
      </c>
      <c r="J3789" s="36">
        <v>72300000</v>
      </c>
      <c r="K3789" s="36">
        <v>65682000</v>
      </c>
      <c r="L3789" s="36">
        <v>66721000</v>
      </c>
      <c r="M3789" s="36">
        <v>67750000</v>
      </c>
      <c r="N3789" s="36">
        <v>130777000</v>
      </c>
      <c r="O3789" s="37">
        <v>0.23469999999999999</v>
      </c>
      <c r="P3789" s="37">
        <v>0.2384</v>
      </c>
      <c r="Q3789" s="37">
        <v>0.13789999999999999</v>
      </c>
      <c r="R3789" s="37">
        <v>0.11890000000000001</v>
      </c>
      <c r="S3789" s="37">
        <v>0.47649999999999998</v>
      </c>
      <c r="T3789" s="37"/>
      <c r="U3789" s="37"/>
      <c r="V3789" s="37"/>
      <c r="W3789" s="37"/>
      <c r="X3789" s="37"/>
      <c r="Z3789" s="4" t="str">
        <f t="shared" si="238"/>
        <v>NO</v>
      </c>
      <c r="AA3789" s="4" t="str">
        <f t="shared" si="238"/>
        <v>NO</v>
      </c>
      <c r="AB3789" s="4" t="str">
        <f t="shared" si="238"/>
        <v>YES</v>
      </c>
      <c r="AD3789" s="4">
        <f t="shared" si="239"/>
        <v>1</v>
      </c>
    </row>
    <row r="3790" spans="1:30" ht="27.65" customHeight="1" x14ac:dyDescent="0.35">
      <c r="A3790" s="34">
        <v>3806</v>
      </c>
      <c r="B3790" s="1" t="s">
        <v>11188</v>
      </c>
      <c r="C3790" s="1"/>
      <c r="D3790" s="1"/>
      <c r="E3790" s="1"/>
      <c r="F3790" s="1" t="s">
        <v>29262</v>
      </c>
      <c r="G3790" s="35" t="s">
        <v>11189</v>
      </c>
      <c r="H3790" s="35" t="s">
        <v>11190</v>
      </c>
      <c r="I3790" s="35" t="s">
        <v>36</v>
      </c>
      <c r="J3790" s="36">
        <v>167677000</v>
      </c>
      <c r="K3790" s="36">
        <v>129509000</v>
      </c>
      <c r="L3790" s="36">
        <v>99388000</v>
      </c>
      <c r="M3790" s="36">
        <v>108983000</v>
      </c>
      <c r="N3790" s="36">
        <v>130772000</v>
      </c>
      <c r="O3790" s="37">
        <v>0.2369</v>
      </c>
      <c r="P3790" s="37">
        <v>0.1128</v>
      </c>
      <c r="Q3790" s="37">
        <v>-2.4799999999999999E-2</v>
      </c>
      <c r="R3790" s="37">
        <v>-2.3699999999999999E-2</v>
      </c>
      <c r="S3790" s="37">
        <v>7.9200000000000007E-2</v>
      </c>
      <c r="T3790" s="37"/>
      <c r="U3790" s="37"/>
      <c r="V3790" s="37"/>
      <c r="W3790" s="37"/>
      <c r="X3790" s="37"/>
      <c r="Z3790" s="4" t="str">
        <f t="shared" si="238"/>
        <v>NO</v>
      </c>
      <c r="AA3790" s="4" t="str">
        <f t="shared" si="238"/>
        <v>NO</v>
      </c>
      <c r="AB3790" s="4" t="str">
        <f t="shared" si="238"/>
        <v>NO</v>
      </c>
      <c r="AD3790" s="4">
        <f t="shared" si="239"/>
        <v>0</v>
      </c>
    </row>
    <row r="3791" spans="1:30" ht="27.65" customHeight="1" x14ac:dyDescent="0.35">
      <c r="A3791" s="34">
        <v>3807</v>
      </c>
      <c r="B3791" s="1" t="s">
        <v>11191</v>
      </c>
      <c r="C3791" s="1"/>
      <c r="D3791" s="1"/>
      <c r="E3791" s="1"/>
      <c r="F3791" s="1" t="s">
        <v>29262</v>
      </c>
      <c r="G3791" s="35" t="s">
        <v>11192</v>
      </c>
      <c r="H3791" s="35" t="s">
        <v>11193</v>
      </c>
      <c r="I3791" s="35" t="s">
        <v>23</v>
      </c>
      <c r="J3791" s="36">
        <v>69537000</v>
      </c>
      <c r="K3791" s="36">
        <v>82854000</v>
      </c>
      <c r="L3791" s="36">
        <v>101130000</v>
      </c>
      <c r="M3791" s="36">
        <v>113988000</v>
      </c>
      <c r="N3791" s="36">
        <v>130771000</v>
      </c>
      <c r="O3791" s="37">
        <v>0.15310000000000001</v>
      </c>
      <c r="P3791" s="37">
        <v>0.1363</v>
      </c>
      <c r="Q3791" s="37">
        <v>0.20480000000000001</v>
      </c>
      <c r="R3791" s="37">
        <v>0.2059</v>
      </c>
      <c r="S3791" s="37">
        <v>0.1857</v>
      </c>
      <c r="T3791" s="37"/>
      <c r="U3791" s="37"/>
      <c r="V3791" s="37"/>
      <c r="W3791" s="37">
        <v>-7.6899999999999996E-2</v>
      </c>
      <c r="X3791" s="37">
        <v>-2.9999999999999997E-4</v>
      </c>
      <c r="Z3791" s="4" t="str">
        <f t="shared" si="238"/>
        <v>YES</v>
      </c>
      <c r="AA3791" s="4" t="str">
        <f t="shared" si="238"/>
        <v>YES</v>
      </c>
      <c r="AB3791" s="4" t="str">
        <f t="shared" si="238"/>
        <v>NO</v>
      </c>
      <c r="AD3791" s="4">
        <f t="shared" si="239"/>
        <v>2</v>
      </c>
    </row>
    <row r="3792" spans="1:30" ht="27.65" customHeight="1" x14ac:dyDescent="0.35">
      <c r="A3792" s="34">
        <v>3808</v>
      </c>
      <c r="B3792" s="1" t="s">
        <v>11194</v>
      </c>
      <c r="C3792" s="1" t="s">
        <v>29015</v>
      </c>
      <c r="D3792" s="1"/>
      <c r="E3792" s="1" t="s">
        <v>29008</v>
      </c>
      <c r="F3792" s="1" t="s">
        <v>29262</v>
      </c>
      <c r="G3792" s="35" t="s">
        <v>11195</v>
      </c>
      <c r="H3792" s="35" t="s">
        <v>11196</v>
      </c>
      <c r="I3792" s="35" t="s">
        <v>29</v>
      </c>
      <c r="J3792" s="36">
        <v>65825000</v>
      </c>
      <c r="K3792" s="36">
        <v>89293000</v>
      </c>
      <c r="L3792" s="36">
        <v>93475000</v>
      </c>
      <c r="M3792" s="36">
        <v>110605000</v>
      </c>
      <c r="N3792" s="36">
        <v>130757000</v>
      </c>
      <c r="O3792" s="37">
        <v>-4.1000000000000002E-2</v>
      </c>
      <c r="P3792" s="37">
        <v>1.9400000000000001E-2</v>
      </c>
      <c r="Q3792" s="37">
        <v>1.4E-2</v>
      </c>
      <c r="R3792" s="37">
        <v>6.8999999999999999E-3</v>
      </c>
      <c r="S3792" s="37">
        <v>1.2800000000000001E-2</v>
      </c>
      <c r="T3792" s="37"/>
      <c r="U3792" s="37"/>
      <c r="V3792" s="37"/>
      <c r="W3792" s="37"/>
      <c r="X3792" s="37"/>
      <c r="Z3792" s="4" t="str">
        <f t="shared" si="238"/>
        <v>NO</v>
      </c>
      <c r="AA3792" s="4" t="str">
        <f t="shared" si="238"/>
        <v>NO</v>
      </c>
      <c r="AB3792" s="4" t="str">
        <f t="shared" si="238"/>
        <v>NO</v>
      </c>
      <c r="AD3792" s="4">
        <f t="shared" si="239"/>
        <v>0</v>
      </c>
    </row>
    <row r="3793" spans="1:30" ht="39.5" x14ac:dyDescent="0.35">
      <c r="A3793" s="34">
        <v>3809</v>
      </c>
      <c r="B3793" s="1" t="s">
        <v>11197</v>
      </c>
      <c r="C3793" s="1"/>
      <c r="D3793" s="1"/>
      <c r="E3793" s="1"/>
      <c r="F3793" s="1" t="s">
        <v>29262</v>
      </c>
      <c r="G3793" s="35" t="s">
        <v>11198</v>
      </c>
      <c r="H3793" s="35" t="s">
        <v>11199</v>
      </c>
      <c r="I3793" s="35" t="s">
        <v>43</v>
      </c>
      <c r="J3793" s="36">
        <v>58426000</v>
      </c>
      <c r="K3793" s="36">
        <v>74176000</v>
      </c>
      <c r="L3793" s="36">
        <v>101368000</v>
      </c>
      <c r="M3793" s="36">
        <v>98454000</v>
      </c>
      <c r="N3793" s="36">
        <v>130755000</v>
      </c>
      <c r="O3793" s="37">
        <v>0.25280000000000002</v>
      </c>
      <c r="P3793" s="37">
        <v>0.22409999999999999</v>
      </c>
      <c r="Q3793" s="37">
        <v>0.20469999999999999</v>
      </c>
      <c r="R3793" s="37">
        <v>0.19259999999999999</v>
      </c>
      <c r="S3793" s="37">
        <v>0.1323</v>
      </c>
      <c r="T3793" s="37"/>
      <c r="U3793" s="37"/>
      <c r="V3793" s="37"/>
      <c r="W3793" s="37"/>
      <c r="X3793" s="37"/>
      <c r="Z3793" s="4" t="str">
        <f t="shared" si="238"/>
        <v>YES</v>
      </c>
      <c r="AA3793" s="4" t="str">
        <f t="shared" si="238"/>
        <v>NO</v>
      </c>
      <c r="AB3793" s="4" t="str">
        <f t="shared" si="238"/>
        <v>NO</v>
      </c>
      <c r="AD3793" s="4">
        <f t="shared" si="239"/>
        <v>1</v>
      </c>
    </row>
    <row r="3794" spans="1:30" ht="14.4" customHeight="1" x14ac:dyDescent="0.35">
      <c r="A3794" s="34">
        <v>3810</v>
      </c>
      <c r="B3794" s="1" t="s">
        <v>11200</v>
      </c>
      <c r="C3794" s="1"/>
      <c r="D3794" s="1"/>
      <c r="E3794" s="1"/>
      <c r="F3794" s="1" t="s">
        <v>29262</v>
      </c>
      <c r="G3794" s="35" t="s">
        <v>11201</v>
      </c>
      <c r="H3794" s="35" t="s">
        <v>11202</v>
      </c>
      <c r="I3794" s="35" t="s">
        <v>544</v>
      </c>
      <c r="J3794" s="36">
        <v>116531000</v>
      </c>
      <c r="K3794" s="36">
        <v>74106000</v>
      </c>
      <c r="L3794" s="36">
        <v>72345000</v>
      </c>
      <c r="M3794" s="36">
        <v>125328000</v>
      </c>
      <c r="N3794" s="36">
        <v>130745000</v>
      </c>
      <c r="O3794" s="37">
        <v>0.1129</v>
      </c>
      <c r="P3794" s="37">
        <v>0.1729</v>
      </c>
      <c r="Q3794" s="37">
        <v>2.0299999999999999E-2</v>
      </c>
      <c r="R3794" s="37">
        <v>8.4000000000000005E-2</v>
      </c>
      <c r="S3794" s="37">
        <v>-0.1222</v>
      </c>
      <c r="T3794" s="37"/>
      <c r="U3794" s="37"/>
      <c r="V3794" s="37"/>
      <c r="W3794" s="37"/>
      <c r="X3794" s="37"/>
      <c r="Z3794" s="4" t="str">
        <f t="shared" si="238"/>
        <v>NO</v>
      </c>
      <c r="AA3794" s="4" t="str">
        <f t="shared" si="238"/>
        <v>NO</v>
      </c>
      <c r="AB3794" s="4" t="str">
        <f t="shared" si="238"/>
        <v>NO</v>
      </c>
      <c r="AD3794" s="4">
        <f t="shared" si="239"/>
        <v>0</v>
      </c>
    </row>
    <row r="3795" spans="1:30" ht="27.65" customHeight="1" x14ac:dyDescent="0.35">
      <c r="A3795" s="34">
        <v>3811</v>
      </c>
      <c r="B3795" s="1" t="s">
        <v>11203</v>
      </c>
      <c r="C3795" s="1"/>
      <c r="D3795" s="1"/>
      <c r="E3795" s="1"/>
      <c r="F3795" s="1" t="s">
        <v>29262</v>
      </c>
      <c r="G3795" s="35" t="s">
        <v>11204</v>
      </c>
      <c r="H3795" s="35" t="s">
        <v>11205</v>
      </c>
      <c r="I3795" s="35" t="s">
        <v>33</v>
      </c>
      <c r="J3795" s="36">
        <v>160000</v>
      </c>
      <c r="K3795" s="36">
        <v>12834000</v>
      </c>
      <c r="L3795" s="36">
        <v>25918000</v>
      </c>
      <c r="M3795" s="36">
        <v>81134000</v>
      </c>
      <c r="N3795" s="36">
        <v>130737000</v>
      </c>
      <c r="O3795" s="37">
        <v>-3.2563</v>
      </c>
      <c r="P3795" s="37">
        <v>0.28689999999999999</v>
      </c>
      <c r="Q3795" s="37">
        <v>0.30599999999999999</v>
      </c>
      <c r="R3795" s="37">
        <v>0.33700000000000002</v>
      </c>
      <c r="S3795" s="37">
        <v>0.71560000000000001</v>
      </c>
      <c r="T3795" s="37"/>
      <c r="U3795" s="37"/>
      <c r="V3795" s="37"/>
      <c r="W3795" s="37">
        <v>-1.8E-3</v>
      </c>
      <c r="X3795" s="37">
        <v>-1.8700000000000001E-2</v>
      </c>
      <c r="Z3795" s="4" t="str">
        <f t="shared" si="238"/>
        <v>YES</v>
      </c>
      <c r="AA3795" s="4" t="str">
        <f t="shared" si="238"/>
        <v>YES</v>
      </c>
      <c r="AB3795" s="4" t="str">
        <f t="shared" si="238"/>
        <v>YES</v>
      </c>
      <c r="AD3795" s="4">
        <f t="shared" si="239"/>
        <v>3</v>
      </c>
    </row>
    <row r="3796" spans="1:30" ht="27.65" customHeight="1" x14ac:dyDescent="0.35">
      <c r="A3796" s="34">
        <v>3812</v>
      </c>
      <c r="B3796" s="1" t="s">
        <v>11206</v>
      </c>
      <c r="C3796" s="1"/>
      <c r="D3796" s="1"/>
      <c r="E3796" s="1"/>
      <c r="F3796" s="1" t="s">
        <v>29262</v>
      </c>
      <c r="G3796" s="35" t="s">
        <v>11207</v>
      </c>
      <c r="H3796" s="35" t="s">
        <v>11208</v>
      </c>
      <c r="I3796" s="35" t="s">
        <v>23</v>
      </c>
      <c r="J3796" s="36">
        <v>502000</v>
      </c>
      <c r="K3796" s="36">
        <v>63563000</v>
      </c>
      <c r="L3796" s="36">
        <v>68056000</v>
      </c>
      <c r="M3796" s="36">
        <v>94555000</v>
      </c>
      <c r="N3796" s="36">
        <v>130733000</v>
      </c>
      <c r="O3796" s="37">
        <v>-4.2748999999999997</v>
      </c>
      <c r="P3796" s="37">
        <v>7.4999999999999997E-3</v>
      </c>
      <c r="Q3796" s="37">
        <v>-2.2200000000000001E-2</v>
      </c>
      <c r="R3796" s="37">
        <v>9.4299999999999995E-2</v>
      </c>
      <c r="S3796" s="37">
        <v>8.9399999999999993E-2</v>
      </c>
      <c r="T3796" s="37"/>
      <c r="U3796" s="37"/>
      <c r="V3796" s="37"/>
      <c r="W3796" s="37"/>
      <c r="X3796" s="37"/>
      <c r="Z3796" s="4" t="str">
        <f t="shared" si="238"/>
        <v>NO</v>
      </c>
      <c r="AA3796" s="4" t="str">
        <f t="shared" si="238"/>
        <v>NO</v>
      </c>
      <c r="AB3796" s="4" t="str">
        <f t="shared" si="238"/>
        <v>NO</v>
      </c>
      <c r="AD3796" s="4">
        <f t="shared" si="239"/>
        <v>0</v>
      </c>
    </row>
    <row r="3797" spans="1:30" ht="14.4" customHeight="1" x14ac:dyDescent="0.35">
      <c r="A3797" s="34">
        <v>3813</v>
      </c>
      <c r="B3797" s="1" t="s">
        <v>11209</v>
      </c>
      <c r="C3797" s="1" t="s">
        <v>29015</v>
      </c>
      <c r="D3797" s="1"/>
      <c r="E3797" s="1" t="s">
        <v>29008</v>
      </c>
      <c r="F3797" s="1" t="s">
        <v>29262</v>
      </c>
      <c r="G3797" s="35" t="s">
        <v>11210</v>
      </c>
      <c r="H3797" s="35" t="s">
        <v>11211</v>
      </c>
      <c r="I3797" s="35" t="s">
        <v>29</v>
      </c>
      <c r="J3797" s="36">
        <v>22799000</v>
      </c>
      <c r="K3797" s="36">
        <v>31380000</v>
      </c>
      <c r="L3797" s="36">
        <v>47818000</v>
      </c>
      <c r="M3797" s="36">
        <v>88554000</v>
      </c>
      <c r="N3797" s="36">
        <v>130717000</v>
      </c>
      <c r="O3797" s="37">
        <v>0.23039999999999999</v>
      </c>
      <c r="P3797" s="37">
        <v>0.2127</v>
      </c>
      <c r="Q3797" s="37">
        <v>6.7199999999999996E-2</v>
      </c>
      <c r="R3797" s="37">
        <v>9.6600000000000005E-2</v>
      </c>
      <c r="S3797" s="37">
        <v>2.8899999999999999E-2</v>
      </c>
      <c r="T3797" s="37"/>
      <c r="U3797" s="37"/>
      <c r="V3797" s="37"/>
      <c r="W3797" s="37"/>
      <c r="X3797" s="37"/>
      <c r="Z3797" s="4" t="str">
        <f t="shared" si="238"/>
        <v>NO</v>
      </c>
      <c r="AA3797" s="4" t="str">
        <f t="shared" si="238"/>
        <v>NO</v>
      </c>
      <c r="AB3797" s="4" t="str">
        <f t="shared" si="238"/>
        <v>NO</v>
      </c>
      <c r="AD3797" s="4">
        <f t="shared" si="239"/>
        <v>0</v>
      </c>
    </row>
    <row r="3798" spans="1:30" ht="41.4" customHeight="1" x14ac:dyDescent="0.35">
      <c r="A3798" s="34">
        <v>3814</v>
      </c>
      <c r="B3798" s="1" t="s">
        <v>11212</v>
      </c>
      <c r="C3798" s="1"/>
      <c r="D3798" s="1"/>
      <c r="E3798" s="1"/>
      <c r="F3798" s="1" t="s">
        <v>29262</v>
      </c>
      <c r="G3798" s="35" t="s">
        <v>11213</v>
      </c>
      <c r="H3798" s="35" t="s">
        <v>11214</v>
      </c>
      <c r="I3798" s="35" t="s">
        <v>23</v>
      </c>
      <c r="J3798" s="36">
        <v>66256000</v>
      </c>
      <c r="K3798" s="36">
        <v>68226000</v>
      </c>
      <c r="L3798" s="36">
        <v>56090000</v>
      </c>
      <c r="M3798" s="36">
        <v>67576000</v>
      </c>
      <c r="N3798" s="36">
        <v>130685000</v>
      </c>
      <c r="O3798" s="37">
        <v>1.2800000000000001E-2</v>
      </c>
      <c r="P3798" s="37">
        <v>1</v>
      </c>
      <c r="Q3798" s="37">
        <v>1</v>
      </c>
      <c r="R3798" s="37">
        <v>1.0200000000000001E-2</v>
      </c>
      <c r="S3798" s="37">
        <v>3.8E-3</v>
      </c>
      <c r="T3798" s="37"/>
      <c r="U3798" s="37"/>
      <c r="V3798" s="37"/>
      <c r="W3798" s="37"/>
      <c r="X3798" s="37"/>
      <c r="Z3798" s="4" t="str">
        <f t="shared" si="238"/>
        <v>YES</v>
      </c>
      <c r="AA3798" s="4" t="str">
        <f t="shared" si="238"/>
        <v>NO</v>
      </c>
      <c r="AB3798" s="4" t="str">
        <f t="shared" si="238"/>
        <v>NO</v>
      </c>
      <c r="AD3798" s="4">
        <f t="shared" si="239"/>
        <v>1</v>
      </c>
    </row>
    <row r="3799" spans="1:30" ht="27.65" customHeight="1" x14ac:dyDescent="0.35">
      <c r="A3799" s="34">
        <v>3815</v>
      </c>
      <c r="B3799" s="1" t="s">
        <v>11215</v>
      </c>
      <c r="C3799" s="1"/>
      <c r="D3799" s="1"/>
      <c r="E3799" s="1"/>
      <c r="F3799" s="1" t="s">
        <v>29262</v>
      </c>
      <c r="G3799" s="35" t="s">
        <v>11216</v>
      </c>
      <c r="H3799" s="35" t="s">
        <v>11217</v>
      </c>
      <c r="I3799" s="35" t="s">
        <v>23</v>
      </c>
      <c r="J3799" s="36"/>
      <c r="K3799" s="36">
        <v>99529000</v>
      </c>
      <c r="L3799" s="36">
        <v>142755000</v>
      </c>
      <c r="M3799" s="36">
        <v>122960000</v>
      </c>
      <c r="N3799" s="36">
        <v>130666000</v>
      </c>
      <c r="O3799" s="37"/>
      <c r="P3799" s="37">
        <v>0.57420000000000004</v>
      </c>
      <c r="Q3799" s="37">
        <v>0.19350000000000001</v>
      </c>
      <c r="R3799" s="37">
        <v>9.2799999999999994E-2</v>
      </c>
      <c r="S3799" s="37">
        <v>5.8999999999999997E-2</v>
      </c>
      <c r="T3799" s="37"/>
      <c r="U3799" s="37">
        <v>-1.8E-3</v>
      </c>
      <c r="V3799" s="37"/>
      <c r="W3799" s="37"/>
      <c r="X3799" s="37">
        <v>-3.0999999999999999E-3</v>
      </c>
      <c r="Z3799" s="4" t="str">
        <f t="shared" si="238"/>
        <v>NO</v>
      </c>
      <c r="AA3799" s="4" t="str">
        <f t="shared" si="238"/>
        <v>NO</v>
      </c>
      <c r="AB3799" s="4" t="str">
        <f t="shared" si="238"/>
        <v>NO</v>
      </c>
      <c r="AD3799" s="4">
        <f t="shared" si="239"/>
        <v>0</v>
      </c>
    </row>
    <row r="3800" spans="1:30" ht="14.4" customHeight="1" x14ac:dyDescent="0.35">
      <c r="A3800" s="34">
        <v>3816</v>
      </c>
      <c r="B3800" s="1" t="s">
        <v>11218</v>
      </c>
      <c r="C3800" s="1"/>
      <c r="D3800" s="1"/>
      <c r="E3800" s="1"/>
      <c r="F3800" s="1" t="s">
        <v>29262</v>
      </c>
      <c r="G3800" s="35" t="s">
        <v>11219</v>
      </c>
      <c r="H3800" s="35" t="s">
        <v>11220</v>
      </c>
      <c r="I3800" s="35" t="s">
        <v>23</v>
      </c>
      <c r="J3800" s="36"/>
      <c r="K3800" s="36">
        <v>77195000</v>
      </c>
      <c r="L3800" s="36">
        <v>112435000</v>
      </c>
      <c r="M3800" s="36">
        <v>126535000</v>
      </c>
      <c r="N3800" s="36">
        <v>130639000</v>
      </c>
      <c r="O3800" s="37"/>
      <c r="P3800" s="37">
        <v>0.2213</v>
      </c>
      <c r="Q3800" s="37">
        <v>0.13569999999999999</v>
      </c>
      <c r="R3800" s="37">
        <v>4.5100000000000001E-2</v>
      </c>
      <c r="S3800" s="37">
        <v>-3.7699999999999997E-2</v>
      </c>
      <c r="T3800" s="37"/>
      <c r="U3800" s="37">
        <v>-8.0000000000000004E-4</v>
      </c>
      <c r="V3800" s="37">
        <v>-1.1000000000000001E-3</v>
      </c>
      <c r="W3800" s="37">
        <v>-4.0000000000000002E-4</v>
      </c>
      <c r="X3800" s="37">
        <v>-2.8999999999999998E-3</v>
      </c>
      <c r="Z3800" s="4" t="str">
        <f t="shared" si="238"/>
        <v>NO</v>
      </c>
      <c r="AA3800" s="4" t="str">
        <f t="shared" si="238"/>
        <v>NO</v>
      </c>
      <c r="AB3800" s="4" t="str">
        <f t="shared" si="238"/>
        <v>NO</v>
      </c>
      <c r="AD3800" s="4">
        <f t="shared" si="239"/>
        <v>0</v>
      </c>
    </row>
    <row r="3801" spans="1:30" ht="27.65" customHeight="1" x14ac:dyDescent="0.35">
      <c r="A3801" s="34">
        <v>3817</v>
      </c>
      <c r="B3801" s="1" t="s">
        <v>3811</v>
      </c>
      <c r="C3801" s="1"/>
      <c r="D3801" s="1"/>
      <c r="E3801" s="1"/>
      <c r="F3801" s="1" t="s">
        <v>29262</v>
      </c>
      <c r="G3801" s="35" t="s">
        <v>11221</v>
      </c>
      <c r="H3801" s="35" t="s">
        <v>11222</v>
      </c>
      <c r="I3801" s="35" t="s">
        <v>23</v>
      </c>
      <c r="J3801" s="36"/>
      <c r="K3801" s="36"/>
      <c r="L3801" s="36"/>
      <c r="M3801" s="36">
        <v>42012000</v>
      </c>
      <c r="N3801" s="36">
        <v>130614000</v>
      </c>
      <c r="O3801" s="37"/>
      <c r="P3801" s="37"/>
      <c r="Q3801" s="37"/>
      <c r="R3801" s="37">
        <v>0.1804</v>
      </c>
      <c r="S3801" s="37">
        <v>0.12139999999999999</v>
      </c>
      <c r="T3801" s="37"/>
      <c r="U3801" s="37"/>
      <c r="V3801" s="37"/>
      <c r="W3801" s="37"/>
      <c r="X3801" s="37">
        <v>-6.1000000000000004E-3</v>
      </c>
      <c r="Z3801" s="4" t="str">
        <f t="shared" si="238"/>
        <v>NO</v>
      </c>
      <c r="AA3801" s="4" t="str">
        <f t="shared" si="238"/>
        <v>NO</v>
      </c>
      <c r="AB3801" s="4" t="str">
        <f t="shared" si="238"/>
        <v>NO</v>
      </c>
      <c r="AD3801" s="4">
        <f t="shared" si="239"/>
        <v>0</v>
      </c>
    </row>
    <row r="3802" spans="1:30" ht="14.4" customHeight="1" x14ac:dyDescent="0.35">
      <c r="A3802" s="34">
        <v>3818</v>
      </c>
      <c r="B3802" s="1" t="s">
        <v>11223</v>
      </c>
      <c r="C3802" s="1"/>
      <c r="D3802" s="1"/>
      <c r="E3802" s="1"/>
      <c r="F3802" s="1" t="s">
        <v>29262</v>
      </c>
      <c r="G3802" s="35" t="s">
        <v>11224</v>
      </c>
      <c r="H3802" s="35" t="s">
        <v>11225</v>
      </c>
      <c r="I3802" s="35" t="s">
        <v>23</v>
      </c>
      <c r="J3802" s="36">
        <v>17771000</v>
      </c>
      <c r="K3802" s="36">
        <v>32082000</v>
      </c>
      <c r="L3802" s="36">
        <v>54601000</v>
      </c>
      <c r="M3802" s="36">
        <v>87310000</v>
      </c>
      <c r="N3802" s="36">
        <v>130591000</v>
      </c>
      <c r="O3802" s="37">
        <v>-0.49890000000000001</v>
      </c>
      <c r="P3802" s="37">
        <v>6.5000000000000002E-2</v>
      </c>
      <c r="Q3802" s="37">
        <v>0.24010000000000001</v>
      </c>
      <c r="R3802" s="37">
        <v>4.4600000000000001E-2</v>
      </c>
      <c r="S3802" s="37">
        <v>1.5699999999999999E-2</v>
      </c>
      <c r="T3802" s="37"/>
      <c r="U3802" s="37"/>
      <c r="V3802" s="37"/>
      <c r="W3802" s="37"/>
      <c r="X3802" s="37"/>
      <c r="Z3802" s="4" t="str">
        <f t="shared" si="238"/>
        <v>YES</v>
      </c>
      <c r="AA3802" s="4" t="str">
        <f t="shared" si="238"/>
        <v>NO</v>
      </c>
      <c r="AB3802" s="4" t="str">
        <f t="shared" si="238"/>
        <v>NO</v>
      </c>
      <c r="AD3802" s="4">
        <f t="shared" si="239"/>
        <v>1</v>
      </c>
    </row>
    <row r="3803" spans="1:30" ht="27.65" customHeight="1" x14ac:dyDescent="0.35">
      <c r="A3803" s="34">
        <v>3819</v>
      </c>
      <c r="B3803" s="1" t="s">
        <v>3920</v>
      </c>
      <c r="C3803" s="1" t="s">
        <v>29015</v>
      </c>
      <c r="D3803" s="1"/>
      <c r="E3803" s="1" t="s">
        <v>29008</v>
      </c>
      <c r="F3803" s="1" t="s">
        <v>29262</v>
      </c>
      <c r="G3803" s="35" t="s">
        <v>11226</v>
      </c>
      <c r="H3803" s="35" t="s">
        <v>11227</v>
      </c>
      <c r="I3803" s="35" t="s">
        <v>29</v>
      </c>
      <c r="J3803" s="36">
        <v>100114000</v>
      </c>
      <c r="K3803" s="36">
        <v>106709000</v>
      </c>
      <c r="L3803" s="36">
        <v>112707000</v>
      </c>
      <c r="M3803" s="36">
        <v>125050000</v>
      </c>
      <c r="N3803" s="36">
        <v>130570000</v>
      </c>
      <c r="O3803" s="37">
        <v>0.1113</v>
      </c>
      <c r="P3803" s="37">
        <v>0.1143</v>
      </c>
      <c r="Q3803" s="37">
        <v>2.3900000000000001E-2</v>
      </c>
      <c r="R3803" s="37">
        <v>3.2000000000000001E-2</v>
      </c>
      <c r="S3803" s="37">
        <v>1.8599999999999998E-2</v>
      </c>
      <c r="T3803" s="37"/>
      <c r="U3803" s="37"/>
      <c r="V3803" s="37"/>
      <c r="W3803" s="37"/>
      <c r="X3803" s="37"/>
      <c r="Z3803" s="4" t="str">
        <f t="shared" si="238"/>
        <v>NO</v>
      </c>
      <c r="AA3803" s="4" t="str">
        <f t="shared" si="238"/>
        <v>NO</v>
      </c>
      <c r="AB3803" s="4" t="str">
        <f t="shared" si="238"/>
        <v>NO</v>
      </c>
      <c r="AD3803" s="4">
        <f t="shared" si="239"/>
        <v>0</v>
      </c>
    </row>
    <row r="3804" spans="1:30" ht="27.65" customHeight="1" x14ac:dyDescent="0.35">
      <c r="A3804" s="34">
        <v>3820</v>
      </c>
      <c r="B3804" s="1" t="s">
        <v>11228</v>
      </c>
      <c r="C3804" s="1" t="s">
        <v>28702</v>
      </c>
      <c r="D3804" s="1"/>
      <c r="E3804" s="1"/>
      <c r="F3804" s="1" t="s">
        <v>29262</v>
      </c>
      <c r="G3804" s="35" t="s">
        <v>11229</v>
      </c>
      <c r="H3804" s="35" t="s">
        <v>11230</v>
      </c>
      <c r="I3804" s="35" t="s">
        <v>87</v>
      </c>
      <c r="J3804" s="36">
        <v>53135000</v>
      </c>
      <c r="K3804" s="36">
        <v>93493000</v>
      </c>
      <c r="L3804" s="36">
        <v>93627000</v>
      </c>
      <c r="M3804" s="36">
        <v>114540000</v>
      </c>
      <c r="N3804" s="36">
        <v>130416000</v>
      </c>
      <c r="O3804" s="37">
        <v>-8.1799999999999998E-2</v>
      </c>
      <c r="P3804" s="37">
        <v>9.8699999999999996E-2</v>
      </c>
      <c r="Q3804" s="37">
        <v>6.1499999999999999E-2</v>
      </c>
      <c r="R3804" s="37">
        <v>8.9899999999999994E-2</v>
      </c>
      <c r="S3804" s="37">
        <v>2.58E-2</v>
      </c>
      <c r="T3804" s="37">
        <v>9.0300000000000005E-2</v>
      </c>
      <c r="U3804" s="37">
        <v>0.1016</v>
      </c>
      <c r="V3804" s="37">
        <v>6.2100000000000002E-2</v>
      </c>
      <c r="W3804" s="37">
        <v>8.1900000000000001E-2</v>
      </c>
      <c r="X3804" s="37">
        <v>2.6800000000000001E-2</v>
      </c>
      <c r="Z3804" s="4" t="str">
        <f t="shared" si="238"/>
        <v>NO</v>
      </c>
      <c r="AA3804" s="4" t="str">
        <f t="shared" si="238"/>
        <v>NO</v>
      </c>
      <c r="AB3804" s="4" t="str">
        <f t="shared" si="238"/>
        <v>NO</v>
      </c>
      <c r="AD3804" s="4">
        <f t="shared" si="239"/>
        <v>0</v>
      </c>
    </row>
    <row r="3805" spans="1:30" ht="27.65" customHeight="1" x14ac:dyDescent="0.35">
      <c r="A3805" s="34">
        <v>3821</v>
      </c>
      <c r="B3805" s="1" t="s">
        <v>11231</v>
      </c>
      <c r="C3805" s="1" t="s">
        <v>29015</v>
      </c>
      <c r="D3805" s="1"/>
      <c r="E3805" s="1" t="s">
        <v>29008</v>
      </c>
      <c r="F3805" s="1" t="s">
        <v>29262</v>
      </c>
      <c r="G3805" s="35" t="s">
        <v>11232</v>
      </c>
      <c r="H3805" s="35" t="s">
        <v>11233</v>
      </c>
      <c r="I3805" s="35" t="s">
        <v>29</v>
      </c>
      <c r="J3805" s="36">
        <v>1080000</v>
      </c>
      <c r="K3805" s="36">
        <v>73672000</v>
      </c>
      <c r="L3805" s="36">
        <v>108763000</v>
      </c>
      <c r="M3805" s="36">
        <v>120231000</v>
      </c>
      <c r="N3805" s="36">
        <v>130402000</v>
      </c>
      <c r="O3805" s="37">
        <v>7.1300000000000002E-2</v>
      </c>
      <c r="P3805" s="37">
        <v>0.30049999999999999</v>
      </c>
      <c r="Q3805" s="37">
        <v>0.47089999999999999</v>
      </c>
      <c r="R3805" s="37">
        <v>0.1273</v>
      </c>
      <c r="S3805" s="37">
        <v>6.6299999999999998E-2</v>
      </c>
      <c r="T3805" s="37"/>
      <c r="U3805" s="37"/>
      <c r="V3805" s="37"/>
      <c r="W3805" s="37"/>
      <c r="X3805" s="37"/>
      <c r="Z3805" s="4" t="str">
        <f t="shared" si="238"/>
        <v>YES</v>
      </c>
      <c r="AA3805" s="4" t="str">
        <f t="shared" si="238"/>
        <v>NO</v>
      </c>
      <c r="AB3805" s="4" t="str">
        <f t="shared" si="238"/>
        <v>NO</v>
      </c>
      <c r="AD3805" s="4">
        <f t="shared" si="239"/>
        <v>1</v>
      </c>
    </row>
    <row r="3806" spans="1:30" ht="27.65" customHeight="1" x14ac:dyDescent="0.35">
      <c r="A3806" s="34">
        <v>3822</v>
      </c>
      <c r="B3806" s="1" t="s">
        <v>11234</v>
      </c>
      <c r="C3806" s="1"/>
      <c r="D3806" s="1"/>
      <c r="E3806" s="1"/>
      <c r="F3806" s="1" t="s">
        <v>29262</v>
      </c>
      <c r="G3806" s="35" t="s">
        <v>11235</v>
      </c>
      <c r="H3806" s="35" t="s">
        <v>11236</v>
      </c>
      <c r="I3806" s="35" t="s">
        <v>23</v>
      </c>
      <c r="J3806" s="36">
        <v>26509000</v>
      </c>
      <c r="K3806" s="36">
        <v>58277000</v>
      </c>
      <c r="L3806" s="36">
        <v>87640000</v>
      </c>
      <c r="M3806" s="36">
        <v>107425000</v>
      </c>
      <c r="N3806" s="36">
        <v>130394000</v>
      </c>
      <c r="O3806" s="37">
        <v>0.61550000000000005</v>
      </c>
      <c r="P3806" s="37">
        <v>0.45879999999999999</v>
      </c>
      <c r="Q3806" s="37">
        <v>0.16200000000000001</v>
      </c>
      <c r="R3806" s="37">
        <v>0.17419999999999999</v>
      </c>
      <c r="S3806" s="37">
        <v>0.19159999999999999</v>
      </c>
      <c r="T3806" s="37">
        <v>-1.9300000000000001E-2</v>
      </c>
      <c r="U3806" s="37">
        <v>-0.2354</v>
      </c>
      <c r="V3806" s="37">
        <v>-9.9199999999999997E-2</v>
      </c>
      <c r="W3806" s="37">
        <v>-0.1119</v>
      </c>
      <c r="X3806" s="37">
        <v>-5.16E-2</v>
      </c>
      <c r="Z3806" s="4" t="str">
        <f t="shared" si="238"/>
        <v>NO</v>
      </c>
      <c r="AA3806" s="4" t="str">
        <f t="shared" si="238"/>
        <v>NO</v>
      </c>
      <c r="AB3806" s="4" t="str">
        <f t="shared" si="238"/>
        <v>NO</v>
      </c>
      <c r="AD3806" s="4">
        <f t="shared" si="239"/>
        <v>0</v>
      </c>
    </row>
    <row r="3807" spans="1:30" ht="27.65" customHeight="1" x14ac:dyDescent="0.35">
      <c r="A3807" s="34">
        <v>3823</v>
      </c>
      <c r="B3807" s="1" t="s">
        <v>11237</v>
      </c>
      <c r="C3807" s="1" t="s">
        <v>29015</v>
      </c>
      <c r="D3807" s="1"/>
      <c r="E3807" s="1" t="s">
        <v>29008</v>
      </c>
      <c r="F3807" s="1" t="s">
        <v>29262</v>
      </c>
      <c r="G3807" s="35" t="s">
        <v>11238</v>
      </c>
      <c r="H3807" s="35" t="s">
        <v>11239</v>
      </c>
      <c r="I3807" s="35" t="s">
        <v>29</v>
      </c>
      <c r="J3807" s="36">
        <v>34784000</v>
      </c>
      <c r="K3807" s="36">
        <v>57196000</v>
      </c>
      <c r="L3807" s="36">
        <v>69075000</v>
      </c>
      <c r="M3807" s="36"/>
      <c r="N3807" s="36">
        <v>130375000</v>
      </c>
      <c r="O3807" s="37">
        <v>0.1202</v>
      </c>
      <c r="P3807" s="37">
        <v>3.4200000000000001E-2</v>
      </c>
      <c r="Q3807" s="37">
        <v>1.55E-2</v>
      </c>
      <c r="R3807" s="37"/>
      <c r="S3807" s="37">
        <v>8.4000000000000005E-2</v>
      </c>
      <c r="T3807" s="37">
        <v>0.1032</v>
      </c>
      <c r="U3807" s="37">
        <v>3.4200000000000001E-2</v>
      </c>
      <c r="V3807" s="37"/>
      <c r="W3807" s="37"/>
      <c r="X3807" s="37"/>
      <c r="Z3807" s="4" t="str">
        <f t="shared" si="238"/>
        <v>NO</v>
      </c>
      <c r="AA3807" s="4" t="str">
        <f t="shared" si="238"/>
        <v>NO</v>
      </c>
      <c r="AB3807" s="4" t="str">
        <f t="shared" si="238"/>
        <v>NO</v>
      </c>
      <c r="AD3807" s="4">
        <f t="shared" si="239"/>
        <v>0</v>
      </c>
    </row>
    <row r="3808" spans="1:30" ht="14.4" customHeight="1" x14ac:dyDescent="0.35">
      <c r="A3808" s="34">
        <v>3824</v>
      </c>
      <c r="B3808" s="1" t="s">
        <v>11240</v>
      </c>
      <c r="C3808" s="1" t="s">
        <v>29015</v>
      </c>
      <c r="D3808" s="1"/>
      <c r="E3808" s="1" t="s">
        <v>29008</v>
      </c>
      <c r="F3808" s="1" t="s">
        <v>29262</v>
      </c>
      <c r="G3808" s="35" t="s">
        <v>11241</v>
      </c>
      <c r="H3808" s="35" t="s">
        <v>11242</v>
      </c>
      <c r="I3808" s="35" t="s">
        <v>29</v>
      </c>
      <c r="J3808" s="36"/>
      <c r="K3808" s="36">
        <v>5160000</v>
      </c>
      <c r="L3808" s="36">
        <v>144271000</v>
      </c>
      <c r="M3808" s="36">
        <v>145535000</v>
      </c>
      <c r="N3808" s="36">
        <v>130367000</v>
      </c>
      <c r="O3808" s="37"/>
      <c r="P3808" s="37">
        <v>0.32669999999999999</v>
      </c>
      <c r="Q3808" s="37">
        <v>9.0800000000000006E-2</v>
      </c>
      <c r="R3808" s="37">
        <v>8.4199999999999997E-2</v>
      </c>
      <c r="S3808" s="37">
        <v>0.03</v>
      </c>
      <c r="T3808" s="37"/>
      <c r="U3808" s="37"/>
      <c r="V3808" s="37"/>
      <c r="W3808" s="37"/>
      <c r="X3808" s="37"/>
      <c r="Z3808" s="4" t="str">
        <f t="shared" si="238"/>
        <v>NO</v>
      </c>
      <c r="AA3808" s="4" t="str">
        <f t="shared" si="238"/>
        <v>NO</v>
      </c>
      <c r="AB3808" s="4" t="str">
        <f t="shared" si="238"/>
        <v>NO</v>
      </c>
      <c r="AD3808" s="4">
        <f t="shared" si="239"/>
        <v>0</v>
      </c>
    </row>
    <row r="3809" spans="1:30" ht="27.65" customHeight="1" x14ac:dyDescent="0.35">
      <c r="A3809" s="34">
        <v>3825</v>
      </c>
      <c r="B3809" s="1" t="s">
        <v>11243</v>
      </c>
      <c r="C3809" s="1" t="s">
        <v>28702</v>
      </c>
      <c r="D3809" s="1"/>
      <c r="E3809" s="1"/>
      <c r="F3809" s="1" t="s">
        <v>29262</v>
      </c>
      <c r="G3809" s="35" t="s">
        <v>11244</v>
      </c>
      <c r="H3809" s="35" t="s">
        <v>11245</v>
      </c>
      <c r="I3809" s="35" t="s">
        <v>87</v>
      </c>
      <c r="J3809" s="36">
        <v>57225000</v>
      </c>
      <c r="K3809" s="36">
        <v>72610000</v>
      </c>
      <c r="L3809" s="36">
        <v>78368000</v>
      </c>
      <c r="M3809" s="36">
        <v>98046000</v>
      </c>
      <c r="N3809" s="36">
        <v>130343000</v>
      </c>
      <c r="O3809" s="37">
        <v>-0.1764</v>
      </c>
      <c r="P3809" s="37">
        <v>3.1199999999999999E-2</v>
      </c>
      <c r="Q3809" s="37">
        <v>0.1024</v>
      </c>
      <c r="R3809" s="37">
        <v>0.11840000000000001</v>
      </c>
      <c r="S3809" s="37">
        <v>0.14879999999999999</v>
      </c>
      <c r="T3809" s="37">
        <v>-0.14649999999999999</v>
      </c>
      <c r="U3809" s="37">
        <v>-3.1399999999999997E-2</v>
      </c>
      <c r="V3809" s="37">
        <v>8.7999999999999995E-2</v>
      </c>
      <c r="W3809" s="37">
        <v>8.2299999999999998E-2</v>
      </c>
      <c r="X3809" s="37">
        <v>0.1467</v>
      </c>
      <c r="Z3809" s="4" t="str">
        <f t="shared" si="238"/>
        <v>NO</v>
      </c>
      <c r="AA3809" s="4" t="str">
        <f t="shared" si="238"/>
        <v>NO</v>
      </c>
      <c r="AB3809" s="4" t="str">
        <f t="shared" si="238"/>
        <v>NO</v>
      </c>
      <c r="AD3809" s="4">
        <f t="shared" si="239"/>
        <v>0</v>
      </c>
    </row>
    <row r="3810" spans="1:30" ht="14.4" customHeight="1" x14ac:dyDescent="0.35">
      <c r="A3810" s="34">
        <v>3826</v>
      </c>
      <c r="B3810" s="1" t="s">
        <v>11246</v>
      </c>
      <c r="C3810" s="1"/>
      <c r="D3810" s="1"/>
      <c r="E3810" s="1"/>
      <c r="F3810" s="1" t="s">
        <v>29262</v>
      </c>
      <c r="G3810" s="35" t="s">
        <v>11247</v>
      </c>
      <c r="H3810" s="35" t="s">
        <v>11248</v>
      </c>
      <c r="I3810" s="35" t="s">
        <v>33</v>
      </c>
      <c r="J3810" s="36">
        <v>72629000</v>
      </c>
      <c r="K3810" s="36">
        <v>82697000</v>
      </c>
      <c r="L3810" s="36">
        <v>96964000</v>
      </c>
      <c r="M3810" s="36">
        <v>111301000</v>
      </c>
      <c r="N3810" s="36">
        <v>130330000</v>
      </c>
      <c r="O3810" s="37">
        <v>0.186</v>
      </c>
      <c r="P3810" s="37">
        <v>-2.76E-2</v>
      </c>
      <c r="Q3810" s="37">
        <v>0.26100000000000001</v>
      </c>
      <c r="R3810" s="37">
        <v>0.2102</v>
      </c>
      <c r="S3810" s="37">
        <v>0.22009999999999999</v>
      </c>
      <c r="T3810" s="37"/>
      <c r="U3810" s="37"/>
      <c r="V3810" s="37"/>
      <c r="W3810" s="37"/>
      <c r="X3810" s="37"/>
      <c r="Z3810" s="4" t="str">
        <f t="shared" si="238"/>
        <v>YES</v>
      </c>
      <c r="AA3810" s="4" t="str">
        <f t="shared" si="238"/>
        <v>YES</v>
      </c>
      <c r="AB3810" s="4" t="str">
        <f t="shared" si="238"/>
        <v>YES</v>
      </c>
      <c r="AD3810" s="4">
        <f t="shared" si="239"/>
        <v>3</v>
      </c>
    </row>
    <row r="3811" spans="1:30" ht="27.65" customHeight="1" x14ac:dyDescent="0.35">
      <c r="A3811" s="34">
        <v>3827</v>
      </c>
      <c r="B3811" s="1" t="s">
        <v>11249</v>
      </c>
      <c r="C3811" s="1"/>
      <c r="D3811" s="1"/>
      <c r="E3811" s="1"/>
      <c r="F3811" s="1" t="s">
        <v>29262</v>
      </c>
      <c r="G3811" s="35" t="s">
        <v>11250</v>
      </c>
      <c r="H3811" s="35" t="s">
        <v>11251</v>
      </c>
      <c r="I3811" s="35" t="s">
        <v>33</v>
      </c>
      <c r="J3811" s="36">
        <v>22063000</v>
      </c>
      <c r="K3811" s="36">
        <v>38585000</v>
      </c>
      <c r="L3811" s="36">
        <v>58192000</v>
      </c>
      <c r="M3811" s="36">
        <v>84329000</v>
      </c>
      <c r="N3811" s="36">
        <v>130304000</v>
      </c>
      <c r="O3811" s="37">
        <v>3.6200000000000003E-2</v>
      </c>
      <c r="P3811" s="37">
        <v>0.15</v>
      </c>
      <c r="Q3811" s="37">
        <v>0.2044</v>
      </c>
      <c r="R3811" s="37">
        <v>7.0599999999999996E-2</v>
      </c>
      <c r="S3811" s="37">
        <v>1.3100000000000001E-2</v>
      </c>
      <c r="T3811" s="37">
        <v>3.3799999999999997E-2</v>
      </c>
      <c r="U3811" s="37">
        <v>0.1479</v>
      </c>
      <c r="V3811" s="37">
        <v>0.2016</v>
      </c>
      <c r="W3811" s="37">
        <v>6.9800000000000001E-2</v>
      </c>
      <c r="X3811" s="37">
        <v>1.24E-2</v>
      </c>
      <c r="Z3811" s="4" t="str">
        <f t="shared" si="238"/>
        <v>YES</v>
      </c>
      <c r="AA3811" s="4" t="str">
        <f t="shared" si="238"/>
        <v>NO</v>
      </c>
      <c r="AB3811" s="4" t="str">
        <f t="shared" si="238"/>
        <v>NO</v>
      </c>
      <c r="AD3811" s="4">
        <f t="shared" si="239"/>
        <v>1</v>
      </c>
    </row>
    <row r="3812" spans="1:30" ht="14.4" customHeight="1" x14ac:dyDescent="0.35">
      <c r="A3812" s="39">
        <v>3828</v>
      </c>
      <c r="B3812" s="13" t="s">
        <v>11252</v>
      </c>
      <c r="C3812" s="13" t="s">
        <v>29015</v>
      </c>
      <c r="D3812" s="14" t="s">
        <v>29043</v>
      </c>
      <c r="E3812" s="15" t="s">
        <v>29075</v>
      </c>
      <c r="F3812" s="1" t="s">
        <v>29262</v>
      </c>
      <c r="G3812" s="40" t="s">
        <v>11253</v>
      </c>
      <c r="H3812" s="40" t="s">
        <v>11254</v>
      </c>
      <c r="I3812" s="40" t="s">
        <v>5431</v>
      </c>
      <c r="J3812" s="41"/>
      <c r="K3812" s="41">
        <v>27564000</v>
      </c>
      <c r="L3812" s="41">
        <v>58336000</v>
      </c>
      <c r="M3812" s="41">
        <v>96330000</v>
      </c>
      <c r="N3812" s="41">
        <v>130255000</v>
      </c>
      <c r="O3812" s="42"/>
      <c r="P3812" s="42">
        <v>8.3099999999999993E-2</v>
      </c>
      <c r="Q3812" s="42">
        <v>0.14069999999999999</v>
      </c>
      <c r="R3812" s="42">
        <v>5.1400000000000001E-2</v>
      </c>
      <c r="S3812" s="42">
        <v>0.12920000000000001</v>
      </c>
      <c r="T3812" s="42"/>
      <c r="U3812" s="42"/>
      <c r="V3812" s="42"/>
      <c r="W3812" s="42"/>
      <c r="X3812" s="42"/>
      <c r="Z3812" s="4" t="str">
        <f t="shared" si="238"/>
        <v>NO</v>
      </c>
      <c r="AA3812" s="4" t="str">
        <f t="shared" si="238"/>
        <v>NO</v>
      </c>
      <c r="AB3812" s="4" t="str">
        <f t="shared" si="238"/>
        <v>NO</v>
      </c>
      <c r="AD3812" s="4">
        <f t="shared" si="239"/>
        <v>0</v>
      </c>
    </row>
    <row r="3813" spans="1:30" ht="14.4" customHeight="1" x14ac:dyDescent="0.35">
      <c r="A3813" s="34">
        <v>3829</v>
      </c>
      <c r="B3813" s="1" t="s">
        <v>11255</v>
      </c>
      <c r="C3813" s="1" t="s">
        <v>29046</v>
      </c>
      <c r="D3813" s="1"/>
      <c r="E3813" s="1"/>
      <c r="F3813" s="1" t="s">
        <v>29262</v>
      </c>
      <c r="G3813" s="35" t="s">
        <v>11256</v>
      </c>
      <c r="H3813" s="35" t="s">
        <v>11257</v>
      </c>
      <c r="I3813" s="35" t="s">
        <v>43</v>
      </c>
      <c r="J3813" s="36">
        <v>148207000</v>
      </c>
      <c r="K3813" s="36">
        <v>145197000</v>
      </c>
      <c r="L3813" s="36">
        <v>130935000</v>
      </c>
      <c r="M3813" s="36">
        <v>145743000</v>
      </c>
      <c r="N3813" s="36">
        <v>130239000</v>
      </c>
      <c r="O3813" s="37">
        <v>6.2399999999999997E-2</v>
      </c>
      <c r="P3813" s="37">
        <v>1.9E-3</v>
      </c>
      <c r="Q3813" s="37">
        <v>5.7500000000000002E-2</v>
      </c>
      <c r="R3813" s="37">
        <v>6.7599999999999993E-2</v>
      </c>
      <c r="S3813" s="37">
        <v>9.7299999999999998E-2</v>
      </c>
      <c r="T3813" s="37">
        <v>-8.5000000000000006E-3</v>
      </c>
      <c r="U3813" s="37">
        <v>-8.48E-2</v>
      </c>
      <c r="V3813" s="37">
        <v>-5.0900000000000001E-2</v>
      </c>
      <c r="W3813" s="37">
        <v>-1.47E-2</v>
      </c>
      <c r="X3813" s="37">
        <v>-7.0000000000000007E-2</v>
      </c>
      <c r="Z3813" s="4" t="str">
        <f t="shared" si="238"/>
        <v>NO</v>
      </c>
      <c r="AA3813" s="4" t="str">
        <f t="shared" si="238"/>
        <v>NO</v>
      </c>
      <c r="AB3813" s="4" t="str">
        <f t="shared" si="238"/>
        <v>NO</v>
      </c>
      <c r="AD3813" s="4">
        <f t="shared" si="239"/>
        <v>0</v>
      </c>
    </row>
    <row r="3814" spans="1:30" ht="27.65" customHeight="1" x14ac:dyDescent="0.35">
      <c r="A3814" s="34">
        <v>3830</v>
      </c>
      <c r="B3814" s="1" t="s">
        <v>11258</v>
      </c>
      <c r="C3814" s="1" t="s">
        <v>29015</v>
      </c>
      <c r="D3814" s="1"/>
      <c r="E3814" s="1"/>
      <c r="F3814" s="1" t="s">
        <v>29262</v>
      </c>
      <c r="G3814" s="35" t="s">
        <v>11259</v>
      </c>
      <c r="H3814" s="35" t="s">
        <v>11260</v>
      </c>
      <c r="I3814" s="35" t="s">
        <v>356</v>
      </c>
      <c r="J3814" s="36">
        <v>83055000</v>
      </c>
      <c r="K3814" s="36">
        <v>81186000</v>
      </c>
      <c r="L3814" s="36">
        <v>94189000</v>
      </c>
      <c r="M3814" s="36">
        <v>131894000</v>
      </c>
      <c r="N3814" s="36">
        <v>130234000</v>
      </c>
      <c r="O3814" s="37">
        <v>9.1600000000000001E-2</v>
      </c>
      <c r="P3814" s="37">
        <v>0.1217</v>
      </c>
      <c r="Q3814" s="37">
        <v>0.10290000000000001</v>
      </c>
      <c r="R3814" s="37">
        <v>0.1842</v>
      </c>
      <c r="S3814" s="37">
        <v>0.1368</v>
      </c>
      <c r="T3814" s="37"/>
      <c r="U3814" s="37"/>
      <c r="V3814" s="37">
        <v>7.2700000000000001E-2</v>
      </c>
      <c r="W3814" s="37">
        <v>0.15459999999999999</v>
      </c>
      <c r="X3814" s="37">
        <v>0.1037</v>
      </c>
      <c r="Z3814" s="4" t="str">
        <f t="shared" si="238"/>
        <v>NO</v>
      </c>
      <c r="AA3814" s="4" t="str">
        <f t="shared" si="238"/>
        <v>NO</v>
      </c>
      <c r="AB3814" s="4" t="str">
        <f t="shared" si="238"/>
        <v>NO</v>
      </c>
      <c r="AD3814" s="4">
        <f t="shared" si="239"/>
        <v>0</v>
      </c>
    </row>
    <row r="3815" spans="1:30" ht="14.4" customHeight="1" x14ac:dyDescent="0.35">
      <c r="A3815" s="34">
        <v>3831</v>
      </c>
      <c r="B3815" s="1" t="s">
        <v>4453</v>
      </c>
      <c r="C3815" s="1"/>
      <c r="D3815" s="1"/>
      <c r="E3815" s="1"/>
      <c r="F3815" s="1" t="s">
        <v>29262</v>
      </c>
      <c r="G3815" s="35" t="s">
        <v>11261</v>
      </c>
      <c r="H3815" s="35" t="s">
        <v>11262</v>
      </c>
      <c r="I3815" s="35" t="s">
        <v>23</v>
      </c>
      <c r="J3815" s="36">
        <v>73440000</v>
      </c>
      <c r="K3815" s="36">
        <v>79150000</v>
      </c>
      <c r="L3815" s="36">
        <v>85052000</v>
      </c>
      <c r="M3815" s="36">
        <v>95275000</v>
      </c>
      <c r="N3815" s="36">
        <v>130217000</v>
      </c>
      <c r="O3815" s="37">
        <v>8.8900000000000007E-2</v>
      </c>
      <c r="P3815" s="37">
        <v>7.9399999999999998E-2</v>
      </c>
      <c r="Q3815" s="37">
        <v>2.7400000000000001E-2</v>
      </c>
      <c r="R3815" s="37">
        <v>2.3099999999999999E-2</v>
      </c>
      <c r="S3815" s="37">
        <v>5.9900000000000002E-2</v>
      </c>
      <c r="T3815" s="37">
        <v>0.159</v>
      </c>
      <c r="U3815" s="37">
        <v>6.9599999999999995E-2</v>
      </c>
      <c r="V3815" s="37">
        <v>1.9099999999999999E-2</v>
      </c>
      <c r="W3815" s="37">
        <v>8.0000000000000002E-3</v>
      </c>
      <c r="X3815" s="37">
        <v>-3.3E-3</v>
      </c>
      <c r="Z3815" s="4" t="str">
        <f t="shared" si="238"/>
        <v>NO</v>
      </c>
      <c r="AA3815" s="4" t="str">
        <f t="shared" si="238"/>
        <v>NO</v>
      </c>
      <c r="AB3815" s="4" t="str">
        <f t="shared" si="238"/>
        <v>NO</v>
      </c>
      <c r="AD3815" s="4">
        <f t="shared" si="239"/>
        <v>0</v>
      </c>
    </row>
    <row r="3816" spans="1:30" ht="14.4" customHeight="1" x14ac:dyDescent="0.35">
      <c r="A3816" s="34">
        <v>3832</v>
      </c>
      <c r="B3816" s="1" t="s">
        <v>11263</v>
      </c>
      <c r="C3816" s="1" t="s">
        <v>29015</v>
      </c>
      <c r="D3816" s="1"/>
      <c r="E3816" s="1" t="s">
        <v>29008</v>
      </c>
      <c r="F3816" s="1" t="s">
        <v>29262</v>
      </c>
      <c r="G3816" s="35" t="s">
        <v>11264</v>
      </c>
      <c r="H3816" s="35" t="s">
        <v>11265</v>
      </c>
      <c r="I3816" s="35" t="s">
        <v>29</v>
      </c>
      <c r="J3816" s="36">
        <v>72503000</v>
      </c>
      <c r="K3816" s="36">
        <v>87372000</v>
      </c>
      <c r="L3816" s="36">
        <v>94148000</v>
      </c>
      <c r="M3816" s="36">
        <v>111829000</v>
      </c>
      <c r="N3816" s="36">
        <v>130213000</v>
      </c>
      <c r="O3816" s="37">
        <v>0.37280000000000002</v>
      </c>
      <c r="P3816" s="37">
        <v>0.38279999999999997</v>
      </c>
      <c r="Q3816" s="37">
        <v>0.372</v>
      </c>
      <c r="R3816" s="37">
        <v>0.40689999999999998</v>
      </c>
      <c r="S3816" s="37">
        <v>0.43890000000000001</v>
      </c>
      <c r="T3816" s="37">
        <v>0.38229999999999997</v>
      </c>
      <c r="U3816" s="37">
        <v>0.37159999999999999</v>
      </c>
      <c r="V3816" s="37">
        <v>0.35749999999999998</v>
      </c>
      <c r="W3816" s="37">
        <v>0.40429999999999999</v>
      </c>
      <c r="X3816" s="37">
        <v>0.42180000000000001</v>
      </c>
      <c r="Z3816" s="4" t="str">
        <f t="shared" si="238"/>
        <v>YES</v>
      </c>
      <c r="AA3816" s="4" t="str">
        <f t="shared" si="238"/>
        <v>YES</v>
      </c>
      <c r="AB3816" s="4" t="str">
        <f t="shared" si="238"/>
        <v>YES</v>
      </c>
      <c r="AD3816" s="4">
        <f t="shared" si="239"/>
        <v>3</v>
      </c>
    </row>
    <row r="3817" spans="1:30" ht="14.4" customHeight="1" x14ac:dyDescent="0.35">
      <c r="A3817" s="34">
        <v>3833</v>
      </c>
      <c r="B3817" s="1" t="s">
        <v>11266</v>
      </c>
      <c r="C3817" s="1" t="s">
        <v>29015</v>
      </c>
      <c r="D3817" s="1"/>
      <c r="E3817" s="1" t="s">
        <v>29008</v>
      </c>
      <c r="F3817" s="1" t="s">
        <v>29262</v>
      </c>
      <c r="G3817" s="35" t="s">
        <v>11267</v>
      </c>
      <c r="H3817" s="35" t="s">
        <v>11268</v>
      </c>
      <c r="I3817" s="35" t="s">
        <v>29</v>
      </c>
      <c r="J3817" s="36">
        <v>85725000</v>
      </c>
      <c r="K3817" s="36">
        <v>101205000</v>
      </c>
      <c r="L3817" s="36">
        <v>98620000</v>
      </c>
      <c r="M3817" s="36">
        <v>120886000</v>
      </c>
      <c r="N3817" s="36">
        <v>130211000</v>
      </c>
      <c r="O3817" s="37">
        <v>5.8500000000000003E-2</v>
      </c>
      <c r="P3817" s="37">
        <v>1.52E-2</v>
      </c>
      <c r="Q3817" s="37">
        <v>6.3700000000000007E-2</v>
      </c>
      <c r="R3817" s="37">
        <v>8.3999999999999995E-3</v>
      </c>
      <c r="S3817" s="37">
        <v>6.5199999999999994E-2</v>
      </c>
      <c r="T3817" s="37"/>
      <c r="U3817" s="37"/>
      <c r="V3817" s="37"/>
      <c r="W3817" s="37"/>
      <c r="X3817" s="37"/>
      <c r="Z3817" s="4" t="str">
        <f t="shared" si="238"/>
        <v>NO</v>
      </c>
      <c r="AA3817" s="4" t="str">
        <f t="shared" si="238"/>
        <v>NO</v>
      </c>
      <c r="AB3817" s="4" t="str">
        <f t="shared" si="238"/>
        <v>NO</v>
      </c>
      <c r="AD3817" s="4">
        <f t="shared" si="239"/>
        <v>0</v>
      </c>
    </row>
    <row r="3818" spans="1:30" ht="41.4" customHeight="1" x14ac:dyDescent="0.35">
      <c r="A3818" s="34">
        <v>3834</v>
      </c>
      <c r="B3818" s="1" t="s">
        <v>11269</v>
      </c>
      <c r="C3818" s="1"/>
      <c r="D3818" s="1"/>
      <c r="E3818" s="1"/>
      <c r="F3818" s="1" t="s">
        <v>29262</v>
      </c>
      <c r="G3818" s="35" t="s">
        <v>11270</v>
      </c>
      <c r="H3818" s="35" t="s">
        <v>11271</v>
      </c>
      <c r="I3818" s="35" t="s">
        <v>23</v>
      </c>
      <c r="J3818" s="36">
        <v>43446000</v>
      </c>
      <c r="K3818" s="36">
        <v>42884000</v>
      </c>
      <c r="L3818" s="36">
        <v>50543000</v>
      </c>
      <c r="M3818" s="36">
        <v>91740000</v>
      </c>
      <c r="N3818" s="36">
        <v>130159000</v>
      </c>
      <c r="O3818" s="37">
        <v>-0.13220000000000001</v>
      </c>
      <c r="P3818" s="37">
        <v>-6.7100000000000007E-2</v>
      </c>
      <c r="Q3818" s="37">
        <v>-0.2109</v>
      </c>
      <c r="R3818" s="37">
        <v>-8.8599999999999998E-2</v>
      </c>
      <c r="S3818" s="37">
        <v>1.3899999999999999E-2</v>
      </c>
      <c r="T3818" s="37">
        <v>-4.1000000000000003E-3</v>
      </c>
      <c r="U3818" s="37">
        <v>-1.41E-2</v>
      </c>
      <c r="V3818" s="37">
        <v>-2.41E-2</v>
      </c>
      <c r="W3818" s="37">
        <v>-1.5299999999999999E-2</v>
      </c>
      <c r="X3818" s="37">
        <v>-1.0800000000000001E-2</v>
      </c>
      <c r="Z3818" s="4" t="str">
        <f t="shared" si="238"/>
        <v>NO</v>
      </c>
      <c r="AA3818" s="4" t="str">
        <f t="shared" si="238"/>
        <v>NO</v>
      </c>
      <c r="AB3818" s="4" t="str">
        <f t="shared" si="238"/>
        <v>NO</v>
      </c>
      <c r="AD3818" s="4">
        <f t="shared" si="239"/>
        <v>0</v>
      </c>
    </row>
    <row r="3819" spans="1:30" ht="27.65" customHeight="1" x14ac:dyDescent="0.35">
      <c r="A3819" s="34">
        <v>3835</v>
      </c>
      <c r="B3819" s="1" t="s">
        <v>11272</v>
      </c>
      <c r="C3819" s="1" t="s">
        <v>29015</v>
      </c>
      <c r="D3819" s="1"/>
      <c r="E3819" s="1" t="s">
        <v>29008</v>
      </c>
      <c r="F3819" s="1" t="s">
        <v>29262</v>
      </c>
      <c r="G3819" s="35" t="s">
        <v>11273</v>
      </c>
      <c r="H3819" s="35" t="s">
        <v>11274</v>
      </c>
      <c r="I3819" s="35" t="s">
        <v>29</v>
      </c>
      <c r="J3819" s="36">
        <v>61505000</v>
      </c>
      <c r="K3819" s="36">
        <v>87656000</v>
      </c>
      <c r="L3819" s="36">
        <v>93892000</v>
      </c>
      <c r="M3819" s="36">
        <v>111344000</v>
      </c>
      <c r="N3819" s="36">
        <v>130144000</v>
      </c>
      <c r="O3819" s="37">
        <v>0.15190000000000001</v>
      </c>
      <c r="P3819" s="37">
        <v>0.43909999999999999</v>
      </c>
      <c r="Q3819" s="37">
        <v>0.26979999999999998</v>
      </c>
      <c r="R3819" s="37">
        <v>0.30780000000000002</v>
      </c>
      <c r="S3819" s="37">
        <v>0.1593</v>
      </c>
      <c r="T3819" s="37"/>
      <c r="U3819" s="37"/>
      <c r="V3819" s="37"/>
      <c r="W3819" s="37">
        <v>-2.9999999999999997E-4</v>
      </c>
      <c r="X3819" s="37"/>
      <c r="Z3819" s="4" t="str">
        <f t="shared" si="238"/>
        <v>YES</v>
      </c>
      <c r="AA3819" s="4" t="str">
        <f t="shared" si="238"/>
        <v>YES</v>
      </c>
      <c r="AB3819" s="4" t="str">
        <f t="shared" si="238"/>
        <v>NO</v>
      </c>
      <c r="AD3819" s="4">
        <f t="shared" si="239"/>
        <v>2</v>
      </c>
    </row>
    <row r="3820" spans="1:30" ht="27.65" customHeight="1" x14ac:dyDescent="0.35">
      <c r="A3820" s="34">
        <v>3836</v>
      </c>
      <c r="B3820" s="1" t="s">
        <v>11275</v>
      </c>
      <c r="C3820" s="1"/>
      <c r="D3820" s="1"/>
      <c r="E3820" s="1"/>
      <c r="F3820" s="1" t="s">
        <v>29262</v>
      </c>
      <c r="G3820" s="35" t="s">
        <v>11276</v>
      </c>
      <c r="H3820" s="35" t="s">
        <v>11277</v>
      </c>
      <c r="I3820" s="35" t="s">
        <v>33</v>
      </c>
      <c r="J3820" s="36">
        <v>62103000</v>
      </c>
      <c r="K3820" s="36">
        <v>72480000</v>
      </c>
      <c r="L3820" s="36">
        <v>89331000</v>
      </c>
      <c r="M3820" s="36">
        <v>106973000</v>
      </c>
      <c r="N3820" s="36">
        <v>130135000</v>
      </c>
      <c r="O3820" s="37">
        <v>0.2354</v>
      </c>
      <c r="P3820" s="37">
        <v>0.1804</v>
      </c>
      <c r="Q3820" s="37">
        <v>0.1646</v>
      </c>
      <c r="R3820" s="37">
        <v>0.15129999999999999</v>
      </c>
      <c r="S3820" s="37">
        <v>0.10299999999999999</v>
      </c>
      <c r="T3820" s="37"/>
      <c r="U3820" s="37"/>
      <c r="V3820" s="37">
        <v>-6.1000000000000004E-3</v>
      </c>
      <c r="W3820" s="37">
        <v>-4.1000000000000003E-3</v>
      </c>
      <c r="X3820" s="37">
        <v>-3.5999999999999999E-3</v>
      </c>
      <c r="Z3820" s="4" t="str">
        <f t="shared" si="238"/>
        <v>NO</v>
      </c>
      <c r="AA3820" s="4" t="str">
        <f t="shared" si="238"/>
        <v>NO</v>
      </c>
      <c r="AB3820" s="4" t="str">
        <f t="shared" si="238"/>
        <v>NO</v>
      </c>
      <c r="AD3820" s="4">
        <f t="shared" si="239"/>
        <v>0</v>
      </c>
    </row>
    <row r="3821" spans="1:30" ht="14.4" customHeight="1" x14ac:dyDescent="0.35">
      <c r="A3821" s="34">
        <v>3837</v>
      </c>
      <c r="B3821" s="1" t="s">
        <v>11278</v>
      </c>
      <c r="C3821" s="1"/>
      <c r="D3821" s="1"/>
      <c r="E3821" s="1"/>
      <c r="F3821" s="1" t="s">
        <v>29262</v>
      </c>
      <c r="G3821" s="35" t="s">
        <v>11279</v>
      </c>
      <c r="H3821" s="35" t="s">
        <v>11280</v>
      </c>
      <c r="I3821" s="35" t="s">
        <v>43</v>
      </c>
      <c r="J3821" s="36"/>
      <c r="K3821" s="36"/>
      <c r="L3821" s="36">
        <v>247000</v>
      </c>
      <c r="M3821" s="36"/>
      <c r="N3821" s="36">
        <v>130130000</v>
      </c>
      <c r="O3821" s="37"/>
      <c r="P3821" s="37"/>
      <c r="Q3821" s="37">
        <v>-27.8583</v>
      </c>
      <c r="R3821" s="37"/>
      <c r="S3821" s="37">
        <v>0.1012</v>
      </c>
      <c r="T3821" s="37"/>
      <c r="U3821" s="37"/>
      <c r="V3821" s="37"/>
      <c r="W3821" s="37"/>
      <c r="X3821" s="37">
        <v>-7.1999999999999998E-3</v>
      </c>
      <c r="Z3821" s="4" t="str">
        <f t="shared" si="238"/>
        <v>NO</v>
      </c>
      <c r="AA3821" s="4" t="str">
        <f t="shared" si="238"/>
        <v>NO</v>
      </c>
      <c r="AB3821" s="4" t="str">
        <f t="shared" si="238"/>
        <v>NO</v>
      </c>
      <c r="AD3821" s="4">
        <f t="shared" si="239"/>
        <v>0</v>
      </c>
    </row>
    <row r="3822" spans="1:30" ht="14.4" customHeight="1" x14ac:dyDescent="0.35">
      <c r="A3822" s="34">
        <v>3838</v>
      </c>
      <c r="B3822" s="1" t="s">
        <v>11281</v>
      </c>
      <c r="C3822" s="1"/>
      <c r="D3822" s="1"/>
      <c r="E3822" s="1"/>
      <c r="F3822" s="1" t="s">
        <v>29262</v>
      </c>
      <c r="G3822" s="35" t="s">
        <v>11282</v>
      </c>
      <c r="H3822" s="35" t="s">
        <v>11283</v>
      </c>
      <c r="I3822" s="35" t="s">
        <v>23</v>
      </c>
      <c r="J3822" s="36">
        <v>50405000</v>
      </c>
      <c r="K3822" s="36">
        <v>69187000</v>
      </c>
      <c r="L3822" s="36">
        <v>68751000</v>
      </c>
      <c r="M3822" s="36">
        <v>72950000</v>
      </c>
      <c r="N3822" s="36">
        <v>129982000</v>
      </c>
      <c r="O3822" s="37">
        <v>0.3523</v>
      </c>
      <c r="P3822" s="37">
        <v>0.1656</v>
      </c>
      <c r="Q3822" s="37">
        <v>0.1376</v>
      </c>
      <c r="R3822" s="37">
        <v>0.13350000000000001</v>
      </c>
      <c r="S3822" s="37">
        <v>0.17519999999999999</v>
      </c>
      <c r="T3822" s="37">
        <v>0.35160000000000002</v>
      </c>
      <c r="U3822" s="37">
        <v>0.16420000000000001</v>
      </c>
      <c r="V3822" s="37">
        <v>0.12759999999999999</v>
      </c>
      <c r="W3822" s="37">
        <v>0.1313</v>
      </c>
      <c r="X3822" s="37">
        <v>0.18909999999999999</v>
      </c>
      <c r="Z3822" s="4" t="str">
        <f t="shared" si="238"/>
        <v>NO</v>
      </c>
      <c r="AA3822" s="4" t="str">
        <f t="shared" si="238"/>
        <v>NO</v>
      </c>
      <c r="AB3822" s="4" t="str">
        <f t="shared" si="238"/>
        <v>NO</v>
      </c>
      <c r="AD3822" s="4">
        <f t="shared" si="239"/>
        <v>0</v>
      </c>
    </row>
    <row r="3823" spans="1:30" ht="27.65" customHeight="1" x14ac:dyDescent="0.35">
      <c r="A3823" s="34">
        <v>3839</v>
      </c>
      <c r="B3823" s="1" t="s">
        <v>11284</v>
      </c>
      <c r="C3823" s="1" t="s">
        <v>29015</v>
      </c>
      <c r="D3823" s="1"/>
      <c r="E3823" s="1" t="s">
        <v>29008</v>
      </c>
      <c r="F3823" s="1" t="s">
        <v>29262</v>
      </c>
      <c r="G3823" s="35" t="s">
        <v>11285</v>
      </c>
      <c r="H3823" s="35" t="s">
        <v>11286</v>
      </c>
      <c r="I3823" s="35" t="s">
        <v>29</v>
      </c>
      <c r="J3823" s="36">
        <v>33224000</v>
      </c>
      <c r="K3823" s="36">
        <v>54643000</v>
      </c>
      <c r="L3823" s="36">
        <v>57253000</v>
      </c>
      <c r="M3823" s="36">
        <v>102845000</v>
      </c>
      <c r="N3823" s="36">
        <v>129956000</v>
      </c>
      <c r="O3823" s="37">
        <v>0.18290000000000001</v>
      </c>
      <c r="P3823" s="37">
        <v>7.5999999999999998E-2</v>
      </c>
      <c r="Q3823" s="37">
        <v>0.1812</v>
      </c>
      <c r="R3823" s="37">
        <v>0.2223</v>
      </c>
      <c r="S3823" s="37">
        <v>0.2157</v>
      </c>
      <c r="T3823" s="37">
        <v>0.1764</v>
      </c>
      <c r="U3823" s="37">
        <v>7.3400000000000007E-2</v>
      </c>
      <c r="V3823" s="37">
        <v>0.18770000000000001</v>
      </c>
      <c r="W3823" s="37">
        <v>0.2054</v>
      </c>
      <c r="X3823" s="37"/>
      <c r="Z3823" s="4" t="str">
        <f t="shared" si="238"/>
        <v>NO</v>
      </c>
      <c r="AA3823" s="4" t="str">
        <f t="shared" si="238"/>
        <v>YES</v>
      </c>
      <c r="AB3823" s="4" t="str">
        <f t="shared" si="238"/>
        <v>YES</v>
      </c>
      <c r="AD3823" s="4">
        <f t="shared" si="239"/>
        <v>2</v>
      </c>
    </row>
    <row r="3824" spans="1:30" ht="14.4" customHeight="1" x14ac:dyDescent="0.35">
      <c r="A3824" s="34">
        <v>3840</v>
      </c>
      <c r="B3824" s="1" t="s">
        <v>11287</v>
      </c>
      <c r="C3824" s="1" t="s">
        <v>29015</v>
      </c>
      <c r="D3824" s="1"/>
      <c r="E3824" s="1" t="s">
        <v>29008</v>
      </c>
      <c r="F3824" s="1" t="s">
        <v>29262</v>
      </c>
      <c r="G3824" s="35" t="s">
        <v>11288</v>
      </c>
      <c r="H3824" s="35" t="s">
        <v>11289</v>
      </c>
      <c r="I3824" s="35" t="s">
        <v>29</v>
      </c>
      <c r="J3824" s="36">
        <v>98134000</v>
      </c>
      <c r="K3824" s="36">
        <v>107361000</v>
      </c>
      <c r="L3824" s="36">
        <v>107611000</v>
      </c>
      <c r="M3824" s="36">
        <v>115535000</v>
      </c>
      <c r="N3824" s="36">
        <v>129895000</v>
      </c>
      <c r="O3824" s="37">
        <v>0.13700000000000001</v>
      </c>
      <c r="P3824" s="37">
        <v>0.14849999999999999</v>
      </c>
      <c r="Q3824" s="37">
        <v>0.122</v>
      </c>
      <c r="R3824" s="37">
        <v>9.9599999999999994E-2</v>
      </c>
      <c r="S3824" s="37">
        <v>0.20580000000000001</v>
      </c>
      <c r="T3824" s="37"/>
      <c r="U3824" s="37">
        <v>0.1346</v>
      </c>
      <c r="V3824" s="37">
        <v>0.1457</v>
      </c>
      <c r="W3824" s="37">
        <v>7.5399999999999995E-2</v>
      </c>
      <c r="X3824" s="37">
        <v>0.19539999999999999</v>
      </c>
      <c r="Z3824" s="4" t="str">
        <f t="shared" si="238"/>
        <v>NO</v>
      </c>
      <c r="AA3824" s="4" t="str">
        <f t="shared" si="238"/>
        <v>NO</v>
      </c>
      <c r="AB3824" s="4" t="str">
        <f t="shared" si="238"/>
        <v>YES</v>
      </c>
      <c r="AD3824" s="4">
        <f t="shared" si="239"/>
        <v>1</v>
      </c>
    </row>
    <row r="3825" spans="1:30" ht="14.4" customHeight="1" x14ac:dyDescent="0.35">
      <c r="A3825" s="34">
        <v>3841</v>
      </c>
      <c r="B3825" s="1" t="s">
        <v>11290</v>
      </c>
      <c r="C3825" s="1" t="s">
        <v>29015</v>
      </c>
      <c r="D3825" s="1"/>
      <c r="E3825" s="1" t="s">
        <v>29008</v>
      </c>
      <c r="F3825" s="1" t="s">
        <v>29262</v>
      </c>
      <c r="G3825" s="35" t="s">
        <v>11291</v>
      </c>
      <c r="H3825" s="35" t="s">
        <v>11292</v>
      </c>
      <c r="I3825" s="35" t="s">
        <v>29</v>
      </c>
      <c r="J3825" s="36">
        <v>79104000</v>
      </c>
      <c r="K3825" s="36">
        <v>82965000</v>
      </c>
      <c r="L3825" s="36">
        <v>102153000</v>
      </c>
      <c r="M3825" s="36">
        <v>112727000</v>
      </c>
      <c r="N3825" s="36">
        <v>129850000</v>
      </c>
      <c r="O3825" s="37">
        <v>9.2499999999999999E-2</v>
      </c>
      <c r="P3825" s="37">
        <v>0.154</v>
      </c>
      <c r="Q3825" s="37">
        <v>0.1148</v>
      </c>
      <c r="R3825" s="37">
        <v>4.1799999999999997E-2</v>
      </c>
      <c r="S3825" s="37">
        <v>3.8699999999999998E-2</v>
      </c>
      <c r="T3825" s="37"/>
      <c r="U3825" s="37"/>
      <c r="V3825" s="37"/>
      <c r="W3825" s="37"/>
      <c r="X3825" s="37"/>
      <c r="Z3825" s="4" t="str">
        <f t="shared" si="238"/>
        <v>NO</v>
      </c>
      <c r="AA3825" s="4" t="str">
        <f t="shared" si="238"/>
        <v>NO</v>
      </c>
      <c r="AB3825" s="4" t="str">
        <f t="shared" si="238"/>
        <v>NO</v>
      </c>
      <c r="AD3825" s="4">
        <f t="shared" si="239"/>
        <v>0</v>
      </c>
    </row>
    <row r="3826" spans="1:30" ht="41.4" customHeight="1" x14ac:dyDescent="0.35">
      <c r="A3826" s="34">
        <v>3842</v>
      </c>
      <c r="B3826" s="1" t="s">
        <v>11293</v>
      </c>
      <c r="C3826" s="1"/>
      <c r="D3826" s="1"/>
      <c r="E3826" s="1"/>
      <c r="F3826" s="1" t="s">
        <v>29262</v>
      </c>
      <c r="G3826" s="35" t="s">
        <v>11294</v>
      </c>
      <c r="H3826" s="35" t="s">
        <v>11295</v>
      </c>
      <c r="I3826" s="35" t="s">
        <v>23</v>
      </c>
      <c r="J3826" s="36">
        <v>95442000</v>
      </c>
      <c r="K3826" s="36">
        <v>95440000</v>
      </c>
      <c r="L3826" s="36">
        <v>99772000</v>
      </c>
      <c r="M3826" s="36">
        <v>122397000</v>
      </c>
      <c r="N3826" s="36">
        <v>129835000</v>
      </c>
      <c r="O3826" s="37">
        <v>5.1999999999999998E-2</v>
      </c>
      <c r="P3826" s="37">
        <v>4.6600000000000003E-2</v>
      </c>
      <c r="Q3826" s="37">
        <v>3.5900000000000001E-2</v>
      </c>
      <c r="R3826" s="37">
        <v>4.02E-2</v>
      </c>
      <c r="S3826" s="37">
        <v>0.04</v>
      </c>
      <c r="T3826" s="37"/>
      <c r="U3826" s="37"/>
      <c r="V3826" s="37"/>
      <c r="W3826" s="37"/>
      <c r="X3826" s="37"/>
      <c r="Z3826" s="4" t="str">
        <f t="shared" si="238"/>
        <v>NO</v>
      </c>
      <c r="AA3826" s="4" t="str">
        <f t="shared" si="238"/>
        <v>NO</v>
      </c>
      <c r="AB3826" s="4" t="str">
        <f t="shared" si="238"/>
        <v>NO</v>
      </c>
      <c r="AD3826" s="4">
        <f t="shared" si="239"/>
        <v>0</v>
      </c>
    </row>
    <row r="3827" spans="1:30" ht="27.65" customHeight="1" x14ac:dyDescent="0.35">
      <c r="A3827" s="34">
        <v>3843</v>
      </c>
      <c r="B3827" s="1" t="s">
        <v>11296</v>
      </c>
      <c r="C3827" s="1" t="s">
        <v>29015</v>
      </c>
      <c r="D3827" s="1"/>
      <c r="E3827" s="1" t="s">
        <v>29008</v>
      </c>
      <c r="F3827" s="1" t="s">
        <v>29262</v>
      </c>
      <c r="G3827" s="35" t="s">
        <v>11297</v>
      </c>
      <c r="H3827" s="35" t="s">
        <v>11298</v>
      </c>
      <c r="I3827" s="35" t="s">
        <v>29</v>
      </c>
      <c r="J3827" s="36">
        <v>7138000</v>
      </c>
      <c r="K3827" s="36">
        <v>34685000</v>
      </c>
      <c r="L3827" s="36">
        <v>41115000</v>
      </c>
      <c r="M3827" s="36">
        <v>72814000</v>
      </c>
      <c r="N3827" s="36">
        <v>129807000</v>
      </c>
      <c r="O3827" s="37">
        <v>0.40949999999999998</v>
      </c>
      <c r="P3827" s="37">
        <v>0.23150000000000001</v>
      </c>
      <c r="Q3827" s="37">
        <v>0.1168</v>
      </c>
      <c r="R3827" s="37">
        <v>0.1391</v>
      </c>
      <c r="S3827" s="37">
        <v>0.12230000000000001</v>
      </c>
      <c r="T3827" s="37">
        <v>0.4</v>
      </c>
      <c r="U3827" s="37">
        <v>0.2205</v>
      </c>
      <c r="V3827" s="37">
        <v>9.6799999999999997E-2</v>
      </c>
      <c r="W3827" s="37">
        <v>0.12280000000000001</v>
      </c>
      <c r="X3827" s="37">
        <v>0.1057</v>
      </c>
      <c r="Z3827" s="4" t="str">
        <f t="shared" si="238"/>
        <v>NO</v>
      </c>
      <c r="AA3827" s="4" t="str">
        <f t="shared" si="238"/>
        <v>NO</v>
      </c>
      <c r="AB3827" s="4" t="str">
        <f t="shared" si="238"/>
        <v>NO</v>
      </c>
      <c r="AD3827" s="4">
        <f t="shared" si="239"/>
        <v>0</v>
      </c>
    </row>
    <row r="3828" spans="1:30" ht="14.4" customHeight="1" x14ac:dyDescent="0.35">
      <c r="A3828" s="34">
        <v>3844</v>
      </c>
      <c r="B3828" s="1" t="s">
        <v>9140</v>
      </c>
      <c r="C3828" s="1" t="s">
        <v>29015</v>
      </c>
      <c r="D3828" s="1"/>
      <c r="E3828" s="1" t="s">
        <v>29008</v>
      </c>
      <c r="F3828" s="1" t="s">
        <v>29262</v>
      </c>
      <c r="G3828" s="35" t="s">
        <v>11299</v>
      </c>
      <c r="H3828" s="35" t="s">
        <v>11300</v>
      </c>
      <c r="I3828" s="35" t="s">
        <v>29</v>
      </c>
      <c r="J3828" s="36">
        <v>44360000</v>
      </c>
      <c r="K3828" s="36">
        <v>57770000</v>
      </c>
      <c r="L3828" s="36">
        <v>90477000</v>
      </c>
      <c r="M3828" s="36">
        <v>99130000</v>
      </c>
      <c r="N3828" s="36">
        <v>129800000</v>
      </c>
      <c r="O3828" s="37">
        <v>3.9800000000000002E-2</v>
      </c>
      <c r="P3828" s="37">
        <v>7.7600000000000002E-2</v>
      </c>
      <c r="Q3828" s="37">
        <v>0.14219999999999999</v>
      </c>
      <c r="R3828" s="37">
        <v>9.1399999999999995E-2</v>
      </c>
      <c r="S3828" s="37">
        <v>9.8100000000000007E-2</v>
      </c>
      <c r="T3828" s="37"/>
      <c r="U3828" s="37"/>
      <c r="V3828" s="37"/>
      <c r="W3828" s="37">
        <v>-2.0000000000000001E-4</v>
      </c>
      <c r="X3828" s="37">
        <v>-1.6999999999999999E-3</v>
      </c>
      <c r="Z3828" s="4" t="str">
        <f t="shared" si="238"/>
        <v>NO</v>
      </c>
      <c r="AA3828" s="4" t="str">
        <f t="shared" si="238"/>
        <v>NO</v>
      </c>
      <c r="AB3828" s="4" t="str">
        <f t="shared" si="238"/>
        <v>NO</v>
      </c>
      <c r="AD3828" s="4">
        <f t="shared" si="239"/>
        <v>0</v>
      </c>
    </row>
    <row r="3829" spans="1:30" ht="14.4" customHeight="1" x14ac:dyDescent="0.35">
      <c r="A3829" s="34">
        <v>3845</v>
      </c>
      <c r="B3829" s="1" t="s">
        <v>11301</v>
      </c>
      <c r="C3829" s="1"/>
      <c r="D3829" s="1"/>
      <c r="E3829" s="1"/>
      <c r="F3829" s="1" t="s">
        <v>29262</v>
      </c>
      <c r="G3829" s="35" t="s">
        <v>11302</v>
      </c>
      <c r="H3829" s="35" t="s">
        <v>11303</v>
      </c>
      <c r="I3829" s="35" t="s">
        <v>23</v>
      </c>
      <c r="J3829" s="36">
        <v>16641000</v>
      </c>
      <c r="K3829" s="36">
        <v>23832000</v>
      </c>
      <c r="L3829" s="36">
        <v>46308000</v>
      </c>
      <c r="M3829" s="36">
        <v>94873000</v>
      </c>
      <c r="N3829" s="36">
        <v>129745000</v>
      </c>
      <c r="O3829" s="37">
        <v>0.22259999999999999</v>
      </c>
      <c r="P3829" s="37">
        <v>-0.1216</v>
      </c>
      <c r="Q3829" s="37">
        <v>4.2999999999999997E-2</v>
      </c>
      <c r="R3829" s="37">
        <v>5.8799999999999998E-2</v>
      </c>
      <c r="S3829" s="37">
        <v>2.4400000000000002E-2</v>
      </c>
      <c r="T3829" s="37"/>
      <c r="U3829" s="37">
        <v>-4.3E-3</v>
      </c>
      <c r="V3829" s="37">
        <v>-3.3E-3</v>
      </c>
      <c r="W3829" s="37">
        <v>-1.5E-3</v>
      </c>
      <c r="X3829" s="37"/>
      <c r="Z3829" s="4" t="str">
        <f t="shared" si="238"/>
        <v>NO</v>
      </c>
      <c r="AA3829" s="4" t="str">
        <f t="shared" si="238"/>
        <v>NO</v>
      </c>
      <c r="AB3829" s="4" t="str">
        <f t="shared" si="238"/>
        <v>NO</v>
      </c>
      <c r="AD3829" s="4">
        <f t="shared" si="239"/>
        <v>0</v>
      </c>
    </row>
    <row r="3830" spans="1:30" ht="14.4" customHeight="1" x14ac:dyDescent="0.35">
      <c r="A3830" s="34">
        <v>3846</v>
      </c>
      <c r="B3830" s="1" t="s">
        <v>11304</v>
      </c>
      <c r="C3830" s="1"/>
      <c r="D3830" s="1"/>
      <c r="E3830" s="1"/>
      <c r="F3830" s="1" t="s">
        <v>29262</v>
      </c>
      <c r="G3830" s="35" t="s">
        <v>11305</v>
      </c>
      <c r="H3830" s="35" t="s">
        <v>11306</v>
      </c>
      <c r="I3830" s="35" t="s">
        <v>33</v>
      </c>
      <c r="J3830" s="36">
        <v>236889000</v>
      </c>
      <c r="K3830" s="36">
        <v>31896000</v>
      </c>
      <c r="L3830" s="36">
        <v>51372000</v>
      </c>
      <c r="M3830" s="36">
        <v>78313000</v>
      </c>
      <c r="N3830" s="36">
        <v>129738000</v>
      </c>
      <c r="O3830" s="37">
        <v>8.0000000000000002E-3</v>
      </c>
      <c r="P3830" s="37">
        <v>-0.218</v>
      </c>
      <c r="Q3830" s="37">
        <v>2.8299999999999999E-2</v>
      </c>
      <c r="R3830" s="37">
        <v>7.1099999999999997E-2</v>
      </c>
      <c r="S3830" s="37">
        <v>0.2369</v>
      </c>
      <c r="T3830" s="37">
        <v>-0.1052</v>
      </c>
      <c r="U3830" s="37">
        <v>-5.5899999999999998E-2</v>
      </c>
      <c r="V3830" s="37">
        <v>-8.4900000000000003E-2</v>
      </c>
      <c r="W3830" s="37">
        <v>-6.9900000000000004E-2</v>
      </c>
      <c r="X3830" s="37">
        <v>-3.32E-2</v>
      </c>
      <c r="Z3830" s="4" t="str">
        <f t="shared" si="238"/>
        <v>NO</v>
      </c>
      <c r="AA3830" s="4" t="str">
        <f t="shared" si="238"/>
        <v>NO</v>
      </c>
      <c r="AB3830" s="4" t="str">
        <f t="shared" si="238"/>
        <v>YES</v>
      </c>
      <c r="AD3830" s="4">
        <f t="shared" si="239"/>
        <v>1</v>
      </c>
    </row>
    <row r="3831" spans="1:30" ht="27.65" customHeight="1" x14ac:dyDescent="0.35">
      <c r="A3831" s="34">
        <v>3847</v>
      </c>
      <c r="B3831" s="1" t="s">
        <v>11307</v>
      </c>
      <c r="C3831" s="1" t="s">
        <v>29015</v>
      </c>
      <c r="D3831" s="1"/>
      <c r="E3831" s="1" t="s">
        <v>29008</v>
      </c>
      <c r="F3831" s="1" t="s">
        <v>29262</v>
      </c>
      <c r="G3831" s="35" t="s">
        <v>11308</v>
      </c>
      <c r="H3831" s="35" t="s">
        <v>11309</v>
      </c>
      <c r="I3831" s="35" t="s">
        <v>29</v>
      </c>
      <c r="J3831" s="36"/>
      <c r="K3831" s="36"/>
      <c r="L3831" s="36">
        <v>46497000</v>
      </c>
      <c r="M3831" s="36">
        <v>91259000</v>
      </c>
      <c r="N3831" s="36">
        <v>129722000</v>
      </c>
      <c r="O3831" s="37"/>
      <c r="P3831" s="37"/>
      <c r="Q3831" s="37">
        <v>0.18959999999999999</v>
      </c>
      <c r="R3831" s="37">
        <v>0.1119</v>
      </c>
      <c r="S3831" s="37">
        <v>0.19819999999999999</v>
      </c>
      <c r="T3831" s="37"/>
      <c r="U3831" s="37"/>
      <c r="V3831" s="37">
        <v>-2.0000000000000001E-4</v>
      </c>
      <c r="W3831" s="37">
        <v>-8.8000000000000005E-3</v>
      </c>
      <c r="X3831" s="37">
        <v>-3.7000000000000002E-3</v>
      </c>
      <c r="Z3831" s="4" t="str">
        <f t="shared" si="238"/>
        <v>NO</v>
      </c>
      <c r="AA3831" s="4" t="str">
        <f t="shared" si="238"/>
        <v>NO</v>
      </c>
      <c r="AB3831" s="4" t="str">
        <f t="shared" si="238"/>
        <v>NO</v>
      </c>
      <c r="AD3831" s="4">
        <f t="shared" si="239"/>
        <v>0</v>
      </c>
    </row>
    <row r="3832" spans="1:30" ht="14.4" customHeight="1" x14ac:dyDescent="0.35">
      <c r="A3832" s="34">
        <v>3848</v>
      </c>
      <c r="B3832" s="1" t="s">
        <v>11310</v>
      </c>
      <c r="C3832" s="1" t="s">
        <v>29015</v>
      </c>
      <c r="D3832" s="1"/>
      <c r="E3832" s="1" t="s">
        <v>29008</v>
      </c>
      <c r="F3832" s="1" t="s">
        <v>29262</v>
      </c>
      <c r="G3832" s="35" t="s">
        <v>11311</v>
      </c>
      <c r="H3832" s="35" t="s">
        <v>11312</v>
      </c>
      <c r="I3832" s="35" t="s">
        <v>29</v>
      </c>
      <c r="J3832" s="36">
        <v>20803000</v>
      </c>
      <c r="K3832" s="36">
        <v>27684000</v>
      </c>
      <c r="L3832" s="36">
        <v>33415000</v>
      </c>
      <c r="M3832" s="36">
        <v>38576000</v>
      </c>
      <c r="N3832" s="36">
        <v>129721000</v>
      </c>
      <c r="O3832" s="37">
        <v>7.0599999999999996E-2</v>
      </c>
      <c r="P3832" s="37">
        <v>0.2054</v>
      </c>
      <c r="Q3832" s="37">
        <v>0.19869999999999999</v>
      </c>
      <c r="R3832" s="37">
        <v>0.1227</v>
      </c>
      <c r="S3832" s="37">
        <v>0.44729999999999998</v>
      </c>
      <c r="T3832" s="37"/>
      <c r="U3832" s="37"/>
      <c r="V3832" s="37"/>
      <c r="W3832" s="37"/>
      <c r="X3832" s="37"/>
      <c r="Z3832" s="4" t="str">
        <f t="shared" si="238"/>
        <v>NO</v>
      </c>
      <c r="AA3832" s="4" t="str">
        <f t="shared" si="238"/>
        <v>NO</v>
      </c>
      <c r="AB3832" s="4" t="str">
        <f t="shared" si="238"/>
        <v>YES</v>
      </c>
      <c r="AD3832" s="4">
        <f t="shared" si="239"/>
        <v>1</v>
      </c>
    </row>
    <row r="3833" spans="1:30" ht="14.4" customHeight="1" x14ac:dyDescent="0.35">
      <c r="A3833" s="34">
        <v>3849</v>
      </c>
      <c r="B3833" s="1" t="s">
        <v>372</v>
      </c>
      <c r="C3833" s="1" t="s">
        <v>29015</v>
      </c>
      <c r="D3833" s="1"/>
      <c r="E3833" s="1"/>
      <c r="F3833" s="1" t="s">
        <v>29262</v>
      </c>
      <c r="G3833" s="35" t="s">
        <v>11313</v>
      </c>
      <c r="H3833" s="35" t="s">
        <v>11314</v>
      </c>
      <c r="I3833" s="35" t="s">
        <v>33</v>
      </c>
      <c r="J3833" s="36">
        <v>48992000</v>
      </c>
      <c r="K3833" s="36">
        <v>56300000</v>
      </c>
      <c r="L3833" s="36">
        <v>64892000</v>
      </c>
      <c r="M3833" s="36">
        <v>79732000</v>
      </c>
      <c r="N3833" s="36">
        <v>129664000</v>
      </c>
      <c r="O3833" s="37">
        <v>6.3700000000000007E-2</v>
      </c>
      <c r="P3833" s="37">
        <v>0.50370000000000004</v>
      </c>
      <c r="Q3833" s="37">
        <v>0.50800000000000001</v>
      </c>
      <c r="R3833" s="37">
        <v>0.23250000000000001</v>
      </c>
      <c r="S3833" s="37">
        <v>5.1700000000000003E-2</v>
      </c>
      <c r="T3833" s="37">
        <v>3.9899999999999998E-2</v>
      </c>
      <c r="U3833" s="37">
        <v>0.48049999999999998</v>
      </c>
      <c r="V3833" s="37"/>
      <c r="W3833" s="37">
        <v>-2E-3</v>
      </c>
      <c r="X3833" s="37">
        <v>-1.1999999999999999E-3</v>
      </c>
      <c r="Z3833" s="4" t="str">
        <f t="shared" si="238"/>
        <v>YES</v>
      </c>
      <c r="AA3833" s="4" t="str">
        <f t="shared" si="238"/>
        <v>YES</v>
      </c>
      <c r="AB3833" s="4" t="str">
        <f t="shared" si="238"/>
        <v>NO</v>
      </c>
      <c r="AD3833" s="4">
        <f t="shared" si="239"/>
        <v>2</v>
      </c>
    </row>
    <row r="3834" spans="1:30" ht="27.65" customHeight="1" x14ac:dyDescent="0.35">
      <c r="A3834" s="34">
        <v>3850</v>
      </c>
      <c r="B3834" s="1" t="s">
        <v>11315</v>
      </c>
      <c r="C3834" s="1" t="s">
        <v>29015</v>
      </c>
      <c r="D3834" s="1"/>
      <c r="E3834" s="1" t="s">
        <v>29008</v>
      </c>
      <c r="F3834" s="1" t="s">
        <v>29262</v>
      </c>
      <c r="G3834" s="35" t="s">
        <v>11316</v>
      </c>
      <c r="H3834" s="35" t="s">
        <v>11317</v>
      </c>
      <c r="I3834" s="35" t="s">
        <v>29</v>
      </c>
      <c r="J3834" s="36">
        <v>18701000</v>
      </c>
      <c r="K3834" s="36">
        <v>45324000</v>
      </c>
      <c r="L3834" s="36">
        <v>97314000</v>
      </c>
      <c r="M3834" s="36">
        <v>101321000</v>
      </c>
      <c r="N3834" s="36">
        <v>129664000</v>
      </c>
      <c r="O3834" s="37">
        <v>0.92090000000000005</v>
      </c>
      <c r="P3834" s="37">
        <v>0.9375</v>
      </c>
      <c r="Q3834" s="37">
        <v>0.16420000000000001</v>
      </c>
      <c r="R3834" s="37">
        <v>0.18740000000000001</v>
      </c>
      <c r="S3834" s="37">
        <v>0.1739</v>
      </c>
      <c r="T3834" s="37"/>
      <c r="U3834" s="37"/>
      <c r="V3834" s="37"/>
      <c r="W3834" s="37"/>
      <c r="X3834" s="37"/>
      <c r="Z3834" s="4" t="str">
        <f t="shared" si="238"/>
        <v>NO</v>
      </c>
      <c r="AA3834" s="4" t="str">
        <f t="shared" si="238"/>
        <v>NO</v>
      </c>
      <c r="AB3834" s="4" t="str">
        <f t="shared" si="238"/>
        <v>NO</v>
      </c>
      <c r="AD3834" s="4">
        <f t="shared" si="239"/>
        <v>0</v>
      </c>
    </row>
    <row r="3835" spans="1:30" ht="14.4" customHeight="1" x14ac:dyDescent="0.35">
      <c r="A3835" s="34">
        <v>3851</v>
      </c>
      <c r="B3835" s="1" t="s">
        <v>2260</v>
      </c>
      <c r="C3835" s="1" t="s">
        <v>29015</v>
      </c>
      <c r="D3835" s="1"/>
      <c r="E3835" s="1" t="s">
        <v>29008</v>
      </c>
      <c r="F3835" s="1" t="s">
        <v>29262</v>
      </c>
      <c r="G3835" s="35" t="s">
        <v>11318</v>
      </c>
      <c r="H3835" s="35" t="s">
        <v>11319</v>
      </c>
      <c r="I3835" s="35" t="s">
        <v>29</v>
      </c>
      <c r="J3835" s="36"/>
      <c r="K3835" s="36"/>
      <c r="L3835" s="36"/>
      <c r="M3835" s="36">
        <v>49726000</v>
      </c>
      <c r="N3835" s="36">
        <v>129656000</v>
      </c>
      <c r="O3835" s="37"/>
      <c r="P3835" s="37"/>
      <c r="Q3835" s="37"/>
      <c r="R3835" s="37">
        <v>0.92679999999999996</v>
      </c>
      <c r="S3835" s="37">
        <v>0.68469999999999998</v>
      </c>
      <c r="T3835" s="37"/>
      <c r="U3835" s="37"/>
      <c r="V3835" s="37"/>
      <c r="W3835" s="37"/>
      <c r="X3835" s="37"/>
      <c r="Z3835" s="4" t="str">
        <f t="shared" si="238"/>
        <v>NO</v>
      </c>
      <c r="AA3835" s="4" t="str">
        <f t="shared" si="238"/>
        <v>YES</v>
      </c>
      <c r="AB3835" s="4" t="str">
        <f t="shared" si="238"/>
        <v>YES</v>
      </c>
      <c r="AD3835" s="4">
        <f t="shared" si="239"/>
        <v>2</v>
      </c>
    </row>
    <row r="3836" spans="1:30" ht="14.4" customHeight="1" x14ac:dyDescent="0.35">
      <c r="A3836" s="34">
        <v>3852</v>
      </c>
      <c r="B3836" s="1" t="s">
        <v>11320</v>
      </c>
      <c r="C3836" s="1"/>
      <c r="D3836" s="1"/>
      <c r="E3836" s="1"/>
      <c r="F3836" s="1" t="s">
        <v>29262</v>
      </c>
      <c r="G3836" s="35" t="s">
        <v>11321</v>
      </c>
      <c r="H3836" s="35" t="s">
        <v>11322</v>
      </c>
      <c r="I3836" s="35" t="s">
        <v>23</v>
      </c>
      <c r="J3836" s="36">
        <v>36199000</v>
      </c>
      <c r="K3836" s="36">
        <v>68389000</v>
      </c>
      <c r="L3836" s="36">
        <v>97017000</v>
      </c>
      <c r="M3836" s="36">
        <v>108732000</v>
      </c>
      <c r="N3836" s="36">
        <v>129646000</v>
      </c>
      <c r="O3836" s="37">
        <v>-0.16170000000000001</v>
      </c>
      <c r="P3836" s="37">
        <v>0.1439</v>
      </c>
      <c r="Q3836" s="37">
        <v>0.22819999999999999</v>
      </c>
      <c r="R3836" s="37">
        <v>0.2271</v>
      </c>
      <c r="S3836" s="37">
        <v>0.22109999999999999</v>
      </c>
      <c r="T3836" s="37">
        <v>-0.1205</v>
      </c>
      <c r="U3836" s="37">
        <v>0.1024</v>
      </c>
      <c r="V3836" s="37">
        <v>0.2137</v>
      </c>
      <c r="W3836" s="37">
        <v>4.4299999999999999E-2</v>
      </c>
      <c r="X3836" s="37">
        <v>0.1731</v>
      </c>
      <c r="Z3836" s="4" t="str">
        <f t="shared" si="238"/>
        <v>YES</v>
      </c>
      <c r="AA3836" s="4" t="str">
        <f t="shared" si="238"/>
        <v>YES</v>
      </c>
      <c r="AB3836" s="4" t="str">
        <f t="shared" si="238"/>
        <v>YES</v>
      </c>
      <c r="AD3836" s="4">
        <f t="shared" si="239"/>
        <v>3</v>
      </c>
    </row>
    <row r="3837" spans="1:30" ht="14.4" customHeight="1" x14ac:dyDescent="0.35">
      <c r="A3837" s="34">
        <v>3853</v>
      </c>
      <c r="B3837" s="1" t="s">
        <v>11323</v>
      </c>
      <c r="C3837" s="1"/>
      <c r="D3837" s="1"/>
      <c r="E3837" s="1"/>
      <c r="F3837" s="1" t="s">
        <v>29262</v>
      </c>
      <c r="G3837" s="35" t="s">
        <v>11324</v>
      </c>
      <c r="H3837" s="35" t="s">
        <v>11325</v>
      </c>
      <c r="I3837" s="35" t="s">
        <v>33</v>
      </c>
      <c r="J3837" s="36">
        <v>97664000</v>
      </c>
      <c r="K3837" s="36">
        <v>97746000</v>
      </c>
      <c r="L3837" s="36">
        <v>91469000</v>
      </c>
      <c r="M3837" s="36">
        <v>106654000</v>
      </c>
      <c r="N3837" s="36">
        <v>129561000</v>
      </c>
      <c r="O3837" s="37">
        <v>0.108</v>
      </c>
      <c r="P3837" s="37">
        <v>3.9199999999999999E-2</v>
      </c>
      <c r="Q3837" s="37">
        <v>-5.4000000000000003E-3</v>
      </c>
      <c r="R3837" s="37">
        <v>4.0000000000000002E-4</v>
      </c>
      <c r="S3837" s="37">
        <v>0.13819999999999999</v>
      </c>
      <c r="T3837" s="37"/>
      <c r="U3837" s="37"/>
      <c r="V3837" s="37"/>
      <c r="W3837" s="37"/>
      <c r="X3837" s="37">
        <v>-1E-4</v>
      </c>
      <c r="Z3837" s="4" t="str">
        <f t="shared" si="238"/>
        <v>NO</v>
      </c>
      <c r="AA3837" s="4" t="str">
        <f t="shared" si="238"/>
        <v>NO</v>
      </c>
      <c r="AB3837" s="4" t="str">
        <f t="shared" si="238"/>
        <v>NO</v>
      </c>
      <c r="AD3837" s="4">
        <f t="shared" si="239"/>
        <v>0</v>
      </c>
    </row>
    <row r="3838" spans="1:30" ht="14.4" customHeight="1" x14ac:dyDescent="0.35">
      <c r="A3838" s="34">
        <v>3854</v>
      </c>
      <c r="B3838" s="1" t="s">
        <v>11326</v>
      </c>
      <c r="C3838" s="1" t="s">
        <v>29015</v>
      </c>
      <c r="D3838" s="1"/>
      <c r="E3838" s="1" t="s">
        <v>29008</v>
      </c>
      <c r="F3838" s="1" t="s">
        <v>29262</v>
      </c>
      <c r="G3838" s="35" t="s">
        <v>11327</v>
      </c>
      <c r="H3838" s="35" t="s">
        <v>11328</v>
      </c>
      <c r="I3838" s="35" t="s">
        <v>29</v>
      </c>
      <c r="J3838" s="36">
        <v>97629000</v>
      </c>
      <c r="K3838" s="36">
        <v>97468000</v>
      </c>
      <c r="L3838" s="36">
        <v>93445000</v>
      </c>
      <c r="M3838" s="36">
        <v>92333000</v>
      </c>
      <c r="N3838" s="36">
        <v>129543000</v>
      </c>
      <c r="O3838" s="37">
        <v>0.28160000000000002</v>
      </c>
      <c r="P3838" s="37">
        <v>0.32119999999999999</v>
      </c>
      <c r="Q3838" s="37">
        <v>0.30349999999999999</v>
      </c>
      <c r="R3838" s="37">
        <v>0.2097</v>
      </c>
      <c r="S3838" s="37">
        <v>0.17180000000000001</v>
      </c>
      <c r="T3838" s="37">
        <v>-2.0000000000000001E-4</v>
      </c>
      <c r="U3838" s="37"/>
      <c r="V3838" s="37"/>
      <c r="W3838" s="37"/>
      <c r="X3838" s="37"/>
      <c r="Z3838" s="4" t="str">
        <f t="shared" si="238"/>
        <v>YES</v>
      </c>
      <c r="AA3838" s="4" t="str">
        <f t="shared" si="238"/>
        <v>YES</v>
      </c>
      <c r="AB3838" s="4" t="str">
        <f t="shared" si="238"/>
        <v>NO</v>
      </c>
      <c r="AD3838" s="4">
        <f t="shared" si="239"/>
        <v>2</v>
      </c>
    </row>
    <row r="3839" spans="1:30" ht="14.4" customHeight="1" x14ac:dyDescent="0.35">
      <c r="A3839" s="34">
        <v>3855</v>
      </c>
      <c r="B3839" s="1" t="s">
        <v>11329</v>
      </c>
      <c r="C3839" s="1"/>
      <c r="D3839" s="1"/>
      <c r="E3839" s="1"/>
      <c r="F3839" s="1" t="s">
        <v>29262</v>
      </c>
      <c r="G3839" s="35" t="s">
        <v>11330</v>
      </c>
      <c r="H3839" s="35" t="s">
        <v>11331</v>
      </c>
      <c r="I3839" s="35" t="s">
        <v>23</v>
      </c>
      <c r="J3839" s="36">
        <v>33885000</v>
      </c>
      <c r="K3839" s="36">
        <v>109044000</v>
      </c>
      <c r="L3839" s="36">
        <v>137863000</v>
      </c>
      <c r="M3839" s="36">
        <v>162843000</v>
      </c>
      <c r="N3839" s="36">
        <v>129528000</v>
      </c>
      <c r="O3839" s="37">
        <v>0.26929999999999998</v>
      </c>
      <c r="P3839" s="37">
        <v>0.14979999999999999</v>
      </c>
      <c r="Q3839" s="37">
        <v>9.8400000000000001E-2</v>
      </c>
      <c r="R3839" s="37">
        <v>0.1086</v>
      </c>
      <c r="S3839" s="37">
        <v>3.09E-2</v>
      </c>
      <c r="T3839" s="37">
        <v>0.23980000000000001</v>
      </c>
      <c r="U3839" s="37">
        <v>-1.01E-2</v>
      </c>
      <c r="V3839" s="37">
        <v>-1.54E-2</v>
      </c>
      <c r="W3839" s="37">
        <v>8.4500000000000006E-2</v>
      </c>
      <c r="X3839" s="37">
        <v>1.7899999999999999E-2</v>
      </c>
      <c r="Z3839" s="4" t="str">
        <f t="shared" si="238"/>
        <v>NO</v>
      </c>
      <c r="AA3839" s="4" t="str">
        <f t="shared" si="238"/>
        <v>NO</v>
      </c>
      <c r="AB3839" s="4" t="str">
        <f t="shared" si="238"/>
        <v>NO</v>
      </c>
      <c r="AD3839" s="4">
        <f t="shared" si="239"/>
        <v>0</v>
      </c>
    </row>
    <row r="3840" spans="1:30" ht="14.4" customHeight="1" x14ac:dyDescent="0.35">
      <c r="A3840" s="34">
        <v>3857</v>
      </c>
      <c r="B3840" s="1" t="s">
        <v>827</v>
      </c>
      <c r="C3840" s="1"/>
      <c r="D3840" s="1"/>
      <c r="E3840" s="1"/>
      <c r="F3840" s="1" t="s">
        <v>29262</v>
      </c>
      <c r="G3840" s="35" t="s">
        <v>11335</v>
      </c>
      <c r="H3840" s="35" t="s">
        <v>11336</v>
      </c>
      <c r="I3840" s="35" t="s">
        <v>36</v>
      </c>
      <c r="J3840" s="36">
        <v>183290000</v>
      </c>
      <c r="K3840" s="36">
        <v>131861000</v>
      </c>
      <c r="L3840" s="36">
        <v>108201000</v>
      </c>
      <c r="M3840" s="36">
        <v>116709000</v>
      </c>
      <c r="N3840" s="36">
        <v>129404000</v>
      </c>
      <c r="O3840" s="37">
        <v>7.8100000000000003E-2</v>
      </c>
      <c r="P3840" s="37">
        <v>0.10009999999999999</v>
      </c>
      <c r="Q3840" s="37">
        <v>8.4099999999999994E-2</v>
      </c>
      <c r="R3840" s="37">
        <v>6.7900000000000002E-2</v>
      </c>
      <c r="S3840" s="37">
        <v>2.3800000000000002E-2</v>
      </c>
      <c r="T3840" s="37"/>
      <c r="U3840" s="37"/>
      <c r="V3840" s="37"/>
      <c r="W3840" s="37"/>
      <c r="X3840" s="37"/>
      <c r="Z3840" s="4" t="str">
        <f t="shared" si="238"/>
        <v>NO</v>
      </c>
      <c r="AA3840" s="4" t="str">
        <f t="shared" si="238"/>
        <v>NO</v>
      </c>
      <c r="AB3840" s="4" t="str">
        <f t="shared" si="238"/>
        <v>NO</v>
      </c>
      <c r="AD3840" s="4">
        <f t="shared" si="239"/>
        <v>0</v>
      </c>
    </row>
    <row r="3841" spans="1:30" ht="27.65" customHeight="1" x14ac:dyDescent="0.35">
      <c r="A3841" s="34">
        <v>3856</v>
      </c>
      <c r="B3841" s="1" t="s">
        <v>11332</v>
      </c>
      <c r="C3841" s="1"/>
      <c r="D3841" s="1"/>
      <c r="E3841" s="1"/>
      <c r="F3841" s="1" t="s">
        <v>29262</v>
      </c>
      <c r="G3841" s="35" t="s">
        <v>11333</v>
      </c>
      <c r="H3841" s="35" t="s">
        <v>11334</v>
      </c>
      <c r="I3841" s="35" t="s">
        <v>33</v>
      </c>
      <c r="J3841" s="36">
        <v>8872000</v>
      </c>
      <c r="K3841" s="36">
        <v>18921000</v>
      </c>
      <c r="L3841" s="36">
        <v>52803000</v>
      </c>
      <c r="M3841" s="36">
        <v>88815000</v>
      </c>
      <c r="N3841" s="36">
        <v>129404000</v>
      </c>
      <c r="O3841" s="37">
        <v>1.6000000000000001E-3</v>
      </c>
      <c r="P3841" s="37">
        <v>4.5600000000000002E-2</v>
      </c>
      <c r="Q3841" s="37">
        <v>0.2104</v>
      </c>
      <c r="R3841" s="37">
        <v>0.15409999999999999</v>
      </c>
      <c r="S3841" s="37">
        <v>0.25130000000000002</v>
      </c>
      <c r="T3841" s="37"/>
      <c r="U3841" s="37"/>
      <c r="V3841" s="37"/>
      <c r="W3841" s="37"/>
      <c r="X3841" s="37"/>
      <c r="Z3841" s="4" t="str">
        <f t="shared" si="238"/>
        <v>YES</v>
      </c>
      <c r="AA3841" s="4" t="str">
        <f t="shared" si="238"/>
        <v>NO</v>
      </c>
      <c r="AB3841" s="4" t="str">
        <f t="shared" si="238"/>
        <v>YES</v>
      </c>
      <c r="AD3841" s="4">
        <f t="shared" si="239"/>
        <v>2</v>
      </c>
    </row>
    <row r="3842" spans="1:30" ht="14.4" customHeight="1" x14ac:dyDescent="0.35">
      <c r="A3842" s="34">
        <v>3858</v>
      </c>
      <c r="B3842" s="1" t="s">
        <v>11337</v>
      </c>
      <c r="C3842" s="1"/>
      <c r="D3842" s="1"/>
      <c r="E3842" s="1"/>
      <c r="F3842" s="1" t="s">
        <v>29262</v>
      </c>
      <c r="G3842" s="35" t="s">
        <v>11338</v>
      </c>
      <c r="H3842" s="35" t="s">
        <v>11339</v>
      </c>
      <c r="I3842" s="35" t="s">
        <v>544</v>
      </c>
      <c r="J3842" s="36">
        <v>118753000</v>
      </c>
      <c r="K3842" s="36">
        <v>100630000</v>
      </c>
      <c r="L3842" s="36">
        <v>99280000</v>
      </c>
      <c r="M3842" s="36">
        <v>117794000</v>
      </c>
      <c r="N3842" s="36">
        <v>129307000</v>
      </c>
      <c r="O3842" s="37">
        <v>0.1036</v>
      </c>
      <c r="P3842" s="37">
        <v>0.10829999999999999</v>
      </c>
      <c r="Q3842" s="37">
        <v>0.10829999999999999</v>
      </c>
      <c r="R3842" s="37">
        <v>0.1313</v>
      </c>
      <c r="S3842" s="37">
        <v>0.14280000000000001</v>
      </c>
      <c r="T3842" s="37"/>
      <c r="U3842" s="37"/>
      <c r="V3842" s="37"/>
      <c r="W3842" s="37"/>
      <c r="X3842" s="37"/>
      <c r="Z3842" s="4" t="str">
        <f t="shared" si="238"/>
        <v>NO</v>
      </c>
      <c r="AA3842" s="4" t="str">
        <f t="shared" si="238"/>
        <v>NO</v>
      </c>
      <c r="AB3842" s="4" t="str">
        <f t="shared" si="238"/>
        <v>NO</v>
      </c>
      <c r="AD3842" s="4">
        <f t="shared" si="239"/>
        <v>0</v>
      </c>
    </row>
    <row r="3843" spans="1:30" ht="14.4" customHeight="1" x14ac:dyDescent="0.35">
      <c r="A3843" s="34">
        <v>3859</v>
      </c>
      <c r="B3843" s="1" t="s">
        <v>11340</v>
      </c>
      <c r="C3843" s="1" t="s">
        <v>29015</v>
      </c>
      <c r="D3843" s="1"/>
      <c r="E3843" s="1" t="s">
        <v>29008</v>
      </c>
      <c r="F3843" s="1" t="s">
        <v>29262</v>
      </c>
      <c r="G3843" s="35" t="s">
        <v>11341</v>
      </c>
      <c r="H3843" s="35" t="s">
        <v>11342</v>
      </c>
      <c r="I3843" s="35" t="s">
        <v>29</v>
      </c>
      <c r="J3843" s="36">
        <v>129280000</v>
      </c>
      <c r="K3843" s="36">
        <v>97174000</v>
      </c>
      <c r="L3843" s="36">
        <v>88800000</v>
      </c>
      <c r="M3843" s="36">
        <v>103428000</v>
      </c>
      <c r="N3843" s="36">
        <v>129297000</v>
      </c>
      <c r="O3843" s="37">
        <v>0.14879999999999999</v>
      </c>
      <c r="P3843" s="37">
        <v>7.2700000000000001E-2</v>
      </c>
      <c r="Q3843" s="37">
        <v>0.11840000000000001</v>
      </c>
      <c r="R3843" s="37">
        <v>0.1716</v>
      </c>
      <c r="S3843" s="37">
        <v>9.2999999999999992E-3</v>
      </c>
      <c r="T3843" s="37"/>
      <c r="U3843" s="37"/>
      <c r="V3843" s="37"/>
      <c r="W3843" s="37"/>
      <c r="X3843" s="37"/>
      <c r="Z3843" s="4" t="str">
        <f t="shared" si="238"/>
        <v>NO</v>
      </c>
      <c r="AA3843" s="4" t="str">
        <f t="shared" si="238"/>
        <v>NO</v>
      </c>
      <c r="AB3843" s="4" t="str">
        <f t="shared" si="238"/>
        <v>NO</v>
      </c>
      <c r="AD3843" s="4">
        <f t="shared" si="239"/>
        <v>0</v>
      </c>
    </row>
    <row r="3844" spans="1:30" ht="27.65" customHeight="1" x14ac:dyDescent="0.35">
      <c r="A3844" s="34">
        <v>3860</v>
      </c>
      <c r="B3844" s="1" t="s">
        <v>11343</v>
      </c>
      <c r="C3844" s="1"/>
      <c r="D3844" s="1"/>
      <c r="E3844" s="1"/>
      <c r="F3844" s="1" t="s">
        <v>29262</v>
      </c>
      <c r="G3844" s="35" t="s">
        <v>11344</v>
      </c>
      <c r="H3844" s="35" t="s">
        <v>11345</v>
      </c>
      <c r="I3844" s="35" t="s">
        <v>43</v>
      </c>
      <c r="J3844" s="36">
        <v>114722000</v>
      </c>
      <c r="K3844" s="36">
        <v>95863000</v>
      </c>
      <c r="L3844" s="36">
        <v>105025000</v>
      </c>
      <c r="M3844" s="36">
        <v>119193000</v>
      </c>
      <c r="N3844" s="36">
        <v>129289000</v>
      </c>
      <c r="O3844" s="37">
        <v>0.45600000000000002</v>
      </c>
      <c r="P3844" s="37">
        <v>0.31990000000000002</v>
      </c>
      <c r="Q3844" s="37">
        <v>0.32229999999999998</v>
      </c>
      <c r="R3844" s="37">
        <v>0.33079999999999998</v>
      </c>
      <c r="S3844" s="37">
        <v>0.27589999999999998</v>
      </c>
      <c r="T3844" s="37"/>
      <c r="U3844" s="37"/>
      <c r="V3844" s="37"/>
      <c r="W3844" s="37"/>
      <c r="X3844" s="37"/>
      <c r="Z3844" s="4" t="str">
        <f t="shared" si="238"/>
        <v>YES</v>
      </c>
      <c r="AA3844" s="4" t="str">
        <f t="shared" si="238"/>
        <v>YES</v>
      </c>
      <c r="AB3844" s="4" t="str">
        <f t="shared" si="238"/>
        <v>YES</v>
      </c>
      <c r="AD3844" s="4">
        <f t="shared" si="239"/>
        <v>3</v>
      </c>
    </row>
    <row r="3845" spans="1:30" ht="14.4" customHeight="1" x14ac:dyDescent="0.35">
      <c r="A3845" s="34">
        <v>3861</v>
      </c>
      <c r="B3845" s="1" t="s">
        <v>11346</v>
      </c>
      <c r="C3845" s="1" t="s">
        <v>29015</v>
      </c>
      <c r="D3845" s="1"/>
      <c r="E3845" s="1" t="s">
        <v>29008</v>
      </c>
      <c r="F3845" s="1" t="s">
        <v>29262</v>
      </c>
      <c r="G3845" s="35" t="s">
        <v>11347</v>
      </c>
      <c r="H3845" s="35" t="s">
        <v>11348</v>
      </c>
      <c r="I3845" s="35" t="s">
        <v>29</v>
      </c>
      <c r="J3845" s="36">
        <v>66547000</v>
      </c>
      <c r="K3845" s="36">
        <v>67859000</v>
      </c>
      <c r="L3845" s="36">
        <v>79329000</v>
      </c>
      <c r="M3845" s="36">
        <v>103795000</v>
      </c>
      <c r="N3845" s="36">
        <v>129245000</v>
      </c>
      <c r="O3845" s="37">
        <v>0.30080000000000001</v>
      </c>
      <c r="P3845" s="37">
        <v>9.2600000000000002E-2</v>
      </c>
      <c r="Q3845" s="37">
        <v>0.1799</v>
      </c>
      <c r="R3845" s="37">
        <v>0.1133</v>
      </c>
      <c r="S3845" s="37">
        <v>0.21279999999999999</v>
      </c>
      <c r="T3845" s="37"/>
      <c r="U3845" s="37"/>
      <c r="V3845" s="37"/>
      <c r="W3845" s="37"/>
      <c r="X3845" s="37"/>
      <c r="Z3845" s="4" t="str">
        <f t="shared" ref="Z3845:AB3908" si="240">IF(Q3845&gt;20%,"YES","NO")</f>
        <v>NO</v>
      </c>
      <c r="AA3845" s="4" t="str">
        <f t="shared" si="240"/>
        <v>NO</v>
      </c>
      <c r="AB3845" s="4" t="str">
        <f t="shared" si="240"/>
        <v>YES</v>
      </c>
      <c r="AD3845" s="4">
        <f t="shared" ref="AD3845:AD3908" si="241">COUNTIF(Z3845:AB3845,"YES")</f>
        <v>1</v>
      </c>
    </row>
    <row r="3846" spans="1:30" ht="27.65" customHeight="1" x14ac:dyDescent="0.35">
      <c r="A3846" s="34">
        <v>3862</v>
      </c>
      <c r="B3846" s="1" t="s">
        <v>11349</v>
      </c>
      <c r="C3846" s="1"/>
      <c r="D3846" s="1"/>
      <c r="E3846" s="1"/>
      <c r="F3846" s="1" t="s">
        <v>29262</v>
      </c>
      <c r="G3846" s="35" t="s">
        <v>11350</v>
      </c>
      <c r="H3846" s="35" t="s">
        <v>11351</v>
      </c>
      <c r="I3846" s="35" t="s">
        <v>33</v>
      </c>
      <c r="J3846" s="36">
        <v>71377000</v>
      </c>
      <c r="K3846" s="36">
        <v>85693000</v>
      </c>
      <c r="L3846" s="36">
        <v>96176000</v>
      </c>
      <c r="M3846" s="36">
        <v>106777000</v>
      </c>
      <c r="N3846" s="36">
        <v>129195000</v>
      </c>
      <c r="O3846" s="37">
        <v>0.14399999999999999</v>
      </c>
      <c r="P3846" s="37">
        <v>0.2742</v>
      </c>
      <c r="Q3846" s="37">
        <v>0.32050000000000001</v>
      </c>
      <c r="R3846" s="37">
        <v>0.28270000000000001</v>
      </c>
      <c r="S3846" s="37">
        <v>0.18509999999999999</v>
      </c>
      <c r="T3846" s="37"/>
      <c r="U3846" s="37"/>
      <c r="V3846" s="37"/>
      <c r="W3846" s="37"/>
      <c r="X3846" s="37"/>
      <c r="Z3846" s="4" t="str">
        <f t="shared" si="240"/>
        <v>YES</v>
      </c>
      <c r="AA3846" s="4" t="str">
        <f t="shared" si="240"/>
        <v>YES</v>
      </c>
      <c r="AB3846" s="4" t="str">
        <f t="shared" si="240"/>
        <v>NO</v>
      </c>
      <c r="AD3846" s="4">
        <f t="shared" si="241"/>
        <v>2</v>
      </c>
    </row>
    <row r="3847" spans="1:30" ht="27.65" customHeight="1" x14ac:dyDescent="0.35">
      <c r="A3847" s="34">
        <v>3863</v>
      </c>
      <c r="B3847" s="1" t="s">
        <v>11352</v>
      </c>
      <c r="C3847" s="1"/>
      <c r="D3847" s="1"/>
      <c r="E3847" s="1"/>
      <c r="F3847" s="1" t="s">
        <v>29262</v>
      </c>
      <c r="G3847" s="35" t="s">
        <v>11353</v>
      </c>
      <c r="H3847" s="35" t="s">
        <v>11354</v>
      </c>
      <c r="I3847" s="35" t="s">
        <v>23</v>
      </c>
      <c r="J3847" s="36">
        <v>29813000</v>
      </c>
      <c r="K3847" s="36">
        <v>72652000</v>
      </c>
      <c r="L3847" s="36">
        <v>89717000</v>
      </c>
      <c r="M3847" s="36">
        <v>118635000</v>
      </c>
      <c r="N3847" s="36">
        <v>129146000</v>
      </c>
      <c r="O3847" s="37">
        <v>-0.86699999999999999</v>
      </c>
      <c r="P3847" s="37">
        <v>-5.3900000000000003E-2</v>
      </c>
      <c r="Q3847" s="37">
        <v>0.1246</v>
      </c>
      <c r="R3847" s="37">
        <v>-4.0300000000000002E-2</v>
      </c>
      <c r="S3847" s="37">
        <v>5.9999999999999995E-4</v>
      </c>
      <c r="T3847" s="37"/>
      <c r="U3847" s="37"/>
      <c r="V3847" s="37"/>
      <c r="W3847" s="37"/>
      <c r="X3847" s="37"/>
      <c r="Z3847" s="4" t="str">
        <f t="shared" si="240"/>
        <v>NO</v>
      </c>
      <c r="AA3847" s="4" t="str">
        <f t="shared" si="240"/>
        <v>NO</v>
      </c>
      <c r="AB3847" s="4" t="str">
        <f t="shared" si="240"/>
        <v>NO</v>
      </c>
      <c r="AD3847" s="4">
        <f t="shared" si="241"/>
        <v>0</v>
      </c>
    </row>
    <row r="3848" spans="1:30" ht="14.4" customHeight="1" x14ac:dyDescent="0.35">
      <c r="A3848" s="34">
        <v>3864</v>
      </c>
      <c r="B3848" s="1" t="s">
        <v>11355</v>
      </c>
      <c r="C3848" s="1"/>
      <c r="D3848" s="1"/>
      <c r="E3848" s="1"/>
      <c r="F3848" s="1" t="s">
        <v>29262</v>
      </c>
      <c r="G3848" s="35" t="s">
        <v>11356</v>
      </c>
      <c r="H3848" s="35" t="s">
        <v>11357</v>
      </c>
      <c r="I3848" s="35" t="s">
        <v>544</v>
      </c>
      <c r="J3848" s="36">
        <v>79644000</v>
      </c>
      <c r="K3848" s="36">
        <v>92653000</v>
      </c>
      <c r="L3848" s="36">
        <v>103243000</v>
      </c>
      <c r="M3848" s="36">
        <v>114470000</v>
      </c>
      <c r="N3848" s="36">
        <v>129145000</v>
      </c>
      <c r="O3848" s="37">
        <v>0.20480000000000001</v>
      </c>
      <c r="P3848" s="37">
        <v>0.1507</v>
      </c>
      <c r="Q3848" s="37">
        <v>0.1925</v>
      </c>
      <c r="R3848" s="37">
        <v>0.19620000000000001</v>
      </c>
      <c r="S3848" s="37">
        <v>0.16039999999999999</v>
      </c>
      <c r="T3848" s="37">
        <v>-6.9999999999999999E-4</v>
      </c>
      <c r="U3848" s="37">
        <v>-2.0000000000000001E-4</v>
      </c>
      <c r="V3848" s="37"/>
      <c r="W3848" s="37"/>
      <c r="X3848" s="37"/>
      <c r="Z3848" s="4" t="str">
        <f t="shared" si="240"/>
        <v>NO</v>
      </c>
      <c r="AA3848" s="4" t="str">
        <f t="shared" si="240"/>
        <v>NO</v>
      </c>
      <c r="AB3848" s="4" t="str">
        <f t="shared" si="240"/>
        <v>NO</v>
      </c>
      <c r="AD3848" s="4">
        <f t="shared" si="241"/>
        <v>0</v>
      </c>
    </row>
    <row r="3849" spans="1:30" ht="41.4" customHeight="1" x14ac:dyDescent="0.35">
      <c r="A3849" s="34">
        <v>3865</v>
      </c>
      <c r="B3849" s="1" t="s">
        <v>11358</v>
      </c>
      <c r="C3849" s="1"/>
      <c r="D3849" s="1"/>
      <c r="E3849" s="1"/>
      <c r="F3849" s="1" t="s">
        <v>29262</v>
      </c>
      <c r="G3849" s="35" t="s">
        <v>11359</v>
      </c>
      <c r="H3849" s="35" t="s">
        <v>11360</v>
      </c>
      <c r="I3849" s="35" t="s">
        <v>23</v>
      </c>
      <c r="J3849" s="36">
        <v>87839000</v>
      </c>
      <c r="K3849" s="36">
        <v>86898000</v>
      </c>
      <c r="L3849" s="36">
        <v>104264000</v>
      </c>
      <c r="M3849" s="36">
        <v>136740000</v>
      </c>
      <c r="N3849" s="36">
        <v>129104000</v>
      </c>
      <c r="O3849" s="37">
        <v>0.24840000000000001</v>
      </c>
      <c r="P3849" s="37">
        <v>-0.1555</v>
      </c>
      <c r="Q3849" s="37">
        <v>3.2500000000000001E-2</v>
      </c>
      <c r="R3849" s="37">
        <v>0.26700000000000002</v>
      </c>
      <c r="S3849" s="37">
        <v>-3.5999999999999997E-2</v>
      </c>
      <c r="T3849" s="37"/>
      <c r="U3849" s="37"/>
      <c r="V3849" s="37">
        <v>-1.6000000000000001E-3</v>
      </c>
      <c r="W3849" s="37">
        <v>-4.1000000000000003E-3</v>
      </c>
      <c r="X3849" s="37">
        <v>-1.4E-2</v>
      </c>
      <c r="Z3849" s="4" t="str">
        <f t="shared" si="240"/>
        <v>NO</v>
      </c>
      <c r="AA3849" s="4" t="str">
        <f t="shared" si="240"/>
        <v>YES</v>
      </c>
      <c r="AB3849" s="4" t="str">
        <f t="shared" si="240"/>
        <v>NO</v>
      </c>
      <c r="AD3849" s="4">
        <f t="shared" si="241"/>
        <v>1</v>
      </c>
    </row>
    <row r="3850" spans="1:30" ht="14.4" customHeight="1" x14ac:dyDescent="0.35">
      <c r="A3850" s="34">
        <v>3866</v>
      </c>
      <c r="B3850" s="1" t="s">
        <v>11361</v>
      </c>
      <c r="C3850" s="1"/>
      <c r="D3850" s="1"/>
      <c r="E3850" s="1"/>
      <c r="F3850" s="1" t="s">
        <v>29262</v>
      </c>
      <c r="G3850" s="35" t="s">
        <v>11362</v>
      </c>
      <c r="H3850" s="35" t="s">
        <v>11363</v>
      </c>
      <c r="I3850" s="35" t="s">
        <v>23</v>
      </c>
      <c r="J3850" s="36">
        <v>95496000</v>
      </c>
      <c r="K3850" s="36">
        <v>102606000</v>
      </c>
      <c r="L3850" s="36">
        <v>115371000</v>
      </c>
      <c r="M3850" s="36">
        <v>129866000</v>
      </c>
      <c r="N3850" s="36">
        <v>129082000</v>
      </c>
      <c r="O3850" s="37">
        <v>8.8599999999999998E-2</v>
      </c>
      <c r="P3850" s="37">
        <v>0.10349999999999999</v>
      </c>
      <c r="Q3850" s="37">
        <v>0.1421</v>
      </c>
      <c r="R3850" s="37">
        <v>0.11459999999999999</v>
      </c>
      <c r="S3850" s="37">
        <v>-1.0699999999999999E-2</v>
      </c>
      <c r="T3850" s="37">
        <v>-5.0000000000000001E-4</v>
      </c>
      <c r="U3850" s="37"/>
      <c r="V3850" s="37"/>
      <c r="W3850" s="37"/>
      <c r="X3850" s="37"/>
      <c r="Z3850" s="4" t="str">
        <f t="shared" si="240"/>
        <v>NO</v>
      </c>
      <c r="AA3850" s="4" t="str">
        <f t="shared" si="240"/>
        <v>NO</v>
      </c>
      <c r="AB3850" s="4" t="str">
        <f t="shared" si="240"/>
        <v>NO</v>
      </c>
      <c r="AD3850" s="4">
        <f t="shared" si="241"/>
        <v>0</v>
      </c>
    </row>
    <row r="3851" spans="1:30" ht="14.4" customHeight="1" x14ac:dyDescent="0.35">
      <c r="A3851" s="34">
        <v>3867</v>
      </c>
      <c r="B3851" s="1" t="s">
        <v>11364</v>
      </c>
      <c r="C3851" s="1"/>
      <c r="D3851" s="1"/>
      <c r="E3851" s="1"/>
      <c r="F3851" s="1" t="s">
        <v>29262</v>
      </c>
      <c r="G3851" s="35" t="s">
        <v>11365</v>
      </c>
      <c r="H3851" s="35" t="s">
        <v>11366</v>
      </c>
      <c r="I3851" s="35" t="s">
        <v>390</v>
      </c>
      <c r="J3851" s="36"/>
      <c r="K3851" s="36">
        <v>69789000</v>
      </c>
      <c r="L3851" s="36">
        <v>89525000</v>
      </c>
      <c r="M3851" s="36">
        <v>102576000</v>
      </c>
      <c r="N3851" s="36">
        <v>128976000</v>
      </c>
      <c r="O3851" s="37"/>
      <c r="P3851" s="37">
        <v>2.4199999999999999E-2</v>
      </c>
      <c r="Q3851" s="37">
        <v>0.1221</v>
      </c>
      <c r="R3851" s="37">
        <v>0.13020000000000001</v>
      </c>
      <c r="S3851" s="37">
        <v>0.1157</v>
      </c>
      <c r="T3851" s="37"/>
      <c r="U3851" s="37">
        <v>9.1999999999999998E-3</v>
      </c>
      <c r="V3851" s="37">
        <v>0.1061</v>
      </c>
      <c r="W3851" s="37">
        <v>0.1038</v>
      </c>
      <c r="X3851" s="37"/>
      <c r="Z3851" s="4" t="str">
        <f t="shared" si="240"/>
        <v>NO</v>
      </c>
      <c r="AA3851" s="4" t="str">
        <f t="shared" si="240"/>
        <v>NO</v>
      </c>
      <c r="AB3851" s="4" t="str">
        <f t="shared" si="240"/>
        <v>NO</v>
      </c>
      <c r="AD3851" s="4">
        <f t="shared" si="241"/>
        <v>0</v>
      </c>
    </row>
    <row r="3852" spans="1:30" ht="27.65" customHeight="1" x14ac:dyDescent="0.35">
      <c r="A3852" s="34">
        <v>3868</v>
      </c>
      <c r="B3852" s="1" t="s">
        <v>8942</v>
      </c>
      <c r="C3852" s="1" t="s">
        <v>29015</v>
      </c>
      <c r="D3852" s="1"/>
      <c r="E3852" s="1" t="s">
        <v>29008</v>
      </c>
      <c r="F3852" s="1" t="s">
        <v>29262</v>
      </c>
      <c r="G3852" s="35" t="s">
        <v>11367</v>
      </c>
      <c r="H3852" s="35" t="s">
        <v>11368</v>
      </c>
      <c r="I3852" s="35" t="s">
        <v>29</v>
      </c>
      <c r="J3852" s="36">
        <v>74561000</v>
      </c>
      <c r="K3852" s="36">
        <v>84737000</v>
      </c>
      <c r="L3852" s="36">
        <v>87933000</v>
      </c>
      <c r="M3852" s="36">
        <v>112094000</v>
      </c>
      <c r="N3852" s="36">
        <v>128959000</v>
      </c>
      <c r="O3852" s="37">
        <v>9.8699999999999996E-2</v>
      </c>
      <c r="P3852" s="37">
        <v>0.15770000000000001</v>
      </c>
      <c r="Q3852" s="37">
        <v>0.12529999999999999</v>
      </c>
      <c r="R3852" s="37">
        <v>0.1303</v>
      </c>
      <c r="S3852" s="37">
        <v>0.154</v>
      </c>
      <c r="T3852" s="37">
        <v>-6.9999999999999999E-4</v>
      </c>
      <c r="U3852" s="37"/>
      <c r="V3852" s="37">
        <v>-3.0999999999999999E-3</v>
      </c>
      <c r="W3852" s="37">
        <v>-1.6400000000000001E-2</v>
      </c>
      <c r="X3852" s="37">
        <v>-1.15E-2</v>
      </c>
      <c r="Z3852" s="4" t="str">
        <f t="shared" si="240"/>
        <v>NO</v>
      </c>
      <c r="AA3852" s="4" t="str">
        <f t="shared" si="240"/>
        <v>NO</v>
      </c>
      <c r="AB3852" s="4" t="str">
        <f t="shared" si="240"/>
        <v>NO</v>
      </c>
      <c r="AD3852" s="4">
        <f t="shared" si="241"/>
        <v>0</v>
      </c>
    </row>
    <row r="3853" spans="1:30" ht="27.65" customHeight="1" x14ac:dyDescent="0.35">
      <c r="A3853" s="34">
        <v>3869</v>
      </c>
      <c r="B3853" s="1" t="s">
        <v>11369</v>
      </c>
      <c r="C3853" s="1"/>
      <c r="D3853" s="1"/>
      <c r="E3853" s="1"/>
      <c r="F3853" s="1" t="s">
        <v>29262</v>
      </c>
      <c r="G3853" s="35" t="s">
        <v>11370</v>
      </c>
      <c r="H3853" s="35" t="s">
        <v>11371</v>
      </c>
      <c r="I3853" s="35" t="s">
        <v>23</v>
      </c>
      <c r="J3853" s="36">
        <v>126312000</v>
      </c>
      <c r="K3853" s="36">
        <v>106494000</v>
      </c>
      <c r="L3853" s="36">
        <v>128320000</v>
      </c>
      <c r="M3853" s="36">
        <v>135834000</v>
      </c>
      <c r="N3853" s="36">
        <v>128936000</v>
      </c>
      <c r="O3853" s="37">
        <v>1.6799999999999999E-2</v>
      </c>
      <c r="P3853" s="37">
        <v>2.7400000000000001E-2</v>
      </c>
      <c r="Q3853" s="37">
        <v>0.1053</v>
      </c>
      <c r="R3853" s="37">
        <v>1.66E-2</v>
      </c>
      <c r="S3853" s="37">
        <v>9.7999999999999997E-3</v>
      </c>
      <c r="T3853" s="37"/>
      <c r="U3853" s="37"/>
      <c r="V3853" s="37"/>
      <c r="W3853" s="37">
        <v>-2.0000000000000001E-4</v>
      </c>
      <c r="X3853" s="37"/>
      <c r="Z3853" s="4" t="str">
        <f t="shared" si="240"/>
        <v>NO</v>
      </c>
      <c r="AA3853" s="4" t="str">
        <f t="shared" si="240"/>
        <v>NO</v>
      </c>
      <c r="AB3853" s="4" t="str">
        <f t="shared" si="240"/>
        <v>NO</v>
      </c>
      <c r="AD3853" s="4">
        <f t="shared" si="241"/>
        <v>0</v>
      </c>
    </row>
    <row r="3854" spans="1:30" ht="27.65" customHeight="1" x14ac:dyDescent="0.35">
      <c r="A3854" s="34">
        <v>3870</v>
      </c>
      <c r="B3854" s="1" t="s">
        <v>11372</v>
      </c>
      <c r="C3854" s="1" t="s">
        <v>29015</v>
      </c>
      <c r="D3854" s="1"/>
      <c r="E3854" s="1" t="s">
        <v>29008</v>
      </c>
      <c r="F3854" s="1" t="s">
        <v>29262</v>
      </c>
      <c r="G3854" s="35" t="s">
        <v>11373</v>
      </c>
      <c r="H3854" s="35" t="s">
        <v>11374</v>
      </c>
      <c r="I3854" s="35" t="s">
        <v>29</v>
      </c>
      <c r="J3854" s="36"/>
      <c r="K3854" s="36">
        <v>15115000</v>
      </c>
      <c r="L3854" s="36">
        <v>62748000</v>
      </c>
      <c r="M3854" s="36">
        <v>92255000</v>
      </c>
      <c r="N3854" s="36">
        <v>128909000</v>
      </c>
      <c r="O3854" s="37"/>
      <c r="P3854" s="37">
        <v>0.22359999999999999</v>
      </c>
      <c r="Q3854" s="37">
        <v>0.16470000000000001</v>
      </c>
      <c r="R3854" s="37">
        <v>7.9699999999999993E-2</v>
      </c>
      <c r="S3854" s="37">
        <v>0.17499999999999999</v>
      </c>
      <c r="T3854" s="37"/>
      <c r="U3854" s="37"/>
      <c r="V3854" s="37"/>
      <c r="W3854" s="37"/>
      <c r="X3854" s="37"/>
      <c r="Z3854" s="4" t="str">
        <f t="shared" si="240"/>
        <v>NO</v>
      </c>
      <c r="AA3854" s="4" t="str">
        <f t="shared" si="240"/>
        <v>NO</v>
      </c>
      <c r="AB3854" s="4" t="str">
        <f t="shared" si="240"/>
        <v>NO</v>
      </c>
      <c r="AD3854" s="4">
        <f t="shared" si="241"/>
        <v>0</v>
      </c>
    </row>
    <row r="3855" spans="1:30" ht="27.65" customHeight="1" x14ac:dyDescent="0.35">
      <c r="A3855" s="34">
        <v>3871</v>
      </c>
      <c r="B3855" s="1" t="s">
        <v>11375</v>
      </c>
      <c r="C3855" s="1" t="s">
        <v>29015</v>
      </c>
      <c r="D3855" s="1"/>
      <c r="E3855" s="1" t="s">
        <v>29008</v>
      </c>
      <c r="F3855" s="1" t="s">
        <v>29262</v>
      </c>
      <c r="G3855" s="35" t="s">
        <v>11376</v>
      </c>
      <c r="H3855" s="35" t="s">
        <v>11377</v>
      </c>
      <c r="I3855" s="35" t="s">
        <v>29</v>
      </c>
      <c r="J3855" s="36">
        <v>123732000</v>
      </c>
      <c r="K3855" s="36">
        <v>135017000</v>
      </c>
      <c r="L3855" s="36">
        <v>99976000</v>
      </c>
      <c r="M3855" s="36">
        <v>117631000</v>
      </c>
      <c r="N3855" s="36">
        <v>128902000</v>
      </c>
      <c r="O3855" s="37">
        <v>0.25069999999999998</v>
      </c>
      <c r="P3855" s="37">
        <v>0.2077</v>
      </c>
      <c r="Q3855" s="37">
        <v>9.2299999999999993E-2</v>
      </c>
      <c r="R3855" s="37">
        <v>6.2399999999999997E-2</v>
      </c>
      <c r="S3855" s="37">
        <v>6.7100000000000007E-2</v>
      </c>
      <c r="T3855" s="37"/>
      <c r="U3855" s="37"/>
      <c r="V3855" s="37"/>
      <c r="W3855" s="37"/>
      <c r="X3855" s="37"/>
      <c r="Z3855" s="4" t="str">
        <f t="shared" si="240"/>
        <v>NO</v>
      </c>
      <c r="AA3855" s="4" t="str">
        <f t="shared" si="240"/>
        <v>NO</v>
      </c>
      <c r="AB3855" s="4" t="str">
        <f t="shared" si="240"/>
        <v>NO</v>
      </c>
      <c r="AD3855" s="4">
        <f t="shared" si="241"/>
        <v>0</v>
      </c>
    </row>
    <row r="3856" spans="1:30" ht="14.4" customHeight="1" x14ac:dyDescent="0.35">
      <c r="A3856" s="34">
        <v>3872</v>
      </c>
      <c r="B3856" s="1" t="s">
        <v>11378</v>
      </c>
      <c r="C3856" s="1" t="s">
        <v>29015</v>
      </c>
      <c r="D3856" s="1"/>
      <c r="E3856" s="1" t="s">
        <v>29008</v>
      </c>
      <c r="F3856" s="1" t="s">
        <v>29262</v>
      </c>
      <c r="G3856" s="35" t="s">
        <v>11379</v>
      </c>
      <c r="H3856" s="35" t="s">
        <v>11380</v>
      </c>
      <c r="I3856" s="35" t="s">
        <v>29</v>
      </c>
      <c r="J3856" s="36">
        <v>7342000</v>
      </c>
      <c r="K3856" s="36">
        <v>15687000</v>
      </c>
      <c r="L3856" s="36">
        <v>34951000</v>
      </c>
      <c r="M3856" s="36">
        <v>69441000</v>
      </c>
      <c r="N3856" s="36">
        <v>128895000</v>
      </c>
      <c r="O3856" s="37">
        <v>-2.1700000000000001E-2</v>
      </c>
      <c r="P3856" s="37">
        <v>0.18970000000000001</v>
      </c>
      <c r="Q3856" s="37">
        <v>0.30859999999999999</v>
      </c>
      <c r="R3856" s="37">
        <v>0.16750000000000001</v>
      </c>
      <c r="S3856" s="37">
        <v>0.29010000000000002</v>
      </c>
      <c r="T3856" s="37"/>
      <c r="U3856" s="37"/>
      <c r="V3856" s="37"/>
      <c r="W3856" s="37"/>
      <c r="X3856" s="37"/>
      <c r="Z3856" s="4" t="str">
        <f t="shared" si="240"/>
        <v>YES</v>
      </c>
      <c r="AA3856" s="4" t="str">
        <f t="shared" si="240"/>
        <v>NO</v>
      </c>
      <c r="AB3856" s="4" t="str">
        <f t="shared" si="240"/>
        <v>YES</v>
      </c>
      <c r="AD3856" s="4">
        <f t="shared" si="241"/>
        <v>2</v>
      </c>
    </row>
    <row r="3857" spans="1:30" ht="14.4" customHeight="1" x14ac:dyDescent="0.35">
      <c r="A3857" s="34">
        <v>3873</v>
      </c>
      <c r="B3857" s="1" t="s">
        <v>11381</v>
      </c>
      <c r="C3857" s="1" t="s">
        <v>29015</v>
      </c>
      <c r="D3857" s="1"/>
      <c r="E3857" s="1" t="s">
        <v>29008</v>
      </c>
      <c r="F3857" s="1" t="s">
        <v>29262</v>
      </c>
      <c r="G3857" s="35" t="s">
        <v>11382</v>
      </c>
      <c r="H3857" s="35" t="s">
        <v>11383</v>
      </c>
      <c r="I3857" s="35" t="s">
        <v>29</v>
      </c>
      <c r="J3857" s="36">
        <v>61242000</v>
      </c>
      <c r="K3857" s="36">
        <v>73013000</v>
      </c>
      <c r="L3857" s="36">
        <v>90606000</v>
      </c>
      <c r="M3857" s="36">
        <v>110878000</v>
      </c>
      <c r="N3857" s="36">
        <v>128860000</v>
      </c>
      <c r="O3857" s="37">
        <v>2.63E-2</v>
      </c>
      <c r="P3857" s="37">
        <v>-6.4000000000000003E-3</v>
      </c>
      <c r="Q3857" s="37">
        <v>2.52E-2</v>
      </c>
      <c r="R3857" s="37">
        <v>2.87E-2</v>
      </c>
      <c r="S3857" s="37">
        <v>8.2000000000000003E-2</v>
      </c>
      <c r="T3857" s="37"/>
      <c r="U3857" s="37"/>
      <c r="V3857" s="37"/>
      <c r="W3857" s="37"/>
      <c r="X3857" s="37"/>
      <c r="Z3857" s="4" t="str">
        <f t="shared" si="240"/>
        <v>NO</v>
      </c>
      <c r="AA3857" s="4" t="str">
        <f t="shared" si="240"/>
        <v>NO</v>
      </c>
      <c r="AB3857" s="4" t="str">
        <f t="shared" si="240"/>
        <v>NO</v>
      </c>
      <c r="AD3857" s="4">
        <f t="shared" si="241"/>
        <v>0</v>
      </c>
    </row>
    <row r="3858" spans="1:30" ht="27.65" customHeight="1" x14ac:dyDescent="0.35">
      <c r="A3858" s="34">
        <v>3874</v>
      </c>
      <c r="B3858" s="1" t="s">
        <v>11384</v>
      </c>
      <c r="C3858" s="1"/>
      <c r="D3858" s="1"/>
      <c r="E3858" s="1"/>
      <c r="F3858" s="1" t="s">
        <v>29262</v>
      </c>
      <c r="G3858" s="35" t="s">
        <v>11385</v>
      </c>
      <c r="H3858" s="35" t="s">
        <v>11386</v>
      </c>
      <c r="I3858" s="35" t="s">
        <v>23</v>
      </c>
      <c r="J3858" s="36">
        <v>49355000</v>
      </c>
      <c r="K3858" s="36">
        <v>58138000</v>
      </c>
      <c r="L3858" s="36">
        <v>75843000</v>
      </c>
      <c r="M3858" s="36">
        <v>94711000</v>
      </c>
      <c r="N3858" s="36">
        <v>128845000</v>
      </c>
      <c r="O3858" s="37">
        <v>3.56E-2</v>
      </c>
      <c r="P3858" s="37">
        <v>4.2599999999999999E-2</v>
      </c>
      <c r="Q3858" s="37">
        <v>0.15379999999999999</v>
      </c>
      <c r="R3858" s="37">
        <v>7.7100000000000002E-2</v>
      </c>
      <c r="S3858" s="37">
        <v>-1.11E-2</v>
      </c>
      <c r="T3858" s="37"/>
      <c r="U3858" s="37"/>
      <c r="V3858" s="37"/>
      <c r="W3858" s="37"/>
      <c r="X3858" s="37"/>
      <c r="Z3858" s="4" t="str">
        <f t="shared" si="240"/>
        <v>NO</v>
      </c>
      <c r="AA3858" s="4" t="str">
        <f t="shared" si="240"/>
        <v>NO</v>
      </c>
      <c r="AB3858" s="4" t="str">
        <f t="shared" si="240"/>
        <v>NO</v>
      </c>
      <c r="AD3858" s="4">
        <f t="shared" si="241"/>
        <v>0</v>
      </c>
    </row>
    <row r="3859" spans="1:30" ht="14.4" customHeight="1" x14ac:dyDescent="0.35">
      <c r="A3859" s="34">
        <v>3875</v>
      </c>
      <c r="B3859" s="1" t="s">
        <v>11387</v>
      </c>
      <c r="C3859" s="1"/>
      <c r="D3859" s="1"/>
      <c r="E3859" s="1"/>
      <c r="F3859" s="1" t="s">
        <v>29262</v>
      </c>
      <c r="G3859" s="35" t="s">
        <v>11388</v>
      </c>
      <c r="H3859" s="35" t="s">
        <v>11389</v>
      </c>
      <c r="I3859" s="35" t="s">
        <v>33</v>
      </c>
      <c r="J3859" s="36">
        <v>105216000</v>
      </c>
      <c r="K3859" s="36">
        <v>104577000</v>
      </c>
      <c r="L3859" s="36">
        <v>116564000</v>
      </c>
      <c r="M3859" s="36">
        <v>112944000</v>
      </c>
      <c r="N3859" s="36">
        <v>128743000</v>
      </c>
      <c r="O3859" s="37">
        <v>0.2011</v>
      </c>
      <c r="P3859" s="37">
        <v>0.16450000000000001</v>
      </c>
      <c r="Q3859" s="37">
        <v>0.18</v>
      </c>
      <c r="R3859" s="37">
        <v>0.12230000000000001</v>
      </c>
      <c r="S3859" s="37">
        <v>8.5199999999999998E-2</v>
      </c>
      <c r="T3859" s="37">
        <v>0.17680000000000001</v>
      </c>
      <c r="U3859" s="37">
        <v>0.1517</v>
      </c>
      <c r="V3859" s="37">
        <v>0.15029999999999999</v>
      </c>
      <c r="W3859" s="37">
        <v>0.1113</v>
      </c>
      <c r="X3859" s="37"/>
      <c r="Z3859" s="4" t="str">
        <f t="shared" si="240"/>
        <v>NO</v>
      </c>
      <c r="AA3859" s="4" t="str">
        <f t="shared" si="240"/>
        <v>NO</v>
      </c>
      <c r="AB3859" s="4" t="str">
        <f t="shared" si="240"/>
        <v>NO</v>
      </c>
      <c r="AD3859" s="4">
        <f t="shared" si="241"/>
        <v>0</v>
      </c>
    </row>
    <row r="3860" spans="1:30" ht="14.4" customHeight="1" x14ac:dyDescent="0.35">
      <c r="A3860" s="34">
        <v>3876</v>
      </c>
      <c r="B3860" s="1" t="s">
        <v>11390</v>
      </c>
      <c r="C3860" s="1"/>
      <c r="D3860" s="1"/>
      <c r="E3860" s="1"/>
      <c r="F3860" s="1" t="s">
        <v>29262</v>
      </c>
      <c r="G3860" s="35" t="s">
        <v>11391</v>
      </c>
      <c r="H3860" s="35" t="s">
        <v>11392</v>
      </c>
      <c r="I3860" s="35" t="s">
        <v>33</v>
      </c>
      <c r="J3860" s="36">
        <v>92223000</v>
      </c>
      <c r="K3860" s="36">
        <v>98625000</v>
      </c>
      <c r="L3860" s="36">
        <v>113011000</v>
      </c>
      <c r="M3860" s="36">
        <v>119857000</v>
      </c>
      <c r="N3860" s="36">
        <v>128741000</v>
      </c>
      <c r="O3860" s="37">
        <v>7.1000000000000004E-3</v>
      </c>
      <c r="P3860" s="37">
        <v>7.0599999999999996E-2</v>
      </c>
      <c r="Q3860" s="37">
        <v>0.1298</v>
      </c>
      <c r="R3860" s="37">
        <v>4.7699999999999999E-2</v>
      </c>
      <c r="S3860" s="37">
        <v>-3.8E-3</v>
      </c>
      <c r="T3860" s="37">
        <v>2.24E-2</v>
      </c>
      <c r="U3860" s="37">
        <v>-3.5999999999999997E-2</v>
      </c>
      <c r="V3860" s="37">
        <v>6.3E-3</v>
      </c>
      <c r="W3860" s="37">
        <v>-4.4699999999999997E-2</v>
      </c>
      <c r="X3860" s="37">
        <v>2.6143000000000001</v>
      </c>
      <c r="Z3860" s="4" t="str">
        <f t="shared" si="240"/>
        <v>NO</v>
      </c>
      <c r="AA3860" s="4" t="str">
        <f t="shared" si="240"/>
        <v>NO</v>
      </c>
      <c r="AB3860" s="4" t="str">
        <f t="shared" si="240"/>
        <v>NO</v>
      </c>
      <c r="AD3860" s="4">
        <f t="shared" si="241"/>
        <v>0</v>
      </c>
    </row>
    <row r="3861" spans="1:30" ht="14.4" customHeight="1" x14ac:dyDescent="0.35">
      <c r="A3861" s="34">
        <v>3877</v>
      </c>
      <c r="B3861" s="1" t="s">
        <v>3190</v>
      </c>
      <c r="C3861" s="1"/>
      <c r="D3861" s="1"/>
      <c r="E3861" s="1"/>
      <c r="F3861" s="1" t="s">
        <v>29262</v>
      </c>
      <c r="G3861" s="35" t="s">
        <v>11393</v>
      </c>
      <c r="H3861" s="35" t="s">
        <v>11394</v>
      </c>
      <c r="I3861" s="35" t="s">
        <v>23</v>
      </c>
      <c r="J3861" s="36">
        <v>4234000</v>
      </c>
      <c r="K3861" s="36">
        <v>5898000</v>
      </c>
      <c r="L3861" s="36">
        <v>8844000</v>
      </c>
      <c r="M3861" s="36">
        <v>17921000</v>
      </c>
      <c r="N3861" s="36">
        <v>128740000</v>
      </c>
      <c r="O3861" s="37">
        <v>5.5500000000000001E-2</v>
      </c>
      <c r="P3861" s="37">
        <v>-0.47220000000000001</v>
      </c>
      <c r="Q3861" s="37">
        <v>0.30890000000000001</v>
      </c>
      <c r="R3861" s="37">
        <v>-0.1396</v>
      </c>
      <c r="S3861" s="37">
        <v>0.22589999999999999</v>
      </c>
      <c r="T3861" s="37">
        <v>-6.5199999999999994E-2</v>
      </c>
      <c r="U3861" s="37">
        <v>-9.1700000000000004E-2</v>
      </c>
      <c r="V3861" s="37">
        <v>-0.10199999999999999</v>
      </c>
      <c r="W3861" s="37">
        <v>-3.1899999999999998E-2</v>
      </c>
      <c r="X3861" s="37">
        <v>-8.9999999999999998E-4</v>
      </c>
      <c r="Z3861" s="4" t="str">
        <f t="shared" si="240"/>
        <v>YES</v>
      </c>
      <c r="AA3861" s="4" t="str">
        <f t="shared" si="240"/>
        <v>NO</v>
      </c>
      <c r="AB3861" s="4" t="str">
        <f t="shared" si="240"/>
        <v>YES</v>
      </c>
      <c r="AD3861" s="4">
        <f t="shared" si="241"/>
        <v>2</v>
      </c>
    </row>
    <row r="3862" spans="1:30" ht="14.4" customHeight="1" x14ac:dyDescent="0.35">
      <c r="A3862" s="34">
        <v>3878</v>
      </c>
      <c r="B3862" s="1" t="s">
        <v>11395</v>
      </c>
      <c r="C3862" s="1"/>
      <c r="D3862" s="1"/>
      <c r="E3862" s="1"/>
      <c r="F3862" s="1" t="s">
        <v>29262</v>
      </c>
      <c r="G3862" s="35" t="s">
        <v>11396</v>
      </c>
      <c r="H3862" s="35" t="s">
        <v>11397</v>
      </c>
      <c r="I3862" s="35" t="s">
        <v>23</v>
      </c>
      <c r="J3862" s="36">
        <v>45055000</v>
      </c>
      <c r="K3862" s="36">
        <v>60321000</v>
      </c>
      <c r="L3862" s="36">
        <v>72578000</v>
      </c>
      <c r="M3862" s="36">
        <v>101605000</v>
      </c>
      <c r="N3862" s="36">
        <v>128739000</v>
      </c>
      <c r="O3862" s="37">
        <v>0.48149999999999998</v>
      </c>
      <c r="P3862" s="37">
        <v>0.41410000000000002</v>
      </c>
      <c r="Q3862" s="37">
        <v>0.31340000000000001</v>
      </c>
      <c r="R3862" s="37">
        <v>0.17699999999999999</v>
      </c>
      <c r="S3862" s="37">
        <v>0.13539999999999999</v>
      </c>
      <c r="T3862" s="37">
        <v>0.4718</v>
      </c>
      <c r="U3862" s="37">
        <v>0.40179999999999999</v>
      </c>
      <c r="V3862" s="37">
        <v>0.30309999999999998</v>
      </c>
      <c r="W3862" s="37">
        <v>0.1411</v>
      </c>
      <c r="X3862" s="37">
        <v>0.12479999999999999</v>
      </c>
      <c r="Z3862" s="4" t="str">
        <f t="shared" si="240"/>
        <v>YES</v>
      </c>
      <c r="AA3862" s="4" t="str">
        <f t="shared" si="240"/>
        <v>NO</v>
      </c>
      <c r="AB3862" s="4" t="str">
        <f t="shared" si="240"/>
        <v>NO</v>
      </c>
      <c r="AD3862" s="4">
        <f t="shared" si="241"/>
        <v>1</v>
      </c>
    </row>
    <row r="3863" spans="1:30" ht="27.65" customHeight="1" x14ac:dyDescent="0.35">
      <c r="A3863" s="34">
        <v>3879</v>
      </c>
      <c r="B3863" s="1" t="s">
        <v>11398</v>
      </c>
      <c r="C3863" s="1" t="s">
        <v>29015</v>
      </c>
      <c r="D3863" s="1"/>
      <c r="E3863" s="1" t="s">
        <v>29008</v>
      </c>
      <c r="F3863" s="1" t="s">
        <v>29262</v>
      </c>
      <c r="G3863" s="35" t="s">
        <v>11399</v>
      </c>
      <c r="H3863" s="35" t="s">
        <v>11400</v>
      </c>
      <c r="I3863" s="35" t="s">
        <v>29</v>
      </c>
      <c r="J3863" s="36">
        <v>60823000</v>
      </c>
      <c r="K3863" s="36">
        <v>69588000</v>
      </c>
      <c r="L3863" s="36">
        <v>81952000</v>
      </c>
      <c r="M3863" s="36">
        <v>100603000</v>
      </c>
      <c r="N3863" s="36">
        <v>128737000</v>
      </c>
      <c r="O3863" s="37">
        <v>0.2099</v>
      </c>
      <c r="P3863" s="37">
        <v>-2.58E-2</v>
      </c>
      <c r="Q3863" s="37">
        <v>7.6399999999999996E-2</v>
      </c>
      <c r="R3863" s="37">
        <v>4.9700000000000001E-2</v>
      </c>
      <c r="S3863" s="37">
        <v>0.25090000000000001</v>
      </c>
      <c r="T3863" s="37"/>
      <c r="U3863" s="37"/>
      <c r="V3863" s="37"/>
      <c r="W3863" s="37"/>
      <c r="X3863" s="37"/>
      <c r="Z3863" s="4" t="str">
        <f t="shared" si="240"/>
        <v>NO</v>
      </c>
      <c r="AA3863" s="4" t="str">
        <f t="shared" si="240"/>
        <v>NO</v>
      </c>
      <c r="AB3863" s="4" t="str">
        <f t="shared" si="240"/>
        <v>YES</v>
      </c>
      <c r="AD3863" s="4">
        <f t="shared" si="241"/>
        <v>1</v>
      </c>
    </row>
    <row r="3864" spans="1:30" ht="14.4" customHeight="1" x14ac:dyDescent="0.35">
      <c r="A3864" s="34">
        <v>3880</v>
      </c>
      <c r="B3864" s="1" t="s">
        <v>11401</v>
      </c>
      <c r="C3864" s="1" t="s">
        <v>29015</v>
      </c>
      <c r="D3864" s="1"/>
      <c r="E3864" s="1" t="s">
        <v>29008</v>
      </c>
      <c r="F3864" s="1" t="s">
        <v>29262</v>
      </c>
      <c r="G3864" s="35" t="s">
        <v>11402</v>
      </c>
      <c r="H3864" s="35" t="s">
        <v>11403</v>
      </c>
      <c r="I3864" s="35" t="s">
        <v>29</v>
      </c>
      <c r="J3864" s="36">
        <v>84926000</v>
      </c>
      <c r="K3864" s="36">
        <v>99217000</v>
      </c>
      <c r="L3864" s="36">
        <v>112996000</v>
      </c>
      <c r="M3864" s="36">
        <v>122828000</v>
      </c>
      <c r="N3864" s="36">
        <v>128732000</v>
      </c>
      <c r="O3864" s="37">
        <v>7.4399999999999994E-2</v>
      </c>
      <c r="P3864" s="37">
        <v>-5.3100000000000001E-2</v>
      </c>
      <c r="Q3864" s="37">
        <v>0.26200000000000001</v>
      </c>
      <c r="R3864" s="37">
        <v>2.1899999999999999E-2</v>
      </c>
      <c r="S3864" s="37">
        <v>-1.15E-2</v>
      </c>
      <c r="T3864" s="37"/>
      <c r="U3864" s="37">
        <v>-6.9999999999999999E-4</v>
      </c>
      <c r="V3864" s="37">
        <v>-1E-4</v>
      </c>
      <c r="W3864" s="37"/>
      <c r="X3864" s="37"/>
      <c r="Z3864" s="4" t="str">
        <f t="shared" si="240"/>
        <v>YES</v>
      </c>
      <c r="AA3864" s="4" t="str">
        <f t="shared" si="240"/>
        <v>NO</v>
      </c>
      <c r="AB3864" s="4" t="str">
        <f t="shared" si="240"/>
        <v>NO</v>
      </c>
      <c r="AD3864" s="4">
        <f t="shared" si="241"/>
        <v>1</v>
      </c>
    </row>
    <row r="3865" spans="1:30" x14ac:dyDescent="0.35">
      <c r="A3865" s="34">
        <v>3881</v>
      </c>
      <c r="B3865" s="1" t="s">
        <v>11404</v>
      </c>
      <c r="C3865" s="1"/>
      <c r="D3865" s="1"/>
      <c r="E3865" s="1"/>
      <c r="F3865" s="1" t="s">
        <v>29262</v>
      </c>
      <c r="G3865" s="35" t="s">
        <v>11405</v>
      </c>
      <c r="H3865" s="35" t="s">
        <v>11406</v>
      </c>
      <c r="I3865" s="35" t="s">
        <v>33</v>
      </c>
      <c r="J3865" s="36">
        <v>409000</v>
      </c>
      <c r="K3865" s="36">
        <v>5214000</v>
      </c>
      <c r="L3865" s="36">
        <v>6804000</v>
      </c>
      <c r="M3865" s="36">
        <v>163260000</v>
      </c>
      <c r="N3865" s="36">
        <v>128716000</v>
      </c>
      <c r="O3865" s="37">
        <v>0.68700000000000006</v>
      </c>
      <c r="P3865" s="37">
        <v>4.5100000000000001E-2</v>
      </c>
      <c r="Q3865" s="37">
        <v>6.5500000000000003E-2</v>
      </c>
      <c r="R3865" s="37">
        <v>3.3300000000000003E-2</v>
      </c>
      <c r="S3865" s="37">
        <v>1.15E-2</v>
      </c>
      <c r="T3865" s="37"/>
      <c r="U3865" s="37"/>
      <c r="V3865" s="37"/>
      <c r="W3865" s="37"/>
      <c r="X3865" s="37"/>
      <c r="Z3865" s="4" t="str">
        <f t="shared" si="240"/>
        <v>NO</v>
      </c>
      <c r="AA3865" s="4" t="str">
        <f t="shared" si="240"/>
        <v>NO</v>
      </c>
      <c r="AB3865" s="4" t="str">
        <f t="shared" si="240"/>
        <v>NO</v>
      </c>
      <c r="AD3865" s="4">
        <f t="shared" si="241"/>
        <v>0</v>
      </c>
    </row>
    <row r="3866" spans="1:30" ht="27.65" customHeight="1" x14ac:dyDescent="0.35">
      <c r="A3866" s="34">
        <v>3882</v>
      </c>
      <c r="B3866" s="1" t="s">
        <v>11407</v>
      </c>
      <c r="C3866" s="1" t="s">
        <v>29015</v>
      </c>
      <c r="D3866" s="1"/>
      <c r="E3866" s="1" t="s">
        <v>29008</v>
      </c>
      <c r="F3866" s="1" t="s">
        <v>29262</v>
      </c>
      <c r="G3866" s="35" t="s">
        <v>11408</v>
      </c>
      <c r="H3866" s="35" t="s">
        <v>11409</v>
      </c>
      <c r="I3866" s="35" t="s">
        <v>29</v>
      </c>
      <c r="J3866" s="36">
        <v>80897000</v>
      </c>
      <c r="K3866" s="36">
        <v>88714000</v>
      </c>
      <c r="L3866" s="36">
        <v>92356000</v>
      </c>
      <c r="M3866" s="36">
        <v>120517000</v>
      </c>
      <c r="N3866" s="36">
        <v>128667000</v>
      </c>
      <c r="O3866" s="37">
        <v>0.1744</v>
      </c>
      <c r="P3866" s="37">
        <v>0.15010000000000001</v>
      </c>
      <c r="Q3866" s="37">
        <v>0.1336</v>
      </c>
      <c r="R3866" s="37">
        <v>0.2114</v>
      </c>
      <c r="S3866" s="37">
        <v>0.1515</v>
      </c>
      <c r="T3866" s="37"/>
      <c r="U3866" s="37"/>
      <c r="V3866" s="37"/>
      <c r="W3866" s="37"/>
      <c r="X3866" s="37"/>
      <c r="Z3866" s="4" t="str">
        <f t="shared" si="240"/>
        <v>NO</v>
      </c>
      <c r="AA3866" s="4" t="str">
        <f t="shared" si="240"/>
        <v>YES</v>
      </c>
      <c r="AB3866" s="4" t="str">
        <f t="shared" si="240"/>
        <v>NO</v>
      </c>
      <c r="AD3866" s="4">
        <f t="shared" si="241"/>
        <v>1</v>
      </c>
    </row>
    <row r="3867" spans="1:30" ht="27.65" customHeight="1" x14ac:dyDescent="0.35">
      <c r="A3867" s="34">
        <v>3883</v>
      </c>
      <c r="B3867" s="1" t="s">
        <v>11410</v>
      </c>
      <c r="C3867" s="1"/>
      <c r="D3867" s="1"/>
      <c r="E3867" s="1"/>
      <c r="F3867" s="1" t="s">
        <v>29262</v>
      </c>
      <c r="G3867" s="35" t="s">
        <v>11411</v>
      </c>
      <c r="H3867" s="35" t="s">
        <v>11412</v>
      </c>
      <c r="I3867" s="35" t="s">
        <v>544</v>
      </c>
      <c r="J3867" s="36">
        <v>64734000</v>
      </c>
      <c r="K3867" s="36">
        <v>66436000</v>
      </c>
      <c r="L3867" s="36">
        <v>72157000</v>
      </c>
      <c r="M3867" s="36">
        <v>90540000</v>
      </c>
      <c r="N3867" s="36">
        <v>128665000</v>
      </c>
      <c r="O3867" s="37">
        <v>8.7800000000000003E-2</v>
      </c>
      <c r="P3867" s="37">
        <v>0.13519999999999999</v>
      </c>
      <c r="Q3867" s="37">
        <v>0.13300000000000001</v>
      </c>
      <c r="R3867" s="37">
        <v>6.6100000000000006E-2</v>
      </c>
      <c r="S3867" s="37">
        <v>0.4743</v>
      </c>
      <c r="T3867" s="37"/>
      <c r="U3867" s="37"/>
      <c r="V3867" s="37"/>
      <c r="W3867" s="37"/>
      <c r="X3867" s="37"/>
      <c r="Z3867" s="4" t="str">
        <f t="shared" si="240"/>
        <v>NO</v>
      </c>
      <c r="AA3867" s="4" t="str">
        <f t="shared" si="240"/>
        <v>NO</v>
      </c>
      <c r="AB3867" s="4" t="str">
        <f t="shared" si="240"/>
        <v>YES</v>
      </c>
      <c r="AD3867" s="4">
        <f t="shared" si="241"/>
        <v>1</v>
      </c>
    </row>
    <row r="3868" spans="1:30" ht="14.4" customHeight="1" x14ac:dyDescent="0.35">
      <c r="A3868" s="34">
        <v>3884</v>
      </c>
      <c r="B3868" s="1" t="s">
        <v>11413</v>
      </c>
      <c r="C3868" s="1" t="s">
        <v>29015</v>
      </c>
      <c r="D3868" s="1" t="s">
        <v>29043</v>
      </c>
      <c r="E3868" s="1"/>
      <c r="F3868" s="1" t="s">
        <v>28719</v>
      </c>
      <c r="G3868" s="35" t="s">
        <v>11414</v>
      </c>
      <c r="H3868" s="35" t="s">
        <v>11415</v>
      </c>
      <c r="I3868" s="35" t="s">
        <v>23</v>
      </c>
      <c r="J3868" s="36">
        <v>37059000</v>
      </c>
      <c r="K3868" s="36">
        <v>53206000</v>
      </c>
      <c r="L3868" s="36">
        <v>93941000</v>
      </c>
      <c r="M3868" s="36">
        <v>111902000</v>
      </c>
      <c r="N3868" s="36">
        <v>128660000</v>
      </c>
      <c r="O3868" s="37">
        <v>-0.1116</v>
      </c>
      <c r="P3868" s="37">
        <v>0.1144</v>
      </c>
      <c r="Q3868" s="37">
        <v>0.29580000000000001</v>
      </c>
      <c r="R3868" s="37">
        <v>0.28970000000000001</v>
      </c>
      <c r="S3868" s="37">
        <v>0.35610000000000003</v>
      </c>
      <c r="T3868" s="37">
        <v>-0.11269999999999999</v>
      </c>
      <c r="U3868" s="37">
        <v>9.5100000000000004E-2</v>
      </c>
      <c r="V3868" s="37">
        <v>0.27989999999999998</v>
      </c>
      <c r="W3868" s="37">
        <v>0.27639999999999998</v>
      </c>
      <c r="X3868" s="37">
        <v>0.34</v>
      </c>
      <c r="Z3868" s="4" t="str">
        <f t="shared" si="240"/>
        <v>YES</v>
      </c>
      <c r="AA3868" s="4" t="str">
        <f t="shared" si="240"/>
        <v>YES</v>
      </c>
      <c r="AB3868" s="4" t="str">
        <f t="shared" si="240"/>
        <v>YES</v>
      </c>
      <c r="AD3868" s="4">
        <f t="shared" si="241"/>
        <v>3</v>
      </c>
    </row>
    <row r="3869" spans="1:30" ht="14.4" customHeight="1" x14ac:dyDescent="0.35">
      <c r="A3869" s="34">
        <v>3885</v>
      </c>
      <c r="B3869" s="1" t="s">
        <v>1892</v>
      </c>
      <c r="C3869" s="1"/>
      <c r="D3869" s="1"/>
      <c r="E3869" s="1"/>
      <c r="F3869" s="1" t="s">
        <v>29262</v>
      </c>
      <c r="G3869" s="35" t="s">
        <v>11416</v>
      </c>
      <c r="H3869" s="35" t="s">
        <v>11417</v>
      </c>
      <c r="I3869" s="35" t="s">
        <v>23</v>
      </c>
      <c r="J3869" s="36">
        <v>76096000</v>
      </c>
      <c r="K3869" s="36">
        <v>95795000</v>
      </c>
      <c r="L3869" s="36">
        <v>107460000</v>
      </c>
      <c r="M3869" s="36">
        <v>118902000</v>
      </c>
      <c r="N3869" s="36">
        <v>128624000</v>
      </c>
      <c r="O3869" s="37">
        <v>0.27660000000000001</v>
      </c>
      <c r="P3869" s="37">
        <v>0.14349999999999999</v>
      </c>
      <c r="Q3869" s="37">
        <v>5.9900000000000002E-2</v>
      </c>
      <c r="R3869" s="37">
        <v>-0.1358</v>
      </c>
      <c r="S3869" s="37">
        <v>1.1000000000000001E-3</v>
      </c>
      <c r="T3869" s="37"/>
      <c r="U3869" s="37"/>
      <c r="V3869" s="37"/>
      <c r="W3869" s="37"/>
      <c r="X3869" s="37"/>
      <c r="Z3869" s="4" t="str">
        <f t="shared" si="240"/>
        <v>NO</v>
      </c>
      <c r="AA3869" s="4" t="str">
        <f t="shared" si="240"/>
        <v>NO</v>
      </c>
      <c r="AB3869" s="4" t="str">
        <f t="shared" si="240"/>
        <v>NO</v>
      </c>
      <c r="AD3869" s="4">
        <f t="shared" si="241"/>
        <v>0</v>
      </c>
    </row>
    <row r="3870" spans="1:30" ht="14.4" customHeight="1" x14ac:dyDescent="0.35">
      <c r="A3870" s="34">
        <v>3886</v>
      </c>
      <c r="B3870" s="1" t="s">
        <v>11418</v>
      </c>
      <c r="C3870" s="1"/>
      <c r="D3870" s="1"/>
      <c r="E3870" s="1"/>
      <c r="F3870" s="1" t="s">
        <v>29262</v>
      </c>
      <c r="G3870" s="35" t="s">
        <v>11419</v>
      </c>
      <c r="H3870" s="35" t="s">
        <v>11420</v>
      </c>
      <c r="I3870" s="35" t="s">
        <v>33</v>
      </c>
      <c r="J3870" s="36">
        <v>46134000</v>
      </c>
      <c r="K3870" s="36">
        <v>58808000</v>
      </c>
      <c r="L3870" s="36">
        <v>84397000</v>
      </c>
      <c r="M3870" s="36">
        <v>95159000</v>
      </c>
      <c r="N3870" s="36">
        <v>128620000</v>
      </c>
      <c r="O3870" s="37">
        <v>0.27260000000000001</v>
      </c>
      <c r="P3870" s="37">
        <v>0.30349999999999999</v>
      </c>
      <c r="Q3870" s="37">
        <v>0.2263</v>
      </c>
      <c r="R3870" s="37">
        <v>0.28339999999999999</v>
      </c>
      <c r="S3870" s="37">
        <v>0.37059999999999998</v>
      </c>
      <c r="T3870" s="37">
        <v>0.18959999999999999</v>
      </c>
      <c r="U3870" s="37">
        <v>-9.2799999999999994E-2</v>
      </c>
      <c r="V3870" s="37">
        <v>-0.1171</v>
      </c>
      <c r="W3870" s="37">
        <v>-0.13339999999999999</v>
      </c>
      <c r="X3870" s="37">
        <v>2.7699999999999999E-2</v>
      </c>
      <c r="Z3870" s="4" t="str">
        <f t="shared" si="240"/>
        <v>YES</v>
      </c>
      <c r="AA3870" s="4" t="str">
        <f t="shared" si="240"/>
        <v>YES</v>
      </c>
      <c r="AB3870" s="4" t="str">
        <f t="shared" si="240"/>
        <v>YES</v>
      </c>
      <c r="AD3870" s="4">
        <f t="shared" si="241"/>
        <v>3</v>
      </c>
    </row>
    <row r="3871" spans="1:30" ht="14.4" customHeight="1" x14ac:dyDescent="0.35">
      <c r="A3871" s="34">
        <v>3887</v>
      </c>
      <c r="B3871" s="1" t="s">
        <v>11421</v>
      </c>
      <c r="C3871" s="1" t="s">
        <v>29015</v>
      </c>
      <c r="D3871" s="1"/>
      <c r="E3871" s="1" t="s">
        <v>29008</v>
      </c>
      <c r="F3871" s="1" t="s">
        <v>29262</v>
      </c>
      <c r="G3871" s="35" t="s">
        <v>11422</v>
      </c>
      <c r="H3871" s="35" t="s">
        <v>11423</v>
      </c>
      <c r="I3871" s="35" t="s">
        <v>29</v>
      </c>
      <c r="J3871" s="36">
        <v>49197000</v>
      </c>
      <c r="K3871" s="36">
        <v>50546000</v>
      </c>
      <c r="L3871" s="36">
        <v>66249000</v>
      </c>
      <c r="M3871" s="36">
        <v>89425000</v>
      </c>
      <c r="N3871" s="36">
        <v>128611000</v>
      </c>
      <c r="O3871" s="37">
        <v>0.1024</v>
      </c>
      <c r="P3871" s="37">
        <v>0.1288</v>
      </c>
      <c r="Q3871" s="37">
        <v>5.6099999999999997E-2</v>
      </c>
      <c r="R3871" s="37">
        <v>0.03</v>
      </c>
      <c r="S3871" s="37">
        <v>4.5400000000000003E-2</v>
      </c>
      <c r="T3871" s="37">
        <v>-2.0000000000000001E-4</v>
      </c>
      <c r="U3871" s="37"/>
      <c r="V3871" s="37"/>
      <c r="W3871" s="37"/>
      <c r="X3871" s="37"/>
      <c r="Z3871" s="4" t="str">
        <f t="shared" si="240"/>
        <v>NO</v>
      </c>
      <c r="AA3871" s="4" t="str">
        <f t="shared" si="240"/>
        <v>NO</v>
      </c>
      <c r="AB3871" s="4" t="str">
        <f t="shared" si="240"/>
        <v>NO</v>
      </c>
      <c r="AD3871" s="4">
        <f t="shared" si="241"/>
        <v>0</v>
      </c>
    </row>
    <row r="3872" spans="1:30" ht="27.65" customHeight="1" x14ac:dyDescent="0.35">
      <c r="A3872" s="34">
        <v>3888</v>
      </c>
      <c r="B3872" s="1" t="s">
        <v>11424</v>
      </c>
      <c r="C3872" s="1" t="s">
        <v>29015</v>
      </c>
      <c r="D3872" s="1"/>
      <c r="E3872" s="1" t="s">
        <v>29008</v>
      </c>
      <c r="F3872" s="1" t="s">
        <v>29262</v>
      </c>
      <c r="G3872" s="35" t="s">
        <v>11425</v>
      </c>
      <c r="H3872" s="35" t="s">
        <v>11426</v>
      </c>
      <c r="I3872" s="35" t="s">
        <v>29</v>
      </c>
      <c r="J3872" s="36">
        <v>79719000</v>
      </c>
      <c r="K3872" s="36">
        <v>101113000</v>
      </c>
      <c r="L3872" s="36">
        <v>98924000</v>
      </c>
      <c r="M3872" s="36">
        <v>133197000</v>
      </c>
      <c r="N3872" s="36">
        <v>128607000</v>
      </c>
      <c r="O3872" s="37">
        <v>0.71250000000000002</v>
      </c>
      <c r="P3872" s="37">
        <v>0.75319999999999998</v>
      </c>
      <c r="Q3872" s="37">
        <v>0.63959999999999995</v>
      </c>
      <c r="R3872" s="37">
        <v>0.68759999999999999</v>
      </c>
      <c r="S3872" s="37">
        <v>0.57279999999999998</v>
      </c>
      <c r="T3872" s="37"/>
      <c r="U3872" s="37"/>
      <c r="V3872" s="37"/>
      <c r="W3872" s="37"/>
      <c r="X3872" s="37"/>
      <c r="Z3872" s="4" t="str">
        <f t="shared" si="240"/>
        <v>YES</v>
      </c>
      <c r="AA3872" s="4" t="str">
        <f t="shared" si="240"/>
        <v>YES</v>
      </c>
      <c r="AB3872" s="4" t="str">
        <f t="shared" si="240"/>
        <v>YES</v>
      </c>
      <c r="AD3872" s="4">
        <f t="shared" si="241"/>
        <v>3</v>
      </c>
    </row>
    <row r="3873" spans="1:30" x14ac:dyDescent="0.35">
      <c r="A3873" s="34">
        <v>3889</v>
      </c>
      <c r="B3873" s="1" t="s">
        <v>11427</v>
      </c>
      <c r="C3873" s="1"/>
      <c r="D3873" s="1"/>
      <c r="E3873" s="1"/>
      <c r="F3873" s="1" t="s">
        <v>29262</v>
      </c>
      <c r="G3873" s="35" t="s">
        <v>11428</v>
      </c>
      <c r="H3873" s="35" t="s">
        <v>11429</v>
      </c>
      <c r="I3873" s="35" t="s">
        <v>390</v>
      </c>
      <c r="J3873" s="36"/>
      <c r="K3873" s="36">
        <v>22372000</v>
      </c>
      <c r="L3873" s="36">
        <v>89131000</v>
      </c>
      <c r="M3873" s="36">
        <v>108201000</v>
      </c>
      <c r="N3873" s="36">
        <v>128598000</v>
      </c>
      <c r="O3873" s="37"/>
      <c r="P3873" s="37">
        <v>0.37759999999999999</v>
      </c>
      <c r="Q3873" s="37">
        <v>0.27910000000000001</v>
      </c>
      <c r="R3873" s="37">
        <v>0.27139999999999997</v>
      </c>
      <c r="S3873" s="37">
        <v>0.3417</v>
      </c>
      <c r="T3873" s="37"/>
      <c r="U3873" s="37"/>
      <c r="V3873" s="37"/>
      <c r="W3873" s="37"/>
      <c r="X3873" s="37"/>
      <c r="Z3873" s="4" t="str">
        <f t="shared" si="240"/>
        <v>YES</v>
      </c>
      <c r="AA3873" s="4" t="str">
        <f t="shared" si="240"/>
        <v>YES</v>
      </c>
      <c r="AB3873" s="4" t="str">
        <f t="shared" si="240"/>
        <v>YES</v>
      </c>
      <c r="AD3873" s="4">
        <f t="shared" si="241"/>
        <v>3</v>
      </c>
    </row>
    <row r="3874" spans="1:30" ht="27.65" customHeight="1" x14ac:dyDescent="0.35">
      <c r="A3874" s="34">
        <v>3890</v>
      </c>
      <c r="B3874" s="1" t="s">
        <v>4985</v>
      </c>
      <c r="C3874" s="1" t="s">
        <v>29015</v>
      </c>
      <c r="D3874" s="1"/>
      <c r="E3874" s="1" t="s">
        <v>29008</v>
      </c>
      <c r="F3874" s="1" t="s">
        <v>29262</v>
      </c>
      <c r="G3874" s="35" t="s">
        <v>11430</v>
      </c>
      <c r="H3874" s="35" t="s">
        <v>11431</v>
      </c>
      <c r="I3874" s="35" t="s">
        <v>29</v>
      </c>
      <c r="J3874" s="36">
        <v>36423000</v>
      </c>
      <c r="K3874" s="36">
        <v>47547000</v>
      </c>
      <c r="L3874" s="36">
        <v>73207000</v>
      </c>
      <c r="M3874" s="36">
        <v>97915000</v>
      </c>
      <c r="N3874" s="36">
        <v>128586000</v>
      </c>
      <c r="O3874" s="37">
        <v>0.1014</v>
      </c>
      <c r="P3874" s="37">
        <v>8.7599999999999997E-2</v>
      </c>
      <c r="Q3874" s="37">
        <v>0.2898</v>
      </c>
      <c r="R3874" s="37">
        <v>0.29849999999999999</v>
      </c>
      <c r="S3874" s="37">
        <v>0.3609</v>
      </c>
      <c r="T3874" s="37">
        <v>9.35E-2</v>
      </c>
      <c r="U3874" s="37">
        <v>8.1100000000000005E-2</v>
      </c>
      <c r="V3874" s="37">
        <v>0.27710000000000001</v>
      </c>
      <c r="W3874" s="37">
        <v>0.28199999999999997</v>
      </c>
      <c r="X3874" s="37"/>
      <c r="Z3874" s="4" t="str">
        <f t="shared" si="240"/>
        <v>YES</v>
      </c>
      <c r="AA3874" s="4" t="str">
        <f t="shared" si="240"/>
        <v>YES</v>
      </c>
      <c r="AB3874" s="4" t="str">
        <f t="shared" si="240"/>
        <v>YES</v>
      </c>
      <c r="AD3874" s="4">
        <f t="shared" si="241"/>
        <v>3</v>
      </c>
    </row>
    <row r="3875" spans="1:30" ht="14.4" customHeight="1" x14ac:dyDescent="0.35">
      <c r="A3875" s="34">
        <v>3891</v>
      </c>
      <c r="B3875" s="1" t="s">
        <v>11432</v>
      </c>
      <c r="C3875" s="1"/>
      <c r="D3875" s="1"/>
      <c r="E3875" s="1"/>
      <c r="F3875" s="1" t="s">
        <v>29262</v>
      </c>
      <c r="G3875" s="35" t="s">
        <v>11433</v>
      </c>
      <c r="H3875" s="35" t="s">
        <v>11434</v>
      </c>
      <c r="I3875" s="35" t="s">
        <v>23</v>
      </c>
      <c r="J3875" s="36">
        <v>75769000</v>
      </c>
      <c r="K3875" s="36">
        <v>85458000</v>
      </c>
      <c r="L3875" s="36">
        <v>103510000</v>
      </c>
      <c r="M3875" s="36">
        <v>110383000</v>
      </c>
      <c r="N3875" s="36">
        <v>128577000</v>
      </c>
      <c r="O3875" s="37">
        <v>4.4999999999999998E-2</v>
      </c>
      <c r="P3875" s="37">
        <v>2.8299999999999999E-2</v>
      </c>
      <c r="Q3875" s="37">
        <v>0.16500000000000001</v>
      </c>
      <c r="R3875" s="37">
        <v>8.6099999999999996E-2</v>
      </c>
      <c r="S3875" s="37">
        <v>9.2200000000000004E-2</v>
      </c>
      <c r="T3875" s="37">
        <v>-4.4000000000000003E-3</v>
      </c>
      <c r="U3875" s="37">
        <v>-7.9000000000000008E-3</v>
      </c>
      <c r="V3875" s="37">
        <v>-4.8999999999999998E-3</v>
      </c>
      <c r="W3875" s="37">
        <v>-3.2000000000000002E-3</v>
      </c>
      <c r="X3875" s="37">
        <v>-1.5E-3</v>
      </c>
      <c r="Z3875" s="4" t="str">
        <f t="shared" si="240"/>
        <v>NO</v>
      </c>
      <c r="AA3875" s="4" t="str">
        <f t="shared" si="240"/>
        <v>NO</v>
      </c>
      <c r="AB3875" s="4" t="str">
        <f t="shared" si="240"/>
        <v>NO</v>
      </c>
      <c r="AD3875" s="4">
        <f t="shared" si="241"/>
        <v>0</v>
      </c>
    </row>
    <row r="3876" spans="1:30" ht="14.4" customHeight="1" x14ac:dyDescent="0.35">
      <c r="A3876" s="34">
        <v>3892</v>
      </c>
      <c r="B3876" s="1" t="s">
        <v>11435</v>
      </c>
      <c r="C3876" s="1"/>
      <c r="D3876" s="1"/>
      <c r="E3876" s="1"/>
      <c r="F3876" s="1" t="s">
        <v>29262</v>
      </c>
      <c r="G3876" s="35" t="s">
        <v>11436</v>
      </c>
      <c r="H3876" s="35" t="s">
        <v>11437</v>
      </c>
      <c r="I3876" s="35" t="s">
        <v>33</v>
      </c>
      <c r="J3876" s="36">
        <v>53059000</v>
      </c>
      <c r="K3876" s="36">
        <v>58249000</v>
      </c>
      <c r="L3876" s="36">
        <v>75681000</v>
      </c>
      <c r="M3876" s="36">
        <v>94402000</v>
      </c>
      <c r="N3876" s="36">
        <v>128540000</v>
      </c>
      <c r="O3876" s="37">
        <v>0.2394</v>
      </c>
      <c r="P3876" s="37">
        <v>0.1905</v>
      </c>
      <c r="Q3876" s="37">
        <v>7.2999999999999995E-2</v>
      </c>
      <c r="R3876" s="37">
        <v>7.3800000000000004E-2</v>
      </c>
      <c r="S3876" s="37">
        <v>0.20480000000000001</v>
      </c>
      <c r="T3876" s="37">
        <v>0.2147</v>
      </c>
      <c r="U3876" s="37">
        <v>0.1726</v>
      </c>
      <c r="V3876" s="37">
        <v>5.8000000000000003E-2</v>
      </c>
      <c r="W3876" s="37">
        <v>6.1800000000000001E-2</v>
      </c>
      <c r="X3876" s="37">
        <v>0.19359999999999999</v>
      </c>
      <c r="Z3876" s="4" t="str">
        <f t="shared" si="240"/>
        <v>NO</v>
      </c>
      <c r="AA3876" s="4" t="str">
        <f t="shared" si="240"/>
        <v>NO</v>
      </c>
      <c r="AB3876" s="4" t="str">
        <f t="shared" si="240"/>
        <v>YES</v>
      </c>
      <c r="AD3876" s="4">
        <f t="shared" si="241"/>
        <v>1</v>
      </c>
    </row>
    <row r="3877" spans="1:30" ht="14.4" customHeight="1" x14ac:dyDescent="0.35">
      <c r="A3877" s="34">
        <v>3893</v>
      </c>
      <c r="B3877" s="1" t="s">
        <v>11438</v>
      </c>
      <c r="C3877" s="1" t="s">
        <v>29015</v>
      </c>
      <c r="D3877" s="1"/>
      <c r="E3877" s="1" t="s">
        <v>29008</v>
      </c>
      <c r="F3877" s="1" t="s">
        <v>29262</v>
      </c>
      <c r="G3877" s="35" t="s">
        <v>11439</v>
      </c>
      <c r="H3877" s="35" t="s">
        <v>11440</v>
      </c>
      <c r="I3877" s="35" t="s">
        <v>29</v>
      </c>
      <c r="J3877" s="36">
        <v>67643000</v>
      </c>
      <c r="K3877" s="36">
        <v>90069000</v>
      </c>
      <c r="L3877" s="36">
        <v>107677000</v>
      </c>
      <c r="M3877" s="36">
        <v>121676000</v>
      </c>
      <c r="N3877" s="36">
        <v>128536000</v>
      </c>
      <c r="O3877" s="37">
        <v>-6.08E-2</v>
      </c>
      <c r="P3877" s="37">
        <v>6.25E-2</v>
      </c>
      <c r="Q3877" s="37">
        <v>2.8199999999999999E-2</v>
      </c>
      <c r="R3877" s="37">
        <v>1.9800000000000002E-2</v>
      </c>
      <c r="S3877" s="37">
        <v>1.1299999999999999E-2</v>
      </c>
      <c r="T3877" s="37">
        <v>-2.9999999999999997E-4</v>
      </c>
      <c r="U3877" s="37"/>
      <c r="V3877" s="37"/>
      <c r="W3877" s="37"/>
      <c r="X3877" s="37"/>
      <c r="Z3877" s="4" t="str">
        <f t="shared" si="240"/>
        <v>NO</v>
      </c>
      <c r="AA3877" s="4" t="str">
        <f t="shared" si="240"/>
        <v>NO</v>
      </c>
      <c r="AB3877" s="4" t="str">
        <f t="shared" si="240"/>
        <v>NO</v>
      </c>
      <c r="AD3877" s="4">
        <f t="shared" si="241"/>
        <v>0</v>
      </c>
    </row>
    <row r="3878" spans="1:30" ht="14.4" customHeight="1" x14ac:dyDescent="0.35">
      <c r="A3878" s="34">
        <v>3894</v>
      </c>
      <c r="B3878" s="1" t="s">
        <v>11441</v>
      </c>
      <c r="C3878" s="1" t="s">
        <v>29015</v>
      </c>
      <c r="D3878" s="1"/>
      <c r="E3878" s="1"/>
      <c r="F3878" s="1" t="s">
        <v>28719</v>
      </c>
      <c r="G3878" s="35" t="s">
        <v>11442</v>
      </c>
      <c r="H3878" s="35" t="s">
        <v>11443</v>
      </c>
      <c r="I3878" s="35" t="s">
        <v>23</v>
      </c>
      <c r="J3878" s="36">
        <v>75263000</v>
      </c>
      <c r="K3878" s="36">
        <v>84373000</v>
      </c>
      <c r="L3878" s="36">
        <v>100736000</v>
      </c>
      <c r="M3878" s="36">
        <v>107030000</v>
      </c>
      <c r="N3878" s="36">
        <v>128525000</v>
      </c>
      <c r="O3878" s="37">
        <v>-1.2500000000000001E-2</v>
      </c>
      <c r="P3878" s="37">
        <v>6.8599999999999994E-2</v>
      </c>
      <c r="Q3878" s="37">
        <v>0.13689999999999999</v>
      </c>
      <c r="R3878" s="37">
        <v>0.2102</v>
      </c>
      <c r="S3878" s="37">
        <v>0.17549999999999999</v>
      </c>
      <c r="T3878" s="37">
        <v>-3.2000000000000001E-2</v>
      </c>
      <c r="U3878" s="37">
        <v>-0.16889999999999999</v>
      </c>
      <c r="V3878" s="37">
        <v>0.1081</v>
      </c>
      <c r="W3878" s="37">
        <v>0.18210000000000001</v>
      </c>
      <c r="X3878" s="37">
        <v>0.15379999999999999</v>
      </c>
      <c r="Z3878" s="4" t="str">
        <f t="shared" si="240"/>
        <v>NO</v>
      </c>
      <c r="AA3878" s="4" t="str">
        <f t="shared" si="240"/>
        <v>YES</v>
      </c>
      <c r="AB3878" s="4" t="str">
        <f t="shared" si="240"/>
        <v>NO</v>
      </c>
      <c r="AD3878" s="4">
        <f t="shared" si="241"/>
        <v>1</v>
      </c>
    </row>
    <row r="3879" spans="1:30" ht="14.4" customHeight="1" x14ac:dyDescent="0.35">
      <c r="A3879" s="34">
        <v>3895</v>
      </c>
      <c r="B3879" s="1" t="s">
        <v>5896</v>
      </c>
      <c r="C3879" s="1" t="s">
        <v>29015</v>
      </c>
      <c r="D3879" s="1"/>
      <c r="E3879" s="1" t="s">
        <v>29008</v>
      </c>
      <c r="F3879" s="1" t="s">
        <v>29262</v>
      </c>
      <c r="G3879" s="35" t="s">
        <v>11444</v>
      </c>
      <c r="H3879" s="35" t="s">
        <v>11445</v>
      </c>
      <c r="I3879" s="35" t="s">
        <v>29</v>
      </c>
      <c r="J3879" s="36">
        <v>64086000</v>
      </c>
      <c r="K3879" s="36">
        <v>83718000</v>
      </c>
      <c r="L3879" s="36">
        <v>82313000</v>
      </c>
      <c r="M3879" s="36">
        <v>95614000</v>
      </c>
      <c r="N3879" s="36">
        <v>128516000</v>
      </c>
      <c r="O3879" s="37">
        <v>0.16880000000000001</v>
      </c>
      <c r="P3879" s="37">
        <v>0.1166</v>
      </c>
      <c r="Q3879" s="37">
        <v>3.7400000000000003E-2</v>
      </c>
      <c r="R3879" s="37">
        <v>-1.54E-2</v>
      </c>
      <c r="S3879" s="37">
        <v>9.0800000000000006E-2</v>
      </c>
      <c r="T3879" s="37">
        <v>0.21390000000000001</v>
      </c>
      <c r="U3879" s="37">
        <v>0.1055</v>
      </c>
      <c r="V3879" s="37">
        <v>2.8799999999999999E-2</v>
      </c>
      <c r="W3879" s="37">
        <v>-1.32E-2</v>
      </c>
      <c r="X3879" s="37"/>
      <c r="Z3879" s="4" t="str">
        <f t="shared" si="240"/>
        <v>NO</v>
      </c>
      <c r="AA3879" s="4" t="str">
        <f t="shared" si="240"/>
        <v>NO</v>
      </c>
      <c r="AB3879" s="4" t="str">
        <f t="shared" si="240"/>
        <v>NO</v>
      </c>
      <c r="AD3879" s="4">
        <f t="shared" si="241"/>
        <v>0</v>
      </c>
    </row>
    <row r="3880" spans="1:30" ht="27.65" customHeight="1" x14ac:dyDescent="0.35">
      <c r="A3880" s="34">
        <v>3896</v>
      </c>
      <c r="B3880" s="1" t="s">
        <v>11446</v>
      </c>
      <c r="C3880" s="1" t="s">
        <v>29015</v>
      </c>
      <c r="D3880" s="1"/>
      <c r="E3880" s="1" t="s">
        <v>29008</v>
      </c>
      <c r="F3880" s="1" t="s">
        <v>29262</v>
      </c>
      <c r="G3880" s="35" t="s">
        <v>11447</v>
      </c>
      <c r="H3880" s="35" t="s">
        <v>11448</v>
      </c>
      <c r="I3880" s="35" t="s">
        <v>29</v>
      </c>
      <c r="J3880" s="36"/>
      <c r="K3880" s="36"/>
      <c r="L3880" s="36">
        <v>7992000</v>
      </c>
      <c r="M3880" s="36">
        <v>62431000</v>
      </c>
      <c r="N3880" s="36">
        <v>128473000</v>
      </c>
      <c r="O3880" s="37"/>
      <c r="P3880" s="37"/>
      <c r="Q3880" s="37">
        <v>0.17380000000000001</v>
      </c>
      <c r="R3880" s="37">
        <v>6.0100000000000001E-2</v>
      </c>
      <c r="S3880" s="37">
        <v>0.15690000000000001</v>
      </c>
      <c r="T3880" s="37"/>
      <c r="U3880" s="37"/>
      <c r="V3880" s="37"/>
      <c r="W3880" s="37"/>
      <c r="X3880" s="37"/>
      <c r="Z3880" s="4" t="str">
        <f t="shared" si="240"/>
        <v>NO</v>
      </c>
      <c r="AA3880" s="4" t="str">
        <f t="shared" si="240"/>
        <v>NO</v>
      </c>
      <c r="AB3880" s="4" t="str">
        <f t="shared" si="240"/>
        <v>NO</v>
      </c>
      <c r="AD3880" s="4">
        <f t="shared" si="241"/>
        <v>0</v>
      </c>
    </row>
    <row r="3881" spans="1:30" ht="14.4" customHeight="1" x14ac:dyDescent="0.35">
      <c r="A3881" s="34">
        <v>3897</v>
      </c>
      <c r="B3881" s="1" t="s">
        <v>3831</v>
      </c>
      <c r="C3881" s="1" t="s">
        <v>29015</v>
      </c>
      <c r="D3881" s="1"/>
      <c r="E3881" s="1" t="s">
        <v>29008</v>
      </c>
      <c r="F3881" s="1" t="s">
        <v>28738</v>
      </c>
      <c r="G3881" s="35" t="s">
        <v>11449</v>
      </c>
      <c r="H3881" s="35" t="s">
        <v>11450</v>
      </c>
      <c r="I3881" s="35" t="s">
        <v>29</v>
      </c>
      <c r="J3881" s="36">
        <v>26613000</v>
      </c>
      <c r="K3881" s="36">
        <v>46375000</v>
      </c>
      <c r="L3881" s="36">
        <v>74229000</v>
      </c>
      <c r="M3881" s="36">
        <v>98141000</v>
      </c>
      <c r="N3881" s="36">
        <v>128469000</v>
      </c>
      <c r="O3881" s="37">
        <v>5.6599999999999998E-2</v>
      </c>
      <c r="P3881" s="37">
        <v>0.29659999999999997</v>
      </c>
      <c r="Q3881" s="37">
        <v>0.2601</v>
      </c>
      <c r="R3881" s="37">
        <v>0.12280000000000001</v>
      </c>
      <c r="S3881" s="37">
        <v>0.12770000000000001</v>
      </c>
      <c r="T3881" s="37"/>
      <c r="U3881" s="37">
        <v>0.33350000000000002</v>
      </c>
      <c r="V3881" s="37">
        <v>0.24</v>
      </c>
      <c r="W3881" s="37">
        <v>-2.8999999999999998E-3</v>
      </c>
      <c r="X3881" s="37">
        <v>6.7799999999999999E-2</v>
      </c>
      <c r="Z3881" s="4" t="str">
        <f t="shared" si="240"/>
        <v>YES</v>
      </c>
      <c r="AA3881" s="4" t="str">
        <f t="shared" si="240"/>
        <v>NO</v>
      </c>
      <c r="AB3881" s="4" t="str">
        <f t="shared" si="240"/>
        <v>NO</v>
      </c>
      <c r="AD3881" s="4">
        <f t="shared" si="241"/>
        <v>1</v>
      </c>
    </row>
    <row r="3882" spans="1:30" ht="14.4" customHeight="1" x14ac:dyDescent="0.35">
      <c r="A3882" s="34">
        <v>3898</v>
      </c>
      <c r="B3882" s="1" t="s">
        <v>11451</v>
      </c>
      <c r="C3882" s="1"/>
      <c r="D3882" s="1"/>
      <c r="E3882" s="1"/>
      <c r="F3882" s="1" t="s">
        <v>29262</v>
      </c>
      <c r="G3882" s="35" t="s">
        <v>11452</v>
      </c>
      <c r="H3882" s="35" t="s">
        <v>11453</v>
      </c>
      <c r="I3882" s="35" t="s">
        <v>23</v>
      </c>
      <c r="J3882" s="36">
        <v>105436000</v>
      </c>
      <c r="K3882" s="36">
        <v>114159000</v>
      </c>
      <c r="L3882" s="36">
        <v>122198000</v>
      </c>
      <c r="M3882" s="36">
        <v>134783000</v>
      </c>
      <c r="N3882" s="36">
        <v>128465000</v>
      </c>
      <c r="O3882" s="37">
        <v>5.79E-2</v>
      </c>
      <c r="P3882" s="37">
        <v>0.29709999999999998</v>
      </c>
      <c r="Q3882" s="37">
        <v>5.9299999999999999E-2</v>
      </c>
      <c r="R3882" s="37">
        <v>8.5699999999999998E-2</v>
      </c>
      <c r="S3882" s="37">
        <v>5.6000000000000001E-2</v>
      </c>
      <c r="T3882" s="37"/>
      <c r="U3882" s="37"/>
      <c r="V3882" s="37">
        <v>-7.4999999999999997E-3</v>
      </c>
      <c r="W3882" s="37"/>
      <c r="X3882" s="37">
        <v>-2.0000000000000001E-4</v>
      </c>
      <c r="Z3882" s="4" t="str">
        <f t="shared" si="240"/>
        <v>NO</v>
      </c>
      <c r="AA3882" s="4" t="str">
        <f t="shared" si="240"/>
        <v>NO</v>
      </c>
      <c r="AB3882" s="4" t="str">
        <f t="shared" si="240"/>
        <v>NO</v>
      </c>
      <c r="AD3882" s="4">
        <f t="shared" si="241"/>
        <v>0</v>
      </c>
    </row>
    <row r="3883" spans="1:30" ht="27.65" customHeight="1" x14ac:dyDescent="0.35">
      <c r="A3883" s="34">
        <v>3899</v>
      </c>
      <c r="B3883" s="1" t="s">
        <v>8942</v>
      </c>
      <c r="C3883" s="1" t="s">
        <v>29015</v>
      </c>
      <c r="D3883" s="1"/>
      <c r="E3883" s="1" t="s">
        <v>29008</v>
      </c>
      <c r="F3883" s="1" t="s">
        <v>29262</v>
      </c>
      <c r="G3883" s="35" t="s">
        <v>11454</v>
      </c>
      <c r="H3883" s="35" t="s">
        <v>11455</v>
      </c>
      <c r="I3883" s="35" t="s">
        <v>29</v>
      </c>
      <c r="J3883" s="36"/>
      <c r="K3883" s="36">
        <v>25003000</v>
      </c>
      <c r="L3883" s="36">
        <v>78296000</v>
      </c>
      <c r="M3883" s="36">
        <v>128303000</v>
      </c>
      <c r="N3883" s="36">
        <v>128422000</v>
      </c>
      <c r="O3883" s="37"/>
      <c r="P3883" s="37">
        <v>0.25950000000000001</v>
      </c>
      <c r="Q3883" s="37">
        <v>0.34649999999999997</v>
      </c>
      <c r="R3883" s="37">
        <v>0.43059999999999998</v>
      </c>
      <c r="S3883" s="37">
        <v>0.37519999999999998</v>
      </c>
      <c r="T3883" s="37"/>
      <c r="U3883" s="37"/>
      <c r="V3883" s="37"/>
      <c r="W3883" s="37"/>
      <c r="X3883" s="37"/>
      <c r="Z3883" s="4" t="str">
        <f t="shared" si="240"/>
        <v>YES</v>
      </c>
      <c r="AA3883" s="4" t="str">
        <f t="shared" si="240"/>
        <v>YES</v>
      </c>
      <c r="AB3883" s="4" t="str">
        <f t="shared" si="240"/>
        <v>YES</v>
      </c>
      <c r="AD3883" s="4">
        <f t="shared" si="241"/>
        <v>3</v>
      </c>
    </row>
    <row r="3884" spans="1:30" ht="14.4" customHeight="1" x14ac:dyDescent="0.35">
      <c r="A3884" s="34">
        <v>3900</v>
      </c>
      <c r="B3884" s="1" t="s">
        <v>11456</v>
      </c>
      <c r="C3884" s="1" t="s">
        <v>28702</v>
      </c>
      <c r="D3884" s="1"/>
      <c r="E3884" s="1"/>
      <c r="F3884" s="1" t="s">
        <v>29262</v>
      </c>
      <c r="G3884" s="35" t="s">
        <v>11457</v>
      </c>
      <c r="H3884" s="35" t="s">
        <v>11458</v>
      </c>
      <c r="I3884" s="35" t="s">
        <v>87</v>
      </c>
      <c r="J3884" s="36">
        <v>52828000</v>
      </c>
      <c r="K3884" s="36">
        <v>71650000</v>
      </c>
      <c r="L3884" s="36">
        <v>93861000</v>
      </c>
      <c r="M3884" s="36">
        <v>114007000</v>
      </c>
      <c r="N3884" s="36">
        <v>128413000</v>
      </c>
      <c r="O3884" s="37">
        <v>0.1918</v>
      </c>
      <c r="P3884" s="37">
        <v>0.21429999999999999</v>
      </c>
      <c r="Q3884" s="37">
        <v>0.33729999999999999</v>
      </c>
      <c r="R3884" s="37">
        <v>0.35210000000000002</v>
      </c>
      <c r="S3884" s="37">
        <v>0.30459999999999998</v>
      </c>
      <c r="T3884" s="37">
        <v>0.19239999999999999</v>
      </c>
      <c r="U3884" s="37">
        <v>0.218</v>
      </c>
      <c r="V3884" s="37">
        <v>0.37969999999999998</v>
      </c>
      <c r="W3884" s="37">
        <v>0.34560000000000002</v>
      </c>
      <c r="X3884" s="37"/>
      <c r="Z3884" s="4" t="str">
        <f t="shared" si="240"/>
        <v>YES</v>
      </c>
      <c r="AA3884" s="4" t="str">
        <f t="shared" si="240"/>
        <v>YES</v>
      </c>
      <c r="AB3884" s="4" t="str">
        <f t="shared" si="240"/>
        <v>YES</v>
      </c>
      <c r="AD3884" s="4">
        <f t="shared" si="241"/>
        <v>3</v>
      </c>
    </row>
    <row r="3885" spans="1:30" ht="14.4" customHeight="1" x14ac:dyDescent="0.35">
      <c r="A3885" s="34">
        <v>3901</v>
      </c>
      <c r="B3885" s="1" t="s">
        <v>11459</v>
      </c>
      <c r="C3885" s="1" t="s">
        <v>29015</v>
      </c>
      <c r="D3885" s="1"/>
      <c r="E3885" s="1" t="s">
        <v>29008</v>
      </c>
      <c r="F3885" s="1" t="s">
        <v>29262</v>
      </c>
      <c r="G3885" s="35" t="s">
        <v>11460</v>
      </c>
      <c r="H3885" s="35" t="s">
        <v>11461</v>
      </c>
      <c r="I3885" s="35" t="s">
        <v>29</v>
      </c>
      <c r="J3885" s="36">
        <v>98642000</v>
      </c>
      <c r="K3885" s="36">
        <v>100804000</v>
      </c>
      <c r="L3885" s="36">
        <v>76367000</v>
      </c>
      <c r="M3885" s="36">
        <v>106235000</v>
      </c>
      <c r="N3885" s="36">
        <v>128403000</v>
      </c>
      <c r="O3885" s="37">
        <v>0.24479999999999999</v>
      </c>
      <c r="P3885" s="37">
        <v>0.10970000000000001</v>
      </c>
      <c r="Q3885" s="37">
        <v>-0.1802</v>
      </c>
      <c r="R3885" s="37">
        <v>0.14560000000000001</v>
      </c>
      <c r="S3885" s="37">
        <v>7.1900000000000006E-2</v>
      </c>
      <c r="T3885" s="37"/>
      <c r="U3885" s="37">
        <v>-4.0000000000000002E-4</v>
      </c>
      <c r="V3885" s="37">
        <v>-3.7000000000000002E-3</v>
      </c>
      <c r="W3885" s="37">
        <v>-6.9999999999999999E-4</v>
      </c>
      <c r="X3885" s="37">
        <v>-1E-4</v>
      </c>
      <c r="Z3885" s="4" t="str">
        <f t="shared" si="240"/>
        <v>NO</v>
      </c>
      <c r="AA3885" s="4" t="str">
        <f t="shared" si="240"/>
        <v>NO</v>
      </c>
      <c r="AB3885" s="4" t="str">
        <f t="shared" si="240"/>
        <v>NO</v>
      </c>
      <c r="AD3885" s="4">
        <f t="shared" si="241"/>
        <v>0</v>
      </c>
    </row>
    <row r="3886" spans="1:30" ht="14.4" customHeight="1" x14ac:dyDescent="0.35">
      <c r="A3886" s="34">
        <v>3902</v>
      </c>
      <c r="B3886" s="1" t="s">
        <v>2886</v>
      </c>
      <c r="C3886" s="1"/>
      <c r="D3886" s="1"/>
      <c r="E3886" s="1"/>
      <c r="F3886" s="1" t="s">
        <v>29262</v>
      </c>
      <c r="G3886" s="35" t="s">
        <v>11462</v>
      </c>
      <c r="H3886" s="35" t="s">
        <v>11463</v>
      </c>
      <c r="I3886" s="35" t="s">
        <v>23</v>
      </c>
      <c r="J3886" s="36">
        <v>38620000</v>
      </c>
      <c r="K3886" s="36">
        <v>44121000</v>
      </c>
      <c r="L3886" s="36">
        <v>48788000</v>
      </c>
      <c r="M3886" s="36">
        <v>55387000</v>
      </c>
      <c r="N3886" s="36">
        <v>128386000</v>
      </c>
      <c r="O3886" s="37">
        <v>6.3100000000000003E-2</v>
      </c>
      <c r="P3886" s="37">
        <v>3.4700000000000002E-2</v>
      </c>
      <c r="Q3886" s="37">
        <v>6.5500000000000003E-2</v>
      </c>
      <c r="R3886" s="37">
        <v>-4.3400000000000001E-2</v>
      </c>
      <c r="S3886" s="37">
        <v>7.3400000000000007E-2</v>
      </c>
      <c r="T3886" s="37"/>
      <c r="U3886" s="37"/>
      <c r="V3886" s="37"/>
      <c r="W3886" s="37"/>
      <c r="X3886" s="37"/>
      <c r="Z3886" s="4" t="str">
        <f t="shared" si="240"/>
        <v>NO</v>
      </c>
      <c r="AA3886" s="4" t="str">
        <f t="shared" si="240"/>
        <v>NO</v>
      </c>
      <c r="AB3886" s="4" t="str">
        <f t="shared" si="240"/>
        <v>NO</v>
      </c>
      <c r="AD3886" s="4">
        <f t="shared" si="241"/>
        <v>0</v>
      </c>
    </row>
    <row r="3887" spans="1:30" ht="27.65" customHeight="1" x14ac:dyDescent="0.35">
      <c r="A3887" s="34">
        <v>3903</v>
      </c>
      <c r="B3887" s="1" t="s">
        <v>11464</v>
      </c>
      <c r="C3887" s="1"/>
      <c r="D3887" s="1"/>
      <c r="E3887" s="1"/>
      <c r="F3887" s="1" t="s">
        <v>29262</v>
      </c>
      <c r="G3887" s="35" t="s">
        <v>11465</v>
      </c>
      <c r="H3887" s="35" t="s">
        <v>11466</v>
      </c>
      <c r="I3887" s="35" t="s">
        <v>23</v>
      </c>
      <c r="J3887" s="36">
        <v>115272000</v>
      </c>
      <c r="K3887" s="36">
        <v>119675000</v>
      </c>
      <c r="L3887" s="36">
        <v>121276000</v>
      </c>
      <c r="M3887" s="36">
        <v>127636000</v>
      </c>
      <c r="N3887" s="36">
        <v>128385000</v>
      </c>
      <c r="O3887" s="37">
        <v>0.49399999999999999</v>
      </c>
      <c r="P3887" s="37">
        <v>0.48580000000000001</v>
      </c>
      <c r="Q3887" s="37">
        <v>0.4617</v>
      </c>
      <c r="R3887" s="37">
        <v>0.49099999999999999</v>
      </c>
      <c r="S3887" s="37">
        <v>0.36630000000000001</v>
      </c>
      <c r="T3887" s="37"/>
      <c r="U3887" s="37"/>
      <c r="V3887" s="37"/>
      <c r="W3887" s="37"/>
      <c r="X3887" s="37"/>
      <c r="Z3887" s="4" t="str">
        <f t="shared" si="240"/>
        <v>YES</v>
      </c>
      <c r="AA3887" s="4" t="str">
        <f t="shared" si="240"/>
        <v>YES</v>
      </c>
      <c r="AB3887" s="4" t="str">
        <f t="shared" si="240"/>
        <v>YES</v>
      </c>
      <c r="AD3887" s="4">
        <f t="shared" si="241"/>
        <v>3</v>
      </c>
    </row>
    <row r="3888" spans="1:30" ht="14.4" customHeight="1" x14ac:dyDescent="0.35">
      <c r="A3888" s="34">
        <v>3904</v>
      </c>
      <c r="B3888" s="1" t="s">
        <v>11467</v>
      </c>
      <c r="C3888" s="1"/>
      <c r="D3888" s="1"/>
      <c r="E3888" s="1"/>
      <c r="F3888" s="1" t="s">
        <v>29262</v>
      </c>
      <c r="G3888" s="35" t="s">
        <v>11468</v>
      </c>
      <c r="H3888" s="35" t="s">
        <v>11469</v>
      </c>
      <c r="I3888" s="35" t="s">
        <v>390</v>
      </c>
      <c r="J3888" s="36"/>
      <c r="K3888" s="36">
        <v>3594000</v>
      </c>
      <c r="L3888" s="36">
        <v>43753000</v>
      </c>
      <c r="M3888" s="36">
        <v>80088000</v>
      </c>
      <c r="N3888" s="36">
        <v>128384000</v>
      </c>
      <c r="O3888" s="37"/>
      <c r="P3888" s="37">
        <v>-0.13489999999999999</v>
      </c>
      <c r="Q3888" s="37">
        <v>0.17860000000000001</v>
      </c>
      <c r="R3888" s="37">
        <v>5.5899999999999998E-2</v>
      </c>
      <c r="S3888" s="37">
        <v>3.7400000000000003E-2</v>
      </c>
      <c r="T3888" s="37"/>
      <c r="U3888" s="37"/>
      <c r="V3888" s="37"/>
      <c r="W3888" s="37"/>
      <c r="X3888" s="37"/>
      <c r="Z3888" s="4" t="str">
        <f t="shared" si="240"/>
        <v>NO</v>
      </c>
      <c r="AA3888" s="4" t="str">
        <f t="shared" si="240"/>
        <v>NO</v>
      </c>
      <c r="AB3888" s="4" t="str">
        <f t="shared" si="240"/>
        <v>NO</v>
      </c>
      <c r="AD3888" s="4">
        <f t="shared" si="241"/>
        <v>0</v>
      </c>
    </row>
    <row r="3889" spans="1:30" ht="27.65" customHeight="1" x14ac:dyDescent="0.35">
      <c r="A3889" s="34">
        <v>3905</v>
      </c>
      <c r="B3889" s="1" t="s">
        <v>11470</v>
      </c>
      <c r="C3889" s="1"/>
      <c r="D3889" s="1"/>
      <c r="E3889" s="1"/>
      <c r="F3889" s="1" t="s">
        <v>29262</v>
      </c>
      <c r="G3889" s="35" t="s">
        <v>11471</v>
      </c>
      <c r="H3889" s="35" t="s">
        <v>11472</v>
      </c>
      <c r="I3889" s="35" t="s">
        <v>23</v>
      </c>
      <c r="J3889" s="36">
        <v>20147000</v>
      </c>
      <c r="K3889" s="36">
        <v>34742000</v>
      </c>
      <c r="L3889" s="36">
        <v>55351000</v>
      </c>
      <c r="M3889" s="36">
        <v>100766000</v>
      </c>
      <c r="N3889" s="36">
        <v>128356000</v>
      </c>
      <c r="O3889" s="37">
        <v>9.4600000000000004E-2</v>
      </c>
      <c r="P3889" s="37">
        <v>7.2800000000000004E-2</v>
      </c>
      <c r="Q3889" s="37">
        <v>7.2300000000000003E-2</v>
      </c>
      <c r="R3889" s="37">
        <v>8.9599999999999999E-2</v>
      </c>
      <c r="S3889" s="37">
        <v>8.6199999999999999E-2</v>
      </c>
      <c r="T3889" s="37"/>
      <c r="U3889" s="37"/>
      <c r="V3889" s="37"/>
      <c r="W3889" s="37"/>
      <c r="X3889" s="37"/>
      <c r="Z3889" s="4" t="str">
        <f t="shared" si="240"/>
        <v>NO</v>
      </c>
      <c r="AA3889" s="4" t="str">
        <f t="shared" si="240"/>
        <v>NO</v>
      </c>
      <c r="AB3889" s="4" t="str">
        <f t="shared" si="240"/>
        <v>NO</v>
      </c>
      <c r="AD3889" s="4">
        <f t="shared" si="241"/>
        <v>0</v>
      </c>
    </row>
    <row r="3890" spans="1:30" ht="14.4" customHeight="1" x14ac:dyDescent="0.35">
      <c r="A3890" s="34">
        <v>3906</v>
      </c>
      <c r="B3890" s="1" t="s">
        <v>50</v>
      </c>
      <c r="C3890" s="1" t="s">
        <v>29015</v>
      </c>
      <c r="D3890" s="1"/>
      <c r="E3890" s="1" t="s">
        <v>29008</v>
      </c>
      <c r="F3890" s="1" t="s">
        <v>29262</v>
      </c>
      <c r="G3890" s="35" t="s">
        <v>11473</v>
      </c>
      <c r="H3890" s="35" t="s">
        <v>11474</v>
      </c>
      <c r="I3890" s="35" t="s">
        <v>29</v>
      </c>
      <c r="J3890" s="36">
        <v>56862000</v>
      </c>
      <c r="K3890" s="36">
        <v>71339000</v>
      </c>
      <c r="L3890" s="36">
        <v>92786000</v>
      </c>
      <c r="M3890" s="36">
        <v>82999000</v>
      </c>
      <c r="N3890" s="36">
        <v>128347000</v>
      </c>
      <c r="O3890" s="37">
        <v>0.21079999999999999</v>
      </c>
      <c r="P3890" s="37">
        <v>0.2833</v>
      </c>
      <c r="Q3890" s="37">
        <v>0.16250000000000001</v>
      </c>
      <c r="R3890" s="37">
        <v>-2.7400000000000001E-2</v>
      </c>
      <c r="S3890" s="37">
        <v>0.28820000000000001</v>
      </c>
      <c r="T3890" s="37"/>
      <c r="U3890" s="37"/>
      <c r="V3890" s="37"/>
      <c r="W3890" s="37"/>
      <c r="X3890" s="37"/>
      <c r="Z3890" s="4" t="str">
        <f t="shared" si="240"/>
        <v>NO</v>
      </c>
      <c r="AA3890" s="4" t="str">
        <f t="shared" si="240"/>
        <v>NO</v>
      </c>
      <c r="AB3890" s="4" t="str">
        <f t="shared" si="240"/>
        <v>YES</v>
      </c>
      <c r="AD3890" s="4">
        <f t="shared" si="241"/>
        <v>1</v>
      </c>
    </row>
    <row r="3891" spans="1:30" ht="27.65" customHeight="1" x14ac:dyDescent="0.35">
      <c r="A3891" s="34">
        <v>3907</v>
      </c>
      <c r="B3891" s="1" t="s">
        <v>11475</v>
      </c>
      <c r="C3891" s="1"/>
      <c r="D3891" s="1"/>
      <c r="E3891" s="1"/>
      <c r="F3891" s="1" t="s">
        <v>29262</v>
      </c>
      <c r="G3891" s="35" t="s">
        <v>11476</v>
      </c>
      <c r="H3891" s="35" t="s">
        <v>11477</v>
      </c>
      <c r="I3891" s="35" t="s">
        <v>23</v>
      </c>
      <c r="J3891" s="36">
        <v>77463000</v>
      </c>
      <c r="K3891" s="36">
        <v>89673000</v>
      </c>
      <c r="L3891" s="36">
        <v>106798000</v>
      </c>
      <c r="M3891" s="36">
        <v>116381000</v>
      </c>
      <c r="N3891" s="36">
        <v>128335000</v>
      </c>
      <c r="O3891" s="37">
        <v>2.1000000000000001E-2</v>
      </c>
      <c r="P3891" s="37">
        <v>4.7800000000000002E-2</v>
      </c>
      <c r="Q3891" s="37">
        <v>5.21E-2</v>
      </c>
      <c r="R3891" s="37">
        <v>7.0400000000000004E-2</v>
      </c>
      <c r="S3891" s="37">
        <v>5.4699999999999999E-2</v>
      </c>
      <c r="T3891" s="37"/>
      <c r="U3891" s="37"/>
      <c r="V3891" s="37"/>
      <c r="W3891" s="37"/>
      <c r="X3891" s="37"/>
      <c r="Z3891" s="4" t="str">
        <f t="shared" si="240"/>
        <v>NO</v>
      </c>
      <c r="AA3891" s="4" t="str">
        <f t="shared" si="240"/>
        <v>NO</v>
      </c>
      <c r="AB3891" s="4" t="str">
        <f t="shared" si="240"/>
        <v>NO</v>
      </c>
      <c r="AD3891" s="4">
        <f t="shared" si="241"/>
        <v>0</v>
      </c>
    </row>
    <row r="3892" spans="1:30" ht="27.65" customHeight="1" x14ac:dyDescent="0.35">
      <c r="A3892" s="34">
        <v>3908</v>
      </c>
      <c r="B3892" s="1" t="s">
        <v>11478</v>
      </c>
      <c r="C3892" s="1" t="s">
        <v>29015</v>
      </c>
      <c r="D3892" s="1"/>
      <c r="E3892" s="1" t="s">
        <v>29008</v>
      </c>
      <c r="F3892" s="1" t="s">
        <v>29262</v>
      </c>
      <c r="G3892" s="35" t="s">
        <v>11479</v>
      </c>
      <c r="H3892" s="35" t="s">
        <v>11480</v>
      </c>
      <c r="I3892" s="35" t="s">
        <v>29</v>
      </c>
      <c r="J3892" s="36">
        <v>67042000</v>
      </c>
      <c r="K3892" s="36">
        <v>64193000</v>
      </c>
      <c r="L3892" s="36">
        <v>83966000</v>
      </c>
      <c r="M3892" s="36">
        <v>100245000</v>
      </c>
      <c r="N3892" s="36">
        <v>128324000</v>
      </c>
      <c r="O3892" s="37">
        <v>0.24129999999999999</v>
      </c>
      <c r="P3892" s="37">
        <v>8.5000000000000006E-2</v>
      </c>
      <c r="Q3892" s="37">
        <v>0.26579999999999998</v>
      </c>
      <c r="R3892" s="37">
        <v>0.1643</v>
      </c>
      <c r="S3892" s="37">
        <v>0.1198</v>
      </c>
      <c r="T3892" s="37"/>
      <c r="U3892" s="37"/>
      <c r="V3892" s="37"/>
      <c r="W3892" s="37"/>
      <c r="X3892" s="37"/>
      <c r="Z3892" s="4" t="str">
        <f t="shared" si="240"/>
        <v>YES</v>
      </c>
      <c r="AA3892" s="4" t="str">
        <f t="shared" si="240"/>
        <v>NO</v>
      </c>
      <c r="AB3892" s="4" t="str">
        <f t="shared" si="240"/>
        <v>NO</v>
      </c>
      <c r="AD3892" s="4">
        <f t="shared" si="241"/>
        <v>1</v>
      </c>
    </row>
    <row r="3893" spans="1:30" ht="14.4" customHeight="1" x14ac:dyDescent="0.35">
      <c r="A3893" s="34">
        <v>3909</v>
      </c>
      <c r="B3893" s="1" t="s">
        <v>11481</v>
      </c>
      <c r="C3893" s="1"/>
      <c r="D3893" s="1"/>
      <c r="E3893" s="1"/>
      <c r="F3893" s="1" t="s">
        <v>29262</v>
      </c>
      <c r="G3893" s="35" t="s">
        <v>11482</v>
      </c>
      <c r="H3893" s="35" t="s">
        <v>11483</v>
      </c>
      <c r="I3893" s="35" t="s">
        <v>33</v>
      </c>
      <c r="J3893" s="36">
        <v>50514000</v>
      </c>
      <c r="K3893" s="36">
        <v>66439000</v>
      </c>
      <c r="L3893" s="36">
        <v>105262000</v>
      </c>
      <c r="M3893" s="36">
        <v>115855000</v>
      </c>
      <c r="N3893" s="36">
        <v>128320000</v>
      </c>
      <c r="O3893" s="37">
        <v>0.40970000000000001</v>
      </c>
      <c r="P3893" s="37">
        <v>0.48630000000000001</v>
      </c>
      <c r="Q3893" s="37">
        <v>0.30740000000000001</v>
      </c>
      <c r="R3893" s="37">
        <v>0.36630000000000001</v>
      </c>
      <c r="S3893" s="37">
        <v>0.13969999999999999</v>
      </c>
      <c r="T3893" s="37"/>
      <c r="U3893" s="37"/>
      <c r="V3893" s="37"/>
      <c r="W3893" s="37">
        <v>-7.0400000000000004E-2</v>
      </c>
      <c r="X3893" s="37">
        <v>-5.2999999999999999E-2</v>
      </c>
      <c r="Z3893" s="4" t="str">
        <f t="shared" si="240"/>
        <v>YES</v>
      </c>
      <c r="AA3893" s="4" t="str">
        <f t="shared" si="240"/>
        <v>YES</v>
      </c>
      <c r="AB3893" s="4" t="str">
        <f t="shared" si="240"/>
        <v>NO</v>
      </c>
      <c r="AD3893" s="4">
        <f t="shared" si="241"/>
        <v>2</v>
      </c>
    </row>
    <row r="3894" spans="1:30" ht="27.65" customHeight="1" x14ac:dyDescent="0.35">
      <c r="A3894" s="34">
        <v>3910</v>
      </c>
      <c r="B3894" s="1" t="s">
        <v>11484</v>
      </c>
      <c r="C3894" s="1" t="s">
        <v>29015</v>
      </c>
      <c r="D3894" s="1"/>
      <c r="E3894" s="1" t="s">
        <v>29008</v>
      </c>
      <c r="F3894" s="1" t="s">
        <v>29262</v>
      </c>
      <c r="G3894" s="35" t="s">
        <v>11485</v>
      </c>
      <c r="H3894" s="35" t="s">
        <v>11486</v>
      </c>
      <c r="I3894" s="35" t="s">
        <v>29</v>
      </c>
      <c r="J3894" s="36">
        <v>72355000</v>
      </c>
      <c r="K3894" s="36">
        <v>88839000</v>
      </c>
      <c r="L3894" s="36">
        <v>101013000</v>
      </c>
      <c r="M3894" s="36">
        <v>126590000</v>
      </c>
      <c r="N3894" s="36">
        <v>128305000</v>
      </c>
      <c r="O3894" s="37">
        <v>0.1036</v>
      </c>
      <c r="P3894" s="37">
        <v>6.3E-2</v>
      </c>
      <c r="Q3894" s="37">
        <v>0.14249999999999999</v>
      </c>
      <c r="R3894" s="37">
        <v>0.23369999999999999</v>
      </c>
      <c r="S3894" s="37">
        <v>0.14480000000000001</v>
      </c>
      <c r="T3894" s="37">
        <v>0.15670000000000001</v>
      </c>
      <c r="U3894" s="37">
        <v>1.46E-2</v>
      </c>
      <c r="V3894" s="37">
        <v>0.10100000000000001</v>
      </c>
      <c r="W3894" s="37">
        <v>0.19719999999999999</v>
      </c>
      <c r="X3894" s="37">
        <v>0.1096</v>
      </c>
      <c r="Z3894" s="4" t="str">
        <f t="shared" si="240"/>
        <v>NO</v>
      </c>
      <c r="AA3894" s="4" t="str">
        <f t="shared" si="240"/>
        <v>YES</v>
      </c>
      <c r="AB3894" s="4" t="str">
        <f t="shared" si="240"/>
        <v>NO</v>
      </c>
      <c r="AD3894" s="4">
        <f t="shared" si="241"/>
        <v>1</v>
      </c>
    </row>
    <row r="3895" spans="1:30" ht="14.4" customHeight="1" x14ac:dyDescent="0.35">
      <c r="A3895" s="34">
        <v>3911</v>
      </c>
      <c r="B3895" s="1" t="s">
        <v>11487</v>
      </c>
      <c r="C3895" s="1" t="s">
        <v>29015</v>
      </c>
      <c r="D3895" s="1"/>
      <c r="E3895" s="1" t="s">
        <v>29008</v>
      </c>
      <c r="F3895" s="1" t="s">
        <v>29262</v>
      </c>
      <c r="G3895" s="35" t="s">
        <v>11488</v>
      </c>
      <c r="H3895" s="35" t="s">
        <v>11489</v>
      </c>
      <c r="I3895" s="35" t="s">
        <v>29</v>
      </c>
      <c r="J3895" s="36">
        <v>48698000</v>
      </c>
      <c r="K3895" s="36">
        <v>56710000</v>
      </c>
      <c r="L3895" s="36">
        <v>59883000</v>
      </c>
      <c r="M3895" s="36">
        <v>102646000</v>
      </c>
      <c r="N3895" s="36">
        <v>128275000</v>
      </c>
      <c r="O3895" s="37">
        <v>0.57020000000000004</v>
      </c>
      <c r="P3895" s="37">
        <v>9.1399999999999995E-2</v>
      </c>
      <c r="Q3895" s="37">
        <v>0.1008</v>
      </c>
      <c r="R3895" s="37">
        <v>0.49640000000000001</v>
      </c>
      <c r="S3895" s="37">
        <v>0.50819999999999999</v>
      </c>
      <c r="T3895" s="37"/>
      <c r="U3895" s="37"/>
      <c r="V3895" s="37"/>
      <c r="W3895" s="37"/>
      <c r="X3895" s="37"/>
      <c r="Z3895" s="4" t="str">
        <f t="shared" si="240"/>
        <v>NO</v>
      </c>
      <c r="AA3895" s="4" t="str">
        <f t="shared" si="240"/>
        <v>YES</v>
      </c>
      <c r="AB3895" s="4" t="str">
        <f t="shared" si="240"/>
        <v>YES</v>
      </c>
      <c r="AD3895" s="4">
        <f t="shared" si="241"/>
        <v>2</v>
      </c>
    </row>
    <row r="3896" spans="1:30" ht="27.65" customHeight="1" x14ac:dyDescent="0.35">
      <c r="A3896" s="34">
        <v>3912</v>
      </c>
      <c r="B3896" s="1" t="s">
        <v>11490</v>
      </c>
      <c r="C3896" s="1"/>
      <c r="D3896" s="1"/>
      <c r="E3896" s="1"/>
      <c r="F3896" s="1" t="s">
        <v>29262</v>
      </c>
      <c r="G3896" s="35" t="s">
        <v>11491</v>
      </c>
      <c r="H3896" s="35" t="s">
        <v>11492</v>
      </c>
      <c r="I3896" s="35" t="s">
        <v>33</v>
      </c>
      <c r="J3896" s="36">
        <v>84017000</v>
      </c>
      <c r="K3896" s="36">
        <v>81847000</v>
      </c>
      <c r="L3896" s="36">
        <v>96298000</v>
      </c>
      <c r="M3896" s="36">
        <v>117149000</v>
      </c>
      <c r="N3896" s="36">
        <v>128239000</v>
      </c>
      <c r="O3896" s="37">
        <v>0.18210000000000001</v>
      </c>
      <c r="P3896" s="37">
        <v>0.15179999999999999</v>
      </c>
      <c r="Q3896" s="37">
        <v>0.16420000000000001</v>
      </c>
      <c r="R3896" s="37">
        <v>6.8400000000000002E-2</v>
      </c>
      <c r="S3896" s="37">
        <v>8.8099999999999998E-2</v>
      </c>
      <c r="T3896" s="37">
        <v>0.16070000000000001</v>
      </c>
      <c r="U3896" s="37">
        <v>0.1351</v>
      </c>
      <c r="V3896" s="37">
        <v>0.1323</v>
      </c>
      <c r="W3896" s="37">
        <v>4.87E-2</v>
      </c>
      <c r="X3896" s="37">
        <v>8.1299999999999997E-2</v>
      </c>
      <c r="Z3896" s="4" t="str">
        <f t="shared" si="240"/>
        <v>NO</v>
      </c>
      <c r="AA3896" s="4" t="str">
        <f t="shared" si="240"/>
        <v>NO</v>
      </c>
      <c r="AB3896" s="4" t="str">
        <f t="shared" si="240"/>
        <v>NO</v>
      </c>
      <c r="AD3896" s="4">
        <f t="shared" si="241"/>
        <v>0</v>
      </c>
    </row>
    <row r="3897" spans="1:30" ht="14.4" customHeight="1" x14ac:dyDescent="0.35">
      <c r="A3897" s="34">
        <v>3913</v>
      </c>
      <c r="B3897" s="1" t="s">
        <v>11493</v>
      </c>
      <c r="C3897" s="1"/>
      <c r="D3897" s="1"/>
      <c r="E3897" s="1"/>
      <c r="F3897" s="1" t="s">
        <v>29262</v>
      </c>
      <c r="G3897" s="35" t="s">
        <v>11494</v>
      </c>
      <c r="H3897" s="35" t="s">
        <v>11495</v>
      </c>
      <c r="I3897" s="35" t="s">
        <v>23</v>
      </c>
      <c r="J3897" s="36">
        <v>124860000</v>
      </c>
      <c r="K3897" s="36">
        <v>171821000</v>
      </c>
      <c r="L3897" s="36">
        <v>261944000</v>
      </c>
      <c r="M3897" s="36">
        <v>105778000</v>
      </c>
      <c r="N3897" s="36">
        <v>128214000</v>
      </c>
      <c r="O3897" s="37">
        <v>0.2208</v>
      </c>
      <c r="P3897" s="37">
        <v>0.23849999999999999</v>
      </c>
      <c r="Q3897" s="37">
        <v>0.19089999999999999</v>
      </c>
      <c r="R3897" s="37">
        <v>0.14660000000000001</v>
      </c>
      <c r="S3897" s="37">
        <v>0.29299999999999998</v>
      </c>
      <c r="T3897" s="37">
        <v>0.22989999999999999</v>
      </c>
      <c r="U3897" s="37">
        <v>0.26860000000000001</v>
      </c>
      <c r="V3897" s="37">
        <v>0.21229999999999999</v>
      </c>
      <c r="W3897" s="37">
        <v>0.17449999999999999</v>
      </c>
      <c r="X3897" s="37"/>
      <c r="Z3897" s="4" t="str">
        <f t="shared" si="240"/>
        <v>NO</v>
      </c>
      <c r="AA3897" s="4" t="str">
        <f t="shared" si="240"/>
        <v>NO</v>
      </c>
      <c r="AB3897" s="4" t="str">
        <f t="shared" si="240"/>
        <v>YES</v>
      </c>
      <c r="AD3897" s="4">
        <f t="shared" si="241"/>
        <v>1</v>
      </c>
    </row>
    <row r="3898" spans="1:30" ht="14.4" customHeight="1" x14ac:dyDescent="0.35">
      <c r="A3898" s="34">
        <v>3914</v>
      </c>
      <c r="B3898" s="1" t="s">
        <v>11496</v>
      </c>
      <c r="C3898" s="1" t="s">
        <v>29015</v>
      </c>
      <c r="D3898" s="1"/>
      <c r="E3898" s="1" t="s">
        <v>29008</v>
      </c>
      <c r="F3898" s="1" t="s">
        <v>29262</v>
      </c>
      <c r="G3898" s="35" t="s">
        <v>11497</v>
      </c>
      <c r="H3898" s="35" t="s">
        <v>11498</v>
      </c>
      <c r="I3898" s="35" t="s">
        <v>29</v>
      </c>
      <c r="J3898" s="36">
        <v>899000</v>
      </c>
      <c r="K3898" s="36">
        <v>161000</v>
      </c>
      <c r="L3898" s="36">
        <v>166000</v>
      </c>
      <c r="M3898" s="36">
        <v>1671000</v>
      </c>
      <c r="N3898" s="36">
        <v>128133000</v>
      </c>
      <c r="O3898" s="37">
        <v>1.5599999999999999E-2</v>
      </c>
      <c r="P3898" s="37">
        <v>2.4799999999999999E-2</v>
      </c>
      <c r="Q3898" s="37">
        <v>0.21690000000000001</v>
      </c>
      <c r="R3898" s="37">
        <v>-5.4000000000000003E-3</v>
      </c>
      <c r="S3898" s="37">
        <v>0.13009999999999999</v>
      </c>
      <c r="T3898" s="37"/>
      <c r="U3898" s="37"/>
      <c r="V3898" s="37"/>
      <c r="W3898" s="37">
        <v>-2.2700000000000001E-2</v>
      </c>
      <c r="X3898" s="37"/>
      <c r="Z3898" s="4" t="str">
        <f t="shared" si="240"/>
        <v>YES</v>
      </c>
      <c r="AA3898" s="4" t="str">
        <f t="shared" si="240"/>
        <v>NO</v>
      </c>
      <c r="AB3898" s="4" t="str">
        <f t="shared" si="240"/>
        <v>NO</v>
      </c>
      <c r="AD3898" s="4">
        <f t="shared" si="241"/>
        <v>1</v>
      </c>
    </row>
    <row r="3899" spans="1:30" ht="14.4" customHeight="1" x14ac:dyDescent="0.35">
      <c r="A3899" s="34">
        <v>3915</v>
      </c>
      <c r="B3899" s="1" t="s">
        <v>11499</v>
      </c>
      <c r="C3899" s="1" t="s">
        <v>29015</v>
      </c>
      <c r="D3899" s="1"/>
      <c r="E3899" s="1" t="s">
        <v>29008</v>
      </c>
      <c r="F3899" s="1" t="s">
        <v>29262</v>
      </c>
      <c r="G3899" s="35" t="s">
        <v>11500</v>
      </c>
      <c r="H3899" s="35" t="s">
        <v>11501</v>
      </c>
      <c r="I3899" s="35" t="s">
        <v>29</v>
      </c>
      <c r="J3899" s="36">
        <v>76947000</v>
      </c>
      <c r="K3899" s="36">
        <v>93445000</v>
      </c>
      <c r="L3899" s="36">
        <v>92113000</v>
      </c>
      <c r="M3899" s="36">
        <v>118013000</v>
      </c>
      <c r="N3899" s="36">
        <v>128120000</v>
      </c>
      <c r="O3899" s="37">
        <v>0.2772</v>
      </c>
      <c r="P3899" s="37">
        <v>0.40949999999999998</v>
      </c>
      <c r="Q3899" s="37">
        <v>0.4214</v>
      </c>
      <c r="R3899" s="37">
        <v>0.3377</v>
      </c>
      <c r="S3899" s="37">
        <v>0.41299999999999998</v>
      </c>
      <c r="T3899" s="37">
        <v>0.25740000000000002</v>
      </c>
      <c r="U3899" s="37">
        <v>0.39240000000000003</v>
      </c>
      <c r="V3899" s="37">
        <v>0.40400000000000003</v>
      </c>
      <c r="W3899" s="37">
        <v>0.32190000000000002</v>
      </c>
      <c r="X3899" s="37">
        <v>0.39550000000000002</v>
      </c>
      <c r="Z3899" s="4" t="str">
        <f t="shared" si="240"/>
        <v>YES</v>
      </c>
      <c r="AA3899" s="4" t="str">
        <f t="shared" si="240"/>
        <v>YES</v>
      </c>
      <c r="AB3899" s="4" t="str">
        <f t="shared" si="240"/>
        <v>YES</v>
      </c>
      <c r="AD3899" s="4">
        <f t="shared" si="241"/>
        <v>3</v>
      </c>
    </row>
    <row r="3900" spans="1:30" ht="14.4" customHeight="1" x14ac:dyDescent="0.35">
      <c r="A3900" s="34">
        <v>3916</v>
      </c>
      <c r="B3900" s="1" t="s">
        <v>11502</v>
      </c>
      <c r="C3900" s="1"/>
      <c r="D3900" s="1"/>
      <c r="E3900" s="1"/>
      <c r="F3900" s="1" t="s">
        <v>29262</v>
      </c>
      <c r="G3900" s="35" t="s">
        <v>11503</v>
      </c>
      <c r="H3900" s="35" t="s">
        <v>11504</v>
      </c>
      <c r="I3900" s="35" t="s">
        <v>23</v>
      </c>
      <c r="J3900" s="36">
        <v>55354000</v>
      </c>
      <c r="K3900" s="36">
        <v>63809000</v>
      </c>
      <c r="L3900" s="36">
        <v>74644000</v>
      </c>
      <c r="M3900" s="36">
        <v>95109000</v>
      </c>
      <c r="N3900" s="36">
        <v>128049000</v>
      </c>
      <c r="O3900" s="37">
        <v>4.3799999999999999E-2</v>
      </c>
      <c r="P3900" s="37">
        <v>0.22470000000000001</v>
      </c>
      <c r="Q3900" s="37">
        <v>0.2379</v>
      </c>
      <c r="R3900" s="37">
        <v>0.4042</v>
      </c>
      <c r="S3900" s="37">
        <v>0.36980000000000002</v>
      </c>
      <c r="T3900" s="37"/>
      <c r="U3900" s="37"/>
      <c r="V3900" s="37"/>
      <c r="W3900" s="37"/>
      <c r="X3900" s="37"/>
      <c r="Z3900" s="4" t="str">
        <f t="shared" si="240"/>
        <v>YES</v>
      </c>
      <c r="AA3900" s="4" t="str">
        <f t="shared" si="240"/>
        <v>YES</v>
      </c>
      <c r="AB3900" s="4" t="str">
        <f t="shared" si="240"/>
        <v>YES</v>
      </c>
      <c r="AD3900" s="4">
        <f t="shared" si="241"/>
        <v>3</v>
      </c>
    </row>
    <row r="3901" spans="1:30" ht="14.4" customHeight="1" x14ac:dyDescent="0.35">
      <c r="A3901" s="34">
        <v>3917</v>
      </c>
      <c r="B3901" s="1" t="s">
        <v>11505</v>
      </c>
      <c r="C3901" s="1" t="s">
        <v>29015</v>
      </c>
      <c r="D3901" s="1"/>
      <c r="E3901" s="1" t="s">
        <v>29008</v>
      </c>
      <c r="F3901" s="1" t="s">
        <v>29262</v>
      </c>
      <c r="G3901" s="35" t="s">
        <v>11506</v>
      </c>
      <c r="H3901" s="35" t="s">
        <v>11507</v>
      </c>
      <c r="I3901" s="35" t="s">
        <v>29</v>
      </c>
      <c r="J3901" s="36">
        <v>46142000</v>
      </c>
      <c r="K3901" s="36">
        <v>57912000</v>
      </c>
      <c r="L3901" s="36">
        <v>80005000</v>
      </c>
      <c r="M3901" s="36">
        <v>110767000</v>
      </c>
      <c r="N3901" s="36">
        <v>128020000</v>
      </c>
      <c r="O3901" s="37">
        <v>0.18540000000000001</v>
      </c>
      <c r="P3901" s="37">
        <v>0.2276</v>
      </c>
      <c r="Q3901" s="37">
        <v>0.32079999999999997</v>
      </c>
      <c r="R3901" s="37">
        <v>0.38940000000000002</v>
      </c>
      <c r="S3901" s="37">
        <v>0.43190000000000001</v>
      </c>
      <c r="T3901" s="37"/>
      <c r="U3901" s="37"/>
      <c r="V3901" s="37"/>
      <c r="W3901" s="37"/>
      <c r="X3901" s="37"/>
      <c r="Z3901" s="4" t="str">
        <f t="shared" si="240"/>
        <v>YES</v>
      </c>
      <c r="AA3901" s="4" t="str">
        <f t="shared" si="240"/>
        <v>YES</v>
      </c>
      <c r="AB3901" s="4" t="str">
        <f t="shared" si="240"/>
        <v>YES</v>
      </c>
      <c r="AD3901" s="4">
        <f t="shared" si="241"/>
        <v>3</v>
      </c>
    </row>
    <row r="3902" spans="1:30" ht="27.65" customHeight="1" x14ac:dyDescent="0.35">
      <c r="A3902" s="34">
        <v>3918</v>
      </c>
      <c r="B3902" s="1" t="s">
        <v>11508</v>
      </c>
      <c r="C3902" s="1"/>
      <c r="D3902" s="1"/>
      <c r="E3902" s="1"/>
      <c r="F3902" s="1" t="s">
        <v>29262</v>
      </c>
      <c r="G3902" s="35" t="s">
        <v>11509</v>
      </c>
      <c r="H3902" s="35" t="s">
        <v>11510</v>
      </c>
      <c r="I3902" s="35" t="s">
        <v>23</v>
      </c>
      <c r="J3902" s="36"/>
      <c r="K3902" s="36"/>
      <c r="L3902" s="36">
        <v>33981000</v>
      </c>
      <c r="M3902" s="36">
        <v>90183000</v>
      </c>
      <c r="N3902" s="36">
        <v>128016000</v>
      </c>
      <c r="O3902" s="37"/>
      <c r="P3902" s="37"/>
      <c r="Q3902" s="37">
        <v>-0.45340000000000003</v>
      </c>
      <c r="R3902" s="37">
        <v>0.28970000000000001</v>
      </c>
      <c r="S3902" s="37">
        <v>0.43769999999999998</v>
      </c>
      <c r="T3902" s="37"/>
      <c r="U3902" s="37"/>
      <c r="V3902" s="37"/>
      <c r="W3902" s="37">
        <v>-1.5E-3</v>
      </c>
      <c r="X3902" s="37">
        <v>-8.9999999999999998E-4</v>
      </c>
      <c r="Z3902" s="4" t="str">
        <f t="shared" si="240"/>
        <v>NO</v>
      </c>
      <c r="AA3902" s="4" t="str">
        <f t="shared" si="240"/>
        <v>YES</v>
      </c>
      <c r="AB3902" s="4" t="str">
        <f t="shared" si="240"/>
        <v>YES</v>
      </c>
      <c r="AD3902" s="4">
        <f t="shared" si="241"/>
        <v>2</v>
      </c>
    </row>
    <row r="3903" spans="1:30" ht="14.4" customHeight="1" x14ac:dyDescent="0.35">
      <c r="A3903" s="34">
        <v>3919</v>
      </c>
      <c r="B3903" s="1" t="s">
        <v>11511</v>
      </c>
      <c r="C3903" s="1"/>
      <c r="D3903" s="1"/>
      <c r="E3903" s="1"/>
      <c r="F3903" s="1" t="s">
        <v>29262</v>
      </c>
      <c r="G3903" s="35" t="s">
        <v>11512</v>
      </c>
      <c r="H3903" s="35" t="s">
        <v>11513</v>
      </c>
      <c r="I3903" s="35" t="s">
        <v>33</v>
      </c>
      <c r="J3903" s="36">
        <v>78989000</v>
      </c>
      <c r="K3903" s="36">
        <v>92025000</v>
      </c>
      <c r="L3903" s="36">
        <v>107380000</v>
      </c>
      <c r="M3903" s="36">
        <v>119794000</v>
      </c>
      <c r="N3903" s="36">
        <v>128014000</v>
      </c>
      <c r="O3903" s="37">
        <v>0.18890000000000001</v>
      </c>
      <c r="P3903" s="37">
        <v>0.1235</v>
      </c>
      <c r="Q3903" s="37">
        <v>0.1211</v>
      </c>
      <c r="R3903" s="37">
        <v>8.3099999999999993E-2</v>
      </c>
      <c r="S3903" s="37">
        <v>0.11600000000000001</v>
      </c>
      <c r="T3903" s="37"/>
      <c r="U3903" s="37"/>
      <c r="V3903" s="37"/>
      <c r="W3903" s="37"/>
      <c r="X3903" s="37"/>
      <c r="Z3903" s="4" t="str">
        <f t="shared" si="240"/>
        <v>NO</v>
      </c>
      <c r="AA3903" s="4" t="str">
        <f t="shared" si="240"/>
        <v>NO</v>
      </c>
      <c r="AB3903" s="4" t="str">
        <f t="shared" si="240"/>
        <v>NO</v>
      </c>
      <c r="AD3903" s="4">
        <f t="shared" si="241"/>
        <v>0</v>
      </c>
    </row>
    <row r="3904" spans="1:30" ht="14.4" customHeight="1" x14ac:dyDescent="0.35">
      <c r="A3904" s="34">
        <v>3920</v>
      </c>
      <c r="B3904" s="1" t="s">
        <v>11514</v>
      </c>
      <c r="C3904" s="1" t="s">
        <v>29015</v>
      </c>
      <c r="D3904" s="1"/>
      <c r="E3904" s="1" t="s">
        <v>29008</v>
      </c>
      <c r="F3904" s="1" t="s">
        <v>29262</v>
      </c>
      <c r="G3904" s="35" t="s">
        <v>11515</v>
      </c>
      <c r="H3904" s="35" t="s">
        <v>11516</v>
      </c>
      <c r="I3904" s="35" t="s">
        <v>29</v>
      </c>
      <c r="J3904" s="36">
        <v>12110000</v>
      </c>
      <c r="K3904" s="36">
        <v>26916000</v>
      </c>
      <c r="L3904" s="36">
        <v>29080000</v>
      </c>
      <c r="M3904" s="36">
        <v>72036000</v>
      </c>
      <c r="N3904" s="36">
        <v>127949000</v>
      </c>
      <c r="O3904" s="37">
        <v>8.4199999999999997E-2</v>
      </c>
      <c r="P3904" s="37">
        <v>8.0000000000000004E-4</v>
      </c>
      <c r="Q3904" s="37">
        <v>3.0999999999999999E-3</v>
      </c>
      <c r="R3904" s="37">
        <v>3.9699999999999999E-2</v>
      </c>
      <c r="S3904" s="37">
        <v>7.4899999999999994E-2</v>
      </c>
      <c r="T3904" s="37">
        <v>7.4800000000000005E-2</v>
      </c>
      <c r="U3904" s="37"/>
      <c r="V3904" s="37"/>
      <c r="W3904" s="37">
        <v>2.5899999999999999E-2</v>
      </c>
      <c r="X3904" s="37">
        <v>7.0999999999999994E-2</v>
      </c>
      <c r="Z3904" s="4" t="str">
        <f t="shared" si="240"/>
        <v>NO</v>
      </c>
      <c r="AA3904" s="4" t="str">
        <f t="shared" si="240"/>
        <v>NO</v>
      </c>
      <c r="AB3904" s="4" t="str">
        <f t="shared" si="240"/>
        <v>NO</v>
      </c>
      <c r="AD3904" s="4">
        <f t="shared" si="241"/>
        <v>0</v>
      </c>
    </row>
    <row r="3905" spans="1:30" ht="27.65" customHeight="1" x14ac:dyDescent="0.35">
      <c r="A3905" s="34">
        <v>3921</v>
      </c>
      <c r="B3905" s="1" t="s">
        <v>11517</v>
      </c>
      <c r="C3905" s="1"/>
      <c r="D3905" s="1"/>
      <c r="E3905" s="1"/>
      <c r="F3905" s="1" t="s">
        <v>29262</v>
      </c>
      <c r="G3905" s="35" t="s">
        <v>11518</v>
      </c>
      <c r="H3905" s="35" t="s">
        <v>11519</v>
      </c>
      <c r="I3905" s="35" t="s">
        <v>33</v>
      </c>
      <c r="J3905" s="36">
        <v>43398000</v>
      </c>
      <c r="K3905" s="36">
        <v>52465000</v>
      </c>
      <c r="L3905" s="36">
        <v>66853000</v>
      </c>
      <c r="M3905" s="36">
        <v>84351000</v>
      </c>
      <c r="N3905" s="36">
        <v>127920000</v>
      </c>
      <c r="O3905" s="37">
        <v>5.3E-3</v>
      </c>
      <c r="P3905" s="37">
        <v>2.5399999999999999E-2</v>
      </c>
      <c r="Q3905" s="37">
        <v>7.7600000000000002E-2</v>
      </c>
      <c r="R3905" s="37">
        <v>5.5800000000000002E-2</v>
      </c>
      <c r="S3905" s="37">
        <v>5.62E-2</v>
      </c>
      <c r="T3905" s="37"/>
      <c r="U3905" s="37"/>
      <c r="V3905" s="37"/>
      <c r="W3905" s="37"/>
      <c r="X3905" s="37">
        <v>-3.2000000000000002E-3</v>
      </c>
      <c r="Z3905" s="4" t="str">
        <f t="shared" si="240"/>
        <v>NO</v>
      </c>
      <c r="AA3905" s="4" t="str">
        <f t="shared" si="240"/>
        <v>NO</v>
      </c>
      <c r="AB3905" s="4" t="str">
        <f t="shared" si="240"/>
        <v>NO</v>
      </c>
      <c r="AD3905" s="4">
        <f t="shared" si="241"/>
        <v>0</v>
      </c>
    </row>
    <row r="3906" spans="1:30" ht="14.4" customHeight="1" x14ac:dyDescent="0.35">
      <c r="A3906" s="34">
        <v>3922</v>
      </c>
      <c r="B3906" s="1" t="s">
        <v>11520</v>
      </c>
      <c r="C3906" s="1" t="s">
        <v>29015</v>
      </c>
      <c r="D3906" s="1"/>
      <c r="E3906" s="1" t="s">
        <v>29008</v>
      </c>
      <c r="F3906" s="1" t="s">
        <v>29262</v>
      </c>
      <c r="G3906" s="35" t="s">
        <v>11521</v>
      </c>
      <c r="H3906" s="35" t="s">
        <v>11522</v>
      </c>
      <c r="I3906" s="35" t="s">
        <v>29</v>
      </c>
      <c r="J3906" s="36">
        <v>8844000</v>
      </c>
      <c r="K3906" s="36">
        <v>39512000</v>
      </c>
      <c r="L3906" s="36">
        <v>48391000</v>
      </c>
      <c r="M3906" s="36">
        <v>100550000</v>
      </c>
      <c r="N3906" s="36">
        <v>127903000</v>
      </c>
      <c r="O3906" s="37">
        <v>3.1E-2</v>
      </c>
      <c r="P3906" s="37">
        <v>0.20330000000000001</v>
      </c>
      <c r="Q3906" s="37">
        <v>0.158</v>
      </c>
      <c r="R3906" s="37">
        <v>0.26929999999999998</v>
      </c>
      <c r="S3906" s="37">
        <v>-8.2799999999999999E-2</v>
      </c>
      <c r="T3906" s="37"/>
      <c r="U3906" s="37"/>
      <c r="V3906" s="37"/>
      <c r="W3906" s="37"/>
      <c r="X3906" s="37"/>
      <c r="Z3906" s="4" t="str">
        <f t="shared" si="240"/>
        <v>NO</v>
      </c>
      <c r="AA3906" s="4" t="str">
        <f t="shared" si="240"/>
        <v>YES</v>
      </c>
      <c r="AB3906" s="4" t="str">
        <f t="shared" si="240"/>
        <v>NO</v>
      </c>
      <c r="AD3906" s="4">
        <f t="shared" si="241"/>
        <v>1</v>
      </c>
    </row>
    <row r="3907" spans="1:30" ht="27.65" customHeight="1" x14ac:dyDescent="0.35">
      <c r="A3907" s="34">
        <v>3923</v>
      </c>
      <c r="B3907" s="1" t="s">
        <v>11523</v>
      </c>
      <c r="C3907" s="1" t="s">
        <v>29015</v>
      </c>
      <c r="D3907" s="1"/>
      <c r="E3907" s="1" t="s">
        <v>29008</v>
      </c>
      <c r="F3907" s="1" t="s">
        <v>29262</v>
      </c>
      <c r="G3907" s="35" t="s">
        <v>11524</v>
      </c>
      <c r="H3907" s="35" t="s">
        <v>11525</v>
      </c>
      <c r="I3907" s="35" t="s">
        <v>29</v>
      </c>
      <c r="J3907" s="36">
        <v>41106000</v>
      </c>
      <c r="K3907" s="36">
        <v>62678000</v>
      </c>
      <c r="L3907" s="36">
        <v>73443000</v>
      </c>
      <c r="M3907" s="36">
        <v>100538000</v>
      </c>
      <c r="N3907" s="36">
        <v>127895000</v>
      </c>
      <c r="O3907" s="37">
        <v>8.4900000000000003E-2</v>
      </c>
      <c r="P3907" s="37">
        <v>8.09E-2</v>
      </c>
      <c r="Q3907" s="37">
        <v>7.1400000000000005E-2</v>
      </c>
      <c r="R3907" s="37">
        <v>7.6799999999999993E-2</v>
      </c>
      <c r="S3907" s="37">
        <v>4.0099999999999997E-2</v>
      </c>
      <c r="T3907" s="37"/>
      <c r="U3907" s="37"/>
      <c r="V3907" s="37"/>
      <c r="W3907" s="37"/>
      <c r="X3907" s="37"/>
      <c r="Z3907" s="4" t="str">
        <f t="shared" si="240"/>
        <v>NO</v>
      </c>
      <c r="AA3907" s="4" t="str">
        <f t="shared" si="240"/>
        <v>NO</v>
      </c>
      <c r="AB3907" s="4" t="str">
        <f t="shared" si="240"/>
        <v>NO</v>
      </c>
      <c r="AD3907" s="4">
        <f t="shared" si="241"/>
        <v>0</v>
      </c>
    </row>
    <row r="3908" spans="1:30" ht="14.4" customHeight="1" x14ac:dyDescent="0.35">
      <c r="A3908" s="34">
        <v>3924</v>
      </c>
      <c r="B3908" s="1" t="s">
        <v>11526</v>
      </c>
      <c r="C3908" s="1" t="s">
        <v>29015</v>
      </c>
      <c r="D3908" s="1"/>
      <c r="E3908" s="1" t="s">
        <v>29008</v>
      </c>
      <c r="F3908" s="1" t="s">
        <v>29262</v>
      </c>
      <c r="G3908" s="35" t="s">
        <v>11527</v>
      </c>
      <c r="H3908" s="35" t="s">
        <v>11528</v>
      </c>
      <c r="I3908" s="35" t="s">
        <v>29</v>
      </c>
      <c r="J3908" s="36">
        <v>15584000</v>
      </c>
      <c r="K3908" s="36">
        <v>55522000</v>
      </c>
      <c r="L3908" s="36">
        <v>84533000</v>
      </c>
      <c r="M3908" s="36">
        <v>113248000</v>
      </c>
      <c r="N3908" s="36">
        <v>127776000</v>
      </c>
      <c r="O3908" s="37">
        <v>-0.38529999999999998</v>
      </c>
      <c r="P3908" s="37">
        <v>0.24979999999999999</v>
      </c>
      <c r="Q3908" s="37">
        <v>0.25740000000000002</v>
      </c>
      <c r="R3908" s="37">
        <v>0.1138</v>
      </c>
      <c r="S3908" s="37">
        <v>0.12130000000000001</v>
      </c>
      <c r="T3908" s="37"/>
      <c r="U3908" s="37"/>
      <c r="V3908" s="37"/>
      <c r="W3908" s="37"/>
      <c r="X3908" s="37"/>
      <c r="Z3908" s="4" t="str">
        <f t="shared" si="240"/>
        <v>YES</v>
      </c>
      <c r="AA3908" s="4" t="str">
        <f t="shared" si="240"/>
        <v>NO</v>
      </c>
      <c r="AB3908" s="4" t="str">
        <f t="shared" si="240"/>
        <v>NO</v>
      </c>
      <c r="AD3908" s="4">
        <f t="shared" si="241"/>
        <v>1</v>
      </c>
    </row>
    <row r="3909" spans="1:30" ht="14.4" customHeight="1" x14ac:dyDescent="0.35">
      <c r="A3909" s="34">
        <v>3925</v>
      </c>
      <c r="B3909" s="1" t="s">
        <v>11529</v>
      </c>
      <c r="C3909" s="1"/>
      <c r="D3909" s="1"/>
      <c r="E3909" s="1"/>
      <c r="F3909" s="1" t="s">
        <v>29262</v>
      </c>
      <c r="G3909" s="35" t="s">
        <v>11530</v>
      </c>
      <c r="H3909" s="35" t="s">
        <v>11531</v>
      </c>
      <c r="I3909" s="35" t="s">
        <v>33</v>
      </c>
      <c r="J3909" s="36"/>
      <c r="K3909" s="36">
        <v>629000</v>
      </c>
      <c r="L3909" s="36">
        <v>63304000</v>
      </c>
      <c r="M3909" s="36">
        <v>100305000</v>
      </c>
      <c r="N3909" s="36">
        <v>127762000</v>
      </c>
      <c r="O3909" s="37"/>
      <c r="P3909" s="37">
        <v>3.3399999999999999E-2</v>
      </c>
      <c r="Q3909" s="37">
        <v>5.79E-2</v>
      </c>
      <c r="R3909" s="37">
        <v>0.26900000000000002</v>
      </c>
      <c r="S3909" s="37">
        <v>0.18740000000000001</v>
      </c>
      <c r="T3909" s="37"/>
      <c r="U3909" s="37"/>
      <c r="V3909" s="37">
        <v>4.9099999999999998E-2</v>
      </c>
      <c r="W3909" s="37">
        <v>0.2616</v>
      </c>
      <c r="X3909" s="37">
        <v>0.1764</v>
      </c>
      <c r="Z3909" s="4" t="str">
        <f t="shared" ref="Z3909:AB3972" si="242">IF(Q3909&gt;20%,"YES","NO")</f>
        <v>NO</v>
      </c>
      <c r="AA3909" s="4" t="str">
        <f t="shared" si="242"/>
        <v>YES</v>
      </c>
      <c r="AB3909" s="4" t="str">
        <f t="shared" si="242"/>
        <v>NO</v>
      </c>
      <c r="AD3909" s="4">
        <f t="shared" ref="AD3909:AD3972" si="243">COUNTIF(Z3909:AB3909,"YES")</f>
        <v>1</v>
      </c>
    </row>
    <row r="3910" spans="1:30" ht="14.4" customHeight="1" x14ac:dyDescent="0.35">
      <c r="A3910" s="34">
        <v>3926</v>
      </c>
      <c r="B3910" s="1" t="s">
        <v>11532</v>
      </c>
      <c r="C3910" s="1"/>
      <c r="D3910" s="1"/>
      <c r="E3910" s="1"/>
      <c r="F3910" s="1" t="s">
        <v>29262</v>
      </c>
      <c r="G3910" s="35" t="s">
        <v>11533</v>
      </c>
      <c r="H3910" s="35" t="s">
        <v>11534</v>
      </c>
      <c r="I3910" s="35" t="s">
        <v>23</v>
      </c>
      <c r="J3910" s="36">
        <v>31867000</v>
      </c>
      <c r="K3910" s="36">
        <v>58933000</v>
      </c>
      <c r="L3910" s="36">
        <v>88131000</v>
      </c>
      <c r="M3910" s="36">
        <v>109951000</v>
      </c>
      <c r="N3910" s="36">
        <v>127737000</v>
      </c>
      <c r="O3910" s="37">
        <v>-0.21560000000000001</v>
      </c>
      <c r="P3910" s="37">
        <v>0.1169</v>
      </c>
      <c r="Q3910" s="37">
        <v>3.5900000000000001E-2</v>
      </c>
      <c r="R3910" s="37">
        <v>-2.5499999999999998E-2</v>
      </c>
      <c r="S3910" s="37">
        <v>-6.4600000000000005E-2</v>
      </c>
      <c r="T3910" s="37">
        <v>-1.21E-2</v>
      </c>
      <c r="U3910" s="37"/>
      <c r="V3910" s="37"/>
      <c r="W3910" s="37"/>
      <c r="X3910" s="37"/>
      <c r="Z3910" s="4" t="str">
        <f t="shared" si="242"/>
        <v>NO</v>
      </c>
      <c r="AA3910" s="4" t="str">
        <f t="shared" si="242"/>
        <v>NO</v>
      </c>
      <c r="AB3910" s="4" t="str">
        <f t="shared" si="242"/>
        <v>NO</v>
      </c>
      <c r="AD3910" s="4">
        <f t="shared" si="243"/>
        <v>0</v>
      </c>
    </row>
    <row r="3911" spans="1:30" ht="14.4" customHeight="1" x14ac:dyDescent="0.35">
      <c r="A3911" s="34">
        <v>3927</v>
      </c>
      <c r="B3911" s="1" t="s">
        <v>11535</v>
      </c>
      <c r="C3911" s="1"/>
      <c r="D3911" s="1"/>
      <c r="E3911" s="1"/>
      <c r="F3911" s="1" t="s">
        <v>29262</v>
      </c>
      <c r="G3911" s="35" t="s">
        <v>11536</v>
      </c>
      <c r="H3911" s="35" t="s">
        <v>11537</v>
      </c>
      <c r="I3911" s="35" t="s">
        <v>33</v>
      </c>
      <c r="J3911" s="36">
        <v>84667000</v>
      </c>
      <c r="K3911" s="36">
        <v>80306000</v>
      </c>
      <c r="L3911" s="36">
        <v>99801000</v>
      </c>
      <c r="M3911" s="36">
        <v>118904000</v>
      </c>
      <c r="N3911" s="36">
        <v>127642000</v>
      </c>
      <c r="O3911" s="37">
        <v>0.23930000000000001</v>
      </c>
      <c r="P3911" s="37">
        <v>0.12939999999999999</v>
      </c>
      <c r="Q3911" s="37">
        <v>-0.1464</v>
      </c>
      <c r="R3911" s="37">
        <v>0.38400000000000001</v>
      </c>
      <c r="S3911" s="37">
        <v>0.31340000000000001</v>
      </c>
      <c r="T3911" s="37"/>
      <c r="U3911" s="37"/>
      <c r="V3911" s="37"/>
      <c r="W3911" s="37"/>
      <c r="X3911" s="37"/>
      <c r="Z3911" s="4" t="str">
        <f t="shared" si="242"/>
        <v>NO</v>
      </c>
      <c r="AA3911" s="4" t="str">
        <f t="shared" si="242"/>
        <v>YES</v>
      </c>
      <c r="AB3911" s="4" t="str">
        <f t="shared" si="242"/>
        <v>YES</v>
      </c>
      <c r="AD3911" s="4">
        <f t="shared" si="243"/>
        <v>2</v>
      </c>
    </row>
    <row r="3912" spans="1:30" ht="14.4" customHeight="1" x14ac:dyDescent="0.35">
      <c r="A3912" s="34">
        <v>3928</v>
      </c>
      <c r="B3912" s="1" t="s">
        <v>11538</v>
      </c>
      <c r="C3912" s="1" t="s">
        <v>29015</v>
      </c>
      <c r="D3912" s="1"/>
      <c r="E3912" s="1" t="s">
        <v>29008</v>
      </c>
      <c r="F3912" s="1" t="s">
        <v>29262</v>
      </c>
      <c r="G3912" s="35" t="s">
        <v>11539</v>
      </c>
      <c r="H3912" s="35" t="s">
        <v>11540</v>
      </c>
      <c r="I3912" s="35" t="s">
        <v>29</v>
      </c>
      <c r="J3912" s="36">
        <v>4113000</v>
      </c>
      <c r="K3912" s="36">
        <v>22154000</v>
      </c>
      <c r="L3912" s="36">
        <v>15737000</v>
      </c>
      <c r="M3912" s="36">
        <v>16959000</v>
      </c>
      <c r="N3912" s="36">
        <v>127623000</v>
      </c>
      <c r="O3912" s="37">
        <v>0.60660000000000003</v>
      </c>
      <c r="P3912" s="37">
        <v>8.8300000000000003E-2</v>
      </c>
      <c r="Q3912" s="37">
        <v>0.2041</v>
      </c>
      <c r="R3912" s="37">
        <v>-4.9500000000000002E-2</v>
      </c>
      <c r="S3912" s="37">
        <v>5.7599999999999998E-2</v>
      </c>
      <c r="T3912" s="37"/>
      <c r="U3912" s="37"/>
      <c r="V3912" s="37"/>
      <c r="W3912" s="37"/>
      <c r="X3912" s="37"/>
      <c r="Z3912" s="4" t="str">
        <f t="shared" si="242"/>
        <v>YES</v>
      </c>
      <c r="AA3912" s="4" t="str">
        <f t="shared" si="242"/>
        <v>NO</v>
      </c>
      <c r="AB3912" s="4" t="str">
        <f t="shared" si="242"/>
        <v>NO</v>
      </c>
      <c r="AD3912" s="4">
        <f t="shared" si="243"/>
        <v>1</v>
      </c>
    </row>
    <row r="3913" spans="1:30" ht="14.4" customHeight="1" x14ac:dyDescent="0.35">
      <c r="A3913" s="34">
        <v>3929</v>
      </c>
      <c r="B3913" s="1" t="s">
        <v>11541</v>
      </c>
      <c r="C3913" s="1"/>
      <c r="D3913" s="1"/>
      <c r="E3913" s="1"/>
      <c r="F3913" s="1" t="s">
        <v>29262</v>
      </c>
      <c r="G3913" s="35" t="s">
        <v>11542</v>
      </c>
      <c r="H3913" s="35" t="s">
        <v>11543</v>
      </c>
      <c r="I3913" s="35" t="s">
        <v>23</v>
      </c>
      <c r="J3913" s="36">
        <v>50253000</v>
      </c>
      <c r="K3913" s="36">
        <v>62443000</v>
      </c>
      <c r="L3913" s="36">
        <v>76618000</v>
      </c>
      <c r="M3913" s="36">
        <v>120315000</v>
      </c>
      <c r="N3913" s="36">
        <v>127613000</v>
      </c>
      <c r="O3913" s="37">
        <v>-0.16020000000000001</v>
      </c>
      <c r="P3913" s="37">
        <v>4.5600000000000002E-2</v>
      </c>
      <c r="Q3913" s="37">
        <v>2.4899999999999999E-2</v>
      </c>
      <c r="R3913" s="37">
        <v>3.0700000000000002E-2</v>
      </c>
      <c r="S3913" s="37">
        <v>1.8E-3</v>
      </c>
      <c r="T3913" s="37"/>
      <c r="U3913" s="37">
        <v>-3.0000000000000001E-3</v>
      </c>
      <c r="V3913" s="37">
        <v>-2.3E-3</v>
      </c>
      <c r="W3913" s="37">
        <v>-2.0000000000000001E-4</v>
      </c>
      <c r="X3913" s="37"/>
      <c r="Z3913" s="4" t="str">
        <f t="shared" si="242"/>
        <v>NO</v>
      </c>
      <c r="AA3913" s="4" t="str">
        <f t="shared" si="242"/>
        <v>NO</v>
      </c>
      <c r="AB3913" s="4" t="str">
        <f t="shared" si="242"/>
        <v>NO</v>
      </c>
      <c r="AD3913" s="4">
        <f t="shared" si="243"/>
        <v>0</v>
      </c>
    </row>
    <row r="3914" spans="1:30" ht="14.4" customHeight="1" x14ac:dyDescent="0.35">
      <c r="A3914" s="34">
        <v>3930</v>
      </c>
      <c r="B3914" s="1" t="s">
        <v>11544</v>
      </c>
      <c r="C3914" s="1" t="s">
        <v>28702</v>
      </c>
      <c r="D3914" s="1"/>
      <c r="E3914" s="1"/>
      <c r="F3914" s="1" t="s">
        <v>29262</v>
      </c>
      <c r="G3914" s="35" t="s">
        <v>11545</v>
      </c>
      <c r="H3914" s="35" t="s">
        <v>11546</v>
      </c>
      <c r="I3914" s="35" t="s">
        <v>87</v>
      </c>
      <c r="J3914" s="36">
        <v>66936000</v>
      </c>
      <c r="K3914" s="36">
        <v>75796000</v>
      </c>
      <c r="L3914" s="36">
        <v>81800000</v>
      </c>
      <c r="M3914" s="36">
        <v>21015000</v>
      </c>
      <c r="N3914" s="36">
        <v>127536000</v>
      </c>
      <c r="O3914" s="37">
        <v>4.7600000000000003E-2</v>
      </c>
      <c r="P3914" s="37">
        <v>6.1899999999999997E-2</v>
      </c>
      <c r="Q3914" s="37">
        <v>1.67E-2</v>
      </c>
      <c r="R3914" s="37">
        <v>-0.20910000000000001</v>
      </c>
      <c r="S3914" s="37">
        <v>3.32E-2</v>
      </c>
      <c r="T3914" s="37">
        <v>0.19139999999999999</v>
      </c>
      <c r="U3914" s="37">
        <v>5.8599999999999999E-2</v>
      </c>
      <c r="V3914" s="37">
        <v>3.6400000000000002E-2</v>
      </c>
      <c r="W3914" s="37">
        <v>-0.2009</v>
      </c>
      <c r="X3914" s="37">
        <v>2.9600000000000001E-2</v>
      </c>
      <c r="Z3914" s="4" t="str">
        <f t="shared" si="242"/>
        <v>NO</v>
      </c>
      <c r="AA3914" s="4" t="str">
        <f t="shared" si="242"/>
        <v>NO</v>
      </c>
      <c r="AB3914" s="4" t="str">
        <f t="shared" si="242"/>
        <v>NO</v>
      </c>
      <c r="AD3914" s="4">
        <f t="shared" si="243"/>
        <v>0</v>
      </c>
    </row>
    <row r="3915" spans="1:30" ht="27.65" customHeight="1" x14ac:dyDescent="0.35">
      <c r="A3915" s="34">
        <v>3931</v>
      </c>
      <c r="B3915" s="1" t="s">
        <v>11547</v>
      </c>
      <c r="C3915" s="1" t="s">
        <v>29015</v>
      </c>
      <c r="D3915" s="1" t="s">
        <v>29043</v>
      </c>
      <c r="E3915" s="1"/>
      <c r="F3915" s="1" t="s">
        <v>28719</v>
      </c>
      <c r="G3915" s="35" t="s">
        <v>11548</v>
      </c>
      <c r="H3915" s="35" t="s">
        <v>11549</v>
      </c>
      <c r="I3915" s="35" t="s">
        <v>23</v>
      </c>
      <c r="J3915" s="36">
        <v>42097000</v>
      </c>
      <c r="K3915" s="36">
        <v>45063000</v>
      </c>
      <c r="L3915" s="36">
        <v>74109000</v>
      </c>
      <c r="M3915" s="36">
        <v>97234000</v>
      </c>
      <c r="N3915" s="36">
        <v>127450000</v>
      </c>
      <c r="O3915" s="37">
        <v>-0.19819999999999999</v>
      </c>
      <c r="P3915" s="37">
        <v>-9.2700000000000005E-2</v>
      </c>
      <c r="Q3915" s="37">
        <v>0.1905</v>
      </c>
      <c r="R3915" s="37">
        <v>0.2349</v>
      </c>
      <c r="S3915" s="37">
        <v>0.27710000000000001</v>
      </c>
      <c r="T3915" s="37">
        <v>-0.19009999999999999</v>
      </c>
      <c r="U3915" s="37">
        <v>-0.10580000000000001</v>
      </c>
      <c r="V3915" s="37">
        <v>0.16589999999999999</v>
      </c>
      <c r="W3915" s="37">
        <v>0.2107</v>
      </c>
      <c r="X3915" s="37">
        <v>0.25019999999999998</v>
      </c>
      <c r="Z3915" s="4" t="str">
        <f t="shared" si="242"/>
        <v>NO</v>
      </c>
      <c r="AA3915" s="4" t="str">
        <f t="shared" si="242"/>
        <v>YES</v>
      </c>
      <c r="AB3915" s="4" t="str">
        <f t="shared" si="242"/>
        <v>YES</v>
      </c>
      <c r="AD3915" s="4">
        <f t="shared" si="243"/>
        <v>2</v>
      </c>
    </row>
    <row r="3916" spans="1:30" ht="14.4" customHeight="1" x14ac:dyDescent="0.35">
      <c r="A3916" s="34">
        <v>3932</v>
      </c>
      <c r="B3916" s="1" t="s">
        <v>11550</v>
      </c>
      <c r="C3916" s="1"/>
      <c r="D3916" s="1"/>
      <c r="E3916" s="1"/>
      <c r="F3916" s="1" t="s">
        <v>29262</v>
      </c>
      <c r="G3916" s="35" t="s">
        <v>11551</v>
      </c>
      <c r="H3916" s="35" t="s">
        <v>11552</v>
      </c>
      <c r="I3916" s="35" t="s">
        <v>23</v>
      </c>
      <c r="J3916" s="36"/>
      <c r="K3916" s="36">
        <v>38531000</v>
      </c>
      <c r="L3916" s="36">
        <v>45678000</v>
      </c>
      <c r="M3916" s="36">
        <v>59788000</v>
      </c>
      <c r="N3916" s="36">
        <v>127431000</v>
      </c>
      <c r="O3916" s="37"/>
      <c r="P3916" s="37">
        <v>0.25</v>
      </c>
      <c r="Q3916" s="37">
        <v>0.2046</v>
      </c>
      <c r="R3916" s="37">
        <v>-0.1012</v>
      </c>
      <c r="S3916" s="37">
        <v>0.1069</v>
      </c>
      <c r="T3916" s="37"/>
      <c r="U3916" s="37"/>
      <c r="V3916" s="37"/>
      <c r="W3916" s="37">
        <v>-9.9299999999999999E-2</v>
      </c>
      <c r="X3916" s="37">
        <v>-5.8999999999999999E-3</v>
      </c>
      <c r="Z3916" s="4" t="str">
        <f t="shared" si="242"/>
        <v>YES</v>
      </c>
      <c r="AA3916" s="4" t="str">
        <f t="shared" si="242"/>
        <v>NO</v>
      </c>
      <c r="AB3916" s="4" t="str">
        <f t="shared" si="242"/>
        <v>NO</v>
      </c>
      <c r="AD3916" s="4">
        <f t="shared" si="243"/>
        <v>1</v>
      </c>
    </row>
    <row r="3917" spans="1:30" ht="14.4" customHeight="1" x14ac:dyDescent="0.35">
      <c r="A3917" s="34">
        <v>3933</v>
      </c>
      <c r="B3917" s="1" t="s">
        <v>11553</v>
      </c>
      <c r="C3917" s="1" t="s">
        <v>29015</v>
      </c>
      <c r="D3917" s="1"/>
      <c r="E3917" s="1" t="s">
        <v>29008</v>
      </c>
      <c r="F3917" s="1" t="s">
        <v>29262</v>
      </c>
      <c r="G3917" s="35" t="s">
        <v>11554</v>
      </c>
      <c r="H3917" s="35" t="s">
        <v>11555</v>
      </c>
      <c r="I3917" s="35" t="s">
        <v>29</v>
      </c>
      <c r="J3917" s="36">
        <v>73592000</v>
      </c>
      <c r="K3917" s="36">
        <v>83421000</v>
      </c>
      <c r="L3917" s="36">
        <v>102107000</v>
      </c>
      <c r="M3917" s="36">
        <v>121895000</v>
      </c>
      <c r="N3917" s="36">
        <v>127415000</v>
      </c>
      <c r="O3917" s="37">
        <v>0.18160000000000001</v>
      </c>
      <c r="P3917" s="37">
        <v>0.16220000000000001</v>
      </c>
      <c r="Q3917" s="37">
        <v>0.20979999999999999</v>
      </c>
      <c r="R3917" s="37">
        <v>0.1694</v>
      </c>
      <c r="S3917" s="37">
        <v>7.7499999999999999E-2</v>
      </c>
      <c r="T3917" s="37"/>
      <c r="U3917" s="37"/>
      <c r="V3917" s="37"/>
      <c r="W3917" s="37"/>
      <c r="X3917" s="37"/>
      <c r="Z3917" s="4" t="str">
        <f t="shared" si="242"/>
        <v>YES</v>
      </c>
      <c r="AA3917" s="4" t="str">
        <f t="shared" si="242"/>
        <v>NO</v>
      </c>
      <c r="AB3917" s="4" t="str">
        <f t="shared" si="242"/>
        <v>NO</v>
      </c>
      <c r="AD3917" s="4">
        <f t="shared" si="243"/>
        <v>1</v>
      </c>
    </row>
    <row r="3918" spans="1:30" ht="27.65" customHeight="1" x14ac:dyDescent="0.35">
      <c r="A3918" s="34">
        <v>3934</v>
      </c>
      <c r="B3918" s="1" t="s">
        <v>11556</v>
      </c>
      <c r="C3918" s="1"/>
      <c r="D3918" s="1"/>
      <c r="E3918" s="1"/>
      <c r="F3918" s="1" t="s">
        <v>29262</v>
      </c>
      <c r="G3918" s="35" t="s">
        <v>11557</v>
      </c>
      <c r="H3918" s="35" t="s">
        <v>11558</v>
      </c>
      <c r="I3918" s="35" t="s">
        <v>23</v>
      </c>
      <c r="J3918" s="36">
        <v>64334000</v>
      </c>
      <c r="K3918" s="36">
        <v>72656000</v>
      </c>
      <c r="L3918" s="36">
        <v>89816000</v>
      </c>
      <c r="M3918" s="36">
        <v>108408000</v>
      </c>
      <c r="N3918" s="36">
        <v>127376000</v>
      </c>
      <c r="O3918" s="37">
        <v>0.23569999999999999</v>
      </c>
      <c r="P3918" s="37">
        <v>0.20680000000000001</v>
      </c>
      <c r="Q3918" s="37">
        <v>0.17169999999999999</v>
      </c>
      <c r="R3918" s="37">
        <v>0.20330000000000001</v>
      </c>
      <c r="S3918" s="37">
        <v>0.16769999999999999</v>
      </c>
      <c r="T3918" s="37">
        <v>-8.0000000000000004E-4</v>
      </c>
      <c r="U3918" s="37"/>
      <c r="V3918" s="37">
        <v>-2.5999999999999999E-3</v>
      </c>
      <c r="W3918" s="37">
        <v>-1.9E-3</v>
      </c>
      <c r="X3918" s="37">
        <v>-8.9999999999999998E-4</v>
      </c>
      <c r="Z3918" s="4" t="str">
        <f t="shared" si="242"/>
        <v>NO</v>
      </c>
      <c r="AA3918" s="4" t="str">
        <f t="shared" si="242"/>
        <v>YES</v>
      </c>
      <c r="AB3918" s="4" t="str">
        <f t="shared" si="242"/>
        <v>NO</v>
      </c>
      <c r="AD3918" s="4">
        <f t="shared" si="243"/>
        <v>1</v>
      </c>
    </row>
    <row r="3919" spans="1:30" ht="27.65" customHeight="1" x14ac:dyDescent="0.35">
      <c r="A3919" s="34">
        <v>3935</v>
      </c>
      <c r="B3919" s="1" t="s">
        <v>11559</v>
      </c>
      <c r="C3919" s="1" t="s">
        <v>29015</v>
      </c>
      <c r="D3919" s="1"/>
      <c r="E3919" s="1" t="s">
        <v>29008</v>
      </c>
      <c r="F3919" s="1" t="s">
        <v>29262</v>
      </c>
      <c r="G3919" s="35" t="s">
        <v>11560</v>
      </c>
      <c r="H3919" s="35" t="s">
        <v>11561</v>
      </c>
      <c r="I3919" s="35" t="s">
        <v>29</v>
      </c>
      <c r="J3919" s="36">
        <v>63284000</v>
      </c>
      <c r="K3919" s="36">
        <v>142247000</v>
      </c>
      <c r="L3919" s="36">
        <v>133430000</v>
      </c>
      <c r="M3919" s="36">
        <v>183966000</v>
      </c>
      <c r="N3919" s="36">
        <v>127336000</v>
      </c>
      <c r="O3919" s="37">
        <v>0.66390000000000005</v>
      </c>
      <c r="P3919" s="37">
        <v>0.1946</v>
      </c>
      <c r="Q3919" s="37">
        <v>0.51759999999999995</v>
      </c>
      <c r="R3919" s="37">
        <v>0.33600000000000002</v>
      </c>
      <c r="S3919" s="37">
        <v>0.43540000000000001</v>
      </c>
      <c r="T3919" s="37"/>
      <c r="U3919" s="37"/>
      <c r="V3919" s="37"/>
      <c r="W3919" s="37"/>
      <c r="X3919" s="37"/>
      <c r="Z3919" s="4" t="str">
        <f t="shared" si="242"/>
        <v>YES</v>
      </c>
      <c r="AA3919" s="4" t="str">
        <f t="shared" si="242"/>
        <v>YES</v>
      </c>
      <c r="AB3919" s="4" t="str">
        <f t="shared" si="242"/>
        <v>YES</v>
      </c>
      <c r="AD3919" s="4">
        <f t="shared" si="243"/>
        <v>3</v>
      </c>
    </row>
    <row r="3920" spans="1:30" x14ac:dyDescent="0.35">
      <c r="A3920" s="34">
        <v>3936</v>
      </c>
      <c r="B3920" s="1" t="s">
        <v>11562</v>
      </c>
      <c r="C3920" s="1" t="s">
        <v>29015</v>
      </c>
      <c r="D3920" s="1"/>
      <c r="E3920" s="1" t="s">
        <v>29008</v>
      </c>
      <c r="F3920" s="1" t="s">
        <v>29262</v>
      </c>
      <c r="G3920" s="35" t="s">
        <v>11563</v>
      </c>
      <c r="H3920" s="35" t="s">
        <v>11564</v>
      </c>
      <c r="I3920" s="35" t="s">
        <v>29</v>
      </c>
      <c r="J3920" s="36">
        <v>68214000</v>
      </c>
      <c r="K3920" s="36">
        <v>82088000</v>
      </c>
      <c r="L3920" s="36">
        <v>105537000</v>
      </c>
      <c r="M3920" s="36">
        <v>116513000</v>
      </c>
      <c r="N3920" s="36">
        <v>127326000</v>
      </c>
      <c r="O3920" s="37">
        <v>-1.9699999999999999E-2</v>
      </c>
      <c r="P3920" s="37">
        <v>6.9400000000000003E-2</v>
      </c>
      <c r="Q3920" s="37">
        <v>0.1615</v>
      </c>
      <c r="R3920" s="37">
        <v>0.1812</v>
      </c>
      <c r="S3920" s="37">
        <v>0.16139999999999999</v>
      </c>
      <c r="T3920" s="37">
        <v>1.15E-2</v>
      </c>
      <c r="U3920" s="37">
        <v>5.7500000000000002E-2</v>
      </c>
      <c r="V3920" s="37">
        <v>0.14860000000000001</v>
      </c>
      <c r="W3920" s="37">
        <v>0.17119999999999999</v>
      </c>
      <c r="X3920" s="37">
        <v>0.15090000000000001</v>
      </c>
      <c r="Z3920" s="4" t="str">
        <f t="shared" si="242"/>
        <v>NO</v>
      </c>
      <c r="AA3920" s="4" t="str">
        <f t="shared" si="242"/>
        <v>NO</v>
      </c>
      <c r="AB3920" s="4" t="str">
        <f t="shared" si="242"/>
        <v>NO</v>
      </c>
      <c r="AD3920" s="4">
        <f t="shared" si="243"/>
        <v>0</v>
      </c>
    </row>
    <row r="3921" spans="1:30" ht="27.65" customHeight="1" x14ac:dyDescent="0.35">
      <c r="A3921" s="34">
        <v>3937</v>
      </c>
      <c r="B3921" s="1" t="s">
        <v>50</v>
      </c>
      <c r="C3921" s="1" t="s">
        <v>29015</v>
      </c>
      <c r="D3921" s="1"/>
      <c r="E3921" s="1" t="s">
        <v>29008</v>
      </c>
      <c r="F3921" s="1" t="s">
        <v>29262</v>
      </c>
      <c r="G3921" s="35" t="s">
        <v>11565</v>
      </c>
      <c r="H3921" s="35" t="s">
        <v>11566</v>
      </c>
      <c r="I3921" s="35" t="s">
        <v>29</v>
      </c>
      <c r="J3921" s="36">
        <v>75710000</v>
      </c>
      <c r="K3921" s="36">
        <v>90556000</v>
      </c>
      <c r="L3921" s="36">
        <v>94933000</v>
      </c>
      <c r="M3921" s="36">
        <v>70965000</v>
      </c>
      <c r="N3921" s="36">
        <v>127315000</v>
      </c>
      <c r="O3921" s="37">
        <v>0.2344</v>
      </c>
      <c r="P3921" s="37">
        <v>0.30819999999999997</v>
      </c>
      <c r="Q3921" s="37">
        <v>0.21190000000000001</v>
      </c>
      <c r="R3921" s="37">
        <v>0.26140000000000002</v>
      </c>
      <c r="S3921" s="37">
        <v>0.48949999999999999</v>
      </c>
      <c r="T3921" s="37">
        <v>-1.8599999999999998E-2</v>
      </c>
      <c r="U3921" s="37">
        <v>-1.47E-2</v>
      </c>
      <c r="V3921" s="37">
        <v>-1.6500000000000001E-2</v>
      </c>
      <c r="W3921" s="37">
        <v>-2.7400000000000001E-2</v>
      </c>
      <c r="X3921" s="37">
        <v>0.4546</v>
      </c>
      <c r="Z3921" s="4" t="str">
        <f t="shared" si="242"/>
        <v>YES</v>
      </c>
      <c r="AA3921" s="4" t="str">
        <f t="shared" si="242"/>
        <v>YES</v>
      </c>
      <c r="AB3921" s="4" t="str">
        <f t="shared" si="242"/>
        <v>YES</v>
      </c>
      <c r="AD3921" s="4">
        <f t="shared" si="243"/>
        <v>3</v>
      </c>
    </row>
    <row r="3922" spans="1:30" ht="14.4" customHeight="1" x14ac:dyDescent="0.35">
      <c r="A3922" s="34">
        <v>3938</v>
      </c>
      <c r="B3922" s="1" t="s">
        <v>11567</v>
      </c>
      <c r="C3922" s="1" t="s">
        <v>29015</v>
      </c>
      <c r="D3922" s="1"/>
      <c r="E3922" s="1" t="s">
        <v>29008</v>
      </c>
      <c r="F3922" s="1" t="s">
        <v>29262</v>
      </c>
      <c r="G3922" s="35" t="s">
        <v>11568</v>
      </c>
      <c r="H3922" s="35" t="s">
        <v>11569</v>
      </c>
      <c r="I3922" s="35" t="s">
        <v>29</v>
      </c>
      <c r="J3922" s="36">
        <v>46522000</v>
      </c>
      <c r="K3922" s="36">
        <v>58126000</v>
      </c>
      <c r="L3922" s="36">
        <v>70897000</v>
      </c>
      <c r="M3922" s="36">
        <v>100841000</v>
      </c>
      <c r="N3922" s="36">
        <v>127265000</v>
      </c>
      <c r="O3922" s="37">
        <v>6.9800000000000001E-2</v>
      </c>
      <c r="P3922" s="37">
        <v>6.54E-2</v>
      </c>
      <c r="Q3922" s="37">
        <v>0.2419</v>
      </c>
      <c r="R3922" s="37">
        <v>0.31369999999999998</v>
      </c>
      <c r="S3922" s="37">
        <v>0.36530000000000001</v>
      </c>
      <c r="T3922" s="37"/>
      <c r="U3922" s="37"/>
      <c r="V3922" s="37"/>
      <c r="W3922" s="37"/>
      <c r="X3922" s="37"/>
      <c r="Z3922" s="4" t="str">
        <f t="shared" si="242"/>
        <v>YES</v>
      </c>
      <c r="AA3922" s="4" t="str">
        <f t="shared" si="242"/>
        <v>YES</v>
      </c>
      <c r="AB3922" s="4" t="str">
        <f t="shared" si="242"/>
        <v>YES</v>
      </c>
      <c r="AD3922" s="4">
        <f t="shared" si="243"/>
        <v>3</v>
      </c>
    </row>
    <row r="3923" spans="1:30" ht="27.65" customHeight="1" x14ac:dyDescent="0.35">
      <c r="A3923" s="34">
        <v>3939</v>
      </c>
      <c r="B3923" s="1" t="s">
        <v>7191</v>
      </c>
      <c r="C3923" s="1" t="s">
        <v>29015</v>
      </c>
      <c r="D3923" s="1"/>
      <c r="E3923" s="1" t="s">
        <v>29008</v>
      </c>
      <c r="F3923" s="1" t="s">
        <v>29262</v>
      </c>
      <c r="G3923" s="35" t="s">
        <v>11570</v>
      </c>
      <c r="H3923" s="35" t="s">
        <v>11571</v>
      </c>
      <c r="I3923" s="35" t="s">
        <v>29</v>
      </c>
      <c r="J3923" s="36">
        <v>51830000</v>
      </c>
      <c r="K3923" s="36">
        <v>60566000</v>
      </c>
      <c r="L3923" s="36">
        <v>86257000</v>
      </c>
      <c r="M3923" s="36">
        <v>112615000</v>
      </c>
      <c r="N3923" s="36">
        <v>127232000</v>
      </c>
      <c r="O3923" s="37">
        <v>-6.1000000000000004E-3</v>
      </c>
      <c r="P3923" s="37">
        <v>0.23769999999999999</v>
      </c>
      <c r="Q3923" s="37">
        <v>0.1832</v>
      </c>
      <c r="R3923" s="37">
        <v>0.14280000000000001</v>
      </c>
      <c r="S3923" s="37">
        <v>5.3199999999999997E-2</v>
      </c>
      <c r="T3923" s="37">
        <v>-5.1000000000000004E-3</v>
      </c>
      <c r="U3923" s="37">
        <v>-9.9000000000000008E-3</v>
      </c>
      <c r="V3923" s="37">
        <v>-2.3999999999999998E-3</v>
      </c>
      <c r="W3923" s="37">
        <v>-1E-4</v>
      </c>
      <c r="X3923" s="37">
        <v>-0.02</v>
      </c>
      <c r="Z3923" s="4" t="str">
        <f t="shared" si="242"/>
        <v>NO</v>
      </c>
      <c r="AA3923" s="4" t="str">
        <f t="shared" si="242"/>
        <v>NO</v>
      </c>
      <c r="AB3923" s="4" t="str">
        <f t="shared" si="242"/>
        <v>NO</v>
      </c>
      <c r="AD3923" s="4">
        <f t="shared" si="243"/>
        <v>0</v>
      </c>
    </row>
    <row r="3924" spans="1:30" ht="14.4" customHeight="1" x14ac:dyDescent="0.35">
      <c r="A3924" s="34">
        <v>3940</v>
      </c>
      <c r="B3924" s="1" t="s">
        <v>11572</v>
      </c>
      <c r="C3924" s="1"/>
      <c r="D3924" s="1"/>
      <c r="E3924" s="1"/>
      <c r="F3924" s="1" t="s">
        <v>29262</v>
      </c>
      <c r="G3924" s="35" t="s">
        <v>11573</v>
      </c>
      <c r="H3924" s="35" t="s">
        <v>11574</v>
      </c>
      <c r="I3924" s="35" t="s">
        <v>23</v>
      </c>
      <c r="J3924" s="36">
        <v>60068000</v>
      </c>
      <c r="K3924" s="36">
        <v>95139000</v>
      </c>
      <c r="L3924" s="36">
        <v>102354000</v>
      </c>
      <c r="M3924" s="36">
        <v>111154000</v>
      </c>
      <c r="N3924" s="36">
        <v>127187000</v>
      </c>
      <c r="O3924" s="37">
        <v>0.25340000000000001</v>
      </c>
      <c r="P3924" s="37">
        <v>0.21909999999999999</v>
      </c>
      <c r="Q3924" s="37">
        <v>0.29310000000000003</v>
      </c>
      <c r="R3924" s="37">
        <v>0.28050000000000003</v>
      </c>
      <c r="S3924" s="37">
        <v>0.2165</v>
      </c>
      <c r="T3924" s="37"/>
      <c r="U3924" s="37"/>
      <c r="V3924" s="37">
        <v>-6.1999999999999998E-3</v>
      </c>
      <c r="W3924" s="37">
        <v>-6.7000000000000002E-3</v>
      </c>
      <c r="X3924" s="37">
        <v>-8.0000000000000004E-4</v>
      </c>
      <c r="Z3924" s="4" t="str">
        <f t="shared" si="242"/>
        <v>YES</v>
      </c>
      <c r="AA3924" s="4" t="str">
        <f t="shared" si="242"/>
        <v>YES</v>
      </c>
      <c r="AB3924" s="4" t="str">
        <f t="shared" si="242"/>
        <v>YES</v>
      </c>
      <c r="AD3924" s="4">
        <f t="shared" si="243"/>
        <v>3</v>
      </c>
    </row>
    <row r="3925" spans="1:30" ht="14.4" customHeight="1" x14ac:dyDescent="0.35">
      <c r="A3925" s="34">
        <v>3941</v>
      </c>
      <c r="B3925" s="1" t="s">
        <v>11575</v>
      </c>
      <c r="C3925" s="1"/>
      <c r="D3925" s="1"/>
      <c r="E3925" s="1"/>
      <c r="F3925" s="1" t="s">
        <v>29262</v>
      </c>
      <c r="G3925" s="35" t="s">
        <v>11576</v>
      </c>
      <c r="H3925" s="35" t="s">
        <v>11577</v>
      </c>
      <c r="I3925" s="35" t="s">
        <v>23</v>
      </c>
      <c r="J3925" s="36">
        <v>88959000</v>
      </c>
      <c r="K3925" s="36">
        <v>92030000</v>
      </c>
      <c r="L3925" s="36">
        <v>107771000</v>
      </c>
      <c r="M3925" s="36">
        <v>126010000</v>
      </c>
      <c r="N3925" s="36">
        <v>127147000</v>
      </c>
      <c r="O3925" s="37">
        <v>0.42170000000000002</v>
      </c>
      <c r="P3925" s="37">
        <v>0.49070000000000003</v>
      </c>
      <c r="Q3925" s="37">
        <v>0.52529999999999999</v>
      </c>
      <c r="R3925" s="37">
        <v>0.53859999999999997</v>
      </c>
      <c r="S3925" s="37">
        <v>0.38250000000000001</v>
      </c>
      <c r="T3925" s="37">
        <v>0.43459999999999999</v>
      </c>
      <c r="U3925" s="37">
        <v>0.50129999999999997</v>
      </c>
      <c r="V3925" s="37">
        <v>0.49490000000000001</v>
      </c>
      <c r="W3925" s="37">
        <v>0.5141</v>
      </c>
      <c r="X3925" s="37"/>
      <c r="Z3925" s="4" t="str">
        <f t="shared" si="242"/>
        <v>YES</v>
      </c>
      <c r="AA3925" s="4" t="str">
        <f t="shared" si="242"/>
        <v>YES</v>
      </c>
      <c r="AB3925" s="4" t="str">
        <f t="shared" si="242"/>
        <v>YES</v>
      </c>
      <c r="AD3925" s="4">
        <f t="shared" si="243"/>
        <v>3</v>
      </c>
    </row>
    <row r="3926" spans="1:30" ht="14.4" customHeight="1" x14ac:dyDescent="0.35">
      <c r="A3926" s="34">
        <v>3942</v>
      </c>
      <c r="B3926" s="1" t="s">
        <v>11578</v>
      </c>
      <c r="C3926" s="1" t="s">
        <v>28702</v>
      </c>
      <c r="D3926" s="1"/>
      <c r="E3926" s="1"/>
      <c r="F3926" s="1" t="s">
        <v>29262</v>
      </c>
      <c r="G3926" s="35" t="s">
        <v>11579</v>
      </c>
      <c r="H3926" s="35" t="s">
        <v>11580</v>
      </c>
      <c r="I3926" s="35" t="s">
        <v>87</v>
      </c>
      <c r="J3926" s="36">
        <v>87553000</v>
      </c>
      <c r="K3926" s="36">
        <v>98291000</v>
      </c>
      <c r="L3926" s="36">
        <v>110014000</v>
      </c>
      <c r="M3926" s="36">
        <v>121229000</v>
      </c>
      <c r="N3926" s="36">
        <v>127106000</v>
      </c>
      <c r="O3926" s="37">
        <v>5.9499999999999997E-2</v>
      </c>
      <c r="P3926" s="37">
        <v>3.9800000000000002E-2</v>
      </c>
      <c r="Q3926" s="37">
        <v>2.86E-2</v>
      </c>
      <c r="R3926" s="37">
        <v>4.8999999999999998E-3</v>
      </c>
      <c r="S3926" s="37">
        <v>-2.5999999999999999E-3</v>
      </c>
      <c r="T3926" s="37">
        <v>7.5700000000000003E-2</v>
      </c>
      <c r="U3926" s="37">
        <v>9.1899999999999996E-2</v>
      </c>
      <c r="V3926" s="37">
        <v>3.2500000000000001E-2</v>
      </c>
      <c r="W3926" s="37">
        <v>4.1999999999999997E-3</v>
      </c>
      <c r="X3926" s="37">
        <v>-4.0000000000000001E-3</v>
      </c>
      <c r="Z3926" s="4" t="str">
        <f t="shared" si="242"/>
        <v>NO</v>
      </c>
      <c r="AA3926" s="4" t="str">
        <f t="shared" si="242"/>
        <v>NO</v>
      </c>
      <c r="AB3926" s="4" t="str">
        <f t="shared" si="242"/>
        <v>NO</v>
      </c>
      <c r="AD3926" s="4">
        <f t="shared" si="243"/>
        <v>0</v>
      </c>
    </row>
    <row r="3927" spans="1:30" ht="14.4" customHeight="1" x14ac:dyDescent="0.35">
      <c r="A3927" s="34">
        <v>3943</v>
      </c>
      <c r="B3927" s="1" t="s">
        <v>11581</v>
      </c>
      <c r="C3927" s="1"/>
      <c r="D3927" s="1"/>
      <c r="E3927" s="1"/>
      <c r="F3927" s="1" t="s">
        <v>29262</v>
      </c>
      <c r="G3927" s="35" t="s">
        <v>11582</v>
      </c>
      <c r="H3927" s="35" t="s">
        <v>11583</v>
      </c>
      <c r="I3927" s="35" t="s">
        <v>33</v>
      </c>
      <c r="J3927" s="36">
        <v>2662000</v>
      </c>
      <c r="K3927" s="36">
        <v>13661000</v>
      </c>
      <c r="L3927" s="36">
        <v>85892000</v>
      </c>
      <c r="M3927" s="36">
        <v>138322000</v>
      </c>
      <c r="N3927" s="36">
        <v>127038000</v>
      </c>
      <c r="O3927" s="37">
        <v>-0.1108</v>
      </c>
      <c r="P3927" s="37">
        <v>0.21640000000000001</v>
      </c>
      <c r="Q3927" s="37">
        <v>0.1701</v>
      </c>
      <c r="R3927" s="37">
        <v>4.6100000000000002E-2</v>
      </c>
      <c r="S3927" s="37">
        <v>1.7999999999999999E-2</v>
      </c>
      <c r="T3927" s="37"/>
      <c r="U3927" s="37"/>
      <c r="V3927" s="37"/>
      <c r="W3927" s="37"/>
      <c r="X3927" s="37"/>
      <c r="Z3927" s="4" t="str">
        <f t="shared" si="242"/>
        <v>NO</v>
      </c>
      <c r="AA3927" s="4" t="str">
        <f t="shared" si="242"/>
        <v>NO</v>
      </c>
      <c r="AB3927" s="4" t="str">
        <f t="shared" si="242"/>
        <v>NO</v>
      </c>
      <c r="AD3927" s="4">
        <f t="shared" si="243"/>
        <v>0</v>
      </c>
    </row>
    <row r="3928" spans="1:30" ht="14.4" customHeight="1" x14ac:dyDescent="0.35">
      <c r="A3928" s="34">
        <v>3944</v>
      </c>
      <c r="B3928" s="1" t="s">
        <v>11584</v>
      </c>
      <c r="C3928" s="1"/>
      <c r="D3928" s="1"/>
      <c r="E3928" s="1"/>
      <c r="F3928" s="1" t="s">
        <v>29262</v>
      </c>
      <c r="G3928" s="35" t="s">
        <v>11585</v>
      </c>
      <c r="H3928" s="35" t="s">
        <v>11586</v>
      </c>
      <c r="I3928" s="35" t="s">
        <v>43</v>
      </c>
      <c r="J3928" s="36">
        <v>108323000</v>
      </c>
      <c r="K3928" s="36">
        <v>116022000</v>
      </c>
      <c r="L3928" s="36">
        <v>114353000</v>
      </c>
      <c r="M3928" s="36">
        <v>116595000</v>
      </c>
      <c r="N3928" s="36">
        <v>127030000</v>
      </c>
      <c r="O3928" s="37">
        <v>-9.2999999999999992E-3</v>
      </c>
      <c r="P3928" s="37">
        <v>4.1999999999999997E-3</v>
      </c>
      <c r="Q3928" s="37">
        <v>2.5100000000000001E-2</v>
      </c>
      <c r="R3928" s="37">
        <v>-8.8999999999999999E-3</v>
      </c>
      <c r="S3928" s="37">
        <v>-5.1000000000000004E-3</v>
      </c>
      <c r="T3928" s="37"/>
      <c r="U3928" s="37"/>
      <c r="V3928" s="37"/>
      <c r="W3928" s="37"/>
      <c r="X3928" s="37"/>
      <c r="Z3928" s="4" t="str">
        <f t="shared" si="242"/>
        <v>NO</v>
      </c>
      <c r="AA3928" s="4" t="str">
        <f t="shared" si="242"/>
        <v>NO</v>
      </c>
      <c r="AB3928" s="4" t="str">
        <f t="shared" si="242"/>
        <v>NO</v>
      </c>
      <c r="AD3928" s="4">
        <f t="shared" si="243"/>
        <v>0</v>
      </c>
    </row>
    <row r="3929" spans="1:30" ht="27.65" customHeight="1" x14ac:dyDescent="0.35">
      <c r="A3929" s="34">
        <v>3945</v>
      </c>
      <c r="B3929" s="1" t="s">
        <v>11587</v>
      </c>
      <c r="C3929" s="1"/>
      <c r="D3929" s="1"/>
      <c r="E3929" s="1"/>
      <c r="F3929" s="1" t="s">
        <v>29262</v>
      </c>
      <c r="G3929" s="35" t="s">
        <v>11588</v>
      </c>
      <c r="H3929" s="35" t="s">
        <v>11589</v>
      </c>
      <c r="I3929" s="35" t="s">
        <v>23</v>
      </c>
      <c r="J3929" s="36">
        <v>76819000</v>
      </c>
      <c r="K3929" s="36">
        <v>88330000</v>
      </c>
      <c r="L3929" s="36">
        <v>96866000</v>
      </c>
      <c r="M3929" s="36">
        <v>93733000</v>
      </c>
      <c r="N3929" s="36">
        <v>126957000</v>
      </c>
      <c r="O3929" s="37">
        <v>0.55520000000000003</v>
      </c>
      <c r="P3929" s="37">
        <v>0.44</v>
      </c>
      <c r="Q3929" s="37">
        <v>0.32669999999999999</v>
      </c>
      <c r="R3929" s="37">
        <v>0.32169999999999999</v>
      </c>
      <c r="S3929" s="37">
        <v>0.24390000000000001</v>
      </c>
      <c r="T3929" s="37"/>
      <c r="U3929" s="37"/>
      <c r="V3929" s="37"/>
      <c r="W3929" s="37">
        <v>-8.0799999999999997E-2</v>
      </c>
      <c r="X3929" s="37">
        <v>-4.7300000000000002E-2</v>
      </c>
      <c r="Z3929" s="4" t="str">
        <f t="shared" si="242"/>
        <v>YES</v>
      </c>
      <c r="AA3929" s="4" t="str">
        <f t="shared" si="242"/>
        <v>YES</v>
      </c>
      <c r="AB3929" s="4" t="str">
        <f t="shared" si="242"/>
        <v>YES</v>
      </c>
      <c r="AD3929" s="4">
        <f t="shared" si="243"/>
        <v>3</v>
      </c>
    </row>
    <row r="3930" spans="1:30" ht="27.65" customHeight="1" x14ac:dyDescent="0.35">
      <c r="A3930" s="34">
        <v>3946</v>
      </c>
      <c r="B3930" s="1" t="s">
        <v>11590</v>
      </c>
      <c r="C3930" s="1" t="s">
        <v>29046</v>
      </c>
      <c r="D3930" s="1"/>
      <c r="E3930" s="1"/>
      <c r="F3930" s="1" t="s">
        <v>29262</v>
      </c>
      <c r="G3930" s="35" t="s">
        <v>11591</v>
      </c>
      <c r="H3930" s="35" t="s">
        <v>11592</v>
      </c>
      <c r="I3930" s="35" t="s">
        <v>36</v>
      </c>
      <c r="J3930" s="36">
        <v>71151000</v>
      </c>
      <c r="K3930" s="36">
        <v>80966000</v>
      </c>
      <c r="L3930" s="36">
        <v>114442000</v>
      </c>
      <c r="M3930" s="36">
        <v>137831000</v>
      </c>
      <c r="N3930" s="36">
        <v>126940000</v>
      </c>
      <c r="O3930" s="37">
        <v>1.89E-2</v>
      </c>
      <c r="P3930" s="37">
        <v>1.3299999999999999E-2</v>
      </c>
      <c r="Q3930" s="37">
        <v>-0.10680000000000001</v>
      </c>
      <c r="R3930" s="37">
        <v>4.1999999999999997E-3</v>
      </c>
      <c r="S3930" s="37">
        <v>-5.5E-2</v>
      </c>
      <c r="T3930" s="37"/>
      <c r="U3930" s="37">
        <v>-8.9999999999999998E-4</v>
      </c>
      <c r="V3930" s="37">
        <v>-0.1137</v>
      </c>
      <c r="W3930" s="37">
        <v>-1.8599999999999998E-2</v>
      </c>
      <c r="X3930" s="37">
        <v>-5.0500000000000003E-2</v>
      </c>
      <c r="Z3930" s="4" t="str">
        <f t="shared" si="242"/>
        <v>NO</v>
      </c>
      <c r="AA3930" s="4" t="str">
        <f t="shared" si="242"/>
        <v>NO</v>
      </c>
      <c r="AB3930" s="4" t="str">
        <f t="shared" si="242"/>
        <v>NO</v>
      </c>
      <c r="AD3930" s="4">
        <f t="shared" si="243"/>
        <v>0</v>
      </c>
    </row>
    <row r="3931" spans="1:30" ht="27.65" customHeight="1" x14ac:dyDescent="0.35">
      <c r="A3931" s="34">
        <v>3947</v>
      </c>
      <c r="B3931" s="1" t="s">
        <v>11593</v>
      </c>
      <c r="C3931" s="1"/>
      <c r="D3931" s="1"/>
      <c r="E3931" s="1"/>
      <c r="F3931" s="1" t="s">
        <v>29262</v>
      </c>
      <c r="G3931" s="35" t="s">
        <v>11594</v>
      </c>
      <c r="H3931" s="35" t="s">
        <v>11595</v>
      </c>
      <c r="I3931" s="35" t="s">
        <v>23</v>
      </c>
      <c r="J3931" s="36"/>
      <c r="K3931" s="36"/>
      <c r="L3931" s="36"/>
      <c r="M3931" s="36">
        <v>54865000</v>
      </c>
      <c r="N3931" s="36">
        <v>126933000</v>
      </c>
      <c r="O3931" s="37"/>
      <c r="P3931" s="37"/>
      <c r="Q3931" s="37"/>
      <c r="R3931" s="37">
        <v>0.39610000000000001</v>
      </c>
      <c r="S3931" s="37">
        <v>0.55740000000000001</v>
      </c>
      <c r="T3931" s="37"/>
      <c r="U3931" s="37"/>
      <c r="V3931" s="37"/>
      <c r="W3931" s="37"/>
      <c r="X3931" s="37"/>
      <c r="Z3931" s="4" t="str">
        <f t="shared" si="242"/>
        <v>NO</v>
      </c>
      <c r="AA3931" s="4" t="str">
        <f t="shared" si="242"/>
        <v>YES</v>
      </c>
      <c r="AB3931" s="4" t="str">
        <f t="shared" si="242"/>
        <v>YES</v>
      </c>
      <c r="AD3931" s="4">
        <f t="shared" si="243"/>
        <v>2</v>
      </c>
    </row>
    <row r="3932" spans="1:30" ht="14.4" customHeight="1" x14ac:dyDescent="0.35">
      <c r="A3932" s="34">
        <v>3948</v>
      </c>
      <c r="B3932" s="1" t="s">
        <v>11596</v>
      </c>
      <c r="C3932" s="1"/>
      <c r="D3932" s="1"/>
      <c r="E3932" s="1"/>
      <c r="F3932" s="1" t="s">
        <v>29262</v>
      </c>
      <c r="G3932" s="35" t="s">
        <v>11597</v>
      </c>
      <c r="H3932" s="35" t="s">
        <v>11598</v>
      </c>
      <c r="I3932" s="35" t="s">
        <v>43</v>
      </c>
      <c r="J3932" s="36">
        <v>1292000</v>
      </c>
      <c r="K3932" s="36">
        <v>70823000</v>
      </c>
      <c r="L3932" s="36">
        <v>67907000</v>
      </c>
      <c r="M3932" s="36">
        <v>112622000</v>
      </c>
      <c r="N3932" s="36">
        <v>126932000</v>
      </c>
      <c r="O3932" s="37">
        <v>2.3E-3</v>
      </c>
      <c r="P3932" s="37">
        <v>0.28000000000000003</v>
      </c>
      <c r="Q3932" s="37">
        <v>0.24</v>
      </c>
      <c r="R3932" s="37">
        <v>0.38269999999999998</v>
      </c>
      <c r="S3932" s="37">
        <v>0.27239999999999998</v>
      </c>
      <c r="T3932" s="37"/>
      <c r="U3932" s="37"/>
      <c r="V3932" s="37"/>
      <c r="W3932" s="37"/>
      <c r="X3932" s="37"/>
      <c r="Z3932" s="4" t="str">
        <f t="shared" si="242"/>
        <v>YES</v>
      </c>
      <c r="AA3932" s="4" t="str">
        <f t="shared" si="242"/>
        <v>YES</v>
      </c>
      <c r="AB3932" s="4" t="str">
        <f t="shared" si="242"/>
        <v>YES</v>
      </c>
      <c r="AD3932" s="4">
        <f t="shared" si="243"/>
        <v>3</v>
      </c>
    </row>
    <row r="3933" spans="1:30" ht="41.4" customHeight="1" x14ac:dyDescent="0.35">
      <c r="A3933" s="34">
        <v>3949</v>
      </c>
      <c r="B3933" s="1" t="s">
        <v>9822</v>
      </c>
      <c r="C3933" s="1" t="s">
        <v>29015</v>
      </c>
      <c r="D3933" s="1"/>
      <c r="E3933" s="1" t="s">
        <v>29008</v>
      </c>
      <c r="F3933" s="1" t="s">
        <v>29262</v>
      </c>
      <c r="G3933" s="35" t="s">
        <v>11599</v>
      </c>
      <c r="H3933" s="35" t="s">
        <v>11600</v>
      </c>
      <c r="I3933" s="35" t="s">
        <v>29</v>
      </c>
      <c r="J3933" s="36">
        <v>69100000</v>
      </c>
      <c r="K3933" s="36">
        <v>85449000</v>
      </c>
      <c r="L3933" s="36">
        <v>97085000</v>
      </c>
      <c r="M3933" s="36">
        <v>111750000</v>
      </c>
      <c r="N3933" s="36">
        <v>126901000</v>
      </c>
      <c r="O3933" s="37">
        <v>0.13389999999999999</v>
      </c>
      <c r="P3933" s="37">
        <v>0.24229999999999999</v>
      </c>
      <c r="Q3933" s="37">
        <v>8.2400000000000001E-2</v>
      </c>
      <c r="R3933" s="37">
        <v>0.1071</v>
      </c>
      <c r="S3933" s="37">
        <v>9.0200000000000002E-2</v>
      </c>
      <c r="T3933" s="37">
        <v>0.13489999999999999</v>
      </c>
      <c r="U3933" s="37">
        <v>0.23630000000000001</v>
      </c>
      <c r="V3933" s="37">
        <v>7.2599999999999998E-2</v>
      </c>
      <c r="W3933" s="37">
        <v>9.74E-2</v>
      </c>
      <c r="X3933" s="37">
        <v>7.9399999999999998E-2</v>
      </c>
      <c r="Z3933" s="4" t="str">
        <f t="shared" si="242"/>
        <v>NO</v>
      </c>
      <c r="AA3933" s="4" t="str">
        <f t="shared" si="242"/>
        <v>NO</v>
      </c>
      <c r="AB3933" s="4" t="str">
        <f t="shared" si="242"/>
        <v>NO</v>
      </c>
      <c r="AD3933" s="4">
        <f t="shared" si="243"/>
        <v>0</v>
      </c>
    </row>
    <row r="3934" spans="1:30" ht="27.65" customHeight="1" x14ac:dyDescent="0.35">
      <c r="A3934" s="34">
        <v>3950</v>
      </c>
      <c r="B3934" s="1" t="s">
        <v>11601</v>
      </c>
      <c r="C3934" s="1"/>
      <c r="D3934" s="1"/>
      <c r="E3934" s="1"/>
      <c r="F3934" s="1" t="s">
        <v>29262</v>
      </c>
      <c r="G3934" s="35" t="s">
        <v>11602</v>
      </c>
      <c r="H3934" s="35" t="s">
        <v>11603</v>
      </c>
      <c r="I3934" s="35" t="s">
        <v>33</v>
      </c>
      <c r="J3934" s="36">
        <v>852000</v>
      </c>
      <c r="K3934" s="36">
        <v>85622000</v>
      </c>
      <c r="L3934" s="36">
        <v>120994000</v>
      </c>
      <c r="M3934" s="36">
        <v>126726000</v>
      </c>
      <c r="N3934" s="36">
        <v>126872000</v>
      </c>
      <c r="O3934" s="37">
        <v>-25.516400000000001</v>
      </c>
      <c r="P3934" s="37">
        <v>0.54669999999999996</v>
      </c>
      <c r="Q3934" s="37">
        <v>0.51770000000000005</v>
      </c>
      <c r="R3934" s="37">
        <v>0.30869999999999997</v>
      </c>
      <c r="S3934" s="37">
        <v>2.75E-2</v>
      </c>
      <c r="T3934" s="37">
        <v>-2.6467000000000001</v>
      </c>
      <c r="U3934" s="37">
        <v>-2.5100000000000001E-2</v>
      </c>
      <c r="V3934" s="37"/>
      <c r="W3934" s="37"/>
      <c r="X3934" s="37"/>
      <c r="Z3934" s="4" t="str">
        <f t="shared" si="242"/>
        <v>YES</v>
      </c>
      <c r="AA3934" s="4" t="str">
        <f t="shared" si="242"/>
        <v>YES</v>
      </c>
      <c r="AB3934" s="4" t="str">
        <f t="shared" si="242"/>
        <v>NO</v>
      </c>
      <c r="AD3934" s="4">
        <f t="shared" si="243"/>
        <v>2</v>
      </c>
    </row>
    <row r="3935" spans="1:30" ht="27.65" customHeight="1" x14ac:dyDescent="0.35">
      <c r="A3935" s="34">
        <v>3951</v>
      </c>
      <c r="B3935" s="1" t="s">
        <v>11604</v>
      </c>
      <c r="C3935" s="1"/>
      <c r="D3935" s="1"/>
      <c r="E3935" s="1"/>
      <c r="F3935" s="1" t="s">
        <v>29262</v>
      </c>
      <c r="G3935" s="35" t="s">
        <v>11605</v>
      </c>
      <c r="H3935" s="35" t="s">
        <v>11606</v>
      </c>
      <c r="I3935" s="35" t="s">
        <v>23</v>
      </c>
      <c r="J3935" s="36">
        <v>66793000</v>
      </c>
      <c r="K3935" s="36">
        <v>73789000</v>
      </c>
      <c r="L3935" s="36">
        <v>92167000</v>
      </c>
      <c r="M3935" s="36">
        <v>107298000</v>
      </c>
      <c r="N3935" s="36">
        <v>126864000</v>
      </c>
      <c r="O3935" s="37">
        <v>0.1169</v>
      </c>
      <c r="P3935" s="37">
        <v>0.17269999999999999</v>
      </c>
      <c r="Q3935" s="37">
        <v>0.22109999999999999</v>
      </c>
      <c r="R3935" s="37">
        <v>0.2079</v>
      </c>
      <c r="S3935" s="37">
        <v>0.15909999999999999</v>
      </c>
      <c r="T3935" s="37">
        <v>-7.0000000000000001E-3</v>
      </c>
      <c r="U3935" s="37">
        <v>-4.7000000000000002E-3</v>
      </c>
      <c r="V3935" s="37">
        <v>-2E-3</v>
      </c>
      <c r="W3935" s="37">
        <v>-1.6199999999999999E-2</v>
      </c>
      <c r="X3935" s="37">
        <v>-1.9800000000000002E-2</v>
      </c>
      <c r="Z3935" s="4" t="str">
        <f t="shared" si="242"/>
        <v>YES</v>
      </c>
      <c r="AA3935" s="4" t="str">
        <f t="shared" si="242"/>
        <v>YES</v>
      </c>
      <c r="AB3935" s="4" t="str">
        <f t="shared" si="242"/>
        <v>NO</v>
      </c>
      <c r="AD3935" s="4">
        <f t="shared" si="243"/>
        <v>2</v>
      </c>
    </row>
    <row r="3936" spans="1:30" ht="27.65" customHeight="1" x14ac:dyDescent="0.35">
      <c r="A3936" s="34">
        <v>3952</v>
      </c>
      <c r="B3936" s="1" t="s">
        <v>7413</v>
      </c>
      <c r="C3936" s="1" t="s">
        <v>29015</v>
      </c>
      <c r="D3936" s="1"/>
      <c r="E3936" s="1" t="s">
        <v>29008</v>
      </c>
      <c r="F3936" s="1" t="s">
        <v>29262</v>
      </c>
      <c r="G3936" s="35" t="s">
        <v>11607</v>
      </c>
      <c r="H3936" s="35" t="s">
        <v>11608</v>
      </c>
      <c r="I3936" s="35" t="s">
        <v>29</v>
      </c>
      <c r="J3936" s="36">
        <v>57973000</v>
      </c>
      <c r="K3936" s="36">
        <v>58505000</v>
      </c>
      <c r="L3936" s="36">
        <v>77287000</v>
      </c>
      <c r="M3936" s="36">
        <v>106004000</v>
      </c>
      <c r="N3936" s="36">
        <v>126849000</v>
      </c>
      <c r="O3936" s="37">
        <v>0.17019999999999999</v>
      </c>
      <c r="P3936" s="37">
        <v>0.18890000000000001</v>
      </c>
      <c r="Q3936" s="37">
        <v>0.1062</v>
      </c>
      <c r="R3936" s="37">
        <v>5.8299999999999998E-2</v>
      </c>
      <c r="S3936" s="37">
        <v>4.8800000000000003E-2</v>
      </c>
      <c r="T3936" s="37"/>
      <c r="U3936" s="37"/>
      <c r="V3936" s="37"/>
      <c r="W3936" s="37"/>
      <c r="X3936" s="37"/>
      <c r="Z3936" s="4" t="str">
        <f t="shared" si="242"/>
        <v>NO</v>
      </c>
      <c r="AA3936" s="4" t="str">
        <f t="shared" si="242"/>
        <v>NO</v>
      </c>
      <c r="AB3936" s="4" t="str">
        <f t="shared" si="242"/>
        <v>NO</v>
      </c>
      <c r="AD3936" s="4">
        <f t="shared" si="243"/>
        <v>0</v>
      </c>
    </row>
    <row r="3937" spans="1:30" ht="41.4" customHeight="1" x14ac:dyDescent="0.35">
      <c r="A3937" s="34">
        <v>3953</v>
      </c>
      <c r="B3937" s="1" t="s">
        <v>11609</v>
      </c>
      <c r="C3937" s="1"/>
      <c r="D3937" s="1"/>
      <c r="E3937" s="1"/>
      <c r="F3937" s="1" t="s">
        <v>29262</v>
      </c>
      <c r="G3937" s="35" t="s">
        <v>11610</v>
      </c>
      <c r="H3937" s="35" t="s">
        <v>11611</v>
      </c>
      <c r="I3937" s="35" t="s">
        <v>23</v>
      </c>
      <c r="J3937" s="36">
        <v>21652000</v>
      </c>
      <c r="K3937" s="36">
        <v>31011000</v>
      </c>
      <c r="L3937" s="36">
        <v>49532000</v>
      </c>
      <c r="M3937" s="36">
        <v>72195000</v>
      </c>
      <c r="N3937" s="36">
        <v>126835000</v>
      </c>
      <c r="O3937" s="37">
        <v>6.6900000000000001E-2</v>
      </c>
      <c r="P3937" s="37">
        <v>0.24060000000000001</v>
      </c>
      <c r="Q3937" s="37">
        <v>0.17460000000000001</v>
      </c>
      <c r="R3937" s="37">
        <v>7.2800000000000004E-2</v>
      </c>
      <c r="S3937" s="37">
        <v>2.2499999999999999E-2</v>
      </c>
      <c r="T3937" s="37"/>
      <c r="U3937" s="37"/>
      <c r="V3937" s="37"/>
      <c r="W3937" s="37">
        <v>-2.01E-2</v>
      </c>
      <c r="X3937" s="37">
        <v>-1.38E-2</v>
      </c>
      <c r="Z3937" s="4" t="str">
        <f t="shared" si="242"/>
        <v>NO</v>
      </c>
      <c r="AA3937" s="4" t="str">
        <f t="shared" si="242"/>
        <v>NO</v>
      </c>
      <c r="AB3937" s="4" t="str">
        <f t="shared" si="242"/>
        <v>NO</v>
      </c>
      <c r="AD3937" s="4">
        <f t="shared" si="243"/>
        <v>0</v>
      </c>
    </row>
    <row r="3938" spans="1:30" ht="14.4" customHeight="1" x14ac:dyDescent="0.35">
      <c r="A3938" s="34">
        <v>3954</v>
      </c>
      <c r="B3938" s="1" t="s">
        <v>11612</v>
      </c>
      <c r="C3938" s="1"/>
      <c r="D3938" s="1"/>
      <c r="E3938" s="1"/>
      <c r="F3938" s="1" t="s">
        <v>29262</v>
      </c>
      <c r="G3938" s="35" t="s">
        <v>11613</v>
      </c>
      <c r="H3938" s="35" t="s">
        <v>11614</v>
      </c>
      <c r="I3938" s="35" t="s">
        <v>43</v>
      </c>
      <c r="J3938" s="36"/>
      <c r="K3938" s="36"/>
      <c r="L3938" s="36"/>
      <c r="M3938" s="36"/>
      <c r="N3938" s="36">
        <v>126770000</v>
      </c>
      <c r="O3938" s="37"/>
      <c r="P3938" s="37"/>
      <c r="Q3938" s="37"/>
      <c r="R3938" s="37"/>
      <c r="S3938" s="37">
        <v>7.9100000000000004E-2</v>
      </c>
      <c r="T3938" s="37"/>
      <c r="U3938" s="37"/>
      <c r="V3938" s="37"/>
      <c r="W3938" s="37"/>
      <c r="X3938" s="37">
        <v>6.25E-2</v>
      </c>
      <c r="Z3938" s="4" t="str">
        <f t="shared" si="242"/>
        <v>NO</v>
      </c>
      <c r="AA3938" s="4" t="str">
        <f t="shared" si="242"/>
        <v>NO</v>
      </c>
      <c r="AB3938" s="4" t="str">
        <f t="shared" si="242"/>
        <v>NO</v>
      </c>
      <c r="AD3938" s="4">
        <f t="shared" si="243"/>
        <v>0</v>
      </c>
    </row>
    <row r="3939" spans="1:30" ht="14.4" customHeight="1" x14ac:dyDescent="0.35">
      <c r="A3939" s="34">
        <v>3955</v>
      </c>
      <c r="B3939" s="1" t="s">
        <v>11615</v>
      </c>
      <c r="C3939" s="1" t="s">
        <v>29015</v>
      </c>
      <c r="D3939" s="1"/>
      <c r="E3939" s="1" t="s">
        <v>29008</v>
      </c>
      <c r="F3939" s="1" t="s">
        <v>29262</v>
      </c>
      <c r="G3939" s="35" t="s">
        <v>11616</v>
      </c>
      <c r="H3939" s="35" t="s">
        <v>11617</v>
      </c>
      <c r="I3939" s="35" t="s">
        <v>29</v>
      </c>
      <c r="J3939" s="36">
        <v>57041000</v>
      </c>
      <c r="K3939" s="36">
        <v>62017000</v>
      </c>
      <c r="L3939" s="36">
        <v>92423000</v>
      </c>
      <c r="M3939" s="36">
        <v>105810000</v>
      </c>
      <c r="N3939" s="36">
        <v>126699000</v>
      </c>
      <c r="O3939" s="37">
        <v>0.32679999999999998</v>
      </c>
      <c r="P3939" s="37">
        <v>0.186</v>
      </c>
      <c r="Q3939" s="37">
        <v>0.52129999999999999</v>
      </c>
      <c r="R3939" s="37">
        <v>0.54869999999999997</v>
      </c>
      <c r="S3939" s="37">
        <v>0.61299999999999999</v>
      </c>
      <c r="T3939" s="37"/>
      <c r="U3939" s="37"/>
      <c r="V3939" s="37"/>
      <c r="W3939" s="37"/>
      <c r="X3939" s="37"/>
      <c r="Z3939" s="4" t="str">
        <f t="shared" si="242"/>
        <v>YES</v>
      </c>
      <c r="AA3939" s="4" t="str">
        <f t="shared" si="242"/>
        <v>YES</v>
      </c>
      <c r="AB3939" s="4" t="str">
        <f t="shared" si="242"/>
        <v>YES</v>
      </c>
      <c r="AD3939" s="4">
        <f t="shared" si="243"/>
        <v>3</v>
      </c>
    </row>
    <row r="3940" spans="1:30" ht="27.65" customHeight="1" x14ac:dyDescent="0.35">
      <c r="A3940" s="34">
        <v>3956</v>
      </c>
      <c r="B3940" s="1" t="s">
        <v>11618</v>
      </c>
      <c r="C3940" s="1" t="s">
        <v>29015</v>
      </c>
      <c r="D3940" s="1"/>
      <c r="E3940" s="1" t="s">
        <v>29008</v>
      </c>
      <c r="F3940" s="1" t="s">
        <v>29262</v>
      </c>
      <c r="G3940" s="35" t="s">
        <v>11619</v>
      </c>
      <c r="H3940" s="35" t="s">
        <v>11620</v>
      </c>
      <c r="I3940" s="35" t="s">
        <v>29</v>
      </c>
      <c r="J3940" s="36">
        <v>74331000</v>
      </c>
      <c r="K3940" s="36">
        <v>117024000</v>
      </c>
      <c r="L3940" s="36">
        <v>122031000</v>
      </c>
      <c r="M3940" s="36">
        <v>137664000</v>
      </c>
      <c r="N3940" s="36">
        <v>126681000</v>
      </c>
      <c r="O3940" s="37">
        <v>0.13350000000000001</v>
      </c>
      <c r="P3940" s="37">
        <v>0.1065</v>
      </c>
      <c r="Q3940" s="37">
        <v>1.7899999999999999E-2</v>
      </c>
      <c r="R3940" s="37">
        <v>3.8600000000000002E-2</v>
      </c>
      <c r="S3940" s="37">
        <v>3.7199999999999997E-2</v>
      </c>
      <c r="T3940" s="37"/>
      <c r="U3940" s="37"/>
      <c r="V3940" s="37"/>
      <c r="W3940" s="37"/>
      <c r="X3940" s="37"/>
      <c r="Z3940" s="4" t="str">
        <f t="shared" si="242"/>
        <v>NO</v>
      </c>
      <c r="AA3940" s="4" t="str">
        <f t="shared" si="242"/>
        <v>NO</v>
      </c>
      <c r="AB3940" s="4" t="str">
        <f t="shared" si="242"/>
        <v>NO</v>
      </c>
      <c r="AD3940" s="4">
        <f t="shared" si="243"/>
        <v>0</v>
      </c>
    </row>
    <row r="3941" spans="1:30" ht="14.4" customHeight="1" x14ac:dyDescent="0.35">
      <c r="A3941" s="34">
        <v>3957</v>
      </c>
      <c r="B3941" s="1" t="s">
        <v>11621</v>
      </c>
      <c r="C3941" s="1" t="s">
        <v>29015</v>
      </c>
      <c r="D3941" s="1"/>
      <c r="E3941" s="1" t="s">
        <v>29008</v>
      </c>
      <c r="F3941" s="1" t="s">
        <v>29262</v>
      </c>
      <c r="G3941" s="35" t="s">
        <v>11622</v>
      </c>
      <c r="H3941" s="35" t="s">
        <v>11623</v>
      </c>
      <c r="I3941" s="35" t="s">
        <v>29</v>
      </c>
      <c r="J3941" s="36">
        <v>90582000</v>
      </c>
      <c r="K3941" s="36">
        <v>99988000</v>
      </c>
      <c r="L3941" s="36">
        <v>109291000</v>
      </c>
      <c r="M3941" s="36">
        <v>110130000</v>
      </c>
      <c r="N3941" s="36">
        <v>126572000</v>
      </c>
      <c r="O3941" s="37">
        <v>0.24729999999999999</v>
      </c>
      <c r="P3941" s="37">
        <v>0.23549999999999999</v>
      </c>
      <c r="Q3941" s="37">
        <v>0.27629999999999999</v>
      </c>
      <c r="R3941" s="37">
        <v>0.2092</v>
      </c>
      <c r="S3941" s="37">
        <v>0.26229999999999998</v>
      </c>
      <c r="T3941" s="37"/>
      <c r="U3941" s="37">
        <v>-3.3999999999999998E-3</v>
      </c>
      <c r="V3941" s="37">
        <v>-5.0000000000000001E-4</v>
      </c>
      <c r="W3941" s="37">
        <v>-3.5999999999999999E-3</v>
      </c>
      <c r="X3941" s="37"/>
      <c r="Z3941" s="4" t="str">
        <f t="shared" si="242"/>
        <v>YES</v>
      </c>
      <c r="AA3941" s="4" t="str">
        <f t="shared" si="242"/>
        <v>YES</v>
      </c>
      <c r="AB3941" s="4" t="str">
        <f t="shared" si="242"/>
        <v>YES</v>
      </c>
      <c r="AD3941" s="4">
        <f t="shared" si="243"/>
        <v>3</v>
      </c>
    </row>
    <row r="3942" spans="1:30" ht="27.65" customHeight="1" x14ac:dyDescent="0.35">
      <c r="A3942" s="34">
        <v>3958</v>
      </c>
      <c r="B3942" s="1" t="s">
        <v>11624</v>
      </c>
      <c r="C3942" s="1"/>
      <c r="D3942" s="1"/>
      <c r="E3942" s="1"/>
      <c r="F3942" s="1" t="s">
        <v>29262</v>
      </c>
      <c r="G3942" s="35" t="s">
        <v>11625</v>
      </c>
      <c r="H3942" s="35" t="s">
        <v>11626</v>
      </c>
      <c r="I3942" s="35" t="s">
        <v>33</v>
      </c>
      <c r="J3942" s="36">
        <v>70881000</v>
      </c>
      <c r="K3942" s="36">
        <v>65805000</v>
      </c>
      <c r="L3942" s="36">
        <v>69027000</v>
      </c>
      <c r="M3942" s="36">
        <v>99465000</v>
      </c>
      <c r="N3942" s="36">
        <v>126544000</v>
      </c>
      <c r="O3942" s="37">
        <v>0.35499999999999998</v>
      </c>
      <c r="P3942" s="37">
        <v>2.53E-2</v>
      </c>
      <c r="Q3942" s="37">
        <v>3.0499999999999999E-2</v>
      </c>
      <c r="R3942" s="37">
        <v>0.1144</v>
      </c>
      <c r="S3942" s="37">
        <v>0.1162</v>
      </c>
      <c r="T3942" s="37">
        <v>-1E-4</v>
      </c>
      <c r="U3942" s="37">
        <v>-3.7000000000000002E-3</v>
      </c>
      <c r="V3942" s="37">
        <v>-2.1000000000000001E-2</v>
      </c>
      <c r="W3942" s="37">
        <v>-1.77E-2</v>
      </c>
      <c r="X3942" s="37">
        <v>-4.0000000000000001E-3</v>
      </c>
      <c r="Z3942" s="4" t="str">
        <f t="shared" si="242"/>
        <v>NO</v>
      </c>
      <c r="AA3942" s="4" t="str">
        <f t="shared" si="242"/>
        <v>NO</v>
      </c>
      <c r="AB3942" s="4" t="str">
        <f t="shared" si="242"/>
        <v>NO</v>
      </c>
      <c r="AD3942" s="4">
        <f t="shared" si="243"/>
        <v>0</v>
      </c>
    </row>
    <row r="3943" spans="1:30" ht="41.4" customHeight="1" x14ac:dyDescent="0.35">
      <c r="A3943" s="34">
        <v>3959</v>
      </c>
      <c r="B3943" s="1" t="s">
        <v>11627</v>
      </c>
      <c r="C3943" s="1"/>
      <c r="D3943" s="1"/>
      <c r="E3943" s="1"/>
      <c r="F3943" s="1" t="s">
        <v>29262</v>
      </c>
      <c r="G3943" s="35" t="s">
        <v>11628</v>
      </c>
      <c r="H3943" s="35" t="s">
        <v>11629</v>
      </c>
      <c r="I3943" s="35" t="s">
        <v>36</v>
      </c>
      <c r="J3943" s="36">
        <v>191460000</v>
      </c>
      <c r="K3943" s="36">
        <v>184981000</v>
      </c>
      <c r="L3943" s="36">
        <v>230731000</v>
      </c>
      <c r="M3943" s="36">
        <v>298876000</v>
      </c>
      <c r="N3943" s="36">
        <v>126514000</v>
      </c>
      <c r="O3943" s="37">
        <v>0.2767</v>
      </c>
      <c r="P3943" s="37">
        <v>0.45129999999999998</v>
      </c>
      <c r="Q3943" s="37">
        <v>0.4995</v>
      </c>
      <c r="R3943" s="37">
        <v>6.7000000000000004E-2</v>
      </c>
      <c r="S3943" s="37">
        <v>-7.2800000000000004E-2</v>
      </c>
      <c r="T3943" s="37"/>
      <c r="U3943" s="37"/>
      <c r="V3943" s="37"/>
      <c r="W3943" s="37"/>
      <c r="X3943" s="37"/>
      <c r="Z3943" s="4" t="str">
        <f t="shared" si="242"/>
        <v>YES</v>
      </c>
      <c r="AA3943" s="4" t="str">
        <f t="shared" si="242"/>
        <v>NO</v>
      </c>
      <c r="AB3943" s="4" t="str">
        <f t="shared" si="242"/>
        <v>NO</v>
      </c>
      <c r="AD3943" s="4">
        <f t="shared" si="243"/>
        <v>1</v>
      </c>
    </row>
    <row r="3944" spans="1:30" ht="14.4" customHeight="1" x14ac:dyDescent="0.35">
      <c r="A3944" s="34">
        <v>3960</v>
      </c>
      <c r="B3944" s="1" t="s">
        <v>11630</v>
      </c>
      <c r="C3944" s="1" t="s">
        <v>29015</v>
      </c>
      <c r="D3944" s="1"/>
      <c r="E3944" s="1" t="s">
        <v>29008</v>
      </c>
      <c r="F3944" s="1" t="s">
        <v>29262</v>
      </c>
      <c r="G3944" s="35" t="s">
        <v>11631</v>
      </c>
      <c r="H3944" s="35" t="s">
        <v>11632</v>
      </c>
      <c r="I3944" s="35" t="s">
        <v>29</v>
      </c>
      <c r="J3944" s="36"/>
      <c r="K3944" s="36">
        <v>57339000</v>
      </c>
      <c r="L3944" s="36">
        <v>72690000</v>
      </c>
      <c r="M3944" s="36">
        <v>103550000</v>
      </c>
      <c r="N3944" s="36">
        <v>126510000</v>
      </c>
      <c r="O3944" s="37"/>
      <c r="P3944" s="37">
        <v>0.4662</v>
      </c>
      <c r="Q3944" s="37">
        <v>0.19650000000000001</v>
      </c>
      <c r="R3944" s="37">
        <v>2.52E-2</v>
      </c>
      <c r="S3944" s="37">
        <v>1.2999999999999999E-2</v>
      </c>
      <c r="T3944" s="37"/>
      <c r="U3944" s="37"/>
      <c r="V3944" s="37"/>
      <c r="W3944" s="37"/>
      <c r="X3944" s="37"/>
      <c r="Z3944" s="4" t="str">
        <f t="shared" si="242"/>
        <v>NO</v>
      </c>
      <c r="AA3944" s="4" t="str">
        <f t="shared" si="242"/>
        <v>NO</v>
      </c>
      <c r="AB3944" s="4" t="str">
        <f t="shared" si="242"/>
        <v>NO</v>
      </c>
      <c r="AD3944" s="4">
        <f t="shared" si="243"/>
        <v>0</v>
      </c>
    </row>
    <row r="3945" spans="1:30" ht="14.4" customHeight="1" x14ac:dyDescent="0.35">
      <c r="A3945" s="34">
        <v>3961</v>
      </c>
      <c r="B3945" s="1" t="s">
        <v>11633</v>
      </c>
      <c r="C3945" s="1"/>
      <c r="D3945" s="1"/>
      <c r="E3945" s="1"/>
      <c r="F3945" s="1" t="s">
        <v>29262</v>
      </c>
      <c r="G3945" s="35" t="s">
        <v>11634</v>
      </c>
      <c r="H3945" s="35" t="s">
        <v>11635</v>
      </c>
      <c r="I3945" s="35" t="s">
        <v>23</v>
      </c>
      <c r="J3945" s="36">
        <v>125219000</v>
      </c>
      <c r="K3945" s="36">
        <v>142311000</v>
      </c>
      <c r="L3945" s="36">
        <v>143199000</v>
      </c>
      <c r="M3945" s="36">
        <v>133976000</v>
      </c>
      <c r="N3945" s="36">
        <v>126491000</v>
      </c>
      <c r="O3945" s="37">
        <v>0.1696</v>
      </c>
      <c r="P3945" s="37">
        <v>0.27450000000000002</v>
      </c>
      <c r="Q3945" s="37">
        <v>0.25800000000000001</v>
      </c>
      <c r="R3945" s="37">
        <v>-5.7700000000000001E-2</v>
      </c>
      <c r="S3945" s="37">
        <v>0.37519999999999998</v>
      </c>
      <c r="T3945" s="37"/>
      <c r="U3945" s="37"/>
      <c r="V3945" s="37"/>
      <c r="W3945" s="37"/>
      <c r="X3945" s="37"/>
      <c r="Z3945" s="4" t="str">
        <f t="shared" si="242"/>
        <v>YES</v>
      </c>
      <c r="AA3945" s="4" t="str">
        <f t="shared" si="242"/>
        <v>NO</v>
      </c>
      <c r="AB3945" s="4" t="str">
        <f t="shared" si="242"/>
        <v>YES</v>
      </c>
      <c r="AD3945" s="4">
        <f t="shared" si="243"/>
        <v>2</v>
      </c>
    </row>
    <row r="3946" spans="1:30" ht="14.4" customHeight="1" x14ac:dyDescent="0.35">
      <c r="A3946" s="34">
        <v>3962</v>
      </c>
      <c r="B3946" s="1" t="s">
        <v>11636</v>
      </c>
      <c r="C3946" s="1"/>
      <c r="D3946" s="1"/>
      <c r="E3946" s="1"/>
      <c r="F3946" s="1" t="s">
        <v>29262</v>
      </c>
      <c r="G3946" s="35" t="s">
        <v>11637</v>
      </c>
      <c r="H3946" s="35" t="s">
        <v>11638</v>
      </c>
      <c r="I3946" s="35" t="s">
        <v>23</v>
      </c>
      <c r="J3946" s="36">
        <v>42656000</v>
      </c>
      <c r="K3946" s="36">
        <v>44718000</v>
      </c>
      <c r="L3946" s="36">
        <v>66084000</v>
      </c>
      <c r="M3946" s="36">
        <v>96580000</v>
      </c>
      <c r="N3946" s="36">
        <v>126487000</v>
      </c>
      <c r="O3946" s="37">
        <v>0.01</v>
      </c>
      <c r="P3946" s="37">
        <v>1.9900000000000001E-2</v>
      </c>
      <c r="Q3946" s="37">
        <v>0.01</v>
      </c>
      <c r="R3946" s="37">
        <v>0.01</v>
      </c>
      <c r="S3946" s="37"/>
      <c r="T3946" s="37"/>
      <c r="U3946" s="37"/>
      <c r="V3946" s="37"/>
      <c r="W3946" s="37"/>
      <c r="X3946" s="37"/>
      <c r="Z3946" s="4" t="str">
        <f t="shared" si="242"/>
        <v>NO</v>
      </c>
      <c r="AA3946" s="4" t="str">
        <f t="shared" si="242"/>
        <v>NO</v>
      </c>
      <c r="AB3946" s="4" t="str">
        <f t="shared" si="242"/>
        <v>NO</v>
      </c>
      <c r="AD3946" s="4">
        <f t="shared" si="243"/>
        <v>0</v>
      </c>
    </row>
    <row r="3947" spans="1:30" ht="14.4" customHeight="1" x14ac:dyDescent="0.35">
      <c r="A3947" s="34">
        <v>3963</v>
      </c>
      <c r="B3947" s="1" t="s">
        <v>11639</v>
      </c>
      <c r="C3947" s="1" t="s">
        <v>29015</v>
      </c>
      <c r="D3947" s="1"/>
      <c r="E3947" s="1" t="s">
        <v>29008</v>
      </c>
      <c r="F3947" s="1" t="s">
        <v>29262</v>
      </c>
      <c r="G3947" s="35" t="s">
        <v>11640</v>
      </c>
      <c r="H3947" s="35" t="s">
        <v>11641</v>
      </c>
      <c r="I3947" s="35" t="s">
        <v>29</v>
      </c>
      <c r="J3947" s="36">
        <v>17878000</v>
      </c>
      <c r="K3947" s="36">
        <v>27494000</v>
      </c>
      <c r="L3947" s="36">
        <v>70011000</v>
      </c>
      <c r="M3947" s="36">
        <v>114404000</v>
      </c>
      <c r="N3947" s="36">
        <v>126471000</v>
      </c>
      <c r="O3947" s="37">
        <v>0.36770000000000003</v>
      </c>
      <c r="P3947" s="37">
        <v>0.1368</v>
      </c>
      <c r="Q3947" s="37">
        <v>6.5199999999999994E-2</v>
      </c>
      <c r="R3947" s="37">
        <v>0.1056</v>
      </c>
      <c r="S3947" s="37">
        <v>-3.1800000000000002E-2</v>
      </c>
      <c r="T3947" s="37">
        <v>0.35099999999999998</v>
      </c>
      <c r="U3947" s="37"/>
      <c r="V3947" s="37"/>
      <c r="W3947" s="37"/>
      <c r="X3947" s="37"/>
      <c r="Z3947" s="4" t="str">
        <f t="shared" si="242"/>
        <v>NO</v>
      </c>
      <c r="AA3947" s="4" t="str">
        <f t="shared" si="242"/>
        <v>NO</v>
      </c>
      <c r="AB3947" s="4" t="str">
        <f t="shared" si="242"/>
        <v>NO</v>
      </c>
      <c r="AD3947" s="4">
        <f t="shared" si="243"/>
        <v>0</v>
      </c>
    </row>
    <row r="3948" spans="1:30" ht="27.65" customHeight="1" x14ac:dyDescent="0.35">
      <c r="A3948" s="34">
        <v>3964</v>
      </c>
      <c r="B3948" s="1" t="s">
        <v>11642</v>
      </c>
      <c r="C3948" s="1" t="s">
        <v>29015</v>
      </c>
      <c r="D3948" s="1" t="s">
        <v>29042</v>
      </c>
      <c r="E3948" s="1"/>
      <c r="F3948" s="1" t="s">
        <v>29262</v>
      </c>
      <c r="G3948" s="35" t="s">
        <v>11643</v>
      </c>
      <c r="H3948" s="35" t="s">
        <v>11644</v>
      </c>
      <c r="I3948" s="35" t="s">
        <v>23</v>
      </c>
      <c r="J3948" s="36">
        <v>97205000</v>
      </c>
      <c r="K3948" s="36">
        <v>102209000</v>
      </c>
      <c r="L3948" s="36">
        <v>102345000</v>
      </c>
      <c r="M3948" s="36">
        <v>100600000</v>
      </c>
      <c r="N3948" s="36">
        <v>126431000</v>
      </c>
      <c r="O3948" s="37">
        <v>0.5444</v>
      </c>
      <c r="P3948" s="37">
        <v>0.64990000000000003</v>
      </c>
      <c r="Q3948" s="37">
        <v>0.37859999999999999</v>
      </c>
      <c r="R3948" s="37">
        <v>0.74819999999999998</v>
      </c>
      <c r="S3948" s="37">
        <v>0.77990000000000004</v>
      </c>
      <c r="T3948" s="37">
        <v>-8.7499999999999994E-2</v>
      </c>
      <c r="U3948" s="37">
        <v>0.40050000000000002</v>
      </c>
      <c r="V3948" s="37">
        <v>-0.24660000000000001</v>
      </c>
      <c r="W3948" s="37">
        <v>0.28460000000000002</v>
      </c>
      <c r="X3948" s="37">
        <v>0.34310000000000002</v>
      </c>
      <c r="Z3948" s="4" t="str">
        <f t="shared" si="242"/>
        <v>YES</v>
      </c>
      <c r="AA3948" s="4" t="str">
        <f t="shared" si="242"/>
        <v>YES</v>
      </c>
      <c r="AB3948" s="4" t="str">
        <f t="shared" si="242"/>
        <v>YES</v>
      </c>
      <c r="AD3948" s="4">
        <f t="shared" si="243"/>
        <v>3</v>
      </c>
    </row>
    <row r="3949" spans="1:30" ht="14.4" customHeight="1" x14ac:dyDescent="0.35">
      <c r="A3949" s="34">
        <v>3965</v>
      </c>
      <c r="B3949" s="1" t="s">
        <v>11645</v>
      </c>
      <c r="C3949" s="1"/>
      <c r="D3949" s="1"/>
      <c r="E3949" s="1"/>
      <c r="F3949" s="1" t="s">
        <v>29262</v>
      </c>
      <c r="G3949" s="35" t="s">
        <v>11646</v>
      </c>
      <c r="H3949" s="35" t="s">
        <v>11647</v>
      </c>
      <c r="I3949" s="35" t="s">
        <v>33</v>
      </c>
      <c r="J3949" s="36">
        <v>97199000</v>
      </c>
      <c r="K3949" s="36">
        <v>95268000</v>
      </c>
      <c r="L3949" s="36">
        <v>99428000</v>
      </c>
      <c r="M3949" s="36">
        <v>131470000</v>
      </c>
      <c r="N3949" s="36">
        <v>126380000</v>
      </c>
      <c r="O3949" s="37">
        <v>0.30020000000000002</v>
      </c>
      <c r="P3949" s="37">
        <v>0.29220000000000002</v>
      </c>
      <c r="Q3949" s="37">
        <v>0.29530000000000001</v>
      </c>
      <c r="R3949" s="37">
        <v>0.42030000000000001</v>
      </c>
      <c r="S3949" s="37">
        <v>0.32469999999999999</v>
      </c>
      <c r="T3949" s="37"/>
      <c r="U3949" s="37"/>
      <c r="V3949" s="37"/>
      <c r="W3949" s="37"/>
      <c r="X3949" s="37"/>
      <c r="Z3949" s="4" t="str">
        <f t="shared" si="242"/>
        <v>YES</v>
      </c>
      <c r="AA3949" s="4" t="str">
        <f t="shared" si="242"/>
        <v>YES</v>
      </c>
      <c r="AB3949" s="4" t="str">
        <f t="shared" si="242"/>
        <v>YES</v>
      </c>
      <c r="AD3949" s="4">
        <f t="shared" si="243"/>
        <v>3</v>
      </c>
    </row>
    <row r="3950" spans="1:30" ht="27.65" customHeight="1" x14ac:dyDescent="0.35">
      <c r="A3950" s="34">
        <v>3966</v>
      </c>
      <c r="B3950" s="1" t="s">
        <v>11648</v>
      </c>
      <c r="C3950" s="1"/>
      <c r="D3950" s="1"/>
      <c r="E3950" s="1"/>
      <c r="F3950" s="1" t="s">
        <v>29262</v>
      </c>
      <c r="G3950" s="35" t="s">
        <v>11649</v>
      </c>
      <c r="H3950" s="35" t="s">
        <v>11650</v>
      </c>
      <c r="I3950" s="35" t="s">
        <v>33</v>
      </c>
      <c r="J3950" s="36"/>
      <c r="K3950" s="36"/>
      <c r="L3950" s="36">
        <v>45871000</v>
      </c>
      <c r="M3950" s="36">
        <v>59886000</v>
      </c>
      <c r="N3950" s="36">
        <v>126365000</v>
      </c>
      <c r="O3950" s="37"/>
      <c r="P3950" s="37"/>
      <c r="Q3950" s="37">
        <v>0.14430000000000001</v>
      </c>
      <c r="R3950" s="37">
        <v>0.1171</v>
      </c>
      <c r="S3950" s="37">
        <v>-9.2700000000000005E-2</v>
      </c>
      <c r="T3950" s="37"/>
      <c r="U3950" s="37"/>
      <c r="V3950" s="37"/>
      <c r="W3950" s="37"/>
      <c r="X3950" s="37"/>
      <c r="Z3950" s="4" t="str">
        <f t="shared" si="242"/>
        <v>NO</v>
      </c>
      <c r="AA3950" s="4" t="str">
        <f t="shared" si="242"/>
        <v>NO</v>
      </c>
      <c r="AB3950" s="4" t="str">
        <f t="shared" si="242"/>
        <v>NO</v>
      </c>
      <c r="AD3950" s="4">
        <f t="shared" si="243"/>
        <v>0</v>
      </c>
    </row>
    <row r="3951" spans="1:30" ht="27.65" customHeight="1" x14ac:dyDescent="0.35">
      <c r="A3951" s="34">
        <v>3967</v>
      </c>
      <c r="B3951" s="1" t="s">
        <v>11651</v>
      </c>
      <c r="C3951" s="1"/>
      <c r="D3951" s="1"/>
      <c r="E3951" s="1"/>
      <c r="F3951" s="1" t="s">
        <v>29262</v>
      </c>
      <c r="G3951" s="35" t="s">
        <v>11652</v>
      </c>
      <c r="H3951" s="35" t="s">
        <v>11653</v>
      </c>
      <c r="I3951" s="35" t="s">
        <v>23</v>
      </c>
      <c r="J3951" s="36">
        <v>109461000</v>
      </c>
      <c r="K3951" s="36">
        <v>103924000</v>
      </c>
      <c r="L3951" s="36">
        <v>107603000</v>
      </c>
      <c r="M3951" s="36">
        <v>116439000</v>
      </c>
      <c r="N3951" s="36">
        <v>126361000</v>
      </c>
      <c r="O3951" s="37">
        <v>0.1232</v>
      </c>
      <c r="P3951" s="37">
        <v>6.5299999999999997E-2</v>
      </c>
      <c r="Q3951" s="37">
        <v>8.4000000000000005E-2</v>
      </c>
      <c r="R3951" s="37">
        <v>6.9199999999999998E-2</v>
      </c>
      <c r="S3951" s="37">
        <v>3.6200000000000003E-2</v>
      </c>
      <c r="T3951" s="37"/>
      <c r="U3951" s="37"/>
      <c r="V3951" s="37"/>
      <c r="W3951" s="37"/>
      <c r="X3951" s="37"/>
      <c r="Z3951" s="4" t="str">
        <f t="shared" si="242"/>
        <v>NO</v>
      </c>
      <c r="AA3951" s="4" t="str">
        <f t="shared" si="242"/>
        <v>NO</v>
      </c>
      <c r="AB3951" s="4" t="str">
        <f t="shared" si="242"/>
        <v>NO</v>
      </c>
      <c r="AD3951" s="4">
        <f t="shared" si="243"/>
        <v>0</v>
      </c>
    </row>
    <row r="3952" spans="1:30" ht="14.4" customHeight="1" x14ac:dyDescent="0.35">
      <c r="A3952" s="34">
        <v>3968</v>
      </c>
      <c r="B3952" s="1" t="s">
        <v>11654</v>
      </c>
      <c r="C3952" s="1" t="s">
        <v>29015</v>
      </c>
      <c r="D3952" s="1"/>
      <c r="E3952" s="1" t="s">
        <v>29008</v>
      </c>
      <c r="F3952" s="1" t="s">
        <v>29262</v>
      </c>
      <c r="G3952" s="35" t="s">
        <v>11655</v>
      </c>
      <c r="H3952" s="35" t="s">
        <v>11656</v>
      </c>
      <c r="I3952" s="35" t="s">
        <v>29</v>
      </c>
      <c r="J3952" s="36">
        <v>30453000</v>
      </c>
      <c r="K3952" s="36">
        <v>38211000</v>
      </c>
      <c r="L3952" s="36">
        <v>71261000</v>
      </c>
      <c r="M3952" s="36">
        <v>106017000</v>
      </c>
      <c r="N3952" s="36">
        <v>126334000</v>
      </c>
      <c r="O3952" s="37">
        <v>0.2651</v>
      </c>
      <c r="P3952" s="37">
        <v>0.19259999999999999</v>
      </c>
      <c r="Q3952" s="37">
        <v>6.9400000000000003E-2</v>
      </c>
      <c r="R3952" s="37">
        <v>0.16539999999999999</v>
      </c>
      <c r="S3952" s="37">
        <v>0.18709999999999999</v>
      </c>
      <c r="T3952" s="37">
        <v>-3.7000000000000002E-3</v>
      </c>
      <c r="U3952" s="37">
        <v>-1.6000000000000001E-3</v>
      </c>
      <c r="V3952" s="37">
        <v>-8.0000000000000004E-4</v>
      </c>
      <c r="W3952" s="37">
        <v>-2.9999999999999997E-4</v>
      </c>
      <c r="X3952" s="37"/>
      <c r="Z3952" s="4" t="str">
        <f t="shared" si="242"/>
        <v>NO</v>
      </c>
      <c r="AA3952" s="4" t="str">
        <f t="shared" si="242"/>
        <v>NO</v>
      </c>
      <c r="AB3952" s="4" t="str">
        <f t="shared" si="242"/>
        <v>NO</v>
      </c>
      <c r="AD3952" s="4">
        <f t="shared" si="243"/>
        <v>0</v>
      </c>
    </row>
    <row r="3953" spans="1:30" ht="26.5" x14ac:dyDescent="0.35">
      <c r="A3953" s="34">
        <v>3969</v>
      </c>
      <c r="B3953" s="1" t="s">
        <v>11657</v>
      </c>
      <c r="C3953" s="1"/>
      <c r="D3953" s="1"/>
      <c r="E3953" s="1"/>
      <c r="F3953" s="1" t="s">
        <v>29262</v>
      </c>
      <c r="G3953" s="35" t="s">
        <v>11658</v>
      </c>
      <c r="H3953" s="35" t="s">
        <v>11659</v>
      </c>
      <c r="I3953" s="35" t="s">
        <v>544</v>
      </c>
      <c r="J3953" s="36">
        <v>112833000</v>
      </c>
      <c r="K3953" s="36">
        <v>137793000</v>
      </c>
      <c r="L3953" s="36">
        <v>131793000</v>
      </c>
      <c r="M3953" s="36">
        <v>132792000</v>
      </c>
      <c r="N3953" s="36">
        <v>126305000</v>
      </c>
      <c r="O3953" s="37">
        <v>5.33E-2</v>
      </c>
      <c r="P3953" s="37">
        <v>0.11119999999999999</v>
      </c>
      <c r="Q3953" s="37">
        <v>0.13139999999999999</v>
      </c>
      <c r="R3953" s="37">
        <v>-1.4E-2</v>
      </c>
      <c r="S3953" s="37">
        <v>-8.1500000000000003E-2</v>
      </c>
      <c r="T3953" s="37"/>
      <c r="U3953" s="37"/>
      <c r="V3953" s="37"/>
      <c r="W3953" s="37">
        <v>-2.3999999999999998E-3</v>
      </c>
      <c r="X3953" s="37">
        <v>-1.4E-3</v>
      </c>
      <c r="Z3953" s="4" t="str">
        <f t="shared" si="242"/>
        <v>NO</v>
      </c>
      <c r="AA3953" s="4" t="str">
        <f t="shared" si="242"/>
        <v>NO</v>
      </c>
      <c r="AB3953" s="4" t="str">
        <f t="shared" si="242"/>
        <v>NO</v>
      </c>
      <c r="AD3953" s="4">
        <f t="shared" si="243"/>
        <v>0</v>
      </c>
    </row>
    <row r="3954" spans="1:30" ht="14.4" customHeight="1" x14ac:dyDescent="0.35">
      <c r="A3954" s="34">
        <v>3970</v>
      </c>
      <c r="B3954" s="1" t="s">
        <v>11660</v>
      </c>
      <c r="C3954" s="1"/>
      <c r="D3954" s="1"/>
      <c r="E3954" s="1"/>
      <c r="F3954" s="1" t="s">
        <v>29262</v>
      </c>
      <c r="G3954" s="35" t="s">
        <v>11661</v>
      </c>
      <c r="H3954" s="35" t="s">
        <v>11662</v>
      </c>
      <c r="I3954" s="35" t="s">
        <v>544</v>
      </c>
      <c r="J3954" s="36">
        <v>79259000</v>
      </c>
      <c r="K3954" s="36">
        <v>59671000</v>
      </c>
      <c r="L3954" s="36">
        <v>97328000</v>
      </c>
      <c r="M3954" s="36">
        <v>112016000</v>
      </c>
      <c r="N3954" s="36">
        <v>126297000</v>
      </c>
      <c r="O3954" s="37">
        <v>5.6800000000000003E-2</v>
      </c>
      <c r="P3954" s="37">
        <v>3.2099999999999997E-2</v>
      </c>
      <c r="Q3954" s="37">
        <v>7.7399999999999997E-2</v>
      </c>
      <c r="R3954" s="37">
        <v>0.13159999999999999</v>
      </c>
      <c r="S3954" s="37">
        <v>7.3499999999999996E-2</v>
      </c>
      <c r="T3954" s="37">
        <v>-5.0000000000000001E-4</v>
      </c>
      <c r="U3954" s="37"/>
      <c r="V3954" s="37"/>
      <c r="W3954" s="37"/>
      <c r="X3954" s="37"/>
      <c r="Z3954" s="4" t="str">
        <f t="shared" si="242"/>
        <v>NO</v>
      </c>
      <c r="AA3954" s="4" t="str">
        <f t="shared" si="242"/>
        <v>NO</v>
      </c>
      <c r="AB3954" s="4" t="str">
        <f t="shared" si="242"/>
        <v>NO</v>
      </c>
      <c r="AD3954" s="4">
        <f t="shared" si="243"/>
        <v>0</v>
      </c>
    </row>
    <row r="3955" spans="1:30" ht="14.4" customHeight="1" x14ac:dyDescent="0.35">
      <c r="A3955" s="34">
        <v>3971</v>
      </c>
      <c r="B3955" s="1" t="s">
        <v>11663</v>
      </c>
      <c r="C3955" s="1" t="s">
        <v>29015</v>
      </c>
      <c r="D3955" s="1"/>
      <c r="E3955" s="1" t="s">
        <v>29008</v>
      </c>
      <c r="F3955" s="1" t="s">
        <v>29262</v>
      </c>
      <c r="G3955" s="35" t="s">
        <v>11664</v>
      </c>
      <c r="H3955" s="35" t="s">
        <v>11665</v>
      </c>
      <c r="I3955" s="35" t="s">
        <v>29</v>
      </c>
      <c r="J3955" s="36">
        <v>93686000</v>
      </c>
      <c r="K3955" s="36">
        <v>105178000</v>
      </c>
      <c r="L3955" s="36">
        <v>114514000</v>
      </c>
      <c r="M3955" s="36">
        <v>114257000</v>
      </c>
      <c r="N3955" s="36">
        <v>126265000</v>
      </c>
      <c r="O3955" s="37">
        <v>0.158</v>
      </c>
      <c r="P3955" s="37">
        <v>0.15290000000000001</v>
      </c>
      <c r="Q3955" s="37">
        <v>0.14000000000000001</v>
      </c>
      <c r="R3955" s="37">
        <v>9.0399999999999994E-2</v>
      </c>
      <c r="S3955" s="37">
        <v>8.5800000000000001E-2</v>
      </c>
      <c r="T3955" s="37">
        <v>-5.4000000000000003E-3</v>
      </c>
      <c r="U3955" s="37">
        <v>-9.7000000000000003E-3</v>
      </c>
      <c r="V3955" s="37">
        <v>-7.6E-3</v>
      </c>
      <c r="W3955" s="37">
        <v>-1.09E-2</v>
      </c>
      <c r="X3955" s="37">
        <v>-7.0000000000000001E-3</v>
      </c>
      <c r="Z3955" s="4" t="str">
        <f t="shared" si="242"/>
        <v>NO</v>
      </c>
      <c r="AA3955" s="4" t="str">
        <f t="shared" si="242"/>
        <v>NO</v>
      </c>
      <c r="AB3955" s="4" t="str">
        <f t="shared" si="242"/>
        <v>NO</v>
      </c>
      <c r="AD3955" s="4">
        <f t="shared" si="243"/>
        <v>0</v>
      </c>
    </row>
    <row r="3956" spans="1:30" ht="27.65" customHeight="1" x14ac:dyDescent="0.35">
      <c r="A3956" s="34">
        <v>3972</v>
      </c>
      <c r="B3956" s="1" t="s">
        <v>11666</v>
      </c>
      <c r="C3956" s="1"/>
      <c r="D3956" s="1"/>
      <c r="E3956" s="1"/>
      <c r="F3956" s="1" t="s">
        <v>29262</v>
      </c>
      <c r="G3956" s="35" t="s">
        <v>11667</v>
      </c>
      <c r="H3956" s="35" t="s">
        <v>11668</v>
      </c>
      <c r="I3956" s="35" t="s">
        <v>23</v>
      </c>
      <c r="J3956" s="36">
        <v>74000</v>
      </c>
      <c r="K3956" s="36">
        <v>21710000</v>
      </c>
      <c r="L3956" s="36">
        <v>61303000</v>
      </c>
      <c r="M3956" s="36">
        <v>96997000</v>
      </c>
      <c r="N3956" s="36">
        <v>126241000</v>
      </c>
      <c r="O3956" s="37">
        <v>-401.39190000000002</v>
      </c>
      <c r="P3956" s="37">
        <v>-2.2707000000000002</v>
      </c>
      <c r="Q3956" s="37">
        <v>-0.57440000000000002</v>
      </c>
      <c r="R3956" s="37">
        <v>-0.3054</v>
      </c>
      <c r="S3956" s="37">
        <v>-0.18149999999999999</v>
      </c>
      <c r="T3956" s="37">
        <v>-419.35140000000001</v>
      </c>
      <c r="U3956" s="37">
        <v>-2.6242999999999999</v>
      </c>
      <c r="V3956" s="37">
        <v>-0.72150000000000003</v>
      </c>
      <c r="W3956" s="37">
        <v>-0.40770000000000001</v>
      </c>
      <c r="X3956" s="37">
        <v>-0.27050000000000002</v>
      </c>
      <c r="Z3956" s="4" t="str">
        <f t="shared" si="242"/>
        <v>NO</v>
      </c>
      <c r="AA3956" s="4" t="str">
        <f t="shared" si="242"/>
        <v>NO</v>
      </c>
      <c r="AB3956" s="4" t="str">
        <f t="shared" si="242"/>
        <v>NO</v>
      </c>
      <c r="AD3956" s="4">
        <f t="shared" si="243"/>
        <v>0</v>
      </c>
    </row>
    <row r="3957" spans="1:30" ht="14.4" customHeight="1" x14ac:dyDescent="0.35">
      <c r="A3957" s="34">
        <v>3973</v>
      </c>
      <c r="B3957" s="1" t="s">
        <v>8892</v>
      </c>
      <c r="C3957" s="1"/>
      <c r="D3957" s="1"/>
      <c r="E3957" s="1"/>
      <c r="F3957" s="1" t="s">
        <v>29262</v>
      </c>
      <c r="G3957" s="35" t="s">
        <v>11669</v>
      </c>
      <c r="H3957" s="35" t="s">
        <v>11670</v>
      </c>
      <c r="I3957" s="35" t="s">
        <v>33</v>
      </c>
      <c r="J3957" s="36">
        <v>79493000</v>
      </c>
      <c r="K3957" s="36">
        <v>80714000</v>
      </c>
      <c r="L3957" s="36">
        <v>98421000</v>
      </c>
      <c r="M3957" s="36">
        <v>113122000</v>
      </c>
      <c r="N3957" s="36">
        <v>126217000</v>
      </c>
      <c r="O3957" s="37">
        <v>2.93E-2</v>
      </c>
      <c r="P3957" s="37">
        <v>-0.3795</v>
      </c>
      <c r="Q3957" s="37">
        <v>-0.32879999999999998</v>
      </c>
      <c r="R3957" s="37">
        <v>-0.20069999999999999</v>
      </c>
      <c r="S3957" s="37">
        <v>-0.14849999999999999</v>
      </c>
      <c r="T3957" s="37">
        <v>-0.54420000000000002</v>
      </c>
      <c r="U3957" s="37">
        <v>-0.41149999999999998</v>
      </c>
      <c r="V3957" s="37">
        <v>-0.3009</v>
      </c>
      <c r="W3957" s="37">
        <v>-0.24179999999999999</v>
      </c>
      <c r="X3957" s="37">
        <v>-8.1299999999999997E-2</v>
      </c>
      <c r="Z3957" s="4" t="str">
        <f t="shared" si="242"/>
        <v>NO</v>
      </c>
      <c r="AA3957" s="4" t="str">
        <f t="shared" si="242"/>
        <v>NO</v>
      </c>
      <c r="AB3957" s="4" t="str">
        <f t="shared" si="242"/>
        <v>NO</v>
      </c>
      <c r="AD3957" s="4">
        <f t="shared" si="243"/>
        <v>0</v>
      </c>
    </row>
    <row r="3958" spans="1:30" ht="27.65" customHeight="1" x14ac:dyDescent="0.35">
      <c r="A3958" s="34">
        <v>3974</v>
      </c>
      <c r="B3958" s="1" t="s">
        <v>11671</v>
      </c>
      <c r="C3958" s="1" t="s">
        <v>29015</v>
      </c>
      <c r="D3958" s="1"/>
      <c r="E3958" s="1" t="s">
        <v>29008</v>
      </c>
      <c r="F3958" s="1" t="s">
        <v>29262</v>
      </c>
      <c r="G3958" s="35" t="s">
        <v>11672</v>
      </c>
      <c r="H3958" s="35" t="s">
        <v>11673</v>
      </c>
      <c r="I3958" s="35" t="s">
        <v>29</v>
      </c>
      <c r="J3958" s="36">
        <v>95813000</v>
      </c>
      <c r="K3958" s="36">
        <v>96656000</v>
      </c>
      <c r="L3958" s="36">
        <v>105241000</v>
      </c>
      <c r="M3958" s="36">
        <v>107968000</v>
      </c>
      <c r="N3958" s="36">
        <v>126142000</v>
      </c>
      <c r="O3958" s="37">
        <v>3.8800000000000001E-2</v>
      </c>
      <c r="P3958" s="37">
        <v>8.0299999999999996E-2</v>
      </c>
      <c r="Q3958" s="37">
        <v>0.1104</v>
      </c>
      <c r="R3958" s="37">
        <v>0.1215</v>
      </c>
      <c r="S3958" s="37">
        <v>0.16619999999999999</v>
      </c>
      <c r="T3958" s="37"/>
      <c r="U3958" s="37"/>
      <c r="V3958" s="37"/>
      <c r="W3958" s="37"/>
      <c r="X3958" s="37"/>
      <c r="Z3958" s="4" t="str">
        <f t="shared" si="242"/>
        <v>NO</v>
      </c>
      <c r="AA3958" s="4" t="str">
        <f t="shared" si="242"/>
        <v>NO</v>
      </c>
      <c r="AB3958" s="4" t="str">
        <f t="shared" si="242"/>
        <v>NO</v>
      </c>
      <c r="AD3958" s="4">
        <f t="shared" si="243"/>
        <v>0</v>
      </c>
    </row>
    <row r="3959" spans="1:30" ht="27.65" customHeight="1" x14ac:dyDescent="0.35">
      <c r="A3959" s="34">
        <v>3975</v>
      </c>
      <c r="B3959" s="1" t="s">
        <v>11674</v>
      </c>
      <c r="C3959" s="1" t="s">
        <v>29015</v>
      </c>
      <c r="D3959" s="1"/>
      <c r="E3959" s="1" t="s">
        <v>29008</v>
      </c>
      <c r="F3959" s="1" t="s">
        <v>29262</v>
      </c>
      <c r="G3959" s="35" t="s">
        <v>11675</v>
      </c>
      <c r="H3959" s="35" t="s">
        <v>11676</v>
      </c>
      <c r="I3959" s="35" t="s">
        <v>29</v>
      </c>
      <c r="J3959" s="36">
        <v>55712000</v>
      </c>
      <c r="K3959" s="36">
        <v>68921000</v>
      </c>
      <c r="L3959" s="36">
        <v>83259000</v>
      </c>
      <c r="M3959" s="36">
        <v>93104000</v>
      </c>
      <c r="N3959" s="36">
        <v>126141000</v>
      </c>
      <c r="O3959" s="37">
        <v>4.8500000000000001E-2</v>
      </c>
      <c r="P3959" s="37">
        <v>5.9499999999999997E-2</v>
      </c>
      <c r="Q3959" s="37">
        <v>9.8299999999999998E-2</v>
      </c>
      <c r="R3959" s="37">
        <v>-1.46E-2</v>
      </c>
      <c r="S3959" s="37">
        <v>4.1799999999999997E-2</v>
      </c>
      <c r="T3959" s="37">
        <v>6.9400000000000003E-2</v>
      </c>
      <c r="U3959" s="37"/>
      <c r="V3959" s="37"/>
      <c r="W3959" s="37"/>
      <c r="X3959" s="37"/>
      <c r="Z3959" s="4" t="str">
        <f t="shared" si="242"/>
        <v>NO</v>
      </c>
      <c r="AA3959" s="4" t="str">
        <f t="shared" si="242"/>
        <v>NO</v>
      </c>
      <c r="AB3959" s="4" t="str">
        <f t="shared" si="242"/>
        <v>NO</v>
      </c>
      <c r="AD3959" s="4">
        <f t="shared" si="243"/>
        <v>0</v>
      </c>
    </row>
    <row r="3960" spans="1:30" ht="14.4" customHeight="1" x14ac:dyDescent="0.35">
      <c r="A3960" s="34">
        <v>3976</v>
      </c>
      <c r="B3960" s="1" t="s">
        <v>11677</v>
      </c>
      <c r="C3960" s="1"/>
      <c r="D3960" s="1"/>
      <c r="E3960" s="1"/>
      <c r="F3960" s="1" t="s">
        <v>29262</v>
      </c>
      <c r="G3960" s="35" t="s">
        <v>11678</v>
      </c>
      <c r="H3960" s="35" t="s">
        <v>11679</v>
      </c>
      <c r="I3960" s="35" t="s">
        <v>23</v>
      </c>
      <c r="J3960" s="36">
        <v>44983000</v>
      </c>
      <c r="K3960" s="36">
        <v>57536000</v>
      </c>
      <c r="L3960" s="36">
        <v>82123000</v>
      </c>
      <c r="M3960" s="36">
        <v>111421000</v>
      </c>
      <c r="N3960" s="36">
        <v>126131000</v>
      </c>
      <c r="O3960" s="37">
        <v>6.7799999999999999E-2</v>
      </c>
      <c r="P3960" s="37">
        <v>0.13059999999999999</v>
      </c>
      <c r="Q3960" s="37">
        <v>9.7600000000000006E-2</v>
      </c>
      <c r="R3960" s="37">
        <v>7.3499999999999996E-2</v>
      </c>
      <c r="S3960" s="37">
        <v>9.9900000000000003E-2</v>
      </c>
      <c r="T3960" s="37"/>
      <c r="U3960" s="37"/>
      <c r="V3960" s="37"/>
      <c r="W3960" s="37"/>
      <c r="X3960" s="37"/>
      <c r="Z3960" s="4" t="str">
        <f t="shared" si="242"/>
        <v>NO</v>
      </c>
      <c r="AA3960" s="4" t="str">
        <f t="shared" si="242"/>
        <v>NO</v>
      </c>
      <c r="AB3960" s="4" t="str">
        <f t="shared" si="242"/>
        <v>NO</v>
      </c>
      <c r="AD3960" s="4">
        <f t="shared" si="243"/>
        <v>0</v>
      </c>
    </row>
    <row r="3961" spans="1:30" ht="27.65" customHeight="1" x14ac:dyDescent="0.35">
      <c r="A3961" s="34">
        <v>3977</v>
      </c>
      <c r="B3961" s="1" t="s">
        <v>11680</v>
      </c>
      <c r="C3961" s="1"/>
      <c r="D3961" s="1"/>
      <c r="E3961" s="1"/>
      <c r="F3961" s="1" t="s">
        <v>29262</v>
      </c>
      <c r="G3961" s="35" t="s">
        <v>11681</v>
      </c>
      <c r="H3961" s="35" t="s">
        <v>11682</v>
      </c>
      <c r="I3961" s="35" t="s">
        <v>33</v>
      </c>
      <c r="J3961" s="36">
        <v>182909000</v>
      </c>
      <c r="K3961" s="36">
        <v>116185000</v>
      </c>
      <c r="L3961" s="36">
        <v>114877000</v>
      </c>
      <c r="M3961" s="36">
        <v>148200000</v>
      </c>
      <c r="N3961" s="36">
        <v>126119000</v>
      </c>
      <c r="O3961" s="37">
        <v>7.8600000000000003E-2</v>
      </c>
      <c r="P3961" s="37">
        <v>1.17E-2</v>
      </c>
      <c r="Q3961" s="37">
        <v>2.5700000000000001E-2</v>
      </c>
      <c r="R3961" s="37">
        <v>0.03</v>
      </c>
      <c r="S3961" s="37">
        <v>-9.4899999999999998E-2</v>
      </c>
      <c r="T3961" s="37"/>
      <c r="U3961" s="37"/>
      <c r="V3961" s="37">
        <v>-1.2999999999999999E-3</v>
      </c>
      <c r="W3961" s="37">
        <v>-1.9E-3</v>
      </c>
      <c r="X3961" s="37">
        <v>-1.9E-3</v>
      </c>
      <c r="Z3961" s="4" t="str">
        <f t="shared" si="242"/>
        <v>NO</v>
      </c>
      <c r="AA3961" s="4" t="str">
        <f t="shared" si="242"/>
        <v>NO</v>
      </c>
      <c r="AB3961" s="4" t="str">
        <f t="shared" si="242"/>
        <v>NO</v>
      </c>
      <c r="AD3961" s="4">
        <f t="shared" si="243"/>
        <v>0</v>
      </c>
    </row>
    <row r="3962" spans="1:30" ht="14.4" customHeight="1" x14ac:dyDescent="0.35">
      <c r="A3962" s="34">
        <v>3978</v>
      </c>
      <c r="B3962" s="1" t="s">
        <v>11683</v>
      </c>
      <c r="C3962" s="1" t="s">
        <v>29015</v>
      </c>
      <c r="D3962" s="1"/>
      <c r="E3962" s="1" t="s">
        <v>29008</v>
      </c>
      <c r="F3962" s="1" t="s">
        <v>29262</v>
      </c>
      <c r="G3962" s="35" t="s">
        <v>11684</v>
      </c>
      <c r="H3962" s="35" t="s">
        <v>11685</v>
      </c>
      <c r="I3962" s="35" t="s">
        <v>29</v>
      </c>
      <c r="J3962" s="36">
        <v>47246000</v>
      </c>
      <c r="K3962" s="36">
        <v>53159000</v>
      </c>
      <c r="L3962" s="36">
        <v>70653000</v>
      </c>
      <c r="M3962" s="36">
        <v>105341000</v>
      </c>
      <c r="N3962" s="36">
        <v>126013000</v>
      </c>
      <c r="O3962" s="37">
        <v>-7.5300000000000006E-2</v>
      </c>
      <c r="P3962" s="37">
        <v>7.8100000000000003E-2</v>
      </c>
      <c r="Q3962" s="37">
        <v>6.5799999999999997E-2</v>
      </c>
      <c r="R3962" s="37">
        <v>8.6400000000000005E-2</v>
      </c>
      <c r="S3962" s="37">
        <v>2.6700000000000002E-2</v>
      </c>
      <c r="T3962" s="37">
        <v>6.6799999999999998E-2</v>
      </c>
      <c r="U3962" s="37">
        <v>5.8700000000000002E-2</v>
      </c>
      <c r="V3962" s="37">
        <v>4.4299999999999999E-2</v>
      </c>
      <c r="W3962" s="37">
        <v>0.12839999999999999</v>
      </c>
      <c r="X3962" s="37"/>
      <c r="Z3962" s="4" t="str">
        <f t="shared" si="242"/>
        <v>NO</v>
      </c>
      <c r="AA3962" s="4" t="str">
        <f t="shared" si="242"/>
        <v>NO</v>
      </c>
      <c r="AB3962" s="4" t="str">
        <f t="shared" si="242"/>
        <v>NO</v>
      </c>
      <c r="AD3962" s="4">
        <f t="shared" si="243"/>
        <v>0</v>
      </c>
    </row>
    <row r="3963" spans="1:30" ht="14.4" customHeight="1" x14ac:dyDescent="0.35">
      <c r="A3963" s="34">
        <v>3979</v>
      </c>
      <c r="B3963" s="1" t="s">
        <v>11686</v>
      </c>
      <c r="C3963" s="1"/>
      <c r="D3963" s="1"/>
      <c r="E3963" s="1"/>
      <c r="F3963" s="1" t="s">
        <v>29262</v>
      </c>
      <c r="G3963" s="35" t="s">
        <v>11687</v>
      </c>
      <c r="H3963" s="35" t="s">
        <v>11688</v>
      </c>
      <c r="I3963" s="35" t="s">
        <v>43</v>
      </c>
      <c r="J3963" s="36">
        <v>249556000</v>
      </c>
      <c r="K3963" s="36">
        <v>152293000</v>
      </c>
      <c r="L3963" s="36">
        <v>126349000</v>
      </c>
      <c r="M3963" s="36">
        <v>131532000</v>
      </c>
      <c r="N3963" s="36">
        <v>125979000</v>
      </c>
      <c r="O3963" s="37">
        <v>0.3085</v>
      </c>
      <c r="P3963" s="37">
        <v>0.14749999999999999</v>
      </c>
      <c r="Q3963" s="37">
        <v>7.9200000000000007E-2</v>
      </c>
      <c r="R3963" s="37">
        <v>0.1139</v>
      </c>
      <c r="S3963" s="37">
        <v>4.7899999999999998E-2</v>
      </c>
      <c r="T3963" s="37"/>
      <c r="U3963" s="37"/>
      <c r="V3963" s="37"/>
      <c r="W3963" s="37"/>
      <c r="X3963" s="37"/>
      <c r="Z3963" s="4" t="str">
        <f t="shared" si="242"/>
        <v>NO</v>
      </c>
      <c r="AA3963" s="4" t="str">
        <f t="shared" si="242"/>
        <v>NO</v>
      </c>
      <c r="AB3963" s="4" t="str">
        <f t="shared" si="242"/>
        <v>NO</v>
      </c>
      <c r="AD3963" s="4">
        <f t="shared" si="243"/>
        <v>0</v>
      </c>
    </row>
    <row r="3964" spans="1:30" ht="14.4" customHeight="1" x14ac:dyDescent="0.35">
      <c r="A3964" s="34">
        <v>3980</v>
      </c>
      <c r="B3964" s="1" t="s">
        <v>11689</v>
      </c>
      <c r="C3964" s="1"/>
      <c r="D3964" s="1"/>
      <c r="E3964" s="1"/>
      <c r="F3964" s="1" t="s">
        <v>29262</v>
      </c>
      <c r="G3964" s="35" t="s">
        <v>11690</v>
      </c>
      <c r="H3964" s="35" t="s">
        <v>11691</v>
      </c>
      <c r="I3964" s="35" t="s">
        <v>544</v>
      </c>
      <c r="J3964" s="36">
        <v>89739000</v>
      </c>
      <c r="K3964" s="36">
        <v>102060000</v>
      </c>
      <c r="L3964" s="36">
        <v>110293000</v>
      </c>
      <c r="M3964" s="36">
        <v>127684000</v>
      </c>
      <c r="N3964" s="36">
        <v>125925000</v>
      </c>
      <c r="O3964" s="37">
        <v>3.0499999999999999E-2</v>
      </c>
      <c r="P3964" s="37">
        <v>6.9699999999999998E-2</v>
      </c>
      <c r="Q3964" s="37">
        <v>0.26679999999999998</v>
      </c>
      <c r="R3964" s="37">
        <v>3.2599999999999997E-2</v>
      </c>
      <c r="S3964" s="37">
        <v>0.36559999999999998</v>
      </c>
      <c r="T3964" s="37">
        <v>-1.9E-3</v>
      </c>
      <c r="U3964" s="37">
        <v>-5.0000000000000001E-4</v>
      </c>
      <c r="V3964" s="37">
        <v>-2E-3</v>
      </c>
      <c r="W3964" s="37">
        <v>-5.1000000000000004E-3</v>
      </c>
      <c r="X3964" s="37">
        <v>-5.4999999999999997E-3</v>
      </c>
      <c r="Z3964" s="4" t="str">
        <f t="shared" si="242"/>
        <v>YES</v>
      </c>
      <c r="AA3964" s="4" t="str">
        <f t="shared" si="242"/>
        <v>NO</v>
      </c>
      <c r="AB3964" s="4" t="str">
        <f t="shared" si="242"/>
        <v>YES</v>
      </c>
      <c r="AD3964" s="4">
        <f t="shared" si="243"/>
        <v>2</v>
      </c>
    </row>
    <row r="3965" spans="1:30" ht="27.65" customHeight="1" x14ac:dyDescent="0.35">
      <c r="A3965" s="34">
        <v>3981</v>
      </c>
      <c r="B3965" s="1" t="s">
        <v>11692</v>
      </c>
      <c r="C3965" s="1"/>
      <c r="D3965" s="1"/>
      <c r="E3965" s="1"/>
      <c r="F3965" s="1" t="s">
        <v>29262</v>
      </c>
      <c r="G3965" s="35" t="s">
        <v>11693</v>
      </c>
      <c r="H3965" s="35" t="s">
        <v>11694</v>
      </c>
      <c r="I3965" s="35" t="s">
        <v>23</v>
      </c>
      <c r="J3965" s="36">
        <v>96100000</v>
      </c>
      <c r="K3965" s="36">
        <v>90256000</v>
      </c>
      <c r="L3965" s="36">
        <v>105220000</v>
      </c>
      <c r="M3965" s="36">
        <v>111432000</v>
      </c>
      <c r="N3965" s="36">
        <v>125921000</v>
      </c>
      <c r="O3965" s="37">
        <v>7.8899999999999998E-2</v>
      </c>
      <c r="P3965" s="37">
        <v>0.15290000000000001</v>
      </c>
      <c r="Q3965" s="37">
        <v>8.3299999999999999E-2</v>
      </c>
      <c r="R3965" s="37">
        <v>8.5900000000000004E-2</v>
      </c>
      <c r="S3965" s="37">
        <v>0.13189999999999999</v>
      </c>
      <c r="T3965" s="37">
        <v>-5.3600000000000002E-2</v>
      </c>
      <c r="U3965" s="37">
        <v>4.65E-2</v>
      </c>
      <c r="V3965" s="37">
        <v>2.41E-2</v>
      </c>
      <c r="W3965" s="37">
        <v>3.5299999999999998E-2</v>
      </c>
      <c r="X3965" s="37"/>
      <c r="Z3965" s="4" t="str">
        <f t="shared" si="242"/>
        <v>NO</v>
      </c>
      <c r="AA3965" s="4" t="str">
        <f t="shared" si="242"/>
        <v>NO</v>
      </c>
      <c r="AB3965" s="4" t="str">
        <f t="shared" si="242"/>
        <v>NO</v>
      </c>
      <c r="AD3965" s="4">
        <f t="shared" si="243"/>
        <v>0</v>
      </c>
    </row>
    <row r="3966" spans="1:30" ht="14.4" customHeight="1" x14ac:dyDescent="0.35">
      <c r="A3966" s="34">
        <v>3982</v>
      </c>
      <c r="B3966" s="1" t="s">
        <v>11695</v>
      </c>
      <c r="C3966" s="1"/>
      <c r="D3966" s="1"/>
      <c r="E3966" s="1"/>
      <c r="F3966" s="1" t="s">
        <v>29262</v>
      </c>
      <c r="G3966" s="35" t="s">
        <v>11696</v>
      </c>
      <c r="H3966" s="35" t="s">
        <v>11697</v>
      </c>
      <c r="I3966" s="35" t="s">
        <v>33</v>
      </c>
      <c r="J3966" s="36">
        <v>28182000</v>
      </c>
      <c r="K3966" s="36">
        <v>31950000</v>
      </c>
      <c r="L3966" s="36">
        <v>27426000</v>
      </c>
      <c r="M3966" s="36">
        <v>94665000</v>
      </c>
      <c r="N3966" s="36">
        <v>125906000</v>
      </c>
      <c r="O3966" s="37">
        <v>0.2</v>
      </c>
      <c r="P3966" s="37">
        <v>0.20949999999999999</v>
      </c>
      <c r="Q3966" s="37">
        <v>7.6100000000000001E-2</v>
      </c>
      <c r="R3966" s="37">
        <v>0.27150000000000002</v>
      </c>
      <c r="S3966" s="37">
        <v>0.3286</v>
      </c>
      <c r="T3966" s="37"/>
      <c r="U3966" s="37"/>
      <c r="V3966" s="37"/>
      <c r="W3966" s="37"/>
      <c r="X3966" s="37"/>
      <c r="Z3966" s="4" t="str">
        <f t="shared" si="242"/>
        <v>NO</v>
      </c>
      <c r="AA3966" s="4" t="str">
        <f t="shared" si="242"/>
        <v>YES</v>
      </c>
      <c r="AB3966" s="4" t="str">
        <f t="shared" si="242"/>
        <v>YES</v>
      </c>
      <c r="AD3966" s="4">
        <f t="shared" si="243"/>
        <v>2</v>
      </c>
    </row>
    <row r="3967" spans="1:30" ht="14.4" customHeight="1" x14ac:dyDescent="0.35">
      <c r="A3967" s="34">
        <v>3983</v>
      </c>
      <c r="B3967" s="1" t="s">
        <v>11698</v>
      </c>
      <c r="C3967" s="1"/>
      <c r="D3967" s="1"/>
      <c r="E3967" s="1"/>
      <c r="F3967" s="1" t="s">
        <v>29262</v>
      </c>
      <c r="G3967" s="35" t="s">
        <v>11699</v>
      </c>
      <c r="H3967" s="35" t="s">
        <v>11700</v>
      </c>
      <c r="I3967" s="35" t="s">
        <v>33</v>
      </c>
      <c r="J3967" s="36">
        <v>89579000</v>
      </c>
      <c r="K3967" s="36">
        <v>106655000</v>
      </c>
      <c r="L3967" s="36">
        <v>117584000</v>
      </c>
      <c r="M3967" s="36">
        <v>124896000</v>
      </c>
      <c r="N3967" s="36">
        <v>125822000</v>
      </c>
      <c r="O3967" s="37">
        <v>0.24640000000000001</v>
      </c>
      <c r="P3967" s="37">
        <v>0.24129999999999999</v>
      </c>
      <c r="Q3967" s="37">
        <v>0.2177</v>
      </c>
      <c r="R3967" s="37">
        <v>0.12920000000000001</v>
      </c>
      <c r="S3967" s="37">
        <v>0.10440000000000001</v>
      </c>
      <c r="T3967" s="37"/>
      <c r="U3967" s="37"/>
      <c r="V3967" s="37"/>
      <c r="W3967" s="37">
        <v>-7.7999999999999996E-3</v>
      </c>
      <c r="X3967" s="37">
        <v>-7.7999999999999996E-3</v>
      </c>
      <c r="Z3967" s="4" t="str">
        <f t="shared" si="242"/>
        <v>YES</v>
      </c>
      <c r="AA3967" s="4" t="str">
        <f t="shared" si="242"/>
        <v>NO</v>
      </c>
      <c r="AB3967" s="4" t="str">
        <f t="shared" si="242"/>
        <v>NO</v>
      </c>
      <c r="AD3967" s="4">
        <f t="shared" si="243"/>
        <v>1</v>
      </c>
    </row>
    <row r="3968" spans="1:30" ht="41.4" customHeight="1" x14ac:dyDescent="0.35">
      <c r="A3968" s="34">
        <v>3984</v>
      </c>
      <c r="B3968" s="1" t="s">
        <v>11701</v>
      </c>
      <c r="C3968" s="1" t="s">
        <v>29015</v>
      </c>
      <c r="D3968" s="1"/>
      <c r="E3968" s="1" t="s">
        <v>29008</v>
      </c>
      <c r="F3968" s="1" t="s">
        <v>29262</v>
      </c>
      <c r="G3968" s="35" t="s">
        <v>11702</v>
      </c>
      <c r="H3968" s="35" t="s">
        <v>11703</v>
      </c>
      <c r="I3968" s="35" t="s">
        <v>29</v>
      </c>
      <c r="J3968" s="36">
        <v>78800000</v>
      </c>
      <c r="K3968" s="36">
        <v>83740000</v>
      </c>
      <c r="L3968" s="36">
        <v>95990000</v>
      </c>
      <c r="M3968" s="36">
        <v>109353000</v>
      </c>
      <c r="N3968" s="36">
        <v>125795000</v>
      </c>
      <c r="O3968" s="37">
        <v>0.252</v>
      </c>
      <c r="P3968" s="37">
        <v>0.33210000000000001</v>
      </c>
      <c r="Q3968" s="37">
        <v>0.32290000000000002</v>
      </c>
      <c r="R3968" s="37">
        <v>0.30349999999999999</v>
      </c>
      <c r="S3968" s="37">
        <v>0.41520000000000001</v>
      </c>
      <c r="T3968" s="37"/>
      <c r="U3968" s="37"/>
      <c r="V3968" s="37"/>
      <c r="W3968" s="37"/>
      <c r="X3968" s="37"/>
      <c r="Z3968" s="4" t="str">
        <f t="shared" si="242"/>
        <v>YES</v>
      </c>
      <c r="AA3968" s="4" t="str">
        <f t="shared" si="242"/>
        <v>YES</v>
      </c>
      <c r="AB3968" s="4" t="str">
        <f t="shared" si="242"/>
        <v>YES</v>
      </c>
      <c r="AD3968" s="4">
        <f t="shared" si="243"/>
        <v>3</v>
      </c>
    </row>
    <row r="3969" spans="1:30" ht="27.65" customHeight="1" x14ac:dyDescent="0.35">
      <c r="A3969" s="34">
        <v>3985</v>
      </c>
      <c r="B3969" s="1" t="s">
        <v>11704</v>
      </c>
      <c r="C3969" s="1" t="s">
        <v>29015</v>
      </c>
      <c r="D3969" s="1"/>
      <c r="E3969" s="1" t="s">
        <v>29008</v>
      </c>
      <c r="F3969" s="1" t="s">
        <v>29262</v>
      </c>
      <c r="G3969" s="35" t="s">
        <v>11705</v>
      </c>
      <c r="H3969" s="35" t="s">
        <v>11706</v>
      </c>
      <c r="I3969" s="35" t="s">
        <v>29</v>
      </c>
      <c r="J3969" s="36">
        <v>48487000</v>
      </c>
      <c r="K3969" s="36">
        <v>68791000</v>
      </c>
      <c r="L3969" s="36">
        <v>86572000</v>
      </c>
      <c r="M3969" s="36">
        <v>107460000</v>
      </c>
      <c r="N3969" s="36">
        <v>125789000</v>
      </c>
      <c r="O3969" s="37">
        <v>0.25140000000000001</v>
      </c>
      <c r="P3969" s="37">
        <v>0.2883</v>
      </c>
      <c r="Q3969" s="37">
        <v>0.2336</v>
      </c>
      <c r="R3969" s="37">
        <v>0.2462</v>
      </c>
      <c r="S3969" s="37">
        <v>0.14249999999999999</v>
      </c>
      <c r="T3969" s="37"/>
      <c r="U3969" s="37"/>
      <c r="V3969" s="37"/>
      <c r="W3969" s="37"/>
      <c r="X3969" s="37"/>
      <c r="Z3969" s="4" t="str">
        <f t="shared" si="242"/>
        <v>YES</v>
      </c>
      <c r="AA3969" s="4" t="str">
        <f t="shared" si="242"/>
        <v>YES</v>
      </c>
      <c r="AB3969" s="4" t="str">
        <f t="shared" si="242"/>
        <v>NO</v>
      </c>
      <c r="AD3969" s="4">
        <f t="shared" si="243"/>
        <v>2</v>
      </c>
    </row>
    <row r="3970" spans="1:30" ht="27.65" customHeight="1" x14ac:dyDescent="0.35">
      <c r="A3970" s="34">
        <v>3986</v>
      </c>
      <c r="B3970" s="1" t="s">
        <v>11707</v>
      </c>
      <c r="C3970" s="1" t="s">
        <v>29015</v>
      </c>
      <c r="D3970" s="1" t="s">
        <v>29042</v>
      </c>
      <c r="E3970" s="1"/>
      <c r="F3970" s="1" t="s">
        <v>29262</v>
      </c>
      <c r="G3970" s="35" t="s">
        <v>11708</v>
      </c>
      <c r="H3970" s="35" t="s">
        <v>11709</v>
      </c>
      <c r="I3970" s="35" t="s">
        <v>33</v>
      </c>
      <c r="J3970" s="36">
        <v>83205000</v>
      </c>
      <c r="K3970" s="36">
        <v>90256000</v>
      </c>
      <c r="L3970" s="36">
        <v>98032000</v>
      </c>
      <c r="M3970" s="36">
        <v>99710000</v>
      </c>
      <c r="N3970" s="36">
        <v>125778000</v>
      </c>
      <c r="O3970" s="37">
        <v>0.32429999999999998</v>
      </c>
      <c r="P3970" s="37">
        <v>0.35970000000000002</v>
      </c>
      <c r="Q3970" s="37">
        <v>0.35880000000000001</v>
      </c>
      <c r="R3970" s="37">
        <v>0.30459999999999998</v>
      </c>
      <c r="S3970" s="37">
        <v>0.3715</v>
      </c>
      <c r="T3970" s="37">
        <v>0.31040000000000001</v>
      </c>
      <c r="U3970" s="37">
        <v>0.34560000000000002</v>
      </c>
      <c r="V3970" s="37">
        <v>0.34799999999999998</v>
      </c>
      <c r="W3970" s="37">
        <v>0.28999999999999998</v>
      </c>
      <c r="X3970" s="37">
        <v>0.3629</v>
      </c>
      <c r="Z3970" s="4" t="str">
        <f t="shared" si="242"/>
        <v>YES</v>
      </c>
      <c r="AA3970" s="4" t="str">
        <f t="shared" si="242"/>
        <v>YES</v>
      </c>
      <c r="AB3970" s="4" t="str">
        <f t="shared" si="242"/>
        <v>YES</v>
      </c>
      <c r="AD3970" s="4">
        <f t="shared" si="243"/>
        <v>3</v>
      </c>
    </row>
    <row r="3971" spans="1:30" ht="14.4" customHeight="1" x14ac:dyDescent="0.35">
      <c r="A3971" s="34">
        <v>3987</v>
      </c>
      <c r="B3971" s="1" t="s">
        <v>11710</v>
      </c>
      <c r="C3971" s="1"/>
      <c r="D3971" s="1"/>
      <c r="E3971" s="1"/>
      <c r="F3971" s="1" t="s">
        <v>29262</v>
      </c>
      <c r="G3971" s="35" t="s">
        <v>11711</v>
      </c>
      <c r="H3971" s="35" t="s">
        <v>11712</v>
      </c>
      <c r="I3971" s="35" t="s">
        <v>33</v>
      </c>
      <c r="J3971" s="36">
        <v>64043000</v>
      </c>
      <c r="K3971" s="36">
        <v>56123000</v>
      </c>
      <c r="L3971" s="36">
        <v>74951000</v>
      </c>
      <c r="M3971" s="36">
        <v>97347000</v>
      </c>
      <c r="N3971" s="36">
        <v>125759000</v>
      </c>
      <c r="O3971" s="37">
        <v>4.8999999999999998E-3</v>
      </c>
      <c r="P3971" s="37">
        <v>1.9199999999999998E-2</v>
      </c>
      <c r="Q3971" s="37">
        <v>1.46E-2</v>
      </c>
      <c r="R3971" s="37">
        <v>2.35E-2</v>
      </c>
      <c r="S3971" s="37">
        <v>0.192</v>
      </c>
      <c r="T3971" s="37">
        <v>9.4999999999999998E-3</v>
      </c>
      <c r="U3971" s="37">
        <v>6.1000000000000004E-3</v>
      </c>
      <c r="V3971" s="37">
        <v>5.8999999999999999E-3</v>
      </c>
      <c r="W3971" s="37">
        <v>1.6899999999999998E-2</v>
      </c>
      <c r="X3971" s="37">
        <v>0.18429999999999999</v>
      </c>
      <c r="Z3971" s="4" t="str">
        <f t="shared" si="242"/>
        <v>NO</v>
      </c>
      <c r="AA3971" s="4" t="str">
        <f t="shared" si="242"/>
        <v>NO</v>
      </c>
      <c r="AB3971" s="4" t="str">
        <f t="shared" si="242"/>
        <v>NO</v>
      </c>
      <c r="AD3971" s="4">
        <f t="shared" si="243"/>
        <v>0</v>
      </c>
    </row>
    <row r="3972" spans="1:30" ht="14.4" customHeight="1" x14ac:dyDescent="0.35">
      <c r="A3972" s="34">
        <v>3988</v>
      </c>
      <c r="B3972" s="1" t="s">
        <v>11713</v>
      </c>
      <c r="C3972" s="1"/>
      <c r="D3972" s="1"/>
      <c r="E3972" s="1"/>
      <c r="F3972" s="1" t="s">
        <v>29262</v>
      </c>
      <c r="G3972" s="35" t="s">
        <v>11714</v>
      </c>
      <c r="H3972" s="35" t="s">
        <v>11715</v>
      </c>
      <c r="I3972" s="35" t="s">
        <v>33</v>
      </c>
      <c r="J3972" s="36">
        <v>101147000</v>
      </c>
      <c r="K3972" s="36">
        <v>128602000</v>
      </c>
      <c r="L3972" s="36">
        <v>102776000</v>
      </c>
      <c r="M3972" s="36">
        <v>104434000</v>
      </c>
      <c r="N3972" s="36">
        <v>125730000</v>
      </c>
      <c r="O3972" s="37">
        <v>0.1459</v>
      </c>
      <c r="P3972" s="37">
        <v>9.6100000000000005E-2</v>
      </c>
      <c r="Q3972" s="37">
        <v>6.6299999999999998E-2</v>
      </c>
      <c r="R3972" s="37">
        <v>2.7099999999999999E-2</v>
      </c>
      <c r="S3972" s="37">
        <v>3.49E-2</v>
      </c>
      <c r="T3972" s="37">
        <v>0.18149999999999999</v>
      </c>
      <c r="U3972" s="37">
        <v>8.6800000000000002E-2</v>
      </c>
      <c r="V3972" s="37">
        <v>-4.0000000000000002E-4</v>
      </c>
      <c r="W3972" s="37">
        <v>-4.0000000000000001E-3</v>
      </c>
      <c r="X3972" s="37">
        <v>-2.2000000000000001E-3</v>
      </c>
      <c r="Z3972" s="4" t="str">
        <f t="shared" si="242"/>
        <v>NO</v>
      </c>
      <c r="AA3972" s="4" t="str">
        <f t="shared" si="242"/>
        <v>NO</v>
      </c>
      <c r="AB3972" s="4" t="str">
        <f t="shared" si="242"/>
        <v>NO</v>
      </c>
      <c r="AD3972" s="4">
        <f t="shared" si="243"/>
        <v>0</v>
      </c>
    </row>
    <row r="3973" spans="1:30" ht="14.4" customHeight="1" x14ac:dyDescent="0.35">
      <c r="A3973" s="34">
        <v>3989</v>
      </c>
      <c r="B3973" s="1" t="s">
        <v>11716</v>
      </c>
      <c r="C3973" s="1" t="s">
        <v>29015</v>
      </c>
      <c r="D3973" s="1"/>
      <c r="E3973" s="1" t="s">
        <v>29008</v>
      </c>
      <c r="F3973" s="1" t="s">
        <v>29262</v>
      </c>
      <c r="G3973" s="35" t="s">
        <v>11717</v>
      </c>
      <c r="H3973" s="35" t="s">
        <v>11718</v>
      </c>
      <c r="I3973" s="35" t="s">
        <v>29</v>
      </c>
      <c r="J3973" s="36">
        <v>56663000</v>
      </c>
      <c r="K3973" s="36">
        <v>89662000</v>
      </c>
      <c r="L3973" s="36">
        <v>111070000</v>
      </c>
      <c r="M3973" s="36">
        <v>121034000</v>
      </c>
      <c r="N3973" s="36">
        <v>125589000</v>
      </c>
      <c r="O3973" s="37">
        <v>0.38329999999999997</v>
      </c>
      <c r="P3973" s="37">
        <v>0.40200000000000002</v>
      </c>
      <c r="Q3973" s="37">
        <v>0.4173</v>
      </c>
      <c r="R3973" s="37">
        <v>0.30349999999999999</v>
      </c>
      <c r="S3973" s="37">
        <v>0.33800000000000002</v>
      </c>
      <c r="T3973" s="37"/>
      <c r="U3973" s="37"/>
      <c r="V3973" s="37"/>
      <c r="W3973" s="37"/>
      <c r="X3973" s="37"/>
      <c r="Z3973" s="4" t="str">
        <f t="shared" ref="Z3973:AB4036" si="244">IF(Q3973&gt;20%,"YES","NO")</f>
        <v>YES</v>
      </c>
      <c r="AA3973" s="4" t="str">
        <f t="shared" si="244"/>
        <v>YES</v>
      </c>
      <c r="AB3973" s="4" t="str">
        <f t="shared" si="244"/>
        <v>YES</v>
      </c>
      <c r="AD3973" s="4">
        <f t="shared" ref="AD3973:AD4036" si="245">COUNTIF(Z3973:AB3973,"YES")</f>
        <v>3</v>
      </c>
    </row>
    <row r="3974" spans="1:30" ht="14.4" customHeight="1" x14ac:dyDescent="0.35">
      <c r="A3974" s="34">
        <v>3990</v>
      </c>
      <c r="B3974" s="1" t="s">
        <v>11719</v>
      </c>
      <c r="C3974" s="1"/>
      <c r="D3974" s="1"/>
      <c r="E3974" s="1"/>
      <c r="F3974" s="1" t="s">
        <v>29262</v>
      </c>
      <c r="G3974" s="35" t="s">
        <v>11720</v>
      </c>
      <c r="H3974" s="35" t="s">
        <v>11721</v>
      </c>
      <c r="I3974" s="35" t="s">
        <v>390</v>
      </c>
      <c r="J3974" s="36"/>
      <c r="K3974" s="36">
        <v>24150000</v>
      </c>
      <c r="L3974" s="36">
        <v>77001000</v>
      </c>
      <c r="M3974" s="36">
        <v>93367000</v>
      </c>
      <c r="N3974" s="36">
        <v>125524000</v>
      </c>
      <c r="O3974" s="37"/>
      <c r="P3974" s="37">
        <v>-0.35220000000000001</v>
      </c>
      <c r="Q3974" s="37">
        <v>4.9399999999999999E-2</v>
      </c>
      <c r="R3974" s="37">
        <v>0.13830000000000001</v>
      </c>
      <c r="S3974" s="37">
        <v>0.43680000000000002</v>
      </c>
      <c r="T3974" s="37"/>
      <c r="U3974" s="37"/>
      <c r="V3974" s="37"/>
      <c r="W3974" s="37"/>
      <c r="X3974" s="37"/>
      <c r="Z3974" s="4" t="str">
        <f t="shared" si="244"/>
        <v>NO</v>
      </c>
      <c r="AA3974" s="4" t="str">
        <f t="shared" si="244"/>
        <v>NO</v>
      </c>
      <c r="AB3974" s="4" t="str">
        <f t="shared" si="244"/>
        <v>YES</v>
      </c>
      <c r="AD3974" s="4">
        <f t="shared" si="245"/>
        <v>1</v>
      </c>
    </row>
    <row r="3975" spans="1:30" x14ac:dyDescent="0.35">
      <c r="A3975" s="34">
        <v>3991</v>
      </c>
      <c r="B3975" s="1" t="s">
        <v>6945</v>
      </c>
      <c r="C3975" s="1"/>
      <c r="D3975" s="1"/>
      <c r="E3975" s="1"/>
      <c r="F3975" s="1" t="s">
        <v>29262</v>
      </c>
      <c r="G3975" s="35" t="s">
        <v>11722</v>
      </c>
      <c r="H3975" s="35" t="s">
        <v>11723</v>
      </c>
      <c r="I3975" s="35" t="s">
        <v>390</v>
      </c>
      <c r="J3975" s="36">
        <v>31000</v>
      </c>
      <c r="K3975" s="36">
        <v>38075000</v>
      </c>
      <c r="L3975" s="36">
        <v>58894000</v>
      </c>
      <c r="M3975" s="36">
        <v>90862000</v>
      </c>
      <c r="N3975" s="36">
        <v>125521000</v>
      </c>
      <c r="O3975" s="37">
        <v>-110.51609999999999</v>
      </c>
      <c r="P3975" s="37">
        <v>0.27839999999999998</v>
      </c>
      <c r="Q3975" s="37">
        <v>0.35670000000000002</v>
      </c>
      <c r="R3975" s="37">
        <v>5.3699999999999998E-2</v>
      </c>
      <c r="S3975" s="37">
        <v>0.21240000000000001</v>
      </c>
      <c r="T3975" s="37"/>
      <c r="U3975" s="37"/>
      <c r="V3975" s="37"/>
      <c r="W3975" s="37"/>
      <c r="X3975" s="37"/>
      <c r="Z3975" s="4" t="str">
        <f t="shared" si="244"/>
        <v>YES</v>
      </c>
      <c r="AA3975" s="4" t="str">
        <f t="shared" si="244"/>
        <v>NO</v>
      </c>
      <c r="AB3975" s="4" t="str">
        <f t="shared" si="244"/>
        <v>YES</v>
      </c>
      <c r="AD3975" s="4">
        <f t="shared" si="245"/>
        <v>2</v>
      </c>
    </row>
    <row r="3976" spans="1:30" ht="14.4" customHeight="1" x14ac:dyDescent="0.35">
      <c r="A3976" s="34">
        <v>3992</v>
      </c>
      <c r="B3976" s="1" t="s">
        <v>11724</v>
      </c>
      <c r="C3976" s="1"/>
      <c r="D3976" s="1"/>
      <c r="E3976" s="1"/>
      <c r="F3976" s="1" t="s">
        <v>29262</v>
      </c>
      <c r="G3976" s="35" t="s">
        <v>11725</v>
      </c>
      <c r="H3976" s="35" t="s">
        <v>11726</v>
      </c>
      <c r="I3976" s="35" t="s">
        <v>390</v>
      </c>
      <c r="J3976" s="36">
        <v>48122000</v>
      </c>
      <c r="K3976" s="36">
        <v>67819000</v>
      </c>
      <c r="L3976" s="36">
        <v>83157000</v>
      </c>
      <c r="M3976" s="36">
        <v>112875000</v>
      </c>
      <c r="N3976" s="36">
        <v>125506000</v>
      </c>
      <c r="O3976" s="37">
        <v>0.22259999999999999</v>
      </c>
      <c r="P3976" s="37">
        <v>0.22939999999999999</v>
      </c>
      <c r="Q3976" s="37">
        <v>0.16889999999999999</v>
      </c>
      <c r="R3976" s="37">
        <v>9.4100000000000003E-2</v>
      </c>
      <c r="S3976" s="37">
        <v>0.20680000000000001</v>
      </c>
      <c r="T3976" s="37"/>
      <c r="U3976" s="37"/>
      <c r="V3976" s="37"/>
      <c r="W3976" s="37"/>
      <c r="X3976" s="37"/>
      <c r="Z3976" s="4" t="str">
        <f t="shared" si="244"/>
        <v>NO</v>
      </c>
      <c r="AA3976" s="4" t="str">
        <f t="shared" si="244"/>
        <v>NO</v>
      </c>
      <c r="AB3976" s="4" t="str">
        <f t="shared" si="244"/>
        <v>YES</v>
      </c>
      <c r="AD3976" s="4">
        <f t="shared" si="245"/>
        <v>1</v>
      </c>
    </row>
    <row r="3977" spans="1:30" ht="14.4" customHeight="1" x14ac:dyDescent="0.35">
      <c r="A3977" s="34">
        <v>3993</v>
      </c>
      <c r="B3977" s="1" t="s">
        <v>11727</v>
      </c>
      <c r="C3977" s="1" t="s">
        <v>29015</v>
      </c>
      <c r="D3977" s="1"/>
      <c r="E3977" s="1" t="s">
        <v>29008</v>
      </c>
      <c r="F3977" s="1" t="s">
        <v>29262</v>
      </c>
      <c r="G3977" s="35" t="s">
        <v>11728</v>
      </c>
      <c r="H3977" s="35" t="s">
        <v>11729</v>
      </c>
      <c r="I3977" s="35" t="s">
        <v>29</v>
      </c>
      <c r="J3977" s="36">
        <v>14343000</v>
      </c>
      <c r="K3977" s="36">
        <v>17908000</v>
      </c>
      <c r="L3977" s="36">
        <v>35273000</v>
      </c>
      <c r="M3977" s="36">
        <v>68643000</v>
      </c>
      <c r="N3977" s="36">
        <v>125486000</v>
      </c>
      <c r="O3977" s="37">
        <v>4.7699999999999999E-2</v>
      </c>
      <c r="P3977" s="37">
        <v>6.4100000000000004E-2</v>
      </c>
      <c r="Q3977" s="37">
        <v>8.3699999999999997E-2</v>
      </c>
      <c r="R3977" s="37">
        <v>0.10349999999999999</v>
      </c>
      <c r="S3977" s="37">
        <v>0.47649999999999998</v>
      </c>
      <c r="T3977" s="37">
        <v>4.2299999999999997E-2</v>
      </c>
      <c r="U3977" s="37">
        <v>4.4600000000000001E-2</v>
      </c>
      <c r="V3977" s="37">
        <v>7.3300000000000004E-2</v>
      </c>
      <c r="W3977" s="37">
        <v>7.3200000000000001E-2</v>
      </c>
      <c r="X3977" s="37">
        <v>0.47039999999999998</v>
      </c>
      <c r="Z3977" s="4" t="str">
        <f t="shared" si="244"/>
        <v>NO</v>
      </c>
      <c r="AA3977" s="4" t="str">
        <f t="shared" si="244"/>
        <v>NO</v>
      </c>
      <c r="AB3977" s="4" t="str">
        <f t="shared" si="244"/>
        <v>YES</v>
      </c>
      <c r="AD3977" s="4">
        <f t="shared" si="245"/>
        <v>1</v>
      </c>
    </row>
    <row r="3978" spans="1:30" ht="14.4" customHeight="1" x14ac:dyDescent="0.35">
      <c r="A3978" s="34">
        <v>3994</v>
      </c>
      <c r="B3978" s="1" t="s">
        <v>11730</v>
      </c>
      <c r="C3978" s="1" t="s">
        <v>29015</v>
      </c>
      <c r="D3978" s="1"/>
      <c r="E3978" s="1" t="s">
        <v>29008</v>
      </c>
      <c r="F3978" s="1" t="s">
        <v>29262</v>
      </c>
      <c r="G3978" s="35" t="s">
        <v>11731</v>
      </c>
      <c r="H3978" s="35" t="s">
        <v>11732</v>
      </c>
      <c r="I3978" s="35" t="s">
        <v>29</v>
      </c>
      <c r="J3978" s="36">
        <v>76249000</v>
      </c>
      <c r="K3978" s="36">
        <v>92690000</v>
      </c>
      <c r="L3978" s="36">
        <v>103676000</v>
      </c>
      <c r="M3978" s="36">
        <v>124437000</v>
      </c>
      <c r="N3978" s="36">
        <v>125458000</v>
      </c>
      <c r="O3978" s="37">
        <v>0.1051</v>
      </c>
      <c r="P3978" s="37">
        <v>0.14799999999999999</v>
      </c>
      <c r="Q3978" s="37">
        <v>2.2200000000000001E-2</v>
      </c>
      <c r="R3978" s="37">
        <v>4.6300000000000001E-2</v>
      </c>
      <c r="S3978" s="37">
        <v>1.23E-2</v>
      </c>
      <c r="T3978" s="37"/>
      <c r="U3978" s="37"/>
      <c r="V3978" s="37"/>
      <c r="W3978" s="37"/>
      <c r="X3978" s="37"/>
      <c r="Z3978" s="4" t="str">
        <f t="shared" si="244"/>
        <v>NO</v>
      </c>
      <c r="AA3978" s="4" t="str">
        <f t="shared" si="244"/>
        <v>NO</v>
      </c>
      <c r="AB3978" s="4" t="str">
        <f t="shared" si="244"/>
        <v>NO</v>
      </c>
      <c r="AD3978" s="4">
        <f t="shared" si="245"/>
        <v>0</v>
      </c>
    </row>
    <row r="3979" spans="1:30" ht="14.4" customHeight="1" x14ac:dyDescent="0.35">
      <c r="A3979" s="34">
        <v>3995</v>
      </c>
      <c r="B3979" s="1" t="s">
        <v>11733</v>
      </c>
      <c r="C3979" s="1" t="s">
        <v>29015</v>
      </c>
      <c r="D3979" s="1"/>
      <c r="E3979" s="1" t="s">
        <v>29008</v>
      </c>
      <c r="F3979" s="1" t="s">
        <v>29262</v>
      </c>
      <c r="G3979" s="35" t="s">
        <v>11734</v>
      </c>
      <c r="H3979" s="35" t="s">
        <v>11735</v>
      </c>
      <c r="I3979" s="35" t="s">
        <v>29</v>
      </c>
      <c r="J3979" s="36">
        <v>89005000</v>
      </c>
      <c r="K3979" s="36">
        <v>99762000</v>
      </c>
      <c r="L3979" s="36">
        <v>104283000</v>
      </c>
      <c r="M3979" s="36">
        <v>95783000</v>
      </c>
      <c r="N3979" s="36">
        <v>125437000</v>
      </c>
      <c r="O3979" s="37">
        <v>3.2800000000000003E-2</v>
      </c>
      <c r="P3979" s="37">
        <v>0.12690000000000001</v>
      </c>
      <c r="Q3979" s="37">
        <v>8.7900000000000006E-2</v>
      </c>
      <c r="R3979" s="37">
        <v>-0.23089999999999999</v>
      </c>
      <c r="S3979" s="37">
        <v>6.3799999999999996E-2</v>
      </c>
      <c r="T3979" s="37"/>
      <c r="U3979" s="37"/>
      <c r="V3979" s="37"/>
      <c r="W3979" s="37"/>
      <c r="X3979" s="37"/>
      <c r="Z3979" s="4" t="str">
        <f t="shared" si="244"/>
        <v>NO</v>
      </c>
      <c r="AA3979" s="4" t="str">
        <f t="shared" si="244"/>
        <v>NO</v>
      </c>
      <c r="AB3979" s="4" t="str">
        <f t="shared" si="244"/>
        <v>NO</v>
      </c>
      <c r="AD3979" s="4">
        <f t="shared" si="245"/>
        <v>0</v>
      </c>
    </row>
    <row r="3980" spans="1:30" ht="14.4" customHeight="1" x14ac:dyDescent="0.35">
      <c r="A3980" s="34">
        <v>3996</v>
      </c>
      <c r="B3980" s="1" t="s">
        <v>11736</v>
      </c>
      <c r="C3980" s="1" t="s">
        <v>29015</v>
      </c>
      <c r="D3980" s="1"/>
      <c r="E3980" s="1" t="s">
        <v>29008</v>
      </c>
      <c r="F3980" s="1" t="s">
        <v>29262</v>
      </c>
      <c r="G3980" s="35" t="s">
        <v>11737</v>
      </c>
      <c r="H3980" s="35" t="s">
        <v>11738</v>
      </c>
      <c r="I3980" s="35" t="s">
        <v>29</v>
      </c>
      <c r="J3980" s="36">
        <v>86655000</v>
      </c>
      <c r="K3980" s="36">
        <v>93920000</v>
      </c>
      <c r="L3980" s="36">
        <v>110030000</v>
      </c>
      <c r="M3980" s="36">
        <v>120135000</v>
      </c>
      <c r="N3980" s="36">
        <v>125431000</v>
      </c>
      <c r="O3980" s="37">
        <v>0.13850000000000001</v>
      </c>
      <c r="P3980" s="37">
        <v>0.15620000000000001</v>
      </c>
      <c r="Q3980" s="37">
        <v>0.1736</v>
      </c>
      <c r="R3980" s="37">
        <v>0.1343</v>
      </c>
      <c r="S3980" s="37">
        <v>5.8700000000000002E-2</v>
      </c>
      <c r="T3980" s="37">
        <v>0.13250000000000001</v>
      </c>
      <c r="U3980" s="37">
        <v>0.14230000000000001</v>
      </c>
      <c r="V3980" s="37">
        <v>0.15989999999999999</v>
      </c>
      <c r="W3980" s="37">
        <v>0.1283</v>
      </c>
      <c r="X3980" s="37">
        <v>3.9699999999999999E-2</v>
      </c>
      <c r="Z3980" s="4" t="str">
        <f t="shared" si="244"/>
        <v>NO</v>
      </c>
      <c r="AA3980" s="4" t="str">
        <f t="shared" si="244"/>
        <v>NO</v>
      </c>
      <c r="AB3980" s="4" t="str">
        <f t="shared" si="244"/>
        <v>NO</v>
      </c>
      <c r="AD3980" s="4">
        <f t="shared" si="245"/>
        <v>0</v>
      </c>
    </row>
    <row r="3981" spans="1:30" ht="14.4" customHeight="1" x14ac:dyDescent="0.35">
      <c r="A3981" s="34">
        <v>3997</v>
      </c>
      <c r="B3981" s="1" t="s">
        <v>11739</v>
      </c>
      <c r="C3981" s="1" t="s">
        <v>29015</v>
      </c>
      <c r="D3981" s="1"/>
      <c r="E3981" s="1" t="s">
        <v>29008</v>
      </c>
      <c r="F3981" s="1" t="s">
        <v>29262</v>
      </c>
      <c r="G3981" s="35" t="s">
        <v>11740</v>
      </c>
      <c r="H3981" s="35" t="s">
        <v>11741</v>
      </c>
      <c r="I3981" s="35" t="s">
        <v>29</v>
      </c>
      <c r="J3981" s="36">
        <v>18007000</v>
      </c>
      <c r="K3981" s="36">
        <v>39308000</v>
      </c>
      <c r="L3981" s="36">
        <v>78335000</v>
      </c>
      <c r="M3981" s="36">
        <v>112791000</v>
      </c>
      <c r="N3981" s="36">
        <v>125365000</v>
      </c>
      <c r="O3981" s="37">
        <v>0.1046</v>
      </c>
      <c r="P3981" s="37">
        <v>2.63E-2</v>
      </c>
      <c r="Q3981" s="37">
        <v>7.9000000000000001E-2</v>
      </c>
      <c r="R3981" s="37">
        <v>0.1108</v>
      </c>
      <c r="S3981" s="37">
        <v>5.3600000000000002E-2</v>
      </c>
      <c r="T3981" s="37"/>
      <c r="U3981" s="37"/>
      <c r="V3981" s="37"/>
      <c r="W3981" s="37"/>
      <c r="X3981" s="37"/>
      <c r="Z3981" s="4" t="str">
        <f t="shared" si="244"/>
        <v>NO</v>
      </c>
      <c r="AA3981" s="4" t="str">
        <f t="shared" si="244"/>
        <v>NO</v>
      </c>
      <c r="AB3981" s="4" t="str">
        <f t="shared" si="244"/>
        <v>NO</v>
      </c>
      <c r="AD3981" s="4">
        <f t="shared" si="245"/>
        <v>0</v>
      </c>
    </row>
    <row r="3982" spans="1:30" ht="14.4" customHeight="1" x14ac:dyDescent="0.35">
      <c r="A3982" s="34">
        <v>3998</v>
      </c>
      <c r="B3982" s="1" t="s">
        <v>9010</v>
      </c>
      <c r="C3982" s="1"/>
      <c r="D3982" s="1"/>
      <c r="E3982" s="1"/>
      <c r="F3982" s="1" t="s">
        <v>29262</v>
      </c>
      <c r="G3982" s="35" t="s">
        <v>11742</v>
      </c>
      <c r="H3982" s="35" t="s">
        <v>11743</v>
      </c>
      <c r="I3982" s="35" t="s">
        <v>36</v>
      </c>
      <c r="J3982" s="36">
        <v>62207000</v>
      </c>
      <c r="K3982" s="36">
        <v>73898000</v>
      </c>
      <c r="L3982" s="36">
        <v>90589000</v>
      </c>
      <c r="M3982" s="36">
        <v>109581000</v>
      </c>
      <c r="N3982" s="36">
        <v>125359000</v>
      </c>
      <c r="O3982" s="37">
        <v>0.14649999999999999</v>
      </c>
      <c r="P3982" s="37">
        <v>0.4037</v>
      </c>
      <c r="Q3982" s="37">
        <v>0.13850000000000001</v>
      </c>
      <c r="R3982" s="37">
        <v>3.9100000000000003E-2</v>
      </c>
      <c r="S3982" s="37">
        <v>5.6599999999999998E-2</v>
      </c>
      <c r="T3982" s="37">
        <v>-1.4E-3</v>
      </c>
      <c r="U3982" s="37">
        <v>-4.3E-3</v>
      </c>
      <c r="V3982" s="37">
        <v>-7.1000000000000004E-3</v>
      </c>
      <c r="W3982" s="37">
        <v>-2E-3</v>
      </c>
      <c r="X3982" s="37">
        <v>-5.9999999999999995E-4</v>
      </c>
      <c r="Z3982" s="4" t="str">
        <f t="shared" si="244"/>
        <v>NO</v>
      </c>
      <c r="AA3982" s="4" t="str">
        <f t="shared" si="244"/>
        <v>NO</v>
      </c>
      <c r="AB3982" s="4" t="str">
        <f t="shared" si="244"/>
        <v>NO</v>
      </c>
      <c r="AD3982" s="4">
        <f t="shared" si="245"/>
        <v>0</v>
      </c>
    </row>
    <row r="3983" spans="1:30" ht="14.4" customHeight="1" x14ac:dyDescent="0.35">
      <c r="A3983" s="34">
        <v>3999</v>
      </c>
      <c r="B3983" s="1" t="s">
        <v>11744</v>
      </c>
      <c r="C3983" s="1"/>
      <c r="D3983" s="1"/>
      <c r="E3983" s="1"/>
      <c r="F3983" s="1" t="s">
        <v>29262</v>
      </c>
      <c r="G3983" s="35" t="s">
        <v>11745</v>
      </c>
      <c r="H3983" s="35" t="s">
        <v>11746</v>
      </c>
      <c r="I3983" s="35" t="s">
        <v>23</v>
      </c>
      <c r="J3983" s="36">
        <v>75190000</v>
      </c>
      <c r="K3983" s="36">
        <v>81310000</v>
      </c>
      <c r="L3983" s="36">
        <v>94747000</v>
      </c>
      <c r="M3983" s="36">
        <v>106948000</v>
      </c>
      <c r="N3983" s="36">
        <v>125354000</v>
      </c>
      <c r="O3983" s="37">
        <v>0.15459999999999999</v>
      </c>
      <c r="P3983" s="37">
        <v>0.17269999999999999</v>
      </c>
      <c r="Q3983" s="37">
        <v>0.25009999999999999</v>
      </c>
      <c r="R3983" s="37">
        <v>0.19450000000000001</v>
      </c>
      <c r="S3983" s="37">
        <v>0.23899999999999999</v>
      </c>
      <c r="T3983" s="37"/>
      <c r="U3983" s="37"/>
      <c r="V3983" s="37"/>
      <c r="W3983" s="37"/>
      <c r="X3983" s="37"/>
      <c r="Z3983" s="4" t="str">
        <f t="shared" si="244"/>
        <v>YES</v>
      </c>
      <c r="AA3983" s="4" t="str">
        <f t="shared" si="244"/>
        <v>NO</v>
      </c>
      <c r="AB3983" s="4" t="str">
        <f t="shared" si="244"/>
        <v>YES</v>
      </c>
      <c r="AD3983" s="4">
        <f t="shared" si="245"/>
        <v>2</v>
      </c>
    </row>
    <row r="3984" spans="1:30" ht="14.4" customHeight="1" x14ac:dyDescent="0.35">
      <c r="A3984" s="34">
        <v>4000</v>
      </c>
      <c r="B3984" s="1" t="s">
        <v>11747</v>
      </c>
      <c r="C3984" s="1"/>
      <c r="D3984" s="1"/>
      <c r="E3984" s="1"/>
      <c r="F3984" s="1" t="s">
        <v>29262</v>
      </c>
      <c r="G3984" s="35" t="s">
        <v>11748</v>
      </c>
      <c r="H3984" s="35" t="s">
        <v>11749</v>
      </c>
      <c r="I3984" s="35" t="s">
        <v>33</v>
      </c>
      <c r="J3984" s="36"/>
      <c r="K3984" s="36"/>
      <c r="L3984" s="36">
        <v>29577000</v>
      </c>
      <c r="M3984" s="36">
        <v>95685000</v>
      </c>
      <c r="N3984" s="36">
        <v>125343000</v>
      </c>
      <c r="O3984" s="37"/>
      <c r="P3984" s="37"/>
      <c r="Q3984" s="37">
        <v>0.2823</v>
      </c>
      <c r="R3984" s="37">
        <v>0.32069999999999999</v>
      </c>
      <c r="S3984" s="37">
        <v>0.27510000000000001</v>
      </c>
      <c r="T3984" s="37"/>
      <c r="U3984" s="37"/>
      <c r="V3984" s="37">
        <v>0.2571</v>
      </c>
      <c r="W3984" s="37">
        <v>0.30630000000000002</v>
      </c>
      <c r="X3984" s="37"/>
      <c r="Z3984" s="4" t="str">
        <f t="shared" si="244"/>
        <v>YES</v>
      </c>
      <c r="AA3984" s="4" t="str">
        <f t="shared" si="244"/>
        <v>YES</v>
      </c>
      <c r="AB3984" s="4" t="str">
        <f t="shared" si="244"/>
        <v>YES</v>
      </c>
      <c r="AD3984" s="4">
        <f t="shared" si="245"/>
        <v>3</v>
      </c>
    </row>
    <row r="3985" spans="1:30" ht="14.4" customHeight="1" x14ac:dyDescent="0.35">
      <c r="A3985" s="34">
        <v>4001</v>
      </c>
      <c r="B3985" s="1" t="s">
        <v>11750</v>
      </c>
      <c r="C3985" s="1" t="s">
        <v>29015</v>
      </c>
      <c r="D3985" s="1"/>
      <c r="E3985" s="1" t="s">
        <v>29008</v>
      </c>
      <c r="F3985" s="1" t="s">
        <v>29262</v>
      </c>
      <c r="G3985" s="35" t="s">
        <v>11751</v>
      </c>
      <c r="H3985" s="35" t="s">
        <v>11752</v>
      </c>
      <c r="I3985" s="35" t="s">
        <v>29</v>
      </c>
      <c r="J3985" s="36">
        <v>35393000</v>
      </c>
      <c r="K3985" s="36">
        <v>47235000</v>
      </c>
      <c r="L3985" s="36">
        <v>60096000</v>
      </c>
      <c r="M3985" s="36">
        <v>82349000</v>
      </c>
      <c r="N3985" s="36">
        <v>125330000</v>
      </c>
      <c r="O3985" s="37">
        <v>1.6400000000000001E-2</v>
      </c>
      <c r="P3985" s="37">
        <v>2.3199999999999998E-2</v>
      </c>
      <c r="Q3985" s="37">
        <v>7.7600000000000002E-2</v>
      </c>
      <c r="R3985" s="37">
        <v>0.16470000000000001</v>
      </c>
      <c r="S3985" s="37">
        <v>0.4491</v>
      </c>
      <c r="T3985" s="37"/>
      <c r="U3985" s="37"/>
      <c r="V3985" s="37"/>
      <c r="W3985" s="37"/>
      <c r="X3985" s="37"/>
      <c r="Z3985" s="4" t="str">
        <f t="shared" si="244"/>
        <v>NO</v>
      </c>
      <c r="AA3985" s="4" t="str">
        <f t="shared" si="244"/>
        <v>NO</v>
      </c>
      <c r="AB3985" s="4" t="str">
        <f t="shared" si="244"/>
        <v>YES</v>
      </c>
      <c r="AD3985" s="4">
        <f t="shared" si="245"/>
        <v>1</v>
      </c>
    </row>
    <row r="3986" spans="1:30" ht="14.4" customHeight="1" x14ac:dyDescent="0.35">
      <c r="A3986" s="34">
        <v>4002</v>
      </c>
      <c r="B3986" s="1" t="s">
        <v>11753</v>
      </c>
      <c r="C3986" s="1"/>
      <c r="D3986" s="1"/>
      <c r="E3986" s="1"/>
      <c r="F3986" s="1" t="s">
        <v>29262</v>
      </c>
      <c r="G3986" s="35" t="s">
        <v>11754</v>
      </c>
      <c r="H3986" s="35" t="s">
        <v>11755</v>
      </c>
      <c r="I3986" s="35" t="s">
        <v>33</v>
      </c>
      <c r="J3986" s="36">
        <v>95608000</v>
      </c>
      <c r="K3986" s="36">
        <v>100379000</v>
      </c>
      <c r="L3986" s="36">
        <v>111953000</v>
      </c>
      <c r="M3986" s="36">
        <v>120672000</v>
      </c>
      <c r="N3986" s="36">
        <v>125288000</v>
      </c>
      <c r="O3986" s="37">
        <v>0.18049999999999999</v>
      </c>
      <c r="P3986" s="37">
        <v>0.2248</v>
      </c>
      <c r="Q3986" s="37">
        <v>0.21099999999999999</v>
      </c>
      <c r="R3986" s="37">
        <v>0.19950000000000001</v>
      </c>
      <c r="S3986" s="37">
        <v>0.28220000000000001</v>
      </c>
      <c r="T3986" s="37">
        <v>-8.5599999999999996E-2</v>
      </c>
      <c r="U3986" s="37">
        <v>-7.9000000000000001E-2</v>
      </c>
      <c r="V3986" s="37">
        <v>-6.3299999999999995E-2</v>
      </c>
      <c r="W3986" s="37">
        <v>-5.16E-2</v>
      </c>
      <c r="X3986" s="37">
        <v>-3.9699999999999999E-2</v>
      </c>
      <c r="Z3986" s="4" t="str">
        <f t="shared" si="244"/>
        <v>YES</v>
      </c>
      <c r="AA3986" s="4" t="str">
        <f t="shared" si="244"/>
        <v>NO</v>
      </c>
      <c r="AB3986" s="4" t="str">
        <f t="shared" si="244"/>
        <v>YES</v>
      </c>
      <c r="AD3986" s="4">
        <f t="shared" si="245"/>
        <v>2</v>
      </c>
    </row>
    <row r="3987" spans="1:30" ht="27.65" customHeight="1" x14ac:dyDescent="0.35">
      <c r="A3987" s="34">
        <v>4003</v>
      </c>
      <c r="B3987" s="1" t="s">
        <v>11756</v>
      </c>
      <c r="C3987" s="1" t="s">
        <v>29015</v>
      </c>
      <c r="D3987" s="1"/>
      <c r="E3987" s="1" t="s">
        <v>29008</v>
      </c>
      <c r="F3987" s="1" t="s">
        <v>29262</v>
      </c>
      <c r="G3987" s="35" t="s">
        <v>11757</v>
      </c>
      <c r="H3987" s="35" t="s">
        <v>11758</v>
      </c>
      <c r="I3987" s="35" t="s">
        <v>29</v>
      </c>
      <c r="J3987" s="36">
        <v>39815000</v>
      </c>
      <c r="K3987" s="36">
        <v>47376000</v>
      </c>
      <c r="L3987" s="36">
        <v>62448000</v>
      </c>
      <c r="M3987" s="36">
        <v>105116000</v>
      </c>
      <c r="N3987" s="36">
        <v>125253000</v>
      </c>
      <c r="O3987" s="37">
        <v>-1.5900000000000001E-2</v>
      </c>
      <c r="P3987" s="37">
        <v>-1.6500000000000001E-2</v>
      </c>
      <c r="Q3987" s="37">
        <v>4.4999999999999998E-2</v>
      </c>
      <c r="R3987" s="37">
        <v>0.1144</v>
      </c>
      <c r="S3987" s="37">
        <v>0.17380000000000001</v>
      </c>
      <c r="T3987" s="37"/>
      <c r="U3987" s="37"/>
      <c r="V3987" s="37"/>
      <c r="W3987" s="37"/>
      <c r="X3987" s="37"/>
      <c r="Z3987" s="4" t="str">
        <f t="shared" si="244"/>
        <v>NO</v>
      </c>
      <c r="AA3987" s="4" t="str">
        <f t="shared" si="244"/>
        <v>NO</v>
      </c>
      <c r="AB3987" s="4" t="str">
        <f t="shared" si="244"/>
        <v>NO</v>
      </c>
      <c r="AD3987" s="4">
        <f t="shared" si="245"/>
        <v>0</v>
      </c>
    </row>
    <row r="3988" spans="1:30" ht="27.65" customHeight="1" x14ac:dyDescent="0.35">
      <c r="A3988" s="34">
        <v>4004</v>
      </c>
      <c r="B3988" s="1" t="s">
        <v>11759</v>
      </c>
      <c r="C3988" s="1" t="s">
        <v>29015</v>
      </c>
      <c r="D3988" s="1"/>
      <c r="E3988" s="1" t="s">
        <v>29008</v>
      </c>
      <c r="F3988" s="1" t="s">
        <v>29262</v>
      </c>
      <c r="G3988" s="35" t="s">
        <v>11760</v>
      </c>
      <c r="H3988" s="35" t="s">
        <v>11761</v>
      </c>
      <c r="I3988" s="35" t="s">
        <v>29</v>
      </c>
      <c r="J3988" s="36">
        <v>33209000</v>
      </c>
      <c r="K3988" s="36">
        <v>43775000</v>
      </c>
      <c r="L3988" s="36">
        <v>72967000</v>
      </c>
      <c r="M3988" s="36">
        <v>102336000</v>
      </c>
      <c r="N3988" s="36">
        <v>125248000</v>
      </c>
      <c r="O3988" s="37">
        <v>0.2656</v>
      </c>
      <c r="P3988" s="37">
        <v>0.21029999999999999</v>
      </c>
      <c r="Q3988" s="37">
        <v>0.39029999999999998</v>
      </c>
      <c r="R3988" s="37">
        <v>0.3755</v>
      </c>
      <c r="S3988" s="37">
        <v>0.3841</v>
      </c>
      <c r="T3988" s="37">
        <v>0.248</v>
      </c>
      <c r="U3988" s="37">
        <v>0.20019999999999999</v>
      </c>
      <c r="V3988" s="37"/>
      <c r="W3988" s="37"/>
      <c r="X3988" s="37"/>
      <c r="Z3988" s="4" t="str">
        <f t="shared" si="244"/>
        <v>YES</v>
      </c>
      <c r="AA3988" s="4" t="str">
        <f t="shared" si="244"/>
        <v>YES</v>
      </c>
      <c r="AB3988" s="4" t="str">
        <f t="shared" si="244"/>
        <v>YES</v>
      </c>
      <c r="AD3988" s="4">
        <f t="shared" si="245"/>
        <v>3</v>
      </c>
    </row>
    <row r="3989" spans="1:30" ht="14.4" customHeight="1" x14ac:dyDescent="0.35">
      <c r="A3989" s="34">
        <v>4005</v>
      </c>
      <c r="B3989" s="1" t="s">
        <v>11762</v>
      </c>
      <c r="C3989" s="1" t="s">
        <v>29015</v>
      </c>
      <c r="D3989" s="1"/>
      <c r="E3989" s="1" t="s">
        <v>29008</v>
      </c>
      <c r="F3989" s="1" t="s">
        <v>29262</v>
      </c>
      <c r="G3989" s="35" t="s">
        <v>11763</v>
      </c>
      <c r="H3989" s="35" t="s">
        <v>11764</v>
      </c>
      <c r="I3989" s="35" t="s">
        <v>29</v>
      </c>
      <c r="J3989" s="36">
        <v>95406000</v>
      </c>
      <c r="K3989" s="36">
        <v>109725000</v>
      </c>
      <c r="L3989" s="36">
        <v>116849000</v>
      </c>
      <c r="M3989" s="36">
        <v>130760000</v>
      </c>
      <c r="N3989" s="36">
        <v>125243000</v>
      </c>
      <c r="O3989" s="37">
        <v>0.35859999999999997</v>
      </c>
      <c r="P3989" s="37">
        <v>0.30830000000000002</v>
      </c>
      <c r="Q3989" s="37">
        <v>0.23530000000000001</v>
      </c>
      <c r="R3989" s="37">
        <v>0.11749999999999999</v>
      </c>
      <c r="S3989" s="37">
        <v>9.2899999999999996E-2</v>
      </c>
      <c r="T3989" s="37">
        <v>0.40360000000000001</v>
      </c>
      <c r="U3989" s="37">
        <v>0.28760000000000002</v>
      </c>
      <c r="V3989" s="37">
        <v>0.218</v>
      </c>
      <c r="W3989" s="37">
        <v>7.5300000000000006E-2</v>
      </c>
      <c r="X3989" s="37">
        <v>5.7299999999999997E-2</v>
      </c>
      <c r="Z3989" s="4" t="str">
        <f t="shared" si="244"/>
        <v>YES</v>
      </c>
      <c r="AA3989" s="4" t="str">
        <f t="shared" si="244"/>
        <v>NO</v>
      </c>
      <c r="AB3989" s="4" t="str">
        <f t="shared" si="244"/>
        <v>NO</v>
      </c>
      <c r="AD3989" s="4">
        <f t="shared" si="245"/>
        <v>1</v>
      </c>
    </row>
    <row r="3990" spans="1:30" ht="14.4" customHeight="1" x14ac:dyDescent="0.35">
      <c r="A3990" s="34">
        <v>4006</v>
      </c>
      <c r="B3990" s="1" t="s">
        <v>11765</v>
      </c>
      <c r="C3990" s="1" t="s">
        <v>29015</v>
      </c>
      <c r="D3990" s="1"/>
      <c r="E3990" s="1" t="s">
        <v>29008</v>
      </c>
      <c r="F3990" s="1" t="s">
        <v>29262</v>
      </c>
      <c r="G3990" s="35" t="s">
        <v>11766</v>
      </c>
      <c r="H3990" s="35" t="s">
        <v>11767</v>
      </c>
      <c r="I3990" s="35" t="s">
        <v>29</v>
      </c>
      <c r="J3990" s="36">
        <v>133020000</v>
      </c>
      <c r="K3990" s="36">
        <v>134835000</v>
      </c>
      <c r="L3990" s="36">
        <v>102826000</v>
      </c>
      <c r="M3990" s="36">
        <v>127377000</v>
      </c>
      <c r="N3990" s="36">
        <v>125200000</v>
      </c>
      <c r="O3990" s="37">
        <v>4.65E-2</v>
      </c>
      <c r="P3990" s="37">
        <v>3.3700000000000001E-2</v>
      </c>
      <c r="Q3990" s="37">
        <v>5.3E-3</v>
      </c>
      <c r="R3990" s="37">
        <v>4.3200000000000002E-2</v>
      </c>
      <c r="S3990" s="37">
        <v>-2.4199999999999999E-2</v>
      </c>
      <c r="T3990" s="37"/>
      <c r="U3990" s="37">
        <v>-2.0999999999999999E-3</v>
      </c>
      <c r="V3990" s="37">
        <v>-2E-3</v>
      </c>
      <c r="W3990" s="37">
        <v>-1E-3</v>
      </c>
      <c r="X3990" s="37">
        <v>-1E-3</v>
      </c>
      <c r="Z3990" s="4" t="str">
        <f t="shared" si="244"/>
        <v>NO</v>
      </c>
      <c r="AA3990" s="4" t="str">
        <f t="shared" si="244"/>
        <v>NO</v>
      </c>
      <c r="AB3990" s="4" t="str">
        <f t="shared" si="244"/>
        <v>NO</v>
      </c>
      <c r="AD3990" s="4">
        <f t="shared" si="245"/>
        <v>0</v>
      </c>
    </row>
    <row r="3991" spans="1:30" ht="14.4" customHeight="1" x14ac:dyDescent="0.35">
      <c r="A3991" s="34">
        <v>4007</v>
      </c>
      <c r="B3991" s="1" t="s">
        <v>11768</v>
      </c>
      <c r="C3991" s="1" t="s">
        <v>29015</v>
      </c>
      <c r="D3991" s="1"/>
      <c r="E3991" s="1" t="s">
        <v>29008</v>
      </c>
      <c r="F3991" s="1" t="s">
        <v>29262</v>
      </c>
      <c r="G3991" s="35" t="s">
        <v>11769</v>
      </c>
      <c r="H3991" s="35" t="s">
        <v>11770</v>
      </c>
      <c r="I3991" s="35" t="s">
        <v>29</v>
      </c>
      <c r="J3991" s="36">
        <v>29305000</v>
      </c>
      <c r="K3991" s="36">
        <v>34680000</v>
      </c>
      <c r="L3991" s="36"/>
      <c r="M3991" s="36">
        <v>102842000</v>
      </c>
      <c r="N3991" s="36">
        <v>125109000</v>
      </c>
      <c r="O3991" s="37">
        <v>1.9900000000000001E-2</v>
      </c>
      <c r="P3991" s="37">
        <v>6.6100000000000006E-2</v>
      </c>
      <c r="Q3991" s="37"/>
      <c r="R3991" s="37">
        <v>0.1134</v>
      </c>
      <c r="S3991" s="37">
        <v>3.0099999999999998E-2</v>
      </c>
      <c r="T3991" s="37"/>
      <c r="U3991" s="37"/>
      <c r="V3991" s="37"/>
      <c r="W3991" s="37">
        <v>0.1134</v>
      </c>
      <c r="X3991" s="37">
        <v>3.0099999999999998E-2</v>
      </c>
      <c r="Z3991" s="4" t="str">
        <f t="shared" si="244"/>
        <v>NO</v>
      </c>
      <c r="AA3991" s="4" t="str">
        <f t="shared" si="244"/>
        <v>NO</v>
      </c>
      <c r="AB3991" s="4" t="str">
        <f t="shared" si="244"/>
        <v>NO</v>
      </c>
      <c r="AD3991" s="4">
        <f t="shared" si="245"/>
        <v>0</v>
      </c>
    </row>
    <row r="3992" spans="1:30" ht="14.4" customHeight="1" x14ac:dyDescent="0.35">
      <c r="A3992" s="34">
        <v>4008</v>
      </c>
      <c r="B3992" s="1" t="s">
        <v>2386</v>
      </c>
      <c r="C3992" s="1"/>
      <c r="D3992" s="1"/>
      <c r="E3992" s="1"/>
      <c r="F3992" s="1" t="s">
        <v>29262</v>
      </c>
      <c r="G3992" s="35" t="s">
        <v>11771</v>
      </c>
      <c r="H3992" s="35" t="s">
        <v>11772</v>
      </c>
      <c r="I3992" s="35" t="s">
        <v>23</v>
      </c>
      <c r="J3992" s="36">
        <v>66138000</v>
      </c>
      <c r="K3992" s="36">
        <v>54022000</v>
      </c>
      <c r="L3992" s="36">
        <v>68625000</v>
      </c>
      <c r="M3992" s="36">
        <v>97391000</v>
      </c>
      <c r="N3992" s="36">
        <v>125090000</v>
      </c>
      <c r="O3992" s="37">
        <v>7.1000000000000004E-3</v>
      </c>
      <c r="P3992" s="37">
        <v>-0.54410000000000003</v>
      </c>
      <c r="Q3992" s="37">
        <v>5.3199999999999997E-2</v>
      </c>
      <c r="R3992" s="37">
        <v>0.21729999999999999</v>
      </c>
      <c r="S3992" s="37">
        <v>0.25369999999999998</v>
      </c>
      <c r="T3992" s="37"/>
      <c r="U3992" s="37"/>
      <c r="V3992" s="37"/>
      <c r="W3992" s="37">
        <v>-1.12E-2</v>
      </c>
      <c r="X3992" s="37">
        <v>-3.6600000000000001E-2</v>
      </c>
      <c r="Z3992" s="4" t="str">
        <f t="shared" si="244"/>
        <v>NO</v>
      </c>
      <c r="AA3992" s="4" t="str">
        <f t="shared" si="244"/>
        <v>YES</v>
      </c>
      <c r="AB3992" s="4" t="str">
        <f t="shared" si="244"/>
        <v>YES</v>
      </c>
      <c r="AD3992" s="4">
        <f t="shared" si="245"/>
        <v>2</v>
      </c>
    </row>
    <row r="3993" spans="1:30" ht="14.4" customHeight="1" x14ac:dyDescent="0.35">
      <c r="A3993" s="34">
        <v>4009</v>
      </c>
      <c r="B3993" s="1" t="s">
        <v>11773</v>
      </c>
      <c r="C3993" s="1" t="s">
        <v>29015</v>
      </c>
      <c r="D3993" s="1"/>
      <c r="E3993" s="1" t="s">
        <v>29008</v>
      </c>
      <c r="F3993" s="1" t="s">
        <v>29262</v>
      </c>
      <c r="G3993" s="35" t="s">
        <v>11774</v>
      </c>
      <c r="H3993" s="35" t="s">
        <v>11775</v>
      </c>
      <c r="I3993" s="35" t="s">
        <v>29</v>
      </c>
      <c r="J3993" s="36">
        <v>77044000</v>
      </c>
      <c r="K3993" s="36">
        <v>78807000</v>
      </c>
      <c r="L3993" s="36">
        <v>87889000</v>
      </c>
      <c r="M3993" s="36">
        <v>109841000</v>
      </c>
      <c r="N3993" s="36">
        <v>125064000</v>
      </c>
      <c r="O3993" s="37">
        <v>0.31690000000000002</v>
      </c>
      <c r="P3993" s="37">
        <v>0.19209999999999999</v>
      </c>
      <c r="Q3993" s="37">
        <v>0.25829999999999997</v>
      </c>
      <c r="R3993" s="37">
        <v>0.21429999999999999</v>
      </c>
      <c r="S3993" s="37">
        <v>0.26500000000000001</v>
      </c>
      <c r="T3993" s="37"/>
      <c r="U3993" s="37"/>
      <c r="V3993" s="37"/>
      <c r="W3993" s="37"/>
      <c r="X3993" s="37"/>
      <c r="Z3993" s="4" t="str">
        <f t="shared" si="244"/>
        <v>YES</v>
      </c>
      <c r="AA3993" s="4" t="str">
        <f t="shared" si="244"/>
        <v>YES</v>
      </c>
      <c r="AB3993" s="4" t="str">
        <f t="shared" si="244"/>
        <v>YES</v>
      </c>
      <c r="AD3993" s="4">
        <f t="shared" si="245"/>
        <v>3</v>
      </c>
    </row>
    <row r="3994" spans="1:30" ht="14.4" customHeight="1" x14ac:dyDescent="0.35">
      <c r="A3994" s="34">
        <v>4010</v>
      </c>
      <c r="B3994" s="1" t="s">
        <v>11776</v>
      </c>
      <c r="C3994" s="1"/>
      <c r="D3994" s="1"/>
      <c r="E3994" s="1"/>
      <c r="F3994" s="1" t="s">
        <v>29262</v>
      </c>
      <c r="G3994" s="35" t="s">
        <v>11777</v>
      </c>
      <c r="H3994" s="35" t="s">
        <v>11778</v>
      </c>
      <c r="I3994" s="35" t="s">
        <v>544</v>
      </c>
      <c r="J3994" s="36"/>
      <c r="K3994" s="36">
        <v>2933000</v>
      </c>
      <c r="L3994" s="36">
        <v>5543000</v>
      </c>
      <c r="M3994" s="36">
        <v>64298000</v>
      </c>
      <c r="N3994" s="36">
        <v>125061000</v>
      </c>
      <c r="O3994" s="37"/>
      <c r="P3994" s="37">
        <v>0.13370000000000001</v>
      </c>
      <c r="Q3994" s="37">
        <v>0.1187</v>
      </c>
      <c r="R3994" s="37">
        <v>0.14149999999999999</v>
      </c>
      <c r="S3994" s="37">
        <v>0.21160000000000001</v>
      </c>
      <c r="T3994" s="37"/>
      <c r="U3994" s="37"/>
      <c r="V3994" s="37"/>
      <c r="W3994" s="37">
        <v>0.13830000000000001</v>
      </c>
      <c r="X3994" s="37"/>
      <c r="Z3994" s="4" t="str">
        <f t="shared" si="244"/>
        <v>NO</v>
      </c>
      <c r="AA3994" s="4" t="str">
        <f t="shared" si="244"/>
        <v>NO</v>
      </c>
      <c r="AB3994" s="4" t="str">
        <f t="shared" si="244"/>
        <v>YES</v>
      </c>
      <c r="AD3994" s="4">
        <f t="shared" si="245"/>
        <v>1</v>
      </c>
    </row>
    <row r="3995" spans="1:30" ht="14.4" customHeight="1" x14ac:dyDescent="0.35">
      <c r="A3995" s="34">
        <v>4011</v>
      </c>
      <c r="B3995" s="1" t="s">
        <v>11779</v>
      </c>
      <c r="C3995" s="1"/>
      <c r="D3995" s="1"/>
      <c r="E3995" s="1"/>
      <c r="F3995" s="1" t="s">
        <v>29262</v>
      </c>
      <c r="G3995" s="35" t="s">
        <v>11780</v>
      </c>
      <c r="H3995" s="35" t="s">
        <v>11781</v>
      </c>
      <c r="I3995" s="35" t="s">
        <v>544</v>
      </c>
      <c r="J3995" s="36">
        <v>40017000</v>
      </c>
      <c r="K3995" s="36">
        <v>55114000</v>
      </c>
      <c r="L3995" s="36">
        <v>76337000</v>
      </c>
      <c r="M3995" s="36">
        <v>102638000</v>
      </c>
      <c r="N3995" s="36">
        <v>125020000</v>
      </c>
      <c r="O3995" s="37">
        <v>0.1033</v>
      </c>
      <c r="P3995" s="37">
        <v>0.11070000000000001</v>
      </c>
      <c r="Q3995" s="37">
        <v>9.11E-2</v>
      </c>
      <c r="R3995" s="37">
        <v>8.8599999999999998E-2</v>
      </c>
      <c r="S3995" s="37">
        <v>7.6999999999999999E-2</v>
      </c>
      <c r="T3995" s="37">
        <v>4.4699999999999997E-2</v>
      </c>
      <c r="U3995" s="37">
        <v>8.3900000000000002E-2</v>
      </c>
      <c r="V3995" s="37">
        <v>7.4700000000000003E-2</v>
      </c>
      <c r="W3995" s="37">
        <v>7.6300000000000007E-2</v>
      </c>
      <c r="X3995" s="37">
        <v>8.2000000000000003E-2</v>
      </c>
      <c r="Z3995" s="4" t="str">
        <f t="shared" si="244"/>
        <v>NO</v>
      </c>
      <c r="AA3995" s="4" t="str">
        <f t="shared" si="244"/>
        <v>NO</v>
      </c>
      <c r="AB3995" s="4" t="str">
        <f t="shared" si="244"/>
        <v>NO</v>
      </c>
      <c r="AD3995" s="4">
        <f t="shared" si="245"/>
        <v>0</v>
      </c>
    </row>
    <row r="3996" spans="1:30" ht="14.4" customHeight="1" x14ac:dyDescent="0.35">
      <c r="A3996" s="34">
        <v>4012</v>
      </c>
      <c r="B3996" s="1" t="s">
        <v>11782</v>
      </c>
      <c r="C3996" s="1"/>
      <c r="D3996" s="1"/>
      <c r="E3996" s="1"/>
      <c r="F3996" s="1" t="s">
        <v>29262</v>
      </c>
      <c r="G3996" s="35" t="s">
        <v>11783</v>
      </c>
      <c r="H3996" s="35" t="s">
        <v>11784</v>
      </c>
      <c r="I3996" s="35" t="s">
        <v>544</v>
      </c>
      <c r="J3996" s="36">
        <v>3837000</v>
      </c>
      <c r="K3996" s="36">
        <v>1707000</v>
      </c>
      <c r="L3996" s="36">
        <v>44269000</v>
      </c>
      <c r="M3996" s="36">
        <v>81210000</v>
      </c>
      <c r="N3996" s="36">
        <v>125010000</v>
      </c>
      <c r="O3996" s="37">
        <v>0.14860000000000001</v>
      </c>
      <c r="P3996" s="37">
        <v>9.0200000000000002E-2</v>
      </c>
      <c r="Q3996" s="37">
        <v>7.3300000000000004E-2</v>
      </c>
      <c r="R3996" s="37">
        <v>7.3300000000000004E-2</v>
      </c>
      <c r="S3996" s="37">
        <v>0.3553</v>
      </c>
      <c r="T3996" s="37"/>
      <c r="U3996" s="37"/>
      <c r="V3996" s="37"/>
      <c r="W3996" s="37"/>
      <c r="X3996" s="37"/>
      <c r="Z3996" s="4" t="str">
        <f t="shared" si="244"/>
        <v>NO</v>
      </c>
      <c r="AA3996" s="4" t="str">
        <f t="shared" si="244"/>
        <v>NO</v>
      </c>
      <c r="AB3996" s="4" t="str">
        <f t="shared" si="244"/>
        <v>YES</v>
      </c>
      <c r="AD3996" s="4">
        <f t="shared" si="245"/>
        <v>1</v>
      </c>
    </row>
    <row r="3997" spans="1:30" ht="27.65" customHeight="1" x14ac:dyDescent="0.35">
      <c r="A3997" s="34">
        <v>4013</v>
      </c>
      <c r="B3997" s="1" t="s">
        <v>11785</v>
      </c>
      <c r="C3997" s="1" t="s">
        <v>29015</v>
      </c>
      <c r="D3997" s="1"/>
      <c r="E3997" s="1" t="s">
        <v>29008</v>
      </c>
      <c r="F3997" s="1" t="s">
        <v>29262</v>
      </c>
      <c r="G3997" s="35" t="s">
        <v>11786</v>
      </c>
      <c r="H3997" s="35" t="s">
        <v>11787</v>
      </c>
      <c r="I3997" s="35" t="s">
        <v>29</v>
      </c>
      <c r="J3997" s="36"/>
      <c r="K3997" s="36">
        <v>161000</v>
      </c>
      <c r="L3997" s="36">
        <v>16004000</v>
      </c>
      <c r="M3997" s="36">
        <v>14009000</v>
      </c>
      <c r="N3997" s="36">
        <v>125010000</v>
      </c>
      <c r="O3997" s="37"/>
      <c r="P3997" s="37">
        <v>0.11799999999999999</v>
      </c>
      <c r="Q3997" s="37">
        <v>7.3400000000000007E-2</v>
      </c>
      <c r="R3997" s="37">
        <v>7.2700000000000001E-2</v>
      </c>
      <c r="S3997" s="37">
        <v>0.40870000000000001</v>
      </c>
      <c r="T3997" s="37"/>
      <c r="U3997" s="37"/>
      <c r="V3997" s="37"/>
      <c r="W3997" s="37"/>
      <c r="X3997" s="37"/>
      <c r="Z3997" s="4" t="str">
        <f t="shared" si="244"/>
        <v>NO</v>
      </c>
      <c r="AA3997" s="4" t="str">
        <f t="shared" si="244"/>
        <v>NO</v>
      </c>
      <c r="AB3997" s="4" t="str">
        <f t="shared" si="244"/>
        <v>YES</v>
      </c>
      <c r="AD3997" s="4">
        <f t="shared" si="245"/>
        <v>1</v>
      </c>
    </row>
    <row r="3998" spans="1:30" ht="14.4" customHeight="1" x14ac:dyDescent="0.35">
      <c r="A3998" s="34">
        <v>4014</v>
      </c>
      <c r="B3998" s="1" t="s">
        <v>11788</v>
      </c>
      <c r="C3998" s="1"/>
      <c r="D3998" s="1"/>
      <c r="E3998" s="1"/>
      <c r="F3998" s="1" t="s">
        <v>29262</v>
      </c>
      <c r="G3998" s="35" t="s">
        <v>11789</v>
      </c>
      <c r="H3998" s="35" t="s">
        <v>11790</v>
      </c>
      <c r="I3998" s="35" t="s">
        <v>23</v>
      </c>
      <c r="J3998" s="36"/>
      <c r="K3998" s="36"/>
      <c r="L3998" s="36">
        <v>8209000</v>
      </c>
      <c r="M3998" s="36">
        <v>54754000</v>
      </c>
      <c r="N3998" s="36">
        <v>124970000</v>
      </c>
      <c r="O3998" s="37"/>
      <c r="P3998" s="37"/>
      <c r="Q3998" s="37">
        <v>-0.35</v>
      </c>
      <c r="R3998" s="37">
        <v>1.2999999999999999E-2</v>
      </c>
      <c r="S3998" s="37">
        <v>0.13120000000000001</v>
      </c>
      <c r="T3998" s="37"/>
      <c r="U3998" s="37"/>
      <c r="V3998" s="37">
        <v>-0.35</v>
      </c>
      <c r="W3998" s="37">
        <v>-4.6300000000000001E-2</v>
      </c>
      <c r="X3998" s="37">
        <v>0.13120000000000001</v>
      </c>
      <c r="Z3998" s="4" t="str">
        <f t="shared" si="244"/>
        <v>NO</v>
      </c>
      <c r="AA3998" s="4" t="str">
        <f t="shared" si="244"/>
        <v>NO</v>
      </c>
      <c r="AB3998" s="4" t="str">
        <f t="shared" si="244"/>
        <v>NO</v>
      </c>
      <c r="AD3998" s="4">
        <f t="shared" si="245"/>
        <v>0</v>
      </c>
    </row>
    <row r="3999" spans="1:30" ht="27.65" customHeight="1" x14ac:dyDescent="0.35">
      <c r="A3999" s="34">
        <v>4015</v>
      </c>
      <c r="B3999" s="1" t="s">
        <v>11791</v>
      </c>
      <c r="C3999" s="1" t="s">
        <v>29015</v>
      </c>
      <c r="D3999" s="1"/>
      <c r="E3999" s="1" t="s">
        <v>29008</v>
      </c>
      <c r="F3999" s="1" t="s">
        <v>29262</v>
      </c>
      <c r="G3999" s="35" t="s">
        <v>11792</v>
      </c>
      <c r="H3999" s="35" t="s">
        <v>11793</v>
      </c>
      <c r="I3999" s="35" t="s">
        <v>29</v>
      </c>
      <c r="J3999" s="36"/>
      <c r="K3999" s="36">
        <v>7083000</v>
      </c>
      <c r="L3999" s="36">
        <v>27874000</v>
      </c>
      <c r="M3999" s="36">
        <v>73089000</v>
      </c>
      <c r="N3999" s="36">
        <v>124947000</v>
      </c>
      <c r="O3999" s="37"/>
      <c r="P3999" s="37">
        <v>5.6800000000000003E-2</v>
      </c>
      <c r="Q3999" s="37">
        <v>5.3400000000000003E-2</v>
      </c>
      <c r="R3999" s="37">
        <v>2.0899999999999998E-2</v>
      </c>
      <c r="S3999" s="37">
        <v>6.6000000000000003E-2</v>
      </c>
      <c r="T3999" s="37"/>
      <c r="U3999" s="37">
        <v>5.6800000000000003E-2</v>
      </c>
      <c r="V3999" s="37">
        <v>5.3400000000000003E-2</v>
      </c>
      <c r="W3999" s="37">
        <v>2.0899999999999998E-2</v>
      </c>
      <c r="X3999" s="37">
        <v>6.6000000000000003E-2</v>
      </c>
      <c r="Z3999" s="4" t="str">
        <f t="shared" si="244"/>
        <v>NO</v>
      </c>
      <c r="AA3999" s="4" t="str">
        <f t="shared" si="244"/>
        <v>NO</v>
      </c>
      <c r="AB3999" s="4" t="str">
        <f t="shared" si="244"/>
        <v>NO</v>
      </c>
      <c r="AD3999" s="4">
        <f t="shared" si="245"/>
        <v>0</v>
      </c>
    </row>
    <row r="4000" spans="1:30" ht="27.65" customHeight="1" x14ac:dyDescent="0.35">
      <c r="A4000" s="34">
        <v>4016</v>
      </c>
      <c r="B4000" s="1" t="s">
        <v>11794</v>
      </c>
      <c r="C4000" s="1" t="s">
        <v>29015</v>
      </c>
      <c r="D4000" s="1"/>
      <c r="E4000" s="1" t="s">
        <v>29008</v>
      </c>
      <c r="F4000" s="1" t="s">
        <v>29262</v>
      </c>
      <c r="G4000" s="35" t="s">
        <v>11795</v>
      </c>
      <c r="H4000" s="35" t="s">
        <v>11796</v>
      </c>
      <c r="I4000" s="35" t="s">
        <v>29</v>
      </c>
      <c r="J4000" s="36">
        <v>56059000</v>
      </c>
      <c r="K4000" s="36">
        <v>79393000</v>
      </c>
      <c r="L4000" s="36">
        <v>87357000</v>
      </c>
      <c r="M4000" s="36">
        <v>104903000</v>
      </c>
      <c r="N4000" s="36">
        <v>124927000</v>
      </c>
      <c r="O4000" s="37">
        <v>2.2499999999999999E-2</v>
      </c>
      <c r="P4000" s="37">
        <v>4.9700000000000001E-2</v>
      </c>
      <c r="Q4000" s="37">
        <v>3.2300000000000002E-2</v>
      </c>
      <c r="R4000" s="37">
        <v>0.21779999999999999</v>
      </c>
      <c r="S4000" s="37">
        <v>2.1000000000000001E-2</v>
      </c>
      <c r="T4000" s="37"/>
      <c r="U4000" s="37"/>
      <c r="V4000" s="37">
        <v>-1E-3</v>
      </c>
      <c r="W4000" s="37"/>
      <c r="X4000" s="37"/>
      <c r="Z4000" s="4" t="str">
        <f t="shared" si="244"/>
        <v>NO</v>
      </c>
      <c r="AA4000" s="4" t="str">
        <f t="shared" si="244"/>
        <v>YES</v>
      </c>
      <c r="AB4000" s="4" t="str">
        <f t="shared" si="244"/>
        <v>NO</v>
      </c>
      <c r="AD4000" s="4">
        <f t="shared" si="245"/>
        <v>1</v>
      </c>
    </row>
    <row r="4001" spans="1:30" ht="27.65" customHeight="1" x14ac:dyDescent="0.35">
      <c r="A4001" s="34">
        <v>4017</v>
      </c>
      <c r="B4001" s="1" t="s">
        <v>11797</v>
      </c>
      <c r="C4001" s="1"/>
      <c r="D4001" s="1"/>
      <c r="E4001" s="1"/>
      <c r="F4001" s="1" t="s">
        <v>29262</v>
      </c>
      <c r="G4001" s="35" t="s">
        <v>11798</v>
      </c>
      <c r="H4001" s="35" t="s">
        <v>11799</v>
      </c>
      <c r="I4001" s="35" t="s">
        <v>544</v>
      </c>
      <c r="J4001" s="36">
        <v>51038000</v>
      </c>
      <c r="K4001" s="36">
        <v>52335000</v>
      </c>
      <c r="L4001" s="36">
        <v>67299000</v>
      </c>
      <c r="M4001" s="36">
        <v>84347000</v>
      </c>
      <c r="N4001" s="36">
        <v>124921000</v>
      </c>
      <c r="O4001" s="37">
        <v>9.5399999999999999E-2</v>
      </c>
      <c r="P4001" s="37">
        <v>6.2300000000000001E-2</v>
      </c>
      <c r="Q4001" s="37">
        <v>7.2700000000000001E-2</v>
      </c>
      <c r="R4001" s="37">
        <v>0.14749999999999999</v>
      </c>
      <c r="S4001" s="37">
        <v>9.2700000000000005E-2</v>
      </c>
      <c r="T4001" s="37">
        <v>-4.1300000000000003E-2</v>
      </c>
      <c r="U4001" s="37">
        <v>-3.3599999999999998E-2</v>
      </c>
      <c r="V4001" s="37">
        <v>-3.4599999999999999E-2</v>
      </c>
      <c r="W4001" s="37">
        <v>-8.6999999999999994E-3</v>
      </c>
      <c r="X4001" s="37">
        <v>-1.03E-2</v>
      </c>
      <c r="Z4001" s="4" t="str">
        <f t="shared" si="244"/>
        <v>NO</v>
      </c>
      <c r="AA4001" s="4" t="str">
        <f t="shared" si="244"/>
        <v>NO</v>
      </c>
      <c r="AB4001" s="4" t="str">
        <f t="shared" si="244"/>
        <v>NO</v>
      </c>
      <c r="AD4001" s="4">
        <f t="shared" si="245"/>
        <v>0</v>
      </c>
    </row>
    <row r="4002" spans="1:30" ht="14.4" customHeight="1" x14ac:dyDescent="0.35">
      <c r="A4002" s="34">
        <v>4018</v>
      </c>
      <c r="B4002" s="1" t="s">
        <v>11800</v>
      </c>
      <c r="C4002" s="1"/>
      <c r="D4002" s="1"/>
      <c r="E4002" s="1"/>
      <c r="F4002" s="1" t="s">
        <v>29262</v>
      </c>
      <c r="G4002" s="35" t="s">
        <v>11801</v>
      </c>
      <c r="H4002" s="35" t="s">
        <v>11802</v>
      </c>
      <c r="I4002" s="35" t="s">
        <v>390</v>
      </c>
      <c r="J4002" s="36">
        <v>107056000</v>
      </c>
      <c r="K4002" s="36">
        <v>106071000</v>
      </c>
      <c r="L4002" s="36">
        <v>105822000</v>
      </c>
      <c r="M4002" s="36">
        <v>112172000</v>
      </c>
      <c r="N4002" s="36">
        <v>124917000</v>
      </c>
      <c r="O4002" s="37">
        <v>0.2306</v>
      </c>
      <c r="P4002" s="37">
        <v>0.20530000000000001</v>
      </c>
      <c r="Q4002" s="37">
        <v>0.21709999999999999</v>
      </c>
      <c r="R4002" s="37">
        <v>0.1515</v>
      </c>
      <c r="S4002" s="37">
        <v>0.15</v>
      </c>
      <c r="T4002" s="37">
        <v>0.22220000000000001</v>
      </c>
      <c r="U4002" s="37">
        <v>0.19800000000000001</v>
      </c>
      <c r="V4002" s="37">
        <v>0.20930000000000001</v>
      </c>
      <c r="W4002" s="37">
        <v>0.14549999999999999</v>
      </c>
      <c r="X4002" s="37">
        <v>0.14649999999999999</v>
      </c>
      <c r="Z4002" s="4" t="str">
        <f t="shared" si="244"/>
        <v>YES</v>
      </c>
      <c r="AA4002" s="4" t="str">
        <f t="shared" si="244"/>
        <v>NO</v>
      </c>
      <c r="AB4002" s="4" t="str">
        <f t="shared" si="244"/>
        <v>NO</v>
      </c>
      <c r="AD4002" s="4">
        <f t="shared" si="245"/>
        <v>1</v>
      </c>
    </row>
    <row r="4003" spans="1:30" ht="27.65" customHeight="1" x14ac:dyDescent="0.35">
      <c r="A4003" s="34">
        <v>4019</v>
      </c>
      <c r="B4003" s="1" t="s">
        <v>11803</v>
      </c>
      <c r="C4003" s="1"/>
      <c r="D4003" s="1"/>
      <c r="E4003" s="1"/>
      <c r="F4003" s="1" t="s">
        <v>29262</v>
      </c>
      <c r="G4003" s="35" t="s">
        <v>11804</v>
      </c>
      <c r="H4003" s="35" t="s">
        <v>11805</v>
      </c>
      <c r="I4003" s="35" t="s">
        <v>544</v>
      </c>
      <c r="J4003" s="36">
        <v>41030000</v>
      </c>
      <c r="K4003" s="36">
        <v>72548000</v>
      </c>
      <c r="L4003" s="36">
        <v>84514000</v>
      </c>
      <c r="M4003" s="36">
        <v>111260000</v>
      </c>
      <c r="N4003" s="36">
        <v>124891000</v>
      </c>
      <c r="O4003" s="37">
        <v>-9.0899999999999995E-2</v>
      </c>
      <c r="P4003" s="37">
        <v>6.5000000000000002E-2</v>
      </c>
      <c r="Q4003" s="37">
        <v>1.8E-3</v>
      </c>
      <c r="R4003" s="37">
        <v>7.5999999999999998E-2</v>
      </c>
      <c r="S4003" s="37">
        <v>4.5499999999999999E-2</v>
      </c>
      <c r="T4003" s="37"/>
      <c r="U4003" s="37">
        <v>-3.44E-2</v>
      </c>
      <c r="V4003" s="37">
        <v>-3.5000000000000001E-3</v>
      </c>
      <c r="W4003" s="37">
        <v>-1.0699999999999999E-2</v>
      </c>
      <c r="X4003" s="37">
        <v>-1.38E-2</v>
      </c>
      <c r="Z4003" s="4" t="str">
        <f t="shared" si="244"/>
        <v>NO</v>
      </c>
      <c r="AA4003" s="4" t="str">
        <f t="shared" si="244"/>
        <v>NO</v>
      </c>
      <c r="AB4003" s="4" t="str">
        <f t="shared" si="244"/>
        <v>NO</v>
      </c>
      <c r="AD4003" s="4">
        <f t="shared" si="245"/>
        <v>0</v>
      </c>
    </row>
    <row r="4004" spans="1:30" ht="14.4" customHeight="1" x14ac:dyDescent="0.35">
      <c r="A4004" s="34">
        <v>4020</v>
      </c>
      <c r="B4004" s="1" t="s">
        <v>11806</v>
      </c>
      <c r="C4004" s="1"/>
      <c r="D4004" s="1"/>
      <c r="E4004" s="1"/>
      <c r="F4004" s="1" t="s">
        <v>29262</v>
      </c>
      <c r="G4004" s="35" t="s">
        <v>11807</v>
      </c>
      <c r="H4004" s="35" t="s">
        <v>11808</v>
      </c>
      <c r="I4004" s="35" t="s">
        <v>33</v>
      </c>
      <c r="J4004" s="36">
        <v>6866000</v>
      </c>
      <c r="K4004" s="36">
        <v>40860000</v>
      </c>
      <c r="L4004" s="36">
        <v>61380000</v>
      </c>
      <c r="M4004" s="36">
        <v>77270000</v>
      </c>
      <c r="N4004" s="36">
        <v>124827000</v>
      </c>
      <c r="O4004" s="37">
        <v>0.58530000000000004</v>
      </c>
      <c r="P4004" s="37">
        <v>0.37440000000000001</v>
      </c>
      <c r="Q4004" s="37">
        <v>0.48110000000000003</v>
      </c>
      <c r="R4004" s="37">
        <v>0.36280000000000001</v>
      </c>
      <c r="S4004" s="37">
        <v>0.4597</v>
      </c>
      <c r="T4004" s="37"/>
      <c r="U4004" s="37"/>
      <c r="V4004" s="37"/>
      <c r="W4004" s="37"/>
      <c r="X4004" s="37"/>
      <c r="Z4004" s="4" t="str">
        <f t="shared" si="244"/>
        <v>YES</v>
      </c>
      <c r="AA4004" s="4" t="str">
        <f t="shared" si="244"/>
        <v>YES</v>
      </c>
      <c r="AB4004" s="4" t="str">
        <f t="shared" si="244"/>
        <v>YES</v>
      </c>
      <c r="AD4004" s="4">
        <f t="shared" si="245"/>
        <v>3</v>
      </c>
    </row>
    <row r="4005" spans="1:30" ht="14.4" customHeight="1" x14ac:dyDescent="0.35">
      <c r="A4005" s="34">
        <v>4021</v>
      </c>
      <c r="B4005" s="1" t="s">
        <v>2230</v>
      </c>
      <c r="C4005" s="1"/>
      <c r="D4005" s="1"/>
      <c r="E4005" s="1"/>
      <c r="F4005" s="1" t="s">
        <v>28744</v>
      </c>
      <c r="G4005" s="35" t="s">
        <v>11809</v>
      </c>
      <c r="H4005" s="35" t="s">
        <v>11810</v>
      </c>
      <c r="I4005" s="35" t="s">
        <v>33</v>
      </c>
      <c r="J4005" s="36">
        <v>53563000</v>
      </c>
      <c r="K4005" s="36">
        <v>62302000</v>
      </c>
      <c r="L4005" s="36">
        <v>89765000</v>
      </c>
      <c r="M4005" s="36">
        <v>108361000</v>
      </c>
      <c r="N4005" s="36">
        <v>124765000</v>
      </c>
      <c r="O4005" s="37">
        <v>0.42920000000000003</v>
      </c>
      <c r="P4005" s="37">
        <v>0.43409999999999999</v>
      </c>
      <c r="Q4005" s="37">
        <v>0.4304</v>
      </c>
      <c r="R4005" s="37">
        <v>0.26300000000000001</v>
      </c>
      <c r="S4005" s="37">
        <v>0.1757</v>
      </c>
      <c r="T4005" s="37">
        <v>-1.9E-2</v>
      </c>
      <c r="U4005" s="37">
        <v>-3.1600000000000003E-2</v>
      </c>
      <c r="V4005" s="37">
        <v>-1.9400000000000001E-2</v>
      </c>
      <c r="W4005" s="37">
        <v>-1.66E-2</v>
      </c>
      <c r="X4005" s="37">
        <v>-2.8E-3</v>
      </c>
      <c r="Z4005" s="4" t="str">
        <f t="shared" si="244"/>
        <v>YES</v>
      </c>
      <c r="AA4005" s="4" t="str">
        <f t="shared" si="244"/>
        <v>YES</v>
      </c>
      <c r="AB4005" s="4" t="str">
        <f t="shared" si="244"/>
        <v>NO</v>
      </c>
      <c r="AD4005" s="4">
        <f t="shared" si="245"/>
        <v>2</v>
      </c>
    </row>
    <row r="4006" spans="1:30" ht="27.65" customHeight="1" x14ac:dyDescent="0.35">
      <c r="A4006" s="34">
        <v>4022</v>
      </c>
      <c r="B4006" s="1" t="s">
        <v>11811</v>
      </c>
      <c r="C4006" s="1" t="s">
        <v>29015</v>
      </c>
      <c r="D4006" s="1"/>
      <c r="E4006" s="1" t="s">
        <v>29008</v>
      </c>
      <c r="F4006" s="1" t="s">
        <v>29262</v>
      </c>
      <c r="G4006" s="35" t="s">
        <v>11812</v>
      </c>
      <c r="H4006" s="35" t="s">
        <v>11813</v>
      </c>
      <c r="I4006" s="35" t="s">
        <v>29</v>
      </c>
      <c r="J4006" s="36">
        <v>70069000</v>
      </c>
      <c r="K4006" s="36">
        <v>78819000</v>
      </c>
      <c r="L4006" s="36">
        <v>84457000</v>
      </c>
      <c r="M4006" s="36">
        <v>108606000</v>
      </c>
      <c r="N4006" s="36">
        <v>124759000</v>
      </c>
      <c r="O4006" s="37">
        <v>0.35370000000000001</v>
      </c>
      <c r="P4006" s="37">
        <v>0.17710000000000001</v>
      </c>
      <c r="Q4006" s="37">
        <v>0.3044</v>
      </c>
      <c r="R4006" s="37">
        <v>0.22140000000000001</v>
      </c>
      <c r="S4006" s="37">
        <v>0.36270000000000002</v>
      </c>
      <c r="T4006" s="37">
        <v>-6.8999999999999999E-3</v>
      </c>
      <c r="U4006" s="37">
        <v>-5.1999999999999998E-3</v>
      </c>
      <c r="V4006" s="37">
        <v>-5.4000000000000003E-3</v>
      </c>
      <c r="W4006" s="37">
        <v>-3.3E-3</v>
      </c>
      <c r="X4006" s="37">
        <v>-2.8E-3</v>
      </c>
      <c r="Z4006" s="4" t="str">
        <f t="shared" si="244"/>
        <v>YES</v>
      </c>
      <c r="AA4006" s="4" t="str">
        <f t="shared" si="244"/>
        <v>YES</v>
      </c>
      <c r="AB4006" s="4" t="str">
        <f t="shared" si="244"/>
        <v>YES</v>
      </c>
      <c r="AD4006" s="4">
        <f t="shared" si="245"/>
        <v>3</v>
      </c>
    </row>
    <row r="4007" spans="1:30" ht="14.4" customHeight="1" x14ac:dyDescent="0.35">
      <c r="A4007" s="34">
        <v>4023</v>
      </c>
      <c r="B4007" s="1" t="s">
        <v>11814</v>
      </c>
      <c r="C4007" s="1" t="s">
        <v>29015</v>
      </c>
      <c r="D4007" s="1"/>
      <c r="E4007" s="1" t="s">
        <v>29008</v>
      </c>
      <c r="F4007" s="1" t="s">
        <v>29262</v>
      </c>
      <c r="G4007" s="35" t="s">
        <v>11815</v>
      </c>
      <c r="H4007" s="35" t="s">
        <v>11816</v>
      </c>
      <c r="I4007" s="35" t="s">
        <v>29</v>
      </c>
      <c r="J4007" s="36"/>
      <c r="K4007" s="36"/>
      <c r="L4007" s="36"/>
      <c r="M4007" s="36">
        <v>54138000</v>
      </c>
      <c r="N4007" s="36">
        <v>124740000</v>
      </c>
      <c r="O4007" s="37"/>
      <c r="P4007" s="37"/>
      <c r="Q4007" s="37"/>
      <c r="R4007" s="37">
        <v>6.9699999999999998E-2</v>
      </c>
      <c r="S4007" s="37">
        <v>0.1082</v>
      </c>
      <c r="T4007" s="37"/>
      <c r="U4007" s="37"/>
      <c r="V4007" s="37"/>
      <c r="W4007" s="37"/>
      <c r="X4007" s="37">
        <v>9.0899999999999995E-2</v>
      </c>
      <c r="Z4007" s="4" t="str">
        <f t="shared" si="244"/>
        <v>NO</v>
      </c>
      <c r="AA4007" s="4" t="str">
        <f t="shared" si="244"/>
        <v>NO</v>
      </c>
      <c r="AB4007" s="4" t="str">
        <f t="shared" si="244"/>
        <v>NO</v>
      </c>
      <c r="AD4007" s="4">
        <f t="shared" si="245"/>
        <v>0</v>
      </c>
    </row>
    <row r="4008" spans="1:30" ht="27.65" customHeight="1" x14ac:dyDescent="0.35">
      <c r="A4008" s="34">
        <v>4024</v>
      </c>
      <c r="B4008" s="1" t="s">
        <v>11817</v>
      </c>
      <c r="C4008" s="1"/>
      <c r="D4008" s="1"/>
      <c r="E4008" s="1"/>
      <c r="F4008" s="1" t="s">
        <v>29262</v>
      </c>
      <c r="G4008" s="35" t="s">
        <v>11818</v>
      </c>
      <c r="H4008" s="35" t="s">
        <v>11819</v>
      </c>
      <c r="I4008" s="35" t="s">
        <v>33</v>
      </c>
      <c r="J4008" s="36">
        <v>83557000</v>
      </c>
      <c r="K4008" s="36">
        <v>87179000</v>
      </c>
      <c r="L4008" s="36">
        <v>119452000</v>
      </c>
      <c r="M4008" s="36">
        <v>120836000</v>
      </c>
      <c r="N4008" s="36">
        <v>124677000</v>
      </c>
      <c r="O4008" s="37">
        <v>6.1999999999999998E-3</v>
      </c>
      <c r="P4008" s="37">
        <v>1.2E-2</v>
      </c>
      <c r="Q4008" s="37">
        <v>3.8E-3</v>
      </c>
      <c r="R4008" s="37">
        <v>5.0000000000000001E-3</v>
      </c>
      <c r="S4008" s="37">
        <v>5.1999999999999998E-3</v>
      </c>
      <c r="T4008" s="37">
        <v>6.1999999999999998E-3</v>
      </c>
      <c r="U4008" s="37">
        <v>1.2E-2</v>
      </c>
      <c r="V4008" s="37">
        <v>3.8E-3</v>
      </c>
      <c r="W4008" s="37">
        <v>5.0000000000000001E-3</v>
      </c>
      <c r="X4008" s="37">
        <v>5.1999999999999998E-3</v>
      </c>
      <c r="Z4008" s="4" t="str">
        <f t="shared" si="244"/>
        <v>NO</v>
      </c>
      <c r="AA4008" s="4" t="str">
        <f t="shared" si="244"/>
        <v>NO</v>
      </c>
      <c r="AB4008" s="4" t="str">
        <f t="shared" si="244"/>
        <v>NO</v>
      </c>
      <c r="AD4008" s="4">
        <f t="shared" si="245"/>
        <v>0</v>
      </c>
    </row>
    <row r="4009" spans="1:30" ht="14.4" customHeight="1" x14ac:dyDescent="0.35">
      <c r="A4009" s="34">
        <v>4025</v>
      </c>
      <c r="B4009" s="1" t="s">
        <v>11820</v>
      </c>
      <c r="C4009" s="1"/>
      <c r="D4009" s="1"/>
      <c r="E4009" s="1"/>
      <c r="F4009" s="1" t="s">
        <v>29262</v>
      </c>
      <c r="G4009" s="35" t="s">
        <v>11821</v>
      </c>
      <c r="H4009" s="35" t="s">
        <v>11822</v>
      </c>
      <c r="I4009" s="35" t="s">
        <v>23</v>
      </c>
      <c r="J4009" s="36">
        <v>89816000</v>
      </c>
      <c r="K4009" s="36">
        <v>84382000</v>
      </c>
      <c r="L4009" s="36">
        <v>93005000</v>
      </c>
      <c r="M4009" s="36">
        <v>82948000</v>
      </c>
      <c r="N4009" s="36">
        <v>124640000</v>
      </c>
      <c r="O4009" s="37">
        <v>0.25280000000000002</v>
      </c>
      <c r="P4009" s="37">
        <v>0.2903</v>
      </c>
      <c r="Q4009" s="37">
        <v>0.61029999999999995</v>
      </c>
      <c r="R4009" s="37">
        <v>0.41310000000000002</v>
      </c>
      <c r="S4009" s="37">
        <v>0.57699999999999996</v>
      </c>
      <c r="T4009" s="37"/>
      <c r="U4009" s="37"/>
      <c r="V4009" s="37"/>
      <c r="W4009" s="37"/>
      <c r="X4009" s="37"/>
      <c r="Z4009" s="4" t="str">
        <f t="shared" si="244"/>
        <v>YES</v>
      </c>
      <c r="AA4009" s="4" t="str">
        <f t="shared" si="244"/>
        <v>YES</v>
      </c>
      <c r="AB4009" s="4" t="str">
        <f t="shared" si="244"/>
        <v>YES</v>
      </c>
      <c r="AD4009" s="4">
        <f t="shared" si="245"/>
        <v>3</v>
      </c>
    </row>
    <row r="4010" spans="1:30" ht="14.4" customHeight="1" x14ac:dyDescent="0.35">
      <c r="A4010" s="34">
        <v>4026</v>
      </c>
      <c r="B4010" s="1" t="s">
        <v>11823</v>
      </c>
      <c r="C4010" s="1"/>
      <c r="D4010" s="1"/>
      <c r="E4010" s="1"/>
      <c r="F4010" s="1" t="s">
        <v>29262</v>
      </c>
      <c r="G4010" s="35" t="s">
        <v>11824</v>
      </c>
      <c r="H4010" s="35" t="s">
        <v>11825</v>
      </c>
      <c r="I4010" s="35" t="s">
        <v>33</v>
      </c>
      <c r="J4010" s="36">
        <v>36884000</v>
      </c>
      <c r="K4010" s="36">
        <v>22223000</v>
      </c>
      <c r="L4010" s="36">
        <v>24966000</v>
      </c>
      <c r="M4010" s="36">
        <v>36465000</v>
      </c>
      <c r="N4010" s="36">
        <v>124609000</v>
      </c>
      <c r="O4010" s="37">
        <v>0.18340000000000001</v>
      </c>
      <c r="P4010" s="37">
        <v>-5.8000000000000003E-2</v>
      </c>
      <c r="Q4010" s="37">
        <v>-0.2833</v>
      </c>
      <c r="R4010" s="37">
        <v>5.4000000000000003E-3</v>
      </c>
      <c r="S4010" s="37">
        <v>0.25090000000000001</v>
      </c>
      <c r="T4010" s="37"/>
      <c r="U4010" s="37"/>
      <c r="V4010" s="37"/>
      <c r="W4010" s="37"/>
      <c r="X4010" s="37">
        <v>-2.0000000000000001E-4</v>
      </c>
      <c r="Z4010" s="4" t="str">
        <f t="shared" si="244"/>
        <v>NO</v>
      </c>
      <c r="AA4010" s="4" t="str">
        <f t="shared" si="244"/>
        <v>NO</v>
      </c>
      <c r="AB4010" s="4" t="str">
        <f t="shared" si="244"/>
        <v>YES</v>
      </c>
      <c r="AD4010" s="4">
        <f t="shared" si="245"/>
        <v>1</v>
      </c>
    </row>
    <row r="4011" spans="1:30" ht="14.4" customHeight="1" x14ac:dyDescent="0.35">
      <c r="A4011" s="34">
        <v>4028</v>
      </c>
      <c r="B4011" s="1" t="s">
        <v>11829</v>
      </c>
      <c r="C4011" s="1"/>
      <c r="D4011" s="1"/>
      <c r="E4011" s="1"/>
      <c r="F4011" s="1" t="s">
        <v>29262</v>
      </c>
      <c r="G4011" s="35" t="s">
        <v>11830</v>
      </c>
      <c r="H4011" s="35" t="s">
        <v>11831</v>
      </c>
      <c r="I4011" s="35" t="s">
        <v>33</v>
      </c>
      <c r="J4011" s="36">
        <v>61858000</v>
      </c>
      <c r="K4011" s="36">
        <v>73202000</v>
      </c>
      <c r="L4011" s="36">
        <v>88654000</v>
      </c>
      <c r="M4011" s="36">
        <v>112041000</v>
      </c>
      <c r="N4011" s="36">
        <v>124586000</v>
      </c>
      <c r="O4011" s="37">
        <v>0.25369999999999998</v>
      </c>
      <c r="P4011" s="37">
        <v>0.23019999999999999</v>
      </c>
      <c r="Q4011" s="37">
        <v>0.21640000000000001</v>
      </c>
      <c r="R4011" s="37">
        <v>0.15670000000000001</v>
      </c>
      <c r="S4011" s="37">
        <v>0.20369999999999999</v>
      </c>
      <c r="T4011" s="37"/>
      <c r="U4011" s="37"/>
      <c r="V4011" s="37"/>
      <c r="W4011" s="37"/>
      <c r="X4011" s="37"/>
      <c r="Z4011" s="4" t="str">
        <f t="shared" si="244"/>
        <v>YES</v>
      </c>
      <c r="AA4011" s="4" t="str">
        <f t="shared" si="244"/>
        <v>NO</v>
      </c>
      <c r="AB4011" s="4" t="str">
        <f t="shared" si="244"/>
        <v>YES</v>
      </c>
      <c r="AD4011" s="4">
        <f t="shared" si="245"/>
        <v>2</v>
      </c>
    </row>
    <row r="4012" spans="1:30" ht="14.4" customHeight="1" x14ac:dyDescent="0.35">
      <c r="A4012" s="34">
        <v>4027</v>
      </c>
      <c r="B4012" s="1" t="s">
        <v>11826</v>
      </c>
      <c r="C4012" s="1"/>
      <c r="D4012" s="1"/>
      <c r="E4012" s="1"/>
      <c r="F4012" s="1" t="s">
        <v>29262</v>
      </c>
      <c r="G4012" s="35" t="s">
        <v>11827</v>
      </c>
      <c r="H4012" s="35" t="s">
        <v>11828</v>
      </c>
      <c r="I4012" s="35" t="s">
        <v>23</v>
      </c>
      <c r="J4012" s="36">
        <v>61017000</v>
      </c>
      <c r="K4012" s="36">
        <v>70559000</v>
      </c>
      <c r="L4012" s="36">
        <v>81590000</v>
      </c>
      <c r="M4012" s="36">
        <v>110129000</v>
      </c>
      <c r="N4012" s="36">
        <v>124586000</v>
      </c>
      <c r="O4012" s="37">
        <v>-7.0000000000000001E-3</v>
      </c>
      <c r="P4012" s="37">
        <v>0.1225</v>
      </c>
      <c r="Q4012" s="37">
        <v>9.5200000000000007E-2</v>
      </c>
      <c r="R4012" s="37">
        <v>0.16470000000000001</v>
      </c>
      <c r="S4012" s="37">
        <v>8.7999999999999995E-2</v>
      </c>
      <c r="T4012" s="37">
        <v>7.1800000000000003E-2</v>
      </c>
      <c r="U4012" s="37">
        <v>0.1525</v>
      </c>
      <c r="V4012" s="37"/>
      <c r="W4012" s="37"/>
      <c r="X4012" s="37"/>
      <c r="Z4012" s="4" t="str">
        <f t="shared" si="244"/>
        <v>NO</v>
      </c>
      <c r="AA4012" s="4" t="str">
        <f t="shared" si="244"/>
        <v>NO</v>
      </c>
      <c r="AB4012" s="4" t="str">
        <f t="shared" si="244"/>
        <v>NO</v>
      </c>
      <c r="AD4012" s="4">
        <f t="shared" si="245"/>
        <v>0</v>
      </c>
    </row>
    <row r="4013" spans="1:30" ht="14.4" customHeight="1" x14ac:dyDescent="0.35">
      <c r="A4013" s="34">
        <v>4029</v>
      </c>
      <c r="B4013" s="1" t="s">
        <v>9728</v>
      </c>
      <c r="C4013" s="1"/>
      <c r="D4013" s="1"/>
      <c r="E4013" s="1"/>
      <c r="F4013" s="1" t="s">
        <v>29262</v>
      </c>
      <c r="G4013" s="35" t="s">
        <v>11832</v>
      </c>
      <c r="H4013" s="35" t="s">
        <v>11833</v>
      </c>
      <c r="I4013" s="35" t="s">
        <v>33</v>
      </c>
      <c r="J4013" s="36">
        <v>34369000</v>
      </c>
      <c r="K4013" s="36">
        <v>50254000</v>
      </c>
      <c r="L4013" s="36">
        <v>99778000</v>
      </c>
      <c r="M4013" s="36">
        <v>119543000</v>
      </c>
      <c r="N4013" s="36">
        <v>124566000</v>
      </c>
      <c r="O4013" s="37">
        <v>-4.0599999999999997E-2</v>
      </c>
      <c r="P4013" s="37">
        <v>0.14460000000000001</v>
      </c>
      <c r="Q4013" s="37">
        <v>0.18579999999999999</v>
      </c>
      <c r="R4013" s="37">
        <v>7.9799999999999996E-2</v>
      </c>
      <c r="S4013" s="37">
        <v>0.25009999999999999</v>
      </c>
      <c r="T4013" s="37"/>
      <c r="U4013" s="37"/>
      <c r="V4013" s="37"/>
      <c r="W4013" s="37"/>
      <c r="X4013" s="37"/>
      <c r="Z4013" s="4" t="str">
        <f t="shared" si="244"/>
        <v>NO</v>
      </c>
      <c r="AA4013" s="4" t="str">
        <f t="shared" si="244"/>
        <v>NO</v>
      </c>
      <c r="AB4013" s="4" t="str">
        <f t="shared" si="244"/>
        <v>YES</v>
      </c>
      <c r="AD4013" s="4">
        <f t="shared" si="245"/>
        <v>1</v>
      </c>
    </row>
    <row r="4014" spans="1:30" ht="27.65" customHeight="1" x14ac:dyDescent="0.35">
      <c r="A4014" s="34">
        <v>4030</v>
      </c>
      <c r="B4014" s="1" t="s">
        <v>11834</v>
      </c>
      <c r="C4014" s="1" t="s">
        <v>29015</v>
      </c>
      <c r="D4014" s="1"/>
      <c r="E4014" s="1" t="s">
        <v>29008</v>
      </c>
      <c r="F4014" s="1" t="s">
        <v>29262</v>
      </c>
      <c r="G4014" s="35" t="s">
        <v>11835</v>
      </c>
      <c r="H4014" s="35" t="s">
        <v>11836</v>
      </c>
      <c r="I4014" s="35" t="s">
        <v>29</v>
      </c>
      <c r="J4014" s="36">
        <v>80875000</v>
      </c>
      <c r="K4014" s="36">
        <v>83030000</v>
      </c>
      <c r="L4014" s="36">
        <v>93516000</v>
      </c>
      <c r="M4014" s="36">
        <v>122478000</v>
      </c>
      <c r="N4014" s="36">
        <v>124564000</v>
      </c>
      <c r="O4014" s="37">
        <v>9.8299999999999998E-2</v>
      </c>
      <c r="P4014" s="37">
        <v>9.6299999999999997E-2</v>
      </c>
      <c r="Q4014" s="37">
        <v>0.1031</v>
      </c>
      <c r="R4014" s="37">
        <v>8.3699999999999997E-2</v>
      </c>
      <c r="S4014" s="37">
        <v>9.9400000000000002E-2</v>
      </c>
      <c r="T4014" s="37"/>
      <c r="U4014" s="37"/>
      <c r="V4014" s="37"/>
      <c r="W4014" s="37"/>
      <c r="X4014" s="37"/>
      <c r="Z4014" s="4" t="str">
        <f t="shared" si="244"/>
        <v>NO</v>
      </c>
      <c r="AA4014" s="4" t="str">
        <f t="shared" si="244"/>
        <v>NO</v>
      </c>
      <c r="AB4014" s="4" t="str">
        <f t="shared" si="244"/>
        <v>NO</v>
      </c>
      <c r="AD4014" s="4">
        <f t="shared" si="245"/>
        <v>0</v>
      </c>
    </row>
    <row r="4015" spans="1:30" ht="14.4" customHeight="1" x14ac:dyDescent="0.35">
      <c r="A4015" s="34">
        <v>4031</v>
      </c>
      <c r="B4015" s="1" t="s">
        <v>27</v>
      </c>
      <c r="C4015" s="1" t="s">
        <v>29015</v>
      </c>
      <c r="D4015" s="1"/>
      <c r="E4015" s="1" t="s">
        <v>29008</v>
      </c>
      <c r="F4015" s="1" t="s">
        <v>29262</v>
      </c>
      <c r="G4015" s="35" t="s">
        <v>11837</v>
      </c>
      <c r="H4015" s="35" t="s">
        <v>11838</v>
      </c>
      <c r="I4015" s="35" t="s">
        <v>29</v>
      </c>
      <c r="J4015" s="36">
        <v>42783000</v>
      </c>
      <c r="K4015" s="36">
        <v>49553000</v>
      </c>
      <c r="L4015" s="36">
        <v>55844000</v>
      </c>
      <c r="M4015" s="36">
        <v>66515000</v>
      </c>
      <c r="N4015" s="36">
        <v>124563000</v>
      </c>
      <c r="O4015" s="37">
        <v>0.1615</v>
      </c>
      <c r="P4015" s="37">
        <v>0.11</v>
      </c>
      <c r="Q4015" s="37">
        <v>0.1017</v>
      </c>
      <c r="R4015" s="37">
        <v>6.3299999999999995E-2</v>
      </c>
      <c r="S4015" s="37">
        <v>5.8099999999999999E-2</v>
      </c>
      <c r="T4015" s="37">
        <v>-1.2999999999999999E-3</v>
      </c>
      <c r="U4015" s="37">
        <v>-3.0000000000000001E-3</v>
      </c>
      <c r="V4015" s="37">
        <v>-2.0999999999999999E-3</v>
      </c>
      <c r="W4015" s="37">
        <v>-1.1900000000000001E-2</v>
      </c>
      <c r="X4015" s="37">
        <v>-1.2200000000000001E-2</v>
      </c>
      <c r="Z4015" s="4" t="str">
        <f t="shared" si="244"/>
        <v>NO</v>
      </c>
      <c r="AA4015" s="4" t="str">
        <f t="shared" si="244"/>
        <v>NO</v>
      </c>
      <c r="AB4015" s="4" t="str">
        <f t="shared" si="244"/>
        <v>NO</v>
      </c>
      <c r="AD4015" s="4">
        <f t="shared" si="245"/>
        <v>0</v>
      </c>
    </row>
    <row r="4016" spans="1:30" ht="27.65" customHeight="1" x14ac:dyDescent="0.35">
      <c r="A4016" s="34">
        <v>4032</v>
      </c>
      <c r="B4016" s="1" t="s">
        <v>11839</v>
      </c>
      <c r="C4016" s="1" t="s">
        <v>29015</v>
      </c>
      <c r="D4016" s="1"/>
      <c r="E4016" s="1" t="s">
        <v>29008</v>
      </c>
      <c r="F4016" s="1" t="s">
        <v>29262</v>
      </c>
      <c r="G4016" s="35" t="s">
        <v>11840</v>
      </c>
      <c r="H4016" s="35" t="s">
        <v>11841</v>
      </c>
      <c r="I4016" s="35" t="s">
        <v>29</v>
      </c>
      <c r="J4016" s="36">
        <v>62820000</v>
      </c>
      <c r="K4016" s="36">
        <v>48463000</v>
      </c>
      <c r="L4016" s="36">
        <v>60260000</v>
      </c>
      <c r="M4016" s="36">
        <v>97455000</v>
      </c>
      <c r="N4016" s="36">
        <v>124546000</v>
      </c>
      <c r="O4016" s="37">
        <v>9.3299999999999994E-2</v>
      </c>
      <c r="P4016" s="37">
        <v>2.9100000000000001E-2</v>
      </c>
      <c r="Q4016" s="37">
        <v>0.13489999999999999</v>
      </c>
      <c r="R4016" s="37">
        <v>0.15709999999999999</v>
      </c>
      <c r="S4016" s="37">
        <v>0.1414</v>
      </c>
      <c r="T4016" s="37">
        <v>-1.1299999999999999E-2</v>
      </c>
      <c r="U4016" s="37"/>
      <c r="V4016" s="37"/>
      <c r="W4016" s="37"/>
      <c r="X4016" s="37"/>
      <c r="Z4016" s="4" t="str">
        <f t="shared" si="244"/>
        <v>NO</v>
      </c>
      <c r="AA4016" s="4" t="str">
        <f t="shared" si="244"/>
        <v>NO</v>
      </c>
      <c r="AB4016" s="4" t="str">
        <f t="shared" si="244"/>
        <v>NO</v>
      </c>
      <c r="AD4016" s="4">
        <f t="shared" si="245"/>
        <v>0</v>
      </c>
    </row>
    <row r="4017" spans="1:30" ht="14.4" customHeight="1" x14ac:dyDescent="0.35">
      <c r="A4017" s="34">
        <v>4033</v>
      </c>
      <c r="B4017" s="1" t="s">
        <v>11842</v>
      </c>
      <c r="C4017" s="1"/>
      <c r="D4017" s="1"/>
      <c r="E4017" s="1"/>
      <c r="F4017" s="1" t="s">
        <v>29262</v>
      </c>
      <c r="G4017" s="35" t="s">
        <v>11843</v>
      </c>
      <c r="H4017" s="35" t="s">
        <v>11844</v>
      </c>
      <c r="I4017" s="35" t="s">
        <v>43</v>
      </c>
      <c r="J4017" s="36">
        <v>68351000</v>
      </c>
      <c r="K4017" s="36">
        <v>60401000</v>
      </c>
      <c r="L4017" s="36">
        <v>71548000</v>
      </c>
      <c r="M4017" s="36">
        <v>90921000</v>
      </c>
      <c r="N4017" s="36">
        <v>124537000</v>
      </c>
      <c r="O4017" s="37">
        <v>0.1353</v>
      </c>
      <c r="P4017" s="37">
        <v>5.1999999999999998E-3</v>
      </c>
      <c r="Q4017" s="37">
        <v>1.38E-2</v>
      </c>
      <c r="R4017" s="37">
        <v>4.2099999999999999E-2</v>
      </c>
      <c r="S4017" s="37">
        <v>4.58E-2</v>
      </c>
      <c r="T4017" s="37">
        <v>0.11600000000000001</v>
      </c>
      <c r="U4017" s="37">
        <v>-2.2000000000000001E-3</v>
      </c>
      <c r="V4017" s="37">
        <v>6.8999999999999999E-3</v>
      </c>
      <c r="W4017" s="37"/>
      <c r="X4017" s="37"/>
      <c r="Z4017" s="4" t="str">
        <f t="shared" si="244"/>
        <v>NO</v>
      </c>
      <c r="AA4017" s="4" t="str">
        <f t="shared" si="244"/>
        <v>NO</v>
      </c>
      <c r="AB4017" s="4" t="str">
        <f t="shared" si="244"/>
        <v>NO</v>
      </c>
      <c r="AD4017" s="4">
        <f t="shared" si="245"/>
        <v>0</v>
      </c>
    </row>
    <row r="4018" spans="1:30" ht="14.4" customHeight="1" x14ac:dyDescent="0.35">
      <c r="A4018" s="34">
        <v>4034</v>
      </c>
      <c r="B4018" s="1" t="s">
        <v>11845</v>
      </c>
      <c r="C4018" s="1"/>
      <c r="D4018" s="1"/>
      <c r="E4018" s="1"/>
      <c r="F4018" s="1" t="s">
        <v>29262</v>
      </c>
      <c r="G4018" s="35" t="s">
        <v>11846</v>
      </c>
      <c r="H4018" s="35" t="s">
        <v>11847</v>
      </c>
      <c r="I4018" s="35" t="s">
        <v>33</v>
      </c>
      <c r="J4018" s="36">
        <v>13025000</v>
      </c>
      <c r="K4018" s="36">
        <v>18900000</v>
      </c>
      <c r="L4018" s="36">
        <v>36592000</v>
      </c>
      <c r="M4018" s="36">
        <v>88284000</v>
      </c>
      <c r="N4018" s="36">
        <v>124537000</v>
      </c>
      <c r="O4018" s="37">
        <v>0.1588</v>
      </c>
      <c r="P4018" s="37">
        <v>0.26279999999999998</v>
      </c>
      <c r="Q4018" s="37">
        <v>-0.45440000000000003</v>
      </c>
      <c r="R4018" s="37">
        <v>-0.1704</v>
      </c>
      <c r="S4018" s="37">
        <v>1.9800000000000002E-2</v>
      </c>
      <c r="T4018" s="37">
        <v>-0.15079999999999999</v>
      </c>
      <c r="U4018" s="37">
        <v>0.1043</v>
      </c>
      <c r="V4018" s="37">
        <v>-0.51700000000000002</v>
      </c>
      <c r="W4018" s="37">
        <v>-0.18210000000000001</v>
      </c>
      <c r="X4018" s="37">
        <v>4.8099999999999997E-2</v>
      </c>
      <c r="Z4018" s="4" t="str">
        <f t="shared" si="244"/>
        <v>NO</v>
      </c>
      <c r="AA4018" s="4" t="str">
        <f t="shared" si="244"/>
        <v>NO</v>
      </c>
      <c r="AB4018" s="4" t="str">
        <f t="shared" si="244"/>
        <v>NO</v>
      </c>
      <c r="AD4018" s="4">
        <f t="shared" si="245"/>
        <v>0</v>
      </c>
    </row>
    <row r="4019" spans="1:30" ht="14.4" customHeight="1" x14ac:dyDescent="0.35">
      <c r="A4019" s="34">
        <v>4035</v>
      </c>
      <c r="B4019" s="1" t="s">
        <v>2907</v>
      </c>
      <c r="C4019" s="1" t="s">
        <v>29015</v>
      </c>
      <c r="D4019" s="1"/>
      <c r="E4019" s="1" t="s">
        <v>29008</v>
      </c>
      <c r="F4019" s="1" t="s">
        <v>29262</v>
      </c>
      <c r="G4019" s="35" t="s">
        <v>11848</v>
      </c>
      <c r="H4019" s="35" t="s">
        <v>11849</v>
      </c>
      <c r="I4019" s="35" t="s">
        <v>29</v>
      </c>
      <c r="J4019" s="36">
        <v>64774000</v>
      </c>
      <c r="K4019" s="36">
        <v>75702000</v>
      </c>
      <c r="L4019" s="36">
        <v>73302000</v>
      </c>
      <c r="M4019" s="36">
        <v>86009000</v>
      </c>
      <c r="N4019" s="36">
        <v>124535000</v>
      </c>
      <c r="O4019" s="37">
        <v>0.48609999999999998</v>
      </c>
      <c r="P4019" s="37">
        <v>0.45079999999999998</v>
      </c>
      <c r="Q4019" s="37">
        <v>0.47910000000000003</v>
      </c>
      <c r="R4019" s="37">
        <v>0.37340000000000001</v>
      </c>
      <c r="S4019" s="37">
        <v>0.22919999999999999</v>
      </c>
      <c r="T4019" s="37">
        <v>0.54910000000000003</v>
      </c>
      <c r="U4019" s="37"/>
      <c r="V4019" s="37"/>
      <c r="W4019" s="37"/>
      <c r="X4019" s="37"/>
      <c r="Z4019" s="4" t="str">
        <f t="shared" si="244"/>
        <v>YES</v>
      </c>
      <c r="AA4019" s="4" t="str">
        <f t="shared" si="244"/>
        <v>YES</v>
      </c>
      <c r="AB4019" s="4" t="str">
        <f t="shared" si="244"/>
        <v>YES</v>
      </c>
      <c r="AD4019" s="4">
        <f t="shared" si="245"/>
        <v>3</v>
      </c>
    </row>
    <row r="4020" spans="1:30" ht="14.4" customHeight="1" x14ac:dyDescent="0.35">
      <c r="A4020" s="34">
        <v>4036</v>
      </c>
      <c r="B4020" s="1" t="s">
        <v>11850</v>
      </c>
      <c r="C4020" s="1" t="s">
        <v>29015</v>
      </c>
      <c r="D4020" s="1"/>
      <c r="E4020" s="1" t="s">
        <v>29008</v>
      </c>
      <c r="F4020" s="1" t="s">
        <v>29262</v>
      </c>
      <c r="G4020" s="35" t="s">
        <v>11851</v>
      </c>
      <c r="H4020" s="35" t="s">
        <v>11852</v>
      </c>
      <c r="I4020" s="35" t="s">
        <v>29</v>
      </c>
      <c r="J4020" s="36">
        <v>56341000</v>
      </c>
      <c r="K4020" s="36">
        <v>75736000</v>
      </c>
      <c r="L4020" s="36">
        <v>100969000</v>
      </c>
      <c r="M4020" s="36">
        <v>119723000</v>
      </c>
      <c r="N4020" s="36">
        <v>124454000</v>
      </c>
      <c r="O4020" s="37">
        <v>5.6500000000000002E-2</v>
      </c>
      <c r="P4020" s="37">
        <v>0.14230000000000001</v>
      </c>
      <c r="Q4020" s="37">
        <v>0.35909999999999997</v>
      </c>
      <c r="R4020" s="37">
        <v>0.31759999999999999</v>
      </c>
      <c r="S4020" s="37">
        <v>0.27579999999999999</v>
      </c>
      <c r="T4020" s="37"/>
      <c r="U4020" s="37"/>
      <c r="V4020" s="37"/>
      <c r="W4020" s="37"/>
      <c r="X4020" s="37"/>
      <c r="Z4020" s="4" t="str">
        <f t="shared" si="244"/>
        <v>YES</v>
      </c>
      <c r="AA4020" s="4" t="str">
        <f t="shared" si="244"/>
        <v>YES</v>
      </c>
      <c r="AB4020" s="4" t="str">
        <f t="shared" si="244"/>
        <v>YES</v>
      </c>
      <c r="AD4020" s="4">
        <f t="shared" si="245"/>
        <v>3</v>
      </c>
    </row>
    <row r="4021" spans="1:30" ht="14.4" customHeight="1" x14ac:dyDescent="0.35">
      <c r="A4021" s="34">
        <v>4037</v>
      </c>
      <c r="B4021" s="1" t="s">
        <v>11853</v>
      </c>
      <c r="C4021" s="1"/>
      <c r="D4021" s="1"/>
      <c r="E4021" s="1"/>
      <c r="F4021" s="1" t="s">
        <v>29262</v>
      </c>
      <c r="G4021" s="35" t="s">
        <v>11854</v>
      </c>
      <c r="H4021" s="35" t="s">
        <v>11855</v>
      </c>
      <c r="I4021" s="35" t="s">
        <v>33</v>
      </c>
      <c r="J4021" s="36">
        <v>102413000</v>
      </c>
      <c r="K4021" s="36">
        <v>103250000</v>
      </c>
      <c r="L4021" s="36">
        <v>88836000</v>
      </c>
      <c r="M4021" s="36">
        <v>104925000</v>
      </c>
      <c r="N4021" s="36">
        <v>124446000</v>
      </c>
      <c r="O4021" s="37">
        <v>0.48010000000000003</v>
      </c>
      <c r="P4021" s="37">
        <v>0.51570000000000005</v>
      </c>
      <c r="Q4021" s="37">
        <v>0.3785</v>
      </c>
      <c r="R4021" s="37">
        <v>0.434</v>
      </c>
      <c r="S4021" s="37">
        <v>0.4199</v>
      </c>
      <c r="T4021" s="37">
        <v>0.50339999999999996</v>
      </c>
      <c r="U4021" s="37">
        <v>0.51200000000000001</v>
      </c>
      <c r="V4021" s="37">
        <v>0.3705</v>
      </c>
      <c r="W4021" s="37">
        <v>0.3901</v>
      </c>
      <c r="X4021" s="37"/>
      <c r="Z4021" s="4" t="str">
        <f t="shared" si="244"/>
        <v>YES</v>
      </c>
      <c r="AA4021" s="4" t="str">
        <f t="shared" si="244"/>
        <v>YES</v>
      </c>
      <c r="AB4021" s="4" t="str">
        <f t="shared" si="244"/>
        <v>YES</v>
      </c>
      <c r="AD4021" s="4">
        <f t="shared" si="245"/>
        <v>3</v>
      </c>
    </row>
    <row r="4022" spans="1:30" ht="41.4" customHeight="1" x14ac:dyDescent="0.35">
      <c r="A4022" s="34">
        <v>4038</v>
      </c>
      <c r="B4022" s="1" t="s">
        <v>11856</v>
      </c>
      <c r="C4022" s="1" t="s">
        <v>29015</v>
      </c>
      <c r="D4022" s="1"/>
      <c r="E4022" s="1" t="s">
        <v>29008</v>
      </c>
      <c r="F4022" s="1" t="s">
        <v>29262</v>
      </c>
      <c r="G4022" s="35" t="s">
        <v>11857</v>
      </c>
      <c r="H4022" s="35" t="s">
        <v>11858</v>
      </c>
      <c r="I4022" s="35" t="s">
        <v>29</v>
      </c>
      <c r="J4022" s="36">
        <v>94634000</v>
      </c>
      <c r="K4022" s="36">
        <v>99442000</v>
      </c>
      <c r="L4022" s="36">
        <v>125341000</v>
      </c>
      <c r="M4022" s="36">
        <v>130147000</v>
      </c>
      <c r="N4022" s="36">
        <v>124444000</v>
      </c>
      <c r="O4022" s="37">
        <v>8.0600000000000005E-2</v>
      </c>
      <c r="P4022" s="37">
        <v>6.0199999999999997E-2</v>
      </c>
      <c r="Q4022" s="37">
        <v>4.02E-2</v>
      </c>
      <c r="R4022" s="37">
        <v>0.10199999999999999</v>
      </c>
      <c r="S4022" s="37">
        <v>0.11600000000000001</v>
      </c>
      <c r="T4022" s="37"/>
      <c r="U4022" s="37">
        <v>-6.4999999999999997E-3</v>
      </c>
      <c r="V4022" s="37">
        <v>-1E-3</v>
      </c>
      <c r="W4022" s="37">
        <v>-1.21E-2</v>
      </c>
      <c r="X4022" s="37">
        <v>-1.89E-2</v>
      </c>
      <c r="Z4022" s="4" t="str">
        <f t="shared" si="244"/>
        <v>NO</v>
      </c>
      <c r="AA4022" s="4" t="str">
        <f t="shared" si="244"/>
        <v>NO</v>
      </c>
      <c r="AB4022" s="4" t="str">
        <f t="shared" si="244"/>
        <v>NO</v>
      </c>
      <c r="AD4022" s="4">
        <f t="shared" si="245"/>
        <v>0</v>
      </c>
    </row>
    <row r="4023" spans="1:30" ht="14.4" customHeight="1" x14ac:dyDescent="0.35">
      <c r="A4023" s="34">
        <v>4039</v>
      </c>
      <c r="B4023" s="1" t="s">
        <v>11859</v>
      </c>
      <c r="C4023" s="1"/>
      <c r="D4023" s="1"/>
      <c r="E4023" s="1"/>
      <c r="F4023" s="1" t="s">
        <v>29262</v>
      </c>
      <c r="G4023" s="35" t="s">
        <v>11860</v>
      </c>
      <c r="H4023" s="35" t="s">
        <v>11861</v>
      </c>
      <c r="I4023" s="35" t="s">
        <v>390</v>
      </c>
      <c r="J4023" s="36">
        <v>70478000</v>
      </c>
      <c r="K4023" s="36">
        <v>58727000</v>
      </c>
      <c r="L4023" s="36">
        <v>63992000</v>
      </c>
      <c r="M4023" s="36">
        <v>90546000</v>
      </c>
      <c r="N4023" s="36">
        <v>124433000</v>
      </c>
      <c r="O4023" s="37">
        <v>0.1234</v>
      </c>
      <c r="P4023" s="37">
        <v>-0.35420000000000001</v>
      </c>
      <c r="Q4023" s="37">
        <v>-0.20519999999999999</v>
      </c>
      <c r="R4023" s="37">
        <v>7.4000000000000003E-3</v>
      </c>
      <c r="S4023" s="37">
        <v>2.4500000000000001E-2</v>
      </c>
      <c r="T4023" s="37">
        <v>-2.5000000000000001E-3</v>
      </c>
      <c r="U4023" s="37">
        <v>-7.1000000000000004E-3</v>
      </c>
      <c r="V4023" s="37">
        <v>-5.8999999999999999E-3</v>
      </c>
      <c r="W4023" s="37">
        <v>-1.6999999999999999E-3</v>
      </c>
      <c r="X4023" s="37">
        <v>-5.0000000000000001E-4</v>
      </c>
      <c r="Z4023" s="4" t="str">
        <f t="shared" si="244"/>
        <v>NO</v>
      </c>
      <c r="AA4023" s="4" t="str">
        <f t="shared" si="244"/>
        <v>NO</v>
      </c>
      <c r="AB4023" s="4" t="str">
        <f t="shared" si="244"/>
        <v>NO</v>
      </c>
      <c r="AD4023" s="4">
        <f t="shared" si="245"/>
        <v>0</v>
      </c>
    </row>
    <row r="4024" spans="1:30" ht="14.4" customHeight="1" x14ac:dyDescent="0.35">
      <c r="A4024" s="34">
        <v>4040</v>
      </c>
      <c r="B4024" s="1" t="s">
        <v>11862</v>
      </c>
      <c r="C4024" s="1" t="s">
        <v>29015</v>
      </c>
      <c r="D4024" s="1"/>
      <c r="E4024" s="1" t="s">
        <v>29008</v>
      </c>
      <c r="F4024" s="1" t="s">
        <v>29262</v>
      </c>
      <c r="G4024" s="35" t="s">
        <v>11863</v>
      </c>
      <c r="H4024" s="35" t="s">
        <v>11864</v>
      </c>
      <c r="I4024" s="35" t="s">
        <v>29</v>
      </c>
      <c r="J4024" s="36">
        <v>41862000</v>
      </c>
      <c r="K4024" s="36">
        <v>61304000</v>
      </c>
      <c r="L4024" s="36">
        <v>96668000</v>
      </c>
      <c r="M4024" s="36">
        <v>118801000</v>
      </c>
      <c r="N4024" s="36">
        <v>124427000</v>
      </c>
      <c r="O4024" s="37">
        <v>0.20419999999999999</v>
      </c>
      <c r="P4024" s="37">
        <v>0.53449999999999998</v>
      </c>
      <c r="Q4024" s="37">
        <v>0.37630000000000002</v>
      </c>
      <c r="R4024" s="37">
        <v>0.30470000000000003</v>
      </c>
      <c r="S4024" s="37">
        <v>-4.7999999999999996E-3</v>
      </c>
      <c r="T4024" s="37">
        <v>0.18840000000000001</v>
      </c>
      <c r="U4024" s="37">
        <v>0.52139999999999997</v>
      </c>
      <c r="V4024" s="37">
        <v>0.3664</v>
      </c>
      <c r="W4024" s="37">
        <v>0.29399999999999998</v>
      </c>
      <c r="X4024" s="37">
        <v>-1.7299999999999999E-2</v>
      </c>
      <c r="Z4024" s="4" t="str">
        <f t="shared" si="244"/>
        <v>YES</v>
      </c>
      <c r="AA4024" s="4" t="str">
        <f t="shared" si="244"/>
        <v>YES</v>
      </c>
      <c r="AB4024" s="4" t="str">
        <f t="shared" si="244"/>
        <v>NO</v>
      </c>
      <c r="AD4024" s="4">
        <f t="shared" si="245"/>
        <v>2</v>
      </c>
    </row>
    <row r="4025" spans="1:30" ht="14.4" customHeight="1" x14ac:dyDescent="0.35">
      <c r="A4025" s="34">
        <v>4041</v>
      </c>
      <c r="B4025" s="1" t="s">
        <v>11865</v>
      </c>
      <c r="C4025" s="1"/>
      <c r="D4025" s="1"/>
      <c r="E4025" s="1"/>
      <c r="F4025" s="1" t="s">
        <v>29262</v>
      </c>
      <c r="G4025" s="35" t="s">
        <v>11866</v>
      </c>
      <c r="H4025" s="35" t="s">
        <v>11867</v>
      </c>
      <c r="I4025" s="35" t="s">
        <v>33</v>
      </c>
      <c r="J4025" s="36">
        <v>121830000</v>
      </c>
      <c r="K4025" s="36">
        <v>88243000</v>
      </c>
      <c r="L4025" s="36">
        <v>71779000</v>
      </c>
      <c r="M4025" s="36">
        <v>85119000</v>
      </c>
      <c r="N4025" s="36">
        <v>124425000</v>
      </c>
      <c r="O4025" s="37">
        <v>2.1499999999999998E-2</v>
      </c>
      <c r="P4025" s="37">
        <v>-7.4000000000000003E-3</v>
      </c>
      <c r="Q4025" s="37">
        <v>-4.7199999999999999E-2</v>
      </c>
      <c r="R4025" s="37">
        <v>1.0200000000000001E-2</v>
      </c>
      <c r="S4025" s="37">
        <v>6.3200000000000006E-2</v>
      </c>
      <c r="T4025" s="37">
        <v>2.1499999999999998E-2</v>
      </c>
      <c r="U4025" s="37">
        <v>-7.4000000000000003E-3</v>
      </c>
      <c r="V4025" s="37">
        <v>-4.7199999999999999E-2</v>
      </c>
      <c r="W4025" s="37">
        <v>2.2000000000000001E-3</v>
      </c>
      <c r="X4025" s="37">
        <v>5.7599999999999998E-2</v>
      </c>
      <c r="Z4025" s="4" t="str">
        <f t="shared" si="244"/>
        <v>NO</v>
      </c>
      <c r="AA4025" s="4" t="str">
        <f t="shared" si="244"/>
        <v>NO</v>
      </c>
      <c r="AB4025" s="4" t="str">
        <f t="shared" si="244"/>
        <v>NO</v>
      </c>
      <c r="AD4025" s="4">
        <f t="shared" si="245"/>
        <v>0</v>
      </c>
    </row>
    <row r="4026" spans="1:30" ht="14.4" customHeight="1" x14ac:dyDescent="0.35">
      <c r="A4026" s="34">
        <v>4042</v>
      </c>
      <c r="B4026" s="1" t="s">
        <v>11868</v>
      </c>
      <c r="C4026" s="1"/>
      <c r="D4026" s="1"/>
      <c r="E4026" s="1"/>
      <c r="F4026" s="1" t="s">
        <v>29262</v>
      </c>
      <c r="G4026" s="35" t="s">
        <v>11869</v>
      </c>
      <c r="H4026" s="35" t="s">
        <v>11870</v>
      </c>
      <c r="I4026" s="35" t="s">
        <v>390</v>
      </c>
      <c r="J4026" s="36">
        <v>72618000</v>
      </c>
      <c r="K4026" s="36">
        <v>68990000</v>
      </c>
      <c r="L4026" s="36">
        <v>73329000</v>
      </c>
      <c r="M4026" s="36">
        <v>88518000</v>
      </c>
      <c r="N4026" s="36">
        <v>124423000</v>
      </c>
      <c r="O4026" s="37">
        <v>0.10589999999999999</v>
      </c>
      <c r="P4026" s="37">
        <v>-2.53E-2</v>
      </c>
      <c r="Q4026" s="37">
        <v>0.1202</v>
      </c>
      <c r="R4026" s="37">
        <v>8.14E-2</v>
      </c>
      <c r="S4026" s="37">
        <v>0.17649999999999999</v>
      </c>
      <c r="T4026" s="37"/>
      <c r="U4026" s="37"/>
      <c r="V4026" s="37"/>
      <c r="W4026" s="37"/>
      <c r="X4026" s="37"/>
      <c r="Z4026" s="4" t="str">
        <f t="shared" si="244"/>
        <v>NO</v>
      </c>
      <c r="AA4026" s="4" t="str">
        <f t="shared" si="244"/>
        <v>NO</v>
      </c>
      <c r="AB4026" s="4" t="str">
        <f t="shared" si="244"/>
        <v>NO</v>
      </c>
      <c r="AD4026" s="4">
        <f t="shared" si="245"/>
        <v>0</v>
      </c>
    </row>
    <row r="4027" spans="1:30" ht="14.4" customHeight="1" x14ac:dyDescent="0.35">
      <c r="A4027" s="34">
        <v>4043</v>
      </c>
      <c r="B4027" s="1" t="s">
        <v>11871</v>
      </c>
      <c r="C4027" s="1" t="s">
        <v>28702</v>
      </c>
      <c r="D4027" s="1"/>
      <c r="E4027" s="1"/>
      <c r="F4027" s="1" t="s">
        <v>29262</v>
      </c>
      <c r="G4027" s="35" t="s">
        <v>11872</v>
      </c>
      <c r="H4027" s="35" t="s">
        <v>11873</v>
      </c>
      <c r="I4027" s="35" t="s">
        <v>87</v>
      </c>
      <c r="J4027" s="36">
        <v>72231000</v>
      </c>
      <c r="K4027" s="36">
        <v>88113000</v>
      </c>
      <c r="L4027" s="36">
        <v>86746000</v>
      </c>
      <c r="M4027" s="36">
        <v>115001000</v>
      </c>
      <c r="N4027" s="36">
        <v>124326000</v>
      </c>
      <c r="O4027" s="37">
        <v>-4.1799999999999997E-2</v>
      </c>
      <c r="P4027" s="37">
        <v>4.0599999999999997E-2</v>
      </c>
      <c r="Q4027" s="37">
        <v>-0.1022</v>
      </c>
      <c r="R4027" s="37">
        <v>5.2900000000000003E-2</v>
      </c>
      <c r="S4027" s="37">
        <v>-3.2599999999999997E-2</v>
      </c>
      <c r="T4027" s="37">
        <v>-4.9099999999999998E-2</v>
      </c>
      <c r="U4027" s="37">
        <v>5.4399999999999997E-2</v>
      </c>
      <c r="V4027" s="37">
        <v>-0.12089999999999999</v>
      </c>
      <c r="W4027" s="37">
        <v>4.6600000000000003E-2</v>
      </c>
      <c r="X4027" s="37">
        <v>-4.48E-2</v>
      </c>
      <c r="Z4027" s="4" t="str">
        <f t="shared" si="244"/>
        <v>NO</v>
      </c>
      <c r="AA4027" s="4" t="str">
        <f t="shared" si="244"/>
        <v>NO</v>
      </c>
      <c r="AB4027" s="4" t="str">
        <f t="shared" si="244"/>
        <v>NO</v>
      </c>
      <c r="AD4027" s="4">
        <f t="shared" si="245"/>
        <v>0</v>
      </c>
    </row>
    <row r="4028" spans="1:30" ht="14.4" customHeight="1" x14ac:dyDescent="0.35">
      <c r="A4028" s="34">
        <v>4044</v>
      </c>
      <c r="B4028" s="1" t="s">
        <v>11874</v>
      </c>
      <c r="C4028" s="1"/>
      <c r="D4028" s="1"/>
      <c r="E4028" s="1"/>
      <c r="F4028" s="1" t="s">
        <v>29262</v>
      </c>
      <c r="G4028" s="35" t="s">
        <v>11875</v>
      </c>
      <c r="H4028" s="35" t="s">
        <v>11876</v>
      </c>
      <c r="I4028" s="35" t="s">
        <v>23</v>
      </c>
      <c r="J4028" s="36"/>
      <c r="K4028" s="36"/>
      <c r="L4028" s="36">
        <v>51659000</v>
      </c>
      <c r="M4028" s="36">
        <v>102765000</v>
      </c>
      <c r="N4028" s="36">
        <v>124285000</v>
      </c>
      <c r="O4028" s="37"/>
      <c r="P4028" s="37"/>
      <c r="Q4028" s="37">
        <v>0.61439999999999995</v>
      </c>
      <c r="R4028" s="37">
        <v>0.69099999999999995</v>
      </c>
      <c r="S4028" s="37">
        <v>0.34710000000000002</v>
      </c>
      <c r="T4028" s="37"/>
      <c r="U4028" s="37"/>
      <c r="V4028" s="37"/>
      <c r="W4028" s="37"/>
      <c r="X4028" s="37"/>
      <c r="Z4028" s="4" t="str">
        <f t="shared" si="244"/>
        <v>YES</v>
      </c>
      <c r="AA4028" s="4" t="str">
        <f t="shared" si="244"/>
        <v>YES</v>
      </c>
      <c r="AB4028" s="4" t="str">
        <f t="shared" si="244"/>
        <v>YES</v>
      </c>
      <c r="AD4028" s="4">
        <f t="shared" si="245"/>
        <v>3</v>
      </c>
    </row>
    <row r="4029" spans="1:30" ht="14.4" customHeight="1" x14ac:dyDescent="0.35">
      <c r="A4029" s="34">
        <v>4045</v>
      </c>
      <c r="B4029" s="1" t="s">
        <v>11877</v>
      </c>
      <c r="C4029" s="1"/>
      <c r="D4029" s="1"/>
      <c r="E4029" s="1"/>
      <c r="F4029" s="1" t="s">
        <v>29262</v>
      </c>
      <c r="G4029" s="35" t="s">
        <v>11878</v>
      </c>
      <c r="H4029" s="35" t="s">
        <v>11879</v>
      </c>
      <c r="I4029" s="35" t="s">
        <v>43</v>
      </c>
      <c r="J4029" s="36">
        <v>132022000</v>
      </c>
      <c r="K4029" s="36">
        <v>131294000</v>
      </c>
      <c r="L4029" s="36">
        <v>130834000</v>
      </c>
      <c r="M4029" s="36">
        <v>127835000</v>
      </c>
      <c r="N4029" s="36">
        <v>124262000</v>
      </c>
      <c r="O4029" s="37">
        <v>0.1182</v>
      </c>
      <c r="P4029" s="37">
        <v>0.25340000000000001</v>
      </c>
      <c r="Q4029" s="37">
        <v>0.20380000000000001</v>
      </c>
      <c r="R4029" s="37">
        <v>0.1186</v>
      </c>
      <c r="S4029" s="37">
        <v>9.7600000000000006E-2</v>
      </c>
      <c r="T4029" s="37"/>
      <c r="U4029" s="37"/>
      <c r="V4029" s="37"/>
      <c r="W4029" s="37"/>
      <c r="X4029" s="37"/>
      <c r="Z4029" s="4" t="str">
        <f t="shared" si="244"/>
        <v>YES</v>
      </c>
      <c r="AA4029" s="4" t="str">
        <f t="shared" si="244"/>
        <v>NO</v>
      </c>
      <c r="AB4029" s="4" t="str">
        <f t="shared" si="244"/>
        <v>NO</v>
      </c>
      <c r="AD4029" s="4">
        <f t="shared" si="245"/>
        <v>1</v>
      </c>
    </row>
    <row r="4030" spans="1:30" ht="14.4" customHeight="1" x14ac:dyDescent="0.35">
      <c r="A4030" s="34">
        <v>4046</v>
      </c>
      <c r="B4030" s="1" t="s">
        <v>11880</v>
      </c>
      <c r="C4030" s="1" t="s">
        <v>28702</v>
      </c>
      <c r="D4030" s="1"/>
      <c r="E4030" s="1"/>
      <c r="F4030" s="1" t="s">
        <v>29262</v>
      </c>
      <c r="G4030" s="35" t="s">
        <v>11881</v>
      </c>
      <c r="H4030" s="35" t="s">
        <v>11882</v>
      </c>
      <c r="I4030" s="35" t="s">
        <v>87</v>
      </c>
      <c r="J4030" s="36">
        <v>74644000</v>
      </c>
      <c r="K4030" s="36">
        <v>90027000</v>
      </c>
      <c r="L4030" s="36">
        <v>97984000</v>
      </c>
      <c r="M4030" s="36">
        <v>113571000</v>
      </c>
      <c r="N4030" s="36">
        <v>124185000</v>
      </c>
      <c r="O4030" s="37">
        <v>1.2999999999999999E-3</v>
      </c>
      <c r="P4030" s="37">
        <v>7.6E-3</v>
      </c>
      <c r="Q4030" s="37">
        <v>2.4400000000000002E-2</v>
      </c>
      <c r="R4030" s="37">
        <v>7.0000000000000001E-3</v>
      </c>
      <c r="S4030" s="37">
        <v>2.7000000000000001E-3</v>
      </c>
      <c r="T4030" s="37">
        <v>8.9999999999999993E-3</v>
      </c>
      <c r="U4030" s="37">
        <v>2.7799999999999998E-2</v>
      </c>
      <c r="V4030" s="37">
        <v>3.3500000000000002E-2</v>
      </c>
      <c r="W4030" s="37">
        <v>1.49E-2</v>
      </c>
      <c r="X4030" s="37">
        <v>-1E-3</v>
      </c>
      <c r="Z4030" s="4" t="str">
        <f t="shared" si="244"/>
        <v>NO</v>
      </c>
      <c r="AA4030" s="4" t="str">
        <f t="shared" si="244"/>
        <v>NO</v>
      </c>
      <c r="AB4030" s="4" t="str">
        <f t="shared" si="244"/>
        <v>NO</v>
      </c>
      <c r="AD4030" s="4">
        <f t="shared" si="245"/>
        <v>0</v>
      </c>
    </row>
    <row r="4031" spans="1:30" ht="14.4" customHeight="1" x14ac:dyDescent="0.35">
      <c r="A4031" s="34">
        <v>4047</v>
      </c>
      <c r="B4031" s="1" t="s">
        <v>2730</v>
      </c>
      <c r="C4031" s="1"/>
      <c r="D4031" s="1"/>
      <c r="E4031" s="1"/>
      <c r="F4031" s="1" t="s">
        <v>29262</v>
      </c>
      <c r="G4031" s="35" t="s">
        <v>11883</v>
      </c>
      <c r="H4031" s="35" t="s">
        <v>11884</v>
      </c>
      <c r="I4031" s="35" t="s">
        <v>23</v>
      </c>
      <c r="J4031" s="36">
        <v>37745000</v>
      </c>
      <c r="K4031" s="36">
        <v>43465000</v>
      </c>
      <c r="L4031" s="36">
        <v>61892000</v>
      </c>
      <c r="M4031" s="36">
        <v>80998000</v>
      </c>
      <c r="N4031" s="36">
        <v>124165000</v>
      </c>
      <c r="O4031" s="37">
        <v>0.1114</v>
      </c>
      <c r="P4031" s="37">
        <v>0.13420000000000001</v>
      </c>
      <c r="Q4031" s="37">
        <v>8.3799999999999999E-2</v>
      </c>
      <c r="R4031" s="37">
        <v>0.31559999999999999</v>
      </c>
      <c r="S4031" s="37">
        <v>7.6200000000000004E-2</v>
      </c>
      <c r="T4031" s="37"/>
      <c r="U4031" s="37"/>
      <c r="V4031" s="37"/>
      <c r="W4031" s="37"/>
      <c r="X4031" s="37"/>
      <c r="Z4031" s="4" t="str">
        <f t="shared" si="244"/>
        <v>NO</v>
      </c>
      <c r="AA4031" s="4" t="str">
        <f t="shared" si="244"/>
        <v>YES</v>
      </c>
      <c r="AB4031" s="4" t="str">
        <f t="shared" si="244"/>
        <v>NO</v>
      </c>
      <c r="AD4031" s="4">
        <f t="shared" si="245"/>
        <v>1</v>
      </c>
    </row>
    <row r="4032" spans="1:30" ht="27.65" customHeight="1" x14ac:dyDescent="0.35">
      <c r="A4032" s="34">
        <v>4048</v>
      </c>
      <c r="B4032" s="1" t="s">
        <v>11885</v>
      </c>
      <c r="C4032" s="1"/>
      <c r="D4032" s="1"/>
      <c r="E4032" s="1"/>
      <c r="F4032" s="1" t="s">
        <v>29262</v>
      </c>
      <c r="G4032" s="35" t="s">
        <v>11886</v>
      </c>
      <c r="H4032" s="35" t="s">
        <v>11887</v>
      </c>
      <c r="I4032" s="35" t="s">
        <v>23</v>
      </c>
      <c r="J4032" s="36">
        <v>40653000</v>
      </c>
      <c r="K4032" s="36">
        <v>46775000</v>
      </c>
      <c r="L4032" s="36">
        <v>61359000</v>
      </c>
      <c r="M4032" s="36">
        <v>88156000</v>
      </c>
      <c r="N4032" s="36">
        <v>124161000</v>
      </c>
      <c r="O4032" s="37">
        <v>0.2051</v>
      </c>
      <c r="P4032" s="37">
        <v>0.21179999999999999</v>
      </c>
      <c r="Q4032" s="37">
        <v>0.2419</v>
      </c>
      <c r="R4032" s="37">
        <v>0.2787</v>
      </c>
      <c r="S4032" s="37">
        <v>0.28189999999999998</v>
      </c>
      <c r="T4032" s="37">
        <v>0.16700000000000001</v>
      </c>
      <c r="U4032" s="37">
        <v>0.15359999999999999</v>
      </c>
      <c r="V4032" s="37">
        <v>0.17499999999999999</v>
      </c>
      <c r="W4032" s="37">
        <v>0.26679999999999998</v>
      </c>
      <c r="X4032" s="37"/>
      <c r="Z4032" s="4" t="str">
        <f t="shared" si="244"/>
        <v>YES</v>
      </c>
      <c r="AA4032" s="4" t="str">
        <f t="shared" si="244"/>
        <v>YES</v>
      </c>
      <c r="AB4032" s="4" t="str">
        <f t="shared" si="244"/>
        <v>YES</v>
      </c>
      <c r="AD4032" s="4">
        <f t="shared" si="245"/>
        <v>3</v>
      </c>
    </row>
    <row r="4033" spans="1:30" ht="27.65" customHeight="1" x14ac:dyDescent="0.35">
      <c r="A4033" s="34">
        <v>4049</v>
      </c>
      <c r="B4033" s="1" t="s">
        <v>11888</v>
      </c>
      <c r="C4033" s="1" t="s">
        <v>29015</v>
      </c>
      <c r="D4033" s="1"/>
      <c r="E4033" s="1" t="s">
        <v>29008</v>
      </c>
      <c r="F4033" s="1" t="s">
        <v>29262</v>
      </c>
      <c r="G4033" s="35" t="s">
        <v>11889</v>
      </c>
      <c r="H4033" s="35" t="s">
        <v>11890</v>
      </c>
      <c r="I4033" s="35" t="s">
        <v>29</v>
      </c>
      <c r="J4033" s="36"/>
      <c r="K4033" s="36">
        <v>43880000</v>
      </c>
      <c r="L4033" s="36">
        <v>59273000</v>
      </c>
      <c r="M4033" s="36">
        <v>74955000</v>
      </c>
      <c r="N4033" s="36">
        <v>124140000</v>
      </c>
      <c r="O4033" s="37"/>
      <c r="P4033" s="37">
        <v>0.15770000000000001</v>
      </c>
      <c r="Q4033" s="37">
        <v>0.1772</v>
      </c>
      <c r="R4033" s="37">
        <v>3.9899999999999998E-2</v>
      </c>
      <c r="S4033" s="37">
        <v>5.7000000000000002E-2</v>
      </c>
      <c r="T4033" s="37"/>
      <c r="U4033" s="37">
        <v>0.14649999999999999</v>
      </c>
      <c r="V4033" s="37">
        <v>0.12659999999999999</v>
      </c>
      <c r="W4033" s="37">
        <v>2.1499999999999998E-2</v>
      </c>
      <c r="X4033" s="37"/>
      <c r="Z4033" s="4" t="str">
        <f t="shared" si="244"/>
        <v>NO</v>
      </c>
      <c r="AA4033" s="4" t="str">
        <f t="shared" si="244"/>
        <v>NO</v>
      </c>
      <c r="AB4033" s="4" t="str">
        <f t="shared" si="244"/>
        <v>NO</v>
      </c>
      <c r="AD4033" s="4">
        <f t="shared" si="245"/>
        <v>0</v>
      </c>
    </row>
    <row r="4034" spans="1:30" ht="41.4" customHeight="1" x14ac:dyDescent="0.35">
      <c r="A4034" s="34">
        <v>4050</v>
      </c>
      <c r="B4034" s="1" t="s">
        <v>11891</v>
      </c>
      <c r="C4034" s="1" t="s">
        <v>29015</v>
      </c>
      <c r="D4034" s="1"/>
      <c r="E4034" s="1" t="s">
        <v>29008</v>
      </c>
      <c r="F4034" s="1" t="s">
        <v>29262</v>
      </c>
      <c r="G4034" s="35" t="s">
        <v>11892</v>
      </c>
      <c r="H4034" s="35" t="s">
        <v>11893</v>
      </c>
      <c r="I4034" s="35" t="s">
        <v>29</v>
      </c>
      <c r="J4034" s="36">
        <v>61389000</v>
      </c>
      <c r="K4034" s="36">
        <v>66151000</v>
      </c>
      <c r="L4034" s="36">
        <v>83850000</v>
      </c>
      <c r="M4034" s="36">
        <v>102508000</v>
      </c>
      <c r="N4034" s="36">
        <v>124117000</v>
      </c>
      <c r="O4034" s="37">
        <v>0.1459</v>
      </c>
      <c r="P4034" s="37">
        <v>0.12470000000000001</v>
      </c>
      <c r="Q4034" s="37">
        <v>0.16109999999999999</v>
      </c>
      <c r="R4034" s="37">
        <v>0.1341</v>
      </c>
      <c r="S4034" s="37">
        <v>6.4199999999999993E-2</v>
      </c>
      <c r="T4034" s="37">
        <v>-1E-4</v>
      </c>
      <c r="U4034" s="37">
        <v>-8.9999999999999998E-4</v>
      </c>
      <c r="V4034" s="37">
        <v>-3.7000000000000002E-3</v>
      </c>
      <c r="W4034" s="37">
        <v>-3.3999999999999998E-3</v>
      </c>
      <c r="X4034" s="37">
        <v>-2.2000000000000001E-3</v>
      </c>
      <c r="Z4034" s="4" t="str">
        <f t="shared" si="244"/>
        <v>NO</v>
      </c>
      <c r="AA4034" s="4" t="str">
        <f t="shared" si="244"/>
        <v>NO</v>
      </c>
      <c r="AB4034" s="4" t="str">
        <f t="shared" si="244"/>
        <v>NO</v>
      </c>
      <c r="AD4034" s="4">
        <f t="shared" si="245"/>
        <v>0</v>
      </c>
    </row>
    <row r="4035" spans="1:30" ht="27.65" customHeight="1" x14ac:dyDescent="0.35">
      <c r="A4035" s="34">
        <v>4051</v>
      </c>
      <c r="B4035" s="1" t="s">
        <v>11894</v>
      </c>
      <c r="C4035" s="1" t="s">
        <v>29015</v>
      </c>
      <c r="D4035" s="1"/>
      <c r="E4035" s="1" t="s">
        <v>29008</v>
      </c>
      <c r="F4035" s="1" t="s">
        <v>29262</v>
      </c>
      <c r="G4035" s="35" t="s">
        <v>11895</v>
      </c>
      <c r="H4035" s="35" t="s">
        <v>11896</v>
      </c>
      <c r="I4035" s="35" t="s">
        <v>29</v>
      </c>
      <c r="J4035" s="36">
        <v>111045000</v>
      </c>
      <c r="K4035" s="36">
        <v>92309000</v>
      </c>
      <c r="L4035" s="36">
        <v>66903000</v>
      </c>
      <c r="M4035" s="36">
        <v>76220000</v>
      </c>
      <c r="N4035" s="36">
        <v>124025000</v>
      </c>
      <c r="O4035" s="37">
        <v>8.5000000000000006E-3</v>
      </c>
      <c r="P4035" s="37">
        <v>0.1138</v>
      </c>
      <c r="Q4035" s="37">
        <v>-0.1104</v>
      </c>
      <c r="R4035" s="37">
        <v>-8.5199999999999998E-2</v>
      </c>
      <c r="S4035" s="37">
        <v>4.5900000000000003E-2</v>
      </c>
      <c r="T4035" s="37">
        <v>5.16E-2</v>
      </c>
      <c r="U4035" s="37">
        <v>2.87E-2</v>
      </c>
      <c r="V4035" s="37">
        <v>-0.14000000000000001</v>
      </c>
      <c r="W4035" s="37">
        <v>-0.1159</v>
      </c>
      <c r="X4035" s="37">
        <v>-1.8200000000000001E-2</v>
      </c>
      <c r="Z4035" s="4" t="str">
        <f t="shared" si="244"/>
        <v>NO</v>
      </c>
      <c r="AA4035" s="4" t="str">
        <f t="shared" si="244"/>
        <v>NO</v>
      </c>
      <c r="AB4035" s="4" t="str">
        <f t="shared" si="244"/>
        <v>NO</v>
      </c>
      <c r="AD4035" s="4">
        <f t="shared" si="245"/>
        <v>0</v>
      </c>
    </row>
    <row r="4036" spans="1:30" ht="27.65" customHeight="1" x14ac:dyDescent="0.35">
      <c r="A4036" s="34">
        <v>4052</v>
      </c>
      <c r="B4036" s="1" t="s">
        <v>11897</v>
      </c>
      <c r="C4036" s="1"/>
      <c r="D4036" s="1"/>
      <c r="E4036" s="1"/>
      <c r="F4036" s="1" t="s">
        <v>29262</v>
      </c>
      <c r="G4036" s="35" t="s">
        <v>11898</v>
      </c>
      <c r="H4036" s="35" t="s">
        <v>11899</v>
      </c>
      <c r="I4036" s="35" t="s">
        <v>390</v>
      </c>
      <c r="J4036" s="36">
        <v>68784000</v>
      </c>
      <c r="K4036" s="36">
        <v>71019000</v>
      </c>
      <c r="L4036" s="36">
        <v>85017000</v>
      </c>
      <c r="M4036" s="36">
        <v>109254000</v>
      </c>
      <c r="N4036" s="36">
        <v>123999000</v>
      </c>
      <c r="O4036" s="37">
        <v>0.65210000000000001</v>
      </c>
      <c r="P4036" s="37">
        <v>0.9667</v>
      </c>
      <c r="Q4036" s="37">
        <v>-0.64690000000000003</v>
      </c>
      <c r="R4036" s="37">
        <v>1.7399999999999999E-2</v>
      </c>
      <c r="S4036" s="37">
        <v>9.3899999999999997E-2</v>
      </c>
      <c r="T4036" s="37"/>
      <c r="U4036" s="37"/>
      <c r="V4036" s="37"/>
      <c r="W4036" s="37"/>
      <c r="X4036" s="37"/>
      <c r="Z4036" s="4" t="str">
        <f t="shared" si="244"/>
        <v>NO</v>
      </c>
      <c r="AA4036" s="4" t="str">
        <f t="shared" si="244"/>
        <v>NO</v>
      </c>
      <c r="AB4036" s="4" t="str">
        <f t="shared" si="244"/>
        <v>NO</v>
      </c>
      <c r="AD4036" s="4">
        <f t="shared" si="245"/>
        <v>0</v>
      </c>
    </row>
    <row r="4037" spans="1:30" ht="27.65" customHeight="1" x14ac:dyDescent="0.35">
      <c r="A4037" s="34">
        <v>4053</v>
      </c>
      <c r="B4037" s="1" t="s">
        <v>11900</v>
      </c>
      <c r="C4037" s="1"/>
      <c r="D4037" s="1"/>
      <c r="E4037" s="1"/>
      <c r="F4037" s="1" t="s">
        <v>29262</v>
      </c>
      <c r="G4037" s="35" t="s">
        <v>11901</v>
      </c>
      <c r="H4037" s="35" t="s">
        <v>11902</v>
      </c>
      <c r="I4037" s="35" t="s">
        <v>43</v>
      </c>
      <c r="J4037" s="36">
        <v>112025000</v>
      </c>
      <c r="K4037" s="36">
        <v>119359000</v>
      </c>
      <c r="L4037" s="36">
        <v>108198000</v>
      </c>
      <c r="M4037" s="36">
        <v>120481000</v>
      </c>
      <c r="N4037" s="36">
        <v>123979000</v>
      </c>
      <c r="O4037" s="37">
        <v>0.48089999999999999</v>
      </c>
      <c r="P4037" s="37">
        <v>0.38269999999999998</v>
      </c>
      <c r="Q4037" s="37">
        <v>0.374</v>
      </c>
      <c r="R4037" s="37">
        <v>0.31359999999999999</v>
      </c>
      <c r="S4037" s="37">
        <v>0.2208</v>
      </c>
      <c r="T4037" s="37"/>
      <c r="U4037" s="37"/>
      <c r="V4037" s="37"/>
      <c r="W4037" s="37"/>
      <c r="X4037" s="37"/>
      <c r="Z4037" s="4" t="str">
        <f t="shared" ref="Z4037:AB4100" si="246">IF(Q4037&gt;20%,"YES","NO")</f>
        <v>YES</v>
      </c>
      <c r="AA4037" s="4" t="str">
        <f t="shared" si="246"/>
        <v>YES</v>
      </c>
      <c r="AB4037" s="4" t="str">
        <f t="shared" si="246"/>
        <v>YES</v>
      </c>
      <c r="AD4037" s="4">
        <f t="shared" ref="AD4037:AD4100" si="247">COUNTIF(Z4037:AB4037,"YES")</f>
        <v>3</v>
      </c>
    </row>
    <row r="4038" spans="1:30" ht="14.4" customHeight="1" x14ac:dyDescent="0.35">
      <c r="A4038" s="34">
        <v>4054</v>
      </c>
      <c r="B4038" s="1" t="s">
        <v>11903</v>
      </c>
      <c r="C4038" s="1" t="s">
        <v>29015</v>
      </c>
      <c r="D4038" s="1"/>
      <c r="E4038" s="1" t="s">
        <v>29008</v>
      </c>
      <c r="F4038" s="1" t="s">
        <v>29262</v>
      </c>
      <c r="G4038" s="35" t="s">
        <v>11904</v>
      </c>
      <c r="H4038" s="35" t="s">
        <v>11905</v>
      </c>
      <c r="I4038" s="35" t="s">
        <v>29</v>
      </c>
      <c r="J4038" s="36">
        <v>83830000</v>
      </c>
      <c r="K4038" s="36">
        <v>95230000</v>
      </c>
      <c r="L4038" s="36">
        <v>108756000</v>
      </c>
      <c r="M4038" s="36">
        <v>111624000</v>
      </c>
      <c r="N4038" s="36">
        <v>123963000</v>
      </c>
      <c r="O4038" s="37">
        <v>0.16270000000000001</v>
      </c>
      <c r="P4038" s="37">
        <v>8.6900000000000005E-2</v>
      </c>
      <c r="Q4038" s="37">
        <v>0.1135</v>
      </c>
      <c r="R4038" s="37">
        <v>3.78E-2</v>
      </c>
      <c r="S4038" s="37">
        <v>5.5500000000000001E-2</v>
      </c>
      <c r="T4038" s="37"/>
      <c r="U4038" s="37"/>
      <c r="V4038" s="37"/>
      <c r="W4038" s="37"/>
      <c r="X4038" s="37"/>
      <c r="Z4038" s="4" t="str">
        <f t="shared" si="246"/>
        <v>NO</v>
      </c>
      <c r="AA4038" s="4" t="str">
        <f t="shared" si="246"/>
        <v>NO</v>
      </c>
      <c r="AB4038" s="4" t="str">
        <f t="shared" si="246"/>
        <v>NO</v>
      </c>
      <c r="AD4038" s="4">
        <f t="shared" si="247"/>
        <v>0</v>
      </c>
    </row>
    <row r="4039" spans="1:30" ht="14.4" customHeight="1" x14ac:dyDescent="0.35">
      <c r="A4039" s="34">
        <v>4055</v>
      </c>
      <c r="B4039" s="1" t="s">
        <v>11906</v>
      </c>
      <c r="C4039" s="1" t="s">
        <v>28702</v>
      </c>
      <c r="D4039" s="1"/>
      <c r="E4039" s="1"/>
      <c r="F4039" s="1" t="s">
        <v>29262</v>
      </c>
      <c r="G4039" s="35" t="s">
        <v>11907</v>
      </c>
      <c r="H4039" s="35" t="s">
        <v>11908</v>
      </c>
      <c r="I4039" s="35" t="s">
        <v>87</v>
      </c>
      <c r="J4039" s="36">
        <v>87700000</v>
      </c>
      <c r="K4039" s="36">
        <v>72787000</v>
      </c>
      <c r="L4039" s="36">
        <v>87395000</v>
      </c>
      <c r="M4039" s="36">
        <v>101746000</v>
      </c>
      <c r="N4039" s="36">
        <v>123960000</v>
      </c>
      <c r="O4039" s="37">
        <v>7.0199999999999999E-2</v>
      </c>
      <c r="P4039" s="37">
        <v>4.5199999999999997E-2</v>
      </c>
      <c r="Q4039" s="37">
        <v>5.5300000000000002E-2</v>
      </c>
      <c r="R4039" s="37">
        <v>0.1032</v>
      </c>
      <c r="S4039" s="37">
        <v>0.2288</v>
      </c>
      <c r="T4039" s="37"/>
      <c r="U4039" s="37"/>
      <c r="V4039" s="37"/>
      <c r="W4039" s="37"/>
      <c r="X4039" s="37"/>
      <c r="Z4039" s="4" t="str">
        <f t="shared" si="246"/>
        <v>NO</v>
      </c>
      <c r="AA4039" s="4" t="str">
        <f t="shared" si="246"/>
        <v>NO</v>
      </c>
      <c r="AB4039" s="4" t="str">
        <f t="shared" si="246"/>
        <v>YES</v>
      </c>
      <c r="AD4039" s="4">
        <f t="shared" si="247"/>
        <v>1</v>
      </c>
    </row>
    <row r="4040" spans="1:30" ht="14.4" customHeight="1" x14ac:dyDescent="0.35">
      <c r="A4040" s="34">
        <v>4056</v>
      </c>
      <c r="B4040" s="1" t="s">
        <v>11909</v>
      </c>
      <c r="C4040" s="1"/>
      <c r="D4040" s="1"/>
      <c r="E4040" s="1"/>
      <c r="F4040" s="1" t="s">
        <v>29262</v>
      </c>
      <c r="G4040" s="35" t="s">
        <v>11910</v>
      </c>
      <c r="H4040" s="35" t="s">
        <v>11911</v>
      </c>
      <c r="I4040" s="35" t="s">
        <v>43</v>
      </c>
      <c r="J4040" s="36">
        <v>217954000</v>
      </c>
      <c r="K4040" s="36">
        <v>98480000</v>
      </c>
      <c r="L4040" s="36">
        <v>91715000</v>
      </c>
      <c r="M4040" s="36">
        <v>99189000</v>
      </c>
      <c r="N4040" s="36">
        <v>123880000</v>
      </c>
      <c r="O4040" s="37">
        <v>0.36859999999999998</v>
      </c>
      <c r="P4040" s="37">
        <v>-0.1033</v>
      </c>
      <c r="Q4040" s="37">
        <v>-7.1199999999999999E-2</v>
      </c>
      <c r="R4040" s="37">
        <v>-0.1129</v>
      </c>
      <c r="S4040" s="37">
        <v>-0.1017</v>
      </c>
      <c r="T4040" s="37"/>
      <c r="U4040" s="37"/>
      <c r="V4040" s="37"/>
      <c r="W4040" s="37"/>
      <c r="X4040" s="37"/>
      <c r="Z4040" s="4" t="str">
        <f t="shared" si="246"/>
        <v>NO</v>
      </c>
      <c r="AA4040" s="4" t="str">
        <f t="shared" si="246"/>
        <v>NO</v>
      </c>
      <c r="AB4040" s="4" t="str">
        <f t="shared" si="246"/>
        <v>NO</v>
      </c>
      <c r="AD4040" s="4">
        <f t="shared" si="247"/>
        <v>0</v>
      </c>
    </row>
    <row r="4041" spans="1:30" ht="14.4" customHeight="1" x14ac:dyDescent="0.35">
      <c r="A4041" s="34">
        <v>4057</v>
      </c>
      <c r="B4041" s="1" t="s">
        <v>7034</v>
      </c>
      <c r="C4041" s="1" t="s">
        <v>29015</v>
      </c>
      <c r="D4041" s="1"/>
      <c r="E4041" s="1" t="s">
        <v>29008</v>
      </c>
      <c r="F4041" s="1" t="s">
        <v>29262</v>
      </c>
      <c r="G4041" s="35" t="s">
        <v>11912</v>
      </c>
      <c r="H4041" s="35" t="s">
        <v>11913</v>
      </c>
      <c r="I4041" s="35" t="s">
        <v>29</v>
      </c>
      <c r="J4041" s="36">
        <v>73294000</v>
      </c>
      <c r="K4041" s="36">
        <v>79556000</v>
      </c>
      <c r="L4041" s="36">
        <v>93069000</v>
      </c>
      <c r="M4041" s="36">
        <v>103439000</v>
      </c>
      <c r="N4041" s="36">
        <v>123853000</v>
      </c>
      <c r="O4041" s="37">
        <v>0.35499999999999998</v>
      </c>
      <c r="P4041" s="37">
        <v>0.35110000000000002</v>
      </c>
      <c r="Q4041" s="37">
        <v>0.33610000000000001</v>
      </c>
      <c r="R4041" s="37">
        <v>0.33339999999999997</v>
      </c>
      <c r="S4041" s="37">
        <v>0.32500000000000001</v>
      </c>
      <c r="T4041" s="37"/>
      <c r="U4041" s="37"/>
      <c r="V4041" s="37"/>
      <c r="W4041" s="37"/>
      <c r="X4041" s="37"/>
      <c r="Z4041" s="4" t="str">
        <f t="shared" si="246"/>
        <v>YES</v>
      </c>
      <c r="AA4041" s="4" t="str">
        <f t="shared" si="246"/>
        <v>YES</v>
      </c>
      <c r="AB4041" s="4" t="str">
        <f t="shared" si="246"/>
        <v>YES</v>
      </c>
      <c r="AD4041" s="4">
        <f t="shared" si="247"/>
        <v>3</v>
      </c>
    </row>
    <row r="4042" spans="1:30" ht="41.4" customHeight="1" x14ac:dyDescent="0.35">
      <c r="A4042" s="34">
        <v>4058</v>
      </c>
      <c r="B4042" s="1" t="s">
        <v>11914</v>
      </c>
      <c r="C4042" s="1" t="s">
        <v>29015</v>
      </c>
      <c r="D4042" s="1"/>
      <c r="E4042" s="1" t="s">
        <v>29008</v>
      </c>
      <c r="F4042" s="1" t="s">
        <v>29262</v>
      </c>
      <c r="G4042" s="35" t="s">
        <v>11915</v>
      </c>
      <c r="H4042" s="35" t="s">
        <v>11916</v>
      </c>
      <c r="I4042" s="35" t="s">
        <v>29</v>
      </c>
      <c r="J4042" s="36">
        <v>71990000</v>
      </c>
      <c r="K4042" s="36">
        <v>76725000</v>
      </c>
      <c r="L4042" s="36">
        <v>91555000</v>
      </c>
      <c r="M4042" s="36">
        <v>108078000</v>
      </c>
      <c r="N4042" s="36">
        <v>123853000</v>
      </c>
      <c r="O4042" s="37">
        <v>9.35E-2</v>
      </c>
      <c r="P4042" s="37">
        <v>0.13189999999999999</v>
      </c>
      <c r="Q4042" s="37">
        <v>0.12180000000000001</v>
      </c>
      <c r="R4042" s="37">
        <v>0.19059999999999999</v>
      </c>
      <c r="S4042" s="37">
        <v>0.2356</v>
      </c>
      <c r="T4042" s="37"/>
      <c r="U4042" s="37"/>
      <c r="V4042" s="37"/>
      <c r="W4042" s="37"/>
      <c r="X4042" s="37"/>
      <c r="Z4042" s="4" t="str">
        <f t="shared" si="246"/>
        <v>NO</v>
      </c>
      <c r="AA4042" s="4" t="str">
        <f t="shared" si="246"/>
        <v>NO</v>
      </c>
      <c r="AB4042" s="4" t="str">
        <f t="shared" si="246"/>
        <v>YES</v>
      </c>
      <c r="AD4042" s="4">
        <f t="shared" si="247"/>
        <v>1</v>
      </c>
    </row>
    <row r="4043" spans="1:30" ht="14.4" customHeight="1" x14ac:dyDescent="0.35">
      <c r="A4043" s="34">
        <v>4059</v>
      </c>
      <c r="B4043" s="1" t="s">
        <v>11917</v>
      </c>
      <c r="C4043" s="1" t="s">
        <v>29015</v>
      </c>
      <c r="D4043" s="1"/>
      <c r="E4043" s="1" t="s">
        <v>29008</v>
      </c>
      <c r="F4043" s="1" t="s">
        <v>29262</v>
      </c>
      <c r="G4043" s="35" t="s">
        <v>11918</v>
      </c>
      <c r="H4043" s="35" t="s">
        <v>11919</v>
      </c>
      <c r="I4043" s="35" t="s">
        <v>29</v>
      </c>
      <c r="J4043" s="36">
        <v>52845000</v>
      </c>
      <c r="K4043" s="36">
        <v>58960000</v>
      </c>
      <c r="L4043" s="36">
        <v>75254000</v>
      </c>
      <c r="M4043" s="36">
        <v>76833000</v>
      </c>
      <c r="N4043" s="36">
        <v>123846000</v>
      </c>
      <c r="O4043" s="37">
        <v>0.36</v>
      </c>
      <c r="P4043" s="37">
        <v>0.40210000000000001</v>
      </c>
      <c r="Q4043" s="37">
        <v>1.35E-2</v>
      </c>
      <c r="R4043" s="37">
        <v>0.4017</v>
      </c>
      <c r="S4043" s="37">
        <v>0.16189999999999999</v>
      </c>
      <c r="T4043" s="37">
        <v>0.30969999999999998</v>
      </c>
      <c r="U4043" s="37">
        <v>-3.2300000000000002E-2</v>
      </c>
      <c r="V4043" s="37">
        <v>-3.4700000000000002E-2</v>
      </c>
      <c r="W4043" s="37">
        <v>-1.21E-2</v>
      </c>
      <c r="X4043" s="37">
        <v>-1.5699999999999999E-2</v>
      </c>
      <c r="Z4043" s="4" t="str">
        <f t="shared" si="246"/>
        <v>NO</v>
      </c>
      <c r="AA4043" s="4" t="str">
        <f t="shared" si="246"/>
        <v>YES</v>
      </c>
      <c r="AB4043" s="4" t="str">
        <f t="shared" si="246"/>
        <v>NO</v>
      </c>
      <c r="AD4043" s="4">
        <f t="shared" si="247"/>
        <v>1</v>
      </c>
    </row>
    <row r="4044" spans="1:30" ht="27.65" customHeight="1" x14ac:dyDescent="0.35">
      <c r="A4044" s="34">
        <v>4060</v>
      </c>
      <c r="B4044" s="1" t="s">
        <v>11920</v>
      </c>
      <c r="C4044" s="1"/>
      <c r="D4044" s="1"/>
      <c r="E4044" s="1"/>
      <c r="F4044" s="1" t="s">
        <v>29262</v>
      </c>
      <c r="G4044" s="35" t="s">
        <v>11921</v>
      </c>
      <c r="H4044" s="35" t="s">
        <v>11922</v>
      </c>
      <c r="I4044" s="35" t="s">
        <v>23</v>
      </c>
      <c r="J4044" s="36">
        <v>17272000</v>
      </c>
      <c r="K4044" s="36">
        <v>43614000</v>
      </c>
      <c r="L4044" s="36">
        <v>64013000</v>
      </c>
      <c r="M4044" s="36">
        <v>86517000</v>
      </c>
      <c r="N4044" s="36">
        <v>123797000</v>
      </c>
      <c r="O4044" s="37">
        <v>-7.0099999999999996E-2</v>
      </c>
      <c r="P4044" s="37">
        <v>0.10879999999999999</v>
      </c>
      <c r="Q4044" s="37">
        <v>7.7799999999999994E-2</v>
      </c>
      <c r="R4044" s="37">
        <v>6.5199999999999994E-2</v>
      </c>
      <c r="S4044" s="37">
        <v>1.0699999999999999E-2</v>
      </c>
      <c r="T4044" s="37"/>
      <c r="U4044" s="37"/>
      <c r="V4044" s="37"/>
      <c r="W4044" s="37"/>
      <c r="X4044" s="37"/>
      <c r="Z4044" s="4" t="str">
        <f t="shared" si="246"/>
        <v>NO</v>
      </c>
      <c r="AA4044" s="4" t="str">
        <f t="shared" si="246"/>
        <v>NO</v>
      </c>
      <c r="AB4044" s="4" t="str">
        <f t="shared" si="246"/>
        <v>NO</v>
      </c>
      <c r="AD4044" s="4">
        <f t="shared" si="247"/>
        <v>0</v>
      </c>
    </row>
    <row r="4045" spans="1:30" ht="41.4" customHeight="1" x14ac:dyDescent="0.35">
      <c r="A4045" s="34">
        <v>4061</v>
      </c>
      <c r="B4045" s="1" t="s">
        <v>4761</v>
      </c>
      <c r="C4045" s="1" t="s">
        <v>29015</v>
      </c>
      <c r="D4045" s="1"/>
      <c r="E4045" s="1" t="s">
        <v>29008</v>
      </c>
      <c r="F4045" s="1" t="s">
        <v>29262</v>
      </c>
      <c r="G4045" s="35" t="s">
        <v>11923</v>
      </c>
      <c r="H4045" s="35" t="s">
        <v>11924</v>
      </c>
      <c r="I4045" s="35" t="s">
        <v>29</v>
      </c>
      <c r="J4045" s="36">
        <v>52956000</v>
      </c>
      <c r="K4045" s="36">
        <v>70288000</v>
      </c>
      <c r="L4045" s="36">
        <v>66310000</v>
      </c>
      <c r="M4045" s="36">
        <v>106130000</v>
      </c>
      <c r="N4045" s="36">
        <v>123718000</v>
      </c>
      <c r="O4045" s="37">
        <v>-3.4000000000000002E-2</v>
      </c>
      <c r="P4045" s="37">
        <v>2.1999999999999999E-2</v>
      </c>
      <c r="Q4045" s="37">
        <v>1.12E-2</v>
      </c>
      <c r="R4045" s="37">
        <v>0.14940000000000001</v>
      </c>
      <c r="S4045" s="37">
        <v>9.4700000000000006E-2</v>
      </c>
      <c r="T4045" s="37"/>
      <c r="U4045" s="37"/>
      <c r="V4045" s="37"/>
      <c r="W4045" s="37"/>
      <c r="X4045" s="37"/>
      <c r="Z4045" s="4" t="str">
        <f t="shared" si="246"/>
        <v>NO</v>
      </c>
      <c r="AA4045" s="4" t="str">
        <f t="shared" si="246"/>
        <v>NO</v>
      </c>
      <c r="AB4045" s="4" t="str">
        <f t="shared" si="246"/>
        <v>NO</v>
      </c>
      <c r="AD4045" s="4">
        <f t="shared" si="247"/>
        <v>0</v>
      </c>
    </row>
    <row r="4046" spans="1:30" ht="14.4" customHeight="1" x14ac:dyDescent="0.35">
      <c r="A4046" s="39">
        <v>4062</v>
      </c>
      <c r="B4046" s="13" t="s">
        <v>11925</v>
      </c>
      <c r="C4046" s="13" t="s">
        <v>29015</v>
      </c>
      <c r="D4046" s="14" t="s">
        <v>29043</v>
      </c>
      <c r="E4046" s="15" t="s">
        <v>29075</v>
      </c>
      <c r="F4046" s="1" t="s">
        <v>29262</v>
      </c>
      <c r="G4046" s="40" t="s">
        <v>11926</v>
      </c>
      <c r="H4046" s="40" t="s">
        <v>11927</v>
      </c>
      <c r="I4046" s="40" t="s">
        <v>5431</v>
      </c>
      <c r="J4046" s="41"/>
      <c r="K4046" s="41">
        <v>894000</v>
      </c>
      <c r="L4046" s="41">
        <v>49298000</v>
      </c>
      <c r="M4046" s="41">
        <v>105314000</v>
      </c>
      <c r="N4046" s="41">
        <v>123707000</v>
      </c>
      <c r="O4046" s="42"/>
      <c r="P4046" s="42">
        <v>-5.9608999999999996</v>
      </c>
      <c r="Q4046" s="42">
        <v>5.3600000000000002E-2</v>
      </c>
      <c r="R4046" s="42">
        <v>0.25259999999999999</v>
      </c>
      <c r="S4046" s="42">
        <v>4.36E-2</v>
      </c>
      <c r="T4046" s="42"/>
      <c r="U4046" s="42"/>
      <c r="V4046" s="42"/>
      <c r="W4046" s="42"/>
      <c r="X4046" s="42"/>
      <c r="Z4046" s="4" t="str">
        <f t="shared" si="246"/>
        <v>NO</v>
      </c>
      <c r="AA4046" s="4" t="str">
        <f t="shared" si="246"/>
        <v>YES</v>
      </c>
      <c r="AB4046" s="4" t="str">
        <f t="shared" si="246"/>
        <v>NO</v>
      </c>
      <c r="AD4046" s="4">
        <f t="shared" si="247"/>
        <v>1</v>
      </c>
    </row>
    <row r="4047" spans="1:30" ht="14.4" customHeight="1" x14ac:dyDescent="0.35">
      <c r="A4047" s="34">
        <v>4063</v>
      </c>
      <c r="B4047" s="1" t="s">
        <v>11928</v>
      </c>
      <c r="C4047" s="1"/>
      <c r="D4047" s="1"/>
      <c r="E4047" s="1"/>
      <c r="F4047" s="1" t="s">
        <v>29262</v>
      </c>
      <c r="G4047" s="35" t="s">
        <v>11929</v>
      </c>
      <c r="H4047" s="35" t="s">
        <v>11930</v>
      </c>
      <c r="I4047" s="35" t="s">
        <v>43</v>
      </c>
      <c r="J4047" s="36">
        <v>206180000</v>
      </c>
      <c r="K4047" s="36">
        <v>93609000</v>
      </c>
      <c r="L4047" s="36">
        <v>83621000</v>
      </c>
      <c r="M4047" s="36">
        <v>108231000</v>
      </c>
      <c r="N4047" s="36">
        <v>123705000</v>
      </c>
      <c r="O4047" s="37">
        <v>0.3589</v>
      </c>
      <c r="P4047" s="37">
        <v>2.3599999999999999E-2</v>
      </c>
      <c r="Q4047" s="37">
        <v>4.99E-2</v>
      </c>
      <c r="R4047" s="37">
        <v>1.21E-2</v>
      </c>
      <c r="S4047" s="37">
        <v>-9.0499999999999997E-2</v>
      </c>
      <c r="T4047" s="37"/>
      <c r="U4047" s="37"/>
      <c r="V4047" s="37"/>
      <c r="W4047" s="37"/>
      <c r="X4047" s="37"/>
      <c r="Z4047" s="4" t="str">
        <f t="shared" si="246"/>
        <v>NO</v>
      </c>
      <c r="AA4047" s="4" t="str">
        <f t="shared" si="246"/>
        <v>NO</v>
      </c>
      <c r="AB4047" s="4" t="str">
        <f t="shared" si="246"/>
        <v>NO</v>
      </c>
      <c r="AD4047" s="4">
        <f t="shared" si="247"/>
        <v>0</v>
      </c>
    </row>
    <row r="4048" spans="1:30" ht="14.4" customHeight="1" x14ac:dyDescent="0.35">
      <c r="A4048" s="34">
        <v>4064</v>
      </c>
      <c r="B4048" s="1" t="s">
        <v>11931</v>
      </c>
      <c r="C4048" s="1"/>
      <c r="D4048" s="1"/>
      <c r="E4048" s="1"/>
      <c r="F4048" s="1" t="s">
        <v>29262</v>
      </c>
      <c r="G4048" s="35" t="s">
        <v>11932</v>
      </c>
      <c r="H4048" s="35" t="s">
        <v>11933</v>
      </c>
      <c r="I4048" s="35" t="s">
        <v>33</v>
      </c>
      <c r="J4048" s="36">
        <v>68362000</v>
      </c>
      <c r="K4048" s="36">
        <v>71363000</v>
      </c>
      <c r="L4048" s="36">
        <v>86702000</v>
      </c>
      <c r="M4048" s="36">
        <v>104320000</v>
      </c>
      <c r="N4048" s="36">
        <v>123702000</v>
      </c>
      <c r="O4048" s="37">
        <v>3.5999999999999997E-2</v>
      </c>
      <c r="P4048" s="37">
        <v>0.1363</v>
      </c>
      <c r="Q4048" s="37">
        <v>-3.5999999999999999E-3</v>
      </c>
      <c r="R4048" s="37">
        <v>4.4200000000000003E-2</v>
      </c>
      <c r="S4048" s="37">
        <v>7.51E-2</v>
      </c>
      <c r="T4048" s="37"/>
      <c r="U4048" s="37"/>
      <c r="V4048" s="37"/>
      <c r="W4048" s="37"/>
      <c r="X4048" s="37"/>
      <c r="Z4048" s="4" t="str">
        <f t="shared" si="246"/>
        <v>NO</v>
      </c>
      <c r="AA4048" s="4" t="str">
        <f t="shared" si="246"/>
        <v>NO</v>
      </c>
      <c r="AB4048" s="4" t="str">
        <f t="shared" si="246"/>
        <v>NO</v>
      </c>
      <c r="AD4048" s="4">
        <f t="shared" si="247"/>
        <v>0</v>
      </c>
    </row>
    <row r="4049" spans="1:30" ht="27.65" customHeight="1" x14ac:dyDescent="0.35">
      <c r="A4049" s="34">
        <v>4065</v>
      </c>
      <c r="B4049" s="1" t="s">
        <v>11934</v>
      </c>
      <c r="C4049" s="1"/>
      <c r="D4049" s="1"/>
      <c r="E4049" s="1"/>
      <c r="F4049" s="1" t="s">
        <v>29262</v>
      </c>
      <c r="G4049" s="35" t="s">
        <v>11935</v>
      </c>
      <c r="H4049" s="35" t="s">
        <v>11936</v>
      </c>
      <c r="I4049" s="35" t="s">
        <v>33</v>
      </c>
      <c r="J4049" s="36">
        <v>28538000</v>
      </c>
      <c r="K4049" s="36">
        <v>43684000</v>
      </c>
      <c r="L4049" s="36">
        <v>63114000</v>
      </c>
      <c r="M4049" s="36">
        <v>90790000</v>
      </c>
      <c r="N4049" s="36">
        <v>123671000</v>
      </c>
      <c r="O4049" s="37">
        <v>0.35510000000000003</v>
      </c>
      <c r="P4049" s="37">
        <v>0.24260000000000001</v>
      </c>
      <c r="Q4049" s="37">
        <v>0.23319999999999999</v>
      </c>
      <c r="R4049" s="37">
        <v>0.43190000000000001</v>
      </c>
      <c r="S4049" s="37">
        <v>0.38419999999999999</v>
      </c>
      <c r="T4049" s="37">
        <v>9.7299999999999998E-2</v>
      </c>
      <c r="U4049" s="37">
        <v>0.111</v>
      </c>
      <c r="V4049" s="37">
        <v>0.12520000000000001</v>
      </c>
      <c r="W4049" s="37">
        <v>0.4027</v>
      </c>
      <c r="X4049" s="37">
        <v>0.2041</v>
      </c>
      <c r="Z4049" s="4" t="str">
        <f t="shared" si="246"/>
        <v>YES</v>
      </c>
      <c r="AA4049" s="4" t="str">
        <f t="shared" si="246"/>
        <v>YES</v>
      </c>
      <c r="AB4049" s="4" t="str">
        <f t="shared" si="246"/>
        <v>YES</v>
      </c>
      <c r="AD4049" s="4">
        <f t="shared" si="247"/>
        <v>3</v>
      </c>
    </row>
    <row r="4050" spans="1:30" ht="14.4" customHeight="1" x14ac:dyDescent="0.35">
      <c r="A4050" s="34">
        <v>4066</v>
      </c>
      <c r="B4050" s="1" t="s">
        <v>11937</v>
      </c>
      <c r="C4050" s="1"/>
      <c r="D4050" s="1"/>
      <c r="E4050" s="1"/>
      <c r="F4050" s="1" t="s">
        <v>29262</v>
      </c>
      <c r="G4050" s="35" t="s">
        <v>11938</v>
      </c>
      <c r="H4050" s="35" t="s">
        <v>11939</v>
      </c>
      <c r="I4050" s="35" t="s">
        <v>544</v>
      </c>
      <c r="J4050" s="36">
        <v>99180000</v>
      </c>
      <c r="K4050" s="36">
        <v>111708000</v>
      </c>
      <c r="L4050" s="36">
        <v>121766000</v>
      </c>
      <c r="M4050" s="36">
        <v>116090000</v>
      </c>
      <c r="N4050" s="36">
        <v>123668000</v>
      </c>
      <c r="O4050" s="37">
        <v>0.2225</v>
      </c>
      <c r="P4050" s="37">
        <v>0.18579999999999999</v>
      </c>
      <c r="Q4050" s="37">
        <v>0.4078</v>
      </c>
      <c r="R4050" s="37">
        <v>0.31769999999999998</v>
      </c>
      <c r="S4050" s="37">
        <v>0.29480000000000001</v>
      </c>
      <c r="T4050" s="37"/>
      <c r="U4050" s="37"/>
      <c r="V4050" s="37"/>
      <c r="W4050" s="37"/>
      <c r="X4050" s="37"/>
      <c r="Z4050" s="4" t="str">
        <f t="shared" si="246"/>
        <v>YES</v>
      </c>
      <c r="AA4050" s="4" t="str">
        <f t="shared" si="246"/>
        <v>YES</v>
      </c>
      <c r="AB4050" s="4" t="str">
        <f t="shared" si="246"/>
        <v>YES</v>
      </c>
      <c r="AD4050" s="4">
        <f t="shared" si="247"/>
        <v>3</v>
      </c>
    </row>
    <row r="4051" spans="1:30" ht="14.4" customHeight="1" x14ac:dyDescent="0.35">
      <c r="A4051" s="34">
        <v>4067</v>
      </c>
      <c r="B4051" s="1" t="s">
        <v>11940</v>
      </c>
      <c r="C4051" s="1" t="s">
        <v>29015</v>
      </c>
      <c r="D4051" s="1"/>
      <c r="E4051" s="1" t="s">
        <v>29008</v>
      </c>
      <c r="F4051" s="1" t="s">
        <v>29262</v>
      </c>
      <c r="G4051" s="35" t="s">
        <v>11941</v>
      </c>
      <c r="H4051" s="35" t="s">
        <v>11942</v>
      </c>
      <c r="I4051" s="35" t="s">
        <v>29</v>
      </c>
      <c r="J4051" s="36">
        <v>78867000</v>
      </c>
      <c r="K4051" s="36">
        <v>100184000</v>
      </c>
      <c r="L4051" s="36">
        <v>98865000</v>
      </c>
      <c r="M4051" s="36">
        <v>120679000</v>
      </c>
      <c r="N4051" s="36">
        <v>123634000</v>
      </c>
      <c r="O4051" s="37">
        <v>0.17430000000000001</v>
      </c>
      <c r="P4051" s="37">
        <v>0.2072</v>
      </c>
      <c r="Q4051" s="37">
        <v>0.21679999999999999</v>
      </c>
      <c r="R4051" s="37">
        <v>0.24809999999999999</v>
      </c>
      <c r="S4051" s="37">
        <v>0.2046</v>
      </c>
      <c r="T4051" s="37"/>
      <c r="U4051" s="37"/>
      <c r="V4051" s="37"/>
      <c r="W4051" s="37"/>
      <c r="X4051" s="37"/>
      <c r="Z4051" s="4" t="str">
        <f t="shared" si="246"/>
        <v>YES</v>
      </c>
      <c r="AA4051" s="4" t="str">
        <f t="shared" si="246"/>
        <v>YES</v>
      </c>
      <c r="AB4051" s="4" t="str">
        <f t="shared" si="246"/>
        <v>YES</v>
      </c>
      <c r="AD4051" s="4">
        <f t="shared" si="247"/>
        <v>3</v>
      </c>
    </row>
    <row r="4052" spans="1:30" ht="41.4" customHeight="1" x14ac:dyDescent="0.35">
      <c r="A4052" s="34">
        <v>4068</v>
      </c>
      <c r="B4052" s="1" t="s">
        <v>11943</v>
      </c>
      <c r="C4052" s="1"/>
      <c r="D4052" s="1"/>
      <c r="E4052" s="1"/>
      <c r="F4052" s="1" t="s">
        <v>29262</v>
      </c>
      <c r="G4052" s="35" t="s">
        <v>11944</v>
      </c>
      <c r="H4052" s="35" t="s">
        <v>11945</v>
      </c>
      <c r="I4052" s="35" t="s">
        <v>544</v>
      </c>
      <c r="J4052" s="36">
        <v>130358000</v>
      </c>
      <c r="K4052" s="36">
        <v>163696000</v>
      </c>
      <c r="L4052" s="36">
        <v>140498000</v>
      </c>
      <c r="M4052" s="36">
        <v>120513000</v>
      </c>
      <c r="N4052" s="36">
        <v>123632000</v>
      </c>
      <c r="O4052" s="37">
        <v>3.8899999999999997E-2</v>
      </c>
      <c r="P4052" s="37">
        <v>4.4200000000000003E-2</v>
      </c>
      <c r="Q4052" s="37">
        <v>-0.251</v>
      </c>
      <c r="R4052" s="37">
        <v>-0.66439999999999999</v>
      </c>
      <c r="S4052" s="37">
        <v>-0.71709999999999996</v>
      </c>
      <c r="T4052" s="37">
        <v>-3.56E-2</v>
      </c>
      <c r="U4052" s="37">
        <v>-9.01E-2</v>
      </c>
      <c r="V4052" s="37">
        <v>-0.31759999999999999</v>
      </c>
      <c r="W4052" s="37">
        <v>-0.66420000000000001</v>
      </c>
      <c r="X4052" s="37">
        <v>-0.74790000000000001</v>
      </c>
      <c r="Z4052" s="4" t="str">
        <f t="shared" si="246"/>
        <v>NO</v>
      </c>
      <c r="AA4052" s="4" t="str">
        <f t="shared" si="246"/>
        <v>NO</v>
      </c>
      <c r="AB4052" s="4" t="str">
        <f t="shared" si="246"/>
        <v>NO</v>
      </c>
      <c r="AD4052" s="4">
        <f t="shared" si="247"/>
        <v>0</v>
      </c>
    </row>
    <row r="4053" spans="1:30" ht="14.4" customHeight="1" x14ac:dyDescent="0.35">
      <c r="A4053" s="34">
        <v>4069</v>
      </c>
      <c r="B4053" s="1" t="s">
        <v>11946</v>
      </c>
      <c r="C4053" s="1"/>
      <c r="D4053" s="1"/>
      <c r="E4053" s="1"/>
      <c r="F4053" s="1" t="s">
        <v>29262</v>
      </c>
      <c r="G4053" s="35" t="s">
        <v>11947</v>
      </c>
      <c r="H4053" s="35" t="s">
        <v>11948</v>
      </c>
      <c r="I4053" s="35" t="s">
        <v>23</v>
      </c>
      <c r="J4053" s="36">
        <v>60665000</v>
      </c>
      <c r="K4053" s="36">
        <v>61033000</v>
      </c>
      <c r="L4053" s="36">
        <v>77484000</v>
      </c>
      <c r="M4053" s="36">
        <v>101527000</v>
      </c>
      <c r="N4053" s="36">
        <v>123573000</v>
      </c>
      <c r="O4053" s="37">
        <v>0.5585</v>
      </c>
      <c r="P4053" s="37">
        <v>0.84119999999999995</v>
      </c>
      <c r="Q4053" s="37">
        <v>0.6623</v>
      </c>
      <c r="R4053" s="37">
        <v>0.54600000000000004</v>
      </c>
      <c r="S4053" s="37">
        <v>0.23760000000000001</v>
      </c>
      <c r="T4053" s="37"/>
      <c r="U4053" s="37"/>
      <c r="V4053" s="37"/>
      <c r="W4053" s="37"/>
      <c r="X4053" s="37"/>
      <c r="Z4053" s="4" t="str">
        <f t="shared" si="246"/>
        <v>YES</v>
      </c>
      <c r="AA4053" s="4" t="str">
        <f t="shared" si="246"/>
        <v>YES</v>
      </c>
      <c r="AB4053" s="4" t="str">
        <f t="shared" si="246"/>
        <v>YES</v>
      </c>
      <c r="AD4053" s="4">
        <f t="shared" si="247"/>
        <v>3</v>
      </c>
    </row>
    <row r="4054" spans="1:30" x14ac:dyDescent="0.35">
      <c r="A4054" s="34">
        <v>4070</v>
      </c>
      <c r="B4054" s="1" t="s">
        <v>11949</v>
      </c>
      <c r="C4054" s="1" t="s">
        <v>29015</v>
      </c>
      <c r="D4054" s="1"/>
      <c r="E4054" s="1" t="s">
        <v>29008</v>
      </c>
      <c r="F4054" s="1" t="s">
        <v>29262</v>
      </c>
      <c r="G4054" s="35" t="s">
        <v>11950</v>
      </c>
      <c r="H4054" s="35" t="s">
        <v>11951</v>
      </c>
      <c r="I4054" s="35" t="s">
        <v>29</v>
      </c>
      <c r="J4054" s="36">
        <v>66827000</v>
      </c>
      <c r="K4054" s="36">
        <v>79616000</v>
      </c>
      <c r="L4054" s="36">
        <v>91071000</v>
      </c>
      <c r="M4054" s="36">
        <v>103674000</v>
      </c>
      <c r="N4054" s="36">
        <v>123560000</v>
      </c>
      <c r="O4054" s="37">
        <v>7.4899999999999994E-2</v>
      </c>
      <c r="P4054" s="37">
        <v>0.1326</v>
      </c>
      <c r="Q4054" s="37">
        <v>0.1278</v>
      </c>
      <c r="R4054" s="37">
        <v>0.17299999999999999</v>
      </c>
      <c r="S4054" s="37">
        <v>1.46E-2</v>
      </c>
      <c r="T4054" s="37"/>
      <c r="U4054" s="37"/>
      <c r="V4054" s="37"/>
      <c r="W4054" s="37"/>
      <c r="X4054" s="37"/>
      <c r="Z4054" s="4" t="str">
        <f t="shared" si="246"/>
        <v>NO</v>
      </c>
      <c r="AA4054" s="4" t="str">
        <f t="shared" si="246"/>
        <v>NO</v>
      </c>
      <c r="AB4054" s="4" t="str">
        <f t="shared" si="246"/>
        <v>NO</v>
      </c>
      <c r="AD4054" s="4">
        <f t="shared" si="247"/>
        <v>0</v>
      </c>
    </row>
    <row r="4055" spans="1:30" ht="27.65" customHeight="1" x14ac:dyDescent="0.35">
      <c r="A4055" s="34">
        <v>4071</v>
      </c>
      <c r="B4055" s="1" t="s">
        <v>11952</v>
      </c>
      <c r="C4055" s="1" t="s">
        <v>28702</v>
      </c>
      <c r="D4055" s="1"/>
      <c r="E4055" s="1"/>
      <c r="F4055" s="1" t="s">
        <v>29262</v>
      </c>
      <c r="G4055" s="35" t="s">
        <v>11953</v>
      </c>
      <c r="H4055" s="35" t="s">
        <v>11954</v>
      </c>
      <c r="I4055" s="35" t="s">
        <v>87</v>
      </c>
      <c r="J4055" s="36">
        <v>76571000</v>
      </c>
      <c r="K4055" s="36">
        <v>89012000</v>
      </c>
      <c r="L4055" s="36">
        <v>86752000</v>
      </c>
      <c r="M4055" s="36">
        <v>102774000</v>
      </c>
      <c r="N4055" s="36">
        <v>123531000</v>
      </c>
      <c r="O4055" s="37">
        <v>1.6E-2</v>
      </c>
      <c r="P4055" s="37">
        <v>3.0099999999999998E-2</v>
      </c>
      <c r="Q4055" s="37">
        <v>2.86E-2</v>
      </c>
      <c r="R4055" s="37">
        <v>2.18E-2</v>
      </c>
      <c r="S4055" s="37">
        <v>5.6000000000000001E-2</v>
      </c>
      <c r="T4055" s="37">
        <v>7.4499999999999997E-2</v>
      </c>
      <c r="U4055" s="37">
        <v>2.5700000000000001E-2</v>
      </c>
      <c r="V4055" s="37">
        <v>-1.72E-2</v>
      </c>
      <c r="W4055" s="37">
        <v>-1.2200000000000001E-2</v>
      </c>
      <c r="X4055" s="37">
        <v>2.12E-2</v>
      </c>
      <c r="Z4055" s="4" t="str">
        <f t="shared" si="246"/>
        <v>NO</v>
      </c>
      <c r="AA4055" s="4" t="str">
        <f t="shared" si="246"/>
        <v>NO</v>
      </c>
      <c r="AB4055" s="4" t="str">
        <f t="shared" si="246"/>
        <v>NO</v>
      </c>
      <c r="AD4055" s="4">
        <f t="shared" si="247"/>
        <v>0</v>
      </c>
    </row>
    <row r="4056" spans="1:30" ht="14.4" customHeight="1" x14ac:dyDescent="0.35">
      <c r="A4056" s="34">
        <v>4072</v>
      </c>
      <c r="B4056" s="1" t="s">
        <v>11955</v>
      </c>
      <c r="C4056" s="1" t="s">
        <v>29015</v>
      </c>
      <c r="D4056" s="1"/>
      <c r="E4056" s="1" t="s">
        <v>29008</v>
      </c>
      <c r="F4056" s="1" t="s">
        <v>29262</v>
      </c>
      <c r="G4056" s="35" t="s">
        <v>11956</v>
      </c>
      <c r="H4056" s="35" t="s">
        <v>11957</v>
      </c>
      <c r="I4056" s="35" t="s">
        <v>29</v>
      </c>
      <c r="J4056" s="36">
        <v>45009000</v>
      </c>
      <c r="K4056" s="36">
        <v>10805000</v>
      </c>
      <c r="L4056" s="36">
        <v>65835000</v>
      </c>
      <c r="M4056" s="36">
        <v>87794000</v>
      </c>
      <c r="N4056" s="36">
        <v>123527000</v>
      </c>
      <c r="O4056" s="37">
        <v>0.15529999999999999</v>
      </c>
      <c r="P4056" s="37">
        <v>-0.40610000000000002</v>
      </c>
      <c r="Q4056" s="37">
        <v>0.154</v>
      </c>
      <c r="R4056" s="37">
        <v>0.18970000000000001</v>
      </c>
      <c r="S4056" s="37">
        <v>0.2366</v>
      </c>
      <c r="T4056" s="37">
        <v>-4.0000000000000002E-4</v>
      </c>
      <c r="U4056" s="37"/>
      <c r="V4056" s="37"/>
      <c r="W4056" s="37"/>
      <c r="X4056" s="37"/>
      <c r="Z4056" s="4" t="str">
        <f t="shared" si="246"/>
        <v>NO</v>
      </c>
      <c r="AA4056" s="4" t="str">
        <f t="shared" si="246"/>
        <v>NO</v>
      </c>
      <c r="AB4056" s="4" t="str">
        <f t="shared" si="246"/>
        <v>YES</v>
      </c>
      <c r="AD4056" s="4">
        <f t="shared" si="247"/>
        <v>1</v>
      </c>
    </row>
    <row r="4057" spans="1:30" ht="27.65" customHeight="1" x14ac:dyDescent="0.35">
      <c r="A4057" s="34">
        <v>4073</v>
      </c>
      <c r="B4057" s="1" t="s">
        <v>11958</v>
      </c>
      <c r="C4057" s="1"/>
      <c r="D4057" s="1"/>
      <c r="E4057" s="1"/>
      <c r="F4057" s="1" t="s">
        <v>29262</v>
      </c>
      <c r="G4057" s="35" t="s">
        <v>11959</v>
      </c>
      <c r="H4057" s="35" t="s">
        <v>11960</v>
      </c>
      <c r="I4057" s="35" t="s">
        <v>33</v>
      </c>
      <c r="J4057" s="36">
        <v>13520000</v>
      </c>
      <c r="K4057" s="36">
        <v>48044000</v>
      </c>
      <c r="L4057" s="36">
        <v>52235000</v>
      </c>
      <c r="M4057" s="36">
        <v>66122000</v>
      </c>
      <c r="N4057" s="36">
        <v>123510000</v>
      </c>
      <c r="O4057" s="37">
        <v>-0.38779999999999998</v>
      </c>
      <c r="P4057" s="37">
        <v>0.1095</v>
      </c>
      <c r="Q4057" s="37">
        <v>4.8300000000000003E-2</v>
      </c>
      <c r="R4057" s="37">
        <v>0.1363</v>
      </c>
      <c r="S4057" s="37">
        <v>8.8200000000000001E-2</v>
      </c>
      <c r="T4057" s="37"/>
      <c r="U4057" s="37"/>
      <c r="V4057" s="37"/>
      <c r="W4057" s="37"/>
      <c r="X4057" s="37"/>
      <c r="Z4057" s="4" t="str">
        <f t="shared" si="246"/>
        <v>NO</v>
      </c>
      <c r="AA4057" s="4" t="str">
        <f t="shared" si="246"/>
        <v>NO</v>
      </c>
      <c r="AB4057" s="4" t="str">
        <f t="shared" si="246"/>
        <v>NO</v>
      </c>
      <c r="AD4057" s="4">
        <f t="shared" si="247"/>
        <v>0</v>
      </c>
    </row>
    <row r="4058" spans="1:30" ht="27.65" customHeight="1" x14ac:dyDescent="0.35">
      <c r="A4058" s="34">
        <v>4074</v>
      </c>
      <c r="B4058" s="1" t="s">
        <v>11961</v>
      </c>
      <c r="C4058" s="1" t="s">
        <v>29015</v>
      </c>
      <c r="D4058" s="1"/>
      <c r="E4058" s="1" t="s">
        <v>29008</v>
      </c>
      <c r="F4058" s="1" t="s">
        <v>29262</v>
      </c>
      <c r="G4058" s="35" t="s">
        <v>11962</v>
      </c>
      <c r="H4058" s="35" t="s">
        <v>11963</v>
      </c>
      <c r="I4058" s="35" t="s">
        <v>29</v>
      </c>
      <c r="J4058" s="36">
        <v>54656000</v>
      </c>
      <c r="K4058" s="36">
        <v>86399000</v>
      </c>
      <c r="L4058" s="36">
        <v>69997000</v>
      </c>
      <c r="M4058" s="36">
        <v>99077000</v>
      </c>
      <c r="N4058" s="36">
        <v>123482000</v>
      </c>
      <c r="O4058" s="37">
        <v>7.7399999999999997E-2</v>
      </c>
      <c r="P4058" s="37">
        <v>7.8399999999999997E-2</v>
      </c>
      <c r="Q4058" s="37">
        <v>9.7000000000000003E-2</v>
      </c>
      <c r="R4058" s="37">
        <v>2.7799999999999998E-2</v>
      </c>
      <c r="S4058" s="37">
        <v>3.2000000000000002E-3</v>
      </c>
      <c r="T4058" s="37"/>
      <c r="U4058" s="37"/>
      <c r="V4058" s="37"/>
      <c r="W4058" s="37"/>
      <c r="X4058" s="37"/>
      <c r="Z4058" s="4" t="str">
        <f t="shared" si="246"/>
        <v>NO</v>
      </c>
      <c r="AA4058" s="4" t="str">
        <f t="shared" si="246"/>
        <v>NO</v>
      </c>
      <c r="AB4058" s="4" t="str">
        <f t="shared" si="246"/>
        <v>NO</v>
      </c>
      <c r="AD4058" s="4">
        <f t="shared" si="247"/>
        <v>0</v>
      </c>
    </row>
    <row r="4059" spans="1:30" ht="14.4" customHeight="1" x14ac:dyDescent="0.35">
      <c r="A4059" s="34">
        <v>4075</v>
      </c>
      <c r="B4059" s="1" t="s">
        <v>11964</v>
      </c>
      <c r="C4059" s="1" t="s">
        <v>29015</v>
      </c>
      <c r="D4059" s="1"/>
      <c r="E4059" s="1" t="s">
        <v>29008</v>
      </c>
      <c r="F4059" s="1" t="s">
        <v>29262</v>
      </c>
      <c r="G4059" s="35" t="s">
        <v>11965</v>
      </c>
      <c r="H4059" s="35" t="s">
        <v>11966</v>
      </c>
      <c r="I4059" s="35" t="s">
        <v>29</v>
      </c>
      <c r="J4059" s="36">
        <v>64023000</v>
      </c>
      <c r="K4059" s="36">
        <v>94166000</v>
      </c>
      <c r="L4059" s="36">
        <v>105979000</v>
      </c>
      <c r="M4059" s="36">
        <v>123182000</v>
      </c>
      <c r="N4059" s="36">
        <v>123472000</v>
      </c>
      <c r="O4059" s="37">
        <v>8.5500000000000007E-2</v>
      </c>
      <c r="P4059" s="37">
        <v>0.16070000000000001</v>
      </c>
      <c r="Q4059" s="37">
        <v>2.1899999999999999E-2</v>
      </c>
      <c r="R4059" s="37">
        <v>3.2000000000000001E-2</v>
      </c>
      <c r="S4059" s="37">
        <v>3.7699999999999997E-2</v>
      </c>
      <c r="T4059" s="37"/>
      <c r="U4059" s="37"/>
      <c r="V4059" s="37"/>
      <c r="W4059" s="37"/>
      <c r="X4059" s="37"/>
      <c r="Z4059" s="4" t="str">
        <f t="shared" si="246"/>
        <v>NO</v>
      </c>
      <c r="AA4059" s="4" t="str">
        <f t="shared" si="246"/>
        <v>NO</v>
      </c>
      <c r="AB4059" s="4" t="str">
        <f t="shared" si="246"/>
        <v>NO</v>
      </c>
      <c r="AD4059" s="4">
        <f t="shared" si="247"/>
        <v>0</v>
      </c>
    </row>
    <row r="4060" spans="1:30" ht="27.65" customHeight="1" x14ac:dyDescent="0.35">
      <c r="A4060" s="34">
        <v>4076</v>
      </c>
      <c r="B4060" s="1" t="s">
        <v>372</v>
      </c>
      <c r="C4060" s="1" t="s">
        <v>29015</v>
      </c>
      <c r="D4060" s="1"/>
      <c r="E4060" s="1"/>
      <c r="F4060" s="1" t="s">
        <v>29262</v>
      </c>
      <c r="G4060" s="35" t="s">
        <v>11967</v>
      </c>
      <c r="H4060" s="35" t="s">
        <v>11968</v>
      </c>
      <c r="I4060" s="35" t="s">
        <v>36</v>
      </c>
      <c r="J4060" s="36">
        <v>22383000</v>
      </c>
      <c r="K4060" s="36">
        <v>48484000</v>
      </c>
      <c r="L4060" s="36">
        <v>66171000</v>
      </c>
      <c r="M4060" s="36">
        <v>98476000</v>
      </c>
      <c r="N4060" s="36">
        <v>123422000</v>
      </c>
      <c r="O4060" s="37">
        <v>-4.7E-2</v>
      </c>
      <c r="P4060" s="37">
        <v>0.13270000000000001</v>
      </c>
      <c r="Q4060" s="37">
        <v>0.19520000000000001</v>
      </c>
      <c r="R4060" s="37">
        <v>9.2799999999999994E-2</v>
      </c>
      <c r="S4060" s="37">
        <v>4.3900000000000002E-2</v>
      </c>
      <c r="T4060" s="37">
        <v>-0.18729999999999999</v>
      </c>
      <c r="U4060" s="37">
        <v>0.12239999999999999</v>
      </c>
      <c r="V4060" s="37">
        <v>0.17680000000000001</v>
      </c>
      <c r="W4060" s="37">
        <v>8.8999999999999999E-3</v>
      </c>
      <c r="X4060" s="37">
        <v>6.0000000000000001E-3</v>
      </c>
      <c r="Z4060" s="4" t="str">
        <f t="shared" si="246"/>
        <v>NO</v>
      </c>
      <c r="AA4060" s="4" t="str">
        <f t="shared" si="246"/>
        <v>NO</v>
      </c>
      <c r="AB4060" s="4" t="str">
        <f t="shared" si="246"/>
        <v>NO</v>
      </c>
      <c r="AD4060" s="4">
        <f t="shared" si="247"/>
        <v>0</v>
      </c>
    </row>
    <row r="4061" spans="1:30" ht="14.4" customHeight="1" x14ac:dyDescent="0.35">
      <c r="A4061" s="34">
        <v>4077</v>
      </c>
      <c r="B4061" s="1" t="s">
        <v>11969</v>
      </c>
      <c r="C4061" s="1" t="s">
        <v>29015</v>
      </c>
      <c r="D4061" s="1"/>
      <c r="E4061" s="1" t="s">
        <v>29008</v>
      </c>
      <c r="F4061" s="1" t="s">
        <v>29262</v>
      </c>
      <c r="G4061" s="35" t="s">
        <v>11970</v>
      </c>
      <c r="H4061" s="35" t="s">
        <v>11971</v>
      </c>
      <c r="I4061" s="35" t="s">
        <v>29</v>
      </c>
      <c r="J4061" s="36">
        <v>79942000</v>
      </c>
      <c r="K4061" s="36">
        <v>93370000</v>
      </c>
      <c r="L4061" s="36">
        <v>111063000</v>
      </c>
      <c r="M4061" s="36">
        <v>119964000</v>
      </c>
      <c r="N4061" s="36">
        <v>123359000</v>
      </c>
      <c r="O4061" s="37">
        <v>0.1545</v>
      </c>
      <c r="P4061" s="37">
        <v>3.1800000000000002E-2</v>
      </c>
      <c r="Q4061" s="37">
        <v>4.2099999999999999E-2</v>
      </c>
      <c r="R4061" s="37">
        <v>-2.1499999999999998E-2</v>
      </c>
      <c r="S4061" s="37">
        <v>-3.2399999999999998E-2</v>
      </c>
      <c r="T4061" s="37">
        <v>-1E-3</v>
      </c>
      <c r="U4061" s="37">
        <v>-3.0000000000000001E-3</v>
      </c>
      <c r="V4061" s="37">
        <v>-8.9999999999999998E-4</v>
      </c>
      <c r="W4061" s="37"/>
      <c r="X4061" s="37"/>
      <c r="Z4061" s="4" t="str">
        <f t="shared" si="246"/>
        <v>NO</v>
      </c>
      <c r="AA4061" s="4" t="str">
        <f t="shared" si="246"/>
        <v>NO</v>
      </c>
      <c r="AB4061" s="4" t="str">
        <f t="shared" si="246"/>
        <v>NO</v>
      </c>
      <c r="AD4061" s="4">
        <f t="shared" si="247"/>
        <v>0</v>
      </c>
    </row>
    <row r="4062" spans="1:30" ht="14.4" customHeight="1" x14ac:dyDescent="0.35">
      <c r="A4062" s="34">
        <v>4078</v>
      </c>
      <c r="B4062" s="1" t="s">
        <v>11972</v>
      </c>
      <c r="C4062" s="1"/>
      <c r="D4062" s="1"/>
      <c r="E4062" s="1"/>
      <c r="F4062" s="1" t="s">
        <v>29262</v>
      </c>
      <c r="G4062" s="35" t="s">
        <v>11973</v>
      </c>
      <c r="H4062" s="35" t="s">
        <v>11974</v>
      </c>
      <c r="I4062" s="35" t="s">
        <v>23</v>
      </c>
      <c r="J4062" s="36">
        <v>51345000</v>
      </c>
      <c r="K4062" s="36">
        <v>54274000</v>
      </c>
      <c r="L4062" s="36">
        <v>60722000</v>
      </c>
      <c r="M4062" s="36">
        <v>89806000</v>
      </c>
      <c r="N4062" s="36">
        <v>123358000</v>
      </c>
      <c r="O4062" s="37">
        <v>9.0700000000000003E-2</v>
      </c>
      <c r="P4062" s="37">
        <v>-5.3900000000000003E-2</v>
      </c>
      <c r="Q4062" s="37">
        <v>0.1202</v>
      </c>
      <c r="R4062" s="37">
        <v>-0.29110000000000003</v>
      </c>
      <c r="S4062" s="37">
        <v>6.1800000000000001E-2</v>
      </c>
      <c r="T4062" s="37"/>
      <c r="U4062" s="37"/>
      <c r="V4062" s="37"/>
      <c r="W4062" s="37"/>
      <c r="X4062" s="37"/>
      <c r="Z4062" s="4" t="str">
        <f t="shared" si="246"/>
        <v>NO</v>
      </c>
      <c r="AA4062" s="4" t="str">
        <f t="shared" si="246"/>
        <v>NO</v>
      </c>
      <c r="AB4062" s="4" t="str">
        <f t="shared" si="246"/>
        <v>NO</v>
      </c>
      <c r="AD4062" s="4">
        <f t="shared" si="247"/>
        <v>0</v>
      </c>
    </row>
    <row r="4063" spans="1:30" ht="14.4" customHeight="1" x14ac:dyDescent="0.35">
      <c r="A4063" s="34">
        <v>4079</v>
      </c>
      <c r="B4063" s="1" t="s">
        <v>11975</v>
      </c>
      <c r="C4063" s="1" t="s">
        <v>29015</v>
      </c>
      <c r="D4063" s="1"/>
      <c r="E4063" s="1" t="s">
        <v>29008</v>
      </c>
      <c r="F4063" s="1" t="s">
        <v>29262</v>
      </c>
      <c r="G4063" s="35" t="s">
        <v>11976</v>
      </c>
      <c r="H4063" s="35" t="s">
        <v>11977</v>
      </c>
      <c r="I4063" s="35" t="s">
        <v>29</v>
      </c>
      <c r="J4063" s="36">
        <v>13625000</v>
      </c>
      <c r="K4063" s="36">
        <v>13863000</v>
      </c>
      <c r="L4063" s="36">
        <v>15728000</v>
      </c>
      <c r="M4063" s="36">
        <v>95044000</v>
      </c>
      <c r="N4063" s="36">
        <v>123349000</v>
      </c>
      <c r="O4063" s="37">
        <v>-3.9E-2</v>
      </c>
      <c r="P4063" s="37">
        <v>-5.0999999999999997E-2</v>
      </c>
      <c r="Q4063" s="37">
        <v>6.6299999999999998E-2</v>
      </c>
      <c r="R4063" s="37">
        <v>0.1027</v>
      </c>
      <c r="S4063" s="37">
        <v>5.33E-2</v>
      </c>
      <c r="T4063" s="37"/>
      <c r="U4063" s="37"/>
      <c r="V4063" s="37"/>
      <c r="W4063" s="37"/>
      <c r="X4063" s="37"/>
      <c r="Z4063" s="4" t="str">
        <f t="shared" si="246"/>
        <v>NO</v>
      </c>
      <c r="AA4063" s="4" t="str">
        <f t="shared" si="246"/>
        <v>NO</v>
      </c>
      <c r="AB4063" s="4" t="str">
        <f t="shared" si="246"/>
        <v>NO</v>
      </c>
      <c r="AD4063" s="4">
        <f t="shared" si="247"/>
        <v>0</v>
      </c>
    </row>
    <row r="4064" spans="1:30" ht="14.4" customHeight="1" x14ac:dyDescent="0.35">
      <c r="A4064" s="34">
        <v>4080</v>
      </c>
      <c r="B4064" s="1" t="s">
        <v>11978</v>
      </c>
      <c r="C4064" s="1" t="s">
        <v>29015</v>
      </c>
      <c r="D4064" s="1"/>
      <c r="E4064" s="1" t="s">
        <v>29008</v>
      </c>
      <c r="F4064" s="1" t="s">
        <v>29262</v>
      </c>
      <c r="G4064" s="35" t="s">
        <v>11979</v>
      </c>
      <c r="H4064" s="35" t="s">
        <v>11980</v>
      </c>
      <c r="I4064" s="35" t="s">
        <v>29</v>
      </c>
      <c r="J4064" s="36">
        <v>96235000</v>
      </c>
      <c r="K4064" s="36">
        <v>96760000</v>
      </c>
      <c r="L4064" s="36">
        <v>105814000</v>
      </c>
      <c r="M4064" s="36">
        <v>109619000</v>
      </c>
      <c r="N4064" s="36">
        <v>123334000</v>
      </c>
      <c r="O4064" s="37">
        <v>6.54E-2</v>
      </c>
      <c r="P4064" s="37">
        <v>2.2800000000000001E-2</v>
      </c>
      <c r="Q4064" s="37">
        <v>2.53E-2</v>
      </c>
      <c r="R4064" s="37">
        <v>1.7000000000000001E-2</v>
      </c>
      <c r="S4064" s="37">
        <v>0.65710000000000002</v>
      </c>
      <c r="T4064" s="37">
        <v>6.54E-2</v>
      </c>
      <c r="U4064" s="37">
        <v>2.2800000000000001E-2</v>
      </c>
      <c r="V4064" s="37">
        <v>2.53E-2</v>
      </c>
      <c r="W4064" s="37">
        <v>1.7000000000000001E-2</v>
      </c>
      <c r="X4064" s="37"/>
      <c r="Z4064" s="4" t="str">
        <f t="shared" si="246"/>
        <v>NO</v>
      </c>
      <c r="AA4064" s="4" t="str">
        <f t="shared" si="246"/>
        <v>NO</v>
      </c>
      <c r="AB4064" s="4" t="str">
        <f t="shared" si="246"/>
        <v>YES</v>
      </c>
      <c r="AD4064" s="4">
        <f t="shared" si="247"/>
        <v>1</v>
      </c>
    </row>
    <row r="4065" spans="1:30" ht="27.65" customHeight="1" x14ac:dyDescent="0.35">
      <c r="A4065" s="34">
        <v>4081</v>
      </c>
      <c r="B4065" s="1" t="s">
        <v>11981</v>
      </c>
      <c r="C4065" s="1"/>
      <c r="D4065" s="1"/>
      <c r="E4065" s="1"/>
      <c r="F4065" s="1" t="s">
        <v>29262</v>
      </c>
      <c r="G4065" s="35" t="s">
        <v>11982</v>
      </c>
      <c r="H4065" s="35" t="s">
        <v>11983</v>
      </c>
      <c r="I4065" s="35" t="s">
        <v>33</v>
      </c>
      <c r="J4065" s="36">
        <v>93910000</v>
      </c>
      <c r="K4065" s="36">
        <v>84324000</v>
      </c>
      <c r="L4065" s="36">
        <v>79470000</v>
      </c>
      <c r="M4065" s="36">
        <v>105821000</v>
      </c>
      <c r="N4065" s="36">
        <v>123313000</v>
      </c>
      <c r="O4065" s="37">
        <v>7.6300000000000007E-2</v>
      </c>
      <c r="P4065" s="37">
        <v>9.4899999999999998E-2</v>
      </c>
      <c r="Q4065" s="37">
        <v>6.1999999999999998E-3</v>
      </c>
      <c r="R4065" s="37">
        <v>5.0999999999999997E-2</v>
      </c>
      <c r="S4065" s="37">
        <v>-3.5499999999999997E-2</v>
      </c>
      <c r="T4065" s="37"/>
      <c r="U4065" s="37"/>
      <c r="V4065" s="37"/>
      <c r="W4065" s="37"/>
      <c r="X4065" s="37"/>
      <c r="Z4065" s="4" t="str">
        <f t="shared" si="246"/>
        <v>NO</v>
      </c>
      <c r="AA4065" s="4" t="str">
        <f t="shared" si="246"/>
        <v>NO</v>
      </c>
      <c r="AB4065" s="4" t="str">
        <f t="shared" si="246"/>
        <v>NO</v>
      </c>
      <c r="AD4065" s="4">
        <f t="shared" si="247"/>
        <v>0</v>
      </c>
    </row>
    <row r="4066" spans="1:30" ht="14.4" customHeight="1" x14ac:dyDescent="0.35">
      <c r="A4066" s="34">
        <v>4082</v>
      </c>
      <c r="B4066" s="1" t="s">
        <v>11984</v>
      </c>
      <c r="C4066" s="1" t="s">
        <v>29015</v>
      </c>
      <c r="D4066" s="1"/>
      <c r="E4066" s="1" t="s">
        <v>29008</v>
      </c>
      <c r="F4066" s="1" t="s">
        <v>29262</v>
      </c>
      <c r="G4066" s="35" t="s">
        <v>11985</v>
      </c>
      <c r="H4066" s="35" t="s">
        <v>11986</v>
      </c>
      <c r="I4066" s="35" t="s">
        <v>29</v>
      </c>
      <c r="J4066" s="36">
        <v>79622000</v>
      </c>
      <c r="K4066" s="36">
        <v>79762000</v>
      </c>
      <c r="L4066" s="36">
        <v>98774000</v>
      </c>
      <c r="M4066" s="36">
        <v>106429000</v>
      </c>
      <c r="N4066" s="36">
        <v>123277000</v>
      </c>
      <c r="O4066" s="37">
        <v>0.11550000000000001</v>
      </c>
      <c r="P4066" s="37">
        <v>3.7400000000000003E-2</v>
      </c>
      <c r="Q4066" s="37">
        <v>7.17E-2</v>
      </c>
      <c r="R4066" s="37">
        <v>6.9900000000000004E-2</v>
      </c>
      <c r="S4066" s="37">
        <v>7.51E-2</v>
      </c>
      <c r="T4066" s="37"/>
      <c r="U4066" s="37"/>
      <c r="V4066" s="37"/>
      <c r="W4066" s="37"/>
      <c r="X4066" s="37"/>
      <c r="Z4066" s="4" t="str">
        <f t="shared" si="246"/>
        <v>NO</v>
      </c>
      <c r="AA4066" s="4" t="str">
        <f t="shared" si="246"/>
        <v>NO</v>
      </c>
      <c r="AB4066" s="4" t="str">
        <f t="shared" si="246"/>
        <v>NO</v>
      </c>
      <c r="AD4066" s="4">
        <f t="shared" si="247"/>
        <v>0</v>
      </c>
    </row>
    <row r="4067" spans="1:30" ht="27.65" customHeight="1" x14ac:dyDescent="0.35">
      <c r="A4067" s="34">
        <v>4083</v>
      </c>
      <c r="B4067" s="1" t="s">
        <v>11987</v>
      </c>
      <c r="C4067" s="1"/>
      <c r="D4067" s="1"/>
      <c r="E4067" s="1"/>
      <c r="F4067" s="1" t="s">
        <v>29262</v>
      </c>
      <c r="G4067" s="35" t="s">
        <v>11988</v>
      </c>
      <c r="H4067" s="35" t="s">
        <v>11989</v>
      </c>
      <c r="I4067" s="35" t="s">
        <v>23</v>
      </c>
      <c r="J4067" s="36">
        <v>40526000</v>
      </c>
      <c r="K4067" s="36">
        <v>71060000</v>
      </c>
      <c r="L4067" s="36">
        <v>84892000</v>
      </c>
      <c r="M4067" s="36">
        <v>108759000</v>
      </c>
      <c r="N4067" s="36">
        <v>123198000</v>
      </c>
      <c r="O4067" s="37">
        <v>-6.8999999999999999E-3</v>
      </c>
      <c r="P4067" s="37">
        <v>0.14069999999999999</v>
      </c>
      <c r="Q4067" s="37">
        <v>3.1899999999999998E-2</v>
      </c>
      <c r="R4067" s="37">
        <v>3.5499999999999997E-2</v>
      </c>
      <c r="S4067" s="37">
        <v>4.6699999999999998E-2</v>
      </c>
      <c r="T4067" s="37">
        <v>-6.9999999999999999E-4</v>
      </c>
      <c r="U4067" s="37"/>
      <c r="V4067" s="37">
        <v>-6.7999999999999996E-3</v>
      </c>
      <c r="W4067" s="37">
        <v>-2.8999999999999998E-3</v>
      </c>
      <c r="X4067" s="37">
        <v>-4.7000000000000002E-3</v>
      </c>
      <c r="Z4067" s="4" t="str">
        <f t="shared" si="246"/>
        <v>NO</v>
      </c>
      <c r="AA4067" s="4" t="str">
        <f t="shared" si="246"/>
        <v>NO</v>
      </c>
      <c r="AB4067" s="4" t="str">
        <f t="shared" si="246"/>
        <v>NO</v>
      </c>
      <c r="AD4067" s="4">
        <f t="shared" si="247"/>
        <v>0</v>
      </c>
    </row>
    <row r="4068" spans="1:30" ht="14.4" customHeight="1" x14ac:dyDescent="0.35">
      <c r="A4068" s="34">
        <v>4084</v>
      </c>
      <c r="B4068" s="1" t="s">
        <v>11990</v>
      </c>
      <c r="C4068" s="1"/>
      <c r="D4068" s="1"/>
      <c r="E4068" s="1"/>
      <c r="F4068" s="1" t="s">
        <v>29262</v>
      </c>
      <c r="G4068" s="35" t="s">
        <v>11991</v>
      </c>
      <c r="H4068" s="35" t="s">
        <v>11992</v>
      </c>
      <c r="I4068" s="35" t="s">
        <v>23</v>
      </c>
      <c r="J4068" s="36">
        <v>136736000</v>
      </c>
      <c r="K4068" s="36">
        <v>86406000</v>
      </c>
      <c r="L4068" s="36">
        <v>87296000</v>
      </c>
      <c r="M4068" s="36">
        <v>92035000</v>
      </c>
      <c r="N4068" s="36">
        <v>123184000</v>
      </c>
      <c r="O4068" s="37">
        <v>6.7799999999999999E-2</v>
      </c>
      <c r="P4068" s="37">
        <v>-6.5100000000000005E-2</v>
      </c>
      <c r="Q4068" s="37">
        <v>0.13869999999999999</v>
      </c>
      <c r="R4068" s="37">
        <v>-1.3599999999999999E-2</v>
      </c>
      <c r="S4068" s="37">
        <v>0.159</v>
      </c>
      <c r="T4068" s="37"/>
      <c r="U4068" s="37"/>
      <c r="V4068" s="37"/>
      <c r="W4068" s="37">
        <v>-9.8000000000000004E-2</v>
      </c>
      <c r="X4068" s="37">
        <v>0.1031</v>
      </c>
      <c r="Z4068" s="4" t="str">
        <f t="shared" si="246"/>
        <v>NO</v>
      </c>
      <c r="AA4068" s="4" t="str">
        <f t="shared" si="246"/>
        <v>NO</v>
      </c>
      <c r="AB4068" s="4" t="str">
        <f t="shared" si="246"/>
        <v>NO</v>
      </c>
      <c r="AD4068" s="4">
        <f t="shared" si="247"/>
        <v>0</v>
      </c>
    </row>
    <row r="4069" spans="1:30" ht="14.4" customHeight="1" x14ac:dyDescent="0.35">
      <c r="A4069" s="34">
        <v>4085</v>
      </c>
      <c r="B4069" s="1" t="s">
        <v>11993</v>
      </c>
      <c r="C4069" s="1"/>
      <c r="D4069" s="1"/>
      <c r="E4069" s="1"/>
      <c r="F4069" s="1" t="s">
        <v>29262</v>
      </c>
      <c r="G4069" s="35" t="s">
        <v>11994</v>
      </c>
      <c r="H4069" s="35" t="s">
        <v>11995</v>
      </c>
      <c r="I4069" s="35" t="s">
        <v>23</v>
      </c>
      <c r="J4069" s="36">
        <v>87838000</v>
      </c>
      <c r="K4069" s="36">
        <v>87487000</v>
      </c>
      <c r="L4069" s="36">
        <v>89190000</v>
      </c>
      <c r="M4069" s="36">
        <v>105674000</v>
      </c>
      <c r="N4069" s="36">
        <v>123178000</v>
      </c>
      <c r="O4069" s="37">
        <v>1.84E-2</v>
      </c>
      <c r="P4069" s="37">
        <v>1.67E-2</v>
      </c>
      <c r="Q4069" s="37">
        <v>1.7500000000000002E-2</v>
      </c>
      <c r="R4069" s="37">
        <v>0.1099</v>
      </c>
      <c r="S4069" s="37">
        <v>6.0999999999999999E-2</v>
      </c>
      <c r="T4069" s="37"/>
      <c r="U4069" s="37"/>
      <c r="V4069" s="37"/>
      <c r="W4069" s="37"/>
      <c r="X4069" s="37"/>
      <c r="Z4069" s="4" t="str">
        <f t="shared" si="246"/>
        <v>NO</v>
      </c>
      <c r="AA4069" s="4" t="str">
        <f t="shared" si="246"/>
        <v>NO</v>
      </c>
      <c r="AB4069" s="4" t="str">
        <f t="shared" si="246"/>
        <v>NO</v>
      </c>
      <c r="AD4069" s="4">
        <f t="shared" si="247"/>
        <v>0</v>
      </c>
    </row>
    <row r="4070" spans="1:30" ht="14.4" customHeight="1" x14ac:dyDescent="0.35">
      <c r="A4070" s="34">
        <v>4086</v>
      </c>
      <c r="B4070" s="1" t="s">
        <v>11996</v>
      </c>
      <c r="C4070" s="1"/>
      <c r="D4070" s="1"/>
      <c r="E4070" s="1"/>
      <c r="F4070" s="1" t="s">
        <v>29262</v>
      </c>
      <c r="G4070" s="35" t="s">
        <v>11997</v>
      </c>
      <c r="H4070" s="35" t="s">
        <v>11998</v>
      </c>
      <c r="I4070" s="35" t="s">
        <v>23</v>
      </c>
      <c r="J4070" s="36">
        <v>33257000</v>
      </c>
      <c r="K4070" s="36">
        <v>52192000</v>
      </c>
      <c r="L4070" s="36">
        <v>67162000</v>
      </c>
      <c r="M4070" s="36">
        <v>99466000</v>
      </c>
      <c r="N4070" s="36">
        <v>123178000</v>
      </c>
      <c r="O4070" s="37">
        <v>0.15359999999999999</v>
      </c>
      <c r="P4070" s="37">
        <v>-4.1500000000000002E-2</v>
      </c>
      <c r="Q4070" s="37">
        <v>6.3E-3</v>
      </c>
      <c r="R4070" s="37">
        <v>6.4199999999999993E-2</v>
      </c>
      <c r="S4070" s="37">
        <v>6.1400000000000003E-2</v>
      </c>
      <c r="T4070" s="37"/>
      <c r="U4070" s="37"/>
      <c r="V4070" s="37"/>
      <c r="W4070" s="37"/>
      <c r="X4070" s="37"/>
      <c r="Z4070" s="4" t="str">
        <f t="shared" si="246"/>
        <v>NO</v>
      </c>
      <c r="AA4070" s="4" t="str">
        <f t="shared" si="246"/>
        <v>NO</v>
      </c>
      <c r="AB4070" s="4" t="str">
        <f t="shared" si="246"/>
        <v>NO</v>
      </c>
      <c r="AD4070" s="4">
        <f t="shared" si="247"/>
        <v>0</v>
      </c>
    </row>
    <row r="4071" spans="1:30" ht="14.4" customHeight="1" x14ac:dyDescent="0.35">
      <c r="A4071" s="34">
        <v>4087</v>
      </c>
      <c r="B4071" s="1" t="s">
        <v>11999</v>
      </c>
      <c r="C4071" s="1"/>
      <c r="D4071" s="1"/>
      <c r="E4071" s="1"/>
      <c r="F4071" s="1" t="s">
        <v>29262</v>
      </c>
      <c r="G4071" s="35" t="s">
        <v>12000</v>
      </c>
      <c r="H4071" s="35" t="s">
        <v>12001</v>
      </c>
      <c r="I4071" s="35" t="s">
        <v>23</v>
      </c>
      <c r="J4071" s="36">
        <v>53244000</v>
      </c>
      <c r="K4071" s="36">
        <v>82679000</v>
      </c>
      <c r="L4071" s="36">
        <v>114653000</v>
      </c>
      <c r="M4071" s="36">
        <v>146439000</v>
      </c>
      <c r="N4071" s="36">
        <v>123136000</v>
      </c>
      <c r="O4071" s="37">
        <v>-5.8999999999999999E-3</v>
      </c>
      <c r="P4071" s="37">
        <v>3.7999999999999999E-2</v>
      </c>
      <c r="Q4071" s="37">
        <v>-2.12E-2</v>
      </c>
      <c r="R4071" s="37">
        <v>3.0000000000000001E-3</v>
      </c>
      <c r="S4071" s="37">
        <v>4.8999999999999998E-3</v>
      </c>
      <c r="T4071" s="37"/>
      <c r="U4071" s="37"/>
      <c r="V4071" s="37"/>
      <c r="W4071" s="37"/>
      <c r="X4071" s="37">
        <v>-3.0000000000000001E-3</v>
      </c>
      <c r="Z4071" s="4" t="str">
        <f t="shared" si="246"/>
        <v>NO</v>
      </c>
      <c r="AA4071" s="4" t="str">
        <f t="shared" si="246"/>
        <v>NO</v>
      </c>
      <c r="AB4071" s="4" t="str">
        <f t="shared" si="246"/>
        <v>NO</v>
      </c>
      <c r="AD4071" s="4">
        <f t="shared" si="247"/>
        <v>0</v>
      </c>
    </row>
    <row r="4072" spans="1:30" ht="27.65" customHeight="1" x14ac:dyDescent="0.35">
      <c r="A4072" s="34">
        <v>4088</v>
      </c>
      <c r="B4072" s="1" t="s">
        <v>12002</v>
      </c>
      <c r="C4072" s="1" t="s">
        <v>29015</v>
      </c>
      <c r="D4072" s="1"/>
      <c r="E4072" s="1" t="s">
        <v>29008</v>
      </c>
      <c r="F4072" s="1" t="s">
        <v>29262</v>
      </c>
      <c r="G4072" s="35" t="s">
        <v>12003</v>
      </c>
      <c r="H4072" s="35" t="s">
        <v>12004</v>
      </c>
      <c r="I4072" s="35" t="s">
        <v>29</v>
      </c>
      <c r="J4072" s="36">
        <v>40954000</v>
      </c>
      <c r="K4072" s="36">
        <v>169976000</v>
      </c>
      <c r="L4072" s="36">
        <v>144803000</v>
      </c>
      <c r="M4072" s="36">
        <v>124981000</v>
      </c>
      <c r="N4072" s="36">
        <v>123129000</v>
      </c>
      <c r="O4072" s="37">
        <v>5.4399999999999997E-2</v>
      </c>
      <c r="P4072" s="37">
        <v>4.8899999999999999E-2</v>
      </c>
      <c r="Q4072" s="37">
        <v>4.02E-2</v>
      </c>
      <c r="R4072" s="37">
        <v>0.14949999999999999</v>
      </c>
      <c r="S4072" s="37">
        <v>0.19470000000000001</v>
      </c>
      <c r="T4072" s="37"/>
      <c r="U4072" s="37"/>
      <c r="V4072" s="37"/>
      <c r="W4072" s="37">
        <v>0.115</v>
      </c>
      <c r="X4072" s="37">
        <v>0.17680000000000001</v>
      </c>
      <c r="Z4072" s="4" t="str">
        <f t="shared" si="246"/>
        <v>NO</v>
      </c>
      <c r="AA4072" s="4" t="str">
        <f t="shared" si="246"/>
        <v>NO</v>
      </c>
      <c r="AB4072" s="4" t="str">
        <f t="shared" si="246"/>
        <v>NO</v>
      </c>
      <c r="AD4072" s="4">
        <f t="shared" si="247"/>
        <v>0</v>
      </c>
    </row>
    <row r="4073" spans="1:30" ht="27.65" customHeight="1" x14ac:dyDescent="0.35">
      <c r="A4073" s="34">
        <v>4089</v>
      </c>
      <c r="B4073" s="1" t="s">
        <v>12005</v>
      </c>
      <c r="C4073" s="1"/>
      <c r="D4073" s="1"/>
      <c r="E4073" s="1"/>
      <c r="F4073" s="1" t="s">
        <v>29262</v>
      </c>
      <c r="G4073" s="35" t="s">
        <v>12006</v>
      </c>
      <c r="H4073" s="35" t="s">
        <v>12007</v>
      </c>
      <c r="I4073" s="35" t="s">
        <v>33</v>
      </c>
      <c r="J4073" s="36">
        <v>99820000</v>
      </c>
      <c r="K4073" s="36">
        <v>95824000</v>
      </c>
      <c r="L4073" s="36">
        <v>99643000</v>
      </c>
      <c r="M4073" s="36">
        <v>106560000</v>
      </c>
      <c r="N4073" s="36">
        <v>123049000</v>
      </c>
      <c r="O4073" s="37">
        <v>0.16170000000000001</v>
      </c>
      <c r="P4073" s="37">
        <v>-5.1700000000000003E-2</v>
      </c>
      <c r="Q4073" s="37">
        <v>4.7500000000000001E-2</v>
      </c>
      <c r="R4073" s="37">
        <v>-3.2099999999999997E-2</v>
      </c>
      <c r="S4073" s="37">
        <v>-1.84E-2</v>
      </c>
      <c r="T4073" s="37"/>
      <c r="U4073" s="37"/>
      <c r="V4073" s="37"/>
      <c r="W4073" s="37"/>
      <c r="X4073" s="37"/>
      <c r="Z4073" s="4" t="str">
        <f t="shared" si="246"/>
        <v>NO</v>
      </c>
      <c r="AA4073" s="4" t="str">
        <f t="shared" si="246"/>
        <v>NO</v>
      </c>
      <c r="AB4073" s="4" t="str">
        <f t="shared" si="246"/>
        <v>NO</v>
      </c>
      <c r="AD4073" s="4">
        <f t="shared" si="247"/>
        <v>0</v>
      </c>
    </row>
    <row r="4074" spans="1:30" ht="27.65" customHeight="1" x14ac:dyDescent="0.35">
      <c r="A4074" s="34">
        <v>4090</v>
      </c>
      <c r="B4074" s="1" t="s">
        <v>12008</v>
      </c>
      <c r="C4074" s="1" t="s">
        <v>28702</v>
      </c>
      <c r="D4074" s="1"/>
      <c r="E4074" s="1"/>
      <c r="F4074" s="1" t="s">
        <v>29262</v>
      </c>
      <c r="G4074" s="35" t="s">
        <v>12009</v>
      </c>
      <c r="H4074" s="35" t="s">
        <v>12010</v>
      </c>
      <c r="I4074" s="35" t="s">
        <v>87</v>
      </c>
      <c r="J4074" s="36">
        <v>76947000</v>
      </c>
      <c r="K4074" s="36">
        <v>90221000</v>
      </c>
      <c r="L4074" s="36">
        <v>96669000</v>
      </c>
      <c r="M4074" s="36">
        <v>59786000</v>
      </c>
      <c r="N4074" s="36">
        <v>123004000</v>
      </c>
      <c r="O4074" s="37">
        <v>0.31259999999999999</v>
      </c>
      <c r="P4074" s="37">
        <v>0.28179999999999999</v>
      </c>
      <c r="Q4074" s="37">
        <v>0.36840000000000001</v>
      </c>
      <c r="R4074" s="37">
        <v>0.35930000000000001</v>
      </c>
      <c r="S4074" s="37">
        <v>0.66849999999999998</v>
      </c>
      <c r="T4074" s="37">
        <v>0.36630000000000001</v>
      </c>
      <c r="U4074" s="37">
        <v>0.1323</v>
      </c>
      <c r="V4074" s="37">
        <v>-2.93E-2</v>
      </c>
      <c r="W4074" s="37">
        <v>-4.2099999999999999E-2</v>
      </c>
      <c r="X4074" s="37">
        <v>-2.7000000000000001E-3</v>
      </c>
      <c r="Z4074" s="4" t="str">
        <f t="shared" si="246"/>
        <v>YES</v>
      </c>
      <c r="AA4074" s="4" t="str">
        <f t="shared" si="246"/>
        <v>YES</v>
      </c>
      <c r="AB4074" s="4" t="str">
        <f t="shared" si="246"/>
        <v>YES</v>
      </c>
      <c r="AD4074" s="4">
        <f t="shared" si="247"/>
        <v>3</v>
      </c>
    </row>
    <row r="4075" spans="1:30" ht="27.65" customHeight="1" x14ac:dyDescent="0.35">
      <c r="A4075" s="34">
        <v>4091</v>
      </c>
      <c r="B4075" s="1" t="s">
        <v>11052</v>
      </c>
      <c r="C4075" s="1" t="s">
        <v>29015</v>
      </c>
      <c r="D4075" s="1"/>
      <c r="E4075" s="1" t="s">
        <v>29008</v>
      </c>
      <c r="F4075" s="1" t="s">
        <v>29262</v>
      </c>
      <c r="G4075" s="35" t="s">
        <v>12011</v>
      </c>
      <c r="H4075" s="35" t="s">
        <v>12012</v>
      </c>
      <c r="I4075" s="35" t="s">
        <v>29</v>
      </c>
      <c r="J4075" s="36">
        <v>68367000</v>
      </c>
      <c r="K4075" s="36">
        <v>80237000</v>
      </c>
      <c r="L4075" s="36">
        <v>107233000</v>
      </c>
      <c r="M4075" s="36">
        <v>102895000</v>
      </c>
      <c r="N4075" s="36">
        <v>122951000</v>
      </c>
      <c r="O4075" s="37">
        <v>0.1215</v>
      </c>
      <c r="P4075" s="37">
        <v>4.0800000000000003E-2</v>
      </c>
      <c r="Q4075" s="37">
        <v>0.16109999999999999</v>
      </c>
      <c r="R4075" s="37">
        <v>2.4500000000000001E-2</v>
      </c>
      <c r="S4075" s="37">
        <v>0.1089</v>
      </c>
      <c r="T4075" s="37">
        <v>-1E-3</v>
      </c>
      <c r="U4075" s="37">
        <v>-2.0000000000000001E-4</v>
      </c>
      <c r="V4075" s="37">
        <v>-5.9999999999999995E-4</v>
      </c>
      <c r="W4075" s="37"/>
      <c r="X4075" s="37"/>
      <c r="Z4075" s="4" t="str">
        <f t="shared" si="246"/>
        <v>NO</v>
      </c>
      <c r="AA4075" s="4" t="str">
        <f t="shared" si="246"/>
        <v>NO</v>
      </c>
      <c r="AB4075" s="4" t="str">
        <f t="shared" si="246"/>
        <v>NO</v>
      </c>
      <c r="AD4075" s="4">
        <f t="shared" si="247"/>
        <v>0</v>
      </c>
    </row>
    <row r="4076" spans="1:30" ht="27.65" customHeight="1" x14ac:dyDescent="0.35">
      <c r="A4076" s="34">
        <v>4092</v>
      </c>
      <c r="B4076" s="1" t="s">
        <v>12013</v>
      </c>
      <c r="C4076" s="1" t="s">
        <v>28702</v>
      </c>
      <c r="D4076" s="1"/>
      <c r="E4076" s="1"/>
      <c r="F4076" s="1" t="s">
        <v>29262</v>
      </c>
      <c r="G4076" s="35" t="s">
        <v>12014</v>
      </c>
      <c r="H4076" s="35" t="s">
        <v>12015</v>
      </c>
      <c r="I4076" s="35" t="s">
        <v>87</v>
      </c>
      <c r="J4076" s="36">
        <v>50994000</v>
      </c>
      <c r="K4076" s="36">
        <v>134244000</v>
      </c>
      <c r="L4076" s="36">
        <v>85369000</v>
      </c>
      <c r="M4076" s="36">
        <v>111554000</v>
      </c>
      <c r="N4076" s="36">
        <v>122920000</v>
      </c>
      <c r="O4076" s="37">
        <v>0.1348</v>
      </c>
      <c r="P4076" s="37">
        <v>0.2717</v>
      </c>
      <c r="Q4076" s="37">
        <v>0.13930000000000001</v>
      </c>
      <c r="R4076" s="37">
        <v>2.9999999999999997E-4</v>
      </c>
      <c r="S4076" s="37">
        <v>0.29749999999999999</v>
      </c>
      <c r="T4076" s="37"/>
      <c r="U4076" s="37"/>
      <c r="V4076" s="37"/>
      <c r="W4076" s="37"/>
      <c r="X4076" s="37"/>
      <c r="Z4076" s="4" t="str">
        <f t="shared" si="246"/>
        <v>NO</v>
      </c>
      <c r="AA4076" s="4" t="str">
        <f t="shared" si="246"/>
        <v>NO</v>
      </c>
      <c r="AB4076" s="4" t="str">
        <f t="shared" si="246"/>
        <v>YES</v>
      </c>
      <c r="AD4076" s="4">
        <f t="shared" si="247"/>
        <v>1</v>
      </c>
    </row>
    <row r="4077" spans="1:30" ht="14.4" customHeight="1" x14ac:dyDescent="0.35">
      <c r="A4077" s="34">
        <v>4093</v>
      </c>
      <c r="B4077" s="1" t="s">
        <v>12016</v>
      </c>
      <c r="C4077" s="1"/>
      <c r="D4077" s="1"/>
      <c r="E4077" s="1"/>
      <c r="F4077" s="1" t="s">
        <v>29262</v>
      </c>
      <c r="G4077" s="35" t="s">
        <v>12017</v>
      </c>
      <c r="H4077" s="35" t="s">
        <v>12018</v>
      </c>
      <c r="I4077" s="35" t="s">
        <v>23</v>
      </c>
      <c r="J4077" s="36">
        <v>28016000</v>
      </c>
      <c r="K4077" s="36">
        <v>35292000</v>
      </c>
      <c r="L4077" s="36">
        <v>48317000</v>
      </c>
      <c r="M4077" s="36">
        <v>71306000</v>
      </c>
      <c r="N4077" s="36">
        <v>122911000</v>
      </c>
      <c r="O4077" s="37">
        <v>8.5999999999999993E-2</v>
      </c>
      <c r="P4077" s="37">
        <v>5.4800000000000001E-2</v>
      </c>
      <c r="Q4077" s="37">
        <v>0.4834</v>
      </c>
      <c r="R4077" s="37">
        <v>0.66659999999999997</v>
      </c>
      <c r="S4077" s="37">
        <v>0.54530000000000001</v>
      </c>
      <c r="T4077" s="37"/>
      <c r="U4077" s="37"/>
      <c r="V4077" s="37">
        <v>-9.7999999999999997E-3</v>
      </c>
      <c r="W4077" s="37">
        <v>-0.01</v>
      </c>
      <c r="X4077" s="37">
        <v>-2.0000000000000001E-4</v>
      </c>
      <c r="Z4077" s="4" t="str">
        <f t="shared" si="246"/>
        <v>YES</v>
      </c>
      <c r="AA4077" s="4" t="str">
        <f t="shared" si="246"/>
        <v>YES</v>
      </c>
      <c r="AB4077" s="4" t="str">
        <f t="shared" si="246"/>
        <v>YES</v>
      </c>
      <c r="AD4077" s="4">
        <f t="shared" si="247"/>
        <v>3</v>
      </c>
    </row>
    <row r="4078" spans="1:30" ht="14.4" customHeight="1" x14ac:dyDescent="0.35">
      <c r="A4078" s="34">
        <v>4094</v>
      </c>
      <c r="B4078" s="1" t="s">
        <v>12019</v>
      </c>
      <c r="C4078" s="1" t="s">
        <v>29015</v>
      </c>
      <c r="D4078" s="1"/>
      <c r="E4078" s="1" t="s">
        <v>29008</v>
      </c>
      <c r="F4078" s="1" t="s">
        <v>29262</v>
      </c>
      <c r="G4078" s="35" t="s">
        <v>12020</v>
      </c>
      <c r="H4078" s="35" t="s">
        <v>12021</v>
      </c>
      <c r="I4078" s="35" t="s">
        <v>29</v>
      </c>
      <c r="J4078" s="36">
        <v>28260000</v>
      </c>
      <c r="K4078" s="36">
        <v>44587000</v>
      </c>
      <c r="L4078" s="36">
        <v>71899000</v>
      </c>
      <c r="M4078" s="36">
        <v>105949000</v>
      </c>
      <c r="N4078" s="36">
        <v>122906000</v>
      </c>
      <c r="O4078" s="37">
        <v>0.21329999999999999</v>
      </c>
      <c r="P4078" s="37">
        <v>0.28620000000000001</v>
      </c>
      <c r="Q4078" s="37">
        <v>0.1731</v>
      </c>
      <c r="R4078" s="37">
        <v>0.10580000000000001</v>
      </c>
      <c r="S4078" s="37">
        <v>3.9E-2</v>
      </c>
      <c r="T4078" s="37">
        <v>8.5599999999999996E-2</v>
      </c>
      <c r="U4078" s="37">
        <v>0.19470000000000001</v>
      </c>
      <c r="V4078" s="37">
        <v>9.2100000000000001E-2</v>
      </c>
      <c r="W4078" s="37">
        <v>3.2500000000000001E-2</v>
      </c>
      <c r="X4078" s="37">
        <v>-2.4500000000000001E-2</v>
      </c>
      <c r="Z4078" s="4" t="str">
        <f t="shared" si="246"/>
        <v>NO</v>
      </c>
      <c r="AA4078" s="4" t="str">
        <f t="shared" si="246"/>
        <v>NO</v>
      </c>
      <c r="AB4078" s="4" t="str">
        <f t="shared" si="246"/>
        <v>NO</v>
      </c>
      <c r="AD4078" s="4">
        <f t="shared" si="247"/>
        <v>0</v>
      </c>
    </row>
    <row r="4079" spans="1:30" ht="27.65" customHeight="1" x14ac:dyDescent="0.35">
      <c r="A4079" s="34">
        <v>4095</v>
      </c>
      <c r="B4079" s="1" t="s">
        <v>12022</v>
      </c>
      <c r="C4079" s="1" t="s">
        <v>29015</v>
      </c>
      <c r="D4079" s="1"/>
      <c r="E4079" s="1" t="s">
        <v>29008</v>
      </c>
      <c r="F4079" s="1" t="s">
        <v>29262</v>
      </c>
      <c r="G4079" s="35" t="s">
        <v>12023</v>
      </c>
      <c r="H4079" s="35" t="s">
        <v>12024</v>
      </c>
      <c r="I4079" s="35" t="s">
        <v>29</v>
      </c>
      <c r="J4079" s="36">
        <v>391000</v>
      </c>
      <c r="K4079" s="36">
        <v>9023000</v>
      </c>
      <c r="L4079" s="36">
        <v>56258000</v>
      </c>
      <c r="M4079" s="36">
        <v>101995000</v>
      </c>
      <c r="N4079" s="36">
        <v>122900000</v>
      </c>
      <c r="O4079" s="37">
        <v>7.4200000000000002E-2</v>
      </c>
      <c r="P4079" s="37">
        <v>8.2699999999999996E-2</v>
      </c>
      <c r="Q4079" s="37">
        <v>7.3300000000000004E-2</v>
      </c>
      <c r="R4079" s="37">
        <v>7.3300000000000004E-2</v>
      </c>
      <c r="S4079" s="37">
        <v>0.15529999999999999</v>
      </c>
      <c r="T4079" s="37"/>
      <c r="U4079" s="37"/>
      <c r="V4079" s="37"/>
      <c r="W4079" s="37"/>
      <c r="X4079" s="37"/>
      <c r="Z4079" s="4" t="str">
        <f t="shared" si="246"/>
        <v>NO</v>
      </c>
      <c r="AA4079" s="4" t="str">
        <f t="shared" si="246"/>
        <v>NO</v>
      </c>
      <c r="AB4079" s="4" t="str">
        <f t="shared" si="246"/>
        <v>NO</v>
      </c>
      <c r="AD4079" s="4">
        <f t="shared" si="247"/>
        <v>0</v>
      </c>
    </row>
    <row r="4080" spans="1:30" ht="14.4" customHeight="1" x14ac:dyDescent="0.35">
      <c r="A4080" s="34">
        <v>4096</v>
      </c>
      <c r="B4080" s="1" t="s">
        <v>12025</v>
      </c>
      <c r="C4080" s="1" t="s">
        <v>29015</v>
      </c>
      <c r="D4080" s="1"/>
      <c r="E4080" s="1" t="s">
        <v>29008</v>
      </c>
      <c r="F4080" s="1" t="s">
        <v>29262</v>
      </c>
      <c r="G4080" s="35" t="s">
        <v>12026</v>
      </c>
      <c r="H4080" s="35" t="s">
        <v>12027</v>
      </c>
      <c r="I4080" s="35" t="s">
        <v>29</v>
      </c>
      <c r="J4080" s="36">
        <v>86088000</v>
      </c>
      <c r="K4080" s="36">
        <v>100568000</v>
      </c>
      <c r="L4080" s="36">
        <v>88564000</v>
      </c>
      <c r="M4080" s="36">
        <v>94233000</v>
      </c>
      <c r="N4080" s="36">
        <v>122845000</v>
      </c>
      <c r="O4080" s="37">
        <v>0.02</v>
      </c>
      <c r="P4080" s="37">
        <v>4.48E-2</v>
      </c>
      <c r="Q4080" s="37">
        <v>4.1099999999999998E-2</v>
      </c>
      <c r="R4080" s="37">
        <v>4.41E-2</v>
      </c>
      <c r="S4080" s="37">
        <v>2.3400000000000001E-2</v>
      </c>
      <c r="T4080" s="37"/>
      <c r="U4080" s="37"/>
      <c r="V4080" s="37"/>
      <c r="W4080" s="37"/>
      <c r="X4080" s="37">
        <v>-4.0000000000000002E-4</v>
      </c>
      <c r="Z4080" s="4" t="str">
        <f t="shared" si="246"/>
        <v>NO</v>
      </c>
      <c r="AA4080" s="4" t="str">
        <f t="shared" si="246"/>
        <v>NO</v>
      </c>
      <c r="AB4080" s="4" t="str">
        <f t="shared" si="246"/>
        <v>NO</v>
      </c>
      <c r="AD4080" s="4">
        <f t="shared" si="247"/>
        <v>0</v>
      </c>
    </row>
    <row r="4081" spans="1:30" ht="27.65" customHeight="1" x14ac:dyDescent="0.35">
      <c r="A4081" s="34">
        <v>4097</v>
      </c>
      <c r="B4081" s="1" t="s">
        <v>12028</v>
      </c>
      <c r="C4081" s="1" t="s">
        <v>29015</v>
      </c>
      <c r="D4081" s="1"/>
      <c r="E4081" s="1" t="s">
        <v>29008</v>
      </c>
      <c r="F4081" s="1" t="s">
        <v>29262</v>
      </c>
      <c r="G4081" s="35" t="s">
        <v>12029</v>
      </c>
      <c r="H4081" s="35" t="s">
        <v>12030</v>
      </c>
      <c r="I4081" s="35" t="s">
        <v>29</v>
      </c>
      <c r="J4081" s="36">
        <v>62577000</v>
      </c>
      <c r="K4081" s="36">
        <v>83433000</v>
      </c>
      <c r="L4081" s="36">
        <v>110020000</v>
      </c>
      <c r="M4081" s="36">
        <v>118821000</v>
      </c>
      <c r="N4081" s="36">
        <v>122833000</v>
      </c>
      <c r="O4081" s="37">
        <v>0.11559999999999999</v>
      </c>
      <c r="P4081" s="37">
        <v>0.1822</v>
      </c>
      <c r="Q4081" s="37">
        <v>0.3362</v>
      </c>
      <c r="R4081" s="37">
        <v>0.2482</v>
      </c>
      <c r="S4081" s="37">
        <v>0.14630000000000001</v>
      </c>
      <c r="T4081" s="37">
        <v>-2.0000000000000001E-4</v>
      </c>
      <c r="U4081" s="37"/>
      <c r="V4081" s="37"/>
      <c r="W4081" s="37"/>
      <c r="X4081" s="37"/>
      <c r="Z4081" s="4" t="str">
        <f t="shared" si="246"/>
        <v>YES</v>
      </c>
      <c r="AA4081" s="4" t="str">
        <f t="shared" si="246"/>
        <v>YES</v>
      </c>
      <c r="AB4081" s="4" t="str">
        <f t="shared" si="246"/>
        <v>NO</v>
      </c>
      <c r="AD4081" s="4">
        <f t="shared" si="247"/>
        <v>2</v>
      </c>
    </row>
    <row r="4082" spans="1:30" ht="27.65" customHeight="1" x14ac:dyDescent="0.35">
      <c r="A4082" s="34">
        <v>4098</v>
      </c>
      <c r="B4082" s="1" t="s">
        <v>12031</v>
      </c>
      <c r="C4082" s="1" t="s">
        <v>29015</v>
      </c>
      <c r="D4082" s="1"/>
      <c r="E4082" s="1" t="s">
        <v>29008</v>
      </c>
      <c r="F4082" s="1" t="s">
        <v>29262</v>
      </c>
      <c r="G4082" s="35" t="s">
        <v>12032</v>
      </c>
      <c r="H4082" s="35" t="s">
        <v>12033</v>
      </c>
      <c r="I4082" s="35" t="s">
        <v>29</v>
      </c>
      <c r="J4082" s="36">
        <v>56067000</v>
      </c>
      <c r="K4082" s="36">
        <v>73761000</v>
      </c>
      <c r="L4082" s="36">
        <v>80917000</v>
      </c>
      <c r="M4082" s="36">
        <v>110268000</v>
      </c>
      <c r="N4082" s="36">
        <v>122812000</v>
      </c>
      <c r="O4082" s="37">
        <v>0.1124</v>
      </c>
      <c r="P4082" s="37">
        <v>0.14940000000000001</v>
      </c>
      <c r="Q4082" s="37">
        <v>0.24929999999999999</v>
      </c>
      <c r="R4082" s="37">
        <v>0.17979999999999999</v>
      </c>
      <c r="S4082" s="37">
        <v>4.9000000000000002E-2</v>
      </c>
      <c r="T4082" s="37">
        <v>-2.0000000000000001E-4</v>
      </c>
      <c r="U4082" s="37">
        <v>-2E-3</v>
      </c>
      <c r="V4082" s="37">
        <v>-2.3999999999999998E-3</v>
      </c>
      <c r="W4082" s="37">
        <v>-1.4E-3</v>
      </c>
      <c r="X4082" s="37">
        <v>-5.0000000000000001E-4</v>
      </c>
      <c r="Z4082" s="4" t="str">
        <f t="shared" si="246"/>
        <v>YES</v>
      </c>
      <c r="AA4082" s="4" t="str">
        <f t="shared" si="246"/>
        <v>NO</v>
      </c>
      <c r="AB4082" s="4" t="str">
        <f t="shared" si="246"/>
        <v>NO</v>
      </c>
      <c r="AD4082" s="4">
        <f t="shared" si="247"/>
        <v>1</v>
      </c>
    </row>
    <row r="4083" spans="1:30" ht="14.4" customHeight="1" x14ac:dyDescent="0.35">
      <c r="A4083" s="34">
        <v>4099</v>
      </c>
      <c r="B4083" s="1" t="s">
        <v>12034</v>
      </c>
      <c r="C4083" s="1"/>
      <c r="D4083" s="1"/>
      <c r="E4083" s="1"/>
      <c r="F4083" s="1" t="s">
        <v>29262</v>
      </c>
      <c r="G4083" s="35" t="s">
        <v>12035</v>
      </c>
      <c r="H4083" s="35" t="s">
        <v>12036</v>
      </c>
      <c r="I4083" s="35" t="s">
        <v>23</v>
      </c>
      <c r="J4083" s="36">
        <v>33422000</v>
      </c>
      <c r="K4083" s="36">
        <v>38664000</v>
      </c>
      <c r="L4083" s="36">
        <v>49320000</v>
      </c>
      <c r="M4083" s="36">
        <v>84866000</v>
      </c>
      <c r="N4083" s="36">
        <v>122807000</v>
      </c>
      <c r="O4083" s="37">
        <v>8.8499999999999995E-2</v>
      </c>
      <c r="P4083" s="37">
        <v>0.13789999999999999</v>
      </c>
      <c r="Q4083" s="37">
        <v>0.25309999999999999</v>
      </c>
      <c r="R4083" s="37">
        <v>0.2286</v>
      </c>
      <c r="S4083" s="37">
        <v>6.2E-2</v>
      </c>
      <c r="T4083" s="37"/>
      <c r="U4083" s="37"/>
      <c r="V4083" s="37"/>
      <c r="W4083" s="37"/>
      <c r="X4083" s="37"/>
      <c r="Z4083" s="4" t="str">
        <f t="shared" si="246"/>
        <v>YES</v>
      </c>
      <c r="AA4083" s="4" t="str">
        <f t="shared" si="246"/>
        <v>YES</v>
      </c>
      <c r="AB4083" s="4" t="str">
        <f t="shared" si="246"/>
        <v>NO</v>
      </c>
      <c r="AD4083" s="4">
        <f t="shared" si="247"/>
        <v>2</v>
      </c>
    </row>
    <row r="4084" spans="1:30" ht="14.4" customHeight="1" x14ac:dyDescent="0.35">
      <c r="A4084" s="34">
        <v>4100</v>
      </c>
      <c r="B4084" s="1" t="s">
        <v>12037</v>
      </c>
      <c r="C4084" s="1"/>
      <c r="D4084" s="1"/>
      <c r="E4084" s="1"/>
      <c r="F4084" s="1" t="s">
        <v>29262</v>
      </c>
      <c r="G4084" s="35" t="s">
        <v>12038</v>
      </c>
      <c r="H4084" s="35" t="s">
        <v>12039</v>
      </c>
      <c r="I4084" s="35" t="s">
        <v>33</v>
      </c>
      <c r="J4084" s="36">
        <v>71003000</v>
      </c>
      <c r="K4084" s="36">
        <v>68408000</v>
      </c>
      <c r="L4084" s="36">
        <v>79131000</v>
      </c>
      <c r="M4084" s="36">
        <v>99605000</v>
      </c>
      <c r="N4084" s="36">
        <v>122784000</v>
      </c>
      <c r="O4084" s="37">
        <v>0.58089999999999997</v>
      </c>
      <c r="P4084" s="37">
        <v>0.46600000000000003</v>
      </c>
      <c r="Q4084" s="37">
        <v>0.50690000000000002</v>
      </c>
      <c r="R4084" s="37">
        <v>0.46889999999999998</v>
      </c>
      <c r="S4084" s="37">
        <v>0.46279999999999999</v>
      </c>
      <c r="T4084" s="37"/>
      <c r="U4084" s="37"/>
      <c r="V4084" s="37"/>
      <c r="W4084" s="37"/>
      <c r="X4084" s="37"/>
      <c r="Z4084" s="4" t="str">
        <f t="shared" si="246"/>
        <v>YES</v>
      </c>
      <c r="AA4084" s="4" t="str">
        <f t="shared" si="246"/>
        <v>YES</v>
      </c>
      <c r="AB4084" s="4" t="str">
        <f t="shared" si="246"/>
        <v>YES</v>
      </c>
      <c r="AD4084" s="4">
        <f t="shared" si="247"/>
        <v>3</v>
      </c>
    </row>
    <row r="4085" spans="1:30" ht="14.4" customHeight="1" x14ac:dyDescent="0.35">
      <c r="A4085" s="34">
        <v>4101</v>
      </c>
      <c r="B4085" s="1" t="s">
        <v>12040</v>
      </c>
      <c r="C4085" s="1" t="s">
        <v>29015</v>
      </c>
      <c r="D4085" s="1"/>
      <c r="E4085" s="1" t="s">
        <v>29008</v>
      </c>
      <c r="F4085" s="1" t="s">
        <v>29262</v>
      </c>
      <c r="G4085" s="35" t="s">
        <v>12041</v>
      </c>
      <c r="H4085" s="35" t="s">
        <v>12042</v>
      </c>
      <c r="I4085" s="35" t="s">
        <v>29</v>
      </c>
      <c r="J4085" s="36">
        <v>37703000</v>
      </c>
      <c r="K4085" s="36">
        <v>59258000</v>
      </c>
      <c r="L4085" s="36">
        <v>66590000</v>
      </c>
      <c r="M4085" s="36">
        <v>82927000</v>
      </c>
      <c r="N4085" s="36">
        <v>122775000</v>
      </c>
      <c r="O4085" s="37">
        <v>0.53390000000000004</v>
      </c>
      <c r="P4085" s="37">
        <v>0.55500000000000005</v>
      </c>
      <c r="Q4085" s="37">
        <v>0.51819999999999999</v>
      </c>
      <c r="R4085" s="37">
        <v>0.37840000000000001</v>
      </c>
      <c r="S4085" s="37">
        <v>0.54320000000000002</v>
      </c>
      <c r="T4085" s="37"/>
      <c r="U4085" s="37"/>
      <c r="V4085" s="37"/>
      <c r="W4085" s="37">
        <v>-1.2800000000000001E-2</v>
      </c>
      <c r="X4085" s="37">
        <v>-1.7399999999999999E-2</v>
      </c>
      <c r="Z4085" s="4" t="str">
        <f t="shared" si="246"/>
        <v>YES</v>
      </c>
      <c r="AA4085" s="4" t="str">
        <f t="shared" si="246"/>
        <v>YES</v>
      </c>
      <c r="AB4085" s="4" t="str">
        <f t="shared" si="246"/>
        <v>YES</v>
      </c>
      <c r="AD4085" s="4">
        <f t="shared" si="247"/>
        <v>3</v>
      </c>
    </row>
    <row r="4086" spans="1:30" ht="14.4" customHeight="1" x14ac:dyDescent="0.35">
      <c r="A4086" s="34">
        <v>4102</v>
      </c>
      <c r="B4086" s="1" t="s">
        <v>12043</v>
      </c>
      <c r="C4086" s="1"/>
      <c r="D4086" s="1"/>
      <c r="E4086" s="1"/>
      <c r="F4086" s="1" t="s">
        <v>29262</v>
      </c>
      <c r="G4086" s="35" t="s">
        <v>12044</v>
      </c>
      <c r="H4086" s="35" t="s">
        <v>12045</v>
      </c>
      <c r="I4086" s="35" t="s">
        <v>23</v>
      </c>
      <c r="J4086" s="36">
        <v>67692000</v>
      </c>
      <c r="K4086" s="36">
        <v>70820000</v>
      </c>
      <c r="L4086" s="36">
        <v>84356000</v>
      </c>
      <c r="M4086" s="36">
        <v>105302000</v>
      </c>
      <c r="N4086" s="36">
        <v>122767000</v>
      </c>
      <c r="O4086" s="37">
        <v>-8.9399999999999993E-2</v>
      </c>
      <c r="P4086" s="37">
        <v>9.7600000000000006E-2</v>
      </c>
      <c r="Q4086" s="37">
        <v>0.13300000000000001</v>
      </c>
      <c r="R4086" s="37">
        <v>9.7900000000000001E-2</v>
      </c>
      <c r="S4086" s="37">
        <v>6.9999999999999999E-4</v>
      </c>
      <c r="T4086" s="37">
        <v>-0.1159</v>
      </c>
      <c r="U4086" s="37">
        <v>8.6300000000000002E-2</v>
      </c>
      <c r="V4086" s="37">
        <v>0.11310000000000001</v>
      </c>
      <c r="W4086" s="37">
        <v>8.2600000000000007E-2</v>
      </c>
      <c r="X4086" s="37">
        <v>-1.6E-2</v>
      </c>
      <c r="Z4086" s="4" t="str">
        <f t="shared" si="246"/>
        <v>NO</v>
      </c>
      <c r="AA4086" s="4" t="str">
        <f t="shared" si="246"/>
        <v>NO</v>
      </c>
      <c r="AB4086" s="4" t="str">
        <f t="shared" si="246"/>
        <v>NO</v>
      </c>
      <c r="AD4086" s="4">
        <f t="shared" si="247"/>
        <v>0</v>
      </c>
    </row>
    <row r="4087" spans="1:30" ht="14.4" customHeight="1" x14ac:dyDescent="0.35">
      <c r="A4087" s="34">
        <v>4103</v>
      </c>
      <c r="B4087" s="1" t="s">
        <v>3112</v>
      </c>
      <c r="C4087" s="1"/>
      <c r="D4087" s="1"/>
      <c r="E4087" s="1"/>
      <c r="F4087" s="1" t="s">
        <v>29262</v>
      </c>
      <c r="G4087" s="35" t="s">
        <v>12046</v>
      </c>
      <c r="H4087" s="35" t="s">
        <v>12047</v>
      </c>
      <c r="I4087" s="35" t="s">
        <v>23</v>
      </c>
      <c r="J4087" s="36">
        <v>196018000</v>
      </c>
      <c r="K4087" s="36">
        <v>107723000</v>
      </c>
      <c r="L4087" s="36">
        <v>102707000</v>
      </c>
      <c r="M4087" s="36">
        <v>141395000</v>
      </c>
      <c r="N4087" s="36">
        <v>122752000</v>
      </c>
      <c r="O4087" s="37">
        <v>0.49409999999999998</v>
      </c>
      <c r="P4087" s="37">
        <v>5.4899999999999997E-2</v>
      </c>
      <c r="Q4087" s="37">
        <v>2.4E-2</v>
      </c>
      <c r="R4087" s="37">
        <v>5.5100000000000003E-2</v>
      </c>
      <c r="S4087" s="37">
        <v>-6.0900000000000003E-2</v>
      </c>
      <c r="T4087" s="37"/>
      <c r="U4087" s="37">
        <v>-2.0000000000000001E-4</v>
      </c>
      <c r="V4087" s="37">
        <v>-5.5999999999999999E-3</v>
      </c>
      <c r="W4087" s="37">
        <v>-1.06E-2</v>
      </c>
      <c r="X4087" s="37">
        <v>-1E-4</v>
      </c>
      <c r="Z4087" s="4" t="str">
        <f t="shared" si="246"/>
        <v>NO</v>
      </c>
      <c r="AA4087" s="4" t="str">
        <f t="shared" si="246"/>
        <v>NO</v>
      </c>
      <c r="AB4087" s="4" t="str">
        <f t="shared" si="246"/>
        <v>NO</v>
      </c>
      <c r="AD4087" s="4">
        <f t="shared" si="247"/>
        <v>0</v>
      </c>
    </row>
    <row r="4088" spans="1:30" ht="27.65" customHeight="1" x14ac:dyDescent="0.35">
      <c r="A4088" s="34">
        <v>4104</v>
      </c>
      <c r="B4088" s="1" t="s">
        <v>12048</v>
      </c>
      <c r="C4088" s="1"/>
      <c r="D4088" s="1"/>
      <c r="E4088" s="1"/>
      <c r="F4088" s="1" t="s">
        <v>29262</v>
      </c>
      <c r="G4088" s="35" t="s">
        <v>12049</v>
      </c>
      <c r="H4088" s="35" t="s">
        <v>12050</v>
      </c>
      <c r="I4088" s="35" t="s">
        <v>23</v>
      </c>
      <c r="J4088" s="36">
        <v>75948000</v>
      </c>
      <c r="K4088" s="36">
        <v>88066000</v>
      </c>
      <c r="L4088" s="36">
        <v>99291000</v>
      </c>
      <c r="M4088" s="36">
        <v>113915000</v>
      </c>
      <c r="N4088" s="36">
        <v>122709000</v>
      </c>
      <c r="O4088" s="37">
        <v>0.24030000000000001</v>
      </c>
      <c r="P4088" s="37">
        <v>0.28129999999999999</v>
      </c>
      <c r="Q4088" s="37">
        <v>0.21149999999999999</v>
      </c>
      <c r="R4088" s="37">
        <v>0.17269999999999999</v>
      </c>
      <c r="S4088" s="37">
        <v>0.2177</v>
      </c>
      <c r="T4088" s="37"/>
      <c r="U4088" s="37">
        <v>-4.0099999999999997E-2</v>
      </c>
      <c r="V4088" s="37">
        <v>-2.6700000000000002E-2</v>
      </c>
      <c r="W4088" s="37">
        <v>-4.3099999999999999E-2</v>
      </c>
      <c r="X4088" s="37">
        <v>-2.41E-2</v>
      </c>
      <c r="Z4088" s="4" t="str">
        <f t="shared" si="246"/>
        <v>YES</v>
      </c>
      <c r="AA4088" s="4" t="str">
        <f t="shared" si="246"/>
        <v>NO</v>
      </c>
      <c r="AB4088" s="4" t="str">
        <f t="shared" si="246"/>
        <v>YES</v>
      </c>
      <c r="AD4088" s="4">
        <f t="shared" si="247"/>
        <v>2</v>
      </c>
    </row>
    <row r="4089" spans="1:30" ht="14.4" customHeight="1" x14ac:dyDescent="0.35">
      <c r="A4089" s="34">
        <v>4105</v>
      </c>
      <c r="B4089" s="1" t="s">
        <v>12051</v>
      </c>
      <c r="C4089" s="1"/>
      <c r="D4089" s="1"/>
      <c r="E4089" s="1"/>
      <c r="F4089" s="1" t="s">
        <v>29262</v>
      </c>
      <c r="G4089" s="35" t="s">
        <v>12052</v>
      </c>
      <c r="H4089" s="35" t="s">
        <v>12053</v>
      </c>
      <c r="I4089" s="35" t="s">
        <v>33</v>
      </c>
      <c r="J4089" s="36">
        <v>30429000</v>
      </c>
      <c r="K4089" s="36">
        <v>47375000</v>
      </c>
      <c r="L4089" s="36">
        <v>63347000</v>
      </c>
      <c r="M4089" s="36">
        <v>107396000</v>
      </c>
      <c r="N4089" s="36">
        <v>122698000</v>
      </c>
      <c r="O4089" s="37">
        <v>6.0600000000000001E-2</v>
      </c>
      <c r="P4089" s="37">
        <v>3.6999999999999998E-2</v>
      </c>
      <c r="Q4089" s="37">
        <v>7.2400000000000006E-2</v>
      </c>
      <c r="R4089" s="37">
        <v>0.22850000000000001</v>
      </c>
      <c r="S4089" s="37">
        <v>0.16969999999999999</v>
      </c>
      <c r="T4089" s="37">
        <v>-4.4999999999999997E-3</v>
      </c>
      <c r="U4089" s="37">
        <v>-2.9999999999999997E-4</v>
      </c>
      <c r="V4089" s="37"/>
      <c r="W4089" s="37"/>
      <c r="X4089" s="37"/>
      <c r="Z4089" s="4" t="str">
        <f t="shared" si="246"/>
        <v>NO</v>
      </c>
      <c r="AA4089" s="4" t="str">
        <f t="shared" si="246"/>
        <v>YES</v>
      </c>
      <c r="AB4089" s="4" t="str">
        <f t="shared" si="246"/>
        <v>NO</v>
      </c>
      <c r="AD4089" s="4">
        <f t="shared" si="247"/>
        <v>1</v>
      </c>
    </row>
    <row r="4090" spans="1:30" ht="14.4" customHeight="1" x14ac:dyDescent="0.35">
      <c r="A4090" s="34">
        <v>4106</v>
      </c>
      <c r="B4090" s="1" t="s">
        <v>12054</v>
      </c>
      <c r="C4090" s="1"/>
      <c r="D4090" s="1"/>
      <c r="E4090" s="1"/>
      <c r="F4090" s="1" t="s">
        <v>29262</v>
      </c>
      <c r="G4090" s="35" t="s">
        <v>12055</v>
      </c>
      <c r="H4090" s="35" t="s">
        <v>12056</v>
      </c>
      <c r="I4090" s="35" t="s">
        <v>33</v>
      </c>
      <c r="J4090" s="36">
        <v>53299000</v>
      </c>
      <c r="K4090" s="36">
        <v>125923000</v>
      </c>
      <c r="L4090" s="36">
        <v>106163000</v>
      </c>
      <c r="M4090" s="36">
        <v>118207000</v>
      </c>
      <c r="N4090" s="36">
        <v>122657000</v>
      </c>
      <c r="O4090" s="37">
        <v>0.16370000000000001</v>
      </c>
      <c r="P4090" s="37">
        <v>0.1381</v>
      </c>
      <c r="Q4090" s="37">
        <v>5.57E-2</v>
      </c>
      <c r="R4090" s="37">
        <v>5.5800000000000002E-2</v>
      </c>
      <c r="S4090" s="37">
        <v>5.8799999999999998E-2</v>
      </c>
      <c r="T4090" s="37">
        <v>-1.9300000000000001E-2</v>
      </c>
      <c r="U4090" s="37">
        <v>-4.7000000000000002E-3</v>
      </c>
      <c r="V4090" s="37">
        <v>-3.3999999999999998E-3</v>
      </c>
      <c r="W4090" s="37">
        <v>-2.5999999999999999E-3</v>
      </c>
      <c r="X4090" s="37">
        <v>-2.3999999999999998E-3</v>
      </c>
      <c r="Z4090" s="4" t="str">
        <f t="shared" si="246"/>
        <v>NO</v>
      </c>
      <c r="AA4090" s="4" t="str">
        <f t="shared" si="246"/>
        <v>NO</v>
      </c>
      <c r="AB4090" s="4" t="str">
        <f t="shared" si="246"/>
        <v>NO</v>
      </c>
      <c r="AD4090" s="4">
        <f t="shared" si="247"/>
        <v>0</v>
      </c>
    </row>
    <row r="4091" spans="1:30" ht="27.65" customHeight="1" x14ac:dyDescent="0.35">
      <c r="A4091" s="34">
        <v>4107</v>
      </c>
      <c r="B4091" s="1" t="s">
        <v>12057</v>
      </c>
      <c r="C4091" s="1" t="s">
        <v>29015</v>
      </c>
      <c r="D4091" s="1"/>
      <c r="E4091" s="1" t="s">
        <v>29008</v>
      </c>
      <c r="F4091" s="1" t="s">
        <v>29262</v>
      </c>
      <c r="G4091" s="35" t="s">
        <v>12058</v>
      </c>
      <c r="H4091" s="35" t="s">
        <v>12059</v>
      </c>
      <c r="I4091" s="35" t="s">
        <v>29</v>
      </c>
      <c r="J4091" s="36"/>
      <c r="K4091" s="36"/>
      <c r="L4091" s="36">
        <v>2350000</v>
      </c>
      <c r="M4091" s="36">
        <v>69948000</v>
      </c>
      <c r="N4091" s="36">
        <v>122654000</v>
      </c>
      <c r="O4091" s="37"/>
      <c r="P4091" s="37"/>
      <c r="Q4091" s="37">
        <v>0.16889999999999999</v>
      </c>
      <c r="R4091" s="37">
        <v>6.83E-2</v>
      </c>
      <c r="S4091" s="37">
        <v>2.1000000000000001E-2</v>
      </c>
      <c r="T4091" s="37"/>
      <c r="U4091" s="37"/>
      <c r="V4091" s="37"/>
      <c r="W4091" s="37"/>
      <c r="X4091" s="37"/>
      <c r="Z4091" s="4" t="str">
        <f t="shared" si="246"/>
        <v>NO</v>
      </c>
      <c r="AA4091" s="4" t="str">
        <f t="shared" si="246"/>
        <v>NO</v>
      </c>
      <c r="AB4091" s="4" t="str">
        <f t="shared" si="246"/>
        <v>NO</v>
      </c>
      <c r="AD4091" s="4">
        <f t="shared" si="247"/>
        <v>0</v>
      </c>
    </row>
    <row r="4092" spans="1:30" ht="27.65" customHeight="1" x14ac:dyDescent="0.35">
      <c r="A4092" s="34">
        <v>4108</v>
      </c>
      <c r="B4092" s="1" t="s">
        <v>12060</v>
      </c>
      <c r="C4092" s="1" t="s">
        <v>29015</v>
      </c>
      <c r="D4092" s="1"/>
      <c r="E4092" s="1" t="s">
        <v>29008</v>
      </c>
      <c r="F4092" s="1" t="s">
        <v>29262</v>
      </c>
      <c r="G4092" s="35" t="s">
        <v>12061</v>
      </c>
      <c r="H4092" s="35" t="s">
        <v>12062</v>
      </c>
      <c r="I4092" s="35" t="s">
        <v>29</v>
      </c>
      <c r="J4092" s="36">
        <v>86611000</v>
      </c>
      <c r="K4092" s="36">
        <v>84018000</v>
      </c>
      <c r="L4092" s="36">
        <v>90508000</v>
      </c>
      <c r="M4092" s="36">
        <v>101661000</v>
      </c>
      <c r="N4092" s="36">
        <v>122637000</v>
      </c>
      <c r="O4092" s="37">
        <v>0.18540000000000001</v>
      </c>
      <c r="P4092" s="37">
        <v>0.20019999999999999</v>
      </c>
      <c r="Q4092" s="37">
        <v>0.14019999999999999</v>
      </c>
      <c r="R4092" s="37">
        <v>0.15279999999999999</v>
      </c>
      <c r="S4092" s="37">
        <v>0.15620000000000001</v>
      </c>
      <c r="T4092" s="37"/>
      <c r="U4092" s="37"/>
      <c r="V4092" s="37"/>
      <c r="W4092" s="37"/>
      <c r="X4092" s="37"/>
      <c r="Z4092" s="4" t="str">
        <f t="shared" si="246"/>
        <v>NO</v>
      </c>
      <c r="AA4092" s="4" t="str">
        <f t="shared" si="246"/>
        <v>NO</v>
      </c>
      <c r="AB4092" s="4" t="str">
        <f t="shared" si="246"/>
        <v>NO</v>
      </c>
      <c r="AD4092" s="4">
        <f t="shared" si="247"/>
        <v>0</v>
      </c>
    </row>
    <row r="4093" spans="1:30" ht="27.65" customHeight="1" x14ac:dyDescent="0.35">
      <c r="A4093" s="34">
        <v>4109</v>
      </c>
      <c r="B4093" s="1" t="s">
        <v>12063</v>
      </c>
      <c r="C4093" s="1" t="s">
        <v>29015</v>
      </c>
      <c r="D4093" s="1"/>
      <c r="E4093" s="1" t="s">
        <v>29008</v>
      </c>
      <c r="F4093" s="1" t="s">
        <v>29262</v>
      </c>
      <c r="G4093" s="35" t="s">
        <v>12064</v>
      </c>
      <c r="H4093" s="35" t="s">
        <v>12065</v>
      </c>
      <c r="I4093" s="35" t="s">
        <v>29</v>
      </c>
      <c r="J4093" s="36">
        <v>38693000</v>
      </c>
      <c r="K4093" s="36">
        <v>63797000</v>
      </c>
      <c r="L4093" s="36">
        <v>60637000</v>
      </c>
      <c r="M4093" s="36">
        <v>84336000</v>
      </c>
      <c r="N4093" s="36">
        <v>122636000</v>
      </c>
      <c r="O4093" s="37">
        <v>0.26419999999999999</v>
      </c>
      <c r="P4093" s="37">
        <v>0.32419999999999999</v>
      </c>
      <c r="Q4093" s="37">
        <v>0.32119999999999999</v>
      </c>
      <c r="R4093" s="37">
        <v>0.24540000000000001</v>
      </c>
      <c r="S4093" s="37">
        <v>0.64329999999999998</v>
      </c>
      <c r="T4093" s="37"/>
      <c r="U4093" s="37"/>
      <c r="V4093" s="37"/>
      <c r="W4093" s="37"/>
      <c r="X4093" s="37"/>
      <c r="Z4093" s="4" t="str">
        <f t="shared" si="246"/>
        <v>YES</v>
      </c>
      <c r="AA4093" s="4" t="str">
        <f t="shared" si="246"/>
        <v>YES</v>
      </c>
      <c r="AB4093" s="4" t="str">
        <f t="shared" si="246"/>
        <v>YES</v>
      </c>
      <c r="AD4093" s="4">
        <f t="shared" si="247"/>
        <v>3</v>
      </c>
    </row>
    <row r="4094" spans="1:30" ht="14.4" customHeight="1" x14ac:dyDescent="0.35">
      <c r="A4094" s="34">
        <v>4110</v>
      </c>
      <c r="B4094" s="1" t="s">
        <v>12066</v>
      </c>
      <c r="C4094" s="1" t="s">
        <v>29015</v>
      </c>
      <c r="D4094" s="1"/>
      <c r="E4094" s="1" t="s">
        <v>29008</v>
      </c>
      <c r="F4094" s="1" t="s">
        <v>29262</v>
      </c>
      <c r="G4094" s="35" t="s">
        <v>12067</v>
      </c>
      <c r="H4094" s="35" t="s">
        <v>12068</v>
      </c>
      <c r="I4094" s="35" t="s">
        <v>29</v>
      </c>
      <c r="J4094" s="36">
        <v>94500000</v>
      </c>
      <c r="K4094" s="36">
        <v>109975000</v>
      </c>
      <c r="L4094" s="36">
        <v>122302000</v>
      </c>
      <c r="M4094" s="36">
        <v>152165000</v>
      </c>
      <c r="N4094" s="36">
        <v>122606000</v>
      </c>
      <c r="O4094" s="37">
        <v>8.9700000000000002E-2</v>
      </c>
      <c r="P4094" s="37">
        <v>-5.5399999999999998E-2</v>
      </c>
      <c r="Q4094" s="37">
        <v>-1.7399999999999999E-2</v>
      </c>
      <c r="R4094" s="37">
        <v>4.2700000000000002E-2</v>
      </c>
      <c r="S4094" s="37">
        <v>-0.2112</v>
      </c>
      <c r="T4094" s="37"/>
      <c r="U4094" s="37">
        <v>-2.9999999999999997E-4</v>
      </c>
      <c r="V4094" s="37">
        <v>-5.0000000000000001E-4</v>
      </c>
      <c r="W4094" s="37"/>
      <c r="X4094" s="37"/>
      <c r="Z4094" s="4" t="str">
        <f t="shared" si="246"/>
        <v>NO</v>
      </c>
      <c r="AA4094" s="4" t="str">
        <f t="shared" si="246"/>
        <v>NO</v>
      </c>
      <c r="AB4094" s="4" t="str">
        <f t="shared" si="246"/>
        <v>NO</v>
      </c>
      <c r="AD4094" s="4">
        <f t="shared" si="247"/>
        <v>0</v>
      </c>
    </row>
    <row r="4095" spans="1:30" ht="14.4" customHeight="1" x14ac:dyDescent="0.35">
      <c r="A4095" s="34">
        <v>4111</v>
      </c>
      <c r="B4095" s="1" t="s">
        <v>12069</v>
      </c>
      <c r="C4095" s="1" t="s">
        <v>29015</v>
      </c>
      <c r="D4095" s="1"/>
      <c r="E4095" s="1" t="s">
        <v>29008</v>
      </c>
      <c r="F4095" s="1" t="s">
        <v>29262</v>
      </c>
      <c r="G4095" s="35" t="s">
        <v>12070</v>
      </c>
      <c r="H4095" s="35" t="s">
        <v>12071</v>
      </c>
      <c r="I4095" s="35" t="s">
        <v>29</v>
      </c>
      <c r="J4095" s="36">
        <v>108424000</v>
      </c>
      <c r="K4095" s="36">
        <v>101005000</v>
      </c>
      <c r="L4095" s="36">
        <v>108112000</v>
      </c>
      <c r="M4095" s="36">
        <v>126765000</v>
      </c>
      <c r="N4095" s="36">
        <v>122567000</v>
      </c>
      <c r="O4095" s="37">
        <v>0.155</v>
      </c>
      <c r="P4095" s="37">
        <v>0.1245</v>
      </c>
      <c r="Q4095" s="37">
        <v>0.12479999999999999</v>
      </c>
      <c r="R4095" s="37">
        <v>7.9000000000000001E-2</v>
      </c>
      <c r="S4095" s="37">
        <v>6.3500000000000001E-2</v>
      </c>
      <c r="T4095" s="37">
        <v>0.22189999999999999</v>
      </c>
      <c r="U4095" s="37">
        <v>0.1229</v>
      </c>
      <c r="V4095" s="37">
        <v>0.11940000000000001</v>
      </c>
      <c r="W4095" s="37">
        <v>8.3000000000000004E-2</v>
      </c>
      <c r="X4095" s="37">
        <v>4.7100000000000003E-2</v>
      </c>
      <c r="Z4095" s="4" t="str">
        <f t="shared" si="246"/>
        <v>NO</v>
      </c>
      <c r="AA4095" s="4" t="str">
        <f t="shared" si="246"/>
        <v>NO</v>
      </c>
      <c r="AB4095" s="4" t="str">
        <f t="shared" si="246"/>
        <v>NO</v>
      </c>
      <c r="AD4095" s="4">
        <f t="shared" si="247"/>
        <v>0</v>
      </c>
    </row>
    <row r="4096" spans="1:30" ht="14.4" customHeight="1" x14ac:dyDescent="0.35">
      <c r="A4096" s="34">
        <v>4112</v>
      </c>
      <c r="B4096" s="1" t="s">
        <v>12072</v>
      </c>
      <c r="C4096" s="1" t="s">
        <v>28702</v>
      </c>
      <c r="D4096" s="1"/>
      <c r="E4096" s="1"/>
      <c r="F4096" s="1" t="s">
        <v>29262</v>
      </c>
      <c r="G4096" s="35" t="s">
        <v>12073</v>
      </c>
      <c r="H4096" s="35" t="s">
        <v>12074</v>
      </c>
      <c r="I4096" s="35" t="s">
        <v>87</v>
      </c>
      <c r="J4096" s="36">
        <v>60618000</v>
      </c>
      <c r="K4096" s="36">
        <v>77217000</v>
      </c>
      <c r="L4096" s="36">
        <v>94012000</v>
      </c>
      <c r="M4096" s="36">
        <v>109377000</v>
      </c>
      <c r="N4096" s="36">
        <v>122553000</v>
      </c>
      <c r="O4096" s="37">
        <v>-0.1497</v>
      </c>
      <c r="P4096" s="37">
        <v>-9.5200000000000007E-2</v>
      </c>
      <c r="Q4096" s="37">
        <v>-6.7699999999999996E-2</v>
      </c>
      <c r="R4096" s="37">
        <v>-7.3300000000000004E-2</v>
      </c>
      <c r="S4096" s="37">
        <v>-7.1300000000000002E-2</v>
      </c>
      <c r="T4096" s="37">
        <v>-2.5276999999999998</v>
      </c>
      <c r="U4096" s="37">
        <v>2.5257000000000001</v>
      </c>
      <c r="V4096" s="37">
        <v>1.0566</v>
      </c>
      <c r="W4096" s="37">
        <v>1.8110999999999999</v>
      </c>
      <c r="X4096" s="37">
        <v>1.1027</v>
      </c>
      <c r="Z4096" s="4" t="str">
        <f t="shared" si="246"/>
        <v>NO</v>
      </c>
      <c r="AA4096" s="4" t="str">
        <f t="shared" si="246"/>
        <v>NO</v>
      </c>
      <c r="AB4096" s="4" t="str">
        <f t="shared" si="246"/>
        <v>NO</v>
      </c>
      <c r="AD4096" s="4">
        <f t="shared" si="247"/>
        <v>0</v>
      </c>
    </row>
    <row r="4097" spans="1:30" ht="14.4" customHeight="1" x14ac:dyDescent="0.35">
      <c r="A4097" s="34">
        <v>4113</v>
      </c>
      <c r="B4097" s="1" t="s">
        <v>12075</v>
      </c>
      <c r="C4097" s="1"/>
      <c r="D4097" s="1"/>
      <c r="E4097" s="1"/>
      <c r="F4097" s="1" t="s">
        <v>29262</v>
      </c>
      <c r="G4097" s="35" t="s">
        <v>12076</v>
      </c>
      <c r="H4097" s="35" t="s">
        <v>12077</v>
      </c>
      <c r="I4097" s="35" t="s">
        <v>33</v>
      </c>
      <c r="J4097" s="36">
        <v>11263000</v>
      </c>
      <c r="K4097" s="36">
        <v>51108000</v>
      </c>
      <c r="L4097" s="36">
        <v>88607000</v>
      </c>
      <c r="M4097" s="36">
        <v>109444000</v>
      </c>
      <c r="N4097" s="36">
        <v>122550000</v>
      </c>
      <c r="O4097" s="37">
        <v>0.22159999999999999</v>
      </c>
      <c r="P4097" s="37">
        <v>0.16420000000000001</v>
      </c>
      <c r="Q4097" s="37">
        <v>0.41620000000000001</v>
      </c>
      <c r="R4097" s="37">
        <v>0.51060000000000005</v>
      </c>
      <c r="S4097" s="37">
        <v>0.37530000000000002</v>
      </c>
      <c r="T4097" s="37"/>
      <c r="U4097" s="37"/>
      <c r="V4097" s="37"/>
      <c r="W4097" s="37"/>
      <c r="X4097" s="37"/>
      <c r="Z4097" s="4" t="str">
        <f t="shared" si="246"/>
        <v>YES</v>
      </c>
      <c r="AA4097" s="4" t="str">
        <f t="shared" si="246"/>
        <v>YES</v>
      </c>
      <c r="AB4097" s="4" t="str">
        <f t="shared" si="246"/>
        <v>YES</v>
      </c>
      <c r="AD4097" s="4">
        <f t="shared" si="247"/>
        <v>3</v>
      </c>
    </row>
    <row r="4098" spans="1:30" ht="14.4" customHeight="1" x14ac:dyDescent="0.35">
      <c r="A4098" s="34">
        <v>4114</v>
      </c>
      <c r="B4098" s="1" t="s">
        <v>12078</v>
      </c>
      <c r="C4098" s="1"/>
      <c r="D4098" s="1"/>
      <c r="E4098" s="1"/>
      <c r="F4098" s="1" t="s">
        <v>29262</v>
      </c>
      <c r="G4098" s="35" t="s">
        <v>12079</v>
      </c>
      <c r="H4098" s="35" t="s">
        <v>12080</v>
      </c>
      <c r="I4098" s="35" t="s">
        <v>23</v>
      </c>
      <c r="J4098" s="36">
        <v>41997000</v>
      </c>
      <c r="K4098" s="36">
        <v>62002000</v>
      </c>
      <c r="L4098" s="36">
        <v>75765000</v>
      </c>
      <c r="M4098" s="36">
        <v>92625000</v>
      </c>
      <c r="N4098" s="36">
        <v>122492000</v>
      </c>
      <c r="O4098" s="37">
        <v>0.2364</v>
      </c>
      <c r="P4098" s="37">
        <v>0.34200000000000003</v>
      </c>
      <c r="Q4098" s="37">
        <v>0.37519999999999998</v>
      </c>
      <c r="R4098" s="37">
        <v>0.32969999999999999</v>
      </c>
      <c r="S4098" s="37">
        <v>0.36049999999999999</v>
      </c>
      <c r="T4098" s="37"/>
      <c r="U4098" s="37"/>
      <c r="V4098" s="37"/>
      <c r="W4098" s="37"/>
      <c r="X4098" s="37"/>
      <c r="Z4098" s="4" t="str">
        <f t="shared" si="246"/>
        <v>YES</v>
      </c>
      <c r="AA4098" s="4" t="str">
        <f t="shared" si="246"/>
        <v>YES</v>
      </c>
      <c r="AB4098" s="4" t="str">
        <f t="shared" si="246"/>
        <v>YES</v>
      </c>
      <c r="AD4098" s="4">
        <f t="shared" si="247"/>
        <v>3</v>
      </c>
    </row>
    <row r="4099" spans="1:30" ht="14.4" customHeight="1" x14ac:dyDescent="0.35">
      <c r="A4099" s="34">
        <v>4115</v>
      </c>
      <c r="B4099" s="1" t="s">
        <v>12081</v>
      </c>
      <c r="C4099" s="1"/>
      <c r="D4099" s="1"/>
      <c r="E4099" s="1"/>
      <c r="F4099" s="1" t="s">
        <v>29262</v>
      </c>
      <c r="G4099" s="35" t="s">
        <v>12082</v>
      </c>
      <c r="H4099" s="35" t="s">
        <v>12083</v>
      </c>
      <c r="I4099" s="35" t="s">
        <v>23</v>
      </c>
      <c r="J4099" s="36">
        <v>25526000</v>
      </c>
      <c r="K4099" s="36">
        <v>40320000</v>
      </c>
      <c r="L4099" s="36">
        <v>63822000</v>
      </c>
      <c r="M4099" s="36">
        <v>93291000</v>
      </c>
      <c r="N4099" s="36">
        <v>122487000</v>
      </c>
      <c r="O4099" s="37">
        <v>0.28720000000000001</v>
      </c>
      <c r="P4099" s="37">
        <v>-6.2700000000000006E-2</v>
      </c>
      <c r="Q4099" s="37">
        <v>0.1149</v>
      </c>
      <c r="R4099" s="37">
        <v>0.1245</v>
      </c>
      <c r="S4099" s="37">
        <v>0.15840000000000001</v>
      </c>
      <c r="T4099" s="37">
        <v>-2.9600000000000001E-2</v>
      </c>
      <c r="U4099" s="37">
        <v>-2.7900000000000001E-2</v>
      </c>
      <c r="V4099" s="37">
        <v>-2.5899999999999999E-2</v>
      </c>
      <c r="W4099" s="37">
        <v>-1.5599999999999999E-2</v>
      </c>
      <c r="X4099" s="37">
        <v>-1.1599999999999999E-2</v>
      </c>
      <c r="Z4099" s="4" t="str">
        <f t="shared" si="246"/>
        <v>NO</v>
      </c>
      <c r="AA4099" s="4" t="str">
        <f t="shared" si="246"/>
        <v>NO</v>
      </c>
      <c r="AB4099" s="4" t="str">
        <f t="shared" si="246"/>
        <v>NO</v>
      </c>
      <c r="AD4099" s="4">
        <f t="shared" si="247"/>
        <v>0</v>
      </c>
    </row>
    <row r="4100" spans="1:30" ht="14.4" customHeight="1" x14ac:dyDescent="0.35">
      <c r="A4100" s="34">
        <v>4116</v>
      </c>
      <c r="B4100" s="1" t="s">
        <v>12084</v>
      </c>
      <c r="C4100" s="1"/>
      <c r="D4100" s="1"/>
      <c r="E4100" s="1"/>
      <c r="F4100" s="1" t="s">
        <v>29262</v>
      </c>
      <c r="G4100" s="35" t="s">
        <v>12085</v>
      </c>
      <c r="H4100" s="35" t="s">
        <v>12086</v>
      </c>
      <c r="I4100" s="35" t="s">
        <v>33</v>
      </c>
      <c r="J4100" s="36">
        <v>74179000</v>
      </c>
      <c r="K4100" s="36">
        <v>123488000</v>
      </c>
      <c r="L4100" s="36">
        <v>126143000</v>
      </c>
      <c r="M4100" s="36">
        <v>127851000</v>
      </c>
      <c r="N4100" s="36">
        <v>122455000</v>
      </c>
      <c r="O4100" s="37">
        <v>1.2500000000000001E-2</v>
      </c>
      <c r="P4100" s="37">
        <v>4.3400000000000001E-2</v>
      </c>
      <c r="Q4100" s="37">
        <v>8.7400000000000005E-2</v>
      </c>
      <c r="R4100" s="37">
        <v>4.4200000000000003E-2</v>
      </c>
      <c r="S4100" s="37">
        <v>-9.4999999999999998E-3</v>
      </c>
      <c r="T4100" s="37"/>
      <c r="U4100" s="37"/>
      <c r="V4100" s="37"/>
      <c r="W4100" s="37"/>
      <c r="X4100" s="37"/>
      <c r="Z4100" s="4" t="str">
        <f t="shared" si="246"/>
        <v>NO</v>
      </c>
      <c r="AA4100" s="4" t="str">
        <f t="shared" si="246"/>
        <v>NO</v>
      </c>
      <c r="AB4100" s="4" t="str">
        <f t="shared" si="246"/>
        <v>NO</v>
      </c>
      <c r="AD4100" s="4">
        <f t="shared" si="247"/>
        <v>0</v>
      </c>
    </row>
    <row r="4101" spans="1:30" x14ac:dyDescent="0.35">
      <c r="A4101" s="34">
        <v>4117</v>
      </c>
      <c r="B4101" s="1" t="s">
        <v>12087</v>
      </c>
      <c r="C4101" s="1" t="s">
        <v>29015</v>
      </c>
      <c r="D4101" s="1"/>
      <c r="E4101" s="1" t="s">
        <v>29008</v>
      </c>
      <c r="F4101" s="1" t="s">
        <v>29262</v>
      </c>
      <c r="G4101" s="35" t="s">
        <v>12088</v>
      </c>
      <c r="H4101" s="35" t="s">
        <v>12089</v>
      </c>
      <c r="I4101" s="35" t="s">
        <v>29</v>
      </c>
      <c r="J4101" s="36">
        <v>22111000</v>
      </c>
      <c r="K4101" s="36">
        <v>56540000</v>
      </c>
      <c r="L4101" s="36">
        <v>55688000</v>
      </c>
      <c r="M4101" s="36">
        <v>94658000</v>
      </c>
      <c r="N4101" s="36">
        <v>122434000</v>
      </c>
      <c r="O4101" s="37">
        <v>0.17280000000000001</v>
      </c>
      <c r="P4101" s="37">
        <v>0.25869999999999999</v>
      </c>
      <c r="Q4101" s="37">
        <v>0.1903</v>
      </c>
      <c r="R4101" s="37">
        <v>0.28849999999999998</v>
      </c>
      <c r="S4101" s="37">
        <v>0.1772</v>
      </c>
      <c r="T4101" s="37"/>
      <c r="U4101" s="37"/>
      <c r="V4101" s="37"/>
      <c r="W4101" s="37"/>
      <c r="X4101" s="37"/>
      <c r="Z4101" s="4" t="str">
        <f t="shared" ref="Z4101:AB4164" si="248">IF(Q4101&gt;20%,"YES","NO")</f>
        <v>NO</v>
      </c>
      <c r="AA4101" s="4" t="str">
        <f t="shared" si="248"/>
        <v>YES</v>
      </c>
      <c r="AB4101" s="4" t="str">
        <f t="shared" si="248"/>
        <v>NO</v>
      </c>
      <c r="AD4101" s="4">
        <f t="shared" ref="AD4101:AD4164" si="249">COUNTIF(Z4101:AB4101,"YES")</f>
        <v>1</v>
      </c>
    </row>
    <row r="4102" spans="1:30" ht="14.4" customHeight="1" x14ac:dyDescent="0.35">
      <c r="A4102" s="34">
        <v>4118</v>
      </c>
      <c r="B4102" s="1" t="s">
        <v>12090</v>
      </c>
      <c r="C4102" s="1" t="s">
        <v>29015</v>
      </c>
      <c r="D4102" s="1"/>
      <c r="E4102" s="1" t="s">
        <v>29008</v>
      </c>
      <c r="F4102" s="1" t="s">
        <v>29262</v>
      </c>
      <c r="G4102" s="35" t="s">
        <v>12091</v>
      </c>
      <c r="H4102" s="35" t="s">
        <v>12092</v>
      </c>
      <c r="I4102" s="35" t="s">
        <v>29</v>
      </c>
      <c r="J4102" s="36"/>
      <c r="K4102" s="36"/>
      <c r="L4102" s="36"/>
      <c r="M4102" s="36"/>
      <c r="N4102" s="36">
        <v>122400000</v>
      </c>
      <c r="O4102" s="37"/>
      <c r="P4102" s="37"/>
      <c r="Q4102" s="37"/>
      <c r="R4102" s="37"/>
      <c r="S4102" s="37">
        <v>1.9099999999999999E-2</v>
      </c>
      <c r="T4102" s="37"/>
      <c r="U4102" s="37"/>
      <c r="V4102" s="37"/>
      <c r="W4102" s="37"/>
      <c r="X4102" s="37"/>
      <c r="Z4102" s="4" t="str">
        <f t="shared" si="248"/>
        <v>NO</v>
      </c>
      <c r="AA4102" s="4" t="str">
        <f t="shared" si="248"/>
        <v>NO</v>
      </c>
      <c r="AB4102" s="4" t="str">
        <f t="shared" si="248"/>
        <v>NO</v>
      </c>
      <c r="AD4102" s="4">
        <f t="shared" si="249"/>
        <v>0</v>
      </c>
    </row>
    <row r="4103" spans="1:30" ht="27.65" customHeight="1" x14ac:dyDescent="0.35">
      <c r="A4103" s="34">
        <v>4119</v>
      </c>
      <c r="B4103" s="1" t="s">
        <v>2886</v>
      </c>
      <c r="C4103" s="1"/>
      <c r="D4103" s="1"/>
      <c r="E4103" s="1"/>
      <c r="F4103" s="1" t="s">
        <v>29262</v>
      </c>
      <c r="G4103" s="35" t="s">
        <v>12093</v>
      </c>
      <c r="H4103" s="35" t="s">
        <v>12094</v>
      </c>
      <c r="I4103" s="35" t="s">
        <v>23</v>
      </c>
      <c r="J4103" s="36">
        <v>122808000</v>
      </c>
      <c r="K4103" s="36">
        <v>98731000</v>
      </c>
      <c r="L4103" s="36">
        <v>89718000</v>
      </c>
      <c r="M4103" s="36">
        <v>110065000</v>
      </c>
      <c r="N4103" s="36">
        <v>122313000</v>
      </c>
      <c r="O4103" s="37">
        <v>0.26519999999999999</v>
      </c>
      <c r="P4103" s="37">
        <v>4.2000000000000003E-2</v>
      </c>
      <c r="Q4103" s="37">
        <v>2.7699999999999999E-2</v>
      </c>
      <c r="R4103" s="37">
        <v>2.53E-2</v>
      </c>
      <c r="S4103" s="37">
        <v>3.95E-2</v>
      </c>
      <c r="T4103" s="37">
        <v>0.3039</v>
      </c>
      <c r="U4103" s="37">
        <v>1.01E-2</v>
      </c>
      <c r="V4103" s="37">
        <v>8.0000000000000004E-4</v>
      </c>
      <c r="W4103" s="37">
        <v>3.2000000000000002E-3</v>
      </c>
      <c r="X4103" s="37">
        <v>1.3599999999999999E-2</v>
      </c>
      <c r="Z4103" s="4" t="str">
        <f t="shared" si="248"/>
        <v>NO</v>
      </c>
      <c r="AA4103" s="4" t="str">
        <f t="shared" si="248"/>
        <v>NO</v>
      </c>
      <c r="AB4103" s="4" t="str">
        <f t="shared" si="248"/>
        <v>NO</v>
      </c>
      <c r="AD4103" s="4">
        <f t="shared" si="249"/>
        <v>0</v>
      </c>
    </row>
    <row r="4104" spans="1:30" ht="27.65" customHeight="1" x14ac:dyDescent="0.35">
      <c r="A4104" s="34">
        <v>4120</v>
      </c>
      <c r="B4104" s="1" t="s">
        <v>12095</v>
      </c>
      <c r="C4104" s="1" t="s">
        <v>29015</v>
      </c>
      <c r="D4104" s="1"/>
      <c r="E4104" s="1" t="s">
        <v>29008</v>
      </c>
      <c r="F4104" s="1" t="s">
        <v>29262</v>
      </c>
      <c r="G4104" s="35" t="s">
        <v>12096</v>
      </c>
      <c r="H4104" s="35" t="s">
        <v>12097</v>
      </c>
      <c r="I4104" s="35" t="s">
        <v>29</v>
      </c>
      <c r="J4104" s="36">
        <v>36949000</v>
      </c>
      <c r="K4104" s="36">
        <v>54588000</v>
      </c>
      <c r="L4104" s="36">
        <v>69278000</v>
      </c>
      <c r="M4104" s="36">
        <v>79296000</v>
      </c>
      <c r="N4104" s="36">
        <v>122306000</v>
      </c>
      <c r="O4104" s="37">
        <v>0.28599999999999998</v>
      </c>
      <c r="P4104" s="37">
        <v>9.9500000000000005E-2</v>
      </c>
      <c r="Q4104" s="37">
        <v>0.13009999999999999</v>
      </c>
      <c r="R4104" s="37">
        <v>0.15590000000000001</v>
      </c>
      <c r="S4104" s="37">
        <v>0.1726</v>
      </c>
      <c r="T4104" s="37"/>
      <c r="U4104" s="37"/>
      <c r="V4104" s="37"/>
      <c r="W4104" s="37"/>
      <c r="X4104" s="37"/>
      <c r="Z4104" s="4" t="str">
        <f t="shared" si="248"/>
        <v>NO</v>
      </c>
      <c r="AA4104" s="4" t="str">
        <f t="shared" si="248"/>
        <v>NO</v>
      </c>
      <c r="AB4104" s="4" t="str">
        <f t="shared" si="248"/>
        <v>NO</v>
      </c>
      <c r="AD4104" s="4">
        <f t="shared" si="249"/>
        <v>0</v>
      </c>
    </row>
    <row r="4105" spans="1:30" ht="14.4" customHeight="1" x14ac:dyDescent="0.35">
      <c r="A4105" s="34">
        <v>4121</v>
      </c>
      <c r="B4105" s="1" t="s">
        <v>12098</v>
      </c>
      <c r="C4105" s="1" t="s">
        <v>29015</v>
      </c>
      <c r="D4105" s="1"/>
      <c r="E4105" s="1" t="s">
        <v>29008</v>
      </c>
      <c r="F4105" s="1" t="s">
        <v>29262</v>
      </c>
      <c r="G4105" s="35" t="s">
        <v>12099</v>
      </c>
      <c r="H4105" s="35" t="s">
        <v>12100</v>
      </c>
      <c r="I4105" s="35" t="s">
        <v>29</v>
      </c>
      <c r="J4105" s="36">
        <v>65096000</v>
      </c>
      <c r="K4105" s="36">
        <v>74731000</v>
      </c>
      <c r="L4105" s="36">
        <v>82562000</v>
      </c>
      <c r="M4105" s="36">
        <v>103880000</v>
      </c>
      <c r="N4105" s="36">
        <v>122277000</v>
      </c>
      <c r="O4105" s="37">
        <v>0.16900000000000001</v>
      </c>
      <c r="P4105" s="37">
        <v>0.14199999999999999</v>
      </c>
      <c r="Q4105" s="37">
        <v>0.185</v>
      </c>
      <c r="R4105" s="37">
        <v>0.24410000000000001</v>
      </c>
      <c r="S4105" s="37">
        <v>-9.4999999999999998E-3</v>
      </c>
      <c r="T4105" s="37"/>
      <c r="U4105" s="37"/>
      <c r="V4105" s="37"/>
      <c r="W4105" s="37"/>
      <c r="X4105" s="37">
        <v>-5.9999999999999995E-4</v>
      </c>
      <c r="Z4105" s="4" t="str">
        <f t="shared" si="248"/>
        <v>NO</v>
      </c>
      <c r="AA4105" s="4" t="str">
        <f t="shared" si="248"/>
        <v>YES</v>
      </c>
      <c r="AB4105" s="4" t="str">
        <f t="shared" si="248"/>
        <v>NO</v>
      </c>
      <c r="AD4105" s="4">
        <f t="shared" si="249"/>
        <v>1</v>
      </c>
    </row>
    <row r="4106" spans="1:30" ht="14.4" customHeight="1" x14ac:dyDescent="0.35">
      <c r="A4106" s="34">
        <v>4122</v>
      </c>
      <c r="B4106" s="1" t="s">
        <v>12101</v>
      </c>
      <c r="C4106" s="1" t="s">
        <v>29015</v>
      </c>
      <c r="D4106" s="1"/>
      <c r="E4106" s="1" t="s">
        <v>29008</v>
      </c>
      <c r="F4106" s="1" t="s">
        <v>29262</v>
      </c>
      <c r="G4106" s="35" t="s">
        <v>12102</v>
      </c>
      <c r="H4106" s="35" t="s">
        <v>12103</v>
      </c>
      <c r="I4106" s="35" t="s">
        <v>29</v>
      </c>
      <c r="J4106" s="36">
        <v>15091000</v>
      </c>
      <c r="K4106" s="36">
        <v>52771000</v>
      </c>
      <c r="L4106" s="36">
        <v>64263000</v>
      </c>
      <c r="M4106" s="36">
        <v>89964000</v>
      </c>
      <c r="N4106" s="36">
        <v>122213000</v>
      </c>
      <c r="O4106" s="37">
        <v>-0.156</v>
      </c>
      <c r="P4106" s="37">
        <v>0.25040000000000001</v>
      </c>
      <c r="Q4106" s="37">
        <v>0.29470000000000002</v>
      </c>
      <c r="R4106" s="37">
        <v>2.9899999999999999E-2</v>
      </c>
      <c r="S4106" s="37">
        <v>-1.9400000000000001E-2</v>
      </c>
      <c r="T4106" s="37"/>
      <c r="U4106" s="37"/>
      <c r="V4106" s="37"/>
      <c r="W4106" s="37"/>
      <c r="X4106" s="37">
        <v>-6.5699999999999995E-2</v>
      </c>
      <c r="Z4106" s="4" t="str">
        <f t="shared" si="248"/>
        <v>YES</v>
      </c>
      <c r="AA4106" s="4" t="str">
        <f t="shared" si="248"/>
        <v>NO</v>
      </c>
      <c r="AB4106" s="4" t="str">
        <f t="shared" si="248"/>
        <v>NO</v>
      </c>
      <c r="AD4106" s="4">
        <f t="shared" si="249"/>
        <v>1</v>
      </c>
    </row>
    <row r="4107" spans="1:30" ht="14.4" customHeight="1" x14ac:dyDescent="0.35">
      <c r="A4107" s="34">
        <v>4123</v>
      </c>
      <c r="B4107" s="1" t="s">
        <v>7805</v>
      </c>
      <c r="C4107" s="1"/>
      <c r="D4107" s="1"/>
      <c r="E4107" s="1"/>
      <c r="F4107" s="1" t="s">
        <v>29262</v>
      </c>
      <c r="G4107" s="35" t="s">
        <v>12104</v>
      </c>
      <c r="H4107" s="35" t="s">
        <v>12105</v>
      </c>
      <c r="I4107" s="35" t="s">
        <v>23</v>
      </c>
      <c r="J4107" s="36">
        <v>74397000</v>
      </c>
      <c r="K4107" s="36">
        <v>74320000</v>
      </c>
      <c r="L4107" s="36">
        <v>87493000</v>
      </c>
      <c r="M4107" s="36">
        <v>106152000</v>
      </c>
      <c r="N4107" s="36">
        <v>122189000</v>
      </c>
      <c r="O4107" s="37">
        <v>0.39810000000000001</v>
      </c>
      <c r="P4107" s="37">
        <v>0.37209999999999999</v>
      </c>
      <c r="Q4107" s="37">
        <v>0.26640000000000003</v>
      </c>
      <c r="R4107" s="37">
        <v>0.1986</v>
      </c>
      <c r="S4107" s="37">
        <v>-0.47399999999999998</v>
      </c>
      <c r="T4107" s="37"/>
      <c r="U4107" s="37"/>
      <c r="V4107" s="37"/>
      <c r="W4107" s="37"/>
      <c r="X4107" s="37"/>
      <c r="Z4107" s="4" t="str">
        <f t="shared" si="248"/>
        <v>YES</v>
      </c>
      <c r="AA4107" s="4" t="str">
        <f t="shared" si="248"/>
        <v>NO</v>
      </c>
      <c r="AB4107" s="4" t="str">
        <f t="shared" si="248"/>
        <v>NO</v>
      </c>
      <c r="AD4107" s="4">
        <f t="shared" si="249"/>
        <v>1</v>
      </c>
    </row>
    <row r="4108" spans="1:30" ht="27.65" customHeight="1" x14ac:dyDescent="0.35">
      <c r="A4108" s="34">
        <v>4124</v>
      </c>
      <c r="B4108" s="1" t="s">
        <v>12106</v>
      </c>
      <c r="C4108" s="1" t="s">
        <v>29015</v>
      </c>
      <c r="D4108" s="1"/>
      <c r="E4108" s="1" t="s">
        <v>29008</v>
      </c>
      <c r="F4108" s="1" t="s">
        <v>29262</v>
      </c>
      <c r="G4108" s="35" t="s">
        <v>12107</v>
      </c>
      <c r="H4108" s="35" t="s">
        <v>12108</v>
      </c>
      <c r="I4108" s="35" t="s">
        <v>29</v>
      </c>
      <c r="J4108" s="36">
        <v>69892000</v>
      </c>
      <c r="K4108" s="36">
        <v>68371000</v>
      </c>
      <c r="L4108" s="36">
        <v>71221000</v>
      </c>
      <c r="M4108" s="36">
        <v>94722000</v>
      </c>
      <c r="N4108" s="36">
        <v>122184000</v>
      </c>
      <c r="O4108" s="37">
        <v>5.5100000000000003E-2</v>
      </c>
      <c r="P4108" s="37">
        <v>1.77E-2</v>
      </c>
      <c r="Q4108" s="37">
        <v>6.1699999999999998E-2</v>
      </c>
      <c r="R4108" s="37">
        <v>7.6600000000000001E-2</v>
      </c>
      <c r="S4108" s="37">
        <v>0.12709999999999999</v>
      </c>
      <c r="T4108" s="37"/>
      <c r="U4108" s="37"/>
      <c r="V4108" s="37"/>
      <c r="W4108" s="37"/>
      <c r="X4108" s="37"/>
      <c r="Z4108" s="4" t="str">
        <f t="shared" si="248"/>
        <v>NO</v>
      </c>
      <c r="AA4108" s="4" t="str">
        <f t="shared" si="248"/>
        <v>NO</v>
      </c>
      <c r="AB4108" s="4" t="str">
        <f t="shared" si="248"/>
        <v>NO</v>
      </c>
      <c r="AD4108" s="4">
        <f t="shared" si="249"/>
        <v>0</v>
      </c>
    </row>
    <row r="4109" spans="1:30" ht="14.4" customHeight="1" x14ac:dyDescent="0.35">
      <c r="A4109" s="34">
        <v>4125</v>
      </c>
      <c r="B4109" s="1" t="s">
        <v>12109</v>
      </c>
      <c r="C4109" s="1" t="s">
        <v>29015</v>
      </c>
      <c r="D4109" s="1"/>
      <c r="E4109" s="1" t="s">
        <v>29008</v>
      </c>
      <c r="F4109" s="1" t="s">
        <v>29262</v>
      </c>
      <c r="G4109" s="35" t="s">
        <v>12110</v>
      </c>
      <c r="H4109" s="35" t="s">
        <v>12111</v>
      </c>
      <c r="I4109" s="35" t="s">
        <v>29</v>
      </c>
      <c r="J4109" s="36">
        <v>52503000</v>
      </c>
      <c r="K4109" s="36">
        <v>71199000</v>
      </c>
      <c r="L4109" s="36">
        <v>86425000</v>
      </c>
      <c r="M4109" s="36">
        <v>106000000</v>
      </c>
      <c r="N4109" s="36">
        <v>122155000</v>
      </c>
      <c r="O4109" s="37">
        <v>0.4335</v>
      </c>
      <c r="P4109" s="37">
        <v>9.7500000000000003E-2</v>
      </c>
      <c r="Q4109" s="37">
        <v>7.85E-2</v>
      </c>
      <c r="R4109" s="37">
        <v>8.4900000000000003E-2</v>
      </c>
      <c r="S4109" s="37">
        <v>4.4299999999999999E-2</v>
      </c>
      <c r="T4109" s="37">
        <v>0.41899999999999998</v>
      </c>
      <c r="U4109" s="37">
        <v>8.7400000000000005E-2</v>
      </c>
      <c r="V4109" s="37">
        <v>6.7799999999999999E-2</v>
      </c>
      <c r="W4109" s="37">
        <v>7.2499999999999995E-2</v>
      </c>
      <c r="X4109" s="37">
        <v>3.5299999999999998E-2</v>
      </c>
      <c r="Z4109" s="4" t="str">
        <f t="shared" si="248"/>
        <v>NO</v>
      </c>
      <c r="AA4109" s="4" t="str">
        <f t="shared" si="248"/>
        <v>NO</v>
      </c>
      <c r="AB4109" s="4" t="str">
        <f t="shared" si="248"/>
        <v>NO</v>
      </c>
      <c r="AD4109" s="4">
        <f t="shared" si="249"/>
        <v>0</v>
      </c>
    </row>
    <row r="4110" spans="1:30" ht="14.4" customHeight="1" x14ac:dyDescent="0.35">
      <c r="A4110" s="34">
        <v>4126</v>
      </c>
      <c r="B4110" s="1" t="s">
        <v>12112</v>
      </c>
      <c r="C4110" s="1"/>
      <c r="D4110" s="1"/>
      <c r="E4110" s="1"/>
      <c r="F4110" s="1" t="s">
        <v>29262</v>
      </c>
      <c r="G4110" s="35" t="s">
        <v>12113</v>
      </c>
      <c r="H4110" s="35" t="s">
        <v>12114</v>
      </c>
      <c r="I4110" s="35" t="s">
        <v>33</v>
      </c>
      <c r="J4110" s="36">
        <v>83066000</v>
      </c>
      <c r="K4110" s="36">
        <v>76306000</v>
      </c>
      <c r="L4110" s="36">
        <v>86840000</v>
      </c>
      <c r="M4110" s="36">
        <v>106182000</v>
      </c>
      <c r="N4110" s="36">
        <v>122151000</v>
      </c>
      <c r="O4110" s="37">
        <v>-4.8899999999999999E-2</v>
      </c>
      <c r="P4110" s="37">
        <v>5.0500000000000003E-2</v>
      </c>
      <c r="Q4110" s="37">
        <v>2.1299999999999999E-2</v>
      </c>
      <c r="R4110" s="37">
        <v>5.5899999999999998E-2</v>
      </c>
      <c r="S4110" s="37">
        <v>5.5100000000000003E-2</v>
      </c>
      <c r="T4110" s="37"/>
      <c r="U4110" s="37">
        <v>-4.0000000000000001E-3</v>
      </c>
      <c r="V4110" s="37">
        <v>-3.5999999999999999E-3</v>
      </c>
      <c r="W4110" s="37">
        <v>-5.8999999999999999E-3</v>
      </c>
      <c r="X4110" s="37">
        <v>-1E-3</v>
      </c>
      <c r="Z4110" s="4" t="str">
        <f t="shared" si="248"/>
        <v>NO</v>
      </c>
      <c r="AA4110" s="4" t="str">
        <f t="shared" si="248"/>
        <v>NO</v>
      </c>
      <c r="AB4110" s="4" t="str">
        <f t="shared" si="248"/>
        <v>NO</v>
      </c>
      <c r="AD4110" s="4">
        <f t="shared" si="249"/>
        <v>0</v>
      </c>
    </row>
    <row r="4111" spans="1:30" ht="14.4" customHeight="1" x14ac:dyDescent="0.35">
      <c r="A4111" s="34">
        <v>4128</v>
      </c>
      <c r="B4111" s="1" t="s">
        <v>1967</v>
      </c>
      <c r="C4111" s="1"/>
      <c r="D4111" s="1"/>
      <c r="E4111" s="1"/>
      <c r="F4111" s="1" t="s">
        <v>29262</v>
      </c>
      <c r="G4111" s="35" t="s">
        <v>12118</v>
      </c>
      <c r="H4111" s="35" t="s">
        <v>12119</v>
      </c>
      <c r="I4111" s="35" t="s">
        <v>23</v>
      </c>
      <c r="J4111" s="36">
        <v>91692000</v>
      </c>
      <c r="K4111" s="36">
        <v>93608000</v>
      </c>
      <c r="L4111" s="36">
        <v>111898000</v>
      </c>
      <c r="M4111" s="36">
        <v>123550000</v>
      </c>
      <c r="N4111" s="36">
        <v>122106000</v>
      </c>
      <c r="O4111" s="37">
        <v>3.5000000000000001E-3</v>
      </c>
      <c r="P4111" s="37">
        <v>-4.58E-2</v>
      </c>
      <c r="Q4111" s="37">
        <v>8.14E-2</v>
      </c>
      <c r="R4111" s="37">
        <v>9.5999999999999992E-3</v>
      </c>
      <c r="S4111" s="37">
        <v>-2.1999999999999999E-2</v>
      </c>
      <c r="T4111" s="37">
        <v>-6.1999999999999998E-3</v>
      </c>
      <c r="U4111" s="37">
        <v>-9.9000000000000008E-3</v>
      </c>
      <c r="V4111" s="37">
        <v>-1.44E-2</v>
      </c>
      <c r="W4111" s="37">
        <v>-2.86E-2</v>
      </c>
      <c r="X4111" s="37">
        <v>-3.4299999999999997E-2</v>
      </c>
      <c r="Z4111" s="4" t="str">
        <f t="shared" si="248"/>
        <v>NO</v>
      </c>
      <c r="AA4111" s="4" t="str">
        <f t="shared" si="248"/>
        <v>NO</v>
      </c>
      <c r="AB4111" s="4" t="str">
        <f t="shared" si="248"/>
        <v>NO</v>
      </c>
      <c r="AD4111" s="4">
        <f t="shared" si="249"/>
        <v>0</v>
      </c>
    </row>
    <row r="4112" spans="1:30" ht="27.65" customHeight="1" x14ac:dyDescent="0.35">
      <c r="A4112" s="34">
        <v>4127</v>
      </c>
      <c r="B4112" s="1" t="s">
        <v>12115</v>
      </c>
      <c r="C4112" s="1" t="s">
        <v>29015</v>
      </c>
      <c r="D4112" s="1"/>
      <c r="E4112" s="1" t="s">
        <v>29008</v>
      </c>
      <c r="F4112" s="1" t="s">
        <v>29262</v>
      </c>
      <c r="G4112" s="35" t="s">
        <v>12116</v>
      </c>
      <c r="H4112" s="35" t="s">
        <v>12117</v>
      </c>
      <c r="I4112" s="35" t="s">
        <v>29</v>
      </c>
      <c r="J4112" s="36">
        <v>48678000</v>
      </c>
      <c r="K4112" s="36">
        <v>64363000</v>
      </c>
      <c r="L4112" s="36">
        <v>72641000</v>
      </c>
      <c r="M4112" s="36">
        <v>102703000</v>
      </c>
      <c r="N4112" s="36">
        <v>122106000</v>
      </c>
      <c r="O4112" s="37">
        <v>0.23830000000000001</v>
      </c>
      <c r="P4112" s="37">
        <v>0.23180000000000001</v>
      </c>
      <c r="Q4112" s="37">
        <v>0.15970000000000001</v>
      </c>
      <c r="R4112" s="37">
        <v>0.23910000000000001</v>
      </c>
      <c r="S4112" s="37">
        <v>0.16350000000000001</v>
      </c>
      <c r="T4112" s="37"/>
      <c r="U4112" s="37"/>
      <c r="V4112" s="37"/>
      <c r="W4112" s="37"/>
      <c r="X4112" s="37"/>
      <c r="Z4112" s="4" t="str">
        <f t="shared" si="248"/>
        <v>NO</v>
      </c>
      <c r="AA4112" s="4" t="str">
        <f t="shared" si="248"/>
        <v>YES</v>
      </c>
      <c r="AB4112" s="4" t="str">
        <f t="shared" si="248"/>
        <v>NO</v>
      </c>
      <c r="AD4112" s="4">
        <f t="shared" si="249"/>
        <v>1</v>
      </c>
    </row>
    <row r="4113" spans="1:30" ht="14.4" customHeight="1" x14ac:dyDescent="0.35">
      <c r="A4113" s="34">
        <v>4129</v>
      </c>
      <c r="B4113" s="1" t="s">
        <v>12120</v>
      </c>
      <c r="C4113" s="1" t="s">
        <v>28702</v>
      </c>
      <c r="D4113" s="1"/>
      <c r="E4113" s="1"/>
      <c r="F4113" s="1" t="s">
        <v>29262</v>
      </c>
      <c r="G4113" s="35" t="s">
        <v>12121</v>
      </c>
      <c r="H4113" s="35" t="s">
        <v>12122</v>
      </c>
      <c r="I4113" s="35" t="s">
        <v>87</v>
      </c>
      <c r="J4113" s="36">
        <v>149512000</v>
      </c>
      <c r="K4113" s="36">
        <v>147350000</v>
      </c>
      <c r="L4113" s="36">
        <v>149102000</v>
      </c>
      <c r="M4113" s="36">
        <v>235498000</v>
      </c>
      <c r="N4113" s="36">
        <v>122094000</v>
      </c>
      <c r="O4113" s="37">
        <v>0.36580000000000001</v>
      </c>
      <c r="P4113" s="37">
        <v>0.23499999999999999</v>
      </c>
      <c r="Q4113" s="37">
        <v>0.12659999999999999</v>
      </c>
      <c r="R4113" s="37">
        <v>0.75160000000000005</v>
      </c>
      <c r="S4113" s="37">
        <v>0.61419999999999997</v>
      </c>
      <c r="T4113" s="37">
        <v>0.40960000000000002</v>
      </c>
      <c r="U4113" s="37">
        <v>0.22889999999999999</v>
      </c>
      <c r="V4113" s="37">
        <v>0.12379999999999999</v>
      </c>
      <c r="W4113" s="37">
        <v>0.75119999999999998</v>
      </c>
      <c r="X4113" s="37">
        <v>0.6129</v>
      </c>
      <c r="Z4113" s="4" t="str">
        <f t="shared" si="248"/>
        <v>NO</v>
      </c>
      <c r="AA4113" s="4" t="str">
        <f t="shared" si="248"/>
        <v>YES</v>
      </c>
      <c r="AB4113" s="4" t="str">
        <f t="shared" si="248"/>
        <v>YES</v>
      </c>
      <c r="AD4113" s="4">
        <f t="shared" si="249"/>
        <v>2</v>
      </c>
    </row>
    <row r="4114" spans="1:30" ht="14.4" customHeight="1" x14ac:dyDescent="0.35">
      <c r="A4114" s="34">
        <v>4130</v>
      </c>
      <c r="B4114" s="1" t="s">
        <v>12123</v>
      </c>
      <c r="C4114" s="1"/>
      <c r="D4114" s="1"/>
      <c r="E4114" s="1"/>
      <c r="F4114" s="1" t="s">
        <v>29262</v>
      </c>
      <c r="G4114" s="35" t="s">
        <v>12124</v>
      </c>
      <c r="H4114" s="35" t="s">
        <v>12125</v>
      </c>
      <c r="I4114" s="35" t="s">
        <v>23</v>
      </c>
      <c r="J4114" s="36">
        <v>8576000</v>
      </c>
      <c r="K4114" s="36">
        <v>38928000</v>
      </c>
      <c r="L4114" s="36">
        <v>67121000</v>
      </c>
      <c r="M4114" s="36">
        <v>88155000</v>
      </c>
      <c r="N4114" s="36">
        <v>121952000</v>
      </c>
      <c r="O4114" s="37">
        <v>-2.7235999999999998</v>
      </c>
      <c r="P4114" s="37">
        <v>-3.44E-2</v>
      </c>
      <c r="Q4114" s="37">
        <v>0.35349999999999998</v>
      </c>
      <c r="R4114" s="37">
        <v>0.3513</v>
      </c>
      <c r="S4114" s="37">
        <v>6.9099999999999995E-2</v>
      </c>
      <c r="T4114" s="37"/>
      <c r="U4114" s="37"/>
      <c r="V4114" s="37"/>
      <c r="W4114" s="37"/>
      <c r="X4114" s="37"/>
      <c r="Z4114" s="4" t="str">
        <f t="shared" si="248"/>
        <v>YES</v>
      </c>
      <c r="AA4114" s="4" t="str">
        <f t="shared" si="248"/>
        <v>YES</v>
      </c>
      <c r="AB4114" s="4" t="str">
        <f t="shared" si="248"/>
        <v>NO</v>
      </c>
      <c r="AD4114" s="4">
        <f t="shared" si="249"/>
        <v>2</v>
      </c>
    </row>
    <row r="4115" spans="1:30" ht="14.4" customHeight="1" x14ac:dyDescent="0.35">
      <c r="A4115" s="34">
        <v>4131</v>
      </c>
      <c r="B4115" s="1" t="s">
        <v>12126</v>
      </c>
      <c r="C4115" s="1"/>
      <c r="D4115" s="1"/>
      <c r="E4115" s="1"/>
      <c r="F4115" s="1" t="s">
        <v>29262</v>
      </c>
      <c r="G4115" s="35" t="s">
        <v>12127</v>
      </c>
      <c r="H4115" s="35" t="s">
        <v>12128</v>
      </c>
      <c r="I4115" s="35" t="s">
        <v>33</v>
      </c>
      <c r="J4115" s="36">
        <v>58690000</v>
      </c>
      <c r="K4115" s="36">
        <v>67342000</v>
      </c>
      <c r="L4115" s="36">
        <v>83389000</v>
      </c>
      <c r="M4115" s="36">
        <v>105024000</v>
      </c>
      <c r="N4115" s="36">
        <v>121902000</v>
      </c>
      <c r="O4115" s="37">
        <v>9.0700000000000003E-2</v>
      </c>
      <c r="P4115" s="37">
        <v>0.14929999999999999</v>
      </c>
      <c r="Q4115" s="37">
        <v>0.20330000000000001</v>
      </c>
      <c r="R4115" s="37">
        <v>0.25619999999999998</v>
      </c>
      <c r="S4115" s="37">
        <v>0.24399999999999999</v>
      </c>
      <c r="T4115" s="37"/>
      <c r="U4115" s="37"/>
      <c r="V4115" s="37"/>
      <c r="W4115" s="37"/>
      <c r="X4115" s="37"/>
      <c r="Z4115" s="4" t="str">
        <f t="shared" si="248"/>
        <v>YES</v>
      </c>
      <c r="AA4115" s="4" t="str">
        <f t="shared" si="248"/>
        <v>YES</v>
      </c>
      <c r="AB4115" s="4" t="str">
        <f t="shared" si="248"/>
        <v>YES</v>
      </c>
      <c r="AD4115" s="4">
        <f t="shared" si="249"/>
        <v>3</v>
      </c>
    </row>
    <row r="4116" spans="1:30" ht="14.4" customHeight="1" x14ac:dyDescent="0.35">
      <c r="A4116" s="34">
        <v>4132</v>
      </c>
      <c r="B4116" s="1" t="s">
        <v>12129</v>
      </c>
      <c r="C4116" s="1" t="s">
        <v>29015</v>
      </c>
      <c r="D4116" s="1"/>
      <c r="E4116" s="1" t="s">
        <v>29008</v>
      </c>
      <c r="F4116" s="1" t="s">
        <v>29262</v>
      </c>
      <c r="G4116" s="35" t="s">
        <v>12130</v>
      </c>
      <c r="H4116" s="35" t="s">
        <v>12131</v>
      </c>
      <c r="I4116" s="35" t="s">
        <v>29</v>
      </c>
      <c r="J4116" s="36">
        <v>71402000</v>
      </c>
      <c r="K4116" s="36">
        <v>85839000</v>
      </c>
      <c r="L4116" s="36">
        <v>105753000</v>
      </c>
      <c r="M4116" s="36">
        <v>117070000</v>
      </c>
      <c r="N4116" s="36">
        <v>121890000</v>
      </c>
      <c r="O4116" s="37">
        <v>6.9099999999999995E-2</v>
      </c>
      <c r="P4116" s="37">
        <v>0.2457</v>
      </c>
      <c r="Q4116" s="37">
        <v>3.9899999999999998E-2</v>
      </c>
      <c r="R4116" s="37">
        <v>2.8299999999999999E-2</v>
      </c>
      <c r="S4116" s="37">
        <v>2.1700000000000001E-2</v>
      </c>
      <c r="T4116" s="37">
        <v>-1.8E-3</v>
      </c>
      <c r="U4116" s="37">
        <v>-1E-3</v>
      </c>
      <c r="V4116" s="37">
        <v>-1E-4</v>
      </c>
      <c r="W4116" s="37"/>
      <c r="X4116" s="37"/>
      <c r="Z4116" s="4" t="str">
        <f t="shared" si="248"/>
        <v>NO</v>
      </c>
      <c r="AA4116" s="4" t="str">
        <f t="shared" si="248"/>
        <v>NO</v>
      </c>
      <c r="AB4116" s="4" t="str">
        <f t="shared" si="248"/>
        <v>NO</v>
      </c>
      <c r="AD4116" s="4">
        <f t="shared" si="249"/>
        <v>0</v>
      </c>
    </row>
    <row r="4117" spans="1:30" ht="27.65" customHeight="1" x14ac:dyDescent="0.35">
      <c r="A4117" s="34">
        <v>4133</v>
      </c>
      <c r="B4117" s="1" t="s">
        <v>12132</v>
      </c>
      <c r="C4117" s="1"/>
      <c r="D4117" s="1"/>
      <c r="E4117" s="1"/>
      <c r="F4117" s="1" t="s">
        <v>29262</v>
      </c>
      <c r="G4117" s="35" t="s">
        <v>12133</v>
      </c>
      <c r="H4117" s="35" t="s">
        <v>12134</v>
      </c>
      <c r="I4117" s="35" t="s">
        <v>23</v>
      </c>
      <c r="J4117" s="36">
        <v>28131000</v>
      </c>
      <c r="K4117" s="36">
        <v>40073000</v>
      </c>
      <c r="L4117" s="36">
        <v>58567000</v>
      </c>
      <c r="M4117" s="36">
        <v>84095000</v>
      </c>
      <c r="N4117" s="36">
        <v>121854000</v>
      </c>
      <c r="O4117" s="37">
        <v>7.3200000000000001E-2</v>
      </c>
      <c r="P4117" s="37">
        <v>0.12089999999999999</v>
      </c>
      <c r="Q4117" s="37">
        <v>0.24809999999999999</v>
      </c>
      <c r="R4117" s="37">
        <v>0.20949999999999999</v>
      </c>
      <c r="S4117" s="37">
        <v>5.0200000000000002E-2</v>
      </c>
      <c r="T4117" s="37"/>
      <c r="U4117" s="37"/>
      <c r="V4117" s="37"/>
      <c r="W4117" s="37"/>
      <c r="X4117" s="37">
        <v>-1.6000000000000001E-3</v>
      </c>
      <c r="Z4117" s="4" t="str">
        <f t="shared" si="248"/>
        <v>YES</v>
      </c>
      <c r="AA4117" s="4" t="str">
        <f t="shared" si="248"/>
        <v>YES</v>
      </c>
      <c r="AB4117" s="4" t="str">
        <f t="shared" si="248"/>
        <v>NO</v>
      </c>
      <c r="AD4117" s="4">
        <f t="shared" si="249"/>
        <v>2</v>
      </c>
    </row>
    <row r="4118" spans="1:30" ht="39.5" x14ac:dyDescent="0.35">
      <c r="A4118" s="34">
        <v>4134</v>
      </c>
      <c r="B4118" s="1" t="s">
        <v>12135</v>
      </c>
      <c r="C4118" s="1"/>
      <c r="D4118" s="1"/>
      <c r="E4118" s="1"/>
      <c r="F4118" s="1" t="s">
        <v>29262</v>
      </c>
      <c r="G4118" s="35" t="s">
        <v>12136</v>
      </c>
      <c r="H4118" s="35" t="s">
        <v>12137</v>
      </c>
      <c r="I4118" s="35" t="s">
        <v>43</v>
      </c>
      <c r="J4118" s="36">
        <v>82302000</v>
      </c>
      <c r="K4118" s="36">
        <v>77856000</v>
      </c>
      <c r="L4118" s="36">
        <v>89266000</v>
      </c>
      <c r="M4118" s="36">
        <v>100380000</v>
      </c>
      <c r="N4118" s="36">
        <v>121821000</v>
      </c>
      <c r="O4118" s="37">
        <v>-0.1182</v>
      </c>
      <c r="P4118" s="37">
        <v>-0.1673</v>
      </c>
      <c r="Q4118" s="37">
        <v>0.14929999999999999</v>
      </c>
      <c r="R4118" s="37">
        <v>0.1171</v>
      </c>
      <c r="S4118" s="37">
        <v>-1.7500000000000002E-2</v>
      </c>
      <c r="T4118" s="37">
        <v>-9.2999999999999992E-3</v>
      </c>
      <c r="U4118" s="37">
        <v>-1.0699999999999999E-2</v>
      </c>
      <c r="V4118" s="37">
        <v>-1.4E-3</v>
      </c>
      <c r="W4118" s="37"/>
      <c r="X4118" s="37"/>
      <c r="Z4118" s="4" t="str">
        <f t="shared" si="248"/>
        <v>NO</v>
      </c>
      <c r="AA4118" s="4" t="str">
        <f t="shared" si="248"/>
        <v>NO</v>
      </c>
      <c r="AB4118" s="4" t="str">
        <f t="shared" si="248"/>
        <v>NO</v>
      </c>
      <c r="AD4118" s="4">
        <f t="shared" si="249"/>
        <v>0</v>
      </c>
    </row>
    <row r="4119" spans="1:30" ht="27.65" customHeight="1" x14ac:dyDescent="0.35">
      <c r="A4119" s="34">
        <v>4135</v>
      </c>
      <c r="B4119" s="1" t="s">
        <v>12138</v>
      </c>
      <c r="C4119" s="1" t="s">
        <v>29015</v>
      </c>
      <c r="D4119" s="1"/>
      <c r="E4119" s="1" t="s">
        <v>29008</v>
      </c>
      <c r="F4119" s="1" t="s">
        <v>29262</v>
      </c>
      <c r="G4119" s="35" t="s">
        <v>12139</v>
      </c>
      <c r="H4119" s="35" t="s">
        <v>12140</v>
      </c>
      <c r="I4119" s="35" t="s">
        <v>29</v>
      </c>
      <c r="J4119" s="36">
        <v>43965000</v>
      </c>
      <c r="K4119" s="36">
        <v>60624000</v>
      </c>
      <c r="L4119" s="36">
        <v>73602000</v>
      </c>
      <c r="M4119" s="36">
        <v>104781000</v>
      </c>
      <c r="N4119" s="36">
        <v>121810000</v>
      </c>
      <c r="O4119" s="37">
        <v>0.42909999999999998</v>
      </c>
      <c r="P4119" s="37">
        <v>0.41549999999999998</v>
      </c>
      <c r="Q4119" s="37">
        <v>0.43880000000000002</v>
      </c>
      <c r="R4119" s="37">
        <v>0.2356</v>
      </c>
      <c r="S4119" s="37">
        <v>0.50870000000000004</v>
      </c>
      <c r="T4119" s="37"/>
      <c r="U4119" s="37"/>
      <c r="V4119" s="37"/>
      <c r="W4119" s="37"/>
      <c r="X4119" s="37"/>
      <c r="Z4119" s="4" t="str">
        <f t="shared" si="248"/>
        <v>YES</v>
      </c>
      <c r="AA4119" s="4" t="str">
        <f t="shared" si="248"/>
        <v>YES</v>
      </c>
      <c r="AB4119" s="4" t="str">
        <f t="shared" si="248"/>
        <v>YES</v>
      </c>
      <c r="AD4119" s="4">
        <f t="shared" si="249"/>
        <v>3</v>
      </c>
    </row>
    <row r="4120" spans="1:30" ht="14.4" customHeight="1" x14ac:dyDescent="0.35">
      <c r="A4120" s="34">
        <v>4136</v>
      </c>
      <c r="B4120" s="1" t="s">
        <v>12141</v>
      </c>
      <c r="C4120" s="1"/>
      <c r="D4120" s="1"/>
      <c r="E4120" s="1"/>
      <c r="F4120" s="1" t="s">
        <v>29262</v>
      </c>
      <c r="G4120" s="35" t="s">
        <v>12142</v>
      </c>
      <c r="H4120" s="35" t="s">
        <v>12143</v>
      </c>
      <c r="I4120" s="35" t="s">
        <v>33</v>
      </c>
      <c r="J4120" s="36">
        <v>46269000</v>
      </c>
      <c r="K4120" s="36">
        <v>47088000</v>
      </c>
      <c r="L4120" s="36">
        <v>66180000</v>
      </c>
      <c r="M4120" s="36">
        <v>91361000</v>
      </c>
      <c r="N4120" s="36">
        <v>121729000</v>
      </c>
      <c r="O4120" s="37">
        <v>0.1203</v>
      </c>
      <c r="P4120" s="37">
        <v>3.6400000000000002E-2</v>
      </c>
      <c r="Q4120" s="37">
        <v>0.2029</v>
      </c>
      <c r="R4120" s="37">
        <v>0.26619999999999999</v>
      </c>
      <c r="S4120" s="37">
        <v>1.6341000000000001</v>
      </c>
      <c r="T4120" s="37"/>
      <c r="U4120" s="37"/>
      <c r="V4120" s="37"/>
      <c r="W4120" s="37"/>
      <c r="X4120" s="37"/>
      <c r="Z4120" s="4" t="str">
        <f t="shared" si="248"/>
        <v>YES</v>
      </c>
      <c r="AA4120" s="4" t="str">
        <f t="shared" si="248"/>
        <v>YES</v>
      </c>
      <c r="AB4120" s="4" t="str">
        <f t="shared" si="248"/>
        <v>YES</v>
      </c>
      <c r="AD4120" s="4">
        <f t="shared" si="249"/>
        <v>3</v>
      </c>
    </row>
    <row r="4121" spans="1:30" ht="14.4" customHeight="1" x14ac:dyDescent="0.35">
      <c r="A4121" s="34">
        <v>4137</v>
      </c>
      <c r="B4121" s="1" t="s">
        <v>12144</v>
      </c>
      <c r="C4121" s="1"/>
      <c r="D4121" s="1"/>
      <c r="E4121" s="1"/>
      <c r="F4121" s="1" t="s">
        <v>29262</v>
      </c>
      <c r="G4121" s="35" t="s">
        <v>12145</v>
      </c>
      <c r="H4121" s="35" t="s">
        <v>12146</v>
      </c>
      <c r="I4121" s="35" t="s">
        <v>36</v>
      </c>
      <c r="J4121" s="36"/>
      <c r="K4121" s="36">
        <v>9961000</v>
      </c>
      <c r="L4121" s="36">
        <v>47108000</v>
      </c>
      <c r="M4121" s="36">
        <v>122095000</v>
      </c>
      <c r="N4121" s="36">
        <v>121712000</v>
      </c>
      <c r="O4121" s="37"/>
      <c r="P4121" s="37">
        <v>-0.33210000000000001</v>
      </c>
      <c r="Q4121" s="37">
        <v>0.1043</v>
      </c>
      <c r="R4121" s="37">
        <v>0.1069</v>
      </c>
      <c r="S4121" s="37">
        <v>0.38369999999999999</v>
      </c>
      <c r="T4121" s="37"/>
      <c r="U4121" s="37"/>
      <c r="V4121" s="37"/>
      <c r="W4121" s="37"/>
      <c r="X4121" s="37"/>
      <c r="Z4121" s="4" t="str">
        <f t="shared" si="248"/>
        <v>NO</v>
      </c>
      <c r="AA4121" s="4" t="str">
        <f t="shared" si="248"/>
        <v>NO</v>
      </c>
      <c r="AB4121" s="4" t="str">
        <f t="shared" si="248"/>
        <v>YES</v>
      </c>
      <c r="AD4121" s="4">
        <f t="shared" si="249"/>
        <v>1</v>
      </c>
    </row>
    <row r="4122" spans="1:30" ht="27.65" customHeight="1" x14ac:dyDescent="0.35">
      <c r="A4122" s="34">
        <v>4138</v>
      </c>
      <c r="B4122" s="1" t="s">
        <v>12147</v>
      </c>
      <c r="C4122" s="1" t="s">
        <v>29015</v>
      </c>
      <c r="D4122" s="1"/>
      <c r="E4122" s="1" t="s">
        <v>29008</v>
      </c>
      <c r="F4122" s="1" t="s">
        <v>29262</v>
      </c>
      <c r="G4122" s="35" t="s">
        <v>12148</v>
      </c>
      <c r="H4122" s="35" t="s">
        <v>12149</v>
      </c>
      <c r="I4122" s="35" t="s">
        <v>29</v>
      </c>
      <c r="J4122" s="36">
        <v>6025000</v>
      </c>
      <c r="K4122" s="36">
        <v>56579000</v>
      </c>
      <c r="L4122" s="36">
        <v>61080000</v>
      </c>
      <c r="M4122" s="36">
        <v>82325000</v>
      </c>
      <c r="N4122" s="36">
        <v>121709000</v>
      </c>
      <c r="O4122" s="37">
        <v>-0.15</v>
      </c>
      <c r="P4122" s="37">
        <v>0.41410000000000002</v>
      </c>
      <c r="Q4122" s="37">
        <v>0.25740000000000002</v>
      </c>
      <c r="R4122" s="37">
        <v>0.35460000000000003</v>
      </c>
      <c r="S4122" s="37">
        <v>0.39560000000000001</v>
      </c>
      <c r="T4122" s="37"/>
      <c r="U4122" s="37"/>
      <c r="V4122" s="37"/>
      <c r="W4122" s="37"/>
      <c r="X4122" s="37"/>
      <c r="Z4122" s="4" t="str">
        <f t="shared" si="248"/>
        <v>YES</v>
      </c>
      <c r="AA4122" s="4" t="str">
        <f t="shared" si="248"/>
        <v>YES</v>
      </c>
      <c r="AB4122" s="4" t="str">
        <f t="shared" si="248"/>
        <v>YES</v>
      </c>
      <c r="AD4122" s="4">
        <f t="shared" si="249"/>
        <v>3</v>
      </c>
    </row>
    <row r="4123" spans="1:30" ht="41.4" customHeight="1" x14ac:dyDescent="0.35">
      <c r="A4123" s="34">
        <v>4139</v>
      </c>
      <c r="B4123" s="1" t="s">
        <v>12150</v>
      </c>
      <c r="C4123" s="1"/>
      <c r="D4123" s="1"/>
      <c r="E4123" s="1"/>
      <c r="F4123" s="1" t="s">
        <v>29262</v>
      </c>
      <c r="G4123" s="35" t="s">
        <v>12151</v>
      </c>
      <c r="H4123" s="35" t="s">
        <v>12152</v>
      </c>
      <c r="I4123" s="35" t="s">
        <v>23</v>
      </c>
      <c r="J4123" s="36">
        <v>40328000</v>
      </c>
      <c r="K4123" s="36">
        <v>42824000</v>
      </c>
      <c r="L4123" s="36">
        <v>63924000</v>
      </c>
      <c r="M4123" s="36">
        <v>86430000</v>
      </c>
      <c r="N4123" s="36">
        <v>121641000</v>
      </c>
      <c r="O4123" s="37">
        <v>-0.14660000000000001</v>
      </c>
      <c r="P4123" s="37">
        <v>-0.21659999999999999</v>
      </c>
      <c r="Q4123" s="37">
        <v>7.2400000000000006E-2</v>
      </c>
      <c r="R4123" s="37">
        <v>9.4100000000000003E-2</v>
      </c>
      <c r="S4123" s="37">
        <v>2.4E-2</v>
      </c>
      <c r="T4123" s="37"/>
      <c r="U4123" s="37"/>
      <c r="V4123" s="37"/>
      <c r="W4123" s="37"/>
      <c r="X4123" s="37"/>
      <c r="Z4123" s="4" t="str">
        <f t="shared" si="248"/>
        <v>NO</v>
      </c>
      <c r="AA4123" s="4" t="str">
        <f t="shared" si="248"/>
        <v>NO</v>
      </c>
      <c r="AB4123" s="4" t="str">
        <f t="shared" si="248"/>
        <v>NO</v>
      </c>
      <c r="AD4123" s="4">
        <f t="shared" si="249"/>
        <v>0</v>
      </c>
    </row>
    <row r="4124" spans="1:30" ht="14.4" customHeight="1" x14ac:dyDescent="0.35">
      <c r="A4124" s="34">
        <v>4140</v>
      </c>
      <c r="B4124" s="1" t="s">
        <v>12153</v>
      </c>
      <c r="C4124" s="1"/>
      <c r="D4124" s="1"/>
      <c r="E4124" s="1"/>
      <c r="F4124" s="1" t="s">
        <v>29262</v>
      </c>
      <c r="G4124" s="35" t="s">
        <v>12154</v>
      </c>
      <c r="H4124" s="35" t="s">
        <v>12155</v>
      </c>
      <c r="I4124" s="35" t="s">
        <v>33</v>
      </c>
      <c r="J4124" s="36">
        <v>98209000</v>
      </c>
      <c r="K4124" s="36">
        <v>99261000</v>
      </c>
      <c r="L4124" s="36">
        <v>110639000</v>
      </c>
      <c r="M4124" s="36">
        <v>113660000</v>
      </c>
      <c r="N4124" s="36">
        <v>121634000</v>
      </c>
      <c r="O4124" s="37">
        <v>0.313</v>
      </c>
      <c r="P4124" s="37">
        <v>0.25580000000000003</v>
      </c>
      <c r="Q4124" s="37">
        <v>0.25430000000000003</v>
      </c>
      <c r="R4124" s="37">
        <v>0.19489999999999999</v>
      </c>
      <c r="S4124" s="37">
        <v>0.11550000000000001</v>
      </c>
      <c r="T4124" s="37">
        <v>0.27839999999999998</v>
      </c>
      <c r="U4124" s="37">
        <v>0.221</v>
      </c>
      <c r="V4124" s="37">
        <v>0.1231</v>
      </c>
      <c r="W4124" s="37">
        <v>8.2000000000000003E-2</v>
      </c>
      <c r="X4124" s="37">
        <v>-4.6600000000000003E-2</v>
      </c>
      <c r="Z4124" s="4" t="str">
        <f t="shared" si="248"/>
        <v>YES</v>
      </c>
      <c r="AA4124" s="4" t="str">
        <f t="shared" si="248"/>
        <v>NO</v>
      </c>
      <c r="AB4124" s="4" t="str">
        <f t="shared" si="248"/>
        <v>NO</v>
      </c>
      <c r="AD4124" s="4">
        <f t="shared" si="249"/>
        <v>1</v>
      </c>
    </row>
    <row r="4125" spans="1:30" ht="14.4" customHeight="1" x14ac:dyDescent="0.35">
      <c r="A4125" s="34">
        <v>4141</v>
      </c>
      <c r="B4125" s="1" t="s">
        <v>12156</v>
      </c>
      <c r="C4125" s="1"/>
      <c r="D4125" s="1"/>
      <c r="E4125" s="1"/>
      <c r="F4125" s="1" t="s">
        <v>29262</v>
      </c>
      <c r="G4125" s="35" t="s">
        <v>12157</v>
      </c>
      <c r="H4125" s="35" t="s">
        <v>12158</v>
      </c>
      <c r="I4125" s="35" t="s">
        <v>23</v>
      </c>
      <c r="J4125" s="36">
        <v>43933000</v>
      </c>
      <c r="K4125" s="36">
        <v>68428000</v>
      </c>
      <c r="L4125" s="36">
        <v>87923000</v>
      </c>
      <c r="M4125" s="36">
        <v>105077000</v>
      </c>
      <c r="N4125" s="36">
        <v>121632000</v>
      </c>
      <c r="O4125" s="37">
        <v>0.2026</v>
      </c>
      <c r="P4125" s="37">
        <v>0.161</v>
      </c>
      <c r="Q4125" s="37">
        <v>0.2273</v>
      </c>
      <c r="R4125" s="37">
        <v>0.22420000000000001</v>
      </c>
      <c r="S4125" s="37">
        <v>0.12189999999999999</v>
      </c>
      <c r="T4125" s="37">
        <v>-2.06E-2</v>
      </c>
      <c r="U4125" s="37">
        <v>-9.2999999999999992E-3</v>
      </c>
      <c r="V4125" s="37">
        <v>-4.7999999999999996E-3</v>
      </c>
      <c r="W4125" s="37">
        <v>-2.76E-2</v>
      </c>
      <c r="X4125" s="37"/>
      <c r="Z4125" s="4" t="str">
        <f t="shared" si="248"/>
        <v>YES</v>
      </c>
      <c r="AA4125" s="4" t="str">
        <f t="shared" si="248"/>
        <v>YES</v>
      </c>
      <c r="AB4125" s="4" t="str">
        <f t="shared" si="248"/>
        <v>NO</v>
      </c>
      <c r="AD4125" s="4">
        <f t="shared" si="249"/>
        <v>2</v>
      </c>
    </row>
    <row r="4126" spans="1:30" ht="27.65" customHeight="1" x14ac:dyDescent="0.35">
      <c r="A4126" s="34">
        <v>4142</v>
      </c>
      <c r="B4126" s="1" t="s">
        <v>12159</v>
      </c>
      <c r="C4126" s="1"/>
      <c r="D4126" s="1"/>
      <c r="E4126" s="1"/>
      <c r="F4126" s="1" t="s">
        <v>29262</v>
      </c>
      <c r="G4126" s="35" t="s">
        <v>12160</v>
      </c>
      <c r="H4126" s="35" t="s">
        <v>12161</v>
      </c>
      <c r="I4126" s="35" t="s">
        <v>43</v>
      </c>
      <c r="J4126" s="36">
        <v>130405000</v>
      </c>
      <c r="K4126" s="36">
        <v>107148000</v>
      </c>
      <c r="L4126" s="36">
        <v>107881000</v>
      </c>
      <c r="M4126" s="36">
        <v>109026000</v>
      </c>
      <c r="N4126" s="36">
        <v>121626000</v>
      </c>
      <c r="O4126" s="37">
        <v>0.19800000000000001</v>
      </c>
      <c r="P4126" s="37">
        <v>1.26E-2</v>
      </c>
      <c r="Q4126" s="37">
        <v>0.223</v>
      </c>
      <c r="R4126" s="37">
        <v>0.1618</v>
      </c>
      <c r="S4126" s="37">
        <v>0.14169999999999999</v>
      </c>
      <c r="T4126" s="37">
        <v>0.1186</v>
      </c>
      <c r="U4126" s="37">
        <v>-1.78E-2</v>
      </c>
      <c r="V4126" s="37">
        <v>0.13969999999999999</v>
      </c>
      <c r="W4126" s="37">
        <v>8.8499999999999995E-2</v>
      </c>
      <c r="X4126" s="37">
        <v>0.1245</v>
      </c>
      <c r="Z4126" s="4" t="str">
        <f t="shared" si="248"/>
        <v>YES</v>
      </c>
      <c r="AA4126" s="4" t="str">
        <f t="shared" si="248"/>
        <v>NO</v>
      </c>
      <c r="AB4126" s="4" t="str">
        <f t="shared" si="248"/>
        <v>NO</v>
      </c>
      <c r="AD4126" s="4">
        <f t="shared" si="249"/>
        <v>1</v>
      </c>
    </row>
    <row r="4127" spans="1:30" ht="14.4" customHeight="1" x14ac:dyDescent="0.35">
      <c r="A4127" s="34">
        <v>4143</v>
      </c>
      <c r="B4127" s="1" t="s">
        <v>12162</v>
      </c>
      <c r="C4127" s="1" t="s">
        <v>28702</v>
      </c>
      <c r="D4127" s="1"/>
      <c r="E4127" s="1"/>
      <c r="F4127" s="1" t="s">
        <v>29262</v>
      </c>
      <c r="G4127" s="35" t="s">
        <v>12163</v>
      </c>
      <c r="H4127" s="35" t="s">
        <v>12164</v>
      </c>
      <c r="I4127" s="35" t="s">
        <v>87</v>
      </c>
      <c r="J4127" s="36">
        <v>53887000</v>
      </c>
      <c r="K4127" s="36">
        <v>73160000</v>
      </c>
      <c r="L4127" s="36">
        <v>85655000</v>
      </c>
      <c r="M4127" s="36">
        <v>97316000</v>
      </c>
      <c r="N4127" s="36">
        <v>121556000</v>
      </c>
      <c r="O4127" s="37">
        <v>0.1676</v>
      </c>
      <c r="P4127" s="37">
        <v>0.15240000000000001</v>
      </c>
      <c r="Q4127" s="37">
        <v>9.5699999999999993E-2</v>
      </c>
      <c r="R4127" s="37">
        <v>0.19839999999999999</v>
      </c>
      <c r="S4127" s="37">
        <v>0.2515</v>
      </c>
      <c r="T4127" s="37">
        <v>0.30259999999999998</v>
      </c>
      <c r="U4127" s="37">
        <v>0.18179999999999999</v>
      </c>
      <c r="V4127" s="37">
        <v>4.1300000000000003E-2</v>
      </c>
      <c r="W4127" s="37">
        <v>0.20530000000000001</v>
      </c>
      <c r="X4127" s="37">
        <v>0.25380000000000003</v>
      </c>
      <c r="Z4127" s="4" t="str">
        <f t="shared" si="248"/>
        <v>NO</v>
      </c>
      <c r="AA4127" s="4" t="str">
        <f t="shared" si="248"/>
        <v>NO</v>
      </c>
      <c r="AB4127" s="4" t="str">
        <f t="shared" si="248"/>
        <v>YES</v>
      </c>
      <c r="AD4127" s="4">
        <f t="shared" si="249"/>
        <v>1</v>
      </c>
    </row>
    <row r="4128" spans="1:30" ht="27.65" customHeight="1" x14ac:dyDescent="0.35">
      <c r="A4128" s="34">
        <v>4144</v>
      </c>
      <c r="B4128" s="1" t="s">
        <v>12165</v>
      </c>
      <c r="C4128" s="1"/>
      <c r="D4128" s="1"/>
      <c r="E4128" s="1"/>
      <c r="F4128" s="1" t="s">
        <v>29262</v>
      </c>
      <c r="G4128" s="35" t="s">
        <v>12166</v>
      </c>
      <c r="H4128" s="35" t="s">
        <v>12167</v>
      </c>
      <c r="I4128" s="35" t="s">
        <v>23</v>
      </c>
      <c r="J4128" s="36">
        <v>32064000</v>
      </c>
      <c r="K4128" s="36">
        <v>51816000</v>
      </c>
      <c r="L4128" s="36">
        <v>84656000</v>
      </c>
      <c r="M4128" s="36">
        <v>47658000</v>
      </c>
      <c r="N4128" s="36">
        <v>121533000</v>
      </c>
      <c r="O4128" s="37">
        <v>0.43190000000000001</v>
      </c>
      <c r="P4128" s="37">
        <v>0.1255</v>
      </c>
      <c r="Q4128" s="37">
        <v>0.4667</v>
      </c>
      <c r="R4128" s="37">
        <v>0.30470000000000003</v>
      </c>
      <c r="S4128" s="37">
        <v>0.37609999999999999</v>
      </c>
      <c r="T4128" s="37"/>
      <c r="U4128" s="37">
        <v>-5.7999999999999996E-3</v>
      </c>
      <c r="V4128" s="37"/>
      <c r="W4128" s="37">
        <v>-2.5000000000000001E-3</v>
      </c>
      <c r="X4128" s="37">
        <v>-7.4999999999999997E-3</v>
      </c>
      <c r="Z4128" s="4" t="str">
        <f t="shared" si="248"/>
        <v>YES</v>
      </c>
      <c r="AA4128" s="4" t="str">
        <f t="shared" si="248"/>
        <v>YES</v>
      </c>
      <c r="AB4128" s="4" t="str">
        <f t="shared" si="248"/>
        <v>YES</v>
      </c>
      <c r="AD4128" s="4">
        <f t="shared" si="249"/>
        <v>3</v>
      </c>
    </row>
    <row r="4129" spans="1:30" ht="14.4" customHeight="1" x14ac:dyDescent="0.35">
      <c r="A4129" s="34">
        <v>4145</v>
      </c>
      <c r="B4129" s="1" t="s">
        <v>12168</v>
      </c>
      <c r="C4129" s="1"/>
      <c r="D4129" s="1"/>
      <c r="E4129" s="1"/>
      <c r="F4129" s="1" t="s">
        <v>29262</v>
      </c>
      <c r="G4129" s="35" t="s">
        <v>12169</v>
      </c>
      <c r="H4129" s="35" t="s">
        <v>12170</v>
      </c>
      <c r="I4129" s="35" t="s">
        <v>23</v>
      </c>
      <c r="J4129" s="36">
        <v>70361000</v>
      </c>
      <c r="K4129" s="36">
        <v>89748000</v>
      </c>
      <c r="L4129" s="36">
        <v>103179000</v>
      </c>
      <c r="M4129" s="36">
        <v>108020000</v>
      </c>
      <c r="N4129" s="36">
        <v>121532000</v>
      </c>
      <c r="O4129" s="37">
        <v>5.4800000000000001E-2</v>
      </c>
      <c r="P4129" s="37">
        <v>5.8099999999999999E-2</v>
      </c>
      <c r="Q4129" s="37">
        <v>9.8900000000000002E-2</v>
      </c>
      <c r="R4129" s="37">
        <v>7.4200000000000002E-2</v>
      </c>
      <c r="S4129" s="37">
        <v>5.6300000000000003E-2</v>
      </c>
      <c r="T4129" s="37">
        <v>3.85E-2</v>
      </c>
      <c r="U4129" s="37">
        <v>3.5299999999999998E-2</v>
      </c>
      <c r="V4129" s="37">
        <v>7.4099999999999999E-2</v>
      </c>
      <c r="W4129" s="37">
        <v>4.8399999999999999E-2</v>
      </c>
      <c r="X4129" s="37">
        <v>2.7E-2</v>
      </c>
      <c r="Z4129" s="4" t="str">
        <f t="shared" si="248"/>
        <v>NO</v>
      </c>
      <c r="AA4129" s="4" t="str">
        <f t="shared" si="248"/>
        <v>NO</v>
      </c>
      <c r="AB4129" s="4" t="str">
        <f t="shared" si="248"/>
        <v>NO</v>
      </c>
      <c r="AD4129" s="4">
        <f t="shared" si="249"/>
        <v>0</v>
      </c>
    </row>
    <row r="4130" spans="1:30" ht="27.65" customHeight="1" x14ac:dyDescent="0.35">
      <c r="A4130" s="34">
        <v>4146</v>
      </c>
      <c r="B4130" s="1" t="s">
        <v>12171</v>
      </c>
      <c r="C4130" s="1"/>
      <c r="D4130" s="1"/>
      <c r="E4130" s="1"/>
      <c r="F4130" s="1" t="s">
        <v>29262</v>
      </c>
      <c r="G4130" s="35" t="s">
        <v>12172</v>
      </c>
      <c r="H4130" s="35" t="s">
        <v>12173</v>
      </c>
      <c r="I4130" s="35" t="s">
        <v>33</v>
      </c>
      <c r="J4130" s="36">
        <v>94194000</v>
      </c>
      <c r="K4130" s="36">
        <v>106078000</v>
      </c>
      <c r="L4130" s="36">
        <v>108708000</v>
      </c>
      <c r="M4130" s="36">
        <v>95856000</v>
      </c>
      <c r="N4130" s="36">
        <v>121426000</v>
      </c>
      <c r="O4130" s="37">
        <v>0.40060000000000001</v>
      </c>
      <c r="P4130" s="37">
        <v>0.42530000000000001</v>
      </c>
      <c r="Q4130" s="37">
        <v>0.40629999999999999</v>
      </c>
      <c r="R4130" s="37">
        <v>0.24010000000000001</v>
      </c>
      <c r="S4130" s="37">
        <v>0.39729999999999999</v>
      </c>
      <c r="T4130" s="37"/>
      <c r="U4130" s="37">
        <v>-2.0500000000000001E-2</v>
      </c>
      <c r="V4130" s="37"/>
      <c r="W4130" s="37"/>
      <c r="X4130" s="37"/>
      <c r="Z4130" s="4" t="str">
        <f t="shared" si="248"/>
        <v>YES</v>
      </c>
      <c r="AA4130" s="4" t="str">
        <f t="shared" si="248"/>
        <v>YES</v>
      </c>
      <c r="AB4130" s="4" t="str">
        <f t="shared" si="248"/>
        <v>YES</v>
      </c>
      <c r="AD4130" s="4">
        <f t="shared" si="249"/>
        <v>3</v>
      </c>
    </row>
    <row r="4131" spans="1:30" ht="41.4" customHeight="1" x14ac:dyDescent="0.35">
      <c r="A4131" s="34">
        <v>4147</v>
      </c>
      <c r="B4131" s="1" t="s">
        <v>12174</v>
      </c>
      <c r="C4131" s="1" t="s">
        <v>29015</v>
      </c>
      <c r="D4131" s="1"/>
      <c r="E4131" s="1" t="s">
        <v>29008</v>
      </c>
      <c r="F4131" s="1" t="s">
        <v>29262</v>
      </c>
      <c r="G4131" s="35" t="s">
        <v>12175</v>
      </c>
      <c r="H4131" s="35" t="s">
        <v>12176</v>
      </c>
      <c r="I4131" s="35" t="s">
        <v>29</v>
      </c>
      <c r="J4131" s="36">
        <v>66161000</v>
      </c>
      <c r="K4131" s="36">
        <v>83301000</v>
      </c>
      <c r="L4131" s="36">
        <v>79208000</v>
      </c>
      <c r="M4131" s="36">
        <v>91582000</v>
      </c>
      <c r="N4131" s="36">
        <v>121417000</v>
      </c>
      <c r="O4131" s="37">
        <v>0.25230000000000002</v>
      </c>
      <c r="P4131" s="37">
        <v>0.25330000000000003</v>
      </c>
      <c r="Q4131" s="37">
        <v>0.2366</v>
      </c>
      <c r="R4131" s="37">
        <v>0.20399999999999999</v>
      </c>
      <c r="S4131" s="37">
        <v>0.24909999999999999</v>
      </c>
      <c r="T4131" s="37">
        <v>-3.8999999999999998E-3</v>
      </c>
      <c r="U4131" s="37">
        <v>-5.7000000000000002E-3</v>
      </c>
      <c r="V4131" s="37"/>
      <c r="W4131" s="37"/>
      <c r="X4131" s="37"/>
      <c r="Z4131" s="4" t="str">
        <f t="shared" si="248"/>
        <v>YES</v>
      </c>
      <c r="AA4131" s="4" t="str">
        <f t="shared" si="248"/>
        <v>YES</v>
      </c>
      <c r="AB4131" s="4" t="str">
        <f t="shared" si="248"/>
        <v>YES</v>
      </c>
      <c r="AD4131" s="4">
        <f t="shared" si="249"/>
        <v>3</v>
      </c>
    </row>
    <row r="4132" spans="1:30" x14ac:dyDescent="0.35">
      <c r="A4132" s="34">
        <v>4148</v>
      </c>
      <c r="B4132" s="1" t="s">
        <v>12177</v>
      </c>
      <c r="C4132" s="1" t="s">
        <v>29015</v>
      </c>
      <c r="D4132" s="1"/>
      <c r="E4132" s="1" t="s">
        <v>29008</v>
      </c>
      <c r="F4132" s="1" t="s">
        <v>29262</v>
      </c>
      <c r="G4132" s="35" t="s">
        <v>12178</v>
      </c>
      <c r="H4132" s="35" t="s">
        <v>12179</v>
      </c>
      <c r="I4132" s="35" t="s">
        <v>29</v>
      </c>
      <c r="J4132" s="36">
        <v>75199000</v>
      </c>
      <c r="K4132" s="36">
        <v>75213000</v>
      </c>
      <c r="L4132" s="36">
        <v>91680000</v>
      </c>
      <c r="M4132" s="36">
        <v>102157000</v>
      </c>
      <c r="N4132" s="36">
        <v>121409000</v>
      </c>
      <c r="O4132" s="37">
        <v>0.14050000000000001</v>
      </c>
      <c r="P4132" s="37">
        <v>0.1671</v>
      </c>
      <c r="Q4132" s="37">
        <v>0.18479999999999999</v>
      </c>
      <c r="R4132" s="37">
        <v>0.23469999999999999</v>
      </c>
      <c r="S4132" s="37">
        <v>3.9800000000000002E-2</v>
      </c>
      <c r="T4132" s="37"/>
      <c r="U4132" s="37"/>
      <c r="V4132" s="37"/>
      <c r="W4132" s="37"/>
      <c r="X4132" s="37"/>
      <c r="Z4132" s="4" t="str">
        <f t="shared" si="248"/>
        <v>NO</v>
      </c>
      <c r="AA4132" s="4" t="str">
        <f t="shared" si="248"/>
        <v>YES</v>
      </c>
      <c r="AB4132" s="4" t="str">
        <f t="shared" si="248"/>
        <v>NO</v>
      </c>
      <c r="AD4132" s="4">
        <f t="shared" si="249"/>
        <v>1</v>
      </c>
    </row>
    <row r="4133" spans="1:30" ht="27.65" customHeight="1" x14ac:dyDescent="0.35">
      <c r="A4133" s="34">
        <v>4149</v>
      </c>
      <c r="B4133" s="1" t="s">
        <v>12180</v>
      </c>
      <c r="C4133" s="1" t="s">
        <v>29015</v>
      </c>
      <c r="D4133" s="1"/>
      <c r="E4133" s="1" t="s">
        <v>29008</v>
      </c>
      <c r="F4133" s="1" t="s">
        <v>29262</v>
      </c>
      <c r="G4133" s="35" t="s">
        <v>12181</v>
      </c>
      <c r="H4133" s="35" t="s">
        <v>12182</v>
      </c>
      <c r="I4133" s="35" t="s">
        <v>29</v>
      </c>
      <c r="J4133" s="36"/>
      <c r="K4133" s="36">
        <v>7188000</v>
      </c>
      <c r="L4133" s="36">
        <v>17707000</v>
      </c>
      <c r="M4133" s="36">
        <v>55231000</v>
      </c>
      <c r="N4133" s="36">
        <v>121359000</v>
      </c>
      <c r="O4133" s="37"/>
      <c r="P4133" s="37">
        <v>4.7699999999999999E-2</v>
      </c>
      <c r="Q4133" s="37">
        <v>0.32929999999999998</v>
      </c>
      <c r="R4133" s="37">
        <v>0.2359</v>
      </c>
      <c r="S4133" s="37">
        <v>0.18149999999999999</v>
      </c>
      <c r="T4133" s="37"/>
      <c r="U4133" s="37">
        <v>4.7699999999999999E-2</v>
      </c>
      <c r="V4133" s="37">
        <v>0.32779999999999998</v>
      </c>
      <c r="W4133" s="37"/>
      <c r="X4133" s="37"/>
      <c r="Z4133" s="4" t="str">
        <f t="shared" si="248"/>
        <v>YES</v>
      </c>
      <c r="AA4133" s="4" t="str">
        <f t="shared" si="248"/>
        <v>YES</v>
      </c>
      <c r="AB4133" s="4" t="str">
        <f t="shared" si="248"/>
        <v>NO</v>
      </c>
      <c r="AD4133" s="4">
        <f t="shared" si="249"/>
        <v>2</v>
      </c>
    </row>
    <row r="4134" spans="1:30" ht="27.65" customHeight="1" x14ac:dyDescent="0.35">
      <c r="A4134" s="34">
        <v>4150</v>
      </c>
      <c r="B4134" s="1" t="s">
        <v>3237</v>
      </c>
      <c r="C4134" s="1"/>
      <c r="D4134" s="1"/>
      <c r="E4134" s="1"/>
      <c r="F4134" s="1" t="s">
        <v>29262</v>
      </c>
      <c r="G4134" s="35" t="s">
        <v>12183</v>
      </c>
      <c r="H4134" s="35" t="s">
        <v>12184</v>
      </c>
      <c r="I4134" s="35" t="s">
        <v>23</v>
      </c>
      <c r="J4134" s="36">
        <v>60296000</v>
      </c>
      <c r="K4134" s="36">
        <v>90869000</v>
      </c>
      <c r="L4134" s="36">
        <v>91847000</v>
      </c>
      <c r="M4134" s="36">
        <v>108041000</v>
      </c>
      <c r="N4134" s="36">
        <v>121347000</v>
      </c>
      <c r="O4134" s="37">
        <v>0.16370000000000001</v>
      </c>
      <c r="P4134" s="37">
        <v>8.1199999999999994E-2</v>
      </c>
      <c r="Q4134" s="37">
        <v>2.7300000000000001E-2</v>
      </c>
      <c r="R4134" s="37">
        <v>5.0900000000000001E-2</v>
      </c>
      <c r="S4134" s="37">
        <v>-4.8000000000000001E-2</v>
      </c>
      <c r="T4134" s="37">
        <v>0.15579999999999999</v>
      </c>
      <c r="U4134" s="37">
        <v>7.6700000000000004E-2</v>
      </c>
      <c r="V4134" s="37">
        <v>2.18E-2</v>
      </c>
      <c r="W4134" s="37">
        <v>4.6699999999999998E-2</v>
      </c>
      <c r="X4134" s="37">
        <v>-5.3400000000000003E-2</v>
      </c>
      <c r="Z4134" s="4" t="str">
        <f t="shared" si="248"/>
        <v>NO</v>
      </c>
      <c r="AA4134" s="4" t="str">
        <f t="shared" si="248"/>
        <v>NO</v>
      </c>
      <c r="AB4134" s="4" t="str">
        <f t="shared" si="248"/>
        <v>NO</v>
      </c>
      <c r="AD4134" s="4">
        <f t="shared" si="249"/>
        <v>0</v>
      </c>
    </row>
    <row r="4135" spans="1:30" ht="14.4" customHeight="1" x14ac:dyDescent="0.35">
      <c r="A4135" s="34">
        <v>4151</v>
      </c>
      <c r="B4135" s="1" t="s">
        <v>12185</v>
      </c>
      <c r="C4135" s="1"/>
      <c r="D4135" s="1"/>
      <c r="E4135" s="1"/>
      <c r="F4135" s="1" t="s">
        <v>29262</v>
      </c>
      <c r="G4135" s="35" t="s">
        <v>12186</v>
      </c>
      <c r="H4135" s="35" t="s">
        <v>12187</v>
      </c>
      <c r="I4135" s="35" t="s">
        <v>33</v>
      </c>
      <c r="J4135" s="36">
        <v>414000</v>
      </c>
      <c r="K4135" s="36">
        <v>34786000</v>
      </c>
      <c r="L4135" s="36">
        <v>63170000</v>
      </c>
      <c r="M4135" s="36">
        <v>91454000</v>
      </c>
      <c r="N4135" s="36">
        <v>121304000</v>
      </c>
      <c r="O4135" s="37">
        <v>-62.309199999999997</v>
      </c>
      <c r="P4135" s="37">
        <v>9.8799999999999999E-2</v>
      </c>
      <c r="Q4135" s="37">
        <v>0.2641</v>
      </c>
      <c r="R4135" s="37">
        <v>0.27239999999999998</v>
      </c>
      <c r="S4135" s="37">
        <v>0.17169999999999999</v>
      </c>
      <c r="T4135" s="37">
        <v>-62.748800000000003</v>
      </c>
      <c r="U4135" s="37">
        <v>9.1999999999999998E-2</v>
      </c>
      <c r="V4135" s="37">
        <v>0.25419999999999998</v>
      </c>
      <c r="W4135" s="37">
        <v>0.2492</v>
      </c>
      <c r="X4135" s="37">
        <v>0.14230000000000001</v>
      </c>
      <c r="Z4135" s="4" t="str">
        <f t="shared" si="248"/>
        <v>YES</v>
      </c>
      <c r="AA4135" s="4" t="str">
        <f t="shared" si="248"/>
        <v>YES</v>
      </c>
      <c r="AB4135" s="4" t="str">
        <f t="shared" si="248"/>
        <v>NO</v>
      </c>
      <c r="AD4135" s="4">
        <f t="shared" si="249"/>
        <v>2</v>
      </c>
    </row>
    <row r="4136" spans="1:30" ht="14.4" customHeight="1" x14ac:dyDescent="0.35">
      <c r="A4136" s="34">
        <v>4152</v>
      </c>
      <c r="B4136" s="1" t="s">
        <v>12188</v>
      </c>
      <c r="C4136" s="1"/>
      <c r="D4136" s="1"/>
      <c r="E4136" s="1"/>
      <c r="F4136" s="1" t="s">
        <v>29262</v>
      </c>
      <c r="G4136" s="35" t="s">
        <v>12189</v>
      </c>
      <c r="H4136" s="35" t="s">
        <v>12190</v>
      </c>
      <c r="I4136" s="35" t="s">
        <v>544</v>
      </c>
      <c r="J4136" s="36">
        <v>22307000</v>
      </c>
      <c r="K4136" s="36">
        <v>37995000</v>
      </c>
      <c r="L4136" s="36">
        <v>54355000</v>
      </c>
      <c r="M4136" s="36">
        <v>87040000</v>
      </c>
      <c r="N4136" s="36">
        <v>121301000</v>
      </c>
      <c r="O4136" s="37">
        <v>-7.6799999999999993E-2</v>
      </c>
      <c r="P4136" s="37">
        <v>8.6999999999999994E-2</v>
      </c>
      <c r="Q4136" s="37">
        <v>0.15279999999999999</v>
      </c>
      <c r="R4136" s="37">
        <v>4.53E-2</v>
      </c>
      <c r="S4136" s="37">
        <v>6.4100000000000004E-2</v>
      </c>
      <c r="T4136" s="37">
        <v>-5.9999999999999995E-4</v>
      </c>
      <c r="U4136" s="37"/>
      <c r="V4136" s="37"/>
      <c r="W4136" s="37"/>
      <c r="X4136" s="37"/>
      <c r="Z4136" s="4" t="str">
        <f t="shared" si="248"/>
        <v>NO</v>
      </c>
      <c r="AA4136" s="4" t="str">
        <f t="shared" si="248"/>
        <v>NO</v>
      </c>
      <c r="AB4136" s="4" t="str">
        <f t="shared" si="248"/>
        <v>NO</v>
      </c>
      <c r="AD4136" s="4">
        <f t="shared" si="249"/>
        <v>0</v>
      </c>
    </row>
    <row r="4137" spans="1:30" ht="14.4" customHeight="1" x14ac:dyDescent="0.35">
      <c r="A4137" s="34">
        <v>4154</v>
      </c>
      <c r="B4137" s="1" t="s">
        <v>12194</v>
      </c>
      <c r="C4137" s="1"/>
      <c r="D4137" s="1"/>
      <c r="E4137" s="1"/>
      <c r="F4137" s="1" t="s">
        <v>29262</v>
      </c>
      <c r="G4137" s="35" t="s">
        <v>12195</v>
      </c>
      <c r="H4137" s="35" t="s">
        <v>12196</v>
      </c>
      <c r="I4137" s="35" t="s">
        <v>23</v>
      </c>
      <c r="J4137" s="36">
        <v>79323000</v>
      </c>
      <c r="K4137" s="36">
        <v>72142000</v>
      </c>
      <c r="L4137" s="36">
        <v>84314000</v>
      </c>
      <c r="M4137" s="36">
        <v>111889000</v>
      </c>
      <c r="N4137" s="36">
        <v>121297000</v>
      </c>
      <c r="O4137" s="37">
        <v>0.52600000000000002</v>
      </c>
      <c r="P4137" s="37">
        <v>0.249</v>
      </c>
      <c r="Q4137" s="37">
        <v>4.5100000000000001E-2</v>
      </c>
      <c r="R4137" s="37">
        <v>0.1096</v>
      </c>
      <c r="S4137" s="37">
        <v>0.23150000000000001</v>
      </c>
      <c r="T4137" s="37"/>
      <c r="U4137" s="37"/>
      <c r="V4137" s="37"/>
      <c r="W4137" s="37"/>
      <c r="X4137" s="37"/>
      <c r="Z4137" s="4" t="str">
        <f t="shared" si="248"/>
        <v>NO</v>
      </c>
      <c r="AA4137" s="4" t="str">
        <f t="shared" si="248"/>
        <v>NO</v>
      </c>
      <c r="AB4137" s="4" t="str">
        <f t="shared" si="248"/>
        <v>YES</v>
      </c>
      <c r="AD4137" s="4">
        <f t="shared" si="249"/>
        <v>1</v>
      </c>
    </row>
    <row r="4138" spans="1:30" ht="14.4" customHeight="1" x14ac:dyDescent="0.35">
      <c r="A4138" s="34">
        <v>4153</v>
      </c>
      <c r="B4138" s="1" t="s">
        <v>12191</v>
      </c>
      <c r="C4138" s="1" t="s">
        <v>29015</v>
      </c>
      <c r="D4138" s="1" t="s">
        <v>29043</v>
      </c>
      <c r="E4138" s="1" t="s">
        <v>29071</v>
      </c>
      <c r="F4138" s="1" t="s">
        <v>29262</v>
      </c>
      <c r="G4138" s="35" t="s">
        <v>12192</v>
      </c>
      <c r="H4138" s="35" t="s">
        <v>12193</v>
      </c>
      <c r="I4138" s="35" t="s">
        <v>544</v>
      </c>
      <c r="J4138" s="36">
        <v>65180000</v>
      </c>
      <c r="K4138" s="36">
        <v>95087000</v>
      </c>
      <c r="L4138" s="36">
        <v>83198000</v>
      </c>
      <c r="M4138" s="36">
        <v>82541000</v>
      </c>
      <c r="N4138" s="36">
        <v>121297000</v>
      </c>
      <c r="O4138" s="37">
        <v>0.27989999999999998</v>
      </c>
      <c r="P4138" s="37">
        <v>0.32979999999999998</v>
      </c>
      <c r="Q4138" s="37">
        <v>0.27610000000000001</v>
      </c>
      <c r="R4138" s="37">
        <v>0.33589999999999998</v>
      </c>
      <c r="S4138" s="37">
        <v>0.40029999999999999</v>
      </c>
      <c r="T4138" s="37">
        <v>0.26679999999999998</v>
      </c>
      <c r="U4138" s="37">
        <v>0.32500000000000001</v>
      </c>
      <c r="V4138" s="37">
        <v>0.27060000000000001</v>
      </c>
      <c r="W4138" s="37">
        <v>0.31669999999999998</v>
      </c>
      <c r="X4138" s="37">
        <v>0.39350000000000002</v>
      </c>
      <c r="Z4138" s="4" t="str">
        <f t="shared" si="248"/>
        <v>YES</v>
      </c>
      <c r="AA4138" s="4" t="str">
        <f t="shared" si="248"/>
        <v>YES</v>
      </c>
      <c r="AB4138" s="4" t="str">
        <f t="shared" si="248"/>
        <v>YES</v>
      </c>
      <c r="AD4138" s="4">
        <f t="shared" si="249"/>
        <v>3</v>
      </c>
    </row>
    <row r="4139" spans="1:30" ht="27.65" customHeight="1" x14ac:dyDescent="0.35">
      <c r="A4139" s="34">
        <v>4155</v>
      </c>
      <c r="B4139" s="1" t="s">
        <v>12197</v>
      </c>
      <c r="C4139" s="1"/>
      <c r="D4139" s="1"/>
      <c r="E4139" s="1"/>
      <c r="F4139" s="1" t="s">
        <v>29262</v>
      </c>
      <c r="G4139" s="35" t="s">
        <v>12198</v>
      </c>
      <c r="H4139" s="35" t="s">
        <v>12199</v>
      </c>
      <c r="I4139" s="35" t="s">
        <v>43</v>
      </c>
      <c r="J4139" s="36">
        <v>68085000</v>
      </c>
      <c r="K4139" s="36">
        <v>68866000</v>
      </c>
      <c r="L4139" s="36">
        <v>79746000</v>
      </c>
      <c r="M4139" s="36">
        <v>99185000</v>
      </c>
      <c r="N4139" s="36">
        <v>121251000</v>
      </c>
      <c r="O4139" s="37">
        <v>0.77680000000000005</v>
      </c>
      <c r="P4139" s="37">
        <v>0.70489999999999997</v>
      </c>
      <c r="Q4139" s="37">
        <v>0.76500000000000001</v>
      </c>
      <c r="R4139" s="37">
        <v>0.79620000000000002</v>
      </c>
      <c r="S4139" s="37">
        <v>0.73980000000000001</v>
      </c>
      <c r="T4139" s="37"/>
      <c r="U4139" s="37"/>
      <c r="V4139" s="37"/>
      <c r="W4139" s="37"/>
      <c r="X4139" s="37"/>
      <c r="Z4139" s="4" t="str">
        <f t="shared" si="248"/>
        <v>YES</v>
      </c>
      <c r="AA4139" s="4" t="str">
        <f t="shared" si="248"/>
        <v>YES</v>
      </c>
      <c r="AB4139" s="4" t="str">
        <f t="shared" si="248"/>
        <v>YES</v>
      </c>
      <c r="AD4139" s="4">
        <f t="shared" si="249"/>
        <v>3</v>
      </c>
    </row>
    <row r="4140" spans="1:30" ht="14.4" customHeight="1" x14ac:dyDescent="0.35">
      <c r="A4140" s="34">
        <v>4156</v>
      </c>
      <c r="B4140" s="1" t="s">
        <v>12200</v>
      </c>
      <c r="C4140" s="1" t="s">
        <v>29015</v>
      </c>
      <c r="D4140" s="1"/>
      <c r="E4140" s="1" t="s">
        <v>29008</v>
      </c>
      <c r="F4140" s="1" t="s">
        <v>29262</v>
      </c>
      <c r="G4140" s="35" t="s">
        <v>12201</v>
      </c>
      <c r="H4140" s="35" t="s">
        <v>12202</v>
      </c>
      <c r="I4140" s="35" t="s">
        <v>29</v>
      </c>
      <c r="J4140" s="36">
        <v>55608000</v>
      </c>
      <c r="K4140" s="36">
        <v>70136000</v>
      </c>
      <c r="L4140" s="36">
        <v>64473000</v>
      </c>
      <c r="M4140" s="36">
        <v>68424000</v>
      </c>
      <c r="N4140" s="36">
        <v>121228000</v>
      </c>
      <c r="O4140" s="37">
        <v>0.19889999999999999</v>
      </c>
      <c r="P4140" s="37">
        <v>3.4200000000000001E-2</v>
      </c>
      <c r="Q4140" s="37">
        <v>3.3999999999999998E-3</v>
      </c>
      <c r="R4140" s="37">
        <v>1.0800000000000001E-2</v>
      </c>
      <c r="S4140" s="37">
        <v>0.2409</v>
      </c>
      <c r="T4140" s="37"/>
      <c r="U4140" s="37"/>
      <c r="V4140" s="37"/>
      <c r="W4140" s="37"/>
      <c r="X4140" s="37"/>
      <c r="Z4140" s="4" t="str">
        <f t="shared" si="248"/>
        <v>NO</v>
      </c>
      <c r="AA4140" s="4" t="str">
        <f t="shared" si="248"/>
        <v>NO</v>
      </c>
      <c r="AB4140" s="4" t="str">
        <f t="shared" si="248"/>
        <v>YES</v>
      </c>
      <c r="AD4140" s="4">
        <f t="shared" si="249"/>
        <v>1</v>
      </c>
    </row>
    <row r="4141" spans="1:30" ht="27.65" customHeight="1" x14ac:dyDescent="0.35">
      <c r="A4141" s="34">
        <v>4157</v>
      </c>
      <c r="B4141" s="1" t="s">
        <v>12203</v>
      </c>
      <c r="C4141" s="1"/>
      <c r="D4141" s="1"/>
      <c r="E4141" s="1"/>
      <c r="F4141" s="1" t="s">
        <v>29262</v>
      </c>
      <c r="G4141" s="35" t="s">
        <v>12204</v>
      </c>
      <c r="H4141" s="35" t="s">
        <v>12205</v>
      </c>
      <c r="I4141" s="35" t="s">
        <v>33</v>
      </c>
      <c r="J4141" s="36">
        <v>47693000</v>
      </c>
      <c r="K4141" s="36">
        <v>65898000</v>
      </c>
      <c r="L4141" s="36">
        <v>82342000</v>
      </c>
      <c r="M4141" s="36">
        <v>99233000</v>
      </c>
      <c r="N4141" s="36">
        <v>121196000</v>
      </c>
      <c r="O4141" s="37">
        <v>0.13400000000000001</v>
      </c>
      <c r="P4141" s="37">
        <v>7.4399999999999994E-2</v>
      </c>
      <c r="Q4141" s="37">
        <v>0.14280000000000001</v>
      </c>
      <c r="R4141" s="37">
        <v>0.21190000000000001</v>
      </c>
      <c r="S4141" s="37">
        <v>0.34300000000000003</v>
      </c>
      <c r="T4141" s="37"/>
      <c r="U4141" s="37"/>
      <c r="V4141" s="37"/>
      <c r="W4141" s="37"/>
      <c r="X4141" s="37"/>
      <c r="Z4141" s="4" t="str">
        <f t="shared" si="248"/>
        <v>NO</v>
      </c>
      <c r="AA4141" s="4" t="str">
        <f t="shared" si="248"/>
        <v>YES</v>
      </c>
      <c r="AB4141" s="4" t="str">
        <f t="shared" si="248"/>
        <v>YES</v>
      </c>
      <c r="AD4141" s="4">
        <f t="shared" si="249"/>
        <v>2</v>
      </c>
    </row>
    <row r="4142" spans="1:30" x14ac:dyDescent="0.35">
      <c r="A4142" s="34">
        <v>4158</v>
      </c>
      <c r="B4142" s="1" t="s">
        <v>12206</v>
      </c>
      <c r="C4142" s="1" t="s">
        <v>29015</v>
      </c>
      <c r="D4142" s="1"/>
      <c r="E4142" s="1" t="s">
        <v>29008</v>
      </c>
      <c r="F4142" s="1" t="s">
        <v>29262</v>
      </c>
      <c r="G4142" s="35" t="s">
        <v>12207</v>
      </c>
      <c r="H4142" s="35" t="s">
        <v>12208</v>
      </c>
      <c r="I4142" s="35" t="s">
        <v>29</v>
      </c>
      <c r="J4142" s="36">
        <v>52098000</v>
      </c>
      <c r="K4142" s="36">
        <v>54026000</v>
      </c>
      <c r="L4142" s="36">
        <v>56091000</v>
      </c>
      <c r="M4142" s="36">
        <v>59204000</v>
      </c>
      <c r="N4142" s="36">
        <v>121142000</v>
      </c>
      <c r="O4142" s="37">
        <v>-5.28E-2</v>
      </c>
      <c r="P4142" s="37">
        <v>-2.4E-2</v>
      </c>
      <c r="Q4142" s="37">
        <v>-2.4899999999999999E-2</v>
      </c>
      <c r="R4142" s="37">
        <v>2.29E-2</v>
      </c>
      <c r="S4142" s="37">
        <v>0.20649999999999999</v>
      </c>
      <c r="T4142" s="37"/>
      <c r="U4142" s="37"/>
      <c r="V4142" s="37"/>
      <c r="W4142" s="37"/>
      <c r="X4142" s="37"/>
      <c r="Z4142" s="4" t="str">
        <f t="shared" si="248"/>
        <v>NO</v>
      </c>
      <c r="AA4142" s="4" t="str">
        <f t="shared" si="248"/>
        <v>NO</v>
      </c>
      <c r="AB4142" s="4" t="str">
        <f t="shared" si="248"/>
        <v>YES</v>
      </c>
      <c r="AD4142" s="4">
        <f t="shared" si="249"/>
        <v>1</v>
      </c>
    </row>
    <row r="4143" spans="1:30" ht="27.65" customHeight="1" x14ac:dyDescent="0.35">
      <c r="A4143" s="34">
        <v>4159</v>
      </c>
      <c r="B4143" s="1" t="s">
        <v>12209</v>
      </c>
      <c r="C4143" s="1"/>
      <c r="D4143" s="1"/>
      <c r="E4143" s="1"/>
      <c r="F4143" s="1" t="s">
        <v>29262</v>
      </c>
      <c r="G4143" s="35" t="s">
        <v>12210</v>
      </c>
      <c r="H4143" s="35" t="s">
        <v>12211</v>
      </c>
      <c r="I4143" s="35" t="s">
        <v>23</v>
      </c>
      <c r="J4143" s="36">
        <v>94296000</v>
      </c>
      <c r="K4143" s="36">
        <v>106097000</v>
      </c>
      <c r="L4143" s="36">
        <v>120276000</v>
      </c>
      <c r="M4143" s="36">
        <v>148361000</v>
      </c>
      <c r="N4143" s="36">
        <v>121088000</v>
      </c>
      <c r="O4143" s="37">
        <v>0.1101</v>
      </c>
      <c r="P4143" s="37">
        <v>2.6200000000000001E-2</v>
      </c>
      <c r="Q4143" s="37">
        <v>2.92E-2</v>
      </c>
      <c r="R4143" s="37">
        <v>9.35E-2</v>
      </c>
      <c r="S4143" s="37">
        <v>0.18920000000000001</v>
      </c>
      <c r="T4143" s="37"/>
      <c r="U4143" s="37"/>
      <c r="V4143" s="37"/>
      <c r="W4143" s="37"/>
      <c r="X4143" s="37"/>
      <c r="Z4143" s="4" t="str">
        <f t="shared" si="248"/>
        <v>NO</v>
      </c>
      <c r="AA4143" s="4" t="str">
        <f t="shared" si="248"/>
        <v>NO</v>
      </c>
      <c r="AB4143" s="4" t="str">
        <f t="shared" si="248"/>
        <v>NO</v>
      </c>
      <c r="AD4143" s="4">
        <f t="shared" si="249"/>
        <v>0</v>
      </c>
    </row>
    <row r="4144" spans="1:30" ht="41.4" customHeight="1" x14ac:dyDescent="0.35">
      <c r="A4144" s="34">
        <v>4160</v>
      </c>
      <c r="B4144" s="1" t="s">
        <v>12212</v>
      </c>
      <c r="C4144" s="1"/>
      <c r="D4144" s="1"/>
      <c r="E4144" s="1"/>
      <c r="F4144" s="1" t="s">
        <v>29262</v>
      </c>
      <c r="G4144" s="35" t="s">
        <v>12213</v>
      </c>
      <c r="H4144" s="35" t="s">
        <v>12214</v>
      </c>
      <c r="I4144" s="35" t="s">
        <v>33</v>
      </c>
      <c r="J4144" s="36">
        <v>105404000</v>
      </c>
      <c r="K4144" s="36">
        <v>112732000</v>
      </c>
      <c r="L4144" s="36">
        <v>122812000</v>
      </c>
      <c r="M4144" s="36">
        <v>125492000</v>
      </c>
      <c r="N4144" s="36">
        <v>121076000</v>
      </c>
      <c r="O4144" s="37">
        <v>0.1285</v>
      </c>
      <c r="P4144" s="37">
        <v>6.6199999999999995E-2</v>
      </c>
      <c r="Q4144" s="37">
        <v>3.32E-2</v>
      </c>
      <c r="R4144" s="37">
        <v>2.2000000000000001E-3</v>
      </c>
      <c r="S4144" s="37">
        <v>4.8999999999999998E-3</v>
      </c>
      <c r="T4144" s="37"/>
      <c r="U4144" s="37"/>
      <c r="V4144" s="37"/>
      <c r="W4144" s="37"/>
      <c r="X4144" s="37"/>
      <c r="Z4144" s="4" t="str">
        <f t="shared" si="248"/>
        <v>NO</v>
      </c>
      <c r="AA4144" s="4" t="str">
        <f t="shared" si="248"/>
        <v>NO</v>
      </c>
      <c r="AB4144" s="4" t="str">
        <f t="shared" si="248"/>
        <v>NO</v>
      </c>
      <c r="AD4144" s="4">
        <f t="shared" si="249"/>
        <v>0</v>
      </c>
    </row>
    <row r="4145" spans="1:30" ht="14.4" customHeight="1" x14ac:dyDescent="0.35">
      <c r="A4145" s="34">
        <v>4161</v>
      </c>
      <c r="B4145" s="1" t="s">
        <v>8655</v>
      </c>
      <c r="C4145" s="1"/>
      <c r="D4145" s="1"/>
      <c r="E4145" s="1"/>
      <c r="F4145" s="1" t="s">
        <v>29262</v>
      </c>
      <c r="G4145" s="35" t="s">
        <v>12215</v>
      </c>
      <c r="H4145" s="35" t="s">
        <v>12216</v>
      </c>
      <c r="I4145" s="35" t="s">
        <v>33</v>
      </c>
      <c r="J4145" s="36">
        <v>96478000</v>
      </c>
      <c r="K4145" s="36">
        <v>80212000</v>
      </c>
      <c r="L4145" s="36">
        <v>92507000</v>
      </c>
      <c r="M4145" s="36">
        <v>104110000</v>
      </c>
      <c r="N4145" s="36">
        <v>121051000</v>
      </c>
      <c r="O4145" s="37">
        <v>0.14249999999999999</v>
      </c>
      <c r="P4145" s="37">
        <v>-7.2800000000000004E-2</v>
      </c>
      <c r="Q4145" s="37">
        <v>6.4699999999999994E-2</v>
      </c>
      <c r="R4145" s="37">
        <v>-6.4100000000000004E-2</v>
      </c>
      <c r="S4145" s="37">
        <v>6.9500000000000006E-2</v>
      </c>
      <c r="T4145" s="37">
        <v>0.19089999999999999</v>
      </c>
      <c r="U4145" s="37">
        <v>-0.16270000000000001</v>
      </c>
      <c r="V4145" s="37">
        <v>1.89E-2</v>
      </c>
      <c r="W4145" s="37">
        <v>-0.13619999999999999</v>
      </c>
      <c r="X4145" s="37">
        <v>2.6599999999999999E-2</v>
      </c>
      <c r="Z4145" s="4" t="str">
        <f t="shared" si="248"/>
        <v>NO</v>
      </c>
      <c r="AA4145" s="4" t="str">
        <f t="shared" si="248"/>
        <v>NO</v>
      </c>
      <c r="AB4145" s="4" t="str">
        <f t="shared" si="248"/>
        <v>NO</v>
      </c>
      <c r="AD4145" s="4">
        <f t="shared" si="249"/>
        <v>0</v>
      </c>
    </row>
    <row r="4146" spans="1:30" ht="14.4" customHeight="1" x14ac:dyDescent="0.35">
      <c r="A4146" s="34">
        <v>4162</v>
      </c>
      <c r="B4146" s="1" t="s">
        <v>12217</v>
      </c>
      <c r="C4146" s="1" t="s">
        <v>28702</v>
      </c>
      <c r="D4146" s="1"/>
      <c r="E4146" s="1"/>
      <c r="F4146" s="1" t="s">
        <v>29262</v>
      </c>
      <c r="G4146" s="35" t="s">
        <v>12218</v>
      </c>
      <c r="H4146" s="35" t="s">
        <v>12219</v>
      </c>
      <c r="I4146" s="35" t="s">
        <v>87</v>
      </c>
      <c r="J4146" s="36">
        <v>71446000</v>
      </c>
      <c r="K4146" s="36">
        <v>72866000</v>
      </c>
      <c r="L4146" s="36">
        <v>86769000</v>
      </c>
      <c r="M4146" s="36">
        <v>91485000</v>
      </c>
      <c r="N4146" s="36">
        <v>121028000</v>
      </c>
      <c r="O4146" s="37">
        <v>5.9799999999999999E-2</v>
      </c>
      <c r="P4146" s="37">
        <v>-3.2800000000000003E-2</v>
      </c>
      <c r="Q4146" s="37">
        <v>5.0599999999999999E-2</v>
      </c>
      <c r="R4146" s="37">
        <v>-2.8799999999999999E-2</v>
      </c>
      <c r="S4146" s="37">
        <v>4.5900000000000003E-2</v>
      </c>
      <c r="T4146" s="37">
        <v>5.8400000000000001E-2</v>
      </c>
      <c r="U4146" s="37">
        <v>-4.7E-2</v>
      </c>
      <c r="V4146" s="37">
        <v>4.5199999999999997E-2</v>
      </c>
      <c r="W4146" s="37">
        <v>8.2400000000000001E-2</v>
      </c>
      <c r="X4146" s="37">
        <v>2.4899999999999999E-2</v>
      </c>
      <c r="Z4146" s="4" t="str">
        <f t="shared" si="248"/>
        <v>NO</v>
      </c>
      <c r="AA4146" s="4" t="str">
        <f t="shared" si="248"/>
        <v>NO</v>
      </c>
      <c r="AB4146" s="4" t="str">
        <f t="shared" si="248"/>
        <v>NO</v>
      </c>
      <c r="AD4146" s="4">
        <f t="shared" si="249"/>
        <v>0</v>
      </c>
    </row>
    <row r="4147" spans="1:30" ht="14.4" customHeight="1" x14ac:dyDescent="0.35">
      <c r="A4147" s="34">
        <v>4163</v>
      </c>
      <c r="B4147" s="1" t="s">
        <v>12220</v>
      </c>
      <c r="C4147" s="1"/>
      <c r="D4147" s="1"/>
      <c r="E4147" s="1"/>
      <c r="F4147" s="1" t="s">
        <v>29262</v>
      </c>
      <c r="G4147" s="35" t="s">
        <v>12221</v>
      </c>
      <c r="H4147" s="35" t="s">
        <v>12222</v>
      </c>
      <c r="I4147" s="35" t="s">
        <v>33</v>
      </c>
      <c r="J4147" s="36">
        <v>92542000</v>
      </c>
      <c r="K4147" s="36">
        <v>109565000</v>
      </c>
      <c r="L4147" s="36">
        <v>132876000</v>
      </c>
      <c r="M4147" s="36">
        <v>155839000</v>
      </c>
      <c r="N4147" s="36">
        <v>120964000</v>
      </c>
      <c r="O4147" s="37">
        <v>2.1399999999999999E-2</v>
      </c>
      <c r="P4147" s="37">
        <v>4.3299999999999998E-2</v>
      </c>
      <c r="Q4147" s="37">
        <v>6.4199999999999993E-2</v>
      </c>
      <c r="R4147" s="37">
        <v>0.27900000000000003</v>
      </c>
      <c r="S4147" s="37">
        <v>0.55200000000000005</v>
      </c>
      <c r="T4147" s="37"/>
      <c r="U4147" s="37"/>
      <c r="V4147" s="37"/>
      <c r="W4147" s="37"/>
      <c r="X4147" s="37"/>
      <c r="Z4147" s="4" t="str">
        <f t="shared" si="248"/>
        <v>NO</v>
      </c>
      <c r="AA4147" s="4" t="str">
        <f t="shared" si="248"/>
        <v>YES</v>
      </c>
      <c r="AB4147" s="4" t="str">
        <f t="shared" si="248"/>
        <v>YES</v>
      </c>
      <c r="AD4147" s="4">
        <f t="shared" si="249"/>
        <v>2</v>
      </c>
    </row>
    <row r="4148" spans="1:30" ht="27.65" customHeight="1" x14ac:dyDescent="0.35">
      <c r="A4148" s="34">
        <v>4164</v>
      </c>
      <c r="B4148" s="1" t="s">
        <v>12223</v>
      </c>
      <c r="C4148" s="1"/>
      <c r="D4148" s="1"/>
      <c r="E4148" s="1"/>
      <c r="F4148" s="1" t="s">
        <v>29262</v>
      </c>
      <c r="G4148" s="35" t="s">
        <v>12224</v>
      </c>
      <c r="H4148" s="35" t="s">
        <v>12225</v>
      </c>
      <c r="I4148" s="35" t="s">
        <v>23</v>
      </c>
      <c r="J4148" s="36"/>
      <c r="K4148" s="36"/>
      <c r="L4148" s="36"/>
      <c r="M4148" s="36">
        <v>38325000</v>
      </c>
      <c r="N4148" s="36">
        <v>120940000</v>
      </c>
      <c r="O4148" s="37"/>
      <c r="P4148" s="37"/>
      <c r="Q4148" s="37"/>
      <c r="R4148" s="37">
        <v>-0.66080000000000005</v>
      </c>
      <c r="S4148" s="37">
        <v>0.1706</v>
      </c>
      <c r="T4148" s="37"/>
      <c r="U4148" s="37"/>
      <c r="V4148" s="37"/>
      <c r="W4148" s="37"/>
      <c r="X4148" s="37"/>
      <c r="Z4148" s="4" t="str">
        <f t="shared" si="248"/>
        <v>NO</v>
      </c>
      <c r="AA4148" s="4" t="str">
        <f t="shared" si="248"/>
        <v>NO</v>
      </c>
      <c r="AB4148" s="4" t="str">
        <f t="shared" si="248"/>
        <v>NO</v>
      </c>
      <c r="AD4148" s="4">
        <f t="shared" si="249"/>
        <v>0</v>
      </c>
    </row>
    <row r="4149" spans="1:30" ht="14.4" customHeight="1" x14ac:dyDescent="0.35">
      <c r="A4149" s="34">
        <v>4165</v>
      </c>
      <c r="B4149" s="1" t="s">
        <v>12226</v>
      </c>
      <c r="C4149" s="1" t="s">
        <v>29015</v>
      </c>
      <c r="D4149" s="1"/>
      <c r="E4149" s="1" t="s">
        <v>29008</v>
      </c>
      <c r="F4149" s="1" t="s">
        <v>29262</v>
      </c>
      <c r="G4149" s="35" t="s">
        <v>12227</v>
      </c>
      <c r="H4149" s="35" t="s">
        <v>12228</v>
      </c>
      <c r="I4149" s="35" t="s">
        <v>29</v>
      </c>
      <c r="J4149" s="36">
        <v>99417000</v>
      </c>
      <c r="K4149" s="36">
        <v>97689000</v>
      </c>
      <c r="L4149" s="36">
        <v>111526000</v>
      </c>
      <c r="M4149" s="36">
        <v>110169000</v>
      </c>
      <c r="N4149" s="36">
        <v>120930000</v>
      </c>
      <c r="O4149" s="37">
        <v>1.1599999999999999E-2</v>
      </c>
      <c r="P4149" s="37">
        <v>-5.0000000000000001E-4</v>
      </c>
      <c r="Q4149" s="37">
        <v>9.2399999999999996E-2</v>
      </c>
      <c r="R4149" s="37">
        <v>2.58E-2</v>
      </c>
      <c r="S4149" s="37">
        <v>5.7299999999999997E-2</v>
      </c>
      <c r="T4149" s="37"/>
      <c r="U4149" s="37"/>
      <c r="V4149" s="37"/>
      <c r="W4149" s="37"/>
      <c r="X4149" s="37"/>
      <c r="Z4149" s="4" t="str">
        <f t="shared" si="248"/>
        <v>NO</v>
      </c>
      <c r="AA4149" s="4" t="str">
        <f t="shared" si="248"/>
        <v>NO</v>
      </c>
      <c r="AB4149" s="4" t="str">
        <f t="shared" si="248"/>
        <v>NO</v>
      </c>
      <c r="AD4149" s="4">
        <f t="shared" si="249"/>
        <v>0</v>
      </c>
    </row>
    <row r="4150" spans="1:30" ht="14.4" customHeight="1" x14ac:dyDescent="0.35">
      <c r="A4150" s="34">
        <v>4166</v>
      </c>
      <c r="B4150" s="1" t="s">
        <v>12229</v>
      </c>
      <c r="C4150" s="1" t="s">
        <v>29015</v>
      </c>
      <c r="D4150" s="1"/>
      <c r="E4150" s="1" t="s">
        <v>29008</v>
      </c>
      <c r="F4150" s="1" t="s">
        <v>29262</v>
      </c>
      <c r="G4150" s="35" t="s">
        <v>12230</v>
      </c>
      <c r="H4150" s="35" t="s">
        <v>12231</v>
      </c>
      <c r="I4150" s="35" t="s">
        <v>29</v>
      </c>
      <c r="J4150" s="36">
        <v>164060000</v>
      </c>
      <c r="K4150" s="36">
        <v>72758000</v>
      </c>
      <c r="L4150" s="36">
        <v>84969000</v>
      </c>
      <c r="M4150" s="36">
        <v>113154000</v>
      </c>
      <c r="N4150" s="36">
        <v>120926000</v>
      </c>
      <c r="O4150" s="37">
        <v>0.40210000000000001</v>
      </c>
      <c r="P4150" s="37">
        <v>0.23080000000000001</v>
      </c>
      <c r="Q4150" s="37">
        <v>0.41189999999999999</v>
      </c>
      <c r="R4150" s="37">
        <v>0.35470000000000002</v>
      </c>
      <c r="S4150" s="37">
        <v>0.1779</v>
      </c>
      <c r="T4150" s="37"/>
      <c r="U4150" s="37"/>
      <c r="V4150" s="37"/>
      <c r="W4150" s="37"/>
      <c r="X4150" s="37"/>
      <c r="Z4150" s="4" t="str">
        <f t="shared" si="248"/>
        <v>YES</v>
      </c>
      <c r="AA4150" s="4" t="str">
        <f t="shared" si="248"/>
        <v>YES</v>
      </c>
      <c r="AB4150" s="4" t="str">
        <f t="shared" si="248"/>
        <v>NO</v>
      </c>
      <c r="AD4150" s="4">
        <f t="shared" si="249"/>
        <v>2</v>
      </c>
    </row>
    <row r="4151" spans="1:30" ht="27.65" customHeight="1" x14ac:dyDescent="0.35">
      <c r="A4151" s="34">
        <v>4167</v>
      </c>
      <c r="B4151" s="1" t="s">
        <v>12232</v>
      </c>
      <c r="C4151" s="1"/>
      <c r="D4151" s="1"/>
      <c r="E4151" s="1"/>
      <c r="F4151" s="1" t="s">
        <v>29262</v>
      </c>
      <c r="G4151" s="35" t="s">
        <v>12233</v>
      </c>
      <c r="H4151" s="35" t="s">
        <v>12234</v>
      </c>
      <c r="I4151" s="35" t="s">
        <v>23</v>
      </c>
      <c r="J4151" s="36">
        <v>310960000</v>
      </c>
      <c r="K4151" s="36">
        <v>40967000</v>
      </c>
      <c r="L4151" s="36">
        <v>74770000</v>
      </c>
      <c r="M4151" s="36">
        <v>131170000</v>
      </c>
      <c r="N4151" s="36">
        <v>120802000</v>
      </c>
      <c r="O4151" s="37">
        <v>7.0199999999999999E-2</v>
      </c>
      <c r="P4151" s="37">
        <v>-1.7302999999999999</v>
      </c>
      <c r="Q4151" s="37">
        <v>-0.18990000000000001</v>
      </c>
      <c r="R4151" s="37">
        <v>8.1100000000000005E-2</v>
      </c>
      <c r="S4151" s="37">
        <v>0.18590000000000001</v>
      </c>
      <c r="T4151" s="37"/>
      <c r="U4151" s="37"/>
      <c r="V4151" s="37"/>
      <c r="W4151" s="37"/>
      <c r="X4151" s="37"/>
      <c r="Z4151" s="4" t="str">
        <f t="shared" si="248"/>
        <v>NO</v>
      </c>
      <c r="AA4151" s="4" t="str">
        <f t="shared" si="248"/>
        <v>NO</v>
      </c>
      <c r="AB4151" s="4" t="str">
        <f t="shared" si="248"/>
        <v>NO</v>
      </c>
      <c r="AD4151" s="4">
        <f t="shared" si="249"/>
        <v>0</v>
      </c>
    </row>
    <row r="4152" spans="1:30" ht="14.4" customHeight="1" x14ac:dyDescent="0.35">
      <c r="A4152" s="34">
        <v>4168</v>
      </c>
      <c r="B4152" s="1" t="s">
        <v>12235</v>
      </c>
      <c r="C4152" s="1" t="s">
        <v>28702</v>
      </c>
      <c r="D4152" s="1"/>
      <c r="E4152" s="1"/>
      <c r="F4152" s="1" t="s">
        <v>29262</v>
      </c>
      <c r="G4152" s="35" t="s">
        <v>12236</v>
      </c>
      <c r="H4152" s="35" t="s">
        <v>12237</v>
      </c>
      <c r="I4152" s="35" t="s">
        <v>87</v>
      </c>
      <c r="J4152" s="36">
        <v>59528000</v>
      </c>
      <c r="K4152" s="36">
        <v>88905000</v>
      </c>
      <c r="L4152" s="36">
        <v>93704000</v>
      </c>
      <c r="M4152" s="36">
        <v>108934000</v>
      </c>
      <c r="N4152" s="36">
        <v>120759000</v>
      </c>
      <c r="O4152" s="37">
        <v>-4.9299999999999997E-2</v>
      </c>
      <c r="P4152" s="37">
        <v>3.8999999999999998E-3</v>
      </c>
      <c r="Q4152" s="37">
        <v>7.8399999999999997E-2</v>
      </c>
      <c r="R4152" s="37">
        <v>1.0200000000000001E-2</v>
      </c>
      <c r="S4152" s="37">
        <v>5.5500000000000001E-2</v>
      </c>
      <c r="T4152" s="37">
        <v>-8.6E-3</v>
      </c>
      <c r="U4152" s="37">
        <v>-1.21E-2</v>
      </c>
      <c r="V4152" s="37">
        <v>-2.47E-2</v>
      </c>
      <c r="W4152" s="37">
        <v>-3.7000000000000002E-3</v>
      </c>
      <c r="X4152" s="37">
        <v>4.24E-2</v>
      </c>
      <c r="Z4152" s="4" t="str">
        <f t="shared" si="248"/>
        <v>NO</v>
      </c>
      <c r="AA4152" s="4" t="str">
        <f t="shared" si="248"/>
        <v>NO</v>
      </c>
      <c r="AB4152" s="4" t="str">
        <f t="shared" si="248"/>
        <v>NO</v>
      </c>
      <c r="AD4152" s="4">
        <f t="shared" si="249"/>
        <v>0</v>
      </c>
    </row>
    <row r="4153" spans="1:30" ht="27.65" customHeight="1" x14ac:dyDescent="0.35">
      <c r="A4153" s="34">
        <v>4169</v>
      </c>
      <c r="B4153" s="1" t="s">
        <v>12238</v>
      </c>
      <c r="C4153" s="1"/>
      <c r="D4153" s="1"/>
      <c r="E4153" s="1"/>
      <c r="F4153" s="1" t="s">
        <v>29262</v>
      </c>
      <c r="G4153" s="35" t="s">
        <v>12239</v>
      </c>
      <c r="H4153" s="35" t="s">
        <v>12240</v>
      </c>
      <c r="I4153" s="35" t="s">
        <v>23</v>
      </c>
      <c r="J4153" s="36">
        <v>77878000</v>
      </c>
      <c r="K4153" s="36">
        <v>93681000</v>
      </c>
      <c r="L4153" s="36">
        <v>115098000</v>
      </c>
      <c r="M4153" s="36">
        <v>129550000</v>
      </c>
      <c r="N4153" s="36">
        <v>120758000</v>
      </c>
      <c r="O4153" s="37">
        <v>9.8299999999999998E-2</v>
      </c>
      <c r="P4153" s="37">
        <v>0.13200000000000001</v>
      </c>
      <c r="Q4153" s="37">
        <v>8.3699999999999997E-2</v>
      </c>
      <c r="R4153" s="37">
        <v>6.9500000000000006E-2</v>
      </c>
      <c r="S4153" s="37">
        <v>-2.8500000000000001E-2</v>
      </c>
      <c r="T4153" s="37">
        <v>0.10100000000000001</v>
      </c>
      <c r="U4153" s="37">
        <v>0.13400000000000001</v>
      </c>
      <c r="V4153" s="37">
        <v>8.1000000000000003E-2</v>
      </c>
      <c r="W4153" s="37">
        <v>5.8999999999999997E-2</v>
      </c>
      <c r="X4153" s="37">
        <v>-2.7E-2</v>
      </c>
      <c r="Z4153" s="4" t="str">
        <f t="shared" si="248"/>
        <v>NO</v>
      </c>
      <c r="AA4153" s="4" t="str">
        <f t="shared" si="248"/>
        <v>NO</v>
      </c>
      <c r="AB4153" s="4" t="str">
        <f t="shared" si="248"/>
        <v>NO</v>
      </c>
      <c r="AD4153" s="4">
        <f t="shared" si="249"/>
        <v>0</v>
      </c>
    </row>
    <row r="4154" spans="1:30" ht="14.4" customHeight="1" x14ac:dyDescent="0.35">
      <c r="A4154" s="34">
        <v>4170</v>
      </c>
      <c r="B4154" s="1" t="s">
        <v>12241</v>
      </c>
      <c r="C4154" s="1" t="s">
        <v>29015</v>
      </c>
      <c r="D4154" s="1"/>
      <c r="E4154" s="1" t="s">
        <v>29008</v>
      </c>
      <c r="F4154" s="1" t="s">
        <v>29262</v>
      </c>
      <c r="G4154" s="35" t="s">
        <v>12242</v>
      </c>
      <c r="H4154" s="35" t="s">
        <v>12243</v>
      </c>
      <c r="I4154" s="35" t="s">
        <v>29</v>
      </c>
      <c r="J4154" s="36">
        <v>51916000</v>
      </c>
      <c r="K4154" s="36">
        <v>58632000</v>
      </c>
      <c r="L4154" s="36">
        <v>73528000</v>
      </c>
      <c r="M4154" s="36">
        <v>92548000</v>
      </c>
      <c r="N4154" s="36">
        <v>120753000</v>
      </c>
      <c r="O4154" s="37">
        <v>0.15390000000000001</v>
      </c>
      <c r="P4154" s="37">
        <v>0.1542</v>
      </c>
      <c r="Q4154" s="37">
        <v>0.1767</v>
      </c>
      <c r="R4154" s="37">
        <v>0.1706</v>
      </c>
      <c r="S4154" s="37">
        <v>0.20330000000000001</v>
      </c>
      <c r="T4154" s="37">
        <v>0.1744</v>
      </c>
      <c r="U4154" s="37">
        <v>0.1419</v>
      </c>
      <c r="V4154" s="37">
        <v>0.1628</v>
      </c>
      <c r="W4154" s="37">
        <v>0.15989999999999999</v>
      </c>
      <c r="X4154" s="37">
        <v>0.13769999999999999</v>
      </c>
      <c r="Z4154" s="4" t="str">
        <f t="shared" si="248"/>
        <v>NO</v>
      </c>
      <c r="AA4154" s="4" t="str">
        <f t="shared" si="248"/>
        <v>NO</v>
      </c>
      <c r="AB4154" s="4" t="str">
        <f t="shared" si="248"/>
        <v>YES</v>
      </c>
      <c r="AD4154" s="4">
        <f t="shared" si="249"/>
        <v>1</v>
      </c>
    </row>
    <row r="4155" spans="1:30" ht="14.4" customHeight="1" x14ac:dyDescent="0.35">
      <c r="A4155" s="34">
        <v>4171</v>
      </c>
      <c r="B4155" s="1" t="s">
        <v>12244</v>
      </c>
      <c r="C4155" s="1"/>
      <c r="D4155" s="1"/>
      <c r="E4155" s="1"/>
      <c r="F4155" s="1" t="s">
        <v>29262</v>
      </c>
      <c r="G4155" s="35" t="s">
        <v>12245</v>
      </c>
      <c r="H4155" s="35" t="s">
        <v>12246</v>
      </c>
      <c r="I4155" s="35" t="s">
        <v>33</v>
      </c>
      <c r="J4155" s="36">
        <v>38354000</v>
      </c>
      <c r="K4155" s="36">
        <v>42887000</v>
      </c>
      <c r="L4155" s="36">
        <v>40940000</v>
      </c>
      <c r="M4155" s="36">
        <v>85287000</v>
      </c>
      <c r="N4155" s="36">
        <v>120675000</v>
      </c>
      <c r="O4155" s="37">
        <v>0.15090000000000001</v>
      </c>
      <c r="P4155" s="37">
        <v>3.5099999999999999E-2</v>
      </c>
      <c r="Q4155" s="37">
        <v>-0.31030000000000002</v>
      </c>
      <c r="R4155" s="37">
        <v>4.0399999999999998E-2</v>
      </c>
      <c r="S4155" s="37">
        <v>8.09E-2</v>
      </c>
      <c r="T4155" s="37"/>
      <c r="U4155" s="37"/>
      <c r="V4155" s="37"/>
      <c r="W4155" s="37"/>
      <c r="X4155" s="37"/>
      <c r="Z4155" s="4" t="str">
        <f t="shared" si="248"/>
        <v>NO</v>
      </c>
      <c r="AA4155" s="4" t="str">
        <f t="shared" si="248"/>
        <v>NO</v>
      </c>
      <c r="AB4155" s="4" t="str">
        <f t="shared" si="248"/>
        <v>NO</v>
      </c>
      <c r="AD4155" s="4">
        <f t="shared" si="249"/>
        <v>0</v>
      </c>
    </row>
    <row r="4156" spans="1:30" ht="27.65" customHeight="1" x14ac:dyDescent="0.35">
      <c r="A4156" s="34">
        <v>4172</v>
      </c>
      <c r="B4156" s="1" t="s">
        <v>12247</v>
      </c>
      <c r="C4156" s="1" t="s">
        <v>29057</v>
      </c>
      <c r="D4156" s="1"/>
      <c r="E4156" s="1"/>
      <c r="F4156" s="1" t="s">
        <v>29262</v>
      </c>
      <c r="G4156" s="35" t="s">
        <v>12248</v>
      </c>
      <c r="H4156" s="35" t="s">
        <v>12249</v>
      </c>
      <c r="I4156" s="35" t="s">
        <v>544</v>
      </c>
      <c r="J4156" s="36">
        <v>72200000</v>
      </c>
      <c r="K4156" s="36">
        <v>74200000</v>
      </c>
      <c r="L4156" s="36">
        <v>82153000</v>
      </c>
      <c r="M4156" s="36">
        <v>105590000</v>
      </c>
      <c r="N4156" s="36">
        <v>120663000</v>
      </c>
      <c r="O4156" s="37">
        <v>0.16420000000000001</v>
      </c>
      <c r="P4156" s="37">
        <v>0.29339999999999999</v>
      </c>
      <c r="Q4156" s="37">
        <v>0.28310000000000002</v>
      </c>
      <c r="R4156" s="37">
        <v>0.35780000000000001</v>
      </c>
      <c r="S4156" s="37">
        <v>0.31619999999999998</v>
      </c>
      <c r="T4156" s="37">
        <v>9.8299999999999998E-2</v>
      </c>
      <c r="U4156" s="37">
        <v>0.29339999999999999</v>
      </c>
      <c r="V4156" s="37">
        <v>0.28310000000000002</v>
      </c>
      <c r="W4156" s="37">
        <v>0.28060000000000002</v>
      </c>
      <c r="X4156" s="37">
        <v>0.29370000000000002</v>
      </c>
      <c r="Z4156" s="4" t="str">
        <f t="shared" si="248"/>
        <v>YES</v>
      </c>
      <c r="AA4156" s="4" t="str">
        <f t="shared" si="248"/>
        <v>YES</v>
      </c>
      <c r="AB4156" s="4" t="str">
        <f t="shared" si="248"/>
        <v>YES</v>
      </c>
      <c r="AD4156" s="4">
        <f t="shared" si="249"/>
        <v>3</v>
      </c>
    </row>
    <row r="4157" spans="1:30" ht="27.65" customHeight="1" x14ac:dyDescent="0.35">
      <c r="A4157" s="34">
        <v>4173</v>
      </c>
      <c r="B4157" s="1" t="s">
        <v>12250</v>
      </c>
      <c r="C4157" s="1"/>
      <c r="D4157" s="1"/>
      <c r="E4157" s="1"/>
      <c r="F4157" s="1" t="s">
        <v>29262</v>
      </c>
      <c r="G4157" s="35" t="s">
        <v>12251</v>
      </c>
      <c r="H4157" s="35" t="s">
        <v>12252</v>
      </c>
      <c r="I4157" s="35" t="s">
        <v>23</v>
      </c>
      <c r="J4157" s="36">
        <v>36442000</v>
      </c>
      <c r="K4157" s="36">
        <v>45569000</v>
      </c>
      <c r="L4157" s="36">
        <v>70022000</v>
      </c>
      <c r="M4157" s="36">
        <v>98578000</v>
      </c>
      <c r="N4157" s="36">
        <v>120603000</v>
      </c>
      <c r="O4157" s="37">
        <v>0.25650000000000001</v>
      </c>
      <c r="P4157" s="37">
        <v>0.19739999999999999</v>
      </c>
      <c r="Q4157" s="37">
        <v>0.20449999999999999</v>
      </c>
      <c r="R4157" s="37">
        <v>0.13020000000000001</v>
      </c>
      <c r="S4157" s="37">
        <v>0.1961</v>
      </c>
      <c r="T4157" s="37"/>
      <c r="U4157" s="37"/>
      <c r="V4157" s="37"/>
      <c r="W4157" s="37">
        <v>-2.5000000000000001E-3</v>
      </c>
      <c r="X4157" s="37"/>
      <c r="Z4157" s="4" t="str">
        <f t="shared" si="248"/>
        <v>YES</v>
      </c>
      <c r="AA4157" s="4" t="str">
        <f t="shared" si="248"/>
        <v>NO</v>
      </c>
      <c r="AB4157" s="4" t="str">
        <f t="shared" si="248"/>
        <v>NO</v>
      </c>
      <c r="AD4157" s="4">
        <f t="shared" si="249"/>
        <v>1</v>
      </c>
    </row>
    <row r="4158" spans="1:30" ht="27.65" customHeight="1" x14ac:dyDescent="0.35">
      <c r="A4158" s="34">
        <v>4174</v>
      </c>
      <c r="B4158" s="1" t="s">
        <v>12253</v>
      </c>
      <c r="C4158" s="1"/>
      <c r="D4158" s="1"/>
      <c r="E4158" s="1"/>
      <c r="F4158" s="1" t="s">
        <v>29262</v>
      </c>
      <c r="G4158" s="35" t="s">
        <v>12254</v>
      </c>
      <c r="H4158" s="35" t="s">
        <v>12255</v>
      </c>
      <c r="I4158" s="35" t="s">
        <v>33</v>
      </c>
      <c r="J4158" s="36">
        <v>159068000</v>
      </c>
      <c r="K4158" s="36">
        <v>148917000</v>
      </c>
      <c r="L4158" s="36">
        <v>105923000</v>
      </c>
      <c r="M4158" s="36">
        <v>96761000</v>
      </c>
      <c r="N4158" s="36">
        <v>120585000</v>
      </c>
      <c r="O4158" s="37">
        <v>2.0999999999999999E-3</v>
      </c>
      <c r="P4158" s="37">
        <v>-1.8800000000000001E-2</v>
      </c>
      <c r="Q4158" s="37">
        <v>3.1600000000000003E-2</v>
      </c>
      <c r="R4158" s="37">
        <v>4.8399999999999999E-2</v>
      </c>
      <c r="S4158" s="37">
        <v>1.43E-2</v>
      </c>
      <c r="T4158" s="37">
        <v>-1.5599999999999999E-2</v>
      </c>
      <c r="U4158" s="37">
        <v>-2.4400000000000002E-2</v>
      </c>
      <c r="V4158" s="37">
        <v>1.17E-2</v>
      </c>
      <c r="W4158" s="37">
        <v>4.9799999999999997E-2</v>
      </c>
      <c r="X4158" s="37">
        <v>5.5999999999999999E-3</v>
      </c>
      <c r="Z4158" s="4" t="str">
        <f t="shared" si="248"/>
        <v>NO</v>
      </c>
      <c r="AA4158" s="4" t="str">
        <f t="shared" si="248"/>
        <v>NO</v>
      </c>
      <c r="AB4158" s="4" t="str">
        <f t="shared" si="248"/>
        <v>NO</v>
      </c>
      <c r="AD4158" s="4">
        <f t="shared" si="249"/>
        <v>0</v>
      </c>
    </row>
    <row r="4159" spans="1:30" ht="14.4" customHeight="1" x14ac:dyDescent="0.35">
      <c r="A4159" s="34">
        <v>4175</v>
      </c>
      <c r="B4159" s="1" t="s">
        <v>12256</v>
      </c>
      <c r="C4159" s="1"/>
      <c r="D4159" s="1"/>
      <c r="E4159" s="1"/>
      <c r="F4159" s="1" t="s">
        <v>29262</v>
      </c>
      <c r="G4159" s="35" t="s">
        <v>12257</v>
      </c>
      <c r="H4159" s="35" t="s">
        <v>12258</v>
      </c>
      <c r="I4159" s="35" t="s">
        <v>33</v>
      </c>
      <c r="J4159" s="36">
        <v>59479000</v>
      </c>
      <c r="K4159" s="36">
        <v>79977000</v>
      </c>
      <c r="L4159" s="36">
        <v>98596000</v>
      </c>
      <c r="M4159" s="36">
        <v>107040000</v>
      </c>
      <c r="N4159" s="36">
        <v>120583000</v>
      </c>
      <c r="O4159" s="37">
        <v>0.18329999999999999</v>
      </c>
      <c r="P4159" s="37">
        <v>8.6800000000000002E-2</v>
      </c>
      <c r="Q4159" s="37">
        <v>0.15049999999999999</v>
      </c>
      <c r="R4159" s="37">
        <v>0.12770000000000001</v>
      </c>
      <c r="S4159" s="37">
        <v>9.2799999999999994E-2</v>
      </c>
      <c r="T4159" s="37"/>
      <c r="U4159" s="37"/>
      <c r="V4159" s="37"/>
      <c r="W4159" s="37"/>
      <c r="X4159" s="37"/>
      <c r="Z4159" s="4" t="str">
        <f t="shared" si="248"/>
        <v>NO</v>
      </c>
      <c r="AA4159" s="4" t="str">
        <f t="shared" si="248"/>
        <v>NO</v>
      </c>
      <c r="AB4159" s="4" t="str">
        <f t="shared" si="248"/>
        <v>NO</v>
      </c>
      <c r="AD4159" s="4">
        <f t="shared" si="249"/>
        <v>0</v>
      </c>
    </row>
    <row r="4160" spans="1:30" ht="14.4" customHeight="1" x14ac:dyDescent="0.35">
      <c r="A4160" s="34">
        <v>4176</v>
      </c>
      <c r="B4160" s="1" t="s">
        <v>12259</v>
      </c>
      <c r="C4160" s="1" t="s">
        <v>29015</v>
      </c>
      <c r="D4160" s="1"/>
      <c r="E4160" s="1" t="s">
        <v>29008</v>
      </c>
      <c r="F4160" s="1" t="s">
        <v>29262</v>
      </c>
      <c r="G4160" s="35" t="s">
        <v>12260</v>
      </c>
      <c r="H4160" s="35" t="s">
        <v>12261</v>
      </c>
      <c r="I4160" s="35" t="s">
        <v>29</v>
      </c>
      <c r="J4160" s="36">
        <v>35558000</v>
      </c>
      <c r="K4160" s="36">
        <v>48888000</v>
      </c>
      <c r="L4160" s="36">
        <v>58854000</v>
      </c>
      <c r="M4160" s="36">
        <v>89191000</v>
      </c>
      <c r="N4160" s="36">
        <v>120578000</v>
      </c>
      <c r="O4160" s="37">
        <v>0.15939999999999999</v>
      </c>
      <c r="P4160" s="37">
        <v>0.15559999999999999</v>
      </c>
      <c r="Q4160" s="37">
        <v>0.1583</v>
      </c>
      <c r="R4160" s="37">
        <v>0.16189999999999999</v>
      </c>
      <c r="S4160" s="37">
        <v>0.1628</v>
      </c>
      <c r="T4160" s="37"/>
      <c r="U4160" s="37"/>
      <c r="V4160" s="37"/>
      <c r="W4160" s="37"/>
      <c r="X4160" s="37"/>
      <c r="Z4160" s="4" t="str">
        <f t="shared" si="248"/>
        <v>NO</v>
      </c>
      <c r="AA4160" s="4" t="str">
        <f t="shared" si="248"/>
        <v>NO</v>
      </c>
      <c r="AB4160" s="4" t="str">
        <f t="shared" si="248"/>
        <v>NO</v>
      </c>
      <c r="AD4160" s="4">
        <f t="shared" si="249"/>
        <v>0</v>
      </c>
    </row>
    <row r="4161" spans="1:30" x14ac:dyDescent="0.35">
      <c r="A4161" s="34">
        <v>4177</v>
      </c>
      <c r="B4161" s="1" t="s">
        <v>12262</v>
      </c>
      <c r="C4161" s="1" t="s">
        <v>29015</v>
      </c>
      <c r="D4161" s="1"/>
      <c r="E4161" s="1" t="s">
        <v>29008</v>
      </c>
      <c r="F4161" s="1" t="s">
        <v>29262</v>
      </c>
      <c r="G4161" s="35" t="s">
        <v>12263</v>
      </c>
      <c r="H4161" s="35" t="s">
        <v>12264</v>
      </c>
      <c r="I4161" s="35" t="s">
        <v>29</v>
      </c>
      <c r="J4161" s="36">
        <v>31944000</v>
      </c>
      <c r="K4161" s="36">
        <v>40858000</v>
      </c>
      <c r="L4161" s="36">
        <v>54428000</v>
      </c>
      <c r="M4161" s="36">
        <v>85049000</v>
      </c>
      <c r="N4161" s="36">
        <v>120528000</v>
      </c>
      <c r="O4161" s="37">
        <v>0.1515</v>
      </c>
      <c r="P4161" s="37">
        <v>0.1661</v>
      </c>
      <c r="Q4161" s="37">
        <v>0.15859999999999999</v>
      </c>
      <c r="R4161" s="37">
        <v>-0.31709999999999999</v>
      </c>
      <c r="S4161" s="37">
        <v>0.15959999999999999</v>
      </c>
      <c r="T4161" s="37"/>
      <c r="U4161" s="37"/>
      <c r="V4161" s="37"/>
      <c r="W4161" s="37"/>
      <c r="X4161" s="37"/>
      <c r="Z4161" s="4" t="str">
        <f t="shared" si="248"/>
        <v>NO</v>
      </c>
      <c r="AA4161" s="4" t="str">
        <f t="shared" si="248"/>
        <v>NO</v>
      </c>
      <c r="AB4161" s="4" t="str">
        <f t="shared" si="248"/>
        <v>NO</v>
      </c>
      <c r="AD4161" s="4">
        <f t="shared" si="249"/>
        <v>0</v>
      </c>
    </row>
    <row r="4162" spans="1:30" ht="27.65" customHeight="1" x14ac:dyDescent="0.35">
      <c r="A4162" s="34">
        <v>4178</v>
      </c>
      <c r="B4162" s="1" t="s">
        <v>10839</v>
      </c>
      <c r="C4162" s="1"/>
      <c r="D4162" s="1"/>
      <c r="E4162" s="1"/>
      <c r="F4162" s="1" t="s">
        <v>29262</v>
      </c>
      <c r="G4162" s="35" t="s">
        <v>12265</v>
      </c>
      <c r="H4162" s="35" t="s">
        <v>12266</v>
      </c>
      <c r="I4162" s="35" t="s">
        <v>23</v>
      </c>
      <c r="J4162" s="36">
        <v>105659000</v>
      </c>
      <c r="K4162" s="36">
        <v>95801000</v>
      </c>
      <c r="L4162" s="36">
        <v>92677000</v>
      </c>
      <c r="M4162" s="36">
        <v>115513000</v>
      </c>
      <c r="N4162" s="36">
        <v>120516000</v>
      </c>
      <c r="O4162" s="37">
        <v>0.23749999999999999</v>
      </c>
      <c r="P4162" s="37">
        <v>0.36759999999999998</v>
      </c>
      <c r="Q4162" s="37">
        <v>0.54279999999999995</v>
      </c>
      <c r="R4162" s="37">
        <v>-8.0799999999999997E-2</v>
      </c>
      <c r="S4162" s="37">
        <v>0.25719999999999998</v>
      </c>
      <c r="T4162" s="37"/>
      <c r="U4162" s="37"/>
      <c r="V4162" s="37"/>
      <c r="W4162" s="37"/>
      <c r="X4162" s="37"/>
      <c r="Z4162" s="4" t="str">
        <f t="shared" si="248"/>
        <v>YES</v>
      </c>
      <c r="AA4162" s="4" t="str">
        <f t="shared" si="248"/>
        <v>NO</v>
      </c>
      <c r="AB4162" s="4" t="str">
        <f t="shared" si="248"/>
        <v>YES</v>
      </c>
      <c r="AD4162" s="4">
        <f t="shared" si="249"/>
        <v>2</v>
      </c>
    </row>
    <row r="4163" spans="1:30" ht="14.4" customHeight="1" x14ac:dyDescent="0.35">
      <c r="A4163" s="34">
        <v>4179</v>
      </c>
      <c r="B4163" s="1" t="s">
        <v>12267</v>
      </c>
      <c r="C4163" s="1"/>
      <c r="D4163" s="1"/>
      <c r="E4163" s="1"/>
      <c r="F4163" s="1" t="s">
        <v>29262</v>
      </c>
      <c r="G4163" s="35" t="s">
        <v>12268</v>
      </c>
      <c r="H4163" s="35" t="s">
        <v>12269</v>
      </c>
      <c r="I4163" s="35" t="s">
        <v>23</v>
      </c>
      <c r="J4163" s="36">
        <v>84246000</v>
      </c>
      <c r="K4163" s="36">
        <v>83270000</v>
      </c>
      <c r="L4163" s="36">
        <v>100841000</v>
      </c>
      <c r="M4163" s="36">
        <v>96540000</v>
      </c>
      <c r="N4163" s="36">
        <v>120508000</v>
      </c>
      <c r="O4163" s="37">
        <v>0.35980000000000001</v>
      </c>
      <c r="P4163" s="37">
        <v>0.2601</v>
      </c>
      <c r="Q4163" s="37">
        <v>0.2303</v>
      </c>
      <c r="R4163" s="37">
        <v>0.152</v>
      </c>
      <c r="S4163" s="37">
        <v>4.0099999999999997E-2</v>
      </c>
      <c r="T4163" s="37">
        <v>0.35520000000000002</v>
      </c>
      <c r="U4163" s="37">
        <v>0.2606</v>
      </c>
      <c r="V4163" s="37">
        <v>0.2344</v>
      </c>
      <c r="W4163" s="37">
        <v>0.16750000000000001</v>
      </c>
      <c r="X4163" s="37"/>
      <c r="Z4163" s="4" t="str">
        <f t="shared" si="248"/>
        <v>YES</v>
      </c>
      <c r="AA4163" s="4" t="str">
        <f t="shared" si="248"/>
        <v>NO</v>
      </c>
      <c r="AB4163" s="4" t="str">
        <f t="shared" si="248"/>
        <v>NO</v>
      </c>
      <c r="AD4163" s="4">
        <f t="shared" si="249"/>
        <v>1</v>
      </c>
    </row>
    <row r="4164" spans="1:30" ht="14.4" customHeight="1" x14ac:dyDescent="0.35">
      <c r="A4164" s="34">
        <v>4180</v>
      </c>
      <c r="B4164" s="1" t="s">
        <v>12270</v>
      </c>
      <c r="C4164" s="1" t="s">
        <v>29015</v>
      </c>
      <c r="D4164" s="1"/>
      <c r="E4164" s="1" t="s">
        <v>29008</v>
      </c>
      <c r="F4164" s="1" t="s">
        <v>29262</v>
      </c>
      <c r="G4164" s="35" t="s">
        <v>12271</v>
      </c>
      <c r="H4164" s="35" t="s">
        <v>12272</v>
      </c>
      <c r="I4164" s="35" t="s">
        <v>29</v>
      </c>
      <c r="J4164" s="36">
        <v>31038000</v>
      </c>
      <c r="K4164" s="36">
        <v>44630000</v>
      </c>
      <c r="L4164" s="36">
        <v>59911000</v>
      </c>
      <c r="M4164" s="36">
        <v>86692000</v>
      </c>
      <c r="N4164" s="36">
        <v>120490000</v>
      </c>
      <c r="O4164" s="37">
        <v>0.1651</v>
      </c>
      <c r="P4164" s="37">
        <v>0.1313</v>
      </c>
      <c r="Q4164" s="37">
        <v>3.7600000000000001E-2</v>
      </c>
      <c r="R4164" s="37">
        <v>0.12180000000000001</v>
      </c>
      <c r="S4164" s="37">
        <v>0.23669999999999999</v>
      </c>
      <c r="T4164" s="37"/>
      <c r="U4164" s="37"/>
      <c r="V4164" s="37"/>
      <c r="W4164" s="37"/>
      <c r="X4164" s="37"/>
      <c r="Z4164" s="4" t="str">
        <f t="shared" si="248"/>
        <v>NO</v>
      </c>
      <c r="AA4164" s="4" t="str">
        <f t="shared" si="248"/>
        <v>NO</v>
      </c>
      <c r="AB4164" s="4" t="str">
        <f t="shared" si="248"/>
        <v>YES</v>
      </c>
      <c r="AD4164" s="4">
        <f t="shared" si="249"/>
        <v>1</v>
      </c>
    </row>
    <row r="4165" spans="1:30" ht="14.4" customHeight="1" x14ac:dyDescent="0.35">
      <c r="A4165" s="34">
        <v>4181</v>
      </c>
      <c r="B4165" s="1" t="s">
        <v>8948</v>
      </c>
      <c r="C4165" s="1"/>
      <c r="D4165" s="1"/>
      <c r="E4165" s="1"/>
      <c r="F4165" s="1" t="s">
        <v>29262</v>
      </c>
      <c r="G4165" s="35" t="s">
        <v>12273</v>
      </c>
      <c r="H4165" s="35" t="s">
        <v>12274</v>
      </c>
      <c r="I4165" s="35" t="s">
        <v>33</v>
      </c>
      <c r="J4165" s="36">
        <v>76199000</v>
      </c>
      <c r="K4165" s="36">
        <v>75615000</v>
      </c>
      <c r="L4165" s="36">
        <v>80569000</v>
      </c>
      <c r="M4165" s="36">
        <v>105341000</v>
      </c>
      <c r="N4165" s="36">
        <v>120423000</v>
      </c>
      <c r="O4165" s="37">
        <v>9.3700000000000006E-2</v>
      </c>
      <c r="P4165" s="37">
        <v>0.21229999999999999</v>
      </c>
      <c r="Q4165" s="37">
        <v>8.6400000000000005E-2</v>
      </c>
      <c r="R4165" s="37">
        <v>5.7000000000000002E-2</v>
      </c>
      <c r="S4165" s="37">
        <v>2.58E-2</v>
      </c>
      <c r="T4165" s="37">
        <v>-1.3100000000000001E-2</v>
      </c>
      <c r="U4165" s="37">
        <v>-8.2000000000000007E-3</v>
      </c>
      <c r="V4165" s="37">
        <v>-2E-3</v>
      </c>
      <c r="W4165" s="37">
        <v>8.5000000000000006E-3</v>
      </c>
      <c r="X4165" s="37">
        <v>-2.0999999999999999E-3</v>
      </c>
      <c r="Z4165" s="4" t="str">
        <f t="shared" ref="Z4165:AB4228" si="250">IF(Q4165&gt;20%,"YES","NO")</f>
        <v>NO</v>
      </c>
      <c r="AA4165" s="4" t="str">
        <f t="shared" si="250"/>
        <v>NO</v>
      </c>
      <c r="AB4165" s="4" t="str">
        <f t="shared" si="250"/>
        <v>NO</v>
      </c>
      <c r="AD4165" s="4">
        <f t="shared" ref="AD4165:AD4228" si="251">COUNTIF(Z4165:AB4165,"YES")</f>
        <v>0</v>
      </c>
    </row>
    <row r="4166" spans="1:30" ht="14.4" customHeight="1" x14ac:dyDescent="0.35">
      <c r="A4166" s="34">
        <v>4182</v>
      </c>
      <c r="B4166" s="1" t="s">
        <v>12275</v>
      </c>
      <c r="C4166" s="1"/>
      <c r="D4166" s="1"/>
      <c r="E4166" s="1"/>
      <c r="F4166" s="1" t="s">
        <v>29262</v>
      </c>
      <c r="G4166" s="35" t="s">
        <v>12276</v>
      </c>
      <c r="H4166" s="35" t="s">
        <v>12277</v>
      </c>
      <c r="I4166" s="35" t="s">
        <v>23</v>
      </c>
      <c r="J4166" s="36">
        <v>61803000</v>
      </c>
      <c r="K4166" s="36">
        <v>67339000</v>
      </c>
      <c r="L4166" s="36">
        <v>79009000</v>
      </c>
      <c r="M4166" s="36">
        <v>95765000</v>
      </c>
      <c r="N4166" s="36">
        <v>120422000</v>
      </c>
      <c r="O4166" s="37">
        <v>0.56569999999999998</v>
      </c>
      <c r="P4166" s="37">
        <v>0.51870000000000005</v>
      </c>
      <c r="Q4166" s="37">
        <v>0.55930000000000002</v>
      </c>
      <c r="R4166" s="37">
        <v>0.60699999999999998</v>
      </c>
      <c r="S4166" s="37">
        <v>0.63849999999999996</v>
      </c>
      <c r="T4166" s="37"/>
      <c r="U4166" s="37"/>
      <c r="V4166" s="37"/>
      <c r="W4166" s="37"/>
      <c r="X4166" s="37"/>
      <c r="Z4166" s="4" t="str">
        <f t="shared" si="250"/>
        <v>YES</v>
      </c>
      <c r="AA4166" s="4" t="str">
        <f t="shared" si="250"/>
        <v>YES</v>
      </c>
      <c r="AB4166" s="4" t="str">
        <f t="shared" si="250"/>
        <v>YES</v>
      </c>
      <c r="AD4166" s="4">
        <f t="shared" si="251"/>
        <v>3</v>
      </c>
    </row>
    <row r="4167" spans="1:30" ht="27.65" customHeight="1" x14ac:dyDescent="0.35">
      <c r="A4167" s="34">
        <v>4183</v>
      </c>
      <c r="B4167" s="1" t="s">
        <v>12278</v>
      </c>
      <c r="C4167" s="1" t="s">
        <v>29015</v>
      </c>
      <c r="D4167" s="1"/>
      <c r="E4167" s="1" t="s">
        <v>29008</v>
      </c>
      <c r="F4167" s="1" t="s">
        <v>29262</v>
      </c>
      <c r="G4167" s="35" t="s">
        <v>12279</v>
      </c>
      <c r="H4167" s="35" t="s">
        <v>12280</v>
      </c>
      <c r="I4167" s="35" t="s">
        <v>29</v>
      </c>
      <c r="J4167" s="36">
        <v>61089000</v>
      </c>
      <c r="K4167" s="36">
        <v>64800000</v>
      </c>
      <c r="L4167" s="36">
        <v>83228000</v>
      </c>
      <c r="M4167" s="36">
        <v>118138000</v>
      </c>
      <c r="N4167" s="36">
        <v>120353000</v>
      </c>
      <c r="O4167" s="37">
        <v>0.14879999999999999</v>
      </c>
      <c r="P4167" s="37">
        <v>0.14369999999999999</v>
      </c>
      <c r="Q4167" s="37">
        <v>0.27089999999999997</v>
      </c>
      <c r="R4167" s="37">
        <v>0.24560000000000001</v>
      </c>
      <c r="S4167" s="37">
        <v>0.13139999999999999</v>
      </c>
      <c r="T4167" s="37">
        <v>-4.1999999999999997E-3</v>
      </c>
      <c r="U4167" s="37">
        <v>-4.0000000000000001E-3</v>
      </c>
      <c r="V4167" s="37">
        <v>-7.3000000000000001E-3</v>
      </c>
      <c r="W4167" s="37">
        <v>-2.3999999999999998E-3</v>
      </c>
      <c r="X4167" s="37">
        <v>-1.2999999999999999E-3</v>
      </c>
      <c r="Z4167" s="4" t="str">
        <f t="shared" si="250"/>
        <v>YES</v>
      </c>
      <c r="AA4167" s="4" t="str">
        <f t="shared" si="250"/>
        <v>YES</v>
      </c>
      <c r="AB4167" s="4" t="str">
        <f t="shared" si="250"/>
        <v>NO</v>
      </c>
      <c r="AD4167" s="4">
        <f t="shared" si="251"/>
        <v>2</v>
      </c>
    </row>
    <row r="4168" spans="1:30" ht="27.65" customHeight="1" x14ac:dyDescent="0.35">
      <c r="A4168" s="34">
        <v>4184</v>
      </c>
      <c r="B4168" s="1" t="s">
        <v>12281</v>
      </c>
      <c r="C4168" s="1"/>
      <c r="D4168" s="1"/>
      <c r="E4168" s="1"/>
      <c r="F4168" s="1" t="s">
        <v>29262</v>
      </c>
      <c r="G4168" s="35" t="s">
        <v>12282</v>
      </c>
      <c r="H4168" s="35" t="s">
        <v>12283</v>
      </c>
      <c r="I4168" s="35" t="s">
        <v>23</v>
      </c>
      <c r="J4168" s="36">
        <v>55467000</v>
      </c>
      <c r="K4168" s="36">
        <v>79295000</v>
      </c>
      <c r="L4168" s="36">
        <v>96773000</v>
      </c>
      <c r="M4168" s="36">
        <v>100120000</v>
      </c>
      <c r="N4168" s="36">
        <v>120309000</v>
      </c>
      <c r="O4168" s="37">
        <v>7.0000000000000007E-2</v>
      </c>
      <c r="P4168" s="37">
        <v>3.1800000000000002E-2</v>
      </c>
      <c r="Q4168" s="37">
        <v>2.6700000000000002E-2</v>
      </c>
      <c r="R4168" s="37">
        <v>1.9199999999999998E-2</v>
      </c>
      <c r="S4168" s="37">
        <v>2.4199999999999999E-2</v>
      </c>
      <c r="T4168" s="37"/>
      <c r="U4168" s="37"/>
      <c r="V4168" s="37"/>
      <c r="W4168" s="37"/>
      <c r="X4168" s="37"/>
      <c r="Z4168" s="4" t="str">
        <f t="shared" si="250"/>
        <v>NO</v>
      </c>
      <c r="AA4168" s="4" t="str">
        <f t="shared" si="250"/>
        <v>NO</v>
      </c>
      <c r="AB4168" s="4" t="str">
        <f t="shared" si="250"/>
        <v>NO</v>
      </c>
      <c r="AD4168" s="4">
        <f t="shared" si="251"/>
        <v>0</v>
      </c>
    </row>
    <row r="4169" spans="1:30" ht="14.4" customHeight="1" x14ac:dyDescent="0.35">
      <c r="A4169" s="34">
        <v>4185</v>
      </c>
      <c r="B4169" s="1" t="s">
        <v>12284</v>
      </c>
      <c r="C4169" s="1"/>
      <c r="D4169" s="1"/>
      <c r="E4169" s="1"/>
      <c r="F4169" s="1" t="s">
        <v>29262</v>
      </c>
      <c r="G4169" s="35" t="s">
        <v>12285</v>
      </c>
      <c r="H4169" s="35" t="s">
        <v>12286</v>
      </c>
      <c r="I4169" s="35" t="s">
        <v>544</v>
      </c>
      <c r="J4169" s="36">
        <v>76495000</v>
      </c>
      <c r="K4169" s="36">
        <v>87928000</v>
      </c>
      <c r="L4169" s="36">
        <v>88564000</v>
      </c>
      <c r="M4169" s="36">
        <v>103489000</v>
      </c>
      <c r="N4169" s="36">
        <v>120267000</v>
      </c>
      <c r="O4169" s="37">
        <v>0.45300000000000001</v>
      </c>
      <c r="P4169" s="37">
        <v>0.37519999999999998</v>
      </c>
      <c r="Q4169" s="37">
        <v>0.27679999999999999</v>
      </c>
      <c r="R4169" s="37">
        <v>0.25</v>
      </c>
      <c r="S4169" s="37">
        <v>0.29959999999999998</v>
      </c>
      <c r="T4169" s="37"/>
      <c r="U4169" s="37"/>
      <c r="V4169" s="37"/>
      <c r="W4169" s="37"/>
      <c r="X4169" s="37"/>
      <c r="Z4169" s="4" t="str">
        <f t="shared" si="250"/>
        <v>YES</v>
      </c>
      <c r="AA4169" s="4" t="str">
        <f t="shared" si="250"/>
        <v>YES</v>
      </c>
      <c r="AB4169" s="4" t="str">
        <f t="shared" si="250"/>
        <v>YES</v>
      </c>
      <c r="AD4169" s="4">
        <f t="shared" si="251"/>
        <v>3</v>
      </c>
    </row>
    <row r="4170" spans="1:30" ht="14.4" customHeight="1" x14ac:dyDescent="0.35">
      <c r="A4170" s="34">
        <v>4186</v>
      </c>
      <c r="B4170" s="1" t="s">
        <v>12287</v>
      </c>
      <c r="C4170" s="1"/>
      <c r="D4170" s="1"/>
      <c r="E4170" s="1"/>
      <c r="F4170" s="1" t="s">
        <v>29262</v>
      </c>
      <c r="G4170" s="35" t="s">
        <v>12288</v>
      </c>
      <c r="H4170" s="35" t="s">
        <v>12289</v>
      </c>
      <c r="I4170" s="35" t="s">
        <v>36</v>
      </c>
      <c r="J4170" s="36">
        <v>65597000</v>
      </c>
      <c r="K4170" s="36">
        <v>75464000</v>
      </c>
      <c r="L4170" s="36">
        <v>89280000</v>
      </c>
      <c r="M4170" s="36">
        <v>99475000</v>
      </c>
      <c r="N4170" s="36">
        <v>120233000</v>
      </c>
      <c r="O4170" s="37">
        <v>0.33029999999999998</v>
      </c>
      <c r="P4170" s="37">
        <v>0.19089999999999999</v>
      </c>
      <c r="Q4170" s="37">
        <v>0.18790000000000001</v>
      </c>
      <c r="R4170" s="37">
        <v>0.19320000000000001</v>
      </c>
      <c r="S4170" s="37">
        <v>0.16470000000000001</v>
      </c>
      <c r="T4170" s="37">
        <v>-9.4000000000000004E-3</v>
      </c>
      <c r="U4170" s="37">
        <v>-1.11E-2</v>
      </c>
      <c r="V4170" s="37">
        <v>-3.0999999999999999E-3</v>
      </c>
      <c r="W4170" s="37">
        <v>-4.0000000000000002E-4</v>
      </c>
      <c r="X4170" s="37"/>
      <c r="Z4170" s="4" t="str">
        <f t="shared" si="250"/>
        <v>NO</v>
      </c>
      <c r="AA4170" s="4" t="str">
        <f t="shared" si="250"/>
        <v>NO</v>
      </c>
      <c r="AB4170" s="4" t="str">
        <f t="shared" si="250"/>
        <v>NO</v>
      </c>
      <c r="AD4170" s="4">
        <f t="shared" si="251"/>
        <v>0</v>
      </c>
    </row>
    <row r="4171" spans="1:30" ht="27.65" customHeight="1" x14ac:dyDescent="0.35">
      <c r="A4171" s="34">
        <v>4187</v>
      </c>
      <c r="B4171" s="1" t="s">
        <v>12290</v>
      </c>
      <c r="C4171" s="1"/>
      <c r="D4171" s="1"/>
      <c r="E4171" s="1"/>
      <c r="F4171" s="1" t="s">
        <v>29262</v>
      </c>
      <c r="G4171" s="35" t="s">
        <v>12291</v>
      </c>
      <c r="H4171" s="35" t="s">
        <v>12292</v>
      </c>
      <c r="I4171" s="35" t="s">
        <v>23</v>
      </c>
      <c r="J4171" s="36">
        <v>26936000</v>
      </c>
      <c r="K4171" s="36">
        <v>118469000</v>
      </c>
      <c r="L4171" s="36">
        <v>96867000</v>
      </c>
      <c r="M4171" s="36">
        <v>103325000</v>
      </c>
      <c r="N4171" s="36">
        <v>120230000</v>
      </c>
      <c r="O4171" s="37">
        <v>0.19059999999999999</v>
      </c>
      <c r="P4171" s="37">
        <v>7.6499999999999999E-2</v>
      </c>
      <c r="Q4171" s="37">
        <v>3.9100000000000003E-2</v>
      </c>
      <c r="R4171" s="37">
        <v>-0.1888</v>
      </c>
      <c r="S4171" s="37">
        <v>5.1999999999999998E-2</v>
      </c>
      <c r="T4171" s="37">
        <v>0.1757</v>
      </c>
      <c r="U4171" s="37">
        <v>9.1300000000000006E-2</v>
      </c>
      <c r="V4171" s="37">
        <v>1.3899999999999999E-2</v>
      </c>
      <c r="W4171" s="37">
        <v>-0.20469999999999999</v>
      </c>
      <c r="X4171" s="37">
        <v>3.5499999999999997E-2</v>
      </c>
      <c r="Z4171" s="4" t="str">
        <f t="shared" si="250"/>
        <v>NO</v>
      </c>
      <c r="AA4171" s="4" t="str">
        <f t="shared" si="250"/>
        <v>NO</v>
      </c>
      <c r="AB4171" s="4" t="str">
        <f t="shared" si="250"/>
        <v>NO</v>
      </c>
      <c r="AD4171" s="4">
        <f t="shared" si="251"/>
        <v>0</v>
      </c>
    </row>
    <row r="4172" spans="1:30" ht="14.4" customHeight="1" x14ac:dyDescent="0.35">
      <c r="A4172" s="34">
        <v>4188</v>
      </c>
      <c r="B4172" s="1" t="s">
        <v>12293</v>
      </c>
      <c r="C4172" s="1"/>
      <c r="D4172" s="1"/>
      <c r="E4172" s="1"/>
      <c r="F4172" s="1" t="s">
        <v>29262</v>
      </c>
      <c r="G4172" s="35" t="s">
        <v>12294</v>
      </c>
      <c r="H4172" s="35" t="s">
        <v>12295</v>
      </c>
      <c r="I4172" s="35" t="s">
        <v>23</v>
      </c>
      <c r="J4172" s="36">
        <v>10600000</v>
      </c>
      <c r="K4172" s="36">
        <v>16182000</v>
      </c>
      <c r="L4172" s="36">
        <v>38018000</v>
      </c>
      <c r="M4172" s="36">
        <v>82926000</v>
      </c>
      <c r="N4172" s="36">
        <v>120222000</v>
      </c>
      <c r="O4172" s="37">
        <v>2.0999999999999999E-3</v>
      </c>
      <c r="P4172" s="37">
        <v>0.65029999999999999</v>
      </c>
      <c r="Q4172" s="37">
        <v>0.22140000000000001</v>
      </c>
      <c r="R4172" s="37">
        <v>8.6900000000000005E-2</v>
      </c>
      <c r="S4172" s="37">
        <v>9.35E-2</v>
      </c>
      <c r="T4172" s="37"/>
      <c r="U4172" s="37"/>
      <c r="V4172" s="37">
        <v>0.20910000000000001</v>
      </c>
      <c r="W4172" s="37">
        <v>7.9100000000000004E-2</v>
      </c>
      <c r="X4172" s="37">
        <v>9.4299999999999995E-2</v>
      </c>
      <c r="Z4172" s="4" t="str">
        <f t="shared" si="250"/>
        <v>YES</v>
      </c>
      <c r="AA4172" s="4" t="str">
        <f t="shared" si="250"/>
        <v>NO</v>
      </c>
      <c r="AB4172" s="4" t="str">
        <f t="shared" si="250"/>
        <v>NO</v>
      </c>
      <c r="AD4172" s="4">
        <f t="shared" si="251"/>
        <v>1</v>
      </c>
    </row>
    <row r="4173" spans="1:30" ht="27.65" customHeight="1" x14ac:dyDescent="0.35">
      <c r="A4173" s="34">
        <v>4189</v>
      </c>
      <c r="B4173" s="1" t="s">
        <v>12296</v>
      </c>
      <c r="C4173" s="1" t="s">
        <v>29015</v>
      </c>
      <c r="D4173" s="1"/>
      <c r="E4173" s="1" t="s">
        <v>29008</v>
      </c>
      <c r="F4173" s="1" t="s">
        <v>29262</v>
      </c>
      <c r="G4173" s="35" t="s">
        <v>12297</v>
      </c>
      <c r="H4173" s="35" t="s">
        <v>12298</v>
      </c>
      <c r="I4173" s="35" t="s">
        <v>29</v>
      </c>
      <c r="J4173" s="36">
        <v>37448000</v>
      </c>
      <c r="K4173" s="36">
        <v>51372000</v>
      </c>
      <c r="L4173" s="36">
        <v>60100000</v>
      </c>
      <c r="M4173" s="36">
        <v>104756000</v>
      </c>
      <c r="N4173" s="36">
        <v>120210000</v>
      </c>
      <c r="O4173" s="37">
        <v>3.49E-2</v>
      </c>
      <c r="P4173" s="37">
        <v>0.24959999999999999</v>
      </c>
      <c r="Q4173" s="37">
        <v>0.29599999999999999</v>
      </c>
      <c r="R4173" s="37">
        <v>0.35289999999999999</v>
      </c>
      <c r="S4173" s="37">
        <v>0.27860000000000001</v>
      </c>
      <c r="T4173" s="37">
        <v>1.9300000000000001E-2</v>
      </c>
      <c r="U4173" s="37">
        <v>0.23949999999999999</v>
      </c>
      <c r="V4173" s="37">
        <v>0.28820000000000001</v>
      </c>
      <c r="W4173" s="37">
        <v>0.3448</v>
      </c>
      <c r="X4173" s="37">
        <v>0.26200000000000001</v>
      </c>
      <c r="Z4173" s="4" t="str">
        <f t="shared" si="250"/>
        <v>YES</v>
      </c>
      <c r="AA4173" s="4" t="str">
        <f t="shared" si="250"/>
        <v>YES</v>
      </c>
      <c r="AB4173" s="4" t="str">
        <f t="shared" si="250"/>
        <v>YES</v>
      </c>
      <c r="AD4173" s="4">
        <f t="shared" si="251"/>
        <v>3</v>
      </c>
    </row>
    <row r="4174" spans="1:30" ht="27.65" customHeight="1" x14ac:dyDescent="0.35">
      <c r="A4174" s="34">
        <v>4190</v>
      </c>
      <c r="B4174" s="1" t="s">
        <v>12299</v>
      </c>
      <c r="C4174" s="1" t="s">
        <v>29015</v>
      </c>
      <c r="D4174" s="1"/>
      <c r="E4174" s="1" t="s">
        <v>29008</v>
      </c>
      <c r="F4174" s="1" t="s">
        <v>29262</v>
      </c>
      <c r="G4174" s="35" t="s">
        <v>12300</v>
      </c>
      <c r="H4174" s="35" t="s">
        <v>12301</v>
      </c>
      <c r="I4174" s="35" t="s">
        <v>29</v>
      </c>
      <c r="J4174" s="36"/>
      <c r="K4174" s="36">
        <v>2466000</v>
      </c>
      <c r="L4174" s="36">
        <v>27548000</v>
      </c>
      <c r="M4174" s="36">
        <v>75738000</v>
      </c>
      <c r="N4174" s="36">
        <v>120204000</v>
      </c>
      <c r="O4174" s="37"/>
      <c r="P4174" s="37">
        <v>-0.68610000000000004</v>
      </c>
      <c r="Q4174" s="37">
        <v>-9.5399999999999999E-2</v>
      </c>
      <c r="R4174" s="37">
        <v>0.4385</v>
      </c>
      <c r="S4174" s="37">
        <v>5.2400000000000002E-2</v>
      </c>
      <c r="T4174" s="37"/>
      <c r="U4174" s="37"/>
      <c r="V4174" s="37"/>
      <c r="W4174" s="37"/>
      <c r="X4174" s="37"/>
      <c r="Z4174" s="4" t="str">
        <f t="shared" si="250"/>
        <v>NO</v>
      </c>
      <c r="AA4174" s="4" t="str">
        <f t="shared" si="250"/>
        <v>YES</v>
      </c>
      <c r="AB4174" s="4" t="str">
        <f t="shared" si="250"/>
        <v>NO</v>
      </c>
      <c r="AD4174" s="4">
        <f t="shared" si="251"/>
        <v>1</v>
      </c>
    </row>
    <row r="4175" spans="1:30" ht="27.65" customHeight="1" x14ac:dyDescent="0.35">
      <c r="A4175" s="34">
        <v>4191</v>
      </c>
      <c r="B4175" s="1" t="s">
        <v>12302</v>
      </c>
      <c r="C4175" s="1"/>
      <c r="D4175" s="1"/>
      <c r="E4175" s="1"/>
      <c r="F4175" s="1" t="s">
        <v>29262</v>
      </c>
      <c r="G4175" s="35" t="s">
        <v>12303</v>
      </c>
      <c r="H4175" s="35" t="s">
        <v>12304</v>
      </c>
      <c r="I4175" s="35" t="s">
        <v>36</v>
      </c>
      <c r="J4175" s="36"/>
      <c r="K4175" s="36"/>
      <c r="L4175" s="36">
        <v>24985000</v>
      </c>
      <c r="M4175" s="36">
        <v>80067000</v>
      </c>
      <c r="N4175" s="36">
        <v>120198000</v>
      </c>
      <c r="O4175" s="37"/>
      <c r="P4175" s="37"/>
      <c r="Q4175" s="37">
        <v>-0.12230000000000001</v>
      </c>
      <c r="R4175" s="37">
        <v>6.4199999999999993E-2</v>
      </c>
      <c r="S4175" s="37">
        <v>0.1132</v>
      </c>
      <c r="T4175" s="37"/>
      <c r="U4175" s="37"/>
      <c r="V4175" s="37"/>
      <c r="W4175" s="37"/>
      <c r="X4175" s="37"/>
      <c r="Z4175" s="4" t="str">
        <f t="shared" si="250"/>
        <v>NO</v>
      </c>
      <c r="AA4175" s="4" t="str">
        <f t="shared" si="250"/>
        <v>NO</v>
      </c>
      <c r="AB4175" s="4" t="str">
        <f t="shared" si="250"/>
        <v>NO</v>
      </c>
      <c r="AD4175" s="4">
        <f t="shared" si="251"/>
        <v>0</v>
      </c>
    </row>
    <row r="4176" spans="1:30" ht="27.65" customHeight="1" x14ac:dyDescent="0.35">
      <c r="A4176" s="34">
        <v>4192</v>
      </c>
      <c r="B4176" s="1" t="s">
        <v>12305</v>
      </c>
      <c r="C4176" s="1"/>
      <c r="D4176" s="1"/>
      <c r="E4176" s="1"/>
      <c r="F4176" s="1" t="s">
        <v>29262</v>
      </c>
      <c r="G4176" s="35" t="s">
        <v>12306</v>
      </c>
      <c r="H4176" s="35" t="s">
        <v>12307</v>
      </c>
      <c r="I4176" s="35" t="s">
        <v>43</v>
      </c>
      <c r="J4176" s="36"/>
      <c r="K4176" s="36"/>
      <c r="L4176" s="36">
        <v>5724000</v>
      </c>
      <c r="M4176" s="36">
        <v>118494000</v>
      </c>
      <c r="N4176" s="36">
        <v>120184000</v>
      </c>
      <c r="O4176" s="37"/>
      <c r="P4176" s="37"/>
      <c r="Q4176" s="37">
        <v>-0.94199999999999995</v>
      </c>
      <c r="R4176" s="37">
        <v>-0.1303</v>
      </c>
      <c r="S4176" s="37">
        <v>5.6099999999999997E-2</v>
      </c>
      <c r="T4176" s="37"/>
      <c r="U4176" s="37"/>
      <c r="V4176" s="37">
        <v>-2.3400000000000001E-2</v>
      </c>
      <c r="W4176" s="37"/>
      <c r="X4176" s="37"/>
      <c r="Z4176" s="4" t="str">
        <f t="shared" si="250"/>
        <v>NO</v>
      </c>
      <c r="AA4176" s="4" t="str">
        <f t="shared" si="250"/>
        <v>NO</v>
      </c>
      <c r="AB4176" s="4" t="str">
        <f t="shared" si="250"/>
        <v>NO</v>
      </c>
      <c r="AD4176" s="4">
        <f t="shared" si="251"/>
        <v>0</v>
      </c>
    </row>
    <row r="4177" spans="1:30" ht="27.65" customHeight="1" x14ac:dyDescent="0.35">
      <c r="A4177" s="34">
        <v>4193</v>
      </c>
      <c r="B4177" s="1" t="s">
        <v>12308</v>
      </c>
      <c r="C4177" s="1"/>
      <c r="D4177" s="1"/>
      <c r="E4177" s="1"/>
      <c r="F4177" s="1" t="s">
        <v>29262</v>
      </c>
      <c r="G4177" s="35" t="s">
        <v>12309</v>
      </c>
      <c r="H4177" s="35" t="s">
        <v>12310</v>
      </c>
      <c r="I4177" s="35" t="s">
        <v>23</v>
      </c>
      <c r="J4177" s="36">
        <v>120622000</v>
      </c>
      <c r="K4177" s="36">
        <v>82649000</v>
      </c>
      <c r="L4177" s="36">
        <v>86780000</v>
      </c>
      <c r="M4177" s="36">
        <v>140374000</v>
      </c>
      <c r="N4177" s="36">
        <v>120119000</v>
      </c>
      <c r="O4177" s="37">
        <v>0.27450000000000002</v>
      </c>
      <c r="P4177" s="37">
        <v>0.11609999999999999</v>
      </c>
      <c r="Q4177" s="37">
        <v>6.08E-2</v>
      </c>
      <c r="R4177" s="37">
        <v>0.314</v>
      </c>
      <c r="S4177" s="37">
        <v>0.17699999999999999</v>
      </c>
      <c r="T4177" s="37">
        <v>0.35589999999999999</v>
      </c>
      <c r="U4177" s="37">
        <v>0.13039999999999999</v>
      </c>
      <c r="V4177" s="37"/>
      <c r="W4177" s="37"/>
      <c r="X4177" s="37"/>
      <c r="Z4177" s="4" t="str">
        <f t="shared" si="250"/>
        <v>NO</v>
      </c>
      <c r="AA4177" s="4" t="str">
        <f t="shared" si="250"/>
        <v>YES</v>
      </c>
      <c r="AB4177" s="4" t="str">
        <f t="shared" si="250"/>
        <v>NO</v>
      </c>
      <c r="AD4177" s="4">
        <f t="shared" si="251"/>
        <v>1</v>
      </c>
    </row>
    <row r="4178" spans="1:30" ht="14.4" customHeight="1" x14ac:dyDescent="0.35">
      <c r="A4178" s="34">
        <v>4194</v>
      </c>
      <c r="B4178" s="1" t="s">
        <v>12311</v>
      </c>
      <c r="C4178" s="1"/>
      <c r="D4178" s="1"/>
      <c r="E4178" s="1"/>
      <c r="F4178" s="1" t="s">
        <v>29262</v>
      </c>
      <c r="G4178" s="35" t="s">
        <v>12312</v>
      </c>
      <c r="H4178" s="35" t="s">
        <v>12313</v>
      </c>
      <c r="I4178" s="35" t="s">
        <v>33</v>
      </c>
      <c r="J4178" s="36">
        <v>54650000</v>
      </c>
      <c r="K4178" s="36">
        <v>55877000</v>
      </c>
      <c r="L4178" s="36">
        <v>58686000</v>
      </c>
      <c r="M4178" s="36">
        <v>90049000</v>
      </c>
      <c r="N4178" s="36">
        <v>120110000</v>
      </c>
      <c r="O4178" s="37">
        <v>1.78E-2</v>
      </c>
      <c r="P4178" s="37">
        <v>0.1216</v>
      </c>
      <c r="Q4178" s="37">
        <v>0.22140000000000001</v>
      </c>
      <c r="R4178" s="37">
        <v>0.40760000000000002</v>
      </c>
      <c r="S4178" s="37">
        <v>0.41810000000000003</v>
      </c>
      <c r="T4178" s="37">
        <v>-3.5400000000000001E-2</v>
      </c>
      <c r="U4178" s="37">
        <v>-2.4400000000000002E-2</v>
      </c>
      <c r="V4178" s="37">
        <v>-3.2000000000000001E-2</v>
      </c>
      <c r="W4178" s="37">
        <v>-1.9E-2</v>
      </c>
      <c r="X4178" s="37">
        <v>-0.01</v>
      </c>
      <c r="Z4178" s="4" t="str">
        <f t="shared" si="250"/>
        <v>YES</v>
      </c>
      <c r="AA4178" s="4" t="str">
        <f t="shared" si="250"/>
        <v>YES</v>
      </c>
      <c r="AB4178" s="4" t="str">
        <f t="shared" si="250"/>
        <v>YES</v>
      </c>
      <c r="AD4178" s="4">
        <f t="shared" si="251"/>
        <v>3</v>
      </c>
    </row>
    <row r="4179" spans="1:30" ht="14.4" customHeight="1" x14ac:dyDescent="0.35">
      <c r="A4179" s="34">
        <v>4195</v>
      </c>
      <c r="B4179" s="1" t="s">
        <v>12314</v>
      </c>
      <c r="C4179" s="1"/>
      <c r="D4179" s="1"/>
      <c r="E4179" s="1"/>
      <c r="F4179" s="1" t="s">
        <v>29262</v>
      </c>
      <c r="G4179" s="35" t="s">
        <v>12315</v>
      </c>
      <c r="H4179" s="35" t="s">
        <v>12316</v>
      </c>
      <c r="I4179" s="35" t="s">
        <v>23</v>
      </c>
      <c r="J4179" s="36"/>
      <c r="K4179" s="36">
        <v>5297000</v>
      </c>
      <c r="L4179" s="36">
        <v>2977000</v>
      </c>
      <c r="M4179" s="36">
        <v>37094000</v>
      </c>
      <c r="N4179" s="36">
        <v>120105000</v>
      </c>
      <c r="O4179" s="37"/>
      <c r="P4179" s="37">
        <v>0.24010000000000001</v>
      </c>
      <c r="Q4179" s="37">
        <v>-7.5899999999999995E-2</v>
      </c>
      <c r="R4179" s="37">
        <v>0.22889999999999999</v>
      </c>
      <c r="S4179" s="37">
        <v>0.14080000000000001</v>
      </c>
      <c r="T4179" s="37"/>
      <c r="U4179" s="37"/>
      <c r="V4179" s="37">
        <v>-1.2999999999999999E-3</v>
      </c>
      <c r="W4179" s="37">
        <v>0.20899999999999999</v>
      </c>
      <c r="X4179" s="37">
        <v>0.1109</v>
      </c>
      <c r="Z4179" s="4" t="str">
        <f t="shared" si="250"/>
        <v>NO</v>
      </c>
      <c r="AA4179" s="4" t="str">
        <f t="shared" si="250"/>
        <v>YES</v>
      </c>
      <c r="AB4179" s="4" t="str">
        <f t="shared" si="250"/>
        <v>NO</v>
      </c>
      <c r="AD4179" s="4">
        <f t="shared" si="251"/>
        <v>1</v>
      </c>
    </row>
    <row r="4180" spans="1:30" ht="27.65" customHeight="1" x14ac:dyDescent="0.35">
      <c r="A4180" s="34">
        <v>4196</v>
      </c>
      <c r="B4180" s="1" t="s">
        <v>12317</v>
      </c>
      <c r="C4180" s="1"/>
      <c r="D4180" s="1"/>
      <c r="E4180" s="1"/>
      <c r="F4180" s="1" t="s">
        <v>29262</v>
      </c>
      <c r="G4180" s="35" t="s">
        <v>12318</v>
      </c>
      <c r="H4180" s="35" t="s">
        <v>12319</v>
      </c>
      <c r="I4180" s="35" t="s">
        <v>23</v>
      </c>
      <c r="J4180" s="36">
        <v>77246000</v>
      </c>
      <c r="K4180" s="36">
        <v>98316000</v>
      </c>
      <c r="L4180" s="36">
        <v>107866000</v>
      </c>
      <c r="M4180" s="36">
        <v>119695000</v>
      </c>
      <c r="N4180" s="36">
        <v>120097000</v>
      </c>
      <c r="O4180" s="37">
        <v>3.6499999999999998E-2</v>
      </c>
      <c r="P4180" s="37">
        <v>0.12590000000000001</v>
      </c>
      <c r="Q4180" s="37">
        <v>0.15939999999999999</v>
      </c>
      <c r="R4180" s="37">
        <v>0.1406</v>
      </c>
      <c r="S4180" s="37">
        <v>0.17130000000000001</v>
      </c>
      <c r="T4180" s="37">
        <v>-3.49E-2</v>
      </c>
      <c r="U4180" s="37">
        <v>-5.0200000000000002E-2</v>
      </c>
      <c r="V4180" s="37"/>
      <c r="W4180" s="37">
        <v>-7.7999999999999996E-3</v>
      </c>
      <c r="X4180" s="37">
        <v>-7.1999999999999998E-3</v>
      </c>
      <c r="Z4180" s="4" t="str">
        <f t="shared" si="250"/>
        <v>NO</v>
      </c>
      <c r="AA4180" s="4" t="str">
        <f t="shared" si="250"/>
        <v>NO</v>
      </c>
      <c r="AB4180" s="4" t="str">
        <f t="shared" si="250"/>
        <v>NO</v>
      </c>
      <c r="AD4180" s="4">
        <f t="shared" si="251"/>
        <v>0</v>
      </c>
    </row>
    <row r="4181" spans="1:30" ht="41.4" customHeight="1" x14ac:dyDescent="0.35">
      <c r="A4181" s="34">
        <v>4197</v>
      </c>
      <c r="B4181" s="1" t="s">
        <v>12320</v>
      </c>
      <c r="C4181" s="1"/>
      <c r="D4181" s="1"/>
      <c r="E4181" s="1"/>
      <c r="F4181" s="1" t="s">
        <v>29262</v>
      </c>
      <c r="G4181" s="35" t="s">
        <v>12321</v>
      </c>
      <c r="H4181" s="35" t="s">
        <v>12322</v>
      </c>
      <c r="I4181" s="35" t="s">
        <v>33</v>
      </c>
      <c r="J4181" s="36">
        <v>125653000</v>
      </c>
      <c r="K4181" s="36">
        <v>85076000</v>
      </c>
      <c r="L4181" s="36">
        <v>115817000</v>
      </c>
      <c r="M4181" s="36">
        <v>119056000</v>
      </c>
      <c r="N4181" s="36">
        <v>120074000</v>
      </c>
      <c r="O4181" s="37">
        <v>0.55510000000000004</v>
      </c>
      <c r="P4181" s="37">
        <v>0.2878</v>
      </c>
      <c r="Q4181" s="37">
        <v>0.44319999999999998</v>
      </c>
      <c r="R4181" s="37">
        <v>0.24390000000000001</v>
      </c>
      <c r="S4181" s="37">
        <v>0.27550000000000002</v>
      </c>
      <c r="T4181" s="37">
        <v>0.53239999999999998</v>
      </c>
      <c r="U4181" s="37"/>
      <c r="V4181" s="37"/>
      <c r="W4181" s="37"/>
      <c r="X4181" s="37"/>
      <c r="Z4181" s="4" t="str">
        <f t="shared" si="250"/>
        <v>YES</v>
      </c>
      <c r="AA4181" s="4" t="str">
        <f t="shared" si="250"/>
        <v>YES</v>
      </c>
      <c r="AB4181" s="4" t="str">
        <f t="shared" si="250"/>
        <v>YES</v>
      </c>
      <c r="AD4181" s="4">
        <f t="shared" si="251"/>
        <v>3</v>
      </c>
    </row>
    <row r="4182" spans="1:30" ht="27.65" customHeight="1" x14ac:dyDescent="0.35">
      <c r="A4182" s="34">
        <v>4198</v>
      </c>
      <c r="B4182" s="1" t="s">
        <v>12323</v>
      </c>
      <c r="C4182" s="1" t="s">
        <v>29015</v>
      </c>
      <c r="D4182" s="1"/>
      <c r="E4182" s="1" t="s">
        <v>29008</v>
      </c>
      <c r="F4182" s="1" t="s">
        <v>29262</v>
      </c>
      <c r="G4182" s="35" t="s">
        <v>12324</v>
      </c>
      <c r="H4182" s="35" t="s">
        <v>12325</v>
      </c>
      <c r="I4182" s="35" t="s">
        <v>29</v>
      </c>
      <c r="J4182" s="36">
        <v>92283000</v>
      </c>
      <c r="K4182" s="36">
        <v>97316000</v>
      </c>
      <c r="L4182" s="36">
        <v>93909000</v>
      </c>
      <c r="M4182" s="36">
        <v>108768000</v>
      </c>
      <c r="N4182" s="36">
        <v>120064000</v>
      </c>
      <c r="O4182" s="37">
        <v>0.15060000000000001</v>
      </c>
      <c r="P4182" s="37">
        <v>0.1459</v>
      </c>
      <c r="Q4182" s="37">
        <v>0.1275</v>
      </c>
      <c r="R4182" s="37">
        <v>0.12470000000000001</v>
      </c>
      <c r="S4182" s="37">
        <v>0.1196</v>
      </c>
      <c r="T4182" s="37"/>
      <c r="U4182" s="37"/>
      <c r="V4182" s="37"/>
      <c r="W4182" s="37"/>
      <c r="X4182" s="37"/>
      <c r="Z4182" s="4" t="str">
        <f t="shared" si="250"/>
        <v>NO</v>
      </c>
      <c r="AA4182" s="4" t="str">
        <f t="shared" si="250"/>
        <v>NO</v>
      </c>
      <c r="AB4182" s="4" t="str">
        <f t="shared" si="250"/>
        <v>NO</v>
      </c>
      <c r="AD4182" s="4">
        <f t="shared" si="251"/>
        <v>0</v>
      </c>
    </row>
    <row r="4183" spans="1:30" ht="14.4" customHeight="1" x14ac:dyDescent="0.35">
      <c r="A4183" s="34">
        <v>4199</v>
      </c>
      <c r="B4183" s="1" t="s">
        <v>12326</v>
      </c>
      <c r="C4183" s="1" t="s">
        <v>29015</v>
      </c>
      <c r="D4183" s="1"/>
      <c r="E4183" s="1" t="s">
        <v>29008</v>
      </c>
      <c r="F4183" s="1" t="s">
        <v>29262</v>
      </c>
      <c r="G4183" s="35" t="s">
        <v>12327</v>
      </c>
      <c r="H4183" s="35" t="s">
        <v>12328</v>
      </c>
      <c r="I4183" s="35" t="s">
        <v>29</v>
      </c>
      <c r="J4183" s="36">
        <v>65098000</v>
      </c>
      <c r="K4183" s="36">
        <v>78567000</v>
      </c>
      <c r="L4183" s="36">
        <v>101284000</v>
      </c>
      <c r="M4183" s="36">
        <v>125681000</v>
      </c>
      <c r="N4183" s="36">
        <v>120048000</v>
      </c>
      <c r="O4183" s="37">
        <v>3.7400000000000003E-2</v>
      </c>
      <c r="P4183" s="37">
        <v>0.29799999999999999</v>
      </c>
      <c r="Q4183" s="37">
        <v>0.21560000000000001</v>
      </c>
      <c r="R4183" s="37">
        <v>0.19670000000000001</v>
      </c>
      <c r="S4183" s="37">
        <v>8.9700000000000002E-2</v>
      </c>
      <c r="T4183" s="37"/>
      <c r="U4183" s="37"/>
      <c r="V4183" s="37"/>
      <c r="W4183" s="37"/>
      <c r="X4183" s="37"/>
      <c r="Z4183" s="4" t="str">
        <f t="shared" si="250"/>
        <v>YES</v>
      </c>
      <c r="AA4183" s="4" t="str">
        <f t="shared" si="250"/>
        <v>NO</v>
      </c>
      <c r="AB4183" s="4" t="str">
        <f t="shared" si="250"/>
        <v>NO</v>
      </c>
      <c r="AD4183" s="4">
        <f t="shared" si="251"/>
        <v>1</v>
      </c>
    </row>
    <row r="4184" spans="1:30" ht="27.65" customHeight="1" x14ac:dyDescent="0.35">
      <c r="A4184" s="34">
        <v>4200</v>
      </c>
      <c r="B4184" s="1" t="s">
        <v>12329</v>
      </c>
      <c r="C4184" s="1" t="s">
        <v>29015</v>
      </c>
      <c r="D4184" s="1"/>
      <c r="E4184" s="1" t="s">
        <v>29008</v>
      </c>
      <c r="F4184" s="1" t="s">
        <v>29262</v>
      </c>
      <c r="G4184" s="35" t="s">
        <v>12330</v>
      </c>
      <c r="H4184" s="35" t="s">
        <v>12331</v>
      </c>
      <c r="I4184" s="35" t="s">
        <v>29</v>
      </c>
      <c r="J4184" s="36">
        <v>67771000</v>
      </c>
      <c r="K4184" s="36">
        <v>71432000</v>
      </c>
      <c r="L4184" s="36">
        <v>86734000</v>
      </c>
      <c r="M4184" s="36">
        <v>101056000</v>
      </c>
      <c r="N4184" s="36">
        <v>119987000</v>
      </c>
      <c r="O4184" s="37">
        <v>9.4700000000000006E-2</v>
      </c>
      <c r="P4184" s="37">
        <v>0.1575</v>
      </c>
      <c r="Q4184" s="37">
        <v>0.1686</v>
      </c>
      <c r="R4184" s="37">
        <v>0.16170000000000001</v>
      </c>
      <c r="S4184" s="37">
        <v>0.17519999999999999</v>
      </c>
      <c r="T4184" s="37"/>
      <c r="U4184" s="37"/>
      <c r="V4184" s="37"/>
      <c r="W4184" s="37"/>
      <c r="X4184" s="37">
        <v>-2.5999999999999999E-3</v>
      </c>
      <c r="Z4184" s="4" t="str">
        <f t="shared" si="250"/>
        <v>NO</v>
      </c>
      <c r="AA4184" s="4" t="str">
        <f t="shared" si="250"/>
        <v>NO</v>
      </c>
      <c r="AB4184" s="4" t="str">
        <f t="shared" si="250"/>
        <v>NO</v>
      </c>
      <c r="AD4184" s="4">
        <f t="shared" si="251"/>
        <v>0</v>
      </c>
    </row>
    <row r="4185" spans="1:30" ht="27.65" customHeight="1" x14ac:dyDescent="0.35">
      <c r="A4185" s="34">
        <v>4201</v>
      </c>
      <c r="B4185" s="1" t="s">
        <v>12332</v>
      </c>
      <c r="C4185" s="1" t="s">
        <v>29015</v>
      </c>
      <c r="D4185" s="1" t="s">
        <v>29042</v>
      </c>
      <c r="E4185" s="1"/>
      <c r="F4185" s="1" t="s">
        <v>29262</v>
      </c>
      <c r="G4185" s="35" t="s">
        <v>12333</v>
      </c>
      <c r="H4185" s="35" t="s">
        <v>12334</v>
      </c>
      <c r="I4185" s="35" t="s">
        <v>23</v>
      </c>
      <c r="J4185" s="36">
        <v>52608000</v>
      </c>
      <c r="K4185" s="36">
        <v>56655000</v>
      </c>
      <c r="L4185" s="36">
        <v>72493000</v>
      </c>
      <c r="M4185" s="36">
        <v>92841000</v>
      </c>
      <c r="N4185" s="36">
        <v>119979000</v>
      </c>
      <c r="O4185" s="37">
        <v>2.23E-2</v>
      </c>
      <c r="P4185" s="37">
        <v>1.5299999999999999E-2</v>
      </c>
      <c r="Q4185" s="37">
        <v>1.26E-2</v>
      </c>
      <c r="R4185" s="37">
        <v>0.24260000000000001</v>
      </c>
      <c r="S4185" s="37">
        <v>0.25650000000000001</v>
      </c>
      <c r="T4185" s="37">
        <v>-4.0000000000000002E-4</v>
      </c>
      <c r="U4185" s="37">
        <v>-4.4000000000000003E-3</v>
      </c>
      <c r="V4185" s="37">
        <v>-6.1999999999999998E-3</v>
      </c>
      <c r="W4185" s="37">
        <v>0.22950000000000001</v>
      </c>
      <c r="X4185" s="37">
        <v>0.25040000000000001</v>
      </c>
      <c r="Z4185" s="4" t="str">
        <f t="shared" si="250"/>
        <v>NO</v>
      </c>
      <c r="AA4185" s="4" t="str">
        <f t="shared" si="250"/>
        <v>YES</v>
      </c>
      <c r="AB4185" s="4" t="str">
        <f t="shared" si="250"/>
        <v>YES</v>
      </c>
      <c r="AD4185" s="4">
        <f t="shared" si="251"/>
        <v>2</v>
      </c>
    </row>
    <row r="4186" spans="1:30" ht="14.4" customHeight="1" x14ac:dyDescent="0.35">
      <c r="A4186" s="34">
        <v>4202</v>
      </c>
      <c r="B4186" s="1" t="s">
        <v>12335</v>
      </c>
      <c r="C4186" s="1"/>
      <c r="D4186" s="1"/>
      <c r="E4186" s="1"/>
      <c r="F4186" s="1" t="s">
        <v>29262</v>
      </c>
      <c r="G4186" s="35" t="s">
        <v>12336</v>
      </c>
      <c r="H4186" s="35" t="s">
        <v>12337</v>
      </c>
      <c r="I4186" s="35" t="s">
        <v>33</v>
      </c>
      <c r="J4186" s="36">
        <v>92987000</v>
      </c>
      <c r="K4186" s="36">
        <v>96731000</v>
      </c>
      <c r="L4186" s="36">
        <v>119183000</v>
      </c>
      <c r="M4186" s="36">
        <v>129365000</v>
      </c>
      <c r="N4186" s="36">
        <v>119965000</v>
      </c>
      <c r="O4186" s="37">
        <v>0.37090000000000001</v>
      </c>
      <c r="P4186" s="37">
        <v>0.36830000000000002</v>
      </c>
      <c r="Q4186" s="37">
        <v>0.4446</v>
      </c>
      <c r="R4186" s="37">
        <v>0.43840000000000001</v>
      </c>
      <c r="S4186" s="37">
        <v>0.1537</v>
      </c>
      <c r="T4186" s="37">
        <v>-3.0800000000000001E-2</v>
      </c>
      <c r="U4186" s="37">
        <v>-3.39E-2</v>
      </c>
      <c r="V4186" s="37">
        <v>-2.01E-2</v>
      </c>
      <c r="W4186" s="37">
        <v>-1.1900000000000001E-2</v>
      </c>
      <c r="X4186" s="37">
        <v>-1.9E-3</v>
      </c>
      <c r="Z4186" s="4" t="str">
        <f t="shared" si="250"/>
        <v>YES</v>
      </c>
      <c r="AA4186" s="4" t="str">
        <f t="shared" si="250"/>
        <v>YES</v>
      </c>
      <c r="AB4186" s="4" t="str">
        <f t="shared" si="250"/>
        <v>NO</v>
      </c>
      <c r="AD4186" s="4">
        <f t="shared" si="251"/>
        <v>2</v>
      </c>
    </row>
    <row r="4187" spans="1:30" ht="14.4" customHeight="1" x14ac:dyDescent="0.35">
      <c r="A4187" s="34">
        <v>4203</v>
      </c>
      <c r="B4187" s="1" t="s">
        <v>12338</v>
      </c>
      <c r="C4187" s="1"/>
      <c r="D4187" s="1"/>
      <c r="E4187" s="1"/>
      <c r="F4187" s="1" t="s">
        <v>29262</v>
      </c>
      <c r="G4187" s="35" t="s">
        <v>12339</v>
      </c>
      <c r="H4187" s="35" t="s">
        <v>12340</v>
      </c>
      <c r="I4187" s="35" t="s">
        <v>33</v>
      </c>
      <c r="J4187" s="36">
        <v>181457000</v>
      </c>
      <c r="K4187" s="36">
        <v>134016000</v>
      </c>
      <c r="L4187" s="36">
        <v>149250000</v>
      </c>
      <c r="M4187" s="36">
        <v>91073000</v>
      </c>
      <c r="N4187" s="36">
        <v>119964000</v>
      </c>
      <c r="O4187" s="37">
        <v>1.2200000000000001E-2</v>
      </c>
      <c r="P4187" s="37">
        <v>7.5499999999999998E-2</v>
      </c>
      <c r="Q4187" s="37">
        <v>0.10290000000000001</v>
      </c>
      <c r="R4187" s="37">
        <v>4.4200000000000003E-2</v>
      </c>
      <c r="S4187" s="37">
        <v>4.19E-2</v>
      </c>
      <c r="T4187" s="37"/>
      <c r="U4187" s="37">
        <v>7.4499999999999997E-2</v>
      </c>
      <c r="V4187" s="37">
        <v>9.3700000000000006E-2</v>
      </c>
      <c r="W4187" s="37">
        <v>2.2200000000000001E-2</v>
      </c>
      <c r="X4187" s="37">
        <v>-4.1999999999999997E-3</v>
      </c>
      <c r="Z4187" s="4" t="str">
        <f t="shared" si="250"/>
        <v>NO</v>
      </c>
      <c r="AA4187" s="4" t="str">
        <f t="shared" si="250"/>
        <v>NO</v>
      </c>
      <c r="AB4187" s="4" t="str">
        <f t="shared" si="250"/>
        <v>NO</v>
      </c>
      <c r="AD4187" s="4">
        <f t="shared" si="251"/>
        <v>0</v>
      </c>
    </row>
    <row r="4188" spans="1:30" ht="14.4" customHeight="1" x14ac:dyDescent="0.35">
      <c r="A4188" s="34">
        <v>4204</v>
      </c>
      <c r="B4188" s="1" t="s">
        <v>12341</v>
      </c>
      <c r="C4188" s="1"/>
      <c r="D4188" s="1"/>
      <c r="E4188" s="1"/>
      <c r="F4188" s="1" t="s">
        <v>29262</v>
      </c>
      <c r="G4188" s="35" t="s">
        <v>12342</v>
      </c>
      <c r="H4188" s="35" t="s">
        <v>12343</v>
      </c>
      <c r="I4188" s="35" t="s">
        <v>23</v>
      </c>
      <c r="J4188" s="36">
        <v>78208000</v>
      </c>
      <c r="K4188" s="36">
        <v>86419000</v>
      </c>
      <c r="L4188" s="36">
        <v>102079000</v>
      </c>
      <c r="M4188" s="36">
        <v>117627000</v>
      </c>
      <c r="N4188" s="36">
        <v>119957000</v>
      </c>
      <c r="O4188" s="37">
        <v>0.26900000000000002</v>
      </c>
      <c r="P4188" s="37">
        <v>0.26800000000000002</v>
      </c>
      <c r="Q4188" s="37">
        <v>0.26960000000000001</v>
      </c>
      <c r="R4188" s="37">
        <v>0.26490000000000002</v>
      </c>
      <c r="S4188" s="37">
        <v>0.24740000000000001</v>
      </c>
      <c r="T4188" s="37">
        <v>0.25380000000000003</v>
      </c>
      <c r="U4188" s="37">
        <v>0.25480000000000003</v>
      </c>
      <c r="V4188" s="37">
        <v>0.25390000000000001</v>
      </c>
      <c r="W4188" s="37">
        <v>0.25580000000000003</v>
      </c>
      <c r="X4188" s="37"/>
      <c r="Z4188" s="4" t="str">
        <f t="shared" si="250"/>
        <v>YES</v>
      </c>
      <c r="AA4188" s="4" t="str">
        <f t="shared" si="250"/>
        <v>YES</v>
      </c>
      <c r="AB4188" s="4" t="str">
        <f t="shared" si="250"/>
        <v>YES</v>
      </c>
      <c r="AD4188" s="4">
        <f t="shared" si="251"/>
        <v>3</v>
      </c>
    </row>
    <row r="4189" spans="1:30" ht="14.4" customHeight="1" x14ac:dyDescent="0.35">
      <c r="A4189" s="34">
        <v>4205</v>
      </c>
      <c r="B4189" s="1" t="s">
        <v>12344</v>
      </c>
      <c r="C4189" s="1" t="s">
        <v>29015</v>
      </c>
      <c r="D4189" s="1"/>
      <c r="E4189" s="1" t="s">
        <v>29008</v>
      </c>
      <c r="F4189" s="1" t="s">
        <v>29262</v>
      </c>
      <c r="G4189" s="35" t="s">
        <v>12345</v>
      </c>
      <c r="H4189" s="35" t="s">
        <v>12346</v>
      </c>
      <c r="I4189" s="35" t="s">
        <v>29</v>
      </c>
      <c r="J4189" s="36">
        <v>42403000</v>
      </c>
      <c r="K4189" s="36">
        <v>58511000</v>
      </c>
      <c r="L4189" s="36">
        <v>68772000</v>
      </c>
      <c r="M4189" s="36">
        <v>98977000</v>
      </c>
      <c r="N4189" s="36">
        <v>119953000</v>
      </c>
      <c r="O4189" s="37">
        <v>9.3700000000000006E-2</v>
      </c>
      <c r="P4189" s="37">
        <v>6.6400000000000001E-2</v>
      </c>
      <c r="Q4189" s="37">
        <v>0.3054</v>
      </c>
      <c r="R4189" s="37">
        <v>0.48580000000000001</v>
      </c>
      <c r="S4189" s="37">
        <v>0.48120000000000002</v>
      </c>
      <c r="T4189" s="37">
        <v>6.3700000000000007E-2</v>
      </c>
      <c r="U4189" s="37">
        <v>6.6400000000000001E-2</v>
      </c>
      <c r="V4189" s="37">
        <v>0.24540000000000001</v>
      </c>
      <c r="W4189" s="37">
        <v>0.42580000000000001</v>
      </c>
      <c r="X4189" s="37">
        <v>0.44729999999999998</v>
      </c>
      <c r="Z4189" s="4" t="str">
        <f t="shared" si="250"/>
        <v>YES</v>
      </c>
      <c r="AA4189" s="4" t="str">
        <f t="shared" si="250"/>
        <v>YES</v>
      </c>
      <c r="AB4189" s="4" t="str">
        <f t="shared" si="250"/>
        <v>YES</v>
      </c>
      <c r="AD4189" s="4">
        <f t="shared" si="251"/>
        <v>3</v>
      </c>
    </row>
    <row r="4190" spans="1:30" x14ac:dyDescent="0.35">
      <c r="A4190" s="34">
        <v>4206</v>
      </c>
      <c r="B4190" s="1" t="s">
        <v>12347</v>
      </c>
      <c r="C4190" s="1" t="s">
        <v>29015</v>
      </c>
      <c r="D4190" s="1"/>
      <c r="E4190" s="1" t="s">
        <v>29008</v>
      </c>
      <c r="F4190" s="1" t="s">
        <v>29262</v>
      </c>
      <c r="G4190" s="35" t="s">
        <v>12348</v>
      </c>
      <c r="H4190" s="35" t="s">
        <v>12349</v>
      </c>
      <c r="I4190" s="35" t="s">
        <v>29</v>
      </c>
      <c r="J4190" s="36"/>
      <c r="K4190" s="36"/>
      <c r="L4190" s="36"/>
      <c r="M4190" s="36"/>
      <c r="N4190" s="36">
        <v>119928000</v>
      </c>
      <c r="O4190" s="37"/>
      <c r="P4190" s="37"/>
      <c r="Q4190" s="37"/>
      <c r="R4190" s="37"/>
      <c r="S4190" s="37">
        <v>0.19650000000000001</v>
      </c>
      <c r="T4190" s="37"/>
      <c r="U4190" s="37"/>
      <c r="V4190" s="37"/>
      <c r="W4190" s="37"/>
      <c r="X4190" s="37">
        <v>0.1895</v>
      </c>
      <c r="Z4190" s="4" t="str">
        <f t="shared" si="250"/>
        <v>NO</v>
      </c>
      <c r="AA4190" s="4" t="str">
        <f t="shared" si="250"/>
        <v>NO</v>
      </c>
      <c r="AB4190" s="4" t="str">
        <f t="shared" si="250"/>
        <v>NO</v>
      </c>
      <c r="AD4190" s="4">
        <f t="shared" si="251"/>
        <v>0</v>
      </c>
    </row>
    <row r="4191" spans="1:30" ht="14.4" customHeight="1" x14ac:dyDescent="0.35">
      <c r="A4191" s="34">
        <v>4207</v>
      </c>
      <c r="B4191" s="1" t="s">
        <v>12350</v>
      </c>
      <c r="C4191" s="1"/>
      <c r="D4191" s="1"/>
      <c r="E4191" s="1"/>
      <c r="F4191" s="1" t="s">
        <v>29262</v>
      </c>
      <c r="G4191" s="35" t="s">
        <v>12351</v>
      </c>
      <c r="H4191" s="35" t="s">
        <v>12352</v>
      </c>
      <c r="I4191" s="35" t="s">
        <v>23</v>
      </c>
      <c r="J4191" s="36">
        <v>91714000</v>
      </c>
      <c r="K4191" s="36">
        <v>87265000</v>
      </c>
      <c r="L4191" s="36">
        <v>104363000</v>
      </c>
      <c r="M4191" s="36">
        <v>119421000</v>
      </c>
      <c r="N4191" s="36">
        <v>119924000</v>
      </c>
      <c r="O4191" s="37">
        <v>0.11219999999999999</v>
      </c>
      <c r="P4191" s="37">
        <v>0.23180000000000001</v>
      </c>
      <c r="Q4191" s="37">
        <v>0.27729999999999999</v>
      </c>
      <c r="R4191" s="37">
        <v>0.44550000000000001</v>
      </c>
      <c r="S4191" s="37">
        <v>0.3805</v>
      </c>
      <c r="T4191" s="37"/>
      <c r="U4191" s="37">
        <v>0.2034</v>
      </c>
      <c r="V4191" s="37"/>
      <c r="W4191" s="37"/>
      <c r="X4191" s="37"/>
      <c r="Z4191" s="4" t="str">
        <f t="shared" si="250"/>
        <v>YES</v>
      </c>
      <c r="AA4191" s="4" t="str">
        <f t="shared" si="250"/>
        <v>YES</v>
      </c>
      <c r="AB4191" s="4" t="str">
        <f t="shared" si="250"/>
        <v>YES</v>
      </c>
      <c r="AD4191" s="4">
        <f t="shared" si="251"/>
        <v>3</v>
      </c>
    </row>
    <row r="4192" spans="1:30" ht="14.4" customHeight="1" x14ac:dyDescent="0.35">
      <c r="A4192" s="34">
        <v>4208</v>
      </c>
      <c r="B4192" s="1" t="s">
        <v>7221</v>
      </c>
      <c r="C4192" s="1" t="s">
        <v>29015</v>
      </c>
      <c r="D4192" s="1"/>
      <c r="E4192" s="1" t="s">
        <v>29008</v>
      </c>
      <c r="F4192" s="1" t="s">
        <v>29262</v>
      </c>
      <c r="G4192" s="35" t="s">
        <v>12353</v>
      </c>
      <c r="H4192" s="35" t="s">
        <v>12354</v>
      </c>
      <c r="I4192" s="35" t="s">
        <v>29</v>
      </c>
      <c r="J4192" s="36">
        <v>81760000</v>
      </c>
      <c r="K4192" s="36">
        <v>104936000</v>
      </c>
      <c r="L4192" s="36">
        <v>114868000</v>
      </c>
      <c r="M4192" s="36">
        <v>152812000</v>
      </c>
      <c r="N4192" s="36">
        <v>119903000</v>
      </c>
      <c r="O4192" s="37">
        <v>0.59209999999999996</v>
      </c>
      <c r="P4192" s="37">
        <v>0.49049999999999999</v>
      </c>
      <c r="Q4192" s="37">
        <v>0.42380000000000001</v>
      </c>
      <c r="R4192" s="37">
        <v>0.4042</v>
      </c>
      <c r="S4192" s="37">
        <v>0.20180000000000001</v>
      </c>
      <c r="T4192" s="37"/>
      <c r="U4192" s="37">
        <v>0.48170000000000002</v>
      </c>
      <c r="V4192" s="37">
        <v>0.42059999999999997</v>
      </c>
      <c r="W4192" s="37">
        <v>0.40239999999999998</v>
      </c>
      <c r="X4192" s="37"/>
      <c r="Z4192" s="4" t="str">
        <f t="shared" si="250"/>
        <v>YES</v>
      </c>
      <c r="AA4192" s="4" t="str">
        <f t="shared" si="250"/>
        <v>YES</v>
      </c>
      <c r="AB4192" s="4" t="str">
        <f t="shared" si="250"/>
        <v>YES</v>
      </c>
      <c r="AD4192" s="4">
        <f t="shared" si="251"/>
        <v>3</v>
      </c>
    </row>
    <row r="4193" spans="1:30" ht="27.65" customHeight="1" x14ac:dyDescent="0.35">
      <c r="A4193" s="34">
        <v>4209</v>
      </c>
      <c r="B4193" s="1" t="s">
        <v>12355</v>
      </c>
      <c r="C4193" s="1" t="s">
        <v>29015</v>
      </c>
      <c r="D4193" s="1"/>
      <c r="E4193" s="1" t="s">
        <v>29008</v>
      </c>
      <c r="F4193" s="1" t="s">
        <v>29262</v>
      </c>
      <c r="G4193" s="35" t="s">
        <v>12356</v>
      </c>
      <c r="H4193" s="35" t="s">
        <v>12357</v>
      </c>
      <c r="I4193" s="35" t="s">
        <v>29</v>
      </c>
      <c r="J4193" s="36">
        <v>50086000</v>
      </c>
      <c r="K4193" s="36">
        <v>58201000</v>
      </c>
      <c r="L4193" s="36">
        <v>88802000</v>
      </c>
      <c r="M4193" s="36">
        <v>112405000</v>
      </c>
      <c r="N4193" s="36">
        <v>119869000</v>
      </c>
      <c r="O4193" s="37">
        <v>-6.1999999999999998E-3</v>
      </c>
      <c r="P4193" s="37">
        <v>4.6800000000000001E-2</v>
      </c>
      <c r="Q4193" s="37">
        <v>0.17599999999999999</v>
      </c>
      <c r="R4193" s="37">
        <v>0.10879999999999999</v>
      </c>
      <c r="S4193" s="37">
        <v>4.4900000000000002E-2</v>
      </c>
      <c r="T4193" s="37"/>
      <c r="U4193" s="37"/>
      <c r="V4193" s="37"/>
      <c r="W4193" s="37"/>
      <c r="X4193" s="37"/>
      <c r="Z4193" s="4" t="str">
        <f t="shared" si="250"/>
        <v>NO</v>
      </c>
      <c r="AA4193" s="4" t="str">
        <f t="shared" si="250"/>
        <v>NO</v>
      </c>
      <c r="AB4193" s="4" t="str">
        <f t="shared" si="250"/>
        <v>NO</v>
      </c>
      <c r="AD4193" s="4">
        <f t="shared" si="251"/>
        <v>0</v>
      </c>
    </row>
    <row r="4194" spans="1:30" ht="14.4" customHeight="1" x14ac:dyDescent="0.35">
      <c r="A4194" s="34">
        <v>4210</v>
      </c>
      <c r="B4194" s="1" t="s">
        <v>12358</v>
      </c>
      <c r="C4194" s="1"/>
      <c r="D4194" s="1"/>
      <c r="E4194" s="1"/>
      <c r="F4194" s="1" t="s">
        <v>29262</v>
      </c>
      <c r="G4194" s="35" t="s">
        <v>12359</v>
      </c>
      <c r="H4194" s="35" t="s">
        <v>12360</v>
      </c>
      <c r="I4194" s="35" t="s">
        <v>23</v>
      </c>
      <c r="J4194" s="36"/>
      <c r="K4194" s="36"/>
      <c r="L4194" s="36">
        <v>1876000</v>
      </c>
      <c r="M4194" s="36">
        <v>81742000</v>
      </c>
      <c r="N4194" s="36">
        <v>119867000</v>
      </c>
      <c r="O4194" s="37"/>
      <c r="P4194" s="37"/>
      <c r="Q4194" s="37">
        <v>-2.8645999999999998</v>
      </c>
      <c r="R4194" s="37">
        <v>4.9299999999999997E-2</v>
      </c>
      <c r="S4194" s="37">
        <v>9.7100000000000006E-2</v>
      </c>
      <c r="T4194" s="37"/>
      <c r="U4194" s="37"/>
      <c r="V4194" s="37"/>
      <c r="W4194" s="37"/>
      <c r="X4194" s="37"/>
      <c r="Z4194" s="4" t="str">
        <f t="shared" si="250"/>
        <v>NO</v>
      </c>
      <c r="AA4194" s="4" t="str">
        <f t="shared" si="250"/>
        <v>NO</v>
      </c>
      <c r="AB4194" s="4" t="str">
        <f t="shared" si="250"/>
        <v>NO</v>
      </c>
      <c r="AD4194" s="4">
        <f t="shared" si="251"/>
        <v>0</v>
      </c>
    </row>
    <row r="4195" spans="1:30" ht="14.4" customHeight="1" x14ac:dyDescent="0.35">
      <c r="A4195" s="34">
        <v>4211</v>
      </c>
      <c r="B4195" s="1" t="s">
        <v>12361</v>
      </c>
      <c r="C4195" s="1"/>
      <c r="D4195" s="1"/>
      <c r="E4195" s="1"/>
      <c r="F4195" s="1" t="s">
        <v>29262</v>
      </c>
      <c r="G4195" s="35" t="s">
        <v>12362</v>
      </c>
      <c r="H4195" s="35" t="s">
        <v>12363</v>
      </c>
      <c r="I4195" s="35" t="s">
        <v>23</v>
      </c>
      <c r="J4195" s="36">
        <v>95417000</v>
      </c>
      <c r="K4195" s="36">
        <v>96861000</v>
      </c>
      <c r="L4195" s="36">
        <v>103409000</v>
      </c>
      <c r="M4195" s="36">
        <v>115376000</v>
      </c>
      <c r="N4195" s="36">
        <v>119854000</v>
      </c>
      <c r="O4195" s="37">
        <v>0.13750000000000001</v>
      </c>
      <c r="P4195" s="37">
        <v>7.1599999999999997E-2</v>
      </c>
      <c r="Q4195" s="37">
        <v>-4.4900000000000002E-2</v>
      </c>
      <c r="R4195" s="37">
        <v>8.6E-3</v>
      </c>
      <c r="S4195" s="37">
        <v>7.0999999999999994E-2</v>
      </c>
      <c r="T4195" s="37"/>
      <c r="U4195" s="37"/>
      <c r="V4195" s="37"/>
      <c r="W4195" s="37"/>
      <c r="X4195" s="37"/>
      <c r="Z4195" s="4" t="str">
        <f t="shared" si="250"/>
        <v>NO</v>
      </c>
      <c r="AA4195" s="4" t="str">
        <f t="shared" si="250"/>
        <v>NO</v>
      </c>
      <c r="AB4195" s="4" t="str">
        <f t="shared" si="250"/>
        <v>NO</v>
      </c>
      <c r="AD4195" s="4">
        <f t="shared" si="251"/>
        <v>0</v>
      </c>
    </row>
    <row r="4196" spans="1:30" ht="27.65" customHeight="1" x14ac:dyDescent="0.35">
      <c r="A4196" s="34">
        <v>4212</v>
      </c>
      <c r="B4196" s="1" t="s">
        <v>12364</v>
      </c>
      <c r="C4196" s="1"/>
      <c r="D4196" s="1"/>
      <c r="E4196" s="1"/>
      <c r="F4196" s="1" t="s">
        <v>29262</v>
      </c>
      <c r="G4196" s="35" t="s">
        <v>12365</v>
      </c>
      <c r="H4196" s="35" t="s">
        <v>12366</v>
      </c>
      <c r="I4196" s="35" t="s">
        <v>23</v>
      </c>
      <c r="J4196" s="36">
        <v>182347000</v>
      </c>
      <c r="K4196" s="36">
        <v>131843000</v>
      </c>
      <c r="L4196" s="36">
        <v>169573000</v>
      </c>
      <c r="M4196" s="36">
        <v>120577000</v>
      </c>
      <c r="N4196" s="36">
        <v>119800000</v>
      </c>
      <c r="O4196" s="37">
        <v>0.20680000000000001</v>
      </c>
      <c r="P4196" s="37">
        <v>-8.7499999999999994E-2</v>
      </c>
      <c r="Q4196" s="37">
        <v>6.5299999999999997E-2</v>
      </c>
      <c r="R4196" s="37">
        <v>-0.13739999999999999</v>
      </c>
      <c r="S4196" s="37">
        <v>-9.0899999999999995E-2</v>
      </c>
      <c r="T4196" s="37"/>
      <c r="U4196" s="37"/>
      <c r="V4196" s="37"/>
      <c r="W4196" s="37"/>
      <c r="X4196" s="37"/>
      <c r="Z4196" s="4" t="str">
        <f t="shared" si="250"/>
        <v>NO</v>
      </c>
      <c r="AA4196" s="4" t="str">
        <f t="shared" si="250"/>
        <v>NO</v>
      </c>
      <c r="AB4196" s="4" t="str">
        <f t="shared" si="250"/>
        <v>NO</v>
      </c>
      <c r="AD4196" s="4">
        <f t="shared" si="251"/>
        <v>0</v>
      </c>
    </row>
    <row r="4197" spans="1:30" ht="14.4" customHeight="1" x14ac:dyDescent="0.35">
      <c r="A4197" s="34">
        <v>4213</v>
      </c>
      <c r="B4197" s="1" t="s">
        <v>12367</v>
      </c>
      <c r="C4197" s="1"/>
      <c r="D4197" s="1"/>
      <c r="E4197" s="1"/>
      <c r="F4197" s="1" t="s">
        <v>29262</v>
      </c>
      <c r="G4197" s="35" t="s">
        <v>12368</v>
      </c>
      <c r="H4197" s="35" t="s">
        <v>12369</v>
      </c>
      <c r="I4197" s="35" t="s">
        <v>23</v>
      </c>
      <c r="J4197" s="36"/>
      <c r="K4197" s="36">
        <v>15153000</v>
      </c>
      <c r="L4197" s="36">
        <v>34387000</v>
      </c>
      <c r="M4197" s="36">
        <v>85125000</v>
      </c>
      <c r="N4197" s="36">
        <v>119799000</v>
      </c>
      <c r="O4197" s="37"/>
      <c r="P4197" s="37">
        <v>-0.20899999999999999</v>
      </c>
      <c r="Q4197" s="37">
        <v>-0.59279999999999999</v>
      </c>
      <c r="R4197" s="37">
        <v>5.8999999999999997E-2</v>
      </c>
      <c r="S4197" s="37">
        <v>9.2299999999999993E-2</v>
      </c>
      <c r="T4197" s="37"/>
      <c r="U4197" s="37"/>
      <c r="V4197" s="37"/>
      <c r="W4197" s="37"/>
      <c r="X4197" s="37">
        <v>-3.32E-2</v>
      </c>
      <c r="Z4197" s="4" t="str">
        <f t="shared" si="250"/>
        <v>NO</v>
      </c>
      <c r="AA4197" s="4" t="str">
        <f t="shared" si="250"/>
        <v>NO</v>
      </c>
      <c r="AB4197" s="4" t="str">
        <f t="shared" si="250"/>
        <v>NO</v>
      </c>
      <c r="AD4197" s="4">
        <f t="shared" si="251"/>
        <v>0</v>
      </c>
    </row>
    <row r="4198" spans="1:30" ht="14.4" customHeight="1" x14ac:dyDescent="0.35">
      <c r="A4198" s="34">
        <v>4214</v>
      </c>
      <c r="B4198" s="1" t="s">
        <v>12370</v>
      </c>
      <c r="C4198" s="1"/>
      <c r="D4198" s="1"/>
      <c r="E4198" s="1"/>
      <c r="F4198" s="1" t="s">
        <v>29262</v>
      </c>
      <c r="G4198" s="35" t="s">
        <v>12371</v>
      </c>
      <c r="H4198" s="35" t="s">
        <v>12372</v>
      </c>
      <c r="I4198" s="35" t="s">
        <v>544</v>
      </c>
      <c r="J4198" s="36">
        <v>56114000</v>
      </c>
      <c r="K4198" s="36">
        <v>49609000</v>
      </c>
      <c r="L4198" s="36">
        <v>38333000</v>
      </c>
      <c r="M4198" s="36">
        <v>68125000</v>
      </c>
      <c r="N4198" s="36">
        <v>119775000</v>
      </c>
      <c r="O4198" s="37">
        <v>1.15E-2</v>
      </c>
      <c r="P4198" s="37">
        <v>8.1900000000000001E-2</v>
      </c>
      <c r="Q4198" s="37">
        <v>9.3899999999999997E-2</v>
      </c>
      <c r="R4198" s="37">
        <v>0.26840000000000003</v>
      </c>
      <c r="S4198" s="37">
        <v>7.4099999999999999E-2</v>
      </c>
      <c r="T4198" s="37"/>
      <c r="U4198" s="37"/>
      <c r="V4198" s="37"/>
      <c r="W4198" s="37"/>
      <c r="X4198" s="37"/>
      <c r="Z4198" s="4" t="str">
        <f t="shared" si="250"/>
        <v>NO</v>
      </c>
      <c r="AA4198" s="4" t="str">
        <f t="shared" si="250"/>
        <v>YES</v>
      </c>
      <c r="AB4198" s="4" t="str">
        <f t="shared" si="250"/>
        <v>NO</v>
      </c>
      <c r="AD4198" s="4">
        <f t="shared" si="251"/>
        <v>1</v>
      </c>
    </row>
    <row r="4199" spans="1:30" ht="27.65" customHeight="1" x14ac:dyDescent="0.35">
      <c r="A4199" s="34">
        <v>4215</v>
      </c>
      <c r="B4199" s="1" t="s">
        <v>12373</v>
      </c>
      <c r="C4199" s="1" t="s">
        <v>29015</v>
      </c>
      <c r="D4199" s="1"/>
      <c r="E4199" s="1" t="s">
        <v>29008</v>
      </c>
      <c r="F4199" s="1" t="s">
        <v>29262</v>
      </c>
      <c r="G4199" s="35" t="s">
        <v>12374</v>
      </c>
      <c r="H4199" s="35" t="s">
        <v>12375</v>
      </c>
      <c r="I4199" s="35" t="s">
        <v>29</v>
      </c>
      <c r="J4199" s="36"/>
      <c r="K4199" s="36"/>
      <c r="L4199" s="36">
        <v>7949000</v>
      </c>
      <c r="M4199" s="36">
        <v>100378000</v>
      </c>
      <c r="N4199" s="36">
        <v>119741000</v>
      </c>
      <c r="O4199" s="37"/>
      <c r="P4199" s="37"/>
      <c r="Q4199" s="37">
        <v>7.0800000000000002E-2</v>
      </c>
      <c r="R4199" s="37">
        <v>3.85E-2</v>
      </c>
      <c r="S4199" s="37">
        <v>3.7900000000000003E-2</v>
      </c>
      <c r="T4199" s="37"/>
      <c r="U4199" s="37"/>
      <c r="V4199" s="37"/>
      <c r="W4199" s="37"/>
      <c r="X4199" s="37"/>
      <c r="Z4199" s="4" t="str">
        <f t="shared" si="250"/>
        <v>NO</v>
      </c>
      <c r="AA4199" s="4" t="str">
        <f t="shared" si="250"/>
        <v>NO</v>
      </c>
      <c r="AB4199" s="4" t="str">
        <f t="shared" si="250"/>
        <v>NO</v>
      </c>
      <c r="AD4199" s="4">
        <f t="shared" si="251"/>
        <v>0</v>
      </c>
    </row>
    <row r="4200" spans="1:30" ht="27.65" customHeight="1" x14ac:dyDescent="0.35">
      <c r="A4200" s="34">
        <v>4216</v>
      </c>
      <c r="B4200" s="1" t="s">
        <v>12376</v>
      </c>
      <c r="C4200" s="1" t="s">
        <v>28702</v>
      </c>
      <c r="D4200" s="1"/>
      <c r="E4200" s="1"/>
      <c r="F4200" s="1" t="s">
        <v>29262</v>
      </c>
      <c r="G4200" s="35" t="s">
        <v>12377</v>
      </c>
      <c r="H4200" s="35" t="s">
        <v>12378</v>
      </c>
      <c r="I4200" s="35" t="s">
        <v>87</v>
      </c>
      <c r="J4200" s="36">
        <v>77094000</v>
      </c>
      <c r="K4200" s="36">
        <v>110419000</v>
      </c>
      <c r="L4200" s="36">
        <v>104871000</v>
      </c>
      <c r="M4200" s="36">
        <v>130098000</v>
      </c>
      <c r="N4200" s="36">
        <v>119695000</v>
      </c>
      <c r="O4200" s="37">
        <v>-0.11749999999999999</v>
      </c>
      <c r="P4200" s="37">
        <v>-2.3E-3</v>
      </c>
      <c r="Q4200" s="37">
        <v>6.1800000000000001E-2</v>
      </c>
      <c r="R4200" s="37">
        <v>4.5600000000000002E-2</v>
      </c>
      <c r="S4200" s="37">
        <v>-1.6400000000000001E-2</v>
      </c>
      <c r="T4200" s="37">
        <v>-2.6499999999999999E-2</v>
      </c>
      <c r="U4200" s="37">
        <v>7.4999999999999997E-3</v>
      </c>
      <c r="V4200" s="37">
        <v>8.4900000000000003E-2</v>
      </c>
      <c r="W4200" s="37">
        <v>4.4999999999999998E-2</v>
      </c>
      <c r="X4200" s="37">
        <v>-2.2700000000000001E-2</v>
      </c>
      <c r="Z4200" s="4" t="str">
        <f t="shared" si="250"/>
        <v>NO</v>
      </c>
      <c r="AA4200" s="4" t="str">
        <f t="shared" si="250"/>
        <v>NO</v>
      </c>
      <c r="AB4200" s="4" t="str">
        <f t="shared" si="250"/>
        <v>NO</v>
      </c>
      <c r="AD4200" s="4">
        <f t="shared" si="251"/>
        <v>0</v>
      </c>
    </row>
    <row r="4201" spans="1:30" ht="27.65" customHeight="1" x14ac:dyDescent="0.35">
      <c r="A4201" s="34">
        <v>4217</v>
      </c>
      <c r="B4201" s="1" t="s">
        <v>12379</v>
      </c>
      <c r="C4201" s="1" t="s">
        <v>29015</v>
      </c>
      <c r="D4201" s="1"/>
      <c r="E4201" s="1" t="s">
        <v>29008</v>
      </c>
      <c r="F4201" s="1" t="s">
        <v>29262</v>
      </c>
      <c r="G4201" s="35" t="s">
        <v>12380</v>
      </c>
      <c r="H4201" s="35" t="s">
        <v>12381</v>
      </c>
      <c r="I4201" s="35" t="s">
        <v>29</v>
      </c>
      <c r="J4201" s="36">
        <v>80737000</v>
      </c>
      <c r="K4201" s="36">
        <v>90792000</v>
      </c>
      <c r="L4201" s="36">
        <v>106100000</v>
      </c>
      <c r="M4201" s="36">
        <v>109302000</v>
      </c>
      <c r="N4201" s="36">
        <v>119682000</v>
      </c>
      <c r="O4201" s="37">
        <v>0.1023</v>
      </c>
      <c r="P4201" s="37">
        <v>0.11169999999999999</v>
      </c>
      <c r="Q4201" s="37">
        <v>0.1348</v>
      </c>
      <c r="R4201" s="37">
        <v>1.9900000000000001E-2</v>
      </c>
      <c r="S4201" s="37">
        <v>3.5499999999999997E-2</v>
      </c>
      <c r="T4201" s="37">
        <v>0.14349999999999999</v>
      </c>
      <c r="U4201" s="37">
        <v>7.5800000000000006E-2</v>
      </c>
      <c r="V4201" s="37">
        <v>0.1686</v>
      </c>
      <c r="W4201" s="37">
        <v>4.2599999999999999E-2</v>
      </c>
      <c r="X4201" s="37"/>
      <c r="Z4201" s="4" t="str">
        <f t="shared" si="250"/>
        <v>NO</v>
      </c>
      <c r="AA4201" s="4" t="str">
        <f t="shared" si="250"/>
        <v>NO</v>
      </c>
      <c r="AB4201" s="4" t="str">
        <f t="shared" si="250"/>
        <v>NO</v>
      </c>
      <c r="AD4201" s="4">
        <f t="shared" si="251"/>
        <v>0</v>
      </c>
    </row>
    <row r="4202" spans="1:30" ht="27.65" customHeight="1" x14ac:dyDescent="0.35">
      <c r="A4202" s="34">
        <v>4218</v>
      </c>
      <c r="B4202" s="1" t="s">
        <v>9581</v>
      </c>
      <c r="C4202" s="1"/>
      <c r="D4202" s="1"/>
      <c r="E4202" s="1"/>
      <c r="F4202" s="1" t="s">
        <v>29262</v>
      </c>
      <c r="G4202" s="35" t="s">
        <v>12382</v>
      </c>
      <c r="H4202" s="35" t="s">
        <v>12383</v>
      </c>
      <c r="I4202" s="35" t="s">
        <v>33</v>
      </c>
      <c r="J4202" s="36"/>
      <c r="K4202" s="36">
        <v>21329000</v>
      </c>
      <c r="L4202" s="36">
        <v>56981000</v>
      </c>
      <c r="M4202" s="36">
        <v>82498000</v>
      </c>
      <c r="N4202" s="36">
        <v>119675000</v>
      </c>
      <c r="O4202" s="37"/>
      <c r="P4202" s="37">
        <v>-0.84830000000000005</v>
      </c>
      <c r="Q4202" s="37">
        <v>7.0699999999999999E-2</v>
      </c>
      <c r="R4202" s="37">
        <v>0.22359999999999999</v>
      </c>
      <c r="S4202" s="37">
        <v>0.36680000000000001</v>
      </c>
      <c r="T4202" s="37"/>
      <c r="U4202" s="37"/>
      <c r="V4202" s="37"/>
      <c r="W4202" s="37"/>
      <c r="X4202" s="37">
        <v>0.3553</v>
      </c>
      <c r="Z4202" s="4" t="str">
        <f t="shared" si="250"/>
        <v>NO</v>
      </c>
      <c r="AA4202" s="4" t="str">
        <f t="shared" si="250"/>
        <v>YES</v>
      </c>
      <c r="AB4202" s="4" t="str">
        <f t="shared" si="250"/>
        <v>YES</v>
      </c>
      <c r="AD4202" s="4">
        <f t="shared" si="251"/>
        <v>2</v>
      </c>
    </row>
    <row r="4203" spans="1:30" ht="27.65" customHeight="1" x14ac:dyDescent="0.35">
      <c r="A4203" s="34">
        <v>4219</v>
      </c>
      <c r="B4203" s="1" t="s">
        <v>12384</v>
      </c>
      <c r="C4203" s="1"/>
      <c r="D4203" s="1"/>
      <c r="E4203" s="1"/>
      <c r="F4203" s="1" t="s">
        <v>29262</v>
      </c>
      <c r="G4203" s="35" t="s">
        <v>12385</v>
      </c>
      <c r="H4203" s="35" t="s">
        <v>12386</v>
      </c>
      <c r="I4203" s="35" t="s">
        <v>23</v>
      </c>
      <c r="J4203" s="36">
        <v>76413000</v>
      </c>
      <c r="K4203" s="36">
        <v>83670000</v>
      </c>
      <c r="L4203" s="36">
        <v>90717000</v>
      </c>
      <c r="M4203" s="36">
        <v>102480000</v>
      </c>
      <c r="N4203" s="36">
        <v>119665000</v>
      </c>
      <c r="O4203" s="37">
        <v>0.53180000000000005</v>
      </c>
      <c r="P4203" s="37">
        <v>0.51119999999999999</v>
      </c>
      <c r="Q4203" s="37">
        <v>0.50990000000000002</v>
      </c>
      <c r="R4203" s="37">
        <v>0.51090000000000002</v>
      </c>
      <c r="S4203" s="37">
        <v>0.53069999999999995</v>
      </c>
      <c r="T4203" s="37"/>
      <c r="U4203" s="37"/>
      <c r="V4203" s="37"/>
      <c r="W4203" s="37"/>
      <c r="X4203" s="37"/>
      <c r="Z4203" s="4" t="str">
        <f t="shared" si="250"/>
        <v>YES</v>
      </c>
      <c r="AA4203" s="4" t="str">
        <f t="shared" si="250"/>
        <v>YES</v>
      </c>
      <c r="AB4203" s="4" t="str">
        <f t="shared" si="250"/>
        <v>YES</v>
      </c>
      <c r="AD4203" s="4">
        <f t="shared" si="251"/>
        <v>3</v>
      </c>
    </row>
    <row r="4204" spans="1:30" ht="14.4" customHeight="1" x14ac:dyDescent="0.35">
      <c r="A4204" s="34">
        <v>4220</v>
      </c>
      <c r="B4204" s="1" t="s">
        <v>12387</v>
      </c>
      <c r="C4204" s="1" t="s">
        <v>29015</v>
      </c>
      <c r="D4204" s="1"/>
      <c r="E4204" s="1" t="s">
        <v>29008</v>
      </c>
      <c r="F4204" s="1" t="s">
        <v>29262</v>
      </c>
      <c r="G4204" s="35" t="s">
        <v>12388</v>
      </c>
      <c r="H4204" s="35" t="s">
        <v>12389</v>
      </c>
      <c r="I4204" s="35" t="s">
        <v>29</v>
      </c>
      <c r="J4204" s="36">
        <v>67314000</v>
      </c>
      <c r="K4204" s="36">
        <v>68975000</v>
      </c>
      <c r="L4204" s="36">
        <v>80882000</v>
      </c>
      <c r="M4204" s="36">
        <v>106150000</v>
      </c>
      <c r="N4204" s="36">
        <v>119662000</v>
      </c>
      <c r="O4204" s="37">
        <v>0.26400000000000001</v>
      </c>
      <c r="P4204" s="37">
        <v>0.1709</v>
      </c>
      <c r="Q4204" s="37">
        <v>0.27150000000000002</v>
      </c>
      <c r="R4204" s="37">
        <v>0.27589999999999998</v>
      </c>
      <c r="S4204" s="37">
        <v>0.26019999999999999</v>
      </c>
      <c r="T4204" s="37"/>
      <c r="U4204" s="37"/>
      <c r="V4204" s="37"/>
      <c r="W4204" s="37"/>
      <c r="X4204" s="37"/>
      <c r="Z4204" s="4" t="str">
        <f t="shared" si="250"/>
        <v>YES</v>
      </c>
      <c r="AA4204" s="4" t="str">
        <f t="shared" si="250"/>
        <v>YES</v>
      </c>
      <c r="AB4204" s="4" t="str">
        <f t="shared" si="250"/>
        <v>YES</v>
      </c>
      <c r="AD4204" s="4">
        <f t="shared" si="251"/>
        <v>3</v>
      </c>
    </row>
    <row r="4205" spans="1:30" ht="27.65" customHeight="1" x14ac:dyDescent="0.35">
      <c r="A4205" s="34">
        <v>4221</v>
      </c>
      <c r="B4205" s="1" t="s">
        <v>12390</v>
      </c>
      <c r="C4205" s="1"/>
      <c r="D4205" s="1"/>
      <c r="E4205" s="1"/>
      <c r="F4205" s="1" t="s">
        <v>29262</v>
      </c>
      <c r="G4205" s="35" t="s">
        <v>12391</v>
      </c>
      <c r="H4205" s="35" t="s">
        <v>12392</v>
      </c>
      <c r="I4205" s="35" t="s">
        <v>33</v>
      </c>
      <c r="J4205" s="36">
        <v>84184000</v>
      </c>
      <c r="K4205" s="36">
        <v>92223000</v>
      </c>
      <c r="L4205" s="36">
        <v>100099000</v>
      </c>
      <c r="M4205" s="36">
        <v>106155000</v>
      </c>
      <c r="N4205" s="36">
        <v>119634000</v>
      </c>
      <c r="O4205" s="37">
        <v>0.29299999999999998</v>
      </c>
      <c r="P4205" s="37">
        <v>0.2994</v>
      </c>
      <c r="Q4205" s="37">
        <v>0.24260000000000001</v>
      </c>
      <c r="R4205" s="37">
        <v>0.1583</v>
      </c>
      <c r="S4205" s="37">
        <v>4.4699999999999997E-2</v>
      </c>
      <c r="T4205" s="37"/>
      <c r="U4205" s="37"/>
      <c r="V4205" s="37"/>
      <c r="W4205" s="37"/>
      <c r="X4205" s="37"/>
      <c r="Z4205" s="4" t="str">
        <f t="shared" si="250"/>
        <v>YES</v>
      </c>
      <c r="AA4205" s="4" t="str">
        <f t="shared" si="250"/>
        <v>NO</v>
      </c>
      <c r="AB4205" s="4" t="str">
        <f t="shared" si="250"/>
        <v>NO</v>
      </c>
      <c r="AD4205" s="4">
        <f t="shared" si="251"/>
        <v>1</v>
      </c>
    </row>
    <row r="4206" spans="1:30" ht="14.4" customHeight="1" x14ac:dyDescent="0.35">
      <c r="A4206" s="34">
        <v>4222</v>
      </c>
      <c r="B4206" s="1" t="s">
        <v>12393</v>
      </c>
      <c r="C4206" s="1" t="s">
        <v>29015</v>
      </c>
      <c r="D4206" s="1"/>
      <c r="E4206" s="1" t="s">
        <v>29008</v>
      </c>
      <c r="F4206" s="1" t="s">
        <v>29262</v>
      </c>
      <c r="G4206" s="35" t="s">
        <v>12394</v>
      </c>
      <c r="H4206" s="35" t="s">
        <v>12395</v>
      </c>
      <c r="I4206" s="35" t="s">
        <v>29</v>
      </c>
      <c r="J4206" s="36">
        <v>57038000</v>
      </c>
      <c r="K4206" s="36">
        <v>58693000</v>
      </c>
      <c r="L4206" s="36">
        <v>70568000</v>
      </c>
      <c r="M4206" s="36">
        <v>91815000</v>
      </c>
      <c r="N4206" s="36">
        <v>119607000</v>
      </c>
      <c r="O4206" s="37">
        <v>0.25269999999999998</v>
      </c>
      <c r="P4206" s="37">
        <v>0.18690000000000001</v>
      </c>
      <c r="Q4206" s="37">
        <v>0.1174</v>
      </c>
      <c r="R4206" s="37">
        <v>0.10100000000000001</v>
      </c>
      <c r="S4206" s="37">
        <v>0.16489999999999999</v>
      </c>
      <c r="T4206" s="37">
        <v>0.1845</v>
      </c>
      <c r="U4206" s="37">
        <v>0.18579999999999999</v>
      </c>
      <c r="V4206" s="37">
        <v>0.1135</v>
      </c>
      <c r="W4206" s="37">
        <v>7.9600000000000004E-2</v>
      </c>
      <c r="X4206" s="37">
        <v>0.14849999999999999</v>
      </c>
      <c r="Z4206" s="4" t="str">
        <f t="shared" si="250"/>
        <v>NO</v>
      </c>
      <c r="AA4206" s="4" t="str">
        <f t="shared" si="250"/>
        <v>NO</v>
      </c>
      <c r="AB4206" s="4" t="str">
        <f t="shared" si="250"/>
        <v>NO</v>
      </c>
      <c r="AD4206" s="4">
        <f t="shared" si="251"/>
        <v>0</v>
      </c>
    </row>
    <row r="4207" spans="1:30" x14ac:dyDescent="0.35">
      <c r="A4207" s="34">
        <v>4223</v>
      </c>
      <c r="B4207" s="1" t="s">
        <v>12396</v>
      </c>
      <c r="C4207" s="1"/>
      <c r="D4207" s="1"/>
      <c r="E4207" s="1"/>
      <c r="F4207" s="1" t="s">
        <v>29262</v>
      </c>
      <c r="G4207" s="35" t="s">
        <v>12397</v>
      </c>
      <c r="H4207" s="35" t="s">
        <v>12398</v>
      </c>
      <c r="I4207" s="35" t="s">
        <v>23</v>
      </c>
      <c r="J4207" s="36"/>
      <c r="K4207" s="36"/>
      <c r="L4207" s="36">
        <v>40136000</v>
      </c>
      <c r="M4207" s="36">
        <v>43457000</v>
      </c>
      <c r="N4207" s="36">
        <v>119560000</v>
      </c>
      <c r="O4207" s="37"/>
      <c r="P4207" s="37"/>
      <c r="Q4207" s="37">
        <v>0.12670000000000001</v>
      </c>
      <c r="R4207" s="37">
        <v>0.2298</v>
      </c>
      <c r="S4207" s="37">
        <v>0.16739999999999999</v>
      </c>
      <c r="T4207" s="37"/>
      <c r="U4207" s="37"/>
      <c r="V4207" s="37"/>
      <c r="W4207" s="37"/>
      <c r="X4207" s="37"/>
      <c r="Z4207" s="4" t="str">
        <f t="shared" si="250"/>
        <v>NO</v>
      </c>
      <c r="AA4207" s="4" t="str">
        <f t="shared" si="250"/>
        <v>YES</v>
      </c>
      <c r="AB4207" s="4" t="str">
        <f t="shared" si="250"/>
        <v>NO</v>
      </c>
      <c r="AD4207" s="4">
        <f t="shared" si="251"/>
        <v>1</v>
      </c>
    </row>
    <row r="4208" spans="1:30" ht="27.65" customHeight="1" x14ac:dyDescent="0.35">
      <c r="A4208" s="34">
        <v>4224</v>
      </c>
      <c r="B4208" s="1" t="s">
        <v>12399</v>
      </c>
      <c r="C4208" s="1"/>
      <c r="D4208" s="1"/>
      <c r="E4208" s="1"/>
      <c r="F4208" s="1" t="s">
        <v>29262</v>
      </c>
      <c r="G4208" s="35" t="s">
        <v>12400</v>
      </c>
      <c r="H4208" s="35" t="s">
        <v>12401</v>
      </c>
      <c r="I4208" s="35" t="s">
        <v>33</v>
      </c>
      <c r="J4208" s="36">
        <v>62769000</v>
      </c>
      <c r="K4208" s="36">
        <v>113274000</v>
      </c>
      <c r="L4208" s="36">
        <v>101307000</v>
      </c>
      <c r="M4208" s="36">
        <v>118065000</v>
      </c>
      <c r="N4208" s="36">
        <v>119542000</v>
      </c>
      <c r="O4208" s="37">
        <v>5.6399999999999999E-2</v>
      </c>
      <c r="P4208" s="37">
        <v>0.19400000000000001</v>
      </c>
      <c r="Q4208" s="37">
        <v>3.1399999999999997E-2</v>
      </c>
      <c r="R4208" s="37">
        <v>0.22739999999999999</v>
      </c>
      <c r="S4208" s="37">
        <v>0.26069999999999999</v>
      </c>
      <c r="T4208" s="37"/>
      <c r="U4208" s="37"/>
      <c r="V4208" s="37"/>
      <c r="W4208" s="37"/>
      <c r="X4208" s="37"/>
      <c r="Z4208" s="4" t="str">
        <f t="shared" si="250"/>
        <v>NO</v>
      </c>
      <c r="AA4208" s="4" t="str">
        <f t="shared" si="250"/>
        <v>YES</v>
      </c>
      <c r="AB4208" s="4" t="str">
        <f t="shared" si="250"/>
        <v>YES</v>
      </c>
      <c r="AD4208" s="4">
        <f t="shared" si="251"/>
        <v>2</v>
      </c>
    </row>
    <row r="4209" spans="1:30" ht="14.4" customHeight="1" x14ac:dyDescent="0.35">
      <c r="A4209" s="34">
        <v>4225</v>
      </c>
      <c r="B4209" s="1" t="s">
        <v>12402</v>
      </c>
      <c r="C4209" s="1" t="s">
        <v>29015</v>
      </c>
      <c r="D4209" s="1"/>
      <c r="E4209" s="1" t="s">
        <v>29008</v>
      </c>
      <c r="F4209" s="1" t="s">
        <v>29262</v>
      </c>
      <c r="G4209" s="35" t="s">
        <v>12403</v>
      </c>
      <c r="H4209" s="35" t="s">
        <v>12404</v>
      </c>
      <c r="I4209" s="35" t="s">
        <v>29</v>
      </c>
      <c r="J4209" s="36">
        <v>64928000</v>
      </c>
      <c r="K4209" s="36">
        <v>79484000</v>
      </c>
      <c r="L4209" s="36">
        <v>94226000</v>
      </c>
      <c r="M4209" s="36">
        <v>109989000</v>
      </c>
      <c r="N4209" s="36">
        <v>119526000</v>
      </c>
      <c r="O4209" s="37">
        <v>-2.4500000000000001E-2</v>
      </c>
      <c r="P4209" s="37">
        <v>4.07E-2</v>
      </c>
      <c r="Q4209" s="37">
        <v>0.26019999999999999</v>
      </c>
      <c r="R4209" s="37">
        <v>0.2361</v>
      </c>
      <c r="S4209" s="37">
        <v>0.15210000000000001</v>
      </c>
      <c r="T4209" s="37">
        <v>-4.5999999999999999E-3</v>
      </c>
      <c r="U4209" s="37">
        <v>0.20910000000000001</v>
      </c>
      <c r="V4209" s="37">
        <v>0.2107</v>
      </c>
      <c r="W4209" s="37">
        <v>0.22309999999999999</v>
      </c>
      <c r="X4209" s="37">
        <v>0.14510000000000001</v>
      </c>
      <c r="Z4209" s="4" t="str">
        <f t="shared" si="250"/>
        <v>YES</v>
      </c>
      <c r="AA4209" s="4" t="str">
        <f t="shared" si="250"/>
        <v>YES</v>
      </c>
      <c r="AB4209" s="4" t="str">
        <f t="shared" si="250"/>
        <v>NO</v>
      </c>
      <c r="AD4209" s="4">
        <f t="shared" si="251"/>
        <v>2</v>
      </c>
    </row>
    <row r="4210" spans="1:30" ht="14.4" customHeight="1" x14ac:dyDescent="0.35">
      <c r="A4210" s="34">
        <v>4226</v>
      </c>
      <c r="B4210" s="1" t="s">
        <v>12405</v>
      </c>
      <c r="C4210" s="1" t="s">
        <v>29015</v>
      </c>
      <c r="D4210" s="1"/>
      <c r="E4210" s="1" t="s">
        <v>29008</v>
      </c>
      <c r="F4210" s="1" t="s">
        <v>29262</v>
      </c>
      <c r="G4210" s="35" t="s">
        <v>12406</v>
      </c>
      <c r="H4210" s="35" t="s">
        <v>12407</v>
      </c>
      <c r="I4210" s="35" t="s">
        <v>29</v>
      </c>
      <c r="J4210" s="36">
        <v>58180000</v>
      </c>
      <c r="K4210" s="36">
        <v>67167000</v>
      </c>
      <c r="L4210" s="36">
        <v>65200000</v>
      </c>
      <c r="M4210" s="36">
        <v>99325000</v>
      </c>
      <c r="N4210" s="36">
        <v>119521000</v>
      </c>
      <c r="O4210" s="37">
        <v>0.1656</v>
      </c>
      <c r="P4210" s="37">
        <v>0.26190000000000002</v>
      </c>
      <c r="Q4210" s="37">
        <v>0.15049999999999999</v>
      </c>
      <c r="R4210" s="37">
        <v>0.1741</v>
      </c>
      <c r="S4210" s="37">
        <v>0.1226</v>
      </c>
      <c r="T4210" s="37">
        <v>-1.9800000000000002E-2</v>
      </c>
      <c r="U4210" s="37">
        <v>-3.0599999999999999E-2</v>
      </c>
      <c r="V4210" s="37">
        <v>-2.24E-2</v>
      </c>
      <c r="W4210" s="37">
        <v>-2.1700000000000001E-2</v>
      </c>
      <c r="X4210" s="37">
        <v>-2.2599999999999999E-2</v>
      </c>
      <c r="Z4210" s="4" t="str">
        <f t="shared" si="250"/>
        <v>NO</v>
      </c>
      <c r="AA4210" s="4" t="str">
        <f t="shared" si="250"/>
        <v>NO</v>
      </c>
      <c r="AB4210" s="4" t="str">
        <f t="shared" si="250"/>
        <v>NO</v>
      </c>
      <c r="AD4210" s="4">
        <f t="shared" si="251"/>
        <v>0</v>
      </c>
    </row>
    <row r="4211" spans="1:30" ht="14.4" customHeight="1" x14ac:dyDescent="0.35">
      <c r="A4211" s="34">
        <v>4227</v>
      </c>
      <c r="B4211" s="1" t="s">
        <v>12408</v>
      </c>
      <c r="C4211" s="1"/>
      <c r="D4211" s="1"/>
      <c r="E4211" s="1"/>
      <c r="F4211" s="1" t="s">
        <v>29262</v>
      </c>
      <c r="G4211" s="35" t="s">
        <v>12409</v>
      </c>
      <c r="H4211" s="35" t="s">
        <v>12410</v>
      </c>
      <c r="I4211" s="35" t="s">
        <v>23</v>
      </c>
      <c r="J4211" s="36">
        <v>72114000</v>
      </c>
      <c r="K4211" s="36">
        <v>93414000</v>
      </c>
      <c r="L4211" s="36">
        <v>93217000</v>
      </c>
      <c r="M4211" s="36">
        <v>105187000</v>
      </c>
      <c r="N4211" s="36">
        <v>119426000</v>
      </c>
      <c r="O4211" s="37">
        <v>0.22800000000000001</v>
      </c>
      <c r="P4211" s="37">
        <v>0.28460000000000002</v>
      </c>
      <c r="Q4211" s="37">
        <v>0.1658</v>
      </c>
      <c r="R4211" s="37">
        <v>0.21790000000000001</v>
      </c>
      <c r="S4211" s="37">
        <v>0.20430000000000001</v>
      </c>
      <c r="T4211" s="37"/>
      <c r="U4211" s="37"/>
      <c r="V4211" s="37"/>
      <c r="W4211" s="37"/>
      <c r="X4211" s="37"/>
      <c r="Z4211" s="4" t="str">
        <f t="shared" si="250"/>
        <v>NO</v>
      </c>
      <c r="AA4211" s="4" t="str">
        <f t="shared" si="250"/>
        <v>YES</v>
      </c>
      <c r="AB4211" s="4" t="str">
        <f t="shared" si="250"/>
        <v>YES</v>
      </c>
      <c r="AD4211" s="4">
        <f t="shared" si="251"/>
        <v>2</v>
      </c>
    </row>
    <row r="4212" spans="1:30" ht="27.65" customHeight="1" x14ac:dyDescent="0.35">
      <c r="A4212" s="34">
        <v>4228</v>
      </c>
      <c r="B4212" s="1" t="s">
        <v>12411</v>
      </c>
      <c r="C4212" s="1"/>
      <c r="D4212" s="1"/>
      <c r="E4212" s="1"/>
      <c r="F4212" s="1" t="s">
        <v>29262</v>
      </c>
      <c r="G4212" s="35" t="s">
        <v>12412</v>
      </c>
      <c r="H4212" s="35" t="s">
        <v>12413</v>
      </c>
      <c r="I4212" s="35" t="s">
        <v>33</v>
      </c>
      <c r="J4212" s="36">
        <v>56038000</v>
      </c>
      <c r="K4212" s="36">
        <v>65950000</v>
      </c>
      <c r="L4212" s="36">
        <v>82074000</v>
      </c>
      <c r="M4212" s="36">
        <v>97910000</v>
      </c>
      <c r="N4212" s="36">
        <v>119421000</v>
      </c>
      <c r="O4212" s="37">
        <v>0.22700000000000001</v>
      </c>
      <c r="P4212" s="37">
        <v>0.27529999999999999</v>
      </c>
      <c r="Q4212" s="37">
        <v>0.26319999999999999</v>
      </c>
      <c r="R4212" s="37">
        <v>0.23949999999999999</v>
      </c>
      <c r="S4212" s="37">
        <v>7.9399999999999998E-2</v>
      </c>
      <c r="T4212" s="37">
        <v>0.20780000000000001</v>
      </c>
      <c r="U4212" s="37">
        <v>0.24149999999999999</v>
      </c>
      <c r="V4212" s="37">
        <v>0.22670000000000001</v>
      </c>
      <c r="W4212" s="37">
        <v>0.221</v>
      </c>
      <c r="X4212" s="37">
        <v>6.1699999999999998E-2</v>
      </c>
      <c r="Z4212" s="4" t="str">
        <f t="shared" si="250"/>
        <v>YES</v>
      </c>
      <c r="AA4212" s="4" t="str">
        <f t="shared" si="250"/>
        <v>YES</v>
      </c>
      <c r="AB4212" s="4" t="str">
        <f t="shared" si="250"/>
        <v>NO</v>
      </c>
      <c r="AD4212" s="4">
        <f t="shared" si="251"/>
        <v>2</v>
      </c>
    </row>
    <row r="4213" spans="1:30" ht="14.4" customHeight="1" x14ac:dyDescent="0.35">
      <c r="A4213" s="34">
        <v>4229</v>
      </c>
      <c r="B4213" s="1" t="s">
        <v>12414</v>
      </c>
      <c r="C4213" s="1"/>
      <c r="D4213" s="1"/>
      <c r="E4213" s="1"/>
      <c r="F4213" s="1" t="s">
        <v>29262</v>
      </c>
      <c r="G4213" s="35" t="s">
        <v>12415</v>
      </c>
      <c r="H4213" s="35" t="s">
        <v>12416</v>
      </c>
      <c r="I4213" s="35" t="s">
        <v>544</v>
      </c>
      <c r="J4213" s="36">
        <v>61783000</v>
      </c>
      <c r="K4213" s="36">
        <v>65761000</v>
      </c>
      <c r="L4213" s="36">
        <v>78819000</v>
      </c>
      <c r="M4213" s="36">
        <v>101504000</v>
      </c>
      <c r="N4213" s="36">
        <v>119378000</v>
      </c>
      <c r="O4213" s="37">
        <v>1.5900000000000001E-2</v>
      </c>
      <c r="P4213" s="37">
        <v>0.14180000000000001</v>
      </c>
      <c r="Q4213" s="37">
        <v>0.1171</v>
      </c>
      <c r="R4213" s="37">
        <v>0.27589999999999998</v>
      </c>
      <c r="S4213" s="37">
        <v>2.6800000000000001E-2</v>
      </c>
      <c r="T4213" s="37">
        <v>7.2499999999999995E-2</v>
      </c>
      <c r="U4213" s="37">
        <v>0.16020000000000001</v>
      </c>
      <c r="V4213" s="37">
        <v>0.1143</v>
      </c>
      <c r="W4213" s="37">
        <v>0.25929999999999997</v>
      </c>
      <c r="X4213" s="37"/>
      <c r="Z4213" s="4" t="str">
        <f t="shared" si="250"/>
        <v>NO</v>
      </c>
      <c r="AA4213" s="4" t="str">
        <f t="shared" si="250"/>
        <v>YES</v>
      </c>
      <c r="AB4213" s="4" t="str">
        <f t="shared" si="250"/>
        <v>NO</v>
      </c>
      <c r="AD4213" s="4">
        <f t="shared" si="251"/>
        <v>1</v>
      </c>
    </row>
    <row r="4214" spans="1:30" ht="14.4" customHeight="1" x14ac:dyDescent="0.35">
      <c r="A4214" s="34">
        <v>4230</v>
      </c>
      <c r="B4214" s="1" t="s">
        <v>12417</v>
      </c>
      <c r="C4214" s="1" t="s">
        <v>29015</v>
      </c>
      <c r="D4214" s="1"/>
      <c r="E4214" s="1" t="s">
        <v>29008</v>
      </c>
      <c r="F4214" s="1" t="s">
        <v>29262</v>
      </c>
      <c r="G4214" s="35" t="s">
        <v>12418</v>
      </c>
      <c r="H4214" s="35" t="s">
        <v>12419</v>
      </c>
      <c r="I4214" s="35" t="s">
        <v>29</v>
      </c>
      <c r="J4214" s="36">
        <v>5148000</v>
      </c>
      <c r="K4214" s="36">
        <v>63938000</v>
      </c>
      <c r="L4214" s="36">
        <v>82525000</v>
      </c>
      <c r="M4214" s="36">
        <v>101113000</v>
      </c>
      <c r="N4214" s="36">
        <v>119341000</v>
      </c>
      <c r="O4214" s="37">
        <v>-0.34620000000000001</v>
      </c>
      <c r="P4214" s="37">
        <v>0.33389999999999997</v>
      </c>
      <c r="Q4214" s="37">
        <v>0.23910000000000001</v>
      </c>
      <c r="R4214" s="37">
        <v>0.20499999999999999</v>
      </c>
      <c r="S4214" s="37">
        <v>9.4299999999999995E-2</v>
      </c>
      <c r="T4214" s="37"/>
      <c r="U4214" s="37"/>
      <c r="V4214" s="37"/>
      <c r="W4214" s="37"/>
      <c r="X4214" s="37">
        <v>6.7299999999999999E-2</v>
      </c>
      <c r="Z4214" s="4" t="str">
        <f t="shared" si="250"/>
        <v>YES</v>
      </c>
      <c r="AA4214" s="4" t="str">
        <f t="shared" si="250"/>
        <v>YES</v>
      </c>
      <c r="AB4214" s="4" t="str">
        <f t="shared" si="250"/>
        <v>NO</v>
      </c>
      <c r="AD4214" s="4">
        <f t="shared" si="251"/>
        <v>2</v>
      </c>
    </row>
    <row r="4215" spans="1:30" ht="14.4" customHeight="1" x14ac:dyDescent="0.35">
      <c r="A4215" s="34">
        <v>4231</v>
      </c>
      <c r="B4215" s="1" t="s">
        <v>12420</v>
      </c>
      <c r="C4215" s="1" t="s">
        <v>29015</v>
      </c>
      <c r="D4215" s="1"/>
      <c r="E4215" s="1" t="s">
        <v>29008</v>
      </c>
      <c r="F4215" s="1" t="s">
        <v>29262</v>
      </c>
      <c r="G4215" s="35" t="s">
        <v>12421</v>
      </c>
      <c r="H4215" s="35" t="s">
        <v>12422</v>
      </c>
      <c r="I4215" s="35" t="s">
        <v>29</v>
      </c>
      <c r="J4215" s="36">
        <v>75432000</v>
      </c>
      <c r="K4215" s="36">
        <v>77723000</v>
      </c>
      <c r="L4215" s="36">
        <v>94523000</v>
      </c>
      <c r="M4215" s="36">
        <v>106609000</v>
      </c>
      <c r="N4215" s="36">
        <v>119281000</v>
      </c>
      <c r="O4215" s="37">
        <v>1.04E-2</v>
      </c>
      <c r="P4215" s="37">
        <v>3.9699999999999999E-2</v>
      </c>
      <c r="Q4215" s="37">
        <v>4.19E-2</v>
      </c>
      <c r="R4215" s="37">
        <v>3.6400000000000002E-2</v>
      </c>
      <c r="S4215" s="37">
        <v>3.2500000000000001E-2</v>
      </c>
      <c r="T4215" s="37"/>
      <c r="U4215" s="37"/>
      <c r="V4215" s="37"/>
      <c r="W4215" s="37"/>
      <c r="X4215" s="37"/>
      <c r="Z4215" s="4" t="str">
        <f t="shared" si="250"/>
        <v>NO</v>
      </c>
      <c r="AA4215" s="4" t="str">
        <f t="shared" si="250"/>
        <v>NO</v>
      </c>
      <c r="AB4215" s="4" t="str">
        <f t="shared" si="250"/>
        <v>NO</v>
      </c>
      <c r="AD4215" s="4">
        <f t="shared" si="251"/>
        <v>0</v>
      </c>
    </row>
    <row r="4216" spans="1:30" ht="27.65" customHeight="1" x14ac:dyDescent="0.35">
      <c r="A4216" s="34">
        <v>4232</v>
      </c>
      <c r="B4216" s="1" t="s">
        <v>12423</v>
      </c>
      <c r="C4216" s="1" t="s">
        <v>29015</v>
      </c>
      <c r="D4216" s="1"/>
      <c r="E4216" s="1" t="s">
        <v>29008</v>
      </c>
      <c r="F4216" s="1" t="s">
        <v>29262</v>
      </c>
      <c r="G4216" s="35" t="s">
        <v>12424</v>
      </c>
      <c r="H4216" s="35" t="s">
        <v>12425</v>
      </c>
      <c r="I4216" s="35" t="s">
        <v>29</v>
      </c>
      <c r="J4216" s="36">
        <v>47172000</v>
      </c>
      <c r="K4216" s="36">
        <v>55926000</v>
      </c>
      <c r="L4216" s="36">
        <v>75614000</v>
      </c>
      <c r="M4216" s="36">
        <v>85595000</v>
      </c>
      <c r="N4216" s="36">
        <v>119277000</v>
      </c>
      <c r="O4216" s="37">
        <v>-4.2700000000000002E-2</v>
      </c>
      <c r="P4216" s="37">
        <v>-2.1899999999999999E-2</v>
      </c>
      <c r="Q4216" s="37">
        <v>0.17910000000000001</v>
      </c>
      <c r="R4216" s="37">
        <v>7.7499999999999999E-2</v>
      </c>
      <c r="S4216" s="37">
        <v>0.1169</v>
      </c>
      <c r="T4216" s="37">
        <v>3.4299999999999997E-2</v>
      </c>
      <c r="U4216" s="37">
        <v>-2.53E-2</v>
      </c>
      <c r="V4216" s="37">
        <v>0.16930000000000001</v>
      </c>
      <c r="W4216" s="37">
        <v>6.3200000000000006E-2</v>
      </c>
      <c r="X4216" s="37"/>
      <c r="Z4216" s="4" t="str">
        <f t="shared" si="250"/>
        <v>NO</v>
      </c>
      <c r="AA4216" s="4" t="str">
        <f t="shared" si="250"/>
        <v>NO</v>
      </c>
      <c r="AB4216" s="4" t="str">
        <f t="shared" si="250"/>
        <v>NO</v>
      </c>
      <c r="AD4216" s="4">
        <f t="shared" si="251"/>
        <v>0</v>
      </c>
    </row>
    <row r="4217" spans="1:30" ht="14.4" customHeight="1" x14ac:dyDescent="0.35">
      <c r="A4217" s="34">
        <v>4233</v>
      </c>
      <c r="B4217" s="1" t="s">
        <v>4435</v>
      </c>
      <c r="C4217" s="1" t="s">
        <v>29015</v>
      </c>
      <c r="D4217" s="1"/>
      <c r="E4217" s="1" t="s">
        <v>29008</v>
      </c>
      <c r="F4217" s="1" t="s">
        <v>29262</v>
      </c>
      <c r="G4217" s="35" t="s">
        <v>12426</v>
      </c>
      <c r="H4217" s="35" t="s">
        <v>12427</v>
      </c>
      <c r="I4217" s="35" t="s">
        <v>29</v>
      </c>
      <c r="J4217" s="36">
        <v>58054000</v>
      </c>
      <c r="K4217" s="36">
        <v>59406000</v>
      </c>
      <c r="L4217" s="36">
        <v>70673000</v>
      </c>
      <c r="M4217" s="36">
        <v>89599000</v>
      </c>
      <c r="N4217" s="36">
        <v>119198000</v>
      </c>
      <c r="O4217" s="37">
        <v>9.8599999999999993E-2</v>
      </c>
      <c r="P4217" s="37">
        <v>0.1242</v>
      </c>
      <c r="Q4217" s="37">
        <v>0.13339999999999999</v>
      </c>
      <c r="R4217" s="37">
        <v>0.13420000000000001</v>
      </c>
      <c r="S4217" s="37">
        <v>0.21859999999999999</v>
      </c>
      <c r="T4217" s="37">
        <v>0.1232</v>
      </c>
      <c r="U4217" s="37">
        <v>0.1226</v>
      </c>
      <c r="V4217" s="37">
        <v>0.1447</v>
      </c>
      <c r="W4217" s="37">
        <v>0.1303</v>
      </c>
      <c r="X4217" s="37">
        <v>0.25900000000000001</v>
      </c>
      <c r="Z4217" s="4" t="str">
        <f t="shared" si="250"/>
        <v>NO</v>
      </c>
      <c r="AA4217" s="4" t="str">
        <f t="shared" si="250"/>
        <v>NO</v>
      </c>
      <c r="AB4217" s="4" t="str">
        <f t="shared" si="250"/>
        <v>YES</v>
      </c>
      <c r="AD4217" s="4">
        <f t="shared" si="251"/>
        <v>1</v>
      </c>
    </row>
    <row r="4218" spans="1:30" ht="27.65" customHeight="1" x14ac:dyDescent="0.35">
      <c r="A4218" s="34">
        <v>4234</v>
      </c>
      <c r="B4218" s="1" t="s">
        <v>12428</v>
      </c>
      <c r="C4218" s="1"/>
      <c r="D4218" s="1"/>
      <c r="E4218" s="1"/>
      <c r="F4218" s="1" t="s">
        <v>29262</v>
      </c>
      <c r="G4218" s="35" t="s">
        <v>12429</v>
      </c>
      <c r="H4218" s="35" t="s">
        <v>12430</v>
      </c>
      <c r="I4218" s="35" t="s">
        <v>33</v>
      </c>
      <c r="J4218" s="36">
        <v>57215000</v>
      </c>
      <c r="K4218" s="36">
        <v>62616000</v>
      </c>
      <c r="L4218" s="36">
        <v>78509000</v>
      </c>
      <c r="M4218" s="36">
        <v>98707000</v>
      </c>
      <c r="N4218" s="36">
        <v>119166000</v>
      </c>
      <c r="O4218" s="37">
        <v>0.28810000000000002</v>
      </c>
      <c r="P4218" s="37">
        <v>0.193</v>
      </c>
      <c r="Q4218" s="37">
        <v>0.218</v>
      </c>
      <c r="R4218" s="37">
        <v>0.21560000000000001</v>
      </c>
      <c r="S4218" s="37">
        <v>9.01E-2</v>
      </c>
      <c r="T4218" s="37">
        <v>-5.0000000000000001E-4</v>
      </c>
      <c r="U4218" s="37"/>
      <c r="V4218" s="37"/>
      <c r="W4218" s="37"/>
      <c r="X4218" s="37"/>
      <c r="Z4218" s="4" t="str">
        <f t="shared" si="250"/>
        <v>YES</v>
      </c>
      <c r="AA4218" s="4" t="str">
        <f t="shared" si="250"/>
        <v>YES</v>
      </c>
      <c r="AB4218" s="4" t="str">
        <f t="shared" si="250"/>
        <v>NO</v>
      </c>
      <c r="AD4218" s="4">
        <f t="shared" si="251"/>
        <v>2</v>
      </c>
    </row>
    <row r="4219" spans="1:30" ht="14.4" customHeight="1" x14ac:dyDescent="0.35">
      <c r="A4219" s="34">
        <v>4235</v>
      </c>
      <c r="B4219" s="1" t="s">
        <v>12431</v>
      </c>
      <c r="C4219" s="1" t="s">
        <v>29015</v>
      </c>
      <c r="D4219" s="1" t="s">
        <v>29043</v>
      </c>
      <c r="E4219" s="1" t="s">
        <v>29059</v>
      </c>
      <c r="F4219" s="1" t="s">
        <v>29262</v>
      </c>
      <c r="G4219" s="35" t="s">
        <v>12432</v>
      </c>
      <c r="H4219" s="35" t="s">
        <v>12433</v>
      </c>
      <c r="I4219" s="35" t="s">
        <v>23</v>
      </c>
      <c r="J4219" s="36">
        <v>70590000</v>
      </c>
      <c r="K4219" s="36">
        <v>112820000</v>
      </c>
      <c r="L4219" s="36">
        <v>109027000</v>
      </c>
      <c r="M4219" s="36">
        <v>113390000</v>
      </c>
      <c r="N4219" s="36">
        <v>119158000</v>
      </c>
      <c r="O4219" s="37">
        <v>0.19939999999999999</v>
      </c>
      <c r="P4219" s="37">
        <v>0.18840000000000001</v>
      </c>
      <c r="Q4219" s="37">
        <v>0.26989999999999997</v>
      </c>
      <c r="R4219" s="37">
        <v>0.26910000000000001</v>
      </c>
      <c r="S4219" s="37">
        <v>0.24310000000000001</v>
      </c>
      <c r="T4219" s="37">
        <v>0.18790000000000001</v>
      </c>
      <c r="U4219" s="37">
        <v>0.17849999999999999</v>
      </c>
      <c r="V4219" s="37">
        <v>0.25669999999999998</v>
      </c>
      <c r="W4219" s="37">
        <v>0.26989999999999997</v>
      </c>
      <c r="X4219" s="37">
        <v>0.2412</v>
      </c>
      <c r="Z4219" s="4" t="str">
        <f t="shared" si="250"/>
        <v>YES</v>
      </c>
      <c r="AA4219" s="4" t="str">
        <f t="shared" si="250"/>
        <v>YES</v>
      </c>
      <c r="AB4219" s="4" t="str">
        <f t="shared" si="250"/>
        <v>YES</v>
      </c>
      <c r="AD4219" s="4">
        <f t="shared" si="251"/>
        <v>3</v>
      </c>
    </row>
    <row r="4220" spans="1:30" ht="14.4" customHeight="1" x14ac:dyDescent="0.35">
      <c r="A4220" s="34">
        <v>4236</v>
      </c>
      <c r="B4220" s="1" t="s">
        <v>12434</v>
      </c>
      <c r="C4220" s="1"/>
      <c r="D4220" s="1"/>
      <c r="E4220" s="1"/>
      <c r="F4220" s="1" t="s">
        <v>29262</v>
      </c>
      <c r="G4220" s="35" t="s">
        <v>12435</v>
      </c>
      <c r="H4220" s="35" t="s">
        <v>12436</v>
      </c>
      <c r="I4220" s="35" t="s">
        <v>23</v>
      </c>
      <c r="J4220" s="36"/>
      <c r="K4220" s="36">
        <v>7394000</v>
      </c>
      <c r="L4220" s="36">
        <v>49894000</v>
      </c>
      <c r="M4220" s="36">
        <v>89646000</v>
      </c>
      <c r="N4220" s="36">
        <v>119129000</v>
      </c>
      <c r="O4220" s="37"/>
      <c r="P4220" s="37">
        <v>-0.11310000000000001</v>
      </c>
      <c r="Q4220" s="37">
        <v>0.13020000000000001</v>
      </c>
      <c r="R4220" s="37">
        <v>0.24129999999999999</v>
      </c>
      <c r="S4220" s="37">
        <v>0.22570000000000001</v>
      </c>
      <c r="T4220" s="37"/>
      <c r="U4220" s="37"/>
      <c r="V4220" s="37"/>
      <c r="W4220" s="37"/>
      <c r="X4220" s="37"/>
      <c r="Z4220" s="4" t="str">
        <f t="shared" si="250"/>
        <v>NO</v>
      </c>
      <c r="AA4220" s="4" t="str">
        <f t="shared" si="250"/>
        <v>YES</v>
      </c>
      <c r="AB4220" s="4" t="str">
        <f t="shared" si="250"/>
        <v>YES</v>
      </c>
      <c r="AD4220" s="4">
        <f t="shared" si="251"/>
        <v>2</v>
      </c>
    </row>
    <row r="4221" spans="1:30" ht="14.4" customHeight="1" x14ac:dyDescent="0.35">
      <c r="A4221" s="34">
        <v>4237</v>
      </c>
      <c r="B4221" s="1" t="s">
        <v>12437</v>
      </c>
      <c r="C4221" s="1"/>
      <c r="D4221" s="1"/>
      <c r="E4221" s="1"/>
      <c r="F4221" s="1" t="s">
        <v>29262</v>
      </c>
      <c r="G4221" s="35" t="s">
        <v>12438</v>
      </c>
      <c r="H4221" s="35" t="s">
        <v>12439</v>
      </c>
      <c r="I4221" s="35" t="s">
        <v>33</v>
      </c>
      <c r="J4221" s="36">
        <v>56953000</v>
      </c>
      <c r="K4221" s="36">
        <v>47576000</v>
      </c>
      <c r="L4221" s="36">
        <v>58922000</v>
      </c>
      <c r="M4221" s="36">
        <v>86402000</v>
      </c>
      <c r="N4221" s="36">
        <v>119126000</v>
      </c>
      <c r="O4221" s="37">
        <v>0.16930000000000001</v>
      </c>
      <c r="P4221" s="37">
        <v>2.9999999999999997E-4</v>
      </c>
      <c r="Q4221" s="37">
        <v>-2.58E-2</v>
      </c>
      <c r="R4221" s="37">
        <v>9.3299999999999994E-2</v>
      </c>
      <c r="S4221" s="37">
        <v>1.3100000000000001E-2</v>
      </c>
      <c r="T4221" s="37"/>
      <c r="U4221" s="37"/>
      <c r="V4221" s="37"/>
      <c r="W4221" s="37"/>
      <c r="X4221" s="37"/>
      <c r="Z4221" s="4" t="str">
        <f t="shared" si="250"/>
        <v>NO</v>
      </c>
      <c r="AA4221" s="4" t="str">
        <f t="shared" si="250"/>
        <v>NO</v>
      </c>
      <c r="AB4221" s="4" t="str">
        <f t="shared" si="250"/>
        <v>NO</v>
      </c>
      <c r="AD4221" s="4">
        <f t="shared" si="251"/>
        <v>0</v>
      </c>
    </row>
    <row r="4222" spans="1:30" ht="14.4" customHeight="1" x14ac:dyDescent="0.35">
      <c r="A4222" s="34">
        <v>4238</v>
      </c>
      <c r="B4222" s="1" t="s">
        <v>12440</v>
      </c>
      <c r="C4222" s="1" t="s">
        <v>29015</v>
      </c>
      <c r="D4222" s="1"/>
      <c r="E4222" s="1" t="s">
        <v>29008</v>
      </c>
      <c r="F4222" s="1" t="s">
        <v>29262</v>
      </c>
      <c r="G4222" s="35" t="s">
        <v>12441</v>
      </c>
      <c r="H4222" s="35" t="s">
        <v>12442</v>
      </c>
      <c r="I4222" s="35" t="s">
        <v>29</v>
      </c>
      <c r="J4222" s="36">
        <v>41452000</v>
      </c>
      <c r="K4222" s="36">
        <v>53421000</v>
      </c>
      <c r="L4222" s="36">
        <v>68817000</v>
      </c>
      <c r="M4222" s="36">
        <v>95172000</v>
      </c>
      <c r="N4222" s="36">
        <v>119121000</v>
      </c>
      <c r="O4222" s="37">
        <v>0.31330000000000002</v>
      </c>
      <c r="P4222" s="37">
        <v>0.35780000000000001</v>
      </c>
      <c r="Q4222" s="37">
        <v>0.24740000000000001</v>
      </c>
      <c r="R4222" s="37">
        <v>0.29299999999999998</v>
      </c>
      <c r="S4222" s="37">
        <v>0.30840000000000001</v>
      </c>
      <c r="T4222" s="37">
        <v>-1.2200000000000001E-2</v>
      </c>
      <c r="U4222" s="37">
        <v>-7.1000000000000004E-3</v>
      </c>
      <c r="V4222" s="37">
        <v>-3.7000000000000002E-3</v>
      </c>
      <c r="W4222" s="37">
        <v>-1.4E-2</v>
      </c>
      <c r="X4222" s="37">
        <v>0.24690000000000001</v>
      </c>
      <c r="Z4222" s="4" t="str">
        <f t="shared" si="250"/>
        <v>YES</v>
      </c>
      <c r="AA4222" s="4" t="str">
        <f t="shared" si="250"/>
        <v>YES</v>
      </c>
      <c r="AB4222" s="4" t="str">
        <f t="shared" si="250"/>
        <v>YES</v>
      </c>
      <c r="AD4222" s="4">
        <f t="shared" si="251"/>
        <v>3</v>
      </c>
    </row>
    <row r="4223" spans="1:30" ht="14.4" customHeight="1" x14ac:dyDescent="0.35">
      <c r="A4223" s="34">
        <v>4239</v>
      </c>
      <c r="B4223" s="1" t="s">
        <v>5160</v>
      </c>
      <c r="C4223" s="1"/>
      <c r="D4223" s="1"/>
      <c r="E4223" s="1"/>
      <c r="F4223" s="1" t="s">
        <v>29262</v>
      </c>
      <c r="G4223" s="35" t="s">
        <v>12443</v>
      </c>
      <c r="H4223" s="35" t="s">
        <v>12444</v>
      </c>
      <c r="I4223" s="35" t="s">
        <v>23</v>
      </c>
      <c r="J4223" s="36">
        <v>61009000</v>
      </c>
      <c r="K4223" s="36">
        <v>70125000</v>
      </c>
      <c r="L4223" s="36">
        <v>87836000</v>
      </c>
      <c r="M4223" s="36">
        <v>111462000</v>
      </c>
      <c r="N4223" s="36">
        <v>119094000</v>
      </c>
      <c r="O4223" s="37">
        <v>5.5599999999999997E-2</v>
      </c>
      <c r="P4223" s="37">
        <v>0.1032</v>
      </c>
      <c r="Q4223" s="37">
        <v>0.48849999999999999</v>
      </c>
      <c r="R4223" s="37">
        <v>7.5600000000000001E-2</v>
      </c>
      <c r="S4223" s="37">
        <v>0.34670000000000001</v>
      </c>
      <c r="T4223" s="37">
        <v>-5.0000000000000001E-4</v>
      </c>
      <c r="U4223" s="37">
        <v>-5.0000000000000001E-4</v>
      </c>
      <c r="V4223" s="37">
        <v>-1E-4</v>
      </c>
      <c r="W4223" s="37"/>
      <c r="X4223" s="37"/>
      <c r="Z4223" s="4" t="str">
        <f t="shared" si="250"/>
        <v>YES</v>
      </c>
      <c r="AA4223" s="4" t="str">
        <f t="shared" si="250"/>
        <v>NO</v>
      </c>
      <c r="AB4223" s="4" t="str">
        <f t="shared" si="250"/>
        <v>YES</v>
      </c>
      <c r="AD4223" s="4">
        <f t="shared" si="251"/>
        <v>2</v>
      </c>
    </row>
    <row r="4224" spans="1:30" x14ac:dyDescent="0.35">
      <c r="A4224" s="34">
        <v>4240</v>
      </c>
      <c r="B4224" s="1" t="s">
        <v>4104</v>
      </c>
      <c r="C4224" s="1" t="s">
        <v>29015</v>
      </c>
      <c r="D4224" s="1"/>
      <c r="E4224" s="1" t="s">
        <v>29008</v>
      </c>
      <c r="F4224" s="1" t="s">
        <v>29262</v>
      </c>
      <c r="G4224" s="35" t="s">
        <v>12445</v>
      </c>
      <c r="H4224" s="35" t="s">
        <v>12446</v>
      </c>
      <c r="I4224" s="35" t="s">
        <v>29</v>
      </c>
      <c r="J4224" s="36">
        <v>65162000</v>
      </c>
      <c r="K4224" s="36">
        <v>78803000</v>
      </c>
      <c r="L4224" s="36">
        <v>82580000</v>
      </c>
      <c r="M4224" s="36">
        <v>92803000</v>
      </c>
      <c r="N4224" s="36">
        <v>119080000</v>
      </c>
      <c r="O4224" s="37">
        <v>0.1817</v>
      </c>
      <c r="P4224" s="37">
        <v>0.06</v>
      </c>
      <c r="Q4224" s="37">
        <v>0.25419999999999998</v>
      </c>
      <c r="R4224" s="37">
        <v>0.2681</v>
      </c>
      <c r="S4224" s="37">
        <v>0.21240000000000001</v>
      </c>
      <c r="T4224" s="37"/>
      <c r="U4224" s="37"/>
      <c r="V4224" s="37"/>
      <c r="W4224" s="37"/>
      <c r="X4224" s="37"/>
      <c r="Z4224" s="4" t="str">
        <f t="shared" si="250"/>
        <v>YES</v>
      </c>
      <c r="AA4224" s="4" t="str">
        <f t="shared" si="250"/>
        <v>YES</v>
      </c>
      <c r="AB4224" s="4" t="str">
        <f t="shared" si="250"/>
        <v>YES</v>
      </c>
      <c r="AD4224" s="4">
        <f t="shared" si="251"/>
        <v>3</v>
      </c>
    </row>
    <row r="4225" spans="1:30" ht="27.65" customHeight="1" x14ac:dyDescent="0.35">
      <c r="A4225" s="34">
        <v>4241</v>
      </c>
      <c r="B4225" s="1" t="s">
        <v>12447</v>
      </c>
      <c r="C4225" s="1"/>
      <c r="D4225" s="1"/>
      <c r="E4225" s="1"/>
      <c r="F4225" s="1" t="s">
        <v>29262</v>
      </c>
      <c r="G4225" s="35" t="s">
        <v>12448</v>
      </c>
      <c r="H4225" s="35" t="s">
        <v>12449</v>
      </c>
      <c r="I4225" s="35" t="s">
        <v>43</v>
      </c>
      <c r="J4225" s="36">
        <v>62192000</v>
      </c>
      <c r="K4225" s="36">
        <v>79702000</v>
      </c>
      <c r="L4225" s="36">
        <v>88320000</v>
      </c>
      <c r="M4225" s="36">
        <v>97741000</v>
      </c>
      <c r="N4225" s="36">
        <v>119064000</v>
      </c>
      <c r="O4225" s="37">
        <v>0.3498</v>
      </c>
      <c r="P4225" s="37">
        <v>0.3009</v>
      </c>
      <c r="Q4225" s="37">
        <v>0.36020000000000002</v>
      </c>
      <c r="R4225" s="37">
        <v>0.25169999999999998</v>
      </c>
      <c r="S4225" s="37">
        <v>0.39389999999999997</v>
      </c>
      <c r="T4225" s="37"/>
      <c r="U4225" s="37"/>
      <c r="V4225" s="37"/>
      <c r="W4225" s="37"/>
      <c r="X4225" s="37"/>
      <c r="Z4225" s="4" t="str">
        <f t="shared" si="250"/>
        <v>YES</v>
      </c>
      <c r="AA4225" s="4" t="str">
        <f t="shared" si="250"/>
        <v>YES</v>
      </c>
      <c r="AB4225" s="4" t="str">
        <f t="shared" si="250"/>
        <v>YES</v>
      </c>
      <c r="AD4225" s="4">
        <f t="shared" si="251"/>
        <v>3</v>
      </c>
    </row>
    <row r="4226" spans="1:30" ht="14.4" customHeight="1" x14ac:dyDescent="0.35">
      <c r="A4226" s="34">
        <v>4242</v>
      </c>
      <c r="B4226" s="1" t="s">
        <v>12450</v>
      </c>
      <c r="C4226" s="1"/>
      <c r="D4226" s="1"/>
      <c r="E4226" s="1"/>
      <c r="F4226" s="1" t="s">
        <v>29262</v>
      </c>
      <c r="G4226" s="35" t="s">
        <v>12451</v>
      </c>
      <c r="H4226" s="35" t="s">
        <v>12452</v>
      </c>
      <c r="I4226" s="35" t="s">
        <v>33</v>
      </c>
      <c r="J4226" s="36">
        <v>75380000</v>
      </c>
      <c r="K4226" s="36">
        <v>148652000</v>
      </c>
      <c r="L4226" s="36">
        <v>117519000</v>
      </c>
      <c r="M4226" s="36">
        <v>108561000</v>
      </c>
      <c r="N4226" s="36">
        <v>119039000</v>
      </c>
      <c r="O4226" s="37">
        <v>0.17</v>
      </c>
      <c r="P4226" s="37">
        <v>0.21809999999999999</v>
      </c>
      <c r="Q4226" s="37">
        <v>0.1096</v>
      </c>
      <c r="R4226" s="37">
        <v>6.1600000000000002E-2</v>
      </c>
      <c r="S4226" s="37">
        <v>6.7000000000000004E-2</v>
      </c>
      <c r="T4226" s="37"/>
      <c r="U4226" s="37"/>
      <c r="V4226" s="37"/>
      <c r="W4226" s="37"/>
      <c r="X4226" s="37"/>
      <c r="Z4226" s="4" t="str">
        <f t="shared" si="250"/>
        <v>NO</v>
      </c>
      <c r="AA4226" s="4" t="str">
        <f t="shared" si="250"/>
        <v>NO</v>
      </c>
      <c r="AB4226" s="4" t="str">
        <f t="shared" si="250"/>
        <v>NO</v>
      </c>
      <c r="AD4226" s="4">
        <f t="shared" si="251"/>
        <v>0</v>
      </c>
    </row>
    <row r="4227" spans="1:30" ht="14.4" customHeight="1" x14ac:dyDescent="0.35">
      <c r="A4227" s="34">
        <v>4243</v>
      </c>
      <c r="B4227" s="1" t="s">
        <v>12453</v>
      </c>
      <c r="C4227" s="1" t="s">
        <v>29015</v>
      </c>
      <c r="D4227" s="1"/>
      <c r="E4227" s="1" t="s">
        <v>29008</v>
      </c>
      <c r="F4227" s="1" t="s">
        <v>29262</v>
      </c>
      <c r="G4227" s="35" t="s">
        <v>12454</v>
      </c>
      <c r="H4227" s="35" t="s">
        <v>12455</v>
      </c>
      <c r="I4227" s="35" t="s">
        <v>29</v>
      </c>
      <c r="J4227" s="36"/>
      <c r="K4227" s="36"/>
      <c r="L4227" s="36"/>
      <c r="M4227" s="36"/>
      <c r="N4227" s="36">
        <v>119024000</v>
      </c>
      <c r="O4227" s="37"/>
      <c r="P4227" s="37"/>
      <c r="Q4227" s="37"/>
      <c r="R4227" s="37"/>
      <c r="S4227" s="37">
        <v>9.2299999999999993E-2</v>
      </c>
      <c r="T4227" s="37"/>
      <c r="U4227" s="37"/>
      <c r="V4227" s="37"/>
      <c r="W4227" s="37"/>
      <c r="X4227" s="37"/>
      <c r="Z4227" s="4" t="str">
        <f t="shared" si="250"/>
        <v>NO</v>
      </c>
      <c r="AA4227" s="4" t="str">
        <f t="shared" si="250"/>
        <v>NO</v>
      </c>
      <c r="AB4227" s="4" t="str">
        <f t="shared" si="250"/>
        <v>NO</v>
      </c>
      <c r="AD4227" s="4">
        <f t="shared" si="251"/>
        <v>0</v>
      </c>
    </row>
    <row r="4228" spans="1:30" ht="27.65" customHeight="1" x14ac:dyDescent="0.35">
      <c r="A4228" s="34">
        <v>4244</v>
      </c>
      <c r="B4228" s="1" t="s">
        <v>3461</v>
      </c>
      <c r="C4228" s="1"/>
      <c r="D4228" s="1"/>
      <c r="E4228" s="1"/>
      <c r="F4228" s="1" t="s">
        <v>29262</v>
      </c>
      <c r="G4228" s="35" t="s">
        <v>12456</v>
      </c>
      <c r="H4228" s="35" t="s">
        <v>12457</v>
      </c>
      <c r="I4228" s="35" t="s">
        <v>33</v>
      </c>
      <c r="J4228" s="36"/>
      <c r="K4228" s="36"/>
      <c r="L4228" s="36">
        <v>7318000</v>
      </c>
      <c r="M4228" s="36">
        <v>67202000</v>
      </c>
      <c r="N4228" s="36">
        <v>118993000</v>
      </c>
      <c r="O4228" s="37"/>
      <c r="P4228" s="37"/>
      <c r="Q4228" s="37">
        <v>0.36870000000000003</v>
      </c>
      <c r="R4228" s="37">
        <v>0.35370000000000001</v>
      </c>
      <c r="S4228" s="37">
        <v>0.14460000000000001</v>
      </c>
      <c r="T4228" s="37"/>
      <c r="U4228" s="37"/>
      <c r="V4228" s="37">
        <v>-1.35E-2</v>
      </c>
      <c r="W4228" s="37">
        <v>-5.9999999999999995E-4</v>
      </c>
      <c r="X4228" s="37"/>
      <c r="Z4228" s="4" t="str">
        <f t="shared" si="250"/>
        <v>YES</v>
      </c>
      <c r="AA4228" s="4" t="str">
        <f t="shared" si="250"/>
        <v>YES</v>
      </c>
      <c r="AB4228" s="4" t="str">
        <f t="shared" si="250"/>
        <v>NO</v>
      </c>
      <c r="AD4228" s="4">
        <f t="shared" si="251"/>
        <v>2</v>
      </c>
    </row>
    <row r="4229" spans="1:30" ht="14.4" customHeight="1" x14ac:dyDescent="0.35">
      <c r="A4229" s="34">
        <v>4245</v>
      </c>
      <c r="B4229" s="1" t="s">
        <v>12458</v>
      </c>
      <c r="C4229" s="1" t="s">
        <v>29015</v>
      </c>
      <c r="D4229" s="1"/>
      <c r="E4229" s="1" t="s">
        <v>29008</v>
      </c>
      <c r="F4229" s="1" t="s">
        <v>29262</v>
      </c>
      <c r="G4229" s="35" t="s">
        <v>12459</v>
      </c>
      <c r="H4229" s="35" t="s">
        <v>12460</v>
      </c>
      <c r="I4229" s="35" t="s">
        <v>29</v>
      </c>
      <c r="J4229" s="36">
        <v>57839000</v>
      </c>
      <c r="K4229" s="36">
        <v>71058000</v>
      </c>
      <c r="L4229" s="36">
        <v>64381000</v>
      </c>
      <c r="M4229" s="36">
        <v>98626000</v>
      </c>
      <c r="N4229" s="36">
        <v>118916000</v>
      </c>
      <c r="O4229" s="37">
        <v>0.14319999999999999</v>
      </c>
      <c r="P4229" s="37">
        <v>9.4600000000000004E-2</v>
      </c>
      <c r="Q4229" s="37">
        <v>1.9900000000000001E-2</v>
      </c>
      <c r="R4229" s="37">
        <v>0.14729999999999999</v>
      </c>
      <c r="S4229" s="37">
        <v>0.1449</v>
      </c>
      <c r="T4229" s="37"/>
      <c r="U4229" s="37"/>
      <c r="V4229" s="37"/>
      <c r="W4229" s="37"/>
      <c r="X4229" s="37"/>
      <c r="Z4229" s="4" t="str">
        <f t="shared" ref="Z4229:AB4292" si="252">IF(Q4229&gt;20%,"YES","NO")</f>
        <v>NO</v>
      </c>
      <c r="AA4229" s="4" t="str">
        <f t="shared" si="252"/>
        <v>NO</v>
      </c>
      <c r="AB4229" s="4" t="str">
        <f t="shared" si="252"/>
        <v>NO</v>
      </c>
      <c r="AD4229" s="4">
        <f t="shared" ref="AD4229:AD4292" si="253">COUNTIF(Z4229:AB4229,"YES")</f>
        <v>0</v>
      </c>
    </row>
    <row r="4230" spans="1:30" ht="41.4" customHeight="1" x14ac:dyDescent="0.35">
      <c r="A4230" s="34">
        <v>4246</v>
      </c>
      <c r="B4230" s="1" t="s">
        <v>12461</v>
      </c>
      <c r="C4230" s="1"/>
      <c r="D4230" s="1"/>
      <c r="E4230" s="1"/>
      <c r="F4230" s="1" t="s">
        <v>29262</v>
      </c>
      <c r="G4230" s="35" t="s">
        <v>12462</v>
      </c>
      <c r="H4230" s="35" t="s">
        <v>12463</v>
      </c>
      <c r="I4230" s="35" t="s">
        <v>33</v>
      </c>
      <c r="J4230" s="36">
        <v>68800000</v>
      </c>
      <c r="K4230" s="36">
        <v>76274000</v>
      </c>
      <c r="L4230" s="36">
        <v>72998000</v>
      </c>
      <c r="M4230" s="36">
        <v>91774000</v>
      </c>
      <c r="N4230" s="36">
        <v>118909000</v>
      </c>
      <c r="O4230" s="37">
        <v>0.1207</v>
      </c>
      <c r="P4230" s="37">
        <v>8.9899999999999994E-2</v>
      </c>
      <c r="Q4230" s="37">
        <v>0.13320000000000001</v>
      </c>
      <c r="R4230" s="37">
        <v>0.13969999999999999</v>
      </c>
      <c r="S4230" s="37">
        <v>7.6499999999999999E-2</v>
      </c>
      <c r="T4230" s="37"/>
      <c r="U4230" s="37"/>
      <c r="V4230" s="37"/>
      <c r="W4230" s="37"/>
      <c r="X4230" s="37"/>
      <c r="Z4230" s="4" t="str">
        <f t="shared" si="252"/>
        <v>NO</v>
      </c>
      <c r="AA4230" s="4" t="str">
        <f t="shared" si="252"/>
        <v>NO</v>
      </c>
      <c r="AB4230" s="4" t="str">
        <f t="shared" si="252"/>
        <v>NO</v>
      </c>
      <c r="AD4230" s="4">
        <f t="shared" si="253"/>
        <v>0</v>
      </c>
    </row>
    <row r="4231" spans="1:30" ht="14.4" customHeight="1" x14ac:dyDescent="0.35">
      <c r="A4231" s="34">
        <v>4247</v>
      </c>
      <c r="B4231" s="1" t="s">
        <v>10358</v>
      </c>
      <c r="C4231" s="1"/>
      <c r="D4231" s="1"/>
      <c r="E4231" s="1"/>
      <c r="F4231" s="1" t="s">
        <v>29262</v>
      </c>
      <c r="G4231" s="35" t="s">
        <v>12464</v>
      </c>
      <c r="H4231" s="35" t="s">
        <v>12465</v>
      </c>
      <c r="I4231" s="35" t="s">
        <v>33</v>
      </c>
      <c r="J4231" s="36">
        <v>4219000</v>
      </c>
      <c r="K4231" s="36">
        <v>10065000</v>
      </c>
      <c r="L4231" s="36">
        <v>81243000</v>
      </c>
      <c r="M4231" s="36">
        <v>107202000</v>
      </c>
      <c r="N4231" s="36">
        <v>118803000</v>
      </c>
      <c r="O4231" s="37">
        <v>0.4617</v>
      </c>
      <c r="P4231" s="37">
        <v>-1.11E-2</v>
      </c>
      <c r="Q4231" s="37">
        <v>0.42459999999999998</v>
      </c>
      <c r="R4231" s="37">
        <v>0.46339999999999998</v>
      </c>
      <c r="S4231" s="37">
        <v>0.39760000000000001</v>
      </c>
      <c r="T4231" s="37">
        <v>0.44540000000000002</v>
      </c>
      <c r="U4231" s="37">
        <v>-1.38E-2</v>
      </c>
      <c r="V4231" s="37"/>
      <c r="W4231" s="37"/>
      <c r="X4231" s="37"/>
      <c r="Z4231" s="4" t="str">
        <f t="shared" si="252"/>
        <v>YES</v>
      </c>
      <c r="AA4231" s="4" t="str">
        <f t="shared" si="252"/>
        <v>YES</v>
      </c>
      <c r="AB4231" s="4" t="str">
        <f t="shared" si="252"/>
        <v>YES</v>
      </c>
      <c r="AD4231" s="4">
        <f t="shared" si="253"/>
        <v>3</v>
      </c>
    </row>
    <row r="4232" spans="1:30" ht="14.4" customHeight="1" x14ac:dyDescent="0.35">
      <c r="A4232" s="34">
        <v>4248</v>
      </c>
      <c r="B4232" s="1" t="s">
        <v>12466</v>
      </c>
      <c r="C4232" s="1" t="s">
        <v>28702</v>
      </c>
      <c r="D4232" s="1"/>
      <c r="E4232" s="1"/>
      <c r="F4232" s="1" t="s">
        <v>29262</v>
      </c>
      <c r="G4232" s="35" t="s">
        <v>12467</v>
      </c>
      <c r="H4232" s="35" t="s">
        <v>12468</v>
      </c>
      <c r="I4232" s="35" t="s">
        <v>87</v>
      </c>
      <c r="J4232" s="36">
        <v>59013000</v>
      </c>
      <c r="K4232" s="36">
        <v>78713000</v>
      </c>
      <c r="L4232" s="36">
        <v>85913000</v>
      </c>
      <c r="M4232" s="36">
        <v>105668000</v>
      </c>
      <c r="N4232" s="36">
        <v>118796000</v>
      </c>
      <c r="O4232" s="37">
        <v>-2.7199999999999998E-2</v>
      </c>
      <c r="P4232" s="37">
        <v>0.1159</v>
      </c>
      <c r="Q4232" s="37">
        <v>0.1079</v>
      </c>
      <c r="R4232" s="37">
        <v>0.12709999999999999</v>
      </c>
      <c r="S4232" s="37">
        <v>0.1232</v>
      </c>
      <c r="T4232" s="37"/>
      <c r="U4232" s="37"/>
      <c r="V4232" s="37"/>
      <c r="W4232" s="37"/>
      <c r="X4232" s="37">
        <v>-3.6799999999999999E-2</v>
      </c>
      <c r="Z4232" s="4" t="str">
        <f t="shared" si="252"/>
        <v>NO</v>
      </c>
      <c r="AA4232" s="4" t="str">
        <f t="shared" si="252"/>
        <v>NO</v>
      </c>
      <c r="AB4232" s="4" t="str">
        <f t="shared" si="252"/>
        <v>NO</v>
      </c>
      <c r="AD4232" s="4">
        <f t="shared" si="253"/>
        <v>0</v>
      </c>
    </row>
    <row r="4233" spans="1:30" ht="14.4" customHeight="1" x14ac:dyDescent="0.35">
      <c r="A4233" s="34">
        <v>4249</v>
      </c>
      <c r="B4233" s="1" t="s">
        <v>12469</v>
      </c>
      <c r="C4233" s="1"/>
      <c r="D4233" s="1"/>
      <c r="E4233" s="1"/>
      <c r="F4233" s="1" t="s">
        <v>29262</v>
      </c>
      <c r="G4233" s="35" t="s">
        <v>12470</v>
      </c>
      <c r="H4233" s="35" t="s">
        <v>12471</v>
      </c>
      <c r="I4233" s="35" t="s">
        <v>33</v>
      </c>
      <c r="J4233" s="36">
        <v>65789000</v>
      </c>
      <c r="K4233" s="36">
        <v>66290000</v>
      </c>
      <c r="L4233" s="36">
        <v>83753000</v>
      </c>
      <c r="M4233" s="36">
        <v>95498000</v>
      </c>
      <c r="N4233" s="36">
        <v>118758000</v>
      </c>
      <c r="O4233" s="37">
        <v>0.29870000000000002</v>
      </c>
      <c r="P4233" s="37">
        <v>0.22720000000000001</v>
      </c>
      <c r="Q4233" s="37">
        <v>0.25850000000000001</v>
      </c>
      <c r="R4233" s="37">
        <v>0.28270000000000001</v>
      </c>
      <c r="S4233" s="37">
        <v>0.22470000000000001</v>
      </c>
      <c r="T4233" s="37">
        <v>0.26290000000000002</v>
      </c>
      <c r="U4233" s="37">
        <v>0.20319999999999999</v>
      </c>
      <c r="V4233" s="37">
        <v>0.25600000000000001</v>
      </c>
      <c r="W4233" s="37">
        <v>0.28270000000000001</v>
      </c>
      <c r="X4233" s="37"/>
      <c r="Z4233" s="4" t="str">
        <f t="shared" si="252"/>
        <v>YES</v>
      </c>
      <c r="AA4233" s="4" t="str">
        <f t="shared" si="252"/>
        <v>YES</v>
      </c>
      <c r="AB4233" s="4" t="str">
        <f t="shared" si="252"/>
        <v>YES</v>
      </c>
      <c r="AD4233" s="4">
        <f t="shared" si="253"/>
        <v>3</v>
      </c>
    </row>
    <row r="4234" spans="1:30" ht="14.4" customHeight="1" x14ac:dyDescent="0.35">
      <c r="A4234" s="34">
        <v>4250</v>
      </c>
      <c r="B4234" s="1" t="s">
        <v>12472</v>
      </c>
      <c r="C4234" s="1" t="s">
        <v>29015</v>
      </c>
      <c r="D4234" s="1"/>
      <c r="E4234" s="1" t="s">
        <v>29008</v>
      </c>
      <c r="F4234" s="1" t="s">
        <v>29262</v>
      </c>
      <c r="G4234" s="35" t="s">
        <v>12473</v>
      </c>
      <c r="H4234" s="35" t="s">
        <v>12474</v>
      </c>
      <c r="I4234" s="35" t="s">
        <v>29</v>
      </c>
      <c r="J4234" s="36">
        <v>55102000</v>
      </c>
      <c r="K4234" s="36">
        <v>57538000</v>
      </c>
      <c r="L4234" s="36">
        <v>69049000</v>
      </c>
      <c r="M4234" s="36">
        <v>94218000</v>
      </c>
      <c r="N4234" s="36">
        <v>118670000</v>
      </c>
      <c r="O4234" s="37">
        <v>6.5699999999999995E-2</v>
      </c>
      <c r="P4234" s="37">
        <v>0.1014</v>
      </c>
      <c r="Q4234" s="37">
        <v>4.8500000000000001E-2</v>
      </c>
      <c r="R4234" s="37">
        <v>7.8100000000000003E-2</v>
      </c>
      <c r="S4234" s="37">
        <v>6.7799999999999999E-2</v>
      </c>
      <c r="T4234" s="37"/>
      <c r="U4234" s="37"/>
      <c r="V4234" s="37"/>
      <c r="W4234" s="37"/>
      <c r="X4234" s="37"/>
      <c r="Z4234" s="4" t="str">
        <f t="shared" si="252"/>
        <v>NO</v>
      </c>
      <c r="AA4234" s="4" t="str">
        <f t="shared" si="252"/>
        <v>NO</v>
      </c>
      <c r="AB4234" s="4" t="str">
        <f t="shared" si="252"/>
        <v>NO</v>
      </c>
      <c r="AD4234" s="4">
        <f t="shared" si="253"/>
        <v>0</v>
      </c>
    </row>
    <row r="4235" spans="1:30" ht="14.4" customHeight="1" x14ac:dyDescent="0.35">
      <c r="A4235" s="34">
        <v>4251</v>
      </c>
      <c r="B4235" s="1" t="s">
        <v>12475</v>
      </c>
      <c r="C4235" s="1" t="s">
        <v>29015</v>
      </c>
      <c r="D4235" s="1"/>
      <c r="E4235" s="1" t="s">
        <v>29008</v>
      </c>
      <c r="F4235" s="1" t="s">
        <v>29262</v>
      </c>
      <c r="G4235" s="35" t="s">
        <v>12476</v>
      </c>
      <c r="H4235" s="35" t="s">
        <v>12477</v>
      </c>
      <c r="I4235" s="35" t="s">
        <v>29</v>
      </c>
      <c r="J4235" s="36">
        <v>58576000</v>
      </c>
      <c r="K4235" s="36">
        <v>74498000</v>
      </c>
      <c r="L4235" s="36">
        <v>86823000</v>
      </c>
      <c r="M4235" s="36">
        <v>96372000</v>
      </c>
      <c r="N4235" s="36">
        <v>118668000</v>
      </c>
      <c r="O4235" s="37">
        <v>0.26960000000000001</v>
      </c>
      <c r="P4235" s="37">
        <v>0.20330000000000001</v>
      </c>
      <c r="Q4235" s="37">
        <v>0.22770000000000001</v>
      </c>
      <c r="R4235" s="37">
        <v>0.2235</v>
      </c>
      <c r="S4235" s="37">
        <v>0.18640000000000001</v>
      </c>
      <c r="T4235" s="37"/>
      <c r="U4235" s="37"/>
      <c r="V4235" s="37"/>
      <c r="W4235" s="37"/>
      <c r="X4235" s="37"/>
      <c r="Z4235" s="4" t="str">
        <f t="shared" si="252"/>
        <v>YES</v>
      </c>
      <c r="AA4235" s="4" t="str">
        <f t="shared" si="252"/>
        <v>YES</v>
      </c>
      <c r="AB4235" s="4" t="str">
        <f t="shared" si="252"/>
        <v>NO</v>
      </c>
      <c r="AD4235" s="4">
        <f t="shared" si="253"/>
        <v>2</v>
      </c>
    </row>
    <row r="4236" spans="1:30" ht="14.4" customHeight="1" x14ac:dyDescent="0.35">
      <c r="A4236" s="34">
        <v>4252</v>
      </c>
      <c r="B4236" s="1" t="s">
        <v>12478</v>
      </c>
      <c r="C4236" s="1"/>
      <c r="D4236" s="1"/>
      <c r="E4236" s="1"/>
      <c r="F4236" s="1" t="s">
        <v>29262</v>
      </c>
      <c r="G4236" s="35" t="s">
        <v>12479</v>
      </c>
      <c r="H4236" s="35" t="s">
        <v>12480</v>
      </c>
      <c r="I4236" s="35" t="s">
        <v>544</v>
      </c>
      <c r="J4236" s="36">
        <v>89658000</v>
      </c>
      <c r="K4236" s="36">
        <v>80427000</v>
      </c>
      <c r="L4236" s="36">
        <v>103189000</v>
      </c>
      <c r="M4236" s="36">
        <v>122581000</v>
      </c>
      <c r="N4236" s="36">
        <v>118652000</v>
      </c>
      <c r="O4236" s="37">
        <v>2.5999999999999999E-3</v>
      </c>
      <c r="P4236" s="37">
        <v>1.66E-2</v>
      </c>
      <c r="Q4236" s="37">
        <v>4.1300000000000003E-2</v>
      </c>
      <c r="R4236" s="37">
        <v>-2.58E-2</v>
      </c>
      <c r="S4236" s="37">
        <v>8.2199999999999995E-2</v>
      </c>
      <c r="T4236" s="37"/>
      <c r="U4236" s="37">
        <v>-0.01</v>
      </c>
      <c r="V4236" s="37">
        <v>-1.1299999999999999E-2</v>
      </c>
      <c r="W4236" s="37">
        <v>-5.1000000000000004E-3</v>
      </c>
      <c r="X4236" s="37">
        <v>-6.4000000000000003E-3</v>
      </c>
      <c r="Z4236" s="4" t="str">
        <f t="shared" si="252"/>
        <v>NO</v>
      </c>
      <c r="AA4236" s="4" t="str">
        <f t="shared" si="252"/>
        <v>NO</v>
      </c>
      <c r="AB4236" s="4" t="str">
        <f t="shared" si="252"/>
        <v>NO</v>
      </c>
      <c r="AD4236" s="4">
        <f t="shared" si="253"/>
        <v>0</v>
      </c>
    </row>
    <row r="4237" spans="1:30" ht="27.65" customHeight="1" x14ac:dyDescent="0.35">
      <c r="A4237" s="34">
        <v>4253</v>
      </c>
      <c r="B4237" s="1" t="s">
        <v>12481</v>
      </c>
      <c r="C4237" s="1" t="s">
        <v>29015</v>
      </c>
      <c r="D4237" s="1"/>
      <c r="E4237" s="1" t="s">
        <v>29008</v>
      </c>
      <c r="F4237" s="1" t="s">
        <v>29262</v>
      </c>
      <c r="G4237" s="35" t="s">
        <v>12482</v>
      </c>
      <c r="H4237" s="35" t="s">
        <v>12483</v>
      </c>
      <c r="I4237" s="35" t="s">
        <v>29</v>
      </c>
      <c r="J4237" s="36"/>
      <c r="K4237" s="36">
        <v>9467000</v>
      </c>
      <c r="L4237" s="36">
        <v>65287000</v>
      </c>
      <c r="M4237" s="36">
        <v>105645000</v>
      </c>
      <c r="N4237" s="36">
        <v>118610000</v>
      </c>
      <c r="O4237" s="37"/>
      <c r="P4237" s="37">
        <v>0.31230000000000002</v>
      </c>
      <c r="Q4237" s="37">
        <v>9.1300000000000006E-2</v>
      </c>
      <c r="R4237" s="37">
        <v>8.9099999999999999E-2</v>
      </c>
      <c r="S4237" s="37">
        <v>8.4099999999999994E-2</v>
      </c>
      <c r="T4237" s="37"/>
      <c r="U4237" s="37"/>
      <c r="V4237" s="37"/>
      <c r="W4237" s="37"/>
      <c r="X4237" s="37"/>
      <c r="Z4237" s="4" t="str">
        <f t="shared" si="252"/>
        <v>NO</v>
      </c>
      <c r="AA4237" s="4" t="str">
        <f t="shared" si="252"/>
        <v>NO</v>
      </c>
      <c r="AB4237" s="4" t="str">
        <f t="shared" si="252"/>
        <v>NO</v>
      </c>
      <c r="AD4237" s="4">
        <f t="shared" si="253"/>
        <v>0</v>
      </c>
    </row>
    <row r="4238" spans="1:30" ht="14.4" customHeight="1" x14ac:dyDescent="0.35">
      <c r="A4238" s="34">
        <v>4254</v>
      </c>
      <c r="B4238" s="1" t="s">
        <v>12484</v>
      </c>
      <c r="C4238" s="1"/>
      <c r="D4238" s="1"/>
      <c r="E4238" s="1"/>
      <c r="F4238" s="1" t="s">
        <v>29262</v>
      </c>
      <c r="G4238" s="35" t="s">
        <v>12485</v>
      </c>
      <c r="H4238" s="35" t="s">
        <v>12486</v>
      </c>
      <c r="I4238" s="35" t="s">
        <v>23</v>
      </c>
      <c r="J4238" s="36">
        <v>55892000</v>
      </c>
      <c r="K4238" s="36">
        <v>59394000</v>
      </c>
      <c r="L4238" s="36">
        <v>66944000</v>
      </c>
      <c r="M4238" s="36">
        <v>81391000</v>
      </c>
      <c r="N4238" s="36">
        <v>118584000</v>
      </c>
      <c r="O4238" s="37">
        <v>2.7400000000000001E-2</v>
      </c>
      <c r="P4238" s="37">
        <v>-3.0999999999999999E-3</v>
      </c>
      <c r="Q4238" s="37">
        <v>4.6399999999999997E-2</v>
      </c>
      <c r="R4238" s="37">
        <v>2.07E-2</v>
      </c>
      <c r="S4238" s="37">
        <v>8.8599999999999998E-2</v>
      </c>
      <c r="T4238" s="37"/>
      <c r="U4238" s="37"/>
      <c r="V4238" s="37"/>
      <c r="W4238" s="37"/>
      <c r="X4238" s="37"/>
      <c r="Z4238" s="4" t="str">
        <f t="shared" si="252"/>
        <v>NO</v>
      </c>
      <c r="AA4238" s="4" t="str">
        <f t="shared" si="252"/>
        <v>NO</v>
      </c>
      <c r="AB4238" s="4" t="str">
        <f t="shared" si="252"/>
        <v>NO</v>
      </c>
      <c r="AD4238" s="4">
        <f t="shared" si="253"/>
        <v>0</v>
      </c>
    </row>
    <row r="4239" spans="1:30" ht="14.4" customHeight="1" x14ac:dyDescent="0.35">
      <c r="A4239" s="34">
        <v>4255</v>
      </c>
      <c r="B4239" s="1" t="s">
        <v>12487</v>
      </c>
      <c r="C4239" s="1"/>
      <c r="D4239" s="1"/>
      <c r="E4239" s="1"/>
      <c r="F4239" s="1" t="s">
        <v>29262</v>
      </c>
      <c r="G4239" s="35" t="s">
        <v>12488</v>
      </c>
      <c r="H4239" s="35" t="s">
        <v>12489</v>
      </c>
      <c r="I4239" s="35" t="s">
        <v>43</v>
      </c>
      <c r="J4239" s="36">
        <v>104628000</v>
      </c>
      <c r="K4239" s="36">
        <v>74525000</v>
      </c>
      <c r="L4239" s="36">
        <v>84405000</v>
      </c>
      <c r="M4239" s="36">
        <v>107586000</v>
      </c>
      <c r="N4239" s="36">
        <v>118552000</v>
      </c>
      <c r="O4239" s="37">
        <v>0.28720000000000001</v>
      </c>
      <c r="P4239" s="37">
        <v>-9.4700000000000006E-2</v>
      </c>
      <c r="Q4239" s="37">
        <v>-1.2699999999999999E-2</v>
      </c>
      <c r="R4239" s="37">
        <v>8.2000000000000007E-3</v>
      </c>
      <c r="S4239" s="37">
        <v>1.24E-2</v>
      </c>
      <c r="T4239" s="37"/>
      <c r="U4239" s="37"/>
      <c r="V4239" s="37"/>
      <c r="W4239" s="37"/>
      <c r="X4239" s="37"/>
      <c r="Z4239" s="4" t="str">
        <f t="shared" si="252"/>
        <v>NO</v>
      </c>
      <c r="AA4239" s="4" t="str">
        <f t="shared" si="252"/>
        <v>NO</v>
      </c>
      <c r="AB4239" s="4" t="str">
        <f t="shared" si="252"/>
        <v>NO</v>
      </c>
      <c r="AD4239" s="4">
        <f t="shared" si="253"/>
        <v>0</v>
      </c>
    </row>
    <row r="4240" spans="1:30" ht="14.4" customHeight="1" x14ac:dyDescent="0.35">
      <c r="A4240" s="34">
        <v>4256</v>
      </c>
      <c r="B4240" s="1" t="s">
        <v>12490</v>
      </c>
      <c r="C4240" s="1" t="s">
        <v>29015</v>
      </c>
      <c r="D4240" s="1"/>
      <c r="E4240" s="1" t="s">
        <v>29008</v>
      </c>
      <c r="F4240" s="1" t="s">
        <v>29262</v>
      </c>
      <c r="G4240" s="35" t="s">
        <v>12491</v>
      </c>
      <c r="H4240" s="35" t="s">
        <v>12492</v>
      </c>
      <c r="I4240" s="35" t="s">
        <v>29</v>
      </c>
      <c r="J4240" s="36"/>
      <c r="K4240" s="36"/>
      <c r="L4240" s="36"/>
      <c r="M4240" s="36">
        <v>29646000</v>
      </c>
      <c r="N4240" s="36">
        <v>118534000</v>
      </c>
      <c r="O4240" s="37"/>
      <c r="P4240" s="37"/>
      <c r="Q4240" s="37"/>
      <c r="R4240" s="37">
        <v>0.41439999999999999</v>
      </c>
      <c r="S4240" s="37">
        <v>0.42209999999999998</v>
      </c>
      <c r="T4240" s="37"/>
      <c r="U4240" s="37"/>
      <c r="V4240" s="37"/>
      <c r="W4240" s="37"/>
      <c r="X4240" s="37"/>
      <c r="Z4240" s="4" t="str">
        <f t="shared" si="252"/>
        <v>NO</v>
      </c>
      <c r="AA4240" s="4" t="str">
        <f t="shared" si="252"/>
        <v>YES</v>
      </c>
      <c r="AB4240" s="4" t="str">
        <f t="shared" si="252"/>
        <v>YES</v>
      </c>
      <c r="AD4240" s="4">
        <f t="shared" si="253"/>
        <v>2</v>
      </c>
    </row>
    <row r="4241" spans="1:30" ht="27.65" customHeight="1" x14ac:dyDescent="0.35">
      <c r="A4241" s="34">
        <v>4257</v>
      </c>
      <c r="B4241" s="1" t="s">
        <v>12493</v>
      </c>
      <c r="C4241" s="1"/>
      <c r="D4241" s="1"/>
      <c r="E4241" s="1"/>
      <c r="F4241" s="1" t="s">
        <v>29262</v>
      </c>
      <c r="G4241" s="35" t="s">
        <v>12494</v>
      </c>
      <c r="H4241" s="35" t="s">
        <v>12495</v>
      </c>
      <c r="I4241" s="35" t="s">
        <v>33</v>
      </c>
      <c r="J4241" s="36">
        <v>45011000</v>
      </c>
      <c r="K4241" s="36">
        <v>46356000</v>
      </c>
      <c r="L4241" s="36">
        <v>61013000</v>
      </c>
      <c r="M4241" s="36">
        <v>101488000</v>
      </c>
      <c r="N4241" s="36">
        <v>118479000</v>
      </c>
      <c r="O4241" s="37">
        <v>0.1348</v>
      </c>
      <c r="P4241" s="37">
        <v>0.11119999999999999</v>
      </c>
      <c r="Q4241" s="37">
        <v>0.1065</v>
      </c>
      <c r="R4241" s="37">
        <v>0.1004</v>
      </c>
      <c r="S4241" s="37">
        <v>7.6799999999999993E-2</v>
      </c>
      <c r="T4241" s="37">
        <v>0.1348</v>
      </c>
      <c r="U4241" s="37">
        <v>0.11119999999999999</v>
      </c>
      <c r="V4241" s="37">
        <v>0.1065</v>
      </c>
      <c r="W4241" s="37">
        <v>-5.0000000000000001E-4</v>
      </c>
      <c r="X4241" s="37"/>
      <c r="Z4241" s="4" t="str">
        <f t="shared" si="252"/>
        <v>NO</v>
      </c>
      <c r="AA4241" s="4" t="str">
        <f t="shared" si="252"/>
        <v>NO</v>
      </c>
      <c r="AB4241" s="4" t="str">
        <f t="shared" si="252"/>
        <v>NO</v>
      </c>
      <c r="AD4241" s="4">
        <f t="shared" si="253"/>
        <v>0</v>
      </c>
    </row>
    <row r="4242" spans="1:30" ht="14.4" customHeight="1" x14ac:dyDescent="0.35">
      <c r="A4242" s="34">
        <v>4258</v>
      </c>
      <c r="B4242" s="1" t="s">
        <v>12496</v>
      </c>
      <c r="C4242" s="1"/>
      <c r="D4242" s="1"/>
      <c r="E4242" s="1"/>
      <c r="F4242" s="1" t="s">
        <v>29262</v>
      </c>
      <c r="G4242" s="35" t="s">
        <v>12497</v>
      </c>
      <c r="H4242" s="35" t="s">
        <v>12498</v>
      </c>
      <c r="I4242" s="35" t="s">
        <v>544</v>
      </c>
      <c r="J4242" s="36">
        <v>71408000</v>
      </c>
      <c r="K4242" s="36">
        <v>108830000</v>
      </c>
      <c r="L4242" s="36">
        <v>114686000</v>
      </c>
      <c r="M4242" s="36">
        <v>130250000</v>
      </c>
      <c r="N4242" s="36">
        <v>118415000</v>
      </c>
      <c r="O4242" s="37">
        <v>0.25850000000000001</v>
      </c>
      <c r="P4242" s="37">
        <v>0.44540000000000002</v>
      </c>
      <c r="Q4242" s="37">
        <v>0.4158</v>
      </c>
      <c r="R4242" s="37">
        <v>0.40039999999999998</v>
      </c>
      <c r="S4242" s="37">
        <v>0.30930000000000002</v>
      </c>
      <c r="T4242" s="37">
        <v>0.26240000000000002</v>
      </c>
      <c r="U4242" s="37">
        <v>0.42420000000000002</v>
      </c>
      <c r="V4242" s="37">
        <v>0.40500000000000003</v>
      </c>
      <c r="W4242" s="37">
        <v>0.39040000000000002</v>
      </c>
      <c r="X4242" s="37"/>
      <c r="Z4242" s="4" t="str">
        <f t="shared" si="252"/>
        <v>YES</v>
      </c>
      <c r="AA4242" s="4" t="str">
        <f t="shared" si="252"/>
        <v>YES</v>
      </c>
      <c r="AB4242" s="4" t="str">
        <f t="shared" si="252"/>
        <v>YES</v>
      </c>
      <c r="AD4242" s="4">
        <f t="shared" si="253"/>
        <v>3</v>
      </c>
    </row>
    <row r="4243" spans="1:30" ht="27.65" customHeight="1" x14ac:dyDescent="0.35">
      <c r="A4243" s="34">
        <v>4259</v>
      </c>
      <c r="B4243" s="1" t="s">
        <v>2386</v>
      </c>
      <c r="C4243" s="1"/>
      <c r="D4243" s="1"/>
      <c r="E4243" s="1"/>
      <c r="F4243" s="1" t="s">
        <v>29262</v>
      </c>
      <c r="G4243" s="35" t="s">
        <v>12499</v>
      </c>
      <c r="H4243" s="35" t="s">
        <v>12500</v>
      </c>
      <c r="I4243" s="35" t="s">
        <v>23</v>
      </c>
      <c r="J4243" s="36">
        <v>63504000</v>
      </c>
      <c r="K4243" s="36">
        <v>66196000</v>
      </c>
      <c r="L4243" s="36">
        <v>69453000</v>
      </c>
      <c r="M4243" s="36">
        <v>86515000</v>
      </c>
      <c r="N4243" s="36">
        <v>118373000</v>
      </c>
      <c r="O4243" s="37">
        <v>-5.8299999999999998E-2</v>
      </c>
      <c r="P4243" s="37">
        <v>5.04E-2</v>
      </c>
      <c r="Q4243" s="37">
        <v>0.1104</v>
      </c>
      <c r="R4243" s="37">
        <v>-0.09</v>
      </c>
      <c r="S4243" s="37">
        <v>0.26279999999999998</v>
      </c>
      <c r="T4243" s="37"/>
      <c r="U4243" s="37"/>
      <c r="V4243" s="37">
        <v>-1.17E-2</v>
      </c>
      <c r="W4243" s="37">
        <v>-5.2299999999999999E-2</v>
      </c>
      <c r="X4243" s="37">
        <v>-5.1799999999999999E-2</v>
      </c>
      <c r="Z4243" s="4" t="str">
        <f t="shared" si="252"/>
        <v>NO</v>
      </c>
      <c r="AA4243" s="4" t="str">
        <f t="shared" si="252"/>
        <v>NO</v>
      </c>
      <c r="AB4243" s="4" t="str">
        <f t="shared" si="252"/>
        <v>YES</v>
      </c>
      <c r="AD4243" s="4">
        <f t="shared" si="253"/>
        <v>1</v>
      </c>
    </row>
    <row r="4244" spans="1:30" ht="41.4" customHeight="1" x14ac:dyDescent="0.35">
      <c r="A4244" s="34">
        <v>4260</v>
      </c>
      <c r="B4244" s="1" t="s">
        <v>12501</v>
      </c>
      <c r="C4244" s="1"/>
      <c r="D4244" s="1"/>
      <c r="E4244" s="1"/>
      <c r="F4244" s="1" t="s">
        <v>29262</v>
      </c>
      <c r="G4244" s="35" t="s">
        <v>12502</v>
      </c>
      <c r="H4244" s="35" t="s">
        <v>12503</v>
      </c>
      <c r="I4244" s="35" t="s">
        <v>33</v>
      </c>
      <c r="J4244" s="36">
        <v>80686000</v>
      </c>
      <c r="K4244" s="36">
        <v>105424000</v>
      </c>
      <c r="L4244" s="36">
        <v>107874000</v>
      </c>
      <c r="M4244" s="36">
        <v>116132000</v>
      </c>
      <c r="N4244" s="36">
        <v>118360000</v>
      </c>
      <c r="O4244" s="37">
        <v>4.3200000000000002E-2</v>
      </c>
      <c r="P4244" s="37">
        <v>0.1038</v>
      </c>
      <c r="Q4244" s="37">
        <v>6.2899999999999998E-2</v>
      </c>
      <c r="R4244" s="37">
        <v>3.8899999999999997E-2</v>
      </c>
      <c r="S4244" s="37">
        <v>7.9699999999999993E-2</v>
      </c>
      <c r="T4244" s="37"/>
      <c r="U4244" s="37"/>
      <c r="V4244" s="37"/>
      <c r="W4244" s="37">
        <v>-1.06E-2</v>
      </c>
      <c r="X4244" s="37">
        <v>-1.66E-2</v>
      </c>
      <c r="Z4244" s="4" t="str">
        <f t="shared" si="252"/>
        <v>NO</v>
      </c>
      <c r="AA4244" s="4" t="str">
        <f t="shared" si="252"/>
        <v>NO</v>
      </c>
      <c r="AB4244" s="4" t="str">
        <f t="shared" si="252"/>
        <v>NO</v>
      </c>
      <c r="AD4244" s="4">
        <f t="shared" si="253"/>
        <v>0</v>
      </c>
    </row>
    <row r="4245" spans="1:30" ht="14.4" customHeight="1" x14ac:dyDescent="0.35">
      <c r="A4245" s="34">
        <v>4261</v>
      </c>
      <c r="B4245" s="1" t="s">
        <v>12504</v>
      </c>
      <c r="C4245" s="1"/>
      <c r="D4245" s="1"/>
      <c r="E4245" s="1"/>
      <c r="F4245" s="1" t="s">
        <v>29262</v>
      </c>
      <c r="G4245" s="35" t="s">
        <v>12505</v>
      </c>
      <c r="H4245" s="35" t="s">
        <v>12506</v>
      </c>
      <c r="I4245" s="35" t="s">
        <v>33</v>
      </c>
      <c r="J4245" s="36">
        <v>19436000</v>
      </c>
      <c r="K4245" s="36">
        <v>32605000</v>
      </c>
      <c r="L4245" s="36">
        <v>43634000</v>
      </c>
      <c r="M4245" s="36">
        <v>74830000</v>
      </c>
      <c r="N4245" s="36">
        <v>118319000</v>
      </c>
      <c r="O4245" s="37">
        <v>0.35070000000000001</v>
      </c>
      <c r="P4245" s="37">
        <v>0.37940000000000002</v>
      </c>
      <c r="Q4245" s="37">
        <v>0.35830000000000001</v>
      </c>
      <c r="R4245" s="37">
        <v>0.39329999999999998</v>
      </c>
      <c r="S4245" s="37">
        <v>0.34770000000000001</v>
      </c>
      <c r="T4245" s="37"/>
      <c r="U4245" s="37"/>
      <c r="V4245" s="37"/>
      <c r="W4245" s="37"/>
      <c r="X4245" s="37"/>
      <c r="Z4245" s="4" t="str">
        <f t="shared" si="252"/>
        <v>YES</v>
      </c>
      <c r="AA4245" s="4" t="str">
        <f t="shared" si="252"/>
        <v>YES</v>
      </c>
      <c r="AB4245" s="4" t="str">
        <f t="shared" si="252"/>
        <v>YES</v>
      </c>
      <c r="AD4245" s="4">
        <f t="shared" si="253"/>
        <v>3</v>
      </c>
    </row>
    <row r="4246" spans="1:30" ht="14.4" customHeight="1" x14ac:dyDescent="0.35">
      <c r="A4246" s="34">
        <v>4262</v>
      </c>
      <c r="B4246" s="1" t="s">
        <v>12507</v>
      </c>
      <c r="C4246" s="1" t="s">
        <v>29015</v>
      </c>
      <c r="D4246" s="1"/>
      <c r="E4246" s="1" t="s">
        <v>29008</v>
      </c>
      <c r="F4246" s="1" t="s">
        <v>29262</v>
      </c>
      <c r="G4246" s="35" t="s">
        <v>12508</v>
      </c>
      <c r="H4246" s="35" t="s">
        <v>12509</v>
      </c>
      <c r="I4246" s="35" t="s">
        <v>29</v>
      </c>
      <c r="J4246" s="36">
        <v>24826000</v>
      </c>
      <c r="K4246" s="36">
        <v>47181000</v>
      </c>
      <c r="L4246" s="36">
        <v>80119000</v>
      </c>
      <c r="M4246" s="36">
        <v>99530000</v>
      </c>
      <c r="N4246" s="36">
        <v>118304000</v>
      </c>
      <c r="O4246" s="37">
        <v>0.1129</v>
      </c>
      <c r="P4246" s="37">
        <v>0.28599999999999998</v>
      </c>
      <c r="Q4246" s="37">
        <v>0.30649999999999999</v>
      </c>
      <c r="R4246" s="37">
        <v>0.1847</v>
      </c>
      <c r="S4246" s="37">
        <v>0.3014</v>
      </c>
      <c r="T4246" s="37">
        <v>-1.0200000000000001E-2</v>
      </c>
      <c r="U4246" s="37">
        <v>-4.0000000000000002E-4</v>
      </c>
      <c r="V4246" s="37">
        <v>-2.7000000000000001E-3</v>
      </c>
      <c r="W4246" s="37">
        <v>-8.9999999999999998E-4</v>
      </c>
      <c r="X4246" s="37"/>
      <c r="Z4246" s="4" t="str">
        <f t="shared" si="252"/>
        <v>YES</v>
      </c>
      <c r="AA4246" s="4" t="str">
        <f t="shared" si="252"/>
        <v>NO</v>
      </c>
      <c r="AB4246" s="4" t="str">
        <f t="shared" si="252"/>
        <v>YES</v>
      </c>
      <c r="AD4246" s="4">
        <f t="shared" si="253"/>
        <v>2</v>
      </c>
    </row>
    <row r="4247" spans="1:30" ht="27.65" customHeight="1" x14ac:dyDescent="0.35">
      <c r="A4247" s="34">
        <v>4263</v>
      </c>
      <c r="B4247" s="1" t="s">
        <v>12510</v>
      </c>
      <c r="C4247" s="1"/>
      <c r="D4247" s="1"/>
      <c r="E4247" s="1"/>
      <c r="F4247" s="1" t="s">
        <v>29262</v>
      </c>
      <c r="G4247" s="35" t="s">
        <v>12511</v>
      </c>
      <c r="H4247" s="35" t="s">
        <v>12512</v>
      </c>
      <c r="I4247" s="35" t="s">
        <v>23</v>
      </c>
      <c r="J4247" s="36">
        <v>5579000</v>
      </c>
      <c r="K4247" s="36">
        <v>62840000</v>
      </c>
      <c r="L4247" s="36">
        <v>131054000</v>
      </c>
      <c r="M4247" s="36">
        <v>134890000</v>
      </c>
      <c r="N4247" s="36">
        <v>118304000</v>
      </c>
      <c r="O4247" s="37">
        <v>-0.30759999999999998</v>
      </c>
      <c r="P4247" s="37">
        <v>-5.6899999999999999E-2</v>
      </c>
      <c r="Q4247" s="37">
        <v>0.1467</v>
      </c>
      <c r="R4247" s="37">
        <v>0.20730000000000001</v>
      </c>
      <c r="S4247" s="37">
        <v>0.25209999999999999</v>
      </c>
      <c r="T4247" s="37">
        <v>-0.37769999999999998</v>
      </c>
      <c r="U4247" s="37">
        <v>-0.11210000000000001</v>
      </c>
      <c r="V4247" s="37">
        <v>0.1128</v>
      </c>
      <c r="W4247" s="37">
        <v>0.12609999999999999</v>
      </c>
      <c r="X4247" s="37">
        <v>-0.1041</v>
      </c>
      <c r="Z4247" s="4" t="str">
        <f t="shared" si="252"/>
        <v>NO</v>
      </c>
      <c r="AA4247" s="4" t="str">
        <f t="shared" si="252"/>
        <v>YES</v>
      </c>
      <c r="AB4247" s="4" t="str">
        <f t="shared" si="252"/>
        <v>YES</v>
      </c>
      <c r="AD4247" s="4">
        <f t="shared" si="253"/>
        <v>2</v>
      </c>
    </row>
    <row r="4248" spans="1:30" ht="27.65" customHeight="1" x14ac:dyDescent="0.35">
      <c r="A4248" s="34">
        <v>4264</v>
      </c>
      <c r="B4248" s="1" t="s">
        <v>12513</v>
      </c>
      <c r="C4248" s="1" t="s">
        <v>29015</v>
      </c>
      <c r="D4248" s="1"/>
      <c r="E4248" s="1" t="s">
        <v>29008</v>
      </c>
      <c r="F4248" s="1" t="s">
        <v>29262</v>
      </c>
      <c r="G4248" s="35" t="s">
        <v>12514</v>
      </c>
      <c r="H4248" s="35" t="s">
        <v>12515</v>
      </c>
      <c r="I4248" s="35" t="s">
        <v>29</v>
      </c>
      <c r="J4248" s="36">
        <v>26187000</v>
      </c>
      <c r="K4248" s="36">
        <v>76418000</v>
      </c>
      <c r="L4248" s="36">
        <v>102739000</v>
      </c>
      <c r="M4248" s="36">
        <v>113929000</v>
      </c>
      <c r="N4248" s="36">
        <v>118265000</v>
      </c>
      <c r="O4248" s="37">
        <v>0.46100000000000002</v>
      </c>
      <c r="P4248" s="37">
        <v>6.3100000000000003E-2</v>
      </c>
      <c r="Q4248" s="37">
        <v>7.7700000000000005E-2</v>
      </c>
      <c r="R4248" s="37">
        <v>2.8500000000000001E-2</v>
      </c>
      <c r="S4248" s="37">
        <v>6.0100000000000001E-2</v>
      </c>
      <c r="T4248" s="37"/>
      <c r="U4248" s="37"/>
      <c r="V4248" s="37"/>
      <c r="W4248" s="37"/>
      <c r="X4248" s="37">
        <v>-1.3299999999999999E-2</v>
      </c>
      <c r="Z4248" s="4" t="str">
        <f t="shared" si="252"/>
        <v>NO</v>
      </c>
      <c r="AA4248" s="4" t="str">
        <f t="shared" si="252"/>
        <v>NO</v>
      </c>
      <c r="AB4248" s="4" t="str">
        <f t="shared" si="252"/>
        <v>NO</v>
      </c>
      <c r="AD4248" s="4">
        <f t="shared" si="253"/>
        <v>0</v>
      </c>
    </row>
    <row r="4249" spans="1:30" ht="14.4" customHeight="1" x14ac:dyDescent="0.35">
      <c r="A4249" s="34">
        <v>4265</v>
      </c>
      <c r="B4249" s="1" t="s">
        <v>12516</v>
      </c>
      <c r="C4249" s="1"/>
      <c r="D4249" s="1"/>
      <c r="E4249" s="1"/>
      <c r="F4249" s="1" t="s">
        <v>29262</v>
      </c>
      <c r="G4249" s="35" t="s">
        <v>12517</v>
      </c>
      <c r="H4249" s="35" t="s">
        <v>12518</v>
      </c>
      <c r="I4249" s="35" t="s">
        <v>33</v>
      </c>
      <c r="J4249" s="36"/>
      <c r="K4249" s="36">
        <v>12525000</v>
      </c>
      <c r="L4249" s="36">
        <v>33031000</v>
      </c>
      <c r="M4249" s="36">
        <v>79966000</v>
      </c>
      <c r="N4249" s="36">
        <v>118219000</v>
      </c>
      <c r="O4249" s="37"/>
      <c r="P4249" s="37">
        <v>0.15579999999999999</v>
      </c>
      <c r="Q4249" s="37">
        <v>0.14760000000000001</v>
      </c>
      <c r="R4249" s="37">
        <v>3.8300000000000001E-2</v>
      </c>
      <c r="S4249" s="37">
        <v>0.13239999999999999</v>
      </c>
      <c r="T4249" s="37"/>
      <c r="U4249" s="37">
        <v>8.5900000000000004E-2</v>
      </c>
      <c r="V4249" s="37"/>
      <c r="W4249" s="37">
        <v>2.6499999999999999E-2</v>
      </c>
      <c r="X4249" s="37"/>
      <c r="Z4249" s="4" t="str">
        <f t="shared" si="252"/>
        <v>NO</v>
      </c>
      <c r="AA4249" s="4" t="str">
        <f t="shared" si="252"/>
        <v>NO</v>
      </c>
      <c r="AB4249" s="4" t="str">
        <f t="shared" si="252"/>
        <v>NO</v>
      </c>
      <c r="AD4249" s="4">
        <f t="shared" si="253"/>
        <v>0</v>
      </c>
    </row>
    <row r="4250" spans="1:30" ht="14.4" customHeight="1" x14ac:dyDescent="0.35">
      <c r="A4250" s="34">
        <v>4266</v>
      </c>
      <c r="B4250" s="1" t="s">
        <v>12519</v>
      </c>
      <c r="C4250" s="1" t="s">
        <v>29015</v>
      </c>
      <c r="D4250" s="1"/>
      <c r="E4250" s="1" t="s">
        <v>29008</v>
      </c>
      <c r="F4250" s="1" t="s">
        <v>29262</v>
      </c>
      <c r="G4250" s="35" t="s">
        <v>12520</v>
      </c>
      <c r="H4250" s="35" t="s">
        <v>12521</v>
      </c>
      <c r="I4250" s="35" t="s">
        <v>29</v>
      </c>
      <c r="J4250" s="36">
        <v>76752000</v>
      </c>
      <c r="K4250" s="36">
        <v>72856000</v>
      </c>
      <c r="L4250" s="36">
        <v>96151000</v>
      </c>
      <c r="M4250" s="36">
        <v>104881000</v>
      </c>
      <c r="N4250" s="36">
        <v>118193000</v>
      </c>
      <c r="O4250" s="37">
        <v>0.127</v>
      </c>
      <c r="P4250" s="37">
        <v>0.1178</v>
      </c>
      <c r="Q4250" s="37">
        <v>0.16420000000000001</v>
      </c>
      <c r="R4250" s="37">
        <v>0.192</v>
      </c>
      <c r="S4250" s="37">
        <v>3.9899999999999998E-2</v>
      </c>
      <c r="T4250" s="37"/>
      <c r="U4250" s="37"/>
      <c r="V4250" s="37"/>
      <c r="W4250" s="37"/>
      <c r="X4250" s="37"/>
      <c r="Z4250" s="4" t="str">
        <f t="shared" si="252"/>
        <v>NO</v>
      </c>
      <c r="AA4250" s="4" t="str">
        <f t="shared" si="252"/>
        <v>NO</v>
      </c>
      <c r="AB4250" s="4" t="str">
        <f t="shared" si="252"/>
        <v>NO</v>
      </c>
      <c r="AD4250" s="4">
        <f t="shared" si="253"/>
        <v>0</v>
      </c>
    </row>
    <row r="4251" spans="1:30" ht="14.4" customHeight="1" x14ac:dyDescent="0.35">
      <c r="A4251" s="34">
        <v>4267</v>
      </c>
      <c r="B4251" s="1" t="s">
        <v>12522</v>
      </c>
      <c r="C4251" s="1"/>
      <c r="D4251" s="1"/>
      <c r="E4251" s="1"/>
      <c r="F4251" s="1" t="s">
        <v>29262</v>
      </c>
      <c r="G4251" s="35" t="s">
        <v>12523</v>
      </c>
      <c r="H4251" s="35" t="s">
        <v>12524</v>
      </c>
      <c r="I4251" s="35" t="s">
        <v>33</v>
      </c>
      <c r="J4251" s="36">
        <v>69452000</v>
      </c>
      <c r="K4251" s="36">
        <v>83261000</v>
      </c>
      <c r="L4251" s="36">
        <v>101609000</v>
      </c>
      <c r="M4251" s="36">
        <v>120513000</v>
      </c>
      <c r="N4251" s="36">
        <v>118192000</v>
      </c>
      <c r="O4251" s="37">
        <v>0.3458</v>
      </c>
      <c r="P4251" s="37">
        <v>0.30730000000000002</v>
      </c>
      <c r="Q4251" s="37">
        <v>0.27500000000000002</v>
      </c>
      <c r="R4251" s="37">
        <v>0.28039999999999998</v>
      </c>
      <c r="S4251" s="37">
        <v>0.23180000000000001</v>
      </c>
      <c r="T4251" s="37"/>
      <c r="U4251" s="37"/>
      <c r="V4251" s="37"/>
      <c r="W4251" s="37"/>
      <c r="X4251" s="37"/>
      <c r="Z4251" s="4" t="str">
        <f t="shared" si="252"/>
        <v>YES</v>
      </c>
      <c r="AA4251" s="4" t="str">
        <f t="shared" si="252"/>
        <v>YES</v>
      </c>
      <c r="AB4251" s="4" t="str">
        <f t="shared" si="252"/>
        <v>YES</v>
      </c>
      <c r="AD4251" s="4">
        <f t="shared" si="253"/>
        <v>3</v>
      </c>
    </row>
    <row r="4252" spans="1:30" ht="27.65" customHeight="1" x14ac:dyDescent="0.35">
      <c r="A4252" s="34">
        <v>4268</v>
      </c>
      <c r="B4252" s="1" t="s">
        <v>12525</v>
      </c>
      <c r="C4252" s="1" t="s">
        <v>29015</v>
      </c>
      <c r="D4252" s="1"/>
      <c r="E4252" s="1" t="s">
        <v>29008</v>
      </c>
      <c r="F4252" s="1" t="s">
        <v>29262</v>
      </c>
      <c r="G4252" s="35" t="s">
        <v>12526</v>
      </c>
      <c r="H4252" s="35" t="s">
        <v>12527</v>
      </c>
      <c r="I4252" s="35" t="s">
        <v>29</v>
      </c>
      <c r="J4252" s="36">
        <v>39350000</v>
      </c>
      <c r="K4252" s="36">
        <v>44034000</v>
      </c>
      <c r="L4252" s="36">
        <v>63596000</v>
      </c>
      <c r="M4252" s="36">
        <v>91073000</v>
      </c>
      <c r="N4252" s="36">
        <v>118187000</v>
      </c>
      <c r="O4252" s="37">
        <v>0.193</v>
      </c>
      <c r="P4252" s="37">
        <v>0.24279999999999999</v>
      </c>
      <c r="Q4252" s="37">
        <v>0.2278</v>
      </c>
      <c r="R4252" s="37">
        <v>0.1739</v>
      </c>
      <c r="S4252" s="37">
        <v>0.36599999999999999</v>
      </c>
      <c r="T4252" s="37">
        <v>0.27650000000000002</v>
      </c>
      <c r="U4252" s="37">
        <v>0.2354</v>
      </c>
      <c r="V4252" s="37"/>
      <c r="W4252" s="37"/>
      <c r="X4252" s="37"/>
      <c r="Z4252" s="4" t="str">
        <f t="shared" si="252"/>
        <v>YES</v>
      </c>
      <c r="AA4252" s="4" t="str">
        <f t="shared" si="252"/>
        <v>NO</v>
      </c>
      <c r="AB4252" s="4" t="str">
        <f t="shared" si="252"/>
        <v>YES</v>
      </c>
      <c r="AD4252" s="4">
        <f t="shared" si="253"/>
        <v>2</v>
      </c>
    </row>
    <row r="4253" spans="1:30" ht="14.4" customHeight="1" x14ac:dyDescent="0.35">
      <c r="A4253" s="34">
        <v>4269</v>
      </c>
      <c r="B4253" s="1" t="s">
        <v>8516</v>
      </c>
      <c r="C4253" s="1" t="s">
        <v>29015</v>
      </c>
      <c r="D4253" s="1"/>
      <c r="E4253" s="1" t="s">
        <v>29008</v>
      </c>
      <c r="F4253" s="1" t="s">
        <v>28913</v>
      </c>
      <c r="G4253" s="35" t="s">
        <v>12528</v>
      </c>
      <c r="H4253" s="35" t="s">
        <v>12529</v>
      </c>
      <c r="I4253" s="35" t="s">
        <v>29</v>
      </c>
      <c r="J4253" s="36">
        <v>33498000</v>
      </c>
      <c r="K4253" s="36">
        <v>48240000</v>
      </c>
      <c r="L4253" s="36">
        <v>62997000</v>
      </c>
      <c r="M4253" s="36">
        <v>78463000</v>
      </c>
      <c r="N4253" s="36">
        <v>118168000</v>
      </c>
      <c r="O4253" s="37">
        <v>0.3</v>
      </c>
      <c r="P4253" s="37">
        <v>0.1172</v>
      </c>
      <c r="Q4253" s="37">
        <v>0.1474</v>
      </c>
      <c r="R4253" s="37">
        <v>0.22070000000000001</v>
      </c>
      <c r="S4253" s="37">
        <v>0.22070000000000001</v>
      </c>
      <c r="T4253" s="37">
        <v>-2.8999999999999998E-3</v>
      </c>
      <c r="U4253" s="37">
        <v>-1.2999999999999999E-3</v>
      </c>
      <c r="V4253" s="37">
        <v>-1.8E-3</v>
      </c>
      <c r="W4253" s="37">
        <v>-2.18E-2</v>
      </c>
      <c r="X4253" s="37">
        <v>-1.15E-2</v>
      </c>
      <c r="Z4253" s="4" t="str">
        <f t="shared" si="252"/>
        <v>NO</v>
      </c>
      <c r="AA4253" s="4" t="str">
        <f t="shared" si="252"/>
        <v>YES</v>
      </c>
      <c r="AB4253" s="4" t="str">
        <f t="shared" si="252"/>
        <v>YES</v>
      </c>
      <c r="AD4253" s="4">
        <f t="shared" si="253"/>
        <v>2</v>
      </c>
    </row>
    <row r="4254" spans="1:30" ht="14.4" customHeight="1" x14ac:dyDescent="0.35">
      <c r="A4254" s="34">
        <v>4270</v>
      </c>
      <c r="B4254" s="1" t="s">
        <v>7361</v>
      </c>
      <c r="C4254" s="1" t="s">
        <v>29015</v>
      </c>
      <c r="D4254" s="1" t="s">
        <v>29043</v>
      </c>
      <c r="E4254" s="1" t="s">
        <v>29072</v>
      </c>
      <c r="F4254" s="1" t="s">
        <v>29262</v>
      </c>
      <c r="G4254" s="35" t="s">
        <v>12530</v>
      </c>
      <c r="H4254" s="35" t="s">
        <v>12531</v>
      </c>
      <c r="I4254" s="35" t="s">
        <v>23</v>
      </c>
      <c r="J4254" s="36">
        <v>75668000</v>
      </c>
      <c r="K4254" s="36">
        <v>84061000</v>
      </c>
      <c r="L4254" s="36">
        <v>89464000</v>
      </c>
      <c r="M4254" s="36">
        <v>89556000</v>
      </c>
      <c r="N4254" s="36">
        <v>118163000</v>
      </c>
      <c r="O4254" s="37">
        <v>0.4587</v>
      </c>
      <c r="P4254" s="37">
        <v>0.42430000000000001</v>
      </c>
      <c r="Q4254" s="37">
        <v>0.43319999999999997</v>
      </c>
      <c r="R4254" s="37">
        <v>1.8100000000000002E-2</v>
      </c>
      <c r="S4254" s="37">
        <v>0.21940000000000001</v>
      </c>
      <c r="T4254" s="37">
        <v>0.45240000000000002</v>
      </c>
      <c r="U4254" s="37">
        <v>0.61780000000000002</v>
      </c>
      <c r="V4254" s="37">
        <v>0.47820000000000001</v>
      </c>
      <c r="W4254" s="37">
        <v>3.1300000000000001E-2</v>
      </c>
      <c r="X4254" s="37">
        <v>0.2823</v>
      </c>
      <c r="Z4254" s="4" t="str">
        <f t="shared" si="252"/>
        <v>YES</v>
      </c>
      <c r="AA4254" s="4" t="str">
        <f t="shared" si="252"/>
        <v>NO</v>
      </c>
      <c r="AB4254" s="4" t="str">
        <f t="shared" si="252"/>
        <v>YES</v>
      </c>
      <c r="AD4254" s="4">
        <f t="shared" si="253"/>
        <v>2</v>
      </c>
    </row>
    <row r="4255" spans="1:30" ht="14.4" customHeight="1" x14ac:dyDescent="0.35">
      <c r="A4255" s="34">
        <v>4271</v>
      </c>
      <c r="B4255" s="1" t="s">
        <v>12532</v>
      </c>
      <c r="C4255" s="1"/>
      <c r="D4255" s="1"/>
      <c r="E4255" s="1"/>
      <c r="F4255" s="1" t="s">
        <v>29262</v>
      </c>
      <c r="G4255" s="35" t="s">
        <v>12533</v>
      </c>
      <c r="H4255" s="35" t="s">
        <v>12534</v>
      </c>
      <c r="I4255" s="35" t="s">
        <v>33</v>
      </c>
      <c r="J4255" s="36"/>
      <c r="K4255" s="36">
        <v>106382000</v>
      </c>
      <c r="L4255" s="36">
        <v>93704000</v>
      </c>
      <c r="M4255" s="36">
        <v>102825000</v>
      </c>
      <c r="N4255" s="36">
        <v>118100000</v>
      </c>
      <c r="O4255" s="37"/>
      <c r="P4255" s="37">
        <v>3.2000000000000001E-2</v>
      </c>
      <c r="Q4255" s="37">
        <v>5.6500000000000002E-2</v>
      </c>
      <c r="R4255" s="37">
        <v>6.8099999999999994E-2</v>
      </c>
      <c r="S4255" s="37">
        <v>0.2432</v>
      </c>
      <c r="T4255" s="37"/>
      <c r="U4255" s="37">
        <v>-1.5299999999999999E-2</v>
      </c>
      <c r="V4255" s="37">
        <v>7.0000000000000001E-3</v>
      </c>
      <c r="W4255" s="37">
        <v>2.98E-2</v>
      </c>
      <c r="X4255" s="37">
        <v>0.112</v>
      </c>
      <c r="Z4255" s="4" t="str">
        <f t="shared" si="252"/>
        <v>NO</v>
      </c>
      <c r="AA4255" s="4" t="str">
        <f t="shared" si="252"/>
        <v>NO</v>
      </c>
      <c r="AB4255" s="4" t="str">
        <f t="shared" si="252"/>
        <v>YES</v>
      </c>
      <c r="AD4255" s="4">
        <f t="shared" si="253"/>
        <v>1</v>
      </c>
    </row>
    <row r="4256" spans="1:30" ht="14.4" customHeight="1" x14ac:dyDescent="0.35">
      <c r="A4256" s="34">
        <v>4272</v>
      </c>
      <c r="B4256" s="1" t="s">
        <v>12535</v>
      </c>
      <c r="C4256" s="1"/>
      <c r="D4256" s="1"/>
      <c r="E4256" s="1"/>
      <c r="F4256" s="1" t="s">
        <v>29262</v>
      </c>
      <c r="G4256" s="35" t="s">
        <v>12536</v>
      </c>
      <c r="H4256" s="35" t="s">
        <v>12537</v>
      </c>
      <c r="I4256" s="35" t="s">
        <v>33</v>
      </c>
      <c r="J4256" s="36">
        <v>8866000</v>
      </c>
      <c r="K4256" s="36">
        <v>29335000</v>
      </c>
      <c r="L4256" s="36">
        <v>15075000</v>
      </c>
      <c r="M4256" s="36">
        <v>35772000</v>
      </c>
      <c r="N4256" s="36">
        <v>118096000</v>
      </c>
      <c r="O4256" s="37">
        <v>0.33810000000000001</v>
      </c>
      <c r="P4256" s="37">
        <v>2.07E-2</v>
      </c>
      <c r="Q4256" s="37">
        <v>3.8899999999999997E-2</v>
      </c>
      <c r="R4256" s="37">
        <v>7.5399999999999995E-2</v>
      </c>
      <c r="S4256" s="37">
        <v>7.0000000000000001E-3</v>
      </c>
      <c r="T4256" s="37"/>
      <c r="U4256" s="37">
        <v>2.07E-2</v>
      </c>
      <c r="V4256" s="37">
        <v>3.8899999999999997E-2</v>
      </c>
      <c r="W4256" s="37">
        <v>7.5399999999999995E-2</v>
      </c>
      <c r="X4256" s="37">
        <v>8.6999999999999994E-3</v>
      </c>
      <c r="Z4256" s="4" t="str">
        <f t="shared" si="252"/>
        <v>NO</v>
      </c>
      <c r="AA4256" s="4" t="str">
        <f t="shared" si="252"/>
        <v>NO</v>
      </c>
      <c r="AB4256" s="4" t="str">
        <f t="shared" si="252"/>
        <v>NO</v>
      </c>
      <c r="AD4256" s="4">
        <f t="shared" si="253"/>
        <v>0</v>
      </c>
    </row>
    <row r="4257" spans="1:30" ht="14.4" customHeight="1" x14ac:dyDescent="0.35">
      <c r="A4257" s="34">
        <v>4273</v>
      </c>
      <c r="B4257" s="1" t="s">
        <v>12538</v>
      </c>
      <c r="C4257" s="1" t="s">
        <v>28702</v>
      </c>
      <c r="D4257" s="1"/>
      <c r="E4257" s="1"/>
      <c r="F4257" s="1" t="s">
        <v>29262</v>
      </c>
      <c r="G4257" s="35" t="s">
        <v>12539</v>
      </c>
      <c r="H4257" s="35" t="s">
        <v>12540</v>
      </c>
      <c r="I4257" s="35" t="s">
        <v>87</v>
      </c>
      <c r="J4257" s="36">
        <v>85682000</v>
      </c>
      <c r="K4257" s="36">
        <v>105553000</v>
      </c>
      <c r="L4257" s="36">
        <v>97747000</v>
      </c>
      <c r="M4257" s="36">
        <v>114516000</v>
      </c>
      <c r="N4257" s="36">
        <v>118096000</v>
      </c>
      <c r="O4257" s="37">
        <v>5.2299999999999999E-2</v>
      </c>
      <c r="P4257" s="37">
        <v>5.3400000000000003E-2</v>
      </c>
      <c r="Q4257" s="37">
        <v>0.13109999999999999</v>
      </c>
      <c r="R4257" s="37">
        <v>9.2799999999999994E-2</v>
      </c>
      <c r="S4257" s="37">
        <v>6.8099999999999994E-2</v>
      </c>
      <c r="T4257" s="37">
        <v>5.1200000000000002E-2</v>
      </c>
      <c r="U4257" s="37">
        <v>5.2499999999999998E-2</v>
      </c>
      <c r="V4257" s="37">
        <v>0.1283</v>
      </c>
      <c r="W4257" s="37">
        <v>9.1800000000000007E-2</v>
      </c>
      <c r="X4257" s="37">
        <v>8.3199999999999996E-2</v>
      </c>
      <c r="Z4257" s="4" t="str">
        <f t="shared" si="252"/>
        <v>NO</v>
      </c>
      <c r="AA4257" s="4" t="str">
        <f t="shared" si="252"/>
        <v>NO</v>
      </c>
      <c r="AB4257" s="4" t="str">
        <f t="shared" si="252"/>
        <v>NO</v>
      </c>
      <c r="AD4257" s="4">
        <f t="shared" si="253"/>
        <v>0</v>
      </c>
    </row>
    <row r="4258" spans="1:30" ht="14.4" customHeight="1" x14ac:dyDescent="0.35">
      <c r="A4258" s="34">
        <v>4274</v>
      </c>
      <c r="B4258" s="1" t="s">
        <v>12541</v>
      </c>
      <c r="C4258" s="1" t="s">
        <v>29015</v>
      </c>
      <c r="D4258" s="1"/>
      <c r="E4258" s="1" t="s">
        <v>29008</v>
      </c>
      <c r="F4258" s="1" t="s">
        <v>29262</v>
      </c>
      <c r="G4258" s="35" t="s">
        <v>12542</v>
      </c>
      <c r="H4258" s="35" t="s">
        <v>12543</v>
      </c>
      <c r="I4258" s="35" t="s">
        <v>29</v>
      </c>
      <c r="J4258" s="36">
        <v>75731000</v>
      </c>
      <c r="K4258" s="36">
        <v>84925000</v>
      </c>
      <c r="L4258" s="36">
        <v>97545000</v>
      </c>
      <c r="M4258" s="36">
        <v>105318000</v>
      </c>
      <c r="N4258" s="36">
        <v>118078000</v>
      </c>
      <c r="O4258" s="37">
        <v>0.1482</v>
      </c>
      <c r="P4258" s="37">
        <v>0.1603</v>
      </c>
      <c r="Q4258" s="37">
        <v>0.15959999999999999</v>
      </c>
      <c r="R4258" s="37">
        <v>0.1527</v>
      </c>
      <c r="S4258" s="37">
        <v>0.14080000000000001</v>
      </c>
      <c r="T4258" s="37"/>
      <c r="U4258" s="37"/>
      <c r="V4258" s="37"/>
      <c r="W4258" s="37"/>
      <c r="X4258" s="37"/>
      <c r="Z4258" s="4" t="str">
        <f t="shared" si="252"/>
        <v>NO</v>
      </c>
      <c r="AA4258" s="4" t="str">
        <f t="shared" si="252"/>
        <v>NO</v>
      </c>
      <c r="AB4258" s="4" t="str">
        <f t="shared" si="252"/>
        <v>NO</v>
      </c>
      <c r="AD4258" s="4">
        <f t="shared" si="253"/>
        <v>0</v>
      </c>
    </row>
    <row r="4259" spans="1:30" x14ac:dyDescent="0.35">
      <c r="A4259" s="34">
        <v>4275</v>
      </c>
      <c r="B4259" s="1" t="s">
        <v>12544</v>
      </c>
      <c r="C4259" s="1"/>
      <c r="D4259" s="1"/>
      <c r="E4259" s="1"/>
      <c r="F4259" s="1" t="s">
        <v>29262</v>
      </c>
      <c r="G4259" s="35" t="s">
        <v>12545</v>
      </c>
      <c r="H4259" s="35" t="s">
        <v>12546</v>
      </c>
      <c r="I4259" s="35" t="s">
        <v>33</v>
      </c>
      <c r="J4259" s="36">
        <v>85046000</v>
      </c>
      <c r="K4259" s="36">
        <v>80495000</v>
      </c>
      <c r="L4259" s="36">
        <v>85993000</v>
      </c>
      <c r="M4259" s="36">
        <v>104643000</v>
      </c>
      <c r="N4259" s="36">
        <v>118045000</v>
      </c>
      <c r="O4259" s="37">
        <v>1.6400000000000001E-2</v>
      </c>
      <c r="P4259" s="37">
        <v>3.2000000000000001E-2</v>
      </c>
      <c r="Q4259" s="37">
        <v>3.2800000000000003E-2</v>
      </c>
      <c r="R4259" s="37">
        <v>4.5499999999999999E-2</v>
      </c>
      <c r="S4259" s="37">
        <v>4.3900000000000002E-2</v>
      </c>
      <c r="T4259" s="37"/>
      <c r="U4259" s="37"/>
      <c r="V4259" s="37"/>
      <c r="W4259" s="37"/>
      <c r="X4259" s="37"/>
      <c r="Z4259" s="4" t="str">
        <f t="shared" si="252"/>
        <v>NO</v>
      </c>
      <c r="AA4259" s="4" t="str">
        <f t="shared" si="252"/>
        <v>NO</v>
      </c>
      <c r="AB4259" s="4" t="str">
        <f t="shared" si="252"/>
        <v>NO</v>
      </c>
      <c r="AD4259" s="4">
        <f t="shared" si="253"/>
        <v>0</v>
      </c>
    </row>
    <row r="4260" spans="1:30" ht="14.4" customHeight="1" x14ac:dyDescent="0.35">
      <c r="A4260" s="34">
        <v>4276</v>
      </c>
      <c r="B4260" s="1" t="s">
        <v>12547</v>
      </c>
      <c r="C4260" s="1" t="s">
        <v>29015</v>
      </c>
      <c r="D4260" s="1"/>
      <c r="E4260" s="1" t="s">
        <v>29008</v>
      </c>
      <c r="F4260" s="1" t="s">
        <v>29262</v>
      </c>
      <c r="G4260" s="35" t="s">
        <v>12548</v>
      </c>
      <c r="H4260" s="35" t="s">
        <v>12549</v>
      </c>
      <c r="I4260" s="35" t="s">
        <v>29</v>
      </c>
      <c r="J4260" s="36">
        <v>60105000</v>
      </c>
      <c r="K4260" s="36">
        <v>73021000</v>
      </c>
      <c r="L4260" s="36">
        <v>82499000</v>
      </c>
      <c r="M4260" s="36">
        <v>99191000</v>
      </c>
      <c r="N4260" s="36">
        <v>118025000</v>
      </c>
      <c r="O4260" s="37">
        <v>-3.9300000000000002E-2</v>
      </c>
      <c r="P4260" s="37">
        <v>6.3399999999999998E-2</v>
      </c>
      <c r="Q4260" s="37">
        <v>5.7299999999999997E-2</v>
      </c>
      <c r="R4260" s="37">
        <v>6.2E-2</v>
      </c>
      <c r="S4260" s="37">
        <v>5.7799999999999997E-2</v>
      </c>
      <c r="T4260" s="37"/>
      <c r="U4260" s="37"/>
      <c r="V4260" s="37"/>
      <c r="W4260" s="37"/>
      <c r="X4260" s="37"/>
      <c r="Z4260" s="4" t="str">
        <f t="shared" si="252"/>
        <v>NO</v>
      </c>
      <c r="AA4260" s="4" t="str">
        <f t="shared" si="252"/>
        <v>NO</v>
      </c>
      <c r="AB4260" s="4" t="str">
        <f t="shared" si="252"/>
        <v>NO</v>
      </c>
      <c r="AD4260" s="4">
        <f t="shared" si="253"/>
        <v>0</v>
      </c>
    </row>
    <row r="4261" spans="1:30" ht="14.4" customHeight="1" x14ac:dyDescent="0.35">
      <c r="A4261" s="34">
        <v>4277</v>
      </c>
      <c r="B4261" s="1" t="s">
        <v>12550</v>
      </c>
      <c r="C4261" s="1"/>
      <c r="D4261" s="1"/>
      <c r="E4261" s="1"/>
      <c r="F4261" s="1" t="s">
        <v>29262</v>
      </c>
      <c r="G4261" s="35" t="s">
        <v>12551</v>
      </c>
      <c r="H4261" s="35" t="s">
        <v>12552</v>
      </c>
      <c r="I4261" s="35" t="s">
        <v>33</v>
      </c>
      <c r="J4261" s="36">
        <v>39964000</v>
      </c>
      <c r="K4261" s="36">
        <v>63105000</v>
      </c>
      <c r="L4261" s="36">
        <v>122707000</v>
      </c>
      <c r="M4261" s="36">
        <v>95583000</v>
      </c>
      <c r="N4261" s="36">
        <v>117951000</v>
      </c>
      <c r="O4261" s="37">
        <v>-1.9E-2</v>
      </c>
      <c r="P4261" s="37">
        <v>-6.9999999999999999E-4</v>
      </c>
      <c r="Q4261" s="37">
        <v>1.9300000000000001E-2</v>
      </c>
      <c r="R4261" s="37">
        <v>1.2800000000000001E-2</v>
      </c>
      <c r="S4261" s="37">
        <v>1.0999999999999999E-2</v>
      </c>
      <c r="T4261" s="37"/>
      <c r="U4261" s="37">
        <v>-6.9999999999999999E-4</v>
      </c>
      <c r="V4261" s="37">
        <v>1.9300000000000001E-2</v>
      </c>
      <c r="W4261" s="37">
        <v>1.2800000000000001E-2</v>
      </c>
      <c r="X4261" s="37">
        <v>1.0999999999999999E-2</v>
      </c>
      <c r="Z4261" s="4" t="str">
        <f t="shared" si="252"/>
        <v>NO</v>
      </c>
      <c r="AA4261" s="4" t="str">
        <f t="shared" si="252"/>
        <v>NO</v>
      </c>
      <c r="AB4261" s="4" t="str">
        <f t="shared" si="252"/>
        <v>NO</v>
      </c>
      <c r="AD4261" s="4">
        <f t="shared" si="253"/>
        <v>0</v>
      </c>
    </row>
    <row r="4262" spans="1:30" ht="27.65" customHeight="1" x14ac:dyDescent="0.35">
      <c r="A4262" s="34">
        <v>4278</v>
      </c>
      <c r="B4262" s="1" t="s">
        <v>12553</v>
      </c>
      <c r="C4262" s="1"/>
      <c r="D4262" s="1"/>
      <c r="E4262" s="1"/>
      <c r="F4262" s="1" t="s">
        <v>29262</v>
      </c>
      <c r="G4262" s="35" t="s">
        <v>12554</v>
      </c>
      <c r="H4262" s="35" t="s">
        <v>12555</v>
      </c>
      <c r="I4262" s="35" t="s">
        <v>33</v>
      </c>
      <c r="J4262" s="36">
        <v>49026000</v>
      </c>
      <c r="K4262" s="36">
        <v>60649000</v>
      </c>
      <c r="L4262" s="36">
        <v>76753000</v>
      </c>
      <c r="M4262" s="36">
        <v>98300000</v>
      </c>
      <c r="N4262" s="36">
        <v>117949000</v>
      </c>
      <c r="O4262" s="37">
        <v>0.12139999999999999</v>
      </c>
      <c r="P4262" s="37">
        <v>4.7E-2</v>
      </c>
      <c r="Q4262" s="37">
        <v>7.5600000000000001E-2</v>
      </c>
      <c r="R4262" s="37">
        <v>3.9100000000000003E-2</v>
      </c>
      <c r="S4262" s="37">
        <v>2E-3</v>
      </c>
      <c r="T4262" s="37"/>
      <c r="U4262" s="37"/>
      <c r="V4262" s="37"/>
      <c r="W4262" s="37">
        <v>-9.1000000000000004E-3</v>
      </c>
      <c r="X4262" s="37">
        <v>-2.5999999999999999E-3</v>
      </c>
      <c r="Z4262" s="4" t="str">
        <f t="shared" si="252"/>
        <v>NO</v>
      </c>
      <c r="AA4262" s="4" t="str">
        <f t="shared" si="252"/>
        <v>NO</v>
      </c>
      <c r="AB4262" s="4" t="str">
        <f t="shared" si="252"/>
        <v>NO</v>
      </c>
      <c r="AD4262" s="4">
        <f t="shared" si="253"/>
        <v>0</v>
      </c>
    </row>
    <row r="4263" spans="1:30" ht="14.4" customHeight="1" x14ac:dyDescent="0.35">
      <c r="A4263" s="34">
        <v>4279</v>
      </c>
      <c r="B4263" s="1" t="s">
        <v>12556</v>
      </c>
      <c r="C4263" s="1" t="s">
        <v>29015</v>
      </c>
      <c r="D4263" s="1"/>
      <c r="E4263" s="1" t="s">
        <v>29008</v>
      </c>
      <c r="F4263" s="1" t="s">
        <v>29262</v>
      </c>
      <c r="G4263" s="35" t="s">
        <v>12557</v>
      </c>
      <c r="H4263" s="35" t="s">
        <v>12558</v>
      </c>
      <c r="I4263" s="35" t="s">
        <v>29</v>
      </c>
      <c r="J4263" s="36">
        <v>60369000</v>
      </c>
      <c r="K4263" s="36">
        <v>69107000</v>
      </c>
      <c r="L4263" s="36">
        <v>80667000</v>
      </c>
      <c r="M4263" s="36">
        <v>100350000</v>
      </c>
      <c r="N4263" s="36">
        <v>117905000</v>
      </c>
      <c r="O4263" s="37">
        <v>9.5699999999999993E-2</v>
      </c>
      <c r="P4263" s="37">
        <v>0.1648</v>
      </c>
      <c r="Q4263" s="37">
        <v>0.21579999999999999</v>
      </c>
      <c r="R4263" s="37">
        <v>0.23250000000000001</v>
      </c>
      <c r="S4263" s="37">
        <v>0.26750000000000002</v>
      </c>
      <c r="T4263" s="37">
        <v>9.6000000000000002E-2</v>
      </c>
      <c r="U4263" s="37">
        <v>0.1648</v>
      </c>
      <c r="V4263" s="37">
        <v>0.21579999999999999</v>
      </c>
      <c r="W4263" s="37">
        <v>0.23250000000000001</v>
      </c>
      <c r="X4263" s="37">
        <v>0.26750000000000002</v>
      </c>
      <c r="Z4263" s="4" t="str">
        <f t="shared" si="252"/>
        <v>YES</v>
      </c>
      <c r="AA4263" s="4" t="str">
        <f t="shared" si="252"/>
        <v>YES</v>
      </c>
      <c r="AB4263" s="4" t="str">
        <f t="shared" si="252"/>
        <v>YES</v>
      </c>
      <c r="AD4263" s="4">
        <f t="shared" si="253"/>
        <v>3</v>
      </c>
    </row>
    <row r="4264" spans="1:30" ht="14.4" customHeight="1" x14ac:dyDescent="0.35">
      <c r="A4264" s="34">
        <v>4280</v>
      </c>
      <c r="B4264" s="1" t="s">
        <v>12559</v>
      </c>
      <c r="C4264" s="1"/>
      <c r="D4264" s="1"/>
      <c r="E4264" s="1"/>
      <c r="F4264" s="1" t="s">
        <v>29262</v>
      </c>
      <c r="G4264" s="35" t="s">
        <v>12560</v>
      </c>
      <c r="H4264" s="35" t="s">
        <v>12561</v>
      </c>
      <c r="I4264" s="35" t="s">
        <v>23</v>
      </c>
      <c r="J4264" s="36"/>
      <c r="K4264" s="36"/>
      <c r="L4264" s="36">
        <v>29111000</v>
      </c>
      <c r="M4264" s="36">
        <v>73276000</v>
      </c>
      <c r="N4264" s="36">
        <v>117903000</v>
      </c>
      <c r="O4264" s="37"/>
      <c r="P4264" s="37"/>
      <c r="Q4264" s="37">
        <v>0.21840000000000001</v>
      </c>
      <c r="R4264" s="37">
        <v>0.27329999999999999</v>
      </c>
      <c r="S4264" s="37">
        <v>0.13669999999999999</v>
      </c>
      <c r="T4264" s="37"/>
      <c r="U4264" s="37"/>
      <c r="V4264" s="37"/>
      <c r="W4264" s="37"/>
      <c r="X4264" s="37"/>
      <c r="Z4264" s="4" t="str">
        <f t="shared" si="252"/>
        <v>YES</v>
      </c>
      <c r="AA4264" s="4" t="str">
        <f t="shared" si="252"/>
        <v>YES</v>
      </c>
      <c r="AB4264" s="4" t="str">
        <f t="shared" si="252"/>
        <v>NO</v>
      </c>
      <c r="AD4264" s="4">
        <f t="shared" si="253"/>
        <v>2</v>
      </c>
    </row>
    <row r="4265" spans="1:30" ht="14.4" customHeight="1" x14ac:dyDescent="0.35">
      <c r="A4265" s="34">
        <v>4281</v>
      </c>
      <c r="B4265" s="1" t="s">
        <v>12562</v>
      </c>
      <c r="C4265" s="1" t="s">
        <v>29015</v>
      </c>
      <c r="D4265" s="1"/>
      <c r="E4265" s="1" t="s">
        <v>29008</v>
      </c>
      <c r="F4265" s="1" t="s">
        <v>29262</v>
      </c>
      <c r="G4265" s="35" t="s">
        <v>12563</v>
      </c>
      <c r="H4265" s="35" t="s">
        <v>12564</v>
      </c>
      <c r="I4265" s="35" t="s">
        <v>29</v>
      </c>
      <c r="J4265" s="36">
        <v>40074000</v>
      </c>
      <c r="K4265" s="36">
        <v>50938000</v>
      </c>
      <c r="L4265" s="36">
        <v>56254000</v>
      </c>
      <c r="M4265" s="36">
        <v>88206000</v>
      </c>
      <c r="N4265" s="36">
        <v>117894000</v>
      </c>
      <c r="O4265" s="37">
        <v>5.8200000000000002E-2</v>
      </c>
      <c r="P4265" s="37">
        <v>0.20100000000000001</v>
      </c>
      <c r="Q4265" s="37">
        <v>6.5600000000000006E-2</v>
      </c>
      <c r="R4265" s="37">
        <v>0.28160000000000002</v>
      </c>
      <c r="S4265" s="37">
        <v>0.27060000000000001</v>
      </c>
      <c r="T4265" s="37"/>
      <c r="U4265" s="37"/>
      <c r="V4265" s="37">
        <v>-3.8999999999999998E-3</v>
      </c>
      <c r="W4265" s="37">
        <v>-5.8999999999999999E-3</v>
      </c>
      <c r="X4265" s="37"/>
      <c r="Z4265" s="4" t="str">
        <f t="shared" si="252"/>
        <v>NO</v>
      </c>
      <c r="AA4265" s="4" t="str">
        <f t="shared" si="252"/>
        <v>YES</v>
      </c>
      <c r="AB4265" s="4" t="str">
        <f t="shared" si="252"/>
        <v>YES</v>
      </c>
      <c r="AD4265" s="4">
        <f t="shared" si="253"/>
        <v>2</v>
      </c>
    </row>
    <row r="4266" spans="1:30" ht="14.4" customHeight="1" x14ac:dyDescent="0.35">
      <c r="A4266" s="34">
        <v>4282</v>
      </c>
      <c r="B4266" s="1" t="s">
        <v>12481</v>
      </c>
      <c r="C4266" s="1" t="s">
        <v>29015</v>
      </c>
      <c r="D4266" s="1"/>
      <c r="E4266" s="1" t="s">
        <v>29008</v>
      </c>
      <c r="F4266" s="1" t="s">
        <v>29262</v>
      </c>
      <c r="G4266" s="35" t="s">
        <v>12565</v>
      </c>
      <c r="H4266" s="35" t="s">
        <v>12566</v>
      </c>
      <c r="I4266" s="35" t="s">
        <v>29</v>
      </c>
      <c r="J4266" s="36">
        <v>53710000</v>
      </c>
      <c r="K4266" s="36">
        <v>60623000</v>
      </c>
      <c r="L4266" s="36">
        <v>71484000</v>
      </c>
      <c r="M4266" s="36">
        <v>100599000</v>
      </c>
      <c r="N4266" s="36">
        <v>117876000</v>
      </c>
      <c r="O4266" s="37">
        <v>9.1800000000000007E-2</v>
      </c>
      <c r="P4266" s="37">
        <v>0.1764</v>
      </c>
      <c r="Q4266" s="37">
        <v>3.1E-2</v>
      </c>
      <c r="R4266" s="37">
        <v>9.0499999999999997E-2</v>
      </c>
      <c r="S4266" s="37">
        <v>8.0699999999999994E-2</v>
      </c>
      <c r="T4266" s="37"/>
      <c r="U4266" s="37"/>
      <c r="V4266" s="37"/>
      <c r="W4266" s="37"/>
      <c r="X4266" s="37"/>
      <c r="Z4266" s="4" t="str">
        <f t="shared" si="252"/>
        <v>NO</v>
      </c>
      <c r="AA4266" s="4" t="str">
        <f t="shared" si="252"/>
        <v>NO</v>
      </c>
      <c r="AB4266" s="4" t="str">
        <f t="shared" si="252"/>
        <v>NO</v>
      </c>
      <c r="AD4266" s="4">
        <f t="shared" si="253"/>
        <v>0</v>
      </c>
    </row>
    <row r="4267" spans="1:30" ht="14.4" customHeight="1" x14ac:dyDescent="0.35">
      <c r="A4267" s="34">
        <v>4283</v>
      </c>
      <c r="B4267" s="1" t="s">
        <v>12567</v>
      </c>
      <c r="C4267" s="1"/>
      <c r="D4267" s="1"/>
      <c r="E4267" s="1"/>
      <c r="F4267" s="1" t="s">
        <v>29262</v>
      </c>
      <c r="G4267" s="35" t="s">
        <v>12568</v>
      </c>
      <c r="H4267" s="35" t="s">
        <v>12569</v>
      </c>
      <c r="I4267" s="35" t="s">
        <v>23</v>
      </c>
      <c r="J4267" s="36"/>
      <c r="K4267" s="36">
        <v>3645000</v>
      </c>
      <c r="L4267" s="36">
        <v>27609000</v>
      </c>
      <c r="M4267" s="36">
        <v>76859000</v>
      </c>
      <c r="N4267" s="36">
        <v>117875000</v>
      </c>
      <c r="O4267" s="37"/>
      <c r="P4267" s="37">
        <v>-2.1070000000000002</v>
      </c>
      <c r="Q4267" s="37">
        <v>0.1845</v>
      </c>
      <c r="R4267" s="37">
        <v>0.16400000000000001</v>
      </c>
      <c r="S4267" s="37">
        <v>8.2799999999999999E-2</v>
      </c>
      <c r="T4267" s="37"/>
      <c r="U4267" s="37"/>
      <c r="V4267" s="37"/>
      <c r="W4267" s="37"/>
      <c r="X4267" s="37"/>
      <c r="Z4267" s="4" t="str">
        <f t="shared" si="252"/>
        <v>NO</v>
      </c>
      <c r="AA4267" s="4" t="str">
        <f t="shared" si="252"/>
        <v>NO</v>
      </c>
      <c r="AB4267" s="4" t="str">
        <f t="shared" si="252"/>
        <v>NO</v>
      </c>
      <c r="AD4267" s="4">
        <f t="shared" si="253"/>
        <v>0</v>
      </c>
    </row>
    <row r="4268" spans="1:30" ht="14.4" customHeight="1" x14ac:dyDescent="0.35">
      <c r="A4268" s="34">
        <v>4284</v>
      </c>
      <c r="B4268" s="1" t="s">
        <v>12570</v>
      </c>
      <c r="C4268" s="1" t="s">
        <v>29015</v>
      </c>
      <c r="D4268" s="1"/>
      <c r="E4268" s="1" t="s">
        <v>29008</v>
      </c>
      <c r="F4268" s="1" t="s">
        <v>29262</v>
      </c>
      <c r="G4268" s="35" t="s">
        <v>12571</v>
      </c>
      <c r="H4268" s="35" t="s">
        <v>12572</v>
      </c>
      <c r="I4268" s="35" t="s">
        <v>29</v>
      </c>
      <c r="J4268" s="36">
        <v>39299000</v>
      </c>
      <c r="K4268" s="36">
        <v>51708000</v>
      </c>
      <c r="L4268" s="36">
        <v>63426000</v>
      </c>
      <c r="M4268" s="36">
        <v>85739000</v>
      </c>
      <c r="N4268" s="36">
        <v>117864000</v>
      </c>
      <c r="O4268" s="37">
        <v>0.38069999999999998</v>
      </c>
      <c r="P4268" s="37">
        <v>0.36580000000000001</v>
      </c>
      <c r="Q4268" s="37">
        <v>0.37319999999999998</v>
      </c>
      <c r="R4268" s="37">
        <v>-0.1014</v>
      </c>
      <c r="S4268" s="37">
        <v>1.8100000000000002E-2</v>
      </c>
      <c r="T4268" s="37"/>
      <c r="U4268" s="37"/>
      <c r="V4268" s="37">
        <v>-2.3E-3</v>
      </c>
      <c r="W4268" s="37"/>
      <c r="X4268" s="37"/>
      <c r="Z4268" s="4" t="str">
        <f t="shared" si="252"/>
        <v>YES</v>
      </c>
      <c r="AA4268" s="4" t="str">
        <f t="shared" si="252"/>
        <v>NO</v>
      </c>
      <c r="AB4268" s="4" t="str">
        <f t="shared" si="252"/>
        <v>NO</v>
      </c>
      <c r="AD4268" s="4">
        <f t="shared" si="253"/>
        <v>1</v>
      </c>
    </row>
    <row r="4269" spans="1:30" ht="27.65" customHeight="1" x14ac:dyDescent="0.35">
      <c r="A4269" s="34">
        <v>4285</v>
      </c>
      <c r="B4269" s="1" t="s">
        <v>7194</v>
      </c>
      <c r="C4269" s="1" t="s">
        <v>29015</v>
      </c>
      <c r="D4269" s="1"/>
      <c r="E4269" s="1" t="s">
        <v>29008</v>
      </c>
      <c r="F4269" s="1" t="s">
        <v>29262</v>
      </c>
      <c r="G4269" s="35" t="s">
        <v>12573</v>
      </c>
      <c r="H4269" s="35" t="s">
        <v>12574</v>
      </c>
      <c r="I4269" s="35" t="s">
        <v>29</v>
      </c>
      <c r="J4269" s="36">
        <v>54572000</v>
      </c>
      <c r="K4269" s="36">
        <v>64260000</v>
      </c>
      <c r="L4269" s="36">
        <v>69694000</v>
      </c>
      <c r="M4269" s="36">
        <v>87002000</v>
      </c>
      <c r="N4269" s="36">
        <v>117823000</v>
      </c>
      <c r="O4269" s="37">
        <v>0.44130000000000003</v>
      </c>
      <c r="P4269" s="37">
        <v>0.40620000000000001</v>
      </c>
      <c r="Q4269" s="37">
        <v>0.43809999999999999</v>
      </c>
      <c r="R4269" s="37">
        <v>0.58399999999999996</v>
      </c>
      <c r="S4269" s="37">
        <v>0.35570000000000002</v>
      </c>
      <c r="T4269" s="37">
        <v>0.34870000000000001</v>
      </c>
      <c r="U4269" s="37">
        <v>0.35249999999999998</v>
      </c>
      <c r="V4269" s="37">
        <v>0.43809999999999999</v>
      </c>
      <c r="W4269" s="37">
        <v>0.58399999999999996</v>
      </c>
      <c r="X4269" s="37">
        <v>0.35570000000000002</v>
      </c>
      <c r="Z4269" s="4" t="str">
        <f t="shared" si="252"/>
        <v>YES</v>
      </c>
      <c r="AA4269" s="4" t="str">
        <f t="shared" si="252"/>
        <v>YES</v>
      </c>
      <c r="AB4269" s="4" t="str">
        <f t="shared" si="252"/>
        <v>YES</v>
      </c>
      <c r="AD4269" s="4">
        <f t="shared" si="253"/>
        <v>3</v>
      </c>
    </row>
    <row r="4270" spans="1:30" ht="14.4" customHeight="1" x14ac:dyDescent="0.35">
      <c r="A4270" s="34">
        <v>4287</v>
      </c>
      <c r="B4270" s="1" t="s">
        <v>12578</v>
      </c>
      <c r="C4270" s="1" t="s">
        <v>29015</v>
      </c>
      <c r="D4270" s="1"/>
      <c r="E4270" s="1" t="s">
        <v>29008</v>
      </c>
      <c r="F4270" s="1" t="s">
        <v>29262</v>
      </c>
      <c r="G4270" s="35" t="s">
        <v>12579</v>
      </c>
      <c r="H4270" s="35" t="s">
        <v>12580</v>
      </c>
      <c r="I4270" s="35" t="s">
        <v>29</v>
      </c>
      <c r="J4270" s="36">
        <v>56565000</v>
      </c>
      <c r="K4270" s="36">
        <v>62345000</v>
      </c>
      <c r="L4270" s="36">
        <v>86941000</v>
      </c>
      <c r="M4270" s="36">
        <v>103188000</v>
      </c>
      <c r="N4270" s="36">
        <v>117793000</v>
      </c>
      <c r="O4270" s="37">
        <v>0.45950000000000002</v>
      </c>
      <c r="P4270" s="37">
        <v>0.56930000000000003</v>
      </c>
      <c r="Q4270" s="37">
        <v>0.58050000000000002</v>
      </c>
      <c r="R4270" s="37">
        <v>0.73760000000000003</v>
      </c>
      <c r="S4270" s="37">
        <v>0.49940000000000001</v>
      </c>
      <c r="T4270" s="37">
        <v>-9.1999999999999998E-3</v>
      </c>
      <c r="U4270" s="37"/>
      <c r="V4270" s="37">
        <v>-5.5999999999999999E-3</v>
      </c>
      <c r="W4270" s="37">
        <v>-7.46E-2</v>
      </c>
      <c r="X4270" s="37">
        <v>-5.21E-2</v>
      </c>
      <c r="Z4270" s="4" t="str">
        <f t="shared" si="252"/>
        <v>YES</v>
      </c>
      <c r="AA4270" s="4" t="str">
        <f t="shared" si="252"/>
        <v>YES</v>
      </c>
      <c r="AB4270" s="4" t="str">
        <f t="shared" si="252"/>
        <v>YES</v>
      </c>
      <c r="AD4270" s="4">
        <f t="shared" si="253"/>
        <v>3</v>
      </c>
    </row>
    <row r="4271" spans="1:30" ht="14.4" customHeight="1" x14ac:dyDescent="0.35">
      <c r="A4271" s="34">
        <v>4286</v>
      </c>
      <c r="B4271" s="1" t="s">
        <v>12575</v>
      </c>
      <c r="C4271" s="1" t="s">
        <v>29015</v>
      </c>
      <c r="D4271" s="1"/>
      <c r="E4271" s="1" t="s">
        <v>29008</v>
      </c>
      <c r="F4271" s="1" t="s">
        <v>29262</v>
      </c>
      <c r="G4271" s="35" t="s">
        <v>12576</v>
      </c>
      <c r="H4271" s="35" t="s">
        <v>12577</v>
      </c>
      <c r="I4271" s="35" t="s">
        <v>29</v>
      </c>
      <c r="J4271" s="36">
        <v>34610000</v>
      </c>
      <c r="K4271" s="36">
        <v>43502000</v>
      </c>
      <c r="L4271" s="36">
        <v>54861000</v>
      </c>
      <c r="M4271" s="36">
        <v>70200000</v>
      </c>
      <c r="N4271" s="36">
        <v>117793000</v>
      </c>
      <c r="O4271" s="37">
        <v>0.2034</v>
      </c>
      <c r="P4271" s="37">
        <v>0.13</v>
      </c>
      <c r="Q4271" s="37">
        <v>9.3899999999999997E-2</v>
      </c>
      <c r="R4271" s="37">
        <v>9.69E-2</v>
      </c>
      <c r="S4271" s="37">
        <v>5.3100000000000001E-2</v>
      </c>
      <c r="T4271" s="37"/>
      <c r="U4271" s="37"/>
      <c r="V4271" s="37"/>
      <c r="W4271" s="37"/>
      <c r="X4271" s="37"/>
      <c r="Z4271" s="4" t="str">
        <f t="shared" si="252"/>
        <v>NO</v>
      </c>
      <c r="AA4271" s="4" t="str">
        <f t="shared" si="252"/>
        <v>NO</v>
      </c>
      <c r="AB4271" s="4" t="str">
        <f t="shared" si="252"/>
        <v>NO</v>
      </c>
      <c r="AD4271" s="4">
        <f t="shared" si="253"/>
        <v>0</v>
      </c>
    </row>
    <row r="4272" spans="1:30" ht="27.65" customHeight="1" x14ac:dyDescent="0.35">
      <c r="A4272" s="34">
        <v>4288</v>
      </c>
      <c r="B4272" s="1" t="s">
        <v>12581</v>
      </c>
      <c r="C4272" s="1"/>
      <c r="D4272" s="1"/>
      <c r="E4272" s="1"/>
      <c r="F4272" s="1" t="s">
        <v>29262</v>
      </c>
      <c r="G4272" s="35" t="s">
        <v>12582</v>
      </c>
      <c r="H4272" s="35" t="s">
        <v>12583</v>
      </c>
      <c r="I4272" s="35" t="s">
        <v>23</v>
      </c>
      <c r="J4272" s="36">
        <v>89407000</v>
      </c>
      <c r="K4272" s="36">
        <v>100650000</v>
      </c>
      <c r="L4272" s="36">
        <v>105824000</v>
      </c>
      <c r="M4272" s="36">
        <v>117480000</v>
      </c>
      <c r="N4272" s="36">
        <v>117781000</v>
      </c>
      <c r="O4272" s="37">
        <v>4.87E-2</v>
      </c>
      <c r="P4272" s="37">
        <v>4.8800000000000003E-2</v>
      </c>
      <c r="Q4272" s="37">
        <v>4.48E-2</v>
      </c>
      <c r="R4272" s="37">
        <v>2.86E-2</v>
      </c>
      <c r="S4272" s="37">
        <v>3.3599999999999998E-2</v>
      </c>
      <c r="T4272" s="37">
        <v>3.56E-2</v>
      </c>
      <c r="U4272" s="37">
        <v>3.7199999999999997E-2</v>
      </c>
      <c r="V4272" s="37">
        <v>3.2300000000000002E-2</v>
      </c>
      <c r="W4272" s="37">
        <v>2.3099999999999999E-2</v>
      </c>
      <c r="X4272" s="37">
        <v>1.66E-2</v>
      </c>
      <c r="Z4272" s="4" t="str">
        <f t="shared" si="252"/>
        <v>NO</v>
      </c>
      <c r="AA4272" s="4" t="str">
        <f t="shared" si="252"/>
        <v>NO</v>
      </c>
      <c r="AB4272" s="4" t="str">
        <f t="shared" si="252"/>
        <v>NO</v>
      </c>
      <c r="AD4272" s="4">
        <f t="shared" si="253"/>
        <v>0</v>
      </c>
    </row>
    <row r="4273" spans="1:30" ht="14.4" customHeight="1" x14ac:dyDescent="0.35">
      <c r="A4273" s="34">
        <v>4289</v>
      </c>
      <c r="B4273" s="1" t="s">
        <v>2670</v>
      </c>
      <c r="C4273" s="1" t="s">
        <v>29015</v>
      </c>
      <c r="D4273" s="1" t="s">
        <v>29042</v>
      </c>
      <c r="E4273" s="1"/>
      <c r="F4273" s="1" t="s">
        <v>29262</v>
      </c>
      <c r="G4273" s="35" t="s">
        <v>12584</v>
      </c>
      <c r="H4273" s="35" t="s">
        <v>12585</v>
      </c>
      <c r="I4273" s="35" t="s">
        <v>43</v>
      </c>
      <c r="J4273" s="36">
        <v>81699000</v>
      </c>
      <c r="K4273" s="36">
        <v>87220000</v>
      </c>
      <c r="L4273" s="36">
        <v>107064000</v>
      </c>
      <c r="M4273" s="36">
        <v>118899000</v>
      </c>
      <c r="N4273" s="36">
        <v>117777000</v>
      </c>
      <c r="O4273" s="37">
        <v>0.16200000000000001</v>
      </c>
      <c r="P4273" s="37">
        <v>0.43109999999999998</v>
      </c>
      <c r="Q4273" s="37">
        <v>0.54800000000000004</v>
      </c>
      <c r="R4273" s="37">
        <v>0.55910000000000004</v>
      </c>
      <c r="S4273" s="37">
        <v>0.49109999999999998</v>
      </c>
      <c r="T4273" s="37">
        <v>0.16200000000000001</v>
      </c>
      <c r="U4273" s="37">
        <v>0.43109999999999998</v>
      </c>
      <c r="V4273" s="37">
        <v>0.53580000000000005</v>
      </c>
      <c r="W4273" s="37">
        <v>0.54859999999999998</v>
      </c>
      <c r="X4273" s="37">
        <v>0.4854</v>
      </c>
      <c r="Z4273" s="4" t="str">
        <f t="shared" si="252"/>
        <v>YES</v>
      </c>
      <c r="AA4273" s="4" t="str">
        <f t="shared" si="252"/>
        <v>YES</v>
      </c>
      <c r="AB4273" s="4" t="str">
        <f t="shared" si="252"/>
        <v>YES</v>
      </c>
      <c r="AD4273" s="4">
        <f t="shared" si="253"/>
        <v>3</v>
      </c>
    </row>
    <row r="4274" spans="1:30" ht="14.4" customHeight="1" x14ac:dyDescent="0.35">
      <c r="A4274" s="34">
        <v>4290</v>
      </c>
      <c r="B4274" s="1" t="s">
        <v>12586</v>
      </c>
      <c r="C4274" s="1"/>
      <c r="D4274" s="1"/>
      <c r="E4274" s="1"/>
      <c r="F4274" s="1" t="s">
        <v>29262</v>
      </c>
      <c r="G4274" s="35" t="s">
        <v>12587</v>
      </c>
      <c r="H4274" s="35" t="s">
        <v>12588</v>
      </c>
      <c r="I4274" s="35" t="s">
        <v>23</v>
      </c>
      <c r="J4274" s="36">
        <v>104974000</v>
      </c>
      <c r="K4274" s="36">
        <v>76743000</v>
      </c>
      <c r="L4274" s="36">
        <v>90297000</v>
      </c>
      <c r="M4274" s="36">
        <v>99878000</v>
      </c>
      <c r="N4274" s="36">
        <v>117761000</v>
      </c>
      <c r="O4274" s="37">
        <v>0.51990000000000003</v>
      </c>
      <c r="P4274" s="37">
        <v>0.37569999999999998</v>
      </c>
      <c r="Q4274" s="37">
        <v>0.22239999999999999</v>
      </c>
      <c r="R4274" s="37">
        <v>0.27139999999999997</v>
      </c>
      <c r="S4274" s="37">
        <v>0.1193</v>
      </c>
      <c r="T4274" s="37">
        <v>0.51910000000000001</v>
      </c>
      <c r="U4274" s="37">
        <v>0.37569999999999998</v>
      </c>
      <c r="V4274" s="37">
        <v>0.22239999999999999</v>
      </c>
      <c r="W4274" s="37">
        <v>0.27139999999999997</v>
      </c>
      <c r="X4274" s="37">
        <v>0.1193</v>
      </c>
      <c r="Z4274" s="4" t="str">
        <f t="shared" si="252"/>
        <v>YES</v>
      </c>
      <c r="AA4274" s="4" t="str">
        <f t="shared" si="252"/>
        <v>YES</v>
      </c>
      <c r="AB4274" s="4" t="str">
        <f t="shared" si="252"/>
        <v>NO</v>
      </c>
      <c r="AD4274" s="4">
        <f t="shared" si="253"/>
        <v>2</v>
      </c>
    </row>
    <row r="4275" spans="1:30" ht="14.4" customHeight="1" x14ac:dyDescent="0.35">
      <c r="A4275" s="39">
        <v>4291</v>
      </c>
      <c r="B4275" s="13" t="s">
        <v>12589</v>
      </c>
      <c r="C4275" s="13" t="s">
        <v>29015</v>
      </c>
      <c r="D4275" s="14" t="s">
        <v>29043</v>
      </c>
      <c r="E4275" s="15" t="s">
        <v>29075</v>
      </c>
      <c r="F4275" s="1" t="s">
        <v>29262</v>
      </c>
      <c r="G4275" s="40" t="s">
        <v>12590</v>
      </c>
      <c r="H4275" s="40" t="s">
        <v>12591</v>
      </c>
      <c r="I4275" s="40" t="s">
        <v>5431</v>
      </c>
      <c r="J4275" s="41"/>
      <c r="K4275" s="41"/>
      <c r="L4275" s="41"/>
      <c r="M4275" s="41">
        <v>128625000</v>
      </c>
      <c r="N4275" s="41">
        <v>117668000</v>
      </c>
      <c r="O4275" s="42"/>
      <c r="P4275" s="42"/>
      <c r="Q4275" s="42"/>
      <c r="R4275" s="42">
        <v>0.37619999999999998</v>
      </c>
      <c r="S4275" s="42">
        <v>0.161</v>
      </c>
      <c r="T4275" s="42"/>
      <c r="U4275" s="42"/>
      <c r="V4275" s="42"/>
      <c r="W4275" s="42">
        <v>-4.7999999999999996E-3</v>
      </c>
      <c r="X4275" s="42">
        <v>-9.4000000000000004E-3</v>
      </c>
      <c r="Z4275" s="4" t="str">
        <f t="shared" si="252"/>
        <v>NO</v>
      </c>
      <c r="AA4275" s="4" t="str">
        <f t="shared" si="252"/>
        <v>YES</v>
      </c>
      <c r="AB4275" s="4" t="str">
        <f t="shared" si="252"/>
        <v>NO</v>
      </c>
      <c r="AD4275" s="4">
        <f t="shared" si="253"/>
        <v>1</v>
      </c>
    </row>
    <row r="4276" spans="1:30" ht="14.4" customHeight="1" x14ac:dyDescent="0.35">
      <c r="A4276" s="34">
        <v>4292</v>
      </c>
      <c r="B4276" s="1" t="s">
        <v>12592</v>
      </c>
      <c r="C4276" s="1" t="s">
        <v>29015</v>
      </c>
      <c r="D4276" s="1"/>
      <c r="E4276" s="1" t="s">
        <v>29008</v>
      </c>
      <c r="F4276" s="1" t="s">
        <v>29262</v>
      </c>
      <c r="G4276" s="35" t="s">
        <v>12593</v>
      </c>
      <c r="H4276" s="35" t="s">
        <v>12594</v>
      </c>
      <c r="I4276" s="35" t="s">
        <v>29</v>
      </c>
      <c r="J4276" s="36">
        <v>911000</v>
      </c>
      <c r="K4276" s="36">
        <v>5761000</v>
      </c>
      <c r="L4276" s="36">
        <v>23721000</v>
      </c>
      <c r="M4276" s="36">
        <v>59709000</v>
      </c>
      <c r="N4276" s="36">
        <v>117667000</v>
      </c>
      <c r="O4276" s="37">
        <v>-5.4819000000000004</v>
      </c>
      <c r="P4276" s="37">
        <v>-0.251</v>
      </c>
      <c r="Q4276" s="37">
        <v>2.23E-2</v>
      </c>
      <c r="R4276" s="37">
        <v>0.39179999999999998</v>
      </c>
      <c r="S4276" s="37">
        <v>7.1800000000000003E-2</v>
      </c>
      <c r="T4276" s="37"/>
      <c r="U4276" s="37"/>
      <c r="V4276" s="37"/>
      <c r="W4276" s="37">
        <v>0.37519999999999998</v>
      </c>
      <c r="X4276" s="37">
        <v>5.62E-2</v>
      </c>
      <c r="Z4276" s="4" t="str">
        <f t="shared" si="252"/>
        <v>NO</v>
      </c>
      <c r="AA4276" s="4" t="str">
        <f t="shared" si="252"/>
        <v>YES</v>
      </c>
      <c r="AB4276" s="4" t="str">
        <f t="shared" si="252"/>
        <v>NO</v>
      </c>
      <c r="AD4276" s="4">
        <f t="shared" si="253"/>
        <v>1</v>
      </c>
    </row>
    <row r="4277" spans="1:30" ht="27.65" customHeight="1" x14ac:dyDescent="0.35">
      <c r="A4277" s="34">
        <v>4293</v>
      </c>
      <c r="B4277" s="1" t="s">
        <v>12595</v>
      </c>
      <c r="C4277" s="1" t="s">
        <v>28702</v>
      </c>
      <c r="D4277" s="1"/>
      <c r="E4277" s="1"/>
      <c r="F4277" s="1" t="s">
        <v>29262</v>
      </c>
      <c r="G4277" s="35" t="s">
        <v>12596</v>
      </c>
      <c r="H4277" s="35" t="s">
        <v>12597</v>
      </c>
      <c r="I4277" s="35" t="s">
        <v>87</v>
      </c>
      <c r="J4277" s="36">
        <v>41210000</v>
      </c>
      <c r="K4277" s="36">
        <v>71891000</v>
      </c>
      <c r="L4277" s="36">
        <v>90112000</v>
      </c>
      <c r="M4277" s="36">
        <v>101066000</v>
      </c>
      <c r="N4277" s="36">
        <v>117655000</v>
      </c>
      <c r="O4277" s="37">
        <v>-0.15570000000000001</v>
      </c>
      <c r="P4277" s="37">
        <v>8.6400000000000005E-2</v>
      </c>
      <c r="Q4277" s="37">
        <v>1.1299999999999999E-2</v>
      </c>
      <c r="R4277" s="37">
        <v>-1.5900000000000001E-2</v>
      </c>
      <c r="S4277" s="37">
        <v>1.8100000000000002E-2</v>
      </c>
      <c r="T4277" s="37">
        <v>-0.1603</v>
      </c>
      <c r="U4277" s="37">
        <v>8.09E-2</v>
      </c>
      <c r="V4277" s="37">
        <v>8.3000000000000001E-3</v>
      </c>
      <c r="W4277" s="37">
        <v>-1.9599999999999999E-2</v>
      </c>
      <c r="X4277" s="37">
        <v>1.5E-3</v>
      </c>
      <c r="Z4277" s="4" t="str">
        <f t="shared" si="252"/>
        <v>NO</v>
      </c>
      <c r="AA4277" s="4" t="str">
        <f t="shared" si="252"/>
        <v>NO</v>
      </c>
      <c r="AB4277" s="4" t="str">
        <f t="shared" si="252"/>
        <v>NO</v>
      </c>
      <c r="AD4277" s="4">
        <f t="shared" si="253"/>
        <v>0</v>
      </c>
    </row>
    <row r="4278" spans="1:30" x14ac:dyDescent="0.35">
      <c r="A4278" s="34">
        <v>4294</v>
      </c>
      <c r="B4278" s="1" t="s">
        <v>12598</v>
      </c>
      <c r="C4278" s="1" t="s">
        <v>29015</v>
      </c>
      <c r="D4278" s="1"/>
      <c r="E4278" s="1" t="s">
        <v>29008</v>
      </c>
      <c r="F4278" s="1" t="s">
        <v>29262</v>
      </c>
      <c r="G4278" s="35" t="s">
        <v>12599</v>
      </c>
      <c r="H4278" s="35" t="s">
        <v>12600</v>
      </c>
      <c r="I4278" s="35" t="s">
        <v>29</v>
      </c>
      <c r="J4278" s="36">
        <v>25138000</v>
      </c>
      <c r="K4278" s="36">
        <v>72060000</v>
      </c>
      <c r="L4278" s="36">
        <v>107785000</v>
      </c>
      <c r="M4278" s="36">
        <v>129238000</v>
      </c>
      <c r="N4278" s="36">
        <v>117572000</v>
      </c>
      <c r="O4278" s="37">
        <v>0.13039999999999999</v>
      </c>
      <c r="P4278" s="37">
        <v>0.55269999999999997</v>
      </c>
      <c r="Q4278" s="37">
        <v>0.41089999999999999</v>
      </c>
      <c r="R4278" s="37">
        <v>9.2399999999999996E-2</v>
      </c>
      <c r="S4278" s="37">
        <v>0.247</v>
      </c>
      <c r="T4278" s="37"/>
      <c r="U4278" s="37"/>
      <c r="V4278" s="37"/>
      <c r="W4278" s="37"/>
      <c r="X4278" s="37"/>
      <c r="Z4278" s="4" t="str">
        <f t="shared" si="252"/>
        <v>YES</v>
      </c>
      <c r="AA4278" s="4" t="str">
        <f t="shared" si="252"/>
        <v>NO</v>
      </c>
      <c r="AB4278" s="4" t="str">
        <f t="shared" si="252"/>
        <v>YES</v>
      </c>
      <c r="AD4278" s="4">
        <f t="shared" si="253"/>
        <v>2</v>
      </c>
    </row>
    <row r="4279" spans="1:30" ht="27.65" customHeight="1" x14ac:dyDescent="0.35">
      <c r="A4279" s="34">
        <v>4295</v>
      </c>
      <c r="B4279" s="1" t="s">
        <v>12601</v>
      </c>
      <c r="C4279" s="1" t="s">
        <v>29015</v>
      </c>
      <c r="D4279" s="1"/>
      <c r="E4279" s="1" t="s">
        <v>29008</v>
      </c>
      <c r="F4279" s="1" t="s">
        <v>29262</v>
      </c>
      <c r="G4279" s="35" t="s">
        <v>12602</v>
      </c>
      <c r="H4279" s="35" t="s">
        <v>12603</v>
      </c>
      <c r="I4279" s="35" t="s">
        <v>29</v>
      </c>
      <c r="J4279" s="36">
        <v>70934000</v>
      </c>
      <c r="K4279" s="36">
        <v>87565000</v>
      </c>
      <c r="L4279" s="36">
        <v>81815000</v>
      </c>
      <c r="M4279" s="36">
        <v>105238000</v>
      </c>
      <c r="N4279" s="36">
        <v>117540000</v>
      </c>
      <c r="O4279" s="37">
        <v>0.25140000000000001</v>
      </c>
      <c r="P4279" s="37">
        <v>0.2281</v>
      </c>
      <c r="Q4279" s="37">
        <v>0.14899999999999999</v>
      </c>
      <c r="R4279" s="37">
        <v>0.1181</v>
      </c>
      <c r="S4279" s="37">
        <v>7.3300000000000004E-2</v>
      </c>
      <c r="T4279" s="37"/>
      <c r="U4279" s="37"/>
      <c r="V4279" s="37"/>
      <c r="W4279" s="37"/>
      <c r="X4279" s="37"/>
      <c r="Z4279" s="4" t="str">
        <f t="shared" si="252"/>
        <v>NO</v>
      </c>
      <c r="AA4279" s="4" t="str">
        <f t="shared" si="252"/>
        <v>NO</v>
      </c>
      <c r="AB4279" s="4" t="str">
        <f t="shared" si="252"/>
        <v>NO</v>
      </c>
      <c r="AD4279" s="4">
        <f t="shared" si="253"/>
        <v>0</v>
      </c>
    </row>
    <row r="4280" spans="1:30" ht="14.4" customHeight="1" x14ac:dyDescent="0.35">
      <c r="A4280" s="34">
        <v>4296</v>
      </c>
      <c r="B4280" s="1" t="s">
        <v>12604</v>
      </c>
      <c r="C4280" s="1"/>
      <c r="D4280" s="1"/>
      <c r="E4280" s="1"/>
      <c r="F4280" s="1" t="s">
        <v>29262</v>
      </c>
      <c r="G4280" s="35" t="s">
        <v>12605</v>
      </c>
      <c r="H4280" s="35" t="s">
        <v>12606</v>
      </c>
      <c r="I4280" s="35" t="s">
        <v>23</v>
      </c>
      <c r="J4280" s="36">
        <v>58467000</v>
      </c>
      <c r="K4280" s="36">
        <v>39370000</v>
      </c>
      <c r="L4280" s="36">
        <v>68791000</v>
      </c>
      <c r="M4280" s="36">
        <v>94986000</v>
      </c>
      <c r="N4280" s="36">
        <v>117536000</v>
      </c>
      <c r="O4280" s="37">
        <v>0.18609999999999999</v>
      </c>
      <c r="P4280" s="37">
        <v>8.9700000000000002E-2</v>
      </c>
      <c r="Q4280" s="37">
        <v>0.19370000000000001</v>
      </c>
      <c r="R4280" s="37">
        <v>0.22020000000000001</v>
      </c>
      <c r="S4280" s="37">
        <v>0.3952</v>
      </c>
      <c r="T4280" s="37"/>
      <c r="U4280" s="37"/>
      <c r="V4280" s="37"/>
      <c r="W4280" s="37"/>
      <c r="X4280" s="37"/>
      <c r="Z4280" s="4" t="str">
        <f t="shared" si="252"/>
        <v>NO</v>
      </c>
      <c r="AA4280" s="4" t="str">
        <f t="shared" si="252"/>
        <v>YES</v>
      </c>
      <c r="AB4280" s="4" t="str">
        <f t="shared" si="252"/>
        <v>YES</v>
      </c>
      <c r="AD4280" s="4">
        <f t="shared" si="253"/>
        <v>2</v>
      </c>
    </row>
    <row r="4281" spans="1:30" ht="14.4" customHeight="1" x14ac:dyDescent="0.35">
      <c r="A4281" s="34">
        <v>4297</v>
      </c>
      <c r="B4281" s="1" t="s">
        <v>6112</v>
      </c>
      <c r="C4281" s="1" t="s">
        <v>29015</v>
      </c>
      <c r="D4281" s="1"/>
      <c r="E4281" s="1" t="s">
        <v>29008</v>
      </c>
      <c r="F4281" s="1" t="s">
        <v>29262</v>
      </c>
      <c r="G4281" s="35" t="s">
        <v>12607</v>
      </c>
      <c r="H4281" s="35" t="s">
        <v>12608</v>
      </c>
      <c r="I4281" s="35" t="s">
        <v>29</v>
      </c>
      <c r="J4281" s="36">
        <v>21649000</v>
      </c>
      <c r="K4281" s="36">
        <v>35101000</v>
      </c>
      <c r="L4281" s="36">
        <v>49971000</v>
      </c>
      <c r="M4281" s="36">
        <v>23688000</v>
      </c>
      <c r="N4281" s="36">
        <v>117510000</v>
      </c>
      <c r="O4281" s="37"/>
      <c r="P4281" s="37"/>
      <c r="Q4281" s="37">
        <v>2.0000000000000001E-4</v>
      </c>
      <c r="R4281" s="37">
        <v>1.8E-3</v>
      </c>
      <c r="S4281" s="37">
        <v>4.0000000000000001E-3</v>
      </c>
      <c r="T4281" s="37"/>
      <c r="U4281" s="37"/>
      <c r="V4281" s="37"/>
      <c r="W4281" s="37"/>
      <c r="X4281" s="37"/>
      <c r="Z4281" s="4" t="str">
        <f t="shared" si="252"/>
        <v>NO</v>
      </c>
      <c r="AA4281" s="4" t="str">
        <f t="shared" si="252"/>
        <v>NO</v>
      </c>
      <c r="AB4281" s="4" t="str">
        <f t="shared" si="252"/>
        <v>NO</v>
      </c>
      <c r="AD4281" s="4">
        <f t="shared" si="253"/>
        <v>0</v>
      </c>
    </row>
    <row r="4282" spans="1:30" ht="27.65" customHeight="1" x14ac:dyDescent="0.35">
      <c r="A4282" s="34">
        <v>4298</v>
      </c>
      <c r="B4282" s="1" t="s">
        <v>12609</v>
      </c>
      <c r="C4282" s="1"/>
      <c r="D4282" s="1"/>
      <c r="E4282" s="1"/>
      <c r="F4282" s="1" t="s">
        <v>29262</v>
      </c>
      <c r="G4282" s="35" t="s">
        <v>12610</v>
      </c>
      <c r="H4282" s="35" t="s">
        <v>12611</v>
      </c>
      <c r="I4282" s="35" t="s">
        <v>23</v>
      </c>
      <c r="J4282" s="36"/>
      <c r="K4282" s="36">
        <v>1371000</v>
      </c>
      <c r="L4282" s="36">
        <v>35605000</v>
      </c>
      <c r="M4282" s="36">
        <v>84191000</v>
      </c>
      <c r="N4282" s="36">
        <v>117491000</v>
      </c>
      <c r="O4282" s="37"/>
      <c r="P4282" s="37">
        <v>-1.4187000000000001</v>
      </c>
      <c r="Q4282" s="37">
        <v>-5.6599999999999998E-2</v>
      </c>
      <c r="R4282" s="37">
        <v>8.48E-2</v>
      </c>
      <c r="S4282" s="37">
        <v>0.14360000000000001</v>
      </c>
      <c r="T4282" s="37"/>
      <c r="U4282" s="37"/>
      <c r="V4282" s="37">
        <v>-3.0000000000000001E-3</v>
      </c>
      <c r="W4282" s="37">
        <v>-1.09E-2</v>
      </c>
      <c r="X4282" s="37"/>
      <c r="Z4282" s="4" t="str">
        <f t="shared" si="252"/>
        <v>NO</v>
      </c>
      <c r="AA4282" s="4" t="str">
        <f t="shared" si="252"/>
        <v>NO</v>
      </c>
      <c r="AB4282" s="4" t="str">
        <f t="shared" si="252"/>
        <v>NO</v>
      </c>
      <c r="AD4282" s="4">
        <f t="shared" si="253"/>
        <v>0</v>
      </c>
    </row>
    <row r="4283" spans="1:30" ht="14.4" customHeight="1" x14ac:dyDescent="0.35">
      <c r="A4283" s="34">
        <v>4299</v>
      </c>
      <c r="B4283" s="1" t="s">
        <v>12612</v>
      </c>
      <c r="C4283" s="1"/>
      <c r="D4283" s="1"/>
      <c r="E4283" s="1"/>
      <c r="F4283" s="1" t="s">
        <v>29262</v>
      </c>
      <c r="G4283" s="35" t="s">
        <v>12613</v>
      </c>
      <c r="H4283" s="35" t="s">
        <v>12614</v>
      </c>
      <c r="I4283" s="35" t="s">
        <v>23</v>
      </c>
      <c r="J4283" s="36">
        <v>18057000</v>
      </c>
      <c r="K4283" s="36">
        <v>50873000</v>
      </c>
      <c r="L4283" s="36">
        <v>71685000</v>
      </c>
      <c r="M4283" s="36">
        <v>95545000</v>
      </c>
      <c r="N4283" s="36">
        <v>117457000</v>
      </c>
      <c r="O4283" s="37">
        <v>-0.1055</v>
      </c>
      <c r="P4283" s="37">
        <v>0.3906</v>
      </c>
      <c r="Q4283" s="37">
        <v>0.43830000000000002</v>
      </c>
      <c r="R4283" s="37">
        <v>0.50739999999999996</v>
      </c>
      <c r="S4283" s="37">
        <v>0.54010000000000002</v>
      </c>
      <c r="T4283" s="37">
        <v>-0.1188</v>
      </c>
      <c r="U4283" s="37">
        <v>0.3785</v>
      </c>
      <c r="V4283" s="37"/>
      <c r="W4283" s="37"/>
      <c r="X4283" s="37"/>
      <c r="Z4283" s="4" t="str">
        <f t="shared" si="252"/>
        <v>YES</v>
      </c>
      <c r="AA4283" s="4" t="str">
        <f t="shared" si="252"/>
        <v>YES</v>
      </c>
      <c r="AB4283" s="4" t="str">
        <f t="shared" si="252"/>
        <v>YES</v>
      </c>
      <c r="AD4283" s="4">
        <f t="shared" si="253"/>
        <v>3</v>
      </c>
    </row>
    <row r="4284" spans="1:30" ht="14.4" customHeight="1" x14ac:dyDescent="0.35">
      <c r="A4284" s="34">
        <v>4300</v>
      </c>
      <c r="B4284" s="1" t="s">
        <v>12615</v>
      </c>
      <c r="C4284" s="1"/>
      <c r="D4284" s="1"/>
      <c r="E4284" s="1"/>
      <c r="F4284" s="1" t="s">
        <v>29262</v>
      </c>
      <c r="G4284" s="35" t="s">
        <v>12616</v>
      </c>
      <c r="H4284" s="35" t="s">
        <v>12617</v>
      </c>
      <c r="I4284" s="35" t="s">
        <v>23</v>
      </c>
      <c r="J4284" s="36">
        <v>186080000</v>
      </c>
      <c r="K4284" s="36">
        <v>170737000</v>
      </c>
      <c r="L4284" s="36">
        <v>160387000</v>
      </c>
      <c r="M4284" s="36">
        <v>121783000</v>
      </c>
      <c r="N4284" s="36">
        <v>117356000</v>
      </c>
      <c r="O4284" s="37">
        <v>0.4743</v>
      </c>
      <c r="P4284" s="37">
        <v>0.47839999999999999</v>
      </c>
      <c r="Q4284" s="37">
        <v>0.4743</v>
      </c>
      <c r="R4284" s="37">
        <v>0.33889999999999998</v>
      </c>
      <c r="S4284" s="37">
        <v>1.9E-2</v>
      </c>
      <c r="T4284" s="37"/>
      <c r="U4284" s="37">
        <v>-1.2999999999999999E-3</v>
      </c>
      <c r="V4284" s="37"/>
      <c r="W4284" s="37"/>
      <c r="X4284" s="37"/>
      <c r="Z4284" s="4" t="str">
        <f t="shared" si="252"/>
        <v>YES</v>
      </c>
      <c r="AA4284" s="4" t="str">
        <f t="shared" si="252"/>
        <v>YES</v>
      </c>
      <c r="AB4284" s="4" t="str">
        <f t="shared" si="252"/>
        <v>NO</v>
      </c>
      <c r="AD4284" s="4">
        <f t="shared" si="253"/>
        <v>2</v>
      </c>
    </row>
    <row r="4285" spans="1:30" ht="27.65" customHeight="1" x14ac:dyDescent="0.35">
      <c r="A4285" s="34">
        <v>4301</v>
      </c>
      <c r="B4285" s="1" t="s">
        <v>12618</v>
      </c>
      <c r="C4285" s="1" t="s">
        <v>29015</v>
      </c>
      <c r="D4285" s="1"/>
      <c r="E4285" s="1" t="s">
        <v>29008</v>
      </c>
      <c r="F4285" s="1" t="s">
        <v>29262</v>
      </c>
      <c r="G4285" s="35" t="s">
        <v>12619</v>
      </c>
      <c r="H4285" s="35" t="s">
        <v>12620</v>
      </c>
      <c r="I4285" s="35" t="s">
        <v>29</v>
      </c>
      <c r="J4285" s="36">
        <v>3849000</v>
      </c>
      <c r="K4285" s="36">
        <v>36978000</v>
      </c>
      <c r="L4285" s="36">
        <v>66924000</v>
      </c>
      <c r="M4285" s="36">
        <v>90869000</v>
      </c>
      <c r="N4285" s="36">
        <v>117344000</v>
      </c>
      <c r="O4285" s="37">
        <v>3.09E-2</v>
      </c>
      <c r="P4285" s="37">
        <v>0.39329999999999998</v>
      </c>
      <c r="Q4285" s="37">
        <v>0.1166</v>
      </c>
      <c r="R4285" s="37">
        <v>0.22120000000000001</v>
      </c>
      <c r="S4285" s="37">
        <v>0.21870000000000001</v>
      </c>
      <c r="T4285" s="37"/>
      <c r="U4285" s="37"/>
      <c r="V4285" s="37"/>
      <c r="W4285" s="37"/>
      <c r="X4285" s="37"/>
      <c r="Z4285" s="4" t="str">
        <f t="shared" si="252"/>
        <v>NO</v>
      </c>
      <c r="AA4285" s="4" t="str">
        <f t="shared" si="252"/>
        <v>YES</v>
      </c>
      <c r="AB4285" s="4" t="str">
        <f t="shared" si="252"/>
        <v>YES</v>
      </c>
      <c r="AD4285" s="4">
        <f t="shared" si="253"/>
        <v>2</v>
      </c>
    </row>
    <row r="4286" spans="1:30" ht="14.4" customHeight="1" x14ac:dyDescent="0.35">
      <c r="A4286" s="34">
        <v>4302</v>
      </c>
      <c r="B4286" s="1" t="s">
        <v>12621</v>
      </c>
      <c r="C4286" s="1"/>
      <c r="D4286" s="1"/>
      <c r="E4286" s="1"/>
      <c r="F4286" s="1" t="s">
        <v>29262</v>
      </c>
      <c r="G4286" s="35" t="s">
        <v>12622</v>
      </c>
      <c r="H4286" s="35" t="s">
        <v>12623</v>
      </c>
      <c r="I4286" s="35" t="s">
        <v>33</v>
      </c>
      <c r="J4286" s="36">
        <v>42610000</v>
      </c>
      <c r="K4286" s="36">
        <v>52097000</v>
      </c>
      <c r="L4286" s="36">
        <v>65681000</v>
      </c>
      <c r="M4286" s="36">
        <v>94255000</v>
      </c>
      <c r="N4286" s="36">
        <v>117328000</v>
      </c>
      <c r="O4286" s="37">
        <v>0.13619999999999999</v>
      </c>
      <c r="P4286" s="37">
        <v>0.15840000000000001</v>
      </c>
      <c r="Q4286" s="37">
        <v>0.18360000000000001</v>
      </c>
      <c r="R4286" s="37">
        <v>0.33929999999999999</v>
      </c>
      <c r="S4286" s="37">
        <v>0.37140000000000001</v>
      </c>
      <c r="T4286" s="37"/>
      <c r="U4286" s="37"/>
      <c r="V4286" s="37"/>
      <c r="W4286" s="37"/>
      <c r="X4286" s="37"/>
      <c r="Z4286" s="4" t="str">
        <f t="shared" si="252"/>
        <v>NO</v>
      </c>
      <c r="AA4286" s="4" t="str">
        <f t="shared" si="252"/>
        <v>YES</v>
      </c>
      <c r="AB4286" s="4" t="str">
        <f t="shared" si="252"/>
        <v>YES</v>
      </c>
      <c r="AD4286" s="4">
        <f t="shared" si="253"/>
        <v>2</v>
      </c>
    </row>
    <row r="4287" spans="1:30" ht="27.65" customHeight="1" x14ac:dyDescent="0.35">
      <c r="A4287" s="34">
        <v>4303</v>
      </c>
      <c r="B4287" s="1" t="s">
        <v>12624</v>
      </c>
      <c r="C4287" s="1"/>
      <c r="D4287" s="1"/>
      <c r="E4287" s="1"/>
      <c r="F4287" s="1" t="s">
        <v>29262</v>
      </c>
      <c r="G4287" s="35" t="s">
        <v>12625</v>
      </c>
      <c r="H4287" s="35" t="s">
        <v>12626</v>
      </c>
      <c r="I4287" s="35" t="s">
        <v>23</v>
      </c>
      <c r="J4287" s="36">
        <v>60518000</v>
      </c>
      <c r="K4287" s="36">
        <v>65899000</v>
      </c>
      <c r="L4287" s="36">
        <v>79298000</v>
      </c>
      <c r="M4287" s="36">
        <v>93098000</v>
      </c>
      <c r="N4287" s="36">
        <v>117268000</v>
      </c>
      <c r="O4287" s="37">
        <v>0.14979999999999999</v>
      </c>
      <c r="P4287" s="37">
        <v>9.1499999999999998E-2</v>
      </c>
      <c r="Q4287" s="37">
        <v>0.16850000000000001</v>
      </c>
      <c r="R4287" s="37">
        <v>0.15429999999999999</v>
      </c>
      <c r="S4287" s="37">
        <v>0.13370000000000001</v>
      </c>
      <c r="T4287" s="37">
        <v>0.13739999999999999</v>
      </c>
      <c r="U4287" s="37">
        <v>7.9899999999999999E-2</v>
      </c>
      <c r="V4287" s="37">
        <v>0.16309999999999999</v>
      </c>
      <c r="W4287" s="37">
        <v>0.1673</v>
      </c>
      <c r="X4287" s="37">
        <v>0.1263</v>
      </c>
      <c r="Z4287" s="4" t="str">
        <f t="shared" si="252"/>
        <v>NO</v>
      </c>
      <c r="AA4287" s="4" t="str">
        <f t="shared" si="252"/>
        <v>NO</v>
      </c>
      <c r="AB4287" s="4" t="str">
        <f t="shared" si="252"/>
        <v>NO</v>
      </c>
      <c r="AD4287" s="4">
        <f t="shared" si="253"/>
        <v>0</v>
      </c>
    </row>
    <row r="4288" spans="1:30" ht="27.65" customHeight="1" x14ac:dyDescent="0.35">
      <c r="A4288" s="34">
        <v>4304</v>
      </c>
      <c r="B4288" s="1" t="s">
        <v>12627</v>
      </c>
      <c r="C4288" s="1" t="s">
        <v>29015</v>
      </c>
      <c r="D4288" s="1"/>
      <c r="E4288" s="1" t="s">
        <v>29008</v>
      </c>
      <c r="F4288" s="1" t="s">
        <v>29262</v>
      </c>
      <c r="G4288" s="35" t="s">
        <v>12628</v>
      </c>
      <c r="H4288" s="35" t="s">
        <v>12629</v>
      </c>
      <c r="I4288" s="35" t="s">
        <v>29</v>
      </c>
      <c r="J4288" s="36">
        <v>78481000</v>
      </c>
      <c r="K4288" s="36">
        <v>70717000</v>
      </c>
      <c r="L4288" s="36">
        <v>79665000</v>
      </c>
      <c r="M4288" s="36">
        <v>97815000</v>
      </c>
      <c r="N4288" s="36">
        <v>117266000</v>
      </c>
      <c r="O4288" s="37">
        <v>9.9599999999999994E-2</v>
      </c>
      <c r="P4288" s="37">
        <v>2.6200000000000001E-2</v>
      </c>
      <c r="Q4288" s="37">
        <v>4.1500000000000002E-2</v>
      </c>
      <c r="R4288" s="37">
        <v>5.91E-2</v>
      </c>
      <c r="S4288" s="37">
        <v>2.1000000000000001E-2</v>
      </c>
      <c r="T4288" s="37"/>
      <c r="U4288" s="37"/>
      <c r="V4288" s="37"/>
      <c r="W4288" s="37"/>
      <c r="X4288" s="37"/>
      <c r="Z4288" s="4" t="str">
        <f t="shared" si="252"/>
        <v>NO</v>
      </c>
      <c r="AA4288" s="4" t="str">
        <f t="shared" si="252"/>
        <v>NO</v>
      </c>
      <c r="AB4288" s="4" t="str">
        <f t="shared" si="252"/>
        <v>NO</v>
      </c>
      <c r="AD4288" s="4">
        <f t="shared" si="253"/>
        <v>0</v>
      </c>
    </row>
    <row r="4289" spans="1:30" ht="27.65" customHeight="1" x14ac:dyDescent="0.35">
      <c r="A4289" s="34">
        <v>4305</v>
      </c>
      <c r="B4289" s="1" t="s">
        <v>12630</v>
      </c>
      <c r="C4289" s="1"/>
      <c r="D4289" s="1"/>
      <c r="E4289" s="1"/>
      <c r="F4289" s="1" t="s">
        <v>29262</v>
      </c>
      <c r="G4289" s="35" t="s">
        <v>12631</v>
      </c>
      <c r="H4289" s="35" t="s">
        <v>12632</v>
      </c>
      <c r="I4289" s="35" t="s">
        <v>23</v>
      </c>
      <c r="J4289" s="36">
        <v>27694000</v>
      </c>
      <c r="K4289" s="36">
        <v>39469000</v>
      </c>
      <c r="L4289" s="36">
        <v>51612000</v>
      </c>
      <c r="M4289" s="36">
        <v>91390000</v>
      </c>
      <c r="N4289" s="36">
        <v>117187000</v>
      </c>
      <c r="O4289" s="37">
        <v>0.45279999999999998</v>
      </c>
      <c r="P4289" s="37">
        <v>0.1115</v>
      </c>
      <c r="Q4289" s="37">
        <v>0.1244</v>
      </c>
      <c r="R4289" s="37">
        <v>0.11360000000000001</v>
      </c>
      <c r="S4289" s="37">
        <v>0.25950000000000001</v>
      </c>
      <c r="T4289" s="37">
        <v>0.44490000000000002</v>
      </c>
      <c r="U4289" s="37">
        <v>0.1023</v>
      </c>
      <c r="V4289" s="37">
        <v>0.115</v>
      </c>
      <c r="W4289" s="37">
        <v>0.10299999999999999</v>
      </c>
      <c r="X4289" s="37">
        <v>0.25159999999999999</v>
      </c>
      <c r="Z4289" s="4" t="str">
        <f t="shared" si="252"/>
        <v>NO</v>
      </c>
      <c r="AA4289" s="4" t="str">
        <f t="shared" si="252"/>
        <v>NO</v>
      </c>
      <c r="AB4289" s="4" t="str">
        <f t="shared" si="252"/>
        <v>YES</v>
      </c>
      <c r="AD4289" s="4">
        <f t="shared" si="253"/>
        <v>1</v>
      </c>
    </row>
    <row r="4290" spans="1:30" ht="14.4" customHeight="1" x14ac:dyDescent="0.35">
      <c r="A4290" s="34">
        <v>4306</v>
      </c>
      <c r="B4290" s="1" t="s">
        <v>12633</v>
      </c>
      <c r="C4290" s="1" t="s">
        <v>29015</v>
      </c>
      <c r="D4290" s="1"/>
      <c r="E4290" s="1" t="s">
        <v>29008</v>
      </c>
      <c r="F4290" s="1" t="s">
        <v>29262</v>
      </c>
      <c r="G4290" s="35" t="s">
        <v>12634</v>
      </c>
      <c r="H4290" s="35" t="s">
        <v>12635</v>
      </c>
      <c r="I4290" s="35" t="s">
        <v>29</v>
      </c>
      <c r="J4290" s="36">
        <v>44370000</v>
      </c>
      <c r="K4290" s="36">
        <v>40577000</v>
      </c>
      <c r="L4290" s="36">
        <v>64155000</v>
      </c>
      <c r="M4290" s="36">
        <v>99823000</v>
      </c>
      <c r="N4290" s="36">
        <v>117167000</v>
      </c>
      <c r="O4290" s="37">
        <v>0.1022</v>
      </c>
      <c r="P4290" s="37">
        <v>9.1700000000000004E-2</v>
      </c>
      <c r="Q4290" s="37">
        <v>4.2799999999999998E-2</v>
      </c>
      <c r="R4290" s="37">
        <v>2.7099999999999999E-2</v>
      </c>
      <c r="S4290" s="37">
        <v>0.21110000000000001</v>
      </c>
      <c r="T4290" s="37">
        <v>7.4800000000000005E-2</v>
      </c>
      <c r="U4290" s="37">
        <v>8.1699999999999995E-2</v>
      </c>
      <c r="V4290" s="37">
        <v>2.87E-2</v>
      </c>
      <c r="W4290" s="37">
        <v>1.6400000000000001E-2</v>
      </c>
      <c r="X4290" s="37"/>
      <c r="Z4290" s="4" t="str">
        <f t="shared" si="252"/>
        <v>NO</v>
      </c>
      <c r="AA4290" s="4" t="str">
        <f t="shared" si="252"/>
        <v>NO</v>
      </c>
      <c r="AB4290" s="4" t="str">
        <f t="shared" si="252"/>
        <v>YES</v>
      </c>
      <c r="AD4290" s="4">
        <f t="shared" si="253"/>
        <v>1</v>
      </c>
    </row>
    <row r="4291" spans="1:30" ht="14.4" customHeight="1" x14ac:dyDescent="0.35">
      <c r="A4291" s="34">
        <v>4307</v>
      </c>
      <c r="B4291" s="1" t="s">
        <v>12636</v>
      </c>
      <c r="C4291" s="1"/>
      <c r="D4291" s="1"/>
      <c r="E4291" s="1"/>
      <c r="F4291" s="1" t="s">
        <v>29262</v>
      </c>
      <c r="G4291" s="35" t="s">
        <v>12637</v>
      </c>
      <c r="H4291" s="35" t="s">
        <v>12638</v>
      </c>
      <c r="I4291" s="35" t="s">
        <v>36</v>
      </c>
      <c r="J4291" s="36">
        <v>4133000</v>
      </c>
      <c r="K4291" s="36">
        <v>14128000</v>
      </c>
      <c r="L4291" s="36">
        <v>41836000</v>
      </c>
      <c r="M4291" s="36">
        <v>75257000</v>
      </c>
      <c r="N4291" s="36">
        <v>117134000</v>
      </c>
      <c r="O4291" s="37">
        <v>0.13450000000000001</v>
      </c>
      <c r="P4291" s="37">
        <v>2.7400000000000001E-2</v>
      </c>
      <c r="Q4291" s="37">
        <v>0.2</v>
      </c>
      <c r="R4291" s="37">
        <v>0.12889999999999999</v>
      </c>
      <c r="S4291" s="37">
        <v>-7.8E-2</v>
      </c>
      <c r="T4291" s="37"/>
      <c r="U4291" s="37"/>
      <c r="V4291" s="37"/>
      <c r="W4291" s="37"/>
      <c r="X4291" s="37"/>
      <c r="Z4291" s="4" t="str">
        <f t="shared" si="252"/>
        <v>NO</v>
      </c>
      <c r="AA4291" s="4" t="str">
        <f t="shared" si="252"/>
        <v>NO</v>
      </c>
      <c r="AB4291" s="4" t="str">
        <f t="shared" si="252"/>
        <v>NO</v>
      </c>
      <c r="AD4291" s="4">
        <f t="shared" si="253"/>
        <v>0</v>
      </c>
    </row>
    <row r="4292" spans="1:30" ht="27.65" customHeight="1" x14ac:dyDescent="0.35">
      <c r="A4292" s="34">
        <v>4308</v>
      </c>
      <c r="B4292" s="1" t="s">
        <v>12639</v>
      </c>
      <c r="C4292" s="1"/>
      <c r="D4292" s="1"/>
      <c r="E4292" s="1"/>
      <c r="F4292" s="1" t="s">
        <v>29262</v>
      </c>
      <c r="G4292" s="35" t="s">
        <v>12640</v>
      </c>
      <c r="H4292" s="35" t="s">
        <v>12641</v>
      </c>
      <c r="I4292" s="35" t="s">
        <v>36</v>
      </c>
      <c r="J4292" s="36">
        <v>99768000</v>
      </c>
      <c r="K4292" s="36">
        <v>88456000</v>
      </c>
      <c r="L4292" s="36">
        <v>106858000</v>
      </c>
      <c r="M4292" s="36">
        <v>102414000</v>
      </c>
      <c r="N4292" s="36">
        <v>117105000</v>
      </c>
      <c r="O4292" s="37">
        <v>2.9399999999999999E-2</v>
      </c>
      <c r="P4292" s="37">
        <v>1.18E-2</v>
      </c>
      <c r="Q4292" s="37">
        <v>5.79E-2</v>
      </c>
      <c r="R4292" s="37">
        <v>9.7000000000000003E-3</v>
      </c>
      <c r="S4292" s="37">
        <v>6.1000000000000004E-3</v>
      </c>
      <c r="T4292" s="37">
        <v>1.9199999999999998E-2</v>
      </c>
      <c r="U4292" s="37">
        <v>2.8999999999999998E-3</v>
      </c>
      <c r="V4292" s="37">
        <v>4.87E-2</v>
      </c>
      <c r="W4292" s="37"/>
      <c r="X4292" s="37">
        <v>1E-4</v>
      </c>
      <c r="Z4292" s="4" t="str">
        <f t="shared" si="252"/>
        <v>NO</v>
      </c>
      <c r="AA4292" s="4" t="str">
        <f t="shared" si="252"/>
        <v>NO</v>
      </c>
      <c r="AB4292" s="4" t="str">
        <f t="shared" si="252"/>
        <v>NO</v>
      </c>
      <c r="AD4292" s="4">
        <f t="shared" si="253"/>
        <v>0</v>
      </c>
    </row>
    <row r="4293" spans="1:30" ht="14.4" customHeight="1" x14ac:dyDescent="0.35">
      <c r="A4293" s="34">
        <v>4309</v>
      </c>
      <c r="B4293" s="1" t="s">
        <v>12642</v>
      </c>
      <c r="C4293" s="1"/>
      <c r="D4293" s="1"/>
      <c r="E4293" s="1"/>
      <c r="F4293" s="1" t="s">
        <v>29262</v>
      </c>
      <c r="G4293" s="35" t="s">
        <v>12643</v>
      </c>
      <c r="H4293" s="35" t="s">
        <v>12644</v>
      </c>
      <c r="I4293" s="35" t="s">
        <v>33</v>
      </c>
      <c r="J4293" s="36">
        <v>62693000</v>
      </c>
      <c r="K4293" s="36">
        <v>67529000</v>
      </c>
      <c r="L4293" s="36">
        <v>75512000</v>
      </c>
      <c r="M4293" s="36">
        <v>93962000</v>
      </c>
      <c r="N4293" s="36">
        <v>117059000</v>
      </c>
      <c r="O4293" s="37">
        <v>0.27800000000000002</v>
      </c>
      <c r="P4293" s="37">
        <v>0.2666</v>
      </c>
      <c r="Q4293" s="37">
        <v>0.26340000000000002</v>
      </c>
      <c r="R4293" s="37">
        <v>0.23039999999999999</v>
      </c>
      <c r="S4293" s="37">
        <v>0.1993</v>
      </c>
      <c r="T4293" s="37"/>
      <c r="U4293" s="37"/>
      <c r="V4293" s="37"/>
      <c r="W4293" s="37"/>
      <c r="X4293" s="37"/>
      <c r="Z4293" s="4" t="str">
        <f t="shared" ref="Z4293:AB4356" si="254">IF(Q4293&gt;20%,"YES","NO")</f>
        <v>YES</v>
      </c>
      <c r="AA4293" s="4" t="str">
        <f t="shared" si="254"/>
        <v>YES</v>
      </c>
      <c r="AB4293" s="4" t="str">
        <f t="shared" si="254"/>
        <v>NO</v>
      </c>
      <c r="AD4293" s="4">
        <f t="shared" ref="AD4293:AD4356" si="255">COUNTIF(Z4293:AB4293,"YES")</f>
        <v>2</v>
      </c>
    </row>
    <row r="4294" spans="1:30" x14ac:dyDescent="0.35">
      <c r="A4294" s="34">
        <v>4310</v>
      </c>
      <c r="B4294" s="1" t="s">
        <v>12645</v>
      </c>
      <c r="C4294" s="1" t="s">
        <v>29015</v>
      </c>
      <c r="D4294" s="1"/>
      <c r="E4294" s="1" t="s">
        <v>29008</v>
      </c>
      <c r="F4294" s="1" t="s">
        <v>29262</v>
      </c>
      <c r="G4294" s="35" t="s">
        <v>12646</v>
      </c>
      <c r="H4294" s="35" t="s">
        <v>12647</v>
      </c>
      <c r="I4294" s="35" t="s">
        <v>29</v>
      </c>
      <c r="J4294" s="36">
        <v>69051000</v>
      </c>
      <c r="K4294" s="36">
        <v>81801000</v>
      </c>
      <c r="L4294" s="36">
        <v>98298000</v>
      </c>
      <c r="M4294" s="36">
        <v>98569000</v>
      </c>
      <c r="N4294" s="36">
        <v>117051000</v>
      </c>
      <c r="O4294" s="37">
        <v>1.06E-2</v>
      </c>
      <c r="P4294" s="37">
        <v>7.2700000000000001E-2</v>
      </c>
      <c r="Q4294" s="37">
        <v>9.3799999999999994E-2</v>
      </c>
      <c r="R4294" s="37">
        <v>4.87E-2</v>
      </c>
      <c r="S4294" s="37">
        <v>0.1484</v>
      </c>
      <c r="T4294" s="37">
        <v>-1E-3</v>
      </c>
      <c r="U4294" s="37">
        <v>-5.0000000000000001E-4</v>
      </c>
      <c r="V4294" s="37">
        <v>-5.0000000000000001E-4</v>
      </c>
      <c r="W4294" s="37"/>
      <c r="X4294" s="37"/>
      <c r="Z4294" s="4" t="str">
        <f t="shared" si="254"/>
        <v>NO</v>
      </c>
      <c r="AA4294" s="4" t="str">
        <f t="shared" si="254"/>
        <v>NO</v>
      </c>
      <c r="AB4294" s="4" t="str">
        <f t="shared" si="254"/>
        <v>NO</v>
      </c>
      <c r="AD4294" s="4">
        <f t="shared" si="255"/>
        <v>0</v>
      </c>
    </row>
    <row r="4295" spans="1:30" ht="14.4" customHeight="1" x14ac:dyDescent="0.35">
      <c r="A4295" s="34">
        <v>4311</v>
      </c>
      <c r="B4295" s="1" t="s">
        <v>1943</v>
      </c>
      <c r="C4295" s="1"/>
      <c r="D4295" s="1"/>
      <c r="E4295" s="1"/>
      <c r="F4295" s="1" t="s">
        <v>29262</v>
      </c>
      <c r="G4295" s="35" t="s">
        <v>12648</v>
      </c>
      <c r="H4295" s="35" t="s">
        <v>12649</v>
      </c>
      <c r="I4295" s="35" t="s">
        <v>33</v>
      </c>
      <c r="J4295" s="36">
        <v>85562000</v>
      </c>
      <c r="K4295" s="36">
        <v>77442000</v>
      </c>
      <c r="L4295" s="36">
        <v>75380000</v>
      </c>
      <c r="M4295" s="36">
        <v>103423000</v>
      </c>
      <c r="N4295" s="36">
        <v>116989000</v>
      </c>
      <c r="O4295" s="37">
        <v>0.2319</v>
      </c>
      <c r="P4295" s="37">
        <v>0.26569999999999999</v>
      </c>
      <c r="Q4295" s="37">
        <v>8.7499999999999994E-2</v>
      </c>
      <c r="R4295" s="37">
        <v>0.15959999999999999</v>
      </c>
      <c r="S4295" s="37">
        <v>2.1700000000000001E-2</v>
      </c>
      <c r="T4295" s="37"/>
      <c r="U4295" s="37"/>
      <c r="V4295" s="37"/>
      <c r="W4295" s="37"/>
      <c r="X4295" s="37"/>
      <c r="Z4295" s="4" t="str">
        <f t="shared" si="254"/>
        <v>NO</v>
      </c>
      <c r="AA4295" s="4" t="str">
        <f t="shared" si="254"/>
        <v>NO</v>
      </c>
      <c r="AB4295" s="4" t="str">
        <f t="shared" si="254"/>
        <v>NO</v>
      </c>
      <c r="AD4295" s="4">
        <f t="shared" si="255"/>
        <v>0</v>
      </c>
    </row>
    <row r="4296" spans="1:30" ht="27.65" customHeight="1" x14ac:dyDescent="0.35">
      <c r="A4296" s="34">
        <v>4312</v>
      </c>
      <c r="B4296" s="1" t="s">
        <v>12650</v>
      </c>
      <c r="C4296" s="1" t="s">
        <v>29015</v>
      </c>
      <c r="D4296" s="1"/>
      <c r="E4296" s="1" t="s">
        <v>29008</v>
      </c>
      <c r="F4296" s="1" t="s">
        <v>29262</v>
      </c>
      <c r="G4296" s="35" t="s">
        <v>12651</v>
      </c>
      <c r="H4296" s="35" t="s">
        <v>12652</v>
      </c>
      <c r="I4296" s="35" t="s">
        <v>29</v>
      </c>
      <c r="J4296" s="36"/>
      <c r="K4296" s="36"/>
      <c r="L4296" s="36"/>
      <c r="M4296" s="36">
        <v>23322000</v>
      </c>
      <c r="N4296" s="36">
        <v>116983000</v>
      </c>
      <c r="O4296" s="37"/>
      <c r="P4296" s="37"/>
      <c r="Q4296" s="37"/>
      <c r="R4296" s="37">
        <v>0.34</v>
      </c>
      <c r="S4296" s="37">
        <v>0.14410000000000001</v>
      </c>
      <c r="T4296" s="37"/>
      <c r="U4296" s="37"/>
      <c r="V4296" s="37"/>
      <c r="W4296" s="37"/>
      <c r="X4296" s="37"/>
      <c r="Z4296" s="4" t="str">
        <f t="shared" si="254"/>
        <v>NO</v>
      </c>
      <c r="AA4296" s="4" t="str">
        <f t="shared" si="254"/>
        <v>YES</v>
      </c>
      <c r="AB4296" s="4" t="str">
        <f t="shared" si="254"/>
        <v>NO</v>
      </c>
      <c r="AD4296" s="4">
        <f t="shared" si="255"/>
        <v>1</v>
      </c>
    </row>
    <row r="4297" spans="1:30" ht="27.65" customHeight="1" x14ac:dyDescent="0.35">
      <c r="A4297" s="34">
        <v>4313</v>
      </c>
      <c r="B4297" s="1" t="s">
        <v>12653</v>
      </c>
      <c r="C4297" s="1"/>
      <c r="D4297" s="1"/>
      <c r="E4297" s="1"/>
      <c r="F4297" s="1" t="s">
        <v>29262</v>
      </c>
      <c r="G4297" s="35" t="s">
        <v>12654</v>
      </c>
      <c r="H4297" s="35" t="s">
        <v>12655</v>
      </c>
      <c r="I4297" s="35" t="s">
        <v>33</v>
      </c>
      <c r="J4297" s="36">
        <v>52083000</v>
      </c>
      <c r="K4297" s="36">
        <v>70434000</v>
      </c>
      <c r="L4297" s="36">
        <v>57237000</v>
      </c>
      <c r="M4297" s="36">
        <v>77736000</v>
      </c>
      <c r="N4297" s="36">
        <v>116922000</v>
      </c>
      <c r="O4297" s="37">
        <v>0.1203</v>
      </c>
      <c r="P4297" s="37">
        <v>0.23599999999999999</v>
      </c>
      <c r="Q4297" s="37">
        <v>6.8400000000000002E-2</v>
      </c>
      <c r="R4297" s="37">
        <v>0.246</v>
      </c>
      <c r="S4297" s="37">
        <v>0.28039999999999998</v>
      </c>
      <c r="T4297" s="37"/>
      <c r="U4297" s="37"/>
      <c r="V4297" s="37"/>
      <c r="W4297" s="37"/>
      <c r="X4297" s="37"/>
      <c r="Z4297" s="4" t="str">
        <f t="shared" si="254"/>
        <v>NO</v>
      </c>
      <c r="AA4297" s="4" t="str">
        <f t="shared" si="254"/>
        <v>YES</v>
      </c>
      <c r="AB4297" s="4" t="str">
        <f t="shared" si="254"/>
        <v>YES</v>
      </c>
      <c r="AD4297" s="4">
        <f t="shared" si="255"/>
        <v>2</v>
      </c>
    </row>
    <row r="4298" spans="1:30" ht="14.4" customHeight="1" x14ac:dyDescent="0.35">
      <c r="A4298" s="34">
        <v>4314</v>
      </c>
      <c r="B4298" s="1" t="s">
        <v>12656</v>
      </c>
      <c r="C4298" s="1"/>
      <c r="D4298" s="1"/>
      <c r="E4298" s="1"/>
      <c r="F4298" s="1" t="s">
        <v>29262</v>
      </c>
      <c r="G4298" s="35" t="s">
        <v>12657</v>
      </c>
      <c r="H4298" s="35" t="s">
        <v>12658</v>
      </c>
      <c r="I4298" s="35" t="s">
        <v>23</v>
      </c>
      <c r="J4298" s="36">
        <v>57159000</v>
      </c>
      <c r="K4298" s="36">
        <v>79140000</v>
      </c>
      <c r="L4298" s="36">
        <v>79251000</v>
      </c>
      <c r="M4298" s="36">
        <v>120151000</v>
      </c>
      <c r="N4298" s="36">
        <v>116913000</v>
      </c>
      <c r="O4298" s="37">
        <v>-4.41E-2</v>
      </c>
      <c r="P4298" s="37">
        <v>0.1024</v>
      </c>
      <c r="Q4298" s="37">
        <v>-7.2599999999999998E-2</v>
      </c>
      <c r="R4298" s="37">
        <v>-1.0200000000000001E-2</v>
      </c>
      <c r="S4298" s="37">
        <v>9.6199999999999994E-2</v>
      </c>
      <c r="T4298" s="37">
        <v>-4.3999999999999997E-2</v>
      </c>
      <c r="U4298" s="37">
        <v>0.10249999999999999</v>
      </c>
      <c r="V4298" s="37">
        <v>-7.7600000000000002E-2</v>
      </c>
      <c r="W4298" s="37"/>
      <c r="X4298" s="37"/>
      <c r="Z4298" s="4" t="str">
        <f t="shared" si="254"/>
        <v>NO</v>
      </c>
      <c r="AA4298" s="4" t="str">
        <f t="shared" si="254"/>
        <v>NO</v>
      </c>
      <c r="AB4298" s="4" t="str">
        <f t="shared" si="254"/>
        <v>NO</v>
      </c>
      <c r="AD4298" s="4">
        <f t="shared" si="255"/>
        <v>0</v>
      </c>
    </row>
    <row r="4299" spans="1:30" ht="14.4" customHeight="1" x14ac:dyDescent="0.35">
      <c r="A4299" s="34">
        <v>4315</v>
      </c>
      <c r="B4299" s="1" t="s">
        <v>12659</v>
      </c>
      <c r="C4299" s="1" t="s">
        <v>29015</v>
      </c>
      <c r="D4299" s="1"/>
      <c r="E4299" s="1" t="s">
        <v>29008</v>
      </c>
      <c r="F4299" s="1" t="s">
        <v>29262</v>
      </c>
      <c r="G4299" s="35" t="s">
        <v>12660</v>
      </c>
      <c r="H4299" s="35" t="s">
        <v>12661</v>
      </c>
      <c r="I4299" s="35" t="s">
        <v>29</v>
      </c>
      <c r="J4299" s="36">
        <v>30709000</v>
      </c>
      <c r="K4299" s="36">
        <v>50602000</v>
      </c>
      <c r="L4299" s="36">
        <v>70393000</v>
      </c>
      <c r="M4299" s="36">
        <v>90798000</v>
      </c>
      <c r="N4299" s="36">
        <v>116891000</v>
      </c>
      <c r="O4299" s="37">
        <v>-0.12540000000000001</v>
      </c>
      <c r="P4299" s="37">
        <v>0.1401</v>
      </c>
      <c r="Q4299" s="37">
        <v>0.19189999999999999</v>
      </c>
      <c r="R4299" s="37">
        <v>0.11840000000000001</v>
      </c>
      <c r="S4299" s="37">
        <v>0.1784</v>
      </c>
      <c r="T4299" s="37">
        <v>-4.0000000000000002E-4</v>
      </c>
      <c r="U4299" s="37">
        <v>-2.9999999999999997E-4</v>
      </c>
      <c r="V4299" s="37">
        <v>-1E-4</v>
      </c>
      <c r="W4299" s="37"/>
      <c r="X4299" s="37"/>
      <c r="Z4299" s="4" t="str">
        <f t="shared" si="254"/>
        <v>NO</v>
      </c>
      <c r="AA4299" s="4" t="str">
        <f t="shared" si="254"/>
        <v>NO</v>
      </c>
      <c r="AB4299" s="4" t="str">
        <f t="shared" si="254"/>
        <v>NO</v>
      </c>
      <c r="AD4299" s="4">
        <f t="shared" si="255"/>
        <v>0</v>
      </c>
    </row>
    <row r="4300" spans="1:30" ht="14.4" customHeight="1" x14ac:dyDescent="0.35">
      <c r="A4300" s="34">
        <v>4316</v>
      </c>
      <c r="B4300" s="1" t="s">
        <v>12662</v>
      </c>
      <c r="C4300" s="1"/>
      <c r="D4300" s="1"/>
      <c r="E4300" s="1"/>
      <c r="F4300" s="1" t="s">
        <v>29262</v>
      </c>
      <c r="G4300" s="35" t="s">
        <v>12663</v>
      </c>
      <c r="H4300" s="35" t="s">
        <v>12664</v>
      </c>
      <c r="I4300" s="35" t="s">
        <v>23</v>
      </c>
      <c r="J4300" s="36">
        <v>55533000</v>
      </c>
      <c r="K4300" s="36">
        <v>69480000</v>
      </c>
      <c r="L4300" s="36">
        <v>92236000</v>
      </c>
      <c r="M4300" s="36">
        <v>100480000</v>
      </c>
      <c r="N4300" s="36">
        <v>116869000</v>
      </c>
      <c r="O4300" s="37">
        <v>0.13830000000000001</v>
      </c>
      <c r="P4300" s="37">
        <v>0.19800000000000001</v>
      </c>
      <c r="Q4300" s="37">
        <v>0.24</v>
      </c>
      <c r="R4300" s="37">
        <v>0.2024</v>
      </c>
      <c r="S4300" s="37">
        <v>0.1188</v>
      </c>
      <c r="T4300" s="37">
        <v>0.25850000000000001</v>
      </c>
      <c r="U4300" s="37"/>
      <c r="V4300" s="37"/>
      <c r="W4300" s="37"/>
      <c r="X4300" s="37"/>
      <c r="Z4300" s="4" t="str">
        <f t="shared" si="254"/>
        <v>YES</v>
      </c>
      <c r="AA4300" s="4" t="str">
        <f t="shared" si="254"/>
        <v>YES</v>
      </c>
      <c r="AB4300" s="4" t="str">
        <f t="shared" si="254"/>
        <v>NO</v>
      </c>
      <c r="AD4300" s="4">
        <f t="shared" si="255"/>
        <v>2</v>
      </c>
    </row>
    <row r="4301" spans="1:30" ht="14.4" customHeight="1" x14ac:dyDescent="0.35">
      <c r="A4301" s="34">
        <v>4317</v>
      </c>
      <c r="B4301" s="1" t="s">
        <v>12665</v>
      </c>
      <c r="C4301" s="1" t="s">
        <v>29015</v>
      </c>
      <c r="D4301" s="1"/>
      <c r="E4301" s="1" t="s">
        <v>29008</v>
      </c>
      <c r="F4301" s="1" t="s">
        <v>29262</v>
      </c>
      <c r="G4301" s="35" t="s">
        <v>12666</v>
      </c>
      <c r="H4301" s="35" t="s">
        <v>12667</v>
      </c>
      <c r="I4301" s="35" t="s">
        <v>29</v>
      </c>
      <c r="J4301" s="36">
        <v>74024000</v>
      </c>
      <c r="K4301" s="36">
        <v>95507000</v>
      </c>
      <c r="L4301" s="36">
        <v>89882000</v>
      </c>
      <c r="M4301" s="36">
        <v>109834000</v>
      </c>
      <c r="N4301" s="36">
        <v>116868000</v>
      </c>
      <c r="O4301" s="37">
        <v>5.7799999999999997E-2</v>
      </c>
      <c r="P4301" s="37">
        <v>0.21560000000000001</v>
      </c>
      <c r="Q4301" s="37">
        <v>8.8099999999999998E-2</v>
      </c>
      <c r="R4301" s="37">
        <v>0.2452</v>
      </c>
      <c r="S4301" s="37">
        <v>0.2152</v>
      </c>
      <c r="T4301" s="37">
        <v>-2.9999999999999997E-4</v>
      </c>
      <c r="U4301" s="37"/>
      <c r="V4301" s="37"/>
      <c r="W4301" s="37"/>
      <c r="X4301" s="37"/>
      <c r="Z4301" s="4" t="str">
        <f t="shared" si="254"/>
        <v>NO</v>
      </c>
      <c r="AA4301" s="4" t="str">
        <f t="shared" si="254"/>
        <v>YES</v>
      </c>
      <c r="AB4301" s="4" t="str">
        <f t="shared" si="254"/>
        <v>YES</v>
      </c>
      <c r="AD4301" s="4">
        <f t="shared" si="255"/>
        <v>2</v>
      </c>
    </row>
    <row r="4302" spans="1:30" ht="14.4" customHeight="1" x14ac:dyDescent="0.35">
      <c r="A4302" s="34">
        <v>4318</v>
      </c>
      <c r="B4302" s="1" t="s">
        <v>12668</v>
      </c>
      <c r="C4302" s="1"/>
      <c r="D4302" s="1"/>
      <c r="E4302" s="1"/>
      <c r="F4302" s="1" t="s">
        <v>29262</v>
      </c>
      <c r="G4302" s="35" t="s">
        <v>12669</v>
      </c>
      <c r="H4302" s="35" t="s">
        <v>12670</v>
      </c>
      <c r="I4302" s="35" t="s">
        <v>33</v>
      </c>
      <c r="J4302" s="36">
        <v>45301000</v>
      </c>
      <c r="K4302" s="36">
        <v>62440000</v>
      </c>
      <c r="L4302" s="36">
        <v>87015000</v>
      </c>
      <c r="M4302" s="36">
        <v>123736000</v>
      </c>
      <c r="N4302" s="36">
        <v>116849000</v>
      </c>
      <c r="O4302" s="37">
        <v>0.2261</v>
      </c>
      <c r="P4302" s="37">
        <v>0.2049</v>
      </c>
      <c r="Q4302" s="37">
        <v>0.24410000000000001</v>
      </c>
      <c r="R4302" s="37">
        <v>0.14899999999999999</v>
      </c>
      <c r="S4302" s="37">
        <v>0.115</v>
      </c>
      <c r="T4302" s="37"/>
      <c r="U4302" s="37"/>
      <c r="V4302" s="37"/>
      <c r="W4302" s="37"/>
      <c r="X4302" s="37"/>
      <c r="Z4302" s="4" t="str">
        <f t="shared" si="254"/>
        <v>YES</v>
      </c>
      <c r="AA4302" s="4" t="str">
        <f t="shared" si="254"/>
        <v>NO</v>
      </c>
      <c r="AB4302" s="4" t="str">
        <f t="shared" si="254"/>
        <v>NO</v>
      </c>
      <c r="AD4302" s="4">
        <f t="shared" si="255"/>
        <v>1</v>
      </c>
    </row>
    <row r="4303" spans="1:30" ht="27.65" customHeight="1" x14ac:dyDescent="0.35">
      <c r="A4303" s="34">
        <v>4319</v>
      </c>
      <c r="B4303" s="1" t="s">
        <v>12671</v>
      </c>
      <c r="C4303" s="1"/>
      <c r="D4303" s="1"/>
      <c r="E4303" s="1"/>
      <c r="F4303" s="1" t="s">
        <v>29262</v>
      </c>
      <c r="G4303" s="35" t="s">
        <v>12672</v>
      </c>
      <c r="H4303" s="35" t="s">
        <v>12673</v>
      </c>
      <c r="I4303" s="35" t="s">
        <v>23</v>
      </c>
      <c r="J4303" s="36">
        <v>80223000</v>
      </c>
      <c r="K4303" s="36">
        <v>83845000</v>
      </c>
      <c r="L4303" s="36">
        <v>94157000</v>
      </c>
      <c r="M4303" s="36">
        <v>105033000</v>
      </c>
      <c r="N4303" s="36">
        <v>116847000</v>
      </c>
      <c r="O4303" s="37">
        <v>0.16009999999999999</v>
      </c>
      <c r="P4303" s="37">
        <v>0.13350000000000001</v>
      </c>
      <c r="Q4303" s="37">
        <v>1.4200000000000001E-2</v>
      </c>
      <c r="R4303" s="37">
        <v>2.98E-2</v>
      </c>
      <c r="S4303" s="37">
        <v>8.3599999999999994E-2</v>
      </c>
      <c r="T4303" s="37"/>
      <c r="U4303" s="37"/>
      <c r="V4303" s="37"/>
      <c r="W4303" s="37"/>
      <c r="X4303" s="37"/>
      <c r="Z4303" s="4" t="str">
        <f t="shared" si="254"/>
        <v>NO</v>
      </c>
      <c r="AA4303" s="4" t="str">
        <f t="shared" si="254"/>
        <v>NO</v>
      </c>
      <c r="AB4303" s="4" t="str">
        <f t="shared" si="254"/>
        <v>NO</v>
      </c>
      <c r="AD4303" s="4">
        <f t="shared" si="255"/>
        <v>0</v>
      </c>
    </row>
    <row r="4304" spans="1:30" ht="14.4" customHeight="1" x14ac:dyDescent="0.35">
      <c r="A4304" s="34">
        <v>4320</v>
      </c>
      <c r="B4304" s="1" t="s">
        <v>12674</v>
      </c>
      <c r="C4304" s="1"/>
      <c r="D4304" s="1"/>
      <c r="E4304" s="1"/>
      <c r="F4304" s="1" t="s">
        <v>29262</v>
      </c>
      <c r="G4304" s="35" t="s">
        <v>12675</v>
      </c>
      <c r="H4304" s="35" t="s">
        <v>12676</v>
      </c>
      <c r="I4304" s="35" t="s">
        <v>33</v>
      </c>
      <c r="J4304" s="36">
        <v>56362000</v>
      </c>
      <c r="K4304" s="36">
        <v>64261000</v>
      </c>
      <c r="L4304" s="36">
        <v>84334000</v>
      </c>
      <c r="M4304" s="36">
        <v>94158000</v>
      </c>
      <c r="N4304" s="36">
        <v>116810000</v>
      </c>
      <c r="O4304" s="37">
        <v>-8.5900000000000004E-2</v>
      </c>
      <c r="P4304" s="37">
        <v>4.7800000000000002E-2</v>
      </c>
      <c r="Q4304" s="37">
        <v>0.1951</v>
      </c>
      <c r="R4304" s="37">
        <v>0.15079999999999999</v>
      </c>
      <c r="S4304" s="37">
        <v>0.21479999999999999</v>
      </c>
      <c r="T4304" s="37"/>
      <c r="U4304" s="37"/>
      <c r="V4304" s="37"/>
      <c r="W4304" s="37"/>
      <c r="X4304" s="37"/>
      <c r="Z4304" s="4" t="str">
        <f t="shared" si="254"/>
        <v>NO</v>
      </c>
      <c r="AA4304" s="4" t="str">
        <f t="shared" si="254"/>
        <v>NO</v>
      </c>
      <c r="AB4304" s="4" t="str">
        <f t="shared" si="254"/>
        <v>YES</v>
      </c>
      <c r="AD4304" s="4">
        <f t="shared" si="255"/>
        <v>1</v>
      </c>
    </row>
    <row r="4305" spans="1:30" ht="27.65" customHeight="1" x14ac:dyDescent="0.35">
      <c r="A4305" s="34">
        <v>4321</v>
      </c>
      <c r="B4305" s="1" t="s">
        <v>12677</v>
      </c>
      <c r="C4305" s="1"/>
      <c r="D4305" s="1"/>
      <c r="E4305" s="1"/>
      <c r="F4305" s="1" t="s">
        <v>29262</v>
      </c>
      <c r="G4305" s="35" t="s">
        <v>12678</v>
      </c>
      <c r="H4305" s="35" t="s">
        <v>12679</v>
      </c>
      <c r="I4305" s="35" t="s">
        <v>390</v>
      </c>
      <c r="J4305" s="36"/>
      <c r="K4305" s="36"/>
      <c r="L4305" s="36"/>
      <c r="M4305" s="36">
        <v>37150000</v>
      </c>
      <c r="N4305" s="36">
        <v>116759000</v>
      </c>
      <c r="O4305" s="37"/>
      <c r="P4305" s="37"/>
      <c r="Q4305" s="37"/>
      <c r="R4305" s="37">
        <v>0.12889999999999999</v>
      </c>
      <c r="S4305" s="37">
        <v>0.15049999999999999</v>
      </c>
      <c r="T4305" s="37"/>
      <c r="U4305" s="37"/>
      <c r="V4305" s="37"/>
      <c r="W4305" s="37">
        <v>0.1203</v>
      </c>
      <c r="X4305" s="37">
        <v>0.13</v>
      </c>
      <c r="Z4305" s="4" t="str">
        <f t="shared" si="254"/>
        <v>NO</v>
      </c>
      <c r="AA4305" s="4" t="str">
        <f t="shared" si="254"/>
        <v>NO</v>
      </c>
      <c r="AB4305" s="4" t="str">
        <f t="shared" si="254"/>
        <v>NO</v>
      </c>
      <c r="AD4305" s="4">
        <f t="shared" si="255"/>
        <v>0</v>
      </c>
    </row>
    <row r="4306" spans="1:30" ht="14.4" customHeight="1" x14ac:dyDescent="0.35">
      <c r="A4306" s="34">
        <v>4322</v>
      </c>
      <c r="B4306" s="1" t="s">
        <v>12680</v>
      </c>
      <c r="C4306" s="1"/>
      <c r="D4306" s="1"/>
      <c r="E4306" s="1"/>
      <c r="F4306" s="1" t="s">
        <v>29262</v>
      </c>
      <c r="G4306" s="35" t="s">
        <v>12681</v>
      </c>
      <c r="H4306" s="35" t="s">
        <v>12682</v>
      </c>
      <c r="I4306" s="35" t="s">
        <v>23</v>
      </c>
      <c r="J4306" s="36">
        <v>83495000</v>
      </c>
      <c r="K4306" s="36">
        <v>86474000</v>
      </c>
      <c r="L4306" s="36">
        <v>103298000</v>
      </c>
      <c r="M4306" s="36">
        <v>108104000</v>
      </c>
      <c r="N4306" s="36">
        <v>116755000</v>
      </c>
      <c r="O4306" s="37">
        <v>0.1502</v>
      </c>
      <c r="P4306" s="37">
        <v>8.6300000000000002E-2</v>
      </c>
      <c r="Q4306" s="37">
        <v>6.7599999999999993E-2</v>
      </c>
      <c r="R4306" s="37">
        <v>7.5800000000000006E-2</v>
      </c>
      <c r="S4306" s="37">
        <v>6.2399999999999997E-2</v>
      </c>
      <c r="T4306" s="37"/>
      <c r="U4306" s="37"/>
      <c r="V4306" s="37"/>
      <c r="W4306" s="37"/>
      <c r="X4306" s="37"/>
      <c r="Z4306" s="4" t="str">
        <f t="shared" si="254"/>
        <v>NO</v>
      </c>
      <c r="AA4306" s="4" t="str">
        <f t="shared" si="254"/>
        <v>NO</v>
      </c>
      <c r="AB4306" s="4" t="str">
        <f t="shared" si="254"/>
        <v>NO</v>
      </c>
      <c r="AD4306" s="4">
        <f t="shared" si="255"/>
        <v>0</v>
      </c>
    </row>
    <row r="4307" spans="1:30" ht="14.4" customHeight="1" x14ac:dyDescent="0.35">
      <c r="A4307" s="34">
        <v>4323</v>
      </c>
      <c r="B4307" s="1" t="s">
        <v>12683</v>
      </c>
      <c r="C4307" s="1"/>
      <c r="D4307" s="1"/>
      <c r="E4307" s="1"/>
      <c r="F4307" s="1" t="s">
        <v>29262</v>
      </c>
      <c r="G4307" s="35" t="s">
        <v>12684</v>
      </c>
      <c r="H4307" s="35" t="s">
        <v>12685</v>
      </c>
      <c r="I4307" s="35" t="s">
        <v>23</v>
      </c>
      <c r="J4307" s="36">
        <v>86104000</v>
      </c>
      <c r="K4307" s="36">
        <v>105080000</v>
      </c>
      <c r="L4307" s="36">
        <v>103374000</v>
      </c>
      <c r="M4307" s="36">
        <v>108104000</v>
      </c>
      <c r="N4307" s="36">
        <v>116747000</v>
      </c>
      <c r="O4307" s="37">
        <v>2.3099999999999999E-2</v>
      </c>
      <c r="P4307" s="37">
        <v>2.5600000000000001E-2</v>
      </c>
      <c r="Q4307" s="37">
        <v>3.09E-2</v>
      </c>
      <c r="R4307" s="37">
        <v>4.2900000000000001E-2</v>
      </c>
      <c r="S4307" s="37">
        <v>0.1087</v>
      </c>
      <c r="T4307" s="37">
        <v>9.4000000000000004E-3</v>
      </c>
      <c r="U4307" s="37">
        <v>1.3299999999999999E-2</v>
      </c>
      <c r="V4307" s="37">
        <v>2.5000000000000001E-2</v>
      </c>
      <c r="W4307" s="37">
        <v>3.2000000000000001E-2</v>
      </c>
      <c r="X4307" s="37">
        <v>9.8199999999999996E-2</v>
      </c>
      <c r="Z4307" s="4" t="str">
        <f t="shared" si="254"/>
        <v>NO</v>
      </c>
      <c r="AA4307" s="4" t="str">
        <f t="shared" si="254"/>
        <v>NO</v>
      </c>
      <c r="AB4307" s="4" t="str">
        <f t="shared" si="254"/>
        <v>NO</v>
      </c>
      <c r="AD4307" s="4">
        <f t="shared" si="255"/>
        <v>0</v>
      </c>
    </row>
    <row r="4308" spans="1:30" ht="27.65" customHeight="1" x14ac:dyDescent="0.35">
      <c r="A4308" s="34">
        <v>4324</v>
      </c>
      <c r="B4308" s="1" t="s">
        <v>12686</v>
      </c>
      <c r="C4308" s="1" t="s">
        <v>29015</v>
      </c>
      <c r="D4308" s="1"/>
      <c r="E4308" s="1" t="s">
        <v>29008</v>
      </c>
      <c r="F4308" s="1" t="s">
        <v>29262</v>
      </c>
      <c r="G4308" s="35" t="s">
        <v>12687</v>
      </c>
      <c r="H4308" s="35" t="s">
        <v>12688</v>
      </c>
      <c r="I4308" s="35" t="s">
        <v>29</v>
      </c>
      <c r="J4308" s="36">
        <v>39756000</v>
      </c>
      <c r="K4308" s="36">
        <v>54710000</v>
      </c>
      <c r="L4308" s="36">
        <v>78893000</v>
      </c>
      <c r="M4308" s="36">
        <v>98826000</v>
      </c>
      <c r="N4308" s="36">
        <v>116632000</v>
      </c>
      <c r="O4308" s="37">
        <v>6.2100000000000002E-2</v>
      </c>
      <c r="P4308" s="37">
        <v>7.0199999999999999E-2</v>
      </c>
      <c r="Q4308" s="37">
        <v>0.1076</v>
      </c>
      <c r="R4308" s="37">
        <v>4.8099999999999997E-2</v>
      </c>
      <c r="S4308" s="37">
        <v>3.7100000000000001E-2</v>
      </c>
      <c r="T4308" s="37"/>
      <c r="U4308" s="37"/>
      <c r="V4308" s="37"/>
      <c r="W4308" s="37"/>
      <c r="X4308" s="37"/>
      <c r="Z4308" s="4" t="str">
        <f t="shared" si="254"/>
        <v>NO</v>
      </c>
      <c r="AA4308" s="4" t="str">
        <f t="shared" si="254"/>
        <v>NO</v>
      </c>
      <c r="AB4308" s="4" t="str">
        <f t="shared" si="254"/>
        <v>NO</v>
      </c>
      <c r="AD4308" s="4">
        <f t="shared" si="255"/>
        <v>0</v>
      </c>
    </row>
    <row r="4309" spans="1:30" ht="14.4" customHeight="1" x14ac:dyDescent="0.35">
      <c r="A4309" s="34">
        <v>4325</v>
      </c>
      <c r="B4309" s="1" t="s">
        <v>12689</v>
      </c>
      <c r="C4309" s="1" t="s">
        <v>28702</v>
      </c>
      <c r="D4309" s="1"/>
      <c r="E4309" s="1"/>
      <c r="F4309" s="1" t="s">
        <v>29262</v>
      </c>
      <c r="G4309" s="35" t="s">
        <v>12690</v>
      </c>
      <c r="H4309" s="35" t="s">
        <v>12691</v>
      </c>
      <c r="I4309" s="35" t="s">
        <v>87</v>
      </c>
      <c r="J4309" s="36">
        <v>55323000</v>
      </c>
      <c r="K4309" s="36">
        <v>53247000</v>
      </c>
      <c r="L4309" s="36">
        <v>54219000</v>
      </c>
      <c r="M4309" s="36">
        <v>97644000</v>
      </c>
      <c r="N4309" s="36">
        <v>116530000</v>
      </c>
      <c r="O4309" s="37">
        <v>-0.1714</v>
      </c>
      <c r="P4309" s="37">
        <v>-7.5999999999999998E-2</v>
      </c>
      <c r="Q4309" s="37">
        <v>-0.34010000000000001</v>
      </c>
      <c r="R4309" s="37">
        <v>-0.1043</v>
      </c>
      <c r="S4309" s="37">
        <v>-3.7900000000000003E-2</v>
      </c>
      <c r="T4309" s="37">
        <v>3.5999999999999999E-3</v>
      </c>
      <c r="U4309" s="37">
        <v>-7.8100000000000003E-2</v>
      </c>
      <c r="V4309" s="37">
        <v>-0.60229999999999995</v>
      </c>
      <c r="W4309" s="37">
        <v>-6.6E-3</v>
      </c>
      <c r="X4309" s="37">
        <v>4.3E-3</v>
      </c>
      <c r="Z4309" s="4" t="str">
        <f t="shared" si="254"/>
        <v>NO</v>
      </c>
      <c r="AA4309" s="4" t="str">
        <f t="shared" si="254"/>
        <v>NO</v>
      </c>
      <c r="AB4309" s="4" t="str">
        <f t="shared" si="254"/>
        <v>NO</v>
      </c>
      <c r="AD4309" s="4">
        <f t="shared" si="255"/>
        <v>0</v>
      </c>
    </row>
    <row r="4310" spans="1:30" ht="14.4" customHeight="1" x14ac:dyDescent="0.35">
      <c r="A4310" s="39">
        <v>4326</v>
      </c>
      <c r="B4310" s="13" t="s">
        <v>12692</v>
      </c>
      <c r="C4310" s="13" t="s">
        <v>29015</v>
      </c>
      <c r="D4310" s="14" t="s">
        <v>29043</v>
      </c>
      <c r="E4310" s="15" t="s">
        <v>29075</v>
      </c>
      <c r="F4310" s="1" t="s">
        <v>29262</v>
      </c>
      <c r="G4310" s="40" t="s">
        <v>12693</v>
      </c>
      <c r="H4310" s="40" t="s">
        <v>12694</v>
      </c>
      <c r="I4310" s="40" t="s">
        <v>5431</v>
      </c>
      <c r="J4310" s="41">
        <v>1798000</v>
      </c>
      <c r="K4310" s="41">
        <v>2172000</v>
      </c>
      <c r="L4310" s="41">
        <v>18698000</v>
      </c>
      <c r="M4310" s="41">
        <v>69241000</v>
      </c>
      <c r="N4310" s="41">
        <v>116475000</v>
      </c>
      <c r="O4310" s="42">
        <v>4.6199999999999998E-2</v>
      </c>
      <c r="P4310" s="42">
        <v>0.14130000000000001</v>
      </c>
      <c r="Q4310" s="42">
        <v>0.12939999999999999</v>
      </c>
      <c r="R4310" s="42">
        <v>0.2233</v>
      </c>
      <c r="S4310" s="42">
        <v>0.19650000000000001</v>
      </c>
      <c r="T4310" s="42"/>
      <c r="U4310" s="42"/>
      <c r="V4310" s="42"/>
      <c r="W4310" s="42"/>
      <c r="X4310" s="42"/>
      <c r="Z4310" s="4" t="str">
        <f t="shared" si="254"/>
        <v>NO</v>
      </c>
      <c r="AA4310" s="4" t="str">
        <f t="shared" si="254"/>
        <v>YES</v>
      </c>
      <c r="AB4310" s="4" t="str">
        <f t="shared" si="254"/>
        <v>NO</v>
      </c>
      <c r="AD4310" s="4">
        <f t="shared" si="255"/>
        <v>1</v>
      </c>
    </row>
    <row r="4311" spans="1:30" ht="27.65" customHeight="1" x14ac:dyDescent="0.35">
      <c r="A4311" s="34">
        <v>4327</v>
      </c>
      <c r="B4311" s="1" t="s">
        <v>12695</v>
      </c>
      <c r="C4311" s="1"/>
      <c r="D4311" s="1"/>
      <c r="E4311" s="1"/>
      <c r="F4311" s="1" t="s">
        <v>29262</v>
      </c>
      <c r="G4311" s="35" t="s">
        <v>12696</v>
      </c>
      <c r="H4311" s="35" t="s">
        <v>12697</v>
      </c>
      <c r="I4311" s="35" t="s">
        <v>23</v>
      </c>
      <c r="J4311" s="36">
        <v>82124000</v>
      </c>
      <c r="K4311" s="36">
        <v>82474000</v>
      </c>
      <c r="L4311" s="36">
        <v>87604000</v>
      </c>
      <c r="M4311" s="36">
        <v>106765000</v>
      </c>
      <c r="N4311" s="36">
        <v>116452000</v>
      </c>
      <c r="O4311" s="37">
        <v>0.18390000000000001</v>
      </c>
      <c r="P4311" s="37">
        <v>0.1007</v>
      </c>
      <c r="Q4311" s="37">
        <v>0.1158</v>
      </c>
      <c r="R4311" s="37">
        <v>0.1091</v>
      </c>
      <c r="S4311" s="37">
        <v>0.1429</v>
      </c>
      <c r="T4311" s="37">
        <v>0.1976</v>
      </c>
      <c r="U4311" s="37">
        <v>0.13539999999999999</v>
      </c>
      <c r="V4311" s="37">
        <v>0.13739999999999999</v>
      </c>
      <c r="W4311" s="37">
        <v>0.13550000000000001</v>
      </c>
      <c r="X4311" s="37">
        <v>0.17330000000000001</v>
      </c>
      <c r="Z4311" s="4" t="str">
        <f t="shared" si="254"/>
        <v>NO</v>
      </c>
      <c r="AA4311" s="4" t="str">
        <f t="shared" si="254"/>
        <v>NO</v>
      </c>
      <c r="AB4311" s="4" t="str">
        <f t="shared" si="254"/>
        <v>NO</v>
      </c>
      <c r="AD4311" s="4">
        <f t="shared" si="255"/>
        <v>0</v>
      </c>
    </row>
    <row r="4312" spans="1:30" ht="27.65" customHeight="1" x14ac:dyDescent="0.35">
      <c r="A4312" s="34">
        <v>4328</v>
      </c>
      <c r="B4312" s="1" t="s">
        <v>12698</v>
      </c>
      <c r="C4312" s="1"/>
      <c r="D4312" s="1"/>
      <c r="E4312" s="1"/>
      <c r="F4312" s="1" t="s">
        <v>29262</v>
      </c>
      <c r="G4312" s="35" t="s">
        <v>12699</v>
      </c>
      <c r="H4312" s="35" t="s">
        <v>12700</v>
      </c>
      <c r="I4312" s="35" t="s">
        <v>23</v>
      </c>
      <c r="J4312" s="36">
        <v>90442000</v>
      </c>
      <c r="K4312" s="36">
        <v>102346000</v>
      </c>
      <c r="L4312" s="36">
        <v>108922000</v>
      </c>
      <c r="M4312" s="36">
        <v>109616000</v>
      </c>
      <c r="N4312" s="36">
        <v>116444000</v>
      </c>
      <c r="O4312" s="37">
        <v>0.29649999999999999</v>
      </c>
      <c r="P4312" s="37">
        <v>0.31840000000000002</v>
      </c>
      <c r="Q4312" s="37">
        <v>0.31690000000000002</v>
      </c>
      <c r="R4312" s="37">
        <v>0.26900000000000002</v>
      </c>
      <c r="S4312" s="37">
        <v>0.20810000000000001</v>
      </c>
      <c r="T4312" s="37">
        <v>0.25590000000000002</v>
      </c>
      <c r="U4312" s="37">
        <v>0.28889999999999999</v>
      </c>
      <c r="V4312" s="37">
        <v>0.28249999999999997</v>
      </c>
      <c r="W4312" s="37">
        <v>0.25130000000000002</v>
      </c>
      <c r="X4312" s="37">
        <v>0.19359999999999999</v>
      </c>
      <c r="Z4312" s="4" t="str">
        <f t="shared" si="254"/>
        <v>YES</v>
      </c>
      <c r="AA4312" s="4" t="str">
        <f t="shared" si="254"/>
        <v>YES</v>
      </c>
      <c r="AB4312" s="4" t="str">
        <f t="shared" si="254"/>
        <v>YES</v>
      </c>
      <c r="AD4312" s="4">
        <f t="shared" si="255"/>
        <v>3</v>
      </c>
    </row>
    <row r="4313" spans="1:30" ht="14.4" customHeight="1" x14ac:dyDescent="0.35">
      <c r="A4313" s="34">
        <v>4330</v>
      </c>
      <c r="B4313" s="1" t="s">
        <v>12704</v>
      </c>
      <c r="C4313" s="1" t="s">
        <v>29015</v>
      </c>
      <c r="D4313" s="1"/>
      <c r="E4313" s="1" t="s">
        <v>29008</v>
      </c>
      <c r="F4313" s="1" t="s">
        <v>29262</v>
      </c>
      <c r="G4313" s="35" t="s">
        <v>12705</v>
      </c>
      <c r="H4313" s="35" t="s">
        <v>12706</v>
      </c>
      <c r="I4313" s="35" t="s">
        <v>29</v>
      </c>
      <c r="J4313" s="36">
        <v>69241000</v>
      </c>
      <c r="K4313" s="36">
        <v>67018000</v>
      </c>
      <c r="L4313" s="36">
        <v>73843000</v>
      </c>
      <c r="M4313" s="36">
        <v>98146000</v>
      </c>
      <c r="N4313" s="36">
        <v>116425000</v>
      </c>
      <c r="O4313" s="37">
        <v>0.3372</v>
      </c>
      <c r="P4313" s="37">
        <v>0.1472</v>
      </c>
      <c r="Q4313" s="37">
        <v>3.2300000000000002E-2</v>
      </c>
      <c r="R4313" s="37">
        <v>6.4799999999999996E-2</v>
      </c>
      <c r="S4313" s="37">
        <v>0.10299999999999999</v>
      </c>
      <c r="T4313" s="37"/>
      <c r="U4313" s="37"/>
      <c r="V4313" s="37"/>
      <c r="W4313" s="37"/>
      <c r="X4313" s="37"/>
      <c r="Z4313" s="4" t="str">
        <f t="shared" si="254"/>
        <v>NO</v>
      </c>
      <c r="AA4313" s="4" t="str">
        <f t="shared" si="254"/>
        <v>NO</v>
      </c>
      <c r="AB4313" s="4" t="str">
        <f t="shared" si="254"/>
        <v>NO</v>
      </c>
      <c r="AD4313" s="4">
        <f t="shared" si="255"/>
        <v>0</v>
      </c>
    </row>
    <row r="4314" spans="1:30" ht="27.65" customHeight="1" x14ac:dyDescent="0.35">
      <c r="A4314" s="34">
        <v>4329</v>
      </c>
      <c r="B4314" s="1" t="s">
        <v>12701</v>
      </c>
      <c r="C4314" s="1"/>
      <c r="D4314" s="1"/>
      <c r="E4314" s="1"/>
      <c r="F4314" s="1" t="s">
        <v>29262</v>
      </c>
      <c r="G4314" s="35" t="s">
        <v>12702</v>
      </c>
      <c r="H4314" s="35" t="s">
        <v>12703</v>
      </c>
      <c r="I4314" s="35" t="s">
        <v>23</v>
      </c>
      <c r="J4314" s="36"/>
      <c r="K4314" s="36"/>
      <c r="L4314" s="36"/>
      <c r="M4314" s="36">
        <v>37042000</v>
      </c>
      <c r="N4314" s="36">
        <v>116425000</v>
      </c>
      <c r="O4314" s="37"/>
      <c r="P4314" s="37"/>
      <c r="Q4314" s="37"/>
      <c r="R4314" s="37">
        <v>0.32769999999999999</v>
      </c>
      <c r="S4314" s="37">
        <v>0.36399999999999999</v>
      </c>
      <c r="T4314" s="37"/>
      <c r="U4314" s="37"/>
      <c r="V4314" s="37"/>
      <c r="W4314" s="37"/>
      <c r="X4314" s="37"/>
      <c r="Z4314" s="4" t="str">
        <f t="shared" si="254"/>
        <v>NO</v>
      </c>
      <c r="AA4314" s="4" t="str">
        <f t="shared" si="254"/>
        <v>YES</v>
      </c>
      <c r="AB4314" s="4" t="str">
        <f t="shared" si="254"/>
        <v>YES</v>
      </c>
      <c r="AD4314" s="4">
        <f t="shared" si="255"/>
        <v>2</v>
      </c>
    </row>
    <row r="4315" spans="1:30" ht="14.4" customHeight="1" x14ac:dyDescent="0.35">
      <c r="A4315" s="34">
        <v>4331</v>
      </c>
      <c r="B4315" s="1" t="s">
        <v>12707</v>
      </c>
      <c r="C4315" s="1"/>
      <c r="D4315" s="1"/>
      <c r="E4315" s="1"/>
      <c r="F4315" s="1" t="s">
        <v>29262</v>
      </c>
      <c r="G4315" s="35" t="s">
        <v>12708</v>
      </c>
      <c r="H4315" s="35" t="s">
        <v>12709</v>
      </c>
      <c r="I4315" s="35" t="s">
        <v>43</v>
      </c>
      <c r="J4315" s="36">
        <v>34796000</v>
      </c>
      <c r="K4315" s="36">
        <v>32747000</v>
      </c>
      <c r="L4315" s="36">
        <v>50606000</v>
      </c>
      <c r="M4315" s="36">
        <v>57061000</v>
      </c>
      <c r="N4315" s="36">
        <v>116422000</v>
      </c>
      <c r="O4315" s="37">
        <v>0.40210000000000001</v>
      </c>
      <c r="P4315" s="37">
        <v>0.19819999999999999</v>
      </c>
      <c r="Q4315" s="37">
        <v>6.3200000000000006E-2</v>
      </c>
      <c r="R4315" s="37">
        <v>0.20130000000000001</v>
      </c>
      <c r="S4315" s="37">
        <v>0.37119999999999997</v>
      </c>
      <c r="T4315" s="37"/>
      <c r="U4315" s="37"/>
      <c r="V4315" s="37"/>
      <c r="W4315" s="37"/>
      <c r="X4315" s="37"/>
      <c r="Z4315" s="4" t="str">
        <f t="shared" si="254"/>
        <v>NO</v>
      </c>
      <c r="AA4315" s="4" t="str">
        <f t="shared" si="254"/>
        <v>YES</v>
      </c>
      <c r="AB4315" s="4" t="str">
        <f t="shared" si="254"/>
        <v>YES</v>
      </c>
      <c r="AD4315" s="4">
        <f t="shared" si="255"/>
        <v>2</v>
      </c>
    </row>
    <row r="4316" spans="1:30" ht="27.65" customHeight="1" x14ac:dyDescent="0.35">
      <c r="A4316" s="34">
        <v>4332</v>
      </c>
      <c r="B4316" s="1" t="s">
        <v>8264</v>
      </c>
      <c r="C4316" s="1" t="s">
        <v>29015</v>
      </c>
      <c r="D4316" s="1"/>
      <c r="E4316" s="1" t="s">
        <v>29008</v>
      </c>
      <c r="F4316" s="1" t="s">
        <v>29262</v>
      </c>
      <c r="G4316" s="35" t="s">
        <v>12710</v>
      </c>
      <c r="H4316" s="35" t="s">
        <v>12711</v>
      </c>
      <c r="I4316" s="35" t="s">
        <v>29</v>
      </c>
      <c r="J4316" s="36">
        <v>19172000</v>
      </c>
      <c r="K4316" s="36">
        <v>31254000</v>
      </c>
      <c r="L4316" s="36">
        <v>38909000</v>
      </c>
      <c r="M4316" s="36">
        <v>71835000</v>
      </c>
      <c r="N4316" s="36">
        <v>116409000</v>
      </c>
      <c r="O4316" s="37">
        <v>5.0999999999999997E-2</v>
      </c>
      <c r="P4316" s="37">
        <v>0.25409999999999999</v>
      </c>
      <c r="Q4316" s="37">
        <v>0.38729999999999998</v>
      </c>
      <c r="R4316" s="37">
        <v>0.47039999999999998</v>
      </c>
      <c r="S4316" s="37">
        <v>0.628</v>
      </c>
      <c r="T4316" s="37"/>
      <c r="U4316" s="37"/>
      <c r="V4316" s="37"/>
      <c r="W4316" s="37"/>
      <c r="X4316" s="37"/>
      <c r="Z4316" s="4" t="str">
        <f t="shared" si="254"/>
        <v>YES</v>
      </c>
      <c r="AA4316" s="4" t="str">
        <f t="shared" si="254"/>
        <v>YES</v>
      </c>
      <c r="AB4316" s="4" t="str">
        <f t="shared" si="254"/>
        <v>YES</v>
      </c>
      <c r="AD4316" s="4">
        <f t="shared" si="255"/>
        <v>3</v>
      </c>
    </row>
    <row r="4317" spans="1:30" ht="27.65" customHeight="1" x14ac:dyDescent="0.35">
      <c r="A4317" s="34">
        <v>4333</v>
      </c>
      <c r="B4317" s="1" t="s">
        <v>12712</v>
      </c>
      <c r="C4317" s="1"/>
      <c r="D4317" s="1"/>
      <c r="E4317" s="1"/>
      <c r="F4317" s="1" t="s">
        <v>29262</v>
      </c>
      <c r="G4317" s="35" t="s">
        <v>12713</v>
      </c>
      <c r="H4317" s="35" t="s">
        <v>12714</v>
      </c>
      <c r="I4317" s="35" t="s">
        <v>23</v>
      </c>
      <c r="J4317" s="36">
        <v>68010000</v>
      </c>
      <c r="K4317" s="36">
        <v>82874000</v>
      </c>
      <c r="L4317" s="36">
        <v>82874000</v>
      </c>
      <c r="M4317" s="36">
        <v>111957000</v>
      </c>
      <c r="N4317" s="36">
        <v>116401000</v>
      </c>
      <c r="O4317" s="37">
        <v>7.1300000000000002E-2</v>
      </c>
      <c r="P4317" s="37">
        <v>-4.4000000000000003E-3</v>
      </c>
      <c r="Q4317" s="37">
        <v>-4.4000000000000003E-3</v>
      </c>
      <c r="R4317" s="37">
        <v>3.1300000000000001E-2</v>
      </c>
      <c r="S4317" s="37">
        <v>5.7000000000000002E-2</v>
      </c>
      <c r="T4317" s="37">
        <v>7.1300000000000002E-2</v>
      </c>
      <c r="U4317" s="37">
        <v>-4.4000000000000003E-3</v>
      </c>
      <c r="V4317" s="37">
        <v>-4.4000000000000003E-3</v>
      </c>
      <c r="W4317" s="37">
        <v>3.1300000000000001E-2</v>
      </c>
      <c r="X4317" s="37">
        <v>5.7000000000000002E-2</v>
      </c>
      <c r="Z4317" s="4" t="str">
        <f t="shared" si="254"/>
        <v>NO</v>
      </c>
      <c r="AA4317" s="4" t="str">
        <f t="shared" si="254"/>
        <v>NO</v>
      </c>
      <c r="AB4317" s="4" t="str">
        <f t="shared" si="254"/>
        <v>NO</v>
      </c>
      <c r="AD4317" s="4">
        <f t="shared" si="255"/>
        <v>0</v>
      </c>
    </row>
    <row r="4318" spans="1:30" ht="27.65" customHeight="1" x14ac:dyDescent="0.35">
      <c r="A4318" s="34">
        <v>4334</v>
      </c>
      <c r="B4318" s="1" t="s">
        <v>12715</v>
      </c>
      <c r="C4318" s="1" t="s">
        <v>29015</v>
      </c>
      <c r="D4318" s="1"/>
      <c r="E4318" s="1" t="s">
        <v>29008</v>
      </c>
      <c r="F4318" s="1" t="s">
        <v>29262</v>
      </c>
      <c r="G4318" s="35" t="s">
        <v>12716</v>
      </c>
      <c r="H4318" s="35" t="s">
        <v>12717</v>
      </c>
      <c r="I4318" s="35" t="s">
        <v>29</v>
      </c>
      <c r="J4318" s="36">
        <v>88432000</v>
      </c>
      <c r="K4318" s="36">
        <v>91174000</v>
      </c>
      <c r="L4318" s="36">
        <v>75582000</v>
      </c>
      <c r="M4318" s="36">
        <v>87771000</v>
      </c>
      <c r="N4318" s="36">
        <v>116337000</v>
      </c>
      <c r="O4318" s="37">
        <v>0.40100000000000002</v>
      </c>
      <c r="P4318" s="37">
        <v>0.46389999999999998</v>
      </c>
      <c r="Q4318" s="37">
        <v>2.5999999999999999E-2</v>
      </c>
      <c r="R4318" s="37">
        <v>0.1474</v>
      </c>
      <c r="S4318" s="37">
        <v>0.1295</v>
      </c>
      <c r="T4318" s="37"/>
      <c r="U4318" s="37"/>
      <c r="V4318" s="37"/>
      <c r="W4318" s="37"/>
      <c r="X4318" s="37"/>
      <c r="Z4318" s="4" t="str">
        <f t="shared" si="254"/>
        <v>NO</v>
      </c>
      <c r="AA4318" s="4" t="str">
        <f t="shared" si="254"/>
        <v>NO</v>
      </c>
      <c r="AB4318" s="4" t="str">
        <f t="shared" si="254"/>
        <v>NO</v>
      </c>
      <c r="AD4318" s="4">
        <f t="shared" si="255"/>
        <v>0</v>
      </c>
    </row>
    <row r="4319" spans="1:30" ht="14.4" customHeight="1" x14ac:dyDescent="0.35">
      <c r="A4319" s="34">
        <v>4335</v>
      </c>
      <c r="B4319" s="1" t="s">
        <v>12718</v>
      </c>
      <c r="C4319" s="1"/>
      <c r="D4319" s="1"/>
      <c r="E4319" s="1"/>
      <c r="F4319" s="1" t="s">
        <v>29262</v>
      </c>
      <c r="G4319" s="35" t="s">
        <v>12719</v>
      </c>
      <c r="H4319" s="35" t="s">
        <v>12720</v>
      </c>
      <c r="I4319" s="35" t="s">
        <v>23</v>
      </c>
      <c r="J4319" s="36">
        <v>41963000</v>
      </c>
      <c r="K4319" s="36">
        <v>33670000</v>
      </c>
      <c r="L4319" s="36">
        <v>21415000</v>
      </c>
      <c r="M4319" s="36">
        <v>38759000</v>
      </c>
      <c r="N4319" s="36">
        <v>116326000</v>
      </c>
      <c r="O4319" s="37">
        <v>8.1299999999999997E-2</v>
      </c>
      <c r="P4319" s="37">
        <v>2.3699999999999999E-2</v>
      </c>
      <c r="Q4319" s="37">
        <v>2.8199999999999999E-2</v>
      </c>
      <c r="R4319" s="37">
        <v>6.9500000000000006E-2</v>
      </c>
      <c r="S4319" s="37">
        <v>0.2084</v>
      </c>
      <c r="T4319" s="37">
        <v>-3.8999999999999998E-3</v>
      </c>
      <c r="U4319" s="37">
        <v>-1.8499999999999999E-2</v>
      </c>
      <c r="V4319" s="37">
        <v>-2.23E-2</v>
      </c>
      <c r="W4319" s="37">
        <v>-8.6E-3</v>
      </c>
      <c r="X4319" s="37">
        <v>-1.6999999999999999E-3</v>
      </c>
      <c r="Z4319" s="4" t="str">
        <f t="shared" si="254"/>
        <v>NO</v>
      </c>
      <c r="AA4319" s="4" t="str">
        <f t="shared" si="254"/>
        <v>NO</v>
      </c>
      <c r="AB4319" s="4" t="str">
        <f t="shared" si="254"/>
        <v>YES</v>
      </c>
      <c r="AD4319" s="4">
        <f t="shared" si="255"/>
        <v>1</v>
      </c>
    </row>
    <row r="4320" spans="1:30" ht="41.4" customHeight="1" x14ac:dyDescent="0.35">
      <c r="A4320" s="34">
        <v>4336</v>
      </c>
      <c r="B4320" s="1" t="s">
        <v>12721</v>
      </c>
      <c r="C4320" s="1" t="s">
        <v>29015</v>
      </c>
      <c r="D4320" s="1"/>
      <c r="E4320" s="1" t="s">
        <v>29008</v>
      </c>
      <c r="F4320" s="1" t="s">
        <v>29262</v>
      </c>
      <c r="G4320" s="35" t="s">
        <v>12722</v>
      </c>
      <c r="H4320" s="35" t="s">
        <v>12723</v>
      </c>
      <c r="I4320" s="35" t="s">
        <v>29</v>
      </c>
      <c r="J4320" s="36">
        <v>66977000</v>
      </c>
      <c r="K4320" s="36">
        <v>89176000</v>
      </c>
      <c r="L4320" s="36">
        <v>103696000</v>
      </c>
      <c r="M4320" s="36">
        <v>75285000</v>
      </c>
      <c r="N4320" s="36">
        <v>116300000</v>
      </c>
      <c r="O4320" s="37">
        <v>6.9400000000000003E-2</v>
      </c>
      <c r="P4320" s="37">
        <v>0.19139999999999999</v>
      </c>
      <c r="Q4320" s="37">
        <v>0.25109999999999999</v>
      </c>
      <c r="R4320" s="37">
        <v>0.1716</v>
      </c>
      <c r="S4320" s="37">
        <v>0.14199999999999999</v>
      </c>
      <c r="T4320" s="37">
        <v>-1E-4</v>
      </c>
      <c r="U4320" s="37"/>
      <c r="V4320" s="37"/>
      <c r="W4320" s="37"/>
      <c r="X4320" s="37"/>
      <c r="Z4320" s="4" t="str">
        <f t="shared" si="254"/>
        <v>YES</v>
      </c>
      <c r="AA4320" s="4" t="str">
        <f t="shared" si="254"/>
        <v>NO</v>
      </c>
      <c r="AB4320" s="4" t="str">
        <f t="shared" si="254"/>
        <v>NO</v>
      </c>
      <c r="AD4320" s="4">
        <f t="shared" si="255"/>
        <v>1</v>
      </c>
    </row>
    <row r="4321" spans="1:30" ht="14.4" customHeight="1" x14ac:dyDescent="0.35">
      <c r="A4321" s="34">
        <v>4337</v>
      </c>
      <c r="B4321" s="1" t="s">
        <v>12724</v>
      </c>
      <c r="C4321" s="1"/>
      <c r="D4321" s="1"/>
      <c r="E4321" s="1"/>
      <c r="F4321" s="1" t="s">
        <v>29262</v>
      </c>
      <c r="G4321" s="35" t="s">
        <v>12725</v>
      </c>
      <c r="H4321" s="35" t="s">
        <v>12726</v>
      </c>
      <c r="I4321" s="35" t="s">
        <v>23</v>
      </c>
      <c r="J4321" s="36">
        <v>87004000</v>
      </c>
      <c r="K4321" s="36">
        <v>82781000</v>
      </c>
      <c r="L4321" s="36">
        <v>85085000</v>
      </c>
      <c r="M4321" s="36">
        <v>89843000</v>
      </c>
      <c r="N4321" s="36">
        <v>116282000</v>
      </c>
      <c r="O4321" s="37">
        <v>2.1100000000000001E-2</v>
      </c>
      <c r="P4321" s="37">
        <v>-2.75E-2</v>
      </c>
      <c r="Q4321" s="37">
        <v>1E-3</v>
      </c>
      <c r="R4321" s="37">
        <v>5.7999999999999996E-3</v>
      </c>
      <c r="S4321" s="37">
        <v>3.3999999999999998E-3</v>
      </c>
      <c r="T4321" s="37">
        <v>1.8100000000000002E-2</v>
      </c>
      <c r="U4321" s="37">
        <v>-2.58E-2</v>
      </c>
      <c r="V4321" s="37">
        <v>2.9999999999999997E-4</v>
      </c>
      <c r="W4321" s="37">
        <v>4.3E-3</v>
      </c>
      <c r="X4321" s="37">
        <v>2.2000000000000001E-3</v>
      </c>
      <c r="Z4321" s="4" t="str">
        <f t="shared" si="254"/>
        <v>NO</v>
      </c>
      <c r="AA4321" s="4" t="str">
        <f t="shared" si="254"/>
        <v>NO</v>
      </c>
      <c r="AB4321" s="4" t="str">
        <f t="shared" si="254"/>
        <v>NO</v>
      </c>
      <c r="AD4321" s="4">
        <f t="shared" si="255"/>
        <v>0</v>
      </c>
    </row>
    <row r="4322" spans="1:30" ht="27.65" customHeight="1" x14ac:dyDescent="0.35">
      <c r="A4322" s="34">
        <v>4338</v>
      </c>
      <c r="B4322" s="1" t="s">
        <v>12727</v>
      </c>
      <c r="C4322" s="1"/>
      <c r="D4322" s="1"/>
      <c r="E4322" s="1"/>
      <c r="F4322" s="1" t="s">
        <v>29262</v>
      </c>
      <c r="G4322" s="35" t="s">
        <v>12728</v>
      </c>
      <c r="H4322" s="35" t="s">
        <v>12729</v>
      </c>
      <c r="I4322" s="35" t="s">
        <v>33</v>
      </c>
      <c r="J4322" s="36">
        <v>25157000</v>
      </c>
      <c r="K4322" s="36">
        <v>37125000</v>
      </c>
      <c r="L4322" s="36">
        <v>56986000</v>
      </c>
      <c r="M4322" s="36">
        <v>89672000</v>
      </c>
      <c r="N4322" s="36">
        <v>116277000</v>
      </c>
      <c r="O4322" s="37">
        <v>0.17649999999999999</v>
      </c>
      <c r="P4322" s="37">
        <v>0.27089999999999997</v>
      </c>
      <c r="Q4322" s="37">
        <v>0.32500000000000001</v>
      </c>
      <c r="R4322" s="37">
        <v>0.3306</v>
      </c>
      <c r="S4322" s="37">
        <v>0.3241</v>
      </c>
      <c r="T4322" s="37"/>
      <c r="U4322" s="37"/>
      <c r="V4322" s="37">
        <v>-5.9999999999999995E-4</v>
      </c>
      <c r="W4322" s="37">
        <v>-1.5E-3</v>
      </c>
      <c r="X4322" s="37">
        <v>-6.9999999999999999E-4</v>
      </c>
      <c r="Z4322" s="4" t="str">
        <f t="shared" si="254"/>
        <v>YES</v>
      </c>
      <c r="AA4322" s="4" t="str">
        <f t="shared" si="254"/>
        <v>YES</v>
      </c>
      <c r="AB4322" s="4" t="str">
        <f t="shared" si="254"/>
        <v>YES</v>
      </c>
      <c r="AD4322" s="4">
        <f t="shared" si="255"/>
        <v>3</v>
      </c>
    </row>
    <row r="4323" spans="1:30" ht="14.4" customHeight="1" x14ac:dyDescent="0.35">
      <c r="A4323" s="34">
        <v>4339</v>
      </c>
      <c r="B4323" s="1" t="s">
        <v>12730</v>
      </c>
      <c r="C4323" s="1" t="s">
        <v>29015</v>
      </c>
      <c r="D4323" s="1"/>
      <c r="E4323" s="1" t="s">
        <v>29008</v>
      </c>
      <c r="F4323" s="1" t="s">
        <v>29262</v>
      </c>
      <c r="G4323" s="35" t="s">
        <v>12731</v>
      </c>
      <c r="H4323" s="35" t="s">
        <v>12732</v>
      </c>
      <c r="I4323" s="35" t="s">
        <v>29</v>
      </c>
      <c r="J4323" s="36">
        <v>83047000</v>
      </c>
      <c r="K4323" s="36">
        <v>112276000</v>
      </c>
      <c r="L4323" s="36">
        <v>122515000</v>
      </c>
      <c r="M4323" s="36">
        <v>140846000</v>
      </c>
      <c r="N4323" s="36">
        <v>116269000</v>
      </c>
      <c r="O4323" s="37">
        <v>0.2152</v>
      </c>
      <c r="P4323" s="37">
        <v>0.22259999999999999</v>
      </c>
      <c r="Q4323" s="37">
        <v>0.29099999999999998</v>
      </c>
      <c r="R4323" s="37">
        <v>3.4599999999999999E-2</v>
      </c>
      <c r="S4323" s="37">
        <v>-2.5899999999999999E-2</v>
      </c>
      <c r="T4323" s="37">
        <v>0.19889999999999999</v>
      </c>
      <c r="U4323" s="37">
        <v>0.2109</v>
      </c>
      <c r="V4323" s="37">
        <v>0.27800000000000002</v>
      </c>
      <c r="W4323" s="37">
        <v>5.3800000000000001E-2</v>
      </c>
      <c r="X4323" s="37">
        <v>-3.7900000000000003E-2</v>
      </c>
      <c r="Z4323" s="4" t="str">
        <f t="shared" si="254"/>
        <v>YES</v>
      </c>
      <c r="AA4323" s="4" t="str">
        <f t="shared" si="254"/>
        <v>NO</v>
      </c>
      <c r="AB4323" s="4" t="str">
        <f t="shared" si="254"/>
        <v>NO</v>
      </c>
      <c r="AD4323" s="4">
        <f t="shared" si="255"/>
        <v>1</v>
      </c>
    </row>
    <row r="4324" spans="1:30" ht="27.65" customHeight="1" x14ac:dyDescent="0.35">
      <c r="A4324" s="34">
        <v>4340</v>
      </c>
      <c r="B4324" s="1" t="s">
        <v>12733</v>
      </c>
      <c r="C4324" s="1" t="s">
        <v>29015</v>
      </c>
      <c r="D4324" s="1"/>
      <c r="E4324" s="1" t="s">
        <v>29008</v>
      </c>
      <c r="F4324" s="1" t="s">
        <v>29262</v>
      </c>
      <c r="G4324" s="35" t="s">
        <v>12734</v>
      </c>
      <c r="H4324" s="35" t="s">
        <v>12735</v>
      </c>
      <c r="I4324" s="35" t="s">
        <v>29</v>
      </c>
      <c r="J4324" s="36">
        <v>78325000</v>
      </c>
      <c r="K4324" s="36">
        <v>96773000</v>
      </c>
      <c r="L4324" s="36">
        <v>111031000</v>
      </c>
      <c r="M4324" s="36">
        <v>143953000</v>
      </c>
      <c r="N4324" s="36">
        <v>116269000</v>
      </c>
      <c r="O4324" s="37">
        <v>0.29459999999999997</v>
      </c>
      <c r="P4324" s="37">
        <v>0.1137</v>
      </c>
      <c r="Q4324" s="37">
        <v>0.1497</v>
      </c>
      <c r="R4324" s="37">
        <v>0.1206</v>
      </c>
      <c r="S4324" s="37">
        <v>0.1172</v>
      </c>
      <c r="T4324" s="37"/>
      <c r="U4324" s="37">
        <v>-2E-3</v>
      </c>
      <c r="V4324" s="37"/>
      <c r="W4324" s="37"/>
      <c r="X4324" s="37"/>
      <c r="Z4324" s="4" t="str">
        <f t="shared" si="254"/>
        <v>NO</v>
      </c>
      <c r="AA4324" s="4" t="str">
        <f t="shared" si="254"/>
        <v>NO</v>
      </c>
      <c r="AB4324" s="4" t="str">
        <f t="shared" si="254"/>
        <v>NO</v>
      </c>
      <c r="AD4324" s="4">
        <f t="shared" si="255"/>
        <v>0</v>
      </c>
    </row>
    <row r="4325" spans="1:30" ht="14.4" customHeight="1" x14ac:dyDescent="0.35">
      <c r="A4325" s="34">
        <v>4341</v>
      </c>
      <c r="B4325" s="1" t="s">
        <v>12736</v>
      </c>
      <c r="C4325" s="1"/>
      <c r="D4325" s="1"/>
      <c r="E4325" s="1"/>
      <c r="F4325" s="1" t="s">
        <v>29262</v>
      </c>
      <c r="G4325" s="35" t="s">
        <v>12737</v>
      </c>
      <c r="H4325" s="35" t="s">
        <v>12738</v>
      </c>
      <c r="I4325" s="35" t="s">
        <v>33</v>
      </c>
      <c r="J4325" s="36">
        <v>18299000</v>
      </c>
      <c r="K4325" s="36">
        <v>18206000</v>
      </c>
      <c r="L4325" s="36">
        <v>36876000</v>
      </c>
      <c r="M4325" s="36">
        <v>78421000</v>
      </c>
      <c r="N4325" s="36">
        <v>116231000</v>
      </c>
      <c r="O4325" s="37">
        <v>7.0599999999999996E-2</v>
      </c>
      <c r="P4325" s="37">
        <v>0.1016</v>
      </c>
      <c r="Q4325" s="37">
        <v>6.4100000000000004E-2</v>
      </c>
      <c r="R4325" s="37">
        <v>0.22520000000000001</v>
      </c>
      <c r="S4325" s="37">
        <v>0.2843</v>
      </c>
      <c r="T4325" s="37">
        <v>2.41E-2</v>
      </c>
      <c r="U4325" s="37">
        <v>7.2900000000000006E-2</v>
      </c>
      <c r="V4325" s="37"/>
      <c r="W4325" s="37"/>
      <c r="X4325" s="37"/>
      <c r="Z4325" s="4" t="str">
        <f t="shared" si="254"/>
        <v>NO</v>
      </c>
      <c r="AA4325" s="4" t="str">
        <f t="shared" si="254"/>
        <v>YES</v>
      </c>
      <c r="AB4325" s="4" t="str">
        <f t="shared" si="254"/>
        <v>YES</v>
      </c>
      <c r="AD4325" s="4">
        <f t="shared" si="255"/>
        <v>2</v>
      </c>
    </row>
    <row r="4326" spans="1:30" ht="27.65" customHeight="1" x14ac:dyDescent="0.35">
      <c r="A4326" s="34">
        <v>4342</v>
      </c>
      <c r="B4326" s="1" t="s">
        <v>11332</v>
      </c>
      <c r="C4326" s="1"/>
      <c r="D4326" s="1"/>
      <c r="E4326" s="1"/>
      <c r="F4326" s="1" t="s">
        <v>29262</v>
      </c>
      <c r="G4326" s="35" t="s">
        <v>12739</v>
      </c>
      <c r="H4326" s="35" t="s">
        <v>12740</v>
      </c>
      <c r="I4326" s="35" t="s">
        <v>23</v>
      </c>
      <c r="J4326" s="36">
        <v>135359000</v>
      </c>
      <c r="K4326" s="36">
        <v>94967000</v>
      </c>
      <c r="L4326" s="36">
        <v>95997000</v>
      </c>
      <c r="M4326" s="36">
        <v>109475000</v>
      </c>
      <c r="N4326" s="36">
        <v>116213000</v>
      </c>
      <c r="O4326" s="37">
        <v>2.1499999999999998E-2</v>
      </c>
      <c r="P4326" s="37">
        <v>5.9299999999999999E-2</v>
      </c>
      <c r="Q4326" s="37">
        <v>2.52E-2</v>
      </c>
      <c r="R4326" s="37">
        <v>-8.9999999999999993E-3</v>
      </c>
      <c r="S4326" s="37">
        <v>2.2599999999999999E-2</v>
      </c>
      <c r="T4326" s="37">
        <v>-1.44E-2</v>
      </c>
      <c r="U4326" s="37">
        <v>3.6999999999999998E-2</v>
      </c>
      <c r="V4326" s="37">
        <v>2.7300000000000001E-2</v>
      </c>
      <c r="W4326" s="37">
        <v>-8.8000000000000005E-3</v>
      </c>
      <c r="X4326" s="37">
        <v>1.2200000000000001E-2</v>
      </c>
      <c r="Z4326" s="4" t="str">
        <f t="shared" si="254"/>
        <v>NO</v>
      </c>
      <c r="AA4326" s="4" t="str">
        <f t="shared" si="254"/>
        <v>NO</v>
      </c>
      <c r="AB4326" s="4" t="str">
        <f t="shared" si="254"/>
        <v>NO</v>
      </c>
      <c r="AD4326" s="4">
        <f t="shared" si="255"/>
        <v>0</v>
      </c>
    </row>
    <row r="4327" spans="1:30" ht="14.4" customHeight="1" x14ac:dyDescent="0.35">
      <c r="A4327" s="34">
        <v>4343</v>
      </c>
      <c r="B4327" s="1" t="s">
        <v>12741</v>
      </c>
      <c r="C4327" s="1"/>
      <c r="D4327" s="1"/>
      <c r="E4327" s="1"/>
      <c r="F4327" s="1" t="s">
        <v>29262</v>
      </c>
      <c r="G4327" s="35" t="s">
        <v>12742</v>
      </c>
      <c r="H4327" s="35" t="s">
        <v>12743</v>
      </c>
      <c r="I4327" s="35" t="s">
        <v>33</v>
      </c>
      <c r="J4327" s="36">
        <v>20000</v>
      </c>
      <c r="K4327" s="36">
        <v>34301000</v>
      </c>
      <c r="L4327" s="36">
        <v>76447000</v>
      </c>
      <c r="M4327" s="36">
        <v>109649000</v>
      </c>
      <c r="N4327" s="36">
        <v>116203000</v>
      </c>
      <c r="O4327" s="37">
        <v>-293.55</v>
      </c>
      <c r="P4327" s="37">
        <v>-0.31969999999999998</v>
      </c>
      <c r="Q4327" s="37">
        <v>0.13220000000000001</v>
      </c>
      <c r="R4327" s="37">
        <v>0.27100000000000002</v>
      </c>
      <c r="S4327" s="37">
        <v>0.34939999999999999</v>
      </c>
      <c r="T4327" s="37"/>
      <c r="U4327" s="37"/>
      <c r="V4327" s="37"/>
      <c r="W4327" s="37"/>
      <c r="X4327" s="37"/>
      <c r="Z4327" s="4" t="str">
        <f t="shared" si="254"/>
        <v>NO</v>
      </c>
      <c r="AA4327" s="4" t="str">
        <f t="shared" si="254"/>
        <v>YES</v>
      </c>
      <c r="AB4327" s="4" t="str">
        <f t="shared" si="254"/>
        <v>YES</v>
      </c>
      <c r="AD4327" s="4">
        <f t="shared" si="255"/>
        <v>2</v>
      </c>
    </row>
    <row r="4328" spans="1:30" ht="14.4" customHeight="1" x14ac:dyDescent="0.35">
      <c r="A4328" s="34">
        <v>4344</v>
      </c>
      <c r="B4328" s="1" t="s">
        <v>12744</v>
      </c>
      <c r="C4328" s="1" t="s">
        <v>29015</v>
      </c>
      <c r="D4328" s="1"/>
      <c r="E4328" s="1" t="s">
        <v>29008</v>
      </c>
      <c r="F4328" s="1" t="s">
        <v>29262</v>
      </c>
      <c r="G4328" s="35" t="s">
        <v>12745</v>
      </c>
      <c r="H4328" s="35" t="s">
        <v>12746</v>
      </c>
      <c r="I4328" s="35" t="s">
        <v>29</v>
      </c>
      <c r="J4328" s="36"/>
      <c r="K4328" s="36">
        <v>66951000</v>
      </c>
      <c r="L4328" s="36">
        <v>129598000</v>
      </c>
      <c r="M4328" s="36">
        <v>115652000</v>
      </c>
      <c r="N4328" s="36">
        <v>116178000</v>
      </c>
      <c r="O4328" s="37"/>
      <c r="P4328" s="37">
        <v>5.28E-2</v>
      </c>
      <c r="Q4328" s="37">
        <v>3.8100000000000002E-2</v>
      </c>
      <c r="R4328" s="37">
        <v>4.1500000000000002E-2</v>
      </c>
      <c r="S4328" s="37">
        <v>4.8500000000000001E-2</v>
      </c>
      <c r="T4328" s="37"/>
      <c r="U4328" s="37">
        <v>5.1799999999999999E-2</v>
      </c>
      <c r="V4328" s="37">
        <v>3.0599999999999999E-2</v>
      </c>
      <c r="W4328" s="37">
        <v>3.27E-2</v>
      </c>
      <c r="X4328" s="37">
        <v>3.8100000000000002E-2</v>
      </c>
      <c r="Z4328" s="4" t="str">
        <f t="shared" si="254"/>
        <v>NO</v>
      </c>
      <c r="AA4328" s="4" t="str">
        <f t="shared" si="254"/>
        <v>NO</v>
      </c>
      <c r="AB4328" s="4" t="str">
        <f t="shared" si="254"/>
        <v>NO</v>
      </c>
      <c r="AD4328" s="4">
        <f t="shared" si="255"/>
        <v>0</v>
      </c>
    </row>
    <row r="4329" spans="1:30" ht="14.4" customHeight="1" x14ac:dyDescent="0.35">
      <c r="A4329" s="34">
        <v>4345</v>
      </c>
      <c r="B4329" s="1" t="s">
        <v>12747</v>
      </c>
      <c r="C4329" s="1"/>
      <c r="D4329" s="1"/>
      <c r="E4329" s="1"/>
      <c r="F4329" s="1" t="s">
        <v>29262</v>
      </c>
      <c r="G4329" s="35" t="s">
        <v>12748</v>
      </c>
      <c r="H4329" s="35" t="s">
        <v>12749</v>
      </c>
      <c r="I4329" s="35" t="s">
        <v>43</v>
      </c>
      <c r="J4329" s="36">
        <v>365000</v>
      </c>
      <c r="K4329" s="36">
        <v>13223000</v>
      </c>
      <c r="L4329" s="36">
        <v>35071000</v>
      </c>
      <c r="M4329" s="36">
        <v>76347000</v>
      </c>
      <c r="N4329" s="36">
        <v>116174000</v>
      </c>
      <c r="O4329" s="37">
        <v>-2.5644</v>
      </c>
      <c r="P4329" s="37">
        <v>0.66990000000000005</v>
      </c>
      <c r="Q4329" s="37">
        <v>0.69179999999999997</v>
      </c>
      <c r="R4329" s="37">
        <v>0.71870000000000001</v>
      </c>
      <c r="S4329" s="37">
        <v>0.50329999999999997</v>
      </c>
      <c r="T4329" s="37"/>
      <c r="U4329" s="37"/>
      <c r="V4329" s="37"/>
      <c r="W4329" s="37"/>
      <c r="X4329" s="37">
        <v>-0.11260000000000001</v>
      </c>
      <c r="Z4329" s="4" t="str">
        <f t="shared" si="254"/>
        <v>YES</v>
      </c>
      <c r="AA4329" s="4" t="str">
        <f t="shared" si="254"/>
        <v>YES</v>
      </c>
      <c r="AB4329" s="4" t="str">
        <f t="shared" si="254"/>
        <v>YES</v>
      </c>
      <c r="AD4329" s="4">
        <f t="shared" si="255"/>
        <v>3</v>
      </c>
    </row>
    <row r="4330" spans="1:30" ht="14.4" customHeight="1" x14ac:dyDescent="0.35">
      <c r="A4330" s="34">
        <v>4346</v>
      </c>
      <c r="B4330" s="1" t="s">
        <v>12750</v>
      </c>
      <c r="C4330" s="1" t="s">
        <v>28702</v>
      </c>
      <c r="D4330" s="1"/>
      <c r="E4330" s="1"/>
      <c r="F4330" s="1" t="s">
        <v>29262</v>
      </c>
      <c r="G4330" s="35" t="s">
        <v>12751</v>
      </c>
      <c r="H4330" s="35" t="s">
        <v>12752</v>
      </c>
      <c r="I4330" s="35" t="s">
        <v>87</v>
      </c>
      <c r="J4330" s="36">
        <v>68934000</v>
      </c>
      <c r="K4330" s="36">
        <v>87664000</v>
      </c>
      <c r="L4330" s="36">
        <v>98153000</v>
      </c>
      <c r="M4330" s="36">
        <v>116402000</v>
      </c>
      <c r="N4330" s="36">
        <v>116164000</v>
      </c>
      <c r="O4330" s="37">
        <v>-1.09E-2</v>
      </c>
      <c r="P4330" s="37">
        <v>3.3500000000000002E-2</v>
      </c>
      <c r="Q4330" s="37">
        <v>7.5600000000000001E-2</v>
      </c>
      <c r="R4330" s="37">
        <v>3.04E-2</v>
      </c>
      <c r="S4330" s="37">
        <v>-3.2599999999999997E-2</v>
      </c>
      <c r="T4330" s="37">
        <v>-1.6000000000000001E-3</v>
      </c>
      <c r="U4330" s="37">
        <v>1.1599999999999999E-2</v>
      </c>
      <c r="V4330" s="37">
        <v>0.1066</v>
      </c>
      <c r="W4330" s="37">
        <v>5.2400000000000002E-2</v>
      </c>
      <c r="X4330" s="37"/>
      <c r="Z4330" s="4" t="str">
        <f t="shared" si="254"/>
        <v>NO</v>
      </c>
      <c r="AA4330" s="4" t="str">
        <f t="shared" si="254"/>
        <v>NO</v>
      </c>
      <c r="AB4330" s="4" t="str">
        <f t="shared" si="254"/>
        <v>NO</v>
      </c>
      <c r="AD4330" s="4">
        <f t="shared" si="255"/>
        <v>0</v>
      </c>
    </row>
    <row r="4331" spans="1:30" ht="27.65" customHeight="1" x14ac:dyDescent="0.35">
      <c r="A4331" s="34">
        <v>4347</v>
      </c>
      <c r="B4331" s="1" t="s">
        <v>12753</v>
      </c>
      <c r="C4331" s="1"/>
      <c r="D4331" s="1"/>
      <c r="E4331" s="1"/>
      <c r="F4331" s="1" t="s">
        <v>29262</v>
      </c>
      <c r="G4331" s="35" t="s">
        <v>12754</v>
      </c>
      <c r="H4331" s="35" t="s">
        <v>12755</v>
      </c>
      <c r="I4331" s="35" t="s">
        <v>23</v>
      </c>
      <c r="J4331" s="36">
        <v>77945000</v>
      </c>
      <c r="K4331" s="36">
        <v>84123000</v>
      </c>
      <c r="L4331" s="36">
        <v>91687000</v>
      </c>
      <c r="M4331" s="36">
        <v>105286000</v>
      </c>
      <c r="N4331" s="36">
        <v>116124000</v>
      </c>
      <c r="O4331" s="37">
        <v>0.20419999999999999</v>
      </c>
      <c r="P4331" s="37">
        <v>0.14460000000000001</v>
      </c>
      <c r="Q4331" s="37">
        <v>0.15279999999999999</v>
      </c>
      <c r="R4331" s="37">
        <v>0.11219999999999999</v>
      </c>
      <c r="S4331" s="37">
        <v>0.1358</v>
      </c>
      <c r="T4331" s="37">
        <v>0.29770000000000002</v>
      </c>
      <c r="U4331" s="37">
        <v>0.15920000000000001</v>
      </c>
      <c r="V4331" s="37">
        <v>0.1608</v>
      </c>
      <c r="W4331" s="37">
        <v>0.1195</v>
      </c>
      <c r="X4331" s="37">
        <v>0.12939999999999999</v>
      </c>
      <c r="Z4331" s="4" t="str">
        <f t="shared" si="254"/>
        <v>NO</v>
      </c>
      <c r="AA4331" s="4" t="str">
        <f t="shared" si="254"/>
        <v>NO</v>
      </c>
      <c r="AB4331" s="4" t="str">
        <f t="shared" si="254"/>
        <v>NO</v>
      </c>
      <c r="AD4331" s="4">
        <f t="shared" si="255"/>
        <v>0</v>
      </c>
    </row>
    <row r="4332" spans="1:30" ht="14.4" customHeight="1" x14ac:dyDescent="0.35">
      <c r="A4332" s="34">
        <v>4348</v>
      </c>
      <c r="B4332" s="1" t="s">
        <v>12756</v>
      </c>
      <c r="C4332" s="1" t="s">
        <v>29015</v>
      </c>
      <c r="D4332" s="1"/>
      <c r="E4332" s="1" t="s">
        <v>29008</v>
      </c>
      <c r="F4332" s="1" t="s">
        <v>29262</v>
      </c>
      <c r="G4332" s="35" t="s">
        <v>12757</v>
      </c>
      <c r="H4332" s="35" t="s">
        <v>12758</v>
      </c>
      <c r="I4332" s="35" t="s">
        <v>29</v>
      </c>
      <c r="J4332" s="36">
        <v>50443000</v>
      </c>
      <c r="K4332" s="36">
        <v>56344000</v>
      </c>
      <c r="L4332" s="36">
        <v>71676000</v>
      </c>
      <c r="M4332" s="36">
        <v>92117000</v>
      </c>
      <c r="N4332" s="36">
        <v>116104000</v>
      </c>
      <c r="O4332" s="37">
        <v>0.19120000000000001</v>
      </c>
      <c r="P4332" s="37">
        <v>0.2089</v>
      </c>
      <c r="Q4332" s="37">
        <v>0.1298</v>
      </c>
      <c r="R4332" s="37">
        <v>0.1552</v>
      </c>
      <c r="S4332" s="37">
        <v>0.12720000000000001</v>
      </c>
      <c r="T4332" s="37"/>
      <c r="U4332" s="37"/>
      <c r="V4332" s="37"/>
      <c r="W4332" s="37"/>
      <c r="X4332" s="37"/>
      <c r="Z4332" s="4" t="str">
        <f t="shared" si="254"/>
        <v>NO</v>
      </c>
      <c r="AA4332" s="4" t="str">
        <f t="shared" si="254"/>
        <v>NO</v>
      </c>
      <c r="AB4332" s="4" t="str">
        <f t="shared" si="254"/>
        <v>NO</v>
      </c>
      <c r="AD4332" s="4">
        <f t="shared" si="255"/>
        <v>0</v>
      </c>
    </row>
    <row r="4333" spans="1:30" ht="14.4" customHeight="1" x14ac:dyDescent="0.35">
      <c r="A4333" s="34">
        <v>4349</v>
      </c>
      <c r="B4333" s="1" t="s">
        <v>12759</v>
      </c>
      <c r="C4333" s="1" t="s">
        <v>29015</v>
      </c>
      <c r="D4333" s="1"/>
      <c r="E4333" s="1" t="s">
        <v>29008</v>
      </c>
      <c r="F4333" s="1" t="s">
        <v>29262</v>
      </c>
      <c r="G4333" s="35" t="s">
        <v>12760</v>
      </c>
      <c r="H4333" s="35" t="s">
        <v>12761</v>
      </c>
      <c r="I4333" s="35" t="s">
        <v>29</v>
      </c>
      <c r="J4333" s="36">
        <v>70012000</v>
      </c>
      <c r="K4333" s="36">
        <v>81759000</v>
      </c>
      <c r="L4333" s="36">
        <v>96176000</v>
      </c>
      <c r="M4333" s="36">
        <v>100844000</v>
      </c>
      <c r="N4333" s="36">
        <v>116073000</v>
      </c>
      <c r="O4333" s="37">
        <v>0.43219999999999997</v>
      </c>
      <c r="P4333" s="37">
        <v>0.47970000000000002</v>
      </c>
      <c r="Q4333" s="37">
        <v>0.52510000000000001</v>
      </c>
      <c r="R4333" s="37">
        <v>0.48180000000000001</v>
      </c>
      <c r="S4333" s="37">
        <v>0.51390000000000002</v>
      </c>
      <c r="T4333" s="37">
        <v>0.41860000000000003</v>
      </c>
      <c r="U4333" s="37">
        <v>0.46860000000000002</v>
      </c>
      <c r="V4333" s="37">
        <v>0.5131</v>
      </c>
      <c r="W4333" s="37">
        <v>0.46910000000000002</v>
      </c>
      <c r="X4333" s="37"/>
      <c r="Z4333" s="4" t="str">
        <f t="shared" si="254"/>
        <v>YES</v>
      </c>
      <c r="AA4333" s="4" t="str">
        <f t="shared" si="254"/>
        <v>YES</v>
      </c>
      <c r="AB4333" s="4" t="str">
        <f t="shared" si="254"/>
        <v>YES</v>
      </c>
      <c r="AD4333" s="4">
        <f t="shared" si="255"/>
        <v>3</v>
      </c>
    </row>
    <row r="4334" spans="1:30" ht="41.4" customHeight="1" x14ac:dyDescent="0.35">
      <c r="A4334" s="34">
        <v>4350</v>
      </c>
      <c r="B4334" s="1" t="s">
        <v>10557</v>
      </c>
      <c r="C4334" s="1"/>
      <c r="D4334" s="1"/>
      <c r="E4334" s="1"/>
      <c r="F4334" s="1" t="s">
        <v>29262</v>
      </c>
      <c r="G4334" s="35" t="s">
        <v>12762</v>
      </c>
      <c r="H4334" s="35" t="s">
        <v>12763</v>
      </c>
      <c r="I4334" s="35" t="s">
        <v>23</v>
      </c>
      <c r="J4334" s="36">
        <v>53688000</v>
      </c>
      <c r="K4334" s="36">
        <v>92426000</v>
      </c>
      <c r="L4334" s="36">
        <v>92185000</v>
      </c>
      <c r="M4334" s="36">
        <v>94235000</v>
      </c>
      <c r="N4334" s="36">
        <v>116067000</v>
      </c>
      <c r="O4334" s="37">
        <v>0.25240000000000001</v>
      </c>
      <c r="P4334" s="37">
        <v>0.3024</v>
      </c>
      <c r="Q4334" s="37">
        <v>0.34129999999999999</v>
      </c>
      <c r="R4334" s="37">
        <v>0.26200000000000001</v>
      </c>
      <c r="S4334" s="37">
        <v>0.1399</v>
      </c>
      <c r="T4334" s="37"/>
      <c r="U4334" s="37"/>
      <c r="V4334" s="37"/>
      <c r="W4334" s="37"/>
      <c r="X4334" s="37"/>
      <c r="Z4334" s="4" t="str">
        <f t="shared" si="254"/>
        <v>YES</v>
      </c>
      <c r="AA4334" s="4" t="str">
        <f t="shared" si="254"/>
        <v>YES</v>
      </c>
      <c r="AB4334" s="4" t="str">
        <f t="shared" si="254"/>
        <v>NO</v>
      </c>
      <c r="AD4334" s="4">
        <f t="shared" si="255"/>
        <v>2</v>
      </c>
    </row>
    <row r="4335" spans="1:30" ht="27.65" customHeight="1" x14ac:dyDescent="0.35">
      <c r="A4335" s="34">
        <v>4351</v>
      </c>
      <c r="B4335" s="1" t="s">
        <v>12764</v>
      </c>
      <c r="C4335" s="1"/>
      <c r="D4335" s="1"/>
      <c r="E4335" s="1"/>
      <c r="F4335" s="1" t="s">
        <v>29262</v>
      </c>
      <c r="G4335" s="35" t="s">
        <v>12765</v>
      </c>
      <c r="H4335" s="35" t="s">
        <v>12766</v>
      </c>
      <c r="I4335" s="35" t="s">
        <v>23</v>
      </c>
      <c r="J4335" s="36">
        <v>72417000</v>
      </c>
      <c r="K4335" s="36">
        <v>91346000</v>
      </c>
      <c r="L4335" s="36">
        <v>80445000</v>
      </c>
      <c r="M4335" s="36">
        <v>95382000</v>
      </c>
      <c r="N4335" s="36">
        <v>116056000</v>
      </c>
      <c r="O4335" s="37">
        <v>1.3899999999999999E-2</v>
      </c>
      <c r="P4335" s="37">
        <v>0.21210000000000001</v>
      </c>
      <c r="Q4335" s="37">
        <v>0.1037</v>
      </c>
      <c r="R4335" s="37">
        <v>8.9499999999999996E-2</v>
      </c>
      <c r="S4335" s="37">
        <v>0.1045</v>
      </c>
      <c r="T4335" s="37">
        <v>2.9100000000000001E-2</v>
      </c>
      <c r="U4335" s="37">
        <v>0.20219999999999999</v>
      </c>
      <c r="V4335" s="37">
        <v>9.0800000000000006E-2</v>
      </c>
      <c r="W4335" s="37">
        <v>0.105</v>
      </c>
      <c r="X4335" s="37">
        <v>9.6799999999999997E-2</v>
      </c>
      <c r="Z4335" s="4" t="str">
        <f t="shared" si="254"/>
        <v>NO</v>
      </c>
      <c r="AA4335" s="4" t="str">
        <f t="shared" si="254"/>
        <v>NO</v>
      </c>
      <c r="AB4335" s="4" t="str">
        <f t="shared" si="254"/>
        <v>NO</v>
      </c>
      <c r="AD4335" s="4">
        <f t="shared" si="255"/>
        <v>0</v>
      </c>
    </row>
    <row r="4336" spans="1:30" ht="27.65" customHeight="1" x14ac:dyDescent="0.35">
      <c r="A4336" s="34">
        <v>4352</v>
      </c>
      <c r="B4336" s="1" t="s">
        <v>12767</v>
      </c>
      <c r="C4336" s="1" t="s">
        <v>29015</v>
      </c>
      <c r="D4336" s="1"/>
      <c r="E4336" s="1" t="s">
        <v>29008</v>
      </c>
      <c r="F4336" s="1" t="s">
        <v>29262</v>
      </c>
      <c r="G4336" s="35" t="s">
        <v>12768</v>
      </c>
      <c r="H4336" s="35" t="s">
        <v>12769</v>
      </c>
      <c r="I4336" s="35" t="s">
        <v>29</v>
      </c>
      <c r="J4336" s="36">
        <v>8015000</v>
      </c>
      <c r="K4336" s="36">
        <v>60544000</v>
      </c>
      <c r="L4336" s="36">
        <v>76071000</v>
      </c>
      <c r="M4336" s="36">
        <v>87545000</v>
      </c>
      <c r="N4336" s="36">
        <v>116020000</v>
      </c>
      <c r="O4336" s="37">
        <v>-0.40970000000000001</v>
      </c>
      <c r="P4336" s="37">
        <v>0.12280000000000001</v>
      </c>
      <c r="Q4336" s="37">
        <v>-4.2200000000000001E-2</v>
      </c>
      <c r="R4336" s="37">
        <v>0.13700000000000001</v>
      </c>
      <c r="S4336" s="37">
        <v>0.25309999999999999</v>
      </c>
      <c r="T4336" s="37"/>
      <c r="U4336" s="37"/>
      <c r="V4336" s="37"/>
      <c r="W4336" s="37"/>
      <c r="X4336" s="37"/>
      <c r="Z4336" s="4" t="str">
        <f t="shared" si="254"/>
        <v>NO</v>
      </c>
      <c r="AA4336" s="4" t="str">
        <f t="shared" si="254"/>
        <v>NO</v>
      </c>
      <c r="AB4336" s="4" t="str">
        <f t="shared" si="254"/>
        <v>YES</v>
      </c>
      <c r="AD4336" s="4">
        <f t="shared" si="255"/>
        <v>1</v>
      </c>
    </row>
    <row r="4337" spans="1:30" ht="14.4" customHeight="1" x14ac:dyDescent="0.35">
      <c r="A4337" s="34">
        <v>4353</v>
      </c>
      <c r="B4337" s="1" t="s">
        <v>12770</v>
      </c>
      <c r="C4337" s="1"/>
      <c r="D4337" s="1"/>
      <c r="E4337" s="1"/>
      <c r="F4337" s="1" t="s">
        <v>29262</v>
      </c>
      <c r="G4337" s="35" t="s">
        <v>12771</v>
      </c>
      <c r="H4337" s="35" t="s">
        <v>12772</v>
      </c>
      <c r="I4337" s="35" t="s">
        <v>33</v>
      </c>
      <c r="J4337" s="36">
        <v>48738000</v>
      </c>
      <c r="K4337" s="36">
        <v>85438000</v>
      </c>
      <c r="L4337" s="36">
        <v>101208000</v>
      </c>
      <c r="M4337" s="36">
        <v>109455000</v>
      </c>
      <c r="N4337" s="36">
        <v>116015000</v>
      </c>
      <c r="O4337" s="37">
        <v>7.4999999999999997E-3</v>
      </c>
      <c r="P4337" s="37">
        <v>1.09E-2</v>
      </c>
      <c r="Q4337" s="37">
        <v>1.15E-2</v>
      </c>
      <c r="R4337" s="37">
        <v>4.8999999999999998E-3</v>
      </c>
      <c r="S4337" s="37">
        <v>2.24E-2</v>
      </c>
      <c r="T4337" s="37"/>
      <c r="U4337" s="37">
        <v>4.4999999999999997E-3</v>
      </c>
      <c r="V4337" s="37">
        <v>4.8999999999999998E-3</v>
      </c>
      <c r="W4337" s="37"/>
      <c r="X4337" s="37"/>
      <c r="Z4337" s="4" t="str">
        <f t="shared" si="254"/>
        <v>NO</v>
      </c>
      <c r="AA4337" s="4" t="str">
        <f t="shared" si="254"/>
        <v>NO</v>
      </c>
      <c r="AB4337" s="4" t="str">
        <f t="shared" si="254"/>
        <v>NO</v>
      </c>
      <c r="AD4337" s="4">
        <f t="shared" si="255"/>
        <v>0</v>
      </c>
    </row>
    <row r="4338" spans="1:30" ht="14.4" customHeight="1" x14ac:dyDescent="0.35">
      <c r="A4338" s="34">
        <v>4354</v>
      </c>
      <c r="B4338" s="1" t="s">
        <v>12773</v>
      </c>
      <c r="C4338" s="1" t="s">
        <v>29015</v>
      </c>
      <c r="D4338" s="1"/>
      <c r="E4338" s="1" t="s">
        <v>29008</v>
      </c>
      <c r="F4338" s="1" t="s">
        <v>29262</v>
      </c>
      <c r="G4338" s="35" t="s">
        <v>12774</v>
      </c>
      <c r="H4338" s="35" t="s">
        <v>12775</v>
      </c>
      <c r="I4338" s="35" t="s">
        <v>29</v>
      </c>
      <c r="J4338" s="36">
        <v>146940000</v>
      </c>
      <c r="K4338" s="36">
        <v>101550000</v>
      </c>
      <c r="L4338" s="36">
        <v>133832000</v>
      </c>
      <c r="M4338" s="36">
        <v>117813000</v>
      </c>
      <c r="N4338" s="36">
        <v>116010000</v>
      </c>
      <c r="O4338" s="37">
        <v>0.28000000000000003</v>
      </c>
      <c r="P4338" s="37">
        <v>8.5800000000000001E-2</v>
      </c>
      <c r="Q4338" s="37">
        <v>1.52E-2</v>
      </c>
      <c r="R4338" s="37">
        <v>0.1208</v>
      </c>
      <c r="S4338" s="37">
        <v>8.8999999999999996E-2</v>
      </c>
      <c r="T4338" s="37">
        <v>0.26829999999999998</v>
      </c>
      <c r="U4338" s="37">
        <v>6.7599999999999993E-2</v>
      </c>
      <c r="V4338" s="37">
        <v>-4.7999999999999996E-3</v>
      </c>
      <c r="W4338" s="37">
        <v>7.7799999999999994E-2</v>
      </c>
      <c r="X4338" s="37">
        <v>5.3900000000000003E-2</v>
      </c>
      <c r="Z4338" s="4" t="str">
        <f t="shared" si="254"/>
        <v>NO</v>
      </c>
      <c r="AA4338" s="4" t="str">
        <f t="shared" si="254"/>
        <v>NO</v>
      </c>
      <c r="AB4338" s="4" t="str">
        <f t="shared" si="254"/>
        <v>NO</v>
      </c>
      <c r="AD4338" s="4">
        <f t="shared" si="255"/>
        <v>0</v>
      </c>
    </row>
    <row r="4339" spans="1:30" ht="27.65" customHeight="1" x14ac:dyDescent="0.35">
      <c r="A4339" s="34">
        <v>4355</v>
      </c>
      <c r="B4339" s="1" t="s">
        <v>2341</v>
      </c>
      <c r="C4339" s="1"/>
      <c r="D4339" s="1"/>
      <c r="E4339" s="1"/>
      <c r="F4339" s="1" t="s">
        <v>29262</v>
      </c>
      <c r="G4339" s="35" t="s">
        <v>12776</v>
      </c>
      <c r="H4339" s="35" t="s">
        <v>12777</v>
      </c>
      <c r="I4339" s="35" t="s">
        <v>43</v>
      </c>
      <c r="J4339" s="36">
        <v>106285000</v>
      </c>
      <c r="K4339" s="36">
        <v>109154000</v>
      </c>
      <c r="L4339" s="36">
        <v>112518000</v>
      </c>
      <c r="M4339" s="36">
        <v>123931000</v>
      </c>
      <c r="N4339" s="36">
        <v>115989000</v>
      </c>
      <c r="O4339" s="37">
        <v>6.8699999999999997E-2</v>
      </c>
      <c r="P4339" s="37">
        <v>5.7099999999999998E-2</v>
      </c>
      <c r="Q4339" s="37">
        <v>6.7599999999999993E-2</v>
      </c>
      <c r="R4339" s="37">
        <v>6.2300000000000001E-2</v>
      </c>
      <c r="S4339" s="37">
        <v>2.6599999999999999E-2</v>
      </c>
      <c r="T4339" s="37">
        <v>6.8699999999999997E-2</v>
      </c>
      <c r="U4339" s="37">
        <v>5.7099999999999998E-2</v>
      </c>
      <c r="V4339" s="37">
        <v>6.7599999999999993E-2</v>
      </c>
      <c r="W4339" s="37">
        <v>6.2300000000000001E-2</v>
      </c>
      <c r="X4339" s="37">
        <v>2.6599999999999999E-2</v>
      </c>
      <c r="Z4339" s="4" t="str">
        <f t="shared" si="254"/>
        <v>NO</v>
      </c>
      <c r="AA4339" s="4" t="str">
        <f t="shared" si="254"/>
        <v>NO</v>
      </c>
      <c r="AB4339" s="4" t="str">
        <f t="shared" si="254"/>
        <v>NO</v>
      </c>
      <c r="AD4339" s="4">
        <f t="shared" si="255"/>
        <v>0</v>
      </c>
    </row>
    <row r="4340" spans="1:30" ht="27.65" customHeight="1" x14ac:dyDescent="0.35">
      <c r="A4340" s="34">
        <v>4356</v>
      </c>
      <c r="B4340" s="1" t="s">
        <v>12778</v>
      </c>
      <c r="C4340" s="1"/>
      <c r="D4340" s="1"/>
      <c r="E4340" s="1"/>
      <c r="F4340" s="1" t="s">
        <v>29262</v>
      </c>
      <c r="G4340" s="35" t="s">
        <v>12779</v>
      </c>
      <c r="H4340" s="35" t="s">
        <v>12780</v>
      </c>
      <c r="I4340" s="35" t="s">
        <v>33</v>
      </c>
      <c r="J4340" s="36">
        <v>49495000</v>
      </c>
      <c r="K4340" s="36">
        <v>57381000</v>
      </c>
      <c r="L4340" s="36">
        <v>106998000</v>
      </c>
      <c r="M4340" s="36">
        <v>79965000</v>
      </c>
      <c r="N4340" s="36">
        <v>115965000</v>
      </c>
      <c r="O4340" s="37">
        <v>0.50219999999999998</v>
      </c>
      <c r="P4340" s="37">
        <v>0.18140000000000001</v>
      </c>
      <c r="Q4340" s="37">
        <v>0.44529999999999997</v>
      </c>
      <c r="R4340" s="37">
        <v>0.25240000000000001</v>
      </c>
      <c r="S4340" s="37">
        <v>7.4800000000000005E-2</v>
      </c>
      <c r="T4340" s="37"/>
      <c r="U4340" s="37">
        <v>-5.7999999999999996E-3</v>
      </c>
      <c r="V4340" s="37">
        <v>-2.5999999999999999E-3</v>
      </c>
      <c r="W4340" s="37"/>
      <c r="X4340" s="37"/>
      <c r="Z4340" s="4" t="str">
        <f t="shared" si="254"/>
        <v>YES</v>
      </c>
      <c r="AA4340" s="4" t="str">
        <f t="shared" si="254"/>
        <v>YES</v>
      </c>
      <c r="AB4340" s="4" t="str">
        <f t="shared" si="254"/>
        <v>NO</v>
      </c>
      <c r="AD4340" s="4">
        <f t="shared" si="255"/>
        <v>2</v>
      </c>
    </row>
    <row r="4341" spans="1:30" ht="14.4" customHeight="1" x14ac:dyDescent="0.35">
      <c r="A4341" s="34">
        <v>4357</v>
      </c>
      <c r="B4341" s="1" t="s">
        <v>6346</v>
      </c>
      <c r="C4341" s="1" t="s">
        <v>29015</v>
      </c>
      <c r="D4341" s="1"/>
      <c r="E4341" s="1" t="s">
        <v>29008</v>
      </c>
      <c r="F4341" s="1" t="s">
        <v>29262</v>
      </c>
      <c r="G4341" s="35" t="s">
        <v>12781</v>
      </c>
      <c r="H4341" s="35" t="s">
        <v>12782</v>
      </c>
      <c r="I4341" s="35" t="s">
        <v>29</v>
      </c>
      <c r="J4341" s="36">
        <v>62639000</v>
      </c>
      <c r="K4341" s="36">
        <v>71863000</v>
      </c>
      <c r="L4341" s="36">
        <v>85102000</v>
      </c>
      <c r="M4341" s="36">
        <v>107637000</v>
      </c>
      <c r="N4341" s="36">
        <v>115964000</v>
      </c>
      <c r="O4341" s="37">
        <v>-4.2999999999999997E-2</v>
      </c>
      <c r="P4341" s="37">
        <v>9.1200000000000003E-2</v>
      </c>
      <c r="Q4341" s="37">
        <v>6.4000000000000001E-2</v>
      </c>
      <c r="R4341" s="37">
        <v>8.6199999999999999E-2</v>
      </c>
      <c r="S4341" s="37">
        <v>8.4000000000000005E-2</v>
      </c>
      <c r="T4341" s="37">
        <v>-7.1999999999999998E-3</v>
      </c>
      <c r="U4341" s="37">
        <v>-2.0999999999999999E-3</v>
      </c>
      <c r="V4341" s="37">
        <v>-5.4000000000000003E-3</v>
      </c>
      <c r="W4341" s="37">
        <v>-2.2100000000000002E-2</v>
      </c>
      <c r="X4341" s="37">
        <v>-1.6500000000000001E-2</v>
      </c>
      <c r="Z4341" s="4" t="str">
        <f t="shared" si="254"/>
        <v>NO</v>
      </c>
      <c r="AA4341" s="4" t="str">
        <f t="shared" si="254"/>
        <v>NO</v>
      </c>
      <c r="AB4341" s="4" t="str">
        <f t="shared" si="254"/>
        <v>NO</v>
      </c>
      <c r="AD4341" s="4">
        <f t="shared" si="255"/>
        <v>0</v>
      </c>
    </row>
    <row r="4342" spans="1:30" ht="14.4" customHeight="1" x14ac:dyDescent="0.35">
      <c r="A4342" s="34">
        <v>4358</v>
      </c>
      <c r="B4342" s="1" t="s">
        <v>12783</v>
      </c>
      <c r="C4342" s="1"/>
      <c r="D4342" s="1"/>
      <c r="E4342" s="1"/>
      <c r="F4342" s="1" t="s">
        <v>29262</v>
      </c>
      <c r="G4342" s="35" t="s">
        <v>12784</v>
      </c>
      <c r="H4342" s="35" t="s">
        <v>12785</v>
      </c>
      <c r="I4342" s="35" t="s">
        <v>33</v>
      </c>
      <c r="J4342" s="36">
        <v>108092000</v>
      </c>
      <c r="K4342" s="36">
        <v>90303000</v>
      </c>
      <c r="L4342" s="36">
        <v>87543000</v>
      </c>
      <c r="M4342" s="36">
        <v>111019000</v>
      </c>
      <c r="N4342" s="36">
        <v>115907000</v>
      </c>
      <c r="O4342" s="37">
        <v>0.20100000000000001</v>
      </c>
      <c r="P4342" s="37">
        <v>3.2000000000000001E-2</v>
      </c>
      <c r="Q4342" s="37">
        <v>4.4499999999999998E-2</v>
      </c>
      <c r="R4342" s="37">
        <v>0.29220000000000002</v>
      </c>
      <c r="S4342" s="37">
        <v>-7.22E-2</v>
      </c>
      <c r="T4342" s="37">
        <v>-1E-4</v>
      </c>
      <c r="U4342" s="37">
        <v>-3.3E-3</v>
      </c>
      <c r="V4342" s="37">
        <v>-2.8999999999999998E-3</v>
      </c>
      <c r="W4342" s="37"/>
      <c r="X4342" s="37"/>
      <c r="Z4342" s="4" t="str">
        <f t="shared" si="254"/>
        <v>NO</v>
      </c>
      <c r="AA4342" s="4" t="str">
        <f t="shared" si="254"/>
        <v>YES</v>
      </c>
      <c r="AB4342" s="4" t="str">
        <f t="shared" si="254"/>
        <v>NO</v>
      </c>
      <c r="AD4342" s="4">
        <f t="shared" si="255"/>
        <v>1</v>
      </c>
    </row>
    <row r="4343" spans="1:30" ht="14.4" customHeight="1" x14ac:dyDescent="0.35">
      <c r="A4343" s="34">
        <v>4359</v>
      </c>
      <c r="B4343" s="1" t="s">
        <v>12786</v>
      </c>
      <c r="C4343" s="1"/>
      <c r="D4343" s="1"/>
      <c r="E4343" s="1"/>
      <c r="F4343" s="1" t="s">
        <v>29262</v>
      </c>
      <c r="G4343" s="35" t="s">
        <v>12787</v>
      </c>
      <c r="H4343" s="35" t="s">
        <v>12788</v>
      </c>
      <c r="I4343" s="35" t="s">
        <v>544</v>
      </c>
      <c r="J4343" s="36">
        <v>46531000</v>
      </c>
      <c r="K4343" s="36">
        <v>46707000</v>
      </c>
      <c r="L4343" s="36">
        <v>67668000</v>
      </c>
      <c r="M4343" s="36">
        <v>97952000</v>
      </c>
      <c r="N4343" s="36">
        <v>115877000</v>
      </c>
      <c r="O4343" s="37">
        <v>6.5799999999999997E-2</v>
      </c>
      <c r="P4343" s="37">
        <v>2.0199999999999999E-2</v>
      </c>
      <c r="Q4343" s="37">
        <v>0.1492</v>
      </c>
      <c r="R4343" s="37">
        <v>0.19620000000000001</v>
      </c>
      <c r="S4343" s="37">
        <v>0.13439999999999999</v>
      </c>
      <c r="T4343" s="37"/>
      <c r="U4343" s="37"/>
      <c r="V4343" s="37"/>
      <c r="W4343" s="37"/>
      <c r="X4343" s="37"/>
      <c r="Z4343" s="4" t="str">
        <f t="shared" si="254"/>
        <v>NO</v>
      </c>
      <c r="AA4343" s="4" t="str">
        <f t="shared" si="254"/>
        <v>NO</v>
      </c>
      <c r="AB4343" s="4" t="str">
        <f t="shared" si="254"/>
        <v>NO</v>
      </c>
      <c r="AD4343" s="4">
        <f t="shared" si="255"/>
        <v>0</v>
      </c>
    </row>
    <row r="4344" spans="1:30" ht="41.4" customHeight="1" x14ac:dyDescent="0.35">
      <c r="A4344" s="34">
        <v>4360</v>
      </c>
      <c r="B4344" s="1" t="s">
        <v>12789</v>
      </c>
      <c r="C4344" s="1" t="s">
        <v>29015</v>
      </c>
      <c r="D4344" s="1"/>
      <c r="E4344" s="1" t="s">
        <v>29008</v>
      </c>
      <c r="F4344" s="1" t="s">
        <v>29262</v>
      </c>
      <c r="G4344" s="35" t="s">
        <v>12790</v>
      </c>
      <c r="H4344" s="35" t="s">
        <v>12791</v>
      </c>
      <c r="I4344" s="35" t="s">
        <v>29</v>
      </c>
      <c r="J4344" s="36">
        <v>46756000</v>
      </c>
      <c r="K4344" s="36">
        <v>57948000</v>
      </c>
      <c r="L4344" s="36">
        <v>73291000</v>
      </c>
      <c r="M4344" s="36">
        <v>101196000</v>
      </c>
      <c r="N4344" s="36">
        <v>115851000</v>
      </c>
      <c r="O4344" s="37">
        <v>0.1072</v>
      </c>
      <c r="P4344" s="37">
        <v>0.15790000000000001</v>
      </c>
      <c r="Q4344" s="37">
        <v>8.8700000000000001E-2</v>
      </c>
      <c r="R4344" s="37">
        <v>0.255</v>
      </c>
      <c r="S4344" s="37">
        <v>0.26950000000000002</v>
      </c>
      <c r="T4344" s="37"/>
      <c r="U4344" s="37"/>
      <c r="V4344" s="37"/>
      <c r="W4344" s="37"/>
      <c r="X4344" s="37"/>
      <c r="Z4344" s="4" t="str">
        <f t="shared" si="254"/>
        <v>NO</v>
      </c>
      <c r="AA4344" s="4" t="str">
        <f t="shared" si="254"/>
        <v>YES</v>
      </c>
      <c r="AB4344" s="4" t="str">
        <f t="shared" si="254"/>
        <v>YES</v>
      </c>
      <c r="AD4344" s="4">
        <f t="shared" si="255"/>
        <v>2</v>
      </c>
    </row>
    <row r="4345" spans="1:30" ht="14.4" customHeight="1" x14ac:dyDescent="0.35">
      <c r="A4345" s="34">
        <v>4361</v>
      </c>
      <c r="B4345" s="1" t="s">
        <v>6531</v>
      </c>
      <c r="C4345" s="1"/>
      <c r="D4345" s="1"/>
      <c r="E4345" s="1"/>
      <c r="F4345" s="1" t="s">
        <v>29262</v>
      </c>
      <c r="G4345" s="35" t="s">
        <v>12792</v>
      </c>
      <c r="H4345" s="35" t="s">
        <v>12793</v>
      </c>
      <c r="I4345" s="35" t="s">
        <v>43</v>
      </c>
      <c r="J4345" s="36">
        <v>88854000</v>
      </c>
      <c r="K4345" s="36">
        <v>93190000</v>
      </c>
      <c r="L4345" s="36">
        <v>95749000</v>
      </c>
      <c r="M4345" s="36">
        <v>107912000</v>
      </c>
      <c r="N4345" s="36">
        <v>115823000</v>
      </c>
      <c r="O4345" s="37">
        <v>0.5242</v>
      </c>
      <c r="P4345" s="37">
        <v>0.495</v>
      </c>
      <c r="Q4345" s="37">
        <v>0.39750000000000002</v>
      </c>
      <c r="R4345" s="37">
        <v>0.41970000000000002</v>
      </c>
      <c r="S4345" s="37">
        <v>0.38469999999999999</v>
      </c>
      <c r="T4345" s="37"/>
      <c r="U4345" s="37"/>
      <c r="V4345" s="37"/>
      <c r="W4345" s="37"/>
      <c r="X4345" s="37"/>
      <c r="Z4345" s="4" t="str">
        <f t="shared" si="254"/>
        <v>YES</v>
      </c>
      <c r="AA4345" s="4" t="str">
        <f t="shared" si="254"/>
        <v>YES</v>
      </c>
      <c r="AB4345" s="4" t="str">
        <f t="shared" si="254"/>
        <v>YES</v>
      </c>
      <c r="AD4345" s="4">
        <f t="shared" si="255"/>
        <v>3</v>
      </c>
    </row>
    <row r="4346" spans="1:30" ht="14.4" customHeight="1" x14ac:dyDescent="0.35">
      <c r="A4346" s="34">
        <v>4362</v>
      </c>
      <c r="B4346" s="1" t="s">
        <v>12794</v>
      </c>
      <c r="C4346" s="1" t="s">
        <v>29015</v>
      </c>
      <c r="D4346" s="1"/>
      <c r="E4346" s="1" t="s">
        <v>29008</v>
      </c>
      <c r="F4346" s="1" t="s">
        <v>29262</v>
      </c>
      <c r="G4346" s="35" t="s">
        <v>12795</v>
      </c>
      <c r="H4346" s="35" t="s">
        <v>12796</v>
      </c>
      <c r="I4346" s="35" t="s">
        <v>29</v>
      </c>
      <c r="J4346" s="36"/>
      <c r="K4346" s="36">
        <v>43557000</v>
      </c>
      <c r="L4346" s="36">
        <v>76787000</v>
      </c>
      <c r="M4346" s="36">
        <v>96703000</v>
      </c>
      <c r="N4346" s="36">
        <v>115814000</v>
      </c>
      <c r="O4346" s="37"/>
      <c r="P4346" s="37">
        <v>-0.4234</v>
      </c>
      <c r="Q4346" s="37">
        <v>1.24E-2</v>
      </c>
      <c r="R4346" s="37">
        <v>3.15E-2</v>
      </c>
      <c r="S4346" s="37">
        <v>0.09</v>
      </c>
      <c r="T4346" s="37"/>
      <c r="U4346" s="37">
        <v>-0.48049999999999998</v>
      </c>
      <c r="V4346" s="37"/>
      <c r="W4346" s="37"/>
      <c r="X4346" s="37"/>
      <c r="Z4346" s="4" t="str">
        <f t="shared" si="254"/>
        <v>NO</v>
      </c>
      <c r="AA4346" s="4" t="str">
        <f t="shared" si="254"/>
        <v>NO</v>
      </c>
      <c r="AB4346" s="4" t="str">
        <f t="shared" si="254"/>
        <v>NO</v>
      </c>
      <c r="AD4346" s="4">
        <f t="shared" si="255"/>
        <v>0</v>
      </c>
    </row>
    <row r="4347" spans="1:30" ht="14.4" customHeight="1" x14ac:dyDescent="0.35">
      <c r="A4347" s="34">
        <v>4363</v>
      </c>
      <c r="B4347" s="1" t="s">
        <v>12797</v>
      </c>
      <c r="C4347" s="1" t="s">
        <v>28702</v>
      </c>
      <c r="D4347" s="1"/>
      <c r="E4347" s="1"/>
      <c r="F4347" s="1" t="s">
        <v>29262</v>
      </c>
      <c r="G4347" s="35" t="s">
        <v>12798</v>
      </c>
      <c r="H4347" s="35" t="s">
        <v>12799</v>
      </c>
      <c r="I4347" s="35" t="s">
        <v>87</v>
      </c>
      <c r="J4347" s="36">
        <v>45744000</v>
      </c>
      <c r="K4347" s="36">
        <v>86702000</v>
      </c>
      <c r="L4347" s="36">
        <v>107748000</v>
      </c>
      <c r="M4347" s="36">
        <v>114731000</v>
      </c>
      <c r="N4347" s="36">
        <v>115807000</v>
      </c>
      <c r="O4347" s="37">
        <v>-0.1172</v>
      </c>
      <c r="P4347" s="37">
        <v>0.17319999999999999</v>
      </c>
      <c r="Q4347" s="37">
        <v>0.18770000000000001</v>
      </c>
      <c r="R4347" s="37">
        <v>0.1799</v>
      </c>
      <c r="S4347" s="37">
        <v>6.4100000000000004E-2</v>
      </c>
      <c r="T4347" s="37">
        <v>-2.5499999999999998E-2</v>
      </c>
      <c r="U4347" s="37">
        <v>0.1731</v>
      </c>
      <c r="V4347" s="37">
        <v>0.1739</v>
      </c>
      <c r="W4347" s="37">
        <v>0.1384</v>
      </c>
      <c r="X4347" s="37">
        <v>6.4199999999999993E-2</v>
      </c>
      <c r="Z4347" s="4" t="str">
        <f t="shared" si="254"/>
        <v>NO</v>
      </c>
      <c r="AA4347" s="4" t="str">
        <f t="shared" si="254"/>
        <v>NO</v>
      </c>
      <c r="AB4347" s="4" t="str">
        <f t="shared" si="254"/>
        <v>NO</v>
      </c>
      <c r="AD4347" s="4">
        <f t="shared" si="255"/>
        <v>0</v>
      </c>
    </row>
    <row r="4348" spans="1:30" ht="27.65" customHeight="1" x14ac:dyDescent="0.35">
      <c r="A4348" s="34">
        <v>4364</v>
      </c>
      <c r="B4348" s="1" t="s">
        <v>12800</v>
      </c>
      <c r="C4348" s="1" t="s">
        <v>29015</v>
      </c>
      <c r="D4348" s="1" t="s">
        <v>29043</v>
      </c>
      <c r="E4348" s="1" t="s">
        <v>29054</v>
      </c>
      <c r="F4348" s="1" t="s">
        <v>28719</v>
      </c>
      <c r="G4348" s="35" t="s">
        <v>12801</v>
      </c>
      <c r="H4348" s="35" t="s">
        <v>12802</v>
      </c>
      <c r="I4348" s="35" t="s">
        <v>33</v>
      </c>
      <c r="J4348" s="36">
        <v>98954000</v>
      </c>
      <c r="K4348" s="36">
        <v>106251000</v>
      </c>
      <c r="L4348" s="36">
        <v>117569000</v>
      </c>
      <c r="M4348" s="36">
        <v>122585000</v>
      </c>
      <c r="N4348" s="36">
        <v>115764000</v>
      </c>
      <c r="O4348" s="37">
        <v>0.30470000000000003</v>
      </c>
      <c r="P4348" s="37">
        <v>0.30830000000000002</v>
      </c>
      <c r="Q4348" s="37">
        <v>0.32819999999999999</v>
      </c>
      <c r="R4348" s="37">
        <v>0.31459999999999999</v>
      </c>
      <c r="S4348" s="37">
        <v>0.31140000000000001</v>
      </c>
      <c r="T4348" s="37">
        <v>0.31409999999999999</v>
      </c>
      <c r="U4348" s="37">
        <v>0.3251</v>
      </c>
      <c r="V4348" s="37">
        <v>0.31869999999999998</v>
      </c>
      <c r="W4348" s="37">
        <v>0.3029</v>
      </c>
      <c r="X4348" s="37">
        <v>0.27879999999999999</v>
      </c>
      <c r="Z4348" s="4" t="str">
        <f t="shared" si="254"/>
        <v>YES</v>
      </c>
      <c r="AA4348" s="4" t="str">
        <f t="shared" si="254"/>
        <v>YES</v>
      </c>
      <c r="AB4348" s="4" t="str">
        <f t="shared" si="254"/>
        <v>YES</v>
      </c>
      <c r="AD4348" s="4">
        <f t="shared" si="255"/>
        <v>3</v>
      </c>
    </row>
    <row r="4349" spans="1:30" ht="14.4" customHeight="1" x14ac:dyDescent="0.35">
      <c r="A4349" s="34">
        <v>4365</v>
      </c>
      <c r="B4349" s="1" t="s">
        <v>12803</v>
      </c>
      <c r="C4349" s="1" t="s">
        <v>29015</v>
      </c>
      <c r="D4349" s="1"/>
      <c r="E4349" s="1" t="s">
        <v>29008</v>
      </c>
      <c r="F4349" s="1" t="s">
        <v>29262</v>
      </c>
      <c r="G4349" s="35" t="s">
        <v>12804</v>
      </c>
      <c r="H4349" s="35" t="s">
        <v>12805</v>
      </c>
      <c r="I4349" s="35" t="s">
        <v>29</v>
      </c>
      <c r="J4349" s="36">
        <v>55656000</v>
      </c>
      <c r="K4349" s="36">
        <v>58621000</v>
      </c>
      <c r="L4349" s="36">
        <v>63285000</v>
      </c>
      <c r="M4349" s="36">
        <v>91008000</v>
      </c>
      <c r="N4349" s="36">
        <v>115724000</v>
      </c>
      <c r="O4349" s="37">
        <v>0.91279999999999994</v>
      </c>
      <c r="P4349" s="37">
        <v>0.45450000000000002</v>
      </c>
      <c r="Q4349" s="37">
        <v>0.12609999999999999</v>
      </c>
      <c r="R4349" s="37">
        <v>0.20469999999999999</v>
      </c>
      <c r="S4349" s="37">
        <v>0.1229</v>
      </c>
      <c r="T4349" s="37"/>
      <c r="U4349" s="37"/>
      <c r="V4349" s="37"/>
      <c r="W4349" s="37"/>
      <c r="X4349" s="37"/>
      <c r="Z4349" s="4" t="str">
        <f t="shared" si="254"/>
        <v>NO</v>
      </c>
      <c r="AA4349" s="4" t="str">
        <f t="shared" si="254"/>
        <v>YES</v>
      </c>
      <c r="AB4349" s="4" t="str">
        <f t="shared" si="254"/>
        <v>NO</v>
      </c>
      <c r="AD4349" s="4">
        <f t="shared" si="255"/>
        <v>1</v>
      </c>
    </row>
    <row r="4350" spans="1:30" ht="41.4" customHeight="1" x14ac:dyDescent="0.35">
      <c r="A4350" s="34">
        <v>4366</v>
      </c>
      <c r="B4350" s="1" t="s">
        <v>12806</v>
      </c>
      <c r="C4350" s="1"/>
      <c r="D4350" s="1"/>
      <c r="E4350" s="1"/>
      <c r="F4350" s="1" t="s">
        <v>29262</v>
      </c>
      <c r="G4350" s="35" t="s">
        <v>12807</v>
      </c>
      <c r="H4350" s="35" t="s">
        <v>12808</v>
      </c>
      <c r="I4350" s="35" t="s">
        <v>36</v>
      </c>
      <c r="J4350" s="36"/>
      <c r="K4350" s="36"/>
      <c r="L4350" s="36"/>
      <c r="M4350" s="36">
        <v>7803000</v>
      </c>
      <c r="N4350" s="36">
        <v>115718000</v>
      </c>
      <c r="O4350" s="37"/>
      <c r="P4350" s="37"/>
      <c r="Q4350" s="37"/>
      <c r="R4350" s="37">
        <v>-0.75409999999999999</v>
      </c>
      <c r="S4350" s="37">
        <v>4.2299999999999997E-2</v>
      </c>
      <c r="T4350" s="37"/>
      <c r="U4350" s="37"/>
      <c r="V4350" s="37"/>
      <c r="W4350" s="37">
        <v>-0.89159999999999995</v>
      </c>
      <c r="X4350" s="37">
        <v>2.3699999999999999E-2</v>
      </c>
      <c r="Z4350" s="4" t="str">
        <f t="shared" si="254"/>
        <v>NO</v>
      </c>
      <c r="AA4350" s="4" t="str">
        <f t="shared" si="254"/>
        <v>NO</v>
      </c>
      <c r="AB4350" s="4" t="str">
        <f t="shared" si="254"/>
        <v>NO</v>
      </c>
      <c r="AD4350" s="4">
        <f t="shared" si="255"/>
        <v>0</v>
      </c>
    </row>
    <row r="4351" spans="1:30" ht="14.4" customHeight="1" x14ac:dyDescent="0.35">
      <c r="A4351" s="34">
        <v>4367</v>
      </c>
      <c r="B4351" s="1" t="s">
        <v>12809</v>
      </c>
      <c r="C4351" s="1"/>
      <c r="D4351" s="1"/>
      <c r="E4351" s="1"/>
      <c r="F4351" s="1" t="s">
        <v>29262</v>
      </c>
      <c r="G4351" s="35" t="s">
        <v>12810</v>
      </c>
      <c r="H4351" s="35" t="s">
        <v>12811</v>
      </c>
      <c r="I4351" s="35" t="s">
        <v>544</v>
      </c>
      <c r="J4351" s="36">
        <v>89854000</v>
      </c>
      <c r="K4351" s="36">
        <v>85715000</v>
      </c>
      <c r="L4351" s="36">
        <v>96776000</v>
      </c>
      <c r="M4351" s="36">
        <v>110083000</v>
      </c>
      <c r="N4351" s="36">
        <v>115687000</v>
      </c>
      <c r="O4351" s="37">
        <v>0.61760000000000004</v>
      </c>
      <c r="P4351" s="37">
        <v>0.60919999999999996</v>
      </c>
      <c r="Q4351" s="37">
        <v>0.69099999999999995</v>
      </c>
      <c r="R4351" s="37">
        <v>0.70199999999999996</v>
      </c>
      <c r="S4351" s="37">
        <v>0.68869999999999998</v>
      </c>
      <c r="T4351" s="37"/>
      <c r="U4351" s="37"/>
      <c r="V4351" s="37"/>
      <c r="W4351" s="37"/>
      <c r="X4351" s="37"/>
      <c r="Z4351" s="4" t="str">
        <f t="shared" si="254"/>
        <v>YES</v>
      </c>
      <c r="AA4351" s="4" t="str">
        <f t="shared" si="254"/>
        <v>YES</v>
      </c>
      <c r="AB4351" s="4" t="str">
        <f t="shared" si="254"/>
        <v>YES</v>
      </c>
      <c r="AD4351" s="4">
        <f t="shared" si="255"/>
        <v>3</v>
      </c>
    </row>
    <row r="4352" spans="1:30" ht="27.65" customHeight="1" x14ac:dyDescent="0.35">
      <c r="A4352" s="34">
        <v>4368</v>
      </c>
      <c r="B4352" s="1" t="s">
        <v>12812</v>
      </c>
      <c r="C4352" s="1"/>
      <c r="D4352" s="1"/>
      <c r="E4352" s="1"/>
      <c r="F4352" s="1" t="s">
        <v>29262</v>
      </c>
      <c r="G4352" s="35" t="s">
        <v>12813</v>
      </c>
      <c r="H4352" s="35" t="s">
        <v>12814</v>
      </c>
      <c r="I4352" s="35" t="s">
        <v>33</v>
      </c>
      <c r="J4352" s="36">
        <v>91451000</v>
      </c>
      <c r="K4352" s="36">
        <v>94103000</v>
      </c>
      <c r="L4352" s="36">
        <v>101310000</v>
      </c>
      <c r="M4352" s="36">
        <v>95682000</v>
      </c>
      <c r="N4352" s="36">
        <v>115685000</v>
      </c>
      <c r="O4352" s="37">
        <v>0.1847</v>
      </c>
      <c r="P4352" s="37">
        <v>0.15129999999999999</v>
      </c>
      <c r="Q4352" s="37">
        <v>0.12820000000000001</v>
      </c>
      <c r="R4352" s="37">
        <v>0.1053</v>
      </c>
      <c r="S4352" s="37">
        <v>0.11890000000000001</v>
      </c>
      <c r="T4352" s="37"/>
      <c r="U4352" s="37"/>
      <c r="V4352" s="37"/>
      <c r="W4352" s="37"/>
      <c r="X4352" s="37"/>
      <c r="Z4352" s="4" t="str">
        <f t="shared" si="254"/>
        <v>NO</v>
      </c>
      <c r="AA4352" s="4" t="str">
        <f t="shared" si="254"/>
        <v>NO</v>
      </c>
      <c r="AB4352" s="4" t="str">
        <f t="shared" si="254"/>
        <v>NO</v>
      </c>
      <c r="AD4352" s="4">
        <f t="shared" si="255"/>
        <v>0</v>
      </c>
    </row>
    <row r="4353" spans="1:30" x14ac:dyDescent="0.35">
      <c r="A4353" s="34">
        <v>4369</v>
      </c>
      <c r="B4353" s="1" t="s">
        <v>12815</v>
      </c>
      <c r="C4353" s="1" t="s">
        <v>29015</v>
      </c>
      <c r="D4353" s="1"/>
      <c r="E4353" s="1" t="s">
        <v>29008</v>
      </c>
      <c r="F4353" s="1" t="s">
        <v>29262</v>
      </c>
      <c r="G4353" s="35" t="s">
        <v>12816</v>
      </c>
      <c r="H4353" s="35" t="s">
        <v>12817</v>
      </c>
      <c r="I4353" s="35" t="s">
        <v>29</v>
      </c>
      <c r="J4353" s="36">
        <v>87628000</v>
      </c>
      <c r="K4353" s="36">
        <v>117192000</v>
      </c>
      <c r="L4353" s="36">
        <v>112629000</v>
      </c>
      <c r="M4353" s="36">
        <v>108774000</v>
      </c>
      <c r="N4353" s="36">
        <v>115654000</v>
      </c>
      <c r="O4353" s="37">
        <v>0.21249999999999999</v>
      </c>
      <c r="P4353" s="37">
        <v>0.28510000000000002</v>
      </c>
      <c r="Q4353" s="37">
        <v>0.16619999999999999</v>
      </c>
      <c r="R4353" s="37">
        <v>0.20880000000000001</v>
      </c>
      <c r="S4353" s="37">
        <v>0.17530000000000001</v>
      </c>
      <c r="T4353" s="37">
        <v>0.1822</v>
      </c>
      <c r="U4353" s="37">
        <v>0.27229999999999999</v>
      </c>
      <c r="V4353" s="37">
        <v>0.1484</v>
      </c>
      <c r="W4353" s="37">
        <v>0.19980000000000001</v>
      </c>
      <c r="X4353" s="37">
        <v>0.17219999999999999</v>
      </c>
      <c r="Z4353" s="4" t="str">
        <f t="shared" si="254"/>
        <v>NO</v>
      </c>
      <c r="AA4353" s="4" t="str">
        <f t="shared" si="254"/>
        <v>YES</v>
      </c>
      <c r="AB4353" s="4" t="str">
        <f t="shared" si="254"/>
        <v>NO</v>
      </c>
      <c r="AD4353" s="4">
        <f t="shared" si="255"/>
        <v>1</v>
      </c>
    </row>
    <row r="4354" spans="1:30" ht="14.4" customHeight="1" x14ac:dyDescent="0.35">
      <c r="A4354" s="34">
        <v>4370</v>
      </c>
      <c r="B4354" s="1" t="s">
        <v>12818</v>
      </c>
      <c r="C4354" s="1" t="s">
        <v>29082</v>
      </c>
      <c r="D4354" s="1"/>
      <c r="E4354" s="1"/>
      <c r="F4354" s="1" t="s">
        <v>29262</v>
      </c>
      <c r="G4354" s="35" t="s">
        <v>12819</v>
      </c>
      <c r="H4354" s="35" t="s">
        <v>12820</v>
      </c>
      <c r="I4354" s="35" t="s">
        <v>23</v>
      </c>
      <c r="J4354" s="36">
        <v>69803000</v>
      </c>
      <c r="K4354" s="36">
        <v>76829000</v>
      </c>
      <c r="L4354" s="36">
        <v>87789000</v>
      </c>
      <c r="M4354" s="36">
        <v>102486000</v>
      </c>
      <c r="N4354" s="36">
        <v>115635000</v>
      </c>
      <c r="O4354" s="37">
        <v>2.3999999999999998E-3</v>
      </c>
      <c r="P4354" s="37">
        <v>6.7999999999999996E-3</v>
      </c>
      <c r="Q4354" s="37">
        <v>3.0300000000000001E-2</v>
      </c>
      <c r="R4354" s="37">
        <v>4.9399999999999999E-2</v>
      </c>
      <c r="S4354" s="37">
        <v>-3.5999999999999999E-3</v>
      </c>
      <c r="T4354" s="37">
        <v>5.0000000000000001E-4</v>
      </c>
      <c r="U4354" s="37">
        <v>6.9999999999999999E-4</v>
      </c>
      <c r="V4354" s="37">
        <v>1.7999999999999999E-2</v>
      </c>
      <c r="W4354" s="37">
        <v>1.6400000000000001E-2</v>
      </c>
      <c r="X4354" s="37">
        <v>-1.1299999999999999E-2</v>
      </c>
      <c r="Z4354" s="4" t="str">
        <f t="shared" si="254"/>
        <v>NO</v>
      </c>
      <c r="AA4354" s="4" t="str">
        <f t="shared" si="254"/>
        <v>NO</v>
      </c>
      <c r="AB4354" s="4" t="str">
        <f t="shared" si="254"/>
        <v>NO</v>
      </c>
      <c r="AD4354" s="4">
        <f t="shared" si="255"/>
        <v>0</v>
      </c>
    </row>
    <row r="4355" spans="1:30" ht="27.65" customHeight="1" x14ac:dyDescent="0.35">
      <c r="A4355" s="34">
        <v>4371</v>
      </c>
      <c r="B4355" s="1" t="s">
        <v>12821</v>
      </c>
      <c r="C4355" s="1" t="s">
        <v>29015</v>
      </c>
      <c r="D4355" s="1"/>
      <c r="E4355" s="1" t="s">
        <v>29008</v>
      </c>
      <c r="F4355" s="1" t="s">
        <v>29262</v>
      </c>
      <c r="G4355" s="35" t="s">
        <v>12822</v>
      </c>
      <c r="H4355" s="35" t="s">
        <v>12823</v>
      </c>
      <c r="I4355" s="35" t="s">
        <v>29</v>
      </c>
      <c r="J4355" s="36">
        <v>44106000</v>
      </c>
      <c r="K4355" s="36">
        <v>61588000</v>
      </c>
      <c r="L4355" s="36">
        <v>80996000</v>
      </c>
      <c r="M4355" s="36">
        <v>116872000</v>
      </c>
      <c r="N4355" s="36">
        <v>115631000</v>
      </c>
      <c r="O4355" s="37">
        <v>0.25469999999999998</v>
      </c>
      <c r="P4355" s="37">
        <v>0.19969999999999999</v>
      </c>
      <c r="Q4355" s="37">
        <v>0.21870000000000001</v>
      </c>
      <c r="R4355" s="37">
        <v>0.24610000000000001</v>
      </c>
      <c r="S4355" s="37">
        <v>0.25890000000000002</v>
      </c>
      <c r="T4355" s="37"/>
      <c r="U4355" s="37"/>
      <c r="V4355" s="37"/>
      <c r="W4355" s="37"/>
      <c r="X4355" s="37"/>
      <c r="Z4355" s="4" t="str">
        <f t="shared" si="254"/>
        <v>YES</v>
      </c>
      <c r="AA4355" s="4" t="str">
        <f t="shared" si="254"/>
        <v>YES</v>
      </c>
      <c r="AB4355" s="4" t="str">
        <f t="shared" si="254"/>
        <v>YES</v>
      </c>
      <c r="AD4355" s="4">
        <f t="shared" si="255"/>
        <v>3</v>
      </c>
    </row>
    <row r="4356" spans="1:30" ht="27.65" customHeight="1" x14ac:dyDescent="0.35">
      <c r="A4356" s="34">
        <v>4372</v>
      </c>
      <c r="B4356" s="1" t="s">
        <v>12824</v>
      </c>
      <c r="C4356" s="1" t="s">
        <v>29015</v>
      </c>
      <c r="D4356" s="1"/>
      <c r="E4356" s="1" t="s">
        <v>29008</v>
      </c>
      <c r="F4356" s="1" t="s">
        <v>29262</v>
      </c>
      <c r="G4356" s="35" t="s">
        <v>12825</v>
      </c>
      <c r="H4356" s="35" t="s">
        <v>12826</v>
      </c>
      <c r="I4356" s="35" t="s">
        <v>29</v>
      </c>
      <c r="J4356" s="36">
        <v>107127000</v>
      </c>
      <c r="K4356" s="36">
        <v>158230000</v>
      </c>
      <c r="L4356" s="36">
        <v>121372000</v>
      </c>
      <c r="M4356" s="36">
        <v>141072000</v>
      </c>
      <c r="N4356" s="36">
        <v>115568000</v>
      </c>
      <c r="O4356" s="37">
        <v>0.20080000000000001</v>
      </c>
      <c r="P4356" s="37">
        <v>0.28749999999999998</v>
      </c>
      <c r="Q4356" s="37">
        <v>7.7100000000000002E-2</v>
      </c>
      <c r="R4356" s="37">
        <v>8.6900000000000005E-2</v>
      </c>
      <c r="S4356" s="37">
        <v>2.63E-2</v>
      </c>
      <c r="T4356" s="37"/>
      <c r="U4356" s="37"/>
      <c r="V4356" s="37"/>
      <c r="W4356" s="37"/>
      <c r="X4356" s="37"/>
      <c r="Z4356" s="4" t="str">
        <f t="shared" si="254"/>
        <v>NO</v>
      </c>
      <c r="AA4356" s="4" t="str">
        <f t="shared" si="254"/>
        <v>NO</v>
      </c>
      <c r="AB4356" s="4" t="str">
        <f t="shared" si="254"/>
        <v>NO</v>
      </c>
      <c r="AD4356" s="4">
        <f t="shared" si="255"/>
        <v>0</v>
      </c>
    </row>
    <row r="4357" spans="1:30" ht="14.4" customHeight="1" x14ac:dyDescent="0.35">
      <c r="A4357" s="34">
        <v>4373</v>
      </c>
      <c r="B4357" s="1" t="s">
        <v>12827</v>
      </c>
      <c r="C4357" s="1"/>
      <c r="D4357" s="1"/>
      <c r="E4357" s="1"/>
      <c r="F4357" s="1" t="s">
        <v>29262</v>
      </c>
      <c r="G4357" s="35" t="s">
        <v>12828</v>
      </c>
      <c r="H4357" s="35" t="s">
        <v>12829</v>
      </c>
      <c r="I4357" s="35" t="s">
        <v>23</v>
      </c>
      <c r="J4357" s="36"/>
      <c r="K4357" s="36"/>
      <c r="L4357" s="36"/>
      <c r="M4357" s="36">
        <v>63382000</v>
      </c>
      <c r="N4357" s="36">
        <v>115524000</v>
      </c>
      <c r="O4357" s="37"/>
      <c r="P4357" s="37"/>
      <c r="Q4357" s="37"/>
      <c r="R4357" s="37">
        <v>-0.48299999999999998</v>
      </c>
      <c r="S4357" s="37">
        <v>0.30420000000000003</v>
      </c>
      <c r="T4357" s="37"/>
      <c r="U4357" s="37"/>
      <c r="V4357" s="37"/>
      <c r="W4357" s="37"/>
      <c r="X4357" s="37"/>
      <c r="Z4357" s="4" t="str">
        <f t="shared" ref="Z4357:AB4420" si="256">IF(Q4357&gt;20%,"YES","NO")</f>
        <v>NO</v>
      </c>
      <c r="AA4357" s="4" t="str">
        <f t="shared" si="256"/>
        <v>NO</v>
      </c>
      <c r="AB4357" s="4" t="str">
        <f t="shared" si="256"/>
        <v>YES</v>
      </c>
      <c r="AD4357" s="4">
        <f t="shared" ref="AD4357:AD4420" si="257">COUNTIF(Z4357:AB4357,"YES")</f>
        <v>1</v>
      </c>
    </row>
    <row r="4358" spans="1:30" ht="14.4" customHeight="1" x14ac:dyDescent="0.35">
      <c r="A4358" s="34">
        <v>4374</v>
      </c>
      <c r="B4358" s="1" t="s">
        <v>12830</v>
      </c>
      <c r="C4358" s="1"/>
      <c r="D4358" s="1"/>
      <c r="E4358" s="1"/>
      <c r="F4358" s="1" t="s">
        <v>29262</v>
      </c>
      <c r="G4358" s="35" t="s">
        <v>12831</v>
      </c>
      <c r="H4358" s="35" t="s">
        <v>12832</v>
      </c>
      <c r="I4358" s="35" t="s">
        <v>33</v>
      </c>
      <c r="J4358" s="36">
        <v>85113000</v>
      </c>
      <c r="K4358" s="36">
        <v>99725000</v>
      </c>
      <c r="L4358" s="36">
        <v>101363000</v>
      </c>
      <c r="M4358" s="36">
        <v>102081000</v>
      </c>
      <c r="N4358" s="36">
        <v>115521000</v>
      </c>
      <c r="O4358" s="37">
        <v>0.1207</v>
      </c>
      <c r="P4358" s="37">
        <v>-1.06E-2</v>
      </c>
      <c r="Q4358" s="37">
        <v>6.9699999999999998E-2</v>
      </c>
      <c r="R4358" s="37">
        <v>0.13170000000000001</v>
      </c>
      <c r="S4358" s="37">
        <v>4.2999999999999997E-2</v>
      </c>
      <c r="T4358" s="37"/>
      <c r="U4358" s="37"/>
      <c r="V4358" s="37"/>
      <c r="W4358" s="37"/>
      <c r="X4358" s="37"/>
      <c r="Z4358" s="4" t="str">
        <f t="shared" si="256"/>
        <v>NO</v>
      </c>
      <c r="AA4358" s="4" t="str">
        <f t="shared" si="256"/>
        <v>NO</v>
      </c>
      <c r="AB4358" s="4" t="str">
        <f t="shared" si="256"/>
        <v>NO</v>
      </c>
      <c r="AD4358" s="4">
        <f t="shared" si="257"/>
        <v>0</v>
      </c>
    </row>
    <row r="4359" spans="1:30" ht="27.65" customHeight="1" x14ac:dyDescent="0.35">
      <c r="A4359" s="34">
        <v>4375</v>
      </c>
      <c r="B4359" s="1" t="s">
        <v>12833</v>
      </c>
      <c r="C4359" s="1"/>
      <c r="D4359" s="1"/>
      <c r="E4359" s="1"/>
      <c r="F4359" s="1" t="s">
        <v>29262</v>
      </c>
      <c r="G4359" s="35" t="s">
        <v>12834</v>
      </c>
      <c r="H4359" s="35" t="s">
        <v>12835</v>
      </c>
      <c r="I4359" s="35" t="s">
        <v>36</v>
      </c>
      <c r="J4359" s="36">
        <v>7419000</v>
      </c>
      <c r="K4359" s="36">
        <v>23764000</v>
      </c>
      <c r="L4359" s="36">
        <v>91505000</v>
      </c>
      <c r="M4359" s="36">
        <v>159564000</v>
      </c>
      <c r="N4359" s="36">
        <v>115509000</v>
      </c>
      <c r="O4359" s="37">
        <v>0.16500000000000001</v>
      </c>
      <c r="P4359" s="37">
        <v>0.13100000000000001</v>
      </c>
      <c r="Q4359" s="37">
        <v>0.31040000000000001</v>
      </c>
      <c r="R4359" s="37">
        <v>0.5595</v>
      </c>
      <c r="S4359" s="37">
        <v>0.23080000000000001</v>
      </c>
      <c r="T4359" s="37"/>
      <c r="U4359" s="37"/>
      <c r="V4359" s="37">
        <v>-1E-4</v>
      </c>
      <c r="W4359" s="37">
        <v>-1.72E-2</v>
      </c>
      <c r="X4359" s="37">
        <v>-4.2099999999999999E-2</v>
      </c>
      <c r="Z4359" s="4" t="str">
        <f t="shared" si="256"/>
        <v>YES</v>
      </c>
      <c r="AA4359" s="4" t="str">
        <f t="shared" si="256"/>
        <v>YES</v>
      </c>
      <c r="AB4359" s="4" t="str">
        <f t="shared" si="256"/>
        <v>YES</v>
      </c>
      <c r="AD4359" s="4">
        <f t="shared" si="257"/>
        <v>3</v>
      </c>
    </row>
    <row r="4360" spans="1:30" ht="14.4" customHeight="1" x14ac:dyDescent="0.35">
      <c r="A4360" s="34">
        <v>4376</v>
      </c>
      <c r="B4360" s="1" t="s">
        <v>12836</v>
      </c>
      <c r="C4360" s="1"/>
      <c r="D4360" s="1"/>
      <c r="E4360" s="1"/>
      <c r="F4360" s="1" t="s">
        <v>29262</v>
      </c>
      <c r="G4360" s="35" t="s">
        <v>12837</v>
      </c>
      <c r="H4360" s="35" t="s">
        <v>12838</v>
      </c>
      <c r="I4360" s="35" t="s">
        <v>544</v>
      </c>
      <c r="J4360" s="36">
        <v>73942000</v>
      </c>
      <c r="K4360" s="36">
        <v>89976000</v>
      </c>
      <c r="L4360" s="36">
        <v>108940000</v>
      </c>
      <c r="M4360" s="36">
        <v>115075000</v>
      </c>
      <c r="N4360" s="36">
        <v>115504000</v>
      </c>
      <c r="O4360" s="37">
        <v>0.37119999999999997</v>
      </c>
      <c r="P4360" s="37">
        <v>0.36309999999999998</v>
      </c>
      <c r="Q4360" s="37">
        <v>0.58799999999999997</v>
      </c>
      <c r="R4360" s="37">
        <v>0.66769999999999996</v>
      </c>
      <c r="S4360" s="37">
        <v>0.24560000000000001</v>
      </c>
      <c r="T4360" s="37"/>
      <c r="U4360" s="37"/>
      <c r="V4360" s="37"/>
      <c r="W4360" s="37"/>
      <c r="X4360" s="37"/>
      <c r="Z4360" s="4" t="str">
        <f t="shared" si="256"/>
        <v>YES</v>
      </c>
      <c r="AA4360" s="4" t="str">
        <f t="shared" si="256"/>
        <v>YES</v>
      </c>
      <c r="AB4360" s="4" t="str">
        <f t="shared" si="256"/>
        <v>YES</v>
      </c>
      <c r="AD4360" s="4">
        <f t="shared" si="257"/>
        <v>3</v>
      </c>
    </row>
    <row r="4361" spans="1:30" ht="14.4" customHeight="1" x14ac:dyDescent="0.35">
      <c r="A4361" s="34">
        <v>4377</v>
      </c>
      <c r="B4361" s="1" t="s">
        <v>12839</v>
      </c>
      <c r="C4361" s="1" t="s">
        <v>28702</v>
      </c>
      <c r="D4361" s="1"/>
      <c r="E4361" s="1"/>
      <c r="F4361" s="1" t="s">
        <v>29262</v>
      </c>
      <c r="G4361" s="35"/>
      <c r="H4361" s="35" t="s">
        <v>12840</v>
      </c>
      <c r="I4361" s="35" t="s">
        <v>87</v>
      </c>
      <c r="J4361" s="36">
        <v>17720000</v>
      </c>
      <c r="K4361" s="36">
        <v>38637000</v>
      </c>
      <c r="L4361" s="36">
        <v>52975000</v>
      </c>
      <c r="M4361" s="36">
        <v>101900000</v>
      </c>
      <c r="N4361" s="36">
        <v>115481000</v>
      </c>
      <c r="O4361" s="37">
        <v>-0.45350000000000001</v>
      </c>
      <c r="P4361" s="37">
        <v>-5.0000000000000001E-3</v>
      </c>
      <c r="Q4361" s="37">
        <v>-5.0000000000000001E-4</v>
      </c>
      <c r="R4361" s="37">
        <v>-1.8200000000000001E-2</v>
      </c>
      <c r="S4361" s="37">
        <v>-0.15720000000000001</v>
      </c>
      <c r="T4361" s="37">
        <v>-0.33850000000000002</v>
      </c>
      <c r="U4361" s="37">
        <v>-1.5599999999999999E-2</v>
      </c>
      <c r="V4361" s="37">
        <v>-1E-4</v>
      </c>
      <c r="W4361" s="37">
        <v>-2.2800000000000001E-2</v>
      </c>
      <c r="X4361" s="37">
        <v>-0.1618</v>
      </c>
      <c r="Z4361" s="4" t="str">
        <f t="shared" si="256"/>
        <v>NO</v>
      </c>
      <c r="AA4361" s="4" t="str">
        <f t="shared" si="256"/>
        <v>NO</v>
      </c>
      <c r="AB4361" s="4" t="str">
        <f t="shared" si="256"/>
        <v>NO</v>
      </c>
      <c r="AD4361" s="4">
        <f t="shared" si="257"/>
        <v>0</v>
      </c>
    </row>
    <row r="4362" spans="1:30" ht="27.65" customHeight="1" x14ac:dyDescent="0.35">
      <c r="A4362" s="34">
        <v>4378</v>
      </c>
      <c r="B4362" s="1" t="s">
        <v>12841</v>
      </c>
      <c r="C4362" s="1" t="s">
        <v>29015</v>
      </c>
      <c r="D4362" s="1"/>
      <c r="E4362" s="1" t="s">
        <v>29008</v>
      </c>
      <c r="F4362" s="1" t="s">
        <v>29262</v>
      </c>
      <c r="G4362" s="35" t="s">
        <v>12842</v>
      </c>
      <c r="H4362" s="35" t="s">
        <v>12843</v>
      </c>
      <c r="I4362" s="35" t="s">
        <v>29</v>
      </c>
      <c r="J4362" s="36">
        <v>63021000</v>
      </c>
      <c r="K4362" s="36">
        <v>60530000</v>
      </c>
      <c r="L4362" s="36">
        <v>77454000</v>
      </c>
      <c r="M4362" s="36">
        <v>141500000</v>
      </c>
      <c r="N4362" s="36">
        <v>115476000</v>
      </c>
      <c r="O4362" s="37">
        <v>0.1027</v>
      </c>
      <c r="P4362" s="37">
        <v>0.1074</v>
      </c>
      <c r="Q4362" s="37">
        <v>0.1024</v>
      </c>
      <c r="R4362" s="37">
        <v>0.11310000000000001</v>
      </c>
      <c r="S4362" s="37">
        <v>6.6799999999999998E-2</v>
      </c>
      <c r="T4362" s="37">
        <v>0.1027</v>
      </c>
      <c r="U4362" s="37">
        <v>0.1074</v>
      </c>
      <c r="V4362" s="37">
        <v>0.1024</v>
      </c>
      <c r="W4362" s="37">
        <v>0.11310000000000001</v>
      </c>
      <c r="X4362" s="37">
        <v>6.6799999999999998E-2</v>
      </c>
      <c r="Z4362" s="4" t="str">
        <f t="shared" si="256"/>
        <v>NO</v>
      </c>
      <c r="AA4362" s="4" t="str">
        <f t="shared" si="256"/>
        <v>NO</v>
      </c>
      <c r="AB4362" s="4" t="str">
        <f t="shared" si="256"/>
        <v>NO</v>
      </c>
      <c r="AD4362" s="4">
        <f t="shared" si="257"/>
        <v>0</v>
      </c>
    </row>
    <row r="4363" spans="1:30" ht="14.4" customHeight="1" x14ac:dyDescent="0.35">
      <c r="A4363" s="34">
        <v>4379</v>
      </c>
      <c r="B4363" s="1" t="s">
        <v>12844</v>
      </c>
      <c r="C4363" s="1"/>
      <c r="D4363" s="1"/>
      <c r="E4363" s="1"/>
      <c r="F4363" s="1" t="s">
        <v>29262</v>
      </c>
      <c r="G4363" s="35" t="s">
        <v>12845</v>
      </c>
      <c r="H4363" s="35" t="s">
        <v>12846</v>
      </c>
      <c r="I4363" s="35" t="s">
        <v>23</v>
      </c>
      <c r="J4363" s="36">
        <v>53845000</v>
      </c>
      <c r="K4363" s="36">
        <v>63963000</v>
      </c>
      <c r="L4363" s="36">
        <v>75320000</v>
      </c>
      <c r="M4363" s="36">
        <v>95304000</v>
      </c>
      <c r="N4363" s="36">
        <v>115447000</v>
      </c>
      <c r="O4363" s="37">
        <v>0.1361</v>
      </c>
      <c r="P4363" s="37">
        <v>0.14940000000000001</v>
      </c>
      <c r="Q4363" s="37">
        <v>0.13289999999999999</v>
      </c>
      <c r="R4363" s="37">
        <v>0.18720000000000001</v>
      </c>
      <c r="S4363" s="37">
        <v>0.123</v>
      </c>
      <c r="T4363" s="37"/>
      <c r="U4363" s="37"/>
      <c r="V4363" s="37"/>
      <c r="W4363" s="37">
        <v>-2.3300000000000001E-2</v>
      </c>
      <c r="X4363" s="37">
        <v>-8.0999999999999996E-3</v>
      </c>
      <c r="Z4363" s="4" t="str">
        <f t="shared" si="256"/>
        <v>NO</v>
      </c>
      <c r="AA4363" s="4" t="str">
        <f t="shared" si="256"/>
        <v>NO</v>
      </c>
      <c r="AB4363" s="4" t="str">
        <f t="shared" si="256"/>
        <v>NO</v>
      </c>
      <c r="AD4363" s="4">
        <f t="shared" si="257"/>
        <v>0</v>
      </c>
    </row>
    <row r="4364" spans="1:30" ht="27.65" customHeight="1" x14ac:dyDescent="0.35">
      <c r="A4364" s="34">
        <v>4380</v>
      </c>
      <c r="B4364" s="1" t="s">
        <v>12847</v>
      </c>
      <c r="C4364" s="1" t="s">
        <v>29015</v>
      </c>
      <c r="D4364" s="1"/>
      <c r="E4364" s="1" t="s">
        <v>29008</v>
      </c>
      <c r="F4364" s="1" t="s">
        <v>29262</v>
      </c>
      <c r="G4364" s="35" t="s">
        <v>12848</v>
      </c>
      <c r="H4364" s="35" t="s">
        <v>12849</v>
      </c>
      <c r="I4364" s="35" t="s">
        <v>29</v>
      </c>
      <c r="J4364" s="36">
        <v>58226000</v>
      </c>
      <c r="K4364" s="36">
        <v>73990000</v>
      </c>
      <c r="L4364" s="36">
        <v>93950000</v>
      </c>
      <c r="M4364" s="36">
        <v>95012000</v>
      </c>
      <c r="N4364" s="36">
        <v>115403000</v>
      </c>
      <c r="O4364" s="37">
        <v>6.6100000000000006E-2</v>
      </c>
      <c r="P4364" s="37">
        <v>6.6799999999999998E-2</v>
      </c>
      <c r="Q4364" s="37">
        <v>0.45979999999999999</v>
      </c>
      <c r="R4364" s="37">
        <v>0.81989999999999996</v>
      </c>
      <c r="S4364" s="37">
        <v>0.77300000000000002</v>
      </c>
      <c r="T4364" s="37">
        <v>6.7699999999999996E-2</v>
      </c>
      <c r="U4364" s="37">
        <v>6.6799999999999998E-2</v>
      </c>
      <c r="V4364" s="37">
        <v>0.45979999999999999</v>
      </c>
      <c r="W4364" s="37">
        <v>0.81989999999999996</v>
      </c>
      <c r="X4364" s="37">
        <v>0.77300000000000002</v>
      </c>
      <c r="Z4364" s="4" t="str">
        <f t="shared" si="256"/>
        <v>YES</v>
      </c>
      <c r="AA4364" s="4" t="str">
        <f t="shared" si="256"/>
        <v>YES</v>
      </c>
      <c r="AB4364" s="4" t="str">
        <f t="shared" si="256"/>
        <v>YES</v>
      </c>
      <c r="AD4364" s="4">
        <f t="shared" si="257"/>
        <v>3</v>
      </c>
    </row>
    <row r="4365" spans="1:30" ht="27.65" customHeight="1" x14ac:dyDescent="0.35">
      <c r="A4365" s="34">
        <v>4381</v>
      </c>
      <c r="B4365" s="1" t="s">
        <v>12850</v>
      </c>
      <c r="C4365" s="1"/>
      <c r="D4365" s="1"/>
      <c r="E4365" s="1"/>
      <c r="F4365" s="1" t="s">
        <v>29262</v>
      </c>
      <c r="G4365" s="35" t="s">
        <v>12851</v>
      </c>
      <c r="H4365" s="35" t="s">
        <v>12852</v>
      </c>
      <c r="I4365" s="35" t="s">
        <v>33</v>
      </c>
      <c r="J4365" s="36">
        <v>20078000</v>
      </c>
      <c r="K4365" s="36">
        <v>28207000</v>
      </c>
      <c r="L4365" s="36">
        <v>50107000</v>
      </c>
      <c r="M4365" s="36">
        <v>100043000</v>
      </c>
      <c r="N4365" s="36">
        <v>115336000</v>
      </c>
      <c r="O4365" s="37">
        <v>-0.39140000000000003</v>
      </c>
      <c r="P4365" s="37">
        <v>6.9000000000000006E-2</v>
      </c>
      <c r="Q4365" s="37">
        <v>7.2099999999999997E-2</v>
      </c>
      <c r="R4365" s="37">
        <v>0.33510000000000001</v>
      </c>
      <c r="S4365" s="37">
        <v>0.1149</v>
      </c>
      <c r="T4365" s="37">
        <v>-2.7E-2</v>
      </c>
      <c r="U4365" s="37">
        <v>-6.2899999999999998E-2</v>
      </c>
      <c r="V4365" s="37">
        <v>-3.7499999999999999E-2</v>
      </c>
      <c r="W4365" s="37">
        <v>-8.9999999999999993E-3</v>
      </c>
      <c r="X4365" s="37"/>
      <c r="Z4365" s="4" t="str">
        <f t="shared" si="256"/>
        <v>NO</v>
      </c>
      <c r="AA4365" s="4" t="str">
        <f t="shared" si="256"/>
        <v>YES</v>
      </c>
      <c r="AB4365" s="4" t="str">
        <f t="shared" si="256"/>
        <v>NO</v>
      </c>
      <c r="AD4365" s="4">
        <f t="shared" si="257"/>
        <v>1</v>
      </c>
    </row>
    <row r="4366" spans="1:30" ht="27.65" customHeight="1" x14ac:dyDescent="0.35">
      <c r="A4366" s="34">
        <v>4382</v>
      </c>
      <c r="B4366" s="1" t="s">
        <v>12853</v>
      </c>
      <c r="C4366" s="1" t="s">
        <v>29015</v>
      </c>
      <c r="D4366" s="1"/>
      <c r="E4366" s="1" t="s">
        <v>29008</v>
      </c>
      <c r="F4366" s="1" t="s">
        <v>29262</v>
      </c>
      <c r="G4366" s="35" t="s">
        <v>12854</v>
      </c>
      <c r="H4366" s="35" t="s">
        <v>12855</v>
      </c>
      <c r="I4366" s="35" t="s">
        <v>29</v>
      </c>
      <c r="J4366" s="36">
        <v>47793000</v>
      </c>
      <c r="K4366" s="36">
        <v>65047000</v>
      </c>
      <c r="L4366" s="36">
        <v>69131000</v>
      </c>
      <c r="M4366" s="36">
        <v>88053000</v>
      </c>
      <c r="N4366" s="36">
        <v>115326000</v>
      </c>
      <c r="O4366" s="37">
        <v>0.38329999999999997</v>
      </c>
      <c r="P4366" s="37">
        <v>0.46310000000000001</v>
      </c>
      <c r="Q4366" s="37">
        <v>0.41199999999999998</v>
      </c>
      <c r="R4366" s="37">
        <v>0.46579999999999999</v>
      </c>
      <c r="S4366" s="37">
        <v>0.45619999999999999</v>
      </c>
      <c r="T4366" s="37"/>
      <c r="U4366" s="37"/>
      <c r="V4366" s="37"/>
      <c r="W4366" s="37"/>
      <c r="X4366" s="37"/>
      <c r="Z4366" s="4" t="str">
        <f t="shared" si="256"/>
        <v>YES</v>
      </c>
      <c r="AA4366" s="4" t="str">
        <f t="shared" si="256"/>
        <v>YES</v>
      </c>
      <c r="AB4366" s="4" t="str">
        <f t="shared" si="256"/>
        <v>YES</v>
      </c>
      <c r="AD4366" s="4">
        <f t="shared" si="257"/>
        <v>3</v>
      </c>
    </row>
    <row r="4367" spans="1:30" ht="14.4" customHeight="1" x14ac:dyDescent="0.35">
      <c r="A4367" s="34">
        <v>4383</v>
      </c>
      <c r="B4367" s="1" t="s">
        <v>12856</v>
      </c>
      <c r="C4367" s="1"/>
      <c r="D4367" s="1"/>
      <c r="E4367" s="1"/>
      <c r="F4367" s="1" t="s">
        <v>29262</v>
      </c>
      <c r="G4367" s="35" t="s">
        <v>12857</v>
      </c>
      <c r="H4367" s="35" t="s">
        <v>12858</v>
      </c>
      <c r="I4367" s="35" t="s">
        <v>544</v>
      </c>
      <c r="J4367" s="36">
        <v>52267000</v>
      </c>
      <c r="K4367" s="36">
        <v>85427000</v>
      </c>
      <c r="L4367" s="36">
        <v>73949000</v>
      </c>
      <c r="M4367" s="36">
        <v>89330000</v>
      </c>
      <c r="N4367" s="36">
        <v>115325000</v>
      </c>
      <c r="O4367" s="37">
        <v>0.30769999999999997</v>
      </c>
      <c r="P4367" s="37">
        <v>0.58279999999999998</v>
      </c>
      <c r="Q4367" s="37">
        <v>0.44319999999999998</v>
      </c>
      <c r="R4367" s="37">
        <v>0.44219999999999998</v>
      </c>
      <c r="S4367" s="37">
        <v>0.31380000000000002</v>
      </c>
      <c r="T4367" s="37"/>
      <c r="U4367" s="37"/>
      <c r="V4367" s="37"/>
      <c r="W4367" s="37"/>
      <c r="X4367" s="37"/>
      <c r="Z4367" s="4" t="str">
        <f t="shared" si="256"/>
        <v>YES</v>
      </c>
      <c r="AA4367" s="4" t="str">
        <f t="shared" si="256"/>
        <v>YES</v>
      </c>
      <c r="AB4367" s="4" t="str">
        <f t="shared" si="256"/>
        <v>YES</v>
      </c>
      <c r="AD4367" s="4">
        <f t="shared" si="257"/>
        <v>3</v>
      </c>
    </row>
    <row r="4368" spans="1:30" ht="27.65" customHeight="1" x14ac:dyDescent="0.35">
      <c r="A4368" s="34">
        <v>4384</v>
      </c>
      <c r="B4368" s="1" t="s">
        <v>12859</v>
      </c>
      <c r="C4368" s="1" t="s">
        <v>29015</v>
      </c>
      <c r="D4368" s="1"/>
      <c r="E4368" s="1" t="s">
        <v>29008</v>
      </c>
      <c r="F4368" s="1" t="s">
        <v>29262</v>
      </c>
      <c r="G4368" s="35" t="s">
        <v>12860</v>
      </c>
      <c r="H4368" s="35" t="s">
        <v>12861</v>
      </c>
      <c r="I4368" s="35" t="s">
        <v>29</v>
      </c>
      <c r="J4368" s="36">
        <v>16709000</v>
      </c>
      <c r="K4368" s="36">
        <v>34332000</v>
      </c>
      <c r="L4368" s="36">
        <v>63201000</v>
      </c>
      <c r="M4368" s="36">
        <v>84539000</v>
      </c>
      <c r="N4368" s="36">
        <v>115300000</v>
      </c>
      <c r="O4368" s="37">
        <v>-4.1000000000000002E-2</v>
      </c>
      <c r="P4368" s="37">
        <v>0.2979</v>
      </c>
      <c r="Q4368" s="37">
        <v>0.34760000000000002</v>
      </c>
      <c r="R4368" s="37">
        <v>0.3044</v>
      </c>
      <c r="S4368" s="37">
        <v>0.22090000000000001</v>
      </c>
      <c r="T4368" s="37"/>
      <c r="U4368" s="37"/>
      <c r="V4368" s="37"/>
      <c r="W4368" s="37"/>
      <c r="X4368" s="37"/>
      <c r="Z4368" s="4" t="str">
        <f t="shared" si="256"/>
        <v>YES</v>
      </c>
      <c r="AA4368" s="4" t="str">
        <f t="shared" si="256"/>
        <v>YES</v>
      </c>
      <c r="AB4368" s="4" t="str">
        <f t="shared" si="256"/>
        <v>YES</v>
      </c>
      <c r="AD4368" s="4">
        <f t="shared" si="257"/>
        <v>3</v>
      </c>
    </row>
    <row r="4369" spans="1:30" ht="14.4" customHeight="1" x14ac:dyDescent="0.35">
      <c r="A4369" s="34">
        <v>4385</v>
      </c>
      <c r="B4369" s="1" t="s">
        <v>12862</v>
      </c>
      <c r="C4369" s="1" t="s">
        <v>29015</v>
      </c>
      <c r="D4369" s="1"/>
      <c r="E4369" s="1" t="s">
        <v>29008</v>
      </c>
      <c r="F4369" s="1" t="s">
        <v>29262</v>
      </c>
      <c r="G4369" s="35" t="s">
        <v>12863</v>
      </c>
      <c r="H4369" s="35" t="s">
        <v>12864</v>
      </c>
      <c r="I4369" s="35" t="s">
        <v>29</v>
      </c>
      <c r="J4369" s="36">
        <v>85211000</v>
      </c>
      <c r="K4369" s="36">
        <v>93773000</v>
      </c>
      <c r="L4369" s="36">
        <v>87403000</v>
      </c>
      <c r="M4369" s="36">
        <v>112238000</v>
      </c>
      <c r="N4369" s="36">
        <v>115290000</v>
      </c>
      <c r="O4369" s="37">
        <v>0.1053</v>
      </c>
      <c r="P4369" s="37">
        <v>6.7400000000000002E-2</v>
      </c>
      <c r="Q4369" s="37">
        <v>5.79E-2</v>
      </c>
      <c r="R4369" s="37">
        <v>5.0900000000000001E-2</v>
      </c>
      <c r="S4369" s="37">
        <v>5.0200000000000002E-2</v>
      </c>
      <c r="T4369" s="37"/>
      <c r="U4369" s="37"/>
      <c r="V4369" s="37"/>
      <c r="W4369" s="37"/>
      <c r="X4369" s="37"/>
      <c r="Z4369" s="4" t="str">
        <f t="shared" si="256"/>
        <v>NO</v>
      </c>
      <c r="AA4369" s="4" t="str">
        <f t="shared" si="256"/>
        <v>NO</v>
      </c>
      <c r="AB4369" s="4" t="str">
        <f t="shared" si="256"/>
        <v>NO</v>
      </c>
      <c r="AD4369" s="4">
        <f t="shared" si="257"/>
        <v>0</v>
      </c>
    </row>
    <row r="4370" spans="1:30" ht="14.4" customHeight="1" x14ac:dyDescent="0.35">
      <c r="A4370" s="34">
        <v>4386</v>
      </c>
      <c r="B4370" s="1" t="s">
        <v>4902</v>
      </c>
      <c r="C4370" s="1"/>
      <c r="D4370" s="1"/>
      <c r="E4370" s="1"/>
      <c r="F4370" s="1" t="s">
        <v>29262</v>
      </c>
      <c r="G4370" s="35" t="s">
        <v>12865</v>
      </c>
      <c r="H4370" s="35" t="s">
        <v>12866</v>
      </c>
      <c r="I4370" s="35" t="s">
        <v>33</v>
      </c>
      <c r="J4370" s="36">
        <v>58593000</v>
      </c>
      <c r="K4370" s="36">
        <v>83183000</v>
      </c>
      <c r="L4370" s="36">
        <v>114452000</v>
      </c>
      <c r="M4370" s="36">
        <v>125202000</v>
      </c>
      <c r="N4370" s="36">
        <v>115219000</v>
      </c>
      <c r="O4370" s="37">
        <v>9.4100000000000003E-2</v>
      </c>
      <c r="P4370" s="37">
        <v>9.4500000000000001E-2</v>
      </c>
      <c r="Q4370" s="37">
        <v>5.8099999999999999E-2</v>
      </c>
      <c r="R4370" s="37">
        <v>9.8400000000000001E-2</v>
      </c>
      <c r="S4370" s="37">
        <v>9.6699999999999994E-2</v>
      </c>
      <c r="T4370" s="37">
        <v>0.1007</v>
      </c>
      <c r="U4370" s="37">
        <v>7.8299999999999995E-2</v>
      </c>
      <c r="V4370" s="37">
        <v>3.4500000000000003E-2</v>
      </c>
      <c r="W4370" s="37">
        <v>8.1100000000000005E-2</v>
      </c>
      <c r="X4370" s="37">
        <v>8.0100000000000005E-2</v>
      </c>
      <c r="Z4370" s="4" t="str">
        <f t="shared" si="256"/>
        <v>NO</v>
      </c>
      <c r="AA4370" s="4" t="str">
        <f t="shared" si="256"/>
        <v>NO</v>
      </c>
      <c r="AB4370" s="4" t="str">
        <f t="shared" si="256"/>
        <v>NO</v>
      </c>
      <c r="AD4370" s="4">
        <f t="shared" si="257"/>
        <v>0</v>
      </c>
    </row>
    <row r="4371" spans="1:30" ht="14.4" customHeight="1" x14ac:dyDescent="0.35">
      <c r="A4371" s="34">
        <v>4387</v>
      </c>
      <c r="B4371" s="1" t="s">
        <v>3422</v>
      </c>
      <c r="C4371" s="1"/>
      <c r="D4371" s="1"/>
      <c r="E4371" s="1"/>
      <c r="F4371" s="1" t="s">
        <v>29262</v>
      </c>
      <c r="G4371" s="35" t="s">
        <v>12867</v>
      </c>
      <c r="H4371" s="35" t="s">
        <v>12868</v>
      </c>
      <c r="I4371" s="35" t="s">
        <v>43</v>
      </c>
      <c r="J4371" s="36">
        <v>172851000</v>
      </c>
      <c r="K4371" s="36">
        <v>76560000</v>
      </c>
      <c r="L4371" s="36">
        <v>88529000</v>
      </c>
      <c r="M4371" s="36">
        <v>101258000</v>
      </c>
      <c r="N4371" s="36">
        <v>115206000</v>
      </c>
      <c r="O4371" s="37">
        <v>0.16869999999999999</v>
      </c>
      <c r="P4371" s="37">
        <v>0.1145</v>
      </c>
      <c r="Q4371" s="37">
        <v>0.1507</v>
      </c>
      <c r="R4371" s="37">
        <v>0.1186</v>
      </c>
      <c r="S4371" s="37">
        <v>0.1409</v>
      </c>
      <c r="T4371" s="37"/>
      <c r="U4371" s="37"/>
      <c r="V4371" s="37"/>
      <c r="W4371" s="37">
        <v>-2.07E-2</v>
      </c>
      <c r="X4371" s="37">
        <v>-2.6599999999999999E-2</v>
      </c>
      <c r="Z4371" s="4" t="str">
        <f t="shared" si="256"/>
        <v>NO</v>
      </c>
      <c r="AA4371" s="4" t="str">
        <f t="shared" si="256"/>
        <v>NO</v>
      </c>
      <c r="AB4371" s="4" t="str">
        <f t="shared" si="256"/>
        <v>NO</v>
      </c>
      <c r="AD4371" s="4">
        <f t="shared" si="257"/>
        <v>0</v>
      </c>
    </row>
    <row r="4372" spans="1:30" ht="27.65" customHeight="1" x14ac:dyDescent="0.35">
      <c r="A4372" s="34">
        <v>4388</v>
      </c>
      <c r="B4372" s="1" t="s">
        <v>12869</v>
      </c>
      <c r="C4372" s="1"/>
      <c r="D4372" s="1"/>
      <c r="E4372" s="1"/>
      <c r="F4372" s="1" t="s">
        <v>29262</v>
      </c>
      <c r="G4372" s="35" t="s">
        <v>12870</v>
      </c>
      <c r="H4372" s="35" t="s">
        <v>12871</v>
      </c>
      <c r="I4372" s="35" t="s">
        <v>33</v>
      </c>
      <c r="J4372" s="36">
        <v>86445000</v>
      </c>
      <c r="K4372" s="36">
        <v>99294000</v>
      </c>
      <c r="L4372" s="36">
        <v>113480000</v>
      </c>
      <c r="M4372" s="36">
        <v>106387000</v>
      </c>
      <c r="N4372" s="36">
        <v>115192000</v>
      </c>
      <c r="O4372" s="37">
        <v>0.23549999999999999</v>
      </c>
      <c r="P4372" s="37">
        <v>0.2167</v>
      </c>
      <c r="Q4372" s="37">
        <v>0.20630000000000001</v>
      </c>
      <c r="R4372" s="37">
        <v>0.26190000000000002</v>
      </c>
      <c r="S4372" s="37">
        <v>0.28139999999999998</v>
      </c>
      <c r="T4372" s="37"/>
      <c r="U4372" s="37"/>
      <c r="V4372" s="37"/>
      <c r="W4372" s="37"/>
      <c r="X4372" s="37"/>
      <c r="Z4372" s="4" t="str">
        <f t="shared" si="256"/>
        <v>YES</v>
      </c>
      <c r="AA4372" s="4" t="str">
        <f t="shared" si="256"/>
        <v>YES</v>
      </c>
      <c r="AB4372" s="4" t="str">
        <f t="shared" si="256"/>
        <v>YES</v>
      </c>
      <c r="AD4372" s="4">
        <f t="shared" si="257"/>
        <v>3</v>
      </c>
    </row>
    <row r="4373" spans="1:30" ht="14.4" customHeight="1" x14ac:dyDescent="0.35">
      <c r="A4373" s="34">
        <v>4389</v>
      </c>
      <c r="B4373" s="1" t="s">
        <v>5192</v>
      </c>
      <c r="C4373" s="1"/>
      <c r="D4373" s="1"/>
      <c r="E4373" s="1"/>
      <c r="F4373" s="1" t="s">
        <v>29262</v>
      </c>
      <c r="G4373" s="35" t="s">
        <v>12872</v>
      </c>
      <c r="H4373" s="35" t="s">
        <v>12873</v>
      </c>
      <c r="I4373" s="35" t="s">
        <v>23</v>
      </c>
      <c r="J4373" s="36">
        <v>97363000</v>
      </c>
      <c r="K4373" s="36">
        <v>99259000</v>
      </c>
      <c r="L4373" s="36">
        <v>112805000</v>
      </c>
      <c r="M4373" s="36">
        <v>111765000</v>
      </c>
      <c r="N4373" s="36">
        <v>115183000</v>
      </c>
      <c r="O4373" s="37">
        <v>0.1666</v>
      </c>
      <c r="P4373" s="37">
        <v>0.14399999999999999</v>
      </c>
      <c r="Q4373" s="37">
        <v>0.28249999999999997</v>
      </c>
      <c r="R4373" s="37">
        <v>0.3301</v>
      </c>
      <c r="S4373" s="37">
        <v>0.40050000000000002</v>
      </c>
      <c r="T4373" s="37"/>
      <c r="U4373" s="37"/>
      <c r="V4373" s="37"/>
      <c r="W4373" s="37"/>
      <c r="X4373" s="37"/>
      <c r="Z4373" s="4" t="str">
        <f t="shared" si="256"/>
        <v>YES</v>
      </c>
      <c r="AA4373" s="4" t="str">
        <f t="shared" si="256"/>
        <v>YES</v>
      </c>
      <c r="AB4373" s="4" t="str">
        <f t="shared" si="256"/>
        <v>YES</v>
      </c>
      <c r="AD4373" s="4">
        <f t="shared" si="257"/>
        <v>3</v>
      </c>
    </row>
    <row r="4374" spans="1:30" ht="14.4" customHeight="1" x14ac:dyDescent="0.35">
      <c r="A4374" s="34">
        <v>4390</v>
      </c>
      <c r="B4374" s="1" t="s">
        <v>12874</v>
      </c>
      <c r="C4374" s="1" t="s">
        <v>29015</v>
      </c>
      <c r="D4374" s="1"/>
      <c r="E4374" s="1" t="s">
        <v>29008</v>
      </c>
      <c r="F4374" s="1" t="s">
        <v>29262</v>
      </c>
      <c r="G4374" s="35" t="s">
        <v>12875</v>
      </c>
      <c r="H4374" s="35" t="s">
        <v>12876</v>
      </c>
      <c r="I4374" s="35" t="s">
        <v>29</v>
      </c>
      <c r="J4374" s="36">
        <v>55291000</v>
      </c>
      <c r="K4374" s="36">
        <v>67023000</v>
      </c>
      <c r="L4374" s="36">
        <v>73768000</v>
      </c>
      <c r="M4374" s="36">
        <v>89372000</v>
      </c>
      <c r="N4374" s="36">
        <v>115124000</v>
      </c>
      <c r="O4374" s="37">
        <v>-3.0999999999999999E-3</v>
      </c>
      <c r="P4374" s="37">
        <v>8.1299999999999997E-2</v>
      </c>
      <c r="Q4374" s="37">
        <v>0.10100000000000001</v>
      </c>
      <c r="R4374" s="37">
        <v>0.29530000000000001</v>
      </c>
      <c r="S4374" s="37">
        <v>0.28560000000000002</v>
      </c>
      <c r="T4374" s="37"/>
      <c r="U4374" s="37"/>
      <c r="V4374" s="37"/>
      <c r="W4374" s="37"/>
      <c r="X4374" s="37"/>
      <c r="Z4374" s="4" t="str">
        <f t="shared" si="256"/>
        <v>NO</v>
      </c>
      <c r="AA4374" s="4" t="str">
        <f t="shared" si="256"/>
        <v>YES</v>
      </c>
      <c r="AB4374" s="4" t="str">
        <f t="shared" si="256"/>
        <v>YES</v>
      </c>
      <c r="AD4374" s="4">
        <f t="shared" si="257"/>
        <v>2</v>
      </c>
    </row>
    <row r="4375" spans="1:30" ht="14.4" customHeight="1" x14ac:dyDescent="0.35">
      <c r="A4375" s="34">
        <v>4391</v>
      </c>
      <c r="B4375" s="1" t="s">
        <v>12877</v>
      </c>
      <c r="C4375" s="1"/>
      <c r="D4375" s="1"/>
      <c r="E4375" s="1"/>
      <c r="F4375" s="1" t="s">
        <v>29262</v>
      </c>
      <c r="G4375" s="35" t="s">
        <v>12878</v>
      </c>
      <c r="H4375" s="35" t="s">
        <v>12879</v>
      </c>
      <c r="I4375" s="35" t="s">
        <v>33</v>
      </c>
      <c r="J4375" s="36"/>
      <c r="K4375" s="36"/>
      <c r="L4375" s="36">
        <v>2270000</v>
      </c>
      <c r="M4375" s="36">
        <v>37881000</v>
      </c>
      <c r="N4375" s="36">
        <v>115088000</v>
      </c>
      <c r="O4375" s="37"/>
      <c r="P4375" s="37"/>
      <c r="Q4375" s="37">
        <v>-14.6515</v>
      </c>
      <c r="R4375" s="37">
        <v>-1.9410000000000001</v>
      </c>
      <c r="S4375" s="37">
        <v>-0.23619999999999999</v>
      </c>
      <c r="T4375" s="37"/>
      <c r="U4375" s="37"/>
      <c r="V4375" s="37"/>
      <c r="W4375" s="37">
        <v>-1.5299999999999999E-2</v>
      </c>
      <c r="X4375" s="37">
        <v>-1.9800000000000002E-2</v>
      </c>
      <c r="Z4375" s="4" t="str">
        <f t="shared" si="256"/>
        <v>NO</v>
      </c>
      <c r="AA4375" s="4" t="str">
        <f t="shared" si="256"/>
        <v>NO</v>
      </c>
      <c r="AB4375" s="4" t="str">
        <f t="shared" si="256"/>
        <v>NO</v>
      </c>
      <c r="AD4375" s="4">
        <f t="shared" si="257"/>
        <v>0</v>
      </c>
    </row>
    <row r="4376" spans="1:30" ht="41.4" customHeight="1" x14ac:dyDescent="0.35">
      <c r="A4376" s="34">
        <v>4392</v>
      </c>
      <c r="B4376" s="1" t="s">
        <v>12880</v>
      </c>
      <c r="C4376" s="1" t="s">
        <v>29015</v>
      </c>
      <c r="D4376" s="1"/>
      <c r="E4376" s="1" t="s">
        <v>29008</v>
      </c>
      <c r="F4376" s="1" t="s">
        <v>29262</v>
      </c>
      <c r="G4376" s="35" t="s">
        <v>12881</v>
      </c>
      <c r="H4376" s="35" t="s">
        <v>12882</v>
      </c>
      <c r="I4376" s="35" t="s">
        <v>29</v>
      </c>
      <c r="J4376" s="36">
        <v>63091000</v>
      </c>
      <c r="K4376" s="36">
        <v>77411000</v>
      </c>
      <c r="L4376" s="36">
        <v>69385000</v>
      </c>
      <c r="M4376" s="36">
        <v>82706000</v>
      </c>
      <c r="N4376" s="36">
        <v>115020000</v>
      </c>
      <c r="O4376" s="37">
        <v>0.15659999999999999</v>
      </c>
      <c r="P4376" s="37">
        <v>0.17580000000000001</v>
      </c>
      <c r="Q4376" s="37">
        <v>2.76E-2</v>
      </c>
      <c r="R4376" s="37">
        <v>0.08</v>
      </c>
      <c r="S4376" s="37">
        <v>2.6100000000000002E-2</v>
      </c>
      <c r="T4376" s="37"/>
      <c r="U4376" s="37"/>
      <c r="V4376" s="37"/>
      <c r="W4376" s="37"/>
      <c r="X4376" s="37"/>
      <c r="Z4376" s="4" t="str">
        <f t="shared" si="256"/>
        <v>NO</v>
      </c>
      <c r="AA4376" s="4" t="str">
        <f t="shared" si="256"/>
        <v>NO</v>
      </c>
      <c r="AB4376" s="4" t="str">
        <f t="shared" si="256"/>
        <v>NO</v>
      </c>
      <c r="AD4376" s="4">
        <f t="shared" si="257"/>
        <v>0</v>
      </c>
    </row>
    <row r="4377" spans="1:30" ht="14.4" customHeight="1" x14ac:dyDescent="0.35">
      <c r="A4377" s="34">
        <v>4393</v>
      </c>
      <c r="B4377" s="1" t="s">
        <v>11713</v>
      </c>
      <c r="C4377" s="1"/>
      <c r="D4377" s="1"/>
      <c r="E4377" s="1"/>
      <c r="F4377" s="1" t="s">
        <v>29262</v>
      </c>
      <c r="G4377" s="35" t="s">
        <v>12883</v>
      </c>
      <c r="H4377" s="35" t="s">
        <v>12884</v>
      </c>
      <c r="I4377" s="35" t="s">
        <v>33</v>
      </c>
      <c r="J4377" s="36">
        <v>32424000</v>
      </c>
      <c r="K4377" s="36"/>
      <c r="L4377" s="36">
        <v>32199000</v>
      </c>
      <c r="M4377" s="36"/>
      <c r="N4377" s="36">
        <v>114979000</v>
      </c>
      <c r="O4377" s="37">
        <v>7.2099999999999997E-2</v>
      </c>
      <c r="P4377" s="37"/>
      <c r="Q4377" s="37">
        <v>1.55E-2</v>
      </c>
      <c r="R4377" s="37"/>
      <c r="S4377" s="37">
        <v>3.85E-2</v>
      </c>
      <c r="T4377" s="37">
        <v>7.2099999999999997E-2</v>
      </c>
      <c r="U4377" s="37"/>
      <c r="V4377" s="37"/>
      <c r="W4377" s="37"/>
      <c r="X4377" s="37"/>
      <c r="Z4377" s="4" t="str">
        <f t="shared" si="256"/>
        <v>NO</v>
      </c>
      <c r="AA4377" s="4" t="str">
        <f t="shared" si="256"/>
        <v>NO</v>
      </c>
      <c r="AB4377" s="4" t="str">
        <f t="shared" si="256"/>
        <v>NO</v>
      </c>
      <c r="AD4377" s="4">
        <f t="shared" si="257"/>
        <v>0</v>
      </c>
    </row>
    <row r="4378" spans="1:30" ht="27.65" customHeight="1" x14ac:dyDescent="0.35">
      <c r="A4378" s="34">
        <v>4394</v>
      </c>
      <c r="B4378" s="1" t="s">
        <v>11581</v>
      </c>
      <c r="C4378" s="1"/>
      <c r="D4378" s="1"/>
      <c r="E4378" s="1"/>
      <c r="F4378" s="1" t="s">
        <v>29262</v>
      </c>
      <c r="G4378" s="35" t="s">
        <v>12885</v>
      </c>
      <c r="H4378" s="35" t="s">
        <v>12886</v>
      </c>
      <c r="I4378" s="35" t="s">
        <v>23</v>
      </c>
      <c r="J4378" s="36"/>
      <c r="K4378" s="36"/>
      <c r="L4378" s="36">
        <v>34804000</v>
      </c>
      <c r="M4378" s="36">
        <v>64731000</v>
      </c>
      <c r="N4378" s="36">
        <v>114857000</v>
      </c>
      <c r="O4378" s="37"/>
      <c r="P4378" s="37"/>
      <c r="Q4378" s="37">
        <v>-1.0121</v>
      </c>
      <c r="R4378" s="37">
        <v>-0.20810000000000001</v>
      </c>
      <c r="S4378" s="37">
        <v>0.13980000000000001</v>
      </c>
      <c r="T4378" s="37"/>
      <c r="U4378" s="37"/>
      <c r="V4378" s="37"/>
      <c r="W4378" s="37"/>
      <c r="X4378" s="37"/>
      <c r="Z4378" s="4" t="str">
        <f t="shared" si="256"/>
        <v>NO</v>
      </c>
      <c r="AA4378" s="4" t="str">
        <f t="shared" si="256"/>
        <v>NO</v>
      </c>
      <c r="AB4378" s="4" t="str">
        <f t="shared" si="256"/>
        <v>NO</v>
      </c>
      <c r="AD4378" s="4">
        <f t="shared" si="257"/>
        <v>0</v>
      </c>
    </row>
    <row r="4379" spans="1:30" ht="14.4" customHeight="1" x14ac:dyDescent="0.35">
      <c r="A4379" s="34">
        <v>4395</v>
      </c>
      <c r="B4379" s="1" t="s">
        <v>12887</v>
      </c>
      <c r="C4379" s="1"/>
      <c r="D4379" s="1"/>
      <c r="E4379" s="1"/>
      <c r="F4379" s="1" t="s">
        <v>29262</v>
      </c>
      <c r="G4379" s="35" t="s">
        <v>12888</v>
      </c>
      <c r="H4379" s="35" t="s">
        <v>12889</v>
      </c>
      <c r="I4379" s="35" t="s">
        <v>33</v>
      </c>
      <c r="J4379" s="36">
        <v>11374000</v>
      </c>
      <c r="K4379" s="36">
        <v>68799000</v>
      </c>
      <c r="L4379" s="36">
        <v>113768000</v>
      </c>
      <c r="M4379" s="36">
        <v>117888000</v>
      </c>
      <c r="N4379" s="36">
        <v>114796000</v>
      </c>
      <c r="O4379" s="37">
        <v>-0.69720000000000004</v>
      </c>
      <c r="P4379" s="37">
        <v>0.10929999999999999</v>
      </c>
      <c r="Q4379" s="37">
        <v>0.36049999999999999</v>
      </c>
      <c r="R4379" s="37">
        <v>0.3226</v>
      </c>
      <c r="S4379" s="37">
        <v>8.3400000000000002E-2</v>
      </c>
      <c r="T4379" s="37"/>
      <c r="U4379" s="37"/>
      <c r="V4379" s="37"/>
      <c r="W4379" s="37"/>
      <c r="X4379" s="37"/>
      <c r="Z4379" s="4" t="str">
        <f t="shared" si="256"/>
        <v>YES</v>
      </c>
      <c r="AA4379" s="4" t="str">
        <f t="shared" si="256"/>
        <v>YES</v>
      </c>
      <c r="AB4379" s="4" t="str">
        <f t="shared" si="256"/>
        <v>NO</v>
      </c>
      <c r="AD4379" s="4">
        <f t="shared" si="257"/>
        <v>2</v>
      </c>
    </row>
    <row r="4380" spans="1:30" ht="14.4" customHeight="1" x14ac:dyDescent="0.35">
      <c r="A4380" s="34">
        <v>4396</v>
      </c>
      <c r="B4380" s="1" t="s">
        <v>12890</v>
      </c>
      <c r="C4380" s="1"/>
      <c r="D4380" s="1"/>
      <c r="E4380" s="1"/>
      <c r="F4380" s="1" t="s">
        <v>29262</v>
      </c>
      <c r="G4380" s="35" t="s">
        <v>12891</v>
      </c>
      <c r="H4380" s="35" t="s">
        <v>12892</v>
      </c>
      <c r="I4380" s="35" t="s">
        <v>23</v>
      </c>
      <c r="J4380" s="36">
        <v>67962000</v>
      </c>
      <c r="K4380" s="36">
        <v>79581000</v>
      </c>
      <c r="L4380" s="36">
        <v>93258000</v>
      </c>
      <c r="M4380" s="36">
        <v>105582000</v>
      </c>
      <c r="N4380" s="36">
        <v>114791000</v>
      </c>
      <c r="O4380" s="37">
        <v>9.0200000000000002E-2</v>
      </c>
      <c r="P4380" s="37">
        <v>0.1022</v>
      </c>
      <c r="Q4380" s="37">
        <v>9.01E-2</v>
      </c>
      <c r="R4380" s="37">
        <v>7.3800000000000004E-2</v>
      </c>
      <c r="S4380" s="37">
        <v>8.5500000000000007E-2</v>
      </c>
      <c r="T4380" s="37">
        <v>-1E-4</v>
      </c>
      <c r="U4380" s="37"/>
      <c r="V4380" s="37"/>
      <c r="W4380" s="37"/>
      <c r="X4380" s="37"/>
      <c r="Z4380" s="4" t="str">
        <f t="shared" si="256"/>
        <v>NO</v>
      </c>
      <c r="AA4380" s="4" t="str">
        <f t="shared" si="256"/>
        <v>NO</v>
      </c>
      <c r="AB4380" s="4" t="str">
        <f t="shared" si="256"/>
        <v>NO</v>
      </c>
      <c r="AD4380" s="4">
        <f t="shared" si="257"/>
        <v>0</v>
      </c>
    </row>
    <row r="4381" spans="1:30" ht="14.4" customHeight="1" x14ac:dyDescent="0.35">
      <c r="A4381" s="34">
        <v>4397</v>
      </c>
      <c r="B4381" s="1" t="s">
        <v>5169</v>
      </c>
      <c r="C4381" s="1"/>
      <c r="D4381" s="1"/>
      <c r="E4381" s="1"/>
      <c r="F4381" s="1" t="s">
        <v>29262</v>
      </c>
      <c r="G4381" s="35" t="s">
        <v>12893</v>
      </c>
      <c r="H4381" s="35" t="s">
        <v>12894</v>
      </c>
      <c r="I4381" s="35" t="s">
        <v>390</v>
      </c>
      <c r="J4381" s="36">
        <v>44945000</v>
      </c>
      <c r="K4381" s="36">
        <v>56048000</v>
      </c>
      <c r="L4381" s="36">
        <v>68253000</v>
      </c>
      <c r="M4381" s="36">
        <v>93742000</v>
      </c>
      <c r="N4381" s="36">
        <v>114644000</v>
      </c>
      <c r="O4381" s="37">
        <v>0.1908</v>
      </c>
      <c r="P4381" s="37">
        <v>0.24759999999999999</v>
      </c>
      <c r="Q4381" s="37">
        <v>0.3594</v>
      </c>
      <c r="R4381" s="37">
        <v>0.3251</v>
      </c>
      <c r="S4381" s="37">
        <v>0.32</v>
      </c>
      <c r="T4381" s="37"/>
      <c r="U4381" s="37"/>
      <c r="V4381" s="37"/>
      <c r="W4381" s="37"/>
      <c r="X4381" s="37"/>
      <c r="Z4381" s="4" t="str">
        <f t="shared" si="256"/>
        <v>YES</v>
      </c>
      <c r="AA4381" s="4" t="str">
        <f t="shared" si="256"/>
        <v>YES</v>
      </c>
      <c r="AB4381" s="4" t="str">
        <f t="shared" si="256"/>
        <v>YES</v>
      </c>
      <c r="AD4381" s="4">
        <f t="shared" si="257"/>
        <v>3</v>
      </c>
    </row>
    <row r="4382" spans="1:30" ht="14.4" customHeight="1" x14ac:dyDescent="0.35">
      <c r="A4382" s="34">
        <v>4398</v>
      </c>
      <c r="B4382" s="1" t="s">
        <v>12895</v>
      </c>
      <c r="C4382" s="1"/>
      <c r="D4382" s="1"/>
      <c r="E4382" s="1"/>
      <c r="F4382" s="1" t="s">
        <v>29262</v>
      </c>
      <c r="G4382" s="35" t="s">
        <v>12896</v>
      </c>
      <c r="H4382" s="35" t="s">
        <v>12897</v>
      </c>
      <c r="I4382" s="35" t="s">
        <v>33</v>
      </c>
      <c r="J4382" s="36"/>
      <c r="K4382" s="36"/>
      <c r="L4382" s="36"/>
      <c r="M4382" s="36"/>
      <c r="N4382" s="36">
        <v>114625000</v>
      </c>
      <c r="O4382" s="37"/>
      <c r="P4382" s="37"/>
      <c r="Q4382" s="37"/>
      <c r="R4382" s="37"/>
      <c r="S4382" s="37">
        <v>-8.5400000000000004E-2</v>
      </c>
      <c r="T4382" s="37"/>
      <c r="U4382" s="37"/>
      <c r="V4382" s="37"/>
      <c r="W4382" s="37"/>
      <c r="X4382" s="37"/>
      <c r="Z4382" s="4" t="str">
        <f t="shared" si="256"/>
        <v>NO</v>
      </c>
      <c r="AA4382" s="4" t="str">
        <f t="shared" si="256"/>
        <v>NO</v>
      </c>
      <c r="AB4382" s="4" t="str">
        <f t="shared" si="256"/>
        <v>NO</v>
      </c>
      <c r="AD4382" s="4">
        <f t="shared" si="257"/>
        <v>0</v>
      </c>
    </row>
    <row r="4383" spans="1:30" ht="27.65" customHeight="1" x14ac:dyDescent="0.35">
      <c r="A4383" s="34">
        <v>4399</v>
      </c>
      <c r="B4383" s="1" t="s">
        <v>12898</v>
      </c>
      <c r="C4383" s="1"/>
      <c r="D4383" s="1"/>
      <c r="E4383" s="1"/>
      <c r="F4383" s="1" t="s">
        <v>29262</v>
      </c>
      <c r="G4383" s="35" t="s">
        <v>12899</v>
      </c>
      <c r="H4383" s="35" t="s">
        <v>12900</v>
      </c>
      <c r="I4383" s="35" t="s">
        <v>544</v>
      </c>
      <c r="J4383" s="36">
        <v>78498000</v>
      </c>
      <c r="K4383" s="36">
        <v>82584000</v>
      </c>
      <c r="L4383" s="36">
        <v>87019000</v>
      </c>
      <c r="M4383" s="36">
        <v>99637000</v>
      </c>
      <c r="N4383" s="36">
        <v>114616000</v>
      </c>
      <c r="O4383" s="37">
        <v>0.5927</v>
      </c>
      <c r="P4383" s="37">
        <v>0.53639999999999999</v>
      </c>
      <c r="Q4383" s="37">
        <v>0.48309999999999997</v>
      </c>
      <c r="R4383" s="37">
        <v>0.51700000000000002</v>
      </c>
      <c r="S4383" s="37">
        <v>0.55479999999999996</v>
      </c>
      <c r="T4383" s="37"/>
      <c r="U4383" s="37"/>
      <c r="V4383" s="37"/>
      <c r="W4383" s="37"/>
      <c r="X4383" s="37"/>
      <c r="Z4383" s="4" t="str">
        <f t="shared" si="256"/>
        <v>YES</v>
      </c>
      <c r="AA4383" s="4" t="str">
        <f t="shared" si="256"/>
        <v>YES</v>
      </c>
      <c r="AB4383" s="4" t="str">
        <f t="shared" si="256"/>
        <v>YES</v>
      </c>
      <c r="AD4383" s="4">
        <f t="shared" si="257"/>
        <v>3</v>
      </c>
    </row>
    <row r="4384" spans="1:30" ht="14.4" customHeight="1" x14ac:dyDescent="0.35">
      <c r="A4384" s="34">
        <v>4400</v>
      </c>
      <c r="B4384" s="1" t="s">
        <v>12901</v>
      </c>
      <c r="C4384" s="1" t="s">
        <v>29082</v>
      </c>
      <c r="D4384" s="1"/>
      <c r="E4384" s="1"/>
      <c r="F4384" s="1" t="s">
        <v>29262</v>
      </c>
      <c r="G4384" s="35" t="s">
        <v>12902</v>
      </c>
      <c r="H4384" s="35" t="s">
        <v>12903</v>
      </c>
      <c r="I4384" s="35" t="s">
        <v>23</v>
      </c>
      <c r="J4384" s="36">
        <v>75397000</v>
      </c>
      <c r="K4384" s="36">
        <v>82279000</v>
      </c>
      <c r="L4384" s="36">
        <v>135237000</v>
      </c>
      <c r="M4384" s="36">
        <v>174216000</v>
      </c>
      <c r="N4384" s="36">
        <v>114598000</v>
      </c>
      <c r="O4384" s="37">
        <v>0.2258</v>
      </c>
      <c r="P4384" s="37">
        <v>0.18659999999999999</v>
      </c>
      <c r="Q4384" s="37">
        <v>0.15870000000000001</v>
      </c>
      <c r="R4384" s="37">
        <v>0.2074</v>
      </c>
      <c r="S4384" s="37">
        <v>0.23300000000000001</v>
      </c>
      <c r="T4384" s="37">
        <v>0.26129999999999998</v>
      </c>
      <c r="U4384" s="37">
        <v>0.19850000000000001</v>
      </c>
      <c r="V4384" s="37">
        <v>0.1585</v>
      </c>
      <c r="W4384" s="37">
        <v>0.19950000000000001</v>
      </c>
      <c r="X4384" s="37">
        <v>0.19400000000000001</v>
      </c>
      <c r="Z4384" s="4" t="str">
        <f t="shared" si="256"/>
        <v>NO</v>
      </c>
      <c r="AA4384" s="4" t="str">
        <f t="shared" si="256"/>
        <v>YES</v>
      </c>
      <c r="AB4384" s="4" t="str">
        <f t="shared" si="256"/>
        <v>YES</v>
      </c>
      <c r="AD4384" s="4">
        <f t="shared" si="257"/>
        <v>2</v>
      </c>
    </row>
    <row r="4385" spans="1:30" ht="27.65" customHeight="1" x14ac:dyDescent="0.35">
      <c r="A4385" s="34">
        <v>4401</v>
      </c>
      <c r="B4385" s="1" t="s">
        <v>12904</v>
      </c>
      <c r="C4385" s="1"/>
      <c r="D4385" s="1"/>
      <c r="E4385" s="1"/>
      <c r="F4385" s="1" t="s">
        <v>29262</v>
      </c>
      <c r="G4385" s="35" t="s">
        <v>12905</v>
      </c>
      <c r="H4385" s="35" t="s">
        <v>12906</v>
      </c>
      <c r="I4385" s="35" t="s">
        <v>36</v>
      </c>
      <c r="J4385" s="36">
        <v>51606000</v>
      </c>
      <c r="K4385" s="36">
        <v>77073000</v>
      </c>
      <c r="L4385" s="36">
        <v>98069000</v>
      </c>
      <c r="M4385" s="36">
        <v>111930000</v>
      </c>
      <c r="N4385" s="36">
        <v>114549000</v>
      </c>
      <c r="O4385" s="37">
        <v>3.9600000000000003E-2</v>
      </c>
      <c r="P4385" s="37">
        <v>0.155</v>
      </c>
      <c r="Q4385" s="37">
        <v>0.10979999999999999</v>
      </c>
      <c r="R4385" s="37">
        <v>4.8599999999999997E-2</v>
      </c>
      <c r="S4385" s="37">
        <v>0.16020000000000001</v>
      </c>
      <c r="T4385" s="37"/>
      <c r="U4385" s="37"/>
      <c r="V4385" s="37"/>
      <c r="W4385" s="37">
        <v>-0.01</v>
      </c>
      <c r="X4385" s="37">
        <v>-2.0400000000000001E-2</v>
      </c>
      <c r="Z4385" s="4" t="str">
        <f t="shared" si="256"/>
        <v>NO</v>
      </c>
      <c r="AA4385" s="4" t="str">
        <f t="shared" si="256"/>
        <v>NO</v>
      </c>
      <c r="AB4385" s="4" t="str">
        <f t="shared" si="256"/>
        <v>NO</v>
      </c>
      <c r="AD4385" s="4">
        <f t="shared" si="257"/>
        <v>0</v>
      </c>
    </row>
    <row r="4386" spans="1:30" ht="14.4" customHeight="1" x14ac:dyDescent="0.35">
      <c r="A4386" s="34">
        <v>4402</v>
      </c>
      <c r="B4386" s="1" t="s">
        <v>12907</v>
      </c>
      <c r="C4386" s="1"/>
      <c r="D4386" s="1"/>
      <c r="E4386" s="1"/>
      <c r="F4386" s="1" t="s">
        <v>29262</v>
      </c>
      <c r="G4386" s="35" t="s">
        <v>12908</v>
      </c>
      <c r="H4386" s="35" t="s">
        <v>12909</v>
      </c>
      <c r="I4386" s="35" t="s">
        <v>36</v>
      </c>
      <c r="J4386" s="36"/>
      <c r="K4386" s="36"/>
      <c r="L4386" s="36"/>
      <c r="M4386" s="36"/>
      <c r="N4386" s="36">
        <v>114546000</v>
      </c>
      <c r="O4386" s="37"/>
      <c r="P4386" s="37"/>
      <c r="Q4386" s="37"/>
      <c r="R4386" s="37"/>
      <c r="S4386" s="37">
        <v>2.6800000000000001E-2</v>
      </c>
      <c r="T4386" s="37"/>
      <c r="U4386" s="37"/>
      <c r="V4386" s="37"/>
      <c r="W4386" s="37"/>
      <c r="X4386" s="37"/>
      <c r="Z4386" s="4" t="str">
        <f t="shared" si="256"/>
        <v>NO</v>
      </c>
      <c r="AA4386" s="4" t="str">
        <f t="shared" si="256"/>
        <v>NO</v>
      </c>
      <c r="AB4386" s="4" t="str">
        <f t="shared" si="256"/>
        <v>NO</v>
      </c>
      <c r="AD4386" s="4">
        <f t="shared" si="257"/>
        <v>0</v>
      </c>
    </row>
    <row r="4387" spans="1:30" ht="14.4" customHeight="1" x14ac:dyDescent="0.35">
      <c r="A4387" s="34">
        <v>4403</v>
      </c>
      <c r="B4387" s="1" t="s">
        <v>12910</v>
      </c>
      <c r="C4387" s="1"/>
      <c r="D4387" s="1"/>
      <c r="E4387" s="1"/>
      <c r="F4387" s="1" t="s">
        <v>29262</v>
      </c>
      <c r="G4387" s="35" t="s">
        <v>12911</v>
      </c>
      <c r="H4387" s="35" t="s">
        <v>12912</v>
      </c>
      <c r="I4387" s="35" t="s">
        <v>544</v>
      </c>
      <c r="J4387" s="36">
        <v>23247000</v>
      </c>
      <c r="K4387" s="36">
        <v>34748000</v>
      </c>
      <c r="L4387" s="36">
        <v>70542000</v>
      </c>
      <c r="M4387" s="36">
        <v>83327000</v>
      </c>
      <c r="N4387" s="36">
        <v>114431000</v>
      </c>
      <c r="O4387" s="37">
        <v>3.4200000000000001E-2</v>
      </c>
      <c r="P4387" s="37">
        <v>-1.7000000000000001E-2</v>
      </c>
      <c r="Q4387" s="37">
        <v>0.19189999999999999</v>
      </c>
      <c r="R4387" s="37">
        <v>0.10150000000000001</v>
      </c>
      <c r="S4387" s="37">
        <v>0.1024</v>
      </c>
      <c r="T4387" s="37"/>
      <c r="U4387" s="37"/>
      <c r="V4387" s="37">
        <v>-7.0000000000000007E-2</v>
      </c>
      <c r="W4387" s="37">
        <v>-8.9700000000000002E-2</v>
      </c>
      <c r="X4387" s="37">
        <v>-6.0900000000000003E-2</v>
      </c>
      <c r="Z4387" s="4" t="str">
        <f t="shared" si="256"/>
        <v>NO</v>
      </c>
      <c r="AA4387" s="4" t="str">
        <f t="shared" si="256"/>
        <v>NO</v>
      </c>
      <c r="AB4387" s="4" t="str">
        <f t="shared" si="256"/>
        <v>NO</v>
      </c>
      <c r="AD4387" s="4">
        <f t="shared" si="257"/>
        <v>0</v>
      </c>
    </row>
    <row r="4388" spans="1:30" ht="27.65" customHeight="1" x14ac:dyDescent="0.35">
      <c r="A4388" s="34">
        <v>4404</v>
      </c>
      <c r="B4388" s="1" t="s">
        <v>12913</v>
      </c>
      <c r="C4388" s="1"/>
      <c r="D4388" s="1"/>
      <c r="E4388" s="1"/>
      <c r="F4388" s="1" t="s">
        <v>29262</v>
      </c>
      <c r="G4388" s="35" t="s">
        <v>12914</v>
      </c>
      <c r="H4388" s="35" t="s">
        <v>12915</v>
      </c>
      <c r="I4388" s="35" t="s">
        <v>23</v>
      </c>
      <c r="J4388" s="36">
        <v>61307000</v>
      </c>
      <c r="K4388" s="36">
        <v>67548000</v>
      </c>
      <c r="L4388" s="36">
        <v>85850000</v>
      </c>
      <c r="M4388" s="36">
        <v>95080000</v>
      </c>
      <c r="N4388" s="36">
        <v>114384000</v>
      </c>
      <c r="O4388" s="37">
        <v>-4.0599999999999997E-2</v>
      </c>
      <c r="P4388" s="37">
        <v>0.15559999999999999</v>
      </c>
      <c r="Q4388" s="37">
        <v>4.2000000000000003E-2</v>
      </c>
      <c r="R4388" s="37">
        <v>3.7999999999999999E-2</v>
      </c>
      <c r="S4388" s="37">
        <v>0.1293</v>
      </c>
      <c r="T4388" s="37">
        <v>-7.4999999999999997E-3</v>
      </c>
      <c r="U4388" s="37">
        <v>-4.4200000000000003E-2</v>
      </c>
      <c r="V4388" s="37"/>
      <c r="W4388" s="37"/>
      <c r="X4388" s="37"/>
      <c r="Z4388" s="4" t="str">
        <f t="shared" si="256"/>
        <v>NO</v>
      </c>
      <c r="AA4388" s="4" t="str">
        <f t="shared" si="256"/>
        <v>NO</v>
      </c>
      <c r="AB4388" s="4" t="str">
        <f t="shared" si="256"/>
        <v>NO</v>
      </c>
      <c r="AD4388" s="4">
        <f t="shared" si="257"/>
        <v>0</v>
      </c>
    </row>
    <row r="4389" spans="1:30" ht="27.65" customHeight="1" x14ac:dyDescent="0.35">
      <c r="A4389" s="34">
        <v>4405</v>
      </c>
      <c r="B4389" s="1" t="s">
        <v>12916</v>
      </c>
      <c r="C4389" s="1" t="s">
        <v>29015</v>
      </c>
      <c r="D4389" s="1" t="s">
        <v>29043</v>
      </c>
      <c r="E4389" s="1" t="s">
        <v>29006</v>
      </c>
      <c r="F4389" s="1" t="s">
        <v>29262</v>
      </c>
      <c r="G4389" s="35" t="s">
        <v>12917</v>
      </c>
      <c r="H4389" s="35" t="s">
        <v>12918</v>
      </c>
      <c r="I4389" s="35" t="s">
        <v>23</v>
      </c>
      <c r="J4389" s="36">
        <v>93625000</v>
      </c>
      <c r="K4389" s="36">
        <v>107242000</v>
      </c>
      <c r="L4389" s="36">
        <v>111518000</v>
      </c>
      <c r="M4389" s="36">
        <v>110387000</v>
      </c>
      <c r="N4389" s="36">
        <v>114365000</v>
      </c>
      <c r="O4389" s="37">
        <v>0.4335</v>
      </c>
      <c r="P4389" s="37">
        <v>0.2344</v>
      </c>
      <c r="Q4389" s="37">
        <v>0.34920000000000001</v>
      </c>
      <c r="R4389" s="37">
        <v>0.41539999999999999</v>
      </c>
      <c r="S4389" s="37">
        <v>0.20930000000000001</v>
      </c>
      <c r="T4389" s="37">
        <v>-0.67979999999999996</v>
      </c>
      <c r="U4389" s="37">
        <v>0.41199999999999998</v>
      </c>
      <c r="V4389" s="37">
        <v>0.45660000000000001</v>
      </c>
      <c r="W4389" s="37">
        <v>0.49349999999999999</v>
      </c>
      <c r="X4389" s="37">
        <v>0.23269999999999999</v>
      </c>
      <c r="Z4389" s="4" t="str">
        <f t="shared" si="256"/>
        <v>YES</v>
      </c>
      <c r="AA4389" s="4" t="str">
        <f t="shared" si="256"/>
        <v>YES</v>
      </c>
      <c r="AB4389" s="4" t="str">
        <f t="shared" si="256"/>
        <v>YES</v>
      </c>
      <c r="AD4389" s="4">
        <f t="shared" si="257"/>
        <v>3</v>
      </c>
    </row>
    <row r="4390" spans="1:30" ht="27.65" customHeight="1" x14ac:dyDescent="0.35">
      <c r="A4390" s="34">
        <v>4406</v>
      </c>
      <c r="B4390" s="1" t="s">
        <v>12919</v>
      </c>
      <c r="C4390" s="1"/>
      <c r="D4390" s="1"/>
      <c r="E4390" s="1"/>
      <c r="F4390" s="1" t="s">
        <v>29262</v>
      </c>
      <c r="G4390" s="35" t="s">
        <v>12920</v>
      </c>
      <c r="H4390" s="35" t="s">
        <v>12921</v>
      </c>
      <c r="I4390" s="35" t="s">
        <v>43</v>
      </c>
      <c r="J4390" s="36">
        <v>57479000</v>
      </c>
      <c r="K4390" s="36">
        <v>65576000</v>
      </c>
      <c r="L4390" s="36">
        <v>59230000</v>
      </c>
      <c r="M4390" s="36">
        <v>77425000</v>
      </c>
      <c r="N4390" s="36">
        <v>114360000</v>
      </c>
      <c r="O4390" s="37">
        <v>0.70430000000000004</v>
      </c>
      <c r="P4390" s="37">
        <v>0.52890000000000004</v>
      </c>
      <c r="Q4390" s="37">
        <v>0.4103</v>
      </c>
      <c r="R4390" s="37">
        <v>0.25969999999999999</v>
      </c>
      <c r="S4390" s="37">
        <v>0.27650000000000002</v>
      </c>
      <c r="T4390" s="37"/>
      <c r="U4390" s="37">
        <v>-2.3E-3</v>
      </c>
      <c r="V4390" s="37"/>
      <c r="W4390" s="37">
        <v>-3.5000000000000001E-3</v>
      </c>
      <c r="X4390" s="37">
        <v>-1.4E-3</v>
      </c>
      <c r="Z4390" s="4" t="str">
        <f t="shared" si="256"/>
        <v>YES</v>
      </c>
      <c r="AA4390" s="4" t="str">
        <f t="shared" si="256"/>
        <v>YES</v>
      </c>
      <c r="AB4390" s="4" t="str">
        <f t="shared" si="256"/>
        <v>YES</v>
      </c>
      <c r="AD4390" s="4">
        <f t="shared" si="257"/>
        <v>3</v>
      </c>
    </row>
    <row r="4391" spans="1:30" ht="27.65" customHeight="1" x14ac:dyDescent="0.35">
      <c r="A4391" s="34">
        <v>4407</v>
      </c>
      <c r="B4391" s="1" t="s">
        <v>12922</v>
      </c>
      <c r="C4391" s="1"/>
      <c r="D4391" s="1"/>
      <c r="E4391" s="1"/>
      <c r="F4391" s="1" t="s">
        <v>29262</v>
      </c>
      <c r="G4391" s="35" t="s">
        <v>12923</v>
      </c>
      <c r="H4391" s="35" t="s">
        <v>12924</v>
      </c>
      <c r="I4391" s="35" t="s">
        <v>23</v>
      </c>
      <c r="J4391" s="36"/>
      <c r="K4391" s="36">
        <v>16433000</v>
      </c>
      <c r="L4391" s="36">
        <v>87771000</v>
      </c>
      <c r="M4391" s="36">
        <v>120112000</v>
      </c>
      <c r="N4391" s="36">
        <v>114303000</v>
      </c>
      <c r="O4391" s="37"/>
      <c r="P4391" s="37">
        <v>-3.839</v>
      </c>
      <c r="Q4391" s="37">
        <v>-0.31119999999999998</v>
      </c>
      <c r="R4391" s="37">
        <v>-0.1512</v>
      </c>
      <c r="S4391" s="37">
        <v>-0.3105</v>
      </c>
      <c r="T4391" s="37"/>
      <c r="U4391" s="37"/>
      <c r="V4391" s="37"/>
      <c r="W4391" s="37"/>
      <c r="X4391" s="37"/>
      <c r="Z4391" s="4" t="str">
        <f t="shared" si="256"/>
        <v>NO</v>
      </c>
      <c r="AA4391" s="4" t="str">
        <f t="shared" si="256"/>
        <v>NO</v>
      </c>
      <c r="AB4391" s="4" t="str">
        <f t="shared" si="256"/>
        <v>NO</v>
      </c>
      <c r="AD4391" s="4">
        <f t="shared" si="257"/>
        <v>0</v>
      </c>
    </row>
    <row r="4392" spans="1:30" ht="27.65" customHeight="1" x14ac:dyDescent="0.35">
      <c r="A4392" s="34">
        <v>4408</v>
      </c>
      <c r="B4392" s="1" t="s">
        <v>12925</v>
      </c>
      <c r="C4392" s="1" t="s">
        <v>29015</v>
      </c>
      <c r="D4392" s="1"/>
      <c r="E4392" s="1" t="s">
        <v>29008</v>
      </c>
      <c r="F4392" s="1" t="s">
        <v>29262</v>
      </c>
      <c r="G4392" s="35" t="s">
        <v>12926</v>
      </c>
      <c r="H4392" s="35" t="s">
        <v>12927</v>
      </c>
      <c r="I4392" s="35" t="s">
        <v>29</v>
      </c>
      <c r="J4392" s="36">
        <v>71440000</v>
      </c>
      <c r="K4392" s="36">
        <v>86983000</v>
      </c>
      <c r="L4392" s="36">
        <v>112292000</v>
      </c>
      <c r="M4392" s="36">
        <v>117230000</v>
      </c>
      <c r="N4392" s="36">
        <v>114250000</v>
      </c>
      <c r="O4392" s="37">
        <v>0.26729999999999998</v>
      </c>
      <c r="P4392" s="37">
        <v>0.29530000000000001</v>
      </c>
      <c r="Q4392" s="37">
        <v>0.2084</v>
      </c>
      <c r="R4392" s="37">
        <v>0.20930000000000001</v>
      </c>
      <c r="S4392" s="37">
        <v>0.25130000000000002</v>
      </c>
      <c r="T4392" s="37"/>
      <c r="U4392" s="37"/>
      <c r="V4392" s="37"/>
      <c r="W4392" s="37"/>
      <c r="X4392" s="37"/>
      <c r="Z4392" s="4" t="str">
        <f t="shared" si="256"/>
        <v>YES</v>
      </c>
      <c r="AA4392" s="4" t="str">
        <f t="shared" si="256"/>
        <v>YES</v>
      </c>
      <c r="AB4392" s="4" t="str">
        <f t="shared" si="256"/>
        <v>YES</v>
      </c>
      <c r="AD4392" s="4">
        <f t="shared" si="257"/>
        <v>3</v>
      </c>
    </row>
    <row r="4393" spans="1:30" ht="27.65" customHeight="1" x14ac:dyDescent="0.35">
      <c r="A4393" s="34">
        <v>4409</v>
      </c>
      <c r="B4393" s="1" t="s">
        <v>12928</v>
      </c>
      <c r="C4393" s="1"/>
      <c r="D4393" s="1"/>
      <c r="E4393" s="1"/>
      <c r="F4393" s="1" t="s">
        <v>29262</v>
      </c>
      <c r="G4393" s="35" t="s">
        <v>12929</v>
      </c>
      <c r="H4393" s="35" t="s">
        <v>12930</v>
      </c>
      <c r="I4393" s="35" t="s">
        <v>33</v>
      </c>
      <c r="J4393" s="36"/>
      <c r="K4393" s="36"/>
      <c r="L4393" s="36"/>
      <c r="M4393" s="36">
        <v>177406000</v>
      </c>
      <c r="N4393" s="36">
        <v>114239000</v>
      </c>
      <c r="O4393" s="37"/>
      <c r="P4393" s="37"/>
      <c r="Q4393" s="37"/>
      <c r="R4393" s="37">
        <v>0.12559999999999999</v>
      </c>
      <c r="S4393" s="37">
        <v>3.0800000000000001E-2</v>
      </c>
      <c r="T4393" s="37"/>
      <c r="U4393" s="37"/>
      <c r="V4393" s="37"/>
      <c r="W4393" s="37"/>
      <c r="X4393" s="37"/>
      <c r="Z4393" s="4" t="str">
        <f t="shared" si="256"/>
        <v>NO</v>
      </c>
      <c r="AA4393" s="4" t="str">
        <f t="shared" si="256"/>
        <v>NO</v>
      </c>
      <c r="AB4393" s="4" t="str">
        <f t="shared" si="256"/>
        <v>NO</v>
      </c>
      <c r="AD4393" s="4">
        <f t="shared" si="257"/>
        <v>0</v>
      </c>
    </row>
    <row r="4394" spans="1:30" x14ac:dyDescent="0.35">
      <c r="A4394" s="34">
        <v>4410</v>
      </c>
      <c r="B4394" s="1" t="s">
        <v>12931</v>
      </c>
      <c r="C4394" s="1" t="s">
        <v>29015</v>
      </c>
      <c r="D4394" s="1"/>
      <c r="E4394" s="1" t="s">
        <v>29008</v>
      </c>
      <c r="F4394" s="1" t="s">
        <v>29262</v>
      </c>
      <c r="G4394" s="35" t="s">
        <v>12932</v>
      </c>
      <c r="H4394" s="35" t="s">
        <v>12933</v>
      </c>
      <c r="I4394" s="35" t="s">
        <v>29</v>
      </c>
      <c r="J4394" s="36">
        <v>17625000</v>
      </c>
      <c r="K4394" s="36">
        <v>29733000</v>
      </c>
      <c r="L4394" s="36">
        <v>52011000</v>
      </c>
      <c r="M4394" s="36">
        <v>80236000</v>
      </c>
      <c r="N4394" s="36">
        <v>114211000</v>
      </c>
      <c r="O4394" s="37">
        <v>0.2069</v>
      </c>
      <c r="P4394" s="37">
        <v>8.09E-2</v>
      </c>
      <c r="Q4394" s="37">
        <v>6.8000000000000005E-2</v>
      </c>
      <c r="R4394" s="37">
        <v>5.4800000000000001E-2</v>
      </c>
      <c r="S4394" s="37">
        <v>0.15310000000000001</v>
      </c>
      <c r="T4394" s="37">
        <v>-1.37E-2</v>
      </c>
      <c r="U4394" s="37">
        <v>-2.0199999999999999E-2</v>
      </c>
      <c r="V4394" s="37">
        <v>-1.15E-2</v>
      </c>
      <c r="W4394" s="37">
        <v>-4.7999999999999996E-3</v>
      </c>
      <c r="X4394" s="37">
        <v>-2.9999999999999997E-4</v>
      </c>
      <c r="Z4394" s="4" t="str">
        <f t="shared" si="256"/>
        <v>NO</v>
      </c>
      <c r="AA4394" s="4" t="str">
        <f t="shared" si="256"/>
        <v>NO</v>
      </c>
      <c r="AB4394" s="4" t="str">
        <f t="shared" si="256"/>
        <v>NO</v>
      </c>
      <c r="AD4394" s="4">
        <f t="shared" si="257"/>
        <v>0</v>
      </c>
    </row>
    <row r="4395" spans="1:30" ht="41.4" customHeight="1" x14ac:dyDescent="0.35">
      <c r="A4395" s="34">
        <v>4411</v>
      </c>
      <c r="B4395" s="1" t="s">
        <v>12934</v>
      </c>
      <c r="C4395" s="1" t="s">
        <v>28702</v>
      </c>
      <c r="D4395" s="1"/>
      <c r="E4395" s="1"/>
      <c r="F4395" s="1" t="s">
        <v>29262</v>
      </c>
      <c r="G4395" s="35" t="s">
        <v>12935</v>
      </c>
      <c r="H4395" s="35" t="s">
        <v>12936</v>
      </c>
      <c r="I4395" s="35" t="s">
        <v>87</v>
      </c>
      <c r="J4395" s="36">
        <v>84421000</v>
      </c>
      <c r="K4395" s="36">
        <v>139719000</v>
      </c>
      <c r="L4395" s="36">
        <v>159829000</v>
      </c>
      <c r="M4395" s="36">
        <v>116498000</v>
      </c>
      <c r="N4395" s="36">
        <v>114203000</v>
      </c>
      <c r="O4395" s="37">
        <v>-0.14680000000000001</v>
      </c>
      <c r="P4395" s="37">
        <v>1.6799999999999999E-2</v>
      </c>
      <c r="Q4395" s="37">
        <v>0.13300000000000001</v>
      </c>
      <c r="R4395" s="37">
        <v>-0.2339</v>
      </c>
      <c r="S4395" s="37">
        <v>-0.36720000000000003</v>
      </c>
      <c r="T4395" s="37">
        <v>-0.15590000000000001</v>
      </c>
      <c r="U4395" s="37">
        <v>-1.83E-2</v>
      </c>
      <c r="V4395" s="37">
        <v>-3.1399999999999997E-2</v>
      </c>
      <c r="W4395" s="37">
        <v>-5.2400000000000002E-2</v>
      </c>
      <c r="X4395" s="37">
        <v>-2.6700000000000002E-2</v>
      </c>
      <c r="Z4395" s="4" t="str">
        <f t="shared" si="256"/>
        <v>NO</v>
      </c>
      <c r="AA4395" s="4" t="str">
        <f t="shared" si="256"/>
        <v>NO</v>
      </c>
      <c r="AB4395" s="4" t="str">
        <f t="shared" si="256"/>
        <v>NO</v>
      </c>
      <c r="AD4395" s="4">
        <f t="shared" si="257"/>
        <v>0</v>
      </c>
    </row>
    <row r="4396" spans="1:30" ht="27.65" customHeight="1" x14ac:dyDescent="0.35">
      <c r="A4396" s="34">
        <v>4412</v>
      </c>
      <c r="B4396" s="1" t="s">
        <v>12937</v>
      </c>
      <c r="C4396" s="1"/>
      <c r="D4396" s="1"/>
      <c r="E4396" s="1"/>
      <c r="F4396" s="1" t="s">
        <v>29262</v>
      </c>
      <c r="G4396" s="35" t="s">
        <v>12938</v>
      </c>
      <c r="H4396" s="35" t="s">
        <v>12939</v>
      </c>
      <c r="I4396" s="35" t="s">
        <v>23</v>
      </c>
      <c r="J4396" s="36">
        <v>83594000</v>
      </c>
      <c r="K4396" s="36">
        <v>102461000</v>
      </c>
      <c r="L4396" s="36">
        <v>98634000</v>
      </c>
      <c r="M4396" s="36">
        <v>83922000</v>
      </c>
      <c r="N4396" s="36">
        <v>114194000</v>
      </c>
      <c r="O4396" s="37">
        <v>0.1237</v>
      </c>
      <c r="P4396" s="37">
        <v>5.8400000000000001E-2</v>
      </c>
      <c r="Q4396" s="37">
        <v>3.7400000000000003E-2</v>
      </c>
      <c r="R4396" s="37">
        <v>2.81E-2</v>
      </c>
      <c r="S4396" s="37">
        <v>3.2099999999999997E-2</v>
      </c>
      <c r="T4396" s="37">
        <v>0.1095</v>
      </c>
      <c r="U4396" s="37">
        <v>4.65E-2</v>
      </c>
      <c r="V4396" s="37">
        <v>2.5700000000000001E-2</v>
      </c>
      <c r="W4396" s="37">
        <v>2.93E-2</v>
      </c>
      <c r="X4396" s="37"/>
      <c r="Z4396" s="4" t="str">
        <f t="shared" si="256"/>
        <v>NO</v>
      </c>
      <c r="AA4396" s="4" t="str">
        <f t="shared" si="256"/>
        <v>NO</v>
      </c>
      <c r="AB4396" s="4" t="str">
        <f t="shared" si="256"/>
        <v>NO</v>
      </c>
      <c r="AD4396" s="4">
        <f t="shared" si="257"/>
        <v>0</v>
      </c>
    </row>
    <row r="4397" spans="1:30" ht="14.4" customHeight="1" x14ac:dyDescent="0.35">
      <c r="A4397" s="34">
        <v>4413</v>
      </c>
      <c r="B4397" s="1" t="s">
        <v>12940</v>
      </c>
      <c r="C4397" s="1" t="s">
        <v>29015</v>
      </c>
      <c r="D4397" s="1"/>
      <c r="E4397" s="1" t="s">
        <v>29008</v>
      </c>
      <c r="F4397" s="1" t="s">
        <v>29262</v>
      </c>
      <c r="G4397" s="35" t="s">
        <v>12941</v>
      </c>
      <c r="H4397" s="35" t="s">
        <v>12942</v>
      </c>
      <c r="I4397" s="35" t="s">
        <v>29</v>
      </c>
      <c r="J4397" s="36">
        <v>54751000</v>
      </c>
      <c r="K4397" s="36">
        <v>59163000</v>
      </c>
      <c r="L4397" s="36">
        <v>92107000</v>
      </c>
      <c r="M4397" s="36">
        <v>112808000</v>
      </c>
      <c r="N4397" s="36">
        <v>114121000</v>
      </c>
      <c r="O4397" s="37">
        <v>3.9300000000000002E-2</v>
      </c>
      <c r="P4397" s="37">
        <v>0.125</v>
      </c>
      <c r="Q4397" s="37">
        <v>0.29780000000000001</v>
      </c>
      <c r="R4397" s="37">
        <v>0.28720000000000001</v>
      </c>
      <c r="S4397" s="37">
        <v>0.37090000000000001</v>
      </c>
      <c r="T4397" s="37"/>
      <c r="U4397" s="37"/>
      <c r="V4397" s="37"/>
      <c r="W4397" s="37"/>
      <c r="X4397" s="37"/>
      <c r="Z4397" s="4" t="str">
        <f t="shared" si="256"/>
        <v>YES</v>
      </c>
      <c r="AA4397" s="4" t="str">
        <f t="shared" si="256"/>
        <v>YES</v>
      </c>
      <c r="AB4397" s="4" t="str">
        <f t="shared" si="256"/>
        <v>YES</v>
      </c>
      <c r="AD4397" s="4">
        <f t="shared" si="257"/>
        <v>3</v>
      </c>
    </row>
    <row r="4398" spans="1:30" ht="14.4" customHeight="1" x14ac:dyDescent="0.35">
      <c r="A4398" s="34">
        <v>4414</v>
      </c>
      <c r="B4398" s="1" t="s">
        <v>12943</v>
      </c>
      <c r="C4398" s="1"/>
      <c r="D4398" s="1"/>
      <c r="E4398" s="1"/>
      <c r="F4398" s="1" t="s">
        <v>29262</v>
      </c>
      <c r="G4398" s="35" t="s">
        <v>12944</v>
      </c>
      <c r="H4398" s="35" t="s">
        <v>12945</v>
      </c>
      <c r="I4398" s="35" t="s">
        <v>33</v>
      </c>
      <c r="J4398" s="36">
        <v>51592000</v>
      </c>
      <c r="K4398" s="36">
        <v>71120000</v>
      </c>
      <c r="L4398" s="36">
        <v>89694000</v>
      </c>
      <c r="M4398" s="36">
        <v>103980000</v>
      </c>
      <c r="N4398" s="36">
        <v>114107000</v>
      </c>
      <c r="O4398" s="37">
        <v>-5.9799999999999999E-2</v>
      </c>
      <c r="P4398" s="37">
        <v>8.4599999999999995E-2</v>
      </c>
      <c r="Q4398" s="37">
        <v>0.20419999999999999</v>
      </c>
      <c r="R4398" s="37">
        <v>9.8100000000000007E-2</v>
      </c>
      <c r="S4398" s="37">
        <v>7.8799999999999995E-2</v>
      </c>
      <c r="T4398" s="37"/>
      <c r="U4398" s="37"/>
      <c r="V4398" s="37"/>
      <c r="W4398" s="37"/>
      <c r="X4398" s="37"/>
      <c r="Z4398" s="4" t="str">
        <f t="shared" si="256"/>
        <v>YES</v>
      </c>
      <c r="AA4398" s="4" t="str">
        <f t="shared" si="256"/>
        <v>NO</v>
      </c>
      <c r="AB4398" s="4" t="str">
        <f t="shared" si="256"/>
        <v>NO</v>
      </c>
      <c r="AD4398" s="4">
        <f t="shared" si="257"/>
        <v>1</v>
      </c>
    </row>
    <row r="4399" spans="1:30" ht="14.4" customHeight="1" x14ac:dyDescent="0.35">
      <c r="A4399" s="34">
        <v>4415</v>
      </c>
      <c r="B4399" s="1" t="s">
        <v>12946</v>
      </c>
      <c r="C4399" s="1"/>
      <c r="D4399" s="1"/>
      <c r="E4399" s="1"/>
      <c r="F4399" s="1" t="s">
        <v>29262</v>
      </c>
      <c r="G4399" s="35" t="s">
        <v>12947</v>
      </c>
      <c r="H4399" s="35" t="s">
        <v>12948</v>
      </c>
      <c r="I4399" s="35" t="s">
        <v>36</v>
      </c>
      <c r="J4399" s="36">
        <v>5719000</v>
      </c>
      <c r="K4399" s="36">
        <v>6384000</v>
      </c>
      <c r="L4399" s="36">
        <v>20188000</v>
      </c>
      <c r="M4399" s="36">
        <v>59455000</v>
      </c>
      <c r="N4399" s="36">
        <v>114092000</v>
      </c>
      <c r="O4399" s="37">
        <v>-0.28100000000000003</v>
      </c>
      <c r="P4399" s="37">
        <v>-0.13550000000000001</v>
      </c>
      <c r="Q4399" s="37">
        <v>0.44330000000000003</v>
      </c>
      <c r="R4399" s="37">
        <v>0.29399999999999998</v>
      </c>
      <c r="S4399" s="37">
        <v>0.2394</v>
      </c>
      <c r="T4399" s="37"/>
      <c r="U4399" s="37">
        <v>-1.52E-2</v>
      </c>
      <c r="V4399" s="37">
        <v>-5.1000000000000004E-3</v>
      </c>
      <c r="W4399" s="37">
        <v>-1.6999999999999999E-3</v>
      </c>
      <c r="X4399" s="37">
        <v>-1E-4</v>
      </c>
      <c r="Z4399" s="4" t="str">
        <f t="shared" si="256"/>
        <v>YES</v>
      </c>
      <c r="AA4399" s="4" t="str">
        <f t="shared" si="256"/>
        <v>YES</v>
      </c>
      <c r="AB4399" s="4" t="str">
        <f t="shared" si="256"/>
        <v>YES</v>
      </c>
      <c r="AD4399" s="4">
        <f t="shared" si="257"/>
        <v>3</v>
      </c>
    </row>
    <row r="4400" spans="1:30" ht="27.65" customHeight="1" x14ac:dyDescent="0.35">
      <c r="A4400" s="34">
        <v>4416</v>
      </c>
      <c r="B4400" s="1" t="s">
        <v>12949</v>
      </c>
      <c r="C4400" s="1" t="s">
        <v>29015</v>
      </c>
      <c r="D4400" s="1"/>
      <c r="E4400" s="1" t="s">
        <v>29008</v>
      </c>
      <c r="F4400" s="1" t="s">
        <v>29262</v>
      </c>
      <c r="G4400" s="35" t="s">
        <v>12950</v>
      </c>
      <c r="H4400" s="35" t="s">
        <v>12951</v>
      </c>
      <c r="I4400" s="35" t="s">
        <v>29</v>
      </c>
      <c r="J4400" s="36">
        <v>76203000</v>
      </c>
      <c r="K4400" s="36">
        <v>83542000</v>
      </c>
      <c r="L4400" s="36"/>
      <c r="M4400" s="36">
        <v>106088000</v>
      </c>
      <c r="N4400" s="36">
        <v>114091000</v>
      </c>
      <c r="O4400" s="37">
        <v>4.8300000000000003E-2</v>
      </c>
      <c r="P4400" s="37">
        <v>4.9399999999999999E-2</v>
      </c>
      <c r="Q4400" s="37"/>
      <c r="R4400" s="37">
        <v>9.5100000000000004E-2</v>
      </c>
      <c r="S4400" s="37">
        <v>9.9099999999999994E-2</v>
      </c>
      <c r="T4400" s="37"/>
      <c r="U4400" s="37"/>
      <c r="V4400" s="37"/>
      <c r="W4400" s="37"/>
      <c r="X4400" s="37"/>
      <c r="Z4400" s="4" t="str">
        <f t="shared" si="256"/>
        <v>NO</v>
      </c>
      <c r="AA4400" s="4" t="str">
        <f t="shared" si="256"/>
        <v>NO</v>
      </c>
      <c r="AB4400" s="4" t="str">
        <f t="shared" si="256"/>
        <v>NO</v>
      </c>
      <c r="AD4400" s="4">
        <f t="shared" si="257"/>
        <v>0</v>
      </c>
    </row>
    <row r="4401" spans="1:30" ht="27.65" customHeight="1" x14ac:dyDescent="0.35">
      <c r="A4401" s="34">
        <v>4417</v>
      </c>
      <c r="B4401" s="1" t="s">
        <v>12952</v>
      </c>
      <c r="C4401" s="1"/>
      <c r="D4401" s="1"/>
      <c r="E4401" s="1"/>
      <c r="F4401" s="1" t="s">
        <v>29262</v>
      </c>
      <c r="G4401" s="35" t="s">
        <v>12953</v>
      </c>
      <c r="H4401" s="35" t="s">
        <v>12954</v>
      </c>
      <c r="I4401" s="35" t="s">
        <v>33</v>
      </c>
      <c r="J4401" s="36">
        <v>73400000</v>
      </c>
      <c r="K4401" s="36">
        <v>68916000</v>
      </c>
      <c r="L4401" s="36">
        <v>75757000</v>
      </c>
      <c r="M4401" s="36">
        <v>85499000</v>
      </c>
      <c r="N4401" s="36">
        <v>114082000</v>
      </c>
      <c r="O4401" s="37">
        <v>8.5500000000000007E-2</v>
      </c>
      <c r="P4401" s="37">
        <v>8.8300000000000003E-2</v>
      </c>
      <c r="Q4401" s="37">
        <v>0.11509999999999999</v>
      </c>
      <c r="R4401" s="37">
        <v>0.16289999999999999</v>
      </c>
      <c r="S4401" s="37">
        <v>7.0900000000000005E-2</v>
      </c>
      <c r="T4401" s="37"/>
      <c r="U4401" s="37"/>
      <c r="V4401" s="37"/>
      <c r="W4401" s="37"/>
      <c r="X4401" s="37"/>
      <c r="Z4401" s="4" t="str">
        <f t="shared" si="256"/>
        <v>NO</v>
      </c>
      <c r="AA4401" s="4" t="str">
        <f t="shared" si="256"/>
        <v>NO</v>
      </c>
      <c r="AB4401" s="4" t="str">
        <f t="shared" si="256"/>
        <v>NO</v>
      </c>
      <c r="AD4401" s="4">
        <f t="shared" si="257"/>
        <v>0</v>
      </c>
    </row>
    <row r="4402" spans="1:30" ht="14.4" customHeight="1" x14ac:dyDescent="0.35">
      <c r="A4402" s="34">
        <v>4418</v>
      </c>
      <c r="B4402" s="1" t="s">
        <v>12955</v>
      </c>
      <c r="C4402" s="1" t="s">
        <v>29015</v>
      </c>
      <c r="D4402" s="1"/>
      <c r="E4402" s="1" t="s">
        <v>29008</v>
      </c>
      <c r="F4402" s="1" t="s">
        <v>29262</v>
      </c>
      <c r="G4402" s="35" t="s">
        <v>12956</v>
      </c>
      <c r="H4402" s="35" t="s">
        <v>12957</v>
      </c>
      <c r="I4402" s="35" t="s">
        <v>29</v>
      </c>
      <c r="J4402" s="36">
        <v>72619000</v>
      </c>
      <c r="K4402" s="36">
        <v>80964000</v>
      </c>
      <c r="L4402" s="36">
        <v>88835000</v>
      </c>
      <c r="M4402" s="36">
        <v>107881000</v>
      </c>
      <c r="N4402" s="36">
        <v>114068000</v>
      </c>
      <c r="O4402" s="37">
        <v>8.3299999999999999E-2</v>
      </c>
      <c r="P4402" s="37">
        <v>8.7800000000000003E-2</v>
      </c>
      <c r="Q4402" s="37">
        <v>0.1158</v>
      </c>
      <c r="R4402" s="37">
        <v>0.1507</v>
      </c>
      <c r="S4402" s="37">
        <v>0.12239999999999999</v>
      </c>
      <c r="T4402" s="37"/>
      <c r="U4402" s="37"/>
      <c r="V4402" s="37"/>
      <c r="W4402" s="37"/>
      <c r="X4402" s="37"/>
      <c r="Z4402" s="4" t="str">
        <f t="shared" si="256"/>
        <v>NO</v>
      </c>
      <c r="AA4402" s="4" t="str">
        <f t="shared" si="256"/>
        <v>NO</v>
      </c>
      <c r="AB4402" s="4" t="str">
        <f t="shared" si="256"/>
        <v>NO</v>
      </c>
      <c r="AD4402" s="4">
        <f t="shared" si="257"/>
        <v>0</v>
      </c>
    </row>
    <row r="4403" spans="1:30" ht="14.4" customHeight="1" x14ac:dyDescent="0.35">
      <c r="A4403" s="34">
        <v>4419</v>
      </c>
      <c r="B4403" s="1" t="s">
        <v>12958</v>
      </c>
      <c r="C4403" s="1"/>
      <c r="D4403" s="1"/>
      <c r="E4403" s="1"/>
      <c r="F4403" s="1" t="s">
        <v>29262</v>
      </c>
      <c r="G4403" s="35" t="s">
        <v>12959</v>
      </c>
      <c r="H4403" s="35" t="s">
        <v>12960</v>
      </c>
      <c r="I4403" s="35" t="s">
        <v>23</v>
      </c>
      <c r="J4403" s="36"/>
      <c r="K4403" s="36">
        <v>22902000</v>
      </c>
      <c r="L4403" s="36">
        <v>67151000</v>
      </c>
      <c r="M4403" s="36">
        <v>93915000</v>
      </c>
      <c r="N4403" s="36">
        <v>114036000</v>
      </c>
      <c r="O4403" s="37"/>
      <c r="P4403" s="37">
        <v>0.36149999999999999</v>
      </c>
      <c r="Q4403" s="37">
        <v>0.216</v>
      </c>
      <c r="R4403" s="37">
        <v>0.18679999999999999</v>
      </c>
      <c r="S4403" s="37">
        <v>5.2600000000000001E-2</v>
      </c>
      <c r="T4403" s="37"/>
      <c r="U4403" s="37"/>
      <c r="V4403" s="37">
        <v>0.22420000000000001</v>
      </c>
      <c r="W4403" s="37">
        <v>0.17249999999999999</v>
      </c>
      <c r="X4403" s="37">
        <v>2.2499999999999999E-2</v>
      </c>
      <c r="Z4403" s="4" t="str">
        <f t="shared" si="256"/>
        <v>YES</v>
      </c>
      <c r="AA4403" s="4" t="str">
        <f t="shared" si="256"/>
        <v>NO</v>
      </c>
      <c r="AB4403" s="4" t="str">
        <f t="shared" si="256"/>
        <v>NO</v>
      </c>
      <c r="AD4403" s="4">
        <f t="shared" si="257"/>
        <v>1</v>
      </c>
    </row>
    <row r="4404" spans="1:30" ht="27.65" customHeight="1" x14ac:dyDescent="0.35">
      <c r="A4404" s="34">
        <v>4420</v>
      </c>
      <c r="B4404" s="1" t="s">
        <v>12961</v>
      </c>
      <c r="C4404" s="1"/>
      <c r="D4404" s="1"/>
      <c r="E4404" s="1"/>
      <c r="F4404" s="1" t="s">
        <v>29262</v>
      </c>
      <c r="G4404" s="35" t="s">
        <v>12962</v>
      </c>
      <c r="H4404" s="35" t="s">
        <v>12963</v>
      </c>
      <c r="I4404" s="35" t="s">
        <v>33</v>
      </c>
      <c r="J4404" s="36">
        <v>71105000</v>
      </c>
      <c r="K4404" s="36">
        <v>83300000</v>
      </c>
      <c r="L4404" s="36">
        <v>106763000</v>
      </c>
      <c r="M4404" s="36">
        <v>124563000</v>
      </c>
      <c r="N4404" s="36">
        <v>114011000</v>
      </c>
      <c r="O4404" s="37">
        <v>0.63260000000000005</v>
      </c>
      <c r="P4404" s="37">
        <v>0.5746</v>
      </c>
      <c r="Q4404" s="37">
        <v>0.49299999999999999</v>
      </c>
      <c r="R4404" s="37">
        <v>0.1976</v>
      </c>
      <c r="S4404" s="37">
        <v>0.21240000000000001</v>
      </c>
      <c r="T4404" s="37">
        <v>0.6048</v>
      </c>
      <c r="U4404" s="37">
        <v>0.55269999999999997</v>
      </c>
      <c r="V4404" s="37">
        <v>0.47220000000000001</v>
      </c>
      <c r="W4404" s="37">
        <v>0.18049999999999999</v>
      </c>
      <c r="X4404" s="37"/>
      <c r="Z4404" s="4" t="str">
        <f t="shared" si="256"/>
        <v>YES</v>
      </c>
      <c r="AA4404" s="4" t="str">
        <f t="shared" si="256"/>
        <v>NO</v>
      </c>
      <c r="AB4404" s="4" t="str">
        <f t="shared" si="256"/>
        <v>YES</v>
      </c>
      <c r="AD4404" s="4">
        <f t="shared" si="257"/>
        <v>2</v>
      </c>
    </row>
    <row r="4405" spans="1:30" ht="14.4" customHeight="1" x14ac:dyDescent="0.35">
      <c r="A4405" s="34">
        <v>4421</v>
      </c>
      <c r="B4405" s="1" t="s">
        <v>12964</v>
      </c>
      <c r="C4405" s="1"/>
      <c r="D4405" s="1"/>
      <c r="E4405" s="1"/>
      <c r="F4405" s="1" t="s">
        <v>29262</v>
      </c>
      <c r="G4405" s="35" t="s">
        <v>12965</v>
      </c>
      <c r="H4405" s="35" t="s">
        <v>12966</v>
      </c>
      <c r="I4405" s="35" t="s">
        <v>33</v>
      </c>
      <c r="J4405" s="36">
        <v>79606000</v>
      </c>
      <c r="K4405" s="36">
        <v>80243000</v>
      </c>
      <c r="L4405" s="36">
        <v>105644000</v>
      </c>
      <c r="M4405" s="36">
        <v>111793000</v>
      </c>
      <c r="N4405" s="36">
        <v>113936000</v>
      </c>
      <c r="O4405" s="37">
        <v>4.1099999999999998E-2</v>
      </c>
      <c r="P4405" s="37">
        <v>2.8899999999999999E-2</v>
      </c>
      <c r="Q4405" s="37">
        <v>9.2700000000000005E-2</v>
      </c>
      <c r="R4405" s="37">
        <v>0.1178</v>
      </c>
      <c r="S4405" s="37">
        <v>4.6100000000000002E-2</v>
      </c>
      <c r="T4405" s="37"/>
      <c r="U4405" s="37"/>
      <c r="V4405" s="37">
        <v>-3.0999999999999999E-3</v>
      </c>
      <c r="W4405" s="37"/>
      <c r="X4405" s="37">
        <v>-1.5E-3</v>
      </c>
      <c r="Z4405" s="4" t="str">
        <f t="shared" si="256"/>
        <v>NO</v>
      </c>
      <c r="AA4405" s="4" t="str">
        <f t="shared" si="256"/>
        <v>NO</v>
      </c>
      <c r="AB4405" s="4" t="str">
        <f t="shared" si="256"/>
        <v>NO</v>
      </c>
      <c r="AD4405" s="4">
        <f t="shared" si="257"/>
        <v>0</v>
      </c>
    </row>
    <row r="4406" spans="1:30" ht="14.4" customHeight="1" x14ac:dyDescent="0.35">
      <c r="A4406" s="34">
        <v>4422</v>
      </c>
      <c r="B4406" s="1" t="s">
        <v>12967</v>
      </c>
      <c r="C4406" s="1" t="s">
        <v>29015</v>
      </c>
      <c r="D4406" s="1"/>
      <c r="E4406" s="1" t="s">
        <v>29008</v>
      </c>
      <c r="F4406" s="1" t="s">
        <v>29262</v>
      </c>
      <c r="G4406" s="35" t="s">
        <v>12968</v>
      </c>
      <c r="H4406" s="35" t="s">
        <v>12969</v>
      </c>
      <c r="I4406" s="35" t="s">
        <v>29</v>
      </c>
      <c r="J4406" s="36"/>
      <c r="K4406" s="36">
        <v>4806000</v>
      </c>
      <c r="L4406" s="36">
        <v>29022000</v>
      </c>
      <c r="M4406" s="36">
        <v>58971000</v>
      </c>
      <c r="N4406" s="36">
        <v>113930000</v>
      </c>
      <c r="O4406" s="37"/>
      <c r="P4406" s="37">
        <v>4.5600000000000002E-2</v>
      </c>
      <c r="Q4406" s="37">
        <v>0.31359999999999999</v>
      </c>
      <c r="R4406" s="37">
        <v>0.16350000000000001</v>
      </c>
      <c r="S4406" s="37">
        <v>0.23430000000000001</v>
      </c>
      <c r="T4406" s="37"/>
      <c r="U4406" s="37"/>
      <c r="V4406" s="37"/>
      <c r="W4406" s="37"/>
      <c r="X4406" s="37"/>
      <c r="Z4406" s="4" t="str">
        <f t="shared" si="256"/>
        <v>YES</v>
      </c>
      <c r="AA4406" s="4" t="str">
        <f t="shared" si="256"/>
        <v>NO</v>
      </c>
      <c r="AB4406" s="4" t="str">
        <f t="shared" si="256"/>
        <v>YES</v>
      </c>
      <c r="AD4406" s="4">
        <f t="shared" si="257"/>
        <v>2</v>
      </c>
    </row>
    <row r="4407" spans="1:30" ht="14.4" customHeight="1" x14ac:dyDescent="0.35">
      <c r="A4407" s="34">
        <v>4423</v>
      </c>
      <c r="B4407" s="1" t="s">
        <v>12970</v>
      </c>
      <c r="C4407" s="1" t="s">
        <v>29015</v>
      </c>
      <c r="D4407" s="1"/>
      <c r="E4407" s="1" t="s">
        <v>29008</v>
      </c>
      <c r="F4407" s="1" t="s">
        <v>29262</v>
      </c>
      <c r="G4407" s="35" t="s">
        <v>12971</v>
      </c>
      <c r="H4407" s="35" t="s">
        <v>12972</v>
      </c>
      <c r="I4407" s="35" t="s">
        <v>29</v>
      </c>
      <c r="J4407" s="36">
        <v>33854000</v>
      </c>
      <c r="K4407" s="36">
        <v>49302000</v>
      </c>
      <c r="L4407" s="36">
        <v>65768000</v>
      </c>
      <c r="M4407" s="36">
        <v>86771000</v>
      </c>
      <c r="N4407" s="36">
        <v>113926000</v>
      </c>
      <c r="O4407" s="37">
        <v>7.3700000000000002E-2</v>
      </c>
      <c r="P4407" s="37">
        <v>8.3400000000000002E-2</v>
      </c>
      <c r="Q4407" s="37">
        <v>0.251</v>
      </c>
      <c r="R4407" s="37">
        <v>0.22939999999999999</v>
      </c>
      <c r="S4407" s="37">
        <v>0.14560000000000001</v>
      </c>
      <c r="T4407" s="37"/>
      <c r="U4407" s="37"/>
      <c r="V4407" s="37">
        <v>-3.3E-3</v>
      </c>
      <c r="W4407" s="37">
        <v>-1E-3</v>
      </c>
      <c r="X4407" s="37"/>
      <c r="Z4407" s="4" t="str">
        <f t="shared" si="256"/>
        <v>YES</v>
      </c>
      <c r="AA4407" s="4" t="str">
        <f t="shared" si="256"/>
        <v>YES</v>
      </c>
      <c r="AB4407" s="4" t="str">
        <f t="shared" si="256"/>
        <v>NO</v>
      </c>
      <c r="AD4407" s="4">
        <f t="shared" si="257"/>
        <v>2</v>
      </c>
    </row>
    <row r="4408" spans="1:30" ht="27.65" customHeight="1" x14ac:dyDescent="0.35">
      <c r="A4408" s="34">
        <v>4424</v>
      </c>
      <c r="B4408" s="1" t="s">
        <v>7581</v>
      </c>
      <c r="C4408" s="1" t="s">
        <v>29015</v>
      </c>
      <c r="D4408" s="1"/>
      <c r="E4408" s="1" t="s">
        <v>29008</v>
      </c>
      <c r="F4408" s="1" t="s">
        <v>29262</v>
      </c>
      <c r="G4408" s="35" t="s">
        <v>12973</v>
      </c>
      <c r="H4408" s="35" t="s">
        <v>12974</v>
      </c>
      <c r="I4408" s="35" t="s">
        <v>29</v>
      </c>
      <c r="J4408" s="36">
        <v>62878000</v>
      </c>
      <c r="K4408" s="36">
        <v>68128000</v>
      </c>
      <c r="L4408" s="36">
        <v>40893000</v>
      </c>
      <c r="M4408" s="36">
        <v>87400000</v>
      </c>
      <c r="N4408" s="36">
        <v>113909000</v>
      </c>
      <c r="O4408" s="37">
        <v>2.7E-2</v>
      </c>
      <c r="P4408" s="37">
        <v>0.41930000000000001</v>
      </c>
      <c r="Q4408" s="37">
        <v>0.27750000000000002</v>
      </c>
      <c r="R4408" s="37">
        <v>0.20960000000000001</v>
      </c>
      <c r="S4408" s="37">
        <v>9.01E-2</v>
      </c>
      <c r="T4408" s="37"/>
      <c r="U4408" s="37"/>
      <c r="V4408" s="37"/>
      <c r="W4408" s="37"/>
      <c r="X4408" s="37"/>
      <c r="Z4408" s="4" t="str">
        <f t="shared" si="256"/>
        <v>YES</v>
      </c>
      <c r="AA4408" s="4" t="str">
        <f t="shared" si="256"/>
        <v>YES</v>
      </c>
      <c r="AB4408" s="4" t="str">
        <f t="shared" si="256"/>
        <v>NO</v>
      </c>
      <c r="AD4408" s="4">
        <f t="shared" si="257"/>
        <v>2</v>
      </c>
    </row>
    <row r="4409" spans="1:30" ht="14.4" customHeight="1" x14ac:dyDescent="0.35">
      <c r="A4409" s="34">
        <v>4425</v>
      </c>
      <c r="B4409" s="1" t="s">
        <v>12975</v>
      </c>
      <c r="C4409" s="1"/>
      <c r="D4409" s="1"/>
      <c r="E4409" s="1"/>
      <c r="F4409" s="1" t="s">
        <v>29262</v>
      </c>
      <c r="G4409" s="35" t="s">
        <v>12976</v>
      </c>
      <c r="H4409" s="35" t="s">
        <v>12977</v>
      </c>
      <c r="I4409" s="35" t="s">
        <v>36</v>
      </c>
      <c r="J4409" s="36">
        <v>55167000</v>
      </c>
      <c r="K4409" s="36">
        <v>65143000</v>
      </c>
      <c r="L4409" s="36">
        <v>82474000</v>
      </c>
      <c r="M4409" s="36">
        <v>100178000</v>
      </c>
      <c r="N4409" s="36">
        <v>113907000</v>
      </c>
      <c r="O4409" s="37">
        <v>0.2702</v>
      </c>
      <c r="P4409" s="37">
        <v>0.2364</v>
      </c>
      <c r="Q4409" s="37">
        <v>6.2199999999999998E-2</v>
      </c>
      <c r="R4409" s="37">
        <v>0.14449999999999999</v>
      </c>
      <c r="S4409" s="37">
        <v>0.42720000000000002</v>
      </c>
      <c r="T4409" s="37">
        <v>0.2611</v>
      </c>
      <c r="U4409" s="37">
        <v>0.22090000000000001</v>
      </c>
      <c r="V4409" s="37">
        <v>2.3199999999999998E-2</v>
      </c>
      <c r="W4409" s="37">
        <v>0.14019999999999999</v>
      </c>
      <c r="X4409" s="37">
        <v>0.41010000000000002</v>
      </c>
      <c r="Z4409" s="4" t="str">
        <f t="shared" si="256"/>
        <v>NO</v>
      </c>
      <c r="AA4409" s="4" t="str">
        <f t="shared" si="256"/>
        <v>NO</v>
      </c>
      <c r="AB4409" s="4" t="str">
        <f t="shared" si="256"/>
        <v>YES</v>
      </c>
      <c r="AD4409" s="4">
        <f t="shared" si="257"/>
        <v>1</v>
      </c>
    </row>
    <row r="4410" spans="1:30" ht="14.4" customHeight="1" x14ac:dyDescent="0.35">
      <c r="A4410" s="34">
        <v>4426</v>
      </c>
      <c r="B4410" s="1" t="s">
        <v>12978</v>
      </c>
      <c r="C4410" s="1" t="s">
        <v>29015</v>
      </c>
      <c r="D4410" s="1"/>
      <c r="E4410" s="1" t="s">
        <v>29008</v>
      </c>
      <c r="F4410" s="1" t="s">
        <v>29262</v>
      </c>
      <c r="G4410" s="35" t="s">
        <v>12979</v>
      </c>
      <c r="H4410" s="35" t="s">
        <v>12980</v>
      </c>
      <c r="I4410" s="35" t="s">
        <v>29</v>
      </c>
      <c r="J4410" s="36">
        <v>60457000</v>
      </c>
      <c r="K4410" s="36">
        <v>76400000</v>
      </c>
      <c r="L4410" s="36">
        <v>86234000</v>
      </c>
      <c r="M4410" s="36">
        <v>96218000</v>
      </c>
      <c r="N4410" s="36">
        <v>113894000</v>
      </c>
      <c r="O4410" s="37">
        <v>0.16120000000000001</v>
      </c>
      <c r="P4410" s="37">
        <v>0.1176</v>
      </c>
      <c r="Q4410" s="37">
        <v>3.09E-2</v>
      </c>
      <c r="R4410" s="37">
        <v>0.1424</v>
      </c>
      <c r="S4410" s="37">
        <v>6.4799999999999996E-2</v>
      </c>
      <c r="T4410" s="37"/>
      <c r="U4410" s="37"/>
      <c r="V4410" s="37"/>
      <c r="W4410" s="37"/>
      <c r="X4410" s="37"/>
      <c r="Z4410" s="4" t="str">
        <f t="shared" si="256"/>
        <v>NO</v>
      </c>
      <c r="AA4410" s="4" t="str">
        <f t="shared" si="256"/>
        <v>NO</v>
      </c>
      <c r="AB4410" s="4" t="str">
        <f t="shared" si="256"/>
        <v>NO</v>
      </c>
      <c r="AD4410" s="4">
        <f t="shared" si="257"/>
        <v>0</v>
      </c>
    </row>
    <row r="4411" spans="1:30" ht="14.4" customHeight="1" x14ac:dyDescent="0.35">
      <c r="A4411" s="34">
        <v>4427</v>
      </c>
      <c r="B4411" s="1" t="s">
        <v>12981</v>
      </c>
      <c r="C4411" s="1"/>
      <c r="D4411" s="1"/>
      <c r="E4411" s="1"/>
      <c r="F4411" s="1" t="s">
        <v>29262</v>
      </c>
      <c r="G4411" s="35" t="s">
        <v>12982</v>
      </c>
      <c r="H4411" s="35" t="s">
        <v>12983</v>
      </c>
      <c r="I4411" s="35" t="s">
        <v>23</v>
      </c>
      <c r="J4411" s="36">
        <v>57866000</v>
      </c>
      <c r="K4411" s="36">
        <v>50289000</v>
      </c>
      <c r="L4411" s="36">
        <v>110746000</v>
      </c>
      <c r="M4411" s="36">
        <v>126101000</v>
      </c>
      <c r="N4411" s="36">
        <v>113829000</v>
      </c>
      <c r="O4411" s="37">
        <v>0.35980000000000001</v>
      </c>
      <c r="P4411" s="37">
        <v>0.30769999999999997</v>
      </c>
      <c r="Q4411" s="37">
        <v>0.46589999999999998</v>
      </c>
      <c r="R4411" s="37">
        <v>0.32719999999999999</v>
      </c>
      <c r="S4411" s="37">
        <v>0.2099</v>
      </c>
      <c r="T4411" s="37">
        <v>-9.5999999999999992E-3</v>
      </c>
      <c r="U4411" s="37">
        <v>-4.5999999999999999E-3</v>
      </c>
      <c r="V4411" s="37">
        <v>-1.5E-3</v>
      </c>
      <c r="W4411" s="37">
        <v>-5.0000000000000001E-4</v>
      </c>
      <c r="X4411" s="37"/>
      <c r="Z4411" s="4" t="str">
        <f t="shared" si="256"/>
        <v>YES</v>
      </c>
      <c r="AA4411" s="4" t="str">
        <f t="shared" si="256"/>
        <v>YES</v>
      </c>
      <c r="AB4411" s="4" t="str">
        <f t="shared" si="256"/>
        <v>YES</v>
      </c>
      <c r="AD4411" s="4">
        <f t="shared" si="257"/>
        <v>3</v>
      </c>
    </row>
    <row r="4412" spans="1:30" ht="14.4" customHeight="1" x14ac:dyDescent="0.35">
      <c r="A4412" s="34">
        <v>4428</v>
      </c>
      <c r="B4412" s="1" t="s">
        <v>12984</v>
      </c>
      <c r="C4412" s="1" t="s">
        <v>29015</v>
      </c>
      <c r="D4412" s="1"/>
      <c r="E4412" s="1" t="s">
        <v>29008</v>
      </c>
      <c r="F4412" s="1" t="s">
        <v>29262</v>
      </c>
      <c r="G4412" s="35" t="s">
        <v>12985</v>
      </c>
      <c r="H4412" s="35" t="s">
        <v>12986</v>
      </c>
      <c r="I4412" s="35" t="s">
        <v>29</v>
      </c>
      <c r="J4412" s="36">
        <v>50091000</v>
      </c>
      <c r="K4412" s="36">
        <v>78548000</v>
      </c>
      <c r="L4412" s="36">
        <v>106354000</v>
      </c>
      <c r="M4412" s="36">
        <v>129038000</v>
      </c>
      <c r="N4412" s="36">
        <v>113812000</v>
      </c>
      <c r="O4412" s="37">
        <v>0.28920000000000001</v>
      </c>
      <c r="P4412" s="37">
        <v>7.9699999999999993E-2</v>
      </c>
      <c r="Q4412" s="37">
        <v>9.5399999999999999E-2</v>
      </c>
      <c r="R4412" s="37">
        <v>0.13300000000000001</v>
      </c>
      <c r="S4412" s="37">
        <v>0.21590000000000001</v>
      </c>
      <c r="T4412" s="37">
        <v>0.27489999999999998</v>
      </c>
      <c r="U4412" s="37">
        <v>6.3100000000000003E-2</v>
      </c>
      <c r="V4412" s="37">
        <v>7.8200000000000006E-2</v>
      </c>
      <c r="W4412" s="37">
        <v>0.1124</v>
      </c>
      <c r="X4412" s="37">
        <v>0.25169999999999998</v>
      </c>
      <c r="Z4412" s="4" t="str">
        <f t="shared" si="256"/>
        <v>NO</v>
      </c>
      <c r="AA4412" s="4" t="str">
        <f t="shared" si="256"/>
        <v>NO</v>
      </c>
      <c r="AB4412" s="4" t="str">
        <f t="shared" si="256"/>
        <v>YES</v>
      </c>
      <c r="AD4412" s="4">
        <f t="shared" si="257"/>
        <v>1</v>
      </c>
    </row>
    <row r="4413" spans="1:30" ht="14.4" customHeight="1" x14ac:dyDescent="0.35">
      <c r="A4413" s="34">
        <v>4429</v>
      </c>
      <c r="B4413" s="1" t="s">
        <v>12987</v>
      </c>
      <c r="C4413" s="1" t="s">
        <v>29015</v>
      </c>
      <c r="D4413" s="1"/>
      <c r="E4413" s="1" t="s">
        <v>29008</v>
      </c>
      <c r="F4413" s="1" t="s">
        <v>29262</v>
      </c>
      <c r="G4413" s="35" t="s">
        <v>12988</v>
      </c>
      <c r="H4413" s="35" t="s">
        <v>12989</v>
      </c>
      <c r="I4413" s="35" t="s">
        <v>29</v>
      </c>
      <c r="J4413" s="36">
        <v>92098000</v>
      </c>
      <c r="K4413" s="36">
        <v>80005000</v>
      </c>
      <c r="L4413" s="36">
        <v>86157000</v>
      </c>
      <c r="M4413" s="36">
        <v>128559000</v>
      </c>
      <c r="N4413" s="36">
        <v>113780000</v>
      </c>
      <c r="O4413" s="37">
        <v>0.1057</v>
      </c>
      <c r="P4413" s="37">
        <v>7.5800000000000006E-2</v>
      </c>
      <c r="Q4413" s="37">
        <v>0.18559999999999999</v>
      </c>
      <c r="R4413" s="37">
        <v>0.15440000000000001</v>
      </c>
      <c r="S4413" s="37">
        <v>3.1800000000000002E-2</v>
      </c>
      <c r="T4413" s="37">
        <v>7.4800000000000005E-2</v>
      </c>
      <c r="U4413" s="37">
        <v>6.0400000000000002E-2</v>
      </c>
      <c r="V4413" s="37">
        <v>0.18390000000000001</v>
      </c>
      <c r="W4413" s="37">
        <v>0.1547</v>
      </c>
      <c r="X4413" s="37">
        <v>1.83E-2</v>
      </c>
      <c r="Z4413" s="4" t="str">
        <f t="shared" si="256"/>
        <v>NO</v>
      </c>
      <c r="AA4413" s="4" t="str">
        <f t="shared" si="256"/>
        <v>NO</v>
      </c>
      <c r="AB4413" s="4" t="str">
        <f t="shared" si="256"/>
        <v>NO</v>
      </c>
      <c r="AD4413" s="4">
        <f t="shared" si="257"/>
        <v>0</v>
      </c>
    </row>
    <row r="4414" spans="1:30" x14ac:dyDescent="0.35">
      <c r="A4414" s="34">
        <v>4430</v>
      </c>
      <c r="B4414" s="1" t="s">
        <v>12990</v>
      </c>
      <c r="C4414" s="1"/>
      <c r="D4414" s="1"/>
      <c r="E4414" s="1"/>
      <c r="F4414" s="1" t="s">
        <v>29262</v>
      </c>
      <c r="G4414" s="35" t="s">
        <v>12991</v>
      </c>
      <c r="H4414" s="35" t="s">
        <v>12992</v>
      </c>
      <c r="I4414" s="35" t="s">
        <v>33</v>
      </c>
      <c r="J4414" s="36"/>
      <c r="K4414" s="36"/>
      <c r="L4414" s="36"/>
      <c r="M4414" s="36"/>
      <c r="N4414" s="36">
        <v>113748000</v>
      </c>
      <c r="O4414" s="37"/>
      <c r="P4414" s="37"/>
      <c r="Q4414" s="37"/>
      <c r="R4414" s="37"/>
      <c r="S4414" s="37">
        <v>-0.61980000000000002</v>
      </c>
      <c r="T4414" s="37"/>
      <c r="U4414" s="37"/>
      <c r="V4414" s="37"/>
      <c r="W4414" s="37"/>
      <c r="X4414" s="37">
        <v>-1.3319000000000001</v>
      </c>
      <c r="Z4414" s="4" t="str">
        <f t="shared" si="256"/>
        <v>NO</v>
      </c>
      <c r="AA4414" s="4" t="str">
        <f t="shared" si="256"/>
        <v>NO</v>
      </c>
      <c r="AB4414" s="4" t="str">
        <f t="shared" si="256"/>
        <v>NO</v>
      </c>
      <c r="AD4414" s="4">
        <f t="shared" si="257"/>
        <v>0</v>
      </c>
    </row>
    <row r="4415" spans="1:30" ht="14.4" customHeight="1" x14ac:dyDescent="0.35">
      <c r="A4415" s="34">
        <v>4431</v>
      </c>
      <c r="B4415" s="1" t="s">
        <v>12993</v>
      </c>
      <c r="C4415" s="1" t="s">
        <v>28702</v>
      </c>
      <c r="D4415" s="1"/>
      <c r="E4415" s="1"/>
      <c r="F4415" s="1" t="s">
        <v>29262</v>
      </c>
      <c r="G4415" s="35" t="s">
        <v>12994</v>
      </c>
      <c r="H4415" s="35" t="s">
        <v>12995</v>
      </c>
      <c r="I4415" s="35" t="s">
        <v>87</v>
      </c>
      <c r="J4415" s="36">
        <v>54156000</v>
      </c>
      <c r="K4415" s="36">
        <v>82147000</v>
      </c>
      <c r="L4415" s="36">
        <v>92232000</v>
      </c>
      <c r="M4415" s="36">
        <v>102546000</v>
      </c>
      <c r="N4415" s="36">
        <v>113738000</v>
      </c>
      <c r="O4415" s="37">
        <v>7.6E-3</v>
      </c>
      <c r="P4415" s="37">
        <v>-0.18920000000000001</v>
      </c>
      <c r="Q4415" s="37">
        <v>-5.4800000000000001E-2</v>
      </c>
      <c r="R4415" s="37">
        <v>-0.12379999999999999</v>
      </c>
      <c r="S4415" s="37">
        <v>-0.1134</v>
      </c>
      <c r="T4415" s="37">
        <v>0.2364</v>
      </c>
      <c r="U4415" s="37">
        <v>-0.1535</v>
      </c>
      <c r="V4415" s="37">
        <v>6.0900000000000003E-2</v>
      </c>
      <c r="W4415" s="37">
        <v>6.1999999999999998E-3</v>
      </c>
      <c r="X4415" s="37">
        <v>-3.3999999999999998E-3</v>
      </c>
      <c r="Z4415" s="4" t="str">
        <f t="shared" si="256"/>
        <v>NO</v>
      </c>
      <c r="AA4415" s="4" t="str">
        <f t="shared" si="256"/>
        <v>NO</v>
      </c>
      <c r="AB4415" s="4" t="str">
        <f t="shared" si="256"/>
        <v>NO</v>
      </c>
      <c r="AD4415" s="4">
        <f t="shared" si="257"/>
        <v>0</v>
      </c>
    </row>
    <row r="4416" spans="1:30" ht="27.65" customHeight="1" x14ac:dyDescent="0.35">
      <c r="A4416" s="34">
        <v>4432</v>
      </c>
      <c r="B4416" s="1" t="s">
        <v>12996</v>
      </c>
      <c r="C4416" s="1" t="s">
        <v>29015</v>
      </c>
      <c r="D4416" s="1"/>
      <c r="E4416" s="1" t="s">
        <v>29008</v>
      </c>
      <c r="F4416" s="1" t="s">
        <v>29262</v>
      </c>
      <c r="G4416" s="35" t="s">
        <v>12997</v>
      </c>
      <c r="H4416" s="35" t="s">
        <v>12998</v>
      </c>
      <c r="I4416" s="35" t="s">
        <v>29</v>
      </c>
      <c r="J4416" s="36"/>
      <c r="K4416" s="36">
        <v>92705000</v>
      </c>
      <c r="L4416" s="36">
        <v>73273000</v>
      </c>
      <c r="M4416" s="36"/>
      <c r="N4416" s="36">
        <v>113711000</v>
      </c>
      <c r="O4416" s="37"/>
      <c r="P4416" s="37">
        <v>5.7799999999999997E-2</v>
      </c>
      <c r="Q4416" s="37">
        <v>0.1003</v>
      </c>
      <c r="R4416" s="37"/>
      <c r="S4416" s="37">
        <v>0.40529999999999999</v>
      </c>
      <c r="T4416" s="37"/>
      <c r="U4416" s="37"/>
      <c r="V4416" s="37"/>
      <c r="W4416" s="37"/>
      <c r="X4416" s="37"/>
      <c r="Z4416" s="4" t="str">
        <f t="shared" si="256"/>
        <v>NO</v>
      </c>
      <c r="AA4416" s="4" t="str">
        <f t="shared" si="256"/>
        <v>NO</v>
      </c>
      <c r="AB4416" s="4" t="str">
        <f t="shared" si="256"/>
        <v>YES</v>
      </c>
      <c r="AD4416" s="4">
        <f t="shared" si="257"/>
        <v>1</v>
      </c>
    </row>
    <row r="4417" spans="1:30" ht="14.4" customHeight="1" x14ac:dyDescent="0.35">
      <c r="A4417" s="34">
        <v>4433</v>
      </c>
      <c r="B4417" s="1" t="s">
        <v>12999</v>
      </c>
      <c r="C4417" s="1" t="s">
        <v>29015</v>
      </c>
      <c r="D4417" s="1"/>
      <c r="E4417" s="1" t="s">
        <v>29008</v>
      </c>
      <c r="F4417" s="1" t="s">
        <v>29262</v>
      </c>
      <c r="G4417" s="35" t="s">
        <v>13000</v>
      </c>
      <c r="H4417" s="35" t="s">
        <v>13001</v>
      </c>
      <c r="I4417" s="35" t="s">
        <v>29</v>
      </c>
      <c r="J4417" s="36">
        <v>33667000</v>
      </c>
      <c r="K4417" s="36">
        <v>52857000</v>
      </c>
      <c r="L4417" s="36">
        <v>63988000</v>
      </c>
      <c r="M4417" s="36">
        <v>78652000</v>
      </c>
      <c r="N4417" s="36">
        <v>113706000</v>
      </c>
      <c r="O4417" s="37">
        <v>0.31430000000000002</v>
      </c>
      <c r="P4417" s="37">
        <v>0.2944</v>
      </c>
      <c r="Q4417" s="37">
        <v>6.4600000000000005E-2</v>
      </c>
      <c r="R4417" s="37">
        <v>3.9399999999999998E-2</v>
      </c>
      <c r="S4417" s="37">
        <v>0.13100000000000001</v>
      </c>
      <c r="T4417" s="37"/>
      <c r="U4417" s="37"/>
      <c r="V4417" s="37"/>
      <c r="W4417" s="37"/>
      <c r="X4417" s="37"/>
      <c r="Z4417" s="4" t="str">
        <f t="shared" si="256"/>
        <v>NO</v>
      </c>
      <c r="AA4417" s="4" t="str">
        <f t="shared" si="256"/>
        <v>NO</v>
      </c>
      <c r="AB4417" s="4" t="str">
        <f t="shared" si="256"/>
        <v>NO</v>
      </c>
      <c r="AD4417" s="4">
        <f t="shared" si="257"/>
        <v>0</v>
      </c>
    </row>
    <row r="4418" spans="1:30" ht="14.4" customHeight="1" x14ac:dyDescent="0.35">
      <c r="A4418" s="34">
        <v>4434</v>
      </c>
      <c r="B4418" s="1" t="s">
        <v>13002</v>
      </c>
      <c r="C4418" s="1" t="s">
        <v>29015</v>
      </c>
      <c r="D4418" s="1"/>
      <c r="E4418" s="1" t="s">
        <v>29008</v>
      </c>
      <c r="F4418" s="1" t="s">
        <v>29262</v>
      </c>
      <c r="G4418" s="35" t="s">
        <v>13003</v>
      </c>
      <c r="H4418" s="35" t="s">
        <v>13004</v>
      </c>
      <c r="I4418" s="35" t="s">
        <v>29</v>
      </c>
      <c r="J4418" s="36">
        <v>104308000</v>
      </c>
      <c r="K4418" s="36">
        <v>126470000</v>
      </c>
      <c r="L4418" s="36">
        <v>111052000</v>
      </c>
      <c r="M4418" s="36">
        <v>101824000</v>
      </c>
      <c r="N4418" s="36">
        <v>113630000</v>
      </c>
      <c r="O4418" s="37">
        <v>4.1000000000000002E-2</v>
      </c>
      <c r="P4418" s="37">
        <v>2.4899999999999999E-2</v>
      </c>
      <c r="Q4418" s="37">
        <v>2.2700000000000001E-2</v>
      </c>
      <c r="R4418" s="37">
        <v>2.24E-2</v>
      </c>
      <c r="S4418" s="37">
        <v>4.8800000000000003E-2</v>
      </c>
      <c r="T4418" s="37">
        <v>3.5900000000000001E-2</v>
      </c>
      <c r="U4418" s="37">
        <v>1.2699999999999999E-2</v>
      </c>
      <c r="V4418" s="37">
        <v>7.6E-3</v>
      </c>
      <c r="W4418" s="37">
        <v>9.5999999999999992E-3</v>
      </c>
      <c r="X4418" s="37">
        <v>2.07E-2</v>
      </c>
      <c r="Z4418" s="4" t="str">
        <f t="shared" si="256"/>
        <v>NO</v>
      </c>
      <c r="AA4418" s="4" t="str">
        <f t="shared" si="256"/>
        <v>NO</v>
      </c>
      <c r="AB4418" s="4" t="str">
        <f t="shared" si="256"/>
        <v>NO</v>
      </c>
      <c r="AD4418" s="4">
        <f t="shared" si="257"/>
        <v>0</v>
      </c>
    </row>
    <row r="4419" spans="1:30" ht="14.4" customHeight="1" x14ac:dyDescent="0.35">
      <c r="A4419" s="34">
        <v>4435</v>
      </c>
      <c r="B4419" s="1" t="s">
        <v>372</v>
      </c>
      <c r="C4419" s="1" t="s">
        <v>29015</v>
      </c>
      <c r="D4419" s="1"/>
      <c r="E4419" s="1"/>
      <c r="F4419" s="1" t="s">
        <v>29262</v>
      </c>
      <c r="G4419" s="35" t="s">
        <v>13005</v>
      </c>
      <c r="H4419" s="35" t="s">
        <v>13006</v>
      </c>
      <c r="I4419" s="35" t="s">
        <v>23</v>
      </c>
      <c r="J4419" s="36">
        <v>73004000</v>
      </c>
      <c r="K4419" s="36">
        <v>70574000</v>
      </c>
      <c r="L4419" s="36">
        <v>74778000</v>
      </c>
      <c r="M4419" s="36">
        <v>83266000</v>
      </c>
      <c r="N4419" s="36">
        <v>113616000</v>
      </c>
      <c r="O4419" s="37">
        <v>-0.17979999999999999</v>
      </c>
      <c r="P4419" s="37">
        <v>1.5599999999999999E-2</v>
      </c>
      <c r="Q4419" s="37">
        <v>0.22989999999999999</v>
      </c>
      <c r="R4419" s="37">
        <v>0.1152</v>
      </c>
      <c r="S4419" s="37">
        <v>9.8100000000000007E-2</v>
      </c>
      <c r="T4419" s="37"/>
      <c r="U4419" s="37"/>
      <c r="V4419" s="37"/>
      <c r="W4419" s="37"/>
      <c r="X4419" s="37"/>
      <c r="Z4419" s="4" t="str">
        <f t="shared" si="256"/>
        <v>YES</v>
      </c>
      <c r="AA4419" s="4" t="str">
        <f t="shared" si="256"/>
        <v>NO</v>
      </c>
      <c r="AB4419" s="4" t="str">
        <f t="shared" si="256"/>
        <v>NO</v>
      </c>
      <c r="AD4419" s="4">
        <f t="shared" si="257"/>
        <v>1</v>
      </c>
    </row>
    <row r="4420" spans="1:30" ht="27.65" customHeight="1" x14ac:dyDescent="0.35">
      <c r="A4420" s="34">
        <v>4436</v>
      </c>
      <c r="B4420" s="1" t="s">
        <v>13007</v>
      </c>
      <c r="C4420" s="1"/>
      <c r="D4420" s="1"/>
      <c r="E4420" s="1"/>
      <c r="F4420" s="1" t="s">
        <v>29262</v>
      </c>
      <c r="G4420" s="35" t="s">
        <v>13008</v>
      </c>
      <c r="H4420" s="35" t="s">
        <v>13009</v>
      </c>
      <c r="I4420" s="35" t="s">
        <v>544</v>
      </c>
      <c r="J4420" s="36">
        <v>64004000</v>
      </c>
      <c r="K4420" s="36">
        <v>72395000</v>
      </c>
      <c r="L4420" s="36">
        <v>87583000</v>
      </c>
      <c r="M4420" s="36">
        <v>96421000</v>
      </c>
      <c r="N4420" s="36">
        <v>113576000</v>
      </c>
      <c r="O4420" s="37">
        <v>2.6499999999999999E-2</v>
      </c>
      <c r="P4420" s="37">
        <v>4.3499999999999997E-2</v>
      </c>
      <c r="Q4420" s="37">
        <v>5.3900000000000003E-2</v>
      </c>
      <c r="R4420" s="37">
        <v>1.8599999999999998E-2</v>
      </c>
      <c r="S4420" s="37">
        <v>5.57E-2</v>
      </c>
      <c r="T4420" s="37"/>
      <c r="U4420" s="37"/>
      <c r="V4420" s="37"/>
      <c r="W4420" s="37">
        <v>-1.9699999999999999E-2</v>
      </c>
      <c r="X4420" s="37">
        <v>-9.3600000000000003E-2</v>
      </c>
      <c r="Z4420" s="4" t="str">
        <f t="shared" si="256"/>
        <v>NO</v>
      </c>
      <c r="AA4420" s="4" t="str">
        <f t="shared" si="256"/>
        <v>NO</v>
      </c>
      <c r="AB4420" s="4" t="str">
        <f t="shared" si="256"/>
        <v>NO</v>
      </c>
      <c r="AD4420" s="4">
        <f t="shared" si="257"/>
        <v>0</v>
      </c>
    </row>
    <row r="4421" spans="1:30" ht="14.4" customHeight="1" x14ac:dyDescent="0.35">
      <c r="A4421" s="34">
        <v>4437</v>
      </c>
      <c r="B4421" s="1" t="s">
        <v>13010</v>
      </c>
      <c r="C4421" s="1"/>
      <c r="D4421" s="1"/>
      <c r="E4421" s="1"/>
      <c r="F4421" s="1" t="s">
        <v>29262</v>
      </c>
      <c r="G4421" s="35" t="s">
        <v>13011</v>
      </c>
      <c r="H4421" s="35" t="s">
        <v>13012</v>
      </c>
      <c r="I4421" s="35" t="s">
        <v>33</v>
      </c>
      <c r="J4421" s="36">
        <v>118987000</v>
      </c>
      <c r="K4421" s="36">
        <v>119439000</v>
      </c>
      <c r="L4421" s="36">
        <v>108299000</v>
      </c>
      <c r="M4421" s="36">
        <v>107588000</v>
      </c>
      <c r="N4421" s="36">
        <v>113520000</v>
      </c>
      <c r="O4421" s="37">
        <v>0.51839999999999997</v>
      </c>
      <c r="P4421" s="37">
        <v>0.49159999999999998</v>
      </c>
      <c r="Q4421" s="37">
        <v>0.43359999999999999</v>
      </c>
      <c r="R4421" s="37">
        <v>0.40279999999999999</v>
      </c>
      <c r="S4421" s="37">
        <v>0.37930000000000003</v>
      </c>
      <c r="T4421" s="37"/>
      <c r="U4421" s="37"/>
      <c r="V4421" s="37"/>
      <c r="W4421" s="37"/>
      <c r="X4421" s="37"/>
      <c r="Z4421" s="4" t="str">
        <f t="shared" ref="Z4421:AB4484" si="258">IF(Q4421&gt;20%,"YES","NO")</f>
        <v>YES</v>
      </c>
      <c r="AA4421" s="4" t="str">
        <f t="shared" si="258"/>
        <v>YES</v>
      </c>
      <c r="AB4421" s="4" t="str">
        <f t="shared" si="258"/>
        <v>YES</v>
      </c>
      <c r="AD4421" s="4">
        <f t="shared" ref="AD4421:AD4484" si="259">COUNTIF(Z4421:AB4421,"YES")</f>
        <v>3</v>
      </c>
    </row>
    <row r="4422" spans="1:30" ht="14.4" customHeight="1" x14ac:dyDescent="0.35">
      <c r="A4422" s="34">
        <v>4438</v>
      </c>
      <c r="B4422" s="1" t="s">
        <v>13013</v>
      </c>
      <c r="C4422" s="1" t="s">
        <v>29015</v>
      </c>
      <c r="D4422" s="1"/>
      <c r="E4422" s="1" t="s">
        <v>29008</v>
      </c>
      <c r="F4422" s="1" t="s">
        <v>29262</v>
      </c>
      <c r="G4422" s="35" t="s">
        <v>13014</v>
      </c>
      <c r="H4422" s="35" t="s">
        <v>13015</v>
      </c>
      <c r="I4422" s="35" t="s">
        <v>29</v>
      </c>
      <c r="J4422" s="36">
        <v>72235000</v>
      </c>
      <c r="K4422" s="36">
        <v>86705000</v>
      </c>
      <c r="L4422" s="36">
        <v>81828000</v>
      </c>
      <c r="M4422" s="36">
        <v>103378000</v>
      </c>
      <c r="N4422" s="36">
        <v>113504000</v>
      </c>
      <c r="O4422" s="37">
        <v>0.4259</v>
      </c>
      <c r="P4422" s="37">
        <v>0.43640000000000001</v>
      </c>
      <c r="Q4422" s="37">
        <v>0.35799999999999998</v>
      </c>
      <c r="R4422" s="37">
        <v>0.22320000000000001</v>
      </c>
      <c r="S4422" s="37">
        <v>2.7199999999999998E-2</v>
      </c>
      <c r="T4422" s="37"/>
      <c r="U4422" s="37"/>
      <c r="V4422" s="37"/>
      <c r="W4422" s="37"/>
      <c r="X4422" s="37"/>
      <c r="Z4422" s="4" t="str">
        <f t="shared" si="258"/>
        <v>YES</v>
      </c>
      <c r="AA4422" s="4" t="str">
        <f t="shared" si="258"/>
        <v>YES</v>
      </c>
      <c r="AB4422" s="4" t="str">
        <f t="shared" si="258"/>
        <v>NO</v>
      </c>
      <c r="AD4422" s="4">
        <f t="shared" si="259"/>
        <v>2</v>
      </c>
    </row>
    <row r="4423" spans="1:30" ht="14.4" customHeight="1" x14ac:dyDescent="0.35">
      <c r="A4423" s="34">
        <v>4439</v>
      </c>
      <c r="B4423" s="1" t="s">
        <v>13016</v>
      </c>
      <c r="C4423" s="1" t="s">
        <v>29015</v>
      </c>
      <c r="D4423" s="1"/>
      <c r="E4423" s="1" t="s">
        <v>29008</v>
      </c>
      <c r="F4423" s="1" t="s">
        <v>29262</v>
      </c>
      <c r="G4423" s="35" t="s">
        <v>13017</v>
      </c>
      <c r="H4423" s="35" t="s">
        <v>13018</v>
      </c>
      <c r="I4423" s="35" t="s">
        <v>29</v>
      </c>
      <c r="J4423" s="36">
        <v>29000</v>
      </c>
      <c r="K4423" s="36">
        <v>56884000</v>
      </c>
      <c r="L4423" s="36">
        <v>80991000</v>
      </c>
      <c r="M4423" s="36">
        <v>99981000</v>
      </c>
      <c r="N4423" s="36">
        <v>113486000</v>
      </c>
      <c r="O4423" s="37">
        <v>-9.3102999999999998</v>
      </c>
      <c r="P4423" s="37">
        <v>0.23710000000000001</v>
      </c>
      <c r="Q4423" s="37">
        <v>0.41260000000000002</v>
      </c>
      <c r="R4423" s="37">
        <v>0.25779999999999997</v>
      </c>
      <c r="S4423" s="37">
        <v>0.2384</v>
      </c>
      <c r="T4423" s="37"/>
      <c r="U4423" s="37"/>
      <c r="V4423" s="37"/>
      <c r="W4423" s="37"/>
      <c r="X4423" s="37"/>
      <c r="Z4423" s="4" t="str">
        <f t="shared" si="258"/>
        <v>YES</v>
      </c>
      <c r="AA4423" s="4" t="str">
        <f t="shared" si="258"/>
        <v>YES</v>
      </c>
      <c r="AB4423" s="4" t="str">
        <f t="shared" si="258"/>
        <v>YES</v>
      </c>
      <c r="AD4423" s="4">
        <f t="shared" si="259"/>
        <v>3</v>
      </c>
    </row>
    <row r="4424" spans="1:30" ht="27.65" customHeight="1" x14ac:dyDescent="0.35">
      <c r="A4424" s="34">
        <v>4440</v>
      </c>
      <c r="B4424" s="1" t="s">
        <v>13019</v>
      </c>
      <c r="C4424" s="1" t="s">
        <v>28702</v>
      </c>
      <c r="D4424" s="1"/>
      <c r="E4424" s="1"/>
      <c r="F4424" s="1" t="s">
        <v>29262</v>
      </c>
      <c r="G4424" s="35" t="s">
        <v>13020</v>
      </c>
      <c r="H4424" s="35" t="s">
        <v>13021</v>
      </c>
      <c r="I4424" s="35" t="s">
        <v>87</v>
      </c>
      <c r="J4424" s="36">
        <v>144884000</v>
      </c>
      <c r="K4424" s="36">
        <v>86921000</v>
      </c>
      <c r="L4424" s="36">
        <v>94524000</v>
      </c>
      <c r="M4424" s="36">
        <v>110238000</v>
      </c>
      <c r="N4424" s="36">
        <v>113466000</v>
      </c>
      <c r="O4424" s="37">
        <v>0.59179999999999999</v>
      </c>
      <c r="P4424" s="37">
        <v>-8.7999999999999995E-2</v>
      </c>
      <c r="Q4424" s="37">
        <v>-2.1499999999999998E-2</v>
      </c>
      <c r="R4424" s="37">
        <v>0.16700000000000001</v>
      </c>
      <c r="S4424" s="37">
        <v>-3.9800000000000002E-2</v>
      </c>
      <c r="T4424" s="37"/>
      <c r="U4424" s="37">
        <v>-1E-4</v>
      </c>
      <c r="V4424" s="37"/>
      <c r="W4424" s="37"/>
      <c r="X4424" s="37"/>
      <c r="Z4424" s="4" t="str">
        <f t="shared" si="258"/>
        <v>NO</v>
      </c>
      <c r="AA4424" s="4" t="str">
        <f t="shared" si="258"/>
        <v>NO</v>
      </c>
      <c r="AB4424" s="4" t="str">
        <f t="shared" si="258"/>
        <v>NO</v>
      </c>
      <c r="AD4424" s="4">
        <f t="shared" si="259"/>
        <v>0</v>
      </c>
    </row>
    <row r="4425" spans="1:30" ht="27.65" customHeight="1" x14ac:dyDescent="0.35">
      <c r="A4425" s="34">
        <v>4441</v>
      </c>
      <c r="B4425" s="1" t="s">
        <v>13022</v>
      </c>
      <c r="C4425" s="1"/>
      <c r="D4425" s="1"/>
      <c r="E4425" s="1"/>
      <c r="F4425" s="1" t="s">
        <v>29262</v>
      </c>
      <c r="G4425" s="35" t="s">
        <v>13023</v>
      </c>
      <c r="H4425" s="35" t="s">
        <v>13024</v>
      </c>
      <c r="I4425" s="35" t="s">
        <v>23</v>
      </c>
      <c r="J4425" s="36">
        <v>70238000</v>
      </c>
      <c r="K4425" s="36">
        <v>79068000</v>
      </c>
      <c r="L4425" s="36">
        <v>92462000</v>
      </c>
      <c r="M4425" s="36">
        <v>103719000</v>
      </c>
      <c r="N4425" s="36">
        <v>113456000</v>
      </c>
      <c r="O4425" s="37">
        <v>0.1694</v>
      </c>
      <c r="P4425" s="37">
        <v>0.22600000000000001</v>
      </c>
      <c r="Q4425" s="37">
        <v>0.22339999999999999</v>
      </c>
      <c r="R4425" s="37">
        <v>-1.46E-2</v>
      </c>
      <c r="S4425" s="37">
        <v>-5.1999999999999998E-3</v>
      </c>
      <c r="T4425" s="37">
        <v>0.14330000000000001</v>
      </c>
      <c r="U4425" s="37">
        <v>0.2054</v>
      </c>
      <c r="V4425" s="37">
        <v>0.20130000000000001</v>
      </c>
      <c r="W4425" s="37">
        <v>-2.87E-2</v>
      </c>
      <c r="X4425" s="37">
        <v>-2.3E-2</v>
      </c>
      <c r="Z4425" s="4" t="str">
        <f t="shared" si="258"/>
        <v>YES</v>
      </c>
      <c r="AA4425" s="4" t="str">
        <f t="shared" si="258"/>
        <v>NO</v>
      </c>
      <c r="AB4425" s="4" t="str">
        <f t="shared" si="258"/>
        <v>NO</v>
      </c>
      <c r="AD4425" s="4">
        <f t="shared" si="259"/>
        <v>1</v>
      </c>
    </row>
    <row r="4426" spans="1:30" ht="14.4" customHeight="1" x14ac:dyDescent="0.35">
      <c r="A4426" s="34">
        <v>4442</v>
      </c>
      <c r="B4426" s="1" t="s">
        <v>13025</v>
      </c>
      <c r="C4426" s="1" t="s">
        <v>29015</v>
      </c>
      <c r="D4426" s="1"/>
      <c r="E4426" s="1" t="s">
        <v>29008</v>
      </c>
      <c r="F4426" s="1" t="s">
        <v>29262</v>
      </c>
      <c r="G4426" s="35" t="s">
        <v>13026</v>
      </c>
      <c r="H4426" s="35" t="s">
        <v>13027</v>
      </c>
      <c r="I4426" s="35" t="s">
        <v>29</v>
      </c>
      <c r="J4426" s="36">
        <v>8836000</v>
      </c>
      <c r="K4426" s="36">
        <v>44772000</v>
      </c>
      <c r="L4426" s="36">
        <v>69572000</v>
      </c>
      <c r="M4426" s="36">
        <v>92611000</v>
      </c>
      <c r="N4426" s="36">
        <v>113447000</v>
      </c>
      <c r="O4426" s="37">
        <v>9.1899999999999996E-2</v>
      </c>
      <c r="P4426" s="37">
        <v>0.17649999999999999</v>
      </c>
      <c r="Q4426" s="37">
        <v>4.5999999999999999E-2</v>
      </c>
      <c r="R4426" s="37">
        <v>5.3100000000000001E-2</v>
      </c>
      <c r="S4426" s="37">
        <v>5.96E-2</v>
      </c>
      <c r="T4426" s="37">
        <v>9.1899999999999996E-2</v>
      </c>
      <c r="U4426" s="37">
        <v>0.1633</v>
      </c>
      <c r="V4426" s="37"/>
      <c r="W4426" s="37"/>
      <c r="X4426" s="37"/>
      <c r="Z4426" s="4" t="str">
        <f t="shared" si="258"/>
        <v>NO</v>
      </c>
      <c r="AA4426" s="4" t="str">
        <f t="shared" si="258"/>
        <v>NO</v>
      </c>
      <c r="AB4426" s="4" t="str">
        <f t="shared" si="258"/>
        <v>NO</v>
      </c>
      <c r="AD4426" s="4">
        <f t="shared" si="259"/>
        <v>0</v>
      </c>
    </row>
    <row r="4427" spans="1:30" ht="14.4" customHeight="1" x14ac:dyDescent="0.35">
      <c r="A4427" s="34">
        <v>4443</v>
      </c>
      <c r="B4427" s="1" t="s">
        <v>2718</v>
      </c>
      <c r="C4427" s="1"/>
      <c r="D4427" s="1"/>
      <c r="E4427" s="1"/>
      <c r="F4427" s="1" t="s">
        <v>29262</v>
      </c>
      <c r="G4427" s="35" t="s">
        <v>13028</v>
      </c>
      <c r="H4427" s="35" t="s">
        <v>13029</v>
      </c>
      <c r="I4427" s="35" t="s">
        <v>33</v>
      </c>
      <c r="J4427" s="36">
        <v>95518000</v>
      </c>
      <c r="K4427" s="36">
        <v>66580000</v>
      </c>
      <c r="L4427" s="36">
        <v>69245000</v>
      </c>
      <c r="M4427" s="36">
        <v>48663000</v>
      </c>
      <c r="N4427" s="36">
        <v>113443000</v>
      </c>
      <c r="O4427" s="37">
        <v>0.83450000000000002</v>
      </c>
      <c r="P4427" s="37">
        <v>0.77639999999999998</v>
      </c>
      <c r="Q4427" s="37">
        <v>0.87419999999999998</v>
      </c>
      <c r="R4427" s="37">
        <v>0.81159999999999999</v>
      </c>
      <c r="S4427" s="37">
        <v>0.84840000000000004</v>
      </c>
      <c r="T4427" s="37"/>
      <c r="U4427" s="37"/>
      <c r="V4427" s="37"/>
      <c r="W4427" s="37"/>
      <c r="X4427" s="37"/>
      <c r="Z4427" s="4" t="str">
        <f t="shared" si="258"/>
        <v>YES</v>
      </c>
      <c r="AA4427" s="4" t="str">
        <f t="shared" si="258"/>
        <v>YES</v>
      </c>
      <c r="AB4427" s="4" t="str">
        <f t="shared" si="258"/>
        <v>YES</v>
      </c>
      <c r="AD4427" s="4">
        <f t="shared" si="259"/>
        <v>3</v>
      </c>
    </row>
    <row r="4428" spans="1:30" ht="14.4" customHeight="1" x14ac:dyDescent="0.35">
      <c r="A4428" s="34">
        <v>4444</v>
      </c>
      <c r="B4428" s="1" t="s">
        <v>13030</v>
      </c>
      <c r="C4428" s="1"/>
      <c r="D4428" s="1"/>
      <c r="E4428" s="1"/>
      <c r="F4428" s="1" t="s">
        <v>29262</v>
      </c>
      <c r="G4428" s="35" t="s">
        <v>13031</v>
      </c>
      <c r="H4428" s="35" t="s">
        <v>13032</v>
      </c>
      <c r="I4428" s="35" t="s">
        <v>33</v>
      </c>
      <c r="J4428" s="36">
        <v>70409000</v>
      </c>
      <c r="K4428" s="36">
        <v>68843000</v>
      </c>
      <c r="L4428" s="36">
        <v>77835000</v>
      </c>
      <c r="M4428" s="36">
        <v>95464000</v>
      </c>
      <c r="N4428" s="36">
        <v>113430000</v>
      </c>
      <c r="O4428" s="37">
        <v>0.3075</v>
      </c>
      <c r="P4428" s="37">
        <v>0.21160000000000001</v>
      </c>
      <c r="Q4428" s="37">
        <v>0.1804</v>
      </c>
      <c r="R4428" s="37">
        <v>0.1321</v>
      </c>
      <c r="S4428" s="37">
        <v>0.14979999999999999</v>
      </c>
      <c r="T4428" s="37"/>
      <c r="U4428" s="37"/>
      <c r="V4428" s="37"/>
      <c r="W4428" s="37"/>
      <c r="X4428" s="37"/>
      <c r="Z4428" s="4" t="str">
        <f t="shared" si="258"/>
        <v>NO</v>
      </c>
      <c r="AA4428" s="4" t="str">
        <f t="shared" si="258"/>
        <v>NO</v>
      </c>
      <c r="AB4428" s="4" t="str">
        <f t="shared" si="258"/>
        <v>NO</v>
      </c>
      <c r="AD4428" s="4">
        <f t="shared" si="259"/>
        <v>0</v>
      </c>
    </row>
    <row r="4429" spans="1:30" ht="27.65" customHeight="1" x14ac:dyDescent="0.35">
      <c r="A4429" s="34">
        <v>4445</v>
      </c>
      <c r="B4429" s="1" t="s">
        <v>13033</v>
      </c>
      <c r="C4429" s="1" t="s">
        <v>28702</v>
      </c>
      <c r="D4429" s="1"/>
      <c r="E4429" s="1"/>
      <c r="F4429" s="1" t="s">
        <v>29262</v>
      </c>
      <c r="G4429" s="35" t="s">
        <v>13034</v>
      </c>
      <c r="H4429" s="35" t="s">
        <v>13035</v>
      </c>
      <c r="I4429" s="35" t="s">
        <v>87</v>
      </c>
      <c r="J4429" s="36">
        <v>88311000</v>
      </c>
      <c r="K4429" s="36">
        <v>87999000</v>
      </c>
      <c r="L4429" s="36">
        <v>101958000</v>
      </c>
      <c r="M4429" s="36">
        <v>107495000</v>
      </c>
      <c r="N4429" s="36">
        <v>113415000</v>
      </c>
      <c r="O4429" s="37">
        <v>2.24E-2</v>
      </c>
      <c r="P4429" s="37">
        <v>2.01E-2</v>
      </c>
      <c r="Q4429" s="37">
        <v>3.95E-2</v>
      </c>
      <c r="R4429" s="37">
        <v>5.3400000000000003E-2</v>
      </c>
      <c r="S4429" s="37">
        <v>4.3999999999999997E-2</v>
      </c>
      <c r="T4429" s="37">
        <v>8.8599999999999998E-2</v>
      </c>
      <c r="U4429" s="37">
        <v>1.5E-3</v>
      </c>
      <c r="V4429" s="37">
        <v>1.5699999999999999E-2</v>
      </c>
      <c r="W4429" s="37">
        <v>2.5999999999999999E-2</v>
      </c>
      <c r="X4429" s="37">
        <v>1.66E-2</v>
      </c>
      <c r="Z4429" s="4" t="str">
        <f t="shared" si="258"/>
        <v>NO</v>
      </c>
      <c r="AA4429" s="4" t="str">
        <f t="shared" si="258"/>
        <v>NO</v>
      </c>
      <c r="AB4429" s="4" t="str">
        <f t="shared" si="258"/>
        <v>NO</v>
      </c>
      <c r="AD4429" s="4">
        <f t="shared" si="259"/>
        <v>0</v>
      </c>
    </row>
    <row r="4430" spans="1:30" ht="27.65" customHeight="1" x14ac:dyDescent="0.35">
      <c r="A4430" s="34">
        <v>4446</v>
      </c>
      <c r="B4430" s="1" t="s">
        <v>13036</v>
      </c>
      <c r="C4430" s="1"/>
      <c r="D4430" s="1"/>
      <c r="E4430" s="1"/>
      <c r="F4430" s="1" t="s">
        <v>29262</v>
      </c>
      <c r="G4430" s="35" t="s">
        <v>13037</v>
      </c>
      <c r="H4430" s="35" t="s">
        <v>13038</v>
      </c>
      <c r="I4430" s="35" t="s">
        <v>33</v>
      </c>
      <c r="J4430" s="36">
        <v>83219000</v>
      </c>
      <c r="K4430" s="36">
        <v>80278000</v>
      </c>
      <c r="L4430" s="36">
        <v>93133000</v>
      </c>
      <c r="M4430" s="36">
        <v>105767000</v>
      </c>
      <c r="N4430" s="36">
        <v>113415000</v>
      </c>
      <c r="O4430" s="37">
        <v>0.1525</v>
      </c>
      <c r="P4430" s="37">
        <v>0.33439999999999998</v>
      </c>
      <c r="Q4430" s="37">
        <v>0.2412</v>
      </c>
      <c r="R4430" s="37">
        <v>5.91E-2</v>
      </c>
      <c r="S4430" s="37">
        <v>8.9800000000000005E-2</v>
      </c>
      <c r="T4430" s="37">
        <v>0.126</v>
      </c>
      <c r="U4430" s="37">
        <v>0.30959999999999999</v>
      </c>
      <c r="V4430" s="37">
        <v>0.223</v>
      </c>
      <c r="W4430" s="37">
        <v>-1E-4</v>
      </c>
      <c r="X4430" s="37"/>
      <c r="Z4430" s="4" t="str">
        <f t="shared" si="258"/>
        <v>YES</v>
      </c>
      <c r="AA4430" s="4" t="str">
        <f t="shared" si="258"/>
        <v>NO</v>
      </c>
      <c r="AB4430" s="4" t="str">
        <f t="shared" si="258"/>
        <v>NO</v>
      </c>
      <c r="AD4430" s="4">
        <f t="shared" si="259"/>
        <v>1</v>
      </c>
    </row>
    <row r="4431" spans="1:30" ht="14.4" customHeight="1" x14ac:dyDescent="0.35">
      <c r="A4431" s="34">
        <v>4447</v>
      </c>
      <c r="B4431" s="1" t="s">
        <v>13039</v>
      </c>
      <c r="C4431" s="1"/>
      <c r="D4431" s="1"/>
      <c r="E4431" s="1"/>
      <c r="F4431" s="1" t="s">
        <v>29262</v>
      </c>
      <c r="G4431" s="35" t="s">
        <v>13040</v>
      </c>
      <c r="H4431" s="35" t="s">
        <v>13041</v>
      </c>
      <c r="I4431" s="35" t="s">
        <v>33</v>
      </c>
      <c r="J4431" s="36"/>
      <c r="K4431" s="36">
        <v>21240000</v>
      </c>
      <c r="L4431" s="36">
        <v>75116000</v>
      </c>
      <c r="M4431" s="36">
        <v>95164000</v>
      </c>
      <c r="N4431" s="36">
        <v>113335000</v>
      </c>
      <c r="O4431" s="37"/>
      <c r="P4431" s="37">
        <v>-2.8400000000000002E-2</v>
      </c>
      <c r="Q4431" s="37">
        <v>0.1757</v>
      </c>
      <c r="R4431" s="37">
        <v>0.1232</v>
      </c>
      <c r="S4431" s="37">
        <v>8.5599999999999996E-2</v>
      </c>
      <c r="T4431" s="37"/>
      <c r="U4431" s="37"/>
      <c r="V4431" s="37"/>
      <c r="W4431" s="37"/>
      <c r="X4431" s="37"/>
      <c r="Z4431" s="4" t="str">
        <f t="shared" si="258"/>
        <v>NO</v>
      </c>
      <c r="AA4431" s="4" t="str">
        <f t="shared" si="258"/>
        <v>NO</v>
      </c>
      <c r="AB4431" s="4" t="str">
        <f t="shared" si="258"/>
        <v>NO</v>
      </c>
      <c r="AD4431" s="4">
        <f t="shared" si="259"/>
        <v>0</v>
      </c>
    </row>
    <row r="4432" spans="1:30" ht="14.4" customHeight="1" x14ac:dyDescent="0.35">
      <c r="A4432" s="34">
        <v>4448</v>
      </c>
      <c r="B4432" s="1" t="s">
        <v>13042</v>
      </c>
      <c r="C4432" s="1"/>
      <c r="D4432" s="1"/>
      <c r="E4432" s="1"/>
      <c r="F4432" s="1" t="s">
        <v>29262</v>
      </c>
      <c r="G4432" s="35" t="s">
        <v>13043</v>
      </c>
      <c r="H4432" s="35" t="s">
        <v>13044</v>
      </c>
      <c r="I4432" s="35" t="s">
        <v>33</v>
      </c>
      <c r="J4432" s="36">
        <v>96134000</v>
      </c>
      <c r="K4432" s="36">
        <v>94723000</v>
      </c>
      <c r="L4432" s="36">
        <v>98614000</v>
      </c>
      <c r="M4432" s="36">
        <v>107789000</v>
      </c>
      <c r="N4432" s="36">
        <v>113306000</v>
      </c>
      <c r="O4432" s="37">
        <v>0.13539999999999999</v>
      </c>
      <c r="P4432" s="37">
        <v>0.1384</v>
      </c>
      <c r="Q4432" s="37">
        <v>0.2104</v>
      </c>
      <c r="R4432" s="37">
        <v>3.9600000000000003E-2</v>
      </c>
      <c r="S4432" s="37">
        <v>-0.14499999999999999</v>
      </c>
      <c r="T4432" s="37"/>
      <c r="U4432" s="37"/>
      <c r="V4432" s="37"/>
      <c r="W4432" s="37"/>
      <c r="X4432" s="37">
        <v>-3.5999999999999999E-3</v>
      </c>
      <c r="Z4432" s="4" t="str">
        <f t="shared" si="258"/>
        <v>YES</v>
      </c>
      <c r="AA4432" s="4" t="str">
        <f t="shared" si="258"/>
        <v>NO</v>
      </c>
      <c r="AB4432" s="4" t="str">
        <f t="shared" si="258"/>
        <v>NO</v>
      </c>
      <c r="AD4432" s="4">
        <f t="shared" si="259"/>
        <v>1</v>
      </c>
    </row>
    <row r="4433" spans="1:30" ht="14.4" customHeight="1" x14ac:dyDescent="0.35">
      <c r="A4433" s="34">
        <v>4449</v>
      </c>
      <c r="B4433" s="1" t="s">
        <v>13045</v>
      </c>
      <c r="C4433" s="1"/>
      <c r="D4433" s="1"/>
      <c r="E4433" s="1"/>
      <c r="F4433" s="1" t="s">
        <v>29262</v>
      </c>
      <c r="G4433" s="35" t="s">
        <v>13046</v>
      </c>
      <c r="H4433" s="35" t="s">
        <v>13047</v>
      </c>
      <c r="I4433" s="35" t="s">
        <v>33</v>
      </c>
      <c r="J4433" s="36">
        <v>48847000</v>
      </c>
      <c r="K4433" s="36">
        <v>59011000</v>
      </c>
      <c r="L4433" s="36">
        <v>76987000</v>
      </c>
      <c r="M4433" s="36">
        <v>106397000</v>
      </c>
      <c r="N4433" s="36">
        <v>113303000</v>
      </c>
      <c r="O4433" s="37">
        <v>7.6999999999999999E-2</v>
      </c>
      <c r="P4433" s="37">
        <v>9.98E-2</v>
      </c>
      <c r="Q4433" s="37">
        <v>9.4700000000000006E-2</v>
      </c>
      <c r="R4433" s="37">
        <v>8.1100000000000005E-2</v>
      </c>
      <c r="S4433" s="37">
        <v>8.0699999999999994E-2</v>
      </c>
      <c r="T4433" s="37">
        <v>-1E-4</v>
      </c>
      <c r="U4433" s="37"/>
      <c r="V4433" s="37"/>
      <c r="W4433" s="37"/>
      <c r="X4433" s="37"/>
      <c r="Z4433" s="4" t="str">
        <f t="shared" si="258"/>
        <v>NO</v>
      </c>
      <c r="AA4433" s="4" t="str">
        <f t="shared" si="258"/>
        <v>NO</v>
      </c>
      <c r="AB4433" s="4" t="str">
        <f t="shared" si="258"/>
        <v>NO</v>
      </c>
      <c r="AD4433" s="4">
        <f t="shared" si="259"/>
        <v>0</v>
      </c>
    </row>
    <row r="4434" spans="1:30" ht="27.65" customHeight="1" x14ac:dyDescent="0.35">
      <c r="A4434" s="34">
        <v>4450</v>
      </c>
      <c r="B4434" s="1" t="s">
        <v>13048</v>
      </c>
      <c r="C4434" s="1" t="s">
        <v>29015</v>
      </c>
      <c r="D4434" s="1"/>
      <c r="E4434" s="1" t="s">
        <v>29008</v>
      </c>
      <c r="F4434" s="1" t="s">
        <v>29262</v>
      </c>
      <c r="G4434" s="35" t="s">
        <v>13049</v>
      </c>
      <c r="H4434" s="35" t="s">
        <v>13050</v>
      </c>
      <c r="I4434" s="35" t="s">
        <v>29</v>
      </c>
      <c r="J4434" s="36">
        <v>42185000</v>
      </c>
      <c r="K4434" s="36">
        <v>58563000</v>
      </c>
      <c r="L4434" s="36">
        <v>63428000</v>
      </c>
      <c r="M4434" s="36">
        <v>69391000</v>
      </c>
      <c r="N4434" s="36">
        <v>113299000</v>
      </c>
      <c r="O4434" s="37">
        <v>2.9000000000000001E-2</v>
      </c>
      <c r="P4434" s="37">
        <v>2.9999999999999997E-4</v>
      </c>
      <c r="Q4434" s="37">
        <v>-0.16389999999999999</v>
      </c>
      <c r="R4434" s="37">
        <v>-0.27300000000000002</v>
      </c>
      <c r="S4434" s="37">
        <v>5.4600000000000003E-2</v>
      </c>
      <c r="T4434" s="37"/>
      <c r="U4434" s="37"/>
      <c r="V4434" s="37"/>
      <c r="W4434" s="37"/>
      <c r="X4434" s="37"/>
      <c r="Z4434" s="4" t="str">
        <f t="shared" si="258"/>
        <v>NO</v>
      </c>
      <c r="AA4434" s="4" t="str">
        <f t="shared" si="258"/>
        <v>NO</v>
      </c>
      <c r="AB4434" s="4" t="str">
        <f t="shared" si="258"/>
        <v>NO</v>
      </c>
      <c r="AD4434" s="4">
        <f t="shared" si="259"/>
        <v>0</v>
      </c>
    </row>
    <row r="4435" spans="1:30" ht="14.4" customHeight="1" x14ac:dyDescent="0.35">
      <c r="A4435" s="34">
        <v>4451</v>
      </c>
      <c r="B4435" s="1" t="s">
        <v>13051</v>
      </c>
      <c r="C4435" s="1" t="s">
        <v>29015</v>
      </c>
      <c r="D4435" s="1"/>
      <c r="E4435" s="1" t="s">
        <v>29008</v>
      </c>
      <c r="F4435" s="1" t="s">
        <v>29262</v>
      </c>
      <c r="G4435" s="35" t="s">
        <v>13052</v>
      </c>
      <c r="H4435" s="35" t="s">
        <v>13053</v>
      </c>
      <c r="I4435" s="35" t="s">
        <v>29</v>
      </c>
      <c r="J4435" s="36">
        <v>70754000</v>
      </c>
      <c r="K4435" s="36">
        <v>76217000</v>
      </c>
      <c r="L4435" s="36">
        <v>84364000</v>
      </c>
      <c r="M4435" s="36">
        <v>92402000</v>
      </c>
      <c r="N4435" s="36">
        <v>113274000</v>
      </c>
      <c r="O4435" s="37">
        <v>4.9000000000000002E-2</v>
      </c>
      <c r="P4435" s="37">
        <v>7.6600000000000001E-2</v>
      </c>
      <c r="Q4435" s="37">
        <v>9.5200000000000007E-2</v>
      </c>
      <c r="R4435" s="37">
        <v>9.1300000000000006E-2</v>
      </c>
      <c r="S4435" s="37">
        <v>0.1124</v>
      </c>
      <c r="T4435" s="37">
        <v>4.99E-2</v>
      </c>
      <c r="U4435" s="37">
        <v>4.3799999999999999E-2</v>
      </c>
      <c r="V4435" s="37">
        <v>7.6899999999999996E-2</v>
      </c>
      <c r="W4435" s="37">
        <v>7.1300000000000002E-2</v>
      </c>
      <c r="X4435" s="37">
        <v>9.2499999999999999E-2</v>
      </c>
      <c r="Z4435" s="4" t="str">
        <f t="shared" si="258"/>
        <v>NO</v>
      </c>
      <c r="AA4435" s="4" t="str">
        <f t="shared" si="258"/>
        <v>NO</v>
      </c>
      <c r="AB4435" s="4" t="str">
        <f t="shared" si="258"/>
        <v>NO</v>
      </c>
      <c r="AD4435" s="4">
        <f t="shared" si="259"/>
        <v>0</v>
      </c>
    </row>
    <row r="4436" spans="1:30" ht="14.4" customHeight="1" x14ac:dyDescent="0.35">
      <c r="A4436" s="34">
        <v>4452</v>
      </c>
      <c r="B4436" s="1" t="s">
        <v>13054</v>
      </c>
      <c r="C4436" s="1"/>
      <c r="D4436" s="1"/>
      <c r="E4436" s="1"/>
      <c r="F4436" s="1" t="s">
        <v>29262</v>
      </c>
      <c r="G4436" s="35" t="s">
        <v>13055</v>
      </c>
      <c r="H4436" s="35" t="s">
        <v>13056</v>
      </c>
      <c r="I4436" s="35" t="s">
        <v>33</v>
      </c>
      <c r="J4436" s="36">
        <v>89710000</v>
      </c>
      <c r="K4436" s="36">
        <v>101968000</v>
      </c>
      <c r="L4436" s="36">
        <v>112793000</v>
      </c>
      <c r="M4436" s="36">
        <v>111870000</v>
      </c>
      <c r="N4436" s="36">
        <v>113273000</v>
      </c>
      <c r="O4436" s="37">
        <v>0.33710000000000001</v>
      </c>
      <c r="P4436" s="37">
        <v>0.2984</v>
      </c>
      <c r="Q4436" s="37">
        <v>0.20780000000000001</v>
      </c>
      <c r="R4436" s="37">
        <v>0.19539999999999999</v>
      </c>
      <c r="S4436" s="37">
        <v>0.2016</v>
      </c>
      <c r="T4436" s="37">
        <v>0.32250000000000001</v>
      </c>
      <c r="U4436" s="37">
        <v>0.25890000000000002</v>
      </c>
      <c r="V4436" s="37">
        <v>0.1663</v>
      </c>
      <c r="W4436" s="37">
        <v>0.15340000000000001</v>
      </c>
      <c r="X4436" s="37">
        <v>0.16259999999999999</v>
      </c>
      <c r="Z4436" s="4" t="str">
        <f t="shared" si="258"/>
        <v>YES</v>
      </c>
      <c r="AA4436" s="4" t="str">
        <f t="shared" si="258"/>
        <v>NO</v>
      </c>
      <c r="AB4436" s="4" t="str">
        <f t="shared" si="258"/>
        <v>YES</v>
      </c>
      <c r="AD4436" s="4">
        <f t="shared" si="259"/>
        <v>2</v>
      </c>
    </row>
    <row r="4437" spans="1:30" ht="14.4" customHeight="1" x14ac:dyDescent="0.35">
      <c r="A4437" s="34">
        <v>4453</v>
      </c>
      <c r="B4437" s="1" t="s">
        <v>13057</v>
      </c>
      <c r="C4437" s="1"/>
      <c r="D4437" s="1"/>
      <c r="E4437" s="1"/>
      <c r="F4437" s="1" t="s">
        <v>29262</v>
      </c>
      <c r="G4437" s="35" t="s">
        <v>13058</v>
      </c>
      <c r="H4437" s="35" t="s">
        <v>13059</v>
      </c>
      <c r="I4437" s="35" t="s">
        <v>43</v>
      </c>
      <c r="J4437" s="36"/>
      <c r="K4437" s="36"/>
      <c r="L4437" s="36"/>
      <c r="M4437" s="36">
        <v>19199000</v>
      </c>
      <c r="N4437" s="36">
        <v>113270000</v>
      </c>
      <c r="O4437" s="37"/>
      <c r="P4437" s="37"/>
      <c r="Q4437" s="37"/>
      <c r="R4437" s="37">
        <v>0.1658</v>
      </c>
      <c r="S4437" s="37">
        <v>5.7000000000000002E-3</v>
      </c>
      <c r="T4437" s="37"/>
      <c r="U4437" s="37"/>
      <c r="V4437" s="37"/>
      <c r="W4437" s="37">
        <v>-0.17929999999999999</v>
      </c>
      <c r="X4437" s="37">
        <v>-8.0000000000000002E-3</v>
      </c>
      <c r="Z4437" s="4" t="str">
        <f t="shared" si="258"/>
        <v>NO</v>
      </c>
      <c r="AA4437" s="4" t="str">
        <f t="shared" si="258"/>
        <v>NO</v>
      </c>
      <c r="AB4437" s="4" t="str">
        <f t="shared" si="258"/>
        <v>NO</v>
      </c>
      <c r="AD4437" s="4">
        <f t="shared" si="259"/>
        <v>0</v>
      </c>
    </row>
    <row r="4438" spans="1:30" ht="14.4" customHeight="1" x14ac:dyDescent="0.35">
      <c r="A4438" s="34">
        <v>4454</v>
      </c>
      <c r="B4438" s="1" t="s">
        <v>9581</v>
      </c>
      <c r="C4438" s="1"/>
      <c r="D4438" s="1"/>
      <c r="E4438" s="1"/>
      <c r="F4438" s="1" t="s">
        <v>29262</v>
      </c>
      <c r="G4438" s="35" t="s">
        <v>13060</v>
      </c>
      <c r="H4438" s="35" t="s">
        <v>13061</v>
      </c>
      <c r="I4438" s="35" t="s">
        <v>33</v>
      </c>
      <c r="J4438" s="36">
        <v>64898000</v>
      </c>
      <c r="K4438" s="36">
        <v>70648000</v>
      </c>
      <c r="L4438" s="36">
        <v>79903000</v>
      </c>
      <c r="M4438" s="36">
        <v>95134000</v>
      </c>
      <c r="N4438" s="36">
        <v>113235000</v>
      </c>
      <c r="O4438" s="37">
        <v>2.1600000000000001E-2</v>
      </c>
      <c r="P4438" s="37">
        <v>4.0300000000000002E-2</v>
      </c>
      <c r="Q4438" s="37">
        <v>5.8900000000000001E-2</v>
      </c>
      <c r="R4438" s="37">
        <v>5.5599999999999997E-2</v>
      </c>
      <c r="S4438" s="37">
        <v>8.3500000000000005E-2</v>
      </c>
      <c r="T4438" s="37">
        <v>1.47E-2</v>
      </c>
      <c r="U4438" s="37"/>
      <c r="V4438" s="37"/>
      <c r="W4438" s="37"/>
      <c r="X4438" s="37">
        <v>-3.5000000000000001E-3</v>
      </c>
      <c r="Z4438" s="4" t="str">
        <f t="shared" si="258"/>
        <v>NO</v>
      </c>
      <c r="AA4438" s="4" t="str">
        <f t="shared" si="258"/>
        <v>NO</v>
      </c>
      <c r="AB4438" s="4" t="str">
        <f t="shared" si="258"/>
        <v>NO</v>
      </c>
      <c r="AD4438" s="4">
        <f t="shared" si="259"/>
        <v>0</v>
      </c>
    </row>
    <row r="4439" spans="1:30" ht="14.4" customHeight="1" x14ac:dyDescent="0.35">
      <c r="A4439" s="34">
        <v>4455</v>
      </c>
      <c r="B4439" s="1" t="s">
        <v>13062</v>
      </c>
      <c r="C4439" s="1" t="s">
        <v>29015</v>
      </c>
      <c r="D4439" s="1"/>
      <c r="E4439" s="1" t="s">
        <v>29008</v>
      </c>
      <c r="F4439" s="1" t="s">
        <v>29262</v>
      </c>
      <c r="G4439" s="35" t="s">
        <v>13063</v>
      </c>
      <c r="H4439" s="35" t="s">
        <v>13064</v>
      </c>
      <c r="I4439" s="35" t="s">
        <v>29</v>
      </c>
      <c r="J4439" s="36">
        <v>31662000</v>
      </c>
      <c r="K4439" s="36">
        <v>37414000</v>
      </c>
      <c r="L4439" s="36">
        <v>49476000</v>
      </c>
      <c r="M4439" s="36">
        <v>89345000</v>
      </c>
      <c r="N4439" s="36">
        <v>113216000</v>
      </c>
      <c r="O4439" s="37">
        <v>-7.5700000000000003E-2</v>
      </c>
      <c r="P4439" s="37">
        <v>0.23519999999999999</v>
      </c>
      <c r="Q4439" s="37">
        <v>0.2177</v>
      </c>
      <c r="R4439" s="37">
        <v>0.42899999999999999</v>
      </c>
      <c r="S4439" s="37">
        <v>0.39140000000000003</v>
      </c>
      <c r="T4439" s="37">
        <v>-9.6199999999999994E-2</v>
      </c>
      <c r="U4439" s="37">
        <v>0.20399999999999999</v>
      </c>
      <c r="V4439" s="37">
        <v>0.19850000000000001</v>
      </c>
      <c r="W4439" s="37">
        <v>0.36969999999999997</v>
      </c>
      <c r="X4439" s="37">
        <v>0.3599</v>
      </c>
      <c r="Z4439" s="4" t="str">
        <f t="shared" si="258"/>
        <v>YES</v>
      </c>
      <c r="AA4439" s="4" t="str">
        <f t="shared" si="258"/>
        <v>YES</v>
      </c>
      <c r="AB4439" s="4" t="str">
        <f t="shared" si="258"/>
        <v>YES</v>
      </c>
      <c r="AD4439" s="4">
        <f t="shared" si="259"/>
        <v>3</v>
      </c>
    </row>
    <row r="4440" spans="1:30" ht="14.4" customHeight="1" x14ac:dyDescent="0.35">
      <c r="A4440" s="34">
        <v>4456</v>
      </c>
      <c r="B4440" s="1" t="s">
        <v>13065</v>
      </c>
      <c r="C4440" s="1" t="s">
        <v>29015</v>
      </c>
      <c r="D4440" s="1"/>
      <c r="E4440" s="1" t="s">
        <v>29008</v>
      </c>
      <c r="F4440" s="1" t="s">
        <v>29262</v>
      </c>
      <c r="G4440" s="35" t="s">
        <v>13066</v>
      </c>
      <c r="H4440" s="35" t="s">
        <v>13067</v>
      </c>
      <c r="I4440" s="35" t="s">
        <v>29</v>
      </c>
      <c r="J4440" s="36">
        <v>12625000</v>
      </c>
      <c r="K4440" s="36">
        <v>10935000</v>
      </c>
      <c r="L4440" s="36">
        <v>39728000</v>
      </c>
      <c r="M4440" s="36">
        <v>99512000</v>
      </c>
      <c r="N4440" s="36">
        <v>113194000</v>
      </c>
      <c r="O4440" s="37">
        <v>0.60980000000000001</v>
      </c>
      <c r="P4440" s="37">
        <v>0.43140000000000001</v>
      </c>
      <c r="Q4440" s="37">
        <v>0.37080000000000002</v>
      </c>
      <c r="R4440" s="37">
        <v>0.1195</v>
      </c>
      <c r="S4440" s="37">
        <v>0.115</v>
      </c>
      <c r="T4440" s="37"/>
      <c r="U4440" s="37"/>
      <c r="V4440" s="37"/>
      <c r="W4440" s="37"/>
      <c r="X4440" s="37">
        <v>-2.5000000000000001E-3</v>
      </c>
      <c r="Z4440" s="4" t="str">
        <f t="shared" si="258"/>
        <v>YES</v>
      </c>
      <c r="AA4440" s="4" t="str">
        <f t="shared" si="258"/>
        <v>NO</v>
      </c>
      <c r="AB4440" s="4" t="str">
        <f t="shared" si="258"/>
        <v>NO</v>
      </c>
      <c r="AD4440" s="4">
        <f t="shared" si="259"/>
        <v>1</v>
      </c>
    </row>
    <row r="4441" spans="1:30" ht="14.4" customHeight="1" x14ac:dyDescent="0.35">
      <c r="A4441" s="34">
        <v>4457</v>
      </c>
      <c r="B4441" s="1" t="s">
        <v>13068</v>
      </c>
      <c r="C4441" s="1" t="s">
        <v>29015</v>
      </c>
      <c r="D4441" s="1"/>
      <c r="E4441" s="1" t="s">
        <v>29008</v>
      </c>
      <c r="F4441" s="1" t="s">
        <v>29262</v>
      </c>
      <c r="G4441" s="35" t="s">
        <v>13069</v>
      </c>
      <c r="H4441" s="35" t="s">
        <v>13070</v>
      </c>
      <c r="I4441" s="35" t="s">
        <v>29</v>
      </c>
      <c r="J4441" s="36">
        <v>39759000</v>
      </c>
      <c r="K4441" s="36">
        <v>53200000</v>
      </c>
      <c r="L4441" s="36">
        <v>63250000</v>
      </c>
      <c r="M4441" s="36">
        <v>83795000</v>
      </c>
      <c r="N4441" s="36">
        <v>113173000</v>
      </c>
      <c r="O4441" s="37">
        <v>0.33889999999999998</v>
      </c>
      <c r="P4441" s="37">
        <v>0.23569999999999999</v>
      </c>
      <c r="Q4441" s="37">
        <v>0.16489999999999999</v>
      </c>
      <c r="R4441" s="37">
        <v>0.2147</v>
      </c>
      <c r="S4441" s="37">
        <v>0.24759999999999999</v>
      </c>
      <c r="T4441" s="37">
        <v>0.33979999999999999</v>
      </c>
      <c r="U4441" s="37">
        <v>0.22159999999999999</v>
      </c>
      <c r="V4441" s="37">
        <v>0.1507</v>
      </c>
      <c r="W4441" s="37">
        <v>0.19989999999999999</v>
      </c>
      <c r="X4441" s="37">
        <v>0.23760000000000001</v>
      </c>
      <c r="Z4441" s="4" t="str">
        <f t="shared" si="258"/>
        <v>NO</v>
      </c>
      <c r="AA4441" s="4" t="str">
        <f t="shared" si="258"/>
        <v>YES</v>
      </c>
      <c r="AB4441" s="4" t="str">
        <f t="shared" si="258"/>
        <v>YES</v>
      </c>
      <c r="AD4441" s="4">
        <f t="shared" si="259"/>
        <v>2</v>
      </c>
    </row>
    <row r="4442" spans="1:30" ht="41.4" customHeight="1" x14ac:dyDescent="0.35">
      <c r="A4442" s="34">
        <v>4458</v>
      </c>
      <c r="B4442" s="1" t="s">
        <v>13071</v>
      </c>
      <c r="C4442" s="1"/>
      <c r="D4442" s="1"/>
      <c r="E4442" s="1"/>
      <c r="F4442" s="1" t="s">
        <v>29262</v>
      </c>
      <c r="G4442" s="35" t="s">
        <v>13072</v>
      </c>
      <c r="H4442" s="35" t="s">
        <v>13073</v>
      </c>
      <c r="I4442" s="35" t="s">
        <v>36</v>
      </c>
      <c r="J4442" s="36">
        <v>69394000</v>
      </c>
      <c r="K4442" s="36">
        <v>35161000</v>
      </c>
      <c r="L4442" s="36">
        <v>34867000</v>
      </c>
      <c r="M4442" s="36">
        <v>41725000</v>
      </c>
      <c r="N4442" s="36">
        <v>113147000</v>
      </c>
      <c r="O4442" s="37">
        <v>0.31219999999999998</v>
      </c>
      <c r="P4442" s="37">
        <v>0.3216</v>
      </c>
      <c r="Q4442" s="37">
        <v>0.2321</v>
      </c>
      <c r="R4442" s="37">
        <v>0.1678</v>
      </c>
      <c r="S4442" s="37">
        <v>2.93E-2</v>
      </c>
      <c r="T4442" s="37"/>
      <c r="U4442" s="37"/>
      <c r="V4442" s="37"/>
      <c r="W4442" s="37"/>
      <c r="X4442" s="37"/>
      <c r="Z4442" s="4" t="str">
        <f t="shared" si="258"/>
        <v>YES</v>
      </c>
      <c r="AA4442" s="4" t="str">
        <f t="shared" si="258"/>
        <v>NO</v>
      </c>
      <c r="AB4442" s="4" t="str">
        <f t="shared" si="258"/>
        <v>NO</v>
      </c>
      <c r="AD4442" s="4">
        <f t="shared" si="259"/>
        <v>1</v>
      </c>
    </row>
    <row r="4443" spans="1:30" ht="14.4" customHeight="1" x14ac:dyDescent="0.35">
      <c r="A4443" s="34">
        <v>4459</v>
      </c>
      <c r="B4443" s="1" t="s">
        <v>13074</v>
      </c>
      <c r="C4443" s="1" t="s">
        <v>28702</v>
      </c>
      <c r="D4443" s="1"/>
      <c r="E4443" s="1"/>
      <c r="F4443" s="1" t="s">
        <v>29262</v>
      </c>
      <c r="G4443" s="35" t="s">
        <v>13075</v>
      </c>
      <c r="H4443" s="35" t="s">
        <v>13076</v>
      </c>
      <c r="I4443" s="35" t="s">
        <v>87</v>
      </c>
      <c r="J4443" s="36">
        <v>83162000</v>
      </c>
      <c r="K4443" s="36">
        <v>94080000</v>
      </c>
      <c r="L4443" s="36">
        <v>107234000</v>
      </c>
      <c r="M4443" s="36">
        <v>109382000</v>
      </c>
      <c r="N4443" s="36">
        <v>113122000</v>
      </c>
      <c r="O4443" s="37">
        <v>6.2600000000000003E-2</v>
      </c>
      <c r="P4443" s="37">
        <v>-6.3299999999999995E-2</v>
      </c>
      <c r="Q4443" s="37">
        <v>-1.12E-2</v>
      </c>
      <c r="R4443" s="37">
        <v>-7.4200000000000002E-2</v>
      </c>
      <c r="S4443" s="37">
        <v>-7.5499999999999998E-2</v>
      </c>
      <c r="T4443" s="37">
        <v>0.13150000000000001</v>
      </c>
      <c r="U4443" s="37">
        <v>-6.8099999999999994E-2</v>
      </c>
      <c r="V4443" s="37">
        <v>-7.3000000000000001E-3</v>
      </c>
      <c r="W4443" s="37">
        <v>-7.8200000000000006E-2</v>
      </c>
      <c r="X4443" s="37">
        <v>-9.8199999999999996E-2</v>
      </c>
      <c r="Z4443" s="4" t="str">
        <f t="shared" si="258"/>
        <v>NO</v>
      </c>
      <c r="AA4443" s="4" t="str">
        <f t="shared" si="258"/>
        <v>NO</v>
      </c>
      <c r="AB4443" s="4" t="str">
        <f t="shared" si="258"/>
        <v>NO</v>
      </c>
      <c r="AD4443" s="4">
        <f t="shared" si="259"/>
        <v>0</v>
      </c>
    </row>
    <row r="4444" spans="1:30" ht="14.4" customHeight="1" x14ac:dyDescent="0.35">
      <c r="A4444" s="34">
        <v>4460</v>
      </c>
      <c r="B4444" s="1" t="s">
        <v>13077</v>
      </c>
      <c r="C4444" s="1"/>
      <c r="D4444" s="1"/>
      <c r="E4444" s="1"/>
      <c r="F4444" s="1" t="s">
        <v>29262</v>
      </c>
      <c r="G4444" s="35" t="s">
        <v>13078</v>
      </c>
      <c r="H4444" s="35" t="s">
        <v>13079</v>
      </c>
      <c r="I4444" s="35" t="s">
        <v>23</v>
      </c>
      <c r="J4444" s="36">
        <v>8488000</v>
      </c>
      <c r="K4444" s="36">
        <v>30476000</v>
      </c>
      <c r="L4444" s="36">
        <v>48859000</v>
      </c>
      <c r="M4444" s="36">
        <v>85513000</v>
      </c>
      <c r="N4444" s="36">
        <v>113104000</v>
      </c>
      <c r="O4444" s="37">
        <v>-0.1166</v>
      </c>
      <c r="P4444" s="37">
        <v>0.03</v>
      </c>
      <c r="Q4444" s="37">
        <v>1.5800000000000002E-2</v>
      </c>
      <c r="R4444" s="37">
        <v>2.24E-2</v>
      </c>
      <c r="S4444" s="37">
        <v>-1.1000000000000001E-3</v>
      </c>
      <c r="T4444" s="37">
        <v>-0.1409</v>
      </c>
      <c r="U4444" s="37">
        <v>1.4800000000000001E-2</v>
      </c>
      <c r="V4444" s="37">
        <v>2.8999999999999998E-3</v>
      </c>
      <c r="W4444" s="37">
        <v>1.09E-2</v>
      </c>
      <c r="X4444" s="37">
        <v>-1.2200000000000001E-2</v>
      </c>
      <c r="Z4444" s="4" t="str">
        <f t="shared" si="258"/>
        <v>NO</v>
      </c>
      <c r="AA4444" s="4" t="str">
        <f t="shared" si="258"/>
        <v>NO</v>
      </c>
      <c r="AB4444" s="4" t="str">
        <f t="shared" si="258"/>
        <v>NO</v>
      </c>
      <c r="AD4444" s="4">
        <f t="shared" si="259"/>
        <v>0</v>
      </c>
    </row>
    <row r="4445" spans="1:30" ht="14.4" customHeight="1" x14ac:dyDescent="0.35">
      <c r="A4445" s="34">
        <v>4461</v>
      </c>
      <c r="B4445" s="1" t="s">
        <v>13080</v>
      </c>
      <c r="C4445" s="1" t="s">
        <v>28702</v>
      </c>
      <c r="D4445" s="1"/>
      <c r="E4445" s="1"/>
      <c r="F4445" s="1" t="s">
        <v>29262</v>
      </c>
      <c r="G4445" s="35" t="s">
        <v>13081</v>
      </c>
      <c r="H4445" s="35" t="s">
        <v>13082</v>
      </c>
      <c r="I4445" s="35" t="s">
        <v>87</v>
      </c>
      <c r="J4445" s="36">
        <v>81499000</v>
      </c>
      <c r="K4445" s="36">
        <v>105375000</v>
      </c>
      <c r="L4445" s="36">
        <v>112323000</v>
      </c>
      <c r="M4445" s="36">
        <v>112326000</v>
      </c>
      <c r="N4445" s="36">
        <v>113099000</v>
      </c>
      <c r="O4445" s="37">
        <v>0.16109999999999999</v>
      </c>
      <c r="P4445" s="37">
        <v>2.9399999999999999E-2</v>
      </c>
      <c r="Q4445" s="37">
        <v>1.26E-2</v>
      </c>
      <c r="R4445" s="37">
        <v>3.3700000000000001E-2</v>
      </c>
      <c r="S4445" s="37">
        <v>-3.7600000000000001E-2</v>
      </c>
      <c r="T4445" s="37">
        <v>0.1888</v>
      </c>
      <c r="U4445" s="37">
        <v>3.6700000000000003E-2</v>
      </c>
      <c r="V4445" s="37">
        <v>1.0699999999999999E-2</v>
      </c>
      <c r="W4445" s="37">
        <v>2.29E-2</v>
      </c>
      <c r="X4445" s="37">
        <v>-0.1178</v>
      </c>
      <c r="Z4445" s="4" t="str">
        <f t="shared" si="258"/>
        <v>NO</v>
      </c>
      <c r="AA4445" s="4" t="str">
        <f t="shared" si="258"/>
        <v>NO</v>
      </c>
      <c r="AB4445" s="4" t="str">
        <f t="shared" si="258"/>
        <v>NO</v>
      </c>
      <c r="AD4445" s="4">
        <f t="shared" si="259"/>
        <v>0</v>
      </c>
    </row>
    <row r="4446" spans="1:30" ht="14.4" customHeight="1" x14ac:dyDescent="0.35">
      <c r="A4446" s="34">
        <v>4462</v>
      </c>
      <c r="B4446" s="1" t="s">
        <v>13083</v>
      </c>
      <c r="C4446" s="1" t="s">
        <v>29015</v>
      </c>
      <c r="D4446" s="1"/>
      <c r="E4446" s="1" t="s">
        <v>29008</v>
      </c>
      <c r="F4446" s="1" t="s">
        <v>29262</v>
      </c>
      <c r="G4446" s="35" t="s">
        <v>13084</v>
      </c>
      <c r="H4446" s="35" t="s">
        <v>13085</v>
      </c>
      <c r="I4446" s="35" t="s">
        <v>29</v>
      </c>
      <c r="J4446" s="36">
        <v>82588000</v>
      </c>
      <c r="K4446" s="36">
        <v>88539000</v>
      </c>
      <c r="L4446" s="36">
        <v>89112000</v>
      </c>
      <c r="M4446" s="36">
        <v>100820000</v>
      </c>
      <c r="N4446" s="36">
        <v>113057000</v>
      </c>
      <c r="O4446" s="37">
        <v>3.0700000000000002E-2</v>
      </c>
      <c r="P4446" s="37">
        <v>6.1899999999999997E-2</v>
      </c>
      <c r="Q4446" s="37">
        <v>6.13E-2</v>
      </c>
      <c r="R4446" s="37">
        <v>4.6600000000000003E-2</v>
      </c>
      <c r="S4446" s="37">
        <v>4.0399999999999998E-2</v>
      </c>
      <c r="T4446" s="37"/>
      <c r="U4446" s="37">
        <v>-1.1000000000000001E-3</v>
      </c>
      <c r="V4446" s="37">
        <v>-6.9999999999999999E-4</v>
      </c>
      <c r="W4446" s="37"/>
      <c r="X4446" s="37"/>
      <c r="Z4446" s="4" t="str">
        <f t="shared" si="258"/>
        <v>NO</v>
      </c>
      <c r="AA4446" s="4" t="str">
        <f t="shared" si="258"/>
        <v>NO</v>
      </c>
      <c r="AB4446" s="4" t="str">
        <f t="shared" si="258"/>
        <v>NO</v>
      </c>
      <c r="AD4446" s="4">
        <f t="shared" si="259"/>
        <v>0</v>
      </c>
    </row>
    <row r="4447" spans="1:30" ht="27.65" customHeight="1" x14ac:dyDescent="0.35">
      <c r="A4447" s="34">
        <v>4463</v>
      </c>
      <c r="B4447" s="1" t="s">
        <v>4991</v>
      </c>
      <c r="C4447" s="1" t="s">
        <v>29015</v>
      </c>
      <c r="D4447" s="1"/>
      <c r="E4447" s="1" t="s">
        <v>29008</v>
      </c>
      <c r="F4447" s="1" t="s">
        <v>29262</v>
      </c>
      <c r="G4447" s="35" t="s">
        <v>13086</v>
      </c>
      <c r="H4447" s="35" t="s">
        <v>13087</v>
      </c>
      <c r="I4447" s="35" t="s">
        <v>29</v>
      </c>
      <c r="J4447" s="36">
        <v>29314000</v>
      </c>
      <c r="K4447" s="36">
        <v>56498000</v>
      </c>
      <c r="L4447" s="36">
        <v>58595000</v>
      </c>
      <c r="M4447" s="36">
        <v>63745000</v>
      </c>
      <c r="N4447" s="36">
        <v>113054000</v>
      </c>
      <c r="O4447" s="37">
        <v>0.1215</v>
      </c>
      <c r="P4447" s="37">
        <v>0.34310000000000002</v>
      </c>
      <c r="Q4447" s="37">
        <v>0.36709999999999998</v>
      </c>
      <c r="R4447" s="37">
        <v>0.37719999999999998</v>
      </c>
      <c r="S4447" s="37">
        <v>0.25629999999999997</v>
      </c>
      <c r="T4447" s="37"/>
      <c r="U4447" s="37"/>
      <c r="V4447" s="37"/>
      <c r="W4447" s="37"/>
      <c r="X4447" s="37"/>
      <c r="Z4447" s="4" t="str">
        <f t="shared" si="258"/>
        <v>YES</v>
      </c>
      <c r="AA4447" s="4" t="str">
        <f t="shared" si="258"/>
        <v>YES</v>
      </c>
      <c r="AB4447" s="4" t="str">
        <f t="shared" si="258"/>
        <v>YES</v>
      </c>
      <c r="AD4447" s="4">
        <f t="shared" si="259"/>
        <v>3</v>
      </c>
    </row>
    <row r="4448" spans="1:30" ht="27.65" customHeight="1" x14ac:dyDescent="0.35">
      <c r="A4448" s="34">
        <v>4464</v>
      </c>
      <c r="B4448" s="1" t="s">
        <v>13088</v>
      </c>
      <c r="C4448" s="1" t="s">
        <v>29015</v>
      </c>
      <c r="D4448" s="1"/>
      <c r="E4448" s="1" t="s">
        <v>29008</v>
      </c>
      <c r="F4448" s="1" t="s">
        <v>29262</v>
      </c>
      <c r="G4448" s="35" t="s">
        <v>13089</v>
      </c>
      <c r="H4448" s="35" t="s">
        <v>13090</v>
      </c>
      <c r="I4448" s="35" t="s">
        <v>29</v>
      </c>
      <c r="J4448" s="36"/>
      <c r="K4448" s="36"/>
      <c r="L4448" s="36"/>
      <c r="M4448" s="36">
        <v>54469000</v>
      </c>
      <c r="N4448" s="36">
        <v>113048000</v>
      </c>
      <c r="O4448" s="37"/>
      <c r="P4448" s="37"/>
      <c r="Q4448" s="37"/>
      <c r="R4448" s="37">
        <v>-4.9200000000000001E-2</v>
      </c>
      <c r="S4448" s="37">
        <v>0.4088</v>
      </c>
      <c r="T4448" s="37"/>
      <c r="U4448" s="37"/>
      <c r="V4448" s="37"/>
      <c r="W4448" s="37"/>
      <c r="X4448" s="37"/>
      <c r="Z4448" s="4" t="str">
        <f t="shared" si="258"/>
        <v>NO</v>
      </c>
      <c r="AA4448" s="4" t="str">
        <f t="shared" si="258"/>
        <v>NO</v>
      </c>
      <c r="AB4448" s="4" t="str">
        <f t="shared" si="258"/>
        <v>YES</v>
      </c>
      <c r="AD4448" s="4">
        <f t="shared" si="259"/>
        <v>1</v>
      </c>
    </row>
    <row r="4449" spans="1:30" ht="27.65" customHeight="1" x14ac:dyDescent="0.35">
      <c r="A4449" s="34">
        <v>4465</v>
      </c>
      <c r="B4449" s="1" t="s">
        <v>2389</v>
      </c>
      <c r="C4449" s="1"/>
      <c r="D4449" s="1"/>
      <c r="E4449" s="1"/>
      <c r="F4449" s="1" t="s">
        <v>29262</v>
      </c>
      <c r="G4449" s="35" t="s">
        <v>13091</v>
      </c>
      <c r="H4449" s="35" t="s">
        <v>13092</v>
      </c>
      <c r="I4449" s="35" t="s">
        <v>43</v>
      </c>
      <c r="J4449" s="36">
        <v>78811000</v>
      </c>
      <c r="K4449" s="36">
        <v>79588000</v>
      </c>
      <c r="L4449" s="36">
        <v>85777000</v>
      </c>
      <c r="M4449" s="36">
        <v>97854000</v>
      </c>
      <c r="N4449" s="36">
        <v>112984000</v>
      </c>
      <c r="O4449" s="37">
        <v>0.24759999999999999</v>
      </c>
      <c r="P4449" s="37">
        <v>0.19520000000000001</v>
      </c>
      <c r="Q4449" s="37">
        <v>3.1099999999999999E-2</v>
      </c>
      <c r="R4449" s="37">
        <v>0.25979999999999998</v>
      </c>
      <c r="S4449" s="37">
        <v>0.10970000000000001</v>
      </c>
      <c r="T4449" s="37">
        <v>-2.9999999999999997E-4</v>
      </c>
      <c r="U4449" s="37"/>
      <c r="V4449" s="37"/>
      <c r="W4449" s="37"/>
      <c r="X4449" s="37">
        <v>-4.3E-3</v>
      </c>
      <c r="Z4449" s="4" t="str">
        <f t="shared" si="258"/>
        <v>NO</v>
      </c>
      <c r="AA4449" s="4" t="str">
        <f t="shared" si="258"/>
        <v>YES</v>
      </c>
      <c r="AB4449" s="4" t="str">
        <f t="shared" si="258"/>
        <v>NO</v>
      </c>
      <c r="AD4449" s="4">
        <f t="shared" si="259"/>
        <v>1</v>
      </c>
    </row>
    <row r="4450" spans="1:30" ht="27.65" customHeight="1" x14ac:dyDescent="0.35">
      <c r="A4450" s="34">
        <v>4466</v>
      </c>
      <c r="B4450" s="1" t="s">
        <v>6109</v>
      </c>
      <c r="C4450" s="1"/>
      <c r="D4450" s="1"/>
      <c r="E4450" s="1"/>
      <c r="F4450" s="1" t="s">
        <v>29262</v>
      </c>
      <c r="G4450" s="35" t="s">
        <v>13093</v>
      </c>
      <c r="H4450" s="35" t="s">
        <v>13094</v>
      </c>
      <c r="I4450" s="35" t="s">
        <v>23</v>
      </c>
      <c r="J4450" s="36">
        <v>102884000</v>
      </c>
      <c r="K4450" s="36">
        <v>82577000</v>
      </c>
      <c r="L4450" s="36">
        <v>92878000</v>
      </c>
      <c r="M4450" s="36">
        <v>110275000</v>
      </c>
      <c r="N4450" s="36">
        <v>112977000</v>
      </c>
      <c r="O4450" s="37">
        <v>0.33779999999999999</v>
      </c>
      <c r="P4450" s="37">
        <v>0.26729999999999998</v>
      </c>
      <c r="Q4450" s="37">
        <v>0.1459</v>
      </c>
      <c r="R4450" s="37">
        <v>0.5091</v>
      </c>
      <c r="S4450" s="37">
        <v>0.2014</v>
      </c>
      <c r="T4450" s="37">
        <v>-0.1439</v>
      </c>
      <c r="U4450" s="37">
        <v>-0.13339999999999999</v>
      </c>
      <c r="V4450" s="37">
        <v>-0.11600000000000001</v>
      </c>
      <c r="W4450" s="37">
        <v>-0.15759999999999999</v>
      </c>
      <c r="X4450" s="37">
        <v>-0.18140000000000001</v>
      </c>
      <c r="Z4450" s="4" t="str">
        <f t="shared" si="258"/>
        <v>NO</v>
      </c>
      <c r="AA4450" s="4" t="str">
        <f t="shared" si="258"/>
        <v>YES</v>
      </c>
      <c r="AB4450" s="4" t="str">
        <f t="shared" si="258"/>
        <v>YES</v>
      </c>
      <c r="AD4450" s="4">
        <f t="shared" si="259"/>
        <v>2</v>
      </c>
    </row>
    <row r="4451" spans="1:30" ht="14.4" customHeight="1" x14ac:dyDescent="0.35">
      <c r="A4451" s="34">
        <v>4467</v>
      </c>
      <c r="B4451" s="1" t="s">
        <v>13095</v>
      </c>
      <c r="C4451" s="1"/>
      <c r="D4451" s="1"/>
      <c r="E4451" s="1"/>
      <c r="F4451" s="1" t="s">
        <v>29262</v>
      </c>
      <c r="G4451" s="35" t="s">
        <v>13096</v>
      </c>
      <c r="H4451" s="35" t="s">
        <v>13097</v>
      </c>
      <c r="I4451" s="35" t="s">
        <v>23</v>
      </c>
      <c r="J4451" s="36">
        <v>71230000</v>
      </c>
      <c r="K4451" s="36">
        <v>96945000</v>
      </c>
      <c r="L4451" s="36">
        <v>100645000</v>
      </c>
      <c r="M4451" s="36">
        <v>135257000</v>
      </c>
      <c r="N4451" s="36">
        <v>112970000</v>
      </c>
      <c r="O4451" s="37">
        <v>0.25729999999999997</v>
      </c>
      <c r="P4451" s="37">
        <v>0.33069999999999999</v>
      </c>
      <c r="Q4451" s="37">
        <v>0.29809999999999998</v>
      </c>
      <c r="R4451" s="37">
        <v>0.4592</v>
      </c>
      <c r="S4451" s="37">
        <v>0.27800000000000002</v>
      </c>
      <c r="T4451" s="37"/>
      <c r="U4451" s="37"/>
      <c r="V4451" s="37"/>
      <c r="W4451" s="37">
        <v>-1.21E-2</v>
      </c>
      <c r="X4451" s="37">
        <v>-2.2499999999999999E-2</v>
      </c>
      <c r="Z4451" s="4" t="str">
        <f t="shared" si="258"/>
        <v>YES</v>
      </c>
      <c r="AA4451" s="4" t="str">
        <f t="shared" si="258"/>
        <v>YES</v>
      </c>
      <c r="AB4451" s="4" t="str">
        <f t="shared" si="258"/>
        <v>YES</v>
      </c>
      <c r="AD4451" s="4">
        <f t="shared" si="259"/>
        <v>3</v>
      </c>
    </row>
    <row r="4452" spans="1:30" ht="14.4" customHeight="1" x14ac:dyDescent="0.35">
      <c r="A4452" s="34">
        <v>4468</v>
      </c>
      <c r="B4452" s="1" t="s">
        <v>13098</v>
      </c>
      <c r="C4452" s="1"/>
      <c r="D4452" s="1"/>
      <c r="E4452" s="1"/>
      <c r="F4452" s="1" t="s">
        <v>29262</v>
      </c>
      <c r="G4452" s="35" t="s">
        <v>13099</v>
      </c>
      <c r="H4452" s="35" t="s">
        <v>13100</v>
      </c>
      <c r="I4452" s="35" t="s">
        <v>23</v>
      </c>
      <c r="J4452" s="36">
        <v>50448000</v>
      </c>
      <c r="K4452" s="36">
        <v>48759000</v>
      </c>
      <c r="L4452" s="36">
        <v>61499000</v>
      </c>
      <c r="M4452" s="36">
        <v>89151000</v>
      </c>
      <c r="N4452" s="36">
        <v>112955000</v>
      </c>
      <c r="O4452" s="37">
        <v>0.1208</v>
      </c>
      <c r="P4452" s="37">
        <v>4.1700000000000001E-2</v>
      </c>
      <c r="Q4452" s="37">
        <v>0.2555</v>
      </c>
      <c r="R4452" s="37">
        <v>0.25380000000000003</v>
      </c>
      <c r="S4452" s="37">
        <v>0.2278</v>
      </c>
      <c r="T4452" s="37"/>
      <c r="U4452" s="37"/>
      <c r="V4452" s="37"/>
      <c r="W4452" s="37"/>
      <c r="X4452" s="37"/>
      <c r="Z4452" s="4" t="str">
        <f t="shared" si="258"/>
        <v>YES</v>
      </c>
      <c r="AA4452" s="4" t="str">
        <f t="shared" si="258"/>
        <v>YES</v>
      </c>
      <c r="AB4452" s="4" t="str">
        <f t="shared" si="258"/>
        <v>YES</v>
      </c>
      <c r="AD4452" s="4">
        <f t="shared" si="259"/>
        <v>3</v>
      </c>
    </row>
    <row r="4453" spans="1:30" ht="14.4" customHeight="1" x14ac:dyDescent="0.35">
      <c r="A4453" s="34">
        <v>4469</v>
      </c>
      <c r="B4453" s="1" t="s">
        <v>13101</v>
      </c>
      <c r="C4453" s="1"/>
      <c r="D4453" s="1"/>
      <c r="E4453" s="1"/>
      <c r="F4453" s="1" t="s">
        <v>29262</v>
      </c>
      <c r="G4453" s="35" t="s">
        <v>13102</v>
      </c>
      <c r="H4453" s="35" t="s">
        <v>13103</v>
      </c>
      <c r="I4453" s="35" t="s">
        <v>33</v>
      </c>
      <c r="J4453" s="36">
        <v>33350000</v>
      </c>
      <c r="K4453" s="36">
        <v>49714000</v>
      </c>
      <c r="L4453" s="36">
        <v>67309000</v>
      </c>
      <c r="M4453" s="36">
        <v>86152000</v>
      </c>
      <c r="N4453" s="36">
        <v>112951000</v>
      </c>
      <c r="O4453" s="37">
        <v>0.35339999999999999</v>
      </c>
      <c r="P4453" s="37">
        <v>0.36049999999999999</v>
      </c>
      <c r="Q4453" s="37">
        <v>0.52659999999999996</v>
      </c>
      <c r="R4453" s="37">
        <v>0.25679999999999997</v>
      </c>
      <c r="S4453" s="37">
        <v>-0.85840000000000005</v>
      </c>
      <c r="T4453" s="37"/>
      <c r="U4453" s="37"/>
      <c r="V4453" s="37">
        <v>-2.7199999999999998E-2</v>
      </c>
      <c r="W4453" s="37">
        <v>-0.03</v>
      </c>
      <c r="X4453" s="37">
        <v>-8.8099999999999998E-2</v>
      </c>
      <c r="Z4453" s="4" t="str">
        <f t="shared" si="258"/>
        <v>YES</v>
      </c>
      <c r="AA4453" s="4" t="str">
        <f t="shared" si="258"/>
        <v>YES</v>
      </c>
      <c r="AB4453" s="4" t="str">
        <f t="shared" si="258"/>
        <v>NO</v>
      </c>
      <c r="AD4453" s="4">
        <f t="shared" si="259"/>
        <v>2</v>
      </c>
    </row>
    <row r="4454" spans="1:30" ht="41.4" customHeight="1" x14ac:dyDescent="0.35">
      <c r="A4454" s="34">
        <v>4470</v>
      </c>
      <c r="B4454" s="1" t="s">
        <v>13104</v>
      </c>
      <c r="C4454" s="1"/>
      <c r="D4454" s="1"/>
      <c r="E4454" s="1"/>
      <c r="F4454" s="1" t="s">
        <v>29262</v>
      </c>
      <c r="G4454" s="35" t="s">
        <v>13105</v>
      </c>
      <c r="H4454" s="35" t="s">
        <v>13106</v>
      </c>
      <c r="I4454" s="35" t="s">
        <v>33</v>
      </c>
      <c r="J4454" s="36">
        <v>58872000</v>
      </c>
      <c r="K4454" s="36">
        <v>75015000</v>
      </c>
      <c r="L4454" s="36">
        <v>84636000</v>
      </c>
      <c r="M4454" s="36">
        <v>97017000</v>
      </c>
      <c r="N4454" s="36">
        <v>112920000</v>
      </c>
      <c r="O4454" s="37">
        <v>0.26369999999999999</v>
      </c>
      <c r="P4454" s="37">
        <v>8.8200000000000001E-2</v>
      </c>
      <c r="Q4454" s="37">
        <v>-0.13450000000000001</v>
      </c>
      <c r="R4454" s="37">
        <v>0.03</v>
      </c>
      <c r="S4454" s="37">
        <v>1.2500000000000001E-2</v>
      </c>
      <c r="T4454" s="37"/>
      <c r="U4454" s="37"/>
      <c r="V4454" s="37"/>
      <c r="W4454" s="37"/>
      <c r="X4454" s="37"/>
      <c r="Z4454" s="4" t="str">
        <f t="shared" si="258"/>
        <v>NO</v>
      </c>
      <c r="AA4454" s="4" t="str">
        <f t="shared" si="258"/>
        <v>NO</v>
      </c>
      <c r="AB4454" s="4" t="str">
        <f t="shared" si="258"/>
        <v>NO</v>
      </c>
      <c r="AD4454" s="4">
        <f t="shared" si="259"/>
        <v>0</v>
      </c>
    </row>
    <row r="4455" spans="1:30" ht="27.65" customHeight="1" x14ac:dyDescent="0.35">
      <c r="A4455" s="34">
        <v>4471</v>
      </c>
      <c r="B4455" s="1" t="s">
        <v>13107</v>
      </c>
      <c r="C4455" s="1" t="s">
        <v>29015</v>
      </c>
      <c r="D4455" s="1"/>
      <c r="E4455" s="1" t="s">
        <v>29008</v>
      </c>
      <c r="F4455" s="1" t="s">
        <v>29262</v>
      </c>
      <c r="G4455" s="35" t="s">
        <v>13108</v>
      </c>
      <c r="H4455" s="35" t="s">
        <v>13109</v>
      </c>
      <c r="I4455" s="35" t="s">
        <v>29</v>
      </c>
      <c r="J4455" s="36">
        <v>4006000</v>
      </c>
      <c r="K4455" s="36">
        <v>7622000</v>
      </c>
      <c r="L4455" s="36">
        <v>8525000</v>
      </c>
      <c r="M4455" s="36">
        <v>6142000</v>
      </c>
      <c r="N4455" s="36">
        <v>112918000</v>
      </c>
      <c r="O4455" s="37">
        <v>6.4399999999999999E-2</v>
      </c>
      <c r="P4455" s="37">
        <v>6.6299999999999998E-2</v>
      </c>
      <c r="Q4455" s="37">
        <v>6.6600000000000006E-2</v>
      </c>
      <c r="R4455" s="37">
        <v>6.1100000000000002E-2</v>
      </c>
      <c r="S4455" s="37">
        <v>5.91E-2</v>
      </c>
      <c r="T4455" s="37">
        <v>6.4399999999999999E-2</v>
      </c>
      <c r="U4455" s="37">
        <v>6.6299999999999998E-2</v>
      </c>
      <c r="V4455" s="37">
        <v>6.6600000000000006E-2</v>
      </c>
      <c r="W4455" s="37">
        <v>6.1100000000000002E-2</v>
      </c>
      <c r="X4455" s="37">
        <v>5.91E-2</v>
      </c>
      <c r="Z4455" s="4" t="str">
        <f t="shared" si="258"/>
        <v>NO</v>
      </c>
      <c r="AA4455" s="4" t="str">
        <f t="shared" si="258"/>
        <v>NO</v>
      </c>
      <c r="AB4455" s="4" t="str">
        <f t="shared" si="258"/>
        <v>NO</v>
      </c>
      <c r="AD4455" s="4">
        <f t="shared" si="259"/>
        <v>0</v>
      </c>
    </row>
    <row r="4456" spans="1:30" ht="27.65" customHeight="1" x14ac:dyDescent="0.35">
      <c r="A4456" s="34">
        <v>4472</v>
      </c>
      <c r="B4456" s="1" t="s">
        <v>13110</v>
      </c>
      <c r="C4456" s="1"/>
      <c r="D4456" s="1"/>
      <c r="E4456" s="1"/>
      <c r="F4456" s="1" t="s">
        <v>29262</v>
      </c>
      <c r="G4456" s="35" t="s">
        <v>13111</v>
      </c>
      <c r="H4456" s="35" t="s">
        <v>13112</v>
      </c>
      <c r="I4456" s="35" t="s">
        <v>33</v>
      </c>
      <c r="J4456" s="36">
        <v>99600000</v>
      </c>
      <c r="K4456" s="36">
        <v>58245000</v>
      </c>
      <c r="L4456" s="36">
        <v>51802000</v>
      </c>
      <c r="M4456" s="36">
        <v>65059000</v>
      </c>
      <c r="N4456" s="36">
        <v>112910000</v>
      </c>
      <c r="O4456" s="37">
        <v>6.7500000000000004E-2</v>
      </c>
      <c r="P4456" s="37">
        <v>-0.18990000000000001</v>
      </c>
      <c r="Q4456" s="37">
        <v>-7.0800000000000002E-2</v>
      </c>
      <c r="R4456" s="37">
        <v>0.11409999999999999</v>
      </c>
      <c r="S4456" s="37">
        <v>0.2089</v>
      </c>
      <c r="T4456" s="37">
        <v>-2.8999999999999998E-3</v>
      </c>
      <c r="U4456" s="37">
        <v>-1E-4</v>
      </c>
      <c r="V4456" s="37"/>
      <c r="W4456" s="37"/>
      <c r="X4456" s="37">
        <v>-2.0000000000000001E-4</v>
      </c>
      <c r="Z4456" s="4" t="str">
        <f t="shared" si="258"/>
        <v>NO</v>
      </c>
      <c r="AA4456" s="4" t="str">
        <f t="shared" si="258"/>
        <v>NO</v>
      </c>
      <c r="AB4456" s="4" t="str">
        <f t="shared" si="258"/>
        <v>YES</v>
      </c>
      <c r="AD4456" s="4">
        <f t="shared" si="259"/>
        <v>1</v>
      </c>
    </row>
    <row r="4457" spans="1:30" ht="27.65" customHeight="1" x14ac:dyDescent="0.35">
      <c r="A4457" s="34">
        <v>4473</v>
      </c>
      <c r="B4457" s="1" t="s">
        <v>13113</v>
      </c>
      <c r="C4457" s="1" t="s">
        <v>29015</v>
      </c>
      <c r="D4457" s="1"/>
      <c r="E4457" s="1" t="s">
        <v>29008</v>
      </c>
      <c r="F4457" s="1" t="s">
        <v>29262</v>
      </c>
      <c r="G4457" s="35" t="s">
        <v>13114</v>
      </c>
      <c r="H4457" s="35" t="s">
        <v>13115</v>
      </c>
      <c r="I4457" s="35" t="s">
        <v>29</v>
      </c>
      <c r="J4457" s="36">
        <v>48139000</v>
      </c>
      <c r="K4457" s="36">
        <v>52876000</v>
      </c>
      <c r="L4457" s="36">
        <v>61810000</v>
      </c>
      <c r="M4457" s="36">
        <v>92575000</v>
      </c>
      <c r="N4457" s="36">
        <v>112898000</v>
      </c>
      <c r="O4457" s="37">
        <v>0.32140000000000002</v>
      </c>
      <c r="P4457" s="37">
        <v>0.26200000000000001</v>
      </c>
      <c r="Q4457" s="37">
        <v>0.23</v>
      </c>
      <c r="R4457" s="37">
        <v>0.40529999999999999</v>
      </c>
      <c r="S4457" s="37">
        <v>0.3584</v>
      </c>
      <c r="T4457" s="37">
        <v>0.31030000000000002</v>
      </c>
      <c r="U4457" s="37">
        <v>0.24360000000000001</v>
      </c>
      <c r="V4457" s="37">
        <v>0.2132</v>
      </c>
      <c r="W4457" s="37">
        <v>0.37709999999999999</v>
      </c>
      <c r="X4457" s="37">
        <v>0.34279999999999999</v>
      </c>
      <c r="Z4457" s="4" t="str">
        <f t="shared" si="258"/>
        <v>YES</v>
      </c>
      <c r="AA4457" s="4" t="str">
        <f t="shared" si="258"/>
        <v>YES</v>
      </c>
      <c r="AB4457" s="4" t="str">
        <f t="shared" si="258"/>
        <v>YES</v>
      </c>
      <c r="AD4457" s="4">
        <f t="shared" si="259"/>
        <v>3</v>
      </c>
    </row>
    <row r="4458" spans="1:30" ht="14.4" customHeight="1" x14ac:dyDescent="0.35">
      <c r="A4458" s="34">
        <v>4474</v>
      </c>
      <c r="B4458" s="1" t="s">
        <v>13116</v>
      </c>
      <c r="C4458" s="1" t="s">
        <v>29015</v>
      </c>
      <c r="D4458" s="1"/>
      <c r="E4458" s="1" t="s">
        <v>29008</v>
      </c>
      <c r="F4458" s="1" t="s">
        <v>29262</v>
      </c>
      <c r="G4458" s="35" t="s">
        <v>13117</v>
      </c>
      <c r="H4458" s="35" t="s">
        <v>13118</v>
      </c>
      <c r="I4458" s="35" t="s">
        <v>29</v>
      </c>
      <c r="J4458" s="36">
        <v>54060000</v>
      </c>
      <c r="K4458" s="36">
        <v>57046000</v>
      </c>
      <c r="L4458" s="36">
        <v>66210000</v>
      </c>
      <c r="M4458" s="36">
        <v>99331000</v>
      </c>
      <c r="N4458" s="36">
        <v>112894000</v>
      </c>
      <c r="O4458" s="37">
        <v>0.1169</v>
      </c>
      <c r="P4458" s="37">
        <v>0.32319999999999999</v>
      </c>
      <c r="Q4458" s="37">
        <v>0.15690000000000001</v>
      </c>
      <c r="R4458" s="37">
        <v>0.21929999999999999</v>
      </c>
      <c r="S4458" s="37">
        <v>0.2384</v>
      </c>
      <c r="T4458" s="37"/>
      <c r="U4458" s="37"/>
      <c r="V4458" s="37"/>
      <c r="W4458" s="37"/>
      <c r="X4458" s="37"/>
      <c r="Z4458" s="4" t="str">
        <f t="shared" si="258"/>
        <v>NO</v>
      </c>
      <c r="AA4458" s="4" t="str">
        <f t="shared" si="258"/>
        <v>YES</v>
      </c>
      <c r="AB4458" s="4" t="str">
        <f t="shared" si="258"/>
        <v>YES</v>
      </c>
      <c r="AD4458" s="4">
        <f t="shared" si="259"/>
        <v>2</v>
      </c>
    </row>
    <row r="4459" spans="1:30" ht="14.4" customHeight="1" x14ac:dyDescent="0.35">
      <c r="A4459" s="34">
        <v>4475</v>
      </c>
      <c r="B4459" s="1" t="s">
        <v>13119</v>
      </c>
      <c r="C4459" s="1" t="s">
        <v>29015</v>
      </c>
      <c r="D4459" s="1"/>
      <c r="E4459" s="1" t="s">
        <v>29008</v>
      </c>
      <c r="F4459" s="1" t="s">
        <v>29262</v>
      </c>
      <c r="G4459" s="35" t="s">
        <v>13120</v>
      </c>
      <c r="H4459" s="35" t="s">
        <v>13121</v>
      </c>
      <c r="I4459" s="35" t="s">
        <v>29</v>
      </c>
      <c r="J4459" s="36">
        <v>71936000</v>
      </c>
      <c r="K4459" s="36">
        <v>94033000</v>
      </c>
      <c r="L4459" s="36">
        <v>96356000</v>
      </c>
      <c r="M4459" s="36">
        <v>112883000</v>
      </c>
      <c r="N4459" s="36">
        <v>112887000</v>
      </c>
      <c r="O4459" s="37">
        <v>0.37730000000000002</v>
      </c>
      <c r="P4459" s="37">
        <v>0.25650000000000001</v>
      </c>
      <c r="Q4459" s="37">
        <v>0.29859999999999998</v>
      </c>
      <c r="R4459" s="37">
        <v>0.1394</v>
      </c>
      <c r="S4459" s="37">
        <v>0.20449999999999999</v>
      </c>
      <c r="T4459" s="37"/>
      <c r="U4459" s="37">
        <v>-2.0000000000000001E-4</v>
      </c>
      <c r="V4459" s="37">
        <v>-2.9999999999999997E-4</v>
      </c>
      <c r="W4459" s="37"/>
      <c r="X4459" s="37"/>
      <c r="Z4459" s="4" t="str">
        <f t="shared" si="258"/>
        <v>YES</v>
      </c>
      <c r="AA4459" s="4" t="str">
        <f t="shared" si="258"/>
        <v>NO</v>
      </c>
      <c r="AB4459" s="4" t="str">
        <f t="shared" si="258"/>
        <v>YES</v>
      </c>
      <c r="AD4459" s="4">
        <f t="shared" si="259"/>
        <v>2</v>
      </c>
    </row>
    <row r="4460" spans="1:30" ht="14.4" customHeight="1" x14ac:dyDescent="0.35">
      <c r="A4460" s="34">
        <v>4476</v>
      </c>
      <c r="B4460" s="1" t="s">
        <v>13122</v>
      </c>
      <c r="C4460" s="1" t="s">
        <v>29015</v>
      </c>
      <c r="D4460" s="1"/>
      <c r="E4460" s="1" t="s">
        <v>29008</v>
      </c>
      <c r="F4460" s="1" t="s">
        <v>29262</v>
      </c>
      <c r="G4460" s="35" t="s">
        <v>13123</v>
      </c>
      <c r="H4460" s="35" t="s">
        <v>13124</v>
      </c>
      <c r="I4460" s="35" t="s">
        <v>29</v>
      </c>
      <c r="J4460" s="36">
        <v>65889000</v>
      </c>
      <c r="K4460" s="36">
        <v>74850000</v>
      </c>
      <c r="L4460" s="36">
        <v>80618000</v>
      </c>
      <c r="M4460" s="36">
        <v>100387000</v>
      </c>
      <c r="N4460" s="36">
        <v>112876000</v>
      </c>
      <c r="O4460" s="37">
        <v>0.16669999999999999</v>
      </c>
      <c r="P4460" s="37">
        <v>0.17580000000000001</v>
      </c>
      <c r="Q4460" s="37">
        <v>0.1981</v>
      </c>
      <c r="R4460" s="37">
        <v>0.20860000000000001</v>
      </c>
      <c r="S4460" s="37">
        <v>0.19620000000000001</v>
      </c>
      <c r="T4460" s="37"/>
      <c r="U4460" s="37"/>
      <c r="V4460" s="37"/>
      <c r="W4460" s="37"/>
      <c r="X4460" s="37"/>
      <c r="Z4460" s="4" t="str">
        <f t="shared" si="258"/>
        <v>NO</v>
      </c>
      <c r="AA4460" s="4" t="str">
        <f t="shared" si="258"/>
        <v>YES</v>
      </c>
      <c r="AB4460" s="4" t="str">
        <f t="shared" si="258"/>
        <v>NO</v>
      </c>
      <c r="AD4460" s="4">
        <f t="shared" si="259"/>
        <v>1</v>
      </c>
    </row>
    <row r="4461" spans="1:30" ht="14.4" customHeight="1" x14ac:dyDescent="0.35">
      <c r="A4461" s="34">
        <v>4477</v>
      </c>
      <c r="B4461" s="1" t="s">
        <v>13125</v>
      </c>
      <c r="C4461" s="1"/>
      <c r="D4461" s="1"/>
      <c r="E4461" s="1"/>
      <c r="F4461" s="1" t="s">
        <v>29262</v>
      </c>
      <c r="G4461" s="35" t="s">
        <v>13126</v>
      </c>
      <c r="H4461" s="35" t="s">
        <v>13127</v>
      </c>
      <c r="I4461" s="35" t="s">
        <v>33</v>
      </c>
      <c r="J4461" s="36">
        <v>69601000</v>
      </c>
      <c r="K4461" s="36">
        <v>73077000</v>
      </c>
      <c r="L4461" s="36">
        <v>84629000</v>
      </c>
      <c r="M4461" s="36">
        <v>101861000</v>
      </c>
      <c r="N4461" s="36">
        <v>112874000</v>
      </c>
      <c r="O4461" s="37">
        <v>7.8600000000000003E-2</v>
      </c>
      <c r="P4461" s="37">
        <v>0.1268</v>
      </c>
      <c r="Q4461" s="37">
        <v>0.14649999999999999</v>
      </c>
      <c r="R4461" s="37">
        <v>0.15540000000000001</v>
      </c>
      <c r="S4461" s="37">
        <v>0.15759999999999999</v>
      </c>
      <c r="T4461" s="37"/>
      <c r="U4461" s="37"/>
      <c r="V4461" s="37"/>
      <c r="W4461" s="37"/>
      <c r="X4461" s="37"/>
      <c r="Z4461" s="4" t="str">
        <f t="shared" si="258"/>
        <v>NO</v>
      </c>
      <c r="AA4461" s="4" t="str">
        <f t="shared" si="258"/>
        <v>NO</v>
      </c>
      <c r="AB4461" s="4" t="str">
        <f t="shared" si="258"/>
        <v>NO</v>
      </c>
      <c r="AD4461" s="4">
        <f t="shared" si="259"/>
        <v>0</v>
      </c>
    </row>
    <row r="4462" spans="1:30" ht="14.4" customHeight="1" x14ac:dyDescent="0.35">
      <c r="A4462" s="34">
        <v>4478</v>
      </c>
      <c r="B4462" s="1" t="s">
        <v>13128</v>
      </c>
      <c r="C4462" s="1"/>
      <c r="D4462" s="1"/>
      <c r="E4462" s="1"/>
      <c r="F4462" s="1" t="s">
        <v>29262</v>
      </c>
      <c r="G4462" s="35" t="s">
        <v>13129</v>
      </c>
      <c r="H4462" s="35" t="s">
        <v>13130</v>
      </c>
      <c r="I4462" s="35" t="s">
        <v>33</v>
      </c>
      <c r="J4462" s="36">
        <v>47455000</v>
      </c>
      <c r="K4462" s="36">
        <v>98202000</v>
      </c>
      <c r="L4462" s="36">
        <v>107461000</v>
      </c>
      <c r="M4462" s="36">
        <v>105939000</v>
      </c>
      <c r="N4462" s="36">
        <v>112851000</v>
      </c>
      <c r="O4462" s="37">
        <v>0.1474</v>
      </c>
      <c r="P4462" s="37">
        <v>0.1346</v>
      </c>
      <c r="Q4462" s="37">
        <v>0.14649999999999999</v>
      </c>
      <c r="R4462" s="37">
        <v>4.1999999999999997E-3</v>
      </c>
      <c r="S4462" s="37">
        <v>2.81E-2</v>
      </c>
      <c r="T4462" s="37">
        <v>0.12970000000000001</v>
      </c>
      <c r="U4462" s="37">
        <v>0.1217</v>
      </c>
      <c r="V4462" s="37">
        <v>0.13389999999999999</v>
      </c>
      <c r="W4462" s="37">
        <v>-9.9000000000000008E-3</v>
      </c>
      <c r="X4462" s="37"/>
      <c r="Z4462" s="4" t="str">
        <f t="shared" si="258"/>
        <v>NO</v>
      </c>
      <c r="AA4462" s="4" t="str">
        <f t="shared" si="258"/>
        <v>NO</v>
      </c>
      <c r="AB4462" s="4" t="str">
        <f t="shared" si="258"/>
        <v>NO</v>
      </c>
      <c r="AD4462" s="4">
        <f t="shared" si="259"/>
        <v>0</v>
      </c>
    </row>
    <row r="4463" spans="1:30" ht="14.4" customHeight="1" x14ac:dyDescent="0.35">
      <c r="A4463" s="34">
        <v>4479</v>
      </c>
      <c r="B4463" s="1" t="s">
        <v>13131</v>
      </c>
      <c r="C4463" s="1"/>
      <c r="D4463" s="1"/>
      <c r="E4463" s="1"/>
      <c r="F4463" s="1" t="s">
        <v>29262</v>
      </c>
      <c r="G4463" s="35" t="s">
        <v>13132</v>
      </c>
      <c r="H4463" s="35" t="s">
        <v>13133</v>
      </c>
      <c r="I4463" s="35" t="s">
        <v>544</v>
      </c>
      <c r="J4463" s="36">
        <v>50570000</v>
      </c>
      <c r="K4463" s="36">
        <v>49011000</v>
      </c>
      <c r="L4463" s="36">
        <v>57888000</v>
      </c>
      <c r="M4463" s="36">
        <v>60313000</v>
      </c>
      <c r="N4463" s="36">
        <v>112842000</v>
      </c>
      <c r="O4463" s="37">
        <v>0.20150000000000001</v>
      </c>
      <c r="P4463" s="37">
        <v>0.1144</v>
      </c>
      <c r="Q4463" s="37">
        <v>2.0000000000000001E-4</v>
      </c>
      <c r="R4463" s="37">
        <v>-0.28139999999999998</v>
      </c>
      <c r="S4463" s="37">
        <v>2.12E-2</v>
      </c>
      <c r="T4463" s="37"/>
      <c r="U4463" s="37"/>
      <c r="V4463" s="37"/>
      <c r="W4463" s="37"/>
      <c r="X4463" s="37"/>
      <c r="Z4463" s="4" t="str">
        <f t="shared" si="258"/>
        <v>NO</v>
      </c>
      <c r="AA4463" s="4" t="str">
        <f t="shared" si="258"/>
        <v>NO</v>
      </c>
      <c r="AB4463" s="4" t="str">
        <f t="shared" si="258"/>
        <v>NO</v>
      </c>
      <c r="AD4463" s="4">
        <f t="shared" si="259"/>
        <v>0</v>
      </c>
    </row>
    <row r="4464" spans="1:30" ht="14.4" customHeight="1" x14ac:dyDescent="0.35">
      <c r="A4464" s="39">
        <v>4480</v>
      </c>
      <c r="B4464" s="13" t="s">
        <v>13134</v>
      </c>
      <c r="C4464" s="13" t="s">
        <v>29015</v>
      </c>
      <c r="D4464" s="14" t="s">
        <v>29043</v>
      </c>
      <c r="E4464" s="15" t="s">
        <v>29080</v>
      </c>
      <c r="F4464" s="1" t="s">
        <v>29262</v>
      </c>
      <c r="G4464" s="40" t="s">
        <v>13135</v>
      </c>
      <c r="H4464" s="40" t="s">
        <v>13136</v>
      </c>
      <c r="I4464" s="40" t="s">
        <v>544</v>
      </c>
      <c r="J4464" s="41">
        <v>87374000</v>
      </c>
      <c r="K4464" s="41">
        <v>92898000</v>
      </c>
      <c r="L4464" s="41">
        <v>93574000</v>
      </c>
      <c r="M4464" s="41">
        <v>97813000</v>
      </c>
      <c r="N4464" s="41">
        <v>112832000</v>
      </c>
      <c r="O4464" s="42">
        <v>9.0700000000000003E-2</v>
      </c>
      <c r="P4464" s="42">
        <v>0.1245</v>
      </c>
      <c r="Q4464" s="42">
        <v>0.16669999999999999</v>
      </c>
      <c r="R4464" s="42">
        <v>0.1678</v>
      </c>
      <c r="S4464" s="42">
        <v>0.14430000000000001</v>
      </c>
      <c r="T4464" s="42"/>
      <c r="U4464" s="42"/>
      <c r="V4464" s="42">
        <v>-1.23E-2</v>
      </c>
      <c r="W4464" s="42">
        <v>-1.1000000000000001E-3</v>
      </c>
      <c r="X4464" s="42"/>
      <c r="Z4464" s="4" t="str">
        <f t="shared" si="258"/>
        <v>NO</v>
      </c>
      <c r="AA4464" s="4" t="str">
        <f t="shared" si="258"/>
        <v>NO</v>
      </c>
      <c r="AB4464" s="4" t="str">
        <f t="shared" si="258"/>
        <v>NO</v>
      </c>
      <c r="AD4464" s="4">
        <f t="shared" si="259"/>
        <v>0</v>
      </c>
    </row>
    <row r="4465" spans="1:30" ht="14.4" customHeight="1" x14ac:dyDescent="0.35">
      <c r="A4465" s="34">
        <v>4481</v>
      </c>
      <c r="B4465" s="1" t="s">
        <v>13137</v>
      </c>
      <c r="C4465" s="1"/>
      <c r="D4465" s="1"/>
      <c r="E4465" s="1"/>
      <c r="F4465" s="1" t="s">
        <v>29262</v>
      </c>
      <c r="G4465" s="35" t="s">
        <v>13138</v>
      </c>
      <c r="H4465" s="35" t="s">
        <v>13139</v>
      </c>
      <c r="I4465" s="35" t="s">
        <v>43</v>
      </c>
      <c r="J4465" s="36"/>
      <c r="K4465" s="36"/>
      <c r="L4465" s="36">
        <v>94305000</v>
      </c>
      <c r="M4465" s="36">
        <v>118451000</v>
      </c>
      <c r="N4465" s="36">
        <v>112812000</v>
      </c>
      <c r="O4465" s="37"/>
      <c r="P4465" s="37"/>
      <c r="Q4465" s="37">
        <v>-4.8899999999999999E-2</v>
      </c>
      <c r="R4465" s="37">
        <v>0.10290000000000001</v>
      </c>
      <c r="S4465" s="37">
        <v>4.6399999999999997E-2</v>
      </c>
      <c r="T4465" s="37"/>
      <c r="U4465" s="37"/>
      <c r="V4465" s="37">
        <v>-4.9399999999999999E-2</v>
      </c>
      <c r="W4465" s="37">
        <v>0.1062</v>
      </c>
      <c r="X4465" s="37">
        <v>4.65E-2</v>
      </c>
      <c r="Z4465" s="4" t="str">
        <f t="shared" si="258"/>
        <v>NO</v>
      </c>
      <c r="AA4465" s="4" t="str">
        <f t="shared" si="258"/>
        <v>NO</v>
      </c>
      <c r="AB4465" s="4" t="str">
        <f t="shared" si="258"/>
        <v>NO</v>
      </c>
      <c r="AD4465" s="4">
        <f t="shared" si="259"/>
        <v>0</v>
      </c>
    </row>
    <row r="4466" spans="1:30" ht="14.4" customHeight="1" x14ac:dyDescent="0.35">
      <c r="A4466" s="34">
        <v>4482</v>
      </c>
      <c r="B4466" s="1" t="s">
        <v>13140</v>
      </c>
      <c r="C4466" s="1" t="s">
        <v>29015</v>
      </c>
      <c r="D4466" s="1"/>
      <c r="E4466" s="1" t="s">
        <v>29008</v>
      </c>
      <c r="F4466" s="1" t="s">
        <v>29262</v>
      </c>
      <c r="G4466" s="35" t="s">
        <v>13141</v>
      </c>
      <c r="H4466" s="35" t="s">
        <v>13142</v>
      </c>
      <c r="I4466" s="35" t="s">
        <v>29</v>
      </c>
      <c r="J4466" s="36">
        <v>10668000</v>
      </c>
      <c r="K4466" s="36">
        <v>16992000</v>
      </c>
      <c r="L4466" s="36"/>
      <c r="M4466" s="36"/>
      <c r="N4466" s="36">
        <v>112795000</v>
      </c>
      <c r="O4466" s="37">
        <v>0.29370000000000002</v>
      </c>
      <c r="P4466" s="37">
        <v>0.38800000000000001</v>
      </c>
      <c r="Q4466" s="37"/>
      <c r="R4466" s="37"/>
      <c r="S4466" s="37">
        <v>0.49409999999999998</v>
      </c>
      <c r="T4466" s="37">
        <v>0.28989999999999999</v>
      </c>
      <c r="U4466" s="37">
        <v>0.38479999999999998</v>
      </c>
      <c r="V4466" s="37"/>
      <c r="W4466" s="37"/>
      <c r="X4466" s="37"/>
      <c r="Z4466" s="4" t="str">
        <f t="shared" si="258"/>
        <v>NO</v>
      </c>
      <c r="AA4466" s="4" t="str">
        <f t="shared" si="258"/>
        <v>NO</v>
      </c>
      <c r="AB4466" s="4" t="str">
        <f t="shared" si="258"/>
        <v>YES</v>
      </c>
      <c r="AD4466" s="4">
        <f t="shared" si="259"/>
        <v>1</v>
      </c>
    </row>
    <row r="4467" spans="1:30" ht="14.4" customHeight="1" x14ac:dyDescent="0.35">
      <c r="A4467" s="34">
        <v>4483</v>
      </c>
      <c r="B4467" s="1" t="s">
        <v>2218</v>
      </c>
      <c r="C4467" s="1" t="s">
        <v>29015</v>
      </c>
      <c r="D4467" s="1"/>
      <c r="E4467" s="1" t="s">
        <v>29008</v>
      </c>
      <c r="F4467" s="1" t="s">
        <v>29262</v>
      </c>
      <c r="G4467" s="35" t="s">
        <v>13143</v>
      </c>
      <c r="H4467" s="35" t="s">
        <v>13144</v>
      </c>
      <c r="I4467" s="35" t="s">
        <v>29</v>
      </c>
      <c r="J4467" s="36">
        <v>49116000</v>
      </c>
      <c r="K4467" s="36">
        <v>41005000</v>
      </c>
      <c r="L4467" s="36">
        <v>58209000</v>
      </c>
      <c r="M4467" s="36">
        <v>82139000</v>
      </c>
      <c r="N4467" s="36">
        <v>112794000</v>
      </c>
      <c r="O4467" s="37">
        <v>0.47299999999999998</v>
      </c>
      <c r="P4467" s="37">
        <v>0.11600000000000001</v>
      </c>
      <c r="Q4467" s="37">
        <v>0.1439</v>
      </c>
      <c r="R4467" s="37">
        <v>0.42380000000000001</v>
      </c>
      <c r="S4467" s="37">
        <v>7.8899999999999998E-2</v>
      </c>
      <c r="T4467" s="37">
        <v>0.4335</v>
      </c>
      <c r="U4467" s="37"/>
      <c r="V4467" s="37"/>
      <c r="W4467" s="37"/>
      <c r="X4467" s="37"/>
      <c r="Z4467" s="4" t="str">
        <f t="shared" si="258"/>
        <v>NO</v>
      </c>
      <c r="AA4467" s="4" t="str">
        <f t="shared" si="258"/>
        <v>YES</v>
      </c>
      <c r="AB4467" s="4" t="str">
        <f t="shared" si="258"/>
        <v>NO</v>
      </c>
      <c r="AD4467" s="4">
        <f t="shared" si="259"/>
        <v>1</v>
      </c>
    </row>
    <row r="4468" spans="1:30" ht="27.65" customHeight="1" x14ac:dyDescent="0.35">
      <c r="A4468" s="34">
        <v>4484</v>
      </c>
      <c r="B4468" s="1" t="s">
        <v>13145</v>
      </c>
      <c r="C4468" s="1" t="s">
        <v>29015</v>
      </c>
      <c r="D4468" s="1"/>
      <c r="E4468" s="1" t="s">
        <v>29008</v>
      </c>
      <c r="F4468" s="1" t="s">
        <v>29262</v>
      </c>
      <c r="G4468" s="35" t="s">
        <v>13146</v>
      </c>
      <c r="H4468" s="35" t="s">
        <v>13147</v>
      </c>
      <c r="I4468" s="35" t="s">
        <v>29</v>
      </c>
      <c r="J4468" s="36">
        <v>61625000</v>
      </c>
      <c r="K4468" s="36">
        <v>71372000</v>
      </c>
      <c r="L4468" s="36">
        <v>78282000</v>
      </c>
      <c r="M4468" s="36">
        <v>96478000</v>
      </c>
      <c r="N4468" s="36">
        <v>112779000</v>
      </c>
      <c r="O4468" s="37">
        <v>0.1893</v>
      </c>
      <c r="P4468" s="37">
        <v>0.1915</v>
      </c>
      <c r="Q4468" s="37">
        <v>0.23449999999999999</v>
      </c>
      <c r="R4468" s="37">
        <v>0.24310000000000001</v>
      </c>
      <c r="S4468" s="37">
        <v>0.2223</v>
      </c>
      <c r="T4468" s="37">
        <v>-1E-4</v>
      </c>
      <c r="U4468" s="37">
        <v>-4.0000000000000002E-4</v>
      </c>
      <c r="V4468" s="37"/>
      <c r="W4468" s="37"/>
      <c r="X4468" s="37"/>
      <c r="Z4468" s="4" t="str">
        <f t="shared" si="258"/>
        <v>YES</v>
      </c>
      <c r="AA4468" s="4" t="str">
        <f t="shared" si="258"/>
        <v>YES</v>
      </c>
      <c r="AB4468" s="4" t="str">
        <f t="shared" si="258"/>
        <v>YES</v>
      </c>
      <c r="AD4468" s="4">
        <f t="shared" si="259"/>
        <v>3</v>
      </c>
    </row>
    <row r="4469" spans="1:30" ht="27.65" customHeight="1" x14ac:dyDescent="0.35">
      <c r="A4469" s="34">
        <v>4485</v>
      </c>
      <c r="B4469" s="1" t="s">
        <v>13148</v>
      </c>
      <c r="C4469" s="1" t="s">
        <v>29015</v>
      </c>
      <c r="D4469" s="1"/>
      <c r="E4469" s="1"/>
      <c r="F4469" s="1" t="s">
        <v>29262</v>
      </c>
      <c r="G4469" s="35" t="s">
        <v>13149</v>
      </c>
      <c r="H4469" s="35" t="s">
        <v>13150</v>
      </c>
      <c r="I4469" s="35" t="s">
        <v>23</v>
      </c>
      <c r="J4469" s="36">
        <v>131351000</v>
      </c>
      <c r="K4469" s="36">
        <v>96190000</v>
      </c>
      <c r="L4469" s="36">
        <v>92704000</v>
      </c>
      <c r="M4469" s="36">
        <v>100883000</v>
      </c>
      <c r="N4469" s="36">
        <v>112777000</v>
      </c>
      <c r="O4469" s="37">
        <v>0.40239999999999998</v>
      </c>
      <c r="P4469" s="37">
        <v>0.17019999999999999</v>
      </c>
      <c r="Q4469" s="37">
        <v>7.0999999999999994E-2</v>
      </c>
      <c r="R4469" s="37">
        <v>0.11940000000000001</v>
      </c>
      <c r="S4469" s="37">
        <v>-4.3299999999999998E-2</v>
      </c>
      <c r="T4469" s="37"/>
      <c r="U4469" s="37"/>
      <c r="V4469" s="37"/>
      <c r="W4469" s="37"/>
      <c r="X4469" s="37">
        <v>-7.7999999999999996E-3</v>
      </c>
      <c r="Z4469" s="4" t="str">
        <f t="shared" si="258"/>
        <v>NO</v>
      </c>
      <c r="AA4469" s="4" t="str">
        <f t="shared" si="258"/>
        <v>NO</v>
      </c>
      <c r="AB4469" s="4" t="str">
        <f t="shared" si="258"/>
        <v>NO</v>
      </c>
      <c r="AD4469" s="4">
        <f t="shared" si="259"/>
        <v>0</v>
      </c>
    </row>
    <row r="4470" spans="1:30" ht="41.4" customHeight="1" x14ac:dyDescent="0.35">
      <c r="A4470" s="34">
        <v>4486</v>
      </c>
      <c r="B4470" s="1" t="s">
        <v>13151</v>
      </c>
      <c r="C4470" s="1"/>
      <c r="D4470" s="1"/>
      <c r="E4470" s="1"/>
      <c r="F4470" s="1" t="s">
        <v>29262</v>
      </c>
      <c r="G4470" s="35" t="s">
        <v>13152</v>
      </c>
      <c r="H4470" s="35" t="s">
        <v>13153</v>
      </c>
      <c r="I4470" s="35" t="s">
        <v>36</v>
      </c>
      <c r="J4470" s="36">
        <v>326018000</v>
      </c>
      <c r="K4470" s="36">
        <v>174056000</v>
      </c>
      <c r="L4470" s="36">
        <v>122610000</v>
      </c>
      <c r="M4470" s="36">
        <v>119715000</v>
      </c>
      <c r="N4470" s="36">
        <v>112773000</v>
      </c>
      <c r="O4470" s="37">
        <v>0.37619999999999998</v>
      </c>
      <c r="P4470" s="37">
        <v>8.9599999999999999E-2</v>
      </c>
      <c r="Q4470" s="37">
        <v>-0.1346</v>
      </c>
      <c r="R4470" s="37">
        <v>-0.1983</v>
      </c>
      <c r="S4470" s="37">
        <v>-0.20399999999999999</v>
      </c>
      <c r="T4470" s="37"/>
      <c r="U4470" s="37"/>
      <c r="V4470" s="37"/>
      <c r="W4470" s="37"/>
      <c r="X4470" s="37"/>
      <c r="Z4470" s="4" t="str">
        <f t="shared" si="258"/>
        <v>NO</v>
      </c>
      <c r="AA4470" s="4" t="str">
        <f t="shared" si="258"/>
        <v>NO</v>
      </c>
      <c r="AB4470" s="4" t="str">
        <f t="shared" si="258"/>
        <v>NO</v>
      </c>
      <c r="AD4470" s="4">
        <f t="shared" si="259"/>
        <v>0</v>
      </c>
    </row>
    <row r="4471" spans="1:30" ht="14.4" customHeight="1" x14ac:dyDescent="0.35">
      <c r="A4471" s="34">
        <v>4487</v>
      </c>
      <c r="B4471" s="1" t="s">
        <v>13154</v>
      </c>
      <c r="C4471" s="1" t="s">
        <v>29015</v>
      </c>
      <c r="D4471" s="1"/>
      <c r="E4471" s="1" t="s">
        <v>29008</v>
      </c>
      <c r="F4471" s="1" t="s">
        <v>29262</v>
      </c>
      <c r="G4471" s="35" t="s">
        <v>13155</v>
      </c>
      <c r="H4471" s="35" t="s">
        <v>13156</v>
      </c>
      <c r="I4471" s="35" t="s">
        <v>29</v>
      </c>
      <c r="J4471" s="36">
        <v>69755000</v>
      </c>
      <c r="K4471" s="36">
        <v>68226000</v>
      </c>
      <c r="L4471" s="36">
        <v>112766000</v>
      </c>
      <c r="M4471" s="36">
        <v>112766000</v>
      </c>
      <c r="N4471" s="36">
        <v>112766000</v>
      </c>
      <c r="O4471" s="37">
        <v>-2.24E-2</v>
      </c>
      <c r="P4471" s="37">
        <v>7.4300000000000005E-2</v>
      </c>
      <c r="Q4471" s="37">
        <v>0.41289999999999999</v>
      </c>
      <c r="R4471" s="37">
        <v>0.41289999999999999</v>
      </c>
      <c r="S4471" s="37">
        <v>0.41289999999999999</v>
      </c>
      <c r="T4471" s="37"/>
      <c r="U4471" s="37"/>
      <c r="V4471" s="37">
        <v>-2.3E-3</v>
      </c>
      <c r="W4471" s="37">
        <v>-2.3E-3</v>
      </c>
      <c r="X4471" s="37">
        <v>-2.3E-3</v>
      </c>
      <c r="Z4471" s="4" t="str">
        <f t="shared" si="258"/>
        <v>YES</v>
      </c>
      <c r="AA4471" s="4" t="str">
        <f t="shared" si="258"/>
        <v>YES</v>
      </c>
      <c r="AB4471" s="4" t="str">
        <f t="shared" si="258"/>
        <v>YES</v>
      </c>
      <c r="AD4471" s="4">
        <f t="shared" si="259"/>
        <v>3</v>
      </c>
    </row>
    <row r="4472" spans="1:30" ht="14.4" customHeight="1" x14ac:dyDescent="0.35">
      <c r="A4472" s="34">
        <v>4488</v>
      </c>
      <c r="B4472" s="1" t="s">
        <v>13157</v>
      </c>
      <c r="C4472" s="1"/>
      <c r="D4472" s="1"/>
      <c r="E4472" s="1"/>
      <c r="F4472" s="1" t="s">
        <v>29262</v>
      </c>
      <c r="G4472" s="35" t="s">
        <v>13158</v>
      </c>
      <c r="H4472" s="35" t="s">
        <v>13159</v>
      </c>
      <c r="I4472" s="35" t="s">
        <v>544</v>
      </c>
      <c r="J4472" s="36">
        <v>83139000</v>
      </c>
      <c r="K4472" s="36">
        <v>87363000</v>
      </c>
      <c r="L4472" s="36">
        <v>78771000</v>
      </c>
      <c r="M4472" s="36">
        <v>110394000</v>
      </c>
      <c r="N4472" s="36">
        <v>112761000</v>
      </c>
      <c r="O4472" s="37">
        <v>5.6099999999999997E-2</v>
      </c>
      <c r="P4472" s="37">
        <v>1.7100000000000001E-2</v>
      </c>
      <c r="Q4472" s="37">
        <v>0.12479999999999999</v>
      </c>
      <c r="R4472" s="37">
        <v>0.1419</v>
      </c>
      <c r="S4472" s="37">
        <v>8.3500000000000005E-2</v>
      </c>
      <c r="T4472" s="37"/>
      <c r="U4472" s="37"/>
      <c r="V4472" s="37"/>
      <c r="W4472" s="37"/>
      <c r="X4472" s="37">
        <v>-8.9999999999999998E-4</v>
      </c>
      <c r="Z4472" s="4" t="str">
        <f t="shared" si="258"/>
        <v>NO</v>
      </c>
      <c r="AA4472" s="4" t="str">
        <f t="shared" si="258"/>
        <v>NO</v>
      </c>
      <c r="AB4472" s="4" t="str">
        <f t="shared" si="258"/>
        <v>NO</v>
      </c>
      <c r="AD4472" s="4">
        <f t="shared" si="259"/>
        <v>0</v>
      </c>
    </row>
    <row r="4473" spans="1:30" ht="14.4" customHeight="1" x14ac:dyDescent="0.35">
      <c r="A4473" s="34">
        <v>4489</v>
      </c>
      <c r="B4473" s="1" t="s">
        <v>13160</v>
      </c>
      <c r="C4473" s="1"/>
      <c r="D4473" s="1"/>
      <c r="E4473" s="1"/>
      <c r="F4473" s="1" t="s">
        <v>29262</v>
      </c>
      <c r="G4473" s="35" t="s">
        <v>13161</v>
      </c>
      <c r="H4473" s="35" t="s">
        <v>13162</v>
      </c>
      <c r="I4473" s="35" t="s">
        <v>33</v>
      </c>
      <c r="J4473" s="36">
        <v>63644000</v>
      </c>
      <c r="K4473" s="36">
        <v>76475000</v>
      </c>
      <c r="L4473" s="36">
        <v>90530000</v>
      </c>
      <c r="M4473" s="36">
        <v>110389000</v>
      </c>
      <c r="N4473" s="36">
        <v>112713000</v>
      </c>
      <c r="O4473" s="37">
        <v>0.127</v>
      </c>
      <c r="P4473" s="37">
        <v>9.6299999999999997E-2</v>
      </c>
      <c r="Q4473" s="37">
        <v>6.6299999999999998E-2</v>
      </c>
      <c r="R4473" s="37">
        <v>5.2299999999999999E-2</v>
      </c>
      <c r="S4473" s="37">
        <v>6.25E-2</v>
      </c>
      <c r="T4473" s="37">
        <v>0.1026</v>
      </c>
      <c r="U4473" s="37">
        <v>7.6899999999999996E-2</v>
      </c>
      <c r="V4473" s="37">
        <v>5.04E-2</v>
      </c>
      <c r="W4473" s="37">
        <v>3.5999999999999997E-2</v>
      </c>
      <c r="X4473" s="37"/>
      <c r="Z4473" s="4" t="str">
        <f t="shared" si="258"/>
        <v>NO</v>
      </c>
      <c r="AA4473" s="4" t="str">
        <f t="shared" si="258"/>
        <v>NO</v>
      </c>
      <c r="AB4473" s="4" t="str">
        <f t="shared" si="258"/>
        <v>NO</v>
      </c>
      <c r="AD4473" s="4">
        <f t="shared" si="259"/>
        <v>0</v>
      </c>
    </row>
    <row r="4474" spans="1:30" ht="27.65" customHeight="1" x14ac:dyDescent="0.35">
      <c r="A4474" s="34">
        <v>4490</v>
      </c>
      <c r="B4474" s="1" t="s">
        <v>13163</v>
      </c>
      <c r="C4474" s="1" t="s">
        <v>29015</v>
      </c>
      <c r="D4474" s="1"/>
      <c r="E4474" s="1" t="s">
        <v>29008</v>
      </c>
      <c r="F4474" s="1" t="s">
        <v>29262</v>
      </c>
      <c r="G4474" s="35" t="s">
        <v>13164</v>
      </c>
      <c r="H4474" s="35" t="s">
        <v>13165</v>
      </c>
      <c r="I4474" s="35" t="s">
        <v>29</v>
      </c>
      <c r="J4474" s="36">
        <v>5324000</v>
      </c>
      <c r="K4474" s="36">
        <v>16027000</v>
      </c>
      <c r="L4474" s="36">
        <v>27900000</v>
      </c>
      <c r="M4474" s="36">
        <v>47953000</v>
      </c>
      <c r="N4474" s="36">
        <v>112615000</v>
      </c>
      <c r="O4474" s="37">
        <v>0.17469999999999999</v>
      </c>
      <c r="P4474" s="37">
        <v>5.7799999999999997E-2</v>
      </c>
      <c r="Q4474" s="37">
        <v>2.0199999999999999E-2</v>
      </c>
      <c r="R4474" s="37">
        <v>0.1923</v>
      </c>
      <c r="S4474" s="37">
        <v>0.85440000000000005</v>
      </c>
      <c r="T4474" s="37"/>
      <c r="U4474" s="37"/>
      <c r="V4474" s="37"/>
      <c r="W4474" s="37"/>
      <c r="X4474" s="37"/>
      <c r="Z4474" s="4" t="str">
        <f t="shared" si="258"/>
        <v>NO</v>
      </c>
      <c r="AA4474" s="4" t="str">
        <f t="shared" si="258"/>
        <v>NO</v>
      </c>
      <c r="AB4474" s="4" t="str">
        <f t="shared" si="258"/>
        <v>YES</v>
      </c>
      <c r="AD4474" s="4">
        <f t="shared" si="259"/>
        <v>1</v>
      </c>
    </row>
    <row r="4475" spans="1:30" ht="27.65" customHeight="1" x14ac:dyDescent="0.35">
      <c r="A4475" s="34">
        <v>4491</v>
      </c>
      <c r="B4475" s="1" t="s">
        <v>2907</v>
      </c>
      <c r="C4475" s="1" t="s">
        <v>29015</v>
      </c>
      <c r="D4475" s="1"/>
      <c r="E4475" s="1" t="s">
        <v>29008</v>
      </c>
      <c r="F4475" s="1" t="s">
        <v>29262</v>
      </c>
      <c r="G4475" s="35" t="s">
        <v>13166</v>
      </c>
      <c r="H4475" s="35" t="s">
        <v>13167</v>
      </c>
      <c r="I4475" s="35" t="s">
        <v>29</v>
      </c>
      <c r="J4475" s="36">
        <v>81346000</v>
      </c>
      <c r="K4475" s="36">
        <v>98259000</v>
      </c>
      <c r="L4475" s="36">
        <v>98615000</v>
      </c>
      <c r="M4475" s="36">
        <v>99428000</v>
      </c>
      <c r="N4475" s="36">
        <v>112549000</v>
      </c>
      <c r="O4475" s="37">
        <v>0.36030000000000001</v>
      </c>
      <c r="P4475" s="37">
        <v>0.2666</v>
      </c>
      <c r="Q4475" s="37">
        <v>0.15379999999999999</v>
      </c>
      <c r="R4475" s="37">
        <v>4.1700000000000001E-2</v>
      </c>
      <c r="S4475" s="37">
        <v>7.8899999999999998E-2</v>
      </c>
      <c r="T4475" s="37"/>
      <c r="U4475" s="37"/>
      <c r="V4475" s="37"/>
      <c r="W4475" s="37"/>
      <c r="X4475" s="37"/>
      <c r="Z4475" s="4" t="str">
        <f t="shared" si="258"/>
        <v>NO</v>
      </c>
      <c r="AA4475" s="4" t="str">
        <f t="shared" si="258"/>
        <v>NO</v>
      </c>
      <c r="AB4475" s="4" t="str">
        <f t="shared" si="258"/>
        <v>NO</v>
      </c>
      <c r="AD4475" s="4">
        <f t="shared" si="259"/>
        <v>0</v>
      </c>
    </row>
    <row r="4476" spans="1:30" ht="14.4" customHeight="1" x14ac:dyDescent="0.35">
      <c r="A4476" s="34">
        <v>4492</v>
      </c>
      <c r="B4476" s="1" t="s">
        <v>13168</v>
      </c>
      <c r="C4476" s="1"/>
      <c r="D4476" s="1"/>
      <c r="E4476" s="1"/>
      <c r="F4476" s="1" t="s">
        <v>29262</v>
      </c>
      <c r="G4476" s="35" t="s">
        <v>13169</v>
      </c>
      <c r="H4476" s="35" t="s">
        <v>13170</v>
      </c>
      <c r="I4476" s="35" t="s">
        <v>23</v>
      </c>
      <c r="J4476" s="36">
        <v>35963000</v>
      </c>
      <c r="K4476" s="36">
        <v>49808000</v>
      </c>
      <c r="L4476" s="36">
        <v>66069000</v>
      </c>
      <c r="M4476" s="36">
        <v>98400000</v>
      </c>
      <c r="N4476" s="36">
        <v>112542000</v>
      </c>
      <c r="O4476" s="37">
        <v>0.25240000000000001</v>
      </c>
      <c r="P4476" s="37">
        <v>0.34470000000000001</v>
      </c>
      <c r="Q4476" s="37">
        <v>0.16400000000000001</v>
      </c>
      <c r="R4476" s="37">
        <v>0.22159999999999999</v>
      </c>
      <c r="S4476" s="37">
        <v>8.5599999999999996E-2</v>
      </c>
      <c r="T4476" s="37">
        <v>0.2319</v>
      </c>
      <c r="U4476" s="37">
        <v>0.32850000000000001</v>
      </c>
      <c r="V4476" s="37">
        <v>0.13830000000000001</v>
      </c>
      <c r="W4476" s="37">
        <v>0.20419999999999999</v>
      </c>
      <c r="X4476" s="37">
        <v>-4.0000000000000002E-4</v>
      </c>
      <c r="Z4476" s="4" t="str">
        <f t="shared" si="258"/>
        <v>NO</v>
      </c>
      <c r="AA4476" s="4" t="str">
        <f t="shared" si="258"/>
        <v>YES</v>
      </c>
      <c r="AB4476" s="4" t="str">
        <f t="shared" si="258"/>
        <v>NO</v>
      </c>
      <c r="AD4476" s="4">
        <f t="shared" si="259"/>
        <v>1</v>
      </c>
    </row>
    <row r="4477" spans="1:30" ht="27.65" customHeight="1" x14ac:dyDescent="0.35">
      <c r="A4477" s="34">
        <v>4493</v>
      </c>
      <c r="B4477" s="1" t="s">
        <v>13171</v>
      </c>
      <c r="C4477" s="1"/>
      <c r="D4477" s="1"/>
      <c r="E4477" s="1"/>
      <c r="F4477" s="1" t="s">
        <v>29262</v>
      </c>
      <c r="G4477" s="35" t="s">
        <v>13172</v>
      </c>
      <c r="H4477" s="35" t="s">
        <v>13173</v>
      </c>
      <c r="I4477" s="35" t="s">
        <v>23</v>
      </c>
      <c r="J4477" s="36">
        <v>82215000</v>
      </c>
      <c r="K4477" s="36">
        <v>82198000</v>
      </c>
      <c r="L4477" s="36">
        <v>88302000</v>
      </c>
      <c r="M4477" s="36">
        <v>94308000</v>
      </c>
      <c r="N4477" s="36">
        <v>112539000</v>
      </c>
      <c r="O4477" s="37">
        <v>0.12920000000000001</v>
      </c>
      <c r="P4477" s="37">
        <v>6.8900000000000003E-2</v>
      </c>
      <c r="Q4477" s="37">
        <v>5.0200000000000002E-2</v>
      </c>
      <c r="R4477" s="37">
        <v>-5.7000000000000002E-3</v>
      </c>
      <c r="S4477" s="37">
        <v>4.1200000000000001E-2</v>
      </c>
      <c r="T4477" s="37"/>
      <c r="U4477" s="37"/>
      <c r="V4477" s="37"/>
      <c r="W4477" s="37"/>
      <c r="X4477" s="37"/>
      <c r="Z4477" s="4" t="str">
        <f t="shared" si="258"/>
        <v>NO</v>
      </c>
      <c r="AA4477" s="4" t="str">
        <f t="shared" si="258"/>
        <v>NO</v>
      </c>
      <c r="AB4477" s="4" t="str">
        <f t="shared" si="258"/>
        <v>NO</v>
      </c>
      <c r="AD4477" s="4">
        <f t="shared" si="259"/>
        <v>0</v>
      </c>
    </row>
    <row r="4478" spans="1:30" ht="14.4" customHeight="1" x14ac:dyDescent="0.35">
      <c r="A4478" s="34">
        <v>4494</v>
      </c>
      <c r="B4478" s="1" t="s">
        <v>13174</v>
      </c>
      <c r="C4478" s="1" t="s">
        <v>29015</v>
      </c>
      <c r="D4478" s="1"/>
      <c r="E4478" s="1" t="s">
        <v>29008</v>
      </c>
      <c r="F4478" s="1" t="s">
        <v>29262</v>
      </c>
      <c r="G4478" s="35" t="s">
        <v>13175</v>
      </c>
      <c r="H4478" s="35" t="s">
        <v>13176</v>
      </c>
      <c r="I4478" s="35" t="s">
        <v>29</v>
      </c>
      <c r="J4478" s="36">
        <v>43415000</v>
      </c>
      <c r="K4478" s="36">
        <v>50952000</v>
      </c>
      <c r="L4478" s="36">
        <v>65780000</v>
      </c>
      <c r="M4478" s="36">
        <v>82537000</v>
      </c>
      <c r="N4478" s="36">
        <v>112535000</v>
      </c>
      <c r="O4478" s="37">
        <v>1.7600000000000001E-2</v>
      </c>
      <c r="P4478" s="37">
        <v>7.4800000000000005E-2</v>
      </c>
      <c r="Q4478" s="37">
        <v>0.1206</v>
      </c>
      <c r="R4478" s="37">
        <v>0.1338</v>
      </c>
      <c r="S4478" s="37">
        <v>7.8700000000000006E-2</v>
      </c>
      <c r="T4478" s="37"/>
      <c r="U4478" s="37"/>
      <c r="V4478" s="37"/>
      <c r="W4478" s="37"/>
      <c r="X4478" s="37">
        <v>-1.1000000000000001E-3</v>
      </c>
      <c r="Z4478" s="4" t="str">
        <f t="shared" si="258"/>
        <v>NO</v>
      </c>
      <c r="AA4478" s="4" t="str">
        <f t="shared" si="258"/>
        <v>NO</v>
      </c>
      <c r="AB4478" s="4" t="str">
        <f t="shared" si="258"/>
        <v>NO</v>
      </c>
      <c r="AD4478" s="4">
        <f t="shared" si="259"/>
        <v>0</v>
      </c>
    </row>
    <row r="4479" spans="1:30" ht="14.4" customHeight="1" x14ac:dyDescent="0.35">
      <c r="A4479" s="34">
        <v>4495</v>
      </c>
      <c r="B4479" s="1" t="s">
        <v>13177</v>
      </c>
      <c r="C4479" s="1" t="s">
        <v>29015</v>
      </c>
      <c r="D4479" s="1"/>
      <c r="E4479" s="1" t="s">
        <v>29008</v>
      </c>
      <c r="F4479" s="1" t="s">
        <v>29262</v>
      </c>
      <c r="G4479" s="35" t="s">
        <v>13178</v>
      </c>
      <c r="H4479" s="35" t="s">
        <v>13179</v>
      </c>
      <c r="I4479" s="35" t="s">
        <v>29</v>
      </c>
      <c r="J4479" s="36">
        <v>51886000</v>
      </c>
      <c r="K4479" s="36">
        <v>58864000</v>
      </c>
      <c r="L4479" s="36">
        <v>73951000</v>
      </c>
      <c r="M4479" s="36">
        <v>104869000</v>
      </c>
      <c r="N4479" s="36">
        <v>112529000</v>
      </c>
      <c r="O4479" s="37">
        <v>0.1764</v>
      </c>
      <c r="P4479" s="37">
        <v>0.1159</v>
      </c>
      <c r="Q4479" s="37">
        <v>8.6900000000000005E-2</v>
      </c>
      <c r="R4479" s="37">
        <v>0.24060000000000001</v>
      </c>
      <c r="S4479" s="37">
        <v>1.9800000000000002E-2</v>
      </c>
      <c r="T4479" s="37">
        <v>-2.0000000000000001E-4</v>
      </c>
      <c r="U4479" s="37">
        <v>-1.2800000000000001E-2</v>
      </c>
      <c r="V4479" s="37"/>
      <c r="W4479" s="37"/>
      <c r="X4479" s="37"/>
      <c r="Z4479" s="4" t="str">
        <f t="shared" si="258"/>
        <v>NO</v>
      </c>
      <c r="AA4479" s="4" t="str">
        <f t="shared" si="258"/>
        <v>YES</v>
      </c>
      <c r="AB4479" s="4" t="str">
        <f t="shared" si="258"/>
        <v>NO</v>
      </c>
      <c r="AD4479" s="4">
        <f t="shared" si="259"/>
        <v>1</v>
      </c>
    </row>
    <row r="4480" spans="1:30" ht="14.4" customHeight="1" x14ac:dyDescent="0.35">
      <c r="A4480" s="34">
        <v>4496</v>
      </c>
      <c r="B4480" s="1" t="s">
        <v>13180</v>
      </c>
      <c r="C4480" s="1"/>
      <c r="D4480" s="1"/>
      <c r="E4480" s="1"/>
      <c r="F4480" s="1" t="s">
        <v>29262</v>
      </c>
      <c r="G4480" s="35" t="s">
        <v>13181</v>
      </c>
      <c r="H4480" s="35" t="s">
        <v>13182</v>
      </c>
      <c r="I4480" s="35" t="s">
        <v>23</v>
      </c>
      <c r="J4480" s="36">
        <v>32869000</v>
      </c>
      <c r="K4480" s="36">
        <v>48992000</v>
      </c>
      <c r="L4480" s="36">
        <v>79572000</v>
      </c>
      <c r="M4480" s="36">
        <v>93486000</v>
      </c>
      <c r="N4480" s="36">
        <v>112494000</v>
      </c>
      <c r="O4480" s="37">
        <v>0.30620000000000003</v>
      </c>
      <c r="P4480" s="37">
        <v>0.21970000000000001</v>
      </c>
      <c r="Q4480" s="37">
        <v>0.50990000000000002</v>
      </c>
      <c r="R4480" s="37">
        <v>0.38690000000000002</v>
      </c>
      <c r="S4480" s="37">
        <v>0.37119999999999997</v>
      </c>
      <c r="T4480" s="37">
        <v>-1.9E-2</v>
      </c>
      <c r="U4480" s="37">
        <v>-1.78E-2</v>
      </c>
      <c r="V4480" s="37">
        <v>-2.2800000000000001E-2</v>
      </c>
      <c r="W4480" s="37">
        <v>-1.26E-2</v>
      </c>
      <c r="X4480" s="37">
        <v>-8.3999999999999995E-3</v>
      </c>
      <c r="Z4480" s="4" t="str">
        <f t="shared" si="258"/>
        <v>YES</v>
      </c>
      <c r="AA4480" s="4" t="str">
        <f t="shared" si="258"/>
        <v>YES</v>
      </c>
      <c r="AB4480" s="4" t="str">
        <f t="shared" si="258"/>
        <v>YES</v>
      </c>
      <c r="AD4480" s="4">
        <f t="shared" si="259"/>
        <v>3</v>
      </c>
    </row>
    <row r="4481" spans="1:30" ht="27.65" customHeight="1" x14ac:dyDescent="0.35">
      <c r="A4481" s="39">
        <v>4497</v>
      </c>
      <c r="B4481" s="13" t="s">
        <v>2425</v>
      </c>
      <c r="C4481" s="13" t="s">
        <v>29015</v>
      </c>
      <c r="D4481" s="14" t="s">
        <v>29043</v>
      </c>
      <c r="E4481" s="15" t="s">
        <v>29058</v>
      </c>
      <c r="F4481" s="1" t="s">
        <v>29262</v>
      </c>
      <c r="G4481" s="40" t="s">
        <v>13183</v>
      </c>
      <c r="H4481" s="40" t="s">
        <v>13184</v>
      </c>
      <c r="I4481" s="40" t="s">
        <v>33</v>
      </c>
      <c r="J4481" s="41">
        <v>89555000</v>
      </c>
      <c r="K4481" s="41">
        <v>100635000</v>
      </c>
      <c r="L4481" s="41">
        <v>130901000</v>
      </c>
      <c r="M4481" s="41">
        <v>126179000</v>
      </c>
      <c r="N4481" s="41">
        <v>112427000</v>
      </c>
      <c r="O4481" s="42">
        <v>0.1186</v>
      </c>
      <c r="P4481" s="42">
        <v>8.1699999999999995E-2</v>
      </c>
      <c r="Q4481" s="42">
        <v>0.16289999999999999</v>
      </c>
      <c r="R4481" s="42">
        <v>0.1087</v>
      </c>
      <c r="S4481" s="42">
        <v>8.5099999999999995E-2</v>
      </c>
      <c r="T4481" s="42"/>
      <c r="U4481" s="42"/>
      <c r="V4481" s="42"/>
      <c r="W4481" s="42"/>
      <c r="X4481" s="42"/>
      <c r="Z4481" s="4" t="str">
        <f t="shared" si="258"/>
        <v>NO</v>
      </c>
      <c r="AA4481" s="4" t="str">
        <f t="shared" si="258"/>
        <v>NO</v>
      </c>
      <c r="AB4481" s="4" t="str">
        <f t="shared" si="258"/>
        <v>NO</v>
      </c>
      <c r="AD4481" s="4">
        <f t="shared" si="259"/>
        <v>0</v>
      </c>
    </row>
    <row r="4482" spans="1:30" ht="27.65" customHeight="1" x14ac:dyDescent="0.35">
      <c r="A4482" s="34">
        <v>4498</v>
      </c>
      <c r="B4482" s="1" t="s">
        <v>13185</v>
      </c>
      <c r="C4482" s="1"/>
      <c r="D4482" s="1"/>
      <c r="E4482" s="1"/>
      <c r="F4482" s="1" t="s">
        <v>29262</v>
      </c>
      <c r="G4482" s="35" t="s">
        <v>13186</v>
      </c>
      <c r="H4482" s="35" t="s">
        <v>13187</v>
      </c>
      <c r="I4482" s="35" t="s">
        <v>23</v>
      </c>
      <c r="J4482" s="36">
        <v>383467000</v>
      </c>
      <c r="K4482" s="36">
        <v>57202000</v>
      </c>
      <c r="L4482" s="36">
        <v>69962000</v>
      </c>
      <c r="M4482" s="36">
        <v>93842000</v>
      </c>
      <c r="N4482" s="36">
        <v>112388000</v>
      </c>
      <c r="O4482" s="37">
        <v>3.4799999999999998E-2</v>
      </c>
      <c r="P4482" s="37">
        <v>7.1499999999999994E-2</v>
      </c>
      <c r="Q4482" s="37">
        <v>0.11940000000000001</v>
      </c>
      <c r="R4482" s="37">
        <v>0.1545</v>
      </c>
      <c r="S4482" s="37">
        <v>0.15040000000000001</v>
      </c>
      <c r="T4482" s="37">
        <v>3.7000000000000002E-3</v>
      </c>
      <c r="U4482" s="37">
        <v>8.0999999999999996E-3</v>
      </c>
      <c r="V4482" s="37">
        <v>6.7999999999999996E-3</v>
      </c>
      <c r="W4482" s="37">
        <v>5.4199999999999998E-2</v>
      </c>
      <c r="X4482" s="37">
        <v>-1.3899999999999999E-2</v>
      </c>
      <c r="Z4482" s="4" t="str">
        <f t="shared" si="258"/>
        <v>NO</v>
      </c>
      <c r="AA4482" s="4" t="str">
        <f t="shared" si="258"/>
        <v>NO</v>
      </c>
      <c r="AB4482" s="4" t="str">
        <f t="shared" si="258"/>
        <v>NO</v>
      </c>
      <c r="AD4482" s="4">
        <f t="shared" si="259"/>
        <v>0</v>
      </c>
    </row>
    <row r="4483" spans="1:30" ht="14.4" customHeight="1" x14ac:dyDescent="0.35">
      <c r="A4483" s="34">
        <v>4500</v>
      </c>
      <c r="B4483" s="1" t="s">
        <v>13191</v>
      </c>
      <c r="C4483" s="1" t="s">
        <v>29015</v>
      </c>
      <c r="D4483" s="1"/>
      <c r="E4483" s="1" t="s">
        <v>29008</v>
      </c>
      <c r="F4483" s="1" t="s">
        <v>29262</v>
      </c>
      <c r="G4483" s="35" t="s">
        <v>13192</v>
      </c>
      <c r="H4483" s="35" t="s">
        <v>13193</v>
      </c>
      <c r="I4483" s="35" t="s">
        <v>29</v>
      </c>
      <c r="J4483" s="36">
        <v>40392000</v>
      </c>
      <c r="K4483" s="36">
        <v>70057000</v>
      </c>
      <c r="L4483" s="36">
        <v>82714000</v>
      </c>
      <c r="M4483" s="36">
        <v>105064000</v>
      </c>
      <c r="N4483" s="36">
        <v>112365000</v>
      </c>
      <c r="O4483" s="37">
        <v>0.15720000000000001</v>
      </c>
      <c r="P4483" s="37">
        <v>9.69E-2</v>
      </c>
      <c r="Q4483" s="37">
        <v>8.6900000000000005E-2</v>
      </c>
      <c r="R4483" s="37">
        <v>0.1431</v>
      </c>
      <c r="S4483" s="37">
        <v>9.7199999999999995E-2</v>
      </c>
      <c r="T4483" s="37"/>
      <c r="U4483" s="37"/>
      <c r="V4483" s="37">
        <v>-3.7000000000000002E-3</v>
      </c>
      <c r="W4483" s="37">
        <v>-4.5999999999999999E-3</v>
      </c>
      <c r="X4483" s="37">
        <v>-1.3299999999999999E-2</v>
      </c>
      <c r="Z4483" s="4" t="str">
        <f t="shared" si="258"/>
        <v>NO</v>
      </c>
      <c r="AA4483" s="4" t="str">
        <f t="shared" si="258"/>
        <v>NO</v>
      </c>
      <c r="AB4483" s="4" t="str">
        <f t="shared" si="258"/>
        <v>NO</v>
      </c>
      <c r="AD4483" s="4">
        <f t="shared" si="259"/>
        <v>0</v>
      </c>
    </row>
    <row r="4484" spans="1:30" ht="14.4" customHeight="1" x14ac:dyDescent="0.35">
      <c r="A4484" s="34">
        <v>4499</v>
      </c>
      <c r="B4484" s="1" t="s">
        <v>13188</v>
      </c>
      <c r="C4484" s="1"/>
      <c r="D4484" s="1"/>
      <c r="E4484" s="1"/>
      <c r="F4484" s="1" t="s">
        <v>29262</v>
      </c>
      <c r="G4484" s="35" t="s">
        <v>13189</v>
      </c>
      <c r="H4484" s="35" t="s">
        <v>13190</v>
      </c>
      <c r="I4484" s="35" t="s">
        <v>23</v>
      </c>
      <c r="J4484" s="36">
        <v>36427000</v>
      </c>
      <c r="K4484" s="36">
        <v>47648000</v>
      </c>
      <c r="L4484" s="36">
        <v>65127000</v>
      </c>
      <c r="M4484" s="36">
        <v>88072000</v>
      </c>
      <c r="N4484" s="36">
        <v>112365000</v>
      </c>
      <c r="O4484" s="37">
        <v>0.23100000000000001</v>
      </c>
      <c r="P4484" s="37">
        <v>0.1817</v>
      </c>
      <c r="Q4484" s="37">
        <v>0.34870000000000001</v>
      </c>
      <c r="R4484" s="37">
        <v>0.2172</v>
      </c>
      <c r="S4484" s="37">
        <v>7.6399999999999996E-2</v>
      </c>
      <c r="T4484" s="37">
        <v>0.18709999999999999</v>
      </c>
      <c r="U4484" s="37">
        <v>0.15049999999999999</v>
      </c>
      <c r="V4484" s="37">
        <v>0.32190000000000002</v>
      </c>
      <c r="W4484" s="37">
        <v>0.183</v>
      </c>
      <c r="X4484" s="37">
        <v>5.33E-2</v>
      </c>
      <c r="Z4484" s="4" t="str">
        <f t="shared" si="258"/>
        <v>YES</v>
      </c>
      <c r="AA4484" s="4" t="str">
        <f t="shared" si="258"/>
        <v>YES</v>
      </c>
      <c r="AB4484" s="4" t="str">
        <f t="shared" si="258"/>
        <v>NO</v>
      </c>
      <c r="AD4484" s="4">
        <f t="shared" si="259"/>
        <v>2</v>
      </c>
    </row>
    <row r="4485" spans="1:30" ht="27.65" customHeight="1" x14ac:dyDescent="0.35">
      <c r="A4485" s="34">
        <v>4501</v>
      </c>
      <c r="B4485" s="1" t="s">
        <v>13194</v>
      </c>
      <c r="C4485" s="1" t="s">
        <v>29015</v>
      </c>
      <c r="D4485" s="1"/>
      <c r="E4485" s="1" t="s">
        <v>29008</v>
      </c>
      <c r="F4485" s="1" t="s">
        <v>29262</v>
      </c>
      <c r="G4485" s="35" t="s">
        <v>13195</v>
      </c>
      <c r="H4485" s="35" t="s">
        <v>13196</v>
      </c>
      <c r="I4485" s="35" t="s">
        <v>29</v>
      </c>
      <c r="J4485" s="36">
        <v>20661000</v>
      </c>
      <c r="K4485" s="36">
        <v>46342000</v>
      </c>
      <c r="L4485" s="36">
        <v>74118000</v>
      </c>
      <c r="M4485" s="36">
        <v>100437000</v>
      </c>
      <c r="N4485" s="36">
        <v>112352000</v>
      </c>
      <c r="O4485" s="37">
        <v>0.2402</v>
      </c>
      <c r="P4485" s="37">
        <v>0.1076</v>
      </c>
      <c r="Q4485" s="37">
        <v>0.17699999999999999</v>
      </c>
      <c r="R4485" s="37">
        <v>0.11070000000000001</v>
      </c>
      <c r="S4485" s="37">
        <v>0.1027</v>
      </c>
      <c r="T4485" s="37"/>
      <c r="U4485" s="37"/>
      <c r="V4485" s="37"/>
      <c r="W4485" s="37"/>
      <c r="X4485" s="37"/>
      <c r="Z4485" s="4" t="str">
        <f t="shared" ref="Z4485:AB4548" si="260">IF(Q4485&gt;20%,"YES","NO")</f>
        <v>NO</v>
      </c>
      <c r="AA4485" s="4" t="str">
        <f t="shared" si="260"/>
        <v>NO</v>
      </c>
      <c r="AB4485" s="4" t="str">
        <f t="shared" si="260"/>
        <v>NO</v>
      </c>
      <c r="AD4485" s="4">
        <f t="shared" ref="AD4485:AD4548" si="261">COUNTIF(Z4485:AB4485,"YES")</f>
        <v>0</v>
      </c>
    </row>
    <row r="4486" spans="1:30" ht="14.4" customHeight="1" x14ac:dyDescent="0.35">
      <c r="A4486" s="34">
        <v>4502</v>
      </c>
      <c r="B4486" s="1" t="s">
        <v>13197</v>
      </c>
      <c r="C4486" s="1" t="s">
        <v>29015</v>
      </c>
      <c r="D4486" s="1"/>
      <c r="E4486" s="1" t="s">
        <v>29008</v>
      </c>
      <c r="F4486" s="1" t="s">
        <v>29262</v>
      </c>
      <c r="G4486" s="35" t="s">
        <v>13198</v>
      </c>
      <c r="H4486" s="35" t="s">
        <v>13199</v>
      </c>
      <c r="I4486" s="35" t="s">
        <v>29</v>
      </c>
      <c r="J4486" s="36">
        <v>56713000</v>
      </c>
      <c r="K4486" s="36">
        <v>67596000</v>
      </c>
      <c r="L4486" s="36">
        <v>76148000</v>
      </c>
      <c r="M4486" s="36">
        <v>89822000</v>
      </c>
      <c r="N4486" s="36">
        <v>112253000</v>
      </c>
      <c r="O4486" s="37">
        <v>0.55120000000000002</v>
      </c>
      <c r="P4486" s="37">
        <v>0.50219999999999998</v>
      </c>
      <c r="Q4486" s="37">
        <v>0.41889999999999999</v>
      </c>
      <c r="R4486" s="37">
        <v>0.439</v>
      </c>
      <c r="S4486" s="37">
        <v>0.49609999999999999</v>
      </c>
      <c r="T4486" s="37"/>
      <c r="U4486" s="37"/>
      <c r="V4486" s="37"/>
      <c r="W4486" s="37"/>
      <c r="X4486" s="37"/>
      <c r="Z4486" s="4" t="str">
        <f t="shared" si="260"/>
        <v>YES</v>
      </c>
      <c r="AA4486" s="4" t="str">
        <f t="shared" si="260"/>
        <v>YES</v>
      </c>
      <c r="AB4486" s="4" t="str">
        <f t="shared" si="260"/>
        <v>YES</v>
      </c>
      <c r="AD4486" s="4">
        <f t="shared" si="261"/>
        <v>3</v>
      </c>
    </row>
    <row r="4487" spans="1:30" ht="27.65" customHeight="1" x14ac:dyDescent="0.35">
      <c r="A4487" s="34">
        <v>4503</v>
      </c>
      <c r="B4487" s="1" t="s">
        <v>13200</v>
      </c>
      <c r="C4487" s="1" t="s">
        <v>29015</v>
      </c>
      <c r="D4487" s="1"/>
      <c r="E4487" s="1" t="s">
        <v>29008</v>
      </c>
      <c r="F4487" s="1" t="s">
        <v>29262</v>
      </c>
      <c r="G4487" s="35" t="s">
        <v>13201</v>
      </c>
      <c r="H4487" s="35" t="s">
        <v>13202</v>
      </c>
      <c r="I4487" s="35" t="s">
        <v>29</v>
      </c>
      <c r="J4487" s="36">
        <v>67946000</v>
      </c>
      <c r="K4487" s="36">
        <v>82115000</v>
      </c>
      <c r="L4487" s="36">
        <v>85101000</v>
      </c>
      <c r="M4487" s="36">
        <v>102498000</v>
      </c>
      <c r="N4487" s="36">
        <v>112225000</v>
      </c>
      <c r="O4487" s="37">
        <v>1.7100000000000001E-2</v>
      </c>
      <c r="P4487" s="37">
        <v>0.15190000000000001</v>
      </c>
      <c r="Q4487" s="37">
        <v>0.1265</v>
      </c>
      <c r="R4487" s="37">
        <v>0.1227</v>
      </c>
      <c r="S4487" s="37">
        <v>0.1179</v>
      </c>
      <c r="T4487" s="37"/>
      <c r="U4487" s="37"/>
      <c r="V4487" s="37"/>
      <c r="W4487" s="37"/>
      <c r="X4487" s="37"/>
      <c r="Z4487" s="4" t="str">
        <f t="shared" si="260"/>
        <v>NO</v>
      </c>
      <c r="AA4487" s="4" t="str">
        <f t="shared" si="260"/>
        <v>NO</v>
      </c>
      <c r="AB4487" s="4" t="str">
        <f t="shared" si="260"/>
        <v>NO</v>
      </c>
      <c r="AD4487" s="4">
        <f t="shared" si="261"/>
        <v>0</v>
      </c>
    </row>
    <row r="4488" spans="1:30" ht="27.65" customHeight="1" x14ac:dyDescent="0.35">
      <c r="A4488" s="34">
        <v>4504</v>
      </c>
      <c r="B4488" s="1" t="s">
        <v>13203</v>
      </c>
      <c r="C4488" s="1"/>
      <c r="D4488" s="1"/>
      <c r="E4488" s="1"/>
      <c r="F4488" s="1" t="s">
        <v>29262</v>
      </c>
      <c r="G4488" s="35" t="s">
        <v>13204</v>
      </c>
      <c r="H4488" s="35" t="s">
        <v>13205</v>
      </c>
      <c r="I4488" s="35" t="s">
        <v>23</v>
      </c>
      <c r="J4488" s="36">
        <v>91146000</v>
      </c>
      <c r="K4488" s="36">
        <v>89906000</v>
      </c>
      <c r="L4488" s="36">
        <v>91875000</v>
      </c>
      <c r="M4488" s="36">
        <v>102801000</v>
      </c>
      <c r="N4488" s="36">
        <v>112199000</v>
      </c>
      <c r="O4488" s="37">
        <v>9.7699999999999995E-2</v>
      </c>
      <c r="P4488" s="37">
        <v>0.1116</v>
      </c>
      <c r="Q4488" s="37">
        <v>0.19650000000000001</v>
      </c>
      <c r="R4488" s="37">
        <v>0.14810000000000001</v>
      </c>
      <c r="S4488" s="37">
        <v>0.26989999999999997</v>
      </c>
      <c r="T4488" s="37"/>
      <c r="U4488" s="37"/>
      <c r="V4488" s="37"/>
      <c r="W4488" s="37"/>
      <c r="X4488" s="37"/>
      <c r="Z4488" s="4" t="str">
        <f t="shared" si="260"/>
        <v>NO</v>
      </c>
      <c r="AA4488" s="4" t="str">
        <f t="shared" si="260"/>
        <v>NO</v>
      </c>
      <c r="AB4488" s="4" t="str">
        <f t="shared" si="260"/>
        <v>YES</v>
      </c>
      <c r="AD4488" s="4">
        <f t="shared" si="261"/>
        <v>1</v>
      </c>
    </row>
    <row r="4489" spans="1:30" ht="14.4" customHeight="1" x14ac:dyDescent="0.35">
      <c r="A4489" s="34">
        <v>4505</v>
      </c>
      <c r="B4489" s="1" t="s">
        <v>13206</v>
      </c>
      <c r="C4489" s="1" t="s">
        <v>29015</v>
      </c>
      <c r="D4489" s="1"/>
      <c r="E4489" s="1" t="s">
        <v>29008</v>
      </c>
      <c r="F4489" s="1" t="s">
        <v>29262</v>
      </c>
      <c r="G4489" s="35" t="s">
        <v>13207</v>
      </c>
      <c r="H4489" s="35" t="s">
        <v>13208</v>
      </c>
      <c r="I4489" s="35" t="s">
        <v>29</v>
      </c>
      <c r="J4489" s="36">
        <v>109000</v>
      </c>
      <c r="K4489" s="36">
        <v>8719000</v>
      </c>
      <c r="L4489" s="36">
        <v>34556000</v>
      </c>
      <c r="M4489" s="36">
        <v>78283000</v>
      </c>
      <c r="N4489" s="36">
        <v>112187000</v>
      </c>
      <c r="O4489" s="37">
        <v>-0.23849999999999999</v>
      </c>
      <c r="P4489" s="37">
        <v>9.7100000000000006E-2</v>
      </c>
      <c r="Q4489" s="37">
        <v>9.2499999999999999E-2</v>
      </c>
      <c r="R4489" s="37">
        <v>7.2800000000000004E-2</v>
      </c>
      <c r="S4489" s="37">
        <v>4.3799999999999999E-2</v>
      </c>
      <c r="T4489" s="37"/>
      <c r="U4489" s="37"/>
      <c r="V4489" s="37"/>
      <c r="W4489" s="37"/>
      <c r="X4489" s="37"/>
      <c r="Z4489" s="4" t="str">
        <f t="shared" si="260"/>
        <v>NO</v>
      </c>
      <c r="AA4489" s="4" t="str">
        <f t="shared" si="260"/>
        <v>NO</v>
      </c>
      <c r="AB4489" s="4" t="str">
        <f t="shared" si="260"/>
        <v>NO</v>
      </c>
      <c r="AD4489" s="4">
        <f t="shared" si="261"/>
        <v>0</v>
      </c>
    </row>
    <row r="4490" spans="1:30" ht="14.4" customHeight="1" x14ac:dyDescent="0.35">
      <c r="A4490" s="34">
        <v>4506</v>
      </c>
      <c r="B4490" s="1" t="s">
        <v>13209</v>
      </c>
      <c r="C4490" s="1" t="s">
        <v>29015</v>
      </c>
      <c r="D4490" s="1"/>
      <c r="E4490" s="1" t="s">
        <v>29008</v>
      </c>
      <c r="F4490" s="1" t="s">
        <v>29262</v>
      </c>
      <c r="G4490" s="35" t="s">
        <v>13210</v>
      </c>
      <c r="H4490" s="35" t="s">
        <v>13211</v>
      </c>
      <c r="I4490" s="35" t="s">
        <v>29</v>
      </c>
      <c r="J4490" s="36">
        <v>34771000</v>
      </c>
      <c r="K4490" s="36">
        <v>61545000</v>
      </c>
      <c r="L4490" s="36">
        <v>74702000</v>
      </c>
      <c r="M4490" s="36">
        <v>104676000</v>
      </c>
      <c r="N4490" s="36">
        <v>112131000</v>
      </c>
      <c r="O4490" s="37">
        <v>2.3199999999999998E-2</v>
      </c>
      <c r="P4490" s="37">
        <v>6.3399999999999998E-2</v>
      </c>
      <c r="Q4490" s="37">
        <v>0.12620000000000001</v>
      </c>
      <c r="R4490" s="37">
        <v>0.13739999999999999</v>
      </c>
      <c r="S4490" s="37">
        <v>3.3799999999999997E-2</v>
      </c>
      <c r="T4490" s="37">
        <v>-1.1299999999999999E-2</v>
      </c>
      <c r="U4490" s="37">
        <v>-6.4999999999999997E-3</v>
      </c>
      <c r="V4490" s="37">
        <v>-3.3999999999999998E-3</v>
      </c>
      <c r="W4490" s="37">
        <v>-1.12E-2</v>
      </c>
      <c r="X4490" s="37">
        <v>-9.7999999999999997E-3</v>
      </c>
      <c r="Z4490" s="4" t="str">
        <f t="shared" si="260"/>
        <v>NO</v>
      </c>
      <c r="AA4490" s="4" t="str">
        <f t="shared" si="260"/>
        <v>NO</v>
      </c>
      <c r="AB4490" s="4" t="str">
        <f t="shared" si="260"/>
        <v>NO</v>
      </c>
      <c r="AD4490" s="4">
        <f t="shared" si="261"/>
        <v>0</v>
      </c>
    </row>
    <row r="4491" spans="1:30" ht="14.4" customHeight="1" x14ac:dyDescent="0.35">
      <c r="A4491" s="34">
        <v>4507</v>
      </c>
      <c r="B4491" s="1" t="s">
        <v>13212</v>
      </c>
      <c r="C4491" s="1" t="s">
        <v>29015</v>
      </c>
      <c r="D4491" s="1"/>
      <c r="E4491" s="1" t="s">
        <v>29008</v>
      </c>
      <c r="F4491" s="1" t="s">
        <v>29262</v>
      </c>
      <c r="G4491" s="35" t="s">
        <v>13213</v>
      </c>
      <c r="H4491" s="35" t="s">
        <v>13214</v>
      </c>
      <c r="I4491" s="35" t="s">
        <v>29</v>
      </c>
      <c r="J4491" s="36">
        <v>31741000</v>
      </c>
      <c r="K4491" s="36">
        <v>43371000</v>
      </c>
      <c r="L4491" s="36">
        <v>68121000</v>
      </c>
      <c r="M4491" s="36">
        <v>91550000</v>
      </c>
      <c r="N4491" s="36">
        <v>112111000</v>
      </c>
      <c r="O4491" s="37">
        <v>0.19700000000000001</v>
      </c>
      <c r="P4491" s="37">
        <v>0.33579999999999999</v>
      </c>
      <c r="Q4491" s="37">
        <v>0.41760000000000003</v>
      </c>
      <c r="R4491" s="37">
        <v>0.20119999999999999</v>
      </c>
      <c r="S4491" s="37">
        <v>0.23669999999999999</v>
      </c>
      <c r="T4491" s="37">
        <v>0.2107</v>
      </c>
      <c r="U4491" s="37">
        <v>0.31430000000000002</v>
      </c>
      <c r="V4491" s="37">
        <v>0.40360000000000001</v>
      </c>
      <c r="W4491" s="37">
        <v>0.1807</v>
      </c>
      <c r="X4491" s="37">
        <v>-3.3E-3</v>
      </c>
      <c r="Z4491" s="4" t="str">
        <f t="shared" si="260"/>
        <v>YES</v>
      </c>
      <c r="AA4491" s="4" t="str">
        <f t="shared" si="260"/>
        <v>YES</v>
      </c>
      <c r="AB4491" s="4" t="str">
        <f t="shared" si="260"/>
        <v>YES</v>
      </c>
      <c r="AD4491" s="4">
        <f t="shared" si="261"/>
        <v>3</v>
      </c>
    </row>
    <row r="4492" spans="1:30" ht="14.4" customHeight="1" x14ac:dyDescent="0.35">
      <c r="A4492" s="34">
        <v>4508</v>
      </c>
      <c r="B4492" s="1" t="s">
        <v>13215</v>
      </c>
      <c r="C4492" s="1" t="s">
        <v>29015</v>
      </c>
      <c r="D4492" s="1"/>
      <c r="E4492" s="1" t="s">
        <v>29008</v>
      </c>
      <c r="F4492" s="1" t="s">
        <v>29262</v>
      </c>
      <c r="G4492" s="35" t="s">
        <v>13216</v>
      </c>
      <c r="H4492" s="35" t="s">
        <v>13217</v>
      </c>
      <c r="I4492" s="35" t="s">
        <v>29</v>
      </c>
      <c r="J4492" s="36">
        <v>43238000</v>
      </c>
      <c r="K4492" s="36">
        <v>79298000</v>
      </c>
      <c r="L4492" s="36">
        <v>80330000</v>
      </c>
      <c r="M4492" s="36">
        <v>110371000</v>
      </c>
      <c r="N4492" s="36">
        <v>112056000</v>
      </c>
      <c r="O4492" s="37">
        <v>3.2399999999999998E-2</v>
      </c>
      <c r="P4492" s="37">
        <v>4.2700000000000002E-2</v>
      </c>
      <c r="Q4492" s="37">
        <v>2.7400000000000001E-2</v>
      </c>
      <c r="R4492" s="37">
        <v>0.19439999999999999</v>
      </c>
      <c r="S4492" s="37">
        <v>0.26269999999999999</v>
      </c>
      <c r="T4492" s="37">
        <v>1.5E-3</v>
      </c>
      <c r="U4492" s="37">
        <v>3.1300000000000001E-2</v>
      </c>
      <c r="V4492" s="37">
        <v>2.5999999999999999E-3</v>
      </c>
      <c r="W4492" s="37">
        <v>0.15989999999999999</v>
      </c>
      <c r="X4492" s="37">
        <v>-1.06E-2</v>
      </c>
      <c r="Z4492" s="4" t="str">
        <f t="shared" si="260"/>
        <v>NO</v>
      </c>
      <c r="AA4492" s="4" t="str">
        <f t="shared" si="260"/>
        <v>NO</v>
      </c>
      <c r="AB4492" s="4" t="str">
        <f t="shared" si="260"/>
        <v>YES</v>
      </c>
      <c r="AD4492" s="4">
        <f t="shared" si="261"/>
        <v>1</v>
      </c>
    </row>
    <row r="4493" spans="1:30" ht="27.65" customHeight="1" x14ac:dyDescent="0.35">
      <c r="A4493" s="34">
        <v>4509</v>
      </c>
      <c r="B4493" s="1" t="s">
        <v>13218</v>
      </c>
      <c r="C4493" s="1" t="s">
        <v>29015</v>
      </c>
      <c r="D4493" s="1"/>
      <c r="E4493" s="1" t="s">
        <v>29008</v>
      </c>
      <c r="F4493" s="1" t="s">
        <v>29262</v>
      </c>
      <c r="G4493" s="35" t="s">
        <v>13219</v>
      </c>
      <c r="H4493" s="35" t="s">
        <v>13220</v>
      </c>
      <c r="I4493" s="35" t="s">
        <v>29</v>
      </c>
      <c r="J4493" s="36">
        <v>86629000</v>
      </c>
      <c r="K4493" s="36">
        <v>84400000</v>
      </c>
      <c r="L4493" s="36">
        <v>87432000</v>
      </c>
      <c r="M4493" s="36">
        <v>97927000</v>
      </c>
      <c r="N4493" s="36">
        <v>112036000</v>
      </c>
      <c r="O4493" s="37">
        <v>3.3700000000000001E-2</v>
      </c>
      <c r="P4493" s="37">
        <v>3.7600000000000001E-2</v>
      </c>
      <c r="Q4493" s="37">
        <v>4.7699999999999999E-2</v>
      </c>
      <c r="R4493" s="37">
        <v>4.0500000000000001E-2</v>
      </c>
      <c r="S4493" s="37">
        <v>4.7600000000000003E-2</v>
      </c>
      <c r="T4493" s="37"/>
      <c r="U4493" s="37"/>
      <c r="V4493" s="37">
        <v>-5.9999999999999995E-4</v>
      </c>
      <c r="W4493" s="37">
        <v>-3.0000000000000001E-3</v>
      </c>
      <c r="X4493" s="37">
        <v>-2.2000000000000001E-3</v>
      </c>
      <c r="Z4493" s="4" t="str">
        <f t="shared" si="260"/>
        <v>NO</v>
      </c>
      <c r="AA4493" s="4" t="str">
        <f t="shared" si="260"/>
        <v>NO</v>
      </c>
      <c r="AB4493" s="4" t="str">
        <f t="shared" si="260"/>
        <v>NO</v>
      </c>
      <c r="AD4493" s="4">
        <f t="shared" si="261"/>
        <v>0</v>
      </c>
    </row>
    <row r="4494" spans="1:30" ht="14.4" customHeight="1" x14ac:dyDescent="0.35">
      <c r="A4494" s="34">
        <v>4510</v>
      </c>
      <c r="B4494" s="1" t="s">
        <v>13221</v>
      </c>
      <c r="C4494" s="1" t="s">
        <v>29015</v>
      </c>
      <c r="D4494" s="1" t="s">
        <v>29042</v>
      </c>
      <c r="E4494" s="1"/>
      <c r="F4494" s="1" t="s">
        <v>28808</v>
      </c>
      <c r="G4494" s="35" t="s">
        <v>13222</v>
      </c>
      <c r="H4494" s="35" t="s">
        <v>13223</v>
      </c>
      <c r="I4494" s="35" t="s">
        <v>33</v>
      </c>
      <c r="J4494" s="36">
        <v>3862000</v>
      </c>
      <c r="K4494" s="36">
        <v>7564000</v>
      </c>
      <c r="L4494" s="36">
        <v>64750000</v>
      </c>
      <c r="M4494" s="36">
        <v>95653000</v>
      </c>
      <c r="N4494" s="36">
        <v>112008000</v>
      </c>
      <c r="O4494" s="37">
        <v>0.35270000000000001</v>
      </c>
      <c r="P4494" s="37">
        <v>0.7833</v>
      </c>
      <c r="Q4494" s="37">
        <v>0.73619999999999997</v>
      </c>
      <c r="R4494" s="37">
        <v>0.42330000000000001</v>
      </c>
      <c r="S4494" s="37">
        <v>0.26779999999999998</v>
      </c>
      <c r="T4494" s="37"/>
      <c r="U4494" s="37">
        <v>0.75739999999999996</v>
      </c>
      <c r="V4494" s="37">
        <v>0.73060000000000003</v>
      </c>
      <c r="W4494" s="37">
        <v>0.41439999999999999</v>
      </c>
      <c r="X4494" s="37">
        <v>0.25509999999999999</v>
      </c>
      <c r="Z4494" s="4" t="str">
        <f t="shared" si="260"/>
        <v>YES</v>
      </c>
      <c r="AA4494" s="4" t="str">
        <f t="shared" si="260"/>
        <v>YES</v>
      </c>
      <c r="AB4494" s="4" t="str">
        <f t="shared" si="260"/>
        <v>YES</v>
      </c>
      <c r="AD4494" s="4">
        <f t="shared" si="261"/>
        <v>3</v>
      </c>
    </row>
    <row r="4495" spans="1:30" ht="14.4" customHeight="1" x14ac:dyDescent="0.35">
      <c r="A4495" s="34">
        <v>4511</v>
      </c>
      <c r="B4495" s="1" t="s">
        <v>13224</v>
      </c>
      <c r="C4495" s="1"/>
      <c r="D4495" s="1"/>
      <c r="E4495" s="1"/>
      <c r="F4495" s="1" t="s">
        <v>29262</v>
      </c>
      <c r="G4495" s="35" t="s">
        <v>13225</v>
      </c>
      <c r="H4495" s="35" t="s">
        <v>13226</v>
      </c>
      <c r="I4495" s="35" t="s">
        <v>23</v>
      </c>
      <c r="J4495" s="36">
        <v>48177000</v>
      </c>
      <c r="K4495" s="36">
        <v>66750000</v>
      </c>
      <c r="L4495" s="36">
        <v>87093000</v>
      </c>
      <c r="M4495" s="36">
        <v>97024000</v>
      </c>
      <c r="N4495" s="36">
        <v>111990000</v>
      </c>
      <c r="O4495" s="37">
        <v>0.158</v>
      </c>
      <c r="P4495" s="37">
        <v>0.2651</v>
      </c>
      <c r="Q4495" s="37">
        <v>0.3322</v>
      </c>
      <c r="R4495" s="37">
        <v>0.31790000000000002</v>
      </c>
      <c r="S4495" s="37">
        <v>0.31890000000000002</v>
      </c>
      <c r="T4495" s="37">
        <v>-1E-4</v>
      </c>
      <c r="U4495" s="37">
        <v>-2.9999999999999997E-4</v>
      </c>
      <c r="V4495" s="37">
        <v>-1.5299999999999999E-2</v>
      </c>
      <c r="W4495" s="37">
        <v>-6.6E-3</v>
      </c>
      <c r="X4495" s="37">
        <v>-1.3299999999999999E-2</v>
      </c>
      <c r="Z4495" s="4" t="str">
        <f t="shared" si="260"/>
        <v>YES</v>
      </c>
      <c r="AA4495" s="4" t="str">
        <f t="shared" si="260"/>
        <v>YES</v>
      </c>
      <c r="AB4495" s="4" t="str">
        <f t="shared" si="260"/>
        <v>YES</v>
      </c>
      <c r="AD4495" s="4">
        <f t="shared" si="261"/>
        <v>3</v>
      </c>
    </row>
    <row r="4496" spans="1:30" ht="14.4" customHeight="1" x14ac:dyDescent="0.35">
      <c r="A4496" s="34">
        <v>4512</v>
      </c>
      <c r="B4496" s="1" t="s">
        <v>2428</v>
      </c>
      <c r="C4496" s="1" t="s">
        <v>29015</v>
      </c>
      <c r="D4496" s="1"/>
      <c r="E4496" s="1" t="s">
        <v>29008</v>
      </c>
      <c r="F4496" s="1" t="s">
        <v>29262</v>
      </c>
      <c r="G4496" s="35" t="s">
        <v>13227</v>
      </c>
      <c r="H4496" s="35" t="s">
        <v>13228</v>
      </c>
      <c r="I4496" s="35" t="s">
        <v>29</v>
      </c>
      <c r="J4496" s="36">
        <v>73888000</v>
      </c>
      <c r="K4496" s="36">
        <v>90160000</v>
      </c>
      <c r="L4496" s="36">
        <v>86573000</v>
      </c>
      <c r="M4496" s="36">
        <v>95621000</v>
      </c>
      <c r="N4496" s="36">
        <v>111975000</v>
      </c>
      <c r="O4496" s="37">
        <v>0.1487</v>
      </c>
      <c r="P4496" s="37">
        <v>0.1598</v>
      </c>
      <c r="Q4496" s="37">
        <v>0.14299999999999999</v>
      </c>
      <c r="R4496" s="37">
        <v>7.4099999999999999E-2</v>
      </c>
      <c r="S4496" s="37">
        <v>8.8599999999999998E-2</v>
      </c>
      <c r="T4496" s="37"/>
      <c r="U4496" s="37"/>
      <c r="V4496" s="37">
        <v>-2.0000000000000001E-4</v>
      </c>
      <c r="W4496" s="37">
        <v>-6.4000000000000003E-3</v>
      </c>
      <c r="X4496" s="37">
        <v>-1.04E-2</v>
      </c>
      <c r="Z4496" s="4" t="str">
        <f t="shared" si="260"/>
        <v>NO</v>
      </c>
      <c r="AA4496" s="4" t="str">
        <f t="shared" si="260"/>
        <v>NO</v>
      </c>
      <c r="AB4496" s="4" t="str">
        <f t="shared" si="260"/>
        <v>NO</v>
      </c>
      <c r="AD4496" s="4">
        <f t="shared" si="261"/>
        <v>0</v>
      </c>
    </row>
    <row r="4497" spans="1:30" ht="14.4" customHeight="1" x14ac:dyDescent="0.35">
      <c r="A4497" s="34">
        <v>4513</v>
      </c>
      <c r="B4497" s="1" t="s">
        <v>13229</v>
      </c>
      <c r="C4497" s="1"/>
      <c r="D4497" s="1"/>
      <c r="E4497" s="1"/>
      <c r="F4497" s="1" t="s">
        <v>29262</v>
      </c>
      <c r="G4497" s="35" t="s">
        <v>13230</v>
      </c>
      <c r="H4497" s="35" t="s">
        <v>13231</v>
      </c>
      <c r="I4497" s="35" t="s">
        <v>43</v>
      </c>
      <c r="J4497" s="36">
        <v>41971000</v>
      </c>
      <c r="K4497" s="36"/>
      <c r="L4497" s="36">
        <v>60996000</v>
      </c>
      <c r="M4497" s="36">
        <v>80764000</v>
      </c>
      <c r="N4497" s="36">
        <v>111973000</v>
      </c>
      <c r="O4497" s="37">
        <v>0.14249999999999999</v>
      </c>
      <c r="P4497" s="37"/>
      <c r="Q4497" s="37">
        <v>9.4600000000000004E-2</v>
      </c>
      <c r="R4497" s="37">
        <v>0.1076</v>
      </c>
      <c r="S4497" s="37">
        <v>0.1201</v>
      </c>
      <c r="T4497" s="37">
        <v>0.14249999999999999</v>
      </c>
      <c r="U4497" s="37"/>
      <c r="V4497" s="37">
        <v>9.4600000000000004E-2</v>
      </c>
      <c r="W4497" s="37">
        <v>0.1076</v>
      </c>
      <c r="X4497" s="37">
        <v>0.1201</v>
      </c>
      <c r="Z4497" s="4" t="str">
        <f t="shared" si="260"/>
        <v>NO</v>
      </c>
      <c r="AA4497" s="4" t="str">
        <f t="shared" si="260"/>
        <v>NO</v>
      </c>
      <c r="AB4497" s="4" t="str">
        <f t="shared" si="260"/>
        <v>NO</v>
      </c>
      <c r="AD4497" s="4">
        <f t="shared" si="261"/>
        <v>0</v>
      </c>
    </row>
    <row r="4498" spans="1:30" ht="14.4" customHeight="1" x14ac:dyDescent="0.35">
      <c r="A4498" s="34">
        <v>4514</v>
      </c>
      <c r="B4498" s="1" t="s">
        <v>13232</v>
      </c>
      <c r="C4498" s="1" t="s">
        <v>29015</v>
      </c>
      <c r="D4498" s="1" t="s">
        <v>29043</v>
      </c>
      <c r="E4498" s="1" t="s">
        <v>29006</v>
      </c>
      <c r="F4498" s="1" t="s">
        <v>29262</v>
      </c>
      <c r="G4498" s="35" t="s">
        <v>13233</v>
      </c>
      <c r="H4498" s="35" t="s">
        <v>13234</v>
      </c>
      <c r="I4498" s="35" t="s">
        <v>23</v>
      </c>
      <c r="J4498" s="36">
        <v>37324000</v>
      </c>
      <c r="K4498" s="36">
        <v>62194000</v>
      </c>
      <c r="L4498" s="36">
        <v>75438000</v>
      </c>
      <c r="M4498" s="36">
        <v>81306000</v>
      </c>
      <c r="N4498" s="36">
        <v>111898000</v>
      </c>
      <c r="O4498" s="37">
        <v>0.33260000000000001</v>
      </c>
      <c r="P4498" s="37">
        <v>0.31330000000000002</v>
      </c>
      <c r="Q4498" s="37">
        <v>0.38109999999999999</v>
      </c>
      <c r="R4498" s="37">
        <v>0.37090000000000001</v>
      </c>
      <c r="S4498" s="37">
        <v>0.36249999999999999</v>
      </c>
      <c r="T4498" s="37">
        <v>0.32040000000000002</v>
      </c>
      <c r="U4498" s="37">
        <v>0.30759999999999998</v>
      </c>
      <c r="V4498" s="37">
        <v>0.37130000000000002</v>
      </c>
      <c r="W4498" s="37">
        <v>0.29120000000000001</v>
      </c>
      <c r="X4498" s="37">
        <v>0.41270000000000001</v>
      </c>
      <c r="Z4498" s="4" t="str">
        <f t="shared" si="260"/>
        <v>YES</v>
      </c>
      <c r="AA4498" s="4" t="str">
        <f t="shared" si="260"/>
        <v>YES</v>
      </c>
      <c r="AB4498" s="4" t="str">
        <f t="shared" si="260"/>
        <v>YES</v>
      </c>
      <c r="AD4498" s="4">
        <f t="shared" si="261"/>
        <v>3</v>
      </c>
    </row>
    <row r="4499" spans="1:30" x14ac:dyDescent="0.35">
      <c r="A4499" s="34">
        <v>4515</v>
      </c>
      <c r="B4499" s="1" t="s">
        <v>13235</v>
      </c>
      <c r="C4499" s="1"/>
      <c r="D4499" s="1"/>
      <c r="E4499" s="1"/>
      <c r="F4499" s="1" t="s">
        <v>29262</v>
      </c>
      <c r="G4499" s="35" t="s">
        <v>13236</v>
      </c>
      <c r="H4499" s="35" t="s">
        <v>13237</v>
      </c>
      <c r="I4499" s="35" t="s">
        <v>23</v>
      </c>
      <c r="J4499" s="36"/>
      <c r="K4499" s="36"/>
      <c r="L4499" s="36"/>
      <c r="M4499" s="36">
        <v>70070000</v>
      </c>
      <c r="N4499" s="36">
        <v>111853000</v>
      </c>
      <c r="O4499" s="37"/>
      <c r="P4499" s="37"/>
      <c r="Q4499" s="37"/>
      <c r="R4499" s="37">
        <v>8.2699999999999996E-2</v>
      </c>
      <c r="S4499" s="37">
        <v>0.121</v>
      </c>
      <c r="T4499" s="37"/>
      <c r="U4499" s="37"/>
      <c r="V4499" s="37"/>
      <c r="W4499" s="37"/>
      <c r="X4499" s="37"/>
      <c r="Z4499" s="4" t="str">
        <f t="shared" si="260"/>
        <v>NO</v>
      </c>
      <c r="AA4499" s="4" t="str">
        <f t="shared" si="260"/>
        <v>NO</v>
      </c>
      <c r="AB4499" s="4" t="str">
        <f t="shared" si="260"/>
        <v>NO</v>
      </c>
      <c r="AD4499" s="4">
        <f t="shared" si="261"/>
        <v>0</v>
      </c>
    </row>
    <row r="4500" spans="1:30" ht="27.65" customHeight="1" x14ac:dyDescent="0.35">
      <c r="A4500" s="34">
        <v>4516</v>
      </c>
      <c r="B4500" s="1" t="s">
        <v>13238</v>
      </c>
      <c r="C4500" s="1"/>
      <c r="D4500" s="1"/>
      <c r="E4500" s="1"/>
      <c r="F4500" s="1" t="s">
        <v>29262</v>
      </c>
      <c r="G4500" s="35" t="s">
        <v>13239</v>
      </c>
      <c r="H4500" s="35" t="s">
        <v>13240</v>
      </c>
      <c r="I4500" s="35" t="s">
        <v>36</v>
      </c>
      <c r="J4500" s="36">
        <v>225000</v>
      </c>
      <c r="K4500" s="36">
        <v>47113000</v>
      </c>
      <c r="L4500" s="36">
        <v>100331000</v>
      </c>
      <c r="M4500" s="36">
        <v>116896000</v>
      </c>
      <c r="N4500" s="36">
        <v>111798000</v>
      </c>
      <c r="O4500" s="37">
        <v>-2.4578000000000002</v>
      </c>
      <c r="P4500" s="37">
        <v>0.16669999999999999</v>
      </c>
      <c r="Q4500" s="37">
        <v>0.21440000000000001</v>
      </c>
      <c r="R4500" s="37">
        <v>0.30170000000000002</v>
      </c>
      <c r="S4500" s="37">
        <v>0.1789</v>
      </c>
      <c r="T4500" s="37">
        <v>-2.7467000000000001</v>
      </c>
      <c r="U4500" s="37">
        <v>0.16869999999999999</v>
      </c>
      <c r="V4500" s="37">
        <v>0.23200000000000001</v>
      </c>
      <c r="W4500" s="37">
        <v>0.30130000000000001</v>
      </c>
      <c r="X4500" s="37"/>
      <c r="Z4500" s="4" t="str">
        <f t="shared" si="260"/>
        <v>YES</v>
      </c>
      <c r="AA4500" s="4" t="str">
        <f t="shared" si="260"/>
        <v>YES</v>
      </c>
      <c r="AB4500" s="4" t="str">
        <f t="shared" si="260"/>
        <v>NO</v>
      </c>
      <c r="AD4500" s="4">
        <f t="shared" si="261"/>
        <v>2</v>
      </c>
    </row>
    <row r="4501" spans="1:30" ht="14.4" customHeight="1" x14ac:dyDescent="0.35">
      <c r="A4501" s="34">
        <v>4517</v>
      </c>
      <c r="B4501" s="1" t="s">
        <v>13241</v>
      </c>
      <c r="C4501" s="1"/>
      <c r="D4501" s="1"/>
      <c r="E4501" s="1"/>
      <c r="F4501" s="1" t="s">
        <v>29262</v>
      </c>
      <c r="G4501" s="35" t="s">
        <v>13242</v>
      </c>
      <c r="H4501" s="35" t="s">
        <v>13243</v>
      </c>
      <c r="I4501" s="35" t="s">
        <v>33</v>
      </c>
      <c r="J4501" s="36">
        <v>492000</v>
      </c>
      <c r="K4501" s="36">
        <v>432000</v>
      </c>
      <c r="L4501" s="36">
        <v>620000</v>
      </c>
      <c r="M4501" s="36">
        <v>1089000</v>
      </c>
      <c r="N4501" s="36">
        <v>111771000</v>
      </c>
      <c r="O4501" s="37">
        <v>-2.4400000000000002E-2</v>
      </c>
      <c r="P4501" s="37">
        <v>7.4099999999999999E-2</v>
      </c>
      <c r="Q4501" s="37">
        <v>8.8700000000000001E-2</v>
      </c>
      <c r="R4501" s="37">
        <v>-2.7896999999999998</v>
      </c>
      <c r="S4501" s="37">
        <v>0.34499999999999997</v>
      </c>
      <c r="T4501" s="37"/>
      <c r="U4501" s="37"/>
      <c r="V4501" s="37"/>
      <c r="W4501" s="37"/>
      <c r="X4501" s="37"/>
      <c r="Z4501" s="4" t="str">
        <f t="shared" si="260"/>
        <v>NO</v>
      </c>
      <c r="AA4501" s="4" t="str">
        <f t="shared" si="260"/>
        <v>NO</v>
      </c>
      <c r="AB4501" s="4" t="str">
        <f t="shared" si="260"/>
        <v>YES</v>
      </c>
      <c r="AD4501" s="4">
        <f t="shared" si="261"/>
        <v>1</v>
      </c>
    </row>
    <row r="4502" spans="1:30" ht="41.4" customHeight="1" x14ac:dyDescent="0.35">
      <c r="A4502" s="34">
        <v>4518</v>
      </c>
      <c r="B4502" s="1" t="s">
        <v>13244</v>
      </c>
      <c r="C4502" s="1" t="s">
        <v>28702</v>
      </c>
      <c r="D4502" s="1"/>
      <c r="E4502" s="1"/>
      <c r="F4502" s="1" t="s">
        <v>29262</v>
      </c>
      <c r="G4502" s="35" t="s">
        <v>13245</v>
      </c>
      <c r="H4502" s="35" t="s">
        <v>13246</v>
      </c>
      <c r="I4502" s="35" t="s">
        <v>87</v>
      </c>
      <c r="J4502" s="36">
        <v>93944000</v>
      </c>
      <c r="K4502" s="36">
        <v>102375000</v>
      </c>
      <c r="L4502" s="36">
        <v>132155000</v>
      </c>
      <c r="M4502" s="36">
        <v>118093000</v>
      </c>
      <c r="N4502" s="36">
        <v>111744000</v>
      </c>
      <c r="O4502" s="37">
        <v>0.39389999999999997</v>
      </c>
      <c r="P4502" s="37">
        <v>0.2782</v>
      </c>
      <c r="Q4502" s="37">
        <v>0.4083</v>
      </c>
      <c r="R4502" s="37">
        <v>0.32579999999999998</v>
      </c>
      <c r="S4502" s="37">
        <v>0.24229999999999999</v>
      </c>
      <c r="T4502" s="37">
        <v>-1E-4</v>
      </c>
      <c r="U4502" s="37"/>
      <c r="V4502" s="37"/>
      <c r="W4502" s="37"/>
      <c r="X4502" s="37"/>
      <c r="Z4502" s="4" t="str">
        <f t="shared" si="260"/>
        <v>YES</v>
      </c>
      <c r="AA4502" s="4" t="str">
        <f t="shared" si="260"/>
        <v>YES</v>
      </c>
      <c r="AB4502" s="4" t="str">
        <f t="shared" si="260"/>
        <v>YES</v>
      </c>
      <c r="AD4502" s="4">
        <f t="shared" si="261"/>
        <v>3</v>
      </c>
    </row>
    <row r="4503" spans="1:30" x14ac:dyDescent="0.35">
      <c r="A4503" s="34">
        <v>4519</v>
      </c>
      <c r="B4503" s="1" t="s">
        <v>13247</v>
      </c>
      <c r="C4503" s="1"/>
      <c r="D4503" s="1"/>
      <c r="E4503" s="1"/>
      <c r="F4503" s="1" t="s">
        <v>29262</v>
      </c>
      <c r="G4503" s="35" t="s">
        <v>13248</v>
      </c>
      <c r="H4503" s="35" t="s">
        <v>13249</v>
      </c>
      <c r="I4503" s="35" t="s">
        <v>33</v>
      </c>
      <c r="J4503" s="36">
        <v>59789000</v>
      </c>
      <c r="K4503" s="36">
        <v>62219000</v>
      </c>
      <c r="L4503" s="36">
        <v>80333000</v>
      </c>
      <c r="M4503" s="36">
        <v>96357000</v>
      </c>
      <c r="N4503" s="36">
        <v>111723000</v>
      </c>
      <c r="O4503" s="37">
        <v>0.12509999999999999</v>
      </c>
      <c r="P4503" s="37">
        <v>0.09</v>
      </c>
      <c r="Q4503" s="37">
        <v>0.18229999999999999</v>
      </c>
      <c r="R4503" s="37">
        <v>0.18920000000000001</v>
      </c>
      <c r="S4503" s="37">
        <v>0.21490000000000001</v>
      </c>
      <c r="T4503" s="37">
        <v>-1.6999999999999999E-3</v>
      </c>
      <c r="U4503" s="37">
        <v>-8.9999999999999998E-4</v>
      </c>
      <c r="V4503" s="37">
        <v>-1E-4</v>
      </c>
      <c r="W4503" s="37"/>
      <c r="X4503" s="37"/>
      <c r="Z4503" s="4" t="str">
        <f t="shared" si="260"/>
        <v>NO</v>
      </c>
      <c r="AA4503" s="4" t="str">
        <f t="shared" si="260"/>
        <v>NO</v>
      </c>
      <c r="AB4503" s="4" t="str">
        <f t="shared" si="260"/>
        <v>YES</v>
      </c>
      <c r="AD4503" s="4">
        <f t="shared" si="261"/>
        <v>1</v>
      </c>
    </row>
    <row r="4504" spans="1:30" ht="27.65" customHeight="1" x14ac:dyDescent="0.35">
      <c r="A4504" s="34">
        <v>4520</v>
      </c>
      <c r="B4504" s="1" t="s">
        <v>1943</v>
      </c>
      <c r="C4504" s="1" t="s">
        <v>29015</v>
      </c>
      <c r="D4504" s="1"/>
      <c r="E4504" s="1" t="s">
        <v>29008</v>
      </c>
      <c r="F4504" s="1" t="s">
        <v>29262</v>
      </c>
      <c r="G4504" s="35" t="s">
        <v>13250</v>
      </c>
      <c r="H4504" s="35" t="s">
        <v>13251</v>
      </c>
      <c r="I4504" s="35" t="s">
        <v>29</v>
      </c>
      <c r="J4504" s="36">
        <v>52245000</v>
      </c>
      <c r="K4504" s="36">
        <v>62388000</v>
      </c>
      <c r="L4504" s="36">
        <v>78905000</v>
      </c>
      <c r="M4504" s="36">
        <v>118147000</v>
      </c>
      <c r="N4504" s="36">
        <v>111720000</v>
      </c>
      <c r="O4504" s="37">
        <v>0.2979</v>
      </c>
      <c r="P4504" s="37">
        <v>0.53510000000000002</v>
      </c>
      <c r="Q4504" s="37">
        <v>0.28000000000000003</v>
      </c>
      <c r="R4504" s="37">
        <v>0.60419999999999996</v>
      </c>
      <c r="S4504" s="37">
        <v>0.30070000000000002</v>
      </c>
      <c r="T4504" s="37"/>
      <c r="U4504" s="37"/>
      <c r="V4504" s="37"/>
      <c r="W4504" s="37"/>
      <c r="X4504" s="37"/>
      <c r="Z4504" s="4" t="str">
        <f t="shared" si="260"/>
        <v>YES</v>
      </c>
      <c r="AA4504" s="4" t="str">
        <f t="shared" si="260"/>
        <v>YES</v>
      </c>
      <c r="AB4504" s="4" t="str">
        <f t="shared" si="260"/>
        <v>YES</v>
      </c>
      <c r="AD4504" s="4">
        <f t="shared" si="261"/>
        <v>3</v>
      </c>
    </row>
    <row r="4505" spans="1:30" ht="27.65" customHeight="1" x14ac:dyDescent="0.35">
      <c r="A4505" s="34">
        <v>4521</v>
      </c>
      <c r="B4505" s="1" t="s">
        <v>13252</v>
      </c>
      <c r="C4505" s="1" t="s">
        <v>29015</v>
      </c>
      <c r="D4505" s="1"/>
      <c r="E4505" s="1" t="s">
        <v>29008</v>
      </c>
      <c r="F4505" s="1" t="s">
        <v>29262</v>
      </c>
      <c r="G4505" s="35" t="s">
        <v>13253</v>
      </c>
      <c r="H4505" s="35" t="s">
        <v>13254</v>
      </c>
      <c r="I4505" s="35" t="s">
        <v>29</v>
      </c>
      <c r="J4505" s="36">
        <v>62372000</v>
      </c>
      <c r="K4505" s="36">
        <v>73218000</v>
      </c>
      <c r="L4505" s="36">
        <v>82187000</v>
      </c>
      <c r="M4505" s="36">
        <v>94420000</v>
      </c>
      <c r="N4505" s="36">
        <v>111711000</v>
      </c>
      <c r="O4505" s="37">
        <v>0.20119999999999999</v>
      </c>
      <c r="P4505" s="37">
        <v>0.18970000000000001</v>
      </c>
      <c r="Q4505" s="37">
        <v>0.3024</v>
      </c>
      <c r="R4505" s="37">
        <v>0.17829999999999999</v>
      </c>
      <c r="S4505" s="37">
        <v>0.30649999999999999</v>
      </c>
      <c r="T4505" s="37">
        <v>0.3679</v>
      </c>
      <c r="U4505" s="37">
        <v>0.1205</v>
      </c>
      <c r="V4505" s="37">
        <v>0.29459999999999997</v>
      </c>
      <c r="W4505" s="37">
        <v>0.1706</v>
      </c>
      <c r="X4505" s="37"/>
      <c r="Z4505" s="4" t="str">
        <f t="shared" si="260"/>
        <v>YES</v>
      </c>
      <c r="AA4505" s="4" t="str">
        <f t="shared" si="260"/>
        <v>NO</v>
      </c>
      <c r="AB4505" s="4" t="str">
        <f t="shared" si="260"/>
        <v>YES</v>
      </c>
      <c r="AD4505" s="4">
        <f t="shared" si="261"/>
        <v>2</v>
      </c>
    </row>
    <row r="4506" spans="1:30" ht="14.4" customHeight="1" x14ac:dyDescent="0.35">
      <c r="A4506" s="34">
        <v>4522</v>
      </c>
      <c r="B4506" s="1" t="s">
        <v>13255</v>
      </c>
      <c r="C4506" s="1"/>
      <c r="D4506" s="1"/>
      <c r="E4506" s="1"/>
      <c r="F4506" s="1" t="s">
        <v>29262</v>
      </c>
      <c r="G4506" s="35" t="s">
        <v>13256</v>
      </c>
      <c r="H4506" s="35" t="s">
        <v>13257</v>
      </c>
      <c r="I4506" s="35" t="s">
        <v>23</v>
      </c>
      <c r="J4506" s="36">
        <v>19038000</v>
      </c>
      <c r="K4506" s="36">
        <v>59140000</v>
      </c>
      <c r="L4506" s="36">
        <v>78194000</v>
      </c>
      <c r="M4506" s="36">
        <v>109789000</v>
      </c>
      <c r="N4506" s="36">
        <v>111704000</v>
      </c>
      <c r="O4506" s="37">
        <v>0.56640000000000001</v>
      </c>
      <c r="P4506" s="37">
        <v>0.32669999999999999</v>
      </c>
      <c r="Q4506" s="37">
        <v>0.20230000000000001</v>
      </c>
      <c r="R4506" s="37">
        <v>0.43509999999999999</v>
      </c>
      <c r="S4506" s="37">
        <v>0.35639999999999999</v>
      </c>
      <c r="T4506" s="37"/>
      <c r="U4506" s="37"/>
      <c r="V4506" s="37"/>
      <c r="W4506" s="37"/>
      <c r="X4506" s="37"/>
      <c r="Z4506" s="4" t="str">
        <f t="shared" si="260"/>
        <v>YES</v>
      </c>
      <c r="AA4506" s="4" t="str">
        <f t="shared" si="260"/>
        <v>YES</v>
      </c>
      <c r="AB4506" s="4" t="str">
        <f t="shared" si="260"/>
        <v>YES</v>
      </c>
      <c r="AD4506" s="4">
        <f t="shared" si="261"/>
        <v>3</v>
      </c>
    </row>
    <row r="4507" spans="1:30" ht="27.65" customHeight="1" x14ac:dyDescent="0.35">
      <c r="A4507" s="34">
        <v>4523</v>
      </c>
      <c r="B4507" s="1" t="s">
        <v>13258</v>
      </c>
      <c r="C4507" s="1" t="s">
        <v>29015</v>
      </c>
      <c r="D4507" s="1"/>
      <c r="E4507" s="1" t="s">
        <v>29008</v>
      </c>
      <c r="F4507" s="1" t="s">
        <v>29262</v>
      </c>
      <c r="G4507" s="35" t="s">
        <v>13259</v>
      </c>
      <c r="H4507" s="35" t="s">
        <v>13260</v>
      </c>
      <c r="I4507" s="35" t="s">
        <v>29</v>
      </c>
      <c r="J4507" s="36">
        <v>79346000</v>
      </c>
      <c r="K4507" s="36">
        <v>101247000</v>
      </c>
      <c r="L4507" s="36">
        <v>106570000</v>
      </c>
      <c r="M4507" s="36">
        <v>102703000</v>
      </c>
      <c r="N4507" s="36">
        <v>111699000</v>
      </c>
      <c r="O4507" s="37">
        <v>6.6100000000000006E-2</v>
      </c>
      <c r="P4507" s="37">
        <v>9.4700000000000006E-2</v>
      </c>
      <c r="Q4507" s="37">
        <v>7.9399999999999998E-2</v>
      </c>
      <c r="R4507" s="37">
        <v>6.3899999999999998E-2</v>
      </c>
      <c r="S4507" s="37">
        <v>0.35299999999999998</v>
      </c>
      <c r="T4507" s="37">
        <v>-1.8E-3</v>
      </c>
      <c r="U4507" s="37">
        <v>-2.8E-3</v>
      </c>
      <c r="V4507" s="37">
        <v>-6.7999999999999996E-3</v>
      </c>
      <c r="W4507" s="37">
        <v>-9.4000000000000004E-3</v>
      </c>
      <c r="X4507" s="37">
        <v>-1.7299999999999999E-2</v>
      </c>
      <c r="Z4507" s="4" t="str">
        <f t="shared" si="260"/>
        <v>NO</v>
      </c>
      <c r="AA4507" s="4" t="str">
        <f t="shared" si="260"/>
        <v>NO</v>
      </c>
      <c r="AB4507" s="4" t="str">
        <f t="shared" si="260"/>
        <v>YES</v>
      </c>
      <c r="AD4507" s="4">
        <f t="shared" si="261"/>
        <v>1</v>
      </c>
    </row>
    <row r="4508" spans="1:30" ht="14.4" customHeight="1" x14ac:dyDescent="0.35">
      <c r="A4508" s="34">
        <v>4524</v>
      </c>
      <c r="B4508" s="1" t="s">
        <v>13261</v>
      </c>
      <c r="C4508" s="1" t="s">
        <v>29015</v>
      </c>
      <c r="D4508" s="1"/>
      <c r="E4508" s="1" t="s">
        <v>29008</v>
      </c>
      <c r="F4508" s="1" t="s">
        <v>29262</v>
      </c>
      <c r="G4508" s="35" t="s">
        <v>13262</v>
      </c>
      <c r="H4508" s="35" t="s">
        <v>13263</v>
      </c>
      <c r="I4508" s="35" t="s">
        <v>29</v>
      </c>
      <c r="J4508" s="36">
        <v>14353000</v>
      </c>
      <c r="K4508" s="36">
        <v>21588000</v>
      </c>
      <c r="L4508" s="36">
        <v>38960000</v>
      </c>
      <c r="M4508" s="36">
        <v>69176000</v>
      </c>
      <c r="N4508" s="36">
        <v>111690000</v>
      </c>
      <c r="O4508" s="37">
        <v>2.87E-2</v>
      </c>
      <c r="P4508" s="37">
        <v>9.8699999999999996E-2</v>
      </c>
      <c r="Q4508" s="37">
        <v>5.5E-2</v>
      </c>
      <c r="R4508" s="37">
        <v>8.6900000000000005E-2</v>
      </c>
      <c r="S4508" s="37">
        <v>0.19320000000000001</v>
      </c>
      <c r="T4508" s="37"/>
      <c r="U4508" s="37"/>
      <c r="V4508" s="37"/>
      <c r="W4508" s="37"/>
      <c r="X4508" s="37"/>
      <c r="Z4508" s="4" t="str">
        <f t="shared" si="260"/>
        <v>NO</v>
      </c>
      <c r="AA4508" s="4" t="str">
        <f t="shared" si="260"/>
        <v>NO</v>
      </c>
      <c r="AB4508" s="4" t="str">
        <f t="shared" si="260"/>
        <v>NO</v>
      </c>
      <c r="AD4508" s="4">
        <f t="shared" si="261"/>
        <v>0</v>
      </c>
    </row>
    <row r="4509" spans="1:30" ht="14.4" customHeight="1" x14ac:dyDescent="0.35">
      <c r="A4509" s="34">
        <v>4525</v>
      </c>
      <c r="B4509" s="1" t="s">
        <v>13264</v>
      </c>
      <c r="C4509" s="1" t="s">
        <v>29015</v>
      </c>
      <c r="D4509" s="1"/>
      <c r="E4509" s="1" t="s">
        <v>29008</v>
      </c>
      <c r="F4509" s="1" t="s">
        <v>29262</v>
      </c>
      <c r="G4509" s="35" t="s">
        <v>13265</v>
      </c>
      <c r="H4509" s="35" t="s">
        <v>13266</v>
      </c>
      <c r="I4509" s="35" t="s">
        <v>29</v>
      </c>
      <c r="J4509" s="36">
        <v>48839000</v>
      </c>
      <c r="K4509" s="36">
        <v>55996000</v>
      </c>
      <c r="L4509" s="36">
        <v>85122000</v>
      </c>
      <c r="M4509" s="36">
        <v>106270000</v>
      </c>
      <c r="N4509" s="36">
        <v>111666000</v>
      </c>
      <c r="O4509" s="37">
        <v>4.3999999999999997E-2</v>
      </c>
      <c r="P4509" s="37">
        <v>2.3099999999999999E-2</v>
      </c>
      <c r="Q4509" s="37">
        <v>7.9799999999999996E-2</v>
      </c>
      <c r="R4509" s="37">
        <v>5.2900000000000003E-2</v>
      </c>
      <c r="S4509" s="37">
        <v>4.6199999999999998E-2</v>
      </c>
      <c r="T4509" s="37"/>
      <c r="U4509" s="37"/>
      <c r="V4509" s="37"/>
      <c r="W4509" s="37"/>
      <c r="X4509" s="37"/>
      <c r="Z4509" s="4" t="str">
        <f t="shared" si="260"/>
        <v>NO</v>
      </c>
      <c r="AA4509" s="4" t="str">
        <f t="shared" si="260"/>
        <v>NO</v>
      </c>
      <c r="AB4509" s="4" t="str">
        <f t="shared" si="260"/>
        <v>NO</v>
      </c>
      <c r="AD4509" s="4">
        <f t="shared" si="261"/>
        <v>0</v>
      </c>
    </row>
    <row r="4510" spans="1:30" ht="14.4" customHeight="1" x14ac:dyDescent="0.35">
      <c r="A4510" s="34">
        <v>4526</v>
      </c>
      <c r="B4510" s="1" t="s">
        <v>13267</v>
      </c>
      <c r="C4510" s="1" t="s">
        <v>29015</v>
      </c>
      <c r="D4510" s="1"/>
      <c r="E4510" s="1" t="s">
        <v>29008</v>
      </c>
      <c r="F4510" s="1" t="s">
        <v>29262</v>
      </c>
      <c r="G4510" s="35" t="s">
        <v>13268</v>
      </c>
      <c r="H4510" s="35" t="s">
        <v>13269</v>
      </c>
      <c r="I4510" s="35" t="s">
        <v>29</v>
      </c>
      <c r="J4510" s="36">
        <v>32729000</v>
      </c>
      <c r="K4510" s="36">
        <v>55640000</v>
      </c>
      <c r="L4510" s="36">
        <v>68646000</v>
      </c>
      <c r="M4510" s="36">
        <v>95138000</v>
      </c>
      <c r="N4510" s="36">
        <v>111661000</v>
      </c>
      <c r="O4510" s="37">
        <v>0.1196</v>
      </c>
      <c r="P4510" s="37">
        <v>8.7099999999999997E-2</v>
      </c>
      <c r="Q4510" s="37">
        <v>2.2100000000000002E-2</v>
      </c>
      <c r="R4510" s="37">
        <v>7.0699999999999999E-2</v>
      </c>
      <c r="S4510" s="37">
        <v>7.3099999999999998E-2</v>
      </c>
      <c r="T4510" s="37">
        <v>0.1177</v>
      </c>
      <c r="U4510" s="37">
        <v>7.7700000000000005E-2</v>
      </c>
      <c r="V4510" s="37">
        <v>7.4999999999999997E-3</v>
      </c>
      <c r="W4510" s="37">
        <v>5.8400000000000001E-2</v>
      </c>
      <c r="X4510" s="37">
        <v>6.1499999999999999E-2</v>
      </c>
      <c r="Z4510" s="4" t="str">
        <f t="shared" si="260"/>
        <v>NO</v>
      </c>
      <c r="AA4510" s="4" t="str">
        <f t="shared" si="260"/>
        <v>NO</v>
      </c>
      <c r="AB4510" s="4" t="str">
        <f t="shared" si="260"/>
        <v>NO</v>
      </c>
      <c r="AD4510" s="4">
        <f t="shared" si="261"/>
        <v>0</v>
      </c>
    </row>
    <row r="4511" spans="1:30" ht="27.65" customHeight="1" x14ac:dyDescent="0.35">
      <c r="A4511" s="34">
        <v>4527</v>
      </c>
      <c r="B4511" s="1" t="s">
        <v>13270</v>
      </c>
      <c r="C4511" s="1" t="s">
        <v>29015</v>
      </c>
      <c r="D4511" s="1"/>
      <c r="E4511" s="1" t="s">
        <v>29008</v>
      </c>
      <c r="F4511" s="1" t="s">
        <v>29262</v>
      </c>
      <c r="G4511" s="35" t="s">
        <v>13271</v>
      </c>
      <c r="H4511" s="35" t="s">
        <v>13272</v>
      </c>
      <c r="I4511" s="35" t="s">
        <v>29</v>
      </c>
      <c r="J4511" s="36">
        <v>64579000</v>
      </c>
      <c r="K4511" s="36">
        <v>87355000</v>
      </c>
      <c r="L4511" s="36">
        <v>76857000</v>
      </c>
      <c r="M4511" s="36">
        <v>68393000</v>
      </c>
      <c r="N4511" s="36">
        <v>111657000</v>
      </c>
      <c r="O4511" s="37">
        <v>2.6599999999999999E-2</v>
      </c>
      <c r="P4511" s="37">
        <v>9.2899999999999996E-2</v>
      </c>
      <c r="Q4511" s="37">
        <v>8.8999999999999999E-3</v>
      </c>
      <c r="R4511" s="37">
        <v>0.19869999999999999</v>
      </c>
      <c r="S4511" s="37">
        <v>0.1293</v>
      </c>
      <c r="T4511" s="37">
        <v>1.2999999999999999E-2</v>
      </c>
      <c r="U4511" s="37">
        <v>8.1799999999999998E-2</v>
      </c>
      <c r="V4511" s="37">
        <v>-5.7999999999999996E-3</v>
      </c>
      <c r="W4511" s="37">
        <v>0.16209999999999999</v>
      </c>
      <c r="X4511" s="37"/>
      <c r="Z4511" s="4" t="str">
        <f t="shared" si="260"/>
        <v>NO</v>
      </c>
      <c r="AA4511" s="4" t="str">
        <f t="shared" si="260"/>
        <v>NO</v>
      </c>
      <c r="AB4511" s="4" t="str">
        <f t="shared" si="260"/>
        <v>NO</v>
      </c>
      <c r="AD4511" s="4">
        <f t="shared" si="261"/>
        <v>0</v>
      </c>
    </row>
    <row r="4512" spans="1:30" ht="14.4" customHeight="1" x14ac:dyDescent="0.35">
      <c r="A4512" s="34">
        <v>4528</v>
      </c>
      <c r="B4512" s="1" t="s">
        <v>13273</v>
      </c>
      <c r="C4512" s="1"/>
      <c r="D4512" s="1"/>
      <c r="E4512" s="1"/>
      <c r="F4512" s="1" t="s">
        <v>29262</v>
      </c>
      <c r="G4512" s="35" t="s">
        <v>13274</v>
      </c>
      <c r="H4512" s="35" t="s">
        <v>13275</v>
      </c>
      <c r="I4512" s="35" t="s">
        <v>23</v>
      </c>
      <c r="J4512" s="36">
        <v>37189000</v>
      </c>
      <c r="K4512" s="36">
        <v>52739000</v>
      </c>
      <c r="L4512" s="36">
        <v>69193000</v>
      </c>
      <c r="M4512" s="36">
        <v>85612000</v>
      </c>
      <c r="N4512" s="36">
        <v>111635000</v>
      </c>
      <c r="O4512" s="37">
        <v>-6.8999999999999999E-3</v>
      </c>
      <c r="P4512" s="37">
        <v>-3.4599999999999999E-2</v>
      </c>
      <c r="Q4512" s="37">
        <v>-2.1000000000000001E-2</v>
      </c>
      <c r="R4512" s="37">
        <v>1.5100000000000001E-2</v>
      </c>
      <c r="S4512" s="37">
        <v>7.1099999999999997E-2</v>
      </c>
      <c r="T4512" s="37">
        <v>-1.84E-2</v>
      </c>
      <c r="U4512" s="37">
        <v>-4.4400000000000002E-2</v>
      </c>
      <c r="V4512" s="37">
        <v>-2.76E-2</v>
      </c>
      <c r="W4512" s="37">
        <v>8.9999999999999993E-3</v>
      </c>
      <c r="X4512" s="37">
        <v>-2E-3</v>
      </c>
      <c r="Z4512" s="4" t="str">
        <f t="shared" si="260"/>
        <v>NO</v>
      </c>
      <c r="AA4512" s="4" t="str">
        <f t="shared" si="260"/>
        <v>NO</v>
      </c>
      <c r="AB4512" s="4" t="str">
        <f t="shared" si="260"/>
        <v>NO</v>
      </c>
      <c r="AD4512" s="4">
        <f t="shared" si="261"/>
        <v>0</v>
      </c>
    </row>
    <row r="4513" spans="1:30" ht="14.4" customHeight="1" x14ac:dyDescent="0.35">
      <c r="A4513" s="34">
        <v>4529</v>
      </c>
      <c r="B4513" s="1" t="s">
        <v>13154</v>
      </c>
      <c r="C4513" s="1" t="s">
        <v>29015</v>
      </c>
      <c r="D4513" s="1"/>
      <c r="E4513" s="1" t="s">
        <v>29008</v>
      </c>
      <c r="F4513" s="1" t="s">
        <v>29262</v>
      </c>
      <c r="G4513" s="35" t="s">
        <v>13276</v>
      </c>
      <c r="H4513" s="35" t="s">
        <v>13277</v>
      </c>
      <c r="I4513" s="35" t="s">
        <v>29</v>
      </c>
      <c r="J4513" s="36">
        <v>66995000</v>
      </c>
      <c r="K4513" s="36">
        <v>78443000</v>
      </c>
      <c r="L4513" s="36">
        <v>90239000</v>
      </c>
      <c r="M4513" s="36">
        <v>80219000</v>
      </c>
      <c r="N4513" s="36">
        <v>111627000</v>
      </c>
      <c r="O4513" s="37">
        <v>0.34720000000000001</v>
      </c>
      <c r="P4513" s="37">
        <v>0.38440000000000002</v>
      </c>
      <c r="Q4513" s="37">
        <v>0.4012</v>
      </c>
      <c r="R4513" s="37">
        <v>0.21790000000000001</v>
      </c>
      <c r="S4513" s="37">
        <v>0.30059999999999998</v>
      </c>
      <c r="T4513" s="37"/>
      <c r="U4513" s="37"/>
      <c r="V4513" s="37"/>
      <c r="W4513" s="37"/>
      <c r="X4513" s="37"/>
      <c r="Z4513" s="4" t="str">
        <f t="shared" si="260"/>
        <v>YES</v>
      </c>
      <c r="AA4513" s="4" t="str">
        <f t="shared" si="260"/>
        <v>YES</v>
      </c>
      <c r="AB4513" s="4" t="str">
        <f t="shared" si="260"/>
        <v>YES</v>
      </c>
      <c r="AD4513" s="4">
        <f t="shared" si="261"/>
        <v>3</v>
      </c>
    </row>
    <row r="4514" spans="1:30" ht="14.4" customHeight="1" x14ac:dyDescent="0.35">
      <c r="A4514" s="34">
        <v>4530</v>
      </c>
      <c r="B4514" s="1" t="s">
        <v>6505</v>
      </c>
      <c r="C4514" s="1"/>
      <c r="D4514" s="1"/>
      <c r="E4514" s="1"/>
      <c r="F4514" s="1" t="s">
        <v>29262</v>
      </c>
      <c r="G4514" s="35" t="s">
        <v>13278</v>
      </c>
      <c r="H4514" s="35" t="s">
        <v>13279</v>
      </c>
      <c r="I4514" s="35" t="s">
        <v>23</v>
      </c>
      <c r="J4514" s="36">
        <v>80002000</v>
      </c>
      <c r="K4514" s="36">
        <v>96646000</v>
      </c>
      <c r="L4514" s="36">
        <v>101273000</v>
      </c>
      <c r="M4514" s="36">
        <v>112061000</v>
      </c>
      <c r="N4514" s="36">
        <v>111620000</v>
      </c>
      <c r="O4514" s="37">
        <v>0.5413</v>
      </c>
      <c r="P4514" s="37">
        <v>0.57850000000000001</v>
      </c>
      <c r="Q4514" s="37">
        <v>0.5867</v>
      </c>
      <c r="R4514" s="37">
        <v>0.62519999999999998</v>
      </c>
      <c r="S4514" s="37">
        <v>0.63859999999999995</v>
      </c>
      <c r="T4514" s="37"/>
      <c r="U4514" s="37"/>
      <c r="V4514" s="37"/>
      <c r="W4514" s="37"/>
      <c r="X4514" s="37"/>
      <c r="Z4514" s="4" t="str">
        <f t="shared" si="260"/>
        <v>YES</v>
      </c>
      <c r="AA4514" s="4" t="str">
        <f t="shared" si="260"/>
        <v>YES</v>
      </c>
      <c r="AB4514" s="4" t="str">
        <f t="shared" si="260"/>
        <v>YES</v>
      </c>
      <c r="AD4514" s="4">
        <f t="shared" si="261"/>
        <v>3</v>
      </c>
    </row>
    <row r="4515" spans="1:30" ht="14.4" customHeight="1" x14ac:dyDescent="0.35">
      <c r="A4515" s="34">
        <v>4531</v>
      </c>
      <c r="B4515" s="1" t="s">
        <v>13280</v>
      </c>
      <c r="C4515" s="1" t="s">
        <v>29015</v>
      </c>
      <c r="D4515" s="1"/>
      <c r="E4515" s="1" t="s">
        <v>29008</v>
      </c>
      <c r="F4515" s="1" t="s">
        <v>29262</v>
      </c>
      <c r="G4515" s="35" t="s">
        <v>13281</v>
      </c>
      <c r="H4515" s="35" t="s">
        <v>13282</v>
      </c>
      <c r="I4515" s="35" t="s">
        <v>29</v>
      </c>
      <c r="J4515" s="36">
        <v>74480000</v>
      </c>
      <c r="K4515" s="36">
        <v>90892000</v>
      </c>
      <c r="L4515" s="36">
        <v>90064000</v>
      </c>
      <c r="M4515" s="36">
        <v>98194000</v>
      </c>
      <c r="N4515" s="36">
        <v>111597000</v>
      </c>
      <c r="O4515" s="37">
        <v>0.12609999999999999</v>
      </c>
      <c r="P4515" s="37">
        <v>8.5400000000000004E-2</v>
      </c>
      <c r="Q4515" s="37">
        <v>0.18310000000000001</v>
      </c>
      <c r="R4515" s="37">
        <v>0.11559999999999999</v>
      </c>
      <c r="S4515" s="37">
        <v>0.1318</v>
      </c>
      <c r="T4515" s="37">
        <v>-6.9999999999999999E-4</v>
      </c>
      <c r="U4515" s="37"/>
      <c r="V4515" s="37"/>
      <c r="W4515" s="37">
        <v>-1E-3</v>
      </c>
      <c r="X4515" s="37">
        <v>-2.0000000000000001E-4</v>
      </c>
      <c r="Z4515" s="4" t="str">
        <f t="shared" si="260"/>
        <v>NO</v>
      </c>
      <c r="AA4515" s="4" t="str">
        <f t="shared" si="260"/>
        <v>NO</v>
      </c>
      <c r="AB4515" s="4" t="str">
        <f t="shared" si="260"/>
        <v>NO</v>
      </c>
      <c r="AD4515" s="4">
        <f t="shared" si="261"/>
        <v>0</v>
      </c>
    </row>
    <row r="4516" spans="1:30" ht="14.4" customHeight="1" x14ac:dyDescent="0.35">
      <c r="A4516" s="34">
        <v>4532</v>
      </c>
      <c r="B4516" s="1" t="s">
        <v>13283</v>
      </c>
      <c r="C4516" s="1"/>
      <c r="D4516" s="1"/>
      <c r="E4516" s="1"/>
      <c r="F4516" s="1" t="s">
        <v>29262</v>
      </c>
      <c r="G4516" s="35" t="s">
        <v>13284</v>
      </c>
      <c r="H4516" s="35" t="s">
        <v>13285</v>
      </c>
      <c r="I4516" s="35" t="s">
        <v>390</v>
      </c>
      <c r="J4516" s="36">
        <v>67166000</v>
      </c>
      <c r="K4516" s="36">
        <v>73573000</v>
      </c>
      <c r="L4516" s="36">
        <v>86768000</v>
      </c>
      <c r="M4516" s="36">
        <v>106453000</v>
      </c>
      <c r="N4516" s="36">
        <v>111587000</v>
      </c>
      <c r="O4516" s="37">
        <v>0.10920000000000001</v>
      </c>
      <c r="P4516" s="37">
        <v>0.11269999999999999</v>
      </c>
      <c r="Q4516" s="37">
        <v>0.1452</v>
      </c>
      <c r="R4516" s="37">
        <v>0.18770000000000001</v>
      </c>
      <c r="S4516" s="37">
        <v>0.1192</v>
      </c>
      <c r="T4516" s="37"/>
      <c r="U4516" s="37"/>
      <c r="V4516" s="37"/>
      <c r="W4516" s="37"/>
      <c r="X4516" s="37"/>
      <c r="Z4516" s="4" t="str">
        <f t="shared" si="260"/>
        <v>NO</v>
      </c>
      <c r="AA4516" s="4" t="str">
        <f t="shared" si="260"/>
        <v>NO</v>
      </c>
      <c r="AB4516" s="4" t="str">
        <f t="shared" si="260"/>
        <v>NO</v>
      </c>
      <c r="AD4516" s="4">
        <f t="shared" si="261"/>
        <v>0</v>
      </c>
    </row>
    <row r="4517" spans="1:30" ht="27.65" customHeight="1" x14ac:dyDescent="0.35">
      <c r="A4517" s="34">
        <v>4533</v>
      </c>
      <c r="B4517" s="1" t="s">
        <v>13286</v>
      </c>
      <c r="C4517" s="1"/>
      <c r="D4517" s="1"/>
      <c r="E4517" s="1"/>
      <c r="F4517" s="1" t="s">
        <v>29262</v>
      </c>
      <c r="G4517" s="35" t="s">
        <v>13287</v>
      </c>
      <c r="H4517" s="35" t="s">
        <v>13288</v>
      </c>
      <c r="I4517" s="35" t="s">
        <v>43</v>
      </c>
      <c r="J4517" s="36">
        <v>59870000</v>
      </c>
      <c r="K4517" s="36">
        <v>76979000</v>
      </c>
      <c r="L4517" s="36">
        <v>83092000</v>
      </c>
      <c r="M4517" s="36">
        <v>96105000</v>
      </c>
      <c r="N4517" s="36">
        <v>111519000</v>
      </c>
      <c r="O4517" s="37">
        <v>0.124</v>
      </c>
      <c r="P4517" s="37">
        <v>8.7999999999999995E-2</v>
      </c>
      <c r="Q4517" s="37">
        <v>0.1016</v>
      </c>
      <c r="R4517" s="37">
        <v>3.5799999999999998E-2</v>
      </c>
      <c r="S4517" s="37">
        <v>4.4600000000000001E-2</v>
      </c>
      <c r="T4517" s="37">
        <v>0.1226</v>
      </c>
      <c r="U4517" s="37">
        <v>8.4199999999999997E-2</v>
      </c>
      <c r="V4517" s="37">
        <v>9.9699999999999997E-2</v>
      </c>
      <c r="W4517" s="37">
        <v>3.4299999999999997E-2</v>
      </c>
      <c r="X4517" s="37"/>
      <c r="Z4517" s="4" t="str">
        <f t="shared" si="260"/>
        <v>NO</v>
      </c>
      <c r="AA4517" s="4" t="str">
        <f t="shared" si="260"/>
        <v>NO</v>
      </c>
      <c r="AB4517" s="4" t="str">
        <f t="shared" si="260"/>
        <v>NO</v>
      </c>
      <c r="AD4517" s="4">
        <f t="shared" si="261"/>
        <v>0</v>
      </c>
    </row>
    <row r="4518" spans="1:30" ht="14.4" customHeight="1" x14ac:dyDescent="0.35">
      <c r="A4518" s="34">
        <v>4534</v>
      </c>
      <c r="B4518" s="1" t="s">
        <v>8373</v>
      </c>
      <c r="C4518" s="1"/>
      <c r="D4518" s="1"/>
      <c r="E4518" s="1"/>
      <c r="F4518" s="1" t="s">
        <v>29262</v>
      </c>
      <c r="G4518" s="35" t="s">
        <v>13289</v>
      </c>
      <c r="H4518" s="35" t="s">
        <v>13290</v>
      </c>
      <c r="I4518" s="35" t="s">
        <v>23</v>
      </c>
      <c r="J4518" s="36">
        <v>70057000</v>
      </c>
      <c r="K4518" s="36">
        <v>123393000</v>
      </c>
      <c r="L4518" s="36">
        <v>104925000</v>
      </c>
      <c r="M4518" s="36">
        <v>108707000</v>
      </c>
      <c r="N4518" s="36">
        <v>111463000</v>
      </c>
      <c r="O4518" s="37">
        <v>4.4299999999999999E-2</v>
      </c>
      <c r="P4518" s="37">
        <v>0.47120000000000001</v>
      </c>
      <c r="Q4518" s="37">
        <v>0.13700000000000001</v>
      </c>
      <c r="R4518" s="37">
        <v>6.1400000000000003E-2</v>
      </c>
      <c r="S4518" s="37">
        <v>0.2034</v>
      </c>
      <c r="T4518" s="37"/>
      <c r="U4518" s="37"/>
      <c r="V4518" s="37"/>
      <c r="W4518" s="37"/>
      <c r="X4518" s="37"/>
      <c r="Z4518" s="4" t="str">
        <f t="shared" si="260"/>
        <v>NO</v>
      </c>
      <c r="AA4518" s="4" t="str">
        <f t="shared" si="260"/>
        <v>NO</v>
      </c>
      <c r="AB4518" s="4" t="str">
        <f t="shared" si="260"/>
        <v>YES</v>
      </c>
      <c r="AD4518" s="4">
        <f t="shared" si="261"/>
        <v>1</v>
      </c>
    </row>
    <row r="4519" spans="1:30" ht="27.65" customHeight="1" x14ac:dyDescent="0.35">
      <c r="A4519" s="34">
        <v>4535</v>
      </c>
      <c r="B4519" s="1" t="s">
        <v>13291</v>
      </c>
      <c r="C4519" s="1" t="s">
        <v>29015</v>
      </c>
      <c r="D4519" s="1"/>
      <c r="E4519" s="1" t="s">
        <v>29008</v>
      </c>
      <c r="F4519" s="1" t="s">
        <v>29262</v>
      </c>
      <c r="G4519" s="35" t="s">
        <v>13292</v>
      </c>
      <c r="H4519" s="35" t="s">
        <v>13293</v>
      </c>
      <c r="I4519" s="35" t="s">
        <v>29</v>
      </c>
      <c r="J4519" s="36">
        <v>23436000</v>
      </c>
      <c r="K4519" s="36">
        <v>24561000</v>
      </c>
      <c r="L4519" s="36">
        <v>20971000</v>
      </c>
      <c r="M4519" s="36">
        <v>53791000</v>
      </c>
      <c r="N4519" s="36">
        <v>111460000</v>
      </c>
      <c r="O4519" s="37">
        <v>0.35670000000000002</v>
      </c>
      <c r="P4519" s="37">
        <v>0.29010000000000002</v>
      </c>
      <c r="Q4519" s="37">
        <v>5.3199999999999997E-2</v>
      </c>
      <c r="R4519" s="37">
        <v>0.1011</v>
      </c>
      <c r="S4519" s="37">
        <v>0.113</v>
      </c>
      <c r="T4519" s="37"/>
      <c r="U4519" s="37"/>
      <c r="V4519" s="37">
        <v>-2.63E-2</v>
      </c>
      <c r="W4519" s="37">
        <v>-2.3300000000000001E-2</v>
      </c>
      <c r="X4519" s="37">
        <v>-1.54E-2</v>
      </c>
      <c r="Z4519" s="4" t="str">
        <f t="shared" si="260"/>
        <v>NO</v>
      </c>
      <c r="AA4519" s="4" t="str">
        <f t="shared" si="260"/>
        <v>NO</v>
      </c>
      <c r="AB4519" s="4" t="str">
        <f t="shared" si="260"/>
        <v>NO</v>
      </c>
      <c r="AD4519" s="4">
        <f t="shared" si="261"/>
        <v>0</v>
      </c>
    </row>
    <row r="4520" spans="1:30" ht="14.4" customHeight="1" x14ac:dyDescent="0.35">
      <c r="A4520" s="34">
        <v>4536</v>
      </c>
      <c r="B4520" s="1" t="s">
        <v>7547</v>
      </c>
      <c r="C4520" s="1"/>
      <c r="D4520" s="1"/>
      <c r="E4520" s="1"/>
      <c r="F4520" s="1" t="s">
        <v>29262</v>
      </c>
      <c r="G4520" s="35" t="s">
        <v>13294</v>
      </c>
      <c r="H4520" s="35" t="s">
        <v>13295</v>
      </c>
      <c r="I4520" s="35" t="s">
        <v>43</v>
      </c>
      <c r="J4520" s="36">
        <v>45000000</v>
      </c>
      <c r="K4520" s="36">
        <v>2464000</v>
      </c>
      <c r="L4520" s="36"/>
      <c r="M4520" s="36">
        <v>33557000</v>
      </c>
      <c r="N4520" s="36">
        <v>111455000</v>
      </c>
      <c r="O4520" s="37">
        <v>-0.27010000000000001</v>
      </c>
      <c r="P4520" s="37">
        <v>-1.4987999999999999</v>
      </c>
      <c r="Q4520" s="37"/>
      <c r="R4520" s="37">
        <v>-0.50280000000000002</v>
      </c>
      <c r="S4520" s="37">
        <v>7.4099999999999999E-2</v>
      </c>
      <c r="T4520" s="37"/>
      <c r="U4520" s="37"/>
      <c r="V4520" s="37"/>
      <c r="W4520" s="37"/>
      <c r="X4520" s="37"/>
      <c r="Z4520" s="4" t="str">
        <f t="shared" si="260"/>
        <v>NO</v>
      </c>
      <c r="AA4520" s="4" t="str">
        <f t="shared" si="260"/>
        <v>NO</v>
      </c>
      <c r="AB4520" s="4" t="str">
        <f t="shared" si="260"/>
        <v>NO</v>
      </c>
      <c r="AD4520" s="4">
        <f t="shared" si="261"/>
        <v>0</v>
      </c>
    </row>
    <row r="4521" spans="1:30" ht="14.4" customHeight="1" x14ac:dyDescent="0.35">
      <c r="A4521" s="34">
        <v>4537</v>
      </c>
      <c r="B4521" s="1" t="s">
        <v>13296</v>
      </c>
      <c r="C4521" s="1" t="s">
        <v>29046</v>
      </c>
      <c r="D4521" s="1"/>
      <c r="E4521" s="1"/>
      <c r="F4521" s="1" t="s">
        <v>29262</v>
      </c>
      <c r="G4521" s="35" t="s">
        <v>13297</v>
      </c>
      <c r="H4521" s="35" t="s">
        <v>13298</v>
      </c>
      <c r="I4521" s="35" t="s">
        <v>43</v>
      </c>
      <c r="J4521" s="36">
        <v>70725000</v>
      </c>
      <c r="K4521" s="36">
        <v>64152000</v>
      </c>
      <c r="L4521" s="36">
        <v>82313000</v>
      </c>
      <c r="M4521" s="36">
        <v>96892000</v>
      </c>
      <c r="N4521" s="36">
        <v>111443000</v>
      </c>
      <c r="O4521" s="37">
        <v>0.46089999999999998</v>
      </c>
      <c r="P4521" s="37">
        <v>0.29199999999999998</v>
      </c>
      <c r="Q4521" s="37">
        <v>0.37719999999999998</v>
      </c>
      <c r="R4521" s="37">
        <v>0.31530000000000002</v>
      </c>
      <c r="S4521" s="37">
        <v>0.29799999999999999</v>
      </c>
      <c r="T4521" s="37">
        <v>0.45810000000000001</v>
      </c>
      <c r="U4521" s="37">
        <v>0.28710000000000002</v>
      </c>
      <c r="V4521" s="37">
        <v>0.37519999999999998</v>
      </c>
      <c r="W4521" s="37">
        <v>0.30509999999999998</v>
      </c>
      <c r="X4521" s="37">
        <v>0.24629999999999999</v>
      </c>
      <c r="Z4521" s="4" t="str">
        <f t="shared" si="260"/>
        <v>YES</v>
      </c>
      <c r="AA4521" s="4" t="str">
        <f t="shared" si="260"/>
        <v>YES</v>
      </c>
      <c r="AB4521" s="4" t="str">
        <f t="shared" si="260"/>
        <v>YES</v>
      </c>
      <c r="AD4521" s="4">
        <f t="shared" si="261"/>
        <v>3</v>
      </c>
    </row>
    <row r="4522" spans="1:30" ht="41.4" customHeight="1" x14ac:dyDescent="0.35">
      <c r="A4522" s="34">
        <v>4538</v>
      </c>
      <c r="B4522" s="1" t="s">
        <v>13299</v>
      </c>
      <c r="C4522" s="1" t="s">
        <v>29015</v>
      </c>
      <c r="D4522" s="1"/>
      <c r="E4522" s="1" t="s">
        <v>29008</v>
      </c>
      <c r="F4522" s="1" t="s">
        <v>29262</v>
      </c>
      <c r="G4522" s="35" t="s">
        <v>13300</v>
      </c>
      <c r="H4522" s="35" t="s">
        <v>13301</v>
      </c>
      <c r="I4522" s="35" t="s">
        <v>29</v>
      </c>
      <c r="J4522" s="36">
        <v>83865000</v>
      </c>
      <c r="K4522" s="36">
        <v>105006000</v>
      </c>
      <c r="L4522" s="36">
        <v>123959000</v>
      </c>
      <c r="M4522" s="36">
        <v>127237000</v>
      </c>
      <c r="N4522" s="36">
        <v>111441000</v>
      </c>
      <c r="O4522" s="37">
        <v>8.72E-2</v>
      </c>
      <c r="P4522" s="37">
        <v>6.08E-2</v>
      </c>
      <c r="Q4522" s="37">
        <v>0.1017</v>
      </c>
      <c r="R4522" s="37">
        <v>8.6900000000000005E-2</v>
      </c>
      <c r="S4522" s="37">
        <v>4.8800000000000003E-2</v>
      </c>
      <c r="T4522" s="37"/>
      <c r="U4522" s="37"/>
      <c r="V4522" s="37"/>
      <c r="W4522" s="37"/>
      <c r="X4522" s="37"/>
      <c r="Z4522" s="4" t="str">
        <f t="shared" si="260"/>
        <v>NO</v>
      </c>
      <c r="AA4522" s="4" t="str">
        <f t="shared" si="260"/>
        <v>NO</v>
      </c>
      <c r="AB4522" s="4" t="str">
        <f t="shared" si="260"/>
        <v>NO</v>
      </c>
      <c r="AD4522" s="4">
        <f t="shared" si="261"/>
        <v>0</v>
      </c>
    </row>
    <row r="4523" spans="1:30" ht="27.65" customHeight="1" x14ac:dyDescent="0.35">
      <c r="A4523" s="34">
        <v>4539</v>
      </c>
      <c r="B4523" s="1" t="s">
        <v>12461</v>
      </c>
      <c r="C4523" s="1"/>
      <c r="D4523" s="1"/>
      <c r="E4523" s="1"/>
      <c r="F4523" s="1" t="s">
        <v>29262</v>
      </c>
      <c r="G4523" s="35" t="s">
        <v>13302</v>
      </c>
      <c r="H4523" s="35" t="s">
        <v>13303</v>
      </c>
      <c r="I4523" s="35" t="s">
        <v>390</v>
      </c>
      <c r="J4523" s="36">
        <v>41037000</v>
      </c>
      <c r="K4523" s="36">
        <v>48825000</v>
      </c>
      <c r="L4523" s="36">
        <v>77483000</v>
      </c>
      <c r="M4523" s="36">
        <v>89455000</v>
      </c>
      <c r="N4523" s="36">
        <v>111435000</v>
      </c>
      <c r="O4523" s="37">
        <v>0.4451</v>
      </c>
      <c r="P4523" s="37">
        <v>0.4047</v>
      </c>
      <c r="Q4523" s="37">
        <v>0.28689999999999999</v>
      </c>
      <c r="R4523" s="37">
        <v>0.38979999999999998</v>
      </c>
      <c r="S4523" s="37">
        <v>0.38190000000000002</v>
      </c>
      <c r="T4523" s="37"/>
      <c r="U4523" s="37"/>
      <c r="V4523" s="37"/>
      <c r="W4523" s="37"/>
      <c r="X4523" s="37">
        <v>-4.0000000000000002E-4</v>
      </c>
      <c r="Z4523" s="4" t="str">
        <f t="shared" si="260"/>
        <v>YES</v>
      </c>
      <c r="AA4523" s="4" t="str">
        <f t="shared" si="260"/>
        <v>YES</v>
      </c>
      <c r="AB4523" s="4" t="str">
        <f t="shared" si="260"/>
        <v>YES</v>
      </c>
      <c r="AD4523" s="4">
        <f t="shared" si="261"/>
        <v>3</v>
      </c>
    </row>
    <row r="4524" spans="1:30" ht="14.4" customHeight="1" x14ac:dyDescent="0.35">
      <c r="A4524" s="34">
        <v>4540</v>
      </c>
      <c r="B4524" s="1" t="s">
        <v>13304</v>
      </c>
      <c r="C4524" s="1"/>
      <c r="D4524" s="1"/>
      <c r="E4524" s="1"/>
      <c r="F4524" s="1" t="s">
        <v>29262</v>
      </c>
      <c r="G4524" s="35" t="s">
        <v>13305</v>
      </c>
      <c r="H4524" s="35" t="s">
        <v>13306</v>
      </c>
      <c r="I4524" s="35" t="s">
        <v>544</v>
      </c>
      <c r="J4524" s="36">
        <v>59635000</v>
      </c>
      <c r="K4524" s="36">
        <v>71734000</v>
      </c>
      <c r="L4524" s="36">
        <v>84962000</v>
      </c>
      <c r="M4524" s="36">
        <v>87062000</v>
      </c>
      <c r="N4524" s="36">
        <v>111382000</v>
      </c>
      <c r="O4524" s="37">
        <v>0.4859</v>
      </c>
      <c r="P4524" s="37">
        <v>0.54339999999999999</v>
      </c>
      <c r="Q4524" s="37">
        <v>0.61080000000000001</v>
      </c>
      <c r="R4524" s="37">
        <v>0.48470000000000002</v>
      </c>
      <c r="S4524" s="37">
        <v>0.33229999999999998</v>
      </c>
      <c r="T4524" s="37"/>
      <c r="U4524" s="37"/>
      <c r="V4524" s="37"/>
      <c r="W4524" s="37"/>
      <c r="X4524" s="37"/>
      <c r="Z4524" s="4" t="str">
        <f t="shared" si="260"/>
        <v>YES</v>
      </c>
      <c r="AA4524" s="4" t="str">
        <f t="shared" si="260"/>
        <v>YES</v>
      </c>
      <c r="AB4524" s="4" t="str">
        <f t="shared" si="260"/>
        <v>YES</v>
      </c>
      <c r="AD4524" s="4">
        <f t="shared" si="261"/>
        <v>3</v>
      </c>
    </row>
    <row r="4525" spans="1:30" ht="41.4" customHeight="1" x14ac:dyDescent="0.35">
      <c r="A4525" s="34">
        <v>4541</v>
      </c>
      <c r="B4525" s="1" t="s">
        <v>13307</v>
      </c>
      <c r="C4525" s="1" t="s">
        <v>29015</v>
      </c>
      <c r="D4525" s="1"/>
      <c r="E4525" s="1" t="s">
        <v>29008</v>
      </c>
      <c r="F4525" s="1" t="s">
        <v>29262</v>
      </c>
      <c r="G4525" s="35" t="s">
        <v>13308</v>
      </c>
      <c r="H4525" s="35" t="s">
        <v>13309</v>
      </c>
      <c r="I4525" s="35" t="s">
        <v>29</v>
      </c>
      <c r="J4525" s="36"/>
      <c r="K4525" s="36">
        <v>2747000</v>
      </c>
      <c r="L4525" s="36">
        <v>62705000</v>
      </c>
      <c r="M4525" s="36">
        <v>88732000</v>
      </c>
      <c r="N4525" s="36">
        <v>111361000</v>
      </c>
      <c r="O4525" s="37"/>
      <c r="P4525" s="37">
        <v>-1.4066000000000001</v>
      </c>
      <c r="Q4525" s="37">
        <v>0.23100000000000001</v>
      </c>
      <c r="R4525" s="37">
        <v>0.23549999999999999</v>
      </c>
      <c r="S4525" s="37">
        <v>0.1792</v>
      </c>
      <c r="T4525" s="37"/>
      <c r="U4525" s="37"/>
      <c r="V4525" s="37"/>
      <c r="W4525" s="37"/>
      <c r="X4525" s="37"/>
      <c r="Z4525" s="4" t="str">
        <f t="shared" si="260"/>
        <v>YES</v>
      </c>
      <c r="AA4525" s="4" t="str">
        <f t="shared" si="260"/>
        <v>YES</v>
      </c>
      <c r="AB4525" s="4" t="str">
        <f t="shared" si="260"/>
        <v>NO</v>
      </c>
      <c r="AD4525" s="4">
        <f t="shared" si="261"/>
        <v>2</v>
      </c>
    </row>
    <row r="4526" spans="1:30" x14ac:dyDescent="0.35">
      <c r="A4526" s="34">
        <v>4542</v>
      </c>
      <c r="B4526" s="1" t="s">
        <v>13310</v>
      </c>
      <c r="C4526" s="1"/>
      <c r="D4526" s="1"/>
      <c r="E4526" s="1"/>
      <c r="F4526" s="1" t="s">
        <v>29262</v>
      </c>
      <c r="G4526" s="35" t="s">
        <v>13311</v>
      </c>
      <c r="H4526" s="35" t="s">
        <v>13312</v>
      </c>
      <c r="I4526" s="35" t="s">
        <v>33</v>
      </c>
      <c r="J4526" s="36"/>
      <c r="K4526" s="36"/>
      <c r="L4526" s="36">
        <v>24807000</v>
      </c>
      <c r="M4526" s="36">
        <v>84265000</v>
      </c>
      <c r="N4526" s="36">
        <v>111355000</v>
      </c>
      <c r="O4526" s="37"/>
      <c r="P4526" s="37"/>
      <c r="Q4526" s="37">
        <v>-1.885</v>
      </c>
      <c r="R4526" s="37">
        <v>-3.85E-2</v>
      </c>
      <c r="S4526" s="37">
        <v>9.9199999999999997E-2</v>
      </c>
      <c r="T4526" s="37"/>
      <c r="U4526" s="37"/>
      <c r="V4526" s="37"/>
      <c r="W4526" s="37"/>
      <c r="X4526" s="37"/>
      <c r="Z4526" s="4" t="str">
        <f t="shared" si="260"/>
        <v>NO</v>
      </c>
      <c r="AA4526" s="4" t="str">
        <f t="shared" si="260"/>
        <v>NO</v>
      </c>
      <c r="AB4526" s="4" t="str">
        <f t="shared" si="260"/>
        <v>NO</v>
      </c>
      <c r="AD4526" s="4">
        <f t="shared" si="261"/>
        <v>0</v>
      </c>
    </row>
    <row r="4527" spans="1:30" ht="14.4" customHeight="1" x14ac:dyDescent="0.35">
      <c r="A4527" s="34">
        <v>4543</v>
      </c>
      <c r="B4527" s="1" t="s">
        <v>193</v>
      </c>
      <c r="C4527" s="1"/>
      <c r="D4527" s="1"/>
      <c r="E4527" s="1"/>
      <c r="F4527" s="1" t="s">
        <v>29262</v>
      </c>
      <c r="G4527" s="35" t="s">
        <v>13313</v>
      </c>
      <c r="H4527" s="35" t="s">
        <v>13314</v>
      </c>
      <c r="I4527" s="35" t="s">
        <v>33</v>
      </c>
      <c r="J4527" s="36">
        <v>43952000</v>
      </c>
      <c r="K4527" s="36">
        <v>54648000</v>
      </c>
      <c r="L4527" s="36">
        <v>68428000</v>
      </c>
      <c r="M4527" s="36">
        <v>86443000</v>
      </c>
      <c r="N4527" s="36">
        <v>111315000</v>
      </c>
      <c r="O4527" s="37">
        <v>0.21299999999999999</v>
      </c>
      <c r="P4527" s="37">
        <v>0.2772</v>
      </c>
      <c r="Q4527" s="37">
        <v>0.19550000000000001</v>
      </c>
      <c r="R4527" s="37">
        <v>0.18890000000000001</v>
      </c>
      <c r="S4527" s="37">
        <v>0.26150000000000001</v>
      </c>
      <c r="T4527" s="37">
        <v>0.2001</v>
      </c>
      <c r="U4527" s="37">
        <v>0.27179999999999999</v>
      </c>
      <c r="V4527" s="37">
        <v>0.18</v>
      </c>
      <c r="W4527" s="37">
        <v>0.16439999999999999</v>
      </c>
      <c r="X4527" s="37">
        <v>0.23369999999999999</v>
      </c>
      <c r="Z4527" s="4" t="str">
        <f t="shared" si="260"/>
        <v>NO</v>
      </c>
      <c r="AA4527" s="4" t="str">
        <f t="shared" si="260"/>
        <v>NO</v>
      </c>
      <c r="AB4527" s="4" t="str">
        <f t="shared" si="260"/>
        <v>YES</v>
      </c>
      <c r="AD4527" s="4">
        <f t="shared" si="261"/>
        <v>1</v>
      </c>
    </row>
    <row r="4528" spans="1:30" ht="14.4" customHeight="1" x14ac:dyDescent="0.35">
      <c r="A4528" s="34">
        <v>4544</v>
      </c>
      <c r="B4528" s="1" t="s">
        <v>13315</v>
      </c>
      <c r="C4528" s="1"/>
      <c r="D4528" s="1"/>
      <c r="E4528" s="1"/>
      <c r="F4528" s="1" t="s">
        <v>29262</v>
      </c>
      <c r="G4528" s="35" t="s">
        <v>13316</v>
      </c>
      <c r="H4528" s="35" t="s">
        <v>13317</v>
      </c>
      <c r="I4528" s="35" t="s">
        <v>23</v>
      </c>
      <c r="J4528" s="36">
        <v>58125000</v>
      </c>
      <c r="K4528" s="36">
        <v>79568000</v>
      </c>
      <c r="L4528" s="36">
        <v>85070000</v>
      </c>
      <c r="M4528" s="36">
        <v>98277000</v>
      </c>
      <c r="N4528" s="36">
        <v>111270000</v>
      </c>
      <c r="O4528" s="37">
        <v>1.5900000000000001E-2</v>
      </c>
      <c r="P4528" s="37">
        <v>2.41E-2</v>
      </c>
      <c r="Q4528" s="37">
        <v>2.6100000000000002E-2</v>
      </c>
      <c r="R4528" s="37">
        <v>2.4799999999999999E-2</v>
      </c>
      <c r="S4528" s="37">
        <v>5.7200000000000001E-2</v>
      </c>
      <c r="T4528" s="37">
        <v>7.4000000000000003E-3</v>
      </c>
      <c r="U4528" s="37">
        <v>1.3299999999999999E-2</v>
      </c>
      <c r="V4528" s="37"/>
      <c r="W4528" s="37"/>
      <c r="X4528" s="37"/>
      <c r="Z4528" s="4" t="str">
        <f t="shared" si="260"/>
        <v>NO</v>
      </c>
      <c r="AA4528" s="4" t="str">
        <f t="shared" si="260"/>
        <v>NO</v>
      </c>
      <c r="AB4528" s="4" t="str">
        <f t="shared" si="260"/>
        <v>NO</v>
      </c>
      <c r="AD4528" s="4">
        <f t="shared" si="261"/>
        <v>0</v>
      </c>
    </row>
    <row r="4529" spans="1:30" ht="27.65" customHeight="1" x14ac:dyDescent="0.35">
      <c r="A4529" s="34">
        <v>4545</v>
      </c>
      <c r="B4529" s="1" t="s">
        <v>13318</v>
      </c>
      <c r="C4529" s="1" t="s">
        <v>29015</v>
      </c>
      <c r="D4529" s="1"/>
      <c r="E4529" s="1"/>
      <c r="F4529" s="1" t="s">
        <v>29262</v>
      </c>
      <c r="G4529" s="35" t="s">
        <v>13319</v>
      </c>
      <c r="H4529" s="35" t="s">
        <v>13320</v>
      </c>
      <c r="I4529" s="35" t="s">
        <v>23</v>
      </c>
      <c r="J4529" s="36">
        <v>89062000</v>
      </c>
      <c r="K4529" s="36">
        <v>91670000</v>
      </c>
      <c r="L4529" s="36">
        <v>110154000</v>
      </c>
      <c r="M4529" s="36">
        <v>113030000</v>
      </c>
      <c r="N4529" s="36">
        <v>111268000</v>
      </c>
      <c r="O4529" s="37">
        <v>0.1177</v>
      </c>
      <c r="P4529" s="37">
        <v>6.6699999999999995E-2</v>
      </c>
      <c r="Q4529" s="37">
        <v>4.9099999999999998E-2</v>
      </c>
      <c r="R4529" s="37">
        <v>-4.7399999999999998E-2</v>
      </c>
      <c r="S4529" s="37">
        <v>-4.6399999999999997E-2</v>
      </c>
      <c r="T4529" s="37"/>
      <c r="U4529" s="37"/>
      <c r="V4529" s="37">
        <v>-4.1000000000000003E-3</v>
      </c>
      <c r="W4529" s="37">
        <v>-0.1124</v>
      </c>
      <c r="X4529" s="37">
        <v>-0.13500000000000001</v>
      </c>
      <c r="Z4529" s="4" t="str">
        <f t="shared" si="260"/>
        <v>NO</v>
      </c>
      <c r="AA4529" s="4" t="str">
        <f t="shared" si="260"/>
        <v>NO</v>
      </c>
      <c r="AB4529" s="4" t="str">
        <f t="shared" si="260"/>
        <v>NO</v>
      </c>
      <c r="AD4529" s="4">
        <f t="shared" si="261"/>
        <v>0</v>
      </c>
    </row>
    <row r="4530" spans="1:30" ht="14.4" customHeight="1" x14ac:dyDescent="0.35">
      <c r="A4530" s="34">
        <v>4546</v>
      </c>
      <c r="B4530" s="1" t="s">
        <v>13321</v>
      </c>
      <c r="C4530" s="1"/>
      <c r="D4530" s="1"/>
      <c r="E4530" s="1"/>
      <c r="F4530" s="1" t="s">
        <v>29262</v>
      </c>
      <c r="G4530" s="35" t="s">
        <v>13322</v>
      </c>
      <c r="H4530" s="35" t="s">
        <v>13323</v>
      </c>
      <c r="I4530" s="35" t="s">
        <v>23</v>
      </c>
      <c r="J4530" s="36">
        <v>160719000</v>
      </c>
      <c r="K4530" s="36">
        <v>138481000</v>
      </c>
      <c r="L4530" s="36">
        <v>123049000</v>
      </c>
      <c r="M4530" s="36">
        <v>136427000</v>
      </c>
      <c r="N4530" s="36">
        <v>111244000</v>
      </c>
      <c r="O4530" s="37">
        <v>0.4415</v>
      </c>
      <c r="P4530" s="37">
        <v>0.32819999999999999</v>
      </c>
      <c r="Q4530" s="37">
        <v>0.25950000000000001</v>
      </c>
      <c r="R4530" s="37">
        <v>0.19170000000000001</v>
      </c>
      <c r="S4530" s="37">
        <v>-7.3000000000000001E-3</v>
      </c>
      <c r="T4530" s="37"/>
      <c r="U4530" s="37"/>
      <c r="V4530" s="37"/>
      <c r="W4530" s="37"/>
      <c r="X4530" s="37"/>
      <c r="Z4530" s="4" t="str">
        <f t="shared" si="260"/>
        <v>YES</v>
      </c>
      <c r="AA4530" s="4" t="str">
        <f t="shared" si="260"/>
        <v>NO</v>
      </c>
      <c r="AB4530" s="4" t="str">
        <f t="shared" si="260"/>
        <v>NO</v>
      </c>
      <c r="AD4530" s="4">
        <f t="shared" si="261"/>
        <v>1</v>
      </c>
    </row>
    <row r="4531" spans="1:30" ht="14.4" customHeight="1" x14ac:dyDescent="0.35">
      <c r="A4531" s="34">
        <v>4547</v>
      </c>
      <c r="B4531" s="1" t="s">
        <v>13324</v>
      </c>
      <c r="C4531" s="1"/>
      <c r="D4531" s="1"/>
      <c r="E4531" s="1"/>
      <c r="F4531" s="1" t="s">
        <v>29262</v>
      </c>
      <c r="G4531" s="35" t="s">
        <v>13325</v>
      </c>
      <c r="H4531" s="35" t="s">
        <v>13326</v>
      </c>
      <c r="I4531" s="35" t="s">
        <v>23</v>
      </c>
      <c r="J4531" s="36">
        <v>72522000</v>
      </c>
      <c r="K4531" s="36">
        <v>82017000</v>
      </c>
      <c r="L4531" s="36">
        <v>87229000</v>
      </c>
      <c r="M4531" s="36">
        <v>106015000</v>
      </c>
      <c r="N4531" s="36">
        <v>111234000</v>
      </c>
      <c r="O4531" s="37">
        <v>2.2499999999999999E-2</v>
      </c>
      <c r="P4531" s="37">
        <v>2.3300000000000001E-2</v>
      </c>
      <c r="Q4531" s="37">
        <v>2.75E-2</v>
      </c>
      <c r="R4531" s="37">
        <v>2.8000000000000001E-2</v>
      </c>
      <c r="S4531" s="37">
        <v>6.6600000000000006E-2</v>
      </c>
      <c r="T4531" s="37">
        <v>2.46E-2</v>
      </c>
      <c r="U4531" s="37">
        <v>2.3300000000000001E-2</v>
      </c>
      <c r="V4531" s="37">
        <v>2.75E-2</v>
      </c>
      <c r="W4531" s="37">
        <v>2.8000000000000001E-2</v>
      </c>
      <c r="X4531" s="37"/>
      <c r="Z4531" s="4" t="str">
        <f t="shared" si="260"/>
        <v>NO</v>
      </c>
      <c r="AA4531" s="4" t="str">
        <f t="shared" si="260"/>
        <v>NO</v>
      </c>
      <c r="AB4531" s="4" t="str">
        <f t="shared" si="260"/>
        <v>NO</v>
      </c>
      <c r="AD4531" s="4">
        <f t="shared" si="261"/>
        <v>0</v>
      </c>
    </row>
    <row r="4532" spans="1:30" x14ac:dyDescent="0.35">
      <c r="A4532" s="34">
        <v>4548</v>
      </c>
      <c r="B4532" s="1" t="s">
        <v>13327</v>
      </c>
      <c r="C4532" s="1"/>
      <c r="D4532" s="1"/>
      <c r="E4532" s="1"/>
      <c r="F4532" s="1" t="s">
        <v>29262</v>
      </c>
      <c r="G4532" s="35" t="s">
        <v>13328</v>
      </c>
      <c r="H4532" s="35" t="s">
        <v>13329</v>
      </c>
      <c r="I4532" s="35" t="s">
        <v>23</v>
      </c>
      <c r="J4532" s="36"/>
      <c r="K4532" s="36">
        <v>15982000</v>
      </c>
      <c r="L4532" s="36">
        <v>25348000</v>
      </c>
      <c r="M4532" s="36">
        <v>81558000</v>
      </c>
      <c r="N4532" s="36">
        <v>111226000</v>
      </c>
      <c r="O4532" s="37"/>
      <c r="P4532" s="37">
        <v>0.35439999999999999</v>
      </c>
      <c r="Q4532" s="37">
        <v>0.41670000000000001</v>
      </c>
      <c r="R4532" s="37">
        <v>0.1978</v>
      </c>
      <c r="S4532" s="37">
        <v>8.6499999999999994E-2</v>
      </c>
      <c r="T4532" s="37"/>
      <c r="U4532" s="37"/>
      <c r="V4532" s="37"/>
      <c r="W4532" s="37"/>
      <c r="X4532" s="37"/>
      <c r="Z4532" s="4" t="str">
        <f t="shared" si="260"/>
        <v>YES</v>
      </c>
      <c r="AA4532" s="4" t="str">
        <f t="shared" si="260"/>
        <v>NO</v>
      </c>
      <c r="AB4532" s="4" t="str">
        <f t="shared" si="260"/>
        <v>NO</v>
      </c>
      <c r="AD4532" s="4">
        <f t="shared" si="261"/>
        <v>1</v>
      </c>
    </row>
    <row r="4533" spans="1:30" ht="27.65" customHeight="1" x14ac:dyDescent="0.35">
      <c r="A4533" s="34">
        <v>4549</v>
      </c>
      <c r="B4533" s="1" t="s">
        <v>13330</v>
      </c>
      <c r="C4533" s="1"/>
      <c r="D4533" s="1"/>
      <c r="E4533" s="1"/>
      <c r="F4533" s="1" t="s">
        <v>29262</v>
      </c>
      <c r="G4533" s="35" t="s">
        <v>13331</v>
      </c>
      <c r="H4533" s="35" t="s">
        <v>13332</v>
      </c>
      <c r="I4533" s="35" t="s">
        <v>23</v>
      </c>
      <c r="J4533" s="36">
        <v>40335000</v>
      </c>
      <c r="K4533" s="36">
        <v>57304000</v>
      </c>
      <c r="L4533" s="36">
        <v>63694000</v>
      </c>
      <c r="M4533" s="36">
        <v>76180000</v>
      </c>
      <c r="N4533" s="36">
        <v>111220000</v>
      </c>
      <c r="O4533" s="37">
        <v>0.1003</v>
      </c>
      <c r="P4533" s="37">
        <v>2.41E-2</v>
      </c>
      <c r="Q4533" s="37">
        <v>8.6999999999999994E-3</v>
      </c>
      <c r="R4533" s="37">
        <v>2.4899999999999999E-2</v>
      </c>
      <c r="S4533" s="37">
        <v>-0.2369</v>
      </c>
      <c r="T4533" s="37"/>
      <c r="U4533" s="37"/>
      <c r="V4533" s="37"/>
      <c r="W4533" s="37"/>
      <c r="X4533" s="37"/>
      <c r="Z4533" s="4" t="str">
        <f t="shared" si="260"/>
        <v>NO</v>
      </c>
      <c r="AA4533" s="4" t="str">
        <f t="shared" si="260"/>
        <v>NO</v>
      </c>
      <c r="AB4533" s="4" t="str">
        <f t="shared" si="260"/>
        <v>NO</v>
      </c>
      <c r="AD4533" s="4">
        <f t="shared" si="261"/>
        <v>0</v>
      </c>
    </row>
    <row r="4534" spans="1:30" ht="27.65" customHeight="1" x14ac:dyDescent="0.35">
      <c r="A4534" s="34">
        <v>4550</v>
      </c>
      <c r="B4534" s="1" t="s">
        <v>2907</v>
      </c>
      <c r="C4534" s="1" t="s">
        <v>29015</v>
      </c>
      <c r="D4534" s="1"/>
      <c r="E4534" s="1" t="s">
        <v>29008</v>
      </c>
      <c r="F4534" s="1" t="s">
        <v>29262</v>
      </c>
      <c r="G4534" s="35" t="s">
        <v>13333</v>
      </c>
      <c r="H4534" s="35" t="s">
        <v>13334</v>
      </c>
      <c r="I4534" s="35" t="s">
        <v>29</v>
      </c>
      <c r="J4534" s="36">
        <v>84043000</v>
      </c>
      <c r="K4534" s="36">
        <v>85335000</v>
      </c>
      <c r="L4534" s="36">
        <v>96492000</v>
      </c>
      <c r="M4534" s="36">
        <v>92361000</v>
      </c>
      <c r="N4534" s="36">
        <v>111199000</v>
      </c>
      <c r="O4534" s="37">
        <v>0.1096</v>
      </c>
      <c r="P4534" s="37">
        <v>5.16E-2</v>
      </c>
      <c r="Q4534" s="37">
        <v>0.12509999999999999</v>
      </c>
      <c r="R4534" s="37">
        <v>0.34279999999999999</v>
      </c>
      <c r="S4534" s="37">
        <v>0.39069999999999999</v>
      </c>
      <c r="T4534" s="37">
        <v>3.5299999999999998E-2</v>
      </c>
      <c r="U4534" s="37">
        <v>-4.5999999999999999E-3</v>
      </c>
      <c r="V4534" s="37">
        <v>5.4800000000000001E-2</v>
      </c>
      <c r="W4534" s="37">
        <v>0.27850000000000003</v>
      </c>
      <c r="X4534" s="37">
        <v>0.3634</v>
      </c>
      <c r="Z4534" s="4" t="str">
        <f t="shared" si="260"/>
        <v>NO</v>
      </c>
      <c r="AA4534" s="4" t="str">
        <f t="shared" si="260"/>
        <v>YES</v>
      </c>
      <c r="AB4534" s="4" t="str">
        <f t="shared" si="260"/>
        <v>YES</v>
      </c>
      <c r="AD4534" s="4">
        <f t="shared" si="261"/>
        <v>2</v>
      </c>
    </row>
    <row r="4535" spans="1:30" ht="27.65" customHeight="1" x14ac:dyDescent="0.35">
      <c r="A4535" s="34">
        <v>4551</v>
      </c>
      <c r="B4535" s="1" t="s">
        <v>13335</v>
      </c>
      <c r="C4535" s="1"/>
      <c r="D4535" s="1"/>
      <c r="E4535" s="1"/>
      <c r="F4535" s="1" t="s">
        <v>29262</v>
      </c>
      <c r="G4535" s="35" t="s">
        <v>13336</v>
      </c>
      <c r="H4535" s="35" t="s">
        <v>13337</v>
      </c>
      <c r="I4535" s="35" t="s">
        <v>23</v>
      </c>
      <c r="J4535" s="36"/>
      <c r="K4535" s="36"/>
      <c r="L4535" s="36"/>
      <c r="M4535" s="36"/>
      <c r="N4535" s="36">
        <v>111166000</v>
      </c>
      <c r="O4535" s="37"/>
      <c r="P4535" s="37"/>
      <c r="Q4535" s="37"/>
      <c r="R4535" s="37"/>
      <c r="S4535" s="37">
        <v>-6.7999999999999996E-3</v>
      </c>
      <c r="T4535" s="37"/>
      <c r="U4535" s="37"/>
      <c r="V4535" s="37"/>
      <c r="W4535" s="37"/>
      <c r="X4535" s="37"/>
      <c r="Z4535" s="4" t="str">
        <f t="shared" si="260"/>
        <v>NO</v>
      </c>
      <c r="AA4535" s="4" t="str">
        <f t="shared" si="260"/>
        <v>NO</v>
      </c>
      <c r="AB4535" s="4" t="str">
        <f t="shared" si="260"/>
        <v>NO</v>
      </c>
      <c r="AD4535" s="4">
        <f t="shared" si="261"/>
        <v>0</v>
      </c>
    </row>
    <row r="4536" spans="1:30" ht="27.65" customHeight="1" x14ac:dyDescent="0.35">
      <c r="A4536" s="34">
        <v>4552</v>
      </c>
      <c r="B4536" s="1" t="s">
        <v>13338</v>
      </c>
      <c r="C4536" s="1"/>
      <c r="D4536" s="1"/>
      <c r="E4536" s="1"/>
      <c r="F4536" s="1" t="s">
        <v>29262</v>
      </c>
      <c r="G4536" s="35" t="s">
        <v>13339</v>
      </c>
      <c r="H4536" s="35" t="s">
        <v>13340</v>
      </c>
      <c r="I4536" s="35" t="s">
        <v>23</v>
      </c>
      <c r="J4536" s="36">
        <v>126734000</v>
      </c>
      <c r="K4536" s="36">
        <v>106386000</v>
      </c>
      <c r="L4536" s="36">
        <v>104383000</v>
      </c>
      <c r="M4536" s="36">
        <v>111336000</v>
      </c>
      <c r="N4536" s="36">
        <v>111165000</v>
      </c>
      <c r="O4536" s="37">
        <v>0.4476</v>
      </c>
      <c r="P4536" s="37">
        <v>0.34599999999999997</v>
      </c>
      <c r="Q4536" s="37">
        <v>0.29210000000000003</v>
      </c>
      <c r="R4536" s="37">
        <v>0.15390000000000001</v>
      </c>
      <c r="S4536" s="37">
        <v>2.69E-2</v>
      </c>
      <c r="T4536" s="37">
        <v>0.40200000000000002</v>
      </c>
      <c r="U4536" s="37">
        <v>0.30690000000000001</v>
      </c>
      <c r="V4536" s="37">
        <v>0.26590000000000003</v>
      </c>
      <c r="W4536" s="37">
        <v>-6.3E-3</v>
      </c>
      <c r="X4536" s="37">
        <v>-6.8999999999999999E-3</v>
      </c>
      <c r="Z4536" s="4" t="str">
        <f t="shared" si="260"/>
        <v>YES</v>
      </c>
      <c r="AA4536" s="4" t="str">
        <f t="shared" si="260"/>
        <v>NO</v>
      </c>
      <c r="AB4536" s="4" t="str">
        <f t="shared" si="260"/>
        <v>NO</v>
      </c>
      <c r="AD4536" s="4">
        <f t="shared" si="261"/>
        <v>1</v>
      </c>
    </row>
    <row r="4537" spans="1:30" ht="27.65" customHeight="1" x14ac:dyDescent="0.35">
      <c r="A4537" s="34">
        <v>4553</v>
      </c>
      <c r="B4537" s="1" t="s">
        <v>13341</v>
      </c>
      <c r="C4537" s="1" t="s">
        <v>29015</v>
      </c>
      <c r="D4537" s="1"/>
      <c r="E4537" s="1" t="s">
        <v>29008</v>
      </c>
      <c r="F4537" s="1" t="s">
        <v>29262</v>
      </c>
      <c r="G4537" s="35" t="s">
        <v>13342</v>
      </c>
      <c r="H4537" s="35" t="s">
        <v>13343</v>
      </c>
      <c r="I4537" s="35" t="s">
        <v>29</v>
      </c>
      <c r="J4537" s="36">
        <v>54421000</v>
      </c>
      <c r="K4537" s="36">
        <v>69740000</v>
      </c>
      <c r="L4537" s="36">
        <v>86706000</v>
      </c>
      <c r="M4537" s="36">
        <v>98754000</v>
      </c>
      <c r="N4537" s="36">
        <v>111113000</v>
      </c>
      <c r="O4537" s="37">
        <v>5.04E-2</v>
      </c>
      <c r="P4537" s="37">
        <v>6.2100000000000002E-2</v>
      </c>
      <c r="Q4537" s="37">
        <v>6.1699999999999998E-2</v>
      </c>
      <c r="R4537" s="37">
        <v>7.6999999999999999E-2</v>
      </c>
      <c r="S4537" s="37">
        <v>0.1104</v>
      </c>
      <c r="T4537" s="37"/>
      <c r="U4537" s="37"/>
      <c r="V4537" s="37"/>
      <c r="W4537" s="37"/>
      <c r="X4537" s="37"/>
      <c r="Z4537" s="4" t="str">
        <f t="shared" si="260"/>
        <v>NO</v>
      </c>
      <c r="AA4537" s="4" t="str">
        <f t="shared" si="260"/>
        <v>NO</v>
      </c>
      <c r="AB4537" s="4" t="str">
        <f t="shared" si="260"/>
        <v>NO</v>
      </c>
      <c r="AD4537" s="4">
        <f t="shared" si="261"/>
        <v>0</v>
      </c>
    </row>
    <row r="4538" spans="1:30" ht="27.65" customHeight="1" x14ac:dyDescent="0.35">
      <c r="A4538" s="34">
        <v>4554</v>
      </c>
      <c r="B4538" s="1" t="s">
        <v>13344</v>
      </c>
      <c r="C4538" s="1" t="s">
        <v>29015</v>
      </c>
      <c r="D4538" s="1"/>
      <c r="E4538" s="1" t="s">
        <v>29008</v>
      </c>
      <c r="F4538" s="1" t="s">
        <v>29262</v>
      </c>
      <c r="G4538" s="35" t="s">
        <v>13345</v>
      </c>
      <c r="H4538" s="35" t="s">
        <v>13346</v>
      </c>
      <c r="I4538" s="35" t="s">
        <v>29</v>
      </c>
      <c r="J4538" s="36">
        <v>49370000</v>
      </c>
      <c r="K4538" s="36">
        <v>38254000</v>
      </c>
      <c r="L4538" s="36">
        <v>72455000</v>
      </c>
      <c r="M4538" s="36">
        <v>99522000</v>
      </c>
      <c r="N4538" s="36">
        <v>111018000</v>
      </c>
      <c r="O4538" s="37">
        <v>0.15390000000000001</v>
      </c>
      <c r="P4538" s="37">
        <v>0.44879999999999998</v>
      </c>
      <c r="Q4538" s="37">
        <v>0.57720000000000005</v>
      </c>
      <c r="R4538" s="37">
        <v>0.70889999999999997</v>
      </c>
      <c r="S4538" s="37">
        <v>0.21510000000000001</v>
      </c>
      <c r="T4538" s="37"/>
      <c r="U4538" s="37"/>
      <c r="V4538" s="37"/>
      <c r="W4538" s="37"/>
      <c r="X4538" s="37"/>
      <c r="Z4538" s="4" t="str">
        <f t="shared" si="260"/>
        <v>YES</v>
      </c>
      <c r="AA4538" s="4" t="str">
        <f t="shared" si="260"/>
        <v>YES</v>
      </c>
      <c r="AB4538" s="4" t="str">
        <f t="shared" si="260"/>
        <v>YES</v>
      </c>
      <c r="AD4538" s="4">
        <f t="shared" si="261"/>
        <v>3</v>
      </c>
    </row>
    <row r="4539" spans="1:30" ht="14.4" customHeight="1" x14ac:dyDescent="0.35">
      <c r="A4539" s="34">
        <v>4555</v>
      </c>
      <c r="B4539" s="1" t="s">
        <v>13347</v>
      </c>
      <c r="C4539" s="1" t="s">
        <v>29015</v>
      </c>
      <c r="D4539" s="1"/>
      <c r="E4539" s="1" t="s">
        <v>29008</v>
      </c>
      <c r="F4539" s="1" t="s">
        <v>29262</v>
      </c>
      <c r="G4539" s="35" t="s">
        <v>13348</v>
      </c>
      <c r="H4539" s="35" t="s">
        <v>13349</v>
      </c>
      <c r="I4539" s="35" t="s">
        <v>29</v>
      </c>
      <c r="J4539" s="36">
        <v>43835000</v>
      </c>
      <c r="K4539" s="36">
        <v>62327000</v>
      </c>
      <c r="L4539" s="36">
        <v>74245000</v>
      </c>
      <c r="M4539" s="36">
        <v>87878000</v>
      </c>
      <c r="N4539" s="36">
        <v>110997000</v>
      </c>
      <c r="O4539" s="37">
        <v>8.2100000000000006E-2</v>
      </c>
      <c r="P4539" s="37">
        <v>0.4007</v>
      </c>
      <c r="Q4539" s="37">
        <v>0.17330000000000001</v>
      </c>
      <c r="R4539" s="37">
        <v>4.99E-2</v>
      </c>
      <c r="S4539" s="37">
        <v>5.91E-2</v>
      </c>
      <c r="T4539" s="37"/>
      <c r="U4539" s="37"/>
      <c r="V4539" s="37">
        <v>-7.4999999999999997E-2</v>
      </c>
      <c r="W4539" s="37"/>
      <c r="X4539" s="37"/>
      <c r="Z4539" s="4" t="str">
        <f t="shared" si="260"/>
        <v>NO</v>
      </c>
      <c r="AA4539" s="4" t="str">
        <f t="shared" si="260"/>
        <v>NO</v>
      </c>
      <c r="AB4539" s="4" t="str">
        <f t="shared" si="260"/>
        <v>NO</v>
      </c>
      <c r="AD4539" s="4">
        <f t="shared" si="261"/>
        <v>0</v>
      </c>
    </row>
    <row r="4540" spans="1:30" ht="27.65" customHeight="1" x14ac:dyDescent="0.35">
      <c r="A4540" s="34">
        <v>4556</v>
      </c>
      <c r="B4540" s="1" t="s">
        <v>13350</v>
      </c>
      <c r="C4540" s="1" t="s">
        <v>29015</v>
      </c>
      <c r="D4540" s="1"/>
      <c r="E4540" s="1" t="s">
        <v>29008</v>
      </c>
      <c r="F4540" s="1" t="s">
        <v>29262</v>
      </c>
      <c r="G4540" s="35" t="s">
        <v>13351</v>
      </c>
      <c r="H4540" s="35" t="s">
        <v>13352</v>
      </c>
      <c r="I4540" s="35" t="s">
        <v>29</v>
      </c>
      <c r="J4540" s="36">
        <v>49405000</v>
      </c>
      <c r="K4540" s="36">
        <v>57290000</v>
      </c>
      <c r="L4540" s="36">
        <v>76523000</v>
      </c>
      <c r="M4540" s="36">
        <v>88686000</v>
      </c>
      <c r="N4540" s="36">
        <v>110969000</v>
      </c>
      <c r="O4540" s="37">
        <v>0.24390000000000001</v>
      </c>
      <c r="P4540" s="37">
        <v>0.2074</v>
      </c>
      <c r="Q4540" s="37">
        <v>0.1067</v>
      </c>
      <c r="R4540" s="37">
        <v>0.2949</v>
      </c>
      <c r="S4540" s="37">
        <v>0.15790000000000001</v>
      </c>
      <c r="T4540" s="37">
        <v>0.21579999999999999</v>
      </c>
      <c r="U4540" s="37">
        <v>0.1865</v>
      </c>
      <c r="V4540" s="37">
        <v>8.0399999999999999E-2</v>
      </c>
      <c r="W4540" s="37">
        <v>8.72E-2</v>
      </c>
      <c r="X4540" s="37">
        <v>0.1109</v>
      </c>
      <c r="Z4540" s="4" t="str">
        <f t="shared" si="260"/>
        <v>NO</v>
      </c>
      <c r="AA4540" s="4" t="str">
        <f t="shared" si="260"/>
        <v>YES</v>
      </c>
      <c r="AB4540" s="4" t="str">
        <f t="shared" si="260"/>
        <v>NO</v>
      </c>
      <c r="AD4540" s="4">
        <f t="shared" si="261"/>
        <v>1</v>
      </c>
    </row>
    <row r="4541" spans="1:30" ht="27.65" customHeight="1" x14ac:dyDescent="0.35">
      <c r="A4541" s="34">
        <v>4557</v>
      </c>
      <c r="B4541" s="1" t="s">
        <v>13353</v>
      </c>
      <c r="C4541" s="1" t="s">
        <v>29015</v>
      </c>
      <c r="D4541" s="1"/>
      <c r="E4541" s="1" t="s">
        <v>29008</v>
      </c>
      <c r="F4541" s="1" t="s">
        <v>29262</v>
      </c>
      <c r="G4541" s="35" t="s">
        <v>13354</v>
      </c>
      <c r="H4541" s="35" t="s">
        <v>13355</v>
      </c>
      <c r="I4541" s="35" t="s">
        <v>29</v>
      </c>
      <c r="J4541" s="36">
        <v>29637000</v>
      </c>
      <c r="K4541" s="36">
        <v>46124000</v>
      </c>
      <c r="L4541" s="36">
        <v>60085000</v>
      </c>
      <c r="M4541" s="36">
        <v>83141000</v>
      </c>
      <c r="N4541" s="36">
        <v>110931000</v>
      </c>
      <c r="O4541" s="37">
        <v>7.0300000000000001E-2</v>
      </c>
      <c r="P4541" s="37">
        <v>0.2858</v>
      </c>
      <c r="Q4541" s="37">
        <v>0.3624</v>
      </c>
      <c r="R4541" s="37">
        <v>0.27239999999999998</v>
      </c>
      <c r="S4541" s="37">
        <v>0.1578</v>
      </c>
      <c r="T4541" s="37"/>
      <c r="U4541" s="37"/>
      <c r="V4541" s="37"/>
      <c r="W4541" s="37"/>
      <c r="X4541" s="37"/>
      <c r="Z4541" s="4" t="str">
        <f t="shared" si="260"/>
        <v>YES</v>
      </c>
      <c r="AA4541" s="4" t="str">
        <f t="shared" si="260"/>
        <v>YES</v>
      </c>
      <c r="AB4541" s="4" t="str">
        <f t="shared" si="260"/>
        <v>NO</v>
      </c>
      <c r="AD4541" s="4">
        <f t="shared" si="261"/>
        <v>2</v>
      </c>
    </row>
    <row r="4542" spans="1:30" ht="14.4" customHeight="1" x14ac:dyDescent="0.35">
      <c r="A4542" s="34">
        <v>4558</v>
      </c>
      <c r="B4542" s="1" t="s">
        <v>13356</v>
      </c>
      <c r="C4542" s="1"/>
      <c r="D4542" s="1"/>
      <c r="E4542" s="1"/>
      <c r="F4542" s="1" t="s">
        <v>29262</v>
      </c>
      <c r="G4542" s="35" t="s">
        <v>13357</v>
      </c>
      <c r="H4542" s="35" t="s">
        <v>13358</v>
      </c>
      <c r="I4542" s="35" t="s">
        <v>36</v>
      </c>
      <c r="J4542" s="36">
        <v>30098000</v>
      </c>
      <c r="K4542" s="36">
        <v>72345000</v>
      </c>
      <c r="L4542" s="36">
        <v>91620000</v>
      </c>
      <c r="M4542" s="36">
        <v>91837000</v>
      </c>
      <c r="N4542" s="36">
        <v>110890000</v>
      </c>
      <c r="O4542" s="37">
        <v>0.18809999999999999</v>
      </c>
      <c r="P4542" s="37">
        <v>0.21809999999999999</v>
      </c>
      <c r="Q4542" s="37">
        <v>0.14149999999999999</v>
      </c>
      <c r="R4542" s="37">
        <v>0.39510000000000001</v>
      </c>
      <c r="S4542" s="37">
        <v>0.49009999999999998</v>
      </c>
      <c r="T4542" s="37"/>
      <c r="U4542" s="37"/>
      <c r="V4542" s="37"/>
      <c r="W4542" s="37"/>
      <c r="X4542" s="37"/>
      <c r="Z4542" s="4" t="str">
        <f t="shared" si="260"/>
        <v>NO</v>
      </c>
      <c r="AA4542" s="4" t="str">
        <f t="shared" si="260"/>
        <v>YES</v>
      </c>
      <c r="AB4542" s="4" t="str">
        <f t="shared" si="260"/>
        <v>YES</v>
      </c>
      <c r="AD4542" s="4">
        <f t="shared" si="261"/>
        <v>2</v>
      </c>
    </row>
    <row r="4543" spans="1:30" ht="14.4" customHeight="1" x14ac:dyDescent="0.35">
      <c r="A4543" s="34">
        <v>4559</v>
      </c>
      <c r="B4543" s="1" t="s">
        <v>13359</v>
      </c>
      <c r="C4543" s="1"/>
      <c r="D4543" s="1"/>
      <c r="E4543" s="1"/>
      <c r="F4543" s="1" t="s">
        <v>29262</v>
      </c>
      <c r="G4543" s="35" t="s">
        <v>13360</v>
      </c>
      <c r="H4543" s="35" t="s">
        <v>13361</v>
      </c>
      <c r="I4543" s="35" t="s">
        <v>43</v>
      </c>
      <c r="J4543" s="36">
        <v>80081000</v>
      </c>
      <c r="K4543" s="36">
        <v>72062000</v>
      </c>
      <c r="L4543" s="36">
        <v>80168000</v>
      </c>
      <c r="M4543" s="36">
        <v>91499000</v>
      </c>
      <c r="N4543" s="36">
        <v>110858000</v>
      </c>
      <c r="O4543" s="37">
        <v>0.30880000000000002</v>
      </c>
      <c r="P4543" s="37">
        <v>3.2500000000000001E-2</v>
      </c>
      <c r="Q4543" s="37">
        <v>7.5999999999999998E-2</v>
      </c>
      <c r="R4543" s="37">
        <v>0.23350000000000001</v>
      </c>
      <c r="S4543" s="37">
        <v>0.33029999999999998</v>
      </c>
      <c r="T4543" s="37"/>
      <c r="U4543" s="37"/>
      <c r="V4543" s="37"/>
      <c r="W4543" s="37"/>
      <c r="X4543" s="37"/>
      <c r="Z4543" s="4" t="str">
        <f t="shared" si="260"/>
        <v>NO</v>
      </c>
      <c r="AA4543" s="4" t="str">
        <f t="shared" si="260"/>
        <v>YES</v>
      </c>
      <c r="AB4543" s="4" t="str">
        <f t="shared" si="260"/>
        <v>YES</v>
      </c>
      <c r="AD4543" s="4">
        <f t="shared" si="261"/>
        <v>2</v>
      </c>
    </row>
    <row r="4544" spans="1:30" ht="14.4" customHeight="1" x14ac:dyDescent="0.35">
      <c r="A4544" s="34">
        <v>4560</v>
      </c>
      <c r="B4544" s="1" t="s">
        <v>13362</v>
      </c>
      <c r="C4544" s="1"/>
      <c r="D4544" s="1"/>
      <c r="E4544" s="1"/>
      <c r="F4544" s="1" t="s">
        <v>29262</v>
      </c>
      <c r="G4544" s="35" t="s">
        <v>13363</v>
      </c>
      <c r="H4544" s="35" t="s">
        <v>13364</v>
      </c>
      <c r="I4544" s="35" t="s">
        <v>23</v>
      </c>
      <c r="J4544" s="36">
        <v>57207000</v>
      </c>
      <c r="K4544" s="36">
        <v>62973000</v>
      </c>
      <c r="L4544" s="36">
        <v>74838000</v>
      </c>
      <c r="M4544" s="36">
        <v>105630000</v>
      </c>
      <c r="N4544" s="36">
        <v>110799000</v>
      </c>
      <c r="O4544" s="37">
        <v>9.0499999999999997E-2</v>
      </c>
      <c r="P4544" s="37">
        <v>9.7500000000000003E-2</v>
      </c>
      <c r="Q4544" s="37">
        <v>5.6000000000000001E-2</v>
      </c>
      <c r="R4544" s="37">
        <v>6.2799999999999995E-2</v>
      </c>
      <c r="S4544" s="37">
        <v>0.19159999999999999</v>
      </c>
      <c r="T4544" s="37">
        <v>8.2500000000000004E-2</v>
      </c>
      <c r="U4544" s="37">
        <v>7.9299999999999995E-2</v>
      </c>
      <c r="V4544" s="37">
        <v>3.7199999999999997E-2</v>
      </c>
      <c r="W4544" s="37">
        <v>6.9099999999999995E-2</v>
      </c>
      <c r="X4544" s="37">
        <v>0.20880000000000001</v>
      </c>
      <c r="Z4544" s="4" t="str">
        <f t="shared" si="260"/>
        <v>NO</v>
      </c>
      <c r="AA4544" s="4" t="str">
        <f t="shared" si="260"/>
        <v>NO</v>
      </c>
      <c r="AB4544" s="4" t="str">
        <f t="shared" si="260"/>
        <v>NO</v>
      </c>
      <c r="AD4544" s="4">
        <f t="shared" si="261"/>
        <v>0</v>
      </c>
    </row>
    <row r="4545" spans="1:30" ht="14.4" customHeight="1" x14ac:dyDescent="0.35">
      <c r="A4545" s="34">
        <v>4561</v>
      </c>
      <c r="B4545" s="1" t="s">
        <v>2718</v>
      </c>
      <c r="C4545" s="1"/>
      <c r="D4545" s="1"/>
      <c r="E4545" s="1"/>
      <c r="F4545" s="1" t="s">
        <v>29262</v>
      </c>
      <c r="G4545" s="35" t="s">
        <v>13365</v>
      </c>
      <c r="H4545" s="35" t="s">
        <v>13366</v>
      </c>
      <c r="I4545" s="35" t="s">
        <v>33</v>
      </c>
      <c r="J4545" s="36">
        <v>40030000</v>
      </c>
      <c r="K4545" s="36">
        <v>40040000</v>
      </c>
      <c r="L4545" s="36">
        <v>93141000</v>
      </c>
      <c r="M4545" s="36">
        <v>52362000</v>
      </c>
      <c r="N4545" s="36">
        <v>110798000</v>
      </c>
      <c r="O4545" s="37">
        <v>0.73040000000000005</v>
      </c>
      <c r="P4545" s="37">
        <v>0.69840000000000002</v>
      </c>
      <c r="Q4545" s="37">
        <v>0.17929999999999999</v>
      </c>
      <c r="R4545" s="37">
        <v>0.64439999999999997</v>
      </c>
      <c r="S4545" s="37">
        <v>0.79079999999999995</v>
      </c>
      <c r="T4545" s="37"/>
      <c r="U4545" s="37"/>
      <c r="V4545" s="37"/>
      <c r="W4545" s="37"/>
      <c r="X4545" s="37"/>
      <c r="Z4545" s="4" t="str">
        <f t="shared" si="260"/>
        <v>NO</v>
      </c>
      <c r="AA4545" s="4" t="str">
        <f t="shared" si="260"/>
        <v>YES</v>
      </c>
      <c r="AB4545" s="4" t="str">
        <f t="shared" si="260"/>
        <v>YES</v>
      </c>
      <c r="AD4545" s="4">
        <f t="shared" si="261"/>
        <v>2</v>
      </c>
    </row>
    <row r="4546" spans="1:30" ht="14.4" customHeight="1" x14ac:dyDescent="0.35">
      <c r="A4546" s="34">
        <v>4562</v>
      </c>
      <c r="B4546" s="1" t="s">
        <v>13367</v>
      </c>
      <c r="C4546" s="1"/>
      <c r="D4546" s="1"/>
      <c r="E4546" s="1"/>
      <c r="F4546" s="1" t="s">
        <v>29262</v>
      </c>
      <c r="G4546" s="35" t="s">
        <v>13368</v>
      </c>
      <c r="H4546" s="35" t="s">
        <v>13369</v>
      </c>
      <c r="I4546" s="35" t="s">
        <v>23</v>
      </c>
      <c r="J4546" s="36"/>
      <c r="K4546" s="36"/>
      <c r="L4546" s="36"/>
      <c r="M4546" s="36">
        <v>5165000</v>
      </c>
      <c r="N4546" s="36">
        <v>110779000</v>
      </c>
      <c r="O4546" s="37"/>
      <c r="P4546" s="37"/>
      <c r="Q4546" s="37"/>
      <c r="R4546" s="37">
        <v>-9.5518000000000001</v>
      </c>
      <c r="S4546" s="37">
        <v>-0.49740000000000001</v>
      </c>
      <c r="T4546" s="37"/>
      <c r="U4546" s="37"/>
      <c r="V4546" s="37"/>
      <c r="W4546" s="37">
        <v>-1.9392</v>
      </c>
      <c r="X4546" s="37">
        <v>-0.17879999999999999</v>
      </c>
      <c r="Z4546" s="4" t="str">
        <f t="shared" si="260"/>
        <v>NO</v>
      </c>
      <c r="AA4546" s="4" t="str">
        <f t="shared" si="260"/>
        <v>NO</v>
      </c>
      <c r="AB4546" s="4" t="str">
        <f t="shared" si="260"/>
        <v>NO</v>
      </c>
      <c r="AD4546" s="4">
        <f t="shared" si="261"/>
        <v>0</v>
      </c>
    </row>
    <row r="4547" spans="1:30" ht="27.65" customHeight="1" x14ac:dyDescent="0.35">
      <c r="A4547" s="34">
        <v>4563</v>
      </c>
      <c r="B4547" s="1" t="s">
        <v>13370</v>
      </c>
      <c r="C4547" s="1" t="s">
        <v>29015</v>
      </c>
      <c r="D4547" s="1"/>
      <c r="E4547" s="1" t="s">
        <v>29008</v>
      </c>
      <c r="F4547" s="1" t="s">
        <v>29262</v>
      </c>
      <c r="G4547" s="35" t="s">
        <v>13371</v>
      </c>
      <c r="H4547" s="35" t="s">
        <v>13372</v>
      </c>
      <c r="I4547" s="35" t="s">
        <v>29</v>
      </c>
      <c r="J4547" s="36">
        <v>87439000</v>
      </c>
      <c r="K4547" s="36"/>
      <c r="L4547" s="36">
        <v>81428000</v>
      </c>
      <c r="M4547" s="36">
        <v>104763000</v>
      </c>
      <c r="N4547" s="36">
        <v>110764000</v>
      </c>
      <c r="O4547" s="37">
        <v>0.71140000000000003</v>
      </c>
      <c r="P4547" s="37"/>
      <c r="Q4547" s="37">
        <v>0.6381</v>
      </c>
      <c r="R4547" s="37">
        <v>0.62439999999999996</v>
      </c>
      <c r="S4547" s="37">
        <v>0.62239999999999995</v>
      </c>
      <c r="T4547" s="37"/>
      <c r="U4547" s="37"/>
      <c r="V4547" s="37"/>
      <c r="W4547" s="37"/>
      <c r="X4547" s="37"/>
      <c r="Z4547" s="4" t="str">
        <f t="shared" si="260"/>
        <v>YES</v>
      </c>
      <c r="AA4547" s="4" t="str">
        <f t="shared" si="260"/>
        <v>YES</v>
      </c>
      <c r="AB4547" s="4" t="str">
        <f t="shared" si="260"/>
        <v>YES</v>
      </c>
      <c r="AD4547" s="4">
        <f t="shared" si="261"/>
        <v>3</v>
      </c>
    </row>
    <row r="4548" spans="1:30" ht="41.4" customHeight="1" x14ac:dyDescent="0.35">
      <c r="A4548" s="34">
        <v>4564</v>
      </c>
      <c r="B4548" s="1" t="s">
        <v>13373</v>
      </c>
      <c r="C4548" s="1" t="s">
        <v>29015</v>
      </c>
      <c r="D4548" s="1"/>
      <c r="E4548" s="1" t="s">
        <v>29008</v>
      </c>
      <c r="F4548" s="1" t="s">
        <v>29262</v>
      </c>
      <c r="G4548" s="35" t="s">
        <v>13374</v>
      </c>
      <c r="H4548" s="35" t="s">
        <v>13375</v>
      </c>
      <c r="I4548" s="35" t="s">
        <v>29</v>
      </c>
      <c r="J4548" s="36"/>
      <c r="K4548" s="36"/>
      <c r="L4548" s="36">
        <v>40917000</v>
      </c>
      <c r="M4548" s="36">
        <v>90518000</v>
      </c>
      <c r="N4548" s="36">
        <v>110748000</v>
      </c>
      <c r="O4548" s="37"/>
      <c r="P4548" s="37"/>
      <c r="Q4548" s="37">
        <v>0.42370000000000002</v>
      </c>
      <c r="R4548" s="37">
        <v>0.59570000000000001</v>
      </c>
      <c r="S4548" s="37">
        <v>0.2238</v>
      </c>
      <c r="T4548" s="37"/>
      <c r="U4548" s="37"/>
      <c r="V4548" s="37">
        <v>-2.9999999999999997E-4</v>
      </c>
      <c r="W4548" s="37"/>
      <c r="X4548" s="37"/>
      <c r="Z4548" s="4" t="str">
        <f t="shared" si="260"/>
        <v>YES</v>
      </c>
      <c r="AA4548" s="4" t="str">
        <f t="shared" si="260"/>
        <v>YES</v>
      </c>
      <c r="AB4548" s="4" t="str">
        <f t="shared" si="260"/>
        <v>YES</v>
      </c>
      <c r="AD4548" s="4">
        <f t="shared" si="261"/>
        <v>3</v>
      </c>
    </row>
    <row r="4549" spans="1:30" x14ac:dyDescent="0.35">
      <c r="A4549" s="34">
        <v>4565</v>
      </c>
      <c r="B4549" s="1" t="s">
        <v>4036</v>
      </c>
      <c r="C4549" s="1"/>
      <c r="D4549" s="1"/>
      <c r="E4549" s="1"/>
      <c r="F4549" s="1" t="s">
        <v>29262</v>
      </c>
      <c r="G4549" s="35" t="s">
        <v>13376</v>
      </c>
      <c r="H4549" s="35" t="s">
        <v>13377</v>
      </c>
      <c r="I4549" s="35" t="s">
        <v>23</v>
      </c>
      <c r="J4549" s="36">
        <v>51393000</v>
      </c>
      <c r="K4549" s="36">
        <v>61196000</v>
      </c>
      <c r="L4549" s="36">
        <v>83423000</v>
      </c>
      <c r="M4549" s="36">
        <v>115951000</v>
      </c>
      <c r="N4549" s="36">
        <v>110729000</v>
      </c>
      <c r="O4549" s="37">
        <v>0.1152</v>
      </c>
      <c r="P4549" s="37">
        <v>4.2299999999999997E-2</v>
      </c>
      <c r="Q4549" s="37">
        <v>4.4900000000000002E-2</v>
      </c>
      <c r="R4549" s="37">
        <v>-4.3299999999999998E-2</v>
      </c>
      <c r="S4549" s="37">
        <v>2.5000000000000001E-2</v>
      </c>
      <c r="T4549" s="37">
        <v>9.9099999999999994E-2</v>
      </c>
      <c r="U4549" s="37">
        <v>2.7400000000000001E-2</v>
      </c>
      <c r="V4549" s="37">
        <v>3.0700000000000002E-2</v>
      </c>
      <c r="W4549" s="37">
        <v>-5.3100000000000001E-2</v>
      </c>
      <c r="X4549" s="37">
        <v>1.5699999999999999E-2</v>
      </c>
      <c r="Z4549" s="4" t="str">
        <f t="shared" ref="Z4549:AB4612" si="262">IF(Q4549&gt;20%,"YES","NO")</f>
        <v>NO</v>
      </c>
      <c r="AA4549" s="4" t="str">
        <f t="shared" si="262"/>
        <v>NO</v>
      </c>
      <c r="AB4549" s="4" t="str">
        <f t="shared" si="262"/>
        <v>NO</v>
      </c>
      <c r="AD4549" s="4">
        <f t="shared" ref="AD4549:AD4612" si="263">COUNTIF(Z4549:AB4549,"YES")</f>
        <v>0</v>
      </c>
    </row>
    <row r="4550" spans="1:30" ht="14.4" customHeight="1" x14ac:dyDescent="0.35">
      <c r="A4550" s="34">
        <v>4566</v>
      </c>
      <c r="B4550" s="1" t="s">
        <v>6796</v>
      </c>
      <c r="C4550" s="1"/>
      <c r="D4550" s="1"/>
      <c r="E4550" s="1"/>
      <c r="F4550" s="1" t="s">
        <v>29262</v>
      </c>
      <c r="G4550" s="35" t="s">
        <v>13378</v>
      </c>
      <c r="H4550" s="35" t="s">
        <v>13379</v>
      </c>
      <c r="I4550" s="35" t="s">
        <v>36</v>
      </c>
      <c r="J4550" s="36">
        <v>92144000</v>
      </c>
      <c r="K4550" s="36">
        <v>88544000</v>
      </c>
      <c r="L4550" s="36">
        <v>113860000</v>
      </c>
      <c r="M4550" s="36">
        <v>112995000</v>
      </c>
      <c r="N4550" s="36">
        <v>110714000</v>
      </c>
      <c r="O4550" s="37">
        <v>6.8400000000000002E-2</v>
      </c>
      <c r="P4550" s="37">
        <v>0.1328</v>
      </c>
      <c r="Q4550" s="37">
        <v>0.16120000000000001</v>
      </c>
      <c r="R4550" s="37">
        <v>0.16689999999999999</v>
      </c>
      <c r="S4550" s="37">
        <v>6.5699999999999995E-2</v>
      </c>
      <c r="T4550" s="37">
        <v>6.8400000000000002E-2</v>
      </c>
      <c r="U4550" s="37"/>
      <c r="V4550" s="37"/>
      <c r="W4550" s="37"/>
      <c r="X4550" s="37"/>
      <c r="Z4550" s="4" t="str">
        <f t="shared" si="262"/>
        <v>NO</v>
      </c>
      <c r="AA4550" s="4" t="str">
        <f t="shared" si="262"/>
        <v>NO</v>
      </c>
      <c r="AB4550" s="4" t="str">
        <f t="shared" si="262"/>
        <v>NO</v>
      </c>
      <c r="AD4550" s="4">
        <f t="shared" si="263"/>
        <v>0</v>
      </c>
    </row>
    <row r="4551" spans="1:30" ht="27.65" customHeight="1" x14ac:dyDescent="0.35">
      <c r="A4551" s="34">
        <v>4567</v>
      </c>
      <c r="B4551" s="1" t="s">
        <v>13380</v>
      </c>
      <c r="C4551" s="1" t="s">
        <v>28702</v>
      </c>
      <c r="D4551" s="1"/>
      <c r="E4551" s="1"/>
      <c r="F4551" s="1" t="s">
        <v>29262</v>
      </c>
      <c r="G4551" s="35" t="s">
        <v>13381</v>
      </c>
      <c r="H4551" s="35" t="s">
        <v>13382</v>
      </c>
      <c r="I4551" s="35" t="s">
        <v>87</v>
      </c>
      <c r="J4551" s="36">
        <v>162891000</v>
      </c>
      <c r="K4551" s="36">
        <v>60322000</v>
      </c>
      <c r="L4551" s="36">
        <v>37032000</v>
      </c>
      <c r="M4551" s="36">
        <v>102320000</v>
      </c>
      <c r="N4551" s="36">
        <v>110705000</v>
      </c>
      <c r="O4551" s="37">
        <v>0.23430000000000001</v>
      </c>
      <c r="P4551" s="37">
        <v>-6.4399999999999999E-2</v>
      </c>
      <c r="Q4551" s="37">
        <v>-0.1585</v>
      </c>
      <c r="R4551" s="37">
        <v>0.52639999999999998</v>
      </c>
      <c r="S4551" s="37">
        <v>0.10009999999999999</v>
      </c>
      <c r="T4551" s="37"/>
      <c r="U4551" s="37"/>
      <c r="V4551" s="37"/>
      <c r="W4551" s="37"/>
      <c r="X4551" s="37"/>
      <c r="Z4551" s="4" t="str">
        <f t="shared" si="262"/>
        <v>NO</v>
      </c>
      <c r="AA4551" s="4" t="str">
        <f t="shared" si="262"/>
        <v>YES</v>
      </c>
      <c r="AB4551" s="4" t="str">
        <f t="shared" si="262"/>
        <v>NO</v>
      </c>
      <c r="AD4551" s="4">
        <f t="shared" si="263"/>
        <v>1</v>
      </c>
    </row>
    <row r="4552" spans="1:30" ht="14.4" customHeight="1" x14ac:dyDescent="0.35">
      <c r="A4552" s="34">
        <v>4568</v>
      </c>
      <c r="B4552" s="1" t="s">
        <v>13383</v>
      </c>
      <c r="C4552" s="1"/>
      <c r="D4552" s="1"/>
      <c r="E4552" s="1"/>
      <c r="F4552" s="1" t="s">
        <v>29262</v>
      </c>
      <c r="G4552" s="35" t="s">
        <v>13384</v>
      </c>
      <c r="H4552" s="35" t="s">
        <v>13385</v>
      </c>
      <c r="I4552" s="35" t="s">
        <v>544</v>
      </c>
      <c r="J4552" s="36">
        <v>63896000</v>
      </c>
      <c r="K4552" s="36">
        <v>68830000</v>
      </c>
      <c r="L4552" s="36">
        <v>72452000</v>
      </c>
      <c r="M4552" s="36">
        <v>98818000</v>
      </c>
      <c r="N4552" s="36">
        <v>110699000</v>
      </c>
      <c r="O4552" s="37">
        <v>0.60699999999999998</v>
      </c>
      <c r="P4552" s="37">
        <v>0.59260000000000002</v>
      </c>
      <c r="Q4552" s="37">
        <v>0.70140000000000002</v>
      </c>
      <c r="R4552" s="37">
        <v>0.5</v>
      </c>
      <c r="S4552" s="37">
        <v>0.24940000000000001</v>
      </c>
      <c r="T4552" s="37"/>
      <c r="U4552" s="37"/>
      <c r="V4552" s="37">
        <v>0.68569999999999998</v>
      </c>
      <c r="W4552" s="37"/>
      <c r="X4552" s="37"/>
      <c r="Z4552" s="4" t="str">
        <f t="shared" si="262"/>
        <v>YES</v>
      </c>
      <c r="AA4552" s="4" t="str">
        <f t="shared" si="262"/>
        <v>YES</v>
      </c>
      <c r="AB4552" s="4" t="str">
        <f t="shared" si="262"/>
        <v>YES</v>
      </c>
      <c r="AD4552" s="4">
        <f t="shared" si="263"/>
        <v>3</v>
      </c>
    </row>
    <row r="4553" spans="1:30" ht="14.4" customHeight="1" x14ac:dyDescent="0.35">
      <c r="A4553" s="34">
        <v>4569</v>
      </c>
      <c r="B4553" s="1" t="s">
        <v>13386</v>
      </c>
      <c r="C4553" s="1" t="s">
        <v>29015</v>
      </c>
      <c r="D4553" s="1" t="s">
        <v>29043</v>
      </c>
      <c r="E4553" s="1" t="s">
        <v>29054</v>
      </c>
      <c r="F4553" s="1" t="s">
        <v>28719</v>
      </c>
      <c r="G4553" s="35" t="s">
        <v>13387</v>
      </c>
      <c r="H4553" s="35" t="s">
        <v>13388</v>
      </c>
      <c r="I4553" s="35" t="s">
        <v>23</v>
      </c>
      <c r="J4553" s="36">
        <v>84668000</v>
      </c>
      <c r="K4553" s="36">
        <v>80293000</v>
      </c>
      <c r="L4553" s="36">
        <v>95070000</v>
      </c>
      <c r="M4553" s="36">
        <v>91013000</v>
      </c>
      <c r="N4553" s="36">
        <v>110674000</v>
      </c>
      <c r="O4553" s="37">
        <v>0.30759999999999998</v>
      </c>
      <c r="P4553" s="37">
        <v>0.3196</v>
      </c>
      <c r="Q4553" s="37">
        <v>0.3538</v>
      </c>
      <c r="R4553" s="37">
        <v>0.31609999999999999</v>
      </c>
      <c r="S4553" s="37">
        <v>0.3659</v>
      </c>
      <c r="T4553" s="37">
        <v>0.30669999999999997</v>
      </c>
      <c r="U4553" s="37">
        <v>0.31319999999999998</v>
      </c>
      <c r="V4553" s="37">
        <v>0.33960000000000001</v>
      </c>
      <c r="W4553" s="37">
        <v>0.2888</v>
      </c>
      <c r="X4553" s="37">
        <v>0.3508</v>
      </c>
      <c r="Z4553" s="4" t="str">
        <f t="shared" si="262"/>
        <v>YES</v>
      </c>
      <c r="AA4553" s="4" t="str">
        <f t="shared" si="262"/>
        <v>YES</v>
      </c>
      <c r="AB4553" s="4" t="str">
        <f t="shared" si="262"/>
        <v>YES</v>
      </c>
      <c r="AD4553" s="4">
        <f t="shared" si="263"/>
        <v>3</v>
      </c>
    </row>
    <row r="4554" spans="1:30" ht="27.65" customHeight="1" x14ac:dyDescent="0.35">
      <c r="A4554" s="34">
        <v>4570</v>
      </c>
      <c r="B4554" s="1" t="s">
        <v>13389</v>
      </c>
      <c r="C4554" s="1"/>
      <c r="D4554" s="1"/>
      <c r="E4554" s="1"/>
      <c r="F4554" s="1" t="s">
        <v>29262</v>
      </c>
      <c r="G4554" s="35" t="s">
        <v>13390</v>
      </c>
      <c r="H4554" s="35" t="s">
        <v>13391</v>
      </c>
      <c r="I4554" s="35" t="s">
        <v>544</v>
      </c>
      <c r="J4554" s="36">
        <v>40293000</v>
      </c>
      <c r="K4554" s="36">
        <v>50585000</v>
      </c>
      <c r="L4554" s="36">
        <v>71105000</v>
      </c>
      <c r="M4554" s="36">
        <v>86510000</v>
      </c>
      <c r="N4554" s="36">
        <v>110629000</v>
      </c>
      <c r="O4554" s="37">
        <v>0.25080000000000002</v>
      </c>
      <c r="P4554" s="37">
        <v>0.193</v>
      </c>
      <c r="Q4554" s="37">
        <v>0.13170000000000001</v>
      </c>
      <c r="R4554" s="37">
        <v>0.192</v>
      </c>
      <c r="S4554" s="37">
        <v>8.14E-2</v>
      </c>
      <c r="T4554" s="37">
        <v>-4.7000000000000002E-3</v>
      </c>
      <c r="U4554" s="37">
        <v>-1.4E-3</v>
      </c>
      <c r="V4554" s="37"/>
      <c r="W4554" s="37"/>
      <c r="X4554" s="37"/>
      <c r="Z4554" s="4" t="str">
        <f t="shared" si="262"/>
        <v>NO</v>
      </c>
      <c r="AA4554" s="4" t="str">
        <f t="shared" si="262"/>
        <v>NO</v>
      </c>
      <c r="AB4554" s="4" t="str">
        <f t="shared" si="262"/>
        <v>NO</v>
      </c>
      <c r="AD4554" s="4">
        <f t="shared" si="263"/>
        <v>0</v>
      </c>
    </row>
    <row r="4555" spans="1:30" ht="27.65" customHeight="1" x14ac:dyDescent="0.35">
      <c r="A4555" s="34">
        <v>4571</v>
      </c>
      <c r="B4555" s="1" t="s">
        <v>13392</v>
      </c>
      <c r="C4555" s="1"/>
      <c r="D4555" s="1"/>
      <c r="E4555" s="1"/>
      <c r="F4555" s="1" t="s">
        <v>29262</v>
      </c>
      <c r="G4555" s="35" t="s">
        <v>13393</v>
      </c>
      <c r="H4555" s="35" t="s">
        <v>13394</v>
      </c>
      <c r="I4555" s="35" t="s">
        <v>23</v>
      </c>
      <c r="J4555" s="36">
        <v>45993000</v>
      </c>
      <c r="K4555" s="36">
        <v>53291000</v>
      </c>
      <c r="L4555" s="36">
        <v>72760000</v>
      </c>
      <c r="M4555" s="36">
        <v>92128000</v>
      </c>
      <c r="N4555" s="36">
        <v>110625000</v>
      </c>
      <c r="O4555" s="37">
        <v>4.6199999999999998E-2</v>
      </c>
      <c r="P4555" s="37">
        <v>6.8199999999999997E-2</v>
      </c>
      <c r="Q4555" s="37">
        <v>0.19589999999999999</v>
      </c>
      <c r="R4555" s="37">
        <v>0.17649999999999999</v>
      </c>
      <c r="S4555" s="37">
        <v>0.1696</v>
      </c>
      <c r="T4555" s="37"/>
      <c r="U4555" s="37">
        <v>-1.9099999999999999E-2</v>
      </c>
      <c r="V4555" s="37">
        <v>-2.7799999999999998E-2</v>
      </c>
      <c r="W4555" s="37">
        <v>-2.58E-2</v>
      </c>
      <c r="X4555" s="37">
        <v>-1.24E-2</v>
      </c>
      <c r="Z4555" s="4" t="str">
        <f t="shared" si="262"/>
        <v>NO</v>
      </c>
      <c r="AA4555" s="4" t="str">
        <f t="shared" si="262"/>
        <v>NO</v>
      </c>
      <c r="AB4555" s="4" t="str">
        <f t="shared" si="262"/>
        <v>NO</v>
      </c>
      <c r="AD4555" s="4">
        <f t="shared" si="263"/>
        <v>0</v>
      </c>
    </row>
    <row r="4556" spans="1:30" ht="27.65" customHeight="1" x14ac:dyDescent="0.35">
      <c r="A4556" s="34">
        <v>4572</v>
      </c>
      <c r="B4556" s="1" t="s">
        <v>13395</v>
      </c>
      <c r="C4556" s="1"/>
      <c r="D4556" s="1"/>
      <c r="E4556" s="1"/>
      <c r="F4556" s="1" t="s">
        <v>29262</v>
      </c>
      <c r="G4556" s="35" t="s">
        <v>13396</v>
      </c>
      <c r="H4556" s="35" t="s">
        <v>13397</v>
      </c>
      <c r="I4556" s="35" t="s">
        <v>23</v>
      </c>
      <c r="J4556" s="36">
        <v>41817000</v>
      </c>
      <c r="K4556" s="36">
        <v>61253000</v>
      </c>
      <c r="L4556" s="36">
        <v>77705000</v>
      </c>
      <c r="M4556" s="36">
        <v>94473000</v>
      </c>
      <c r="N4556" s="36">
        <v>110590000</v>
      </c>
      <c r="O4556" s="37">
        <v>0.3584</v>
      </c>
      <c r="P4556" s="37">
        <v>0.36780000000000002</v>
      </c>
      <c r="Q4556" s="37">
        <v>0.30030000000000001</v>
      </c>
      <c r="R4556" s="37">
        <v>0.19350000000000001</v>
      </c>
      <c r="S4556" s="37">
        <v>7.6100000000000001E-2</v>
      </c>
      <c r="T4556" s="37"/>
      <c r="U4556" s="37"/>
      <c r="V4556" s="37"/>
      <c r="W4556" s="37"/>
      <c r="X4556" s="37"/>
      <c r="Z4556" s="4" t="str">
        <f t="shared" si="262"/>
        <v>YES</v>
      </c>
      <c r="AA4556" s="4" t="str">
        <f t="shared" si="262"/>
        <v>NO</v>
      </c>
      <c r="AB4556" s="4" t="str">
        <f t="shared" si="262"/>
        <v>NO</v>
      </c>
      <c r="AD4556" s="4">
        <f t="shared" si="263"/>
        <v>1</v>
      </c>
    </row>
    <row r="4557" spans="1:30" ht="27.65" customHeight="1" x14ac:dyDescent="0.35">
      <c r="A4557" s="34">
        <v>4573</v>
      </c>
      <c r="B4557" s="1" t="s">
        <v>13398</v>
      </c>
      <c r="C4557" s="1"/>
      <c r="D4557" s="1"/>
      <c r="E4557" s="1"/>
      <c r="F4557" s="1" t="s">
        <v>29262</v>
      </c>
      <c r="G4557" s="35" t="s">
        <v>13399</v>
      </c>
      <c r="H4557" s="35" t="s">
        <v>13400</v>
      </c>
      <c r="I4557" s="35" t="s">
        <v>23</v>
      </c>
      <c r="J4557" s="36">
        <v>25535000</v>
      </c>
      <c r="K4557" s="36">
        <v>44627000</v>
      </c>
      <c r="L4557" s="36">
        <v>55638000</v>
      </c>
      <c r="M4557" s="36">
        <v>93729000</v>
      </c>
      <c r="N4557" s="36">
        <v>110580000</v>
      </c>
      <c r="O4557" s="37">
        <v>0.36420000000000002</v>
      </c>
      <c r="P4557" s="37">
        <v>0.16470000000000001</v>
      </c>
      <c r="Q4557" s="37">
        <v>0.23380000000000001</v>
      </c>
      <c r="R4557" s="37">
        <v>0.1789</v>
      </c>
      <c r="S4557" s="37">
        <v>5.8599999999999999E-2</v>
      </c>
      <c r="T4557" s="37"/>
      <c r="U4557" s="37"/>
      <c r="V4557" s="37"/>
      <c r="W4557" s="37"/>
      <c r="X4557" s="37"/>
      <c r="Z4557" s="4" t="str">
        <f t="shared" si="262"/>
        <v>YES</v>
      </c>
      <c r="AA4557" s="4" t="str">
        <f t="shared" si="262"/>
        <v>NO</v>
      </c>
      <c r="AB4557" s="4" t="str">
        <f t="shared" si="262"/>
        <v>NO</v>
      </c>
      <c r="AD4557" s="4">
        <f t="shared" si="263"/>
        <v>1</v>
      </c>
    </row>
    <row r="4558" spans="1:30" x14ac:dyDescent="0.35">
      <c r="A4558" s="34">
        <v>4574</v>
      </c>
      <c r="B4558" s="1" t="s">
        <v>13401</v>
      </c>
      <c r="C4558" s="1" t="s">
        <v>29015</v>
      </c>
      <c r="D4558" s="1"/>
      <c r="E4558" s="1" t="s">
        <v>29008</v>
      </c>
      <c r="F4558" s="1" t="s">
        <v>29262</v>
      </c>
      <c r="G4558" s="35" t="s">
        <v>13402</v>
      </c>
      <c r="H4558" s="35" t="s">
        <v>13403</v>
      </c>
      <c r="I4558" s="35" t="s">
        <v>29</v>
      </c>
      <c r="J4558" s="36"/>
      <c r="K4558" s="36"/>
      <c r="L4558" s="36"/>
      <c r="M4558" s="36">
        <v>47494000</v>
      </c>
      <c r="N4558" s="36">
        <v>110562000</v>
      </c>
      <c r="O4558" s="37"/>
      <c r="P4558" s="37"/>
      <c r="Q4558" s="37"/>
      <c r="R4558" s="37">
        <v>4.99E-2</v>
      </c>
      <c r="S4558" s="37">
        <v>7.1800000000000003E-2</v>
      </c>
      <c r="T4558" s="37"/>
      <c r="U4558" s="37"/>
      <c r="V4558" s="37"/>
      <c r="W4558" s="37">
        <v>3.9800000000000002E-2</v>
      </c>
      <c r="X4558" s="37"/>
      <c r="Z4558" s="4" t="str">
        <f t="shared" si="262"/>
        <v>NO</v>
      </c>
      <c r="AA4558" s="4" t="str">
        <f t="shared" si="262"/>
        <v>NO</v>
      </c>
      <c r="AB4558" s="4" t="str">
        <f t="shared" si="262"/>
        <v>NO</v>
      </c>
      <c r="AD4558" s="4">
        <f t="shared" si="263"/>
        <v>0</v>
      </c>
    </row>
    <row r="4559" spans="1:30" ht="27.65" customHeight="1" x14ac:dyDescent="0.35">
      <c r="A4559" s="34">
        <v>4575</v>
      </c>
      <c r="B4559" s="1" t="s">
        <v>13404</v>
      </c>
      <c r="C4559" s="1" t="s">
        <v>29015</v>
      </c>
      <c r="D4559" s="1"/>
      <c r="E4559" s="1" t="s">
        <v>29008</v>
      </c>
      <c r="F4559" s="1" t="s">
        <v>29262</v>
      </c>
      <c r="G4559" s="35" t="s">
        <v>13405</v>
      </c>
      <c r="H4559" s="35" t="s">
        <v>13406</v>
      </c>
      <c r="I4559" s="35" t="s">
        <v>29</v>
      </c>
      <c r="J4559" s="36">
        <v>27660000</v>
      </c>
      <c r="K4559" s="36">
        <v>50269000</v>
      </c>
      <c r="L4559" s="36">
        <v>75283000</v>
      </c>
      <c r="M4559" s="36">
        <v>104610000</v>
      </c>
      <c r="N4559" s="36">
        <v>110539000</v>
      </c>
      <c r="O4559" s="37">
        <v>0.14899999999999999</v>
      </c>
      <c r="P4559" s="37">
        <v>0.20330000000000001</v>
      </c>
      <c r="Q4559" s="37">
        <v>0.1101</v>
      </c>
      <c r="R4559" s="37">
        <v>0.14549999999999999</v>
      </c>
      <c r="S4559" s="37">
        <v>3.7499999999999999E-2</v>
      </c>
      <c r="T4559" s="37"/>
      <c r="U4559" s="37"/>
      <c r="V4559" s="37"/>
      <c r="W4559" s="37"/>
      <c r="X4559" s="37"/>
      <c r="Z4559" s="4" t="str">
        <f t="shared" si="262"/>
        <v>NO</v>
      </c>
      <c r="AA4559" s="4" t="str">
        <f t="shared" si="262"/>
        <v>NO</v>
      </c>
      <c r="AB4559" s="4" t="str">
        <f t="shared" si="262"/>
        <v>NO</v>
      </c>
      <c r="AD4559" s="4">
        <f t="shared" si="263"/>
        <v>0</v>
      </c>
    </row>
    <row r="4560" spans="1:30" ht="27.65" customHeight="1" x14ac:dyDescent="0.35">
      <c r="A4560" s="34">
        <v>4576</v>
      </c>
      <c r="B4560" s="1" t="s">
        <v>13407</v>
      </c>
      <c r="C4560" s="1" t="s">
        <v>29057</v>
      </c>
      <c r="D4560" s="1"/>
      <c r="E4560" s="1"/>
      <c r="F4560" s="1" t="s">
        <v>29262</v>
      </c>
      <c r="G4560" s="35" t="s">
        <v>13408</v>
      </c>
      <c r="H4560" s="35" t="s">
        <v>13409</v>
      </c>
      <c r="I4560" s="35" t="s">
        <v>43</v>
      </c>
      <c r="J4560" s="36">
        <v>79322000</v>
      </c>
      <c r="K4560" s="36">
        <v>78961000</v>
      </c>
      <c r="L4560" s="36">
        <v>91546000</v>
      </c>
      <c r="M4560" s="36">
        <v>88522000</v>
      </c>
      <c r="N4560" s="36">
        <v>110528000</v>
      </c>
      <c r="O4560" s="37">
        <v>0.17630000000000001</v>
      </c>
      <c r="P4560" s="37">
        <v>0.10680000000000001</v>
      </c>
      <c r="Q4560" s="37">
        <v>0.2361</v>
      </c>
      <c r="R4560" s="37">
        <v>0.11550000000000001</v>
      </c>
      <c r="S4560" s="37">
        <v>0.23200000000000001</v>
      </c>
      <c r="T4560" s="37">
        <v>0.18959999999999999</v>
      </c>
      <c r="U4560" s="37">
        <v>0.13170000000000001</v>
      </c>
      <c r="V4560" s="37">
        <v>0.25919999999999999</v>
      </c>
      <c r="W4560" s="37">
        <v>0.18909999999999999</v>
      </c>
      <c r="X4560" s="37">
        <v>0.33250000000000002</v>
      </c>
      <c r="Z4560" s="4" t="str">
        <f t="shared" si="262"/>
        <v>YES</v>
      </c>
      <c r="AA4560" s="4" t="str">
        <f t="shared" si="262"/>
        <v>NO</v>
      </c>
      <c r="AB4560" s="4" t="str">
        <f t="shared" si="262"/>
        <v>YES</v>
      </c>
      <c r="AD4560" s="4">
        <f t="shared" si="263"/>
        <v>2</v>
      </c>
    </row>
    <row r="4561" spans="1:30" ht="27.65" customHeight="1" x14ac:dyDescent="0.35">
      <c r="A4561" s="34">
        <v>4577</v>
      </c>
      <c r="B4561" s="1" t="s">
        <v>13410</v>
      </c>
      <c r="C4561" s="1"/>
      <c r="D4561" s="1"/>
      <c r="E4561" s="1"/>
      <c r="F4561" s="1" t="s">
        <v>29262</v>
      </c>
      <c r="G4561" s="35" t="s">
        <v>13411</v>
      </c>
      <c r="H4561" s="35" t="s">
        <v>13412</v>
      </c>
      <c r="I4561" s="35" t="s">
        <v>23</v>
      </c>
      <c r="J4561" s="36"/>
      <c r="K4561" s="36">
        <v>551000</v>
      </c>
      <c r="L4561" s="36">
        <v>15480000</v>
      </c>
      <c r="M4561" s="36">
        <v>60179000</v>
      </c>
      <c r="N4561" s="36">
        <v>110511000</v>
      </c>
      <c r="O4561" s="37"/>
      <c r="P4561" s="37">
        <v>9.2600000000000002E-2</v>
      </c>
      <c r="Q4561" s="37">
        <v>0.26850000000000002</v>
      </c>
      <c r="R4561" s="37">
        <v>6.0600000000000001E-2</v>
      </c>
      <c r="S4561" s="37">
        <v>0.17019999999999999</v>
      </c>
      <c r="T4561" s="37"/>
      <c r="U4561" s="37"/>
      <c r="V4561" s="37"/>
      <c r="W4561" s="37"/>
      <c r="X4561" s="37"/>
      <c r="Z4561" s="4" t="str">
        <f t="shared" si="262"/>
        <v>YES</v>
      </c>
      <c r="AA4561" s="4" t="str">
        <f t="shared" si="262"/>
        <v>NO</v>
      </c>
      <c r="AB4561" s="4" t="str">
        <f t="shared" si="262"/>
        <v>NO</v>
      </c>
      <c r="AD4561" s="4">
        <f t="shared" si="263"/>
        <v>1</v>
      </c>
    </row>
    <row r="4562" spans="1:30" ht="27.65" customHeight="1" x14ac:dyDescent="0.35">
      <c r="A4562" s="34">
        <v>4578</v>
      </c>
      <c r="B4562" s="1" t="s">
        <v>13413</v>
      </c>
      <c r="C4562" s="1" t="s">
        <v>29015</v>
      </c>
      <c r="D4562" s="1"/>
      <c r="E4562" s="1" t="s">
        <v>29008</v>
      </c>
      <c r="F4562" s="1" t="s">
        <v>29262</v>
      </c>
      <c r="G4562" s="35" t="s">
        <v>13414</v>
      </c>
      <c r="H4562" s="35" t="s">
        <v>13415</v>
      </c>
      <c r="I4562" s="35" t="s">
        <v>29</v>
      </c>
      <c r="J4562" s="36">
        <v>51447000</v>
      </c>
      <c r="K4562" s="36">
        <v>67466000</v>
      </c>
      <c r="L4562" s="36">
        <v>76737000</v>
      </c>
      <c r="M4562" s="36">
        <v>91537000</v>
      </c>
      <c r="N4562" s="36">
        <v>110509000</v>
      </c>
      <c r="O4562" s="37">
        <v>0.33500000000000002</v>
      </c>
      <c r="P4562" s="37">
        <v>0.2462</v>
      </c>
      <c r="Q4562" s="37">
        <v>3.85E-2</v>
      </c>
      <c r="R4562" s="37">
        <v>6.2899999999999998E-2</v>
      </c>
      <c r="S4562" s="37">
        <v>4.6300000000000001E-2</v>
      </c>
      <c r="T4562" s="37"/>
      <c r="U4562" s="37"/>
      <c r="V4562" s="37"/>
      <c r="W4562" s="37"/>
      <c r="X4562" s="37"/>
      <c r="Z4562" s="4" t="str">
        <f t="shared" si="262"/>
        <v>NO</v>
      </c>
      <c r="AA4562" s="4" t="str">
        <f t="shared" si="262"/>
        <v>NO</v>
      </c>
      <c r="AB4562" s="4" t="str">
        <f t="shared" si="262"/>
        <v>NO</v>
      </c>
      <c r="AD4562" s="4">
        <f t="shared" si="263"/>
        <v>0</v>
      </c>
    </row>
    <row r="4563" spans="1:30" ht="14.4" customHeight="1" x14ac:dyDescent="0.35">
      <c r="A4563" s="34">
        <v>4579</v>
      </c>
      <c r="B4563" s="1" t="s">
        <v>13416</v>
      </c>
      <c r="C4563" s="1" t="s">
        <v>29015</v>
      </c>
      <c r="D4563" s="1"/>
      <c r="E4563" s="1" t="s">
        <v>29008</v>
      </c>
      <c r="F4563" s="1" t="s">
        <v>29262</v>
      </c>
      <c r="G4563" s="35" t="s">
        <v>13417</v>
      </c>
      <c r="H4563" s="35" t="s">
        <v>13418</v>
      </c>
      <c r="I4563" s="35" t="s">
        <v>29</v>
      </c>
      <c r="J4563" s="36">
        <v>63283000</v>
      </c>
      <c r="K4563" s="36">
        <v>42246000</v>
      </c>
      <c r="L4563" s="36">
        <v>51053000</v>
      </c>
      <c r="M4563" s="36">
        <v>80849000</v>
      </c>
      <c r="N4563" s="36">
        <v>110504000</v>
      </c>
      <c r="O4563" s="37">
        <v>0.47799999999999998</v>
      </c>
      <c r="P4563" s="37">
        <v>9.7299999999999998E-2</v>
      </c>
      <c r="Q4563" s="37">
        <v>0.25330000000000003</v>
      </c>
      <c r="R4563" s="37">
        <v>0.1716</v>
      </c>
      <c r="S4563" s="37">
        <v>0.43809999999999999</v>
      </c>
      <c r="T4563" s="37"/>
      <c r="U4563" s="37"/>
      <c r="V4563" s="37"/>
      <c r="W4563" s="37"/>
      <c r="X4563" s="37"/>
      <c r="Z4563" s="4" t="str">
        <f t="shared" si="262"/>
        <v>YES</v>
      </c>
      <c r="AA4563" s="4" t="str">
        <f t="shared" si="262"/>
        <v>NO</v>
      </c>
      <c r="AB4563" s="4" t="str">
        <f t="shared" si="262"/>
        <v>YES</v>
      </c>
      <c r="AD4563" s="4">
        <f t="shared" si="263"/>
        <v>2</v>
      </c>
    </row>
    <row r="4564" spans="1:30" ht="14.4" customHeight="1" x14ac:dyDescent="0.35">
      <c r="A4564" s="34">
        <v>4580</v>
      </c>
      <c r="B4564" s="1" t="s">
        <v>5896</v>
      </c>
      <c r="C4564" s="1" t="s">
        <v>29015</v>
      </c>
      <c r="D4564" s="1"/>
      <c r="E4564" s="1" t="s">
        <v>29008</v>
      </c>
      <c r="F4564" s="1" t="s">
        <v>29262</v>
      </c>
      <c r="G4564" s="35" t="s">
        <v>13419</v>
      </c>
      <c r="H4564" s="35" t="s">
        <v>13420</v>
      </c>
      <c r="I4564" s="35" t="s">
        <v>29</v>
      </c>
      <c r="J4564" s="36">
        <v>47219000</v>
      </c>
      <c r="K4564" s="36">
        <v>65564000</v>
      </c>
      <c r="L4564" s="36">
        <v>78925000</v>
      </c>
      <c r="M4564" s="36">
        <v>92254000</v>
      </c>
      <c r="N4564" s="36">
        <v>110443000</v>
      </c>
      <c r="O4564" s="37">
        <v>0.12</v>
      </c>
      <c r="P4564" s="37">
        <v>0.1205</v>
      </c>
      <c r="Q4564" s="37">
        <v>0.1212</v>
      </c>
      <c r="R4564" s="37">
        <v>0.12</v>
      </c>
      <c r="S4564" s="37">
        <v>0.08</v>
      </c>
      <c r="T4564" s="37">
        <v>0.12</v>
      </c>
      <c r="U4564" s="37">
        <v>0.1205</v>
      </c>
      <c r="V4564" s="37">
        <v>0.1212</v>
      </c>
      <c r="W4564" s="37">
        <v>0.12</v>
      </c>
      <c r="X4564" s="37">
        <v>0.08</v>
      </c>
      <c r="Z4564" s="4" t="str">
        <f t="shared" si="262"/>
        <v>NO</v>
      </c>
      <c r="AA4564" s="4" t="str">
        <f t="shared" si="262"/>
        <v>NO</v>
      </c>
      <c r="AB4564" s="4" t="str">
        <f t="shared" si="262"/>
        <v>NO</v>
      </c>
      <c r="AD4564" s="4">
        <f t="shared" si="263"/>
        <v>0</v>
      </c>
    </row>
    <row r="4565" spans="1:30" x14ac:dyDescent="0.35">
      <c r="A4565" s="34">
        <v>4581</v>
      </c>
      <c r="B4565" s="1" t="s">
        <v>13421</v>
      </c>
      <c r="C4565" s="1"/>
      <c r="D4565" s="1"/>
      <c r="E4565" s="1"/>
      <c r="F4565" s="1" t="s">
        <v>29262</v>
      </c>
      <c r="G4565" s="35" t="s">
        <v>13422</v>
      </c>
      <c r="H4565" s="35" t="s">
        <v>13423</v>
      </c>
      <c r="I4565" s="35" t="s">
        <v>23</v>
      </c>
      <c r="J4565" s="36">
        <v>81705000</v>
      </c>
      <c r="K4565" s="36">
        <v>87660000</v>
      </c>
      <c r="L4565" s="36">
        <v>94168000</v>
      </c>
      <c r="M4565" s="36">
        <v>100420000</v>
      </c>
      <c r="N4565" s="36">
        <v>110416000</v>
      </c>
      <c r="O4565" s="37">
        <v>0.20019999999999999</v>
      </c>
      <c r="P4565" s="37">
        <v>0.1714</v>
      </c>
      <c r="Q4565" s="37">
        <v>0.26090000000000002</v>
      </c>
      <c r="R4565" s="37">
        <v>0.24809999999999999</v>
      </c>
      <c r="S4565" s="37">
        <v>0.2293</v>
      </c>
      <c r="T4565" s="37"/>
      <c r="U4565" s="37"/>
      <c r="V4565" s="37"/>
      <c r="W4565" s="37"/>
      <c r="X4565" s="37"/>
      <c r="Z4565" s="4" t="str">
        <f t="shared" si="262"/>
        <v>YES</v>
      </c>
      <c r="AA4565" s="4" t="str">
        <f t="shared" si="262"/>
        <v>YES</v>
      </c>
      <c r="AB4565" s="4" t="str">
        <f t="shared" si="262"/>
        <v>YES</v>
      </c>
      <c r="AD4565" s="4">
        <f t="shared" si="263"/>
        <v>3</v>
      </c>
    </row>
    <row r="4566" spans="1:30" ht="27.65" customHeight="1" x14ac:dyDescent="0.35">
      <c r="A4566" s="34">
        <v>4582</v>
      </c>
      <c r="B4566" s="1" t="s">
        <v>13424</v>
      </c>
      <c r="C4566" s="1" t="s">
        <v>29015</v>
      </c>
      <c r="D4566" s="1"/>
      <c r="E4566" s="1" t="s">
        <v>29008</v>
      </c>
      <c r="F4566" s="1" t="s">
        <v>29262</v>
      </c>
      <c r="G4566" s="35" t="s">
        <v>13425</v>
      </c>
      <c r="H4566" s="35" t="s">
        <v>13426</v>
      </c>
      <c r="I4566" s="35" t="s">
        <v>29</v>
      </c>
      <c r="J4566" s="36"/>
      <c r="K4566" s="36">
        <v>11480000</v>
      </c>
      <c r="L4566" s="36">
        <v>48207000</v>
      </c>
      <c r="M4566" s="36">
        <v>77470000</v>
      </c>
      <c r="N4566" s="36">
        <v>110339000</v>
      </c>
      <c r="O4566" s="37"/>
      <c r="P4566" s="37">
        <v>0.1191</v>
      </c>
      <c r="Q4566" s="37">
        <v>0.36149999999999999</v>
      </c>
      <c r="R4566" s="37">
        <v>0.64259999999999995</v>
      </c>
      <c r="S4566" s="37">
        <v>0.66890000000000005</v>
      </c>
      <c r="T4566" s="37"/>
      <c r="U4566" s="37"/>
      <c r="V4566" s="37"/>
      <c r="W4566" s="37"/>
      <c r="X4566" s="37"/>
      <c r="Z4566" s="4" t="str">
        <f t="shared" si="262"/>
        <v>YES</v>
      </c>
      <c r="AA4566" s="4" t="str">
        <f t="shared" si="262"/>
        <v>YES</v>
      </c>
      <c r="AB4566" s="4" t="str">
        <f t="shared" si="262"/>
        <v>YES</v>
      </c>
      <c r="AD4566" s="4">
        <f t="shared" si="263"/>
        <v>3</v>
      </c>
    </row>
    <row r="4567" spans="1:30" ht="14.4" customHeight="1" x14ac:dyDescent="0.35">
      <c r="A4567" s="34">
        <v>4583</v>
      </c>
      <c r="B4567" s="1" t="s">
        <v>13427</v>
      </c>
      <c r="C4567" s="1" t="s">
        <v>29015</v>
      </c>
      <c r="D4567" s="1"/>
      <c r="E4567" s="1" t="s">
        <v>29008</v>
      </c>
      <c r="F4567" s="1" t="s">
        <v>29262</v>
      </c>
      <c r="G4567" s="35" t="s">
        <v>13428</v>
      </c>
      <c r="H4567" s="35" t="s">
        <v>13429</v>
      </c>
      <c r="I4567" s="35" t="s">
        <v>29</v>
      </c>
      <c r="J4567" s="36">
        <v>125676000</v>
      </c>
      <c r="K4567" s="36">
        <v>106058000</v>
      </c>
      <c r="L4567" s="36">
        <v>90022000</v>
      </c>
      <c r="M4567" s="36">
        <v>103733000</v>
      </c>
      <c r="N4567" s="36">
        <v>110325000</v>
      </c>
      <c r="O4567" s="37">
        <v>1.52E-2</v>
      </c>
      <c r="P4567" s="37">
        <v>2.7400000000000001E-2</v>
      </c>
      <c r="Q4567" s="37">
        <v>2.5100000000000001E-2</v>
      </c>
      <c r="R4567" s="37">
        <v>3.2800000000000003E-2</v>
      </c>
      <c r="S4567" s="37">
        <v>4.2700000000000002E-2</v>
      </c>
      <c r="T4567" s="37"/>
      <c r="U4567" s="37"/>
      <c r="V4567" s="37"/>
      <c r="W4567" s="37"/>
      <c r="X4567" s="37"/>
      <c r="Z4567" s="4" t="str">
        <f t="shared" si="262"/>
        <v>NO</v>
      </c>
      <c r="AA4567" s="4" t="str">
        <f t="shared" si="262"/>
        <v>NO</v>
      </c>
      <c r="AB4567" s="4" t="str">
        <f t="shared" si="262"/>
        <v>NO</v>
      </c>
      <c r="AD4567" s="4">
        <f t="shared" si="263"/>
        <v>0</v>
      </c>
    </row>
    <row r="4568" spans="1:30" ht="14.4" customHeight="1" x14ac:dyDescent="0.35">
      <c r="A4568" s="34">
        <v>4584</v>
      </c>
      <c r="B4568" s="1" t="s">
        <v>13430</v>
      </c>
      <c r="C4568" s="1" t="s">
        <v>29015</v>
      </c>
      <c r="D4568" s="1"/>
      <c r="E4568" s="1" t="s">
        <v>29008</v>
      </c>
      <c r="F4568" s="1" t="s">
        <v>29262</v>
      </c>
      <c r="G4568" s="35" t="s">
        <v>13431</v>
      </c>
      <c r="H4568" s="35" t="s">
        <v>13432</v>
      </c>
      <c r="I4568" s="35" t="s">
        <v>29</v>
      </c>
      <c r="J4568" s="36">
        <v>8914000</v>
      </c>
      <c r="K4568" s="36">
        <v>54417000</v>
      </c>
      <c r="L4568" s="36">
        <v>73637000</v>
      </c>
      <c r="M4568" s="36">
        <v>83104000</v>
      </c>
      <c r="N4568" s="36">
        <v>110300000</v>
      </c>
      <c r="O4568" s="37">
        <v>2.9499999999999998E-2</v>
      </c>
      <c r="P4568" s="37">
        <v>0.26200000000000001</v>
      </c>
      <c r="Q4568" s="37">
        <v>0.2298</v>
      </c>
      <c r="R4568" s="37">
        <v>6.8199999999999997E-2</v>
      </c>
      <c r="S4568" s="37">
        <v>0.16439999999999999</v>
      </c>
      <c r="T4568" s="37"/>
      <c r="U4568" s="37"/>
      <c r="V4568" s="37">
        <v>-5.7000000000000002E-3</v>
      </c>
      <c r="W4568" s="37">
        <v>-5.4000000000000003E-3</v>
      </c>
      <c r="X4568" s="37">
        <v>-1.8200000000000001E-2</v>
      </c>
      <c r="Z4568" s="4" t="str">
        <f t="shared" si="262"/>
        <v>YES</v>
      </c>
      <c r="AA4568" s="4" t="str">
        <f t="shared" si="262"/>
        <v>NO</v>
      </c>
      <c r="AB4568" s="4" t="str">
        <f t="shared" si="262"/>
        <v>NO</v>
      </c>
      <c r="AD4568" s="4">
        <f t="shared" si="263"/>
        <v>1</v>
      </c>
    </row>
    <row r="4569" spans="1:30" ht="14.4" customHeight="1" x14ac:dyDescent="0.35">
      <c r="A4569" s="34">
        <v>4585</v>
      </c>
      <c r="B4569" s="1" t="s">
        <v>13433</v>
      </c>
      <c r="C4569" s="1"/>
      <c r="D4569" s="1"/>
      <c r="E4569" s="1"/>
      <c r="F4569" s="1" t="s">
        <v>29262</v>
      </c>
      <c r="G4569" s="35" t="s">
        <v>13434</v>
      </c>
      <c r="H4569" s="35" t="s">
        <v>13435</v>
      </c>
      <c r="I4569" s="35" t="s">
        <v>43</v>
      </c>
      <c r="J4569" s="36">
        <v>159963000</v>
      </c>
      <c r="K4569" s="36">
        <v>147975000</v>
      </c>
      <c r="L4569" s="36">
        <v>147683000</v>
      </c>
      <c r="M4569" s="36">
        <v>155689000</v>
      </c>
      <c r="N4569" s="36">
        <v>110298000</v>
      </c>
      <c r="O4569" s="37">
        <v>0.4859</v>
      </c>
      <c r="P4569" s="37">
        <v>0.36120000000000002</v>
      </c>
      <c r="Q4569" s="37">
        <v>0.31850000000000001</v>
      </c>
      <c r="R4569" s="37">
        <v>0.3125</v>
      </c>
      <c r="S4569" s="37">
        <v>5.0200000000000002E-2</v>
      </c>
      <c r="T4569" s="37"/>
      <c r="U4569" s="37"/>
      <c r="V4569" s="37"/>
      <c r="W4569" s="37"/>
      <c r="X4569" s="37"/>
      <c r="Z4569" s="4" t="str">
        <f t="shared" si="262"/>
        <v>YES</v>
      </c>
      <c r="AA4569" s="4" t="str">
        <f t="shared" si="262"/>
        <v>YES</v>
      </c>
      <c r="AB4569" s="4" t="str">
        <f t="shared" si="262"/>
        <v>NO</v>
      </c>
      <c r="AD4569" s="4">
        <f t="shared" si="263"/>
        <v>2</v>
      </c>
    </row>
    <row r="4570" spans="1:30" ht="27.65" customHeight="1" x14ac:dyDescent="0.35">
      <c r="A4570" s="34">
        <v>4586</v>
      </c>
      <c r="B4570" s="1" t="s">
        <v>13436</v>
      </c>
      <c r="C4570" s="1" t="s">
        <v>29015</v>
      </c>
      <c r="D4570" s="1"/>
      <c r="E4570" s="1" t="s">
        <v>29008</v>
      </c>
      <c r="F4570" s="1" t="s">
        <v>29262</v>
      </c>
      <c r="G4570" s="35" t="s">
        <v>13437</v>
      </c>
      <c r="H4570" s="35" t="s">
        <v>13438</v>
      </c>
      <c r="I4570" s="35" t="s">
        <v>29</v>
      </c>
      <c r="J4570" s="36">
        <v>49159000</v>
      </c>
      <c r="K4570" s="36">
        <v>55374000</v>
      </c>
      <c r="L4570" s="36">
        <v>55287000</v>
      </c>
      <c r="M4570" s="36">
        <v>76750000</v>
      </c>
      <c r="N4570" s="36">
        <v>110244000</v>
      </c>
      <c r="O4570" s="37">
        <v>0.32019999999999998</v>
      </c>
      <c r="P4570" s="37">
        <v>0.26040000000000002</v>
      </c>
      <c r="Q4570" s="37">
        <v>2.6599999999999999E-2</v>
      </c>
      <c r="R4570" s="37">
        <v>4.3700000000000003E-2</v>
      </c>
      <c r="S4570" s="37">
        <v>0.17299999999999999</v>
      </c>
      <c r="T4570" s="37"/>
      <c r="U4570" s="37"/>
      <c r="V4570" s="37"/>
      <c r="W4570" s="37">
        <v>-5.0000000000000001E-4</v>
      </c>
      <c r="X4570" s="37"/>
      <c r="Z4570" s="4" t="str">
        <f t="shared" si="262"/>
        <v>NO</v>
      </c>
      <c r="AA4570" s="4" t="str">
        <f t="shared" si="262"/>
        <v>NO</v>
      </c>
      <c r="AB4570" s="4" t="str">
        <f t="shared" si="262"/>
        <v>NO</v>
      </c>
      <c r="AD4570" s="4">
        <f t="shared" si="263"/>
        <v>0</v>
      </c>
    </row>
    <row r="4571" spans="1:30" ht="14.4" customHeight="1" x14ac:dyDescent="0.35">
      <c r="A4571" s="34">
        <v>4587</v>
      </c>
      <c r="B4571" s="1" t="s">
        <v>13439</v>
      </c>
      <c r="C4571" s="1" t="s">
        <v>29015</v>
      </c>
      <c r="D4571" s="1"/>
      <c r="E4571" s="1" t="s">
        <v>29008</v>
      </c>
      <c r="F4571" s="1" t="s">
        <v>29262</v>
      </c>
      <c r="G4571" s="35" t="s">
        <v>13440</v>
      </c>
      <c r="H4571" s="35" t="s">
        <v>13441</v>
      </c>
      <c r="I4571" s="35" t="s">
        <v>29</v>
      </c>
      <c r="J4571" s="36">
        <v>46716000</v>
      </c>
      <c r="K4571" s="36">
        <v>64104000</v>
      </c>
      <c r="L4571" s="36">
        <v>70794000</v>
      </c>
      <c r="M4571" s="36">
        <v>91291000</v>
      </c>
      <c r="N4571" s="36">
        <v>110237000</v>
      </c>
      <c r="O4571" s="37">
        <v>9.3100000000000002E-2</v>
      </c>
      <c r="P4571" s="37">
        <v>0.2394</v>
      </c>
      <c r="Q4571" s="37">
        <v>0.3221</v>
      </c>
      <c r="R4571" s="37">
        <v>0.23799999999999999</v>
      </c>
      <c r="S4571" s="37">
        <v>0.17050000000000001</v>
      </c>
      <c r="T4571" s="37"/>
      <c r="U4571" s="37"/>
      <c r="V4571" s="37"/>
      <c r="W4571" s="37"/>
      <c r="X4571" s="37"/>
      <c r="Z4571" s="4" t="str">
        <f t="shared" si="262"/>
        <v>YES</v>
      </c>
      <c r="AA4571" s="4" t="str">
        <f t="shared" si="262"/>
        <v>YES</v>
      </c>
      <c r="AB4571" s="4" t="str">
        <f t="shared" si="262"/>
        <v>NO</v>
      </c>
      <c r="AD4571" s="4">
        <f t="shared" si="263"/>
        <v>2</v>
      </c>
    </row>
    <row r="4572" spans="1:30" ht="14.4" customHeight="1" x14ac:dyDescent="0.35">
      <c r="A4572" s="34">
        <v>4588</v>
      </c>
      <c r="B4572" s="1" t="s">
        <v>13442</v>
      </c>
      <c r="C4572" s="1" t="s">
        <v>29015</v>
      </c>
      <c r="D4572" s="1"/>
      <c r="E4572" s="1" t="s">
        <v>29008</v>
      </c>
      <c r="F4572" s="1" t="s">
        <v>29262</v>
      </c>
      <c r="G4572" s="35" t="s">
        <v>13443</v>
      </c>
      <c r="H4572" s="35" t="s">
        <v>13444</v>
      </c>
      <c r="I4572" s="35" t="s">
        <v>29</v>
      </c>
      <c r="J4572" s="36">
        <v>49587000</v>
      </c>
      <c r="K4572" s="36">
        <v>47913000</v>
      </c>
      <c r="L4572" s="36">
        <v>49656000</v>
      </c>
      <c r="M4572" s="36">
        <v>77205000</v>
      </c>
      <c r="N4572" s="36">
        <v>110207000</v>
      </c>
      <c r="O4572" s="37">
        <v>0.54410000000000003</v>
      </c>
      <c r="P4572" s="37">
        <v>0.44469999999999998</v>
      </c>
      <c r="Q4572" s="37">
        <v>0.21490000000000001</v>
      </c>
      <c r="R4572" s="37">
        <v>0.27239999999999998</v>
      </c>
      <c r="S4572" s="37">
        <v>0.39429999999999998</v>
      </c>
      <c r="T4572" s="37">
        <v>0.53</v>
      </c>
      <c r="U4572" s="37">
        <v>0.39100000000000001</v>
      </c>
      <c r="V4572" s="37"/>
      <c r="W4572" s="37"/>
      <c r="X4572" s="37"/>
      <c r="Z4572" s="4" t="str">
        <f t="shared" si="262"/>
        <v>YES</v>
      </c>
      <c r="AA4572" s="4" t="str">
        <f t="shared" si="262"/>
        <v>YES</v>
      </c>
      <c r="AB4572" s="4" t="str">
        <f t="shared" si="262"/>
        <v>YES</v>
      </c>
      <c r="AD4572" s="4">
        <f t="shared" si="263"/>
        <v>3</v>
      </c>
    </row>
    <row r="4573" spans="1:30" ht="14.4" customHeight="1" x14ac:dyDescent="0.35">
      <c r="A4573" s="34">
        <v>4589</v>
      </c>
      <c r="B4573" s="1" t="s">
        <v>13445</v>
      </c>
      <c r="C4573" s="1" t="s">
        <v>28702</v>
      </c>
      <c r="D4573" s="1"/>
      <c r="E4573" s="1"/>
      <c r="F4573" s="1" t="s">
        <v>29262</v>
      </c>
      <c r="G4573" s="35" t="s">
        <v>13446</v>
      </c>
      <c r="H4573" s="35" t="s">
        <v>13447</v>
      </c>
      <c r="I4573" s="35" t="s">
        <v>87</v>
      </c>
      <c r="J4573" s="36">
        <v>71156000</v>
      </c>
      <c r="K4573" s="36">
        <v>90219000</v>
      </c>
      <c r="L4573" s="36">
        <v>105768000</v>
      </c>
      <c r="M4573" s="36">
        <v>113630000</v>
      </c>
      <c r="N4573" s="36">
        <v>110200000</v>
      </c>
      <c r="O4573" s="37">
        <v>0.1426</v>
      </c>
      <c r="P4573" s="37">
        <v>0.13519999999999999</v>
      </c>
      <c r="Q4573" s="37">
        <v>5.7599999999999998E-2</v>
      </c>
      <c r="R4573" s="37">
        <v>1.7399999999999999E-2</v>
      </c>
      <c r="S4573" s="37">
        <v>4.9399999999999999E-2</v>
      </c>
      <c r="T4573" s="37"/>
      <c r="U4573" s="37"/>
      <c r="V4573" s="37"/>
      <c r="W4573" s="37">
        <v>-6.9999999999999999E-4</v>
      </c>
      <c r="X4573" s="37">
        <v>-1.12E-2</v>
      </c>
      <c r="Z4573" s="4" t="str">
        <f t="shared" si="262"/>
        <v>NO</v>
      </c>
      <c r="AA4573" s="4" t="str">
        <f t="shared" si="262"/>
        <v>NO</v>
      </c>
      <c r="AB4573" s="4" t="str">
        <f t="shared" si="262"/>
        <v>NO</v>
      </c>
      <c r="AD4573" s="4">
        <f t="shared" si="263"/>
        <v>0</v>
      </c>
    </row>
    <row r="4574" spans="1:30" ht="41.4" customHeight="1" x14ac:dyDescent="0.35">
      <c r="A4574" s="34">
        <v>4590</v>
      </c>
      <c r="B4574" s="1" t="s">
        <v>13448</v>
      </c>
      <c r="C4574" s="1"/>
      <c r="D4574" s="1"/>
      <c r="E4574" s="1"/>
      <c r="F4574" s="1" t="s">
        <v>29262</v>
      </c>
      <c r="G4574" s="35" t="s">
        <v>13449</v>
      </c>
      <c r="H4574" s="35" t="s">
        <v>13450</v>
      </c>
      <c r="I4574" s="35" t="s">
        <v>23</v>
      </c>
      <c r="J4574" s="36">
        <v>42302000</v>
      </c>
      <c r="K4574" s="36">
        <v>61364000</v>
      </c>
      <c r="L4574" s="36">
        <v>78392000</v>
      </c>
      <c r="M4574" s="36">
        <v>93861000</v>
      </c>
      <c r="N4574" s="36">
        <v>110200000</v>
      </c>
      <c r="O4574" s="37">
        <v>-7.0000000000000007E-2</v>
      </c>
      <c r="P4574" s="37">
        <v>0.18540000000000001</v>
      </c>
      <c r="Q4574" s="37">
        <v>0.32200000000000001</v>
      </c>
      <c r="R4574" s="37">
        <v>0.43659999999999999</v>
      </c>
      <c r="S4574" s="37">
        <v>0.39689999999999998</v>
      </c>
      <c r="T4574" s="37">
        <v>-7.7999999999999996E-3</v>
      </c>
      <c r="U4574" s="37">
        <v>-5.7000000000000002E-3</v>
      </c>
      <c r="V4574" s="37">
        <v>-2.2000000000000001E-3</v>
      </c>
      <c r="W4574" s="37"/>
      <c r="X4574" s="37"/>
      <c r="Z4574" s="4" t="str">
        <f t="shared" si="262"/>
        <v>YES</v>
      </c>
      <c r="AA4574" s="4" t="str">
        <f t="shared" si="262"/>
        <v>YES</v>
      </c>
      <c r="AB4574" s="4" t="str">
        <f t="shared" si="262"/>
        <v>YES</v>
      </c>
      <c r="AD4574" s="4">
        <f t="shared" si="263"/>
        <v>3</v>
      </c>
    </row>
    <row r="4575" spans="1:30" ht="14.4" customHeight="1" x14ac:dyDescent="0.35">
      <c r="A4575" s="34">
        <v>4591</v>
      </c>
      <c r="B4575" s="1" t="s">
        <v>13451</v>
      </c>
      <c r="C4575" s="1" t="s">
        <v>29015</v>
      </c>
      <c r="D4575" s="1"/>
      <c r="E4575" s="1" t="s">
        <v>29008</v>
      </c>
      <c r="F4575" s="1" t="s">
        <v>29262</v>
      </c>
      <c r="G4575" s="35" t="s">
        <v>13452</v>
      </c>
      <c r="H4575" s="35" t="s">
        <v>13453</v>
      </c>
      <c r="I4575" s="35" t="s">
        <v>29</v>
      </c>
      <c r="J4575" s="36">
        <v>26428000</v>
      </c>
      <c r="K4575" s="36">
        <v>35943000</v>
      </c>
      <c r="L4575" s="36">
        <v>49330000</v>
      </c>
      <c r="M4575" s="36">
        <v>79594000</v>
      </c>
      <c r="N4575" s="36">
        <v>110189000</v>
      </c>
      <c r="O4575" s="37">
        <v>0.24390000000000001</v>
      </c>
      <c r="P4575" s="37">
        <v>9.6100000000000005E-2</v>
      </c>
      <c r="Q4575" s="37">
        <v>0.19450000000000001</v>
      </c>
      <c r="R4575" s="37">
        <v>0.1996</v>
      </c>
      <c r="S4575" s="37">
        <v>0.39679999999999999</v>
      </c>
      <c r="T4575" s="37"/>
      <c r="U4575" s="37"/>
      <c r="V4575" s="37"/>
      <c r="W4575" s="37"/>
      <c r="X4575" s="37"/>
      <c r="Z4575" s="4" t="str">
        <f t="shared" si="262"/>
        <v>NO</v>
      </c>
      <c r="AA4575" s="4" t="str">
        <f t="shared" si="262"/>
        <v>NO</v>
      </c>
      <c r="AB4575" s="4" t="str">
        <f t="shared" si="262"/>
        <v>YES</v>
      </c>
      <c r="AD4575" s="4">
        <f t="shared" si="263"/>
        <v>1</v>
      </c>
    </row>
    <row r="4576" spans="1:30" ht="14.4" customHeight="1" x14ac:dyDescent="0.35">
      <c r="A4576" s="34">
        <v>4592</v>
      </c>
      <c r="B4576" s="1" t="s">
        <v>13454</v>
      </c>
      <c r="C4576" s="1" t="s">
        <v>29015</v>
      </c>
      <c r="D4576" s="1"/>
      <c r="E4576" s="1" t="s">
        <v>29008</v>
      </c>
      <c r="F4576" s="1" t="s">
        <v>29262</v>
      </c>
      <c r="G4576" s="35" t="s">
        <v>13455</v>
      </c>
      <c r="H4576" s="35" t="s">
        <v>13456</v>
      </c>
      <c r="I4576" s="35" t="s">
        <v>29</v>
      </c>
      <c r="J4576" s="36">
        <v>58129000</v>
      </c>
      <c r="K4576" s="36">
        <v>61895000</v>
      </c>
      <c r="L4576" s="36">
        <v>76717000</v>
      </c>
      <c r="M4576" s="36">
        <v>104515000</v>
      </c>
      <c r="N4576" s="36">
        <v>110177000</v>
      </c>
      <c r="O4576" s="37">
        <v>0.1779</v>
      </c>
      <c r="P4576" s="37">
        <v>9.1600000000000001E-2</v>
      </c>
      <c r="Q4576" s="37">
        <v>0.19409999999999999</v>
      </c>
      <c r="R4576" s="37">
        <v>0.13819999999999999</v>
      </c>
      <c r="S4576" s="37">
        <v>8.7999999999999995E-2</v>
      </c>
      <c r="T4576" s="37">
        <v>-9.9000000000000008E-3</v>
      </c>
      <c r="U4576" s="37">
        <v>-5.1999999999999998E-3</v>
      </c>
      <c r="V4576" s="37">
        <v>-2.9999999999999997E-4</v>
      </c>
      <c r="W4576" s="37"/>
      <c r="X4576" s="37"/>
      <c r="Z4576" s="4" t="str">
        <f t="shared" si="262"/>
        <v>NO</v>
      </c>
      <c r="AA4576" s="4" t="str">
        <f t="shared" si="262"/>
        <v>NO</v>
      </c>
      <c r="AB4576" s="4" t="str">
        <f t="shared" si="262"/>
        <v>NO</v>
      </c>
      <c r="AD4576" s="4">
        <f t="shared" si="263"/>
        <v>0</v>
      </c>
    </row>
    <row r="4577" spans="1:30" ht="14.4" customHeight="1" x14ac:dyDescent="0.35">
      <c r="A4577" s="34">
        <v>4593</v>
      </c>
      <c r="B4577" s="1" t="s">
        <v>13457</v>
      </c>
      <c r="C4577" s="1" t="s">
        <v>29015</v>
      </c>
      <c r="D4577" s="1"/>
      <c r="E4577" s="1" t="s">
        <v>29008</v>
      </c>
      <c r="F4577" s="1" t="s">
        <v>29262</v>
      </c>
      <c r="G4577" s="35" t="s">
        <v>13458</v>
      </c>
      <c r="H4577" s="35" t="s">
        <v>13459</v>
      </c>
      <c r="I4577" s="35" t="s">
        <v>29</v>
      </c>
      <c r="J4577" s="36">
        <v>25186000</v>
      </c>
      <c r="K4577" s="36">
        <v>31576000</v>
      </c>
      <c r="L4577" s="36">
        <v>33558000</v>
      </c>
      <c r="M4577" s="36">
        <v>55582000</v>
      </c>
      <c r="N4577" s="36">
        <v>110177000</v>
      </c>
      <c r="O4577" s="37">
        <v>0.53049999999999997</v>
      </c>
      <c r="P4577" s="37">
        <v>0.55489999999999995</v>
      </c>
      <c r="Q4577" s="37">
        <v>0.52239999999999998</v>
      </c>
      <c r="R4577" s="37">
        <v>0.60960000000000003</v>
      </c>
      <c r="S4577" s="37">
        <v>0.18310000000000001</v>
      </c>
      <c r="T4577" s="37"/>
      <c r="U4577" s="37"/>
      <c r="V4577" s="37"/>
      <c r="W4577" s="37"/>
      <c r="X4577" s="37">
        <v>0.1545</v>
      </c>
      <c r="Z4577" s="4" t="str">
        <f t="shared" si="262"/>
        <v>YES</v>
      </c>
      <c r="AA4577" s="4" t="str">
        <f t="shared" si="262"/>
        <v>YES</v>
      </c>
      <c r="AB4577" s="4" t="str">
        <f t="shared" si="262"/>
        <v>NO</v>
      </c>
      <c r="AD4577" s="4">
        <f t="shared" si="263"/>
        <v>2</v>
      </c>
    </row>
    <row r="4578" spans="1:30" ht="27.65" customHeight="1" x14ac:dyDescent="0.35">
      <c r="A4578" s="34">
        <v>4594</v>
      </c>
      <c r="B4578" s="1" t="s">
        <v>13460</v>
      </c>
      <c r="C4578" s="1" t="s">
        <v>29015</v>
      </c>
      <c r="D4578" s="1"/>
      <c r="E4578" s="1" t="s">
        <v>29008</v>
      </c>
      <c r="F4578" s="1" t="s">
        <v>29262</v>
      </c>
      <c r="G4578" s="35" t="s">
        <v>13461</v>
      </c>
      <c r="H4578" s="35" t="s">
        <v>13462</v>
      </c>
      <c r="I4578" s="35" t="s">
        <v>29</v>
      </c>
      <c r="J4578" s="36"/>
      <c r="K4578" s="36"/>
      <c r="L4578" s="36">
        <v>39705000</v>
      </c>
      <c r="M4578" s="36">
        <v>83522000</v>
      </c>
      <c r="N4578" s="36">
        <v>110159000</v>
      </c>
      <c r="O4578" s="37"/>
      <c r="P4578" s="37"/>
      <c r="Q4578" s="37">
        <v>-8.14E-2</v>
      </c>
      <c r="R4578" s="37">
        <v>0.23269999999999999</v>
      </c>
      <c r="S4578" s="37">
        <v>0.36930000000000002</v>
      </c>
      <c r="T4578" s="37"/>
      <c r="U4578" s="37"/>
      <c r="V4578" s="37"/>
      <c r="W4578" s="37"/>
      <c r="X4578" s="37"/>
      <c r="Z4578" s="4" t="str">
        <f t="shared" si="262"/>
        <v>NO</v>
      </c>
      <c r="AA4578" s="4" t="str">
        <f t="shared" si="262"/>
        <v>YES</v>
      </c>
      <c r="AB4578" s="4" t="str">
        <f t="shared" si="262"/>
        <v>YES</v>
      </c>
      <c r="AD4578" s="4">
        <f t="shared" si="263"/>
        <v>2</v>
      </c>
    </row>
    <row r="4579" spans="1:30" ht="27.65" customHeight="1" x14ac:dyDescent="0.35">
      <c r="A4579" s="34">
        <v>4595</v>
      </c>
      <c r="B4579" s="1" t="s">
        <v>13463</v>
      </c>
      <c r="C4579" s="1"/>
      <c r="D4579" s="1"/>
      <c r="E4579" s="1"/>
      <c r="F4579" s="1" t="s">
        <v>29262</v>
      </c>
      <c r="G4579" s="35" t="s">
        <v>13464</v>
      </c>
      <c r="H4579" s="35" t="s">
        <v>13465</v>
      </c>
      <c r="I4579" s="35" t="s">
        <v>390</v>
      </c>
      <c r="J4579" s="36">
        <v>89351000</v>
      </c>
      <c r="K4579" s="36">
        <v>86611000</v>
      </c>
      <c r="L4579" s="36">
        <v>88453000</v>
      </c>
      <c r="M4579" s="36">
        <v>107556000</v>
      </c>
      <c r="N4579" s="36">
        <v>110139000</v>
      </c>
      <c r="O4579" s="37">
        <v>7.4999999999999997E-2</v>
      </c>
      <c r="P4579" s="37">
        <v>-2.7699999999999999E-2</v>
      </c>
      <c r="Q4579" s="37">
        <v>-4.19E-2</v>
      </c>
      <c r="R4579" s="37">
        <v>5.4899999999999997E-2</v>
      </c>
      <c r="S4579" s="37">
        <v>6.7699999999999996E-2</v>
      </c>
      <c r="T4579" s="37"/>
      <c r="U4579" s="37"/>
      <c r="V4579" s="37"/>
      <c r="W4579" s="37"/>
      <c r="X4579" s="37"/>
      <c r="Z4579" s="4" t="str">
        <f t="shared" si="262"/>
        <v>NO</v>
      </c>
      <c r="AA4579" s="4" t="str">
        <f t="shared" si="262"/>
        <v>NO</v>
      </c>
      <c r="AB4579" s="4" t="str">
        <f t="shared" si="262"/>
        <v>NO</v>
      </c>
      <c r="AD4579" s="4">
        <f t="shared" si="263"/>
        <v>0</v>
      </c>
    </row>
    <row r="4580" spans="1:30" ht="14.4" customHeight="1" x14ac:dyDescent="0.35">
      <c r="A4580" s="34">
        <v>4596</v>
      </c>
      <c r="B4580" s="1" t="s">
        <v>13466</v>
      </c>
      <c r="C4580" s="1"/>
      <c r="D4580" s="1"/>
      <c r="E4580" s="1"/>
      <c r="F4580" s="1" t="s">
        <v>29262</v>
      </c>
      <c r="G4580" s="35" t="s">
        <v>13467</v>
      </c>
      <c r="H4580" s="35" t="s">
        <v>13468</v>
      </c>
      <c r="I4580" s="35" t="s">
        <v>23</v>
      </c>
      <c r="J4580" s="36">
        <v>117424000</v>
      </c>
      <c r="K4580" s="36">
        <v>16282000</v>
      </c>
      <c r="L4580" s="36"/>
      <c r="M4580" s="36">
        <v>81239000</v>
      </c>
      <c r="N4580" s="36">
        <v>110104000</v>
      </c>
      <c r="O4580" s="37">
        <v>-0.104</v>
      </c>
      <c r="P4580" s="37">
        <v>0.58599999999999997</v>
      </c>
      <c r="Q4580" s="37"/>
      <c r="R4580" s="37">
        <v>0.18340000000000001</v>
      </c>
      <c r="S4580" s="37">
        <v>1.5699999999999999E-2</v>
      </c>
      <c r="T4580" s="37">
        <v>-0.1225</v>
      </c>
      <c r="U4580" s="37">
        <v>0.58079999999999998</v>
      </c>
      <c r="V4580" s="37"/>
      <c r="W4580" s="37"/>
      <c r="X4580" s="37">
        <v>1.5699999999999999E-2</v>
      </c>
      <c r="Z4580" s="4" t="str">
        <f t="shared" si="262"/>
        <v>NO</v>
      </c>
      <c r="AA4580" s="4" t="str">
        <f t="shared" si="262"/>
        <v>NO</v>
      </c>
      <c r="AB4580" s="4" t="str">
        <f t="shared" si="262"/>
        <v>NO</v>
      </c>
      <c r="AD4580" s="4">
        <f t="shared" si="263"/>
        <v>0</v>
      </c>
    </row>
    <row r="4581" spans="1:30" ht="14.4" customHeight="1" x14ac:dyDescent="0.35">
      <c r="A4581" s="34">
        <v>4597</v>
      </c>
      <c r="B4581" s="1" t="s">
        <v>11750</v>
      </c>
      <c r="C4581" s="1" t="s">
        <v>29015</v>
      </c>
      <c r="D4581" s="1"/>
      <c r="E4581" s="1" t="s">
        <v>29008</v>
      </c>
      <c r="F4581" s="1" t="s">
        <v>29262</v>
      </c>
      <c r="G4581" s="35" t="s">
        <v>13469</v>
      </c>
      <c r="H4581" s="35" t="s">
        <v>13470</v>
      </c>
      <c r="I4581" s="35" t="s">
        <v>29</v>
      </c>
      <c r="J4581" s="36">
        <v>55105000</v>
      </c>
      <c r="K4581" s="36">
        <v>65609000</v>
      </c>
      <c r="L4581" s="36">
        <v>67440000</v>
      </c>
      <c r="M4581" s="36">
        <v>84929000</v>
      </c>
      <c r="N4581" s="36">
        <v>110101000</v>
      </c>
      <c r="O4581" s="37">
        <v>0.13439999999999999</v>
      </c>
      <c r="P4581" s="37">
        <v>0.1825</v>
      </c>
      <c r="Q4581" s="37">
        <v>0.18060000000000001</v>
      </c>
      <c r="R4581" s="37">
        <v>0.2427</v>
      </c>
      <c r="S4581" s="37">
        <v>0.27110000000000001</v>
      </c>
      <c r="T4581" s="37"/>
      <c r="U4581" s="37"/>
      <c r="V4581" s="37"/>
      <c r="W4581" s="37"/>
      <c r="X4581" s="37"/>
      <c r="Z4581" s="4" t="str">
        <f t="shared" si="262"/>
        <v>NO</v>
      </c>
      <c r="AA4581" s="4" t="str">
        <f t="shared" si="262"/>
        <v>YES</v>
      </c>
      <c r="AB4581" s="4" t="str">
        <f t="shared" si="262"/>
        <v>YES</v>
      </c>
      <c r="AD4581" s="4">
        <f t="shared" si="263"/>
        <v>2</v>
      </c>
    </row>
    <row r="4582" spans="1:30" ht="14.4" customHeight="1" x14ac:dyDescent="0.35">
      <c r="A4582" s="34">
        <v>4598</v>
      </c>
      <c r="B4582" s="1" t="s">
        <v>13471</v>
      </c>
      <c r="C4582" s="1" t="s">
        <v>28702</v>
      </c>
      <c r="D4582" s="1"/>
      <c r="E4582" s="1"/>
      <c r="F4582" s="1" t="s">
        <v>29262</v>
      </c>
      <c r="G4582" s="35" t="s">
        <v>13472</v>
      </c>
      <c r="H4582" s="35" t="s">
        <v>13473</v>
      </c>
      <c r="I4582" s="35" t="s">
        <v>87</v>
      </c>
      <c r="J4582" s="36">
        <v>72520000</v>
      </c>
      <c r="K4582" s="36">
        <v>84819000</v>
      </c>
      <c r="L4582" s="36">
        <v>90286000</v>
      </c>
      <c r="M4582" s="36">
        <v>103747000</v>
      </c>
      <c r="N4582" s="36">
        <v>110089000</v>
      </c>
      <c r="O4582" s="37">
        <v>-7.6E-3</v>
      </c>
      <c r="P4582" s="37">
        <v>1.6500000000000001E-2</v>
      </c>
      <c r="Q4582" s="37">
        <v>2.1700000000000001E-2</v>
      </c>
      <c r="R4582" s="37">
        <v>1.67E-2</v>
      </c>
      <c r="S4582" s="37">
        <v>-2.7699999999999999E-2</v>
      </c>
      <c r="T4582" s="37">
        <v>9.1399999999999995E-2</v>
      </c>
      <c r="U4582" s="37">
        <v>-2.2700000000000001E-2</v>
      </c>
      <c r="V4582" s="37">
        <v>-6.1999999999999998E-3</v>
      </c>
      <c r="W4582" s="37">
        <v>1.11E-2</v>
      </c>
      <c r="X4582" s="37">
        <v>2.0400000000000001E-2</v>
      </c>
      <c r="Z4582" s="4" t="str">
        <f t="shared" si="262"/>
        <v>NO</v>
      </c>
      <c r="AA4582" s="4" t="str">
        <f t="shared" si="262"/>
        <v>NO</v>
      </c>
      <c r="AB4582" s="4" t="str">
        <f t="shared" si="262"/>
        <v>NO</v>
      </c>
      <c r="AD4582" s="4">
        <f t="shared" si="263"/>
        <v>0</v>
      </c>
    </row>
    <row r="4583" spans="1:30" ht="14.4" customHeight="1" x14ac:dyDescent="0.35">
      <c r="A4583" s="34">
        <v>4599</v>
      </c>
      <c r="B4583" s="1" t="s">
        <v>7861</v>
      </c>
      <c r="C4583" s="1" t="s">
        <v>29015</v>
      </c>
      <c r="D4583" s="1" t="s">
        <v>29043</v>
      </c>
      <c r="E4583" s="1" t="s">
        <v>29073</v>
      </c>
      <c r="F4583" s="1" t="s">
        <v>29262</v>
      </c>
      <c r="G4583" s="35" t="s">
        <v>13474</v>
      </c>
      <c r="H4583" s="35" t="s">
        <v>13475</v>
      </c>
      <c r="I4583" s="35" t="s">
        <v>33</v>
      </c>
      <c r="J4583" s="36">
        <v>39856000</v>
      </c>
      <c r="K4583" s="36">
        <v>58210000</v>
      </c>
      <c r="L4583" s="36">
        <v>75336000</v>
      </c>
      <c r="M4583" s="36">
        <v>92965000</v>
      </c>
      <c r="N4583" s="36">
        <v>110066000</v>
      </c>
      <c r="O4583" s="37">
        <v>0.19309999999999999</v>
      </c>
      <c r="P4583" s="37">
        <v>0.29270000000000002</v>
      </c>
      <c r="Q4583" s="37">
        <v>0.20810000000000001</v>
      </c>
      <c r="R4583" s="37">
        <v>0.223</v>
      </c>
      <c r="S4583" s="37">
        <v>0.30249999999999999</v>
      </c>
      <c r="T4583" s="37">
        <v>0.1822</v>
      </c>
      <c r="U4583" s="37">
        <v>0.28570000000000001</v>
      </c>
      <c r="V4583" s="37">
        <v>0.20050000000000001</v>
      </c>
      <c r="W4583" s="37">
        <v>0.20619999999999999</v>
      </c>
      <c r="X4583" s="37">
        <v>0.28560000000000002</v>
      </c>
      <c r="Z4583" s="4" t="str">
        <f t="shared" si="262"/>
        <v>YES</v>
      </c>
      <c r="AA4583" s="4" t="str">
        <f t="shared" si="262"/>
        <v>YES</v>
      </c>
      <c r="AB4583" s="4" t="str">
        <f t="shared" si="262"/>
        <v>YES</v>
      </c>
      <c r="AD4583" s="4">
        <f t="shared" si="263"/>
        <v>3</v>
      </c>
    </row>
    <row r="4584" spans="1:30" ht="14.4" customHeight="1" x14ac:dyDescent="0.35">
      <c r="A4584" s="34">
        <v>4601</v>
      </c>
      <c r="B4584" s="1" t="s">
        <v>13478</v>
      </c>
      <c r="C4584" s="1"/>
      <c r="D4584" s="1"/>
      <c r="E4584" s="1"/>
      <c r="F4584" s="1" t="s">
        <v>29262</v>
      </c>
      <c r="G4584" s="35" t="s">
        <v>13479</v>
      </c>
      <c r="H4584" s="35" t="s">
        <v>13480</v>
      </c>
      <c r="I4584" s="35" t="s">
        <v>23</v>
      </c>
      <c r="J4584" s="36">
        <v>144903000</v>
      </c>
      <c r="K4584" s="36">
        <v>126222000</v>
      </c>
      <c r="L4584" s="36">
        <v>118426000</v>
      </c>
      <c r="M4584" s="36">
        <v>95315000</v>
      </c>
      <c r="N4584" s="36">
        <v>110029000</v>
      </c>
      <c r="O4584" s="37">
        <v>8.8099999999999998E-2</v>
      </c>
      <c r="P4584" s="37">
        <v>0.15140000000000001</v>
      </c>
      <c r="Q4584" s="37">
        <v>0.30890000000000001</v>
      </c>
      <c r="R4584" s="37">
        <v>0.52300000000000002</v>
      </c>
      <c r="S4584" s="37">
        <v>4.6399999999999997E-2</v>
      </c>
      <c r="T4584" s="37"/>
      <c r="U4584" s="37"/>
      <c r="V4584" s="37"/>
      <c r="W4584" s="37"/>
      <c r="X4584" s="37"/>
      <c r="Z4584" s="4" t="str">
        <f t="shared" si="262"/>
        <v>YES</v>
      </c>
      <c r="AA4584" s="4" t="str">
        <f t="shared" si="262"/>
        <v>YES</v>
      </c>
      <c r="AB4584" s="4" t="str">
        <f t="shared" si="262"/>
        <v>NO</v>
      </c>
      <c r="AD4584" s="4">
        <f t="shared" si="263"/>
        <v>2</v>
      </c>
    </row>
    <row r="4585" spans="1:30" ht="27.65" customHeight="1" x14ac:dyDescent="0.35">
      <c r="A4585" s="34">
        <v>4600</v>
      </c>
      <c r="B4585" s="1" t="s">
        <v>4077</v>
      </c>
      <c r="C4585" s="1"/>
      <c r="D4585" s="1"/>
      <c r="E4585" s="1"/>
      <c r="F4585" s="1" t="s">
        <v>29262</v>
      </c>
      <c r="G4585" s="35" t="s">
        <v>13476</v>
      </c>
      <c r="H4585" s="35" t="s">
        <v>13477</v>
      </c>
      <c r="I4585" s="35" t="s">
        <v>33</v>
      </c>
      <c r="J4585" s="36">
        <v>56123000</v>
      </c>
      <c r="K4585" s="36">
        <v>168290000</v>
      </c>
      <c r="L4585" s="36">
        <v>180506000</v>
      </c>
      <c r="M4585" s="36">
        <v>97986000</v>
      </c>
      <c r="N4585" s="36">
        <v>110029000</v>
      </c>
      <c r="O4585" s="37">
        <v>4.2099999999999999E-2</v>
      </c>
      <c r="P4585" s="37">
        <v>0.24940000000000001</v>
      </c>
      <c r="Q4585" s="37">
        <v>0.1857</v>
      </c>
      <c r="R4585" s="37">
        <v>0.39939999999999998</v>
      </c>
      <c r="S4585" s="37">
        <v>0.2024</v>
      </c>
      <c r="T4585" s="37"/>
      <c r="U4585" s="37"/>
      <c r="V4585" s="37"/>
      <c r="W4585" s="37"/>
      <c r="X4585" s="37"/>
      <c r="Z4585" s="4" t="str">
        <f t="shared" si="262"/>
        <v>NO</v>
      </c>
      <c r="AA4585" s="4" t="str">
        <f t="shared" si="262"/>
        <v>YES</v>
      </c>
      <c r="AB4585" s="4" t="str">
        <f t="shared" si="262"/>
        <v>YES</v>
      </c>
      <c r="AD4585" s="4">
        <f t="shared" si="263"/>
        <v>2</v>
      </c>
    </row>
    <row r="4586" spans="1:30" ht="14.4" customHeight="1" x14ac:dyDescent="0.35">
      <c r="A4586" s="34">
        <v>4602</v>
      </c>
      <c r="B4586" s="1" t="s">
        <v>13481</v>
      </c>
      <c r="C4586" s="1"/>
      <c r="D4586" s="1"/>
      <c r="E4586" s="1"/>
      <c r="F4586" s="1" t="s">
        <v>29262</v>
      </c>
      <c r="G4586" s="35" t="s">
        <v>13482</v>
      </c>
      <c r="H4586" s="35" t="s">
        <v>13483</v>
      </c>
      <c r="I4586" s="35" t="s">
        <v>36</v>
      </c>
      <c r="J4586" s="36"/>
      <c r="K4586" s="36">
        <v>5491000</v>
      </c>
      <c r="L4586" s="36">
        <v>8745000</v>
      </c>
      <c r="M4586" s="36">
        <v>72127000</v>
      </c>
      <c r="N4586" s="36">
        <v>110023000</v>
      </c>
      <c r="O4586" s="37"/>
      <c r="P4586" s="37">
        <v>0.1082</v>
      </c>
      <c r="Q4586" s="37">
        <v>9.5299999999999996E-2</v>
      </c>
      <c r="R4586" s="37">
        <v>0.68840000000000001</v>
      </c>
      <c r="S4586" s="37">
        <v>0.1653</v>
      </c>
      <c r="T4586" s="37"/>
      <c r="U4586" s="37"/>
      <c r="V4586" s="37"/>
      <c r="W4586" s="37"/>
      <c r="X4586" s="37"/>
      <c r="Z4586" s="4" t="str">
        <f t="shared" si="262"/>
        <v>NO</v>
      </c>
      <c r="AA4586" s="4" t="str">
        <f t="shared" si="262"/>
        <v>YES</v>
      </c>
      <c r="AB4586" s="4" t="str">
        <f t="shared" si="262"/>
        <v>NO</v>
      </c>
      <c r="AD4586" s="4">
        <f t="shared" si="263"/>
        <v>1</v>
      </c>
    </row>
    <row r="4587" spans="1:30" ht="27.65" customHeight="1" x14ac:dyDescent="0.35">
      <c r="A4587" s="34">
        <v>4603</v>
      </c>
      <c r="B4587" s="1" t="s">
        <v>13484</v>
      </c>
      <c r="C4587" s="1" t="s">
        <v>29015</v>
      </c>
      <c r="D4587" s="1"/>
      <c r="E4587" s="1" t="s">
        <v>29008</v>
      </c>
      <c r="F4587" s="1" t="s">
        <v>29262</v>
      </c>
      <c r="G4587" s="35" t="s">
        <v>13485</v>
      </c>
      <c r="H4587" s="35" t="s">
        <v>13486</v>
      </c>
      <c r="I4587" s="35" t="s">
        <v>29</v>
      </c>
      <c r="J4587" s="36">
        <v>65534000</v>
      </c>
      <c r="K4587" s="36">
        <v>80521000</v>
      </c>
      <c r="L4587" s="36">
        <v>90207000</v>
      </c>
      <c r="M4587" s="36">
        <v>100945000</v>
      </c>
      <c r="N4587" s="36">
        <v>109999000</v>
      </c>
      <c r="O4587" s="37">
        <v>0.1055</v>
      </c>
      <c r="P4587" s="37">
        <v>0.2261</v>
      </c>
      <c r="Q4587" s="37">
        <v>0.2195</v>
      </c>
      <c r="R4587" s="37">
        <v>0.2127</v>
      </c>
      <c r="S4587" s="37">
        <v>0.23730000000000001</v>
      </c>
      <c r="T4587" s="37"/>
      <c r="U4587" s="37"/>
      <c r="V4587" s="37"/>
      <c r="W4587" s="37"/>
      <c r="X4587" s="37"/>
      <c r="Z4587" s="4" t="str">
        <f t="shared" si="262"/>
        <v>YES</v>
      </c>
      <c r="AA4587" s="4" t="str">
        <f t="shared" si="262"/>
        <v>YES</v>
      </c>
      <c r="AB4587" s="4" t="str">
        <f t="shared" si="262"/>
        <v>YES</v>
      </c>
      <c r="AD4587" s="4">
        <f t="shared" si="263"/>
        <v>3</v>
      </c>
    </row>
    <row r="4588" spans="1:30" x14ac:dyDescent="0.35">
      <c r="A4588" s="34">
        <v>4604</v>
      </c>
      <c r="B4588" s="1" t="s">
        <v>13487</v>
      </c>
      <c r="C4588" s="1" t="s">
        <v>29015</v>
      </c>
      <c r="D4588" s="1"/>
      <c r="E4588" s="1" t="s">
        <v>29008</v>
      </c>
      <c r="F4588" s="1" t="s">
        <v>29262</v>
      </c>
      <c r="G4588" s="35" t="s">
        <v>13488</v>
      </c>
      <c r="H4588" s="35" t="s">
        <v>13489</v>
      </c>
      <c r="I4588" s="35" t="s">
        <v>29</v>
      </c>
      <c r="J4588" s="36">
        <v>67725000</v>
      </c>
      <c r="K4588" s="36">
        <v>92289000</v>
      </c>
      <c r="L4588" s="36">
        <v>95153000</v>
      </c>
      <c r="M4588" s="36">
        <v>91737000</v>
      </c>
      <c r="N4588" s="36">
        <v>109973000</v>
      </c>
      <c r="O4588" s="37">
        <v>0.27010000000000001</v>
      </c>
      <c r="P4588" s="37">
        <v>0.18890000000000001</v>
      </c>
      <c r="Q4588" s="37">
        <v>8.9899999999999994E-2</v>
      </c>
      <c r="R4588" s="37">
        <v>-2.9999999999999997E-4</v>
      </c>
      <c r="S4588" s="37">
        <v>6.4600000000000005E-2</v>
      </c>
      <c r="T4588" s="37">
        <v>0.26840000000000003</v>
      </c>
      <c r="U4588" s="37">
        <v>0.18890000000000001</v>
      </c>
      <c r="V4588" s="37">
        <v>7.6300000000000007E-2</v>
      </c>
      <c r="W4588" s="37">
        <v>-1.32E-2</v>
      </c>
      <c r="X4588" s="37">
        <v>5.8900000000000001E-2</v>
      </c>
      <c r="Z4588" s="4" t="str">
        <f t="shared" si="262"/>
        <v>NO</v>
      </c>
      <c r="AA4588" s="4" t="str">
        <f t="shared" si="262"/>
        <v>NO</v>
      </c>
      <c r="AB4588" s="4" t="str">
        <f t="shared" si="262"/>
        <v>NO</v>
      </c>
      <c r="AD4588" s="4">
        <f t="shared" si="263"/>
        <v>0</v>
      </c>
    </row>
    <row r="4589" spans="1:30" ht="14.4" customHeight="1" x14ac:dyDescent="0.35">
      <c r="A4589" s="34">
        <v>4605</v>
      </c>
      <c r="B4589" s="1" t="s">
        <v>13490</v>
      </c>
      <c r="C4589" s="1" t="s">
        <v>29015</v>
      </c>
      <c r="D4589" s="1"/>
      <c r="E4589" s="1" t="s">
        <v>29008</v>
      </c>
      <c r="F4589" s="1" t="s">
        <v>29262</v>
      </c>
      <c r="G4589" s="35" t="s">
        <v>13491</v>
      </c>
      <c r="H4589" s="35" t="s">
        <v>13492</v>
      </c>
      <c r="I4589" s="35" t="s">
        <v>29</v>
      </c>
      <c r="J4589" s="36"/>
      <c r="K4589" s="36"/>
      <c r="L4589" s="36"/>
      <c r="M4589" s="36">
        <v>20570000</v>
      </c>
      <c r="N4589" s="36">
        <v>109945000</v>
      </c>
      <c r="O4589" s="37"/>
      <c r="P4589" s="37"/>
      <c r="Q4589" s="37"/>
      <c r="R4589" s="37">
        <v>0.1827</v>
      </c>
      <c r="S4589" s="37">
        <v>6.7599999999999993E-2</v>
      </c>
      <c r="T4589" s="37"/>
      <c r="U4589" s="37"/>
      <c r="V4589" s="37"/>
      <c r="W4589" s="37"/>
      <c r="X4589" s="37">
        <v>-1.6999999999999999E-3</v>
      </c>
      <c r="Z4589" s="4" t="str">
        <f t="shared" si="262"/>
        <v>NO</v>
      </c>
      <c r="AA4589" s="4" t="str">
        <f t="shared" si="262"/>
        <v>NO</v>
      </c>
      <c r="AB4589" s="4" t="str">
        <f t="shared" si="262"/>
        <v>NO</v>
      </c>
      <c r="AD4589" s="4">
        <f t="shared" si="263"/>
        <v>0</v>
      </c>
    </row>
    <row r="4590" spans="1:30" ht="27.65" customHeight="1" x14ac:dyDescent="0.35">
      <c r="A4590" s="34">
        <v>4606</v>
      </c>
      <c r="B4590" s="1" t="s">
        <v>13493</v>
      </c>
      <c r="C4590" s="1" t="s">
        <v>29015</v>
      </c>
      <c r="D4590" s="1"/>
      <c r="E4590" s="1" t="s">
        <v>29008</v>
      </c>
      <c r="F4590" s="1" t="s">
        <v>29262</v>
      </c>
      <c r="G4590" s="35" t="s">
        <v>13494</v>
      </c>
      <c r="H4590" s="35" t="s">
        <v>13495</v>
      </c>
      <c r="I4590" s="35" t="s">
        <v>29</v>
      </c>
      <c r="J4590" s="36"/>
      <c r="K4590" s="36">
        <v>20429000</v>
      </c>
      <c r="L4590" s="36">
        <v>42085000</v>
      </c>
      <c r="M4590" s="36">
        <v>86830000</v>
      </c>
      <c r="N4590" s="36">
        <v>109878000</v>
      </c>
      <c r="O4590" s="37"/>
      <c r="P4590" s="37">
        <v>2.46E-2</v>
      </c>
      <c r="Q4590" s="37">
        <v>0.25690000000000002</v>
      </c>
      <c r="R4590" s="37">
        <v>0.33119999999999999</v>
      </c>
      <c r="S4590" s="37">
        <v>0.36809999999999998</v>
      </c>
      <c r="T4590" s="37"/>
      <c r="U4590" s="37"/>
      <c r="V4590" s="37"/>
      <c r="W4590" s="37"/>
      <c r="X4590" s="37"/>
      <c r="Z4590" s="4" t="str">
        <f t="shared" si="262"/>
        <v>YES</v>
      </c>
      <c r="AA4590" s="4" t="str">
        <f t="shared" si="262"/>
        <v>YES</v>
      </c>
      <c r="AB4590" s="4" t="str">
        <f t="shared" si="262"/>
        <v>YES</v>
      </c>
      <c r="AD4590" s="4">
        <f t="shared" si="263"/>
        <v>3</v>
      </c>
    </row>
    <row r="4591" spans="1:30" ht="27.65" customHeight="1" x14ac:dyDescent="0.35">
      <c r="A4591" s="34">
        <v>4607</v>
      </c>
      <c r="B4591" s="1" t="s">
        <v>13496</v>
      </c>
      <c r="C4591" s="1"/>
      <c r="D4591" s="1"/>
      <c r="E4591" s="1"/>
      <c r="F4591" s="1" t="s">
        <v>29262</v>
      </c>
      <c r="G4591" s="35" t="s">
        <v>13497</v>
      </c>
      <c r="H4591" s="35" t="s">
        <v>13498</v>
      </c>
      <c r="I4591" s="35" t="s">
        <v>23</v>
      </c>
      <c r="J4591" s="36">
        <v>35179000</v>
      </c>
      <c r="K4591" s="36">
        <v>50778000</v>
      </c>
      <c r="L4591" s="36">
        <v>68870000</v>
      </c>
      <c r="M4591" s="36">
        <v>92298000</v>
      </c>
      <c r="N4591" s="36">
        <v>109853000</v>
      </c>
      <c r="O4591" s="37">
        <v>6.9500000000000006E-2</v>
      </c>
      <c r="P4591" s="37">
        <v>0.26200000000000001</v>
      </c>
      <c r="Q4591" s="37">
        <v>0.13220000000000001</v>
      </c>
      <c r="R4591" s="37">
        <v>2.75E-2</v>
      </c>
      <c r="S4591" s="37">
        <v>-3.8999999999999998E-3</v>
      </c>
      <c r="T4591" s="37">
        <v>6.9500000000000006E-2</v>
      </c>
      <c r="U4591" s="37">
        <v>0.26200000000000001</v>
      </c>
      <c r="V4591" s="37">
        <v>0.13220000000000001</v>
      </c>
      <c r="W4591" s="37">
        <v>2.75E-2</v>
      </c>
      <c r="X4591" s="37"/>
      <c r="Z4591" s="4" t="str">
        <f t="shared" si="262"/>
        <v>NO</v>
      </c>
      <c r="AA4591" s="4" t="str">
        <f t="shared" si="262"/>
        <v>NO</v>
      </c>
      <c r="AB4591" s="4" t="str">
        <f t="shared" si="262"/>
        <v>NO</v>
      </c>
      <c r="AD4591" s="4">
        <f t="shared" si="263"/>
        <v>0</v>
      </c>
    </row>
    <row r="4592" spans="1:30" ht="14.4" customHeight="1" x14ac:dyDescent="0.35">
      <c r="A4592" s="34">
        <v>4608</v>
      </c>
      <c r="B4592" s="1" t="s">
        <v>13499</v>
      </c>
      <c r="C4592" s="1" t="s">
        <v>28702</v>
      </c>
      <c r="D4592" s="1"/>
      <c r="E4592" s="1"/>
      <c r="F4592" s="1" t="s">
        <v>29262</v>
      </c>
      <c r="G4592" s="35" t="s">
        <v>13500</v>
      </c>
      <c r="H4592" s="35" t="s">
        <v>13501</v>
      </c>
      <c r="I4592" s="35" t="s">
        <v>87</v>
      </c>
      <c r="J4592" s="36">
        <v>42497000</v>
      </c>
      <c r="K4592" s="36">
        <v>55422000</v>
      </c>
      <c r="L4592" s="36">
        <v>67336000</v>
      </c>
      <c r="M4592" s="36">
        <v>72838000</v>
      </c>
      <c r="N4592" s="36">
        <v>109850000</v>
      </c>
      <c r="O4592" s="37">
        <v>-0.4914</v>
      </c>
      <c r="P4592" s="37">
        <v>-2.7900000000000001E-2</v>
      </c>
      <c r="Q4592" s="37">
        <v>-5.3699999999999998E-2</v>
      </c>
      <c r="R4592" s="37">
        <v>2.2499999999999999E-2</v>
      </c>
      <c r="S4592" s="37">
        <v>0.1</v>
      </c>
      <c r="T4592" s="37">
        <v>-0.57310000000000005</v>
      </c>
      <c r="U4592" s="37">
        <v>-0.29780000000000001</v>
      </c>
      <c r="V4592" s="37">
        <v>-7.1900000000000006E-2</v>
      </c>
      <c r="W4592" s="37">
        <v>2.7000000000000001E-3</v>
      </c>
      <c r="X4592" s="37">
        <v>3.4000000000000002E-2</v>
      </c>
      <c r="Z4592" s="4" t="str">
        <f t="shared" si="262"/>
        <v>NO</v>
      </c>
      <c r="AA4592" s="4" t="str">
        <f t="shared" si="262"/>
        <v>NO</v>
      </c>
      <c r="AB4592" s="4" t="str">
        <f t="shared" si="262"/>
        <v>NO</v>
      </c>
      <c r="AD4592" s="4">
        <f t="shared" si="263"/>
        <v>0</v>
      </c>
    </row>
    <row r="4593" spans="1:30" ht="14.4" customHeight="1" x14ac:dyDescent="0.35">
      <c r="A4593" s="34">
        <v>4609</v>
      </c>
      <c r="B4593" s="1" t="s">
        <v>13502</v>
      </c>
      <c r="C4593" s="1" t="s">
        <v>29015</v>
      </c>
      <c r="D4593" s="1"/>
      <c r="E4593" s="1" t="s">
        <v>29008</v>
      </c>
      <c r="F4593" s="1" t="s">
        <v>29262</v>
      </c>
      <c r="G4593" s="35" t="s">
        <v>13503</v>
      </c>
      <c r="H4593" s="35" t="s">
        <v>13504</v>
      </c>
      <c r="I4593" s="35" t="s">
        <v>29</v>
      </c>
      <c r="J4593" s="36">
        <v>51696000</v>
      </c>
      <c r="K4593" s="36">
        <v>55997000</v>
      </c>
      <c r="L4593" s="36">
        <v>70620000</v>
      </c>
      <c r="M4593" s="36">
        <v>111628000</v>
      </c>
      <c r="N4593" s="36">
        <v>109827000</v>
      </c>
      <c r="O4593" s="37">
        <v>4.9799999999999997E-2</v>
      </c>
      <c r="P4593" s="37">
        <v>9.9900000000000003E-2</v>
      </c>
      <c r="Q4593" s="37">
        <v>9.1999999999999998E-2</v>
      </c>
      <c r="R4593" s="37">
        <v>9.8199999999999996E-2</v>
      </c>
      <c r="S4593" s="37">
        <v>5.0099999999999999E-2</v>
      </c>
      <c r="T4593" s="37"/>
      <c r="U4593" s="37"/>
      <c r="V4593" s="37"/>
      <c r="W4593" s="37"/>
      <c r="X4593" s="37"/>
      <c r="Z4593" s="4" t="str">
        <f t="shared" si="262"/>
        <v>NO</v>
      </c>
      <c r="AA4593" s="4" t="str">
        <f t="shared" si="262"/>
        <v>NO</v>
      </c>
      <c r="AB4593" s="4" t="str">
        <f t="shared" si="262"/>
        <v>NO</v>
      </c>
      <c r="AD4593" s="4">
        <f t="shared" si="263"/>
        <v>0</v>
      </c>
    </row>
    <row r="4594" spans="1:30" ht="14.4" customHeight="1" x14ac:dyDescent="0.35">
      <c r="A4594" s="34">
        <v>4610</v>
      </c>
      <c r="B4594" s="1" t="s">
        <v>13505</v>
      </c>
      <c r="C4594" s="1" t="s">
        <v>29015</v>
      </c>
      <c r="D4594" s="1"/>
      <c r="E4594" s="1" t="s">
        <v>29008</v>
      </c>
      <c r="F4594" s="1" t="s">
        <v>29262</v>
      </c>
      <c r="G4594" s="35" t="s">
        <v>13506</v>
      </c>
      <c r="H4594" s="35" t="s">
        <v>13507</v>
      </c>
      <c r="I4594" s="35" t="s">
        <v>29</v>
      </c>
      <c r="J4594" s="36">
        <v>51769000</v>
      </c>
      <c r="K4594" s="36">
        <v>58841000</v>
      </c>
      <c r="L4594" s="36">
        <v>75019000</v>
      </c>
      <c r="M4594" s="36">
        <v>92346000</v>
      </c>
      <c r="N4594" s="36">
        <v>109822000</v>
      </c>
      <c r="O4594" s="37">
        <v>2.3699999999999999E-2</v>
      </c>
      <c r="P4594" s="37">
        <v>2.8899999999999999E-2</v>
      </c>
      <c r="Q4594" s="37">
        <v>8.1299999999999997E-2</v>
      </c>
      <c r="R4594" s="37">
        <v>8.1500000000000003E-2</v>
      </c>
      <c r="S4594" s="37">
        <v>0.14080000000000001</v>
      </c>
      <c r="T4594" s="37"/>
      <c r="U4594" s="37"/>
      <c r="V4594" s="37"/>
      <c r="W4594" s="37"/>
      <c r="X4594" s="37"/>
      <c r="Z4594" s="4" t="str">
        <f t="shared" si="262"/>
        <v>NO</v>
      </c>
      <c r="AA4594" s="4" t="str">
        <f t="shared" si="262"/>
        <v>NO</v>
      </c>
      <c r="AB4594" s="4" t="str">
        <f t="shared" si="262"/>
        <v>NO</v>
      </c>
      <c r="AD4594" s="4">
        <f t="shared" si="263"/>
        <v>0</v>
      </c>
    </row>
    <row r="4595" spans="1:30" ht="14.4" customHeight="1" x14ac:dyDescent="0.35">
      <c r="A4595" s="34">
        <v>4611</v>
      </c>
      <c r="B4595" s="1" t="s">
        <v>13508</v>
      </c>
      <c r="C4595" s="1"/>
      <c r="D4595" s="1"/>
      <c r="E4595" s="1"/>
      <c r="F4595" s="1" t="s">
        <v>29262</v>
      </c>
      <c r="G4595" s="35" t="s">
        <v>13509</v>
      </c>
      <c r="H4595" s="35" t="s">
        <v>13510</v>
      </c>
      <c r="I4595" s="35" t="s">
        <v>544</v>
      </c>
      <c r="J4595" s="36">
        <v>90752000</v>
      </c>
      <c r="K4595" s="36">
        <v>81672000</v>
      </c>
      <c r="L4595" s="36">
        <v>89345000</v>
      </c>
      <c r="M4595" s="36">
        <v>99731000</v>
      </c>
      <c r="N4595" s="36">
        <v>109801000</v>
      </c>
      <c r="O4595" s="37">
        <v>0.30859999999999999</v>
      </c>
      <c r="P4595" s="37">
        <v>0.14860000000000001</v>
      </c>
      <c r="Q4595" s="37">
        <v>0.25209999999999999</v>
      </c>
      <c r="R4595" s="37">
        <v>0.34749999999999998</v>
      </c>
      <c r="S4595" s="37">
        <v>0.30480000000000002</v>
      </c>
      <c r="T4595" s="37">
        <v>0.32719999999999999</v>
      </c>
      <c r="U4595" s="37">
        <v>0.1794</v>
      </c>
      <c r="V4595" s="37"/>
      <c r="W4595" s="37"/>
      <c r="X4595" s="37"/>
      <c r="Z4595" s="4" t="str">
        <f t="shared" si="262"/>
        <v>YES</v>
      </c>
      <c r="AA4595" s="4" t="str">
        <f t="shared" si="262"/>
        <v>YES</v>
      </c>
      <c r="AB4595" s="4" t="str">
        <f t="shared" si="262"/>
        <v>YES</v>
      </c>
      <c r="AD4595" s="4">
        <f t="shared" si="263"/>
        <v>3</v>
      </c>
    </row>
    <row r="4596" spans="1:30" ht="27.65" customHeight="1" x14ac:dyDescent="0.35">
      <c r="A4596" s="34">
        <v>4612</v>
      </c>
      <c r="B4596" s="1" t="s">
        <v>13511</v>
      </c>
      <c r="C4596" s="1" t="s">
        <v>29015</v>
      </c>
      <c r="D4596" s="1"/>
      <c r="E4596" s="1" t="s">
        <v>29008</v>
      </c>
      <c r="F4596" s="1" t="s">
        <v>29262</v>
      </c>
      <c r="G4596" s="35" t="s">
        <v>13512</v>
      </c>
      <c r="H4596" s="35" t="s">
        <v>13513</v>
      </c>
      <c r="I4596" s="35" t="s">
        <v>29</v>
      </c>
      <c r="J4596" s="36">
        <v>41861000</v>
      </c>
      <c r="K4596" s="36">
        <v>62118000</v>
      </c>
      <c r="L4596" s="36">
        <v>65573000</v>
      </c>
      <c r="M4596" s="36">
        <v>90125000</v>
      </c>
      <c r="N4596" s="36">
        <v>109798000</v>
      </c>
      <c r="O4596" s="37">
        <v>0.24629999999999999</v>
      </c>
      <c r="P4596" s="37">
        <v>0.21060000000000001</v>
      </c>
      <c r="Q4596" s="37">
        <v>0.14990000000000001</v>
      </c>
      <c r="R4596" s="37">
        <v>0.18640000000000001</v>
      </c>
      <c r="S4596" s="37">
        <v>9.7199999999999995E-2</v>
      </c>
      <c r="T4596" s="37"/>
      <c r="U4596" s="37">
        <v>-3.0000000000000001E-3</v>
      </c>
      <c r="V4596" s="37">
        <v>-6.9999999999999999E-4</v>
      </c>
      <c r="W4596" s="37"/>
      <c r="X4596" s="37"/>
      <c r="Z4596" s="4" t="str">
        <f t="shared" si="262"/>
        <v>NO</v>
      </c>
      <c r="AA4596" s="4" t="str">
        <f t="shared" si="262"/>
        <v>NO</v>
      </c>
      <c r="AB4596" s="4" t="str">
        <f t="shared" si="262"/>
        <v>NO</v>
      </c>
      <c r="AD4596" s="4">
        <f t="shared" si="263"/>
        <v>0</v>
      </c>
    </row>
    <row r="4597" spans="1:30" ht="27.65" customHeight="1" x14ac:dyDescent="0.35">
      <c r="A4597" s="34">
        <v>4613</v>
      </c>
      <c r="B4597" s="1" t="s">
        <v>13514</v>
      </c>
      <c r="C4597" s="1"/>
      <c r="D4597" s="1"/>
      <c r="E4597" s="1"/>
      <c r="F4597" s="1" t="s">
        <v>29262</v>
      </c>
      <c r="G4597" s="35" t="s">
        <v>13515</v>
      </c>
      <c r="H4597" s="35" t="s">
        <v>13516</v>
      </c>
      <c r="I4597" s="35" t="s">
        <v>33</v>
      </c>
      <c r="J4597" s="36">
        <v>42558000</v>
      </c>
      <c r="K4597" s="36">
        <v>55284000</v>
      </c>
      <c r="L4597" s="36">
        <v>75430000</v>
      </c>
      <c r="M4597" s="36">
        <v>82683000</v>
      </c>
      <c r="N4597" s="36">
        <v>109779000</v>
      </c>
      <c r="O4597" s="37">
        <v>0.15190000000000001</v>
      </c>
      <c r="P4597" s="37">
        <v>0.4078</v>
      </c>
      <c r="Q4597" s="37">
        <v>0.23930000000000001</v>
      </c>
      <c r="R4597" s="37">
        <v>2.0799999999999999E-2</v>
      </c>
      <c r="S4597" s="37">
        <v>8.2000000000000003E-2</v>
      </c>
      <c r="T4597" s="37"/>
      <c r="U4597" s="37"/>
      <c r="V4597" s="37"/>
      <c r="W4597" s="37"/>
      <c r="X4597" s="37"/>
      <c r="Z4597" s="4" t="str">
        <f t="shared" si="262"/>
        <v>YES</v>
      </c>
      <c r="AA4597" s="4" t="str">
        <f t="shared" si="262"/>
        <v>NO</v>
      </c>
      <c r="AB4597" s="4" t="str">
        <f t="shared" si="262"/>
        <v>NO</v>
      </c>
      <c r="AD4597" s="4">
        <f t="shared" si="263"/>
        <v>1</v>
      </c>
    </row>
    <row r="4598" spans="1:30" ht="14.4" customHeight="1" x14ac:dyDescent="0.35">
      <c r="A4598" s="34">
        <v>4614</v>
      </c>
      <c r="B4598" s="1" t="s">
        <v>13517</v>
      </c>
      <c r="C4598" s="1"/>
      <c r="D4598" s="1"/>
      <c r="E4598" s="1"/>
      <c r="F4598" s="1" t="s">
        <v>29262</v>
      </c>
      <c r="G4598" s="35" t="s">
        <v>13518</v>
      </c>
      <c r="H4598" s="35" t="s">
        <v>13519</v>
      </c>
      <c r="I4598" s="35" t="s">
        <v>544</v>
      </c>
      <c r="J4598" s="36">
        <v>97160000</v>
      </c>
      <c r="K4598" s="36">
        <v>106344000</v>
      </c>
      <c r="L4598" s="36">
        <v>105020000</v>
      </c>
      <c r="M4598" s="36">
        <v>113949000</v>
      </c>
      <c r="N4598" s="36">
        <v>109714000</v>
      </c>
      <c r="O4598" s="37">
        <v>2.3E-2</v>
      </c>
      <c r="P4598" s="37">
        <v>-7.1000000000000004E-3</v>
      </c>
      <c r="Q4598" s="37">
        <v>-6.0100000000000001E-2</v>
      </c>
      <c r="R4598" s="37">
        <v>8.0000000000000004E-4</v>
      </c>
      <c r="S4598" s="37">
        <v>0.11210000000000001</v>
      </c>
      <c r="T4598" s="37"/>
      <c r="U4598" s="37"/>
      <c r="V4598" s="37">
        <v>-3.3E-3</v>
      </c>
      <c r="W4598" s="37">
        <v>-6.3E-3</v>
      </c>
      <c r="X4598" s="37">
        <v>-8.3999999999999995E-3</v>
      </c>
      <c r="Z4598" s="4" t="str">
        <f t="shared" si="262"/>
        <v>NO</v>
      </c>
      <c r="AA4598" s="4" t="str">
        <f t="shared" si="262"/>
        <v>NO</v>
      </c>
      <c r="AB4598" s="4" t="str">
        <f t="shared" si="262"/>
        <v>NO</v>
      </c>
      <c r="AD4598" s="4">
        <f t="shared" si="263"/>
        <v>0</v>
      </c>
    </row>
    <row r="4599" spans="1:30" ht="14.4" customHeight="1" x14ac:dyDescent="0.35">
      <c r="A4599" s="34">
        <v>4615</v>
      </c>
      <c r="B4599" s="1" t="s">
        <v>9590</v>
      </c>
      <c r="C4599" s="1"/>
      <c r="D4599" s="1"/>
      <c r="E4599" s="1"/>
      <c r="F4599" s="1" t="s">
        <v>29262</v>
      </c>
      <c r="G4599" s="35" t="s">
        <v>13520</v>
      </c>
      <c r="H4599" s="35" t="s">
        <v>13521</v>
      </c>
      <c r="I4599" s="35" t="s">
        <v>23</v>
      </c>
      <c r="J4599" s="36">
        <v>47037000</v>
      </c>
      <c r="K4599" s="36">
        <v>45832000</v>
      </c>
      <c r="L4599" s="36">
        <v>62950000</v>
      </c>
      <c r="M4599" s="36">
        <v>82788000</v>
      </c>
      <c r="N4599" s="36">
        <v>109693000</v>
      </c>
      <c r="O4599" s="37">
        <v>0.37630000000000002</v>
      </c>
      <c r="P4599" s="37">
        <v>0.26600000000000001</v>
      </c>
      <c r="Q4599" s="37">
        <v>0.31309999999999999</v>
      </c>
      <c r="R4599" s="37">
        <v>0.25480000000000003</v>
      </c>
      <c r="S4599" s="37">
        <v>0.26179999999999998</v>
      </c>
      <c r="T4599" s="37"/>
      <c r="U4599" s="37"/>
      <c r="V4599" s="37"/>
      <c r="W4599" s="37">
        <v>-9.4999999999999998E-3</v>
      </c>
      <c r="X4599" s="37">
        <v>-8.6E-3</v>
      </c>
      <c r="Z4599" s="4" t="str">
        <f t="shared" si="262"/>
        <v>YES</v>
      </c>
      <c r="AA4599" s="4" t="str">
        <f t="shared" si="262"/>
        <v>YES</v>
      </c>
      <c r="AB4599" s="4" t="str">
        <f t="shared" si="262"/>
        <v>YES</v>
      </c>
      <c r="AD4599" s="4">
        <f t="shared" si="263"/>
        <v>3</v>
      </c>
    </row>
    <row r="4600" spans="1:30" ht="27.65" customHeight="1" x14ac:dyDescent="0.35">
      <c r="A4600" s="34">
        <v>4616</v>
      </c>
      <c r="B4600" s="1" t="s">
        <v>13522</v>
      </c>
      <c r="C4600" s="1" t="s">
        <v>29015</v>
      </c>
      <c r="D4600" s="1"/>
      <c r="E4600" s="1" t="s">
        <v>29008</v>
      </c>
      <c r="F4600" s="1" t="s">
        <v>29262</v>
      </c>
      <c r="G4600" s="35" t="s">
        <v>13523</v>
      </c>
      <c r="H4600" s="35" t="s">
        <v>13524</v>
      </c>
      <c r="I4600" s="35" t="s">
        <v>29</v>
      </c>
      <c r="J4600" s="36">
        <v>20286000</v>
      </c>
      <c r="K4600" s="36">
        <v>28914000</v>
      </c>
      <c r="L4600" s="36">
        <v>56669000</v>
      </c>
      <c r="M4600" s="36">
        <v>75440000</v>
      </c>
      <c r="N4600" s="36">
        <v>109679000</v>
      </c>
      <c r="O4600" s="37">
        <v>1.23E-2</v>
      </c>
      <c r="P4600" s="37">
        <v>1.8200000000000001E-2</v>
      </c>
      <c r="Q4600" s="37">
        <v>3.6499999999999998E-2</v>
      </c>
      <c r="R4600" s="37">
        <v>0.20349999999999999</v>
      </c>
      <c r="S4600" s="37">
        <v>2.46E-2</v>
      </c>
      <c r="T4600" s="37"/>
      <c r="U4600" s="37"/>
      <c r="V4600" s="37"/>
      <c r="W4600" s="37"/>
      <c r="X4600" s="37"/>
      <c r="Z4600" s="4" t="str">
        <f t="shared" si="262"/>
        <v>NO</v>
      </c>
      <c r="AA4600" s="4" t="str">
        <f t="shared" si="262"/>
        <v>YES</v>
      </c>
      <c r="AB4600" s="4" t="str">
        <f t="shared" si="262"/>
        <v>NO</v>
      </c>
      <c r="AD4600" s="4">
        <f t="shared" si="263"/>
        <v>1</v>
      </c>
    </row>
    <row r="4601" spans="1:30" ht="14.4" customHeight="1" x14ac:dyDescent="0.35">
      <c r="A4601" s="34">
        <v>4617</v>
      </c>
      <c r="B4601" s="1" t="s">
        <v>13525</v>
      </c>
      <c r="C4601" s="1"/>
      <c r="D4601" s="1"/>
      <c r="E4601" s="1"/>
      <c r="F4601" s="1" t="s">
        <v>29262</v>
      </c>
      <c r="G4601" s="35" t="s">
        <v>13526</v>
      </c>
      <c r="H4601" s="35" t="s">
        <v>13527</v>
      </c>
      <c r="I4601" s="35" t="s">
        <v>33</v>
      </c>
      <c r="J4601" s="36">
        <v>59211000</v>
      </c>
      <c r="K4601" s="36">
        <v>84298000</v>
      </c>
      <c r="L4601" s="36">
        <v>101465000</v>
      </c>
      <c r="M4601" s="36">
        <v>122658000</v>
      </c>
      <c r="N4601" s="36">
        <v>109662000</v>
      </c>
      <c r="O4601" s="37">
        <v>0.27379999999999999</v>
      </c>
      <c r="P4601" s="37">
        <v>0.1414</v>
      </c>
      <c r="Q4601" s="37">
        <v>8.5099999999999995E-2</v>
      </c>
      <c r="R4601" s="37">
        <v>9.6500000000000002E-2</v>
      </c>
      <c r="S4601" s="37">
        <v>-3.7000000000000002E-3</v>
      </c>
      <c r="T4601" s="37">
        <v>0.26400000000000001</v>
      </c>
      <c r="U4601" s="37">
        <v>0.16869999999999999</v>
      </c>
      <c r="V4601" s="37">
        <v>0.1308</v>
      </c>
      <c r="W4601" s="37">
        <v>9.8699999999999996E-2</v>
      </c>
      <c r="X4601" s="37">
        <v>-1.9E-3</v>
      </c>
      <c r="Z4601" s="4" t="str">
        <f t="shared" si="262"/>
        <v>NO</v>
      </c>
      <c r="AA4601" s="4" t="str">
        <f t="shared" si="262"/>
        <v>NO</v>
      </c>
      <c r="AB4601" s="4" t="str">
        <f t="shared" si="262"/>
        <v>NO</v>
      </c>
      <c r="AD4601" s="4">
        <f t="shared" si="263"/>
        <v>0</v>
      </c>
    </row>
    <row r="4602" spans="1:30" ht="14.4" customHeight="1" x14ac:dyDescent="0.35">
      <c r="A4602" s="34">
        <v>4618</v>
      </c>
      <c r="B4602" s="1" t="s">
        <v>13528</v>
      </c>
      <c r="C4602" s="1"/>
      <c r="D4602" s="1"/>
      <c r="E4602" s="1"/>
      <c r="F4602" s="1" t="s">
        <v>29262</v>
      </c>
      <c r="G4602" s="35" t="s">
        <v>13529</v>
      </c>
      <c r="H4602" s="35" t="s">
        <v>13530</v>
      </c>
      <c r="I4602" s="35" t="s">
        <v>23</v>
      </c>
      <c r="J4602" s="36"/>
      <c r="K4602" s="36"/>
      <c r="L4602" s="36">
        <v>21609000</v>
      </c>
      <c r="M4602" s="36">
        <v>68605000</v>
      </c>
      <c r="N4602" s="36">
        <v>109642000</v>
      </c>
      <c r="O4602" s="37"/>
      <c r="P4602" s="37"/>
      <c r="Q4602" s="37">
        <v>-1.3906000000000001</v>
      </c>
      <c r="R4602" s="37">
        <v>-0.21579999999999999</v>
      </c>
      <c r="S4602" s="37">
        <v>0.11210000000000001</v>
      </c>
      <c r="T4602" s="37"/>
      <c r="U4602" s="37"/>
      <c r="V4602" s="37"/>
      <c r="W4602" s="37"/>
      <c r="X4602" s="37"/>
      <c r="Z4602" s="4" t="str">
        <f t="shared" si="262"/>
        <v>NO</v>
      </c>
      <c r="AA4602" s="4" t="str">
        <f t="shared" si="262"/>
        <v>NO</v>
      </c>
      <c r="AB4602" s="4" t="str">
        <f t="shared" si="262"/>
        <v>NO</v>
      </c>
      <c r="AD4602" s="4">
        <f t="shared" si="263"/>
        <v>0</v>
      </c>
    </row>
    <row r="4603" spans="1:30" ht="27.65" customHeight="1" x14ac:dyDescent="0.35">
      <c r="A4603" s="34">
        <v>4619</v>
      </c>
      <c r="B4603" s="1" t="s">
        <v>13531</v>
      </c>
      <c r="C4603" s="1" t="s">
        <v>29015</v>
      </c>
      <c r="D4603" s="1"/>
      <c r="E4603" s="1" t="s">
        <v>29008</v>
      </c>
      <c r="F4603" s="1" t="s">
        <v>29262</v>
      </c>
      <c r="G4603" s="35" t="s">
        <v>13532</v>
      </c>
      <c r="H4603" s="35" t="s">
        <v>13533</v>
      </c>
      <c r="I4603" s="35" t="s">
        <v>29</v>
      </c>
      <c r="J4603" s="36">
        <v>56364000</v>
      </c>
      <c r="K4603" s="36">
        <v>74859000</v>
      </c>
      <c r="L4603" s="36">
        <v>83172000</v>
      </c>
      <c r="M4603" s="36">
        <v>90181000</v>
      </c>
      <c r="N4603" s="36">
        <v>109638000</v>
      </c>
      <c r="O4603" s="37">
        <v>9.6600000000000005E-2</v>
      </c>
      <c r="P4603" s="37">
        <v>6.4899999999999999E-2</v>
      </c>
      <c r="Q4603" s="37">
        <v>0.1368</v>
      </c>
      <c r="R4603" s="37">
        <v>0.1424</v>
      </c>
      <c r="S4603" s="37">
        <v>4.9099999999999998E-2</v>
      </c>
      <c r="T4603" s="37">
        <v>0.17580000000000001</v>
      </c>
      <c r="U4603" s="37">
        <v>3.78E-2</v>
      </c>
      <c r="V4603" s="37">
        <v>0.1024</v>
      </c>
      <c r="W4603" s="37">
        <v>0.1077</v>
      </c>
      <c r="X4603" s="37">
        <v>1.7500000000000002E-2</v>
      </c>
      <c r="Z4603" s="4" t="str">
        <f t="shared" si="262"/>
        <v>NO</v>
      </c>
      <c r="AA4603" s="4" t="str">
        <f t="shared" si="262"/>
        <v>NO</v>
      </c>
      <c r="AB4603" s="4" t="str">
        <f t="shared" si="262"/>
        <v>NO</v>
      </c>
      <c r="AD4603" s="4">
        <f t="shared" si="263"/>
        <v>0</v>
      </c>
    </row>
    <row r="4604" spans="1:30" ht="27.65" customHeight="1" x14ac:dyDescent="0.35">
      <c r="A4604" s="34">
        <v>4620</v>
      </c>
      <c r="B4604" s="1" t="s">
        <v>13534</v>
      </c>
      <c r="C4604" s="1"/>
      <c r="D4604" s="1"/>
      <c r="E4604" s="1"/>
      <c r="F4604" s="1" t="s">
        <v>29262</v>
      </c>
      <c r="G4604" s="35" t="s">
        <v>13535</v>
      </c>
      <c r="H4604" s="35" t="s">
        <v>13536</v>
      </c>
      <c r="I4604" s="35" t="s">
        <v>23</v>
      </c>
      <c r="J4604" s="36">
        <v>31057000</v>
      </c>
      <c r="K4604" s="36">
        <v>43709000</v>
      </c>
      <c r="L4604" s="36">
        <v>53355000</v>
      </c>
      <c r="M4604" s="36">
        <v>104936000</v>
      </c>
      <c r="N4604" s="36">
        <v>109631000</v>
      </c>
      <c r="O4604" s="37">
        <v>8.1500000000000003E-2</v>
      </c>
      <c r="P4604" s="37">
        <v>1.5800000000000002E-2</v>
      </c>
      <c r="Q4604" s="37">
        <v>5.2299999999999999E-2</v>
      </c>
      <c r="R4604" s="37">
        <v>2.6200000000000001E-2</v>
      </c>
      <c r="S4604" s="37">
        <v>3.5799999999999998E-2</v>
      </c>
      <c r="T4604" s="37">
        <v>6.0400000000000002E-2</v>
      </c>
      <c r="U4604" s="37">
        <v>3.5999999999999999E-3</v>
      </c>
      <c r="V4604" s="37">
        <v>1.1000000000000001E-3</v>
      </c>
      <c r="W4604" s="37">
        <v>-2.9999999999999997E-4</v>
      </c>
      <c r="X4604" s="37">
        <v>1.52E-2</v>
      </c>
      <c r="Z4604" s="4" t="str">
        <f t="shared" si="262"/>
        <v>NO</v>
      </c>
      <c r="AA4604" s="4" t="str">
        <f t="shared" si="262"/>
        <v>NO</v>
      </c>
      <c r="AB4604" s="4" t="str">
        <f t="shared" si="262"/>
        <v>NO</v>
      </c>
      <c r="AD4604" s="4">
        <f t="shared" si="263"/>
        <v>0</v>
      </c>
    </row>
    <row r="4605" spans="1:30" ht="14.4" customHeight="1" x14ac:dyDescent="0.35">
      <c r="A4605" s="34">
        <v>4621</v>
      </c>
      <c r="B4605" s="1" t="s">
        <v>13537</v>
      </c>
      <c r="C4605" s="1" t="s">
        <v>29015</v>
      </c>
      <c r="D4605" s="1"/>
      <c r="E4605" s="1" t="s">
        <v>29008</v>
      </c>
      <c r="F4605" s="1" t="s">
        <v>29262</v>
      </c>
      <c r="G4605" s="35" t="s">
        <v>13538</v>
      </c>
      <c r="H4605" s="35" t="s">
        <v>13539</v>
      </c>
      <c r="I4605" s="35" t="s">
        <v>29</v>
      </c>
      <c r="J4605" s="36">
        <v>35570000</v>
      </c>
      <c r="K4605" s="36">
        <v>53976000</v>
      </c>
      <c r="L4605" s="36">
        <v>72519000</v>
      </c>
      <c r="M4605" s="36">
        <v>80133000</v>
      </c>
      <c r="N4605" s="36">
        <v>109581000</v>
      </c>
      <c r="O4605" s="37">
        <v>0.2303</v>
      </c>
      <c r="P4605" s="37">
        <v>0.32929999999999998</v>
      </c>
      <c r="Q4605" s="37">
        <v>0.2472</v>
      </c>
      <c r="R4605" s="37">
        <v>0.25280000000000002</v>
      </c>
      <c r="S4605" s="37">
        <v>0.3397</v>
      </c>
      <c r="T4605" s="37"/>
      <c r="U4605" s="37"/>
      <c r="V4605" s="37"/>
      <c r="W4605" s="37"/>
      <c r="X4605" s="37"/>
      <c r="Z4605" s="4" t="str">
        <f t="shared" si="262"/>
        <v>YES</v>
      </c>
      <c r="AA4605" s="4" t="str">
        <f t="shared" si="262"/>
        <v>YES</v>
      </c>
      <c r="AB4605" s="4" t="str">
        <f t="shared" si="262"/>
        <v>YES</v>
      </c>
      <c r="AD4605" s="4">
        <f t="shared" si="263"/>
        <v>3</v>
      </c>
    </row>
    <row r="4606" spans="1:30" ht="14.4" customHeight="1" x14ac:dyDescent="0.35">
      <c r="A4606" s="34">
        <v>4622</v>
      </c>
      <c r="B4606" s="1" t="s">
        <v>13540</v>
      </c>
      <c r="C4606" s="1" t="s">
        <v>29015</v>
      </c>
      <c r="D4606" s="1"/>
      <c r="E4606" s="1" t="s">
        <v>29008</v>
      </c>
      <c r="F4606" s="1" t="s">
        <v>29262</v>
      </c>
      <c r="G4606" s="35" t="s">
        <v>13541</v>
      </c>
      <c r="H4606" s="35" t="s">
        <v>13542</v>
      </c>
      <c r="I4606" s="35" t="s">
        <v>29</v>
      </c>
      <c r="J4606" s="36">
        <v>63687000</v>
      </c>
      <c r="K4606" s="36">
        <v>77886000</v>
      </c>
      <c r="L4606" s="36">
        <v>83715000</v>
      </c>
      <c r="M4606" s="36">
        <v>88255000</v>
      </c>
      <c r="N4606" s="36">
        <v>109565000</v>
      </c>
      <c r="O4606" s="37">
        <v>6.6699999999999995E-2</v>
      </c>
      <c r="P4606" s="37">
        <v>6.7000000000000002E-3</v>
      </c>
      <c r="Q4606" s="37">
        <v>3.2099999999999997E-2</v>
      </c>
      <c r="R4606" s="37">
        <v>9.2499999999999999E-2</v>
      </c>
      <c r="S4606" s="37">
        <v>0.1653</v>
      </c>
      <c r="T4606" s="37"/>
      <c r="U4606" s="37"/>
      <c r="V4606" s="37"/>
      <c r="W4606" s="37"/>
      <c r="X4606" s="37"/>
      <c r="Z4606" s="4" t="str">
        <f t="shared" si="262"/>
        <v>NO</v>
      </c>
      <c r="AA4606" s="4" t="str">
        <f t="shared" si="262"/>
        <v>NO</v>
      </c>
      <c r="AB4606" s="4" t="str">
        <f t="shared" si="262"/>
        <v>NO</v>
      </c>
      <c r="AD4606" s="4">
        <f t="shared" si="263"/>
        <v>0</v>
      </c>
    </row>
    <row r="4607" spans="1:30" ht="27.65" customHeight="1" x14ac:dyDescent="0.35">
      <c r="A4607" s="34">
        <v>4623</v>
      </c>
      <c r="B4607" s="1" t="s">
        <v>13543</v>
      </c>
      <c r="C4607" s="1"/>
      <c r="D4607" s="1"/>
      <c r="E4607" s="1"/>
      <c r="F4607" s="1" t="s">
        <v>29262</v>
      </c>
      <c r="G4607" s="35" t="s">
        <v>13544</v>
      </c>
      <c r="H4607" s="35" t="s">
        <v>13545</v>
      </c>
      <c r="I4607" s="35" t="s">
        <v>33</v>
      </c>
      <c r="J4607" s="36">
        <v>98882000</v>
      </c>
      <c r="K4607" s="36">
        <v>102742000</v>
      </c>
      <c r="L4607" s="36">
        <v>118997000</v>
      </c>
      <c r="M4607" s="36">
        <v>126939000</v>
      </c>
      <c r="N4607" s="36">
        <v>109537000</v>
      </c>
      <c r="O4607" s="37">
        <v>3.1899999999999998E-2</v>
      </c>
      <c r="P4607" s="37">
        <v>0.22750000000000001</v>
      </c>
      <c r="Q4607" s="37">
        <v>0.99709999999999999</v>
      </c>
      <c r="R4607" s="37">
        <v>1</v>
      </c>
      <c r="S4607" s="37">
        <v>0.19939999999999999</v>
      </c>
      <c r="T4607" s="37">
        <v>-4.9200000000000001E-2</v>
      </c>
      <c r="U4607" s="37">
        <v>-3.1E-2</v>
      </c>
      <c r="V4607" s="37"/>
      <c r="W4607" s="37">
        <v>-0.01</v>
      </c>
      <c r="X4607" s="37"/>
      <c r="Z4607" s="4" t="str">
        <f t="shared" si="262"/>
        <v>YES</v>
      </c>
      <c r="AA4607" s="4" t="str">
        <f t="shared" si="262"/>
        <v>YES</v>
      </c>
      <c r="AB4607" s="4" t="str">
        <f t="shared" si="262"/>
        <v>NO</v>
      </c>
      <c r="AD4607" s="4">
        <f t="shared" si="263"/>
        <v>2</v>
      </c>
    </row>
    <row r="4608" spans="1:30" ht="14.4" customHeight="1" x14ac:dyDescent="0.35">
      <c r="A4608" s="34">
        <v>4624</v>
      </c>
      <c r="B4608" s="1" t="s">
        <v>13546</v>
      </c>
      <c r="C4608" s="1" t="s">
        <v>29015</v>
      </c>
      <c r="D4608" s="1"/>
      <c r="E4608" s="1" t="s">
        <v>29008</v>
      </c>
      <c r="F4608" s="1" t="s">
        <v>29262</v>
      </c>
      <c r="G4608" s="35" t="s">
        <v>13547</v>
      </c>
      <c r="H4608" s="35" t="s">
        <v>13548</v>
      </c>
      <c r="I4608" s="35" t="s">
        <v>29</v>
      </c>
      <c r="J4608" s="36">
        <v>15305000</v>
      </c>
      <c r="K4608" s="36">
        <v>25018000</v>
      </c>
      <c r="L4608" s="36">
        <v>43258000</v>
      </c>
      <c r="M4608" s="36">
        <v>67793000</v>
      </c>
      <c r="N4608" s="36">
        <v>109505000</v>
      </c>
      <c r="O4608" s="37">
        <v>0.2293</v>
      </c>
      <c r="P4608" s="37">
        <v>0.19409999999999999</v>
      </c>
      <c r="Q4608" s="37">
        <v>0.31580000000000003</v>
      </c>
      <c r="R4608" s="37">
        <v>0.45660000000000001</v>
      </c>
      <c r="S4608" s="37">
        <v>4.9700000000000001E-2</v>
      </c>
      <c r="T4608" s="37">
        <v>0.2175</v>
      </c>
      <c r="U4608" s="37"/>
      <c r="V4608" s="37"/>
      <c r="W4608" s="37"/>
      <c r="X4608" s="37"/>
      <c r="Z4608" s="4" t="str">
        <f t="shared" si="262"/>
        <v>YES</v>
      </c>
      <c r="AA4608" s="4" t="str">
        <f t="shared" si="262"/>
        <v>YES</v>
      </c>
      <c r="AB4608" s="4" t="str">
        <f t="shared" si="262"/>
        <v>NO</v>
      </c>
      <c r="AD4608" s="4">
        <f t="shared" si="263"/>
        <v>2</v>
      </c>
    </row>
    <row r="4609" spans="1:30" ht="27.65" customHeight="1" x14ac:dyDescent="0.35">
      <c r="A4609" s="34">
        <v>4625</v>
      </c>
      <c r="B4609" s="1" t="s">
        <v>13549</v>
      </c>
      <c r="C4609" s="1"/>
      <c r="D4609" s="1"/>
      <c r="E4609" s="1"/>
      <c r="F4609" s="1" t="s">
        <v>29262</v>
      </c>
      <c r="G4609" s="35" t="s">
        <v>13550</v>
      </c>
      <c r="H4609" s="35" t="s">
        <v>13551</v>
      </c>
      <c r="I4609" s="35" t="s">
        <v>33</v>
      </c>
      <c r="J4609" s="36">
        <v>39213000</v>
      </c>
      <c r="K4609" s="36">
        <v>51410000</v>
      </c>
      <c r="L4609" s="36">
        <v>63006000</v>
      </c>
      <c r="M4609" s="36">
        <v>78223000</v>
      </c>
      <c r="N4609" s="36">
        <v>109479000</v>
      </c>
      <c r="O4609" s="37">
        <v>0.2009</v>
      </c>
      <c r="P4609" s="37">
        <v>0.28249999999999997</v>
      </c>
      <c r="Q4609" s="37">
        <v>0.28949999999999998</v>
      </c>
      <c r="R4609" s="37">
        <v>0.20280000000000001</v>
      </c>
      <c r="S4609" s="37">
        <v>0.31730000000000003</v>
      </c>
      <c r="T4609" s="37"/>
      <c r="U4609" s="37"/>
      <c r="V4609" s="37"/>
      <c r="W4609" s="37"/>
      <c r="X4609" s="37"/>
      <c r="Z4609" s="4" t="str">
        <f t="shared" si="262"/>
        <v>YES</v>
      </c>
      <c r="AA4609" s="4" t="str">
        <f t="shared" si="262"/>
        <v>YES</v>
      </c>
      <c r="AB4609" s="4" t="str">
        <f t="shared" si="262"/>
        <v>YES</v>
      </c>
      <c r="AD4609" s="4">
        <f t="shared" si="263"/>
        <v>3</v>
      </c>
    </row>
    <row r="4610" spans="1:30" ht="14.4" customHeight="1" x14ac:dyDescent="0.35">
      <c r="A4610" s="34">
        <v>4626</v>
      </c>
      <c r="B4610" s="1" t="s">
        <v>13552</v>
      </c>
      <c r="C4610" s="1" t="s">
        <v>29015</v>
      </c>
      <c r="D4610" s="1"/>
      <c r="E4610" s="1" t="s">
        <v>29008</v>
      </c>
      <c r="F4610" s="1" t="s">
        <v>29262</v>
      </c>
      <c r="G4610" s="35" t="s">
        <v>13553</v>
      </c>
      <c r="H4610" s="35" t="s">
        <v>13554</v>
      </c>
      <c r="I4610" s="35" t="s">
        <v>29</v>
      </c>
      <c r="J4610" s="36">
        <v>68672000</v>
      </c>
      <c r="K4610" s="36">
        <v>80928000</v>
      </c>
      <c r="L4610" s="36">
        <v>90844000</v>
      </c>
      <c r="M4610" s="36">
        <v>104355000</v>
      </c>
      <c r="N4610" s="36">
        <v>109461000</v>
      </c>
      <c r="O4610" s="37">
        <v>7.0099999999999996E-2</v>
      </c>
      <c r="P4610" s="37">
        <v>0.20519999999999999</v>
      </c>
      <c r="Q4610" s="37">
        <v>0.20300000000000001</v>
      </c>
      <c r="R4610" s="37">
        <v>0.2009</v>
      </c>
      <c r="S4610" s="37">
        <v>6.3899999999999998E-2</v>
      </c>
      <c r="T4610" s="37"/>
      <c r="U4610" s="37"/>
      <c r="V4610" s="37"/>
      <c r="W4610" s="37"/>
      <c r="X4610" s="37"/>
      <c r="Z4610" s="4" t="str">
        <f t="shared" si="262"/>
        <v>YES</v>
      </c>
      <c r="AA4610" s="4" t="str">
        <f t="shared" si="262"/>
        <v>YES</v>
      </c>
      <c r="AB4610" s="4" t="str">
        <f t="shared" si="262"/>
        <v>NO</v>
      </c>
      <c r="AD4610" s="4">
        <f t="shared" si="263"/>
        <v>2</v>
      </c>
    </row>
    <row r="4611" spans="1:30" ht="14.4" customHeight="1" x14ac:dyDescent="0.35">
      <c r="A4611" s="34">
        <v>4627</v>
      </c>
      <c r="B4611" s="1" t="s">
        <v>2754</v>
      </c>
      <c r="C4611" s="1" t="s">
        <v>29015</v>
      </c>
      <c r="D4611" s="1"/>
      <c r="E4611" s="1" t="s">
        <v>29008</v>
      </c>
      <c r="F4611" s="1" t="s">
        <v>29262</v>
      </c>
      <c r="G4611" s="35" t="s">
        <v>13555</v>
      </c>
      <c r="H4611" s="35" t="s">
        <v>13556</v>
      </c>
      <c r="I4611" s="35" t="s">
        <v>29</v>
      </c>
      <c r="J4611" s="36">
        <v>61299000</v>
      </c>
      <c r="K4611" s="36">
        <v>66679000</v>
      </c>
      <c r="L4611" s="36">
        <v>81935000</v>
      </c>
      <c r="M4611" s="36">
        <v>98527000</v>
      </c>
      <c r="N4611" s="36">
        <v>109421000</v>
      </c>
      <c r="O4611" s="37">
        <v>6.0699999999999997E-2</v>
      </c>
      <c r="P4611" s="37">
        <v>4.9200000000000001E-2</v>
      </c>
      <c r="Q4611" s="37">
        <v>0.1188</v>
      </c>
      <c r="R4611" s="37">
        <v>5.1299999999999998E-2</v>
      </c>
      <c r="S4611" s="37">
        <v>5.7599999999999998E-2</v>
      </c>
      <c r="T4611" s="37"/>
      <c r="U4611" s="37"/>
      <c r="V4611" s="37"/>
      <c r="W4611" s="37"/>
      <c r="X4611" s="37"/>
      <c r="Z4611" s="4" t="str">
        <f t="shared" si="262"/>
        <v>NO</v>
      </c>
      <c r="AA4611" s="4" t="str">
        <f t="shared" si="262"/>
        <v>NO</v>
      </c>
      <c r="AB4611" s="4" t="str">
        <f t="shared" si="262"/>
        <v>NO</v>
      </c>
      <c r="AD4611" s="4">
        <f t="shared" si="263"/>
        <v>0</v>
      </c>
    </row>
    <row r="4612" spans="1:30" ht="14.4" customHeight="1" x14ac:dyDescent="0.35">
      <c r="A4612" s="34">
        <v>4628</v>
      </c>
      <c r="B4612" s="1" t="s">
        <v>13557</v>
      </c>
      <c r="C4612" s="1" t="s">
        <v>29015</v>
      </c>
      <c r="D4612" s="1"/>
      <c r="E4612" s="1" t="s">
        <v>29008</v>
      </c>
      <c r="F4612" s="1" t="s">
        <v>29262</v>
      </c>
      <c r="G4612" s="35" t="s">
        <v>13558</v>
      </c>
      <c r="H4612" s="35" t="s">
        <v>13559</v>
      </c>
      <c r="I4612" s="35" t="s">
        <v>29</v>
      </c>
      <c r="J4612" s="36">
        <v>45270000</v>
      </c>
      <c r="K4612" s="36">
        <v>63386000</v>
      </c>
      <c r="L4612" s="36">
        <v>84517000</v>
      </c>
      <c r="M4612" s="36">
        <v>113262000</v>
      </c>
      <c r="N4612" s="36">
        <v>109412000</v>
      </c>
      <c r="O4612" s="37">
        <v>5.1000000000000004E-3</v>
      </c>
      <c r="P4612" s="37">
        <v>3.7100000000000001E-2</v>
      </c>
      <c r="Q4612" s="37">
        <v>4.0599999999999997E-2</v>
      </c>
      <c r="R4612" s="37">
        <v>9.7100000000000006E-2</v>
      </c>
      <c r="S4612" s="37">
        <v>3.0800000000000001E-2</v>
      </c>
      <c r="T4612" s="37">
        <v>-1.7000000000000001E-2</v>
      </c>
      <c r="U4612" s="37">
        <v>-1.12E-2</v>
      </c>
      <c r="V4612" s="37">
        <v>-6.1999999999999998E-3</v>
      </c>
      <c r="W4612" s="37">
        <v>-1.49E-2</v>
      </c>
      <c r="X4612" s="37">
        <v>-3.0000000000000001E-3</v>
      </c>
      <c r="Z4612" s="4" t="str">
        <f t="shared" si="262"/>
        <v>NO</v>
      </c>
      <c r="AA4612" s="4" t="str">
        <f t="shared" si="262"/>
        <v>NO</v>
      </c>
      <c r="AB4612" s="4" t="str">
        <f t="shared" si="262"/>
        <v>NO</v>
      </c>
      <c r="AD4612" s="4">
        <f t="shared" si="263"/>
        <v>0</v>
      </c>
    </row>
    <row r="4613" spans="1:30" ht="14.4" customHeight="1" x14ac:dyDescent="0.35">
      <c r="A4613" s="34">
        <v>4629</v>
      </c>
      <c r="B4613" s="1" t="s">
        <v>13560</v>
      </c>
      <c r="C4613" s="1" t="s">
        <v>29015</v>
      </c>
      <c r="D4613" s="1"/>
      <c r="E4613" s="1" t="s">
        <v>29008</v>
      </c>
      <c r="F4613" s="1" t="s">
        <v>29262</v>
      </c>
      <c r="G4613" s="35" t="s">
        <v>13561</v>
      </c>
      <c r="H4613" s="35" t="s">
        <v>13562</v>
      </c>
      <c r="I4613" s="35" t="s">
        <v>29</v>
      </c>
      <c r="J4613" s="36">
        <v>61936000</v>
      </c>
      <c r="K4613" s="36">
        <v>74549000</v>
      </c>
      <c r="L4613" s="36">
        <v>81082000</v>
      </c>
      <c r="M4613" s="36">
        <v>91137000</v>
      </c>
      <c r="N4613" s="36">
        <v>109410000</v>
      </c>
      <c r="O4613" s="37">
        <v>1.7399999999999999E-2</v>
      </c>
      <c r="P4613" s="37">
        <v>0.20580000000000001</v>
      </c>
      <c r="Q4613" s="37">
        <v>9.3200000000000005E-2</v>
      </c>
      <c r="R4613" s="37">
        <v>0.17730000000000001</v>
      </c>
      <c r="S4613" s="37">
        <v>0.11269999999999999</v>
      </c>
      <c r="T4613" s="37">
        <v>1.7399999999999999E-2</v>
      </c>
      <c r="U4613" s="37">
        <v>0.20580000000000001</v>
      </c>
      <c r="V4613" s="37">
        <v>9.3200000000000005E-2</v>
      </c>
      <c r="W4613" s="37">
        <v>0.17730000000000001</v>
      </c>
      <c r="X4613" s="37">
        <v>0.11269999999999999</v>
      </c>
      <c r="Z4613" s="4" t="str">
        <f t="shared" ref="Z4613:AB4676" si="264">IF(Q4613&gt;20%,"YES","NO")</f>
        <v>NO</v>
      </c>
      <c r="AA4613" s="4" t="str">
        <f t="shared" si="264"/>
        <v>NO</v>
      </c>
      <c r="AB4613" s="4" t="str">
        <f t="shared" si="264"/>
        <v>NO</v>
      </c>
      <c r="AD4613" s="4">
        <f t="shared" ref="AD4613:AD4676" si="265">COUNTIF(Z4613:AB4613,"YES")</f>
        <v>0</v>
      </c>
    </row>
    <row r="4614" spans="1:30" ht="14.4" customHeight="1" x14ac:dyDescent="0.35">
      <c r="A4614" s="34">
        <v>4630</v>
      </c>
      <c r="B4614" s="1" t="s">
        <v>13563</v>
      </c>
      <c r="C4614" s="1"/>
      <c r="D4614" s="1"/>
      <c r="E4614" s="1"/>
      <c r="F4614" s="1" t="s">
        <v>29262</v>
      </c>
      <c r="G4614" s="35" t="s">
        <v>13564</v>
      </c>
      <c r="H4614" s="35" t="s">
        <v>13565</v>
      </c>
      <c r="I4614" s="35" t="s">
        <v>23</v>
      </c>
      <c r="J4614" s="36">
        <v>73472000</v>
      </c>
      <c r="K4614" s="36">
        <v>79145000</v>
      </c>
      <c r="L4614" s="36">
        <v>81549000</v>
      </c>
      <c r="M4614" s="36">
        <v>88472000</v>
      </c>
      <c r="N4614" s="36">
        <v>109394000</v>
      </c>
      <c r="O4614" s="37">
        <v>0.2681</v>
      </c>
      <c r="P4614" s="37">
        <v>0.24479999999999999</v>
      </c>
      <c r="Q4614" s="37">
        <v>0.2437</v>
      </c>
      <c r="R4614" s="37">
        <v>0.1865</v>
      </c>
      <c r="S4614" s="37">
        <v>0.16300000000000001</v>
      </c>
      <c r="T4614" s="37">
        <v>-1.2800000000000001E-2</v>
      </c>
      <c r="U4614" s="37">
        <v>-1.0999999999999999E-2</v>
      </c>
      <c r="V4614" s="37">
        <v>-2.8999999999999998E-3</v>
      </c>
      <c r="W4614" s="37">
        <v>-4.3E-3</v>
      </c>
      <c r="X4614" s="37"/>
      <c r="Z4614" s="4" t="str">
        <f t="shared" si="264"/>
        <v>YES</v>
      </c>
      <c r="AA4614" s="4" t="str">
        <f t="shared" si="264"/>
        <v>NO</v>
      </c>
      <c r="AB4614" s="4" t="str">
        <f t="shared" si="264"/>
        <v>NO</v>
      </c>
      <c r="AD4614" s="4">
        <f t="shared" si="265"/>
        <v>1</v>
      </c>
    </row>
    <row r="4615" spans="1:30" ht="14.4" customHeight="1" x14ac:dyDescent="0.35">
      <c r="A4615" s="34">
        <v>4631</v>
      </c>
      <c r="B4615" s="1" t="s">
        <v>13566</v>
      </c>
      <c r="C4615" s="1"/>
      <c r="D4615" s="1"/>
      <c r="E4615" s="1"/>
      <c r="F4615" s="1" t="s">
        <v>29262</v>
      </c>
      <c r="G4615" s="35" t="s">
        <v>13567</v>
      </c>
      <c r="H4615" s="35" t="s">
        <v>13568</v>
      </c>
      <c r="I4615" s="35" t="s">
        <v>23</v>
      </c>
      <c r="J4615" s="36">
        <v>73508000</v>
      </c>
      <c r="K4615" s="36">
        <v>76831000</v>
      </c>
      <c r="L4615" s="36">
        <v>80683000</v>
      </c>
      <c r="M4615" s="36">
        <v>95439000</v>
      </c>
      <c r="N4615" s="36">
        <v>109385000</v>
      </c>
      <c r="O4615" s="37">
        <v>0.1244</v>
      </c>
      <c r="P4615" s="37">
        <v>9.2700000000000005E-2</v>
      </c>
      <c r="Q4615" s="37">
        <v>8.2500000000000004E-2</v>
      </c>
      <c r="R4615" s="37">
        <v>0.1144</v>
      </c>
      <c r="S4615" s="37">
        <v>0.11550000000000001</v>
      </c>
      <c r="T4615" s="37"/>
      <c r="U4615" s="37"/>
      <c r="V4615" s="37"/>
      <c r="W4615" s="37"/>
      <c r="X4615" s="37"/>
      <c r="Z4615" s="4" t="str">
        <f t="shared" si="264"/>
        <v>NO</v>
      </c>
      <c r="AA4615" s="4" t="str">
        <f t="shared" si="264"/>
        <v>NO</v>
      </c>
      <c r="AB4615" s="4" t="str">
        <f t="shared" si="264"/>
        <v>NO</v>
      </c>
      <c r="AD4615" s="4">
        <f t="shared" si="265"/>
        <v>0</v>
      </c>
    </row>
    <row r="4616" spans="1:30" ht="14.4" customHeight="1" x14ac:dyDescent="0.35">
      <c r="A4616" s="34">
        <v>4632</v>
      </c>
      <c r="B4616" s="1" t="s">
        <v>13569</v>
      </c>
      <c r="C4616" s="1" t="s">
        <v>29015</v>
      </c>
      <c r="D4616" s="1"/>
      <c r="E4616" s="1" t="s">
        <v>29008</v>
      </c>
      <c r="F4616" s="1" t="s">
        <v>29262</v>
      </c>
      <c r="G4616" s="35" t="s">
        <v>13570</v>
      </c>
      <c r="H4616" s="35" t="s">
        <v>13571</v>
      </c>
      <c r="I4616" s="35" t="s">
        <v>29</v>
      </c>
      <c r="J4616" s="36">
        <v>45685000</v>
      </c>
      <c r="K4616" s="36">
        <v>51511000</v>
      </c>
      <c r="L4616" s="36">
        <v>68461000</v>
      </c>
      <c r="M4616" s="36">
        <v>88645000</v>
      </c>
      <c r="N4616" s="36">
        <v>109374000</v>
      </c>
      <c r="O4616" s="37">
        <v>7.9699999999999993E-2</v>
      </c>
      <c r="P4616" s="37">
        <v>0.19359999999999999</v>
      </c>
      <c r="Q4616" s="37">
        <v>0.1249</v>
      </c>
      <c r="R4616" s="37">
        <v>0.1401</v>
      </c>
      <c r="S4616" s="37">
        <v>0.14219999999999999</v>
      </c>
      <c r="T4616" s="37">
        <v>-4.4400000000000002E-2</v>
      </c>
      <c r="U4616" s="37">
        <v>-2.3199999999999998E-2</v>
      </c>
      <c r="V4616" s="37">
        <v>-2.5700000000000001E-2</v>
      </c>
      <c r="W4616" s="37">
        <v>-1.9099999999999999E-2</v>
      </c>
      <c r="X4616" s="37">
        <v>-1.2200000000000001E-2</v>
      </c>
      <c r="Z4616" s="4" t="str">
        <f t="shared" si="264"/>
        <v>NO</v>
      </c>
      <c r="AA4616" s="4" t="str">
        <f t="shared" si="264"/>
        <v>NO</v>
      </c>
      <c r="AB4616" s="4" t="str">
        <f t="shared" si="264"/>
        <v>NO</v>
      </c>
      <c r="AD4616" s="4">
        <f t="shared" si="265"/>
        <v>0</v>
      </c>
    </row>
    <row r="4617" spans="1:30" ht="14.4" customHeight="1" x14ac:dyDescent="0.35">
      <c r="A4617" s="34">
        <v>4633</v>
      </c>
      <c r="B4617" s="1" t="s">
        <v>13572</v>
      </c>
      <c r="C4617" s="1"/>
      <c r="D4617" s="1"/>
      <c r="E4617" s="1"/>
      <c r="F4617" s="1" t="s">
        <v>29262</v>
      </c>
      <c r="G4617" s="35" t="s">
        <v>13573</v>
      </c>
      <c r="H4617" s="35" t="s">
        <v>13574</v>
      </c>
      <c r="I4617" s="35" t="s">
        <v>23</v>
      </c>
      <c r="J4617" s="36">
        <v>53529000</v>
      </c>
      <c r="K4617" s="36">
        <v>52390000</v>
      </c>
      <c r="L4617" s="36">
        <v>62131000</v>
      </c>
      <c r="M4617" s="36">
        <v>100525000</v>
      </c>
      <c r="N4617" s="36">
        <v>109353000</v>
      </c>
      <c r="O4617" s="37">
        <v>-3.5999999999999999E-3</v>
      </c>
      <c r="P4617" s="37">
        <v>3.4200000000000001E-2</v>
      </c>
      <c r="Q4617" s="37">
        <v>4.1000000000000002E-2</v>
      </c>
      <c r="R4617" s="37">
        <v>0.04</v>
      </c>
      <c r="S4617" s="37">
        <v>2.7900000000000001E-2</v>
      </c>
      <c r="T4617" s="37">
        <v>-2.3E-2</v>
      </c>
      <c r="U4617" s="37">
        <v>1.6E-2</v>
      </c>
      <c r="V4617" s="37">
        <v>0.02</v>
      </c>
      <c r="W4617" s="37">
        <v>1.9599999999999999E-2</v>
      </c>
      <c r="X4617" s="37">
        <v>1.0999999999999999E-2</v>
      </c>
      <c r="Z4617" s="4" t="str">
        <f t="shared" si="264"/>
        <v>NO</v>
      </c>
      <c r="AA4617" s="4" t="str">
        <f t="shared" si="264"/>
        <v>NO</v>
      </c>
      <c r="AB4617" s="4" t="str">
        <f t="shared" si="264"/>
        <v>NO</v>
      </c>
      <c r="AD4617" s="4">
        <f t="shared" si="265"/>
        <v>0</v>
      </c>
    </row>
    <row r="4618" spans="1:30" ht="14.4" customHeight="1" x14ac:dyDescent="0.35">
      <c r="A4618" s="34">
        <v>4634</v>
      </c>
      <c r="B4618" s="1" t="s">
        <v>13575</v>
      </c>
      <c r="C4618" s="1" t="s">
        <v>29015</v>
      </c>
      <c r="D4618" s="1"/>
      <c r="E4618" s="1" t="s">
        <v>29008</v>
      </c>
      <c r="F4618" s="1" t="s">
        <v>29262</v>
      </c>
      <c r="G4618" s="35" t="s">
        <v>13576</v>
      </c>
      <c r="H4618" s="35" t="s">
        <v>13577</v>
      </c>
      <c r="I4618" s="35" t="s">
        <v>29</v>
      </c>
      <c r="J4618" s="36">
        <v>2515000</v>
      </c>
      <c r="K4618" s="36">
        <v>17038000</v>
      </c>
      <c r="L4618" s="36">
        <v>46904000</v>
      </c>
      <c r="M4618" s="36">
        <v>100193000</v>
      </c>
      <c r="N4618" s="36">
        <v>109351000</v>
      </c>
      <c r="O4618" s="37">
        <v>-14.6211</v>
      </c>
      <c r="P4618" s="37">
        <v>-4.1875</v>
      </c>
      <c r="Q4618" s="37">
        <v>-2.1619999999999999</v>
      </c>
      <c r="R4618" s="37">
        <v>-0.36080000000000001</v>
      </c>
      <c r="S4618" s="37">
        <v>-0.30120000000000002</v>
      </c>
      <c r="T4618" s="37"/>
      <c r="U4618" s="37"/>
      <c r="V4618" s="37"/>
      <c r="W4618" s="37">
        <v>-0.17449999999999999</v>
      </c>
      <c r="X4618" s="37">
        <v>-0.18729999999999999</v>
      </c>
      <c r="Z4618" s="4" t="str">
        <f t="shared" si="264"/>
        <v>NO</v>
      </c>
      <c r="AA4618" s="4" t="str">
        <f t="shared" si="264"/>
        <v>NO</v>
      </c>
      <c r="AB4618" s="4" t="str">
        <f t="shared" si="264"/>
        <v>NO</v>
      </c>
      <c r="AD4618" s="4">
        <f t="shared" si="265"/>
        <v>0</v>
      </c>
    </row>
    <row r="4619" spans="1:30" ht="27.65" customHeight="1" x14ac:dyDescent="0.35">
      <c r="A4619" s="34">
        <v>4636</v>
      </c>
      <c r="B4619" s="1" t="s">
        <v>13581</v>
      </c>
      <c r="C4619" s="1" t="s">
        <v>29015</v>
      </c>
      <c r="D4619" s="1"/>
      <c r="E4619" s="1" t="s">
        <v>29008</v>
      </c>
      <c r="F4619" s="1" t="s">
        <v>29262</v>
      </c>
      <c r="G4619" s="35" t="s">
        <v>13582</v>
      </c>
      <c r="H4619" s="35" t="s">
        <v>13583</v>
      </c>
      <c r="I4619" s="35" t="s">
        <v>29</v>
      </c>
      <c r="J4619" s="36">
        <v>61603000</v>
      </c>
      <c r="K4619" s="36">
        <v>76934000</v>
      </c>
      <c r="L4619" s="36">
        <v>97714000</v>
      </c>
      <c r="M4619" s="36">
        <v>120418000</v>
      </c>
      <c r="N4619" s="36">
        <v>109350000</v>
      </c>
      <c r="O4619" s="37">
        <v>0.16439999999999999</v>
      </c>
      <c r="P4619" s="37">
        <v>0.13189999999999999</v>
      </c>
      <c r="Q4619" s="37">
        <v>0.15129999999999999</v>
      </c>
      <c r="R4619" s="37">
        <v>0.18740000000000001</v>
      </c>
      <c r="S4619" s="37">
        <v>0.25109999999999999</v>
      </c>
      <c r="T4619" s="37"/>
      <c r="U4619" s="37"/>
      <c r="V4619" s="37"/>
      <c r="W4619" s="37">
        <v>-1.1999999999999999E-3</v>
      </c>
      <c r="X4619" s="37"/>
      <c r="Z4619" s="4" t="str">
        <f t="shared" si="264"/>
        <v>NO</v>
      </c>
      <c r="AA4619" s="4" t="str">
        <f t="shared" si="264"/>
        <v>NO</v>
      </c>
      <c r="AB4619" s="4" t="str">
        <f t="shared" si="264"/>
        <v>YES</v>
      </c>
      <c r="AD4619" s="4">
        <f t="shared" si="265"/>
        <v>1</v>
      </c>
    </row>
    <row r="4620" spans="1:30" ht="27.65" customHeight="1" x14ac:dyDescent="0.35">
      <c r="A4620" s="34">
        <v>4635</v>
      </c>
      <c r="B4620" s="1" t="s">
        <v>13578</v>
      </c>
      <c r="C4620" s="1"/>
      <c r="D4620" s="1"/>
      <c r="E4620" s="1"/>
      <c r="F4620" s="1" t="s">
        <v>29262</v>
      </c>
      <c r="G4620" s="35" t="s">
        <v>13579</v>
      </c>
      <c r="H4620" s="35" t="s">
        <v>13580</v>
      </c>
      <c r="I4620" s="35" t="s">
        <v>33</v>
      </c>
      <c r="J4620" s="36">
        <v>59715000</v>
      </c>
      <c r="K4620" s="36">
        <v>68159000</v>
      </c>
      <c r="L4620" s="36">
        <v>81358000</v>
      </c>
      <c r="M4620" s="36">
        <v>98245000</v>
      </c>
      <c r="N4620" s="36">
        <v>109350000</v>
      </c>
      <c r="O4620" s="37">
        <v>0.32490000000000002</v>
      </c>
      <c r="P4620" s="37">
        <v>0.30420000000000003</v>
      </c>
      <c r="Q4620" s="37">
        <v>0.29980000000000001</v>
      </c>
      <c r="R4620" s="37">
        <v>0.37059999999999998</v>
      </c>
      <c r="S4620" s="37">
        <v>0.34770000000000001</v>
      </c>
      <c r="T4620" s="37"/>
      <c r="U4620" s="37">
        <v>-5.4999999999999997E-3</v>
      </c>
      <c r="V4620" s="37">
        <v>-5.0000000000000001E-4</v>
      </c>
      <c r="W4620" s="37"/>
      <c r="X4620" s="37"/>
      <c r="Z4620" s="4" t="str">
        <f t="shared" si="264"/>
        <v>YES</v>
      </c>
      <c r="AA4620" s="4" t="str">
        <f t="shared" si="264"/>
        <v>YES</v>
      </c>
      <c r="AB4620" s="4" t="str">
        <f t="shared" si="264"/>
        <v>YES</v>
      </c>
      <c r="AD4620" s="4">
        <f t="shared" si="265"/>
        <v>3</v>
      </c>
    </row>
    <row r="4621" spans="1:30" ht="14.4" customHeight="1" x14ac:dyDescent="0.35">
      <c r="A4621" s="34">
        <v>4637</v>
      </c>
      <c r="B4621" s="1" t="s">
        <v>13584</v>
      </c>
      <c r="C4621" s="1" t="s">
        <v>29015</v>
      </c>
      <c r="D4621" s="1"/>
      <c r="E4621" s="1" t="s">
        <v>29008</v>
      </c>
      <c r="F4621" s="1" t="s">
        <v>29262</v>
      </c>
      <c r="G4621" s="35" t="s">
        <v>13585</v>
      </c>
      <c r="H4621" s="35" t="s">
        <v>13586</v>
      </c>
      <c r="I4621" s="35" t="s">
        <v>29</v>
      </c>
      <c r="J4621" s="36">
        <v>43741000</v>
      </c>
      <c r="K4621" s="36">
        <v>61601000</v>
      </c>
      <c r="L4621" s="36">
        <v>56820000</v>
      </c>
      <c r="M4621" s="36">
        <v>67701000</v>
      </c>
      <c r="N4621" s="36">
        <v>109342000</v>
      </c>
      <c r="O4621" s="37">
        <v>0.1108</v>
      </c>
      <c r="P4621" s="37">
        <v>0.2485</v>
      </c>
      <c r="Q4621" s="37">
        <v>-4.8899999999999999E-2</v>
      </c>
      <c r="R4621" s="37">
        <v>3.2300000000000002E-2</v>
      </c>
      <c r="S4621" s="37">
        <v>4.9799999999999997E-2</v>
      </c>
      <c r="T4621" s="37">
        <v>8.8400000000000006E-2</v>
      </c>
      <c r="U4621" s="37">
        <v>0.23599999999999999</v>
      </c>
      <c r="V4621" s="37">
        <v>-4.4200000000000003E-2</v>
      </c>
      <c r="W4621" s="37">
        <v>3.8899999999999997E-2</v>
      </c>
      <c r="X4621" s="37">
        <v>3.49E-2</v>
      </c>
      <c r="Z4621" s="4" t="str">
        <f t="shared" si="264"/>
        <v>NO</v>
      </c>
      <c r="AA4621" s="4" t="str">
        <f t="shared" si="264"/>
        <v>NO</v>
      </c>
      <c r="AB4621" s="4" t="str">
        <f t="shared" si="264"/>
        <v>NO</v>
      </c>
      <c r="AD4621" s="4">
        <f t="shared" si="265"/>
        <v>0</v>
      </c>
    </row>
    <row r="4622" spans="1:30" ht="27.65" customHeight="1" x14ac:dyDescent="0.35">
      <c r="A4622" s="34">
        <v>4638</v>
      </c>
      <c r="B4622" s="1" t="s">
        <v>9825</v>
      </c>
      <c r="C4622" s="1"/>
      <c r="D4622" s="1"/>
      <c r="E4622" s="1"/>
      <c r="F4622" s="1" t="s">
        <v>29262</v>
      </c>
      <c r="G4622" s="35" t="s">
        <v>13587</v>
      </c>
      <c r="H4622" s="35" t="s">
        <v>13588</v>
      </c>
      <c r="I4622" s="35" t="s">
        <v>33</v>
      </c>
      <c r="J4622" s="36">
        <v>62048000</v>
      </c>
      <c r="K4622" s="36">
        <v>55229000</v>
      </c>
      <c r="L4622" s="36">
        <v>59711000</v>
      </c>
      <c r="M4622" s="36">
        <v>68701000</v>
      </c>
      <c r="N4622" s="36">
        <v>109338000</v>
      </c>
      <c r="O4622" s="37">
        <v>0.33879999999999999</v>
      </c>
      <c r="P4622" s="37">
        <v>0.15890000000000001</v>
      </c>
      <c r="Q4622" s="37">
        <v>9.98E-2</v>
      </c>
      <c r="R4622" s="37">
        <v>0.18260000000000001</v>
      </c>
      <c r="S4622" s="37">
        <v>2.4799999999999999E-2</v>
      </c>
      <c r="T4622" s="37">
        <v>0.37430000000000002</v>
      </c>
      <c r="U4622" s="37">
        <v>0.19450000000000001</v>
      </c>
      <c r="V4622" s="37">
        <v>9.2499999999999999E-2</v>
      </c>
      <c r="W4622" s="37">
        <v>0.1709</v>
      </c>
      <c r="X4622" s="37"/>
      <c r="Z4622" s="4" t="str">
        <f t="shared" si="264"/>
        <v>NO</v>
      </c>
      <c r="AA4622" s="4" t="str">
        <f t="shared" si="264"/>
        <v>NO</v>
      </c>
      <c r="AB4622" s="4" t="str">
        <f t="shared" si="264"/>
        <v>NO</v>
      </c>
      <c r="AD4622" s="4">
        <f t="shared" si="265"/>
        <v>0</v>
      </c>
    </row>
    <row r="4623" spans="1:30" ht="14.4" customHeight="1" x14ac:dyDescent="0.35">
      <c r="A4623" s="34">
        <v>4639</v>
      </c>
      <c r="B4623" s="1" t="s">
        <v>11937</v>
      </c>
      <c r="C4623" s="1" t="s">
        <v>29015</v>
      </c>
      <c r="D4623" s="1"/>
      <c r="E4623" s="1" t="s">
        <v>29008</v>
      </c>
      <c r="F4623" s="1" t="s">
        <v>29262</v>
      </c>
      <c r="G4623" s="35" t="s">
        <v>13589</v>
      </c>
      <c r="H4623" s="35" t="s">
        <v>13590</v>
      </c>
      <c r="I4623" s="35" t="s">
        <v>29</v>
      </c>
      <c r="J4623" s="36">
        <v>47248000</v>
      </c>
      <c r="K4623" s="36">
        <v>45047000</v>
      </c>
      <c r="L4623" s="36">
        <v>42662000</v>
      </c>
      <c r="M4623" s="36">
        <v>63493000</v>
      </c>
      <c r="N4623" s="36">
        <v>109333000</v>
      </c>
      <c r="O4623" s="37">
        <v>-1.9699999999999999E-2</v>
      </c>
      <c r="P4623" s="37">
        <v>6.0000000000000001E-3</v>
      </c>
      <c r="Q4623" s="37">
        <v>4.7000000000000002E-3</v>
      </c>
      <c r="R4623" s="37">
        <v>6.6100000000000006E-2</v>
      </c>
      <c r="S4623" s="37">
        <v>0.1132</v>
      </c>
      <c r="T4623" s="37"/>
      <c r="U4623" s="37"/>
      <c r="V4623" s="37"/>
      <c r="W4623" s="37"/>
      <c r="X4623" s="37"/>
      <c r="Z4623" s="4" t="str">
        <f t="shared" si="264"/>
        <v>NO</v>
      </c>
      <c r="AA4623" s="4" t="str">
        <f t="shared" si="264"/>
        <v>NO</v>
      </c>
      <c r="AB4623" s="4" t="str">
        <f t="shared" si="264"/>
        <v>NO</v>
      </c>
      <c r="AD4623" s="4">
        <f t="shared" si="265"/>
        <v>0</v>
      </c>
    </row>
    <row r="4624" spans="1:30" ht="14.4" customHeight="1" x14ac:dyDescent="0.35">
      <c r="A4624" s="34">
        <v>4640</v>
      </c>
      <c r="B4624" s="1" t="s">
        <v>11240</v>
      </c>
      <c r="C4624" s="1" t="s">
        <v>29015</v>
      </c>
      <c r="D4624" s="1"/>
      <c r="E4624" s="1" t="s">
        <v>29008</v>
      </c>
      <c r="F4624" s="1" t="s">
        <v>29262</v>
      </c>
      <c r="G4624" s="35" t="s">
        <v>13591</v>
      </c>
      <c r="H4624" s="35" t="s">
        <v>13592</v>
      </c>
      <c r="I4624" s="35" t="s">
        <v>29</v>
      </c>
      <c r="J4624" s="36"/>
      <c r="K4624" s="36">
        <v>4591000</v>
      </c>
      <c r="L4624" s="36">
        <v>86215000</v>
      </c>
      <c r="M4624" s="36">
        <v>99012000</v>
      </c>
      <c r="N4624" s="36">
        <v>109322000</v>
      </c>
      <c r="O4624" s="37"/>
      <c r="P4624" s="37">
        <v>0.37159999999999999</v>
      </c>
      <c r="Q4624" s="37">
        <v>0.27579999999999999</v>
      </c>
      <c r="R4624" s="37">
        <v>0.11700000000000001</v>
      </c>
      <c r="S4624" s="37">
        <v>0.30590000000000001</v>
      </c>
      <c r="T4624" s="37"/>
      <c r="U4624" s="37"/>
      <c r="V4624" s="37">
        <v>-8.9999999999999998E-4</v>
      </c>
      <c r="W4624" s="37">
        <v>-6.7999999999999996E-3</v>
      </c>
      <c r="X4624" s="37">
        <v>-1.04E-2</v>
      </c>
      <c r="Z4624" s="4" t="str">
        <f t="shared" si="264"/>
        <v>YES</v>
      </c>
      <c r="AA4624" s="4" t="str">
        <f t="shared" si="264"/>
        <v>NO</v>
      </c>
      <c r="AB4624" s="4" t="str">
        <f t="shared" si="264"/>
        <v>YES</v>
      </c>
      <c r="AD4624" s="4">
        <f t="shared" si="265"/>
        <v>2</v>
      </c>
    </row>
    <row r="4625" spans="1:30" ht="14.4" customHeight="1" x14ac:dyDescent="0.35">
      <c r="A4625" s="34">
        <v>4641</v>
      </c>
      <c r="B4625" s="1" t="s">
        <v>13593</v>
      </c>
      <c r="C4625" s="1" t="s">
        <v>29015</v>
      </c>
      <c r="D4625" s="1"/>
      <c r="E4625" s="1" t="s">
        <v>29008</v>
      </c>
      <c r="F4625" s="1" t="s">
        <v>29262</v>
      </c>
      <c r="G4625" s="35" t="s">
        <v>13594</v>
      </c>
      <c r="H4625" s="35" t="s">
        <v>13595</v>
      </c>
      <c r="I4625" s="35" t="s">
        <v>29</v>
      </c>
      <c r="J4625" s="36">
        <v>46319000</v>
      </c>
      <c r="K4625" s="36">
        <v>95007000</v>
      </c>
      <c r="L4625" s="36">
        <v>94401000</v>
      </c>
      <c r="M4625" s="36">
        <v>108002000</v>
      </c>
      <c r="N4625" s="36">
        <v>109288000</v>
      </c>
      <c r="O4625" s="37">
        <v>0.41860000000000003</v>
      </c>
      <c r="P4625" s="37">
        <v>0.10050000000000001</v>
      </c>
      <c r="Q4625" s="37">
        <v>0.2616</v>
      </c>
      <c r="R4625" s="37">
        <v>0.31690000000000002</v>
      </c>
      <c r="S4625" s="37">
        <v>0.32740000000000002</v>
      </c>
      <c r="T4625" s="37"/>
      <c r="U4625" s="37"/>
      <c r="V4625" s="37"/>
      <c r="W4625" s="37"/>
      <c r="X4625" s="37"/>
      <c r="Z4625" s="4" t="str">
        <f t="shared" si="264"/>
        <v>YES</v>
      </c>
      <c r="AA4625" s="4" t="str">
        <f t="shared" si="264"/>
        <v>YES</v>
      </c>
      <c r="AB4625" s="4" t="str">
        <f t="shared" si="264"/>
        <v>YES</v>
      </c>
      <c r="AD4625" s="4">
        <f t="shared" si="265"/>
        <v>3</v>
      </c>
    </row>
    <row r="4626" spans="1:30" ht="14.4" customHeight="1" x14ac:dyDescent="0.35">
      <c r="A4626" s="34">
        <v>4642</v>
      </c>
      <c r="B4626" s="1" t="s">
        <v>13596</v>
      </c>
      <c r="C4626" s="1" t="s">
        <v>29015</v>
      </c>
      <c r="D4626" s="1"/>
      <c r="E4626" s="1" t="s">
        <v>29008</v>
      </c>
      <c r="F4626" s="1" t="s">
        <v>29262</v>
      </c>
      <c r="G4626" s="35" t="s">
        <v>13597</v>
      </c>
      <c r="H4626" s="35" t="s">
        <v>13598</v>
      </c>
      <c r="I4626" s="35" t="s">
        <v>29</v>
      </c>
      <c r="J4626" s="36">
        <v>13649000</v>
      </c>
      <c r="K4626" s="36">
        <v>26155000</v>
      </c>
      <c r="L4626" s="36">
        <v>65005000</v>
      </c>
      <c r="M4626" s="36">
        <v>84031000</v>
      </c>
      <c r="N4626" s="36">
        <v>109286000</v>
      </c>
      <c r="O4626" s="37">
        <v>0.42480000000000001</v>
      </c>
      <c r="P4626" s="37">
        <v>-7.6300000000000007E-2</v>
      </c>
      <c r="Q4626" s="37">
        <v>0.1734</v>
      </c>
      <c r="R4626" s="37">
        <v>1.6500000000000001E-2</v>
      </c>
      <c r="S4626" s="37">
        <v>2.1899999999999999E-2</v>
      </c>
      <c r="T4626" s="37">
        <v>0.40039999999999998</v>
      </c>
      <c r="U4626" s="37">
        <v>-3.1699999999999999E-2</v>
      </c>
      <c r="V4626" s="37">
        <v>0.15659999999999999</v>
      </c>
      <c r="W4626" s="37">
        <v>6.9999999999999999E-4</v>
      </c>
      <c r="X4626" s="37">
        <v>-3.3E-3</v>
      </c>
      <c r="Z4626" s="4" t="str">
        <f t="shared" si="264"/>
        <v>NO</v>
      </c>
      <c r="AA4626" s="4" t="str">
        <f t="shared" si="264"/>
        <v>NO</v>
      </c>
      <c r="AB4626" s="4" t="str">
        <f t="shared" si="264"/>
        <v>NO</v>
      </c>
      <c r="AD4626" s="4">
        <f t="shared" si="265"/>
        <v>0</v>
      </c>
    </row>
    <row r="4627" spans="1:30" ht="14.4" customHeight="1" x14ac:dyDescent="0.35">
      <c r="A4627" s="34">
        <v>4643</v>
      </c>
      <c r="B4627" s="1" t="s">
        <v>13599</v>
      </c>
      <c r="C4627" s="1"/>
      <c r="D4627" s="1"/>
      <c r="E4627" s="1"/>
      <c r="F4627" s="1" t="s">
        <v>29262</v>
      </c>
      <c r="G4627" s="35" t="s">
        <v>13600</v>
      </c>
      <c r="H4627" s="35" t="s">
        <v>13601</v>
      </c>
      <c r="I4627" s="35" t="s">
        <v>33</v>
      </c>
      <c r="J4627" s="36">
        <v>399000</v>
      </c>
      <c r="K4627" s="36">
        <v>18083000</v>
      </c>
      <c r="L4627" s="36">
        <v>42137000</v>
      </c>
      <c r="M4627" s="36">
        <v>63687000</v>
      </c>
      <c r="N4627" s="36">
        <v>109282000</v>
      </c>
      <c r="O4627" s="37">
        <v>-0.69169999999999998</v>
      </c>
      <c r="P4627" s="37">
        <v>0.2041</v>
      </c>
      <c r="Q4627" s="37">
        <v>0.16830000000000001</v>
      </c>
      <c r="R4627" s="37">
        <v>4.9500000000000002E-2</v>
      </c>
      <c r="S4627" s="37">
        <v>9.6000000000000002E-2</v>
      </c>
      <c r="T4627" s="37"/>
      <c r="U4627" s="37"/>
      <c r="V4627" s="37"/>
      <c r="W4627" s="37"/>
      <c r="X4627" s="37"/>
      <c r="Z4627" s="4" t="str">
        <f t="shared" si="264"/>
        <v>NO</v>
      </c>
      <c r="AA4627" s="4" t="str">
        <f t="shared" si="264"/>
        <v>NO</v>
      </c>
      <c r="AB4627" s="4" t="str">
        <f t="shared" si="264"/>
        <v>NO</v>
      </c>
      <c r="AD4627" s="4">
        <f t="shared" si="265"/>
        <v>0</v>
      </c>
    </row>
    <row r="4628" spans="1:30" ht="14.4" customHeight="1" x14ac:dyDescent="0.35">
      <c r="A4628" s="34">
        <v>4644</v>
      </c>
      <c r="B4628" s="1" t="s">
        <v>13602</v>
      </c>
      <c r="C4628" s="1" t="s">
        <v>29015</v>
      </c>
      <c r="D4628" s="1"/>
      <c r="E4628" s="1" t="s">
        <v>29008</v>
      </c>
      <c r="F4628" s="1" t="s">
        <v>29262</v>
      </c>
      <c r="G4628" s="35" t="s">
        <v>13603</v>
      </c>
      <c r="H4628" s="35" t="s">
        <v>13604</v>
      </c>
      <c r="I4628" s="35" t="s">
        <v>29</v>
      </c>
      <c r="J4628" s="36">
        <v>44545000</v>
      </c>
      <c r="K4628" s="36">
        <v>42407000</v>
      </c>
      <c r="L4628" s="36">
        <v>46160000</v>
      </c>
      <c r="M4628" s="36">
        <v>69455000</v>
      </c>
      <c r="N4628" s="36">
        <v>109277000</v>
      </c>
      <c r="O4628" s="37">
        <v>0.17100000000000001</v>
      </c>
      <c r="P4628" s="37">
        <v>0.17460000000000001</v>
      </c>
      <c r="Q4628" s="37">
        <v>0.1095</v>
      </c>
      <c r="R4628" s="37">
        <v>0.21010000000000001</v>
      </c>
      <c r="S4628" s="37">
        <v>0.4168</v>
      </c>
      <c r="T4628" s="37"/>
      <c r="U4628" s="37"/>
      <c r="V4628" s="37"/>
      <c r="W4628" s="37"/>
      <c r="X4628" s="37"/>
      <c r="Z4628" s="4" t="str">
        <f t="shared" si="264"/>
        <v>NO</v>
      </c>
      <c r="AA4628" s="4" t="str">
        <f t="shared" si="264"/>
        <v>YES</v>
      </c>
      <c r="AB4628" s="4" t="str">
        <f t="shared" si="264"/>
        <v>YES</v>
      </c>
      <c r="AD4628" s="4">
        <f t="shared" si="265"/>
        <v>2</v>
      </c>
    </row>
    <row r="4629" spans="1:30" ht="14.4" customHeight="1" x14ac:dyDescent="0.35">
      <c r="A4629" s="34">
        <v>4645</v>
      </c>
      <c r="B4629" s="1" t="s">
        <v>13605</v>
      </c>
      <c r="C4629" s="1"/>
      <c r="D4629" s="1"/>
      <c r="E4629" s="1"/>
      <c r="F4629" s="1" t="s">
        <v>29262</v>
      </c>
      <c r="G4629" s="35" t="s">
        <v>13606</v>
      </c>
      <c r="H4629" s="35" t="s">
        <v>13607</v>
      </c>
      <c r="I4629" s="35" t="s">
        <v>23</v>
      </c>
      <c r="J4629" s="36">
        <v>45272000</v>
      </c>
      <c r="K4629" s="36">
        <v>67219000</v>
      </c>
      <c r="L4629" s="36">
        <v>80944000</v>
      </c>
      <c r="M4629" s="36">
        <v>100663000</v>
      </c>
      <c r="N4629" s="36">
        <v>109218000</v>
      </c>
      <c r="O4629" s="37">
        <v>8.8400000000000006E-2</v>
      </c>
      <c r="P4629" s="37">
        <v>0.16300000000000001</v>
      </c>
      <c r="Q4629" s="37">
        <v>-3.9E-2</v>
      </c>
      <c r="R4629" s="37">
        <v>8.5599999999999996E-2</v>
      </c>
      <c r="S4629" s="37">
        <v>3.0200000000000001E-2</v>
      </c>
      <c r="T4629" s="37"/>
      <c r="U4629" s="37"/>
      <c r="V4629" s="37"/>
      <c r="W4629" s="37"/>
      <c r="X4629" s="37"/>
      <c r="Z4629" s="4" t="str">
        <f t="shared" si="264"/>
        <v>NO</v>
      </c>
      <c r="AA4629" s="4" t="str">
        <f t="shared" si="264"/>
        <v>NO</v>
      </c>
      <c r="AB4629" s="4" t="str">
        <f t="shared" si="264"/>
        <v>NO</v>
      </c>
      <c r="AD4629" s="4">
        <f t="shared" si="265"/>
        <v>0</v>
      </c>
    </row>
    <row r="4630" spans="1:30" ht="14.4" customHeight="1" x14ac:dyDescent="0.35">
      <c r="A4630" s="34">
        <v>4646</v>
      </c>
      <c r="B4630" s="1" t="s">
        <v>278</v>
      </c>
      <c r="C4630" s="1" t="s">
        <v>28702</v>
      </c>
      <c r="D4630" s="1"/>
      <c r="E4630" s="1"/>
      <c r="F4630" s="1" t="s">
        <v>29262</v>
      </c>
      <c r="G4630" s="35" t="s">
        <v>13608</v>
      </c>
      <c r="H4630" s="35" t="s">
        <v>13609</v>
      </c>
      <c r="I4630" s="35" t="s">
        <v>87</v>
      </c>
      <c r="J4630" s="36">
        <v>40170000</v>
      </c>
      <c r="K4630" s="36">
        <v>67137000</v>
      </c>
      <c r="L4630" s="36">
        <v>79072000</v>
      </c>
      <c r="M4630" s="36">
        <v>119664000</v>
      </c>
      <c r="N4630" s="36">
        <v>109194000</v>
      </c>
      <c r="O4630" s="37">
        <v>-0.71089999999999998</v>
      </c>
      <c r="P4630" s="37">
        <v>-0.14299999999999999</v>
      </c>
      <c r="Q4630" s="37">
        <v>1.72E-2</v>
      </c>
      <c r="R4630" s="37">
        <v>0.1867</v>
      </c>
      <c r="S4630" s="37">
        <v>-3.3799999999999997E-2</v>
      </c>
      <c r="T4630" s="37">
        <v>-8.0000000000000004E-4</v>
      </c>
      <c r="U4630" s="37">
        <v>-1.2999999999999999E-3</v>
      </c>
      <c r="V4630" s="37">
        <v>-6.4999999999999997E-3</v>
      </c>
      <c r="W4630" s="37">
        <v>-1.34E-2</v>
      </c>
      <c r="X4630" s="37">
        <v>-1.4500000000000001E-2</v>
      </c>
      <c r="Z4630" s="4" t="str">
        <f t="shared" si="264"/>
        <v>NO</v>
      </c>
      <c r="AA4630" s="4" t="str">
        <f t="shared" si="264"/>
        <v>NO</v>
      </c>
      <c r="AB4630" s="4" t="str">
        <f t="shared" si="264"/>
        <v>NO</v>
      </c>
      <c r="AD4630" s="4">
        <f t="shared" si="265"/>
        <v>0</v>
      </c>
    </row>
    <row r="4631" spans="1:30" ht="14.4" customHeight="1" x14ac:dyDescent="0.35">
      <c r="A4631" s="34">
        <v>4647</v>
      </c>
      <c r="B4631" s="1" t="s">
        <v>13610</v>
      </c>
      <c r="C4631" s="1" t="s">
        <v>29015</v>
      </c>
      <c r="D4631" s="1"/>
      <c r="E4631" s="1" t="s">
        <v>29008</v>
      </c>
      <c r="F4631" s="1" t="s">
        <v>29262</v>
      </c>
      <c r="G4631" s="35" t="s">
        <v>13611</v>
      </c>
      <c r="H4631" s="35" t="s">
        <v>13612</v>
      </c>
      <c r="I4631" s="35" t="s">
        <v>29</v>
      </c>
      <c r="J4631" s="36">
        <v>46354000</v>
      </c>
      <c r="K4631" s="36">
        <v>54909000</v>
      </c>
      <c r="L4631" s="36">
        <v>64500000</v>
      </c>
      <c r="M4631" s="36">
        <v>79771000</v>
      </c>
      <c r="N4631" s="36">
        <v>109190000</v>
      </c>
      <c r="O4631" s="37">
        <v>3.1800000000000002E-2</v>
      </c>
      <c r="P4631" s="37">
        <v>0.1111</v>
      </c>
      <c r="Q4631" s="37">
        <v>6.5699999999999995E-2</v>
      </c>
      <c r="R4631" s="37">
        <v>5.91E-2</v>
      </c>
      <c r="S4631" s="37">
        <v>8.2900000000000001E-2</v>
      </c>
      <c r="T4631" s="37"/>
      <c r="U4631" s="37"/>
      <c r="V4631" s="37"/>
      <c r="W4631" s="37"/>
      <c r="X4631" s="37"/>
      <c r="Z4631" s="4" t="str">
        <f t="shared" si="264"/>
        <v>NO</v>
      </c>
      <c r="AA4631" s="4" t="str">
        <f t="shared" si="264"/>
        <v>NO</v>
      </c>
      <c r="AB4631" s="4" t="str">
        <f t="shared" si="264"/>
        <v>NO</v>
      </c>
      <c r="AD4631" s="4">
        <f t="shared" si="265"/>
        <v>0</v>
      </c>
    </row>
    <row r="4632" spans="1:30" ht="14.4" customHeight="1" x14ac:dyDescent="0.35">
      <c r="A4632" s="34">
        <v>4648</v>
      </c>
      <c r="B4632" s="1" t="s">
        <v>9555</v>
      </c>
      <c r="C4632" s="1" t="s">
        <v>29015</v>
      </c>
      <c r="D4632" s="1"/>
      <c r="E4632" s="1" t="s">
        <v>29008</v>
      </c>
      <c r="F4632" s="1" t="s">
        <v>29262</v>
      </c>
      <c r="G4632" s="35" t="s">
        <v>13613</v>
      </c>
      <c r="H4632" s="35" t="s">
        <v>13614</v>
      </c>
      <c r="I4632" s="35" t="s">
        <v>29</v>
      </c>
      <c r="J4632" s="36">
        <v>36388000</v>
      </c>
      <c r="K4632" s="36">
        <v>52384000</v>
      </c>
      <c r="L4632" s="36">
        <v>70990000</v>
      </c>
      <c r="M4632" s="36">
        <v>83720000</v>
      </c>
      <c r="N4632" s="36">
        <v>109177000</v>
      </c>
      <c r="O4632" s="37">
        <v>0.26640000000000003</v>
      </c>
      <c r="P4632" s="37">
        <v>0.255</v>
      </c>
      <c r="Q4632" s="37">
        <v>0.224</v>
      </c>
      <c r="R4632" s="37">
        <v>0.157</v>
      </c>
      <c r="S4632" s="37">
        <v>0.21329999999999999</v>
      </c>
      <c r="T4632" s="37">
        <v>0.313</v>
      </c>
      <c r="U4632" s="37">
        <v>0.2354</v>
      </c>
      <c r="V4632" s="37">
        <v>0.21290000000000001</v>
      </c>
      <c r="W4632" s="37">
        <v>0.1449</v>
      </c>
      <c r="X4632" s="37">
        <v>0.2205</v>
      </c>
      <c r="Z4632" s="4" t="str">
        <f t="shared" si="264"/>
        <v>YES</v>
      </c>
      <c r="AA4632" s="4" t="str">
        <f t="shared" si="264"/>
        <v>NO</v>
      </c>
      <c r="AB4632" s="4" t="str">
        <f t="shared" si="264"/>
        <v>YES</v>
      </c>
      <c r="AD4632" s="4">
        <f t="shared" si="265"/>
        <v>2</v>
      </c>
    </row>
    <row r="4633" spans="1:30" ht="14.4" customHeight="1" x14ac:dyDescent="0.35">
      <c r="A4633" s="34">
        <v>4650</v>
      </c>
      <c r="B4633" s="1" t="s">
        <v>13618</v>
      </c>
      <c r="C4633" s="1"/>
      <c r="D4633" s="1"/>
      <c r="E4633" s="1"/>
      <c r="F4633" s="1" t="s">
        <v>29262</v>
      </c>
      <c r="G4633" s="35" t="s">
        <v>13619</v>
      </c>
      <c r="H4633" s="35" t="s">
        <v>13620</v>
      </c>
      <c r="I4633" s="35" t="s">
        <v>33</v>
      </c>
      <c r="J4633" s="36">
        <v>76719000</v>
      </c>
      <c r="K4633" s="36">
        <v>79992000</v>
      </c>
      <c r="L4633" s="36">
        <v>106960000</v>
      </c>
      <c r="M4633" s="36">
        <v>106377000</v>
      </c>
      <c r="N4633" s="36">
        <v>109176000</v>
      </c>
      <c r="O4633" s="37">
        <v>5.8999999999999997E-2</v>
      </c>
      <c r="P4633" s="37">
        <v>1.8800000000000001E-2</v>
      </c>
      <c r="Q4633" s="37">
        <v>2.29E-2</v>
      </c>
      <c r="R4633" s="37">
        <v>0.14399999999999999</v>
      </c>
      <c r="S4633" s="37">
        <v>3.8100000000000002E-2</v>
      </c>
      <c r="T4633" s="37">
        <v>4.8899999999999999E-2</v>
      </c>
      <c r="U4633" s="37">
        <v>1.29E-2</v>
      </c>
      <c r="V4633" s="37">
        <v>1.2E-2</v>
      </c>
      <c r="W4633" s="37"/>
      <c r="X4633" s="37"/>
      <c r="Z4633" s="4" t="str">
        <f t="shared" si="264"/>
        <v>NO</v>
      </c>
      <c r="AA4633" s="4" t="str">
        <f t="shared" si="264"/>
        <v>NO</v>
      </c>
      <c r="AB4633" s="4" t="str">
        <f t="shared" si="264"/>
        <v>NO</v>
      </c>
      <c r="AD4633" s="4">
        <f t="shared" si="265"/>
        <v>0</v>
      </c>
    </row>
    <row r="4634" spans="1:30" ht="27.65" customHeight="1" x14ac:dyDescent="0.35">
      <c r="A4634" s="34">
        <v>4649</v>
      </c>
      <c r="B4634" s="1" t="s">
        <v>13615</v>
      </c>
      <c r="C4634" s="1" t="s">
        <v>29015</v>
      </c>
      <c r="D4634" s="1"/>
      <c r="E4634" s="1" t="s">
        <v>29008</v>
      </c>
      <c r="F4634" s="1" t="s">
        <v>29262</v>
      </c>
      <c r="G4634" s="35" t="s">
        <v>13616</v>
      </c>
      <c r="H4634" s="35" t="s">
        <v>13617</v>
      </c>
      <c r="I4634" s="35" t="s">
        <v>29</v>
      </c>
      <c r="J4634" s="36">
        <v>59919000</v>
      </c>
      <c r="K4634" s="36">
        <v>78752000</v>
      </c>
      <c r="L4634" s="36">
        <v>93358000</v>
      </c>
      <c r="M4634" s="36">
        <v>108662000</v>
      </c>
      <c r="N4634" s="36">
        <v>109176000</v>
      </c>
      <c r="O4634" s="37">
        <v>0.13700000000000001</v>
      </c>
      <c r="P4634" s="37">
        <v>0.13819999999999999</v>
      </c>
      <c r="Q4634" s="37">
        <v>0.16800000000000001</v>
      </c>
      <c r="R4634" s="37">
        <v>0.22570000000000001</v>
      </c>
      <c r="S4634" s="37">
        <v>0.18160000000000001</v>
      </c>
      <c r="T4634" s="37">
        <v>0.126</v>
      </c>
      <c r="U4634" s="37">
        <v>0.13020000000000001</v>
      </c>
      <c r="V4634" s="37">
        <v>0.16270000000000001</v>
      </c>
      <c r="W4634" s="37">
        <v>0.216</v>
      </c>
      <c r="X4634" s="37">
        <v>0.17280000000000001</v>
      </c>
      <c r="Z4634" s="4" t="str">
        <f t="shared" si="264"/>
        <v>NO</v>
      </c>
      <c r="AA4634" s="4" t="str">
        <f t="shared" si="264"/>
        <v>YES</v>
      </c>
      <c r="AB4634" s="4" t="str">
        <f t="shared" si="264"/>
        <v>NO</v>
      </c>
      <c r="AD4634" s="4">
        <f t="shared" si="265"/>
        <v>1</v>
      </c>
    </row>
    <row r="4635" spans="1:30" ht="27.65" customHeight="1" x14ac:dyDescent="0.35">
      <c r="A4635" s="34">
        <v>4651</v>
      </c>
      <c r="B4635" s="1" t="s">
        <v>7145</v>
      </c>
      <c r="C4635" s="1"/>
      <c r="D4635" s="1"/>
      <c r="E4635" s="1"/>
      <c r="F4635" s="1" t="s">
        <v>29262</v>
      </c>
      <c r="G4635" s="35" t="s">
        <v>13621</v>
      </c>
      <c r="H4635" s="35" t="s">
        <v>13622</v>
      </c>
      <c r="I4635" s="35" t="s">
        <v>33</v>
      </c>
      <c r="J4635" s="36"/>
      <c r="K4635" s="36"/>
      <c r="L4635" s="36"/>
      <c r="M4635" s="36"/>
      <c r="N4635" s="36">
        <v>109168000</v>
      </c>
      <c r="O4635" s="37"/>
      <c r="P4635" s="37"/>
      <c r="Q4635" s="37"/>
      <c r="R4635" s="37"/>
      <c r="S4635" s="37">
        <v>-0.3957</v>
      </c>
      <c r="T4635" s="37"/>
      <c r="U4635" s="37"/>
      <c r="V4635" s="37"/>
      <c r="W4635" s="37"/>
      <c r="X4635" s="37">
        <v>-0.80369999999999997</v>
      </c>
      <c r="Z4635" s="4" t="str">
        <f t="shared" si="264"/>
        <v>NO</v>
      </c>
      <c r="AA4635" s="4" t="str">
        <f t="shared" si="264"/>
        <v>NO</v>
      </c>
      <c r="AB4635" s="4" t="str">
        <f t="shared" si="264"/>
        <v>NO</v>
      </c>
      <c r="AD4635" s="4">
        <f t="shared" si="265"/>
        <v>0</v>
      </c>
    </row>
    <row r="4636" spans="1:30" ht="14.4" customHeight="1" x14ac:dyDescent="0.35">
      <c r="A4636" s="34">
        <v>4652</v>
      </c>
      <c r="B4636" s="1" t="s">
        <v>13623</v>
      </c>
      <c r="C4636" s="1" t="s">
        <v>29015</v>
      </c>
      <c r="D4636" s="1"/>
      <c r="E4636" s="1" t="s">
        <v>29008</v>
      </c>
      <c r="F4636" s="1" t="s">
        <v>29262</v>
      </c>
      <c r="G4636" s="35" t="s">
        <v>13624</v>
      </c>
      <c r="H4636" s="35" t="s">
        <v>13625</v>
      </c>
      <c r="I4636" s="35" t="s">
        <v>29</v>
      </c>
      <c r="J4636" s="36">
        <v>27897000</v>
      </c>
      <c r="K4636" s="36">
        <v>53038000</v>
      </c>
      <c r="L4636" s="36">
        <v>79017000</v>
      </c>
      <c r="M4636" s="36">
        <v>122118000</v>
      </c>
      <c r="N4636" s="36">
        <v>109156000</v>
      </c>
      <c r="O4636" s="37">
        <v>0.17699999999999999</v>
      </c>
      <c r="P4636" s="37">
        <v>0.14699999999999999</v>
      </c>
      <c r="Q4636" s="37">
        <v>0.25</v>
      </c>
      <c r="R4636" s="37">
        <v>0.3</v>
      </c>
      <c r="S4636" s="37">
        <v>0.4</v>
      </c>
      <c r="T4636" s="37"/>
      <c r="U4636" s="37"/>
      <c r="V4636" s="37"/>
      <c r="W4636" s="37"/>
      <c r="X4636" s="37"/>
      <c r="Z4636" s="4" t="str">
        <f t="shared" si="264"/>
        <v>YES</v>
      </c>
      <c r="AA4636" s="4" t="str">
        <f t="shared" si="264"/>
        <v>YES</v>
      </c>
      <c r="AB4636" s="4" t="str">
        <f t="shared" si="264"/>
        <v>YES</v>
      </c>
      <c r="AD4636" s="4">
        <f t="shared" si="265"/>
        <v>3</v>
      </c>
    </row>
    <row r="4637" spans="1:30" ht="14.4" customHeight="1" x14ac:dyDescent="0.35">
      <c r="A4637" s="34">
        <v>4653</v>
      </c>
      <c r="B4637" s="1" t="s">
        <v>13626</v>
      </c>
      <c r="C4637" s="1" t="s">
        <v>29015</v>
      </c>
      <c r="D4637" s="1"/>
      <c r="E4637" s="1" t="s">
        <v>29008</v>
      </c>
      <c r="F4637" s="1" t="s">
        <v>29262</v>
      </c>
      <c r="G4637" s="35" t="s">
        <v>13627</v>
      </c>
      <c r="H4637" s="35" t="s">
        <v>13628</v>
      </c>
      <c r="I4637" s="35" t="s">
        <v>29</v>
      </c>
      <c r="J4637" s="36">
        <v>80133000</v>
      </c>
      <c r="K4637" s="36">
        <v>97384000</v>
      </c>
      <c r="L4637" s="36">
        <v>104656000</v>
      </c>
      <c r="M4637" s="36">
        <v>115162000</v>
      </c>
      <c r="N4637" s="36">
        <v>109139000</v>
      </c>
      <c r="O4637" s="37">
        <v>0.38390000000000002</v>
      </c>
      <c r="P4637" s="37">
        <v>5.1400000000000001E-2</v>
      </c>
      <c r="Q4637" s="37">
        <v>4.5400000000000003E-2</v>
      </c>
      <c r="R4637" s="37">
        <v>2.9700000000000001E-2</v>
      </c>
      <c r="S4637" s="37">
        <v>3.7900000000000003E-2</v>
      </c>
      <c r="T4637" s="37"/>
      <c r="U4637" s="37"/>
      <c r="V4637" s="37"/>
      <c r="W4637" s="37"/>
      <c r="X4637" s="37"/>
      <c r="Z4637" s="4" t="str">
        <f t="shared" si="264"/>
        <v>NO</v>
      </c>
      <c r="AA4637" s="4" t="str">
        <f t="shared" si="264"/>
        <v>NO</v>
      </c>
      <c r="AB4637" s="4" t="str">
        <f t="shared" si="264"/>
        <v>NO</v>
      </c>
      <c r="AD4637" s="4">
        <f t="shared" si="265"/>
        <v>0</v>
      </c>
    </row>
    <row r="4638" spans="1:30" ht="14.4" customHeight="1" x14ac:dyDescent="0.35">
      <c r="A4638" s="34">
        <v>4654</v>
      </c>
      <c r="B4638" s="1" t="s">
        <v>13629</v>
      </c>
      <c r="C4638" s="1"/>
      <c r="D4638" s="1"/>
      <c r="E4638" s="1"/>
      <c r="F4638" s="1" t="s">
        <v>29262</v>
      </c>
      <c r="G4638" s="35" t="s">
        <v>13630</v>
      </c>
      <c r="H4638" s="35" t="s">
        <v>13631</v>
      </c>
      <c r="I4638" s="35" t="s">
        <v>33</v>
      </c>
      <c r="J4638" s="36">
        <v>50397000</v>
      </c>
      <c r="K4638" s="36">
        <v>119116000</v>
      </c>
      <c r="L4638" s="36">
        <v>106306000</v>
      </c>
      <c r="M4638" s="36">
        <v>121062000</v>
      </c>
      <c r="N4638" s="36">
        <v>109079000</v>
      </c>
      <c r="O4638" s="37"/>
      <c r="P4638" s="37">
        <v>5.9999999999999995E-4</v>
      </c>
      <c r="Q4638" s="37">
        <v>1E-4</v>
      </c>
      <c r="R4638" s="37">
        <v>5.6599999999999998E-2</v>
      </c>
      <c r="S4638" s="37">
        <v>6.4199999999999993E-2</v>
      </c>
      <c r="T4638" s="37"/>
      <c r="U4638" s="37"/>
      <c r="V4638" s="37"/>
      <c r="W4638" s="37"/>
      <c r="X4638" s="37"/>
      <c r="Z4638" s="4" t="str">
        <f t="shared" si="264"/>
        <v>NO</v>
      </c>
      <c r="AA4638" s="4" t="str">
        <f t="shared" si="264"/>
        <v>NO</v>
      </c>
      <c r="AB4638" s="4" t="str">
        <f t="shared" si="264"/>
        <v>NO</v>
      </c>
      <c r="AD4638" s="4">
        <f t="shared" si="265"/>
        <v>0</v>
      </c>
    </row>
    <row r="4639" spans="1:30" ht="14.4" customHeight="1" x14ac:dyDescent="0.35">
      <c r="A4639" s="34">
        <v>4655</v>
      </c>
      <c r="B4639" s="1" t="s">
        <v>13632</v>
      </c>
      <c r="C4639" s="1"/>
      <c r="D4639" s="1"/>
      <c r="E4639" s="1"/>
      <c r="F4639" s="1" t="s">
        <v>29262</v>
      </c>
      <c r="G4639" s="35" t="s">
        <v>13633</v>
      </c>
      <c r="H4639" s="35" t="s">
        <v>13634</v>
      </c>
      <c r="I4639" s="35" t="s">
        <v>33</v>
      </c>
      <c r="J4639" s="36">
        <v>5458000</v>
      </c>
      <c r="K4639" s="36">
        <v>16838000</v>
      </c>
      <c r="L4639" s="36">
        <v>4084000</v>
      </c>
      <c r="M4639" s="36">
        <v>37139000</v>
      </c>
      <c r="N4639" s="36">
        <v>109070000</v>
      </c>
      <c r="O4639" s="37">
        <v>-0.27560000000000001</v>
      </c>
      <c r="P4639" s="37">
        <v>2.2000000000000001E-3</v>
      </c>
      <c r="Q4639" s="37">
        <v>-6.7799999999999999E-2</v>
      </c>
      <c r="R4639" s="37">
        <v>7.6100000000000001E-2</v>
      </c>
      <c r="S4639" s="37">
        <v>-0.15340000000000001</v>
      </c>
      <c r="T4639" s="37"/>
      <c r="U4639" s="37"/>
      <c r="V4639" s="37"/>
      <c r="W4639" s="37"/>
      <c r="X4639" s="37"/>
      <c r="Z4639" s="4" t="str">
        <f t="shared" si="264"/>
        <v>NO</v>
      </c>
      <c r="AA4639" s="4" t="str">
        <f t="shared" si="264"/>
        <v>NO</v>
      </c>
      <c r="AB4639" s="4" t="str">
        <f t="shared" si="264"/>
        <v>NO</v>
      </c>
      <c r="AD4639" s="4">
        <f t="shared" si="265"/>
        <v>0</v>
      </c>
    </row>
    <row r="4640" spans="1:30" ht="14.4" customHeight="1" x14ac:dyDescent="0.35">
      <c r="A4640" s="34">
        <v>4656</v>
      </c>
      <c r="B4640" s="1" t="s">
        <v>13635</v>
      </c>
      <c r="C4640" s="1"/>
      <c r="D4640" s="1"/>
      <c r="E4640" s="1"/>
      <c r="F4640" s="1" t="s">
        <v>29262</v>
      </c>
      <c r="G4640" s="35" t="s">
        <v>13636</v>
      </c>
      <c r="H4640" s="35" t="s">
        <v>13637</v>
      </c>
      <c r="I4640" s="35" t="s">
        <v>23</v>
      </c>
      <c r="J4640" s="36">
        <v>37288000</v>
      </c>
      <c r="K4640" s="36">
        <v>53171000</v>
      </c>
      <c r="L4640" s="36">
        <v>75255000</v>
      </c>
      <c r="M4640" s="36">
        <v>96593000</v>
      </c>
      <c r="N4640" s="36">
        <v>109054000</v>
      </c>
      <c r="O4640" s="37">
        <v>0.9042</v>
      </c>
      <c r="P4640" s="37">
        <v>0.13689999999999999</v>
      </c>
      <c r="Q4640" s="37">
        <v>0.21110000000000001</v>
      </c>
      <c r="R4640" s="37">
        <v>0.13</v>
      </c>
      <c r="S4640" s="37">
        <v>0.1077</v>
      </c>
      <c r="T4640" s="37"/>
      <c r="U4640" s="37"/>
      <c r="V4640" s="37"/>
      <c r="W4640" s="37"/>
      <c r="X4640" s="37"/>
      <c r="Z4640" s="4" t="str">
        <f t="shared" si="264"/>
        <v>YES</v>
      </c>
      <c r="AA4640" s="4" t="str">
        <f t="shared" si="264"/>
        <v>NO</v>
      </c>
      <c r="AB4640" s="4" t="str">
        <f t="shared" si="264"/>
        <v>NO</v>
      </c>
      <c r="AD4640" s="4">
        <f t="shared" si="265"/>
        <v>1</v>
      </c>
    </row>
    <row r="4641" spans="1:30" ht="14.4" customHeight="1" x14ac:dyDescent="0.35">
      <c r="A4641" s="34">
        <v>4657</v>
      </c>
      <c r="B4641" s="1" t="s">
        <v>13638</v>
      </c>
      <c r="C4641" s="1" t="s">
        <v>29015</v>
      </c>
      <c r="D4641" s="1"/>
      <c r="E4641" s="1" t="s">
        <v>29008</v>
      </c>
      <c r="F4641" s="1" t="s">
        <v>29262</v>
      </c>
      <c r="G4641" s="35" t="s">
        <v>13639</v>
      </c>
      <c r="H4641" s="35" t="s">
        <v>13640</v>
      </c>
      <c r="I4641" s="35" t="s">
        <v>29</v>
      </c>
      <c r="J4641" s="36">
        <v>4018000</v>
      </c>
      <c r="K4641" s="36">
        <v>23202000</v>
      </c>
      <c r="L4641" s="36">
        <v>30421000</v>
      </c>
      <c r="M4641" s="36">
        <v>66179000</v>
      </c>
      <c r="N4641" s="36">
        <v>109041000</v>
      </c>
      <c r="O4641" s="37">
        <v>0.87329999999999997</v>
      </c>
      <c r="P4641" s="37">
        <v>0.61119999999999997</v>
      </c>
      <c r="Q4641" s="37">
        <v>0.30009999999999998</v>
      </c>
      <c r="R4641" s="37">
        <v>0.17849999999999999</v>
      </c>
      <c r="S4641" s="37">
        <v>6.6600000000000006E-2</v>
      </c>
      <c r="T4641" s="37"/>
      <c r="U4641" s="37"/>
      <c r="V4641" s="37"/>
      <c r="W4641" s="37"/>
      <c r="X4641" s="37"/>
      <c r="Z4641" s="4" t="str">
        <f t="shared" si="264"/>
        <v>YES</v>
      </c>
      <c r="AA4641" s="4" t="str">
        <f t="shared" si="264"/>
        <v>NO</v>
      </c>
      <c r="AB4641" s="4" t="str">
        <f t="shared" si="264"/>
        <v>NO</v>
      </c>
      <c r="AD4641" s="4">
        <f t="shared" si="265"/>
        <v>1</v>
      </c>
    </row>
    <row r="4642" spans="1:30" ht="14.4" customHeight="1" x14ac:dyDescent="0.35">
      <c r="A4642" s="34">
        <v>4658</v>
      </c>
      <c r="B4642" s="1" t="s">
        <v>13641</v>
      </c>
      <c r="C4642" s="1"/>
      <c r="D4642" s="1"/>
      <c r="E4642" s="1"/>
      <c r="F4642" s="1" t="s">
        <v>29262</v>
      </c>
      <c r="G4642" s="35" t="s">
        <v>13642</v>
      </c>
      <c r="H4642" s="35" t="s">
        <v>13643</v>
      </c>
      <c r="I4642" s="35" t="s">
        <v>23</v>
      </c>
      <c r="J4642" s="36">
        <v>141504000</v>
      </c>
      <c r="K4642" s="36">
        <v>133058000</v>
      </c>
      <c r="L4642" s="36">
        <v>150334000</v>
      </c>
      <c r="M4642" s="36">
        <v>162644000</v>
      </c>
      <c r="N4642" s="36">
        <v>109040000</v>
      </c>
      <c r="O4642" s="37">
        <v>-9.2999999999999992E-3</v>
      </c>
      <c r="P4642" s="37">
        <v>5.1200000000000002E-2</v>
      </c>
      <c r="Q4642" s="37">
        <v>0.31490000000000001</v>
      </c>
      <c r="R4642" s="37">
        <v>0.10630000000000001</v>
      </c>
      <c r="S4642" s="37">
        <v>-0.56530000000000002</v>
      </c>
      <c r="T4642" s="37">
        <v>-6.9999999999999999E-4</v>
      </c>
      <c r="U4642" s="37">
        <v>-6.9999999999999999E-4</v>
      </c>
      <c r="V4642" s="37">
        <v>-1E-4</v>
      </c>
      <c r="W4642" s="37"/>
      <c r="X4642" s="37"/>
      <c r="Z4642" s="4" t="str">
        <f t="shared" si="264"/>
        <v>YES</v>
      </c>
      <c r="AA4642" s="4" t="str">
        <f t="shared" si="264"/>
        <v>NO</v>
      </c>
      <c r="AB4642" s="4" t="str">
        <f t="shared" si="264"/>
        <v>NO</v>
      </c>
      <c r="AD4642" s="4">
        <f t="shared" si="265"/>
        <v>1</v>
      </c>
    </row>
    <row r="4643" spans="1:30" ht="14.4" customHeight="1" x14ac:dyDescent="0.35">
      <c r="A4643" s="34">
        <v>4659</v>
      </c>
      <c r="B4643" s="1" t="s">
        <v>13644</v>
      </c>
      <c r="C4643" s="1" t="s">
        <v>29015</v>
      </c>
      <c r="D4643" s="1"/>
      <c r="E4643" s="1" t="s">
        <v>29008</v>
      </c>
      <c r="F4643" s="1" t="s">
        <v>29262</v>
      </c>
      <c r="G4643" s="35" t="s">
        <v>13645</v>
      </c>
      <c r="H4643" s="35" t="s">
        <v>13646</v>
      </c>
      <c r="I4643" s="35" t="s">
        <v>29</v>
      </c>
      <c r="J4643" s="36">
        <v>59498000</v>
      </c>
      <c r="K4643" s="36">
        <v>2650000</v>
      </c>
      <c r="L4643" s="36">
        <v>3461000</v>
      </c>
      <c r="M4643" s="36">
        <v>68134000</v>
      </c>
      <c r="N4643" s="36">
        <v>109027000</v>
      </c>
      <c r="O4643" s="37">
        <v>0.1963</v>
      </c>
      <c r="P4643" s="37">
        <v>-2.7490999999999999</v>
      </c>
      <c r="Q4643" s="37">
        <v>-1.8213999999999999</v>
      </c>
      <c r="R4643" s="37">
        <v>-2.3599999999999999E-2</v>
      </c>
      <c r="S4643" s="37">
        <v>0.15340000000000001</v>
      </c>
      <c r="T4643" s="37">
        <v>-2.9999999999999997E-4</v>
      </c>
      <c r="U4643" s="37"/>
      <c r="V4643" s="37"/>
      <c r="W4643" s="37"/>
      <c r="X4643" s="37"/>
      <c r="Z4643" s="4" t="str">
        <f t="shared" si="264"/>
        <v>NO</v>
      </c>
      <c r="AA4643" s="4" t="str">
        <f t="shared" si="264"/>
        <v>NO</v>
      </c>
      <c r="AB4643" s="4" t="str">
        <f t="shared" si="264"/>
        <v>NO</v>
      </c>
      <c r="AD4643" s="4">
        <f t="shared" si="265"/>
        <v>0</v>
      </c>
    </row>
    <row r="4644" spans="1:30" ht="14.4" customHeight="1" x14ac:dyDescent="0.35">
      <c r="A4644" s="34">
        <v>4660</v>
      </c>
      <c r="B4644" s="1" t="s">
        <v>13647</v>
      </c>
      <c r="C4644" s="1" t="s">
        <v>29015</v>
      </c>
      <c r="D4644" s="1"/>
      <c r="E4644" s="1" t="s">
        <v>29008</v>
      </c>
      <c r="F4644" s="1" t="s">
        <v>29262</v>
      </c>
      <c r="G4644" s="35" t="s">
        <v>13648</v>
      </c>
      <c r="H4644" s="35" t="s">
        <v>13649</v>
      </c>
      <c r="I4644" s="35" t="s">
        <v>29</v>
      </c>
      <c r="J4644" s="36">
        <v>74442000</v>
      </c>
      <c r="K4644" s="36">
        <v>81955000</v>
      </c>
      <c r="L4644" s="36">
        <v>65767000</v>
      </c>
      <c r="M4644" s="36">
        <v>88167000</v>
      </c>
      <c r="N4644" s="36">
        <v>109004000</v>
      </c>
      <c r="O4644" s="37">
        <v>1.47E-2</v>
      </c>
      <c r="P4644" s="37">
        <v>-1.1999999999999999E-3</v>
      </c>
      <c r="Q4644" s="37">
        <v>-6.2799999999999995E-2</v>
      </c>
      <c r="R4644" s="37">
        <v>1.11E-2</v>
      </c>
      <c r="S4644" s="37">
        <v>-3.0000000000000001E-3</v>
      </c>
      <c r="T4644" s="37">
        <v>4.2299999999999997E-2</v>
      </c>
      <c r="U4644" s="37">
        <v>-6.7999999999999996E-3</v>
      </c>
      <c r="V4644" s="37">
        <v>-1.55E-2</v>
      </c>
      <c r="W4644" s="37">
        <v>5.1999999999999998E-3</v>
      </c>
      <c r="X4644" s="37">
        <v>-2.0999999999999999E-3</v>
      </c>
      <c r="Z4644" s="4" t="str">
        <f t="shared" si="264"/>
        <v>NO</v>
      </c>
      <c r="AA4644" s="4" t="str">
        <f t="shared" si="264"/>
        <v>NO</v>
      </c>
      <c r="AB4644" s="4" t="str">
        <f t="shared" si="264"/>
        <v>NO</v>
      </c>
      <c r="AD4644" s="4">
        <f t="shared" si="265"/>
        <v>0</v>
      </c>
    </row>
    <row r="4645" spans="1:30" ht="27.65" customHeight="1" x14ac:dyDescent="0.35">
      <c r="A4645" s="34">
        <v>4661</v>
      </c>
      <c r="B4645" s="1" t="s">
        <v>13650</v>
      </c>
      <c r="C4645" s="1"/>
      <c r="D4645" s="1"/>
      <c r="E4645" s="1"/>
      <c r="F4645" s="1" t="s">
        <v>29262</v>
      </c>
      <c r="G4645" s="35" t="s">
        <v>13651</v>
      </c>
      <c r="H4645" s="35" t="s">
        <v>13652</v>
      </c>
      <c r="I4645" s="35" t="s">
        <v>23</v>
      </c>
      <c r="J4645" s="36">
        <v>40613000</v>
      </c>
      <c r="K4645" s="36">
        <v>50780000</v>
      </c>
      <c r="L4645" s="36">
        <v>88922000</v>
      </c>
      <c r="M4645" s="36"/>
      <c r="N4645" s="36">
        <v>108989000</v>
      </c>
      <c r="O4645" s="37">
        <v>2.7400000000000001E-2</v>
      </c>
      <c r="P4645" s="37">
        <v>4.2200000000000001E-2</v>
      </c>
      <c r="Q4645" s="37">
        <v>4.9700000000000001E-2</v>
      </c>
      <c r="R4645" s="37"/>
      <c r="S4645" s="37">
        <v>7.22E-2</v>
      </c>
      <c r="T4645" s="37"/>
      <c r="U4645" s="37"/>
      <c r="V4645" s="37"/>
      <c r="W4645" s="37"/>
      <c r="X4645" s="37"/>
      <c r="Z4645" s="4" t="str">
        <f t="shared" si="264"/>
        <v>NO</v>
      </c>
      <c r="AA4645" s="4" t="str">
        <f t="shared" si="264"/>
        <v>NO</v>
      </c>
      <c r="AB4645" s="4" t="str">
        <f t="shared" si="264"/>
        <v>NO</v>
      </c>
      <c r="AD4645" s="4">
        <f t="shared" si="265"/>
        <v>0</v>
      </c>
    </row>
    <row r="4646" spans="1:30" ht="14.4" customHeight="1" x14ac:dyDescent="0.35">
      <c r="A4646" s="34">
        <v>4662</v>
      </c>
      <c r="B4646" s="1" t="s">
        <v>13653</v>
      </c>
      <c r="C4646" s="1" t="s">
        <v>29015</v>
      </c>
      <c r="D4646" s="1"/>
      <c r="E4646" s="1"/>
      <c r="F4646" s="1" t="s">
        <v>28729</v>
      </c>
      <c r="G4646" s="35" t="s">
        <v>13654</v>
      </c>
      <c r="H4646" s="35" t="s">
        <v>13655</v>
      </c>
      <c r="I4646" s="35" t="s">
        <v>33</v>
      </c>
      <c r="J4646" s="36"/>
      <c r="K4646" s="36"/>
      <c r="L4646" s="36"/>
      <c r="M4646" s="36">
        <v>13634000</v>
      </c>
      <c r="N4646" s="36">
        <v>108939000</v>
      </c>
      <c r="O4646" s="37"/>
      <c r="P4646" s="37"/>
      <c r="Q4646" s="37"/>
      <c r="R4646" s="37">
        <v>-12.747299999999999</v>
      </c>
      <c r="S4646" s="37">
        <v>-2.3403</v>
      </c>
      <c r="T4646" s="37"/>
      <c r="U4646" s="37"/>
      <c r="V4646" s="37"/>
      <c r="W4646" s="37">
        <v>-17.064800000000002</v>
      </c>
      <c r="X4646" s="37">
        <v>-4.7662000000000004</v>
      </c>
      <c r="Z4646" s="4" t="str">
        <f t="shared" si="264"/>
        <v>NO</v>
      </c>
      <c r="AA4646" s="4" t="str">
        <f t="shared" si="264"/>
        <v>NO</v>
      </c>
      <c r="AB4646" s="4" t="str">
        <f t="shared" si="264"/>
        <v>NO</v>
      </c>
      <c r="AD4646" s="4">
        <f t="shared" si="265"/>
        <v>0</v>
      </c>
    </row>
    <row r="4647" spans="1:30" ht="27.65" customHeight="1" x14ac:dyDescent="0.35">
      <c r="A4647" s="34">
        <v>4663</v>
      </c>
      <c r="B4647" s="1" t="s">
        <v>13656</v>
      </c>
      <c r="C4647" s="1" t="s">
        <v>29015</v>
      </c>
      <c r="D4647" s="1"/>
      <c r="E4647" s="1" t="s">
        <v>29008</v>
      </c>
      <c r="F4647" s="1" t="s">
        <v>29262</v>
      </c>
      <c r="G4647" s="35" t="s">
        <v>13657</v>
      </c>
      <c r="H4647" s="35" t="s">
        <v>13658</v>
      </c>
      <c r="I4647" s="35" t="s">
        <v>29</v>
      </c>
      <c r="J4647" s="36">
        <v>34329000</v>
      </c>
      <c r="K4647" s="36">
        <v>55068000</v>
      </c>
      <c r="L4647" s="36">
        <v>75370000</v>
      </c>
      <c r="M4647" s="36">
        <v>98580000</v>
      </c>
      <c r="N4647" s="36">
        <v>108850000</v>
      </c>
      <c r="O4647" s="37">
        <v>0.29239999999999999</v>
      </c>
      <c r="P4647" s="37">
        <v>0.33460000000000001</v>
      </c>
      <c r="Q4647" s="37">
        <v>0.4667</v>
      </c>
      <c r="R4647" s="37">
        <v>0.4541</v>
      </c>
      <c r="S4647" s="37">
        <v>0.29299999999999998</v>
      </c>
      <c r="T4647" s="37"/>
      <c r="U4647" s="37"/>
      <c r="V4647" s="37"/>
      <c r="W4647" s="37"/>
      <c r="X4647" s="37"/>
      <c r="Z4647" s="4" t="str">
        <f t="shared" si="264"/>
        <v>YES</v>
      </c>
      <c r="AA4647" s="4" t="str">
        <f t="shared" si="264"/>
        <v>YES</v>
      </c>
      <c r="AB4647" s="4" t="str">
        <f t="shared" si="264"/>
        <v>YES</v>
      </c>
      <c r="AD4647" s="4">
        <f t="shared" si="265"/>
        <v>3</v>
      </c>
    </row>
    <row r="4648" spans="1:30" ht="14.4" customHeight="1" x14ac:dyDescent="0.35">
      <c r="A4648" s="34">
        <v>4664</v>
      </c>
      <c r="B4648" s="1" t="s">
        <v>13659</v>
      </c>
      <c r="C4648" s="1"/>
      <c r="D4648" s="1"/>
      <c r="E4648" s="1"/>
      <c r="F4648" s="1" t="s">
        <v>29262</v>
      </c>
      <c r="G4648" s="35" t="s">
        <v>13660</v>
      </c>
      <c r="H4648" s="35" t="s">
        <v>13661</v>
      </c>
      <c r="I4648" s="35" t="s">
        <v>33</v>
      </c>
      <c r="J4648" s="36">
        <v>32702000</v>
      </c>
      <c r="K4648" s="36">
        <v>47089000</v>
      </c>
      <c r="L4648" s="36">
        <v>56642000</v>
      </c>
      <c r="M4648" s="36">
        <v>93780000</v>
      </c>
      <c r="N4648" s="36">
        <v>108837000</v>
      </c>
      <c r="O4648" s="37">
        <v>7.2400000000000006E-2</v>
      </c>
      <c r="P4648" s="37">
        <v>8.7300000000000003E-2</v>
      </c>
      <c r="Q4648" s="37">
        <v>0.1008</v>
      </c>
      <c r="R4648" s="37">
        <v>8.3000000000000004E-2</v>
      </c>
      <c r="S4648" s="37">
        <v>0.14299999999999999</v>
      </c>
      <c r="T4648" s="37"/>
      <c r="U4648" s="37"/>
      <c r="V4648" s="37"/>
      <c r="W4648" s="37"/>
      <c r="X4648" s="37">
        <v>-3.9300000000000002E-2</v>
      </c>
      <c r="Z4648" s="4" t="str">
        <f t="shared" si="264"/>
        <v>NO</v>
      </c>
      <c r="AA4648" s="4" t="str">
        <f t="shared" si="264"/>
        <v>NO</v>
      </c>
      <c r="AB4648" s="4" t="str">
        <f t="shared" si="264"/>
        <v>NO</v>
      </c>
      <c r="AD4648" s="4">
        <f t="shared" si="265"/>
        <v>0</v>
      </c>
    </row>
    <row r="4649" spans="1:30" ht="14.4" customHeight="1" x14ac:dyDescent="0.35">
      <c r="A4649" s="34">
        <v>4665</v>
      </c>
      <c r="B4649" s="1" t="s">
        <v>13662</v>
      </c>
      <c r="C4649" s="1"/>
      <c r="D4649" s="1"/>
      <c r="E4649" s="1"/>
      <c r="F4649" s="1" t="s">
        <v>29262</v>
      </c>
      <c r="G4649" s="35" t="s">
        <v>13663</v>
      </c>
      <c r="H4649" s="35" t="s">
        <v>13664</v>
      </c>
      <c r="I4649" s="35" t="s">
        <v>33</v>
      </c>
      <c r="J4649" s="36">
        <v>138983000</v>
      </c>
      <c r="K4649" s="36">
        <v>142412000</v>
      </c>
      <c r="L4649" s="36">
        <v>87323000</v>
      </c>
      <c r="M4649" s="36">
        <v>106269000</v>
      </c>
      <c r="N4649" s="36">
        <v>108832000</v>
      </c>
      <c r="O4649" s="37">
        <v>0.1651</v>
      </c>
      <c r="P4649" s="37">
        <v>0.2172</v>
      </c>
      <c r="Q4649" s="37">
        <v>6.4699999999999994E-2</v>
      </c>
      <c r="R4649" s="37">
        <v>4.5699999999999998E-2</v>
      </c>
      <c r="S4649" s="37">
        <v>4.3799999999999999E-2</v>
      </c>
      <c r="T4649" s="37"/>
      <c r="U4649" s="37"/>
      <c r="V4649" s="37"/>
      <c r="W4649" s="37"/>
      <c r="X4649" s="37"/>
      <c r="Z4649" s="4" t="str">
        <f t="shared" si="264"/>
        <v>NO</v>
      </c>
      <c r="AA4649" s="4" t="str">
        <f t="shared" si="264"/>
        <v>NO</v>
      </c>
      <c r="AB4649" s="4" t="str">
        <f t="shared" si="264"/>
        <v>NO</v>
      </c>
      <c r="AD4649" s="4">
        <f t="shared" si="265"/>
        <v>0</v>
      </c>
    </row>
    <row r="4650" spans="1:30" ht="27.65" customHeight="1" x14ac:dyDescent="0.35">
      <c r="A4650" s="34">
        <v>4666</v>
      </c>
      <c r="B4650" s="1" t="s">
        <v>13665</v>
      </c>
      <c r="C4650" s="1" t="s">
        <v>29015</v>
      </c>
      <c r="D4650" s="1"/>
      <c r="E4650" s="1" t="s">
        <v>29008</v>
      </c>
      <c r="F4650" s="1" t="s">
        <v>29262</v>
      </c>
      <c r="G4650" s="35" t="s">
        <v>13666</v>
      </c>
      <c r="H4650" s="35" t="s">
        <v>13667</v>
      </c>
      <c r="I4650" s="35" t="s">
        <v>29</v>
      </c>
      <c r="J4650" s="36">
        <v>36985000</v>
      </c>
      <c r="K4650" s="36">
        <v>50972000</v>
      </c>
      <c r="L4650" s="36">
        <v>62568000</v>
      </c>
      <c r="M4650" s="36">
        <v>83602000</v>
      </c>
      <c r="N4650" s="36">
        <v>108816000</v>
      </c>
      <c r="O4650" s="37">
        <v>0.187</v>
      </c>
      <c r="P4650" s="37">
        <v>0.25790000000000002</v>
      </c>
      <c r="Q4650" s="37">
        <v>0.26029999999999998</v>
      </c>
      <c r="R4650" s="37">
        <v>0.1971</v>
      </c>
      <c r="S4650" s="37">
        <v>0.24840000000000001</v>
      </c>
      <c r="T4650" s="37"/>
      <c r="U4650" s="37">
        <v>-8.0000000000000004E-4</v>
      </c>
      <c r="V4650" s="37"/>
      <c r="W4650" s="37"/>
      <c r="X4650" s="37"/>
      <c r="Z4650" s="4" t="str">
        <f t="shared" si="264"/>
        <v>YES</v>
      </c>
      <c r="AA4650" s="4" t="str">
        <f t="shared" si="264"/>
        <v>NO</v>
      </c>
      <c r="AB4650" s="4" t="str">
        <f t="shared" si="264"/>
        <v>YES</v>
      </c>
      <c r="AD4650" s="4">
        <f t="shared" si="265"/>
        <v>2</v>
      </c>
    </row>
    <row r="4651" spans="1:30" ht="14.4" customHeight="1" x14ac:dyDescent="0.35">
      <c r="A4651" s="34">
        <v>4667</v>
      </c>
      <c r="B4651" s="1" t="s">
        <v>13668</v>
      </c>
      <c r="C4651" s="1" t="s">
        <v>29015</v>
      </c>
      <c r="D4651" s="1"/>
      <c r="E4651" s="1" t="s">
        <v>29008</v>
      </c>
      <c r="F4651" s="1" t="s">
        <v>29262</v>
      </c>
      <c r="G4651" s="35" t="s">
        <v>13669</v>
      </c>
      <c r="H4651" s="35" t="s">
        <v>13670</v>
      </c>
      <c r="I4651" s="35" t="s">
        <v>29</v>
      </c>
      <c r="J4651" s="36">
        <v>78023000</v>
      </c>
      <c r="K4651" s="36">
        <v>75362000</v>
      </c>
      <c r="L4651" s="36">
        <v>76778000</v>
      </c>
      <c r="M4651" s="36">
        <v>107282000</v>
      </c>
      <c r="N4651" s="36">
        <v>108779000</v>
      </c>
      <c r="O4651" s="37">
        <v>1.95E-2</v>
      </c>
      <c r="P4651" s="37">
        <v>-8.8099999999999998E-2</v>
      </c>
      <c r="Q4651" s="37">
        <v>0.15190000000000001</v>
      </c>
      <c r="R4651" s="37">
        <v>0.19539999999999999</v>
      </c>
      <c r="S4651" s="37">
        <v>1.89E-2</v>
      </c>
      <c r="T4651" s="37"/>
      <c r="U4651" s="37"/>
      <c r="V4651" s="37"/>
      <c r="W4651" s="37"/>
      <c r="X4651" s="37">
        <v>-2.9999999999999997E-4</v>
      </c>
      <c r="Z4651" s="4" t="str">
        <f t="shared" si="264"/>
        <v>NO</v>
      </c>
      <c r="AA4651" s="4" t="str">
        <f t="shared" si="264"/>
        <v>NO</v>
      </c>
      <c r="AB4651" s="4" t="str">
        <f t="shared" si="264"/>
        <v>NO</v>
      </c>
      <c r="AD4651" s="4">
        <f t="shared" si="265"/>
        <v>0</v>
      </c>
    </row>
    <row r="4652" spans="1:30" ht="14.4" customHeight="1" x14ac:dyDescent="0.35">
      <c r="A4652" s="34">
        <v>4668</v>
      </c>
      <c r="B4652" s="1" t="s">
        <v>13671</v>
      </c>
      <c r="C4652" s="1"/>
      <c r="D4652" s="1"/>
      <c r="E4652" s="1"/>
      <c r="F4652" s="1" t="s">
        <v>29262</v>
      </c>
      <c r="G4652" s="35" t="s">
        <v>13672</v>
      </c>
      <c r="H4652" s="35" t="s">
        <v>13673</v>
      </c>
      <c r="I4652" s="35" t="s">
        <v>33</v>
      </c>
      <c r="J4652" s="36">
        <v>64267000</v>
      </c>
      <c r="K4652" s="36">
        <v>74495000</v>
      </c>
      <c r="L4652" s="36">
        <v>84004000</v>
      </c>
      <c r="M4652" s="36">
        <v>98831000</v>
      </c>
      <c r="N4652" s="36">
        <v>108761000</v>
      </c>
      <c r="O4652" s="37">
        <v>4.58E-2</v>
      </c>
      <c r="P4652" s="37">
        <v>4.6300000000000001E-2</v>
      </c>
      <c r="Q4652" s="37">
        <v>1.3299999999999999E-2</v>
      </c>
      <c r="R4652" s="37">
        <v>1.09E-2</v>
      </c>
      <c r="S4652" s="37">
        <v>5.0000000000000001E-3</v>
      </c>
      <c r="T4652" s="37"/>
      <c r="U4652" s="37"/>
      <c r="V4652" s="37"/>
      <c r="W4652" s="37"/>
      <c r="X4652" s="37"/>
      <c r="Z4652" s="4" t="str">
        <f t="shared" si="264"/>
        <v>NO</v>
      </c>
      <c r="AA4652" s="4" t="str">
        <f t="shared" si="264"/>
        <v>NO</v>
      </c>
      <c r="AB4652" s="4" t="str">
        <f t="shared" si="264"/>
        <v>NO</v>
      </c>
      <c r="AD4652" s="4">
        <f t="shared" si="265"/>
        <v>0</v>
      </c>
    </row>
    <row r="4653" spans="1:30" ht="14.4" customHeight="1" x14ac:dyDescent="0.35">
      <c r="A4653" s="34">
        <v>4669</v>
      </c>
      <c r="B4653" s="1" t="s">
        <v>13674</v>
      </c>
      <c r="C4653" s="1"/>
      <c r="D4653" s="1"/>
      <c r="E4653" s="1"/>
      <c r="F4653" s="1" t="s">
        <v>29262</v>
      </c>
      <c r="G4653" s="35" t="s">
        <v>13675</v>
      </c>
      <c r="H4653" s="35" t="s">
        <v>13676</v>
      </c>
      <c r="I4653" s="35" t="s">
        <v>33</v>
      </c>
      <c r="J4653" s="36">
        <v>56451000</v>
      </c>
      <c r="K4653" s="36">
        <v>58156000</v>
      </c>
      <c r="L4653" s="36">
        <v>79498000</v>
      </c>
      <c r="M4653" s="36">
        <v>98486000</v>
      </c>
      <c r="N4653" s="36">
        <v>108735000</v>
      </c>
      <c r="O4653" s="37">
        <v>0.1019</v>
      </c>
      <c r="P4653" s="37">
        <v>-9.1300000000000006E-2</v>
      </c>
      <c r="Q4653" s="37">
        <v>0.1022</v>
      </c>
      <c r="R4653" s="37">
        <v>-5.79E-2</v>
      </c>
      <c r="S4653" s="37">
        <v>9.1600000000000001E-2</v>
      </c>
      <c r="T4653" s="37"/>
      <c r="U4653" s="37"/>
      <c r="V4653" s="37"/>
      <c r="W4653" s="37"/>
      <c r="X4653" s="37"/>
      <c r="Z4653" s="4" t="str">
        <f t="shared" si="264"/>
        <v>NO</v>
      </c>
      <c r="AA4653" s="4" t="str">
        <f t="shared" si="264"/>
        <v>NO</v>
      </c>
      <c r="AB4653" s="4" t="str">
        <f t="shared" si="264"/>
        <v>NO</v>
      </c>
      <c r="AD4653" s="4">
        <f t="shared" si="265"/>
        <v>0</v>
      </c>
    </row>
    <row r="4654" spans="1:30" ht="14.4" customHeight="1" x14ac:dyDescent="0.35">
      <c r="A4654" s="34">
        <v>4670</v>
      </c>
      <c r="B4654" s="1" t="s">
        <v>13677</v>
      </c>
      <c r="C4654" s="1"/>
      <c r="D4654" s="1"/>
      <c r="E4654" s="1"/>
      <c r="F4654" s="1" t="s">
        <v>29262</v>
      </c>
      <c r="G4654" s="35" t="s">
        <v>13678</v>
      </c>
      <c r="H4654" s="35" t="s">
        <v>13679</v>
      </c>
      <c r="I4654" s="35" t="s">
        <v>23</v>
      </c>
      <c r="J4654" s="36">
        <v>91330000</v>
      </c>
      <c r="K4654" s="36">
        <v>91932000</v>
      </c>
      <c r="L4654" s="36">
        <v>91958000</v>
      </c>
      <c r="M4654" s="36">
        <v>102369000</v>
      </c>
      <c r="N4654" s="36">
        <v>108706000</v>
      </c>
      <c r="O4654" s="37">
        <v>8.72E-2</v>
      </c>
      <c r="P4654" s="37">
        <v>4.58E-2</v>
      </c>
      <c r="Q4654" s="37">
        <v>4.2799999999999998E-2</v>
      </c>
      <c r="R4654" s="37">
        <v>6.7799999999999999E-2</v>
      </c>
      <c r="S4654" s="37">
        <v>5.2699999999999997E-2</v>
      </c>
      <c r="T4654" s="37"/>
      <c r="U4654" s="37"/>
      <c r="V4654" s="37"/>
      <c r="W4654" s="37"/>
      <c r="X4654" s="37"/>
      <c r="Z4654" s="4" t="str">
        <f t="shared" si="264"/>
        <v>NO</v>
      </c>
      <c r="AA4654" s="4" t="str">
        <f t="shared" si="264"/>
        <v>NO</v>
      </c>
      <c r="AB4654" s="4" t="str">
        <f t="shared" si="264"/>
        <v>NO</v>
      </c>
      <c r="AD4654" s="4">
        <f t="shared" si="265"/>
        <v>0</v>
      </c>
    </row>
    <row r="4655" spans="1:30" ht="14.4" customHeight="1" x14ac:dyDescent="0.35">
      <c r="A4655" s="34">
        <v>4671</v>
      </c>
      <c r="B4655" s="1" t="s">
        <v>13680</v>
      </c>
      <c r="C4655" s="1" t="s">
        <v>29015</v>
      </c>
      <c r="D4655" s="1"/>
      <c r="E4655" s="1" t="s">
        <v>29008</v>
      </c>
      <c r="F4655" s="1" t="s">
        <v>29262</v>
      </c>
      <c r="G4655" s="35" t="s">
        <v>13681</v>
      </c>
      <c r="H4655" s="35" t="s">
        <v>13682</v>
      </c>
      <c r="I4655" s="35" t="s">
        <v>29</v>
      </c>
      <c r="J4655" s="36">
        <v>28437000</v>
      </c>
      <c r="K4655" s="36">
        <v>76701000</v>
      </c>
      <c r="L4655" s="36">
        <v>97824000</v>
      </c>
      <c r="M4655" s="36">
        <v>118540000</v>
      </c>
      <c r="N4655" s="36">
        <v>108692000</v>
      </c>
      <c r="O4655" s="37">
        <v>0.67379999999999995</v>
      </c>
      <c r="P4655" s="37">
        <v>0.4199</v>
      </c>
      <c r="Q4655" s="37">
        <v>0.45040000000000002</v>
      </c>
      <c r="R4655" s="37">
        <v>0.46060000000000001</v>
      </c>
      <c r="S4655" s="37">
        <v>0.4859</v>
      </c>
      <c r="T4655" s="37">
        <v>-8.3000000000000001E-3</v>
      </c>
      <c r="U4655" s="37">
        <v>-6.9999999999999999E-4</v>
      </c>
      <c r="V4655" s="37">
        <v>-2.0000000000000001E-4</v>
      </c>
      <c r="W4655" s="37">
        <v>-1.03E-2</v>
      </c>
      <c r="X4655" s="37"/>
      <c r="Z4655" s="4" t="str">
        <f t="shared" si="264"/>
        <v>YES</v>
      </c>
      <c r="AA4655" s="4" t="str">
        <f t="shared" si="264"/>
        <v>YES</v>
      </c>
      <c r="AB4655" s="4" t="str">
        <f t="shared" si="264"/>
        <v>YES</v>
      </c>
      <c r="AD4655" s="4">
        <f t="shared" si="265"/>
        <v>3</v>
      </c>
    </row>
    <row r="4656" spans="1:30" ht="14.4" customHeight="1" x14ac:dyDescent="0.35">
      <c r="A4656" s="34">
        <v>4672</v>
      </c>
      <c r="B4656" s="1" t="s">
        <v>13683</v>
      </c>
      <c r="C4656" s="1" t="s">
        <v>29015</v>
      </c>
      <c r="D4656" s="1"/>
      <c r="E4656" s="1" t="s">
        <v>29008</v>
      </c>
      <c r="F4656" s="1" t="s">
        <v>29262</v>
      </c>
      <c r="G4656" s="35" t="s">
        <v>13684</v>
      </c>
      <c r="H4656" s="35" t="s">
        <v>13685</v>
      </c>
      <c r="I4656" s="35" t="s">
        <v>29</v>
      </c>
      <c r="J4656" s="36">
        <v>81345000</v>
      </c>
      <c r="K4656" s="36">
        <v>90441000</v>
      </c>
      <c r="L4656" s="36">
        <v>98908000</v>
      </c>
      <c r="M4656" s="36">
        <v>94973000</v>
      </c>
      <c r="N4656" s="36">
        <v>108622000</v>
      </c>
      <c r="O4656" s="37">
        <v>0.16980000000000001</v>
      </c>
      <c r="P4656" s="37">
        <v>0.24929999999999999</v>
      </c>
      <c r="Q4656" s="37">
        <v>0.2596</v>
      </c>
      <c r="R4656" s="37">
        <v>0.15379999999999999</v>
      </c>
      <c r="S4656" s="37">
        <v>0.14549999999999999</v>
      </c>
      <c r="T4656" s="37"/>
      <c r="U4656" s="37"/>
      <c r="V4656" s="37"/>
      <c r="W4656" s="37"/>
      <c r="X4656" s="37"/>
      <c r="Z4656" s="4" t="str">
        <f t="shared" si="264"/>
        <v>YES</v>
      </c>
      <c r="AA4656" s="4" t="str">
        <f t="shared" si="264"/>
        <v>NO</v>
      </c>
      <c r="AB4656" s="4" t="str">
        <f t="shared" si="264"/>
        <v>NO</v>
      </c>
      <c r="AD4656" s="4">
        <f t="shared" si="265"/>
        <v>1</v>
      </c>
    </row>
    <row r="4657" spans="1:30" ht="14.4" customHeight="1" x14ac:dyDescent="0.35">
      <c r="A4657" s="34">
        <v>4673</v>
      </c>
      <c r="B4657" s="1" t="s">
        <v>13686</v>
      </c>
      <c r="C4657" s="1"/>
      <c r="D4657" s="1"/>
      <c r="E4657" s="1"/>
      <c r="F4657" s="1" t="s">
        <v>29262</v>
      </c>
      <c r="G4657" s="35" t="s">
        <v>13687</v>
      </c>
      <c r="H4657" s="35" t="s">
        <v>13688</v>
      </c>
      <c r="I4657" s="35" t="s">
        <v>544</v>
      </c>
      <c r="J4657" s="36">
        <v>145274000</v>
      </c>
      <c r="K4657" s="36">
        <v>83908000</v>
      </c>
      <c r="L4657" s="36">
        <v>90791000</v>
      </c>
      <c r="M4657" s="36">
        <v>104395000</v>
      </c>
      <c r="N4657" s="36">
        <v>108567000</v>
      </c>
      <c r="O4657" s="37">
        <v>0.1721</v>
      </c>
      <c r="P4657" s="37">
        <v>7.8399999999999997E-2</v>
      </c>
      <c r="Q4657" s="37">
        <v>0.13600000000000001</v>
      </c>
      <c r="R4657" s="37">
        <v>0.11550000000000001</v>
      </c>
      <c r="S4657" s="37">
        <v>7.9100000000000004E-2</v>
      </c>
      <c r="T4657" s="37"/>
      <c r="U4657" s="37"/>
      <c r="V4657" s="37"/>
      <c r="W4657" s="37"/>
      <c r="X4657" s="37"/>
      <c r="Z4657" s="4" t="str">
        <f t="shared" si="264"/>
        <v>NO</v>
      </c>
      <c r="AA4657" s="4" t="str">
        <f t="shared" si="264"/>
        <v>NO</v>
      </c>
      <c r="AB4657" s="4" t="str">
        <f t="shared" si="264"/>
        <v>NO</v>
      </c>
      <c r="AD4657" s="4">
        <f t="shared" si="265"/>
        <v>0</v>
      </c>
    </row>
    <row r="4658" spans="1:30" ht="14.4" customHeight="1" x14ac:dyDescent="0.35">
      <c r="A4658" s="34">
        <v>4674</v>
      </c>
      <c r="B4658" s="1" t="s">
        <v>13689</v>
      </c>
      <c r="C4658" s="1"/>
      <c r="D4658" s="1"/>
      <c r="E4658" s="1"/>
      <c r="F4658" s="1" t="s">
        <v>29262</v>
      </c>
      <c r="G4658" s="35" t="s">
        <v>13690</v>
      </c>
      <c r="H4658" s="35" t="s">
        <v>13691</v>
      </c>
      <c r="I4658" s="35" t="s">
        <v>23</v>
      </c>
      <c r="J4658" s="36">
        <v>13368000</v>
      </c>
      <c r="K4658" s="36">
        <v>48595000</v>
      </c>
      <c r="L4658" s="36">
        <v>84853000</v>
      </c>
      <c r="M4658" s="36">
        <v>84853000</v>
      </c>
      <c r="N4658" s="36">
        <v>108562000</v>
      </c>
      <c r="O4658" s="37">
        <v>4.02E-2</v>
      </c>
      <c r="P4658" s="37">
        <v>8.7499999999999994E-2</v>
      </c>
      <c r="Q4658" s="37">
        <v>0.39090000000000003</v>
      </c>
      <c r="R4658" s="37">
        <v>0.39090000000000003</v>
      </c>
      <c r="S4658" s="37">
        <v>0.1288</v>
      </c>
      <c r="T4658" s="37">
        <v>3.0499999999999999E-2</v>
      </c>
      <c r="U4658" s="37">
        <v>7.85E-2</v>
      </c>
      <c r="V4658" s="37">
        <v>0.38269999999999998</v>
      </c>
      <c r="W4658" s="37">
        <v>0.38269999999999998</v>
      </c>
      <c r="X4658" s="37">
        <v>0.122</v>
      </c>
      <c r="Z4658" s="4" t="str">
        <f t="shared" si="264"/>
        <v>YES</v>
      </c>
      <c r="AA4658" s="4" t="str">
        <f t="shared" si="264"/>
        <v>YES</v>
      </c>
      <c r="AB4658" s="4" t="str">
        <f t="shared" si="264"/>
        <v>NO</v>
      </c>
      <c r="AD4658" s="4">
        <f t="shared" si="265"/>
        <v>2</v>
      </c>
    </row>
    <row r="4659" spans="1:30" ht="27.65" customHeight="1" x14ac:dyDescent="0.35">
      <c r="A4659" s="34">
        <v>4675</v>
      </c>
      <c r="B4659" s="1" t="s">
        <v>13692</v>
      </c>
      <c r="C4659" s="1" t="s">
        <v>28702</v>
      </c>
      <c r="D4659" s="1"/>
      <c r="E4659" s="1"/>
      <c r="F4659" s="1" t="s">
        <v>29262</v>
      </c>
      <c r="G4659" s="35" t="s">
        <v>13693</v>
      </c>
      <c r="H4659" s="35" t="s">
        <v>13694</v>
      </c>
      <c r="I4659" s="35" t="s">
        <v>87</v>
      </c>
      <c r="J4659" s="36">
        <v>49304000</v>
      </c>
      <c r="K4659" s="36">
        <v>75928000</v>
      </c>
      <c r="L4659" s="36">
        <v>101091000</v>
      </c>
      <c r="M4659" s="36">
        <v>107328000</v>
      </c>
      <c r="N4659" s="36">
        <v>108553000</v>
      </c>
      <c r="O4659" s="37">
        <v>-0.71120000000000005</v>
      </c>
      <c r="P4659" s="37">
        <v>-0.35020000000000001</v>
      </c>
      <c r="Q4659" s="37">
        <v>-0.32450000000000001</v>
      </c>
      <c r="R4659" s="37">
        <v>-0.4521</v>
      </c>
      <c r="S4659" s="37">
        <v>-0.90759999999999996</v>
      </c>
      <c r="T4659" s="37">
        <v>-0.71209999999999996</v>
      </c>
      <c r="U4659" s="37">
        <v>-0.5806</v>
      </c>
      <c r="V4659" s="37">
        <v>-0.43259999999999998</v>
      </c>
      <c r="W4659" s="37">
        <v>-0.66859999999999997</v>
      </c>
      <c r="X4659" s="37">
        <v>-1.4484999999999999</v>
      </c>
      <c r="Z4659" s="4" t="str">
        <f t="shared" si="264"/>
        <v>NO</v>
      </c>
      <c r="AA4659" s="4" t="str">
        <f t="shared" si="264"/>
        <v>NO</v>
      </c>
      <c r="AB4659" s="4" t="str">
        <f t="shared" si="264"/>
        <v>NO</v>
      </c>
      <c r="AD4659" s="4">
        <f t="shared" si="265"/>
        <v>0</v>
      </c>
    </row>
    <row r="4660" spans="1:30" ht="14.4" customHeight="1" x14ac:dyDescent="0.35">
      <c r="A4660" s="34">
        <v>4676</v>
      </c>
      <c r="B4660" s="1" t="s">
        <v>11520</v>
      </c>
      <c r="C4660" s="1"/>
      <c r="D4660" s="1"/>
      <c r="E4660" s="1"/>
      <c r="F4660" s="1" t="s">
        <v>29262</v>
      </c>
      <c r="G4660" s="35" t="s">
        <v>13695</v>
      </c>
      <c r="H4660" s="35" t="s">
        <v>13696</v>
      </c>
      <c r="I4660" s="35" t="s">
        <v>33</v>
      </c>
      <c r="J4660" s="36">
        <v>87140000</v>
      </c>
      <c r="K4660" s="36">
        <v>64871000</v>
      </c>
      <c r="L4660" s="36">
        <v>57781000</v>
      </c>
      <c r="M4660" s="36">
        <v>101883000</v>
      </c>
      <c r="N4660" s="36">
        <v>108537000</v>
      </c>
      <c r="O4660" s="37">
        <v>7.6300000000000007E-2</v>
      </c>
      <c r="P4660" s="37">
        <v>-5.4000000000000003E-3</v>
      </c>
      <c r="Q4660" s="37">
        <v>0.2366</v>
      </c>
      <c r="R4660" s="37">
        <v>0.36449999999999999</v>
      </c>
      <c r="S4660" s="37">
        <v>0.20250000000000001</v>
      </c>
      <c r="T4660" s="37"/>
      <c r="U4660" s="37"/>
      <c r="V4660" s="37">
        <v>-7.3000000000000001E-3</v>
      </c>
      <c r="W4660" s="37">
        <v>-4.3499999999999997E-2</v>
      </c>
      <c r="X4660" s="37">
        <v>-2.4299999999999999E-2</v>
      </c>
      <c r="Z4660" s="4" t="str">
        <f t="shared" si="264"/>
        <v>YES</v>
      </c>
      <c r="AA4660" s="4" t="str">
        <f t="shared" si="264"/>
        <v>YES</v>
      </c>
      <c r="AB4660" s="4" t="str">
        <f t="shared" si="264"/>
        <v>YES</v>
      </c>
      <c r="AD4660" s="4">
        <f t="shared" si="265"/>
        <v>3</v>
      </c>
    </row>
    <row r="4661" spans="1:30" ht="14.4" customHeight="1" x14ac:dyDescent="0.35">
      <c r="A4661" s="34">
        <v>4677</v>
      </c>
      <c r="B4661" s="1" t="s">
        <v>13697</v>
      </c>
      <c r="C4661" s="1" t="s">
        <v>29015</v>
      </c>
      <c r="D4661" s="1"/>
      <c r="E4661" s="1" t="s">
        <v>29008</v>
      </c>
      <c r="F4661" s="1" t="s">
        <v>29262</v>
      </c>
      <c r="G4661" s="35" t="s">
        <v>13698</v>
      </c>
      <c r="H4661" s="35" t="s">
        <v>13699</v>
      </c>
      <c r="I4661" s="35" t="s">
        <v>29</v>
      </c>
      <c r="J4661" s="36">
        <v>56021000</v>
      </c>
      <c r="K4661" s="36">
        <v>69562000</v>
      </c>
      <c r="L4661" s="36">
        <v>84516000</v>
      </c>
      <c r="M4661" s="36">
        <v>93839000</v>
      </c>
      <c r="N4661" s="36">
        <v>108524000</v>
      </c>
      <c r="O4661" s="37">
        <v>3.0499999999999999E-2</v>
      </c>
      <c r="P4661" s="37">
        <v>4.9399999999999999E-2</v>
      </c>
      <c r="Q4661" s="37">
        <v>5.5399999999999998E-2</v>
      </c>
      <c r="R4661" s="37">
        <v>4.6100000000000002E-2</v>
      </c>
      <c r="S4661" s="37">
        <v>3.5999999999999997E-2</v>
      </c>
      <c r="T4661" s="37"/>
      <c r="U4661" s="37"/>
      <c r="V4661" s="37"/>
      <c r="W4661" s="37"/>
      <c r="X4661" s="37"/>
      <c r="Z4661" s="4" t="str">
        <f t="shared" si="264"/>
        <v>NO</v>
      </c>
      <c r="AA4661" s="4" t="str">
        <f t="shared" si="264"/>
        <v>NO</v>
      </c>
      <c r="AB4661" s="4" t="str">
        <f t="shared" si="264"/>
        <v>NO</v>
      </c>
      <c r="AD4661" s="4">
        <f t="shared" si="265"/>
        <v>0</v>
      </c>
    </row>
    <row r="4662" spans="1:30" ht="27.65" customHeight="1" x14ac:dyDescent="0.35">
      <c r="A4662" s="34">
        <v>4678</v>
      </c>
      <c r="B4662" s="1" t="s">
        <v>13700</v>
      </c>
      <c r="C4662" s="1"/>
      <c r="D4662" s="1"/>
      <c r="E4662" s="1"/>
      <c r="F4662" s="1" t="s">
        <v>29262</v>
      </c>
      <c r="G4662" s="35" t="s">
        <v>13701</v>
      </c>
      <c r="H4662" s="35" t="s">
        <v>13702</v>
      </c>
      <c r="I4662" s="35" t="s">
        <v>23</v>
      </c>
      <c r="J4662" s="36">
        <v>55358000</v>
      </c>
      <c r="K4662" s="36">
        <v>55339000</v>
      </c>
      <c r="L4662" s="36">
        <v>65116000</v>
      </c>
      <c r="M4662" s="36">
        <v>93333000</v>
      </c>
      <c r="N4662" s="36">
        <v>108448000</v>
      </c>
      <c r="O4662" s="37">
        <v>0.1371</v>
      </c>
      <c r="P4662" s="37">
        <v>0.1067</v>
      </c>
      <c r="Q4662" s="37">
        <v>9.2799999999999994E-2</v>
      </c>
      <c r="R4662" s="37">
        <v>6.08E-2</v>
      </c>
      <c r="S4662" s="37">
        <v>0.10199999999999999</v>
      </c>
      <c r="T4662" s="37"/>
      <c r="U4662" s="37">
        <v>-8.3000000000000001E-3</v>
      </c>
      <c r="V4662" s="37">
        <v>-1.3899999999999999E-2</v>
      </c>
      <c r="W4662" s="37">
        <v>-5.0000000000000001E-3</v>
      </c>
      <c r="X4662" s="37">
        <v>-3.8999999999999998E-3</v>
      </c>
      <c r="Z4662" s="4" t="str">
        <f t="shared" si="264"/>
        <v>NO</v>
      </c>
      <c r="AA4662" s="4" t="str">
        <f t="shared" si="264"/>
        <v>NO</v>
      </c>
      <c r="AB4662" s="4" t="str">
        <f t="shared" si="264"/>
        <v>NO</v>
      </c>
      <c r="AD4662" s="4">
        <f t="shared" si="265"/>
        <v>0</v>
      </c>
    </row>
    <row r="4663" spans="1:30" ht="27.65" customHeight="1" x14ac:dyDescent="0.35">
      <c r="A4663" s="34">
        <v>4679</v>
      </c>
      <c r="B4663" s="1" t="s">
        <v>13703</v>
      </c>
      <c r="C4663" s="1" t="s">
        <v>29015</v>
      </c>
      <c r="D4663" s="1" t="s">
        <v>29043</v>
      </c>
      <c r="E4663" s="1" t="s">
        <v>29073</v>
      </c>
      <c r="F4663" s="1" t="s">
        <v>29262</v>
      </c>
      <c r="G4663" s="35" t="s">
        <v>13704</v>
      </c>
      <c r="H4663" s="35" t="s">
        <v>13705</v>
      </c>
      <c r="I4663" s="35" t="s">
        <v>544</v>
      </c>
      <c r="J4663" s="36">
        <v>46592000</v>
      </c>
      <c r="K4663" s="36">
        <v>49473000</v>
      </c>
      <c r="L4663" s="36">
        <v>81307000</v>
      </c>
      <c r="M4663" s="36">
        <v>87838000</v>
      </c>
      <c r="N4663" s="36">
        <v>108445000</v>
      </c>
      <c r="O4663" s="37">
        <v>0.29880000000000001</v>
      </c>
      <c r="P4663" s="37">
        <v>0.15709999999999999</v>
      </c>
      <c r="Q4663" s="37">
        <v>0.2482</v>
      </c>
      <c r="R4663" s="37">
        <v>0.25940000000000002</v>
      </c>
      <c r="S4663" s="37">
        <v>0.26019999999999999</v>
      </c>
      <c r="T4663" s="37">
        <v>0.2732</v>
      </c>
      <c r="U4663" s="37">
        <v>0.1376</v>
      </c>
      <c r="V4663" s="37">
        <v>0.23449999999999999</v>
      </c>
      <c r="W4663" s="37">
        <v>0.29210000000000003</v>
      </c>
      <c r="X4663" s="37">
        <v>0.26179999999999998</v>
      </c>
      <c r="Z4663" s="4" t="str">
        <f t="shared" si="264"/>
        <v>YES</v>
      </c>
      <c r="AA4663" s="4" t="str">
        <f t="shared" si="264"/>
        <v>YES</v>
      </c>
      <c r="AB4663" s="4" t="str">
        <f t="shared" si="264"/>
        <v>YES</v>
      </c>
      <c r="AD4663" s="4">
        <f t="shared" si="265"/>
        <v>3</v>
      </c>
    </row>
    <row r="4664" spans="1:30" ht="27.65" customHeight="1" x14ac:dyDescent="0.35">
      <c r="A4664" s="34">
        <v>4680</v>
      </c>
      <c r="B4664" s="1" t="s">
        <v>13706</v>
      </c>
      <c r="C4664" s="1" t="s">
        <v>29015</v>
      </c>
      <c r="D4664" s="1"/>
      <c r="E4664" s="1" t="s">
        <v>29008</v>
      </c>
      <c r="F4664" s="1" t="s">
        <v>29262</v>
      </c>
      <c r="G4664" s="35" t="s">
        <v>13707</v>
      </c>
      <c r="H4664" s="35" t="s">
        <v>13708</v>
      </c>
      <c r="I4664" s="35" t="s">
        <v>29</v>
      </c>
      <c r="J4664" s="36">
        <v>15495000</v>
      </c>
      <c r="K4664" s="36">
        <v>48176000</v>
      </c>
      <c r="L4664" s="36">
        <v>70702000</v>
      </c>
      <c r="M4664" s="36">
        <v>102908000</v>
      </c>
      <c r="N4664" s="36">
        <v>108409000</v>
      </c>
      <c r="O4664" s="37">
        <v>0.20530000000000001</v>
      </c>
      <c r="P4664" s="37">
        <v>0.46560000000000001</v>
      </c>
      <c r="Q4664" s="37">
        <v>0.36159999999999998</v>
      </c>
      <c r="R4664" s="37">
        <v>0.32940000000000003</v>
      </c>
      <c r="S4664" s="37">
        <v>0.39829999999999999</v>
      </c>
      <c r="T4664" s="37">
        <v>-0.54679999999999995</v>
      </c>
      <c r="U4664" s="37">
        <v>-0.17219999999999999</v>
      </c>
      <c r="V4664" s="37">
        <v>-3.2399999999999998E-2</v>
      </c>
      <c r="W4664" s="37"/>
      <c r="X4664" s="37"/>
      <c r="Z4664" s="4" t="str">
        <f t="shared" si="264"/>
        <v>YES</v>
      </c>
      <c r="AA4664" s="4" t="str">
        <f t="shared" si="264"/>
        <v>YES</v>
      </c>
      <c r="AB4664" s="4" t="str">
        <f t="shared" si="264"/>
        <v>YES</v>
      </c>
      <c r="AD4664" s="4">
        <f t="shared" si="265"/>
        <v>3</v>
      </c>
    </row>
    <row r="4665" spans="1:30" ht="14.4" customHeight="1" x14ac:dyDescent="0.35">
      <c r="A4665" s="34">
        <v>4681</v>
      </c>
      <c r="B4665" s="1" t="s">
        <v>13709</v>
      </c>
      <c r="C4665" s="1"/>
      <c r="D4665" s="1"/>
      <c r="E4665" s="1"/>
      <c r="F4665" s="1" t="s">
        <v>29262</v>
      </c>
      <c r="G4665" s="35" t="s">
        <v>13710</v>
      </c>
      <c r="H4665" s="35" t="s">
        <v>13711</v>
      </c>
      <c r="I4665" s="35" t="s">
        <v>33</v>
      </c>
      <c r="J4665" s="36"/>
      <c r="K4665" s="36">
        <v>52536000</v>
      </c>
      <c r="L4665" s="36">
        <v>71160000</v>
      </c>
      <c r="M4665" s="36">
        <v>90793000</v>
      </c>
      <c r="N4665" s="36">
        <v>108389000</v>
      </c>
      <c r="O4665" s="37"/>
      <c r="P4665" s="37">
        <v>8.4199999999999997E-2</v>
      </c>
      <c r="Q4665" s="37">
        <v>0.14349999999999999</v>
      </c>
      <c r="R4665" s="37">
        <v>6.8500000000000005E-2</v>
      </c>
      <c r="S4665" s="37">
        <v>4.9700000000000001E-2</v>
      </c>
      <c r="T4665" s="37"/>
      <c r="U4665" s="37"/>
      <c r="V4665" s="37">
        <v>-8.9999999999999998E-4</v>
      </c>
      <c r="W4665" s="37">
        <v>-1.2999999999999999E-3</v>
      </c>
      <c r="X4665" s="37">
        <v>-5.9999999999999995E-4</v>
      </c>
      <c r="Z4665" s="4" t="str">
        <f t="shared" si="264"/>
        <v>NO</v>
      </c>
      <c r="AA4665" s="4" t="str">
        <f t="shared" si="264"/>
        <v>NO</v>
      </c>
      <c r="AB4665" s="4" t="str">
        <f t="shared" si="264"/>
        <v>NO</v>
      </c>
      <c r="AD4665" s="4">
        <f t="shared" si="265"/>
        <v>0</v>
      </c>
    </row>
    <row r="4666" spans="1:30" ht="14.4" customHeight="1" x14ac:dyDescent="0.35">
      <c r="A4666" s="34">
        <v>4682</v>
      </c>
      <c r="B4666" s="1" t="s">
        <v>12293</v>
      </c>
      <c r="C4666" s="1"/>
      <c r="D4666" s="1"/>
      <c r="E4666" s="1"/>
      <c r="F4666" s="1" t="s">
        <v>29262</v>
      </c>
      <c r="G4666" s="35" t="s">
        <v>13712</v>
      </c>
      <c r="H4666" s="35" t="s">
        <v>13713</v>
      </c>
      <c r="I4666" s="35" t="s">
        <v>33</v>
      </c>
      <c r="J4666" s="36">
        <v>50492000</v>
      </c>
      <c r="K4666" s="36">
        <v>58097000</v>
      </c>
      <c r="L4666" s="36">
        <v>72637000</v>
      </c>
      <c r="M4666" s="36">
        <v>82173000</v>
      </c>
      <c r="N4666" s="36">
        <v>108366000</v>
      </c>
      <c r="O4666" s="37">
        <v>-0.111</v>
      </c>
      <c r="P4666" s="37">
        <v>6.1100000000000002E-2</v>
      </c>
      <c r="Q4666" s="37">
        <v>0.1062</v>
      </c>
      <c r="R4666" s="37">
        <v>-6.7000000000000004E-2</v>
      </c>
      <c r="S4666" s="37">
        <v>0.1159</v>
      </c>
      <c r="T4666" s="37"/>
      <c r="U4666" s="37"/>
      <c r="V4666" s="37"/>
      <c r="W4666" s="37">
        <v>-6.7000000000000004E-2</v>
      </c>
      <c r="X4666" s="37">
        <v>0.1159</v>
      </c>
      <c r="Z4666" s="4" t="str">
        <f t="shared" si="264"/>
        <v>NO</v>
      </c>
      <c r="AA4666" s="4" t="str">
        <f t="shared" si="264"/>
        <v>NO</v>
      </c>
      <c r="AB4666" s="4" t="str">
        <f t="shared" si="264"/>
        <v>NO</v>
      </c>
      <c r="AD4666" s="4">
        <f t="shared" si="265"/>
        <v>0</v>
      </c>
    </row>
    <row r="4667" spans="1:30" ht="27.65" customHeight="1" x14ac:dyDescent="0.35">
      <c r="A4667" s="34">
        <v>4683</v>
      </c>
      <c r="B4667" s="1" t="s">
        <v>13714</v>
      </c>
      <c r="C4667" s="1"/>
      <c r="D4667" s="1"/>
      <c r="E4667" s="1"/>
      <c r="F4667" s="1" t="s">
        <v>29262</v>
      </c>
      <c r="G4667" s="35" t="s">
        <v>13715</v>
      </c>
      <c r="H4667" s="35" t="s">
        <v>13716</v>
      </c>
      <c r="I4667" s="35" t="s">
        <v>33</v>
      </c>
      <c r="J4667" s="36">
        <v>80229000</v>
      </c>
      <c r="K4667" s="36">
        <v>106995000</v>
      </c>
      <c r="L4667" s="36">
        <v>102530000</v>
      </c>
      <c r="M4667" s="36">
        <v>99943000</v>
      </c>
      <c r="N4667" s="36">
        <v>108310000</v>
      </c>
      <c r="O4667" s="37">
        <v>4.6300000000000001E-2</v>
      </c>
      <c r="P4667" s="37">
        <v>0.12540000000000001</v>
      </c>
      <c r="Q4667" s="37">
        <v>0.2545</v>
      </c>
      <c r="R4667" s="37">
        <v>0.34860000000000002</v>
      </c>
      <c r="S4667" s="37">
        <v>0.215</v>
      </c>
      <c r="T4667" s="37"/>
      <c r="U4667" s="37"/>
      <c r="V4667" s="37"/>
      <c r="W4667" s="37"/>
      <c r="X4667" s="37"/>
      <c r="Z4667" s="4" t="str">
        <f t="shared" si="264"/>
        <v>YES</v>
      </c>
      <c r="AA4667" s="4" t="str">
        <f t="shared" si="264"/>
        <v>YES</v>
      </c>
      <c r="AB4667" s="4" t="str">
        <f t="shared" si="264"/>
        <v>YES</v>
      </c>
      <c r="AD4667" s="4">
        <f t="shared" si="265"/>
        <v>3</v>
      </c>
    </row>
    <row r="4668" spans="1:30" x14ac:dyDescent="0.35">
      <c r="A4668" s="34">
        <v>4684</v>
      </c>
      <c r="B4668" s="1" t="s">
        <v>13717</v>
      </c>
      <c r="C4668" s="1" t="s">
        <v>29015</v>
      </c>
      <c r="D4668" s="1"/>
      <c r="E4668" s="1" t="s">
        <v>29008</v>
      </c>
      <c r="F4668" s="1" t="s">
        <v>29262</v>
      </c>
      <c r="G4668" s="35" t="s">
        <v>13718</v>
      </c>
      <c r="H4668" s="35" t="s">
        <v>13719</v>
      </c>
      <c r="I4668" s="35" t="s">
        <v>29</v>
      </c>
      <c r="J4668" s="36">
        <v>69350000</v>
      </c>
      <c r="K4668" s="36">
        <v>80595000</v>
      </c>
      <c r="L4668" s="36">
        <v>87338000</v>
      </c>
      <c r="M4668" s="36">
        <v>95305000</v>
      </c>
      <c r="N4668" s="36">
        <v>108299000</v>
      </c>
      <c r="O4668" s="37">
        <v>0.55669999999999997</v>
      </c>
      <c r="P4668" s="37">
        <v>0.54969999999999997</v>
      </c>
      <c r="Q4668" s="37">
        <v>0.50790000000000002</v>
      </c>
      <c r="R4668" s="37">
        <v>0.52149999999999996</v>
      </c>
      <c r="S4668" s="37">
        <v>0.5363</v>
      </c>
      <c r="T4668" s="37">
        <v>0.54559999999999997</v>
      </c>
      <c r="U4668" s="37">
        <v>0.54139999999999999</v>
      </c>
      <c r="V4668" s="37">
        <v>0.49730000000000002</v>
      </c>
      <c r="W4668" s="37">
        <v>0.5111</v>
      </c>
      <c r="X4668" s="37">
        <v>0.52769999999999995</v>
      </c>
      <c r="Z4668" s="4" t="str">
        <f t="shared" si="264"/>
        <v>YES</v>
      </c>
      <c r="AA4668" s="4" t="str">
        <f t="shared" si="264"/>
        <v>YES</v>
      </c>
      <c r="AB4668" s="4" t="str">
        <f t="shared" si="264"/>
        <v>YES</v>
      </c>
      <c r="AD4668" s="4">
        <f t="shared" si="265"/>
        <v>3</v>
      </c>
    </row>
    <row r="4669" spans="1:30" ht="14.4" customHeight="1" x14ac:dyDescent="0.35">
      <c r="A4669" s="34">
        <v>4685</v>
      </c>
      <c r="B4669" s="1" t="s">
        <v>13720</v>
      </c>
      <c r="C4669" s="1"/>
      <c r="D4669" s="1"/>
      <c r="E4669" s="1"/>
      <c r="F4669" s="1" t="s">
        <v>29262</v>
      </c>
      <c r="G4669" s="35" t="s">
        <v>13721</v>
      </c>
      <c r="H4669" s="35" t="s">
        <v>13722</v>
      </c>
      <c r="I4669" s="35" t="s">
        <v>23</v>
      </c>
      <c r="J4669" s="36"/>
      <c r="K4669" s="36"/>
      <c r="L4669" s="36">
        <v>78572000</v>
      </c>
      <c r="M4669" s="36">
        <v>142886000</v>
      </c>
      <c r="N4669" s="36">
        <v>108298000</v>
      </c>
      <c r="O4669" s="37"/>
      <c r="P4669" s="37"/>
      <c r="Q4669" s="37">
        <v>3.1300000000000001E-2</v>
      </c>
      <c r="R4669" s="37">
        <v>3.4700000000000002E-2</v>
      </c>
      <c r="S4669" s="37">
        <v>9.2799999999999994E-2</v>
      </c>
      <c r="T4669" s="37"/>
      <c r="U4669" s="37"/>
      <c r="V4669" s="37"/>
      <c r="W4669" s="37"/>
      <c r="X4669" s="37"/>
      <c r="Z4669" s="4" t="str">
        <f t="shared" si="264"/>
        <v>NO</v>
      </c>
      <c r="AA4669" s="4" t="str">
        <f t="shared" si="264"/>
        <v>NO</v>
      </c>
      <c r="AB4669" s="4" t="str">
        <f t="shared" si="264"/>
        <v>NO</v>
      </c>
      <c r="AD4669" s="4">
        <f t="shared" si="265"/>
        <v>0</v>
      </c>
    </row>
    <row r="4670" spans="1:30" ht="14.4" customHeight="1" x14ac:dyDescent="0.35">
      <c r="A4670" s="34">
        <v>4686</v>
      </c>
      <c r="B4670" s="1" t="s">
        <v>989</v>
      </c>
      <c r="C4670" s="1"/>
      <c r="D4670" s="1"/>
      <c r="E4670" s="1"/>
      <c r="F4670" s="1" t="s">
        <v>29262</v>
      </c>
      <c r="G4670" s="35" t="s">
        <v>13723</v>
      </c>
      <c r="H4670" s="35" t="s">
        <v>13724</v>
      </c>
      <c r="I4670" s="35" t="s">
        <v>36</v>
      </c>
      <c r="J4670" s="36">
        <v>46661000</v>
      </c>
      <c r="K4670" s="36">
        <v>53618000</v>
      </c>
      <c r="L4670" s="36">
        <v>53247000</v>
      </c>
      <c r="M4670" s="36">
        <v>82300000</v>
      </c>
      <c r="N4670" s="36">
        <v>108274000</v>
      </c>
      <c r="O4670" s="37">
        <v>0.2</v>
      </c>
      <c r="P4670" s="37">
        <v>0.2828</v>
      </c>
      <c r="Q4670" s="37">
        <v>0.37630000000000002</v>
      </c>
      <c r="R4670" s="37">
        <v>0.69850000000000001</v>
      </c>
      <c r="S4670" s="37">
        <v>0.38529999999999998</v>
      </c>
      <c r="T4670" s="37">
        <v>-0.25419999999999998</v>
      </c>
      <c r="U4670" s="37"/>
      <c r="V4670" s="37"/>
      <c r="W4670" s="37"/>
      <c r="X4670" s="37"/>
      <c r="Z4670" s="4" t="str">
        <f t="shared" si="264"/>
        <v>YES</v>
      </c>
      <c r="AA4670" s="4" t="str">
        <f t="shared" si="264"/>
        <v>YES</v>
      </c>
      <c r="AB4670" s="4" t="str">
        <f t="shared" si="264"/>
        <v>YES</v>
      </c>
      <c r="AD4670" s="4">
        <f t="shared" si="265"/>
        <v>3</v>
      </c>
    </row>
    <row r="4671" spans="1:30" ht="14.4" customHeight="1" x14ac:dyDescent="0.35">
      <c r="A4671" s="34">
        <v>4687</v>
      </c>
      <c r="B4671" s="1" t="s">
        <v>13725</v>
      </c>
      <c r="C4671" s="1" t="s">
        <v>29015</v>
      </c>
      <c r="D4671" s="1"/>
      <c r="E4671" s="1" t="s">
        <v>29008</v>
      </c>
      <c r="F4671" s="1" t="s">
        <v>29262</v>
      </c>
      <c r="G4671" s="35" t="s">
        <v>13726</v>
      </c>
      <c r="H4671" s="35" t="s">
        <v>13727</v>
      </c>
      <c r="I4671" s="35" t="s">
        <v>29</v>
      </c>
      <c r="J4671" s="36">
        <v>56956000</v>
      </c>
      <c r="K4671" s="36">
        <v>62715000</v>
      </c>
      <c r="L4671" s="36">
        <v>76008000</v>
      </c>
      <c r="M4671" s="36">
        <v>85333000</v>
      </c>
      <c r="N4671" s="36">
        <v>108260000</v>
      </c>
      <c r="O4671" s="37">
        <v>-3.6299999999999999E-2</v>
      </c>
      <c r="P4671" s="37">
        <v>-5.0000000000000001E-3</v>
      </c>
      <c r="Q4671" s="37">
        <v>3.7999999999999999E-2</v>
      </c>
      <c r="R4671" s="37">
        <v>6.8400000000000002E-2</v>
      </c>
      <c r="S4671" s="37">
        <v>0.1013</v>
      </c>
      <c r="T4671" s="37">
        <v>-6.2600000000000003E-2</v>
      </c>
      <c r="U4671" s="37">
        <v>-4.99E-2</v>
      </c>
      <c r="V4671" s="37">
        <v>-6.1499999999999999E-2</v>
      </c>
      <c r="W4671" s="37">
        <v>-2.2800000000000001E-2</v>
      </c>
      <c r="X4671" s="37">
        <v>-5.57E-2</v>
      </c>
      <c r="Z4671" s="4" t="str">
        <f t="shared" si="264"/>
        <v>NO</v>
      </c>
      <c r="AA4671" s="4" t="str">
        <f t="shared" si="264"/>
        <v>NO</v>
      </c>
      <c r="AB4671" s="4" t="str">
        <f t="shared" si="264"/>
        <v>NO</v>
      </c>
      <c r="AD4671" s="4">
        <f t="shared" si="265"/>
        <v>0</v>
      </c>
    </row>
    <row r="4672" spans="1:30" ht="14.4" customHeight="1" x14ac:dyDescent="0.35">
      <c r="A4672" s="34">
        <v>4688</v>
      </c>
      <c r="B4672" s="1" t="s">
        <v>13728</v>
      </c>
      <c r="C4672" s="1"/>
      <c r="D4672" s="1"/>
      <c r="E4672" s="1"/>
      <c r="F4672" s="1" t="s">
        <v>29262</v>
      </c>
      <c r="G4672" s="35" t="s">
        <v>13729</v>
      </c>
      <c r="H4672" s="35" t="s">
        <v>13730</v>
      </c>
      <c r="I4672" s="35" t="s">
        <v>33</v>
      </c>
      <c r="J4672" s="36">
        <v>47566000</v>
      </c>
      <c r="K4672" s="36">
        <v>68388000</v>
      </c>
      <c r="L4672" s="36">
        <v>82748000</v>
      </c>
      <c r="M4672" s="36">
        <v>100464000</v>
      </c>
      <c r="N4672" s="36">
        <v>108232000</v>
      </c>
      <c r="O4672" s="37">
        <v>0.57150000000000001</v>
      </c>
      <c r="P4672" s="37">
        <v>0.48680000000000001</v>
      </c>
      <c r="Q4672" s="37">
        <v>-5.3999999999999999E-2</v>
      </c>
      <c r="R4672" s="37">
        <v>8.3799999999999999E-2</v>
      </c>
      <c r="S4672" s="37">
        <v>4.1500000000000002E-2</v>
      </c>
      <c r="T4672" s="37">
        <v>0.52459999999999996</v>
      </c>
      <c r="U4672" s="37">
        <v>0.44440000000000002</v>
      </c>
      <c r="V4672" s="37"/>
      <c r="W4672" s="37"/>
      <c r="X4672" s="37"/>
      <c r="Z4672" s="4" t="str">
        <f t="shared" si="264"/>
        <v>NO</v>
      </c>
      <c r="AA4672" s="4" t="str">
        <f t="shared" si="264"/>
        <v>NO</v>
      </c>
      <c r="AB4672" s="4" t="str">
        <f t="shared" si="264"/>
        <v>NO</v>
      </c>
      <c r="AD4672" s="4">
        <f t="shared" si="265"/>
        <v>0</v>
      </c>
    </row>
    <row r="4673" spans="1:30" ht="14.4" customHeight="1" x14ac:dyDescent="0.35">
      <c r="A4673" s="34">
        <v>4689</v>
      </c>
      <c r="B4673" s="1" t="s">
        <v>6136</v>
      </c>
      <c r="C4673" s="1" t="s">
        <v>29015</v>
      </c>
      <c r="D4673" s="1"/>
      <c r="E4673" s="1" t="s">
        <v>29008</v>
      </c>
      <c r="F4673" s="1" t="s">
        <v>29262</v>
      </c>
      <c r="G4673" s="35" t="s">
        <v>13731</v>
      </c>
      <c r="H4673" s="35" t="s">
        <v>13732</v>
      </c>
      <c r="I4673" s="35" t="s">
        <v>29</v>
      </c>
      <c r="J4673" s="36">
        <v>75032000</v>
      </c>
      <c r="K4673" s="36">
        <v>73759000</v>
      </c>
      <c r="L4673" s="36">
        <v>79393000</v>
      </c>
      <c r="M4673" s="36">
        <v>94888000</v>
      </c>
      <c r="N4673" s="36">
        <v>108211000</v>
      </c>
      <c r="O4673" s="37">
        <v>0.2399</v>
      </c>
      <c r="P4673" s="37">
        <v>0.22650000000000001</v>
      </c>
      <c r="Q4673" s="37">
        <v>0.2858</v>
      </c>
      <c r="R4673" s="37">
        <v>0.29949999999999999</v>
      </c>
      <c r="S4673" s="37">
        <v>0.24990000000000001</v>
      </c>
      <c r="T4673" s="37"/>
      <c r="U4673" s="37"/>
      <c r="V4673" s="37"/>
      <c r="W4673" s="37"/>
      <c r="X4673" s="37"/>
      <c r="Z4673" s="4" t="str">
        <f t="shared" si="264"/>
        <v>YES</v>
      </c>
      <c r="AA4673" s="4" t="str">
        <f t="shared" si="264"/>
        <v>YES</v>
      </c>
      <c r="AB4673" s="4" t="str">
        <f t="shared" si="264"/>
        <v>YES</v>
      </c>
      <c r="AD4673" s="4">
        <f t="shared" si="265"/>
        <v>3</v>
      </c>
    </row>
    <row r="4674" spans="1:30" ht="27.65" customHeight="1" x14ac:dyDescent="0.35">
      <c r="A4674" s="34">
        <v>4690</v>
      </c>
      <c r="B4674" s="1" t="s">
        <v>13733</v>
      </c>
      <c r="C4674" s="1" t="s">
        <v>29015</v>
      </c>
      <c r="D4674" s="1"/>
      <c r="E4674" s="1" t="s">
        <v>29008</v>
      </c>
      <c r="F4674" s="1" t="s">
        <v>29262</v>
      </c>
      <c r="G4674" s="35" t="s">
        <v>13734</v>
      </c>
      <c r="H4674" s="35" t="s">
        <v>13735</v>
      </c>
      <c r="I4674" s="35" t="s">
        <v>29</v>
      </c>
      <c r="J4674" s="36">
        <v>177099000</v>
      </c>
      <c r="K4674" s="36">
        <v>145635000</v>
      </c>
      <c r="L4674" s="36">
        <v>131073000</v>
      </c>
      <c r="M4674" s="36">
        <v>94411000</v>
      </c>
      <c r="N4674" s="36">
        <v>108159000</v>
      </c>
      <c r="O4674" s="37">
        <v>0.16370000000000001</v>
      </c>
      <c r="P4674" s="37">
        <v>0.1164</v>
      </c>
      <c r="Q4674" s="37">
        <v>0.12640000000000001</v>
      </c>
      <c r="R4674" s="37">
        <v>0.1239</v>
      </c>
      <c r="S4674" s="37">
        <v>2.2200000000000001E-2</v>
      </c>
      <c r="T4674" s="37"/>
      <c r="U4674" s="37"/>
      <c r="V4674" s="37"/>
      <c r="W4674" s="37"/>
      <c r="X4674" s="37">
        <v>3.2300000000000002E-2</v>
      </c>
      <c r="Z4674" s="4" t="str">
        <f t="shared" si="264"/>
        <v>NO</v>
      </c>
      <c r="AA4674" s="4" t="str">
        <f t="shared" si="264"/>
        <v>NO</v>
      </c>
      <c r="AB4674" s="4" t="str">
        <f t="shared" si="264"/>
        <v>NO</v>
      </c>
      <c r="AD4674" s="4">
        <f t="shared" si="265"/>
        <v>0</v>
      </c>
    </row>
    <row r="4675" spans="1:30" ht="27.65" customHeight="1" x14ac:dyDescent="0.35">
      <c r="A4675" s="34">
        <v>4691</v>
      </c>
      <c r="B4675" s="1" t="s">
        <v>13736</v>
      </c>
      <c r="C4675" s="1" t="s">
        <v>28702</v>
      </c>
      <c r="D4675" s="1"/>
      <c r="E4675" s="1"/>
      <c r="F4675" s="1" t="s">
        <v>29262</v>
      </c>
      <c r="G4675" s="35" t="s">
        <v>13737</v>
      </c>
      <c r="H4675" s="35" t="s">
        <v>13738</v>
      </c>
      <c r="I4675" s="35" t="s">
        <v>87</v>
      </c>
      <c r="J4675" s="36">
        <v>62437000</v>
      </c>
      <c r="K4675" s="36">
        <v>81087000</v>
      </c>
      <c r="L4675" s="36">
        <v>107666000</v>
      </c>
      <c r="M4675" s="36">
        <v>133909000</v>
      </c>
      <c r="N4675" s="36">
        <v>108094000</v>
      </c>
      <c r="O4675" s="37">
        <v>4.7999999999999996E-3</v>
      </c>
      <c r="P4675" s="37">
        <v>3.3999999999999998E-3</v>
      </c>
      <c r="Q4675" s="37">
        <v>5.0000000000000001E-4</v>
      </c>
      <c r="R4675" s="37">
        <v>4.4000000000000003E-3</v>
      </c>
      <c r="S4675" s="37">
        <v>6.4000000000000003E-3</v>
      </c>
      <c r="T4675" s="37"/>
      <c r="U4675" s="37"/>
      <c r="V4675" s="37"/>
      <c r="W4675" s="37"/>
      <c r="X4675" s="37"/>
      <c r="Z4675" s="4" t="str">
        <f t="shared" si="264"/>
        <v>NO</v>
      </c>
      <c r="AA4675" s="4" t="str">
        <f t="shared" si="264"/>
        <v>NO</v>
      </c>
      <c r="AB4675" s="4" t="str">
        <f t="shared" si="264"/>
        <v>NO</v>
      </c>
      <c r="AD4675" s="4">
        <f t="shared" si="265"/>
        <v>0</v>
      </c>
    </row>
    <row r="4676" spans="1:30" ht="14.4" customHeight="1" x14ac:dyDescent="0.35">
      <c r="A4676" s="34">
        <v>4692</v>
      </c>
      <c r="B4676" s="1" t="s">
        <v>13739</v>
      </c>
      <c r="C4676" s="1"/>
      <c r="D4676" s="1"/>
      <c r="E4676" s="1"/>
      <c r="F4676" s="1" t="s">
        <v>29262</v>
      </c>
      <c r="G4676" s="35" t="s">
        <v>13740</v>
      </c>
      <c r="H4676" s="35" t="s">
        <v>13741</v>
      </c>
      <c r="I4676" s="35" t="s">
        <v>43</v>
      </c>
      <c r="J4676" s="36">
        <v>111048000</v>
      </c>
      <c r="K4676" s="36">
        <v>100198000</v>
      </c>
      <c r="L4676" s="36">
        <v>97879000</v>
      </c>
      <c r="M4676" s="36">
        <v>104780000</v>
      </c>
      <c r="N4676" s="36">
        <v>108083000</v>
      </c>
      <c r="O4676" s="37">
        <v>9.8799999999999999E-2</v>
      </c>
      <c r="P4676" s="37">
        <v>8.3400000000000002E-2</v>
      </c>
      <c r="Q4676" s="37">
        <v>3.5499999999999997E-2</v>
      </c>
      <c r="R4676" s="37">
        <v>8.1199999999999994E-2</v>
      </c>
      <c r="S4676" s="37">
        <v>0.11509999999999999</v>
      </c>
      <c r="T4676" s="37">
        <v>9.7100000000000006E-2</v>
      </c>
      <c r="U4676" s="37">
        <v>1.5599999999999999E-2</v>
      </c>
      <c r="V4676" s="37">
        <v>1.38E-2</v>
      </c>
      <c r="W4676" s="37">
        <v>6.9400000000000003E-2</v>
      </c>
      <c r="X4676" s="37">
        <v>9.5999999999999992E-3</v>
      </c>
      <c r="Z4676" s="4" t="str">
        <f t="shared" si="264"/>
        <v>NO</v>
      </c>
      <c r="AA4676" s="4" t="str">
        <f t="shared" si="264"/>
        <v>NO</v>
      </c>
      <c r="AB4676" s="4" t="str">
        <f t="shared" si="264"/>
        <v>NO</v>
      </c>
      <c r="AD4676" s="4">
        <f t="shared" si="265"/>
        <v>0</v>
      </c>
    </row>
    <row r="4677" spans="1:30" ht="14.4" customHeight="1" x14ac:dyDescent="0.35">
      <c r="A4677" s="34">
        <v>4693</v>
      </c>
      <c r="B4677" s="1" t="s">
        <v>11052</v>
      </c>
      <c r="C4677" s="1" t="s">
        <v>29015</v>
      </c>
      <c r="D4677" s="1"/>
      <c r="E4677" s="1" t="s">
        <v>29008</v>
      </c>
      <c r="F4677" s="1" t="s">
        <v>29262</v>
      </c>
      <c r="G4677" s="35" t="s">
        <v>13742</v>
      </c>
      <c r="H4677" s="35" t="s">
        <v>13743</v>
      </c>
      <c r="I4677" s="35" t="s">
        <v>29</v>
      </c>
      <c r="J4677" s="36">
        <v>94057000</v>
      </c>
      <c r="K4677" s="36">
        <v>97529000</v>
      </c>
      <c r="L4677" s="36">
        <v>110403000</v>
      </c>
      <c r="M4677" s="36">
        <v>124071000</v>
      </c>
      <c r="N4677" s="36">
        <v>108041000</v>
      </c>
      <c r="O4677" s="37">
        <v>0.1734</v>
      </c>
      <c r="P4677" s="37">
        <v>0.14369999999999999</v>
      </c>
      <c r="Q4677" s="37">
        <v>9.3899999999999997E-2</v>
      </c>
      <c r="R4677" s="37">
        <v>8.2600000000000007E-2</v>
      </c>
      <c r="S4677" s="37">
        <v>7.4700000000000003E-2</v>
      </c>
      <c r="T4677" s="37"/>
      <c r="U4677" s="37"/>
      <c r="V4677" s="37"/>
      <c r="W4677" s="37"/>
      <c r="X4677" s="37"/>
      <c r="Z4677" s="4" t="str">
        <f t="shared" ref="Z4677:AB4740" si="266">IF(Q4677&gt;20%,"YES","NO")</f>
        <v>NO</v>
      </c>
      <c r="AA4677" s="4" t="str">
        <f t="shared" si="266"/>
        <v>NO</v>
      </c>
      <c r="AB4677" s="4" t="str">
        <f t="shared" si="266"/>
        <v>NO</v>
      </c>
      <c r="AD4677" s="4">
        <f t="shared" ref="AD4677:AD4740" si="267">COUNTIF(Z4677:AB4677,"YES")</f>
        <v>0</v>
      </c>
    </row>
    <row r="4678" spans="1:30" ht="14.4" customHeight="1" x14ac:dyDescent="0.35">
      <c r="A4678" s="34">
        <v>4694</v>
      </c>
      <c r="B4678" s="1" t="s">
        <v>13744</v>
      </c>
      <c r="C4678" s="1" t="s">
        <v>29015</v>
      </c>
      <c r="D4678" s="1"/>
      <c r="E4678" s="1" t="s">
        <v>29008</v>
      </c>
      <c r="F4678" s="1" t="s">
        <v>29262</v>
      </c>
      <c r="G4678" s="35" t="s">
        <v>13745</v>
      </c>
      <c r="H4678" s="35" t="s">
        <v>13746</v>
      </c>
      <c r="I4678" s="35" t="s">
        <v>29</v>
      </c>
      <c r="J4678" s="36"/>
      <c r="K4678" s="36"/>
      <c r="L4678" s="36"/>
      <c r="M4678" s="36"/>
      <c r="N4678" s="36">
        <v>108040000</v>
      </c>
      <c r="O4678" s="37"/>
      <c r="P4678" s="37"/>
      <c r="Q4678" s="37"/>
      <c r="R4678" s="37"/>
      <c r="S4678" s="37">
        <v>0.13689999999999999</v>
      </c>
      <c r="T4678" s="37"/>
      <c r="U4678" s="37"/>
      <c r="V4678" s="37"/>
      <c r="W4678" s="37"/>
      <c r="X4678" s="37">
        <v>-5.9999999999999995E-4</v>
      </c>
      <c r="Z4678" s="4" t="str">
        <f t="shared" si="266"/>
        <v>NO</v>
      </c>
      <c r="AA4678" s="4" t="str">
        <f t="shared" si="266"/>
        <v>NO</v>
      </c>
      <c r="AB4678" s="4" t="str">
        <f t="shared" si="266"/>
        <v>NO</v>
      </c>
      <c r="AD4678" s="4">
        <f t="shared" si="267"/>
        <v>0</v>
      </c>
    </row>
    <row r="4679" spans="1:30" ht="14.4" customHeight="1" x14ac:dyDescent="0.35">
      <c r="A4679" s="34">
        <v>4695</v>
      </c>
      <c r="B4679" s="1" t="s">
        <v>13747</v>
      </c>
      <c r="C4679" s="1"/>
      <c r="D4679" s="1"/>
      <c r="E4679" s="1"/>
      <c r="F4679" s="1" t="s">
        <v>29262</v>
      </c>
      <c r="G4679" s="35" t="s">
        <v>13748</v>
      </c>
      <c r="H4679" s="35" t="s">
        <v>13749</v>
      </c>
      <c r="I4679" s="35" t="s">
        <v>23</v>
      </c>
      <c r="J4679" s="36">
        <v>58394000</v>
      </c>
      <c r="K4679" s="36">
        <v>62698000</v>
      </c>
      <c r="L4679" s="36">
        <v>72587000</v>
      </c>
      <c r="M4679" s="36">
        <v>83947000</v>
      </c>
      <c r="N4679" s="36">
        <v>108010000</v>
      </c>
      <c r="O4679" s="37">
        <v>3.0099999999999998E-2</v>
      </c>
      <c r="P4679" s="37">
        <v>3.1099999999999999E-2</v>
      </c>
      <c r="Q4679" s="37">
        <v>9.1499999999999998E-2</v>
      </c>
      <c r="R4679" s="37">
        <v>-3.04E-2</v>
      </c>
      <c r="S4679" s="37">
        <v>0.15060000000000001</v>
      </c>
      <c r="T4679" s="37">
        <v>1.67E-2</v>
      </c>
      <c r="U4679" s="37">
        <v>-3.5999999999999999E-3</v>
      </c>
      <c r="V4679" s="37">
        <v>6.5500000000000003E-2</v>
      </c>
      <c r="W4679" s="37">
        <v>-3.73E-2</v>
      </c>
      <c r="X4679" s="37">
        <v>-7.7000000000000002E-3</v>
      </c>
      <c r="Z4679" s="4" t="str">
        <f t="shared" si="266"/>
        <v>NO</v>
      </c>
      <c r="AA4679" s="4" t="str">
        <f t="shared" si="266"/>
        <v>NO</v>
      </c>
      <c r="AB4679" s="4" t="str">
        <f t="shared" si="266"/>
        <v>NO</v>
      </c>
      <c r="AD4679" s="4">
        <f t="shared" si="267"/>
        <v>0</v>
      </c>
    </row>
    <row r="4680" spans="1:30" ht="27.65" customHeight="1" x14ac:dyDescent="0.35">
      <c r="A4680" s="34">
        <v>4696</v>
      </c>
      <c r="B4680" s="1" t="s">
        <v>13750</v>
      </c>
      <c r="C4680" s="1" t="s">
        <v>29015</v>
      </c>
      <c r="D4680" s="1"/>
      <c r="E4680" s="1" t="s">
        <v>29008</v>
      </c>
      <c r="F4680" s="1" t="s">
        <v>29262</v>
      </c>
      <c r="G4680" s="35" t="s">
        <v>13751</v>
      </c>
      <c r="H4680" s="35" t="s">
        <v>13752</v>
      </c>
      <c r="I4680" s="35" t="s">
        <v>29</v>
      </c>
      <c r="J4680" s="36">
        <v>32275000</v>
      </c>
      <c r="K4680" s="36">
        <v>46602000</v>
      </c>
      <c r="L4680" s="36">
        <v>91032000</v>
      </c>
      <c r="M4680" s="36">
        <v>113419000</v>
      </c>
      <c r="N4680" s="36">
        <v>107999000</v>
      </c>
      <c r="O4680" s="37">
        <v>0.2276</v>
      </c>
      <c r="P4680" s="37">
        <v>0.16039999999999999</v>
      </c>
      <c r="Q4680" s="37">
        <v>0.1439</v>
      </c>
      <c r="R4680" s="37">
        <v>0.1651</v>
      </c>
      <c r="S4680" s="37">
        <v>7.5399999999999995E-2</v>
      </c>
      <c r="T4680" s="37"/>
      <c r="U4680" s="37"/>
      <c r="V4680" s="37"/>
      <c r="W4680" s="37"/>
      <c r="X4680" s="37"/>
      <c r="Z4680" s="4" t="str">
        <f t="shared" si="266"/>
        <v>NO</v>
      </c>
      <c r="AA4680" s="4" t="str">
        <f t="shared" si="266"/>
        <v>NO</v>
      </c>
      <c r="AB4680" s="4" t="str">
        <f t="shared" si="266"/>
        <v>NO</v>
      </c>
      <c r="AD4680" s="4">
        <f t="shared" si="267"/>
        <v>0</v>
      </c>
    </row>
    <row r="4681" spans="1:30" ht="41.4" customHeight="1" x14ac:dyDescent="0.35">
      <c r="A4681" s="34">
        <v>4697</v>
      </c>
      <c r="B4681" s="1" t="s">
        <v>13753</v>
      </c>
      <c r="C4681" s="1" t="s">
        <v>29015</v>
      </c>
      <c r="D4681" s="1"/>
      <c r="E4681" s="1" t="s">
        <v>29008</v>
      </c>
      <c r="F4681" s="1" t="s">
        <v>29262</v>
      </c>
      <c r="G4681" s="35" t="s">
        <v>13754</v>
      </c>
      <c r="H4681" s="35" t="s">
        <v>13755</v>
      </c>
      <c r="I4681" s="35" t="s">
        <v>29</v>
      </c>
      <c r="J4681" s="36">
        <v>58114000</v>
      </c>
      <c r="K4681" s="36">
        <v>77900000</v>
      </c>
      <c r="L4681" s="36">
        <v>79982000</v>
      </c>
      <c r="M4681" s="36">
        <v>106176000</v>
      </c>
      <c r="N4681" s="36">
        <v>107970000</v>
      </c>
      <c r="O4681" s="37">
        <v>-2.0000000000000001E-4</v>
      </c>
      <c r="P4681" s="37">
        <v>6.3899999999999998E-2</v>
      </c>
      <c r="Q4681" s="37">
        <v>6.7599999999999993E-2</v>
      </c>
      <c r="R4681" s="37">
        <v>6.4299999999999996E-2</v>
      </c>
      <c r="S4681" s="37">
        <v>6.0100000000000001E-2</v>
      </c>
      <c r="T4681" s="37"/>
      <c r="U4681" s="37"/>
      <c r="V4681" s="37"/>
      <c r="W4681" s="37"/>
      <c r="X4681" s="37"/>
      <c r="Z4681" s="4" t="str">
        <f t="shared" si="266"/>
        <v>NO</v>
      </c>
      <c r="AA4681" s="4" t="str">
        <f t="shared" si="266"/>
        <v>NO</v>
      </c>
      <c r="AB4681" s="4" t="str">
        <f t="shared" si="266"/>
        <v>NO</v>
      </c>
      <c r="AD4681" s="4">
        <f t="shared" si="267"/>
        <v>0</v>
      </c>
    </row>
    <row r="4682" spans="1:30" ht="14.4" customHeight="1" x14ac:dyDescent="0.35">
      <c r="A4682" s="34">
        <v>4698</v>
      </c>
      <c r="B4682" s="1" t="s">
        <v>13756</v>
      </c>
      <c r="C4682" s="1"/>
      <c r="D4682" s="1"/>
      <c r="E4682" s="1"/>
      <c r="F4682" s="1" t="s">
        <v>29262</v>
      </c>
      <c r="G4682" s="35" t="s">
        <v>13757</v>
      </c>
      <c r="H4682" s="35" t="s">
        <v>13758</v>
      </c>
      <c r="I4682" s="35" t="s">
        <v>544</v>
      </c>
      <c r="J4682" s="36">
        <v>55927000</v>
      </c>
      <c r="K4682" s="36">
        <v>72503000</v>
      </c>
      <c r="L4682" s="36">
        <v>92483000</v>
      </c>
      <c r="M4682" s="36">
        <v>95607000</v>
      </c>
      <c r="N4682" s="36">
        <v>107958000</v>
      </c>
      <c r="O4682" s="37">
        <v>0.2457</v>
      </c>
      <c r="P4682" s="37">
        <v>0.44080000000000003</v>
      </c>
      <c r="Q4682" s="37">
        <v>0.47689999999999999</v>
      </c>
      <c r="R4682" s="37">
        <v>6.2199999999999998E-2</v>
      </c>
      <c r="S4682" s="37">
        <v>-4.5999999999999999E-3</v>
      </c>
      <c r="T4682" s="37"/>
      <c r="U4682" s="37"/>
      <c r="V4682" s="37"/>
      <c r="W4682" s="37"/>
      <c r="X4682" s="37"/>
      <c r="Z4682" s="4" t="str">
        <f t="shared" si="266"/>
        <v>YES</v>
      </c>
      <c r="AA4682" s="4" t="str">
        <f t="shared" si="266"/>
        <v>NO</v>
      </c>
      <c r="AB4682" s="4" t="str">
        <f t="shared" si="266"/>
        <v>NO</v>
      </c>
      <c r="AD4682" s="4">
        <f t="shared" si="267"/>
        <v>1</v>
      </c>
    </row>
    <row r="4683" spans="1:30" ht="14.4" customHeight="1" x14ac:dyDescent="0.35">
      <c r="A4683" s="34">
        <v>4699</v>
      </c>
      <c r="B4683" s="1" t="s">
        <v>13759</v>
      </c>
      <c r="C4683" s="1"/>
      <c r="D4683" s="1"/>
      <c r="E4683" s="1"/>
      <c r="F4683" s="1" t="s">
        <v>29262</v>
      </c>
      <c r="G4683" s="35" t="s">
        <v>13760</v>
      </c>
      <c r="H4683" s="35" t="s">
        <v>13761</v>
      </c>
      <c r="I4683" s="35" t="s">
        <v>33</v>
      </c>
      <c r="J4683" s="36">
        <v>53759000</v>
      </c>
      <c r="K4683" s="36">
        <v>65344000</v>
      </c>
      <c r="L4683" s="36">
        <v>86332000</v>
      </c>
      <c r="M4683" s="36">
        <v>94226000</v>
      </c>
      <c r="N4683" s="36">
        <v>107897000</v>
      </c>
      <c r="O4683" s="37">
        <v>-9.9000000000000008E-3</v>
      </c>
      <c r="P4683" s="37">
        <v>0.10630000000000001</v>
      </c>
      <c r="Q4683" s="37">
        <v>0.16869999999999999</v>
      </c>
      <c r="R4683" s="37">
        <v>6.6900000000000001E-2</v>
      </c>
      <c r="S4683" s="37">
        <v>5.45E-2</v>
      </c>
      <c r="T4683" s="37"/>
      <c r="U4683" s="37"/>
      <c r="V4683" s="37"/>
      <c r="W4683" s="37"/>
      <c r="X4683" s="37"/>
      <c r="Z4683" s="4" t="str">
        <f t="shared" si="266"/>
        <v>NO</v>
      </c>
      <c r="AA4683" s="4" t="str">
        <f t="shared" si="266"/>
        <v>NO</v>
      </c>
      <c r="AB4683" s="4" t="str">
        <f t="shared" si="266"/>
        <v>NO</v>
      </c>
      <c r="AD4683" s="4">
        <f t="shared" si="267"/>
        <v>0</v>
      </c>
    </row>
    <row r="4684" spans="1:30" ht="27.65" customHeight="1" x14ac:dyDescent="0.35">
      <c r="A4684" s="34">
        <v>4700</v>
      </c>
      <c r="B4684" s="1" t="s">
        <v>13762</v>
      </c>
      <c r="C4684" s="1"/>
      <c r="D4684" s="1"/>
      <c r="E4684" s="1"/>
      <c r="F4684" s="1" t="s">
        <v>29262</v>
      </c>
      <c r="G4684" s="35" t="s">
        <v>13763</v>
      </c>
      <c r="H4684" s="35" t="s">
        <v>13764</v>
      </c>
      <c r="I4684" s="35" t="s">
        <v>23</v>
      </c>
      <c r="J4684" s="36"/>
      <c r="K4684" s="36">
        <v>22215000</v>
      </c>
      <c r="L4684" s="36">
        <v>45191000</v>
      </c>
      <c r="M4684" s="36">
        <v>71646000</v>
      </c>
      <c r="N4684" s="36">
        <v>107858000</v>
      </c>
      <c r="O4684" s="37"/>
      <c r="P4684" s="37">
        <v>-0.90380000000000005</v>
      </c>
      <c r="Q4684" s="37">
        <v>-0.38619999999999999</v>
      </c>
      <c r="R4684" s="37">
        <v>6.0900000000000003E-2</v>
      </c>
      <c r="S4684" s="37">
        <v>0.1138</v>
      </c>
      <c r="T4684" s="37"/>
      <c r="U4684" s="37">
        <v>-0.95420000000000005</v>
      </c>
      <c r="V4684" s="37">
        <v>2.3900000000000001E-2</v>
      </c>
      <c r="W4684" s="37">
        <v>-8.9999999999999998E-4</v>
      </c>
      <c r="X4684" s="37">
        <v>-6.9400000000000003E-2</v>
      </c>
      <c r="Z4684" s="4" t="str">
        <f t="shared" si="266"/>
        <v>NO</v>
      </c>
      <c r="AA4684" s="4" t="str">
        <f t="shared" si="266"/>
        <v>NO</v>
      </c>
      <c r="AB4684" s="4" t="str">
        <f t="shared" si="266"/>
        <v>NO</v>
      </c>
      <c r="AD4684" s="4">
        <f t="shared" si="267"/>
        <v>0</v>
      </c>
    </row>
    <row r="4685" spans="1:30" ht="14.4" customHeight="1" x14ac:dyDescent="0.35">
      <c r="A4685" s="34">
        <v>4701</v>
      </c>
      <c r="B4685" s="1" t="s">
        <v>13765</v>
      </c>
      <c r="C4685" s="1"/>
      <c r="D4685" s="1"/>
      <c r="E4685" s="1"/>
      <c r="F4685" s="1" t="s">
        <v>29262</v>
      </c>
      <c r="G4685" s="35" t="s">
        <v>13766</v>
      </c>
      <c r="H4685" s="35" t="s">
        <v>13767</v>
      </c>
      <c r="I4685" s="35" t="s">
        <v>36</v>
      </c>
      <c r="J4685" s="36">
        <v>31057000</v>
      </c>
      <c r="K4685" s="36">
        <v>103947000</v>
      </c>
      <c r="L4685" s="36">
        <v>71339000</v>
      </c>
      <c r="M4685" s="36">
        <v>80559000</v>
      </c>
      <c r="N4685" s="36">
        <v>107840000</v>
      </c>
      <c r="O4685" s="37">
        <v>0.45989999999999998</v>
      </c>
      <c r="P4685" s="37">
        <v>0.2228</v>
      </c>
      <c r="Q4685" s="37">
        <v>0.3296</v>
      </c>
      <c r="R4685" s="37">
        <v>0.38030000000000003</v>
      </c>
      <c r="S4685" s="37">
        <v>0.23480000000000001</v>
      </c>
      <c r="T4685" s="37"/>
      <c r="U4685" s="37"/>
      <c r="V4685" s="37"/>
      <c r="W4685" s="37"/>
      <c r="X4685" s="37"/>
      <c r="Z4685" s="4" t="str">
        <f t="shared" si="266"/>
        <v>YES</v>
      </c>
      <c r="AA4685" s="4" t="str">
        <f t="shared" si="266"/>
        <v>YES</v>
      </c>
      <c r="AB4685" s="4" t="str">
        <f t="shared" si="266"/>
        <v>YES</v>
      </c>
      <c r="AD4685" s="4">
        <f t="shared" si="267"/>
        <v>3</v>
      </c>
    </row>
    <row r="4686" spans="1:30" ht="14.4" customHeight="1" x14ac:dyDescent="0.35">
      <c r="A4686" s="34">
        <v>4702</v>
      </c>
      <c r="B4686" s="1" t="s">
        <v>13768</v>
      </c>
      <c r="C4686" s="1" t="s">
        <v>29015</v>
      </c>
      <c r="D4686" s="1"/>
      <c r="E4686" s="1" t="s">
        <v>29008</v>
      </c>
      <c r="F4686" s="1" t="s">
        <v>29262</v>
      </c>
      <c r="G4686" s="35" t="s">
        <v>13769</v>
      </c>
      <c r="H4686" s="35" t="s">
        <v>13770</v>
      </c>
      <c r="I4686" s="35" t="s">
        <v>29</v>
      </c>
      <c r="J4686" s="36"/>
      <c r="K4686" s="36">
        <v>20581000</v>
      </c>
      <c r="L4686" s="36">
        <v>53400000</v>
      </c>
      <c r="M4686" s="36">
        <v>82186000</v>
      </c>
      <c r="N4686" s="36">
        <v>107826000</v>
      </c>
      <c r="O4686" s="37"/>
      <c r="P4686" s="37">
        <v>0.35930000000000001</v>
      </c>
      <c r="Q4686" s="37">
        <v>0.46550000000000002</v>
      </c>
      <c r="R4686" s="37">
        <v>0.16020000000000001</v>
      </c>
      <c r="S4686" s="37">
        <v>4.2799999999999998E-2</v>
      </c>
      <c r="T4686" s="37"/>
      <c r="U4686" s="37"/>
      <c r="V4686" s="37"/>
      <c r="W4686" s="37"/>
      <c r="X4686" s="37"/>
      <c r="Z4686" s="4" t="str">
        <f t="shared" si="266"/>
        <v>YES</v>
      </c>
      <c r="AA4686" s="4" t="str">
        <f t="shared" si="266"/>
        <v>NO</v>
      </c>
      <c r="AB4686" s="4" t="str">
        <f t="shared" si="266"/>
        <v>NO</v>
      </c>
      <c r="AD4686" s="4">
        <f t="shared" si="267"/>
        <v>1</v>
      </c>
    </row>
    <row r="4687" spans="1:30" ht="27.65" customHeight="1" x14ac:dyDescent="0.35">
      <c r="A4687" s="34">
        <v>4703</v>
      </c>
      <c r="B4687" s="1" t="s">
        <v>13771</v>
      </c>
      <c r="C4687" s="1" t="s">
        <v>29015</v>
      </c>
      <c r="D4687" s="1"/>
      <c r="E4687" s="1" t="s">
        <v>29008</v>
      </c>
      <c r="F4687" s="1" t="s">
        <v>29262</v>
      </c>
      <c r="G4687" s="35" t="s">
        <v>13772</v>
      </c>
      <c r="H4687" s="35" t="s">
        <v>13773</v>
      </c>
      <c r="I4687" s="35" t="s">
        <v>29</v>
      </c>
      <c r="J4687" s="36">
        <v>77113000</v>
      </c>
      <c r="K4687" s="36">
        <v>95590000</v>
      </c>
      <c r="L4687" s="36">
        <v>99704000</v>
      </c>
      <c r="M4687" s="36">
        <v>103835000</v>
      </c>
      <c r="N4687" s="36">
        <v>107825000</v>
      </c>
      <c r="O4687" s="37">
        <v>4.1000000000000002E-2</v>
      </c>
      <c r="P4687" s="37">
        <v>6.3399999999999998E-2</v>
      </c>
      <c r="Q4687" s="37">
        <v>9.2100000000000001E-2</v>
      </c>
      <c r="R4687" s="37">
        <v>8.5099999999999995E-2</v>
      </c>
      <c r="S4687" s="37">
        <v>6.7000000000000004E-2</v>
      </c>
      <c r="T4687" s="37">
        <v>4.1000000000000002E-2</v>
      </c>
      <c r="U4687" s="37">
        <v>6.3E-2</v>
      </c>
      <c r="V4687" s="37">
        <v>9.2100000000000001E-2</v>
      </c>
      <c r="W4687" s="37">
        <v>8.5099999999999995E-2</v>
      </c>
      <c r="X4687" s="37">
        <v>6.7000000000000004E-2</v>
      </c>
      <c r="Z4687" s="4" t="str">
        <f t="shared" si="266"/>
        <v>NO</v>
      </c>
      <c r="AA4687" s="4" t="str">
        <f t="shared" si="266"/>
        <v>NO</v>
      </c>
      <c r="AB4687" s="4" t="str">
        <f t="shared" si="266"/>
        <v>NO</v>
      </c>
      <c r="AD4687" s="4">
        <f t="shared" si="267"/>
        <v>0</v>
      </c>
    </row>
    <row r="4688" spans="1:30" ht="14.4" customHeight="1" x14ac:dyDescent="0.35">
      <c r="A4688" s="34">
        <v>4704</v>
      </c>
      <c r="B4688" s="1" t="s">
        <v>6612</v>
      </c>
      <c r="C4688" s="1" t="s">
        <v>29015</v>
      </c>
      <c r="D4688" s="1"/>
      <c r="E4688" s="1" t="s">
        <v>29008</v>
      </c>
      <c r="F4688" s="1" t="s">
        <v>29262</v>
      </c>
      <c r="G4688" s="35" t="s">
        <v>13774</v>
      </c>
      <c r="H4688" s="35" t="s">
        <v>13775</v>
      </c>
      <c r="I4688" s="35" t="s">
        <v>29</v>
      </c>
      <c r="J4688" s="36">
        <v>84751000</v>
      </c>
      <c r="K4688" s="36">
        <v>96699000</v>
      </c>
      <c r="L4688" s="36">
        <v>89852000</v>
      </c>
      <c r="M4688" s="36">
        <v>99462000</v>
      </c>
      <c r="N4688" s="36">
        <v>107820000</v>
      </c>
      <c r="O4688" s="37">
        <v>8.9399999999999993E-2</v>
      </c>
      <c r="P4688" s="37">
        <v>7.6799999999999993E-2</v>
      </c>
      <c r="Q4688" s="37">
        <v>8.77E-2</v>
      </c>
      <c r="R4688" s="37">
        <v>4.3999999999999997E-2</v>
      </c>
      <c r="S4688" s="37">
        <v>0.1207</v>
      </c>
      <c r="T4688" s="37"/>
      <c r="U4688" s="37"/>
      <c r="V4688" s="37"/>
      <c r="W4688" s="37"/>
      <c r="X4688" s="37"/>
      <c r="Z4688" s="4" t="str">
        <f t="shared" si="266"/>
        <v>NO</v>
      </c>
      <c r="AA4688" s="4" t="str">
        <f t="shared" si="266"/>
        <v>NO</v>
      </c>
      <c r="AB4688" s="4" t="str">
        <f t="shared" si="266"/>
        <v>NO</v>
      </c>
      <c r="AD4688" s="4">
        <f t="shared" si="267"/>
        <v>0</v>
      </c>
    </row>
    <row r="4689" spans="1:30" ht="27.65" customHeight="1" x14ac:dyDescent="0.35">
      <c r="A4689" s="34">
        <v>4705</v>
      </c>
      <c r="B4689" s="1" t="s">
        <v>13776</v>
      </c>
      <c r="C4689" s="1"/>
      <c r="D4689" s="1"/>
      <c r="E4689" s="1"/>
      <c r="F4689" s="1" t="s">
        <v>29262</v>
      </c>
      <c r="G4689" s="35" t="s">
        <v>13777</v>
      </c>
      <c r="H4689" s="35" t="s">
        <v>13778</v>
      </c>
      <c r="I4689" s="35" t="s">
        <v>33</v>
      </c>
      <c r="J4689" s="36"/>
      <c r="K4689" s="36">
        <v>41410000</v>
      </c>
      <c r="L4689" s="36">
        <v>92500000</v>
      </c>
      <c r="M4689" s="36">
        <v>105491000</v>
      </c>
      <c r="N4689" s="36">
        <v>107788000</v>
      </c>
      <c r="O4689" s="37"/>
      <c r="P4689" s="37">
        <v>0.1298</v>
      </c>
      <c r="Q4689" s="37">
        <v>0.31709999999999999</v>
      </c>
      <c r="R4689" s="37">
        <v>5.5599999999999997E-2</v>
      </c>
      <c r="S4689" s="37">
        <v>-9.0200000000000002E-2</v>
      </c>
      <c r="T4689" s="37"/>
      <c r="U4689" s="37">
        <v>-2.9999999999999997E-4</v>
      </c>
      <c r="V4689" s="37">
        <v>-8.0000000000000004E-4</v>
      </c>
      <c r="W4689" s="37">
        <v>-2E-3</v>
      </c>
      <c r="X4689" s="37">
        <v>-1.1999999999999999E-3</v>
      </c>
      <c r="Z4689" s="4" t="str">
        <f t="shared" si="266"/>
        <v>YES</v>
      </c>
      <c r="AA4689" s="4" t="str">
        <f t="shared" si="266"/>
        <v>NO</v>
      </c>
      <c r="AB4689" s="4" t="str">
        <f t="shared" si="266"/>
        <v>NO</v>
      </c>
      <c r="AD4689" s="4">
        <f t="shared" si="267"/>
        <v>1</v>
      </c>
    </row>
    <row r="4690" spans="1:30" ht="27.65" customHeight="1" x14ac:dyDescent="0.35">
      <c r="A4690" s="34">
        <v>4706</v>
      </c>
      <c r="B4690" s="1" t="s">
        <v>13779</v>
      </c>
      <c r="C4690" s="1"/>
      <c r="D4690" s="1"/>
      <c r="E4690" s="1"/>
      <c r="F4690" s="1" t="s">
        <v>29262</v>
      </c>
      <c r="G4690" s="35" t="s">
        <v>13780</v>
      </c>
      <c r="H4690" s="35" t="s">
        <v>13781</v>
      </c>
      <c r="I4690" s="35" t="s">
        <v>43</v>
      </c>
      <c r="J4690" s="36">
        <v>68843000</v>
      </c>
      <c r="K4690" s="36">
        <v>87503000</v>
      </c>
      <c r="L4690" s="36">
        <v>97654000</v>
      </c>
      <c r="M4690" s="36">
        <v>99079000</v>
      </c>
      <c r="N4690" s="36">
        <v>107764000</v>
      </c>
      <c r="O4690" s="37">
        <v>7.3200000000000001E-2</v>
      </c>
      <c r="P4690" s="37">
        <v>8.6999999999999994E-2</v>
      </c>
      <c r="Q4690" s="37">
        <v>0.1099</v>
      </c>
      <c r="R4690" s="37">
        <v>0.14149999999999999</v>
      </c>
      <c r="S4690" s="37">
        <v>0.13270000000000001</v>
      </c>
      <c r="T4690" s="37">
        <v>6.9099999999999995E-2</v>
      </c>
      <c r="U4690" s="37">
        <v>8.5599999999999996E-2</v>
      </c>
      <c r="V4690" s="37"/>
      <c r="W4690" s="37"/>
      <c r="X4690" s="37"/>
      <c r="Z4690" s="4" t="str">
        <f t="shared" si="266"/>
        <v>NO</v>
      </c>
      <c r="AA4690" s="4" t="str">
        <f t="shared" si="266"/>
        <v>NO</v>
      </c>
      <c r="AB4690" s="4" t="str">
        <f t="shared" si="266"/>
        <v>NO</v>
      </c>
      <c r="AD4690" s="4">
        <f t="shared" si="267"/>
        <v>0</v>
      </c>
    </row>
    <row r="4691" spans="1:30" ht="14.4" customHeight="1" x14ac:dyDescent="0.35">
      <c r="A4691" s="34">
        <v>4707</v>
      </c>
      <c r="B4691" s="1" t="s">
        <v>13782</v>
      </c>
      <c r="C4691" s="1"/>
      <c r="D4691" s="1"/>
      <c r="E4691" s="1"/>
      <c r="F4691" s="1" t="s">
        <v>29262</v>
      </c>
      <c r="G4691" s="35" t="s">
        <v>13783</v>
      </c>
      <c r="H4691" s="35" t="s">
        <v>13784</v>
      </c>
      <c r="I4691" s="35" t="s">
        <v>33</v>
      </c>
      <c r="J4691" s="36">
        <v>74244000</v>
      </c>
      <c r="K4691" s="36">
        <v>82844000</v>
      </c>
      <c r="L4691" s="36">
        <v>90993000</v>
      </c>
      <c r="M4691" s="36">
        <v>99288000</v>
      </c>
      <c r="N4691" s="36">
        <v>107758000</v>
      </c>
      <c r="O4691" s="37">
        <v>0.47960000000000003</v>
      </c>
      <c r="P4691" s="37">
        <v>0.36609999999999998</v>
      </c>
      <c r="Q4691" s="37">
        <v>0.41020000000000001</v>
      </c>
      <c r="R4691" s="37">
        <v>0.43509999999999999</v>
      </c>
      <c r="S4691" s="37">
        <v>0.4042</v>
      </c>
      <c r="T4691" s="37"/>
      <c r="U4691" s="37"/>
      <c r="V4691" s="37"/>
      <c r="W4691" s="37"/>
      <c r="X4691" s="37"/>
      <c r="Z4691" s="4" t="str">
        <f t="shared" si="266"/>
        <v>YES</v>
      </c>
      <c r="AA4691" s="4" t="str">
        <f t="shared" si="266"/>
        <v>YES</v>
      </c>
      <c r="AB4691" s="4" t="str">
        <f t="shared" si="266"/>
        <v>YES</v>
      </c>
      <c r="AD4691" s="4">
        <f t="shared" si="267"/>
        <v>3</v>
      </c>
    </row>
    <row r="4692" spans="1:30" ht="14.4" customHeight="1" x14ac:dyDescent="0.35">
      <c r="A4692" s="34">
        <v>4708</v>
      </c>
      <c r="B4692" s="1" t="s">
        <v>13785</v>
      </c>
      <c r="C4692" s="1"/>
      <c r="D4692" s="1"/>
      <c r="E4692" s="1"/>
      <c r="F4692" s="1" t="s">
        <v>29262</v>
      </c>
      <c r="G4692" s="35" t="s">
        <v>13786</v>
      </c>
      <c r="H4692" s="35" t="s">
        <v>13787</v>
      </c>
      <c r="I4692" s="35" t="s">
        <v>23</v>
      </c>
      <c r="J4692" s="36"/>
      <c r="K4692" s="36"/>
      <c r="L4692" s="36">
        <v>16866000</v>
      </c>
      <c r="M4692" s="36">
        <v>55836000</v>
      </c>
      <c r="N4692" s="36">
        <v>107756000</v>
      </c>
      <c r="O4692" s="37"/>
      <c r="P4692" s="37"/>
      <c r="Q4692" s="37">
        <v>-0.56140000000000001</v>
      </c>
      <c r="R4692" s="37">
        <v>0.16039999999999999</v>
      </c>
      <c r="S4692" s="37">
        <v>0.14080000000000001</v>
      </c>
      <c r="T4692" s="37"/>
      <c r="U4692" s="37"/>
      <c r="V4692" s="37"/>
      <c r="W4692" s="37"/>
      <c r="X4692" s="37"/>
      <c r="Z4692" s="4" t="str">
        <f t="shared" si="266"/>
        <v>NO</v>
      </c>
      <c r="AA4692" s="4" t="str">
        <f t="shared" si="266"/>
        <v>NO</v>
      </c>
      <c r="AB4692" s="4" t="str">
        <f t="shared" si="266"/>
        <v>NO</v>
      </c>
      <c r="AD4692" s="4">
        <f t="shared" si="267"/>
        <v>0</v>
      </c>
    </row>
    <row r="4693" spans="1:30" ht="14.4" customHeight="1" x14ac:dyDescent="0.35">
      <c r="A4693" s="34">
        <v>4709</v>
      </c>
      <c r="B4693" s="1" t="s">
        <v>13788</v>
      </c>
      <c r="C4693" s="1" t="s">
        <v>29015</v>
      </c>
      <c r="D4693" s="1" t="s">
        <v>29085</v>
      </c>
      <c r="E4693" s="1" t="s">
        <v>29008</v>
      </c>
      <c r="F4693" s="1" t="s">
        <v>29262</v>
      </c>
      <c r="G4693" s="35" t="s">
        <v>13789</v>
      </c>
      <c r="H4693" s="35" t="s">
        <v>13790</v>
      </c>
      <c r="I4693" s="35" t="s">
        <v>33</v>
      </c>
      <c r="J4693" s="36">
        <v>6048000</v>
      </c>
      <c r="K4693" s="36">
        <v>10210000</v>
      </c>
      <c r="L4693" s="36">
        <v>26726000</v>
      </c>
      <c r="M4693" s="36">
        <v>66634000</v>
      </c>
      <c r="N4693" s="36">
        <v>107754000</v>
      </c>
      <c r="O4693" s="37">
        <v>0.31269999999999998</v>
      </c>
      <c r="P4693" s="37">
        <v>0.27229999999999999</v>
      </c>
      <c r="Q4693" s="37">
        <v>0.57489999999999997</v>
      </c>
      <c r="R4693" s="37">
        <v>0.54759999999999998</v>
      </c>
      <c r="S4693" s="37">
        <v>0.56810000000000005</v>
      </c>
      <c r="T4693" s="37">
        <v>0.25790000000000002</v>
      </c>
      <c r="U4693" s="37">
        <v>0.24859999999999999</v>
      </c>
      <c r="V4693" s="37">
        <v>0.55389999999999995</v>
      </c>
      <c r="W4693" s="37">
        <v>0.52849999999999997</v>
      </c>
      <c r="X4693" s="37">
        <v>0.5514</v>
      </c>
      <c r="Z4693" s="4" t="str">
        <f t="shared" si="266"/>
        <v>YES</v>
      </c>
      <c r="AA4693" s="4" t="str">
        <f t="shared" si="266"/>
        <v>YES</v>
      </c>
      <c r="AB4693" s="4" t="str">
        <f t="shared" si="266"/>
        <v>YES</v>
      </c>
      <c r="AD4693" s="4">
        <f t="shared" si="267"/>
        <v>3</v>
      </c>
    </row>
    <row r="4694" spans="1:30" ht="14.4" customHeight="1" x14ac:dyDescent="0.35">
      <c r="A4694" s="34">
        <v>4710</v>
      </c>
      <c r="B4694" s="1" t="s">
        <v>13791</v>
      </c>
      <c r="C4694" s="1" t="s">
        <v>29015</v>
      </c>
      <c r="D4694" s="1"/>
      <c r="E4694" s="1" t="s">
        <v>29008</v>
      </c>
      <c r="F4694" s="1" t="s">
        <v>29262</v>
      </c>
      <c r="G4694" s="35" t="s">
        <v>13792</v>
      </c>
      <c r="H4694" s="35" t="s">
        <v>13793</v>
      </c>
      <c r="I4694" s="35" t="s">
        <v>29</v>
      </c>
      <c r="J4694" s="36"/>
      <c r="K4694" s="36"/>
      <c r="L4694" s="36">
        <v>57570000</v>
      </c>
      <c r="M4694" s="36">
        <v>101448000</v>
      </c>
      <c r="N4694" s="36">
        <v>107726000</v>
      </c>
      <c r="O4694" s="37"/>
      <c r="P4694" s="37"/>
      <c r="Q4694" s="37">
        <v>0.34150000000000003</v>
      </c>
      <c r="R4694" s="37">
        <v>0.16159999999999999</v>
      </c>
      <c r="S4694" s="37">
        <v>0.13450000000000001</v>
      </c>
      <c r="T4694" s="37"/>
      <c r="U4694" s="37"/>
      <c r="V4694" s="37"/>
      <c r="W4694" s="37"/>
      <c r="X4694" s="37"/>
      <c r="Z4694" s="4" t="str">
        <f t="shared" si="266"/>
        <v>YES</v>
      </c>
      <c r="AA4694" s="4" t="str">
        <f t="shared" si="266"/>
        <v>NO</v>
      </c>
      <c r="AB4694" s="4" t="str">
        <f t="shared" si="266"/>
        <v>NO</v>
      </c>
      <c r="AD4694" s="4">
        <f t="shared" si="267"/>
        <v>1</v>
      </c>
    </row>
    <row r="4695" spans="1:30" ht="41.4" customHeight="1" x14ac:dyDescent="0.35">
      <c r="A4695" s="34">
        <v>4711</v>
      </c>
      <c r="B4695" s="1" t="s">
        <v>13794</v>
      </c>
      <c r="C4695" s="1" t="s">
        <v>29015</v>
      </c>
      <c r="D4695" s="1"/>
      <c r="E4695" s="1" t="s">
        <v>29008</v>
      </c>
      <c r="F4695" s="1" t="s">
        <v>29262</v>
      </c>
      <c r="G4695" s="35" t="s">
        <v>13795</v>
      </c>
      <c r="H4695" s="35" t="s">
        <v>13796</v>
      </c>
      <c r="I4695" s="35" t="s">
        <v>29</v>
      </c>
      <c r="J4695" s="36">
        <v>21334000</v>
      </c>
      <c r="K4695" s="36">
        <v>52135000</v>
      </c>
      <c r="L4695" s="36">
        <v>100227000</v>
      </c>
      <c r="M4695" s="36">
        <v>111529000</v>
      </c>
      <c r="N4695" s="36">
        <v>107720000</v>
      </c>
      <c r="O4695" s="37">
        <v>-0.50900000000000001</v>
      </c>
      <c r="P4695" s="37">
        <v>0.19009999999999999</v>
      </c>
      <c r="Q4695" s="37">
        <v>8.43E-2</v>
      </c>
      <c r="R4695" s="37">
        <v>3.3399999999999999E-2</v>
      </c>
      <c r="S4695" s="37">
        <v>0.1295</v>
      </c>
      <c r="T4695" s="37">
        <v>-0.51229999999999998</v>
      </c>
      <c r="U4695" s="37">
        <v>0.19009999999999999</v>
      </c>
      <c r="V4695" s="37">
        <v>8.43E-2</v>
      </c>
      <c r="W4695" s="37">
        <v>3.3399999999999999E-2</v>
      </c>
      <c r="X4695" s="37">
        <v>0.1295</v>
      </c>
      <c r="Z4695" s="4" t="str">
        <f t="shared" si="266"/>
        <v>NO</v>
      </c>
      <c r="AA4695" s="4" t="str">
        <f t="shared" si="266"/>
        <v>NO</v>
      </c>
      <c r="AB4695" s="4" t="str">
        <f t="shared" si="266"/>
        <v>NO</v>
      </c>
      <c r="AD4695" s="4">
        <f t="shared" si="267"/>
        <v>0</v>
      </c>
    </row>
    <row r="4696" spans="1:30" ht="14.4" customHeight="1" x14ac:dyDescent="0.35">
      <c r="A4696" s="34">
        <v>4712</v>
      </c>
      <c r="B4696" s="1" t="s">
        <v>13797</v>
      </c>
      <c r="C4696" s="1"/>
      <c r="D4696" s="1"/>
      <c r="E4696" s="1"/>
      <c r="F4696" s="1" t="s">
        <v>29262</v>
      </c>
      <c r="G4696" s="35" t="s">
        <v>13798</v>
      </c>
      <c r="H4696" s="35" t="s">
        <v>13799</v>
      </c>
      <c r="I4696" s="35" t="s">
        <v>33</v>
      </c>
      <c r="J4696" s="36">
        <v>113162000</v>
      </c>
      <c r="K4696" s="36">
        <v>100113000</v>
      </c>
      <c r="L4696" s="36">
        <v>114558000</v>
      </c>
      <c r="M4696" s="36">
        <v>122370000</v>
      </c>
      <c r="N4696" s="36">
        <v>107709000</v>
      </c>
      <c r="O4696" s="37">
        <v>9.2999999999999999E-2</v>
      </c>
      <c r="P4696" s="37">
        <v>-4.6399999999999997E-2</v>
      </c>
      <c r="Q4696" s="37">
        <v>8.2799999999999999E-2</v>
      </c>
      <c r="R4696" s="37">
        <v>0.20680000000000001</v>
      </c>
      <c r="S4696" s="37">
        <v>-0.19620000000000001</v>
      </c>
      <c r="T4696" s="37">
        <v>0.14230000000000001</v>
      </c>
      <c r="U4696" s="37">
        <v>-7.4000000000000003E-3</v>
      </c>
      <c r="V4696" s="37">
        <v>-1.6999999999999999E-3</v>
      </c>
      <c r="W4696" s="37">
        <v>0.13170000000000001</v>
      </c>
      <c r="X4696" s="37">
        <v>-1.03E-2</v>
      </c>
      <c r="Z4696" s="4" t="str">
        <f t="shared" si="266"/>
        <v>NO</v>
      </c>
      <c r="AA4696" s="4" t="str">
        <f t="shared" si="266"/>
        <v>YES</v>
      </c>
      <c r="AB4696" s="4" t="str">
        <f t="shared" si="266"/>
        <v>NO</v>
      </c>
      <c r="AD4696" s="4">
        <f t="shared" si="267"/>
        <v>1</v>
      </c>
    </row>
    <row r="4697" spans="1:30" ht="27.65" customHeight="1" x14ac:dyDescent="0.35">
      <c r="A4697" s="34">
        <v>4713</v>
      </c>
      <c r="B4697" s="1" t="s">
        <v>13800</v>
      </c>
      <c r="C4697" s="1" t="s">
        <v>29015</v>
      </c>
      <c r="D4697" s="1"/>
      <c r="E4697" s="1" t="s">
        <v>29008</v>
      </c>
      <c r="F4697" s="1" t="s">
        <v>29262</v>
      </c>
      <c r="G4697" s="35" t="s">
        <v>13801</v>
      </c>
      <c r="H4697" s="35" t="s">
        <v>13802</v>
      </c>
      <c r="I4697" s="35" t="s">
        <v>29</v>
      </c>
      <c r="J4697" s="36">
        <v>79159000</v>
      </c>
      <c r="K4697" s="36">
        <v>75903000</v>
      </c>
      <c r="L4697" s="36">
        <v>80621000</v>
      </c>
      <c r="M4697" s="36">
        <v>93904000</v>
      </c>
      <c r="N4697" s="36">
        <v>107696000</v>
      </c>
      <c r="O4697" s="37">
        <v>0.54400000000000004</v>
      </c>
      <c r="P4697" s="37">
        <v>0.50490000000000002</v>
      </c>
      <c r="Q4697" s="37">
        <v>0.5746</v>
      </c>
      <c r="R4697" s="37">
        <v>0.58679999999999999</v>
      </c>
      <c r="S4697" s="37">
        <v>0.54600000000000004</v>
      </c>
      <c r="T4697" s="37"/>
      <c r="U4697" s="37"/>
      <c r="V4697" s="37"/>
      <c r="W4697" s="37"/>
      <c r="X4697" s="37"/>
      <c r="Z4697" s="4" t="str">
        <f t="shared" si="266"/>
        <v>YES</v>
      </c>
      <c r="AA4697" s="4" t="str">
        <f t="shared" si="266"/>
        <v>YES</v>
      </c>
      <c r="AB4697" s="4" t="str">
        <f t="shared" si="266"/>
        <v>YES</v>
      </c>
      <c r="AD4697" s="4">
        <f t="shared" si="267"/>
        <v>3</v>
      </c>
    </row>
    <row r="4698" spans="1:30" x14ac:dyDescent="0.35">
      <c r="A4698" s="34">
        <v>4714</v>
      </c>
      <c r="B4698" s="1" t="s">
        <v>13803</v>
      </c>
      <c r="C4698" s="1"/>
      <c r="D4698" s="1"/>
      <c r="E4698" s="1"/>
      <c r="F4698" s="1" t="s">
        <v>29262</v>
      </c>
      <c r="G4698" s="35" t="s">
        <v>13804</v>
      </c>
      <c r="H4698" s="35" t="s">
        <v>13805</v>
      </c>
      <c r="I4698" s="35" t="s">
        <v>23</v>
      </c>
      <c r="J4698" s="36">
        <v>59438000</v>
      </c>
      <c r="K4698" s="36">
        <v>66409000</v>
      </c>
      <c r="L4698" s="36">
        <v>67932000</v>
      </c>
      <c r="M4698" s="36">
        <v>95888000</v>
      </c>
      <c r="N4698" s="36">
        <v>107677000</v>
      </c>
      <c r="O4698" s="37">
        <v>3.95E-2</v>
      </c>
      <c r="P4698" s="37">
        <v>6.7599999999999993E-2</v>
      </c>
      <c r="Q4698" s="37">
        <v>5.6099999999999997E-2</v>
      </c>
      <c r="R4698" s="37">
        <v>4.65E-2</v>
      </c>
      <c r="S4698" s="37">
        <v>8.0199999999999994E-2</v>
      </c>
      <c r="T4698" s="37"/>
      <c r="U4698" s="37"/>
      <c r="V4698" s="37"/>
      <c r="W4698" s="37"/>
      <c r="X4698" s="37">
        <v>-1E-4</v>
      </c>
      <c r="Z4698" s="4" t="str">
        <f t="shared" si="266"/>
        <v>NO</v>
      </c>
      <c r="AA4698" s="4" t="str">
        <f t="shared" si="266"/>
        <v>NO</v>
      </c>
      <c r="AB4698" s="4" t="str">
        <f t="shared" si="266"/>
        <v>NO</v>
      </c>
      <c r="AD4698" s="4">
        <f t="shared" si="267"/>
        <v>0</v>
      </c>
    </row>
    <row r="4699" spans="1:30" ht="14.4" customHeight="1" x14ac:dyDescent="0.35">
      <c r="A4699" s="34">
        <v>4715</v>
      </c>
      <c r="B4699" s="1" t="s">
        <v>13806</v>
      </c>
      <c r="C4699" s="1" t="s">
        <v>29015</v>
      </c>
      <c r="D4699" s="1"/>
      <c r="E4699" s="1" t="s">
        <v>29008</v>
      </c>
      <c r="F4699" s="1" t="s">
        <v>29262</v>
      </c>
      <c r="G4699" s="35" t="s">
        <v>13807</v>
      </c>
      <c r="H4699" s="35" t="s">
        <v>13808</v>
      </c>
      <c r="I4699" s="35" t="s">
        <v>29</v>
      </c>
      <c r="J4699" s="36">
        <v>47590000</v>
      </c>
      <c r="K4699" s="36">
        <v>63424000</v>
      </c>
      <c r="L4699" s="36">
        <v>76096000</v>
      </c>
      <c r="M4699" s="36">
        <v>93159000</v>
      </c>
      <c r="N4699" s="36">
        <v>107676000</v>
      </c>
      <c r="O4699" s="37">
        <v>6.7000000000000004E-2</v>
      </c>
      <c r="P4699" s="37">
        <v>3.5900000000000001E-2</v>
      </c>
      <c r="Q4699" s="37">
        <v>0.1399</v>
      </c>
      <c r="R4699" s="37">
        <v>4.9399999999999999E-2</v>
      </c>
      <c r="S4699" s="37">
        <v>0.20680000000000001</v>
      </c>
      <c r="T4699" s="37">
        <v>6.7000000000000004E-2</v>
      </c>
      <c r="U4699" s="37">
        <v>2.29E-2</v>
      </c>
      <c r="V4699" s="37">
        <v>0.1225</v>
      </c>
      <c r="W4699" s="37">
        <v>1.9800000000000002E-2</v>
      </c>
      <c r="X4699" s="37">
        <v>0.18459999999999999</v>
      </c>
      <c r="Z4699" s="4" t="str">
        <f t="shared" si="266"/>
        <v>NO</v>
      </c>
      <c r="AA4699" s="4" t="str">
        <f t="shared" si="266"/>
        <v>NO</v>
      </c>
      <c r="AB4699" s="4" t="str">
        <f t="shared" si="266"/>
        <v>YES</v>
      </c>
      <c r="AD4699" s="4">
        <f t="shared" si="267"/>
        <v>1</v>
      </c>
    </row>
    <row r="4700" spans="1:30" ht="14.4" customHeight="1" x14ac:dyDescent="0.35">
      <c r="A4700" s="34">
        <v>4716</v>
      </c>
      <c r="B4700" s="1" t="s">
        <v>13809</v>
      </c>
      <c r="C4700" s="1" t="s">
        <v>29015</v>
      </c>
      <c r="D4700" s="1"/>
      <c r="E4700" s="1" t="s">
        <v>29008</v>
      </c>
      <c r="F4700" s="1" t="s">
        <v>29262</v>
      </c>
      <c r="G4700" s="35" t="s">
        <v>13810</v>
      </c>
      <c r="H4700" s="35" t="s">
        <v>13811</v>
      </c>
      <c r="I4700" s="35" t="s">
        <v>29</v>
      </c>
      <c r="J4700" s="36">
        <v>2207000</v>
      </c>
      <c r="K4700" s="36">
        <v>88546000</v>
      </c>
      <c r="L4700" s="36">
        <v>112567000</v>
      </c>
      <c r="M4700" s="36">
        <v>108318000</v>
      </c>
      <c r="N4700" s="36">
        <v>107648000</v>
      </c>
      <c r="O4700" s="37">
        <v>-3.5794999999999999</v>
      </c>
      <c r="P4700" s="37">
        <v>0.1716</v>
      </c>
      <c r="Q4700" s="37">
        <v>0.23760000000000001</v>
      </c>
      <c r="R4700" s="37">
        <v>2.1299999999999999E-2</v>
      </c>
      <c r="S4700" s="37">
        <v>-0.18260000000000001</v>
      </c>
      <c r="T4700" s="37">
        <v>-1.0118</v>
      </c>
      <c r="U4700" s="37">
        <v>-3.7499999999999999E-2</v>
      </c>
      <c r="V4700" s="37">
        <v>-1.78E-2</v>
      </c>
      <c r="W4700" s="37">
        <v>-4.1000000000000003E-3</v>
      </c>
      <c r="X4700" s="37"/>
      <c r="Z4700" s="4" t="str">
        <f t="shared" si="266"/>
        <v>YES</v>
      </c>
      <c r="AA4700" s="4" t="str">
        <f t="shared" si="266"/>
        <v>NO</v>
      </c>
      <c r="AB4700" s="4" t="str">
        <f t="shared" si="266"/>
        <v>NO</v>
      </c>
      <c r="AD4700" s="4">
        <f t="shared" si="267"/>
        <v>1</v>
      </c>
    </row>
    <row r="4701" spans="1:30" ht="14.4" customHeight="1" x14ac:dyDescent="0.35">
      <c r="A4701" s="34">
        <v>4717</v>
      </c>
      <c r="B4701" s="1" t="s">
        <v>13812</v>
      </c>
      <c r="C4701" s="1"/>
      <c r="D4701" s="1"/>
      <c r="E4701" s="1"/>
      <c r="F4701" s="1" t="s">
        <v>29262</v>
      </c>
      <c r="G4701" s="35" t="s">
        <v>13813</v>
      </c>
      <c r="H4701" s="35" t="s">
        <v>13814</v>
      </c>
      <c r="I4701" s="35" t="s">
        <v>33</v>
      </c>
      <c r="J4701" s="36">
        <v>4432000</v>
      </c>
      <c r="K4701" s="36">
        <v>17414000</v>
      </c>
      <c r="L4701" s="36">
        <v>27179000</v>
      </c>
      <c r="M4701" s="36">
        <v>72051000</v>
      </c>
      <c r="N4701" s="36">
        <v>107645000</v>
      </c>
      <c r="O4701" s="37">
        <v>-0.67149999999999999</v>
      </c>
      <c r="P4701" s="37">
        <v>-0.1022</v>
      </c>
      <c r="Q4701" s="37">
        <v>-0.2238</v>
      </c>
      <c r="R4701" s="37">
        <v>-3.2899999999999999E-2</v>
      </c>
      <c r="S4701" s="37">
        <v>1.1900000000000001E-2</v>
      </c>
      <c r="T4701" s="37">
        <v>-0.748</v>
      </c>
      <c r="U4701" s="37">
        <v>-0.17780000000000001</v>
      </c>
      <c r="V4701" s="37">
        <v>-5.21E-2</v>
      </c>
      <c r="W4701" s="37">
        <v>-5.3400000000000003E-2</v>
      </c>
      <c r="X4701" s="37">
        <v>-0.13109999999999999</v>
      </c>
      <c r="Z4701" s="4" t="str">
        <f t="shared" si="266"/>
        <v>NO</v>
      </c>
      <c r="AA4701" s="4" t="str">
        <f t="shared" si="266"/>
        <v>NO</v>
      </c>
      <c r="AB4701" s="4" t="str">
        <f t="shared" si="266"/>
        <v>NO</v>
      </c>
      <c r="AD4701" s="4">
        <f t="shared" si="267"/>
        <v>0</v>
      </c>
    </row>
    <row r="4702" spans="1:30" ht="14.4" customHeight="1" x14ac:dyDescent="0.35">
      <c r="A4702" s="34">
        <v>4718</v>
      </c>
      <c r="B4702" s="1" t="s">
        <v>13815</v>
      </c>
      <c r="C4702" s="1" t="s">
        <v>29015</v>
      </c>
      <c r="D4702" s="1"/>
      <c r="E4702" s="1" t="s">
        <v>29008</v>
      </c>
      <c r="F4702" s="1" t="s">
        <v>29262</v>
      </c>
      <c r="G4702" s="35" t="s">
        <v>13816</v>
      </c>
      <c r="H4702" s="35" t="s">
        <v>13817</v>
      </c>
      <c r="I4702" s="35" t="s">
        <v>29</v>
      </c>
      <c r="J4702" s="36">
        <v>55430000</v>
      </c>
      <c r="K4702" s="36">
        <v>66988000</v>
      </c>
      <c r="L4702" s="36">
        <v>73329000</v>
      </c>
      <c r="M4702" s="36">
        <v>92815000</v>
      </c>
      <c r="N4702" s="36">
        <v>107644000</v>
      </c>
      <c r="O4702" s="37">
        <v>7.4999999999999997E-3</v>
      </c>
      <c r="P4702" s="37">
        <v>2.7E-2</v>
      </c>
      <c r="Q4702" s="37">
        <v>2.5100000000000001E-2</v>
      </c>
      <c r="R4702" s="37">
        <v>2.5999999999999999E-2</v>
      </c>
      <c r="S4702" s="37">
        <v>7.9200000000000007E-2</v>
      </c>
      <c r="T4702" s="37"/>
      <c r="U4702" s="37"/>
      <c r="V4702" s="37"/>
      <c r="W4702" s="37"/>
      <c r="X4702" s="37"/>
      <c r="Z4702" s="4" t="str">
        <f t="shared" si="266"/>
        <v>NO</v>
      </c>
      <c r="AA4702" s="4" t="str">
        <f t="shared" si="266"/>
        <v>NO</v>
      </c>
      <c r="AB4702" s="4" t="str">
        <f t="shared" si="266"/>
        <v>NO</v>
      </c>
      <c r="AD4702" s="4">
        <f t="shared" si="267"/>
        <v>0</v>
      </c>
    </row>
    <row r="4703" spans="1:30" ht="27.65" customHeight="1" x14ac:dyDescent="0.35">
      <c r="A4703" s="34">
        <v>4719</v>
      </c>
      <c r="B4703" s="1" t="s">
        <v>13818</v>
      </c>
      <c r="C4703" s="1" t="s">
        <v>29015</v>
      </c>
      <c r="D4703" s="1"/>
      <c r="E4703" s="1" t="s">
        <v>29008</v>
      </c>
      <c r="F4703" s="1" t="s">
        <v>29262</v>
      </c>
      <c r="G4703" s="35" t="s">
        <v>13819</v>
      </c>
      <c r="H4703" s="35" t="s">
        <v>13820</v>
      </c>
      <c r="I4703" s="35" t="s">
        <v>29</v>
      </c>
      <c r="J4703" s="36">
        <v>1813000</v>
      </c>
      <c r="K4703" s="36">
        <v>90000</v>
      </c>
      <c r="L4703" s="36">
        <v>6004000</v>
      </c>
      <c r="M4703" s="36">
        <v>54948000</v>
      </c>
      <c r="N4703" s="36">
        <v>107628000</v>
      </c>
      <c r="O4703" s="37">
        <v>2.5899999999999999E-2</v>
      </c>
      <c r="P4703" s="37">
        <v>0.18890000000000001</v>
      </c>
      <c r="Q4703" s="37">
        <v>0.65710000000000002</v>
      </c>
      <c r="R4703" s="37">
        <v>0.16539999999999999</v>
      </c>
      <c r="S4703" s="37">
        <v>0.27179999999999999</v>
      </c>
      <c r="T4703" s="37"/>
      <c r="U4703" s="37"/>
      <c r="V4703" s="37"/>
      <c r="W4703" s="37"/>
      <c r="X4703" s="37"/>
      <c r="Z4703" s="4" t="str">
        <f t="shared" si="266"/>
        <v>YES</v>
      </c>
      <c r="AA4703" s="4" t="str">
        <f t="shared" si="266"/>
        <v>NO</v>
      </c>
      <c r="AB4703" s="4" t="str">
        <f t="shared" si="266"/>
        <v>YES</v>
      </c>
      <c r="AD4703" s="4">
        <f t="shared" si="267"/>
        <v>2</v>
      </c>
    </row>
    <row r="4704" spans="1:30" ht="14.4" customHeight="1" x14ac:dyDescent="0.35">
      <c r="A4704" s="34">
        <v>4720</v>
      </c>
      <c r="B4704" s="1" t="s">
        <v>13821</v>
      </c>
      <c r="C4704" s="1"/>
      <c r="D4704" s="1"/>
      <c r="E4704" s="1"/>
      <c r="F4704" s="1" t="s">
        <v>29262</v>
      </c>
      <c r="G4704" s="35" t="s">
        <v>13822</v>
      </c>
      <c r="H4704" s="35" t="s">
        <v>13823</v>
      </c>
      <c r="I4704" s="35" t="s">
        <v>43</v>
      </c>
      <c r="J4704" s="36"/>
      <c r="K4704" s="36"/>
      <c r="L4704" s="36"/>
      <c r="M4704" s="36">
        <v>54094000</v>
      </c>
      <c r="N4704" s="36">
        <v>107610000</v>
      </c>
      <c r="O4704" s="37"/>
      <c r="P4704" s="37"/>
      <c r="Q4704" s="37"/>
      <c r="R4704" s="37">
        <v>0.2006</v>
      </c>
      <c r="S4704" s="37">
        <v>0.27389999999999998</v>
      </c>
      <c r="T4704" s="37"/>
      <c r="U4704" s="37"/>
      <c r="V4704" s="37"/>
      <c r="W4704" s="37"/>
      <c r="X4704" s="37"/>
      <c r="Z4704" s="4" t="str">
        <f t="shared" si="266"/>
        <v>NO</v>
      </c>
      <c r="AA4704" s="4" t="str">
        <f t="shared" si="266"/>
        <v>YES</v>
      </c>
      <c r="AB4704" s="4" t="str">
        <f t="shared" si="266"/>
        <v>YES</v>
      </c>
      <c r="AD4704" s="4">
        <f t="shared" si="267"/>
        <v>2</v>
      </c>
    </row>
    <row r="4705" spans="1:30" ht="14.4" customHeight="1" x14ac:dyDescent="0.35">
      <c r="A4705" s="34">
        <v>4721</v>
      </c>
      <c r="B4705" s="1" t="s">
        <v>13824</v>
      </c>
      <c r="C4705" s="1"/>
      <c r="D4705" s="1"/>
      <c r="E4705" s="1"/>
      <c r="F4705" s="1" t="s">
        <v>29262</v>
      </c>
      <c r="G4705" s="35" t="s">
        <v>13825</v>
      </c>
      <c r="H4705" s="35" t="s">
        <v>13826</v>
      </c>
      <c r="I4705" s="35" t="s">
        <v>544</v>
      </c>
      <c r="J4705" s="36">
        <v>77743000</v>
      </c>
      <c r="K4705" s="36">
        <v>80378000</v>
      </c>
      <c r="L4705" s="36">
        <v>88360000</v>
      </c>
      <c r="M4705" s="36">
        <v>98858000</v>
      </c>
      <c r="N4705" s="36">
        <v>107604000</v>
      </c>
      <c r="O4705" s="37">
        <v>5.7000000000000002E-2</v>
      </c>
      <c r="P4705" s="37">
        <v>0.14069999999999999</v>
      </c>
      <c r="Q4705" s="37">
        <v>9.8500000000000004E-2</v>
      </c>
      <c r="R4705" s="37">
        <v>0.1013</v>
      </c>
      <c r="S4705" s="37">
        <v>2.1700000000000001E-2</v>
      </c>
      <c r="T4705" s="37">
        <v>-6.7999999999999996E-3</v>
      </c>
      <c r="U4705" s="37">
        <v>-5.4999999999999997E-3</v>
      </c>
      <c r="V4705" s="37">
        <v>-3.8E-3</v>
      </c>
      <c r="W4705" s="37">
        <v>-5.0000000000000001E-3</v>
      </c>
      <c r="X4705" s="37">
        <v>-2.3E-3</v>
      </c>
      <c r="Z4705" s="4" t="str">
        <f t="shared" si="266"/>
        <v>NO</v>
      </c>
      <c r="AA4705" s="4" t="str">
        <f t="shared" si="266"/>
        <v>NO</v>
      </c>
      <c r="AB4705" s="4" t="str">
        <f t="shared" si="266"/>
        <v>NO</v>
      </c>
      <c r="AD4705" s="4">
        <f t="shared" si="267"/>
        <v>0</v>
      </c>
    </row>
    <row r="4706" spans="1:30" ht="14.4" customHeight="1" x14ac:dyDescent="0.35">
      <c r="A4706" s="34">
        <v>4722</v>
      </c>
      <c r="B4706" s="1" t="s">
        <v>13827</v>
      </c>
      <c r="C4706" s="1" t="s">
        <v>29015</v>
      </c>
      <c r="D4706" s="1"/>
      <c r="E4706" s="1" t="s">
        <v>29008</v>
      </c>
      <c r="F4706" s="1" t="s">
        <v>29262</v>
      </c>
      <c r="G4706" s="35" t="s">
        <v>13828</v>
      </c>
      <c r="H4706" s="35" t="s">
        <v>13829</v>
      </c>
      <c r="I4706" s="35" t="s">
        <v>29</v>
      </c>
      <c r="J4706" s="36">
        <v>59663000</v>
      </c>
      <c r="K4706" s="36">
        <v>75117000</v>
      </c>
      <c r="L4706" s="36">
        <v>87082000</v>
      </c>
      <c r="M4706" s="36">
        <v>99248000</v>
      </c>
      <c r="N4706" s="36">
        <v>107584000</v>
      </c>
      <c r="O4706" s="37">
        <v>0.25800000000000001</v>
      </c>
      <c r="P4706" s="37">
        <v>0.30959999999999999</v>
      </c>
      <c r="Q4706" s="37">
        <v>0.21729999999999999</v>
      </c>
      <c r="R4706" s="37">
        <v>9.1600000000000001E-2</v>
      </c>
      <c r="S4706" s="37">
        <v>0.24210000000000001</v>
      </c>
      <c r="T4706" s="37">
        <v>0.25040000000000001</v>
      </c>
      <c r="U4706" s="37">
        <v>0.2732</v>
      </c>
      <c r="V4706" s="37">
        <v>0.20499999999999999</v>
      </c>
      <c r="W4706" s="37">
        <v>-4.3E-3</v>
      </c>
      <c r="X4706" s="37">
        <v>-9.9000000000000008E-3</v>
      </c>
      <c r="Z4706" s="4" t="str">
        <f t="shared" si="266"/>
        <v>YES</v>
      </c>
      <c r="AA4706" s="4" t="str">
        <f t="shared" si="266"/>
        <v>NO</v>
      </c>
      <c r="AB4706" s="4" t="str">
        <f t="shared" si="266"/>
        <v>YES</v>
      </c>
      <c r="AD4706" s="4">
        <f t="shared" si="267"/>
        <v>2</v>
      </c>
    </row>
    <row r="4707" spans="1:30" ht="14.4" customHeight="1" x14ac:dyDescent="0.35">
      <c r="A4707" s="34">
        <v>4723</v>
      </c>
      <c r="B4707" s="1" t="s">
        <v>13830</v>
      </c>
      <c r="C4707" s="1"/>
      <c r="D4707" s="1"/>
      <c r="E4707" s="1"/>
      <c r="F4707" s="1" t="s">
        <v>29262</v>
      </c>
      <c r="G4707" s="35" t="s">
        <v>13831</v>
      </c>
      <c r="H4707" s="35" t="s">
        <v>13832</v>
      </c>
      <c r="I4707" s="35" t="s">
        <v>23</v>
      </c>
      <c r="J4707" s="36">
        <v>48330000</v>
      </c>
      <c r="K4707" s="36">
        <v>37860000</v>
      </c>
      <c r="L4707" s="36">
        <v>34838000</v>
      </c>
      <c r="M4707" s="36">
        <v>101394000</v>
      </c>
      <c r="N4707" s="36">
        <v>107521000</v>
      </c>
      <c r="O4707" s="37">
        <v>-0.20419999999999999</v>
      </c>
      <c r="P4707" s="37">
        <v>0.2611</v>
      </c>
      <c r="Q4707" s="37">
        <v>0.31569999999999998</v>
      </c>
      <c r="R4707" s="37">
        <v>0.16209999999999999</v>
      </c>
      <c r="S4707" s="37">
        <v>0.14680000000000001</v>
      </c>
      <c r="T4707" s="37"/>
      <c r="U4707" s="37"/>
      <c r="V4707" s="37"/>
      <c r="W4707" s="37"/>
      <c r="X4707" s="37"/>
      <c r="Z4707" s="4" t="str">
        <f t="shared" si="266"/>
        <v>YES</v>
      </c>
      <c r="AA4707" s="4" t="str">
        <f t="shared" si="266"/>
        <v>NO</v>
      </c>
      <c r="AB4707" s="4" t="str">
        <f t="shared" si="266"/>
        <v>NO</v>
      </c>
      <c r="AD4707" s="4">
        <f t="shared" si="267"/>
        <v>1</v>
      </c>
    </row>
    <row r="4708" spans="1:30" ht="14.4" customHeight="1" x14ac:dyDescent="0.35">
      <c r="A4708" s="34">
        <v>4724</v>
      </c>
      <c r="B4708" s="1" t="s">
        <v>13833</v>
      </c>
      <c r="C4708" s="1" t="s">
        <v>29015</v>
      </c>
      <c r="D4708" s="1"/>
      <c r="E4708" s="1" t="s">
        <v>29008</v>
      </c>
      <c r="F4708" s="1" t="s">
        <v>29262</v>
      </c>
      <c r="G4708" s="35" t="s">
        <v>13834</v>
      </c>
      <c r="H4708" s="35" t="s">
        <v>13835</v>
      </c>
      <c r="I4708" s="35" t="s">
        <v>29</v>
      </c>
      <c r="J4708" s="36">
        <v>49409000</v>
      </c>
      <c r="K4708" s="36">
        <v>68753000</v>
      </c>
      <c r="L4708" s="36">
        <v>77637000</v>
      </c>
      <c r="M4708" s="36">
        <v>92914000</v>
      </c>
      <c r="N4708" s="36">
        <v>107513000</v>
      </c>
      <c r="O4708" s="37">
        <v>0.40389999999999998</v>
      </c>
      <c r="P4708" s="37">
        <v>0.30359999999999998</v>
      </c>
      <c r="Q4708" s="37">
        <v>0.16350000000000001</v>
      </c>
      <c r="R4708" s="37">
        <v>0.22040000000000001</v>
      </c>
      <c r="S4708" s="37">
        <v>0.19969999999999999</v>
      </c>
      <c r="T4708" s="37"/>
      <c r="U4708" s="37"/>
      <c r="V4708" s="37">
        <v>-8.9999999999999998E-4</v>
      </c>
      <c r="W4708" s="37"/>
      <c r="X4708" s="37"/>
      <c r="Z4708" s="4" t="str">
        <f t="shared" si="266"/>
        <v>NO</v>
      </c>
      <c r="AA4708" s="4" t="str">
        <f t="shared" si="266"/>
        <v>YES</v>
      </c>
      <c r="AB4708" s="4" t="str">
        <f t="shared" si="266"/>
        <v>NO</v>
      </c>
      <c r="AD4708" s="4">
        <f t="shared" si="267"/>
        <v>1</v>
      </c>
    </row>
    <row r="4709" spans="1:30" ht="41.4" customHeight="1" x14ac:dyDescent="0.35">
      <c r="A4709" s="34">
        <v>4725</v>
      </c>
      <c r="B4709" s="1" t="s">
        <v>13836</v>
      </c>
      <c r="C4709" s="1"/>
      <c r="D4709" s="1"/>
      <c r="E4709" s="1"/>
      <c r="F4709" s="1" t="s">
        <v>29262</v>
      </c>
      <c r="G4709" s="35" t="s">
        <v>13837</v>
      </c>
      <c r="H4709" s="35" t="s">
        <v>13838</v>
      </c>
      <c r="I4709" s="35" t="s">
        <v>23</v>
      </c>
      <c r="J4709" s="36">
        <v>12719000</v>
      </c>
      <c r="K4709" s="36">
        <v>32417000</v>
      </c>
      <c r="L4709" s="36">
        <v>54909000</v>
      </c>
      <c r="M4709" s="36">
        <v>83370000</v>
      </c>
      <c r="N4709" s="36">
        <v>107501000</v>
      </c>
      <c r="O4709" s="37">
        <v>-0.37640000000000001</v>
      </c>
      <c r="P4709" s="37">
        <v>6.5500000000000003E-2</v>
      </c>
      <c r="Q4709" s="37">
        <v>0.13120000000000001</v>
      </c>
      <c r="R4709" s="37">
        <v>0.14180000000000001</v>
      </c>
      <c r="S4709" s="37">
        <v>0.21540000000000001</v>
      </c>
      <c r="T4709" s="37">
        <v>-0.43530000000000002</v>
      </c>
      <c r="U4709" s="37">
        <v>-2.8299999999999999E-2</v>
      </c>
      <c r="V4709" s="37">
        <v>5.9499999999999997E-2</v>
      </c>
      <c r="W4709" s="37">
        <v>5.6500000000000002E-2</v>
      </c>
      <c r="X4709" s="37">
        <v>0.183</v>
      </c>
      <c r="Z4709" s="4" t="str">
        <f t="shared" si="266"/>
        <v>NO</v>
      </c>
      <c r="AA4709" s="4" t="str">
        <f t="shared" si="266"/>
        <v>NO</v>
      </c>
      <c r="AB4709" s="4" t="str">
        <f t="shared" si="266"/>
        <v>YES</v>
      </c>
      <c r="AD4709" s="4">
        <f t="shared" si="267"/>
        <v>1</v>
      </c>
    </row>
    <row r="4710" spans="1:30" ht="27.65" customHeight="1" x14ac:dyDescent="0.35">
      <c r="A4710" s="34">
        <v>4726</v>
      </c>
      <c r="B4710" s="1" t="s">
        <v>13839</v>
      </c>
      <c r="C4710" s="1" t="s">
        <v>28702</v>
      </c>
      <c r="D4710" s="1"/>
      <c r="E4710" s="1"/>
      <c r="F4710" s="1" t="s">
        <v>29262</v>
      </c>
      <c r="G4710" s="35" t="s">
        <v>13840</v>
      </c>
      <c r="H4710" s="35" t="s">
        <v>13841</v>
      </c>
      <c r="I4710" s="35" t="s">
        <v>87</v>
      </c>
      <c r="J4710" s="36">
        <v>77894000</v>
      </c>
      <c r="K4710" s="36">
        <v>105918000</v>
      </c>
      <c r="L4710" s="36">
        <v>129095000</v>
      </c>
      <c r="M4710" s="36">
        <v>119458000</v>
      </c>
      <c r="N4710" s="36">
        <v>107488000</v>
      </c>
      <c r="O4710" s="37">
        <v>1.06E-2</v>
      </c>
      <c r="P4710" s="37">
        <v>7.6700000000000004E-2</v>
      </c>
      <c r="Q4710" s="37">
        <v>0.16259999999999999</v>
      </c>
      <c r="R4710" s="37">
        <v>0.1318</v>
      </c>
      <c r="S4710" s="37">
        <v>-1.6999999999999999E-3</v>
      </c>
      <c r="T4710" s="37">
        <v>7.6999999999999999E-2</v>
      </c>
      <c r="U4710" s="37">
        <v>4.6399999999999997E-2</v>
      </c>
      <c r="V4710" s="37">
        <v>0.1326</v>
      </c>
      <c r="W4710" s="37">
        <v>9.9699999999999997E-2</v>
      </c>
      <c r="X4710" s="37">
        <v>1.72E-2</v>
      </c>
      <c r="Z4710" s="4" t="str">
        <f t="shared" si="266"/>
        <v>NO</v>
      </c>
      <c r="AA4710" s="4" t="str">
        <f t="shared" si="266"/>
        <v>NO</v>
      </c>
      <c r="AB4710" s="4" t="str">
        <f t="shared" si="266"/>
        <v>NO</v>
      </c>
      <c r="AD4710" s="4">
        <f t="shared" si="267"/>
        <v>0</v>
      </c>
    </row>
    <row r="4711" spans="1:30" ht="14.4" customHeight="1" x14ac:dyDescent="0.35">
      <c r="A4711" s="34">
        <v>4727</v>
      </c>
      <c r="B4711" s="1" t="s">
        <v>13842</v>
      </c>
      <c r="C4711" s="1"/>
      <c r="D4711" s="1"/>
      <c r="E4711" s="1"/>
      <c r="F4711" s="1" t="s">
        <v>29262</v>
      </c>
      <c r="G4711" s="35" t="s">
        <v>13843</v>
      </c>
      <c r="H4711" s="35" t="s">
        <v>13844</v>
      </c>
      <c r="I4711" s="35" t="s">
        <v>33</v>
      </c>
      <c r="J4711" s="36"/>
      <c r="K4711" s="36">
        <v>30098000</v>
      </c>
      <c r="L4711" s="36">
        <v>77262000</v>
      </c>
      <c r="M4711" s="36">
        <v>77997000</v>
      </c>
      <c r="N4711" s="36">
        <v>107483000</v>
      </c>
      <c r="O4711" s="37"/>
      <c r="P4711" s="37">
        <v>0.1</v>
      </c>
      <c r="Q4711" s="37">
        <v>0.12180000000000001</v>
      </c>
      <c r="R4711" s="37">
        <v>7.8399999999999997E-2</v>
      </c>
      <c r="S4711" s="37">
        <v>0.1033</v>
      </c>
      <c r="T4711" s="37"/>
      <c r="U4711" s="37"/>
      <c r="V4711" s="37"/>
      <c r="W4711" s="37">
        <v>-3.3E-3</v>
      </c>
      <c r="X4711" s="37">
        <v>-3.8999999999999998E-3</v>
      </c>
      <c r="Z4711" s="4" t="str">
        <f t="shared" si="266"/>
        <v>NO</v>
      </c>
      <c r="AA4711" s="4" t="str">
        <f t="shared" si="266"/>
        <v>NO</v>
      </c>
      <c r="AB4711" s="4" t="str">
        <f t="shared" si="266"/>
        <v>NO</v>
      </c>
      <c r="AD4711" s="4">
        <f t="shared" si="267"/>
        <v>0</v>
      </c>
    </row>
    <row r="4712" spans="1:30" ht="27.65" customHeight="1" x14ac:dyDescent="0.35">
      <c r="A4712" s="34">
        <v>4728</v>
      </c>
      <c r="B4712" s="1" t="s">
        <v>13845</v>
      </c>
      <c r="C4712" s="1" t="s">
        <v>29015</v>
      </c>
      <c r="D4712" s="1"/>
      <c r="E4712" s="1" t="s">
        <v>29008</v>
      </c>
      <c r="F4712" s="1" t="s">
        <v>29262</v>
      </c>
      <c r="G4712" s="35" t="s">
        <v>13846</v>
      </c>
      <c r="H4712" s="35" t="s">
        <v>13847</v>
      </c>
      <c r="I4712" s="35" t="s">
        <v>29</v>
      </c>
      <c r="J4712" s="36">
        <v>53770000</v>
      </c>
      <c r="K4712" s="36">
        <v>80421000</v>
      </c>
      <c r="L4712" s="36">
        <v>89066000</v>
      </c>
      <c r="M4712" s="36">
        <v>97123000</v>
      </c>
      <c r="N4712" s="36">
        <v>107419000</v>
      </c>
      <c r="O4712" s="37">
        <v>5.79E-2</v>
      </c>
      <c r="P4712" s="37">
        <v>8.1000000000000003E-2</v>
      </c>
      <c r="Q4712" s="37">
        <v>6.0999999999999999E-2</v>
      </c>
      <c r="R4712" s="37">
        <v>4.5699999999999998E-2</v>
      </c>
      <c r="S4712" s="37">
        <v>2.5999999999999999E-2</v>
      </c>
      <c r="T4712" s="37">
        <v>2.4299999999999999E-2</v>
      </c>
      <c r="U4712" s="37">
        <v>3.8300000000000001E-2</v>
      </c>
      <c r="V4712" s="37">
        <v>1.78E-2</v>
      </c>
      <c r="W4712" s="37">
        <v>2E-3</v>
      </c>
      <c r="X4712" s="37">
        <v>4.4000000000000003E-3</v>
      </c>
      <c r="Z4712" s="4" t="str">
        <f t="shared" si="266"/>
        <v>NO</v>
      </c>
      <c r="AA4712" s="4" t="str">
        <f t="shared" si="266"/>
        <v>NO</v>
      </c>
      <c r="AB4712" s="4" t="str">
        <f t="shared" si="266"/>
        <v>NO</v>
      </c>
      <c r="AD4712" s="4">
        <f t="shared" si="267"/>
        <v>0</v>
      </c>
    </row>
    <row r="4713" spans="1:30" ht="14.4" customHeight="1" x14ac:dyDescent="0.35">
      <c r="A4713" s="34">
        <v>4729</v>
      </c>
      <c r="B4713" s="1" t="s">
        <v>13848</v>
      </c>
      <c r="C4713" s="1"/>
      <c r="D4713" s="1"/>
      <c r="E4713" s="1"/>
      <c r="F4713" s="1" t="s">
        <v>29262</v>
      </c>
      <c r="G4713" s="35" t="s">
        <v>13849</v>
      </c>
      <c r="H4713" s="35" t="s">
        <v>13850</v>
      </c>
      <c r="I4713" s="35" t="s">
        <v>43</v>
      </c>
      <c r="J4713" s="36">
        <v>96825000</v>
      </c>
      <c r="K4713" s="36">
        <v>93771000</v>
      </c>
      <c r="L4713" s="36">
        <v>101789000</v>
      </c>
      <c r="M4713" s="36">
        <v>104677000</v>
      </c>
      <c r="N4713" s="36">
        <v>107412000</v>
      </c>
      <c r="O4713" s="37">
        <v>0.25130000000000002</v>
      </c>
      <c r="P4713" s="37">
        <v>0.12470000000000001</v>
      </c>
      <c r="Q4713" s="37">
        <v>0.1492</v>
      </c>
      <c r="R4713" s="37">
        <v>8.9200000000000002E-2</v>
      </c>
      <c r="S4713" s="37">
        <v>0.14410000000000001</v>
      </c>
      <c r="T4713" s="37">
        <v>0.218</v>
      </c>
      <c r="U4713" s="37">
        <v>7.4800000000000005E-2</v>
      </c>
      <c r="V4713" s="37">
        <v>0.12130000000000001</v>
      </c>
      <c r="W4713" s="37">
        <v>5.6500000000000002E-2</v>
      </c>
      <c r="X4713" s="37">
        <v>0.1095</v>
      </c>
      <c r="Z4713" s="4" t="str">
        <f t="shared" si="266"/>
        <v>NO</v>
      </c>
      <c r="AA4713" s="4" t="str">
        <f t="shared" si="266"/>
        <v>NO</v>
      </c>
      <c r="AB4713" s="4" t="str">
        <f t="shared" si="266"/>
        <v>NO</v>
      </c>
      <c r="AD4713" s="4">
        <f t="shared" si="267"/>
        <v>0</v>
      </c>
    </row>
    <row r="4714" spans="1:30" ht="27.65" customHeight="1" x14ac:dyDescent="0.35">
      <c r="A4714" s="34">
        <v>4731</v>
      </c>
      <c r="B4714" s="1" t="s">
        <v>13854</v>
      </c>
      <c r="C4714" s="1"/>
      <c r="D4714" s="1"/>
      <c r="E4714" s="1"/>
      <c r="F4714" s="1" t="s">
        <v>29262</v>
      </c>
      <c r="G4714" s="35" t="s">
        <v>13855</v>
      </c>
      <c r="H4714" s="35" t="s">
        <v>13856</v>
      </c>
      <c r="I4714" s="35" t="s">
        <v>23</v>
      </c>
      <c r="J4714" s="36">
        <v>93279000</v>
      </c>
      <c r="K4714" s="36">
        <v>95316000</v>
      </c>
      <c r="L4714" s="36">
        <v>105840000</v>
      </c>
      <c r="M4714" s="36">
        <v>95996000</v>
      </c>
      <c r="N4714" s="36">
        <v>107402000</v>
      </c>
      <c r="O4714" s="37">
        <v>0.42670000000000002</v>
      </c>
      <c r="P4714" s="37">
        <v>0.35809999999999997</v>
      </c>
      <c r="Q4714" s="37">
        <v>0.15790000000000001</v>
      </c>
      <c r="R4714" s="37">
        <v>0.18590000000000001</v>
      </c>
      <c r="S4714" s="37">
        <v>0.19919999999999999</v>
      </c>
      <c r="T4714" s="37"/>
      <c r="U4714" s="37">
        <v>-3.27E-2</v>
      </c>
      <c r="V4714" s="37">
        <v>-2.5000000000000001E-2</v>
      </c>
      <c r="W4714" s="37">
        <v>-3.5299999999999998E-2</v>
      </c>
      <c r="X4714" s="37">
        <v>-2.6700000000000002E-2</v>
      </c>
      <c r="Z4714" s="4" t="str">
        <f t="shared" si="266"/>
        <v>NO</v>
      </c>
      <c r="AA4714" s="4" t="str">
        <f t="shared" si="266"/>
        <v>NO</v>
      </c>
      <c r="AB4714" s="4" t="str">
        <f t="shared" si="266"/>
        <v>NO</v>
      </c>
      <c r="AD4714" s="4">
        <f t="shared" si="267"/>
        <v>0</v>
      </c>
    </row>
    <row r="4715" spans="1:30" ht="27.65" customHeight="1" x14ac:dyDescent="0.35">
      <c r="A4715" s="34">
        <v>4730</v>
      </c>
      <c r="B4715" s="1" t="s">
        <v>13851</v>
      </c>
      <c r="C4715" s="1" t="s">
        <v>29015</v>
      </c>
      <c r="D4715" s="1"/>
      <c r="E4715" s="1" t="s">
        <v>29008</v>
      </c>
      <c r="F4715" s="1" t="s">
        <v>29262</v>
      </c>
      <c r="G4715" s="35" t="s">
        <v>13852</v>
      </c>
      <c r="H4715" s="35" t="s">
        <v>13853</v>
      </c>
      <c r="I4715" s="35" t="s">
        <v>29</v>
      </c>
      <c r="J4715" s="36">
        <v>4500000</v>
      </c>
      <c r="K4715" s="36">
        <v>38426000</v>
      </c>
      <c r="L4715" s="36">
        <v>62573000</v>
      </c>
      <c r="M4715" s="36">
        <v>84471000</v>
      </c>
      <c r="N4715" s="36">
        <v>107402000</v>
      </c>
      <c r="O4715" s="37">
        <v>7.6E-3</v>
      </c>
      <c r="P4715" s="37">
        <v>0.2054</v>
      </c>
      <c r="Q4715" s="37">
        <v>0.29049999999999998</v>
      </c>
      <c r="R4715" s="37">
        <v>0.16189999999999999</v>
      </c>
      <c r="S4715" s="37">
        <v>9.6600000000000005E-2</v>
      </c>
      <c r="T4715" s="37"/>
      <c r="U4715" s="37">
        <v>-3.3E-3</v>
      </c>
      <c r="V4715" s="37">
        <v>-3.85E-2</v>
      </c>
      <c r="W4715" s="37">
        <v>-4.7199999999999999E-2</v>
      </c>
      <c r="X4715" s="37">
        <v>-3.9899999999999998E-2</v>
      </c>
      <c r="Z4715" s="4" t="str">
        <f t="shared" si="266"/>
        <v>YES</v>
      </c>
      <c r="AA4715" s="4" t="str">
        <f t="shared" si="266"/>
        <v>NO</v>
      </c>
      <c r="AB4715" s="4" t="str">
        <f t="shared" si="266"/>
        <v>NO</v>
      </c>
      <c r="AD4715" s="4">
        <f t="shared" si="267"/>
        <v>1</v>
      </c>
    </row>
    <row r="4716" spans="1:30" ht="14.4" customHeight="1" x14ac:dyDescent="0.35">
      <c r="A4716" s="34">
        <v>4732</v>
      </c>
      <c r="B4716" s="1" t="s">
        <v>13857</v>
      </c>
      <c r="C4716" s="1"/>
      <c r="D4716" s="1"/>
      <c r="E4716" s="1"/>
      <c r="F4716" s="1" t="s">
        <v>29262</v>
      </c>
      <c r="G4716" s="35" t="s">
        <v>13858</v>
      </c>
      <c r="H4716" s="35" t="s">
        <v>13859</v>
      </c>
      <c r="I4716" s="35" t="s">
        <v>23</v>
      </c>
      <c r="J4716" s="36">
        <v>1613000</v>
      </c>
      <c r="K4716" s="36">
        <v>2596000</v>
      </c>
      <c r="L4716" s="36">
        <v>23894000</v>
      </c>
      <c r="M4716" s="36">
        <v>28985000</v>
      </c>
      <c r="N4716" s="36">
        <v>107395000</v>
      </c>
      <c r="O4716" s="37">
        <v>5.21E-2</v>
      </c>
      <c r="P4716" s="37">
        <v>5.0000000000000001E-3</v>
      </c>
      <c r="Q4716" s="37">
        <v>1.9699999999999999E-2</v>
      </c>
      <c r="R4716" s="37">
        <v>6.4999999999999997E-3</v>
      </c>
      <c r="S4716" s="37">
        <v>8.3999999999999995E-3</v>
      </c>
      <c r="T4716" s="37"/>
      <c r="U4716" s="37"/>
      <c r="V4716" s="37"/>
      <c r="W4716" s="37"/>
      <c r="X4716" s="37"/>
      <c r="Z4716" s="4" t="str">
        <f t="shared" si="266"/>
        <v>NO</v>
      </c>
      <c r="AA4716" s="4" t="str">
        <f t="shared" si="266"/>
        <v>NO</v>
      </c>
      <c r="AB4716" s="4" t="str">
        <f t="shared" si="266"/>
        <v>NO</v>
      </c>
      <c r="AD4716" s="4">
        <f t="shared" si="267"/>
        <v>0</v>
      </c>
    </row>
    <row r="4717" spans="1:30" ht="14.4" customHeight="1" x14ac:dyDescent="0.35">
      <c r="A4717" s="34">
        <v>4733</v>
      </c>
      <c r="B4717" s="1" t="s">
        <v>13860</v>
      </c>
      <c r="C4717" s="1"/>
      <c r="D4717" s="1"/>
      <c r="E4717" s="1"/>
      <c r="F4717" s="1" t="s">
        <v>29262</v>
      </c>
      <c r="G4717" s="35" t="s">
        <v>13861</v>
      </c>
      <c r="H4717" s="35" t="s">
        <v>13862</v>
      </c>
      <c r="I4717" s="35" t="s">
        <v>544</v>
      </c>
      <c r="J4717" s="36">
        <v>66763000</v>
      </c>
      <c r="K4717" s="36">
        <v>52805000</v>
      </c>
      <c r="L4717" s="36">
        <v>65622000</v>
      </c>
      <c r="M4717" s="36">
        <v>74298000</v>
      </c>
      <c r="N4717" s="36">
        <v>107373000</v>
      </c>
      <c r="O4717" s="37">
        <v>2.4199999999999999E-2</v>
      </c>
      <c r="P4717" s="37">
        <v>1.0200000000000001E-2</v>
      </c>
      <c r="Q4717" s="37">
        <v>3.3000000000000002E-2</v>
      </c>
      <c r="R4717" s="37">
        <v>6.3E-3</v>
      </c>
      <c r="S4717" s="37">
        <v>5.8999999999999999E-3</v>
      </c>
      <c r="T4717" s="37"/>
      <c r="U4717" s="37"/>
      <c r="V4717" s="37"/>
      <c r="W4717" s="37"/>
      <c r="X4717" s="37"/>
      <c r="Z4717" s="4" t="str">
        <f t="shared" si="266"/>
        <v>NO</v>
      </c>
      <c r="AA4717" s="4" t="str">
        <f t="shared" si="266"/>
        <v>NO</v>
      </c>
      <c r="AB4717" s="4" t="str">
        <f t="shared" si="266"/>
        <v>NO</v>
      </c>
      <c r="AD4717" s="4">
        <f t="shared" si="267"/>
        <v>0</v>
      </c>
    </row>
    <row r="4718" spans="1:30" ht="41.4" customHeight="1" x14ac:dyDescent="0.35">
      <c r="A4718" s="34">
        <v>4734</v>
      </c>
      <c r="B4718" s="1" t="s">
        <v>13863</v>
      </c>
      <c r="C4718" s="1"/>
      <c r="D4718" s="1"/>
      <c r="E4718" s="1"/>
      <c r="F4718" s="1" t="s">
        <v>29262</v>
      </c>
      <c r="G4718" s="35" t="s">
        <v>13864</v>
      </c>
      <c r="H4718" s="35" t="s">
        <v>13865</v>
      </c>
      <c r="I4718" s="35" t="s">
        <v>23</v>
      </c>
      <c r="J4718" s="36">
        <v>236273000</v>
      </c>
      <c r="K4718" s="36">
        <v>152153000</v>
      </c>
      <c r="L4718" s="36">
        <v>124115000</v>
      </c>
      <c r="M4718" s="36">
        <v>101242000</v>
      </c>
      <c r="N4718" s="36">
        <v>107333000</v>
      </c>
      <c r="O4718" s="37">
        <v>8.8000000000000005E-3</v>
      </c>
      <c r="P4718" s="37">
        <v>-0.2319</v>
      </c>
      <c r="Q4718" s="37">
        <v>-0.31919999999999998</v>
      </c>
      <c r="R4718" s="37">
        <v>-0.21879999999999999</v>
      </c>
      <c r="S4718" s="37">
        <v>-0.1075</v>
      </c>
      <c r="T4718" s="37">
        <v>-1.2999999999999999E-2</v>
      </c>
      <c r="U4718" s="37">
        <v>-0.2591</v>
      </c>
      <c r="V4718" s="37">
        <v>-0.36659999999999998</v>
      </c>
      <c r="W4718" s="37">
        <v>-0.27710000000000001</v>
      </c>
      <c r="X4718" s="37">
        <v>-8.5599999999999996E-2</v>
      </c>
      <c r="Z4718" s="4" t="str">
        <f t="shared" si="266"/>
        <v>NO</v>
      </c>
      <c r="AA4718" s="4" t="str">
        <f t="shared" si="266"/>
        <v>NO</v>
      </c>
      <c r="AB4718" s="4" t="str">
        <f t="shared" si="266"/>
        <v>NO</v>
      </c>
      <c r="AD4718" s="4">
        <f t="shared" si="267"/>
        <v>0</v>
      </c>
    </row>
    <row r="4719" spans="1:30" ht="14.4" customHeight="1" x14ac:dyDescent="0.35">
      <c r="A4719" s="34">
        <v>4735</v>
      </c>
      <c r="B4719" s="1" t="s">
        <v>13866</v>
      </c>
      <c r="C4719" s="1" t="s">
        <v>29015</v>
      </c>
      <c r="D4719" s="1"/>
      <c r="E4719" s="1" t="s">
        <v>29008</v>
      </c>
      <c r="F4719" s="1" t="s">
        <v>29262</v>
      </c>
      <c r="G4719" s="35" t="s">
        <v>13867</v>
      </c>
      <c r="H4719" s="35" t="s">
        <v>13868</v>
      </c>
      <c r="I4719" s="35" t="s">
        <v>29</v>
      </c>
      <c r="J4719" s="36">
        <v>37332000</v>
      </c>
      <c r="K4719" s="36">
        <v>58116000</v>
      </c>
      <c r="L4719" s="36">
        <v>69730000</v>
      </c>
      <c r="M4719" s="36">
        <v>87057000</v>
      </c>
      <c r="N4719" s="36">
        <v>107287000</v>
      </c>
      <c r="O4719" s="37">
        <v>6.4799999999999996E-2</v>
      </c>
      <c r="P4719" s="37">
        <v>0.24160000000000001</v>
      </c>
      <c r="Q4719" s="37">
        <v>0.21149999999999999</v>
      </c>
      <c r="R4719" s="37">
        <v>0.1837</v>
      </c>
      <c r="S4719" s="37">
        <v>9.2299999999999993E-2</v>
      </c>
      <c r="T4719" s="37"/>
      <c r="U4719" s="37"/>
      <c r="V4719" s="37"/>
      <c r="W4719" s="37"/>
      <c r="X4719" s="37"/>
      <c r="Z4719" s="4" t="str">
        <f t="shared" si="266"/>
        <v>YES</v>
      </c>
      <c r="AA4719" s="4" t="str">
        <f t="shared" si="266"/>
        <v>NO</v>
      </c>
      <c r="AB4719" s="4" t="str">
        <f t="shared" si="266"/>
        <v>NO</v>
      </c>
      <c r="AD4719" s="4">
        <f t="shared" si="267"/>
        <v>1</v>
      </c>
    </row>
    <row r="4720" spans="1:30" ht="27.65" customHeight="1" x14ac:dyDescent="0.35">
      <c r="A4720" s="34">
        <v>4736</v>
      </c>
      <c r="B4720" s="1" t="s">
        <v>13869</v>
      </c>
      <c r="C4720" s="1" t="s">
        <v>29081</v>
      </c>
      <c r="D4720" s="1"/>
      <c r="E4720" s="1"/>
      <c r="F4720" s="1" t="s">
        <v>29262</v>
      </c>
      <c r="G4720" s="35" t="s">
        <v>13870</v>
      </c>
      <c r="H4720" s="35" t="s">
        <v>13871</v>
      </c>
      <c r="I4720" s="35" t="s">
        <v>23</v>
      </c>
      <c r="J4720" s="36"/>
      <c r="K4720" s="36"/>
      <c r="L4720" s="36"/>
      <c r="M4720" s="36">
        <v>13509000</v>
      </c>
      <c r="N4720" s="36">
        <v>107285000</v>
      </c>
      <c r="O4720" s="37"/>
      <c r="P4720" s="37"/>
      <c r="Q4720" s="37"/>
      <c r="R4720" s="37">
        <v>1</v>
      </c>
      <c r="S4720" s="37">
        <v>1</v>
      </c>
      <c r="T4720" s="37"/>
      <c r="U4720" s="37"/>
      <c r="V4720" s="37"/>
      <c r="W4720" s="37">
        <v>0.95020000000000004</v>
      </c>
      <c r="X4720" s="37">
        <v>0.48920000000000002</v>
      </c>
      <c r="Z4720" s="4" t="str">
        <f t="shared" si="266"/>
        <v>NO</v>
      </c>
      <c r="AA4720" s="4" t="str">
        <f t="shared" si="266"/>
        <v>YES</v>
      </c>
      <c r="AB4720" s="4" t="str">
        <f t="shared" si="266"/>
        <v>YES</v>
      </c>
      <c r="AD4720" s="4">
        <f t="shared" si="267"/>
        <v>2</v>
      </c>
    </row>
    <row r="4721" spans="1:30" ht="27.65" customHeight="1" x14ac:dyDescent="0.35">
      <c r="A4721" s="34">
        <v>4737</v>
      </c>
      <c r="B4721" s="1" t="s">
        <v>13872</v>
      </c>
      <c r="C4721" s="1" t="s">
        <v>29015</v>
      </c>
      <c r="D4721" s="1"/>
      <c r="E4721" s="1" t="s">
        <v>29008</v>
      </c>
      <c r="F4721" s="1" t="s">
        <v>29262</v>
      </c>
      <c r="G4721" s="35" t="s">
        <v>13873</v>
      </c>
      <c r="H4721" s="35" t="s">
        <v>13874</v>
      </c>
      <c r="I4721" s="35" t="s">
        <v>29</v>
      </c>
      <c r="J4721" s="36"/>
      <c r="K4721" s="36"/>
      <c r="L4721" s="36">
        <v>25798000</v>
      </c>
      <c r="M4721" s="36">
        <v>93321000</v>
      </c>
      <c r="N4721" s="36">
        <v>107285000</v>
      </c>
      <c r="O4721" s="37"/>
      <c r="P4721" s="37"/>
      <c r="Q4721" s="37">
        <v>0.38090000000000002</v>
      </c>
      <c r="R4721" s="37">
        <v>0.14130000000000001</v>
      </c>
      <c r="S4721" s="37">
        <v>3.73E-2</v>
      </c>
      <c r="T4721" s="37"/>
      <c r="U4721" s="37"/>
      <c r="V4721" s="37"/>
      <c r="W4721" s="37"/>
      <c r="X4721" s="37"/>
      <c r="Z4721" s="4" t="str">
        <f t="shared" si="266"/>
        <v>YES</v>
      </c>
      <c r="AA4721" s="4" t="str">
        <f t="shared" si="266"/>
        <v>NO</v>
      </c>
      <c r="AB4721" s="4" t="str">
        <f t="shared" si="266"/>
        <v>NO</v>
      </c>
      <c r="AD4721" s="4">
        <f t="shared" si="267"/>
        <v>1</v>
      </c>
    </row>
    <row r="4722" spans="1:30" ht="27.65" customHeight="1" x14ac:dyDescent="0.35">
      <c r="A4722" s="34">
        <v>4738</v>
      </c>
      <c r="B4722" s="1" t="s">
        <v>13875</v>
      </c>
      <c r="C4722" s="1"/>
      <c r="D4722" s="1"/>
      <c r="E4722" s="1"/>
      <c r="F4722" s="1" t="s">
        <v>29262</v>
      </c>
      <c r="G4722" s="35" t="s">
        <v>13876</v>
      </c>
      <c r="H4722" s="35" t="s">
        <v>13877</v>
      </c>
      <c r="I4722" s="35" t="s">
        <v>33</v>
      </c>
      <c r="J4722" s="36"/>
      <c r="K4722" s="36"/>
      <c r="L4722" s="36"/>
      <c r="M4722" s="36"/>
      <c r="N4722" s="36">
        <v>107242000</v>
      </c>
      <c r="O4722" s="37"/>
      <c r="P4722" s="37"/>
      <c r="Q4722" s="37"/>
      <c r="R4722" s="37"/>
      <c r="S4722" s="37">
        <v>-1.3172999999999999</v>
      </c>
      <c r="T4722" s="37"/>
      <c r="U4722" s="37"/>
      <c r="V4722" s="37"/>
      <c r="W4722" s="37"/>
      <c r="X4722" s="37"/>
      <c r="Z4722" s="4" t="str">
        <f t="shared" si="266"/>
        <v>NO</v>
      </c>
      <c r="AA4722" s="4" t="str">
        <f t="shared" si="266"/>
        <v>NO</v>
      </c>
      <c r="AB4722" s="4" t="str">
        <f t="shared" si="266"/>
        <v>NO</v>
      </c>
      <c r="AD4722" s="4">
        <f t="shared" si="267"/>
        <v>0</v>
      </c>
    </row>
    <row r="4723" spans="1:30" ht="27.65" customHeight="1" x14ac:dyDescent="0.35">
      <c r="A4723" s="34">
        <v>4739</v>
      </c>
      <c r="B4723" s="1" t="s">
        <v>13878</v>
      </c>
      <c r="C4723" s="1"/>
      <c r="D4723" s="1"/>
      <c r="E4723" s="1"/>
      <c r="F4723" s="1" t="s">
        <v>29262</v>
      </c>
      <c r="G4723" s="35" t="s">
        <v>13879</v>
      </c>
      <c r="H4723" s="35" t="s">
        <v>13880</v>
      </c>
      <c r="I4723" s="35" t="s">
        <v>36</v>
      </c>
      <c r="J4723" s="36">
        <v>64020000</v>
      </c>
      <c r="K4723" s="36">
        <v>70869000</v>
      </c>
      <c r="L4723" s="36">
        <v>79472000</v>
      </c>
      <c r="M4723" s="36">
        <v>88406000</v>
      </c>
      <c r="N4723" s="36">
        <v>107234000</v>
      </c>
      <c r="O4723" s="37">
        <v>0.61799999999999999</v>
      </c>
      <c r="P4723" s="37">
        <v>0.34499999999999997</v>
      </c>
      <c r="Q4723" s="37">
        <v>0.31119999999999998</v>
      </c>
      <c r="R4723" s="37">
        <v>0.38579999999999998</v>
      </c>
      <c r="S4723" s="37">
        <v>0.30330000000000001</v>
      </c>
      <c r="T4723" s="37">
        <v>-2.6200000000000001E-2</v>
      </c>
      <c r="U4723" s="37">
        <v>-1.17E-2</v>
      </c>
      <c r="V4723" s="37">
        <v>-6.6E-3</v>
      </c>
      <c r="W4723" s="37">
        <v>-6.9999999999999999E-4</v>
      </c>
      <c r="X4723" s="37">
        <v>-1E-4</v>
      </c>
      <c r="Z4723" s="4" t="str">
        <f t="shared" si="266"/>
        <v>YES</v>
      </c>
      <c r="AA4723" s="4" t="str">
        <f t="shared" si="266"/>
        <v>YES</v>
      </c>
      <c r="AB4723" s="4" t="str">
        <f t="shared" si="266"/>
        <v>YES</v>
      </c>
      <c r="AD4723" s="4">
        <f t="shared" si="267"/>
        <v>3</v>
      </c>
    </row>
    <row r="4724" spans="1:30" ht="14.4" customHeight="1" x14ac:dyDescent="0.35">
      <c r="A4724" s="34">
        <v>4740</v>
      </c>
      <c r="B4724" s="1" t="s">
        <v>13881</v>
      </c>
      <c r="C4724" s="1"/>
      <c r="D4724" s="1"/>
      <c r="E4724" s="1"/>
      <c r="F4724" s="1" t="s">
        <v>29262</v>
      </c>
      <c r="G4724" s="35" t="s">
        <v>13882</v>
      </c>
      <c r="H4724" s="35" t="s">
        <v>13883</v>
      </c>
      <c r="I4724" s="35" t="s">
        <v>33</v>
      </c>
      <c r="J4724" s="36">
        <v>54893000</v>
      </c>
      <c r="K4724" s="36">
        <v>68637000</v>
      </c>
      <c r="L4724" s="36">
        <v>79525000</v>
      </c>
      <c r="M4724" s="36">
        <v>89980000</v>
      </c>
      <c r="N4724" s="36">
        <v>107224000</v>
      </c>
      <c r="O4724" s="37">
        <v>0.20480000000000001</v>
      </c>
      <c r="P4724" s="37">
        <v>0.12540000000000001</v>
      </c>
      <c r="Q4724" s="37">
        <v>6.3E-2</v>
      </c>
      <c r="R4724" s="37">
        <v>8.7900000000000006E-2</v>
      </c>
      <c r="S4724" s="37">
        <v>5.0099999999999999E-2</v>
      </c>
      <c r="T4724" s="37"/>
      <c r="U4724" s="37">
        <v>-8.8999999999999999E-3</v>
      </c>
      <c r="V4724" s="37">
        <v>-1.04E-2</v>
      </c>
      <c r="W4724" s="37">
        <v>-7.1000000000000004E-3</v>
      </c>
      <c r="X4724" s="37">
        <v>-1.6999999999999999E-3</v>
      </c>
      <c r="Z4724" s="4" t="str">
        <f t="shared" si="266"/>
        <v>NO</v>
      </c>
      <c r="AA4724" s="4" t="str">
        <f t="shared" si="266"/>
        <v>NO</v>
      </c>
      <c r="AB4724" s="4" t="str">
        <f t="shared" si="266"/>
        <v>NO</v>
      </c>
      <c r="AD4724" s="4">
        <f t="shared" si="267"/>
        <v>0</v>
      </c>
    </row>
    <row r="4725" spans="1:30" x14ac:dyDescent="0.35">
      <c r="A4725" s="34">
        <v>4741</v>
      </c>
      <c r="B4725" s="1" t="s">
        <v>13884</v>
      </c>
      <c r="C4725" s="1"/>
      <c r="D4725" s="1"/>
      <c r="E4725" s="1"/>
      <c r="F4725" s="1" t="s">
        <v>29262</v>
      </c>
      <c r="G4725" s="35" t="s">
        <v>13885</v>
      </c>
      <c r="H4725" s="35" t="s">
        <v>13886</v>
      </c>
      <c r="I4725" s="35" t="s">
        <v>23</v>
      </c>
      <c r="J4725" s="36">
        <v>70566000</v>
      </c>
      <c r="K4725" s="36">
        <v>123136000</v>
      </c>
      <c r="L4725" s="36">
        <v>110378000</v>
      </c>
      <c r="M4725" s="36">
        <v>109426000</v>
      </c>
      <c r="N4725" s="36">
        <v>107213000</v>
      </c>
      <c r="O4725" s="37">
        <v>0.34710000000000002</v>
      </c>
      <c r="P4725" s="37">
        <v>0.42859999999999998</v>
      </c>
      <c r="Q4725" s="37">
        <v>0.37540000000000001</v>
      </c>
      <c r="R4725" s="37">
        <v>0.1406</v>
      </c>
      <c r="S4725" s="37">
        <v>0.12590000000000001</v>
      </c>
      <c r="T4725" s="37"/>
      <c r="U4725" s="37"/>
      <c r="V4725" s="37"/>
      <c r="W4725" s="37"/>
      <c r="X4725" s="37"/>
      <c r="Z4725" s="4" t="str">
        <f t="shared" si="266"/>
        <v>YES</v>
      </c>
      <c r="AA4725" s="4" t="str">
        <f t="shared" si="266"/>
        <v>NO</v>
      </c>
      <c r="AB4725" s="4" t="str">
        <f t="shared" si="266"/>
        <v>NO</v>
      </c>
      <c r="AD4725" s="4">
        <f t="shared" si="267"/>
        <v>1</v>
      </c>
    </row>
    <row r="4726" spans="1:30" ht="14.4" customHeight="1" x14ac:dyDescent="0.35">
      <c r="A4726" s="34">
        <v>4742</v>
      </c>
      <c r="B4726" s="1" t="s">
        <v>13887</v>
      </c>
      <c r="C4726" s="1"/>
      <c r="D4726" s="1"/>
      <c r="E4726" s="1"/>
      <c r="F4726" s="1" t="s">
        <v>29262</v>
      </c>
      <c r="G4726" s="35" t="s">
        <v>13888</v>
      </c>
      <c r="H4726" s="35" t="s">
        <v>13889</v>
      </c>
      <c r="I4726" s="35" t="s">
        <v>23</v>
      </c>
      <c r="J4726" s="36">
        <v>73742000</v>
      </c>
      <c r="K4726" s="36">
        <v>60054000</v>
      </c>
      <c r="L4726" s="36">
        <v>74687000</v>
      </c>
      <c r="M4726" s="36">
        <v>86869000</v>
      </c>
      <c r="N4726" s="36">
        <v>107188000</v>
      </c>
      <c r="O4726" s="37">
        <v>8.8599999999999998E-2</v>
      </c>
      <c r="P4726" s="37">
        <v>-0.1246</v>
      </c>
      <c r="Q4726" s="37">
        <v>-2.0199999999999999E-2</v>
      </c>
      <c r="R4726" s="37">
        <v>1.8800000000000001E-2</v>
      </c>
      <c r="S4726" s="37">
        <v>2.1399999999999999E-2</v>
      </c>
      <c r="T4726" s="37"/>
      <c r="U4726" s="37"/>
      <c r="V4726" s="37"/>
      <c r="W4726" s="37"/>
      <c r="X4726" s="37"/>
      <c r="Z4726" s="4" t="str">
        <f t="shared" si="266"/>
        <v>NO</v>
      </c>
      <c r="AA4726" s="4" t="str">
        <f t="shared" si="266"/>
        <v>NO</v>
      </c>
      <c r="AB4726" s="4" t="str">
        <f t="shared" si="266"/>
        <v>NO</v>
      </c>
      <c r="AD4726" s="4">
        <f t="shared" si="267"/>
        <v>0</v>
      </c>
    </row>
    <row r="4727" spans="1:30" ht="14.4" customHeight="1" x14ac:dyDescent="0.35">
      <c r="A4727" s="34">
        <v>4743</v>
      </c>
      <c r="B4727" s="1" t="s">
        <v>13890</v>
      </c>
      <c r="C4727" s="1" t="s">
        <v>29015</v>
      </c>
      <c r="D4727" s="1"/>
      <c r="E4727" s="1" t="s">
        <v>29008</v>
      </c>
      <c r="F4727" s="1" t="s">
        <v>29262</v>
      </c>
      <c r="G4727" s="35" t="s">
        <v>13891</v>
      </c>
      <c r="H4727" s="35" t="s">
        <v>13892</v>
      </c>
      <c r="I4727" s="35" t="s">
        <v>29</v>
      </c>
      <c r="J4727" s="36">
        <v>55038000</v>
      </c>
      <c r="K4727" s="36">
        <v>67139000</v>
      </c>
      <c r="L4727" s="36">
        <v>67424000</v>
      </c>
      <c r="M4727" s="36">
        <v>92771000</v>
      </c>
      <c r="N4727" s="36">
        <v>107150000</v>
      </c>
      <c r="O4727" s="37">
        <v>0.1925</v>
      </c>
      <c r="P4727" s="37">
        <v>0.10100000000000001</v>
      </c>
      <c r="Q4727" s="37">
        <v>0.123</v>
      </c>
      <c r="R4727" s="37">
        <v>0.16600000000000001</v>
      </c>
      <c r="S4727" s="37">
        <v>0.15310000000000001</v>
      </c>
      <c r="T4727" s="37"/>
      <c r="U4727" s="37"/>
      <c r="V4727" s="37"/>
      <c r="W4727" s="37"/>
      <c r="X4727" s="37"/>
      <c r="Z4727" s="4" t="str">
        <f t="shared" si="266"/>
        <v>NO</v>
      </c>
      <c r="AA4727" s="4" t="str">
        <f t="shared" si="266"/>
        <v>NO</v>
      </c>
      <c r="AB4727" s="4" t="str">
        <f t="shared" si="266"/>
        <v>NO</v>
      </c>
      <c r="AD4727" s="4">
        <f t="shared" si="267"/>
        <v>0</v>
      </c>
    </row>
    <row r="4728" spans="1:30" ht="27.65" customHeight="1" x14ac:dyDescent="0.35">
      <c r="A4728" s="34">
        <v>4744</v>
      </c>
      <c r="B4728" s="1" t="s">
        <v>13893</v>
      </c>
      <c r="C4728" s="1"/>
      <c r="D4728" s="1"/>
      <c r="E4728" s="1"/>
      <c r="F4728" s="1" t="s">
        <v>29262</v>
      </c>
      <c r="G4728" s="35" t="s">
        <v>13894</v>
      </c>
      <c r="H4728" s="35" t="s">
        <v>13895</v>
      </c>
      <c r="I4728" s="35" t="s">
        <v>390</v>
      </c>
      <c r="J4728" s="36"/>
      <c r="K4728" s="36">
        <v>5301000</v>
      </c>
      <c r="L4728" s="36">
        <v>52969000</v>
      </c>
      <c r="M4728" s="36">
        <v>80356000</v>
      </c>
      <c r="N4728" s="36">
        <v>107135000</v>
      </c>
      <c r="O4728" s="37"/>
      <c r="P4728" s="37">
        <v>9.64E-2</v>
      </c>
      <c r="Q4728" s="37">
        <v>-9.06E-2</v>
      </c>
      <c r="R4728" s="37">
        <v>5.7500000000000002E-2</v>
      </c>
      <c r="S4728" s="37">
        <v>6.6400000000000001E-2</v>
      </c>
      <c r="T4728" s="37"/>
      <c r="U4728" s="37"/>
      <c r="V4728" s="37"/>
      <c r="W4728" s="37"/>
      <c r="X4728" s="37"/>
      <c r="Z4728" s="4" t="str">
        <f t="shared" si="266"/>
        <v>NO</v>
      </c>
      <c r="AA4728" s="4" t="str">
        <f t="shared" si="266"/>
        <v>NO</v>
      </c>
      <c r="AB4728" s="4" t="str">
        <f t="shared" si="266"/>
        <v>NO</v>
      </c>
      <c r="AD4728" s="4">
        <f t="shared" si="267"/>
        <v>0</v>
      </c>
    </row>
    <row r="4729" spans="1:30" ht="14.4" customHeight="1" x14ac:dyDescent="0.35">
      <c r="A4729" s="34">
        <v>4745</v>
      </c>
      <c r="B4729" s="1" t="s">
        <v>4474</v>
      </c>
      <c r="C4729" s="1"/>
      <c r="D4729" s="1"/>
      <c r="E4729" s="1"/>
      <c r="F4729" s="1" t="s">
        <v>29262</v>
      </c>
      <c r="G4729" s="35" t="s">
        <v>13896</v>
      </c>
      <c r="H4729" s="35" t="s">
        <v>13897</v>
      </c>
      <c r="I4729" s="35" t="s">
        <v>544</v>
      </c>
      <c r="J4729" s="36">
        <v>70219000</v>
      </c>
      <c r="K4729" s="36">
        <v>58647000</v>
      </c>
      <c r="L4729" s="36">
        <v>66364000</v>
      </c>
      <c r="M4729" s="36">
        <v>72536000</v>
      </c>
      <c r="N4729" s="36">
        <v>107131000</v>
      </c>
      <c r="O4729" s="37">
        <v>0.2384</v>
      </c>
      <c r="P4729" s="37">
        <v>0.17510000000000001</v>
      </c>
      <c r="Q4729" s="37">
        <v>0.14979999999999999</v>
      </c>
      <c r="R4729" s="37">
        <v>0.1295</v>
      </c>
      <c r="S4729" s="37">
        <v>9.7100000000000006E-2</v>
      </c>
      <c r="T4729" s="37"/>
      <c r="U4729" s="37"/>
      <c r="V4729" s="37"/>
      <c r="W4729" s="37"/>
      <c r="X4729" s="37"/>
      <c r="Z4729" s="4" t="str">
        <f t="shared" si="266"/>
        <v>NO</v>
      </c>
      <c r="AA4729" s="4" t="str">
        <f t="shared" si="266"/>
        <v>NO</v>
      </c>
      <c r="AB4729" s="4" t="str">
        <f t="shared" si="266"/>
        <v>NO</v>
      </c>
      <c r="AD4729" s="4">
        <f t="shared" si="267"/>
        <v>0</v>
      </c>
    </row>
    <row r="4730" spans="1:30" ht="27.65" customHeight="1" x14ac:dyDescent="0.35">
      <c r="A4730" s="34">
        <v>4746</v>
      </c>
      <c r="B4730" s="1" t="s">
        <v>13898</v>
      </c>
      <c r="C4730" s="1"/>
      <c r="D4730" s="1"/>
      <c r="E4730" s="1"/>
      <c r="F4730" s="1" t="s">
        <v>29262</v>
      </c>
      <c r="G4730" s="35" t="s">
        <v>13899</v>
      </c>
      <c r="H4730" s="35" t="s">
        <v>13900</v>
      </c>
      <c r="I4730" s="35" t="s">
        <v>23</v>
      </c>
      <c r="J4730" s="36">
        <v>44944000</v>
      </c>
      <c r="K4730" s="36">
        <v>50329000</v>
      </c>
      <c r="L4730" s="36">
        <v>64179000</v>
      </c>
      <c r="M4730" s="36">
        <v>87376000</v>
      </c>
      <c r="N4730" s="36">
        <v>107054000</v>
      </c>
      <c r="O4730" s="37">
        <v>5.4300000000000001E-2</v>
      </c>
      <c r="P4730" s="37">
        <v>6.5299999999999997E-2</v>
      </c>
      <c r="Q4730" s="37">
        <v>5.2900000000000003E-2</v>
      </c>
      <c r="R4730" s="37">
        <v>8.8499999999999995E-2</v>
      </c>
      <c r="S4730" s="37">
        <v>2.4500000000000001E-2</v>
      </c>
      <c r="T4730" s="37"/>
      <c r="U4730" s="37"/>
      <c r="V4730" s="37"/>
      <c r="W4730" s="37"/>
      <c r="X4730" s="37"/>
      <c r="Z4730" s="4" t="str">
        <f t="shared" si="266"/>
        <v>NO</v>
      </c>
      <c r="AA4730" s="4" t="str">
        <f t="shared" si="266"/>
        <v>NO</v>
      </c>
      <c r="AB4730" s="4" t="str">
        <f t="shared" si="266"/>
        <v>NO</v>
      </c>
      <c r="AD4730" s="4">
        <f t="shared" si="267"/>
        <v>0</v>
      </c>
    </row>
    <row r="4731" spans="1:30" ht="27.65" customHeight="1" x14ac:dyDescent="0.35">
      <c r="A4731" s="34">
        <v>4747</v>
      </c>
      <c r="B4731" s="1" t="s">
        <v>13901</v>
      </c>
      <c r="C4731" s="1" t="s">
        <v>29015</v>
      </c>
      <c r="D4731" s="1"/>
      <c r="E4731" s="1" t="s">
        <v>29008</v>
      </c>
      <c r="F4731" s="1" t="s">
        <v>29262</v>
      </c>
      <c r="G4731" s="35" t="s">
        <v>13902</v>
      </c>
      <c r="H4731" s="35" t="s">
        <v>13903</v>
      </c>
      <c r="I4731" s="35" t="s">
        <v>29</v>
      </c>
      <c r="J4731" s="36">
        <v>87135000</v>
      </c>
      <c r="K4731" s="36">
        <v>88090000</v>
      </c>
      <c r="L4731" s="36">
        <v>121027000</v>
      </c>
      <c r="M4731" s="36">
        <v>104241000</v>
      </c>
      <c r="N4731" s="36">
        <v>106987000</v>
      </c>
      <c r="O4731" s="37">
        <v>0.57709999999999995</v>
      </c>
      <c r="P4731" s="37">
        <v>0.46050000000000002</v>
      </c>
      <c r="Q4731" s="37">
        <v>0.3579</v>
      </c>
      <c r="R4731" s="37">
        <v>0.48909999999999998</v>
      </c>
      <c r="S4731" s="37">
        <v>0.39019999999999999</v>
      </c>
      <c r="T4731" s="37">
        <v>0.56420000000000003</v>
      </c>
      <c r="U4731" s="37">
        <v>0.44779999999999998</v>
      </c>
      <c r="V4731" s="37">
        <v>-2E-3</v>
      </c>
      <c r="W4731" s="37">
        <v>-6.1999999999999998E-3</v>
      </c>
      <c r="X4731" s="37">
        <v>-4.4999999999999997E-3</v>
      </c>
      <c r="Z4731" s="4" t="str">
        <f t="shared" si="266"/>
        <v>YES</v>
      </c>
      <c r="AA4731" s="4" t="str">
        <f t="shared" si="266"/>
        <v>YES</v>
      </c>
      <c r="AB4731" s="4" t="str">
        <f t="shared" si="266"/>
        <v>YES</v>
      </c>
      <c r="AD4731" s="4">
        <f t="shared" si="267"/>
        <v>3</v>
      </c>
    </row>
    <row r="4732" spans="1:30" ht="14.4" customHeight="1" x14ac:dyDescent="0.35">
      <c r="A4732" s="34">
        <v>4749</v>
      </c>
      <c r="B4732" s="1" t="s">
        <v>13907</v>
      </c>
      <c r="C4732" s="1" t="s">
        <v>29015</v>
      </c>
      <c r="D4732" s="1"/>
      <c r="E4732" s="1" t="s">
        <v>29008</v>
      </c>
      <c r="F4732" s="1" t="s">
        <v>29262</v>
      </c>
      <c r="G4732" s="35" t="s">
        <v>13908</v>
      </c>
      <c r="H4732" s="35" t="s">
        <v>13909</v>
      </c>
      <c r="I4732" s="35" t="s">
        <v>29</v>
      </c>
      <c r="J4732" s="36">
        <v>47330000</v>
      </c>
      <c r="K4732" s="36">
        <v>73045000</v>
      </c>
      <c r="L4732" s="36">
        <v>89742000</v>
      </c>
      <c r="M4732" s="36">
        <v>113709000</v>
      </c>
      <c r="N4732" s="36">
        <v>106963000</v>
      </c>
      <c r="O4732" s="37">
        <v>7.0199999999999999E-2</v>
      </c>
      <c r="P4732" s="37">
        <v>0.10150000000000001</v>
      </c>
      <c r="Q4732" s="37">
        <v>6.4799999999999996E-2</v>
      </c>
      <c r="R4732" s="37">
        <v>0.24129999999999999</v>
      </c>
      <c r="S4732" s="37">
        <v>0.17680000000000001</v>
      </c>
      <c r="T4732" s="37"/>
      <c r="U4732" s="37"/>
      <c r="V4732" s="37"/>
      <c r="W4732" s="37"/>
      <c r="X4732" s="37"/>
      <c r="Z4732" s="4" t="str">
        <f t="shared" si="266"/>
        <v>NO</v>
      </c>
      <c r="AA4732" s="4" t="str">
        <f t="shared" si="266"/>
        <v>YES</v>
      </c>
      <c r="AB4732" s="4" t="str">
        <f t="shared" si="266"/>
        <v>NO</v>
      </c>
      <c r="AD4732" s="4">
        <f t="shared" si="267"/>
        <v>1</v>
      </c>
    </row>
    <row r="4733" spans="1:30" ht="14.4" customHeight="1" x14ac:dyDescent="0.35">
      <c r="A4733" s="34">
        <v>4748</v>
      </c>
      <c r="B4733" s="1" t="s">
        <v>13904</v>
      </c>
      <c r="C4733" s="1" t="s">
        <v>29015</v>
      </c>
      <c r="D4733" s="1"/>
      <c r="E4733" s="1" t="s">
        <v>29008</v>
      </c>
      <c r="F4733" s="1" t="s">
        <v>29262</v>
      </c>
      <c r="G4733" s="35" t="s">
        <v>13905</v>
      </c>
      <c r="H4733" s="35" t="s">
        <v>13906</v>
      </c>
      <c r="I4733" s="35" t="s">
        <v>29</v>
      </c>
      <c r="J4733" s="36">
        <v>25628000</v>
      </c>
      <c r="K4733" s="36">
        <v>31704000</v>
      </c>
      <c r="L4733" s="36">
        <v>9543000</v>
      </c>
      <c r="M4733" s="36">
        <v>69449000</v>
      </c>
      <c r="N4733" s="36">
        <v>106963000</v>
      </c>
      <c r="O4733" s="37">
        <v>0.1837</v>
      </c>
      <c r="P4733" s="37">
        <v>0.18629999999999999</v>
      </c>
      <c r="Q4733" s="37">
        <v>-6.9999999999999999E-4</v>
      </c>
      <c r="R4733" s="37">
        <v>0.11600000000000001</v>
      </c>
      <c r="S4733" s="37">
        <v>0.1847</v>
      </c>
      <c r="T4733" s="37"/>
      <c r="U4733" s="37"/>
      <c r="V4733" s="37"/>
      <c r="W4733" s="37"/>
      <c r="X4733" s="37"/>
      <c r="Z4733" s="4" t="str">
        <f t="shared" si="266"/>
        <v>NO</v>
      </c>
      <c r="AA4733" s="4" t="str">
        <f t="shared" si="266"/>
        <v>NO</v>
      </c>
      <c r="AB4733" s="4" t="str">
        <f t="shared" si="266"/>
        <v>NO</v>
      </c>
      <c r="AD4733" s="4">
        <f t="shared" si="267"/>
        <v>0</v>
      </c>
    </row>
    <row r="4734" spans="1:30" ht="27.65" customHeight="1" x14ac:dyDescent="0.35">
      <c r="A4734" s="34">
        <v>4750</v>
      </c>
      <c r="B4734" s="1" t="s">
        <v>13910</v>
      </c>
      <c r="C4734" s="1"/>
      <c r="D4734" s="1"/>
      <c r="E4734" s="1"/>
      <c r="F4734" s="1" t="s">
        <v>29262</v>
      </c>
      <c r="G4734" s="35" t="s">
        <v>13911</v>
      </c>
      <c r="H4734" s="35" t="s">
        <v>13912</v>
      </c>
      <c r="I4734" s="35" t="s">
        <v>390</v>
      </c>
      <c r="J4734" s="36">
        <v>168357000</v>
      </c>
      <c r="K4734" s="36">
        <v>150352000</v>
      </c>
      <c r="L4734" s="36">
        <v>81251000</v>
      </c>
      <c r="M4734" s="36">
        <v>124367000</v>
      </c>
      <c r="N4734" s="36">
        <v>106939000</v>
      </c>
      <c r="O4734" s="37">
        <v>0.37909999999999999</v>
      </c>
      <c r="P4734" s="37">
        <v>0.28989999999999999</v>
      </c>
      <c r="Q4734" s="37">
        <v>-0.23480000000000001</v>
      </c>
      <c r="R4734" s="37">
        <v>0.23810000000000001</v>
      </c>
      <c r="S4734" s="37">
        <v>0.1464</v>
      </c>
      <c r="T4734" s="37"/>
      <c r="U4734" s="37"/>
      <c r="V4734" s="37"/>
      <c r="W4734" s="37"/>
      <c r="X4734" s="37"/>
      <c r="Z4734" s="4" t="str">
        <f t="shared" si="266"/>
        <v>NO</v>
      </c>
      <c r="AA4734" s="4" t="str">
        <f t="shared" si="266"/>
        <v>YES</v>
      </c>
      <c r="AB4734" s="4" t="str">
        <f t="shared" si="266"/>
        <v>NO</v>
      </c>
      <c r="AD4734" s="4">
        <f t="shared" si="267"/>
        <v>1</v>
      </c>
    </row>
    <row r="4735" spans="1:30" ht="27.65" customHeight="1" x14ac:dyDescent="0.35">
      <c r="A4735" s="34">
        <v>4751</v>
      </c>
      <c r="B4735" s="1" t="s">
        <v>13913</v>
      </c>
      <c r="C4735" s="1" t="s">
        <v>29015</v>
      </c>
      <c r="D4735" s="1"/>
      <c r="E4735" s="1" t="s">
        <v>29008</v>
      </c>
      <c r="F4735" s="1" t="s">
        <v>29262</v>
      </c>
      <c r="G4735" s="35" t="s">
        <v>13914</v>
      </c>
      <c r="H4735" s="35" t="s">
        <v>13915</v>
      </c>
      <c r="I4735" s="35" t="s">
        <v>29</v>
      </c>
      <c r="J4735" s="36">
        <v>32510000</v>
      </c>
      <c r="K4735" s="36">
        <v>43535000</v>
      </c>
      <c r="L4735" s="36">
        <v>57813000</v>
      </c>
      <c r="M4735" s="36">
        <v>65032000</v>
      </c>
      <c r="N4735" s="36">
        <v>106935000</v>
      </c>
      <c r="O4735" s="37">
        <v>-5.3E-3</v>
      </c>
      <c r="P4735" s="37">
        <v>-0.14879999999999999</v>
      </c>
      <c r="Q4735" s="37">
        <v>0.2833</v>
      </c>
      <c r="R4735" s="37">
        <v>1.38E-2</v>
      </c>
      <c r="S4735" s="37">
        <v>3.1699999999999999E-2</v>
      </c>
      <c r="T4735" s="37">
        <v>-2.3999999999999998E-3</v>
      </c>
      <c r="U4735" s="37">
        <v>-6.9999999999999999E-4</v>
      </c>
      <c r="V4735" s="37">
        <v>-9.4000000000000004E-3</v>
      </c>
      <c r="W4735" s="37"/>
      <c r="X4735" s="37">
        <v>-1.8E-3</v>
      </c>
      <c r="Z4735" s="4" t="str">
        <f t="shared" si="266"/>
        <v>YES</v>
      </c>
      <c r="AA4735" s="4" t="str">
        <f t="shared" si="266"/>
        <v>NO</v>
      </c>
      <c r="AB4735" s="4" t="str">
        <f t="shared" si="266"/>
        <v>NO</v>
      </c>
      <c r="AD4735" s="4">
        <f t="shared" si="267"/>
        <v>1</v>
      </c>
    </row>
    <row r="4736" spans="1:30" ht="14.4" customHeight="1" x14ac:dyDescent="0.35">
      <c r="A4736" s="34">
        <v>4752</v>
      </c>
      <c r="B4736" s="1" t="s">
        <v>6418</v>
      </c>
      <c r="C4736" s="1"/>
      <c r="D4736" s="1"/>
      <c r="E4736" s="1"/>
      <c r="F4736" s="1" t="s">
        <v>29262</v>
      </c>
      <c r="G4736" s="35" t="s">
        <v>13916</v>
      </c>
      <c r="H4736" s="35" t="s">
        <v>13917</v>
      </c>
      <c r="I4736" s="35" t="s">
        <v>390</v>
      </c>
      <c r="J4736" s="36">
        <v>9649000</v>
      </c>
      <c r="K4736" s="36">
        <v>33180000</v>
      </c>
      <c r="L4736" s="36">
        <v>49592000</v>
      </c>
      <c r="M4736" s="36">
        <v>76088000</v>
      </c>
      <c r="N4736" s="36">
        <v>106884000</v>
      </c>
      <c r="O4736" s="37">
        <v>0.10150000000000001</v>
      </c>
      <c r="P4736" s="37">
        <v>0.15010000000000001</v>
      </c>
      <c r="Q4736" s="37">
        <v>9.3299999999999994E-2</v>
      </c>
      <c r="R4736" s="37">
        <v>0.1716</v>
      </c>
      <c r="S4736" s="37">
        <v>0.13700000000000001</v>
      </c>
      <c r="T4736" s="37"/>
      <c r="U4736" s="37"/>
      <c r="V4736" s="37"/>
      <c r="W4736" s="37"/>
      <c r="X4736" s="37"/>
      <c r="Z4736" s="4" t="str">
        <f t="shared" si="266"/>
        <v>NO</v>
      </c>
      <c r="AA4736" s="4" t="str">
        <f t="shared" si="266"/>
        <v>NO</v>
      </c>
      <c r="AB4736" s="4" t="str">
        <f t="shared" si="266"/>
        <v>NO</v>
      </c>
      <c r="AD4736" s="4">
        <f t="shared" si="267"/>
        <v>0</v>
      </c>
    </row>
    <row r="4737" spans="1:30" ht="14.4" customHeight="1" x14ac:dyDescent="0.35">
      <c r="A4737" s="34">
        <v>4753</v>
      </c>
      <c r="B4737" s="1" t="s">
        <v>13918</v>
      </c>
      <c r="C4737" s="1"/>
      <c r="D4737" s="1"/>
      <c r="E4737" s="1"/>
      <c r="F4737" s="1" t="s">
        <v>29262</v>
      </c>
      <c r="G4737" s="35" t="s">
        <v>13919</v>
      </c>
      <c r="H4737" s="35" t="s">
        <v>13920</v>
      </c>
      <c r="I4737" s="35" t="s">
        <v>23</v>
      </c>
      <c r="J4737" s="36">
        <v>334000</v>
      </c>
      <c r="K4737" s="36">
        <v>28638000</v>
      </c>
      <c r="L4737" s="36">
        <v>67043000</v>
      </c>
      <c r="M4737" s="36">
        <v>89193000</v>
      </c>
      <c r="N4737" s="36">
        <v>106870000</v>
      </c>
      <c r="O4737" s="37">
        <v>-32.003</v>
      </c>
      <c r="P4737" s="37">
        <v>-0.57509999999999994</v>
      </c>
      <c r="Q4737" s="37">
        <v>4.7699999999999999E-2</v>
      </c>
      <c r="R4737" s="37">
        <v>0.14849999999999999</v>
      </c>
      <c r="S4737" s="37">
        <v>0.109</v>
      </c>
      <c r="T4737" s="37">
        <v>-0.48799999999999999</v>
      </c>
      <c r="U4737" s="37">
        <v>-2.69E-2</v>
      </c>
      <c r="V4737" s="37">
        <v>-1.43E-2</v>
      </c>
      <c r="W4737" s="37">
        <v>-1.09E-2</v>
      </c>
      <c r="X4737" s="37">
        <v>-1.1900000000000001E-2</v>
      </c>
      <c r="Z4737" s="4" t="str">
        <f t="shared" si="266"/>
        <v>NO</v>
      </c>
      <c r="AA4737" s="4" t="str">
        <f t="shared" si="266"/>
        <v>NO</v>
      </c>
      <c r="AB4737" s="4" t="str">
        <f t="shared" si="266"/>
        <v>NO</v>
      </c>
      <c r="AD4737" s="4">
        <f t="shared" si="267"/>
        <v>0</v>
      </c>
    </row>
    <row r="4738" spans="1:30" ht="14.4" customHeight="1" x14ac:dyDescent="0.35">
      <c r="A4738" s="34">
        <v>4754</v>
      </c>
      <c r="B4738" s="1" t="s">
        <v>12247</v>
      </c>
      <c r="C4738" s="1" t="s">
        <v>29015</v>
      </c>
      <c r="D4738" s="1"/>
      <c r="E4738" s="1" t="s">
        <v>29008</v>
      </c>
      <c r="F4738" s="1" t="s">
        <v>29262</v>
      </c>
      <c r="G4738" s="35" t="s">
        <v>13921</v>
      </c>
      <c r="H4738" s="35" t="s">
        <v>13922</v>
      </c>
      <c r="I4738" s="35" t="s">
        <v>29</v>
      </c>
      <c r="J4738" s="36">
        <v>59057000</v>
      </c>
      <c r="K4738" s="36">
        <v>91523000</v>
      </c>
      <c r="L4738" s="36">
        <v>105847000</v>
      </c>
      <c r="M4738" s="36">
        <v>110784000</v>
      </c>
      <c r="N4738" s="36">
        <v>106823000</v>
      </c>
      <c r="O4738" s="37">
        <v>0.13769999999999999</v>
      </c>
      <c r="P4738" s="37">
        <v>0.1177</v>
      </c>
      <c r="Q4738" s="37">
        <v>4.3999999999999997E-2</v>
      </c>
      <c r="R4738" s="37">
        <v>9.9199999999999997E-2</v>
      </c>
      <c r="S4738" s="37">
        <v>4.3799999999999999E-2</v>
      </c>
      <c r="T4738" s="37"/>
      <c r="U4738" s="37"/>
      <c r="V4738" s="37"/>
      <c r="W4738" s="37"/>
      <c r="X4738" s="37"/>
      <c r="Z4738" s="4" t="str">
        <f t="shared" si="266"/>
        <v>NO</v>
      </c>
      <c r="AA4738" s="4" t="str">
        <f t="shared" si="266"/>
        <v>NO</v>
      </c>
      <c r="AB4738" s="4" t="str">
        <f t="shared" si="266"/>
        <v>NO</v>
      </c>
      <c r="AD4738" s="4">
        <f t="shared" si="267"/>
        <v>0</v>
      </c>
    </row>
    <row r="4739" spans="1:30" ht="14.4" customHeight="1" x14ac:dyDescent="0.35">
      <c r="A4739" s="34">
        <v>4755</v>
      </c>
      <c r="B4739" s="1" t="s">
        <v>5395</v>
      </c>
      <c r="C4739" s="1"/>
      <c r="D4739" s="1"/>
      <c r="E4739" s="1"/>
      <c r="F4739" s="1" t="s">
        <v>29262</v>
      </c>
      <c r="G4739" s="35" t="s">
        <v>13923</v>
      </c>
      <c r="H4739" s="35" t="s">
        <v>13924</v>
      </c>
      <c r="I4739" s="35" t="s">
        <v>33</v>
      </c>
      <c r="J4739" s="36"/>
      <c r="K4739" s="36">
        <v>12498000</v>
      </c>
      <c r="L4739" s="36">
        <v>31434000</v>
      </c>
      <c r="M4739" s="36">
        <v>62906000</v>
      </c>
      <c r="N4739" s="36">
        <v>106812000</v>
      </c>
      <c r="O4739" s="37"/>
      <c r="P4739" s="37">
        <v>0.22639999999999999</v>
      </c>
      <c r="Q4739" s="37">
        <v>0.12540000000000001</v>
      </c>
      <c r="R4739" s="37">
        <v>0.31719999999999998</v>
      </c>
      <c r="S4739" s="37">
        <v>8.1799999999999998E-2</v>
      </c>
      <c r="T4739" s="37"/>
      <c r="U4739" s="37">
        <v>0.14169999999999999</v>
      </c>
      <c r="V4739" s="37">
        <v>7.6700000000000004E-2</v>
      </c>
      <c r="W4739" s="37">
        <v>0.2117</v>
      </c>
      <c r="X4739" s="37">
        <v>1.6299999999999999E-2</v>
      </c>
      <c r="Z4739" s="4" t="str">
        <f t="shared" si="266"/>
        <v>NO</v>
      </c>
      <c r="AA4739" s="4" t="str">
        <f t="shared" si="266"/>
        <v>YES</v>
      </c>
      <c r="AB4739" s="4" t="str">
        <f t="shared" si="266"/>
        <v>NO</v>
      </c>
      <c r="AD4739" s="4">
        <f t="shared" si="267"/>
        <v>1</v>
      </c>
    </row>
    <row r="4740" spans="1:30" ht="14.4" customHeight="1" x14ac:dyDescent="0.35">
      <c r="A4740" s="34">
        <v>4756</v>
      </c>
      <c r="B4740" s="1" t="s">
        <v>13925</v>
      </c>
      <c r="C4740" s="1"/>
      <c r="D4740" s="1"/>
      <c r="E4740" s="1"/>
      <c r="F4740" s="1" t="s">
        <v>29262</v>
      </c>
      <c r="G4740" s="35" t="s">
        <v>13926</v>
      </c>
      <c r="H4740" s="35" t="s">
        <v>13927</v>
      </c>
      <c r="I4740" s="35" t="s">
        <v>33</v>
      </c>
      <c r="J4740" s="36">
        <v>66833000</v>
      </c>
      <c r="K4740" s="36">
        <v>90120000</v>
      </c>
      <c r="L4740" s="36">
        <v>121334000</v>
      </c>
      <c r="M4740" s="36">
        <v>160094000</v>
      </c>
      <c r="N4740" s="36">
        <v>106807000</v>
      </c>
      <c r="O4740" s="37">
        <v>-0.1153</v>
      </c>
      <c r="P4740" s="37">
        <v>6.0900000000000003E-2</v>
      </c>
      <c r="Q4740" s="37">
        <v>0.2321</v>
      </c>
      <c r="R4740" s="37">
        <v>0.27079999999999999</v>
      </c>
      <c r="S4740" s="37">
        <v>0.1366</v>
      </c>
      <c r="T4740" s="37">
        <v>-1.7999999999999999E-2</v>
      </c>
      <c r="U4740" s="37">
        <v>-4.4000000000000003E-3</v>
      </c>
      <c r="V4740" s="37">
        <v>-1.6500000000000001E-2</v>
      </c>
      <c r="W4740" s="37">
        <v>-4.5999999999999999E-3</v>
      </c>
      <c r="X4740" s="37"/>
      <c r="Z4740" s="4" t="str">
        <f t="shared" si="266"/>
        <v>YES</v>
      </c>
      <c r="AA4740" s="4" t="str">
        <f t="shared" si="266"/>
        <v>YES</v>
      </c>
      <c r="AB4740" s="4" t="str">
        <f t="shared" si="266"/>
        <v>NO</v>
      </c>
      <c r="AD4740" s="4">
        <f t="shared" si="267"/>
        <v>2</v>
      </c>
    </row>
    <row r="4741" spans="1:30" ht="14.4" customHeight="1" x14ac:dyDescent="0.35">
      <c r="A4741" s="34">
        <v>4757</v>
      </c>
      <c r="B4741" s="1" t="s">
        <v>13928</v>
      </c>
      <c r="C4741" s="1" t="s">
        <v>29015</v>
      </c>
      <c r="D4741" s="1"/>
      <c r="E4741" s="1"/>
      <c r="F4741" s="1" t="s">
        <v>29262</v>
      </c>
      <c r="G4741" s="35" t="s">
        <v>13929</v>
      </c>
      <c r="H4741" s="35" t="s">
        <v>13930</v>
      </c>
      <c r="I4741" s="35" t="s">
        <v>23</v>
      </c>
      <c r="J4741" s="36">
        <v>76952000</v>
      </c>
      <c r="K4741" s="36">
        <v>81152000</v>
      </c>
      <c r="L4741" s="36">
        <v>83200000</v>
      </c>
      <c r="M4741" s="36">
        <v>94947000</v>
      </c>
      <c r="N4741" s="36">
        <v>106750000</v>
      </c>
      <c r="O4741" s="37">
        <v>4.2900000000000001E-2</v>
      </c>
      <c r="P4741" s="37">
        <v>0.10589999999999999</v>
      </c>
      <c r="Q4741" s="37">
        <v>0.15509999999999999</v>
      </c>
      <c r="R4741" s="37">
        <v>0.1633</v>
      </c>
      <c r="S4741" s="37">
        <v>0.1595</v>
      </c>
      <c r="T4741" s="37">
        <v>5.2400000000000002E-2</v>
      </c>
      <c r="U4741" s="37">
        <v>3.1199999999999999E-2</v>
      </c>
      <c r="V4741" s="37">
        <v>5.4199999999999998E-2</v>
      </c>
      <c r="W4741" s="37">
        <v>7.3700000000000002E-2</v>
      </c>
      <c r="X4741" s="37">
        <v>8.1799999999999998E-2</v>
      </c>
      <c r="Z4741" s="4" t="str">
        <f t="shared" ref="Z4741:AB4804" si="268">IF(Q4741&gt;20%,"YES","NO")</f>
        <v>NO</v>
      </c>
      <c r="AA4741" s="4" t="str">
        <f t="shared" si="268"/>
        <v>NO</v>
      </c>
      <c r="AB4741" s="4" t="str">
        <f t="shared" si="268"/>
        <v>NO</v>
      </c>
      <c r="AD4741" s="4">
        <f t="shared" ref="AD4741:AD4804" si="269">COUNTIF(Z4741:AB4741,"YES")</f>
        <v>0</v>
      </c>
    </row>
    <row r="4742" spans="1:30" ht="27.65" customHeight="1" x14ac:dyDescent="0.35">
      <c r="A4742" s="34">
        <v>4758</v>
      </c>
      <c r="B4742" s="1" t="s">
        <v>13931</v>
      </c>
      <c r="C4742" s="1" t="s">
        <v>29015</v>
      </c>
      <c r="D4742" s="1"/>
      <c r="E4742" s="1" t="s">
        <v>29008</v>
      </c>
      <c r="F4742" s="1" t="s">
        <v>29262</v>
      </c>
      <c r="G4742" s="35" t="s">
        <v>13932</v>
      </c>
      <c r="H4742" s="35" t="s">
        <v>13933</v>
      </c>
      <c r="I4742" s="35" t="s">
        <v>29</v>
      </c>
      <c r="J4742" s="36">
        <v>75262000</v>
      </c>
      <c r="K4742" s="36">
        <v>80553000</v>
      </c>
      <c r="L4742" s="36">
        <v>83719000</v>
      </c>
      <c r="M4742" s="36">
        <v>102709000</v>
      </c>
      <c r="N4742" s="36">
        <v>106728000</v>
      </c>
      <c r="O4742" s="37">
        <v>0.2374</v>
      </c>
      <c r="P4742" s="37">
        <v>0.26450000000000001</v>
      </c>
      <c r="Q4742" s="37">
        <v>0.23880000000000001</v>
      </c>
      <c r="R4742" s="37">
        <v>0.20860000000000001</v>
      </c>
      <c r="S4742" s="37">
        <v>6.6500000000000004E-2</v>
      </c>
      <c r="T4742" s="37"/>
      <c r="U4742" s="37"/>
      <c r="V4742" s="37"/>
      <c r="W4742" s="37"/>
      <c r="X4742" s="37">
        <v>-1E-4</v>
      </c>
      <c r="Z4742" s="4" t="str">
        <f t="shared" si="268"/>
        <v>YES</v>
      </c>
      <c r="AA4742" s="4" t="str">
        <f t="shared" si="268"/>
        <v>YES</v>
      </c>
      <c r="AB4742" s="4" t="str">
        <f t="shared" si="268"/>
        <v>NO</v>
      </c>
      <c r="AD4742" s="4">
        <f t="shared" si="269"/>
        <v>2</v>
      </c>
    </row>
    <row r="4743" spans="1:30" ht="14.4" customHeight="1" x14ac:dyDescent="0.35">
      <c r="A4743" s="39">
        <v>4759</v>
      </c>
      <c r="B4743" s="13" t="s">
        <v>13934</v>
      </c>
      <c r="C4743" s="13" t="s">
        <v>29015</v>
      </c>
      <c r="D4743" s="14" t="s">
        <v>29043</v>
      </c>
      <c r="E4743" s="15" t="s">
        <v>29087</v>
      </c>
      <c r="F4743" s="1" t="s">
        <v>29262</v>
      </c>
      <c r="G4743" s="40" t="s">
        <v>13935</v>
      </c>
      <c r="H4743" s="40" t="s">
        <v>13936</v>
      </c>
      <c r="I4743" s="40" t="s">
        <v>23</v>
      </c>
      <c r="J4743" s="41">
        <v>52951000</v>
      </c>
      <c r="K4743" s="41">
        <v>67732000</v>
      </c>
      <c r="L4743" s="41">
        <v>81613000</v>
      </c>
      <c r="M4743" s="41">
        <v>93655000</v>
      </c>
      <c r="N4743" s="41">
        <v>106707000</v>
      </c>
      <c r="O4743" s="42">
        <v>-8.3999999999999995E-3</v>
      </c>
      <c r="P4743" s="42">
        <v>0.1143</v>
      </c>
      <c r="Q4743" s="42">
        <v>0.1595</v>
      </c>
      <c r="R4743" s="42">
        <v>-1.0800000000000001E-2</v>
      </c>
      <c r="S4743" s="42">
        <v>-1.0699999999999999E-2</v>
      </c>
      <c r="T4743" s="42">
        <v>-1E-4</v>
      </c>
      <c r="U4743" s="42">
        <v>-1E-4</v>
      </c>
      <c r="V4743" s="42"/>
      <c r="W4743" s="42"/>
      <c r="X4743" s="42"/>
      <c r="Z4743" s="4" t="str">
        <f t="shared" si="268"/>
        <v>NO</v>
      </c>
      <c r="AA4743" s="4" t="str">
        <f t="shared" si="268"/>
        <v>NO</v>
      </c>
      <c r="AB4743" s="4" t="str">
        <f t="shared" si="268"/>
        <v>NO</v>
      </c>
      <c r="AD4743" s="4">
        <f t="shared" si="269"/>
        <v>0</v>
      </c>
    </row>
    <row r="4744" spans="1:30" ht="14.4" customHeight="1" x14ac:dyDescent="0.35">
      <c r="A4744" s="34">
        <v>4760</v>
      </c>
      <c r="B4744" s="1" t="s">
        <v>13937</v>
      </c>
      <c r="C4744" s="1" t="s">
        <v>29015</v>
      </c>
      <c r="D4744" s="1"/>
      <c r="E4744" s="1" t="s">
        <v>29008</v>
      </c>
      <c r="F4744" s="1" t="s">
        <v>29262</v>
      </c>
      <c r="G4744" s="35" t="s">
        <v>13938</v>
      </c>
      <c r="H4744" s="35" t="s">
        <v>13939</v>
      </c>
      <c r="I4744" s="35" t="s">
        <v>29</v>
      </c>
      <c r="J4744" s="36">
        <v>85356000</v>
      </c>
      <c r="K4744" s="36">
        <v>90286000</v>
      </c>
      <c r="L4744" s="36">
        <v>113174000</v>
      </c>
      <c r="M4744" s="36">
        <v>107030000</v>
      </c>
      <c r="N4744" s="36">
        <v>106701000</v>
      </c>
      <c r="O4744" s="37">
        <v>0.32379999999999998</v>
      </c>
      <c r="P4744" s="37">
        <v>0.2621</v>
      </c>
      <c r="Q4744" s="37">
        <v>0.26450000000000001</v>
      </c>
      <c r="R4744" s="37">
        <v>0.1636</v>
      </c>
      <c r="S4744" s="37">
        <v>0.15129999999999999</v>
      </c>
      <c r="T4744" s="37"/>
      <c r="U4744" s="37"/>
      <c r="V4744" s="37"/>
      <c r="W4744" s="37"/>
      <c r="X4744" s="37"/>
      <c r="Z4744" s="4" t="str">
        <f t="shared" si="268"/>
        <v>YES</v>
      </c>
      <c r="AA4744" s="4" t="str">
        <f t="shared" si="268"/>
        <v>NO</v>
      </c>
      <c r="AB4744" s="4" t="str">
        <f t="shared" si="268"/>
        <v>NO</v>
      </c>
      <c r="AD4744" s="4">
        <f t="shared" si="269"/>
        <v>1</v>
      </c>
    </row>
    <row r="4745" spans="1:30" ht="14.4" customHeight="1" x14ac:dyDescent="0.35">
      <c r="A4745" s="34">
        <v>4761</v>
      </c>
      <c r="B4745" s="1" t="s">
        <v>13940</v>
      </c>
      <c r="C4745" s="1"/>
      <c r="D4745" s="1"/>
      <c r="E4745" s="1"/>
      <c r="F4745" s="1" t="s">
        <v>29262</v>
      </c>
      <c r="G4745" s="35" t="s">
        <v>13941</v>
      </c>
      <c r="H4745" s="35" t="s">
        <v>13942</v>
      </c>
      <c r="I4745" s="35" t="s">
        <v>36</v>
      </c>
      <c r="J4745" s="36">
        <v>21275000</v>
      </c>
      <c r="K4745" s="36">
        <v>39715000</v>
      </c>
      <c r="L4745" s="36">
        <v>54579000</v>
      </c>
      <c r="M4745" s="36">
        <v>64574000</v>
      </c>
      <c r="N4745" s="36">
        <v>106690000</v>
      </c>
      <c r="O4745" s="37">
        <v>0.37640000000000001</v>
      </c>
      <c r="P4745" s="37">
        <v>0.31940000000000002</v>
      </c>
      <c r="Q4745" s="37">
        <v>0.4556</v>
      </c>
      <c r="R4745" s="37">
        <v>6.08E-2</v>
      </c>
      <c r="S4745" s="37">
        <v>6.7699999999999996E-2</v>
      </c>
      <c r="T4745" s="37"/>
      <c r="U4745" s="37">
        <v>-9.9000000000000008E-3</v>
      </c>
      <c r="V4745" s="37">
        <v>-2.8E-3</v>
      </c>
      <c r="W4745" s="37"/>
      <c r="X4745" s="37">
        <v>4.8500000000000001E-2</v>
      </c>
      <c r="Z4745" s="4" t="str">
        <f t="shared" si="268"/>
        <v>YES</v>
      </c>
      <c r="AA4745" s="4" t="str">
        <f t="shared" si="268"/>
        <v>NO</v>
      </c>
      <c r="AB4745" s="4" t="str">
        <f t="shared" si="268"/>
        <v>NO</v>
      </c>
      <c r="AD4745" s="4">
        <f t="shared" si="269"/>
        <v>1</v>
      </c>
    </row>
    <row r="4746" spans="1:30" ht="27.65" customHeight="1" x14ac:dyDescent="0.35">
      <c r="A4746" s="34">
        <v>4762</v>
      </c>
      <c r="B4746" s="1" t="s">
        <v>13943</v>
      </c>
      <c r="C4746" s="1"/>
      <c r="D4746" s="1"/>
      <c r="E4746" s="1"/>
      <c r="F4746" s="1" t="s">
        <v>29262</v>
      </c>
      <c r="G4746" s="35" t="s">
        <v>13944</v>
      </c>
      <c r="H4746" s="35" t="s">
        <v>13945</v>
      </c>
      <c r="I4746" s="35" t="s">
        <v>33</v>
      </c>
      <c r="J4746" s="36">
        <v>16182000</v>
      </c>
      <c r="K4746" s="36">
        <v>17240000</v>
      </c>
      <c r="L4746" s="36">
        <v>34736000</v>
      </c>
      <c r="M4746" s="36">
        <v>55180000</v>
      </c>
      <c r="N4746" s="36">
        <v>106679000</v>
      </c>
      <c r="O4746" s="37">
        <v>0.25469999999999998</v>
      </c>
      <c r="P4746" s="37">
        <v>0.223</v>
      </c>
      <c r="Q4746" s="37">
        <v>0.37319999999999998</v>
      </c>
      <c r="R4746" s="37">
        <v>0.29499999999999998</v>
      </c>
      <c r="S4746" s="37">
        <v>0.36220000000000002</v>
      </c>
      <c r="T4746" s="37">
        <v>-8.3999999999999995E-3</v>
      </c>
      <c r="U4746" s="37">
        <v>-9.9000000000000008E-3</v>
      </c>
      <c r="V4746" s="37">
        <v>-2.3E-3</v>
      </c>
      <c r="W4746" s="37">
        <v>-1.9199999999999998E-2</v>
      </c>
      <c r="X4746" s="37">
        <v>-8.9999999999999998E-4</v>
      </c>
      <c r="Z4746" s="4" t="str">
        <f t="shared" si="268"/>
        <v>YES</v>
      </c>
      <c r="AA4746" s="4" t="str">
        <f t="shared" si="268"/>
        <v>YES</v>
      </c>
      <c r="AB4746" s="4" t="str">
        <f t="shared" si="268"/>
        <v>YES</v>
      </c>
      <c r="AD4746" s="4">
        <f t="shared" si="269"/>
        <v>3</v>
      </c>
    </row>
    <row r="4747" spans="1:30" ht="14.4" customHeight="1" x14ac:dyDescent="0.35">
      <c r="A4747" s="34">
        <v>4763</v>
      </c>
      <c r="B4747" s="1" t="s">
        <v>13946</v>
      </c>
      <c r="C4747" s="1" t="s">
        <v>29015</v>
      </c>
      <c r="D4747" s="1"/>
      <c r="E4747" s="1" t="s">
        <v>29008</v>
      </c>
      <c r="F4747" s="1" t="s">
        <v>29262</v>
      </c>
      <c r="G4747" s="35" t="s">
        <v>13947</v>
      </c>
      <c r="H4747" s="35" t="s">
        <v>13948</v>
      </c>
      <c r="I4747" s="35" t="s">
        <v>29</v>
      </c>
      <c r="J4747" s="36">
        <v>77769000</v>
      </c>
      <c r="K4747" s="36">
        <v>76046000</v>
      </c>
      <c r="L4747" s="36">
        <v>85801000</v>
      </c>
      <c r="M4747" s="36">
        <v>93202000</v>
      </c>
      <c r="N4747" s="36">
        <v>106671000</v>
      </c>
      <c r="O4747" s="37">
        <v>0.40560000000000002</v>
      </c>
      <c r="P4747" s="37">
        <v>0.1724</v>
      </c>
      <c r="Q4747" s="37">
        <v>0.2006</v>
      </c>
      <c r="R4747" s="37">
        <v>7.7100000000000002E-2</v>
      </c>
      <c r="S4747" s="37">
        <v>1.72E-2</v>
      </c>
      <c r="T4747" s="37">
        <v>0.39829999999999999</v>
      </c>
      <c r="U4747" s="37">
        <v>0.1651</v>
      </c>
      <c r="V4747" s="37">
        <v>0.19170000000000001</v>
      </c>
      <c r="W4747" s="37">
        <v>6.4799999999999996E-2</v>
      </c>
      <c r="X4747" s="37">
        <v>-6.9999999999999999E-4</v>
      </c>
      <c r="Z4747" s="4" t="str">
        <f t="shared" si="268"/>
        <v>YES</v>
      </c>
      <c r="AA4747" s="4" t="str">
        <f t="shared" si="268"/>
        <v>NO</v>
      </c>
      <c r="AB4747" s="4" t="str">
        <f t="shared" si="268"/>
        <v>NO</v>
      </c>
      <c r="AD4747" s="4">
        <f t="shared" si="269"/>
        <v>1</v>
      </c>
    </row>
    <row r="4748" spans="1:30" ht="27.65" customHeight="1" x14ac:dyDescent="0.35">
      <c r="A4748" s="34">
        <v>4764</v>
      </c>
      <c r="B4748" s="1" t="s">
        <v>13949</v>
      </c>
      <c r="C4748" s="1"/>
      <c r="D4748" s="1"/>
      <c r="E4748" s="1"/>
      <c r="F4748" s="1" t="s">
        <v>29262</v>
      </c>
      <c r="G4748" s="35" t="s">
        <v>13950</v>
      </c>
      <c r="H4748" s="35" t="s">
        <v>13951</v>
      </c>
      <c r="I4748" s="35" t="s">
        <v>23</v>
      </c>
      <c r="J4748" s="36">
        <v>50406000</v>
      </c>
      <c r="K4748" s="36">
        <v>50123000</v>
      </c>
      <c r="L4748" s="36">
        <v>65409000</v>
      </c>
      <c r="M4748" s="36">
        <v>77564000</v>
      </c>
      <c r="N4748" s="36">
        <v>106666000</v>
      </c>
      <c r="O4748" s="37">
        <v>0.16589999999999999</v>
      </c>
      <c r="P4748" s="37">
        <v>8.0500000000000002E-2</v>
      </c>
      <c r="Q4748" s="37">
        <v>7.5600000000000001E-2</v>
      </c>
      <c r="R4748" s="37">
        <v>6.8900000000000003E-2</v>
      </c>
      <c r="S4748" s="37">
        <v>0.17810000000000001</v>
      </c>
      <c r="T4748" s="37"/>
      <c r="U4748" s="37"/>
      <c r="V4748" s="37">
        <v>-8.3999999999999995E-3</v>
      </c>
      <c r="W4748" s="37">
        <v>-7.0000000000000001E-3</v>
      </c>
      <c r="X4748" s="37">
        <v>-2.3E-3</v>
      </c>
      <c r="Z4748" s="4" t="str">
        <f t="shared" si="268"/>
        <v>NO</v>
      </c>
      <c r="AA4748" s="4" t="str">
        <f t="shared" si="268"/>
        <v>NO</v>
      </c>
      <c r="AB4748" s="4" t="str">
        <f t="shared" si="268"/>
        <v>NO</v>
      </c>
      <c r="AD4748" s="4">
        <f t="shared" si="269"/>
        <v>0</v>
      </c>
    </row>
    <row r="4749" spans="1:30" ht="14.4" customHeight="1" x14ac:dyDescent="0.35">
      <c r="A4749" s="34">
        <v>4765</v>
      </c>
      <c r="B4749" s="1" t="s">
        <v>13952</v>
      </c>
      <c r="C4749" s="1" t="s">
        <v>29015</v>
      </c>
      <c r="D4749" s="1"/>
      <c r="E4749" s="1" t="s">
        <v>29008</v>
      </c>
      <c r="F4749" s="1" t="s">
        <v>29262</v>
      </c>
      <c r="G4749" s="35" t="s">
        <v>13953</v>
      </c>
      <c r="H4749" s="35" t="s">
        <v>13954</v>
      </c>
      <c r="I4749" s="35" t="s">
        <v>29</v>
      </c>
      <c r="J4749" s="36">
        <v>66782000</v>
      </c>
      <c r="K4749" s="36">
        <v>69164000</v>
      </c>
      <c r="L4749" s="36">
        <v>80110000</v>
      </c>
      <c r="M4749" s="36">
        <v>96198000</v>
      </c>
      <c r="N4749" s="36">
        <v>106641000</v>
      </c>
      <c r="O4749" s="37">
        <v>5.8999999999999999E-3</v>
      </c>
      <c r="P4749" s="37">
        <v>4.1999999999999997E-3</v>
      </c>
      <c r="Q4749" s="37">
        <v>5.8799999999999998E-2</v>
      </c>
      <c r="R4749" s="37">
        <v>4.5499999999999999E-2</v>
      </c>
      <c r="S4749" s="37">
        <v>7.7299999999999994E-2</v>
      </c>
      <c r="T4749" s="37">
        <v>5.8999999999999999E-3</v>
      </c>
      <c r="U4749" s="37">
        <v>4.1999999999999997E-3</v>
      </c>
      <c r="V4749" s="37">
        <v>5.8799999999999998E-2</v>
      </c>
      <c r="W4749" s="37">
        <v>4.5499999999999999E-2</v>
      </c>
      <c r="X4749" s="37">
        <v>7.7299999999999994E-2</v>
      </c>
      <c r="Z4749" s="4" t="str">
        <f t="shared" si="268"/>
        <v>NO</v>
      </c>
      <c r="AA4749" s="4" t="str">
        <f t="shared" si="268"/>
        <v>NO</v>
      </c>
      <c r="AB4749" s="4" t="str">
        <f t="shared" si="268"/>
        <v>NO</v>
      </c>
      <c r="AD4749" s="4">
        <f t="shared" si="269"/>
        <v>0</v>
      </c>
    </row>
    <row r="4750" spans="1:30" ht="27.65" customHeight="1" x14ac:dyDescent="0.35">
      <c r="A4750" s="34">
        <v>4766</v>
      </c>
      <c r="B4750" s="1" t="s">
        <v>13955</v>
      </c>
      <c r="C4750" s="1"/>
      <c r="D4750" s="1"/>
      <c r="E4750" s="1"/>
      <c r="F4750" s="1" t="s">
        <v>29262</v>
      </c>
      <c r="G4750" s="35" t="s">
        <v>13956</v>
      </c>
      <c r="H4750" s="35" t="s">
        <v>13957</v>
      </c>
      <c r="I4750" s="35" t="s">
        <v>33</v>
      </c>
      <c r="J4750" s="36">
        <v>98219000</v>
      </c>
      <c r="K4750" s="36">
        <v>96002000</v>
      </c>
      <c r="L4750" s="36">
        <v>99235000</v>
      </c>
      <c r="M4750" s="36">
        <v>97299000</v>
      </c>
      <c r="N4750" s="36">
        <v>106632000</v>
      </c>
      <c r="O4750" s="37">
        <v>8.8999999999999996E-2</v>
      </c>
      <c r="P4750" s="37">
        <v>-1.26E-2</v>
      </c>
      <c r="Q4750" s="37">
        <v>3.2199999999999999E-2</v>
      </c>
      <c r="R4750" s="37">
        <v>-3.8399999999999997E-2</v>
      </c>
      <c r="S4750" s="37">
        <v>-4.1999999999999997E-3</v>
      </c>
      <c r="T4750" s="37">
        <v>-1.4E-3</v>
      </c>
      <c r="U4750" s="37">
        <v>-6.9999999999999999E-4</v>
      </c>
      <c r="V4750" s="37">
        <v>-1.1999999999999999E-3</v>
      </c>
      <c r="W4750" s="37">
        <v>-4.3E-3</v>
      </c>
      <c r="X4750" s="37">
        <v>-3.8E-3</v>
      </c>
      <c r="Z4750" s="4" t="str">
        <f t="shared" si="268"/>
        <v>NO</v>
      </c>
      <c r="AA4750" s="4" t="str">
        <f t="shared" si="268"/>
        <v>NO</v>
      </c>
      <c r="AB4750" s="4" t="str">
        <f t="shared" si="268"/>
        <v>NO</v>
      </c>
      <c r="AD4750" s="4">
        <f t="shared" si="269"/>
        <v>0</v>
      </c>
    </row>
    <row r="4751" spans="1:30" ht="14.4" customHeight="1" x14ac:dyDescent="0.35">
      <c r="A4751" s="34">
        <v>4767</v>
      </c>
      <c r="B4751" s="1" t="s">
        <v>13958</v>
      </c>
      <c r="C4751" s="1"/>
      <c r="D4751" s="1"/>
      <c r="E4751" s="1"/>
      <c r="F4751" s="1" t="s">
        <v>29262</v>
      </c>
      <c r="G4751" s="35" t="s">
        <v>13959</v>
      </c>
      <c r="H4751" s="35" t="s">
        <v>13960</v>
      </c>
      <c r="I4751" s="35" t="s">
        <v>544</v>
      </c>
      <c r="J4751" s="36">
        <v>48618000</v>
      </c>
      <c r="K4751" s="36">
        <v>59764000</v>
      </c>
      <c r="L4751" s="36">
        <v>74898000</v>
      </c>
      <c r="M4751" s="36">
        <v>92598000</v>
      </c>
      <c r="N4751" s="36">
        <v>106585000</v>
      </c>
      <c r="O4751" s="37">
        <v>0.24909999999999999</v>
      </c>
      <c r="P4751" s="37">
        <v>0.21299999999999999</v>
      </c>
      <c r="Q4751" s="37">
        <v>0.20749999999999999</v>
      </c>
      <c r="R4751" s="37">
        <v>0.16270000000000001</v>
      </c>
      <c r="S4751" s="37">
        <v>0.14929999999999999</v>
      </c>
      <c r="T4751" s="37"/>
      <c r="U4751" s="37">
        <v>-1E-4</v>
      </c>
      <c r="V4751" s="37"/>
      <c r="W4751" s="37"/>
      <c r="X4751" s="37">
        <v>9.0700000000000003E-2</v>
      </c>
      <c r="Z4751" s="4" t="str">
        <f t="shared" si="268"/>
        <v>YES</v>
      </c>
      <c r="AA4751" s="4" t="str">
        <f t="shared" si="268"/>
        <v>NO</v>
      </c>
      <c r="AB4751" s="4" t="str">
        <f t="shared" si="268"/>
        <v>NO</v>
      </c>
      <c r="AD4751" s="4">
        <f t="shared" si="269"/>
        <v>1</v>
      </c>
    </row>
    <row r="4752" spans="1:30" ht="14.4" customHeight="1" x14ac:dyDescent="0.35">
      <c r="A4752" s="34">
        <v>4768</v>
      </c>
      <c r="B4752" s="1" t="s">
        <v>12177</v>
      </c>
      <c r="C4752" s="1"/>
      <c r="D4752" s="1"/>
      <c r="E4752" s="1"/>
      <c r="F4752" s="1" t="s">
        <v>29262</v>
      </c>
      <c r="G4752" s="35" t="s">
        <v>13961</v>
      </c>
      <c r="H4752" s="35" t="s">
        <v>13962</v>
      </c>
      <c r="I4752" s="35" t="s">
        <v>23</v>
      </c>
      <c r="J4752" s="36">
        <v>13327000</v>
      </c>
      <c r="K4752" s="36">
        <v>21669000</v>
      </c>
      <c r="L4752" s="36">
        <v>38147000</v>
      </c>
      <c r="M4752" s="36">
        <v>70223000</v>
      </c>
      <c r="N4752" s="36">
        <v>106563000</v>
      </c>
      <c r="O4752" s="37">
        <v>0.2722</v>
      </c>
      <c r="P4752" s="37">
        <v>0.1166</v>
      </c>
      <c r="Q4752" s="37">
        <v>0.4204</v>
      </c>
      <c r="R4752" s="37">
        <v>0.32719999999999999</v>
      </c>
      <c r="S4752" s="37">
        <v>0.28260000000000002</v>
      </c>
      <c r="T4752" s="37"/>
      <c r="U4752" s="37"/>
      <c r="V4752" s="37"/>
      <c r="W4752" s="37"/>
      <c r="X4752" s="37"/>
      <c r="Z4752" s="4" t="str">
        <f t="shared" si="268"/>
        <v>YES</v>
      </c>
      <c r="AA4752" s="4" t="str">
        <f t="shared" si="268"/>
        <v>YES</v>
      </c>
      <c r="AB4752" s="4" t="str">
        <f t="shared" si="268"/>
        <v>YES</v>
      </c>
      <c r="AD4752" s="4">
        <f t="shared" si="269"/>
        <v>3</v>
      </c>
    </row>
    <row r="4753" spans="1:30" ht="27.65" customHeight="1" x14ac:dyDescent="0.35">
      <c r="A4753" s="34">
        <v>4769</v>
      </c>
      <c r="B4753" s="1" t="s">
        <v>13963</v>
      </c>
      <c r="C4753" s="1" t="s">
        <v>29015</v>
      </c>
      <c r="D4753" s="1"/>
      <c r="E4753" s="1" t="s">
        <v>29008</v>
      </c>
      <c r="F4753" s="1" t="s">
        <v>29262</v>
      </c>
      <c r="G4753" s="35" t="s">
        <v>13964</v>
      </c>
      <c r="H4753" s="35" t="s">
        <v>13965</v>
      </c>
      <c r="I4753" s="35" t="s">
        <v>29</v>
      </c>
      <c r="J4753" s="36">
        <v>38864000</v>
      </c>
      <c r="K4753" s="36">
        <v>54558000</v>
      </c>
      <c r="L4753" s="36">
        <v>66786000</v>
      </c>
      <c r="M4753" s="36">
        <v>76969000</v>
      </c>
      <c r="N4753" s="36">
        <v>106561000</v>
      </c>
      <c r="O4753" s="37">
        <v>0.11700000000000001</v>
      </c>
      <c r="P4753" s="37">
        <v>0.1191</v>
      </c>
      <c r="Q4753" s="37">
        <v>0.21590000000000001</v>
      </c>
      <c r="R4753" s="37">
        <v>0.19819999999999999</v>
      </c>
      <c r="S4753" s="37">
        <v>0.21809999999999999</v>
      </c>
      <c r="T4753" s="37"/>
      <c r="U4753" s="37"/>
      <c r="V4753" s="37"/>
      <c r="W4753" s="37"/>
      <c r="X4753" s="37"/>
      <c r="Z4753" s="4" t="str">
        <f t="shared" si="268"/>
        <v>YES</v>
      </c>
      <c r="AA4753" s="4" t="str">
        <f t="shared" si="268"/>
        <v>NO</v>
      </c>
      <c r="AB4753" s="4" t="str">
        <f t="shared" si="268"/>
        <v>YES</v>
      </c>
      <c r="AD4753" s="4">
        <f t="shared" si="269"/>
        <v>2</v>
      </c>
    </row>
    <row r="4754" spans="1:30" ht="14.4" customHeight="1" x14ac:dyDescent="0.35">
      <c r="A4754" s="34">
        <v>4770</v>
      </c>
      <c r="B4754" s="1" t="s">
        <v>13966</v>
      </c>
      <c r="C4754" s="1" t="s">
        <v>29015</v>
      </c>
      <c r="D4754" s="1"/>
      <c r="E4754" s="1" t="s">
        <v>29008</v>
      </c>
      <c r="F4754" s="1" t="s">
        <v>29262</v>
      </c>
      <c r="G4754" s="35" t="s">
        <v>13967</v>
      </c>
      <c r="H4754" s="35" t="s">
        <v>13968</v>
      </c>
      <c r="I4754" s="35" t="s">
        <v>29</v>
      </c>
      <c r="J4754" s="36"/>
      <c r="K4754" s="36"/>
      <c r="L4754" s="36"/>
      <c r="M4754" s="36">
        <v>28998000</v>
      </c>
      <c r="N4754" s="36">
        <v>106545000</v>
      </c>
      <c r="O4754" s="37"/>
      <c r="P4754" s="37"/>
      <c r="Q4754" s="37"/>
      <c r="R4754" s="37">
        <v>-0.88619999999999999</v>
      </c>
      <c r="S4754" s="37">
        <v>-0.19689999999999999</v>
      </c>
      <c r="T4754" s="37"/>
      <c r="U4754" s="37"/>
      <c r="V4754" s="37"/>
      <c r="W4754" s="37">
        <v>-3.8100000000000002E-2</v>
      </c>
      <c r="X4754" s="37">
        <v>-3.9399999999999998E-2</v>
      </c>
      <c r="Z4754" s="4" t="str">
        <f t="shared" si="268"/>
        <v>NO</v>
      </c>
      <c r="AA4754" s="4" t="str">
        <f t="shared" si="268"/>
        <v>NO</v>
      </c>
      <c r="AB4754" s="4" t="str">
        <f t="shared" si="268"/>
        <v>NO</v>
      </c>
      <c r="AD4754" s="4">
        <f t="shared" si="269"/>
        <v>0</v>
      </c>
    </row>
    <row r="4755" spans="1:30" ht="14.4" customHeight="1" x14ac:dyDescent="0.35">
      <c r="A4755" s="34">
        <v>4771</v>
      </c>
      <c r="B4755" s="1" t="s">
        <v>13969</v>
      </c>
      <c r="C4755" s="1"/>
      <c r="D4755" s="1"/>
      <c r="E4755" s="1"/>
      <c r="F4755" s="1" t="s">
        <v>29262</v>
      </c>
      <c r="G4755" s="35" t="s">
        <v>13970</v>
      </c>
      <c r="H4755" s="35" t="s">
        <v>13971</v>
      </c>
      <c r="I4755" s="35" t="s">
        <v>33</v>
      </c>
      <c r="J4755" s="36">
        <v>82044000</v>
      </c>
      <c r="K4755" s="36">
        <v>84502000</v>
      </c>
      <c r="L4755" s="36">
        <v>87191000</v>
      </c>
      <c r="M4755" s="36">
        <v>93414000</v>
      </c>
      <c r="N4755" s="36">
        <v>106502000</v>
      </c>
      <c r="O4755" s="37">
        <v>0.1865</v>
      </c>
      <c r="P4755" s="37">
        <v>0.16669999999999999</v>
      </c>
      <c r="Q4755" s="37">
        <v>9.1200000000000003E-2</v>
      </c>
      <c r="R4755" s="37">
        <v>4.8999999999999998E-3</v>
      </c>
      <c r="S4755" s="37">
        <v>7.6E-3</v>
      </c>
      <c r="T4755" s="37"/>
      <c r="U4755" s="37"/>
      <c r="V4755" s="37"/>
      <c r="W4755" s="37"/>
      <c r="X4755" s="37"/>
      <c r="Z4755" s="4" t="str">
        <f t="shared" si="268"/>
        <v>NO</v>
      </c>
      <c r="AA4755" s="4" t="str">
        <f t="shared" si="268"/>
        <v>NO</v>
      </c>
      <c r="AB4755" s="4" t="str">
        <f t="shared" si="268"/>
        <v>NO</v>
      </c>
      <c r="AD4755" s="4">
        <f t="shared" si="269"/>
        <v>0</v>
      </c>
    </row>
    <row r="4756" spans="1:30" ht="27.65" customHeight="1" x14ac:dyDescent="0.35">
      <c r="A4756" s="34">
        <v>4772</v>
      </c>
      <c r="B4756" s="1" t="s">
        <v>13972</v>
      </c>
      <c r="C4756" s="1"/>
      <c r="D4756" s="1"/>
      <c r="E4756" s="1"/>
      <c r="F4756" s="1" t="s">
        <v>29262</v>
      </c>
      <c r="G4756" s="35" t="s">
        <v>13973</v>
      </c>
      <c r="H4756" s="35" t="s">
        <v>13974</v>
      </c>
      <c r="I4756" s="35" t="s">
        <v>544</v>
      </c>
      <c r="J4756" s="36">
        <v>66607000</v>
      </c>
      <c r="K4756" s="36">
        <v>71093000</v>
      </c>
      <c r="L4756" s="36">
        <v>79430000</v>
      </c>
      <c r="M4756" s="36">
        <v>93489000</v>
      </c>
      <c r="N4756" s="36">
        <v>106455000</v>
      </c>
      <c r="O4756" s="37">
        <v>9.7199999999999995E-2</v>
      </c>
      <c r="P4756" s="37">
        <v>0.13320000000000001</v>
      </c>
      <c r="Q4756" s="37">
        <v>0.14610000000000001</v>
      </c>
      <c r="R4756" s="37">
        <v>0.1482</v>
      </c>
      <c r="S4756" s="37">
        <v>0.14879999999999999</v>
      </c>
      <c r="T4756" s="37"/>
      <c r="U4756" s="37"/>
      <c r="V4756" s="37">
        <v>-1.6999999999999999E-3</v>
      </c>
      <c r="W4756" s="37"/>
      <c r="X4756" s="37"/>
      <c r="Z4756" s="4" t="str">
        <f t="shared" si="268"/>
        <v>NO</v>
      </c>
      <c r="AA4756" s="4" t="str">
        <f t="shared" si="268"/>
        <v>NO</v>
      </c>
      <c r="AB4756" s="4" t="str">
        <f t="shared" si="268"/>
        <v>NO</v>
      </c>
      <c r="AD4756" s="4">
        <f t="shared" si="269"/>
        <v>0</v>
      </c>
    </row>
    <row r="4757" spans="1:30" ht="27.65" customHeight="1" x14ac:dyDescent="0.35">
      <c r="A4757" s="34">
        <v>4773</v>
      </c>
      <c r="B4757" s="1" t="s">
        <v>13975</v>
      </c>
      <c r="C4757" s="1" t="s">
        <v>29015</v>
      </c>
      <c r="D4757" s="1"/>
      <c r="E4757" s="1" t="s">
        <v>29008</v>
      </c>
      <c r="F4757" s="1" t="s">
        <v>29262</v>
      </c>
      <c r="G4757" s="35" t="s">
        <v>13976</v>
      </c>
      <c r="H4757" s="35" t="s">
        <v>13977</v>
      </c>
      <c r="I4757" s="35" t="s">
        <v>29</v>
      </c>
      <c r="J4757" s="36">
        <v>22953000</v>
      </c>
      <c r="K4757" s="36">
        <v>49043000</v>
      </c>
      <c r="L4757" s="36">
        <v>74532000</v>
      </c>
      <c r="M4757" s="36">
        <v>89342000</v>
      </c>
      <c r="N4757" s="36">
        <v>106453000</v>
      </c>
      <c r="O4757" s="37">
        <v>0.28270000000000001</v>
      </c>
      <c r="P4757" s="37">
        <v>0.30659999999999998</v>
      </c>
      <c r="Q4757" s="37">
        <v>0.25459999999999999</v>
      </c>
      <c r="R4757" s="37">
        <v>0.27110000000000001</v>
      </c>
      <c r="S4757" s="37">
        <v>0.26150000000000001</v>
      </c>
      <c r="T4757" s="37"/>
      <c r="U4757" s="37"/>
      <c r="V4757" s="37"/>
      <c r="W4757" s="37"/>
      <c r="X4757" s="37"/>
      <c r="Z4757" s="4" t="str">
        <f t="shared" si="268"/>
        <v>YES</v>
      </c>
      <c r="AA4757" s="4" t="str">
        <f t="shared" si="268"/>
        <v>YES</v>
      </c>
      <c r="AB4757" s="4" t="str">
        <f t="shared" si="268"/>
        <v>YES</v>
      </c>
      <c r="AD4757" s="4">
        <f t="shared" si="269"/>
        <v>3</v>
      </c>
    </row>
    <row r="4758" spans="1:30" ht="14.4" customHeight="1" x14ac:dyDescent="0.35">
      <c r="A4758" s="34">
        <v>4774</v>
      </c>
      <c r="B4758" s="1" t="s">
        <v>13978</v>
      </c>
      <c r="C4758" s="1"/>
      <c r="D4758" s="1"/>
      <c r="E4758" s="1"/>
      <c r="F4758" s="1" t="s">
        <v>29262</v>
      </c>
      <c r="G4758" s="35" t="s">
        <v>13979</v>
      </c>
      <c r="H4758" s="35" t="s">
        <v>13980</v>
      </c>
      <c r="I4758" s="35" t="s">
        <v>33</v>
      </c>
      <c r="J4758" s="36">
        <v>34982000</v>
      </c>
      <c r="K4758" s="36">
        <v>56016000</v>
      </c>
      <c r="L4758" s="36">
        <v>80746000</v>
      </c>
      <c r="M4758" s="36">
        <v>109691000</v>
      </c>
      <c r="N4758" s="36">
        <v>106446000</v>
      </c>
      <c r="O4758" s="37">
        <v>0.47720000000000001</v>
      </c>
      <c r="P4758" s="37">
        <v>0.44679999999999997</v>
      </c>
      <c r="Q4758" s="37">
        <v>0.7752</v>
      </c>
      <c r="R4758" s="37">
        <v>0.48430000000000001</v>
      </c>
      <c r="S4758" s="37">
        <v>0.44450000000000001</v>
      </c>
      <c r="T4758" s="37">
        <v>-1.6999999999999999E-3</v>
      </c>
      <c r="U4758" s="37">
        <v>-2.3999999999999998E-3</v>
      </c>
      <c r="V4758" s="37">
        <v>-4.0000000000000002E-4</v>
      </c>
      <c r="W4758" s="37"/>
      <c r="X4758" s="37">
        <v>-2.3199999999999998E-2</v>
      </c>
      <c r="Z4758" s="4" t="str">
        <f t="shared" si="268"/>
        <v>YES</v>
      </c>
      <c r="AA4758" s="4" t="str">
        <f t="shared" si="268"/>
        <v>YES</v>
      </c>
      <c r="AB4758" s="4" t="str">
        <f t="shared" si="268"/>
        <v>YES</v>
      </c>
      <c r="AD4758" s="4">
        <f t="shared" si="269"/>
        <v>3</v>
      </c>
    </row>
    <row r="4759" spans="1:30" ht="14.4" customHeight="1" x14ac:dyDescent="0.35">
      <c r="A4759" s="34">
        <v>4775</v>
      </c>
      <c r="B4759" s="1" t="s">
        <v>13981</v>
      </c>
      <c r="C4759" s="1"/>
      <c r="D4759" s="1"/>
      <c r="E4759" s="1"/>
      <c r="F4759" s="1" t="s">
        <v>29262</v>
      </c>
      <c r="G4759" s="35" t="s">
        <v>13982</v>
      </c>
      <c r="H4759" s="35" t="s">
        <v>13983</v>
      </c>
      <c r="I4759" s="35" t="s">
        <v>544</v>
      </c>
      <c r="J4759" s="36">
        <v>73759000</v>
      </c>
      <c r="K4759" s="36">
        <v>50588000</v>
      </c>
      <c r="L4759" s="36">
        <v>55069000</v>
      </c>
      <c r="M4759" s="36">
        <v>67973000</v>
      </c>
      <c r="N4759" s="36">
        <v>106438000</v>
      </c>
      <c r="O4759" s="37">
        <v>0.1081</v>
      </c>
      <c r="P4759" s="37">
        <v>-4.7000000000000002E-3</v>
      </c>
      <c r="Q4759" s="37">
        <v>0.1114</v>
      </c>
      <c r="R4759" s="37">
        <v>9.0499999999999997E-2</v>
      </c>
      <c r="S4759" s="37">
        <v>2.8899999999999999E-2</v>
      </c>
      <c r="T4759" s="37"/>
      <c r="U4759" s="37"/>
      <c r="V4759" s="37"/>
      <c r="W4759" s="37"/>
      <c r="X4759" s="37"/>
      <c r="Z4759" s="4" t="str">
        <f t="shared" si="268"/>
        <v>NO</v>
      </c>
      <c r="AA4759" s="4" t="str">
        <f t="shared" si="268"/>
        <v>NO</v>
      </c>
      <c r="AB4759" s="4" t="str">
        <f t="shared" si="268"/>
        <v>NO</v>
      </c>
      <c r="AD4759" s="4">
        <f t="shared" si="269"/>
        <v>0</v>
      </c>
    </row>
    <row r="4760" spans="1:30" ht="14.4" customHeight="1" x14ac:dyDescent="0.35">
      <c r="A4760" s="34">
        <v>4776</v>
      </c>
      <c r="B4760" s="1" t="s">
        <v>13984</v>
      </c>
      <c r="C4760" s="1" t="s">
        <v>29015</v>
      </c>
      <c r="D4760" s="1"/>
      <c r="E4760" s="1" t="s">
        <v>29008</v>
      </c>
      <c r="F4760" s="1" t="s">
        <v>29262</v>
      </c>
      <c r="G4760" s="35" t="s">
        <v>13985</v>
      </c>
      <c r="H4760" s="35" t="s">
        <v>13986</v>
      </c>
      <c r="I4760" s="35" t="s">
        <v>29</v>
      </c>
      <c r="J4760" s="36">
        <v>41757000</v>
      </c>
      <c r="K4760" s="36">
        <v>62980000</v>
      </c>
      <c r="L4760" s="36">
        <v>66158000</v>
      </c>
      <c r="M4760" s="36">
        <v>74270000</v>
      </c>
      <c r="N4760" s="36">
        <v>106410000</v>
      </c>
      <c r="O4760" s="37">
        <v>0.20469999999999999</v>
      </c>
      <c r="P4760" s="37">
        <v>0.14130000000000001</v>
      </c>
      <c r="Q4760" s="37">
        <v>0.3387</v>
      </c>
      <c r="R4760" s="37">
        <v>0.31209999999999999</v>
      </c>
      <c r="S4760" s="37">
        <v>0.42909999999999998</v>
      </c>
      <c r="T4760" s="37">
        <v>-3.1800000000000002E-2</v>
      </c>
      <c r="U4760" s="37">
        <v>-1.9800000000000002E-2</v>
      </c>
      <c r="V4760" s="37">
        <v>-2.5700000000000001E-2</v>
      </c>
      <c r="W4760" s="37">
        <v>-1.9699999999999999E-2</v>
      </c>
      <c r="X4760" s="37">
        <v>-1.35E-2</v>
      </c>
      <c r="Z4760" s="4" t="str">
        <f t="shared" si="268"/>
        <v>YES</v>
      </c>
      <c r="AA4760" s="4" t="str">
        <f t="shared" si="268"/>
        <v>YES</v>
      </c>
      <c r="AB4760" s="4" t="str">
        <f t="shared" si="268"/>
        <v>YES</v>
      </c>
      <c r="AD4760" s="4">
        <f t="shared" si="269"/>
        <v>3</v>
      </c>
    </row>
    <row r="4761" spans="1:30" ht="27.65" customHeight="1" x14ac:dyDescent="0.35">
      <c r="A4761" s="34">
        <v>4777</v>
      </c>
      <c r="B4761" s="1" t="s">
        <v>13987</v>
      </c>
      <c r="C4761" s="1" t="s">
        <v>29015</v>
      </c>
      <c r="D4761" s="1"/>
      <c r="E4761" s="1" t="s">
        <v>29008</v>
      </c>
      <c r="F4761" s="1" t="s">
        <v>29262</v>
      </c>
      <c r="G4761" s="35" t="s">
        <v>13988</v>
      </c>
      <c r="H4761" s="35" t="s">
        <v>13989</v>
      </c>
      <c r="I4761" s="35" t="s">
        <v>29</v>
      </c>
      <c r="J4761" s="36">
        <v>107341000</v>
      </c>
      <c r="K4761" s="36">
        <v>101619000</v>
      </c>
      <c r="L4761" s="36">
        <v>91347000</v>
      </c>
      <c r="M4761" s="36">
        <v>103398000</v>
      </c>
      <c r="N4761" s="36">
        <v>106399000</v>
      </c>
      <c r="O4761" s="37">
        <v>0.35389999999999999</v>
      </c>
      <c r="P4761" s="37">
        <v>0.1905</v>
      </c>
      <c r="Q4761" s="37">
        <v>8.8099999999999998E-2</v>
      </c>
      <c r="R4761" s="37">
        <v>8.5500000000000007E-2</v>
      </c>
      <c r="S4761" s="37">
        <v>0.22040000000000001</v>
      </c>
      <c r="T4761" s="37"/>
      <c r="U4761" s="37"/>
      <c r="V4761" s="37"/>
      <c r="W4761" s="37"/>
      <c r="X4761" s="37">
        <v>-7.6E-3</v>
      </c>
      <c r="Z4761" s="4" t="str">
        <f t="shared" si="268"/>
        <v>NO</v>
      </c>
      <c r="AA4761" s="4" t="str">
        <f t="shared" si="268"/>
        <v>NO</v>
      </c>
      <c r="AB4761" s="4" t="str">
        <f t="shared" si="268"/>
        <v>YES</v>
      </c>
      <c r="AD4761" s="4">
        <f t="shared" si="269"/>
        <v>1</v>
      </c>
    </row>
    <row r="4762" spans="1:30" ht="14.4" customHeight="1" x14ac:dyDescent="0.35">
      <c r="A4762" s="34">
        <v>4778</v>
      </c>
      <c r="B4762" s="1" t="s">
        <v>13990</v>
      </c>
      <c r="C4762" s="1"/>
      <c r="D4762" s="1"/>
      <c r="E4762" s="1"/>
      <c r="F4762" s="1" t="s">
        <v>29262</v>
      </c>
      <c r="G4762" s="35" t="s">
        <v>13991</v>
      </c>
      <c r="H4762" s="35" t="s">
        <v>13992</v>
      </c>
      <c r="I4762" s="35" t="s">
        <v>23</v>
      </c>
      <c r="J4762" s="36"/>
      <c r="K4762" s="36"/>
      <c r="L4762" s="36"/>
      <c r="M4762" s="36">
        <v>36988000</v>
      </c>
      <c r="N4762" s="36">
        <v>106394000</v>
      </c>
      <c r="O4762" s="37"/>
      <c r="P4762" s="37"/>
      <c r="Q4762" s="37"/>
      <c r="R4762" s="37">
        <v>-2.9832000000000001</v>
      </c>
      <c r="S4762" s="37">
        <v>-0.96460000000000001</v>
      </c>
      <c r="T4762" s="37"/>
      <c r="U4762" s="37"/>
      <c r="V4762" s="37"/>
      <c r="W4762" s="37">
        <v>-3.0573000000000001</v>
      </c>
      <c r="X4762" s="37">
        <v>-1.0392999999999999</v>
      </c>
      <c r="Z4762" s="4" t="str">
        <f t="shared" si="268"/>
        <v>NO</v>
      </c>
      <c r="AA4762" s="4" t="str">
        <f t="shared" si="268"/>
        <v>NO</v>
      </c>
      <c r="AB4762" s="4" t="str">
        <f t="shared" si="268"/>
        <v>NO</v>
      </c>
      <c r="AD4762" s="4">
        <f t="shared" si="269"/>
        <v>0</v>
      </c>
    </row>
    <row r="4763" spans="1:30" ht="14.4" customHeight="1" x14ac:dyDescent="0.35">
      <c r="A4763" s="34">
        <v>4779</v>
      </c>
      <c r="B4763" s="1" t="s">
        <v>13993</v>
      </c>
      <c r="C4763" s="1" t="s">
        <v>28702</v>
      </c>
      <c r="D4763" s="1"/>
      <c r="E4763" s="1"/>
      <c r="F4763" s="1" t="s">
        <v>29262</v>
      </c>
      <c r="G4763" s="35" t="s">
        <v>13994</v>
      </c>
      <c r="H4763" s="35" t="s">
        <v>13995</v>
      </c>
      <c r="I4763" s="35" t="s">
        <v>87</v>
      </c>
      <c r="J4763" s="36">
        <v>62613000</v>
      </c>
      <c r="K4763" s="36">
        <v>73390000</v>
      </c>
      <c r="L4763" s="36">
        <v>68467000</v>
      </c>
      <c r="M4763" s="36">
        <v>88861000</v>
      </c>
      <c r="N4763" s="36">
        <v>106373000</v>
      </c>
      <c r="O4763" s="37">
        <v>3.4200000000000001E-2</v>
      </c>
      <c r="P4763" s="37">
        <v>0.22170000000000001</v>
      </c>
      <c r="Q4763" s="37">
        <v>0.14779999999999999</v>
      </c>
      <c r="R4763" s="37">
        <v>0.15989999999999999</v>
      </c>
      <c r="S4763" s="37">
        <v>0.1222</v>
      </c>
      <c r="T4763" s="37"/>
      <c r="U4763" s="37"/>
      <c r="V4763" s="37"/>
      <c r="W4763" s="37"/>
      <c r="X4763" s="37"/>
      <c r="Z4763" s="4" t="str">
        <f t="shared" si="268"/>
        <v>NO</v>
      </c>
      <c r="AA4763" s="4" t="str">
        <f t="shared" si="268"/>
        <v>NO</v>
      </c>
      <c r="AB4763" s="4" t="str">
        <f t="shared" si="268"/>
        <v>NO</v>
      </c>
      <c r="AD4763" s="4">
        <f t="shared" si="269"/>
        <v>0</v>
      </c>
    </row>
    <row r="4764" spans="1:30" ht="27.65" customHeight="1" x14ac:dyDescent="0.35">
      <c r="A4764" s="34">
        <v>4780</v>
      </c>
      <c r="B4764" s="1" t="s">
        <v>13996</v>
      </c>
      <c r="C4764" s="1" t="s">
        <v>29015</v>
      </c>
      <c r="D4764" s="1"/>
      <c r="E4764" s="1" t="s">
        <v>29008</v>
      </c>
      <c r="F4764" s="1" t="s">
        <v>29262</v>
      </c>
      <c r="G4764" s="35" t="s">
        <v>13997</v>
      </c>
      <c r="H4764" s="35" t="s">
        <v>13998</v>
      </c>
      <c r="I4764" s="35" t="s">
        <v>29</v>
      </c>
      <c r="J4764" s="36">
        <v>45785000</v>
      </c>
      <c r="K4764" s="36">
        <v>62506000</v>
      </c>
      <c r="L4764" s="36">
        <v>88009000</v>
      </c>
      <c r="M4764" s="36">
        <v>111556000</v>
      </c>
      <c r="N4764" s="36">
        <v>106342000</v>
      </c>
      <c r="O4764" s="37">
        <v>9.06E-2</v>
      </c>
      <c r="P4764" s="37">
        <v>0.13969999999999999</v>
      </c>
      <c r="Q4764" s="37">
        <v>0.1177</v>
      </c>
      <c r="R4764" s="37">
        <v>0.12970000000000001</v>
      </c>
      <c r="S4764" s="37">
        <v>0.20039999999999999</v>
      </c>
      <c r="T4764" s="37"/>
      <c r="U4764" s="37"/>
      <c r="V4764" s="37"/>
      <c r="W4764" s="37"/>
      <c r="X4764" s="37"/>
      <c r="Z4764" s="4" t="str">
        <f t="shared" si="268"/>
        <v>NO</v>
      </c>
      <c r="AA4764" s="4" t="str">
        <f t="shared" si="268"/>
        <v>NO</v>
      </c>
      <c r="AB4764" s="4" t="str">
        <f t="shared" si="268"/>
        <v>YES</v>
      </c>
      <c r="AD4764" s="4">
        <f t="shared" si="269"/>
        <v>1</v>
      </c>
    </row>
    <row r="4765" spans="1:30" ht="14.4" customHeight="1" x14ac:dyDescent="0.35">
      <c r="A4765" s="34">
        <v>4781</v>
      </c>
      <c r="B4765" s="1" t="s">
        <v>2386</v>
      </c>
      <c r="C4765" s="1"/>
      <c r="D4765" s="1"/>
      <c r="E4765" s="1"/>
      <c r="F4765" s="1" t="s">
        <v>29262</v>
      </c>
      <c r="G4765" s="35" t="s">
        <v>13999</v>
      </c>
      <c r="H4765" s="35" t="s">
        <v>14000</v>
      </c>
      <c r="I4765" s="35" t="s">
        <v>23</v>
      </c>
      <c r="J4765" s="36">
        <v>86479000</v>
      </c>
      <c r="K4765" s="36">
        <v>72144000</v>
      </c>
      <c r="L4765" s="36">
        <v>65879000</v>
      </c>
      <c r="M4765" s="36">
        <v>76524000</v>
      </c>
      <c r="N4765" s="36">
        <v>106309000</v>
      </c>
      <c r="O4765" s="37">
        <v>0.24060000000000001</v>
      </c>
      <c r="P4765" s="37">
        <v>4.2200000000000001E-2</v>
      </c>
      <c r="Q4765" s="37">
        <v>1.29E-2</v>
      </c>
      <c r="R4765" s="37">
        <v>3.5999999999999999E-3</v>
      </c>
      <c r="S4765" s="37">
        <v>0.29120000000000001</v>
      </c>
      <c r="T4765" s="37"/>
      <c r="U4765" s="37">
        <v>-7.4999999999999997E-3</v>
      </c>
      <c r="V4765" s="37">
        <v>-2.6800000000000001E-2</v>
      </c>
      <c r="W4765" s="37">
        <v>-2.1600000000000001E-2</v>
      </c>
      <c r="X4765" s="37">
        <v>-1.61E-2</v>
      </c>
      <c r="Z4765" s="4" t="str">
        <f t="shared" si="268"/>
        <v>NO</v>
      </c>
      <c r="AA4765" s="4" t="str">
        <f t="shared" si="268"/>
        <v>NO</v>
      </c>
      <c r="AB4765" s="4" t="str">
        <f t="shared" si="268"/>
        <v>YES</v>
      </c>
      <c r="AD4765" s="4">
        <f t="shared" si="269"/>
        <v>1</v>
      </c>
    </row>
    <row r="4766" spans="1:30" ht="14.4" customHeight="1" x14ac:dyDescent="0.35">
      <c r="A4766" s="34">
        <v>4782</v>
      </c>
      <c r="B4766" s="1" t="s">
        <v>14001</v>
      </c>
      <c r="C4766" s="1"/>
      <c r="D4766" s="1"/>
      <c r="E4766" s="1"/>
      <c r="F4766" s="1" t="s">
        <v>29262</v>
      </c>
      <c r="G4766" s="35" t="s">
        <v>14002</v>
      </c>
      <c r="H4766" s="35" t="s">
        <v>14003</v>
      </c>
      <c r="I4766" s="35" t="s">
        <v>23</v>
      </c>
      <c r="J4766" s="36"/>
      <c r="K4766" s="36">
        <v>22803000</v>
      </c>
      <c r="L4766" s="36">
        <v>52603000</v>
      </c>
      <c r="M4766" s="36">
        <v>68852000</v>
      </c>
      <c r="N4766" s="36">
        <v>106288000</v>
      </c>
      <c r="O4766" s="37"/>
      <c r="P4766" s="37">
        <v>0.15909999999999999</v>
      </c>
      <c r="Q4766" s="37">
        <v>0.30370000000000003</v>
      </c>
      <c r="R4766" s="37">
        <v>0.3402</v>
      </c>
      <c r="S4766" s="37">
        <v>0.30559999999999998</v>
      </c>
      <c r="T4766" s="37"/>
      <c r="U4766" s="37"/>
      <c r="V4766" s="37"/>
      <c r="W4766" s="37"/>
      <c r="X4766" s="37"/>
      <c r="Z4766" s="4" t="str">
        <f t="shared" si="268"/>
        <v>YES</v>
      </c>
      <c r="AA4766" s="4" t="str">
        <f t="shared" si="268"/>
        <v>YES</v>
      </c>
      <c r="AB4766" s="4" t="str">
        <f t="shared" si="268"/>
        <v>YES</v>
      </c>
      <c r="AD4766" s="4">
        <f t="shared" si="269"/>
        <v>3</v>
      </c>
    </row>
    <row r="4767" spans="1:30" ht="27.65" customHeight="1" x14ac:dyDescent="0.35">
      <c r="A4767" s="34">
        <v>4783</v>
      </c>
      <c r="B4767" s="1" t="s">
        <v>14004</v>
      </c>
      <c r="C4767" s="1"/>
      <c r="D4767" s="1"/>
      <c r="E4767" s="1"/>
      <c r="F4767" s="1" t="s">
        <v>29262</v>
      </c>
      <c r="G4767" s="35" t="s">
        <v>14005</v>
      </c>
      <c r="H4767" s="35" t="s">
        <v>14006</v>
      </c>
      <c r="I4767" s="35" t="s">
        <v>43</v>
      </c>
      <c r="J4767" s="36">
        <v>76756000</v>
      </c>
      <c r="K4767" s="36">
        <v>81664000</v>
      </c>
      <c r="L4767" s="36">
        <v>90727000</v>
      </c>
      <c r="M4767" s="36">
        <v>96812000</v>
      </c>
      <c r="N4767" s="36">
        <v>106286000</v>
      </c>
      <c r="O4767" s="37">
        <v>1.9400000000000001E-2</v>
      </c>
      <c r="P4767" s="37">
        <v>1.8599999999999998E-2</v>
      </c>
      <c r="Q4767" s="37">
        <v>2.35E-2</v>
      </c>
      <c r="R4767" s="37">
        <v>1.9E-2</v>
      </c>
      <c r="S4767" s="37">
        <v>-0.97399999999999998</v>
      </c>
      <c r="T4767" s="37">
        <v>1.06E-2</v>
      </c>
      <c r="U4767" s="37">
        <v>1.11E-2</v>
      </c>
      <c r="V4767" s="37">
        <v>1.7100000000000001E-2</v>
      </c>
      <c r="W4767" s="37">
        <v>1.72E-2</v>
      </c>
      <c r="X4767" s="37">
        <v>-0.97399999999999998</v>
      </c>
      <c r="Z4767" s="4" t="str">
        <f t="shared" si="268"/>
        <v>NO</v>
      </c>
      <c r="AA4767" s="4" t="str">
        <f t="shared" si="268"/>
        <v>NO</v>
      </c>
      <c r="AB4767" s="4" t="str">
        <f t="shared" si="268"/>
        <v>NO</v>
      </c>
      <c r="AD4767" s="4">
        <f t="shared" si="269"/>
        <v>0</v>
      </c>
    </row>
    <row r="4768" spans="1:30" ht="27.65" customHeight="1" x14ac:dyDescent="0.35">
      <c r="A4768" s="34">
        <v>4784</v>
      </c>
      <c r="B4768" s="1" t="s">
        <v>14007</v>
      </c>
      <c r="C4768" s="1" t="s">
        <v>29015</v>
      </c>
      <c r="D4768" s="1"/>
      <c r="E4768" s="1" t="s">
        <v>29008</v>
      </c>
      <c r="F4768" s="1" t="s">
        <v>29262</v>
      </c>
      <c r="G4768" s="35" t="s">
        <v>14008</v>
      </c>
      <c r="H4768" s="35" t="s">
        <v>14009</v>
      </c>
      <c r="I4768" s="35" t="s">
        <v>29</v>
      </c>
      <c r="J4768" s="36"/>
      <c r="K4768" s="36">
        <v>70000</v>
      </c>
      <c r="L4768" s="36">
        <v>28060000</v>
      </c>
      <c r="M4768" s="36">
        <v>68841000</v>
      </c>
      <c r="N4768" s="36">
        <v>106262000</v>
      </c>
      <c r="O4768" s="37"/>
      <c r="P4768" s="37">
        <v>-1.1714</v>
      </c>
      <c r="Q4768" s="37">
        <v>0.1658</v>
      </c>
      <c r="R4768" s="37">
        <v>0.11940000000000001</v>
      </c>
      <c r="S4768" s="37">
        <v>0.10970000000000001</v>
      </c>
      <c r="T4768" s="37"/>
      <c r="U4768" s="37">
        <v>-1.2142999999999999</v>
      </c>
      <c r="V4768" s="37">
        <v>0.1552</v>
      </c>
      <c r="W4768" s="37">
        <v>0.1072</v>
      </c>
      <c r="X4768" s="37">
        <v>9.69E-2</v>
      </c>
      <c r="Z4768" s="4" t="str">
        <f t="shared" si="268"/>
        <v>NO</v>
      </c>
      <c r="AA4768" s="4" t="str">
        <f t="shared" si="268"/>
        <v>NO</v>
      </c>
      <c r="AB4768" s="4" t="str">
        <f t="shared" si="268"/>
        <v>NO</v>
      </c>
      <c r="AD4768" s="4">
        <f t="shared" si="269"/>
        <v>0</v>
      </c>
    </row>
    <row r="4769" spans="1:30" ht="14.4" customHeight="1" x14ac:dyDescent="0.35">
      <c r="A4769" s="34">
        <v>4785</v>
      </c>
      <c r="B4769" s="1" t="s">
        <v>14010</v>
      </c>
      <c r="C4769" s="1" t="s">
        <v>29015</v>
      </c>
      <c r="D4769" s="1"/>
      <c r="E4769" s="1" t="s">
        <v>29008</v>
      </c>
      <c r="F4769" s="1" t="s">
        <v>29262</v>
      </c>
      <c r="G4769" s="35" t="s">
        <v>14011</v>
      </c>
      <c r="H4769" s="35" t="s">
        <v>14012</v>
      </c>
      <c r="I4769" s="35" t="s">
        <v>29</v>
      </c>
      <c r="J4769" s="36">
        <v>50953000</v>
      </c>
      <c r="K4769" s="36">
        <v>64005000</v>
      </c>
      <c r="L4769" s="36">
        <v>90079000</v>
      </c>
      <c r="M4769" s="36">
        <v>103579000</v>
      </c>
      <c r="N4769" s="36">
        <v>106255000</v>
      </c>
      <c r="O4769" s="37"/>
      <c r="P4769" s="37">
        <v>1.32E-2</v>
      </c>
      <c r="Q4769" s="37">
        <v>1.0500000000000001E-2</v>
      </c>
      <c r="R4769" s="37">
        <v>3.9600000000000003E-2</v>
      </c>
      <c r="S4769" s="37">
        <v>1.7899999999999999E-2</v>
      </c>
      <c r="T4769" s="37"/>
      <c r="U4769" s="37">
        <v>1.32E-2</v>
      </c>
      <c r="V4769" s="37">
        <v>1.0500000000000001E-2</v>
      </c>
      <c r="W4769" s="37">
        <v>3.9600000000000003E-2</v>
      </c>
      <c r="X4769" s="37">
        <v>3.85E-2</v>
      </c>
      <c r="Z4769" s="4" t="str">
        <f t="shared" si="268"/>
        <v>NO</v>
      </c>
      <c r="AA4769" s="4" t="str">
        <f t="shared" si="268"/>
        <v>NO</v>
      </c>
      <c r="AB4769" s="4" t="str">
        <f t="shared" si="268"/>
        <v>NO</v>
      </c>
      <c r="AD4769" s="4">
        <f t="shared" si="269"/>
        <v>0</v>
      </c>
    </row>
    <row r="4770" spans="1:30" ht="27.65" customHeight="1" x14ac:dyDescent="0.35">
      <c r="A4770" s="34">
        <v>4786</v>
      </c>
      <c r="B4770" s="1" t="s">
        <v>14013</v>
      </c>
      <c r="C4770" s="1"/>
      <c r="D4770" s="1"/>
      <c r="E4770" s="1"/>
      <c r="F4770" s="1" t="s">
        <v>29262</v>
      </c>
      <c r="G4770" s="35" t="s">
        <v>14014</v>
      </c>
      <c r="H4770" s="35" t="s">
        <v>14015</v>
      </c>
      <c r="I4770" s="35" t="s">
        <v>33</v>
      </c>
      <c r="J4770" s="36">
        <v>112241000</v>
      </c>
      <c r="K4770" s="36">
        <v>76005000</v>
      </c>
      <c r="L4770" s="36">
        <v>87511000</v>
      </c>
      <c r="M4770" s="36">
        <v>103216000</v>
      </c>
      <c r="N4770" s="36">
        <v>106251000</v>
      </c>
      <c r="O4770" s="37">
        <v>8.48E-2</v>
      </c>
      <c r="P4770" s="37">
        <v>-4.19E-2</v>
      </c>
      <c r="Q4770" s="37">
        <v>1.8100000000000002E-2</v>
      </c>
      <c r="R4770" s="37">
        <v>3.8600000000000002E-2</v>
      </c>
      <c r="S4770" s="37">
        <v>-7.6200000000000004E-2</v>
      </c>
      <c r="T4770" s="37"/>
      <c r="U4770" s="37"/>
      <c r="V4770" s="37"/>
      <c r="W4770" s="37"/>
      <c r="X4770" s="37"/>
      <c r="Z4770" s="4" t="str">
        <f t="shared" si="268"/>
        <v>NO</v>
      </c>
      <c r="AA4770" s="4" t="str">
        <f t="shared" si="268"/>
        <v>NO</v>
      </c>
      <c r="AB4770" s="4" t="str">
        <f t="shared" si="268"/>
        <v>NO</v>
      </c>
      <c r="AD4770" s="4">
        <f t="shared" si="269"/>
        <v>0</v>
      </c>
    </row>
    <row r="4771" spans="1:30" ht="27.65" customHeight="1" x14ac:dyDescent="0.35">
      <c r="A4771" s="34">
        <v>4787</v>
      </c>
      <c r="B4771" s="1" t="s">
        <v>14016</v>
      </c>
      <c r="C4771" s="1"/>
      <c r="D4771" s="1"/>
      <c r="E4771" s="1"/>
      <c r="F4771" s="1" t="s">
        <v>29262</v>
      </c>
      <c r="G4771" s="35" t="s">
        <v>14017</v>
      </c>
      <c r="H4771" s="35" t="s">
        <v>14018</v>
      </c>
      <c r="I4771" s="35" t="s">
        <v>33</v>
      </c>
      <c r="J4771" s="36">
        <v>53032000</v>
      </c>
      <c r="K4771" s="36">
        <v>56386000</v>
      </c>
      <c r="L4771" s="36">
        <v>74600000</v>
      </c>
      <c r="M4771" s="36">
        <v>92053000</v>
      </c>
      <c r="N4771" s="36">
        <v>106242000</v>
      </c>
      <c r="O4771" s="37">
        <v>0.13</v>
      </c>
      <c r="P4771" s="37">
        <v>0.1434</v>
      </c>
      <c r="Q4771" s="37">
        <v>0.26200000000000001</v>
      </c>
      <c r="R4771" s="37">
        <v>6.6000000000000003E-2</v>
      </c>
      <c r="S4771" s="37">
        <v>5.3699999999999998E-2</v>
      </c>
      <c r="T4771" s="37"/>
      <c r="U4771" s="37"/>
      <c r="V4771" s="37"/>
      <c r="W4771" s="37"/>
      <c r="X4771" s="37"/>
      <c r="Z4771" s="4" t="str">
        <f t="shared" si="268"/>
        <v>YES</v>
      </c>
      <c r="AA4771" s="4" t="str">
        <f t="shared" si="268"/>
        <v>NO</v>
      </c>
      <c r="AB4771" s="4" t="str">
        <f t="shared" si="268"/>
        <v>NO</v>
      </c>
      <c r="AD4771" s="4">
        <f t="shared" si="269"/>
        <v>1</v>
      </c>
    </row>
    <row r="4772" spans="1:30" ht="41.4" customHeight="1" x14ac:dyDescent="0.35">
      <c r="A4772" s="34">
        <v>4788</v>
      </c>
      <c r="B4772" s="1" t="s">
        <v>14019</v>
      </c>
      <c r="C4772" s="1" t="s">
        <v>29015</v>
      </c>
      <c r="D4772" s="1"/>
      <c r="E4772" s="1" t="s">
        <v>29008</v>
      </c>
      <c r="F4772" s="1" t="s">
        <v>29262</v>
      </c>
      <c r="G4772" s="35" t="s">
        <v>14020</v>
      </c>
      <c r="H4772" s="35" t="s">
        <v>14021</v>
      </c>
      <c r="I4772" s="35" t="s">
        <v>29</v>
      </c>
      <c r="J4772" s="36">
        <v>3745000</v>
      </c>
      <c r="K4772" s="36">
        <v>61376000</v>
      </c>
      <c r="L4772" s="36">
        <v>114950000</v>
      </c>
      <c r="M4772" s="36">
        <v>102731000</v>
      </c>
      <c r="N4772" s="36">
        <v>106233000</v>
      </c>
      <c r="O4772" s="37">
        <v>-0.2969</v>
      </c>
      <c r="P4772" s="37">
        <v>0.155</v>
      </c>
      <c r="Q4772" s="37">
        <v>0.28189999999999998</v>
      </c>
      <c r="R4772" s="37">
        <v>9.1600000000000001E-2</v>
      </c>
      <c r="S4772" s="37">
        <v>3.2599999999999997E-2</v>
      </c>
      <c r="T4772" s="37"/>
      <c r="U4772" s="37"/>
      <c r="V4772" s="37"/>
      <c r="W4772" s="37"/>
      <c r="X4772" s="37"/>
      <c r="Z4772" s="4" t="str">
        <f t="shared" si="268"/>
        <v>YES</v>
      </c>
      <c r="AA4772" s="4" t="str">
        <f t="shared" si="268"/>
        <v>NO</v>
      </c>
      <c r="AB4772" s="4" t="str">
        <f t="shared" si="268"/>
        <v>NO</v>
      </c>
      <c r="AD4772" s="4">
        <f t="shared" si="269"/>
        <v>1</v>
      </c>
    </row>
    <row r="4773" spans="1:30" ht="14.4" customHeight="1" x14ac:dyDescent="0.35">
      <c r="A4773" s="34">
        <v>4789</v>
      </c>
      <c r="B4773" s="1" t="s">
        <v>14022</v>
      </c>
      <c r="C4773" s="1"/>
      <c r="D4773" s="1"/>
      <c r="E4773" s="1"/>
      <c r="F4773" s="1" t="s">
        <v>29262</v>
      </c>
      <c r="G4773" s="35" t="s">
        <v>14023</v>
      </c>
      <c r="H4773" s="35" t="s">
        <v>14024</v>
      </c>
      <c r="I4773" s="35" t="s">
        <v>36</v>
      </c>
      <c r="J4773" s="36"/>
      <c r="K4773" s="36">
        <v>261000</v>
      </c>
      <c r="L4773" s="36">
        <v>19610000</v>
      </c>
      <c r="M4773" s="36">
        <v>66134000</v>
      </c>
      <c r="N4773" s="36">
        <v>106203000</v>
      </c>
      <c r="O4773" s="37"/>
      <c r="P4773" s="37">
        <v>-20.183900000000001</v>
      </c>
      <c r="Q4773" s="37">
        <v>-0.26400000000000001</v>
      </c>
      <c r="R4773" s="37">
        <v>0.43690000000000001</v>
      </c>
      <c r="S4773" s="37">
        <v>0.32150000000000001</v>
      </c>
      <c r="T4773" s="37"/>
      <c r="U4773" s="37"/>
      <c r="V4773" s="37"/>
      <c r="W4773" s="37"/>
      <c r="X4773" s="37"/>
      <c r="Z4773" s="4" t="str">
        <f t="shared" si="268"/>
        <v>NO</v>
      </c>
      <c r="AA4773" s="4" t="str">
        <f t="shared" si="268"/>
        <v>YES</v>
      </c>
      <c r="AB4773" s="4" t="str">
        <f t="shared" si="268"/>
        <v>YES</v>
      </c>
      <c r="AD4773" s="4">
        <f t="shared" si="269"/>
        <v>2</v>
      </c>
    </row>
    <row r="4774" spans="1:30" ht="14.4" customHeight="1" x14ac:dyDescent="0.35">
      <c r="A4774" s="34">
        <v>4790</v>
      </c>
      <c r="B4774" s="1" t="s">
        <v>14025</v>
      </c>
      <c r="C4774" s="1"/>
      <c r="D4774" s="1"/>
      <c r="E4774" s="1"/>
      <c r="F4774" s="1" t="s">
        <v>29262</v>
      </c>
      <c r="G4774" s="35" t="s">
        <v>14026</v>
      </c>
      <c r="H4774" s="35" t="s">
        <v>14027</v>
      </c>
      <c r="I4774" s="35" t="s">
        <v>23</v>
      </c>
      <c r="J4774" s="36">
        <v>87963000</v>
      </c>
      <c r="K4774" s="36">
        <v>73201000</v>
      </c>
      <c r="L4774" s="36">
        <v>97409000</v>
      </c>
      <c r="M4774" s="36">
        <v>136055000</v>
      </c>
      <c r="N4774" s="36">
        <v>106194000</v>
      </c>
      <c r="O4774" s="37">
        <v>-2.3099999999999999E-2</v>
      </c>
      <c r="P4774" s="37">
        <v>-0.81810000000000005</v>
      </c>
      <c r="Q4774" s="37">
        <v>-0.64790000000000003</v>
      </c>
      <c r="R4774" s="37">
        <v>-0.37909999999999999</v>
      </c>
      <c r="S4774" s="37">
        <v>-0.502</v>
      </c>
      <c r="T4774" s="37">
        <v>-0.18679999999999999</v>
      </c>
      <c r="U4774" s="37">
        <v>-0.93379999999999996</v>
      </c>
      <c r="V4774" s="37">
        <v>-0.72009999999999996</v>
      </c>
      <c r="W4774" s="37">
        <v>-0.43640000000000001</v>
      </c>
      <c r="X4774" s="37">
        <v>-0.54879999999999995</v>
      </c>
      <c r="Z4774" s="4" t="str">
        <f t="shared" si="268"/>
        <v>NO</v>
      </c>
      <c r="AA4774" s="4" t="str">
        <f t="shared" si="268"/>
        <v>NO</v>
      </c>
      <c r="AB4774" s="4" t="str">
        <f t="shared" si="268"/>
        <v>NO</v>
      </c>
      <c r="AD4774" s="4">
        <f t="shared" si="269"/>
        <v>0</v>
      </c>
    </row>
    <row r="4775" spans="1:30" ht="14.4" customHeight="1" x14ac:dyDescent="0.35">
      <c r="A4775" s="34">
        <v>4791</v>
      </c>
      <c r="B4775" s="1" t="s">
        <v>14028</v>
      </c>
      <c r="C4775" s="1" t="s">
        <v>28702</v>
      </c>
      <c r="D4775" s="1"/>
      <c r="E4775" s="1"/>
      <c r="F4775" s="1" t="s">
        <v>29262</v>
      </c>
      <c r="G4775" s="35" t="s">
        <v>14029</v>
      </c>
      <c r="H4775" s="35" t="s">
        <v>14030</v>
      </c>
      <c r="I4775" s="35" t="s">
        <v>87</v>
      </c>
      <c r="J4775" s="36">
        <v>45714000</v>
      </c>
      <c r="K4775" s="36">
        <v>66338000</v>
      </c>
      <c r="L4775" s="36">
        <v>91474000</v>
      </c>
      <c r="M4775" s="36">
        <v>104002000</v>
      </c>
      <c r="N4775" s="36">
        <v>106191000</v>
      </c>
      <c r="O4775" s="37">
        <v>-4.5499999999999999E-2</v>
      </c>
      <c r="P4775" s="37">
        <v>4.1799999999999997E-2</v>
      </c>
      <c r="Q4775" s="37">
        <v>8.9899999999999994E-2</v>
      </c>
      <c r="R4775" s="37">
        <v>6.6900000000000001E-2</v>
      </c>
      <c r="S4775" s="37">
        <v>3.4599999999999999E-2</v>
      </c>
      <c r="T4775" s="37">
        <v>4.0599999999999997E-2</v>
      </c>
      <c r="U4775" s="37">
        <v>3.3300000000000003E-2</v>
      </c>
      <c r="V4775" s="37">
        <v>8.3599999999999994E-2</v>
      </c>
      <c r="W4775" s="37">
        <v>6.1199999999999997E-2</v>
      </c>
      <c r="X4775" s="37">
        <v>2.9499999999999998E-2</v>
      </c>
      <c r="Z4775" s="4" t="str">
        <f t="shared" si="268"/>
        <v>NO</v>
      </c>
      <c r="AA4775" s="4" t="str">
        <f t="shared" si="268"/>
        <v>NO</v>
      </c>
      <c r="AB4775" s="4" t="str">
        <f t="shared" si="268"/>
        <v>NO</v>
      </c>
      <c r="AD4775" s="4">
        <f t="shared" si="269"/>
        <v>0</v>
      </c>
    </row>
    <row r="4776" spans="1:30" ht="14.4" customHeight="1" x14ac:dyDescent="0.35">
      <c r="A4776" s="34">
        <v>4792</v>
      </c>
      <c r="B4776" s="1" t="s">
        <v>14031</v>
      </c>
      <c r="C4776" s="1" t="s">
        <v>29015</v>
      </c>
      <c r="D4776" s="1"/>
      <c r="E4776" s="1" t="s">
        <v>29008</v>
      </c>
      <c r="F4776" s="1" t="s">
        <v>29262</v>
      </c>
      <c r="G4776" s="35" t="s">
        <v>14032</v>
      </c>
      <c r="H4776" s="35" t="s">
        <v>14033</v>
      </c>
      <c r="I4776" s="35" t="s">
        <v>29</v>
      </c>
      <c r="J4776" s="36"/>
      <c r="K4776" s="36">
        <v>3744000</v>
      </c>
      <c r="L4776" s="36">
        <v>19497000</v>
      </c>
      <c r="M4776" s="36">
        <v>53106000</v>
      </c>
      <c r="N4776" s="36">
        <v>106180000</v>
      </c>
      <c r="O4776" s="37"/>
      <c r="P4776" s="37">
        <v>0.13919999999999999</v>
      </c>
      <c r="Q4776" s="37">
        <v>0.30299999999999999</v>
      </c>
      <c r="R4776" s="37">
        <v>0.3251</v>
      </c>
      <c r="S4776" s="37">
        <v>0.42580000000000001</v>
      </c>
      <c r="T4776" s="37"/>
      <c r="U4776" s="37">
        <v>-5.0000000000000001E-4</v>
      </c>
      <c r="V4776" s="37">
        <v>-2.0000000000000001E-4</v>
      </c>
      <c r="W4776" s="37"/>
      <c r="X4776" s="37"/>
      <c r="Z4776" s="4" t="str">
        <f t="shared" si="268"/>
        <v>YES</v>
      </c>
      <c r="AA4776" s="4" t="str">
        <f t="shared" si="268"/>
        <v>YES</v>
      </c>
      <c r="AB4776" s="4" t="str">
        <f t="shared" si="268"/>
        <v>YES</v>
      </c>
      <c r="AD4776" s="4">
        <f t="shared" si="269"/>
        <v>3</v>
      </c>
    </row>
    <row r="4777" spans="1:30" ht="14.4" customHeight="1" x14ac:dyDescent="0.35">
      <c r="A4777" s="34">
        <v>4793</v>
      </c>
      <c r="B4777" s="1" t="s">
        <v>14034</v>
      </c>
      <c r="C4777" s="1"/>
      <c r="D4777" s="1"/>
      <c r="E4777" s="1"/>
      <c r="F4777" s="1" t="s">
        <v>29262</v>
      </c>
      <c r="G4777" s="35" t="s">
        <v>14035</v>
      </c>
      <c r="H4777" s="35" t="s">
        <v>14036</v>
      </c>
      <c r="I4777" s="35" t="s">
        <v>544</v>
      </c>
      <c r="J4777" s="36">
        <v>94099000</v>
      </c>
      <c r="K4777" s="36">
        <v>108020000</v>
      </c>
      <c r="L4777" s="36">
        <v>109656000</v>
      </c>
      <c r="M4777" s="36">
        <v>92852000</v>
      </c>
      <c r="N4777" s="36">
        <v>106177000</v>
      </c>
      <c r="O4777" s="37">
        <v>0.17230000000000001</v>
      </c>
      <c r="P4777" s="37">
        <v>0.1042</v>
      </c>
      <c r="Q4777" s="37">
        <v>8.1199999999999994E-2</v>
      </c>
      <c r="R4777" s="37">
        <v>6.0699999999999997E-2</v>
      </c>
      <c r="S4777" s="37">
        <v>7.2999999999999995E-2</v>
      </c>
      <c r="T4777" s="37"/>
      <c r="U4777" s="37"/>
      <c r="V4777" s="37"/>
      <c r="W4777" s="37"/>
      <c r="X4777" s="37"/>
      <c r="Z4777" s="4" t="str">
        <f t="shared" si="268"/>
        <v>NO</v>
      </c>
      <c r="AA4777" s="4" t="str">
        <f t="shared" si="268"/>
        <v>NO</v>
      </c>
      <c r="AB4777" s="4" t="str">
        <f t="shared" si="268"/>
        <v>NO</v>
      </c>
      <c r="AD4777" s="4">
        <f t="shared" si="269"/>
        <v>0</v>
      </c>
    </row>
    <row r="4778" spans="1:30" ht="27.65" customHeight="1" x14ac:dyDescent="0.35">
      <c r="A4778" s="34">
        <v>4794</v>
      </c>
      <c r="B4778" s="1" t="s">
        <v>14037</v>
      </c>
      <c r="C4778" s="1"/>
      <c r="D4778" s="1"/>
      <c r="E4778" s="1"/>
      <c r="F4778" s="1" t="s">
        <v>29262</v>
      </c>
      <c r="G4778" s="35" t="s">
        <v>14038</v>
      </c>
      <c r="H4778" s="35" t="s">
        <v>14039</v>
      </c>
      <c r="I4778" s="35" t="s">
        <v>43</v>
      </c>
      <c r="J4778" s="36">
        <v>101642000</v>
      </c>
      <c r="K4778" s="36">
        <v>82579000</v>
      </c>
      <c r="L4778" s="36">
        <v>90316000</v>
      </c>
      <c r="M4778" s="36">
        <v>103239000</v>
      </c>
      <c r="N4778" s="36">
        <v>106169000</v>
      </c>
      <c r="O4778" s="37">
        <v>0.1401</v>
      </c>
      <c r="P4778" s="37">
        <v>8.8400000000000006E-2</v>
      </c>
      <c r="Q4778" s="37">
        <v>6.4000000000000001E-2</v>
      </c>
      <c r="R4778" s="37">
        <v>5.8799999999999998E-2</v>
      </c>
      <c r="S4778" s="37">
        <v>2.4199999999999999E-2</v>
      </c>
      <c r="T4778" s="37">
        <v>0.13930000000000001</v>
      </c>
      <c r="U4778" s="37">
        <v>8.5900000000000004E-2</v>
      </c>
      <c r="V4778" s="37">
        <v>5.9700000000000003E-2</v>
      </c>
      <c r="W4778" s="37">
        <v>-1.9699999999999999E-2</v>
      </c>
      <c r="X4778" s="37">
        <v>7.2900000000000006E-2</v>
      </c>
      <c r="Z4778" s="4" t="str">
        <f t="shared" si="268"/>
        <v>NO</v>
      </c>
      <c r="AA4778" s="4" t="str">
        <f t="shared" si="268"/>
        <v>NO</v>
      </c>
      <c r="AB4778" s="4" t="str">
        <f t="shared" si="268"/>
        <v>NO</v>
      </c>
      <c r="AD4778" s="4">
        <f t="shared" si="269"/>
        <v>0</v>
      </c>
    </row>
    <row r="4779" spans="1:30" ht="27.65" customHeight="1" x14ac:dyDescent="0.35">
      <c r="A4779" s="34">
        <v>4795</v>
      </c>
      <c r="B4779" s="1" t="s">
        <v>14040</v>
      </c>
      <c r="C4779" s="1" t="s">
        <v>29015</v>
      </c>
      <c r="D4779" s="1"/>
      <c r="E4779" s="1" t="s">
        <v>29008</v>
      </c>
      <c r="F4779" s="1" t="s">
        <v>29262</v>
      </c>
      <c r="G4779" s="35" t="s">
        <v>14041</v>
      </c>
      <c r="H4779" s="35" t="s">
        <v>14042</v>
      </c>
      <c r="I4779" s="35" t="s">
        <v>29</v>
      </c>
      <c r="J4779" s="36">
        <v>94767000</v>
      </c>
      <c r="K4779" s="36">
        <v>97002000</v>
      </c>
      <c r="L4779" s="36">
        <v>99363000</v>
      </c>
      <c r="M4779" s="36">
        <v>105460000</v>
      </c>
      <c r="N4779" s="36">
        <v>106161000</v>
      </c>
      <c r="O4779" s="37">
        <v>0.33019999999999999</v>
      </c>
      <c r="P4779" s="37">
        <v>0.2097</v>
      </c>
      <c r="Q4779" s="37">
        <v>0.13439999999999999</v>
      </c>
      <c r="R4779" s="37">
        <v>0.15110000000000001</v>
      </c>
      <c r="S4779" s="37">
        <v>0.1225</v>
      </c>
      <c r="T4779" s="37"/>
      <c r="U4779" s="37"/>
      <c r="V4779" s="37">
        <v>-7.3000000000000001E-3</v>
      </c>
      <c r="W4779" s="37">
        <v>-1.8E-3</v>
      </c>
      <c r="X4779" s="37">
        <v>-1.4E-3</v>
      </c>
      <c r="Z4779" s="4" t="str">
        <f t="shared" si="268"/>
        <v>NO</v>
      </c>
      <c r="AA4779" s="4" t="str">
        <f t="shared" si="268"/>
        <v>NO</v>
      </c>
      <c r="AB4779" s="4" t="str">
        <f t="shared" si="268"/>
        <v>NO</v>
      </c>
      <c r="AD4779" s="4">
        <f t="shared" si="269"/>
        <v>0</v>
      </c>
    </row>
    <row r="4780" spans="1:30" ht="27.65" customHeight="1" x14ac:dyDescent="0.35">
      <c r="A4780" s="34">
        <v>4796</v>
      </c>
      <c r="B4780" s="1" t="s">
        <v>14043</v>
      </c>
      <c r="C4780" s="1"/>
      <c r="D4780" s="1"/>
      <c r="E4780" s="1"/>
      <c r="F4780" s="1" t="s">
        <v>29262</v>
      </c>
      <c r="G4780" s="35" t="s">
        <v>14044</v>
      </c>
      <c r="H4780" s="35" t="s">
        <v>14045</v>
      </c>
      <c r="I4780" s="35" t="s">
        <v>23</v>
      </c>
      <c r="J4780" s="36">
        <v>70341000</v>
      </c>
      <c r="K4780" s="36">
        <v>87097000</v>
      </c>
      <c r="L4780" s="36">
        <v>102213000</v>
      </c>
      <c r="M4780" s="36">
        <v>98656000</v>
      </c>
      <c r="N4780" s="36">
        <v>106134000</v>
      </c>
      <c r="O4780" s="37">
        <v>0.17199999999999999</v>
      </c>
      <c r="P4780" s="37">
        <v>0.18379999999999999</v>
      </c>
      <c r="Q4780" s="37">
        <v>0.29520000000000002</v>
      </c>
      <c r="R4780" s="37">
        <v>0.1414</v>
      </c>
      <c r="S4780" s="37">
        <v>0.1754</v>
      </c>
      <c r="T4780" s="37"/>
      <c r="U4780" s="37"/>
      <c r="V4780" s="37"/>
      <c r="W4780" s="37"/>
      <c r="X4780" s="37"/>
      <c r="Z4780" s="4" t="str">
        <f t="shared" si="268"/>
        <v>YES</v>
      </c>
      <c r="AA4780" s="4" t="str">
        <f t="shared" si="268"/>
        <v>NO</v>
      </c>
      <c r="AB4780" s="4" t="str">
        <f t="shared" si="268"/>
        <v>NO</v>
      </c>
      <c r="AD4780" s="4">
        <f t="shared" si="269"/>
        <v>1</v>
      </c>
    </row>
    <row r="4781" spans="1:30" ht="14.4" customHeight="1" x14ac:dyDescent="0.35">
      <c r="A4781" s="34">
        <v>4797</v>
      </c>
      <c r="B4781" s="1" t="s">
        <v>14046</v>
      </c>
      <c r="C4781" s="1"/>
      <c r="D4781" s="1"/>
      <c r="E4781" s="1"/>
      <c r="F4781" s="1" t="s">
        <v>29262</v>
      </c>
      <c r="G4781" s="35" t="s">
        <v>14047</v>
      </c>
      <c r="H4781" s="35" t="s">
        <v>14048</v>
      </c>
      <c r="I4781" s="35" t="s">
        <v>33</v>
      </c>
      <c r="J4781" s="36">
        <v>61885000</v>
      </c>
      <c r="K4781" s="36">
        <v>64233000</v>
      </c>
      <c r="L4781" s="36">
        <v>72819000</v>
      </c>
      <c r="M4781" s="36">
        <v>93185000</v>
      </c>
      <c r="N4781" s="36">
        <v>106134000</v>
      </c>
      <c r="O4781" s="37">
        <v>0.1444</v>
      </c>
      <c r="P4781" s="37">
        <v>3.3E-3</v>
      </c>
      <c r="Q4781" s="37">
        <v>5.7000000000000002E-3</v>
      </c>
      <c r="R4781" s="37">
        <v>0.27279999999999999</v>
      </c>
      <c r="S4781" s="37">
        <v>0.26390000000000002</v>
      </c>
      <c r="T4781" s="37"/>
      <c r="U4781" s="37"/>
      <c r="V4781" s="37"/>
      <c r="W4781" s="37"/>
      <c r="X4781" s="37"/>
      <c r="Z4781" s="4" t="str">
        <f t="shared" si="268"/>
        <v>NO</v>
      </c>
      <c r="AA4781" s="4" t="str">
        <f t="shared" si="268"/>
        <v>YES</v>
      </c>
      <c r="AB4781" s="4" t="str">
        <f t="shared" si="268"/>
        <v>YES</v>
      </c>
      <c r="AD4781" s="4">
        <f t="shared" si="269"/>
        <v>2</v>
      </c>
    </row>
    <row r="4782" spans="1:30" ht="27.65" customHeight="1" x14ac:dyDescent="0.35">
      <c r="A4782" s="34">
        <v>4798</v>
      </c>
      <c r="B4782" s="1" t="s">
        <v>14049</v>
      </c>
      <c r="C4782" s="1"/>
      <c r="D4782" s="1"/>
      <c r="E4782" s="1"/>
      <c r="F4782" s="1" t="s">
        <v>29262</v>
      </c>
      <c r="G4782" s="35" t="s">
        <v>14050</v>
      </c>
      <c r="H4782" s="35" t="s">
        <v>14051</v>
      </c>
      <c r="I4782" s="35" t="s">
        <v>36</v>
      </c>
      <c r="J4782" s="36"/>
      <c r="K4782" s="36">
        <v>1081000</v>
      </c>
      <c r="L4782" s="36">
        <v>12017000</v>
      </c>
      <c r="M4782" s="36">
        <v>56789000</v>
      </c>
      <c r="N4782" s="36">
        <v>106101000</v>
      </c>
      <c r="O4782" s="37"/>
      <c r="P4782" s="37">
        <v>-2.2913999999999999</v>
      </c>
      <c r="Q4782" s="37">
        <v>-0.93089999999999995</v>
      </c>
      <c r="R4782" s="37">
        <v>3.4599999999999999E-2</v>
      </c>
      <c r="S4782" s="37">
        <v>5.5500000000000001E-2</v>
      </c>
      <c r="T4782" s="37"/>
      <c r="U4782" s="37"/>
      <c r="V4782" s="37"/>
      <c r="W4782" s="37">
        <v>-1.41E-2</v>
      </c>
      <c r="X4782" s="37">
        <v>-2.6800000000000001E-2</v>
      </c>
      <c r="Z4782" s="4" t="str">
        <f t="shared" si="268"/>
        <v>NO</v>
      </c>
      <c r="AA4782" s="4" t="str">
        <f t="shared" si="268"/>
        <v>NO</v>
      </c>
      <c r="AB4782" s="4" t="str">
        <f t="shared" si="268"/>
        <v>NO</v>
      </c>
      <c r="AD4782" s="4">
        <f t="shared" si="269"/>
        <v>0</v>
      </c>
    </row>
    <row r="4783" spans="1:30" ht="41.4" customHeight="1" x14ac:dyDescent="0.35">
      <c r="A4783" s="34">
        <v>4799</v>
      </c>
      <c r="B4783" s="1" t="s">
        <v>14052</v>
      </c>
      <c r="C4783" s="1" t="s">
        <v>28702</v>
      </c>
      <c r="D4783" s="1"/>
      <c r="E4783" s="1"/>
      <c r="F4783" s="1" t="s">
        <v>29262</v>
      </c>
      <c r="G4783" s="35" t="s">
        <v>14053</v>
      </c>
      <c r="H4783" s="35" t="s">
        <v>14054</v>
      </c>
      <c r="I4783" s="35" t="s">
        <v>87</v>
      </c>
      <c r="J4783" s="36">
        <v>66306000</v>
      </c>
      <c r="K4783" s="36">
        <v>74079000</v>
      </c>
      <c r="L4783" s="36">
        <v>85362000</v>
      </c>
      <c r="M4783" s="36">
        <v>101829000</v>
      </c>
      <c r="N4783" s="36">
        <v>106087000</v>
      </c>
      <c r="O4783" s="37">
        <v>5.79E-2</v>
      </c>
      <c r="P4783" s="37">
        <v>6.8699999999999997E-2</v>
      </c>
      <c r="Q4783" s="37">
        <v>9.5100000000000004E-2</v>
      </c>
      <c r="R4783" s="37">
        <v>0.1356</v>
      </c>
      <c r="S4783" s="37">
        <v>0.10059999999999999</v>
      </c>
      <c r="T4783" s="37">
        <v>0.1326</v>
      </c>
      <c r="U4783" s="37">
        <v>4.87E-2</v>
      </c>
      <c r="V4783" s="37">
        <v>6.9400000000000003E-2</v>
      </c>
      <c r="W4783" s="37">
        <v>0.1144</v>
      </c>
      <c r="X4783" s="37">
        <v>7.7600000000000002E-2</v>
      </c>
      <c r="Z4783" s="4" t="str">
        <f t="shared" si="268"/>
        <v>NO</v>
      </c>
      <c r="AA4783" s="4" t="str">
        <f t="shared" si="268"/>
        <v>NO</v>
      </c>
      <c r="AB4783" s="4" t="str">
        <f t="shared" si="268"/>
        <v>NO</v>
      </c>
      <c r="AD4783" s="4">
        <f t="shared" si="269"/>
        <v>0</v>
      </c>
    </row>
    <row r="4784" spans="1:30" ht="14.4" customHeight="1" x14ac:dyDescent="0.35">
      <c r="A4784" s="34">
        <v>4800</v>
      </c>
      <c r="B4784" s="1" t="s">
        <v>14010</v>
      </c>
      <c r="C4784" s="1"/>
      <c r="D4784" s="1"/>
      <c r="E4784" s="1"/>
      <c r="F4784" s="1" t="s">
        <v>29262</v>
      </c>
      <c r="G4784" s="35" t="s">
        <v>14055</v>
      </c>
      <c r="H4784" s="35" t="s">
        <v>14056</v>
      </c>
      <c r="I4784" s="35" t="s">
        <v>33</v>
      </c>
      <c r="J4784" s="36">
        <v>37235000</v>
      </c>
      <c r="K4784" s="36">
        <v>84331000</v>
      </c>
      <c r="L4784" s="36">
        <v>92502000</v>
      </c>
      <c r="M4784" s="36">
        <v>101099000</v>
      </c>
      <c r="N4784" s="36">
        <v>106080000</v>
      </c>
      <c r="O4784" s="37">
        <v>1.6299999999999999E-2</v>
      </c>
      <c r="P4784" s="37">
        <v>2.4799999999999999E-2</v>
      </c>
      <c r="Q4784" s="37">
        <v>2.1499999999999998E-2</v>
      </c>
      <c r="R4784" s="37">
        <v>2.9600000000000001E-2</v>
      </c>
      <c r="S4784" s="37">
        <v>1.12E-2</v>
      </c>
      <c r="T4784" s="37"/>
      <c r="U4784" s="37"/>
      <c r="V4784" s="37"/>
      <c r="W4784" s="37"/>
      <c r="X4784" s="37"/>
      <c r="Z4784" s="4" t="str">
        <f t="shared" si="268"/>
        <v>NO</v>
      </c>
      <c r="AA4784" s="4" t="str">
        <f t="shared" si="268"/>
        <v>NO</v>
      </c>
      <c r="AB4784" s="4" t="str">
        <f t="shared" si="268"/>
        <v>NO</v>
      </c>
      <c r="AD4784" s="4">
        <f t="shared" si="269"/>
        <v>0</v>
      </c>
    </row>
    <row r="4785" spans="1:30" ht="27.65" customHeight="1" x14ac:dyDescent="0.35">
      <c r="A4785" s="34">
        <v>4801</v>
      </c>
      <c r="B4785" s="1" t="s">
        <v>14057</v>
      </c>
      <c r="C4785" s="1"/>
      <c r="D4785" s="1"/>
      <c r="E4785" s="1"/>
      <c r="F4785" s="1" t="s">
        <v>29262</v>
      </c>
      <c r="G4785" s="35" t="s">
        <v>14058</v>
      </c>
      <c r="H4785" s="35" t="s">
        <v>14059</v>
      </c>
      <c r="I4785" s="35" t="s">
        <v>33</v>
      </c>
      <c r="J4785" s="36">
        <v>77638000</v>
      </c>
      <c r="K4785" s="36">
        <v>82819000</v>
      </c>
      <c r="L4785" s="36">
        <v>98775000</v>
      </c>
      <c r="M4785" s="36">
        <v>114373000</v>
      </c>
      <c r="N4785" s="36">
        <v>106076000</v>
      </c>
      <c r="O4785" s="37">
        <v>3.3500000000000002E-2</v>
      </c>
      <c r="P4785" s="37">
        <v>3.0099999999999998E-2</v>
      </c>
      <c r="Q4785" s="37">
        <v>8.1699999999999995E-2</v>
      </c>
      <c r="R4785" s="37">
        <v>0.10730000000000001</v>
      </c>
      <c r="S4785" s="37">
        <v>7.8399999999999997E-2</v>
      </c>
      <c r="T4785" s="37">
        <v>-1.4E-3</v>
      </c>
      <c r="U4785" s="37">
        <v>-1.8E-3</v>
      </c>
      <c r="V4785" s="37">
        <v>-2.0999999999999999E-3</v>
      </c>
      <c r="W4785" s="37">
        <v>-1E-4</v>
      </c>
      <c r="X4785" s="37"/>
      <c r="Z4785" s="4" t="str">
        <f t="shared" si="268"/>
        <v>NO</v>
      </c>
      <c r="AA4785" s="4" t="str">
        <f t="shared" si="268"/>
        <v>NO</v>
      </c>
      <c r="AB4785" s="4" t="str">
        <f t="shared" si="268"/>
        <v>NO</v>
      </c>
      <c r="AD4785" s="4">
        <f t="shared" si="269"/>
        <v>0</v>
      </c>
    </row>
    <row r="4786" spans="1:30" ht="14.4" customHeight="1" x14ac:dyDescent="0.35">
      <c r="A4786" s="34">
        <v>4802</v>
      </c>
      <c r="B4786" s="1" t="s">
        <v>14060</v>
      </c>
      <c r="C4786" s="1"/>
      <c r="D4786" s="1"/>
      <c r="E4786" s="1"/>
      <c r="F4786" s="1" t="s">
        <v>29262</v>
      </c>
      <c r="G4786" s="35" t="s">
        <v>14061</v>
      </c>
      <c r="H4786" s="35" t="s">
        <v>14062</v>
      </c>
      <c r="I4786" s="35" t="s">
        <v>390</v>
      </c>
      <c r="J4786" s="36">
        <v>80081000</v>
      </c>
      <c r="K4786" s="36">
        <v>68671000</v>
      </c>
      <c r="L4786" s="36">
        <v>70658000</v>
      </c>
      <c r="M4786" s="36">
        <v>88902000</v>
      </c>
      <c r="N4786" s="36">
        <v>106065000</v>
      </c>
      <c r="O4786" s="37">
        <v>0.1111</v>
      </c>
      <c r="P4786" s="37">
        <v>4.5499999999999999E-2</v>
      </c>
      <c r="Q4786" s="37">
        <v>3.5299999999999998E-2</v>
      </c>
      <c r="R4786" s="37">
        <v>0.2235</v>
      </c>
      <c r="S4786" s="37">
        <v>6.4100000000000004E-2</v>
      </c>
      <c r="T4786" s="37">
        <v>-2.3E-3</v>
      </c>
      <c r="U4786" s="37">
        <v>-1.84E-2</v>
      </c>
      <c r="V4786" s="37">
        <v>-1.14E-2</v>
      </c>
      <c r="W4786" s="37">
        <v>-2E-3</v>
      </c>
      <c r="X4786" s="37"/>
      <c r="Z4786" s="4" t="str">
        <f t="shared" si="268"/>
        <v>NO</v>
      </c>
      <c r="AA4786" s="4" t="str">
        <f t="shared" si="268"/>
        <v>YES</v>
      </c>
      <c r="AB4786" s="4" t="str">
        <f t="shared" si="268"/>
        <v>NO</v>
      </c>
      <c r="AD4786" s="4">
        <f t="shared" si="269"/>
        <v>1</v>
      </c>
    </row>
    <row r="4787" spans="1:30" ht="27.65" customHeight="1" x14ac:dyDescent="0.35">
      <c r="A4787" s="34">
        <v>4803</v>
      </c>
      <c r="B4787" s="1" t="s">
        <v>14063</v>
      </c>
      <c r="C4787" s="1" t="s">
        <v>29015</v>
      </c>
      <c r="D4787" s="1"/>
      <c r="E4787" s="1" t="s">
        <v>29008</v>
      </c>
      <c r="F4787" s="1" t="s">
        <v>29262</v>
      </c>
      <c r="G4787" s="35" t="s">
        <v>14064</v>
      </c>
      <c r="H4787" s="35" t="s">
        <v>14065</v>
      </c>
      <c r="I4787" s="35" t="s">
        <v>29</v>
      </c>
      <c r="J4787" s="36">
        <v>58104000</v>
      </c>
      <c r="K4787" s="36">
        <v>82276000</v>
      </c>
      <c r="L4787" s="36">
        <v>85670000</v>
      </c>
      <c r="M4787" s="36">
        <v>114276000</v>
      </c>
      <c r="N4787" s="36">
        <v>106037000</v>
      </c>
      <c r="O4787" s="37">
        <v>5.4600000000000003E-2</v>
      </c>
      <c r="P4787" s="37">
        <v>0.4607</v>
      </c>
      <c r="Q4787" s="37">
        <v>0.72189999999999999</v>
      </c>
      <c r="R4787" s="37">
        <v>0.78300000000000003</v>
      </c>
      <c r="S4787" s="37">
        <v>8.2199999999999995E-2</v>
      </c>
      <c r="T4787" s="37"/>
      <c r="U4787" s="37"/>
      <c r="V4787" s="37"/>
      <c r="W4787" s="37"/>
      <c r="X4787" s="37"/>
      <c r="Z4787" s="4" t="str">
        <f t="shared" si="268"/>
        <v>YES</v>
      </c>
      <c r="AA4787" s="4" t="str">
        <f t="shared" si="268"/>
        <v>YES</v>
      </c>
      <c r="AB4787" s="4" t="str">
        <f t="shared" si="268"/>
        <v>NO</v>
      </c>
      <c r="AD4787" s="4">
        <f t="shared" si="269"/>
        <v>2</v>
      </c>
    </row>
    <row r="4788" spans="1:30" ht="27.65" customHeight="1" x14ac:dyDescent="0.35">
      <c r="A4788" s="34">
        <v>4804</v>
      </c>
      <c r="B4788" s="1" t="s">
        <v>14066</v>
      </c>
      <c r="C4788" s="1"/>
      <c r="D4788" s="1"/>
      <c r="E4788" s="1"/>
      <c r="F4788" s="1" t="s">
        <v>29262</v>
      </c>
      <c r="G4788" s="35" t="s">
        <v>14067</v>
      </c>
      <c r="H4788" s="35" t="s">
        <v>14068</v>
      </c>
      <c r="I4788" s="35" t="s">
        <v>36</v>
      </c>
      <c r="J4788" s="36">
        <v>76775000</v>
      </c>
      <c r="K4788" s="36">
        <v>61173000</v>
      </c>
      <c r="L4788" s="36">
        <v>74966000</v>
      </c>
      <c r="M4788" s="36">
        <v>96243000</v>
      </c>
      <c r="N4788" s="36">
        <v>106002000</v>
      </c>
      <c r="O4788" s="37">
        <v>7.17E-2</v>
      </c>
      <c r="P4788" s="37">
        <v>2.0500000000000001E-2</v>
      </c>
      <c r="Q4788" s="37">
        <v>-8.5000000000000006E-2</v>
      </c>
      <c r="R4788" s="37">
        <v>4.0000000000000001E-3</v>
      </c>
      <c r="S4788" s="37">
        <v>-1.26E-2</v>
      </c>
      <c r="T4788" s="37"/>
      <c r="U4788" s="37"/>
      <c r="V4788" s="37"/>
      <c r="W4788" s="37"/>
      <c r="X4788" s="37"/>
      <c r="Z4788" s="4" t="str">
        <f t="shared" si="268"/>
        <v>NO</v>
      </c>
      <c r="AA4788" s="4" t="str">
        <f t="shared" si="268"/>
        <v>NO</v>
      </c>
      <c r="AB4788" s="4" t="str">
        <f t="shared" si="268"/>
        <v>NO</v>
      </c>
      <c r="AD4788" s="4">
        <f t="shared" si="269"/>
        <v>0</v>
      </c>
    </row>
    <row r="4789" spans="1:30" ht="14.4" customHeight="1" x14ac:dyDescent="0.35">
      <c r="A4789" s="34">
        <v>4805</v>
      </c>
      <c r="B4789" s="1" t="s">
        <v>14069</v>
      </c>
      <c r="C4789" s="1"/>
      <c r="D4789" s="1"/>
      <c r="E4789" s="1"/>
      <c r="F4789" s="1" t="s">
        <v>29262</v>
      </c>
      <c r="G4789" s="35" t="s">
        <v>14070</v>
      </c>
      <c r="H4789" s="35" t="s">
        <v>14071</v>
      </c>
      <c r="I4789" s="35" t="s">
        <v>36</v>
      </c>
      <c r="J4789" s="36">
        <v>56058000</v>
      </c>
      <c r="K4789" s="36">
        <v>70740000</v>
      </c>
      <c r="L4789" s="36">
        <v>87083000</v>
      </c>
      <c r="M4789" s="36">
        <v>88347000</v>
      </c>
      <c r="N4789" s="36">
        <v>105907000</v>
      </c>
      <c r="O4789" s="37">
        <v>8.5500000000000007E-2</v>
      </c>
      <c r="P4789" s="37">
        <v>8.5699999999999998E-2</v>
      </c>
      <c r="Q4789" s="37">
        <v>5.9799999999999999E-2</v>
      </c>
      <c r="R4789" s="37">
        <v>2.75E-2</v>
      </c>
      <c r="S4789" s="37">
        <v>8.8999999999999999E-3</v>
      </c>
      <c r="T4789" s="37"/>
      <c r="U4789" s="37"/>
      <c r="V4789" s="37"/>
      <c r="W4789" s="37"/>
      <c r="X4789" s="37"/>
      <c r="Z4789" s="4" t="str">
        <f t="shared" si="268"/>
        <v>NO</v>
      </c>
      <c r="AA4789" s="4" t="str">
        <f t="shared" si="268"/>
        <v>NO</v>
      </c>
      <c r="AB4789" s="4" t="str">
        <f t="shared" si="268"/>
        <v>NO</v>
      </c>
      <c r="AD4789" s="4">
        <f t="shared" si="269"/>
        <v>0</v>
      </c>
    </row>
    <row r="4790" spans="1:30" ht="14.4" customHeight="1" x14ac:dyDescent="0.35">
      <c r="A4790" s="34">
        <v>4806</v>
      </c>
      <c r="B4790" s="1" t="s">
        <v>8000</v>
      </c>
      <c r="C4790" s="1" t="s">
        <v>29015</v>
      </c>
      <c r="D4790" s="1"/>
      <c r="E4790" s="1" t="s">
        <v>29008</v>
      </c>
      <c r="F4790" s="1" t="s">
        <v>29262</v>
      </c>
      <c r="G4790" s="35" t="s">
        <v>14072</v>
      </c>
      <c r="H4790" s="35" t="s">
        <v>14073</v>
      </c>
      <c r="I4790" s="35" t="s">
        <v>29</v>
      </c>
      <c r="J4790" s="36">
        <v>58418000</v>
      </c>
      <c r="K4790" s="36">
        <v>72614000</v>
      </c>
      <c r="L4790" s="36">
        <v>77791000</v>
      </c>
      <c r="M4790" s="36">
        <v>78643000</v>
      </c>
      <c r="N4790" s="36">
        <v>105891000</v>
      </c>
      <c r="O4790" s="37">
        <v>0.35049999999999998</v>
      </c>
      <c r="P4790" s="37">
        <v>0.41270000000000001</v>
      </c>
      <c r="Q4790" s="37">
        <v>0.45629999999999998</v>
      </c>
      <c r="R4790" s="37">
        <v>0.44690000000000002</v>
      </c>
      <c r="S4790" s="37">
        <v>0.43869999999999998</v>
      </c>
      <c r="T4790" s="37"/>
      <c r="U4790" s="37"/>
      <c r="V4790" s="37"/>
      <c r="W4790" s="37"/>
      <c r="X4790" s="37"/>
      <c r="Z4790" s="4" t="str">
        <f t="shared" si="268"/>
        <v>YES</v>
      </c>
      <c r="AA4790" s="4" t="str">
        <f t="shared" si="268"/>
        <v>YES</v>
      </c>
      <c r="AB4790" s="4" t="str">
        <f t="shared" si="268"/>
        <v>YES</v>
      </c>
      <c r="AD4790" s="4">
        <f t="shared" si="269"/>
        <v>3</v>
      </c>
    </row>
    <row r="4791" spans="1:30" ht="14.4" customHeight="1" x14ac:dyDescent="0.35">
      <c r="A4791" s="34">
        <v>4807</v>
      </c>
      <c r="B4791" s="1" t="s">
        <v>14074</v>
      </c>
      <c r="C4791" s="1" t="s">
        <v>29015</v>
      </c>
      <c r="D4791" s="1"/>
      <c r="E4791" s="1" t="s">
        <v>29008</v>
      </c>
      <c r="F4791" s="1" t="s">
        <v>29262</v>
      </c>
      <c r="G4791" s="35" t="s">
        <v>14075</v>
      </c>
      <c r="H4791" s="35" t="s">
        <v>14076</v>
      </c>
      <c r="I4791" s="35" t="s">
        <v>29</v>
      </c>
      <c r="J4791" s="36"/>
      <c r="K4791" s="36">
        <v>64941000</v>
      </c>
      <c r="L4791" s="36">
        <v>81055000</v>
      </c>
      <c r="M4791" s="36">
        <v>90011000</v>
      </c>
      <c r="N4791" s="36">
        <v>105879000</v>
      </c>
      <c r="O4791" s="37"/>
      <c r="P4791" s="37">
        <v>4.3299999999999998E-2</v>
      </c>
      <c r="Q4791" s="37">
        <v>3.3599999999999998E-2</v>
      </c>
      <c r="R4791" s="37">
        <v>0.1772</v>
      </c>
      <c r="S4791" s="37">
        <v>9.0399999999999994E-2</v>
      </c>
      <c r="T4791" s="37"/>
      <c r="U4791" s="37"/>
      <c r="V4791" s="37"/>
      <c r="W4791" s="37"/>
      <c r="X4791" s="37"/>
      <c r="Z4791" s="4" t="str">
        <f t="shared" si="268"/>
        <v>NO</v>
      </c>
      <c r="AA4791" s="4" t="str">
        <f t="shared" si="268"/>
        <v>NO</v>
      </c>
      <c r="AB4791" s="4" t="str">
        <f t="shared" si="268"/>
        <v>NO</v>
      </c>
      <c r="AD4791" s="4">
        <f t="shared" si="269"/>
        <v>0</v>
      </c>
    </row>
    <row r="4792" spans="1:30" ht="14.4" customHeight="1" x14ac:dyDescent="0.35">
      <c r="A4792" s="34">
        <v>4808</v>
      </c>
      <c r="B4792" s="1" t="s">
        <v>989</v>
      </c>
      <c r="C4792" s="1" t="s">
        <v>29015</v>
      </c>
      <c r="D4792" s="1"/>
      <c r="E4792" s="1" t="s">
        <v>29008</v>
      </c>
      <c r="F4792" s="1" t="s">
        <v>29262</v>
      </c>
      <c r="G4792" s="35" t="s">
        <v>14077</v>
      </c>
      <c r="H4792" s="35" t="s">
        <v>14078</v>
      </c>
      <c r="I4792" s="35" t="s">
        <v>29</v>
      </c>
      <c r="J4792" s="36">
        <v>67813000</v>
      </c>
      <c r="K4792" s="36">
        <v>78507000</v>
      </c>
      <c r="L4792" s="36">
        <v>85153000</v>
      </c>
      <c r="M4792" s="36">
        <v>94499000</v>
      </c>
      <c r="N4792" s="36">
        <v>105844000</v>
      </c>
      <c r="O4792" s="37">
        <v>0.31180000000000002</v>
      </c>
      <c r="P4792" s="37">
        <v>0.30399999999999999</v>
      </c>
      <c r="Q4792" s="37">
        <v>0.3196</v>
      </c>
      <c r="R4792" s="37">
        <v>0.18970000000000001</v>
      </c>
      <c r="S4792" s="37">
        <v>0.1133</v>
      </c>
      <c r="T4792" s="37"/>
      <c r="U4792" s="37"/>
      <c r="V4792" s="37"/>
      <c r="W4792" s="37"/>
      <c r="X4792" s="37"/>
      <c r="Z4792" s="4" t="str">
        <f t="shared" si="268"/>
        <v>YES</v>
      </c>
      <c r="AA4792" s="4" t="str">
        <f t="shared" si="268"/>
        <v>NO</v>
      </c>
      <c r="AB4792" s="4" t="str">
        <f t="shared" si="268"/>
        <v>NO</v>
      </c>
      <c r="AD4792" s="4">
        <f t="shared" si="269"/>
        <v>1</v>
      </c>
    </row>
    <row r="4793" spans="1:30" ht="27.65" customHeight="1" x14ac:dyDescent="0.35">
      <c r="A4793" s="34">
        <v>4809</v>
      </c>
      <c r="B4793" s="1" t="s">
        <v>14079</v>
      </c>
      <c r="C4793" s="1" t="s">
        <v>29015</v>
      </c>
      <c r="D4793" s="1"/>
      <c r="E4793" s="1" t="s">
        <v>29008</v>
      </c>
      <c r="F4793" s="1" t="s">
        <v>29262</v>
      </c>
      <c r="G4793" s="35" t="s">
        <v>14080</v>
      </c>
      <c r="H4793" s="35" t="s">
        <v>14081</v>
      </c>
      <c r="I4793" s="35" t="s">
        <v>29</v>
      </c>
      <c r="J4793" s="36">
        <v>44882000</v>
      </c>
      <c r="K4793" s="36">
        <v>60027000</v>
      </c>
      <c r="L4793" s="36">
        <v>78797000</v>
      </c>
      <c r="M4793" s="36">
        <v>99819000</v>
      </c>
      <c r="N4793" s="36">
        <v>105825000</v>
      </c>
      <c r="O4793" s="37">
        <v>-5.1700000000000003E-2</v>
      </c>
      <c r="P4793" s="37">
        <v>2.2800000000000001E-2</v>
      </c>
      <c r="Q4793" s="37">
        <v>-1.3599999999999999E-2</v>
      </c>
      <c r="R4793" s="37">
        <v>1.12E-2</v>
      </c>
      <c r="S4793" s="37">
        <v>1.1999999999999999E-3</v>
      </c>
      <c r="T4793" s="37"/>
      <c r="U4793" s="37"/>
      <c r="V4793" s="37"/>
      <c r="W4793" s="37">
        <v>-1E-4</v>
      </c>
      <c r="X4793" s="37"/>
      <c r="Z4793" s="4" t="str">
        <f t="shared" si="268"/>
        <v>NO</v>
      </c>
      <c r="AA4793" s="4" t="str">
        <f t="shared" si="268"/>
        <v>NO</v>
      </c>
      <c r="AB4793" s="4" t="str">
        <f t="shared" si="268"/>
        <v>NO</v>
      </c>
      <c r="AD4793" s="4">
        <f t="shared" si="269"/>
        <v>0</v>
      </c>
    </row>
    <row r="4794" spans="1:30" ht="27.65" customHeight="1" x14ac:dyDescent="0.35">
      <c r="A4794" s="34">
        <v>4810</v>
      </c>
      <c r="B4794" s="1" t="s">
        <v>14082</v>
      </c>
      <c r="C4794" s="1" t="s">
        <v>29015</v>
      </c>
      <c r="D4794" s="1"/>
      <c r="E4794" s="1" t="s">
        <v>29008</v>
      </c>
      <c r="F4794" s="1" t="s">
        <v>29262</v>
      </c>
      <c r="G4794" s="35" t="s">
        <v>14083</v>
      </c>
      <c r="H4794" s="35" t="s">
        <v>14084</v>
      </c>
      <c r="I4794" s="35" t="s">
        <v>29</v>
      </c>
      <c r="J4794" s="36"/>
      <c r="K4794" s="36"/>
      <c r="L4794" s="36"/>
      <c r="M4794" s="36">
        <v>29192000</v>
      </c>
      <c r="N4794" s="36">
        <v>105813000</v>
      </c>
      <c r="O4794" s="37"/>
      <c r="P4794" s="37"/>
      <c r="Q4794" s="37"/>
      <c r="R4794" s="37">
        <v>0.12479999999999999</v>
      </c>
      <c r="S4794" s="37">
        <v>0.2626</v>
      </c>
      <c r="T4794" s="37"/>
      <c r="U4794" s="37"/>
      <c r="V4794" s="37"/>
      <c r="W4794" s="37"/>
      <c r="X4794" s="37"/>
      <c r="Z4794" s="4" t="str">
        <f t="shared" si="268"/>
        <v>NO</v>
      </c>
      <c r="AA4794" s="4" t="str">
        <f t="shared" si="268"/>
        <v>NO</v>
      </c>
      <c r="AB4794" s="4" t="str">
        <f t="shared" si="268"/>
        <v>YES</v>
      </c>
      <c r="AD4794" s="4">
        <f t="shared" si="269"/>
        <v>1</v>
      </c>
    </row>
    <row r="4795" spans="1:30" ht="14.4" customHeight="1" x14ac:dyDescent="0.35">
      <c r="A4795" s="34">
        <v>4811</v>
      </c>
      <c r="B4795" s="1" t="s">
        <v>14085</v>
      </c>
      <c r="C4795" s="1"/>
      <c r="D4795" s="1"/>
      <c r="E4795" s="1"/>
      <c r="F4795" s="1" t="s">
        <v>29262</v>
      </c>
      <c r="G4795" s="35" t="s">
        <v>14086</v>
      </c>
      <c r="H4795" s="35" t="s">
        <v>14087</v>
      </c>
      <c r="I4795" s="35" t="s">
        <v>36</v>
      </c>
      <c r="J4795" s="36">
        <v>65064000</v>
      </c>
      <c r="K4795" s="36">
        <v>70117000</v>
      </c>
      <c r="L4795" s="36">
        <v>79739000</v>
      </c>
      <c r="M4795" s="36">
        <v>90128000</v>
      </c>
      <c r="N4795" s="36">
        <v>105769000</v>
      </c>
      <c r="O4795" s="37">
        <v>0.3881</v>
      </c>
      <c r="P4795" s="37">
        <v>0.2848</v>
      </c>
      <c r="Q4795" s="37">
        <v>0.34260000000000002</v>
      </c>
      <c r="R4795" s="37">
        <v>6.6299999999999998E-2</v>
      </c>
      <c r="S4795" s="37">
        <v>7.7899999999999997E-2</v>
      </c>
      <c r="T4795" s="37"/>
      <c r="U4795" s="37"/>
      <c r="V4795" s="37"/>
      <c r="W4795" s="37"/>
      <c r="X4795" s="37"/>
      <c r="Z4795" s="4" t="str">
        <f t="shared" si="268"/>
        <v>YES</v>
      </c>
      <c r="AA4795" s="4" t="str">
        <f t="shared" si="268"/>
        <v>NO</v>
      </c>
      <c r="AB4795" s="4" t="str">
        <f t="shared" si="268"/>
        <v>NO</v>
      </c>
      <c r="AD4795" s="4">
        <f t="shared" si="269"/>
        <v>1</v>
      </c>
    </row>
    <row r="4796" spans="1:30" ht="14.4" customHeight="1" x14ac:dyDescent="0.35">
      <c r="A4796" s="34">
        <v>4812</v>
      </c>
      <c r="B4796" s="1" t="s">
        <v>14088</v>
      </c>
      <c r="C4796" s="1" t="s">
        <v>29015</v>
      </c>
      <c r="D4796" s="1"/>
      <c r="E4796" s="1" t="s">
        <v>29008</v>
      </c>
      <c r="F4796" s="1" t="s">
        <v>29262</v>
      </c>
      <c r="G4796" s="35" t="s">
        <v>14089</v>
      </c>
      <c r="H4796" s="35" t="s">
        <v>14090</v>
      </c>
      <c r="I4796" s="35" t="s">
        <v>29</v>
      </c>
      <c r="J4796" s="36">
        <v>16994000</v>
      </c>
      <c r="K4796" s="36">
        <v>25315000</v>
      </c>
      <c r="L4796" s="36">
        <v>41634000</v>
      </c>
      <c r="M4796" s="36">
        <v>53244000</v>
      </c>
      <c r="N4796" s="36">
        <v>105768000</v>
      </c>
      <c r="O4796" s="37">
        <v>0.376</v>
      </c>
      <c r="P4796" s="37">
        <v>9.9500000000000005E-2</v>
      </c>
      <c r="Q4796" s="37">
        <v>0.12820000000000001</v>
      </c>
      <c r="R4796" s="37">
        <v>0.1082</v>
      </c>
      <c r="S4796" s="37">
        <v>0.18279999999999999</v>
      </c>
      <c r="T4796" s="37">
        <v>-2.5999999999999999E-3</v>
      </c>
      <c r="U4796" s="37">
        <v>-5.9999999999999995E-4</v>
      </c>
      <c r="V4796" s="37"/>
      <c r="W4796" s="37"/>
      <c r="X4796" s="37"/>
      <c r="Z4796" s="4" t="str">
        <f t="shared" si="268"/>
        <v>NO</v>
      </c>
      <c r="AA4796" s="4" t="str">
        <f t="shared" si="268"/>
        <v>NO</v>
      </c>
      <c r="AB4796" s="4" t="str">
        <f t="shared" si="268"/>
        <v>NO</v>
      </c>
      <c r="AD4796" s="4">
        <f t="shared" si="269"/>
        <v>0</v>
      </c>
    </row>
    <row r="4797" spans="1:30" ht="14.4" customHeight="1" x14ac:dyDescent="0.35">
      <c r="A4797" s="34">
        <v>4813</v>
      </c>
      <c r="B4797" s="1" t="s">
        <v>14091</v>
      </c>
      <c r="C4797" s="1" t="s">
        <v>29015</v>
      </c>
      <c r="D4797" s="1"/>
      <c r="E4797" s="1" t="s">
        <v>29008</v>
      </c>
      <c r="F4797" s="1" t="s">
        <v>29262</v>
      </c>
      <c r="G4797" s="35" t="s">
        <v>14092</v>
      </c>
      <c r="H4797" s="35" t="s">
        <v>14093</v>
      </c>
      <c r="I4797" s="35" t="s">
        <v>29</v>
      </c>
      <c r="J4797" s="36">
        <v>47828000</v>
      </c>
      <c r="K4797" s="36">
        <v>44169000</v>
      </c>
      <c r="L4797" s="36">
        <v>47052000</v>
      </c>
      <c r="M4797" s="36">
        <v>65304000</v>
      </c>
      <c r="N4797" s="36">
        <v>105712000</v>
      </c>
      <c r="O4797" s="37">
        <v>-3.8999999999999998E-3</v>
      </c>
      <c r="P4797" s="37">
        <v>1.89E-2</v>
      </c>
      <c r="Q4797" s="37">
        <v>1.72E-2</v>
      </c>
      <c r="R4797" s="37">
        <v>-5.3199999999999997E-2</v>
      </c>
      <c r="S4797" s="37">
        <v>3.5299999999999998E-2</v>
      </c>
      <c r="T4797" s="37"/>
      <c r="U4797" s="37"/>
      <c r="V4797" s="37">
        <v>-9.1000000000000004E-3</v>
      </c>
      <c r="W4797" s="37">
        <v>-3.0000000000000001E-3</v>
      </c>
      <c r="X4797" s="37">
        <v>-5.9999999999999995E-4</v>
      </c>
      <c r="Z4797" s="4" t="str">
        <f t="shared" si="268"/>
        <v>NO</v>
      </c>
      <c r="AA4797" s="4" t="str">
        <f t="shared" si="268"/>
        <v>NO</v>
      </c>
      <c r="AB4797" s="4" t="str">
        <f t="shared" si="268"/>
        <v>NO</v>
      </c>
      <c r="AD4797" s="4">
        <f t="shared" si="269"/>
        <v>0</v>
      </c>
    </row>
    <row r="4798" spans="1:30" ht="14.4" customHeight="1" x14ac:dyDescent="0.35">
      <c r="A4798" s="34">
        <v>4814</v>
      </c>
      <c r="B4798" s="1" t="s">
        <v>14094</v>
      </c>
      <c r="C4798" s="1"/>
      <c r="D4798" s="1"/>
      <c r="E4798" s="1"/>
      <c r="F4798" s="1" t="s">
        <v>29262</v>
      </c>
      <c r="G4798" s="35" t="s">
        <v>14095</v>
      </c>
      <c r="H4798" s="35" t="s">
        <v>14096</v>
      </c>
      <c r="I4798" s="35" t="s">
        <v>33</v>
      </c>
      <c r="J4798" s="36"/>
      <c r="K4798" s="36">
        <v>20320000</v>
      </c>
      <c r="L4798" s="36">
        <v>59464000</v>
      </c>
      <c r="M4798" s="36">
        <v>75420000</v>
      </c>
      <c r="N4798" s="36">
        <v>105690000</v>
      </c>
      <c r="O4798" s="37"/>
      <c r="P4798" s="37">
        <v>0.23130000000000001</v>
      </c>
      <c r="Q4798" s="37">
        <v>0.25090000000000001</v>
      </c>
      <c r="R4798" s="37">
        <v>0.3044</v>
      </c>
      <c r="S4798" s="37">
        <v>0.26150000000000001</v>
      </c>
      <c r="T4798" s="37"/>
      <c r="U4798" s="37"/>
      <c r="V4798" s="37"/>
      <c r="W4798" s="37"/>
      <c r="X4798" s="37"/>
      <c r="Z4798" s="4" t="str">
        <f t="shared" si="268"/>
        <v>YES</v>
      </c>
      <c r="AA4798" s="4" t="str">
        <f t="shared" si="268"/>
        <v>YES</v>
      </c>
      <c r="AB4798" s="4" t="str">
        <f t="shared" si="268"/>
        <v>YES</v>
      </c>
      <c r="AD4798" s="4">
        <f t="shared" si="269"/>
        <v>3</v>
      </c>
    </row>
    <row r="4799" spans="1:30" ht="14.4" customHeight="1" x14ac:dyDescent="0.35">
      <c r="A4799" s="34">
        <v>4815</v>
      </c>
      <c r="B4799" s="1" t="s">
        <v>14097</v>
      </c>
      <c r="C4799" s="1"/>
      <c r="D4799" s="1"/>
      <c r="E4799" s="1"/>
      <c r="F4799" s="1" t="s">
        <v>29262</v>
      </c>
      <c r="G4799" s="35" t="s">
        <v>14098</v>
      </c>
      <c r="H4799" s="35" t="s">
        <v>14099</v>
      </c>
      <c r="I4799" s="35" t="s">
        <v>23</v>
      </c>
      <c r="J4799" s="36">
        <v>49096000</v>
      </c>
      <c r="K4799" s="36">
        <v>42578000</v>
      </c>
      <c r="L4799" s="36">
        <v>55111000</v>
      </c>
      <c r="M4799" s="36">
        <v>73797000</v>
      </c>
      <c r="N4799" s="36">
        <v>105684000</v>
      </c>
      <c r="O4799" s="37">
        <v>2.3099999999999999E-2</v>
      </c>
      <c r="P4799" s="37">
        <v>3.61E-2</v>
      </c>
      <c r="Q4799" s="37">
        <v>0.13880000000000001</v>
      </c>
      <c r="R4799" s="37">
        <v>0.14990000000000001</v>
      </c>
      <c r="S4799" s="37">
        <v>0.13930000000000001</v>
      </c>
      <c r="T4799" s="37"/>
      <c r="U4799" s="37"/>
      <c r="V4799" s="37"/>
      <c r="W4799" s="37"/>
      <c r="X4799" s="37"/>
      <c r="Z4799" s="4" t="str">
        <f t="shared" si="268"/>
        <v>NO</v>
      </c>
      <c r="AA4799" s="4" t="str">
        <f t="shared" si="268"/>
        <v>NO</v>
      </c>
      <c r="AB4799" s="4" t="str">
        <f t="shared" si="268"/>
        <v>NO</v>
      </c>
      <c r="AD4799" s="4">
        <f t="shared" si="269"/>
        <v>0</v>
      </c>
    </row>
    <row r="4800" spans="1:30" ht="27.65" customHeight="1" x14ac:dyDescent="0.35">
      <c r="A4800" s="34">
        <v>4816</v>
      </c>
      <c r="B4800" s="1" t="s">
        <v>14100</v>
      </c>
      <c r="C4800" s="1"/>
      <c r="D4800" s="1"/>
      <c r="E4800" s="1"/>
      <c r="F4800" s="1" t="s">
        <v>29262</v>
      </c>
      <c r="G4800" s="35" t="s">
        <v>14101</v>
      </c>
      <c r="H4800" s="35" t="s">
        <v>14102</v>
      </c>
      <c r="I4800" s="35" t="s">
        <v>23</v>
      </c>
      <c r="J4800" s="36">
        <v>72447000</v>
      </c>
      <c r="K4800" s="36">
        <v>77299000</v>
      </c>
      <c r="L4800" s="36">
        <v>85190000</v>
      </c>
      <c r="M4800" s="36">
        <v>98443000</v>
      </c>
      <c r="N4800" s="36">
        <v>105671000</v>
      </c>
      <c r="O4800" s="37">
        <v>-3.7900000000000003E-2</v>
      </c>
      <c r="P4800" s="37">
        <v>-3.8E-3</v>
      </c>
      <c r="Q4800" s="37">
        <v>2.2599999999999999E-2</v>
      </c>
      <c r="R4800" s="37">
        <v>3.3799999999999997E-2</v>
      </c>
      <c r="S4800" s="37">
        <v>1.26E-2</v>
      </c>
      <c r="T4800" s="37">
        <v>-5.62E-2</v>
      </c>
      <c r="U4800" s="37">
        <v>-5.1999999999999998E-3</v>
      </c>
      <c r="V4800" s="37">
        <v>-6.6E-3</v>
      </c>
      <c r="W4800" s="37">
        <v>-5.4000000000000003E-3</v>
      </c>
      <c r="X4800" s="37">
        <v>-4.4000000000000003E-3</v>
      </c>
      <c r="Z4800" s="4" t="str">
        <f t="shared" si="268"/>
        <v>NO</v>
      </c>
      <c r="AA4800" s="4" t="str">
        <f t="shared" si="268"/>
        <v>NO</v>
      </c>
      <c r="AB4800" s="4" t="str">
        <f t="shared" si="268"/>
        <v>NO</v>
      </c>
      <c r="AD4800" s="4">
        <f t="shared" si="269"/>
        <v>0</v>
      </c>
    </row>
    <row r="4801" spans="1:30" ht="14.4" customHeight="1" x14ac:dyDescent="0.35">
      <c r="A4801" s="34">
        <v>4817</v>
      </c>
      <c r="B4801" s="1" t="s">
        <v>14103</v>
      </c>
      <c r="C4801" s="1" t="s">
        <v>29015</v>
      </c>
      <c r="D4801" s="1"/>
      <c r="E4801" s="1" t="s">
        <v>29008</v>
      </c>
      <c r="F4801" s="1" t="s">
        <v>29262</v>
      </c>
      <c r="G4801" s="35" t="s">
        <v>14104</v>
      </c>
      <c r="H4801" s="35" t="s">
        <v>14105</v>
      </c>
      <c r="I4801" s="35" t="s">
        <v>29</v>
      </c>
      <c r="J4801" s="36">
        <v>77183000</v>
      </c>
      <c r="K4801" s="36">
        <v>84301000</v>
      </c>
      <c r="L4801" s="36">
        <v>90704000</v>
      </c>
      <c r="M4801" s="36">
        <v>96255000</v>
      </c>
      <c r="N4801" s="36">
        <v>105660000</v>
      </c>
      <c r="O4801" s="37">
        <v>0.1817</v>
      </c>
      <c r="P4801" s="37">
        <v>4.5499999999999999E-2</v>
      </c>
      <c r="Q4801" s="37">
        <v>4.5999999999999999E-3</v>
      </c>
      <c r="R4801" s="37">
        <v>4.0000000000000002E-4</v>
      </c>
      <c r="S4801" s="37">
        <v>1.09E-2</v>
      </c>
      <c r="T4801" s="37"/>
      <c r="U4801" s="37"/>
      <c r="V4801" s="37"/>
      <c r="W4801" s="37"/>
      <c r="X4801" s="37"/>
      <c r="Z4801" s="4" t="str">
        <f t="shared" si="268"/>
        <v>NO</v>
      </c>
      <c r="AA4801" s="4" t="str">
        <f t="shared" si="268"/>
        <v>NO</v>
      </c>
      <c r="AB4801" s="4" t="str">
        <f t="shared" si="268"/>
        <v>NO</v>
      </c>
      <c r="AD4801" s="4">
        <f t="shared" si="269"/>
        <v>0</v>
      </c>
    </row>
    <row r="4802" spans="1:30" ht="14.4" customHeight="1" x14ac:dyDescent="0.35">
      <c r="A4802" s="34">
        <v>4818</v>
      </c>
      <c r="B4802" s="1" t="s">
        <v>14106</v>
      </c>
      <c r="C4802" s="1" t="s">
        <v>29015</v>
      </c>
      <c r="D4802" s="1"/>
      <c r="E4802" s="1" t="s">
        <v>29008</v>
      </c>
      <c r="F4802" s="1" t="s">
        <v>29262</v>
      </c>
      <c r="G4802" s="35" t="s">
        <v>14107</v>
      </c>
      <c r="H4802" s="35" t="s">
        <v>14108</v>
      </c>
      <c r="I4802" s="35" t="s">
        <v>29</v>
      </c>
      <c r="J4802" s="36">
        <v>71830000</v>
      </c>
      <c r="K4802" s="36">
        <v>73814000</v>
      </c>
      <c r="L4802" s="36">
        <v>111327000</v>
      </c>
      <c r="M4802" s="36">
        <v>108722000</v>
      </c>
      <c r="N4802" s="36">
        <v>105659000</v>
      </c>
      <c r="O4802" s="37">
        <v>7.2400000000000006E-2</v>
      </c>
      <c r="P4802" s="37">
        <v>0.1666</v>
      </c>
      <c r="Q4802" s="37">
        <v>9.2200000000000004E-2</v>
      </c>
      <c r="R4802" s="37">
        <v>4.9599999999999998E-2</v>
      </c>
      <c r="S4802" s="37">
        <v>0.13139999999999999</v>
      </c>
      <c r="T4802" s="37"/>
      <c r="U4802" s="37"/>
      <c r="V4802" s="37"/>
      <c r="W4802" s="37"/>
      <c r="X4802" s="37"/>
      <c r="Z4802" s="4" t="str">
        <f t="shared" si="268"/>
        <v>NO</v>
      </c>
      <c r="AA4802" s="4" t="str">
        <f t="shared" si="268"/>
        <v>NO</v>
      </c>
      <c r="AB4802" s="4" t="str">
        <f t="shared" si="268"/>
        <v>NO</v>
      </c>
      <c r="AD4802" s="4">
        <f t="shared" si="269"/>
        <v>0</v>
      </c>
    </row>
    <row r="4803" spans="1:30" ht="14.4" customHeight="1" x14ac:dyDescent="0.35">
      <c r="A4803" s="34">
        <v>4819</v>
      </c>
      <c r="B4803" s="1" t="s">
        <v>14109</v>
      </c>
      <c r="C4803" s="1" t="s">
        <v>29015</v>
      </c>
      <c r="D4803" s="1"/>
      <c r="E4803" s="1" t="s">
        <v>29008</v>
      </c>
      <c r="F4803" s="1" t="s">
        <v>29262</v>
      </c>
      <c r="G4803" s="35" t="s">
        <v>14110</v>
      </c>
      <c r="H4803" s="35" t="s">
        <v>14111</v>
      </c>
      <c r="I4803" s="35" t="s">
        <v>29</v>
      </c>
      <c r="J4803" s="36">
        <v>68722000</v>
      </c>
      <c r="K4803" s="36">
        <v>78411000</v>
      </c>
      <c r="L4803" s="36">
        <v>79678000</v>
      </c>
      <c r="M4803" s="36">
        <v>92444000</v>
      </c>
      <c r="N4803" s="36">
        <v>105654000</v>
      </c>
      <c r="O4803" s="37">
        <v>0.30599999999999999</v>
      </c>
      <c r="P4803" s="37">
        <v>0.11840000000000001</v>
      </c>
      <c r="Q4803" s="37">
        <v>0.36159999999999998</v>
      </c>
      <c r="R4803" s="37">
        <v>0.2893</v>
      </c>
      <c r="S4803" s="37">
        <v>0.36840000000000001</v>
      </c>
      <c r="T4803" s="37"/>
      <c r="U4803" s="37"/>
      <c r="V4803" s="37"/>
      <c r="W4803" s="37"/>
      <c r="X4803" s="37"/>
      <c r="Z4803" s="4" t="str">
        <f t="shared" si="268"/>
        <v>YES</v>
      </c>
      <c r="AA4803" s="4" t="str">
        <f t="shared" si="268"/>
        <v>YES</v>
      </c>
      <c r="AB4803" s="4" t="str">
        <f t="shared" si="268"/>
        <v>YES</v>
      </c>
      <c r="AD4803" s="4">
        <f t="shared" si="269"/>
        <v>3</v>
      </c>
    </row>
    <row r="4804" spans="1:30" ht="27.65" customHeight="1" x14ac:dyDescent="0.35">
      <c r="A4804" s="34">
        <v>4820</v>
      </c>
      <c r="B4804" s="1" t="s">
        <v>14112</v>
      </c>
      <c r="C4804" s="1"/>
      <c r="D4804" s="1"/>
      <c r="E4804" s="1"/>
      <c r="F4804" s="1" t="s">
        <v>29262</v>
      </c>
      <c r="G4804" s="35" t="s">
        <v>14113</v>
      </c>
      <c r="H4804" s="35" t="s">
        <v>14114</v>
      </c>
      <c r="I4804" s="35" t="s">
        <v>33</v>
      </c>
      <c r="J4804" s="36">
        <v>45907000</v>
      </c>
      <c r="K4804" s="36">
        <v>51513000</v>
      </c>
      <c r="L4804" s="36">
        <v>75035000</v>
      </c>
      <c r="M4804" s="36">
        <v>90663000</v>
      </c>
      <c r="N4804" s="36">
        <v>105639000</v>
      </c>
      <c r="O4804" s="37">
        <v>0.28649999999999998</v>
      </c>
      <c r="P4804" s="37">
        <v>0.10970000000000001</v>
      </c>
      <c r="Q4804" s="37">
        <v>0.1226</v>
      </c>
      <c r="R4804" s="37">
        <v>9.1600000000000001E-2</v>
      </c>
      <c r="S4804" s="37">
        <v>0.1132</v>
      </c>
      <c r="T4804" s="37"/>
      <c r="U4804" s="37"/>
      <c r="V4804" s="37"/>
      <c r="W4804" s="37"/>
      <c r="X4804" s="37"/>
      <c r="Z4804" s="4" t="str">
        <f t="shared" si="268"/>
        <v>NO</v>
      </c>
      <c r="AA4804" s="4" t="str">
        <f t="shared" si="268"/>
        <v>NO</v>
      </c>
      <c r="AB4804" s="4" t="str">
        <f t="shared" si="268"/>
        <v>NO</v>
      </c>
      <c r="AD4804" s="4">
        <f t="shared" si="269"/>
        <v>0</v>
      </c>
    </row>
    <row r="4805" spans="1:30" ht="27.65" customHeight="1" x14ac:dyDescent="0.35">
      <c r="A4805" s="34">
        <v>4821</v>
      </c>
      <c r="B4805" s="1" t="s">
        <v>14115</v>
      </c>
      <c r="C4805" s="1" t="s">
        <v>29015</v>
      </c>
      <c r="D4805" s="1"/>
      <c r="E4805" s="1" t="s">
        <v>29008</v>
      </c>
      <c r="F4805" s="1" t="s">
        <v>29262</v>
      </c>
      <c r="G4805" s="35" t="s">
        <v>14116</v>
      </c>
      <c r="H4805" s="35" t="s">
        <v>14117</v>
      </c>
      <c r="I4805" s="35" t="s">
        <v>29</v>
      </c>
      <c r="J4805" s="36">
        <v>28168000</v>
      </c>
      <c r="K4805" s="36">
        <v>43216000</v>
      </c>
      <c r="L4805" s="36">
        <v>58189000</v>
      </c>
      <c r="M4805" s="36">
        <v>78158000</v>
      </c>
      <c r="N4805" s="36">
        <v>105629000</v>
      </c>
      <c r="O4805" s="37">
        <v>-7.9500000000000001E-2</v>
      </c>
      <c r="P4805" s="37">
        <v>0.18909999999999999</v>
      </c>
      <c r="Q4805" s="37">
        <v>8.5400000000000004E-2</v>
      </c>
      <c r="R4805" s="37">
        <v>0.16589999999999999</v>
      </c>
      <c r="S4805" s="37">
        <v>0.21199999999999999</v>
      </c>
      <c r="T4805" s="37">
        <v>-8.3299999999999999E-2</v>
      </c>
      <c r="U4805" s="37">
        <v>0.17829999999999999</v>
      </c>
      <c r="V4805" s="37">
        <v>7.4999999999999997E-2</v>
      </c>
      <c r="W4805" s="37">
        <v>0.154</v>
      </c>
      <c r="X4805" s="37">
        <v>0.19320000000000001</v>
      </c>
      <c r="Z4805" s="4" t="str">
        <f t="shared" ref="Z4805:AB4868" si="270">IF(Q4805&gt;20%,"YES","NO")</f>
        <v>NO</v>
      </c>
      <c r="AA4805" s="4" t="str">
        <f t="shared" si="270"/>
        <v>NO</v>
      </c>
      <c r="AB4805" s="4" t="str">
        <f t="shared" si="270"/>
        <v>YES</v>
      </c>
      <c r="AD4805" s="4">
        <f t="shared" ref="AD4805:AD4868" si="271">COUNTIF(Z4805:AB4805,"YES")</f>
        <v>1</v>
      </c>
    </row>
    <row r="4806" spans="1:30" ht="14.4" customHeight="1" x14ac:dyDescent="0.35">
      <c r="A4806" s="34">
        <v>4822</v>
      </c>
      <c r="B4806" s="1" t="s">
        <v>14118</v>
      </c>
      <c r="C4806" s="1"/>
      <c r="D4806" s="1"/>
      <c r="E4806" s="1"/>
      <c r="F4806" s="1" t="s">
        <v>29262</v>
      </c>
      <c r="G4806" s="35" t="s">
        <v>14119</v>
      </c>
      <c r="H4806" s="35" t="s">
        <v>14120</v>
      </c>
      <c r="I4806" s="35" t="s">
        <v>33</v>
      </c>
      <c r="J4806" s="36">
        <v>124055000</v>
      </c>
      <c r="K4806" s="36">
        <v>122978000</v>
      </c>
      <c r="L4806" s="36">
        <v>64368000</v>
      </c>
      <c r="M4806" s="36">
        <v>82995000</v>
      </c>
      <c r="N4806" s="36">
        <v>105611000</v>
      </c>
      <c r="O4806" s="37">
        <v>0.12509999999999999</v>
      </c>
      <c r="P4806" s="37">
        <v>4.1999999999999997E-3</v>
      </c>
      <c r="Q4806" s="37">
        <v>4.8999999999999998E-3</v>
      </c>
      <c r="R4806" s="37">
        <v>-8.3000000000000001E-3</v>
      </c>
      <c r="S4806" s="37">
        <v>2.5000000000000001E-3</v>
      </c>
      <c r="T4806" s="37"/>
      <c r="U4806" s="37"/>
      <c r="V4806" s="37"/>
      <c r="W4806" s="37"/>
      <c r="X4806" s="37">
        <v>1.9E-3</v>
      </c>
      <c r="Z4806" s="4" t="str">
        <f t="shared" si="270"/>
        <v>NO</v>
      </c>
      <c r="AA4806" s="4" t="str">
        <f t="shared" si="270"/>
        <v>NO</v>
      </c>
      <c r="AB4806" s="4" t="str">
        <f t="shared" si="270"/>
        <v>NO</v>
      </c>
      <c r="AD4806" s="4">
        <f t="shared" si="271"/>
        <v>0</v>
      </c>
    </row>
    <row r="4807" spans="1:30" ht="14.4" customHeight="1" x14ac:dyDescent="0.35">
      <c r="A4807" s="34">
        <v>4823</v>
      </c>
      <c r="B4807" s="1" t="s">
        <v>14121</v>
      </c>
      <c r="C4807" s="1"/>
      <c r="D4807" s="1"/>
      <c r="E4807" s="1"/>
      <c r="F4807" s="1" t="s">
        <v>29262</v>
      </c>
      <c r="G4807" s="35" t="s">
        <v>14122</v>
      </c>
      <c r="H4807" s="35" t="s">
        <v>14123</v>
      </c>
      <c r="I4807" s="35" t="s">
        <v>33</v>
      </c>
      <c r="J4807" s="36">
        <v>72073000</v>
      </c>
      <c r="K4807" s="36">
        <v>86635000</v>
      </c>
      <c r="L4807" s="36">
        <v>73037000</v>
      </c>
      <c r="M4807" s="36">
        <v>79539000</v>
      </c>
      <c r="N4807" s="36">
        <v>105596000</v>
      </c>
      <c r="O4807" s="37">
        <v>0.25719999999999998</v>
      </c>
      <c r="P4807" s="37">
        <v>0.23319999999999999</v>
      </c>
      <c r="Q4807" s="37">
        <v>0.17760000000000001</v>
      </c>
      <c r="R4807" s="37">
        <v>0.14269999999999999</v>
      </c>
      <c r="S4807" s="37">
        <v>0.1215</v>
      </c>
      <c r="T4807" s="37"/>
      <c r="U4807" s="37"/>
      <c r="V4807" s="37"/>
      <c r="W4807" s="37"/>
      <c r="X4807" s="37"/>
      <c r="Z4807" s="4" t="str">
        <f t="shared" si="270"/>
        <v>NO</v>
      </c>
      <c r="AA4807" s="4" t="str">
        <f t="shared" si="270"/>
        <v>NO</v>
      </c>
      <c r="AB4807" s="4" t="str">
        <f t="shared" si="270"/>
        <v>NO</v>
      </c>
      <c r="AD4807" s="4">
        <f t="shared" si="271"/>
        <v>0</v>
      </c>
    </row>
    <row r="4808" spans="1:30" ht="14.4" customHeight="1" x14ac:dyDescent="0.35">
      <c r="A4808" s="34">
        <v>4824</v>
      </c>
      <c r="B4808" s="1" t="s">
        <v>2161</v>
      </c>
      <c r="C4808" s="1"/>
      <c r="D4808" s="1"/>
      <c r="E4808" s="1"/>
      <c r="F4808" s="1" t="s">
        <v>29262</v>
      </c>
      <c r="G4808" s="35" t="s">
        <v>14124</v>
      </c>
      <c r="H4808" s="35" t="s">
        <v>14125</v>
      </c>
      <c r="I4808" s="35" t="s">
        <v>544</v>
      </c>
      <c r="J4808" s="36">
        <v>62329000</v>
      </c>
      <c r="K4808" s="36">
        <v>79546000</v>
      </c>
      <c r="L4808" s="36">
        <v>92454000</v>
      </c>
      <c r="M4808" s="36">
        <v>100949000</v>
      </c>
      <c r="N4808" s="36">
        <v>105580000</v>
      </c>
      <c r="O4808" s="37">
        <v>0.25040000000000001</v>
      </c>
      <c r="P4808" s="37">
        <v>7.9299999999999995E-2</v>
      </c>
      <c r="Q4808" s="37">
        <v>0.25530000000000003</v>
      </c>
      <c r="R4808" s="37">
        <v>8.3000000000000004E-2</v>
      </c>
      <c r="S4808" s="37">
        <v>9.2499999999999999E-2</v>
      </c>
      <c r="T4808" s="37">
        <v>-1.03E-2</v>
      </c>
      <c r="U4808" s="37"/>
      <c r="V4808" s="37"/>
      <c r="W4808" s="37"/>
      <c r="X4808" s="37">
        <v>-1.67E-2</v>
      </c>
      <c r="Z4808" s="4" t="str">
        <f t="shared" si="270"/>
        <v>YES</v>
      </c>
      <c r="AA4808" s="4" t="str">
        <f t="shared" si="270"/>
        <v>NO</v>
      </c>
      <c r="AB4808" s="4" t="str">
        <f t="shared" si="270"/>
        <v>NO</v>
      </c>
      <c r="AD4808" s="4">
        <f t="shared" si="271"/>
        <v>1</v>
      </c>
    </row>
    <row r="4809" spans="1:30" ht="14.4" customHeight="1" x14ac:dyDescent="0.35">
      <c r="A4809" s="34">
        <v>4825</v>
      </c>
      <c r="B4809" s="1" t="s">
        <v>14126</v>
      </c>
      <c r="C4809" s="1"/>
      <c r="D4809" s="1"/>
      <c r="E4809" s="1"/>
      <c r="F4809" s="1" t="s">
        <v>29262</v>
      </c>
      <c r="G4809" s="35" t="s">
        <v>14127</v>
      </c>
      <c r="H4809" s="35" t="s">
        <v>14128</v>
      </c>
      <c r="I4809" s="35" t="s">
        <v>36</v>
      </c>
      <c r="J4809" s="36">
        <v>114235000</v>
      </c>
      <c r="K4809" s="36">
        <v>89363000</v>
      </c>
      <c r="L4809" s="36">
        <v>94270000</v>
      </c>
      <c r="M4809" s="36">
        <v>95227000</v>
      </c>
      <c r="N4809" s="36">
        <v>105571000</v>
      </c>
      <c r="O4809" s="37">
        <v>4.7600000000000003E-2</v>
      </c>
      <c r="P4809" s="37">
        <v>-5.8500000000000003E-2</v>
      </c>
      <c r="Q4809" s="37">
        <v>1.5800000000000002E-2</v>
      </c>
      <c r="R4809" s="37">
        <v>8.9999999999999998E-4</v>
      </c>
      <c r="S4809" s="37">
        <v>2.9700000000000001E-2</v>
      </c>
      <c r="T4809" s="37">
        <v>4.6399999999999997E-2</v>
      </c>
      <c r="U4809" s="37">
        <v>-5.2400000000000002E-2</v>
      </c>
      <c r="V4809" s="37">
        <v>1.49E-2</v>
      </c>
      <c r="W4809" s="37">
        <v>-2.0000000000000001E-4</v>
      </c>
      <c r="X4809" s="37">
        <v>2.98E-2</v>
      </c>
      <c r="Z4809" s="4" t="str">
        <f t="shared" si="270"/>
        <v>NO</v>
      </c>
      <c r="AA4809" s="4" t="str">
        <f t="shared" si="270"/>
        <v>NO</v>
      </c>
      <c r="AB4809" s="4" t="str">
        <f t="shared" si="270"/>
        <v>NO</v>
      </c>
      <c r="AD4809" s="4">
        <f t="shared" si="271"/>
        <v>0</v>
      </c>
    </row>
    <row r="4810" spans="1:30" ht="14.4" customHeight="1" x14ac:dyDescent="0.35">
      <c r="A4810" s="34">
        <v>4826</v>
      </c>
      <c r="B4810" s="1" t="s">
        <v>14129</v>
      </c>
      <c r="C4810" s="1"/>
      <c r="D4810" s="1"/>
      <c r="E4810" s="1"/>
      <c r="F4810" s="1" t="s">
        <v>29262</v>
      </c>
      <c r="G4810" s="35" t="s">
        <v>14130</v>
      </c>
      <c r="H4810" s="35" t="s">
        <v>14131</v>
      </c>
      <c r="I4810" s="35" t="s">
        <v>23</v>
      </c>
      <c r="J4810" s="36">
        <v>96434000</v>
      </c>
      <c r="K4810" s="36">
        <v>154197000</v>
      </c>
      <c r="L4810" s="36">
        <v>228389000</v>
      </c>
      <c r="M4810" s="36">
        <v>193837000</v>
      </c>
      <c r="N4810" s="36">
        <v>105566000</v>
      </c>
      <c r="O4810" s="37">
        <v>0.1168</v>
      </c>
      <c r="P4810" s="37">
        <v>6.2600000000000003E-2</v>
      </c>
      <c r="Q4810" s="37">
        <v>6.6400000000000001E-2</v>
      </c>
      <c r="R4810" s="37">
        <v>3.6299999999999999E-2</v>
      </c>
      <c r="S4810" s="37">
        <v>-1.54E-2</v>
      </c>
      <c r="T4810" s="37">
        <v>0.16969999999999999</v>
      </c>
      <c r="U4810" s="37">
        <v>6.1100000000000002E-2</v>
      </c>
      <c r="V4810" s="37">
        <v>6.7199999999999996E-2</v>
      </c>
      <c r="W4810" s="37">
        <v>3.2300000000000002E-2</v>
      </c>
      <c r="X4810" s="37">
        <v>-2.8400000000000002E-2</v>
      </c>
      <c r="Z4810" s="4" t="str">
        <f t="shared" si="270"/>
        <v>NO</v>
      </c>
      <c r="AA4810" s="4" t="str">
        <f t="shared" si="270"/>
        <v>NO</v>
      </c>
      <c r="AB4810" s="4" t="str">
        <f t="shared" si="270"/>
        <v>NO</v>
      </c>
      <c r="AD4810" s="4">
        <f t="shared" si="271"/>
        <v>0</v>
      </c>
    </row>
    <row r="4811" spans="1:30" ht="14.4" customHeight="1" x14ac:dyDescent="0.35">
      <c r="A4811" s="34">
        <v>4827</v>
      </c>
      <c r="B4811" s="1" t="s">
        <v>14132</v>
      </c>
      <c r="C4811" s="1"/>
      <c r="D4811" s="1"/>
      <c r="E4811" s="1"/>
      <c r="F4811" s="1" t="s">
        <v>29262</v>
      </c>
      <c r="G4811" s="35" t="s">
        <v>14133</v>
      </c>
      <c r="H4811" s="35" t="s">
        <v>14134</v>
      </c>
      <c r="I4811" s="35" t="s">
        <v>36</v>
      </c>
      <c r="J4811" s="36">
        <v>68382000</v>
      </c>
      <c r="K4811" s="36">
        <v>82977000</v>
      </c>
      <c r="L4811" s="36">
        <v>96761000</v>
      </c>
      <c r="M4811" s="36">
        <v>106385000</v>
      </c>
      <c r="N4811" s="36">
        <v>105562000</v>
      </c>
      <c r="O4811" s="37">
        <v>1.2E-2</v>
      </c>
      <c r="P4811" s="37">
        <v>5.4600000000000003E-2</v>
      </c>
      <c r="Q4811" s="37">
        <v>7.1499999999999994E-2</v>
      </c>
      <c r="R4811" s="37">
        <v>4.2000000000000003E-2</v>
      </c>
      <c r="S4811" s="37">
        <v>8.48E-2</v>
      </c>
      <c r="T4811" s="37">
        <v>8.8999999999999999E-3</v>
      </c>
      <c r="U4811" s="37">
        <v>5.0700000000000002E-2</v>
      </c>
      <c r="V4811" s="37">
        <v>6.8099999999999994E-2</v>
      </c>
      <c r="W4811" s="37">
        <v>1.4E-2</v>
      </c>
      <c r="X4811" s="37">
        <v>6.6900000000000001E-2</v>
      </c>
      <c r="Z4811" s="4" t="str">
        <f t="shared" si="270"/>
        <v>NO</v>
      </c>
      <c r="AA4811" s="4" t="str">
        <f t="shared" si="270"/>
        <v>NO</v>
      </c>
      <c r="AB4811" s="4" t="str">
        <f t="shared" si="270"/>
        <v>NO</v>
      </c>
      <c r="AD4811" s="4">
        <f t="shared" si="271"/>
        <v>0</v>
      </c>
    </row>
    <row r="4812" spans="1:30" ht="14.4" customHeight="1" x14ac:dyDescent="0.35">
      <c r="A4812" s="34">
        <v>4828</v>
      </c>
      <c r="B4812" s="1" t="s">
        <v>14135</v>
      </c>
      <c r="C4812" s="1"/>
      <c r="D4812" s="1"/>
      <c r="E4812" s="1"/>
      <c r="F4812" s="1" t="s">
        <v>29262</v>
      </c>
      <c r="G4812" s="35" t="s">
        <v>14136</v>
      </c>
      <c r="H4812" s="35" t="s">
        <v>14137</v>
      </c>
      <c r="I4812" s="35" t="s">
        <v>23</v>
      </c>
      <c r="J4812" s="36"/>
      <c r="K4812" s="36">
        <v>50336000</v>
      </c>
      <c r="L4812" s="36">
        <v>76893000</v>
      </c>
      <c r="M4812" s="36">
        <v>93756000</v>
      </c>
      <c r="N4812" s="36">
        <v>105555000</v>
      </c>
      <c r="O4812" s="37"/>
      <c r="P4812" s="37">
        <v>-0.57030000000000003</v>
      </c>
      <c r="Q4812" s="37">
        <v>6.4299999999999996E-2</v>
      </c>
      <c r="R4812" s="37">
        <v>-4.9500000000000002E-2</v>
      </c>
      <c r="S4812" s="37">
        <v>5.9900000000000002E-2</v>
      </c>
      <c r="T4812" s="37"/>
      <c r="U4812" s="37">
        <v>-0.91120000000000001</v>
      </c>
      <c r="V4812" s="37">
        <v>2.8299999999999999E-2</v>
      </c>
      <c r="W4812" s="37">
        <v>-0.42649999999999999</v>
      </c>
      <c r="X4812" s="37">
        <v>-9.7299999999999998E-2</v>
      </c>
      <c r="Z4812" s="4" t="str">
        <f t="shared" si="270"/>
        <v>NO</v>
      </c>
      <c r="AA4812" s="4" t="str">
        <f t="shared" si="270"/>
        <v>NO</v>
      </c>
      <c r="AB4812" s="4" t="str">
        <f t="shared" si="270"/>
        <v>NO</v>
      </c>
      <c r="AD4812" s="4">
        <f t="shared" si="271"/>
        <v>0</v>
      </c>
    </row>
    <row r="4813" spans="1:30" ht="27.65" customHeight="1" x14ac:dyDescent="0.35">
      <c r="A4813" s="34">
        <v>4829</v>
      </c>
      <c r="B4813" s="1" t="s">
        <v>14138</v>
      </c>
      <c r="C4813" s="1"/>
      <c r="D4813" s="1"/>
      <c r="E4813" s="1"/>
      <c r="F4813" s="1" t="s">
        <v>29262</v>
      </c>
      <c r="G4813" s="35" t="s">
        <v>14139</v>
      </c>
      <c r="H4813" s="35" t="s">
        <v>14140</v>
      </c>
      <c r="I4813" s="35" t="s">
        <v>23</v>
      </c>
      <c r="J4813" s="36">
        <v>12959000</v>
      </c>
      <c r="K4813" s="36">
        <v>12935000</v>
      </c>
      <c r="L4813" s="36">
        <v>8969000</v>
      </c>
      <c r="M4813" s="36">
        <v>13760000</v>
      </c>
      <c r="N4813" s="36">
        <v>105477000</v>
      </c>
      <c r="O4813" s="37">
        <v>0.21440000000000001</v>
      </c>
      <c r="P4813" s="37">
        <v>9.5899999999999999E-2</v>
      </c>
      <c r="Q4813" s="37">
        <v>-0.215</v>
      </c>
      <c r="R4813" s="37">
        <v>-0.39429999999999998</v>
      </c>
      <c r="S4813" s="37">
        <v>9.1700000000000004E-2</v>
      </c>
      <c r="T4813" s="37"/>
      <c r="U4813" s="37"/>
      <c r="V4813" s="37"/>
      <c r="W4813" s="37">
        <v>-0.35630000000000001</v>
      </c>
      <c r="X4813" s="37">
        <v>7.2999999999999995E-2</v>
      </c>
      <c r="Z4813" s="4" t="str">
        <f t="shared" si="270"/>
        <v>NO</v>
      </c>
      <c r="AA4813" s="4" t="str">
        <f t="shared" si="270"/>
        <v>NO</v>
      </c>
      <c r="AB4813" s="4" t="str">
        <f t="shared" si="270"/>
        <v>NO</v>
      </c>
      <c r="AD4813" s="4">
        <f t="shared" si="271"/>
        <v>0</v>
      </c>
    </row>
    <row r="4814" spans="1:30" ht="27.65" customHeight="1" x14ac:dyDescent="0.35">
      <c r="A4814" s="34">
        <v>4830</v>
      </c>
      <c r="B4814" s="1" t="s">
        <v>14141</v>
      </c>
      <c r="C4814" s="1" t="s">
        <v>29015</v>
      </c>
      <c r="D4814" s="1"/>
      <c r="E4814" s="1" t="s">
        <v>29008</v>
      </c>
      <c r="F4814" s="1" t="s">
        <v>29262</v>
      </c>
      <c r="G4814" s="35" t="s">
        <v>14142</v>
      </c>
      <c r="H4814" s="35" t="s">
        <v>14143</v>
      </c>
      <c r="I4814" s="35" t="s">
        <v>29</v>
      </c>
      <c r="J4814" s="36">
        <v>23500000</v>
      </c>
      <c r="K4814" s="36">
        <v>43558000</v>
      </c>
      <c r="L4814" s="36">
        <v>56536000</v>
      </c>
      <c r="M4814" s="36">
        <v>75092000</v>
      </c>
      <c r="N4814" s="36">
        <v>105474000</v>
      </c>
      <c r="O4814" s="37">
        <v>-2.06E-2</v>
      </c>
      <c r="P4814" s="37">
        <v>0.13739999999999999</v>
      </c>
      <c r="Q4814" s="37">
        <v>0.16900000000000001</v>
      </c>
      <c r="R4814" s="37">
        <v>0.1641</v>
      </c>
      <c r="S4814" s="37">
        <v>0.1961</v>
      </c>
      <c r="T4814" s="37"/>
      <c r="U4814" s="37"/>
      <c r="V4814" s="37"/>
      <c r="W4814" s="37"/>
      <c r="X4814" s="37"/>
      <c r="Z4814" s="4" t="str">
        <f t="shared" si="270"/>
        <v>NO</v>
      </c>
      <c r="AA4814" s="4" t="str">
        <f t="shared" si="270"/>
        <v>NO</v>
      </c>
      <c r="AB4814" s="4" t="str">
        <f t="shared" si="270"/>
        <v>NO</v>
      </c>
      <c r="AD4814" s="4">
        <f t="shared" si="271"/>
        <v>0</v>
      </c>
    </row>
    <row r="4815" spans="1:30" ht="27.65" customHeight="1" x14ac:dyDescent="0.35">
      <c r="A4815" s="34">
        <v>4831</v>
      </c>
      <c r="B4815" s="1" t="s">
        <v>4711</v>
      </c>
      <c r="C4815" s="1"/>
      <c r="D4815" s="1"/>
      <c r="E4815" s="1"/>
      <c r="F4815" s="1" t="s">
        <v>29262</v>
      </c>
      <c r="G4815" s="35" t="s">
        <v>14144</v>
      </c>
      <c r="H4815" s="35" t="s">
        <v>14145</v>
      </c>
      <c r="I4815" s="35" t="s">
        <v>33</v>
      </c>
      <c r="J4815" s="36">
        <v>41730000</v>
      </c>
      <c r="K4815" s="36">
        <v>52734000</v>
      </c>
      <c r="L4815" s="36">
        <v>69045000</v>
      </c>
      <c r="M4815" s="36">
        <v>88136000</v>
      </c>
      <c r="N4815" s="36">
        <v>105455000</v>
      </c>
      <c r="O4815" s="37">
        <v>1.7299999999999999E-2</v>
      </c>
      <c r="P4815" s="37">
        <v>8.4099999999999994E-2</v>
      </c>
      <c r="Q4815" s="37">
        <v>0.1278</v>
      </c>
      <c r="R4815" s="37">
        <v>0.1137</v>
      </c>
      <c r="S4815" s="37">
        <v>0.1368</v>
      </c>
      <c r="T4815" s="37"/>
      <c r="U4815" s="37"/>
      <c r="V4815" s="37">
        <v>0.1142</v>
      </c>
      <c r="W4815" s="37">
        <v>-2.0999999999999999E-3</v>
      </c>
      <c r="X4815" s="37">
        <v>-2.5999999999999999E-3</v>
      </c>
      <c r="Z4815" s="4" t="str">
        <f t="shared" si="270"/>
        <v>NO</v>
      </c>
      <c r="AA4815" s="4" t="str">
        <f t="shared" si="270"/>
        <v>NO</v>
      </c>
      <c r="AB4815" s="4" t="str">
        <f t="shared" si="270"/>
        <v>NO</v>
      </c>
      <c r="AD4815" s="4">
        <f t="shared" si="271"/>
        <v>0</v>
      </c>
    </row>
    <row r="4816" spans="1:30" ht="27.65" customHeight="1" x14ac:dyDescent="0.35">
      <c r="A4816" s="34">
        <v>4832</v>
      </c>
      <c r="B4816" s="1" t="s">
        <v>6334</v>
      </c>
      <c r="C4816" s="1" t="s">
        <v>29015</v>
      </c>
      <c r="D4816" s="1"/>
      <c r="E4816" s="1" t="s">
        <v>29008</v>
      </c>
      <c r="F4816" s="1" t="s">
        <v>29262</v>
      </c>
      <c r="G4816" s="35" t="s">
        <v>14146</v>
      </c>
      <c r="H4816" s="35" t="s">
        <v>14147</v>
      </c>
      <c r="I4816" s="35" t="s">
        <v>29</v>
      </c>
      <c r="J4816" s="36">
        <v>79729000</v>
      </c>
      <c r="K4816" s="36">
        <v>84203000</v>
      </c>
      <c r="L4816" s="36">
        <v>98967000</v>
      </c>
      <c r="M4816" s="36">
        <v>107602000</v>
      </c>
      <c r="N4816" s="36">
        <v>105454000</v>
      </c>
      <c r="O4816" s="37">
        <v>0.26650000000000001</v>
      </c>
      <c r="P4816" s="37">
        <v>5.0000000000000001E-4</v>
      </c>
      <c r="Q4816" s="37">
        <v>8.5000000000000006E-2</v>
      </c>
      <c r="R4816" s="37">
        <v>0.10009999999999999</v>
      </c>
      <c r="S4816" s="37">
        <v>8.3000000000000004E-2</v>
      </c>
      <c r="T4816" s="37">
        <v>0.28860000000000002</v>
      </c>
      <c r="U4816" s="37">
        <v>-1.4500000000000001E-2</v>
      </c>
      <c r="V4816" s="37">
        <v>7.2800000000000004E-2</v>
      </c>
      <c r="W4816" s="37">
        <v>0.123</v>
      </c>
      <c r="X4816" s="37"/>
      <c r="Z4816" s="4" t="str">
        <f t="shared" si="270"/>
        <v>NO</v>
      </c>
      <c r="AA4816" s="4" t="str">
        <f t="shared" si="270"/>
        <v>NO</v>
      </c>
      <c r="AB4816" s="4" t="str">
        <f t="shared" si="270"/>
        <v>NO</v>
      </c>
      <c r="AD4816" s="4">
        <f t="shared" si="271"/>
        <v>0</v>
      </c>
    </row>
    <row r="4817" spans="1:30" ht="27.65" customHeight="1" x14ac:dyDescent="0.35">
      <c r="A4817" s="34">
        <v>4833</v>
      </c>
      <c r="B4817" s="1" t="s">
        <v>14148</v>
      </c>
      <c r="C4817" s="1" t="s">
        <v>29015</v>
      </c>
      <c r="D4817" s="1"/>
      <c r="E4817" s="1" t="s">
        <v>29008</v>
      </c>
      <c r="F4817" s="1" t="s">
        <v>29262</v>
      </c>
      <c r="G4817" s="35" t="s">
        <v>14149</v>
      </c>
      <c r="H4817" s="35" t="s">
        <v>14150</v>
      </c>
      <c r="I4817" s="35" t="s">
        <v>29</v>
      </c>
      <c r="J4817" s="36">
        <v>28038000</v>
      </c>
      <c r="K4817" s="36">
        <v>42505000</v>
      </c>
      <c r="L4817" s="36">
        <v>76374000</v>
      </c>
      <c r="M4817" s="36">
        <v>80380000</v>
      </c>
      <c r="N4817" s="36">
        <v>105448000</v>
      </c>
      <c r="O4817" s="37">
        <v>1.8100000000000002E-2</v>
      </c>
      <c r="P4817" s="37">
        <v>9.74E-2</v>
      </c>
      <c r="Q4817" s="37">
        <v>0.12330000000000001</v>
      </c>
      <c r="R4817" s="37">
        <v>7.9600000000000004E-2</v>
      </c>
      <c r="S4817" s="37">
        <v>8.5800000000000001E-2</v>
      </c>
      <c r="T4817" s="37">
        <v>-1.4E-3</v>
      </c>
      <c r="U4817" s="37">
        <v>-7.1000000000000004E-3</v>
      </c>
      <c r="V4817" s="37">
        <v>-5.7999999999999996E-3</v>
      </c>
      <c r="W4817" s="37">
        <v>-5.5999999999999999E-3</v>
      </c>
      <c r="X4817" s="37">
        <v>-2.9999999999999997E-4</v>
      </c>
      <c r="Z4817" s="4" t="str">
        <f t="shared" si="270"/>
        <v>NO</v>
      </c>
      <c r="AA4817" s="4" t="str">
        <f t="shared" si="270"/>
        <v>NO</v>
      </c>
      <c r="AB4817" s="4" t="str">
        <f t="shared" si="270"/>
        <v>NO</v>
      </c>
      <c r="AD4817" s="4">
        <f t="shared" si="271"/>
        <v>0</v>
      </c>
    </row>
    <row r="4818" spans="1:30" ht="27.65" customHeight="1" x14ac:dyDescent="0.35">
      <c r="A4818" s="34">
        <v>4834</v>
      </c>
      <c r="B4818" s="1" t="s">
        <v>14151</v>
      </c>
      <c r="C4818" s="1" t="s">
        <v>29015</v>
      </c>
      <c r="D4818" s="1"/>
      <c r="E4818" s="1" t="s">
        <v>29008</v>
      </c>
      <c r="F4818" s="1" t="s">
        <v>29262</v>
      </c>
      <c r="G4818" s="35" t="s">
        <v>14152</v>
      </c>
      <c r="H4818" s="35" t="s">
        <v>14153</v>
      </c>
      <c r="I4818" s="35" t="s">
        <v>29</v>
      </c>
      <c r="J4818" s="36"/>
      <c r="K4818" s="36">
        <v>12847000</v>
      </c>
      <c r="L4818" s="36">
        <v>53660000</v>
      </c>
      <c r="M4818" s="36">
        <v>84391000</v>
      </c>
      <c r="N4818" s="36">
        <v>105448000</v>
      </c>
      <c r="O4818" s="37"/>
      <c r="P4818" s="37">
        <v>2.46E-2</v>
      </c>
      <c r="Q4818" s="37">
        <v>0.35410000000000003</v>
      </c>
      <c r="R4818" s="37">
        <v>0.1072</v>
      </c>
      <c r="S4818" s="37">
        <v>0.12559999999999999</v>
      </c>
      <c r="T4818" s="37"/>
      <c r="U4818" s="37"/>
      <c r="V4818" s="37">
        <v>-3.0099999999999998E-2</v>
      </c>
      <c r="W4818" s="37"/>
      <c r="X4818" s="37"/>
      <c r="Z4818" s="4" t="str">
        <f t="shared" si="270"/>
        <v>YES</v>
      </c>
      <c r="AA4818" s="4" t="str">
        <f t="shared" si="270"/>
        <v>NO</v>
      </c>
      <c r="AB4818" s="4" t="str">
        <f t="shared" si="270"/>
        <v>NO</v>
      </c>
      <c r="AD4818" s="4">
        <f t="shared" si="271"/>
        <v>1</v>
      </c>
    </row>
    <row r="4819" spans="1:30" ht="14.4" customHeight="1" x14ac:dyDescent="0.35">
      <c r="A4819" s="34">
        <v>4835</v>
      </c>
      <c r="B4819" s="1" t="s">
        <v>14154</v>
      </c>
      <c r="C4819" s="1"/>
      <c r="D4819" s="1"/>
      <c r="E4819" s="1"/>
      <c r="F4819" s="1" t="s">
        <v>29262</v>
      </c>
      <c r="G4819" s="35" t="s">
        <v>14155</v>
      </c>
      <c r="H4819" s="35" t="s">
        <v>14156</v>
      </c>
      <c r="I4819" s="35" t="s">
        <v>23</v>
      </c>
      <c r="J4819" s="36">
        <v>3049000</v>
      </c>
      <c r="K4819" s="36">
        <v>79196000</v>
      </c>
      <c r="L4819" s="36">
        <v>109728000</v>
      </c>
      <c r="M4819" s="36">
        <v>125096000</v>
      </c>
      <c r="N4819" s="36">
        <v>105430000</v>
      </c>
      <c r="O4819" s="37">
        <v>-3.754</v>
      </c>
      <c r="P4819" s="37">
        <v>-0.21199999999999999</v>
      </c>
      <c r="Q4819" s="37">
        <v>-0.1663</v>
      </c>
      <c r="R4819" s="37">
        <v>-0.10829999999999999</v>
      </c>
      <c r="S4819" s="37">
        <v>1.9400000000000001E-2</v>
      </c>
      <c r="T4819" s="37">
        <v>-8.2971000000000004</v>
      </c>
      <c r="U4819" s="37">
        <v>-0.61439999999999995</v>
      </c>
      <c r="V4819" s="37">
        <v>-0.25159999999999999</v>
      </c>
      <c r="W4819" s="37">
        <v>-0.25840000000000002</v>
      </c>
      <c r="X4819" s="37">
        <v>-0.22720000000000001</v>
      </c>
      <c r="Z4819" s="4" t="str">
        <f t="shared" si="270"/>
        <v>NO</v>
      </c>
      <c r="AA4819" s="4" t="str">
        <f t="shared" si="270"/>
        <v>NO</v>
      </c>
      <c r="AB4819" s="4" t="str">
        <f t="shared" si="270"/>
        <v>NO</v>
      </c>
      <c r="AD4819" s="4">
        <f t="shared" si="271"/>
        <v>0</v>
      </c>
    </row>
    <row r="4820" spans="1:30" ht="14.4" customHeight="1" x14ac:dyDescent="0.35">
      <c r="A4820" s="34">
        <v>4836</v>
      </c>
      <c r="B4820" s="1" t="s">
        <v>14157</v>
      </c>
      <c r="C4820" s="1" t="s">
        <v>29015</v>
      </c>
      <c r="D4820" s="1"/>
      <c r="E4820" s="1" t="s">
        <v>29008</v>
      </c>
      <c r="F4820" s="1" t="s">
        <v>29262</v>
      </c>
      <c r="G4820" s="35" t="s">
        <v>14158</v>
      </c>
      <c r="H4820" s="35" t="s">
        <v>14159</v>
      </c>
      <c r="I4820" s="35" t="s">
        <v>29</v>
      </c>
      <c r="J4820" s="36">
        <v>11065000</v>
      </c>
      <c r="K4820" s="36">
        <v>21330000</v>
      </c>
      <c r="L4820" s="36">
        <v>50600000</v>
      </c>
      <c r="M4820" s="36">
        <v>82345000</v>
      </c>
      <c r="N4820" s="36">
        <v>105417000</v>
      </c>
      <c r="O4820" s="37">
        <v>0.25990000000000002</v>
      </c>
      <c r="P4820" s="37">
        <v>0.14280000000000001</v>
      </c>
      <c r="Q4820" s="37">
        <v>0.1497</v>
      </c>
      <c r="R4820" s="37">
        <v>0.12</v>
      </c>
      <c r="S4820" s="37">
        <v>0.49730000000000002</v>
      </c>
      <c r="T4820" s="37"/>
      <c r="U4820" s="37"/>
      <c r="V4820" s="37"/>
      <c r="W4820" s="37"/>
      <c r="X4820" s="37"/>
      <c r="Z4820" s="4" t="str">
        <f t="shared" si="270"/>
        <v>NO</v>
      </c>
      <c r="AA4820" s="4" t="str">
        <f t="shared" si="270"/>
        <v>NO</v>
      </c>
      <c r="AB4820" s="4" t="str">
        <f t="shared" si="270"/>
        <v>YES</v>
      </c>
      <c r="AD4820" s="4">
        <f t="shared" si="271"/>
        <v>1</v>
      </c>
    </row>
    <row r="4821" spans="1:30" ht="14.4" customHeight="1" x14ac:dyDescent="0.35">
      <c r="A4821" s="34">
        <v>4837</v>
      </c>
      <c r="B4821" s="1" t="s">
        <v>14160</v>
      </c>
      <c r="C4821" s="1"/>
      <c r="D4821" s="1"/>
      <c r="E4821" s="1"/>
      <c r="F4821" s="1" t="s">
        <v>29262</v>
      </c>
      <c r="G4821" s="35" t="s">
        <v>14161</v>
      </c>
      <c r="H4821" s="35" t="s">
        <v>14162</v>
      </c>
      <c r="I4821" s="35" t="s">
        <v>33</v>
      </c>
      <c r="J4821" s="36">
        <v>57236000</v>
      </c>
      <c r="K4821" s="36">
        <v>66150000</v>
      </c>
      <c r="L4821" s="36">
        <v>63528000</v>
      </c>
      <c r="M4821" s="36">
        <v>82781000</v>
      </c>
      <c r="N4821" s="36">
        <v>105416000</v>
      </c>
      <c r="O4821" s="37">
        <v>-9.9699999999999997E-2</v>
      </c>
      <c r="P4821" s="37">
        <v>-0.2039</v>
      </c>
      <c r="Q4821" s="37">
        <v>-0.1661</v>
      </c>
      <c r="R4821" s="37">
        <v>5.2999999999999999E-2</v>
      </c>
      <c r="S4821" s="37">
        <v>0.1351</v>
      </c>
      <c r="T4821" s="37">
        <v>-0.12870000000000001</v>
      </c>
      <c r="U4821" s="37">
        <v>-0.33560000000000001</v>
      </c>
      <c r="V4821" s="37">
        <v>-0.26369999999999999</v>
      </c>
      <c r="W4821" s="37">
        <v>-0.23930000000000001</v>
      </c>
      <c r="X4821" s="37">
        <v>-5.6300000000000003E-2</v>
      </c>
      <c r="Z4821" s="4" t="str">
        <f t="shared" si="270"/>
        <v>NO</v>
      </c>
      <c r="AA4821" s="4" t="str">
        <f t="shared" si="270"/>
        <v>NO</v>
      </c>
      <c r="AB4821" s="4" t="str">
        <f t="shared" si="270"/>
        <v>NO</v>
      </c>
      <c r="AD4821" s="4">
        <f t="shared" si="271"/>
        <v>0</v>
      </c>
    </row>
    <row r="4822" spans="1:30" ht="14.4" customHeight="1" x14ac:dyDescent="0.35">
      <c r="A4822" s="34">
        <v>4838</v>
      </c>
      <c r="B4822" s="1" t="s">
        <v>14163</v>
      </c>
      <c r="C4822" s="1" t="s">
        <v>29015</v>
      </c>
      <c r="D4822" s="1"/>
      <c r="E4822" s="1" t="s">
        <v>29008</v>
      </c>
      <c r="F4822" s="1" t="s">
        <v>29262</v>
      </c>
      <c r="G4822" s="35" t="s">
        <v>14164</v>
      </c>
      <c r="H4822" s="35" t="s">
        <v>14165</v>
      </c>
      <c r="I4822" s="35" t="s">
        <v>29</v>
      </c>
      <c r="J4822" s="36">
        <v>42661000</v>
      </c>
      <c r="K4822" s="36">
        <v>57198000</v>
      </c>
      <c r="L4822" s="36">
        <v>71740000</v>
      </c>
      <c r="M4822" s="36">
        <v>89104000</v>
      </c>
      <c r="N4822" s="36">
        <v>105366000</v>
      </c>
      <c r="O4822" s="37">
        <v>0.21199999999999999</v>
      </c>
      <c r="P4822" s="37">
        <v>0.3377</v>
      </c>
      <c r="Q4822" s="37">
        <v>0.40460000000000002</v>
      </c>
      <c r="R4822" s="37">
        <v>0.44919999999999999</v>
      </c>
      <c r="S4822" s="37">
        <v>0.50019999999999998</v>
      </c>
      <c r="T4822" s="37">
        <v>0.22009999999999999</v>
      </c>
      <c r="U4822" s="37">
        <v>0.37240000000000001</v>
      </c>
      <c r="V4822" s="37">
        <v>0.43369999999999997</v>
      </c>
      <c r="W4822" s="37">
        <v>0.49530000000000002</v>
      </c>
      <c r="X4822" s="37">
        <v>0.52210000000000001</v>
      </c>
      <c r="Z4822" s="4" t="str">
        <f t="shared" si="270"/>
        <v>YES</v>
      </c>
      <c r="AA4822" s="4" t="str">
        <f t="shared" si="270"/>
        <v>YES</v>
      </c>
      <c r="AB4822" s="4" t="str">
        <f t="shared" si="270"/>
        <v>YES</v>
      </c>
      <c r="AD4822" s="4">
        <f t="shared" si="271"/>
        <v>3</v>
      </c>
    </row>
    <row r="4823" spans="1:30" ht="14.4" customHeight="1" x14ac:dyDescent="0.35">
      <c r="A4823" s="34">
        <v>4839</v>
      </c>
      <c r="B4823" s="1" t="s">
        <v>14166</v>
      </c>
      <c r="C4823" s="1" t="s">
        <v>29015</v>
      </c>
      <c r="D4823" s="1"/>
      <c r="E4823" s="1" t="s">
        <v>29008</v>
      </c>
      <c r="F4823" s="1" t="s">
        <v>29262</v>
      </c>
      <c r="G4823" s="35" t="s">
        <v>14167</v>
      </c>
      <c r="H4823" s="35" t="s">
        <v>14168</v>
      </c>
      <c r="I4823" s="35" t="s">
        <v>29</v>
      </c>
      <c r="J4823" s="36">
        <v>60832000</v>
      </c>
      <c r="K4823" s="36">
        <v>68531000</v>
      </c>
      <c r="L4823" s="36">
        <v>82043000</v>
      </c>
      <c r="M4823" s="36">
        <v>99976000</v>
      </c>
      <c r="N4823" s="36">
        <v>105357000</v>
      </c>
      <c r="O4823" s="37">
        <v>8.5199999999999998E-2</v>
      </c>
      <c r="P4823" s="37">
        <v>3.0700000000000002E-2</v>
      </c>
      <c r="Q4823" s="37">
        <v>3.7499999999999999E-2</v>
      </c>
      <c r="R4823" s="37">
        <v>9.2399999999999996E-2</v>
      </c>
      <c r="S4823" s="37">
        <v>-0.1137</v>
      </c>
      <c r="T4823" s="37">
        <v>8.3799999999999999E-2</v>
      </c>
      <c r="U4823" s="37">
        <v>2.6499999999999999E-2</v>
      </c>
      <c r="V4823" s="37">
        <v>2.9100000000000001E-2</v>
      </c>
      <c r="W4823" s="37">
        <v>8.5300000000000001E-2</v>
      </c>
      <c r="X4823" s="37">
        <v>-0.1195</v>
      </c>
      <c r="Z4823" s="4" t="str">
        <f t="shared" si="270"/>
        <v>NO</v>
      </c>
      <c r="AA4823" s="4" t="str">
        <f t="shared" si="270"/>
        <v>NO</v>
      </c>
      <c r="AB4823" s="4" t="str">
        <f t="shared" si="270"/>
        <v>NO</v>
      </c>
      <c r="AD4823" s="4">
        <f t="shared" si="271"/>
        <v>0</v>
      </c>
    </row>
    <row r="4824" spans="1:30" ht="27.65" customHeight="1" x14ac:dyDescent="0.35">
      <c r="A4824" s="34">
        <v>4840</v>
      </c>
      <c r="B4824" s="1" t="s">
        <v>14169</v>
      </c>
      <c r="C4824" s="1" t="s">
        <v>29015</v>
      </c>
      <c r="D4824" s="1"/>
      <c r="E4824" s="1" t="s">
        <v>29008</v>
      </c>
      <c r="F4824" s="1" t="s">
        <v>29262</v>
      </c>
      <c r="G4824" s="35" t="s">
        <v>14170</v>
      </c>
      <c r="H4824" s="35" t="s">
        <v>14171</v>
      </c>
      <c r="I4824" s="35" t="s">
        <v>29</v>
      </c>
      <c r="J4824" s="36">
        <v>24623000</v>
      </c>
      <c r="K4824" s="36">
        <v>37156000</v>
      </c>
      <c r="L4824" s="36">
        <v>46433000</v>
      </c>
      <c r="M4824" s="36">
        <v>68993000</v>
      </c>
      <c r="N4824" s="36">
        <v>105329000</v>
      </c>
      <c r="O4824" s="37">
        <v>0.22439999999999999</v>
      </c>
      <c r="P4824" s="37">
        <v>0.25919999999999999</v>
      </c>
      <c r="Q4824" s="37">
        <v>0.20230000000000001</v>
      </c>
      <c r="R4824" s="37">
        <v>0.40689999999999998</v>
      </c>
      <c r="S4824" s="37">
        <v>0.37809999999999999</v>
      </c>
      <c r="T4824" s="37">
        <v>0.2084</v>
      </c>
      <c r="U4824" s="37">
        <v>0.25040000000000001</v>
      </c>
      <c r="V4824" s="37">
        <v>0.19070000000000001</v>
      </c>
      <c r="W4824" s="37">
        <v>0.35909999999999997</v>
      </c>
      <c r="X4824" s="37">
        <v>0.34160000000000001</v>
      </c>
      <c r="Z4824" s="4" t="str">
        <f t="shared" si="270"/>
        <v>YES</v>
      </c>
      <c r="AA4824" s="4" t="str">
        <f t="shared" si="270"/>
        <v>YES</v>
      </c>
      <c r="AB4824" s="4" t="str">
        <f t="shared" si="270"/>
        <v>YES</v>
      </c>
      <c r="AD4824" s="4">
        <f t="shared" si="271"/>
        <v>3</v>
      </c>
    </row>
    <row r="4825" spans="1:30" ht="14.4" customHeight="1" x14ac:dyDescent="0.35">
      <c r="A4825" s="34">
        <v>4841</v>
      </c>
      <c r="B4825" s="1" t="s">
        <v>14172</v>
      </c>
      <c r="C4825" s="1"/>
      <c r="D4825" s="1"/>
      <c r="E4825" s="1"/>
      <c r="F4825" s="1" t="s">
        <v>29262</v>
      </c>
      <c r="G4825" s="35" t="s">
        <v>14173</v>
      </c>
      <c r="H4825" s="35" t="s">
        <v>14174</v>
      </c>
      <c r="I4825" s="35" t="s">
        <v>33</v>
      </c>
      <c r="J4825" s="36">
        <v>48614000</v>
      </c>
      <c r="K4825" s="36">
        <v>56757000</v>
      </c>
      <c r="L4825" s="36">
        <v>67138000</v>
      </c>
      <c r="M4825" s="36">
        <v>81082000</v>
      </c>
      <c r="N4825" s="36">
        <v>105255000</v>
      </c>
      <c r="O4825" s="37">
        <v>6.5199999999999994E-2</v>
      </c>
      <c r="P4825" s="37">
        <v>5.8099999999999999E-2</v>
      </c>
      <c r="Q4825" s="37">
        <v>9.1999999999999998E-2</v>
      </c>
      <c r="R4825" s="37">
        <v>0.1444</v>
      </c>
      <c r="S4825" s="37">
        <v>0.2354</v>
      </c>
      <c r="T4825" s="37"/>
      <c r="U4825" s="37"/>
      <c r="V4825" s="37">
        <v>-2.2000000000000001E-3</v>
      </c>
      <c r="W4825" s="37">
        <v>-3.7000000000000002E-3</v>
      </c>
      <c r="X4825" s="37">
        <v>-1.2999999999999999E-3</v>
      </c>
      <c r="Z4825" s="4" t="str">
        <f t="shared" si="270"/>
        <v>NO</v>
      </c>
      <c r="AA4825" s="4" t="str">
        <f t="shared" si="270"/>
        <v>NO</v>
      </c>
      <c r="AB4825" s="4" t="str">
        <f t="shared" si="270"/>
        <v>YES</v>
      </c>
      <c r="AD4825" s="4">
        <f t="shared" si="271"/>
        <v>1</v>
      </c>
    </row>
    <row r="4826" spans="1:30" ht="14.4" customHeight="1" x14ac:dyDescent="0.35">
      <c r="A4826" s="34">
        <v>4842</v>
      </c>
      <c r="B4826" s="1" t="s">
        <v>9852</v>
      </c>
      <c r="C4826" s="1"/>
      <c r="D4826" s="1"/>
      <c r="E4826" s="1"/>
      <c r="F4826" s="1" t="s">
        <v>29262</v>
      </c>
      <c r="G4826" s="35" t="s">
        <v>14175</v>
      </c>
      <c r="H4826" s="35" t="s">
        <v>14176</v>
      </c>
      <c r="I4826" s="35" t="s">
        <v>33</v>
      </c>
      <c r="J4826" s="36">
        <v>61584000</v>
      </c>
      <c r="K4826" s="36">
        <v>54253000</v>
      </c>
      <c r="L4826" s="36">
        <v>87894000</v>
      </c>
      <c r="M4826" s="36">
        <v>97252000</v>
      </c>
      <c r="N4826" s="36">
        <v>105221000</v>
      </c>
      <c r="O4826" s="37">
        <v>-4.07E-2</v>
      </c>
      <c r="P4826" s="37">
        <v>-0.34089999999999998</v>
      </c>
      <c r="Q4826" s="37">
        <v>3.2099999999999997E-2</v>
      </c>
      <c r="R4826" s="37">
        <v>5.7700000000000001E-2</v>
      </c>
      <c r="S4826" s="37">
        <v>8.1600000000000006E-2</v>
      </c>
      <c r="T4826" s="37"/>
      <c r="U4826" s="37"/>
      <c r="V4826" s="37"/>
      <c r="W4826" s="37"/>
      <c r="X4826" s="37"/>
      <c r="Z4826" s="4" t="str">
        <f t="shared" si="270"/>
        <v>NO</v>
      </c>
      <c r="AA4826" s="4" t="str">
        <f t="shared" si="270"/>
        <v>NO</v>
      </c>
      <c r="AB4826" s="4" t="str">
        <f t="shared" si="270"/>
        <v>NO</v>
      </c>
      <c r="AD4826" s="4">
        <f t="shared" si="271"/>
        <v>0</v>
      </c>
    </row>
    <row r="4827" spans="1:30" ht="14.4" customHeight="1" x14ac:dyDescent="0.35">
      <c r="A4827" s="34">
        <v>4843</v>
      </c>
      <c r="B4827" s="1" t="s">
        <v>14177</v>
      </c>
      <c r="C4827" s="1" t="s">
        <v>29015</v>
      </c>
      <c r="D4827" s="1"/>
      <c r="E4827" s="1" t="s">
        <v>29008</v>
      </c>
      <c r="F4827" s="1" t="s">
        <v>29262</v>
      </c>
      <c r="G4827" s="35" t="s">
        <v>14178</v>
      </c>
      <c r="H4827" s="35" t="s">
        <v>14179</v>
      </c>
      <c r="I4827" s="35" t="s">
        <v>29</v>
      </c>
      <c r="J4827" s="36"/>
      <c r="K4827" s="36"/>
      <c r="L4827" s="36"/>
      <c r="M4827" s="36"/>
      <c r="N4827" s="36">
        <v>105207000</v>
      </c>
      <c r="O4827" s="37"/>
      <c r="P4827" s="37"/>
      <c r="Q4827" s="37"/>
      <c r="R4827" s="37"/>
      <c r="S4827" s="37">
        <v>2.7300000000000001E-2</v>
      </c>
      <c r="T4827" s="37"/>
      <c r="U4827" s="37"/>
      <c r="V4827" s="37"/>
      <c r="W4827" s="37"/>
      <c r="X4827" s="37">
        <v>1.32E-2</v>
      </c>
      <c r="Z4827" s="4" t="str">
        <f t="shared" si="270"/>
        <v>NO</v>
      </c>
      <c r="AA4827" s="4" t="str">
        <f t="shared" si="270"/>
        <v>NO</v>
      </c>
      <c r="AB4827" s="4" t="str">
        <f t="shared" si="270"/>
        <v>NO</v>
      </c>
      <c r="AD4827" s="4">
        <f t="shared" si="271"/>
        <v>0</v>
      </c>
    </row>
    <row r="4828" spans="1:30" ht="14.4" customHeight="1" x14ac:dyDescent="0.35">
      <c r="A4828" s="34">
        <v>4844</v>
      </c>
      <c r="B4828" s="1" t="s">
        <v>14180</v>
      </c>
      <c r="C4828" s="1" t="s">
        <v>29015</v>
      </c>
      <c r="D4828" s="1"/>
      <c r="E4828" s="1" t="s">
        <v>29008</v>
      </c>
      <c r="F4828" s="1" t="s">
        <v>29262</v>
      </c>
      <c r="G4828" s="35" t="s">
        <v>14181</v>
      </c>
      <c r="H4828" s="35" t="s">
        <v>14182</v>
      </c>
      <c r="I4828" s="35" t="s">
        <v>29</v>
      </c>
      <c r="J4828" s="36">
        <v>54217000</v>
      </c>
      <c r="K4828" s="36">
        <v>78923000</v>
      </c>
      <c r="L4828" s="36">
        <v>83343000</v>
      </c>
      <c r="M4828" s="36">
        <v>102945000</v>
      </c>
      <c r="N4828" s="36">
        <v>105206000</v>
      </c>
      <c r="O4828" s="37">
        <v>0.23300000000000001</v>
      </c>
      <c r="P4828" s="37">
        <v>0.25650000000000001</v>
      </c>
      <c r="Q4828" s="37">
        <v>0.24340000000000001</v>
      </c>
      <c r="R4828" s="37">
        <v>0.24329999999999999</v>
      </c>
      <c r="S4828" s="37">
        <v>1.7854000000000001</v>
      </c>
      <c r="T4828" s="37"/>
      <c r="U4828" s="37"/>
      <c r="V4828" s="37"/>
      <c r="W4828" s="37"/>
      <c r="X4828" s="37"/>
      <c r="Z4828" s="4" t="str">
        <f t="shared" si="270"/>
        <v>YES</v>
      </c>
      <c r="AA4828" s="4" t="str">
        <f t="shared" si="270"/>
        <v>YES</v>
      </c>
      <c r="AB4828" s="4" t="str">
        <f t="shared" si="270"/>
        <v>YES</v>
      </c>
      <c r="AD4828" s="4">
        <f t="shared" si="271"/>
        <v>3</v>
      </c>
    </row>
    <row r="4829" spans="1:30" ht="14.4" customHeight="1" x14ac:dyDescent="0.35">
      <c r="A4829" s="34">
        <v>4845</v>
      </c>
      <c r="B4829" s="1" t="s">
        <v>14183</v>
      </c>
      <c r="C4829" s="1"/>
      <c r="D4829" s="1"/>
      <c r="E4829" s="1"/>
      <c r="F4829" s="1" t="s">
        <v>29262</v>
      </c>
      <c r="G4829" s="35" t="s">
        <v>14184</v>
      </c>
      <c r="H4829" s="35" t="s">
        <v>14185</v>
      </c>
      <c r="I4829" s="35" t="s">
        <v>23</v>
      </c>
      <c r="J4829" s="36"/>
      <c r="K4829" s="36"/>
      <c r="L4829" s="36">
        <v>40757000</v>
      </c>
      <c r="M4829" s="36">
        <v>68599000</v>
      </c>
      <c r="N4829" s="36">
        <v>105203000</v>
      </c>
      <c r="O4829" s="37"/>
      <c r="P4829" s="37"/>
      <c r="Q4829" s="37">
        <v>0.20080000000000001</v>
      </c>
      <c r="R4829" s="37">
        <v>0.18360000000000001</v>
      </c>
      <c r="S4829" s="37">
        <v>0.53769999999999996</v>
      </c>
      <c r="T4829" s="37"/>
      <c r="U4829" s="37"/>
      <c r="V4829" s="37">
        <v>-1.1299999999999999E-2</v>
      </c>
      <c r="W4829" s="37"/>
      <c r="X4829" s="37"/>
      <c r="Z4829" s="4" t="str">
        <f t="shared" si="270"/>
        <v>YES</v>
      </c>
      <c r="AA4829" s="4" t="str">
        <f t="shared" si="270"/>
        <v>NO</v>
      </c>
      <c r="AB4829" s="4" t="str">
        <f t="shared" si="270"/>
        <v>YES</v>
      </c>
      <c r="AD4829" s="4">
        <f t="shared" si="271"/>
        <v>2</v>
      </c>
    </row>
    <row r="4830" spans="1:30" ht="14.4" customHeight="1" x14ac:dyDescent="0.35">
      <c r="A4830" s="34">
        <v>4846</v>
      </c>
      <c r="B4830" s="1" t="s">
        <v>14186</v>
      </c>
      <c r="C4830" s="1" t="s">
        <v>29015</v>
      </c>
      <c r="D4830" s="1"/>
      <c r="E4830" s="1"/>
      <c r="F4830" s="1" t="s">
        <v>29262</v>
      </c>
      <c r="G4830" s="35" t="s">
        <v>14187</v>
      </c>
      <c r="H4830" s="35" t="s">
        <v>14188</v>
      </c>
      <c r="I4830" s="35" t="s">
        <v>29</v>
      </c>
      <c r="J4830" s="36"/>
      <c r="K4830" s="36"/>
      <c r="L4830" s="36">
        <v>26989000</v>
      </c>
      <c r="M4830" s="36">
        <v>88152000</v>
      </c>
      <c r="N4830" s="36">
        <v>105188000</v>
      </c>
      <c r="O4830" s="37"/>
      <c r="P4830" s="37"/>
      <c r="Q4830" s="37">
        <v>-0.10979999999999999</v>
      </c>
      <c r="R4830" s="37">
        <v>0.2329</v>
      </c>
      <c r="S4830" s="37">
        <v>0.21840000000000001</v>
      </c>
      <c r="T4830" s="37"/>
      <c r="U4830" s="37"/>
      <c r="V4830" s="37"/>
      <c r="W4830" s="37"/>
      <c r="X4830" s="37"/>
      <c r="Z4830" s="4" t="str">
        <f t="shared" si="270"/>
        <v>NO</v>
      </c>
      <c r="AA4830" s="4" t="str">
        <f t="shared" si="270"/>
        <v>YES</v>
      </c>
      <c r="AB4830" s="4" t="str">
        <f t="shared" si="270"/>
        <v>YES</v>
      </c>
      <c r="AD4830" s="4">
        <f t="shared" si="271"/>
        <v>2</v>
      </c>
    </row>
    <row r="4831" spans="1:30" ht="14.4" customHeight="1" x14ac:dyDescent="0.35">
      <c r="A4831" s="34">
        <v>4847</v>
      </c>
      <c r="B4831" s="1" t="s">
        <v>14189</v>
      </c>
      <c r="C4831" s="1" t="s">
        <v>29015</v>
      </c>
      <c r="D4831" s="1"/>
      <c r="E4831" s="1" t="s">
        <v>29008</v>
      </c>
      <c r="F4831" s="1" t="s">
        <v>29262</v>
      </c>
      <c r="G4831" s="35" t="s">
        <v>14190</v>
      </c>
      <c r="H4831" s="35" t="s">
        <v>14191</v>
      </c>
      <c r="I4831" s="35" t="s">
        <v>29</v>
      </c>
      <c r="J4831" s="36">
        <v>55220000</v>
      </c>
      <c r="K4831" s="36">
        <v>64657000</v>
      </c>
      <c r="L4831" s="36">
        <v>72651000</v>
      </c>
      <c r="M4831" s="36">
        <v>93414000</v>
      </c>
      <c r="N4831" s="36">
        <v>105167000</v>
      </c>
      <c r="O4831" s="37">
        <v>0.22539999999999999</v>
      </c>
      <c r="P4831" s="37">
        <v>0.22700000000000001</v>
      </c>
      <c r="Q4831" s="37">
        <v>0.28039999999999998</v>
      </c>
      <c r="R4831" s="37">
        <v>0.36420000000000002</v>
      </c>
      <c r="S4831" s="37">
        <v>0.14050000000000001</v>
      </c>
      <c r="T4831" s="37"/>
      <c r="U4831" s="37"/>
      <c r="V4831" s="37"/>
      <c r="W4831" s="37"/>
      <c r="X4831" s="37"/>
      <c r="Z4831" s="4" t="str">
        <f t="shared" si="270"/>
        <v>YES</v>
      </c>
      <c r="AA4831" s="4" t="str">
        <f t="shared" si="270"/>
        <v>YES</v>
      </c>
      <c r="AB4831" s="4" t="str">
        <f t="shared" si="270"/>
        <v>NO</v>
      </c>
      <c r="AD4831" s="4">
        <f t="shared" si="271"/>
        <v>2</v>
      </c>
    </row>
    <row r="4832" spans="1:30" ht="14.4" customHeight="1" x14ac:dyDescent="0.35">
      <c r="A4832" s="34">
        <v>4848</v>
      </c>
      <c r="B4832" s="1" t="s">
        <v>14192</v>
      </c>
      <c r="C4832" s="1"/>
      <c r="D4832" s="1"/>
      <c r="E4832" s="1"/>
      <c r="F4832" s="1" t="s">
        <v>29262</v>
      </c>
      <c r="G4832" s="35" t="s">
        <v>14193</v>
      </c>
      <c r="H4832" s="35" t="s">
        <v>14194</v>
      </c>
      <c r="I4832" s="35" t="s">
        <v>33</v>
      </c>
      <c r="J4832" s="36">
        <v>48265000</v>
      </c>
      <c r="K4832" s="36">
        <v>52941000</v>
      </c>
      <c r="L4832" s="36">
        <v>70117000</v>
      </c>
      <c r="M4832" s="36">
        <v>80909000</v>
      </c>
      <c r="N4832" s="36">
        <v>105165000</v>
      </c>
      <c r="O4832" s="37">
        <v>0.63570000000000004</v>
      </c>
      <c r="P4832" s="37">
        <v>4.7800000000000002E-2</v>
      </c>
      <c r="Q4832" s="37">
        <v>0.30570000000000003</v>
      </c>
      <c r="R4832" s="37">
        <v>0.16719999999999999</v>
      </c>
      <c r="S4832" s="37">
        <v>0.23130000000000001</v>
      </c>
      <c r="T4832" s="37"/>
      <c r="U4832" s="37"/>
      <c r="V4832" s="37"/>
      <c r="W4832" s="37"/>
      <c r="X4832" s="37"/>
      <c r="Z4832" s="4" t="str">
        <f t="shared" si="270"/>
        <v>YES</v>
      </c>
      <c r="AA4832" s="4" t="str">
        <f t="shared" si="270"/>
        <v>NO</v>
      </c>
      <c r="AB4832" s="4" t="str">
        <f t="shared" si="270"/>
        <v>YES</v>
      </c>
      <c r="AD4832" s="4">
        <f t="shared" si="271"/>
        <v>2</v>
      </c>
    </row>
    <row r="4833" spans="1:30" ht="14.4" customHeight="1" x14ac:dyDescent="0.35">
      <c r="A4833" s="34">
        <v>4849</v>
      </c>
      <c r="B4833" s="1" t="s">
        <v>14195</v>
      </c>
      <c r="C4833" s="1" t="s">
        <v>28702</v>
      </c>
      <c r="D4833" s="1"/>
      <c r="E4833" s="1"/>
      <c r="F4833" s="1" t="s">
        <v>29262</v>
      </c>
      <c r="G4833" s="35" t="s">
        <v>14196</v>
      </c>
      <c r="H4833" s="35" t="s">
        <v>14197</v>
      </c>
      <c r="I4833" s="35" t="s">
        <v>87</v>
      </c>
      <c r="J4833" s="36">
        <v>56322000</v>
      </c>
      <c r="K4833" s="36">
        <v>64997000</v>
      </c>
      <c r="L4833" s="36">
        <v>74926000</v>
      </c>
      <c r="M4833" s="36">
        <v>91186000</v>
      </c>
      <c r="N4833" s="36">
        <v>105161000</v>
      </c>
      <c r="O4833" s="37">
        <v>5.6099999999999997E-2</v>
      </c>
      <c r="P4833" s="37">
        <v>2.9600000000000001E-2</v>
      </c>
      <c r="Q4833" s="37">
        <v>2.5999999999999999E-3</v>
      </c>
      <c r="R4833" s="37">
        <v>2E-3</v>
      </c>
      <c r="S4833" s="37">
        <v>1.54E-2</v>
      </c>
      <c r="T4833" s="37">
        <v>4.2700000000000002E-2</v>
      </c>
      <c r="U4833" s="37">
        <v>1.49E-2</v>
      </c>
      <c r="V4833" s="37">
        <v>-0.01</v>
      </c>
      <c r="W4833" s="37">
        <v>5.3400000000000003E-2</v>
      </c>
      <c r="X4833" s="37">
        <v>6.3E-2</v>
      </c>
      <c r="Z4833" s="4" t="str">
        <f t="shared" si="270"/>
        <v>NO</v>
      </c>
      <c r="AA4833" s="4" t="str">
        <f t="shared" si="270"/>
        <v>NO</v>
      </c>
      <c r="AB4833" s="4" t="str">
        <f t="shared" si="270"/>
        <v>NO</v>
      </c>
      <c r="AD4833" s="4">
        <f t="shared" si="271"/>
        <v>0</v>
      </c>
    </row>
    <row r="4834" spans="1:30" ht="27.65" customHeight="1" x14ac:dyDescent="0.35">
      <c r="A4834" s="34">
        <v>4850</v>
      </c>
      <c r="B4834" s="1" t="s">
        <v>14198</v>
      </c>
      <c r="C4834" s="1" t="s">
        <v>29015</v>
      </c>
      <c r="D4834" s="1"/>
      <c r="E4834" s="1" t="s">
        <v>29008</v>
      </c>
      <c r="F4834" s="1" t="s">
        <v>29262</v>
      </c>
      <c r="G4834" s="35" t="s">
        <v>14199</v>
      </c>
      <c r="H4834" s="35" t="s">
        <v>14200</v>
      </c>
      <c r="I4834" s="35" t="s">
        <v>29</v>
      </c>
      <c r="J4834" s="36">
        <v>42666000</v>
      </c>
      <c r="K4834" s="36">
        <v>55758000</v>
      </c>
      <c r="L4834" s="36">
        <v>64977000</v>
      </c>
      <c r="M4834" s="36">
        <v>86405000</v>
      </c>
      <c r="N4834" s="36">
        <v>105142000</v>
      </c>
      <c r="O4834" s="37">
        <v>5.6599999999999998E-2</v>
      </c>
      <c r="P4834" s="37">
        <v>0.13750000000000001</v>
      </c>
      <c r="Q4834" s="37">
        <v>7.4300000000000005E-2</v>
      </c>
      <c r="R4834" s="37">
        <v>5.9499999999999997E-2</v>
      </c>
      <c r="S4834" s="37">
        <v>0.39689999999999998</v>
      </c>
      <c r="T4834" s="37"/>
      <c r="U4834" s="37"/>
      <c r="V4834" s="37"/>
      <c r="W4834" s="37"/>
      <c r="X4834" s="37"/>
      <c r="Z4834" s="4" t="str">
        <f t="shared" si="270"/>
        <v>NO</v>
      </c>
      <c r="AA4834" s="4" t="str">
        <f t="shared" si="270"/>
        <v>NO</v>
      </c>
      <c r="AB4834" s="4" t="str">
        <f t="shared" si="270"/>
        <v>YES</v>
      </c>
      <c r="AD4834" s="4">
        <f t="shared" si="271"/>
        <v>1</v>
      </c>
    </row>
    <row r="4835" spans="1:30" ht="14.4" customHeight="1" x14ac:dyDescent="0.35">
      <c r="A4835" s="34">
        <v>4851</v>
      </c>
      <c r="B4835" s="1" t="s">
        <v>10126</v>
      </c>
      <c r="C4835" s="1" t="s">
        <v>29015</v>
      </c>
      <c r="D4835" s="1"/>
      <c r="E4835" s="1" t="s">
        <v>29008</v>
      </c>
      <c r="F4835" s="1" t="s">
        <v>29262</v>
      </c>
      <c r="G4835" s="35" t="s">
        <v>14201</v>
      </c>
      <c r="H4835" s="35" t="s">
        <v>14202</v>
      </c>
      <c r="I4835" s="35" t="s">
        <v>29</v>
      </c>
      <c r="J4835" s="36">
        <v>37099000</v>
      </c>
      <c r="K4835" s="36">
        <v>54218000</v>
      </c>
      <c r="L4835" s="36">
        <v>61896000</v>
      </c>
      <c r="M4835" s="36">
        <v>91179000</v>
      </c>
      <c r="N4835" s="36">
        <v>105134000</v>
      </c>
      <c r="O4835" s="37">
        <v>8.8400000000000006E-2</v>
      </c>
      <c r="P4835" s="37">
        <v>5.7099999999999998E-2</v>
      </c>
      <c r="Q4835" s="37">
        <v>6.5000000000000002E-2</v>
      </c>
      <c r="R4835" s="37">
        <v>5.6300000000000003E-2</v>
      </c>
      <c r="S4835" s="37">
        <v>0.1323</v>
      </c>
      <c r="T4835" s="37"/>
      <c r="U4835" s="37">
        <v>-6.3E-3</v>
      </c>
      <c r="V4835" s="37"/>
      <c r="W4835" s="37"/>
      <c r="X4835" s="37"/>
      <c r="Z4835" s="4" t="str">
        <f t="shared" si="270"/>
        <v>NO</v>
      </c>
      <c r="AA4835" s="4" t="str">
        <f t="shared" si="270"/>
        <v>NO</v>
      </c>
      <c r="AB4835" s="4" t="str">
        <f t="shared" si="270"/>
        <v>NO</v>
      </c>
      <c r="AD4835" s="4">
        <f t="shared" si="271"/>
        <v>0</v>
      </c>
    </row>
    <row r="4836" spans="1:30" ht="14.4" customHeight="1" x14ac:dyDescent="0.35">
      <c r="A4836" s="34">
        <v>4852</v>
      </c>
      <c r="B4836" s="1" t="s">
        <v>14203</v>
      </c>
      <c r="C4836" s="1" t="s">
        <v>29015</v>
      </c>
      <c r="D4836" s="1"/>
      <c r="E4836" s="1" t="s">
        <v>29008</v>
      </c>
      <c r="F4836" s="1" t="s">
        <v>29262</v>
      </c>
      <c r="G4836" s="35" t="s">
        <v>14204</v>
      </c>
      <c r="H4836" s="35" t="s">
        <v>14205</v>
      </c>
      <c r="I4836" s="35" t="s">
        <v>29</v>
      </c>
      <c r="J4836" s="36">
        <v>15643000</v>
      </c>
      <c r="K4836" s="36">
        <v>21994000</v>
      </c>
      <c r="L4836" s="36">
        <v>40341000</v>
      </c>
      <c r="M4836" s="36">
        <v>72503000</v>
      </c>
      <c r="N4836" s="36">
        <v>105117000</v>
      </c>
      <c r="O4836" s="37">
        <v>0.56489999999999996</v>
      </c>
      <c r="P4836" s="37">
        <v>0.2223</v>
      </c>
      <c r="Q4836" s="37">
        <v>0.25580000000000003</v>
      </c>
      <c r="R4836" s="37">
        <v>0.2969</v>
      </c>
      <c r="S4836" s="37">
        <v>0.26800000000000002</v>
      </c>
      <c r="T4836" s="37"/>
      <c r="U4836" s="37"/>
      <c r="V4836" s="37"/>
      <c r="W4836" s="37"/>
      <c r="X4836" s="37"/>
      <c r="Z4836" s="4" t="str">
        <f t="shared" si="270"/>
        <v>YES</v>
      </c>
      <c r="AA4836" s="4" t="str">
        <f t="shared" si="270"/>
        <v>YES</v>
      </c>
      <c r="AB4836" s="4" t="str">
        <f t="shared" si="270"/>
        <v>YES</v>
      </c>
      <c r="AD4836" s="4">
        <f t="shared" si="271"/>
        <v>3</v>
      </c>
    </row>
    <row r="4837" spans="1:30" ht="14.4" customHeight="1" x14ac:dyDescent="0.35">
      <c r="A4837" s="34">
        <v>4853</v>
      </c>
      <c r="B4837" s="1" t="s">
        <v>14206</v>
      </c>
      <c r="C4837" s="1"/>
      <c r="D4837" s="1"/>
      <c r="E4837" s="1"/>
      <c r="F4837" s="1" t="s">
        <v>29262</v>
      </c>
      <c r="G4837" s="35" t="s">
        <v>14207</v>
      </c>
      <c r="H4837" s="35" t="s">
        <v>14208</v>
      </c>
      <c r="I4837" s="35" t="s">
        <v>544</v>
      </c>
      <c r="J4837" s="36">
        <v>61262000</v>
      </c>
      <c r="K4837" s="36">
        <v>70216000</v>
      </c>
      <c r="L4837" s="36">
        <v>71959000</v>
      </c>
      <c r="M4837" s="36">
        <v>91098000</v>
      </c>
      <c r="N4837" s="36">
        <v>105114000</v>
      </c>
      <c r="O4837" s="37">
        <v>0.14860000000000001</v>
      </c>
      <c r="P4837" s="37">
        <v>0.18590000000000001</v>
      </c>
      <c r="Q4837" s="37">
        <v>0.14319999999999999</v>
      </c>
      <c r="R4837" s="37">
        <v>0.16350000000000001</v>
      </c>
      <c r="S4837" s="37">
        <v>6.7999999999999996E-3</v>
      </c>
      <c r="T4837" s="37"/>
      <c r="U4837" s="37"/>
      <c r="V4837" s="37"/>
      <c r="W4837" s="37"/>
      <c r="X4837" s="37"/>
      <c r="Z4837" s="4" t="str">
        <f t="shared" si="270"/>
        <v>NO</v>
      </c>
      <c r="AA4837" s="4" t="str">
        <f t="shared" si="270"/>
        <v>NO</v>
      </c>
      <c r="AB4837" s="4" t="str">
        <f t="shared" si="270"/>
        <v>NO</v>
      </c>
      <c r="AD4837" s="4">
        <f t="shared" si="271"/>
        <v>0</v>
      </c>
    </row>
    <row r="4838" spans="1:30" ht="27.65" customHeight="1" x14ac:dyDescent="0.35">
      <c r="A4838" s="34">
        <v>4854</v>
      </c>
      <c r="B4838" s="1" t="s">
        <v>14209</v>
      </c>
      <c r="C4838" s="1"/>
      <c r="D4838" s="1"/>
      <c r="E4838" s="1"/>
      <c r="F4838" s="1" t="s">
        <v>29262</v>
      </c>
      <c r="G4838" s="35" t="s">
        <v>14210</v>
      </c>
      <c r="H4838" s="35" t="s">
        <v>14211</v>
      </c>
      <c r="I4838" s="35" t="s">
        <v>23</v>
      </c>
      <c r="J4838" s="36"/>
      <c r="K4838" s="36">
        <v>64870000</v>
      </c>
      <c r="L4838" s="36">
        <v>79724000</v>
      </c>
      <c r="M4838" s="36">
        <v>95791000</v>
      </c>
      <c r="N4838" s="36">
        <v>105108000</v>
      </c>
      <c r="O4838" s="37"/>
      <c r="P4838" s="37">
        <v>0.47289999999999999</v>
      </c>
      <c r="Q4838" s="37">
        <v>0.57820000000000005</v>
      </c>
      <c r="R4838" s="37">
        <v>0.53910000000000002</v>
      </c>
      <c r="S4838" s="37">
        <v>0.58109999999999995</v>
      </c>
      <c r="T4838" s="37"/>
      <c r="U4838" s="37"/>
      <c r="V4838" s="37"/>
      <c r="W4838" s="37"/>
      <c r="X4838" s="37"/>
      <c r="Z4838" s="4" t="str">
        <f t="shared" si="270"/>
        <v>YES</v>
      </c>
      <c r="AA4838" s="4" t="str">
        <f t="shared" si="270"/>
        <v>YES</v>
      </c>
      <c r="AB4838" s="4" t="str">
        <f t="shared" si="270"/>
        <v>YES</v>
      </c>
      <c r="AD4838" s="4">
        <f t="shared" si="271"/>
        <v>3</v>
      </c>
    </row>
    <row r="4839" spans="1:30" ht="14.4" customHeight="1" x14ac:dyDescent="0.35">
      <c r="A4839" s="34">
        <v>4855</v>
      </c>
      <c r="B4839" s="1" t="s">
        <v>14212</v>
      </c>
      <c r="C4839" s="1" t="s">
        <v>29015</v>
      </c>
      <c r="D4839" s="1"/>
      <c r="E4839" s="1" t="s">
        <v>29008</v>
      </c>
      <c r="F4839" s="1" t="s">
        <v>29262</v>
      </c>
      <c r="G4839" s="35" t="s">
        <v>14213</v>
      </c>
      <c r="H4839" s="35" t="s">
        <v>14214</v>
      </c>
      <c r="I4839" s="35" t="s">
        <v>29</v>
      </c>
      <c r="J4839" s="36">
        <v>33606000</v>
      </c>
      <c r="K4839" s="36">
        <v>41766000</v>
      </c>
      <c r="L4839" s="36">
        <v>71782000</v>
      </c>
      <c r="M4839" s="36">
        <v>101742000</v>
      </c>
      <c r="N4839" s="36">
        <v>105102000</v>
      </c>
      <c r="O4839" s="37">
        <v>0.15590000000000001</v>
      </c>
      <c r="P4839" s="37">
        <v>0.158</v>
      </c>
      <c r="Q4839" s="37">
        <v>0.16109999999999999</v>
      </c>
      <c r="R4839" s="37">
        <v>5.7799999999999997E-2</v>
      </c>
      <c r="S4839" s="37">
        <v>0.12839999999999999</v>
      </c>
      <c r="T4839" s="37">
        <v>0.1062</v>
      </c>
      <c r="U4839" s="37">
        <v>9.8299999999999998E-2</v>
      </c>
      <c r="V4839" s="37">
        <v>4.6899999999999997E-2</v>
      </c>
      <c r="W4839" s="37">
        <v>2.3800000000000002E-2</v>
      </c>
      <c r="X4839" s="37">
        <v>4.4000000000000003E-3</v>
      </c>
      <c r="Z4839" s="4" t="str">
        <f t="shared" si="270"/>
        <v>NO</v>
      </c>
      <c r="AA4839" s="4" t="str">
        <f t="shared" si="270"/>
        <v>NO</v>
      </c>
      <c r="AB4839" s="4" t="str">
        <f t="shared" si="270"/>
        <v>NO</v>
      </c>
      <c r="AD4839" s="4">
        <f t="shared" si="271"/>
        <v>0</v>
      </c>
    </row>
    <row r="4840" spans="1:30" ht="14.4" customHeight="1" x14ac:dyDescent="0.35">
      <c r="A4840" s="34">
        <v>4856</v>
      </c>
      <c r="B4840" s="1" t="s">
        <v>14215</v>
      </c>
      <c r="C4840" s="1"/>
      <c r="D4840" s="1"/>
      <c r="E4840" s="1"/>
      <c r="F4840" s="1" t="s">
        <v>29262</v>
      </c>
      <c r="G4840" s="35" t="s">
        <v>14216</v>
      </c>
      <c r="H4840" s="35" t="s">
        <v>14217</v>
      </c>
      <c r="I4840" s="35" t="s">
        <v>36</v>
      </c>
      <c r="J4840" s="36"/>
      <c r="K4840" s="36">
        <v>21252000</v>
      </c>
      <c r="L4840" s="36">
        <v>41944000</v>
      </c>
      <c r="M4840" s="36">
        <v>91042000</v>
      </c>
      <c r="N4840" s="36">
        <v>105076000</v>
      </c>
      <c r="O4840" s="37"/>
      <c r="P4840" s="37">
        <v>0.14149999999999999</v>
      </c>
      <c r="Q4840" s="37">
        <v>0.2477</v>
      </c>
      <c r="R4840" s="37">
        <v>0.30990000000000001</v>
      </c>
      <c r="S4840" s="37">
        <v>0.38629999999999998</v>
      </c>
      <c r="T4840" s="37"/>
      <c r="U4840" s="37">
        <v>-1.6000000000000001E-3</v>
      </c>
      <c r="V4840" s="37">
        <v>-4.7999999999999996E-3</v>
      </c>
      <c r="W4840" s="37"/>
      <c r="X4840" s="37"/>
      <c r="Z4840" s="4" t="str">
        <f t="shared" si="270"/>
        <v>YES</v>
      </c>
      <c r="AA4840" s="4" t="str">
        <f t="shared" si="270"/>
        <v>YES</v>
      </c>
      <c r="AB4840" s="4" t="str">
        <f t="shared" si="270"/>
        <v>YES</v>
      </c>
      <c r="AD4840" s="4">
        <f t="shared" si="271"/>
        <v>3</v>
      </c>
    </row>
    <row r="4841" spans="1:30" ht="14.4" customHeight="1" x14ac:dyDescent="0.35">
      <c r="A4841" s="34">
        <v>4857</v>
      </c>
      <c r="B4841" s="1" t="s">
        <v>14218</v>
      </c>
      <c r="C4841" s="1"/>
      <c r="D4841" s="1"/>
      <c r="E4841" s="1"/>
      <c r="F4841" s="1" t="s">
        <v>29262</v>
      </c>
      <c r="G4841" s="35" t="s">
        <v>14219</v>
      </c>
      <c r="H4841" s="35" t="s">
        <v>14220</v>
      </c>
      <c r="I4841" s="35" t="s">
        <v>23</v>
      </c>
      <c r="J4841" s="36">
        <v>53276000</v>
      </c>
      <c r="K4841" s="36">
        <v>54093000</v>
      </c>
      <c r="L4841" s="36">
        <v>81004000</v>
      </c>
      <c r="M4841" s="36">
        <v>92817000</v>
      </c>
      <c r="N4841" s="36">
        <v>105072000</v>
      </c>
      <c r="O4841" s="37">
        <v>6.0600000000000001E-2</v>
      </c>
      <c r="P4841" s="37">
        <v>3.9100000000000003E-2</v>
      </c>
      <c r="Q4841" s="37">
        <v>0.2082</v>
      </c>
      <c r="R4841" s="37">
        <v>0.1915</v>
      </c>
      <c r="S4841" s="37">
        <v>0.14580000000000001</v>
      </c>
      <c r="T4841" s="37"/>
      <c r="U4841" s="37"/>
      <c r="V4841" s="37"/>
      <c r="W4841" s="37"/>
      <c r="X4841" s="37"/>
      <c r="Z4841" s="4" t="str">
        <f t="shared" si="270"/>
        <v>YES</v>
      </c>
      <c r="AA4841" s="4" t="str">
        <f t="shared" si="270"/>
        <v>NO</v>
      </c>
      <c r="AB4841" s="4" t="str">
        <f t="shared" si="270"/>
        <v>NO</v>
      </c>
      <c r="AD4841" s="4">
        <f t="shared" si="271"/>
        <v>1</v>
      </c>
    </row>
    <row r="4842" spans="1:30" ht="27.65" customHeight="1" x14ac:dyDescent="0.35">
      <c r="A4842" s="34">
        <v>4858</v>
      </c>
      <c r="B4842" s="1" t="s">
        <v>11487</v>
      </c>
      <c r="C4842" s="1" t="s">
        <v>29015</v>
      </c>
      <c r="D4842" s="1"/>
      <c r="E4842" s="1" t="s">
        <v>29008</v>
      </c>
      <c r="F4842" s="1" t="s">
        <v>29262</v>
      </c>
      <c r="G4842" s="35" t="s">
        <v>14221</v>
      </c>
      <c r="H4842" s="35" t="s">
        <v>14222</v>
      </c>
      <c r="I4842" s="35" t="s">
        <v>29</v>
      </c>
      <c r="J4842" s="36">
        <v>32253000</v>
      </c>
      <c r="K4842" s="36">
        <v>49343000</v>
      </c>
      <c r="L4842" s="36">
        <v>47499000</v>
      </c>
      <c r="M4842" s="36">
        <v>69243000</v>
      </c>
      <c r="N4842" s="36">
        <v>105065000</v>
      </c>
      <c r="O4842" s="37">
        <v>8.5999999999999993E-2</v>
      </c>
      <c r="P4842" s="37">
        <v>0.25679999999999997</v>
      </c>
      <c r="Q4842" s="37">
        <v>0.18149999999999999</v>
      </c>
      <c r="R4842" s="37">
        <v>-2.2000000000000001E-3</v>
      </c>
      <c r="S4842" s="37">
        <v>0.1381</v>
      </c>
      <c r="T4842" s="37">
        <v>-8.6E-3</v>
      </c>
      <c r="U4842" s="37"/>
      <c r="V4842" s="37">
        <v>-2.1600000000000001E-2</v>
      </c>
      <c r="W4842" s="37">
        <v>-1.67E-2</v>
      </c>
      <c r="X4842" s="37">
        <v>-2.2200000000000001E-2</v>
      </c>
      <c r="Z4842" s="4" t="str">
        <f t="shared" si="270"/>
        <v>NO</v>
      </c>
      <c r="AA4842" s="4" t="str">
        <f t="shared" si="270"/>
        <v>NO</v>
      </c>
      <c r="AB4842" s="4" t="str">
        <f t="shared" si="270"/>
        <v>NO</v>
      </c>
      <c r="AD4842" s="4">
        <f t="shared" si="271"/>
        <v>0</v>
      </c>
    </row>
    <row r="4843" spans="1:30" ht="27.65" customHeight="1" x14ac:dyDescent="0.35">
      <c r="A4843" s="34">
        <v>4859</v>
      </c>
      <c r="B4843" s="1" t="s">
        <v>14223</v>
      </c>
      <c r="C4843" s="1" t="s">
        <v>29015</v>
      </c>
      <c r="D4843" s="1"/>
      <c r="E4843" s="1" t="s">
        <v>29008</v>
      </c>
      <c r="F4843" s="1" t="s">
        <v>29262</v>
      </c>
      <c r="G4843" s="35" t="s">
        <v>14224</v>
      </c>
      <c r="H4843" s="35" t="s">
        <v>14225</v>
      </c>
      <c r="I4843" s="35" t="s">
        <v>29</v>
      </c>
      <c r="J4843" s="36">
        <v>62985000</v>
      </c>
      <c r="K4843" s="36">
        <v>83489000</v>
      </c>
      <c r="L4843" s="36">
        <v>94440000</v>
      </c>
      <c r="M4843" s="36">
        <v>105474000</v>
      </c>
      <c r="N4843" s="36">
        <v>105039000</v>
      </c>
      <c r="O4843" s="37">
        <v>0.50090000000000001</v>
      </c>
      <c r="P4843" s="37">
        <v>0.52310000000000001</v>
      </c>
      <c r="Q4843" s="37">
        <v>0.48470000000000002</v>
      </c>
      <c r="R4843" s="37">
        <v>0.50019999999999998</v>
      </c>
      <c r="S4843" s="37">
        <v>0.41060000000000002</v>
      </c>
      <c r="T4843" s="37"/>
      <c r="U4843" s="37"/>
      <c r="V4843" s="37"/>
      <c r="W4843" s="37"/>
      <c r="X4843" s="37"/>
      <c r="Z4843" s="4" t="str">
        <f t="shared" si="270"/>
        <v>YES</v>
      </c>
      <c r="AA4843" s="4" t="str">
        <f t="shared" si="270"/>
        <v>YES</v>
      </c>
      <c r="AB4843" s="4" t="str">
        <f t="shared" si="270"/>
        <v>YES</v>
      </c>
      <c r="AD4843" s="4">
        <f t="shared" si="271"/>
        <v>3</v>
      </c>
    </row>
    <row r="4844" spans="1:30" ht="14.4" customHeight="1" x14ac:dyDescent="0.35">
      <c r="A4844" s="34">
        <v>4860</v>
      </c>
      <c r="B4844" s="1" t="s">
        <v>14226</v>
      </c>
      <c r="C4844" s="1" t="s">
        <v>29015</v>
      </c>
      <c r="D4844" s="1"/>
      <c r="E4844" s="1" t="s">
        <v>29008</v>
      </c>
      <c r="F4844" s="1" t="s">
        <v>29262</v>
      </c>
      <c r="G4844" s="35" t="s">
        <v>14227</v>
      </c>
      <c r="H4844" s="35" t="s">
        <v>14228</v>
      </c>
      <c r="I4844" s="35" t="s">
        <v>29</v>
      </c>
      <c r="J4844" s="36">
        <v>64636000</v>
      </c>
      <c r="K4844" s="36">
        <v>63889000</v>
      </c>
      <c r="L4844" s="36">
        <v>86477000</v>
      </c>
      <c r="M4844" s="36">
        <v>104752000</v>
      </c>
      <c r="N4844" s="36">
        <v>104994000</v>
      </c>
      <c r="O4844" s="37">
        <v>8.43E-2</v>
      </c>
      <c r="P4844" s="37">
        <v>6.1400000000000003E-2</v>
      </c>
      <c r="Q4844" s="37">
        <v>8.8900000000000007E-2</v>
      </c>
      <c r="R4844" s="37">
        <v>9.9900000000000003E-2</v>
      </c>
      <c r="S4844" s="37">
        <v>6.3100000000000003E-2</v>
      </c>
      <c r="T4844" s="37"/>
      <c r="U4844" s="37"/>
      <c r="V4844" s="37"/>
      <c r="W4844" s="37"/>
      <c r="X4844" s="37"/>
      <c r="Z4844" s="4" t="str">
        <f t="shared" si="270"/>
        <v>NO</v>
      </c>
      <c r="AA4844" s="4" t="str">
        <f t="shared" si="270"/>
        <v>NO</v>
      </c>
      <c r="AB4844" s="4" t="str">
        <f t="shared" si="270"/>
        <v>NO</v>
      </c>
      <c r="AD4844" s="4">
        <f t="shared" si="271"/>
        <v>0</v>
      </c>
    </row>
    <row r="4845" spans="1:30" ht="27.65" customHeight="1" x14ac:dyDescent="0.35">
      <c r="A4845" s="34">
        <v>4861</v>
      </c>
      <c r="B4845" s="1" t="s">
        <v>14229</v>
      </c>
      <c r="C4845" s="1"/>
      <c r="D4845" s="1"/>
      <c r="E4845" s="1"/>
      <c r="F4845" s="1" t="s">
        <v>29262</v>
      </c>
      <c r="G4845" s="35" t="s">
        <v>14230</v>
      </c>
      <c r="H4845" s="35" t="s">
        <v>14231</v>
      </c>
      <c r="I4845" s="35" t="s">
        <v>33</v>
      </c>
      <c r="J4845" s="36"/>
      <c r="K4845" s="36"/>
      <c r="L4845" s="36"/>
      <c r="M4845" s="36">
        <v>100103000</v>
      </c>
      <c r="N4845" s="36">
        <v>104988000</v>
      </c>
      <c r="O4845" s="37"/>
      <c r="P4845" s="37"/>
      <c r="Q4845" s="37"/>
      <c r="R4845" s="37">
        <v>1</v>
      </c>
      <c r="S4845" s="37">
        <v>3.73E-2</v>
      </c>
      <c r="T4845" s="37"/>
      <c r="U4845" s="37"/>
      <c r="V4845" s="37"/>
      <c r="W4845" s="37"/>
      <c r="X4845" s="37"/>
      <c r="Z4845" s="4" t="str">
        <f t="shared" si="270"/>
        <v>NO</v>
      </c>
      <c r="AA4845" s="4" t="str">
        <f t="shared" si="270"/>
        <v>YES</v>
      </c>
      <c r="AB4845" s="4" t="str">
        <f t="shared" si="270"/>
        <v>NO</v>
      </c>
      <c r="AD4845" s="4">
        <f t="shared" si="271"/>
        <v>1</v>
      </c>
    </row>
    <row r="4846" spans="1:30" ht="27.65" customHeight="1" x14ac:dyDescent="0.35">
      <c r="A4846" s="34">
        <v>4862</v>
      </c>
      <c r="B4846" s="1" t="s">
        <v>14232</v>
      </c>
      <c r="C4846" s="1" t="s">
        <v>29015</v>
      </c>
      <c r="D4846" s="1"/>
      <c r="E4846" s="1" t="s">
        <v>29008</v>
      </c>
      <c r="F4846" s="1" t="s">
        <v>29262</v>
      </c>
      <c r="G4846" s="35" t="s">
        <v>14233</v>
      </c>
      <c r="H4846" s="35" t="s">
        <v>14234</v>
      </c>
      <c r="I4846" s="35" t="s">
        <v>29</v>
      </c>
      <c r="J4846" s="36">
        <v>55122000</v>
      </c>
      <c r="K4846" s="36">
        <v>72078000</v>
      </c>
      <c r="L4846" s="36">
        <v>103875000</v>
      </c>
      <c r="M4846" s="36">
        <v>100336000</v>
      </c>
      <c r="N4846" s="36">
        <v>104978000</v>
      </c>
      <c r="O4846" s="37">
        <v>0.2475</v>
      </c>
      <c r="P4846" s="37">
        <v>0.313</v>
      </c>
      <c r="Q4846" s="37">
        <v>0.31840000000000002</v>
      </c>
      <c r="R4846" s="37">
        <v>0.29730000000000001</v>
      </c>
      <c r="S4846" s="37">
        <v>0.25969999999999999</v>
      </c>
      <c r="T4846" s="37"/>
      <c r="U4846" s="37"/>
      <c r="V4846" s="37"/>
      <c r="W4846" s="37"/>
      <c r="X4846" s="37"/>
      <c r="Z4846" s="4" t="str">
        <f t="shared" si="270"/>
        <v>YES</v>
      </c>
      <c r="AA4846" s="4" t="str">
        <f t="shared" si="270"/>
        <v>YES</v>
      </c>
      <c r="AB4846" s="4" t="str">
        <f t="shared" si="270"/>
        <v>YES</v>
      </c>
      <c r="AD4846" s="4">
        <f t="shared" si="271"/>
        <v>3</v>
      </c>
    </row>
    <row r="4847" spans="1:30" ht="14.4" customHeight="1" x14ac:dyDescent="0.35">
      <c r="A4847" s="34">
        <v>4863</v>
      </c>
      <c r="B4847" s="1" t="s">
        <v>14235</v>
      </c>
      <c r="C4847" s="1"/>
      <c r="D4847" s="1"/>
      <c r="E4847" s="1"/>
      <c r="F4847" s="1" t="s">
        <v>29262</v>
      </c>
      <c r="G4847" s="35" t="s">
        <v>14236</v>
      </c>
      <c r="H4847" s="35" t="s">
        <v>14237</v>
      </c>
      <c r="I4847" s="35" t="s">
        <v>33</v>
      </c>
      <c r="J4847" s="36">
        <v>8970000</v>
      </c>
      <c r="K4847" s="36">
        <v>50630000</v>
      </c>
      <c r="L4847" s="36">
        <v>49907000</v>
      </c>
      <c r="M4847" s="36">
        <v>79275000</v>
      </c>
      <c r="N4847" s="36">
        <v>104971000</v>
      </c>
      <c r="O4847" s="37">
        <v>7.3599999999999999E-2</v>
      </c>
      <c r="P4847" s="37">
        <v>8.48E-2</v>
      </c>
      <c r="Q4847" s="37">
        <v>0.1721</v>
      </c>
      <c r="R4847" s="37">
        <v>0.55020000000000002</v>
      </c>
      <c r="S4847" s="37">
        <v>0.50800000000000001</v>
      </c>
      <c r="T4847" s="37"/>
      <c r="U4847" s="37"/>
      <c r="V4847" s="37"/>
      <c r="W4847" s="37"/>
      <c r="X4847" s="37"/>
      <c r="Z4847" s="4" t="str">
        <f t="shared" si="270"/>
        <v>NO</v>
      </c>
      <c r="AA4847" s="4" t="str">
        <f t="shared" si="270"/>
        <v>YES</v>
      </c>
      <c r="AB4847" s="4" t="str">
        <f t="shared" si="270"/>
        <v>YES</v>
      </c>
      <c r="AD4847" s="4">
        <f t="shared" si="271"/>
        <v>2</v>
      </c>
    </row>
    <row r="4848" spans="1:30" ht="14.4" customHeight="1" x14ac:dyDescent="0.35">
      <c r="A4848" s="34">
        <v>4864</v>
      </c>
      <c r="B4848" s="1" t="s">
        <v>14238</v>
      </c>
      <c r="C4848" s="1" t="s">
        <v>29015</v>
      </c>
      <c r="D4848" s="1"/>
      <c r="E4848" s="1" t="s">
        <v>29008</v>
      </c>
      <c r="F4848" s="1" t="s">
        <v>29262</v>
      </c>
      <c r="G4848" s="35" t="s">
        <v>14239</v>
      </c>
      <c r="H4848" s="35" t="s">
        <v>14240</v>
      </c>
      <c r="I4848" s="35" t="s">
        <v>29</v>
      </c>
      <c r="J4848" s="36">
        <v>91270000</v>
      </c>
      <c r="K4848" s="36">
        <v>87794000</v>
      </c>
      <c r="L4848" s="36">
        <v>89178000</v>
      </c>
      <c r="M4848" s="36">
        <v>88750000</v>
      </c>
      <c r="N4848" s="36">
        <v>104880000</v>
      </c>
      <c r="O4848" s="37">
        <v>0.19489999999999999</v>
      </c>
      <c r="P4848" s="37">
        <v>0.21190000000000001</v>
      </c>
      <c r="Q4848" s="37">
        <v>0.26619999999999999</v>
      </c>
      <c r="R4848" s="37">
        <v>0.3029</v>
      </c>
      <c r="S4848" s="37">
        <v>0.23400000000000001</v>
      </c>
      <c r="T4848" s="37">
        <v>0.19489999999999999</v>
      </c>
      <c r="U4848" s="37">
        <v>0.20530000000000001</v>
      </c>
      <c r="V4848" s="37">
        <v>0.25929999999999997</v>
      </c>
      <c r="W4848" s="37">
        <v>0.29480000000000001</v>
      </c>
      <c r="X4848" s="37">
        <v>0.22489999999999999</v>
      </c>
      <c r="Z4848" s="4" t="str">
        <f t="shared" si="270"/>
        <v>YES</v>
      </c>
      <c r="AA4848" s="4" t="str">
        <f t="shared" si="270"/>
        <v>YES</v>
      </c>
      <c r="AB4848" s="4" t="str">
        <f t="shared" si="270"/>
        <v>YES</v>
      </c>
      <c r="AD4848" s="4">
        <f t="shared" si="271"/>
        <v>3</v>
      </c>
    </row>
    <row r="4849" spans="1:30" ht="14.4" customHeight="1" x14ac:dyDescent="0.35">
      <c r="A4849" s="34">
        <v>4865</v>
      </c>
      <c r="B4849" s="1" t="s">
        <v>14241</v>
      </c>
      <c r="C4849" s="1" t="s">
        <v>29015</v>
      </c>
      <c r="D4849" s="1"/>
      <c r="E4849" s="1" t="s">
        <v>29008</v>
      </c>
      <c r="F4849" s="1" t="s">
        <v>29262</v>
      </c>
      <c r="G4849" s="35" t="s">
        <v>14242</v>
      </c>
      <c r="H4849" s="35" t="s">
        <v>14243</v>
      </c>
      <c r="I4849" s="35" t="s">
        <v>29</v>
      </c>
      <c r="J4849" s="36">
        <v>40074000</v>
      </c>
      <c r="K4849" s="36">
        <v>41975000</v>
      </c>
      <c r="L4849" s="36">
        <v>50323000</v>
      </c>
      <c r="M4849" s="36">
        <v>72653000</v>
      </c>
      <c r="N4849" s="36">
        <v>104879000</v>
      </c>
      <c r="O4849" s="37">
        <v>1.5E-3</v>
      </c>
      <c r="P4849" s="37">
        <v>4.8300000000000003E-2</v>
      </c>
      <c r="Q4849" s="37">
        <v>7.6700000000000004E-2</v>
      </c>
      <c r="R4849" s="37">
        <v>0.1124</v>
      </c>
      <c r="S4849" s="37">
        <v>0.19170000000000001</v>
      </c>
      <c r="T4849" s="37"/>
      <c r="U4849" s="37">
        <v>-6.7999999999999996E-3</v>
      </c>
      <c r="V4849" s="37">
        <v>-5.1999999999999998E-3</v>
      </c>
      <c r="W4849" s="37"/>
      <c r="X4849" s="37"/>
      <c r="Z4849" s="4" t="str">
        <f t="shared" si="270"/>
        <v>NO</v>
      </c>
      <c r="AA4849" s="4" t="str">
        <f t="shared" si="270"/>
        <v>NO</v>
      </c>
      <c r="AB4849" s="4" t="str">
        <f t="shared" si="270"/>
        <v>NO</v>
      </c>
      <c r="AD4849" s="4">
        <f t="shared" si="271"/>
        <v>0</v>
      </c>
    </row>
    <row r="4850" spans="1:30" ht="14.4" customHeight="1" x14ac:dyDescent="0.35">
      <c r="A4850" s="34">
        <v>4866</v>
      </c>
      <c r="B4850" s="1" t="s">
        <v>14244</v>
      </c>
      <c r="C4850" s="1" t="s">
        <v>29015</v>
      </c>
      <c r="D4850" s="1"/>
      <c r="E4850" s="1"/>
      <c r="F4850" s="1" t="s">
        <v>28722</v>
      </c>
      <c r="G4850" s="35" t="s">
        <v>14245</v>
      </c>
      <c r="H4850" s="35" t="s">
        <v>14246</v>
      </c>
      <c r="I4850" s="35" t="s">
        <v>29</v>
      </c>
      <c r="J4850" s="36">
        <v>40819000</v>
      </c>
      <c r="K4850" s="36">
        <v>56729000</v>
      </c>
      <c r="L4850" s="36">
        <v>66756000</v>
      </c>
      <c r="M4850" s="36">
        <v>80908000</v>
      </c>
      <c r="N4850" s="36">
        <v>104863000</v>
      </c>
      <c r="O4850" s="37">
        <v>0.22550000000000001</v>
      </c>
      <c r="P4850" s="37">
        <v>0.26469999999999999</v>
      </c>
      <c r="Q4850" s="37">
        <v>0.248</v>
      </c>
      <c r="R4850" s="37">
        <v>0.31990000000000002</v>
      </c>
      <c r="S4850" s="37">
        <v>5.33E-2</v>
      </c>
      <c r="T4850" s="37">
        <v>-1E-4</v>
      </c>
      <c r="U4850" s="37"/>
      <c r="V4850" s="37"/>
      <c r="W4850" s="37"/>
      <c r="X4850" s="37"/>
      <c r="Z4850" s="4" t="str">
        <f t="shared" si="270"/>
        <v>YES</v>
      </c>
      <c r="AA4850" s="4" t="str">
        <f t="shared" si="270"/>
        <v>YES</v>
      </c>
      <c r="AB4850" s="4" t="str">
        <f t="shared" si="270"/>
        <v>NO</v>
      </c>
      <c r="AD4850" s="4">
        <f t="shared" si="271"/>
        <v>2</v>
      </c>
    </row>
    <row r="4851" spans="1:30" ht="14.4" customHeight="1" x14ac:dyDescent="0.35">
      <c r="A4851" s="34">
        <v>4867</v>
      </c>
      <c r="B4851" s="1" t="s">
        <v>14247</v>
      </c>
      <c r="C4851" s="1"/>
      <c r="D4851" s="1"/>
      <c r="E4851" s="1"/>
      <c r="F4851" s="1" t="s">
        <v>29262</v>
      </c>
      <c r="G4851" s="35" t="s">
        <v>14248</v>
      </c>
      <c r="H4851" s="35" t="s">
        <v>14249</v>
      </c>
      <c r="I4851" s="35" t="s">
        <v>33</v>
      </c>
      <c r="J4851" s="36">
        <v>93012000</v>
      </c>
      <c r="K4851" s="36">
        <v>94265000</v>
      </c>
      <c r="L4851" s="36">
        <v>91523000</v>
      </c>
      <c r="M4851" s="36">
        <v>101210000</v>
      </c>
      <c r="N4851" s="36">
        <v>104860000</v>
      </c>
      <c r="O4851" s="37">
        <v>0.30009999999999998</v>
      </c>
      <c r="P4851" s="37">
        <v>0.23250000000000001</v>
      </c>
      <c r="Q4851" s="37">
        <v>0.1087</v>
      </c>
      <c r="R4851" s="37">
        <v>5.8099999999999999E-2</v>
      </c>
      <c r="S4851" s="37">
        <v>-3.7000000000000002E-3</v>
      </c>
      <c r="T4851" s="37">
        <v>0.28670000000000001</v>
      </c>
      <c r="U4851" s="37">
        <v>0.21579999999999999</v>
      </c>
      <c r="V4851" s="37">
        <v>7.8799999999999995E-2</v>
      </c>
      <c r="W4851" s="37">
        <v>2.7400000000000001E-2</v>
      </c>
      <c r="X4851" s="37">
        <v>-5.0500000000000003E-2</v>
      </c>
      <c r="Z4851" s="4" t="str">
        <f t="shared" si="270"/>
        <v>NO</v>
      </c>
      <c r="AA4851" s="4" t="str">
        <f t="shared" si="270"/>
        <v>NO</v>
      </c>
      <c r="AB4851" s="4" t="str">
        <f t="shared" si="270"/>
        <v>NO</v>
      </c>
      <c r="AD4851" s="4">
        <f t="shared" si="271"/>
        <v>0</v>
      </c>
    </row>
    <row r="4852" spans="1:30" ht="14.4" customHeight="1" x14ac:dyDescent="0.35">
      <c r="A4852" s="34">
        <v>4868</v>
      </c>
      <c r="B4852" s="1" t="s">
        <v>14250</v>
      </c>
      <c r="C4852" s="1"/>
      <c r="D4852" s="1"/>
      <c r="E4852" s="1"/>
      <c r="F4852" s="1" t="s">
        <v>29262</v>
      </c>
      <c r="G4852" s="35" t="s">
        <v>14251</v>
      </c>
      <c r="H4852" s="35" t="s">
        <v>14252</v>
      </c>
      <c r="I4852" s="35" t="s">
        <v>390</v>
      </c>
      <c r="J4852" s="36">
        <v>26345000</v>
      </c>
      <c r="K4852" s="36">
        <v>34039000</v>
      </c>
      <c r="L4852" s="36">
        <v>43531000</v>
      </c>
      <c r="M4852" s="36">
        <v>72730000</v>
      </c>
      <c r="N4852" s="36">
        <v>104859000</v>
      </c>
      <c r="O4852" s="37">
        <v>0.15029999999999999</v>
      </c>
      <c r="P4852" s="37">
        <v>0.1376</v>
      </c>
      <c r="Q4852" s="37">
        <v>-3.6799999999999999E-2</v>
      </c>
      <c r="R4852" s="37">
        <v>0.14560000000000001</v>
      </c>
      <c r="S4852" s="37">
        <v>0.17510000000000001</v>
      </c>
      <c r="T4852" s="37"/>
      <c r="U4852" s="37"/>
      <c r="V4852" s="37"/>
      <c r="W4852" s="37"/>
      <c r="X4852" s="37"/>
      <c r="Z4852" s="4" t="str">
        <f t="shared" si="270"/>
        <v>NO</v>
      </c>
      <c r="AA4852" s="4" t="str">
        <f t="shared" si="270"/>
        <v>NO</v>
      </c>
      <c r="AB4852" s="4" t="str">
        <f t="shared" si="270"/>
        <v>NO</v>
      </c>
      <c r="AD4852" s="4">
        <f t="shared" si="271"/>
        <v>0</v>
      </c>
    </row>
    <row r="4853" spans="1:30" ht="14.4" customHeight="1" x14ac:dyDescent="0.35">
      <c r="A4853" s="34">
        <v>4869</v>
      </c>
      <c r="B4853" s="1" t="s">
        <v>14253</v>
      </c>
      <c r="C4853" s="1"/>
      <c r="D4853" s="1"/>
      <c r="E4853" s="1"/>
      <c r="F4853" s="1" t="s">
        <v>29262</v>
      </c>
      <c r="G4853" s="35" t="s">
        <v>14254</v>
      </c>
      <c r="H4853" s="35" t="s">
        <v>14255</v>
      </c>
      <c r="I4853" s="35" t="s">
        <v>544</v>
      </c>
      <c r="J4853" s="36">
        <v>91414000</v>
      </c>
      <c r="K4853" s="36">
        <v>60346000</v>
      </c>
      <c r="L4853" s="36">
        <v>67189000</v>
      </c>
      <c r="M4853" s="36">
        <v>94239000</v>
      </c>
      <c r="N4853" s="36">
        <v>104836000</v>
      </c>
      <c r="O4853" s="37">
        <v>0.2177</v>
      </c>
      <c r="P4853" s="37">
        <v>4.2099999999999999E-2</v>
      </c>
      <c r="Q4853" s="37">
        <v>5.4399999999999997E-2</v>
      </c>
      <c r="R4853" s="37">
        <v>7.0000000000000001E-3</v>
      </c>
      <c r="S4853" s="37">
        <v>-0.10680000000000001</v>
      </c>
      <c r="T4853" s="37"/>
      <c r="U4853" s="37"/>
      <c r="V4853" s="37"/>
      <c r="W4853" s="37"/>
      <c r="X4853" s="37"/>
      <c r="Z4853" s="4" t="str">
        <f t="shared" si="270"/>
        <v>NO</v>
      </c>
      <c r="AA4853" s="4" t="str">
        <f t="shared" si="270"/>
        <v>NO</v>
      </c>
      <c r="AB4853" s="4" t="str">
        <f t="shared" si="270"/>
        <v>NO</v>
      </c>
      <c r="AD4853" s="4">
        <f t="shared" si="271"/>
        <v>0</v>
      </c>
    </row>
    <row r="4854" spans="1:30" ht="14.4" customHeight="1" x14ac:dyDescent="0.35">
      <c r="A4854" s="34">
        <v>4870</v>
      </c>
      <c r="B4854" s="1" t="s">
        <v>6139</v>
      </c>
      <c r="C4854" s="1"/>
      <c r="D4854" s="1"/>
      <c r="E4854" s="1"/>
      <c r="F4854" s="1" t="s">
        <v>29262</v>
      </c>
      <c r="G4854" s="35" t="s">
        <v>14256</v>
      </c>
      <c r="H4854" s="35" t="s">
        <v>14257</v>
      </c>
      <c r="I4854" s="35" t="s">
        <v>33</v>
      </c>
      <c r="J4854" s="36">
        <v>51626000</v>
      </c>
      <c r="K4854" s="36">
        <v>51676000</v>
      </c>
      <c r="L4854" s="36">
        <v>60458000</v>
      </c>
      <c r="M4854" s="36">
        <v>94956000</v>
      </c>
      <c r="N4854" s="36">
        <v>104833000</v>
      </c>
      <c r="O4854" s="37">
        <v>0.14979999999999999</v>
      </c>
      <c r="P4854" s="37">
        <v>0.19539999999999999</v>
      </c>
      <c r="Q4854" s="37">
        <v>0.1767</v>
      </c>
      <c r="R4854" s="37">
        <v>0.1119</v>
      </c>
      <c r="S4854" s="37">
        <v>0.1007</v>
      </c>
      <c r="T4854" s="37">
        <v>0.31140000000000001</v>
      </c>
      <c r="U4854" s="37">
        <v>0.16200000000000001</v>
      </c>
      <c r="V4854" s="37">
        <v>0.15310000000000001</v>
      </c>
      <c r="W4854" s="37">
        <v>4.5499999999999999E-2</v>
      </c>
      <c r="X4854" s="37">
        <v>5.9700000000000003E-2</v>
      </c>
      <c r="Z4854" s="4" t="str">
        <f t="shared" si="270"/>
        <v>NO</v>
      </c>
      <c r="AA4854" s="4" t="str">
        <f t="shared" si="270"/>
        <v>NO</v>
      </c>
      <c r="AB4854" s="4" t="str">
        <f t="shared" si="270"/>
        <v>NO</v>
      </c>
      <c r="AD4854" s="4">
        <f t="shared" si="271"/>
        <v>0</v>
      </c>
    </row>
    <row r="4855" spans="1:30" ht="14.4" customHeight="1" x14ac:dyDescent="0.35">
      <c r="A4855" s="34">
        <v>4871</v>
      </c>
      <c r="B4855" s="1" t="s">
        <v>14258</v>
      </c>
      <c r="C4855" s="1"/>
      <c r="D4855" s="1"/>
      <c r="E4855" s="1"/>
      <c r="F4855" s="1" t="s">
        <v>29262</v>
      </c>
      <c r="G4855" s="35" t="s">
        <v>14259</v>
      </c>
      <c r="H4855" s="35" t="s">
        <v>14260</v>
      </c>
      <c r="I4855" s="35" t="s">
        <v>33</v>
      </c>
      <c r="J4855" s="36">
        <v>113933000</v>
      </c>
      <c r="K4855" s="36">
        <v>97123000</v>
      </c>
      <c r="L4855" s="36">
        <v>114228000</v>
      </c>
      <c r="M4855" s="36">
        <v>137872000</v>
      </c>
      <c r="N4855" s="36">
        <v>104822000</v>
      </c>
      <c r="O4855" s="37">
        <v>0.30330000000000001</v>
      </c>
      <c r="P4855" s="37">
        <v>3.78E-2</v>
      </c>
      <c r="Q4855" s="37">
        <v>-1.6999999999999999E-3</v>
      </c>
      <c r="R4855" s="37">
        <v>9.2499999999999999E-2</v>
      </c>
      <c r="S4855" s="37">
        <v>5.04E-2</v>
      </c>
      <c r="T4855" s="37">
        <v>0.30549999999999999</v>
      </c>
      <c r="U4855" s="37">
        <v>-1.0500000000000001E-2</v>
      </c>
      <c r="V4855" s="37">
        <v>-2.12E-2</v>
      </c>
      <c r="W4855" s="37">
        <v>7.7100000000000002E-2</v>
      </c>
      <c r="X4855" s="37">
        <v>3.0499999999999999E-2</v>
      </c>
      <c r="Z4855" s="4" t="str">
        <f t="shared" si="270"/>
        <v>NO</v>
      </c>
      <c r="AA4855" s="4" t="str">
        <f t="shared" si="270"/>
        <v>NO</v>
      </c>
      <c r="AB4855" s="4" t="str">
        <f t="shared" si="270"/>
        <v>NO</v>
      </c>
      <c r="AD4855" s="4">
        <f t="shared" si="271"/>
        <v>0</v>
      </c>
    </row>
    <row r="4856" spans="1:30" ht="14.4" customHeight="1" x14ac:dyDescent="0.35">
      <c r="A4856" s="34">
        <v>4872</v>
      </c>
      <c r="B4856" s="1" t="s">
        <v>8682</v>
      </c>
      <c r="C4856" s="1"/>
      <c r="D4856" s="1"/>
      <c r="E4856" s="1"/>
      <c r="F4856" s="1" t="s">
        <v>29262</v>
      </c>
      <c r="G4856" s="35" t="s">
        <v>14261</v>
      </c>
      <c r="H4856" s="35" t="s">
        <v>14262</v>
      </c>
      <c r="I4856" s="35" t="s">
        <v>36</v>
      </c>
      <c r="J4856" s="36">
        <v>98055000</v>
      </c>
      <c r="K4856" s="36">
        <v>105729000</v>
      </c>
      <c r="L4856" s="36">
        <v>93057000</v>
      </c>
      <c r="M4856" s="36">
        <v>94393000</v>
      </c>
      <c r="N4856" s="36">
        <v>104813000</v>
      </c>
      <c r="O4856" s="37">
        <v>0.15329999999999999</v>
      </c>
      <c r="P4856" s="37">
        <v>0.28470000000000001</v>
      </c>
      <c r="Q4856" s="37">
        <v>2.8799999999999999E-2</v>
      </c>
      <c r="R4856" s="37">
        <v>4.4999999999999998E-2</v>
      </c>
      <c r="S4856" s="37">
        <v>0.10150000000000001</v>
      </c>
      <c r="T4856" s="37">
        <v>0.1389</v>
      </c>
      <c r="U4856" s="37">
        <v>0.27110000000000001</v>
      </c>
      <c r="V4856" s="37">
        <v>1.0500000000000001E-2</v>
      </c>
      <c r="W4856" s="37">
        <v>2.9000000000000001E-2</v>
      </c>
      <c r="X4856" s="37"/>
      <c r="Z4856" s="4" t="str">
        <f t="shared" si="270"/>
        <v>NO</v>
      </c>
      <c r="AA4856" s="4" t="str">
        <f t="shared" si="270"/>
        <v>NO</v>
      </c>
      <c r="AB4856" s="4" t="str">
        <f t="shared" si="270"/>
        <v>NO</v>
      </c>
      <c r="AD4856" s="4">
        <f t="shared" si="271"/>
        <v>0</v>
      </c>
    </row>
    <row r="4857" spans="1:30" ht="14.4" customHeight="1" x14ac:dyDescent="0.35">
      <c r="A4857" s="34">
        <v>4873</v>
      </c>
      <c r="B4857" s="1" t="s">
        <v>14263</v>
      </c>
      <c r="C4857" s="1"/>
      <c r="D4857" s="1"/>
      <c r="E4857" s="1"/>
      <c r="F4857" s="1" t="s">
        <v>29262</v>
      </c>
      <c r="G4857" s="35" t="s">
        <v>14264</v>
      </c>
      <c r="H4857" s="35" t="s">
        <v>14265</v>
      </c>
      <c r="I4857" s="35" t="s">
        <v>33</v>
      </c>
      <c r="J4857" s="36">
        <v>56662000</v>
      </c>
      <c r="K4857" s="36">
        <v>65130000</v>
      </c>
      <c r="L4857" s="36">
        <v>74065000</v>
      </c>
      <c r="M4857" s="36">
        <v>87986000</v>
      </c>
      <c r="N4857" s="36">
        <v>104788000</v>
      </c>
      <c r="O4857" s="37">
        <v>0.57540000000000002</v>
      </c>
      <c r="P4857" s="37">
        <v>0.60009999999999997</v>
      </c>
      <c r="Q4857" s="37">
        <v>0.59409999999999996</v>
      </c>
      <c r="R4857" s="37">
        <v>0.59560000000000002</v>
      </c>
      <c r="S4857" s="37">
        <v>0.52600000000000002</v>
      </c>
      <c r="T4857" s="37"/>
      <c r="U4857" s="37"/>
      <c r="V4857" s="37"/>
      <c r="W4857" s="37"/>
      <c r="X4857" s="37"/>
      <c r="Z4857" s="4" t="str">
        <f t="shared" si="270"/>
        <v>YES</v>
      </c>
      <c r="AA4857" s="4" t="str">
        <f t="shared" si="270"/>
        <v>YES</v>
      </c>
      <c r="AB4857" s="4" t="str">
        <f t="shared" si="270"/>
        <v>YES</v>
      </c>
      <c r="AD4857" s="4">
        <f t="shared" si="271"/>
        <v>3</v>
      </c>
    </row>
    <row r="4858" spans="1:30" ht="27.65" customHeight="1" x14ac:dyDescent="0.35">
      <c r="A4858" s="34">
        <v>4874</v>
      </c>
      <c r="B4858" s="1" t="s">
        <v>14266</v>
      </c>
      <c r="C4858" s="1"/>
      <c r="D4858" s="1"/>
      <c r="E4858" s="1"/>
      <c r="F4858" s="1" t="s">
        <v>29262</v>
      </c>
      <c r="G4858" s="35" t="s">
        <v>14267</v>
      </c>
      <c r="H4858" s="35" t="s">
        <v>14268</v>
      </c>
      <c r="I4858" s="35" t="s">
        <v>23</v>
      </c>
      <c r="J4858" s="36">
        <v>67634000</v>
      </c>
      <c r="K4858" s="36">
        <v>41241000</v>
      </c>
      <c r="L4858" s="36">
        <v>62125000</v>
      </c>
      <c r="M4858" s="36">
        <v>83085000</v>
      </c>
      <c r="N4858" s="36">
        <v>104781000</v>
      </c>
      <c r="O4858" s="37">
        <v>1.9300000000000001E-2</v>
      </c>
      <c r="P4858" s="37">
        <v>-2.52E-2</v>
      </c>
      <c r="Q4858" s="37">
        <v>0.15290000000000001</v>
      </c>
      <c r="R4858" s="37">
        <v>0.13719999999999999</v>
      </c>
      <c r="S4858" s="37">
        <v>5.4000000000000003E-3</v>
      </c>
      <c r="T4858" s="37"/>
      <c r="U4858" s="37"/>
      <c r="V4858" s="37"/>
      <c r="W4858" s="37"/>
      <c r="X4858" s="37"/>
      <c r="Z4858" s="4" t="str">
        <f t="shared" si="270"/>
        <v>NO</v>
      </c>
      <c r="AA4858" s="4" t="str">
        <f t="shared" si="270"/>
        <v>NO</v>
      </c>
      <c r="AB4858" s="4" t="str">
        <f t="shared" si="270"/>
        <v>NO</v>
      </c>
      <c r="AD4858" s="4">
        <f t="shared" si="271"/>
        <v>0</v>
      </c>
    </row>
    <row r="4859" spans="1:30" ht="14.4" customHeight="1" x14ac:dyDescent="0.35">
      <c r="A4859" s="34">
        <v>4875</v>
      </c>
      <c r="B4859" s="1" t="s">
        <v>14269</v>
      </c>
      <c r="C4859" s="1" t="s">
        <v>28702</v>
      </c>
      <c r="D4859" s="1"/>
      <c r="E4859" s="1"/>
      <c r="F4859" s="1" t="s">
        <v>29262</v>
      </c>
      <c r="G4859" s="35" t="s">
        <v>14270</v>
      </c>
      <c r="H4859" s="35" t="s">
        <v>14271</v>
      </c>
      <c r="I4859" s="35" t="s">
        <v>87</v>
      </c>
      <c r="J4859" s="36">
        <v>64065000</v>
      </c>
      <c r="K4859" s="36">
        <v>86942000</v>
      </c>
      <c r="L4859" s="36">
        <v>83354000</v>
      </c>
      <c r="M4859" s="36">
        <v>102994000</v>
      </c>
      <c r="N4859" s="36">
        <v>104739000</v>
      </c>
      <c r="O4859" s="37">
        <v>0.1343</v>
      </c>
      <c r="P4859" s="37">
        <v>0.12920000000000001</v>
      </c>
      <c r="Q4859" s="37">
        <v>6.3600000000000004E-2</v>
      </c>
      <c r="R4859" s="37">
        <v>2.2200000000000001E-2</v>
      </c>
      <c r="S4859" s="37">
        <v>1.9900000000000001E-2</v>
      </c>
      <c r="T4859" s="37"/>
      <c r="U4859" s="37"/>
      <c r="V4859" s="37"/>
      <c r="W4859" s="37"/>
      <c r="X4859" s="37">
        <v>-4.1999999999999997E-3</v>
      </c>
      <c r="Z4859" s="4" t="str">
        <f t="shared" si="270"/>
        <v>NO</v>
      </c>
      <c r="AA4859" s="4" t="str">
        <f t="shared" si="270"/>
        <v>NO</v>
      </c>
      <c r="AB4859" s="4" t="str">
        <f t="shared" si="270"/>
        <v>NO</v>
      </c>
      <c r="AD4859" s="4">
        <f t="shared" si="271"/>
        <v>0</v>
      </c>
    </row>
    <row r="4860" spans="1:30" ht="14.4" customHeight="1" x14ac:dyDescent="0.35">
      <c r="A4860" s="34">
        <v>4876</v>
      </c>
      <c r="B4860" s="1" t="s">
        <v>14272</v>
      </c>
      <c r="C4860" s="1"/>
      <c r="D4860" s="1"/>
      <c r="E4860" s="1"/>
      <c r="F4860" s="1" t="s">
        <v>29262</v>
      </c>
      <c r="G4860" s="35" t="s">
        <v>14273</v>
      </c>
      <c r="H4860" s="35" t="s">
        <v>14274</v>
      </c>
      <c r="I4860" s="35" t="s">
        <v>23</v>
      </c>
      <c r="J4860" s="36">
        <v>63737000</v>
      </c>
      <c r="K4860" s="36">
        <v>53179000</v>
      </c>
      <c r="L4860" s="36">
        <v>64292000</v>
      </c>
      <c r="M4860" s="36">
        <v>86393000</v>
      </c>
      <c r="N4860" s="36">
        <v>104705000</v>
      </c>
      <c r="O4860" s="37">
        <v>0.35580000000000001</v>
      </c>
      <c r="P4860" s="37">
        <v>0.22020000000000001</v>
      </c>
      <c r="Q4860" s="37">
        <v>0.435</v>
      </c>
      <c r="R4860" s="37">
        <v>0.43309999999999998</v>
      </c>
      <c r="S4860" s="37">
        <v>0.42109999999999997</v>
      </c>
      <c r="T4860" s="37"/>
      <c r="U4860" s="37"/>
      <c r="V4860" s="37"/>
      <c r="W4860" s="37"/>
      <c r="X4860" s="37"/>
      <c r="Z4860" s="4" t="str">
        <f t="shared" si="270"/>
        <v>YES</v>
      </c>
      <c r="AA4860" s="4" t="str">
        <f t="shared" si="270"/>
        <v>YES</v>
      </c>
      <c r="AB4860" s="4" t="str">
        <f t="shared" si="270"/>
        <v>YES</v>
      </c>
      <c r="AD4860" s="4">
        <f t="shared" si="271"/>
        <v>3</v>
      </c>
    </row>
    <row r="4861" spans="1:30" ht="27.65" customHeight="1" x14ac:dyDescent="0.35">
      <c r="A4861" s="34">
        <v>4877</v>
      </c>
      <c r="B4861" s="1" t="s">
        <v>14275</v>
      </c>
      <c r="C4861" s="1"/>
      <c r="D4861" s="1"/>
      <c r="E4861" s="1"/>
      <c r="F4861" s="1" t="s">
        <v>29262</v>
      </c>
      <c r="G4861" s="35" t="s">
        <v>14276</v>
      </c>
      <c r="H4861" s="35" t="s">
        <v>14277</v>
      </c>
      <c r="I4861" s="35" t="s">
        <v>23</v>
      </c>
      <c r="J4861" s="36">
        <v>45325000</v>
      </c>
      <c r="K4861" s="36">
        <v>46983000</v>
      </c>
      <c r="L4861" s="36">
        <v>56120000</v>
      </c>
      <c r="M4861" s="36">
        <v>66170000</v>
      </c>
      <c r="N4861" s="36">
        <v>104704000</v>
      </c>
      <c r="O4861" s="37">
        <v>9.8199999999999996E-2</v>
      </c>
      <c r="P4861" s="37">
        <v>-6.3100000000000003E-2</v>
      </c>
      <c r="Q4861" s="37">
        <v>8.2100000000000006E-2</v>
      </c>
      <c r="R4861" s="37">
        <v>-0.39500000000000002</v>
      </c>
      <c r="S4861" s="37">
        <v>8.3299999999999999E-2</v>
      </c>
      <c r="T4861" s="37">
        <v>8.7599999999999997E-2</v>
      </c>
      <c r="U4861" s="37">
        <v>-7.3300000000000004E-2</v>
      </c>
      <c r="V4861" s="37">
        <v>2.9000000000000001E-2</v>
      </c>
      <c r="W4861" s="37">
        <v>-0.50180000000000002</v>
      </c>
      <c r="X4861" s="37">
        <v>-7.3899999999999993E-2</v>
      </c>
      <c r="Z4861" s="4" t="str">
        <f t="shared" si="270"/>
        <v>NO</v>
      </c>
      <c r="AA4861" s="4" t="str">
        <f t="shared" si="270"/>
        <v>NO</v>
      </c>
      <c r="AB4861" s="4" t="str">
        <f t="shared" si="270"/>
        <v>NO</v>
      </c>
      <c r="AD4861" s="4">
        <f t="shared" si="271"/>
        <v>0</v>
      </c>
    </row>
    <row r="4862" spans="1:30" ht="14.4" customHeight="1" x14ac:dyDescent="0.35">
      <c r="A4862" s="34">
        <v>4878</v>
      </c>
      <c r="B4862" s="1" t="s">
        <v>14278</v>
      </c>
      <c r="C4862" s="1" t="s">
        <v>29015</v>
      </c>
      <c r="D4862" s="1"/>
      <c r="E4862" s="1" t="s">
        <v>29008</v>
      </c>
      <c r="F4862" s="1" t="s">
        <v>29262</v>
      </c>
      <c r="G4862" s="35" t="s">
        <v>14279</v>
      </c>
      <c r="H4862" s="35" t="s">
        <v>14280</v>
      </c>
      <c r="I4862" s="35" t="s">
        <v>29</v>
      </c>
      <c r="J4862" s="36">
        <v>6815000</v>
      </c>
      <c r="K4862" s="36">
        <v>5539000</v>
      </c>
      <c r="L4862" s="36">
        <v>8981000</v>
      </c>
      <c r="M4862" s="36">
        <v>68662000</v>
      </c>
      <c r="N4862" s="36">
        <v>104676000</v>
      </c>
      <c r="O4862" s="37">
        <v>-9.1300000000000006E-2</v>
      </c>
      <c r="P4862" s="37">
        <v>0.26790000000000003</v>
      </c>
      <c r="Q4862" s="37">
        <v>-0.2238</v>
      </c>
      <c r="R4862" s="37">
        <v>0.18190000000000001</v>
      </c>
      <c r="S4862" s="37">
        <v>0.12609999999999999</v>
      </c>
      <c r="T4862" s="37"/>
      <c r="U4862" s="37"/>
      <c r="V4862" s="37"/>
      <c r="W4862" s="37">
        <v>0.16930000000000001</v>
      </c>
      <c r="X4862" s="37">
        <v>0.12139999999999999</v>
      </c>
      <c r="Z4862" s="4" t="str">
        <f t="shared" si="270"/>
        <v>NO</v>
      </c>
      <c r="AA4862" s="4" t="str">
        <f t="shared" si="270"/>
        <v>NO</v>
      </c>
      <c r="AB4862" s="4" t="str">
        <f t="shared" si="270"/>
        <v>NO</v>
      </c>
      <c r="AD4862" s="4">
        <f t="shared" si="271"/>
        <v>0</v>
      </c>
    </row>
    <row r="4863" spans="1:30" ht="27.65" customHeight="1" x14ac:dyDescent="0.35">
      <c r="A4863" s="34">
        <v>4879</v>
      </c>
      <c r="B4863" s="1" t="s">
        <v>14281</v>
      </c>
      <c r="C4863" s="1"/>
      <c r="D4863" s="1"/>
      <c r="E4863" s="1"/>
      <c r="F4863" s="1" t="s">
        <v>29262</v>
      </c>
      <c r="G4863" s="35" t="s">
        <v>14282</v>
      </c>
      <c r="H4863" s="35" t="s">
        <v>14283</v>
      </c>
      <c r="I4863" s="35" t="s">
        <v>33</v>
      </c>
      <c r="J4863" s="36">
        <v>78536000</v>
      </c>
      <c r="K4863" s="36">
        <v>58953000</v>
      </c>
      <c r="L4863" s="36">
        <v>54626000</v>
      </c>
      <c r="M4863" s="36">
        <v>92252000</v>
      </c>
      <c r="N4863" s="36">
        <v>104661000</v>
      </c>
      <c r="O4863" s="37">
        <v>-4.6899999999999997E-2</v>
      </c>
      <c r="P4863" s="37">
        <v>-6.25E-2</v>
      </c>
      <c r="Q4863" s="37">
        <v>7.85E-2</v>
      </c>
      <c r="R4863" s="37">
        <v>6.3600000000000004E-2</v>
      </c>
      <c r="S4863" s="37">
        <v>8.8000000000000005E-3</v>
      </c>
      <c r="T4863" s="37"/>
      <c r="U4863" s="37">
        <v>5.4899999999999997E-2</v>
      </c>
      <c r="V4863" s="37">
        <v>6.6699999999999995E-2</v>
      </c>
      <c r="W4863" s="37">
        <v>5.4899999999999997E-2</v>
      </c>
      <c r="X4863" s="37"/>
      <c r="Z4863" s="4" t="str">
        <f t="shared" si="270"/>
        <v>NO</v>
      </c>
      <c r="AA4863" s="4" t="str">
        <f t="shared" si="270"/>
        <v>NO</v>
      </c>
      <c r="AB4863" s="4" t="str">
        <f t="shared" si="270"/>
        <v>NO</v>
      </c>
      <c r="AD4863" s="4">
        <f t="shared" si="271"/>
        <v>0</v>
      </c>
    </row>
    <row r="4864" spans="1:30" ht="27.65" customHeight="1" x14ac:dyDescent="0.35">
      <c r="A4864" s="34">
        <v>4880</v>
      </c>
      <c r="B4864" s="1" t="s">
        <v>14284</v>
      </c>
      <c r="C4864" s="1"/>
      <c r="D4864" s="1"/>
      <c r="E4864" s="1"/>
      <c r="F4864" s="1" t="s">
        <v>29262</v>
      </c>
      <c r="G4864" s="35" t="s">
        <v>14285</v>
      </c>
      <c r="H4864" s="35" t="s">
        <v>14286</v>
      </c>
      <c r="I4864" s="35" t="s">
        <v>33</v>
      </c>
      <c r="J4864" s="36">
        <v>103973000</v>
      </c>
      <c r="K4864" s="36">
        <v>113052000</v>
      </c>
      <c r="L4864" s="36">
        <v>124128000</v>
      </c>
      <c r="M4864" s="36">
        <v>136353000</v>
      </c>
      <c r="N4864" s="36">
        <v>104652000</v>
      </c>
      <c r="O4864" s="37">
        <v>0.4481</v>
      </c>
      <c r="P4864" s="37">
        <v>0.17780000000000001</v>
      </c>
      <c r="Q4864" s="37">
        <v>0.26860000000000001</v>
      </c>
      <c r="R4864" s="37">
        <v>0.1623</v>
      </c>
      <c r="S4864" s="37">
        <v>0.1532</v>
      </c>
      <c r="T4864" s="37"/>
      <c r="U4864" s="37"/>
      <c r="V4864" s="37"/>
      <c r="W4864" s="37"/>
      <c r="X4864" s="37"/>
      <c r="Z4864" s="4" t="str">
        <f t="shared" si="270"/>
        <v>YES</v>
      </c>
      <c r="AA4864" s="4" t="str">
        <f t="shared" si="270"/>
        <v>NO</v>
      </c>
      <c r="AB4864" s="4" t="str">
        <f t="shared" si="270"/>
        <v>NO</v>
      </c>
      <c r="AD4864" s="4">
        <f t="shared" si="271"/>
        <v>1</v>
      </c>
    </row>
    <row r="4865" spans="1:30" ht="27.65" customHeight="1" x14ac:dyDescent="0.35">
      <c r="A4865" s="34">
        <v>4881</v>
      </c>
      <c r="B4865" s="1" t="s">
        <v>14287</v>
      </c>
      <c r="C4865" s="1"/>
      <c r="D4865" s="1"/>
      <c r="E4865" s="1"/>
      <c r="F4865" s="1" t="s">
        <v>29262</v>
      </c>
      <c r="G4865" s="35" t="s">
        <v>14288</v>
      </c>
      <c r="H4865" s="35" t="s">
        <v>14289</v>
      </c>
      <c r="I4865" s="35" t="s">
        <v>43</v>
      </c>
      <c r="J4865" s="36">
        <v>55613000</v>
      </c>
      <c r="K4865" s="36">
        <v>42030000</v>
      </c>
      <c r="L4865" s="36">
        <v>47447000</v>
      </c>
      <c r="M4865" s="36">
        <v>57073000</v>
      </c>
      <c r="N4865" s="36">
        <v>104646000</v>
      </c>
      <c r="O4865" s="37">
        <v>0.1153</v>
      </c>
      <c r="P4865" s="37">
        <v>-0.122</v>
      </c>
      <c r="Q4865" s="37">
        <v>-1.21E-2</v>
      </c>
      <c r="R4865" s="37">
        <v>1.77E-2</v>
      </c>
      <c r="S4865" s="37">
        <v>0.1225</v>
      </c>
      <c r="T4865" s="37">
        <v>-4.0000000000000002E-4</v>
      </c>
      <c r="U4865" s="37"/>
      <c r="V4865" s="37"/>
      <c r="W4865" s="37"/>
      <c r="X4865" s="37"/>
      <c r="Z4865" s="4" t="str">
        <f t="shared" si="270"/>
        <v>NO</v>
      </c>
      <c r="AA4865" s="4" t="str">
        <f t="shared" si="270"/>
        <v>NO</v>
      </c>
      <c r="AB4865" s="4" t="str">
        <f t="shared" si="270"/>
        <v>NO</v>
      </c>
      <c r="AD4865" s="4">
        <f t="shared" si="271"/>
        <v>0</v>
      </c>
    </row>
    <row r="4866" spans="1:30" ht="27.65" customHeight="1" x14ac:dyDescent="0.35">
      <c r="A4866" s="34">
        <v>4882</v>
      </c>
      <c r="B4866" s="1" t="s">
        <v>14290</v>
      </c>
      <c r="C4866" s="1"/>
      <c r="D4866" s="1"/>
      <c r="E4866" s="1"/>
      <c r="F4866" s="1" t="s">
        <v>29262</v>
      </c>
      <c r="G4866" s="35" t="s">
        <v>14291</v>
      </c>
      <c r="H4866" s="35" t="s">
        <v>14292</v>
      </c>
      <c r="I4866" s="35" t="s">
        <v>33</v>
      </c>
      <c r="J4866" s="36">
        <v>91099000</v>
      </c>
      <c r="K4866" s="36">
        <v>74534000</v>
      </c>
      <c r="L4866" s="36">
        <v>78683000</v>
      </c>
      <c r="M4866" s="36">
        <v>103200000</v>
      </c>
      <c r="N4866" s="36">
        <v>104633000</v>
      </c>
      <c r="O4866" s="37">
        <v>0.1027</v>
      </c>
      <c r="P4866" s="37">
        <v>1.3100000000000001E-2</v>
      </c>
      <c r="Q4866" s="37">
        <v>1.7299999999999999E-2</v>
      </c>
      <c r="R4866" s="37">
        <v>5.5500000000000001E-2</v>
      </c>
      <c r="S4866" s="37">
        <v>-4.7300000000000002E-2</v>
      </c>
      <c r="T4866" s="37">
        <v>-0.1555</v>
      </c>
      <c r="U4866" s="37"/>
      <c r="V4866" s="37"/>
      <c r="W4866" s="37"/>
      <c r="X4866" s="37"/>
      <c r="Z4866" s="4" t="str">
        <f t="shared" si="270"/>
        <v>NO</v>
      </c>
      <c r="AA4866" s="4" t="str">
        <f t="shared" si="270"/>
        <v>NO</v>
      </c>
      <c r="AB4866" s="4" t="str">
        <f t="shared" si="270"/>
        <v>NO</v>
      </c>
      <c r="AD4866" s="4">
        <f t="shared" si="271"/>
        <v>0</v>
      </c>
    </row>
    <row r="4867" spans="1:30" ht="14.4" customHeight="1" x14ac:dyDescent="0.35">
      <c r="A4867" s="34">
        <v>4883</v>
      </c>
      <c r="B4867" s="1" t="s">
        <v>14293</v>
      </c>
      <c r="C4867" s="1"/>
      <c r="D4867" s="1"/>
      <c r="E4867" s="1"/>
      <c r="F4867" s="1" t="s">
        <v>29262</v>
      </c>
      <c r="G4867" s="35" t="s">
        <v>14294</v>
      </c>
      <c r="H4867" s="35" t="s">
        <v>14295</v>
      </c>
      <c r="I4867" s="35" t="s">
        <v>23</v>
      </c>
      <c r="J4867" s="36"/>
      <c r="K4867" s="36">
        <v>17461000</v>
      </c>
      <c r="L4867" s="36">
        <v>68677000</v>
      </c>
      <c r="M4867" s="36">
        <v>89885000</v>
      </c>
      <c r="N4867" s="36">
        <v>104587000</v>
      </c>
      <c r="O4867" s="37"/>
      <c r="P4867" s="37">
        <v>9.0999999999999998E-2</v>
      </c>
      <c r="Q4867" s="37">
        <v>5.8500000000000003E-2</v>
      </c>
      <c r="R4867" s="37">
        <v>0.1341</v>
      </c>
      <c r="S4867" s="37">
        <v>1E-3</v>
      </c>
      <c r="T4867" s="37"/>
      <c r="U4867" s="37"/>
      <c r="V4867" s="37">
        <v>-7.0000000000000001E-3</v>
      </c>
      <c r="W4867" s="37">
        <v>-6.1999999999999998E-3</v>
      </c>
      <c r="X4867" s="37">
        <v>-1.32E-2</v>
      </c>
      <c r="Z4867" s="4" t="str">
        <f t="shared" si="270"/>
        <v>NO</v>
      </c>
      <c r="AA4867" s="4" t="str">
        <f t="shared" si="270"/>
        <v>NO</v>
      </c>
      <c r="AB4867" s="4" t="str">
        <f t="shared" si="270"/>
        <v>NO</v>
      </c>
      <c r="AD4867" s="4">
        <f t="shared" si="271"/>
        <v>0</v>
      </c>
    </row>
    <row r="4868" spans="1:30" ht="14.4" customHeight="1" x14ac:dyDescent="0.35">
      <c r="A4868" s="34">
        <v>4884</v>
      </c>
      <c r="B4868" s="1" t="s">
        <v>14296</v>
      </c>
      <c r="C4868" s="1" t="s">
        <v>29015</v>
      </c>
      <c r="D4868" s="1"/>
      <c r="E4868" s="1" t="s">
        <v>29008</v>
      </c>
      <c r="F4868" s="1" t="s">
        <v>29262</v>
      </c>
      <c r="G4868" s="35" t="s">
        <v>14297</v>
      </c>
      <c r="H4868" s="35" t="s">
        <v>14298</v>
      </c>
      <c r="I4868" s="35" t="s">
        <v>29</v>
      </c>
      <c r="J4868" s="36"/>
      <c r="K4868" s="36"/>
      <c r="L4868" s="36">
        <v>7859000</v>
      </c>
      <c r="M4868" s="36">
        <v>61566000</v>
      </c>
      <c r="N4868" s="36">
        <v>104585000</v>
      </c>
      <c r="O4868" s="37"/>
      <c r="P4868" s="37"/>
      <c r="Q4868" s="37">
        <v>0.47049999999999997</v>
      </c>
      <c r="R4868" s="37">
        <v>0.49109999999999998</v>
      </c>
      <c r="S4868" s="37">
        <v>0.2767</v>
      </c>
      <c r="T4868" s="37"/>
      <c r="U4868" s="37"/>
      <c r="V4868" s="37"/>
      <c r="W4868" s="37"/>
      <c r="X4868" s="37">
        <v>0.23619999999999999</v>
      </c>
      <c r="Z4868" s="4" t="str">
        <f t="shared" si="270"/>
        <v>YES</v>
      </c>
      <c r="AA4868" s="4" t="str">
        <f t="shared" si="270"/>
        <v>YES</v>
      </c>
      <c r="AB4868" s="4" t="str">
        <f t="shared" si="270"/>
        <v>YES</v>
      </c>
      <c r="AD4868" s="4">
        <f t="shared" si="271"/>
        <v>3</v>
      </c>
    </row>
    <row r="4869" spans="1:30" ht="14.4" customHeight="1" x14ac:dyDescent="0.35">
      <c r="A4869" s="34">
        <v>4885</v>
      </c>
      <c r="B4869" s="1" t="s">
        <v>14299</v>
      </c>
      <c r="C4869" s="1"/>
      <c r="D4869" s="1"/>
      <c r="E4869" s="1"/>
      <c r="F4869" s="1" t="s">
        <v>29262</v>
      </c>
      <c r="G4869" s="35" t="s">
        <v>14300</v>
      </c>
      <c r="H4869" s="35" t="s">
        <v>14301</v>
      </c>
      <c r="I4869" s="35" t="s">
        <v>33</v>
      </c>
      <c r="J4869" s="36">
        <v>89680000</v>
      </c>
      <c r="K4869" s="36">
        <v>101481000</v>
      </c>
      <c r="L4869" s="36">
        <v>101046000</v>
      </c>
      <c r="M4869" s="36">
        <v>115884000</v>
      </c>
      <c r="N4869" s="36">
        <v>104559000</v>
      </c>
      <c r="O4869" s="37">
        <v>0.2586</v>
      </c>
      <c r="P4869" s="37">
        <v>0.28720000000000001</v>
      </c>
      <c r="Q4869" s="37">
        <v>0.33110000000000001</v>
      </c>
      <c r="R4869" s="37">
        <v>0.26950000000000002</v>
      </c>
      <c r="S4869" s="37">
        <v>0.24779999999999999</v>
      </c>
      <c r="T4869" s="37">
        <v>-2.3999999999999998E-3</v>
      </c>
      <c r="U4869" s="37">
        <v>-5.0000000000000001E-4</v>
      </c>
      <c r="V4869" s="37"/>
      <c r="W4869" s="37"/>
      <c r="X4869" s="37"/>
      <c r="Z4869" s="4" t="str">
        <f t="shared" ref="Z4869:AB4932" si="272">IF(Q4869&gt;20%,"YES","NO")</f>
        <v>YES</v>
      </c>
      <c r="AA4869" s="4" t="str">
        <f t="shared" si="272"/>
        <v>YES</v>
      </c>
      <c r="AB4869" s="4" t="str">
        <f t="shared" si="272"/>
        <v>YES</v>
      </c>
      <c r="AD4869" s="4">
        <f t="shared" ref="AD4869:AD4932" si="273">COUNTIF(Z4869:AB4869,"YES")</f>
        <v>3</v>
      </c>
    </row>
    <row r="4870" spans="1:30" ht="41.4" customHeight="1" x14ac:dyDescent="0.35">
      <c r="A4870" s="39">
        <v>4886</v>
      </c>
      <c r="B4870" s="13" t="s">
        <v>14302</v>
      </c>
      <c r="C4870" s="13" t="s">
        <v>29015</v>
      </c>
      <c r="D4870" s="14" t="s">
        <v>29043</v>
      </c>
      <c r="E4870" s="15" t="s">
        <v>29075</v>
      </c>
      <c r="F4870" s="1" t="s">
        <v>29262</v>
      </c>
      <c r="G4870" s="40" t="s">
        <v>14303</v>
      </c>
      <c r="H4870" s="40" t="s">
        <v>14304</v>
      </c>
      <c r="I4870" s="40" t="s">
        <v>5431</v>
      </c>
      <c r="J4870" s="41">
        <v>143556000</v>
      </c>
      <c r="K4870" s="41">
        <v>170608000</v>
      </c>
      <c r="L4870" s="41">
        <v>206060000</v>
      </c>
      <c r="M4870" s="41">
        <v>97848000</v>
      </c>
      <c r="N4870" s="41">
        <v>104541000</v>
      </c>
      <c r="O4870" s="42">
        <v>0.19919999999999999</v>
      </c>
      <c r="P4870" s="42">
        <v>0.19980000000000001</v>
      </c>
      <c r="Q4870" s="42">
        <v>0.19520000000000001</v>
      </c>
      <c r="R4870" s="42">
        <v>0.25590000000000002</v>
      </c>
      <c r="S4870" s="42">
        <v>0.71799999999999997</v>
      </c>
      <c r="T4870" s="42"/>
      <c r="U4870" s="42"/>
      <c r="V4870" s="42"/>
      <c r="W4870" s="42"/>
      <c r="X4870" s="42"/>
      <c r="Z4870" s="4" t="str">
        <f t="shared" si="272"/>
        <v>NO</v>
      </c>
      <c r="AA4870" s="4" t="str">
        <f t="shared" si="272"/>
        <v>YES</v>
      </c>
      <c r="AB4870" s="4" t="str">
        <f t="shared" si="272"/>
        <v>YES</v>
      </c>
      <c r="AD4870" s="4">
        <f t="shared" si="273"/>
        <v>2</v>
      </c>
    </row>
    <row r="4871" spans="1:30" ht="14.4" customHeight="1" x14ac:dyDescent="0.35">
      <c r="A4871" s="34">
        <v>4887</v>
      </c>
      <c r="B4871" s="1" t="s">
        <v>14305</v>
      </c>
      <c r="C4871" s="1" t="s">
        <v>29015</v>
      </c>
      <c r="D4871" s="1"/>
      <c r="E4871" s="1" t="s">
        <v>29008</v>
      </c>
      <c r="F4871" s="1" t="s">
        <v>29262</v>
      </c>
      <c r="G4871" s="35" t="s">
        <v>14306</v>
      </c>
      <c r="H4871" s="35" t="s">
        <v>14307</v>
      </c>
      <c r="I4871" s="35" t="s">
        <v>29</v>
      </c>
      <c r="J4871" s="36">
        <v>83624000</v>
      </c>
      <c r="K4871" s="36">
        <v>92272000</v>
      </c>
      <c r="L4871" s="36">
        <v>98030000</v>
      </c>
      <c r="M4871" s="36">
        <v>109354000</v>
      </c>
      <c r="N4871" s="36">
        <v>104536000</v>
      </c>
      <c r="O4871" s="37">
        <v>0.68010000000000004</v>
      </c>
      <c r="P4871" s="37">
        <v>0.13469999999999999</v>
      </c>
      <c r="Q4871" s="37">
        <v>0.2155</v>
      </c>
      <c r="R4871" s="37">
        <v>0.16569999999999999</v>
      </c>
      <c r="S4871" s="37">
        <v>0.10780000000000001</v>
      </c>
      <c r="T4871" s="37">
        <v>-2.9999999999999997E-4</v>
      </c>
      <c r="U4871" s="37">
        <v>-1.5100000000000001E-2</v>
      </c>
      <c r="V4871" s="37">
        <v>-1.26E-2</v>
      </c>
      <c r="W4871" s="37">
        <v>-1.7299999999999999E-2</v>
      </c>
      <c r="X4871" s="37">
        <v>-4.3E-3</v>
      </c>
      <c r="Z4871" s="4" t="str">
        <f t="shared" si="272"/>
        <v>YES</v>
      </c>
      <c r="AA4871" s="4" t="str">
        <f t="shared" si="272"/>
        <v>NO</v>
      </c>
      <c r="AB4871" s="4" t="str">
        <f t="shared" si="272"/>
        <v>NO</v>
      </c>
      <c r="AD4871" s="4">
        <f t="shared" si="273"/>
        <v>1</v>
      </c>
    </row>
    <row r="4872" spans="1:30" ht="27.65" customHeight="1" x14ac:dyDescent="0.35">
      <c r="A4872" s="34">
        <v>4888</v>
      </c>
      <c r="B4872" s="1" t="s">
        <v>14308</v>
      </c>
      <c r="C4872" s="1" t="s">
        <v>29015</v>
      </c>
      <c r="D4872" s="1"/>
      <c r="E4872" s="1" t="s">
        <v>29008</v>
      </c>
      <c r="F4872" s="1" t="s">
        <v>29262</v>
      </c>
      <c r="G4872" s="35" t="s">
        <v>14309</v>
      </c>
      <c r="H4872" s="35" t="s">
        <v>14310</v>
      </c>
      <c r="I4872" s="35" t="s">
        <v>29</v>
      </c>
      <c r="J4872" s="36">
        <v>9383000</v>
      </c>
      <c r="K4872" s="36">
        <v>37038000</v>
      </c>
      <c r="L4872" s="36">
        <v>62875000</v>
      </c>
      <c r="M4872" s="36">
        <v>88226000</v>
      </c>
      <c r="N4872" s="36">
        <v>104521000</v>
      </c>
      <c r="O4872" s="37">
        <v>4.2200000000000001E-2</v>
      </c>
      <c r="P4872" s="37">
        <v>0.26090000000000002</v>
      </c>
      <c r="Q4872" s="37">
        <v>0.46889999999999998</v>
      </c>
      <c r="R4872" s="37">
        <v>7.22E-2</v>
      </c>
      <c r="S4872" s="37">
        <v>0.15670000000000001</v>
      </c>
      <c r="T4872" s="37">
        <v>-6.3E-2</v>
      </c>
      <c r="U4872" s="37">
        <v>4.8999999999999998E-3</v>
      </c>
      <c r="V4872" s="37"/>
      <c r="W4872" s="37">
        <v>-1E-3</v>
      </c>
      <c r="X4872" s="37"/>
      <c r="Z4872" s="4" t="str">
        <f t="shared" si="272"/>
        <v>YES</v>
      </c>
      <c r="AA4872" s="4" t="str">
        <f t="shared" si="272"/>
        <v>NO</v>
      </c>
      <c r="AB4872" s="4" t="str">
        <f t="shared" si="272"/>
        <v>NO</v>
      </c>
      <c r="AD4872" s="4">
        <f t="shared" si="273"/>
        <v>1</v>
      </c>
    </row>
    <row r="4873" spans="1:30" ht="14.4" customHeight="1" x14ac:dyDescent="0.35">
      <c r="A4873" s="34">
        <v>4889</v>
      </c>
      <c r="B4873" s="1" t="s">
        <v>14311</v>
      </c>
      <c r="C4873" s="1"/>
      <c r="D4873" s="1"/>
      <c r="E4873" s="1"/>
      <c r="F4873" s="1" t="s">
        <v>29262</v>
      </c>
      <c r="G4873" s="35" t="s">
        <v>14312</v>
      </c>
      <c r="H4873" s="35" t="s">
        <v>14313</v>
      </c>
      <c r="I4873" s="35" t="s">
        <v>23</v>
      </c>
      <c r="J4873" s="36">
        <v>26941000</v>
      </c>
      <c r="K4873" s="36">
        <v>35544000</v>
      </c>
      <c r="L4873" s="36">
        <v>63630000</v>
      </c>
      <c r="M4873" s="36">
        <v>103072000</v>
      </c>
      <c r="N4873" s="36">
        <v>104471000</v>
      </c>
      <c r="O4873" s="37">
        <v>0.31230000000000002</v>
      </c>
      <c r="P4873" s="37">
        <v>0.23230000000000001</v>
      </c>
      <c r="Q4873" s="37">
        <v>0.37430000000000002</v>
      </c>
      <c r="R4873" s="37">
        <v>0.22020000000000001</v>
      </c>
      <c r="S4873" s="37">
        <v>0.21249999999999999</v>
      </c>
      <c r="T4873" s="37"/>
      <c r="U4873" s="37"/>
      <c r="V4873" s="37"/>
      <c r="W4873" s="37"/>
      <c r="X4873" s="37"/>
      <c r="Z4873" s="4" t="str">
        <f t="shared" si="272"/>
        <v>YES</v>
      </c>
      <c r="AA4873" s="4" t="str">
        <f t="shared" si="272"/>
        <v>YES</v>
      </c>
      <c r="AB4873" s="4" t="str">
        <f t="shared" si="272"/>
        <v>YES</v>
      </c>
      <c r="AD4873" s="4">
        <f t="shared" si="273"/>
        <v>3</v>
      </c>
    </row>
    <row r="4874" spans="1:30" ht="14.4" customHeight="1" x14ac:dyDescent="0.35">
      <c r="A4874" s="34">
        <v>4890</v>
      </c>
      <c r="B4874" s="1" t="s">
        <v>14314</v>
      </c>
      <c r="C4874" s="1"/>
      <c r="D4874" s="1"/>
      <c r="E4874" s="1"/>
      <c r="F4874" s="1" t="s">
        <v>29262</v>
      </c>
      <c r="G4874" s="35" t="s">
        <v>14315</v>
      </c>
      <c r="H4874" s="35" t="s">
        <v>14316</v>
      </c>
      <c r="I4874" s="35" t="s">
        <v>23</v>
      </c>
      <c r="J4874" s="36">
        <v>51958000</v>
      </c>
      <c r="K4874" s="36">
        <v>67050000</v>
      </c>
      <c r="L4874" s="36">
        <v>77832000</v>
      </c>
      <c r="M4874" s="36">
        <v>94256000</v>
      </c>
      <c r="N4874" s="36">
        <v>104463000</v>
      </c>
      <c r="O4874" s="37">
        <v>0.127</v>
      </c>
      <c r="P4874" s="37">
        <v>5.8299999999999998E-2</v>
      </c>
      <c r="Q4874" s="37">
        <v>9.4500000000000001E-2</v>
      </c>
      <c r="R4874" s="37">
        <v>7.9100000000000004E-2</v>
      </c>
      <c r="S4874" s="37">
        <v>6.0499999999999998E-2</v>
      </c>
      <c r="T4874" s="37">
        <v>5.6399999999999999E-2</v>
      </c>
      <c r="U4874" s="37">
        <v>-1.12E-2</v>
      </c>
      <c r="V4874" s="37">
        <v>2.4E-2</v>
      </c>
      <c r="W4874" s="37">
        <v>1.9400000000000001E-2</v>
      </c>
      <c r="X4874" s="37">
        <v>-6.3E-3</v>
      </c>
      <c r="Z4874" s="4" t="str">
        <f t="shared" si="272"/>
        <v>NO</v>
      </c>
      <c r="AA4874" s="4" t="str">
        <f t="shared" si="272"/>
        <v>NO</v>
      </c>
      <c r="AB4874" s="4" t="str">
        <f t="shared" si="272"/>
        <v>NO</v>
      </c>
      <c r="AD4874" s="4">
        <f t="shared" si="273"/>
        <v>0</v>
      </c>
    </row>
    <row r="4875" spans="1:30" ht="14.4" customHeight="1" x14ac:dyDescent="0.35">
      <c r="A4875" s="34">
        <v>4891</v>
      </c>
      <c r="B4875" s="1" t="s">
        <v>14317</v>
      </c>
      <c r="C4875" s="1"/>
      <c r="D4875" s="1"/>
      <c r="E4875" s="1"/>
      <c r="F4875" s="1" t="s">
        <v>29262</v>
      </c>
      <c r="G4875" s="35" t="s">
        <v>14318</v>
      </c>
      <c r="H4875" s="35" t="s">
        <v>14319</v>
      </c>
      <c r="I4875" s="35" t="s">
        <v>23</v>
      </c>
      <c r="J4875" s="36">
        <v>107028000</v>
      </c>
      <c r="K4875" s="36">
        <v>96941000</v>
      </c>
      <c r="L4875" s="36">
        <v>101790000</v>
      </c>
      <c r="M4875" s="36">
        <v>112270000</v>
      </c>
      <c r="N4875" s="36">
        <v>104448000</v>
      </c>
      <c r="O4875" s="37">
        <v>0.16930000000000001</v>
      </c>
      <c r="P4875" s="37">
        <v>7.22E-2</v>
      </c>
      <c r="Q4875" s="37">
        <v>5.5500000000000001E-2</v>
      </c>
      <c r="R4875" s="37">
        <v>6.6199999999999995E-2</v>
      </c>
      <c r="S4875" s="37">
        <v>3.8899999999999997E-2</v>
      </c>
      <c r="T4875" s="37"/>
      <c r="U4875" s="37"/>
      <c r="V4875" s="37"/>
      <c r="W4875" s="37"/>
      <c r="X4875" s="37"/>
      <c r="Z4875" s="4" t="str">
        <f t="shared" si="272"/>
        <v>NO</v>
      </c>
      <c r="AA4875" s="4" t="str">
        <f t="shared" si="272"/>
        <v>NO</v>
      </c>
      <c r="AB4875" s="4" t="str">
        <f t="shared" si="272"/>
        <v>NO</v>
      </c>
      <c r="AD4875" s="4">
        <f t="shared" si="273"/>
        <v>0</v>
      </c>
    </row>
    <row r="4876" spans="1:30" ht="14.4" customHeight="1" x14ac:dyDescent="0.35">
      <c r="A4876" s="34">
        <v>4892</v>
      </c>
      <c r="B4876" s="1" t="s">
        <v>14320</v>
      </c>
      <c r="C4876" s="1"/>
      <c r="D4876" s="1"/>
      <c r="E4876" s="1"/>
      <c r="F4876" s="1" t="s">
        <v>29262</v>
      </c>
      <c r="G4876" s="35" t="s">
        <v>14321</v>
      </c>
      <c r="H4876" s="35" t="s">
        <v>14322</v>
      </c>
      <c r="I4876" s="35" t="s">
        <v>43</v>
      </c>
      <c r="J4876" s="36">
        <v>20673000</v>
      </c>
      <c r="K4876" s="36">
        <v>30816000</v>
      </c>
      <c r="L4876" s="36">
        <v>43097000</v>
      </c>
      <c r="M4876" s="36">
        <v>64980000</v>
      </c>
      <c r="N4876" s="36">
        <v>104413000</v>
      </c>
      <c r="O4876" s="37">
        <v>0.1174</v>
      </c>
      <c r="P4876" s="37">
        <v>9.06E-2</v>
      </c>
      <c r="Q4876" s="37">
        <v>4.9399999999999999E-2</v>
      </c>
      <c r="R4876" s="37">
        <v>5.2200000000000003E-2</v>
      </c>
      <c r="S4876" s="37">
        <v>0.1051</v>
      </c>
      <c r="T4876" s="37"/>
      <c r="U4876" s="37"/>
      <c r="V4876" s="37"/>
      <c r="W4876" s="37">
        <v>-3.2000000000000002E-3</v>
      </c>
      <c r="X4876" s="37"/>
      <c r="Z4876" s="4" t="str">
        <f t="shared" si="272"/>
        <v>NO</v>
      </c>
      <c r="AA4876" s="4" t="str">
        <f t="shared" si="272"/>
        <v>NO</v>
      </c>
      <c r="AB4876" s="4" t="str">
        <f t="shared" si="272"/>
        <v>NO</v>
      </c>
      <c r="AD4876" s="4">
        <f t="shared" si="273"/>
        <v>0</v>
      </c>
    </row>
    <row r="4877" spans="1:30" ht="14.4" customHeight="1" x14ac:dyDescent="0.35">
      <c r="A4877" s="34">
        <v>4893</v>
      </c>
      <c r="B4877" s="1" t="s">
        <v>14323</v>
      </c>
      <c r="C4877" s="1"/>
      <c r="D4877" s="1"/>
      <c r="E4877" s="1"/>
      <c r="F4877" s="1" t="s">
        <v>29262</v>
      </c>
      <c r="G4877" s="35" t="s">
        <v>14324</v>
      </c>
      <c r="H4877" s="35" t="s">
        <v>14325</v>
      </c>
      <c r="I4877" s="35" t="s">
        <v>23</v>
      </c>
      <c r="J4877" s="36">
        <v>60953000</v>
      </c>
      <c r="K4877" s="36">
        <v>59525000</v>
      </c>
      <c r="L4877" s="36">
        <v>68732000</v>
      </c>
      <c r="M4877" s="36">
        <v>83320000</v>
      </c>
      <c r="N4877" s="36">
        <v>104379000</v>
      </c>
      <c r="O4877" s="37">
        <v>0.5222</v>
      </c>
      <c r="P4877" s="37">
        <v>0.54</v>
      </c>
      <c r="Q4877" s="37">
        <v>0.44379999999999997</v>
      </c>
      <c r="R4877" s="37">
        <v>0.38080000000000003</v>
      </c>
      <c r="S4877" s="37">
        <v>0.31630000000000003</v>
      </c>
      <c r="T4877" s="37"/>
      <c r="U4877" s="37"/>
      <c r="V4877" s="37"/>
      <c r="W4877" s="37"/>
      <c r="X4877" s="37"/>
      <c r="Z4877" s="4" t="str">
        <f t="shared" si="272"/>
        <v>YES</v>
      </c>
      <c r="AA4877" s="4" t="str">
        <f t="shared" si="272"/>
        <v>YES</v>
      </c>
      <c r="AB4877" s="4" t="str">
        <f t="shared" si="272"/>
        <v>YES</v>
      </c>
      <c r="AD4877" s="4">
        <f t="shared" si="273"/>
        <v>3</v>
      </c>
    </row>
    <row r="4878" spans="1:30" ht="27.65" customHeight="1" x14ac:dyDescent="0.35">
      <c r="A4878" s="34">
        <v>4894</v>
      </c>
      <c r="B4878" s="1" t="s">
        <v>14326</v>
      </c>
      <c r="C4878" s="1"/>
      <c r="D4878" s="1"/>
      <c r="E4878" s="1"/>
      <c r="F4878" s="1" t="s">
        <v>29262</v>
      </c>
      <c r="G4878" s="35" t="s">
        <v>14327</v>
      </c>
      <c r="H4878" s="35" t="s">
        <v>14328</v>
      </c>
      <c r="I4878" s="35" t="s">
        <v>33</v>
      </c>
      <c r="J4878" s="36"/>
      <c r="K4878" s="36">
        <v>44798000</v>
      </c>
      <c r="L4878" s="36">
        <v>89974000</v>
      </c>
      <c r="M4878" s="36">
        <v>92198000</v>
      </c>
      <c r="N4878" s="36">
        <v>104368000</v>
      </c>
      <c r="O4878" s="37"/>
      <c r="P4878" s="37">
        <v>2.4899999999999999E-2</v>
      </c>
      <c r="Q4878" s="37">
        <v>1.9800000000000002E-2</v>
      </c>
      <c r="R4878" s="37">
        <v>2.8400000000000002E-2</v>
      </c>
      <c r="S4878" s="37">
        <v>3.4799999999999998E-2</v>
      </c>
      <c r="T4878" s="37"/>
      <c r="U4878" s="37"/>
      <c r="V4878" s="37"/>
      <c r="W4878" s="37"/>
      <c r="X4878" s="37"/>
      <c r="Z4878" s="4" t="str">
        <f t="shared" si="272"/>
        <v>NO</v>
      </c>
      <c r="AA4878" s="4" t="str">
        <f t="shared" si="272"/>
        <v>NO</v>
      </c>
      <c r="AB4878" s="4" t="str">
        <f t="shared" si="272"/>
        <v>NO</v>
      </c>
      <c r="AD4878" s="4">
        <f t="shared" si="273"/>
        <v>0</v>
      </c>
    </row>
    <row r="4879" spans="1:30" ht="27.65" customHeight="1" x14ac:dyDescent="0.35">
      <c r="A4879" s="34">
        <v>4895</v>
      </c>
      <c r="B4879" s="1" t="s">
        <v>14329</v>
      </c>
      <c r="C4879" s="1"/>
      <c r="D4879" s="1"/>
      <c r="E4879" s="1"/>
      <c r="F4879" s="1" t="s">
        <v>29262</v>
      </c>
      <c r="G4879" s="35" t="s">
        <v>14330</v>
      </c>
      <c r="H4879" s="35" t="s">
        <v>14331</v>
      </c>
      <c r="I4879" s="35" t="s">
        <v>23</v>
      </c>
      <c r="J4879" s="36">
        <v>82885000</v>
      </c>
      <c r="K4879" s="36">
        <v>96819000</v>
      </c>
      <c r="L4879" s="36">
        <v>96386000</v>
      </c>
      <c r="M4879" s="36">
        <v>67735000</v>
      </c>
      <c r="N4879" s="36">
        <v>104355000</v>
      </c>
      <c r="O4879" s="37">
        <v>0.26400000000000001</v>
      </c>
      <c r="P4879" s="37">
        <v>0.26800000000000002</v>
      </c>
      <c r="Q4879" s="37">
        <v>0.11459999999999999</v>
      </c>
      <c r="R4879" s="37">
        <v>0.21129999999999999</v>
      </c>
      <c r="S4879" s="37">
        <v>0.40289999999999998</v>
      </c>
      <c r="T4879" s="37">
        <v>-4.07E-2</v>
      </c>
      <c r="U4879" s="37">
        <v>-6.1499999999999999E-2</v>
      </c>
      <c r="V4879" s="37">
        <v>-5.8999999999999997E-2</v>
      </c>
      <c r="W4879" s="37">
        <v>-7.5700000000000003E-2</v>
      </c>
      <c r="X4879" s="37">
        <v>-5.8099999999999999E-2</v>
      </c>
      <c r="Z4879" s="4" t="str">
        <f t="shared" si="272"/>
        <v>NO</v>
      </c>
      <c r="AA4879" s="4" t="str">
        <f t="shared" si="272"/>
        <v>YES</v>
      </c>
      <c r="AB4879" s="4" t="str">
        <f t="shared" si="272"/>
        <v>YES</v>
      </c>
      <c r="AD4879" s="4">
        <f t="shared" si="273"/>
        <v>2</v>
      </c>
    </row>
    <row r="4880" spans="1:30" ht="27.65" customHeight="1" x14ac:dyDescent="0.35">
      <c r="A4880" s="34">
        <v>4896</v>
      </c>
      <c r="B4880" s="1" t="s">
        <v>14332</v>
      </c>
      <c r="C4880" s="1"/>
      <c r="D4880" s="1"/>
      <c r="E4880" s="1"/>
      <c r="F4880" s="1" t="s">
        <v>29262</v>
      </c>
      <c r="G4880" s="35" t="s">
        <v>14333</v>
      </c>
      <c r="H4880" s="35" t="s">
        <v>14334</v>
      </c>
      <c r="I4880" s="35" t="s">
        <v>23</v>
      </c>
      <c r="J4880" s="36">
        <v>67850000</v>
      </c>
      <c r="K4880" s="36">
        <v>75270000</v>
      </c>
      <c r="L4880" s="36">
        <v>85453000</v>
      </c>
      <c r="M4880" s="36">
        <v>91139000</v>
      </c>
      <c r="N4880" s="36">
        <v>104344000</v>
      </c>
      <c r="O4880" s="37">
        <v>0.1091</v>
      </c>
      <c r="P4880" s="37">
        <v>0.1255</v>
      </c>
      <c r="Q4880" s="37">
        <v>0.13</v>
      </c>
      <c r="R4880" s="37">
        <v>0.1002</v>
      </c>
      <c r="S4880" s="37">
        <v>6.4799999999999996E-2</v>
      </c>
      <c r="T4880" s="37"/>
      <c r="U4880" s="37"/>
      <c r="V4880" s="37"/>
      <c r="W4880" s="37"/>
      <c r="X4880" s="37"/>
      <c r="Z4880" s="4" t="str">
        <f t="shared" si="272"/>
        <v>NO</v>
      </c>
      <c r="AA4880" s="4" t="str">
        <f t="shared" si="272"/>
        <v>NO</v>
      </c>
      <c r="AB4880" s="4" t="str">
        <f t="shared" si="272"/>
        <v>NO</v>
      </c>
      <c r="AD4880" s="4">
        <f t="shared" si="273"/>
        <v>0</v>
      </c>
    </row>
    <row r="4881" spans="1:30" ht="41.4" customHeight="1" x14ac:dyDescent="0.35">
      <c r="A4881" s="34">
        <v>4897</v>
      </c>
      <c r="B4881" s="1" t="s">
        <v>14335</v>
      </c>
      <c r="C4881" s="1"/>
      <c r="D4881" s="1"/>
      <c r="E4881" s="1"/>
      <c r="F4881" s="1" t="s">
        <v>29262</v>
      </c>
      <c r="G4881" s="35" t="s">
        <v>14336</v>
      </c>
      <c r="H4881" s="35" t="s">
        <v>14337</v>
      </c>
      <c r="I4881" s="35" t="s">
        <v>544</v>
      </c>
      <c r="J4881" s="36">
        <v>37864000</v>
      </c>
      <c r="K4881" s="36">
        <v>43452000</v>
      </c>
      <c r="L4881" s="36">
        <v>83868000</v>
      </c>
      <c r="M4881" s="36">
        <v>105089000</v>
      </c>
      <c r="N4881" s="36">
        <v>104308000</v>
      </c>
      <c r="O4881" s="37">
        <v>0.255</v>
      </c>
      <c r="P4881" s="37">
        <v>0.22320000000000001</v>
      </c>
      <c r="Q4881" s="37">
        <v>0.19650000000000001</v>
      </c>
      <c r="R4881" s="37">
        <v>0.19450000000000001</v>
      </c>
      <c r="S4881" s="37">
        <v>0.1734</v>
      </c>
      <c r="T4881" s="37"/>
      <c r="U4881" s="37"/>
      <c r="V4881" s="37">
        <v>-2.0000000000000001E-4</v>
      </c>
      <c r="W4881" s="37">
        <v>-4.0000000000000002E-4</v>
      </c>
      <c r="X4881" s="37"/>
      <c r="Z4881" s="4" t="str">
        <f t="shared" si="272"/>
        <v>NO</v>
      </c>
      <c r="AA4881" s="4" t="str">
        <f t="shared" si="272"/>
        <v>NO</v>
      </c>
      <c r="AB4881" s="4" t="str">
        <f t="shared" si="272"/>
        <v>NO</v>
      </c>
      <c r="AD4881" s="4">
        <f t="shared" si="273"/>
        <v>0</v>
      </c>
    </row>
    <row r="4882" spans="1:30" ht="27.65" customHeight="1" x14ac:dyDescent="0.35">
      <c r="A4882" s="34">
        <v>4898</v>
      </c>
      <c r="B4882" s="1" t="s">
        <v>14338</v>
      </c>
      <c r="C4882" s="1" t="s">
        <v>29015</v>
      </c>
      <c r="D4882" s="1"/>
      <c r="E4882" s="1" t="s">
        <v>29008</v>
      </c>
      <c r="F4882" s="1" t="s">
        <v>29262</v>
      </c>
      <c r="G4882" s="35" t="s">
        <v>14339</v>
      </c>
      <c r="H4882" s="35" t="s">
        <v>14340</v>
      </c>
      <c r="I4882" s="35" t="s">
        <v>29</v>
      </c>
      <c r="J4882" s="36">
        <v>72355000</v>
      </c>
      <c r="K4882" s="36">
        <v>75540000</v>
      </c>
      <c r="L4882" s="36">
        <v>85144000</v>
      </c>
      <c r="M4882" s="36">
        <v>93963000</v>
      </c>
      <c r="N4882" s="36">
        <v>104296000</v>
      </c>
      <c r="O4882" s="37">
        <v>0.1072</v>
      </c>
      <c r="P4882" s="37">
        <v>2.52E-2</v>
      </c>
      <c r="Q4882" s="37">
        <v>2.53E-2</v>
      </c>
      <c r="R4882" s="37">
        <v>8.6400000000000005E-2</v>
      </c>
      <c r="S4882" s="37">
        <v>9.8299999999999998E-2</v>
      </c>
      <c r="T4882" s="37"/>
      <c r="U4882" s="37"/>
      <c r="V4882" s="37"/>
      <c r="W4882" s="37"/>
      <c r="X4882" s="37"/>
      <c r="Z4882" s="4" t="str">
        <f t="shared" si="272"/>
        <v>NO</v>
      </c>
      <c r="AA4882" s="4" t="str">
        <f t="shared" si="272"/>
        <v>NO</v>
      </c>
      <c r="AB4882" s="4" t="str">
        <f t="shared" si="272"/>
        <v>NO</v>
      </c>
      <c r="AD4882" s="4">
        <f t="shared" si="273"/>
        <v>0</v>
      </c>
    </row>
    <row r="4883" spans="1:30" ht="14.4" customHeight="1" x14ac:dyDescent="0.35">
      <c r="A4883" s="34">
        <v>4899</v>
      </c>
      <c r="B4883" s="1" t="s">
        <v>5291</v>
      </c>
      <c r="C4883" s="1"/>
      <c r="D4883" s="1"/>
      <c r="E4883" s="1"/>
      <c r="F4883" s="1" t="s">
        <v>29262</v>
      </c>
      <c r="G4883" s="35" t="s">
        <v>14341</v>
      </c>
      <c r="H4883" s="35" t="s">
        <v>14342</v>
      </c>
      <c r="I4883" s="35" t="s">
        <v>43</v>
      </c>
      <c r="J4883" s="36">
        <v>64181000</v>
      </c>
      <c r="K4883" s="36">
        <v>93946000</v>
      </c>
      <c r="L4883" s="36">
        <v>92059000</v>
      </c>
      <c r="M4883" s="36">
        <v>106121000</v>
      </c>
      <c r="N4883" s="36">
        <v>104271000</v>
      </c>
      <c r="O4883" s="37">
        <v>0.11559999999999999</v>
      </c>
      <c r="P4883" s="37">
        <v>0.14530000000000001</v>
      </c>
      <c r="Q4883" s="37">
        <v>3.5900000000000001E-2</v>
      </c>
      <c r="R4883" s="37">
        <v>4.2299999999999997E-2</v>
      </c>
      <c r="S4883" s="37">
        <v>6.0499999999999998E-2</v>
      </c>
      <c r="T4883" s="37">
        <v>0.106</v>
      </c>
      <c r="U4883" s="37">
        <v>0.1196</v>
      </c>
      <c r="V4883" s="37">
        <v>6.1999999999999998E-3</v>
      </c>
      <c r="W4883" s="37">
        <v>2.64E-2</v>
      </c>
      <c r="X4883" s="37">
        <v>2.9899999999999999E-2</v>
      </c>
      <c r="Z4883" s="4" t="str">
        <f t="shared" si="272"/>
        <v>NO</v>
      </c>
      <c r="AA4883" s="4" t="str">
        <f t="shared" si="272"/>
        <v>NO</v>
      </c>
      <c r="AB4883" s="4" t="str">
        <f t="shared" si="272"/>
        <v>NO</v>
      </c>
      <c r="AD4883" s="4">
        <f t="shared" si="273"/>
        <v>0</v>
      </c>
    </row>
    <row r="4884" spans="1:30" ht="27.65" customHeight="1" x14ac:dyDescent="0.35">
      <c r="A4884" s="34">
        <v>4900</v>
      </c>
      <c r="B4884" s="1" t="s">
        <v>14343</v>
      </c>
      <c r="C4884" s="1"/>
      <c r="D4884" s="1"/>
      <c r="E4884" s="1"/>
      <c r="F4884" s="1" t="s">
        <v>29262</v>
      </c>
      <c r="G4884" s="35" t="s">
        <v>14344</v>
      </c>
      <c r="H4884" s="35" t="s">
        <v>14345</v>
      </c>
      <c r="I4884" s="35" t="s">
        <v>544</v>
      </c>
      <c r="J4884" s="36">
        <v>65258000</v>
      </c>
      <c r="K4884" s="36">
        <v>68093000</v>
      </c>
      <c r="L4884" s="36">
        <v>88491000</v>
      </c>
      <c r="M4884" s="36">
        <v>97164000</v>
      </c>
      <c r="N4884" s="36">
        <v>104252000</v>
      </c>
      <c r="O4884" s="37">
        <v>0.1123</v>
      </c>
      <c r="P4884" s="37">
        <v>6.2399999999999997E-2</v>
      </c>
      <c r="Q4884" s="37">
        <v>0.1313</v>
      </c>
      <c r="R4884" s="37">
        <v>7.1499999999999994E-2</v>
      </c>
      <c r="S4884" s="37">
        <v>4.6699999999999998E-2</v>
      </c>
      <c r="T4884" s="37"/>
      <c r="U4884" s="37"/>
      <c r="V4884" s="37"/>
      <c r="W4884" s="37"/>
      <c r="X4884" s="37"/>
      <c r="Z4884" s="4" t="str">
        <f t="shared" si="272"/>
        <v>NO</v>
      </c>
      <c r="AA4884" s="4" t="str">
        <f t="shared" si="272"/>
        <v>NO</v>
      </c>
      <c r="AB4884" s="4" t="str">
        <f t="shared" si="272"/>
        <v>NO</v>
      </c>
      <c r="AD4884" s="4">
        <f t="shared" si="273"/>
        <v>0</v>
      </c>
    </row>
    <row r="4885" spans="1:30" ht="27.65" customHeight="1" x14ac:dyDescent="0.35">
      <c r="A4885" s="34">
        <v>4901</v>
      </c>
      <c r="B4885" s="1" t="s">
        <v>14346</v>
      </c>
      <c r="C4885" s="1"/>
      <c r="D4885" s="1"/>
      <c r="E4885" s="1"/>
      <c r="F4885" s="1" t="s">
        <v>29262</v>
      </c>
      <c r="G4885" s="35" t="s">
        <v>14347</v>
      </c>
      <c r="H4885" s="35" t="s">
        <v>14348</v>
      </c>
      <c r="I4885" s="35" t="s">
        <v>23</v>
      </c>
      <c r="J4885" s="36">
        <v>79461000</v>
      </c>
      <c r="K4885" s="36">
        <v>82210000</v>
      </c>
      <c r="L4885" s="36">
        <v>89339000</v>
      </c>
      <c r="M4885" s="36">
        <v>95609000</v>
      </c>
      <c r="N4885" s="36">
        <v>104248000</v>
      </c>
      <c r="O4885" s="37">
        <v>0.29409999999999997</v>
      </c>
      <c r="P4885" s="37">
        <v>0.22259999999999999</v>
      </c>
      <c r="Q4885" s="37">
        <v>0.20699999999999999</v>
      </c>
      <c r="R4885" s="37">
        <v>0.18459999999999999</v>
      </c>
      <c r="S4885" s="37">
        <v>0.14369999999999999</v>
      </c>
      <c r="T4885" s="37"/>
      <c r="U4885" s="37"/>
      <c r="V4885" s="37"/>
      <c r="W4885" s="37"/>
      <c r="X4885" s="37"/>
      <c r="Z4885" s="4" t="str">
        <f t="shared" si="272"/>
        <v>YES</v>
      </c>
      <c r="AA4885" s="4" t="str">
        <f t="shared" si="272"/>
        <v>NO</v>
      </c>
      <c r="AB4885" s="4" t="str">
        <f t="shared" si="272"/>
        <v>NO</v>
      </c>
      <c r="AD4885" s="4">
        <f t="shared" si="273"/>
        <v>1</v>
      </c>
    </row>
    <row r="4886" spans="1:30" ht="27.65" customHeight="1" x14ac:dyDescent="0.35">
      <c r="A4886" s="34">
        <v>4902</v>
      </c>
      <c r="B4886" s="1" t="s">
        <v>14349</v>
      </c>
      <c r="C4886" s="1" t="s">
        <v>28702</v>
      </c>
      <c r="D4886" s="1"/>
      <c r="E4886" s="1"/>
      <c r="F4886" s="1" t="s">
        <v>29262</v>
      </c>
      <c r="G4886" s="35" t="s">
        <v>14350</v>
      </c>
      <c r="H4886" s="35" t="s">
        <v>14351</v>
      </c>
      <c r="I4886" s="35" t="s">
        <v>87</v>
      </c>
      <c r="J4886" s="36">
        <v>56290000</v>
      </c>
      <c r="K4886" s="36">
        <v>70130000</v>
      </c>
      <c r="L4886" s="36">
        <v>86707000</v>
      </c>
      <c r="M4886" s="36">
        <v>85055000</v>
      </c>
      <c r="N4886" s="36">
        <v>104223000</v>
      </c>
      <c r="O4886" s="37">
        <v>7.7000000000000002E-3</v>
      </c>
      <c r="P4886" s="37">
        <v>1.37E-2</v>
      </c>
      <c r="Q4886" s="37">
        <v>2.2599999999999999E-2</v>
      </c>
      <c r="R4886" s="37">
        <v>4.36E-2</v>
      </c>
      <c r="S4886" s="37">
        <v>9.0999999999999998E-2</v>
      </c>
      <c r="T4886" s="37">
        <v>5.1999999999999998E-3</v>
      </c>
      <c r="U4886" s="37">
        <v>1.03E-2</v>
      </c>
      <c r="V4886" s="37">
        <v>1.8200000000000001E-2</v>
      </c>
      <c r="W4886" s="37"/>
      <c r="X4886" s="37"/>
      <c r="Z4886" s="4" t="str">
        <f t="shared" si="272"/>
        <v>NO</v>
      </c>
      <c r="AA4886" s="4" t="str">
        <f t="shared" si="272"/>
        <v>NO</v>
      </c>
      <c r="AB4886" s="4" t="str">
        <f t="shared" si="272"/>
        <v>NO</v>
      </c>
      <c r="AD4886" s="4">
        <f t="shared" si="273"/>
        <v>0</v>
      </c>
    </row>
    <row r="4887" spans="1:30" ht="14.4" customHeight="1" x14ac:dyDescent="0.35">
      <c r="A4887" s="34">
        <v>4903</v>
      </c>
      <c r="B4887" s="1" t="s">
        <v>14352</v>
      </c>
      <c r="C4887" s="1"/>
      <c r="D4887" s="1"/>
      <c r="E4887" s="1"/>
      <c r="F4887" s="1" t="s">
        <v>29262</v>
      </c>
      <c r="G4887" s="35" t="s">
        <v>14353</v>
      </c>
      <c r="H4887" s="35" t="s">
        <v>14354</v>
      </c>
      <c r="I4887" s="35" t="s">
        <v>23</v>
      </c>
      <c r="J4887" s="36">
        <v>42206000</v>
      </c>
      <c r="K4887" s="36"/>
      <c r="L4887" s="36">
        <v>42206000</v>
      </c>
      <c r="M4887" s="36">
        <v>104195000</v>
      </c>
      <c r="N4887" s="36">
        <v>104195000</v>
      </c>
      <c r="O4887" s="37">
        <v>0.29830000000000001</v>
      </c>
      <c r="P4887" s="37"/>
      <c r="Q4887" s="37">
        <v>0.29830000000000001</v>
      </c>
      <c r="R4887" s="37">
        <v>0.5</v>
      </c>
      <c r="S4887" s="37">
        <v>0.5</v>
      </c>
      <c r="T4887" s="37"/>
      <c r="U4887" s="37"/>
      <c r="V4887" s="37"/>
      <c r="W4887" s="37"/>
      <c r="X4887" s="37"/>
      <c r="Z4887" s="4" t="str">
        <f t="shared" si="272"/>
        <v>YES</v>
      </c>
      <c r="AA4887" s="4" t="str">
        <f t="shared" si="272"/>
        <v>YES</v>
      </c>
      <c r="AB4887" s="4" t="str">
        <f t="shared" si="272"/>
        <v>YES</v>
      </c>
      <c r="AD4887" s="4">
        <f t="shared" si="273"/>
        <v>3</v>
      </c>
    </row>
    <row r="4888" spans="1:30" ht="41.4" customHeight="1" x14ac:dyDescent="0.35">
      <c r="A4888" s="34">
        <v>4904</v>
      </c>
      <c r="B4888" s="1" t="s">
        <v>14355</v>
      </c>
      <c r="C4888" s="1" t="s">
        <v>29015</v>
      </c>
      <c r="D4888" s="1"/>
      <c r="E4888" s="1" t="s">
        <v>29008</v>
      </c>
      <c r="F4888" s="1" t="s">
        <v>29262</v>
      </c>
      <c r="G4888" s="35" t="s">
        <v>14356</v>
      </c>
      <c r="H4888" s="35" t="s">
        <v>14357</v>
      </c>
      <c r="I4888" s="35" t="s">
        <v>29</v>
      </c>
      <c r="J4888" s="36"/>
      <c r="K4888" s="36"/>
      <c r="L4888" s="36"/>
      <c r="M4888" s="36">
        <v>16243000</v>
      </c>
      <c r="N4888" s="36">
        <v>104190000</v>
      </c>
      <c r="O4888" s="37"/>
      <c r="P4888" s="37"/>
      <c r="Q4888" s="37"/>
      <c r="R4888" s="37">
        <v>0.89480000000000004</v>
      </c>
      <c r="S4888" s="37">
        <v>0.89400000000000002</v>
      </c>
      <c r="T4888" s="37"/>
      <c r="U4888" s="37"/>
      <c r="V4888" s="37"/>
      <c r="W4888" s="37">
        <v>-8.3000000000000001E-3</v>
      </c>
      <c r="X4888" s="37">
        <v>-2.7199999999999998E-2</v>
      </c>
      <c r="Z4888" s="4" t="str">
        <f t="shared" si="272"/>
        <v>NO</v>
      </c>
      <c r="AA4888" s="4" t="str">
        <f t="shared" si="272"/>
        <v>YES</v>
      </c>
      <c r="AB4888" s="4" t="str">
        <f t="shared" si="272"/>
        <v>YES</v>
      </c>
      <c r="AD4888" s="4">
        <f t="shared" si="273"/>
        <v>2</v>
      </c>
    </row>
    <row r="4889" spans="1:30" ht="27.65" customHeight="1" x14ac:dyDescent="0.35">
      <c r="A4889" s="34">
        <v>4905</v>
      </c>
      <c r="B4889" s="1" t="s">
        <v>14358</v>
      </c>
      <c r="C4889" s="1"/>
      <c r="D4889" s="1"/>
      <c r="E4889" s="1"/>
      <c r="F4889" s="1" t="s">
        <v>29262</v>
      </c>
      <c r="G4889" s="35" t="s">
        <v>14359</v>
      </c>
      <c r="H4889" s="35" t="s">
        <v>14360</v>
      </c>
      <c r="I4889" s="35" t="s">
        <v>23</v>
      </c>
      <c r="J4889" s="36">
        <v>81413000</v>
      </c>
      <c r="K4889" s="36">
        <v>115651000</v>
      </c>
      <c r="L4889" s="36">
        <v>93950000</v>
      </c>
      <c r="M4889" s="36">
        <v>97937000</v>
      </c>
      <c r="N4889" s="36">
        <v>104153000</v>
      </c>
      <c r="O4889" s="37">
        <v>0.27679999999999999</v>
      </c>
      <c r="P4889" s="37">
        <v>0.35299999999999998</v>
      </c>
      <c r="Q4889" s="37">
        <v>0.13220000000000001</v>
      </c>
      <c r="R4889" s="37">
        <v>-5.9400000000000001E-2</v>
      </c>
      <c r="S4889" s="37">
        <v>5.1999999999999998E-3</v>
      </c>
      <c r="T4889" s="37"/>
      <c r="U4889" s="37"/>
      <c r="V4889" s="37"/>
      <c r="W4889" s="37"/>
      <c r="X4889" s="37"/>
      <c r="Z4889" s="4" t="str">
        <f t="shared" si="272"/>
        <v>NO</v>
      </c>
      <c r="AA4889" s="4" t="str">
        <f t="shared" si="272"/>
        <v>NO</v>
      </c>
      <c r="AB4889" s="4" t="str">
        <f t="shared" si="272"/>
        <v>NO</v>
      </c>
      <c r="AD4889" s="4">
        <f t="shared" si="273"/>
        <v>0</v>
      </c>
    </row>
    <row r="4890" spans="1:30" ht="27.65" customHeight="1" x14ac:dyDescent="0.35">
      <c r="A4890" s="34">
        <v>4906</v>
      </c>
      <c r="B4890" s="1" t="s">
        <v>14361</v>
      </c>
      <c r="C4890" s="1" t="s">
        <v>29015</v>
      </c>
      <c r="D4890" s="1"/>
      <c r="E4890" s="1" t="s">
        <v>29008</v>
      </c>
      <c r="F4890" s="1" t="s">
        <v>29262</v>
      </c>
      <c r="G4890" s="35" t="s">
        <v>14362</v>
      </c>
      <c r="H4890" s="35" t="s">
        <v>14363</v>
      </c>
      <c r="I4890" s="35" t="s">
        <v>29</v>
      </c>
      <c r="J4890" s="36">
        <v>74160000</v>
      </c>
      <c r="K4890" s="36">
        <v>90414000</v>
      </c>
      <c r="L4890" s="36">
        <v>94938000</v>
      </c>
      <c r="M4890" s="36">
        <v>94619000</v>
      </c>
      <c r="N4890" s="36">
        <v>104144000</v>
      </c>
      <c r="O4890" s="37">
        <v>0.1953</v>
      </c>
      <c r="P4890" s="37">
        <v>0.2676</v>
      </c>
      <c r="Q4890" s="37">
        <v>0.25790000000000002</v>
      </c>
      <c r="R4890" s="37">
        <v>0.17380000000000001</v>
      </c>
      <c r="S4890" s="37">
        <v>0.16089999999999999</v>
      </c>
      <c r="T4890" s="37">
        <v>0.18679999999999999</v>
      </c>
      <c r="U4890" s="37">
        <v>0.25669999999999998</v>
      </c>
      <c r="V4890" s="37">
        <v>0.25340000000000001</v>
      </c>
      <c r="W4890" s="37">
        <v>0.16300000000000001</v>
      </c>
      <c r="X4890" s="37"/>
      <c r="Z4890" s="4" t="str">
        <f t="shared" si="272"/>
        <v>YES</v>
      </c>
      <c r="AA4890" s="4" t="str">
        <f t="shared" si="272"/>
        <v>NO</v>
      </c>
      <c r="AB4890" s="4" t="str">
        <f t="shared" si="272"/>
        <v>NO</v>
      </c>
      <c r="AD4890" s="4">
        <f t="shared" si="273"/>
        <v>1</v>
      </c>
    </row>
    <row r="4891" spans="1:30" ht="27.65" customHeight="1" x14ac:dyDescent="0.35">
      <c r="A4891" s="34">
        <v>4907</v>
      </c>
      <c r="B4891" s="1" t="s">
        <v>860</v>
      </c>
      <c r="C4891" s="1" t="s">
        <v>29015</v>
      </c>
      <c r="D4891" s="1" t="s">
        <v>29042</v>
      </c>
      <c r="E4891" s="1"/>
      <c r="F4891" s="1" t="s">
        <v>28821</v>
      </c>
      <c r="G4891" s="35" t="s">
        <v>14364</v>
      </c>
      <c r="H4891" s="35" t="s">
        <v>14365</v>
      </c>
      <c r="I4891" s="35" t="s">
        <v>33</v>
      </c>
      <c r="J4891" s="36">
        <v>72777000</v>
      </c>
      <c r="K4891" s="36">
        <v>68266000</v>
      </c>
      <c r="L4891" s="36">
        <v>71419000</v>
      </c>
      <c r="M4891" s="36">
        <v>88252000</v>
      </c>
      <c r="N4891" s="36">
        <v>104106000</v>
      </c>
      <c r="O4891" s="37">
        <v>0.4592</v>
      </c>
      <c r="P4891" s="37">
        <v>9.5799999999999996E-2</v>
      </c>
      <c r="Q4891" s="37">
        <v>0.3987</v>
      </c>
      <c r="R4891" s="37">
        <v>0.31759999999999999</v>
      </c>
      <c r="S4891" s="37">
        <v>0.37180000000000002</v>
      </c>
      <c r="T4891" s="37">
        <v>0.45369999999999999</v>
      </c>
      <c r="U4891" s="37">
        <v>8.6699999999999999E-2</v>
      </c>
      <c r="V4891" s="37">
        <v>0.4</v>
      </c>
      <c r="W4891" s="37">
        <v>0.36880000000000002</v>
      </c>
      <c r="X4891" s="37">
        <v>0.3644</v>
      </c>
      <c r="Z4891" s="4" t="str">
        <f t="shared" si="272"/>
        <v>YES</v>
      </c>
      <c r="AA4891" s="4" t="str">
        <f t="shared" si="272"/>
        <v>YES</v>
      </c>
      <c r="AB4891" s="4" t="str">
        <f t="shared" si="272"/>
        <v>YES</v>
      </c>
      <c r="AD4891" s="4">
        <f t="shared" si="273"/>
        <v>3</v>
      </c>
    </row>
    <row r="4892" spans="1:30" ht="27.65" customHeight="1" x14ac:dyDescent="0.35">
      <c r="A4892" s="34">
        <v>4908</v>
      </c>
      <c r="B4892" s="1" t="s">
        <v>14366</v>
      </c>
      <c r="C4892" s="1"/>
      <c r="D4892" s="1"/>
      <c r="E4892" s="1"/>
      <c r="F4892" s="1" t="s">
        <v>29262</v>
      </c>
      <c r="G4892" s="35" t="s">
        <v>14367</v>
      </c>
      <c r="H4892" s="35" t="s">
        <v>14368</v>
      </c>
      <c r="I4892" s="35" t="s">
        <v>33</v>
      </c>
      <c r="J4892" s="36">
        <v>65627000</v>
      </c>
      <c r="K4892" s="36">
        <v>75084000</v>
      </c>
      <c r="L4892" s="36">
        <v>80812000</v>
      </c>
      <c r="M4892" s="36">
        <v>89978000</v>
      </c>
      <c r="N4892" s="36">
        <v>104069000</v>
      </c>
      <c r="O4892" s="37">
        <v>9.3399999999999997E-2</v>
      </c>
      <c r="P4892" s="37">
        <v>0.15379999999999999</v>
      </c>
      <c r="Q4892" s="37">
        <v>0.16139999999999999</v>
      </c>
      <c r="R4892" s="37">
        <v>-1.2500000000000001E-2</v>
      </c>
      <c r="S4892" s="37">
        <v>9.8599999999999993E-2</v>
      </c>
      <c r="T4892" s="37">
        <v>-0.11360000000000001</v>
      </c>
      <c r="U4892" s="37">
        <v>-4.5100000000000001E-2</v>
      </c>
      <c r="V4892" s="37">
        <v>2.0999999999999999E-3</v>
      </c>
      <c r="W4892" s="37">
        <v>-2.4899999999999999E-2</v>
      </c>
      <c r="X4892" s="37">
        <v>1.8499999999999999E-2</v>
      </c>
      <c r="Z4892" s="4" t="str">
        <f t="shared" si="272"/>
        <v>NO</v>
      </c>
      <c r="AA4892" s="4" t="str">
        <f t="shared" si="272"/>
        <v>NO</v>
      </c>
      <c r="AB4892" s="4" t="str">
        <f t="shared" si="272"/>
        <v>NO</v>
      </c>
      <c r="AD4892" s="4">
        <f t="shared" si="273"/>
        <v>0</v>
      </c>
    </row>
    <row r="4893" spans="1:30" ht="14.4" customHeight="1" x14ac:dyDescent="0.35">
      <c r="A4893" s="34">
        <v>4909</v>
      </c>
      <c r="B4893" s="1" t="s">
        <v>14369</v>
      </c>
      <c r="C4893" s="1" t="s">
        <v>29015</v>
      </c>
      <c r="D4893" s="1"/>
      <c r="E4893" s="1" t="s">
        <v>29008</v>
      </c>
      <c r="F4893" s="1" t="s">
        <v>29262</v>
      </c>
      <c r="G4893" s="35" t="s">
        <v>14370</v>
      </c>
      <c r="H4893" s="35" t="s">
        <v>14371</v>
      </c>
      <c r="I4893" s="35" t="s">
        <v>29</v>
      </c>
      <c r="J4893" s="36">
        <v>53033000</v>
      </c>
      <c r="K4893" s="36">
        <v>41259000</v>
      </c>
      <c r="L4893" s="36">
        <v>58658000</v>
      </c>
      <c r="M4893" s="36">
        <v>85985000</v>
      </c>
      <c r="N4893" s="36">
        <v>104000000</v>
      </c>
      <c r="O4893" s="37">
        <v>0.1938</v>
      </c>
      <c r="P4893" s="37">
        <v>0.12770000000000001</v>
      </c>
      <c r="Q4893" s="37">
        <v>0.13</v>
      </c>
      <c r="R4893" s="37">
        <v>5.04E-2</v>
      </c>
      <c r="S4893" s="37">
        <v>7.6899999999999996E-2</v>
      </c>
      <c r="T4893" s="37"/>
      <c r="U4893" s="37"/>
      <c r="V4893" s="37">
        <v>-2.5000000000000001E-2</v>
      </c>
      <c r="W4893" s="37"/>
      <c r="X4893" s="37"/>
      <c r="Z4893" s="4" t="str">
        <f t="shared" si="272"/>
        <v>NO</v>
      </c>
      <c r="AA4893" s="4" t="str">
        <f t="shared" si="272"/>
        <v>NO</v>
      </c>
      <c r="AB4893" s="4" t="str">
        <f t="shared" si="272"/>
        <v>NO</v>
      </c>
      <c r="AD4893" s="4">
        <f t="shared" si="273"/>
        <v>0</v>
      </c>
    </row>
    <row r="4894" spans="1:30" ht="27.65" customHeight="1" x14ac:dyDescent="0.35">
      <c r="A4894" s="34">
        <v>4910</v>
      </c>
      <c r="B4894" s="1" t="s">
        <v>14372</v>
      </c>
      <c r="C4894" s="1"/>
      <c r="D4894" s="1"/>
      <c r="E4894" s="1"/>
      <c r="F4894" s="1" t="s">
        <v>29262</v>
      </c>
      <c r="G4894" s="35" t="s">
        <v>14373</v>
      </c>
      <c r="H4894" s="35" t="s">
        <v>14374</v>
      </c>
      <c r="I4894" s="35" t="s">
        <v>23</v>
      </c>
      <c r="J4894" s="36"/>
      <c r="K4894" s="36">
        <v>40801000</v>
      </c>
      <c r="L4894" s="36">
        <v>51839000</v>
      </c>
      <c r="M4894" s="36">
        <v>75212000</v>
      </c>
      <c r="N4894" s="36">
        <v>103996000</v>
      </c>
      <c r="O4894" s="37"/>
      <c r="P4894" s="37">
        <v>-0.2051</v>
      </c>
      <c r="Q4894" s="37">
        <v>-0.111</v>
      </c>
      <c r="R4894" s="37">
        <v>-6.6100000000000006E-2</v>
      </c>
      <c r="S4894" s="37">
        <v>9.4299999999999995E-2</v>
      </c>
      <c r="T4894" s="37"/>
      <c r="U4894" s="37">
        <v>-0.35389999999999999</v>
      </c>
      <c r="V4894" s="37">
        <v>-0.24690000000000001</v>
      </c>
      <c r="W4894" s="37">
        <v>-0.17180000000000001</v>
      </c>
      <c r="X4894" s="37">
        <v>-2.3E-2</v>
      </c>
      <c r="Z4894" s="4" t="str">
        <f t="shared" si="272"/>
        <v>NO</v>
      </c>
      <c r="AA4894" s="4" t="str">
        <f t="shared" si="272"/>
        <v>NO</v>
      </c>
      <c r="AB4894" s="4" t="str">
        <f t="shared" si="272"/>
        <v>NO</v>
      </c>
      <c r="AD4894" s="4">
        <f t="shared" si="273"/>
        <v>0</v>
      </c>
    </row>
    <row r="4895" spans="1:30" ht="14.4" customHeight="1" x14ac:dyDescent="0.35">
      <c r="A4895" s="34">
        <v>4911</v>
      </c>
      <c r="B4895" s="1" t="s">
        <v>7221</v>
      </c>
      <c r="C4895" s="1" t="s">
        <v>29015</v>
      </c>
      <c r="D4895" s="1"/>
      <c r="E4895" s="1" t="s">
        <v>29008</v>
      </c>
      <c r="F4895" s="1" t="s">
        <v>29262</v>
      </c>
      <c r="G4895" s="35" t="s">
        <v>14375</v>
      </c>
      <c r="H4895" s="35" t="s">
        <v>14376</v>
      </c>
      <c r="I4895" s="35" t="s">
        <v>29</v>
      </c>
      <c r="J4895" s="36">
        <v>55639000</v>
      </c>
      <c r="K4895" s="36">
        <v>67632000</v>
      </c>
      <c r="L4895" s="36">
        <v>69968000</v>
      </c>
      <c r="M4895" s="36">
        <v>84313000</v>
      </c>
      <c r="N4895" s="36">
        <v>103917000</v>
      </c>
      <c r="O4895" s="37">
        <v>0.1991</v>
      </c>
      <c r="P4895" s="37">
        <v>0.21579999999999999</v>
      </c>
      <c r="Q4895" s="37">
        <v>0.1759</v>
      </c>
      <c r="R4895" s="37">
        <v>0.33860000000000001</v>
      </c>
      <c r="S4895" s="37">
        <v>0.1278</v>
      </c>
      <c r="T4895" s="37">
        <v>0.1799</v>
      </c>
      <c r="U4895" s="37">
        <v>0.13270000000000001</v>
      </c>
      <c r="V4895" s="37">
        <v>8.4199999999999997E-2</v>
      </c>
      <c r="W4895" s="37">
        <v>-1.1299999999999999E-2</v>
      </c>
      <c r="X4895" s="37"/>
      <c r="Z4895" s="4" t="str">
        <f t="shared" si="272"/>
        <v>NO</v>
      </c>
      <c r="AA4895" s="4" t="str">
        <f t="shared" si="272"/>
        <v>YES</v>
      </c>
      <c r="AB4895" s="4" t="str">
        <f t="shared" si="272"/>
        <v>NO</v>
      </c>
      <c r="AD4895" s="4">
        <f t="shared" si="273"/>
        <v>1</v>
      </c>
    </row>
    <row r="4896" spans="1:30" x14ac:dyDescent="0.35">
      <c r="A4896" s="34">
        <v>4912</v>
      </c>
      <c r="B4896" s="1" t="s">
        <v>14377</v>
      </c>
      <c r="C4896" s="1"/>
      <c r="D4896" s="1"/>
      <c r="E4896" s="1"/>
      <c r="F4896" s="1" t="s">
        <v>29262</v>
      </c>
      <c r="G4896" s="35" t="s">
        <v>14378</v>
      </c>
      <c r="H4896" s="35" t="s">
        <v>14379</v>
      </c>
      <c r="I4896" s="35" t="s">
        <v>23</v>
      </c>
      <c r="J4896" s="36">
        <v>111497000</v>
      </c>
      <c r="K4896" s="36">
        <v>106029000</v>
      </c>
      <c r="L4896" s="36">
        <v>179623000</v>
      </c>
      <c r="M4896" s="36">
        <v>186625000</v>
      </c>
      <c r="N4896" s="36">
        <v>103810000</v>
      </c>
      <c r="O4896" s="37">
        <v>0.15989999999999999</v>
      </c>
      <c r="P4896" s="37">
        <v>0.18990000000000001</v>
      </c>
      <c r="Q4896" s="37">
        <v>0.17960000000000001</v>
      </c>
      <c r="R4896" s="37">
        <v>-6.0400000000000002E-2</v>
      </c>
      <c r="S4896" s="37">
        <v>-9.11E-2</v>
      </c>
      <c r="T4896" s="37"/>
      <c r="U4896" s="37"/>
      <c r="V4896" s="37">
        <v>-6.3E-3</v>
      </c>
      <c r="W4896" s="37">
        <v>-6.1000000000000004E-3</v>
      </c>
      <c r="X4896" s="37">
        <v>-9.4999999999999998E-3</v>
      </c>
      <c r="Z4896" s="4" t="str">
        <f t="shared" si="272"/>
        <v>NO</v>
      </c>
      <c r="AA4896" s="4" t="str">
        <f t="shared" si="272"/>
        <v>NO</v>
      </c>
      <c r="AB4896" s="4" t="str">
        <f t="shared" si="272"/>
        <v>NO</v>
      </c>
      <c r="AD4896" s="4">
        <f t="shared" si="273"/>
        <v>0</v>
      </c>
    </row>
    <row r="4897" spans="1:30" ht="14.4" customHeight="1" x14ac:dyDescent="0.35">
      <c r="A4897" s="34">
        <v>4913</v>
      </c>
      <c r="B4897" s="1" t="s">
        <v>14380</v>
      </c>
      <c r="C4897" s="1" t="s">
        <v>29015</v>
      </c>
      <c r="D4897" s="1"/>
      <c r="E4897" s="1" t="s">
        <v>29008</v>
      </c>
      <c r="F4897" s="1" t="s">
        <v>29262</v>
      </c>
      <c r="G4897" s="35" t="s">
        <v>14381</v>
      </c>
      <c r="H4897" s="35" t="s">
        <v>14382</v>
      </c>
      <c r="I4897" s="35" t="s">
        <v>29</v>
      </c>
      <c r="J4897" s="36">
        <v>69233000</v>
      </c>
      <c r="K4897" s="36">
        <v>91181000</v>
      </c>
      <c r="L4897" s="36">
        <v>92272000</v>
      </c>
      <c r="M4897" s="36">
        <v>95410000</v>
      </c>
      <c r="N4897" s="36">
        <v>103767000</v>
      </c>
      <c r="O4897" s="37">
        <v>9.7000000000000003E-2</v>
      </c>
      <c r="P4897" s="37">
        <v>8.8599999999999998E-2</v>
      </c>
      <c r="Q4897" s="37">
        <v>0.15459999999999999</v>
      </c>
      <c r="R4897" s="37">
        <v>8.48E-2</v>
      </c>
      <c r="S4897" s="37">
        <v>0.1061</v>
      </c>
      <c r="T4897" s="37">
        <v>7.7899999999999997E-2</v>
      </c>
      <c r="U4897" s="37">
        <v>7.3899999999999993E-2</v>
      </c>
      <c r="V4897" s="37">
        <v>0.13950000000000001</v>
      </c>
      <c r="W4897" s="37">
        <v>3.85E-2</v>
      </c>
      <c r="X4897" s="37">
        <v>9.2799999999999994E-2</v>
      </c>
      <c r="Z4897" s="4" t="str">
        <f t="shared" si="272"/>
        <v>NO</v>
      </c>
      <c r="AA4897" s="4" t="str">
        <f t="shared" si="272"/>
        <v>NO</v>
      </c>
      <c r="AB4897" s="4" t="str">
        <f t="shared" si="272"/>
        <v>NO</v>
      </c>
      <c r="AD4897" s="4">
        <f t="shared" si="273"/>
        <v>0</v>
      </c>
    </row>
    <row r="4898" spans="1:30" ht="14.4" customHeight="1" x14ac:dyDescent="0.35">
      <c r="A4898" s="34">
        <v>4914</v>
      </c>
      <c r="B4898" s="1" t="s">
        <v>14383</v>
      </c>
      <c r="C4898" s="1"/>
      <c r="D4898" s="1"/>
      <c r="E4898" s="1"/>
      <c r="F4898" s="1" t="s">
        <v>29262</v>
      </c>
      <c r="G4898" s="35" t="s">
        <v>14384</v>
      </c>
      <c r="H4898" s="35" t="s">
        <v>14385</v>
      </c>
      <c r="I4898" s="35" t="s">
        <v>23</v>
      </c>
      <c r="J4898" s="36">
        <v>58911000</v>
      </c>
      <c r="K4898" s="36">
        <v>71547000</v>
      </c>
      <c r="L4898" s="36">
        <v>82383000</v>
      </c>
      <c r="M4898" s="36">
        <v>87039000</v>
      </c>
      <c r="N4898" s="36">
        <v>103757000</v>
      </c>
      <c r="O4898" s="37">
        <v>0.17080000000000001</v>
      </c>
      <c r="P4898" s="37">
        <v>0.1575</v>
      </c>
      <c r="Q4898" s="37">
        <v>0.16059999999999999</v>
      </c>
      <c r="R4898" s="37">
        <v>5.5E-2</v>
      </c>
      <c r="S4898" s="37">
        <v>5.3699999999999998E-2</v>
      </c>
      <c r="T4898" s="37"/>
      <c r="U4898" s="37"/>
      <c r="V4898" s="37"/>
      <c r="W4898" s="37"/>
      <c r="X4898" s="37"/>
      <c r="Z4898" s="4" t="str">
        <f t="shared" si="272"/>
        <v>NO</v>
      </c>
      <c r="AA4898" s="4" t="str">
        <f t="shared" si="272"/>
        <v>NO</v>
      </c>
      <c r="AB4898" s="4" t="str">
        <f t="shared" si="272"/>
        <v>NO</v>
      </c>
      <c r="AD4898" s="4">
        <f t="shared" si="273"/>
        <v>0</v>
      </c>
    </row>
    <row r="4899" spans="1:30" ht="27.65" customHeight="1" x14ac:dyDescent="0.35">
      <c r="A4899" s="34">
        <v>4915</v>
      </c>
      <c r="B4899" s="1" t="s">
        <v>14386</v>
      </c>
      <c r="C4899" s="1"/>
      <c r="D4899" s="1"/>
      <c r="E4899" s="1"/>
      <c r="F4899" s="1" t="s">
        <v>29262</v>
      </c>
      <c r="G4899" s="35" t="s">
        <v>14387</v>
      </c>
      <c r="H4899" s="35" t="s">
        <v>14388</v>
      </c>
      <c r="I4899" s="35" t="s">
        <v>43</v>
      </c>
      <c r="J4899" s="36"/>
      <c r="K4899" s="36"/>
      <c r="L4899" s="36">
        <v>20632000</v>
      </c>
      <c r="M4899" s="36">
        <v>71473000</v>
      </c>
      <c r="N4899" s="36">
        <v>103728000</v>
      </c>
      <c r="O4899" s="37"/>
      <c r="P4899" s="37"/>
      <c r="Q4899" s="37">
        <v>0.72260000000000002</v>
      </c>
      <c r="R4899" s="37">
        <v>0.16</v>
      </c>
      <c r="S4899" s="37">
        <v>0.16900000000000001</v>
      </c>
      <c r="T4899" s="37"/>
      <c r="U4899" s="37"/>
      <c r="V4899" s="37">
        <v>0.67120000000000002</v>
      </c>
      <c r="W4899" s="37">
        <v>0.11</v>
      </c>
      <c r="X4899" s="37">
        <v>0.12820000000000001</v>
      </c>
      <c r="Z4899" s="4" t="str">
        <f t="shared" si="272"/>
        <v>YES</v>
      </c>
      <c r="AA4899" s="4" t="str">
        <f t="shared" si="272"/>
        <v>NO</v>
      </c>
      <c r="AB4899" s="4" t="str">
        <f t="shared" si="272"/>
        <v>NO</v>
      </c>
      <c r="AD4899" s="4">
        <f t="shared" si="273"/>
        <v>1</v>
      </c>
    </row>
    <row r="4900" spans="1:30" ht="14.4" customHeight="1" x14ac:dyDescent="0.35">
      <c r="A4900" s="34">
        <v>4916</v>
      </c>
      <c r="B4900" s="1" t="s">
        <v>2790</v>
      </c>
      <c r="C4900" s="1"/>
      <c r="D4900" s="1"/>
      <c r="E4900" s="1"/>
      <c r="F4900" s="1" t="s">
        <v>29262</v>
      </c>
      <c r="G4900" s="35" t="s">
        <v>14389</v>
      </c>
      <c r="H4900" s="35" t="s">
        <v>14390</v>
      </c>
      <c r="I4900" s="35" t="s">
        <v>23</v>
      </c>
      <c r="J4900" s="36">
        <v>64578000</v>
      </c>
      <c r="K4900" s="36">
        <v>71758000</v>
      </c>
      <c r="L4900" s="36">
        <v>100564000</v>
      </c>
      <c r="M4900" s="36">
        <v>86357000</v>
      </c>
      <c r="N4900" s="36">
        <v>103722000</v>
      </c>
      <c r="O4900" s="37">
        <v>0.12720000000000001</v>
      </c>
      <c r="P4900" s="37">
        <v>1.55E-2</v>
      </c>
      <c r="Q4900" s="37">
        <v>0.15409999999999999</v>
      </c>
      <c r="R4900" s="37">
        <v>-9.4799999999999995E-2</v>
      </c>
      <c r="S4900" s="37">
        <v>1.0500000000000001E-2</v>
      </c>
      <c r="T4900" s="37">
        <v>0.11600000000000001</v>
      </c>
      <c r="U4900" s="37">
        <v>-2E-3</v>
      </c>
      <c r="V4900" s="37">
        <v>0.15920000000000001</v>
      </c>
      <c r="W4900" s="37">
        <v>-0.1195</v>
      </c>
      <c r="X4900" s="37">
        <v>2.9999999999999997E-4</v>
      </c>
      <c r="Z4900" s="4" t="str">
        <f t="shared" si="272"/>
        <v>NO</v>
      </c>
      <c r="AA4900" s="4" t="str">
        <f t="shared" si="272"/>
        <v>NO</v>
      </c>
      <c r="AB4900" s="4" t="str">
        <f t="shared" si="272"/>
        <v>NO</v>
      </c>
      <c r="AD4900" s="4">
        <f t="shared" si="273"/>
        <v>0</v>
      </c>
    </row>
    <row r="4901" spans="1:30" ht="27.65" customHeight="1" x14ac:dyDescent="0.35">
      <c r="A4901" s="34">
        <v>4917</v>
      </c>
      <c r="B4901" s="1" t="s">
        <v>14391</v>
      </c>
      <c r="C4901" s="1" t="s">
        <v>29015</v>
      </c>
      <c r="D4901" s="1"/>
      <c r="E4901" s="1" t="s">
        <v>29008</v>
      </c>
      <c r="F4901" s="1" t="s">
        <v>29262</v>
      </c>
      <c r="G4901" s="35" t="s">
        <v>14392</v>
      </c>
      <c r="H4901" s="35" t="s">
        <v>14393</v>
      </c>
      <c r="I4901" s="35" t="s">
        <v>29</v>
      </c>
      <c r="J4901" s="36">
        <v>29958000</v>
      </c>
      <c r="K4901" s="36">
        <v>42478000</v>
      </c>
      <c r="L4901" s="36">
        <v>54428000</v>
      </c>
      <c r="M4901" s="36">
        <v>85735000</v>
      </c>
      <c r="N4901" s="36">
        <v>103702000</v>
      </c>
      <c r="O4901" s="37">
        <v>0.17399999999999999</v>
      </c>
      <c r="P4901" s="37">
        <v>0.20300000000000001</v>
      </c>
      <c r="Q4901" s="37">
        <v>0.24149999999999999</v>
      </c>
      <c r="R4901" s="37">
        <v>0.21540000000000001</v>
      </c>
      <c r="S4901" s="37">
        <v>0.36130000000000001</v>
      </c>
      <c r="T4901" s="37"/>
      <c r="U4901" s="37"/>
      <c r="V4901" s="37"/>
      <c r="W4901" s="37"/>
      <c r="X4901" s="37"/>
      <c r="Z4901" s="4" t="str">
        <f t="shared" si="272"/>
        <v>YES</v>
      </c>
      <c r="AA4901" s="4" t="str">
        <f t="shared" si="272"/>
        <v>YES</v>
      </c>
      <c r="AB4901" s="4" t="str">
        <f t="shared" si="272"/>
        <v>YES</v>
      </c>
      <c r="AD4901" s="4">
        <f t="shared" si="273"/>
        <v>3</v>
      </c>
    </row>
    <row r="4902" spans="1:30" ht="14.4" customHeight="1" x14ac:dyDescent="0.35">
      <c r="A4902" s="34">
        <v>4918</v>
      </c>
      <c r="B4902" s="1" t="s">
        <v>14394</v>
      </c>
      <c r="C4902" s="1" t="s">
        <v>29015</v>
      </c>
      <c r="D4902" s="1"/>
      <c r="E4902" s="1" t="s">
        <v>29008</v>
      </c>
      <c r="F4902" s="1" t="s">
        <v>29262</v>
      </c>
      <c r="G4902" s="35" t="s">
        <v>14395</v>
      </c>
      <c r="H4902" s="35" t="s">
        <v>14396</v>
      </c>
      <c r="I4902" s="35" t="s">
        <v>29</v>
      </c>
      <c r="J4902" s="36">
        <v>68716000</v>
      </c>
      <c r="K4902" s="36">
        <v>85864000</v>
      </c>
      <c r="L4902" s="36">
        <v>96346000</v>
      </c>
      <c r="M4902" s="36">
        <v>95693000</v>
      </c>
      <c r="N4902" s="36">
        <v>103701000</v>
      </c>
      <c r="O4902" s="37">
        <v>-1.5100000000000001E-2</v>
      </c>
      <c r="P4902" s="37">
        <v>6.0600000000000001E-2</v>
      </c>
      <c r="Q4902" s="37">
        <v>6.4299999999999996E-2</v>
      </c>
      <c r="R4902" s="37">
        <v>2.9600000000000001E-2</v>
      </c>
      <c r="S4902" s="37">
        <v>3.09E-2</v>
      </c>
      <c r="T4902" s="37"/>
      <c r="U4902" s="37"/>
      <c r="V4902" s="37"/>
      <c r="W4902" s="37"/>
      <c r="X4902" s="37"/>
      <c r="Z4902" s="4" t="str">
        <f t="shared" si="272"/>
        <v>NO</v>
      </c>
      <c r="AA4902" s="4" t="str">
        <f t="shared" si="272"/>
        <v>NO</v>
      </c>
      <c r="AB4902" s="4" t="str">
        <f t="shared" si="272"/>
        <v>NO</v>
      </c>
      <c r="AD4902" s="4">
        <f t="shared" si="273"/>
        <v>0</v>
      </c>
    </row>
    <row r="4903" spans="1:30" ht="27.65" customHeight="1" x14ac:dyDescent="0.35">
      <c r="A4903" s="34">
        <v>4919</v>
      </c>
      <c r="B4903" s="1" t="s">
        <v>14397</v>
      </c>
      <c r="C4903" s="1"/>
      <c r="D4903" s="1"/>
      <c r="E4903" s="1"/>
      <c r="F4903" s="1" t="s">
        <v>29262</v>
      </c>
      <c r="G4903" s="35" t="s">
        <v>14398</v>
      </c>
      <c r="H4903" s="35" t="s">
        <v>14399</v>
      </c>
      <c r="I4903" s="35" t="s">
        <v>33</v>
      </c>
      <c r="J4903" s="36"/>
      <c r="K4903" s="36">
        <v>7663000</v>
      </c>
      <c r="L4903" s="36">
        <v>46099000</v>
      </c>
      <c r="M4903" s="36">
        <v>81942000</v>
      </c>
      <c r="N4903" s="36">
        <v>103642000</v>
      </c>
      <c r="O4903" s="37"/>
      <c r="P4903" s="37">
        <v>-0.1255</v>
      </c>
      <c r="Q4903" s="37">
        <v>0.12959999999999999</v>
      </c>
      <c r="R4903" s="37">
        <v>0.11550000000000001</v>
      </c>
      <c r="S4903" s="37">
        <v>-1.9699999999999999E-2</v>
      </c>
      <c r="T4903" s="37"/>
      <c r="U4903" s="37"/>
      <c r="V4903" s="37"/>
      <c r="W4903" s="37"/>
      <c r="X4903" s="37"/>
      <c r="Z4903" s="4" t="str">
        <f t="shared" si="272"/>
        <v>NO</v>
      </c>
      <c r="AA4903" s="4" t="str">
        <f t="shared" si="272"/>
        <v>NO</v>
      </c>
      <c r="AB4903" s="4" t="str">
        <f t="shared" si="272"/>
        <v>NO</v>
      </c>
      <c r="AD4903" s="4">
        <f t="shared" si="273"/>
        <v>0</v>
      </c>
    </row>
    <row r="4904" spans="1:30" ht="41.4" customHeight="1" x14ac:dyDescent="0.35">
      <c r="A4904" s="34">
        <v>4920</v>
      </c>
      <c r="B4904" s="1" t="s">
        <v>14400</v>
      </c>
      <c r="C4904" s="1"/>
      <c r="D4904" s="1"/>
      <c r="E4904" s="1"/>
      <c r="F4904" s="1" t="s">
        <v>29262</v>
      </c>
      <c r="G4904" s="35" t="s">
        <v>14401</v>
      </c>
      <c r="H4904" s="35" t="s">
        <v>14402</v>
      </c>
      <c r="I4904" s="35" t="s">
        <v>23</v>
      </c>
      <c r="J4904" s="36">
        <v>8096000</v>
      </c>
      <c r="K4904" s="36">
        <v>49153000</v>
      </c>
      <c r="L4904" s="36">
        <v>67294000</v>
      </c>
      <c r="M4904" s="36">
        <v>81793000</v>
      </c>
      <c r="N4904" s="36">
        <v>103622000</v>
      </c>
      <c r="O4904" s="37">
        <v>-0.90610000000000002</v>
      </c>
      <c r="P4904" s="37">
        <v>0.1207</v>
      </c>
      <c r="Q4904" s="37">
        <v>0.24879999999999999</v>
      </c>
      <c r="R4904" s="37">
        <v>0.26519999999999999</v>
      </c>
      <c r="S4904" s="37">
        <v>0.33610000000000001</v>
      </c>
      <c r="T4904" s="37">
        <v>-7.2900000000000006E-2</v>
      </c>
      <c r="U4904" s="37">
        <v>-2.06E-2</v>
      </c>
      <c r="V4904" s="37">
        <v>-7.3000000000000001E-3</v>
      </c>
      <c r="W4904" s="37">
        <v>-5.9999999999999995E-4</v>
      </c>
      <c r="X4904" s="37"/>
      <c r="Z4904" s="4" t="str">
        <f t="shared" si="272"/>
        <v>YES</v>
      </c>
      <c r="AA4904" s="4" t="str">
        <f t="shared" si="272"/>
        <v>YES</v>
      </c>
      <c r="AB4904" s="4" t="str">
        <f t="shared" si="272"/>
        <v>YES</v>
      </c>
      <c r="AD4904" s="4">
        <f t="shared" si="273"/>
        <v>3</v>
      </c>
    </row>
    <row r="4905" spans="1:30" ht="27.65" customHeight="1" x14ac:dyDescent="0.35">
      <c r="A4905" s="34">
        <v>4921</v>
      </c>
      <c r="B4905" s="1" t="s">
        <v>8237</v>
      </c>
      <c r="C4905" s="1"/>
      <c r="D4905" s="1"/>
      <c r="E4905" s="1"/>
      <c r="F4905" s="1" t="s">
        <v>29262</v>
      </c>
      <c r="G4905" s="35" t="s">
        <v>14403</v>
      </c>
      <c r="H4905" s="35" t="s">
        <v>14404</v>
      </c>
      <c r="I4905" s="35" t="s">
        <v>33</v>
      </c>
      <c r="J4905" s="36">
        <v>40776000</v>
      </c>
      <c r="K4905" s="36">
        <v>47456000</v>
      </c>
      <c r="L4905" s="36">
        <v>72237000</v>
      </c>
      <c r="M4905" s="36">
        <v>91834000</v>
      </c>
      <c r="N4905" s="36">
        <v>103611000</v>
      </c>
      <c r="O4905" s="37">
        <v>0.1162</v>
      </c>
      <c r="P4905" s="37">
        <v>0.13239999999999999</v>
      </c>
      <c r="Q4905" s="37">
        <v>0.30919999999999997</v>
      </c>
      <c r="R4905" s="37">
        <v>0.247</v>
      </c>
      <c r="S4905" s="37">
        <v>0.2873</v>
      </c>
      <c r="T4905" s="37"/>
      <c r="U4905" s="37"/>
      <c r="V4905" s="37"/>
      <c r="W4905" s="37"/>
      <c r="X4905" s="37"/>
      <c r="Z4905" s="4" t="str">
        <f t="shared" si="272"/>
        <v>YES</v>
      </c>
      <c r="AA4905" s="4" t="str">
        <f t="shared" si="272"/>
        <v>YES</v>
      </c>
      <c r="AB4905" s="4" t="str">
        <f t="shared" si="272"/>
        <v>YES</v>
      </c>
      <c r="AD4905" s="4">
        <f t="shared" si="273"/>
        <v>3</v>
      </c>
    </row>
    <row r="4906" spans="1:30" ht="14.4" customHeight="1" x14ac:dyDescent="0.35">
      <c r="A4906" s="34">
        <v>4922</v>
      </c>
      <c r="B4906" s="1" t="s">
        <v>14405</v>
      </c>
      <c r="C4906" s="1"/>
      <c r="D4906" s="1"/>
      <c r="E4906" s="1"/>
      <c r="F4906" s="1" t="s">
        <v>29262</v>
      </c>
      <c r="G4906" s="35" t="s">
        <v>14406</v>
      </c>
      <c r="H4906" s="35" t="s">
        <v>14407</v>
      </c>
      <c r="I4906" s="35" t="s">
        <v>23</v>
      </c>
      <c r="J4906" s="36">
        <v>55496000</v>
      </c>
      <c r="K4906" s="36">
        <v>72360000</v>
      </c>
      <c r="L4906" s="36">
        <v>78711000</v>
      </c>
      <c r="M4906" s="36">
        <v>91670000</v>
      </c>
      <c r="N4906" s="36">
        <v>103599000</v>
      </c>
      <c r="O4906" s="37">
        <v>0.2334</v>
      </c>
      <c r="P4906" s="37">
        <v>0.18529999999999999</v>
      </c>
      <c r="Q4906" s="37">
        <v>7.1300000000000002E-2</v>
      </c>
      <c r="R4906" s="37">
        <v>0.19700000000000001</v>
      </c>
      <c r="S4906" s="37">
        <v>8.3099999999999993E-2</v>
      </c>
      <c r="T4906" s="37">
        <v>-7.7999999999999996E-3</v>
      </c>
      <c r="U4906" s="37">
        <v>-4.1999999999999997E-3</v>
      </c>
      <c r="V4906" s="37">
        <v>-7.1000000000000004E-3</v>
      </c>
      <c r="W4906" s="37">
        <v>-9.4000000000000004E-3</v>
      </c>
      <c r="X4906" s="37">
        <v>-3.0099999999999998E-2</v>
      </c>
      <c r="Z4906" s="4" t="str">
        <f t="shared" si="272"/>
        <v>NO</v>
      </c>
      <c r="AA4906" s="4" t="str">
        <f t="shared" si="272"/>
        <v>NO</v>
      </c>
      <c r="AB4906" s="4" t="str">
        <f t="shared" si="272"/>
        <v>NO</v>
      </c>
      <c r="AD4906" s="4">
        <f t="shared" si="273"/>
        <v>0</v>
      </c>
    </row>
    <row r="4907" spans="1:30" ht="14.4" customHeight="1" x14ac:dyDescent="0.35">
      <c r="A4907" s="34">
        <v>4923</v>
      </c>
      <c r="B4907" s="1" t="s">
        <v>14408</v>
      </c>
      <c r="C4907" s="1"/>
      <c r="D4907" s="1"/>
      <c r="E4907" s="1"/>
      <c r="F4907" s="1" t="s">
        <v>29262</v>
      </c>
      <c r="G4907" s="35" t="s">
        <v>14409</v>
      </c>
      <c r="H4907" s="35" t="s">
        <v>14410</v>
      </c>
      <c r="I4907" s="35" t="s">
        <v>544</v>
      </c>
      <c r="J4907" s="36">
        <v>74790000</v>
      </c>
      <c r="K4907" s="36">
        <v>82814000</v>
      </c>
      <c r="L4907" s="36">
        <v>88702000</v>
      </c>
      <c r="M4907" s="36">
        <v>93196000</v>
      </c>
      <c r="N4907" s="36">
        <v>103579000</v>
      </c>
      <c r="O4907" s="37">
        <v>8.7499999999999994E-2</v>
      </c>
      <c r="P4907" s="37">
        <v>0.11940000000000001</v>
      </c>
      <c r="Q4907" s="37">
        <v>0.1125</v>
      </c>
      <c r="R4907" s="37">
        <v>0.1178</v>
      </c>
      <c r="S4907" s="37">
        <v>0.1106</v>
      </c>
      <c r="T4907" s="37">
        <v>-2.9700000000000001E-2</v>
      </c>
      <c r="U4907" s="37">
        <v>8.8999999999999999E-3</v>
      </c>
      <c r="V4907" s="37">
        <v>1.35E-2</v>
      </c>
      <c r="W4907" s="37">
        <v>8.6E-3</v>
      </c>
      <c r="X4907" s="37">
        <v>1.9699999999999999E-2</v>
      </c>
      <c r="Z4907" s="4" t="str">
        <f t="shared" si="272"/>
        <v>NO</v>
      </c>
      <c r="AA4907" s="4" t="str">
        <f t="shared" si="272"/>
        <v>NO</v>
      </c>
      <c r="AB4907" s="4" t="str">
        <f t="shared" si="272"/>
        <v>NO</v>
      </c>
      <c r="AD4907" s="4">
        <f t="shared" si="273"/>
        <v>0</v>
      </c>
    </row>
    <row r="4908" spans="1:30" ht="14.4" customHeight="1" x14ac:dyDescent="0.35">
      <c r="A4908" s="34">
        <v>4924</v>
      </c>
      <c r="B4908" s="1" t="s">
        <v>12098</v>
      </c>
      <c r="C4908" s="1" t="s">
        <v>29015</v>
      </c>
      <c r="D4908" s="1"/>
      <c r="E4908" s="1" t="s">
        <v>29008</v>
      </c>
      <c r="F4908" s="1" t="s">
        <v>29262</v>
      </c>
      <c r="G4908" s="35" t="s">
        <v>14411</v>
      </c>
      <c r="H4908" s="35" t="s">
        <v>14412</v>
      </c>
      <c r="I4908" s="35" t="s">
        <v>29</v>
      </c>
      <c r="J4908" s="36">
        <v>39655000</v>
      </c>
      <c r="K4908" s="36">
        <v>42015000</v>
      </c>
      <c r="L4908" s="36">
        <v>50919000</v>
      </c>
      <c r="M4908" s="36">
        <v>84583000</v>
      </c>
      <c r="N4908" s="36">
        <v>103573000</v>
      </c>
      <c r="O4908" s="37">
        <v>0.13980000000000001</v>
      </c>
      <c r="P4908" s="37">
        <v>9.8799999999999999E-2</v>
      </c>
      <c r="Q4908" s="37">
        <v>2.6200000000000001E-2</v>
      </c>
      <c r="R4908" s="37">
        <v>0.11840000000000001</v>
      </c>
      <c r="S4908" s="37">
        <v>0.18429999999999999</v>
      </c>
      <c r="T4908" s="37">
        <v>-2.0000000000000001E-4</v>
      </c>
      <c r="U4908" s="37">
        <v>8.1900000000000001E-2</v>
      </c>
      <c r="V4908" s="37">
        <v>1.4999999999999999E-2</v>
      </c>
      <c r="W4908" s="37">
        <v>0.10929999999999999</v>
      </c>
      <c r="X4908" s="37"/>
      <c r="Z4908" s="4" t="str">
        <f t="shared" si="272"/>
        <v>NO</v>
      </c>
      <c r="AA4908" s="4" t="str">
        <f t="shared" si="272"/>
        <v>NO</v>
      </c>
      <c r="AB4908" s="4" t="str">
        <f t="shared" si="272"/>
        <v>NO</v>
      </c>
      <c r="AD4908" s="4">
        <f t="shared" si="273"/>
        <v>0</v>
      </c>
    </row>
    <row r="4909" spans="1:30" ht="27.65" customHeight="1" x14ac:dyDescent="0.35">
      <c r="A4909" s="34">
        <v>4925</v>
      </c>
      <c r="B4909" s="1" t="s">
        <v>14413</v>
      </c>
      <c r="C4909" s="1"/>
      <c r="D4909" s="1"/>
      <c r="E4909" s="1"/>
      <c r="F4909" s="1" t="s">
        <v>29262</v>
      </c>
      <c r="G4909" s="35" t="s">
        <v>14414</v>
      </c>
      <c r="H4909" s="35" t="s">
        <v>14415</v>
      </c>
      <c r="I4909" s="35" t="s">
        <v>23</v>
      </c>
      <c r="J4909" s="36">
        <v>70253000</v>
      </c>
      <c r="K4909" s="36">
        <v>58087000</v>
      </c>
      <c r="L4909" s="36">
        <v>75560000</v>
      </c>
      <c r="M4909" s="36">
        <v>87667000</v>
      </c>
      <c r="N4909" s="36">
        <v>103562000</v>
      </c>
      <c r="O4909" s="37">
        <v>7.9799999999999996E-2</v>
      </c>
      <c r="P4909" s="37">
        <v>3.2500000000000001E-2</v>
      </c>
      <c r="Q4909" s="37">
        <v>0.12640000000000001</v>
      </c>
      <c r="R4909" s="37">
        <v>0.27600000000000002</v>
      </c>
      <c r="S4909" s="37">
        <v>0.2296</v>
      </c>
      <c r="T4909" s="37"/>
      <c r="U4909" s="37"/>
      <c r="V4909" s="37"/>
      <c r="W4909" s="37"/>
      <c r="X4909" s="37"/>
      <c r="Z4909" s="4" t="str">
        <f t="shared" si="272"/>
        <v>NO</v>
      </c>
      <c r="AA4909" s="4" t="str">
        <f t="shared" si="272"/>
        <v>YES</v>
      </c>
      <c r="AB4909" s="4" t="str">
        <f t="shared" si="272"/>
        <v>YES</v>
      </c>
      <c r="AD4909" s="4">
        <f t="shared" si="273"/>
        <v>2</v>
      </c>
    </row>
    <row r="4910" spans="1:30" ht="14.4" customHeight="1" x14ac:dyDescent="0.35">
      <c r="A4910" s="34">
        <v>4926</v>
      </c>
      <c r="B4910" s="1" t="s">
        <v>14416</v>
      </c>
      <c r="C4910" s="1"/>
      <c r="D4910" s="1"/>
      <c r="E4910" s="1"/>
      <c r="F4910" s="1" t="s">
        <v>29262</v>
      </c>
      <c r="G4910" s="35" t="s">
        <v>14417</v>
      </c>
      <c r="H4910" s="35" t="s">
        <v>14418</v>
      </c>
      <c r="I4910" s="35" t="s">
        <v>23</v>
      </c>
      <c r="J4910" s="36">
        <v>127374000</v>
      </c>
      <c r="K4910" s="36">
        <v>81701000</v>
      </c>
      <c r="L4910" s="36">
        <v>64286000</v>
      </c>
      <c r="M4910" s="36">
        <v>80711000</v>
      </c>
      <c r="N4910" s="36">
        <v>103538000</v>
      </c>
      <c r="O4910" s="37">
        <v>0.1123</v>
      </c>
      <c r="P4910" s="37">
        <v>-0.1207</v>
      </c>
      <c r="Q4910" s="37">
        <v>-0.1905</v>
      </c>
      <c r="R4910" s="37">
        <v>0.35720000000000002</v>
      </c>
      <c r="S4910" s="37">
        <v>0.67190000000000005</v>
      </c>
      <c r="T4910" s="37"/>
      <c r="U4910" s="37"/>
      <c r="V4910" s="37"/>
      <c r="W4910" s="37"/>
      <c r="X4910" s="37"/>
      <c r="Z4910" s="4" t="str">
        <f t="shared" si="272"/>
        <v>NO</v>
      </c>
      <c r="AA4910" s="4" t="str">
        <f t="shared" si="272"/>
        <v>YES</v>
      </c>
      <c r="AB4910" s="4" t="str">
        <f t="shared" si="272"/>
        <v>YES</v>
      </c>
      <c r="AD4910" s="4">
        <f t="shared" si="273"/>
        <v>2</v>
      </c>
    </row>
    <row r="4911" spans="1:30" ht="27.65" customHeight="1" x14ac:dyDescent="0.35">
      <c r="A4911" s="34">
        <v>4927</v>
      </c>
      <c r="B4911" s="1" t="s">
        <v>14419</v>
      </c>
      <c r="C4911" s="1" t="s">
        <v>29015</v>
      </c>
      <c r="D4911" s="1"/>
      <c r="E4911" s="1" t="s">
        <v>29008</v>
      </c>
      <c r="F4911" s="1" t="s">
        <v>29262</v>
      </c>
      <c r="G4911" s="35" t="s">
        <v>14420</v>
      </c>
      <c r="H4911" s="35" t="s">
        <v>14421</v>
      </c>
      <c r="I4911" s="35" t="s">
        <v>29</v>
      </c>
      <c r="J4911" s="36">
        <v>33765000</v>
      </c>
      <c r="K4911" s="36">
        <v>51052000</v>
      </c>
      <c r="L4911" s="36">
        <v>61983000</v>
      </c>
      <c r="M4911" s="36">
        <v>83771000</v>
      </c>
      <c r="N4911" s="36">
        <v>103535000</v>
      </c>
      <c r="O4911" s="37">
        <v>0.62409999999999999</v>
      </c>
      <c r="P4911" s="37">
        <v>0.39119999999999999</v>
      </c>
      <c r="Q4911" s="37">
        <v>0.2843</v>
      </c>
      <c r="R4911" s="37">
        <v>0.24979999999999999</v>
      </c>
      <c r="S4911" s="37">
        <v>0.49030000000000001</v>
      </c>
      <c r="T4911" s="37"/>
      <c r="U4911" s="37"/>
      <c r="V4911" s="37"/>
      <c r="W4911" s="37"/>
      <c r="X4911" s="37"/>
      <c r="Z4911" s="4" t="str">
        <f t="shared" si="272"/>
        <v>YES</v>
      </c>
      <c r="AA4911" s="4" t="str">
        <f t="shared" si="272"/>
        <v>YES</v>
      </c>
      <c r="AB4911" s="4" t="str">
        <f t="shared" si="272"/>
        <v>YES</v>
      </c>
      <c r="AD4911" s="4">
        <f t="shared" si="273"/>
        <v>3</v>
      </c>
    </row>
    <row r="4912" spans="1:30" ht="27.65" customHeight="1" x14ac:dyDescent="0.35">
      <c r="A4912" s="34">
        <v>4928</v>
      </c>
      <c r="B4912" s="1" t="s">
        <v>2718</v>
      </c>
      <c r="C4912" s="1"/>
      <c r="D4912" s="1"/>
      <c r="E4912" s="1"/>
      <c r="F4912" s="1" t="s">
        <v>29262</v>
      </c>
      <c r="G4912" s="35" t="s">
        <v>14422</v>
      </c>
      <c r="H4912" s="35" t="s">
        <v>14423</v>
      </c>
      <c r="I4912" s="35" t="s">
        <v>43</v>
      </c>
      <c r="J4912" s="36">
        <v>82027000</v>
      </c>
      <c r="K4912" s="36">
        <v>77149000</v>
      </c>
      <c r="L4912" s="36">
        <v>86723000</v>
      </c>
      <c r="M4912" s="36">
        <v>96151000</v>
      </c>
      <c r="N4912" s="36">
        <v>103511000</v>
      </c>
      <c r="O4912" s="37">
        <v>0.1229</v>
      </c>
      <c r="P4912" s="37">
        <v>4.1099999999999998E-2</v>
      </c>
      <c r="Q4912" s="37">
        <v>5.6000000000000001E-2</v>
      </c>
      <c r="R4912" s="37">
        <v>4.3999999999999997E-2</v>
      </c>
      <c r="S4912" s="37">
        <v>-1.6400000000000001E-2</v>
      </c>
      <c r="T4912" s="37">
        <v>0.1138</v>
      </c>
      <c r="U4912" s="37">
        <v>1.2999999999999999E-3</v>
      </c>
      <c r="V4912" s="37">
        <v>-2.2499999999999999E-2</v>
      </c>
      <c r="W4912" s="37">
        <v>-2.3199999999999998E-2</v>
      </c>
      <c r="X4912" s="37">
        <v>-1.7299999999999999E-2</v>
      </c>
      <c r="Z4912" s="4" t="str">
        <f t="shared" si="272"/>
        <v>NO</v>
      </c>
      <c r="AA4912" s="4" t="str">
        <f t="shared" si="272"/>
        <v>NO</v>
      </c>
      <c r="AB4912" s="4" t="str">
        <f t="shared" si="272"/>
        <v>NO</v>
      </c>
      <c r="AD4912" s="4">
        <f t="shared" si="273"/>
        <v>0</v>
      </c>
    </row>
    <row r="4913" spans="1:30" ht="14.4" customHeight="1" x14ac:dyDescent="0.35">
      <c r="A4913" s="34">
        <v>4929</v>
      </c>
      <c r="B4913" s="1" t="s">
        <v>14424</v>
      </c>
      <c r="C4913" s="1" t="s">
        <v>29015</v>
      </c>
      <c r="D4913" s="1"/>
      <c r="E4913" s="1" t="s">
        <v>29008</v>
      </c>
      <c r="F4913" s="1" t="s">
        <v>29262</v>
      </c>
      <c r="G4913" s="35" t="s">
        <v>14425</v>
      </c>
      <c r="H4913" s="35" t="s">
        <v>14426</v>
      </c>
      <c r="I4913" s="35" t="s">
        <v>29</v>
      </c>
      <c r="J4913" s="36">
        <v>51161000</v>
      </c>
      <c r="K4913" s="36">
        <v>52851000</v>
      </c>
      <c r="L4913" s="36">
        <v>72105000</v>
      </c>
      <c r="M4913" s="36">
        <v>94419000</v>
      </c>
      <c r="N4913" s="36">
        <v>103426000</v>
      </c>
      <c r="O4913" s="37">
        <v>5.6599999999999998E-2</v>
      </c>
      <c r="P4913" s="37">
        <v>-7.1000000000000004E-3</v>
      </c>
      <c r="Q4913" s="37">
        <v>7.4099999999999999E-2</v>
      </c>
      <c r="R4913" s="37">
        <v>0.2074</v>
      </c>
      <c r="S4913" s="37">
        <v>0.15290000000000001</v>
      </c>
      <c r="T4913" s="37">
        <v>-4.0000000000000002E-4</v>
      </c>
      <c r="U4913" s="37">
        <v>-5.7999999999999996E-3</v>
      </c>
      <c r="V4913" s="37">
        <v>-5.3E-3</v>
      </c>
      <c r="W4913" s="37">
        <v>-1.15E-2</v>
      </c>
      <c r="X4913" s="37">
        <v>-1.12E-2</v>
      </c>
      <c r="Z4913" s="4" t="str">
        <f t="shared" si="272"/>
        <v>NO</v>
      </c>
      <c r="AA4913" s="4" t="str">
        <f t="shared" si="272"/>
        <v>YES</v>
      </c>
      <c r="AB4913" s="4" t="str">
        <f t="shared" si="272"/>
        <v>NO</v>
      </c>
      <c r="AD4913" s="4">
        <f t="shared" si="273"/>
        <v>1</v>
      </c>
    </row>
    <row r="4914" spans="1:30" ht="27.65" customHeight="1" x14ac:dyDescent="0.35">
      <c r="A4914" s="34">
        <v>4930</v>
      </c>
      <c r="B4914" s="1" t="s">
        <v>14427</v>
      </c>
      <c r="C4914" s="1" t="s">
        <v>29015</v>
      </c>
      <c r="D4914" s="1"/>
      <c r="E4914" s="1" t="s">
        <v>29008</v>
      </c>
      <c r="F4914" s="1" t="s">
        <v>29262</v>
      </c>
      <c r="G4914" s="35" t="s">
        <v>14428</v>
      </c>
      <c r="H4914" s="35" t="s">
        <v>14429</v>
      </c>
      <c r="I4914" s="35" t="s">
        <v>29</v>
      </c>
      <c r="J4914" s="36">
        <v>49152000</v>
      </c>
      <c r="K4914" s="36">
        <v>59162000</v>
      </c>
      <c r="L4914" s="36">
        <v>71234000</v>
      </c>
      <c r="M4914" s="36">
        <v>95843000</v>
      </c>
      <c r="N4914" s="36">
        <v>103420000</v>
      </c>
      <c r="O4914" s="37">
        <v>5.8999999999999997E-2</v>
      </c>
      <c r="P4914" s="37">
        <v>9.3100000000000002E-2</v>
      </c>
      <c r="Q4914" s="37">
        <v>8.3099999999999993E-2</v>
      </c>
      <c r="R4914" s="37">
        <v>0.10920000000000001</v>
      </c>
      <c r="S4914" s="37">
        <v>8.9499999999999996E-2</v>
      </c>
      <c r="T4914" s="37">
        <v>0.13059999999999999</v>
      </c>
      <c r="U4914" s="37">
        <v>7.7700000000000005E-2</v>
      </c>
      <c r="V4914" s="37">
        <v>6.6600000000000006E-2</v>
      </c>
      <c r="W4914" s="37">
        <v>9.0800000000000006E-2</v>
      </c>
      <c r="X4914" s="37">
        <v>-2.5999999999999999E-3</v>
      </c>
      <c r="Z4914" s="4" t="str">
        <f t="shared" si="272"/>
        <v>NO</v>
      </c>
      <c r="AA4914" s="4" t="str">
        <f t="shared" si="272"/>
        <v>NO</v>
      </c>
      <c r="AB4914" s="4" t="str">
        <f t="shared" si="272"/>
        <v>NO</v>
      </c>
      <c r="AD4914" s="4">
        <f t="shared" si="273"/>
        <v>0</v>
      </c>
    </row>
    <row r="4915" spans="1:30" ht="27.65" customHeight="1" x14ac:dyDescent="0.35">
      <c r="A4915" s="34">
        <v>4931</v>
      </c>
      <c r="B4915" s="1" t="s">
        <v>14430</v>
      </c>
      <c r="C4915" s="1" t="s">
        <v>29015</v>
      </c>
      <c r="D4915" s="1"/>
      <c r="E4915" s="1" t="s">
        <v>29008</v>
      </c>
      <c r="F4915" s="1" t="s">
        <v>29262</v>
      </c>
      <c r="G4915" s="35" t="s">
        <v>14431</v>
      </c>
      <c r="H4915" s="35" t="s">
        <v>14432</v>
      </c>
      <c r="I4915" s="35" t="s">
        <v>29</v>
      </c>
      <c r="J4915" s="36">
        <v>47923000</v>
      </c>
      <c r="K4915" s="36">
        <v>64000000</v>
      </c>
      <c r="L4915" s="36">
        <v>61426000</v>
      </c>
      <c r="M4915" s="36">
        <v>93343000</v>
      </c>
      <c r="N4915" s="36">
        <v>103403000</v>
      </c>
      <c r="O4915" s="37">
        <v>0.28820000000000001</v>
      </c>
      <c r="P4915" s="37">
        <v>0.28539999999999999</v>
      </c>
      <c r="Q4915" s="37">
        <v>0.13819999999999999</v>
      </c>
      <c r="R4915" s="37">
        <v>2.0199999999999999E-2</v>
      </c>
      <c r="S4915" s="37">
        <v>3.5900000000000001E-2</v>
      </c>
      <c r="T4915" s="37"/>
      <c r="U4915" s="37"/>
      <c r="V4915" s="37"/>
      <c r="W4915" s="37"/>
      <c r="X4915" s="37">
        <v>-1E-4</v>
      </c>
      <c r="Z4915" s="4" t="str">
        <f t="shared" si="272"/>
        <v>NO</v>
      </c>
      <c r="AA4915" s="4" t="str">
        <f t="shared" si="272"/>
        <v>NO</v>
      </c>
      <c r="AB4915" s="4" t="str">
        <f t="shared" si="272"/>
        <v>NO</v>
      </c>
      <c r="AD4915" s="4">
        <f t="shared" si="273"/>
        <v>0</v>
      </c>
    </row>
    <row r="4916" spans="1:30" ht="14.4" customHeight="1" x14ac:dyDescent="0.35">
      <c r="A4916" s="34">
        <v>4932</v>
      </c>
      <c r="B4916" s="1" t="s">
        <v>14433</v>
      </c>
      <c r="C4916" s="1"/>
      <c r="D4916" s="1"/>
      <c r="E4916" s="1"/>
      <c r="F4916" s="1" t="s">
        <v>29262</v>
      </c>
      <c r="G4916" s="35" t="s">
        <v>14434</v>
      </c>
      <c r="H4916" s="35" t="s">
        <v>14435</v>
      </c>
      <c r="I4916" s="35" t="s">
        <v>23</v>
      </c>
      <c r="J4916" s="36">
        <v>37975000</v>
      </c>
      <c r="K4916" s="36">
        <v>37925000</v>
      </c>
      <c r="L4916" s="36">
        <v>45913000</v>
      </c>
      <c r="M4916" s="36">
        <v>74865000</v>
      </c>
      <c r="N4916" s="36">
        <v>103401000</v>
      </c>
      <c r="O4916" s="37">
        <v>-0.26869999999999999</v>
      </c>
      <c r="P4916" s="37">
        <v>-0.21</v>
      </c>
      <c r="Q4916" s="37">
        <v>-0.2074</v>
      </c>
      <c r="R4916" s="37">
        <v>-8.3900000000000002E-2</v>
      </c>
      <c r="S4916" s="37">
        <v>-0.19450000000000001</v>
      </c>
      <c r="T4916" s="37">
        <v>-1.49E-2</v>
      </c>
      <c r="U4916" s="37"/>
      <c r="V4916" s="37"/>
      <c r="W4916" s="37">
        <v>-3.73E-2</v>
      </c>
      <c r="X4916" s="37">
        <v>-4.1200000000000001E-2</v>
      </c>
      <c r="Z4916" s="4" t="str">
        <f t="shared" si="272"/>
        <v>NO</v>
      </c>
      <c r="AA4916" s="4" t="str">
        <f t="shared" si="272"/>
        <v>NO</v>
      </c>
      <c r="AB4916" s="4" t="str">
        <f t="shared" si="272"/>
        <v>NO</v>
      </c>
      <c r="AD4916" s="4">
        <f t="shared" si="273"/>
        <v>0</v>
      </c>
    </row>
    <row r="4917" spans="1:30" ht="41.4" customHeight="1" x14ac:dyDescent="0.35">
      <c r="A4917" s="34">
        <v>4933</v>
      </c>
      <c r="B4917" s="1" t="s">
        <v>4761</v>
      </c>
      <c r="C4917" s="1" t="s">
        <v>29015</v>
      </c>
      <c r="D4917" s="1"/>
      <c r="E4917" s="1" t="s">
        <v>29008</v>
      </c>
      <c r="F4917" s="1" t="s">
        <v>29262</v>
      </c>
      <c r="G4917" s="35" t="s">
        <v>14436</v>
      </c>
      <c r="H4917" s="35" t="s">
        <v>14437</v>
      </c>
      <c r="I4917" s="35" t="s">
        <v>29</v>
      </c>
      <c r="J4917" s="36"/>
      <c r="K4917" s="36"/>
      <c r="L4917" s="36">
        <v>43277000</v>
      </c>
      <c r="M4917" s="36">
        <v>82428000</v>
      </c>
      <c r="N4917" s="36">
        <v>103396000</v>
      </c>
      <c r="O4917" s="37"/>
      <c r="P4917" s="37"/>
      <c r="Q4917" s="37">
        <v>-4.41E-2</v>
      </c>
      <c r="R4917" s="37">
        <v>7.3800000000000004E-2</v>
      </c>
      <c r="S4917" s="37">
        <v>6.5799999999999997E-2</v>
      </c>
      <c r="T4917" s="37"/>
      <c r="U4917" s="37"/>
      <c r="V4917" s="37"/>
      <c r="W4917" s="37"/>
      <c r="X4917" s="37">
        <v>-5.9999999999999995E-4</v>
      </c>
      <c r="Z4917" s="4" t="str">
        <f t="shared" si="272"/>
        <v>NO</v>
      </c>
      <c r="AA4917" s="4" t="str">
        <f t="shared" si="272"/>
        <v>NO</v>
      </c>
      <c r="AB4917" s="4" t="str">
        <f t="shared" si="272"/>
        <v>NO</v>
      </c>
      <c r="AD4917" s="4">
        <f t="shared" si="273"/>
        <v>0</v>
      </c>
    </row>
    <row r="4918" spans="1:30" ht="14.4" customHeight="1" x14ac:dyDescent="0.35">
      <c r="A4918" s="34">
        <v>4934</v>
      </c>
      <c r="B4918" s="1" t="s">
        <v>14438</v>
      </c>
      <c r="C4918" s="1" t="s">
        <v>29015</v>
      </c>
      <c r="D4918" s="1"/>
      <c r="E4918" s="1" t="s">
        <v>29008</v>
      </c>
      <c r="F4918" s="1" t="s">
        <v>29262</v>
      </c>
      <c r="G4918" s="35" t="s">
        <v>14439</v>
      </c>
      <c r="H4918" s="35" t="s">
        <v>14440</v>
      </c>
      <c r="I4918" s="35" t="s">
        <v>29</v>
      </c>
      <c r="J4918" s="36">
        <v>44576000</v>
      </c>
      <c r="K4918" s="36">
        <v>52838000</v>
      </c>
      <c r="L4918" s="36">
        <v>65324000</v>
      </c>
      <c r="M4918" s="36">
        <v>83717000</v>
      </c>
      <c r="N4918" s="36">
        <v>103394000</v>
      </c>
      <c r="O4918" s="37">
        <v>5.8099999999999999E-2</v>
      </c>
      <c r="P4918" s="37">
        <v>4.5900000000000003E-2</v>
      </c>
      <c r="Q4918" s="37">
        <v>5.5500000000000001E-2</v>
      </c>
      <c r="R4918" s="37">
        <v>0.13039999999999999</v>
      </c>
      <c r="S4918" s="37">
        <v>5.7099999999999998E-2</v>
      </c>
      <c r="T4918" s="37"/>
      <c r="U4918" s="37"/>
      <c r="V4918" s="37"/>
      <c r="W4918" s="37"/>
      <c r="X4918" s="37"/>
      <c r="Z4918" s="4" t="str">
        <f t="shared" si="272"/>
        <v>NO</v>
      </c>
      <c r="AA4918" s="4" t="str">
        <f t="shared" si="272"/>
        <v>NO</v>
      </c>
      <c r="AB4918" s="4" t="str">
        <f t="shared" si="272"/>
        <v>NO</v>
      </c>
      <c r="AD4918" s="4">
        <f t="shared" si="273"/>
        <v>0</v>
      </c>
    </row>
    <row r="4919" spans="1:30" ht="14.4" customHeight="1" x14ac:dyDescent="0.35">
      <c r="A4919" s="34">
        <v>4935</v>
      </c>
      <c r="B4919" s="1" t="s">
        <v>14441</v>
      </c>
      <c r="C4919" s="1" t="s">
        <v>29015</v>
      </c>
      <c r="D4919" s="1"/>
      <c r="E4919" s="1" t="s">
        <v>29008</v>
      </c>
      <c r="F4919" s="1" t="s">
        <v>29262</v>
      </c>
      <c r="G4919" s="35" t="s">
        <v>14442</v>
      </c>
      <c r="H4919" s="35" t="s">
        <v>14443</v>
      </c>
      <c r="I4919" s="35" t="s">
        <v>29</v>
      </c>
      <c r="J4919" s="36">
        <v>40849000</v>
      </c>
      <c r="K4919" s="36">
        <v>54621000</v>
      </c>
      <c r="L4919" s="36">
        <v>75160000</v>
      </c>
      <c r="M4919" s="36">
        <v>86836000</v>
      </c>
      <c r="N4919" s="36">
        <v>103388000</v>
      </c>
      <c r="O4919" s="37">
        <v>7.8100000000000003E-2</v>
      </c>
      <c r="P4919" s="37">
        <v>0.13289999999999999</v>
      </c>
      <c r="Q4919" s="37">
        <v>0.19539999999999999</v>
      </c>
      <c r="R4919" s="37">
        <v>0.18090000000000001</v>
      </c>
      <c r="S4919" s="37">
        <v>0.16170000000000001</v>
      </c>
      <c r="T4919" s="37"/>
      <c r="U4919" s="37"/>
      <c r="V4919" s="37">
        <v>-8.0000000000000004E-4</v>
      </c>
      <c r="W4919" s="37"/>
      <c r="X4919" s="37"/>
      <c r="Z4919" s="4" t="str">
        <f t="shared" si="272"/>
        <v>NO</v>
      </c>
      <c r="AA4919" s="4" t="str">
        <f t="shared" si="272"/>
        <v>NO</v>
      </c>
      <c r="AB4919" s="4" t="str">
        <f t="shared" si="272"/>
        <v>NO</v>
      </c>
      <c r="AD4919" s="4">
        <f t="shared" si="273"/>
        <v>0</v>
      </c>
    </row>
    <row r="4920" spans="1:30" ht="14.4" customHeight="1" x14ac:dyDescent="0.35">
      <c r="A4920" s="34">
        <v>4936</v>
      </c>
      <c r="B4920" s="1" t="s">
        <v>14444</v>
      </c>
      <c r="C4920" s="1"/>
      <c r="D4920" s="1"/>
      <c r="E4920" s="1"/>
      <c r="F4920" s="1" t="s">
        <v>29262</v>
      </c>
      <c r="G4920" s="35" t="s">
        <v>14445</v>
      </c>
      <c r="H4920" s="35" t="s">
        <v>14446</v>
      </c>
      <c r="I4920" s="35" t="s">
        <v>36</v>
      </c>
      <c r="J4920" s="36">
        <v>82675000</v>
      </c>
      <c r="K4920" s="36">
        <v>92234000</v>
      </c>
      <c r="L4920" s="36">
        <v>102431000</v>
      </c>
      <c r="M4920" s="36">
        <v>98839000</v>
      </c>
      <c r="N4920" s="36">
        <v>103386000</v>
      </c>
      <c r="O4920" s="37">
        <v>0.37030000000000002</v>
      </c>
      <c r="P4920" s="37">
        <v>0.16769999999999999</v>
      </c>
      <c r="Q4920" s="37">
        <v>0.19570000000000001</v>
      </c>
      <c r="R4920" s="37">
        <v>0.1174</v>
      </c>
      <c r="S4920" s="37">
        <v>7.3999999999999996E-2</v>
      </c>
      <c r="T4920" s="37">
        <v>0.36930000000000002</v>
      </c>
      <c r="U4920" s="37">
        <v>0.1653</v>
      </c>
      <c r="V4920" s="37"/>
      <c r="W4920" s="37"/>
      <c r="X4920" s="37"/>
      <c r="Z4920" s="4" t="str">
        <f t="shared" si="272"/>
        <v>NO</v>
      </c>
      <c r="AA4920" s="4" t="str">
        <f t="shared" si="272"/>
        <v>NO</v>
      </c>
      <c r="AB4920" s="4" t="str">
        <f t="shared" si="272"/>
        <v>NO</v>
      </c>
      <c r="AD4920" s="4">
        <f t="shared" si="273"/>
        <v>0</v>
      </c>
    </row>
    <row r="4921" spans="1:30" ht="27.65" customHeight="1" x14ac:dyDescent="0.35">
      <c r="A4921" s="34">
        <v>4937</v>
      </c>
      <c r="B4921" s="1" t="s">
        <v>14447</v>
      </c>
      <c r="C4921" s="1" t="s">
        <v>29015</v>
      </c>
      <c r="D4921" s="1"/>
      <c r="E4921" s="1" t="s">
        <v>29008</v>
      </c>
      <c r="F4921" s="1" t="s">
        <v>29262</v>
      </c>
      <c r="G4921" s="35" t="s">
        <v>14448</v>
      </c>
      <c r="H4921" s="35" t="s">
        <v>14449</v>
      </c>
      <c r="I4921" s="35" t="s">
        <v>29</v>
      </c>
      <c r="J4921" s="36">
        <v>70356000</v>
      </c>
      <c r="K4921" s="36">
        <v>68357000</v>
      </c>
      <c r="L4921" s="36">
        <v>81475000</v>
      </c>
      <c r="M4921" s="36">
        <v>88689000</v>
      </c>
      <c r="N4921" s="36">
        <v>103376000</v>
      </c>
      <c r="O4921" s="37">
        <v>0.1192</v>
      </c>
      <c r="P4921" s="37">
        <v>9.0300000000000005E-2</v>
      </c>
      <c r="Q4921" s="37">
        <v>8.7400000000000005E-2</v>
      </c>
      <c r="R4921" s="37">
        <v>4.3299999999999998E-2</v>
      </c>
      <c r="S4921" s="37">
        <v>2.0799999999999999E-2</v>
      </c>
      <c r="T4921" s="37"/>
      <c r="U4921" s="37"/>
      <c r="V4921" s="37"/>
      <c r="W4921" s="37"/>
      <c r="X4921" s="37"/>
      <c r="Z4921" s="4" t="str">
        <f t="shared" si="272"/>
        <v>NO</v>
      </c>
      <c r="AA4921" s="4" t="str">
        <f t="shared" si="272"/>
        <v>NO</v>
      </c>
      <c r="AB4921" s="4" t="str">
        <f t="shared" si="272"/>
        <v>NO</v>
      </c>
      <c r="AD4921" s="4">
        <f t="shared" si="273"/>
        <v>0</v>
      </c>
    </row>
    <row r="4922" spans="1:30" ht="14.4" customHeight="1" x14ac:dyDescent="0.35">
      <c r="A4922" s="34">
        <v>4938</v>
      </c>
      <c r="B4922" s="1" t="s">
        <v>11750</v>
      </c>
      <c r="C4922" s="1" t="s">
        <v>29015</v>
      </c>
      <c r="D4922" s="1"/>
      <c r="E4922" s="1" t="s">
        <v>29008</v>
      </c>
      <c r="F4922" s="1" t="s">
        <v>29262</v>
      </c>
      <c r="G4922" s="35" t="s">
        <v>14450</v>
      </c>
      <c r="H4922" s="35" t="s">
        <v>14451</v>
      </c>
      <c r="I4922" s="35" t="s">
        <v>29</v>
      </c>
      <c r="J4922" s="36">
        <v>59197000</v>
      </c>
      <c r="K4922" s="36">
        <v>68151000</v>
      </c>
      <c r="L4922" s="36">
        <v>61787000</v>
      </c>
      <c r="M4922" s="36">
        <v>83574000</v>
      </c>
      <c r="N4922" s="36">
        <v>103365000</v>
      </c>
      <c r="O4922" s="37">
        <v>3.7499999999999999E-2</v>
      </c>
      <c r="P4922" s="37">
        <v>0.16220000000000001</v>
      </c>
      <c r="Q4922" s="37">
        <v>0.17180000000000001</v>
      </c>
      <c r="R4922" s="37">
        <v>0.17780000000000001</v>
      </c>
      <c r="S4922" s="37">
        <v>0.1024</v>
      </c>
      <c r="T4922" s="37"/>
      <c r="U4922" s="37">
        <v>-8.0000000000000004E-4</v>
      </c>
      <c r="V4922" s="37">
        <v>-4.1999999999999997E-3</v>
      </c>
      <c r="W4922" s="37">
        <v>-4.7999999999999996E-3</v>
      </c>
      <c r="X4922" s="37">
        <v>-5.7999999999999996E-3</v>
      </c>
      <c r="Z4922" s="4" t="str">
        <f t="shared" si="272"/>
        <v>NO</v>
      </c>
      <c r="AA4922" s="4" t="str">
        <f t="shared" si="272"/>
        <v>NO</v>
      </c>
      <c r="AB4922" s="4" t="str">
        <f t="shared" si="272"/>
        <v>NO</v>
      </c>
      <c r="AD4922" s="4">
        <f t="shared" si="273"/>
        <v>0</v>
      </c>
    </row>
    <row r="4923" spans="1:30" ht="14.4" customHeight="1" x14ac:dyDescent="0.35">
      <c r="A4923" s="34">
        <v>4939</v>
      </c>
      <c r="B4923" s="1" t="s">
        <v>14452</v>
      </c>
      <c r="C4923" s="1"/>
      <c r="D4923" s="1"/>
      <c r="E4923" s="1"/>
      <c r="F4923" s="1" t="s">
        <v>29262</v>
      </c>
      <c r="G4923" s="35" t="s">
        <v>14453</v>
      </c>
      <c r="H4923" s="35" t="s">
        <v>14454</v>
      </c>
      <c r="I4923" s="35" t="s">
        <v>23</v>
      </c>
      <c r="J4923" s="36">
        <v>114348000</v>
      </c>
      <c r="K4923" s="36">
        <v>152455000</v>
      </c>
      <c r="L4923" s="36">
        <v>189512000</v>
      </c>
      <c r="M4923" s="36">
        <v>209008000</v>
      </c>
      <c r="N4923" s="36">
        <v>103358000</v>
      </c>
      <c r="O4923" s="37">
        <v>0.31509999999999999</v>
      </c>
      <c r="P4923" s="37">
        <v>0.29659999999999997</v>
      </c>
      <c r="Q4923" s="37">
        <v>0.3145</v>
      </c>
      <c r="R4923" s="37">
        <v>0.316</v>
      </c>
      <c r="S4923" s="37">
        <v>0.1326</v>
      </c>
      <c r="T4923" s="37"/>
      <c r="U4923" s="37"/>
      <c r="V4923" s="37"/>
      <c r="W4923" s="37"/>
      <c r="X4923" s="37"/>
      <c r="Z4923" s="4" t="str">
        <f t="shared" si="272"/>
        <v>YES</v>
      </c>
      <c r="AA4923" s="4" t="str">
        <f t="shared" si="272"/>
        <v>YES</v>
      </c>
      <c r="AB4923" s="4" t="str">
        <f t="shared" si="272"/>
        <v>NO</v>
      </c>
      <c r="AD4923" s="4">
        <f t="shared" si="273"/>
        <v>2</v>
      </c>
    </row>
    <row r="4924" spans="1:30" ht="14.4" customHeight="1" x14ac:dyDescent="0.35">
      <c r="A4924" s="34">
        <v>4940</v>
      </c>
      <c r="B4924" s="1" t="s">
        <v>14455</v>
      </c>
      <c r="C4924" s="1"/>
      <c r="D4924" s="1"/>
      <c r="E4924" s="1"/>
      <c r="F4924" s="1" t="s">
        <v>29262</v>
      </c>
      <c r="G4924" s="35" t="s">
        <v>14456</v>
      </c>
      <c r="H4924" s="35" t="s">
        <v>14457</v>
      </c>
      <c r="I4924" s="35" t="s">
        <v>23</v>
      </c>
      <c r="J4924" s="36">
        <v>95543000</v>
      </c>
      <c r="K4924" s="36">
        <v>93552000</v>
      </c>
      <c r="L4924" s="36">
        <v>95597000</v>
      </c>
      <c r="M4924" s="36">
        <v>100155000</v>
      </c>
      <c r="N4924" s="36">
        <v>103351000</v>
      </c>
      <c r="O4924" s="37">
        <v>-0.125</v>
      </c>
      <c r="P4924" s="37">
        <v>-0.1409</v>
      </c>
      <c r="Q4924" s="37">
        <v>-8.3900000000000002E-2</v>
      </c>
      <c r="R4924" s="37">
        <v>1.77E-2</v>
      </c>
      <c r="S4924" s="37">
        <v>6.7599999999999993E-2</v>
      </c>
      <c r="T4924" s="37">
        <v>-0.13519999999999999</v>
      </c>
      <c r="U4924" s="37">
        <v>-0.12180000000000001</v>
      </c>
      <c r="V4924" s="37">
        <v>-6.59E-2</v>
      </c>
      <c r="W4924" s="37">
        <v>2.6800000000000001E-2</v>
      </c>
      <c r="X4924" s="37">
        <v>6.7900000000000002E-2</v>
      </c>
      <c r="Z4924" s="4" t="str">
        <f t="shared" si="272"/>
        <v>NO</v>
      </c>
      <c r="AA4924" s="4" t="str">
        <f t="shared" si="272"/>
        <v>NO</v>
      </c>
      <c r="AB4924" s="4" t="str">
        <f t="shared" si="272"/>
        <v>NO</v>
      </c>
      <c r="AD4924" s="4">
        <f t="shared" si="273"/>
        <v>0</v>
      </c>
    </row>
    <row r="4925" spans="1:30" ht="27.65" customHeight="1" x14ac:dyDescent="0.35">
      <c r="A4925" s="34">
        <v>4941</v>
      </c>
      <c r="B4925" s="1" t="s">
        <v>14458</v>
      </c>
      <c r="C4925" s="1" t="s">
        <v>29015</v>
      </c>
      <c r="D4925" s="1"/>
      <c r="E4925" s="1" t="s">
        <v>29008</v>
      </c>
      <c r="F4925" s="1" t="s">
        <v>29262</v>
      </c>
      <c r="G4925" s="35" t="s">
        <v>14459</v>
      </c>
      <c r="H4925" s="35" t="s">
        <v>14460</v>
      </c>
      <c r="I4925" s="35" t="s">
        <v>29</v>
      </c>
      <c r="J4925" s="36">
        <v>10172000</v>
      </c>
      <c r="K4925" s="36">
        <v>29264000</v>
      </c>
      <c r="L4925" s="36">
        <v>43422000</v>
      </c>
      <c r="M4925" s="36">
        <v>69022000</v>
      </c>
      <c r="N4925" s="36">
        <v>103348000</v>
      </c>
      <c r="O4925" s="37">
        <v>8.4599999999999995E-2</v>
      </c>
      <c r="P4925" s="37">
        <v>5.4000000000000003E-3</v>
      </c>
      <c r="Q4925" s="37">
        <v>5.0000000000000001E-3</v>
      </c>
      <c r="R4925" s="37">
        <v>0.1459</v>
      </c>
      <c r="S4925" s="37">
        <v>0.13120000000000001</v>
      </c>
      <c r="T4925" s="37">
        <v>8.4599999999999995E-2</v>
      </c>
      <c r="U4925" s="37"/>
      <c r="V4925" s="37"/>
      <c r="W4925" s="37"/>
      <c r="X4925" s="37"/>
      <c r="Z4925" s="4" t="str">
        <f t="shared" si="272"/>
        <v>NO</v>
      </c>
      <c r="AA4925" s="4" t="str">
        <f t="shared" si="272"/>
        <v>NO</v>
      </c>
      <c r="AB4925" s="4" t="str">
        <f t="shared" si="272"/>
        <v>NO</v>
      </c>
      <c r="AD4925" s="4">
        <f t="shared" si="273"/>
        <v>0</v>
      </c>
    </row>
    <row r="4926" spans="1:30" ht="14.4" customHeight="1" x14ac:dyDescent="0.35">
      <c r="A4926" s="34">
        <v>4942</v>
      </c>
      <c r="B4926" s="1" t="s">
        <v>14461</v>
      </c>
      <c r="C4926" s="1"/>
      <c r="D4926" s="1"/>
      <c r="E4926" s="1"/>
      <c r="F4926" s="1" t="s">
        <v>29262</v>
      </c>
      <c r="G4926" s="35" t="s">
        <v>14462</v>
      </c>
      <c r="H4926" s="35" t="s">
        <v>14463</v>
      </c>
      <c r="I4926" s="35" t="s">
        <v>33</v>
      </c>
      <c r="J4926" s="36">
        <v>6292000</v>
      </c>
      <c r="K4926" s="36">
        <v>14073000</v>
      </c>
      <c r="L4926" s="36">
        <v>53338000</v>
      </c>
      <c r="M4926" s="36">
        <v>83439000</v>
      </c>
      <c r="N4926" s="36">
        <v>103324000</v>
      </c>
      <c r="O4926" s="37">
        <v>0.14399999999999999</v>
      </c>
      <c r="P4926" s="37">
        <v>0.15709999999999999</v>
      </c>
      <c r="Q4926" s="37">
        <v>8.7800000000000003E-2</v>
      </c>
      <c r="R4926" s="37">
        <v>0.06</v>
      </c>
      <c r="S4926" s="37">
        <v>0.42699999999999999</v>
      </c>
      <c r="T4926" s="37">
        <v>0.13650000000000001</v>
      </c>
      <c r="U4926" s="37">
        <v>0.15140000000000001</v>
      </c>
      <c r="V4926" s="37">
        <v>8.72E-2</v>
      </c>
      <c r="W4926" s="37">
        <v>5.0799999999999998E-2</v>
      </c>
      <c r="X4926" s="37"/>
      <c r="Z4926" s="4" t="str">
        <f t="shared" si="272"/>
        <v>NO</v>
      </c>
      <c r="AA4926" s="4" t="str">
        <f t="shared" si="272"/>
        <v>NO</v>
      </c>
      <c r="AB4926" s="4" t="str">
        <f t="shared" si="272"/>
        <v>YES</v>
      </c>
      <c r="AD4926" s="4">
        <f t="shared" si="273"/>
        <v>1</v>
      </c>
    </row>
    <row r="4927" spans="1:30" ht="14.4" customHeight="1" x14ac:dyDescent="0.35">
      <c r="A4927" s="34">
        <v>4943</v>
      </c>
      <c r="B4927" s="1" t="s">
        <v>14464</v>
      </c>
      <c r="C4927" s="1" t="s">
        <v>29015</v>
      </c>
      <c r="D4927" s="1"/>
      <c r="E4927" s="1" t="s">
        <v>29008</v>
      </c>
      <c r="F4927" s="1" t="s">
        <v>29262</v>
      </c>
      <c r="G4927" s="35" t="s">
        <v>14465</v>
      </c>
      <c r="H4927" s="35" t="s">
        <v>14466</v>
      </c>
      <c r="I4927" s="35" t="s">
        <v>29</v>
      </c>
      <c r="J4927" s="36">
        <v>63244000</v>
      </c>
      <c r="K4927" s="36">
        <v>68386000</v>
      </c>
      <c r="L4927" s="36">
        <v>71232000</v>
      </c>
      <c r="M4927" s="36">
        <v>90122000</v>
      </c>
      <c r="N4927" s="36">
        <v>103296000</v>
      </c>
      <c r="O4927" s="37">
        <v>0.19089999999999999</v>
      </c>
      <c r="P4927" s="37">
        <v>0.12970000000000001</v>
      </c>
      <c r="Q4927" s="37">
        <v>0.15629999999999999</v>
      </c>
      <c r="R4927" s="37">
        <v>0.26350000000000001</v>
      </c>
      <c r="S4927" s="37">
        <v>0.25369999999999998</v>
      </c>
      <c r="T4927" s="37"/>
      <c r="U4927" s="37"/>
      <c r="V4927" s="37"/>
      <c r="W4927" s="37"/>
      <c r="X4927" s="37"/>
      <c r="Z4927" s="4" t="str">
        <f t="shared" si="272"/>
        <v>NO</v>
      </c>
      <c r="AA4927" s="4" t="str">
        <f t="shared" si="272"/>
        <v>YES</v>
      </c>
      <c r="AB4927" s="4" t="str">
        <f t="shared" si="272"/>
        <v>YES</v>
      </c>
      <c r="AD4927" s="4">
        <f t="shared" si="273"/>
        <v>2</v>
      </c>
    </row>
    <row r="4928" spans="1:30" ht="27.65" customHeight="1" x14ac:dyDescent="0.35">
      <c r="A4928" s="34">
        <v>4944</v>
      </c>
      <c r="B4928" s="1" t="s">
        <v>14467</v>
      </c>
      <c r="C4928" s="1"/>
      <c r="D4928" s="1"/>
      <c r="E4928" s="1"/>
      <c r="F4928" s="1" t="s">
        <v>29262</v>
      </c>
      <c r="G4928" s="35" t="s">
        <v>14468</v>
      </c>
      <c r="H4928" s="35" t="s">
        <v>14469</v>
      </c>
      <c r="I4928" s="35" t="s">
        <v>33</v>
      </c>
      <c r="J4928" s="36">
        <v>34178000</v>
      </c>
      <c r="K4928" s="36">
        <v>42930000</v>
      </c>
      <c r="L4928" s="36">
        <v>79414000</v>
      </c>
      <c r="M4928" s="36">
        <v>83248000</v>
      </c>
      <c r="N4928" s="36">
        <v>103286000</v>
      </c>
      <c r="O4928" s="37">
        <v>6.6100000000000006E-2</v>
      </c>
      <c r="P4928" s="37">
        <v>3.2500000000000001E-2</v>
      </c>
      <c r="Q4928" s="37">
        <v>7.2599999999999998E-2</v>
      </c>
      <c r="R4928" s="37">
        <v>0.26629999999999998</v>
      </c>
      <c r="S4928" s="37">
        <v>0.1263</v>
      </c>
      <c r="T4928" s="37">
        <v>7.5999999999999998E-2</v>
      </c>
      <c r="U4928" s="37">
        <v>2.1600000000000001E-2</v>
      </c>
      <c r="V4928" s="37">
        <v>6.6799999999999998E-2</v>
      </c>
      <c r="W4928" s="37">
        <v>6.7400000000000002E-2</v>
      </c>
      <c r="X4928" s="37">
        <v>-6.7000000000000002E-3</v>
      </c>
      <c r="Z4928" s="4" t="str">
        <f t="shared" si="272"/>
        <v>NO</v>
      </c>
      <c r="AA4928" s="4" t="str">
        <f t="shared" si="272"/>
        <v>YES</v>
      </c>
      <c r="AB4928" s="4" t="str">
        <f t="shared" si="272"/>
        <v>NO</v>
      </c>
      <c r="AD4928" s="4">
        <f t="shared" si="273"/>
        <v>1</v>
      </c>
    </row>
    <row r="4929" spans="1:30" ht="27.65" customHeight="1" x14ac:dyDescent="0.35">
      <c r="A4929" s="34">
        <v>4945</v>
      </c>
      <c r="B4929" s="1" t="s">
        <v>14470</v>
      </c>
      <c r="C4929" s="1"/>
      <c r="D4929" s="1"/>
      <c r="E4929" s="1"/>
      <c r="F4929" s="1" t="s">
        <v>29262</v>
      </c>
      <c r="G4929" s="35" t="s">
        <v>14471</v>
      </c>
      <c r="H4929" s="35" t="s">
        <v>14472</v>
      </c>
      <c r="I4929" s="35" t="s">
        <v>23</v>
      </c>
      <c r="J4929" s="36">
        <v>36191000</v>
      </c>
      <c r="K4929" s="36">
        <v>49758000</v>
      </c>
      <c r="L4929" s="36">
        <v>62892000</v>
      </c>
      <c r="M4929" s="36">
        <v>84205000</v>
      </c>
      <c r="N4929" s="36">
        <v>103266000</v>
      </c>
      <c r="O4929" s="37">
        <v>0.1401</v>
      </c>
      <c r="P4929" s="37">
        <v>0.104</v>
      </c>
      <c r="Q4929" s="37">
        <v>6.8199999999999997E-2</v>
      </c>
      <c r="R4929" s="37">
        <v>0.12379999999999999</v>
      </c>
      <c r="S4929" s="37">
        <v>0.14649999999999999</v>
      </c>
      <c r="T4929" s="37"/>
      <c r="U4929" s="37"/>
      <c r="V4929" s="37"/>
      <c r="W4929" s="37"/>
      <c r="X4929" s="37"/>
      <c r="Z4929" s="4" t="str">
        <f t="shared" si="272"/>
        <v>NO</v>
      </c>
      <c r="AA4929" s="4" t="str">
        <f t="shared" si="272"/>
        <v>NO</v>
      </c>
      <c r="AB4929" s="4" t="str">
        <f t="shared" si="272"/>
        <v>NO</v>
      </c>
      <c r="AD4929" s="4">
        <f t="shared" si="273"/>
        <v>0</v>
      </c>
    </row>
    <row r="4930" spans="1:30" ht="14.4" customHeight="1" x14ac:dyDescent="0.35">
      <c r="A4930" s="34">
        <v>4946</v>
      </c>
      <c r="B4930" s="1" t="s">
        <v>917</v>
      </c>
      <c r="C4930" s="1" t="s">
        <v>29015</v>
      </c>
      <c r="D4930" s="1"/>
      <c r="E4930" s="1" t="s">
        <v>29008</v>
      </c>
      <c r="F4930" s="1" t="s">
        <v>29262</v>
      </c>
      <c r="G4930" s="35" t="s">
        <v>14473</v>
      </c>
      <c r="H4930" s="35" t="s">
        <v>14474</v>
      </c>
      <c r="I4930" s="35" t="s">
        <v>29</v>
      </c>
      <c r="J4930" s="36">
        <v>44523000</v>
      </c>
      <c r="K4930" s="36">
        <v>61996000</v>
      </c>
      <c r="L4930" s="36">
        <v>78656000</v>
      </c>
      <c r="M4930" s="36">
        <v>96086000</v>
      </c>
      <c r="N4930" s="36">
        <v>103243000</v>
      </c>
      <c r="O4930" s="37">
        <v>3.7400000000000003E-2</v>
      </c>
      <c r="P4930" s="37">
        <v>0.63229999999999997</v>
      </c>
      <c r="Q4930" s="37">
        <v>0.48080000000000001</v>
      </c>
      <c r="R4930" s="37">
        <v>0.52749999999999997</v>
      </c>
      <c r="S4930" s="37">
        <v>0.5212</v>
      </c>
      <c r="T4930" s="37"/>
      <c r="U4930" s="37">
        <v>-1.2500000000000001E-2</v>
      </c>
      <c r="V4930" s="37">
        <v>-8.9999999999999993E-3</v>
      </c>
      <c r="W4930" s="37">
        <v>-6.4000000000000003E-3</v>
      </c>
      <c r="X4930" s="37"/>
      <c r="Z4930" s="4" t="str">
        <f t="shared" si="272"/>
        <v>YES</v>
      </c>
      <c r="AA4930" s="4" t="str">
        <f t="shared" si="272"/>
        <v>YES</v>
      </c>
      <c r="AB4930" s="4" t="str">
        <f t="shared" si="272"/>
        <v>YES</v>
      </c>
      <c r="AD4930" s="4">
        <f t="shared" si="273"/>
        <v>3</v>
      </c>
    </row>
    <row r="4931" spans="1:30" ht="14.4" customHeight="1" x14ac:dyDescent="0.35">
      <c r="A4931" s="34">
        <v>4947</v>
      </c>
      <c r="B4931" s="1" t="s">
        <v>14475</v>
      </c>
      <c r="C4931" s="1" t="s">
        <v>29015</v>
      </c>
      <c r="D4931" s="1"/>
      <c r="E4931" s="1" t="s">
        <v>29008</v>
      </c>
      <c r="F4931" s="1" t="s">
        <v>29262</v>
      </c>
      <c r="G4931" s="35" t="s">
        <v>14476</v>
      </c>
      <c r="H4931" s="35" t="s">
        <v>14477</v>
      </c>
      <c r="I4931" s="35" t="s">
        <v>29</v>
      </c>
      <c r="J4931" s="36">
        <v>116185000</v>
      </c>
      <c r="K4931" s="36">
        <v>109531000</v>
      </c>
      <c r="L4931" s="36">
        <v>97392000</v>
      </c>
      <c r="M4931" s="36">
        <v>100160000</v>
      </c>
      <c r="N4931" s="36">
        <v>103233000</v>
      </c>
      <c r="O4931" s="37">
        <v>0.1774</v>
      </c>
      <c r="P4931" s="37">
        <v>2.5899999999999999E-2</v>
      </c>
      <c r="Q4931" s="37">
        <v>1.9900000000000001E-2</v>
      </c>
      <c r="R4931" s="37">
        <v>3.9E-2</v>
      </c>
      <c r="S4931" s="37">
        <v>8.09E-2</v>
      </c>
      <c r="T4931" s="37">
        <v>0.15260000000000001</v>
      </c>
      <c r="U4931" s="37">
        <v>-1.5599999999999999E-2</v>
      </c>
      <c r="V4931" s="37">
        <v>-1.4200000000000001E-2</v>
      </c>
      <c r="W4931" s="37">
        <v>6.1000000000000004E-3</v>
      </c>
      <c r="X4931" s="37"/>
      <c r="Z4931" s="4" t="str">
        <f t="shared" si="272"/>
        <v>NO</v>
      </c>
      <c r="AA4931" s="4" t="str">
        <f t="shared" si="272"/>
        <v>NO</v>
      </c>
      <c r="AB4931" s="4" t="str">
        <f t="shared" si="272"/>
        <v>NO</v>
      </c>
      <c r="AD4931" s="4">
        <f t="shared" si="273"/>
        <v>0</v>
      </c>
    </row>
    <row r="4932" spans="1:30" ht="14.4" customHeight="1" x14ac:dyDescent="0.35">
      <c r="A4932" s="34">
        <v>4948</v>
      </c>
      <c r="B4932" s="1" t="s">
        <v>2718</v>
      </c>
      <c r="C4932" s="1"/>
      <c r="D4932" s="1"/>
      <c r="E4932" s="1"/>
      <c r="F4932" s="1" t="s">
        <v>29262</v>
      </c>
      <c r="G4932" s="35" t="s">
        <v>14478</v>
      </c>
      <c r="H4932" s="35" t="s">
        <v>14479</v>
      </c>
      <c r="I4932" s="35" t="s">
        <v>23</v>
      </c>
      <c r="J4932" s="36"/>
      <c r="K4932" s="36"/>
      <c r="L4932" s="36">
        <v>4927000</v>
      </c>
      <c r="M4932" s="36">
        <v>32631000</v>
      </c>
      <c r="N4932" s="36">
        <v>103218000</v>
      </c>
      <c r="O4932" s="37"/>
      <c r="P4932" s="37"/>
      <c r="Q4932" s="37">
        <v>0.18410000000000001</v>
      </c>
      <c r="R4932" s="37">
        <v>3.4799999999999998E-2</v>
      </c>
      <c r="S4932" s="37">
        <v>0.12870000000000001</v>
      </c>
      <c r="T4932" s="37"/>
      <c r="U4932" s="37"/>
      <c r="V4932" s="37"/>
      <c r="W4932" s="37"/>
      <c r="X4932" s="37"/>
      <c r="Z4932" s="4" t="str">
        <f t="shared" si="272"/>
        <v>NO</v>
      </c>
      <c r="AA4932" s="4" t="str">
        <f t="shared" si="272"/>
        <v>NO</v>
      </c>
      <c r="AB4932" s="4" t="str">
        <f t="shared" si="272"/>
        <v>NO</v>
      </c>
      <c r="AD4932" s="4">
        <f t="shared" si="273"/>
        <v>0</v>
      </c>
    </row>
    <row r="4933" spans="1:30" ht="14.4" customHeight="1" x14ac:dyDescent="0.35">
      <c r="A4933" s="34">
        <v>4949</v>
      </c>
      <c r="B4933" s="1" t="s">
        <v>14480</v>
      </c>
      <c r="C4933" s="1"/>
      <c r="D4933" s="1"/>
      <c r="E4933" s="1"/>
      <c r="F4933" s="1" t="s">
        <v>29262</v>
      </c>
      <c r="G4933" s="35" t="s">
        <v>14481</v>
      </c>
      <c r="H4933" s="35" t="s">
        <v>14482</v>
      </c>
      <c r="I4933" s="35" t="s">
        <v>33</v>
      </c>
      <c r="J4933" s="36">
        <v>87833000</v>
      </c>
      <c r="K4933" s="36">
        <v>91268000</v>
      </c>
      <c r="L4933" s="36">
        <v>86435000</v>
      </c>
      <c r="M4933" s="36">
        <v>92332000</v>
      </c>
      <c r="N4933" s="36">
        <v>103202000</v>
      </c>
      <c r="O4933" s="37">
        <v>6.83E-2</v>
      </c>
      <c r="P4933" s="37">
        <v>5.5E-2</v>
      </c>
      <c r="Q4933" s="37">
        <v>5.4600000000000003E-2</v>
      </c>
      <c r="R4933" s="37">
        <v>9.1999999999999998E-3</v>
      </c>
      <c r="S4933" s="37">
        <v>5.6300000000000003E-2</v>
      </c>
      <c r="T4933" s="37">
        <v>7.5899999999999995E-2</v>
      </c>
      <c r="U4933" s="37">
        <v>1.6199999999999999E-2</v>
      </c>
      <c r="V4933" s="37">
        <v>4.3700000000000003E-2</v>
      </c>
      <c r="W4933" s="37">
        <v>-7.7399999999999997E-2</v>
      </c>
      <c r="X4933" s="37">
        <v>-1.7100000000000001E-2</v>
      </c>
      <c r="Z4933" s="4" t="str">
        <f t="shared" ref="Z4933:AB4996" si="274">IF(Q4933&gt;20%,"YES","NO")</f>
        <v>NO</v>
      </c>
      <c r="AA4933" s="4" t="str">
        <f t="shared" si="274"/>
        <v>NO</v>
      </c>
      <c r="AB4933" s="4" t="str">
        <f t="shared" si="274"/>
        <v>NO</v>
      </c>
      <c r="AD4933" s="4">
        <f t="shared" ref="AD4933:AD4996" si="275">COUNTIF(Z4933:AB4933,"YES")</f>
        <v>0</v>
      </c>
    </row>
    <row r="4934" spans="1:30" ht="27.65" customHeight="1" x14ac:dyDescent="0.35">
      <c r="A4934" s="34">
        <v>4950</v>
      </c>
      <c r="B4934" s="1" t="s">
        <v>14483</v>
      </c>
      <c r="C4934" s="1" t="s">
        <v>28702</v>
      </c>
      <c r="D4934" s="1"/>
      <c r="E4934" s="1"/>
      <c r="F4934" s="1" t="s">
        <v>29262</v>
      </c>
      <c r="G4934" s="35" t="s">
        <v>14484</v>
      </c>
      <c r="H4934" s="35" t="s">
        <v>14485</v>
      </c>
      <c r="I4934" s="35" t="s">
        <v>87</v>
      </c>
      <c r="J4934" s="36">
        <v>45572000</v>
      </c>
      <c r="K4934" s="36">
        <v>54770000</v>
      </c>
      <c r="L4934" s="36">
        <v>75969000</v>
      </c>
      <c r="M4934" s="36">
        <v>81743000</v>
      </c>
      <c r="N4934" s="36">
        <v>103178000</v>
      </c>
      <c r="O4934" s="37">
        <v>1.6400000000000001E-2</v>
      </c>
      <c r="P4934" s="37">
        <v>2.24E-2</v>
      </c>
      <c r="Q4934" s="37">
        <v>1.6E-2</v>
      </c>
      <c r="R4934" s="37">
        <v>-2.0400000000000001E-2</v>
      </c>
      <c r="S4934" s="37">
        <v>2.52E-2</v>
      </c>
      <c r="T4934" s="37">
        <v>0.1779</v>
      </c>
      <c r="U4934" s="37">
        <v>4.7999999999999996E-3</v>
      </c>
      <c r="V4934" s="37">
        <v>1.2500000000000001E-2</v>
      </c>
      <c r="W4934" s="37">
        <v>-2.6499999999999999E-2</v>
      </c>
      <c r="X4934" s="37">
        <v>-3.5200000000000002E-2</v>
      </c>
      <c r="Z4934" s="4" t="str">
        <f t="shared" si="274"/>
        <v>NO</v>
      </c>
      <c r="AA4934" s="4" t="str">
        <f t="shared" si="274"/>
        <v>NO</v>
      </c>
      <c r="AB4934" s="4" t="str">
        <f t="shared" si="274"/>
        <v>NO</v>
      </c>
      <c r="AD4934" s="4">
        <f t="shared" si="275"/>
        <v>0</v>
      </c>
    </row>
    <row r="4935" spans="1:30" ht="14.4" customHeight="1" x14ac:dyDescent="0.35">
      <c r="A4935" s="34">
        <v>4951</v>
      </c>
      <c r="B4935" s="1" t="s">
        <v>14486</v>
      </c>
      <c r="C4935" s="1"/>
      <c r="D4935" s="1"/>
      <c r="E4935" s="1"/>
      <c r="F4935" s="1" t="s">
        <v>29262</v>
      </c>
      <c r="G4935" s="35" t="s">
        <v>14487</v>
      </c>
      <c r="H4935" s="35" t="s">
        <v>14488</v>
      </c>
      <c r="I4935" s="35" t="s">
        <v>23</v>
      </c>
      <c r="J4935" s="36">
        <v>59860000</v>
      </c>
      <c r="K4935" s="36">
        <v>56472000</v>
      </c>
      <c r="L4935" s="36">
        <v>72141000</v>
      </c>
      <c r="M4935" s="36">
        <v>84554000</v>
      </c>
      <c r="N4935" s="36">
        <v>103160000</v>
      </c>
      <c r="O4935" s="37">
        <v>-2.8E-3</v>
      </c>
      <c r="P4935" s="37">
        <v>0.1041</v>
      </c>
      <c r="Q4935" s="37">
        <v>0.15570000000000001</v>
      </c>
      <c r="R4935" s="37">
        <v>0.1583</v>
      </c>
      <c r="S4935" s="37">
        <v>0.1598</v>
      </c>
      <c r="T4935" s="37"/>
      <c r="U4935" s="37"/>
      <c r="V4935" s="37"/>
      <c r="W4935" s="37"/>
      <c r="X4935" s="37">
        <v>-1E-4</v>
      </c>
      <c r="Z4935" s="4" t="str">
        <f t="shared" si="274"/>
        <v>NO</v>
      </c>
      <c r="AA4935" s="4" t="str">
        <f t="shared" si="274"/>
        <v>NO</v>
      </c>
      <c r="AB4935" s="4" t="str">
        <f t="shared" si="274"/>
        <v>NO</v>
      </c>
      <c r="AD4935" s="4">
        <f t="shared" si="275"/>
        <v>0</v>
      </c>
    </row>
    <row r="4936" spans="1:30" ht="14.4" customHeight="1" x14ac:dyDescent="0.35">
      <c r="A4936" s="34">
        <v>4952</v>
      </c>
      <c r="B4936" s="1" t="s">
        <v>5042</v>
      </c>
      <c r="C4936" s="1" t="s">
        <v>29015</v>
      </c>
      <c r="D4936" s="1"/>
      <c r="E4936" s="1" t="s">
        <v>29008</v>
      </c>
      <c r="F4936" s="1" t="s">
        <v>29262</v>
      </c>
      <c r="G4936" s="35" t="s">
        <v>14489</v>
      </c>
      <c r="H4936" s="35" t="s">
        <v>14490</v>
      </c>
      <c r="I4936" s="35" t="s">
        <v>29</v>
      </c>
      <c r="J4936" s="36">
        <v>39887000</v>
      </c>
      <c r="K4936" s="36">
        <v>49723000</v>
      </c>
      <c r="L4936" s="36">
        <v>50063000</v>
      </c>
      <c r="M4936" s="36">
        <v>84837000</v>
      </c>
      <c r="N4936" s="36">
        <v>103141000</v>
      </c>
      <c r="O4936" s="37">
        <v>0.314</v>
      </c>
      <c r="P4936" s="37">
        <v>0.36230000000000001</v>
      </c>
      <c r="Q4936" s="37">
        <v>0.1371</v>
      </c>
      <c r="R4936" s="37">
        <v>0.20749999999999999</v>
      </c>
      <c r="S4936" s="37">
        <v>5.2200000000000003E-2</v>
      </c>
      <c r="T4936" s="37">
        <v>0.30559999999999998</v>
      </c>
      <c r="U4936" s="37">
        <v>0.31240000000000001</v>
      </c>
      <c r="V4936" s="37">
        <v>6.2300000000000001E-2</v>
      </c>
      <c r="W4936" s="37">
        <v>0.1799</v>
      </c>
      <c r="X4936" s="37">
        <v>-7.6E-3</v>
      </c>
      <c r="Z4936" s="4" t="str">
        <f t="shared" si="274"/>
        <v>NO</v>
      </c>
      <c r="AA4936" s="4" t="str">
        <f t="shared" si="274"/>
        <v>YES</v>
      </c>
      <c r="AB4936" s="4" t="str">
        <f t="shared" si="274"/>
        <v>NO</v>
      </c>
      <c r="AD4936" s="4">
        <f t="shared" si="275"/>
        <v>1</v>
      </c>
    </row>
    <row r="4937" spans="1:30" ht="27.65" customHeight="1" x14ac:dyDescent="0.35">
      <c r="A4937" s="34">
        <v>4953</v>
      </c>
      <c r="B4937" s="1" t="s">
        <v>14491</v>
      </c>
      <c r="C4937" s="1" t="s">
        <v>29015</v>
      </c>
      <c r="D4937" s="1"/>
      <c r="E4937" s="1" t="s">
        <v>29008</v>
      </c>
      <c r="F4937" s="1" t="s">
        <v>29262</v>
      </c>
      <c r="G4937" s="35" t="s">
        <v>14492</v>
      </c>
      <c r="H4937" s="35" t="s">
        <v>14493</v>
      </c>
      <c r="I4937" s="35" t="s">
        <v>29</v>
      </c>
      <c r="J4937" s="36"/>
      <c r="K4937" s="36"/>
      <c r="L4937" s="36"/>
      <c r="M4937" s="36">
        <v>32811000</v>
      </c>
      <c r="N4937" s="36">
        <v>103121000</v>
      </c>
      <c r="O4937" s="37"/>
      <c r="P4937" s="37"/>
      <c r="Q4937" s="37"/>
      <c r="R4937" s="37">
        <v>0.14380000000000001</v>
      </c>
      <c r="S4937" s="37">
        <v>0.13519999999999999</v>
      </c>
      <c r="T4937" s="37"/>
      <c r="U4937" s="37"/>
      <c r="V4937" s="37"/>
      <c r="W4937" s="37"/>
      <c r="X4937" s="37"/>
      <c r="Z4937" s="4" t="str">
        <f t="shared" si="274"/>
        <v>NO</v>
      </c>
      <c r="AA4937" s="4" t="str">
        <f t="shared" si="274"/>
        <v>NO</v>
      </c>
      <c r="AB4937" s="4" t="str">
        <f t="shared" si="274"/>
        <v>NO</v>
      </c>
      <c r="AD4937" s="4">
        <f t="shared" si="275"/>
        <v>0</v>
      </c>
    </row>
    <row r="4938" spans="1:30" ht="14.4" customHeight="1" x14ac:dyDescent="0.35">
      <c r="A4938" s="34">
        <v>4954</v>
      </c>
      <c r="B4938" s="1" t="s">
        <v>14494</v>
      </c>
      <c r="C4938" s="1"/>
      <c r="D4938" s="1"/>
      <c r="E4938" s="1"/>
      <c r="F4938" s="1" t="s">
        <v>29262</v>
      </c>
      <c r="G4938" s="35" t="s">
        <v>14495</v>
      </c>
      <c r="H4938" s="35" t="s">
        <v>14496</v>
      </c>
      <c r="I4938" s="35" t="s">
        <v>23</v>
      </c>
      <c r="J4938" s="36">
        <v>36981000</v>
      </c>
      <c r="K4938" s="36">
        <v>43916000</v>
      </c>
      <c r="L4938" s="36">
        <v>61029000</v>
      </c>
      <c r="M4938" s="36">
        <v>82846000</v>
      </c>
      <c r="N4938" s="36">
        <v>103117000</v>
      </c>
      <c r="O4938" s="37">
        <v>2.7900000000000001E-2</v>
      </c>
      <c r="P4938" s="37">
        <v>6.5199999999999994E-2</v>
      </c>
      <c r="Q4938" s="37">
        <v>0.1419</v>
      </c>
      <c r="R4938" s="37">
        <v>5.6599999999999998E-2</v>
      </c>
      <c r="S4938" s="37">
        <v>6.4600000000000005E-2</v>
      </c>
      <c r="T4938" s="37"/>
      <c r="U4938" s="37"/>
      <c r="V4938" s="37"/>
      <c r="W4938" s="37"/>
      <c r="X4938" s="37"/>
      <c r="Z4938" s="4" t="str">
        <f t="shared" si="274"/>
        <v>NO</v>
      </c>
      <c r="AA4938" s="4" t="str">
        <f t="shared" si="274"/>
        <v>NO</v>
      </c>
      <c r="AB4938" s="4" t="str">
        <f t="shared" si="274"/>
        <v>NO</v>
      </c>
      <c r="AD4938" s="4">
        <f t="shared" si="275"/>
        <v>0</v>
      </c>
    </row>
    <row r="4939" spans="1:30" ht="27.65" customHeight="1" x14ac:dyDescent="0.35">
      <c r="A4939" s="34">
        <v>4955</v>
      </c>
      <c r="B4939" s="1" t="s">
        <v>14497</v>
      </c>
      <c r="C4939" s="1" t="s">
        <v>29015</v>
      </c>
      <c r="D4939" s="1"/>
      <c r="E4939" s="1" t="s">
        <v>29008</v>
      </c>
      <c r="F4939" s="1" t="s">
        <v>29262</v>
      </c>
      <c r="G4939" s="35" t="s">
        <v>14498</v>
      </c>
      <c r="H4939" s="35" t="s">
        <v>14499</v>
      </c>
      <c r="I4939" s="35" t="s">
        <v>29</v>
      </c>
      <c r="J4939" s="36">
        <v>60940000</v>
      </c>
      <c r="K4939" s="36">
        <v>74173000</v>
      </c>
      <c r="L4939" s="36">
        <v>64507000</v>
      </c>
      <c r="M4939" s="36">
        <v>94208000</v>
      </c>
      <c r="N4939" s="36">
        <v>103111000</v>
      </c>
      <c r="O4939" s="37">
        <v>0.2356</v>
      </c>
      <c r="P4939" s="37">
        <v>0.1275</v>
      </c>
      <c r="Q4939" s="37">
        <v>0.12820000000000001</v>
      </c>
      <c r="R4939" s="37">
        <v>8.8099999999999998E-2</v>
      </c>
      <c r="S4939" s="37">
        <v>6.9199999999999998E-2</v>
      </c>
      <c r="T4939" s="37"/>
      <c r="U4939" s="37"/>
      <c r="V4939" s="37"/>
      <c r="W4939" s="37"/>
      <c r="X4939" s="37"/>
      <c r="Z4939" s="4" t="str">
        <f t="shared" si="274"/>
        <v>NO</v>
      </c>
      <c r="AA4939" s="4" t="str">
        <f t="shared" si="274"/>
        <v>NO</v>
      </c>
      <c r="AB4939" s="4" t="str">
        <f t="shared" si="274"/>
        <v>NO</v>
      </c>
      <c r="AD4939" s="4">
        <f t="shared" si="275"/>
        <v>0</v>
      </c>
    </row>
    <row r="4940" spans="1:30" ht="27.65" customHeight="1" x14ac:dyDescent="0.35">
      <c r="A4940" s="34">
        <v>4956</v>
      </c>
      <c r="B4940" s="1" t="s">
        <v>9728</v>
      </c>
      <c r="C4940" s="1"/>
      <c r="D4940" s="1"/>
      <c r="E4940" s="1"/>
      <c r="F4940" s="1" t="s">
        <v>29262</v>
      </c>
      <c r="G4940" s="35" t="s">
        <v>14500</v>
      </c>
      <c r="H4940" s="35" t="s">
        <v>14501</v>
      </c>
      <c r="I4940" s="35" t="s">
        <v>33</v>
      </c>
      <c r="J4940" s="36">
        <v>59689000</v>
      </c>
      <c r="K4940" s="36">
        <v>83575000</v>
      </c>
      <c r="L4940" s="36">
        <v>88406000</v>
      </c>
      <c r="M4940" s="36">
        <v>98702000</v>
      </c>
      <c r="N4940" s="36">
        <v>103087000</v>
      </c>
      <c r="O4940" s="37">
        <v>-0.17169999999999999</v>
      </c>
      <c r="P4940" s="37">
        <v>0.1726</v>
      </c>
      <c r="Q4940" s="37">
        <v>0.14810000000000001</v>
      </c>
      <c r="R4940" s="37">
        <v>5.2699999999999997E-2</v>
      </c>
      <c r="S4940" s="37">
        <v>2.23E-2</v>
      </c>
      <c r="T4940" s="37"/>
      <c r="U4940" s="37"/>
      <c r="V4940" s="37"/>
      <c r="W4940" s="37"/>
      <c r="X4940" s="37"/>
      <c r="Z4940" s="4" t="str">
        <f t="shared" si="274"/>
        <v>NO</v>
      </c>
      <c r="AA4940" s="4" t="str">
        <f t="shared" si="274"/>
        <v>NO</v>
      </c>
      <c r="AB4940" s="4" t="str">
        <f t="shared" si="274"/>
        <v>NO</v>
      </c>
      <c r="AD4940" s="4">
        <f t="shared" si="275"/>
        <v>0</v>
      </c>
    </row>
    <row r="4941" spans="1:30" ht="14.4" customHeight="1" x14ac:dyDescent="0.35">
      <c r="A4941" s="34">
        <v>4957</v>
      </c>
      <c r="B4941" s="1" t="s">
        <v>14502</v>
      </c>
      <c r="C4941" s="1" t="s">
        <v>29015</v>
      </c>
      <c r="D4941" s="1"/>
      <c r="E4941" s="1" t="s">
        <v>29008</v>
      </c>
      <c r="F4941" s="1" t="s">
        <v>29262</v>
      </c>
      <c r="G4941" s="35" t="s">
        <v>14503</v>
      </c>
      <c r="H4941" s="35" t="s">
        <v>14504</v>
      </c>
      <c r="I4941" s="35" t="s">
        <v>29</v>
      </c>
      <c r="J4941" s="36">
        <v>59613000</v>
      </c>
      <c r="K4941" s="36">
        <v>72780000</v>
      </c>
      <c r="L4941" s="36">
        <v>74436000</v>
      </c>
      <c r="M4941" s="36">
        <v>87171000</v>
      </c>
      <c r="N4941" s="36">
        <v>103080000</v>
      </c>
      <c r="O4941" s="37">
        <v>7.5800000000000006E-2</v>
      </c>
      <c r="P4941" s="37">
        <v>0.19209999999999999</v>
      </c>
      <c r="Q4941" s="37">
        <v>9.7000000000000003E-3</v>
      </c>
      <c r="R4941" s="37">
        <v>-6.5000000000000002E-2</v>
      </c>
      <c r="S4941" s="37">
        <v>8.0999999999999996E-3</v>
      </c>
      <c r="T4941" s="37"/>
      <c r="U4941" s="37"/>
      <c r="V4941" s="37"/>
      <c r="W4941" s="37"/>
      <c r="X4941" s="37"/>
      <c r="Z4941" s="4" t="str">
        <f t="shared" si="274"/>
        <v>NO</v>
      </c>
      <c r="AA4941" s="4" t="str">
        <f t="shared" si="274"/>
        <v>NO</v>
      </c>
      <c r="AB4941" s="4" t="str">
        <f t="shared" si="274"/>
        <v>NO</v>
      </c>
      <c r="AD4941" s="4">
        <f t="shared" si="275"/>
        <v>0</v>
      </c>
    </row>
    <row r="4942" spans="1:30" ht="14.4" customHeight="1" x14ac:dyDescent="0.35">
      <c r="A4942" s="34">
        <v>4958</v>
      </c>
      <c r="B4942" s="1" t="s">
        <v>14505</v>
      </c>
      <c r="C4942" s="1"/>
      <c r="D4942" s="1"/>
      <c r="E4942" s="1"/>
      <c r="F4942" s="1" t="s">
        <v>29262</v>
      </c>
      <c r="G4942" s="35" t="s">
        <v>14506</v>
      </c>
      <c r="H4942" s="35" t="s">
        <v>14507</v>
      </c>
      <c r="I4942" s="35" t="s">
        <v>33</v>
      </c>
      <c r="J4942" s="36">
        <v>69723000</v>
      </c>
      <c r="K4942" s="36">
        <v>60991000</v>
      </c>
      <c r="L4942" s="36">
        <v>65458000</v>
      </c>
      <c r="M4942" s="36">
        <v>83995000</v>
      </c>
      <c r="N4942" s="36">
        <v>103074000</v>
      </c>
      <c r="O4942" s="37">
        <v>0.4073</v>
      </c>
      <c r="P4942" s="37">
        <v>0.29210000000000003</v>
      </c>
      <c r="Q4942" s="37">
        <v>0.2213</v>
      </c>
      <c r="R4942" s="37">
        <v>0.38069999999999998</v>
      </c>
      <c r="S4942" s="37">
        <v>0.1124</v>
      </c>
      <c r="T4942" s="37"/>
      <c r="U4942" s="37"/>
      <c r="V4942" s="37"/>
      <c r="W4942" s="37">
        <v>0.35949999999999999</v>
      </c>
      <c r="X4942" s="37"/>
      <c r="Z4942" s="4" t="str">
        <f t="shared" si="274"/>
        <v>YES</v>
      </c>
      <c r="AA4942" s="4" t="str">
        <f t="shared" si="274"/>
        <v>YES</v>
      </c>
      <c r="AB4942" s="4" t="str">
        <f t="shared" si="274"/>
        <v>NO</v>
      </c>
      <c r="AD4942" s="4">
        <f t="shared" si="275"/>
        <v>2</v>
      </c>
    </row>
    <row r="4943" spans="1:30" ht="27.65" customHeight="1" x14ac:dyDescent="0.35">
      <c r="A4943" s="34">
        <v>4959</v>
      </c>
      <c r="B4943" s="1" t="s">
        <v>14508</v>
      </c>
      <c r="C4943" s="1" t="s">
        <v>29015</v>
      </c>
      <c r="D4943" s="1"/>
      <c r="E4943" s="1" t="s">
        <v>29008</v>
      </c>
      <c r="F4943" s="1" t="s">
        <v>29262</v>
      </c>
      <c r="G4943" s="35" t="s">
        <v>14509</v>
      </c>
      <c r="H4943" s="35" t="s">
        <v>14510</v>
      </c>
      <c r="I4943" s="35" t="s">
        <v>29</v>
      </c>
      <c r="J4943" s="36"/>
      <c r="K4943" s="36"/>
      <c r="L4943" s="36"/>
      <c r="M4943" s="36">
        <v>81768000</v>
      </c>
      <c r="N4943" s="36">
        <v>103063000</v>
      </c>
      <c r="O4943" s="37"/>
      <c r="P4943" s="37"/>
      <c r="Q4943" s="37"/>
      <c r="R4943" s="37">
        <v>0.35659999999999997</v>
      </c>
      <c r="S4943" s="37">
        <v>0.2268</v>
      </c>
      <c r="T4943" s="37"/>
      <c r="U4943" s="37"/>
      <c r="V4943" s="37"/>
      <c r="W4943" s="37"/>
      <c r="X4943" s="37"/>
      <c r="Z4943" s="4" t="str">
        <f t="shared" si="274"/>
        <v>NO</v>
      </c>
      <c r="AA4943" s="4" t="str">
        <f t="shared" si="274"/>
        <v>YES</v>
      </c>
      <c r="AB4943" s="4" t="str">
        <f t="shared" si="274"/>
        <v>YES</v>
      </c>
      <c r="AD4943" s="4">
        <f t="shared" si="275"/>
        <v>2</v>
      </c>
    </row>
    <row r="4944" spans="1:30" ht="14.4" customHeight="1" x14ac:dyDescent="0.35">
      <c r="A4944" s="34">
        <v>4960</v>
      </c>
      <c r="B4944" s="1" t="s">
        <v>14511</v>
      </c>
      <c r="C4944" s="1" t="s">
        <v>29015</v>
      </c>
      <c r="D4944" s="1" t="s">
        <v>29042</v>
      </c>
      <c r="E4944" s="1"/>
      <c r="F4944" s="1" t="s">
        <v>29262</v>
      </c>
      <c r="G4944" s="35" t="s">
        <v>14512</v>
      </c>
      <c r="H4944" s="35" t="s">
        <v>14513</v>
      </c>
      <c r="I4944" s="35" t="s">
        <v>23</v>
      </c>
      <c r="J4944" s="36">
        <v>96388000</v>
      </c>
      <c r="K4944" s="36">
        <v>90601000</v>
      </c>
      <c r="L4944" s="36">
        <v>85844000</v>
      </c>
      <c r="M4944" s="36">
        <v>90470000</v>
      </c>
      <c r="N4944" s="36">
        <v>103053000</v>
      </c>
      <c r="O4944" s="37">
        <v>0.05</v>
      </c>
      <c r="P4944" s="37">
        <v>0.14879999999999999</v>
      </c>
      <c r="Q4944" s="37">
        <v>0.47649999999999998</v>
      </c>
      <c r="R4944" s="37">
        <v>0.4844</v>
      </c>
      <c r="S4944" s="37">
        <v>0.42620000000000002</v>
      </c>
      <c r="T4944" s="37">
        <v>7.1000000000000004E-3</v>
      </c>
      <c r="U4944" s="37">
        <v>1.38E-2</v>
      </c>
      <c r="V4944" s="37">
        <v>0.4577</v>
      </c>
      <c r="W4944" s="37">
        <v>0.47610000000000002</v>
      </c>
      <c r="X4944" s="37">
        <v>0.41570000000000001</v>
      </c>
      <c r="Z4944" s="4" t="str">
        <f t="shared" si="274"/>
        <v>YES</v>
      </c>
      <c r="AA4944" s="4" t="str">
        <f t="shared" si="274"/>
        <v>YES</v>
      </c>
      <c r="AB4944" s="4" t="str">
        <f t="shared" si="274"/>
        <v>YES</v>
      </c>
      <c r="AD4944" s="4">
        <f t="shared" si="275"/>
        <v>3</v>
      </c>
    </row>
    <row r="4945" spans="1:30" ht="14.4" customHeight="1" x14ac:dyDescent="0.35">
      <c r="A4945" s="34">
        <v>4961</v>
      </c>
      <c r="B4945" s="1" t="s">
        <v>14514</v>
      </c>
      <c r="C4945" s="1"/>
      <c r="D4945" s="1"/>
      <c r="E4945" s="1"/>
      <c r="F4945" s="1" t="s">
        <v>29262</v>
      </c>
      <c r="G4945" s="35" t="s">
        <v>14515</v>
      </c>
      <c r="H4945" s="35" t="s">
        <v>14516</v>
      </c>
      <c r="I4945" s="35" t="s">
        <v>33</v>
      </c>
      <c r="J4945" s="36">
        <v>39736000</v>
      </c>
      <c r="K4945" s="36">
        <v>41330000</v>
      </c>
      <c r="L4945" s="36">
        <v>42817000</v>
      </c>
      <c r="M4945" s="36">
        <v>71844000</v>
      </c>
      <c r="N4945" s="36">
        <v>103028000</v>
      </c>
      <c r="O4945" s="37">
        <v>0.21129999999999999</v>
      </c>
      <c r="P4945" s="37">
        <v>0.18559999999999999</v>
      </c>
      <c r="Q4945" s="37">
        <v>8.2799999999999999E-2</v>
      </c>
      <c r="R4945" s="37">
        <v>0.18410000000000001</v>
      </c>
      <c r="S4945" s="37">
        <v>0.35220000000000001</v>
      </c>
      <c r="T4945" s="37"/>
      <c r="U4945" s="37"/>
      <c r="V4945" s="37">
        <v>-1.1999999999999999E-3</v>
      </c>
      <c r="W4945" s="37">
        <v>-7.0000000000000001E-3</v>
      </c>
      <c r="X4945" s="37">
        <v>-3.5999999999999999E-3</v>
      </c>
      <c r="Z4945" s="4" t="str">
        <f t="shared" si="274"/>
        <v>NO</v>
      </c>
      <c r="AA4945" s="4" t="str">
        <f t="shared" si="274"/>
        <v>NO</v>
      </c>
      <c r="AB4945" s="4" t="str">
        <f t="shared" si="274"/>
        <v>YES</v>
      </c>
      <c r="AD4945" s="4">
        <f t="shared" si="275"/>
        <v>1</v>
      </c>
    </row>
    <row r="4946" spans="1:30" ht="14.4" customHeight="1" x14ac:dyDescent="0.35">
      <c r="A4946" s="34">
        <v>4962</v>
      </c>
      <c r="B4946" s="1" t="s">
        <v>14517</v>
      </c>
      <c r="C4946" s="1"/>
      <c r="D4946" s="1"/>
      <c r="E4946" s="1"/>
      <c r="F4946" s="1" t="s">
        <v>29262</v>
      </c>
      <c r="G4946" s="35" t="s">
        <v>14518</v>
      </c>
      <c r="H4946" s="35" t="s">
        <v>14519</v>
      </c>
      <c r="I4946" s="35" t="s">
        <v>33</v>
      </c>
      <c r="J4946" s="36">
        <v>82169000</v>
      </c>
      <c r="K4946" s="36">
        <v>82423000</v>
      </c>
      <c r="L4946" s="36">
        <v>97309000</v>
      </c>
      <c r="M4946" s="36">
        <v>106573000</v>
      </c>
      <c r="N4946" s="36">
        <v>103020000</v>
      </c>
      <c r="O4946" s="37">
        <v>0.2079</v>
      </c>
      <c r="P4946" s="37">
        <v>0.45450000000000002</v>
      </c>
      <c r="Q4946" s="37">
        <v>1</v>
      </c>
      <c r="R4946" s="37">
        <v>0.69110000000000005</v>
      </c>
      <c r="S4946" s="37">
        <v>8.4000000000000005E-2</v>
      </c>
      <c r="T4946" s="37">
        <v>-1.8E-3</v>
      </c>
      <c r="U4946" s="37"/>
      <c r="V4946" s="37"/>
      <c r="W4946" s="37"/>
      <c r="X4946" s="37"/>
      <c r="Z4946" s="4" t="str">
        <f t="shared" si="274"/>
        <v>YES</v>
      </c>
      <c r="AA4946" s="4" t="str">
        <f t="shared" si="274"/>
        <v>YES</v>
      </c>
      <c r="AB4946" s="4" t="str">
        <f t="shared" si="274"/>
        <v>NO</v>
      </c>
      <c r="AD4946" s="4">
        <f t="shared" si="275"/>
        <v>2</v>
      </c>
    </row>
    <row r="4947" spans="1:30" ht="14.4" customHeight="1" x14ac:dyDescent="0.35">
      <c r="A4947" s="34">
        <v>4963</v>
      </c>
      <c r="B4947" s="1" t="s">
        <v>2886</v>
      </c>
      <c r="C4947" s="1" t="s">
        <v>29015</v>
      </c>
      <c r="D4947" s="1"/>
      <c r="E4947" s="1" t="s">
        <v>29008</v>
      </c>
      <c r="F4947" s="1" t="s">
        <v>29262</v>
      </c>
      <c r="G4947" s="35" t="s">
        <v>14520</v>
      </c>
      <c r="H4947" s="35" t="s">
        <v>14521</v>
      </c>
      <c r="I4947" s="35" t="s">
        <v>29</v>
      </c>
      <c r="J4947" s="36">
        <v>19594000</v>
      </c>
      <c r="K4947" s="36">
        <v>27556000</v>
      </c>
      <c r="L4947" s="36">
        <v>26511000</v>
      </c>
      <c r="M4947" s="36">
        <v>53985000</v>
      </c>
      <c r="N4947" s="36">
        <v>103001000</v>
      </c>
      <c r="O4947" s="37">
        <v>2.4199999999999999E-2</v>
      </c>
      <c r="P4947" s="37">
        <v>8.0600000000000005E-2</v>
      </c>
      <c r="Q4947" s="37">
        <v>3.5000000000000003E-2</v>
      </c>
      <c r="R4947" s="37">
        <v>2.6200000000000001E-2</v>
      </c>
      <c r="S4947" s="37">
        <v>0.29980000000000001</v>
      </c>
      <c r="T4947" s="37"/>
      <c r="U4947" s="37"/>
      <c r="V4947" s="37"/>
      <c r="W4947" s="37"/>
      <c r="X4947" s="37"/>
      <c r="Z4947" s="4" t="str">
        <f t="shared" si="274"/>
        <v>NO</v>
      </c>
      <c r="AA4947" s="4" t="str">
        <f t="shared" si="274"/>
        <v>NO</v>
      </c>
      <c r="AB4947" s="4" t="str">
        <f t="shared" si="274"/>
        <v>YES</v>
      </c>
      <c r="AD4947" s="4">
        <f t="shared" si="275"/>
        <v>1</v>
      </c>
    </row>
    <row r="4948" spans="1:30" ht="14.4" customHeight="1" x14ac:dyDescent="0.35">
      <c r="A4948" s="34">
        <v>4964</v>
      </c>
      <c r="B4948" s="1" t="s">
        <v>14522</v>
      </c>
      <c r="C4948" s="1" t="s">
        <v>29015</v>
      </c>
      <c r="D4948" s="1"/>
      <c r="E4948" s="1" t="s">
        <v>29008</v>
      </c>
      <c r="F4948" s="1" t="s">
        <v>29262</v>
      </c>
      <c r="G4948" s="35" t="s">
        <v>14523</v>
      </c>
      <c r="H4948" s="35" t="s">
        <v>14524</v>
      </c>
      <c r="I4948" s="35" t="s">
        <v>29</v>
      </c>
      <c r="J4948" s="36"/>
      <c r="K4948" s="36">
        <v>20049000</v>
      </c>
      <c r="L4948" s="36">
        <v>66520000</v>
      </c>
      <c r="M4948" s="36">
        <v>77776000</v>
      </c>
      <c r="N4948" s="36">
        <v>103000000</v>
      </c>
      <c r="O4948" s="37"/>
      <c r="P4948" s="37">
        <v>0.21479999999999999</v>
      </c>
      <c r="Q4948" s="37">
        <v>0.23089999999999999</v>
      </c>
      <c r="R4948" s="37">
        <v>0.12820000000000001</v>
      </c>
      <c r="S4948" s="37">
        <v>7.0800000000000002E-2</v>
      </c>
      <c r="T4948" s="37"/>
      <c r="U4948" s="37"/>
      <c r="V4948" s="37"/>
      <c r="W4948" s="37"/>
      <c r="X4948" s="37"/>
      <c r="Z4948" s="4" t="str">
        <f t="shared" si="274"/>
        <v>YES</v>
      </c>
      <c r="AA4948" s="4" t="str">
        <f t="shared" si="274"/>
        <v>NO</v>
      </c>
      <c r="AB4948" s="4" t="str">
        <f t="shared" si="274"/>
        <v>NO</v>
      </c>
      <c r="AD4948" s="4">
        <f t="shared" si="275"/>
        <v>1</v>
      </c>
    </row>
    <row r="4949" spans="1:30" ht="26.5" x14ac:dyDescent="0.35">
      <c r="A4949" s="34">
        <v>4965</v>
      </c>
      <c r="B4949" s="1" t="s">
        <v>14525</v>
      </c>
      <c r="C4949" s="1" t="s">
        <v>28702</v>
      </c>
      <c r="D4949" s="1"/>
      <c r="E4949" s="1"/>
      <c r="F4949" s="1" t="s">
        <v>29262</v>
      </c>
      <c r="G4949" s="35" t="s">
        <v>14526</v>
      </c>
      <c r="H4949" s="35" t="s">
        <v>14527</v>
      </c>
      <c r="I4949" s="35" t="s">
        <v>87</v>
      </c>
      <c r="J4949" s="36">
        <v>136076000</v>
      </c>
      <c r="K4949" s="36">
        <v>89426000</v>
      </c>
      <c r="L4949" s="36">
        <v>66015000</v>
      </c>
      <c r="M4949" s="36">
        <v>82951000</v>
      </c>
      <c r="N4949" s="36">
        <v>102987000</v>
      </c>
      <c r="O4949" s="37">
        <v>0.10340000000000001</v>
      </c>
      <c r="P4949" s="37">
        <v>1.52E-2</v>
      </c>
      <c r="Q4949" s="37">
        <v>1.1999999999999999E-3</v>
      </c>
      <c r="R4949" s="37">
        <v>1.5900000000000001E-2</v>
      </c>
      <c r="S4949" s="37">
        <v>1.0800000000000001E-2</v>
      </c>
      <c r="T4949" s="37">
        <v>1.1599999999999999E-2</v>
      </c>
      <c r="U4949" s="37">
        <v>1.38E-2</v>
      </c>
      <c r="V4949" s="37">
        <v>1E-4</v>
      </c>
      <c r="W4949" s="37">
        <v>1.5900000000000001E-2</v>
      </c>
      <c r="X4949" s="37">
        <v>5.0000000000000001E-4</v>
      </c>
      <c r="Z4949" s="4" t="str">
        <f t="shared" si="274"/>
        <v>NO</v>
      </c>
      <c r="AA4949" s="4" t="str">
        <f t="shared" si="274"/>
        <v>NO</v>
      </c>
      <c r="AB4949" s="4" t="str">
        <f t="shared" si="274"/>
        <v>NO</v>
      </c>
      <c r="AD4949" s="4">
        <f t="shared" si="275"/>
        <v>0</v>
      </c>
    </row>
    <row r="4950" spans="1:30" ht="14.4" customHeight="1" x14ac:dyDescent="0.35">
      <c r="A4950" s="34">
        <v>4966</v>
      </c>
      <c r="B4950" s="1" t="s">
        <v>14528</v>
      </c>
      <c r="C4950" s="1" t="s">
        <v>29015</v>
      </c>
      <c r="D4950" s="1"/>
      <c r="E4950" s="1" t="s">
        <v>29008</v>
      </c>
      <c r="F4950" s="1" t="s">
        <v>29262</v>
      </c>
      <c r="G4950" s="35" t="s">
        <v>14529</v>
      </c>
      <c r="H4950" s="35" t="s">
        <v>14530</v>
      </c>
      <c r="I4950" s="35" t="s">
        <v>29</v>
      </c>
      <c r="J4950" s="36">
        <v>63134000</v>
      </c>
      <c r="K4950" s="36">
        <v>85052000</v>
      </c>
      <c r="L4950" s="36">
        <v>98056000</v>
      </c>
      <c r="M4950" s="36">
        <v>99867000</v>
      </c>
      <c r="N4950" s="36">
        <v>102985000</v>
      </c>
      <c r="O4950" s="37">
        <v>7.6E-3</v>
      </c>
      <c r="P4950" s="37">
        <v>0.1797</v>
      </c>
      <c r="Q4950" s="37">
        <v>0.13739999999999999</v>
      </c>
      <c r="R4950" s="37">
        <v>8.1100000000000005E-2</v>
      </c>
      <c r="S4950" s="37">
        <v>6.9199999999999998E-2</v>
      </c>
      <c r="T4950" s="37">
        <v>-9.1999999999999998E-3</v>
      </c>
      <c r="U4950" s="37">
        <v>0.14280000000000001</v>
      </c>
      <c r="V4950" s="37">
        <v>0.1057</v>
      </c>
      <c r="W4950" s="37">
        <v>4.7100000000000003E-2</v>
      </c>
      <c r="X4950" s="37">
        <v>2.06E-2</v>
      </c>
      <c r="Z4950" s="4" t="str">
        <f t="shared" si="274"/>
        <v>NO</v>
      </c>
      <c r="AA4950" s="4" t="str">
        <f t="shared" si="274"/>
        <v>NO</v>
      </c>
      <c r="AB4950" s="4" t="str">
        <f t="shared" si="274"/>
        <v>NO</v>
      </c>
      <c r="AD4950" s="4">
        <f t="shared" si="275"/>
        <v>0</v>
      </c>
    </row>
    <row r="4951" spans="1:30" ht="14.4" customHeight="1" x14ac:dyDescent="0.35">
      <c r="A4951" s="34">
        <v>4967</v>
      </c>
      <c r="B4951" s="1" t="s">
        <v>14531</v>
      </c>
      <c r="C4951" s="1"/>
      <c r="D4951" s="1"/>
      <c r="E4951" s="1"/>
      <c r="F4951" s="1" t="s">
        <v>29262</v>
      </c>
      <c r="G4951" s="35" t="s">
        <v>14532</v>
      </c>
      <c r="H4951" s="35" t="s">
        <v>14533</v>
      </c>
      <c r="I4951" s="35" t="s">
        <v>23</v>
      </c>
      <c r="J4951" s="36">
        <v>42434000</v>
      </c>
      <c r="K4951" s="36">
        <v>47483000</v>
      </c>
      <c r="L4951" s="36">
        <v>42612000</v>
      </c>
      <c r="M4951" s="36">
        <v>64579000</v>
      </c>
      <c r="N4951" s="36">
        <v>102939000</v>
      </c>
      <c r="O4951" s="37">
        <v>-0.15210000000000001</v>
      </c>
      <c r="P4951" s="37">
        <v>-7.7000000000000002E-3</v>
      </c>
      <c r="Q4951" s="37">
        <v>7.6600000000000001E-2</v>
      </c>
      <c r="R4951" s="37">
        <v>4.24E-2</v>
      </c>
      <c r="S4951" s="37">
        <v>0.1138</v>
      </c>
      <c r="T4951" s="37"/>
      <c r="U4951" s="37"/>
      <c r="V4951" s="37"/>
      <c r="W4951" s="37"/>
      <c r="X4951" s="37"/>
      <c r="Z4951" s="4" t="str">
        <f t="shared" si="274"/>
        <v>NO</v>
      </c>
      <c r="AA4951" s="4" t="str">
        <f t="shared" si="274"/>
        <v>NO</v>
      </c>
      <c r="AB4951" s="4" t="str">
        <f t="shared" si="274"/>
        <v>NO</v>
      </c>
      <c r="AD4951" s="4">
        <f t="shared" si="275"/>
        <v>0</v>
      </c>
    </row>
    <row r="4952" spans="1:30" ht="14.4" customHeight="1" x14ac:dyDescent="0.35">
      <c r="A4952" s="34">
        <v>4968</v>
      </c>
      <c r="B4952" s="1" t="s">
        <v>14534</v>
      </c>
      <c r="C4952" s="1"/>
      <c r="D4952" s="1"/>
      <c r="E4952" s="1"/>
      <c r="F4952" s="1" t="s">
        <v>29262</v>
      </c>
      <c r="G4952" s="35" t="s">
        <v>14535</v>
      </c>
      <c r="H4952" s="35" t="s">
        <v>14536</v>
      </c>
      <c r="I4952" s="35" t="s">
        <v>23</v>
      </c>
      <c r="J4952" s="36">
        <v>55324000</v>
      </c>
      <c r="K4952" s="36">
        <v>49723000</v>
      </c>
      <c r="L4952" s="36">
        <v>58321000</v>
      </c>
      <c r="M4952" s="36">
        <v>54322000</v>
      </c>
      <c r="N4952" s="36">
        <v>102918000</v>
      </c>
      <c r="O4952" s="37">
        <v>3.5799999999999998E-2</v>
      </c>
      <c r="P4952" s="37">
        <v>6.4000000000000001E-2</v>
      </c>
      <c r="Q4952" s="37">
        <v>7.0999999999999994E-2</v>
      </c>
      <c r="R4952" s="37">
        <v>5.4600000000000003E-2</v>
      </c>
      <c r="S4952" s="37">
        <v>8.48E-2</v>
      </c>
      <c r="T4952" s="37"/>
      <c r="U4952" s="37"/>
      <c r="V4952" s="37"/>
      <c r="W4952" s="37"/>
      <c r="X4952" s="37"/>
      <c r="Z4952" s="4" t="str">
        <f t="shared" si="274"/>
        <v>NO</v>
      </c>
      <c r="AA4952" s="4" t="str">
        <f t="shared" si="274"/>
        <v>NO</v>
      </c>
      <c r="AB4952" s="4" t="str">
        <f t="shared" si="274"/>
        <v>NO</v>
      </c>
      <c r="AD4952" s="4">
        <f t="shared" si="275"/>
        <v>0</v>
      </c>
    </row>
    <row r="4953" spans="1:30" ht="14.4" customHeight="1" x14ac:dyDescent="0.35">
      <c r="A4953" s="34">
        <v>4969</v>
      </c>
      <c r="B4953" s="1" t="s">
        <v>14537</v>
      </c>
      <c r="C4953" s="1" t="s">
        <v>29015</v>
      </c>
      <c r="D4953" s="1"/>
      <c r="E4953" s="1"/>
      <c r="F4953" s="1" t="s">
        <v>29262</v>
      </c>
      <c r="G4953" s="35" t="s">
        <v>14538</v>
      </c>
      <c r="H4953" s="35" t="s">
        <v>14539</v>
      </c>
      <c r="I4953" s="35" t="s">
        <v>33</v>
      </c>
      <c r="J4953" s="36">
        <v>89184000</v>
      </c>
      <c r="K4953" s="36">
        <v>71303000</v>
      </c>
      <c r="L4953" s="36">
        <v>76342000</v>
      </c>
      <c r="M4953" s="36">
        <v>76737000</v>
      </c>
      <c r="N4953" s="36">
        <v>102912000</v>
      </c>
      <c r="O4953" s="37">
        <v>5.5E-2</v>
      </c>
      <c r="P4953" s="37">
        <v>-3.5499999999999997E-2</v>
      </c>
      <c r="Q4953" s="37">
        <v>4.1200000000000001E-2</v>
      </c>
      <c r="R4953" s="37">
        <v>2.8000000000000001E-2</v>
      </c>
      <c r="S4953" s="37">
        <v>9.2999999999999992E-3</v>
      </c>
      <c r="T4953" s="37">
        <v>4.65E-2</v>
      </c>
      <c r="U4953" s="37">
        <v>-5.21E-2</v>
      </c>
      <c r="V4953" s="37">
        <v>4.7E-2</v>
      </c>
      <c r="W4953" s="37">
        <v>5.5399999999999998E-2</v>
      </c>
      <c r="X4953" s="37">
        <v>-8.3000000000000001E-3</v>
      </c>
      <c r="Z4953" s="4" t="str">
        <f t="shared" si="274"/>
        <v>NO</v>
      </c>
      <c r="AA4953" s="4" t="str">
        <f t="shared" si="274"/>
        <v>NO</v>
      </c>
      <c r="AB4953" s="4" t="str">
        <f t="shared" si="274"/>
        <v>NO</v>
      </c>
      <c r="AD4953" s="4">
        <f t="shared" si="275"/>
        <v>0</v>
      </c>
    </row>
    <row r="4954" spans="1:30" ht="27.65" customHeight="1" x14ac:dyDescent="0.35">
      <c r="A4954" s="34">
        <v>4970</v>
      </c>
      <c r="B4954" s="1" t="s">
        <v>14540</v>
      </c>
      <c r="C4954" s="1" t="s">
        <v>29015</v>
      </c>
      <c r="D4954" s="1"/>
      <c r="E4954" s="1" t="s">
        <v>29008</v>
      </c>
      <c r="F4954" s="1" t="s">
        <v>29262</v>
      </c>
      <c r="G4954" s="35" t="s">
        <v>14541</v>
      </c>
      <c r="H4954" s="35" t="s">
        <v>14542</v>
      </c>
      <c r="I4954" s="35" t="s">
        <v>29</v>
      </c>
      <c r="J4954" s="36">
        <v>53960000</v>
      </c>
      <c r="K4954" s="36">
        <v>57976000</v>
      </c>
      <c r="L4954" s="36">
        <v>76629000</v>
      </c>
      <c r="M4954" s="36">
        <v>73530000</v>
      </c>
      <c r="N4954" s="36">
        <v>102899000</v>
      </c>
      <c r="O4954" s="37">
        <v>6.4000000000000001E-2</v>
      </c>
      <c r="P4954" s="37">
        <v>9.0300000000000005E-2</v>
      </c>
      <c r="Q4954" s="37">
        <v>0.157</v>
      </c>
      <c r="R4954" s="37">
        <v>6.5000000000000002E-2</v>
      </c>
      <c r="S4954" s="37">
        <v>0.1113</v>
      </c>
      <c r="T4954" s="37">
        <v>4.9000000000000002E-2</v>
      </c>
      <c r="U4954" s="37">
        <v>6.6100000000000006E-2</v>
      </c>
      <c r="V4954" s="37">
        <v>0.1351</v>
      </c>
      <c r="W4954" s="37">
        <v>3.95E-2</v>
      </c>
      <c r="X4954" s="37"/>
      <c r="Z4954" s="4" t="str">
        <f t="shared" si="274"/>
        <v>NO</v>
      </c>
      <c r="AA4954" s="4" t="str">
        <f t="shared" si="274"/>
        <v>NO</v>
      </c>
      <c r="AB4954" s="4" t="str">
        <f t="shared" si="274"/>
        <v>NO</v>
      </c>
      <c r="AD4954" s="4">
        <f t="shared" si="275"/>
        <v>0</v>
      </c>
    </row>
    <row r="4955" spans="1:30" ht="14.4" customHeight="1" x14ac:dyDescent="0.35">
      <c r="A4955" s="34">
        <v>4971</v>
      </c>
      <c r="B4955" s="1" t="s">
        <v>14543</v>
      </c>
      <c r="C4955" s="1" t="s">
        <v>29015</v>
      </c>
      <c r="D4955" s="1"/>
      <c r="E4955" s="1" t="s">
        <v>29008</v>
      </c>
      <c r="F4955" s="1" t="s">
        <v>29262</v>
      </c>
      <c r="G4955" s="35" t="s">
        <v>14544</v>
      </c>
      <c r="H4955" s="35" t="s">
        <v>14545</v>
      </c>
      <c r="I4955" s="35" t="s">
        <v>29</v>
      </c>
      <c r="J4955" s="36">
        <v>5485000</v>
      </c>
      <c r="K4955" s="36">
        <v>29490000</v>
      </c>
      <c r="L4955" s="36">
        <v>56632000</v>
      </c>
      <c r="M4955" s="36">
        <v>78561000</v>
      </c>
      <c r="N4955" s="36">
        <v>102880000</v>
      </c>
      <c r="O4955" s="37">
        <v>0.18029999999999999</v>
      </c>
      <c r="P4955" s="37">
        <v>0.1215</v>
      </c>
      <c r="Q4955" s="37">
        <v>7.3700000000000002E-2</v>
      </c>
      <c r="R4955" s="37">
        <v>5.28E-2</v>
      </c>
      <c r="S4955" s="37">
        <v>0.1308</v>
      </c>
      <c r="T4955" s="37"/>
      <c r="U4955" s="37"/>
      <c r="V4955" s="37"/>
      <c r="W4955" s="37"/>
      <c r="X4955" s="37"/>
      <c r="Z4955" s="4" t="str">
        <f t="shared" si="274"/>
        <v>NO</v>
      </c>
      <c r="AA4955" s="4" t="str">
        <f t="shared" si="274"/>
        <v>NO</v>
      </c>
      <c r="AB4955" s="4" t="str">
        <f t="shared" si="274"/>
        <v>NO</v>
      </c>
      <c r="AD4955" s="4">
        <f t="shared" si="275"/>
        <v>0</v>
      </c>
    </row>
    <row r="4956" spans="1:30" ht="27.65" customHeight="1" x14ac:dyDescent="0.35">
      <c r="A4956" s="34">
        <v>4972</v>
      </c>
      <c r="B4956" s="1" t="s">
        <v>14546</v>
      </c>
      <c r="C4956" s="1"/>
      <c r="D4956" s="1"/>
      <c r="E4956" s="1"/>
      <c r="F4956" s="1" t="s">
        <v>29262</v>
      </c>
      <c r="G4956" s="35" t="s">
        <v>14547</v>
      </c>
      <c r="H4956" s="35" t="s">
        <v>14548</v>
      </c>
      <c r="I4956" s="35" t="s">
        <v>23</v>
      </c>
      <c r="J4956" s="36">
        <v>1372000</v>
      </c>
      <c r="K4956" s="36">
        <v>1346000</v>
      </c>
      <c r="L4956" s="36">
        <v>50085000</v>
      </c>
      <c r="M4956" s="36">
        <v>72483000</v>
      </c>
      <c r="N4956" s="36">
        <v>102877000</v>
      </c>
      <c r="O4956" s="37">
        <v>0.83599999999999997</v>
      </c>
      <c r="P4956" s="37">
        <v>1</v>
      </c>
      <c r="Q4956" s="37">
        <v>3.61E-2</v>
      </c>
      <c r="R4956" s="37">
        <v>6.08E-2</v>
      </c>
      <c r="S4956" s="37">
        <v>8.7300000000000003E-2</v>
      </c>
      <c r="T4956" s="37"/>
      <c r="U4956" s="37"/>
      <c r="V4956" s="37"/>
      <c r="W4956" s="37"/>
      <c r="X4956" s="37"/>
      <c r="Z4956" s="4" t="str">
        <f t="shared" si="274"/>
        <v>NO</v>
      </c>
      <c r="AA4956" s="4" t="str">
        <f t="shared" si="274"/>
        <v>NO</v>
      </c>
      <c r="AB4956" s="4" t="str">
        <f t="shared" si="274"/>
        <v>NO</v>
      </c>
      <c r="AD4956" s="4">
        <f t="shared" si="275"/>
        <v>0</v>
      </c>
    </row>
    <row r="4957" spans="1:30" ht="27.65" customHeight="1" x14ac:dyDescent="0.35">
      <c r="A4957" s="34">
        <v>4973</v>
      </c>
      <c r="B4957" s="1" t="s">
        <v>14549</v>
      </c>
      <c r="C4957" s="1" t="s">
        <v>29015</v>
      </c>
      <c r="D4957" s="1"/>
      <c r="E4957" s="1" t="s">
        <v>29008</v>
      </c>
      <c r="F4957" s="1" t="s">
        <v>29262</v>
      </c>
      <c r="G4957" s="35" t="s">
        <v>14550</v>
      </c>
      <c r="H4957" s="35" t="s">
        <v>14551</v>
      </c>
      <c r="I4957" s="35" t="s">
        <v>29</v>
      </c>
      <c r="J4957" s="36">
        <v>28346000</v>
      </c>
      <c r="K4957" s="36">
        <v>43041000</v>
      </c>
      <c r="L4957" s="36">
        <v>55053000</v>
      </c>
      <c r="M4957" s="36">
        <v>70604000</v>
      </c>
      <c r="N4957" s="36">
        <v>102863000</v>
      </c>
      <c r="O4957" s="37">
        <v>0.1075</v>
      </c>
      <c r="P4957" s="37">
        <v>0.13289999999999999</v>
      </c>
      <c r="Q4957" s="37">
        <v>3.49E-2</v>
      </c>
      <c r="R4957" s="37">
        <v>5.2200000000000003E-2</v>
      </c>
      <c r="S4957" s="37">
        <v>0.1386</v>
      </c>
      <c r="T4957" s="37"/>
      <c r="U4957" s="37"/>
      <c r="V4957" s="37"/>
      <c r="W4957" s="37"/>
      <c r="X4957" s="37"/>
      <c r="Z4957" s="4" t="str">
        <f t="shared" si="274"/>
        <v>NO</v>
      </c>
      <c r="AA4957" s="4" t="str">
        <f t="shared" si="274"/>
        <v>NO</v>
      </c>
      <c r="AB4957" s="4" t="str">
        <f t="shared" si="274"/>
        <v>NO</v>
      </c>
      <c r="AD4957" s="4">
        <f t="shared" si="275"/>
        <v>0</v>
      </c>
    </row>
    <row r="4958" spans="1:30" ht="14.4" customHeight="1" x14ac:dyDescent="0.35">
      <c r="A4958" s="34">
        <v>4974</v>
      </c>
      <c r="B4958" s="1" t="s">
        <v>14552</v>
      </c>
      <c r="C4958" s="1"/>
      <c r="D4958" s="1"/>
      <c r="E4958" s="1"/>
      <c r="F4958" s="1" t="s">
        <v>29262</v>
      </c>
      <c r="G4958" s="35" t="s">
        <v>14553</v>
      </c>
      <c r="H4958" s="35" t="s">
        <v>14554</v>
      </c>
      <c r="I4958" s="35" t="s">
        <v>33</v>
      </c>
      <c r="J4958" s="36"/>
      <c r="K4958" s="36">
        <v>14432000</v>
      </c>
      <c r="L4958" s="36">
        <v>54345000</v>
      </c>
      <c r="M4958" s="36">
        <v>91247000</v>
      </c>
      <c r="N4958" s="36">
        <v>102860000</v>
      </c>
      <c r="O4958" s="37"/>
      <c r="P4958" s="37">
        <v>0.2215</v>
      </c>
      <c r="Q4958" s="37">
        <v>0.38719999999999999</v>
      </c>
      <c r="R4958" s="37">
        <v>0.28889999999999999</v>
      </c>
      <c r="S4958" s="37">
        <v>0.2021</v>
      </c>
      <c r="T4958" s="37"/>
      <c r="U4958" s="37"/>
      <c r="V4958" s="37"/>
      <c r="W4958" s="37"/>
      <c r="X4958" s="37"/>
      <c r="Z4958" s="4" t="str">
        <f t="shared" si="274"/>
        <v>YES</v>
      </c>
      <c r="AA4958" s="4" t="str">
        <f t="shared" si="274"/>
        <v>YES</v>
      </c>
      <c r="AB4958" s="4" t="str">
        <f t="shared" si="274"/>
        <v>YES</v>
      </c>
      <c r="AD4958" s="4">
        <f t="shared" si="275"/>
        <v>3</v>
      </c>
    </row>
    <row r="4959" spans="1:30" ht="14.4" customHeight="1" x14ac:dyDescent="0.35">
      <c r="A4959" s="34">
        <v>4975</v>
      </c>
      <c r="B4959" s="1" t="s">
        <v>14555</v>
      </c>
      <c r="C4959" s="1" t="s">
        <v>29015</v>
      </c>
      <c r="D4959" s="1"/>
      <c r="E4959" s="1" t="s">
        <v>29008</v>
      </c>
      <c r="F4959" s="1" t="s">
        <v>29262</v>
      </c>
      <c r="G4959" s="35" t="s">
        <v>14556</v>
      </c>
      <c r="H4959" s="35" t="s">
        <v>14557</v>
      </c>
      <c r="I4959" s="35" t="s">
        <v>29</v>
      </c>
      <c r="J4959" s="36">
        <v>51661000</v>
      </c>
      <c r="K4959" s="36">
        <v>80419000</v>
      </c>
      <c r="L4959" s="36">
        <v>63112000</v>
      </c>
      <c r="M4959" s="36">
        <v>74054000</v>
      </c>
      <c r="N4959" s="36">
        <v>102850000</v>
      </c>
      <c r="O4959" s="37">
        <v>6.4299999999999996E-2</v>
      </c>
      <c r="P4959" s="37">
        <v>0.1419</v>
      </c>
      <c r="Q4959" s="37">
        <v>6.9699999999999998E-2</v>
      </c>
      <c r="R4959" s="37">
        <v>9.0700000000000003E-2</v>
      </c>
      <c r="S4959" s="37">
        <v>5.6099999999999997E-2</v>
      </c>
      <c r="T4959" s="37">
        <v>6.3899999999999998E-2</v>
      </c>
      <c r="U4959" s="37">
        <v>-5.9999999999999995E-4</v>
      </c>
      <c r="V4959" s="37">
        <v>-1.9E-3</v>
      </c>
      <c r="W4959" s="37"/>
      <c r="X4959" s="37"/>
      <c r="Z4959" s="4" t="str">
        <f t="shared" si="274"/>
        <v>NO</v>
      </c>
      <c r="AA4959" s="4" t="str">
        <f t="shared" si="274"/>
        <v>NO</v>
      </c>
      <c r="AB4959" s="4" t="str">
        <f t="shared" si="274"/>
        <v>NO</v>
      </c>
      <c r="AD4959" s="4">
        <f t="shared" si="275"/>
        <v>0</v>
      </c>
    </row>
    <row r="4960" spans="1:30" ht="14.4" customHeight="1" x14ac:dyDescent="0.35">
      <c r="A4960" s="34">
        <v>4976</v>
      </c>
      <c r="B4960" s="1" t="s">
        <v>14558</v>
      </c>
      <c r="C4960" s="1"/>
      <c r="D4960" s="1"/>
      <c r="E4960" s="1"/>
      <c r="F4960" s="1" t="s">
        <v>29262</v>
      </c>
      <c r="G4960" s="35" t="s">
        <v>14559</v>
      </c>
      <c r="H4960" s="35" t="s">
        <v>14560</v>
      </c>
      <c r="I4960" s="35" t="s">
        <v>390</v>
      </c>
      <c r="J4960" s="36"/>
      <c r="K4960" s="36">
        <v>11375000</v>
      </c>
      <c r="L4960" s="36">
        <v>45300000</v>
      </c>
      <c r="M4960" s="36">
        <v>81216000</v>
      </c>
      <c r="N4960" s="36">
        <v>102815000</v>
      </c>
      <c r="O4960" s="37"/>
      <c r="P4960" s="37">
        <v>-0.94510000000000005</v>
      </c>
      <c r="Q4960" s="37">
        <v>0.16719999999999999</v>
      </c>
      <c r="R4960" s="37">
        <v>0.23880000000000001</v>
      </c>
      <c r="S4960" s="37">
        <v>0.15759999999999999</v>
      </c>
      <c r="T4960" s="37"/>
      <c r="U4960" s="37"/>
      <c r="V4960" s="37"/>
      <c r="W4960" s="37"/>
      <c r="X4960" s="37"/>
      <c r="Z4960" s="4" t="str">
        <f t="shared" si="274"/>
        <v>NO</v>
      </c>
      <c r="AA4960" s="4" t="str">
        <f t="shared" si="274"/>
        <v>YES</v>
      </c>
      <c r="AB4960" s="4" t="str">
        <f t="shared" si="274"/>
        <v>NO</v>
      </c>
      <c r="AD4960" s="4">
        <f t="shared" si="275"/>
        <v>1</v>
      </c>
    </row>
    <row r="4961" spans="1:30" ht="27.65" customHeight="1" x14ac:dyDescent="0.35">
      <c r="A4961" s="34">
        <v>4977</v>
      </c>
      <c r="B4961" s="1" t="s">
        <v>13439</v>
      </c>
      <c r="C4961" s="1" t="s">
        <v>29015</v>
      </c>
      <c r="D4961" s="1"/>
      <c r="E4961" s="1" t="s">
        <v>29008</v>
      </c>
      <c r="F4961" s="1" t="s">
        <v>29262</v>
      </c>
      <c r="G4961" s="35" t="s">
        <v>14561</v>
      </c>
      <c r="H4961" s="35" t="s">
        <v>14562</v>
      </c>
      <c r="I4961" s="35" t="s">
        <v>29</v>
      </c>
      <c r="J4961" s="36">
        <v>8242000</v>
      </c>
      <c r="K4961" s="36">
        <v>37453000</v>
      </c>
      <c r="L4961" s="36">
        <v>63515000</v>
      </c>
      <c r="M4961" s="36">
        <v>81598000</v>
      </c>
      <c r="N4961" s="36">
        <v>102790000</v>
      </c>
      <c r="O4961" s="37">
        <v>0.1366</v>
      </c>
      <c r="P4961" s="37">
        <v>0.17899999999999999</v>
      </c>
      <c r="Q4961" s="37">
        <v>0.33610000000000001</v>
      </c>
      <c r="R4961" s="37">
        <v>0.25850000000000001</v>
      </c>
      <c r="S4961" s="37">
        <v>0.26179999999999998</v>
      </c>
      <c r="T4961" s="37"/>
      <c r="U4961" s="37"/>
      <c r="V4961" s="37"/>
      <c r="W4961" s="37"/>
      <c r="X4961" s="37"/>
      <c r="Z4961" s="4" t="str">
        <f t="shared" si="274"/>
        <v>YES</v>
      </c>
      <c r="AA4961" s="4" t="str">
        <f t="shared" si="274"/>
        <v>YES</v>
      </c>
      <c r="AB4961" s="4" t="str">
        <f t="shared" si="274"/>
        <v>YES</v>
      </c>
      <c r="AD4961" s="4">
        <f t="shared" si="275"/>
        <v>3</v>
      </c>
    </row>
    <row r="4962" spans="1:30" ht="14.4" customHeight="1" x14ac:dyDescent="0.35">
      <c r="A4962" s="34">
        <v>4978</v>
      </c>
      <c r="B4962" s="1" t="s">
        <v>14563</v>
      </c>
      <c r="C4962" s="1"/>
      <c r="D4962" s="1"/>
      <c r="E4962" s="1"/>
      <c r="F4962" s="1" t="s">
        <v>29262</v>
      </c>
      <c r="G4962" s="35" t="s">
        <v>14564</v>
      </c>
      <c r="H4962" s="35" t="s">
        <v>14565</v>
      </c>
      <c r="I4962" s="35" t="s">
        <v>33</v>
      </c>
      <c r="J4962" s="36">
        <v>30397000</v>
      </c>
      <c r="K4962" s="36">
        <v>51547000</v>
      </c>
      <c r="L4962" s="36">
        <v>62073000</v>
      </c>
      <c r="M4962" s="36">
        <v>67742000</v>
      </c>
      <c r="N4962" s="36">
        <v>102766000</v>
      </c>
      <c r="O4962" s="37">
        <v>-0.56989999999999996</v>
      </c>
      <c r="P4962" s="37">
        <v>0.30580000000000002</v>
      </c>
      <c r="Q4962" s="37">
        <v>0.28999999999999998</v>
      </c>
      <c r="R4962" s="37">
        <v>0.249</v>
      </c>
      <c r="S4962" s="37">
        <v>9.8500000000000004E-2</v>
      </c>
      <c r="T4962" s="37">
        <v>-0.1285</v>
      </c>
      <c r="U4962" s="37">
        <v>-0.29899999999999999</v>
      </c>
      <c r="V4962" s="37">
        <v>-0.28320000000000001</v>
      </c>
      <c r="W4962" s="37">
        <v>-0.17030000000000001</v>
      </c>
      <c r="X4962" s="37"/>
      <c r="Z4962" s="4" t="str">
        <f t="shared" si="274"/>
        <v>YES</v>
      </c>
      <c r="AA4962" s="4" t="str">
        <f t="shared" si="274"/>
        <v>YES</v>
      </c>
      <c r="AB4962" s="4" t="str">
        <f t="shared" si="274"/>
        <v>NO</v>
      </c>
      <c r="AD4962" s="4">
        <f t="shared" si="275"/>
        <v>2</v>
      </c>
    </row>
    <row r="4963" spans="1:30" ht="14.4" customHeight="1" x14ac:dyDescent="0.35">
      <c r="A4963" s="34">
        <v>4979</v>
      </c>
      <c r="B4963" s="1" t="s">
        <v>14566</v>
      </c>
      <c r="C4963" s="1"/>
      <c r="D4963" s="1"/>
      <c r="E4963" s="1"/>
      <c r="F4963" s="1" t="s">
        <v>29262</v>
      </c>
      <c r="G4963" s="35" t="s">
        <v>14567</v>
      </c>
      <c r="H4963" s="35" t="s">
        <v>14568</v>
      </c>
      <c r="I4963" s="35" t="s">
        <v>23</v>
      </c>
      <c r="J4963" s="36">
        <v>31882000</v>
      </c>
      <c r="K4963" s="36">
        <v>47909000</v>
      </c>
      <c r="L4963" s="36">
        <v>83872000</v>
      </c>
      <c r="M4963" s="36">
        <v>94440000</v>
      </c>
      <c r="N4963" s="36">
        <v>102745000</v>
      </c>
      <c r="O4963" s="37">
        <v>0.29389999999999999</v>
      </c>
      <c r="P4963" s="37">
        <v>0.47160000000000002</v>
      </c>
      <c r="Q4963" s="37">
        <v>0.44119999999999998</v>
      </c>
      <c r="R4963" s="37">
        <v>0.42330000000000001</v>
      </c>
      <c r="S4963" s="37">
        <v>0.38990000000000002</v>
      </c>
      <c r="T4963" s="37"/>
      <c r="U4963" s="37"/>
      <c r="V4963" s="37"/>
      <c r="W4963" s="37"/>
      <c r="X4963" s="37"/>
      <c r="Z4963" s="4" t="str">
        <f t="shared" si="274"/>
        <v>YES</v>
      </c>
      <c r="AA4963" s="4" t="str">
        <f t="shared" si="274"/>
        <v>YES</v>
      </c>
      <c r="AB4963" s="4" t="str">
        <f t="shared" si="274"/>
        <v>YES</v>
      </c>
      <c r="AD4963" s="4">
        <f t="shared" si="275"/>
        <v>3</v>
      </c>
    </row>
    <row r="4964" spans="1:30" ht="14.4" customHeight="1" x14ac:dyDescent="0.35">
      <c r="A4964" s="34">
        <v>4980</v>
      </c>
      <c r="B4964" s="1" t="s">
        <v>14569</v>
      </c>
      <c r="C4964" s="1"/>
      <c r="D4964" s="1"/>
      <c r="E4964" s="1"/>
      <c r="F4964" s="1" t="s">
        <v>29262</v>
      </c>
      <c r="G4964" s="35" t="s">
        <v>14570</v>
      </c>
      <c r="H4964" s="35" t="s">
        <v>14571</v>
      </c>
      <c r="I4964" s="35" t="s">
        <v>23</v>
      </c>
      <c r="J4964" s="36">
        <v>49268000</v>
      </c>
      <c r="K4964" s="36">
        <v>49172000</v>
      </c>
      <c r="L4964" s="36">
        <v>47971000</v>
      </c>
      <c r="M4964" s="36">
        <v>52813000</v>
      </c>
      <c r="N4964" s="36">
        <v>102680000</v>
      </c>
      <c r="O4964" s="37">
        <v>0.16339999999999999</v>
      </c>
      <c r="P4964" s="37">
        <v>0.19670000000000001</v>
      </c>
      <c r="Q4964" s="37">
        <v>0.15290000000000001</v>
      </c>
      <c r="R4964" s="37">
        <v>0.14610000000000001</v>
      </c>
      <c r="S4964" s="37">
        <v>0.26319999999999999</v>
      </c>
      <c r="T4964" s="37">
        <v>0.14169999999999999</v>
      </c>
      <c r="U4964" s="37"/>
      <c r="V4964" s="37">
        <v>-1.6999999999999999E-3</v>
      </c>
      <c r="W4964" s="37">
        <v>0.1157</v>
      </c>
      <c r="X4964" s="37"/>
      <c r="Z4964" s="4" t="str">
        <f t="shared" si="274"/>
        <v>NO</v>
      </c>
      <c r="AA4964" s="4" t="str">
        <f t="shared" si="274"/>
        <v>NO</v>
      </c>
      <c r="AB4964" s="4" t="str">
        <f t="shared" si="274"/>
        <v>YES</v>
      </c>
      <c r="AD4964" s="4">
        <f t="shared" si="275"/>
        <v>1</v>
      </c>
    </row>
    <row r="4965" spans="1:30" ht="14.4" customHeight="1" x14ac:dyDescent="0.35">
      <c r="A4965" s="34">
        <v>4981</v>
      </c>
      <c r="B4965" s="1" t="s">
        <v>4190</v>
      </c>
      <c r="C4965" s="1" t="s">
        <v>29015</v>
      </c>
      <c r="D4965" s="1"/>
      <c r="E4965" s="1" t="s">
        <v>29008</v>
      </c>
      <c r="F4965" s="1" t="s">
        <v>29262</v>
      </c>
      <c r="G4965" s="35" t="s">
        <v>14572</v>
      </c>
      <c r="H4965" s="35" t="s">
        <v>14573</v>
      </c>
      <c r="I4965" s="35" t="s">
        <v>29</v>
      </c>
      <c r="J4965" s="36">
        <v>70372000</v>
      </c>
      <c r="K4965" s="36">
        <v>86647000</v>
      </c>
      <c r="L4965" s="36">
        <v>81567000</v>
      </c>
      <c r="M4965" s="36">
        <v>95052000</v>
      </c>
      <c r="N4965" s="36">
        <v>102663000</v>
      </c>
      <c r="O4965" s="37">
        <v>0.5363</v>
      </c>
      <c r="P4965" s="37">
        <v>0.57520000000000004</v>
      </c>
      <c r="Q4965" s="37">
        <v>0.5786</v>
      </c>
      <c r="R4965" s="37">
        <v>0.55389999999999995</v>
      </c>
      <c r="S4965" s="37">
        <v>0.47720000000000001</v>
      </c>
      <c r="T4965" s="37">
        <v>-6.9999999999999999E-4</v>
      </c>
      <c r="U4965" s="37"/>
      <c r="V4965" s="37"/>
      <c r="W4965" s="37"/>
      <c r="X4965" s="37"/>
      <c r="Z4965" s="4" t="str">
        <f t="shared" si="274"/>
        <v>YES</v>
      </c>
      <c r="AA4965" s="4" t="str">
        <f t="shared" si="274"/>
        <v>YES</v>
      </c>
      <c r="AB4965" s="4" t="str">
        <f t="shared" si="274"/>
        <v>YES</v>
      </c>
      <c r="AD4965" s="4">
        <f t="shared" si="275"/>
        <v>3</v>
      </c>
    </row>
    <row r="4966" spans="1:30" ht="14.4" customHeight="1" x14ac:dyDescent="0.35">
      <c r="A4966" s="34">
        <v>4982</v>
      </c>
      <c r="B4966" s="1" t="s">
        <v>14574</v>
      </c>
      <c r="C4966" s="1" t="s">
        <v>29015</v>
      </c>
      <c r="D4966" s="1"/>
      <c r="E4966" s="1" t="s">
        <v>29008</v>
      </c>
      <c r="F4966" s="1" t="s">
        <v>29262</v>
      </c>
      <c r="G4966" s="35" t="s">
        <v>14575</v>
      </c>
      <c r="H4966" s="35" t="s">
        <v>14576</v>
      </c>
      <c r="I4966" s="35" t="s">
        <v>29</v>
      </c>
      <c r="J4966" s="36">
        <v>71653000</v>
      </c>
      <c r="K4966" s="36">
        <v>80130000</v>
      </c>
      <c r="L4966" s="36">
        <v>90688000</v>
      </c>
      <c r="M4966" s="36">
        <v>97748000</v>
      </c>
      <c r="N4966" s="36">
        <v>102662000</v>
      </c>
      <c r="O4966" s="37">
        <v>0.31540000000000001</v>
      </c>
      <c r="P4966" s="37">
        <v>0.2072</v>
      </c>
      <c r="Q4966" s="37">
        <v>0.23200000000000001</v>
      </c>
      <c r="R4966" s="37">
        <v>0.1318</v>
      </c>
      <c r="S4966" s="37">
        <v>0.19800000000000001</v>
      </c>
      <c r="T4966" s="37"/>
      <c r="U4966" s="37"/>
      <c r="V4966" s="37"/>
      <c r="W4966" s="37"/>
      <c r="X4966" s="37"/>
      <c r="Z4966" s="4" t="str">
        <f t="shared" si="274"/>
        <v>YES</v>
      </c>
      <c r="AA4966" s="4" t="str">
        <f t="shared" si="274"/>
        <v>NO</v>
      </c>
      <c r="AB4966" s="4" t="str">
        <f t="shared" si="274"/>
        <v>NO</v>
      </c>
      <c r="AD4966" s="4">
        <f t="shared" si="275"/>
        <v>1</v>
      </c>
    </row>
    <row r="4967" spans="1:30" ht="14.4" customHeight="1" x14ac:dyDescent="0.35">
      <c r="A4967" s="34">
        <v>4983</v>
      </c>
      <c r="B4967" s="1" t="s">
        <v>14577</v>
      </c>
      <c r="C4967" s="1"/>
      <c r="D4967" s="1"/>
      <c r="E4967" s="1"/>
      <c r="F4967" s="1" t="s">
        <v>29262</v>
      </c>
      <c r="G4967" s="35" t="s">
        <v>14578</v>
      </c>
      <c r="H4967" s="35" t="s">
        <v>14579</v>
      </c>
      <c r="I4967" s="35" t="s">
        <v>23</v>
      </c>
      <c r="J4967" s="36">
        <v>60003000</v>
      </c>
      <c r="K4967" s="36">
        <v>65306000</v>
      </c>
      <c r="L4967" s="36">
        <v>78534000</v>
      </c>
      <c r="M4967" s="36">
        <v>92634000</v>
      </c>
      <c r="N4967" s="36">
        <v>102604000</v>
      </c>
      <c r="O4967" s="37">
        <v>7.2999999999999995E-2</v>
      </c>
      <c r="P4967" s="37">
        <v>2.6200000000000001E-2</v>
      </c>
      <c r="Q4967" s="37">
        <v>1.8100000000000002E-2</v>
      </c>
      <c r="R4967" s="37">
        <v>7.3000000000000001E-3</v>
      </c>
      <c r="S4967" s="37">
        <v>-1.1999999999999999E-3</v>
      </c>
      <c r="T4967" s="37">
        <v>4.3499999999999997E-2</v>
      </c>
      <c r="U4967" s="37">
        <v>-3.8E-3</v>
      </c>
      <c r="V4967" s="37">
        <v>-3.2000000000000002E-3</v>
      </c>
      <c r="W4967" s="37">
        <v>-5.5999999999999999E-3</v>
      </c>
      <c r="X4967" s="37"/>
      <c r="Z4967" s="4" t="str">
        <f t="shared" si="274"/>
        <v>NO</v>
      </c>
      <c r="AA4967" s="4" t="str">
        <f t="shared" si="274"/>
        <v>NO</v>
      </c>
      <c r="AB4967" s="4" t="str">
        <f t="shared" si="274"/>
        <v>NO</v>
      </c>
      <c r="AD4967" s="4">
        <f t="shared" si="275"/>
        <v>0</v>
      </c>
    </row>
    <row r="4968" spans="1:30" ht="27.65" customHeight="1" x14ac:dyDescent="0.35">
      <c r="A4968" s="34">
        <v>4984</v>
      </c>
      <c r="B4968" s="1" t="s">
        <v>14580</v>
      </c>
      <c r="C4968" s="1" t="s">
        <v>29015</v>
      </c>
      <c r="D4968" s="1"/>
      <c r="E4968" s="1" t="s">
        <v>29008</v>
      </c>
      <c r="F4968" s="1" t="s">
        <v>29262</v>
      </c>
      <c r="G4968" s="35" t="s">
        <v>14581</v>
      </c>
      <c r="H4968" s="35" t="s">
        <v>14582</v>
      </c>
      <c r="I4968" s="35" t="s">
        <v>29</v>
      </c>
      <c r="J4968" s="36">
        <v>44841000</v>
      </c>
      <c r="K4968" s="36">
        <v>51049000</v>
      </c>
      <c r="L4968" s="36">
        <v>66332000</v>
      </c>
      <c r="M4968" s="36">
        <v>91689000</v>
      </c>
      <c r="N4968" s="36">
        <v>102566000</v>
      </c>
      <c r="O4968" s="37">
        <v>0.10730000000000001</v>
      </c>
      <c r="P4968" s="37">
        <v>0.2271</v>
      </c>
      <c r="Q4968" s="37">
        <v>0.29120000000000001</v>
      </c>
      <c r="R4968" s="37">
        <v>0.32190000000000002</v>
      </c>
      <c r="S4968" s="37">
        <v>0.15640000000000001</v>
      </c>
      <c r="T4968" s="37">
        <v>-1E-4</v>
      </c>
      <c r="U4968" s="37"/>
      <c r="V4968" s="37"/>
      <c r="W4968" s="37"/>
      <c r="X4968" s="37"/>
      <c r="Z4968" s="4" t="str">
        <f t="shared" si="274"/>
        <v>YES</v>
      </c>
      <c r="AA4968" s="4" t="str">
        <f t="shared" si="274"/>
        <v>YES</v>
      </c>
      <c r="AB4968" s="4" t="str">
        <f t="shared" si="274"/>
        <v>NO</v>
      </c>
      <c r="AD4968" s="4">
        <f t="shared" si="275"/>
        <v>2</v>
      </c>
    </row>
    <row r="4969" spans="1:30" ht="27.65" customHeight="1" x14ac:dyDescent="0.35">
      <c r="A4969" s="34">
        <v>4985</v>
      </c>
      <c r="B4969" s="1" t="s">
        <v>14583</v>
      </c>
      <c r="C4969" s="1" t="s">
        <v>29015</v>
      </c>
      <c r="D4969" s="1"/>
      <c r="E4969" s="1" t="s">
        <v>29008</v>
      </c>
      <c r="F4969" s="1" t="s">
        <v>29262</v>
      </c>
      <c r="G4969" s="35" t="s">
        <v>14584</v>
      </c>
      <c r="H4969" s="35" t="s">
        <v>14585</v>
      </c>
      <c r="I4969" s="35" t="s">
        <v>29</v>
      </c>
      <c r="J4969" s="36">
        <v>48270000</v>
      </c>
      <c r="K4969" s="36">
        <v>65651000</v>
      </c>
      <c r="L4969" s="36">
        <v>85262000</v>
      </c>
      <c r="M4969" s="36">
        <v>90312000</v>
      </c>
      <c r="N4969" s="36">
        <v>102500000</v>
      </c>
      <c r="O4969" s="37">
        <v>1</v>
      </c>
      <c r="P4969" s="37">
        <v>0.25540000000000002</v>
      </c>
      <c r="Q4969" s="37">
        <v>0.25069999999999998</v>
      </c>
      <c r="R4969" s="37">
        <v>0.27310000000000001</v>
      </c>
      <c r="S4969" s="37">
        <v>0.315</v>
      </c>
      <c r="T4969" s="37">
        <v>1</v>
      </c>
      <c r="U4969" s="37"/>
      <c r="V4969" s="37"/>
      <c r="W4969" s="37"/>
      <c r="X4969" s="37"/>
      <c r="Z4969" s="4" t="str">
        <f t="shared" si="274"/>
        <v>YES</v>
      </c>
      <c r="AA4969" s="4" t="str">
        <f t="shared" si="274"/>
        <v>YES</v>
      </c>
      <c r="AB4969" s="4" t="str">
        <f t="shared" si="274"/>
        <v>YES</v>
      </c>
      <c r="AD4969" s="4">
        <f t="shared" si="275"/>
        <v>3</v>
      </c>
    </row>
    <row r="4970" spans="1:30" ht="14.4" customHeight="1" x14ac:dyDescent="0.35">
      <c r="A4970" s="34">
        <v>4986</v>
      </c>
      <c r="B4970" s="1" t="s">
        <v>14586</v>
      </c>
      <c r="C4970" s="1" t="s">
        <v>29015</v>
      </c>
      <c r="D4970" s="1"/>
      <c r="E4970" s="1" t="s">
        <v>29008</v>
      </c>
      <c r="F4970" s="1" t="s">
        <v>29262</v>
      </c>
      <c r="G4970" s="35" t="s">
        <v>14587</v>
      </c>
      <c r="H4970" s="35" t="s">
        <v>14588</v>
      </c>
      <c r="I4970" s="35" t="s">
        <v>29</v>
      </c>
      <c r="J4970" s="36">
        <v>47259000</v>
      </c>
      <c r="K4970" s="36">
        <v>54695000</v>
      </c>
      <c r="L4970" s="36">
        <v>59211000</v>
      </c>
      <c r="M4970" s="36">
        <v>78610000</v>
      </c>
      <c r="N4970" s="36">
        <v>102476000</v>
      </c>
      <c r="O4970" s="37">
        <v>-8.2100000000000006E-2</v>
      </c>
      <c r="P4970" s="37">
        <v>-2.01E-2</v>
      </c>
      <c r="Q4970" s="37">
        <v>8.6199999999999999E-2</v>
      </c>
      <c r="R4970" s="37">
        <v>7.9299999999999995E-2</v>
      </c>
      <c r="S4970" s="37">
        <v>-1.1999999999999999E-3</v>
      </c>
      <c r="T4970" s="37">
        <v>-1.2999999999999999E-3</v>
      </c>
      <c r="U4970" s="37"/>
      <c r="V4970" s="37">
        <v>-5.8999999999999999E-3</v>
      </c>
      <c r="W4970" s="37">
        <v>-8.9999999999999993E-3</v>
      </c>
      <c r="X4970" s="37">
        <v>-1.5E-3</v>
      </c>
      <c r="Z4970" s="4" t="str">
        <f t="shared" si="274"/>
        <v>NO</v>
      </c>
      <c r="AA4970" s="4" t="str">
        <f t="shared" si="274"/>
        <v>NO</v>
      </c>
      <c r="AB4970" s="4" t="str">
        <f t="shared" si="274"/>
        <v>NO</v>
      </c>
      <c r="AD4970" s="4">
        <f t="shared" si="275"/>
        <v>0</v>
      </c>
    </row>
    <row r="4971" spans="1:30" ht="14.4" customHeight="1" x14ac:dyDescent="0.35">
      <c r="A4971" s="34">
        <v>4987</v>
      </c>
      <c r="B4971" s="1" t="s">
        <v>14589</v>
      </c>
      <c r="C4971" s="1" t="s">
        <v>29015</v>
      </c>
      <c r="D4971" s="1"/>
      <c r="E4971" s="1" t="s">
        <v>29008</v>
      </c>
      <c r="F4971" s="1" t="s">
        <v>29262</v>
      </c>
      <c r="G4971" s="35" t="s">
        <v>14590</v>
      </c>
      <c r="H4971" s="35" t="s">
        <v>14591</v>
      </c>
      <c r="I4971" s="35" t="s">
        <v>29</v>
      </c>
      <c r="J4971" s="36"/>
      <c r="K4971" s="36">
        <v>7231000</v>
      </c>
      <c r="L4971" s="36">
        <v>37268000</v>
      </c>
      <c r="M4971" s="36">
        <v>68665000</v>
      </c>
      <c r="N4971" s="36">
        <v>102475000</v>
      </c>
      <c r="O4971" s="37"/>
      <c r="P4971" s="37">
        <v>-0.41749999999999998</v>
      </c>
      <c r="Q4971" s="37">
        <v>9.4700000000000006E-2</v>
      </c>
      <c r="R4971" s="37">
        <v>0.1119</v>
      </c>
      <c r="S4971" s="37">
        <v>7.7700000000000005E-2</v>
      </c>
      <c r="T4971" s="37"/>
      <c r="U4971" s="37"/>
      <c r="V4971" s="37"/>
      <c r="W4971" s="37">
        <v>-1.6999999999999999E-3</v>
      </c>
      <c r="X4971" s="37"/>
      <c r="Z4971" s="4" t="str">
        <f t="shared" si="274"/>
        <v>NO</v>
      </c>
      <c r="AA4971" s="4" t="str">
        <f t="shared" si="274"/>
        <v>NO</v>
      </c>
      <c r="AB4971" s="4" t="str">
        <f t="shared" si="274"/>
        <v>NO</v>
      </c>
      <c r="AD4971" s="4">
        <f t="shared" si="275"/>
        <v>0</v>
      </c>
    </row>
    <row r="4972" spans="1:30" ht="27.65" customHeight="1" x14ac:dyDescent="0.35">
      <c r="A4972" s="34">
        <v>4988</v>
      </c>
      <c r="B4972" s="1" t="s">
        <v>14592</v>
      </c>
      <c r="C4972" s="1" t="s">
        <v>29015</v>
      </c>
      <c r="D4972" s="1"/>
      <c r="E4972" s="1" t="s">
        <v>29008</v>
      </c>
      <c r="F4972" s="1" t="s">
        <v>29262</v>
      </c>
      <c r="G4972" s="35" t="s">
        <v>14593</v>
      </c>
      <c r="H4972" s="35" t="s">
        <v>14594</v>
      </c>
      <c r="I4972" s="35" t="s">
        <v>29</v>
      </c>
      <c r="J4972" s="36">
        <v>49383000</v>
      </c>
      <c r="K4972" s="36">
        <v>56683000</v>
      </c>
      <c r="L4972" s="36">
        <v>56683000</v>
      </c>
      <c r="M4972" s="36">
        <v>85979000</v>
      </c>
      <c r="N4972" s="36">
        <v>102450000</v>
      </c>
      <c r="O4972" s="37">
        <v>0.1396</v>
      </c>
      <c r="P4972" s="37">
        <v>0.13830000000000001</v>
      </c>
      <c r="Q4972" s="37">
        <v>0.13830000000000001</v>
      </c>
      <c r="R4972" s="37">
        <v>0.13669999999999999</v>
      </c>
      <c r="S4972" s="37">
        <v>0.1585</v>
      </c>
      <c r="T4972" s="37"/>
      <c r="U4972" s="37"/>
      <c r="V4972" s="37"/>
      <c r="W4972" s="37"/>
      <c r="X4972" s="37"/>
      <c r="Z4972" s="4" t="str">
        <f t="shared" si="274"/>
        <v>NO</v>
      </c>
      <c r="AA4972" s="4" t="str">
        <f t="shared" si="274"/>
        <v>NO</v>
      </c>
      <c r="AB4972" s="4" t="str">
        <f t="shared" si="274"/>
        <v>NO</v>
      </c>
      <c r="AD4972" s="4">
        <f t="shared" si="275"/>
        <v>0</v>
      </c>
    </row>
    <row r="4973" spans="1:30" ht="14.4" customHeight="1" x14ac:dyDescent="0.35">
      <c r="A4973" s="34">
        <v>4989</v>
      </c>
      <c r="B4973" s="1" t="s">
        <v>14595</v>
      </c>
      <c r="C4973" s="1" t="s">
        <v>29015</v>
      </c>
      <c r="D4973" s="1"/>
      <c r="E4973" s="1" t="s">
        <v>29008</v>
      </c>
      <c r="F4973" s="1" t="s">
        <v>29262</v>
      </c>
      <c r="G4973" s="35" t="s">
        <v>14596</v>
      </c>
      <c r="H4973" s="35" t="s">
        <v>14597</v>
      </c>
      <c r="I4973" s="35" t="s">
        <v>29</v>
      </c>
      <c r="J4973" s="36">
        <v>90292000</v>
      </c>
      <c r="K4973" s="36">
        <v>84565000</v>
      </c>
      <c r="L4973" s="36">
        <v>101253000</v>
      </c>
      <c r="M4973" s="36">
        <v>92622000</v>
      </c>
      <c r="N4973" s="36">
        <v>102428000</v>
      </c>
      <c r="O4973" s="37">
        <v>0.21560000000000001</v>
      </c>
      <c r="P4973" s="37">
        <v>0.26700000000000002</v>
      </c>
      <c r="Q4973" s="37">
        <v>0.35289999999999999</v>
      </c>
      <c r="R4973" s="37">
        <v>0.2656</v>
      </c>
      <c r="S4973" s="37">
        <v>0.3327</v>
      </c>
      <c r="T4973" s="37">
        <v>0.19769999999999999</v>
      </c>
      <c r="U4973" s="37"/>
      <c r="V4973" s="37"/>
      <c r="W4973" s="37"/>
      <c r="X4973" s="37"/>
      <c r="Z4973" s="4" t="str">
        <f t="shared" si="274"/>
        <v>YES</v>
      </c>
      <c r="AA4973" s="4" t="str">
        <f t="shared" si="274"/>
        <v>YES</v>
      </c>
      <c r="AB4973" s="4" t="str">
        <f t="shared" si="274"/>
        <v>YES</v>
      </c>
      <c r="AD4973" s="4">
        <f t="shared" si="275"/>
        <v>3</v>
      </c>
    </row>
    <row r="4974" spans="1:30" ht="14.4" customHeight="1" x14ac:dyDescent="0.35">
      <c r="A4974" s="34">
        <v>4990</v>
      </c>
      <c r="B4974" s="1" t="s">
        <v>1490</v>
      </c>
      <c r="C4974" s="1"/>
      <c r="D4974" s="1"/>
      <c r="E4974" s="1"/>
      <c r="F4974" s="1" t="s">
        <v>29262</v>
      </c>
      <c r="G4974" s="35" t="s">
        <v>14598</v>
      </c>
      <c r="H4974" s="35" t="s">
        <v>14599</v>
      </c>
      <c r="I4974" s="35" t="s">
        <v>23</v>
      </c>
      <c r="J4974" s="36">
        <v>69707000</v>
      </c>
      <c r="K4974" s="36">
        <v>64057000</v>
      </c>
      <c r="L4974" s="36">
        <v>80112000</v>
      </c>
      <c r="M4974" s="36">
        <v>87011000</v>
      </c>
      <c r="N4974" s="36">
        <v>102421000</v>
      </c>
      <c r="O4974" s="37">
        <v>-3.6700000000000003E-2</v>
      </c>
      <c r="P4974" s="37">
        <v>-4.8000000000000001E-2</v>
      </c>
      <c r="Q4974" s="37">
        <v>9.4999999999999998E-3</v>
      </c>
      <c r="R4974" s="37">
        <v>0.05</v>
      </c>
      <c r="S4974" s="37">
        <v>4.6399999999999997E-2</v>
      </c>
      <c r="T4974" s="37"/>
      <c r="U4974" s="37"/>
      <c r="V4974" s="37"/>
      <c r="W4974" s="37"/>
      <c r="X4974" s="37"/>
      <c r="Z4974" s="4" t="str">
        <f t="shared" si="274"/>
        <v>NO</v>
      </c>
      <c r="AA4974" s="4" t="str">
        <f t="shared" si="274"/>
        <v>NO</v>
      </c>
      <c r="AB4974" s="4" t="str">
        <f t="shared" si="274"/>
        <v>NO</v>
      </c>
      <c r="AD4974" s="4">
        <f t="shared" si="275"/>
        <v>0</v>
      </c>
    </row>
    <row r="4975" spans="1:30" ht="14.4" customHeight="1" x14ac:dyDescent="0.35">
      <c r="A4975" s="34">
        <v>4991</v>
      </c>
      <c r="B4975" s="1" t="s">
        <v>11100</v>
      </c>
      <c r="C4975" s="1"/>
      <c r="D4975" s="1"/>
      <c r="E4975" s="1"/>
      <c r="F4975" s="1" t="s">
        <v>29262</v>
      </c>
      <c r="G4975" s="35" t="s">
        <v>14600</v>
      </c>
      <c r="H4975" s="35" t="s">
        <v>14601</v>
      </c>
      <c r="I4975" s="35" t="s">
        <v>33</v>
      </c>
      <c r="J4975" s="36"/>
      <c r="K4975" s="36"/>
      <c r="L4975" s="36">
        <v>338000</v>
      </c>
      <c r="M4975" s="36">
        <v>33470000</v>
      </c>
      <c r="N4975" s="36">
        <v>102412000</v>
      </c>
      <c r="O4975" s="37"/>
      <c r="P4975" s="37"/>
      <c r="Q4975" s="37">
        <v>7.0999999999999994E-2</v>
      </c>
      <c r="R4975" s="37">
        <v>4.6300000000000001E-2</v>
      </c>
      <c r="S4975" s="37">
        <v>6.4299999999999996E-2</v>
      </c>
      <c r="T4975" s="37"/>
      <c r="U4975" s="37"/>
      <c r="V4975" s="37"/>
      <c r="W4975" s="37"/>
      <c r="X4975" s="37"/>
      <c r="Z4975" s="4" t="str">
        <f t="shared" si="274"/>
        <v>NO</v>
      </c>
      <c r="AA4975" s="4" t="str">
        <f t="shared" si="274"/>
        <v>NO</v>
      </c>
      <c r="AB4975" s="4" t="str">
        <f t="shared" si="274"/>
        <v>NO</v>
      </c>
      <c r="AD4975" s="4">
        <f t="shared" si="275"/>
        <v>0</v>
      </c>
    </row>
    <row r="4976" spans="1:30" ht="14.4" customHeight="1" x14ac:dyDescent="0.35">
      <c r="A4976" s="34">
        <v>4992</v>
      </c>
      <c r="B4976" s="1" t="s">
        <v>14602</v>
      </c>
      <c r="C4976" s="1"/>
      <c r="D4976" s="1"/>
      <c r="E4976" s="1"/>
      <c r="F4976" s="1" t="s">
        <v>29262</v>
      </c>
      <c r="G4976" s="35" t="s">
        <v>14603</v>
      </c>
      <c r="H4976" s="35" t="s">
        <v>14604</v>
      </c>
      <c r="I4976" s="35" t="s">
        <v>33</v>
      </c>
      <c r="J4976" s="36">
        <v>40201000</v>
      </c>
      <c r="K4976" s="36">
        <v>41038000</v>
      </c>
      <c r="L4976" s="36">
        <v>59762000</v>
      </c>
      <c r="M4976" s="36">
        <v>86623000</v>
      </c>
      <c r="N4976" s="36">
        <v>102407000</v>
      </c>
      <c r="O4976" s="37">
        <v>7.9699999999999993E-2</v>
      </c>
      <c r="P4976" s="37">
        <v>9.7500000000000003E-2</v>
      </c>
      <c r="Q4976" s="37">
        <v>9.9900000000000003E-2</v>
      </c>
      <c r="R4976" s="37">
        <v>0.13270000000000001</v>
      </c>
      <c r="S4976" s="37">
        <v>0.28649999999999998</v>
      </c>
      <c r="T4976" s="37"/>
      <c r="U4976" s="37"/>
      <c r="V4976" s="37"/>
      <c r="W4976" s="37"/>
      <c r="X4976" s="37"/>
      <c r="Z4976" s="4" t="str">
        <f t="shared" si="274"/>
        <v>NO</v>
      </c>
      <c r="AA4976" s="4" t="str">
        <f t="shared" si="274"/>
        <v>NO</v>
      </c>
      <c r="AB4976" s="4" t="str">
        <f t="shared" si="274"/>
        <v>YES</v>
      </c>
      <c r="AD4976" s="4">
        <f t="shared" si="275"/>
        <v>1</v>
      </c>
    </row>
    <row r="4977" spans="1:30" ht="14.4" customHeight="1" x14ac:dyDescent="0.35">
      <c r="A4977" s="34">
        <v>4993</v>
      </c>
      <c r="B4977" s="1" t="s">
        <v>14605</v>
      </c>
      <c r="C4977" s="1" t="s">
        <v>29015</v>
      </c>
      <c r="D4977" s="1"/>
      <c r="E4977" s="1" t="s">
        <v>29008</v>
      </c>
      <c r="F4977" s="1" t="s">
        <v>29262</v>
      </c>
      <c r="G4977" s="35" t="s">
        <v>14606</v>
      </c>
      <c r="H4977" s="35" t="s">
        <v>14607</v>
      </c>
      <c r="I4977" s="35" t="s">
        <v>29</v>
      </c>
      <c r="J4977" s="36">
        <v>57656000</v>
      </c>
      <c r="K4977" s="36">
        <v>68739000</v>
      </c>
      <c r="L4977" s="36">
        <v>82204000</v>
      </c>
      <c r="M4977" s="36">
        <v>87974000</v>
      </c>
      <c r="N4977" s="36">
        <v>102373000</v>
      </c>
      <c r="O4977" s="37">
        <v>4.0800000000000003E-2</v>
      </c>
      <c r="P4977" s="37">
        <v>6.1600000000000002E-2</v>
      </c>
      <c r="Q4977" s="37">
        <v>0.1057</v>
      </c>
      <c r="R4977" s="37">
        <v>1.4200000000000001E-2</v>
      </c>
      <c r="S4977" s="37">
        <v>8.1500000000000003E-2</v>
      </c>
      <c r="T4977" s="37">
        <v>0.16739999999999999</v>
      </c>
      <c r="U4977" s="37">
        <v>6.1699999999999998E-2</v>
      </c>
      <c r="V4977" s="37">
        <v>8.9599999999999999E-2</v>
      </c>
      <c r="W4977" s="37">
        <v>2.07E-2</v>
      </c>
      <c r="X4977" s="37">
        <v>7.8399999999999997E-2</v>
      </c>
      <c r="Z4977" s="4" t="str">
        <f t="shared" si="274"/>
        <v>NO</v>
      </c>
      <c r="AA4977" s="4" t="str">
        <f t="shared" si="274"/>
        <v>NO</v>
      </c>
      <c r="AB4977" s="4" t="str">
        <f t="shared" si="274"/>
        <v>NO</v>
      </c>
      <c r="AD4977" s="4">
        <f t="shared" si="275"/>
        <v>0</v>
      </c>
    </row>
    <row r="4978" spans="1:30" ht="14.4" customHeight="1" x14ac:dyDescent="0.35">
      <c r="A4978" s="34">
        <v>4994</v>
      </c>
      <c r="B4978" s="1" t="s">
        <v>14608</v>
      </c>
      <c r="C4978" s="1" t="s">
        <v>28702</v>
      </c>
      <c r="D4978" s="1"/>
      <c r="E4978" s="1"/>
      <c r="F4978" s="1" t="s">
        <v>29262</v>
      </c>
      <c r="G4978" s="35" t="s">
        <v>14609</v>
      </c>
      <c r="H4978" s="35" t="s">
        <v>14610</v>
      </c>
      <c r="I4978" s="35" t="s">
        <v>87</v>
      </c>
      <c r="J4978" s="36">
        <v>49086000</v>
      </c>
      <c r="K4978" s="36">
        <v>77524000</v>
      </c>
      <c r="L4978" s="36">
        <v>86279000</v>
      </c>
      <c r="M4978" s="36">
        <v>92804000</v>
      </c>
      <c r="N4978" s="36">
        <v>102367000</v>
      </c>
      <c r="O4978" s="37">
        <v>-5.1400000000000001E-2</v>
      </c>
      <c r="P4978" s="37">
        <v>6.1699999999999998E-2</v>
      </c>
      <c r="Q4978" s="37">
        <v>7.8299999999999995E-2</v>
      </c>
      <c r="R4978" s="37">
        <v>1.1599999999999999E-2</v>
      </c>
      <c r="S4978" s="37">
        <v>2.7699999999999999E-2</v>
      </c>
      <c r="T4978" s="37">
        <v>-4.0599999999999997E-2</v>
      </c>
      <c r="U4978" s="37">
        <v>-2.47E-2</v>
      </c>
      <c r="V4978" s="37">
        <v>2.1299999999999999E-2</v>
      </c>
      <c r="W4978" s="37">
        <v>-0.25240000000000001</v>
      </c>
      <c r="X4978" s="37">
        <v>-2.69E-2</v>
      </c>
      <c r="Z4978" s="4" t="str">
        <f t="shared" si="274"/>
        <v>NO</v>
      </c>
      <c r="AA4978" s="4" t="str">
        <f t="shared" si="274"/>
        <v>NO</v>
      </c>
      <c r="AB4978" s="4" t="str">
        <f t="shared" si="274"/>
        <v>NO</v>
      </c>
      <c r="AD4978" s="4">
        <f t="shared" si="275"/>
        <v>0</v>
      </c>
    </row>
    <row r="4979" spans="1:30" ht="27.65" customHeight="1" x14ac:dyDescent="0.35">
      <c r="A4979" s="34">
        <v>4995</v>
      </c>
      <c r="B4979" s="1" t="s">
        <v>14611</v>
      </c>
      <c r="C4979" s="1" t="s">
        <v>29015</v>
      </c>
      <c r="D4979" s="1"/>
      <c r="E4979" s="1" t="s">
        <v>29008</v>
      </c>
      <c r="F4979" s="1" t="s">
        <v>29262</v>
      </c>
      <c r="G4979" s="35" t="s">
        <v>14612</v>
      </c>
      <c r="H4979" s="35" t="s">
        <v>14613</v>
      </c>
      <c r="I4979" s="35" t="s">
        <v>29</v>
      </c>
      <c r="J4979" s="36">
        <v>57211000</v>
      </c>
      <c r="K4979" s="36">
        <v>67912000</v>
      </c>
      <c r="L4979" s="36">
        <v>79875000</v>
      </c>
      <c r="M4979" s="36">
        <v>92337000</v>
      </c>
      <c r="N4979" s="36">
        <v>102311000</v>
      </c>
      <c r="O4979" s="37">
        <v>0.1072</v>
      </c>
      <c r="P4979" s="37">
        <v>5.8999999999999997E-2</v>
      </c>
      <c r="Q4979" s="37">
        <v>0.15279999999999999</v>
      </c>
      <c r="R4979" s="37">
        <v>6.3E-2</v>
      </c>
      <c r="S4979" s="37">
        <v>4.2900000000000001E-2</v>
      </c>
      <c r="T4979" s="37"/>
      <c r="U4979" s="37">
        <v>-5.9999999999999995E-4</v>
      </c>
      <c r="V4979" s="37">
        <v>-6.9999999999999999E-4</v>
      </c>
      <c r="W4979" s="37"/>
      <c r="X4979" s="37"/>
      <c r="Z4979" s="4" t="str">
        <f t="shared" si="274"/>
        <v>NO</v>
      </c>
      <c r="AA4979" s="4" t="str">
        <f t="shared" si="274"/>
        <v>NO</v>
      </c>
      <c r="AB4979" s="4" t="str">
        <f t="shared" si="274"/>
        <v>NO</v>
      </c>
      <c r="AD4979" s="4">
        <f t="shared" si="275"/>
        <v>0</v>
      </c>
    </row>
    <row r="4980" spans="1:30" ht="14.4" customHeight="1" x14ac:dyDescent="0.35">
      <c r="A4980" s="34">
        <v>4996</v>
      </c>
      <c r="B4980" s="1" t="s">
        <v>14614</v>
      </c>
      <c r="C4980" s="1" t="s">
        <v>29015</v>
      </c>
      <c r="D4980" s="1"/>
      <c r="E4980" s="1" t="s">
        <v>29008</v>
      </c>
      <c r="F4980" s="1" t="s">
        <v>29262</v>
      </c>
      <c r="G4980" s="35" t="s">
        <v>14615</v>
      </c>
      <c r="H4980" s="35" t="s">
        <v>14616</v>
      </c>
      <c r="I4980" s="35" t="s">
        <v>29</v>
      </c>
      <c r="J4980" s="36"/>
      <c r="K4980" s="36">
        <v>42569000</v>
      </c>
      <c r="L4980" s="36">
        <v>80100000</v>
      </c>
      <c r="M4980" s="36">
        <v>91481000</v>
      </c>
      <c r="N4980" s="36">
        <v>102295000</v>
      </c>
      <c r="O4980" s="37"/>
      <c r="P4980" s="37">
        <v>0.38009999999999999</v>
      </c>
      <c r="Q4980" s="37">
        <v>0.16270000000000001</v>
      </c>
      <c r="R4980" s="37">
        <v>0.27329999999999999</v>
      </c>
      <c r="S4980" s="37">
        <v>0.30709999999999998</v>
      </c>
      <c r="T4980" s="37"/>
      <c r="U4980" s="37">
        <v>-1.9E-3</v>
      </c>
      <c r="V4980" s="37"/>
      <c r="W4980" s="37">
        <v>-2.1499999999999998E-2</v>
      </c>
      <c r="X4980" s="37">
        <v>-1.44E-2</v>
      </c>
      <c r="Z4980" s="4" t="str">
        <f t="shared" si="274"/>
        <v>NO</v>
      </c>
      <c r="AA4980" s="4" t="str">
        <f t="shared" si="274"/>
        <v>YES</v>
      </c>
      <c r="AB4980" s="4" t="str">
        <f t="shared" si="274"/>
        <v>YES</v>
      </c>
      <c r="AD4980" s="4">
        <f t="shared" si="275"/>
        <v>2</v>
      </c>
    </row>
    <row r="4981" spans="1:30" ht="14.4" customHeight="1" x14ac:dyDescent="0.35">
      <c r="A4981" s="34">
        <v>4997</v>
      </c>
      <c r="B4981" s="1" t="s">
        <v>3866</v>
      </c>
      <c r="C4981" s="1"/>
      <c r="D4981" s="1"/>
      <c r="E4981" s="1"/>
      <c r="F4981" s="1" t="s">
        <v>29262</v>
      </c>
      <c r="G4981" s="35" t="s">
        <v>14617</v>
      </c>
      <c r="H4981" s="35" t="s">
        <v>14618</v>
      </c>
      <c r="I4981" s="35" t="s">
        <v>23</v>
      </c>
      <c r="J4981" s="36">
        <v>218146000</v>
      </c>
      <c r="K4981" s="36">
        <v>172105000</v>
      </c>
      <c r="L4981" s="36">
        <v>93307000</v>
      </c>
      <c r="M4981" s="36">
        <v>105929000</v>
      </c>
      <c r="N4981" s="36">
        <v>102262000</v>
      </c>
      <c r="O4981" s="37">
        <v>0.40060000000000001</v>
      </c>
      <c r="P4981" s="37">
        <v>0.38729999999999998</v>
      </c>
      <c r="Q4981" s="37">
        <v>0.51029999999999998</v>
      </c>
      <c r="R4981" s="37">
        <v>4.9099999999999998E-2</v>
      </c>
      <c r="S4981" s="37">
        <v>-1.8E-3</v>
      </c>
      <c r="T4981" s="37"/>
      <c r="U4981" s="37"/>
      <c r="V4981" s="37"/>
      <c r="W4981" s="37"/>
      <c r="X4981" s="37"/>
      <c r="Z4981" s="4" t="str">
        <f t="shared" si="274"/>
        <v>YES</v>
      </c>
      <c r="AA4981" s="4" t="str">
        <f t="shared" si="274"/>
        <v>NO</v>
      </c>
      <c r="AB4981" s="4" t="str">
        <f t="shared" si="274"/>
        <v>NO</v>
      </c>
      <c r="AD4981" s="4">
        <f t="shared" si="275"/>
        <v>1</v>
      </c>
    </row>
    <row r="4982" spans="1:30" ht="14.4" customHeight="1" x14ac:dyDescent="0.35">
      <c r="A4982" s="34">
        <v>4998</v>
      </c>
      <c r="B4982" s="1" t="s">
        <v>14619</v>
      </c>
      <c r="C4982" s="1" t="s">
        <v>28702</v>
      </c>
      <c r="D4982" s="1"/>
      <c r="E4982" s="1"/>
      <c r="F4982" s="1" t="s">
        <v>29262</v>
      </c>
      <c r="G4982" s="35" t="s">
        <v>14620</v>
      </c>
      <c r="H4982" s="35" t="s">
        <v>14621</v>
      </c>
      <c r="I4982" s="35" t="s">
        <v>87</v>
      </c>
      <c r="J4982" s="36">
        <v>51461000</v>
      </c>
      <c r="K4982" s="36">
        <v>80013000</v>
      </c>
      <c r="L4982" s="36">
        <v>79014000</v>
      </c>
      <c r="M4982" s="36">
        <v>84039000</v>
      </c>
      <c r="N4982" s="36">
        <v>102252000</v>
      </c>
      <c r="O4982" s="37">
        <v>4.8599999999999997E-2</v>
      </c>
      <c r="P4982" s="37">
        <v>4.3099999999999999E-2</v>
      </c>
      <c r="Q4982" s="37">
        <v>3.8199999999999998E-2</v>
      </c>
      <c r="R4982" s="37">
        <v>9.7000000000000003E-3</v>
      </c>
      <c r="S4982" s="37">
        <v>1.8200000000000001E-2</v>
      </c>
      <c r="T4982" s="37">
        <v>-2.8899999999999999E-2</v>
      </c>
      <c r="U4982" s="37">
        <v>2.7900000000000001E-2</v>
      </c>
      <c r="V4982" s="37">
        <v>3.3500000000000002E-2</v>
      </c>
      <c r="W4982" s="37">
        <v>6.1999999999999998E-3</v>
      </c>
      <c r="X4982" s="37">
        <v>6.1999999999999998E-3</v>
      </c>
      <c r="Z4982" s="4" t="str">
        <f t="shared" si="274"/>
        <v>NO</v>
      </c>
      <c r="AA4982" s="4" t="str">
        <f t="shared" si="274"/>
        <v>NO</v>
      </c>
      <c r="AB4982" s="4" t="str">
        <f t="shared" si="274"/>
        <v>NO</v>
      </c>
      <c r="AD4982" s="4">
        <f t="shared" si="275"/>
        <v>0</v>
      </c>
    </row>
    <row r="4983" spans="1:30" ht="27.65" customHeight="1" x14ac:dyDescent="0.35">
      <c r="A4983" s="34">
        <v>4999</v>
      </c>
      <c r="B4983" s="1" t="s">
        <v>14622</v>
      </c>
      <c r="C4983" s="1"/>
      <c r="D4983" s="1"/>
      <c r="E4983" s="1"/>
      <c r="F4983" s="1" t="s">
        <v>29262</v>
      </c>
      <c r="G4983" s="35" t="s">
        <v>14623</v>
      </c>
      <c r="H4983" s="35" t="s">
        <v>14624</v>
      </c>
      <c r="I4983" s="35" t="s">
        <v>23</v>
      </c>
      <c r="J4983" s="36">
        <v>51160000</v>
      </c>
      <c r="K4983" s="36">
        <v>62312000</v>
      </c>
      <c r="L4983" s="36">
        <v>68744000</v>
      </c>
      <c r="M4983" s="36">
        <v>84476000</v>
      </c>
      <c r="N4983" s="36">
        <v>102240000</v>
      </c>
      <c r="O4983" s="37">
        <v>0.1084</v>
      </c>
      <c r="P4983" s="37">
        <v>0.12379999999999999</v>
      </c>
      <c r="Q4983" s="37">
        <v>3.6999999999999998E-2</v>
      </c>
      <c r="R4983" s="37">
        <v>4.0300000000000002E-2</v>
      </c>
      <c r="S4983" s="37">
        <v>6.8999999999999999E-3</v>
      </c>
      <c r="T4983" s="37"/>
      <c r="U4983" s="37"/>
      <c r="V4983" s="37"/>
      <c r="W4983" s="37"/>
      <c r="X4983" s="37"/>
      <c r="Z4983" s="4" t="str">
        <f t="shared" si="274"/>
        <v>NO</v>
      </c>
      <c r="AA4983" s="4" t="str">
        <f t="shared" si="274"/>
        <v>NO</v>
      </c>
      <c r="AB4983" s="4" t="str">
        <f t="shared" si="274"/>
        <v>NO</v>
      </c>
      <c r="AD4983" s="4">
        <f t="shared" si="275"/>
        <v>0</v>
      </c>
    </row>
    <row r="4984" spans="1:30" ht="14.4" customHeight="1" x14ac:dyDescent="0.35">
      <c r="A4984" s="34">
        <v>5000</v>
      </c>
      <c r="B4984" s="1" t="s">
        <v>14625</v>
      </c>
      <c r="C4984" s="1" t="s">
        <v>29015</v>
      </c>
      <c r="D4984" s="1"/>
      <c r="E4984" s="1" t="s">
        <v>29008</v>
      </c>
      <c r="F4984" s="1" t="s">
        <v>29262</v>
      </c>
      <c r="G4984" s="35" t="s">
        <v>14626</v>
      </c>
      <c r="H4984" s="35" t="s">
        <v>14627</v>
      </c>
      <c r="I4984" s="35" t="s">
        <v>29</v>
      </c>
      <c r="J4984" s="36">
        <v>76148000</v>
      </c>
      <c r="K4984" s="36">
        <v>88484000</v>
      </c>
      <c r="L4984" s="36">
        <v>84241000</v>
      </c>
      <c r="M4984" s="36">
        <v>102227000</v>
      </c>
      <c r="N4984" s="36">
        <v>102193000</v>
      </c>
      <c r="O4984" s="37">
        <v>0.28810000000000002</v>
      </c>
      <c r="P4984" s="37">
        <v>1.37E-2</v>
      </c>
      <c r="Q4984" s="37">
        <v>1.6299999999999999E-2</v>
      </c>
      <c r="R4984" s="37">
        <v>6.7500000000000004E-2</v>
      </c>
      <c r="S4984" s="37">
        <v>6.7400000000000002E-2</v>
      </c>
      <c r="T4984" s="37"/>
      <c r="U4984" s="37"/>
      <c r="V4984" s="37"/>
      <c r="W4984" s="37">
        <v>-3.9199999999999999E-2</v>
      </c>
      <c r="X4984" s="37">
        <v>-4.6300000000000001E-2</v>
      </c>
      <c r="Z4984" s="4" t="str">
        <f t="shared" si="274"/>
        <v>NO</v>
      </c>
      <c r="AA4984" s="4" t="str">
        <f t="shared" si="274"/>
        <v>NO</v>
      </c>
      <c r="AB4984" s="4" t="str">
        <f t="shared" si="274"/>
        <v>NO</v>
      </c>
      <c r="AD4984" s="4">
        <f t="shared" si="275"/>
        <v>0</v>
      </c>
    </row>
    <row r="4985" spans="1:30" ht="14.4" customHeight="1" x14ac:dyDescent="0.35">
      <c r="A4985" s="34">
        <v>5001</v>
      </c>
      <c r="B4985" s="1" t="s">
        <v>14628</v>
      </c>
      <c r="C4985" s="1" t="s">
        <v>29015</v>
      </c>
      <c r="D4985" s="1"/>
      <c r="E4985" s="1" t="s">
        <v>29008</v>
      </c>
      <c r="F4985" s="1" t="s">
        <v>29262</v>
      </c>
      <c r="G4985" s="35" t="s">
        <v>14629</v>
      </c>
      <c r="H4985" s="35" t="s">
        <v>14630</v>
      </c>
      <c r="I4985" s="35" t="s">
        <v>29</v>
      </c>
      <c r="J4985" s="36"/>
      <c r="K4985" s="36"/>
      <c r="L4985" s="36"/>
      <c r="M4985" s="36">
        <v>1513000</v>
      </c>
      <c r="N4985" s="36">
        <v>102184000</v>
      </c>
      <c r="O4985" s="37"/>
      <c r="P4985" s="37"/>
      <c r="Q4985" s="37"/>
      <c r="R4985" s="37">
        <v>-1.2188000000000001</v>
      </c>
      <c r="S4985" s="37">
        <v>6.83E-2</v>
      </c>
      <c r="T4985" s="37"/>
      <c r="U4985" s="37"/>
      <c r="V4985" s="37"/>
      <c r="W4985" s="37"/>
      <c r="X4985" s="37"/>
      <c r="Z4985" s="4" t="str">
        <f t="shared" si="274"/>
        <v>NO</v>
      </c>
      <c r="AA4985" s="4" t="str">
        <f t="shared" si="274"/>
        <v>NO</v>
      </c>
      <c r="AB4985" s="4" t="str">
        <f t="shared" si="274"/>
        <v>NO</v>
      </c>
      <c r="AD4985" s="4">
        <f t="shared" si="275"/>
        <v>0</v>
      </c>
    </row>
    <row r="4986" spans="1:30" ht="27.65" customHeight="1" x14ac:dyDescent="0.35">
      <c r="A4986" s="34">
        <v>5002</v>
      </c>
      <c r="B4986" s="1" t="s">
        <v>14631</v>
      </c>
      <c r="C4986" s="1" t="s">
        <v>29015</v>
      </c>
      <c r="D4986" s="1"/>
      <c r="E4986" s="1" t="s">
        <v>29008</v>
      </c>
      <c r="F4986" s="1" t="s">
        <v>29262</v>
      </c>
      <c r="G4986" s="35" t="s">
        <v>14632</v>
      </c>
      <c r="H4986" s="35" t="s">
        <v>14633</v>
      </c>
      <c r="I4986" s="35" t="s">
        <v>29</v>
      </c>
      <c r="J4986" s="36">
        <v>31696000</v>
      </c>
      <c r="K4986" s="36">
        <v>35377000</v>
      </c>
      <c r="L4986" s="36">
        <v>43724000</v>
      </c>
      <c r="M4986" s="36">
        <v>73095000</v>
      </c>
      <c r="N4986" s="36">
        <v>102180000</v>
      </c>
      <c r="O4986" s="37">
        <v>1.6899999999999998E-2</v>
      </c>
      <c r="P4986" s="37">
        <v>2.1100000000000001E-2</v>
      </c>
      <c r="Q4986" s="37">
        <v>5.5100000000000003E-2</v>
      </c>
      <c r="R4986" s="37">
        <v>7.9100000000000004E-2</v>
      </c>
      <c r="S4986" s="37">
        <v>0.3221</v>
      </c>
      <c r="T4986" s="37"/>
      <c r="U4986" s="37">
        <v>-1.8E-3</v>
      </c>
      <c r="V4986" s="37">
        <v>-2.9999999999999997E-4</v>
      </c>
      <c r="W4986" s="37"/>
      <c r="X4986" s="37"/>
      <c r="Z4986" s="4" t="str">
        <f t="shared" si="274"/>
        <v>NO</v>
      </c>
      <c r="AA4986" s="4" t="str">
        <f t="shared" si="274"/>
        <v>NO</v>
      </c>
      <c r="AB4986" s="4" t="str">
        <f t="shared" si="274"/>
        <v>YES</v>
      </c>
      <c r="AD4986" s="4">
        <f t="shared" si="275"/>
        <v>1</v>
      </c>
    </row>
    <row r="4987" spans="1:30" ht="27.65" customHeight="1" x14ac:dyDescent="0.35">
      <c r="A4987" s="34">
        <v>5003</v>
      </c>
      <c r="B4987" s="1" t="s">
        <v>6953</v>
      </c>
      <c r="C4987" s="1"/>
      <c r="D4987" s="1"/>
      <c r="E4987" s="1"/>
      <c r="F4987" s="1" t="s">
        <v>29262</v>
      </c>
      <c r="G4987" s="35" t="s">
        <v>14634</v>
      </c>
      <c r="H4987" s="35" t="s">
        <v>14635</v>
      </c>
      <c r="I4987" s="35" t="s">
        <v>33</v>
      </c>
      <c r="J4987" s="36">
        <v>26624000</v>
      </c>
      <c r="K4987" s="36">
        <v>29288000</v>
      </c>
      <c r="L4987" s="36">
        <v>40483000</v>
      </c>
      <c r="M4987" s="36">
        <v>45210000</v>
      </c>
      <c r="N4987" s="36">
        <v>102165000</v>
      </c>
      <c r="O4987" s="37">
        <v>0.13020000000000001</v>
      </c>
      <c r="P4987" s="37">
        <v>0.12859999999999999</v>
      </c>
      <c r="Q4987" s="37">
        <v>0.23580000000000001</v>
      </c>
      <c r="R4987" s="37">
        <v>-2.9100000000000001E-2</v>
      </c>
      <c r="S4987" s="37">
        <v>0.18990000000000001</v>
      </c>
      <c r="T4987" s="37"/>
      <c r="U4987" s="37"/>
      <c r="V4987" s="37"/>
      <c r="W4987" s="37">
        <v>-1.9599999999999999E-2</v>
      </c>
      <c r="X4987" s="37">
        <v>-1.2699999999999999E-2</v>
      </c>
      <c r="Z4987" s="4" t="str">
        <f t="shared" si="274"/>
        <v>YES</v>
      </c>
      <c r="AA4987" s="4" t="str">
        <f t="shared" si="274"/>
        <v>NO</v>
      </c>
      <c r="AB4987" s="4" t="str">
        <f t="shared" si="274"/>
        <v>NO</v>
      </c>
      <c r="AD4987" s="4">
        <f t="shared" si="275"/>
        <v>1</v>
      </c>
    </row>
    <row r="4988" spans="1:30" ht="27.65" customHeight="1" x14ac:dyDescent="0.35">
      <c r="A4988" s="34">
        <v>5004</v>
      </c>
      <c r="B4988" s="1" t="s">
        <v>14636</v>
      </c>
      <c r="C4988" s="1"/>
      <c r="D4988" s="1"/>
      <c r="E4988" s="1"/>
      <c r="F4988" s="1" t="s">
        <v>29262</v>
      </c>
      <c r="G4988" s="35" t="s">
        <v>14637</v>
      </c>
      <c r="H4988" s="35" t="s">
        <v>14638</v>
      </c>
      <c r="I4988" s="35" t="s">
        <v>23</v>
      </c>
      <c r="J4988" s="36">
        <v>79918000</v>
      </c>
      <c r="K4988" s="36">
        <v>73336000</v>
      </c>
      <c r="L4988" s="36">
        <v>74463000</v>
      </c>
      <c r="M4988" s="36">
        <v>84126000</v>
      </c>
      <c r="N4988" s="36">
        <v>102158000</v>
      </c>
      <c r="O4988" s="37">
        <v>7.2700000000000001E-2</v>
      </c>
      <c r="P4988" s="37">
        <v>2.64E-2</v>
      </c>
      <c r="Q4988" s="37">
        <v>-1.1000000000000001E-3</v>
      </c>
      <c r="R4988" s="37">
        <v>0.1358</v>
      </c>
      <c r="S4988" s="37">
        <v>0.1671</v>
      </c>
      <c r="T4988" s="37"/>
      <c r="U4988" s="37"/>
      <c r="V4988" s="37"/>
      <c r="W4988" s="37">
        <v>-3.3999999999999998E-3</v>
      </c>
      <c r="X4988" s="37">
        <v>-1.2200000000000001E-2</v>
      </c>
      <c r="Z4988" s="4" t="str">
        <f t="shared" si="274"/>
        <v>NO</v>
      </c>
      <c r="AA4988" s="4" t="str">
        <f t="shared" si="274"/>
        <v>NO</v>
      </c>
      <c r="AB4988" s="4" t="str">
        <f t="shared" si="274"/>
        <v>NO</v>
      </c>
      <c r="AD4988" s="4">
        <f t="shared" si="275"/>
        <v>0</v>
      </c>
    </row>
    <row r="4989" spans="1:30" ht="14.4" customHeight="1" x14ac:dyDescent="0.35">
      <c r="A4989" s="34">
        <v>5005</v>
      </c>
      <c r="B4989" s="1" t="s">
        <v>12630</v>
      </c>
      <c r="C4989" s="1" t="s">
        <v>29015</v>
      </c>
      <c r="D4989" s="1" t="s">
        <v>29042</v>
      </c>
      <c r="E4989" s="1"/>
      <c r="F4989" s="1" t="s">
        <v>29262</v>
      </c>
      <c r="G4989" s="35" t="s">
        <v>14639</v>
      </c>
      <c r="H4989" s="35" t="s">
        <v>14640</v>
      </c>
      <c r="I4989" s="35" t="s">
        <v>23</v>
      </c>
      <c r="J4989" s="36">
        <v>15250000</v>
      </c>
      <c r="K4989" s="36"/>
      <c r="L4989" s="36">
        <v>6537000</v>
      </c>
      <c r="M4989" s="36">
        <v>72190000</v>
      </c>
      <c r="N4989" s="36">
        <v>102119000</v>
      </c>
      <c r="O4989" s="37">
        <v>3.9100000000000003E-2</v>
      </c>
      <c r="P4989" s="37"/>
      <c r="Q4989" s="37">
        <v>0.37190000000000001</v>
      </c>
      <c r="R4989" s="37">
        <v>0.51790000000000003</v>
      </c>
      <c r="S4989" s="37">
        <v>0.59799999999999998</v>
      </c>
      <c r="T4989" s="37"/>
      <c r="U4989" s="37"/>
      <c r="V4989" s="37"/>
      <c r="W4989" s="37">
        <v>0.5071</v>
      </c>
      <c r="X4989" s="37">
        <v>0.62860000000000005</v>
      </c>
      <c r="Z4989" s="4" t="str">
        <f t="shared" si="274"/>
        <v>YES</v>
      </c>
      <c r="AA4989" s="4" t="str">
        <f t="shared" si="274"/>
        <v>YES</v>
      </c>
      <c r="AB4989" s="4" t="str">
        <f t="shared" si="274"/>
        <v>YES</v>
      </c>
      <c r="AD4989" s="4">
        <f t="shared" si="275"/>
        <v>3</v>
      </c>
    </row>
    <row r="4990" spans="1:30" ht="14.4" customHeight="1" x14ac:dyDescent="0.35">
      <c r="A4990" s="34">
        <v>5006</v>
      </c>
      <c r="B4990" s="1" t="s">
        <v>14641</v>
      </c>
      <c r="C4990" s="1"/>
      <c r="D4990" s="1"/>
      <c r="E4990" s="1"/>
      <c r="F4990" s="1" t="s">
        <v>29262</v>
      </c>
      <c r="G4990" s="35" t="s">
        <v>14642</v>
      </c>
      <c r="H4990" s="35" t="s">
        <v>14643</v>
      </c>
      <c r="I4990" s="35" t="s">
        <v>43</v>
      </c>
      <c r="J4990" s="36">
        <v>57418000</v>
      </c>
      <c r="K4990" s="36">
        <v>79090000</v>
      </c>
      <c r="L4990" s="36">
        <v>113115000</v>
      </c>
      <c r="M4990" s="36">
        <v>114429000</v>
      </c>
      <c r="N4990" s="36">
        <v>102114000</v>
      </c>
      <c r="O4990" s="37">
        <v>0.05</v>
      </c>
      <c r="P4990" s="37">
        <v>5.5599999999999997E-2</v>
      </c>
      <c r="Q4990" s="37">
        <v>6.6600000000000006E-2</v>
      </c>
      <c r="R4990" s="37">
        <v>6.6600000000000006E-2</v>
      </c>
      <c r="S4990" s="37">
        <v>0.02</v>
      </c>
      <c r="T4990" s="37"/>
      <c r="U4990" s="37"/>
      <c r="V4990" s="37"/>
      <c r="W4990" s="37"/>
      <c r="X4990" s="37"/>
      <c r="Z4990" s="4" t="str">
        <f t="shared" si="274"/>
        <v>NO</v>
      </c>
      <c r="AA4990" s="4" t="str">
        <f t="shared" si="274"/>
        <v>NO</v>
      </c>
      <c r="AB4990" s="4" t="str">
        <f t="shared" si="274"/>
        <v>NO</v>
      </c>
      <c r="AD4990" s="4">
        <f t="shared" si="275"/>
        <v>0</v>
      </c>
    </row>
    <row r="4991" spans="1:30" ht="14.4" customHeight="1" x14ac:dyDescent="0.35">
      <c r="A4991" s="34">
        <v>5007</v>
      </c>
      <c r="B4991" s="1" t="s">
        <v>14644</v>
      </c>
      <c r="C4991" s="1" t="s">
        <v>28702</v>
      </c>
      <c r="D4991" s="1"/>
      <c r="E4991" s="1"/>
      <c r="F4991" s="1" t="s">
        <v>29262</v>
      </c>
      <c r="G4991" s="35" t="s">
        <v>14645</v>
      </c>
      <c r="H4991" s="35" t="s">
        <v>14646</v>
      </c>
      <c r="I4991" s="35" t="s">
        <v>87</v>
      </c>
      <c r="J4991" s="36">
        <v>54793000</v>
      </c>
      <c r="K4991" s="36">
        <v>71820000</v>
      </c>
      <c r="L4991" s="36">
        <v>78274000</v>
      </c>
      <c r="M4991" s="36">
        <v>86346000</v>
      </c>
      <c r="N4991" s="36">
        <v>102112000</v>
      </c>
      <c r="O4991" s="37">
        <v>1.7000000000000001E-2</v>
      </c>
      <c r="P4991" s="37">
        <v>4.4200000000000003E-2</v>
      </c>
      <c r="Q4991" s="37">
        <v>7.3000000000000001E-3</v>
      </c>
      <c r="R4991" s="37">
        <v>1.1599999999999999E-2</v>
      </c>
      <c r="S4991" s="37">
        <v>3.0200000000000001E-2</v>
      </c>
      <c r="T4991" s="37">
        <v>2.1899999999999999E-2</v>
      </c>
      <c r="U4991" s="37">
        <v>3.9899999999999998E-2</v>
      </c>
      <c r="V4991" s="37">
        <v>1.8E-3</v>
      </c>
      <c r="W4991" s="37">
        <v>6.0000000000000001E-3</v>
      </c>
      <c r="X4991" s="37">
        <v>2.3900000000000001E-2</v>
      </c>
      <c r="Z4991" s="4" t="str">
        <f t="shared" si="274"/>
        <v>NO</v>
      </c>
      <c r="AA4991" s="4" t="str">
        <f t="shared" si="274"/>
        <v>NO</v>
      </c>
      <c r="AB4991" s="4" t="str">
        <f t="shared" si="274"/>
        <v>NO</v>
      </c>
      <c r="AD4991" s="4">
        <f t="shared" si="275"/>
        <v>0</v>
      </c>
    </row>
    <row r="4992" spans="1:30" ht="14.4" customHeight="1" x14ac:dyDescent="0.35">
      <c r="A4992" s="34">
        <v>5008</v>
      </c>
      <c r="B4992" s="1" t="s">
        <v>14647</v>
      </c>
      <c r="C4992" s="1"/>
      <c r="D4992" s="1"/>
      <c r="E4992" s="1"/>
      <c r="F4992" s="1" t="s">
        <v>29262</v>
      </c>
      <c r="G4992" s="35" t="s">
        <v>14648</v>
      </c>
      <c r="H4992" s="35" t="s">
        <v>14649</v>
      </c>
      <c r="I4992" s="35" t="s">
        <v>23</v>
      </c>
      <c r="J4992" s="36">
        <v>92564000</v>
      </c>
      <c r="K4992" s="36">
        <v>74519000</v>
      </c>
      <c r="L4992" s="36">
        <v>87589000</v>
      </c>
      <c r="M4992" s="36">
        <v>90074000</v>
      </c>
      <c r="N4992" s="36">
        <v>102111000</v>
      </c>
      <c r="O4992" s="37">
        <v>0.30130000000000001</v>
      </c>
      <c r="P4992" s="37">
        <v>0.22919999999999999</v>
      </c>
      <c r="Q4992" s="37">
        <v>0.1759</v>
      </c>
      <c r="R4992" s="37">
        <v>0.1812</v>
      </c>
      <c r="S4992" s="37">
        <v>0.1028</v>
      </c>
      <c r="T4992" s="37"/>
      <c r="U4992" s="37"/>
      <c r="V4992" s="37"/>
      <c r="W4992" s="37"/>
      <c r="X4992" s="37"/>
      <c r="Z4992" s="4" t="str">
        <f t="shared" si="274"/>
        <v>NO</v>
      </c>
      <c r="AA4992" s="4" t="str">
        <f t="shared" si="274"/>
        <v>NO</v>
      </c>
      <c r="AB4992" s="4" t="str">
        <f t="shared" si="274"/>
        <v>NO</v>
      </c>
      <c r="AD4992" s="4">
        <f t="shared" si="275"/>
        <v>0</v>
      </c>
    </row>
    <row r="4993" spans="1:30" ht="27.65" customHeight="1" x14ac:dyDescent="0.35">
      <c r="A4993" s="34">
        <v>5009</v>
      </c>
      <c r="B4993" s="1" t="s">
        <v>14650</v>
      </c>
      <c r="C4993" s="1" t="s">
        <v>28702</v>
      </c>
      <c r="D4993" s="1"/>
      <c r="E4993" s="1"/>
      <c r="F4993" s="1" t="s">
        <v>29262</v>
      </c>
      <c r="G4993" s="35" t="s">
        <v>14651</v>
      </c>
      <c r="H4993" s="35" t="s">
        <v>14652</v>
      </c>
      <c r="I4993" s="35" t="s">
        <v>87</v>
      </c>
      <c r="J4993" s="36">
        <v>57088000</v>
      </c>
      <c r="K4993" s="36">
        <v>75653000</v>
      </c>
      <c r="L4993" s="36">
        <v>75173000</v>
      </c>
      <c r="M4993" s="36">
        <v>91429000</v>
      </c>
      <c r="N4993" s="36">
        <v>102048000</v>
      </c>
      <c r="O4993" s="37">
        <v>0.18079999999999999</v>
      </c>
      <c r="P4993" s="37">
        <v>2.64E-2</v>
      </c>
      <c r="Q4993" s="37">
        <v>5.5800000000000002E-2</v>
      </c>
      <c r="R4993" s="37">
        <v>-1.1000000000000001E-3</v>
      </c>
      <c r="S4993" s="37">
        <v>6.0299999999999999E-2</v>
      </c>
      <c r="T4993" s="37"/>
      <c r="U4993" s="37"/>
      <c r="V4993" s="37"/>
      <c r="W4993" s="37"/>
      <c r="X4993" s="37"/>
      <c r="Z4993" s="4" t="str">
        <f t="shared" si="274"/>
        <v>NO</v>
      </c>
      <c r="AA4993" s="4" t="str">
        <f t="shared" si="274"/>
        <v>NO</v>
      </c>
      <c r="AB4993" s="4" t="str">
        <f t="shared" si="274"/>
        <v>NO</v>
      </c>
      <c r="AD4993" s="4">
        <f t="shared" si="275"/>
        <v>0</v>
      </c>
    </row>
    <row r="4994" spans="1:30" ht="26.5" x14ac:dyDescent="0.35">
      <c r="A4994" s="34">
        <v>5010</v>
      </c>
      <c r="B4994" s="1" t="s">
        <v>6112</v>
      </c>
      <c r="C4994" s="1"/>
      <c r="D4994" s="1"/>
      <c r="E4994" s="1"/>
      <c r="F4994" s="1" t="s">
        <v>29262</v>
      </c>
      <c r="G4994" s="35" t="s">
        <v>14653</v>
      </c>
      <c r="H4994" s="35" t="s">
        <v>14654</v>
      </c>
      <c r="I4994" s="35" t="s">
        <v>544</v>
      </c>
      <c r="J4994" s="36">
        <v>60969000</v>
      </c>
      <c r="K4994" s="36">
        <v>78918000</v>
      </c>
      <c r="L4994" s="36">
        <v>69112000</v>
      </c>
      <c r="M4994" s="36">
        <v>84209000</v>
      </c>
      <c r="N4994" s="36">
        <v>102030000</v>
      </c>
      <c r="O4994" s="37"/>
      <c r="P4994" s="37">
        <v>0.15770000000000001</v>
      </c>
      <c r="Q4994" s="37">
        <v>4.2999999999999997E-2</v>
      </c>
      <c r="R4994" s="37">
        <v>5.0200000000000002E-2</v>
      </c>
      <c r="S4994" s="37">
        <v>0.2591</v>
      </c>
      <c r="T4994" s="37"/>
      <c r="U4994" s="37"/>
      <c r="V4994" s="37"/>
      <c r="W4994" s="37"/>
      <c r="X4994" s="37"/>
      <c r="Z4994" s="4" t="str">
        <f t="shared" si="274"/>
        <v>NO</v>
      </c>
      <c r="AA4994" s="4" t="str">
        <f t="shared" si="274"/>
        <v>NO</v>
      </c>
      <c r="AB4994" s="4" t="str">
        <f t="shared" si="274"/>
        <v>YES</v>
      </c>
      <c r="AD4994" s="4">
        <f t="shared" si="275"/>
        <v>1</v>
      </c>
    </row>
    <row r="4995" spans="1:30" ht="41.4" customHeight="1" x14ac:dyDescent="0.35">
      <c r="A4995" s="34">
        <v>5011</v>
      </c>
      <c r="B4995" s="1" t="s">
        <v>14655</v>
      </c>
      <c r="C4995" s="1" t="s">
        <v>29015</v>
      </c>
      <c r="D4995" s="1"/>
      <c r="E4995" s="1" t="s">
        <v>29008</v>
      </c>
      <c r="F4995" s="1" t="s">
        <v>29262</v>
      </c>
      <c r="G4995" s="35" t="s">
        <v>14656</v>
      </c>
      <c r="H4995" s="35" t="s">
        <v>14657</v>
      </c>
      <c r="I4995" s="35" t="s">
        <v>29</v>
      </c>
      <c r="J4995" s="36"/>
      <c r="K4995" s="36">
        <v>14108000</v>
      </c>
      <c r="L4995" s="36">
        <v>51012000</v>
      </c>
      <c r="M4995" s="36">
        <v>86059000</v>
      </c>
      <c r="N4995" s="36">
        <v>102008000</v>
      </c>
      <c r="O4995" s="37"/>
      <c r="P4995" s="37">
        <v>0.32050000000000001</v>
      </c>
      <c r="Q4995" s="37">
        <v>0.17499999999999999</v>
      </c>
      <c r="R4995" s="37">
        <v>0.49070000000000003</v>
      </c>
      <c r="S4995" s="37">
        <v>0.48010000000000003</v>
      </c>
      <c r="T4995" s="37"/>
      <c r="U4995" s="37">
        <v>-0.2455</v>
      </c>
      <c r="V4995" s="37">
        <v>-4.2799999999999998E-2</v>
      </c>
      <c r="W4995" s="37">
        <v>0.46310000000000001</v>
      </c>
      <c r="X4995" s="37">
        <v>0.46260000000000001</v>
      </c>
      <c r="Z4995" s="4" t="str">
        <f t="shared" si="274"/>
        <v>NO</v>
      </c>
      <c r="AA4995" s="4" t="str">
        <f t="shared" si="274"/>
        <v>YES</v>
      </c>
      <c r="AB4995" s="4" t="str">
        <f t="shared" si="274"/>
        <v>YES</v>
      </c>
      <c r="AD4995" s="4">
        <f t="shared" si="275"/>
        <v>2</v>
      </c>
    </row>
    <row r="4996" spans="1:30" ht="27.65" customHeight="1" x14ac:dyDescent="0.35">
      <c r="A4996" s="34">
        <v>5012</v>
      </c>
      <c r="B4996" s="1" t="s">
        <v>14658</v>
      </c>
      <c r="C4996" s="1" t="s">
        <v>28702</v>
      </c>
      <c r="D4996" s="1"/>
      <c r="E4996" s="1"/>
      <c r="F4996" s="1" t="s">
        <v>29262</v>
      </c>
      <c r="G4996" s="35" t="s">
        <v>14659</v>
      </c>
      <c r="H4996" s="35" t="s">
        <v>14660</v>
      </c>
      <c r="I4996" s="35" t="s">
        <v>87</v>
      </c>
      <c r="J4996" s="36">
        <v>198096000</v>
      </c>
      <c r="K4996" s="36">
        <v>216398000</v>
      </c>
      <c r="L4996" s="36">
        <v>262617000</v>
      </c>
      <c r="M4996" s="36">
        <v>331551000</v>
      </c>
      <c r="N4996" s="36">
        <v>102003000</v>
      </c>
      <c r="O4996" s="37">
        <v>9.2799999999999994E-2</v>
      </c>
      <c r="P4996" s="37">
        <v>2.0000000000000001E-4</v>
      </c>
      <c r="Q4996" s="37">
        <v>9.4100000000000003E-2</v>
      </c>
      <c r="R4996" s="37">
        <v>8.0500000000000002E-2</v>
      </c>
      <c r="S4996" s="37">
        <v>-0.47220000000000001</v>
      </c>
      <c r="T4996" s="37">
        <v>0.1273</v>
      </c>
      <c r="U4996" s="37">
        <v>1.9E-2</v>
      </c>
      <c r="V4996" s="37">
        <v>9.01E-2</v>
      </c>
      <c r="W4996" s="37">
        <v>6.8599999999999994E-2</v>
      </c>
      <c r="X4996" s="37">
        <v>-0.49890000000000001</v>
      </c>
      <c r="Z4996" s="4" t="str">
        <f t="shared" si="274"/>
        <v>NO</v>
      </c>
      <c r="AA4996" s="4" t="str">
        <f t="shared" si="274"/>
        <v>NO</v>
      </c>
      <c r="AB4996" s="4" t="str">
        <f t="shared" si="274"/>
        <v>NO</v>
      </c>
      <c r="AD4996" s="4">
        <f t="shared" si="275"/>
        <v>0</v>
      </c>
    </row>
    <row r="4997" spans="1:30" ht="27.65" customHeight="1" x14ac:dyDescent="0.35">
      <c r="A4997" s="34">
        <v>5013</v>
      </c>
      <c r="B4997" s="1" t="s">
        <v>14661</v>
      </c>
      <c r="C4997" s="1" t="s">
        <v>29015</v>
      </c>
      <c r="D4997" s="1"/>
      <c r="E4997" s="1" t="s">
        <v>29008</v>
      </c>
      <c r="F4997" s="1" t="s">
        <v>29262</v>
      </c>
      <c r="G4997" s="35" t="s">
        <v>14662</v>
      </c>
      <c r="H4997" s="35" t="s">
        <v>14663</v>
      </c>
      <c r="I4997" s="35" t="s">
        <v>29</v>
      </c>
      <c r="J4997" s="36">
        <v>57556000</v>
      </c>
      <c r="K4997" s="36">
        <v>73271000</v>
      </c>
      <c r="L4997" s="36">
        <v>81208000</v>
      </c>
      <c r="M4997" s="36">
        <v>80750000</v>
      </c>
      <c r="N4997" s="36">
        <v>101982000</v>
      </c>
      <c r="O4997" s="37">
        <v>0.27360000000000001</v>
      </c>
      <c r="P4997" s="37">
        <v>0.317</v>
      </c>
      <c r="Q4997" s="37">
        <v>0.25119999999999998</v>
      </c>
      <c r="R4997" s="37">
        <v>0.15490000000000001</v>
      </c>
      <c r="S4997" s="37">
        <v>0.21679999999999999</v>
      </c>
      <c r="T4997" s="37"/>
      <c r="U4997" s="37"/>
      <c r="V4997" s="37"/>
      <c r="W4997" s="37"/>
      <c r="X4997" s="37"/>
      <c r="Z4997" s="4" t="str">
        <f t="shared" ref="Z4997:AB5060" si="276">IF(Q4997&gt;20%,"YES","NO")</f>
        <v>YES</v>
      </c>
      <c r="AA4997" s="4" t="str">
        <f t="shared" si="276"/>
        <v>NO</v>
      </c>
      <c r="AB4997" s="4" t="str">
        <f t="shared" si="276"/>
        <v>YES</v>
      </c>
      <c r="AD4997" s="4">
        <f t="shared" ref="AD4997:AD5060" si="277">COUNTIF(Z4997:AB4997,"YES")</f>
        <v>2</v>
      </c>
    </row>
    <row r="4998" spans="1:30" ht="27.65" customHeight="1" x14ac:dyDescent="0.35">
      <c r="A4998" s="34">
        <v>5014</v>
      </c>
      <c r="B4998" s="1" t="s">
        <v>14664</v>
      </c>
      <c r="C4998" s="1" t="s">
        <v>29015</v>
      </c>
      <c r="D4998" s="1"/>
      <c r="E4998" s="1" t="s">
        <v>29008</v>
      </c>
      <c r="F4998" s="1" t="s">
        <v>29262</v>
      </c>
      <c r="G4998" s="35" t="s">
        <v>14665</v>
      </c>
      <c r="H4998" s="35" t="s">
        <v>14666</v>
      </c>
      <c r="I4998" s="35" t="s">
        <v>29</v>
      </c>
      <c r="J4998" s="36"/>
      <c r="K4998" s="36"/>
      <c r="L4998" s="36">
        <v>28217000</v>
      </c>
      <c r="M4998" s="36">
        <v>59948000</v>
      </c>
      <c r="N4998" s="36">
        <v>101954000</v>
      </c>
      <c r="O4998" s="37"/>
      <c r="P4998" s="37"/>
      <c r="Q4998" s="37">
        <v>3.9899999999999998E-2</v>
      </c>
      <c r="R4998" s="37">
        <v>0.16919999999999999</v>
      </c>
      <c r="S4998" s="37">
        <v>8.9700000000000002E-2</v>
      </c>
      <c r="T4998" s="37"/>
      <c r="U4998" s="37"/>
      <c r="V4998" s="37"/>
      <c r="W4998" s="37">
        <v>-2.18E-2</v>
      </c>
      <c r="X4998" s="37">
        <v>-3.5000000000000003E-2</v>
      </c>
      <c r="Z4998" s="4" t="str">
        <f t="shared" si="276"/>
        <v>NO</v>
      </c>
      <c r="AA4998" s="4" t="str">
        <f t="shared" si="276"/>
        <v>NO</v>
      </c>
      <c r="AB4998" s="4" t="str">
        <f t="shared" si="276"/>
        <v>NO</v>
      </c>
      <c r="AD4998" s="4">
        <f t="shared" si="277"/>
        <v>0</v>
      </c>
    </row>
    <row r="4999" spans="1:30" ht="27.65" customHeight="1" x14ac:dyDescent="0.35">
      <c r="A4999" s="34">
        <v>5015</v>
      </c>
      <c r="B4999" s="1" t="s">
        <v>14667</v>
      </c>
      <c r="C4999" s="1"/>
      <c r="D4999" s="1"/>
      <c r="E4999" s="1"/>
      <c r="F4999" s="1" t="s">
        <v>29262</v>
      </c>
      <c r="G4999" s="35" t="s">
        <v>14668</v>
      </c>
      <c r="H4999" s="35" t="s">
        <v>14669</v>
      </c>
      <c r="I4999" s="35" t="s">
        <v>23</v>
      </c>
      <c r="J4999" s="36">
        <v>8628000</v>
      </c>
      <c r="K4999" s="36">
        <v>7612000</v>
      </c>
      <c r="L4999" s="36">
        <v>20100000</v>
      </c>
      <c r="M4999" s="36">
        <v>58740000</v>
      </c>
      <c r="N4999" s="36">
        <v>101950000</v>
      </c>
      <c r="O4999" s="37">
        <v>0.30609999999999998</v>
      </c>
      <c r="P4999" s="37">
        <v>0.11360000000000001</v>
      </c>
      <c r="Q4999" s="37">
        <v>-0.25459999999999999</v>
      </c>
      <c r="R4999" s="37">
        <v>0.126</v>
      </c>
      <c r="S4999" s="37">
        <v>0.1777</v>
      </c>
      <c r="T4999" s="37"/>
      <c r="U4999" s="37"/>
      <c r="V4999" s="37">
        <v>-1.3299999999999999E-2</v>
      </c>
      <c r="W4999" s="37">
        <v>9.9400000000000002E-2</v>
      </c>
      <c r="X4999" s="37">
        <v>-3.2000000000000002E-3</v>
      </c>
      <c r="Z4999" s="4" t="str">
        <f t="shared" si="276"/>
        <v>NO</v>
      </c>
      <c r="AA4999" s="4" t="str">
        <f t="shared" si="276"/>
        <v>NO</v>
      </c>
      <c r="AB4999" s="4" t="str">
        <f t="shared" si="276"/>
        <v>NO</v>
      </c>
      <c r="AD4999" s="4">
        <f t="shared" si="277"/>
        <v>0</v>
      </c>
    </row>
    <row r="5000" spans="1:30" ht="14.4" customHeight="1" x14ac:dyDescent="0.35">
      <c r="A5000" s="34">
        <v>5016</v>
      </c>
      <c r="B5000" s="1" t="s">
        <v>14670</v>
      </c>
      <c r="C5000" s="1"/>
      <c r="D5000" s="1"/>
      <c r="E5000" s="1"/>
      <c r="F5000" s="1" t="s">
        <v>29262</v>
      </c>
      <c r="G5000" s="35" t="s">
        <v>14671</v>
      </c>
      <c r="H5000" s="35" t="s">
        <v>14672</v>
      </c>
      <c r="I5000" s="35" t="s">
        <v>36</v>
      </c>
      <c r="J5000" s="36">
        <v>66351000</v>
      </c>
      <c r="K5000" s="36">
        <v>80063000</v>
      </c>
      <c r="L5000" s="36">
        <v>89133000</v>
      </c>
      <c r="M5000" s="36">
        <v>98131000</v>
      </c>
      <c r="N5000" s="36">
        <v>101933000</v>
      </c>
      <c r="O5000" s="37">
        <v>0.70209999999999995</v>
      </c>
      <c r="P5000" s="37">
        <v>0.68510000000000004</v>
      </c>
      <c r="Q5000" s="37">
        <v>0.68740000000000001</v>
      </c>
      <c r="R5000" s="37">
        <v>8.5199999999999998E-2</v>
      </c>
      <c r="S5000" s="37">
        <v>0.1457</v>
      </c>
      <c r="T5000" s="37"/>
      <c r="U5000" s="37"/>
      <c r="V5000" s="37"/>
      <c r="W5000" s="37">
        <v>-4.4000000000000003E-3</v>
      </c>
      <c r="X5000" s="37">
        <v>-2.8E-3</v>
      </c>
      <c r="Z5000" s="4" t="str">
        <f t="shared" si="276"/>
        <v>YES</v>
      </c>
      <c r="AA5000" s="4" t="str">
        <f t="shared" si="276"/>
        <v>NO</v>
      </c>
      <c r="AB5000" s="4" t="str">
        <f t="shared" si="276"/>
        <v>NO</v>
      </c>
      <c r="AD5000" s="4">
        <f t="shared" si="277"/>
        <v>1</v>
      </c>
    </row>
    <row r="5001" spans="1:30" ht="27.65" customHeight="1" x14ac:dyDescent="0.35">
      <c r="A5001" s="34">
        <v>5017</v>
      </c>
      <c r="B5001" s="1" t="s">
        <v>1306</v>
      </c>
      <c r="C5001" s="1"/>
      <c r="D5001" s="1"/>
      <c r="E5001" s="1"/>
      <c r="F5001" s="1" t="s">
        <v>29262</v>
      </c>
      <c r="G5001" s="35" t="s">
        <v>14673</v>
      </c>
      <c r="H5001" s="35" t="s">
        <v>14674</v>
      </c>
      <c r="I5001" s="35" t="s">
        <v>23</v>
      </c>
      <c r="J5001" s="36">
        <v>44293000</v>
      </c>
      <c r="K5001" s="36">
        <v>60837000</v>
      </c>
      <c r="L5001" s="36">
        <v>84432000</v>
      </c>
      <c r="M5001" s="36">
        <v>104362000</v>
      </c>
      <c r="N5001" s="36">
        <v>101932000</v>
      </c>
      <c r="O5001" s="37">
        <v>7.3599999999999999E-2</v>
      </c>
      <c r="P5001" s="37">
        <v>3.09E-2</v>
      </c>
      <c r="Q5001" s="37">
        <v>0.25180000000000002</v>
      </c>
      <c r="R5001" s="37">
        <v>0.25219999999999998</v>
      </c>
      <c r="S5001" s="37">
        <v>0.23100000000000001</v>
      </c>
      <c r="T5001" s="37">
        <v>-4.7600000000000003E-2</v>
      </c>
      <c r="U5001" s="37">
        <v>-7.0199999999999999E-2</v>
      </c>
      <c r="V5001" s="37">
        <v>-2.8999999999999998E-3</v>
      </c>
      <c r="W5001" s="37">
        <v>-6.0000000000000001E-3</v>
      </c>
      <c r="X5001" s="37"/>
      <c r="Z5001" s="4" t="str">
        <f t="shared" si="276"/>
        <v>YES</v>
      </c>
      <c r="AA5001" s="4" t="str">
        <f t="shared" si="276"/>
        <v>YES</v>
      </c>
      <c r="AB5001" s="4" t="str">
        <f t="shared" si="276"/>
        <v>YES</v>
      </c>
      <c r="AD5001" s="4">
        <f t="shared" si="277"/>
        <v>3</v>
      </c>
    </row>
    <row r="5002" spans="1:30" ht="14.4" customHeight="1" x14ac:dyDescent="0.35">
      <c r="A5002" s="34">
        <v>5018</v>
      </c>
      <c r="B5002" s="1" t="s">
        <v>14675</v>
      </c>
      <c r="C5002" s="1"/>
      <c r="D5002" s="1"/>
      <c r="E5002" s="1"/>
      <c r="F5002" s="1" t="s">
        <v>29262</v>
      </c>
      <c r="G5002" s="35" t="s">
        <v>14676</v>
      </c>
      <c r="H5002" s="35" t="s">
        <v>14677</v>
      </c>
      <c r="I5002" s="35" t="s">
        <v>33</v>
      </c>
      <c r="J5002" s="36">
        <v>24228000</v>
      </c>
      <c r="K5002" s="36">
        <v>39733000</v>
      </c>
      <c r="L5002" s="36">
        <v>51017000</v>
      </c>
      <c r="M5002" s="36">
        <v>95815000</v>
      </c>
      <c r="N5002" s="36">
        <v>101913000</v>
      </c>
      <c r="O5002" s="37">
        <v>0.17580000000000001</v>
      </c>
      <c r="P5002" s="37">
        <v>0.26279999999999998</v>
      </c>
      <c r="Q5002" s="37">
        <v>9.4299999999999995E-2</v>
      </c>
      <c r="R5002" s="37">
        <v>0.32040000000000002</v>
      </c>
      <c r="S5002" s="37">
        <v>0.1169</v>
      </c>
      <c r="T5002" s="37"/>
      <c r="U5002" s="37"/>
      <c r="V5002" s="37"/>
      <c r="W5002" s="37"/>
      <c r="X5002" s="37"/>
      <c r="Z5002" s="4" t="str">
        <f t="shared" si="276"/>
        <v>NO</v>
      </c>
      <c r="AA5002" s="4" t="str">
        <f t="shared" si="276"/>
        <v>YES</v>
      </c>
      <c r="AB5002" s="4" t="str">
        <f t="shared" si="276"/>
        <v>NO</v>
      </c>
      <c r="AD5002" s="4">
        <f t="shared" si="277"/>
        <v>1</v>
      </c>
    </row>
    <row r="5003" spans="1:30" ht="14.4" customHeight="1" x14ac:dyDescent="0.35">
      <c r="A5003" s="34">
        <v>5019</v>
      </c>
      <c r="B5003" s="1" t="s">
        <v>14678</v>
      </c>
      <c r="C5003" s="1"/>
      <c r="D5003" s="1"/>
      <c r="E5003" s="1"/>
      <c r="F5003" s="1" t="s">
        <v>29262</v>
      </c>
      <c r="G5003" s="35" t="s">
        <v>14679</v>
      </c>
      <c r="H5003" s="35" t="s">
        <v>14680</v>
      </c>
      <c r="I5003" s="35" t="s">
        <v>23</v>
      </c>
      <c r="J5003" s="36">
        <v>2610000</v>
      </c>
      <c r="K5003" s="36">
        <v>28978000</v>
      </c>
      <c r="L5003" s="36">
        <v>63709000</v>
      </c>
      <c r="M5003" s="36">
        <v>88930000</v>
      </c>
      <c r="N5003" s="36">
        <v>101887000</v>
      </c>
      <c r="O5003" s="37">
        <v>0.27589999999999998</v>
      </c>
      <c r="P5003" s="37">
        <v>0.14349999999999999</v>
      </c>
      <c r="Q5003" s="37">
        <v>0.32490000000000002</v>
      </c>
      <c r="R5003" s="37">
        <v>0.3276</v>
      </c>
      <c r="S5003" s="37">
        <v>0.26319999999999999</v>
      </c>
      <c r="T5003" s="37">
        <v>0.26129999999999998</v>
      </c>
      <c r="U5003" s="37">
        <v>-7.0000000000000001E-3</v>
      </c>
      <c r="V5003" s="37">
        <v>-6.3E-3</v>
      </c>
      <c r="W5003" s="37">
        <v>-6.0000000000000001E-3</v>
      </c>
      <c r="X5003" s="37">
        <v>-1.26E-2</v>
      </c>
      <c r="Z5003" s="4" t="str">
        <f t="shared" si="276"/>
        <v>YES</v>
      </c>
      <c r="AA5003" s="4" t="str">
        <f t="shared" si="276"/>
        <v>YES</v>
      </c>
      <c r="AB5003" s="4" t="str">
        <f t="shared" si="276"/>
        <v>YES</v>
      </c>
      <c r="AD5003" s="4">
        <f t="shared" si="277"/>
        <v>3</v>
      </c>
    </row>
    <row r="5004" spans="1:30" ht="27.65" customHeight="1" x14ac:dyDescent="0.35">
      <c r="A5004" s="34">
        <v>5020</v>
      </c>
      <c r="B5004" s="1" t="s">
        <v>14681</v>
      </c>
      <c r="C5004" s="1"/>
      <c r="D5004" s="1"/>
      <c r="E5004" s="1"/>
      <c r="F5004" s="1" t="s">
        <v>29262</v>
      </c>
      <c r="G5004" s="35" t="s">
        <v>14682</v>
      </c>
      <c r="H5004" s="35" t="s">
        <v>14683</v>
      </c>
      <c r="I5004" s="35" t="s">
        <v>33</v>
      </c>
      <c r="J5004" s="36">
        <v>5381000</v>
      </c>
      <c r="K5004" s="36">
        <v>68512000</v>
      </c>
      <c r="L5004" s="36">
        <v>107202000</v>
      </c>
      <c r="M5004" s="36">
        <v>110281000</v>
      </c>
      <c r="N5004" s="36">
        <v>101871000</v>
      </c>
      <c r="O5004" s="37">
        <v>-4.3014000000000001</v>
      </c>
      <c r="P5004" s="37">
        <v>-0.35770000000000002</v>
      </c>
      <c r="Q5004" s="37">
        <v>-0.1678</v>
      </c>
      <c r="R5004" s="37">
        <v>-0.2349</v>
      </c>
      <c r="S5004" s="37">
        <v>-0.40039999999999998</v>
      </c>
      <c r="T5004" s="37">
        <v>-4.3975</v>
      </c>
      <c r="U5004" s="37">
        <v>-0.38700000000000001</v>
      </c>
      <c r="V5004" s="37"/>
      <c r="W5004" s="37"/>
      <c r="X5004" s="37"/>
      <c r="Z5004" s="4" t="str">
        <f t="shared" si="276"/>
        <v>NO</v>
      </c>
      <c r="AA5004" s="4" t="str">
        <f t="shared" si="276"/>
        <v>NO</v>
      </c>
      <c r="AB5004" s="4" t="str">
        <f t="shared" si="276"/>
        <v>NO</v>
      </c>
      <c r="AD5004" s="4">
        <f t="shared" si="277"/>
        <v>0</v>
      </c>
    </row>
    <row r="5005" spans="1:30" ht="27.65" customHeight="1" x14ac:dyDescent="0.35">
      <c r="A5005" s="34">
        <v>5021</v>
      </c>
      <c r="B5005" s="1" t="s">
        <v>14684</v>
      </c>
      <c r="C5005" s="1" t="s">
        <v>29015</v>
      </c>
      <c r="D5005" s="1"/>
      <c r="E5005" s="1" t="s">
        <v>29008</v>
      </c>
      <c r="F5005" s="1" t="s">
        <v>29262</v>
      </c>
      <c r="G5005" s="35" t="s">
        <v>14685</v>
      </c>
      <c r="H5005" s="35" t="s">
        <v>14686</v>
      </c>
      <c r="I5005" s="35" t="s">
        <v>29</v>
      </c>
      <c r="J5005" s="36">
        <v>18346000</v>
      </c>
      <c r="K5005" s="36">
        <v>30927000</v>
      </c>
      <c r="L5005" s="36">
        <v>38301000</v>
      </c>
      <c r="M5005" s="36">
        <v>49403000</v>
      </c>
      <c r="N5005" s="36">
        <v>101862000</v>
      </c>
      <c r="O5005" s="37">
        <v>0.43830000000000002</v>
      </c>
      <c r="P5005" s="37">
        <v>0.36720000000000003</v>
      </c>
      <c r="Q5005" s="37">
        <v>0.1239</v>
      </c>
      <c r="R5005" s="37">
        <v>0.15210000000000001</v>
      </c>
      <c r="S5005" s="37">
        <v>0.32729999999999998</v>
      </c>
      <c r="T5005" s="37"/>
      <c r="U5005" s="37"/>
      <c r="V5005" s="37">
        <v>-1.26E-2</v>
      </c>
      <c r="W5005" s="37">
        <v>-3.6400000000000002E-2</v>
      </c>
      <c r="X5005" s="37">
        <v>-9.5999999999999992E-3</v>
      </c>
      <c r="Z5005" s="4" t="str">
        <f t="shared" si="276"/>
        <v>NO</v>
      </c>
      <c r="AA5005" s="4" t="str">
        <f t="shared" si="276"/>
        <v>NO</v>
      </c>
      <c r="AB5005" s="4" t="str">
        <f t="shared" si="276"/>
        <v>YES</v>
      </c>
      <c r="AD5005" s="4">
        <f t="shared" si="277"/>
        <v>1</v>
      </c>
    </row>
    <row r="5006" spans="1:30" ht="27.65" customHeight="1" x14ac:dyDescent="0.35">
      <c r="A5006" s="34">
        <v>5022</v>
      </c>
      <c r="B5006" s="1" t="s">
        <v>14687</v>
      </c>
      <c r="C5006" s="1" t="s">
        <v>28702</v>
      </c>
      <c r="D5006" s="1"/>
      <c r="E5006" s="1"/>
      <c r="F5006" s="1" t="s">
        <v>29262</v>
      </c>
      <c r="G5006" s="35" t="s">
        <v>14688</v>
      </c>
      <c r="H5006" s="35" t="s">
        <v>14689</v>
      </c>
      <c r="I5006" s="35" t="s">
        <v>87</v>
      </c>
      <c r="J5006" s="36">
        <v>44958000</v>
      </c>
      <c r="K5006" s="36">
        <v>59023000</v>
      </c>
      <c r="L5006" s="36">
        <v>62699000</v>
      </c>
      <c r="M5006" s="36">
        <v>78288000</v>
      </c>
      <c r="N5006" s="36">
        <v>101858000</v>
      </c>
      <c r="O5006" s="37">
        <v>-6.2199999999999998E-2</v>
      </c>
      <c r="P5006" s="37">
        <v>3.2899999999999999E-2</v>
      </c>
      <c r="Q5006" s="37">
        <v>2.41E-2</v>
      </c>
      <c r="R5006" s="37">
        <v>4.58E-2</v>
      </c>
      <c r="S5006" s="37">
        <v>1.6500000000000001E-2</v>
      </c>
      <c r="T5006" s="37"/>
      <c r="U5006" s="37"/>
      <c r="V5006" s="37"/>
      <c r="W5006" s="37"/>
      <c r="X5006" s="37"/>
      <c r="Z5006" s="4" t="str">
        <f t="shared" si="276"/>
        <v>NO</v>
      </c>
      <c r="AA5006" s="4" t="str">
        <f t="shared" si="276"/>
        <v>NO</v>
      </c>
      <c r="AB5006" s="4" t="str">
        <f t="shared" si="276"/>
        <v>NO</v>
      </c>
      <c r="AD5006" s="4">
        <f t="shared" si="277"/>
        <v>0</v>
      </c>
    </row>
    <row r="5007" spans="1:30" ht="14.4" customHeight="1" x14ac:dyDescent="0.35">
      <c r="A5007" s="34">
        <v>5023</v>
      </c>
      <c r="B5007" s="1" t="s">
        <v>8105</v>
      </c>
      <c r="C5007" s="1"/>
      <c r="D5007" s="1"/>
      <c r="E5007" s="1"/>
      <c r="F5007" s="1" t="s">
        <v>29262</v>
      </c>
      <c r="G5007" s="35" t="s">
        <v>14690</v>
      </c>
      <c r="H5007" s="35" t="s">
        <v>14691</v>
      </c>
      <c r="I5007" s="35" t="s">
        <v>33</v>
      </c>
      <c r="J5007" s="36">
        <v>40700000</v>
      </c>
      <c r="K5007" s="36">
        <v>39351000</v>
      </c>
      <c r="L5007" s="36">
        <v>54526000</v>
      </c>
      <c r="M5007" s="36">
        <v>77425000</v>
      </c>
      <c r="N5007" s="36">
        <v>101816000</v>
      </c>
      <c r="O5007" s="37">
        <v>0.2878</v>
      </c>
      <c r="P5007" s="37">
        <v>0.20669999999999999</v>
      </c>
      <c r="Q5007" s="37">
        <v>0.38840000000000002</v>
      </c>
      <c r="R5007" s="37">
        <v>0.47949999999999998</v>
      </c>
      <c r="S5007" s="37">
        <v>0.52639999999999998</v>
      </c>
      <c r="T5007" s="37"/>
      <c r="U5007" s="37"/>
      <c r="V5007" s="37"/>
      <c r="W5007" s="37"/>
      <c r="X5007" s="37"/>
      <c r="Z5007" s="4" t="str">
        <f t="shared" si="276"/>
        <v>YES</v>
      </c>
      <c r="AA5007" s="4" t="str">
        <f t="shared" si="276"/>
        <v>YES</v>
      </c>
      <c r="AB5007" s="4" t="str">
        <f t="shared" si="276"/>
        <v>YES</v>
      </c>
      <c r="AD5007" s="4">
        <f t="shared" si="277"/>
        <v>3</v>
      </c>
    </row>
    <row r="5008" spans="1:30" ht="27.65" customHeight="1" x14ac:dyDescent="0.35">
      <c r="A5008" s="34">
        <v>5024</v>
      </c>
      <c r="B5008" s="1" t="s">
        <v>14692</v>
      </c>
      <c r="C5008" s="1"/>
      <c r="D5008" s="1"/>
      <c r="E5008" s="1"/>
      <c r="F5008" s="1" t="s">
        <v>29262</v>
      </c>
      <c r="G5008" s="35" t="s">
        <v>14693</v>
      </c>
      <c r="H5008" s="35" t="s">
        <v>14694</v>
      </c>
      <c r="I5008" s="35" t="s">
        <v>23</v>
      </c>
      <c r="J5008" s="36">
        <v>55282000</v>
      </c>
      <c r="K5008" s="36">
        <v>81748000</v>
      </c>
      <c r="L5008" s="36">
        <v>81223000</v>
      </c>
      <c r="M5008" s="36">
        <v>92569000</v>
      </c>
      <c r="N5008" s="36">
        <v>101813000</v>
      </c>
      <c r="O5008" s="37">
        <v>0.2324</v>
      </c>
      <c r="P5008" s="37">
        <v>0.43740000000000001</v>
      </c>
      <c r="Q5008" s="37">
        <v>0.36880000000000002</v>
      </c>
      <c r="R5008" s="37">
        <v>0.43530000000000002</v>
      </c>
      <c r="S5008" s="37">
        <v>0.3392</v>
      </c>
      <c r="T5008" s="37"/>
      <c r="U5008" s="37">
        <v>-0.13780000000000001</v>
      </c>
      <c r="V5008" s="37">
        <v>-0.15859999999999999</v>
      </c>
      <c r="W5008" s="37">
        <v>-0.13619999999999999</v>
      </c>
      <c r="X5008" s="37">
        <v>-0.14080000000000001</v>
      </c>
      <c r="Z5008" s="4" t="str">
        <f t="shared" si="276"/>
        <v>YES</v>
      </c>
      <c r="AA5008" s="4" t="str">
        <f t="shared" si="276"/>
        <v>YES</v>
      </c>
      <c r="AB5008" s="4" t="str">
        <f t="shared" si="276"/>
        <v>YES</v>
      </c>
      <c r="AD5008" s="4">
        <f t="shared" si="277"/>
        <v>3</v>
      </c>
    </row>
    <row r="5009" spans="1:30" ht="14.4" customHeight="1" x14ac:dyDescent="0.35">
      <c r="A5009" s="34">
        <v>5025</v>
      </c>
      <c r="B5009" s="1" t="s">
        <v>14695</v>
      </c>
      <c r="C5009" s="1"/>
      <c r="D5009" s="1"/>
      <c r="E5009" s="1"/>
      <c r="F5009" s="1" t="s">
        <v>29262</v>
      </c>
      <c r="G5009" s="35" t="s">
        <v>14696</v>
      </c>
      <c r="H5009" s="35" t="s">
        <v>14697</v>
      </c>
      <c r="I5009" s="35" t="s">
        <v>33</v>
      </c>
      <c r="J5009" s="36">
        <v>61430000</v>
      </c>
      <c r="K5009" s="36">
        <v>80245000</v>
      </c>
      <c r="L5009" s="36">
        <v>69661000</v>
      </c>
      <c r="M5009" s="36">
        <v>82998000</v>
      </c>
      <c r="N5009" s="36">
        <v>101796000</v>
      </c>
      <c r="O5009" s="37">
        <v>-6.6E-3</v>
      </c>
      <c r="P5009" s="37">
        <v>1.7299999999999999E-2</v>
      </c>
      <c r="Q5009" s="37">
        <v>3.15E-2</v>
      </c>
      <c r="R5009" s="37">
        <v>4.8500000000000001E-2</v>
      </c>
      <c r="S5009" s="37">
        <v>5.8000000000000003E-2</v>
      </c>
      <c r="T5009" s="37">
        <v>-2.3199999999999998E-2</v>
      </c>
      <c r="U5009" s="37">
        <v>3.3999999999999998E-3</v>
      </c>
      <c r="V5009" s="37">
        <v>1.43E-2</v>
      </c>
      <c r="W5009" s="37">
        <v>3.09E-2</v>
      </c>
      <c r="X5009" s="37">
        <v>4.41E-2</v>
      </c>
      <c r="Z5009" s="4" t="str">
        <f t="shared" si="276"/>
        <v>NO</v>
      </c>
      <c r="AA5009" s="4" t="str">
        <f t="shared" si="276"/>
        <v>NO</v>
      </c>
      <c r="AB5009" s="4" t="str">
        <f t="shared" si="276"/>
        <v>NO</v>
      </c>
      <c r="AD5009" s="4">
        <f t="shared" si="277"/>
        <v>0</v>
      </c>
    </row>
    <row r="5010" spans="1:30" ht="14.4" customHeight="1" x14ac:dyDescent="0.35">
      <c r="A5010" s="34">
        <v>5026</v>
      </c>
      <c r="B5010" s="1" t="s">
        <v>14698</v>
      </c>
      <c r="C5010" s="1"/>
      <c r="D5010" s="1"/>
      <c r="E5010" s="1"/>
      <c r="F5010" s="1" t="s">
        <v>29262</v>
      </c>
      <c r="G5010" s="35" t="s">
        <v>14699</v>
      </c>
      <c r="H5010" s="35" t="s">
        <v>14700</v>
      </c>
      <c r="I5010" s="35" t="s">
        <v>33</v>
      </c>
      <c r="J5010" s="36"/>
      <c r="K5010" s="36">
        <v>554000</v>
      </c>
      <c r="L5010" s="36">
        <v>52516000</v>
      </c>
      <c r="M5010" s="36">
        <v>73881000</v>
      </c>
      <c r="N5010" s="36">
        <v>101796000</v>
      </c>
      <c r="O5010" s="37"/>
      <c r="P5010" s="37"/>
      <c r="Q5010" s="37">
        <v>0.39879999999999999</v>
      </c>
      <c r="R5010" s="37">
        <v>0.33639999999999998</v>
      </c>
      <c r="S5010" s="37">
        <v>0.33860000000000001</v>
      </c>
      <c r="T5010" s="37"/>
      <c r="U5010" s="37"/>
      <c r="V5010" s="37">
        <v>0.38390000000000002</v>
      </c>
      <c r="W5010" s="37"/>
      <c r="X5010" s="37"/>
      <c r="Z5010" s="4" t="str">
        <f t="shared" si="276"/>
        <v>YES</v>
      </c>
      <c r="AA5010" s="4" t="str">
        <f t="shared" si="276"/>
        <v>YES</v>
      </c>
      <c r="AB5010" s="4" t="str">
        <f t="shared" si="276"/>
        <v>YES</v>
      </c>
      <c r="AD5010" s="4">
        <f t="shared" si="277"/>
        <v>3</v>
      </c>
    </row>
    <row r="5011" spans="1:30" ht="27.65" customHeight="1" x14ac:dyDescent="0.35">
      <c r="A5011" s="34">
        <v>5027</v>
      </c>
      <c r="B5011" s="1" t="s">
        <v>14701</v>
      </c>
      <c r="C5011" s="1"/>
      <c r="D5011" s="1"/>
      <c r="E5011" s="1"/>
      <c r="F5011" s="1" t="s">
        <v>29262</v>
      </c>
      <c r="G5011" s="35" t="s">
        <v>14702</v>
      </c>
      <c r="H5011" s="35" t="s">
        <v>14703</v>
      </c>
      <c r="I5011" s="35" t="s">
        <v>33</v>
      </c>
      <c r="J5011" s="36">
        <v>48532000</v>
      </c>
      <c r="K5011" s="36">
        <v>57852000</v>
      </c>
      <c r="L5011" s="36">
        <v>73291000</v>
      </c>
      <c r="M5011" s="36">
        <v>68393000</v>
      </c>
      <c r="N5011" s="36">
        <v>101786000</v>
      </c>
      <c r="O5011" s="37">
        <v>0.20430000000000001</v>
      </c>
      <c r="P5011" s="37">
        <v>2.9100000000000001E-2</v>
      </c>
      <c r="Q5011" s="37">
        <v>0.2387</v>
      </c>
      <c r="R5011" s="37">
        <v>-6.6600000000000006E-2</v>
      </c>
      <c r="S5011" s="37">
        <v>3.7999999999999999E-2</v>
      </c>
      <c r="T5011" s="37"/>
      <c r="U5011" s="37"/>
      <c r="V5011" s="37"/>
      <c r="W5011" s="37">
        <v>-2E-3</v>
      </c>
      <c r="X5011" s="37">
        <v>-1.12E-2</v>
      </c>
      <c r="Z5011" s="4" t="str">
        <f t="shared" si="276"/>
        <v>YES</v>
      </c>
      <c r="AA5011" s="4" t="str">
        <f t="shared" si="276"/>
        <v>NO</v>
      </c>
      <c r="AB5011" s="4" t="str">
        <f t="shared" si="276"/>
        <v>NO</v>
      </c>
      <c r="AD5011" s="4">
        <f t="shared" si="277"/>
        <v>1</v>
      </c>
    </row>
    <row r="5012" spans="1:30" ht="14.4" customHeight="1" x14ac:dyDescent="0.35">
      <c r="A5012" s="34">
        <v>5028</v>
      </c>
      <c r="B5012" s="1" t="s">
        <v>14704</v>
      </c>
      <c r="C5012" s="1"/>
      <c r="D5012" s="1"/>
      <c r="E5012" s="1"/>
      <c r="F5012" s="1" t="s">
        <v>29262</v>
      </c>
      <c r="G5012" s="35" t="s">
        <v>14705</v>
      </c>
      <c r="H5012" s="35" t="s">
        <v>14706</v>
      </c>
      <c r="I5012" s="35" t="s">
        <v>33</v>
      </c>
      <c r="J5012" s="36">
        <v>56810000</v>
      </c>
      <c r="K5012" s="36">
        <v>63833000</v>
      </c>
      <c r="L5012" s="36">
        <v>75524000</v>
      </c>
      <c r="M5012" s="36">
        <v>88841000</v>
      </c>
      <c r="N5012" s="36">
        <v>101782000</v>
      </c>
      <c r="O5012" s="37">
        <v>0.16489999999999999</v>
      </c>
      <c r="P5012" s="37">
        <v>6.8699999999999997E-2</v>
      </c>
      <c r="Q5012" s="37">
        <v>0.16309999999999999</v>
      </c>
      <c r="R5012" s="37">
        <v>0.1633</v>
      </c>
      <c r="S5012" s="37">
        <v>2.7400000000000001E-2</v>
      </c>
      <c r="T5012" s="37"/>
      <c r="U5012" s="37"/>
      <c r="V5012" s="37"/>
      <c r="W5012" s="37"/>
      <c r="X5012" s="37"/>
      <c r="Z5012" s="4" t="str">
        <f t="shared" si="276"/>
        <v>NO</v>
      </c>
      <c r="AA5012" s="4" t="str">
        <f t="shared" si="276"/>
        <v>NO</v>
      </c>
      <c r="AB5012" s="4" t="str">
        <f t="shared" si="276"/>
        <v>NO</v>
      </c>
      <c r="AD5012" s="4">
        <f t="shared" si="277"/>
        <v>0</v>
      </c>
    </row>
    <row r="5013" spans="1:30" ht="27.65" customHeight="1" x14ac:dyDescent="0.35">
      <c r="A5013" s="34">
        <v>5029</v>
      </c>
      <c r="B5013" s="1" t="s">
        <v>14707</v>
      </c>
      <c r="C5013" s="1" t="s">
        <v>29015</v>
      </c>
      <c r="D5013" s="1"/>
      <c r="E5013" s="1" t="s">
        <v>29008</v>
      </c>
      <c r="F5013" s="1" t="s">
        <v>29262</v>
      </c>
      <c r="G5013" s="35" t="s">
        <v>14708</v>
      </c>
      <c r="H5013" s="35" t="s">
        <v>14709</v>
      </c>
      <c r="I5013" s="35" t="s">
        <v>29</v>
      </c>
      <c r="J5013" s="36">
        <v>1384000</v>
      </c>
      <c r="K5013" s="36">
        <v>30446000</v>
      </c>
      <c r="L5013" s="36">
        <v>49177000</v>
      </c>
      <c r="M5013" s="36">
        <v>73990000</v>
      </c>
      <c r="N5013" s="36">
        <v>101728000</v>
      </c>
      <c r="O5013" s="37">
        <v>-0.53320000000000001</v>
      </c>
      <c r="P5013" s="37">
        <v>0.109</v>
      </c>
      <c r="Q5013" s="37">
        <v>0.13020000000000001</v>
      </c>
      <c r="R5013" s="37">
        <v>6.4500000000000002E-2</v>
      </c>
      <c r="S5013" s="37">
        <v>1.0999999999999999E-2</v>
      </c>
      <c r="T5013" s="37"/>
      <c r="U5013" s="37"/>
      <c r="V5013" s="37"/>
      <c r="W5013" s="37"/>
      <c r="X5013" s="37"/>
      <c r="Z5013" s="4" t="str">
        <f t="shared" si="276"/>
        <v>NO</v>
      </c>
      <c r="AA5013" s="4" t="str">
        <f t="shared" si="276"/>
        <v>NO</v>
      </c>
      <c r="AB5013" s="4" t="str">
        <f t="shared" si="276"/>
        <v>NO</v>
      </c>
      <c r="AD5013" s="4">
        <f t="shared" si="277"/>
        <v>0</v>
      </c>
    </row>
    <row r="5014" spans="1:30" ht="14.4" customHeight="1" x14ac:dyDescent="0.35">
      <c r="A5014" s="34">
        <v>5030</v>
      </c>
      <c r="B5014" s="1" t="s">
        <v>14710</v>
      </c>
      <c r="C5014" s="1" t="s">
        <v>29015</v>
      </c>
      <c r="D5014" s="1"/>
      <c r="E5014" s="1" t="s">
        <v>29008</v>
      </c>
      <c r="F5014" s="1" t="s">
        <v>29262</v>
      </c>
      <c r="G5014" s="35" t="s">
        <v>14711</v>
      </c>
      <c r="H5014" s="35" t="s">
        <v>14712</v>
      </c>
      <c r="I5014" s="35" t="s">
        <v>29</v>
      </c>
      <c r="J5014" s="36">
        <v>71220000</v>
      </c>
      <c r="K5014" s="36">
        <v>72563000</v>
      </c>
      <c r="L5014" s="36">
        <v>75871000</v>
      </c>
      <c r="M5014" s="36">
        <v>86820000</v>
      </c>
      <c r="N5014" s="36">
        <v>101720000</v>
      </c>
      <c r="O5014" s="37">
        <v>3.5400000000000001E-2</v>
      </c>
      <c r="P5014" s="37">
        <v>-1.7000000000000001E-2</v>
      </c>
      <c r="Q5014" s="37">
        <v>0.1003</v>
      </c>
      <c r="R5014" s="37">
        <v>0.1</v>
      </c>
      <c r="S5014" s="37">
        <v>8.7099999999999997E-2</v>
      </c>
      <c r="T5014" s="37">
        <v>7.7700000000000005E-2</v>
      </c>
      <c r="U5014" s="37">
        <v>-3.1300000000000001E-2</v>
      </c>
      <c r="V5014" s="37">
        <v>8.2699999999999996E-2</v>
      </c>
      <c r="W5014" s="37">
        <v>8.6599999999999996E-2</v>
      </c>
      <c r="X5014" s="37"/>
      <c r="Z5014" s="4" t="str">
        <f t="shared" si="276"/>
        <v>NO</v>
      </c>
      <c r="AA5014" s="4" t="str">
        <f t="shared" si="276"/>
        <v>NO</v>
      </c>
      <c r="AB5014" s="4" t="str">
        <f t="shared" si="276"/>
        <v>NO</v>
      </c>
      <c r="AD5014" s="4">
        <f t="shared" si="277"/>
        <v>0</v>
      </c>
    </row>
    <row r="5015" spans="1:30" ht="14.4" customHeight="1" x14ac:dyDescent="0.35">
      <c r="A5015" s="34">
        <v>5031</v>
      </c>
      <c r="B5015" s="1" t="s">
        <v>14713</v>
      </c>
      <c r="C5015" s="1" t="s">
        <v>29015</v>
      </c>
      <c r="D5015" s="1"/>
      <c r="E5015" s="1" t="s">
        <v>29008</v>
      </c>
      <c r="F5015" s="1" t="s">
        <v>29262</v>
      </c>
      <c r="G5015" s="35" t="s">
        <v>14714</v>
      </c>
      <c r="H5015" s="35" t="s">
        <v>14715</v>
      </c>
      <c r="I5015" s="35" t="s">
        <v>29</v>
      </c>
      <c r="J5015" s="36">
        <v>44962000</v>
      </c>
      <c r="K5015" s="36">
        <v>62154000</v>
      </c>
      <c r="L5015" s="36">
        <v>81699000</v>
      </c>
      <c r="M5015" s="36">
        <v>101006000</v>
      </c>
      <c r="N5015" s="36">
        <v>101713000</v>
      </c>
      <c r="O5015" s="37">
        <v>0.13639999999999999</v>
      </c>
      <c r="P5015" s="37">
        <v>6.9000000000000006E-2</v>
      </c>
      <c r="Q5015" s="37">
        <v>4.8599999999999997E-2</v>
      </c>
      <c r="R5015" s="37">
        <v>0.12920000000000001</v>
      </c>
      <c r="S5015" s="37">
        <v>6.6699999999999995E-2</v>
      </c>
      <c r="T5015" s="37">
        <v>0.1033</v>
      </c>
      <c r="U5015" s="37">
        <v>5.74E-2</v>
      </c>
      <c r="V5015" s="37"/>
      <c r="W5015" s="37"/>
      <c r="X5015" s="37"/>
      <c r="Z5015" s="4" t="str">
        <f t="shared" si="276"/>
        <v>NO</v>
      </c>
      <c r="AA5015" s="4" t="str">
        <f t="shared" si="276"/>
        <v>NO</v>
      </c>
      <c r="AB5015" s="4" t="str">
        <f t="shared" si="276"/>
        <v>NO</v>
      </c>
      <c r="AD5015" s="4">
        <f t="shared" si="277"/>
        <v>0</v>
      </c>
    </row>
    <row r="5016" spans="1:30" ht="14.4" customHeight="1" x14ac:dyDescent="0.35">
      <c r="A5016" s="34">
        <v>5033</v>
      </c>
      <c r="B5016" s="1" t="s">
        <v>14718</v>
      </c>
      <c r="C5016" s="1" t="s">
        <v>29015</v>
      </c>
      <c r="D5016" s="1"/>
      <c r="E5016" s="1" t="s">
        <v>29008</v>
      </c>
      <c r="F5016" s="1" t="s">
        <v>29262</v>
      </c>
      <c r="G5016" s="35" t="s">
        <v>14719</v>
      </c>
      <c r="H5016" s="35" t="s">
        <v>14720</v>
      </c>
      <c r="I5016" s="35" t="s">
        <v>29</v>
      </c>
      <c r="J5016" s="36">
        <v>109235000</v>
      </c>
      <c r="K5016" s="36">
        <v>86852000</v>
      </c>
      <c r="L5016" s="36">
        <v>84108000</v>
      </c>
      <c r="M5016" s="36">
        <v>97482000</v>
      </c>
      <c r="N5016" s="36">
        <v>101708000</v>
      </c>
      <c r="O5016" s="37">
        <v>-1.15E-2</v>
      </c>
      <c r="P5016" s="37">
        <v>8.5000000000000006E-2</v>
      </c>
      <c r="Q5016" s="37">
        <v>6.1499999999999999E-2</v>
      </c>
      <c r="R5016" s="37">
        <v>9.2399999999999996E-2</v>
      </c>
      <c r="S5016" s="37">
        <v>9.6100000000000005E-2</v>
      </c>
      <c r="T5016" s="37">
        <v>-1E-4</v>
      </c>
      <c r="U5016" s="37"/>
      <c r="V5016" s="37"/>
      <c r="W5016" s="37">
        <v>-1.9199999999999998E-2</v>
      </c>
      <c r="X5016" s="37">
        <v>-6.4199999999999993E-2</v>
      </c>
      <c r="Z5016" s="4" t="str">
        <f t="shared" si="276"/>
        <v>NO</v>
      </c>
      <c r="AA5016" s="4" t="str">
        <f t="shared" si="276"/>
        <v>NO</v>
      </c>
      <c r="AB5016" s="4" t="str">
        <f t="shared" si="276"/>
        <v>NO</v>
      </c>
      <c r="AD5016" s="4">
        <f t="shared" si="277"/>
        <v>0</v>
      </c>
    </row>
    <row r="5017" spans="1:30" ht="14.4" customHeight="1" x14ac:dyDescent="0.35">
      <c r="A5017" s="34">
        <v>5032</v>
      </c>
      <c r="B5017" s="1" t="s">
        <v>2386</v>
      </c>
      <c r="C5017" s="1"/>
      <c r="D5017" s="1"/>
      <c r="E5017" s="1"/>
      <c r="F5017" s="1" t="s">
        <v>29262</v>
      </c>
      <c r="G5017" s="35" t="s">
        <v>14716</v>
      </c>
      <c r="H5017" s="35" t="s">
        <v>14717</v>
      </c>
      <c r="I5017" s="35" t="s">
        <v>33</v>
      </c>
      <c r="J5017" s="36">
        <v>19352000</v>
      </c>
      <c r="K5017" s="36">
        <v>22811000</v>
      </c>
      <c r="L5017" s="36">
        <v>39761000</v>
      </c>
      <c r="M5017" s="36">
        <v>63490000</v>
      </c>
      <c r="N5017" s="36">
        <v>101708000</v>
      </c>
      <c r="O5017" s="37">
        <v>0.26279999999999998</v>
      </c>
      <c r="P5017" s="37">
        <v>0.18290000000000001</v>
      </c>
      <c r="Q5017" s="37">
        <v>0.54910000000000003</v>
      </c>
      <c r="R5017" s="37">
        <v>0.51419999999999999</v>
      </c>
      <c r="S5017" s="37">
        <v>0.41310000000000002</v>
      </c>
      <c r="T5017" s="37"/>
      <c r="U5017" s="37"/>
      <c r="V5017" s="37"/>
      <c r="W5017" s="37"/>
      <c r="X5017" s="37"/>
      <c r="Z5017" s="4" t="str">
        <f t="shared" si="276"/>
        <v>YES</v>
      </c>
      <c r="AA5017" s="4" t="str">
        <f t="shared" si="276"/>
        <v>YES</v>
      </c>
      <c r="AB5017" s="4" t="str">
        <f t="shared" si="276"/>
        <v>YES</v>
      </c>
      <c r="AD5017" s="4">
        <f t="shared" si="277"/>
        <v>3</v>
      </c>
    </row>
    <row r="5018" spans="1:30" ht="14.4" customHeight="1" x14ac:dyDescent="0.35">
      <c r="A5018" s="34">
        <v>5034</v>
      </c>
      <c r="B5018" s="1" t="s">
        <v>3497</v>
      </c>
      <c r="C5018" s="1" t="s">
        <v>29015</v>
      </c>
      <c r="D5018" s="1"/>
      <c r="E5018" s="1" t="s">
        <v>29008</v>
      </c>
      <c r="F5018" s="1" t="s">
        <v>29262</v>
      </c>
      <c r="G5018" s="35" t="s">
        <v>14721</v>
      </c>
      <c r="H5018" s="35" t="s">
        <v>14722</v>
      </c>
      <c r="I5018" s="35" t="s">
        <v>29</v>
      </c>
      <c r="J5018" s="36">
        <v>53676000</v>
      </c>
      <c r="K5018" s="36">
        <v>63192000</v>
      </c>
      <c r="L5018" s="36">
        <v>75977000</v>
      </c>
      <c r="M5018" s="36">
        <v>91770000</v>
      </c>
      <c r="N5018" s="36">
        <v>101692000</v>
      </c>
      <c r="O5018" s="37">
        <v>7.6200000000000004E-2</v>
      </c>
      <c r="P5018" s="37">
        <v>8.3299999999999999E-2</v>
      </c>
      <c r="Q5018" s="37">
        <v>7.7700000000000005E-2</v>
      </c>
      <c r="R5018" s="37">
        <v>0.12470000000000001</v>
      </c>
      <c r="S5018" s="37">
        <v>0.15</v>
      </c>
      <c r="T5018" s="37">
        <v>-1.2800000000000001E-2</v>
      </c>
      <c r="U5018" s="37">
        <v>-5.7999999999999996E-3</v>
      </c>
      <c r="V5018" s="37">
        <v>-2.5000000000000001E-3</v>
      </c>
      <c r="W5018" s="37">
        <v>-6.6E-3</v>
      </c>
      <c r="X5018" s="37">
        <v>-6.8999999999999999E-3</v>
      </c>
      <c r="Z5018" s="4" t="str">
        <f t="shared" si="276"/>
        <v>NO</v>
      </c>
      <c r="AA5018" s="4" t="str">
        <f t="shared" si="276"/>
        <v>NO</v>
      </c>
      <c r="AB5018" s="4" t="str">
        <f t="shared" si="276"/>
        <v>NO</v>
      </c>
      <c r="AD5018" s="4">
        <f t="shared" si="277"/>
        <v>0</v>
      </c>
    </row>
    <row r="5019" spans="1:30" ht="14.4" customHeight="1" x14ac:dyDescent="0.35">
      <c r="A5019" s="34">
        <v>5035</v>
      </c>
      <c r="B5019" s="1" t="s">
        <v>14723</v>
      </c>
      <c r="C5019" s="1"/>
      <c r="D5019" s="1"/>
      <c r="E5019" s="1"/>
      <c r="F5019" s="1" t="s">
        <v>29262</v>
      </c>
      <c r="G5019" s="35" t="s">
        <v>14724</v>
      </c>
      <c r="H5019" s="35" t="s">
        <v>14725</v>
      </c>
      <c r="I5019" s="35" t="s">
        <v>23</v>
      </c>
      <c r="J5019" s="36">
        <v>83212000</v>
      </c>
      <c r="K5019" s="36">
        <v>108433000</v>
      </c>
      <c r="L5019" s="36">
        <v>84343000</v>
      </c>
      <c r="M5019" s="36">
        <v>97409000</v>
      </c>
      <c r="N5019" s="36">
        <v>101674000</v>
      </c>
      <c r="O5019" s="37">
        <v>7.1000000000000004E-3</v>
      </c>
      <c r="P5019" s="37">
        <v>0.1401</v>
      </c>
      <c r="Q5019" s="37">
        <v>8.8900000000000007E-2</v>
      </c>
      <c r="R5019" s="37">
        <v>0.22459999999999999</v>
      </c>
      <c r="S5019" s="37">
        <v>0.3241</v>
      </c>
      <c r="T5019" s="37"/>
      <c r="U5019" s="37"/>
      <c r="V5019" s="37"/>
      <c r="W5019" s="37"/>
      <c r="X5019" s="37"/>
      <c r="Z5019" s="4" t="str">
        <f t="shared" si="276"/>
        <v>NO</v>
      </c>
      <c r="AA5019" s="4" t="str">
        <f t="shared" si="276"/>
        <v>YES</v>
      </c>
      <c r="AB5019" s="4" t="str">
        <f t="shared" si="276"/>
        <v>YES</v>
      </c>
      <c r="AD5019" s="4">
        <f t="shared" si="277"/>
        <v>2</v>
      </c>
    </row>
    <row r="5020" spans="1:30" ht="14.4" customHeight="1" x14ac:dyDescent="0.35">
      <c r="A5020" s="34">
        <v>5036</v>
      </c>
      <c r="B5020" s="1" t="s">
        <v>14726</v>
      </c>
      <c r="C5020" s="1"/>
      <c r="D5020" s="1"/>
      <c r="E5020" s="1"/>
      <c r="F5020" s="1" t="s">
        <v>29262</v>
      </c>
      <c r="G5020" s="35" t="s">
        <v>14727</v>
      </c>
      <c r="H5020" s="35" t="s">
        <v>14728</v>
      </c>
      <c r="I5020" s="35" t="s">
        <v>23</v>
      </c>
      <c r="J5020" s="36">
        <v>71476000</v>
      </c>
      <c r="K5020" s="36">
        <v>76811000</v>
      </c>
      <c r="L5020" s="36">
        <v>93828000</v>
      </c>
      <c r="M5020" s="36">
        <v>101592000</v>
      </c>
      <c r="N5020" s="36">
        <v>101652000</v>
      </c>
      <c r="O5020" s="37">
        <v>0.24299999999999999</v>
      </c>
      <c r="P5020" s="37">
        <v>0.20849999999999999</v>
      </c>
      <c r="Q5020" s="37">
        <v>0.3291</v>
      </c>
      <c r="R5020" s="37">
        <v>0.30680000000000002</v>
      </c>
      <c r="S5020" s="37">
        <v>0.23139999999999999</v>
      </c>
      <c r="T5020" s="37"/>
      <c r="U5020" s="37"/>
      <c r="V5020" s="37"/>
      <c r="W5020" s="37"/>
      <c r="X5020" s="37"/>
      <c r="Z5020" s="4" t="str">
        <f t="shared" si="276"/>
        <v>YES</v>
      </c>
      <c r="AA5020" s="4" t="str">
        <f t="shared" si="276"/>
        <v>YES</v>
      </c>
      <c r="AB5020" s="4" t="str">
        <f t="shared" si="276"/>
        <v>YES</v>
      </c>
      <c r="AD5020" s="4">
        <f t="shared" si="277"/>
        <v>3</v>
      </c>
    </row>
    <row r="5021" spans="1:30" ht="14.4" customHeight="1" x14ac:dyDescent="0.35">
      <c r="A5021" s="34">
        <v>5037</v>
      </c>
      <c r="B5021" s="1" t="s">
        <v>14729</v>
      </c>
      <c r="C5021" s="1" t="s">
        <v>29015</v>
      </c>
      <c r="D5021" s="1"/>
      <c r="E5021" s="1" t="s">
        <v>29008</v>
      </c>
      <c r="F5021" s="1" t="s">
        <v>29262</v>
      </c>
      <c r="G5021" s="35" t="s">
        <v>14730</v>
      </c>
      <c r="H5021" s="35" t="s">
        <v>14731</v>
      </c>
      <c r="I5021" s="35" t="s">
        <v>29</v>
      </c>
      <c r="J5021" s="36">
        <v>81928000</v>
      </c>
      <c r="K5021" s="36">
        <v>86276000</v>
      </c>
      <c r="L5021" s="36">
        <v>85003000</v>
      </c>
      <c r="M5021" s="36">
        <v>77265000</v>
      </c>
      <c r="N5021" s="36">
        <v>101645000</v>
      </c>
      <c r="O5021" s="37">
        <v>0.46539999999999998</v>
      </c>
      <c r="P5021" s="37">
        <v>0.43890000000000001</v>
      </c>
      <c r="Q5021" s="37">
        <v>0.50980000000000003</v>
      </c>
      <c r="R5021" s="37">
        <v>0.43219999999999997</v>
      </c>
      <c r="S5021" s="37">
        <v>0.50660000000000005</v>
      </c>
      <c r="T5021" s="37">
        <v>-8.0000000000000002E-3</v>
      </c>
      <c r="U5021" s="37">
        <v>-2.8E-3</v>
      </c>
      <c r="V5021" s="37"/>
      <c r="W5021" s="37"/>
      <c r="X5021" s="37">
        <v>-7.9000000000000008E-3</v>
      </c>
      <c r="Z5021" s="4" t="str">
        <f t="shared" si="276"/>
        <v>YES</v>
      </c>
      <c r="AA5021" s="4" t="str">
        <f t="shared" si="276"/>
        <v>YES</v>
      </c>
      <c r="AB5021" s="4" t="str">
        <f t="shared" si="276"/>
        <v>YES</v>
      </c>
      <c r="AD5021" s="4">
        <f t="shared" si="277"/>
        <v>3</v>
      </c>
    </row>
    <row r="5022" spans="1:30" ht="14.4" customHeight="1" x14ac:dyDescent="0.35">
      <c r="A5022" s="34">
        <v>5038</v>
      </c>
      <c r="B5022" s="1" t="s">
        <v>14732</v>
      </c>
      <c r="C5022" s="1" t="s">
        <v>29015</v>
      </c>
      <c r="D5022" s="1"/>
      <c r="E5022" s="1" t="s">
        <v>29008</v>
      </c>
      <c r="F5022" s="1" t="s">
        <v>29262</v>
      </c>
      <c r="G5022" s="35" t="s">
        <v>14733</v>
      </c>
      <c r="H5022" s="35" t="s">
        <v>14734</v>
      </c>
      <c r="I5022" s="35" t="s">
        <v>29</v>
      </c>
      <c r="J5022" s="36">
        <v>87693000</v>
      </c>
      <c r="K5022" s="36">
        <v>85619000</v>
      </c>
      <c r="L5022" s="36">
        <v>68346000</v>
      </c>
      <c r="M5022" s="36">
        <v>99041000</v>
      </c>
      <c r="N5022" s="36">
        <v>101628000</v>
      </c>
      <c r="O5022" s="37">
        <v>0.19900000000000001</v>
      </c>
      <c r="P5022" s="37">
        <v>0.219</v>
      </c>
      <c r="Q5022" s="37">
        <v>0.3155</v>
      </c>
      <c r="R5022" s="37">
        <v>0.30230000000000001</v>
      </c>
      <c r="S5022" s="37">
        <v>3.09E-2</v>
      </c>
      <c r="T5022" s="37"/>
      <c r="U5022" s="37"/>
      <c r="V5022" s="37"/>
      <c r="W5022" s="37"/>
      <c r="X5022" s="37"/>
      <c r="Z5022" s="4" t="str">
        <f t="shared" si="276"/>
        <v>YES</v>
      </c>
      <c r="AA5022" s="4" t="str">
        <f t="shared" si="276"/>
        <v>YES</v>
      </c>
      <c r="AB5022" s="4" t="str">
        <f t="shared" si="276"/>
        <v>NO</v>
      </c>
      <c r="AD5022" s="4">
        <f t="shared" si="277"/>
        <v>2</v>
      </c>
    </row>
    <row r="5023" spans="1:30" ht="14.4" customHeight="1" x14ac:dyDescent="0.35">
      <c r="A5023" s="34">
        <v>5039</v>
      </c>
      <c r="B5023" s="1" t="s">
        <v>14735</v>
      </c>
      <c r="C5023" s="1" t="s">
        <v>29015</v>
      </c>
      <c r="D5023" s="1"/>
      <c r="E5023" s="1" t="s">
        <v>29008</v>
      </c>
      <c r="F5023" s="1" t="s">
        <v>29262</v>
      </c>
      <c r="G5023" s="35" t="s">
        <v>14736</v>
      </c>
      <c r="H5023" s="35" t="s">
        <v>14737</v>
      </c>
      <c r="I5023" s="35" t="s">
        <v>29</v>
      </c>
      <c r="J5023" s="36"/>
      <c r="K5023" s="36">
        <v>4106000</v>
      </c>
      <c r="L5023" s="36">
        <v>41753000</v>
      </c>
      <c r="M5023" s="36">
        <v>90908000</v>
      </c>
      <c r="N5023" s="36">
        <v>101620000</v>
      </c>
      <c r="O5023" s="37"/>
      <c r="P5023" s="37">
        <v>0.1062</v>
      </c>
      <c r="Q5023" s="37">
        <v>0.2281</v>
      </c>
      <c r="R5023" s="37">
        <v>0.52100000000000002</v>
      </c>
      <c r="S5023" s="37">
        <v>0.13189999999999999</v>
      </c>
      <c r="T5023" s="37"/>
      <c r="U5023" s="37"/>
      <c r="V5023" s="37"/>
      <c r="W5023" s="37">
        <v>-5.4800000000000001E-2</v>
      </c>
      <c r="X5023" s="37">
        <v>-7.2599999999999998E-2</v>
      </c>
      <c r="Z5023" s="4" t="str">
        <f t="shared" si="276"/>
        <v>YES</v>
      </c>
      <c r="AA5023" s="4" t="str">
        <f t="shared" si="276"/>
        <v>YES</v>
      </c>
      <c r="AB5023" s="4" t="str">
        <f t="shared" si="276"/>
        <v>NO</v>
      </c>
      <c r="AD5023" s="4">
        <f t="shared" si="277"/>
        <v>2</v>
      </c>
    </row>
    <row r="5024" spans="1:30" ht="27.65" customHeight="1" x14ac:dyDescent="0.35">
      <c r="A5024" s="34">
        <v>5040</v>
      </c>
      <c r="B5024" s="1" t="s">
        <v>14738</v>
      </c>
      <c r="C5024" s="1"/>
      <c r="D5024" s="1"/>
      <c r="E5024" s="1"/>
      <c r="F5024" s="1" t="s">
        <v>29262</v>
      </c>
      <c r="G5024" s="35" t="s">
        <v>14739</v>
      </c>
      <c r="H5024" s="35" t="s">
        <v>14740</v>
      </c>
      <c r="I5024" s="35" t="s">
        <v>43</v>
      </c>
      <c r="J5024" s="36"/>
      <c r="K5024" s="36"/>
      <c r="L5024" s="36">
        <v>12939000</v>
      </c>
      <c r="M5024" s="36">
        <v>67911000</v>
      </c>
      <c r="N5024" s="36">
        <v>101613000</v>
      </c>
      <c r="O5024" s="37"/>
      <c r="P5024" s="37"/>
      <c r="Q5024" s="37">
        <v>0.11219999999999999</v>
      </c>
      <c r="R5024" s="37">
        <v>0.22209999999999999</v>
      </c>
      <c r="S5024" s="37">
        <v>0.2092</v>
      </c>
      <c r="T5024" s="37"/>
      <c r="U5024" s="37"/>
      <c r="V5024" s="37">
        <v>9.06E-2</v>
      </c>
      <c r="W5024" s="37"/>
      <c r="X5024" s="37"/>
      <c r="Z5024" s="4" t="str">
        <f t="shared" si="276"/>
        <v>NO</v>
      </c>
      <c r="AA5024" s="4" t="str">
        <f t="shared" si="276"/>
        <v>YES</v>
      </c>
      <c r="AB5024" s="4" t="str">
        <f t="shared" si="276"/>
        <v>YES</v>
      </c>
      <c r="AD5024" s="4">
        <f t="shared" si="277"/>
        <v>2</v>
      </c>
    </row>
    <row r="5025" spans="1:30" ht="27.65" customHeight="1" x14ac:dyDescent="0.35">
      <c r="A5025" s="34">
        <v>5041</v>
      </c>
      <c r="B5025" s="1" t="s">
        <v>14741</v>
      </c>
      <c r="C5025" s="1"/>
      <c r="D5025" s="1"/>
      <c r="E5025" s="1"/>
      <c r="F5025" s="1" t="s">
        <v>29262</v>
      </c>
      <c r="G5025" s="35" t="s">
        <v>14742</v>
      </c>
      <c r="H5025" s="35" t="s">
        <v>14743</v>
      </c>
      <c r="I5025" s="35" t="s">
        <v>33</v>
      </c>
      <c r="J5025" s="36">
        <v>66023000</v>
      </c>
      <c r="K5025" s="36">
        <v>96780000</v>
      </c>
      <c r="L5025" s="36">
        <v>70960000</v>
      </c>
      <c r="M5025" s="36">
        <v>89702000</v>
      </c>
      <c r="N5025" s="36">
        <v>101611000</v>
      </c>
      <c r="O5025" s="37">
        <v>9.1300000000000006E-2</v>
      </c>
      <c r="P5025" s="37">
        <v>8.1199999999999994E-2</v>
      </c>
      <c r="Q5025" s="37">
        <v>0.26140000000000002</v>
      </c>
      <c r="R5025" s="37">
        <v>0.33069999999999999</v>
      </c>
      <c r="S5025" s="37">
        <v>0.28289999999999998</v>
      </c>
      <c r="T5025" s="37">
        <v>8.5800000000000001E-2</v>
      </c>
      <c r="U5025" s="37"/>
      <c r="V5025" s="37"/>
      <c r="W5025" s="37"/>
      <c r="X5025" s="37"/>
      <c r="Z5025" s="4" t="str">
        <f t="shared" si="276"/>
        <v>YES</v>
      </c>
      <c r="AA5025" s="4" t="str">
        <f t="shared" si="276"/>
        <v>YES</v>
      </c>
      <c r="AB5025" s="4" t="str">
        <f t="shared" si="276"/>
        <v>YES</v>
      </c>
      <c r="AD5025" s="4">
        <f t="shared" si="277"/>
        <v>3</v>
      </c>
    </row>
    <row r="5026" spans="1:30" ht="14.4" customHeight="1" x14ac:dyDescent="0.35">
      <c r="A5026" s="34">
        <v>5042</v>
      </c>
      <c r="B5026" s="1" t="s">
        <v>14744</v>
      </c>
      <c r="C5026" s="1" t="s">
        <v>29015</v>
      </c>
      <c r="D5026" s="1"/>
      <c r="E5026" s="1" t="s">
        <v>29008</v>
      </c>
      <c r="F5026" s="1" t="s">
        <v>29262</v>
      </c>
      <c r="G5026" s="35" t="s">
        <v>14745</v>
      </c>
      <c r="H5026" s="35" t="s">
        <v>14746</v>
      </c>
      <c r="I5026" s="35" t="s">
        <v>29</v>
      </c>
      <c r="J5026" s="36">
        <v>32049000</v>
      </c>
      <c r="K5026" s="36">
        <v>48960000</v>
      </c>
      <c r="L5026" s="36">
        <v>77713000</v>
      </c>
      <c r="M5026" s="36">
        <v>93794000</v>
      </c>
      <c r="N5026" s="36">
        <v>101583000</v>
      </c>
      <c r="O5026" s="37">
        <v>0.1903</v>
      </c>
      <c r="P5026" s="37">
        <v>0.18709999999999999</v>
      </c>
      <c r="Q5026" s="37">
        <v>0.4138</v>
      </c>
      <c r="R5026" s="37">
        <v>0.3175</v>
      </c>
      <c r="S5026" s="37">
        <v>0.16980000000000001</v>
      </c>
      <c r="T5026" s="37"/>
      <c r="U5026" s="37"/>
      <c r="V5026" s="37"/>
      <c r="W5026" s="37"/>
      <c r="X5026" s="37"/>
      <c r="Z5026" s="4" t="str">
        <f t="shared" si="276"/>
        <v>YES</v>
      </c>
      <c r="AA5026" s="4" t="str">
        <f t="shared" si="276"/>
        <v>YES</v>
      </c>
      <c r="AB5026" s="4" t="str">
        <f t="shared" si="276"/>
        <v>NO</v>
      </c>
      <c r="AD5026" s="4">
        <f t="shared" si="277"/>
        <v>2</v>
      </c>
    </row>
    <row r="5027" spans="1:30" ht="14.4" customHeight="1" x14ac:dyDescent="0.35">
      <c r="A5027" s="34">
        <v>5043</v>
      </c>
      <c r="B5027" s="1" t="s">
        <v>14747</v>
      </c>
      <c r="C5027" s="1" t="s">
        <v>29015</v>
      </c>
      <c r="D5027" s="1"/>
      <c r="E5027" s="1" t="s">
        <v>29008</v>
      </c>
      <c r="F5027" s="1" t="s">
        <v>29262</v>
      </c>
      <c r="G5027" s="35" t="s">
        <v>14748</v>
      </c>
      <c r="H5027" s="35" t="s">
        <v>14749</v>
      </c>
      <c r="I5027" s="35" t="s">
        <v>29</v>
      </c>
      <c r="J5027" s="36">
        <v>37392000</v>
      </c>
      <c r="K5027" s="36">
        <v>56281000</v>
      </c>
      <c r="L5027" s="36">
        <v>89367000</v>
      </c>
      <c r="M5027" s="36">
        <v>98616000</v>
      </c>
      <c r="N5027" s="36">
        <v>101567000</v>
      </c>
      <c r="O5027" s="37">
        <v>8.2299999999999998E-2</v>
      </c>
      <c r="P5027" s="37">
        <v>7.7600000000000002E-2</v>
      </c>
      <c r="Q5027" s="37">
        <v>0.10580000000000001</v>
      </c>
      <c r="R5027" s="37">
        <v>0.10879999999999999</v>
      </c>
      <c r="S5027" s="37">
        <v>0.10970000000000001</v>
      </c>
      <c r="T5027" s="37"/>
      <c r="U5027" s="37"/>
      <c r="V5027" s="37"/>
      <c r="W5027" s="37"/>
      <c r="X5027" s="37"/>
      <c r="Z5027" s="4" t="str">
        <f t="shared" si="276"/>
        <v>NO</v>
      </c>
      <c r="AA5027" s="4" t="str">
        <f t="shared" si="276"/>
        <v>NO</v>
      </c>
      <c r="AB5027" s="4" t="str">
        <f t="shared" si="276"/>
        <v>NO</v>
      </c>
      <c r="AD5027" s="4">
        <f t="shared" si="277"/>
        <v>0</v>
      </c>
    </row>
    <row r="5028" spans="1:30" ht="14.4" customHeight="1" x14ac:dyDescent="0.35">
      <c r="A5028" s="34">
        <v>5044</v>
      </c>
      <c r="B5028" s="1" t="s">
        <v>14750</v>
      </c>
      <c r="C5028" s="1" t="s">
        <v>29015</v>
      </c>
      <c r="D5028" s="1"/>
      <c r="E5028" s="1" t="s">
        <v>29008</v>
      </c>
      <c r="F5028" s="1" t="s">
        <v>29262</v>
      </c>
      <c r="G5028" s="35" t="s">
        <v>14751</v>
      </c>
      <c r="H5028" s="35" t="s">
        <v>14752</v>
      </c>
      <c r="I5028" s="35" t="s">
        <v>29</v>
      </c>
      <c r="J5028" s="36">
        <v>16545000</v>
      </c>
      <c r="K5028" s="36">
        <v>44200000</v>
      </c>
      <c r="L5028" s="36">
        <v>46250000</v>
      </c>
      <c r="M5028" s="36">
        <v>57981000</v>
      </c>
      <c r="N5028" s="36">
        <v>101554000</v>
      </c>
      <c r="O5028" s="37">
        <v>1.5800000000000002E-2</v>
      </c>
      <c r="P5028" s="37">
        <v>0.13320000000000001</v>
      </c>
      <c r="Q5028" s="37">
        <v>0.13519999999999999</v>
      </c>
      <c r="R5028" s="37">
        <v>3.2500000000000001E-2</v>
      </c>
      <c r="S5028" s="37">
        <v>0.16839999999999999</v>
      </c>
      <c r="T5028" s="37"/>
      <c r="U5028" s="37"/>
      <c r="V5028" s="37"/>
      <c r="W5028" s="37"/>
      <c r="X5028" s="37"/>
      <c r="Z5028" s="4" t="str">
        <f t="shared" si="276"/>
        <v>NO</v>
      </c>
      <c r="AA5028" s="4" t="str">
        <f t="shared" si="276"/>
        <v>NO</v>
      </c>
      <c r="AB5028" s="4" t="str">
        <f t="shared" si="276"/>
        <v>NO</v>
      </c>
      <c r="AD5028" s="4">
        <f t="shared" si="277"/>
        <v>0</v>
      </c>
    </row>
    <row r="5029" spans="1:30" ht="41.4" customHeight="1" x14ac:dyDescent="0.35">
      <c r="A5029" s="34">
        <v>5045</v>
      </c>
      <c r="B5029" s="1" t="s">
        <v>14753</v>
      </c>
      <c r="C5029" s="1"/>
      <c r="D5029" s="1"/>
      <c r="E5029" s="1"/>
      <c r="F5029" s="1" t="s">
        <v>29262</v>
      </c>
      <c r="G5029" s="35" t="s">
        <v>14754</v>
      </c>
      <c r="H5029" s="35" t="s">
        <v>14755</v>
      </c>
      <c r="I5029" s="35" t="s">
        <v>33</v>
      </c>
      <c r="J5029" s="36">
        <v>707000</v>
      </c>
      <c r="K5029" s="36">
        <v>26725000</v>
      </c>
      <c r="L5029" s="36">
        <v>44890000</v>
      </c>
      <c r="M5029" s="36">
        <v>88214000</v>
      </c>
      <c r="N5029" s="36">
        <v>101491000</v>
      </c>
      <c r="O5029" s="37">
        <v>-34.970300000000002</v>
      </c>
      <c r="P5029" s="37">
        <v>2.2700000000000001E-2</v>
      </c>
      <c r="Q5029" s="37">
        <v>4.0599999999999997E-2</v>
      </c>
      <c r="R5029" s="37">
        <v>0.23599999999999999</v>
      </c>
      <c r="S5029" s="37">
        <v>0.30270000000000002</v>
      </c>
      <c r="T5029" s="37"/>
      <c r="U5029" s="37"/>
      <c r="V5029" s="37"/>
      <c r="W5029" s="37">
        <v>-2.3999999999999998E-3</v>
      </c>
      <c r="X5029" s="37">
        <v>-4.7999999999999996E-3</v>
      </c>
      <c r="Z5029" s="4" t="str">
        <f t="shared" si="276"/>
        <v>NO</v>
      </c>
      <c r="AA5029" s="4" t="str">
        <f t="shared" si="276"/>
        <v>YES</v>
      </c>
      <c r="AB5029" s="4" t="str">
        <f t="shared" si="276"/>
        <v>YES</v>
      </c>
      <c r="AD5029" s="4">
        <f t="shared" si="277"/>
        <v>2</v>
      </c>
    </row>
    <row r="5030" spans="1:30" ht="14.4" customHeight="1" x14ac:dyDescent="0.35">
      <c r="A5030" s="34">
        <v>5046</v>
      </c>
      <c r="B5030" s="1" t="s">
        <v>14756</v>
      </c>
      <c r="C5030" s="1" t="s">
        <v>29015</v>
      </c>
      <c r="D5030" s="1"/>
      <c r="E5030" s="1" t="s">
        <v>29008</v>
      </c>
      <c r="F5030" s="1" t="s">
        <v>29262</v>
      </c>
      <c r="G5030" s="35" t="s">
        <v>14757</v>
      </c>
      <c r="H5030" s="35" t="s">
        <v>14758</v>
      </c>
      <c r="I5030" s="35" t="s">
        <v>29</v>
      </c>
      <c r="J5030" s="36">
        <v>34275000</v>
      </c>
      <c r="K5030" s="36">
        <v>39631000</v>
      </c>
      <c r="L5030" s="36">
        <v>46612000</v>
      </c>
      <c r="M5030" s="36">
        <v>81494000</v>
      </c>
      <c r="N5030" s="36">
        <v>101476000</v>
      </c>
      <c r="O5030" s="37">
        <v>-1.54E-2</v>
      </c>
      <c r="P5030" s="37">
        <v>5.7999999999999996E-3</v>
      </c>
      <c r="Q5030" s="37">
        <v>1.2999999999999999E-3</v>
      </c>
      <c r="R5030" s="37">
        <v>0.24490000000000001</v>
      </c>
      <c r="S5030" s="37">
        <v>6.0100000000000001E-2</v>
      </c>
      <c r="T5030" s="37"/>
      <c r="U5030" s="37"/>
      <c r="V5030" s="37"/>
      <c r="W5030" s="37"/>
      <c r="X5030" s="37"/>
      <c r="Z5030" s="4" t="str">
        <f t="shared" si="276"/>
        <v>NO</v>
      </c>
      <c r="AA5030" s="4" t="str">
        <f t="shared" si="276"/>
        <v>YES</v>
      </c>
      <c r="AB5030" s="4" t="str">
        <f t="shared" si="276"/>
        <v>NO</v>
      </c>
      <c r="AD5030" s="4">
        <f t="shared" si="277"/>
        <v>1</v>
      </c>
    </row>
    <row r="5031" spans="1:30" ht="14.4" customHeight="1" x14ac:dyDescent="0.35">
      <c r="A5031" s="34">
        <v>5047</v>
      </c>
      <c r="B5031" s="1" t="s">
        <v>14759</v>
      </c>
      <c r="C5031" s="1" t="s">
        <v>29015</v>
      </c>
      <c r="D5031" s="1"/>
      <c r="E5031" s="1" t="s">
        <v>29008</v>
      </c>
      <c r="F5031" s="1" t="s">
        <v>29262</v>
      </c>
      <c r="G5031" s="35" t="s">
        <v>14760</v>
      </c>
      <c r="H5031" s="35" t="s">
        <v>14761</v>
      </c>
      <c r="I5031" s="35" t="s">
        <v>29</v>
      </c>
      <c r="J5031" s="36">
        <v>45681000</v>
      </c>
      <c r="K5031" s="36">
        <v>56312000</v>
      </c>
      <c r="L5031" s="36">
        <v>64554000</v>
      </c>
      <c r="M5031" s="36">
        <v>79871000</v>
      </c>
      <c r="N5031" s="36">
        <v>101461000</v>
      </c>
      <c r="O5031" s="37">
        <v>0.09</v>
      </c>
      <c r="P5031" s="37">
        <v>6.9500000000000006E-2</v>
      </c>
      <c r="Q5031" s="37">
        <v>0.12039999999999999</v>
      </c>
      <c r="R5031" s="37">
        <v>4.0599999999999997E-2</v>
      </c>
      <c r="S5031" s="37">
        <v>0.25519999999999998</v>
      </c>
      <c r="T5031" s="37"/>
      <c r="U5031" s="37">
        <v>-1.1999999999999999E-3</v>
      </c>
      <c r="V5031" s="37">
        <v>-5.5999999999999999E-3</v>
      </c>
      <c r="W5031" s="37">
        <v>-5.3E-3</v>
      </c>
      <c r="X5031" s="37">
        <v>-5.0000000000000001E-4</v>
      </c>
      <c r="Z5031" s="4" t="str">
        <f t="shared" si="276"/>
        <v>NO</v>
      </c>
      <c r="AA5031" s="4" t="str">
        <f t="shared" si="276"/>
        <v>NO</v>
      </c>
      <c r="AB5031" s="4" t="str">
        <f t="shared" si="276"/>
        <v>YES</v>
      </c>
      <c r="AD5031" s="4">
        <f t="shared" si="277"/>
        <v>1</v>
      </c>
    </row>
    <row r="5032" spans="1:30" ht="14.4" customHeight="1" x14ac:dyDescent="0.35">
      <c r="A5032" s="34">
        <v>5048</v>
      </c>
      <c r="B5032" s="1" t="s">
        <v>14762</v>
      </c>
      <c r="C5032" s="1"/>
      <c r="D5032" s="1"/>
      <c r="E5032" s="1"/>
      <c r="F5032" s="1" t="s">
        <v>29262</v>
      </c>
      <c r="G5032" s="35" t="s">
        <v>14763</v>
      </c>
      <c r="H5032" s="35" t="s">
        <v>14764</v>
      </c>
      <c r="I5032" s="35" t="s">
        <v>33</v>
      </c>
      <c r="J5032" s="36">
        <v>603399000</v>
      </c>
      <c r="K5032" s="36">
        <v>102377000</v>
      </c>
      <c r="L5032" s="36">
        <v>82193000</v>
      </c>
      <c r="M5032" s="36">
        <v>90367000</v>
      </c>
      <c r="N5032" s="36">
        <v>101448000</v>
      </c>
      <c r="O5032" s="37">
        <v>-0.56000000000000005</v>
      </c>
      <c r="P5032" s="37">
        <v>-0.76700000000000002</v>
      </c>
      <c r="Q5032" s="37">
        <v>-0.58540000000000003</v>
      </c>
      <c r="R5032" s="37">
        <v>-0.30780000000000002</v>
      </c>
      <c r="S5032" s="37">
        <v>3.7999999999999999E-2</v>
      </c>
      <c r="T5032" s="37">
        <v>-1.9004000000000001</v>
      </c>
      <c r="U5032" s="37">
        <v>-6.9298000000000002</v>
      </c>
      <c r="V5032" s="37">
        <v>-15.2781</v>
      </c>
      <c r="W5032" s="37">
        <v>-2.0880000000000001</v>
      </c>
      <c r="X5032" s="37">
        <v>-1.0238</v>
      </c>
      <c r="Z5032" s="4" t="str">
        <f t="shared" si="276"/>
        <v>NO</v>
      </c>
      <c r="AA5032" s="4" t="str">
        <f t="shared" si="276"/>
        <v>NO</v>
      </c>
      <c r="AB5032" s="4" t="str">
        <f t="shared" si="276"/>
        <v>NO</v>
      </c>
      <c r="AD5032" s="4">
        <f t="shared" si="277"/>
        <v>0</v>
      </c>
    </row>
    <row r="5033" spans="1:30" ht="14.4" customHeight="1" x14ac:dyDescent="0.35">
      <c r="A5033" s="34">
        <v>5049</v>
      </c>
      <c r="B5033" s="1" t="s">
        <v>14765</v>
      </c>
      <c r="C5033" s="1"/>
      <c r="D5033" s="1"/>
      <c r="E5033" s="1"/>
      <c r="F5033" s="1" t="s">
        <v>29262</v>
      </c>
      <c r="G5033" s="35" t="s">
        <v>14766</v>
      </c>
      <c r="H5033" s="35" t="s">
        <v>14767</v>
      </c>
      <c r="I5033" s="35" t="s">
        <v>544</v>
      </c>
      <c r="J5033" s="36">
        <v>81590000</v>
      </c>
      <c r="K5033" s="36">
        <v>93058000</v>
      </c>
      <c r="L5033" s="36">
        <v>88666000</v>
      </c>
      <c r="M5033" s="36">
        <v>94029000</v>
      </c>
      <c r="N5033" s="36">
        <v>101443000</v>
      </c>
      <c r="O5033" s="37">
        <v>0.25890000000000002</v>
      </c>
      <c r="P5033" s="37">
        <v>0.43580000000000002</v>
      </c>
      <c r="Q5033" s="37">
        <v>0.38840000000000002</v>
      </c>
      <c r="R5033" s="37">
        <v>0.35489999999999999</v>
      </c>
      <c r="S5033" s="37">
        <v>0.25340000000000001</v>
      </c>
      <c r="T5033" s="37"/>
      <c r="U5033" s="37"/>
      <c r="V5033" s="37"/>
      <c r="W5033" s="37"/>
      <c r="X5033" s="37"/>
      <c r="Z5033" s="4" t="str">
        <f t="shared" si="276"/>
        <v>YES</v>
      </c>
      <c r="AA5033" s="4" t="str">
        <f t="shared" si="276"/>
        <v>YES</v>
      </c>
      <c r="AB5033" s="4" t="str">
        <f t="shared" si="276"/>
        <v>YES</v>
      </c>
      <c r="AD5033" s="4">
        <f t="shared" si="277"/>
        <v>3</v>
      </c>
    </row>
    <row r="5034" spans="1:30" ht="14.4" customHeight="1" x14ac:dyDescent="0.35">
      <c r="A5034" s="34">
        <v>5050</v>
      </c>
      <c r="B5034" s="1" t="s">
        <v>14768</v>
      </c>
      <c r="C5034" s="1"/>
      <c r="D5034" s="1"/>
      <c r="E5034" s="1"/>
      <c r="F5034" s="1" t="s">
        <v>29262</v>
      </c>
      <c r="G5034" s="35" t="s">
        <v>14769</v>
      </c>
      <c r="H5034" s="35" t="s">
        <v>14770</v>
      </c>
      <c r="I5034" s="35" t="s">
        <v>23</v>
      </c>
      <c r="J5034" s="36">
        <v>113457000</v>
      </c>
      <c r="K5034" s="36">
        <v>106489000</v>
      </c>
      <c r="L5034" s="36">
        <v>95180000</v>
      </c>
      <c r="M5034" s="36">
        <v>102315000</v>
      </c>
      <c r="N5034" s="36">
        <v>101429000</v>
      </c>
      <c r="O5034" s="37">
        <v>-4.2700000000000002E-2</v>
      </c>
      <c r="P5034" s="37">
        <v>-4.8099999999999997E-2</v>
      </c>
      <c r="Q5034" s="37">
        <v>-0.2114</v>
      </c>
      <c r="R5034" s="37">
        <v>6.0999999999999999E-2</v>
      </c>
      <c r="S5034" s="37">
        <v>2.3099999999999999E-2</v>
      </c>
      <c r="T5034" s="37"/>
      <c r="U5034" s="37"/>
      <c r="V5034" s="37"/>
      <c r="W5034" s="37"/>
      <c r="X5034" s="37"/>
      <c r="Z5034" s="4" t="str">
        <f t="shared" si="276"/>
        <v>NO</v>
      </c>
      <c r="AA5034" s="4" t="str">
        <f t="shared" si="276"/>
        <v>NO</v>
      </c>
      <c r="AB5034" s="4" t="str">
        <f t="shared" si="276"/>
        <v>NO</v>
      </c>
      <c r="AD5034" s="4">
        <f t="shared" si="277"/>
        <v>0</v>
      </c>
    </row>
    <row r="5035" spans="1:30" ht="14.4" customHeight="1" x14ac:dyDescent="0.35">
      <c r="A5035" s="34">
        <v>5051</v>
      </c>
      <c r="B5035" s="1" t="s">
        <v>14771</v>
      </c>
      <c r="C5035" s="1" t="s">
        <v>29015</v>
      </c>
      <c r="D5035" s="1"/>
      <c r="E5035" s="1" t="s">
        <v>29008</v>
      </c>
      <c r="F5035" s="1" t="s">
        <v>29262</v>
      </c>
      <c r="G5035" s="35" t="s">
        <v>14772</v>
      </c>
      <c r="H5035" s="35" t="s">
        <v>14773</v>
      </c>
      <c r="I5035" s="35" t="s">
        <v>29</v>
      </c>
      <c r="J5035" s="36">
        <v>60163000</v>
      </c>
      <c r="K5035" s="36">
        <v>69261000</v>
      </c>
      <c r="L5035" s="36">
        <v>67453000</v>
      </c>
      <c r="M5035" s="36">
        <v>83119000</v>
      </c>
      <c r="N5035" s="36">
        <v>101310000</v>
      </c>
      <c r="O5035" s="37">
        <v>0.27239999999999998</v>
      </c>
      <c r="P5035" s="37">
        <v>0.28960000000000002</v>
      </c>
      <c r="Q5035" s="37">
        <v>0.34079999999999999</v>
      </c>
      <c r="R5035" s="37">
        <v>0.3382</v>
      </c>
      <c r="S5035" s="37">
        <v>0.25540000000000002</v>
      </c>
      <c r="T5035" s="37"/>
      <c r="U5035" s="37"/>
      <c r="V5035" s="37"/>
      <c r="W5035" s="37"/>
      <c r="X5035" s="37"/>
      <c r="Z5035" s="4" t="str">
        <f t="shared" si="276"/>
        <v>YES</v>
      </c>
      <c r="AA5035" s="4" t="str">
        <f t="shared" si="276"/>
        <v>YES</v>
      </c>
      <c r="AB5035" s="4" t="str">
        <f t="shared" si="276"/>
        <v>YES</v>
      </c>
      <c r="AD5035" s="4">
        <f t="shared" si="277"/>
        <v>3</v>
      </c>
    </row>
    <row r="5036" spans="1:30" ht="14.4" customHeight="1" x14ac:dyDescent="0.35">
      <c r="A5036" s="34">
        <v>5052</v>
      </c>
      <c r="B5036" s="1" t="s">
        <v>14774</v>
      </c>
      <c r="C5036" s="1" t="s">
        <v>29015</v>
      </c>
      <c r="D5036" s="1"/>
      <c r="E5036" s="1" t="s">
        <v>29008</v>
      </c>
      <c r="F5036" s="1" t="s">
        <v>29262</v>
      </c>
      <c r="G5036" s="35" t="s">
        <v>14775</v>
      </c>
      <c r="H5036" s="35" t="s">
        <v>14776</v>
      </c>
      <c r="I5036" s="35" t="s">
        <v>29</v>
      </c>
      <c r="J5036" s="36"/>
      <c r="K5036" s="36">
        <v>13941000</v>
      </c>
      <c r="L5036" s="36">
        <v>52957000</v>
      </c>
      <c r="M5036" s="36">
        <v>68273000</v>
      </c>
      <c r="N5036" s="36">
        <v>101304000</v>
      </c>
      <c r="O5036" s="37"/>
      <c r="P5036" s="37">
        <v>0.55320000000000003</v>
      </c>
      <c r="Q5036" s="37">
        <v>0.60350000000000004</v>
      </c>
      <c r="R5036" s="37">
        <v>-0.1731</v>
      </c>
      <c r="S5036" s="37">
        <v>0.24399999999999999</v>
      </c>
      <c r="T5036" s="37"/>
      <c r="U5036" s="37"/>
      <c r="V5036" s="37"/>
      <c r="W5036" s="37"/>
      <c r="X5036" s="37"/>
      <c r="Z5036" s="4" t="str">
        <f t="shared" si="276"/>
        <v>YES</v>
      </c>
      <c r="AA5036" s="4" t="str">
        <f t="shared" si="276"/>
        <v>NO</v>
      </c>
      <c r="AB5036" s="4" t="str">
        <f t="shared" si="276"/>
        <v>YES</v>
      </c>
      <c r="AD5036" s="4">
        <f t="shared" si="277"/>
        <v>2</v>
      </c>
    </row>
    <row r="5037" spans="1:30" ht="14.4" customHeight="1" x14ac:dyDescent="0.35">
      <c r="A5037" s="34">
        <v>5053</v>
      </c>
      <c r="B5037" s="1" t="s">
        <v>14777</v>
      </c>
      <c r="C5037" s="1" t="s">
        <v>29015</v>
      </c>
      <c r="D5037" s="1"/>
      <c r="E5037" s="1" t="s">
        <v>29008</v>
      </c>
      <c r="F5037" s="1" t="s">
        <v>29262</v>
      </c>
      <c r="G5037" s="35" t="s">
        <v>14778</v>
      </c>
      <c r="H5037" s="35" t="s">
        <v>14779</v>
      </c>
      <c r="I5037" s="35" t="s">
        <v>29</v>
      </c>
      <c r="J5037" s="36">
        <v>58003000</v>
      </c>
      <c r="K5037" s="36">
        <v>55376000</v>
      </c>
      <c r="L5037" s="36">
        <v>61624000</v>
      </c>
      <c r="M5037" s="36">
        <v>73172000</v>
      </c>
      <c r="N5037" s="36">
        <v>101303000</v>
      </c>
      <c r="O5037" s="37">
        <v>-7.1000000000000004E-3</v>
      </c>
      <c r="P5037" s="37">
        <v>6.9599999999999995E-2</v>
      </c>
      <c r="Q5037" s="37">
        <v>-8.2000000000000007E-3</v>
      </c>
      <c r="R5037" s="37">
        <v>1.15E-2</v>
      </c>
      <c r="S5037" s="37">
        <v>0.2029</v>
      </c>
      <c r="T5037" s="37"/>
      <c r="U5037" s="37"/>
      <c r="V5037" s="37">
        <v>-1.9E-3</v>
      </c>
      <c r="W5037" s="37"/>
      <c r="X5037" s="37"/>
      <c r="Z5037" s="4" t="str">
        <f t="shared" si="276"/>
        <v>NO</v>
      </c>
      <c r="AA5037" s="4" t="str">
        <f t="shared" si="276"/>
        <v>NO</v>
      </c>
      <c r="AB5037" s="4" t="str">
        <f t="shared" si="276"/>
        <v>YES</v>
      </c>
      <c r="AD5037" s="4">
        <f t="shared" si="277"/>
        <v>1</v>
      </c>
    </row>
    <row r="5038" spans="1:30" ht="27.65" customHeight="1" x14ac:dyDescent="0.35">
      <c r="A5038" s="34">
        <v>5054</v>
      </c>
      <c r="B5038" s="1" t="s">
        <v>14780</v>
      </c>
      <c r="C5038" s="1"/>
      <c r="D5038" s="1"/>
      <c r="E5038" s="1"/>
      <c r="F5038" s="1" t="s">
        <v>29262</v>
      </c>
      <c r="G5038" s="35" t="s">
        <v>14781</v>
      </c>
      <c r="H5038" s="35" t="s">
        <v>14782</v>
      </c>
      <c r="I5038" s="35" t="s">
        <v>23</v>
      </c>
      <c r="J5038" s="36">
        <v>90709000</v>
      </c>
      <c r="K5038" s="36">
        <v>63036000</v>
      </c>
      <c r="L5038" s="36">
        <v>66933000</v>
      </c>
      <c r="M5038" s="36">
        <v>66842000</v>
      </c>
      <c r="N5038" s="36">
        <v>101272000</v>
      </c>
      <c r="O5038" s="37">
        <v>1.0500000000000001E-2</v>
      </c>
      <c r="P5038" s="37">
        <v>3.2800000000000003E-2</v>
      </c>
      <c r="Q5038" s="37">
        <v>2.29E-2</v>
      </c>
      <c r="R5038" s="37">
        <v>3.8600000000000002E-2</v>
      </c>
      <c r="S5038" s="37">
        <v>5.1499999999999997E-2</v>
      </c>
      <c r="T5038" s="37">
        <v>9.4999999999999998E-3</v>
      </c>
      <c r="U5038" s="37">
        <v>1.77E-2</v>
      </c>
      <c r="V5038" s="37">
        <v>1.38E-2</v>
      </c>
      <c r="W5038" s="37">
        <v>2.4799999999999999E-2</v>
      </c>
      <c r="X5038" s="37">
        <v>4.1200000000000001E-2</v>
      </c>
      <c r="Z5038" s="4" t="str">
        <f t="shared" si="276"/>
        <v>NO</v>
      </c>
      <c r="AA5038" s="4" t="str">
        <f t="shared" si="276"/>
        <v>NO</v>
      </c>
      <c r="AB5038" s="4" t="str">
        <f t="shared" si="276"/>
        <v>NO</v>
      </c>
      <c r="AD5038" s="4">
        <f t="shared" si="277"/>
        <v>0</v>
      </c>
    </row>
    <row r="5039" spans="1:30" ht="27.65" customHeight="1" x14ac:dyDescent="0.35">
      <c r="A5039" s="34">
        <v>5055</v>
      </c>
      <c r="B5039" s="1" t="s">
        <v>14783</v>
      </c>
      <c r="C5039" s="1"/>
      <c r="D5039" s="1"/>
      <c r="E5039" s="1"/>
      <c r="F5039" s="1" t="s">
        <v>29262</v>
      </c>
      <c r="G5039" s="35" t="s">
        <v>14784</v>
      </c>
      <c r="H5039" s="35" t="s">
        <v>14785</v>
      </c>
      <c r="I5039" s="35" t="s">
        <v>33</v>
      </c>
      <c r="J5039" s="36">
        <v>67634000</v>
      </c>
      <c r="K5039" s="36">
        <v>71298000</v>
      </c>
      <c r="L5039" s="36">
        <v>77961000</v>
      </c>
      <c r="M5039" s="36">
        <v>88630000</v>
      </c>
      <c r="N5039" s="36">
        <v>101248000</v>
      </c>
      <c r="O5039" s="37">
        <v>0.30330000000000001</v>
      </c>
      <c r="P5039" s="37">
        <v>0.17580000000000001</v>
      </c>
      <c r="Q5039" s="37">
        <v>0.23949999999999999</v>
      </c>
      <c r="R5039" s="37">
        <v>0.1804</v>
      </c>
      <c r="S5039" s="37">
        <v>0.1109</v>
      </c>
      <c r="T5039" s="37"/>
      <c r="U5039" s="37"/>
      <c r="V5039" s="37"/>
      <c r="W5039" s="37"/>
      <c r="X5039" s="37">
        <v>-4.7000000000000002E-3</v>
      </c>
      <c r="Z5039" s="4" t="str">
        <f t="shared" si="276"/>
        <v>YES</v>
      </c>
      <c r="AA5039" s="4" t="str">
        <f t="shared" si="276"/>
        <v>NO</v>
      </c>
      <c r="AB5039" s="4" t="str">
        <f t="shared" si="276"/>
        <v>NO</v>
      </c>
      <c r="AD5039" s="4">
        <f t="shared" si="277"/>
        <v>1</v>
      </c>
    </row>
    <row r="5040" spans="1:30" ht="14.4" customHeight="1" x14ac:dyDescent="0.35">
      <c r="A5040" s="34">
        <v>5056</v>
      </c>
      <c r="B5040" s="1" t="s">
        <v>14786</v>
      </c>
      <c r="C5040" s="1" t="s">
        <v>29015</v>
      </c>
      <c r="D5040" s="1"/>
      <c r="E5040" s="1" t="s">
        <v>29008</v>
      </c>
      <c r="F5040" s="1" t="s">
        <v>29262</v>
      </c>
      <c r="G5040" s="35" t="s">
        <v>14787</v>
      </c>
      <c r="H5040" s="35" t="s">
        <v>14788</v>
      </c>
      <c r="I5040" s="35" t="s">
        <v>29</v>
      </c>
      <c r="J5040" s="36"/>
      <c r="K5040" s="36"/>
      <c r="L5040" s="36">
        <v>6309000</v>
      </c>
      <c r="M5040" s="36">
        <v>111063000</v>
      </c>
      <c r="N5040" s="36">
        <v>101236000</v>
      </c>
      <c r="O5040" s="37"/>
      <c r="P5040" s="37"/>
      <c r="Q5040" s="37">
        <v>0.1176</v>
      </c>
      <c r="R5040" s="37">
        <v>0.1754</v>
      </c>
      <c r="S5040" s="37">
        <v>8.7900000000000006E-2</v>
      </c>
      <c r="T5040" s="37"/>
      <c r="U5040" s="37"/>
      <c r="V5040" s="37"/>
      <c r="W5040" s="37"/>
      <c r="X5040" s="37"/>
      <c r="Z5040" s="4" t="str">
        <f t="shared" si="276"/>
        <v>NO</v>
      </c>
      <c r="AA5040" s="4" t="str">
        <f t="shared" si="276"/>
        <v>NO</v>
      </c>
      <c r="AB5040" s="4" t="str">
        <f t="shared" si="276"/>
        <v>NO</v>
      </c>
      <c r="AD5040" s="4">
        <f t="shared" si="277"/>
        <v>0</v>
      </c>
    </row>
    <row r="5041" spans="1:30" ht="14.4" customHeight="1" x14ac:dyDescent="0.35">
      <c r="A5041" s="34">
        <v>5057</v>
      </c>
      <c r="B5041" s="1" t="s">
        <v>14789</v>
      </c>
      <c r="C5041" s="1" t="s">
        <v>29015</v>
      </c>
      <c r="D5041" s="1"/>
      <c r="E5041" s="1" t="s">
        <v>29008</v>
      </c>
      <c r="F5041" s="1" t="s">
        <v>29262</v>
      </c>
      <c r="G5041" s="35" t="s">
        <v>14790</v>
      </c>
      <c r="H5041" s="35" t="s">
        <v>14791</v>
      </c>
      <c r="I5041" s="35" t="s">
        <v>29</v>
      </c>
      <c r="J5041" s="36">
        <v>75816000</v>
      </c>
      <c r="K5041" s="36">
        <v>78903000</v>
      </c>
      <c r="L5041" s="36">
        <v>74270000</v>
      </c>
      <c r="M5041" s="36">
        <v>91710000</v>
      </c>
      <c r="N5041" s="36">
        <v>101219000</v>
      </c>
      <c r="O5041" s="37">
        <v>0.59130000000000005</v>
      </c>
      <c r="P5041" s="37">
        <v>0.58550000000000002</v>
      </c>
      <c r="Q5041" s="37">
        <v>0.23050000000000001</v>
      </c>
      <c r="R5041" s="37">
        <v>0.24310000000000001</v>
      </c>
      <c r="S5041" s="37">
        <v>0.24679999999999999</v>
      </c>
      <c r="T5041" s="37">
        <v>-1E-4</v>
      </c>
      <c r="U5041" s="37"/>
      <c r="V5041" s="37"/>
      <c r="W5041" s="37"/>
      <c r="X5041" s="37"/>
      <c r="Z5041" s="4" t="str">
        <f t="shared" si="276"/>
        <v>YES</v>
      </c>
      <c r="AA5041" s="4" t="str">
        <f t="shared" si="276"/>
        <v>YES</v>
      </c>
      <c r="AB5041" s="4" t="str">
        <f t="shared" si="276"/>
        <v>YES</v>
      </c>
      <c r="AD5041" s="4">
        <f t="shared" si="277"/>
        <v>3</v>
      </c>
    </row>
    <row r="5042" spans="1:30" ht="14.4" customHeight="1" x14ac:dyDescent="0.35">
      <c r="A5042" s="34">
        <v>5058</v>
      </c>
      <c r="B5042" s="1" t="s">
        <v>14792</v>
      </c>
      <c r="C5042" s="1"/>
      <c r="D5042" s="1"/>
      <c r="E5042" s="1"/>
      <c r="F5042" s="1" t="s">
        <v>29262</v>
      </c>
      <c r="G5042" s="35" t="s">
        <v>14793</v>
      </c>
      <c r="H5042" s="35" t="s">
        <v>14794</v>
      </c>
      <c r="I5042" s="35" t="s">
        <v>33</v>
      </c>
      <c r="J5042" s="36">
        <v>55492000</v>
      </c>
      <c r="K5042" s="36">
        <v>69082000</v>
      </c>
      <c r="L5042" s="36">
        <v>78749000</v>
      </c>
      <c r="M5042" s="36">
        <v>96324000</v>
      </c>
      <c r="N5042" s="36">
        <v>101210000</v>
      </c>
      <c r="O5042" s="37">
        <v>0.32129999999999997</v>
      </c>
      <c r="P5042" s="37">
        <v>0.23530000000000001</v>
      </c>
      <c r="Q5042" s="37">
        <v>0.20499999999999999</v>
      </c>
      <c r="R5042" s="37">
        <v>0.24729999999999999</v>
      </c>
      <c r="S5042" s="37">
        <v>0.14549999999999999</v>
      </c>
      <c r="T5042" s="37">
        <v>0.28870000000000001</v>
      </c>
      <c r="U5042" s="37"/>
      <c r="V5042" s="37"/>
      <c r="W5042" s="37"/>
      <c r="X5042" s="37"/>
      <c r="Z5042" s="4" t="str">
        <f t="shared" si="276"/>
        <v>YES</v>
      </c>
      <c r="AA5042" s="4" t="str">
        <f t="shared" si="276"/>
        <v>YES</v>
      </c>
      <c r="AB5042" s="4" t="str">
        <f t="shared" si="276"/>
        <v>NO</v>
      </c>
      <c r="AD5042" s="4">
        <f t="shared" si="277"/>
        <v>2</v>
      </c>
    </row>
    <row r="5043" spans="1:30" ht="27.65" customHeight="1" x14ac:dyDescent="0.35">
      <c r="A5043" s="34">
        <v>5059</v>
      </c>
      <c r="B5043" s="1" t="s">
        <v>14795</v>
      </c>
      <c r="C5043" s="1" t="s">
        <v>29015</v>
      </c>
      <c r="D5043" s="1"/>
      <c r="E5043" s="1" t="s">
        <v>29008</v>
      </c>
      <c r="F5043" s="1" t="s">
        <v>29262</v>
      </c>
      <c r="G5043" s="35" t="s">
        <v>14796</v>
      </c>
      <c r="H5043" s="35" t="s">
        <v>14797</v>
      </c>
      <c r="I5043" s="35" t="s">
        <v>29</v>
      </c>
      <c r="J5043" s="36">
        <v>11776000</v>
      </c>
      <c r="K5043" s="36">
        <v>9111000</v>
      </c>
      <c r="L5043" s="36">
        <v>27877000</v>
      </c>
      <c r="M5043" s="36">
        <v>38427000</v>
      </c>
      <c r="N5043" s="36">
        <v>101196000</v>
      </c>
      <c r="O5043" s="37">
        <v>0.5504</v>
      </c>
      <c r="P5043" s="37">
        <v>-0.1552</v>
      </c>
      <c r="Q5043" s="37">
        <v>0.1595</v>
      </c>
      <c r="R5043" s="37">
        <v>0.31890000000000002</v>
      </c>
      <c r="S5043" s="37">
        <v>8.0199999999999994E-2</v>
      </c>
      <c r="T5043" s="37">
        <v>0.54479999999999995</v>
      </c>
      <c r="U5043" s="37">
        <v>-0.16239999999999999</v>
      </c>
      <c r="V5043" s="37">
        <v>0.1527</v>
      </c>
      <c r="W5043" s="37">
        <v>0.31180000000000002</v>
      </c>
      <c r="X5043" s="37">
        <v>6.5199999999999994E-2</v>
      </c>
      <c r="Z5043" s="4" t="str">
        <f t="shared" si="276"/>
        <v>NO</v>
      </c>
      <c r="AA5043" s="4" t="str">
        <f t="shared" si="276"/>
        <v>YES</v>
      </c>
      <c r="AB5043" s="4" t="str">
        <f t="shared" si="276"/>
        <v>NO</v>
      </c>
      <c r="AD5043" s="4">
        <f t="shared" si="277"/>
        <v>1</v>
      </c>
    </row>
    <row r="5044" spans="1:30" ht="14.4" customHeight="1" x14ac:dyDescent="0.35">
      <c r="A5044" s="34">
        <v>5060</v>
      </c>
      <c r="B5044" s="1" t="s">
        <v>14798</v>
      </c>
      <c r="C5044" s="1" t="s">
        <v>29015</v>
      </c>
      <c r="D5044" s="1"/>
      <c r="E5044" s="1" t="s">
        <v>29008</v>
      </c>
      <c r="F5044" s="1" t="s">
        <v>29262</v>
      </c>
      <c r="G5044" s="35" t="s">
        <v>14799</v>
      </c>
      <c r="H5044" s="35" t="s">
        <v>14800</v>
      </c>
      <c r="I5044" s="35" t="s">
        <v>29</v>
      </c>
      <c r="J5044" s="36"/>
      <c r="K5044" s="36"/>
      <c r="L5044" s="36"/>
      <c r="M5044" s="36">
        <v>14620000</v>
      </c>
      <c r="N5044" s="36">
        <v>101191000</v>
      </c>
      <c r="O5044" s="37"/>
      <c r="P5044" s="37"/>
      <c r="Q5044" s="37"/>
      <c r="R5044" s="37">
        <v>0.53390000000000004</v>
      </c>
      <c r="S5044" s="37">
        <v>0.53849999999999998</v>
      </c>
      <c r="T5044" s="37"/>
      <c r="U5044" s="37"/>
      <c r="V5044" s="37"/>
      <c r="W5044" s="37"/>
      <c r="X5044" s="37">
        <v>-8.9999999999999998E-4</v>
      </c>
      <c r="Z5044" s="4" t="str">
        <f t="shared" si="276"/>
        <v>NO</v>
      </c>
      <c r="AA5044" s="4" t="str">
        <f t="shared" si="276"/>
        <v>YES</v>
      </c>
      <c r="AB5044" s="4" t="str">
        <f t="shared" si="276"/>
        <v>YES</v>
      </c>
      <c r="AD5044" s="4">
        <f t="shared" si="277"/>
        <v>2</v>
      </c>
    </row>
    <row r="5045" spans="1:30" ht="14.4" customHeight="1" x14ac:dyDescent="0.35">
      <c r="A5045" s="34">
        <v>5061</v>
      </c>
      <c r="B5045" s="1" t="s">
        <v>14801</v>
      </c>
      <c r="C5045" s="1" t="s">
        <v>29015</v>
      </c>
      <c r="D5045" s="1"/>
      <c r="E5045" s="1" t="s">
        <v>29008</v>
      </c>
      <c r="F5045" s="1" t="s">
        <v>29262</v>
      </c>
      <c r="G5045" s="35" t="s">
        <v>14802</v>
      </c>
      <c r="H5045" s="35" t="s">
        <v>14803</v>
      </c>
      <c r="I5045" s="35" t="s">
        <v>29</v>
      </c>
      <c r="J5045" s="36">
        <v>21680000</v>
      </c>
      <c r="K5045" s="36">
        <v>28387000</v>
      </c>
      <c r="L5045" s="36">
        <v>37001000</v>
      </c>
      <c r="M5045" s="36">
        <v>62014000</v>
      </c>
      <c r="N5045" s="36">
        <v>101155000</v>
      </c>
      <c r="O5045" s="37">
        <v>0.11550000000000001</v>
      </c>
      <c r="P5045" s="37">
        <v>0.1111</v>
      </c>
      <c r="Q5045" s="37">
        <v>0.25969999999999999</v>
      </c>
      <c r="R5045" s="37">
        <v>0.30880000000000002</v>
      </c>
      <c r="S5045" s="37">
        <v>0.21010000000000001</v>
      </c>
      <c r="T5045" s="37"/>
      <c r="U5045" s="37"/>
      <c r="V5045" s="37"/>
      <c r="W5045" s="37"/>
      <c r="X5045" s="37"/>
      <c r="Z5045" s="4" t="str">
        <f t="shared" si="276"/>
        <v>YES</v>
      </c>
      <c r="AA5045" s="4" t="str">
        <f t="shared" si="276"/>
        <v>YES</v>
      </c>
      <c r="AB5045" s="4" t="str">
        <f t="shared" si="276"/>
        <v>YES</v>
      </c>
      <c r="AD5045" s="4">
        <f t="shared" si="277"/>
        <v>3</v>
      </c>
    </row>
    <row r="5046" spans="1:30" ht="14.4" customHeight="1" x14ac:dyDescent="0.35">
      <c r="A5046" s="34">
        <v>5063</v>
      </c>
      <c r="B5046" s="1" t="s">
        <v>14804</v>
      </c>
      <c r="C5046" s="1" t="s">
        <v>29015</v>
      </c>
      <c r="D5046" s="1"/>
      <c r="E5046" s="1" t="s">
        <v>29008</v>
      </c>
      <c r="F5046" s="1" t="s">
        <v>29262</v>
      </c>
      <c r="G5046" s="35" t="s">
        <v>14805</v>
      </c>
      <c r="H5046" s="35" t="s">
        <v>14806</v>
      </c>
      <c r="I5046" s="35" t="s">
        <v>29</v>
      </c>
      <c r="J5046" s="36">
        <v>47963000</v>
      </c>
      <c r="K5046" s="36">
        <v>50370000</v>
      </c>
      <c r="L5046" s="36">
        <v>60541000</v>
      </c>
      <c r="M5046" s="36">
        <v>73279000</v>
      </c>
      <c r="N5046" s="36">
        <v>101147000</v>
      </c>
      <c r="O5046" s="37">
        <v>0.52210000000000001</v>
      </c>
      <c r="P5046" s="37">
        <v>0.49669999999999997</v>
      </c>
      <c r="Q5046" s="37">
        <v>0.54</v>
      </c>
      <c r="R5046" s="37">
        <v>0.4889</v>
      </c>
      <c r="S5046" s="37">
        <v>0.38790000000000002</v>
      </c>
      <c r="T5046" s="37"/>
      <c r="U5046" s="37">
        <v>-3.3E-3</v>
      </c>
      <c r="V5046" s="37">
        <v>-1E-3</v>
      </c>
      <c r="W5046" s="37"/>
      <c r="X5046" s="37"/>
      <c r="Z5046" s="4" t="str">
        <f t="shared" si="276"/>
        <v>YES</v>
      </c>
      <c r="AA5046" s="4" t="str">
        <f t="shared" si="276"/>
        <v>YES</v>
      </c>
      <c r="AB5046" s="4" t="str">
        <f t="shared" si="276"/>
        <v>YES</v>
      </c>
      <c r="AD5046" s="4">
        <f t="shared" si="277"/>
        <v>3</v>
      </c>
    </row>
    <row r="5047" spans="1:30" ht="14.4" customHeight="1" x14ac:dyDescent="0.35">
      <c r="A5047" s="34">
        <v>5064</v>
      </c>
      <c r="B5047" s="1" t="s">
        <v>14807</v>
      </c>
      <c r="C5047" s="1"/>
      <c r="D5047" s="1"/>
      <c r="E5047" s="1"/>
      <c r="F5047" s="1" t="s">
        <v>29262</v>
      </c>
      <c r="G5047" s="35" t="s">
        <v>14808</v>
      </c>
      <c r="H5047" s="35" t="s">
        <v>14809</v>
      </c>
      <c r="I5047" s="35" t="s">
        <v>23</v>
      </c>
      <c r="J5047" s="36">
        <v>71015000</v>
      </c>
      <c r="K5047" s="36">
        <v>77019000</v>
      </c>
      <c r="L5047" s="36">
        <v>91907000</v>
      </c>
      <c r="M5047" s="36">
        <v>92556000</v>
      </c>
      <c r="N5047" s="36">
        <v>101117000</v>
      </c>
      <c r="O5047" s="37">
        <v>7.4200000000000002E-2</v>
      </c>
      <c r="P5047" s="37">
        <v>7.6899999999999996E-2</v>
      </c>
      <c r="Q5047" s="37">
        <v>4.7500000000000001E-2</v>
      </c>
      <c r="R5047" s="37">
        <v>0.1042</v>
      </c>
      <c r="S5047" s="37">
        <v>-1.24E-2</v>
      </c>
      <c r="T5047" s="37"/>
      <c r="U5047" s="37">
        <v>-1E-4</v>
      </c>
      <c r="V5047" s="37"/>
      <c r="W5047" s="37"/>
      <c r="X5047" s="37"/>
      <c r="Z5047" s="4" t="str">
        <f t="shared" si="276"/>
        <v>NO</v>
      </c>
      <c r="AA5047" s="4" t="str">
        <f t="shared" si="276"/>
        <v>NO</v>
      </c>
      <c r="AB5047" s="4" t="str">
        <f t="shared" si="276"/>
        <v>NO</v>
      </c>
      <c r="AD5047" s="4">
        <f t="shared" si="277"/>
        <v>0</v>
      </c>
    </row>
    <row r="5048" spans="1:30" ht="14.4" customHeight="1" x14ac:dyDescent="0.35">
      <c r="A5048" s="34">
        <v>5065</v>
      </c>
      <c r="B5048" s="1" t="s">
        <v>14810</v>
      </c>
      <c r="C5048" s="1" t="s">
        <v>29015</v>
      </c>
      <c r="D5048" s="1"/>
      <c r="E5048" s="1" t="s">
        <v>29008</v>
      </c>
      <c r="F5048" s="1" t="s">
        <v>29262</v>
      </c>
      <c r="G5048" s="35" t="s">
        <v>14811</v>
      </c>
      <c r="H5048" s="35" t="s">
        <v>14812</v>
      </c>
      <c r="I5048" s="35" t="s">
        <v>29</v>
      </c>
      <c r="J5048" s="36">
        <v>62734000</v>
      </c>
      <c r="K5048" s="36">
        <v>81676000</v>
      </c>
      <c r="L5048" s="36">
        <v>86519000</v>
      </c>
      <c r="M5048" s="36">
        <v>80557000</v>
      </c>
      <c r="N5048" s="36">
        <v>101107000</v>
      </c>
      <c r="O5048" s="37">
        <v>0.34179999999999999</v>
      </c>
      <c r="P5048" s="37">
        <v>0.34960000000000002</v>
      </c>
      <c r="Q5048" s="37">
        <v>0.38940000000000002</v>
      </c>
      <c r="R5048" s="37">
        <v>0.33489999999999998</v>
      </c>
      <c r="S5048" s="37">
        <v>0.40400000000000003</v>
      </c>
      <c r="T5048" s="37"/>
      <c r="U5048" s="37"/>
      <c r="V5048" s="37"/>
      <c r="W5048" s="37"/>
      <c r="X5048" s="37"/>
      <c r="Z5048" s="4" t="str">
        <f t="shared" si="276"/>
        <v>YES</v>
      </c>
      <c r="AA5048" s="4" t="str">
        <f t="shared" si="276"/>
        <v>YES</v>
      </c>
      <c r="AB5048" s="4" t="str">
        <f t="shared" si="276"/>
        <v>YES</v>
      </c>
      <c r="AD5048" s="4">
        <f t="shared" si="277"/>
        <v>3</v>
      </c>
    </row>
    <row r="5049" spans="1:30" ht="14.4" customHeight="1" x14ac:dyDescent="0.35">
      <c r="A5049" s="34">
        <v>5066</v>
      </c>
      <c r="B5049" s="1" t="s">
        <v>14813</v>
      </c>
      <c r="C5049" s="1" t="s">
        <v>29015</v>
      </c>
      <c r="D5049" s="1"/>
      <c r="E5049" s="1" t="s">
        <v>29008</v>
      </c>
      <c r="F5049" s="1" t="s">
        <v>29262</v>
      </c>
      <c r="G5049" s="35" t="s">
        <v>14814</v>
      </c>
      <c r="H5049" s="35" t="s">
        <v>14815</v>
      </c>
      <c r="I5049" s="35" t="s">
        <v>29</v>
      </c>
      <c r="J5049" s="36"/>
      <c r="K5049" s="36"/>
      <c r="L5049" s="36">
        <v>16527000</v>
      </c>
      <c r="M5049" s="36">
        <v>70412000</v>
      </c>
      <c r="N5049" s="36">
        <v>101100000</v>
      </c>
      <c r="O5049" s="37"/>
      <c r="P5049" s="37"/>
      <c r="Q5049" s="37">
        <v>0.58550000000000002</v>
      </c>
      <c r="R5049" s="37">
        <v>0.51819999999999999</v>
      </c>
      <c r="S5049" s="37">
        <v>0.46339999999999998</v>
      </c>
      <c r="T5049" s="37"/>
      <c r="U5049" s="37"/>
      <c r="V5049" s="37"/>
      <c r="W5049" s="37"/>
      <c r="X5049" s="37"/>
      <c r="Z5049" s="4" t="str">
        <f t="shared" si="276"/>
        <v>YES</v>
      </c>
      <c r="AA5049" s="4" t="str">
        <f t="shared" si="276"/>
        <v>YES</v>
      </c>
      <c r="AB5049" s="4" t="str">
        <f t="shared" si="276"/>
        <v>YES</v>
      </c>
      <c r="AD5049" s="4">
        <f t="shared" si="277"/>
        <v>3</v>
      </c>
    </row>
    <row r="5050" spans="1:30" ht="14.4" customHeight="1" x14ac:dyDescent="0.35">
      <c r="A5050" s="34">
        <v>5067</v>
      </c>
      <c r="B5050" s="1" t="s">
        <v>14816</v>
      </c>
      <c r="C5050" s="1" t="s">
        <v>29015</v>
      </c>
      <c r="D5050" s="1"/>
      <c r="E5050" s="1" t="s">
        <v>29008</v>
      </c>
      <c r="F5050" s="1" t="s">
        <v>29262</v>
      </c>
      <c r="G5050" s="35" t="s">
        <v>14817</v>
      </c>
      <c r="H5050" s="35" t="s">
        <v>14818</v>
      </c>
      <c r="I5050" s="35" t="s">
        <v>29</v>
      </c>
      <c r="J5050" s="36">
        <v>78239000</v>
      </c>
      <c r="K5050" s="36">
        <v>100451000</v>
      </c>
      <c r="L5050" s="36">
        <v>104711000</v>
      </c>
      <c r="M5050" s="36">
        <v>128431000</v>
      </c>
      <c r="N5050" s="36">
        <v>101086000</v>
      </c>
      <c r="O5050" s="37">
        <v>7.5200000000000003E-2</v>
      </c>
      <c r="P5050" s="37">
        <v>0.2359</v>
      </c>
      <c r="Q5050" s="37">
        <v>0.1623</v>
      </c>
      <c r="R5050" s="37">
        <v>0.27179999999999999</v>
      </c>
      <c r="S5050" s="37">
        <v>-3.3999999999999998E-3</v>
      </c>
      <c r="T5050" s="37">
        <v>-1E-4</v>
      </c>
      <c r="U5050" s="37">
        <v>-4.0000000000000002E-4</v>
      </c>
      <c r="V5050" s="37">
        <v>-5.0000000000000001E-4</v>
      </c>
      <c r="W5050" s="37"/>
      <c r="X5050" s="37"/>
      <c r="Z5050" s="4" t="str">
        <f t="shared" si="276"/>
        <v>NO</v>
      </c>
      <c r="AA5050" s="4" t="str">
        <f t="shared" si="276"/>
        <v>YES</v>
      </c>
      <c r="AB5050" s="4" t="str">
        <f t="shared" si="276"/>
        <v>NO</v>
      </c>
      <c r="AD5050" s="4">
        <f t="shared" si="277"/>
        <v>1</v>
      </c>
    </row>
    <row r="5051" spans="1:30" ht="14.4" customHeight="1" x14ac:dyDescent="0.35">
      <c r="A5051" s="34">
        <v>5068</v>
      </c>
      <c r="B5051" s="1" t="s">
        <v>14819</v>
      </c>
      <c r="C5051" s="1"/>
      <c r="D5051" s="1"/>
      <c r="E5051" s="1"/>
      <c r="F5051" s="1" t="s">
        <v>29262</v>
      </c>
      <c r="G5051" s="35" t="s">
        <v>14820</v>
      </c>
      <c r="H5051" s="35" t="s">
        <v>14821</v>
      </c>
      <c r="I5051" s="35" t="s">
        <v>33</v>
      </c>
      <c r="J5051" s="36"/>
      <c r="K5051" s="36"/>
      <c r="L5051" s="36">
        <v>41950000</v>
      </c>
      <c r="M5051" s="36">
        <v>80591000</v>
      </c>
      <c r="N5051" s="36">
        <v>101062000</v>
      </c>
      <c r="O5051" s="37"/>
      <c r="P5051" s="37"/>
      <c r="Q5051" s="37">
        <v>7.6899999999999996E-2</v>
      </c>
      <c r="R5051" s="37">
        <v>7.1199999999999999E-2</v>
      </c>
      <c r="S5051" s="37">
        <v>6.9099999999999995E-2</v>
      </c>
      <c r="T5051" s="37"/>
      <c r="U5051" s="37"/>
      <c r="V5051" s="37"/>
      <c r="W5051" s="37"/>
      <c r="X5051" s="37"/>
      <c r="Z5051" s="4" t="str">
        <f t="shared" si="276"/>
        <v>NO</v>
      </c>
      <c r="AA5051" s="4" t="str">
        <f t="shared" si="276"/>
        <v>NO</v>
      </c>
      <c r="AB5051" s="4" t="str">
        <f t="shared" si="276"/>
        <v>NO</v>
      </c>
      <c r="AD5051" s="4">
        <f t="shared" si="277"/>
        <v>0</v>
      </c>
    </row>
    <row r="5052" spans="1:30" ht="27.65" customHeight="1" x14ac:dyDescent="0.35">
      <c r="A5052" s="34">
        <v>5069</v>
      </c>
      <c r="B5052" s="1" t="s">
        <v>4316</v>
      </c>
      <c r="C5052" s="1"/>
      <c r="D5052" s="1"/>
      <c r="E5052" s="1"/>
      <c r="F5052" s="1" t="s">
        <v>29262</v>
      </c>
      <c r="G5052" s="35" t="s">
        <v>14822</v>
      </c>
      <c r="H5052" s="35" t="s">
        <v>14823</v>
      </c>
      <c r="I5052" s="35" t="s">
        <v>33</v>
      </c>
      <c r="J5052" s="36"/>
      <c r="K5052" s="36">
        <v>8570000</v>
      </c>
      <c r="L5052" s="36">
        <v>32663000</v>
      </c>
      <c r="M5052" s="36">
        <v>70272000</v>
      </c>
      <c r="N5052" s="36">
        <v>101026000</v>
      </c>
      <c r="O5052" s="37"/>
      <c r="P5052" s="37">
        <v>0.1643</v>
      </c>
      <c r="Q5052" s="37">
        <v>0.1706</v>
      </c>
      <c r="R5052" s="37">
        <v>0.11119999999999999</v>
      </c>
      <c r="S5052" s="37">
        <v>5.3600000000000002E-2</v>
      </c>
      <c r="T5052" s="37"/>
      <c r="U5052" s="37"/>
      <c r="V5052" s="37">
        <v>-2.1000000000000001E-2</v>
      </c>
      <c r="W5052" s="37">
        <v>-6.13E-2</v>
      </c>
      <c r="X5052" s="37">
        <v>-2.18E-2</v>
      </c>
      <c r="Z5052" s="4" t="str">
        <f t="shared" si="276"/>
        <v>NO</v>
      </c>
      <c r="AA5052" s="4" t="str">
        <f t="shared" si="276"/>
        <v>NO</v>
      </c>
      <c r="AB5052" s="4" t="str">
        <f t="shared" si="276"/>
        <v>NO</v>
      </c>
      <c r="AD5052" s="4">
        <f t="shared" si="277"/>
        <v>0</v>
      </c>
    </row>
    <row r="5053" spans="1:30" ht="14.4" customHeight="1" x14ac:dyDescent="0.35">
      <c r="A5053" s="34">
        <v>5070</v>
      </c>
      <c r="B5053" s="1" t="s">
        <v>14824</v>
      </c>
      <c r="C5053" s="1" t="s">
        <v>29046</v>
      </c>
      <c r="D5053" s="1"/>
      <c r="E5053" s="1"/>
      <c r="F5053" s="1" t="s">
        <v>29262</v>
      </c>
      <c r="G5053" s="35" t="s">
        <v>14825</v>
      </c>
      <c r="H5053" s="35" t="s">
        <v>14826</v>
      </c>
      <c r="I5053" s="35" t="s">
        <v>33</v>
      </c>
      <c r="J5053" s="36">
        <v>48380000</v>
      </c>
      <c r="K5053" s="36">
        <v>54831000</v>
      </c>
      <c r="L5053" s="36">
        <v>75814000</v>
      </c>
      <c r="M5053" s="36">
        <v>96021000</v>
      </c>
      <c r="N5053" s="36">
        <v>101010000</v>
      </c>
      <c r="O5053" s="37">
        <v>0.62519999999999998</v>
      </c>
      <c r="P5053" s="37">
        <v>0.43149999999999999</v>
      </c>
      <c r="Q5053" s="37">
        <v>0.56979999999999997</v>
      </c>
      <c r="R5053" s="37">
        <v>0.60050000000000003</v>
      </c>
      <c r="S5053" s="37">
        <v>0.55769999999999997</v>
      </c>
      <c r="T5053" s="37"/>
      <c r="U5053" s="37"/>
      <c r="V5053" s="37"/>
      <c r="W5053" s="37"/>
      <c r="X5053" s="37"/>
      <c r="Z5053" s="4" t="str">
        <f t="shared" si="276"/>
        <v>YES</v>
      </c>
      <c r="AA5053" s="4" t="str">
        <f t="shared" si="276"/>
        <v>YES</v>
      </c>
      <c r="AB5053" s="4" t="str">
        <f t="shared" si="276"/>
        <v>YES</v>
      </c>
      <c r="AD5053" s="4">
        <f t="shared" si="277"/>
        <v>3</v>
      </c>
    </row>
    <row r="5054" spans="1:30" ht="14.4" customHeight="1" x14ac:dyDescent="0.35">
      <c r="A5054" s="34">
        <v>5071</v>
      </c>
      <c r="B5054" s="1" t="s">
        <v>14827</v>
      </c>
      <c r="C5054" s="1"/>
      <c r="D5054" s="1"/>
      <c r="E5054" s="1"/>
      <c r="F5054" s="1" t="s">
        <v>29262</v>
      </c>
      <c r="G5054" s="35" t="s">
        <v>14828</v>
      </c>
      <c r="H5054" s="35" t="s">
        <v>14829</v>
      </c>
      <c r="I5054" s="35" t="s">
        <v>23</v>
      </c>
      <c r="J5054" s="36">
        <v>58193000</v>
      </c>
      <c r="K5054" s="36">
        <v>64216000</v>
      </c>
      <c r="L5054" s="36">
        <v>72807000</v>
      </c>
      <c r="M5054" s="36">
        <v>88797000</v>
      </c>
      <c r="N5054" s="36">
        <v>100948000</v>
      </c>
      <c r="O5054" s="37">
        <v>5.28E-2</v>
      </c>
      <c r="P5054" s="37">
        <v>0.1142</v>
      </c>
      <c r="Q5054" s="37">
        <v>9.74E-2</v>
      </c>
      <c r="R5054" s="37">
        <v>8.9499999999999996E-2</v>
      </c>
      <c r="S5054" s="37">
        <v>0.14560000000000001</v>
      </c>
      <c r="T5054" s="37"/>
      <c r="U5054" s="37"/>
      <c r="V5054" s="37"/>
      <c r="W5054" s="37"/>
      <c r="X5054" s="37">
        <v>-5.9999999999999995E-4</v>
      </c>
      <c r="Z5054" s="4" t="str">
        <f t="shared" si="276"/>
        <v>NO</v>
      </c>
      <c r="AA5054" s="4" t="str">
        <f t="shared" si="276"/>
        <v>NO</v>
      </c>
      <c r="AB5054" s="4" t="str">
        <f t="shared" si="276"/>
        <v>NO</v>
      </c>
      <c r="AD5054" s="4">
        <f t="shared" si="277"/>
        <v>0</v>
      </c>
    </row>
    <row r="5055" spans="1:30" ht="14.4" customHeight="1" x14ac:dyDescent="0.35">
      <c r="A5055" s="34">
        <v>5072</v>
      </c>
      <c r="B5055" s="1" t="s">
        <v>14830</v>
      </c>
      <c r="C5055" s="1"/>
      <c r="D5055" s="1"/>
      <c r="E5055" s="1"/>
      <c r="F5055" s="1" t="s">
        <v>29262</v>
      </c>
      <c r="G5055" s="35" t="s">
        <v>14831</v>
      </c>
      <c r="H5055" s="35" t="s">
        <v>14832</v>
      </c>
      <c r="I5055" s="35" t="s">
        <v>23</v>
      </c>
      <c r="J5055" s="36">
        <v>60378000</v>
      </c>
      <c r="K5055" s="36">
        <v>61221000</v>
      </c>
      <c r="L5055" s="36">
        <v>72967000</v>
      </c>
      <c r="M5055" s="36">
        <v>86812000</v>
      </c>
      <c r="N5055" s="36">
        <v>100941000</v>
      </c>
      <c r="O5055" s="37">
        <v>0.27850000000000003</v>
      </c>
      <c r="P5055" s="37">
        <v>3.6600000000000001E-2</v>
      </c>
      <c r="Q5055" s="37">
        <v>5.4800000000000001E-2</v>
      </c>
      <c r="R5055" s="37">
        <v>0.1095</v>
      </c>
      <c r="S5055" s="37">
        <v>0.1072</v>
      </c>
      <c r="T5055" s="37">
        <v>0.26079999999999998</v>
      </c>
      <c r="U5055" s="37"/>
      <c r="V5055" s="37"/>
      <c r="W5055" s="37">
        <v>9.01E-2</v>
      </c>
      <c r="X5055" s="37">
        <v>-1.1999999999999999E-3</v>
      </c>
      <c r="Z5055" s="4" t="str">
        <f t="shared" si="276"/>
        <v>NO</v>
      </c>
      <c r="AA5055" s="4" t="str">
        <f t="shared" si="276"/>
        <v>NO</v>
      </c>
      <c r="AB5055" s="4" t="str">
        <f t="shared" si="276"/>
        <v>NO</v>
      </c>
      <c r="AD5055" s="4">
        <f t="shared" si="277"/>
        <v>0</v>
      </c>
    </row>
    <row r="5056" spans="1:30" ht="14.4" customHeight="1" x14ac:dyDescent="0.35">
      <c r="A5056" s="34">
        <v>5073</v>
      </c>
      <c r="B5056" s="1" t="s">
        <v>12293</v>
      </c>
      <c r="C5056" s="1" t="s">
        <v>29015</v>
      </c>
      <c r="D5056" s="1"/>
      <c r="E5056" s="1" t="s">
        <v>29008</v>
      </c>
      <c r="F5056" s="1" t="s">
        <v>29262</v>
      </c>
      <c r="G5056" s="35" t="s">
        <v>14833</v>
      </c>
      <c r="H5056" s="35" t="s">
        <v>14834</v>
      </c>
      <c r="I5056" s="35" t="s">
        <v>29</v>
      </c>
      <c r="J5056" s="36">
        <v>60924000</v>
      </c>
      <c r="K5056" s="36">
        <v>47902000</v>
      </c>
      <c r="L5056" s="36">
        <v>46034000</v>
      </c>
      <c r="M5056" s="36">
        <v>72790000</v>
      </c>
      <c r="N5056" s="36">
        <v>100843000</v>
      </c>
      <c r="O5056" s="37">
        <v>0.32590000000000002</v>
      </c>
      <c r="P5056" s="37">
        <v>3.4000000000000002E-2</v>
      </c>
      <c r="Q5056" s="37">
        <v>4.1599999999999998E-2</v>
      </c>
      <c r="R5056" s="37">
        <v>0.17530000000000001</v>
      </c>
      <c r="S5056" s="37">
        <v>0.21049999999999999</v>
      </c>
      <c r="T5056" s="37">
        <v>-2E-3</v>
      </c>
      <c r="U5056" s="37"/>
      <c r="V5056" s="37"/>
      <c r="W5056" s="37"/>
      <c r="X5056" s="37"/>
      <c r="Z5056" s="4" t="str">
        <f t="shared" si="276"/>
        <v>NO</v>
      </c>
      <c r="AA5056" s="4" t="str">
        <f t="shared" si="276"/>
        <v>NO</v>
      </c>
      <c r="AB5056" s="4" t="str">
        <f t="shared" si="276"/>
        <v>YES</v>
      </c>
      <c r="AD5056" s="4">
        <f t="shared" si="277"/>
        <v>1</v>
      </c>
    </row>
    <row r="5057" spans="1:30" ht="14.4" customHeight="1" x14ac:dyDescent="0.35">
      <c r="A5057" s="34">
        <v>5074</v>
      </c>
      <c r="B5057" s="1" t="s">
        <v>14835</v>
      </c>
      <c r="C5057" s="1"/>
      <c r="D5057" s="1"/>
      <c r="E5057" s="1"/>
      <c r="F5057" s="1" t="s">
        <v>29262</v>
      </c>
      <c r="G5057" s="35" t="s">
        <v>14836</v>
      </c>
      <c r="H5057" s="35" t="s">
        <v>14837</v>
      </c>
      <c r="I5057" s="35" t="s">
        <v>23</v>
      </c>
      <c r="J5057" s="36">
        <v>42610000</v>
      </c>
      <c r="K5057" s="36">
        <v>48400000</v>
      </c>
      <c r="L5057" s="36">
        <v>61464000</v>
      </c>
      <c r="M5057" s="36">
        <v>77134000</v>
      </c>
      <c r="N5057" s="36">
        <v>100813000</v>
      </c>
      <c r="O5057" s="37">
        <v>0.1115</v>
      </c>
      <c r="P5057" s="37">
        <v>6.93E-2</v>
      </c>
      <c r="Q5057" s="37">
        <v>9.7500000000000003E-2</v>
      </c>
      <c r="R5057" s="37">
        <v>0.1232</v>
      </c>
      <c r="S5057" s="37">
        <v>0.1142</v>
      </c>
      <c r="T5057" s="37"/>
      <c r="U5057" s="37"/>
      <c r="V5057" s="37"/>
      <c r="W5057" s="37"/>
      <c r="X5057" s="37">
        <v>-4.1999999999999997E-3</v>
      </c>
      <c r="Z5057" s="4" t="str">
        <f t="shared" si="276"/>
        <v>NO</v>
      </c>
      <c r="AA5057" s="4" t="str">
        <f t="shared" si="276"/>
        <v>NO</v>
      </c>
      <c r="AB5057" s="4" t="str">
        <f t="shared" si="276"/>
        <v>NO</v>
      </c>
      <c r="AD5057" s="4">
        <f t="shared" si="277"/>
        <v>0</v>
      </c>
    </row>
    <row r="5058" spans="1:30" ht="14.4" customHeight="1" x14ac:dyDescent="0.35">
      <c r="A5058" s="34">
        <v>5075</v>
      </c>
      <c r="B5058" s="1" t="s">
        <v>14838</v>
      </c>
      <c r="C5058" s="1"/>
      <c r="D5058" s="1"/>
      <c r="E5058" s="1"/>
      <c r="F5058" s="1" t="s">
        <v>29262</v>
      </c>
      <c r="G5058" s="35" t="s">
        <v>14839</v>
      </c>
      <c r="H5058" s="35" t="s">
        <v>14840</v>
      </c>
      <c r="I5058" s="35" t="s">
        <v>23</v>
      </c>
      <c r="J5058" s="36">
        <v>73464000</v>
      </c>
      <c r="K5058" s="36">
        <v>76931000</v>
      </c>
      <c r="L5058" s="36">
        <v>70133000</v>
      </c>
      <c r="M5058" s="36">
        <v>75962000</v>
      </c>
      <c r="N5058" s="36">
        <v>100787000</v>
      </c>
      <c r="O5058" s="37">
        <v>0.4078</v>
      </c>
      <c r="P5058" s="37">
        <v>0.40699999999999997</v>
      </c>
      <c r="Q5058" s="37">
        <v>0.35820000000000002</v>
      </c>
      <c r="R5058" s="37">
        <v>0.34720000000000001</v>
      </c>
      <c r="S5058" s="37">
        <v>0.40039999999999998</v>
      </c>
      <c r="T5058" s="37"/>
      <c r="U5058" s="37"/>
      <c r="V5058" s="37"/>
      <c r="W5058" s="37"/>
      <c r="X5058" s="37"/>
      <c r="Z5058" s="4" t="str">
        <f t="shared" si="276"/>
        <v>YES</v>
      </c>
      <c r="AA5058" s="4" t="str">
        <f t="shared" si="276"/>
        <v>YES</v>
      </c>
      <c r="AB5058" s="4" t="str">
        <f t="shared" si="276"/>
        <v>YES</v>
      </c>
      <c r="AD5058" s="4">
        <f t="shared" si="277"/>
        <v>3</v>
      </c>
    </row>
    <row r="5059" spans="1:30" ht="27.65" customHeight="1" x14ac:dyDescent="0.35">
      <c r="A5059" s="34">
        <v>5076</v>
      </c>
      <c r="B5059" s="1" t="s">
        <v>14841</v>
      </c>
      <c r="C5059" s="1" t="s">
        <v>28702</v>
      </c>
      <c r="D5059" s="1"/>
      <c r="E5059" s="1"/>
      <c r="F5059" s="1" t="s">
        <v>29262</v>
      </c>
      <c r="G5059" s="35" t="s">
        <v>14842</v>
      </c>
      <c r="H5059" s="35" t="s">
        <v>14843</v>
      </c>
      <c r="I5059" s="35" t="s">
        <v>87</v>
      </c>
      <c r="J5059" s="36">
        <v>92668000</v>
      </c>
      <c r="K5059" s="36">
        <v>100839000</v>
      </c>
      <c r="L5059" s="36">
        <v>88274000</v>
      </c>
      <c r="M5059" s="36">
        <v>89280000</v>
      </c>
      <c r="N5059" s="36">
        <v>100775000</v>
      </c>
      <c r="O5059" s="37">
        <v>-2.5399999999999999E-2</v>
      </c>
      <c r="P5059" s="37">
        <v>3.5200000000000002E-2</v>
      </c>
      <c r="Q5059" s="37">
        <v>-8.43E-2</v>
      </c>
      <c r="R5059" s="37">
        <v>-0.10059999999999999</v>
      </c>
      <c r="S5059" s="37">
        <v>-0.1744</v>
      </c>
      <c r="T5059" s="37">
        <v>-3.8800000000000001E-2</v>
      </c>
      <c r="U5059" s="37">
        <v>8.8999999999999999E-3</v>
      </c>
      <c r="V5059" s="37">
        <v>-7.2700000000000001E-2</v>
      </c>
      <c r="W5059" s="37">
        <v>-0.1032</v>
      </c>
      <c r="X5059" s="37">
        <v>-0.13539999999999999</v>
      </c>
      <c r="Z5059" s="4" t="str">
        <f t="shared" si="276"/>
        <v>NO</v>
      </c>
      <c r="AA5059" s="4" t="str">
        <f t="shared" si="276"/>
        <v>NO</v>
      </c>
      <c r="AB5059" s="4" t="str">
        <f t="shared" si="276"/>
        <v>NO</v>
      </c>
      <c r="AD5059" s="4">
        <f t="shared" si="277"/>
        <v>0</v>
      </c>
    </row>
    <row r="5060" spans="1:30" ht="27.65" customHeight="1" x14ac:dyDescent="0.35">
      <c r="A5060" s="34">
        <v>5077</v>
      </c>
      <c r="B5060" s="1" t="s">
        <v>14844</v>
      </c>
      <c r="C5060" s="1"/>
      <c r="D5060" s="1"/>
      <c r="E5060" s="1"/>
      <c r="F5060" s="1" t="s">
        <v>29262</v>
      </c>
      <c r="G5060" s="35" t="s">
        <v>14845</v>
      </c>
      <c r="H5060" s="35" t="s">
        <v>14846</v>
      </c>
      <c r="I5060" s="35" t="s">
        <v>43</v>
      </c>
      <c r="J5060" s="36">
        <v>84433000</v>
      </c>
      <c r="K5060" s="36">
        <v>83213000</v>
      </c>
      <c r="L5060" s="36">
        <v>86142000</v>
      </c>
      <c r="M5060" s="36">
        <v>87683000</v>
      </c>
      <c r="N5060" s="36">
        <v>100763000</v>
      </c>
      <c r="O5060" s="37">
        <v>0.2354</v>
      </c>
      <c r="P5060" s="37">
        <v>0.14419999999999999</v>
      </c>
      <c r="Q5060" s="37">
        <v>0.15279999999999999</v>
      </c>
      <c r="R5060" s="37">
        <v>0.13689999999999999</v>
      </c>
      <c r="S5060" s="37">
        <v>0.19500000000000001</v>
      </c>
      <c r="T5060" s="37"/>
      <c r="U5060" s="37"/>
      <c r="V5060" s="37"/>
      <c r="W5060" s="37"/>
      <c r="X5060" s="37"/>
      <c r="Z5060" s="4" t="str">
        <f t="shared" si="276"/>
        <v>NO</v>
      </c>
      <c r="AA5060" s="4" t="str">
        <f t="shared" si="276"/>
        <v>NO</v>
      </c>
      <c r="AB5060" s="4" t="str">
        <f t="shared" si="276"/>
        <v>NO</v>
      </c>
      <c r="AD5060" s="4">
        <f t="shared" si="277"/>
        <v>0</v>
      </c>
    </row>
    <row r="5061" spans="1:30" ht="14.4" customHeight="1" x14ac:dyDescent="0.35">
      <c r="A5061" s="34">
        <v>5078</v>
      </c>
      <c r="B5061" s="1" t="s">
        <v>14847</v>
      </c>
      <c r="C5061" s="1"/>
      <c r="D5061" s="1"/>
      <c r="E5061" s="1"/>
      <c r="F5061" s="1" t="s">
        <v>29262</v>
      </c>
      <c r="G5061" s="35" t="s">
        <v>14848</v>
      </c>
      <c r="H5061" s="35" t="s">
        <v>14849</v>
      </c>
      <c r="I5061" s="35" t="s">
        <v>33</v>
      </c>
      <c r="J5061" s="36">
        <v>67789000</v>
      </c>
      <c r="K5061" s="36">
        <v>64950000</v>
      </c>
      <c r="L5061" s="36">
        <v>69379000</v>
      </c>
      <c r="M5061" s="36">
        <v>86852000</v>
      </c>
      <c r="N5061" s="36">
        <v>100710000</v>
      </c>
      <c r="O5061" s="37">
        <v>0.38769999999999999</v>
      </c>
      <c r="P5061" s="37">
        <v>0.19159999999999999</v>
      </c>
      <c r="Q5061" s="37">
        <v>1.2999999999999999E-3</v>
      </c>
      <c r="R5061" s="37">
        <v>0.1191</v>
      </c>
      <c r="S5061" s="37">
        <v>0.18340000000000001</v>
      </c>
      <c r="T5061" s="37">
        <v>0.37669999999999998</v>
      </c>
      <c r="U5061" s="37">
        <v>0.18940000000000001</v>
      </c>
      <c r="V5061" s="37">
        <v>-1.41E-2</v>
      </c>
      <c r="W5061" s="37">
        <v>0.1</v>
      </c>
      <c r="X5061" s="37">
        <v>0.15690000000000001</v>
      </c>
      <c r="Z5061" s="4" t="str">
        <f t="shared" ref="Z5061:AB5124" si="278">IF(Q5061&gt;20%,"YES","NO")</f>
        <v>NO</v>
      </c>
      <c r="AA5061" s="4" t="str">
        <f t="shared" si="278"/>
        <v>NO</v>
      </c>
      <c r="AB5061" s="4" t="str">
        <f t="shared" si="278"/>
        <v>NO</v>
      </c>
      <c r="AD5061" s="4">
        <f t="shared" ref="AD5061:AD5124" si="279">COUNTIF(Z5061:AB5061,"YES")</f>
        <v>0</v>
      </c>
    </row>
    <row r="5062" spans="1:30" ht="27.65" customHeight="1" x14ac:dyDescent="0.35">
      <c r="A5062" s="34">
        <v>5079</v>
      </c>
      <c r="B5062" s="1" t="s">
        <v>14850</v>
      </c>
      <c r="C5062" s="1" t="s">
        <v>29015</v>
      </c>
      <c r="D5062" s="1"/>
      <c r="E5062" s="1" t="s">
        <v>29008</v>
      </c>
      <c r="F5062" s="1" t="s">
        <v>29262</v>
      </c>
      <c r="G5062" s="35" t="s">
        <v>14851</v>
      </c>
      <c r="H5062" s="35" t="s">
        <v>14852</v>
      </c>
      <c r="I5062" s="35" t="s">
        <v>29</v>
      </c>
      <c r="J5062" s="36">
        <v>42316000</v>
      </c>
      <c r="K5062" s="36">
        <v>53315000</v>
      </c>
      <c r="L5062" s="36">
        <v>60351000</v>
      </c>
      <c r="M5062" s="36">
        <v>62344000</v>
      </c>
      <c r="N5062" s="36">
        <v>100700000</v>
      </c>
      <c r="O5062" s="37">
        <v>0.2712</v>
      </c>
      <c r="P5062" s="37">
        <v>0.3931</v>
      </c>
      <c r="Q5062" s="37">
        <v>0.38519999999999999</v>
      </c>
      <c r="R5062" s="37">
        <v>0.14630000000000001</v>
      </c>
      <c r="S5062" s="37">
        <v>0.112</v>
      </c>
      <c r="T5062" s="37">
        <v>-1.2699999999999999E-2</v>
      </c>
      <c r="U5062" s="37">
        <v>-4.7000000000000002E-3</v>
      </c>
      <c r="V5062" s="37">
        <v>-4.7999999999999996E-3</v>
      </c>
      <c r="W5062" s="37">
        <v>-5.4000000000000003E-3</v>
      </c>
      <c r="X5062" s="37">
        <v>-2E-3</v>
      </c>
      <c r="Z5062" s="4" t="str">
        <f t="shared" si="278"/>
        <v>YES</v>
      </c>
      <c r="AA5062" s="4" t="str">
        <f t="shared" si="278"/>
        <v>NO</v>
      </c>
      <c r="AB5062" s="4" t="str">
        <f t="shared" si="278"/>
        <v>NO</v>
      </c>
      <c r="AD5062" s="4">
        <f t="shared" si="279"/>
        <v>1</v>
      </c>
    </row>
    <row r="5063" spans="1:30" ht="27.65" customHeight="1" x14ac:dyDescent="0.35">
      <c r="A5063" s="34">
        <v>5080</v>
      </c>
      <c r="B5063" s="1" t="s">
        <v>14853</v>
      </c>
      <c r="C5063" s="1"/>
      <c r="D5063" s="1"/>
      <c r="E5063" s="1"/>
      <c r="F5063" s="1" t="s">
        <v>29262</v>
      </c>
      <c r="G5063" s="35" t="s">
        <v>14854</v>
      </c>
      <c r="H5063" s="35" t="s">
        <v>14855</v>
      </c>
      <c r="I5063" s="35" t="s">
        <v>23</v>
      </c>
      <c r="J5063" s="36">
        <v>25723000</v>
      </c>
      <c r="K5063" s="36">
        <v>54699000</v>
      </c>
      <c r="L5063" s="36">
        <v>65990000</v>
      </c>
      <c r="M5063" s="36">
        <v>79934000</v>
      </c>
      <c r="N5063" s="36">
        <v>100700000</v>
      </c>
      <c r="O5063" s="37">
        <v>7.0599999999999996E-2</v>
      </c>
      <c r="P5063" s="37">
        <v>8.1799999999999998E-2</v>
      </c>
      <c r="Q5063" s="37">
        <v>8.9599999999999999E-2</v>
      </c>
      <c r="R5063" s="37">
        <v>4.5100000000000001E-2</v>
      </c>
      <c r="S5063" s="37">
        <v>3.7499999999999999E-2</v>
      </c>
      <c r="T5063" s="37">
        <v>-1.9E-3</v>
      </c>
      <c r="U5063" s="37"/>
      <c r="V5063" s="37">
        <v>-8.6999999999999994E-3</v>
      </c>
      <c r="W5063" s="37">
        <v>-4.1999999999999997E-3</v>
      </c>
      <c r="X5063" s="37">
        <v>-5.4000000000000003E-3</v>
      </c>
      <c r="Z5063" s="4" t="str">
        <f t="shared" si="278"/>
        <v>NO</v>
      </c>
      <c r="AA5063" s="4" t="str">
        <f t="shared" si="278"/>
        <v>NO</v>
      </c>
      <c r="AB5063" s="4" t="str">
        <f t="shared" si="278"/>
        <v>NO</v>
      </c>
      <c r="AD5063" s="4">
        <f t="shared" si="279"/>
        <v>0</v>
      </c>
    </row>
    <row r="5064" spans="1:30" ht="27.65" customHeight="1" x14ac:dyDescent="0.35">
      <c r="A5064" s="34">
        <v>5081</v>
      </c>
      <c r="B5064" s="1" t="s">
        <v>14856</v>
      </c>
      <c r="C5064" s="1"/>
      <c r="D5064" s="1"/>
      <c r="E5064" s="1"/>
      <c r="F5064" s="1" t="s">
        <v>29262</v>
      </c>
      <c r="G5064" s="35" t="s">
        <v>14857</v>
      </c>
      <c r="H5064" s="35" t="s">
        <v>14858</v>
      </c>
      <c r="I5064" s="35" t="s">
        <v>23</v>
      </c>
      <c r="J5064" s="36">
        <v>56119000</v>
      </c>
      <c r="K5064" s="36">
        <v>63960000</v>
      </c>
      <c r="L5064" s="36">
        <v>76279000</v>
      </c>
      <c r="M5064" s="36">
        <v>84786000</v>
      </c>
      <c r="N5064" s="36">
        <v>100640000</v>
      </c>
      <c r="O5064" s="37">
        <v>3.27E-2</v>
      </c>
      <c r="P5064" s="37">
        <v>6.3700000000000007E-2</v>
      </c>
      <c r="Q5064" s="37">
        <v>0.17299999999999999</v>
      </c>
      <c r="R5064" s="37">
        <v>-2.5999999999999999E-3</v>
      </c>
      <c r="S5064" s="37">
        <v>8.6999999999999994E-3</v>
      </c>
      <c r="T5064" s="37"/>
      <c r="U5064" s="37"/>
      <c r="V5064" s="37"/>
      <c r="W5064" s="37">
        <v>-4.36E-2</v>
      </c>
      <c r="X5064" s="37">
        <v>-2.5999999999999999E-3</v>
      </c>
      <c r="Z5064" s="4" t="str">
        <f t="shared" si="278"/>
        <v>NO</v>
      </c>
      <c r="AA5064" s="4" t="str">
        <f t="shared" si="278"/>
        <v>NO</v>
      </c>
      <c r="AB5064" s="4" t="str">
        <f t="shared" si="278"/>
        <v>NO</v>
      </c>
      <c r="AD5064" s="4">
        <f t="shared" si="279"/>
        <v>0</v>
      </c>
    </row>
    <row r="5065" spans="1:30" ht="41.4" customHeight="1" x14ac:dyDescent="0.35">
      <c r="A5065" s="34">
        <v>5082</v>
      </c>
      <c r="B5065" s="1" t="s">
        <v>14859</v>
      </c>
      <c r="C5065" s="1" t="s">
        <v>29015</v>
      </c>
      <c r="D5065" s="1"/>
      <c r="E5065" s="1" t="s">
        <v>29008</v>
      </c>
      <c r="F5065" s="1" t="s">
        <v>29262</v>
      </c>
      <c r="G5065" s="35" t="s">
        <v>14860</v>
      </c>
      <c r="H5065" s="35" t="s">
        <v>14861</v>
      </c>
      <c r="I5065" s="35" t="s">
        <v>29</v>
      </c>
      <c r="J5065" s="36"/>
      <c r="K5065" s="36">
        <v>12780000</v>
      </c>
      <c r="L5065" s="36">
        <v>67671000</v>
      </c>
      <c r="M5065" s="36">
        <v>94917000</v>
      </c>
      <c r="N5065" s="36">
        <v>100596000</v>
      </c>
      <c r="O5065" s="37"/>
      <c r="P5065" s="37">
        <v>0.1124</v>
      </c>
      <c r="Q5065" s="37">
        <v>0.33910000000000001</v>
      </c>
      <c r="R5065" s="37">
        <v>0.16539999999999999</v>
      </c>
      <c r="S5065" s="37">
        <v>0.32650000000000001</v>
      </c>
      <c r="T5065" s="37"/>
      <c r="U5065" s="37">
        <v>9.4E-2</v>
      </c>
      <c r="V5065" s="37"/>
      <c r="W5065" s="37"/>
      <c r="X5065" s="37"/>
      <c r="Z5065" s="4" t="str">
        <f t="shared" si="278"/>
        <v>YES</v>
      </c>
      <c r="AA5065" s="4" t="str">
        <f t="shared" si="278"/>
        <v>NO</v>
      </c>
      <c r="AB5065" s="4" t="str">
        <f t="shared" si="278"/>
        <v>YES</v>
      </c>
      <c r="AD5065" s="4">
        <f t="shared" si="279"/>
        <v>2</v>
      </c>
    </row>
    <row r="5066" spans="1:30" ht="14.4" customHeight="1" x14ac:dyDescent="0.35">
      <c r="A5066" s="34">
        <v>5083</v>
      </c>
      <c r="B5066" s="1" t="s">
        <v>14862</v>
      </c>
      <c r="C5066" s="1" t="s">
        <v>29015</v>
      </c>
      <c r="D5066" s="1"/>
      <c r="E5066" s="1" t="s">
        <v>29008</v>
      </c>
      <c r="F5066" s="1" t="s">
        <v>29262</v>
      </c>
      <c r="G5066" s="35" t="s">
        <v>14863</v>
      </c>
      <c r="H5066" s="35" t="s">
        <v>14864</v>
      </c>
      <c r="I5066" s="35" t="s">
        <v>29</v>
      </c>
      <c r="J5066" s="36">
        <v>73371000</v>
      </c>
      <c r="K5066" s="36">
        <v>68455000</v>
      </c>
      <c r="L5066" s="36">
        <v>64462000</v>
      </c>
      <c r="M5066" s="36">
        <v>94426000</v>
      </c>
      <c r="N5066" s="36">
        <v>100541000</v>
      </c>
      <c r="O5066" s="37">
        <v>0.19439999999999999</v>
      </c>
      <c r="P5066" s="37">
        <v>0.21729999999999999</v>
      </c>
      <c r="Q5066" s="37">
        <v>0.2145</v>
      </c>
      <c r="R5066" s="37">
        <v>0.2109</v>
      </c>
      <c r="S5066" s="37">
        <v>0.1978</v>
      </c>
      <c r="T5066" s="37"/>
      <c r="U5066" s="37"/>
      <c r="V5066" s="37"/>
      <c r="W5066" s="37"/>
      <c r="X5066" s="37"/>
      <c r="Z5066" s="4" t="str">
        <f t="shared" si="278"/>
        <v>YES</v>
      </c>
      <c r="AA5066" s="4" t="str">
        <f t="shared" si="278"/>
        <v>YES</v>
      </c>
      <c r="AB5066" s="4" t="str">
        <f t="shared" si="278"/>
        <v>NO</v>
      </c>
      <c r="AD5066" s="4">
        <f t="shared" si="279"/>
        <v>2</v>
      </c>
    </row>
    <row r="5067" spans="1:30" ht="14.4" customHeight="1" x14ac:dyDescent="0.35">
      <c r="A5067" s="34">
        <v>5084</v>
      </c>
      <c r="B5067" s="1" t="s">
        <v>14865</v>
      </c>
      <c r="C5067" s="1"/>
      <c r="D5067" s="1"/>
      <c r="E5067" s="1"/>
      <c r="F5067" s="1" t="s">
        <v>29262</v>
      </c>
      <c r="G5067" s="35" t="s">
        <v>14866</v>
      </c>
      <c r="H5067" s="35" t="s">
        <v>14867</v>
      </c>
      <c r="I5067" s="35" t="s">
        <v>33</v>
      </c>
      <c r="J5067" s="36">
        <v>51498000</v>
      </c>
      <c r="K5067" s="36">
        <v>57460000</v>
      </c>
      <c r="L5067" s="36">
        <v>63647000</v>
      </c>
      <c r="M5067" s="36">
        <v>80463000</v>
      </c>
      <c r="N5067" s="36">
        <v>100518000</v>
      </c>
      <c r="O5067" s="37">
        <v>0.1411</v>
      </c>
      <c r="P5067" s="37">
        <v>0.15029999999999999</v>
      </c>
      <c r="Q5067" s="37">
        <v>9.2399999999999996E-2</v>
      </c>
      <c r="R5067" s="37">
        <v>0.10589999999999999</v>
      </c>
      <c r="S5067" s="37">
        <v>8.5599999999999996E-2</v>
      </c>
      <c r="T5067" s="37"/>
      <c r="U5067" s="37">
        <v>-1.8E-3</v>
      </c>
      <c r="V5067" s="37"/>
      <c r="W5067" s="37"/>
      <c r="X5067" s="37"/>
      <c r="Z5067" s="4" t="str">
        <f t="shared" si="278"/>
        <v>NO</v>
      </c>
      <c r="AA5067" s="4" t="str">
        <f t="shared" si="278"/>
        <v>NO</v>
      </c>
      <c r="AB5067" s="4" t="str">
        <f t="shared" si="278"/>
        <v>NO</v>
      </c>
      <c r="AD5067" s="4">
        <f t="shared" si="279"/>
        <v>0</v>
      </c>
    </row>
    <row r="5068" spans="1:30" ht="27.65" customHeight="1" x14ac:dyDescent="0.35">
      <c r="A5068" s="34">
        <v>5085</v>
      </c>
      <c r="B5068" s="1" t="s">
        <v>14868</v>
      </c>
      <c r="C5068" s="1" t="s">
        <v>29015</v>
      </c>
      <c r="D5068" s="1"/>
      <c r="E5068" s="1" t="s">
        <v>29008</v>
      </c>
      <c r="F5068" s="1" t="s">
        <v>29262</v>
      </c>
      <c r="G5068" s="35" t="s">
        <v>14869</v>
      </c>
      <c r="H5068" s="35" t="s">
        <v>14870</v>
      </c>
      <c r="I5068" s="35" t="s">
        <v>29</v>
      </c>
      <c r="J5068" s="36">
        <v>71516000</v>
      </c>
      <c r="K5068" s="36">
        <v>83791000</v>
      </c>
      <c r="L5068" s="36">
        <v>88337000</v>
      </c>
      <c r="M5068" s="36">
        <v>97058000</v>
      </c>
      <c r="N5068" s="36">
        <v>100426000</v>
      </c>
      <c r="O5068" s="37">
        <v>0.122</v>
      </c>
      <c r="P5068" s="37">
        <v>0.14069999999999999</v>
      </c>
      <c r="Q5068" s="37">
        <v>0.1744</v>
      </c>
      <c r="R5068" s="37">
        <v>0.1953</v>
      </c>
      <c r="S5068" s="37">
        <v>6.9199999999999998E-2</v>
      </c>
      <c r="T5068" s="37">
        <v>-6.9999999999999999E-4</v>
      </c>
      <c r="U5068" s="37"/>
      <c r="V5068" s="37"/>
      <c r="W5068" s="37"/>
      <c r="X5068" s="37">
        <v>5.04E-2</v>
      </c>
      <c r="Z5068" s="4" t="str">
        <f t="shared" si="278"/>
        <v>NO</v>
      </c>
      <c r="AA5068" s="4" t="str">
        <f t="shared" si="278"/>
        <v>NO</v>
      </c>
      <c r="AB5068" s="4" t="str">
        <f t="shared" si="278"/>
        <v>NO</v>
      </c>
      <c r="AD5068" s="4">
        <f t="shared" si="279"/>
        <v>0</v>
      </c>
    </row>
    <row r="5069" spans="1:30" ht="27.65" customHeight="1" x14ac:dyDescent="0.35">
      <c r="A5069" s="34">
        <v>5086</v>
      </c>
      <c r="B5069" s="1" t="s">
        <v>14871</v>
      </c>
      <c r="C5069" s="1" t="s">
        <v>29015</v>
      </c>
      <c r="D5069" s="1"/>
      <c r="E5069" s="1" t="s">
        <v>29008</v>
      </c>
      <c r="F5069" s="1" t="s">
        <v>29262</v>
      </c>
      <c r="G5069" s="35" t="s">
        <v>14872</v>
      </c>
      <c r="H5069" s="35" t="s">
        <v>14873</v>
      </c>
      <c r="I5069" s="35" t="s">
        <v>29</v>
      </c>
      <c r="J5069" s="36">
        <v>13437000</v>
      </c>
      <c r="K5069" s="36">
        <v>14781000</v>
      </c>
      <c r="L5069" s="36">
        <v>42623000</v>
      </c>
      <c r="M5069" s="36">
        <v>130572000</v>
      </c>
      <c r="N5069" s="36">
        <v>100403000</v>
      </c>
      <c r="O5069" s="37">
        <v>0.1686</v>
      </c>
      <c r="P5069" s="37">
        <v>-0.20760000000000001</v>
      </c>
      <c r="Q5069" s="37">
        <v>0.2772</v>
      </c>
      <c r="R5069" s="37">
        <v>0.1017</v>
      </c>
      <c r="S5069" s="37">
        <v>6.7500000000000004E-2</v>
      </c>
      <c r="T5069" s="37"/>
      <c r="U5069" s="37"/>
      <c r="V5069" s="37"/>
      <c r="W5069" s="37"/>
      <c r="X5069" s="37"/>
      <c r="Z5069" s="4" t="str">
        <f t="shared" si="278"/>
        <v>YES</v>
      </c>
      <c r="AA5069" s="4" t="str">
        <f t="shared" si="278"/>
        <v>NO</v>
      </c>
      <c r="AB5069" s="4" t="str">
        <f t="shared" si="278"/>
        <v>NO</v>
      </c>
      <c r="AD5069" s="4">
        <f t="shared" si="279"/>
        <v>1</v>
      </c>
    </row>
    <row r="5070" spans="1:30" ht="14.4" customHeight="1" x14ac:dyDescent="0.35">
      <c r="A5070" s="34">
        <v>5088</v>
      </c>
      <c r="B5070" s="1" t="s">
        <v>14874</v>
      </c>
      <c r="C5070" s="1"/>
      <c r="D5070" s="1"/>
      <c r="E5070" s="1"/>
      <c r="F5070" s="1" t="s">
        <v>29262</v>
      </c>
      <c r="G5070" s="35" t="s">
        <v>14875</v>
      </c>
      <c r="H5070" s="35" t="s">
        <v>14876</v>
      </c>
      <c r="I5070" s="35" t="s">
        <v>43</v>
      </c>
      <c r="J5070" s="36">
        <v>41667000</v>
      </c>
      <c r="K5070" s="36">
        <v>35211000</v>
      </c>
      <c r="L5070" s="36">
        <v>57192000</v>
      </c>
      <c r="M5070" s="36">
        <v>74677000</v>
      </c>
      <c r="N5070" s="36">
        <v>100391000</v>
      </c>
      <c r="O5070" s="37">
        <v>0.2707</v>
      </c>
      <c r="P5070" s="37">
        <v>9.3299999999999994E-2</v>
      </c>
      <c r="Q5070" s="37">
        <v>0.184</v>
      </c>
      <c r="R5070" s="37">
        <v>0.1021</v>
      </c>
      <c r="S5070" s="37">
        <v>0.29239999999999999</v>
      </c>
      <c r="T5070" s="37"/>
      <c r="U5070" s="37"/>
      <c r="V5070" s="37"/>
      <c r="W5070" s="37"/>
      <c r="X5070" s="37"/>
      <c r="Z5070" s="4" t="str">
        <f t="shared" si="278"/>
        <v>NO</v>
      </c>
      <c r="AA5070" s="4" t="str">
        <f t="shared" si="278"/>
        <v>NO</v>
      </c>
      <c r="AB5070" s="4" t="str">
        <f t="shared" si="278"/>
        <v>YES</v>
      </c>
      <c r="AD5070" s="4">
        <f t="shared" si="279"/>
        <v>1</v>
      </c>
    </row>
    <row r="5071" spans="1:30" ht="14.4" customHeight="1" x14ac:dyDescent="0.35">
      <c r="A5071" s="34">
        <v>5089</v>
      </c>
      <c r="B5071" s="1" t="s">
        <v>14877</v>
      </c>
      <c r="C5071" s="1"/>
      <c r="D5071" s="1"/>
      <c r="E5071" s="1"/>
      <c r="F5071" s="1" t="s">
        <v>29262</v>
      </c>
      <c r="G5071" s="35" t="s">
        <v>14878</v>
      </c>
      <c r="H5071" s="35" t="s">
        <v>14879</v>
      </c>
      <c r="I5071" s="35" t="s">
        <v>23</v>
      </c>
      <c r="J5071" s="36">
        <v>37006000</v>
      </c>
      <c r="K5071" s="36">
        <v>47235000</v>
      </c>
      <c r="L5071" s="36">
        <v>60011000</v>
      </c>
      <c r="M5071" s="36">
        <v>89578000</v>
      </c>
      <c r="N5071" s="36">
        <v>100391000</v>
      </c>
      <c r="O5071" s="37">
        <v>0.35460000000000003</v>
      </c>
      <c r="P5071" s="37">
        <v>0.27689999999999998</v>
      </c>
      <c r="Q5071" s="37">
        <v>0.19320000000000001</v>
      </c>
      <c r="R5071" s="37">
        <v>0.29160000000000003</v>
      </c>
      <c r="S5071" s="37">
        <v>0.1217</v>
      </c>
      <c r="T5071" s="37">
        <v>-1.5299999999999999E-2</v>
      </c>
      <c r="U5071" s="37"/>
      <c r="V5071" s="37"/>
      <c r="W5071" s="37"/>
      <c r="X5071" s="37"/>
      <c r="Z5071" s="4" t="str">
        <f t="shared" si="278"/>
        <v>NO</v>
      </c>
      <c r="AA5071" s="4" t="str">
        <f t="shared" si="278"/>
        <v>YES</v>
      </c>
      <c r="AB5071" s="4" t="str">
        <f t="shared" si="278"/>
        <v>NO</v>
      </c>
      <c r="AD5071" s="4">
        <f t="shared" si="279"/>
        <v>1</v>
      </c>
    </row>
    <row r="5072" spans="1:30" ht="14.4" customHeight="1" x14ac:dyDescent="0.35">
      <c r="A5072" s="34">
        <v>5090</v>
      </c>
      <c r="B5072" s="1" t="s">
        <v>14880</v>
      </c>
      <c r="C5072" s="1" t="s">
        <v>29015</v>
      </c>
      <c r="D5072" s="1"/>
      <c r="E5072" s="1" t="s">
        <v>29008</v>
      </c>
      <c r="F5072" s="1" t="s">
        <v>29262</v>
      </c>
      <c r="G5072" s="35" t="s">
        <v>14881</v>
      </c>
      <c r="H5072" s="35" t="s">
        <v>14882</v>
      </c>
      <c r="I5072" s="35" t="s">
        <v>29</v>
      </c>
      <c r="J5072" s="36">
        <v>103074000</v>
      </c>
      <c r="K5072" s="36">
        <v>118723000</v>
      </c>
      <c r="L5072" s="36">
        <v>109667000</v>
      </c>
      <c r="M5072" s="36">
        <v>116234000</v>
      </c>
      <c r="N5072" s="36">
        <v>100390000</v>
      </c>
      <c r="O5072" s="37">
        <v>0.11550000000000001</v>
      </c>
      <c r="P5072" s="37">
        <v>4.1700000000000001E-2</v>
      </c>
      <c r="Q5072" s="37">
        <v>0.1522</v>
      </c>
      <c r="R5072" s="37">
        <v>0.11749999999999999</v>
      </c>
      <c r="S5072" s="37">
        <v>0.14610000000000001</v>
      </c>
      <c r="T5072" s="37"/>
      <c r="U5072" s="37"/>
      <c r="V5072" s="37"/>
      <c r="W5072" s="37"/>
      <c r="X5072" s="37"/>
      <c r="Z5072" s="4" t="str">
        <f t="shared" si="278"/>
        <v>NO</v>
      </c>
      <c r="AA5072" s="4" t="str">
        <f t="shared" si="278"/>
        <v>NO</v>
      </c>
      <c r="AB5072" s="4" t="str">
        <f t="shared" si="278"/>
        <v>NO</v>
      </c>
      <c r="AD5072" s="4">
        <f t="shared" si="279"/>
        <v>0</v>
      </c>
    </row>
    <row r="5073" spans="1:30" ht="14.4" customHeight="1" x14ac:dyDescent="0.35">
      <c r="A5073" s="34">
        <v>5091</v>
      </c>
      <c r="B5073" s="1" t="s">
        <v>14883</v>
      </c>
      <c r="C5073" s="1" t="s">
        <v>29015</v>
      </c>
      <c r="D5073" s="1"/>
      <c r="E5073" s="1" t="s">
        <v>29008</v>
      </c>
      <c r="F5073" s="1" t="s">
        <v>29262</v>
      </c>
      <c r="G5073" s="35" t="s">
        <v>14884</v>
      </c>
      <c r="H5073" s="35" t="s">
        <v>14885</v>
      </c>
      <c r="I5073" s="35" t="s">
        <v>29</v>
      </c>
      <c r="J5073" s="36">
        <v>53903000</v>
      </c>
      <c r="K5073" s="36">
        <v>63692000</v>
      </c>
      <c r="L5073" s="36">
        <v>72832000</v>
      </c>
      <c r="M5073" s="36">
        <v>80672000</v>
      </c>
      <c r="N5073" s="36">
        <v>100380000</v>
      </c>
      <c r="O5073" s="37">
        <v>0.65580000000000005</v>
      </c>
      <c r="P5073" s="37">
        <v>0.72319999999999995</v>
      </c>
      <c r="Q5073" s="37">
        <v>0.74580000000000002</v>
      </c>
      <c r="R5073" s="37">
        <v>0.72760000000000002</v>
      </c>
      <c r="S5073" s="37">
        <v>0.73829999999999996</v>
      </c>
      <c r="T5073" s="37"/>
      <c r="U5073" s="37"/>
      <c r="V5073" s="37"/>
      <c r="W5073" s="37"/>
      <c r="X5073" s="37"/>
      <c r="Z5073" s="4" t="str">
        <f t="shared" si="278"/>
        <v>YES</v>
      </c>
      <c r="AA5073" s="4" t="str">
        <f t="shared" si="278"/>
        <v>YES</v>
      </c>
      <c r="AB5073" s="4" t="str">
        <f t="shared" si="278"/>
        <v>YES</v>
      </c>
      <c r="AD5073" s="4">
        <f t="shared" si="279"/>
        <v>3</v>
      </c>
    </row>
    <row r="5074" spans="1:30" ht="14.4" customHeight="1" x14ac:dyDescent="0.35">
      <c r="A5074" s="34">
        <v>5092</v>
      </c>
      <c r="B5074" s="1" t="s">
        <v>14886</v>
      </c>
      <c r="C5074" s="1" t="s">
        <v>29015</v>
      </c>
      <c r="D5074" s="1"/>
      <c r="E5074" s="1" t="s">
        <v>29008</v>
      </c>
      <c r="F5074" s="1" t="s">
        <v>29262</v>
      </c>
      <c r="G5074" s="35" t="s">
        <v>14887</v>
      </c>
      <c r="H5074" s="35" t="s">
        <v>14888</v>
      </c>
      <c r="I5074" s="35" t="s">
        <v>29</v>
      </c>
      <c r="J5074" s="36">
        <v>60515000</v>
      </c>
      <c r="K5074" s="36">
        <v>56354000</v>
      </c>
      <c r="L5074" s="36">
        <v>80864000</v>
      </c>
      <c r="M5074" s="36">
        <v>85830000</v>
      </c>
      <c r="N5074" s="36">
        <v>100366000</v>
      </c>
      <c r="O5074" s="37">
        <v>5.0299999999999997E-2</v>
      </c>
      <c r="P5074" s="37">
        <v>0.20100000000000001</v>
      </c>
      <c r="Q5074" s="37">
        <v>0.15570000000000001</v>
      </c>
      <c r="R5074" s="37">
        <v>8.2000000000000003E-2</v>
      </c>
      <c r="S5074" s="37">
        <v>0.16589999999999999</v>
      </c>
      <c r="T5074" s="37"/>
      <c r="U5074" s="37"/>
      <c r="V5074" s="37"/>
      <c r="W5074" s="37"/>
      <c r="X5074" s="37"/>
      <c r="Z5074" s="4" t="str">
        <f t="shared" si="278"/>
        <v>NO</v>
      </c>
      <c r="AA5074" s="4" t="str">
        <f t="shared" si="278"/>
        <v>NO</v>
      </c>
      <c r="AB5074" s="4" t="str">
        <f t="shared" si="278"/>
        <v>NO</v>
      </c>
      <c r="AD5074" s="4">
        <f t="shared" si="279"/>
        <v>0</v>
      </c>
    </row>
    <row r="5075" spans="1:30" ht="41.4" customHeight="1" x14ac:dyDescent="0.35">
      <c r="A5075" s="34">
        <v>5093</v>
      </c>
      <c r="B5075" s="1" t="s">
        <v>14889</v>
      </c>
      <c r="C5075" s="1"/>
      <c r="D5075" s="1"/>
      <c r="E5075" s="1"/>
      <c r="F5075" s="1" t="s">
        <v>29262</v>
      </c>
      <c r="G5075" s="35" t="s">
        <v>14890</v>
      </c>
      <c r="H5075" s="35" t="s">
        <v>14891</v>
      </c>
      <c r="I5075" s="35" t="s">
        <v>23</v>
      </c>
      <c r="J5075" s="36">
        <v>18009000</v>
      </c>
      <c r="K5075" s="36">
        <v>28154000</v>
      </c>
      <c r="L5075" s="36">
        <v>102643000</v>
      </c>
      <c r="M5075" s="36">
        <v>132900000</v>
      </c>
      <c r="N5075" s="36">
        <v>100365000</v>
      </c>
      <c r="O5075" s="37">
        <v>0.3715</v>
      </c>
      <c r="P5075" s="37">
        <v>0.14069999999999999</v>
      </c>
      <c r="Q5075" s="37">
        <v>8.6199999999999999E-2</v>
      </c>
      <c r="R5075" s="37">
        <v>0.126</v>
      </c>
      <c r="S5075" s="37">
        <v>8.0299999999999996E-2</v>
      </c>
      <c r="T5075" s="37">
        <v>0.36080000000000001</v>
      </c>
      <c r="U5075" s="37">
        <v>0.13980000000000001</v>
      </c>
      <c r="V5075" s="37">
        <v>8.5400000000000004E-2</v>
      </c>
      <c r="W5075" s="37">
        <v>0.122</v>
      </c>
      <c r="X5075" s="37"/>
      <c r="Z5075" s="4" t="str">
        <f t="shared" si="278"/>
        <v>NO</v>
      </c>
      <c r="AA5075" s="4" t="str">
        <f t="shared" si="278"/>
        <v>NO</v>
      </c>
      <c r="AB5075" s="4" t="str">
        <f t="shared" si="278"/>
        <v>NO</v>
      </c>
      <c r="AD5075" s="4">
        <f t="shared" si="279"/>
        <v>0</v>
      </c>
    </row>
    <row r="5076" spans="1:30" ht="27.65" customHeight="1" x14ac:dyDescent="0.35">
      <c r="A5076" s="34">
        <v>5094</v>
      </c>
      <c r="B5076" s="1" t="s">
        <v>14892</v>
      </c>
      <c r="C5076" s="1"/>
      <c r="D5076" s="1"/>
      <c r="E5076" s="1"/>
      <c r="F5076" s="1" t="s">
        <v>29262</v>
      </c>
      <c r="G5076" s="35" t="s">
        <v>14893</v>
      </c>
      <c r="H5076" s="35" t="s">
        <v>14894</v>
      </c>
      <c r="I5076" s="35" t="s">
        <v>23</v>
      </c>
      <c r="J5076" s="36">
        <v>27900000</v>
      </c>
      <c r="K5076" s="36">
        <v>20876000</v>
      </c>
      <c r="L5076" s="36">
        <v>50710000</v>
      </c>
      <c r="M5076" s="36">
        <v>82932000</v>
      </c>
      <c r="N5076" s="36">
        <v>100346000</v>
      </c>
      <c r="O5076" s="37">
        <v>8.7800000000000003E-2</v>
      </c>
      <c r="P5076" s="37">
        <v>2.69E-2</v>
      </c>
      <c r="Q5076" s="37">
        <v>0.23130000000000001</v>
      </c>
      <c r="R5076" s="37">
        <v>5.2499999999999998E-2</v>
      </c>
      <c r="S5076" s="37">
        <v>1.4500000000000001E-2</v>
      </c>
      <c r="T5076" s="37"/>
      <c r="U5076" s="37"/>
      <c r="V5076" s="37"/>
      <c r="W5076" s="37"/>
      <c r="X5076" s="37"/>
      <c r="Z5076" s="4" t="str">
        <f t="shared" si="278"/>
        <v>YES</v>
      </c>
      <c r="AA5076" s="4" t="str">
        <f t="shared" si="278"/>
        <v>NO</v>
      </c>
      <c r="AB5076" s="4" t="str">
        <f t="shared" si="278"/>
        <v>NO</v>
      </c>
      <c r="AD5076" s="4">
        <f t="shared" si="279"/>
        <v>1</v>
      </c>
    </row>
    <row r="5077" spans="1:30" ht="14.4" customHeight="1" x14ac:dyDescent="0.35">
      <c r="A5077" s="34">
        <v>5095</v>
      </c>
      <c r="B5077" s="1" t="s">
        <v>14895</v>
      </c>
      <c r="C5077" s="1"/>
      <c r="D5077" s="1"/>
      <c r="E5077" s="1"/>
      <c r="F5077" s="1" t="s">
        <v>29262</v>
      </c>
      <c r="G5077" s="35" t="s">
        <v>14896</v>
      </c>
      <c r="H5077" s="35" t="s">
        <v>14897</v>
      </c>
      <c r="I5077" s="35" t="s">
        <v>43</v>
      </c>
      <c r="J5077" s="36">
        <v>42640000</v>
      </c>
      <c r="K5077" s="36">
        <v>46920000</v>
      </c>
      <c r="L5077" s="36">
        <v>55302000</v>
      </c>
      <c r="M5077" s="36">
        <v>72786000</v>
      </c>
      <c r="N5077" s="36">
        <v>100343000</v>
      </c>
      <c r="O5077" s="37">
        <v>0.31969999999999998</v>
      </c>
      <c r="P5077" s="37">
        <v>0.3906</v>
      </c>
      <c r="Q5077" s="37">
        <v>0.33160000000000001</v>
      </c>
      <c r="R5077" s="37">
        <v>0.32929999999999998</v>
      </c>
      <c r="S5077" s="37">
        <v>0.24729999999999999</v>
      </c>
      <c r="T5077" s="37"/>
      <c r="U5077" s="37"/>
      <c r="V5077" s="37">
        <v>-3.8E-3</v>
      </c>
      <c r="W5077" s="37">
        <v>-2.1899999999999999E-2</v>
      </c>
      <c r="X5077" s="37">
        <v>-1.35E-2</v>
      </c>
      <c r="Z5077" s="4" t="str">
        <f t="shared" si="278"/>
        <v>YES</v>
      </c>
      <c r="AA5077" s="4" t="str">
        <f t="shared" si="278"/>
        <v>YES</v>
      </c>
      <c r="AB5077" s="4" t="str">
        <f t="shared" si="278"/>
        <v>YES</v>
      </c>
      <c r="AD5077" s="4">
        <f t="shared" si="279"/>
        <v>3</v>
      </c>
    </row>
    <row r="5078" spans="1:30" ht="14.4" customHeight="1" x14ac:dyDescent="0.35">
      <c r="A5078" s="34">
        <v>5096</v>
      </c>
      <c r="B5078" s="1" t="s">
        <v>14898</v>
      </c>
      <c r="C5078" s="1"/>
      <c r="D5078" s="1"/>
      <c r="E5078" s="1"/>
      <c r="F5078" s="1" t="s">
        <v>29262</v>
      </c>
      <c r="G5078" s="35" t="s">
        <v>14899</v>
      </c>
      <c r="H5078" s="35" t="s">
        <v>14900</v>
      </c>
      <c r="I5078" s="35" t="s">
        <v>33</v>
      </c>
      <c r="J5078" s="36"/>
      <c r="K5078" s="36"/>
      <c r="L5078" s="36">
        <v>108701000</v>
      </c>
      <c r="M5078" s="36">
        <v>113947000</v>
      </c>
      <c r="N5078" s="36">
        <v>100318000</v>
      </c>
      <c r="O5078" s="37"/>
      <c r="P5078" s="37"/>
      <c r="Q5078" s="37">
        <v>0.43290000000000001</v>
      </c>
      <c r="R5078" s="37">
        <v>0.4269</v>
      </c>
      <c r="S5078" s="37">
        <v>0.25950000000000001</v>
      </c>
      <c r="T5078" s="37"/>
      <c r="U5078" s="37"/>
      <c r="V5078" s="37"/>
      <c r="W5078" s="37"/>
      <c r="X5078" s="37"/>
      <c r="Z5078" s="4" t="str">
        <f t="shared" si="278"/>
        <v>YES</v>
      </c>
      <c r="AA5078" s="4" t="str">
        <f t="shared" si="278"/>
        <v>YES</v>
      </c>
      <c r="AB5078" s="4" t="str">
        <f t="shared" si="278"/>
        <v>YES</v>
      </c>
      <c r="AD5078" s="4">
        <f t="shared" si="279"/>
        <v>3</v>
      </c>
    </row>
    <row r="5079" spans="1:30" ht="14.4" customHeight="1" x14ac:dyDescent="0.35">
      <c r="A5079" s="34">
        <v>5097</v>
      </c>
      <c r="B5079" s="1" t="s">
        <v>14901</v>
      </c>
      <c r="C5079" s="1" t="s">
        <v>29015</v>
      </c>
      <c r="D5079" s="1"/>
      <c r="E5079" s="1" t="s">
        <v>29008</v>
      </c>
      <c r="F5079" s="1" t="s">
        <v>29262</v>
      </c>
      <c r="G5079" s="35" t="s">
        <v>14902</v>
      </c>
      <c r="H5079" s="35" t="s">
        <v>14903</v>
      </c>
      <c r="I5079" s="35" t="s">
        <v>29</v>
      </c>
      <c r="J5079" s="36">
        <v>29780000</v>
      </c>
      <c r="K5079" s="36">
        <v>28624000</v>
      </c>
      <c r="L5079" s="36">
        <v>33228000</v>
      </c>
      <c r="M5079" s="36">
        <v>46316000</v>
      </c>
      <c r="N5079" s="36">
        <v>100310000</v>
      </c>
      <c r="O5079" s="37">
        <v>-2.3999999999999998E-3</v>
      </c>
      <c r="P5079" s="37">
        <v>6.7199999999999996E-2</v>
      </c>
      <c r="Q5079" s="37">
        <v>0.1023</v>
      </c>
      <c r="R5079" s="37">
        <v>7.8200000000000006E-2</v>
      </c>
      <c r="S5079" s="37">
        <v>8.0999999999999996E-3</v>
      </c>
      <c r="T5079" s="37"/>
      <c r="U5079" s="37">
        <v>-1.8499999999999999E-2</v>
      </c>
      <c r="V5079" s="37">
        <v>-2.2100000000000002E-2</v>
      </c>
      <c r="W5079" s="37">
        <v>-2.4400000000000002E-2</v>
      </c>
      <c r="X5079" s="37">
        <v>-4.0000000000000002E-4</v>
      </c>
      <c r="Z5079" s="4" t="str">
        <f t="shared" si="278"/>
        <v>NO</v>
      </c>
      <c r="AA5079" s="4" t="str">
        <f t="shared" si="278"/>
        <v>NO</v>
      </c>
      <c r="AB5079" s="4" t="str">
        <f t="shared" si="278"/>
        <v>NO</v>
      </c>
      <c r="AD5079" s="4">
        <f t="shared" si="279"/>
        <v>0</v>
      </c>
    </row>
    <row r="5080" spans="1:30" ht="27.65" customHeight="1" x14ac:dyDescent="0.35">
      <c r="A5080" s="34">
        <v>5098</v>
      </c>
      <c r="B5080" s="1" t="s">
        <v>4036</v>
      </c>
      <c r="C5080" s="1"/>
      <c r="D5080" s="1"/>
      <c r="E5080" s="1"/>
      <c r="F5080" s="1" t="s">
        <v>29262</v>
      </c>
      <c r="G5080" s="35" t="s">
        <v>14904</v>
      </c>
      <c r="H5080" s="35" t="s">
        <v>14905</v>
      </c>
      <c r="I5080" s="35" t="s">
        <v>23</v>
      </c>
      <c r="J5080" s="36">
        <v>53072000</v>
      </c>
      <c r="K5080" s="36">
        <v>43497000</v>
      </c>
      <c r="L5080" s="36">
        <v>63136000</v>
      </c>
      <c r="M5080" s="36">
        <v>81367000</v>
      </c>
      <c r="N5080" s="36">
        <v>100282000</v>
      </c>
      <c r="O5080" s="37">
        <v>0.24410000000000001</v>
      </c>
      <c r="P5080" s="37">
        <v>-5.8900000000000001E-2</v>
      </c>
      <c r="Q5080" s="37">
        <v>0.15040000000000001</v>
      </c>
      <c r="R5080" s="37">
        <v>0.1067</v>
      </c>
      <c r="S5080" s="37">
        <v>0.1376</v>
      </c>
      <c r="T5080" s="37">
        <v>0.20380000000000001</v>
      </c>
      <c r="U5080" s="37">
        <v>-8.6400000000000005E-2</v>
      </c>
      <c r="V5080" s="37">
        <v>0.1356</v>
      </c>
      <c r="W5080" s="37">
        <v>9.98E-2</v>
      </c>
      <c r="X5080" s="37">
        <v>0.13239999999999999</v>
      </c>
      <c r="Z5080" s="4" t="str">
        <f t="shared" si="278"/>
        <v>NO</v>
      </c>
      <c r="AA5080" s="4" t="str">
        <f t="shared" si="278"/>
        <v>NO</v>
      </c>
      <c r="AB5080" s="4" t="str">
        <f t="shared" si="278"/>
        <v>NO</v>
      </c>
      <c r="AD5080" s="4">
        <f t="shared" si="279"/>
        <v>0</v>
      </c>
    </row>
    <row r="5081" spans="1:30" ht="27.65" customHeight="1" x14ac:dyDescent="0.35">
      <c r="A5081" s="34">
        <v>5099</v>
      </c>
      <c r="B5081" s="1" t="s">
        <v>14906</v>
      </c>
      <c r="C5081" s="1"/>
      <c r="D5081" s="1"/>
      <c r="E5081" s="1"/>
      <c r="F5081" s="1" t="s">
        <v>29262</v>
      </c>
      <c r="G5081" s="35" t="s">
        <v>14907</v>
      </c>
      <c r="H5081" s="35" t="s">
        <v>14908</v>
      </c>
      <c r="I5081" s="35" t="s">
        <v>544</v>
      </c>
      <c r="J5081" s="36">
        <v>76202000</v>
      </c>
      <c r="K5081" s="36">
        <v>82709000</v>
      </c>
      <c r="L5081" s="36">
        <v>98316000</v>
      </c>
      <c r="M5081" s="36">
        <v>110226000</v>
      </c>
      <c r="N5081" s="36">
        <v>100276000</v>
      </c>
      <c r="O5081" s="37">
        <v>-0.1343</v>
      </c>
      <c r="P5081" s="37">
        <v>-0.1225</v>
      </c>
      <c r="Q5081" s="37">
        <v>-0.10100000000000001</v>
      </c>
      <c r="R5081" s="37">
        <v>-0.19359999999999999</v>
      </c>
      <c r="S5081" s="37">
        <v>-0.19589999999999999</v>
      </c>
      <c r="T5081" s="37">
        <v>-0.1249</v>
      </c>
      <c r="U5081" s="37">
        <v>-0.12870000000000001</v>
      </c>
      <c r="V5081" s="37">
        <v>-0.10349999999999999</v>
      </c>
      <c r="W5081" s="37">
        <v>-0.1956</v>
      </c>
      <c r="X5081" s="37">
        <v>-2.5999999999999999E-3</v>
      </c>
      <c r="Z5081" s="4" t="str">
        <f t="shared" si="278"/>
        <v>NO</v>
      </c>
      <c r="AA5081" s="4" t="str">
        <f t="shared" si="278"/>
        <v>NO</v>
      </c>
      <c r="AB5081" s="4" t="str">
        <f t="shared" si="278"/>
        <v>NO</v>
      </c>
      <c r="AD5081" s="4">
        <f t="shared" si="279"/>
        <v>0</v>
      </c>
    </row>
    <row r="5082" spans="1:30" ht="41.4" customHeight="1" x14ac:dyDescent="0.35">
      <c r="A5082" s="34">
        <v>5100</v>
      </c>
      <c r="B5082" s="1" t="s">
        <v>14909</v>
      </c>
      <c r="C5082" s="1" t="s">
        <v>29015</v>
      </c>
      <c r="D5082" s="1"/>
      <c r="E5082" s="1" t="s">
        <v>29008</v>
      </c>
      <c r="F5082" s="1" t="s">
        <v>29262</v>
      </c>
      <c r="G5082" s="35" t="s">
        <v>14910</v>
      </c>
      <c r="H5082" s="35" t="s">
        <v>14911</v>
      </c>
      <c r="I5082" s="35" t="s">
        <v>29</v>
      </c>
      <c r="J5082" s="36">
        <v>11539000</v>
      </c>
      <c r="K5082" s="36">
        <v>25960000</v>
      </c>
      <c r="L5082" s="36">
        <v>39798000</v>
      </c>
      <c r="M5082" s="36">
        <v>70424000</v>
      </c>
      <c r="N5082" s="36">
        <v>100263000</v>
      </c>
      <c r="O5082" s="37">
        <v>0.1186</v>
      </c>
      <c r="P5082" s="37">
        <v>0.2495</v>
      </c>
      <c r="Q5082" s="37">
        <v>0.1246</v>
      </c>
      <c r="R5082" s="37">
        <v>9.4299999999999995E-2</v>
      </c>
      <c r="S5082" s="37">
        <v>0.28079999999999999</v>
      </c>
      <c r="T5082" s="37">
        <v>0.2641</v>
      </c>
      <c r="U5082" s="37">
        <v>0.2616</v>
      </c>
      <c r="V5082" s="37">
        <v>0.1085</v>
      </c>
      <c r="W5082" s="37">
        <v>7.6499999999999999E-2</v>
      </c>
      <c r="X5082" s="37"/>
      <c r="Z5082" s="4" t="str">
        <f t="shared" si="278"/>
        <v>NO</v>
      </c>
      <c r="AA5082" s="4" t="str">
        <f t="shared" si="278"/>
        <v>NO</v>
      </c>
      <c r="AB5082" s="4" t="str">
        <f t="shared" si="278"/>
        <v>YES</v>
      </c>
      <c r="AD5082" s="4">
        <f t="shared" si="279"/>
        <v>1</v>
      </c>
    </row>
    <row r="5083" spans="1:30" ht="14.4" customHeight="1" x14ac:dyDescent="0.35">
      <c r="A5083" s="34">
        <v>5101</v>
      </c>
      <c r="B5083" s="1" t="s">
        <v>14912</v>
      </c>
      <c r="C5083" s="1" t="s">
        <v>29015</v>
      </c>
      <c r="D5083" s="1"/>
      <c r="E5083" s="1" t="s">
        <v>29008</v>
      </c>
      <c r="F5083" s="1" t="s">
        <v>29262</v>
      </c>
      <c r="G5083" s="35" t="s">
        <v>14913</v>
      </c>
      <c r="H5083" s="35" t="s">
        <v>14914</v>
      </c>
      <c r="I5083" s="35" t="s">
        <v>29</v>
      </c>
      <c r="J5083" s="36">
        <v>78282000</v>
      </c>
      <c r="K5083" s="36">
        <v>97348000</v>
      </c>
      <c r="L5083" s="36">
        <v>77446000</v>
      </c>
      <c r="M5083" s="36">
        <v>80021000</v>
      </c>
      <c r="N5083" s="36">
        <v>100258000</v>
      </c>
      <c r="O5083" s="37">
        <v>0.16650000000000001</v>
      </c>
      <c r="P5083" s="37">
        <v>0.22650000000000001</v>
      </c>
      <c r="Q5083" s="37">
        <v>7.7200000000000005E-2</v>
      </c>
      <c r="R5083" s="37">
        <v>0.1598</v>
      </c>
      <c r="S5083" s="37">
        <v>0.20030000000000001</v>
      </c>
      <c r="T5083" s="37">
        <v>0.16650000000000001</v>
      </c>
      <c r="U5083" s="37">
        <v>0.22650000000000001</v>
      </c>
      <c r="V5083" s="37">
        <v>7.7200000000000005E-2</v>
      </c>
      <c r="W5083" s="37">
        <v>0.1598</v>
      </c>
      <c r="X5083" s="37">
        <v>0.20030000000000001</v>
      </c>
      <c r="Z5083" s="4" t="str">
        <f t="shared" si="278"/>
        <v>NO</v>
      </c>
      <c r="AA5083" s="4" t="str">
        <f t="shared" si="278"/>
        <v>NO</v>
      </c>
      <c r="AB5083" s="4" t="str">
        <f t="shared" si="278"/>
        <v>YES</v>
      </c>
      <c r="AD5083" s="4">
        <f t="shared" si="279"/>
        <v>1</v>
      </c>
    </row>
    <row r="5084" spans="1:30" ht="14.4" customHeight="1" x14ac:dyDescent="0.35">
      <c r="A5084" s="34">
        <v>5102</v>
      </c>
      <c r="B5084" s="1" t="s">
        <v>14915</v>
      </c>
      <c r="C5084" s="1"/>
      <c r="D5084" s="1"/>
      <c r="E5084" s="1"/>
      <c r="F5084" s="1" t="s">
        <v>29262</v>
      </c>
      <c r="G5084" s="35" t="s">
        <v>14916</v>
      </c>
      <c r="H5084" s="35" t="s">
        <v>14917</v>
      </c>
      <c r="I5084" s="35" t="s">
        <v>23</v>
      </c>
      <c r="J5084" s="36"/>
      <c r="K5084" s="36"/>
      <c r="L5084" s="36"/>
      <c r="M5084" s="36"/>
      <c r="N5084" s="36">
        <v>100250000</v>
      </c>
      <c r="O5084" s="37"/>
      <c r="P5084" s="37"/>
      <c r="Q5084" s="37"/>
      <c r="R5084" s="37"/>
      <c r="S5084" s="37">
        <v>3.8999999999999998E-3</v>
      </c>
      <c r="T5084" s="37"/>
      <c r="U5084" s="37"/>
      <c r="V5084" s="37"/>
      <c r="W5084" s="37"/>
      <c r="X5084" s="37"/>
      <c r="Z5084" s="4" t="str">
        <f t="shared" si="278"/>
        <v>NO</v>
      </c>
      <c r="AA5084" s="4" t="str">
        <f t="shared" si="278"/>
        <v>NO</v>
      </c>
      <c r="AB5084" s="4" t="str">
        <f t="shared" si="278"/>
        <v>NO</v>
      </c>
      <c r="AD5084" s="4">
        <f t="shared" si="279"/>
        <v>0</v>
      </c>
    </row>
    <row r="5085" spans="1:30" ht="27.65" customHeight="1" x14ac:dyDescent="0.35">
      <c r="A5085" s="34">
        <v>5103</v>
      </c>
      <c r="B5085" s="1" t="s">
        <v>14918</v>
      </c>
      <c r="C5085" s="1" t="s">
        <v>28702</v>
      </c>
      <c r="D5085" s="1"/>
      <c r="E5085" s="1"/>
      <c r="F5085" s="1" t="s">
        <v>29262</v>
      </c>
      <c r="G5085" s="35" t="s">
        <v>14919</v>
      </c>
      <c r="H5085" s="35" t="s">
        <v>14920</v>
      </c>
      <c r="I5085" s="35" t="s">
        <v>87</v>
      </c>
      <c r="J5085" s="36">
        <v>60074000</v>
      </c>
      <c r="K5085" s="36">
        <v>64955000</v>
      </c>
      <c r="L5085" s="36">
        <v>66664000</v>
      </c>
      <c r="M5085" s="36">
        <v>98899000</v>
      </c>
      <c r="N5085" s="36">
        <v>100232000</v>
      </c>
      <c r="O5085" s="37">
        <v>-0.29099999999999998</v>
      </c>
      <c r="P5085" s="37">
        <v>-7.0300000000000001E-2</v>
      </c>
      <c r="Q5085" s="37">
        <v>-0.15110000000000001</v>
      </c>
      <c r="R5085" s="37">
        <v>6.59E-2</v>
      </c>
      <c r="S5085" s="37">
        <v>3.5099999999999999E-2</v>
      </c>
      <c r="T5085" s="37">
        <v>-0.51959999999999995</v>
      </c>
      <c r="U5085" s="37"/>
      <c r="V5085" s="37"/>
      <c r="W5085" s="37"/>
      <c r="X5085" s="37"/>
      <c r="Z5085" s="4" t="str">
        <f t="shared" si="278"/>
        <v>NO</v>
      </c>
      <c r="AA5085" s="4" t="str">
        <f t="shared" si="278"/>
        <v>NO</v>
      </c>
      <c r="AB5085" s="4" t="str">
        <f t="shared" si="278"/>
        <v>NO</v>
      </c>
      <c r="AD5085" s="4">
        <f t="shared" si="279"/>
        <v>0</v>
      </c>
    </row>
    <row r="5086" spans="1:30" ht="27.65" customHeight="1" x14ac:dyDescent="0.35">
      <c r="A5086" s="34">
        <v>5104</v>
      </c>
      <c r="B5086" s="1" t="s">
        <v>14921</v>
      </c>
      <c r="C5086" s="1"/>
      <c r="D5086" s="1"/>
      <c r="E5086" s="1"/>
      <c r="F5086" s="1" t="s">
        <v>29262</v>
      </c>
      <c r="G5086" s="35" t="s">
        <v>14922</v>
      </c>
      <c r="H5086" s="35" t="s">
        <v>14923</v>
      </c>
      <c r="I5086" s="35" t="s">
        <v>23</v>
      </c>
      <c r="J5086" s="36">
        <v>15558000</v>
      </c>
      <c r="K5086" s="36">
        <v>16652000</v>
      </c>
      <c r="L5086" s="36">
        <v>39099000</v>
      </c>
      <c r="M5086" s="36">
        <v>75351000</v>
      </c>
      <c r="N5086" s="36">
        <v>100220000</v>
      </c>
      <c r="O5086" s="37">
        <v>3.6900000000000002E-2</v>
      </c>
      <c r="P5086" s="37">
        <v>8.6E-3</v>
      </c>
      <c r="Q5086" s="37">
        <v>7.6399999999999996E-2</v>
      </c>
      <c r="R5086" s="37">
        <v>5.4800000000000001E-2</v>
      </c>
      <c r="S5086" s="37">
        <v>2.41E-2</v>
      </c>
      <c r="T5086" s="37">
        <v>3.1199999999999999E-2</v>
      </c>
      <c r="U5086" s="37"/>
      <c r="V5086" s="37"/>
      <c r="W5086" s="37"/>
      <c r="X5086" s="37"/>
      <c r="Z5086" s="4" t="str">
        <f t="shared" si="278"/>
        <v>NO</v>
      </c>
      <c r="AA5086" s="4" t="str">
        <f t="shared" si="278"/>
        <v>NO</v>
      </c>
      <c r="AB5086" s="4" t="str">
        <f t="shared" si="278"/>
        <v>NO</v>
      </c>
      <c r="AD5086" s="4">
        <f t="shared" si="279"/>
        <v>0</v>
      </c>
    </row>
    <row r="5087" spans="1:30" ht="14.4" customHeight="1" x14ac:dyDescent="0.35">
      <c r="A5087" s="34">
        <v>5105</v>
      </c>
      <c r="B5087" s="1" t="s">
        <v>3673</v>
      </c>
      <c r="C5087" s="1"/>
      <c r="D5087" s="1"/>
      <c r="E5087" s="1"/>
      <c r="F5087" s="1" t="s">
        <v>29262</v>
      </c>
      <c r="G5087" s="35" t="s">
        <v>14924</v>
      </c>
      <c r="H5087" s="35" t="s">
        <v>14925</v>
      </c>
      <c r="I5087" s="35" t="s">
        <v>33</v>
      </c>
      <c r="J5087" s="36">
        <v>60541000</v>
      </c>
      <c r="K5087" s="36">
        <v>56829000</v>
      </c>
      <c r="L5087" s="36">
        <v>70720000</v>
      </c>
      <c r="M5087" s="36">
        <v>93744000</v>
      </c>
      <c r="N5087" s="36">
        <v>100169000</v>
      </c>
      <c r="O5087" s="37">
        <v>0.24759999999999999</v>
      </c>
      <c r="P5087" s="37">
        <v>0.27539999999999998</v>
      </c>
      <c r="Q5087" s="37">
        <v>0.21379999999999999</v>
      </c>
      <c r="R5087" s="37">
        <v>0.19209999999999999</v>
      </c>
      <c r="S5087" s="37">
        <v>0.19639999999999999</v>
      </c>
      <c r="T5087" s="37"/>
      <c r="U5087" s="37"/>
      <c r="V5087" s="37"/>
      <c r="W5087" s="37"/>
      <c r="X5087" s="37"/>
      <c r="Z5087" s="4" t="str">
        <f t="shared" si="278"/>
        <v>YES</v>
      </c>
      <c r="AA5087" s="4" t="str">
        <f t="shared" si="278"/>
        <v>NO</v>
      </c>
      <c r="AB5087" s="4" t="str">
        <f t="shared" si="278"/>
        <v>NO</v>
      </c>
      <c r="AD5087" s="4">
        <f t="shared" si="279"/>
        <v>1</v>
      </c>
    </row>
    <row r="5088" spans="1:30" ht="14.4" customHeight="1" x14ac:dyDescent="0.35">
      <c r="A5088" s="34">
        <v>5106</v>
      </c>
      <c r="B5088" s="1" t="s">
        <v>11296</v>
      </c>
      <c r="C5088" s="1" t="s">
        <v>29015</v>
      </c>
      <c r="D5088" s="1"/>
      <c r="E5088" s="1" t="s">
        <v>29008</v>
      </c>
      <c r="F5088" s="1" t="s">
        <v>29262</v>
      </c>
      <c r="G5088" s="35" t="s">
        <v>14926</v>
      </c>
      <c r="H5088" s="35" t="s">
        <v>14927</v>
      </c>
      <c r="I5088" s="35" t="s">
        <v>29</v>
      </c>
      <c r="J5088" s="36">
        <v>44679000</v>
      </c>
      <c r="K5088" s="36">
        <v>53080000</v>
      </c>
      <c r="L5088" s="36">
        <v>62280000</v>
      </c>
      <c r="M5088" s="36">
        <v>81598000</v>
      </c>
      <c r="N5088" s="36">
        <v>100152000</v>
      </c>
      <c r="O5088" s="37">
        <v>0.14319999999999999</v>
      </c>
      <c r="P5088" s="37">
        <v>0.2772</v>
      </c>
      <c r="Q5088" s="37">
        <v>0.30709999999999998</v>
      </c>
      <c r="R5088" s="37">
        <v>0.33160000000000001</v>
      </c>
      <c r="S5088" s="37">
        <v>0.30420000000000003</v>
      </c>
      <c r="T5088" s="37">
        <v>0.12970000000000001</v>
      </c>
      <c r="U5088" s="37">
        <v>0.26179999999999998</v>
      </c>
      <c r="V5088" s="37">
        <v>0.3004</v>
      </c>
      <c r="W5088" s="37">
        <v>0.32629999999999998</v>
      </c>
      <c r="X5088" s="37"/>
      <c r="Z5088" s="4" t="str">
        <f t="shared" si="278"/>
        <v>YES</v>
      </c>
      <c r="AA5088" s="4" t="str">
        <f t="shared" si="278"/>
        <v>YES</v>
      </c>
      <c r="AB5088" s="4" t="str">
        <f t="shared" si="278"/>
        <v>YES</v>
      </c>
      <c r="AD5088" s="4">
        <f t="shared" si="279"/>
        <v>3</v>
      </c>
    </row>
    <row r="5089" spans="1:30" ht="27.65" customHeight="1" x14ac:dyDescent="0.35">
      <c r="A5089" s="34">
        <v>5107</v>
      </c>
      <c r="B5089" s="1" t="s">
        <v>272</v>
      </c>
      <c r="C5089" s="1" t="s">
        <v>28702</v>
      </c>
      <c r="D5089" s="1"/>
      <c r="E5089" s="1"/>
      <c r="F5089" s="1" t="s">
        <v>29262</v>
      </c>
      <c r="G5089" s="35" t="s">
        <v>14928</v>
      </c>
      <c r="H5089" s="35" t="s">
        <v>14929</v>
      </c>
      <c r="I5089" s="35" t="s">
        <v>87</v>
      </c>
      <c r="J5089" s="36">
        <v>47713000</v>
      </c>
      <c r="K5089" s="36">
        <v>58999000</v>
      </c>
      <c r="L5089" s="36">
        <v>77034000</v>
      </c>
      <c r="M5089" s="36">
        <v>90556000</v>
      </c>
      <c r="N5089" s="36">
        <v>100147000</v>
      </c>
      <c r="O5089" s="37">
        <v>4.07E-2</v>
      </c>
      <c r="P5089" s="37">
        <v>4.9599999999999998E-2</v>
      </c>
      <c r="Q5089" s="37">
        <v>-2.2800000000000001E-2</v>
      </c>
      <c r="R5089" s="37">
        <v>0.12590000000000001</v>
      </c>
      <c r="S5089" s="37">
        <v>0.18110000000000001</v>
      </c>
      <c r="T5089" s="37">
        <v>-7.1000000000000004E-3</v>
      </c>
      <c r="U5089" s="37">
        <v>-1.2999999999999999E-3</v>
      </c>
      <c r="V5089" s="37"/>
      <c r="W5089" s="37"/>
      <c r="X5089" s="37">
        <v>0.18060000000000001</v>
      </c>
      <c r="Z5089" s="4" t="str">
        <f t="shared" si="278"/>
        <v>NO</v>
      </c>
      <c r="AA5089" s="4" t="str">
        <f t="shared" si="278"/>
        <v>NO</v>
      </c>
      <c r="AB5089" s="4" t="str">
        <f t="shared" si="278"/>
        <v>NO</v>
      </c>
      <c r="AD5089" s="4">
        <f t="shared" si="279"/>
        <v>0</v>
      </c>
    </row>
    <row r="5090" spans="1:30" ht="27.65" customHeight="1" x14ac:dyDescent="0.35">
      <c r="A5090" s="34">
        <v>5108</v>
      </c>
      <c r="B5090" s="1" t="s">
        <v>14930</v>
      </c>
      <c r="C5090" s="1" t="s">
        <v>29015</v>
      </c>
      <c r="D5090" s="1"/>
      <c r="E5090" s="1" t="s">
        <v>29008</v>
      </c>
      <c r="F5090" s="1" t="s">
        <v>29262</v>
      </c>
      <c r="G5090" s="35" t="s">
        <v>14931</v>
      </c>
      <c r="H5090" s="35" t="s">
        <v>14932</v>
      </c>
      <c r="I5090" s="35" t="s">
        <v>29</v>
      </c>
      <c r="J5090" s="36">
        <v>51668000</v>
      </c>
      <c r="K5090" s="36">
        <v>70428000</v>
      </c>
      <c r="L5090" s="36">
        <v>62874000</v>
      </c>
      <c r="M5090" s="36">
        <v>77438000</v>
      </c>
      <c r="N5090" s="36">
        <v>100126000</v>
      </c>
      <c r="O5090" s="37">
        <v>0.1227</v>
      </c>
      <c r="P5090" s="37">
        <v>0.28260000000000002</v>
      </c>
      <c r="Q5090" s="37">
        <v>7.9299999999999995E-2</v>
      </c>
      <c r="R5090" s="37">
        <v>0.20119999999999999</v>
      </c>
      <c r="S5090" s="37">
        <v>0.1777</v>
      </c>
      <c r="T5090" s="37"/>
      <c r="U5090" s="37"/>
      <c r="V5090" s="37"/>
      <c r="W5090" s="37"/>
      <c r="X5090" s="37"/>
      <c r="Z5090" s="4" t="str">
        <f t="shared" si="278"/>
        <v>NO</v>
      </c>
      <c r="AA5090" s="4" t="str">
        <f t="shared" si="278"/>
        <v>YES</v>
      </c>
      <c r="AB5090" s="4" t="str">
        <f t="shared" si="278"/>
        <v>NO</v>
      </c>
      <c r="AD5090" s="4">
        <f t="shared" si="279"/>
        <v>1</v>
      </c>
    </row>
    <row r="5091" spans="1:30" ht="27.65" customHeight="1" x14ac:dyDescent="0.35">
      <c r="A5091" s="34">
        <v>5109</v>
      </c>
      <c r="B5091" s="1" t="s">
        <v>3694</v>
      </c>
      <c r="C5091" s="1" t="s">
        <v>29015</v>
      </c>
      <c r="D5091" s="1"/>
      <c r="E5091" s="1" t="s">
        <v>29008</v>
      </c>
      <c r="F5091" s="1" t="s">
        <v>29262</v>
      </c>
      <c r="G5091" s="35" t="s">
        <v>14933</v>
      </c>
      <c r="H5091" s="35" t="s">
        <v>14934</v>
      </c>
      <c r="I5091" s="35" t="s">
        <v>29</v>
      </c>
      <c r="J5091" s="36">
        <v>67902000</v>
      </c>
      <c r="K5091" s="36">
        <v>83152000</v>
      </c>
      <c r="L5091" s="36">
        <v>97263000</v>
      </c>
      <c r="M5091" s="36">
        <v>114887000</v>
      </c>
      <c r="N5091" s="36">
        <v>100103000</v>
      </c>
      <c r="O5091" s="37">
        <v>0.1971</v>
      </c>
      <c r="P5091" s="37">
        <v>-2.4199999999999999E-2</v>
      </c>
      <c r="Q5091" s="37">
        <v>0.16450000000000001</v>
      </c>
      <c r="R5091" s="37">
        <v>0.1477</v>
      </c>
      <c r="S5091" s="37">
        <v>0.14990000000000001</v>
      </c>
      <c r="T5091" s="37"/>
      <c r="U5091" s="37"/>
      <c r="V5091" s="37"/>
      <c r="W5091" s="37"/>
      <c r="X5091" s="37"/>
      <c r="Z5091" s="4" t="str">
        <f t="shared" si="278"/>
        <v>NO</v>
      </c>
      <c r="AA5091" s="4" t="str">
        <f t="shared" si="278"/>
        <v>NO</v>
      </c>
      <c r="AB5091" s="4" t="str">
        <f t="shared" si="278"/>
        <v>NO</v>
      </c>
      <c r="AD5091" s="4">
        <f t="shared" si="279"/>
        <v>0</v>
      </c>
    </row>
    <row r="5092" spans="1:30" ht="14.4" customHeight="1" x14ac:dyDescent="0.35">
      <c r="A5092" s="34">
        <v>5110</v>
      </c>
      <c r="B5092" s="1" t="s">
        <v>14935</v>
      </c>
      <c r="C5092" s="1"/>
      <c r="D5092" s="1"/>
      <c r="E5092" s="1"/>
      <c r="F5092" s="1" t="s">
        <v>29262</v>
      </c>
      <c r="G5092" s="35" t="s">
        <v>14936</v>
      </c>
      <c r="H5092" s="35" t="s">
        <v>14937</v>
      </c>
      <c r="I5092" s="35" t="s">
        <v>544</v>
      </c>
      <c r="J5092" s="36">
        <v>83143000</v>
      </c>
      <c r="K5092" s="36">
        <v>78161000</v>
      </c>
      <c r="L5092" s="36">
        <v>84067000</v>
      </c>
      <c r="M5092" s="36">
        <v>97856000</v>
      </c>
      <c r="N5092" s="36">
        <v>100100000</v>
      </c>
      <c r="O5092" s="37">
        <v>0.1246</v>
      </c>
      <c r="P5092" s="37">
        <v>7.3800000000000004E-2</v>
      </c>
      <c r="Q5092" s="37">
        <v>7.3999999999999996E-2</v>
      </c>
      <c r="R5092" s="37">
        <v>0.10589999999999999</v>
      </c>
      <c r="S5092" s="37">
        <v>0.17380000000000001</v>
      </c>
      <c r="T5092" s="37"/>
      <c r="U5092" s="37"/>
      <c r="V5092" s="37"/>
      <c r="W5092" s="37"/>
      <c r="X5092" s="37"/>
      <c r="Z5092" s="4" t="str">
        <f t="shared" si="278"/>
        <v>NO</v>
      </c>
      <c r="AA5092" s="4" t="str">
        <f t="shared" si="278"/>
        <v>NO</v>
      </c>
      <c r="AB5092" s="4" t="str">
        <f t="shared" si="278"/>
        <v>NO</v>
      </c>
      <c r="AD5092" s="4">
        <f t="shared" si="279"/>
        <v>0</v>
      </c>
    </row>
    <row r="5093" spans="1:30" ht="14.4" customHeight="1" x14ac:dyDescent="0.35">
      <c r="A5093" s="34">
        <v>5111</v>
      </c>
      <c r="B5093" s="1" t="s">
        <v>14938</v>
      </c>
      <c r="C5093" s="1"/>
      <c r="D5093" s="1"/>
      <c r="E5093" s="1"/>
      <c r="F5093" s="1" t="s">
        <v>29262</v>
      </c>
      <c r="G5093" s="35" t="s">
        <v>14939</v>
      </c>
      <c r="H5093" s="35" t="s">
        <v>14940</v>
      </c>
      <c r="I5093" s="35" t="s">
        <v>43</v>
      </c>
      <c r="J5093" s="36">
        <v>94369000</v>
      </c>
      <c r="K5093" s="36">
        <v>94224000</v>
      </c>
      <c r="L5093" s="36">
        <v>99764000</v>
      </c>
      <c r="M5093" s="36">
        <v>102656000</v>
      </c>
      <c r="N5093" s="36">
        <v>100087000</v>
      </c>
      <c r="O5093" s="37">
        <v>0.04</v>
      </c>
      <c r="P5093" s="37">
        <v>3.3500000000000002E-2</v>
      </c>
      <c r="Q5093" s="37">
        <v>6.6600000000000006E-2</v>
      </c>
      <c r="R5093" s="37">
        <v>6.6199999999999995E-2</v>
      </c>
      <c r="S5093" s="37">
        <v>1.46E-2</v>
      </c>
      <c r="T5093" s="37"/>
      <c r="U5093" s="37"/>
      <c r="V5093" s="37"/>
      <c r="W5093" s="37"/>
      <c r="X5093" s="37"/>
      <c r="Z5093" s="4" t="str">
        <f t="shared" si="278"/>
        <v>NO</v>
      </c>
      <c r="AA5093" s="4" t="str">
        <f t="shared" si="278"/>
        <v>NO</v>
      </c>
      <c r="AB5093" s="4" t="str">
        <f t="shared" si="278"/>
        <v>NO</v>
      </c>
      <c r="AD5093" s="4">
        <f t="shared" si="279"/>
        <v>0</v>
      </c>
    </row>
    <row r="5094" spans="1:30" ht="27.65" customHeight="1" x14ac:dyDescent="0.35">
      <c r="A5094" s="34">
        <v>5112</v>
      </c>
      <c r="B5094" s="1" t="s">
        <v>3596</v>
      </c>
      <c r="C5094" s="1"/>
      <c r="D5094" s="1"/>
      <c r="E5094" s="1"/>
      <c r="F5094" s="1" t="s">
        <v>29262</v>
      </c>
      <c r="G5094" s="35" t="s">
        <v>14941</v>
      </c>
      <c r="H5094" s="35" t="s">
        <v>14942</v>
      </c>
      <c r="I5094" s="35" t="s">
        <v>544</v>
      </c>
      <c r="J5094" s="36">
        <v>51358000</v>
      </c>
      <c r="K5094" s="36">
        <v>50078000</v>
      </c>
      <c r="L5094" s="36">
        <v>61445000</v>
      </c>
      <c r="M5094" s="36">
        <v>87158000</v>
      </c>
      <c r="N5094" s="36">
        <v>100083000</v>
      </c>
      <c r="O5094" s="37">
        <v>3.49E-2</v>
      </c>
      <c r="P5094" s="37">
        <v>0.13539999999999999</v>
      </c>
      <c r="Q5094" s="37">
        <v>5.1999999999999998E-3</v>
      </c>
      <c r="R5094" s="37">
        <v>9.5799999999999996E-2</v>
      </c>
      <c r="S5094" s="37">
        <v>0.2064</v>
      </c>
      <c r="T5094" s="37">
        <v>3.49E-2</v>
      </c>
      <c r="U5094" s="37">
        <v>3.4299999999999997E-2</v>
      </c>
      <c r="V5094" s="37">
        <v>5.1999999999999998E-3</v>
      </c>
      <c r="W5094" s="37">
        <v>9.5799999999999996E-2</v>
      </c>
      <c r="X5094" s="37">
        <v>0.2064</v>
      </c>
      <c r="Z5094" s="4" t="str">
        <f t="shared" si="278"/>
        <v>NO</v>
      </c>
      <c r="AA5094" s="4" t="str">
        <f t="shared" si="278"/>
        <v>NO</v>
      </c>
      <c r="AB5094" s="4" t="str">
        <f t="shared" si="278"/>
        <v>YES</v>
      </c>
      <c r="AD5094" s="4">
        <f t="shared" si="279"/>
        <v>1</v>
      </c>
    </row>
    <row r="5095" spans="1:30" ht="14.4" customHeight="1" x14ac:dyDescent="0.35">
      <c r="A5095" s="34">
        <v>5113</v>
      </c>
      <c r="B5095" s="1" t="s">
        <v>14943</v>
      </c>
      <c r="C5095" s="1" t="s">
        <v>29015</v>
      </c>
      <c r="D5095" s="1"/>
      <c r="E5095" s="1" t="s">
        <v>29008</v>
      </c>
      <c r="F5095" s="1" t="s">
        <v>29262</v>
      </c>
      <c r="G5095" s="35" t="s">
        <v>14944</v>
      </c>
      <c r="H5095" s="35" t="s">
        <v>14945</v>
      </c>
      <c r="I5095" s="35" t="s">
        <v>29</v>
      </c>
      <c r="J5095" s="36">
        <v>88000</v>
      </c>
      <c r="K5095" s="36">
        <v>10794000</v>
      </c>
      <c r="L5095" s="36">
        <v>45970000</v>
      </c>
      <c r="M5095" s="36">
        <v>84512000</v>
      </c>
      <c r="N5095" s="36">
        <v>100043000</v>
      </c>
      <c r="O5095" s="37">
        <v>-17.6477</v>
      </c>
      <c r="P5095" s="37">
        <v>0.56999999999999995</v>
      </c>
      <c r="Q5095" s="37">
        <v>0.60160000000000002</v>
      </c>
      <c r="R5095" s="37">
        <v>0.61260000000000003</v>
      </c>
      <c r="S5095" s="37">
        <v>0.67320000000000002</v>
      </c>
      <c r="T5095" s="37">
        <v>-17.704499999999999</v>
      </c>
      <c r="U5095" s="37"/>
      <c r="V5095" s="37"/>
      <c r="W5095" s="37"/>
      <c r="X5095" s="37"/>
      <c r="Z5095" s="4" t="str">
        <f t="shared" si="278"/>
        <v>YES</v>
      </c>
      <c r="AA5095" s="4" t="str">
        <f t="shared" si="278"/>
        <v>YES</v>
      </c>
      <c r="AB5095" s="4" t="str">
        <f t="shared" si="278"/>
        <v>YES</v>
      </c>
      <c r="AD5095" s="4">
        <f t="shared" si="279"/>
        <v>3</v>
      </c>
    </row>
    <row r="5096" spans="1:30" ht="14.4" customHeight="1" x14ac:dyDescent="0.35">
      <c r="A5096" s="34">
        <v>5114</v>
      </c>
      <c r="B5096" s="1" t="s">
        <v>14946</v>
      </c>
      <c r="C5096" s="1"/>
      <c r="D5096" s="1"/>
      <c r="E5096" s="1"/>
      <c r="F5096" s="1" t="s">
        <v>29262</v>
      </c>
      <c r="G5096" s="35" t="s">
        <v>14947</v>
      </c>
      <c r="H5096" s="35" t="s">
        <v>14948</v>
      </c>
      <c r="I5096" s="35" t="s">
        <v>23</v>
      </c>
      <c r="J5096" s="36">
        <v>42347000</v>
      </c>
      <c r="K5096" s="36">
        <v>51498000</v>
      </c>
      <c r="L5096" s="36">
        <v>66047000</v>
      </c>
      <c r="M5096" s="36">
        <v>78261000</v>
      </c>
      <c r="N5096" s="36">
        <v>100036000</v>
      </c>
      <c r="O5096" s="37">
        <v>2.6200000000000001E-2</v>
      </c>
      <c r="P5096" s="37">
        <v>-3.4599999999999999E-2</v>
      </c>
      <c r="Q5096" s="37">
        <v>0.19500000000000001</v>
      </c>
      <c r="R5096" s="37">
        <v>7.3200000000000001E-2</v>
      </c>
      <c r="S5096" s="37">
        <v>4.0899999999999999E-2</v>
      </c>
      <c r="T5096" s="37"/>
      <c r="U5096" s="37"/>
      <c r="V5096" s="37"/>
      <c r="W5096" s="37">
        <v>-8.2000000000000007E-3</v>
      </c>
      <c r="X5096" s="37"/>
      <c r="Z5096" s="4" t="str">
        <f t="shared" si="278"/>
        <v>NO</v>
      </c>
      <c r="AA5096" s="4" t="str">
        <f t="shared" si="278"/>
        <v>NO</v>
      </c>
      <c r="AB5096" s="4" t="str">
        <f t="shared" si="278"/>
        <v>NO</v>
      </c>
      <c r="AD5096" s="4">
        <f t="shared" si="279"/>
        <v>0</v>
      </c>
    </row>
    <row r="5097" spans="1:30" ht="27.65" customHeight="1" x14ac:dyDescent="0.35">
      <c r="A5097" s="34">
        <v>5115</v>
      </c>
      <c r="B5097" s="1" t="s">
        <v>14949</v>
      </c>
      <c r="C5097" s="1"/>
      <c r="D5097" s="1"/>
      <c r="E5097" s="1"/>
      <c r="F5097" s="1" t="s">
        <v>29262</v>
      </c>
      <c r="G5097" s="35" t="s">
        <v>14950</v>
      </c>
      <c r="H5097" s="35" t="s">
        <v>14951</v>
      </c>
      <c r="I5097" s="35" t="s">
        <v>23</v>
      </c>
      <c r="J5097" s="36">
        <v>29634000</v>
      </c>
      <c r="K5097" s="36">
        <v>39787000</v>
      </c>
      <c r="L5097" s="36">
        <v>48452000</v>
      </c>
      <c r="M5097" s="36">
        <v>47592000</v>
      </c>
      <c r="N5097" s="36">
        <v>100034000</v>
      </c>
      <c r="O5097" s="37">
        <v>4.7500000000000001E-2</v>
      </c>
      <c r="P5097" s="37">
        <v>5.2999999999999999E-2</v>
      </c>
      <c r="Q5097" s="37">
        <v>0.1105</v>
      </c>
      <c r="R5097" s="37">
        <v>9.2999999999999992E-3</v>
      </c>
      <c r="S5097" s="37">
        <v>0.13780000000000001</v>
      </c>
      <c r="T5097" s="37"/>
      <c r="U5097" s="37"/>
      <c r="V5097" s="37"/>
      <c r="W5097" s="37"/>
      <c r="X5097" s="37"/>
      <c r="Z5097" s="4" t="str">
        <f t="shared" si="278"/>
        <v>NO</v>
      </c>
      <c r="AA5097" s="4" t="str">
        <f t="shared" si="278"/>
        <v>NO</v>
      </c>
      <c r="AB5097" s="4" t="str">
        <f t="shared" si="278"/>
        <v>NO</v>
      </c>
      <c r="AD5097" s="4">
        <f t="shared" si="279"/>
        <v>0</v>
      </c>
    </row>
    <row r="5098" spans="1:30" ht="41.4" customHeight="1" x14ac:dyDescent="0.35">
      <c r="A5098" s="34">
        <v>5116</v>
      </c>
      <c r="B5098" s="1" t="s">
        <v>14952</v>
      </c>
      <c r="C5098" s="1" t="s">
        <v>28702</v>
      </c>
      <c r="D5098" s="1"/>
      <c r="E5098" s="1"/>
      <c r="F5098" s="1" t="s">
        <v>29262</v>
      </c>
      <c r="G5098" s="35" t="s">
        <v>14953</v>
      </c>
      <c r="H5098" s="35" t="s">
        <v>14954</v>
      </c>
      <c r="I5098" s="35" t="s">
        <v>87</v>
      </c>
      <c r="J5098" s="36">
        <v>55023000</v>
      </c>
      <c r="K5098" s="36">
        <v>72952000</v>
      </c>
      <c r="L5098" s="36">
        <v>80296000</v>
      </c>
      <c r="M5098" s="36">
        <v>83361000</v>
      </c>
      <c r="N5098" s="36">
        <v>100033000</v>
      </c>
      <c r="O5098" s="37">
        <v>-0.13769999999999999</v>
      </c>
      <c r="P5098" s="37">
        <v>-1.2999999999999999E-2</v>
      </c>
      <c r="Q5098" s="37">
        <v>-6.4299999999999996E-2</v>
      </c>
      <c r="R5098" s="37">
        <v>-3.5400000000000001E-2</v>
      </c>
      <c r="S5098" s="37">
        <v>-3.3700000000000001E-2</v>
      </c>
      <c r="T5098" s="37">
        <v>-0.19359999999999999</v>
      </c>
      <c r="U5098" s="37">
        <v>-4.9099999999999998E-2</v>
      </c>
      <c r="V5098" s="37">
        <v>-5.79E-2</v>
      </c>
      <c r="W5098" s="37">
        <v>-6.6000000000000003E-2</v>
      </c>
      <c r="X5098" s="37">
        <v>-9.6600000000000005E-2</v>
      </c>
      <c r="Z5098" s="4" t="str">
        <f t="shared" si="278"/>
        <v>NO</v>
      </c>
      <c r="AA5098" s="4" t="str">
        <f t="shared" si="278"/>
        <v>NO</v>
      </c>
      <c r="AB5098" s="4" t="str">
        <f t="shared" si="278"/>
        <v>NO</v>
      </c>
      <c r="AD5098" s="4">
        <f t="shared" si="279"/>
        <v>0</v>
      </c>
    </row>
    <row r="5099" spans="1:30" x14ac:dyDescent="0.35">
      <c r="A5099" s="34">
        <v>5117</v>
      </c>
      <c r="B5099" s="1" t="s">
        <v>14955</v>
      </c>
      <c r="C5099" s="1"/>
      <c r="D5099" s="1"/>
      <c r="E5099" s="1"/>
      <c r="F5099" s="1" t="s">
        <v>29262</v>
      </c>
      <c r="G5099" s="35" t="s">
        <v>14956</v>
      </c>
      <c r="H5099" s="35" t="s">
        <v>14957</v>
      </c>
      <c r="I5099" s="35" t="s">
        <v>33</v>
      </c>
      <c r="J5099" s="36">
        <v>62550000</v>
      </c>
      <c r="K5099" s="36">
        <v>68968000</v>
      </c>
      <c r="L5099" s="36">
        <v>80398000</v>
      </c>
      <c r="M5099" s="36">
        <v>89167000</v>
      </c>
      <c r="N5099" s="36">
        <v>100033000</v>
      </c>
      <c r="O5099" s="37">
        <v>0.1895</v>
      </c>
      <c r="P5099" s="37">
        <v>0.13300000000000001</v>
      </c>
      <c r="Q5099" s="37">
        <v>0.1086</v>
      </c>
      <c r="R5099" s="37">
        <v>4.2099999999999999E-2</v>
      </c>
      <c r="S5099" s="37">
        <v>-2.8000000000000001E-2</v>
      </c>
      <c r="T5099" s="37"/>
      <c r="U5099" s="37"/>
      <c r="V5099" s="37"/>
      <c r="W5099" s="37"/>
      <c r="X5099" s="37"/>
      <c r="Z5099" s="4" t="str">
        <f t="shared" si="278"/>
        <v>NO</v>
      </c>
      <c r="AA5099" s="4" t="str">
        <f t="shared" si="278"/>
        <v>NO</v>
      </c>
      <c r="AB5099" s="4" t="str">
        <f t="shared" si="278"/>
        <v>NO</v>
      </c>
      <c r="AD5099" s="4">
        <f t="shared" si="279"/>
        <v>0</v>
      </c>
    </row>
    <row r="5100" spans="1:30" ht="14.4" customHeight="1" x14ac:dyDescent="0.35">
      <c r="A5100" s="34">
        <v>5118</v>
      </c>
      <c r="B5100" s="1" t="s">
        <v>14958</v>
      </c>
      <c r="C5100" s="1" t="s">
        <v>29015</v>
      </c>
      <c r="D5100" s="1"/>
      <c r="E5100" s="1" t="s">
        <v>29008</v>
      </c>
      <c r="F5100" s="1" t="s">
        <v>29262</v>
      </c>
      <c r="G5100" s="35" t="s">
        <v>14959</v>
      </c>
      <c r="H5100" s="35" t="s">
        <v>14960</v>
      </c>
      <c r="I5100" s="35" t="s">
        <v>29</v>
      </c>
      <c r="J5100" s="36">
        <v>61885000</v>
      </c>
      <c r="K5100" s="36">
        <v>55801000</v>
      </c>
      <c r="L5100" s="36">
        <v>65415000</v>
      </c>
      <c r="M5100" s="36">
        <v>85029000</v>
      </c>
      <c r="N5100" s="36">
        <v>100025000</v>
      </c>
      <c r="O5100" s="37">
        <v>1</v>
      </c>
      <c r="P5100" s="37">
        <v>0.26590000000000003</v>
      </c>
      <c r="Q5100" s="37">
        <v>8.7300000000000003E-2</v>
      </c>
      <c r="R5100" s="37">
        <v>0.1865</v>
      </c>
      <c r="S5100" s="37">
        <v>8.6300000000000002E-2</v>
      </c>
      <c r="T5100" s="37"/>
      <c r="U5100" s="37"/>
      <c r="V5100" s="37"/>
      <c r="W5100" s="37"/>
      <c r="X5100" s="37"/>
      <c r="Z5100" s="4" t="str">
        <f t="shared" si="278"/>
        <v>NO</v>
      </c>
      <c r="AA5100" s="4" t="str">
        <f t="shared" si="278"/>
        <v>NO</v>
      </c>
      <c r="AB5100" s="4" t="str">
        <f t="shared" si="278"/>
        <v>NO</v>
      </c>
      <c r="AD5100" s="4">
        <f t="shared" si="279"/>
        <v>0</v>
      </c>
    </row>
    <row r="5101" spans="1:30" ht="27.65" customHeight="1" x14ac:dyDescent="0.35">
      <c r="A5101" s="34">
        <v>5119</v>
      </c>
      <c r="B5101" s="1" t="s">
        <v>14961</v>
      </c>
      <c r="C5101" s="1" t="s">
        <v>29015</v>
      </c>
      <c r="D5101" s="1"/>
      <c r="E5101" s="1" t="s">
        <v>29008</v>
      </c>
      <c r="F5101" s="1" t="s">
        <v>29262</v>
      </c>
      <c r="G5101" s="35" t="s">
        <v>14962</v>
      </c>
      <c r="H5101" s="35" t="s">
        <v>14963</v>
      </c>
      <c r="I5101" s="35" t="s">
        <v>29</v>
      </c>
      <c r="J5101" s="36"/>
      <c r="K5101" s="36">
        <v>928000</v>
      </c>
      <c r="L5101" s="36">
        <v>7146000</v>
      </c>
      <c r="M5101" s="36">
        <v>10005000</v>
      </c>
      <c r="N5101" s="36">
        <v>100000000</v>
      </c>
      <c r="O5101" s="37"/>
      <c r="P5101" s="37">
        <v>0.54959999999999998</v>
      </c>
      <c r="Q5101" s="37">
        <v>7.51E-2</v>
      </c>
      <c r="R5101" s="37">
        <v>0.99690000000000001</v>
      </c>
      <c r="S5101" s="37">
        <v>1</v>
      </c>
      <c r="T5101" s="37"/>
      <c r="U5101" s="37"/>
      <c r="V5101" s="37"/>
      <c r="W5101" s="37"/>
      <c r="X5101" s="37"/>
      <c r="Z5101" s="4" t="str">
        <f t="shared" si="278"/>
        <v>NO</v>
      </c>
      <c r="AA5101" s="4" t="str">
        <f t="shared" si="278"/>
        <v>YES</v>
      </c>
      <c r="AB5101" s="4" t="str">
        <f t="shared" si="278"/>
        <v>YES</v>
      </c>
      <c r="AD5101" s="4">
        <f t="shared" si="279"/>
        <v>2</v>
      </c>
    </row>
    <row r="5102" spans="1:30" ht="27.65" customHeight="1" x14ac:dyDescent="0.35">
      <c r="A5102" s="34">
        <v>5120</v>
      </c>
      <c r="B5102" s="1" t="s">
        <v>14964</v>
      </c>
      <c r="C5102" s="1" t="s">
        <v>29015</v>
      </c>
      <c r="D5102" s="1"/>
      <c r="E5102" s="1" t="s">
        <v>29008</v>
      </c>
      <c r="F5102" s="1" t="s">
        <v>29262</v>
      </c>
      <c r="G5102" s="35" t="s">
        <v>14965</v>
      </c>
      <c r="H5102" s="35" t="s">
        <v>14966</v>
      </c>
      <c r="I5102" s="35" t="s">
        <v>29</v>
      </c>
      <c r="J5102" s="36">
        <v>31196000</v>
      </c>
      <c r="K5102" s="36">
        <v>52901000</v>
      </c>
      <c r="L5102" s="36">
        <v>63822000</v>
      </c>
      <c r="M5102" s="36">
        <v>76482000</v>
      </c>
      <c r="N5102" s="36">
        <v>99996000</v>
      </c>
      <c r="O5102" s="37">
        <v>9.4600000000000004E-2</v>
      </c>
      <c r="P5102" s="37">
        <v>0.16339999999999999</v>
      </c>
      <c r="Q5102" s="37">
        <v>0.4834</v>
      </c>
      <c r="R5102" s="37">
        <v>0.40310000000000001</v>
      </c>
      <c r="S5102" s="37">
        <v>0.29270000000000002</v>
      </c>
      <c r="T5102" s="37"/>
      <c r="U5102" s="37"/>
      <c r="V5102" s="37"/>
      <c r="W5102" s="37"/>
      <c r="X5102" s="37"/>
      <c r="Z5102" s="4" t="str">
        <f t="shared" si="278"/>
        <v>YES</v>
      </c>
      <c r="AA5102" s="4" t="str">
        <f t="shared" si="278"/>
        <v>YES</v>
      </c>
      <c r="AB5102" s="4" t="str">
        <f t="shared" si="278"/>
        <v>YES</v>
      </c>
      <c r="AD5102" s="4">
        <f t="shared" si="279"/>
        <v>3</v>
      </c>
    </row>
    <row r="5103" spans="1:30" ht="27.65" customHeight="1" x14ac:dyDescent="0.35">
      <c r="A5103" s="34">
        <v>5121</v>
      </c>
      <c r="B5103" s="1" t="s">
        <v>6945</v>
      </c>
      <c r="C5103" s="1"/>
      <c r="D5103" s="1"/>
      <c r="E5103" s="1"/>
      <c r="F5103" s="1" t="s">
        <v>29262</v>
      </c>
      <c r="G5103" s="35" t="s">
        <v>14967</v>
      </c>
      <c r="H5103" s="35" t="s">
        <v>14968</v>
      </c>
      <c r="I5103" s="35" t="s">
        <v>23</v>
      </c>
      <c r="J5103" s="36">
        <v>56048000</v>
      </c>
      <c r="K5103" s="36">
        <v>71074000</v>
      </c>
      <c r="L5103" s="36">
        <v>76241000</v>
      </c>
      <c r="M5103" s="36">
        <v>82285000</v>
      </c>
      <c r="N5103" s="36">
        <v>99978000</v>
      </c>
      <c r="O5103" s="37">
        <v>0.25030000000000002</v>
      </c>
      <c r="P5103" s="37">
        <v>-3.3599999999999998E-2</v>
      </c>
      <c r="Q5103" s="37">
        <v>0.10150000000000001</v>
      </c>
      <c r="R5103" s="37">
        <v>6.5100000000000005E-2</v>
      </c>
      <c r="S5103" s="37">
        <v>2.8000000000000001E-2</v>
      </c>
      <c r="T5103" s="37">
        <v>0.2402</v>
      </c>
      <c r="U5103" s="37">
        <v>-4.3999999999999997E-2</v>
      </c>
      <c r="V5103" s="37">
        <v>9.0899999999999995E-2</v>
      </c>
      <c r="W5103" s="37">
        <v>5.7700000000000001E-2</v>
      </c>
      <c r="X5103" s="37"/>
      <c r="Z5103" s="4" t="str">
        <f t="shared" si="278"/>
        <v>NO</v>
      </c>
      <c r="AA5103" s="4" t="str">
        <f t="shared" si="278"/>
        <v>NO</v>
      </c>
      <c r="AB5103" s="4" t="str">
        <f t="shared" si="278"/>
        <v>NO</v>
      </c>
      <c r="AD5103" s="4">
        <f t="shared" si="279"/>
        <v>0</v>
      </c>
    </row>
    <row r="5104" spans="1:30" ht="14.4" customHeight="1" x14ac:dyDescent="0.35">
      <c r="A5104" s="34">
        <v>5122</v>
      </c>
      <c r="B5104" s="1" t="s">
        <v>14969</v>
      </c>
      <c r="C5104" s="1"/>
      <c r="D5104" s="1"/>
      <c r="E5104" s="1"/>
      <c r="F5104" s="1" t="s">
        <v>29262</v>
      </c>
      <c r="G5104" s="35" t="s">
        <v>14970</v>
      </c>
      <c r="H5104" s="35" t="s">
        <v>14971</v>
      </c>
      <c r="I5104" s="35" t="s">
        <v>33</v>
      </c>
      <c r="J5104" s="36">
        <v>45202000</v>
      </c>
      <c r="K5104" s="36">
        <v>59542000</v>
      </c>
      <c r="L5104" s="36">
        <v>89640000</v>
      </c>
      <c r="M5104" s="36">
        <v>99614000</v>
      </c>
      <c r="N5104" s="36">
        <v>99968000</v>
      </c>
      <c r="O5104" s="37">
        <v>0.13639999999999999</v>
      </c>
      <c r="P5104" s="37">
        <v>0.15079999999999999</v>
      </c>
      <c r="Q5104" s="37">
        <v>0.14530000000000001</v>
      </c>
      <c r="R5104" s="37">
        <v>0.1022</v>
      </c>
      <c r="S5104" s="37">
        <v>0.1051</v>
      </c>
      <c r="T5104" s="37"/>
      <c r="U5104" s="37"/>
      <c r="V5104" s="37"/>
      <c r="W5104" s="37"/>
      <c r="X5104" s="37"/>
      <c r="Z5104" s="4" t="str">
        <f t="shared" si="278"/>
        <v>NO</v>
      </c>
      <c r="AA5104" s="4" t="str">
        <f t="shared" si="278"/>
        <v>NO</v>
      </c>
      <c r="AB5104" s="4" t="str">
        <f t="shared" si="278"/>
        <v>NO</v>
      </c>
      <c r="AD5104" s="4">
        <f t="shared" si="279"/>
        <v>0</v>
      </c>
    </row>
    <row r="5105" spans="1:30" ht="14.4" customHeight="1" x14ac:dyDescent="0.35">
      <c r="A5105" s="34">
        <v>5123</v>
      </c>
      <c r="B5105" s="1" t="s">
        <v>14972</v>
      </c>
      <c r="C5105" s="1" t="s">
        <v>28702</v>
      </c>
      <c r="D5105" s="1"/>
      <c r="E5105" s="1"/>
      <c r="F5105" s="1" t="s">
        <v>29262</v>
      </c>
      <c r="G5105" s="35" t="s">
        <v>14973</v>
      </c>
      <c r="H5105" s="35" t="s">
        <v>14974</v>
      </c>
      <c r="I5105" s="35" t="s">
        <v>87</v>
      </c>
      <c r="J5105" s="36">
        <v>55159000</v>
      </c>
      <c r="K5105" s="36">
        <v>72605000</v>
      </c>
      <c r="L5105" s="36">
        <v>77467000</v>
      </c>
      <c r="M5105" s="36">
        <v>91405000</v>
      </c>
      <c r="N5105" s="36">
        <v>99948000</v>
      </c>
      <c r="O5105" s="37">
        <v>-0.12720000000000001</v>
      </c>
      <c r="P5105" s="37">
        <v>2.0899999999999998E-2</v>
      </c>
      <c r="Q5105" s="37">
        <v>6.0499999999999998E-2</v>
      </c>
      <c r="R5105" s="37">
        <v>7.5600000000000001E-2</v>
      </c>
      <c r="S5105" s="37">
        <v>-2.7199999999999998E-2</v>
      </c>
      <c r="T5105" s="37">
        <v>-6.9999999999999999E-4</v>
      </c>
      <c r="U5105" s="37">
        <v>6.6E-3</v>
      </c>
      <c r="V5105" s="37">
        <v>5.8500000000000003E-2</v>
      </c>
      <c r="W5105" s="37">
        <v>0.111</v>
      </c>
      <c r="X5105" s="37">
        <v>2.3E-3</v>
      </c>
      <c r="Z5105" s="4" t="str">
        <f t="shared" si="278"/>
        <v>NO</v>
      </c>
      <c r="AA5105" s="4" t="str">
        <f t="shared" si="278"/>
        <v>NO</v>
      </c>
      <c r="AB5105" s="4" t="str">
        <f t="shared" si="278"/>
        <v>NO</v>
      </c>
      <c r="AD5105" s="4">
        <f t="shared" si="279"/>
        <v>0</v>
      </c>
    </row>
    <row r="5106" spans="1:30" ht="14.4" customHeight="1" x14ac:dyDescent="0.35">
      <c r="A5106" s="34">
        <v>5124</v>
      </c>
      <c r="B5106" s="1" t="s">
        <v>14975</v>
      </c>
      <c r="C5106" s="1"/>
      <c r="D5106" s="1"/>
      <c r="E5106" s="1"/>
      <c r="F5106" s="1" t="s">
        <v>29262</v>
      </c>
      <c r="G5106" s="35" t="s">
        <v>14976</v>
      </c>
      <c r="H5106" s="35" t="s">
        <v>14977</v>
      </c>
      <c r="I5106" s="35" t="s">
        <v>23</v>
      </c>
      <c r="J5106" s="36">
        <v>51166000</v>
      </c>
      <c r="K5106" s="36">
        <v>64948000</v>
      </c>
      <c r="L5106" s="36">
        <v>70025000</v>
      </c>
      <c r="M5106" s="36">
        <v>84992000</v>
      </c>
      <c r="N5106" s="36">
        <v>99941000</v>
      </c>
      <c r="O5106" s="37">
        <v>5.2299999999999999E-2</v>
      </c>
      <c r="P5106" s="37">
        <v>7.2099999999999997E-2</v>
      </c>
      <c r="Q5106" s="37">
        <v>5.16E-2</v>
      </c>
      <c r="R5106" s="37">
        <v>8.0600000000000005E-2</v>
      </c>
      <c r="S5106" s="37">
        <v>7.51E-2</v>
      </c>
      <c r="T5106" s="37"/>
      <c r="U5106" s="37"/>
      <c r="V5106" s="37"/>
      <c r="W5106" s="37"/>
      <c r="X5106" s="37"/>
      <c r="Z5106" s="4" t="str">
        <f t="shared" si="278"/>
        <v>NO</v>
      </c>
      <c r="AA5106" s="4" t="str">
        <f t="shared" si="278"/>
        <v>NO</v>
      </c>
      <c r="AB5106" s="4" t="str">
        <f t="shared" si="278"/>
        <v>NO</v>
      </c>
      <c r="AD5106" s="4">
        <f t="shared" si="279"/>
        <v>0</v>
      </c>
    </row>
    <row r="5107" spans="1:30" ht="14.4" customHeight="1" x14ac:dyDescent="0.35">
      <c r="A5107" s="34">
        <v>5125</v>
      </c>
      <c r="B5107" s="1" t="s">
        <v>14978</v>
      </c>
      <c r="C5107" s="1" t="s">
        <v>29015</v>
      </c>
      <c r="D5107" s="1"/>
      <c r="E5107" s="1" t="s">
        <v>29008</v>
      </c>
      <c r="F5107" s="1" t="s">
        <v>29262</v>
      </c>
      <c r="G5107" s="35" t="s">
        <v>14979</v>
      </c>
      <c r="H5107" s="35" t="s">
        <v>14980</v>
      </c>
      <c r="I5107" s="35" t="s">
        <v>29</v>
      </c>
      <c r="J5107" s="36">
        <v>30999000</v>
      </c>
      <c r="K5107" s="36">
        <v>37799000</v>
      </c>
      <c r="L5107" s="36">
        <v>43462000</v>
      </c>
      <c r="M5107" s="36">
        <v>65436000</v>
      </c>
      <c r="N5107" s="36">
        <v>99848000</v>
      </c>
      <c r="O5107" s="37">
        <v>0.31269999999999998</v>
      </c>
      <c r="P5107" s="37">
        <v>0.20749999999999999</v>
      </c>
      <c r="Q5107" s="37">
        <v>0.377</v>
      </c>
      <c r="R5107" s="37">
        <v>0.20080000000000001</v>
      </c>
      <c r="S5107" s="37">
        <v>0.36820000000000003</v>
      </c>
      <c r="T5107" s="37"/>
      <c r="U5107" s="37"/>
      <c r="V5107" s="37"/>
      <c r="W5107" s="37"/>
      <c r="X5107" s="37"/>
      <c r="Z5107" s="4" t="str">
        <f t="shared" si="278"/>
        <v>YES</v>
      </c>
      <c r="AA5107" s="4" t="str">
        <f t="shared" si="278"/>
        <v>YES</v>
      </c>
      <c r="AB5107" s="4" t="str">
        <f t="shared" si="278"/>
        <v>YES</v>
      </c>
      <c r="AD5107" s="4">
        <f t="shared" si="279"/>
        <v>3</v>
      </c>
    </row>
    <row r="5108" spans="1:30" ht="27.65" customHeight="1" x14ac:dyDescent="0.35">
      <c r="A5108" s="34">
        <v>5126</v>
      </c>
      <c r="B5108" s="1" t="s">
        <v>14981</v>
      </c>
      <c r="C5108" s="1"/>
      <c r="D5108" s="1"/>
      <c r="E5108" s="1"/>
      <c r="F5108" s="1" t="s">
        <v>29262</v>
      </c>
      <c r="G5108" s="35" t="s">
        <v>14982</v>
      </c>
      <c r="H5108" s="35" t="s">
        <v>14983</v>
      </c>
      <c r="I5108" s="35" t="s">
        <v>36</v>
      </c>
      <c r="J5108" s="36">
        <v>474000</v>
      </c>
      <c r="K5108" s="36">
        <v>34019000</v>
      </c>
      <c r="L5108" s="36">
        <v>72735000</v>
      </c>
      <c r="M5108" s="36">
        <v>115888000</v>
      </c>
      <c r="N5108" s="36">
        <v>99813000</v>
      </c>
      <c r="O5108" s="37">
        <v>-15.0907</v>
      </c>
      <c r="P5108" s="37">
        <v>-8.7300000000000003E-2</v>
      </c>
      <c r="Q5108" s="37">
        <v>0.10970000000000001</v>
      </c>
      <c r="R5108" s="37">
        <v>0.12909999999999999</v>
      </c>
      <c r="S5108" s="37">
        <v>7.8700000000000006E-2</v>
      </c>
      <c r="T5108" s="37"/>
      <c r="U5108" s="37"/>
      <c r="V5108" s="37"/>
      <c r="W5108" s="37"/>
      <c r="X5108" s="37"/>
      <c r="Z5108" s="4" t="str">
        <f t="shared" si="278"/>
        <v>NO</v>
      </c>
      <c r="AA5108" s="4" t="str">
        <f t="shared" si="278"/>
        <v>NO</v>
      </c>
      <c r="AB5108" s="4" t="str">
        <f t="shared" si="278"/>
        <v>NO</v>
      </c>
      <c r="AD5108" s="4">
        <f t="shared" si="279"/>
        <v>0</v>
      </c>
    </row>
    <row r="5109" spans="1:30" ht="14.4" customHeight="1" x14ac:dyDescent="0.35">
      <c r="A5109" s="34">
        <v>5127</v>
      </c>
      <c r="B5109" s="1" t="s">
        <v>14984</v>
      </c>
      <c r="C5109" s="1" t="s">
        <v>29015</v>
      </c>
      <c r="D5109" s="1"/>
      <c r="E5109" s="1" t="s">
        <v>29008</v>
      </c>
      <c r="F5109" s="1" t="s">
        <v>29262</v>
      </c>
      <c r="G5109" s="35" t="s">
        <v>14985</v>
      </c>
      <c r="H5109" s="35" t="s">
        <v>14986</v>
      </c>
      <c r="I5109" s="35" t="s">
        <v>29</v>
      </c>
      <c r="J5109" s="36">
        <v>40125000</v>
      </c>
      <c r="K5109" s="36">
        <v>141608000</v>
      </c>
      <c r="L5109" s="36">
        <v>231588000</v>
      </c>
      <c r="M5109" s="36">
        <v>84750000</v>
      </c>
      <c r="N5109" s="36">
        <v>99796000</v>
      </c>
      <c r="O5109" s="37">
        <v>0.1048</v>
      </c>
      <c r="P5109" s="37">
        <v>6.3799999999999996E-2</v>
      </c>
      <c r="Q5109" s="37">
        <v>0.2349</v>
      </c>
      <c r="R5109" s="37">
        <v>0.3886</v>
      </c>
      <c r="S5109" s="37">
        <v>0.1449</v>
      </c>
      <c r="T5109" s="37">
        <v>0.1595</v>
      </c>
      <c r="U5109" s="37">
        <v>2.9100000000000001E-2</v>
      </c>
      <c r="V5109" s="37">
        <v>-2.7199999999999998E-2</v>
      </c>
      <c r="W5109" s="37">
        <v>-0.1736</v>
      </c>
      <c r="X5109" s="37">
        <v>-0.108</v>
      </c>
      <c r="Z5109" s="4" t="str">
        <f t="shared" si="278"/>
        <v>YES</v>
      </c>
      <c r="AA5109" s="4" t="str">
        <f t="shared" si="278"/>
        <v>YES</v>
      </c>
      <c r="AB5109" s="4" t="str">
        <f t="shared" si="278"/>
        <v>NO</v>
      </c>
      <c r="AD5109" s="4">
        <f t="shared" si="279"/>
        <v>2</v>
      </c>
    </row>
    <row r="5110" spans="1:30" ht="27.65" customHeight="1" x14ac:dyDescent="0.35">
      <c r="A5110" s="34">
        <v>5128</v>
      </c>
      <c r="B5110" s="1" t="s">
        <v>14987</v>
      </c>
      <c r="C5110" s="1" t="s">
        <v>29015</v>
      </c>
      <c r="D5110" s="1"/>
      <c r="E5110" s="1" t="s">
        <v>29008</v>
      </c>
      <c r="F5110" s="1" t="s">
        <v>29262</v>
      </c>
      <c r="G5110" s="35" t="s">
        <v>14988</v>
      </c>
      <c r="H5110" s="35" t="s">
        <v>14989</v>
      </c>
      <c r="I5110" s="35" t="s">
        <v>29</v>
      </c>
      <c r="J5110" s="36">
        <v>20549000</v>
      </c>
      <c r="K5110" s="36">
        <v>33927000</v>
      </c>
      <c r="L5110" s="36">
        <v>48430000</v>
      </c>
      <c r="M5110" s="36">
        <v>67216000</v>
      </c>
      <c r="N5110" s="36">
        <v>99794000</v>
      </c>
      <c r="O5110" s="37">
        <v>5.7099999999999998E-2</v>
      </c>
      <c r="P5110" s="37">
        <v>0.1467</v>
      </c>
      <c r="Q5110" s="37">
        <v>0.189</v>
      </c>
      <c r="R5110" s="37">
        <v>3.3399999999999999E-2</v>
      </c>
      <c r="S5110" s="37">
        <v>5.1000000000000004E-3</v>
      </c>
      <c r="T5110" s="37">
        <v>-2.0400000000000001E-2</v>
      </c>
      <c r="U5110" s="37">
        <v>9.9400000000000002E-2</v>
      </c>
      <c r="V5110" s="37"/>
      <c r="W5110" s="37"/>
      <c r="X5110" s="37"/>
      <c r="Z5110" s="4" t="str">
        <f t="shared" si="278"/>
        <v>NO</v>
      </c>
      <c r="AA5110" s="4" t="str">
        <f t="shared" si="278"/>
        <v>NO</v>
      </c>
      <c r="AB5110" s="4" t="str">
        <f t="shared" si="278"/>
        <v>NO</v>
      </c>
      <c r="AD5110" s="4">
        <f t="shared" si="279"/>
        <v>0</v>
      </c>
    </row>
    <row r="5111" spans="1:30" ht="27.65" customHeight="1" x14ac:dyDescent="0.35">
      <c r="A5111" s="34">
        <v>5129</v>
      </c>
      <c r="B5111" s="1" t="s">
        <v>14990</v>
      </c>
      <c r="C5111" s="1" t="s">
        <v>28702</v>
      </c>
      <c r="D5111" s="1"/>
      <c r="E5111" s="1"/>
      <c r="F5111" s="1" t="s">
        <v>29262</v>
      </c>
      <c r="G5111" s="35" t="s">
        <v>14991</v>
      </c>
      <c r="H5111" s="35" t="s">
        <v>14992</v>
      </c>
      <c r="I5111" s="35" t="s">
        <v>87</v>
      </c>
      <c r="J5111" s="36">
        <v>57379000</v>
      </c>
      <c r="K5111" s="36">
        <v>72783000</v>
      </c>
      <c r="L5111" s="36">
        <v>88446000</v>
      </c>
      <c r="M5111" s="36">
        <v>99840000</v>
      </c>
      <c r="N5111" s="36">
        <v>99781000</v>
      </c>
      <c r="O5111" s="37">
        <v>5.28E-2</v>
      </c>
      <c r="P5111" s="37">
        <v>4.3099999999999999E-2</v>
      </c>
      <c r="Q5111" s="37">
        <v>6.2899999999999998E-2</v>
      </c>
      <c r="R5111" s="37">
        <v>0.10290000000000001</v>
      </c>
      <c r="S5111" s="37">
        <v>0.1187</v>
      </c>
      <c r="T5111" s="37">
        <v>-1.2200000000000001E-2</v>
      </c>
      <c r="U5111" s="37">
        <v>-8.0000000000000002E-3</v>
      </c>
      <c r="V5111" s="37">
        <v>-5.1999999999999998E-3</v>
      </c>
      <c r="W5111" s="37">
        <v>-2.0999999999999999E-3</v>
      </c>
      <c r="X5111" s="37">
        <v>-5.9999999999999995E-4</v>
      </c>
      <c r="Z5111" s="4" t="str">
        <f t="shared" si="278"/>
        <v>NO</v>
      </c>
      <c r="AA5111" s="4" t="str">
        <f t="shared" si="278"/>
        <v>NO</v>
      </c>
      <c r="AB5111" s="4" t="str">
        <f t="shared" si="278"/>
        <v>NO</v>
      </c>
      <c r="AD5111" s="4">
        <f t="shared" si="279"/>
        <v>0</v>
      </c>
    </row>
    <row r="5112" spans="1:30" ht="14.4" customHeight="1" x14ac:dyDescent="0.35">
      <c r="A5112" s="34">
        <v>5130</v>
      </c>
      <c r="B5112" s="1" t="s">
        <v>14993</v>
      </c>
      <c r="C5112" s="1"/>
      <c r="D5112" s="1"/>
      <c r="E5112" s="1"/>
      <c r="F5112" s="1" t="s">
        <v>29262</v>
      </c>
      <c r="G5112" s="35" t="s">
        <v>14994</v>
      </c>
      <c r="H5112" s="35" t="s">
        <v>14995</v>
      </c>
      <c r="I5112" s="35" t="s">
        <v>23</v>
      </c>
      <c r="J5112" s="36">
        <v>50139000</v>
      </c>
      <c r="K5112" s="36">
        <v>58817000</v>
      </c>
      <c r="L5112" s="36">
        <v>65158000</v>
      </c>
      <c r="M5112" s="36">
        <v>87697000</v>
      </c>
      <c r="N5112" s="36">
        <v>99779000</v>
      </c>
      <c r="O5112" s="37">
        <v>0.28739999999999999</v>
      </c>
      <c r="P5112" s="37">
        <v>0.1993</v>
      </c>
      <c r="Q5112" s="37">
        <v>0.247</v>
      </c>
      <c r="R5112" s="37">
        <v>0.37819999999999998</v>
      </c>
      <c r="S5112" s="37">
        <v>4.65E-2</v>
      </c>
      <c r="T5112" s="37">
        <v>0.23250000000000001</v>
      </c>
      <c r="U5112" s="37">
        <v>2.53E-2</v>
      </c>
      <c r="V5112" s="37">
        <v>0.23580000000000001</v>
      </c>
      <c r="W5112" s="37">
        <v>0.29060000000000002</v>
      </c>
      <c r="X5112" s="37">
        <v>8.8000000000000005E-3</v>
      </c>
      <c r="Z5112" s="4" t="str">
        <f t="shared" si="278"/>
        <v>YES</v>
      </c>
      <c r="AA5112" s="4" t="str">
        <f t="shared" si="278"/>
        <v>YES</v>
      </c>
      <c r="AB5112" s="4" t="str">
        <f t="shared" si="278"/>
        <v>NO</v>
      </c>
      <c r="AD5112" s="4">
        <f t="shared" si="279"/>
        <v>2</v>
      </c>
    </row>
    <row r="5113" spans="1:30" ht="27.65" customHeight="1" x14ac:dyDescent="0.35">
      <c r="A5113" s="34">
        <v>5131</v>
      </c>
      <c r="B5113" s="1" t="s">
        <v>14996</v>
      </c>
      <c r="C5113" s="1"/>
      <c r="D5113" s="1"/>
      <c r="E5113" s="1"/>
      <c r="F5113" s="1" t="s">
        <v>29262</v>
      </c>
      <c r="G5113" s="35" t="s">
        <v>14997</v>
      </c>
      <c r="H5113" s="35" t="s">
        <v>14998</v>
      </c>
      <c r="I5113" s="35" t="s">
        <v>23</v>
      </c>
      <c r="J5113" s="36">
        <v>1854000</v>
      </c>
      <c r="K5113" s="36">
        <v>59756000</v>
      </c>
      <c r="L5113" s="36">
        <v>68761000</v>
      </c>
      <c r="M5113" s="36">
        <v>75036000</v>
      </c>
      <c r="N5113" s="36">
        <v>99716000</v>
      </c>
      <c r="O5113" s="37">
        <v>-6.6974</v>
      </c>
      <c r="P5113" s="37">
        <v>0.1061</v>
      </c>
      <c r="Q5113" s="37">
        <v>0.15490000000000001</v>
      </c>
      <c r="R5113" s="37">
        <v>0.18790000000000001</v>
      </c>
      <c r="S5113" s="37">
        <v>0.27150000000000002</v>
      </c>
      <c r="T5113" s="37">
        <v>-0.44979999999999998</v>
      </c>
      <c r="U5113" s="37">
        <v>-1.4200000000000001E-2</v>
      </c>
      <c r="V5113" s="37">
        <v>-6.6E-3</v>
      </c>
      <c r="W5113" s="37">
        <v>-0.01</v>
      </c>
      <c r="X5113" s="37"/>
      <c r="Z5113" s="4" t="str">
        <f t="shared" si="278"/>
        <v>NO</v>
      </c>
      <c r="AA5113" s="4" t="str">
        <f t="shared" si="278"/>
        <v>NO</v>
      </c>
      <c r="AB5113" s="4" t="str">
        <f t="shared" si="278"/>
        <v>YES</v>
      </c>
      <c r="AD5113" s="4">
        <f t="shared" si="279"/>
        <v>1</v>
      </c>
    </row>
    <row r="5114" spans="1:30" ht="14.4" customHeight="1" x14ac:dyDescent="0.35">
      <c r="A5114" s="34">
        <v>5132</v>
      </c>
      <c r="B5114" s="1" t="s">
        <v>14999</v>
      </c>
      <c r="C5114" s="1"/>
      <c r="D5114" s="1"/>
      <c r="E5114" s="1"/>
      <c r="F5114" s="1" t="s">
        <v>29262</v>
      </c>
      <c r="G5114" s="35" t="s">
        <v>15000</v>
      </c>
      <c r="H5114" s="35" t="s">
        <v>15001</v>
      </c>
      <c r="I5114" s="35" t="s">
        <v>390</v>
      </c>
      <c r="J5114" s="36"/>
      <c r="K5114" s="36"/>
      <c r="L5114" s="36"/>
      <c r="M5114" s="36"/>
      <c r="N5114" s="36">
        <v>99662000</v>
      </c>
      <c r="O5114" s="37"/>
      <c r="P5114" s="37"/>
      <c r="Q5114" s="37"/>
      <c r="R5114" s="37"/>
      <c r="S5114" s="37">
        <v>0.15989999999999999</v>
      </c>
      <c r="T5114" s="37"/>
      <c r="U5114" s="37"/>
      <c r="V5114" s="37"/>
      <c r="W5114" s="37"/>
      <c r="X5114" s="37"/>
      <c r="Z5114" s="4" t="str">
        <f t="shared" si="278"/>
        <v>NO</v>
      </c>
      <c r="AA5114" s="4" t="str">
        <f t="shared" si="278"/>
        <v>NO</v>
      </c>
      <c r="AB5114" s="4" t="str">
        <f t="shared" si="278"/>
        <v>NO</v>
      </c>
      <c r="AD5114" s="4">
        <f t="shared" si="279"/>
        <v>0</v>
      </c>
    </row>
    <row r="5115" spans="1:30" ht="14.4" customHeight="1" x14ac:dyDescent="0.35">
      <c r="A5115" s="34">
        <v>5133</v>
      </c>
      <c r="B5115" s="1" t="s">
        <v>15002</v>
      </c>
      <c r="C5115" s="1" t="s">
        <v>29015</v>
      </c>
      <c r="D5115" s="1"/>
      <c r="E5115" s="1" t="s">
        <v>29008</v>
      </c>
      <c r="F5115" s="1" t="s">
        <v>29262</v>
      </c>
      <c r="G5115" s="35" t="s">
        <v>15003</v>
      </c>
      <c r="H5115" s="35" t="s">
        <v>15004</v>
      </c>
      <c r="I5115" s="35" t="s">
        <v>29</v>
      </c>
      <c r="J5115" s="36">
        <v>50799000</v>
      </c>
      <c r="K5115" s="36">
        <v>64119000</v>
      </c>
      <c r="L5115" s="36">
        <v>62185000</v>
      </c>
      <c r="M5115" s="36">
        <v>78486000</v>
      </c>
      <c r="N5115" s="36">
        <v>99645000</v>
      </c>
      <c r="O5115" s="37">
        <v>5.1000000000000004E-3</v>
      </c>
      <c r="P5115" s="37">
        <v>0.12570000000000001</v>
      </c>
      <c r="Q5115" s="37">
        <v>4.7199999999999999E-2</v>
      </c>
      <c r="R5115" s="37">
        <v>0.11360000000000001</v>
      </c>
      <c r="S5115" s="37">
        <v>0.1017</v>
      </c>
      <c r="T5115" s="37"/>
      <c r="U5115" s="37"/>
      <c r="V5115" s="37"/>
      <c r="W5115" s="37"/>
      <c r="X5115" s="37"/>
      <c r="Z5115" s="4" t="str">
        <f t="shared" si="278"/>
        <v>NO</v>
      </c>
      <c r="AA5115" s="4" t="str">
        <f t="shared" si="278"/>
        <v>NO</v>
      </c>
      <c r="AB5115" s="4" t="str">
        <f t="shared" si="278"/>
        <v>NO</v>
      </c>
      <c r="AD5115" s="4">
        <f t="shared" si="279"/>
        <v>0</v>
      </c>
    </row>
    <row r="5116" spans="1:30" ht="27.65" customHeight="1" x14ac:dyDescent="0.35">
      <c r="A5116" s="34">
        <v>5134</v>
      </c>
      <c r="B5116" s="1" t="s">
        <v>3175</v>
      </c>
      <c r="C5116" s="1" t="s">
        <v>29015</v>
      </c>
      <c r="D5116" s="1"/>
      <c r="E5116" s="1" t="s">
        <v>29008</v>
      </c>
      <c r="F5116" s="1" t="s">
        <v>29262</v>
      </c>
      <c r="G5116" s="35" t="s">
        <v>15005</v>
      </c>
      <c r="H5116" s="35" t="s">
        <v>15006</v>
      </c>
      <c r="I5116" s="35" t="s">
        <v>29</v>
      </c>
      <c r="J5116" s="36">
        <v>26535000</v>
      </c>
      <c r="K5116" s="36">
        <v>32084000</v>
      </c>
      <c r="L5116" s="36">
        <v>56308000</v>
      </c>
      <c r="M5116" s="36">
        <v>82132000</v>
      </c>
      <c r="N5116" s="36">
        <v>99629000</v>
      </c>
      <c r="O5116" s="37">
        <v>4.8399999999999999E-2</v>
      </c>
      <c r="P5116" s="37">
        <v>9.4399999999999998E-2</v>
      </c>
      <c r="Q5116" s="37">
        <v>0.11020000000000001</v>
      </c>
      <c r="R5116" s="37">
        <v>0.1704</v>
      </c>
      <c r="S5116" s="37">
        <v>0.22470000000000001</v>
      </c>
      <c r="T5116" s="37"/>
      <c r="U5116" s="37">
        <v>7.3899999999999993E-2</v>
      </c>
      <c r="V5116" s="37">
        <v>-2.0000000000000001E-4</v>
      </c>
      <c r="W5116" s="37"/>
      <c r="X5116" s="37"/>
      <c r="Z5116" s="4" t="str">
        <f t="shared" si="278"/>
        <v>NO</v>
      </c>
      <c r="AA5116" s="4" t="str">
        <f t="shared" si="278"/>
        <v>NO</v>
      </c>
      <c r="AB5116" s="4" t="str">
        <f t="shared" si="278"/>
        <v>YES</v>
      </c>
      <c r="AD5116" s="4">
        <f t="shared" si="279"/>
        <v>1</v>
      </c>
    </row>
    <row r="5117" spans="1:30" ht="27.65" customHeight="1" x14ac:dyDescent="0.35">
      <c r="A5117" s="34">
        <v>5135</v>
      </c>
      <c r="B5117" s="1" t="s">
        <v>15007</v>
      </c>
      <c r="C5117" s="1"/>
      <c r="D5117" s="1"/>
      <c r="E5117" s="1"/>
      <c r="F5117" s="1" t="s">
        <v>29262</v>
      </c>
      <c r="G5117" s="35" t="s">
        <v>15008</v>
      </c>
      <c r="H5117" s="35" t="s">
        <v>15009</v>
      </c>
      <c r="I5117" s="35" t="s">
        <v>43</v>
      </c>
      <c r="J5117" s="36">
        <v>92426000</v>
      </c>
      <c r="K5117" s="36">
        <v>104667000</v>
      </c>
      <c r="L5117" s="36">
        <v>100968000</v>
      </c>
      <c r="M5117" s="36">
        <v>120142000</v>
      </c>
      <c r="N5117" s="36">
        <v>99622000</v>
      </c>
      <c r="O5117" s="37">
        <v>0.36580000000000001</v>
      </c>
      <c r="P5117" s="37">
        <v>0.33460000000000001</v>
      </c>
      <c r="Q5117" s="37">
        <v>0.2399</v>
      </c>
      <c r="R5117" s="37">
        <v>0.30809999999999998</v>
      </c>
      <c r="S5117" s="37">
        <v>4.9799999999999997E-2</v>
      </c>
      <c r="T5117" s="37">
        <v>-1.8E-3</v>
      </c>
      <c r="U5117" s="37">
        <v>-1E-4</v>
      </c>
      <c r="V5117" s="37"/>
      <c r="W5117" s="37"/>
      <c r="X5117" s="37"/>
      <c r="Z5117" s="4" t="str">
        <f t="shared" si="278"/>
        <v>YES</v>
      </c>
      <c r="AA5117" s="4" t="str">
        <f t="shared" si="278"/>
        <v>YES</v>
      </c>
      <c r="AB5117" s="4" t="str">
        <f t="shared" si="278"/>
        <v>NO</v>
      </c>
      <c r="AD5117" s="4">
        <f t="shared" si="279"/>
        <v>2</v>
      </c>
    </row>
    <row r="5118" spans="1:30" ht="27.65" customHeight="1" x14ac:dyDescent="0.35">
      <c r="A5118" s="34">
        <v>5136</v>
      </c>
      <c r="B5118" s="1" t="s">
        <v>15010</v>
      </c>
      <c r="C5118" s="1"/>
      <c r="D5118" s="1"/>
      <c r="E5118" s="1"/>
      <c r="F5118" s="1" t="s">
        <v>29262</v>
      </c>
      <c r="G5118" s="35" t="s">
        <v>15011</v>
      </c>
      <c r="H5118" s="35" t="s">
        <v>15012</v>
      </c>
      <c r="I5118" s="35" t="s">
        <v>43</v>
      </c>
      <c r="J5118" s="36"/>
      <c r="K5118" s="36"/>
      <c r="L5118" s="36">
        <v>25586000</v>
      </c>
      <c r="M5118" s="36">
        <v>94410000</v>
      </c>
      <c r="N5118" s="36">
        <v>99602000</v>
      </c>
      <c r="O5118" s="37"/>
      <c r="P5118" s="37"/>
      <c r="Q5118" s="37">
        <v>0.66220000000000001</v>
      </c>
      <c r="R5118" s="37">
        <v>0.29420000000000002</v>
      </c>
      <c r="S5118" s="37">
        <v>8.8400000000000006E-2</v>
      </c>
      <c r="T5118" s="37"/>
      <c r="U5118" s="37"/>
      <c r="V5118" s="37">
        <v>-2.0000000000000001E-4</v>
      </c>
      <c r="W5118" s="37">
        <v>-4.0000000000000002E-4</v>
      </c>
      <c r="X5118" s="37">
        <v>-8.5000000000000006E-3</v>
      </c>
      <c r="Z5118" s="4" t="str">
        <f t="shared" si="278"/>
        <v>YES</v>
      </c>
      <c r="AA5118" s="4" t="str">
        <f t="shared" si="278"/>
        <v>YES</v>
      </c>
      <c r="AB5118" s="4" t="str">
        <f t="shared" si="278"/>
        <v>NO</v>
      </c>
      <c r="AD5118" s="4">
        <f t="shared" si="279"/>
        <v>2</v>
      </c>
    </row>
    <row r="5119" spans="1:30" ht="14.4" customHeight="1" x14ac:dyDescent="0.35">
      <c r="A5119" s="34">
        <v>5137</v>
      </c>
      <c r="B5119" s="1" t="s">
        <v>15013</v>
      </c>
      <c r="C5119" s="1"/>
      <c r="D5119" s="1"/>
      <c r="E5119" s="1"/>
      <c r="F5119" s="1" t="s">
        <v>29262</v>
      </c>
      <c r="G5119" s="35" t="s">
        <v>15014</v>
      </c>
      <c r="H5119" s="35" t="s">
        <v>15015</v>
      </c>
      <c r="I5119" s="35" t="s">
        <v>544</v>
      </c>
      <c r="J5119" s="36">
        <v>81074000</v>
      </c>
      <c r="K5119" s="36">
        <v>62474000</v>
      </c>
      <c r="L5119" s="36">
        <v>59983000</v>
      </c>
      <c r="M5119" s="36">
        <v>71164000</v>
      </c>
      <c r="N5119" s="36">
        <v>99570000</v>
      </c>
      <c r="O5119" s="37">
        <v>-0.15379999999999999</v>
      </c>
      <c r="P5119" s="37">
        <v>3.0800000000000001E-2</v>
      </c>
      <c r="Q5119" s="37">
        <v>-4.3499999999999997E-2</v>
      </c>
      <c r="R5119" s="37">
        <v>3.0000000000000001E-3</v>
      </c>
      <c r="S5119" s="37">
        <v>8.8300000000000003E-2</v>
      </c>
      <c r="T5119" s="37"/>
      <c r="U5119" s="37"/>
      <c r="V5119" s="37"/>
      <c r="W5119" s="37"/>
      <c r="X5119" s="37"/>
      <c r="Z5119" s="4" t="str">
        <f t="shared" si="278"/>
        <v>NO</v>
      </c>
      <c r="AA5119" s="4" t="str">
        <f t="shared" si="278"/>
        <v>NO</v>
      </c>
      <c r="AB5119" s="4" t="str">
        <f t="shared" si="278"/>
        <v>NO</v>
      </c>
      <c r="AD5119" s="4">
        <f t="shared" si="279"/>
        <v>0</v>
      </c>
    </row>
    <row r="5120" spans="1:30" ht="14.4" customHeight="1" x14ac:dyDescent="0.35">
      <c r="A5120" s="34">
        <v>5138</v>
      </c>
      <c r="B5120" s="1" t="s">
        <v>15016</v>
      </c>
      <c r="C5120" s="1"/>
      <c r="D5120" s="1"/>
      <c r="E5120" s="1"/>
      <c r="F5120" s="1" t="s">
        <v>29262</v>
      </c>
      <c r="G5120" s="35" t="s">
        <v>15017</v>
      </c>
      <c r="H5120" s="35" t="s">
        <v>15018</v>
      </c>
      <c r="I5120" s="35" t="s">
        <v>33</v>
      </c>
      <c r="J5120" s="36">
        <v>41827000</v>
      </c>
      <c r="K5120" s="36">
        <v>42890000</v>
      </c>
      <c r="L5120" s="36">
        <v>51636000</v>
      </c>
      <c r="M5120" s="36">
        <v>84778000</v>
      </c>
      <c r="N5120" s="36">
        <v>99566000</v>
      </c>
      <c r="O5120" s="37">
        <v>0.23180000000000001</v>
      </c>
      <c r="P5120" s="37">
        <v>0.12790000000000001</v>
      </c>
      <c r="Q5120" s="37">
        <v>8.6199999999999999E-2</v>
      </c>
      <c r="R5120" s="37">
        <v>0.1188</v>
      </c>
      <c r="S5120" s="37">
        <v>7.4800000000000005E-2</v>
      </c>
      <c r="T5120" s="37">
        <v>0.2636</v>
      </c>
      <c r="U5120" s="37">
        <v>0.108</v>
      </c>
      <c r="V5120" s="37">
        <v>3.09E-2</v>
      </c>
      <c r="W5120" s="37">
        <v>3.8300000000000001E-2</v>
      </c>
      <c r="X5120" s="37">
        <v>-2.2700000000000001E-2</v>
      </c>
      <c r="Z5120" s="4" t="str">
        <f t="shared" si="278"/>
        <v>NO</v>
      </c>
      <c r="AA5120" s="4" t="str">
        <f t="shared" si="278"/>
        <v>NO</v>
      </c>
      <c r="AB5120" s="4" t="str">
        <f t="shared" si="278"/>
        <v>NO</v>
      </c>
      <c r="AD5120" s="4">
        <f t="shared" si="279"/>
        <v>0</v>
      </c>
    </row>
    <row r="5121" spans="1:30" ht="14.4" customHeight="1" x14ac:dyDescent="0.35">
      <c r="A5121" s="34">
        <v>5139</v>
      </c>
      <c r="B5121" s="1" t="s">
        <v>15019</v>
      </c>
      <c r="C5121" s="1" t="s">
        <v>28702</v>
      </c>
      <c r="D5121" s="1"/>
      <c r="E5121" s="1"/>
      <c r="F5121" s="1" t="s">
        <v>29262</v>
      </c>
      <c r="G5121" s="35" t="s">
        <v>15020</v>
      </c>
      <c r="H5121" s="35" t="s">
        <v>15021</v>
      </c>
      <c r="I5121" s="35" t="s">
        <v>87</v>
      </c>
      <c r="J5121" s="36">
        <v>64585000</v>
      </c>
      <c r="K5121" s="36">
        <v>50104000</v>
      </c>
      <c r="L5121" s="36">
        <v>64692000</v>
      </c>
      <c r="M5121" s="36">
        <v>99104000</v>
      </c>
      <c r="N5121" s="36">
        <v>99545000</v>
      </c>
      <c r="O5121" s="37">
        <v>6.7000000000000004E-2</v>
      </c>
      <c r="P5121" s="37">
        <v>3.5400000000000001E-2</v>
      </c>
      <c r="Q5121" s="37">
        <v>0.13370000000000001</v>
      </c>
      <c r="R5121" s="37">
        <v>0.23799999999999999</v>
      </c>
      <c r="S5121" s="37">
        <v>0.16520000000000001</v>
      </c>
      <c r="T5121" s="37">
        <v>3.7600000000000001E-2</v>
      </c>
      <c r="U5121" s="37">
        <v>7.7999999999999996E-3</v>
      </c>
      <c r="V5121" s="37">
        <v>0.1052</v>
      </c>
      <c r="W5121" s="37">
        <v>0.2273</v>
      </c>
      <c r="X5121" s="37">
        <v>0.15629999999999999</v>
      </c>
      <c r="Z5121" s="4" t="str">
        <f t="shared" si="278"/>
        <v>NO</v>
      </c>
      <c r="AA5121" s="4" t="str">
        <f t="shared" si="278"/>
        <v>YES</v>
      </c>
      <c r="AB5121" s="4" t="str">
        <f t="shared" si="278"/>
        <v>NO</v>
      </c>
      <c r="AD5121" s="4">
        <f t="shared" si="279"/>
        <v>1</v>
      </c>
    </row>
    <row r="5122" spans="1:30" ht="41.4" customHeight="1" x14ac:dyDescent="0.35">
      <c r="A5122" s="34">
        <v>5140</v>
      </c>
      <c r="B5122" s="1" t="s">
        <v>15022</v>
      </c>
      <c r="C5122" s="1"/>
      <c r="D5122" s="1"/>
      <c r="E5122" s="1"/>
      <c r="F5122" s="1" t="s">
        <v>29262</v>
      </c>
      <c r="G5122" s="35" t="s">
        <v>15023</v>
      </c>
      <c r="H5122" s="35" t="s">
        <v>15024</v>
      </c>
      <c r="I5122" s="35" t="s">
        <v>33</v>
      </c>
      <c r="J5122" s="36">
        <v>52239000</v>
      </c>
      <c r="K5122" s="36">
        <v>59033000</v>
      </c>
      <c r="L5122" s="36">
        <v>78046000</v>
      </c>
      <c r="M5122" s="36">
        <v>95644000</v>
      </c>
      <c r="N5122" s="36">
        <v>99524000</v>
      </c>
      <c r="O5122" s="37">
        <v>8.5699999999999998E-2</v>
      </c>
      <c r="P5122" s="37">
        <v>-4.9299999999999997E-2</v>
      </c>
      <c r="Q5122" s="37">
        <v>0.16159999999999999</v>
      </c>
      <c r="R5122" s="37">
        <v>2.9899999999999999E-2</v>
      </c>
      <c r="S5122" s="37">
        <v>-6.6000000000000003E-2</v>
      </c>
      <c r="T5122" s="37"/>
      <c r="U5122" s="37"/>
      <c r="V5122" s="37"/>
      <c r="W5122" s="37"/>
      <c r="X5122" s="37"/>
      <c r="Z5122" s="4" t="str">
        <f t="shared" si="278"/>
        <v>NO</v>
      </c>
      <c r="AA5122" s="4" t="str">
        <f t="shared" si="278"/>
        <v>NO</v>
      </c>
      <c r="AB5122" s="4" t="str">
        <f t="shared" si="278"/>
        <v>NO</v>
      </c>
      <c r="AD5122" s="4">
        <f t="shared" si="279"/>
        <v>0</v>
      </c>
    </row>
    <row r="5123" spans="1:30" ht="41.4" customHeight="1" x14ac:dyDescent="0.35">
      <c r="A5123" s="34">
        <v>5141</v>
      </c>
      <c r="B5123" s="1" t="s">
        <v>9728</v>
      </c>
      <c r="C5123" s="1"/>
      <c r="D5123" s="1"/>
      <c r="E5123" s="1"/>
      <c r="F5123" s="1" t="s">
        <v>29262</v>
      </c>
      <c r="G5123" s="35" t="s">
        <v>15025</v>
      </c>
      <c r="H5123" s="35" t="s">
        <v>15026</v>
      </c>
      <c r="I5123" s="35" t="s">
        <v>33</v>
      </c>
      <c r="J5123" s="36">
        <v>67926000</v>
      </c>
      <c r="K5123" s="36">
        <v>70913000</v>
      </c>
      <c r="L5123" s="36">
        <v>71134000</v>
      </c>
      <c r="M5123" s="36">
        <v>90702000</v>
      </c>
      <c r="N5123" s="36">
        <v>99511000</v>
      </c>
      <c r="O5123" s="37">
        <v>-1.06E-2</v>
      </c>
      <c r="P5123" s="37">
        <v>1.29E-2</v>
      </c>
      <c r="Q5123" s="37">
        <v>5.7000000000000002E-3</v>
      </c>
      <c r="R5123" s="37">
        <v>2.4199999999999999E-2</v>
      </c>
      <c r="S5123" s="37">
        <v>1.17E-2</v>
      </c>
      <c r="T5123" s="37"/>
      <c r="U5123" s="37"/>
      <c r="V5123" s="37"/>
      <c r="W5123" s="37"/>
      <c r="X5123" s="37"/>
      <c r="Z5123" s="4" t="str">
        <f t="shared" si="278"/>
        <v>NO</v>
      </c>
      <c r="AA5123" s="4" t="str">
        <f t="shared" si="278"/>
        <v>NO</v>
      </c>
      <c r="AB5123" s="4" t="str">
        <f t="shared" si="278"/>
        <v>NO</v>
      </c>
      <c r="AD5123" s="4">
        <f t="shared" si="279"/>
        <v>0</v>
      </c>
    </row>
    <row r="5124" spans="1:30" ht="27.65" customHeight="1" x14ac:dyDescent="0.35">
      <c r="A5124" s="34">
        <v>5142</v>
      </c>
      <c r="B5124" s="1" t="s">
        <v>15027</v>
      </c>
      <c r="C5124" s="1" t="s">
        <v>29015</v>
      </c>
      <c r="D5124" s="1"/>
      <c r="E5124" s="1" t="s">
        <v>29008</v>
      </c>
      <c r="F5124" s="1" t="s">
        <v>29262</v>
      </c>
      <c r="G5124" s="35" t="s">
        <v>15028</v>
      </c>
      <c r="H5124" s="35" t="s">
        <v>15029</v>
      </c>
      <c r="I5124" s="35" t="s">
        <v>29</v>
      </c>
      <c r="J5124" s="36">
        <v>5631000</v>
      </c>
      <c r="K5124" s="36">
        <v>39641000</v>
      </c>
      <c r="L5124" s="36">
        <v>63831000</v>
      </c>
      <c r="M5124" s="36">
        <v>89559000</v>
      </c>
      <c r="N5124" s="36">
        <v>99491000</v>
      </c>
      <c r="O5124" s="37">
        <v>0.41520000000000001</v>
      </c>
      <c r="P5124" s="37">
        <v>0.67900000000000005</v>
      </c>
      <c r="Q5124" s="37">
        <v>0.34910000000000002</v>
      </c>
      <c r="R5124" s="37">
        <v>0.26840000000000003</v>
      </c>
      <c r="S5124" s="37">
        <v>7.2599999999999998E-2</v>
      </c>
      <c r="T5124" s="37">
        <v>0.40129999999999999</v>
      </c>
      <c r="U5124" s="37">
        <v>0.67230000000000001</v>
      </c>
      <c r="V5124" s="37">
        <v>0.33939999999999998</v>
      </c>
      <c r="W5124" s="37">
        <v>0.25659999999999999</v>
      </c>
      <c r="X5124" s="37"/>
      <c r="Z5124" s="4" t="str">
        <f t="shared" si="278"/>
        <v>YES</v>
      </c>
      <c r="AA5124" s="4" t="str">
        <f t="shared" si="278"/>
        <v>YES</v>
      </c>
      <c r="AB5124" s="4" t="str">
        <f t="shared" si="278"/>
        <v>NO</v>
      </c>
      <c r="AD5124" s="4">
        <f t="shared" si="279"/>
        <v>2</v>
      </c>
    </row>
    <row r="5125" spans="1:30" ht="14.4" customHeight="1" x14ac:dyDescent="0.35">
      <c r="A5125" s="34">
        <v>5143</v>
      </c>
      <c r="B5125" s="1" t="s">
        <v>15030</v>
      </c>
      <c r="C5125" s="1"/>
      <c r="D5125" s="1"/>
      <c r="E5125" s="1"/>
      <c r="F5125" s="1" t="s">
        <v>29262</v>
      </c>
      <c r="G5125" s="35" t="s">
        <v>15031</v>
      </c>
      <c r="H5125" s="35" t="s">
        <v>15032</v>
      </c>
      <c r="I5125" s="35" t="s">
        <v>23</v>
      </c>
      <c r="J5125" s="36">
        <v>15791000</v>
      </c>
      <c r="K5125" s="36">
        <v>34324000</v>
      </c>
      <c r="L5125" s="36">
        <v>72971000</v>
      </c>
      <c r="M5125" s="36">
        <v>89968000</v>
      </c>
      <c r="N5125" s="36">
        <v>99484000</v>
      </c>
      <c r="O5125" s="37">
        <v>0.16400000000000001</v>
      </c>
      <c r="P5125" s="37">
        <v>-0.1263</v>
      </c>
      <c r="Q5125" s="37">
        <v>-0.14910000000000001</v>
      </c>
      <c r="R5125" s="37">
        <v>-0.1118</v>
      </c>
      <c r="S5125" s="37">
        <v>-0.17100000000000001</v>
      </c>
      <c r="T5125" s="37"/>
      <c r="U5125" s="37"/>
      <c r="V5125" s="37"/>
      <c r="W5125" s="37"/>
      <c r="X5125" s="37"/>
      <c r="Z5125" s="4" t="str">
        <f t="shared" ref="Z5125:AB5188" si="280">IF(Q5125&gt;20%,"YES","NO")</f>
        <v>NO</v>
      </c>
      <c r="AA5125" s="4" t="str">
        <f t="shared" si="280"/>
        <v>NO</v>
      </c>
      <c r="AB5125" s="4" t="str">
        <f t="shared" si="280"/>
        <v>NO</v>
      </c>
      <c r="AD5125" s="4">
        <f t="shared" ref="AD5125:AD5188" si="281">COUNTIF(Z5125:AB5125,"YES")</f>
        <v>0</v>
      </c>
    </row>
    <row r="5126" spans="1:30" ht="27.65" customHeight="1" x14ac:dyDescent="0.35">
      <c r="A5126" s="34">
        <v>5144</v>
      </c>
      <c r="B5126" s="1" t="s">
        <v>15033</v>
      </c>
      <c r="C5126" s="1"/>
      <c r="D5126" s="1"/>
      <c r="E5126" s="1"/>
      <c r="F5126" s="1" t="s">
        <v>29262</v>
      </c>
      <c r="G5126" s="35" t="s">
        <v>15034</v>
      </c>
      <c r="H5126" s="35" t="s">
        <v>15035</v>
      </c>
      <c r="I5126" s="35" t="s">
        <v>33</v>
      </c>
      <c r="J5126" s="36">
        <v>57409000</v>
      </c>
      <c r="K5126" s="36">
        <v>60576000</v>
      </c>
      <c r="L5126" s="36">
        <v>77506000</v>
      </c>
      <c r="M5126" s="36">
        <v>92846000</v>
      </c>
      <c r="N5126" s="36">
        <v>99474000</v>
      </c>
      <c r="O5126" s="37">
        <v>0.15570000000000001</v>
      </c>
      <c r="P5126" s="37">
        <v>0.1913</v>
      </c>
      <c r="Q5126" s="37">
        <v>0.13919999999999999</v>
      </c>
      <c r="R5126" s="37">
        <v>0.13819999999999999</v>
      </c>
      <c r="S5126" s="37">
        <v>0.11559999999999999</v>
      </c>
      <c r="T5126" s="37">
        <v>-2.3E-2</v>
      </c>
      <c r="U5126" s="37">
        <v>-1.7299999999999999E-2</v>
      </c>
      <c r="V5126" s="37">
        <v>-8.9999999999999993E-3</v>
      </c>
      <c r="W5126" s="37">
        <v>-5.4000000000000003E-3</v>
      </c>
      <c r="X5126" s="37">
        <v>-8.0000000000000004E-4</v>
      </c>
      <c r="Z5126" s="4" t="str">
        <f t="shared" si="280"/>
        <v>NO</v>
      </c>
      <c r="AA5126" s="4" t="str">
        <f t="shared" si="280"/>
        <v>NO</v>
      </c>
      <c r="AB5126" s="4" t="str">
        <f t="shared" si="280"/>
        <v>NO</v>
      </c>
      <c r="AD5126" s="4">
        <f t="shared" si="281"/>
        <v>0</v>
      </c>
    </row>
    <row r="5127" spans="1:30" ht="14.4" customHeight="1" x14ac:dyDescent="0.35">
      <c r="A5127" s="34">
        <v>5145</v>
      </c>
      <c r="B5127" s="1" t="s">
        <v>15036</v>
      </c>
      <c r="C5127" s="1"/>
      <c r="D5127" s="1"/>
      <c r="E5127" s="1"/>
      <c r="F5127" s="1" t="s">
        <v>29262</v>
      </c>
      <c r="G5127" s="35" t="s">
        <v>15037</v>
      </c>
      <c r="H5127" s="35" t="s">
        <v>15038</v>
      </c>
      <c r="I5127" s="35" t="s">
        <v>33</v>
      </c>
      <c r="J5127" s="36">
        <v>65608000</v>
      </c>
      <c r="K5127" s="36">
        <v>93376000</v>
      </c>
      <c r="L5127" s="36">
        <v>93290000</v>
      </c>
      <c r="M5127" s="36">
        <v>94779000</v>
      </c>
      <c r="N5127" s="36">
        <v>99429000</v>
      </c>
      <c r="O5127" s="37">
        <v>0.1658</v>
      </c>
      <c r="P5127" s="37">
        <v>0.23749999999999999</v>
      </c>
      <c r="Q5127" s="37">
        <v>0.14660000000000001</v>
      </c>
      <c r="R5127" s="37">
        <v>7.8700000000000006E-2</v>
      </c>
      <c r="S5127" s="37">
        <v>7.6799999999999993E-2</v>
      </c>
      <c r="T5127" s="37"/>
      <c r="U5127" s="37"/>
      <c r="V5127" s="37"/>
      <c r="W5127" s="37"/>
      <c r="X5127" s="37"/>
      <c r="Z5127" s="4" t="str">
        <f t="shared" si="280"/>
        <v>NO</v>
      </c>
      <c r="AA5127" s="4" t="str">
        <f t="shared" si="280"/>
        <v>NO</v>
      </c>
      <c r="AB5127" s="4" t="str">
        <f t="shared" si="280"/>
        <v>NO</v>
      </c>
      <c r="AD5127" s="4">
        <f t="shared" si="281"/>
        <v>0</v>
      </c>
    </row>
    <row r="5128" spans="1:30" ht="14.4" customHeight="1" x14ac:dyDescent="0.35">
      <c r="A5128" s="34">
        <v>5146</v>
      </c>
      <c r="B5128" s="1" t="s">
        <v>15039</v>
      </c>
      <c r="C5128" s="1"/>
      <c r="D5128" s="1"/>
      <c r="E5128" s="1"/>
      <c r="F5128" s="1" t="s">
        <v>29262</v>
      </c>
      <c r="G5128" s="35" t="s">
        <v>15040</v>
      </c>
      <c r="H5128" s="35" t="s">
        <v>15041</v>
      </c>
      <c r="I5128" s="35" t="s">
        <v>43</v>
      </c>
      <c r="J5128" s="36">
        <v>116308000</v>
      </c>
      <c r="K5128" s="36">
        <v>113673000</v>
      </c>
      <c r="L5128" s="36">
        <v>78975000</v>
      </c>
      <c r="M5128" s="36">
        <v>217634000</v>
      </c>
      <c r="N5128" s="36">
        <v>99419000</v>
      </c>
      <c r="O5128" s="37">
        <v>8.9399999999999993E-2</v>
      </c>
      <c r="P5128" s="37">
        <v>0.18890000000000001</v>
      </c>
      <c r="Q5128" s="37">
        <v>-3.3700000000000001E-2</v>
      </c>
      <c r="R5128" s="37">
        <v>0.107</v>
      </c>
      <c r="S5128" s="37">
        <v>2.47E-2</v>
      </c>
      <c r="T5128" s="37"/>
      <c r="U5128" s="37"/>
      <c r="V5128" s="37"/>
      <c r="W5128" s="37"/>
      <c r="X5128" s="37"/>
      <c r="Z5128" s="4" t="str">
        <f t="shared" si="280"/>
        <v>NO</v>
      </c>
      <c r="AA5128" s="4" t="str">
        <f t="shared" si="280"/>
        <v>NO</v>
      </c>
      <c r="AB5128" s="4" t="str">
        <f t="shared" si="280"/>
        <v>NO</v>
      </c>
      <c r="AD5128" s="4">
        <f t="shared" si="281"/>
        <v>0</v>
      </c>
    </row>
    <row r="5129" spans="1:30" ht="14.4" customHeight="1" x14ac:dyDescent="0.35">
      <c r="A5129" s="34">
        <v>5147</v>
      </c>
      <c r="B5129" s="1" t="s">
        <v>15042</v>
      </c>
      <c r="C5129" s="1" t="s">
        <v>29015</v>
      </c>
      <c r="D5129" s="1"/>
      <c r="E5129" s="1" t="s">
        <v>29008</v>
      </c>
      <c r="F5129" s="1" t="s">
        <v>29262</v>
      </c>
      <c r="G5129" s="35" t="s">
        <v>15043</v>
      </c>
      <c r="H5129" s="35" t="s">
        <v>15044</v>
      </c>
      <c r="I5129" s="35" t="s">
        <v>29</v>
      </c>
      <c r="J5129" s="36">
        <v>57890000</v>
      </c>
      <c r="K5129" s="36">
        <v>79285000</v>
      </c>
      <c r="L5129" s="36">
        <v>78382000</v>
      </c>
      <c r="M5129" s="36">
        <v>84691000</v>
      </c>
      <c r="N5129" s="36">
        <v>99418000</v>
      </c>
      <c r="O5129" s="37">
        <v>2.98E-2</v>
      </c>
      <c r="P5129" s="37">
        <v>0.1608</v>
      </c>
      <c r="Q5129" s="37">
        <v>2.92E-2</v>
      </c>
      <c r="R5129" s="37">
        <v>2.92E-2</v>
      </c>
      <c r="S5129" s="37">
        <v>3.09E-2</v>
      </c>
      <c r="T5129" s="37"/>
      <c r="U5129" s="37"/>
      <c r="V5129" s="37"/>
      <c r="W5129" s="37"/>
      <c r="X5129" s="37"/>
      <c r="Z5129" s="4" t="str">
        <f t="shared" si="280"/>
        <v>NO</v>
      </c>
      <c r="AA5129" s="4" t="str">
        <f t="shared" si="280"/>
        <v>NO</v>
      </c>
      <c r="AB5129" s="4" t="str">
        <f t="shared" si="280"/>
        <v>NO</v>
      </c>
      <c r="AD5129" s="4">
        <f t="shared" si="281"/>
        <v>0</v>
      </c>
    </row>
    <row r="5130" spans="1:30" ht="27.65" customHeight="1" x14ac:dyDescent="0.35">
      <c r="A5130" s="34">
        <v>5148</v>
      </c>
      <c r="B5130" s="1" t="s">
        <v>14605</v>
      </c>
      <c r="C5130" s="1" t="s">
        <v>29015</v>
      </c>
      <c r="D5130" s="1"/>
      <c r="E5130" s="1" t="s">
        <v>29008</v>
      </c>
      <c r="F5130" s="1" t="s">
        <v>29262</v>
      </c>
      <c r="G5130" s="35" t="s">
        <v>15045</v>
      </c>
      <c r="H5130" s="35" t="s">
        <v>15046</v>
      </c>
      <c r="I5130" s="35" t="s">
        <v>29</v>
      </c>
      <c r="J5130" s="36">
        <v>43994000</v>
      </c>
      <c r="K5130" s="36">
        <v>57954000</v>
      </c>
      <c r="L5130" s="36">
        <v>70361000</v>
      </c>
      <c r="M5130" s="36">
        <v>83069000</v>
      </c>
      <c r="N5130" s="36">
        <v>99390000</v>
      </c>
      <c r="O5130" s="37">
        <v>0.33389999999999997</v>
      </c>
      <c r="P5130" s="37">
        <v>0.13469999999999999</v>
      </c>
      <c r="Q5130" s="37">
        <v>0.54769999999999996</v>
      </c>
      <c r="R5130" s="37">
        <v>0.21390000000000001</v>
      </c>
      <c r="S5130" s="37">
        <v>0.1171</v>
      </c>
      <c r="T5130" s="37">
        <v>0.3327</v>
      </c>
      <c r="U5130" s="37">
        <v>0.13120000000000001</v>
      </c>
      <c r="V5130" s="37">
        <v>0.53280000000000005</v>
      </c>
      <c r="W5130" s="37">
        <v>0.19850000000000001</v>
      </c>
      <c r="X5130" s="37">
        <v>0.1065</v>
      </c>
      <c r="Z5130" s="4" t="str">
        <f t="shared" si="280"/>
        <v>YES</v>
      </c>
      <c r="AA5130" s="4" t="str">
        <f t="shared" si="280"/>
        <v>YES</v>
      </c>
      <c r="AB5130" s="4" t="str">
        <f t="shared" si="280"/>
        <v>NO</v>
      </c>
      <c r="AD5130" s="4">
        <f t="shared" si="281"/>
        <v>2</v>
      </c>
    </row>
    <row r="5131" spans="1:30" ht="14.4" customHeight="1" x14ac:dyDescent="0.35">
      <c r="A5131" s="34">
        <v>5149</v>
      </c>
      <c r="B5131" s="1" t="s">
        <v>15047</v>
      </c>
      <c r="C5131" s="1" t="s">
        <v>29015</v>
      </c>
      <c r="D5131" s="1"/>
      <c r="E5131" s="1" t="s">
        <v>29008</v>
      </c>
      <c r="F5131" s="1" t="s">
        <v>29262</v>
      </c>
      <c r="G5131" s="35" t="s">
        <v>15048</v>
      </c>
      <c r="H5131" s="35" t="s">
        <v>15049</v>
      </c>
      <c r="I5131" s="35" t="s">
        <v>29</v>
      </c>
      <c r="J5131" s="36">
        <v>17165000</v>
      </c>
      <c r="K5131" s="36">
        <v>39735000</v>
      </c>
      <c r="L5131" s="36">
        <v>58979000</v>
      </c>
      <c r="M5131" s="36">
        <v>85222000</v>
      </c>
      <c r="N5131" s="36">
        <v>99387000</v>
      </c>
      <c r="O5131" s="37">
        <v>3.3E-3</v>
      </c>
      <c r="P5131" s="37">
        <v>0.20780000000000001</v>
      </c>
      <c r="Q5131" s="37">
        <v>8.5699999999999998E-2</v>
      </c>
      <c r="R5131" s="37">
        <v>-0.2054</v>
      </c>
      <c r="S5131" s="37">
        <v>7.5999999999999998E-2</v>
      </c>
      <c r="T5131" s="37"/>
      <c r="U5131" s="37">
        <v>-4.8999999999999998E-3</v>
      </c>
      <c r="V5131" s="37">
        <v>-4.6300000000000001E-2</v>
      </c>
      <c r="W5131" s="37">
        <v>-1.7399999999999999E-2</v>
      </c>
      <c r="X5131" s="37">
        <v>-3.8E-3</v>
      </c>
      <c r="Z5131" s="4" t="str">
        <f t="shared" si="280"/>
        <v>NO</v>
      </c>
      <c r="AA5131" s="4" t="str">
        <f t="shared" si="280"/>
        <v>NO</v>
      </c>
      <c r="AB5131" s="4" t="str">
        <f t="shared" si="280"/>
        <v>NO</v>
      </c>
      <c r="AD5131" s="4">
        <f t="shared" si="281"/>
        <v>0</v>
      </c>
    </row>
    <row r="5132" spans="1:30" ht="14.4" customHeight="1" x14ac:dyDescent="0.35">
      <c r="A5132" s="34">
        <v>5150</v>
      </c>
      <c r="B5132" s="1" t="s">
        <v>7112</v>
      </c>
      <c r="C5132" s="1"/>
      <c r="D5132" s="1"/>
      <c r="E5132" s="1"/>
      <c r="F5132" s="1" t="s">
        <v>29262</v>
      </c>
      <c r="G5132" s="35" t="s">
        <v>15050</v>
      </c>
      <c r="H5132" s="35" t="s">
        <v>15051</v>
      </c>
      <c r="I5132" s="35" t="s">
        <v>33</v>
      </c>
      <c r="J5132" s="36">
        <v>55821000</v>
      </c>
      <c r="K5132" s="36">
        <v>74365000</v>
      </c>
      <c r="L5132" s="36">
        <v>78355000</v>
      </c>
      <c r="M5132" s="36">
        <v>87007000</v>
      </c>
      <c r="N5132" s="36">
        <v>99372000</v>
      </c>
      <c r="O5132" s="37">
        <v>0.25640000000000002</v>
      </c>
      <c r="P5132" s="37">
        <v>7.2599999999999998E-2</v>
      </c>
      <c r="Q5132" s="37">
        <v>3.44E-2</v>
      </c>
      <c r="R5132" s="37">
        <v>7.5600000000000001E-2</v>
      </c>
      <c r="S5132" s="37">
        <v>0.20430000000000001</v>
      </c>
      <c r="T5132" s="37"/>
      <c r="U5132" s="37"/>
      <c r="V5132" s="37"/>
      <c r="W5132" s="37"/>
      <c r="X5132" s="37"/>
      <c r="Z5132" s="4" t="str">
        <f t="shared" si="280"/>
        <v>NO</v>
      </c>
      <c r="AA5132" s="4" t="str">
        <f t="shared" si="280"/>
        <v>NO</v>
      </c>
      <c r="AB5132" s="4" t="str">
        <f t="shared" si="280"/>
        <v>YES</v>
      </c>
      <c r="AD5132" s="4">
        <f t="shared" si="281"/>
        <v>1</v>
      </c>
    </row>
    <row r="5133" spans="1:30" ht="41.4" customHeight="1" x14ac:dyDescent="0.35">
      <c r="A5133" s="34">
        <v>5151</v>
      </c>
      <c r="B5133" s="1" t="s">
        <v>15052</v>
      </c>
      <c r="C5133" s="1"/>
      <c r="D5133" s="1"/>
      <c r="E5133" s="1"/>
      <c r="F5133" s="1" t="s">
        <v>29262</v>
      </c>
      <c r="G5133" s="35" t="s">
        <v>15053</v>
      </c>
      <c r="H5133" s="35" t="s">
        <v>15054</v>
      </c>
      <c r="I5133" s="35" t="s">
        <v>23</v>
      </c>
      <c r="J5133" s="36">
        <v>7180000</v>
      </c>
      <c r="K5133" s="36">
        <v>37561000</v>
      </c>
      <c r="L5133" s="36">
        <v>56352000</v>
      </c>
      <c r="M5133" s="36">
        <v>68560000</v>
      </c>
      <c r="N5133" s="36">
        <v>99296000</v>
      </c>
      <c r="O5133" s="37">
        <v>7.9399999999999998E-2</v>
      </c>
      <c r="P5133" s="37">
        <v>4.6199999999999998E-2</v>
      </c>
      <c r="Q5133" s="37">
        <v>5.4199999999999998E-2</v>
      </c>
      <c r="R5133" s="37">
        <v>5.1999999999999998E-2</v>
      </c>
      <c r="S5133" s="37">
        <v>4.8899999999999999E-2</v>
      </c>
      <c r="T5133" s="37">
        <v>-8.2000000000000007E-3</v>
      </c>
      <c r="U5133" s="37">
        <v>-6.9999999999999999E-4</v>
      </c>
      <c r="V5133" s="37">
        <v>-2.8E-3</v>
      </c>
      <c r="W5133" s="37">
        <v>-8.5000000000000006E-3</v>
      </c>
      <c r="X5133" s="37">
        <v>-8.0000000000000002E-3</v>
      </c>
      <c r="Z5133" s="4" t="str">
        <f t="shared" si="280"/>
        <v>NO</v>
      </c>
      <c r="AA5133" s="4" t="str">
        <f t="shared" si="280"/>
        <v>NO</v>
      </c>
      <c r="AB5133" s="4" t="str">
        <f t="shared" si="280"/>
        <v>NO</v>
      </c>
      <c r="AD5133" s="4">
        <f t="shared" si="281"/>
        <v>0</v>
      </c>
    </row>
    <row r="5134" spans="1:30" ht="14.4" customHeight="1" x14ac:dyDescent="0.35">
      <c r="A5134" s="34">
        <v>5152</v>
      </c>
      <c r="B5134" s="1" t="s">
        <v>15055</v>
      </c>
      <c r="C5134" s="1"/>
      <c r="D5134" s="1"/>
      <c r="E5134" s="1"/>
      <c r="F5134" s="1" t="s">
        <v>29262</v>
      </c>
      <c r="G5134" s="35" t="s">
        <v>15056</v>
      </c>
      <c r="H5134" s="35" t="s">
        <v>15057</v>
      </c>
      <c r="I5134" s="35" t="s">
        <v>33</v>
      </c>
      <c r="J5134" s="36">
        <v>156509000</v>
      </c>
      <c r="K5134" s="36">
        <v>119900000</v>
      </c>
      <c r="L5134" s="36">
        <v>73896000</v>
      </c>
      <c r="M5134" s="36">
        <v>65809000</v>
      </c>
      <c r="N5134" s="36">
        <v>99276000</v>
      </c>
      <c r="O5134" s="37">
        <v>2.92E-2</v>
      </c>
      <c r="P5134" s="37">
        <v>3.95E-2</v>
      </c>
      <c r="Q5134" s="37">
        <v>3.5700000000000003E-2</v>
      </c>
      <c r="R5134" s="37">
        <v>7.4300000000000005E-2</v>
      </c>
      <c r="S5134" s="37">
        <v>6.0699999999999997E-2</v>
      </c>
      <c r="T5134" s="37"/>
      <c r="U5134" s="37">
        <v>2.6800000000000001E-2</v>
      </c>
      <c r="V5134" s="37">
        <v>2.5499999999999998E-2</v>
      </c>
      <c r="W5134" s="37">
        <v>1.35E-2</v>
      </c>
      <c r="X5134" s="37">
        <v>-3.2000000000000002E-3</v>
      </c>
      <c r="Z5134" s="4" t="str">
        <f t="shared" si="280"/>
        <v>NO</v>
      </c>
      <c r="AA5134" s="4" t="str">
        <f t="shared" si="280"/>
        <v>NO</v>
      </c>
      <c r="AB5134" s="4" t="str">
        <f t="shared" si="280"/>
        <v>NO</v>
      </c>
      <c r="AD5134" s="4">
        <f t="shared" si="281"/>
        <v>0</v>
      </c>
    </row>
    <row r="5135" spans="1:30" ht="14.4" customHeight="1" x14ac:dyDescent="0.35">
      <c r="A5135" s="34">
        <v>5153</v>
      </c>
      <c r="B5135" s="1" t="s">
        <v>15058</v>
      </c>
      <c r="C5135" s="1" t="s">
        <v>29015</v>
      </c>
      <c r="D5135" s="1"/>
      <c r="E5135" s="1" t="s">
        <v>29008</v>
      </c>
      <c r="F5135" s="1" t="s">
        <v>29262</v>
      </c>
      <c r="G5135" s="35" t="s">
        <v>15059</v>
      </c>
      <c r="H5135" s="35" t="s">
        <v>15060</v>
      </c>
      <c r="I5135" s="35" t="s">
        <v>29</v>
      </c>
      <c r="J5135" s="36">
        <v>51745000</v>
      </c>
      <c r="K5135" s="36">
        <v>55378000</v>
      </c>
      <c r="L5135" s="36">
        <v>62506000</v>
      </c>
      <c r="M5135" s="36">
        <v>87093000</v>
      </c>
      <c r="N5135" s="36">
        <v>99258000</v>
      </c>
      <c r="O5135" s="37">
        <v>8.7099999999999997E-2</v>
      </c>
      <c r="P5135" s="37">
        <v>0.14319999999999999</v>
      </c>
      <c r="Q5135" s="37">
        <v>0.2321</v>
      </c>
      <c r="R5135" s="37">
        <v>0.19109999999999999</v>
      </c>
      <c r="S5135" s="37">
        <v>7.7600000000000002E-2</v>
      </c>
      <c r="T5135" s="37">
        <v>0.1085</v>
      </c>
      <c r="U5135" s="37">
        <v>0.1255</v>
      </c>
      <c r="V5135" s="37">
        <v>0.2172</v>
      </c>
      <c r="W5135" s="37">
        <v>0.17649999999999999</v>
      </c>
      <c r="X5135" s="37"/>
      <c r="Z5135" s="4" t="str">
        <f t="shared" si="280"/>
        <v>YES</v>
      </c>
      <c r="AA5135" s="4" t="str">
        <f t="shared" si="280"/>
        <v>NO</v>
      </c>
      <c r="AB5135" s="4" t="str">
        <f t="shared" si="280"/>
        <v>NO</v>
      </c>
      <c r="AD5135" s="4">
        <f t="shared" si="281"/>
        <v>1</v>
      </c>
    </row>
    <row r="5136" spans="1:30" ht="14.4" customHeight="1" x14ac:dyDescent="0.35">
      <c r="A5136" s="34">
        <v>5154</v>
      </c>
      <c r="B5136" s="1" t="s">
        <v>1648</v>
      </c>
      <c r="C5136" s="1" t="s">
        <v>29015</v>
      </c>
      <c r="D5136" s="1"/>
      <c r="E5136" s="1" t="s">
        <v>29008</v>
      </c>
      <c r="F5136" s="1" t="s">
        <v>29262</v>
      </c>
      <c r="G5136" s="35" t="s">
        <v>15061</v>
      </c>
      <c r="H5136" s="35" t="s">
        <v>15062</v>
      </c>
      <c r="I5136" s="35" t="s">
        <v>29</v>
      </c>
      <c r="J5136" s="36">
        <v>28206000</v>
      </c>
      <c r="K5136" s="36">
        <v>35930000</v>
      </c>
      <c r="L5136" s="36">
        <v>46069000</v>
      </c>
      <c r="M5136" s="36">
        <v>70308000</v>
      </c>
      <c r="N5136" s="36">
        <v>99256000</v>
      </c>
      <c r="O5136" s="37">
        <v>0.27539999999999998</v>
      </c>
      <c r="P5136" s="37">
        <v>0.31109999999999999</v>
      </c>
      <c r="Q5136" s="37">
        <v>0.1181</v>
      </c>
      <c r="R5136" s="37">
        <v>0.27929999999999999</v>
      </c>
      <c r="S5136" s="37">
        <v>0.14460000000000001</v>
      </c>
      <c r="T5136" s="37"/>
      <c r="U5136" s="37"/>
      <c r="V5136" s="37"/>
      <c r="W5136" s="37"/>
      <c r="X5136" s="37"/>
      <c r="Z5136" s="4" t="str">
        <f t="shared" si="280"/>
        <v>NO</v>
      </c>
      <c r="AA5136" s="4" t="str">
        <f t="shared" si="280"/>
        <v>YES</v>
      </c>
      <c r="AB5136" s="4" t="str">
        <f t="shared" si="280"/>
        <v>NO</v>
      </c>
      <c r="AD5136" s="4">
        <f t="shared" si="281"/>
        <v>1</v>
      </c>
    </row>
    <row r="5137" spans="1:30" ht="14.4" customHeight="1" x14ac:dyDescent="0.35">
      <c r="A5137" s="34">
        <v>5155</v>
      </c>
      <c r="B5137" s="1" t="s">
        <v>15063</v>
      </c>
      <c r="C5137" s="1" t="s">
        <v>29015</v>
      </c>
      <c r="D5137" s="1"/>
      <c r="E5137" s="1" t="s">
        <v>29008</v>
      </c>
      <c r="F5137" s="1" t="s">
        <v>29262</v>
      </c>
      <c r="G5137" s="35" t="s">
        <v>15064</v>
      </c>
      <c r="H5137" s="35" t="s">
        <v>15065</v>
      </c>
      <c r="I5137" s="35" t="s">
        <v>29</v>
      </c>
      <c r="J5137" s="36">
        <v>77552000</v>
      </c>
      <c r="K5137" s="36">
        <v>74701000</v>
      </c>
      <c r="L5137" s="36">
        <v>79106000</v>
      </c>
      <c r="M5137" s="36">
        <v>75087000</v>
      </c>
      <c r="N5137" s="36">
        <v>99252000</v>
      </c>
      <c r="O5137" s="37">
        <v>9.2399999999999996E-2</v>
      </c>
      <c r="P5137" s="37">
        <v>2.3800000000000002E-2</v>
      </c>
      <c r="Q5137" s="37">
        <v>0.31380000000000002</v>
      </c>
      <c r="R5137" s="37">
        <v>0.38679999999999998</v>
      </c>
      <c r="S5137" s="37">
        <v>0.1772</v>
      </c>
      <c r="T5137" s="37">
        <v>-4.3E-3</v>
      </c>
      <c r="U5137" s="37">
        <v>-5.0000000000000001E-3</v>
      </c>
      <c r="V5137" s="37">
        <v>-1.6999999999999999E-3</v>
      </c>
      <c r="W5137" s="37"/>
      <c r="X5137" s="37"/>
      <c r="Z5137" s="4" t="str">
        <f t="shared" si="280"/>
        <v>YES</v>
      </c>
      <c r="AA5137" s="4" t="str">
        <f t="shared" si="280"/>
        <v>YES</v>
      </c>
      <c r="AB5137" s="4" t="str">
        <f t="shared" si="280"/>
        <v>NO</v>
      </c>
      <c r="AD5137" s="4">
        <f t="shared" si="281"/>
        <v>2</v>
      </c>
    </row>
    <row r="5138" spans="1:30" ht="27.65" customHeight="1" x14ac:dyDescent="0.35">
      <c r="A5138" s="34">
        <v>5156</v>
      </c>
      <c r="B5138" s="1" t="s">
        <v>15066</v>
      </c>
      <c r="C5138" s="1" t="s">
        <v>29015</v>
      </c>
      <c r="D5138" s="1"/>
      <c r="E5138" s="1" t="s">
        <v>29008</v>
      </c>
      <c r="F5138" s="1" t="s">
        <v>29262</v>
      </c>
      <c r="G5138" s="35" t="s">
        <v>15067</v>
      </c>
      <c r="H5138" s="35" t="s">
        <v>15068</v>
      </c>
      <c r="I5138" s="35" t="s">
        <v>29</v>
      </c>
      <c r="J5138" s="36"/>
      <c r="K5138" s="36"/>
      <c r="L5138" s="36"/>
      <c r="M5138" s="36"/>
      <c r="N5138" s="36">
        <v>99251000</v>
      </c>
      <c r="O5138" s="37"/>
      <c r="P5138" s="37"/>
      <c r="Q5138" s="37"/>
      <c r="R5138" s="37"/>
      <c r="S5138" s="37">
        <v>-3.8E-3</v>
      </c>
      <c r="T5138" s="37"/>
      <c r="U5138" s="37"/>
      <c r="V5138" s="37"/>
      <c r="W5138" s="37"/>
      <c r="X5138" s="37">
        <v>-3.4099999999999998E-2</v>
      </c>
      <c r="Z5138" s="4" t="str">
        <f t="shared" si="280"/>
        <v>NO</v>
      </c>
      <c r="AA5138" s="4" t="str">
        <f t="shared" si="280"/>
        <v>NO</v>
      </c>
      <c r="AB5138" s="4" t="str">
        <f t="shared" si="280"/>
        <v>NO</v>
      </c>
      <c r="AD5138" s="4">
        <f t="shared" si="281"/>
        <v>0</v>
      </c>
    </row>
    <row r="5139" spans="1:30" ht="14.4" customHeight="1" x14ac:dyDescent="0.35">
      <c r="A5139" s="34">
        <v>5157</v>
      </c>
      <c r="B5139" s="1" t="s">
        <v>15069</v>
      </c>
      <c r="C5139" s="1" t="s">
        <v>28702</v>
      </c>
      <c r="D5139" s="1"/>
      <c r="E5139" s="1"/>
      <c r="F5139" s="1" t="s">
        <v>29262</v>
      </c>
      <c r="G5139" s="35" t="s">
        <v>15070</v>
      </c>
      <c r="H5139" s="35" t="s">
        <v>15071</v>
      </c>
      <c r="I5139" s="35" t="s">
        <v>87</v>
      </c>
      <c r="J5139" s="36">
        <v>80546000</v>
      </c>
      <c r="K5139" s="36">
        <v>119036000</v>
      </c>
      <c r="L5139" s="36">
        <v>81039000</v>
      </c>
      <c r="M5139" s="36">
        <v>62089000</v>
      </c>
      <c r="N5139" s="36">
        <v>99245000</v>
      </c>
      <c r="O5139" s="37">
        <v>0.55020000000000002</v>
      </c>
      <c r="P5139" s="37">
        <v>0.61299999999999999</v>
      </c>
      <c r="Q5139" s="37">
        <v>0.38829999999999998</v>
      </c>
      <c r="R5139" s="37">
        <v>5.4100000000000002E-2</v>
      </c>
      <c r="S5139" s="37">
        <v>0.2863</v>
      </c>
      <c r="T5139" s="37"/>
      <c r="U5139" s="37"/>
      <c r="V5139" s="37"/>
      <c r="W5139" s="37"/>
      <c r="X5139" s="37">
        <v>-8.2000000000000007E-3</v>
      </c>
      <c r="Z5139" s="4" t="str">
        <f t="shared" si="280"/>
        <v>YES</v>
      </c>
      <c r="AA5139" s="4" t="str">
        <f t="shared" si="280"/>
        <v>NO</v>
      </c>
      <c r="AB5139" s="4" t="str">
        <f t="shared" si="280"/>
        <v>YES</v>
      </c>
      <c r="AD5139" s="4">
        <f t="shared" si="281"/>
        <v>2</v>
      </c>
    </row>
    <row r="5140" spans="1:30" ht="14.4" customHeight="1" x14ac:dyDescent="0.35">
      <c r="A5140" s="34">
        <v>5158</v>
      </c>
      <c r="B5140" s="1" t="s">
        <v>15072</v>
      </c>
      <c r="C5140" s="1" t="s">
        <v>29015</v>
      </c>
      <c r="D5140" s="1"/>
      <c r="E5140" s="1" t="s">
        <v>29008</v>
      </c>
      <c r="F5140" s="1" t="s">
        <v>29262</v>
      </c>
      <c r="G5140" s="35" t="s">
        <v>15073</v>
      </c>
      <c r="H5140" s="35" t="s">
        <v>15074</v>
      </c>
      <c r="I5140" s="35" t="s">
        <v>29</v>
      </c>
      <c r="J5140" s="36">
        <v>13549000</v>
      </c>
      <c r="K5140" s="36">
        <v>34022000</v>
      </c>
      <c r="L5140" s="36"/>
      <c r="M5140" s="36">
        <v>71186000</v>
      </c>
      <c r="N5140" s="36">
        <v>99187000</v>
      </c>
      <c r="O5140" s="37">
        <v>-7.8E-2</v>
      </c>
      <c r="P5140" s="37">
        <v>9.1800000000000007E-2</v>
      </c>
      <c r="Q5140" s="37"/>
      <c r="R5140" s="37">
        <v>0.12920000000000001</v>
      </c>
      <c r="S5140" s="37">
        <v>9.4799999999999995E-2</v>
      </c>
      <c r="T5140" s="37"/>
      <c r="U5140" s="37"/>
      <c r="V5140" s="37"/>
      <c r="W5140" s="37"/>
      <c r="X5140" s="37"/>
      <c r="Z5140" s="4" t="str">
        <f t="shared" si="280"/>
        <v>NO</v>
      </c>
      <c r="AA5140" s="4" t="str">
        <f t="shared" si="280"/>
        <v>NO</v>
      </c>
      <c r="AB5140" s="4" t="str">
        <f t="shared" si="280"/>
        <v>NO</v>
      </c>
      <c r="AD5140" s="4">
        <f t="shared" si="281"/>
        <v>0</v>
      </c>
    </row>
    <row r="5141" spans="1:30" ht="14.4" customHeight="1" x14ac:dyDescent="0.35">
      <c r="A5141" s="34">
        <v>5159</v>
      </c>
      <c r="B5141" s="1" t="s">
        <v>15075</v>
      </c>
      <c r="C5141" s="1"/>
      <c r="D5141" s="1"/>
      <c r="E5141" s="1"/>
      <c r="F5141" s="1" t="s">
        <v>29262</v>
      </c>
      <c r="G5141" s="35" t="s">
        <v>15076</v>
      </c>
      <c r="H5141" s="35" t="s">
        <v>15077</v>
      </c>
      <c r="I5141" s="35" t="s">
        <v>43</v>
      </c>
      <c r="J5141" s="36">
        <v>51569000</v>
      </c>
      <c r="K5141" s="36">
        <v>57184000</v>
      </c>
      <c r="L5141" s="36">
        <v>72854000</v>
      </c>
      <c r="M5141" s="36">
        <v>86961000</v>
      </c>
      <c r="N5141" s="36">
        <v>99177000</v>
      </c>
      <c r="O5141" s="37">
        <v>0.64529999999999998</v>
      </c>
      <c r="P5141" s="37">
        <v>0.67300000000000004</v>
      </c>
      <c r="Q5141" s="37">
        <v>0.68379999999999996</v>
      </c>
      <c r="R5141" s="37">
        <v>0.68310000000000004</v>
      </c>
      <c r="S5141" s="37">
        <v>0.66069999999999995</v>
      </c>
      <c r="T5141" s="37"/>
      <c r="U5141" s="37"/>
      <c r="V5141" s="37"/>
      <c r="W5141" s="37"/>
      <c r="X5141" s="37"/>
      <c r="Z5141" s="4" t="str">
        <f t="shared" si="280"/>
        <v>YES</v>
      </c>
      <c r="AA5141" s="4" t="str">
        <f t="shared" si="280"/>
        <v>YES</v>
      </c>
      <c r="AB5141" s="4" t="str">
        <f t="shared" si="280"/>
        <v>YES</v>
      </c>
      <c r="AD5141" s="4">
        <f t="shared" si="281"/>
        <v>3</v>
      </c>
    </row>
    <row r="5142" spans="1:30" ht="14.4" customHeight="1" x14ac:dyDescent="0.35">
      <c r="A5142" s="34">
        <v>5160</v>
      </c>
      <c r="B5142" s="1" t="s">
        <v>15078</v>
      </c>
      <c r="C5142" s="1"/>
      <c r="D5142" s="1"/>
      <c r="E5142" s="1"/>
      <c r="F5142" s="1" t="s">
        <v>29262</v>
      </c>
      <c r="G5142" s="35" t="s">
        <v>15079</v>
      </c>
      <c r="H5142" s="35" t="s">
        <v>15080</v>
      </c>
      <c r="I5142" s="35" t="s">
        <v>33</v>
      </c>
      <c r="J5142" s="36">
        <v>53349000</v>
      </c>
      <c r="K5142" s="36">
        <v>49970000</v>
      </c>
      <c r="L5142" s="36"/>
      <c r="M5142" s="36">
        <v>80156000</v>
      </c>
      <c r="N5142" s="36">
        <v>99159000</v>
      </c>
      <c r="O5142" s="37">
        <v>2.87E-2</v>
      </c>
      <c r="P5142" s="37">
        <v>6.1899999999999997E-2</v>
      </c>
      <c r="Q5142" s="37"/>
      <c r="R5142" s="37">
        <v>0.17560000000000001</v>
      </c>
      <c r="S5142" s="37">
        <v>0.46850000000000003</v>
      </c>
      <c r="T5142" s="37"/>
      <c r="U5142" s="37"/>
      <c r="V5142" s="37"/>
      <c r="W5142" s="37"/>
      <c r="X5142" s="37"/>
      <c r="Z5142" s="4" t="str">
        <f t="shared" si="280"/>
        <v>NO</v>
      </c>
      <c r="AA5142" s="4" t="str">
        <f t="shared" si="280"/>
        <v>NO</v>
      </c>
      <c r="AB5142" s="4" t="str">
        <f t="shared" si="280"/>
        <v>YES</v>
      </c>
      <c r="AD5142" s="4">
        <f t="shared" si="281"/>
        <v>1</v>
      </c>
    </row>
    <row r="5143" spans="1:30" ht="14.4" customHeight="1" x14ac:dyDescent="0.35">
      <c r="A5143" s="34">
        <v>5161</v>
      </c>
      <c r="B5143" s="1" t="s">
        <v>15081</v>
      </c>
      <c r="C5143" s="1" t="s">
        <v>29015</v>
      </c>
      <c r="D5143" s="1"/>
      <c r="E5143" s="1" t="s">
        <v>29008</v>
      </c>
      <c r="F5143" s="1" t="s">
        <v>29262</v>
      </c>
      <c r="G5143" s="35" t="s">
        <v>15082</v>
      </c>
      <c r="H5143" s="35" t="s">
        <v>15083</v>
      </c>
      <c r="I5143" s="35" t="s">
        <v>29</v>
      </c>
      <c r="J5143" s="36">
        <v>758000</v>
      </c>
      <c r="K5143" s="36">
        <v>35728000</v>
      </c>
      <c r="L5143" s="36">
        <v>55931000</v>
      </c>
      <c r="M5143" s="36">
        <v>79907000</v>
      </c>
      <c r="N5143" s="36">
        <v>99120000</v>
      </c>
      <c r="O5143" s="37">
        <v>-2.5236999999999998</v>
      </c>
      <c r="P5143" s="37">
        <v>0.1197</v>
      </c>
      <c r="Q5143" s="37">
        <v>0.224</v>
      </c>
      <c r="R5143" s="37">
        <v>0.2712</v>
      </c>
      <c r="S5143" s="37">
        <v>0.26779999999999998</v>
      </c>
      <c r="T5143" s="37"/>
      <c r="U5143" s="37"/>
      <c r="V5143" s="37"/>
      <c r="W5143" s="37"/>
      <c r="X5143" s="37"/>
      <c r="Z5143" s="4" t="str">
        <f t="shared" si="280"/>
        <v>YES</v>
      </c>
      <c r="AA5143" s="4" t="str">
        <f t="shared" si="280"/>
        <v>YES</v>
      </c>
      <c r="AB5143" s="4" t="str">
        <f t="shared" si="280"/>
        <v>YES</v>
      </c>
      <c r="AD5143" s="4">
        <f t="shared" si="281"/>
        <v>3</v>
      </c>
    </row>
    <row r="5144" spans="1:30" ht="27.65" customHeight="1" x14ac:dyDescent="0.35">
      <c r="A5144" s="34">
        <v>5162</v>
      </c>
      <c r="B5144" s="1" t="s">
        <v>15084</v>
      </c>
      <c r="C5144" s="1"/>
      <c r="D5144" s="1"/>
      <c r="E5144" s="1"/>
      <c r="F5144" s="1" t="s">
        <v>29262</v>
      </c>
      <c r="G5144" s="35" t="s">
        <v>15085</v>
      </c>
      <c r="H5144" s="35" t="s">
        <v>15086</v>
      </c>
      <c r="I5144" s="35" t="s">
        <v>33</v>
      </c>
      <c r="J5144" s="36">
        <v>5243000</v>
      </c>
      <c r="K5144" s="36"/>
      <c r="L5144" s="36"/>
      <c r="M5144" s="36">
        <v>58448000</v>
      </c>
      <c r="N5144" s="36">
        <v>99110000</v>
      </c>
      <c r="O5144" s="37">
        <v>1.8499999999999999E-2</v>
      </c>
      <c r="P5144" s="37"/>
      <c r="Q5144" s="37"/>
      <c r="R5144" s="37">
        <v>8.2600000000000007E-2</v>
      </c>
      <c r="S5144" s="37">
        <v>7.85E-2</v>
      </c>
      <c r="T5144" s="37"/>
      <c r="U5144" s="37"/>
      <c r="V5144" s="37"/>
      <c r="W5144" s="37"/>
      <c r="X5144" s="37"/>
      <c r="Z5144" s="4" t="str">
        <f t="shared" si="280"/>
        <v>NO</v>
      </c>
      <c r="AA5144" s="4" t="str">
        <f t="shared" si="280"/>
        <v>NO</v>
      </c>
      <c r="AB5144" s="4" t="str">
        <f t="shared" si="280"/>
        <v>NO</v>
      </c>
      <c r="AD5144" s="4">
        <f t="shared" si="281"/>
        <v>0</v>
      </c>
    </row>
    <row r="5145" spans="1:30" ht="14.4" customHeight="1" x14ac:dyDescent="0.35">
      <c r="A5145" s="34">
        <v>5163</v>
      </c>
      <c r="B5145" s="1" t="s">
        <v>15087</v>
      </c>
      <c r="C5145" s="1"/>
      <c r="D5145" s="1"/>
      <c r="E5145" s="1"/>
      <c r="F5145" s="1" t="s">
        <v>29262</v>
      </c>
      <c r="G5145" s="35" t="s">
        <v>15088</v>
      </c>
      <c r="H5145" s="35" t="s">
        <v>15089</v>
      </c>
      <c r="I5145" s="35" t="s">
        <v>23</v>
      </c>
      <c r="J5145" s="36">
        <v>29388000</v>
      </c>
      <c r="K5145" s="36">
        <v>81097000</v>
      </c>
      <c r="L5145" s="36">
        <v>79853000</v>
      </c>
      <c r="M5145" s="36">
        <v>92038000</v>
      </c>
      <c r="N5145" s="36">
        <v>99092000</v>
      </c>
      <c r="O5145" s="37">
        <v>-0.29310000000000003</v>
      </c>
      <c r="P5145" s="37">
        <v>0.22220000000000001</v>
      </c>
      <c r="Q5145" s="37">
        <v>9.8500000000000004E-2</v>
      </c>
      <c r="R5145" s="37">
        <v>0.1111</v>
      </c>
      <c r="S5145" s="37">
        <v>4.1300000000000003E-2</v>
      </c>
      <c r="T5145" s="37"/>
      <c r="U5145" s="37"/>
      <c r="V5145" s="37"/>
      <c r="W5145" s="37"/>
      <c r="X5145" s="37"/>
      <c r="Z5145" s="4" t="str">
        <f t="shared" si="280"/>
        <v>NO</v>
      </c>
      <c r="AA5145" s="4" t="str">
        <f t="shared" si="280"/>
        <v>NO</v>
      </c>
      <c r="AB5145" s="4" t="str">
        <f t="shared" si="280"/>
        <v>NO</v>
      </c>
      <c r="AD5145" s="4">
        <f t="shared" si="281"/>
        <v>0</v>
      </c>
    </row>
    <row r="5146" spans="1:30" ht="41.4" customHeight="1" x14ac:dyDescent="0.35">
      <c r="A5146" s="34">
        <v>5164</v>
      </c>
      <c r="B5146" s="1" t="s">
        <v>935</v>
      </c>
      <c r="C5146" s="1"/>
      <c r="D5146" s="1"/>
      <c r="E5146" s="1"/>
      <c r="F5146" s="1" t="s">
        <v>28865</v>
      </c>
      <c r="G5146" s="35" t="s">
        <v>15090</v>
      </c>
      <c r="H5146" s="35" t="s">
        <v>15091</v>
      </c>
      <c r="I5146" s="35" t="s">
        <v>23</v>
      </c>
      <c r="J5146" s="36">
        <v>54205000</v>
      </c>
      <c r="K5146" s="36">
        <v>52633000</v>
      </c>
      <c r="L5146" s="36">
        <v>63569000</v>
      </c>
      <c r="M5146" s="36">
        <v>84040000</v>
      </c>
      <c r="N5146" s="36">
        <v>99092000</v>
      </c>
      <c r="O5146" s="37">
        <v>0.32850000000000001</v>
      </c>
      <c r="P5146" s="37">
        <v>0.13070000000000001</v>
      </c>
      <c r="Q5146" s="37">
        <v>0.17680000000000001</v>
      </c>
      <c r="R5146" s="37">
        <v>0.19739999999999999</v>
      </c>
      <c r="S5146" s="37">
        <v>0.13719999999999999</v>
      </c>
      <c r="T5146" s="37">
        <v>0.32850000000000001</v>
      </c>
      <c r="U5146" s="37">
        <v>0.1211</v>
      </c>
      <c r="V5146" s="37">
        <v>0.1709</v>
      </c>
      <c r="W5146" s="37">
        <v>0.19719999999999999</v>
      </c>
      <c r="X5146" s="37">
        <v>0.15429999999999999</v>
      </c>
      <c r="Z5146" s="4" t="str">
        <f t="shared" si="280"/>
        <v>NO</v>
      </c>
      <c r="AA5146" s="4" t="str">
        <f t="shared" si="280"/>
        <v>NO</v>
      </c>
      <c r="AB5146" s="4" t="str">
        <f t="shared" si="280"/>
        <v>NO</v>
      </c>
      <c r="AD5146" s="4">
        <f t="shared" si="281"/>
        <v>0</v>
      </c>
    </row>
    <row r="5147" spans="1:30" ht="14.4" customHeight="1" x14ac:dyDescent="0.35">
      <c r="A5147" s="34">
        <v>5165</v>
      </c>
      <c r="B5147" s="1" t="s">
        <v>15092</v>
      </c>
      <c r="C5147" s="1"/>
      <c r="D5147" s="1"/>
      <c r="E5147" s="1"/>
      <c r="F5147" s="1" t="s">
        <v>29262</v>
      </c>
      <c r="G5147" s="35" t="s">
        <v>15093</v>
      </c>
      <c r="H5147" s="35" t="s">
        <v>15094</v>
      </c>
      <c r="I5147" s="35" t="s">
        <v>43</v>
      </c>
      <c r="J5147" s="36">
        <v>76736000</v>
      </c>
      <c r="K5147" s="36">
        <v>68362000</v>
      </c>
      <c r="L5147" s="36">
        <v>70185000</v>
      </c>
      <c r="M5147" s="36">
        <v>53976000</v>
      </c>
      <c r="N5147" s="36">
        <v>99081000</v>
      </c>
      <c r="O5147" s="37">
        <v>1.6299999999999999E-2</v>
      </c>
      <c r="P5147" s="37">
        <v>4.2599999999999999E-2</v>
      </c>
      <c r="Q5147" s="37">
        <v>2.1399999999999999E-2</v>
      </c>
      <c r="R5147" s="37">
        <v>-2.3199999999999998E-2</v>
      </c>
      <c r="S5147" s="37">
        <v>1.2800000000000001E-2</v>
      </c>
      <c r="T5147" s="37">
        <v>1.1299999999999999E-2</v>
      </c>
      <c r="U5147" s="37">
        <v>3.8600000000000002E-2</v>
      </c>
      <c r="V5147" s="37">
        <v>1.7600000000000001E-2</v>
      </c>
      <c r="W5147" s="37">
        <v>1.1599999999999999E-2</v>
      </c>
      <c r="X5147" s="37"/>
      <c r="Z5147" s="4" t="str">
        <f t="shared" si="280"/>
        <v>NO</v>
      </c>
      <c r="AA5147" s="4" t="str">
        <f t="shared" si="280"/>
        <v>NO</v>
      </c>
      <c r="AB5147" s="4" t="str">
        <f t="shared" si="280"/>
        <v>NO</v>
      </c>
      <c r="AD5147" s="4">
        <f t="shared" si="281"/>
        <v>0</v>
      </c>
    </row>
    <row r="5148" spans="1:30" ht="14.4" customHeight="1" x14ac:dyDescent="0.35">
      <c r="A5148" s="34">
        <v>5166</v>
      </c>
      <c r="B5148" s="1" t="s">
        <v>15095</v>
      </c>
      <c r="C5148" s="1"/>
      <c r="D5148" s="1"/>
      <c r="E5148" s="1"/>
      <c r="F5148" s="1" t="s">
        <v>29262</v>
      </c>
      <c r="G5148" s="35" t="s">
        <v>15096</v>
      </c>
      <c r="H5148" s="35" t="s">
        <v>15097</v>
      </c>
      <c r="I5148" s="35" t="s">
        <v>33</v>
      </c>
      <c r="J5148" s="36">
        <v>24587000</v>
      </c>
      <c r="K5148" s="36">
        <v>31914000</v>
      </c>
      <c r="L5148" s="36">
        <v>33992000</v>
      </c>
      <c r="M5148" s="36">
        <v>70676000</v>
      </c>
      <c r="N5148" s="36">
        <v>99049000</v>
      </c>
      <c r="O5148" s="37">
        <v>9.1300000000000006E-2</v>
      </c>
      <c r="P5148" s="37">
        <v>0.1023</v>
      </c>
      <c r="Q5148" s="37">
        <v>1.8499999999999999E-2</v>
      </c>
      <c r="R5148" s="37">
        <v>3.6499999999999998E-2</v>
      </c>
      <c r="S5148" s="37">
        <v>-2.06E-2</v>
      </c>
      <c r="T5148" s="37"/>
      <c r="U5148" s="37"/>
      <c r="V5148" s="37"/>
      <c r="W5148" s="37"/>
      <c r="X5148" s="37"/>
      <c r="Z5148" s="4" t="str">
        <f t="shared" si="280"/>
        <v>NO</v>
      </c>
      <c r="AA5148" s="4" t="str">
        <f t="shared" si="280"/>
        <v>NO</v>
      </c>
      <c r="AB5148" s="4" t="str">
        <f t="shared" si="280"/>
        <v>NO</v>
      </c>
      <c r="AD5148" s="4">
        <f t="shared" si="281"/>
        <v>0</v>
      </c>
    </row>
    <row r="5149" spans="1:30" ht="14.4" customHeight="1" x14ac:dyDescent="0.35">
      <c r="A5149" s="34">
        <v>5167</v>
      </c>
      <c r="B5149" s="1" t="s">
        <v>15098</v>
      </c>
      <c r="C5149" s="1"/>
      <c r="D5149" s="1"/>
      <c r="E5149" s="1"/>
      <c r="F5149" s="1" t="s">
        <v>29262</v>
      </c>
      <c r="G5149" s="35" t="s">
        <v>15099</v>
      </c>
      <c r="H5149" s="35" t="s">
        <v>15100</v>
      </c>
      <c r="I5149" s="35" t="s">
        <v>43</v>
      </c>
      <c r="J5149" s="36">
        <v>12794000</v>
      </c>
      <c r="K5149" s="36">
        <v>33927000</v>
      </c>
      <c r="L5149" s="36">
        <v>68907000</v>
      </c>
      <c r="M5149" s="36">
        <v>87173000</v>
      </c>
      <c r="N5149" s="36">
        <v>99038000</v>
      </c>
      <c r="O5149" s="37">
        <v>0.45150000000000001</v>
      </c>
      <c r="P5149" s="37">
        <v>0.30790000000000001</v>
      </c>
      <c r="Q5149" s="37">
        <v>0.31130000000000002</v>
      </c>
      <c r="R5149" s="37">
        <v>1.9699999999999999E-2</v>
      </c>
      <c r="S5149" s="37">
        <v>0.32019999999999998</v>
      </c>
      <c r="T5149" s="37"/>
      <c r="U5149" s="37"/>
      <c r="V5149" s="37"/>
      <c r="W5149" s="37"/>
      <c r="X5149" s="37"/>
      <c r="Z5149" s="4" t="str">
        <f t="shared" si="280"/>
        <v>YES</v>
      </c>
      <c r="AA5149" s="4" t="str">
        <f t="shared" si="280"/>
        <v>NO</v>
      </c>
      <c r="AB5149" s="4" t="str">
        <f t="shared" si="280"/>
        <v>YES</v>
      </c>
      <c r="AD5149" s="4">
        <f t="shared" si="281"/>
        <v>2</v>
      </c>
    </row>
    <row r="5150" spans="1:30" ht="27.65" customHeight="1" x14ac:dyDescent="0.35">
      <c r="A5150" s="34">
        <v>5168</v>
      </c>
      <c r="B5150" s="1" t="s">
        <v>15101</v>
      </c>
      <c r="C5150" s="1"/>
      <c r="D5150" s="1"/>
      <c r="E5150" s="1"/>
      <c r="F5150" s="1" t="s">
        <v>29262</v>
      </c>
      <c r="G5150" s="35" t="s">
        <v>15102</v>
      </c>
      <c r="H5150" s="35" t="s">
        <v>15103</v>
      </c>
      <c r="I5150" s="35" t="s">
        <v>23</v>
      </c>
      <c r="J5150" s="36">
        <v>89750000</v>
      </c>
      <c r="K5150" s="36">
        <v>87557000</v>
      </c>
      <c r="L5150" s="36">
        <v>85938000</v>
      </c>
      <c r="M5150" s="36">
        <v>90632000</v>
      </c>
      <c r="N5150" s="36">
        <v>99021000</v>
      </c>
      <c r="O5150" s="37">
        <v>7.5800000000000006E-2</v>
      </c>
      <c r="P5150" s="37">
        <v>0.2034</v>
      </c>
      <c r="Q5150" s="37">
        <v>0.2399</v>
      </c>
      <c r="R5150" s="37">
        <v>0.23250000000000001</v>
      </c>
      <c r="S5150" s="37">
        <v>0.22550000000000001</v>
      </c>
      <c r="T5150" s="37"/>
      <c r="U5150" s="37"/>
      <c r="V5150" s="37"/>
      <c r="W5150" s="37"/>
      <c r="X5150" s="37"/>
      <c r="Z5150" s="4" t="str">
        <f t="shared" si="280"/>
        <v>YES</v>
      </c>
      <c r="AA5150" s="4" t="str">
        <f t="shared" si="280"/>
        <v>YES</v>
      </c>
      <c r="AB5150" s="4" t="str">
        <f t="shared" si="280"/>
        <v>YES</v>
      </c>
      <c r="AD5150" s="4">
        <f t="shared" si="281"/>
        <v>3</v>
      </c>
    </row>
    <row r="5151" spans="1:30" ht="27.65" customHeight="1" x14ac:dyDescent="0.35">
      <c r="A5151" s="34">
        <v>5169</v>
      </c>
      <c r="B5151" s="1" t="s">
        <v>15104</v>
      </c>
      <c r="C5151" s="1" t="s">
        <v>29015</v>
      </c>
      <c r="D5151" s="1"/>
      <c r="E5151" s="1" t="s">
        <v>29008</v>
      </c>
      <c r="F5151" s="1" t="s">
        <v>29262</v>
      </c>
      <c r="G5151" s="35" t="s">
        <v>15105</v>
      </c>
      <c r="H5151" s="35" t="s">
        <v>15106</v>
      </c>
      <c r="I5151" s="35" t="s">
        <v>29</v>
      </c>
      <c r="J5151" s="36">
        <v>49112000</v>
      </c>
      <c r="K5151" s="36">
        <v>57247000</v>
      </c>
      <c r="L5151" s="36">
        <v>71728000</v>
      </c>
      <c r="M5151" s="36">
        <v>94060000</v>
      </c>
      <c r="N5151" s="36">
        <v>98977000</v>
      </c>
      <c r="O5151" s="37">
        <v>0.14219999999999999</v>
      </c>
      <c r="P5151" s="37">
        <v>0.20039999999999999</v>
      </c>
      <c r="Q5151" s="37">
        <v>0.25629999999999997</v>
      </c>
      <c r="R5151" s="37">
        <v>0.26279999999999998</v>
      </c>
      <c r="S5151" s="37">
        <v>0.20100000000000001</v>
      </c>
      <c r="T5151" s="37">
        <v>-1.8E-3</v>
      </c>
      <c r="U5151" s="37"/>
      <c r="V5151" s="37"/>
      <c r="W5151" s="37"/>
      <c r="X5151" s="37"/>
      <c r="Z5151" s="4" t="str">
        <f t="shared" si="280"/>
        <v>YES</v>
      </c>
      <c r="AA5151" s="4" t="str">
        <f t="shared" si="280"/>
        <v>YES</v>
      </c>
      <c r="AB5151" s="4" t="str">
        <f t="shared" si="280"/>
        <v>YES</v>
      </c>
      <c r="AD5151" s="4">
        <f t="shared" si="281"/>
        <v>3</v>
      </c>
    </row>
    <row r="5152" spans="1:30" ht="41.4" customHeight="1" x14ac:dyDescent="0.35">
      <c r="A5152" s="34">
        <v>5170</v>
      </c>
      <c r="B5152" s="1" t="s">
        <v>15107</v>
      </c>
      <c r="C5152" s="1"/>
      <c r="D5152" s="1"/>
      <c r="E5152" s="1"/>
      <c r="F5152" s="1" t="s">
        <v>29262</v>
      </c>
      <c r="G5152" s="35" t="s">
        <v>15108</v>
      </c>
      <c r="H5152" s="35" t="s">
        <v>15109</v>
      </c>
      <c r="I5152" s="35" t="s">
        <v>36</v>
      </c>
      <c r="J5152" s="36"/>
      <c r="K5152" s="36">
        <v>50755000</v>
      </c>
      <c r="L5152" s="36">
        <v>92117000</v>
      </c>
      <c r="M5152" s="36">
        <v>105262000</v>
      </c>
      <c r="N5152" s="36">
        <v>98942000</v>
      </c>
      <c r="O5152" s="37"/>
      <c r="P5152" s="37">
        <v>0.36680000000000001</v>
      </c>
      <c r="Q5152" s="37">
        <v>0.52959999999999996</v>
      </c>
      <c r="R5152" s="37">
        <v>0.27450000000000002</v>
      </c>
      <c r="S5152" s="37">
        <v>0.33019999999999999</v>
      </c>
      <c r="T5152" s="37"/>
      <c r="U5152" s="37"/>
      <c r="V5152" s="37"/>
      <c r="W5152" s="37"/>
      <c r="X5152" s="37"/>
      <c r="Z5152" s="4" t="str">
        <f t="shared" si="280"/>
        <v>YES</v>
      </c>
      <c r="AA5152" s="4" t="str">
        <f t="shared" si="280"/>
        <v>YES</v>
      </c>
      <c r="AB5152" s="4" t="str">
        <f t="shared" si="280"/>
        <v>YES</v>
      </c>
      <c r="AD5152" s="4">
        <f t="shared" si="281"/>
        <v>3</v>
      </c>
    </row>
    <row r="5153" spans="1:30" ht="14.4" customHeight="1" x14ac:dyDescent="0.35">
      <c r="A5153" s="34">
        <v>5171</v>
      </c>
      <c r="B5153" s="1" t="s">
        <v>15110</v>
      </c>
      <c r="C5153" s="1" t="s">
        <v>29015</v>
      </c>
      <c r="D5153" s="1"/>
      <c r="E5153" s="1" t="s">
        <v>29008</v>
      </c>
      <c r="F5153" s="1" t="s">
        <v>29262</v>
      </c>
      <c r="G5153" s="35" t="s">
        <v>15111</v>
      </c>
      <c r="H5153" s="35" t="s">
        <v>15112</v>
      </c>
      <c r="I5153" s="35" t="s">
        <v>29</v>
      </c>
      <c r="J5153" s="36"/>
      <c r="K5153" s="36"/>
      <c r="L5153" s="36"/>
      <c r="M5153" s="36">
        <v>750000</v>
      </c>
      <c r="N5153" s="36">
        <v>98941000</v>
      </c>
      <c r="O5153" s="37"/>
      <c r="P5153" s="37"/>
      <c r="Q5153" s="37"/>
      <c r="R5153" s="37">
        <v>-38.235999999999997</v>
      </c>
      <c r="S5153" s="37">
        <v>0.14219999999999999</v>
      </c>
      <c r="T5153" s="37"/>
      <c r="U5153" s="37"/>
      <c r="V5153" s="37"/>
      <c r="W5153" s="37">
        <v>-56.109299999999998</v>
      </c>
      <c r="X5153" s="37">
        <v>-9.4500000000000001E-2</v>
      </c>
      <c r="Z5153" s="4" t="str">
        <f t="shared" si="280"/>
        <v>NO</v>
      </c>
      <c r="AA5153" s="4" t="str">
        <f t="shared" si="280"/>
        <v>NO</v>
      </c>
      <c r="AB5153" s="4" t="str">
        <f t="shared" si="280"/>
        <v>NO</v>
      </c>
      <c r="AD5153" s="4">
        <f t="shared" si="281"/>
        <v>0</v>
      </c>
    </row>
    <row r="5154" spans="1:30" ht="41.4" customHeight="1" x14ac:dyDescent="0.35">
      <c r="A5154" s="34">
        <v>5172</v>
      </c>
      <c r="B5154" s="1" t="s">
        <v>15113</v>
      </c>
      <c r="C5154" s="1" t="s">
        <v>29015</v>
      </c>
      <c r="D5154" s="1"/>
      <c r="E5154" s="1" t="s">
        <v>29008</v>
      </c>
      <c r="F5154" s="1" t="s">
        <v>29262</v>
      </c>
      <c r="G5154" s="35" t="s">
        <v>15114</v>
      </c>
      <c r="H5154" s="35" t="s">
        <v>15115</v>
      </c>
      <c r="I5154" s="35" t="s">
        <v>29</v>
      </c>
      <c r="J5154" s="36">
        <v>5378000</v>
      </c>
      <c r="K5154" s="36">
        <v>39123000</v>
      </c>
      <c r="L5154" s="36">
        <v>56559000</v>
      </c>
      <c r="M5154" s="36">
        <v>77271000</v>
      </c>
      <c r="N5154" s="36">
        <v>98937000</v>
      </c>
      <c r="O5154" s="37">
        <v>-0.3695</v>
      </c>
      <c r="P5154" s="37">
        <v>0.41349999999999998</v>
      </c>
      <c r="Q5154" s="37">
        <v>0.30430000000000001</v>
      </c>
      <c r="R5154" s="37">
        <v>0.18720000000000001</v>
      </c>
      <c r="S5154" s="37">
        <v>0.26400000000000001</v>
      </c>
      <c r="T5154" s="37"/>
      <c r="U5154" s="37"/>
      <c r="V5154" s="37"/>
      <c r="W5154" s="37"/>
      <c r="X5154" s="37"/>
      <c r="Z5154" s="4" t="str">
        <f t="shared" si="280"/>
        <v>YES</v>
      </c>
      <c r="AA5154" s="4" t="str">
        <f t="shared" si="280"/>
        <v>NO</v>
      </c>
      <c r="AB5154" s="4" t="str">
        <f t="shared" si="280"/>
        <v>YES</v>
      </c>
      <c r="AD5154" s="4">
        <f t="shared" si="281"/>
        <v>2</v>
      </c>
    </row>
    <row r="5155" spans="1:30" ht="27.65" customHeight="1" x14ac:dyDescent="0.35">
      <c r="A5155" s="34">
        <v>5173</v>
      </c>
      <c r="B5155" s="1" t="s">
        <v>15116</v>
      </c>
      <c r="C5155" s="1"/>
      <c r="D5155" s="1"/>
      <c r="E5155" s="1"/>
      <c r="F5155" s="1" t="s">
        <v>29262</v>
      </c>
      <c r="G5155" s="35" t="s">
        <v>15117</v>
      </c>
      <c r="H5155" s="35" t="s">
        <v>15118</v>
      </c>
      <c r="I5155" s="35" t="s">
        <v>544</v>
      </c>
      <c r="J5155" s="36">
        <v>49813000</v>
      </c>
      <c r="K5155" s="36">
        <v>61477000</v>
      </c>
      <c r="L5155" s="36">
        <v>76621000</v>
      </c>
      <c r="M5155" s="36">
        <v>83712000</v>
      </c>
      <c r="N5155" s="36">
        <v>98923000</v>
      </c>
      <c r="O5155" s="37">
        <v>5.4100000000000002E-2</v>
      </c>
      <c r="P5155" s="37">
        <v>0.12609999999999999</v>
      </c>
      <c r="Q5155" s="37">
        <v>0.18410000000000001</v>
      </c>
      <c r="R5155" s="37">
        <v>0.16539999999999999</v>
      </c>
      <c r="S5155" s="37">
        <v>0.1278</v>
      </c>
      <c r="T5155" s="37"/>
      <c r="U5155" s="37"/>
      <c r="V5155" s="37"/>
      <c r="W5155" s="37"/>
      <c r="X5155" s="37"/>
      <c r="Z5155" s="4" t="str">
        <f t="shared" si="280"/>
        <v>NO</v>
      </c>
      <c r="AA5155" s="4" t="str">
        <f t="shared" si="280"/>
        <v>NO</v>
      </c>
      <c r="AB5155" s="4" t="str">
        <f t="shared" si="280"/>
        <v>NO</v>
      </c>
      <c r="AD5155" s="4">
        <f t="shared" si="281"/>
        <v>0</v>
      </c>
    </row>
    <row r="5156" spans="1:30" ht="14.4" customHeight="1" x14ac:dyDescent="0.35">
      <c r="A5156" s="34">
        <v>5174</v>
      </c>
      <c r="B5156" s="1" t="s">
        <v>15119</v>
      </c>
      <c r="C5156" s="1"/>
      <c r="D5156" s="1"/>
      <c r="E5156" s="1"/>
      <c r="F5156" s="1" t="s">
        <v>29262</v>
      </c>
      <c r="G5156" s="35" t="s">
        <v>15120</v>
      </c>
      <c r="H5156" s="35" t="s">
        <v>15121</v>
      </c>
      <c r="I5156" s="35" t="s">
        <v>33</v>
      </c>
      <c r="J5156" s="36">
        <v>52289000</v>
      </c>
      <c r="K5156" s="36">
        <v>52427000</v>
      </c>
      <c r="L5156" s="36">
        <v>61185000</v>
      </c>
      <c r="M5156" s="36">
        <v>88104000</v>
      </c>
      <c r="N5156" s="36">
        <v>98911000</v>
      </c>
      <c r="O5156" s="37">
        <v>0.19439999999999999</v>
      </c>
      <c r="P5156" s="37">
        <v>0.22639999999999999</v>
      </c>
      <c r="Q5156" s="37">
        <v>0.1757</v>
      </c>
      <c r="R5156" s="37">
        <v>0.10580000000000001</v>
      </c>
      <c r="S5156" s="37">
        <v>2.3900000000000001E-2</v>
      </c>
      <c r="T5156" s="37">
        <v>0.16639999999999999</v>
      </c>
      <c r="U5156" s="37">
        <v>0.23449999999999999</v>
      </c>
      <c r="V5156" s="37">
        <v>0.16669999999999999</v>
      </c>
      <c r="W5156" s="37">
        <v>0.10009999999999999</v>
      </c>
      <c r="X5156" s="37">
        <v>1.8599999999999998E-2</v>
      </c>
      <c r="Z5156" s="4" t="str">
        <f t="shared" si="280"/>
        <v>NO</v>
      </c>
      <c r="AA5156" s="4" t="str">
        <f t="shared" si="280"/>
        <v>NO</v>
      </c>
      <c r="AB5156" s="4" t="str">
        <f t="shared" si="280"/>
        <v>NO</v>
      </c>
      <c r="AD5156" s="4">
        <f t="shared" si="281"/>
        <v>0</v>
      </c>
    </row>
    <row r="5157" spans="1:30" ht="27.65" customHeight="1" x14ac:dyDescent="0.35">
      <c r="A5157" s="34">
        <v>5175</v>
      </c>
      <c r="B5157" s="1" t="s">
        <v>15122</v>
      </c>
      <c r="C5157" s="1"/>
      <c r="D5157" s="1"/>
      <c r="E5157" s="1"/>
      <c r="F5157" s="1" t="s">
        <v>29262</v>
      </c>
      <c r="G5157" s="35" t="s">
        <v>15123</v>
      </c>
      <c r="H5157" s="35" t="s">
        <v>15124</v>
      </c>
      <c r="I5157" s="35" t="s">
        <v>33</v>
      </c>
      <c r="J5157" s="36">
        <v>30142000</v>
      </c>
      <c r="K5157" s="36">
        <v>25873000</v>
      </c>
      <c r="L5157" s="36">
        <v>32057000</v>
      </c>
      <c r="M5157" s="36">
        <v>51796000</v>
      </c>
      <c r="N5157" s="36">
        <v>98884000</v>
      </c>
      <c r="O5157" s="37">
        <v>0.19059999999999999</v>
      </c>
      <c r="P5157" s="37">
        <v>6.5100000000000005E-2</v>
      </c>
      <c r="Q5157" s="37">
        <v>0.2021</v>
      </c>
      <c r="R5157" s="37">
        <v>0.28589999999999999</v>
      </c>
      <c r="S5157" s="37">
        <v>0.39900000000000002</v>
      </c>
      <c r="T5157" s="37"/>
      <c r="U5157" s="37"/>
      <c r="V5157" s="37"/>
      <c r="W5157" s="37">
        <v>-3.4799999999999998E-2</v>
      </c>
      <c r="X5157" s="37">
        <v>-0.1132</v>
      </c>
      <c r="Z5157" s="4" t="str">
        <f t="shared" si="280"/>
        <v>YES</v>
      </c>
      <c r="AA5157" s="4" t="str">
        <f t="shared" si="280"/>
        <v>YES</v>
      </c>
      <c r="AB5157" s="4" t="str">
        <f t="shared" si="280"/>
        <v>YES</v>
      </c>
      <c r="AD5157" s="4">
        <f t="shared" si="281"/>
        <v>3</v>
      </c>
    </row>
    <row r="5158" spans="1:30" ht="14.4" customHeight="1" x14ac:dyDescent="0.35">
      <c r="A5158" s="34">
        <v>5176</v>
      </c>
      <c r="B5158" s="1" t="s">
        <v>15125</v>
      </c>
      <c r="C5158" s="1"/>
      <c r="D5158" s="1"/>
      <c r="E5158" s="1"/>
      <c r="F5158" s="1" t="s">
        <v>29262</v>
      </c>
      <c r="G5158" s="35" t="s">
        <v>15126</v>
      </c>
      <c r="H5158" s="35" t="s">
        <v>15127</v>
      </c>
      <c r="I5158" s="35" t="s">
        <v>23</v>
      </c>
      <c r="J5158" s="36">
        <v>45013000</v>
      </c>
      <c r="K5158" s="36">
        <v>50288000</v>
      </c>
      <c r="L5158" s="36">
        <v>64905000</v>
      </c>
      <c r="M5158" s="36">
        <v>83584000</v>
      </c>
      <c r="N5158" s="36">
        <v>98842000</v>
      </c>
      <c r="O5158" s="37">
        <v>0.46300000000000002</v>
      </c>
      <c r="P5158" s="37">
        <v>0.47520000000000001</v>
      </c>
      <c r="Q5158" s="37">
        <v>0.41749999999999998</v>
      </c>
      <c r="R5158" s="37">
        <v>0.28989999999999999</v>
      </c>
      <c r="S5158" s="37">
        <v>0.29039999999999999</v>
      </c>
      <c r="T5158" s="37">
        <v>-4.4000000000000003E-3</v>
      </c>
      <c r="U5158" s="37">
        <v>-2.5000000000000001E-3</v>
      </c>
      <c r="V5158" s="37">
        <v>-5.0000000000000001E-4</v>
      </c>
      <c r="W5158" s="37">
        <v>-2.0000000000000001E-4</v>
      </c>
      <c r="X5158" s="37">
        <v>-1.8E-3</v>
      </c>
      <c r="Z5158" s="4" t="str">
        <f t="shared" si="280"/>
        <v>YES</v>
      </c>
      <c r="AA5158" s="4" t="str">
        <f t="shared" si="280"/>
        <v>YES</v>
      </c>
      <c r="AB5158" s="4" t="str">
        <f t="shared" si="280"/>
        <v>YES</v>
      </c>
      <c r="AD5158" s="4">
        <f t="shared" si="281"/>
        <v>3</v>
      </c>
    </row>
    <row r="5159" spans="1:30" ht="14.4" customHeight="1" x14ac:dyDescent="0.35">
      <c r="A5159" s="34">
        <v>5177</v>
      </c>
      <c r="B5159" s="1" t="s">
        <v>15128</v>
      </c>
      <c r="C5159" s="1" t="s">
        <v>29015</v>
      </c>
      <c r="D5159" s="1"/>
      <c r="E5159" s="1" t="s">
        <v>29008</v>
      </c>
      <c r="F5159" s="1" t="s">
        <v>29262</v>
      </c>
      <c r="G5159" s="35" t="s">
        <v>15129</v>
      </c>
      <c r="H5159" s="35" t="s">
        <v>15130</v>
      </c>
      <c r="I5159" s="35" t="s">
        <v>29</v>
      </c>
      <c r="J5159" s="36">
        <v>34471000</v>
      </c>
      <c r="K5159" s="36">
        <v>49988000</v>
      </c>
      <c r="L5159" s="36">
        <v>53373000</v>
      </c>
      <c r="M5159" s="36">
        <v>66809000</v>
      </c>
      <c r="N5159" s="36">
        <v>98833000</v>
      </c>
      <c r="O5159" s="37">
        <v>0.41120000000000001</v>
      </c>
      <c r="P5159" s="37">
        <v>0.5524</v>
      </c>
      <c r="Q5159" s="37">
        <v>0.99960000000000004</v>
      </c>
      <c r="R5159" s="37">
        <v>0.96789999999999998</v>
      </c>
      <c r="S5159" s="37">
        <v>1</v>
      </c>
      <c r="T5159" s="37">
        <v>0.41870000000000002</v>
      </c>
      <c r="U5159" s="37">
        <v>0.55059999999999998</v>
      </c>
      <c r="V5159" s="37">
        <v>0.99450000000000005</v>
      </c>
      <c r="W5159" s="37">
        <v>0.96479999999999999</v>
      </c>
      <c r="X5159" s="37">
        <v>0.98509999999999998</v>
      </c>
      <c r="Z5159" s="4" t="str">
        <f t="shared" si="280"/>
        <v>YES</v>
      </c>
      <c r="AA5159" s="4" t="str">
        <f t="shared" si="280"/>
        <v>YES</v>
      </c>
      <c r="AB5159" s="4" t="str">
        <f t="shared" si="280"/>
        <v>YES</v>
      </c>
      <c r="AD5159" s="4">
        <f t="shared" si="281"/>
        <v>3</v>
      </c>
    </row>
    <row r="5160" spans="1:30" ht="27.65" customHeight="1" x14ac:dyDescent="0.35">
      <c r="A5160" s="34">
        <v>5178</v>
      </c>
      <c r="B5160" s="1" t="s">
        <v>15131</v>
      </c>
      <c r="C5160" s="1" t="s">
        <v>29015</v>
      </c>
      <c r="D5160" s="1"/>
      <c r="E5160" s="1" t="s">
        <v>29008</v>
      </c>
      <c r="F5160" s="1" t="s">
        <v>29262</v>
      </c>
      <c r="G5160" s="35" t="s">
        <v>15132</v>
      </c>
      <c r="H5160" s="35" t="s">
        <v>15133</v>
      </c>
      <c r="I5160" s="35" t="s">
        <v>29</v>
      </c>
      <c r="J5160" s="36">
        <v>59717000</v>
      </c>
      <c r="K5160" s="36">
        <v>100374000</v>
      </c>
      <c r="L5160" s="36">
        <v>73529000</v>
      </c>
      <c r="M5160" s="36">
        <v>81632000</v>
      </c>
      <c r="N5160" s="36">
        <v>98823000</v>
      </c>
      <c r="O5160" s="37">
        <v>0.25369999999999998</v>
      </c>
      <c r="P5160" s="37">
        <v>0.42530000000000001</v>
      </c>
      <c r="Q5160" s="37">
        <v>0.13600000000000001</v>
      </c>
      <c r="R5160" s="37">
        <v>0.11269999999999999</v>
      </c>
      <c r="S5160" s="37">
        <v>0.28070000000000001</v>
      </c>
      <c r="T5160" s="37">
        <v>-4.0899999999999999E-2</v>
      </c>
      <c r="U5160" s="37">
        <v>-1.5100000000000001E-2</v>
      </c>
      <c r="V5160" s="37">
        <v>-2.5000000000000001E-2</v>
      </c>
      <c r="W5160" s="37">
        <v>-2.6800000000000001E-2</v>
      </c>
      <c r="X5160" s="37">
        <v>-2.52E-2</v>
      </c>
      <c r="Z5160" s="4" t="str">
        <f t="shared" si="280"/>
        <v>NO</v>
      </c>
      <c r="AA5160" s="4" t="str">
        <f t="shared" si="280"/>
        <v>NO</v>
      </c>
      <c r="AB5160" s="4" t="str">
        <f t="shared" si="280"/>
        <v>YES</v>
      </c>
      <c r="AD5160" s="4">
        <f t="shared" si="281"/>
        <v>1</v>
      </c>
    </row>
    <row r="5161" spans="1:30" ht="14.4" customHeight="1" x14ac:dyDescent="0.35">
      <c r="A5161" s="34">
        <v>5179</v>
      </c>
      <c r="B5161" s="1" t="s">
        <v>15134</v>
      </c>
      <c r="C5161" s="1" t="s">
        <v>29015</v>
      </c>
      <c r="D5161" s="1"/>
      <c r="E5161" s="1" t="s">
        <v>29008</v>
      </c>
      <c r="F5161" s="1" t="s">
        <v>29262</v>
      </c>
      <c r="G5161" s="35" t="s">
        <v>15135</v>
      </c>
      <c r="H5161" s="35" t="s">
        <v>15136</v>
      </c>
      <c r="I5161" s="35" t="s">
        <v>29</v>
      </c>
      <c r="J5161" s="36">
        <v>4351000</v>
      </c>
      <c r="K5161" s="36">
        <v>23728000</v>
      </c>
      <c r="L5161" s="36">
        <v>41946000</v>
      </c>
      <c r="M5161" s="36">
        <v>63587000</v>
      </c>
      <c r="N5161" s="36">
        <v>98759000</v>
      </c>
      <c r="O5161" s="37">
        <v>0.46150000000000002</v>
      </c>
      <c r="P5161" s="37">
        <v>0.56010000000000004</v>
      </c>
      <c r="Q5161" s="37">
        <v>0.54590000000000005</v>
      </c>
      <c r="R5161" s="37">
        <v>0.48920000000000002</v>
      </c>
      <c r="S5161" s="37">
        <v>0.27579999999999999</v>
      </c>
      <c r="T5161" s="37"/>
      <c r="U5161" s="37"/>
      <c r="V5161" s="37"/>
      <c r="W5161" s="37"/>
      <c r="X5161" s="37"/>
      <c r="Z5161" s="4" t="str">
        <f t="shared" si="280"/>
        <v>YES</v>
      </c>
      <c r="AA5161" s="4" t="str">
        <f t="shared" si="280"/>
        <v>YES</v>
      </c>
      <c r="AB5161" s="4" t="str">
        <f t="shared" si="280"/>
        <v>YES</v>
      </c>
      <c r="AD5161" s="4">
        <f t="shared" si="281"/>
        <v>3</v>
      </c>
    </row>
    <row r="5162" spans="1:30" ht="14.4" customHeight="1" x14ac:dyDescent="0.35">
      <c r="A5162" s="34">
        <v>5180</v>
      </c>
      <c r="B5162" s="1" t="s">
        <v>15137</v>
      </c>
      <c r="C5162" s="1" t="s">
        <v>29015</v>
      </c>
      <c r="D5162" s="1"/>
      <c r="E5162" s="1" t="s">
        <v>29008</v>
      </c>
      <c r="F5162" s="1" t="s">
        <v>29262</v>
      </c>
      <c r="G5162" s="35" t="s">
        <v>15138</v>
      </c>
      <c r="H5162" s="35" t="s">
        <v>15139</v>
      </c>
      <c r="I5162" s="35" t="s">
        <v>29</v>
      </c>
      <c r="J5162" s="36">
        <v>37045000</v>
      </c>
      <c r="K5162" s="36">
        <v>64680000</v>
      </c>
      <c r="L5162" s="36">
        <v>68661000</v>
      </c>
      <c r="M5162" s="36">
        <v>102460000</v>
      </c>
      <c r="N5162" s="36">
        <v>98737000</v>
      </c>
      <c r="O5162" s="37">
        <v>-6.0900000000000003E-2</v>
      </c>
      <c r="P5162" s="37">
        <v>0.27679999999999999</v>
      </c>
      <c r="Q5162" s="37">
        <v>2.2200000000000001E-2</v>
      </c>
      <c r="R5162" s="37">
        <v>0.1694</v>
      </c>
      <c r="S5162" s="37">
        <v>1.9599999999999999E-2</v>
      </c>
      <c r="T5162" s="37">
        <v>-1.9E-2</v>
      </c>
      <c r="U5162" s="37">
        <v>-9.0399999999999994E-2</v>
      </c>
      <c r="V5162" s="37">
        <v>-0.1087</v>
      </c>
      <c r="W5162" s="37">
        <v>-7.8100000000000003E-2</v>
      </c>
      <c r="X5162" s="37">
        <v>-7.2499999999999995E-2</v>
      </c>
      <c r="Z5162" s="4" t="str">
        <f t="shared" si="280"/>
        <v>NO</v>
      </c>
      <c r="AA5162" s="4" t="str">
        <f t="shared" si="280"/>
        <v>NO</v>
      </c>
      <c r="AB5162" s="4" t="str">
        <f t="shared" si="280"/>
        <v>NO</v>
      </c>
      <c r="AD5162" s="4">
        <f t="shared" si="281"/>
        <v>0</v>
      </c>
    </row>
    <row r="5163" spans="1:30" ht="27.65" customHeight="1" x14ac:dyDescent="0.35">
      <c r="A5163" s="34">
        <v>5181</v>
      </c>
      <c r="B5163" s="1" t="s">
        <v>15140</v>
      </c>
      <c r="C5163" s="1"/>
      <c r="D5163" s="1"/>
      <c r="E5163" s="1"/>
      <c r="F5163" s="1" t="s">
        <v>29262</v>
      </c>
      <c r="G5163" s="35" t="s">
        <v>15141</v>
      </c>
      <c r="H5163" s="35" t="s">
        <v>15142</v>
      </c>
      <c r="I5163" s="35" t="s">
        <v>23</v>
      </c>
      <c r="J5163" s="36">
        <v>2497000</v>
      </c>
      <c r="K5163" s="36">
        <v>61356000</v>
      </c>
      <c r="L5163" s="36">
        <v>84828000</v>
      </c>
      <c r="M5163" s="36">
        <v>69722000</v>
      </c>
      <c r="N5163" s="36">
        <v>98695000</v>
      </c>
      <c r="O5163" s="37">
        <v>5.7700000000000001E-2</v>
      </c>
      <c r="P5163" s="37">
        <v>0.60599999999999998</v>
      </c>
      <c r="Q5163" s="37">
        <v>0.36130000000000001</v>
      </c>
      <c r="R5163" s="37">
        <v>5.9299999999999999E-2</v>
      </c>
      <c r="S5163" s="37">
        <v>0.23749999999999999</v>
      </c>
      <c r="T5163" s="37"/>
      <c r="U5163" s="37"/>
      <c r="V5163" s="37"/>
      <c r="W5163" s="37"/>
      <c r="X5163" s="37"/>
      <c r="Z5163" s="4" t="str">
        <f t="shared" si="280"/>
        <v>YES</v>
      </c>
      <c r="AA5163" s="4" t="str">
        <f t="shared" si="280"/>
        <v>NO</v>
      </c>
      <c r="AB5163" s="4" t="str">
        <f t="shared" si="280"/>
        <v>YES</v>
      </c>
      <c r="AD5163" s="4">
        <f t="shared" si="281"/>
        <v>2</v>
      </c>
    </row>
    <row r="5164" spans="1:30" ht="14.4" customHeight="1" x14ac:dyDescent="0.35">
      <c r="A5164" s="34">
        <v>5182</v>
      </c>
      <c r="B5164" s="1" t="s">
        <v>15143</v>
      </c>
      <c r="C5164" s="1" t="s">
        <v>29015</v>
      </c>
      <c r="D5164" s="1"/>
      <c r="E5164" s="1"/>
      <c r="F5164" s="1" t="s">
        <v>29262</v>
      </c>
      <c r="G5164" s="35" t="s">
        <v>15144</v>
      </c>
      <c r="H5164" s="35" t="s">
        <v>15145</v>
      </c>
      <c r="I5164" s="35" t="s">
        <v>544</v>
      </c>
      <c r="J5164" s="36">
        <v>59852000</v>
      </c>
      <c r="K5164" s="36">
        <v>60486000</v>
      </c>
      <c r="L5164" s="36">
        <v>81008000</v>
      </c>
      <c r="M5164" s="36">
        <v>94262000</v>
      </c>
      <c r="N5164" s="36">
        <v>98684000</v>
      </c>
      <c r="O5164" s="37">
        <v>0.1401</v>
      </c>
      <c r="P5164" s="37">
        <v>0.18</v>
      </c>
      <c r="Q5164" s="37">
        <v>0.26750000000000002</v>
      </c>
      <c r="R5164" s="37">
        <v>0.28620000000000001</v>
      </c>
      <c r="S5164" s="37">
        <v>0.2311</v>
      </c>
      <c r="T5164" s="37"/>
      <c r="U5164" s="37"/>
      <c r="V5164" s="37"/>
      <c r="W5164" s="37"/>
      <c r="X5164" s="37"/>
      <c r="Z5164" s="4" t="str">
        <f t="shared" si="280"/>
        <v>YES</v>
      </c>
      <c r="AA5164" s="4" t="str">
        <f t="shared" si="280"/>
        <v>YES</v>
      </c>
      <c r="AB5164" s="4" t="str">
        <f t="shared" si="280"/>
        <v>YES</v>
      </c>
      <c r="AD5164" s="4">
        <f t="shared" si="281"/>
        <v>3</v>
      </c>
    </row>
    <row r="5165" spans="1:30" ht="14.4" customHeight="1" x14ac:dyDescent="0.35">
      <c r="A5165" s="34">
        <v>5183</v>
      </c>
      <c r="B5165" s="1" t="s">
        <v>15146</v>
      </c>
      <c r="C5165" s="1" t="s">
        <v>29015</v>
      </c>
      <c r="D5165" s="1"/>
      <c r="E5165" s="1" t="s">
        <v>29008</v>
      </c>
      <c r="F5165" s="1" t="s">
        <v>29262</v>
      </c>
      <c r="G5165" s="35" t="s">
        <v>15147</v>
      </c>
      <c r="H5165" s="35" t="s">
        <v>15148</v>
      </c>
      <c r="I5165" s="35" t="s">
        <v>29</v>
      </c>
      <c r="J5165" s="36">
        <v>44066000</v>
      </c>
      <c r="K5165" s="36">
        <v>54849000</v>
      </c>
      <c r="L5165" s="36">
        <v>65865000</v>
      </c>
      <c r="M5165" s="36">
        <v>81023000</v>
      </c>
      <c r="N5165" s="36">
        <v>98658000</v>
      </c>
      <c r="O5165" s="37">
        <v>0.1033</v>
      </c>
      <c r="P5165" s="37">
        <v>0.14699999999999999</v>
      </c>
      <c r="Q5165" s="37">
        <v>0.1842</v>
      </c>
      <c r="R5165" s="37">
        <v>0.21160000000000001</v>
      </c>
      <c r="S5165" s="37">
        <v>0.20230000000000001</v>
      </c>
      <c r="T5165" s="37">
        <v>6.8400000000000002E-2</v>
      </c>
      <c r="U5165" s="37">
        <v>-1.0999999999999999E-2</v>
      </c>
      <c r="V5165" s="37">
        <v>0.14480000000000001</v>
      </c>
      <c r="W5165" s="37">
        <v>0.185</v>
      </c>
      <c r="X5165" s="37">
        <v>-3.5000000000000001E-3</v>
      </c>
      <c r="Z5165" s="4" t="str">
        <f t="shared" si="280"/>
        <v>NO</v>
      </c>
      <c r="AA5165" s="4" t="str">
        <f t="shared" si="280"/>
        <v>YES</v>
      </c>
      <c r="AB5165" s="4" t="str">
        <f t="shared" si="280"/>
        <v>YES</v>
      </c>
      <c r="AD5165" s="4">
        <f t="shared" si="281"/>
        <v>2</v>
      </c>
    </row>
    <row r="5166" spans="1:30" ht="14.4" customHeight="1" x14ac:dyDescent="0.35">
      <c r="A5166" s="34">
        <v>5184</v>
      </c>
      <c r="B5166" s="1" t="s">
        <v>9864</v>
      </c>
      <c r="C5166" s="1"/>
      <c r="D5166" s="1"/>
      <c r="E5166" s="1"/>
      <c r="F5166" s="1" t="s">
        <v>29262</v>
      </c>
      <c r="G5166" s="35" t="s">
        <v>15149</v>
      </c>
      <c r="H5166" s="35" t="s">
        <v>15150</v>
      </c>
      <c r="I5166" s="35" t="s">
        <v>33</v>
      </c>
      <c r="J5166" s="36">
        <v>67241000</v>
      </c>
      <c r="K5166" s="36">
        <v>94584000</v>
      </c>
      <c r="L5166" s="36">
        <v>95578000</v>
      </c>
      <c r="M5166" s="36">
        <v>97568000</v>
      </c>
      <c r="N5166" s="36">
        <v>98584000</v>
      </c>
      <c r="O5166" s="37">
        <v>0.12709999999999999</v>
      </c>
      <c r="P5166" s="37">
        <v>0.24829999999999999</v>
      </c>
      <c r="Q5166" s="37">
        <v>0.25469999999999998</v>
      </c>
      <c r="R5166" s="37">
        <v>0.183</v>
      </c>
      <c r="S5166" s="37">
        <v>0.3281</v>
      </c>
      <c r="T5166" s="37"/>
      <c r="U5166" s="37">
        <v>-1E-4</v>
      </c>
      <c r="V5166" s="37">
        <v>-1E-4</v>
      </c>
      <c r="W5166" s="37">
        <v>-1E-4</v>
      </c>
      <c r="X5166" s="37">
        <v>-2.0000000000000001E-4</v>
      </c>
      <c r="Z5166" s="4" t="str">
        <f t="shared" si="280"/>
        <v>YES</v>
      </c>
      <c r="AA5166" s="4" t="str">
        <f t="shared" si="280"/>
        <v>NO</v>
      </c>
      <c r="AB5166" s="4" t="str">
        <f t="shared" si="280"/>
        <v>YES</v>
      </c>
      <c r="AD5166" s="4">
        <f t="shared" si="281"/>
        <v>2</v>
      </c>
    </row>
    <row r="5167" spans="1:30" ht="14.4" customHeight="1" x14ac:dyDescent="0.35">
      <c r="A5167" s="34">
        <v>5185</v>
      </c>
      <c r="B5167" s="1" t="s">
        <v>15151</v>
      </c>
      <c r="C5167" s="1"/>
      <c r="D5167" s="1"/>
      <c r="E5167" s="1"/>
      <c r="F5167" s="1" t="s">
        <v>29262</v>
      </c>
      <c r="G5167" s="35" t="s">
        <v>15152</v>
      </c>
      <c r="H5167" s="35" t="s">
        <v>15153</v>
      </c>
      <c r="I5167" s="35" t="s">
        <v>23</v>
      </c>
      <c r="J5167" s="36"/>
      <c r="K5167" s="36"/>
      <c r="L5167" s="36"/>
      <c r="M5167" s="36">
        <v>49730000</v>
      </c>
      <c r="N5167" s="36">
        <v>98551000</v>
      </c>
      <c r="O5167" s="37"/>
      <c r="P5167" s="37"/>
      <c r="Q5167" s="37"/>
      <c r="R5167" s="37">
        <v>7.8700000000000006E-2</v>
      </c>
      <c r="S5167" s="37">
        <v>-2.0899999999999998E-2</v>
      </c>
      <c r="T5167" s="37"/>
      <c r="U5167" s="37"/>
      <c r="V5167" s="37"/>
      <c r="W5167" s="37"/>
      <c r="X5167" s="37">
        <v>-4.4000000000000003E-3</v>
      </c>
      <c r="Z5167" s="4" t="str">
        <f t="shared" si="280"/>
        <v>NO</v>
      </c>
      <c r="AA5167" s="4" t="str">
        <f t="shared" si="280"/>
        <v>NO</v>
      </c>
      <c r="AB5167" s="4" t="str">
        <f t="shared" si="280"/>
        <v>NO</v>
      </c>
      <c r="AD5167" s="4">
        <f t="shared" si="281"/>
        <v>0</v>
      </c>
    </row>
    <row r="5168" spans="1:30" ht="27.65" customHeight="1" x14ac:dyDescent="0.35">
      <c r="A5168" s="34">
        <v>5186</v>
      </c>
      <c r="B5168" s="1" t="s">
        <v>15154</v>
      </c>
      <c r="C5168" s="1"/>
      <c r="D5168" s="1"/>
      <c r="E5168" s="1"/>
      <c r="F5168" s="1" t="s">
        <v>29262</v>
      </c>
      <c r="G5168" s="35" t="s">
        <v>15155</v>
      </c>
      <c r="H5168" s="35" t="s">
        <v>15156</v>
      </c>
      <c r="I5168" s="35" t="s">
        <v>33</v>
      </c>
      <c r="J5168" s="36">
        <v>78811000</v>
      </c>
      <c r="K5168" s="36">
        <v>87664000</v>
      </c>
      <c r="L5168" s="36">
        <v>94592000</v>
      </c>
      <c r="M5168" s="36">
        <v>93484000</v>
      </c>
      <c r="N5168" s="36">
        <v>98520000</v>
      </c>
      <c r="O5168" s="37">
        <v>0.15129999999999999</v>
      </c>
      <c r="P5168" s="37">
        <v>0.18429999999999999</v>
      </c>
      <c r="Q5168" s="37">
        <v>0.18129999999999999</v>
      </c>
      <c r="R5168" s="37">
        <v>0.17780000000000001</v>
      </c>
      <c r="S5168" s="37">
        <v>0.15329999999999999</v>
      </c>
      <c r="T5168" s="37"/>
      <c r="U5168" s="37"/>
      <c r="V5168" s="37"/>
      <c r="W5168" s="37"/>
      <c r="X5168" s="37"/>
      <c r="Z5168" s="4" t="str">
        <f t="shared" si="280"/>
        <v>NO</v>
      </c>
      <c r="AA5168" s="4" t="str">
        <f t="shared" si="280"/>
        <v>NO</v>
      </c>
      <c r="AB5168" s="4" t="str">
        <f t="shared" si="280"/>
        <v>NO</v>
      </c>
      <c r="AD5168" s="4">
        <f t="shared" si="281"/>
        <v>0</v>
      </c>
    </row>
    <row r="5169" spans="1:30" ht="27.65" customHeight="1" x14ac:dyDescent="0.35">
      <c r="A5169" s="34">
        <v>5187</v>
      </c>
      <c r="B5169" s="1" t="s">
        <v>15157</v>
      </c>
      <c r="C5169" s="1" t="s">
        <v>29015</v>
      </c>
      <c r="D5169" s="1"/>
      <c r="E5169" s="1" t="s">
        <v>29008</v>
      </c>
      <c r="F5169" s="1" t="s">
        <v>29262</v>
      </c>
      <c r="G5169" s="35" t="s">
        <v>15158</v>
      </c>
      <c r="H5169" s="35" t="s">
        <v>15159</v>
      </c>
      <c r="I5169" s="35" t="s">
        <v>29</v>
      </c>
      <c r="J5169" s="36">
        <v>62029000</v>
      </c>
      <c r="K5169" s="36"/>
      <c r="L5169" s="36">
        <v>91394000</v>
      </c>
      <c r="M5169" s="36">
        <v>92796000</v>
      </c>
      <c r="N5169" s="36">
        <v>98513000</v>
      </c>
      <c r="O5169" s="37">
        <v>0.32669999999999999</v>
      </c>
      <c r="P5169" s="37"/>
      <c r="Q5169" s="37">
        <v>0.2135</v>
      </c>
      <c r="R5169" s="37">
        <v>0.1186</v>
      </c>
      <c r="S5169" s="37">
        <v>0.1077</v>
      </c>
      <c r="T5169" s="37"/>
      <c r="U5169" s="37"/>
      <c r="V5169" s="37"/>
      <c r="W5169" s="37"/>
      <c r="X5169" s="37">
        <v>8.1500000000000003E-2</v>
      </c>
      <c r="Z5169" s="4" t="str">
        <f t="shared" si="280"/>
        <v>YES</v>
      </c>
      <c r="AA5169" s="4" t="str">
        <f t="shared" si="280"/>
        <v>NO</v>
      </c>
      <c r="AB5169" s="4" t="str">
        <f t="shared" si="280"/>
        <v>NO</v>
      </c>
      <c r="AD5169" s="4">
        <f t="shared" si="281"/>
        <v>1</v>
      </c>
    </row>
    <row r="5170" spans="1:30" ht="14.4" customHeight="1" x14ac:dyDescent="0.35">
      <c r="A5170" s="34">
        <v>5188</v>
      </c>
      <c r="B5170" s="1" t="s">
        <v>15160</v>
      </c>
      <c r="C5170" s="1"/>
      <c r="D5170" s="1"/>
      <c r="E5170" s="1"/>
      <c r="F5170" s="1" t="s">
        <v>29262</v>
      </c>
      <c r="G5170" s="35" t="s">
        <v>15161</v>
      </c>
      <c r="H5170" s="35" t="s">
        <v>15162</v>
      </c>
      <c r="I5170" s="35" t="s">
        <v>23</v>
      </c>
      <c r="J5170" s="36">
        <v>443000</v>
      </c>
      <c r="K5170" s="36">
        <v>30770000</v>
      </c>
      <c r="L5170" s="36">
        <v>52115000</v>
      </c>
      <c r="M5170" s="36">
        <v>88616000</v>
      </c>
      <c r="N5170" s="36">
        <v>98496000</v>
      </c>
      <c r="O5170" s="37">
        <v>4.0599999999999997E-2</v>
      </c>
      <c r="P5170" s="37">
        <v>0.1168</v>
      </c>
      <c r="Q5170" s="37">
        <v>5.8700000000000002E-2</v>
      </c>
      <c r="R5170" s="37">
        <v>9.1999999999999998E-2</v>
      </c>
      <c r="S5170" s="37">
        <v>6.6199999999999995E-2</v>
      </c>
      <c r="T5170" s="37"/>
      <c r="U5170" s="37"/>
      <c r="V5170" s="37"/>
      <c r="W5170" s="37"/>
      <c r="X5170" s="37"/>
      <c r="Z5170" s="4" t="str">
        <f t="shared" si="280"/>
        <v>NO</v>
      </c>
      <c r="AA5170" s="4" t="str">
        <f t="shared" si="280"/>
        <v>NO</v>
      </c>
      <c r="AB5170" s="4" t="str">
        <f t="shared" si="280"/>
        <v>NO</v>
      </c>
      <c r="AD5170" s="4">
        <f t="shared" si="281"/>
        <v>0</v>
      </c>
    </row>
    <row r="5171" spans="1:30" ht="14.4" customHeight="1" x14ac:dyDescent="0.35">
      <c r="A5171" s="34">
        <v>5189</v>
      </c>
      <c r="B5171" s="1" t="s">
        <v>15163</v>
      </c>
      <c r="C5171" s="1"/>
      <c r="D5171" s="1"/>
      <c r="E5171" s="1"/>
      <c r="F5171" s="1" t="s">
        <v>29262</v>
      </c>
      <c r="G5171" s="35" t="s">
        <v>15164</v>
      </c>
      <c r="H5171" s="35" t="s">
        <v>15165</v>
      </c>
      <c r="I5171" s="35" t="s">
        <v>23</v>
      </c>
      <c r="J5171" s="36">
        <v>146246000</v>
      </c>
      <c r="K5171" s="36">
        <v>146918000</v>
      </c>
      <c r="L5171" s="36">
        <v>147643000</v>
      </c>
      <c r="M5171" s="36">
        <v>55280000</v>
      </c>
      <c r="N5171" s="36">
        <v>98492000</v>
      </c>
      <c r="O5171" s="37">
        <v>0.1074</v>
      </c>
      <c r="P5171" s="37">
        <v>4.3799999999999999E-2</v>
      </c>
      <c r="Q5171" s="37">
        <v>0.1268</v>
      </c>
      <c r="R5171" s="37">
        <v>0.16930000000000001</v>
      </c>
      <c r="S5171" s="37">
        <v>5.74E-2</v>
      </c>
      <c r="T5171" s="37"/>
      <c r="U5171" s="37">
        <v>3.5299999999999998E-2</v>
      </c>
      <c r="V5171" s="37"/>
      <c r="W5171" s="37"/>
      <c r="X5171" s="37"/>
      <c r="Z5171" s="4" t="str">
        <f t="shared" si="280"/>
        <v>NO</v>
      </c>
      <c r="AA5171" s="4" t="str">
        <f t="shared" si="280"/>
        <v>NO</v>
      </c>
      <c r="AB5171" s="4" t="str">
        <f t="shared" si="280"/>
        <v>NO</v>
      </c>
      <c r="AD5171" s="4">
        <f t="shared" si="281"/>
        <v>0</v>
      </c>
    </row>
    <row r="5172" spans="1:30" ht="27.65" customHeight="1" x14ac:dyDescent="0.35">
      <c r="A5172" s="34">
        <v>5190</v>
      </c>
      <c r="B5172" s="1" t="s">
        <v>15166</v>
      </c>
      <c r="C5172" s="1" t="s">
        <v>29015</v>
      </c>
      <c r="D5172" s="1"/>
      <c r="E5172" s="1" t="s">
        <v>29008</v>
      </c>
      <c r="F5172" s="1" t="s">
        <v>29262</v>
      </c>
      <c r="G5172" s="35" t="s">
        <v>15167</v>
      </c>
      <c r="H5172" s="35" t="s">
        <v>15168</v>
      </c>
      <c r="I5172" s="35" t="s">
        <v>29</v>
      </c>
      <c r="J5172" s="36">
        <v>51742000</v>
      </c>
      <c r="K5172" s="36">
        <v>73491000</v>
      </c>
      <c r="L5172" s="36">
        <v>95361000</v>
      </c>
      <c r="M5172" s="36">
        <v>102694000</v>
      </c>
      <c r="N5172" s="36">
        <v>98473000</v>
      </c>
      <c r="O5172" s="37">
        <v>0.26319999999999999</v>
      </c>
      <c r="P5172" s="37">
        <v>0.38519999999999999</v>
      </c>
      <c r="Q5172" s="37">
        <v>0.114</v>
      </c>
      <c r="R5172" s="37">
        <v>0.1232</v>
      </c>
      <c r="S5172" s="37">
        <v>0.2172</v>
      </c>
      <c r="T5172" s="37"/>
      <c r="U5172" s="37"/>
      <c r="V5172" s="37"/>
      <c r="W5172" s="37"/>
      <c r="X5172" s="37"/>
      <c r="Z5172" s="4" t="str">
        <f t="shared" si="280"/>
        <v>NO</v>
      </c>
      <c r="AA5172" s="4" t="str">
        <f t="shared" si="280"/>
        <v>NO</v>
      </c>
      <c r="AB5172" s="4" t="str">
        <f t="shared" si="280"/>
        <v>YES</v>
      </c>
      <c r="AD5172" s="4">
        <f t="shared" si="281"/>
        <v>1</v>
      </c>
    </row>
    <row r="5173" spans="1:30" ht="14.4" customHeight="1" x14ac:dyDescent="0.35">
      <c r="A5173" s="34">
        <v>5191</v>
      </c>
      <c r="B5173" s="1" t="s">
        <v>2978</v>
      </c>
      <c r="C5173" s="1" t="s">
        <v>29015</v>
      </c>
      <c r="D5173" s="1"/>
      <c r="E5173" s="1" t="s">
        <v>29008</v>
      </c>
      <c r="F5173" s="1" t="s">
        <v>29262</v>
      </c>
      <c r="G5173" s="35" t="s">
        <v>15169</v>
      </c>
      <c r="H5173" s="35" t="s">
        <v>15170</v>
      </c>
      <c r="I5173" s="35" t="s">
        <v>29</v>
      </c>
      <c r="J5173" s="36">
        <v>54777000</v>
      </c>
      <c r="K5173" s="36">
        <v>63955000</v>
      </c>
      <c r="L5173" s="36">
        <v>70791000</v>
      </c>
      <c r="M5173" s="36">
        <v>82092000</v>
      </c>
      <c r="N5173" s="36">
        <v>98460000</v>
      </c>
      <c r="O5173" s="37">
        <v>0.13039999999999999</v>
      </c>
      <c r="P5173" s="37">
        <v>0.12920000000000001</v>
      </c>
      <c r="Q5173" s="37">
        <v>0.15920000000000001</v>
      </c>
      <c r="R5173" s="37">
        <v>8.8599999999999998E-2</v>
      </c>
      <c r="S5173" s="37">
        <v>0.1024</v>
      </c>
      <c r="T5173" s="37"/>
      <c r="U5173" s="37"/>
      <c r="V5173" s="37"/>
      <c r="W5173" s="37"/>
      <c r="X5173" s="37"/>
      <c r="Z5173" s="4" t="str">
        <f t="shared" si="280"/>
        <v>NO</v>
      </c>
      <c r="AA5173" s="4" t="str">
        <f t="shared" si="280"/>
        <v>NO</v>
      </c>
      <c r="AB5173" s="4" t="str">
        <f t="shared" si="280"/>
        <v>NO</v>
      </c>
      <c r="AD5173" s="4">
        <f t="shared" si="281"/>
        <v>0</v>
      </c>
    </row>
    <row r="5174" spans="1:30" ht="14.4" customHeight="1" x14ac:dyDescent="0.35">
      <c r="A5174" s="34">
        <v>5192</v>
      </c>
      <c r="B5174" s="1" t="s">
        <v>15171</v>
      </c>
      <c r="C5174" s="1"/>
      <c r="D5174" s="1"/>
      <c r="E5174" s="1"/>
      <c r="F5174" s="1" t="s">
        <v>29262</v>
      </c>
      <c r="G5174" s="35" t="s">
        <v>15172</v>
      </c>
      <c r="H5174" s="35" t="s">
        <v>15173</v>
      </c>
      <c r="I5174" s="35" t="s">
        <v>23</v>
      </c>
      <c r="J5174" s="36">
        <v>65950000</v>
      </c>
      <c r="K5174" s="36">
        <v>67242000</v>
      </c>
      <c r="L5174" s="36">
        <v>61596000</v>
      </c>
      <c r="M5174" s="36">
        <v>98641000</v>
      </c>
      <c r="N5174" s="36">
        <v>98431000</v>
      </c>
      <c r="O5174" s="37">
        <v>0.25330000000000003</v>
      </c>
      <c r="P5174" s="37">
        <v>0.32050000000000001</v>
      </c>
      <c r="Q5174" s="37">
        <v>0.41670000000000001</v>
      </c>
      <c r="R5174" s="37">
        <v>0.36270000000000002</v>
      </c>
      <c r="S5174" s="37">
        <v>0.35670000000000002</v>
      </c>
      <c r="T5174" s="37"/>
      <c r="U5174" s="37"/>
      <c r="V5174" s="37"/>
      <c r="W5174" s="37"/>
      <c r="X5174" s="37"/>
      <c r="Z5174" s="4" t="str">
        <f t="shared" si="280"/>
        <v>YES</v>
      </c>
      <c r="AA5174" s="4" t="str">
        <f t="shared" si="280"/>
        <v>YES</v>
      </c>
      <c r="AB5174" s="4" t="str">
        <f t="shared" si="280"/>
        <v>YES</v>
      </c>
      <c r="AD5174" s="4">
        <f t="shared" si="281"/>
        <v>3</v>
      </c>
    </row>
    <row r="5175" spans="1:30" ht="27.65" customHeight="1" x14ac:dyDescent="0.35">
      <c r="A5175" s="34">
        <v>5193</v>
      </c>
      <c r="B5175" s="1" t="s">
        <v>15174</v>
      </c>
      <c r="C5175" s="1"/>
      <c r="D5175" s="1"/>
      <c r="E5175" s="1"/>
      <c r="F5175" s="1" t="s">
        <v>29262</v>
      </c>
      <c r="G5175" s="35" t="s">
        <v>15175</v>
      </c>
      <c r="H5175" s="35" t="s">
        <v>15176</v>
      </c>
      <c r="I5175" s="35" t="s">
        <v>36</v>
      </c>
      <c r="J5175" s="36">
        <v>56038000</v>
      </c>
      <c r="K5175" s="36">
        <v>56982000</v>
      </c>
      <c r="L5175" s="36">
        <v>72790000</v>
      </c>
      <c r="M5175" s="36">
        <v>101658000</v>
      </c>
      <c r="N5175" s="36">
        <v>98424000</v>
      </c>
      <c r="O5175" s="37">
        <v>8.0100000000000005E-2</v>
      </c>
      <c r="P5175" s="37">
        <v>-9.2899999999999996E-2</v>
      </c>
      <c r="Q5175" s="37">
        <v>9.35E-2</v>
      </c>
      <c r="R5175" s="37">
        <v>0.1168</v>
      </c>
      <c r="S5175" s="37">
        <v>3.0099999999999998E-2</v>
      </c>
      <c r="T5175" s="37"/>
      <c r="U5175" s="37"/>
      <c r="V5175" s="37"/>
      <c r="W5175" s="37"/>
      <c r="X5175" s="37"/>
      <c r="Z5175" s="4" t="str">
        <f t="shared" si="280"/>
        <v>NO</v>
      </c>
      <c r="AA5175" s="4" t="str">
        <f t="shared" si="280"/>
        <v>NO</v>
      </c>
      <c r="AB5175" s="4" t="str">
        <f t="shared" si="280"/>
        <v>NO</v>
      </c>
      <c r="AD5175" s="4">
        <f t="shared" si="281"/>
        <v>0</v>
      </c>
    </row>
    <row r="5176" spans="1:30" ht="27.65" customHeight="1" x14ac:dyDescent="0.35">
      <c r="A5176" s="34">
        <v>5194</v>
      </c>
      <c r="B5176" s="1" t="s">
        <v>8000</v>
      </c>
      <c r="C5176" s="1" t="s">
        <v>29015</v>
      </c>
      <c r="D5176" s="1"/>
      <c r="E5176" s="1" t="s">
        <v>29008</v>
      </c>
      <c r="F5176" s="1" t="s">
        <v>29262</v>
      </c>
      <c r="G5176" s="35" t="s">
        <v>15177</v>
      </c>
      <c r="H5176" s="35" t="s">
        <v>15178</v>
      </c>
      <c r="I5176" s="35" t="s">
        <v>29</v>
      </c>
      <c r="J5176" s="36">
        <v>83687000</v>
      </c>
      <c r="K5176" s="36">
        <v>96958000</v>
      </c>
      <c r="L5176" s="36">
        <v>102243000</v>
      </c>
      <c r="M5176" s="36">
        <v>107982000</v>
      </c>
      <c r="N5176" s="36">
        <v>98405000</v>
      </c>
      <c r="O5176" s="37">
        <v>9.5000000000000001E-2</v>
      </c>
      <c r="P5176" s="37">
        <v>9.3100000000000002E-2</v>
      </c>
      <c r="Q5176" s="37">
        <v>0.1129</v>
      </c>
      <c r="R5176" s="37">
        <v>5.0799999999999998E-2</v>
      </c>
      <c r="S5176" s="37">
        <v>4.1099999999999998E-2</v>
      </c>
      <c r="T5176" s="37">
        <v>-2.9999999999999997E-4</v>
      </c>
      <c r="U5176" s="37"/>
      <c r="V5176" s="37"/>
      <c r="W5176" s="37"/>
      <c r="X5176" s="37"/>
      <c r="Z5176" s="4" t="str">
        <f t="shared" si="280"/>
        <v>NO</v>
      </c>
      <c r="AA5176" s="4" t="str">
        <f t="shared" si="280"/>
        <v>NO</v>
      </c>
      <c r="AB5176" s="4" t="str">
        <f t="shared" si="280"/>
        <v>NO</v>
      </c>
      <c r="AD5176" s="4">
        <f t="shared" si="281"/>
        <v>0</v>
      </c>
    </row>
    <row r="5177" spans="1:30" ht="14.4" customHeight="1" x14ac:dyDescent="0.35">
      <c r="A5177" s="34">
        <v>5195</v>
      </c>
      <c r="B5177" s="1" t="s">
        <v>15179</v>
      </c>
      <c r="C5177" s="1"/>
      <c r="D5177" s="1"/>
      <c r="E5177" s="1"/>
      <c r="F5177" s="1" t="s">
        <v>29262</v>
      </c>
      <c r="G5177" s="35" t="s">
        <v>15180</v>
      </c>
      <c r="H5177" s="35" t="s">
        <v>15181</v>
      </c>
      <c r="I5177" s="35" t="s">
        <v>390</v>
      </c>
      <c r="J5177" s="36">
        <v>51052000</v>
      </c>
      <c r="K5177" s="36">
        <v>48078000</v>
      </c>
      <c r="L5177" s="36">
        <v>44762000</v>
      </c>
      <c r="M5177" s="36">
        <v>66906000</v>
      </c>
      <c r="N5177" s="36">
        <v>98392000</v>
      </c>
      <c r="O5177" s="37">
        <v>9.1999999999999998E-3</v>
      </c>
      <c r="P5177" s="37">
        <v>1.24E-2</v>
      </c>
      <c r="Q5177" s="37">
        <v>2.7400000000000001E-2</v>
      </c>
      <c r="R5177" s="37">
        <v>1.8200000000000001E-2</v>
      </c>
      <c r="S5177" s="37">
        <v>2.93E-2</v>
      </c>
      <c r="T5177" s="37"/>
      <c r="U5177" s="37"/>
      <c r="V5177" s="37"/>
      <c r="W5177" s="37"/>
      <c r="X5177" s="37"/>
      <c r="Z5177" s="4" t="str">
        <f t="shared" si="280"/>
        <v>NO</v>
      </c>
      <c r="AA5177" s="4" t="str">
        <f t="shared" si="280"/>
        <v>NO</v>
      </c>
      <c r="AB5177" s="4" t="str">
        <f t="shared" si="280"/>
        <v>NO</v>
      </c>
      <c r="AD5177" s="4">
        <f t="shared" si="281"/>
        <v>0</v>
      </c>
    </row>
    <row r="5178" spans="1:30" ht="14.4" customHeight="1" x14ac:dyDescent="0.35">
      <c r="A5178" s="34">
        <v>5196</v>
      </c>
      <c r="B5178" s="1" t="s">
        <v>15182</v>
      </c>
      <c r="C5178" s="1" t="s">
        <v>29015</v>
      </c>
      <c r="D5178" s="1"/>
      <c r="E5178" s="1" t="s">
        <v>29008</v>
      </c>
      <c r="F5178" s="1" t="s">
        <v>29262</v>
      </c>
      <c r="G5178" s="35" t="s">
        <v>15183</v>
      </c>
      <c r="H5178" s="35" t="s">
        <v>15184</v>
      </c>
      <c r="I5178" s="35" t="s">
        <v>29</v>
      </c>
      <c r="J5178" s="36">
        <v>89501000</v>
      </c>
      <c r="K5178" s="36">
        <v>94281000</v>
      </c>
      <c r="L5178" s="36">
        <v>86843000</v>
      </c>
      <c r="M5178" s="36">
        <v>92254000</v>
      </c>
      <c r="N5178" s="36">
        <v>98378000</v>
      </c>
      <c r="O5178" s="37">
        <v>0.183</v>
      </c>
      <c r="P5178" s="37">
        <v>0.1411</v>
      </c>
      <c r="Q5178" s="37">
        <v>0.10050000000000001</v>
      </c>
      <c r="R5178" s="37">
        <v>4.1700000000000001E-2</v>
      </c>
      <c r="S5178" s="37">
        <v>3.6200000000000003E-2</v>
      </c>
      <c r="T5178" s="37">
        <v>0.19539999999999999</v>
      </c>
      <c r="U5178" s="37">
        <v>0.12870000000000001</v>
      </c>
      <c r="V5178" s="37">
        <v>8.7499999999999994E-2</v>
      </c>
      <c r="W5178" s="37">
        <v>2.7400000000000001E-2</v>
      </c>
      <c r="X5178" s="37">
        <v>2.2800000000000001E-2</v>
      </c>
      <c r="Z5178" s="4" t="str">
        <f t="shared" si="280"/>
        <v>NO</v>
      </c>
      <c r="AA5178" s="4" t="str">
        <f t="shared" si="280"/>
        <v>NO</v>
      </c>
      <c r="AB5178" s="4" t="str">
        <f t="shared" si="280"/>
        <v>NO</v>
      </c>
      <c r="AD5178" s="4">
        <f t="shared" si="281"/>
        <v>0</v>
      </c>
    </row>
    <row r="5179" spans="1:30" ht="27.65" customHeight="1" x14ac:dyDescent="0.35">
      <c r="A5179" s="34">
        <v>5197</v>
      </c>
      <c r="B5179" s="1" t="s">
        <v>15185</v>
      </c>
      <c r="C5179" s="1"/>
      <c r="D5179" s="1"/>
      <c r="E5179" s="1"/>
      <c r="F5179" s="1" t="s">
        <v>29262</v>
      </c>
      <c r="G5179" s="35" t="s">
        <v>15186</v>
      </c>
      <c r="H5179" s="35" t="s">
        <v>15187</v>
      </c>
      <c r="I5179" s="35" t="s">
        <v>390</v>
      </c>
      <c r="J5179" s="36">
        <v>48229000</v>
      </c>
      <c r="K5179" s="36">
        <v>66683000</v>
      </c>
      <c r="L5179" s="36">
        <v>73293000</v>
      </c>
      <c r="M5179" s="36">
        <v>76271000</v>
      </c>
      <c r="N5179" s="36">
        <v>98284000</v>
      </c>
      <c r="O5179" s="37">
        <v>0.1196</v>
      </c>
      <c r="P5179" s="37">
        <v>0.16320000000000001</v>
      </c>
      <c r="Q5179" s="37">
        <v>9.3100000000000002E-2</v>
      </c>
      <c r="R5179" s="37">
        <v>9.7100000000000006E-2</v>
      </c>
      <c r="S5179" s="37">
        <v>9.1499999999999998E-2</v>
      </c>
      <c r="T5179" s="37">
        <v>-2.6599999999999999E-2</v>
      </c>
      <c r="U5179" s="37">
        <v>-2.8000000000000001E-2</v>
      </c>
      <c r="V5179" s="37">
        <v>-2.1899999999999999E-2</v>
      </c>
      <c r="W5179" s="37">
        <v>-1.67E-2</v>
      </c>
      <c r="X5179" s="37">
        <v>-2.5399999999999999E-2</v>
      </c>
      <c r="Z5179" s="4" t="str">
        <f t="shared" si="280"/>
        <v>NO</v>
      </c>
      <c r="AA5179" s="4" t="str">
        <f t="shared" si="280"/>
        <v>NO</v>
      </c>
      <c r="AB5179" s="4" t="str">
        <f t="shared" si="280"/>
        <v>NO</v>
      </c>
      <c r="AD5179" s="4">
        <f t="shared" si="281"/>
        <v>0</v>
      </c>
    </row>
    <row r="5180" spans="1:30" ht="27.65" customHeight="1" x14ac:dyDescent="0.35">
      <c r="A5180" s="34">
        <v>5198</v>
      </c>
      <c r="B5180" s="1" t="s">
        <v>15188</v>
      </c>
      <c r="C5180" s="1"/>
      <c r="D5180" s="1"/>
      <c r="E5180" s="1"/>
      <c r="F5180" s="1" t="s">
        <v>29262</v>
      </c>
      <c r="G5180" s="35" t="s">
        <v>15189</v>
      </c>
      <c r="H5180" s="35" t="s">
        <v>15190</v>
      </c>
      <c r="I5180" s="35" t="s">
        <v>36</v>
      </c>
      <c r="J5180" s="36">
        <v>33821000</v>
      </c>
      <c r="K5180" s="36">
        <v>34372000</v>
      </c>
      <c r="L5180" s="36">
        <v>66750000</v>
      </c>
      <c r="M5180" s="36">
        <v>149979000</v>
      </c>
      <c r="N5180" s="36">
        <v>98260000</v>
      </c>
      <c r="O5180" s="37">
        <v>7.5399999999999995E-2</v>
      </c>
      <c r="P5180" s="37">
        <v>0.1424</v>
      </c>
      <c r="Q5180" s="37">
        <v>0.20080000000000001</v>
      </c>
      <c r="R5180" s="37">
        <v>0.42430000000000001</v>
      </c>
      <c r="S5180" s="37">
        <v>0.31879999999999997</v>
      </c>
      <c r="T5180" s="37"/>
      <c r="U5180" s="37"/>
      <c r="V5180" s="37"/>
      <c r="W5180" s="37"/>
      <c r="X5180" s="37"/>
      <c r="Z5180" s="4" t="str">
        <f t="shared" si="280"/>
        <v>YES</v>
      </c>
      <c r="AA5180" s="4" t="str">
        <f t="shared" si="280"/>
        <v>YES</v>
      </c>
      <c r="AB5180" s="4" t="str">
        <f t="shared" si="280"/>
        <v>YES</v>
      </c>
      <c r="AD5180" s="4">
        <f t="shared" si="281"/>
        <v>3</v>
      </c>
    </row>
    <row r="5181" spans="1:30" ht="14.4" customHeight="1" x14ac:dyDescent="0.35">
      <c r="A5181" s="34">
        <v>5199</v>
      </c>
      <c r="B5181" s="1" t="s">
        <v>15191</v>
      </c>
      <c r="C5181" s="1"/>
      <c r="D5181" s="1"/>
      <c r="E5181" s="1"/>
      <c r="F5181" s="1" t="s">
        <v>29262</v>
      </c>
      <c r="G5181" s="35" t="s">
        <v>15192</v>
      </c>
      <c r="H5181" s="35" t="s">
        <v>15193</v>
      </c>
      <c r="I5181" s="35" t="s">
        <v>23</v>
      </c>
      <c r="J5181" s="36">
        <v>55930000</v>
      </c>
      <c r="K5181" s="36">
        <v>56447000</v>
      </c>
      <c r="L5181" s="36">
        <v>82243000</v>
      </c>
      <c r="M5181" s="36">
        <v>98478000</v>
      </c>
      <c r="N5181" s="36">
        <v>98224000</v>
      </c>
      <c r="O5181" s="37">
        <v>5.8799999999999998E-2</v>
      </c>
      <c r="P5181" s="37">
        <v>4.8300000000000003E-2</v>
      </c>
      <c r="Q5181" s="37">
        <v>0.12609999999999999</v>
      </c>
      <c r="R5181" s="37">
        <v>2.58E-2</v>
      </c>
      <c r="S5181" s="37">
        <v>-5.3199999999999997E-2</v>
      </c>
      <c r="T5181" s="37">
        <v>4.3200000000000002E-2</v>
      </c>
      <c r="U5181" s="37">
        <v>3.2599999999999997E-2</v>
      </c>
      <c r="V5181" s="37">
        <v>0.10979999999999999</v>
      </c>
      <c r="W5181" s="37">
        <v>7.3000000000000001E-3</v>
      </c>
      <c r="X5181" s="37">
        <v>-7.1599999999999997E-2</v>
      </c>
      <c r="Z5181" s="4" t="str">
        <f t="shared" si="280"/>
        <v>NO</v>
      </c>
      <c r="AA5181" s="4" t="str">
        <f t="shared" si="280"/>
        <v>NO</v>
      </c>
      <c r="AB5181" s="4" t="str">
        <f t="shared" si="280"/>
        <v>NO</v>
      </c>
      <c r="AD5181" s="4">
        <f t="shared" si="281"/>
        <v>0</v>
      </c>
    </row>
    <row r="5182" spans="1:30" ht="14.4" customHeight="1" x14ac:dyDescent="0.35">
      <c r="A5182" s="34">
        <v>5200</v>
      </c>
      <c r="B5182" s="1" t="s">
        <v>15194</v>
      </c>
      <c r="C5182" s="1" t="s">
        <v>29015</v>
      </c>
      <c r="D5182" s="1"/>
      <c r="E5182" s="1" t="s">
        <v>29008</v>
      </c>
      <c r="F5182" s="1" t="s">
        <v>29262</v>
      </c>
      <c r="G5182" s="35" t="s">
        <v>15195</v>
      </c>
      <c r="H5182" s="35" t="s">
        <v>15196</v>
      </c>
      <c r="I5182" s="35" t="s">
        <v>29</v>
      </c>
      <c r="J5182" s="36">
        <v>13588000</v>
      </c>
      <c r="K5182" s="36">
        <v>19779000</v>
      </c>
      <c r="L5182" s="36">
        <v>44322000</v>
      </c>
      <c r="M5182" s="36">
        <v>72511000</v>
      </c>
      <c r="N5182" s="36">
        <v>98215000</v>
      </c>
      <c r="O5182" s="37">
        <v>0.28220000000000001</v>
      </c>
      <c r="P5182" s="37">
        <v>0.58220000000000005</v>
      </c>
      <c r="Q5182" s="37">
        <v>0.51659999999999995</v>
      </c>
      <c r="R5182" s="37">
        <v>0.2102</v>
      </c>
      <c r="S5182" s="37">
        <v>0.30819999999999997</v>
      </c>
      <c r="T5182" s="37"/>
      <c r="U5182" s="37"/>
      <c r="V5182" s="37"/>
      <c r="W5182" s="37"/>
      <c r="X5182" s="37">
        <v>0.29299999999999998</v>
      </c>
      <c r="Z5182" s="4" t="str">
        <f t="shared" si="280"/>
        <v>YES</v>
      </c>
      <c r="AA5182" s="4" t="str">
        <f t="shared" si="280"/>
        <v>YES</v>
      </c>
      <c r="AB5182" s="4" t="str">
        <f t="shared" si="280"/>
        <v>YES</v>
      </c>
      <c r="AD5182" s="4">
        <f t="shared" si="281"/>
        <v>3</v>
      </c>
    </row>
    <row r="5183" spans="1:30" ht="14.4" customHeight="1" x14ac:dyDescent="0.35">
      <c r="A5183" s="34">
        <v>5201</v>
      </c>
      <c r="B5183" s="1" t="s">
        <v>15197</v>
      </c>
      <c r="C5183" s="1" t="s">
        <v>29015</v>
      </c>
      <c r="D5183" s="1"/>
      <c r="E5183" s="1" t="s">
        <v>29008</v>
      </c>
      <c r="F5183" s="1" t="s">
        <v>29262</v>
      </c>
      <c r="G5183" s="35" t="s">
        <v>15198</v>
      </c>
      <c r="H5183" s="35" t="s">
        <v>15199</v>
      </c>
      <c r="I5183" s="35" t="s">
        <v>29</v>
      </c>
      <c r="J5183" s="36">
        <v>44835000</v>
      </c>
      <c r="K5183" s="36">
        <v>53062000</v>
      </c>
      <c r="L5183" s="36">
        <v>67227000</v>
      </c>
      <c r="M5183" s="36">
        <v>84760000</v>
      </c>
      <c r="N5183" s="36">
        <v>98212000</v>
      </c>
      <c r="O5183" s="37">
        <v>0.35980000000000001</v>
      </c>
      <c r="P5183" s="37">
        <v>0.25640000000000002</v>
      </c>
      <c r="Q5183" s="37">
        <v>0.1779</v>
      </c>
      <c r="R5183" s="37">
        <v>0.1532</v>
      </c>
      <c r="S5183" s="37">
        <v>0.20050000000000001</v>
      </c>
      <c r="T5183" s="37"/>
      <c r="U5183" s="37"/>
      <c r="V5183" s="37"/>
      <c r="W5183" s="37"/>
      <c r="X5183" s="37"/>
      <c r="Z5183" s="4" t="str">
        <f t="shared" si="280"/>
        <v>NO</v>
      </c>
      <c r="AA5183" s="4" t="str">
        <f t="shared" si="280"/>
        <v>NO</v>
      </c>
      <c r="AB5183" s="4" t="str">
        <f t="shared" si="280"/>
        <v>YES</v>
      </c>
      <c r="AD5183" s="4">
        <f t="shared" si="281"/>
        <v>1</v>
      </c>
    </row>
    <row r="5184" spans="1:30" ht="14.4" customHeight="1" x14ac:dyDescent="0.35">
      <c r="A5184" s="34">
        <v>5202</v>
      </c>
      <c r="B5184" s="1" t="s">
        <v>15200</v>
      </c>
      <c r="C5184" s="1"/>
      <c r="D5184" s="1"/>
      <c r="E5184" s="1"/>
      <c r="F5184" s="1" t="s">
        <v>29262</v>
      </c>
      <c r="G5184" s="35" t="s">
        <v>15201</v>
      </c>
      <c r="H5184" s="35" t="s">
        <v>15202</v>
      </c>
      <c r="I5184" s="35" t="s">
        <v>33</v>
      </c>
      <c r="J5184" s="36">
        <v>9364000</v>
      </c>
      <c r="K5184" s="36">
        <v>21249000</v>
      </c>
      <c r="L5184" s="36">
        <v>34998000</v>
      </c>
      <c r="M5184" s="36">
        <v>71378000</v>
      </c>
      <c r="N5184" s="36">
        <v>98174000</v>
      </c>
      <c r="O5184" s="37">
        <v>0.3599</v>
      </c>
      <c r="P5184" s="37">
        <v>0.4103</v>
      </c>
      <c r="Q5184" s="37">
        <v>0.1847</v>
      </c>
      <c r="R5184" s="37">
        <v>0.1588</v>
      </c>
      <c r="S5184" s="37">
        <v>0.22370000000000001</v>
      </c>
      <c r="T5184" s="37"/>
      <c r="U5184" s="37"/>
      <c r="V5184" s="37">
        <v>-1.46E-2</v>
      </c>
      <c r="W5184" s="37"/>
      <c r="X5184" s="37"/>
      <c r="Z5184" s="4" t="str">
        <f t="shared" si="280"/>
        <v>NO</v>
      </c>
      <c r="AA5184" s="4" t="str">
        <f t="shared" si="280"/>
        <v>NO</v>
      </c>
      <c r="AB5184" s="4" t="str">
        <f t="shared" si="280"/>
        <v>YES</v>
      </c>
      <c r="AD5184" s="4">
        <f t="shared" si="281"/>
        <v>1</v>
      </c>
    </row>
    <row r="5185" spans="1:30" ht="27.65" customHeight="1" x14ac:dyDescent="0.35">
      <c r="A5185" s="34">
        <v>5203</v>
      </c>
      <c r="B5185" s="1" t="s">
        <v>15203</v>
      </c>
      <c r="C5185" s="1" t="s">
        <v>29015</v>
      </c>
      <c r="D5185" s="1"/>
      <c r="E5185" s="1" t="s">
        <v>29008</v>
      </c>
      <c r="F5185" s="1" t="s">
        <v>29262</v>
      </c>
      <c r="G5185" s="35" t="s">
        <v>15204</v>
      </c>
      <c r="H5185" s="35" t="s">
        <v>15205</v>
      </c>
      <c r="I5185" s="35" t="s">
        <v>29</v>
      </c>
      <c r="J5185" s="36"/>
      <c r="K5185" s="36">
        <v>30931000</v>
      </c>
      <c r="L5185" s="36">
        <v>48493000</v>
      </c>
      <c r="M5185" s="36">
        <v>59240000</v>
      </c>
      <c r="N5185" s="36">
        <v>98106000</v>
      </c>
      <c r="O5185" s="37"/>
      <c r="P5185" s="37"/>
      <c r="Q5185" s="37">
        <v>2.9999999999999997E-4</v>
      </c>
      <c r="R5185" s="37">
        <v>2.9999999999999997E-4</v>
      </c>
      <c r="S5185" s="37">
        <v>2.2000000000000001E-3</v>
      </c>
      <c r="T5185" s="37"/>
      <c r="U5185" s="37"/>
      <c r="V5185" s="37"/>
      <c r="W5185" s="37"/>
      <c r="X5185" s="37"/>
      <c r="Z5185" s="4" t="str">
        <f t="shared" si="280"/>
        <v>NO</v>
      </c>
      <c r="AA5185" s="4" t="str">
        <f t="shared" si="280"/>
        <v>NO</v>
      </c>
      <c r="AB5185" s="4" t="str">
        <f t="shared" si="280"/>
        <v>NO</v>
      </c>
      <c r="AD5185" s="4">
        <f t="shared" si="281"/>
        <v>0</v>
      </c>
    </row>
    <row r="5186" spans="1:30" ht="27.65" customHeight="1" x14ac:dyDescent="0.35">
      <c r="A5186" s="34">
        <v>5204</v>
      </c>
      <c r="B5186" s="1" t="s">
        <v>15206</v>
      </c>
      <c r="C5186" s="1"/>
      <c r="D5186" s="1"/>
      <c r="E5186" s="1"/>
      <c r="F5186" s="1" t="s">
        <v>29262</v>
      </c>
      <c r="G5186" s="35" t="s">
        <v>15207</v>
      </c>
      <c r="H5186" s="35" t="s">
        <v>15208</v>
      </c>
      <c r="I5186" s="35" t="s">
        <v>23</v>
      </c>
      <c r="J5186" s="36">
        <v>53015000</v>
      </c>
      <c r="K5186" s="36">
        <v>58169000</v>
      </c>
      <c r="L5186" s="36">
        <v>59676000</v>
      </c>
      <c r="M5186" s="36">
        <v>78315000</v>
      </c>
      <c r="N5186" s="36">
        <v>98091000</v>
      </c>
      <c r="O5186" s="37">
        <v>7.0699999999999999E-2</v>
      </c>
      <c r="P5186" s="37">
        <v>0.22489999999999999</v>
      </c>
      <c r="Q5186" s="37">
        <v>0.29199999999999998</v>
      </c>
      <c r="R5186" s="37">
        <v>0.2666</v>
      </c>
      <c r="S5186" s="37">
        <v>0.1676</v>
      </c>
      <c r="T5186" s="37"/>
      <c r="U5186" s="37"/>
      <c r="V5186" s="37"/>
      <c r="W5186" s="37"/>
      <c r="X5186" s="37"/>
      <c r="Z5186" s="4" t="str">
        <f t="shared" si="280"/>
        <v>YES</v>
      </c>
      <c r="AA5186" s="4" t="str">
        <f t="shared" si="280"/>
        <v>YES</v>
      </c>
      <c r="AB5186" s="4" t="str">
        <f t="shared" si="280"/>
        <v>NO</v>
      </c>
      <c r="AD5186" s="4">
        <f t="shared" si="281"/>
        <v>2</v>
      </c>
    </row>
    <row r="5187" spans="1:30" ht="14.4" customHeight="1" x14ac:dyDescent="0.35">
      <c r="A5187" s="34">
        <v>5205</v>
      </c>
      <c r="B5187" s="1" t="s">
        <v>15209</v>
      </c>
      <c r="C5187" s="1" t="s">
        <v>29015</v>
      </c>
      <c r="D5187" s="1"/>
      <c r="E5187" s="1" t="s">
        <v>29008</v>
      </c>
      <c r="F5187" s="1" t="s">
        <v>29262</v>
      </c>
      <c r="G5187" s="35" t="s">
        <v>15210</v>
      </c>
      <c r="H5187" s="35" t="s">
        <v>15211</v>
      </c>
      <c r="I5187" s="35" t="s">
        <v>29</v>
      </c>
      <c r="J5187" s="36">
        <v>63580000</v>
      </c>
      <c r="K5187" s="36">
        <v>89556000</v>
      </c>
      <c r="L5187" s="36">
        <v>81775000</v>
      </c>
      <c r="M5187" s="36">
        <v>75429000</v>
      </c>
      <c r="N5187" s="36">
        <v>98076000</v>
      </c>
      <c r="O5187" s="37">
        <v>0.26379999999999998</v>
      </c>
      <c r="P5187" s="37">
        <v>0.22889999999999999</v>
      </c>
      <c r="Q5187" s="37">
        <v>0.13769999999999999</v>
      </c>
      <c r="R5187" s="37">
        <v>0.1734</v>
      </c>
      <c r="S5187" s="37">
        <v>0.1241</v>
      </c>
      <c r="T5187" s="37"/>
      <c r="U5187" s="37"/>
      <c r="V5187" s="37"/>
      <c r="W5187" s="37"/>
      <c r="X5187" s="37">
        <v>-3.7000000000000002E-3</v>
      </c>
      <c r="Z5187" s="4" t="str">
        <f t="shared" si="280"/>
        <v>NO</v>
      </c>
      <c r="AA5187" s="4" t="str">
        <f t="shared" si="280"/>
        <v>NO</v>
      </c>
      <c r="AB5187" s="4" t="str">
        <f t="shared" si="280"/>
        <v>NO</v>
      </c>
      <c r="AD5187" s="4">
        <f t="shared" si="281"/>
        <v>0</v>
      </c>
    </row>
    <row r="5188" spans="1:30" ht="14.4" customHeight="1" x14ac:dyDescent="0.35">
      <c r="A5188" s="34">
        <v>5206</v>
      </c>
      <c r="B5188" s="1" t="s">
        <v>15212</v>
      </c>
      <c r="C5188" s="1"/>
      <c r="D5188" s="1"/>
      <c r="E5188" s="1"/>
      <c r="F5188" s="1" t="s">
        <v>29262</v>
      </c>
      <c r="G5188" s="35" t="s">
        <v>15213</v>
      </c>
      <c r="H5188" s="35" t="s">
        <v>15214</v>
      </c>
      <c r="I5188" s="35" t="s">
        <v>390</v>
      </c>
      <c r="J5188" s="36"/>
      <c r="K5188" s="36"/>
      <c r="L5188" s="36"/>
      <c r="M5188" s="36">
        <v>45774000</v>
      </c>
      <c r="N5188" s="36">
        <v>98024000</v>
      </c>
      <c r="O5188" s="37"/>
      <c r="P5188" s="37"/>
      <c r="Q5188" s="37"/>
      <c r="R5188" s="37">
        <v>-0.11119999999999999</v>
      </c>
      <c r="S5188" s="37">
        <v>-0.1474</v>
      </c>
      <c r="T5188" s="37"/>
      <c r="U5188" s="37"/>
      <c r="V5188" s="37"/>
      <c r="W5188" s="37"/>
      <c r="X5188" s="37"/>
      <c r="Z5188" s="4" t="str">
        <f t="shared" si="280"/>
        <v>NO</v>
      </c>
      <c r="AA5188" s="4" t="str">
        <f t="shared" si="280"/>
        <v>NO</v>
      </c>
      <c r="AB5188" s="4" t="str">
        <f t="shared" si="280"/>
        <v>NO</v>
      </c>
      <c r="AD5188" s="4">
        <f t="shared" si="281"/>
        <v>0</v>
      </c>
    </row>
    <row r="5189" spans="1:30" ht="14.4" customHeight="1" x14ac:dyDescent="0.35">
      <c r="A5189" s="34">
        <v>5207</v>
      </c>
      <c r="B5189" s="1" t="s">
        <v>15215</v>
      </c>
      <c r="C5189" s="1" t="s">
        <v>29015</v>
      </c>
      <c r="D5189" s="1"/>
      <c r="E5189" s="1" t="s">
        <v>29008</v>
      </c>
      <c r="F5189" s="1" t="s">
        <v>29262</v>
      </c>
      <c r="G5189" s="35" t="s">
        <v>15216</v>
      </c>
      <c r="H5189" s="35" t="s">
        <v>15217</v>
      </c>
      <c r="I5189" s="35" t="s">
        <v>29</v>
      </c>
      <c r="J5189" s="36">
        <v>61057000</v>
      </c>
      <c r="K5189" s="36">
        <v>56573000</v>
      </c>
      <c r="L5189" s="36">
        <v>62009000</v>
      </c>
      <c r="M5189" s="36">
        <v>79532000</v>
      </c>
      <c r="N5189" s="36">
        <v>98017000</v>
      </c>
      <c r="O5189" s="37">
        <v>0.31459999999999999</v>
      </c>
      <c r="P5189" s="37">
        <v>0.24590000000000001</v>
      </c>
      <c r="Q5189" s="37">
        <v>0.35110000000000002</v>
      </c>
      <c r="R5189" s="37">
        <v>0.34749999999999998</v>
      </c>
      <c r="S5189" s="37">
        <v>0.40960000000000002</v>
      </c>
      <c r="T5189" s="37"/>
      <c r="U5189" s="37"/>
      <c r="V5189" s="37"/>
      <c r="W5189" s="37"/>
      <c r="X5189" s="37"/>
      <c r="Z5189" s="4" t="str">
        <f t="shared" ref="Z5189:AB5252" si="282">IF(Q5189&gt;20%,"YES","NO")</f>
        <v>YES</v>
      </c>
      <c r="AA5189" s="4" t="str">
        <f t="shared" si="282"/>
        <v>YES</v>
      </c>
      <c r="AB5189" s="4" t="str">
        <f t="shared" si="282"/>
        <v>YES</v>
      </c>
      <c r="AD5189" s="4">
        <f t="shared" ref="AD5189:AD5252" si="283">COUNTIF(Z5189:AB5189,"YES")</f>
        <v>3</v>
      </c>
    </row>
    <row r="5190" spans="1:30" ht="14.4" customHeight="1" x14ac:dyDescent="0.35">
      <c r="A5190" s="34">
        <v>5208</v>
      </c>
      <c r="B5190" s="1" t="s">
        <v>15218</v>
      </c>
      <c r="C5190" s="1"/>
      <c r="D5190" s="1"/>
      <c r="E5190" s="1"/>
      <c r="F5190" s="1" t="s">
        <v>29262</v>
      </c>
      <c r="G5190" s="35" t="s">
        <v>15219</v>
      </c>
      <c r="H5190" s="35" t="s">
        <v>15220</v>
      </c>
      <c r="I5190" s="35" t="s">
        <v>544</v>
      </c>
      <c r="J5190" s="36">
        <v>85599000</v>
      </c>
      <c r="K5190" s="36">
        <v>76446000</v>
      </c>
      <c r="L5190" s="36">
        <v>73762000</v>
      </c>
      <c r="M5190" s="36">
        <v>83906000</v>
      </c>
      <c r="N5190" s="36">
        <v>98003000</v>
      </c>
      <c r="O5190" s="37">
        <v>0.14510000000000001</v>
      </c>
      <c r="P5190" s="37">
        <v>6.2700000000000006E-2</v>
      </c>
      <c r="Q5190" s="37">
        <v>4.8599999999999997E-2</v>
      </c>
      <c r="R5190" s="37">
        <v>4.8399999999999999E-2</v>
      </c>
      <c r="S5190" s="37">
        <v>3.1300000000000001E-2</v>
      </c>
      <c r="T5190" s="37">
        <v>9.98E-2</v>
      </c>
      <c r="U5190" s="37">
        <v>1.14E-2</v>
      </c>
      <c r="V5190" s="37">
        <v>7.6E-3</v>
      </c>
      <c r="W5190" s="37">
        <v>5.8999999999999999E-3</v>
      </c>
      <c r="X5190" s="37">
        <v>-3.7000000000000002E-3</v>
      </c>
      <c r="Z5190" s="4" t="str">
        <f t="shared" si="282"/>
        <v>NO</v>
      </c>
      <c r="AA5190" s="4" t="str">
        <f t="shared" si="282"/>
        <v>NO</v>
      </c>
      <c r="AB5190" s="4" t="str">
        <f t="shared" si="282"/>
        <v>NO</v>
      </c>
      <c r="AD5190" s="4">
        <f t="shared" si="283"/>
        <v>0</v>
      </c>
    </row>
    <row r="5191" spans="1:30" ht="27.65" customHeight="1" x14ac:dyDescent="0.35">
      <c r="A5191" s="34">
        <v>5209</v>
      </c>
      <c r="B5191" s="1" t="s">
        <v>15221</v>
      </c>
      <c r="C5191" s="1"/>
      <c r="D5191" s="1"/>
      <c r="E5191" s="1"/>
      <c r="F5191" s="1" t="s">
        <v>29262</v>
      </c>
      <c r="G5191" s="35" t="s">
        <v>15222</v>
      </c>
      <c r="H5191" s="35" t="s">
        <v>15223</v>
      </c>
      <c r="I5191" s="35" t="s">
        <v>43</v>
      </c>
      <c r="J5191" s="36">
        <v>22106000</v>
      </c>
      <c r="K5191" s="36">
        <v>35579000</v>
      </c>
      <c r="L5191" s="36">
        <v>60065000</v>
      </c>
      <c r="M5191" s="36">
        <v>78134000</v>
      </c>
      <c r="N5191" s="36">
        <v>97989000</v>
      </c>
      <c r="O5191" s="37">
        <v>0.1227</v>
      </c>
      <c r="P5191" s="37">
        <v>0.27829999999999999</v>
      </c>
      <c r="Q5191" s="37">
        <v>0.2979</v>
      </c>
      <c r="R5191" s="37">
        <v>0.32119999999999999</v>
      </c>
      <c r="S5191" s="37">
        <v>0.39439999999999997</v>
      </c>
      <c r="T5191" s="37">
        <v>-4.7000000000000002E-3</v>
      </c>
      <c r="U5191" s="37"/>
      <c r="V5191" s="37"/>
      <c r="W5191" s="37"/>
      <c r="X5191" s="37"/>
      <c r="Z5191" s="4" t="str">
        <f t="shared" si="282"/>
        <v>YES</v>
      </c>
      <c r="AA5191" s="4" t="str">
        <f t="shared" si="282"/>
        <v>YES</v>
      </c>
      <c r="AB5191" s="4" t="str">
        <f t="shared" si="282"/>
        <v>YES</v>
      </c>
      <c r="AD5191" s="4">
        <f t="shared" si="283"/>
        <v>3</v>
      </c>
    </row>
    <row r="5192" spans="1:30" ht="14.4" customHeight="1" x14ac:dyDescent="0.35">
      <c r="A5192" s="34">
        <v>5210</v>
      </c>
      <c r="B5192" s="1" t="s">
        <v>15224</v>
      </c>
      <c r="C5192" s="1"/>
      <c r="D5192" s="1"/>
      <c r="E5192" s="1"/>
      <c r="F5192" s="1" t="s">
        <v>29262</v>
      </c>
      <c r="G5192" s="35" t="s">
        <v>15225</v>
      </c>
      <c r="H5192" s="35" t="s">
        <v>15226</v>
      </c>
      <c r="I5192" s="35" t="s">
        <v>23</v>
      </c>
      <c r="J5192" s="36">
        <v>156394000</v>
      </c>
      <c r="K5192" s="36">
        <v>156744000</v>
      </c>
      <c r="L5192" s="36">
        <v>118843000</v>
      </c>
      <c r="M5192" s="36">
        <v>96505000</v>
      </c>
      <c r="N5192" s="36">
        <v>97982000</v>
      </c>
      <c r="O5192" s="37">
        <v>1.5599999999999999E-2</v>
      </c>
      <c r="P5192" s="37">
        <v>-2.6700000000000002E-2</v>
      </c>
      <c r="Q5192" s="37">
        <v>-0.15490000000000001</v>
      </c>
      <c r="R5192" s="37">
        <v>6.0299999999999999E-2</v>
      </c>
      <c r="S5192" s="37">
        <v>6.4600000000000005E-2</v>
      </c>
      <c r="T5192" s="37">
        <v>-4.1099999999999998E-2</v>
      </c>
      <c r="U5192" s="37">
        <v>-0.1479</v>
      </c>
      <c r="V5192" s="37">
        <v>-0.22739999999999999</v>
      </c>
      <c r="W5192" s="37">
        <v>4.3099999999999999E-2</v>
      </c>
      <c r="X5192" s="37">
        <v>0.1268</v>
      </c>
      <c r="Z5192" s="4" t="str">
        <f t="shared" si="282"/>
        <v>NO</v>
      </c>
      <c r="AA5192" s="4" t="str">
        <f t="shared" si="282"/>
        <v>NO</v>
      </c>
      <c r="AB5192" s="4" t="str">
        <f t="shared" si="282"/>
        <v>NO</v>
      </c>
      <c r="AD5192" s="4">
        <f t="shared" si="283"/>
        <v>0</v>
      </c>
    </row>
    <row r="5193" spans="1:30" ht="14.4" customHeight="1" x14ac:dyDescent="0.35">
      <c r="A5193" s="34">
        <v>5211</v>
      </c>
      <c r="B5193" s="1" t="s">
        <v>12293</v>
      </c>
      <c r="C5193" s="1"/>
      <c r="D5193" s="1"/>
      <c r="E5193" s="1"/>
      <c r="F5193" s="1" t="s">
        <v>29262</v>
      </c>
      <c r="G5193" s="35" t="s">
        <v>15227</v>
      </c>
      <c r="H5193" s="35" t="s">
        <v>15228</v>
      </c>
      <c r="I5193" s="35" t="s">
        <v>33</v>
      </c>
      <c r="J5193" s="36">
        <v>5110000</v>
      </c>
      <c r="K5193" s="36">
        <v>7685000</v>
      </c>
      <c r="L5193" s="36">
        <v>17741000</v>
      </c>
      <c r="M5193" s="36">
        <v>39546000</v>
      </c>
      <c r="N5193" s="36">
        <v>97940000</v>
      </c>
      <c r="O5193" s="37">
        <v>0.12039999999999999</v>
      </c>
      <c r="P5193" s="37">
        <v>0.25530000000000003</v>
      </c>
      <c r="Q5193" s="37">
        <v>1.52E-2</v>
      </c>
      <c r="R5193" s="37">
        <v>0.2923</v>
      </c>
      <c r="S5193" s="37">
        <v>0.22950000000000001</v>
      </c>
      <c r="T5193" s="37"/>
      <c r="U5193" s="37"/>
      <c r="V5193" s="37"/>
      <c r="W5193" s="37"/>
      <c r="X5193" s="37"/>
      <c r="Z5193" s="4" t="str">
        <f t="shared" si="282"/>
        <v>NO</v>
      </c>
      <c r="AA5193" s="4" t="str">
        <f t="shared" si="282"/>
        <v>YES</v>
      </c>
      <c r="AB5193" s="4" t="str">
        <f t="shared" si="282"/>
        <v>YES</v>
      </c>
      <c r="AD5193" s="4">
        <f t="shared" si="283"/>
        <v>2</v>
      </c>
    </row>
    <row r="5194" spans="1:30" ht="14.4" customHeight="1" x14ac:dyDescent="0.35">
      <c r="A5194" s="34">
        <v>5212</v>
      </c>
      <c r="B5194" s="1" t="s">
        <v>11487</v>
      </c>
      <c r="C5194" s="1" t="s">
        <v>29015</v>
      </c>
      <c r="D5194" s="1"/>
      <c r="E5194" s="1" t="s">
        <v>29008</v>
      </c>
      <c r="F5194" s="1" t="s">
        <v>29262</v>
      </c>
      <c r="G5194" s="35" t="s">
        <v>15229</v>
      </c>
      <c r="H5194" s="35" t="s">
        <v>15230</v>
      </c>
      <c r="I5194" s="35" t="s">
        <v>29</v>
      </c>
      <c r="J5194" s="36">
        <v>37108000</v>
      </c>
      <c r="K5194" s="36">
        <v>48724000</v>
      </c>
      <c r="L5194" s="36">
        <v>58215000</v>
      </c>
      <c r="M5194" s="36">
        <v>87918000</v>
      </c>
      <c r="N5194" s="36">
        <v>97928000</v>
      </c>
      <c r="O5194" s="37">
        <v>0.27660000000000001</v>
      </c>
      <c r="P5194" s="37">
        <v>0.33160000000000001</v>
      </c>
      <c r="Q5194" s="37">
        <v>0.2263</v>
      </c>
      <c r="R5194" s="37">
        <v>0.29070000000000001</v>
      </c>
      <c r="S5194" s="37">
        <v>0.48549999999999999</v>
      </c>
      <c r="T5194" s="37"/>
      <c r="U5194" s="37"/>
      <c r="V5194" s="37"/>
      <c r="W5194" s="37"/>
      <c r="X5194" s="37"/>
      <c r="Z5194" s="4" t="str">
        <f t="shared" si="282"/>
        <v>YES</v>
      </c>
      <c r="AA5194" s="4" t="str">
        <f t="shared" si="282"/>
        <v>YES</v>
      </c>
      <c r="AB5194" s="4" t="str">
        <f t="shared" si="282"/>
        <v>YES</v>
      </c>
      <c r="AD5194" s="4">
        <f t="shared" si="283"/>
        <v>3</v>
      </c>
    </row>
    <row r="5195" spans="1:30" ht="27.65" customHeight="1" x14ac:dyDescent="0.35">
      <c r="A5195" s="34">
        <v>5213</v>
      </c>
      <c r="B5195" s="1" t="s">
        <v>10975</v>
      </c>
      <c r="C5195" s="1" t="s">
        <v>29015</v>
      </c>
      <c r="D5195" s="1"/>
      <c r="E5195" s="1" t="s">
        <v>29008</v>
      </c>
      <c r="F5195" s="1" t="s">
        <v>29262</v>
      </c>
      <c r="G5195" s="35" t="s">
        <v>15231</v>
      </c>
      <c r="H5195" s="35" t="s">
        <v>15232</v>
      </c>
      <c r="I5195" s="35" t="s">
        <v>29</v>
      </c>
      <c r="J5195" s="36">
        <v>11261000</v>
      </c>
      <c r="K5195" s="36">
        <v>24978000</v>
      </c>
      <c r="L5195" s="36">
        <v>43688000</v>
      </c>
      <c r="M5195" s="36">
        <v>71459000</v>
      </c>
      <c r="N5195" s="36">
        <v>97926000</v>
      </c>
      <c r="O5195" s="37">
        <v>0.16200000000000001</v>
      </c>
      <c r="P5195" s="37">
        <v>0.2485</v>
      </c>
      <c r="Q5195" s="37">
        <v>0.21909999999999999</v>
      </c>
      <c r="R5195" s="37">
        <v>0.23369999999999999</v>
      </c>
      <c r="S5195" s="37">
        <v>0.3266</v>
      </c>
      <c r="T5195" s="37"/>
      <c r="U5195" s="37"/>
      <c r="V5195" s="37"/>
      <c r="W5195" s="37">
        <v>-1.0999999999999999E-2</v>
      </c>
      <c r="X5195" s="37">
        <v>-5.5999999999999999E-3</v>
      </c>
      <c r="Z5195" s="4" t="str">
        <f t="shared" si="282"/>
        <v>YES</v>
      </c>
      <c r="AA5195" s="4" t="str">
        <f t="shared" si="282"/>
        <v>YES</v>
      </c>
      <c r="AB5195" s="4" t="str">
        <f t="shared" si="282"/>
        <v>YES</v>
      </c>
      <c r="AD5195" s="4">
        <f t="shared" si="283"/>
        <v>3</v>
      </c>
    </row>
    <row r="5196" spans="1:30" ht="41.4" customHeight="1" x14ac:dyDescent="0.35">
      <c r="A5196" s="34">
        <v>5214</v>
      </c>
      <c r="B5196" s="1" t="s">
        <v>15233</v>
      </c>
      <c r="C5196" s="1"/>
      <c r="D5196" s="1"/>
      <c r="E5196" s="1"/>
      <c r="F5196" s="1" t="s">
        <v>29262</v>
      </c>
      <c r="G5196" s="35" t="s">
        <v>15234</v>
      </c>
      <c r="H5196" s="35" t="s">
        <v>15235</v>
      </c>
      <c r="I5196" s="35" t="s">
        <v>23</v>
      </c>
      <c r="J5196" s="36">
        <v>35527000</v>
      </c>
      <c r="K5196" s="36">
        <v>45596000</v>
      </c>
      <c r="L5196" s="36">
        <v>59751000</v>
      </c>
      <c r="M5196" s="36">
        <v>83183000</v>
      </c>
      <c r="N5196" s="36">
        <v>97889000</v>
      </c>
      <c r="O5196" s="37">
        <v>-0.20569999999999999</v>
      </c>
      <c r="P5196" s="37">
        <v>-4.53E-2</v>
      </c>
      <c r="Q5196" s="37">
        <v>-0.13170000000000001</v>
      </c>
      <c r="R5196" s="37">
        <v>-9.1999999999999998E-2</v>
      </c>
      <c r="S5196" s="37">
        <v>-0.15579999999999999</v>
      </c>
      <c r="T5196" s="37">
        <v>-0.31940000000000002</v>
      </c>
      <c r="U5196" s="37">
        <v>-0.15490000000000001</v>
      </c>
      <c r="V5196" s="37">
        <v>-0.2104</v>
      </c>
      <c r="W5196" s="37">
        <v>-0.19969999999999999</v>
      </c>
      <c r="X5196" s="37">
        <v>-0.22470000000000001</v>
      </c>
      <c r="Z5196" s="4" t="str">
        <f t="shared" si="282"/>
        <v>NO</v>
      </c>
      <c r="AA5196" s="4" t="str">
        <f t="shared" si="282"/>
        <v>NO</v>
      </c>
      <c r="AB5196" s="4" t="str">
        <f t="shared" si="282"/>
        <v>NO</v>
      </c>
      <c r="AD5196" s="4">
        <f t="shared" si="283"/>
        <v>0</v>
      </c>
    </row>
    <row r="5197" spans="1:30" ht="27.65" customHeight="1" x14ac:dyDescent="0.35">
      <c r="A5197" s="34">
        <v>5215</v>
      </c>
      <c r="B5197" s="1" t="s">
        <v>15236</v>
      </c>
      <c r="C5197" s="1"/>
      <c r="D5197" s="1"/>
      <c r="E5197" s="1"/>
      <c r="F5197" s="1" t="s">
        <v>29262</v>
      </c>
      <c r="G5197" s="35" t="s">
        <v>15237</v>
      </c>
      <c r="H5197" s="35" t="s">
        <v>15238</v>
      </c>
      <c r="I5197" s="35" t="s">
        <v>33</v>
      </c>
      <c r="J5197" s="36">
        <v>27651000</v>
      </c>
      <c r="K5197" s="36">
        <v>39005000</v>
      </c>
      <c r="L5197" s="36">
        <v>73888000</v>
      </c>
      <c r="M5197" s="36">
        <v>86711000</v>
      </c>
      <c r="N5197" s="36">
        <v>97879000</v>
      </c>
      <c r="O5197" s="37">
        <v>0.15129999999999999</v>
      </c>
      <c r="P5197" s="37">
        <v>0.19109999999999999</v>
      </c>
      <c r="Q5197" s="37">
        <v>4.7300000000000002E-2</v>
      </c>
      <c r="R5197" s="37">
        <v>0.19919999999999999</v>
      </c>
      <c r="S5197" s="37">
        <v>-2.9100000000000001E-2</v>
      </c>
      <c r="T5197" s="37"/>
      <c r="U5197" s="37"/>
      <c r="V5197" s="37"/>
      <c r="W5197" s="37"/>
      <c r="X5197" s="37"/>
      <c r="Z5197" s="4" t="str">
        <f t="shared" si="282"/>
        <v>NO</v>
      </c>
      <c r="AA5197" s="4" t="str">
        <f t="shared" si="282"/>
        <v>NO</v>
      </c>
      <c r="AB5197" s="4" t="str">
        <f t="shared" si="282"/>
        <v>NO</v>
      </c>
      <c r="AD5197" s="4">
        <f t="shared" si="283"/>
        <v>0</v>
      </c>
    </row>
    <row r="5198" spans="1:30" ht="14.4" customHeight="1" x14ac:dyDescent="0.35">
      <c r="A5198" s="34">
        <v>5216</v>
      </c>
      <c r="B5198" s="1" t="s">
        <v>15239</v>
      </c>
      <c r="C5198" s="1"/>
      <c r="D5198" s="1"/>
      <c r="E5198" s="1"/>
      <c r="F5198" s="1" t="s">
        <v>29262</v>
      </c>
      <c r="G5198" s="35" t="s">
        <v>15240</v>
      </c>
      <c r="H5198" s="35" t="s">
        <v>15241</v>
      </c>
      <c r="I5198" s="35" t="s">
        <v>36</v>
      </c>
      <c r="J5198" s="36">
        <v>44978000</v>
      </c>
      <c r="K5198" s="36">
        <v>58702000</v>
      </c>
      <c r="L5198" s="36">
        <v>65594000</v>
      </c>
      <c r="M5198" s="36">
        <v>76047000</v>
      </c>
      <c r="N5198" s="36">
        <v>97875000</v>
      </c>
      <c r="O5198" s="37">
        <v>-5.4899999999999997E-2</v>
      </c>
      <c r="P5198" s="37">
        <v>9.6500000000000002E-2</v>
      </c>
      <c r="Q5198" s="37">
        <v>1.9800000000000002E-2</v>
      </c>
      <c r="R5198" s="37">
        <v>3.8100000000000002E-2</v>
      </c>
      <c r="S5198" s="37">
        <v>0.16339999999999999</v>
      </c>
      <c r="T5198" s="37">
        <v>-6.1000000000000004E-3</v>
      </c>
      <c r="U5198" s="37">
        <v>-2.2000000000000001E-3</v>
      </c>
      <c r="V5198" s="37">
        <v>-5.1999999999999998E-3</v>
      </c>
      <c r="W5198" s="37">
        <v>-5.5999999999999999E-3</v>
      </c>
      <c r="X5198" s="37"/>
      <c r="Z5198" s="4" t="str">
        <f t="shared" si="282"/>
        <v>NO</v>
      </c>
      <c r="AA5198" s="4" t="str">
        <f t="shared" si="282"/>
        <v>NO</v>
      </c>
      <c r="AB5198" s="4" t="str">
        <f t="shared" si="282"/>
        <v>NO</v>
      </c>
      <c r="AD5198" s="4">
        <f t="shared" si="283"/>
        <v>0</v>
      </c>
    </row>
    <row r="5199" spans="1:30" ht="14.4" customHeight="1" x14ac:dyDescent="0.35">
      <c r="A5199" s="34">
        <v>5217</v>
      </c>
      <c r="B5199" s="1" t="s">
        <v>15242</v>
      </c>
      <c r="C5199" s="1" t="s">
        <v>29015</v>
      </c>
      <c r="D5199" s="1"/>
      <c r="E5199" s="1" t="s">
        <v>29008</v>
      </c>
      <c r="F5199" s="1" t="s">
        <v>29262</v>
      </c>
      <c r="G5199" s="35" t="s">
        <v>15243</v>
      </c>
      <c r="H5199" s="35" t="s">
        <v>15244</v>
      </c>
      <c r="I5199" s="35" t="s">
        <v>29</v>
      </c>
      <c r="J5199" s="36">
        <v>69830000</v>
      </c>
      <c r="K5199" s="36">
        <v>75229000</v>
      </c>
      <c r="L5199" s="36">
        <v>76924000</v>
      </c>
      <c r="M5199" s="36">
        <v>80749000</v>
      </c>
      <c r="N5199" s="36">
        <v>97861000</v>
      </c>
      <c r="O5199" s="37">
        <v>7.8399999999999997E-2</v>
      </c>
      <c r="P5199" s="37">
        <v>0.20230000000000001</v>
      </c>
      <c r="Q5199" s="37">
        <v>0.18709999999999999</v>
      </c>
      <c r="R5199" s="37">
        <v>0.17449999999999999</v>
      </c>
      <c r="S5199" s="37">
        <v>0.17680000000000001</v>
      </c>
      <c r="T5199" s="37"/>
      <c r="U5199" s="37">
        <v>-6.54E-2</v>
      </c>
      <c r="V5199" s="37">
        <v>-5.3400000000000003E-2</v>
      </c>
      <c r="W5199" s="37">
        <v>-4.3299999999999998E-2</v>
      </c>
      <c r="X5199" s="37">
        <v>-2.4400000000000002E-2</v>
      </c>
      <c r="Z5199" s="4" t="str">
        <f t="shared" si="282"/>
        <v>NO</v>
      </c>
      <c r="AA5199" s="4" t="str">
        <f t="shared" si="282"/>
        <v>NO</v>
      </c>
      <c r="AB5199" s="4" t="str">
        <f t="shared" si="282"/>
        <v>NO</v>
      </c>
      <c r="AD5199" s="4">
        <f t="shared" si="283"/>
        <v>0</v>
      </c>
    </row>
    <row r="5200" spans="1:30" ht="14.4" customHeight="1" x14ac:dyDescent="0.35">
      <c r="A5200" s="34">
        <v>5218</v>
      </c>
      <c r="B5200" s="1" t="s">
        <v>15245</v>
      </c>
      <c r="C5200" s="1" t="s">
        <v>29015</v>
      </c>
      <c r="D5200" s="1"/>
      <c r="E5200" s="1" t="s">
        <v>29008</v>
      </c>
      <c r="F5200" s="1" t="s">
        <v>29262</v>
      </c>
      <c r="G5200" s="35" t="s">
        <v>15246</v>
      </c>
      <c r="H5200" s="35" t="s">
        <v>15247</v>
      </c>
      <c r="I5200" s="35" t="s">
        <v>29</v>
      </c>
      <c r="J5200" s="36">
        <v>54213000</v>
      </c>
      <c r="K5200" s="36">
        <v>72532000</v>
      </c>
      <c r="L5200" s="36">
        <v>79070000</v>
      </c>
      <c r="M5200" s="36">
        <v>97407000</v>
      </c>
      <c r="N5200" s="36">
        <v>97856000</v>
      </c>
      <c r="O5200" s="37">
        <v>0.1968</v>
      </c>
      <c r="P5200" s="37">
        <v>-5.8900000000000001E-2</v>
      </c>
      <c r="Q5200" s="37">
        <v>0.1048</v>
      </c>
      <c r="R5200" s="37">
        <v>3.5099999999999999E-2</v>
      </c>
      <c r="S5200" s="37">
        <v>-1.6799999999999999E-2</v>
      </c>
      <c r="T5200" s="37"/>
      <c r="U5200" s="37"/>
      <c r="V5200" s="37"/>
      <c r="W5200" s="37"/>
      <c r="X5200" s="37"/>
      <c r="Z5200" s="4" t="str">
        <f t="shared" si="282"/>
        <v>NO</v>
      </c>
      <c r="AA5200" s="4" t="str">
        <f t="shared" si="282"/>
        <v>NO</v>
      </c>
      <c r="AB5200" s="4" t="str">
        <f t="shared" si="282"/>
        <v>NO</v>
      </c>
      <c r="AD5200" s="4">
        <f t="shared" si="283"/>
        <v>0</v>
      </c>
    </row>
    <row r="5201" spans="1:30" ht="27.65" customHeight="1" x14ac:dyDescent="0.35">
      <c r="A5201" s="34">
        <v>5219</v>
      </c>
      <c r="B5201" s="1" t="s">
        <v>15248</v>
      </c>
      <c r="C5201" s="1" t="s">
        <v>29015</v>
      </c>
      <c r="D5201" s="1"/>
      <c r="E5201" s="1" t="s">
        <v>29008</v>
      </c>
      <c r="F5201" s="1" t="s">
        <v>29262</v>
      </c>
      <c r="G5201" s="35" t="s">
        <v>15249</v>
      </c>
      <c r="H5201" s="35" t="s">
        <v>15250</v>
      </c>
      <c r="I5201" s="35" t="s">
        <v>29</v>
      </c>
      <c r="J5201" s="36">
        <v>47187000</v>
      </c>
      <c r="K5201" s="36">
        <v>50222000</v>
      </c>
      <c r="L5201" s="36">
        <v>58555000</v>
      </c>
      <c r="M5201" s="36">
        <v>81046000</v>
      </c>
      <c r="N5201" s="36">
        <v>97843000</v>
      </c>
      <c r="O5201" s="37">
        <v>0.126</v>
      </c>
      <c r="P5201" s="37">
        <v>4.4200000000000003E-2</v>
      </c>
      <c r="Q5201" s="37">
        <v>0.1638</v>
      </c>
      <c r="R5201" s="37">
        <v>0.2175</v>
      </c>
      <c r="S5201" s="37">
        <v>0.32019999999999998</v>
      </c>
      <c r="T5201" s="37"/>
      <c r="U5201" s="37"/>
      <c r="V5201" s="37"/>
      <c r="W5201" s="37"/>
      <c r="X5201" s="37"/>
      <c r="Z5201" s="4" t="str">
        <f t="shared" si="282"/>
        <v>NO</v>
      </c>
      <c r="AA5201" s="4" t="str">
        <f t="shared" si="282"/>
        <v>YES</v>
      </c>
      <c r="AB5201" s="4" t="str">
        <f t="shared" si="282"/>
        <v>YES</v>
      </c>
      <c r="AD5201" s="4">
        <f t="shared" si="283"/>
        <v>2</v>
      </c>
    </row>
    <row r="5202" spans="1:30" ht="14.4" customHeight="1" x14ac:dyDescent="0.35">
      <c r="A5202" s="34">
        <v>5220</v>
      </c>
      <c r="B5202" s="1" t="s">
        <v>7861</v>
      </c>
      <c r="C5202" s="1"/>
      <c r="D5202" s="1"/>
      <c r="E5202" s="1"/>
      <c r="F5202" s="1" t="s">
        <v>29262</v>
      </c>
      <c r="G5202" s="35" t="s">
        <v>15251</v>
      </c>
      <c r="H5202" s="35" t="s">
        <v>15252</v>
      </c>
      <c r="I5202" s="35" t="s">
        <v>23</v>
      </c>
      <c r="J5202" s="36"/>
      <c r="K5202" s="36"/>
      <c r="L5202" s="36"/>
      <c r="M5202" s="36">
        <v>25000</v>
      </c>
      <c r="N5202" s="36">
        <v>97841000</v>
      </c>
      <c r="O5202" s="37"/>
      <c r="P5202" s="37"/>
      <c r="Q5202" s="37"/>
      <c r="R5202" s="37">
        <v>-232.12</v>
      </c>
      <c r="S5202" s="37">
        <v>-0.58460000000000001</v>
      </c>
      <c r="T5202" s="37"/>
      <c r="U5202" s="37"/>
      <c r="V5202" s="37"/>
      <c r="W5202" s="37"/>
      <c r="X5202" s="37"/>
      <c r="Z5202" s="4" t="str">
        <f t="shared" si="282"/>
        <v>NO</v>
      </c>
      <c r="AA5202" s="4" t="str">
        <f t="shared" si="282"/>
        <v>NO</v>
      </c>
      <c r="AB5202" s="4" t="str">
        <f t="shared" si="282"/>
        <v>NO</v>
      </c>
      <c r="AD5202" s="4">
        <f t="shared" si="283"/>
        <v>0</v>
      </c>
    </row>
    <row r="5203" spans="1:30" ht="27.65" customHeight="1" x14ac:dyDescent="0.35">
      <c r="A5203" s="34">
        <v>5221</v>
      </c>
      <c r="B5203" s="1" t="s">
        <v>15253</v>
      </c>
      <c r="C5203" s="1"/>
      <c r="D5203" s="1"/>
      <c r="E5203" s="1"/>
      <c r="F5203" s="1" t="s">
        <v>29262</v>
      </c>
      <c r="G5203" s="35" t="s">
        <v>15254</v>
      </c>
      <c r="H5203" s="35" t="s">
        <v>15255</v>
      </c>
      <c r="I5203" s="35" t="s">
        <v>33</v>
      </c>
      <c r="J5203" s="36">
        <v>77135000</v>
      </c>
      <c r="K5203" s="36">
        <v>72046000</v>
      </c>
      <c r="L5203" s="36">
        <v>80597000</v>
      </c>
      <c r="M5203" s="36">
        <v>92885000</v>
      </c>
      <c r="N5203" s="36">
        <v>97834000</v>
      </c>
      <c r="O5203" s="37">
        <v>5.5100000000000003E-2</v>
      </c>
      <c r="P5203" s="37">
        <v>6.9199999999999998E-2</v>
      </c>
      <c r="Q5203" s="37">
        <v>6.2399999999999997E-2</v>
      </c>
      <c r="R5203" s="37">
        <v>6.7500000000000004E-2</v>
      </c>
      <c r="S5203" s="37">
        <v>7.9100000000000004E-2</v>
      </c>
      <c r="T5203" s="37"/>
      <c r="U5203" s="37"/>
      <c r="V5203" s="37"/>
      <c r="W5203" s="37"/>
      <c r="X5203" s="37"/>
      <c r="Z5203" s="4" t="str">
        <f t="shared" si="282"/>
        <v>NO</v>
      </c>
      <c r="AA5203" s="4" t="str">
        <f t="shared" si="282"/>
        <v>NO</v>
      </c>
      <c r="AB5203" s="4" t="str">
        <f t="shared" si="282"/>
        <v>NO</v>
      </c>
      <c r="AD5203" s="4">
        <f t="shared" si="283"/>
        <v>0</v>
      </c>
    </row>
    <row r="5204" spans="1:30" ht="14.4" customHeight="1" x14ac:dyDescent="0.35">
      <c r="A5204" s="34">
        <v>5222</v>
      </c>
      <c r="B5204" s="1" t="s">
        <v>15256</v>
      </c>
      <c r="C5204" s="1"/>
      <c r="D5204" s="1"/>
      <c r="E5204" s="1"/>
      <c r="F5204" s="1" t="s">
        <v>29262</v>
      </c>
      <c r="G5204" s="35" t="s">
        <v>15257</v>
      </c>
      <c r="H5204" s="35" t="s">
        <v>15258</v>
      </c>
      <c r="I5204" s="35" t="s">
        <v>23</v>
      </c>
      <c r="J5204" s="36">
        <v>6926000</v>
      </c>
      <c r="K5204" s="36">
        <v>13758000</v>
      </c>
      <c r="L5204" s="36">
        <v>29023000</v>
      </c>
      <c r="M5204" s="36">
        <v>52648000</v>
      </c>
      <c r="N5204" s="36">
        <v>97831000</v>
      </c>
      <c r="O5204" s="37">
        <v>-0.3725</v>
      </c>
      <c r="P5204" s="37">
        <v>-0.16650000000000001</v>
      </c>
      <c r="Q5204" s="37">
        <v>3.5900000000000001E-2</v>
      </c>
      <c r="R5204" s="37">
        <v>-5.5300000000000002E-2</v>
      </c>
      <c r="S5204" s="37">
        <v>8.6099999999999996E-2</v>
      </c>
      <c r="T5204" s="37"/>
      <c r="U5204" s="37"/>
      <c r="V5204" s="37"/>
      <c r="W5204" s="37"/>
      <c r="X5204" s="37"/>
      <c r="Z5204" s="4" t="str">
        <f t="shared" si="282"/>
        <v>NO</v>
      </c>
      <c r="AA5204" s="4" t="str">
        <f t="shared" si="282"/>
        <v>NO</v>
      </c>
      <c r="AB5204" s="4" t="str">
        <f t="shared" si="282"/>
        <v>NO</v>
      </c>
      <c r="AD5204" s="4">
        <f t="shared" si="283"/>
        <v>0</v>
      </c>
    </row>
    <row r="5205" spans="1:30" ht="14.4" customHeight="1" x14ac:dyDescent="0.35">
      <c r="A5205" s="34">
        <v>5223</v>
      </c>
      <c r="B5205" s="1" t="s">
        <v>15259</v>
      </c>
      <c r="C5205" s="1" t="s">
        <v>29015</v>
      </c>
      <c r="D5205" s="1" t="s">
        <v>29042</v>
      </c>
      <c r="E5205" s="1"/>
      <c r="F5205" s="1" t="s">
        <v>29262</v>
      </c>
      <c r="G5205" s="35" t="s">
        <v>15260</v>
      </c>
      <c r="H5205" s="35" t="s">
        <v>15261</v>
      </c>
      <c r="I5205" s="35" t="s">
        <v>43</v>
      </c>
      <c r="J5205" s="36">
        <v>49765000</v>
      </c>
      <c r="K5205" s="36">
        <v>62440000</v>
      </c>
      <c r="L5205" s="36">
        <v>74406000</v>
      </c>
      <c r="M5205" s="36">
        <v>86984000</v>
      </c>
      <c r="N5205" s="36">
        <v>97800000</v>
      </c>
      <c r="O5205" s="37">
        <v>0.222</v>
      </c>
      <c r="P5205" s="37">
        <v>0.27089999999999997</v>
      </c>
      <c r="Q5205" s="37">
        <v>0.30080000000000001</v>
      </c>
      <c r="R5205" s="37">
        <v>0.17680000000000001</v>
      </c>
      <c r="S5205" s="37">
        <v>0.21890000000000001</v>
      </c>
      <c r="T5205" s="37">
        <v>0.24179999999999999</v>
      </c>
      <c r="U5205" s="37">
        <v>0.248</v>
      </c>
      <c r="V5205" s="37">
        <v>0.29210000000000003</v>
      </c>
      <c r="W5205" s="37">
        <v>0.31809999999999999</v>
      </c>
      <c r="X5205" s="37">
        <v>0.21229999999999999</v>
      </c>
      <c r="Z5205" s="4" t="str">
        <f t="shared" si="282"/>
        <v>YES</v>
      </c>
      <c r="AA5205" s="4" t="str">
        <f t="shared" si="282"/>
        <v>NO</v>
      </c>
      <c r="AB5205" s="4" t="str">
        <f t="shared" si="282"/>
        <v>YES</v>
      </c>
      <c r="AD5205" s="4">
        <f t="shared" si="283"/>
        <v>2</v>
      </c>
    </row>
    <row r="5206" spans="1:30" ht="14.4" customHeight="1" x14ac:dyDescent="0.35">
      <c r="A5206" s="34">
        <v>5224</v>
      </c>
      <c r="B5206" s="1" t="s">
        <v>15262</v>
      </c>
      <c r="C5206" s="1" t="s">
        <v>28702</v>
      </c>
      <c r="D5206" s="1"/>
      <c r="E5206" s="1"/>
      <c r="F5206" s="1" t="s">
        <v>29262</v>
      </c>
      <c r="G5206" s="35" t="s">
        <v>15263</v>
      </c>
      <c r="H5206" s="35" t="s">
        <v>15264</v>
      </c>
      <c r="I5206" s="35" t="s">
        <v>87</v>
      </c>
      <c r="J5206" s="36">
        <v>42434000</v>
      </c>
      <c r="K5206" s="36">
        <v>77933000</v>
      </c>
      <c r="L5206" s="36">
        <v>86670000</v>
      </c>
      <c r="M5206" s="36">
        <v>86838000</v>
      </c>
      <c r="N5206" s="36">
        <v>97791000</v>
      </c>
      <c r="O5206" s="37">
        <v>-2.47E-2</v>
      </c>
      <c r="P5206" s="37">
        <v>0.1988</v>
      </c>
      <c r="Q5206" s="37">
        <v>0.20430000000000001</v>
      </c>
      <c r="R5206" s="37">
        <v>0.1037</v>
      </c>
      <c r="S5206" s="37">
        <v>3.6400000000000002E-2</v>
      </c>
      <c r="T5206" s="37">
        <v>-4.5100000000000001E-2</v>
      </c>
      <c r="U5206" s="37">
        <v>3.6700000000000003E-2</v>
      </c>
      <c r="V5206" s="37">
        <v>0.1673</v>
      </c>
      <c r="W5206" s="37">
        <v>6.8900000000000003E-2</v>
      </c>
      <c r="X5206" s="37">
        <v>-9.5999999999999992E-3</v>
      </c>
      <c r="Z5206" s="4" t="str">
        <f t="shared" si="282"/>
        <v>YES</v>
      </c>
      <c r="AA5206" s="4" t="str">
        <f t="shared" si="282"/>
        <v>NO</v>
      </c>
      <c r="AB5206" s="4" t="str">
        <f t="shared" si="282"/>
        <v>NO</v>
      </c>
      <c r="AD5206" s="4">
        <f t="shared" si="283"/>
        <v>1</v>
      </c>
    </row>
    <row r="5207" spans="1:30" ht="27.65" customHeight="1" x14ac:dyDescent="0.35">
      <c r="A5207" s="34">
        <v>5225</v>
      </c>
      <c r="B5207" s="1" t="s">
        <v>11750</v>
      </c>
      <c r="C5207" s="1" t="s">
        <v>29015</v>
      </c>
      <c r="D5207" s="1"/>
      <c r="E5207" s="1" t="s">
        <v>29008</v>
      </c>
      <c r="F5207" s="1" t="s">
        <v>29262</v>
      </c>
      <c r="G5207" s="35" t="s">
        <v>15265</v>
      </c>
      <c r="H5207" s="35" t="s">
        <v>15266</v>
      </c>
      <c r="I5207" s="35" t="s">
        <v>29</v>
      </c>
      <c r="J5207" s="36">
        <v>35308000</v>
      </c>
      <c r="K5207" s="36">
        <v>41577000</v>
      </c>
      <c r="L5207" s="36">
        <v>49277000</v>
      </c>
      <c r="M5207" s="36">
        <v>46700000</v>
      </c>
      <c r="N5207" s="36">
        <v>97788000</v>
      </c>
      <c r="O5207" s="37">
        <v>2.4199999999999999E-2</v>
      </c>
      <c r="P5207" s="37">
        <v>0.1454</v>
      </c>
      <c r="Q5207" s="37">
        <v>6.5199999999999994E-2</v>
      </c>
      <c r="R5207" s="37">
        <v>0.1104</v>
      </c>
      <c r="S5207" s="37">
        <v>0.24340000000000001</v>
      </c>
      <c r="T5207" s="37"/>
      <c r="U5207" s="37"/>
      <c r="V5207" s="37"/>
      <c r="W5207" s="37"/>
      <c r="X5207" s="37"/>
      <c r="Z5207" s="4" t="str">
        <f t="shared" si="282"/>
        <v>NO</v>
      </c>
      <c r="AA5207" s="4" t="str">
        <f t="shared" si="282"/>
        <v>NO</v>
      </c>
      <c r="AB5207" s="4" t="str">
        <f t="shared" si="282"/>
        <v>YES</v>
      </c>
      <c r="AD5207" s="4">
        <f t="shared" si="283"/>
        <v>1</v>
      </c>
    </row>
    <row r="5208" spans="1:30" ht="14.4" customHeight="1" x14ac:dyDescent="0.35">
      <c r="A5208" s="34">
        <v>5226</v>
      </c>
      <c r="B5208" s="1" t="s">
        <v>15267</v>
      </c>
      <c r="C5208" s="1" t="s">
        <v>29015</v>
      </c>
      <c r="D5208" s="1"/>
      <c r="E5208" s="1" t="s">
        <v>29008</v>
      </c>
      <c r="F5208" s="1" t="s">
        <v>29262</v>
      </c>
      <c r="G5208" s="35" t="s">
        <v>15268</v>
      </c>
      <c r="H5208" s="35" t="s">
        <v>15269</v>
      </c>
      <c r="I5208" s="35" t="s">
        <v>29</v>
      </c>
      <c r="J5208" s="36">
        <v>4790000</v>
      </c>
      <c r="K5208" s="36">
        <v>15878000</v>
      </c>
      <c r="L5208" s="36">
        <v>37985000</v>
      </c>
      <c r="M5208" s="36">
        <v>58151000</v>
      </c>
      <c r="N5208" s="36">
        <v>97744000</v>
      </c>
      <c r="O5208" s="37">
        <v>-0.24260000000000001</v>
      </c>
      <c r="P5208" s="37">
        <v>0.45419999999999999</v>
      </c>
      <c r="Q5208" s="37">
        <v>0.64290000000000003</v>
      </c>
      <c r="R5208" s="37">
        <v>0.48580000000000001</v>
      </c>
      <c r="S5208" s="37">
        <v>0.57620000000000005</v>
      </c>
      <c r="T5208" s="37"/>
      <c r="U5208" s="37"/>
      <c r="V5208" s="37">
        <v>-1E-4</v>
      </c>
      <c r="W5208" s="37"/>
      <c r="X5208" s="37"/>
      <c r="Z5208" s="4" t="str">
        <f t="shared" si="282"/>
        <v>YES</v>
      </c>
      <c r="AA5208" s="4" t="str">
        <f t="shared" si="282"/>
        <v>YES</v>
      </c>
      <c r="AB5208" s="4" t="str">
        <f t="shared" si="282"/>
        <v>YES</v>
      </c>
      <c r="AD5208" s="4">
        <f t="shared" si="283"/>
        <v>3</v>
      </c>
    </row>
    <row r="5209" spans="1:30" ht="27.65" customHeight="1" x14ac:dyDescent="0.35">
      <c r="A5209" s="34">
        <v>5227</v>
      </c>
      <c r="B5209" s="1" t="s">
        <v>15270</v>
      </c>
      <c r="C5209" s="1"/>
      <c r="D5209" s="1"/>
      <c r="E5209" s="1"/>
      <c r="F5209" s="1" t="s">
        <v>29262</v>
      </c>
      <c r="G5209" s="35" t="s">
        <v>15271</v>
      </c>
      <c r="H5209" s="35" t="s">
        <v>15272</v>
      </c>
      <c r="I5209" s="35" t="s">
        <v>23</v>
      </c>
      <c r="J5209" s="36">
        <v>63121000</v>
      </c>
      <c r="K5209" s="36">
        <v>67685000</v>
      </c>
      <c r="L5209" s="36">
        <v>76298000</v>
      </c>
      <c r="M5209" s="36">
        <v>87159000</v>
      </c>
      <c r="N5209" s="36">
        <v>97741000</v>
      </c>
      <c r="O5209" s="37">
        <v>1.4E-2</v>
      </c>
      <c r="P5209" s="37">
        <v>4.8099999999999997E-2</v>
      </c>
      <c r="Q5209" s="37">
        <v>6.5100000000000005E-2</v>
      </c>
      <c r="R5209" s="37">
        <v>2.8000000000000001E-2</v>
      </c>
      <c r="S5209" s="37">
        <v>1.3299999999999999E-2</v>
      </c>
      <c r="T5209" s="37">
        <v>3.5000000000000001E-3</v>
      </c>
      <c r="U5209" s="37">
        <v>4.07E-2</v>
      </c>
      <c r="V5209" s="37"/>
      <c r="W5209" s="37"/>
      <c r="X5209" s="37"/>
      <c r="Z5209" s="4" t="str">
        <f t="shared" si="282"/>
        <v>NO</v>
      </c>
      <c r="AA5209" s="4" t="str">
        <f t="shared" si="282"/>
        <v>NO</v>
      </c>
      <c r="AB5209" s="4" t="str">
        <f t="shared" si="282"/>
        <v>NO</v>
      </c>
      <c r="AD5209" s="4">
        <f t="shared" si="283"/>
        <v>0</v>
      </c>
    </row>
    <row r="5210" spans="1:30" x14ac:dyDescent="0.35">
      <c r="A5210" s="34">
        <v>5228</v>
      </c>
      <c r="B5210" s="1" t="s">
        <v>15273</v>
      </c>
      <c r="C5210" s="1"/>
      <c r="D5210" s="1"/>
      <c r="E5210" s="1"/>
      <c r="F5210" s="1" t="s">
        <v>29262</v>
      </c>
      <c r="G5210" s="35" t="s">
        <v>15274</v>
      </c>
      <c r="H5210" s="35" t="s">
        <v>15275</v>
      </c>
      <c r="I5210" s="35" t="s">
        <v>33</v>
      </c>
      <c r="J5210" s="36">
        <v>65755000</v>
      </c>
      <c r="K5210" s="36">
        <v>63920000</v>
      </c>
      <c r="L5210" s="36">
        <v>71955000</v>
      </c>
      <c r="M5210" s="36">
        <v>84473000</v>
      </c>
      <c r="N5210" s="36">
        <v>97703000</v>
      </c>
      <c r="O5210" s="37">
        <v>0.18559999999999999</v>
      </c>
      <c r="P5210" s="37">
        <v>0.17780000000000001</v>
      </c>
      <c r="Q5210" s="37">
        <v>0.19309999999999999</v>
      </c>
      <c r="R5210" s="37">
        <v>0.188</v>
      </c>
      <c r="S5210" s="37">
        <v>0.20330000000000001</v>
      </c>
      <c r="T5210" s="37"/>
      <c r="U5210" s="37"/>
      <c r="V5210" s="37"/>
      <c r="W5210" s="37"/>
      <c r="X5210" s="37"/>
      <c r="Z5210" s="4" t="str">
        <f t="shared" si="282"/>
        <v>NO</v>
      </c>
      <c r="AA5210" s="4" t="str">
        <f t="shared" si="282"/>
        <v>NO</v>
      </c>
      <c r="AB5210" s="4" t="str">
        <f t="shared" si="282"/>
        <v>YES</v>
      </c>
      <c r="AD5210" s="4">
        <f t="shared" si="283"/>
        <v>1</v>
      </c>
    </row>
    <row r="5211" spans="1:30" ht="27.65" customHeight="1" x14ac:dyDescent="0.35">
      <c r="A5211" s="34">
        <v>5229</v>
      </c>
      <c r="B5211" s="1" t="s">
        <v>905</v>
      </c>
      <c r="C5211" s="1"/>
      <c r="D5211" s="1"/>
      <c r="E5211" s="1"/>
      <c r="F5211" s="1" t="s">
        <v>29262</v>
      </c>
      <c r="G5211" s="35" t="s">
        <v>15276</v>
      </c>
      <c r="H5211" s="35" t="s">
        <v>15277</v>
      </c>
      <c r="I5211" s="35" t="s">
        <v>23</v>
      </c>
      <c r="J5211" s="36">
        <v>73100000</v>
      </c>
      <c r="K5211" s="36">
        <v>64636000</v>
      </c>
      <c r="L5211" s="36">
        <v>55912000</v>
      </c>
      <c r="M5211" s="36">
        <v>79256000</v>
      </c>
      <c r="N5211" s="36">
        <v>97698000</v>
      </c>
      <c r="O5211" s="37">
        <v>0.2346</v>
      </c>
      <c r="P5211" s="37">
        <v>-0.1565</v>
      </c>
      <c r="Q5211" s="37">
        <v>0.19800000000000001</v>
      </c>
      <c r="R5211" s="37">
        <v>0.15890000000000001</v>
      </c>
      <c r="S5211" s="37">
        <v>1.21E-2</v>
      </c>
      <c r="T5211" s="37">
        <v>0.21890000000000001</v>
      </c>
      <c r="U5211" s="37">
        <v>-0.16969999999999999</v>
      </c>
      <c r="V5211" s="37">
        <v>0.19120000000000001</v>
      </c>
      <c r="W5211" s="37">
        <v>0.1193</v>
      </c>
      <c r="X5211" s="37"/>
      <c r="Z5211" s="4" t="str">
        <f t="shared" si="282"/>
        <v>NO</v>
      </c>
      <c r="AA5211" s="4" t="str">
        <f t="shared" si="282"/>
        <v>NO</v>
      </c>
      <c r="AB5211" s="4" t="str">
        <f t="shared" si="282"/>
        <v>NO</v>
      </c>
      <c r="AD5211" s="4">
        <f t="shared" si="283"/>
        <v>0</v>
      </c>
    </row>
    <row r="5212" spans="1:30" ht="14.4" customHeight="1" x14ac:dyDescent="0.35">
      <c r="A5212" s="34">
        <v>5230</v>
      </c>
      <c r="B5212" s="1" t="s">
        <v>1431</v>
      </c>
      <c r="C5212" s="1" t="s">
        <v>29015</v>
      </c>
      <c r="D5212" s="1"/>
      <c r="E5212" s="1" t="s">
        <v>29008</v>
      </c>
      <c r="F5212" s="1" t="s">
        <v>29262</v>
      </c>
      <c r="G5212" s="35" t="s">
        <v>15278</v>
      </c>
      <c r="H5212" s="35" t="s">
        <v>15279</v>
      </c>
      <c r="I5212" s="35" t="s">
        <v>29</v>
      </c>
      <c r="J5212" s="36">
        <v>49799000</v>
      </c>
      <c r="K5212" s="36">
        <v>60504000</v>
      </c>
      <c r="L5212" s="36">
        <v>70467000</v>
      </c>
      <c r="M5212" s="36">
        <v>98957000</v>
      </c>
      <c r="N5212" s="36">
        <v>97682000</v>
      </c>
      <c r="O5212" s="37">
        <v>1.7999999999999999E-2</v>
      </c>
      <c r="P5212" s="37">
        <v>3.8899999999999997E-2</v>
      </c>
      <c r="Q5212" s="37">
        <v>7.3499999999999996E-2</v>
      </c>
      <c r="R5212" s="37">
        <v>0.21609999999999999</v>
      </c>
      <c r="S5212" s="37">
        <v>0.24959999999999999</v>
      </c>
      <c r="T5212" s="37"/>
      <c r="U5212" s="37"/>
      <c r="V5212" s="37"/>
      <c r="W5212" s="37"/>
      <c r="X5212" s="37"/>
      <c r="Z5212" s="4" t="str">
        <f t="shared" si="282"/>
        <v>NO</v>
      </c>
      <c r="AA5212" s="4" t="str">
        <f t="shared" si="282"/>
        <v>YES</v>
      </c>
      <c r="AB5212" s="4" t="str">
        <f t="shared" si="282"/>
        <v>YES</v>
      </c>
      <c r="AD5212" s="4">
        <f t="shared" si="283"/>
        <v>2</v>
      </c>
    </row>
    <row r="5213" spans="1:30" ht="14.4" customHeight="1" x14ac:dyDescent="0.35">
      <c r="A5213" s="34">
        <v>5231</v>
      </c>
      <c r="B5213" s="1" t="s">
        <v>15280</v>
      </c>
      <c r="C5213" s="1"/>
      <c r="D5213" s="1"/>
      <c r="E5213" s="1"/>
      <c r="F5213" s="1" t="s">
        <v>29262</v>
      </c>
      <c r="G5213" s="35" t="s">
        <v>15281</v>
      </c>
      <c r="H5213" s="35" t="s">
        <v>15282</v>
      </c>
      <c r="I5213" s="35" t="s">
        <v>33</v>
      </c>
      <c r="J5213" s="36">
        <v>4361000</v>
      </c>
      <c r="K5213" s="36">
        <v>24698000</v>
      </c>
      <c r="L5213" s="36">
        <v>44927000</v>
      </c>
      <c r="M5213" s="36">
        <v>65829000</v>
      </c>
      <c r="N5213" s="36">
        <v>97670000</v>
      </c>
      <c r="O5213" s="37">
        <v>9.3100000000000002E-2</v>
      </c>
      <c r="P5213" s="37">
        <v>9.1499999999999998E-2</v>
      </c>
      <c r="Q5213" s="37">
        <v>0.1084</v>
      </c>
      <c r="R5213" s="37">
        <v>3.5499999999999997E-2</v>
      </c>
      <c r="S5213" s="37">
        <v>-1.6400000000000001E-2</v>
      </c>
      <c r="T5213" s="37">
        <v>5.0900000000000001E-2</v>
      </c>
      <c r="U5213" s="37">
        <v>7.1499999999999994E-2</v>
      </c>
      <c r="V5213" s="37"/>
      <c r="W5213" s="37"/>
      <c r="X5213" s="37"/>
      <c r="Z5213" s="4" t="str">
        <f t="shared" si="282"/>
        <v>NO</v>
      </c>
      <c r="AA5213" s="4" t="str">
        <f t="shared" si="282"/>
        <v>NO</v>
      </c>
      <c r="AB5213" s="4" t="str">
        <f t="shared" si="282"/>
        <v>NO</v>
      </c>
      <c r="AD5213" s="4">
        <f t="shared" si="283"/>
        <v>0</v>
      </c>
    </row>
    <row r="5214" spans="1:30" ht="27.65" customHeight="1" x14ac:dyDescent="0.35">
      <c r="A5214" s="34">
        <v>5232</v>
      </c>
      <c r="B5214" s="1" t="s">
        <v>7477</v>
      </c>
      <c r="C5214" s="1"/>
      <c r="D5214" s="1"/>
      <c r="E5214" s="1"/>
      <c r="F5214" s="1" t="s">
        <v>29262</v>
      </c>
      <c r="G5214" s="35" t="s">
        <v>15283</v>
      </c>
      <c r="H5214" s="35" t="s">
        <v>15284</v>
      </c>
      <c r="I5214" s="35" t="s">
        <v>544</v>
      </c>
      <c r="J5214" s="36">
        <v>62690000</v>
      </c>
      <c r="K5214" s="36">
        <v>67249000</v>
      </c>
      <c r="L5214" s="36">
        <v>65950000</v>
      </c>
      <c r="M5214" s="36">
        <v>91397000</v>
      </c>
      <c r="N5214" s="36">
        <v>97667000</v>
      </c>
      <c r="O5214" s="37">
        <v>0.23669999999999999</v>
      </c>
      <c r="P5214" s="37">
        <v>8.72E-2</v>
      </c>
      <c r="Q5214" s="37">
        <v>7.0199999999999999E-2</v>
      </c>
      <c r="R5214" s="37">
        <v>0.21879999999999999</v>
      </c>
      <c r="S5214" s="37">
        <v>0.26150000000000001</v>
      </c>
      <c r="T5214" s="37"/>
      <c r="U5214" s="37"/>
      <c r="V5214" s="37">
        <v>-3.5000000000000001E-3</v>
      </c>
      <c r="W5214" s="37">
        <v>-2.3E-3</v>
      </c>
      <c r="X5214" s="37">
        <v>-1E-3</v>
      </c>
      <c r="Z5214" s="4" t="str">
        <f t="shared" si="282"/>
        <v>NO</v>
      </c>
      <c r="AA5214" s="4" t="str">
        <f t="shared" si="282"/>
        <v>YES</v>
      </c>
      <c r="AB5214" s="4" t="str">
        <f t="shared" si="282"/>
        <v>YES</v>
      </c>
      <c r="AD5214" s="4">
        <f t="shared" si="283"/>
        <v>2</v>
      </c>
    </row>
    <row r="5215" spans="1:30" ht="14.4" customHeight="1" x14ac:dyDescent="0.35">
      <c r="A5215" s="34">
        <v>5233</v>
      </c>
      <c r="B5215" s="1" t="s">
        <v>12773</v>
      </c>
      <c r="C5215" s="1"/>
      <c r="D5215" s="1"/>
      <c r="E5215" s="1"/>
      <c r="F5215" s="1" t="s">
        <v>29262</v>
      </c>
      <c r="G5215" s="35" t="s">
        <v>15285</v>
      </c>
      <c r="H5215" s="35" t="s">
        <v>15286</v>
      </c>
      <c r="I5215" s="35" t="s">
        <v>33</v>
      </c>
      <c r="J5215" s="36">
        <v>21454000</v>
      </c>
      <c r="K5215" s="36">
        <v>46055000</v>
      </c>
      <c r="L5215" s="36">
        <v>69936000</v>
      </c>
      <c r="M5215" s="36">
        <v>89409000</v>
      </c>
      <c r="N5215" s="36">
        <v>97646000</v>
      </c>
      <c r="O5215" s="37">
        <v>8.5300000000000001E-2</v>
      </c>
      <c r="P5215" s="37">
        <v>0.153</v>
      </c>
      <c r="Q5215" s="37">
        <v>0.10150000000000001</v>
      </c>
      <c r="R5215" s="37">
        <v>0.23960000000000001</v>
      </c>
      <c r="S5215" s="37">
        <v>0.122</v>
      </c>
      <c r="T5215" s="37">
        <v>-5.0000000000000001E-4</v>
      </c>
      <c r="U5215" s="37">
        <v>-2.5999999999999999E-3</v>
      </c>
      <c r="V5215" s="37">
        <v>-1.12E-2</v>
      </c>
      <c r="W5215" s="37">
        <v>-0.1018</v>
      </c>
      <c r="X5215" s="37">
        <v>-5.3400000000000003E-2</v>
      </c>
      <c r="Z5215" s="4" t="str">
        <f t="shared" si="282"/>
        <v>NO</v>
      </c>
      <c r="AA5215" s="4" t="str">
        <f t="shared" si="282"/>
        <v>YES</v>
      </c>
      <c r="AB5215" s="4" t="str">
        <f t="shared" si="282"/>
        <v>NO</v>
      </c>
      <c r="AD5215" s="4">
        <f t="shared" si="283"/>
        <v>1</v>
      </c>
    </row>
    <row r="5216" spans="1:30" ht="27.65" customHeight="1" x14ac:dyDescent="0.35">
      <c r="A5216" s="34">
        <v>5234</v>
      </c>
      <c r="B5216" s="1" t="s">
        <v>13665</v>
      </c>
      <c r="C5216" s="1" t="s">
        <v>29015</v>
      </c>
      <c r="D5216" s="1"/>
      <c r="E5216" s="1" t="s">
        <v>29008</v>
      </c>
      <c r="F5216" s="1" t="s">
        <v>29262</v>
      </c>
      <c r="G5216" s="35" t="s">
        <v>15287</v>
      </c>
      <c r="H5216" s="35" t="s">
        <v>15288</v>
      </c>
      <c r="I5216" s="35" t="s">
        <v>29</v>
      </c>
      <c r="J5216" s="36">
        <v>31479000</v>
      </c>
      <c r="K5216" s="36">
        <v>44797000</v>
      </c>
      <c r="L5216" s="36">
        <v>57717000</v>
      </c>
      <c r="M5216" s="36">
        <v>72426000</v>
      </c>
      <c r="N5216" s="36">
        <v>97617000</v>
      </c>
      <c r="O5216" s="37">
        <v>0.14829999999999999</v>
      </c>
      <c r="P5216" s="37">
        <v>0.13400000000000001</v>
      </c>
      <c r="Q5216" s="37">
        <v>0.32329999999999998</v>
      </c>
      <c r="R5216" s="37">
        <v>0.1152</v>
      </c>
      <c r="S5216" s="37">
        <v>9.0899999999999995E-2</v>
      </c>
      <c r="T5216" s="37">
        <v>0.14349999999999999</v>
      </c>
      <c r="U5216" s="37">
        <v>7.9600000000000004E-2</v>
      </c>
      <c r="V5216" s="37">
        <v>0.2303</v>
      </c>
      <c r="W5216" s="37">
        <v>5.1999999999999998E-3</v>
      </c>
      <c r="X5216" s="37">
        <v>2.3800000000000002E-2</v>
      </c>
      <c r="Z5216" s="4" t="str">
        <f t="shared" si="282"/>
        <v>YES</v>
      </c>
      <c r="AA5216" s="4" t="str">
        <f t="shared" si="282"/>
        <v>NO</v>
      </c>
      <c r="AB5216" s="4" t="str">
        <f t="shared" si="282"/>
        <v>NO</v>
      </c>
      <c r="AD5216" s="4">
        <f t="shared" si="283"/>
        <v>1</v>
      </c>
    </row>
    <row r="5217" spans="1:30" ht="14.4" customHeight="1" x14ac:dyDescent="0.35">
      <c r="A5217" s="34">
        <v>5235</v>
      </c>
      <c r="B5217" s="1" t="s">
        <v>15289</v>
      </c>
      <c r="C5217" s="1" t="s">
        <v>29015</v>
      </c>
      <c r="D5217" s="1"/>
      <c r="E5217" s="1" t="s">
        <v>29008</v>
      </c>
      <c r="F5217" s="1" t="s">
        <v>29262</v>
      </c>
      <c r="G5217" s="35" t="s">
        <v>15290</v>
      </c>
      <c r="H5217" s="35" t="s">
        <v>15291</v>
      </c>
      <c r="I5217" s="35" t="s">
        <v>29</v>
      </c>
      <c r="J5217" s="36">
        <v>67292000</v>
      </c>
      <c r="K5217" s="36">
        <v>75589000</v>
      </c>
      <c r="L5217" s="36">
        <v>76042000</v>
      </c>
      <c r="M5217" s="36">
        <v>73931000</v>
      </c>
      <c r="N5217" s="36">
        <v>97590000</v>
      </c>
      <c r="O5217" s="37">
        <v>0.18909999999999999</v>
      </c>
      <c r="P5217" s="37">
        <v>0.22800000000000001</v>
      </c>
      <c r="Q5217" s="37">
        <v>0.2238</v>
      </c>
      <c r="R5217" s="37">
        <v>0.20449999999999999</v>
      </c>
      <c r="S5217" s="37">
        <v>0.1928</v>
      </c>
      <c r="T5217" s="37"/>
      <c r="U5217" s="37"/>
      <c r="V5217" s="37"/>
      <c r="W5217" s="37"/>
      <c r="X5217" s="37"/>
      <c r="Z5217" s="4" t="str">
        <f t="shared" si="282"/>
        <v>YES</v>
      </c>
      <c r="AA5217" s="4" t="str">
        <f t="shared" si="282"/>
        <v>YES</v>
      </c>
      <c r="AB5217" s="4" t="str">
        <f t="shared" si="282"/>
        <v>NO</v>
      </c>
      <c r="AD5217" s="4">
        <f t="shared" si="283"/>
        <v>2</v>
      </c>
    </row>
    <row r="5218" spans="1:30" ht="14.4" customHeight="1" x14ac:dyDescent="0.35">
      <c r="A5218" s="34">
        <v>5236</v>
      </c>
      <c r="B5218" s="1" t="s">
        <v>15292</v>
      </c>
      <c r="C5218" s="1"/>
      <c r="D5218" s="1"/>
      <c r="E5218" s="1"/>
      <c r="F5218" s="1" t="s">
        <v>29262</v>
      </c>
      <c r="G5218" s="35" t="s">
        <v>15293</v>
      </c>
      <c r="H5218" s="35" t="s">
        <v>15294</v>
      </c>
      <c r="I5218" s="35" t="s">
        <v>33</v>
      </c>
      <c r="J5218" s="36">
        <v>52119000</v>
      </c>
      <c r="K5218" s="36">
        <v>45754000</v>
      </c>
      <c r="L5218" s="36">
        <v>79476000</v>
      </c>
      <c r="M5218" s="36">
        <v>86911000</v>
      </c>
      <c r="N5218" s="36">
        <v>97578000</v>
      </c>
      <c r="O5218" s="37">
        <v>6.83E-2</v>
      </c>
      <c r="P5218" s="37">
        <v>8.3900000000000002E-2</v>
      </c>
      <c r="Q5218" s="37">
        <v>0.35570000000000002</v>
      </c>
      <c r="R5218" s="37">
        <v>1.9900000000000001E-2</v>
      </c>
      <c r="S5218" s="37">
        <v>-3.32E-2</v>
      </c>
      <c r="T5218" s="37"/>
      <c r="U5218" s="37"/>
      <c r="V5218" s="37"/>
      <c r="W5218" s="37"/>
      <c r="X5218" s="37"/>
      <c r="Z5218" s="4" t="str">
        <f t="shared" si="282"/>
        <v>YES</v>
      </c>
      <c r="AA5218" s="4" t="str">
        <f t="shared" si="282"/>
        <v>NO</v>
      </c>
      <c r="AB5218" s="4" t="str">
        <f t="shared" si="282"/>
        <v>NO</v>
      </c>
      <c r="AD5218" s="4">
        <f t="shared" si="283"/>
        <v>1</v>
      </c>
    </row>
    <row r="5219" spans="1:30" ht="27.65" customHeight="1" x14ac:dyDescent="0.35">
      <c r="A5219" s="34">
        <v>5237</v>
      </c>
      <c r="B5219" s="1" t="s">
        <v>15295</v>
      </c>
      <c r="C5219" s="1"/>
      <c r="D5219" s="1"/>
      <c r="E5219" s="1"/>
      <c r="F5219" s="1" t="s">
        <v>29262</v>
      </c>
      <c r="G5219" s="35" t="s">
        <v>15296</v>
      </c>
      <c r="H5219" s="35" t="s">
        <v>15297</v>
      </c>
      <c r="I5219" s="35" t="s">
        <v>390</v>
      </c>
      <c r="J5219" s="36">
        <v>76702000</v>
      </c>
      <c r="K5219" s="36">
        <v>72620000</v>
      </c>
      <c r="L5219" s="36">
        <v>83343000</v>
      </c>
      <c r="M5219" s="36">
        <v>89282000</v>
      </c>
      <c r="N5219" s="36">
        <v>97573000</v>
      </c>
      <c r="O5219" s="37">
        <v>-4.2799999999999998E-2</v>
      </c>
      <c r="P5219" s="37">
        <v>2.8299999999999999E-2</v>
      </c>
      <c r="Q5219" s="37">
        <v>3.8800000000000001E-2</v>
      </c>
      <c r="R5219" s="37">
        <v>3.2300000000000002E-2</v>
      </c>
      <c r="S5219" s="37">
        <v>5.8400000000000001E-2</v>
      </c>
      <c r="T5219" s="37">
        <v>-1.1999999999999999E-3</v>
      </c>
      <c r="U5219" s="37">
        <v>-1E-4</v>
      </c>
      <c r="V5219" s="37">
        <v>-1.5E-3</v>
      </c>
      <c r="W5219" s="37">
        <v>-1.9E-3</v>
      </c>
      <c r="X5219" s="37">
        <v>-8.0000000000000004E-4</v>
      </c>
      <c r="Z5219" s="4" t="str">
        <f t="shared" si="282"/>
        <v>NO</v>
      </c>
      <c r="AA5219" s="4" t="str">
        <f t="shared" si="282"/>
        <v>NO</v>
      </c>
      <c r="AB5219" s="4" t="str">
        <f t="shared" si="282"/>
        <v>NO</v>
      </c>
      <c r="AD5219" s="4">
        <f t="shared" si="283"/>
        <v>0</v>
      </c>
    </row>
    <row r="5220" spans="1:30" ht="14.4" customHeight="1" x14ac:dyDescent="0.35">
      <c r="A5220" s="34">
        <v>5238</v>
      </c>
      <c r="B5220" s="1" t="s">
        <v>15298</v>
      </c>
      <c r="C5220" s="1" t="s">
        <v>29015</v>
      </c>
      <c r="D5220" s="1"/>
      <c r="E5220" s="1" t="s">
        <v>29008</v>
      </c>
      <c r="F5220" s="1" t="s">
        <v>29262</v>
      </c>
      <c r="G5220" s="35" t="s">
        <v>15299</v>
      </c>
      <c r="H5220" s="35" t="s">
        <v>15300</v>
      </c>
      <c r="I5220" s="35" t="s">
        <v>29</v>
      </c>
      <c r="J5220" s="36">
        <v>6093000</v>
      </c>
      <c r="K5220" s="36">
        <v>13218000</v>
      </c>
      <c r="L5220" s="36">
        <v>34225000</v>
      </c>
      <c r="M5220" s="36">
        <v>44590000</v>
      </c>
      <c r="N5220" s="36">
        <v>97549000</v>
      </c>
      <c r="O5220" s="37">
        <v>0.15210000000000001</v>
      </c>
      <c r="P5220" s="37">
        <v>1.5900000000000001E-2</v>
      </c>
      <c r="Q5220" s="37">
        <v>0.2011</v>
      </c>
      <c r="R5220" s="37">
        <v>0.2</v>
      </c>
      <c r="S5220" s="37">
        <v>6.1499999999999999E-2</v>
      </c>
      <c r="T5220" s="37"/>
      <c r="U5220" s="37"/>
      <c r="V5220" s="37"/>
      <c r="W5220" s="37"/>
      <c r="X5220" s="37"/>
      <c r="Z5220" s="4" t="str">
        <f t="shared" si="282"/>
        <v>YES</v>
      </c>
      <c r="AA5220" s="4" t="str">
        <f t="shared" si="282"/>
        <v>NO</v>
      </c>
      <c r="AB5220" s="4" t="str">
        <f t="shared" si="282"/>
        <v>NO</v>
      </c>
      <c r="AD5220" s="4">
        <f t="shared" si="283"/>
        <v>1</v>
      </c>
    </row>
    <row r="5221" spans="1:30" ht="14.4" customHeight="1" x14ac:dyDescent="0.35">
      <c r="A5221" s="34">
        <v>5239</v>
      </c>
      <c r="B5221" s="1" t="s">
        <v>15301</v>
      </c>
      <c r="C5221" s="1"/>
      <c r="D5221" s="1"/>
      <c r="E5221" s="1"/>
      <c r="F5221" s="1" t="s">
        <v>29262</v>
      </c>
      <c r="G5221" s="35" t="s">
        <v>15302</v>
      </c>
      <c r="H5221" s="35" t="s">
        <v>15303</v>
      </c>
      <c r="I5221" s="35" t="s">
        <v>23</v>
      </c>
      <c r="J5221" s="36">
        <v>48690000</v>
      </c>
      <c r="K5221" s="36">
        <v>53535000</v>
      </c>
      <c r="L5221" s="36">
        <v>70912000</v>
      </c>
      <c r="M5221" s="36">
        <v>84813000</v>
      </c>
      <c r="N5221" s="36">
        <v>97506000</v>
      </c>
      <c r="O5221" s="37">
        <v>8.8800000000000004E-2</v>
      </c>
      <c r="P5221" s="37">
        <v>7.2999999999999995E-2</v>
      </c>
      <c r="Q5221" s="37">
        <v>1.3899999999999999E-2</v>
      </c>
      <c r="R5221" s="37">
        <v>1.1299999999999999E-2</v>
      </c>
      <c r="S5221" s="37">
        <v>2.1999999999999999E-2</v>
      </c>
      <c r="T5221" s="37">
        <v>8.6199999999999999E-2</v>
      </c>
      <c r="U5221" s="37">
        <v>6.0199999999999997E-2</v>
      </c>
      <c r="V5221" s="37">
        <v>1.3299999999999999E-2</v>
      </c>
      <c r="W5221" s="37">
        <v>6.8999999999999999E-3</v>
      </c>
      <c r="X5221" s="37">
        <v>2.3400000000000001E-2</v>
      </c>
      <c r="Z5221" s="4" t="str">
        <f t="shared" si="282"/>
        <v>NO</v>
      </c>
      <c r="AA5221" s="4" t="str">
        <f t="shared" si="282"/>
        <v>NO</v>
      </c>
      <c r="AB5221" s="4" t="str">
        <f t="shared" si="282"/>
        <v>NO</v>
      </c>
      <c r="AD5221" s="4">
        <f t="shared" si="283"/>
        <v>0</v>
      </c>
    </row>
    <row r="5222" spans="1:30" ht="14.4" customHeight="1" x14ac:dyDescent="0.35">
      <c r="A5222" s="34">
        <v>5240</v>
      </c>
      <c r="B5222" s="1" t="s">
        <v>15304</v>
      </c>
      <c r="C5222" s="1" t="s">
        <v>29015</v>
      </c>
      <c r="D5222" s="1"/>
      <c r="E5222" s="1" t="s">
        <v>29008</v>
      </c>
      <c r="F5222" s="1" t="s">
        <v>29262</v>
      </c>
      <c r="G5222" s="35" t="s">
        <v>15305</v>
      </c>
      <c r="H5222" s="35" t="s">
        <v>15306</v>
      </c>
      <c r="I5222" s="35" t="s">
        <v>29</v>
      </c>
      <c r="J5222" s="36">
        <v>52539000</v>
      </c>
      <c r="K5222" s="36">
        <v>58533000</v>
      </c>
      <c r="L5222" s="36">
        <v>67765000</v>
      </c>
      <c r="M5222" s="36">
        <v>84557000</v>
      </c>
      <c r="N5222" s="36">
        <v>97493000</v>
      </c>
      <c r="O5222" s="37">
        <v>-7.2599999999999998E-2</v>
      </c>
      <c r="P5222" s="37">
        <v>7.4000000000000003E-3</v>
      </c>
      <c r="Q5222" s="37">
        <v>3.1199999999999999E-2</v>
      </c>
      <c r="R5222" s="37">
        <v>8.3799999999999999E-2</v>
      </c>
      <c r="S5222" s="37">
        <v>0.1328</v>
      </c>
      <c r="T5222" s="37">
        <v>9.4E-2</v>
      </c>
      <c r="U5222" s="37">
        <v>-8.8999999999999999E-3</v>
      </c>
      <c r="V5222" s="37">
        <v>2.3699999999999999E-2</v>
      </c>
      <c r="W5222" s="37">
        <v>5.3699999999999998E-2</v>
      </c>
      <c r="X5222" s="37">
        <v>0.1051</v>
      </c>
      <c r="Z5222" s="4" t="str">
        <f t="shared" si="282"/>
        <v>NO</v>
      </c>
      <c r="AA5222" s="4" t="str">
        <f t="shared" si="282"/>
        <v>NO</v>
      </c>
      <c r="AB5222" s="4" t="str">
        <f t="shared" si="282"/>
        <v>NO</v>
      </c>
      <c r="AD5222" s="4">
        <f t="shared" si="283"/>
        <v>0</v>
      </c>
    </row>
    <row r="5223" spans="1:30" ht="14.4" customHeight="1" x14ac:dyDescent="0.35">
      <c r="A5223" s="34">
        <v>5241</v>
      </c>
      <c r="B5223" s="1" t="s">
        <v>15307</v>
      </c>
      <c r="C5223" s="1"/>
      <c r="D5223" s="1"/>
      <c r="E5223" s="1"/>
      <c r="F5223" s="1" t="s">
        <v>29262</v>
      </c>
      <c r="G5223" s="35" t="s">
        <v>15308</v>
      </c>
      <c r="H5223" s="35" t="s">
        <v>15309</v>
      </c>
      <c r="I5223" s="35" t="s">
        <v>23</v>
      </c>
      <c r="J5223" s="36">
        <v>64710000</v>
      </c>
      <c r="K5223" s="36">
        <v>69469000</v>
      </c>
      <c r="L5223" s="36">
        <v>82374000</v>
      </c>
      <c r="M5223" s="36">
        <v>95921000</v>
      </c>
      <c r="N5223" s="36">
        <v>97466000</v>
      </c>
      <c r="O5223" s="37">
        <v>0.1237</v>
      </c>
      <c r="P5223" s="37">
        <v>8.4599999999999995E-2</v>
      </c>
      <c r="Q5223" s="37">
        <v>0.13930000000000001</v>
      </c>
      <c r="R5223" s="37">
        <v>-5.4699999999999999E-2</v>
      </c>
      <c r="S5223" s="37">
        <v>1.11E-2</v>
      </c>
      <c r="T5223" s="37">
        <v>7.7899999999999997E-2</v>
      </c>
      <c r="U5223" s="37">
        <v>6.2600000000000003E-2</v>
      </c>
      <c r="V5223" s="37">
        <v>9.3299999999999994E-2</v>
      </c>
      <c r="W5223" s="37">
        <v>-7.0199999999999999E-2</v>
      </c>
      <c r="X5223" s="37">
        <v>-1.3899999999999999E-2</v>
      </c>
      <c r="Z5223" s="4" t="str">
        <f t="shared" si="282"/>
        <v>NO</v>
      </c>
      <c r="AA5223" s="4" t="str">
        <f t="shared" si="282"/>
        <v>NO</v>
      </c>
      <c r="AB5223" s="4" t="str">
        <f t="shared" si="282"/>
        <v>NO</v>
      </c>
      <c r="AD5223" s="4">
        <f t="shared" si="283"/>
        <v>0</v>
      </c>
    </row>
    <row r="5224" spans="1:30" ht="14.4" customHeight="1" x14ac:dyDescent="0.35">
      <c r="A5224" s="34">
        <v>5242</v>
      </c>
      <c r="B5224" s="1" t="s">
        <v>15310</v>
      </c>
      <c r="C5224" s="1" t="s">
        <v>29015</v>
      </c>
      <c r="D5224" s="1"/>
      <c r="E5224" s="1" t="s">
        <v>29008</v>
      </c>
      <c r="F5224" s="1" t="s">
        <v>29262</v>
      </c>
      <c r="G5224" s="35" t="s">
        <v>15311</v>
      </c>
      <c r="H5224" s="35" t="s">
        <v>15312</v>
      </c>
      <c r="I5224" s="35" t="s">
        <v>29</v>
      </c>
      <c r="J5224" s="36"/>
      <c r="K5224" s="36"/>
      <c r="L5224" s="36"/>
      <c r="M5224" s="36">
        <v>50504000</v>
      </c>
      <c r="N5224" s="36">
        <v>97465000</v>
      </c>
      <c r="O5224" s="37"/>
      <c r="P5224" s="37"/>
      <c r="Q5224" s="37"/>
      <c r="R5224" s="37">
        <v>0.12690000000000001</v>
      </c>
      <c r="S5224" s="37">
        <v>4.6800000000000001E-2</v>
      </c>
      <c r="T5224" s="37"/>
      <c r="U5224" s="37"/>
      <c r="V5224" s="37"/>
      <c r="W5224" s="37"/>
      <c r="X5224" s="37">
        <v>2.87E-2</v>
      </c>
      <c r="Z5224" s="4" t="str">
        <f t="shared" si="282"/>
        <v>NO</v>
      </c>
      <c r="AA5224" s="4" t="str">
        <f t="shared" si="282"/>
        <v>NO</v>
      </c>
      <c r="AB5224" s="4" t="str">
        <f t="shared" si="282"/>
        <v>NO</v>
      </c>
      <c r="AD5224" s="4">
        <f t="shared" si="283"/>
        <v>0</v>
      </c>
    </row>
    <row r="5225" spans="1:30" ht="14.4" customHeight="1" x14ac:dyDescent="0.35">
      <c r="A5225" s="34">
        <v>5243</v>
      </c>
      <c r="B5225" s="1" t="s">
        <v>15313</v>
      </c>
      <c r="C5225" s="1" t="s">
        <v>29015</v>
      </c>
      <c r="D5225" s="1" t="s">
        <v>29042</v>
      </c>
      <c r="E5225" s="1"/>
      <c r="F5225" s="1" t="s">
        <v>29262</v>
      </c>
      <c r="G5225" s="35" t="s">
        <v>15314</v>
      </c>
      <c r="H5225" s="35" t="s">
        <v>15315</v>
      </c>
      <c r="I5225" s="35" t="s">
        <v>544</v>
      </c>
      <c r="J5225" s="36">
        <v>56952000</v>
      </c>
      <c r="K5225" s="36">
        <v>54437000</v>
      </c>
      <c r="L5225" s="36">
        <v>58029000</v>
      </c>
      <c r="M5225" s="36">
        <v>87116000</v>
      </c>
      <c r="N5225" s="36">
        <v>97451000</v>
      </c>
      <c r="O5225" s="37">
        <v>0.40570000000000001</v>
      </c>
      <c r="P5225" s="37">
        <v>0.22889999999999999</v>
      </c>
      <c r="Q5225" s="37">
        <v>0.26769999999999999</v>
      </c>
      <c r="R5225" s="37">
        <v>0.41389999999999999</v>
      </c>
      <c r="S5225" s="37">
        <v>0.33610000000000001</v>
      </c>
      <c r="T5225" s="37">
        <v>0.40570000000000001</v>
      </c>
      <c r="U5225" s="37">
        <v>0.20519999999999999</v>
      </c>
      <c r="V5225" s="37">
        <v>0.21129999999999999</v>
      </c>
      <c r="W5225" s="37">
        <v>0.30659999999999998</v>
      </c>
      <c r="X5225" s="37">
        <v>0.27789999999999998</v>
      </c>
      <c r="Z5225" s="4" t="str">
        <f t="shared" si="282"/>
        <v>YES</v>
      </c>
      <c r="AA5225" s="4" t="str">
        <f t="shared" si="282"/>
        <v>YES</v>
      </c>
      <c r="AB5225" s="4" t="str">
        <f t="shared" si="282"/>
        <v>YES</v>
      </c>
      <c r="AD5225" s="4">
        <f t="shared" si="283"/>
        <v>3</v>
      </c>
    </row>
    <row r="5226" spans="1:30" ht="27.65" customHeight="1" x14ac:dyDescent="0.35">
      <c r="A5226" s="34">
        <v>5244</v>
      </c>
      <c r="B5226" s="1" t="s">
        <v>15316</v>
      </c>
      <c r="C5226" s="1" t="s">
        <v>29015</v>
      </c>
      <c r="D5226" s="1"/>
      <c r="E5226" s="1" t="s">
        <v>29008</v>
      </c>
      <c r="F5226" s="1" t="s">
        <v>29262</v>
      </c>
      <c r="G5226" s="35" t="s">
        <v>15317</v>
      </c>
      <c r="H5226" s="35" t="s">
        <v>15318</v>
      </c>
      <c r="I5226" s="35" t="s">
        <v>29</v>
      </c>
      <c r="J5226" s="36"/>
      <c r="K5226" s="36">
        <v>35845000</v>
      </c>
      <c r="L5226" s="36">
        <v>73960000</v>
      </c>
      <c r="M5226" s="36">
        <v>87214000</v>
      </c>
      <c r="N5226" s="36">
        <v>97450000</v>
      </c>
      <c r="O5226" s="37"/>
      <c r="P5226" s="37">
        <v>0.65090000000000003</v>
      </c>
      <c r="Q5226" s="37">
        <v>0.5484</v>
      </c>
      <c r="R5226" s="37">
        <v>0.60070000000000001</v>
      </c>
      <c r="S5226" s="37">
        <v>0.56640000000000001</v>
      </c>
      <c r="T5226" s="37"/>
      <c r="U5226" s="37">
        <v>0.63770000000000004</v>
      </c>
      <c r="V5226" s="37">
        <v>0.52310000000000001</v>
      </c>
      <c r="W5226" s="37">
        <v>0.56850000000000001</v>
      </c>
      <c r="X5226" s="37"/>
      <c r="Z5226" s="4" t="str">
        <f t="shared" si="282"/>
        <v>YES</v>
      </c>
      <c r="AA5226" s="4" t="str">
        <f t="shared" si="282"/>
        <v>YES</v>
      </c>
      <c r="AB5226" s="4" t="str">
        <f t="shared" si="282"/>
        <v>YES</v>
      </c>
      <c r="AD5226" s="4">
        <f t="shared" si="283"/>
        <v>3</v>
      </c>
    </row>
    <row r="5227" spans="1:30" ht="14.4" customHeight="1" x14ac:dyDescent="0.35">
      <c r="A5227" s="34">
        <v>5245</v>
      </c>
      <c r="B5227" s="1" t="s">
        <v>15319</v>
      </c>
      <c r="C5227" s="1"/>
      <c r="D5227" s="1"/>
      <c r="E5227" s="1"/>
      <c r="F5227" s="1" t="s">
        <v>29262</v>
      </c>
      <c r="G5227" s="35" t="s">
        <v>15320</v>
      </c>
      <c r="H5227" s="35" t="s">
        <v>15321</v>
      </c>
      <c r="I5227" s="35" t="s">
        <v>36</v>
      </c>
      <c r="J5227" s="36">
        <v>2863000</v>
      </c>
      <c r="K5227" s="36">
        <v>20191000</v>
      </c>
      <c r="L5227" s="36">
        <v>23155000</v>
      </c>
      <c r="M5227" s="36">
        <v>41123000</v>
      </c>
      <c r="N5227" s="36">
        <v>97440000</v>
      </c>
      <c r="O5227" s="37">
        <v>0.84179999999999999</v>
      </c>
      <c r="P5227" s="37">
        <v>-6.9099999999999995E-2</v>
      </c>
      <c r="Q5227" s="37">
        <v>0.24429999999999999</v>
      </c>
      <c r="R5227" s="37">
        <v>0.1721</v>
      </c>
      <c r="S5227" s="37">
        <v>0.52329999999999999</v>
      </c>
      <c r="T5227" s="37"/>
      <c r="U5227" s="37"/>
      <c r="V5227" s="37"/>
      <c r="W5227" s="37"/>
      <c r="X5227" s="37"/>
      <c r="Z5227" s="4" t="str">
        <f t="shared" si="282"/>
        <v>YES</v>
      </c>
      <c r="AA5227" s="4" t="str">
        <f t="shared" si="282"/>
        <v>NO</v>
      </c>
      <c r="AB5227" s="4" t="str">
        <f t="shared" si="282"/>
        <v>YES</v>
      </c>
      <c r="AD5227" s="4">
        <f t="shared" si="283"/>
        <v>2</v>
      </c>
    </row>
    <row r="5228" spans="1:30" ht="27.65" customHeight="1" x14ac:dyDescent="0.35">
      <c r="A5228" s="34">
        <v>5246</v>
      </c>
      <c r="B5228" s="1" t="s">
        <v>15322</v>
      </c>
      <c r="C5228" s="1" t="s">
        <v>29015</v>
      </c>
      <c r="D5228" s="1"/>
      <c r="E5228" s="1" t="s">
        <v>29008</v>
      </c>
      <c r="F5228" s="1" t="s">
        <v>29262</v>
      </c>
      <c r="G5228" s="35" t="s">
        <v>15323</v>
      </c>
      <c r="H5228" s="35" t="s">
        <v>15324</v>
      </c>
      <c r="I5228" s="35" t="s">
        <v>29</v>
      </c>
      <c r="J5228" s="36">
        <v>51274000</v>
      </c>
      <c r="K5228" s="36">
        <v>56244000</v>
      </c>
      <c r="L5228" s="36">
        <v>64744000</v>
      </c>
      <c r="M5228" s="36">
        <v>81974000</v>
      </c>
      <c r="N5228" s="36">
        <v>97422000</v>
      </c>
      <c r="O5228" s="37">
        <v>0.36409999999999998</v>
      </c>
      <c r="P5228" s="37">
        <v>0.3861</v>
      </c>
      <c r="Q5228" s="37">
        <v>0.3896</v>
      </c>
      <c r="R5228" s="37">
        <v>0.45090000000000002</v>
      </c>
      <c r="S5228" s="37">
        <v>0.49959999999999999</v>
      </c>
      <c r="T5228" s="37"/>
      <c r="U5228" s="37"/>
      <c r="V5228" s="37"/>
      <c r="W5228" s="37"/>
      <c r="X5228" s="37"/>
      <c r="Z5228" s="4" t="str">
        <f t="shared" si="282"/>
        <v>YES</v>
      </c>
      <c r="AA5228" s="4" t="str">
        <f t="shared" si="282"/>
        <v>YES</v>
      </c>
      <c r="AB5228" s="4" t="str">
        <f t="shared" si="282"/>
        <v>YES</v>
      </c>
      <c r="AD5228" s="4">
        <f t="shared" si="283"/>
        <v>3</v>
      </c>
    </row>
    <row r="5229" spans="1:30" ht="14.4" customHeight="1" x14ac:dyDescent="0.35">
      <c r="A5229" s="34">
        <v>5247</v>
      </c>
      <c r="B5229" s="1" t="s">
        <v>15325</v>
      </c>
      <c r="C5229" s="1"/>
      <c r="D5229" s="1"/>
      <c r="E5229" s="1"/>
      <c r="F5229" s="1" t="s">
        <v>29262</v>
      </c>
      <c r="G5229" s="35" t="s">
        <v>15326</v>
      </c>
      <c r="H5229" s="35" t="s">
        <v>15327</v>
      </c>
      <c r="I5229" s="35" t="s">
        <v>23</v>
      </c>
      <c r="J5229" s="36">
        <v>36372000</v>
      </c>
      <c r="K5229" s="36">
        <v>40158000</v>
      </c>
      <c r="L5229" s="36">
        <v>48059000</v>
      </c>
      <c r="M5229" s="36">
        <v>71757000</v>
      </c>
      <c r="N5229" s="36">
        <v>97416000</v>
      </c>
      <c r="O5229" s="37">
        <v>-1.4800000000000001E-2</v>
      </c>
      <c r="P5229" s="37">
        <v>1.2999999999999999E-2</v>
      </c>
      <c r="Q5229" s="37">
        <v>1.5599999999999999E-2</v>
      </c>
      <c r="R5229" s="37">
        <v>9.1000000000000004E-3</v>
      </c>
      <c r="S5229" s="37">
        <v>1.11E-2</v>
      </c>
      <c r="T5229" s="37">
        <v>3.2000000000000002E-3</v>
      </c>
      <c r="U5229" s="37">
        <v>4.1999999999999997E-3</v>
      </c>
      <c r="V5229" s="37">
        <v>6.7999999999999996E-3</v>
      </c>
      <c r="W5229" s="37">
        <v>1.2999999999999999E-3</v>
      </c>
      <c r="X5229" s="37">
        <v>-2.3E-3</v>
      </c>
      <c r="Z5229" s="4" t="str">
        <f t="shared" si="282"/>
        <v>NO</v>
      </c>
      <c r="AA5229" s="4" t="str">
        <f t="shared" si="282"/>
        <v>NO</v>
      </c>
      <c r="AB5229" s="4" t="str">
        <f t="shared" si="282"/>
        <v>NO</v>
      </c>
      <c r="AD5229" s="4">
        <f t="shared" si="283"/>
        <v>0</v>
      </c>
    </row>
    <row r="5230" spans="1:30" x14ac:dyDescent="0.35">
      <c r="A5230" s="34">
        <v>5248</v>
      </c>
      <c r="B5230" s="1" t="s">
        <v>15328</v>
      </c>
      <c r="C5230" s="1"/>
      <c r="D5230" s="1"/>
      <c r="E5230" s="1"/>
      <c r="F5230" s="1" t="s">
        <v>29262</v>
      </c>
      <c r="G5230" s="35" t="s">
        <v>15329</v>
      </c>
      <c r="H5230" s="35" t="s">
        <v>15330</v>
      </c>
      <c r="I5230" s="35" t="s">
        <v>33</v>
      </c>
      <c r="J5230" s="36">
        <v>93408000</v>
      </c>
      <c r="K5230" s="36">
        <v>88876000</v>
      </c>
      <c r="L5230" s="36">
        <v>99029000</v>
      </c>
      <c r="M5230" s="36">
        <v>98987000</v>
      </c>
      <c r="N5230" s="36">
        <v>97401000</v>
      </c>
      <c r="O5230" s="37">
        <v>7.8299999999999995E-2</v>
      </c>
      <c r="P5230" s="37">
        <v>-2.93E-2</v>
      </c>
      <c r="Q5230" s="37">
        <v>0.1085</v>
      </c>
      <c r="R5230" s="37">
        <v>5.7000000000000002E-2</v>
      </c>
      <c r="S5230" s="37">
        <v>2.5000000000000001E-2</v>
      </c>
      <c r="T5230" s="37"/>
      <c r="U5230" s="37"/>
      <c r="V5230" s="37"/>
      <c r="W5230" s="37"/>
      <c r="X5230" s="37">
        <v>-1.5E-3</v>
      </c>
      <c r="Z5230" s="4" t="str">
        <f t="shared" si="282"/>
        <v>NO</v>
      </c>
      <c r="AA5230" s="4" t="str">
        <f t="shared" si="282"/>
        <v>NO</v>
      </c>
      <c r="AB5230" s="4" t="str">
        <f t="shared" si="282"/>
        <v>NO</v>
      </c>
      <c r="AD5230" s="4">
        <f t="shared" si="283"/>
        <v>0</v>
      </c>
    </row>
    <row r="5231" spans="1:30" ht="14.4" customHeight="1" x14ac:dyDescent="0.35">
      <c r="A5231" s="34">
        <v>5249</v>
      </c>
      <c r="B5231" s="1" t="s">
        <v>2886</v>
      </c>
      <c r="C5231" s="1"/>
      <c r="D5231" s="1"/>
      <c r="E5231" s="1"/>
      <c r="F5231" s="1" t="s">
        <v>29262</v>
      </c>
      <c r="G5231" s="35" t="s">
        <v>15331</v>
      </c>
      <c r="H5231" s="35" t="s">
        <v>15332</v>
      </c>
      <c r="I5231" s="35" t="s">
        <v>23</v>
      </c>
      <c r="J5231" s="36">
        <v>52293000</v>
      </c>
      <c r="K5231" s="36">
        <v>47821000</v>
      </c>
      <c r="L5231" s="36">
        <v>61440000</v>
      </c>
      <c r="M5231" s="36">
        <v>84059000</v>
      </c>
      <c r="N5231" s="36">
        <v>97356000</v>
      </c>
      <c r="O5231" s="37">
        <v>0.1603</v>
      </c>
      <c r="P5231" s="37">
        <v>6.1600000000000002E-2</v>
      </c>
      <c r="Q5231" s="37">
        <v>0.1779</v>
      </c>
      <c r="R5231" s="37">
        <v>0.14710000000000001</v>
      </c>
      <c r="S5231" s="37">
        <v>0.14369999999999999</v>
      </c>
      <c r="T5231" s="37"/>
      <c r="U5231" s="37"/>
      <c r="V5231" s="37"/>
      <c r="W5231" s="37"/>
      <c r="X5231" s="37"/>
      <c r="Z5231" s="4" t="str">
        <f t="shared" si="282"/>
        <v>NO</v>
      </c>
      <c r="AA5231" s="4" t="str">
        <f t="shared" si="282"/>
        <v>NO</v>
      </c>
      <c r="AB5231" s="4" t="str">
        <f t="shared" si="282"/>
        <v>NO</v>
      </c>
      <c r="AD5231" s="4">
        <f t="shared" si="283"/>
        <v>0</v>
      </c>
    </row>
    <row r="5232" spans="1:30" ht="27.65" customHeight="1" x14ac:dyDescent="0.35">
      <c r="A5232" s="34">
        <v>5250</v>
      </c>
      <c r="B5232" s="1" t="s">
        <v>15333</v>
      </c>
      <c r="C5232" s="1" t="s">
        <v>29015</v>
      </c>
      <c r="D5232" s="1"/>
      <c r="E5232" s="1" t="s">
        <v>29008</v>
      </c>
      <c r="F5232" s="1" t="s">
        <v>29262</v>
      </c>
      <c r="G5232" s="35" t="s">
        <v>15334</v>
      </c>
      <c r="H5232" s="35" t="s">
        <v>15335</v>
      </c>
      <c r="I5232" s="35" t="s">
        <v>29</v>
      </c>
      <c r="J5232" s="36">
        <v>48929000</v>
      </c>
      <c r="K5232" s="36">
        <v>60116000</v>
      </c>
      <c r="L5232" s="36">
        <v>65427000</v>
      </c>
      <c r="M5232" s="36">
        <v>84008000</v>
      </c>
      <c r="N5232" s="36">
        <v>97350000</v>
      </c>
      <c r="O5232" s="37">
        <v>0.31640000000000001</v>
      </c>
      <c r="P5232" s="37">
        <v>0.18579999999999999</v>
      </c>
      <c r="Q5232" s="37">
        <v>0.16789999999999999</v>
      </c>
      <c r="R5232" s="37">
        <v>0.1065</v>
      </c>
      <c r="S5232" s="37">
        <v>4.6800000000000001E-2</v>
      </c>
      <c r="T5232" s="37"/>
      <c r="U5232" s="37"/>
      <c r="V5232" s="37"/>
      <c r="W5232" s="37"/>
      <c r="X5232" s="37">
        <v>-8.0999999999999996E-3</v>
      </c>
      <c r="Z5232" s="4" t="str">
        <f t="shared" si="282"/>
        <v>NO</v>
      </c>
      <c r="AA5232" s="4" t="str">
        <f t="shared" si="282"/>
        <v>NO</v>
      </c>
      <c r="AB5232" s="4" t="str">
        <f t="shared" si="282"/>
        <v>NO</v>
      </c>
      <c r="AD5232" s="4">
        <f t="shared" si="283"/>
        <v>0</v>
      </c>
    </row>
    <row r="5233" spans="1:30" ht="14.4" customHeight="1" x14ac:dyDescent="0.35">
      <c r="A5233" s="34">
        <v>5251</v>
      </c>
      <c r="B5233" s="1" t="s">
        <v>15336</v>
      </c>
      <c r="C5233" s="1" t="s">
        <v>28702</v>
      </c>
      <c r="D5233" s="1"/>
      <c r="E5233" s="1"/>
      <c r="F5233" s="1" t="s">
        <v>29262</v>
      </c>
      <c r="G5233" s="35" t="s">
        <v>15337</v>
      </c>
      <c r="H5233" s="35" t="s">
        <v>15338</v>
      </c>
      <c r="I5233" s="35" t="s">
        <v>87</v>
      </c>
      <c r="J5233" s="36">
        <v>8714000</v>
      </c>
      <c r="K5233" s="36">
        <v>15340000</v>
      </c>
      <c r="L5233" s="36">
        <v>31303000</v>
      </c>
      <c r="M5233" s="36">
        <v>74521000</v>
      </c>
      <c r="N5233" s="36">
        <v>97289000</v>
      </c>
      <c r="O5233" s="37">
        <v>6.3899999999999998E-2</v>
      </c>
      <c r="P5233" s="37">
        <v>0.32140000000000002</v>
      </c>
      <c r="Q5233" s="37">
        <v>0.54820000000000002</v>
      </c>
      <c r="R5233" s="37">
        <v>0.26100000000000001</v>
      </c>
      <c r="S5233" s="37">
        <v>2.58E-2</v>
      </c>
      <c r="T5233" s="37"/>
      <c r="U5233" s="37"/>
      <c r="V5233" s="37"/>
      <c r="W5233" s="37"/>
      <c r="X5233" s="37"/>
      <c r="Z5233" s="4" t="str">
        <f t="shared" si="282"/>
        <v>YES</v>
      </c>
      <c r="AA5233" s="4" t="str">
        <f t="shared" si="282"/>
        <v>YES</v>
      </c>
      <c r="AB5233" s="4" t="str">
        <f t="shared" si="282"/>
        <v>NO</v>
      </c>
      <c r="AD5233" s="4">
        <f t="shared" si="283"/>
        <v>2</v>
      </c>
    </row>
    <row r="5234" spans="1:30" ht="27.65" customHeight="1" x14ac:dyDescent="0.35">
      <c r="A5234" s="34">
        <v>5252</v>
      </c>
      <c r="B5234" s="1" t="s">
        <v>15339</v>
      </c>
      <c r="C5234" s="1" t="s">
        <v>29015</v>
      </c>
      <c r="D5234" s="1"/>
      <c r="E5234" s="1" t="s">
        <v>29008</v>
      </c>
      <c r="F5234" s="1" t="s">
        <v>29262</v>
      </c>
      <c r="G5234" s="35" t="s">
        <v>15340</v>
      </c>
      <c r="H5234" s="35" t="s">
        <v>15341</v>
      </c>
      <c r="I5234" s="35" t="s">
        <v>29</v>
      </c>
      <c r="J5234" s="36">
        <v>43438000</v>
      </c>
      <c r="K5234" s="36">
        <v>56393000</v>
      </c>
      <c r="L5234" s="36">
        <v>63863000</v>
      </c>
      <c r="M5234" s="36">
        <v>77324000</v>
      </c>
      <c r="N5234" s="36">
        <v>97287000</v>
      </c>
      <c r="O5234" s="37">
        <v>0.1852</v>
      </c>
      <c r="P5234" s="37">
        <v>0.1381</v>
      </c>
      <c r="Q5234" s="37">
        <v>2.6499999999999999E-2</v>
      </c>
      <c r="R5234" s="37">
        <v>1.8700000000000001E-2</v>
      </c>
      <c r="S5234" s="37">
        <v>5.4199999999999998E-2</v>
      </c>
      <c r="T5234" s="37"/>
      <c r="U5234" s="37"/>
      <c r="V5234" s="37"/>
      <c r="W5234" s="37"/>
      <c r="X5234" s="37"/>
      <c r="Z5234" s="4" t="str">
        <f t="shared" si="282"/>
        <v>NO</v>
      </c>
      <c r="AA5234" s="4" t="str">
        <f t="shared" si="282"/>
        <v>NO</v>
      </c>
      <c r="AB5234" s="4" t="str">
        <f t="shared" si="282"/>
        <v>NO</v>
      </c>
      <c r="AD5234" s="4">
        <f t="shared" si="283"/>
        <v>0</v>
      </c>
    </row>
    <row r="5235" spans="1:30" ht="14.4" customHeight="1" x14ac:dyDescent="0.35">
      <c r="A5235" s="34">
        <v>5253</v>
      </c>
      <c r="B5235" s="1" t="s">
        <v>15342</v>
      </c>
      <c r="C5235" s="1" t="s">
        <v>29015</v>
      </c>
      <c r="D5235" s="1"/>
      <c r="E5235" s="1" t="s">
        <v>29008</v>
      </c>
      <c r="F5235" s="1" t="s">
        <v>29262</v>
      </c>
      <c r="G5235" s="35" t="s">
        <v>15343</v>
      </c>
      <c r="H5235" s="35" t="s">
        <v>15344</v>
      </c>
      <c r="I5235" s="35" t="s">
        <v>29</v>
      </c>
      <c r="J5235" s="36"/>
      <c r="K5235" s="36"/>
      <c r="L5235" s="36">
        <v>21813000</v>
      </c>
      <c r="M5235" s="36">
        <v>70250000</v>
      </c>
      <c r="N5235" s="36">
        <v>97280000</v>
      </c>
      <c r="O5235" s="37"/>
      <c r="P5235" s="37"/>
      <c r="Q5235" s="37">
        <v>0.215</v>
      </c>
      <c r="R5235" s="37">
        <v>0.24740000000000001</v>
      </c>
      <c r="S5235" s="37">
        <v>0.30259999999999998</v>
      </c>
      <c r="T5235" s="37"/>
      <c r="U5235" s="37"/>
      <c r="V5235" s="37"/>
      <c r="W5235" s="37"/>
      <c r="X5235" s="37"/>
      <c r="Z5235" s="4" t="str">
        <f t="shared" si="282"/>
        <v>YES</v>
      </c>
      <c r="AA5235" s="4" t="str">
        <f t="shared" si="282"/>
        <v>YES</v>
      </c>
      <c r="AB5235" s="4" t="str">
        <f t="shared" si="282"/>
        <v>YES</v>
      </c>
      <c r="AD5235" s="4">
        <f t="shared" si="283"/>
        <v>3</v>
      </c>
    </row>
    <row r="5236" spans="1:30" ht="27.65" customHeight="1" x14ac:dyDescent="0.35">
      <c r="A5236" s="34">
        <v>5254</v>
      </c>
      <c r="B5236" s="1" t="s">
        <v>15345</v>
      </c>
      <c r="C5236" s="1" t="s">
        <v>29015</v>
      </c>
      <c r="D5236" s="1"/>
      <c r="E5236" s="1" t="s">
        <v>29008</v>
      </c>
      <c r="F5236" s="1" t="s">
        <v>29262</v>
      </c>
      <c r="G5236" s="35" t="s">
        <v>15346</v>
      </c>
      <c r="H5236" s="35" t="s">
        <v>15347</v>
      </c>
      <c r="I5236" s="35" t="s">
        <v>29</v>
      </c>
      <c r="J5236" s="36">
        <v>62632000</v>
      </c>
      <c r="K5236" s="36">
        <v>78154000</v>
      </c>
      <c r="L5236" s="36">
        <v>91954000</v>
      </c>
      <c r="M5236" s="36">
        <v>86338000</v>
      </c>
      <c r="N5236" s="36">
        <v>97275000</v>
      </c>
      <c r="O5236" s="37">
        <v>8.1100000000000005E-2</v>
      </c>
      <c r="P5236" s="37">
        <v>5.11E-2</v>
      </c>
      <c r="Q5236" s="37">
        <v>5.4100000000000002E-2</v>
      </c>
      <c r="R5236" s="37">
        <v>6.8400000000000002E-2</v>
      </c>
      <c r="S5236" s="37">
        <v>5.3800000000000001E-2</v>
      </c>
      <c r="T5236" s="37">
        <v>-5.3E-3</v>
      </c>
      <c r="U5236" s="37">
        <v>-1.18E-2</v>
      </c>
      <c r="V5236" s="37">
        <v>-1.8700000000000001E-2</v>
      </c>
      <c r="W5236" s="37">
        <v>-1.5299999999999999E-2</v>
      </c>
      <c r="X5236" s="37">
        <v>-9.9000000000000008E-3</v>
      </c>
      <c r="Z5236" s="4" t="str">
        <f t="shared" si="282"/>
        <v>NO</v>
      </c>
      <c r="AA5236" s="4" t="str">
        <f t="shared" si="282"/>
        <v>NO</v>
      </c>
      <c r="AB5236" s="4" t="str">
        <f t="shared" si="282"/>
        <v>NO</v>
      </c>
      <c r="AD5236" s="4">
        <f t="shared" si="283"/>
        <v>0</v>
      </c>
    </row>
    <row r="5237" spans="1:30" ht="14.4" customHeight="1" x14ac:dyDescent="0.35">
      <c r="A5237" s="34">
        <v>5255</v>
      </c>
      <c r="B5237" s="1" t="s">
        <v>15348</v>
      </c>
      <c r="C5237" s="1"/>
      <c r="D5237" s="1"/>
      <c r="E5237" s="1"/>
      <c r="F5237" s="1" t="s">
        <v>29262</v>
      </c>
      <c r="G5237" s="35" t="s">
        <v>15349</v>
      </c>
      <c r="H5237" s="35" t="s">
        <v>15350</v>
      </c>
      <c r="I5237" s="35" t="s">
        <v>33</v>
      </c>
      <c r="J5237" s="36"/>
      <c r="K5237" s="36"/>
      <c r="L5237" s="36"/>
      <c r="M5237" s="36"/>
      <c r="N5237" s="36">
        <v>97212000</v>
      </c>
      <c r="O5237" s="37"/>
      <c r="P5237" s="37"/>
      <c r="Q5237" s="37"/>
      <c r="R5237" s="37"/>
      <c r="S5237" s="37">
        <v>0.55079999999999996</v>
      </c>
      <c r="T5237" s="37"/>
      <c r="U5237" s="37"/>
      <c r="V5237" s="37"/>
      <c r="W5237" s="37"/>
      <c r="X5237" s="37"/>
      <c r="Z5237" s="4" t="str">
        <f t="shared" si="282"/>
        <v>NO</v>
      </c>
      <c r="AA5237" s="4" t="str">
        <f t="shared" si="282"/>
        <v>NO</v>
      </c>
      <c r="AB5237" s="4" t="str">
        <f t="shared" si="282"/>
        <v>YES</v>
      </c>
      <c r="AD5237" s="4">
        <f t="shared" si="283"/>
        <v>1</v>
      </c>
    </row>
    <row r="5238" spans="1:30" ht="27.65" customHeight="1" x14ac:dyDescent="0.35">
      <c r="A5238" s="34">
        <v>5256</v>
      </c>
      <c r="B5238" s="1" t="s">
        <v>4770</v>
      </c>
      <c r="C5238" s="1" t="s">
        <v>29015</v>
      </c>
      <c r="D5238" s="1"/>
      <c r="E5238" s="1" t="s">
        <v>29008</v>
      </c>
      <c r="F5238" s="1" t="s">
        <v>29262</v>
      </c>
      <c r="G5238" s="35" t="s">
        <v>15351</v>
      </c>
      <c r="H5238" s="35" t="s">
        <v>15352</v>
      </c>
      <c r="I5238" s="35" t="s">
        <v>29</v>
      </c>
      <c r="J5238" s="36">
        <v>40351000</v>
      </c>
      <c r="K5238" s="36">
        <v>49827000</v>
      </c>
      <c r="L5238" s="36">
        <v>51431000</v>
      </c>
      <c r="M5238" s="36">
        <v>74237000</v>
      </c>
      <c r="N5238" s="36">
        <v>97208000</v>
      </c>
      <c r="O5238" s="37">
        <v>7.8799999999999995E-2</v>
      </c>
      <c r="P5238" s="37">
        <v>0.12809999999999999</v>
      </c>
      <c r="Q5238" s="37">
        <v>0.29160000000000003</v>
      </c>
      <c r="R5238" s="37">
        <v>0.35470000000000002</v>
      </c>
      <c r="S5238" s="37">
        <v>0.41789999999999999</v>
      </c>
      <c r="T5238" s="37"/>
      <c r="U5238" s="37"/>
      <c r="V5238" s="37"/>
      <c r="W5238" s="37"/>
      <c r="X5238" s="37"/>
      <c r="Z5238" s="4" t="str">
        <f t="shared" si="282"/>
        <v>YES</v>
      </c>
      <c r="AA5238" s="4" t="str">
        <f t="shared" si="282"/>
        <v>YES</v>
      </c>
      <c r="AB5238" s="4" t="str">
        <f t="shared" si="282"/>
        <v>YES</v>
      </c>
      <c r="AD5238" s="4">
        <f t="shared" si="283"/>
        <v>3</v>
      </c>
    </row>
    <row r="5239" spans="1:30" ht="14.4" customHeight="1" x14ac:dyDescent="0.35">
      <c r="A5239" s="34">
        <v>5257</v>
      </c>
      <c r="B5239" s="1" t="s">
        <v>15353</v>
      </c>
      <c r="C5239" s="1" t="s">
        <v>29015</v>
      </c>
      <c r="D5239" s="1"/>
      <c r="E5239" s="1" t="s">
        <v>29008</v>
      </c>
      <c r="F5239" s="1" t="s">
        <v>29262</v>
      </c>
      <c r="G5239" s="35" t="s">
        <v>15354</v>
      </c>
      <c r="H5239" s="35" t="s">
        <v>15355</v>
      </c>
      <c r="I5239" s="35" t="s">
        <v>29</v>
      </c>
      <c r="J5239" s="36">
        <v>94333000</v>
      </c>
      <c r="K5239" s="36">
        <v>82287000</v>
      </c>
      <c r="L5239" s="36">
        <v>83053000</v>
      </c>
      <c r="M5239" s="36">
        <v>86016000</v>
      </c>
      <c r="N5239" s="36">
        <v>97168000</v>
      </c>
      <c r="O5239" s="37">
        <v>0.19309999999999999</v>
      </c>
      <c r="P5239" s="37">
        <v>0.1426</v>
      </c>
      <c r="Q5239" s="37">
        <v>4.7699999999999999E-2</v>
      </c>
      <c r="R5239" s="37">
        <v>-9.1999999999999998E-3</v>
      </c>
      <c r="S5239" s="37">
        <v>1.9128000000000001</v>
      </c>
      <c r="T5239" s="37"/>
      <c r="U5239" s="37"/>
      <c r="V5239" s="37">
        <v>-3.0000000000000001E-3</v>
      </c>
      <c r="W5239" s="37"/>
      <c r="X5239" s="37"/>
      <c r="Z5239" s="4" t="str">
        <f t="shared" si="282"/>
        <v>NO</v>
      </c>
      <c r="AA5239" s="4" t="str">
        <f t="shared" si="282"/>
        <v>NO</v>
      </c>
      <c r="AB5239" s="4" t="str">
        <f t="shared" si="282"/>
        <v>YES</v>
      </c>
      <c r="AD5239" s="4">
        <f t="shared" si="283"/>
        <v>1</v>
      </c>
    </row>
    <row r="5240" spans="1:30" ht="14.4" customHeight="1" x14ac:dyDescent="0.35">
      <c r="A5240" s="34">
        <v>5258</v>
      </c>
      <c r="B5240" s="1" t="s">
        <v>15356</v>
      </c>
      <c r="C5240" s="1"/>
      <c r="D5240" s="1"/>
      <c r="E5240" s="1"/>
      <c r="F5240" s="1" t="s">
        <v>29262</v>
      </c>
      <c r="G5240" s="35" t="s">
        <v>15357</v>
      </c>
      <c r="H5240" s="35" t="s">
        <v>15358</v>
      </c>
      <c r="I5240" s="35" t="s">
        <v>23</v>
      </c>
      <c r="J5240" s="36">
        <v>51923000</v>
      </c>
      <c r="K5240" s="36">
        <v>46536000</v>
      </c>
      <c r="L5240" s="36">
        <v>63650000</v>
      </c>
      <c r="M5240" s="36">
        <v>92920000</v>
      </c>
      <c r="N5240" s="36">
        <v>97151000</v>
      </c>
      <c r="O5240" s="37">
        <v>0.29880000000000001</v>
      </c>
      <c r="P5240" s="37">
        <v>0.2346</v>
      </c>
      <c r="Q5240" s="37">
        <v>0.31929999999999997</v>
      </c>
      <c r="R5240" s="37">
        <v>6.3500000000000001E-2</v>
      </c>
      <c r="S5240" s="37">
        <v>0.19370000000000001</v>
      </c>
      <c r="T5240" s="37">
        <v>-1.6799999999999999E-2</v>
      </c>
      <c r="U5240" s="37">
        <v>-3.1800000000000002E-2</v>
      </c>
      <c r="V5240" s="37">
        <v>-6.0299999999999999E-2</v>
      </c>
      <c r="W5240" s="37">
        <v>-5.4300000000000001E-2</v>
      </c>
      <c r="X5240" s="37">
        <v>-4.8899999999999999E-2</v>
      </c>
      <c r="Z5240" s="4" t="str">
        <f t="shared" si="282"/>
        <v>YES</v>
      </c>
      <c r="AA5240" s="4" t="str">
        <f t="shared" si="282"/>
        <v>NO</v>
      </c>
      <c r="AB5240" s="4" t="str">
        <f t="shared" si="282"/>
        <v>NO</v>
      </c>
      <c r="AD5240" s="4">
        <f t="shared" si="283"/>
        <v>1</v>
      </c>
    </row>
    <row r="5241" spans="1:30" ht="14.4" customHeight="1" x14ac:dyDescent="0.35">
      <c r="A5241" s="34">
        <v>5259</v>
      </c>
      <c r="B5241" s="1" t="s">
        <v>15359</v>
      </c>
      <c r="C5241" s="1"/>
      <c r="D5241" s="1"/>
      <c r="E5241" s="1"/>
      <c r="F5241" s="1" t="s">
        <v>29262</v>
      </c>
      <c r="G5241" s="35" t="s">
        <v>15360</v>
      </c>
      <c r="H5241" s="35" t="s">
        <v>15361</v>
      </c>
      <c r="I5241" s="35" t="s">
        <v>36</v>
      </c>
      <c r="J5241" s="36">
        <v>19761000</v>
      </c>
      <c r="K5241" s="36">
        <v>18949000</v>
      </c>
      <c r="L5241" s="36">
        <v>19907000</v>
      </c>
      <c r="M5241" s="36">
        <v>48516000</v>
      </c>
      <c r="N5241" s="36">
        <v>97138000</v>
      </c>
      <c r="O5241" s="37">
        <v>4.8300000000000003E-2</v>
      </c>
      <c r="P5241" s="37">
        <v>6.9099999999999995E-2</v>
      </c>
      <c r="Q5241" s="37">
        <v>6.6799999999999998E-2</v>
      </c>
      <c r="R5241" s="37">
        <v>8.5000000000000006E-2</v>
      </c>
      <c r="S5241" s="37">
        <v>0.122</v>
      </c>
      <c r="T5241" s="37"/>
      <c r="U5241" s="37"/>
      <c r="V5241" s="37"/>
      <c r="W5241" s="37"/>
      <c r="X5241" s="37"/>
      <c r="Z5241" s="4" t="str">
        <f t="shared" si="282"/>
        <v>NO</v>
      </c>
      <c r="AA5241" s="4" t="str">
        <f t="shared" si="282"/>
        <v>NO</v>
      </c>
      <c r="AB5241" s="4" t="str">
        <f t="shared" si="282"/>
        <v>NO</v>
      </c>
      <c r="AD5241" s="4">
        <f t="shared" si="283"/>
        <v>0</v>
      </c>
    </row>
    <row r="5242" spans="1:30" ht="14.4" customHeight="1" x14ac:dyDescent="0.35">
      <c r="A5242" s="34">
        <v>5260</v>
      </c>
      <c r="B5242" s="1" t="s">
        <v>15362</v>
      </c>
      <c r="C5242" s="1" t="s">
        <v>29015</v>
      </c>
      <c r="D5242" s="1" t="s">
        <v>29085</v>
      </c>
      <c r="E5242" s="1" t="s">
        <v>29008</v>
      </c>
      <c r="F5242" s="1" t="s">
        <v>29262</v>
      </c>
      <c r="G5242" s="35" t="s">
        <v>15363</v>
      </c>
      <c r="H5242" s="35" t="s">
        <v>15364</v>
      </c>
      <c r="I5242" s="35" t="s">
        <v>29</v>
      </c>
      <c r="J5242" s="36">
        <v>1807000</v>
      </c>
      <c r="K5242" s="36"/>
      <c r="L5242" s="36"/>
      <c r="M5242" s="36">
        <v>30263000</v>
      </c>
      <c r="N5242" s="36">
        <v>97124000</v>
      </c>
      <c r="O5242" s="37">
        <v>0.55620000000000003</v>
      </c>
      <c r="P5242" s="37"/>
      <c r="Q5242" s="37"/>
      <c r="R5242" s="37">
        <v>-0.14019999999999999</v>
      </c>
      <c r="S5242" s="37">
        <v>0.21360000000000001</v>
      </c>
      <c r="T5242" s="37"/>
      <c r="U5242" s="37"/>
      <c r="V5242" s="37"/>
      <c r="W5242" s="37"/>
      <c r="X5242" s="37"/>
      <c r="Z5242" s="4" t="str">
        <f t="shared" si="282"/>
        <v>NO</v>
      </c>
      <c r="AA5242" s="4" t="str">
        <f t="shared" si="282"/>
        <v>NO</v>
      </c>
      <c r="AB5242" s="4" t="str">
        <f t="shared" si="282"/>
        <v>YES</v>
      </c>
      <c r="AD5242" s="4">
        <f t="shared" si="283"/>
        <v>1</v>
      </c>
    </row>
    <row r="5243" spans="1:30" ht="14.4" customHeight="1" x14ac:dyDescent="0.35">
      <c r="A5243" s="34">
        <v>5261</v>
      </c>
      <c r="B5243" s="1" t="s">
        <v>15365</v>
      </c>
      <c r="C5243" s="1"/>
      <c r="D5243" s="1"/>
      <c r="E5243" s="1"/>
      <c r="F5243" s="1" t="s">
        <v>29262</v>
      </c>
      <c r="G5243" s="35" t="s">
        <v>15366</v>
      </c>
      <c r="H5243" s="35" t="s">
        <v>15367</v>
      </c>
      <c r="I5243" s="35" t="s">
        <v>23</v>
      </c>
      <c r="J5243" s="36">
        <v>58019000</v>
      </c>
      <c r="K5243" s="36">
        <v>63929000</v>
      </c>
      <c r="L5243" s="36">
        <v>71786000</v>
      </c>
      <c r="M5243" s="36">
        <v>74680000</v>
      </c>
      <c r="N5243" s="36">
        <v>97120000</v>
      </c>
      <c r="O5243" s="37">
        <v>0.28120000000000001</v>
      </c>
      <c r="P5243" s="37">
        <v>0.22739999999999999</v>
      </c>
      <c r="Q5243" s="37">
        <v>0.23649999999999999</v>
      </c>
      <c r="R5243" s="37">
        <v>6.5799999999999997E-2</v>
      </c>
      <c r="S5243" s="37">
        <v>-6.9599999999999995E-2</v>
      </c>
      <c r="T5243" s="37"/>
      <c r="U5243" s="37"/>
      <c r="V5243" s="37"/>
      <c r="W5243" s="37"/>
      <c r="X5243" s="37">
        <v>-2.5000000000000001E-3</v>
      </c>
      <c r="Z5243" s="4" t="str">
        <f t="shared" si="282"/>
        <v>YES</v>
      </c>
      <c r="AA5243" s="4" t="str">
        <f t="shared" si="282"/>
        <v>NO</v>
      </c>
      <c r="AB5243" s="4" t="str">
        <f t="shared" si="282"/>
        <v>NO</v>
      </c>
      <c r="AD5243" s="4">
        <f t="shared" si="283"/>
        <v>1</v>
      </c>
    </row>
    <row r="5244" spans="1:30" ht="14.4" customHeight="1" x14ac:dyDescent="0.35">
      <c r="A5244" s="34">
        <v>5262</v>
      </c>
      <c r="B5244" s="1" t="s">
        <v>15368</v>
      </c>
      <c r="C5244" s="1" t="s">
        <v>29015</v>
      </c>
      <c r="D5244" s="1"/>
      <c r="E5244" s="1" t="s">
        <v>29008</v>
      </c>
      <c r="F5244" s="1" t="s">
        <v>29262</v>
      </c>
      <c r="G5244" s="35" t="s">
        <v>15369</v>
      </c>
      <c r="H5244" s="35" t="s">
        <v>15370</v>
      </c>
      <c r="I5244" s="35" t="s">
        <v>29</v>
      </c>
      <c r="J5244" s="36">
        <v>2520000</v>
      </c>
      <c r="K5244" s="36">
        <v>37591000</v>
      </c>
      <c r="L5244" s="36">
        <v>72213000</v>
      </c>
      <c r="M5244" s="36">
        <v>81706000</v>
      </c>
      <c r="N5244" s="36">
        <v>97115000</v>
      </c>
      <c r="O5244" s="37">
        <v>-1.2388999999999999</v>
      </c>
      <c r="P5244" s="37">
        <v>0.19270000000000001</v>
      </c>
      <c r="Q5244" s="37">
        <v>0.1542</v>
      </c>
      <c r="R5244" s="37">
        <v>6.5799999999999997E-2</v>
      </c>
      <c r="S5244" s="37">
        <v>0.1159</v>
      </c>
      <c r="T5244" s="37"/>
      <c r="U5244" s="37"/>
      <c r="V5244" s="37"/>
      <c r="W5244" s="37"/>
      <c r="X5244" s="37">
        <v>-2.3999999999999998E-3</v>
      </c>
      <c r="Z5244" s="4" t="str">
        <f t="shared" si="282"/>
        <v>NO</v>
      </c>
      <c r="AA5244" s="4" t="str">
        <f t="shared" si="282"/>
        <v>NO</v>
      </c>
      <c r="AB5244" s="4" t="str">
        <f t="shared" si="282"/>
        <v>NO</v>
      </c>
      <c r="AD5244" s="4">
        <f t="shared" si="283"/>
        <v>0</v>
      </c>
    </row>
    <row r="5245" spans="1:30" ht="27.65" customHeight="1" x14ac:dyDescent="0.35">
      <c r="A5245" s="34">
        <v>5263</v>
      </c>
      <c r="B5245" s="1" t="s">
        <v>3497</v>
      </c>
      <c r="C5245" s="1" t="s">
        <v>29015</v>
      </c>
      <c r="D5245" s="1"/>
      <c r="E5245" s="1" t="s">
        <v>29008</v>
      </c>
      <c r="F5245" s="1" t="s">
        <v>29262</v>
      </c>
      <c r="G5245" s="35" t="s">
        <v>15371</v>
      </c>
      <c r="H5245" s="35" t="s">
        <v>15372</v>
      </c>
      <c r="I5245" s="35" t="s">
        <v>29</v>
      </c>
      <c r="J5245" s="36">
        <v>54113000</v>
      </c>
      <c r="K5245" s="36">
        <v>69785000</v>
      </c>
      <c r="L5245" s="36">
        <v>71749000</v>
      </c>
      <c r="M5245" s="36">
        <v>87601000</v>
      </c>
      <c r="N5245" s="36">
        <v>97102000</v>
      </c>
      <c r="O5245" s="37">
        <v>0.28520000000000001</v>
      </c>
      <c r="P5245" s="37">
        <v>0.1875</v>
      </c>
      <c r="Q5245" s="37">
        <v>0.1835</v>
      </c>
      <c r="R5245" s="37">
        <v>0.20230000000000001</v>
      </c>
      <c r="S5245" s="37">
        <v>0.12089999999999999</v>
      </c>
      <c r="T5245" s="37"/>
      <c r="U5245" s="37"/>
      <c r="V5245" s="37"/>
      <c r="W5245" s="37"/>
      <c r="X5245" s="37"/>
      <c r="Z5245" s="4" t="str">
        <f t="shared" si="282"/>
        <v>NO</v>
      </c>
      <c r="AA5245" s="4" t="str">
        <f t="shared" si="282"/>
        <v>YES</v>
      </c>
      <c r="AB5245" s="4" t="str">
        <f t="shared" si="282"/>
        <v>NO</v>
      </c>
      <c r="AD5245" s="4">
        <f t="shared" si="283"/>
        <v>1</v>
      </c>
    </row>
    <row r="5246" spans="1:30" ht="27.65" customHeight="1" x14ac:dyDescent="0.35">
      <c r="A5246" s="34">
        <v>5264</v>
      </c>
      <c r="B5246" s="1" t="s">
        <v>15373</v>
      </c>
      <c r="C5246" s="1"/>
      <c r="D5246" s="1"/>
      <c r="E5246" s="1"/>
      <c r="F5246" s="1" t="s">
        <v>29262</v>
      </c>
      <c r="G5246" s="35" t="s">
        <v>15374</v>
      </c>
      <c r="H5246" s="35" t="s">
        <v>15375</v>
      </c>
      <c r="I5246" s="35" t="s">
        <v>23</v>
      </c>
      <c r="J5246" s="36">
        <v>59612000</v>
      </c>
      <c r="K5246" s="36">
        <v>59777000</v>
      </c>
      <c r="L5246" s="36">
        <v>71727000</v>
      </c>
      <c r="M5246" s="36">
        <v>80544000</v>
      </c>
      <c r="N5246" s="36">
        <v>97054000</v>
      </c>
      <c r="O5246" s="37">
        <v>-4.1300000000000003E-2</v>
      </c>
      <c r="P5246" s="37">
        <v>-0.1091</v>
      </c>
      <c r="Q5246" s="37">
        <v>-5.8700000000000002E-2</v>
      </c>
      <c r="R5246" s="37">
        <v>-8.2199999999999995E-2</v>
      </c>
      <c r="S5246" s="37">
        <v>3.85E-2</v>
      </c>
      <c r="T5246" s="37">
        <v>-6.9999999999999999E-4</v>
      </c>
      <c r="U5246" s="37">
        <v>-5.0000000000000001E-4</v>
      </c>
      <c r="V5246" s="37">
        <v>-5.0000000000000001E-4</v>
      </c>
      <c r="W5246" s="37">
        <v>-4.0000000000000002E-4</v>
      </c>
      <c r="X5246" s="37">
        <v>-4.0000000000000002E-4</v>
      </c>
      <c r="Z5246" s="4" t="str">
        <f t="shared" si="282"/>
        <v>NO</v>
      </c>
      <c r="AA5246" s="4" t="str">
        <f t="shared" si="282"/>
        <v>NO</v>
      </c>
      <c r="AB5246" s="4" t="str">
        <f t="shared" si="282"/>
        <v>NO</v>
      </c>
      <c r="AD5246" s="4">
        <f t="shared" si="283"/>
        <v>0</v>
      </c>
    </row>
    <row r="5247" spans="1:30" ht="14.4" customHeight="1" x14ac:dyDescent="0.35">
      <c r="A5247" s="34">
        <v>5265</v>
      </c>
      <c r="B5247" s="1" t="s">
        <v>4711</v>
      </c>
      <c r="C5247" s="1" t="s">
        <v>29015</v>
      </c>
      <c r="D5247" s="1"/>
      <c r="E5247" s="1" t="s">
        <v>29008</v>
      </c>
      <c r="F5247" s="1" t="s">
        <v>29262</v>
      </c>
      <c r="G5247" s="35" t="s">
        <v>15376</v>
      </c>
      <c r="H5247" s="35" t="s">
        <v>15377</v>
      </c>
      <c r="I5247" s="35" t="s">
        <v>29</v>
      </c>
      <c r="J5247" s="36">
        <v>35998000</v>
      </c>
      <c r="K5247" s="36">
        <v>50615000</v>
      </c>
      <c r="L5247" s="36">
        <v>67488000</v>
      </c>
      <c r="M5247" s="36">
        <v>83345000</v>
      </c>
      <c r="N5247" s="36">
        <v>97003000</v>
      </c>
      <c r="O5247" s="37">
        <v>0.29930000000000001</v>
      </c>
      <c r="P5247" s="37">
        <v>0.35170000000000001</v>
      </c>
      <c r="Q5247" s="37">
        <v>0.19439999999999999</v>
      </c>
      <c r="R5247" s="37">
        <v>0.16200000000000001</v>
      </c>
      <c r="S5247" s="37">
        <v>0.1915</v>
      </c>
      <c r="T5247" s="37">
        <v>-8.0000000000000004E-4</v>
      </c>
      <c r="U5247" s="37"/>
      <c r="V5247" s="37"/>
      <c r="W5247" s="37"/>
      <c r="X5247" s="37"/>
      <c r="Z5247" s="4" t="str">
        <f t="shared" si="282"/>
        <v>NO</v>
      </c>
      <c r="AA5247" s="4" t="str">
        <f t="shared" si="282"/>
        <v>NO</v>
      </c>
      <c r="AB5247" s="4" t="str">
        <f t="shared" si="282"/>
        <v>NO</v>
      </c>
      <c r="AD5247" s="4">
        <f t="shared" si="283"/>
        <v>0</v>
      </c>
    </row>
    <row r="5248" spans="1:30" ht="27.65" customHeight="1" x14ac:dyDescent="0.35">
      <c r="A5248" s="34">
        <v>5266</v>
      </c>
      <c r="B5248" s="1" t="s">
        <v>15378</v>
      </c>
      <c r="C5248" s="1" t="s">
        <v>29015</v>
      </c>
      <c r="D5248" s="1"/>
      <c r="E5248" s="1" t="s">
        <v>29008</v>
      </c>
      <c r="F5248" s="1" t="s">
        <v>29262</v>
      </c>
      <c r="G5248" s="35" t="s">
        <v>15379</v>
      </c>
      <c r="H5248" s="35" t="s">
        <v>15380</v>
      </c>
      <c r="I5248" s="35" t="s">
        <v>29</v>
      </c>
      <c r="J5248" s="36">
        <v>56007000</v>
      </c>
      <c r="K5248" s="36">
        <v>64079000</v>
      </c>
      <c r="L5248" s="36">
        <v>73691000</v>
      </c>
      <c r="M5248" s="36">
        <v>87799000</v>
      </c>
      <c r="N5248" s="36">
        <v>96946000</v>
      </c>
      <c r="O5248" s="37">
        <v>-9.2100000000000001E-2</v>
      </c>
      <c r="P5248" s="37">
        <v>6.3799999999999996E-2</v>
      </c>
      <c r="Q5248" s="37">
        <v>0.1799</v>
      </c>
      <c r="R5248" s="37">
        <v>7.3700000000000002E-2</v>
      </c>
      <c r="S5248" s="37">
        <v>5.3499999999999999E-2</v>
      </c>
      <c r="T5248" s="37">
        <v>-4.0000000000000001E-3</v>
      </c>
      <c r="U5248" s="37">
        <v>-5.1999999999999998E-3</v>
      </c>
      <c r="V5248" s="37">
        <v>-3.2000000000000002E-3</v>
      </c>
      <c r="W5248" s="37">
        <v>-1.1000000000000001E-3</v>
      </c>
      <c r="X5248" s="37"/>
      <c r="Z5248" s="4" t="str">
        <f t="shared" si="282"/>
        <v>NO</v>
      </c>
      <c r="AA5248" s="4" t="str">
        <f t="shared" si="282"/>
        <v>NO</v>
      </c>
      <c r="AB5248" s="4" t="str">
        <f t="shared" si="282"/>
        <v>NO</v>
      </c>
      <c r="AD5248" s="4">
        <f t="shared" si="283"/>
        <v>0</v>
      </c>
    </row>
    <row r="5249" spans="1:30" ht="14.4" customHeight="1" x14ac:dyDescent="0.35">
      <c r="A5249" s="34">
        <v>5267</v>
      </c>
      <c r="B5249" s="1" t="s">
        <v>15381</v>
      </c>
      <c r="C5249" s="1" t="s">
        <v>29015</v>
      </c>
      <c r="D5249" s="1"/>
      <c r="E5249" s="1" t="s">
        <v>29008</v>
      </c>
      <c r="F5249" s="1" t="s">
        <v>29262</v>
      </c>
      <c r="G5249" s="35" t="s">
        <v>15382</v>
      </c>
      <c r="H5249" s="35" t="s">
        <v>15383</v>
      </c>
      <c r="I5249" s="35" t="s">
        <v>29</v>
      </c>
      <c r="J5249" s="36">
        <v>50411000</v>
      </c>
      <c r="K5249" s="36">
        <v>53365000</v>
      </c>
      <c r="L5249" s="36">
        <v>69593000</v>
      </c>
      <c r="M5249" s="36">
        <v>87331000</v>
      </c>
      <c r="N5249" s="36">
        <v>96945000</v>
      </c>
      <c r="O5249" s="37">
        <v>0.3362</v>
      </c>
      <c r="P5249" s="37">
        <v>0.25600000000000001</v>
      </c>
      <c r="Q5249" s="37">
        <v>0.36499999999999999</v>
      </c>
      <c r="R5249" s="37">
        <v>0.34970000000000001</v>
      </c>
      <c r="S5249" s="37">
        <v>0.30449999999999999</v>
      </c>
      <c r="T5249" s="37"/>
      <c r="U5249" s="37"/>
      <c r="V5249" s="37"/>
      <c r="W5249" s="37"/>
      <c r="X5249" s="37"/>
      <c r="Z5249" s="4" t="str">
        <f t="shared" si="282"/>
        <v>YES</v>
      </c>
      <c r="AA5249" s="4" t="str">
        <f t="shared" si="282"/>
        <v>YES</v>
      </c>
      <c r="AB5249" s="4" t="str">
        <f t="shared" si="282"/>
        <v>YES</v>
      </c>
      <c r="AD5249" s="4">
        <f t="shared" si="283"/>
        <v>3</v>
      </c>
    </row>
    <row r="5250" spans="1:30" ht="14.4" customHeight="1" x14ac:dyDescent="0.35">
      <c r="A5250" s="34">
        <v>5268</v>
      </c>
      <c r="B5250" s="1" t="s">
        <v>15384</v>
      </c>
      <c r="C5250" s="1"/>
      <c r="D5250" s="1"/>
      <c r="E5250" s="1"/>
      <c r="F5250" s="1" t="s">
        <v>29262</v>
      </c>
      <c r="G5250" s="35" t="s">
        <v>15385</v>
      </c>
      <c r="H5250" s="35" t="s">
        <v>15386</v>
      </c>
      <c r="I5250" s="35" t="s">
        <v>33</v>
      </c>
      <c r="J5250" s="36">
        <v>197000</v>
      </c>
      <c r="K5250" s="36">
        <v>19484000</v>
      </c>
      <c r="L5250" s="36">
        <v>19943000</v>
      </c>
      <c r="M5250" s="36">
        <v>39268000</v>
      </c>
      <c r="N5250" s="36">
        <v>96942000</v>
      </c>
      <c r="O5250" s="37">
        <v>-33.233499999999999</v>
      </c>
      <c r="P5250" s="37">
        <v>-0.58899999999999997</v>
      </c>
      <c r="Q5250" s="37">
        <v>-0.26679999999999998</v>
      </c>
      <c r="R5250" s="37">
        <v>8.3400000000000002E-2</v>
      </c>
      <c r="S5250" s="37">
        <v>0.2777</v>
      </c>
      <c r="T5250" s="37"/>
      <c r="U5250" s="37"/>
      <c r="V5250" s="37"/>
      <c r="W5250" s="37"/>
      <c r="X5250" s="37"/>
      <c r="Z5250" s="4" t="str">
        <f t="shared" si="282"/>
        <v>NO</v>
      </c>
      <c r="AA5250" s="4" t="str">
        <f t="shared" si="282"/>
        <v>NO</v>
      </c>
      <c r="AB5250" s="4" t="str">
        <f t="shared" si="282"/>
        <v>YES</v>
      </c>
      <c r="AD5250" s="4">
        <f t="shared" si="283"/>
        <v>1</v>
      </c>
    </row>
    <row r="5251" spans="1:30" ht="27.65" customHeight="1" x14ac:dyDescent="0.35">
      <c r="A5251" s="34">
        <v>5269</v>
      </c>
      <c r="B5251" s="1" t="s">
        <v>15387</v>
      </c>
      <c r="C5251" s="1" t="s">
        <v>29015</v>
      </c>
      <c r="D5251" s="1"/>
      <c r="E5251" s="1" t="s">
        <v>29008</v>
      </c>
      <c r="F5251" s="1" t="s">
        <v>29262</v>
      </c>
      <c r="G5251" s="35" t="s">
        <v>15388</v>
      </c>
      <c r="H5251" s="35" t="s">
        <v>15389</v>
      </c>
      <c r="I5251" s="35" t="s">
        <v>29</v>
      </c>
      <c r="J5251" s="36">
        <v>88023000</v>
      </c>
      <c r="K5251" s="36">
        <v>64290000</v>
      </c>
      <c r="L5251" s="36">
        <v>66297000</v>
      </c>
      <c r="M5251" s="36">
        <v>107267000</v>
      </c>
      <c r="N5251" s="36">
        <v>96922000</v>
      </c>
      <c r="O5251" s="37">
        <v>0.24629999999999999</v>
      </c>
      <c r="P5251" s="37">
        <v>0.44569999999999999</v>
      </c>
      <c r="Q5251" s="37">
        <v>0.22140000000000001</v>
      </c>
      <c r="R5251" s="37">
        <v>0.69240000000000002</v>
      </c>
      <c r="S5251" s="37">
        <v>0.29499999999999998</v>
      </c>
      <c r="T5251" s="37">
        <v>0.24690000000000001</v>
      </c>
      <c r="U5251" s="37">
        <v>0.43540000000000001</v>
      </c>
      <c r="V5251" s="37">
        <v>0.1951</v>
      </c>
      <c r="W5251" s="37">
        <v>0.65169999999999995</v>
      </c>
      <c r="X5251" s="37">
        <v>-6.8999999999999999E-3</v>
      </c>
      <c r="Z5251" s="4" t="str">
        <f t="shared" si="282"/>
        <v>YES</v>
      </c>
      <c r="AA5251" s="4" t="str">
        <f t="shared" si="282"/>
        <v>YES</v>
      </c>
      <c r="AB5251" s="4" t="str">
        <f t="shared" si="282"/>
        <v>YES</v>
      </c>
      <c r="AD5251" s="4">
        <f t="shared" si="283"/>
        <v>3</v>
      </c>
    </row>
    <row r="5252" spans="1:30" ht="14.4" customHeight="1" x14ac:dyDescent="0.35">
      <c r="A5252" s="34">
        <v>5270</v>
      </c>
      <c r="B5252" s="1" t="s">
        <v>15390</v>
      </c>
      <c r="C5252" s="1" t="s">
        <v>29015</v>
      </c>
      <c r="D5252" s="1"/>
      <c r="E5252" s="1" t="s">
        <v>29008</v>
      </c>
      <c r="F5252" s="1" t="s">
        <v>29262</v>
      </c>
      <c r="G5252" s="35" t="s">
        <v>15391</v>
      </c>
      <c r="H5252" s="35" t="s">
        <v>15392</v>
      </c>
      <c r="I5252" s="35" t="s">
        <v>29</v>
      </c>
      <c r="J5252" s="36">
        <v>52076000</v>
      </c>
      <c r="K5252" s="36">
        <v>53703000</v>
      </c>
      <c r="L5252" s="36">
        <v>58615000</v>
      </c>
      <c r="M5252" s="36">
        <v>78921000</v>
      </c>
      <c r="N5252" s="36">
        <v>96920000</v>
      </c>
      <c r="O5252" s="37">
        <v>2.2499999999999999E-2</v>
      </c>
      <c r="P5252" s="37">
        <v>6.8900000000000003E-2</v>
      </c>
      <c r="Q5252" s="37">
        <v>6.7100000000000007E-2</v>
      </c>
      <c r="R5252" s="37">
        <v>7.2300000000000003E-2</v>
      </c>
      <c r="S5252" s="37">
        <v>5.9799999999999999E-2</v>
      </c>
      <c r="T5252" s="37">
        <v>-1.15E-2</v>
      </c>
      <c r="U5252" s="37">
        <v>-1.2200000000000001E-2</v>
      </c>
      <c r="V5252" s="37">
        <v>-9.5999999999999992E-3</v>
      </c>
      <c r="W5252" s="37">
        <v>-1.1299999999999999E-2</v>
      </c>
      <c r="X5252" s="37">
        <v>-9.1000000000000004E-3</v>
      </c>
      <c r="Z5252" s="4" t="str">
        <f t="shared" si="282"/>
        <v>NO</v>
      </c>
      <c r="AA5252" s="4" t="str">
        <f t="shared" si="282"/>
        <v>NO</v>
      </c>
      <c r="AB5252" s="4" t="str">
        <f t="shared" si="282"/>
        <v>NO</v>
      </c>
      <c r="AD5252" s="4">
        <f t="shared" si="283"/>
        <v>0</v>
      </c>
    </row>
    <row r="5253" spans="1:30" ht="14.4" customHeight="1" x14ac:dyDescent="0.35">
      <c r="A5253" s="34">
        <v>5271</v>
      </c>
      <c r="B5253" s="1" t="s">
        <v>15393</v>
      </c>
      <c r="C5253" s="1"/>
      <c r="D5253" s="1"/>
      <c r="E5253" s="1"/>
      <c r="F5253" s="1" t="s">
        <v>29262</v>
      </c>
      <c r="G5253" s="35" t="s">
        <v>15394</v>
      </c>
      <c r="H5253" s="35" t="s">
        <v>15395</v>
      </c>
      <c r="I5253" s="35" t="s">
        <v>544</v>
      </c>
      <c r="J5253" s="36">
        <v>95320000</v>
      </c>
      <c r="K5253" s="36">
        <v>81416000</v>
      </c>
      <c r="L5253" s="36">
        <v>87315000</v>
      </c>
      <c r="M5253" s="36">
        <v>93167000</v>
      </c>
      <c r="N5253" s="36">
        <v>96883000</v>
      </c>
      <c r="O5253" s="37">
        <v>0.1497</v>
      </c>
      <c r="P5253" s="37">
        <v>5.6399999999999999E-2</v>
      </c>
      <c r="Q5253" s="37">
        <v>1.32E-2</v>
      </c>
      <c r="R5253" s="37">
        <v>4.1599999999999998E-2</v>
      </c>
      <c r="S5253" s="37">
        <v>-2.7400000000000001E-2</v>
      </c>
      <c r="T5253" s="37"/>
      <c r="U5253" s="37"/>
      <c r="V5253" s="37"/>
      <c r="W5253" s="37"/>
      <c r="X5253" s="37"/>
      <c r="Z5253" s="4" t="str">
        <f t="shared" ref="Z5253:AB5316" si="284">IF(Q5253&gt;20%,"YES","NO")</f>
        <v>NO</v>
      </c>
      <c r="AA5253" s="4" t="str">
        <f t="shared" si="284"/>
        <v>NO</v>
      </c>
      <c r="AB5253" s="4" t="str">
        <f t="shared" si="284"/>
        <v>NO</v>
      </c>
      <c r="AD5253" s="4">
        <f t="shared" ref="AD5253:AD5316" si="285">COUNTIF(Z5253:AB5253,"YES")</f>
        <v>0</v>
      </c>
    </row>
    <row r="5254" spans="1:30" ht="14.4" customHeight="1" x14ac:dyDescent="0.35">
      <c r="A5254" s="34">
        <v>5272</v>
      </c>
      <c r="B5254" s="1" t="s">
        <v>3831</v>
      </c>
      <c r="C5254" s="1"/>
      <c r="D5254" s="1"/>
      <c r="E5254" s="1"/>
      <c r="F5254" s="1" t="s">
        <v>28738</v>
      </c>
      <c r="G5254" s="35" t="s">
        <v>15396</v>
      </c>
      <c r="H5254" s="35" t="s">
        <v>15397</v>
      </c>
      <c r="I5254" s="35" t="s">
        <v>23</v>
      </c>
      <c r="J5254" s="36">
        <v>33107000</v>
      </c>
      <c r="K5254" s="36">
        <v>47359000</v>
      </c>
      <c r="L5254" s="36">
        <v>56815000</v>
      </c>
      <c r="M5254" s="36">
        <v>74372000</v>
      </c>
      <c r="N5254" s="36">
        <v>96872000</v>
      </c>
      <c r="O5254" s="37">
        <v>6.2300000000000001E-2</v>
      </c>
      <c r="P5254" s="37">
        <v>7.1099999999999997E-2</v>
      </c>
      <c r="Q5254" s="37">
        <v>3.4700000000000002E-2</v>
      </c>
      <c r="R5254" s="37">
        <v>3.1899999999999998E-2</v>
      </c>
      <c r="S5254" s="37">
        <v>1.6E-2</v>
      </c>
      <c r="T5254" s="37">
        <v>2.4899999999999999E-2</v>
      </c>
      <c r="U5254" s="37">
        <v>2.0500000000000001E-2</v>
      </c>
      <c r="V5254" s="37">
        <v>2.1399999999999999E-2</v>
      </c>
      <c r="W5254" s="37">
        <v>1.9800000000000002E-2</v>
      </c>
      <c r="X5254" s="37">
        <v>1.6E-2</v>
      </c>
      <c r="Z5254" s="4" t="str">
        <f t="shared" si="284"/>
        <v>NO</v>
      </c>
      <c r="AA5254" s="4" t="str">
        <f t="shared" si="284"/>
        <v>NO</v>
      </c>
      <c r="AB5254" s="4" t="str">
        <f t="shared" si="284"/>
        <v>NO</v>
      </c>
      <c r="AD5254" s="4">
        <f t="shared" si="285"/>
        <v>0</v>
      </c>
    </row>
    <row r="5255" spans="1:30" ht="14.4" customHeight="1" x14ac:dyDescent="0.35">
      <c r="A5255" s="34">
        <v>5273</v>
      </c>
      <c r="B5255" s="1" t="s">
        <v>15398</v>
      </c>
      <c r="C5255" s="1" t="s">
        <v>29015</v>
      </c>
      <c r="D5255" s="1"/>
      <c r="E5255" s="1" t="s">
        <v>29008</v>
      </c>
      <c r="F5255" s="1" t="s">
        <v>29262</v>
      </c>
      <c r="G5255" s="35" t="s">
        <v>15399</v>
      </c>
      <c r="H5255" s="35" t="s">
        <v>15400</v>
      </c>
      <c r="I5255" s="35" t="s">
        <v>29</v>
      </c>
      <c r="J5255" s="36">
        <v>53433000</v>
      </c>
      <c r="K5255" s="36">
        <v>56380000</v>
      </c>
      <c r="L5255" s="36">
        <v>69940000</v>
      </c>
      <c r="M5255" s="36">
        <v>85799000</v>
      </c>
      <c r="N5255" s="36">
        <v>96862000</v>
      </c>
      <c r="O5255" s="37">
        <v>1.5299999999999999E-2</v>
      </c>
      <c r="P5255" s="37">
        <v>1.6799999999999999E-2</v>
      </c>
      <c r="Q5255" s="37">
        <v>9.06E-2</v>
      </c>
      <c r="R5255" s="37">
        <v>0.1222</v>
      </c>
      <c r="S5255" s="37">
        <v>3.8E-3</v>
      </c>
      <c r="T5255" s="37"/>
      <c r="U5255" s="37"/>
      <c r="V5255" s="37"/>
      <c r="W5255" s="37"/>
      <c r="X5255" s="37">
        <v>-2.0000000000000001E-4</v>
      </c>
      <c r="Z5255" s="4" t="str">
        <f t="shared" si="284"/>
        <v>NO</v>
      </c>
      <c r="AA5255" s="4" t="str">
        <f t="shared" si="284"/>
        <v>NO</v>
      </c>
      <c r="AB5255" s="4" t="str">
        <f t="shared" si="284"/>
        <v>NO</v>
      </c>
      <c r="AD5255" s="4">
        <f t="shared" si="285"/>
        <v>0</v>
      </c>
    </row>
    <row r="5256" spans="1:30" ht="14.4" customHeight="1" x14ac:dyDescent="0.35">
      <c r="A5256" s="34">
        <v>5274</v>
      </c>
      <c r="B5256" s="1" t="s">
        <v>15401</v>
      </c>
      <c r="C5256" s="1"/>
      <c r="D5256" s="1"/>
      <c r="E5256" s="1"/>
      <c r="F5256" s="1" t="s">
        <v>29262</v>
      </c>
      <c r="G5256" s="35" t="s">
        <v>15402</v>
      </c>
      <c r="H5256" s="35" t="s">
        <v>15403</v>
      </c>
      <c r="I5256" s="35" t="s">
        <v>23</v>
      </c>
      <c r="J5256" s="36">
        <v>2139000</v>
      </c>
      <c r="K5256" s="36">
        <v>20935000</v>
      </c>
      <c r="L5256" s="36">
        <v>42396000</v>
      </c>
      <c r="M5256" s="36">
        <v>62891000</v>
      </c>
      <c r="N5256" s="36">
        <v>96791000</v>
      </c>
      <c r="O5256" s="37">
        <v>-4.7474999999999996</v>
      </c>
      <c r="P5256" s="37">
        <v>-0.16489999999999999</v>
      </c>
      <c r="Q5256" s="37">
        <v>3.1099999999999999E-2</v>
      </c>
      <c r="R5256" s="37">
        <v>3.1099999999999999E-2</v>
      </c>
      <c r="S5256" s="37">
        <v>9.9500000000000005E-2</v>
      </c>
      <c r="T5256" s="37"/>
      <c r="U5256" s="37"/>
      <c r="V5256" s="37"/>
      <c r="W5256" s="37"/>
      <c r="X5256" s="37"/>
      <c r="Z5256" s="4" t="str">
        <f t="shared" si="284"/>
        <v>NO</v>
      </c>
      <c r="AA5256" s="4" t="str">
        <f t="shared" si="284"/>
        <v>NO</v>
      </c>
      <c r="AB5256" s="4" t="str">
        <f t="shared" si="284"/>
        <v>NO</v>
      </c>
      <c r="AD5256" s="4">
        <f t="shared" si="285"/>
        <v>0</v>
      </c>
    </row>
    <row r="5257" spans="1:30" ht="14.4" customHeight="1" x14ac:dyDescent="0.35">
      <c r="A5257" s="34">
        <v>5275</v>
      </c>
      <c r="B5257" s="1" t="s">
        <v>15404</v>
      </c>
      <c r="C5257" s="1"/>
      <c r="D5257" s="1"/>
      <c r="E5257" s="1"/>
      <c r="F5257" s="1" t="s">
        <v>29262</v>
      </c>
      <c r="G5257" s="35" t="s">
        <v>15405</v>
      </c>
      <c r="H5257" s="35" t="s">
        <v>15406</v>
      </c>
      <c r="I5257" s="35" t="s">
        <v>33</v>
      </c>
      <c r="J5257" s="36">
        <v>25424000</v>
      </c>
      <c r="K5257" s="36">
        <v>39026000</v>
      </c>
      <c r="L5257" s="36">
        <v>62669000</v>
      </c>
      <c r="M5257" s="36">
        <v>85630000</v>
      </c>
      <c r="N5257" s="36">
        <v>96771000</v>
      </c>
      <c r="O5257" s="37">
        <v>0.3306</v>
      </c>
      <c r="P5257" s="37">
        <v>0.1598</v>
      </c>
      <c r="Q5257" s="37">
        <v>0.20760000000000001</v>
      </c>
      <c r="R5257" s="37">
        <v>9.0200000000000002E-2</v>
      </c>
      <c r="S5257" s="37">
        <v>5.8500000000000003E-2</v>
      </c>
      <c r="T5257" s="37">
        <v>0.317</v>
      </c>
      <c r="U5257" s="37">
        <v>0.14799999999999999</v>
      </c>
      <c r="V5257" s="37">
        <v>0.18990000000000001</v>
      </c>
      <c r="W5257" s="37">
        <v>7.5899999999999995E-2</v>
      </c>
      <c r="X5257" s="37"/>
      <c r="Z5257" s="4" t="str">
        <f t="shared" si="284"/>
        <v>YES</v>
      </c>
      <c r="AA5257" s="4" t="str">
        <f t="shared" si="284"/>
        <v>NO</v>
      </c>
      <c r="AB5257" s="4" t="str">
        <f t="shared" si="284"/>
        <v>NO</v>
      </c>
      <c r="AD5257" s="4">
        <f t="shared" si="285"/>
        <v>1</v>
      </c>
    </row>
    <row r="5258" spans="1:30" ht="27.65" customHeight="1" x14ac:dyDescent="0.35">
      <c r="A5258" s="34">
        <v>5276</v>
      </c>
      <c r="B5258" s="1" t="s">
        <v>15407</v>
      </c>
      <c r="C5258" s="1"/>
      <c r="D5258" s="1"/>
      <c r="E5258" s="1"/>
      <c r="F5258" s="1" t="s">
        <v>29262</v>
      </c>
      <c r="G5258" s="35" t="s">
        <v>15408</v>
      </c>
      <c r="H5258" s="35" t="s">
        <v>15409</v>
      </c>
      <c r="I5258" s="35" t="s">
        <v>33</v>
      </c>
      <c r="J5258" s="36">
        <v>44764000</v>
      </c>
      <c r="K5258" s="36">
        <v>44593000</v>
      </c>
      <c r="L5258" s="36">
        <v>58710000</v>
      </c>
      <c r="M5258" s="36">
        <v>71690000</v>
      </c>
      <c r="N5258" s="36">
        <v>96768000</v>
      </c>
      <c r="O5258" s="37">
        <v>9.0200000000000002E-2</v>
      </c>
      <c r="P5258" s="37">
        <v>-0.17419999999999999</v>
      </c>
      <c r="Q5258" s="37">
        <v>-0.1166</v>
      </c>
      <c r="R5258" s="37">
        <v>-5.1499999999999997E-2</v>
      </c>
      <c r="S5258" s="37">
        <v>1.9900000000000001E-2</v>
      </c>
      <c r="T5258" s="37">
        <v>8.6699999999999999E-2</v>
      </c>
      <c r="U5258" s="37">
        <v>-0.17710000000000001</v>
      </c>
      <c r="V5258" s="37">
        <v>-0.1191</v>
      </c>
      <c r="W5258" s="37">
        <v>-5.3400000000000003E-2</v>
      </c>
      <c r="X5258" s="37">
        <v>1.9099999999999999E-2</v>
      </c>
      <c r="Z5258" s="4" t="str">
        <f t="shared" si="284"/>
        <v>NO</v>
      </c>
      <c r="AA5258" s="4" t="str">
        <f t="shared" si="284"/>
        <v>NO</v>
      </c>
      <c r="AB5258" s="4" t="str">
        <f t="shared" si="284"/>
        <v>NO</v>
      </c>
      <c r="AD5258" s="4">
        <f t="shared" si="285"/>
        <v>0</v>
      </c>
    </row>
    <row r="5259" spans="1:30" ht="27.65" customHeight="1" x14ac:dyDescent="0.35">
      <c r="A5259" s="34">
        <v>5277</v>
      </c>
      <c r="B5259" s="1" t="s">
        <v>15410</v>
      </c>
      <c r="C5259" s="1"/>
      <c r="D5259" s="1"/>
      <c r="E5259" s="1"/>
      <c r="F5259" s="1" t="s">
        <v>29262</v>
      </c>
      <c r="G5259" s="35" t="s">
        <v>15411</v>
      </c>
      <c r="H5259" s="35" t="s">
        <v>15412</v>
      </c>
      <c r="I5259" s="35" t="s">
        <v>33</v>
      </c>
      <c r="J5259" s="36">
        <v>50437000</v>
      </c>
      <c r="K5259" s="36">
        <v>55531000</v>
      </c>
      <c r="L5259" s="36">
        <v>64305000</v>
      </c>
      <c r="M5259" s="36">
        <v>84694000</v>
      </c>
      <c r="N5259" s="36">
        <v>96726000</v>
      </c>
      <c r="O5259" s="37">
        <v>0.31709999999999999</v>
      </c>
      <c r="P5259" s="37">
        <v>-0.36220000000000002</v>
      </c>
      <c r="Q5259" s="37">
        <v>0.1032</v>
      </c>
      <c r="R5259" s="37">
        <v>5.4100000000000002E-2</v>
      </c>
      <c r="S5259" s="37">
        <v>7.7999999999999996E-3</v>
      </c>
      <c r="T5259" s="37"/>
      <c r="U5259" s="37"/>
      <c r="V5259" s="37"/>
      <c r="W5259" s="37"/>
      <c r="X5259" s="37"/>
      <c r="Z5259" s="4" t="str">
        <f t="shared" si="284"/>
        <v>NO</v>
      </c>
      <c r="AA5259" s="4" t="str">
        <f t="shared" si="284"/>
        <v>NO</v>
      </c>
      <c r="AB5259" s="4" t="str">
        <f t="shared" si="284"/>
        <v>NO</v>
      </c>
      <c r="AD5259" s="4">
        <f t="shared" si="285"/>
        <v>0</v>
      </c>
    </row>
    <row r="5260" spans="1:30" ht="14.4" customHeight="1" x14ac:dyDescent="0.35">
      <c r="A5260" s="34">
        <v>5278</v>
      </c>
      <c r="B5260" s="1" t="s">
        <v>15413</v>
      </c>
      <c r="C5260" s="1" t="s">
        <v>29015</v>
      </c>
      <c r="D5260" s="1"/>
      <c r="E5260" s="1" t="s">
        <v>29008</v>
      </c>
      <c r="F5260" s="1" t="s">
        <v>29262</v>
      </c>
      <c r="G5260" s="35" t="s">
        <v>15414</v>
      </c>
      <c r="H5260" s="35" t="s">
        <v>15415</v>
      </c>
      <c r="I5260" s="35" t="s">
        <v>29</v>
      </c>
      <c r="J5260" s="36">
        <v>77124000</v>
      </c>
      <c r="K5260" s="36">
        <v>74739000</v>
      </c>
      <c r="L5260" s="36">
        <v>74675000</v>
      </c>
      <c r="M5260" s="36">
        <v>86242000</v>
      </c>
      <c r="N5260" s="36">
        <v>96722000</v>
      </c>
      <c r="O5260" s="37">
        <v>0.12659999999999999</v>
      </c>
      <c r="P5260" s="37">
        <v>0.12230000000000001</v>
      </c>
      <c r="Q5260" s="37">
        <v>0.1353</v>
      </c>
      <c r="R5260" s="37">
        <v>0.15359999999999999</v>
      </c>
      <c r="S5260" s="37">
        <v>0.19239999999999999</v>
      </c>
      <c r="T5260" s="37">
        <v>0.12659999999999999</v>
      </c>
      <c r="U5260" s="37">
        <v>0.12230000000000001</v>
      </c>
      <c r="V5260" s="37">
        <v>0.1353</v>
      </c>
      <c r="W5260" s="37">
        <v>0.15359999999999999</v>
      </c>
      <c r="X5260" s="37">
        <v>0.19239999999999999</v>
      </c>
      <c r="Z5260" s="4" t="str">
        <f t="shared" si="284"/>
        <v>NO</v>
      </c>
      <c r="AA5260" s="4" t="str">
        <f t="shared" si="284"/>
        <v>NO</v>
      </c>
      <c r="AB5260" s="4" t="str">
        <f t="shared" si="284"/>
        <v>NO</v>
      </c>
      <c r="AD5260" s="4">
        <f t="shared" si="285"/>
        <v>0</v>
      </c>
    </row>
    <row r="5261" spans="1:30" ht="27.65" customHeight="1" x14ac:dyDescent="0.35">
      <c r="A5261" s="34">
        <v>5279</v>
      </c>
      <c r="B5261" s="1" t="s">
        <v>15416</v>
      </c>
      <c r="C5261" s="1" t="s">
        <v>29015</v>
      </c>
      <c r="D5261" s="1"/>
      <c r="E5261" s="1" t="s">
        <v>29008</v>
      </c>
      <c r="F5261" s="1" t="s">
        <v>29262</v>
      </c>
      <c r="G5261" s="35" t="s">
        <v>15417</v>
      </c>
      <c r="H5261" s="35" t="s">
        <v>15418</v>
      </c>
      <c r="I5261" s="35" t="s">
        <v>29</v>
      </c>
      <c r="J5261" s="36">
        <v>37737000</v>
      </c>
      <c r="K5261" s="36">
        <v>46044000</v>
      </c>
      <c r="L5261" s="36">
        <v>65163000</v>
      </c>
      <c r="M5261" s="36">
        <v>86756000</v>
      </c>
      <c r="N5261" s="36">
        <v>96695000</v>
      </c>
      <c r="O5261" s="37">
        <v>8.5999999999999993E-2</v>
      </c>
      <c r="P5261" s="37">
        <v>8.4400000000000003E-2</v>
      </c>
      <c r="Q5261" s="37">
        <v>0.14149999999999999</v>
      </c>
      <c r="R5261" s="37">
        <v>0.14829999999999999</v>
      </c>
      <c r="S5261" s="37">
        <v>0.21790000000000001</v>
      </c>
      <c r="T5261" s="37">
        <v>6.9000000000000006E-2</v>
      </c>
      <c r="U5261" s="37">
        <v>7.0699999999999999E-2</v>
      </c>
      <c r="V5261" s="37">
        <v>0.1361</v>
      </c>
      <c r="W5261" s="37">
        <v>0.13650000000000001</v>
      </c>
      <c r="X5261" s="37"/>
      <c r="Z5261" s="4" t="str">
        <f t="shared" si="284"/>
        <v>NO</v>
      </c>
      <c r="AA5261" s="4" t="str">
        <f t="shared" si="284"/>
        <v>NO</v>
      </c>
      <c r="AB5261" s="4" t="str">
        <f t="shared" si="284"/>
        <v>YES</v>
      </c>
      <c r="AD5261" s="4">
        <f t="shared" si="285"/>
        <v>1</v>
      </c>
    </row>
    <row r="5262" spans="1:30" ht="14.4" customHeight="1" x14ac:dyDescent="0.35">
      <c r="A5262" s="34">
        <v>5280</v>
      </c>
      <c r="B5262" s="1" t="s">
        <v>4104</v>
      </c>
      <c r="C5262" s="1" t="s">
        <v>29015</v>
      </c>
      <c r="D5262" s="1"/>
      <c r="E5262" s="1" t="s">
        <v>29008</v>
      </c>
      <c r="F5262" s="1" t="s">
        <v>29262</v>
      </c>
      <c r="G5262" s="35" t="s">
        <v>15419</v>
      </c>
      <c r="H5262" s="35" t="s">
        <v>15420</v>
      </c>
      <c r="I5262" s="35" t="s">
        <v>29</v>
      </c>
      <c r="J5262" s="36">
        <v>57214000</v>
      </c>
      <c r="K5262" s="36">
        <v>73759000</v>
      </c>
      <c r="L5262" s="36">
        <v>89708000</v>
      </c>
      <c r="M5262" s="36">
        <v>83650000</v>
      </c>
      <c r="N5262" s="36">
        <v>96687000</v>
      </c>
      <c r="O5262" s="37">
        <v>-2.06E-2</v>
      </c>
      <c r="P5262" s="37">
        <v>4.5400000000000003E-2</v>
      </c>
      <c r="Q5262" s="37">
        <v>-8.0000000000000004E-4</v>
      </c>
      <c r="R5262" s="37">
        <v>-5.1999999999999998E-3</v>
      </c>
      <c r="S5262" s="37">
        <v>3.3099999999999997E-2</v>
      </c>
      <c r="T5262" s="37"/>
      <c r="U5262" s="37"/>
      <c r="V5262" s="37"/>
      <c r="W5262" s="37"/>
      <c r="X5262" s="37"/>
      <c r="Z5262" s="4" t="str">
        <f t="shared" si="284"/>
        <v>NO</v>
      </c>
      <c r="AA5262" s="4" t="str">
        <f t="shared" si="284"/>
        <v>NO</v>
      </c>
      <c r="AB5262" s="4" t="str">
        <f t="shared" si="284"/>
        <v>NO</v>
      </c>
      <c r="AD5262" s="4">
        <f t="shared" si="285"/>
        <v>0</v>
      </c>
    </row>
    <row r="5263" spans="1:30" ht="14.4" customHeight="1" x14ac:dyDescent="0.35">
      <c r="A5263" s="34">
        <v>5281</v>
      </c>
      <c r="B5263" s="1" t="s">
        <v>15421</v>
      </c>
      <c r="C5263" s="1" t="s">
        <v>29015</v>
      </c>
      <c r="D5263" s="1"/>
      <c r="E5263" s="1" t="s">
        <v>29008</v>
      </c>
      <c r="F5263" s="1" t="s">
        <v>29262</v>
      </c>
      <c r="G5263" s="35" t="s">
        <v>15422</v>
      </c>
      <c r="H5263" s="35" t="s">
        <v>15423</v>
      </c>
      <c r="I5263" s="35" t="s">
        <v>29</v>
      </c>
      <c r="J5263" s="36">
        <v>13727000</v>
      </c>
      <c r="K5263" s="36">
        <v>24063000</v>
      </c>
      <c r="L5263" s="36">
        <v>38901000</v>
      </c>
      <c r="M5263" s="36">
        <v>61169000</v>
      </c>
      <c r="N5263" s="36">
        <v>96678000</v>
      </c>
      <c r="O5263" s="37">
        <v>0.312</v>
      </c>
      <c r="P5263" s="37">
        <v>2.3900000000000001E-2</v>
      </c>
      <c r="Q5263" s="37">
        <v>-7.9299999999999995E-2</v>
      </c>
      <c r="R5263" s="37">
        <v>-3.7600000000000001E-2</v>
      </c>
      <c r="S5263" s="37">
        <v>0.10059999999999999</v>
      </c>
      <c r="T5263" s="37">
        <v>0.31169999999999998</v>
      </c>
      <c r="U5263" s="37">
        <v>0.01</v>
      </c>
      <c r="V5263" s="37"/>
      <c r="W5263" s="37">
        <v>-1.18E-2</v>
      </c>
      <c r="X5263" s="37">
        <v>-4.0800000000000003E-2</v>
      </c>
      <c r="Z5263" s="4" t="str">
        <f t="shared" si="284"/>
        <v>NO</v>
      </c>
      <c r="AA5263" s="4" t="str">
        <f t="shared" si="284"/>
        <v>NO</v>
      </c>
      <c r="AB5263" s="4" t="str">
        <f t="shared" si="284"/>
        <v>NO</v>
      </c>
      <c r="AD5263" s="4">
        <f t="shared" si="285"/>
        <v>0</v>
      </c>
    </row>
    <row r="5264" spans="1:30" ht="14.4" customHeight="1" x14ac:dyDescent="0.35">
      <c r="A5264" s="34">
        <v>5282</v>
      </c>
      <c r="B5264" s="1" t="s">
        <v>15424</v>
      </c>
      <c r="C5264" s="1"/>
      <c r="D5264" s="1"/>
      <c r="E5264" s="1"/>
      <c r="F5264" s="1" t="s">
        <v>29262</v>
      </c>
      <c r="G5264" s="35" t="s">
        <v>15425</v>
      </c>
      <c r="H5264" s="35" t="s">
        <v>15426</v>
      </c>
      <c r="I5264" s="35" t="s">
        <v>36</v>
      </c>
      <c r="J5264" s="36"/>
      <c r="K5264" s="36"/>
      <c r="L5264" s="36"/>
      <c r="M5264" s="36"/>
      <c r="N5264" s="36">
        <v>96677000</v>
      </c>
      <c r="O5264" s="37"/>
      <c r="P5264" s="37"/>
      <c r="Q5264" s="37"/>
      <c r="R5264" s="37"/>
      <c r="S5264" s="37">
        <v>6.7400000000000002E-2</v>
      </c>
      <c r="T5264" s="37"/>
      <c r="U5264" s="37"/>
      <c r="V5264" s="37"/>
      <c r="W5264" s="37"/>
      <c r="X5264" s="37"/>
      <c r="Z5264" s="4" t="str">
        <f t="shared" si="284"/>
        <v>NO</v>
      </c>
      <c r="AA5264" s="4" t="str">
        <f t="shared" si="284"/>
        <v>NO</v>
      </c>
      <c r="AB5264" s="4" t="str">
        <f t="shared" si="284"/>
        <v>NO</v>
      </c>
      <c r="AD5264" s="4">
        <f t="shared" si="285"/>
        <v>0</v>
      </c>
    </row>
    <row r="5265" spans="1:30" ht="14.4" customHeight="1" x14ac:dyDescent="0.35">
      <c r="A5265" s="34">
        <v>5283</v>
      </c>
      <c r="B5265" s="1" t="s">
        <v>15427</v>
      </c>
      <c r="C5265" s="1" t="s">
        <v>29015</v>
      </c>
      <c r="D5265" s="1"/>
      <c r="E5265" s="1" t="s">
        <v>29008</v>
      </c>
      <c r="F5265" s="1" t="s">
        <v>29262</v>
      </c>
      <c r="G5265" s="35" t="s">
        <v>15428</v>
      </c>
      <c r="H5265" s="35" t="s">
        <v>15429</v>
      </c>
      <c r="I5265" s="35" t="s">
        <v>29</v>
      </c>
      <c r="J5265" s="36">
        <v>54133000</v>
      </c>
      <c r="K5265" s="36">
        <v>71157000</v>
      </c>
      <c r="L5265" s="36">
        <v>80972000</v>
      </c>
      <c r="M5265" s="36">
        <v>92176000</v>
      </c>
      <c r="N5265" s="36">
        <v>96662000</v>
      </c>
      <c r="O5265" s="37">
        <v>0.4289</v>
      </c>
      <c r="P5265" s="37">
        <v>0.48520000000000002</v>
      </c>
      <c r="Q5265" s="37">
        <v>0.52490000000000003</v>
      </c>
      <c r="R5265" s="37">
        <v>0.53969999999999996</v>
      </c>
      <c r="S5265" s="37">
        <v>0.49359999999999998</v>
      </c>
      <c r="T5265" s="37"/>
      <c r="U5265" s="37"/>
      <c r="V5265" s="37"/>
      <c r="W5265" s="37"/>
      <c r="X5265" s="37"/>
      <c r="Z5265" s="4" t="str">
        <f t="shared" si="284"/>
        <v>YES</v>
      </c>
      <c r="AA5265" s="4" t="str">
        <f t="shared" si="284"/>
        <v>YES</v>
      </c>
      <c r="AB5265" s="4" t="str">
        <f t="shared" si="284"/>
        <v>YES</v>
      </c>
      <c r="AD5265" s="4">
        <f t="shared" si="285"/>
        <v>3</v>
      </c>
    </row>
    <row r="5266" spans="1:30" ht="14.4" customHeight="1" x14ac:dyDescent="0.35">
      <c r="A5266" s="34">
        <v>5284</v>
      </c>
      <c r="B5266" s="1" t="s">
        <v>15430</v>
      </c>
      <c r="C5266" s="1" t="s">
        <v>29015</v>
      </c>
      <c r="D5266" s="1"/>
      <c r="E5266" s="1" t="s">
        <v>29008</v>
      </c>
      <c r="F5266" s="1" t="s">
        <v>29262</v>
      </c>
      <c r="G5266" s="35" t="s">
        <v>15431</v>
      </c>
      <c r="H5266" s="35" t="s">
        <v>15432</v>
      </c>
      <c r="I5266" s="35" t="s">
        <v>29</v>
      </c>
      <c r="J5266" s="36">
        <v>1353000</v>
      </c>
      <c r="K5266" s="36">
        <v>41732000</v>
      </c>
      <c r="L5266" s="36">
        <v>49483000</v>
      </c>
      <c r="M5266" s="36">
        <v>72874000</v>
      </c>
      <c r="N5266" s="36">
        <v>96658000</v>
      </c>
      <c r="O5266" s="37">
        <v>-1.5491999999999999</v>
      </c>
      <c r="P5266" s="37">
        <v>0.3</v>
      </c>
      <c r="Q5266" s="37">
        <v>0.15620000000000001</v>
      </c>
      <c r="R5266" s="37">
        <v>0.1822</v>
      </c>
      <c r="S5266" s="37">
        <v>0.21929999999999999</v>
      </c>
      <c r="T5266" s="37"/>
      <c r="U5266" s="37"/>
      <c r="V5266" s="37"/>
      <c r="W5266" s="37"/>
      <c r="X5266" s="37"/>
      <c r="Z5266" s="4" t="str">
        <f t="shared" si="284"/>
        <v>NO</v>
      </c>
      <c r="AA5266" s="4" t="str">
        <f t="shared" si="284"/>
        <v>NO</v>
      </c>
      <c r="AB5266" s="4" t="str">
        <f t="shared" si="284"/>
        <v>YES</v>
      </c>
      <c r="AD5266" s="4">
        <f t="shared" si="285"/>
        <v>1</v>
      </c>
    </row>
    <row r="5267" spans="1:30" ht="14.4" customHeight="1" x14ac:dyDescent="0.35">
      <c r="A5267" s="34">
        <v>5285</v>
      </c>
      <c r="B5267" s="1" t="s">
        <v>4752</v>
      </c>
      <c r="C5267" s="1"/>
      <c r="D5267" s="1"/>
      <c r="E5267" s="1"/>
      <c r="F5267" s="1" t="s">
        <v>29262</v>
      </c>
      <c r="G5267" s="35" t="s">
        <v>15433</v>
      </c>
      <c r="H5267" s="35" t="s">
        <v>15434</v>
      </c>
      <c r="I5267" s="35" t="s">
        <v>33</v>
      </c>
      <c r="J5267" s="36">
        <v>57882000</v>
      </c>
      <c r="K5267" s="36">
        <v>72906000</v>
      </c>
      <c r="L5267" s="36">
        <v>80547000</v>
      </c>
      <c r="M5267" s="36">
        <v>81664000</v>
      </c>
      <c r="N5267" s="36">
        <v>96652000</v>
      </c>
      <c r="O5267" s="37">
        <v>6.2700000000000006E-2</v>
      </c>
      <c r="P5267" s="37">
        <v>7.2599999999999998E-2</v>
      </c>
      <c r="Q5267" s="37">
        <v>4.1399999999999999E-2</v>
      </c>
      <c r="R5267" s="37">
        <v>8.6800000000000002E-2</v>
      </c>
      <c r="S5267" s="37">
        <v>7.4200000000000002E-2</v>
      </c>
      <c r="T5267" s="37">
        <v>4.8500000000000001E-2</v>
      </c>
      <c r="U5267" s="37">
        <v>5.96E-2</v>
      </c>
      <c r="V5267" s="37">
        <v>2.8500000000000001E-2</v>
      </c>
      <c r="W5267" s="37"/>
      <c r="X5267" s="37"/>
      <c r="Z5267" s="4" t="str">
        <f t="shared" si="284"/>
        <v>NO</v>
      </c>
      <c r="AA5267" s="4" t="str">
        <f t="shared" si="284"/>
        <v>NO</v>
      </c>
      <c r="AB5267" s="4" t="str">
        <f t="shared" si="284"/>
        <v>NO</v>
      </c>
      <c r="AD5267" s="4">
        <f t="shared" si="285"/>
        <v>0</v>
      </c>
    </row>
    <row r="5268" spans="1:30" ht="14.4" customHeight="1" x14ac:dyDescent="0.35">
      <c r="A5268" s="34">
        <v>5286</v>
      </c>
      <c r="B5268" s="1" t="s">
        <v>15435</v>
      </c>
      <c r="C5268" s="1" t="s">
        <v>29015</v>
      </c>
      <c r="D5268" s="1"/>
      <c r="E5268" s="1" t="s">
        <v>29008</v>
      </c>
      <c r="F5268" s="1" t="s">
        <v>29262</v>
      </c>
      <c r="G5268" s="35" t="s">
        <v>15436</v>
      </c>
      <c r="H5268" s="35" t="s">
        <v>15437</v>
      </c>
      <c r="I5268" s="35" t="s">
        <v>29</v>
      </c>
      <c r="J5268" s="36"/>
      <c r="K5268" s="36"/>
      <c r="L5268" s="36">
        <v>24586000</v>
      </c>
      <c r="M5268" s="36">
        <v>61534000</v>
      </c>
      <c r="N5268" s="36">
        <v>96642000</v>
      </c>
      <c r="O5268" s="37"/>
      <c r="P5268" s="37"/>
      <c r="Q5268" s="37">
        <v>6.7999999999999996E-3</v>
      </c>
      <c r="R5268" s="37">
        <v>0.3785</v>
      </c>
      <c r="S5268" s="37">
        <v>0.32829999999999998</v>
      </c>
      <c r="T5268" s="37"/>
      <c r="U5268" s="37"/>
      <c r="V5268" s="37"/>
      <c r="W5268" s="37"/>
      <c r="X5268" s="37">
        <v>-1E-4</v>
      </c>
      <c r="Z5268" s="4" t="str">
        <f t="shared" si="284"/>
        <v>NO</v>
      </c>
      <c r="AA5268" s="4" t="str">
        <f t="shared" si="284"/>
        <v>YES</v>
      </c>
      <c r="AB5268" s="4" t="str">
        <f t="shared" si="284"/>
        <v>YES</v>
      </c>
      <c r="AD5268" s="4">
        <f t="shared" si="285"/>
        <v>2</v>
      </c>
    </row>
    <row r="5269" spans="1:30" ht="27.65" customHeight="1" x14ac:dyDescent="0.35">
      <c r="A5269" s="34">
        <v>5287</v>
      </c>
      <c r="B5269" s="1" t="s">
        <v>15438</v>
      </c>
      <c r="C5269" s="1"/>
      <c r="D5269" s="1"/>
      <c r="E5269" s="1"/>
      <c r="F5269" s="1" t="s">
        <v>29262</v>
      </c>
      <c r="G5269" s="35" t="s">
        <v>15439</v>
      </c>
      <c r="H5269" s="35" t="s">
        <v>15440</v>
      </c>
      <c r="I5269" s="35" t="s">
        <v>23</v>
      </c>
      <c r="J5269" s="36">
        <v>45689000</v>
      </c>
      <c r="K5269" s="36">
        <v>57841000</v>
      </c>
      <c r="L5269" s="36">
        <v>65778000</v>
      </c>
      <c r="M5269" s="36">
        <v>78486000</v>
      </c>
      <c r="N5269" s="36">
        <v>96588000</v>
      </c>
      <c r="O5269" s="37">
        <v>3.15E-2</v>
      </c>
      <c r="P5269" s="37">
        <v>-7.9899999999999999E-2</v>
      </c>
      <c r="Q5269" s="37">
        <v>-3.7699999999999997E-2</v>
      </c>
      <c r="R5269" s="37">
        <v>9.0899999999999995E-2</v>
      </c>
      <c r="S5269" s="37">
        <v>3.8199999999999998E-2</v>
      </c>
      <c r="T5269" s="37">
        <v>8.09E-2</v>
      </c>
      <c r="U5269" s="37">
        <v>-8.5000000000000006E-2</v>
      </c>
      <c r="V5269" s="37">
        <v>-3.5499999999999997E-2</v>
      </c>
      <c r="W5269" s="37">
        <v>8.5599999999999996E-2</v>
      </c>
      <c r="X5269" s="37">
        <v>3.39E-2</v>
      </c>
      <c r="Z5269" s="4" t="str">
        <f t="shared" si="284"/>
        <v>NO</v>
      </c>
      <c r="AA5269" s="4" t="str">
        <f t="shared" si="284"/>
        <v>NO</v>
      </c>
      <c r="AB5269" s="4" t="str">
        <f t="shared" si="284"/>
        <v>NO</v>
      </c>
      <c r="AD5269" s="4">
        <f t="shared" si="285"/>
        <v>0</v>
      </c>
    </row>
    <row r="5270" spans="1:30" ht="14.4" customHeight="1" x14ac:dyDescent="0.35">
      <c r="A5270" s="34">
        <v>5288</v>
      </c>
      <c r="B5270" s="1" t="s">
        <v>15441</v>
      </c>
      <c r="C5270" s="1"/>
      <c r="D5270" s="1"/>
      <c r="E5270" s="1"/>
      <c r="F5270" s="1" t="s">
        <v>29262</v>
      </c>
      <c r="G5270" s="35" t="s">
        <v>15442</v>
      </c>
      <c r="H5270" s="35" t="s">
        <v>15443</v>
      </c>
      <c r="I5270" s="35" t="s">
        <v>390</v>
      </c>
      <c r="J5270" s="36">
        <v>60621000</v>
      </c>
      <c r="K5270" s="36">
        <v>61189000</v>
      </c>
      <c r="L5270" s="36">
        <v>69275000</v>
      </c>
      <c r="M5270" s="36">
        <v>77312000</v>
      </c>
      <c r="N5270" s="36">
        <v>96577000</v>
      </c>
      <c r="O5270" s="37">
        <v>0.14269999999999999</v>
      </c>
      <c r="P5270" s="37">
        <v>0.158</v>
      </c>
      <c r="Q5270" s="37">
        <v>0.1686</v>
      </c>
      <c r="R5270" s="37">
        <v>9.4500000000000001E-2</v>
      </c>
      <c r="S5270" s="37">
        <v>0.253</v>
      </c>
      <c r="T5270" s="37">
        <v>-3.7000000000000002E-3</v>
      </c>
      <c r="U5270" s="37">
        <v>-2.6100000000000002E-2</v>
      </c>
      <c r="V5270" s="37">
        <v>-2.9700000000000001E-2</v>
      </c>
      <c r="W5270" s="37">
        <v>-3.1199999999999999E-2</v>
      </c>
      <c r="X5270" s="37">
        <v>-2.0199999999999999E-2</v>
      </c>
      <c r="Z5270" s="4" t="str">
        <f t="shared" si="284"/>
        <v>NO</v>
      </c>
      <c r="AA5270" s="4" t="str">
        <f t="shared" si="284"/>
        <v>NO</v>
      </c>
      <c r="AB5270" s="4" t="str">
        <f t="shared" si="284"/>
        <v>YES</v>
      </c>
      <c r="AD5270" s="4">
        <f t="shared" si="285"/>
        <v>1</v>
      </c>
    </row>
    <row r="5271" spans="1:30" ht="14.4" customHeight="1" x14ac:dyDescent="0.35">
      <c r="A5271" s="34">
        <v>5289</v>
      </c>
      <c r="B5271" s="1" t="s">
        <v>15444</v>
      </c>
      <c r="C5271" s="1"/>
      <c r="D5271" s="1"/>
      <c r="E5271" s="1"/>
      <c r="F5271" s="1" t="s">
        <v>29262</v>
      </c>
      <c r="G5271" s="35" t="s">
        <v>15445</v>
      </c>
      <c r="H5271" s="35" t="s">
        <v>15446</v>
      </c>
      <c r="I5271" s="35" t="s">
        <v>23</v>
      </c>
      <c r="J5271" s="36">
        <v>41760000</v>
      </c>
      <c r="K5271" s="36">
        <v>53862000</v>
      </c>
      <c r="L5271" s="36">
        <v>64764000</v>
      </c>
      <c r="M5271" s="36">
        <v>92889000</v>
      </c>
      <c r="N5271" s="36">
        <v>96568000</v>
      </c>
      <c r="O5271" s="37">
        <v>-0.34570000000000001</v>
      </c>
      <c r="P5271" s="37">
        <v>-5.0799999999999998E-2</v>
      </c>
      <c r="Q5271" s="37">
        <v>5.7999999999999996E-3</v>
      </c>
      <c r="R5271" s="37">
        <v>9.4E-2</v>
      </c>
      <c r="S5271" s="37">
        <v>7.0000000000000007E-2</v>
      </c>
      <c r="T5271" s="37">
        <v>-6.1999999999999998E-3</v>
      </c>
      <c r="U5271" s="37">
        <v>-4.7999999999999996E-3</v>
      </c>
      <c r="V5271" s="37">
        <v>-4.0000000000000001E-3</v>
      </c>
      <c r="W5271" s="37">
        <v>-3.0999999999999999E-3</v>
      </c>
      <c r="X5271" s="37">
        <v>-3.0000000000000001E-3</v>
      </c>
      <c r="Z5271" s="4" t="str">
        <f t="shared" si="284"/>
        <v>NO</v>
      </c>
      <c r="AA5271" s="4" t="str">
        <f t="shared" si="284"/>
        <v>NO</v>
      </c>
      <c r="AB5271" s="4" t="str">
        <f t="shared" si="284"/>
        <v>NO</v>
      </c>
      <c r="AD5271" s="4">
        <f t="shared" si="285"/>
        <v>0</v>
      </c>
    </row>
    <row r="5272" spans="1:30" ht="14.4" customHeight="1" x14ac:dyDescent="0.35">
      <c r="A5272" s="34">
        <v>5290</v>
      </c>
      <c r="B5272" s="1" t="s">
        <v>2907</v>
      </c>
      <c r="C5272" s="1" t="s">
        <v>29015</v>
      </c>
      <c r="D5272" s="1"/>
      <c r="E5272" s="1" t="s">
        <v>29008</v>
      </c>
      <c r="F5272" s="1" t="s">
        <v>29262</v>
      </c>
      <c r="G5272" s="35" t="s">
        <v>15447</v>
      </c>
      <c r="H5272" s="35" t="s">
        <v>15448</v>
      </c>
      <c r="I5272" s="35" t="s">
        <v>29</v>
      </c>
      <c r="J5272" s="36">
        <v>12166000</v>
      </c>
      <c r="K5272" s="36">
        <v>18111000</v>
      </c>
      <c r="L5272" s="36">
        <v>29522000</v>
      </c>
      <c r="M5272" s="36">
        <v>58811000</v>
      </c>
      <c r="N5272" s="36">
        <v>96564000</v>
      </c>
      <c r="O5272" s="37">
        <v>0.35210000000000002</v>
      </c>
      <c r="P5272" s="37">
        <v>0.42809999999999998</v>
      </c>
      <c r="Q5272" s="37">
        <v>0.41439999999999999</v>
      </c>
      <c r="R5272" s="37">
        <v>0.45529999999999998</v>
      </c>
      <c r="S5272" s="37">
        <v>0.42</v>
      </c>
      <c r="T5272" s="37"/>
      <c r="U5272" s="37"/>
      <c r="V5272" s="37"/>
      <c r="W5272" s="37">
        <v>-1.3599999999999999E-2</v>
      </c>
      <c r="X5272" s="37">
        <v>-8.5000000000000006E-3</v>
      </c>
      <c r="Z5272" s="4" t="str">
        <f t="shared" si="284"/>
        <v>YES</v>
      </c>
      <c r="AA5272" s="4" t="str">
        <f t="shared" si="284"/>
        <v>YES</v>
      </c>
      <c r="AB5272" s="4" t="str">
        <f t="shared" si="284"/>
        <v>YES</v>
      </c>
      <c r="AD5272" s="4">
        <f t="shared" si="285"/>
        <v>3</v>
      </c>
    </row>
    <row r="5273" spans="1:30" ht="14.4" customHeight="1" x14ac:dyDescent="0.35">
      <c r="A5273" s="34">
        <v>5291</v>
      </c>
      <c r="B5273" s="1" t="s">
        <v>15449</v>
      </c>
      <c r="C5273" s="1"/>
      <c r="D5273" s="1"/>
      <c r="E5273" s="1"/>
      <c r="F5273" s="1" t="s">
        <v>29262</v>
      </c>
      <c r="G5273" s="35" t="s">
        <v>15450</v>
      </c>
      <c r="H5273" s="35" t="s">
        <v>15451</v>
      </c>
      <c r="I5273" s="35" t="s">
        <v>23</v>
      </c>
      <c r="J5273" s="36"/>
      <c r="K5273" s="36"/>
      <c r="L5273" s="36"/>
      <c r="M5273" s="36">
        <v>14604000</v>
      </c>
      <c r="N5273" s="36">
        <v>96563000</v>
      </c>
      <c r="O5273" s="37"/>
      <c r="P5273" s="37"/>
      <c r="Q5273" s="37"/>
      <c r="R5273" s="37">
        <v>-3.8591000000000002</v>
      </c>
      <c r="S5273" s="37">
        <v>-0.10440000000000001</v>
      </c>
      <c r="T5273" s="37"/>
      <c r="U5273" s="37"/>
      <c r="V5273" s="37"/>
      <c r="W5273" s="37"/>
      <c r="X5273" s="37"/>
      <c r="Z5273" s="4" t="str">
        <f t="shared" si="284"/>
        <v>NO</v>
      </c>
      <c r="AA5273" s="4" t="str">
        <f t="shared" si="284"/>
        <v>NO</v>
      </c>
      <c r="AB5273" s="4" t="str">
        <f t="shared" si="284"/>
        <v>NO</v>
      </c>
      <c r="AD5273" s="4">
        <f t="shared" si="285"/>
        <v>0</v>
      </c>
    </row>
    <row r="5274" spans="1:30" ht="27.65" customHeight="1" x14ac:dyDescent="0.35">
      <c r="A5274" s="34">
        <v>5292</v>
      </c>
      <c r="B5274" s="1" t="s">
        <v>15452</v>
      </c>
      <c r="C5274" s="1"/>
      <c r="D5274" s="1"/>
      <c r="E5274" s="1"/>
      <c r="F5274" s="1" t="s">
        <v>29262</v>
      </c>
      <c r="G5274" s="35" t="s">
        <v>15453</v>
      </c>
      <c r="H5274" s="35" t="s">
        <v>15454</v>
      </c>
      <c r="I5274" s="35" t="s">
        <v>23</v>
      </c>
      <c r="J5274" s="36">
        <v>58984000</v>
      </c>
      <c r="K5274" s="36">
        <v>59352000</v>
      </c>
      <c r="L5274" s="36">
        <v>51931000</v>
      </c>
      <c r="M5274" s="36">
        <v>71459000</v>
      </c>
      <c r="N5274" s="36">
        <v>96554000</v>
      </c>
      <c r="O5274" s="37">
        <v>3.3000000000000002E-2</v>
      </c>
      <c r="P5274" s="37">
        <v>6.8000000000000005E-2</v>
      </c>
      <c r="Q5274" s="37">
        <v>9.6799999999999997E-2</v>
      </c>
      <c r="R5274" s="37">
        <v>6.3E-3</v>
      </c>
      <c r="S5274" s="37">
        <v>1.2699999999999999E-2</v>
      </c>
      <c r="T5274" s="37">
        <v>3.2000000000000001E-2</v>
      </c>
      <c r="U5274" s="37">
        <v>6.6600000000000006E-2</v>
      </c>
      <c r="V5274" s="37">
        <v>1.5800000000000002E-2</v>
      </c>
      <c r="W5274" s="37">
        <v>3.7000000000000002E-3</v>
      </c>
      <c r="X5274" s="37">
        <v>1.24E-2</v>
      </c>
      <c r="Z5274" s="4" t="str">
        <f t="shared" si="284"/>
        <v>NO</v>
      </c>
      <c r="AA5274" s="4" t="str">
        <f t="shared" si="284"/>
        <v>NO</v>
      </c>
      <c r="AB5274" s="4" t="str">
        <f t="shared" si="284"/>
        <v>NO</v>
      </c>
      <c r="AD5274" s="4">
        <f t="shared" si="285"/>
        <v>0</v>
      </c>
    </row>
    <row r="5275" spans="1:30" ht="14.4" customHeight="1" x14ac:dyDescent="0.35">
      <c r="A5275" s="34">
        <v>5293</v>
      </c>
      <c r="B5275" s="1" t="s">
        <v>15455</v>
      </c>
      <c r="C5275" s="1" t="s">
        <v>29015</v>
      </c>
      <c r="D5275" s="1"/>
      <c r="E5275" s="1" t="s">
        <v>29008</v>
      </c>
      <c r="F5275" s="1" t="s">
        <v>29262</v>
      </c>
      <c r="G5275" s="35" t="s">
        <v>15456</v>
      </c>
      <c r="H5275" s="35" t="s">
        <v>15457</v>
      </c>
      <c r="I5275" s="35" t="s">
        <v>29</v>
      </c>
      <c r="J5275" s="36">
        <v>37303000</v>
      </c>
      <c r="K5275" s="36">
        <v>39805000</v>
      </c>
      <c r="L5275" s="36">
        <v>40673000</v>
      </c>
      <c r="M5275" s="36">
        <v>66202000</v>
      </c>
      <c r="N5275" s="36">
        <v>96544000</v>
      </c>
      <c r="O5275" s="37">
        <v>9.1899999999999996E-2</v>
      </c>
      <c r="P5275" s="37">
        <v>9.6100000000000005E-2</v>
      </c>
      <c r="Q5275" s="37">
        <v>9.7799999999999998E-2</v>
      </c>
      <c r="R5275" s="37">
        <v>4.65E-2</v>
      </c>
      <c r="S5275" s="37">
        <v>0.15329999999999999</v>
      </c>
      <c r="T5275" s="37"/>
      <c r="U5275" s="37"/>
      <c r="V5275" s="37">
        <v>-1.0800000000000001E-2</v>
      </c>
      <c r="W5275" s="37">
        <v>-6.1999999999999998E-3</v>
      </c>
      <c r="X5275" s="37">
        <v>-1.5E-3</v>
      </c>
      <c r="Z5275" s="4" t="str">
        <f t="shared" si="284"/>
        <v>NO</v>
      </c>
      <c r="AA5275" s="4" t="str">
        <f t="shared" si="284"/>
        <v>NO</v>
      </c>
      <c r="AB5275" s="4" t="str">
        <f t="shared" si="284"/>
        <v>NO</v>
      </c>
      <c r="AD5275" s="4">
        <f t="shared" si="285"/>
        <v>0</v>
      </c>
    </row>
    <row r="5276" spans="1:30" ht="27.65" customHeight="1" x14ac:dyDescent="0.35">
      <c r="A5276" s="34">
        <v>5294</v>
      </c>
      <c r="B5276" s="1" t="s">
        <v>15458</v>
      </c>
      <c r="C5276" s="1" t="s">
        <v>29015</v>
      </c>
      <c r="D5276" s="1"/>
      <c r="E5276" s="1" t="s">
        <v>29008</v>
      </c>
      <c r="F5276" s="1" t="s">
        <v>29262</v>
      </c>
      <c r="G5276" s="35" t="s">
        <v>15459</v>
      </c>
      <c r="H5276" s="35" t="s">
        <v>15460</v>
      </c>
      <c r="I5276" s="35" t="s">
        <v>29</v>
      </c>
      <c r="J5276" s="36">
        <v>40289000</v>
      </c>
      <c r="K5276" s="36">
        <v>36647000</v>
      </c>
      <c r="L5276" s="36">
        <v>53047000</v>
      </c>
      <c r="M5276" s="36">
        <v>72425000</v>
      </c>
      <c r="N5276" s="36">
        <v>96528000</v>
      </c>
      <c r="O5276" s="37">
        <v>7.3200000000000001E-2</v>
      </c>
      <c r="P5276" s="37">
        <v>0.15229999999999999</v>
      </c>
      <c r="Q5276" s="37">
        <v>0.4355</v>
      </c>
      <c r="R5276" s="37">
        <v>0.36120000000000002</v>
      </c>
      <c r="S5276" s="37">
        <v>8.7499999999999994E-2</v>
      </c>
      <c r="T5276" s="37"/>
      <c r="U5276" s="37"/>
      <c r="V5276" s="37"/>
      <c r="W5276" s="37"/>
      <c r="X5276" s="37"/>
      <c r="Z5276" s="4" t="str">
        <f t="shared" si="284"/>
        <v>YES</v>
      </c>
      <c r="AA5276" s="4" t="str">
        <f t="shared" si="284"/>
        <v>YES</v>
      </c>
      <c r="AB5276" s="4" t="str">
        <f t="shared" si="284"/>
        <v>NO</v>
      </c>
      <c r="AD5276" s="4">
        <f t="shared" si="285"/>
        <v>2</v>
      </c>
    </row>
    <row r="5277" spans="1:30" ht="14.4" customHeight="1" x14ac:dyDescent="0.35">
      <c r="A5277" s="34">
        <v>5295</v>
      </c>
      <c r="B5277" s="1" t="s">
        <v>15461</v>
      </c>
      <c r="C5277" s="1" t="s">
        <v>29015</v>
      </c>
      <c r="D5277" s="1"/>
      <c r="E5277" s="1" t="s">
        <v>29008</v>
      </c>
      <c r="F5277" s="1" t="s">
        <v>29262</v>
      </c>
      <c r="G5277" s="35" t="s">
        <v>15462</v>
      </c>
      <c r="H5277" s="35" t="s">
        <v>15463</v>
      </c>
      <c r="I5277" s="35" t="s">
        <v>29</v>
      </c>
      <c r="J5277" s="36">
        <v>34918000</v>
      </c>
      <c r="K5277" s="36">
        <v>40232000</v>
      </c>
      <c r="L5277" s="36">
        <v>79554000</v>
      </c>
      <c r="M5277" s="36">
        <v>99993000</v>
      </c>
      <c r="N5277" s="36">
        <v>96516000</v>
      </c>
      <c r="O5277" s="37">
        <v>-9.2999999999999992E-3</v>
      </c>
      <c r="P5277" s="37">
        <v>-1.7000000000000001E-2</v>
      </c>
      <c r="Q5277" s="37">
        <v>1.5699999999999999E-2</v>
      </c>
      <c r="R5277" s="37">
        <v>3.4599999999999999E-2</v>
      </c>
      <c r="S5277" s="37">
        <v>2.23E-2</v>
      </c>
      <c r="T5277" s="37"/>
      <c r="U5277" s="37"/>
      <c r="V5277" s="37"/>
      <c r="W5277" s="37"/>
      <c r="X5277" s="37"/>
      <c r="Z5277" s="4" t="str">
        <f t="shared" si="284"/>
        <v>NO</v>
      </c>
      <c r="AA5277" s="4" t="str">
        <f t="shared" si="284"/>
        <v>NO</v>
      </c>
      <c r="AB5277" s="4" t="str">
        <f t="shared" si="284"/>
        <v>NO</v>
      </c>
      <c r="AD5277" s="4">
        <f t="shared" si="285"/>
        <v>0</v>
      </c>
    </row>
    <row r="5278" spans="1:30" ht="27.65" customHeight="1" x14ac:dyDescent="0.35">
      <c r="A5278" s="34">
        <v>5296</v>
      </c>
      <c r="B5278" s="1" t="s">
        <v>15464</v>
      </c>
      <c r="C5278" s="1" t="s">
        <v>29015</v>
      </c>
      <c r="D5278" s="1"/>
      <c r="E5278" s="1" t="s">
        <v>29008</v>
      </c>
      <c r="F5278" s="1" t="s">
        <v>29262</v>
      </c>
      <c r="G5278" s="35" t="s">
        <v>15465</v>
      </c>
      <c r="H5278" s="35" t="s">
        <v>15466</v>
      </c>
      <c r="I5278" s="35" t="s">
        <v>29</v>
      </c>
      <c r="J5278" s="36">
        <v>57910000</v>
      </c>
      <c r="K5278" s="36">
        <v>58388000</v>
      </c>
      <c r="L5278" s="36">
        <v>82593000</v>
      </c>
      <c r="M5278" s="36">
        <v>94550000</v>
      </c>
      <c r="N5278" s="36">
        <v>96500000</v>
      </c>
      <c r="O5278" s="37">
        <v>9.7500000000000003E-2</v>
      </c>
      <c r="P5278" s="37">
        <v>9.4799999999999995E-2</v>
      </c>
      <c r="Q5278" s="37">
        <v>0.22670000000000001</v>
      </c>
      <c r="R5278" s="37">
        <v>0.2412</v>
      </c>
      <c r="S5278" s="37">
        <v>0.21199999999999999</v>
      </c>
      <c r="T5278" s="37"/>
      <c r="U5278" s="37"/>
      <c r="V5278" s="37"/>
      <c r="W5278" s="37"/>
      <c r="X5278" s="37"/>
      <c r="Z5278" s="4" t="str">
        <f t="shared" si="284"/>
        <v>YES</v>
      </c>
      <c r="AA5278" s="4" t="str">
        <f t="shared" si="284"/>
        <v>YES</v>
      </c>
      <c r="AB5278" s="4" t="str">
        <f t="shared" si="284"/>
        <v>YES</v>
      </c>
      <c r="AD5278" s="4">
        <f t="shared" si="285"/>
        <v>3</v>
      </c>
    </row>
    <row r="5279" spans="1:30" ht="27.65" customHeight="1" x14ac:dyDescent="0.35">
      <c r="A5279" s="34">
        <v>5297</v>
      </c>
      <c r="B5279" s="1" t="s">
        <v>15467</v>
      </c>
      <c r="C5279" s="1" t="s">
        <v>29015</v>
      </c>
      <c r="D5279" s="1"/>
      <c r="E5279" s="1" t="s">
        <v>29008</v>
      </c>
      <c r="F5279" s="1" t="s">
        <v>29262</v>
      </c>
      <c r="G5279" s="35" t="s">
        <v>15468</v>
      </c>
      <c r="H5279" s="35" t="s">
        <v>15469</v>
      </c>
      <c r="I5279" s="35" t="s">
        <v>29</v>
      </c>
      <c r="J5279" s="36">
        <v>36593000</v>
      </c>
      <c r="K5279" s="36">
        <v>40124000</v>
      </c>
      <c r="L5279" s="36">
        <v>55317000</v>
      </c>
      <c r="M5279" s="36">
        <v>76951000</v>
      </c>
      <c r="N5279" s="36">
        <v>96486000</v>
      </c>
      <c r="O5279" s="37">
        <v>0.1298</v>
      </c>
      <c r="P5279" s="37">
        <v>4.8599999999999997E-2</v>
      </c>
      <c r="Q5279" s="37">
        <v>7.3400000000000007E-2</v>
      </c>
      <c r="R5279" s="37">
        <v>0.1638</v>
      </c>
      <c r="S5279" s="37">
        <v>0.13869999999999999</v>
      </c>
      <c r="T5279" s="37"/>
      <c r="U5279" s="37"/>
      <c r="V5279" s="37"/>
      <c r="W5279" s="37"/>
      <c r="X5279" s="37"/>
      <c r="Z5279" s="4" t="str">
        <f t="shared" si="284"/>
        <v>NO</v>
      </c>
      <c r="AA5279" s="4" t="str">
        <f t="shared" si="284"/>
        <v>NO</v>
      </c>
      <c r="AB5279" s="4" t="str">
        <f t="shared" si="284"/>
        <v>NO</v>
      </c>
      <c r="AD5279" s="4">
        <f t="shared" si="285"/>
        <v>0</v>
      </c>
    </row>
    <row r="5280" spans="1:30" ht="14.4" customHeight="1" x14ac:dyDescent="0.35">
      <c r="A5280" s="34">
        <v>5298</v>
      </c>
      <c r="B5280" s="1" t="s">
        <v>15470</v>
      </c>
      <c r="C5280" s="1"/>
      <c r="D5280" s="1"/>
      <c r="E5280" s="1"/>
      <c r="F5280" s="1" t="s">
        <v>29262</v>
      </c>
      <c r="G5280" s="35" t="s">
        <v>15471</v>
      </c>
      <c r="H5280" s="35" t="s">
        <v>15472</v>
      </c>
      <c r="I5280" s="35" t="s">
        <v>43</v>
      </c>
      <c r="J5280" s="36">
        <v>297000</v>
      </c>
      <c r="K5280" s="36">
        <v>5793000</v>
      </c>
      <c r="L5280" s="36">
        <v>8034000</v>
      </c>
      <c r="M5280" s="36">
        <v>54242000</v>
      </c>
      <c r="N5280" s="36">
        <v>96485000</v>
      </c>
      <c r="O5280" s="37">
        <v>-0.9899</v>
      </c>
      <c r="P5280" s="37">
        <v>0.27400000000000002</v>
      </c>
      <c r="Q5280" s="37">
        <v>-2.2700000000000001E-2</v>
      </c>
      <c r="R5280" s="37">
        <v>0.38140000000000002</v>
      </c>
      <c r="S5280" s="37">
        <v>7.7200000000000005E-2</v>
      </c>
      <c r="T5280" s="37"/>
      <c r="U5280" s="37"/>
      <c r="V5280" s="37">
        <v>-5.0000000000000001E-4</v>
      </c>
      <c r="W5280" s="37"/>
      <c r="X5280" s="37"/>
      <c r="Z5280" s="4" t="str">
        <f t="shared" si="284"/>
        <v>NO</v>
      </c>
      <c r="AA5280" s="4" t="str">
        <f t="shared" si="284"/>
        <v>YES</v>
      </c>
      <c r="AB5280" s="4" t="str">
        <f t="shared" si="284"/>
        <v>NO</v>
      </c>
      <c r="AD5280" s="4">
        <f t="shared" si="285"/>
        <v>1</v>
      </c>
    </row>
    <row r="5281" spans="1:30" ht="14.4" customHeight="1" x14ac:dyDescent="0.35">
      <c r="A5281" s="34">
        <v>5299</v>
      </c>
      <c r="B5281" s="1" t="s">
        <v>15473</v>
      </c>
      <c r="C5281" s="1" t="s">
        <v>29015</v>
      </c>
      <c r="D5281" s="1"/>
      <c r="E5281" s="1" t="s">
        <v>29008</v>
      </c>
      <c r="F5281" s="1" t="s">
        <v>29262</v>
      </c>
      <c r="G5281" s="35" t="s">
        <v>15474</v>
      </c>
      <c r="H5281" s="35" t="s">
        <v>15475</v>
      </c>
      <c r="I5281" s="35" t="s">
        <v>29</v>
      </c>
      <c r="J5281" s="36">
        <v>6137000</v>
      </c>
      <c r="K5281" s="36">
        <v>8754000</v>
      </c>
      <c r="L5281" s="36">
        <v>43834000</v>
      </c>
      <c r="M5281" s="36">
        <v>71391000</v>
      </c>
      <c r="N5281" s="36">
        <v>96484000</v>
      </c>
      <c r="O5281" s="37">
        <v>0.82809999999999995</v>
      </c>
      <c r="P5281" s="37">
        <v>0.1668</v>
      </c>
      <c r="Q5281" s="37">
        <v>0.1227</v>
      </c>
      <c r="R5281" s="37">
        <v>7.7499999999999999E-2</v>
      </c>
      <c r="S5281" s="37">
        <v>0.28570000000000001</v>
      </c>
      <c r="T5281" s="37"/>
      <c r="U5281" s="37"/>
      <c r="V5281" s="37"/>
      <c r="W5281" s="37"/>
      <c r="X5281" s="37"/>
      <c r="Z5281" s="4" t="str">
        <f t="shared" si="284"/>
        <v>NO</v>
      </c>
      <c r="AA5281" s="4" t="str">
        <f t="shared" si="284"/>
        <v>NO</v>
      </c>
      <c r="AB5281" s="4" t="str">
        <f t="shared" si="284"/>
        <v>YES</v>
      </c>
      <c r="AD5281" s="4">
        <f t="shared" si="285"/>
        <v>1</v>
      </c>
    </row>
    <row r="5282" spans="1:30" ht="14.4" customHeight="1" x14ac:dyDescent="0.35">
      <c r="A5282" s="34">
        <v>5300</v>
      </c>
      <c r="B5282" s="1" t="s">
        <v>15476</v>
      </c>
      <c r="C5282" s="1" t="s">
        <v>29015</v>
      </c>
      <c r="D5282" s="1"/>
      <c r="E5282" s="1" t="s">
        <v>29008</v>
      </c>
      <c r="F5282" s="1" t="s">
        <v>29262</v>
      </c>
      <c r="G5282" s="35" t="s">
        <v>15477</v>
      </c>
      <c r="H5282" s="35" t="s">
        <v>15478</v>
      </c>
      <c r="I5282" s="35" t="s">
        <v>29</v>
      </c>
      <c r="J5282" s="36">
        <v>42399000</v>
      </c>
      <c r="K5282" s="36">
        <v>80321000</v>
      </c>
      <c r="L5282" s="36">
        <v>96064000</v>
      </c>
      <c r="M5282" s="36">
        <v>86198000</v>
      </c>
      <c r="N5282" s="36">
        <v>96465000</v>
      </c>
      <c r="O5282" s="37">
        <v>8.9700000000000002E-2</v>
      </c>
      <c r="P5282" s="37">
        <v>0.1381</v>
      </c>
      <c r="Q5282" s="37">
        <v>0.13239999999999999</v>
      </c>
      <c r="R5282" s="37">
        <v>0.18229999999999999</v>
      </c>
      <c r="S5282" s="37">
        <v>0.1908</v>
      </c>
      <c r="T5282" s="37"/>
      <c r="U5282" s="37"/>
      <c r="V5282" s="37"/>
      <c r="W5282" s="37"/>
      <c r="X5282" s="37"/>
      <c r="Z5282" s="4" t="str">
        <f t="shared" si="284"/>
        <v>NO</v>
      </c>
      <c r="AA5282" s="4" t="str">
        <f t="shared" si="284"/>
        <v>NO</v>
      </c>
      <c r="AB5282" s="4" t="str">
        <f t="shared" si="284"/>
        <v>NO</v>
      </c>
      <c r="AD5282" s="4">
        <f t="shared" si="285"/>
        <v>0</v>
      </c>
    </row>
    <row r="5283" spans="1:30" ht="14.4" customHeight="1" x14ac:dyDescent="0.35">
      <c r="A5283" s="34">
        <v>5301</v>
      </c>
      <c r="B5283" s="1" t="s">
        <v>15479</v>
      </c>
      <c r="C5283" s="1" t="s">
        <v>29015</v>
      </c>
      <c r="D5283" s="1"/>
      <c r="E5283" s="1" t="s">
        <v>29008</v>
      </c>
      <c r="F5283" s="1" t="s">
        <v>29262</v>
      </c>
      <c r="G5283" s="35" t="s">
        <v>15480</v>
      </c>
      <c r="H5283" s="35" t="s">
        <v>15481</v>
      </c>
      <c r="I5283" s="35" t="s">
        <v>29</v>
      </c>
      <c r="J5283" s="36">
        <v>30688000</v>
      </c>
      <c r="K5283" s="36">
        <v>46737000</v>
      </c>
      <c r="L5283" s="36">
        <v>66977000</v>
      </c>
      <c r="M5283" s="36">
        <v>93441000</v>
      </c>
      <c r="N5283" s="36">
        <v>96461000</v>
      </c>
      <c r="O5283" s="37">
        <v>0.11849999999999999</v>
      </c>
      <c r="P5283" s="37">
        <v>0.1101</v>
      </c>
      <c r="Q5283" s="37">
        <v>0.19620000000000001</v>
      </c>
      <c r="R5283" s="37">
        <v>0.16980000000000001</v>
      </c>
      <c r="S5283" s="37">
        <v>0.12870000000000001</v>
      </c>
      <c r="T5283" s="37"/>
      <c r="U5283" s="37"/>
      <c r="V5283" s="37"/>
      <c r="W5283" s="37"/>
      <c r="X5283" s="37"/>
      <c r="Z5283" s="4" t="str">
        <f t="shared" si="284"/>
        <v>NO</v>
      </c>
      <c r="AA5283" s="4" t="str">
        <f t="shared" si="284"/>
        <v>NO</v>
      </c>
      <c r="AB5283" s="4" t="str">
        <f t="shared" si="284"/>
        <v>NO</v>
      </c>
      <c r="AD5283" s="4">
        <f t="shared" si="285"/>
        <v>0</v>
      </c>
    </row>
    <row r="5284" spans="1:30" ht="14.4" customHeight="1" x14ac:dyDescent="0.35">
      <c r="A5284" s="34">
        <v>5302</v>
      </c>
      <c r="B5284" s="1" t="s">
        <v>8324</v>
      </c>
      <c r="C5284" s="1" t="s">
        <v>29015</v>
      </c>
      <c r="D5284" s="1"/>
      <c r="E5284" s="1" t="s">
        <v>29008</v>
      </c>
      <c r="F5284" s="1" t="s">
        <v>29262</v>
      </c>
      <c r="G5284" s="35" t="s">
        <v>15482</v>
      </c>
      <c r="H5284" s="35" t="s">
        <v>15483</v>
      </c>
      <c r="I5284" s="35" t="s">
        <v>29</v>
      </c>
      <c r="J5284" s="36">
        <v>78269000</v>
      </c>
      <c r="K5284" s="36">
        <v>57438000</v>
      </c>
      <c r="L5284" s="36">
        <v>77310000</v>
      </c>
      <c r="M5284" s="36">
        <v>90097000</v>
      </c>
      <c r="N5284" s="36">
        <v>96411000</v>
      </c>
      <c r="O5284" s="37">
        <v>0.15509999999999999</v>
      </c>
      <c r="P5284" s="37">
        <v>-5.57E-2</v>
      </c>
      <c r="Q5284" s="37">
        <v>7.9799999999999996E-2</v>
      </c>
      <c r="R5284" s="37">
        <v>2.4400000000000002E-2</v>
      </c>
      <c r="S5284" s="37">
        <v>-0.15670000000000001</v>
      </c>
      <c r="T5284" s="37"/>
      <c r="U5284" s="37">
        <v>-1.1000000000000001E-3</v>
      </c>
      <c r="V5284" s="37">
        <v>-1.2999999999999999E-3</v>
      </c>
      <c r="W5284" s="37"/>
      <c r="X5284" s="37"/>
      <c r="Z5284" s="4" t="str">
        <f t="shared" si="284"/>
        <v>NO</v>
      </c>
      <c r="AA5284" s="4" t="str">
        <f t="shared" si="284"/>
        <v>NO</v>
      </c>
      <c r="AB5284" s="4" t="str">
        <f t="shared" si="284"/>
        <v>NO</v>
      </c>
      <c r="AD5284" s="4">
        <f t="shared" si="285"/>
        <v>0</v>
      </c>
    </row>
    <row r="5285" spans="1:30" ht="41.4" customHeight="1" x14ac:dyDescent="0.35">
      <c r="A5285" s="34">
        <v>5303</v>
      </c>
      <c r="B5285" s="1" t="s">
        <v>5157</v>
      </c>
      <c r="C5285" s="1" t="s">
        <v>29015</v>
      </c>
      <c r="D5285" s="1"/>
      <c r="E5285" s="1" t="s">
        <v>29008</v>
      </c>
      <c r="F5285" s="1" t="s">
        <v>29262</v>
      </c>
      <c r="G5285" s="35" t="s">
        <v>15484</v>
      </c>
      <c r="H5285" s="35" t="s">
        <v>15485</v>
      </c>
      <c r="I5285" s="35" t="s">
        <v>29</v>
      </c>
      <c r="J5285" s="36">
        <v>55895000</v>
      </c>
      <c r="K5285" s="36">
        <v>78500000</v>
      </c>
      <c r="L5285" s="36">
        <v>91817000</v>
      </c>
      <c r="M5285" s="36">
        <v>107208000</v>
      </c>
      <c r="N5285" s="36">
        <v>96404000</v>
      </c>
      <c r="O5285" s="37">
        <v>0.31409999999999999</v>
      </c>
      <c r="P5285" s="37">
        <v>0.34610000000000002</v>
      </c>
      <c r="Q5285" s="37">
        <v>0.34920000000000001</v>
      </c>
      <c r="R5285" s="37">
        <v>0.68930000000000002</v>
      </c>
      <c r="S5285" s="37">
        <v>0.1376</v>
      </c>
      <c r="T5285" s="37"/>
      <c r="U5285" s="37"/>
      <c r="V5285" s="37"/>
      <c r="W5285" s="37"/>
      <c r="X5285" s="37">
        <v>-2.5999999999999999E-3</v>
      </c>
      <c r="Z5285" s="4" t="str">
        <f t="shared" si="284"/>
        <v>YES</v>
      </c>
      <c r="AA5285" s="4" t="str">
        <f t="shared" si="284"/>
        <v>YES</v>
      </c>
      <c r="AB5285" s="4" t="str">
        <f t="shared" si="284"/>
        <v>NO</v>
      </c>
      <c r="AD5285" s="4">
        <f t="shared" si="285"/>
        <v>2</v>
      </c>
    </row>
    <row r="5286" spans="1:30" ht="14.4" customHeight="1" x14ac:dyDescent="0.35">
      <c r="A5286" s="34">
        <v>5304</v>
      </c>
      <c r="B5286" s="1" t="s">
        <v>6376</v>
      </c>
      <c r="C5286" s="1"/>
      <c r="D5286" s="1"/>
      <c r="E5286" s="1"/>
      <c r="F5286" s="1" t="s">
        <v>28809</v>
      </c>
      <c r="G5286" s="35" t="s">
        <v>15486</v>
      </c>
      <c r="H5286" s="35" t="s">
        <v>15487</v>
      </c>
      <c r="I5286" s="35" t="s">
        <v>23</v>
      </c>
      <c r="J5286" s="36">
        <v>22078000</v>
      </c>
      <c r="K5286" s="36">
        <v>22451000</v>
      </c>
      <c r="L5286" s="36">
        <v>36148000</v>
      </c>
      <c r="M5286" s="36">
        <v>58493000</v>
      </c>
      <c r="N5286" s="36">
        <v>96383000</v>
      </c>
      <c r="O5286" s="37">
        <v>0.10150000000000001</v>
      </c>
      <c r="P5286" s="37">
        <v>4.7699999999999999E-2</v>
      </c>
      <c r="Q5286" s="37">
        <v>-3.5799999999999998E-2</v>
      </c>
      <c r="R5286" s="37">
        <v>0.24479999999999999</v>
      </c>
      <c r="S5286" s="37">
        <v>0.19719999999999999</v>
      </c>
      <c r="T5286" s="37"/>
      <c r="U5286" s="37"/>
      <c r="V5286" s="37"/>
      <c r="W5286" s="37"/>
      <c r="X5286" s="37"/>
      <c r="Z5286" s="4" t="str">
        <f t="shared" si="284"/>
        <v>NO</v>
      </c>
      <c r="AA5286" s="4" t="str">
        <f t="shared" si="284"/>
        <v>YES</v>
      </c>
      <c r="AB5286" s="4" t="str">
        <f t="shared" si="284"/>
        <v>NO</v>
      </c>
      <c r="AD5286" s="4">
        <f t="shared" si="285"/>
        <v>1</v>
      </c>
    </row>
    <row r="5287" spans="1:30" ht="14.4" customHeight="1" x14ac:dyDescent="0.35">
      <c r="A5287" s="34">
        <v>5305</v>
      </c>
      <c r="B5287" s="1" t="s">
        <v>15488</v>
      </c>
      <c r="C5287" s="1" t="s">
        <v>29015</v>
      </c>
      <c r="D5287" s="1"/>
      <c r="E5287" s="1" t="s">
        <v>29008</v>
      </c>
      <c r="F5287" s="1" t="s">
        <v>29262</v>
      </c>
      <c r="G5287" s="35" t="s">
        <v>15489</v>
      </c>
      <c r="H5287" s="35" t="s">
        <v>15490</v>
      </c>
      <c r="I5287" s="35" t="s">
        <v>29</v>
      </c>
      <c r="J5287" s="36">
        <v>38300000</v>
      </c>
      <c r="K5287" s="36">
        <v>49658000</v>
      </c>
      <c r="L5287" s="36">
        <v>51697000</v>
      </c>
      <c r="M5287" s="36">
        <v>53950000</v>
      </c>
      <c r="N5287" s="36">
        <v>96383000</v>
      </c>
      <c r="O5287" s="37">
        <v>0.53149999999999997</v>
      </c>
      <c r="P5287" s="37">
        <v>0.29959999999999998</v>
      </c>
      <c r="Q5287" s="37">
        <v>0.221</v>
      </c>
      <c r="R5287" s="37">
        <v>0.17649999999999999</v>
      </c>
      <c r="S5287" s="37">
        <v>0.2727</v>
      </c>
      <c r="T5287" s="37"/>
      <c r="U5287" s="37"/>
      <c r="V5287" s="37"/>
      <c r="W5287" s="37"/>
      <c r="X5287" s="37"/>
      <c r="Z5287" s="4" t="str">
        <f t="shared" si="284"/>
        <v>YES</v>
      </c>
      <c r="AA5287" s="4" t="str">
        <f t="shared" si="284"/>
        <v>NO</v>
      </c>
      <c r="AB5287" s="4" t="str">
        <f t="shared" si="284"/>
        <v>YES</v>
      </c>
      <c r="AD5287" s="4">
        <f t="shared" si="285"/>
        <v>2</v>
      </c>
    </row>
    <row r="5288" spans="1:30" ht="14.4" customHeight="1" x14ac:dyDescent="0.35">
      <c r="A5288" s="34">
        <v>5306</v>
      </c>
      <c r="B5288" s="1" t="s">
        <v>7652</v>
      </c>
      <c r="C5288" s="1" t="s">
        <v>29015</v>
      </c>
      <c r="D5288" s="1"/>
      <c r="E5288" s="1" t="s">
        <v>29008</v>
      </c>
      <c r="F5288" s="1" t="s">
        <v>29262</v>
      </c>
      <c r="G5288" s="35" t="s">
        <v>15491</v>
      </c>
      <c r="H5288" s="35" t="s">
        <v>15492</v>
      </c>
      <c r="I5288" s="35" t="s">
        <v>29</v>
      </c>
      <c r="J5288" s="36">
        <v>52954000</v>
      </c>
      <c r="K5288" s="36">
        <v>51667000</v>
      </c>
      <c r="L5288" s="36">
        <v>57858000</v>
      </c>
      <c r="M5288" s="36">
        <v>84250000</v>
      </c>
      <c r="N5288" s="36">
        <v>96381000</v>
      </c>
      <c r="O5288" s="37">
        <v>7.2700000000000001E-2</v>
      </c>
      <c r="P5288" s="37">
        <v>-0.17849999999999999</v>
      </c>
      <c r="Q5288" s="37">
        <v>7.6200000000000004E-2</v>
      </c>
      <c r="R5288" s="37">
        <v>0.14599999999999999</v>
      </c>
      <c r="S5288" s="37">
        <v>0.15340000000000001</v>
      </c>
      <c r="T5288" s="37">
        <v>4.6399999999999997E-2</v>
      </c>
      <c r="U5288" s="37">
        <v>-0.24149999999999999</v>
      </c>
      <c r="V5288" s="37">
        <v>2.9000000000000001E-2</v>
      </c>
      <c r="W5288" s="37">
        <v>0.10730000000000001</v>
      </c>
      <c r="X5288" s="37">
        <v>0.11650000000000001</v>
      </c>
      <c r="Z5288" s="4" t="str">
        <f t="shared" si="284"/>
        <v>NO</v>
      </c>
      <c r="AA5288" s="4" t="str">
        <f t="shared" si="284"/>
        <v>NO</v>
      </c>
      <c r="AB5288" s="4" t="str">
        <f t="shared" si="284"/>
        <v>NO</v>
      </c>
      <c r="AD5288" s="4">
        <f t="shared" si="285"/>
        <v>0</v>
      </c>
    </row>
    <row r="5289" spans="1:30" ht="14.4" customHeight="1" x14ac:dyDescent="0.35">
      <c r="A5289" s="34">
        <v>5307</v>
      </c>
      <c r="B5289" s="1" t="s">
        <v>11349</v>
      </c>
      <c r="C5289" s="1"/>
      <c r="D5289" s="1"/>
      <c r="E5289" s="1"/>
      <c r="F5289" s="1" t="s">
        <v>29262</v>
      </c>
      <c r="G5289" s="35" t="s">
        <v>15493</v>
      </c>
      <c r="H5289" s="35" t="s">
        <v>15494</v>
      </c>
      <c r="I5289" s="35" t="s">
        <v>33</v>
      </c>
      <c r="J5289" s="36">
        <v>62226000</v>
      </c>
      <c r="K5289" s="36">
        <v>60034000</v>
      </c>
      <c r="L5289" s="36">
        <v>64181000</v>
      </c>
      <c r="M5289" s="36">
        <v>101341000</v>
      </c>
      <c r="N5289" s="36">
        <v>96368000</v>
      </c>
      <c r="O5289" s="37">
        <v>-0.105</v>
      </c>
      <c r="P5289" s="37">
        <v>-0.20649999999999999</v>
      </c>
      <c r="Q5289" s="37">
        <v>-0.1371</v>
      </c>
      <c r="R5289" s="37">
        <v>0.1113</v>
      </c>
      <c r="S5289" s="37">
        <v>-0.11550000000000001</v>
      </c>
      <c r="T5289" s="37"/>
      <c r="U5289" s="37">
        <v>-1.8E-3</v>
      </c>
      <c r="V5289" s="37">
        <v>-3.8E-3</v>
      </c>
      <c r="W5289" s="37"/>
      <c r="X5289" s="37"/>
      <c r="Z5289" s="4" t="str">
        <f t="shared" si="284"/>
        <v>NO</v>
      </c>
      <c r="AA5289" s="4" t="str">
        <f t="shared" si="284"/>
        <v>NO</v>
      </c>
      <c r="AB5289" s="4" t="str">
        <f t="shared" si="284"/>
        <v>NO</v>
      </c>
      <c r="AD5289" s="4">
        <f t="shared" si="285"/>
        <v>0</v>
      </c>
    </row>
    <row r="5290" spans="1:30" ht="14.4" customHeight="1" x14ac:dyDescent="0.35">
      <c r="A5290" s="34">
        <v>5308</v>
      </c>
      <c r="B5290" s="1" t="s">
        <v>15495</v>
      </c>
      <c r="C5290" s="1" t="s">
        <v>29015</v>
      </c>
      <c r="D5290" s="1"/>
      <c r="E5290" s="1" t="s">
        <v>29008</v>
      </c>
      <c r="F5290" s="1" t="s">
        <v>29262</v>
      </c>
      <c r="G5290" s="35" t="s">
        <v>15496</v>
      </c>
      <c r="H5290" s="35" t="s">
        <v>15497</v>
      </c>
      <c r="I5290" s="35" t="s">
        <v>29</v>
      </c>
      <c r="J5290" s="36">
        <v>40235000</v>
      </c>
      <c r="K5290" s="36">
        <v>47490000</v>
      </c>
      <c r="L5290" s="36">
        <v>63616000</v>
      </c>
      <c r="M5290" s="36">
        <v>80482000</v>
      </c>
      <c r="N5290" s="36">
        <v>96293000</v>
      </c>
      <c r="O5290" s="37">
        <v>7.9500000000000001E-2</v>
      </c>
      <c r="P5290" s="37">
        <v>0.26529999999999998</v>
      </c>
      <c r="Q5290" s="37">
        <v>0.43390000000000001</v>
      </c>
      <c r="R5290" s="37">
        <v>0.47449999999999998</v>
      </c>
      <c r="S5290" s="37">
        <v>0.28349999999999997</v>
      </c>
      <c r="T5290" s="37">
        <v>9.2700000000000005E-2</v>
      </c>
      <c r="U5290" s="37"/>
      <c r="V5290" s="37"/>
      <c r="W5290" s="37"/>
      <c r="X5290" s="37"/>
      <c r="Z5290" s="4" t="str">
        <f t="shared" si="284"/>
        <v>YES</v>
      </c>
      <c r="AA5290" s="4" t="str">
        <f t="shared" si="284"/>
        <v>YES</v>
      </c>
      <c r="AB5290" s="4" t="str">
        <f t="shared" si="284"/>
        <v>YES</v>
      </c>
      <c r="AD5290" s="4">
        <f t="shared" si="285"/>
        <v>3</v>
      </c>
    </row>
    <row r="5291" spans="1:30" ht="27.65" customHeight="1" x14ac:dyDescent="0.35">
      <c r="A5291" s="34">
        <v>5309</v>
      </c>
      <c r="B5291" s="1" t="s">
        <v>2790</v>
      </c>
      <c r="C5291" s="1"/>
      <c r="D5291" s="1"/>
      <c r="E5291" s="1"/>
      <c r="F5291" s="1" t="s">
        <v>29262</v>
      </c>
      <c r="G5291" s="35" t="s">
        <v>15498</v>
      </c>
      <c r="H5291" s="35" t="s">
        <v>15499</v>
      </c>
      <c r="I5291" s="35" t="s">
        <v>33</v>
      </c>
      <c r="J5291" s="36">
        <v>62540000</v>
      </c>
      <c r="K5291" s="36">
        <v>65118000</v>
      </c>
      <c r="L5291" s="36">
        <v>68248000</v>
      </c>
      <c r="M5291" s="36">
        <v>80364000</v>
      </c>
      <c r="N5291" s="36">
        <v>96285000</v>
      </c>
      <c r="O5291" s="37">
        <v>3.2099999999999997E-2</v>
      </c>
      <c r="P5291" s="37">
        <v>4.7100000000000003E-2</v>
      </c>
      <c r="Q5291" s="37">
        <v>6.2899999999999998E-2</v>
      </c>
      <c r="R5291" s="37">
        <v>3.7699999999999997E-2</v>
      </c>
      <c r="S5291" s="37">
        <v>3.85E-2</v>
      </c>
      <c r="T5291" s="37"/>
      <c r="U5291" s="37"/>
      <c r="V5291" s="37"/>
      <c r="W5291" s="37"/>
      <c r="X5291" s="37"/>
      <c r="Z5291" s="4" t="str">
        <f t="shared" si="284"/>
        <v>NO</v>
      </c>
      <c r="AA5291" s="4" t="str">
        <f t="shared" si="284"/>
        <v>NO</v>
      </c>
      <c r="AB5291" s="4" t="str">
        <f t="shared" si="284"/>
        <v>NO</v>
      </c>
      <c r="AD5291" s="4">
        <f t="shared" si="285"/>
        <v>0</v>
      </c>
    </row>
    <row r="5292" spans="1:30" ht="14.4" customHeight="1" x14ac:dyDescent="0.35">
      <c r="A5292" s="34">
        <v>5310</v>
      </c>
      <c r="B5292" s="1" t="s">
        <v>15500</v>
      </c>
      <c r="C5292" s="1"/>
      <c r="D5292" s="1"/>
      <c r="E5292" s="1"/>
      <c r="F5292" s="1" t="s">
        <v>29262</v>
      </c>
      <c r="G5292" s="35" t="s">
        <v>15501</v>
      </c>
      <c r="H5292" s="35" t="s">
        <v>15502</v>
      </c>
      <c r="I5292" s="35" t="s">
        <v>43</v>
      </c>
      <c r="J5292" s="36">
        <v>168870000</v>
      </c>
      <c r="K5292" s="36">
        <v>167421000</v>
      </c>
      <c r="L5292" s="36">
        <v>122955000</v>
      </c>
      <c r="M5292" s="36">
        <v>134368000</v>
      </c>
      <c r="N5292" s="36">
        <v>96282000</v>
      </c>
      <c r="O5292" s="37">
        <v>0.6754</v>
      </c>
      <c r="P5292" s="37">
        <v>0.54179999999999995</v>
      </c>
      <c r="Q5292" s="37">
        <v>4.1300000000000003E-2</v>
      </c>
      <c r="R5292" s="37">
        <v>-9.0700000000000003E-2</v>
      </c>
      <c r="S5292" s="37">
        <v>-0.42399999999999999</v>
      </c>
      <c r="T5292" s="37"/>
      <c r="U5292" s="37"/>
      <c r="V5292" s="37">
        <v>-1.2999999999999999E-3</v>
      </c>
      <c r="W5292" s="37"/>
      <c r="X5292" s="37"/>
      <c r="Z5292" s="4" t="str">
        <f t="shared" si="284"/>
        <v>NO</v>
      </c>
      <c r="AA5292" s="4" t="str">
        <f t="shared" si="284"/>
        <v>NO</v>
      </c>
      <c r="AB5292" s="4" t="str">
        <f t="shared" si="284"/>
        <v>NO</v>
      </c>
      <c r="AD5292" s="4">
        <f t="shared" si="285"/>
        <v>0</v>
      </c>
    </row>
    <row r="5293" spans="1:30" ht="14.4" customHeight="1" x14ac:dyDescent="0.35">
      <c r="A5293" s="34">
        <v>5311</v>
      </c>
      <c r="B5293" s="1" t="s">
        <v>15503</v>
      </c>
      <c r="C5293" s="1"/>
      <c r="D5293" s="1"/>
      <c r="E5293" s="1"/>
      <c r="F5293" s="1" t="s">
        <v>29262</v>
      </c>
      <c r="G5293" s="35" t="s">
        <v>15504</v>
      </c>
      <c r="H5293" s="35" t="s">
        <v>15505</v>
      </c>
      <c r="I5293" s="35" t="s">
        <v>23</v>
      </c>
      <c r="J5293" s="36">
        <v>36669000</v>
      </c>
      <c r="K5293" s="36">
        <v>42511000</v>
      </c>
      <c r="L5293" s="36">
        <v>62414000</v>
      </c>
      <c r="M5293" s="36">
        <v>79607000</v>
      </c>
      <c r="N5293" s="36">
        <v>96205000</v>
      </c>
      <c r="O5293" s="37">
        <v>0.31990000000000002</v>
      </c>
      <c r="P5293" s="37">
        <v>0.12970000000000001</v>
      </c>
      <c r="Q5293" s="37">
        <v>0.2135</v>
      </c>
      <c r="R5293" s="37">
        <v>0.1996</v>
      </c>
      <c r="S5293" s="37">
        <v>0.20250000000000001</v>
      </c>
      <c r="T5293" s="37">
        <v>0.30740000000000001</v>
      </c>
      <c r="U5293" s="37">
        <v>0.10249999999999999</v>
      </c>
      <c r="V5293" s="37">
        <v>0.20200000000000001</v>
      </c>
      <c r="W5293" s="37">
        <v>0.18629999999999999</v>
      </c>
      <c r="X5293" s="37">
        <v>0.1951</v>
      </c>
      <c r="Z5293" s="4" t="str">
        <f t="shared" si="284"/>
        <v>YES</v>
      </c>
      <c r="AA5293" s="4" t="str">
        <f t="shared" si="284"/>
        <v>NO</v>
      </c>
      <c r="AB5293" s="4" t="str">
        <f t="shared" si="284"/>
        <v>YES</v>
      </c>
      <c r="AD5293" s="4">
        <f t="shared" si="285"/>
        <v>2</v>
      </c>
    </row>
    <row r="5294" spans="1:30" ht="14.4" customHeight="1" x14ac:dyDescent="0.35">
      <c r="A5294" s="34">
        <v>5312</v>
      </c>
      <c r="B5294" s="1" t="s">
        <v>15506</v>
      </c>
      <c r="C5294" s="1" t="s">
        <v>29015</v>
      </c>
      <c r="D5294" s="1"/>
      <c r="E5294" s="1" t="s">
        <v>29008</v>
      </c>
      <c r="F5294" s="1" t="s">
        <v>29262</v>
      </c>
      <c r="G5294" s="35" t="s">
        <v>15507</v>
      </c>
      <c r="H5294" s="35" t="s">
        <v>15508</v>
      </c>
      <c r="I5294" s="35" t="s">
        <v>29</v>
      </c>
      <c r="J5294" s="36">
        <v>42909000</v>
      </c>
      <c r="K5294" s="36">
        <v>61396000</v>
      </c>
      <c r="L5294" s="36">
        <v>83684000</v>
      </c>
      <c r="M5294" s="36">
        <v>102988000</v>
      </c>
      <c r="N5294" s="36">
        <v>96171000</v>
      </c>
      <c r="O5294" s="37">
        <v>6.9599999999999995E-2</v>
      </c>
      <c r="P5294" s="37">
        <v>2.8299999999999999E-2</v>
      </c>
      <c r="Q5294" s="37">
        <v>6.3700000000000007E-2</v>
      </c>
      <c r="R5294" s="37">
        <v>0.1242</v>
      </c>
      <c r="S5294" s="37">
        <v>0.3977</v>
      </c>
      <c r="T5294" s="37"/>
      <c r="U5294" s="37"/>
      <c r="V5294" s="37"/>
      <c r="W5294" s="37"/>
      <c r="X5294" s="37"/>
      <c r="Z5294" s="4" t="str">
        <f t="shared" si="284"/>
        <v>NO</v>
      </c>
      <c r="AA5294" s="4" t="str">
        <f t="shared" si="284"/>
        <v>NO</v>
      </c>
      <c r="AB5294" s="4" t="str">
        <f t="shared" si="284"/>
        <v>YES</v>
      </c>
      <c r="AD5294" s="4">
        <f t="shared" si="285"/>
        <v>1</v>
      </c>
    </row>
    <row r="5295" spans="1:30" ht="14.4" customHeight="1" x14ac:dyDescent="0.35">
      <c r="A5295" s="34">
        <v>5313</v>
      </c>
      <c r="B5295" s="1" t="s">
        <v>15509</v>
      </c>
      <c r="C5295" s="1" t="s">
        <v>29015</v>
      </c>
      <c r="D5295" s="1"/>
      <c r="E5295" s="1" t="s">
        <v>29008</v>
      </c>
      <c r="F5295" s="1" t="s">
        <v>29262</v>
      </c>
      <c r="G5295" s="35" t="s">
        <v>15510</v>
      </c>
      <c r="H5295" s="35" t="s">
        <v>15511</v>
      </c>
      <c r="I5295" s="35" t="s">
        <v>29</v>
      </c>
      <c r="J5295" s="36">
        <v>62728000</v>
      </c>
      <c r="K5295" s="36">
        <v>73069000</v>
      </c>
      <c r="L5295" s="36">
        <v>80536000</v>
      </c>
      <c r="M5295" s="36">
        <v>98162000</v>
      </c>
      <c r="N5295" s="36">
        <v>96157000</v>
      </c>
      <c r="O5295" s="37">
        <v>2.1299999999999999E-2</v>
      </c>
      <c r="P5295" s="37">
        <v>0.1792</v>
      </c>
      <c r="Q5295" s="37">
        <v>4.36E-2</v>
      </c>
      <c r="R5295" s="37">
        <v>6.4299999999999996E-2</v>
      </c>
      <c r="S5295" s="37">
        <v>5.4899999999999997E-2</v>
      </c>
      <c r="T5295" s="37"/>
      <c r="U5295" s="37"/>
      <c r="V5295" s="37"/>
      <c r="W5295" s="37"/>
      <c r="X5295" s="37"/>
      <c r="Z5295" s="4" t="str">
        <f t="shared" si="284"/>
        <v>NO</v>
      </c>
      <c r="AA5295" s="4" t="str">
        <f t="shared" si="284"/>
        <v>NO</v>
      </c>
      <c r="AB5295" s="4" t="str">
        <f t="shared" si="284"/>
        <v>NO</v>
      </c>
      <c r="AD5295" s="4">
        <f t="shared" si="285"/>
        <v>0</v>
      </c>
    </row>
    <row r="5296" spans="1:30" ht="14.4" customHeight="1" x14ac:dyDescent="0.35">
      <c r="A5296" s="34">
        <v>5314</v>
      </c>
      <c r="B5296" s="1" t="s">
        <v>15512</v>
      </c>
      <c r="C5296" s="1" t="s">
        <v>29015</v>
      </c>
      <c r="D5296" s="1"/>
      <c r="E5296" s="1" t="s">
        <v>29008</v>
      </c>
      <c r="F5296" s="1" t="s">
        <v>29262</v>
      </c>
      <c r="G5296" s="35" t="s">
        <v>15513</v>
      </c>
      <c r="H5296" s="35" t="s">
        <v>15514</v>
      </c>
      <c r="I5296" s="35" t="s">
        <v>29</v>
      </c>
      <c r="J5296" s="36">
        <v>49951000</v>
      </c>
      <c r="K5296" s="36">
        <v>53172000</v>
      </c>
      <c r="L5296" s="36">
        <v>58252000</v>
      </c>
      <c r="M5296" s="36">
        <v>77297000</v>
      </c>
      <c r="N5296" s="36">
        <v>96155000</v>
      </c>
      <c r="O5296" s="37">
        <v>0.106</v>
      </c>
      <c r="P5296" s="37">
        <v>-5.4800000000000001E-2</v>
      </c>
      <c r="Q5296" s="37">
        <v>-2.7699999999999999E-2</v>
      </c>
      <c r="R5296" s="37">
        <v>0.1101</v>
      </c>
      <c r="S5296" s="37">
        <v>0.21279999999999999</v>
      </c>
      <c r="T5296" s="37">
        <v>-4.48E-2</v>
      </c>
      <c r="U5296" s="37">
        <v>-4.3099999999999999E-2</v>
      </c>
      <c r="V5296" s="37">
        <v>-5.1299999999999998E-2</v>
      </c>
      <c r="W5296" s="37">
        <v>-4.2500000000000003E-2</v>
      </c>
      <c r="X5296" s="37">
        <v>-3.7199999999999997E-2</v>
      </c>
      <c r="Z5296" s="4" t="str">
        <f t="shared" si="284"/>
        <v>NO</v>
      </c>
      <c r="AA5296" s="4" t="str">
        <f t="shared" si="284"/>
        <v>NO</v>
      </c>
      <c r="AB5296" s="4" t="str">
        <f t="shared" si="284"/>
        <v>YES</v>
      </c>
      <c r="AD5296" s="4">
        <f t="shared" si="285"/>
        <v>1</v>
      </c>
    </row>
    <row r="5297" spans="1:30" ht="41.4" customHeight="1" x14ac:dyDescent="0.35">
      <c r="A5297" s="34">
        <v>5315</v>
      </c>
      <c r="B5297" s="1" t="s">
        <v>15515</v>
      </c>
      <c r="C5297" s="1"/>
      <c r="D5297" s="1"/>
      <c r="E5297" s="1"/>
      <c r="F5297" s="1" t="s">
        <v>29262</v>
      </c>
      <c r="G5297" s="35" t="s">
        <v>15516</v>
      </c>
      <c r="H5297" s="35" t="s">
        <v>15517</v>
      </c>
      <c r="I5297" s="35" t="s">
        <v>43</v>
      </c>
      <c r="J5297" s="36">
        <v>20612000</v>
      </c>
      <c r="K5297" s="36">
        <v>41124000</v>
      </c>
      <c r="L5297" s="36">
        <v>67574000</v>
      </c>
      <c r="M5297" s="36">
        <v>84884000</v>
      </c>
      <c r="N5297" s="36">
        <v>96148000</v>
      </c>
      <c r="O5297" s="37">
        <v>6.1400000000000003E-2</v>
      </c>
      <c r="P5297" s="37">
        <v>-4.7000000000000002E-3</v>
      </c>
      <c r="Q5297" s="37">
        <v>3.6200000000000003E-2</v>
      </c>
      <c r="R5297" s="37">
        <v>2.75E-2</v>
      </c>
      <c r="S5297" s="37">
        <v>3.39E-2</v>
      </c>
      <c r="T5297" s="37"/>
      <c r="U5297" s="37"/>
      <c r="V5297" s="37"/>
      <c r="W5297" s="37"/>
      <c r="X5297" s="37"/>
      <c r="Z5297" s="4" t="str">
        <f t="shared" si="284"/>
        <v>NO</v>
      </c>
      <c r="AA5297" s="4" t="str">
        <f t="shared" si="284"/>
        <v>NO</v>
      </c>
      <c r="AB5297" s="4" t="str">
        <f t="shared" si="284"/>
        <v>NO</v>
      </c>
      <c r="AD5297" s="4">
        <f t="shared" si="285"/>
        <v>0</v>
      </c>
    </row>
    <row r="5298" spans="1:30" ht="27.65" customHeight="1" x14ac:dyDescent="0.35">
      <c r="A5298" s="34">
        <v>5316</v>
      </c>
      <c r="B5298" s="1" t="s">
        <v>15518</v>
      </c>
      <c r="C5298" s="1" t="s">
        <v>29015</v>
      </c>
      <c r="D5298" s="1"/>
      <c r="E5298" s="1" t="s">
        <v>29008</v>
      </c>
      <c r="F5298" s="1" t="s">
        <v>29262</v>
      </c>
      <c r="G5298" s="35" t="s">
        <v>15519</v>
      </c>
      <c r="H5298" s="35" t="s">
        <v>15520</v>
      </c>
      <c r="I5298" s="35" t="s">
        <v>29</v>
      </c>
      <c r="J5298" s="36">
        <v>46681000</v>
      </c>
      <c r="K5298" s="36">
        <v>42889000</v>
      </c>
      <c r="L5298" s="36">
        <v>53278000</v>
      </c>
      <c r="M5298" s="36">
        <v>67685000</v>
      </c>
      <c r="N5298" s="36">
        <v>96144000</v>
      </c>
      <c r="O5298" s="37">
        <v>0.24729999999999999</v>
      </c>
      <c r="P5298" s="37">
        <v>8.4500000000000006E-2</v>
      </c>
      <c r="Q5298" s="37">
        <v>2.3199999999999998E-2</v>
      </c>
      <c r="R5298" s="37">
        <v>5.7599999999999998E-2</v>
      </c>
      <c r="S5298" s="37">
        <v>7.4099999999999999E-2</v>
      </c>
      <c r="T5298" s="37"/>
      <c r="U5298" s="37"/>
      <c r="V5298" s="37"/>
      <c r="W5298" s="37"/>
      <c r="X5298" s="37"/>
      <c r="Z5298" s="4" t="str">
        <f t="shared" si="284"/>
        <v>NO</v>
      </c>
      <c r="AA5298" s="4" t="str">
        <f t="shared" si="284"/>
        <v>NO</v>
      </c>
      <c r="AB5298" s="4" t="str">
        <f t="shared" si="284"/>
        <v>NO</v>
      </c>
      <c r="AD5298" s="4">
        <f t="shared" si="285"/>
        <v>0</v>
      </c>
    </row>
    <row r="5299" spans="1:30" ht="14.4" customHeight="1" x14ac:dyDescent="0.35">
      <c r="A5299" s="34">
        <v>5317</v>
      </c>
      <c r="B5299" s="1" t="s">
        <v>15521</v>
      </c>
      <c r="C5299" s="1" t="s">
        <v>28702</v>
      </c>
      <c r="D5299" s="1"/>
      <c r="E5299" s="1"/>
      <c r="F5299" s="1" t="s">
        <v>29262</v>
      </c>
      <c r="G5299" s="35" t="s">
        <v>15522</v>
      </c>
      <c r="H5299" s="35" t="s">
        <v>15523</v>
      </c>
      <c r="I5299" s="35" t="s">
        <v>87</v>
      </c>
      <c r="J5299" s="36">
        <v>36289000</v>
      </c>
      <c r="K5299" s="36">
        <v>60941000</v>
      </c>
      <c r="L5299" s="36">
        <v>77880000</v>
      </c>
      <c r="M5299" s="36">
        <v>89089000</v>
      </c>
      <c r="N5299" s="36">
        <v>96118000</v>
      </c>
      <c r="O5299" s="37">
        <v>8.0399999999999999E-2</v>
      </c>
      <c r="P5299" s="37">
        <v>9.5699999999999993E-2</v>
      </c>
      <c r="Q5299" s="37">
        <v>0.1744</v>
      </c>
      <c r="R5299" s="37">
        <v>0.15570000000000001</v>
      </c>
      <c r="S5299" s="37">
        <v>1.6500000000000001E-2</v>
      </c>
      <c r="T5299" s="37">
        <v>-1.4E-3</v>
      </c>
      <c r="U5299" s="37">
        <v>-4.0000000000000002E-4</v>
      </c>
      <c r="V5299" s="37">
        <v>-2.9999999999999997E-4</v>
      </c>
      <c r="W5299" s="37"/>
      <c r="X5299" s="37"/>
      <c r="Z5299" s="4" t="str">
        <f t="shared" si="284"/>
        <v>NO</v>
      </c>
      <c r="AA5299" s="4" t="str">
        <f t="shared" si="284"/>
        <v>NO</v>
      </c>
      <c r="AB5299" s="4" t="str">
        <f t="shared" si="284"/>
        <v>NO</v>
      </c>
      <c r="AD5299" s="4">
        <f t="shared" si="285"/>
        <v>0</v>
      </c>
    </row>
    <row r="5300" spans="1:30" ht="14.4" customHeight="1" x14ac:dyDescent="0.35">
      <c r="A5300" s="34">
        <v>5318</v>
      </c>
      <c r="B5300" s="1" t="s">
        <v>15524</v>
      </c>
      <c r="C5300" s="1"/>
      <c r="D5300" s="1"/>
      <c r="E5300" s="1"/>
      <c r="F5300" s="1" t="s">
        <v>29262</v>
      </c>
      <c r="G5300" s="35" t="s">
        <v>15525</v>
      </c>
      <c r="H5300" s="35" t="s">
        <v>15526</v>
      </c>
      <c r="I5300" s="35" t="s">
        <v>23</v>
      </c>
      <c r="J5300" s="36">
        <v>95736000</v>
      </c>
      <c r="K5300" s="36">
        <v>97028000</v>
      </c>
      <c r="L5300" s="36">
        <v>104234000</v>
      </c>
      <c r="M5300" s="36">
        <v>149523000</v>
      </c>
      <c r="N5300" s="36">
        <v>96109000</v>
      </c>
      <c r="O5300" s="37">
        <v>0.1138</v>
      </c>
      <c r="P5300" s="37">
        <v>-8.5900000000000004E-2</v>
      </c>
      <c r="Q5300" s="37">
        <v>3.3099999999999997E-2</v>
      </c>
      <c r="R5300" s="37">
        <v>-2.1299999999999999E-2</v>
      </c>
      <c r="S5300" s="37">
        <v>-0.15640000000000001</v>
      </c>
      <c r="T5300" s="37"/>
      <c r="U5300" s="37"/>
      <c r="V5300" s="37"/>
      <c r="W5300" s="37"/>
      <c r="X5300" s="37"/>
      <c r="Z5300" s="4" t="str">
        <f t="shared" si="284"/>
        <v>NO</v>
      </c>
      <c r="AA5300" s="4" t="str">
        <f t="shared" si="284"/>
        <v>NO</v>
      </c>
      <c r="AB5300" s="4" t="str">
        <f t="shared" si="284"/>
        <v>NO</v>
      </c>
      <c r="AD5300" s="4">
        <f t="shared" si="285"/>
        <v>0</v>
      </c>
    </row>
    <row r="5301" spans="1:30" ht="14.4" customHeight="1" x14ac:dyDescent="0.35">
      <c r="A5301" s="34">
        <v>5319</v>
      </c>
      <c r="B5301" s="1" t="s">
        <v>15527</v>
      </c>
      <c r="C5301" s="1" t="s">
        <v>29015</v>
      </c>
      <c r="D5301" s="1"/>
      <c r="E5301" s="1" t="s">
        <v>29008</v>
      </c>
      <c r="F5301" s="1" t="s">
        <v>29262</v>
      </c>
      <c r="G5301" s="35" t="s">
        <v>15528</v>
      </c>
      <c r="H5301" s="35" t="s">
        <v>15529</v>
      </c>
      <c r="I5301" s="35" t="s">
        <v>29</v>
      </c>
      <c r="J5301" s="36">
        <v>30009000</v>
      </c>
      <c r="K5301" s="36">
        <v>45406000</v>
      </c>
      <c r="L5301" s="36">
        <v>49171000</v>
      </c>
      <c r="M5301" s="36">
        <v>71242000</v>
      </c>
      <c r="N5301" s="36">
        <v>96096000</v>
      </c>
      <c r="O5301" s="37">
        <v>0.1033</v>
      </c>
      <c r="P5301" s="37">
        <v>6.9800000000000001E-2</v>
      </c>
      <c r="Q5301" s="37">
        <v>3.8899999999999997E-2</v>
      </c>
      <c r="R5301" s="37">
        <v>4.8899999999999999E-2</v>
      </c>
      <c r="S5301" s="37">
        <v>4.3799999999999999E-2</v>
      </c>
      <c r="T5301" s="37"/>
      <c r="U5301" s="37">
        <v>-8.9999999999999998E-4</v>
      </c>
      <c r="V5301" s="37">
        <v>-7.7000000000000002E-3</v>
      </c>
      <c r="W5301" s="37">
        <v>-4.7999999999999996E-3</v>
      </c>
      <c r="X5301" s="37">
        <v>-3.2000000000000002E-3</v>
      </c>
      <c r="Z5301" s="4" t="str">
        <f t="shared" si="284"/>
        <v>NO</v>
      </c>
      <c r="AA5301" s="4" t="str">
        <f t="shared" si="284"/>
        <v>NO</v>
      </c>
      <c r="AB5301" s="4" t="str">
        <f t="shared" si="284"/>
        <v>NO</v>
      </c>
      <c r="AD5301" s="4">
        <f t="shared" si="285"/>
        <v>0</v>
      </c>
    </row>
    <row r="5302" spans="1:30" ht="41.4" customHeight="1" x14ac:dyDescent="0.35">
      <c r="A5302" s="34">
        <v>5320</v>
      </c>
      <c r="B5302" s="1" t="s">
        <v>15530</v>
      </c>
      <c r="C5302" s="1"/>
      <c r="D5302" s="1"/>
      <c r="E5302" s="1"/>
      <c r="F5302" s="1" t="s">
        <v>29262</v>
      </c>
      <c r="G5302" s="35" t="s">
        <v>15531</v>
      </c>
      <c r="H5302" s="35" t="s">
        <v>15532</v>
      </c>
      <c r="I5302" s="35" t="s">
        <v>390</v>
      </c>
      <c r="J5302" s="36">
        <v>35098000</v>
      </c>
      <c r="K5302" s="36">
        <v>42271000</v>
      </c>
      <c r="L5302" s="36">
        <v>57947000</v>
      </c>
      <c r="M5302" s="36">
        <v>70261000</v>
      </c>
      <c r="N5302" s="36">
        <v>96087000</v>
      </c>
      <c r="O5302" s="37">
        <v>0.1875</v>
      </c>
      <c r="P5302" s="37">
        <v>0.21560000000000001</v>
      </c>
      <c r="Q5302" s="37">
        <v>0.26040000000000002</v>
      </c>
      <c r="R5302" s="37">
        <v>0.31709999999999999</v>
      </c>
      <c r="S5302" s="37">
        <v>0.3972</v>
      </c>
      <c r="T5302" s="37">
        <v>0.14119999999999999</v>
      </c>
      <c r="U5302" s="37">
        <v>0.20319999999999999</v>
      </c>
      <c r="V5302" s="37">
        <v>0.24979999999999999</v>
      </c>
      <c r="W5302" s="37">
        <v>0.30259999999999998</v>
      </c>
      <c r="X5302" s="37"/>
      <c r="Z5302" s="4" t="str">
        <f t="shared" si="284"/>
        <v>YES</v>
      </c>
      <c r="AA5302" s="4" t="str">
        <f t="shared" si="284"/>
        <v>YES</v>
      </c>
      <c r="AB5302" s="4" t="str">
        <f t="shared" si="284"/>
        <v>YES</v>
      </c>
      <c r="AD5302" s="4">
        <f t="shared" si="285"/>
        <v>3</v>
      </c>
    </row>
    <row r="5303" spans="1:30" ht="14.4" customHeight="1" x14ac:dyDescent="0.35">
      <c r="A5303" s="34">
        <v>5321</v>
      </c>
      <c r="B5303" s="1" t="s">
        <v>15533</v>
      </c>
      <c r="C5303" s="1" t="s">
        <v>29015</v>
      </c>
      <c r="D5303" s="1"/>
      <c r="E5303" s="1" t="s">
        <v>29008</v>
      </c>
      <c r="F5303" s="1" t="s">
        <v>29262</v>
      </c>
      <c r="G5303" s="35" t="s">
        <v>15534</v>
      </c>
      <c r="H5303" s="35" t="s">
        <v>15535</v>
      </c>
      <c r="I5303" s="35" t="s">
        <v>29</v>
      </c>
      <c r="J5303" s="36">
        <v>54359000</v>
      </c>
      <c r="K5303" s="36">
        <v>76038000</v>
      </c>
      <c r="L5303" s="36">
        <v>84211000</v>
      </c>
      <c r="M5303" s="36">
        <v>83203000</v>
      </c>
      <c r="N5303" s="36">
        <v>96076000</v>
      </c>
      <c r="O5303" s="37">
        <v>7.8700000000000006E-2</v>
      </c>
      <c r="P5303" s="37">
        <v>0.29670000000000002</v>
      </c>
      <c r="Q5303" s="37">
        <v>0.2014</v>
      </c>
      <c r="R5303" s="37">
        <v>0.25169999999999998</v>
      </c>
      <c r="S5303" s="37">
        <v>0.32519999999999999</v>
      </c>
      <c r="T5303" s="37">
        <v>-2.3199999999999998E-2</v>
      </c>
      <c r="U5303" s="37">
        <v>-1.95E-2</v>
      </c>
      <c r="V5303" s="37">
        <v>-1.9099999999999999E-2</v>
      </c>
      <c r="W5303" s="37">
        <v>-1.54E-2</v>
      </c>
      <c r="X5303" s="37">
        <v>-1.12E-2</v>
      </c>
      <c r="Z5303" s="4" t="str">
        <f t="shared" si="284"/>
        <v>YES</v>
      </c>
      <c r="AA5303" s="4" t="str">
        <f t="shared" si="284"/>
        <v>YES</v>
      </c>
      <c r="AB5303" s="4" t="str">
        <f t="shared" si="284"/>
        <v>YES</v>
      </c>
      <c r="AD5303" s="4">
        <f t="shared" si="285"/>
        <v>3</v>
      </c>
    </row>
    <row r="5304" spans="1:30" ht="27.65" customHeight="1" x14ac:dyDescent="0.35">
      <c r="A5304" s="34">
        <v>5322</v>
      </c>
      <c r="B5304" s="1" t="s">
        <v>15536</v>
      </c>
      <c r="C5304" s="1"/>
      <c r="D5304" s="1"/>
      <c r="E5304" s="1"/>
      <c r="F5304" s="1" t="s">
        <v>29262</v>
      </c>
      <c r="G5304" s="35" t="s">
        <v>15537</v>
      </c>
      <c r="H5304" s="35" t="s">
        <v>15538</v>
      </c>
      <c r="I5304" s="35" t="s">
        <v>33</v>
      </c>
      <c r="J5304" s="36"/>
      <c r="K5304" s="36"/>
      <c r="L5304" s="36"/>
      <c r="M5304" s="36"/>
      <c r="N5304" s="36">
        <v>96064000</v>
      </c>
      <c r="O5304" s="37"/>
      <c r="P5304" s="37"/>
      <c r="Q5304" s="37"/>
      <c r="R5304" s="37"/>
      <c r="S5304" s="37">
        <v>-0.246</v>
      </c>
      <c r="T5304" s="37"/>
      <c r="U5304" s="37"/>
      <c r="V5304" s="37"/>
      <c r="W5304" s="37"/>
      <c r="X5304" s="37">
        <v>-9.3100000000000002E-2</v>
      </c>
      <c r="Z5304" s="4" t="str">
        <f t="shared" si="284"/>
        <v>NO</v>
      </c>
      <c r="AA5304" s="4" t="str">
        <f t="shared" si="284"/>
        <v>NO</v>
      </c>
      <c r="AB5304" s="4" t="str">
        <f t="shared" si="284"/>
        <v>NO</v>
      </c>
      <c r="AD5304" s="4">
        <f t="shared" si="285"/>
        <v>0</v>
      </c>
    </row>
    <row r="5305" spans="1:30" ht="27.65" customHeight="1" x14ac:dyDescent="0.35">
      <c r="A5305" s="34">
        <v>5323</v>
      </c>
      <c r="B5305" s="1" t="s">
        <v>15539</v>
      </c>
      <c r="C5305" s="1" t="s">
        <v>29015</v>
      </c>
      <c r="D5305" s="1"/>
      <c r="E5305" s="1" t="s">
        <v>29008</v>
      </c>
      <c r="F5305" s="1" t="s">
        <v>29262</v>
      </c>
      <c r="G5305" s="35" t="s">
        <v>15540</v>
      </c>
      <c r="H5305" s="35" t="s">
        <v>15541</v>
      </c>
      <c r="I5305" s="35" t="s">
        <v>29</v>
      </c>
      <c r="J5305" s="36"/>
      <c r="K5305" s="36">
        <v>18392000</v>
      </c>
      <c r="L5305" s="36">
        <v>54801000</v>
      </c>
      <c r="M5305" s="36">
        <v>88092000</v>
      </c>
      <c r="N5305" s="36">
        <v>96057000</v>
      </c>
      <c r="O5305" s="37"/>
      <c r="P5305" s="37">
        <v>0.47689999999999999</v>
      </c>
      <c r="Q5305" s="37">
        <v>0.26319999999999999</v>
      </c>
      <c r="R5305" s="37">
        <v>0.12920000000000001</v>
      </c>
      <c r="S5305" s="37">
        <v>0.51160000000000005</v>
      </c>
      <c r="T5305" s="37"/>
      <c r="U5305" s="37"/>
      <c r="V5305" s="37"/>
      <c r="W5305" s="37"/>
      <c r="X5305" s="37"/>
      <c r="Z5305" s="4" t="str">
        <f t="shared" si="284"/>
        <v>YES</v>
      </c>
      <c r="AA5305" s="4" t="str">
        <f t="shared" si="284"/>
        <v>NO</v>
      </c>
      <c r="AB5305" s="4" t="str">
        <f t="shared" si="284"/>
        <v>YES</v>
      </c>
      <c r="AD5305" s="4">
        <f t="shared" si="285"/>
        <v>2</v>
      </c>
    </row>
    <row r="5306" spans="1:30" ht="14.4" customHeight="1" x14ac:dyDescent="0.35">
      <c r="A5306" s="34">
        <v>5324</v>
      </c>
      <c r="B5306" s="1" t="s">
        <v>12177</v>
      </c>
      <c r="C5306" s="1"/>
      <c r="D5306" s="1"/>
      <c r="E5306" s="1"/>
      <c r="F5306" s="1" t="s">
        <v>29262</v>
      </c>
      <c r="G5306" s="35" t="s">
        <v>15542</v>
      </c>
      <c r="H5306" s="35" t="s">
        <v>15543</v>
      </c>
      <c r="I5306" s="35" t="s">
        <v>23</v>
      </c>
      <c r="J5306" s="36"/>
      <c r="K5306" s="36"/>
      <c r="L5306" s="36"/>
      <c r="M5306" s="36">
        <v>63617000</v>
      </c>
      <c r="N5306" s="36">
        <v>96033000</v>
      </c>
      <c r="O5306" s="37"/>
      <c r="P5306" s="37"/>
      <c r="Q5306" s="37"/>
      <c r="R5306" s="37">
        <v>-8.8599999999999998E-2</v>
      </c>
      <c r="S5306" s="37">
        <v>-2.1100000000000001E-2</v>
      </c>
      <c r="T5306" s="37"/>
      <c r="U5306" s="37"/>
      <c r="V5306" s="37"/>
      <c r="W5306" s="37">
        <v>-4.0000000000000002E-4</v>
      </c>
      <c r="X5306" s="37">
        <v>-1.1999999999999999E-3</v>
      </c>
      <c r="Z5306" s="4" t="str">
        <f t="shared" si="284"/>
        <v>NO</v>
      </c>
      <c r="AA5306" s="4" t="str">
        <f t="shared" si="284"/>
        <v>NO</v>
      </c>
      <c r="AB5306" s="4" t="str">
        <f t="shared" si="284"/>
        <v>NO</v>
      </c>
      <c r="AD5306" s="4">
        <f t="shared" si="285"/>
        <v>0</v>
      </c>
    </row>
    <row r="5307" spans="1:30" ht="14.4" customHeight="1" x14ac:dyDescent="0.35">
      <c r="A5307" s="34">
        <v>5325</v>
      </c>
      <c r="B5307" s="1" t="s">
        <v>9728</v>
      </c>
      <c r="C5307" s="1"/>
      <c r="D5307" s="1"/>
      <c r="E5307" s="1"/>
      <c r="F5307" s="1" t="s">
        <v>29262</v>
      </c>
      <c r="G5307" s="35" t="s">
        <v>15544</v>
      </c>
      <c r="H5307" s="35" t="s">
        <v>15545</v>
      </c>
      <c r="I5307" s="35" t="s">
        <v>544</v>
      </c>
      <c r="J5307" s="36">
        <v>105846000</v>
      </c>
      <c r="K5307" s="36">
        <v>94880000</v>
      </c>
      <c r="L5307" s="36">
        <v>103266000</v>
      </c>
      <c r="M5307" s="36">
        <v>94965000</v>
      </c>
      <c r="N5307" s="36">
        <v>96010000</v>
      </c>
      <c r="O5307" s="37">
        <v>-8.1900000000000001E-2</v>
      </c>
      <c r="P5307" s="37">
        <v>7.3200000000000001E-2</v>
      </c>
      <c r="Q5307" s="37">
        <v>0.2031</v>
      </c>
      <c r="R5307" s="37">
        <v>6.6E-3</v>
      </c>
      <c r="S5307" s="37">
        <v>-9.4100000000000003E-2</v>
      </c>
      <c r="T5307" s="37"/>
      <c r="U5307" s="37"/>
      <c r="V5307" s="37"/>
      <c r="W5307" s="37"/>
      <c r="X5307" s="37"/>
      <c r="Z5307" s="4" t="str">
        <f t="shared" si="284"/>
        <v>YES</v>
      </c>
      <c r="AA5307" s="4" t="str">
        <f t="shared" si="284"/>
        <v>NO</v>
      </c>
      <c r="AB5307" s="4" t="str">
        <f t="shared" si="284"/>
        <v>NO</v>
      </c>
      <c r="AD5307" s="4">
        <f t="shared" si="285"/>
        <v>1</v>
      </c>
    </row>
    <row r="5308" spans="1:30" ht="14.4" customHeight="1" x14ac:dyDescent="0.35">
      <c r="A5308" s="34">
        <v>5326</v>
      </c>
      <c r="B5308" s="1" t="s">
        <v>15546</v>
      </c>
      <c r="C5308" s="1" t="s">
        <v>29015</v>
      </c>
      <c r="D5308" s="1"/>
      <c r="E5308" s="1" t="s">
        <v>29008</v>
      </c>
      <c r="F5308" s="1" t="s">
        <v>29262</v>
      </c>
      <c r="G5308" s="35" t="s">
        <v>15547</v>
      </c>
      <c r="H5308" s="35" t="s">
        <v>15548</v>
      </c>
      <c r="I5308" s="35" t="s">
        <v>29</v>
      </c>
      <c r="J5308" s="36">
        <v>58285000</v>
      </c>
      <c r="K5308" s="36">
        <v>67836000</v>
      </c>
      <c r="L5308" s="36">
        <v>83965000</v>
      </c>
      <c r="M5308" s="36">
        <v>101785000</v>
      </c>
      <c r="N5308" s="36">
        <v>95999000</v>
      </c>
      <c r="O5308" s="37">
        <v>0.41160000000000002</v>
      </c>
      <c r="P5308" s="37">
        <v>0.42870000000000003</v>
      </c>
      <c r="Q5308" s="37">
        <v>0.2261</v>
      </c>
      <c r="R5308" s="37">
        <v>0.25090000000000001</v>
      </c>
      <c r="S5308" s="37">
        <v>0.38919999999999999</v>
      </c>
      <c r="T5308" s="37">
        <v>-1.1299999999999999E-2</v>
      </c>
      <c r="U5308" s="37"/>
      <c r="V5308" s="37">
        <v>-1.1000000000000001E-3</v>
      </c>
      <c r="W5308" s="37">
        <v>-2.1399999999999999E-2</v>
      </c>
      <c r="X5308" s="37"/>
      <c r="Z5308" s="4" t="str">
        <f t="shared" si="284"/>
        <v>YES</v>
      </c>
      <c r="AA5308" s="4" t="str">
        <f t="shared" si="284"/>
        <v>YES</v>
      </c>
      <c r="AB5308" s="4" t="str">
        <f t="shared" si="284"/>
        <v>YES</v>
      </c>
      <c r="AD5308" s="4">
        <f t="shared" si="285"/>
        <v>3</v>
      </c>
    </row>
    <row r="5309" spans="1:30" ht="14.4" customHeight="1" x14ac:dyDescent="0.35">
      <c r="A5309" s="34">
        <v>5327</v>
      </c>
      <c r="B5309" s="1" t="s">
        <v>15549</v>
      </c>
      <c r="C5309" s="1"/>
      <c r="D5309" s="1"/>
      <c r="E5309" s="1"/>
      <c r="F5309" s="1" t="s">
        <v>29262</v>
      </c>
      <c r="G5309" s="35" t="s">
        <v>15550</v>
      </c>
      <c r="H5309" s="35" t="s">
        <v>15551</v>
      </c>
      <c r="I5309" s="35" t="s">
        <v>33</v>
      </c>
      <c r="J5309" s="36">
        <v>48268000</v>
      </c>
      <c r="K5309" s="36">
        <v>56260000</v>
      </c>
      <c r="L5309" s="36">
        <v>75908000</v>
      </c>
      <c r="M5309" s="36">
        <v>89709000</v>
      </c>
      <c r="N5309" s="36">
        <v>95995000</v>
      </c>
      <c r="O5309" s="37">
        <v>0.21959999999999999</v>
      </c>
      <c r="P5309" s="37">
        <v>0.20399999999999999</v>
      </c>
      <c r="Q5309" s="37">
        <v>0.22509999999999999</v>
      </c>
      <c r="R5309" s="37">
        <v>0.11609999999999999</v>
      </c>
      <c r="S5309" s="37">
        <v>4.7600000000000003E-2</v>
      </c>
      <c r="T5309" s="37"/>
      <c r="U5309" s="37"/>
      <c r="V5309" s="37"/>
      <c r="W5309" s="37"/>
      <c r="X5309" s="37"/>
      <c r="Z5309" s="4" t="str">
        <f t="shared" si="284"/>
        <v>YES</v>
      </c>
      <c r="AA5309" s="4" t="str">
        <f t="shared" si="284"/>
        <v>NO</v>
      </c>
      <c r="AB5309" s="4" t="str">
        <f t="shared" si="284"/>
        <v>NO</v>
      </c>
      <c r="AD5309" s="4">
        <f t="shared" si="285"/>
        <v>1</v>
      </c>
    </row>
    <row r="5310" spans="1:30" ht="14.4" customHeight="1" x14ac:dyDescent="0.35">
      <c r="A5310" s="34">
        <v>5328</v>
      </c>
      <c r="B5310" s="1" t="s">
        <v>15552</v>
      </c>
      <c r="C5310" s="1" t="s">
        <v>29015</v>
      </c>
      <c r="D5310" s="1"/>
      <c r="E5310" s="1" t="s">
        <v>29008</v>
      </c>
      <c r="F5310" s="1" t="s">
        <v>29262</v>
      </c>
      <c r="G5310" s="35" t="s">
        <v>15553</v>
      </c>
      <c r="H5310" s="35" t="s">
        <v>15554</v>
      </c>
      <c r="I5310" s="35" t="s">
        <v>29</v>
      </c>
      <c r="J5310" s="36"/>
      <c r="K5310" s="36"/>
      <c r="L5310" s="36"/>
      <c r="M5310" s="36">
        <v>1294000</v>
      </c>
      <c r="N5310" s="36">
        <v>95971000</v>
      </c>
      <c r="O5310" s="37"/>
      <c r="P5310" s="37"/>
      <c r="Q5310" s="37"/>
      <c r="R5310" s="37">
        <v>-9.7658000000000005</v>
      </c>
      <c r="S5310" s="37">
        <v>-9.2299999999999993E-2</v>
      </c>
      <c r="T5310" s="37"/>
      <c r="U5310" s="37"/>
      <c r="V5310" s="37"/>
      <c r="W5310" s="37"/>
      <c r="X5310" s="37"/>
      <c r="Z5310" s="4" t="str">
        <f t="shared" si="284"/>
        <v>NO</v>
      </c>
      <c r="AA5310" s="4" t="str">
        <f t="shared" si="284"/>
        <v>NO</v>
      </c>
      <c r="AB5310" s="4" t="str">
        <f t="shared" si="284"/>
        <v>NO</v>
      </c>
      <c r="AD5310" s="4">
        <f t="shared" si="285"/>
        <v>0</v>
      </c>
    </row>
    <row r="5311" spans="1:30" ht="27.65" customHeight="1" x14ac:dyDescent="0.35">
      <c r="A5311" s="34">
        <v>5329</v>
      </c>
      <c r="B5311" s="1" t="s">
        <v>15555</v>
      </c>
      <c r="C5311" s="1" t="s">
        <v>29015</v>
      </c>
      <c r="D5311" s="1"/>
      <c r="E5311" s="1" t="s">
        <v>29008</v>
      </c>
      <c r="F5311" s="1" t="s">
        <v>29262</v>
      </c>
      <c r="G5311" s="35" t="s">
        <v>15556</v>
      </c>
      <c r="H5311" s="35" t="s">
        <v>15557</v>
      </c>
      <c r="I5311" s="35" t="s">
        <v>29</v>
      </c>
      <c r="J5311" s="36">
        <v>39173000</v>
      </c>
      <c r="K5311" s="36">
        <v>56819000</v>
      </c>
      <c r="L5311" s="36">
        <v>73455000</v>
      </c>
      <c r="M5311" s="36">
        <v>88714000</v>
      </c>
      <c r="N5311" s="36">
        <v>95949000</v>
      </c>
      <c r="O5311" s="37">
        <v>4.7600000000000003E-2</v>
      </c>
      <c r="P5311" s="37">
        <v>8.2000000000000003E-2</v>
      </c>
      <c r="Q5311" s="37">
        <v>0.1055</v>
      </c>
      <c r="R5311" s="37">
        <v>8.0100000000000005E-2</v>
      </c>
      <c r="S5311" s="37">
        <v>3.1800000000000002E-2</v>
      </c>
      <c r="T5311" s="37"/>
      <c r="U5311" s="37"/>
      <c r="V5311" s="37"/>
      <c r="W5311" s="37"/>
      <c r="X5311" s="37"/>
      <c r="Z5311" s="4" t="str">
        <f t="shared" si="284"/>
        <v>NO</v>
      </c>
      <c r="AA5311" s="4" t="str">
        <f t="shared" si="284"/>
        <v>NO</v>
      </c>
      <c r="AB5311" s="4" t="str">
        <f t="shared" si="284"/>
        <v>NO</v>
      </c>
      <c r="AD5311" s="4">
        <f t="shared" si="285"/>
        <v>0</v>
      </c>
    </row>
    <row r="5312" spans="1:30" ht="27.65" customHeight="1" x14ac:dyDescent="0.35">
      <c r="A5312" s="34">
        <v>5330</v>
      </c>
      <c r="B5312" s="1" t="s">
        <v>15558</v>
      </c>
      <c r="C5312" s="1" t="s">
        <v>29015</v>
      </c>
      <c r="D5312" s="1"/>
      <c r="E5312" s="1" t="s">
        <v>29008</v>
      </c>
      <c r="F5312" s="1" t="s">
        <v>29262</v>
      </c>
      <c r="G5312" s="35" t="s">
        <v>15559</v>
      </c>
      <c r="H5312" s="35" t="s">
        <v>15560</v>
      </c>
      <c r="I5312" s="35" t="s">
        <v>29</v>
      </c>
      <c r="J5312" s="36">
        <v>40900000</v>
      </c>
      <c r="K5312" s="36">
        <v>49752000</v>
      </c>
      <c r="L5312" s="36">
        <v>55998000</v>
      </c>
      <c r="M5312" s="36">
        <v>64111000</v>
      </c>
      <c r="N5312" s="36">
        <v>95909000</v>
      </c>
      <c r="O5312" s="37">
        <v>0.12770000000000001</v>
      </c>
      <c r="P5312" s="37">
        <v>0.21479999999999999</v>
      </c>
      <c r="Q5312" s="37">
        <v>0.23269999999999999</v>
      </c>
      <c r="R5312" s="37">
        <v>0.25359999999999999</v>
      </c>
      <c r="S5312" s="37">
        <v>0.25509999999999999</v>
      </c>
      <c r="T5312" s="37"/>
      <c r="U5312" s="37"/>
      <c r="V5312" s="37"/>
      <c r="W5312" s="37"/>
      <c r="X5312" s="37"/>
      <c r="Z5312" s="4" t="str">
        <f t="shared" si="284"/>
        <v>YES</v>
      </c>
      <c r="AA5312" s="4" t="str">
        <f t="shared" si="284"/>
        <v>YES</v>
      </c>
      <c r="AB5312" s="4" t="str">
        <f t="shared" si="284"/>
        <v>YES</v>
      </c>
      <c r="AD5312" s="4">
        <f t="shared" si="285"/>
        <v>3</v>
      </c>
    </row>
    <row r="5313" spans="1:30" ht="14.4" customHeight="1" x14ac:dyDescent="0.35">
      <c r="A5313" s="34">
        <v>5331</v>
      </c>
      <c r="B5313" s="1" t="s">
        <v>13605</v>
      </c>
      <c r="C5313" s="1"/>
      <c r="D5313" s="1"/>
      <c r="E5313" s="1"/>
      <c r="F5313" s="1" t="s">
        <v>29262</v>
      </c>
      <c r="G5313" s="35" t="s">
        <v>15561</v>
      </c>
      <c r="H5313" s="35" t="s">
        <v>15562</v>
      </c>
      <c r="I5313" s="35" t="s">
        <v>23</v>
      </c>
      <c r="J5313" s="36">
        <v>100972000</v>
      </c>
      <c r="K5313" s="36">
        <v>48425000</v>
      </c>
      <c r="L5313" s="36">
        <v>97529000</v>
      </c>
      <c r="M5313" s="36">
        <v>99327000</v>
      </c>
      <c r="N5313" s="36">
        <v>95898000</v>
      </c>
      <c r="O5313" s="37">
        <v>0.21010000000000001</v>
      </c>
      <c r="P5313" s="37">
        <v>-0.81340000000000001</v>
      </c>
      <c r="Q5313" s="37">
        <v>-8.8400000000000006E-2</v>
      </c>
      <c r="R5313" s="37">
        <v>0.1676</v>
      </c>
      <c r="S5313" s="37">
        <v>-1.83E-2</v>
      </c>
      <c r="T5313" s="37">
        <v>0.2006</v>
      </c>
      <c r="U5313" s="37">
        <v>-1.1999999999999999E-3</v>
      </c>
      <c r="V5313" s="37"/>
      <c r="W5313" s="37"/>
      <c r="X5313" s="37"/>
      <c r="Z5313" s="4" t="str">
        <f t="shared" si="284"/>
        <v>NO</v>
      </c>
      <c r="AA5313" s="4" t="str">
        <f t="shared" si="284"/>
        <v>NO</v>
      </c>
      <c r="AB5313" s="4" t="str">
        <f t="shared" si="284"/>
        <v>NO</v>
      </c>
      <c r="AD5313" s="4">
        <f t="shared" si="285"/>
        <v>0</v>
      </c>
    </row>
    <row r="5314" spans="1:30" ht="14.4" customHeight="1" x14ac:dyDescent="0.35">
      <c r="A5314" s="34">
        <v>5332</v>
      </c>
      <c r="B5314" s="1" t="s">
        <v>15563</v>
      </c>
      <c r="C5314" s="1" t="s">
        <v>29015</v>
      </c>
      <c r="D5314" s="1"/>
      <c r="E5314" s="1" t="s">
        <v>29008</v>
      </c>
      <c r="F5314" s="1" t="s">
        <v>29262</v>
      </c>
      <c r="G5314" s="35" t="s">
        <v>15564</v>
      </c>
      <c r="H5314" s="35" t="s">
        <v>15565</v>
      </c>
      <c r="I5314" s="35" t="s">
        <v>29</v>
      </c>
      <c r="J5314" s="36">
        <v>77335000</v>
      </c>
      <c r="K5314" s="36">
        <v>82153000</v>
      </c>
      <c r="L5314" s="36">
        <v>62805000</v>
      </c>
      <c r="M5314" s="36">
        <v>96719000</v>
      </c>
      <c r="N5314" s="36">
        <v>95881000</v>
      </c>
      <c r="O5314" s="37">
        <v>0.3387</v>
      </c>
      <c r="P5314" s="37">
        <v>0.25869999999999999</v>
      </c>
      <c r="Q5314" s="37">
        <v>9.1399999999999995E-2</v>
      </c>
      <c r="R5314" s="37">
        <v>0.18490000000000001</v>
      </c>
      <c r="S5314" s="37">
        <v>0.1246</v>
      </c>
      <c r="T5314" s="37"/>
      <c r="U5314" s="37"/>
      <c r="V5314" s="37"/>
      <c r="W5314" s="37"/>
      <c r="X5314" s="37"/>
      <c r="Z5314" s="4" t="str">
        <f t="shared" si="284"/>
        <v>NO</v>
      </c>
      <c r="AA5314" s="4" t="str">
        <f t="shared" si="284"/>
        <v>NO</v>
      </c>
      <c r="AB5314" s="4" t="str">
        <f t="shared" si="284"/>
        <v>NO</v>
      </c>
      <c r="AD5314" s="4">
        <f t="shared" si="285"/>
        <v>0</v>
      </c>
    </row>
    <row r="5315" spans="1:30" ht="14.4" customHeight="1" x14ac:dyDescent="0.35">
      <c r="A5315" s="34">
        <v>5333</v>
      </c>
      <c r="B5315" s="1" t="s">
        <v>8324</v>
      </c>
      <c r="C5315" s="1" t="s">
        <v>29015</v>
      </c>
      <c r="D5315" s="1"/>
      <c r="E5315" s="1" t="s">
        <v>29008</v>
      </c>
      <c r="F5315" s="1" t="s">
        <v>29262</v>
      </c>
      <c r="G5315" s="35" t="s">
        <v>15566</v>
      </c>
      <c r="H5315" s="35" t="s">
        <v>15567</v>
      </c>
      <c r="I5315" s="35" t="s">
        <v>29</v>
      </c>
      <c r="J5315" s="36">
        <v>58527000</v>
      </c>
      <c r="K5315" s="36">
        <v>65472000</v>
      </c>
      <c r="L5315" s="36">
        <v>69645000</v>
      </c>
      <c r="M5315" s="36">
        <v>77706000</v>
      </c>
      <c r="N5315" s="36">
        <v>95877000</v>
      </c>
      <c r="O5315" s="37">
        <v>0.35370000000000001</v>
      </c>
      <c r="P5315" s="37">
        <v>0.30370000000000003</v>
      </c>
      <c r="Q5315" s="37">
        <v>0.38319999999999999</v>
      </c>
      <c r="R5315" s="37">
        <v>0.3377</v>
      </c>
      <c r="S5315" s="37">
        <v>0.40550000000000003</v>
      </c>
      <c r="T5315" s="37"/>
      <c r="U5315" s="37"/>
      <c r="V5315" s="37"/>
      <c r="W5315" s="37"/>
      <c r="X5315" s="37"/>
      <c r="Z5315" s="4" t="str">
        <f t="shared" si="284"/>
        <v>YES</v>
      </c>
      <c r="AA5315" s="4" t="str">
        <f t="shared" si="284"/>
        <v>YES</v>
      </c>
      <c r="AB5315" s="4" t="str">
        <f t="shared" si="284"/>
        <v>YES</v>
      </c>
      <c r="AD5315" s="4">
        <f t="shared" si="285"/>
        <v>3</v>
      </c>
    </row>
    <row r="5316" spans="1:30" ht="14.4" customHeight="1" x14ac:dyDescent="0.35">
      <c r="A5316" s="34">
        <v>5335</v>
      </c>
      <c r="B5316" s="1" t="s">
        <v>15571</v>
      </c>
      <c r="C5316" s="1" t="s">
        <v>29015</v>
      </c>
      <c r="D5316" s="1"/>
      <c r="E5316" s="1" t="s">
        <v>29008</v>
      </c>
      <c r="F5316" s="1" t="s">
        <v>29262</v>
      </c>
      <c r="G5316" s="35" t="s">
        <v>15572</v>
      </c>
      <c r="H5316" s="35" t="s">
        <v>15573</v>
      </c>
      <c r="I5316" s="35" t="s">
        <v>29</v>
      </c>
      <c r="J5316" s="36">
        <v>66354000</v>
      </c>
      <c r="K5316" s="36">
        <v>77105000</v>
      </c>
      <c r="L5316" s="36">
        <v>77951000</v>
      </c>
      <c r="M5316" s="36">
        <v>87220000</v>
      </c>
      <c r="N5316" s="36">
        <v>95861000</v>
      </c>
      <c r="O5316" s="37">
        <v>4.7800000000000002E-2</v>
      </c>
      <c r="P5316" s="37">
        <v>-2.3999999999999998E-3</v>
      </c>
      <c r="Q5316" s="37">
        <v>-1.1000000000000001E-3</v>
      </c>
      <c r="R5316" s="37">
        <v>0.1472</v>
      </c>
      <c r="S5316" s="37">
        <v>3.0700000000000002E-2</v>
      </c>
      <c r="T5316" s="37"/>
      <c r="U5316" s="37"/>
      <c r="V5316" s="37"/>
      <c r="W5316" s="37"/>
      <c r="X5316" s="37"/>
      <c r="Z5316" s="4" t="str">
        <f t="shared" si="284"/>
        <v>NO</v>
      </c>
      <c r="AA5316" s="4" t="str">
        <f t="shared" si="284"/>
        <v>NO</v>
      </c>
      <c r="AB5316" s="4" t="str">
        <f t="shared" si="284"/>
        <v>NO</v>
      </c>
      <c r="AD5316" s="4">
        <f t="shared" si="285"/>
        <v>0</v>
      </c>
    </row>
    <row r="5317" spans="1:30" ht="14.4" customHeight="1" x14ac:dyDescent="0.35">
      <c r="A5317" s="34">
        <v>5334</v>
      </c>
      <c r="B5317" s="1" t="s">
        <v>15568</v>
      </c>
      <c r="C5317" s="1"/>
      <c r="D5317" s="1"/>
      <c r="E5317" s="1"/>
      <c r="F5317" s="1" t="s">
        <v>29262</v>
      </c>
      <c r="G5317" s="35" t="s">
        <v>15569</v>
      </c>
      <c r="H5317" s="35" t="s">
        <v>15570</v>
      </c>
      <c r="I5317" s="35" t="s">
        <v>33</v>
      </c>
      <c r="J5317" s="36">
        <v>49787000</v>
      </c>
      <c r="K5317" s="36">
        <v>60631000</v>
      </c>
      <c r="L5317" s="36">
        <v>70352000</v>
      </c>
      <c r="M5317" s="36">
        <v>81523000</v>
      </c>
      <c r="N5317" s="36">
        <v>95861000</v>
      </c>
      <c r="O5317" s="37">
        <v>1.8200000000000001E-2</v>
      </c>
      <c r="P5317" s="37">
        <v>0.1283</v>
      </c>
      <c r="Q5317" s="37">
        <v>7.5899999999999995E-2</v>
      </c>
      <c r="R5317" s="37">
        <v>5.9900000000000002E-2</v>
      </c>
      <c r="S5317" s="37">
        <v>6.7100000000000007E-2</v>
      </c>
      <c r="T5317" s="37"/>
      <c r="U5317" s="37"/>
      <c r="V5317" s="37"/>
      <c r="W5317" s="37"/>
      <c r="X5317" s="37"/>
      <c r="Z5317" s="4" t="str">
        <f t="shared" ref="Z5317:AB5380" si="286">IF(Q5317&gt;20%,"YES","NO")</f>
        <v>NO</v>
      </c>
      <c r="AA5317" s="4" t="str">
        <f t="shared" si="286"/>
        <v>NO</v>
      </c>
      <c r="AB5317" s="4" t="str">
        <f t="shared" si="286"/>
        <v>NO</v>
      </c>
      <c r="AD5317" s="4">
        <f t="shared" ref="AD5317:AD5380" si="287">COUNTIF(Z5317:AB5317,"YES")</f>
        <v>0</v>
      </c>
    </row>
    <row r="5318" spans="1:30" ht="27.65" customHeight="1" x14ac:dyDescent="0.35">
      <c r="A5318" s="34">
        <v>5336</v>
      </c>
      <c r="B5318" s="1" t="s">
        <v>15574</v>
      </c>
      <c r="C5318" s="1"/>
      <c r="D5318" s="1"/>
      <c r="E5318" s="1"/>
      <c r="F5318" s="1" t="s">
        <v>29262</v>
      </c>
      <c r="G5318" s="35" t="s">
        <v>15575</v>
      </c>
      <c r="H5318" s="35" t="s">
        <v>15576</v>
      </c>
      <c r="I5318" s="35" t="s">
        <v>33</v>
      </c>
      <c r="J5318" s="36">
        <v>38127000</v>
      </c>
      <c r="K5318" s="36">
        <v>40741000</v>
      </c>
      <c r="L5318" s="36">
        <v>60623000</v>
      </c>
      <c r="M5318" s="36">
        <v>70305000</v>
      </c>
      <c r="N5318" s="36">
        <v>95830000</v>
      </c>
      <c r="O5318" s="37">
        <v>0.46039999999999998</v>
      </c>
      <c r="P5318" s="37">
        <v>-0.16239999999999999</v>
      </c>
      <c r="Q5318" s="37">
        <v>-2.5999999999999999E-2</v>
      </c>
      <c r="R5318" s="37">
        <v>0.16420000000000001</v>
      </c>
      <c r="S5318" s="37">
        <v>0.1426</v>
      </c>
      <c r="T5318" s="37"/>
      <c r="U5318" s="37"/>
      <c r="V5318" s="37"/>
      <c r="W5318" s="37"/>
      <c r="X5318" s="37"/>
      <c r="Z5318" s="4" t="str">
        <f t="shared" si="286"/>
        <v>NO</v>
      </c>
      <c r="AA5318" s="4" t="str">
        <f t="shared" si="286"/>
        <v>NO</v>
      </c>
      <c r="AB5318" s="4" t="str">
        <f t="shared" si="286"/>
        <v>NO</v>
      </c>
      <c r="AD5318" s="4">
        <f t="shared" si="287"/>
        <v>0</v>
      </c>
    </row>
    <row r="5319" spans="1:30" ht="14.4" customHeight="1" x14ac:dyDescent="0.35">
      <c r="A5319" s="34">
        <v>5337</v>
      </c>
      <c r="B5319" s="1" t="s">
        <v>15577</v>
      </c>
      <c r="C5319" s="1"/>
      <c r="D5319" s="1"/>
      <c r="E5319" s="1"/>
      <c r="F5319" s="1" t="s">
        <v>29262</v>
      </c>
      <c r="G5319" s="35" t="s">
        <v>15578</v>
      </c>
      <c r="H5319" s="35" t="s">
        <v>15579</v>
      </c>
      <c r="I5319" s="35" t="s">
        <v>23</v>
      </c>
      <c r="J5319" s="36">
        <v>43402000</v>
      </c>
      <c r="K5319" s="36">
        <v>60277000</v>
      </c>
      <c r="L5319" s="36">
        <v>81405000</v>
      </c>
      <c r="M5319" s="36">
        <v>93093000</v>
      </c>
      <c r="N5319" s="36">
        <v>95820000</v>
      </c>
      <c r="O5319" s="37">
        <v>0.18709999999999999</v>
      </c>
      <c r="P5319" s="37">
        <v>8.6099999999999996E-2</v>
      </c>
      <c r="Q5319" s="37">
        <v>8.7499999999999994E-2</v>
      </c>
      <c r="R5319" s="37">
        <v>9.3600000000000003E-2</v>
      </c>
      <c r="S5319" s="37">
        <v>0.1129</v>
      </c>
      <c r="T5319" s="37"/>
      <c r="U5319" s="37"/>
      <c r="V5319" s="37"/>
      <c r="W5319" s="37"/>
      <c r="X5319" s="37"/>
      <c r="Z5319" s="4" t="str">
        <f t="shared" si="286"/>
        <v>NO</v>
      </c>
      <c r="AA5319" s="4" t="str">
        <f t="shared" si="286"/>
        <v>NO</v>
      </c>
      <c r="AB5319" s="4" t="str">
        <f t="shared" si="286"/>
        <v>NO</v>
      </c>
      <c r="AD5319" s="4">
        <f t="shared" si="287"/>
        <v>0</v>
      </c>
    </row>
    <row r="5320" spans="1:30" ht="14.4" customHeight="1" x14ac:dyDescent="0.35">
      <c r="A5320" s="34">
        <v>5338</v>
      </c>
      <c r="B5320" s="1" t="s">
        <v>15580</v>
      </c>
      <c r="C5320" s="1"/>
      <c r="D5320" s="1"/>
      <c r="E5320" s="1"/>
      <c r="F5320" s="1" t="s">
        <v>29262</v>
      </c>
      <c r="G5320" s="35" t="s">
        <v>15581</v>
      </c>
      <c r="H5320" s="35" t="s">
        <v>15582</v>
      </c>
      <c r="I5320" s="35" t="s">
        <v>23</v>
      </c>
      <c r="J5320" s="36"/>
      <c r="K5320" s="36">
        <v>27761000</v>
      </c>
      <c r="L5320" s="36">
        <v>63071000</v>
      </c>
      <c r="M5320" s="36">
        <v>77499000</v>
      </c>
      <c r="N5320" s="36">
        <v>95811000</v>
      </c>
      <c r="O5320" s="37"/>
      <c r="P5320" s="37">
        <v>-2.46E-2</v>
      </c>
      <c r="Q5320" s="37">
        <v>6.0600000000000001E-2</v>
      </c>
      <c r="R5320" s="37">
        <v>-4.4699999999999997E-2</v>
      </c>
      <c r="S5320" s="37">
        <v>0.12870000000000001</v>
      </c>
      <c r="T5320" s="37"/>
      <c r="U5320" s="37">
        <v>-2.98E-2</v>
      </c>
      <c r="V5320" s="37">
        <v>5.11E-2</v>
      </c>
      <c r="W5320" s="37">
        <v>-5.0299999999999997E-2</v>
      </c>
      <c r="X5320" s="37">
        <v>0.1226</v>
      </c>
      <c r="Z5320" s="4" t="str">
        <f t="shared" si="286"/>
        <v>NO</v>
      </c>
      <c r="AA5320" s="4" t="str">
        <f t="shared" si="286"/>
        <v>NO</v>
      </c>
      <c r="AB5320" s="4" t="str">
        <f t="shared" si="286"/>
        <v>NO</v>
      </c>
      <c r="AD5320" s="4">
        <f t="shared" si="287"/>
        <v>0</v>
      </c>
    </row>
    <row r="5321" spans="1:30" ht="14.4" customHeight="1" x14ac:dyDescent="0.35">
      <c r="A5321" s="34">
        <v>5339</v>
      </c>
      <c r="B5321" s="1" t="s">
        <v>15583</v>
      </c>
      <c r="C5321" s="1" t="s">
        <v>29015</v>
      </c>
      <c r="D5321" s="1"/>
      <c r="E5321" s="1" t="s">
        <v>29008</v>
      </c>
      <c r="F5321" s="1" t="s">
        <v>29262</v>
      </c>
      <c r="G5321" s="35" t="s">
        <v>15584</v>
      </c>
      <c r="H5321" s="35" t="s">
        <v>15585</v>
      </c>
      <c r="I5321" s="35" t="s">
        <v>29</v>
      </c>
      <c r="J5321" s="36">
        <v>39055000</v>
      </c>
      <c r="K5321" s="36">
        <v>42325000</v>
      </c>
      <c r="L5321" s="36">
        <v>52833000</v>
      </c>
      <c r="M5321" s="36">
        <v>95421000</v>
      </c>
      <c r="N5321" s="36">
        <v>95806000</v>
      </c>
      <c r="O5321" s="37">
        <v>8.0799999999999997E-2</v>
      </c>
      <c r="P5321" s="37">
        <v>8.8499999999999995E-2</v>
      </c>
      <c r="Q5321" s="37">
        <v>8.0199999999999994E-2</v>
      </c>
      <c r="R5321" s="37">
        <v>7.46E-2</v>
      </c>
      <c r="S5321" s="37">
        <v>8.0399999999999999E-2</v>
      </c>
      <c r="T5321" s="37"/>
      <c r="U5321" s="37"/>
      <c r="V5321" s="37"/>
      <c r="W5321" s="37"/>
      <c r="X5321" s="37"/>
      <c r="Z5321" s="4" t="str">
        <f t="shared" si="286"/>
        <v>NO</v>
      </c>
      <c r="AA5321" s="4" t="str">
        <f t="shared" si="286"/>
        <v>NO</v>
      </c>
      <c r="AB5321" s="4" t="str">
        <f t="shared" si="286"/>
        <v>NO</v>
      </c>
      <c r="AD5321" s="4">
        <f t="shared" si="287"/>
        <v>0</v>
      </c>
    </row>
    <row r="5322" spans="1:30" ht="14.4" customHeight="1" x14ac:dyDescent="0.35">
      <c r="A5322" s="34">
        <v>5340</v>
      </c>
      <c r="B5322" s="1" t="s">
        <v>15586</v>
      </c>
      <c r="C5322" s="1"/>
      <c r="D5322" s="1"/>
      <c r="E5322" s="1"/>
      <c r="F5322" s="1" t="s">
        <v>29262</v>
      </c>
      <c r="G5322" s="35" t="s">
        <v>15587</v>
      </c>
      <c r="H5322" s="35" t="s">
        <v>15588</v>
      </c>
      <c r="I5322" s="35" t="s">
        <v>23</v>
      </c>
      <c r="J5322" s="36"/>
      <c r="K5322" s="36"/>
      <c r="L5322" s="36">
        <v>4753000</v>
      </c>
      <c r="M5322" s="36">
        <v>52162000</v>
      </c>
      <c r="N5322" s="36">
        <v>95803000</v>
      </c>
      <c r="O5322" s="37"/>
      <c r="P5322" s="37"/>
      <c r="Q5322" s="37">
        <v>-4.8305999999999996</v>
      </c>
      <c r="R5322" s="37">
        <v>1.9599999999999999E-2</v>
      </c>
      <c r="S5322" s="37">
        <v>0.1515</v>
      </c>
      <c r="T5322" s="37"/>
      <c r="U5322" s="37"/>
      <c r="V5322" s="37"/>
      <c r="W5322" s="37"/>
      <c r="X5322" s="37"/>
      <c r="Z5322" s="4" t="str">
        <f t="shared" si="286"/>
        <v>NO</v>
      </c>
      <c r="AA5322" s="4" t="str">
        <f t="shared" si="286"/>
        <v>NO</v>
      </c>
      <c r="AB5322" s="4" t="str">
        <f t="shared" si="286"/>
        <v>NO</v>
      </c>
      <c r="AD5322" s="4">
        <f t="shared" si="287"/>
        <v>0</v>
      </c>
    </row>
    <row r="5323" spans="1:30" ht="14.4" customHeight="1" x14ac:dyDescent="0.35">
      <c r="A5323" s="34">
        <v>5341</v>
      </c>
      <c r="B5323" s="1" t="s">
        <v>15589</v>
      </c>
      <c r="C5323" s="1"/>
      <c r="D5323" s="1"/>
      <c r="E5323" s="1"/>
      <c r="F5323" s="1" t="s">
        <v>29262</v>
      </c>
      <c r="G5323" s="35" t="s">
        <v>15590</v>
      </c>
      <c r="H5323" s="35" t="s">
        <v>15591</v>
      </c>
      <c r="I5323" s="35" t="s">
        <v>23</v>
      </c>
      <c r="J5323" s="36">
        <v>50512000</v>
      </c>
      <c r="K5323" s="36">
        <v>59249000</v>
      </c>
      <c r="L5323" s="36">
        <v>74737000</v>
      </c>
      <c r="M5323" s="36">
        <v>108939000</v>
      </c>
      <c r="N5323" s="36">
        <v>95775000</v>
      </c>
      <c r="O5323" s="37">
        <v>-0.14599999999999999</v>
      </c>
      <c r="P5323" s="37">
        <v>8.2500000000000004E-2</v>
      </c>
      <c r="Q5323" s="37">
        <v>4.5600000000000002E-2</v>
      </c>
      <c r="R5323" s="37">
        <v>0.1019</v>
      </c>
      <c r="S5323" s="37">
        <v>3.0800000000000001E-2</v>
      </c>
      <c r="T5323" s="37">
        <v>-4.41E-2</v>
      </c>
      <c r="U5323" s="37">
        <v>8.5000000000000006E-2</v>
      </c>
      <c r="V5323" s="37">
        <v>4.0399999999999998E-2</v>
      </c>
      <c r="W5323" s="37">
        <v>0.1016</v>
      </c>
      <c r="X5323" s="37">
        <v>5.1200000000000002E-2</v>
      </c>
      <c r="Z5323" s="4" t="str">
        <f t="shared" si="286"/>
        <v>NO</v>
      </c>
      <c r="AA5323" s="4" t="str">
        <f t="shared" si="286"/>
        <v>NO</v>
      </c>
      <c r="AB5323" s="4" t="str">
        <f t="shared" si="286"/>
        <v>NO</v>
      </c>
      <c r="AD5323" s="4">
        <f t="shared" si="287"/>
        <v>0</v>
      </c>
    </row>
    <row r="5324" spans="1:30" ht="27.65" customHeight="1" x14ac:dyDescent="0.35">
      <c r="A5324" s="34">
        <v>5342</v>
      </c>
      <c r="B5324" s="1" t="s">
        <v>15592</v>
      </c>
      <c r="C5324" s="1"/>
      <c r="D5324" s="1"/>
      <c r="E5324" s="1"/>
      <c r="F5324" s="1" t="s">
        <v>29262</v>
      </c>
      <c r="G5324" s="35" t="s">
        <v>15593</v>
      </c>
      <c r="H5324" s="35" t="s">
        <v>15594</v>
      </c>
      <c r="I5324" s="35" t="s">
        <v>23</v>
      </c>
      <c r="J5324" s="36">
        <v>59986000</v>
      </c>
      <c r="K5324" s="36">
        <v>60674000</v>
      </c>
      <c r="L5324" s="36">
        <v>71052000</v>
      </c>
      <c r="M5324" s="36">
        <v>82398000</v>
      </c>
      <c r="N5324" s="36">
        <v>95761000</v>
      </c>
      <c r="O5324" s="37">
        <v>0.33439999999999998</v>
      </c>
      <c r="P5324" s="37">
        <v>0.2853</v>
      </c>
      <c r="Q5324" s="37">
        <v>0.29799999999999999</v>
      </c>
      <c r="R5324" s="37">
        <v>0.32019999999999998</v>
      </c>
      <c r="S5324" s="37">
        <v>0.15720000000000001</v>
      </c>
      <c r="T5324" s="37">
        <v>-1E-3</v>
      </c>
      <c r="U5324" s="37">
        <v>-9.1000000000000004E-3</v>
      </c>
      <c r="V5324" s="37">
        <v>-1.09E-2</v>
      </c>
      <c r="W5324" s="37">
        <v>-9.7999999999999997E-3</v>
      </c>
      <c r="X5324" s="37">
        <v>-8.8999999999999999E-3</v>
      </c>
      <c r="Z5324" s="4" t="str">
        <f t="shared" si="286"/>
        <v>YES</v>
      </c>
      <c r="AA5324" s="4" t="str">
        <f t="shared" si="286"/>
        <v>YES</v>
      </c>
      <c r="AB5324" s="4" t="str">
        <f t="shared" si="286"/>
        <v>NO</v>
      </c>
      <c r="AD5324" s="4">
        <f t="shared" si="287"/>
        <v>2</v>
      </c>
    </row>
    <row r="5325" spans="1:30" ht="27.65" customHeight="1" x14ac:dyDescent="0.35">
      <c r="A5325" s="34">
        <v>5343</v>
      </c>
      <c r="B5325" s="1" t="s">
        <v>10225</v>
      </c>
      <c r="C5325" s="1"/>
      <c r="D5325" s="1"/>
      <c r="E5325" s="1"/>
      <c r="F5325" s="1" t="s">
        <v>29262</v>
      </c>
      <c r="G5325" s="35" t="s">
        <v>15595</v>
      </c>
      <c r="H5325" s="35" t="s">
        <v>15596</v>
      </c>
      <c r="I5325" s="35" t="s">
        <v>544</v>
      </c>
      <c r="J5325" s="36">
        <v>44521000</v>
      </c>
      <c r="K5325" s="36">
        <v>53057000</v>
      </c>
      <c r="L5325" s="36">
        <v>71563000</v>
      </c>
      <c r="M5325" s="36">
        <v>55189000</v>
      </c>
      <c r="N5325" s="36">
        <v>95760000</v>
      </c>
      <c r="O5325" s="37">
        <v>6.4600000000000005E-2</v>
      </c>
      <c r="P5325" s="37">
        <v>0.1016</v>
      </c>
      <c r="Q5325" s="37">
        <v>0.12690000000000001</v>
      </c>
      <c r="R5325" s="37">
        <v>3.6700000000000003E-2</v>
      </c>
      <c r="S5325" s="37">
        <v>3.5700000000000003E-2</v>
      </c>
      <c r="T5325" s="37"/>
      <c r="U5325" s="37"/>
      <c r="V5325" s="37"/>
      <c r="W5325" s="37"/>
      <c r="X5325" s="37"/>
      <c r="Z5325" s="4" t="str">
        <f t="shared" si="286"/>
        <v>NO</v>
      </c>
      <c r="AA5325" s="4" t="str">
        <f t="shared" si="286"/>
        <v>NO</v>
      </c>
      <c r="AB5325" s="4" t="str">
        <f t="shared" si="286"/>
        <v>NO</v>
      </c>
      <c r="AD5325" s="4">
        <f t="shared" si="287"/>
        <v>0</v>
      </c>
    </row>
    <row r="5326" spans="1:30" ht="14.4" customHeight="1" x14ac:dyDescent="0.35">
      <c r="A5326" s="34">
        <v>5344</v>
      </c>
      <c r="B5326" s="1" t="s">
        <v>15597</v>
      </c>
      <c r="C5326" s="1" t="s">
        <v>29015</v>
      </c>
      <c r="D5326" s="1"/>
      <c r="E5326" s="1" t="s">
        <v>29008</v>
      </c>
      <c r="F5326" s="1" t="s">
        <v>29262</v>
      </c>
      <c r="G5326" s="35" t="s">
        <v>15598</v>
      </c>
      <c r="H5326" s="35" t="s">
        <v>15599</v>
      </c>
      <c r="I5326" s="35" t="s">
        <v>29</v>
      </c>
      <c r="J5326" s="36">
        <v>44632000</v>
      </c>
      <c r="K5326" s="36">
        <v>53220000</v>
      </c>
      <c r="L5326" s="36">
        <v>68955000</v>
      </c>
      <c r="M5326" s="36">
        <v>85100000</v>
      </c>
      <c r="N5326" s="36">
        <v>95746000</v>
      </c>
      <c r="O5326" s="37">
        <v>0.26629999999999998</v>
      </c>
      <c r="P5326" s="37">
        <v>0.32969999999999999</v>
      </c>
      <c r="Q5326" s="37">
        <v>0.40639999999999998</v>
      </c>
      <c r="R5326" s="37">
        <v>0.2031</v>
      </c>
      <c r="S5326" s="37">
        <v>0.30969999999999998</v>
      </c>
      <c r="T5326" s="37"/>
      <c r="U5326" s="37"/>
      <c r="V5326" s="37"/>
      <c r="W5326" s="37"/>
      <c r="X5326" s="37"/>
      <c r="Z5326" s="4" t="str">
        <f t="shared" si="286"/>
        <v>YES</v>
      </c>
      <c r="AA5326" s="4" t="str">
        <f t="shared" si="286"/>
        <v>YES</v>
      </c>
      <c r="AB5326" s="4" t="str">
        <f t="shared" si="286"/>
        <v>YES</v>
      </c>
      <c r="AD5326" s="4">
        <f t="shared" si="287"/>
        <v>3</v>
      </c>
    </row>
    <row r="5327" spans="1:30" ht="27.65" customHeight="1" x14ac:dyDescent="0.35">
      <c r="A5327" s="34">
        <v>5345</v>
      </c>
      <c r="B5327" s="1" t="s">
        <v>15600</v>
      </c>
      <c r="C5327" s="1"/>
      <c r="D5327" s="1"/>
      <c r="E5327" s="1"/>
      <c r="F5327" s="1" t="s">
        <v>29262</v>
      </c>
      <c r="G5327" s="35" t="s">
        <v>15601</v>
      </c>
      <c r="H5327" s="35" t="s">
        <v>15602</v>
      </c>
      <c r="I5327" s="35" t="s">
        <v>23</v>
      </c>
      <c r="J5327" s="36">
        <v>54551000</v>
      </c>
      <c r="K5327" s="36">
        <v>68031000</v>
      </c>
      <c r="L5327" s="36">
        <v>106377000</v>
      </c>
      <c r="M5327" s="36">
        <v>113636000</v>
      </c>
      <c r="N5327" s="36">
        <v>95726000</v>
      </c>
      <c r="O5327" s="37">
        <v>0.312</v>
      </c>
      <c r="P5327" s="37">
        <v>0.20430000000000001</v>
      </c>
      <c r="Q5327" s="37">
        <v>0.14410000000000001</v>
      </c>
      <c r="R5327" s="37">
        <v>0.1487</v>
      </c>
      <c r="S5327" s="37">
        <v>-3.5000000000000001E-3</v>
      </c>
      <c r="T5327" s="37"/>
      <c r="U5327" s="37"/>
      <c r="V5327" s="37"/>
      <c r="W5327" s="37"/>
      <c r="X5327" s="37"/>
      <c r="Z5327" s="4" t="str">
        <f t="shared" si="286"/>
        <v>NO</v>
      </c>
      <c r="AA5327" s="4" t="str">
        <f t="shared" si="286"/>
        <v>NO</v>
      </c>
      <c r="AB5327" s="4" t="str">
        <f t="shared" si="286"/>
        <v>NO</v>
      </c>
      <c r="AD5327" s="4">
        <f t="shared" si="287"/>
        <v>0</v>
      </c>
    </row>
    <row r="5328" spans="1:30" ht="27.65" customHeight="1" x14ac:dyDescent="0.35">
      <c r="A5328" s="34">
        <v>5346</v>
      </c>
      <c r="B5328" s="1" t="s">
        <v>15603</v>
      </c>
      <c r="C5328" s="1" t="s">
        <v>29015</v>
      </c>
      <c r="D5328" s="1"/>
      <c r="E5328" s="1" t="s">
        <v>29008</v>
      </c>
      <c r="F5328" s="1" t="s">
        <v>29262</v>
      </c>
      <c r="G5328" s="35" t="s">
        <v>15604</v>
      </c>
      <c r="H5328" s="35" t="s">
        <v>15605</v>
      </c>
      <c r="I5328" s="35" t="s">
        <v>29</v>
      </c>
      <c r="J5328" s="36">
        <v>65473000</v>
      </c>
      <c r="K5328" s="36">
        <v>89362000</v>
      </c>
      <c r="L5328" s="36">
        <v>90784000</v>
      </c>
      <c r="M5328" s="36">
        <v>102296000</v>
      </c>
      <c r="N5328" s="36">
        <v>95705000</v>
      </c>
      <c r="O5328" s="37">
        <v>0.2626</v>
      </c>
      <c r="P5328" s="37">
        <v>0.14219999999999999</v>
      </c>
      <c r="Q5328" s="37">
        <v>0.28889999999999999</v>
      </c>
      <c r="R5328" s="37">
        <v>-3.7400000000000003E-2</v>
      </c>
      <c r="S5328" s="37">
        <v>0.14219999999999999</v>
      </c>
      <c r="T5328" s="37"/>
      <c r="U5328" s="37"/>
      <c r="V5328" s="37"/>
      <c r="W5328" s="37"/>
      <c r="X5328" s="37"/>
      <c r="Z5328" s="4" t="str">
        <f t="shared" si="286"/>
        <v>YES</v>
      </c>
      <c r="AA5328" s="4" t="str">
        <f t="shared" si="286"/>
        <v>NO</v>
      </c>
      <c r="AB5328" s="4" t="str">
        <f t="shared" si="286"/>
        <v>NO</v>
      </c>
      <c r="AD5328" s="4">
        <f t="shared" si="287"/>
        <v>1</v>
      </c>
    </row>
    <row r="5329" spans="1:30" ht="27.65" customHeight="1" x14ac:dyDescent="0.35">
      <c r="A5329" s="34">
        <v>5347</v>
      </c>
      <c r="B5329" s="1" t="s">
        <v>1892</v>
      </c>
      <c r="C5329" s="1"/>
      <c r="D5329" s="1"/>
      <c r="E5329" s="1"/>
      <c r="F5329" s="1" t="s">
        <v>29262</v>
      </c>
      <c r="G5329" s="35" t="s">
        <v>15606</v>
      </c>
      <c r="H5329" s="35" t="s">
        <v>15607</v>
      </c>
      <c r="I5329" s="35" t="s">
        <v>23</v>
      </c>
      <c r="J5329" s="36">
        <v>47372000</v>
      </c>
      <c r="K5329" s="36">
        <v>50253000</v>
      </c>
      <c r="L5329" s="36">
        <v>59651000</v>
      </c>
      <c r="M5329" s="36">
        <v>81844000</v>
      </c>
      <c r="N5329" s="36">
        <v>95681000</v>
      </c>
      <c r="O5329" s="37">
        <v>0.1258</v>
      </c>
      <c r="P5329" s="37">
        <v>0.20979999999999999</v>
      </c>
      <c r="Q5329" s="37">
        <v>4.1099999999999998E-2</v>
      </c>
      <c r="R5329" s="37">
        <v>9.2600000000000002E-2</v>
      </c>
      <c r="S5329" s="37">
        <v>-0.57750000000000001</v>
      </c>
      <c r="T5329" s="37">
        <v>-1.9E-3</v>
      </c>
      <c r="U5329" s="37">
        <v>-2.1399999999999999E-2</v>
      </c>
      <c r="V5329" s="37">
        <v>-1.0200000000000001E-2</v>
      </c>
      <c r="W5329" s="37">
        <v>-4.4999999999999997E-3</v>
      </c>
      <c r="X5329" s="37"/>
      <c r="Z5329" s="4" t="str">
        <f t="shared" si="286"/>
        <v>NO</v>
      </c>
      <c r="AA5329" s="4" t="str">
        <f t="shared" si="286"/>
        <v>NO</v>
      </c>
      <c r="AB5329" s="4" t="str">
        <f t="shared" si="286"/>
        <v>NO</v>
      </c>
      <c r="AD5329" s="4">
        <f t="shared" si="287"/>
        <v>0</v>
      </c>
    </row>
    <row r="5330" spans="1:30" ht="27.65" customHeight="1" x14ac:dyDescent="0.35">
      <c r="A5330" s="34">
        <v>5348</v>
      </c>
      <c r="B5330" s="1" t="s">
        <v>15608</v>
      </c>
      <c r="C5330" s="1" t="s">
        <v>28702</v>
      </c>
      <c r="D5330" s="1"/>
      <c r="E5330" s="1"/>
      <c r="F5330" s="1" t="s">
        <v>29262</v>
      </c>
      <c r="G5330" s="35" t="s">
        <v>15609</v>
      </c>
      <c r="H5330" s="35" t="s">
        <v>15610</v>
      </c>
      <c r="I5330" s="35" t="s">
        <v>87</v>
      </c>
      <c r="J5330" s="36">
        <v>46610000</v>
      </c>
      <c r="K5330" s="36">
        <v>65432000</v>
      </c>
      <c r="L5330" s="36">
        <v>75969000</v>
      </c>
      <c r="M5330" s="36">
        <v>82868000</v>
      </c>
      <c r="N5330" s="36">
        <v>95655000</v>
      </c>
      <c r="O5330" s="37">
        <v>-0.13009999999999999</v>
      </c>
      <c r="P5330" s="37">
        <v>2.3199999999999998E-2</v>
      </c>
      <c r="Q5330" s="37">
        <v>9.9000000000000008E-3</v>
      </c>
      <c r="R5330" s="37">
        <v>-1.04E-2</v>
      </c>
      <c r="S5330" s="37">
        <v>1.01E-2</v>
      </c>
      <c r="T5330" s="37">
        <v>-1.0699999999999999E-2</v>
      </c>
      <c r="U5330" s="37">
        <v>2.5999999999999999E-3</v>
      </c>
      <c r="V5330" s="37">
        <v>-1.9099999999999999E-2</v>
      </c>
      <c r="W5330" s="37">
        <v>-3.09E-2</v>
      </c>
      <c r="X5330" s="37">
        <v>2.7000000000000001E-3</v>
      </c>
      <c r="Z5330" s="4" t="str">
        <f t="shared" si="286"/>
        <v>NO</v>
      </c>
      <c r="AA5330" s="4" t="str">
        <f t="shared" si="286"/>
        <v>NO</v>
      </c>
      <c r="AB5330" s="4" t="str">
        <f t="shared" si="286"/>
        <v>NO</v>
      </c>
      <c r="AD5330" s="4">
        <f t="shared" si="287"/>
        <v>0</v>
      </c>
    </row>
    <row r="5331" spans="1:30" ht="14.4" customHeight="1" x14ac:dyDescent="0.35">
      <c r="A5331" s="34">
        <v>5349</v>
      </c>
      <c r="B5331" s="1" t="s">
        <v>14424</v>
      </c>
      <c r="C5331" s="1" t="s">
        <v>29015</v>
      </c>
      <c r="D5331" s="1"/>
      <c r="E5331" s="1" t="s">
        <v>29008</v>
      </c>
      <c r="F5331" s="1" t="s">
        <v>29262</v>
      </c>
      <c r="G5331" s="35" t="s">
        <v>15611</v>
      </c>
      <c r="H5331" s="35" t="s">
        <v>15612</v>
      </c>
      <c r="I5331" s="35" t="s">
        <v>29</v>
      </c>
      <c r="J5331" s="36">
        <v>53924000</v>
      </c>
      <c r="K5331" s="36">
        <v>62726000</v>
      </c>
      <c r="L5331" s="36">
        <v>75646000</v>
      </c>
      <c r="M5331" s="36">
        <v>99356000</v>
      </c>
      <c r="N5331" s="36">
        <v>95638000</v>
      </c>
      <c r="O5331" s="37">
        <v>0.38669999999999999</v>
      </c>
      <c r="P5331" s="37">
        <v>0.43759999999999999</v>
      </c>
      <c r="Q5331" s="37">
        <v>0.43190000000000001</v>
      </c>
      <c r="R5331" s="37">
        <v>0.48749999999999999</v>
      </c>
      <c r="S5331" s="37">
        <v>0.47439999999999999</v>
      </c>
      <c r="T5331" s="37">
        <v>0.44969999999999999</v>
      </c>
      <c r="U5331" s="37">
        <v>0.4304</v>
      </c>
      <c r="V5331" s="37">
        <v>0.42059999999999997</v>
      </c>
      <c r="W5331" s="37">
        <v>0.4889</v>
      </c>
      <c r="X5331" s="37"/>
      <c r="Z5331" s="4" t="str">
        <f t="shared" si="286"/>
        <v>YES</v>
      </c>
      <c r="AA5331" s="4" t="str">
        <f t="shared" si="286"/>
        <v>YES</v>
      </c>
      <c r="AB5331" s="4" t="str">
        <f t="shared" si="286"/>
        <v>YES</v>
      </c>
      <c r="AD5331" s="4">
        <f t="shared" si="287"/>
        <v>3</v>
      </c>
    </row>
    <row r="5332" spans="1:30" ht="27.65" customHeight="1" x14ac:dyDescent="0.35">
      <c r="A5332" s="34">
        <v>5350</v>
      </c>
      <c r="B5332" s="1" t="s">
        <v>15613</v>
      </c>
      <c r="C5332" s="1"/>
      <c r="D5332" s="1"/>
      <c r="E5332" s="1"/>
      <c r="F5332" s="1" t="s">
        <v>29262</v>
      </c>
      <c r="G5332" s="35" t="s">
        <v>15614</v>
      </c>
      <c r="H5332" s="35" t="s">
        <v>15615</v>
      </c>
      <c r="I5332" s="35" t="s">
        <v>23</v>
      </c>
      <c r="J5332" s="36">
        <v>27791000</v>
      </c>
      <c r="K5332" s="36">
        <v>36569000</v>
      </c>
      <c r="L5332" s="36">
        <v>52934000</v>
      </c>
      <c r="M5332" s="36">
        <v>56221000</v>
      </c>
      <c r="N5332" s="36">
        <v>95605000</v>
      </c>
      <c r="O5332" s="37">
        <v>0.20330000000000001</v>
      </c>
      <c r="P5332" s="37">
        <v>0.31280000000000002</v>
      </c>
      <c r="Q5332" s="37">
        <v>0.16289999999999999</v>
      </c>
      <c r="R5332" s="37">
        <v>0.1676</v>
      </c>
      <c r="S5332" s="37">
        <v>0.1691</v>
      </c>
      <c r="T5332" s="37">
        <v>0.21679999999999999</v>
      </c>
      <c r="U5332" s="37">
        <v>0.2913</v>
      </c>
      <c r="V5332" s="37">
        <v>0.1037</v>
      </c>
      <c r="W5332" s="37">
        <v>3.5900000000000001E-2</v>
      </c>
      <c r="X5332" s="37">
        <v>1.1900000000000001E-2</v>
      </c>
      <c r="Z5332" s="4" t="str">
        <f t="shared" si="286"/>
        <v>NO</v>
      </c>
      <c r="AA5332" s="4" t="str">
        <f t="shared" si="286"/>
        <v>NO</v>
      </c>
      <c r="AB5332" s="4" t="str">
        <f t="shared" si="286"/>
        <v>NO</v>
      </c>
      <c r="AD5332" s="4">
        <f t="shared" si="287"/>
        <v>0</v>
      </c>
    </row>
    <row r="5333" spans="1:30" ht="14.4" customHeight="1" x14ac:dyDescent="0.35">
      <c r="A5333" s="34">
        <v>5351</v>
      </c>
      <c r="B5333" s="1" t="s">
        <v>15616</v>
      </c>
      <c r="C5333" s="1"/>
      <c r="D5333" s="1"/>
      <c r="E5333" s="1"/>
      <c r="F5333" s="1" t="s">
        <v>29262</v>
      </c>
      <c r="G5333" s="35" t="s">
        <v>15617</v>
      </c>
      <c r="H5333" s="35" t="s">
        <v>15618</v>
      </c>
      <c r="I5333" s="35" t="s">
        <v>23</v>
      </c>
      <c r="J5333" s="36">
        <v>65330000</v>
      </c>
      <c r="K5333" s="36">
        <v>71828000</v>
      </c>
      <c r="L5333" s="36">
        <v>76213000</v>
      </c>
      <c r="M5333" s="36">
        <v>78498000</v>
      </c>
      <c r="N5333" s="36">
        <v>95558000</v>
      </c>
      <c r="O5333" s="37">
        <v>0.21940000000000001</v>
      </c>
      <c r="P5333" s="37">
        <v>0.13089999999999999</v>
      </c>
      <c r="Q5333" s="37">
        <v>0.18629999999999999</v>
      </c>
      <c r="R5333" s="37">
        <v>0.15049999999999999</v>
      </c>
      <c r="S5333" s="37">
        <v>-1.9099999999999999E-2</v>
      </c>
      <c r="T5333" s="37"/>
      <c r="U5333" s="37"/>
      <c r="V5333" s="37"/>
      <c r="W5333" s="37"/>
      <c r="X5333" s="37">
        <v>-9.4999999999999998E-3</v>
      </c>
      <c r="Z5333" s="4" t="str">
        <f t="shared" si="286"/>
        <v>NO</v>
      </c>
      <c r="AA5333" s="4" t="str">
        <f t="shared" si="286"/>
        <v>NO</v>
      </c>
      <c r="AB5333" s="4" t="str">
        <f t="shared" si="286"/>
        <v>NO</v>
      </c>
      <c r="AD5333" s="4">
        <f t="shared" si="287"/>
        <v>0</v>
      </c>
    </row>
    <row r="5334" spans="1:30" ht="27.65" customHeight="1" x14ac:dyDescent="0.35">
      <c r="A5334" s="34">
        <v>5352</v>
      </c>
      <c r="B5334" s="1" t="s">
        <v>15619</v>
      </c>
      <c r="C5334" s="1"/>
      <c r="D5334" s="1"/>
      <c r="E5334" s="1"/>
      <c r="F5334" s="1" t="s">
        <v>29262</v>
      </c>
      <c r="G5334" s="35" t="s">
        <v>15620</v>
      </c>
      <c r="H5334" s="35" t="s">
        <v>15621</v>
      </c>
      <c r="I5334" s="35" t="s">
        <v>23</v>
      </c>
      <c r="J5334" s="36">
        <v>73743000</v>
      </c>
      <c r="K5334" s="36">
        <v>81106000</v>
      </c>
      <c r="L5334" s="36">
        <v>81433000</v>
      </c>
      <c r="M5334" s="36">
        <v>88123000</v>
      </c>
      <c r="N5334" s="36">
        <v>95547000</v>
      </c>
      <c r="O5334" s="37">
        <v>0.1925</v>
      </c>
      <c r="P5334" s="37">
        <v>0.20030000000000001</v>
      </c>
      <c r="Q5334" s="37">
        <v>0.11609999999999999</v>
      </c>
      <c r="R5334" s="37">
        <v>4.9700000000000001E-2</v>
      </c>
      <c r="S5334" s="37">
        <v>0.1019</v>
      </c>
      <c r="T5334" s="37">
        <v>-6.9999999999999999E-4</v>
      </c>
      <c r="U5334" s="37">
        <v>-2.8E-3</v>
      </c>
      <c r="V5334" s="37">
        <v>-1.1000000000000001E-3</v>
      </c>
      <c r="W5334" s="37"/>
      <c r="X5334" s="37"/>
      <c r="Z5334" s="4" t="str">
        <f t="shared" si="286"/>
        <v>NO</v>
      </c>
      <c r="AA5334" s="4" t="str">
        <f t="shared" si="286"/>
        <v>NO</v>
      </c>
      <c r="AB5334" s="4" t="str">
        <f t="shared" si="286"/>
        <v>NO</v>
      </c>
      <c r="AD5334" s="4">
        <f t="shared" si="287"/>
        <v>0</v>
      </c>
    </row>
    <row r="5335" spans="1:30" ht="27.65" customHeight="1" x14ac:dyDescent="0.35">
      <c r="A5335" s="34">
        <v>5353</v>
      </c>
      <c r="B5335" s="1" t="s">
        <v>1582</v>
      </c>
      <c r="C5335" s="1" t="s">
        <v>29015</v>
      </c>
      <c r="D5335" s="1"/>
      <c r="E5335" s="1" t="s">
        <v>29008</v>
      </c>
      <c r="F5335" s="1" t="s">
        <v>29262</v>
      </c>
      <c r="G5335" s="35" t="s">
        <v>15622</v>
      </c>
      <c r="H5335" s="35" t="s">
        <v>15623</v>
      </c>
      <c r="I5335" s="35" t="s">
        <v>29</v>
      </c>
      <c r="J5335" s="36"/>
      <c r="K5335" s="36">
        <v>49433000</v>
      </c>
      <c r="L5335" s="36">
        <v>61679000</v>
      </c>
      <c r="M5335" s="36">
        <v>76267000</v>
      </c>
      <c r="N5335" s="36">
        <v>95519000</v>
      </c>
      <c r="O5335" s="37"/>
      <c r="P5335" s="37"/>
      <c r="Q5335" s="37">
        <v>5.0000000000000001E-4</v>
      </c>
      <c r="R5335" s="37"/>
      <c r="S5335" s="37">
        <v>1E-4</v>
      </c>
      <c r="T5335" s="37"/>
      <c r="U5335" s="37"/>
      <c r="V5335" s="37"/>
      <c r="W5335" s="37"/>
      <c r="X5335" s="37"/>
      <c r="Z5335" s="4" t="str">
        <f t="shared" si="286"/>
        <v>NO</v>
      </c>
      <c r="AA5335" s="4" t="str">
        <f t="shared" si="286"/>
        <v>NO</v>
      </c>
      <c r="AB5335" s="4" t="str">
        <f t="shared" si="286"/>
        <v>NO</v>
      </c>
      <c r="AD5335" s="4">
        <f t="shared" si="287"/>
        <v>0</v>
      </c>
    </row>
    <row r="5336" spans="1:30" ht="14.4" customHeight="1" x14ac:dyDescent="0.35">
      <c r="A5336" s="34">
        <v>5354</v>
      </c>
      <c r="B5336" s="1" t="s">
        <v>15624</v>
      </c>
      <c r="C5336" s="1"/>
      <c r="D5336" s="1"/>
      <c r="E5336" s="1"/>
      <c r="F5336" s="1" t="s">
        <v>29262</v>
      </c>
      <c r="G5336" s="35" t="s">
        <v>15625</v>
      </c>
      <c r="H5336" s="35" t="s">
        <v>15626</v>
      </c>
      <c r="I5336" s="35" t="s">
        <v>23</v>
      </c>
      <c r="J5336" s="36">
        <v>85175000</v>
      </c>
      <c r="K5336" s="36">
        <v>88386000</v>
      </c>
      <c r="L5336" s="36">
        <v>111608000</v>
      </c>
      <c r="M5336" s="36">
        <v>130808000</v>
      </c>
      <c r="N5336" s="36">
        <v>95498000</v>
      </c>
      <c r="O5336" s="37">
        <v>2.5899999999999999E-2</v>
      </c>
      <c r="P5336" s="37">
        <v>7.4800000000000005E-2</v>
      </c>
      <c r="Q5336" s="37">
        <v>9.0300000000000005E-2</v>
      </c>
      <c r="R5336" s="37">
        <v>-5.9400000000000001E-2</v>
      </c>
      <c r="S5336" s="37">
        <v>-0.2218</v>
      </c>
      <c r="T5336" s="37"/>
      <c r="U5336" s="37"/>
      <c r="V5336" s="37"/>
      <c r="W5336" s="37"/>
      <c r="X5336" s="37"/>
      <c r="Z5336" s="4" t="str">
        <f t="shared" si="286"/>
        <v>NO</v>
      </c>
      <c r="AA5336" s="4" t="str">
        <f t="shared" si="286"/>
        <v>NO</v>
      </c>
      <c r="AB5336" s="4" t="str">
        <f t="shared" si="286"/>
        <v>NO</v>
      </c>
      <c r="AD5336" s="4">
        <f t="shared" si="287"/>
        <v>0</v>
      </c>
    </row>
    <row r="5337" spans="1:30" ht="27.65" customHeight="1" x14ac:dyDescent="0.35">
      <c r="A5337" s="34">
        <v>5355</v>
      </c>
      <c r="B5337" s="1" t="s">
        <v>15627</v>
      </c>
      <c r="C5337" s="1"/>
      <c r="D5337" s="1"/>
      <c r="E5337" s="1"/>
      <c r="F5337" s="1" t="s">
        <v>29262</v>
      </c>
      <c r="G5337" s="35" t="s">
        <v>15628</v>
      </c>
      <c r="H5337" s="35" t="s">
        <v>15629</v>
      </c>
      <c r="I5337" s="35" t="s">
        <v>33</v>
      </c>
      <c r="J5337" s="36">
        <v>36188000</v>
      </c>
      <c r="K5337" s="36">
        <v>46324000</v>
      </c>
      <c r="L5337" s="36">
        <v>57962000</v>
      </c>
      <c r="M5337" s="36">
        <v>75551000</v>
      </c>
      <c r="N5337" s="36">
        <v>95482000</v>
      </c>
      <c r="O5337" s="37">
        <v>4.7399999999999998E-2</v>
      </c>
      <c r="P5337" s="37">
        <v>-3.7100000000000001E-2</v>
      </c>
      <c r="Q5337" s="37">
        <v>1.47E-2</v>
      </c>
      <c r="R5337" s="37">
        <v>6.3799999999999996E-2</v>
      </c>
      <c r="S5337" s="37">
        <v>1.1299999999999999E-2</v>
      </c>
      <c r="T5337" s="37"/>
      <c r="U5337" s="37"/>
      <c r="V5337" s="37"/>
      <c r="W5337" s="37"/>
      <c r="X5337" s="37"/>
      <c r="Z5337" s="4" t="str">
        <f t="shared" si="286"/>
        <v>NO</v>
      </c>
      <c r="AA5337" s="4" t="str">
        <f t="shared" si="286"/>
        <v>NO</v>
      </c>
      <c r="AB5337" s="4" t="str">
        <f t="shared" si="286"/>
        <v>NO</v>
      </c>
      <c r="AD5337" s="4">
        <f t="shared" si="287"/>
        <v>0</v>
      </c>
    </row>
    <row r="5338" spans="1:30" ht="27.65" customHeight="1" x14ac:dyDescent="0.35">
      <c r="A5338" s="34">
        <v>5356</v>
      </c>
      <c r="B5338" s="1" t="s">
        <v>15630</v>
      </c>
      <c r="C5338" s="1"/>
      <c r="D5338" s="1"/>
      <c r="E5338" s="1"/>
      <c r="F5338" s="1" t="s">
        <v>29262</v>
      </c>
      <c r="G5338" s="35" t="s">
        <v>15631</v>
      </c>
      <c r="H5338" s="35" t="s">
        <v>15632</v>
      </c>
      <c r="I5338" s="35" t="s">
        <v>23</v>
      </c>
      <c r="J5338" s="36"/>
      <c r="K5338" s="36"/>
      <c r="L5338" s="36"/>
      <c r="M5338" s="36">
        <v>76069000</v>
      </c>
      <c r="N5338" s="36">
        <v>95480000</v>
      </c>
      <c r="O5338" s="37"/>
      <c r="P5338" s="37"/>
      <c r="Q5338" s="37"/>
      <c r="R5338" s="37">
        <v>0.61080000000000001</v>
      </c>
      <c r="S5338" s="37">
        <v>5.5100000000000003E-2</v>
      </c>
      <c r="T5338" s="37"/>
      <c r="U5338" s="37"/>
      <c r="V5338" s="37"/>
      <c r="W5338" s="37"/>
      <c r="X5338" s="37"/>
      <c r="Z5338" s="4" t="str">
        <f t="shared" si="286"/>
        <v>NO</v>
      </c>
      <c r="AA5338" s="4" t="str">
        <f t="shared" si="286"/>
        <v>YES</v>
      </c>
      <c r="AB5338" s="4" t="str">
        <f t="shared" si="286"/>
        <v>NO</v>
      </c>
      <c r="AD5338" s="4">
        <f t="shared" si="287"/>
        <v>1</v>
      </c>
    </row>
    <row r="5339" spans="1:30" ht="27.65" customHeight="1" x14ac:dyDescent="0.35">
      <c r="A5339" s="34">
        <v>5357</v>
      </c>
      <c r="B5339" s="1" t="s">
        <v>15633</v>
      </c>
      <c r="C5339" s="1" t="s">
        <v>29015</v>
      </c>
      <c r="D5339" s="1"/>
      <c r="E5339" s="1" t="s">
        <v>29008</v>
      </c>
      <c r="F5339" s="1" t="s">
        <v>29262</v>
      </c>
      <c r="G5339" s="35" t="s">
        <v>15634</v>
      </c>
      <c r="H5339" s="35" t="s">
        <v>15635</v>
      </c>
      <c r="I5339" s="35" t="s">
        <v>29</v>
      </c>
      <c r="J5339" s="36">
        <v>54673000</v>
      </c>
      <c r="K5339" s="36">
        <v>67858000</v>
      </c>
      <c r="L5339" s="36">
        <v>68286000</v>
      </c>
      <c r="M5339" s="36">
        <v>88324000</v>
      </c>
      <c r="N5339" s="36">
        <v>95457000</v>
      </c>
      <c r="O5339" s="37">
        <v>9.4500000000000001E-2</v>
      </c>
      <c r="P5339" s="37">
        <v>7.3300000000000004E-2</v>
      </c>
      <c r="Q5339" s="37">
        <v>0.1159</v>
      </c>
      <c r="R5339" s="37">
        <v>0.13020000000000001</v>
      </c>
      <c r="S5339" s="37">
        <v>2.6100000000000002E-2</v>
      </c>
      <c r="T5339" s="37"/>
      <c r="U5339" s="37"/>
      <c r="V5339" s="37"/>
      <c r="W5339" s="37"/>
      <c r="X5339" s="37"/>
      <c r="Z5339" s="4" t="str">
        <f t="shared" si="286"/>
        <v>NO</v>
      </c>
      <c r="AA5339" s="4" t="str">
        <f t="shared" si="286"/>
        <v>NO</v>
      </c>
      <c r="AB5339" s="4" t="str">
        <f t="shared" si="286"/>
        <v>NO</v>
      </c>
      <c r="AD5339" s="4">
        <f t="shared" si="287"/>
        <v>0</v>
      </c>
    </row>
    <row r="5340" spans="1:30" ht="14.4" customHeight="1" x14ac:dyDescent="0.35">
      <c r="A5340" s="34">
        <v>5358</v>
      </c>
      <c r="B5340" s="1" t="s">
        <v>15636</v>
      </c>
      <c r="C5340" s="1"/>
      <c r="D5340" s="1"/>
      <c r="E5340" s="1"/>
      <c r="F5340" s="1" t="s">
        <v>29262</v>
      </c>
      <c r="G5340" s="35" t="s">
        <v>15637</v>
      </c>
      <c r="H5340" s="35" t="s">
        <v>15638</v>
      </c>
      <c r="I5340" s="35" t="s">
        <v>33</v>
      </c>
      <c r="J5340" s="36">
        <v>77174000</v>
      </c>
      <c r="K5340" s="36">
        <v>103045000</v>
      </c>
      <c r="L5340" s="36">
        <v>102532000</v>
      </c>
      <c r="M5340" s="36">
        <v>89631000</v>
      </c>
      <c r="N5340" s="36">
        <v>95430000</v>
      </c>
      <c r="O5340" s="37">
        <v>3.1800000000000002E-2</v>
      </c>
      <c r="P5340" s="37">
        <v>0.1736</v>
      </c>
      <c r="Q5340" s="37">
        <v>8.5999999999999993E-2</v>
      </c>
      <c r="R5340" s="37">
        <v>8.7900000000000006E-2</v>
      </c>
      <c r="S5340" s="37">
        <v>7.9899999999999999E-2</v>
      </c>
      <c r="T5340" s="37"/>
      <c r="U5340" s="37"/>
      <c r="V5340" s="37"/>
      <c r="W5340" s="37">
        <v>2.7799999999999998E-2</v>
      </c>
      <c r="X5340" s="37">
        <v>-2.2800000000000001E-2</v>
      </c>
      <c r="Z5340" s="4" t="str">
        <f t="shared" si="286"/>
        <v>NO</v>
      </c>
      <c r="AA5340" s="4" t="str">
        <f t="shared" si="286"/>
        <v>NO</v>
      </c>
      <c r="AB5340" s="4" t="str">
        <f t="shared" si="286"/>
        <v>NO</v>
      </c>
      <c r="AD5340" s="4">
        <f t="shared" si="287"/>
        <v>0</v>
      </c>
    </row>
    <row r="5341" spans="1:30" ht="27.65" customHeight="1" x14ac:dyDescent="0.35">
      <c r="A5341" s="34">
        <v>5359</v>
      </c>
      <c r="B5341" s="1" t="s">
        <v>15639</v>
      </c>
      <c r="C5341" s="1" t="s">
        <v>29015</v>
      </c>
      <c r="D5341" s="1"/>
      <c r="E5341" s="1" t="s">
        <v>29008</v>
      </c>
      <c r="F5341" s="1" t="s">
        <v>29262</v>
      </c>
      <c r="G5341" s="35" t="s">
        <v>15640</v>
      </c>
      <c r="H5341" s="35" t="s">
        <v>15641</v>
      </c>
      <c r="I5341" s="35" t="s">
        <v>29</v>
      </c>
      <c r="J5341" s="36">
        <v>47801000</v>
      </c>
      <c r="K5341" s="36">
        <v>83000000</v>
      </c>
      <c r="L5341" s="36">
        <v>93716000</v>
      </c>
      <c r="M5341" s="36">
        <v>91826000</v>
      </c>
      <c r="N5341" s="36">
        <v>95429000</v>
      </c>
      <c r="O5341" s="37">
        <v>0.18090000000000001</v>
      </c>
      <c r="P5341" s="37">
        <v>0.2127</v>
      </c>
      <c r="Q5341" s="37">
        <v>0.2994</v>
      </c>
      <c r="R5341" s="37">
        <v>0.13489999999999999</v>
      </c>
      <c r="S5341" s="37">
        <v>0.17699999999999999</v>
      </c>
      <c r="T5341" s="37"/>
      <c r="U5341" s="37"/>
      <c r="V5341" s="37"/>
      <c r="W5341" s="37"/>
      <c r="X5341" s="37"/>
      <c r="Z5341" s="4" t="str">
        <f t="shared" si="286"/>
        <v>YES</v>
      </c>
      <c r="AA5341" s="4" t="str">
        <f t="shared" si="286"/>
        <v>NO</v>
      </c>
      <c r="AB5341" s="4" t="str">
        <f t="shared" si="286"/>
        <v>NO</v>
      </c>
      <c r="AD5341" s="4">
        <f t="shared" si="287"/>
        <v>1</v>
      </c>
    </row>
    <row r="5342" spans="1:30" ht="14.4" customHeight="1" x14ac:dyDescent="0.35">
      <c r="A5342" s="34">
        <v>5360</v>
      </c>
      <c r="B5342" s="1" t="s">
        <v>15642</v>
      </c>
      <c r="C5342" s="1" t="s">
        <v>29015</v>
      </c>
      <c r="D5342" s="1"/>
      <c r="E5342" s="1" t="s">
        <v>29008</v>
      </c>
      <c r="F5342" s="1" t="s">
        <v>29262</v>
      </c>
      <c r="G5342" s="35" t="s">
        <v>15643</v>
      </c>
      <c r="H5342" s="35" t="s">
        <v>15644</v>
      </c>
      <c r="I5342" s="35" t="s">
        <v>29</v>
      </c>
      <c r="J5342" s="36">
        <v>90904000</v>
      </c>
      <c r="K5342" s="36">
        <v>96688000</v>
      </c>
      <c r="L5342" s="36">
        <v>96710000</v>
      </c>
      <c r="M5342" s="36">
        <v>102451000</v>
      </c>
      <c r="N5342" s="36">
        <v>95417000</v>
      </c>
      <c r="O5342" s="37">
        <v>0.54410000000000003</v>
      </c>
      <c r="P5342" s="37">
        <v>0.60450000000000004</v>
      </c>
      <c r="Q5342" s="37">
        <v>0.55610000000000004</v>
      </c>
      <c r="R5342" s="37">
        <v>0.59379999999999999</v>
      </c>
      <c r="S5342" s="37">
        <v>0.50539999999999996</v>
      </c>
      <c r="T5342" s="37">
        <v>0.54630000000000001</v>
      </c>
      <c r="U5342" s="37">
        <v>0.60740000000000005</v>
      </c>
      <c r="V5342" s="37">
        <v>0.2397</v>
      </c>
      <c r="W5342" s="37">
        <v>0.31509999999999999</v>
      </c>
      <c r="X5342" s="37">
        <v>0.47799999999999998</v>
      </c>
      <c r="Z5342" s="4" t="str">
        <f t="shared" si="286"/>
        <v>YES</v>
      </c>
      <c r="AA5342" s="4" t="str">
        <f t="shared" si="286"/>
        <v>YES</v>
      </c>
      <c r="AB5342" s="4" t="str">
        <f t="shared" si="286"/>
        <v>YES</v>
      </c>
      <c r="AD5342" s="4">
        <f t="shared" si="287"/>
        <v>3</v>
      </c>
    </row>
    <row r="5343" spans="1:30" ht="27.65" customHeight="1" x14ac:dyDescent="0.35">
      <c r="A5343" s="34">
        <v>5361</v>
      </c>
      <c r="B5343" s="1" t="s">
        <v>15645</v>
      </c>
      <c r="C5343" s="1"/>
      <c r="D5343" s="1"/>
      <c r="E5343" s="1"/>
      <c r="F5343" s="1" t="s">
        <v>29262</v>
      </c>
      <c r="G5343" s="35" t="s">
        <v>15646</v>
      </c>
      <c r="H5343" s="35" t="s">
        <v>15647</v>
      </c>
      <c r="I5343" s="35" t="s">
        <v>23</v>
      </c>
      <c r="J5343" s="36"/>
      <c r="K5343" s="36"/>
      <c r="L5343" s="36">
        <v>5212000</v>
      </c>
      <c r="M5343" s="36">
        <v>48680000</v>
      </c>
      <c r="N5343" s="36">
        <v>95405000</v>
      </c>
      <c r="O5343" s="37"/>
      <c r="P5343" s="37"/>
      <c r="Q5343" s="37">
        <v>-29.566600000000001</v>
      </c>
      <c r="R5343" s="37">
        <v>-2.5581999999999998</v>
      </c>
      <c r="S5343" s="37">
        <v>-1.0658000000000001</v>
      </c>
      <c r="T5343" s="37"/>
      <c r="U5343" s="37"/>
      <c r="V5343" s="37">
        <v>-27.269600000000001</v>
      </c>
      <c r="W5343" s="37">
        <v>-2.6301999999999999</v>
      </c>
      <c r="X5343" s="37">
        <v>-0.9819</v>
      </c>
      <c r="Z5343" s="4" t="str">
        <f t="shared" si="286"/>
        <v>NO</v>
      </c>
      <c r="AA5343" s="4" t="str">
        <f t="shared" si="286"/>
        <v>NO</v>
      </c>
      <c r="AB5343" s="4" t="str">
        <f t="shared" si="286"/>
        <v>NO</v>
      </c>
      <c r="AD5343" s="4">
        <f t="shared" si="287"/>
        <v>0</v>
      </c>
    </row>
    <row r="5344" spans="1:30" ht="14.4" customHeight="1" x14ac:dyDescent="0.35">
      <c r="A5344" s="34">
        <v>5362</v>
      </c>
      <c r="B5344" s="1" t="s">
        <v>4009</v>
      </c>
      <c r="C5344" s="1"/>
      <c r="D5344" s="1"/>
      <c r="E5344" s="1"/>
      <c r="F5344" s="1" t="s">
        <v>28738</v>
      </c>
      <c r="G5344" s="35" t="s">
        <v>15648</v>
      </c>
      <c r="H5344" s="35" t="s">
        <v>15649</v>
      </c>
      <c r="I5344" s="35" t="s">
        <v>33</v>
      </c>
      <c r="J5344" s="36">
        <v>69854000</v>
      </c>
      <c r="K5344" s="36">
        <v>71310000</v>
      </c>
      <c r="L5344" s="36">
        <v>79443000</v>
      </c>
      <c r="M5344" s="36">
        <v>87099000</v>
      </c>
      <c r="N5344" s="36">
        <v>95365000</v>
      </c>
      <c r="O5344" s="37">
        <v>0.17660000000000001</v>
      </c>
      <c r="P5344" s="37">
        <v>0.1363</v>
      </c>
      <c r="Q5344" s="37">
        <v>0.1593</v>
      </c>
      <c r="R5344" s="37">
        <v>0.16900000000000001</v>
      </c>
      <c r="S5344" s="37">
        <v>0.13400000000000001</v>
      </c>
      <c r="T5344" s="37"/>
      <c r="U5344" s="37"/>
      <c r="V5344" s="37"/>
      <c r="W5344" s="37"/>
      <c r="X5344" s="37"/>
      <c r="Z5344" s="4" t="str">
        <f t="shared" si="286"/>
        <v>NO</v>
      </c>
      <c r="AA5344" s="4" t="str">
        <f t="shared" si="286"/>
        <v>NO</v>
      </c>
      <c r="AB5344" s="4" t="str">
        <f t="shared" si="286"/>
        <v>NO</v>
      </c>
      <c r="AD5344" s="4">
        <f t="shared" si="287"/>
        <v>0</v>
      </c>
    </row>
    <row r="5345" spans="1:30" ht="14.4" customHeight="1" x14ac:dyDescent="0.35">
      <c r="A5345" s="34">
        <v>5363</v>
      </c>
      <c r="B5345" s="1" t="s">
        <v>15650</v>
      </c>
      <c r="C5345" s="1"/>
      <c r="D5345" s="1"/>
      <c r="E5345" s="1"/>
      <c r="F5345" s="1" t="s">
        <v>29262</v>
      </c>
      <c r="G5345" s="35" t="s">
        <v>15651</v>
      </c>
      <c r="H5345" s="35" t="s">
        <v>15652</v>
      </c>
      <c r="I5345" s="35" t="s">
        <v>36</v>
      </c>
      <c r="J5345" s="36">
        <v>66437000</v>
      </c>
      <c r="K5345" s="36">
        <v>88965000</v>
      </c>
      <c r="L5345" s="36">
        <v>65935000</v>
      </c>
      <c r="M5345" s="36">
        <v>70730000</v>
      </c>
      <c r="N5345" s="36">
        <v>95355000</v>
      </c>
      <c r="O5345" s="37">
        <v>0.86619999999999997</v>
      </c>
      <c r="P5345" s="37">
        <v>0.46029999999999999</v>
      </c>
      <c r="Q5345" s="37">
        <v>-0.1479</v>
      </c>
      <c r="R5345" s="37">
        <v>0.77800000000000002</v>
      </c>
      <c r="S5345" s="37">
        <v>0.41470000000000001</v>
      </c>
      <c r="T5345" s="37"/>
      <c r="U5345" s="37"/>
      <c r="V5345" s="37"/>
      <c r="W5345" s="37"/>
      <c r="X5345" s="37"/>
      <c r="Z5345" s="4" t="str">
        <f t="shared" si="286"/>
        <v>NO</v>
      </c>
      <c r="AA5345" s="4" t="str">
        <f t="shared" si="286"/>
        <v>YES</v>
      </c>
      <c r="AB5345" s="4" t="str">
        <f t="shared" si="286"/>
        <v>YES</v>
      </c>
      <c r="AD5345" s="4">
        <f t="shared" si="287"/>
        <v>2</v>
      </c>
    </row>
    <row r="5346" spans="1:30" ht="14.4" customHeight="1" x14ac:dyDescent="0.35">
      <c r="A5346" s="34">
        <v>5364</v>
      </c>
      <c r="B5346" s="1" t="s">
        <v>15653</v>
      </c>
      <c r="C5346" s="1" t="s">
        <v>29015</v>
      </c>
      <c r="D5346" s="1"/>
      <c r="E5346" s="1" t="s">
        <v>29008</v>
      </c>
      <c r="F5346" s="1" t="s">
        <v>29262</v>
      </c>
      <c r="G5346" s="35" t="s">
        <v>15654</v>
      </c>
      <c r="H5346" s="35" t="s">
        <v>15655</v>
      </c>
      <c r="I5346" s="35" t="s">
        <v>29</v>
      </c>
      <c r="J5346" s="36">
        <v>51375000</v>
      </c>
      <c r="K5346" s="36">
        <v>61536000</v>
      </c>
      <c r="L5346" s="36">
        <v>64127000</v>
      </c>
      <c r="M5346" s="36">
        <v>77770000</v>
      </c>
      <c r="N5346" s="36">
        <v>95328000</v>
      </c>
      <c r="O5346" s="37">
        <v>7.6999999999999999E-2</v>
      </c>
      <c r="P5346" s="37">
        <v>0.14380000000000001</v>
      </c>
      <c r="Q5346" s="37">
        <v>0.1827</v>
      </c>
      <c r="R5346" s="37">
        <v>0.17449999999999999</v>
      </c>
      <c r="S5346" s="37">
        <v>0.186</v>
      </c>
      <c r="T5346" s="37"/>
      <c r="U5346" s="37"/>
      <c r="V5346" s="37"/>
      <c r="W5346" s="37"/>
      <c r="X5346" s="37"/>
      <c r="Z5346" s="4" t="str">
        <f t="shared" si="286"/>
        <v>NO</v>
      </c>
      <c r="AA5346" s="4" t="str">
        <f t="shared" si="286"/>
        <v>NO</v>
      </c>
      <c r="AB5346" s="4" t="str">
        <f t="shared" si="286"/>
        <v>NO</v>
      </c>
      <c r="AD5346" s="4">
        <f t="shared" si="287"/>
        <v>0</v>
      </c>
    </row>
    <row r="5347" spans="1:30" ht="14.4" customHeight="1" x14ac:dyDescent="0.35">
      <c r="A5347" s="34">
        <v>5365</v>
      </c>
      <c r="B5347" s="1" t="s">
        <v>15656</v>
      </c>
      <c r="C5347" s="1" t="s">
        <v>29015</v>
      </c>
      <c r="D5347" s="1"/>
      <c r="E5347" s="1" t="s">
        <v>29008</v>
      </c>
      <c r="F5347" s="1" t="s">
        <v>29262</v>
      </c>
      <c r="G5347" s="35" t="s">
        <v>15657</v>
      </c>
      <c r="H5347" s="35" t="s">
        <v>15658</v>
      </c>
      <c r="I5347" s="35" t="s">
        <v>29</v>
      </c>
      <c r="J5347" s="36">
        <v>55087000</v>
      </c>
      <c r="K5347" s="36">
        <v>51892000</v>
      </c>
      <c r="L5347" s="36">
        <v>58862000</v>
      </c>
      <c r="M5347" s="36">
        <v>81889000</v>
      </c>
      <c r="N5347" s="36">
        <v>95299000</v>
      </c>
      <c r="O5347" s="37">
        <v>0.33439999999999998</v>
      </c>
      <c r="P5347" s="37">
        <v>0.2407</v>
      </c>
      <c r="Q5347" s="37">
        <v>0.1487</v>
      </c>
      <c r="R5347" s="37">
        <v>6.0999999999999999E-2</v>
      </c>
      <c r="S5347" s="37">
        <v>0.2001</v>
      </c>
      <c r="T5347" s="37">
        <v>-1.11E-2</v>
      </c>
      <c r="U5347" s="37">
        <v>-8.8000000000000005E-3</v>
      </c>
      <c r="V5347" s="37">
        <v>-5.0000000000000001E-3</v>
      </c>
      <c r="W5347" s="37">
        <v>-2.0999999999999999E-3</v>
      </c>
      <c r="X5347" s="37">
        <v>-1.1999999999999999E-3</v>
      </c>
      <c r="Z5347" s="4" t="str">
        <f t="shared" si="286"/>
        <v>NO</v>
      </c>
      <c r="AA5347" s="4" t="str">
        <f t="shared" si="286"/>
        <v>NO</v>
      </c>
      <c r="AB5347" s="4" t="str">
        <f t="shared" si="286"/>
        <v>YES</v>
      </c>
      <c r="AD5347" s="4">
        <f t="shared" si="287"/>
        <v>1</v>
      </c>
    </row>
    <row r="5348" spans="1:30" ht="27.65" customHeight="1" x14ac:dyDescent="0.35">
      <c r="A5348" s="34">
        <v>5366</v>
      </c>
      <c r="B5348" s="1" t="s">
        <v>15659</v>
      </c>
      <c r="C5348" s="1" t="s">
        <v>29015</v>
      </c>
      <c r="D5348" s="1"/>
      <c r="E5348" s="1" t="s">
        <v>29008</v>
      </c>
      <c r="F5348" s="1" t="s">
        <v>29262</v>
      </c>
      <c r="G5348" s="35" t="s">
        <v>15660</v>
      </c>
      <c r="H5348" s="35" t="s">
        <v>15661</v>
      </c>
      <c r="I5348" s="35" t="s">
        <v>29</v>
      </c>
      <c r="J5348" s="36">
        <v>49223000</v>
      </c>
      <c r="K5348" s="36">
        <v>57970000</v>
      </c>
      <c r="L5348" s="36">
        <v>67639000</v>
      </c>
      <c r="M5348" s="36">
        <v>81733000</v>
      </c>
      <c r="N5348" s="36">
        <v>95262000</v>
      </c>
      <c r="O5348" s="37">
        <v>0.1898</v>
      </c>
      <c r="P5348" s="37">
        <v>0.41920000000000002</v>
      </c>
      <c r="Q5348" s="37">
        <v>0.25719999999999998</v>
      </c>
      <c r="R5348" s="37">
        <v>0.3574</v>
      </c>
      <c r="S5348" s="37">
        <v>8.3099999999999993E-2</v>
      </c>
      <c r="T5348" s="37">
        <v>-2.9899999999999999E-2</v>
      </c>
      <c r="U5348" s="37">
        <v>-3.4099999999999998E-2</v>
      </c>
      <c r="V5348" s="37">
        <v>-1.89E-2</v>
      </c>
      <c r="W5348" s="37">
        <v>-1.43E-2</v>
      </c>
      <c r="X5348" s="37">
        <v>-7.3000000000000001E-3</v>
      </c>
      <c r="Z5348" s="4" t="str">
        <f t="shared" si="286"/>
        <v>YES</v>
      </c>
      <c r="AA5348" s="4" t="str">
        <f t="shared" si="286"/>
        <v>YES</v>
      </c>
      <c r="AB5348" s="4" t="str">
        <f t="shared" si="286"/>
        <v>NO</v>
      </c>
      <c r="AD5348" s="4">
        <f t="shared" si="287"/>
        <v>2</v>
      </c>
    </row>
    <row r="5349" spans="1:30" ht="14.4" customHeight="1" x14ac:dyDescent="0.35">
      <c r="A5349" s="34">
        <v>5367</v>
      </c>
      <c r="B5349" s="1" t="s">
        <v>15662</v>
      </c>
      <c r="C5349" s="1"/>
      <c r="D5349" s="1"/>
      <c r="E5349" s="1"/>
      <c r="F5349" s="1" t="s">
        <v>29262</v>
      </c>
      <c r="G5349" s="35" t="s">
        <v>15663</v>
      </c>
      <c r="H5349" s="35" t="s">
        <v>15664</v>
      </c>
      <c r="I5349" s="35" t="s">
        <v>23</v>
      </c>
      <c r="J5349" s="36">
        <v>89415000</v>
      </c>
      <c r="K5349" s="36">
        <v>93481000</v>
      </c>
      <c r="L5349" s="36">
        <v>88861000</v>
      </c>
      <c r="M5349" s="36">
        <v>88204000</v>
      </c>
      <c r="N5349" s="36">
        <v>95261000</v>
      </c>
      <c r="O5349" s="37">
        <v>0.1507</v>
      </c>
      <c r="P5349" s="37">
        <v>0.20499999999999999</v>
      </c>
      <c r="Q5349" s="37">
        <v>0.16309999999999999</v>
      </c>
      <c r="R5349" s="37">
        <v>0.17380000000000001</v>
      </c>
      <c r="S5349" s="37">
        <v>0.2036</v>
      </c>
      <c r="T5349" s="37"/>
      <c r="U5349" s="37"/>
      <c r="V5349" s="37"/>
      <c r="W5349" s="37"/>
      <c r="X5349" s="37"/>
      <c r="Z5349" s="4" t="str">
        <f t="shared" si="286"/>
        <v>NO</v>
      </c>
      <c r="AA5349" s="4" t="str">
        <f t="shared" si="286"/>
        <v>NO</v>
      </c>
      <c r="AB5349" s="4" t="str">
        <f t="shared" si="286"/>
        <v>YES</v>
      </c>
      <c r="AD5349" s="4">
        <f t="shared" si="287"/>
        <v>1</v>
      </c>
    </row>
    <row r="5350" spans="1:30" ht="27.65" customHeight="1" x14ac:dyDescent="0.35">
      <c r="A5350" s="34">
        <v>5368</v>
      </c>
      <c r="B5350" s="1" t="s">
        <v>15665</v>
      </c>
      <c r="C5350" s="1"/>
      <c r="D5350" s="1"/>
      <c r="E5350" s="1"/>
      <c r="F5350" s="1" t="s">
        <v>29262</v>
      </c>
      <c r="G5350" s="35" t="s">
        <v>15666</v>
      </c>
      <c r="H5350" s="35" t="s">
        <v>15667</v>
      </c>
      <c r="I5350" s="35" t="s">
        <v>23</v>
      </c>
      <c r="J5350" s="36">
        <v>54210000</v>
      </c>
      <c r="K5350" s="36">
        <v>70120000</v>
      </c>
      <c r="L5350" s="36">
        <v>69688000</v>
      </c>
      <c r="M5350" s="36">
        <v>90279000</v>
      </c>
      <c r="N5350" s="36">
        <v>95247000</v>
      </c>
      <c r="O5350" s="37">
        <v>0.17249999999999999</v>
      </c>
      <c r="P5350" s="37">
        <v>0.23480000000000001</v>
      </c>
      <c r="Q5350" s="37">
        <v>0.15989999999999999</v>
      </c>
      <c r="R5350" s="37">
        <v>6.9900000000000004E-2</v>
      </c>
      <c r="S5350" s="37">
        <v>-4.5100000000000001E-2</v>
      </c>
      <c r="T5350" s="37"/>
      <c r="U5350" s="37"/>
      <c r="V5350" s="37"/>
      <c r="W5350" s="37"/>
      <c r="X5350" s="37">
        <v>-1.11E-2</v>
      </c>
      <c r="Z5350" s="4" t="str">
        <f t="shared" si="286"/>
        <v>NO</v>
      </c>
      <c r="AA5350" s="4" t="str">
        <f t="shared" si="286"/>
        <v>NO</v>
      </c>
      <c r="AB5350" s="4" t="str">
        <f t="shared" si="286"/>
        <v>NO</v>
      </c>
      <c r="AD5350" s="4">
        <f t="shared" si="287"/>
        <v>0</v>
      </c>
    </row>
    <row r="5351" spans="1:30" ht="14.4" customHeight="1" x14ac:dyDescent="0.35">
      <c r="A5351" s="34">
        <v>5369</v>
      </c>
      <c r="B5351" s="1" t="s">
        <v>905</v>
      </c>
      <c r="C5351" s="1" t="s">
        <v>29015</v>
      </c>
      <c r="D5351" s="1"/>
      <c r="E5351" s="1" t="s">
        <v>29008</v>
      </c>
      <c r="F5351" s="1" t="s">
        <v>29262</v>
      </c>
      <c r="G5351" s="35" t="s">
        <v>15668</v>
      </c>
      <c r="H5351" s="35" t="s">
        <v>15669</v>
      </c>
      <c r="I5351" s="35" t="s">
        <v>29</v>
      </c>
      <c r="J5351" s="36">
        <v>13198000</v>
      </c>
      <c r="K5351" s="36">
        <v>24693000</v>
      </c>
      <c r="L5351" s="36">
        <v>48789000</v>
      </c>
      <c r="M5351" s="36">
        <v>69395000</v>
      </c>
      <c r="N5351" s="36">
        <v>95188000</v>
      </c>
      <c r="O5351" s="37">
        <v>0.2041</v>
      </c>
      <c r="P5351" s="37">
        <v>0.25090000000000001</v>
      </c>
      <c r="Q5351" s="37">
        <v>0.37980000000000003</v>
      </c>
      <c r="R5351" s="37">
        <v>0.16039999999999999</v>
      </c>
      <c r="S5351" s="37">
        <v>0.1163</v>
      </c>
      <c r="T5351" s="37">
        <v>0.2041</v>
      </c>
      <c r="U5351" s="37">
        <v>0.2417</v>
      </c>
      <c r="V5351" s="37">
        <v>0.37240000000000001</v>
      </c>
      <c r="W5351" s="37">
        <v>0.1467</v>
      </c>
      <c r="X5351" s="37">
        <v>0.10630000000000001</v>
      </c>
      <c r="Z5351" s="4" t="str">
        <f t="shared" si="286"/>
        <v>YES</v>
      </c>
      <c r="AA5351" s="4" t="str">
        <f t="shared" si="286"/>
        <v>NO</v>
      </c>
      <c r="AB5351" s="4" t="str">
        <f t="shared" si="286"/>
        <v>NO</v>
      </c>
      <c r="AD5351" s="4">
        <f t="shared" si="287"/>
        <v>1</v>
      </c>
    </row>
    <row r="5352" spans="1:30" ht="14.4" customHeight="1" x14ac:dyDescent="0.35">
      <c r="A5352" s="34">
        <v>5370</v>
      </c>
      <c r="B5352" s="1" t="s">
        <v>15670</v>
      </c>
      <c r="C5352" s="1" t="s">
        <v>29015</v>
      </c>
      <c r="D5352" s="1"/>
      <c r="E5352" s="1" t="s">
        <v>29008</v>
      </c>
      <c r="F5352" s="1" t="s">
        <v>29262</v>
      </c>
      <c r="G5352" s="35" t="s">
        <v>15671</v>
      </c>
      <c r="H5352" s="35" t="s">
        <v>15672</v>
      </c>
      <c r="I5352" s="35" t="s">
        <v>29</v>
      </c>
      <c r="J5352" s="36">
        <v>30328000</v>
      </c>
      <c r="K5352" s="36">
        <v>46509000</v>
      </c>
      <c r="L5352" s="36">
        <v>56711000</v>
      </c>
      <c r="M5352" s="36">
        <v>80494000</v>
      </c>
      <c r="N5352" s="36">
        <v>95187000</v>
      </c>
      <c r="O5352" s="37">
        <v>-0.1321</v>
      </c>
      <c r="P5352" s="37">
        <v>5.2900000000000003E-2</v>
      </c>
      <c r="Q5352" s="37">
        <v>0.28989999999999999</v>
      </c>
      <c r="R5352" s="37">
        <v>0.1295</v>
      </c>
      <c r="S5352" s="37">
        <v>-0.1048</v>
      </c>
      <c r="T5352" s="37"/>
      <c r="U5352" s="37"/>
      <c r="V5352" s="37"/>
      <c r="W5352" s="37"/>
      <c r="X5352" s="37">
        <v>-3.0000000000000001E-3</v>
      </c>
      <c r="Z5352" s="4" t="str">
        <f t="shared" si="286"/>
        <v>YES</v>
      </c>
      <c r="AA5352" s="4" t="str">
        <f t="shared" si="286"/>
        <v>NO</v>
      </c>
      <c r="AB5352" s="4" t="str">
        <f t="shared" si="286"/>
        <v>NO</v>
      </c>
      <c r="AD5352" s="4">
        <f t="shared" si="287"/>
        <v>1</v>
      </c>
    </row>
    <row r="5353" spans="1:30" ht="14.4" customHeight="1" x14ac:dyDescent="0.35">
      <c r="A5353" s="34">
        <v>5371</v>
      </c>
      <c r="B5353" s="1" t="s">
        <v>15673</v>
      </c>
      <c r="C5353" s="1"/>
      <c r="D5353" s="1"/>
      <c r="E5353" s="1"/>
      <c r="F5353" s="1" t="s">
        <v>29262</v>
      </c>
      <c r="G5353" s="35" t="s">
        <v>15674</v>
      </c>
      <c r="H5353" s="35" t="s">
        <v>15675</v>
      </c>
      <c r="I5353" s="35" t="s">
        <v>33</v>
      </c>
      <c r="J5353" s="36">
        <v>131081000</v>
      </c>
      <c r="K5353" s="36">
        <v>83408000</v>
      </c>
      <c r="L5353" s="36">
        <v>83396000</v>
      </c>
      <c r="M5353" s="36">
        <v>85150000</v>
      </c>
      <c r="N5353" s="36">
        <v>95178000</v>
      </c>
      <c r="O5353" s="37">
        <v>4.99E-2</v>
      </c>
      <c r="P5353" s="37">
        <v>3.8999999999999998E-3</v>
      </c>
      <c r="Q5353" s="37">
        <v>4.5999999999999999E-3</v>
      </c>
      <c r="R5353" s="37">
        <v>7.3000000000000001E-3</v>
      </c>
      <c r="S5353" s="37">
        <v>2.5000000000000001E-3</v>
      </c>
      <c r="T5353" s="37">
        <v>4.99E-2</v>
      </c>
      <c r="U5353" s="37">
        <v>3.8999999999999998E-3</v>
      </c>
      <c r="V5353" s="37">
        <v>4.5999999999999999E-3</v>
      </c>
      <c r="W5353" s="37">
        <v>7.3000000000000001E-3</v>
      </c>
      <c r="X5353" s="37">
        <v>2.5000000000000001E-3</v>
      </c>
      <c r="Z5353" s="4" t="str">
        <f t="shared" si="286"/>
        <v>NO</v>
      </c>
      <c r="AA5353" s="4" t="str">
        <f t="shared" si="286"/>
        <v>NO</v>
      </c>
      <c r="AB5353" s="4" t="str">
        <f t="shared" si="286"/>
        <v>NO</v>
      </c>
      <c r="AD5353" s="4">
        <f t="shared" si="287"/>
        <v>0</v>
      </c>
    </row>
    <row r="5354" spans="1:30" ht="27.65" customHeight="1" x14ac:dyDescent="0.35">
      <c r="A5354" s="34">
        <v>5372</v>
      </c>
      <c r="B5354" s="1" t="s">
        <v>15676</v>
      </c>
      <c r="C5354" s="1"/>
      <c r="D5354" s="1"/>
      <c r="E5354" s="1"/>
      <c r="F5354" s="1" t="s">
        <v>29262</v>
      </c>
      <c r="G5354" s="35" t="s">
        <v>15677</v>
      </c>
      <c r="H5354" s="35" t="s">
        <v>15678</v>
      </c>
      <c r="I5354" s="35" t="s">
        <v>23</v>
      </c>
      <c r="J5354" s="36">
        <v>8406000</v>
      </c>
      <c r="K5354" s="36">
        <v>17723000</v>
      </c>
      <c r="L5354" s="36">
        <v>58809000</v>
      </c>
      <c r="M5354" s="36">
        <v>66163000</v>
      </c>
      <c r="N5354" s="36">
        <v>95175000</v>
      </c>
      <c r="O5354" s="37">
        <v>0.50549999999999995</v>
      </c>
      <c r="P5354" s="37">
        <v>-0.2949</v>
      </c>
      <c r="Q5354" s="37">
        <v>0.255</v>
      </c>
      <c r="R5354" s="37">
        <v>3.1800000000000002E-2</v>
      </c>
      <c r="S5354" s="37">
        <v>0.17519999999999999</v>
      </c>
      <c r="T5354" s="37"/>
      <c r="U5354" s="37"/>
      <c r="V5354" s="37"/>
      <c r="W5354" s="37"/>
      <c r="X5354" s="37"/>
      <c r="Z5354" s="4" t="str">
        <f t="shared" si="286"/>
        <v>YES</v>
      </c>
      <c r="AA5354" s="4" t="str">
        <f t="shared" si="286"/>
        <v>NO</v>
      </c>
      <c r="AB5354" s="4" t="str">
        <f t="shared" si="286"/>
        <v>NO</v>
      </c>
      <c r="AD5354" s="4">
        <f t="shared" si="287"/>
        <v>1</v>
      </c>
    </row>
    <row r="5355" spans="1:30" ht="27.65" customHeight="1" x14ac:dyDescent="0.35">
      <c r="A5355" s="34">
        <v>5373</v>
      </c>
      <c r="B5355" s="1" t="s">
        <v>15679</v>
      </c>
      <c r="C5355" s="1"/>
      <c r="D5355" s="1"/>
      <c r="E5355" s="1"/>
      <c r="F5355" s="1" t="s">
        <v>29262</v>
      </c>
      <c r="G5355" s="35" t="s">
        <v>15680</v>
      </c>
      <c r="H5355" s="35" t="s">
        <v>15681</v>
      </c>
      <c r="I5355" s="35" t="s">
        <v>23</v>
      </c>
      <c r="J5355" s="36"/>
      <c r="K5355" s="36"/>
      <c r="L5355" s="36">
        <v>40844000</v>
      </c>
      <c r="M5355" s="36">
        <v>70557000</v>
      </c>
      <c r="N5355" s="36">
        <v>95164000</v>
      </c>
      <c r="O5355" s="37"/>
      <c r="P5355" s="37"/>
      <c r="Q5355" s="37">
        <v>-0.35089999999999999</v>
      </c>
      <c r="R5355" s="37">
        <v>6.7999999999999996E-3</v>
      </c>
      <c r="S5355" s="37">
        <v>4.8899999999999999E-2</v>
      </c>
      <c r="T5355" s="37"/>
      <c r="U5355" s="37"/>
      <c r="V5355" s="37">
        <v>-0.36699999999999999</v>
      </c>
      <c r="W5355" s="37">
        <v>-6.3E-3</v>
      </c>
      <c r="X5355" s="37">
        <v>3.0800000000000001E-2</v>
      </c>
      <c r="Z5355" s="4" t="str">
        <f t="shared" si="286"/>
        <v>NO</v>
      </c>
      <c r="AA5355" s="4" t="str">
        <f t="shared" si="286"/>
        <v>NO</v>
      </c>
      <c r="AB5355" s="4" t="str">
        <f t="shared" si="286"/>
        <v>NO</v>
      </c>
      <c r="AD5355" s="4">
        <f t="shared" si="287"/>
        <v>0</v>
      </c>
    </row>
    <row r="5356" spans="1:30" ht="14.4" customHeight="1" x14ac:dyDescent="0.35">
      <c r="A5356" s="34">
        <v>5374</v>
      </c>
      <c r="B5356" s="1" t="s">
        <v>15682</v>
      </c>
      <c r="C5356" s="1" t="s">
        <v>29015</v>
      </c>
      <c r="D5356" s="1"/>
      <c r="E5356" s="1" t="s">
        <v>29008</v>
      </c>
      <c r="F5356" s="1" t="s">
        <v>29262</v>
      </c>
      <c r="G5356" s="35" t="s">
        <v>15683</v>
      </c>
      <c r="H5356" s="35" t="s">
        <v>15684</v>
      </c>
      <c r="I5356" s="35" t="s">
        <v>29</v>
      </c>
      <c r="J5356" s="36">
        <v>49778000</v>
      </c>
      <c r="K5356" s="36">
        <v>61080000</v>
      </c>
      <c r="L5356" s="36">
        <v>52832000</v>
      </c>
      <c r="M5356" s="36">
        <v>65854000</v>
      </c>
      <c r="N5356" s="36">
        <v>95161000</v>
      </c>
      <c r="O5356" s="37">
        <v>0.24410000000000001</v>
      </c>
      <c r="P5356" s="37">
        <v>0.185</v>
      </c>
      <c r="Q5356" s="37">
        <v>0.2402</v>
      </c>
      <c r="R5356" s="37">
        <v>0.1716</v>
      </c>
      <c r="S5356" s="37">
        <v>0.16619999999999999</v>
      </c>
      <c r="T5356" s="37"/>
      <c r="U5356" s="37"/>
      <c r="V5356" s="37"/>
      <c r="W5356" s="37"/>
      <c r="X5356" s="37"/>
      <c r="Z5356" s="4" t="str">
        <f t="shared" si="286"/>
        <v>YES</v>
      </c>
      <c r="AA5356" s="4" t="str">
        <f t="shared" si="286"/>
        <v>NO</v>
      </c>
      <c r="AB5356" s="4" t="str">
        <f t="shared" si="286"/>
        <v>NO</v>
      </c>
      <c r="AD5356" s="4">
        <f t="shared" si="287"/>
        <v>1</v>
      </c>
    </row>
    <row r="5357" spans="1:30" ht="14.4" customHeight="1" x14ac:dyDescent="0.35">
      <c r="A5357" s="34">
        <v>5375</v>
      </c>
      <c r="B5357" s="1" t="s">
        <v>15685</v>
      </c>
      <c r="C5357" s="1"/>
      <c r="D5357" s="1"/>
      <c r="E5357" s="1"/>
      <c r="F5357" s="1" t="s">
        <v>29262</v>
      </c>
      <c r="G5357" s="35" t="s">
        <v>15686</v>
      </c>
      <c r="H5357" s="35" t="s">
        <v>15687</v>
      </c>
      <c r="I5357" s="35" t="s">
        <v>23</v>
      </c>
      <c r="J5357" s="36">
        <v>40332000</v>
      </c>
      <c r="K5357" s="36">
        <v>52147000</v>
      </c>
      <c r="L5357" s="36">
        <v>49547000</v>
      </c>
      <c r="M5357" s="36">
        <v>78298000</v>
      </c>
      <c r="N5357" s="36">
        <v>95148000</v>
      </c>
      <c r="O5357" s="37">
        <v>6.5100000000000005E-2</v>
      </c>
      <c r="P5357" s="37">
        <v>6.6299999999999998E-2</v>
      </c>
      <c r="Q5357" s="37">
        <v>7.1499999999999994E-2</v>
      </c>
      <c r="R5357" s="37">
        <v>8.5900000000000004E-2</v>
      </c>
      <c r="S5357" s="37">
        <v>3.95E-2</v>
      </c>
      <c r="T5357" s="37"/>
      <c r="U5357" s="37"/>
      <c r="V5357" s="37"/>
      <c r="W5357" s="37"/>
      <c r="X5357" s="37"/>
      <c r="Z5357" s="4" t="str">
        <f t="shared" si="286"/>
        <v>NO</v>
      </c>
      <c r="AA5357" s="4" t="str">
        <f t="shared" si="286"/>
        <v>NO</v>
      </c>
      <c r="AB5357" s="4" t="str">
        <f t="shared" si="286"/>
        <v>NO</v>
      </c>
      <c r="AD5357" s="4">
        <f t="shared" si="287"/>
        <v>0</v>
      </c>
    </row>
    <row r="5358" spans="1:30" ht="14.4" customHeight="1" x14ac:dyDescent="0.35">
      <c r="A5358" s="34">
        <v>5376</v>
      </c>
      <c r="B5358" s="1" t="s">
        <v>15688</v>
      </c>
      <c r="C5358" s="1"/>
      <c r="D5358" s="1"/>
      <c r="E5358" s="1"/>
      <c r="F5358" s="1" t="s">
        <v>29262</v>
      </c>
      <c r="G5358" s="35" t="s">
        <v>15689</v>
      </c>
      <c r="H5358" s="35" t="s">
        <v>15690</v>
      </c>
      <c r="I5358" s="35" t="s">
        <v>23</v>
      </c>
      <c r="J5358" s="36">
        <v>77139000</v>
      </c>
      <c r="K5358" s="36">
        <v>67679000</v>
      </c>
      <c r="L5358" s="36">
        <v>76141000</v>
      </c>
      <c r="M5358" s="36">
        <v>82843000</v>
      </c>
      <c r="N5358" s="36">
        <v>95085000</v>
      </c>
      <c r="O5358" s="37">
        <v>3.0200000000000001E-2</v>
      </c>
      <c r="P5358" s="37">
        <v>-0.01</v>
      </c>
      <c r="Q5358" s="37">
        <v>9.9000000000000008E-3</v>
      </c>
      <c r="R5358" s="37">
        <v>3.9899999999999998E-2</v>
      </c>
      <c r="S5358" s="37">
        <v>2.9399999999999999E-2</v>
      </c>
      <c r="T5358" s="37">
        <v>-3.3E-3</v>
      </c>
      <c r="U5358" s="37">
        <v>-1.6999999999999999E-3</v>
      </c>
      <c r="V5358" s="37">
        <v>-1.6999999999999999E-3</v>
      </c>
      <c r="W5358" s="37">
        <v>-6.9999999999999999E-4</v>
      </c>
      <c r="X5358" s="37">
        <v>-2.0000000000000001E-4</v>
      </c>
      <c r="Z5358" s="4" t="str">
        <f t="shared" si="286"/>
        <v>NO</v>
      </c>
      <c r="AA5358" s="4" t="str">
        <f t="shared" si="286"/>
        <v>NO</v>
      </c>
      <c r="AB5358" s="4" t="str">
        <f t="shared" si="286"/>
        <v>NO</v>
      </c>
      <c r="AD5358" s="4">
        <f t="shared" si="287"/>
        <v>0</v>
      </c>
    </row>
    <row r="5359" spans="1:30" ht="27.65" customHeight="1" x14ac:dyDescent="0.35">
      <c r="A5359" s="34">
        <v>5377</v>
      </c>
      <c r="B5359" s="1" t="s">
        <v>15691</v>
      </c>
      <c r="C5359" s="1"/>
      <c r="D5359" s="1"/>
      <c r="E5359" s="1"/>
      <c r="F5359" s="1" t="s">
        <v>29262</v>
      </c>
      <c r="G5359" s="35" t="s">
        <v>15692</v>
      </c>
      <c r="H5359" s="35" t="s">
        <v>15693</v>
      </c>
      <c r="I5359" s="35" t="s">
        <v>23</v>
      </c>
      <c r="J5359" s="36"/>
      <c r="K5359" s="36">
        <v>54465000</v>
      </c>
      <c r="L5359" s="36">
        <v>53442000</v>
      </c>
      <c r="M5359" s="36">
        <v>81089000</v>
      </c>
      <c r="N5359" s="36">
        <v>95056000</v>
      </c>
      <c r="O5359" s="37"/>
      <c r="P5359" s="37">
        <v>0.39190000000000003</v>
      </c>
      <c r="Q5359" s="37">
        <v>0.4088</v>
      </c>
      <c r="R5359" s="37">
        <v>0.56059999999999999</v>
      </c>
      <c r="S5359" s="37">
        <v>0.60750000000000004</v>
      </c>
      <c r="T5359" s="37"/>
      <c r="U5359" s="37"/>
      <c r="V5359" s="37"/>
      <c r="W5359" s="37"/>
      <c r="X5359" s="37"/>
      <c r="Z5359" s="4" t="str">
        <f t="shared" si="286"/>
        <v>YES</v>
      </c>
      <c r="AA5359" s="4" t="str">
        <f t="shared" si="286"/>
        <v>YES</v>
      </c>
      <c r="AB5359" s="4" t="str">
        <f t="shared" si="286"/>
        <v>YES</v>
      </c>
      <c r="AD5359" s="4">
        <f t="shared" si="287"/>
        <v>3</v>
      </c>
    </row>
    <row r="5360" spans="1:30" ht="27.65" customHeight="1" x14ac:dyDescent="0.35">
      <c r="A5360" s="34">
        <v>5379</v>
      </c>
      <c r="B5360" s="1" t="s">
        <v>15694</v>
      </c>
      <c r="C5360" s="1" t="s">
        <v>29015</v>
      </c>
      <c r="D5360" s="1"/>
      <c r="E5360" s="1" t="s">
        <v>29008</v>
      </c>
      <c r="F5360" s="1" t="s">
        <v>29262</v>
      </c>
      <c r="G5360" s="35" t="s">
        <v>15695</v>
      </c>
      <c r="H5360" s="35" t="s">
        <v>15696</v>
      </c>
      <c r="I5360" s="35" t="s">
        <v>29</v>
      </c>
      <c r="J5360" s="36">
        <v>45680000</v>
      </c>
      <c r="K5360" s="36">
        <v>51635000</v>
      </c>
      <c r="L5360" s="36">
        <v>52873000</v>
      </c>
      <c r="M5360" s="36">
        <v>72190000</v>
      </c>
      <c r="N5360" s="36">
        <v>94977000</v>
      </c>
      <c r="O5360" s="37">
        <v>3.2000000000000001E-2</v>
      </c>
      <c r="P5360" s="37">
        <v>3.6200000000000003E-2</v>
      </c>
      <c r="Q5360" s="37">
        <v>2.8799999999999999E-2</v>
      </c>
      <c r="R5360" s="37">
        <v>5.9499999999999997E-2</v>
      </c>
      <c r="S5360" s="37">
        <v>6.7500000000000004E-2</v>
      </c>
      <c r="T5360" s="37"/>
      <c r="U5360" s="37"/>
      <c r="V5360" s="37"/>
      <c r="W5360" s="37"/>
      <c r="X5360" s="37"/>
      <c r="Z5360" s="4" t="str">
        <f t="shared" si="286"/>
        <v>NO</v>
      </c>
      <c r="AA5360" s="4" t="str">
        <f t="shared" si="286"/>
        <v>NO</v>
      </c>
      <c r="AB5360" s="4" t="str">
        <f t="shared" si="286"/>
        <v>NO</v>
      </c>
      <c r="AD5360" s="4">
        <f t="shared" si="287"/>
        <v>0</v>
      </c>
    </row>
    <row r="5361" spans="1:30" ht="14.4" customHeight="1" x14ac:dyDescent="0.35">
      <c r="A5361" s="34">
        <v>5380</v>
      </c>
      <c r="B5361" s="1" t="s">
        <v>15697</v>
      </c>
      <c r="C5361" s="1"/>
      <c r="D5361" s="1"/>
      <c r="E5361" s="1"/>
      <c r="F5361" s="1" t="s">
        <v>29262</v>
      </c>
      <c r="G5361" s="35" t="s">
        <v>15698</v>
      </c>
      <c r="H5361" s="35" t="s">
        <v>15699</v>
      </c>
      <c r="I5361" s="35" t="s">
        <v>390</v>
      </c>
      <c r="J5361" s="36">
        <v>47185000</v>
      </c>
      <c r="K5361" s="36">
        <v>47915000</v>
      </c>
      <c r="L5361" s="36">
        <v>63783000</v>
      </c>
      <c r="M5361" s="36">
        <v>65981000</v>
      </c>
      <c r="N5361" s="36">
        <v>94948000</v>
      </c>
      <c r="O5361" s="37">
        <v>0.24099999999999999</v>
      </c>
      <c r="P5361" s="37">
        <v>0.21329999999999999</v>
      </c>
      <c r="Q5361" s="37">
        <v>0.31769999999999998</v>
      </c>
      <c r="R5361" s="37">
        <v>0.2016</v>
      </c>
      <c r="S5361" s="37">
        <v>0.2752</v>
      </c>
      <c r="T5361" s="37"/>
      <c r="U5361" s="37"/>
      <c r="V5361" s="37"/>
      <c r="W5361" s="37"/>
      <c r="X5361" s="37"/>
      <c r="Z5361" s="4" t="str">
        <f t="shared" si="286"/>
        <v>YES</v>
      </c>
      <c r="AA5361" s="4" t="str">
        <f t="shared" si="286"/>
        <v>YES</v>
      </c>
      <c r="AB5361" s="4" t="str">
        <f t="shared" si="286"/>
        <v>YES</v>
      </c>
      <c r="AD5361" s="4">
        <f t="shared" si="287"/>
        <v>3</v>
      </c>
    </row>
    <row r="5362" spans="1:30" ht="27.65" customHeight="1" x14ac:dyDescent="0.35">
      <c r="A5362" s="34">
        <v>5381</v>
      </c>
      <c r="B5362" s="1" t="s">
        <v>15700</v>
      </c>
      <c r="C5362" s="1"/>
      <c r="D5362" s="1"/>
      <c r="E5362" s="1"/>
      <c r="F5362" s="1" t="s">
        <v>29262</v>
      </c>
      <c r="G5362" s="35" t="s">
        <v>15701</v>
      </c>
      <c r="H5362" s="35" t="s">
        <v>15702</v>
      </c>
      <c r="I5362" s="35" t="s">
        <v>23</v>
      </c>
      <c r="J5362" s="36">
        <v>61988000</v>
      </c>
      <c r="K5362" s="36">
        <v>73164000</v>
      </c>
      <c r="L5362" s="36">
        <v>81759000</v>
      </c>
      <c r="M5362" s="36">
        <v>88819000</v>
      </c>
      <c r="N5362" s="36">
        <v>94932000</v>
      </c>
      <c r="O5362" s="37">
        <v>9.9900000000000003E-2</v>
      </c>
      <c r="P5362" s="37">
        <v>5.7799999999999997E-2</v>
      </c>
      <c r="Q5362" s="37">
        <v>0.2031</v>
      </c>
      <c r="R5362" s="37">
        <v>0.16589999999999999</v>
      </c>
      <c r="S5362" s="37">
        <v>9.9099999999999994E-2</v>
      </c>
      <c r="T5362" s="37"/>
      <c r="U5362" s="37">
        <v>2.7099999999999999E-2</v>
      </c>
      <c r="V5362" s="37">
        <v>0.18490000000000001</v>
      </c>
      <c r="W5362" s="37">
        <v>0.13969999999999999</v>
      </c>
      <c r="X5362" s="37">
        <v>7.0400000000000004E-2</v>
      </c>
      <c r="Z5362" s="4" t="str">
        <f t="shared" si="286"/>
        <v>YES</v>
      </c>
      <c r="AA5362" s="4" t="str">
        <f t="shared" si="286"/>
        <v>NO</v>
      </c>
      <c r="AB5362" s="4" t="str">
        <f t="shared" si="286"/>
        <v>NO</v>
      </c>
      <c r="AD5362" s="4">
        <f t="shared" si="287"/>
        <v>1</v>
      </c>
    </row>
    <row r="5363" spans="1:30" ht="27.65" customHeight="1" x14ac:dyDescent="0.35">
      <c r="A5363" s="34">
        <v>5382</v>
      </c>
      <c r="B5363" s="1" t="s">
        <v>6460</v>
      </c>
      <c r="C5363" s="1"/>
      <c r="D5363" s="1"/>
      <c r="E5363" s="1"/>
      <c r="F5363" s="1" t="s">
        <v>29262</v>
      </c>
      <c r="G5363" s="35" t="s">
        <v>15703</v>
      </c>
      <c r="H5363" s="35" t="s">
        <v>15704</v>
      </c>
      <c r="I5363" s="35" t="s">
        <v>43</v>
      </c>
      <c r="J5363" s="36">
        <v>96949000</v>
      </c>
      <c r="K5363" s="36">
        <v>112166000</v>
      </c>
      <c r="L5363" s="36">
        <v>112531000</v>
      </c>
      <c r="M5363" s="36">
        <v>123731000</v>
      </c>
      <c r="N5363" s="36">
        <v>94925000</v>
      </c>
      <c r="O5363" s="37">
        <v>2.9700000000000001E-2</v>
      </c>
      <c r="P5363" s="37">
        <v>2.69E-2</v>
      </c>
      <c r="Q5363" s="37">
        <v>2.63E-2</v>
      </c>
      <c r="R5363" s="37">
        <v>3.56E-2</v>
      </c>
      <c r="S5363" s="37">
        <v>3.6499999999999998E-2</v>
      </c>
      <c r="T5363" s="37"/>
      <c r="U5363" s="37"/>
      <c r="V5363" s="37"/>
      <c r="W5363" s="37"/>
      <c r="X5363" s="37"/>
      <c r="Z5363" s="4" t="str">
        <f t="shared" si="286"/>
        <v>NO</v>
      </c>
      <c r="AA5363" s="4" t="str">
        <f t="shared" si="286"/>
        <v>NO</v>
      </c>
      <c r="AB5363" s="4" t="str">
        <f t="shared" si="286"/>
        <v>NO</v>
      </c>
      <c r="AD5363" s="4">
        <f t="shared" si="287"/>
        <v>0</v>
      </c>
    </row>
    <row r="5364" spans="1:30" ht="27.65" customHeight="1" x14ac:dyDescent="0.35">
      <c r="A5364" s="34">
        <v>5383</v>
      </c>
      <c r="B5364" s="1" t="s">
        <v>15705</v>
      </c>
      <c r="C5364" s="1"/>
      <c r="D5364" s="1"/>
      <c r="E5364" s="1"/>
      <c r="F5364" s="1" t="s">
        <v>29262</v>
      </c>
      <c r="G5364" s="35" t="s">
        <v>15706</v>
      </c>
      <c r="H5364" s="35" t="s">
        <v>15707</v>
      </c>
      <c r="I5364" s="35" t="s">
        <v>43</v>
      </c>
      <c r="J5364" s="36">
        <v>43888000</v>
      </c>
      <c r="K5364" s="36">
        <v>57017000</v>
      </c>
      <c r="L5364" s="36">
        <v>64756000</v>
      </c>
      <c r="M5364" s="36">
        <v>79488000</v>
      </c>
      <c r="N5364" s="36">
        <v>94876000</v>
      </c>
      <c r="O5364" s="37">
        <v>0.4259</v>
      </c>
      <c r="P5364" s="37">
        <v>0.3997</v>
      </c>
      <c r="Q5364" s="37">
        <v>0.38440000000000002</v>
      </c>
      <c r="R5364" s="37">
        <v>0.43180000000000002</v>
      </c>
      <c r="S5364" s="37">
        <v>0.37659999999999999</v>
      </c>
      <c r="T5364" s="37"/>
      <c r="U5364" s="37">
        <v>-1E-4</v>
      </c>
      <c r="V5364" s="37"/>
      <c r="W5364" s="37"/>
      <c r="X5364" s="37"/>
      <c r="Z5364" s="4" t="str">
        <f t="shared" si="286"/>
        <v>YES</v>
      </c>
      <c r="AA5364" s="4" t="str">
        <f t="shared" si="286"/>
        <v>YES</v>
      </c>
      <c r="AB5364" s="4" t="str">
        <f t="shared" si="286"/>
        <v>YES</v>
      </c>
      <c r="AD5364" s="4">
        <f t="shared" si="287"/>
        <v>3</v>
      </c>
    </row>
    <row r="5365" spans="1:30" ht="14.4" customHeight="1" x14ac:dyDescent="0.35">
      <c r="A5365" s="34">
        <v>5384</v>
      </c>
      <c r="B5365" s="1" t="s">
        <v>15708</v>
      </c>
      <c r="C5365" s="1" t="s">
        <v>29015</v>
      </c>
      <c r="D5365" s="1"/>
      <c r="E5365" s="1" t="s">
        <v>29008</v>
      </c>
      <c r="F5365" s="1" t="s">
        <v>29262</v>
      </c>
      <c r="G5365" s="35" t="s">
        <v>15709</v>
      </c>
      <c r="H5365" s="35" t="s">
        <v>15710</v>
      </c>
      <c r="I5365" s="35" t="s">
        <v>29</v>
      </c>
      <c r="J5365" s="36"/>
      <c r="K5365" s="36"/>
      <c r="L5365" s="36">
        <v>1506000</v>
      </c>
      <c r="M5365" s="36">
        <v>24943000</v>
      </c>
      <c r="N5365" s="36">
        <v>94799000</v>
      </c>
      <c r="O5365" s="37"/>
      <c r="P5365" s="37"/>
      <c r="Q5365" s="37">
        <v>2.52E-2</v>
      </c>
      <c r="R5365" s="37">
        <v>0.54259999999999997</v>
      </c>
      <c r="S5365" s="37">
        <v>2.8199999999999999E-2</v>
      </c>
      <c r="T5365" s="37"/>
      <c r="U5365" s="37"/>
      <c r="V5365" s="37"/>
      <c r="W5365" s="37">
        <v>-2.0000000000000001E-4</v>
      </c>
      <c r="X5365" s="37">
        <v>-1.1000000000000001E-3</v>
      </c>
      <c r="Z5365" s="4" t="str">
        <f t="shared" si="286"/>
        <v>NO</v>
      </c>
      <c r="AA5365" s="4" t="str">
        <f t="shared" si="286"/>
        <v>YES</v>
      </c>
      <c r="AB5365" s="4" t="str">
        <f t="shared" si="286"/>
        <v>NO</v>
      </c>
      <c r="AD5365" s="4">
        <f t="shared" si="287"/>
        <v>1</v>
      </c>
    </row>
    <row r="5366" spans="1:30" ht="14.4" customHeight="1" x14ac:dyDescent="0.35">
      <c r="A5366" s="34">
        <v>5385</v>
      </c>
      <c r="B5366" s="1" t="s">
        <v>15711</v>
      </c>
      <c r="C5366" s="1" t="s">
        <v>29015</v>
      </c>
      <c r="D5366" s="1"/>
      <c r="E5366" s="1" t="s">
        <v>29008</v>
      </c>
      <c r="F5366" s="1" t="s">
        <v>29262</v>
      </c>
      <c r="G5366" s="35" t="s">
        <v>15712</v>
      </c>
      <c r="H5366" s="35" t="s">
        <v>15713</v>
      </c>
      <c r="I5366" s="35" t="s">
        <v>29</v>
      </c>
      <c r="J5366" s="36"/>
      <c r="K5366" s="36"/>
      <c r="L5366" s="36"/>
      <c r="M5366" s="36">
        <v>27419000</v>
      </c>
      <c r="N5366" s="36">
        <v>94795000</v>
      </c>
      <c r="O5366" s="37"/>
      <c r="P5366" s="37"/>
      <c r="Q5366" s="37"/>
      <c r="R5366" s="37">
        <v>-2.1499999999999998E-2</v>
      </c>
      <c r="S5366" s="37">
        <v>0.1651</v>
      </c>
      <c r="T5366" s="37"/>
      <c r="U5366" s="37"/>
      <c r="V5366" s="37"/>
      <c r="W5366" s="37"/>
      <c r="X5366" s="37"/>
      <c r="Z5366" s="4" t="str">
        <f t="shared" si="286"/>
        <v>NO</v>
      </c>
      <c r="AA5366" s="4" t="str">
        <f t="shared" si="286"/>
        <v>NO</v>
      </c>
      <c r="AB5366" s="4" t="str">
        <f t="shared" si="286"/>
        <v>NO</v>
      </c>
      <c r="AD5366" s="4">
        <f t="shared" si="287"/>
        <v>0</v>
      </c>
    </row>
    <row r="5367" spans="1:30" ht="27.65" customHeight="1" x14ac:dyDescent="0.35">
      <c r="A5367" s="34">
        <v>5386</v>
      </c>
      <c r="B5367" s="1" t="s">
        <v>15714</v>
      </c>
      <c r="C5367" s="1" t="s">
        <v>28702</v>
      </c>
      <c r="D5367" s="1"/>
      <c r="E5367" s="1"/>
      <c r="F5367" s="1" t="s">
        <v>29262</v>
      </c>
      <c r="G5367" s="35" t="s">
        <v>15715</v>
      </c>
      <c r="H5367" s="35" t="s">
        <v>15716</v>
      </c>
      <c r="I5367" s="35" t="s">
        <v>87</v>
      </c>
      <c r="J5367" s="36">
        <v>121100000</v>
      </c>
      <c r="K5367" s="36">
        <v>116010000</v>
      </c>
      <c r="L5367" s="36">
        <v>167675000</v>
      </c>
      <c r="M5367" s="36">
        <v>112962000</v>
      </c>
      <c r="N5367" s="36">
        <v>94788000</v>
      </c>
      <c r="O5367" s="37">
        <v>0.1384</v>
      </c>
      <c r="P5367" s="37">
        <v>3.78E-2</v>
      </c>
      <c r="Q5367" s="37">
        <v>4.0899999999999999E-2</v>
      </c>
      <c r="R5367" s="37">
        <v>4.0300000000000002E-2</v>
      </c>
      <c r="S5367" s="37">
        <v>-4.4999999999999997E-3</v>
      </c>
      <c r="T5367" s="37"/>
      <c r="U5367" s="37"/>
      <c r="V5367" s="37"/>
      <c r="W5367" s="37"/>
      <c r="X5367" s="37"/>
      <c r="Z5367" s="4" t="str">
        <f t="shared" si="286"/>
        <v>NO</v>
      </c>
      <c r="AA5367" s="4" t="str">
        <f t="shared" si="286"/>
        <v>NO</v>
      </c>
      <c r="AB5367" s="4" t="str">
        <f t="shared" si="286"/>
        <v>NO</v>
      </c>
      <c r="AD5367" s="4">
        <f t="shared" si="287"/>
        <v>0</v>
      </c>
    </row>
    <row r="5368" spans="1:30" ht="41.4" customHeight="1" x14ac:dyDescent="0.35">
      <c r="A5368" s="34">
        <v>5387</v>
      </c>
      <c r="B5368" s="1" t="s">
        <v>15717</v>
      </c>
      <c r="C5368" s="1"/>
      <c r="D5368" s="1"/>
      <c r="E5368" s="1"/>
      <c r="F5368" s="1" t="s">
        <v>29262</v>
      </c>
      <c r="G5368" s="35" t="s">
        <v>15718</v>
      </c>
      <c r="H5368" s="35" t="s">
        <v>15719</v>
      </c>
      <c r="I5368" s="35" t="s">
        <v>23</v>
      </c>
      <c r="J5368" s="36">
        <v>73036000</v>
      </c>
      <c r="K5368" s="36">
        <v>69734000</v>
      </c>
      <c r="L5368" s="36">
        <v>73525000</v>
      </c>
      <c r="M5368" s="36">
        <v>75905000</v>
      </c>
      <c r="N5368" s="36">
        <v>94736000</v>
      </c>
      <c r="O5368" s="37">
        <v>0.4526</v>
      </c>
      <c r="P5368" s="37">
        <v>1E-3</v>
      </c>
      <c r="Q5368" s="37">
        <v>7.4200000000000002E-2</v>
      </c>
      <c r="R5368" s="37">
        <v>0.31559999999999999</v>
      </c>
      <c r="S5368" s="37">
        <v>0.17280000000000001</v>
      </c>
      <c r="T5368" s="37"/>
      <c r="U5368" s="37">
        <v>-1.2699999999999999E-2</v>
      </c>
      <c r="V5368" s="37">
        <v>-2.81E-2</v>
      </c>
      <c r="W5368" s="37">
        <v>-6.6299999999999998E-2</v>
      </c>
      <c r="X5368" s="37">
        <v>-4.36E-2</v>
      </c>
      <c r="Z5368" s="4" t="str">
        <f t="shared" si="286"/>
        <v>NO</v>
      </c>
      <c r="AA5368" s="4" t="str">
        <f t="shared" si="286"/>
        <v>YES</v>
      </c>
      <c r="AB5368" s="4" t="str">
        <f t="shared" si="286"/>
        <v>NO</v>
      </c>
      <c r="AD5368" s="4">
        <f t="shared" si="287"/>
        <v>1</v>
      </c>
    </row>
    <row r="5369" spans="1:30" ht="41.4" customHeight="1" x14ac:dyDescent="0.35">
      <c r="A5369" s="34">
        <v>5388</v>
      </c>
      <c r="B5369" s="1" t="s">
        <v>15720</v>
      </c>
      <c r="C5369" s="1" t="s">
        <v>28702</v>
      </c>
      <c r="D5369" s="1"/>
      <c r="E5369" s="1"/>
      <c r="F5369" s="1" t="s">
        <v>29262</v>
      </c>
      <c r="G5369" s="35" t="s">
        <v>15721</v>
      </c>
      <c r="H5369" s="35" t="s">
        <v>15722</v>
      </c>
      <c r="I5369" s="35" t="s">
        <v>87</v>
      </c>
      <c r="J5369" s="36">
        <v>47504000</v>
      </c>
      <c r="K5369" s="36">
        <v>48635000</v>
      </c>
      <c r="L5369" s="36">
        <v>93703000</v>
      </c>
      <c r="M5369" s="36">
        <v>84212000</v>
      </c>
      <c r="N5369" s="36">
        <v>94678000</v>
      </c>
      <c r="O5369" s="37">
        <v>4.9299999999999997E-2</v>
      </c>
      <c r="P5369" s="37">
        <v>7.3899999999999993E-2</v>
      </c>
      <c r="Q5369" s="37">
        <v>4.6399999999999997E-2</v>
      </c>
      <c r="R5369" s="37">
        <v>4.58E-2</v>
      </c>
      <c r="S5369" s="37">
        <v>5.2600000000000001E-2</v>
      </c>
      <c r="T5369" s="37">
        <v>1.6299999999999999E-2</v>
      </c>
      <c r="U5369" s="37">
        <v>1.41E-2</v>
      </c>
      <c r="V5369" s="37">
        <v>3.6400000000000002E-2</v>
      </c>
      <c r="W5369" s="37">
        <v>4.1599999999999998E-2</v>
      </c>
      <c r="X5369" s="37">
        <v>5.2900000000000003E-2</v>
      </c>
      <c r="Z5369" s="4" t="str">
        <f t="shared" si="286"/>
        <v>NO</v>
      </c>
      <c r="AA5369" s="4" t="str">
        <f t="shared" si="286"/>
        <v>NO</v>
      </c>
      <c r="AB5369" s="4" t="str">
        <f t="shared" si="286"/>
        <v>NO</v>
      </c>
      <c r="AD5369" s="4">
        <f t="shared" si="287"/>
        <v>0</v>
      </c>
    </row>
    <row r="5370" spans="1:30" ht="14.4" customHeight="1" x14ac:dyDescent="0.35">
      <c r="A5370" s="34">
        <v>5389</v>
      </c>
      <c r="B5370" s="1" t="s">
        <v>15723</v>
      </c>
      <c r="C5370" s="1"/>
      <c r="D5370" s="1"/>
      <c r="E5370" s="1"/>
      <c r="F5370" s="1" t="s">
        <v>29262</v>
      </c>
      <c r="G5370" s="35" t="s">
        <v>15724</v>
      </c>
      <c r="H5370" s="35" t="s">
        <v>15725</v>
      </c>
      <c r="I5370" s="35" t="s">
        <v>23</v>
      </c>
      <c r="J5370" s="36">
        <v>40970000</v>
      </c>
      <c r="K5370" s="36">
        <v>62856000</v>
      </c>
      <c r="L5370" s="36">
        <v>74853000</v>
      </c>
      <c r="M5370" s="36">
        <v>83995000</v>
      </c>
      <c r="N5370" s="36">
        <v>94652000</v>
      </c>
      <c r="O5370" s="37">
        <v>0.09</v>
      </c>
      <c r="P5370" s="37">
        <v>0.28399999999999997</v>
      </c>
      <c r="Q5370" s="37">
        <v>0.26900000000000002</v>
      </c>
      <c r="R5370" s="37">
        <v>0.29010000000000002</v>
      </c>
      <c r="S5370" s="37">
        <v>0.21560000000000001</v>
      </c>
      <c r="T5370" s="37">
        <v>3.2000000000000002E-3</v>
      </c>
      <c r="U5370" s="37">
        <v>0.2185</v>
      </c>
      <c r="V5370" s="37">
        <v>0.20730000000000001</v>
      </c>
      <c r="W5370" s="37">
        <v>0.25629999999999997</v>
      </c>
      <c r="X5370" s="37">
        <v>-5.0000000000000001E-4</v>
      </c>
      <c r="Z5370" s="4" t="str">
        <f t="shared" si="286"/>
        <v>YES</v>
      </c>
      <c r="AA5370" s="4" t="str">
        <f t="shared" si="286"/>
        <v>YES</v>
      </c>
      <c r="AB5370" s="4" t="str">
        <f t="shared" si="286"/>
        <v>YES</v>
      </c>
      <c r="AD5370" s="4">
        <f t="shared" si="287"/>
        <v>3</v>
      </c>
    </row>
    <row r="5371" spans="1:30" ht="14.4" customHeight="1" x14ac:dyDescent="0.35">
      <c r="A5371" s="34">
        <v>5390</v>
      </c>
      <c r="B5371" s="1" t="s">
        <v>15726</v>
      </c>
      <c r="C5371" s="1" t="s">
        <v>28702</v>
      </c>
      <c r="D5371" s="1"/>
      <c r="E5371" s="1"/>
      <c r="F5371" s="1" t="s">
        <v>29262</v>
      </c>
      <c r="G5371" s="35" t="s">
        <v>15727</v>
      </c>
      <c r="H5371" s="35" t="s">
        <v>15728</v>
      </c>
      <c r="I5371" s="35" t="s">
        <v>87</v>
      </c>
      <c r="J5371" s="36">
        <v>50434000</v>
      </c>
      <c r="K5371" s="36">
        <v>65781000</v>
      </c>
      <c r="L5371" s="36">
        <v>70970000</v>
      </c>
      <c r="M5371" s="36">
        <v>85902000</v>
      </c>
      <c r="N5371" s="36">
        <v>94628000</v>
      </c>
      <c r="O5371" s="37">
        <v>2.8400000000000002E-2</v>
      </c>
      <c r="P5371" s="37">
        <v>4.58E-2</v>
      </c>
      <c r="Q5371" s="37">
        <v>8.1799999999999998E-2</v>
      </c>
      <c r="R5371" s="37">
        <v>1.83E-2</v>
      </c>
      <c r="S5371" s="37">
        <v>2.6499999999999999E-2</v>
      </c>
      <c r="T5371" s="37">
        <v>0.1431</v>
      </c>
      <c r="U5371" s="37">
        <v>3.1300000000000001E-2</v>
      </c>
      <c r="V5371" s="37">
        <v>7.51E-2</v>
      </c>
      <c r="W5371" s="37">
        <v>1.0800000000000001E-2</v>
      </c>
      <c r="X5371" s="37">
        <v>1.83E-2</v>
      </c>
      <c r="Z5371" s="4" t="str">
        <f t="shared" si="286"/>
        <v>NO</v>
      </c>
      <c r="AA5371" s="4" t="str">
        <f t="shared" si="286"/>
        <v>NO</v>
      </c>
      <c r="AB5371" s="4" t="str">
        <f t="shared" si="286"/>
        <v>NO</v>
      </c>
      <c r="AD5371" s="4">
        <f t="shared" si="287"/>
        <v>0</v>
      </c>
    </row>
    <row r="5372" spans="1:30" ht="27.65" customHeight="1" x14ac:dyDescent="0.35">
      <c r="A5372" s="34">
        <v>5392</v>
      </c>
      <c r="B5372" s="1" t="s">
        <v>15732</v>
      </c>
      <c r="C5372" s="1" t="s">
        <v>29015</v>
      </c>
      <c r="D5372" s="1"/>
      <c r="E5372" s="1" t="s">
        <v>29008</v>
      </c>
      <c r="F5372" s="1" t="s">
        <v>29262</v>
      </c>
      <c r="G5372" s="35" t="s">
        <v>15733</v>
      </c>
      <c r="H5372" s="35" t="s">
        <v>15734</v>
      </c>
      <c r="I5372" s="35" t="s">
        <v>29</v>
      </c>
      <c r="J5372" s="36">
        <v>56608000</v>
      </c>
      <c r="K5372" s="36">
        <v>62625000</v>
      </c>
      <c r="L5372" s="36">
        <v>73599000</v>
      </c>
      <c r="M5372" s="36">
        <v>80117000</v>
      </c>
      <c r="N5372" s="36">
        <v>94627000</v>
      </c>
      <c r="O5372" s="37">
        <v>-8.8999999999999999E-3</v>
      </c>
      <c r="P5372" s="37">
        <v>0.27729999999999999</v>
      </c>
      <c r="Q5372" s="37">
        <v>-2.4400000000000002E-2</v>
      </c>
      <c r="R5372" s="37">
        <v>-7.6700000000000004E-2</v>
      </c>
      <c r="S5372" s="37">
        <v>6.2100000000000002E-2</v>
      </c>
      <c r="T5372" s="37"/>
      <c r="U5372" s="37"/>
      <c r="V5372" s="37"/>
      <c r="W5372" s="37"/>
      <c r="X5372" s="37"/>
      <c r="Z5372" s="4" t="str">
        <f t="shared" si="286"/>
        <v>NO</v>
      </c>
      <c r="AA5372" s="4" t="str">
        <f t="shared" si="286"/>
        <v>NO</v>
      </c>
      <c r="AB5372" s="4" t="str">
        <f t="shared" si="286"/>
        <v>NO</v>
      </c>
      <c r="AD5372" s="4">
        <f t="shared" si="287"/>
        <v>0</v>
      </c>
    </row>
    <row r="5373" spans="1:30" ht="27.65" customHeight="1" x14ac:dyDescent="0.35">
      <c r="A5373" s="34">
        <v>5391</v>
      </c>
      <c r="B5373" s="1" t="s">
        <v>15729</v>
      </c>
      <c r="C5373" s="1" t="s">
        <v>29015</v>
      </c>
      <c r="D5373" s="1"/>
      <c r="E5373" s="1" t="s">
        <v>29008</v>
      </c>
      <c r="F5373" s="1" t="s">
        <v>29262</v>
      </c>
      <c r="G5373" s="35" t="s">
        <v>15730</v>
      </c>
      <c r="H5373" s="35" t="s">
        <v>15731</v>
      </c>
      <c r="I5373" s="35" t="s">
        <v>29</v>
      </c>
      <c r="J5373" s="36"/>
      <c r="K5373" s="36"/>
      <c r="L5373" s="36"/>
      <c r="M5373" s="36"/>
      <c r="N5373" s="36">
        <v>94627000</v>
      </c>
      <c r="O5373" s="37"/>
      <c r="P5373" s="37"/>
      <c r="Q5373" s="37"/>
      <c r="R5373" s="37"/>
      <c r="S5373" s="37">
        <v>6.6699999999999995E-2</v>
      </c>
      <c r="T5373" s="37"/>
      <c r="U5373" s="37"/>
      <c r="V5373" s="37"/>
      <c r="W5373" s="37"/>
      <c r="X5373" s="37"/>
      <c r="Z5373" s="4" t="str">
        <f t="shared" si="286"/>
        <v>NO</v>
      </c>
      <c r="AA5373" s="4" t="str">
        <f t="shared" si="286"/>
        <v>NO</v>
      </c>
      <c r="AB5373" s="4" t="str">
        <f t="shared" si="286"/>
        <v>NO</v>
      </c>
      <c r="AD5373" s="4">
        <f t="shared" si="287"/>
        <v>0</v>
      </c>
    </row>
    <row r="5374" spans="1:30" ht="27.65" customHeight="1" x14ac:dyDescent="0.35">
      <c r="A5374" s="34">
        <v>5393</v>
      </c>
      <c r="B5374" s="1" t="s">
        <v>15735</v>
      </c>
      <c r="C5374" s="1" t="s">
        <v>29015</v>
      </c>
      <c r="D5374" s="1"/>
      <c r="E5374" s="1" t="s">
        <v>29008</v>
      </c>
      <c r="F5374" s="1" t="s">
        <v>29262</v>
      </c>
      <c r="G5374" s="35" t="s">
        <v>15736</v>
      </c>
      <c r="H5374" s="35" t="s">
        <v>15737</v>
      </c>
      <c r="I5374" s="35" t="s">
        <v>29</v>
      </c>
      <c r="J5374" s="36">
        <v>39547000</v>
      </c>
      <c r="K5374" s="36">
        <v>47003000</v>
      </c>
      <c r="L5374" s="36">
        <v>62222000</v>
      </c>
      <c r="M5374" s="36"/>
      <c r="N5374" s="36">
        <v>94616000</v>
      </c>
      <c r="O5374" s="37">
        <v>0.1993</v>
      </c>
      <c r="P5374" s="37">
        <v>5.4300000000000001E-2</v>
      </c>
      <c r="Q5374" s="37">
        <v>0.28460000000000002</v>
      </c>
      <c r="R5374" s="37"/>
      <c r="S5374" s="37">
        <v>0.50790000000000002</v>
      </c>
      <c r="T5374" s="37"/>
      <c r="U5374" s="37"/>
      <c r="V5374" s="37"/>
      <c r="W5374" s="37"/>
      <c r="X5374" s="37"/>
      <c r="Z5374" s="4" t="str">
        <f t="shared" si="286"/>
        <v>YES</v>
      </c>
      <c r="AA5374" s="4" t="str">
        <f t="shared" si="286"/>
        <v>NO</v>
      </c>
      <c r="AB5374" s="4" t="str">
        <f t="shared" si="286"/>
        <v>YES</v>
      </c>
      <c r="AD5374" s="4">
        <f t="shared" si="287"/>
        <v>2</v>
      </c>
    </row>
    <row r="5375" spans="1:30" ht="27.65" customHeight="1" x14ac:dyDescent="0.35">
      <c r="A5375" s="34">
        <v>5394</v>
      </c>
      <c r="B5375" s="1" t="s">
        <v>2907</v>
      </c>
      <c r="C5375" s="1" t="s">
        <v>29015</v>
      </c>
      <c r="D5375" s="1"/>
      <c r="E5375" s="1" t="s">
        <v>29008</v>
      </c>
      <c r="F5375" s="1" t="s">
        <v>29262</v>
      </c>
      <c r="G5375" s="35" t="s">
        <v>15738</v>
      </c>
      <c r="H5375" s="35" t="s">
        <v>15739</v>
      </c>
      <c r="I5375" s="35" t="s">
        <v>29</v>
      </c>
      <c r="J5375" s="36">
        <v>17355000</v>
      </c>
      <c r="K5375" s="36">
        <v>24064000</v>
      </c>
      <c r="L5375" s="36">
        <v>41862000</v>
      </c>
      <c r="M5375" s="36">
        <v>67097000</v>
      </c>
      <c r="N5375" s="36">
        <v>94604000</v>
      </c>
      <c r="O5375" s="37">
        <v>0.40760000000000002</v>
      </c>
      <c r="P5375" s="37">
        <v>3.1E-2</v>
      </c>
      <c r="Q5375" s="37">
        <v>0.1023</v>
      </c>
      <c r="R5375" s="37">
        <v>0.21909999999999999</v>
      </c>
      <c r="S5375" s="37">
        <v>8.1000000000000003E-2</v>
      </c>
      <c r="T5375" s="37"/>
      <c r="U5375" s="37"/>
      <c r="V5375" s="37"/>
      <c r="W5375" s="37"/>
      <c r="X5375" s="37"/>
      <c r="Z5375" s="4" t="str">
        <f t="shared" si="286"/>
        <v>NO</v>
      </c>
      <c r="AA5375" s="4" t="str">
        <f t="shared" si="286"/>
        <v>YES</v>
      </c>
      <c r="AB5375" s="4" t="str">
        <f t="shared" si="286"/>
        <v>NO</v>
      </c>
      <c r="AD5375" s="4">
        <f t="shared" si="287"/>
        <v>1</v>
      </c>
    </row>
    <row r="5376" spans="1:30" ht="27.65" customHeight="1" x14ac:dyDescent="0.35">
      <c r="A5376" s="34">
        <v>5395</v>
      </c>
      <c r="B5376" s="1" t="s">
        <v>15740</v>
      </c>
      <c r="C5376" s="1"/>
      <c r="D5376" s="1"/>
      <c r="E5376" s="1"/>
      <c r="F5376" s="1" t="s">
        <v>29262</v>
      </c>
      <c r="G5376" s="35" t="s">
        <v>15741</v>
      </c>
      <c r="H5376" s="35" t="s">
        <v>15742</v>
      </c>
      <c r="I5376" s="35" t="s">
        <v>36</v>
      </c>
      <c r="J5376" s="36">
        <v>103829000</v>
      </c>
      <c r="K5376" s="36">
        <v>137523000</v>
      </c>
      <c r="L5376" s="36">
        <v>145996000</v>
      </c>
      <c r="M5376" s="36">
        <v>198753000</v>
      </c>
      <c r="N5376" s="36">
        <v>94594000</v>
      </c>
      <c r="O5376" s="37">
        <v>0.38190000000000002</v>
      </c>
      <c r="P5376" s="37">
        <v>0.26939999999999997</v>
      </c>
      <c r="Q5376" s="37">
        <v>0.3669</v>
      </c>
      <c r="R5376" s="37">
        <v>0.3004</v>
      </c>
      <c r="S5376" s="37">
        <v>0.16830000000000001</v>
      </c>
      <c r="T5376" s="37"/>
      <c r="U5376" s="37"/>
      <c r="V5376" s="37"/>
      <c r="W5376" s="37"/>
      <c r="X5376" s="37"/>
      <c r="Z5376" s="4" t="str">
        <f t="shared" si="286"/>
        <v>YES</v>
      </c>
      <c r="AA5376" s="4" t="str">
        <f t="shared" si="286"/>
        <v>YES</v>
      </c>
      <c r="AB5376" s="4" t="str">
        <f t="shared" si="286"/>
        <v>NO</v>
      </c>
      <c r="AD5376" s="4">
        <f t="shared" si="287"/>
        <v>2</v>
      </c>
    </row>
    <row r="5377" spans="1:30" ht="14.4" customHeight="1" x14ac:dyDescent="0.35">
      <c r="A5377" s="34">
        <v>5396</v>
      </c>
      <c r="B5377" s="1" t="s">
        <v>15743</v>
      </c>
      <c r="C5377" s="1"/>
      <c r="D5377" s="1"/>
      <c r="E5377" s="1"/>
      <c r="F5377" s="1" t="s">
        <v>29262</v>
      </c>
      <c r="G5377" s="35" t="s">
        <v>15744</v>
      </c>
      <c r="H5377" s="35" t="s">
        <v>15745</v>
      </c>
      <c r="I5377" s="35" t="s">
        <v>33</v>
      </c>
      <c r="J5377" s="36">
        <v>66011000</v>
      </c>
      <c r="K5377" s="36">
        <v>71509000</v>
      </c>
      <c r="L5377" s="36">
        <v>79895000</v>
      </c>
      <c r="M5377" s="36">
        <v>93884000</v>
      </c>
      <c r="N5377" s="36">
        <v>94587000</v>
      </c>
      <c r="O5377" s="37">
        <v>0.1003</v>
      </c>
      <c r="P5377" s="37">
        <v>7.1400000000000005E-2</v>
      </c>
      <c r="Q5377" s="37">
        <v>4.6800000000000001E-2</v>
      </c>
      <c r="R5377" s="37">
        <v>7.7899999999999997E-2</v>
      </c>
      <c r="S5377" s="37">
        <v>0.13639999999999999</v>
      </c>
      <c r="T5377" s="37">
        <v>0.1066</v>
      </c>
      <c r="U5377" s="37">
        <v>0.14410000000000001</v>
      </c>
      <c r="V5377" s="37">
        <v>4.36E-2</v>
      </c>
      <c r="W5377" s="37">
        <v>6.9400000000000003E-2</v>
      </c>
      <c r="X5377" s="37"/>
      <c r="Z5377" s="4" t="str">
        <f t="shared" si="286"/>
        <v>NO</v>
      </c>
      <c r="AA5377" s="4" t="str">
        <f t="shared" si="286"/>
        <v>NO</v>
      </c>
      <c r="AB5377" s="4" t="str">
        <f t="shared" si="286"/>
        <v>NO</v>
      </c>
      <c r="AD5377" s="4">
        <f t="shared" si="287"/>
        <v>0</v>
      </c>
    </row>
    <row r="5378" spans="1:30" ht="14.4" customHeight="1" x14ac:dyDescent="0.35">
      <c r="A5378" s="34">
        <v>5397</v>
      </c>
      <c r="B5378" s="1" t="s">
        <v>15746</v>
      </c>
      <c r="C5378" s="1"/>
      <c r="D5378" s="1"/>
      <c r="E5378" s="1"/>
      <c r="F5378" s="1" t="s">
        <v>29262</v>
      </c>
      <c r="G5378" s="35" t="s">
        <v>15747</v>
      </c>
      <c r="H5378" s="35" t="s">
        <v>15748</v>
      </c>
      <c r="I5378" s="35" t="s">
        <v>23</v>
      </c>
      <c r="J5378" s="36">
        <v>133241000</v>
      </c>
      <c r="K5378" s="36">
        <v>73279000</v>
      </c>
      <c r="L5378" s="36">
        <v>77444000</v>
      </c>
      <c r="M5378" s="36">
        <v>87830000</v>
      </c>
      <c r="N5378" s="36">
        <v>94571000</v>
      </c>
      <c r="O5378" s="37">
        <v>0.32679999999999998</v>
      </c>
      <c r="P5378" s="37">
        <v>-3.3999999999999998E-3</v>
      </c>
      <c r="Q5378" s="37">
        <v>4.0000000000000002E-4</v>
      </c>
      <c r="R5378" s="37">
        <v>3.5299999999999998E-2</v>
      </c>
      <c r="S5378" s="37">
        <v>2.93E-2</v>
      </c>
      <c r="T5378" s="37"/>
      <c r="U5378" s="37"/>
      <c r="V5378" s="37"/>
      <c r="W5378" s="37"/>
      <c r="X5378" s="37"/>
      <c r="Z5378" s="4" t="str">
        <f t="shared" si="286"/>
        <v>NO</v>
      </c>
      <c r="AA5378" s="4" t="str">
        <f t="shared" si="286"/>
        <v>NO</v>
      </c>
      <c r="AB5378" s="4" t="str">
        <f t="shared" si="286"/>
        <v>NO</v>
      </c>
      <c r="AD5378" s="4">
        <f t="shared" si="287"/>
        <v>0</v>
      </c>
    </row>
    <row r="5379" spans="1:30" ht="14.4" customHeight="1" x14ac:dyDescent="0.35">
      <c r="A5379" s="34">
        <v>5398</v>
      </c>
      <c r="B5379" s="1" t="s">
        <v>15749</v>
      </c>
      <c r="C5379" s="1" t="s">
        <v>29015</v>
      </c>
      <c r="D5379" s="1"/>
      <c r="E5379" s="1"/>
      <c r="F5379" s="1" t="s">
        <v>28736</v>
      </c>
      <c r="G5379" s="35" t="s">
        <v>15750</v>
      </c>
      <c r="H5379" s="35" t="s">
        <v>15751</v>
      </c>
      <c r="I5379" s="35" t="s">
        <v>23</v>
      </c>
      <c r="J5379" s="36"/>
      <c r="K5379" s="36"/>
      <c r="L5379" s="36"/>
      <c r="M5379" s="36"/>
      <c r="N5379" s="36">
        <v>94556000</v>
      </c>
      <c r="O5379" s="37"/>
      <c r="P5379" s="37"/>
      <c r="Q5379" s="37"/>
      <c r="R5379" s="37"/>
      <c r="S5379" s="37">
        <v>-5.0999999999999997E-2</v>
      </c>
      <c r="T5379" s="37"/>
      <c r="U5379" s="37"/>
      <c r="V5379" s="37"/>
      <c r="W5379" s="37"/>
      <c r="X5379" s="37">
        <v>-0.36549999999999999</v>
      </c>
      <c r="Z5379" s="4" t="str">
        <f t="shared" si="286"/>
        <v>NO</v>
      </c>
      <c r="AA5379" s="4" t="str">
        <f t="shared" si="286"/>
        <v>NO</v>
      </c>
      <c r="AB5379" s="4" t="str">
        <f t="shared" si="286"/>
        <v>NO</v>
      </c>
      <c r="AD5379" s="4">
        <f t="shared" si="287"/>
        <v>0</v>
      </c>
    </row>
    <row r="5380" spans="1:30" ht="14.4" customHeight="1" x14ac:dyDescent="0.35">
      <c r="A5380" s="34">
        <v>5399</v>
      </c>
      <c r="B5380" s="1" t="s">
        <v>15752</v>
      </c>
      <c r="C5380" s="1"/>
      <c r="D5380" s="1"/>
      <c r="E5380" s="1"/>
      <c r="F5380" s="1" t="s">
        <v>29262</v>
      </c>
      <c r="G5380" s="35" t="s">
        <v>15753</v>
      </c>
      <c r="H5380" s="35" t="s">
        <v>15754</v>
      </c>
      <c r="I5380" s="35" t="s">
        <v>33</v>
      </c>
      <c r="J5380" s="36">
        <v>111504000</v>
      </c>
      <c r="K5380" s="36">
        <v>104181000</v>
      </c>
      <c r="L5380" s="36">
        <v>79390000</v>
      </c>
      <c r="M5380" s="36">
        <v>76407000</v>
      </c>
      <c r="N5380" s="36">
        <v>94554000</v>
      </c>
      <c r="O5380" s="37">
        <v>7.0300000000000001E-2</v>
      </c>
      <c r="P5380" s="37">
        <v>3.3000000000000002E-2</v>
      </c>
      <c r="Q5380" s="37">
        <v>9.9900000000000003E-2</v>
      </c>
      <c r="R5380" s="37">
        <v>9.0800000000000006E-2</v>
      </c>
      <c r="S5380" s="37">
        <v>7.9200000000000007E-2</v>
      </c>
      <c r="T5380" s="37"/>
      <c r="U5380" s="37"/>
      <c r="V5380" s="37"/>
      <c r="W5380" s="37"/>
      <c r="X5380" s="37"/>
      <c r="Z5380" s="4" t="str">
        <f t="shared" si="286"/>
        <v>NO</v>
      </c>
      <c r="AA5380" s="4" t="str">
        <f t="shared" si="286"/>
        <v>NO</v>
      </c>
      <c r="AB5380" s="4" t="str">
        <f t="shared" si="286"/>
        <v>NO</v>
      </c>
      <c r="AD5380" s="4">
        <f t="shared" si="287"/>
        <v>0</v>
      </c>
    </row>
    <row r="5381" spans="1:30" ht="27.65" customHeight="1" x14ac:dyDescent="0.35">
      <c r="A5381" s="34">
        <v>5400</v>
      </c>
      <c r="B5381" s="1" t="s">
        <v>15755</v>
      </c>
      <c r="C5381" s="1"/>
      <c r="D5381" s="1"/>
      <c r="E5381" s="1"/>
      <c r="F5381" s="1" t="s">
        <v>29262</v>
      </c>
      <c r="G5381" s="35" t="s">
        <v>15756</v>
      </c>
      <c r="H5381" s="35" t="s">
        <v>15757</v>
      </c>
      <c r="I5381" s="35" t="s">
        <v>23</v>
      </c>
      <c r="J5381" s="36">
        <v>180264000</v>
      </c>
      <c r="K5381" s="36">
        <v>102934000</v>
      </c>
      <c r="L5381" s="36">
        <v>97793000</v>
      </c>
      <c r="M5381" s="36">
        <v>85730000</v>
      </c>
      <c r="N5381" s="36">
        <v>94533000</v>
      </c>
      <c r="O5381" s="37">
        <v>3.4200000000000001E-2</v>
      </c>
      <c r="P5381" s="37">
        <v>7.8799999999999995E-2</v>
      </c>
      <c r="Q5381" s="37">
        <v>1.29E-2</v>
      </c>
      <c r="R5381" s="37">
        <v>8.9999999999999993E-3</v>
      </c>
      <c r="S5381" s="37">
        <v>2.8799999999999999E-2</v>
      </c>
      <c r="T5381" s="37"/>
      <c r="U5381" s="37"/>
      <c r="V5381" s="37"/>
      <c r="W5381" s="37"/>
      <c r="X5381" s="37"/>
      <c r="Z5381" s="4" t="str">
        <f t="shared" ref="Z5381:AB5444" si="288">IF(Q5381&gt;20%,"YES","NO")</f>
        <v>NO</v>
      </c>
      <c r="AA5381" s="4" t="str">
        <f t="shared" si="288"/>
        <v>NO</v>
      </c>
      <c r="AB5381" s="4" t="str">
        <f t="shared" si="288"/>
        <v>NO</v>
      </c>
      <c r="AD5381" s="4">
        <f t="shared" ref="AD5381:AD5444" si="289">COUNTIF(Z5381:AB5381,"YES")</f>
        <v>0</v>
      </c>
    </row>
    <row r="5382" spans="1:30" ht="14.4" customHeight="1" x14ac:dyDescent="0.35">
      <c r="A5382" s="34">
        <v>5401</v>
      </c>
      <c r="B5382" s="1" t="s">
        <v>15758</v>
      </c>
      <c r="C5382" s="1" t="s">
        <v>29015</v>
      </c>
      <c r="D5382" s="1"/>
      <c r="E5382" s="1" t="s">
        <v>29008</v>
      </c>
      <c r="F5382" s="1" t="s">
        <v>29262</v>
      </c>
      <c r="G5382" s="35" t="s">
        <v>15759</v>
      </c>
      <c r="H5382" s="35" t="s">
        <v>15760</v>
      </c>
      <c r="I5382" s="35" t="s">
        <v>29</v>
      </c>
      <c r="J5382" s="36">
        <v>46956000</v>
      </c>
      <c r="K5382" s="36">
        <v>53798000</v>
      </c>
      <c r="L5382" s="36">
        <v>64412000</v>
      </c>
      <c r="M5382" s="36">
        <v>82166000</v>
      </c>
      <c r="N5382" s="36">
        <v>94504000</v>
      </c>
      <c r="O5382" s="37">
        <v>0.20979999999999999</v>
      </c>
      <c r="P5382" s="37">
        <v>0.15709999999999999</v>
      </c>
      <c r="Q5382" s="37">
        <v>0.23780000000000001</v>
      </c>
      <c r="R5382" s="37">
        <v>0.30099999999999999</v>
      </c>
      <c r="S5382" s="37">
        <v>0.28029999999999999</v>
      </c>
      <c r="T5382" s="37"/>
      <c r="U5382" s="37"/>
      <c r="V5382" s="37"/>
      <c r="W5382" s="37"/>
      <c r="X5382" s="37">
        <v>0.2525</v>
      </c>
      <c r="Z5382" s="4" t="str">
        <f t="shared" si="288"/>
        <v>YES</v>
      </c>
      <c r="AA5382" s="4" t="str">
        <f t="shared" si="288"/>
        <v>YES</v>
      </c>
      <c r="AB5382" s="4" t="str">
        <f t="shared" si="288"/>
        <v>YES</v>
      </c>
      <c r="AD5382" s="4">
        <f t="shared" si="289"/>
        <v>3</v>
      </c>
    </row>
    <row r="5383" spans="1:30" ht="27.65" customHeight="1" x14ac:dyDescent="0.35">
      <c r="A5383" s="34">
        <v>5402</v>
      </c>
      <c r="B5383" s="1" t="s">
        <v>4953</v>
      </c>
      <c r="C5383" s="1"/>
      <c r="D5383" s="1"/>
      <c r="E5383" s="1"/>
      <c r="F5383" s="1" t="s">
        <v>29262</v>
      </c>
      <c r="G5383" s="35" t="s">
        <v>15761</v>
      </c>
      <c r="H5383" s="35" t="s">
        <v>15762</v>
      </c>
      <c r="I5383" s="35" t="s">
        <v>23</v>
      </c>
      <c r="J5383" s="36">
        <v>73772000</v>
      </c>
      <c r="K5383" s="36">
        <v>67715000</v>
      </c>
      <c r="L5383" s="36">
        <v>73467000</v>
      </c>
      <c r="M5383" s="36">
        <v>78994000</v>
      </c>
      <c r="N5383" s="36">
        <v>94475000</v>
      </c>
      <c r="O5383" s="37">
        <v>9.64E-2</v>
      </c>
      <c r="P5383" s="37">
        <v>-1.9400000000000001E-2</v>
      </c>
      <c r="Q5383" s="37">
        <v>-2.81E-2</v>
      </c>
      <c r="R5383" s="37">
        <v>0.1376</v>
      </c>
      <c r="S5383" s="37">
        <v>0.1221</v>
      </c>
      <c r="T5383" s="37"/>
      <c r="U5383" s="37"/>
      <c r="V5383" s="37"/>
      <c r="W5383" s="37"/>
      <c r="X5383" s="37"/>
      <c r="Z5383" s="4" t="str">
        <f t="shared" si="288"/>
        <v>NO</v>
      </c>
      <c r="AA5383" s="4" t="str">
        <f t="shared" si="288"/>
        <v>NO</v>
      </c>
      <c r="AB5383" s="4" t="str">
        <f t="shared" si="288"/>
        <v>NO</v>
      </c>
      <c r="AD5383" s="4">
        <f t="shared" si="289"/>
        <v>0</v>
      </c>
    </row>
    <row r="5384" spans="1:30" ht="27.65" customHeight="1" x14ac:dyDescent="0.35">
      <c r="A5384" s="34">
        <v>5403</v>
      </c>
      <c r="B5384" s="1" t="s">
        <v>15763</v>
      </c>
      <c r="C5384" s="1" t="s">
        <v>29015</v>
      </c>
      <c r="D5384" s="1"/>
      <c r="E5384" s="1" t="s">
        <v>29008</v>
      </c>
      <c r="F5384" s="1" t="s">
        <v>29262</v>
      </c>
      <c r="G5384" s="35" t="s">
        <v>15764</v>
      </c>
      <c r="H5384" s="35" t="s">
        <v>15765</v>
      </c>
      <c r="I5384" s="35" t="s">
        <v>29</v>
      </c>
      <c r="J5384" s="36">
        <v>31503000</v>
      </c>
      <c r="K5384" s="36">
        <v>25643000</v>
      </c>
      <c r="L5384" s="36">
        <v>40589000</v>
      </c>
      <c r="M5384" s="36">
        <v>73137000</v>
      </c>
      <c r="N5384" s="36">
        <v>94452000</v>
      </c>
      <c r="O5384" s="37">
        <v>0.48580000000000001</v>
      </c>
      <c r="P5384" s="37">
        <v>1.8200000000000001E-2</v>
      </c>
      <c r="Q5384" s="37">
        <v>0.12809999999999999</v>
      </c>
      <c r="R5384" s="37">
        <v>0.1047</v>
      </c>
      <c r="S5384" s="37">
        <v>5.5E-2</v>
      </c>
      <c r="T5384" s="37">
        <v>-2.4899999999999999E-2</v>
      </c>
      <c r="U5384" s="37">
        <v>-1.1999999999999999E-3</v>
      </c>
      <c r="V5384" s="37">
        <v>-1.5100000000000001E-2</v>
      </c>
      <c r="W5384" s="37">
        <v>-1.0999999999999999E-2</v>
      </c>
      <c r="X5384" s="37">
        <v>-6.4000000000000003E-3</v>
      </c>
      <c r="Z5384" s="4" t="str">
        <f t="shared" si="288"/>
        <v>NO</v>
      </c>
      <c r="AA5384" s="4" t="str">
        <f t="shared" si="288"/>
        <v>NO</v>
      </c>
      <c r="AB5384" s="4" t="str">
        <f t="shared" si="288"/>
        <v>NO</v>
      </c>
      <c r="AD5384" s="4">
        <f t="shared" si="289"/>
        <v>0</v>
      </c>
    </row>
    <row r="5385" spans="1:30" ht="14.4" customHeight="1" x14ac:dyDescent="0.35">
      <c r="A5385" s="34">
        <v>5404</v>
      </c>
      <c r="B5385" s="1" t="s">
        <v>15766</v>
      </c>
      <c r="C5385" s="1"/>
      <c r="D5385" s="1"/>
      <c r="E5385" s="1"/>
      <c r="F5385" s="1" t="s">
        <v>29262</v>
      </c>
      <c r="G5385" s="35" t="s">
        <v>15767</v>
      </c>
      <c r="H5385" s="35" t="s">
        <v>15768</v>
      </c>
      <c r="I5385" s="35" t="s">
        <v>544</v>
      </c>
      <c r="J5385" s="36">
        <v>42439000</v>
      </c>
      <c r="K5385" s="36">
        <v>74313000</v>
      </c>
      <c r="L5385" s="36">
        <v>61067000</v>
      </c>
      <c r="M5385" s="36">
        <v>62109000</v>
      </c>
      <c r="N5385" s="36">
        <v>94451000</v>
      </c>
      <c r="O5385" s="37">
        <v>7.8899999999999998E-2</v>
      </c>
      <c r="P5385" s="37">
        <v>5.7599999999999998E-2</v>
      </c>
      <c r="Q5385" s="37">
        <v>-7.8600000000000003E-2</v>
      </c>
      <c r="R5385" s="37">
        <v>8.7800000000000003E-2</v>
      </c>
      <c r="S5385" s="37">
        <v>0.18240000000000001</v>
      </c>
      <c r="T5385" s="37">
        <v>0.1479</v>
      </c>
      <c r="U5385" s="37">
        <v>4.9299999999999997E-2</v>
      </c>
      <c r="V5385" s="37">
        <v>-2.5000000000000001E-2</v>
      </c>
      <c r="W5385" s="37">
        <v>-4.0099999999999997E-2</v>
      </c>
      <c r="X5385" s="37">
        <v>-1.34E-2</v>
      </c>
      <c r="Z5385" s="4" t="str">
        <f t="shared" si="288"/>
        <v>NO</v>
      </c>
      <c r="AA5385" s="4" t="str">
        <f t="shared" si="288"/>
        <v>NO</v>
      </c>
      <c r="AB5385" s="4" t="str">
        <f t="shared" si="288"/>
        <v>NO</v>
      </c>
      <c r="AD5385" s="4">
        <f t="shared" si="289"/>
        <v>0</v>
      </c>
    </row>
    <row r="5386" spans="1:30" ht="27.65" customHeight="1" x14ac:dyDescent="0.35">
      <c r="A5386" s="34">
        <v>5405</v>
      </c>
      <c r="B5386" s="1" t="s">
        <v>15769</v>
      </c>
      <c r="C5386" s="1" t="s">
        <v>28702</v>
      </c>
      <c r="D5386" s="1"/>
      <c r="E5386" s="1"/>
      <c r="F5386" s="1" t="s">
        <v>29262</v>
      </c>
      <c r="G5386" s="35" t="s">
        <v>15770</v>
      </c>
      <c r="H5386" s="35" t="s">
        <v>15771</v>
      </c>
      <c r="I5386" s="35" t="s">
        <v>87</v>
      </c>
      <c r="J5386" s="36">
        <v>59678000</v>
      </c>
      <c r="K5386" s="36">
        <v>60238000</v>
      </c>
      <c r="L5386" s="36">
        <v>101062000</v>
      </c>
      <c r="M5386" s="36">
        <v>72465000</v>
      </c>
      <c r="N5386" s="36">
        <v>94439000</v>
      </c>
      <c r="O5386" s="37">
        <v>0.44840000000000002</v>
      </c>
      <c r="P5386" s="37">
        <v>0.46710000000000002</v>
      </c>
      <c r="Q5386" s="37">
        <v>0.45169999999999999</v>
      </c>
      <c r="R5386" s="37">
        <v>0.1085</v>
      </c>
      <c r="S5386" s="37">
        <v>0.2908</v>
      </c>
      <c r="T5386" s="37"/>
      <c r="U5386" s="37"/>
      <c r="V5386" s="37"/>
      <c r="W5386" s="37"/>
      <c r="X5386" s="37"/>
      <c r="Z5386" s="4" t="str">
        <f t="shared" si="288"/>
        <v>YES</v>
      </c>
      <c r="AA5386" s="4" t="str">
        <f t="shared" si="288"/>
        <v>NO</v>
      </c>
      <c r="AB5386" s="4" t="str">
        <f t="shared" si="288"/>
        <v>YES</v>
      </c>
      <c r="AD5386" s="4">
        <f t="shared" si="289"/>
        <v>2</v>
      </c>
    </row>
    <row r="5387" spans="1:30" ht="14.4" customHeight="1" x14ac:dyDescent="0.35">
      <c r="A5387" s="34">
        <v>5406</v>
      </c>
      <c r="B5387" s="1" t="s">
        <v>15772</v>
      </c>
      <c r="C5387" s="1" t="s">
        <v>29015</v>
      </c>
      <c r="D5387" s="1"/>
      <c r="E5387" s="1" t="s">
        <v>29008</v>
      </c>
      <c r="F5387" s="1" t="s">
        <v>29262</v>
      </c>
      <c r="G5387" s="35" t="s">
        <v>15773</v>
      </c>
      <c r="H5387" s="35" t="s">
        <v>15774</v>
      </c>
      <c r="I5387" s="35" t="s">
        <v>29</v>
      </c>
      <c r="J5387" s="36"/>
      <c r="K5387" s="36"/>
      <c r="L5387" s="36"/>
      <c r="M5387" s="36"/>
      <c r="N5387" s="36">
        <v>94429000</v>
      </c>
      <c r="O5387" s="37"/>
      <c r="P5387" s="37"/>
      <c r="Q5387" s="37"/>
      <c r="R5387" s="37"/>
      <c r="S5387" s="37">
        <v>2.41E-2</v>
      </c>
      <c r="T5387" s="37"/>
      <c r="U5387" s="37"/>
      <c r="V5387" s="37"/>
      <c r="W5387" s="37"/>
      <c r="X5387" s="37"/>
      <c r="Z5387" s="4" t="str">
        <f t="shared" si="288"/>
        <v>NO</v>
      </c>
      <c r="AA5387" s="4" t="str">
        <f t="shared" si="288"/>
        <v>NO</v>
      </c>
      <c r="AB5387" s="4" t="str">
        <f t="shared" si="288"/>
        <v>NO</v>
      </c>
      <c r="AD5387" s="4">
        <f t="shared" si="289"/>
        <v>0</v>
      </c>
    </row>
    <row r="5388" spans="1:30" ht="27.65" customHeight="1" x14ac:dyDescent="0.35">
      <c r="A5388" s="34">
        <v>5407</v>
      </c>
      <c r="B5388" s="1" t="s">
        <v>15775</v>
      </c>
      <c r="C5388" s="1"/>
      <c r="D5388" s="1"/>
      <c r="E5388" s="1"/>
      <c r="F5388" s="1" t="s">
        <v>29262</v>
      </c>
      <c r="G5388" s="35" t="s">
        <v>15776</v>
      </c>
      <c r="H5388" s="35" t="s">
        <v>15777</v>
      </c>
      <c r="I5388" s="35" t="s">
        <v>23</v>
      </c>
      <c r="J5388" s="36">
        <v>43470000</v>
      </c>
      <c r="K5388" s="36">
        <v>51670000</v>
      </c>
      <c r="L5388" s="36">
        <v>18073000</v>
      </c>
      <c r="M5388" s="36">
        <v>7571000</v>
      </c>
      <c r="N5388" s="36">
        <v>94369000</v>
      </c>
      <c r="O5388" s="37">
        <v>5.28E-2</v>
      </c>
      <c r="P5388" s="37">
        <v>0.19700000000000001</v>
      </c>
      <c r="Q5388" s="37">
        <v>-0.22639999999999999</v>
      </c>
      <c r="R5388" s="37">
        <v>-8.2000000000000003E-2</v>
      </c>
      <c r="S5388" s="37">
        <v>0.48470000000000002</v>
      </c>
      <c r="T5388" s="37"/>
      <c r="U5388" s="37"/>
      <c r="V5388" s="37"/>
      <c r="W5388" s="37"/>
      <c r="X5388" s="37"/>
      <c r="Z5388" s="4" t="str">
        <f t="shared" si="288"/>
        <v>NO</v>
      </c>
      <c r="AA5388" s="4" t="str">
        <f t="shared" si="288"/>
        <v>NO</v>
      </c>
      <c r="AB5388" s="4" t="str">
        <f t="shared" si="288"/>
        <v>YES</v>
      </c>
      <c r="AD5388" s="4">
        <f t="shared" si="289"/>
        <v>1</v>
      </c>
    </row>
    <row r="5389" spans="1:30" ht="14.4" customHeight="1" x14ac:dyDescent="0.35">
      <c r="A5389" s="34">
        <v>5408</v>
      </c>
      <c r="B5389" s="1" t="s">
        <v>2907</v>
      </c>
      <c r="C5389" s="1" t="s">
        <v>29015</v>
      </c>
      <c r="D5389" s="1"/>
      <c r="E5389" s="1" t="s">
        <v>29008</v>
      </c>
      <c r="F5389" s="1" t="s">
        <v>29262</v>
      </c>
      <c r="G5389" s="35" t="s">
        <v>15778</v>
      </c>
      <c r="H5389" s="35" t="s">
        <v>15779</v>
      </c>
      <c r="I5389" s="35" t="s">
        <v>29</v>
      </c>
      <c r="J5389" s="36">
        <v>59615000</v>
      </c>
      <c r="K5389" s="36">
        <v>48866000</v>
      </c>
      <c r="L5389" s="36">
        <v>55843000</v>
      </c>
      <c r="M5389" s="36">
        <v>64339000</v>
      </c>
      <c r="N5389" s="36">
        <v>94358000</v>
      </c>
      <c r="O5389" s="37">
        <v>0.158</v>
      </c>
      <c r="P5389" s="37">
        <v>0.20419999999999999</v>
      </c>
      <c r="Q5389" s="37">
        <v>2.2599999999999999E-2</v>
      </c>
      <c r="R5389" s="37">
        <v>-3.78E-2</v>
      </c>
      <c r="S5389" s="37">
        <v>0.1469</v>
      </c>
      <c r="T5389" s="37"/>
      <c r="U5389" s="37"/>
      <c r="V5389" s="37"/>
      <c r="W5389" s="37"/>
      <c r="X5389" s="37"/>
      <c r="Z5389" s="4" t="str">
        <f t="shared" si="288"/>
        <v>NO</v>
      </c>
      <c r="AA5389" s="4" t="str">
        <f t="shared" si="288"/>
        <v>NO</v>
      </c>
      <c r="AB5389" s="4" t="str">
        <f t="shared" si="288"/>
        <v>NO</v>
      </c>
      <c r="AD5389" s="4">
        <f t="shared" si="289"/>
        <v>0</v>
      </c>
    </row>
    <row r="5390" spans="1:30" ht="27.65" customHeight="1" x14ac:dyDescent="0.35">
      <c r="A5390" s="34">
        <v>5409</v>
      </c>
      <c r="B5390" s="1" t="s">
        <v>15780</v>
      </c>
      <c r="C5390" s="1" t="s">
        <v>29015</v>
      </c>
      <c r="D5390" s="1"/>
      <c r="E5390" s="1" t="s">
        <v>29008</v>
      </c>
      <c r="F5390" s="1" t="s">
        <v>29262</v>
      </c>
      <c r="G5390" s="35" t="s">
        <v>15781</v>
      </c>
      <c r="H5390" s="35" t="s">
        <v>15782</v>
      </c>
      <c r="I5390" s="35" t="s">
        <v>29</v>
      </c>
      <c r="J5390" s="36">
        <v>2022000</v>
      </c>
      <c r="K5390" s="36">
        <v>54407000</v>
      </c>
      <c r="L5390" s="36">
        <v>56203000</v>
      </c>
      <c r="M5390" s="36">
        <v>79813000</v>
      </c>
      <c r="N5390" s="36">
        <v>94353000</v>
      </c>
      <c r="O5390" s="37">
        <v>-1.8521000000000001</v>
      </c>
      <c r="P5390" s="37">
        <v>0.3931</v>
      </c>
      <c r="Q5390" s="37">
        <v>-9.7100000000000006E-2</v>
      </c>
      <c r="R5390" s="37">
        <v>0.1118</v>
      </c>
      <c r="S5390" s="37">
        <v>0.13439999999999999</v>
      </c>
      <c r="T5390" s="37"/>
      <c r="U5390" s="37"/>
      <c r="V5390" s="37"/>
      <c r="W5390" s="37"/>
      <c r="X5390" s="37"/>
      <c r="Z5390" s="4" t="str">
        <f t="shared" si="288"/>
        <v>NO</v>
      </c>
      <c r="AA5390" s="4" t="str">
        <f t="shared" si="288"/>
        <v>NO</v>
      </c>
      <c r="AB5390" s="4" t="str">
        <f t="shared" si="288"/>
        <v>NO</v>
      </c>
      <c r="AD5390" s="4">
        <f t="shared" si="289"/>
        <v>0</v>
      </c>
    </row>
    <row r="5391" spans="1:30" ht="27.65" customHeight="1" x14ac:dyDescent="0.35">
      <c r="A5391" s="34">
        <v>5410</v>
      </c>
      <c r="B5391" s="1" t="s">
        <v>15783</v>
      </c>
      <c r="C5391" s="1"/>
      <c r="D5391" s="1"/>
      <c r="E5391" s="1"/>
      <c r="F5391" s="1" t="s">
        <v>29262</v>
      </c>
      <c r="G5391" s="35" t="s">
        <v>15784</v>
      </c>
      <c r="H5391" s="35" t="s">
        <v>15785</v>
      </c>
      <c r="I5391" s="35" t="s">
        <v>33</v>
      </c>
      <c r="J5391" s="36">
        <v>60792000</v>
      </c>
      <c r="K5391" s="36">
        <v>62678000</v>
      </c>
      <c r="L5391" s="36">
        <v>71981000</v>
      </c>
      <c r="M5391" s="36">
        <v>82539000</v>
      </c>
      <c r="N5391" s="36">
        <v>94335000</v>
      </c>
      <c r="O5391" s="37">
        <v>8.3000000000000004E-2</v>
      </c>
      <c r="P5391" s="37">
        <v>5.4100000000000002E-2</v>
      </c>
      <c r="Q5391" s="37">
        <v>7.1199999999999999E-2</v>
      </c>
      <c r="R5391" s="37">
        <v>6.4100000000000004E-2</v>
      </c>
      <c r="S5391" s="37">
        <v>6.93E-2</v>
      </c>
      <c r="T5391" s="37"/>
      <c r="U5391" s="37"/>
      <c r="V5391" s="37">
        <v>-6.9999999999999999E-4</v>
      </c>
      <c r="W5391" s="37">
        <v>-1.2200000000000001E-2</v>
      </c>
      <c r="X5391" s="37">
        <v>-2.06E-2</v>
      </c>
      <c r="Z5391" s="4" t="str">
        <f t="shared" si="288"/>
        <v>NO</v>
      </c>
      <c r="AA5391" s="4" t="str">
        <f t="shared" si="288"/>
        <v>NO</v>
      </c>
      <c r="AB5391" s="4" t="str">
        <f t="shared" si="288"/>
        <v>NO</v>
      </c>
      <c r="AD5391" s="4">
        <f t="shared" si="289"/>
        <v>0</v>
      </c>
    </row>
    <row r="5392" spans="1:30" ht="14.4" customHeight="1" x14ac:dyDescent="0.35">
      <c r="A5392" s="34">
        <v>5411</v>
      </c>
      <c r="B5392" s="1" t="s">
        <v>15786</v>
      </c>
      <c r="C5392" s="1"/>
      <c r="D5392" s="1"/>
      <c r="E5392" s="1"/>
      <c r="F5392" s="1" t="s">
        <v>29262</v>
      </c>
      <c r="G5392" s="35" t="s">
        <v>15787</v>
      </c>
      <c r="H5392" s="35" t="s">
        <v>15788</v>
      </c>
      <c r="I5392" s="35" t="s">
        <v>390</v>
      </c>
      <c r="J5392" s="36">
        <v>66829000</v>
      </c>
      <c r="K5392" s="36">
        <v>66914000</v>
      </c>
      <c r="L5392" s="36">
        <v>68050000</v>
      </c>
      <c r="M5392" s="36">
        <v>87115000</v>
      </c>
      <c r="N5392" s="36">
        <v>94321000</v>
      </c>
      <c r="O5392" s="37">
        <v>0.33400000000000002</v>
      </c>
      <c r="P5392" s="37">
        <v>0.26889999999999997</v>
      </c>
      <c r="Q5392" s="37">
        <v>0.1163</v>
      </c>
      <c r="R5392" s="37">
        <v>0.1197</v>
      </c>
      <c r="S5392" s="37">
        <v>3.5499999999999997E-2</v>
      </c>
      <c r="T5392" s="37"/>
      <c r="U5392" s="37"/>
      <c r="V5392" s="37"/>
      <c r="W5392" s="37"/>
      <c r="X5392" s="37"/>
      <c r="Z5392" s="4" t="str">
        <f t="shared" si="288"/>
        <v>NO</v>
      </c>
      <c r="AA5392" s="4" t="str">
        <f t="shared" si="288"/>
        <v>NO</v>
      </c>
      <c r="AB5392" s="4" t="str">
        <f t="shared" si="288"/>
        <v>NO</v>
      </c>
      <c r="AD5392" s="4">
        <f t="shared" si="289"/>
        <v>0</v>
      </c>
    </row>
    <row r="5393" spans="1:30" ht="27.65" customHeight="1" x14ac:dyDescent="0.35">
      <c r="A5393" s="34">
        <v>5412</v>
      </c>
      <c r="B5393" s="1" t="s">
        <v>15789</v>
      </c>
      <c r="C5393" s="1"/>
      <c r="D5393" s="1"/>
      <c r="E5393" s="1"/>
      <c r="F5393" s="1" t="s">
        <v>29262</v>
      </c>
      <c r="G5393" s="35" t="s">
        <v>15790</v>
      </c>
      <c r="H5393" s="35" t="s">
        <v>15791</v>
      </c>
      <c r="I5393" s="35" t="s">
        <v>33</v>
      </c>
      <c r="J5393" s="36">
        <v>44121000</v>
      </c>
      <c r="K5393" s="36">
        <v>48485000</v>
      </c>
      <c r="L5393" s="36">
        <v>53819000</v>
      </c>
      <c r="M5393" s="36">
        <v>72401000</v>
      </c>
      <c r="N5393" s="36">
        <v>94284000</v>
      </c>
      <c r="O5393" s="37">
        <v>-8.6300000000000002E-2</v>
      </c>
      <c r="P5393" s="37">
        <v>4.48E-2</v>
      </c>
      <c r="Q5393" s="37">
        <v>0.09</v>
      </c>
      <c r="R5393" s="37">
        <v>0.1125</v>
      </c>
      <c r="S5393" s="37">
        <v>4.8300000000000003E-2</v>
      </c>
      <c r="T5393" s="37"/>
      <c r="U5393" s="37"/>
      <c r="V5393" s="37"/>
      <c r="W5393" s="37"/>
      <c r="X5393" s="37"/>
      <c r="Z5393" s="4" t="str">
        <f t="shared" si="288"/>
        <v>NO</v>
      </c>
      <c r="AA5393" s="4" t="str">
        <f t="shared" si="288"/>
        <v>NO</v>
      </c>
      <c r="AB5393" s="4" t="str">
        <f t="shared" si="288"/>
        <v>NO</v>
      </c>
      <c r="AD5393" s="4">
        <f t="shared" si="289"/>
        <v>0</v>
      </c>
    </row>
    <row r="5394" spans="1:30" ht="14.4" customHeight="1" x14ac:dyDescent="0.35">
      <c r="A5394" s="34">
        <v>5413</v>
      </c>
      <c r="B5394" s="1" t="s">
        <v>15792</v>
      </c>
      <c r="C5394" s="1" t="s">
        <v>29015</v>
      </c>
      <c r="D5394" s="1"/>
      <c r="E5394" s="1" t="s">
        <v>29008</v>
      </c>
      <c r="F5394" s="1" t="s">
        <v>29262</v>
      </c>
      <c r="G5394" s="35" t="s">
        <v>15793</v>
      </c>
      <c r="H5394" s="35" t="s">
        <v>15794</v>
      </c>
      <c r="I5394" s="35" t="s">
        <v>29</v>
      </c>
      <c r="J5394" s="36">
        <v>45968000</v>
      </c>
      <c r="K5394" s="36">
        <v>56882000</v>
      </c>
      <c r="L5394" s="36">
        <v>65055000</v>
      </c>
      <c r="M5394" s="36">
        <v>77069000</v>
      </c>
      <c r="N5394" s="36">
        <v>94252000</v>
      </c>
      <c r="O5394" s="37">
        <v>5.3699999999999998E-2</v>
      </c>
      <c r="P5394" s="37">
        <v>0.1046</v>
      </c>
      <c r="Q5394" s="37">
        <v>6.5600000000000006E-2</v>
      </c>
      <c r="R5394" s="37">
        <v>6.6600000000000006E-2</v>
      </c>
      <c r="S5394" s="37">
        <v>6.3100000000000003E-2</v>
      </c>
      <c r="T5394" s="37"/>
      <c r="U5394" s="37"/>
      <c r="V5394" s="37">
        <v>-1.6000000000000001E-3</v>
      </c>
      <c r="W5394" s="37">
        <v>-6.1999999999999998E-3</v>
      </c>
      <c r="X5394" s="37">
        <v>-6.9999999999999999E-4</v>
      </c>
      <c r="Z5394" s="4" t="str">
        <f t="shared" si="288"/>
        <v>NO</v>
      </c>
      <c r="AA5394" s="4" t="str">
        <f t="shared" si="288"/>
        <v>NO</v>
      </c>
      <c r="AB5394" s="4" t="str">
        <f t="shared" si="288"/>
        <v>NO</v>
      </c>
      <c r="AD5394" s="4">
        <f t="shared" si="289"/>
        <v>0</v>
      </c>
    </row>
    <row r="5395" spans="1:30" ht="14.4" customHeight="1" x14ac:dyDescent="0.35">
      <c r="A5395" s="34">
        <v>5414</v>
      </c>
      <c r="B5395" s="1" t="s">
        <v>15795</v>
      </c>
      <c r="C5395" s="1"/>
      <c r="D5395" s="1"/>
      <c r="E5395" s="1"/>
      <c r="F5395" s="1" t="s">
        <v>29262</v>
      </c>
      <c r="G5395" s="35" t="s">
        <v>15796</v>
      </c>
      <c r="H5395" s="35" t="s">
        <v>15797</v>
      </c>
      <c r="I5395" s="35" t="s">
        <v>23</v>
      </c>
      <c r="J5395" s="36">
        <v>5730000</v>
      </c>
      <c r="K5395" s="36">
        <v>10524000</v>
      </c>
      <c r="L5395" s="36">
        <v>59646000</v>
      </c>
      <c r="M5395" s="36">
        <v>58006000</v>
      </c>
      <c r="N5395" s="36">
        <v>94247000</v>
      </c>
      <c r="O5395" s="37">
        <v>-0.10630000000000001</v>
      </c>
      <c r="P5395" s="37">
        <v>0.13059999999999999</v>
      </c>
      <c r="Q5395" s="37">
        <v>0.18990000000000001</v>
      </c>
      <c r="R5395" s="37">
        <v>4.99E-2</v>
      </c>
      <c r="S5395" s="37">
        <v>3.3999999999999998E-3</v>
      </c>
      <c r="T5395" s="37">
        <v>0.34379999999999999</v>
      </c>
      <c r="U5395" s="37"/>
      <c r="V5395" s="37">
        <v>-5.0000000000000001E-4</v>
      </c>
      <c r="W5395" s="37"/>
      <c r="X5395" s="37">
        <v>-1.6000000000000001E-3</v>
      </c>
      <c r="Z5395" s="4" t="str">
        <f t="shared" si="288"/>
        <v>NO</v>
      </c>
      <c r="AA5395" s="4" t="str">
        <f t="shared" si="288"/>
        <v>NO</v>
      </c>
      <c r="AB5395" s="4" t="str">
        <f t="shared" si="288"/>
        <v>NO</v>
      </c>
      <c r="AD5395" s="4">
        <f t="shared" si="289"/>
        <v>0</v>
      </c>
    </row>
    <row r="5396" spans="1:30" ht="14.4" customHeight="1" x14ac:dyDescent="0.35">
      <c r="A5396" s="34">
        <v>5415</v>
      </c>
      <c r="B5396" s="1" t="s">
        <v>15798</v>
      </c>
      <c r="C5396" s="1" t="s">
        <v>29015</v>
      </c>
      <c r="D5396" s="1"/>
      <c r="E5396" s="1" t="s">
        <v>29008</v>
      </c>
      <c r="F5396" s="1" t="s">
        <v>29262</v>
      </c>
      <c r="G5396" s="35" t="s">
        <v>15799</v>
      </c>
      <c r="H5396" s="35" t="s">
        <v>15800</v>
      </c>
      <c r="I5396" s="35" t="s">
        <v>29</v>
      </c>
      <c r="J5396" s="36">
        <v>56663000</v>
      </c>
      <c r="K5396" s="36">
        <v>72056000</v>
      </c>
      <c r="L5396" s="36">
        <v>70718000</v>
      </c>
      <c r="M5396" s="36">
        <v>81663000</v>
      </c>
      <c r="N5396" s="36">
        <v>94230000</v>
      </c>
      <c r="O5396" s="37">
        <v>0.2228</v>
      </c>
      <c r="P5396" s="37">
        <v>0.28100000000000003</v>
      </c>
      <c r="Q5396" s="37">
        <v>0.2069</v>
      </c>
      <c r="R5396" s="37">
        <v>0.2455</v>
      </c>
      <c r="S5396" s="37">
        <v>0.1424</v>
      </c>
      <c r="T5396" s="37"/>
      <c r="U5396" s="37"/>
      <c r="V5396" s="37"/>
      <c r="W5396" s="37"/>
      <c r="X5396" s="37"/>
      <c r="Z5396" s="4" t="str">
        <f t="shared" si="288"/>
        <v>YES</v>
      </c>
      <c r="AA5396" s="4" t="str">
        <f t="shared" si="288"/>
        <v>YES</v>
      </c>
      <c r="AB5396" s="4" t="str">
        <f t="shared" si="288"/>
        <v>NO</v>
      </c>
      <c r="AD5396" s="4">
        <f t="shared" si="289"/>
        <v>2</v>
      </c>
    </row>
    <row r="5397" spans="1:30" ht="14.4" customHeight="1" x14ac:dyDescent="0.35">
      <c r="A5397" s="34">
        <v>5416</v>
      </c>
      <c r="B5397" s="1" t="s">
        <v>15801</v>
      </c>
      <c r="C5397" s="1" t="s">
        <v>29015</v>
      </c>
      <c r="D5397" s="1"/>
      <c r="E5397" s="1" t="s">
        <v>29008</v>
      </c>
      <c r="F5397" s="1" t="s">
        <v>29262</v>
      </c>
      <c r="G5397" s="35" t="s">
        <v>15802</v>
      </c>
      <c r="H5397" s="35" t="s">
        <v>15803</v>
      </c>
      <c r="I5397" s="35" t="s">
        <v>29</v>
      </c>
      <c r="J5397" s="36"/>
      <c r="K5397" s="36"/>
      <c r="L5397" s="36">
        <v>76872000</v>
      </c>
      <c r="M5397" s="36">
        <v>97899000</v>
      </c>
      <c r="N5397" s="36">
        <v>94229000</v>
      </c>
      <c r="O5397" s="37"/>
      <c r="P5397" s="37"/>
      <c r="Q5397" s="37">
        <v>0.3448</v>
      </c>
      <c r="R5397" s="37">
        <v>0.1143</v>
      </c>
      <c r="S5397" s="37">
        <v>0.1769</v>
      </c>
      <c r="T5397" s="37"/>
      <c r="U5397" s="37"/>
      <c r="V5397" s="37">
        <v>0.32840000000000003</v>
      </c>
      <c r="W5397" s="37">
        <v>9.9699999999999997E-2</v>
      </c>
      <c r="X5397" s="37">
        <v>0.1605</v>
      </c>
      <c r="Z5397" s="4" t="str">
        <f t="shared" si="288"/>
        <v>YES</v>
      </c>
      <c r="AA5397" s="4" t="str">
        <f t="shared" si="288"/>
        <v>NO</v>
      </c>
      <c r="AB5397" s="4" t="str">
        <f t="shared" si="288"/>
        <v>NO</v>
      </c>
      <c r="AD5397" s="4">
        <f t="shared" si="289"/>
        <v>1</v>
      </c>
    </row>
    <row r="5398" spans="1:30" ht="14.4" customHeight="1" x14ac:dyDescent="0.35">
      <c r="A5398" s="34">
        <v>5417</v>
      </c>
      <c r="B5398" s="1" t="s">
        <v>5620</v>
      </c>
      <c r="C5398" s="1"/>
      <c r="D5398" s="1"/>
      <c r="E5398" s="1"/>
      <c r="F5398" s="1" t="s">
        <v>29262</v>
      </c>
      <c r="G5398" s="35" t="s">
        <v>15804</v>
      </c>
      <c r="H5398" s="35" t="s">
        <v>15805</v>
      </c>
      <c r="I5398" s="35" t="s">
        <v>23</v>
      </c>
      <c r="J5398" s="36">
        <v>72446000</v>
      </c>
      <c r="K5398" s="36">
        <v>66572000</v>
      </c>
      <c r="L5398" s="36">
        <v>70252000</v>
      </c>
      <c r="M5398" s="36">
        <v>78959000</v>
      </c>
      <c r="N5398" s="36">
        <v>94205000</v>
      </c>
      <c r="O5398" s="37">
        <v>0.1096</v>
      </c>
      <c r="P5398" s="37">
        <v>0.24129999999999999</v>
      </c>
      <c r="Q5398" s="37">
        <v>0.47620000000000001</v>
      </c>
      <c r="R5398" s="37">
        <v>0.45429999999999998</v>
      </c>
      <c r="S5398" s="37">
        <v>0.51480000000000004</v>
      </c>
      <c r="T5398" s="37"/>
      <c r="U5398" s="37"/>
      <c r="V5398" s="37"/>
      <c r="W5398" s="37"/>
      <c r="X5398" s="37"/>
      <c r="Z5398" s="4" t="str">
        <f t="shared" si="288"/>
        <v>YES</v>
      </c>
      <c r="AA5398" s="4" t="str">
        <f t="shared" si="288"/>
        <v>YES</v>
      </c>
      <c r="AB5398" s="4" t="str">
        <f t="shared" si="288"/>
        <v>YES</v>
      </c>
      <c r="AD5398" s="4">
        <f t="shared" si="289"/>
        <v>3</v>
      </c>
    </row>
    <row r="5399" spans="1:30" ht="14.4" customHeight="1" x14ac:dyDescent="0.35">
      <c r="A5399" s="34">
        <v>5418</v>
      </c>
      <c r="B5399" s="1" t="s">
        <v>15806</v>
      </c>
      <c r="C5399" s="1"/>
      <c r="D5399" s="1"/>
      <c r="E5399" s="1"/>
      <c r="F5399" s="1" t="s">
        <v>29262</v>
      </c>
      <c r="G5399" s="35" t="s">
        <v>15807</v>
      </c>
      <c r="H5399" s="35" t="s">
        <v>15808</v>
      </c>
      <c r="I5399" s="35" t="s">
        <v>33</v>
      </c>
      <c r="J5399" s="36">
        <v>61506000</v>
      </c>
      <c r="K5399" s="36">
        <v>86869000</v>
      </c>
      <c r="L5399" s="36">
        <v>100909000</v>
      </c>
      <c r="M5399" s="36">
        <v>100040000</v>
      </c>
      <c r="N5399" s="36">
        <v>94199000</v>
      </c>
      <c r="O5399" s="37">
        <v>0.34060000000000001</v>
      </c>
      <c r="P5399" s="37">
        <v>0.34129999999999999</v>
      </c>
      <c r="Q5399" s="37">
        <v>0.441</v>
      </c>
      <c r="R5399" s="37">
        <v>0.49209999999999998</v>
      </c>
      <c r="S5399" s="37">
        <v>0.37440000000000001</v>
      </c>
      <c r="T5399" s="37"/>
      <c r="U5399" s="37"/>
      <c r="V5399" s="37"/>
      <c r="W5399" s="37"/>
      <c r="X5399" s="37"/>
      <c r="Z5399" s="4" t="str">
        <f t="shared" si="288"/>
        <v>YES</v>
      </c>
      <c r="AA5399" s="4" t="str">
        <f t="shared" si="288"/>
        <v>YES</v>
      </c>
      <c r="AB5399" s="4" t="str">
        <f t="shared" si="288"/>
        <v>YES</v>
      </c>
      <c r="AD5399" s="4">
        <f t="shared" si="289"/>
        <v>3</v>
      </c>
    </row>
    <row r="5400" spans="1:30" ht="27.65" customHeight="1" x14ac:dyDescent="0.35">
      <c r="A5400" s="34">
        <v>5419</v>
      </c>
      <c r="B5400" s="1" t="s">
        <v>15809</v>
      </c>
      <c r="C5400" s="1" t="s">
        <v>29015</v>
      </c>
      <c r="D5400" s="1"/>
      <c r="E5400" s="1" t="s">
        <v>29008</v>
      </c>
      <c r="F5400" s="1" t="s">
        <v>29262</v>
      </c>
      <c r="G5400" s="35" t="s">
        <v>15810</v>
      </c>
      <c r="H5400" s="35" t="s">
        <v>15811</v>
      </c>
      <c r="I5400" s="35" t="s">
        <v>29</v>
      </c>
      <c r="J5400" s="36">
        <v>14357000</v>
      </c>
      <c r="K5400" s="36">
        <v>25567000</v>
      </c>
      <c r="L5400" s="36">
        <v>73872000</v>
      </c>
      <c r="M5400" s="36">
        <v>88578000</v>
      </c>
      <c r="N5400" s="36">
        <v>94192000</v>
      </c>
      <c r="O5400" s="37">
        <v>2.3699999999999999E-2</v>
      </c>
      <c r="P5400" s="37">
        <v>9.5899999999999999E-2</v>
      </c>
      <c r="Q5400" s="37">
        <v>0.35589999999999999</v>
      </c>
      <c r="R5400" s="37">
        <v>0.20569999999999999</v>
      </c>
      <c r="S5400" s="37">
        <v>0.13919999999999999</v>
      </c>
      <c r="T5400" s="37"/>
      <c r="U5400" s="37"/>
      <c r="V5400" s="37"/>
      <c r="W5400" s="37"/>
      <c r="X5400" s="37"/>
      <c r="Z5400" s="4" t="str">
        <f t="shared" si="288"/>
        <v>YES</v>
      </c>
      <c r="AA5400" s="4" t="str">
        <f t="shared" si="288"/>
        <v>YES</v>
      </c>
      <c r="AB5400" s="4" t="str">
        <f t="shared" si="288"/>
        <v>NO</v>
      </c>
      <c r="AD5400" s="4">
        <f t="shared" si="289"/>
        <v>2</v>
      </c>
    </row>
    <row r="5401" spans="1:30" ht="14.4" customHeight="1" x14ac:dyDescent="0.35">
      <c r="A5401" s="34">
        <v>5420</v>
      </c>
      <c r="B5401" s="1" t="s">
        <v>15812</v>
      </c>
      <c r="C5401" s="1" t="s">
        <v>29015</v>
      </c>
      <c r="D5401" s="1"/>
      <c r="E5401" s="1" t="s">
        <v>29008</v>
      </c>
      <c r="F5401" s="1" t="s">
        <v>29262</v>
      </c>
      <c r="G5401" s="35" t="s">
        <v>15813</v>
      </c>
      <c r="H5401" s="35" t="s">
        <v>15814</v>
      </c>
      <c r="I5401" s="35" t="s">
        <v>29</v>
      </c>
      <c r="J5401" s="36">
        <v>23460000</v>
      </c>
      <c r="K5401" s="36">
        <v>27313000</v>
      </c>
      <c r="L5401" s="36">
        <v>28828000</v>
      </c>
      <c r="M5401" s="36">
        <v>61926000</v>
      </c>
      <c r="N5401" s="36">
        <v>94179000</v>
      </c>
      <c r="O5401" s="37">
        <v>-2.6200000000000001E-2</v>
      </c>
      <c r="P5401" s="37">
        <v>-0.20330000000000001</v>
      </c>
      <c r="Q5401" s="37">
        <v>0.43659999999999999</v>
      </c>
      <c r="R5401" s="37">
        <v>0.1145</v>
      </c>
      <c r="S5401" s="37">
        <v>5.6000000000000001E-2</v>
      </c>
      <c r="T5401" s="37"/>
      <c r="U5401" s="37"/>
      <c r="V5401" s="37"/>
      <c r="W5401" s="37"/>
      <c r="X5401" s="37"/>
      <c r="Z5401" s="4" t="str">
        <f t="shared" si="288"/>
        <v>YES</v>
      </c>
      <c r="AA5401" s="4" t="str">
        <f t="shared" si="288"/>
        <v>NO</v>
      </c>
      <c r="AB5401" s="4" t="str">
        <f t="shared" si="288"/>
        <v>NO</v>
      </c>
      <c r="AD5401" s="4">
        <f t="shared" si="289"/>
        <v>1</v>
      </c>
    </row>
    <row r="5402" spans="1:30" ht="14.4" customHeight="1" x14ac:dyDescent="0.35">
      <c r="A5402" s="34">
        <v>5421</v>
      </c>
      <c r="B5402" s="1" t="s">
        <v>15815</v>
      </c>
      <c r="C5402" s="1"/>
      <c r="D5402" s="1"/>
      <c r="E5402" s="1"/>
      <c r="F5402" s="1" t="s">
        <v>29262</v>
      </c>
      <c r="G5402" s="35" t="s">
        <v>15816</v>
      </c>
      <c r="H5402" s="35" t="s">
        <v>15817</v>
      </c>
      <c r="I5402" s="35" t="s">
        <v>544</v>
      </c>
      <c r="J5402" s="36">
        <v>55033000</v>
      </c>
      <c r="K5402" s="36"/>
      <c r="L5402" s="36">
        <v>107400000</v>
      </c>
      <c r="M5402" s="36">
        <v>105789000</v>
      </c>
      <c r="N5402" s="36">
        <v>94170000</v>
      </c>
      <c r="O5402" s="37">
        <v>0.2626</v>
      </c>
      <c r="P5402" s="37"/>
      <c r="Q5402" s="37">
        <v>0.20860000000000001</v>
      </c>
      <c r="R5402" s="37">
        <v>0.2089</v>
      </c>
      <c r="S5402" s="37">
        <v>0.2261</v>
      </c>
      <c r="T5402" s="37"/>
      <c r="U5402" s="37"/>
      <c r="V5402" s="37"/>
      <c r="W5402" s="37"/>
      <c r="X5402" s="37"/>
      <c r="Z5402" s="4" t="str">
        <f t="shared" si="288"/>
        <v>YES</v>
      </c>
      <c r="AA5402" s="4" t="str">
        <f t="shared" si="288"/>
        <v>YES</v>
      </c>
      <c r="AB5402" s="4" t="str">
        <f t="shared" si="288"/>
        <v>YES</v>
      </c>
      <c r="AD5402" s="4">
        <f t="shared" si="289"/>
        <v>3</v>
      </c>
    </row>
    <row r="5403" spans="1:30" ht="27.65" customHeight="1" x14ac:dyDescent="0.35">
      <c r="A5403" s="34">
        <v>5422</v>
      </c>
      <c r="B5403" s="1" t="s">
        <v>15818</v>
      </c>
      <c r="C5403" s="1"/>
      <c r="D5403" s="1"/>
      <c r="E5403" s="1"/>
      <c r="F5403" s="1" t="s">
        <v>29262</v>
      </c>
      <c r="G5403" s="35" t="s">
        <v>15819</v>
      </c>
      <c r="H5403" s="35" t="s">
        <v>15820</v>
      </c>
      <c r="I5403" s="35" t="s">
        <v>33</v>
      </c>
      <c r="J5403" s="36"/>
      <c r="K5403" s="36"/>
      <c r="L5403" s="36">
        <v>7454000</v>
      </c>
      <c r="M5403" s="36">
        <v>69283000</v>
      </c>
      <c r="N5403" s="36">
        <v>94167000</v>
      </c>
      <c r="O5403" s="37"/>
      <c r="P5403" s="37"/>
      <c r="Q5403" s="37">
        <v>0.24829999999999999</v>
      </c>
      <c r="R5403" s="37">
        <v>0.34889999999999999</v>
      </c>
      <c r="S5403" s="37">
        <v>0.23089999999999999</v>
      </c>
      <c r="T5403" s="37"/>
      <c r="U5403" s="37"/>
      <c r="V5403" s="37"/>
      <c r="W5403" s="37">
        <v>-2E-3</v>
      </c>
      <c r="X5403" s="37">
        <v>-1.2500000000000001E-2</v>
      </c>
      <c r="Z5403" s="4" t="str">
        <f t="shared" si="288"/>
        <v>YES</v>
      </c>
      <c r="AA5403" s="4" t="str">
        <f t="shared" si="288"/>
        <v>YES</v>
      </c>
      <c r="AB5403" s="4" t="str">
        <f t="shared" si="288"/>
        <v>YES</v>
      </c>
      <c r="AD5403" s="4">
        <f t="shared" si="289"/>
        <v>3</v>
      </c>
    </row>
    <row r="5404" spans="1:30" ht="14.4" customHeight="1" x14ac:dyDescent="0.35">
      <c r="A5404" s="34">
        <v>5423</v>
      </c>
      <c r="B5404" s="1" t="s">
        <v>15821</v>
      </c>
      <c r="C5404" s="1" t="s">
        <v>29015</v>
      </c>
      <c r="D5404" s="1"/>
      <c r="E5404" s="1" t="s">
        <v>29008</v>
      </c>
      <c r="F5404" s="1" t="s">
        <v>29262</v>
      </c>
      <c r="G5404" s="35" t="s">
        <v>15822</v>
      </c>
      <c r="H5404" s="35" t="s">
        <v>15823</v>
      </c>
      <c r="I5404" s="35" t="s">
        <v>29</v>
      </c>
      <c r="J5404" s="36">
        <v>47793000</v>
      </c>
      <c r="K5404" s="36">
        <v>50402000</v>
      </c>
      <c r="L5404" s="36">
        <v>66743000</v>
      </c>
      <c r="M5404" s="36">
        <v>81358000</v>
      </c>
      <c r="N5404" s="36">
        <v>94143000</v>
      </c>
      <c r="O5404" s="37">
        <v>2.5499999999999998E-2</v>
      </c>
      <c r="P5404" s="37">
        <v>-0.12559999999999999</v>
      </c>
      <c r="Q5404" s="37">
        <v>6.7799999999999999E-2</v>
      </c>
      <c r="R5404" s="37">
        <v>5.0099999999999999E-2</v>
      </c>
      <c r="S5404" s="37">
        <v>-5.9499999999999997E-2</v>
      </c>
      <c r="T5404" s="37"/>
      <c r="U5404" s="37"/>
      <c r="V5404" s="37"/>
      <c r="W5404" s="37"/>
      <c r="X5404" s="37"/>
      <c r="Z5404" s="4" t="str">
        <f t="shared" si="288"/>
        <v>NO</v>
      </c>
      <c r="AA5404" s="4" t="str">
        <f t="shared" si="288"/>
        <v>NO</v>
      </c>
      <c r="AB5404" s="4" t="str">
        <f t="shared" si="288"/>
        <v>NO</v>
      </c>
      <c r="AD5404" s="4">
        <f t="shared" si="289"/>
        <v>0</v>
      </c>
    </row>
    <row r="5405" spans="1:30" ht="14.4" customHeight="1" x14ac:dyDescent="0.35">
      <c r="A5405" s="34">
        <v>5424</v>
      </c>
      <c r="B5405" s="1" t="s">
        <v>15824</v>
      </c>
      <c r="C5405" s="1"/>
      <c r="D5405" s="1"/>
      <c r="E5405" s="1"/>
      <c r="F5405" s="1" t="s">
        <v>29262</v>
      </c>
      <c r="G5405" s="35" t="s">
        <v>15825</v>
      </c>
      <c r="H5405" s="35" t="s">
        <v>15826</v>
      </c>
      <c r="I5405" s="35" t="s">
        <v>33</v>
      </c>
      <c r="J5405" s="36">
        <v>105176000</v>
      </c>
      <c r="K5405" s="36">
        <v>85852000</v>
      </c>
      <c r="L5405" s="36">
        <v>75406000</v>
      </c>
      <c r="M5405" s="36">
        <v>88439000</v>
      </c>
      <c r="N5405" s="36">
        <v>94128000</v>
      </c>
      <c r="O5405" s="37">
        <v>9.64E-2</v>
      </c>
      <c r="P5405" s="37">
        <v>0.15229999999999999</v>
      </c>
      <c r="Q5405" s="37">
        <v>2.52E-2</v>
      </c>
      <c r="R5405" s="37">
        <v>9.3700000000000006E-2</v>
      </c>
      <c r="S5405" s="37">
        <v>7.9500000000000001E-2</v>
      </c>
      <c r="T5405" s="37">
        <v>0.22159999999999999</v>
      </c>
      <c r="U5405" s="37">
        <v>1.2800000000000001E-2</v>
      </c>
      <c r="V5405" s="37">
        <v>-1.1299999999999999E-2</v>
      </c>
      <c r="W5405" s="37">
        <v>-1.7500000000000002E-2</v>
      </c>
      <c r="X5405" s="37">
        <v>0.12989999999999999</v>
      </c>
      <c r="Z5405" s="4" t="str">
        <f t="shared" si="288"/>
        <v>NO</v>
      </c>
      <c r="AA5405" s="4" t="str">
        <f t="shared" si="288"/>
        <v>NO</v>
      </c>
      <c r="AB5405" s="4" t="str">
        <f t="shared" si="288"/>
        <v>NO</v>
      </c>
      <c r="AD5405" s="4">
        <f t="shared" si="289"/>
        <v>0</v>
      </c>
    </row>
    <row r="5406" spans="1:30" ht="14.4" customHeight="1" x14ac:dyDescent="0.35">
      <c r="A5406" s="34">
        <v>5425</v>
      </c>
      <c r="B5406" s="1" t="s">
        <v>15827</v>
      </c>
      <c r="C5406" s="1"/>
      <c r="D5406" s="1"/>
      <c r="E5406" s="1"/>
      <c r="F5406" s="1" t="s">
        <v>29262</v>
      </c>
      <c r="G5406" s="35" t="s">
        <v>15828</v>
      </c>
      <c r="H5406" s="35" t="s">
        <v>15829</v>
      </c>
      <c r="I5406" s="35" t="s">
        <v>43</v>
      </c>
      <c r="J5406" s="36">
        <v>44152000</v>
      </c>
      <c r="K5406" s="36">
        <v>29698000</v>
      </c>
      <c r="L5406" s="36">
        <v>51852000</v>
      </c>
      <c r="M5406" s="36">
        <v>77193000</v>
      </c>
      <c r="N5406" s="36">
        <v>94128000</v>
      </c>
      <c r="O5406" s="37">
        <v>0.32750000000000001</v>
      </c>
      <c r="P5406" s="37">
        <v>-0.1177</v>
      </c>
      <c r="Q5406" s="37">
        <v>4.4499999999999998E-2</v>
      </c>
      <c r="R5406" s="37">
        <v>-5.5899999999999998E-2</v>
      </c>
      <c r="S5406" s="37">
        <v>0.1273</v>
      </c>
      <c r="T5406" s="37"/>
      <c r="U5406" s="37"/>
      <c r="V5406" s="37"/>
      <c r="W5406" s="37"/>
      <c r="X5406" s="37"/>
      <c r="Z5406" s="4" t="str">
        <f t="shared" si="288"/>
        <v>NO</v>
      </c>
      <c r="AA5406" s="4" t="str">
        <f t="shared" si="288"/>
        <v>NO</v>
      </c>
      <c r="AB5406" s="4" t="str">
        <f t="shared" si="288"/>
        <v>NO</v>
      </c>
      <c r="AD5406" s="4">
        <f t="shared" si="289"/>
        <v>0</v>
      </c>
    </row>
    <row r="5407" spans="1:30" ht="27.65" customHeight="1" x14ac:dyDescent="0.35">
      <c r="A5407" s="34">
        <v>5426</v>
      </c>
      <c r="B5407" s="1" t="s">
        <v>15830</v>
      </c>
      <c r="C5407" s="1"/>
      <c r="D5407" s="1"/>
      <c r="E5407" s="1"/>
      <c r="F5407" s="1" t="s">
        <v>29262</v>
      </c>
      <c r="G5407" s="35" t="s">
        <v>15831</v>
      </c>
      <c r="H5407" s="35" t="s">
        <v>15832</v>
      </c>
      <c r="I5407" s="35" t="s">
        <v>33</v>
      </c>
      <c r="J5407" s="36">
        <v>80786000</v>
      </c>
      <c r="K5407" s="36">
        <v>75488000</v>
      </c>
      <c r="L5407" s="36">
        <v>82372000</v>
      </c>
      <c r="M5407" s="36">
        <v>86399000</v>
      </c>
      <c r="N5407" s="36">
        <v>94078000</v>
      </c>
      <c r="O5407" s="37">
        <v>0.55469999999999997</v>
      </c>
      <c r="P5407" s="37">
        <v>0.3629</v>
      </c>
      <c r="Q5407" s="37">
        <v>0.36559999999999998</v>
      </c>
      <c r="R5407" s="37">
        <v>0.31790000000000002</v>
      </c>
      <c r="S5407" s="37">
        <v>0.30659999999999998</v>
      </c>
      <c r="T5407" s="37">
        <v>-8.9999999999999998E-4</v>
      </c>
      <c r="U5407" s="37"/>
      <c r="V5407" s="37"/>
      <c r="W5407" s="37"/>
      <c r="X5407" s="37"/>
      <c r="Z5407" s="4" t="str">
        <f t="shared" si="288"/>
        <v>YES</v>
      </c>
      <c r="AA5407" s="4" t="str">
        <f t="shared" si="288"/>
        <v>YES</v>
      </c>
      <c r="AB5407" s="4" t="str">
        <f t="shared" si="288"/>
        <v>YES</v>
      </c>
      <c r="AD5407" s="4">
        <f t="shared" si="289"/>
        <v>3</v>
      </c>
    </row>
    <row r="5408" spans="1:30" ht="14.4" customHeight="1" x14ac:dyDescent="0.35">
      <c r="A5408" s="34">
        <v>5427</v>
      </c>
      <c r="B5408" s="1" t="s">
        <v>15833</v>
      </c>
      <c r="C5408" s="1"/>
      <c r="D5408" s="1"/>
      <c r="E5408" s="1"/>
      <c r="F5408" s="1" t="s">
        <v>29262</v>
      </c>
      <c r="G5408" s="35" t="s">
        <v>15834</v>
      </c>
      <c r="H5408" s="35" t="s">
        <v>15835</v>
      </c>
      <c r="I5408" s="35" t="s">
        <v>23</v>
      </c>
      <c r="J5408" s="36">
        <v>61381000</v>
      </c>
      <c r="K5408" s="36">
        <v>56329000</v>
      </c>
      <c r="L5408" s="36">
        <v>63323000</v>
      </c>
      <c r="M5408" s="36">
        <v>82883000</v>
      </c>
      <c r="N5408" s="36">
        <v>94057000</v>
      </c>
      <c r="O5408" s="37">
        <v>0.1401</v>
      </c>
      <c r="P5408" s="37">
        <v>8.1799999999999998E-2</v>
      </c>
      <c r="Q5408" s="37">
        <v>0.109</v>
      </c>
      <c r="R5408" s="37">
        <v>0.13869999999999999</v>
      </c>
      <c r="S5408" s="37">
        <v>6.1699999999999998E-2</v>
      </c>
      <c r="T5408" s="37">
        <v>0.1336</v>
      </c>
      <c r="U5408" s="37">
        <v>7.3899999999999993E-2</v>
      </c>
      <c r="V5408" s="37">
        <v>9.5200000000000007E-2</v>
      </c>
      <c r="W5408" s="37">
        <v>0.13250000000000001</v>
      </c>
      <c r="X5408" s="37">
        <v>5.74E-2</v>
      </c>
      <c r="Z5408" s="4" t="str">
        <f t="shared" si="288"/>
        <v>NO</v>
      </c>
      <c r="AA5408" s="4" t="str">
        <f t="shared" si="288"/>
        <v>NO</v>
      </c>
      <c r="AB5408" s="4" t="str">
        <f t="shared" si="288"/>
        <v>NO</v>
      </c>
      <c r="AD5408" s="4">
        <f t="shared" si="289"/>
        <v>0</v>
      </c>
    </row>
    <row r="5409" spans="1:30" ht="14.4" customHeight="1" x14ac:dyDescent="0.35">
      <c r="A5409" s="34">
        <v>5428</v>
      </c>
      <c r="B5409" s="1" t="s">
        <v>1883</v>
      </c>
      <c r="C5409" s="1" t="s">
        <v>29015</v>
      </c>
      <c r="D5409" s="1"/>
      <c r="E5409" s="1" t="s">
        <v>29008</v>
      </c>
      <c r="F5409" s="1" t="s">
        <v>29262</v>
      </c>
      <c r="G5409" s="35" t="s">
        <v>15836</v>
      </c>
      <c r="H5409" s="35" t="s">
        <v>15837</v>
      </c>
      <c r="I5409" s="35" t="s">
        <v>29</v>
      </c>
      <c r="J5409" s="36">
        <v>22008000</v>
      </c>
      <c r="K5409" s="36">
        <v>39462000</v>
      </c>
      <c r="L5409" s="36">
        <v>56489000</v>
      </c>
      <c r="M5409" s="36">
        <v>70480000</v>
      </c>
      <c r="N5409" s="36">
        <v>94027000</v>
      </c>
      <c r="O5409" s="37">
        <v>0.42709999999999998</v>
      </c>
      <c r="P5409" s="37">
        <v>0.4446</v>
      </c>
      <c r="Q5409" s="37">
        <v>0.51180000000000003</v>
      </c>
      <c r="R5409" s="37">
        <v>0.4506</v>
      </c>
      <c r="S5409" s="37">
        <v>0.4819</v>
      </c>
      <c r="T5409" s="37"/>
      <c r="U5409" s="37"/>
      <c r="V5409" s="37"/>
      <c r="W5409" s="37"/>
      <c r="X5409" s="37"/>
      <c r="Z5409" s="4" t="str">
        <f t="shared" si="288"/>
        <v>YES</v>
      </c>
      <c r="AA5409" s="4" t="str">
        <f t="shared" si="288"/>
        <v>YES</v>
      </c>
      <c r="AB5409" s="4" t="str">
        <f t="shared" si="288"/>
        <v>YES</v>
      </c>
      <c r="AD5409" s="4">
        <f t="shared" si="289"/>
        <v>3</v>
      </c>
    </row>
    <row r="5410" spans="1:30" ht="14.4" customHeight="1" x14ac:dyDescent="0.35">
      <c r="A5410" s="34">
        <v>5430</v>
      </c>
      <c r="B5410" s="1" t="s">
        <v>15838</v>
      </c>
      <c r="C5410" s="1"/>
      <c r="D5410" s="1"/>
      <c r="E5410" s="1"/>
      <c r="F5410" s="1" t="s">
        <v>29262</v>
      </c>
      <c r="G5410" s="35" t="s">
        <v>15839</v>
      </c>
      <c r="H5410" s="35" t="s">
        <v>15840</v>
      </c>
      <c r="I5410" s="35" t="s">
        <v>43</v>
      </c>
      <c r="J5410" s="36">
        <v>158906000</v>
      </c>
      <c r="K5410" s="36">
        <v>93304000</v>
      </c>
      <c r="L5410" s="36">
        <v>81539000</v>
      </c>
      <c r="M5410" s="36">
        <v>84478000</v>
      </c>
      <c r="N5410" s="36">
        <v>94018000</v>
      </c>
      <c r="O5410" s="37">
        <v>1.3599999999999999E-2</v>
      </c>
      <c r="P5410" s="37">
        <v>-0.27079999999999999</v>
      </c>
      <c r="Q5410" s="37">
        <v>5.4000000000000003E-3</v>
      </c>
      <c r="R5410" s="37">
        <v>5.2600000000000001E-2</v>
      </c>
      <c r="S5410" s="37">
        <v>2.6700000000000002E-2</v>
      </c>
      <c r="T5410" s="37">
        <v>-1.1000000000000001E-3</v>
      </c>
      <c r="U5410" s="37">
        <v>-6.4000000000000003E-3</v>
      </c>
      <c r="V5410" s="37">
        <v>-2.2599999999999999E-2</v>
      </c>
      <c r="W5410" s="37">
        <v>-2.58E-2</v>
      </c>
      <c r="X5410" s="37">
        <v>-1.3100000000000001E-2</v>
      </c>
      <c r="Z5410" s="4" t="str">
        <f t="shared" si="288"/>
        <v>NO</v>
      </c>
      <c r="AA5410" s="4" t="str">
        <f t="shared" si="288"/>
        <v>NO</v>
      </c>
      <c r="AB5410" s="4" t="str">
        <f t="shared" si="288"/>
        <v>NO</v>
      </c>
      <c r="AD5410" s="4">
        <f t="shared" si="289"/>
        <v>0</v>
      </c>
    </row>
    <row r="5411" spans="1:30" ht="41.4" customHeight="1" x14ac:dyDescent="0.35">
      <c r="A5411" s="34">
        <v>5431</v>
      </c>
      <c r="B5411" s="1" t="s">
        <v>15841</v>
      </c>
      <c r="C5411" s="1" t="s">
        <v>29015</v>
      </c>
      <c r="D5411" s="1"/>
      <c r="E5411" s="1" t="s">
        <v>29008</v>
      </c>
      <c r="F5411" s="1" t="s">
        <v>29262</v>
      </c>
      <c r="G5411" s="35" t="s">
        <v>15842</v>
      </c>
      <c r="H5411" s="35" t="s">
        <v>15843</v>
      </c>
      <c r="I5411" s="35" t="s">
        <v>29</v>
      </c>
      <c r="J5411" s="36">
        <v>48129000</v>
      </c>
      <c r="K5411" s="36">
        <v>61038000</v>
      </c>
      <c r="L5411" s="36">
        <v>81067000</v>
      </c>
      <c r="M5411" s="36">
        <v>92176000</v>
      </c>
      <c r="N5411" s="36">
        <v>94015000</v>
      </c>
      <c r="O5411" s="37">
        <v>0.21809999999999999</v>
      </c>
      <c r="P5411" s="37">
        <v>0.1888</v>
      </c>
      <c r="Q5411" s="37">
        <v>0.22259999999999999</v>
      </c>
      <c r="R5411" s="37">
        <v>0.18920000000000001</v>
      </c>
      <c r="S5411" s="37">
        <v>9.64E-2</v>
      </c>
      <c r="T5411" s="37">
        <v>-1.6999999999999999E-3</v>
      </c>
      <c r="U5411" s="37">
        <v>-2.9999999999999997E-4</v>
      </c>
      <c r="V5411" s="37"/>
      <c r="W5411" s="37"/>
      <c r="X5411" s="37"/>
      <c r="Z5411" s="4" t="str">
        <f t="shared" si="288"/>
        <v>YES</v>
      </c>
      <c r="AA5411" s="4" t="str">
        <f t="shared" si="288"/>
        <v>NO</v>
      </c>
      <c r="AB5411" s="4" t="str">
        <f t="shared" si="288"/>
        <v>NO</v>
      </c>
      <c r="AD5411" s="4">
        <f t="shared" si="289"/>
        <v>1</v>
      </c>
    </row>
    <row r="5412" spans="1:30" ht="14.4" customHeight="1" x14ac:dyDescent="0.35">
      <c r="A5412" s="34">
        <v>5432</v>
      </c>
      <c r="B5412" s="1" t="s">
        <v>15844</v>
      </c>
      <c r="C5412" s="1"/>
      <c r="D5412" s="1"/>
      <c r="E5412" s="1"/>
      <c r="F5412" s="1" t="s">
        <v>29262</v>
      </c>
      <c r="G5412" s="35" t="s">
        <v>15845</v>
      </c>
      <c r="H5412" s="35" t="s">
        <v>15846</v>
      </c>
      <c r="I5412" s="35" t="s">
        <v>33</v>
      </c>
      <c r="J5412" s="36">
        <v>27363000</v>
      </c>
      <c r="K5412" s="36">
        <v>31595000</v>
      </c>
      <c r="L5412" s="36">
        <v>53908000</v>
      </c>
      <c r="M5412" s="36">
        <v>64099000</v>
      </c>
      <c r="N5412" s="36">
        <v>94014000</v>
      </c>
      <c r="O5412" s="37">
        <v>1.3899999999999999E-2</v>
      </c>
      <c r="P5412" s="37">
        <v>0.1212</v>
      </c>
      <c r="Q5412" s="37">
        <v>6.7000000000000004E-2</v>
      </c>
      <c r="R5412" s="37">
        <v>0.13159999999999999</v>
      </c>
      <c r="S5412" s="37">
        <v>9.4999999999999998E-3</v>
      </c>
      <c r="T5412" s="37">
        <v>-9.1999999999999998E-3</v>
      </c>
      <c r="U5412" s="37">
        <v>-2.5100000000000001E-2</v>
      </c>
      <c r="V5412" s="37">
        <v>-1.9E-3</v>
      </c>
      <c r="W5412" s="37">
        <v>-2.9999999999999997E-4</v>
      </c>
      <c r="X5412" s="37"/>
      <c r="Z5412" s="4" t="str">
        <f t="shared" si="288"/>
        <v>NO</v>
      </c>
      <c r="AA5412" s="4" t="str">
        <f t="shared" si="288"/>
        <v>NO</v>
      </c>
      <c r="AB5412" s="4" t="str">
        <f t="shared" si="288"/>
        <v>NO</v>
      </c>
      <c r="AD5412" s="4">
        <f t="shared" si="289"/>
        <v>0</v>
      </c>
    </row>
    <row r="5413" spans="1:30" ht="27.65" customHeight="1" x14ac:dyDescent="0.35">
      <c r="A5413" s="34">
        <v>5433</v>
      </c>
      <c r="B5413" s="1" t="s">
        <v>15847</v>
      </c>
      <c r="C5413" s="1" t="s">
        <v>29015</v>
      </c>
      <c r="D5413" s="1"/>
      <c r="E5413" s="1" t="s">
        <v>29008</v>
      </c>
      <c r="F5413" s="1" t="s">
        <v>29262</v>
      </c>
      <c r="G5413" s="35" t="s">
        <v>15848</v>
      </c>
      <c r="H5413" s="35" t="s">
        <v>15849</v>
      </c>
      <c r="I5413" s="35" t="s">
        <v>29</v>
      </c>
      <c r="J5413" s="36"/>
      <c r="K5413" s="36">
        <v>6024000</v>
      </c>
      <c r="L5413" s="36">
        <v>49681000</v>
      </c>
      <c r="M5413" s="36">
        <v>87785000</v>
      </c>
      <c r="N5413" s="36">
        <v>93973000</v>
      </c>
      <c r="O5413" s="37"/>
      <c r="P5413" s="37">
        <v>-1.6095999999999999</v>
      </c>
      <c r="Q5413" s="37">
        <v>0.31969999999999998</v>
      </c>
      <c r="R5413" s="37">
        <v>0.1376</v>
      </c>
      <c r="S5413" s="37">
        <v>7.5700000000000003E-2</v>
      </c>
      <c r="T5413" s="37"/>
      <c r="U5413" s="37">
        <v>-1.6932</v>
      </c>
      <c r="V5413" s="37">
        <v>0.31969999999999998</v>
      </c>
      <c r="W5413" s="37">
        <v>0.1376</v>
      </c>
      <c r="X5413" s="37">
        <v>7.5700000000000003E-2</v>
      </c>
      <c r="Z5413" s="4" t="str">
        <f t="shared" si="288"/>
        <v>YES</v>
      </c>
      <c r="AA5413" s="4" t="str">
        <f t="shared" si="288"/>
        <v>NO</v>
      </c>
      <c r="AB5413" s="4" t="str">
        <f t="shared" si="288"/>
        <v>NO</v>
      </c>
      <c r="AD5413" s="4">
        <f t="shared" si="289"/>
        <v>1</v>
      </c>
    </row>
    <row r="5414" spans="1:30" ht="14.4" customHeight="1" x14ac:dyDescent="0.35">
      <c r="A5414" s="34">
        <v>5434</v>
      </c>
      <c r="B5414" s="1" t="s">
        <v>15850</v>
      </c>
      <c r="C5414" s="1"/>
      <c r="D5414" s="1"/>
      <c r="E5414" s="1"/>
      <c r="F5414" s="1" t="s">
        <v>29262</v>
      </c>
      <c r="G5414" s="35" t="s">
        <v>15851</v>
      </c>
      <c r="H5414" s="35" t="s">
        <v>15852</v>
      </c>
      <c r="I5414" s="35" t="s">
        <v>23</v>
      </c>
      <c r="J5414" s="36">
        <v>10119000</v>
      </c>
      <c r="K5414" s="36">
        <v>10764000</v>
      </c>
      <c r="L5414" s="36">
        <v>8797000</v>
      </c>
      <c r="M5414" s="36">
        <v>10835000</v>
      </c>
      <c r="N5414" s="36">
        <v>93967000</v>
      </c>
      <c r="O5414" s="37">
        <v>0.1137</v>
      </c>
      <c r="P5414" s="37">
        <v>0.18920000000000001</v>
      </c>
      <c r="Q5414" s="37">
        <v>0.63500000000000001</v>
      </c>
      <c r="R5414" s="37">
        <v>0.68730000000000002</v>
      </c>
      <c r="S5414" s="37">
        <v>5.4100000000000002E-2</v>
      </c>
      <c r="T5414" s="37">
        <v>0.1137</v>
      </c>
      <c r="U5414" s="37"/>
      <c r="V5414" s="37"/>
      <c r="W5414" s="37"/>
      <c r="X5414" s="37"/>
      <c r="Z5414" s="4" t="str">
        <f t="shared" si="288"/>
        <v>YES</v>
      </c>
      <c r="AA5414" s="4" t="str">
        <f t="shared" si="288"/>
        <v>YES</v>
      </c>
      <c r="AB5414" s="4" t="str">
        <f t="shared" si="288"/>
        <v>NO</v>
      </c>
      <c r="AD5414" s="4">
        <f t="shared" si="289"/>
        <v>2</v>
      </c>
    </row>
    <row r="5415" spans="1:30" ht="41.4" customHeight="1" x14ac:dyDescent="0.35">
      <c r="A5415" s="34">
        <v>5435</v>
      </c>
      <c r="B5415" s="1" t="s">
        <v>15853</v>
      </c>
      <c r="C5415" s="1"/>
      <c r="D5415" s="1"/>
      <c r="E5415" s="1"/>
      <c r="F5415" s="1" t="s">
        <v>29262</v>
      </c>
      <c r="G5415" s="35" t="s">
        <v>15854</v>
      </c>
      <c r="H5415" s="35" t="s">
        <v>15855</v>
      </c>
      <c r="I5415" s="35" t="s">
        <v>23</v>
      </c>
      <c r="J5415" s="36">
        <v>59505000</v>
      </c>
      <c r="K5415" s="36">
        <v>55201000</v>
      </c>
      <c r="L5415" s="36">
        <v>74503000</v>
      </c>
      <c r="M5415" s="36">
        <v>79053000</v>
      </c>
      <c r="N5415" s="36">
        <v>93921000</v>
      </c>
      <c r="O5415" s="37">
        <v>0.24759999999999999</v>
      </c>
      <c r="P5415" s="37">
        <v>0.12590000000000001</v>
      </c>
      <c r="Q5415" s="37">
        <v>0.221</v>
      </c>
      <c r="R5415" s="37">
        <v>0.1229</v>
      </c>
      <c r="S5415" s="37">
        <v>2.5100000000000001E-2</v>
      </c>
      <c r="T5415" s="37">
        <v>-1E-4</v>
      </c>
      <c r="U5415" s="37"/>
      <c r="V5415" s="37"/>
      <c r="W5415" s="37"/>
      <c r="X5415" s="37">
        <v>-1.4E-3</v>
      </c>
      <c r="Z5415" s="4" t="str">
        <f t="shared" si="288"/>
        <v>YES</v>
      </c>
      <c r="AA5415" s="4" t="str">
        <f t="shared" si="288"/>
        <v>NO</v>
      </c>
      <c r="AB5415" s="4" t="str">
        <f t="shared" si="288"/>
        <v>NO</v>
      </c>
      <c r="AD5415" s="4">
        <f t="shared" si="289"/>
        <v>1</v>
      </c>
    </row>
    <row r="5416" spans="1:30" ht="14.4" customHeight="1" x14ac:dyDescent="0.35">
      <c r="A5416" s="34">
        <v>5436</v>
      </c>
      <c r="B5416" s="1" t="s">
        <v>15856</v>
      </c>
      <c r="C5416" s="1"/>
      <c r="D5416" s="1"/>
      <c r="E5416" s="1"/>
      <c r="F5416" s="1" t="s">
        <v>29262</v>
      </c>
      <c r="G5416" s="35" t="s">
        <v>15857</v>
      </c>
      <c r="H5416" s="35" t="s">
        <v>15858</v>
      </c>
      <c r="I5416" s="35" t="s">
        <v>33</v>
      </c>
      <c r="J5416" s="36">
        <v>20918000</v>
      </c>
      <c r="K5416" s="36">
        <v>27623000</v>
      </c>
      <c r="L5416" s="36">
        <v>37815000</v>
      </c>
      <c r="M5416" s="36">
        <v>75165000</v>
      </c>
      <c r="N5416" s="36">
        <v>93914000</v>
      </c>
      <c r="O5416" s="37">
        <v>3.9800000000000002E-2</v>
      </c>
      <c r="P5416" s="37">
        <v>7.9000000000000008E-3</v>
      </c>
      <c r="Q5416" s="37">
        <v>8.5000000000000006E-3</v>
      </c>
      <c r="R5416" s="37">
        <v>3.1899999999999998E-2</v>
      </c>
      <c r="S5416" s="37">
        <v>7.3099999999999998E-2</v>
      </c>
      <c r="T5416" s="37">
        <v>-7.4999999999999997E-3</v>
      </c>
      <c r="U5416" s="37">
        <v>-9.4999999999999998E-3</v>
      </c>
      <c r="V5416" s="37">
        <v>-9.1000000000000004E-3</v>
      </c>
      <c r="W5416" s="37">
        <v>-3.5999999999999999E-3</v>
      </c>
      <c r="X5416" s="37">
        <v>5.91E-2</v>
      </c>
      <c r="Z5416" s="4" t="str">
        <f t="shared" si="288"/>
        <v>NO</v>
      </c>
      <c r="AA5416" s="4" t="str">
        <f t="shared" si="288"/>
        <v>NO</v>
      </c>
      <c r="AB5416" s="4" t="str">
        <f t="shared" si="288"/>
        <v>NO</v>
      </c>
      <c r="AD5416" s="4">
        <f t="shared" si="289"/>
        <v>0</v>
      </c>
    </row>
    <row r="5417" spans="1:30" ht="14.4" customHeight="1" x14ac:dyDescent="0.35">
      <c r="A5417" s="34">
        <v>5437</v>
      </c>
      <c r="B5417" s="1" t="s">
        <v>4902</v>
      </c>
      <c r="C5417" s="1" t="s">
        <v>29015</v>
      </c>
      <c r="D5417" s="1"/>
      <c r="E5417" s="1" t="s">
        <v>29008</v>
      </c>
      <c r="F5417" s="1" t="s">
        <v>29262</v>
      </c>
      <c r="G5417" s="35" t="s">
        <v>15859</v>
      </c>
      <c r="H5417" s="35" t="s">
        <v>15860</v>
      </c>
      <c r="I5417" s="35" t="s">
        <v>29</v>
      </c>
      <c r="J5417" s="36">
        <v>41724000</v>
      </c>
      <c r="K5417" s="36">
        <v>47154000</v>
      </c>
      <c r="L5417" s="36">
        <v>54133000</v>
      </c>
      <c r="M5417" s="36">
        <v>81436000</v>
      </c>
      <c r="N5417" s="36">
        <v>93906000</v>
      </c>
      <c r="O5417" s="37">
        <v>0.1071</v>
      </c>
      <c r="P5417" s="37">
        <v>9.1600000000000001E-2</v>
      </c>
      <c r="Q5417" s="37">
        <v>3.5099999999999999E-2</v>
      </c>
      <c r="R5417" s="37">
        <v>0.27700000000000002</v>
      </c>
      <c r="S5417" s="37">
        <v>0.22900000000000001</v>
      </c>
      <c r="T5417" s="37">
        <v>0.1188</v>
      </c>
      <c r="U5417" s="37">
        <v>0.08</v>
      </c>
      <c r="V5417" s="37">
        <v>3.2099999999999997E-2</v>
      </c>
      <c r="W5417" s="37">
        <v>0.26769999999999999</v>
      </c>
      <c r="X5417" s="37">
        <v>0.2155</v>
      </c>
      <c r="Z5417" s="4" t="str">
        <f t="shared" si="288"/>
        <v>NO</v>
      </c>
      <c r="AA5417" s="4" t="str">
        <f t="shared" si="288"/>
        <v>YES</v>
      </c>
      <c r="AB5417" s="4" t="str">
        <f t="shared" si="288"/>
        <v>YES</v>
      </c>
      <c r="AD5417" s="4">
        <f t="shared" si="289"/>
        <v>2</v>
      </c>
    </row>
    <row r="5418" spans="1:30" ht="14.4" customHeight="1" x14ac:dyDescent="0.35">
      <c r="A5418" s="34">
        <v>5438</v>
      </c>
      <c r="B5418" s="1" t="s">
        <v>13457</v>
      </c>
      <c r="C5418" s="1" t="s">
        <v>29015</v>
      </c>
      <c r="D5418" s="1"/>
      <c r="E5418" s="1" t="s">
        <v>29008</v>
      </c>
      <c r="F5418" s="1" t="s">
        <v>29262</v>
      </c>
      <c r="G5418" s="35" t="s">
        <v>15861</v>
      </c>
      <c r="H5418" s="35" t="s">
        <v>15862</v>
      </c>
      <c r="I5418" s="35" t="s">
        <v>29</v>
      </c>
      <c r="J5418" s="36">
        <v>20748000</v>
      </c>
      <c r="K5418" s="36">
        <v>31197000</v>
      </c>
      <c r="L5418" s="36">
        <v>54795000</v>
      </c>
      <c r="M5418" s="36">
        <v>80089000</v>
      </c>
      <c r="N5418" s="36">
        <v>93903000</v>
      </c>
      <c r="O5418" s="37">
        <v>0.1522</v>
      </c>
      <c r="P5418" s="37">
        <v>0.39069999999999999</v>
      </c>
      <c r="Q5418" s="37">
        <v>0.54359999999999997</v>
      </c>
      <c r="R5418" s="37">
        <v>0.57079999999999997</v>
      </c>
      <c r="S5418" s="37">
        <v>0.25890000000000002</v>
      </c>
      <c r="T5418" s="37">
        <v>-4.0000000000000002E-4</v>
      </c>
      <c r="U5418" s="37"/>
      <c r="V5418" s="37"/>
      <c r="W5418" s="37"/>
      <c r="X5418" s="37"/>
      <c r="Z5418" s="4" t="str">
        <f t="shared" si="288"/>
        <v>YES</v>
      </c>
      <c r="AA5418" s="4" t="str">
        <f t="shared" si="288"/>
        <v>YES</v>
      </c>
      <c r="AB5418" s="4" t="str">
        <f t="shared" si="288"/>
        <v>YES</v>
      </c>
      <c r="AD5418" s="4">
        <f t="shared" si="289"/>
        <v>3</v>
      </c>
    </row>
    <row r="5419" spans="1:30" ht="27.65" customHeight="1" x14ac:dyDescent="0.35">
      <c r="A5419" s="34">
        <v>5439</v>
      </c>
      <c r="B5419" s="1" t="s">
        <v>15863</v>
      </c>
      <c r="C5419" s="1" t="s">
        <v>29015</v>
      </c>
      <c r="D5419" s="1"/>
      <c r="E5419" s="1" t="s">
        <v>29008</v>
      </c>
      <c r="F5419" s="1" t="s">
        <v>29262</v>
      </c>
      <c r="G5419" s="35" t="s">
        <v>15864</v>
      </c>
      <c r="H5419" s="35" t="s">
        <v>15865</v>
      </c>
      <c r="I5419" s="35" t="s">
        <v>29</v>
      </c>
      <c r="J5419" s="36">
        <v>42313000</v>
      </c>
      <c r="K5419" s="36">
        <v>58629000</v>
      </c>
      <c r="L5419" s="36">
        <v>62943000</v>
      </c>
      <c r="M5419" s="36">
        <v>71835000</v>
      </c>
      <c r="N5419" s="36">
        <v>93901000</v>
      </c>
      <c r="O5419" s="37">
        <v>3.8E-3</v>
      </c>
      <c r="P5419" s="37">
        <v>5.33E-2</v>
      </c>
      <c r="Q5419" s="37">
        <v>0.1191</v>
      </c>
      <c r="R5419" s="37">
        <v>-2.3999999999999998E-3</v>
      </c>
      <c r="S5419" s="37">
        <v>3.8E-3</v>
      </c>
      <c r="T5419" s="37"/>
      <c r="U5419" s="37">
        <v>-6.1000000000000004E-3</v>
      </c>
      <c r="V5419" s="37">
        <v>-8.0000000000000004E-4</v>
      </c>
      <c r="W5419" s="37"/>
      <c r="X5419" s="37"/>
      <c r="Z5419" s="4" t="str">
        <f t="shared" si="288"/>
        <v>NO</v>
      </c>
      <c r="AA5419" s="4" t="str">
        <f t="shared" si="288"/>
        <v>NO</v>
      </c>
      <c r="AB5419" s="4" t="str">
        <f t="shared" si="288"/>
        <v>NO</v>
      </c>
      <c r="AD5419" s="4">
        <f t="shared" si="289"/>
        <v>0</v>
      </c>
    </row>
    <row r="5420" spans="1:30" ht="27.65" customHeight="1" x14ac:dyDescent="0.35">
      <c r="A5420" s="34">
        <v>5440</v>
      </c>
      <c r="B5420" s="1" t="s">
        <v>15866</v>
      </c>
      <c r="C5420" s="1"/>
      <c r="D5420" s="1"/>
      <c r="E5420" s="1"/>
      <c r="F5420" s="1" t="s">
        <v>29262</v>
      </c>
      <c r="G5420" s="35" t="s">
        <v>15867</v>
      </c>
      <c r="H5420" s="35" t="s">
        <v>15868</v>
      </c>
      <c r="I5420" s="35" t="s">
        <v>23</v>
      </c>
      <c r="J5420" s="36"/>
      <c r="K5420" s="36"/>
      <c r="L5420" s="36">
        <v>322000</v>
      </c>
      <c r="M5420" s="36">
        <v>62409000</v>
      </c>
      <c r="N5420" s="36">
        <v>93871000</v>
      </c>
      <c r="O5420" s="37"/>
      <c r="P5420" s="37"/>
      <c r="Q5420" s="37">
        <v>0.37580000000000002</v>
      </c>
      <c r="R5420" s="37">
        <v>0.17510000000000001</v>
      </c>
      <c r="S5420" s="37">
        <v>-1.2500000000000001E-2</v>
      </c>
      <c r="T5420" s="37"/>
      <c r="U5420" s="37"/>
      <c r="V5420" s="37"/>
      <c r="W5420" s="37"/>
      <c r="X5420" s="37"/>
      <c r="Z5420" s="4" t="str">
        <f t="shared" si="288"/>
        <v>YES</v>
      </c>
      <c r="AA5420" s="4" t="str">
        <f t="shared" si="288"/>
        <v>NO</v>
      </c>
      <c r="AB5420" s="4" t="str">
        <f t="shared" si="288"/>
        <v>NO</v>
      </c>
      <c r="AD5420" s="4">
        <f t="shared" si="289"/>
        <v>1</v>
      </c>
    </row>
    <row r="5421" spans="1:30" ht="14.4" customHeight="1" x14ac:dyDescent="0.35">
      <c r="A5421" s="34">
        <v>5441</v>
      </c>
      <c r="B5421" s="1" t="s">
        <v>11990</v>
      </c>
      <c r="C5421" s="1"/>
      <c r="D5421" s="1"/>
      <c r="E5421" s="1"/>
      <c r="F5421" s="1" t="s">
        <v>29262</v>
      </c>
      <c r="G5421" s="35" t="s">
        <v>15869</v>
      </c>
      <c r="H5421" s="35" t="s">
        <v>15870</v>
      </c>
      <c r="I5421" s="35" t="s">
        <v>33</v>
      </c>
      <c r="J5421" s="36"/>
      <c r="K5421" s="36"/>
      <c r="L5421" s="36"/>
      <c r="M5421" s="36">
        <v>41710000</v>
      </c>
      <c r="N5421" s="36">
        <v>93840000</v>
      </c>
      <c r="O5421" s="37"/>
      <c r="P5421" s="37"/>
      <c r="Q5421" s="37"/>
      <c r="R5421" s="37">
        <v>0.13730000000000001</v>
      </c>
      <c r="S5421" s="37">
        <v>0.14829999999999999</v>
      </c>
      <c r="T5421" s="37"/>
      <c r="U5421" s="37"/>
      <c r="V5421" s="37"/>
      <c r="W5421" s="37"/>
      <c r="X5421" s="37"/>
      <c r="Z5421" s="4" t="str">
        <f t="shared" si="288"/>
        <v>NO</v>
      </c>
      <c r="AA5421" s="4" t="str">
        <f t="shared" si="288"/>
        <v>NO</v>
      </c>
      <c r="AB5421" s="4" t="str">
        <f t="shared" si="288"/>
        <v>NO</v>
      </c>
      <c r="AD5421" s="4">
        <f t="shared" si="289"/>
        <v>0</v>
      </c>
    </row>
    <row r="5422" spans="1:30" ht="14.4" customHeight="1" x14ac:dyDescent="0.35">
      <c r="A5422" s="34">
        <v>5442</v>
      </c>
      <c r="B5422" s="1" t="s">
        <v>15871</v>
      </c>
      <c r="C5422" s="1" t="s">
        <v>29015</v>
      </c>
      <c r="D5422" s="1"/>
      <c r="E5422" s="1" t="s">
        <v>29008</v>
      </c>
      <c r="F5422" s="1" t="s">
        <v>29262</v>
      </c>
      <c r="G5422" s="35" t="s">
        <v>15872</v>
      </c>
      <c r="H5422" s="35" t="s">
        <v>15873</v>
      </c>
      <c r="I5422" s="35" t="s">
        <v>29</v>
      </c>
      <c r="J5422" s="36">
        <v>58336000</v>
      </c>
      <c r="K5422" s="36">
        <v>52096000</v>
      </c>
      <c r="L5422" s="36">
        <v>64039000</v>
      </c>
      <c r="M5422" s="36">
        <v>95121000</v>
      </c>
      <c r="N5422" s="36">
        <v>93812000</v>
      </c>
      <c r="O5422" s="37">
        <v>7.6700000000000004E-2</v>
      </c>
      <c r="P5422" s="37">
        <v>6.7799999999999999E-2</v>
      </c>
      <c r="Q5422" s="37">
        <v>0.05</v>
      </c>
      <c r="R5422" s="37">
        <v>0.62039999999999995</v>
      </c>
      <c r="S5422" s="37">
        <v>0.59989999999999999</v>
      </c>
      <c r="T5422" s="37">
        <v>7.6700000000000004E-2</v>
      </c>
      <c r="U5422" s="37"/>
      <c r="V5422" s="37"/>
      <c r="W5422" s="37"/>
      <c r="X5422" s="37"/>
      <c r="Z5422" s="4" t="str">
        <f t="shared" si="288"/>
        <v>NO</v>
      </c>
      <c r="AA5422" s="4" t="str">
        <f t="shared" si="288"/>
        <v>YES</v>
      </c>
      <c r="AB5422" s="4" t="str">
        <f t="shared" si="288"/>
        <v>YES</v>
      </c>
      <c r="AD5422" s="4">
        <f t="shared" si="289"/>
        <v>2</v>
      </c>
    </row>
    <row r="5423" spans="1:30" ht="14.4" customHeight="1" x14ac:dyDescent="0.35">
      <c r="A5423" s="34">
        <v>5443</v>
      </c>
      <c r="B5423" s="1" t="s">
        <v>6834</v>
      </c>
      <c r="C5423" s="1" t="s">
        <v>29015</v>
      </c>
      <c r="D5423" s="1"/>
      <c r="E5423" s="1" t="s">
        <v>29008</v>
      </c>
      <c r="F5423" s="1" t="s">
        <v>29262</v>
      </c>
      <c r="G5423" s="35" t="s">
        <v>15874</v>
      </c>
      <c r="H5423" s="35" t="s">
        <v>15875</v>
      </c>
      <c r="I5423" s="35" t="s">
        <v>29</v>
      </c>
      <c r="J5423" s="36">
        <v>64309000</v>
      </c>
      <c r="K5423" s="36">
        <v>83163000</v>
      </c>
      <c r="L5423" s="36">
        <v>85453000</v>
      </c>
      <c r="M5423" s="36">
        <v>90275000</v>
      </c>
      <c r="N5423" s="36">
        <v>93763000</v>
      </c>
      <c r="O5423" s="37">
        <v>0.1197</v>
      </c>
      <c r="P5423" s="37">
        <v>0.10730000000000001</v>
      </c>
      <c r="Q5423" s="37">
        <v>0.1053</v>
      </c>
      <c r="R5423" s="37">
        <v>0.1022</v>
      </c>
      <c r="S5423" s="37">
        <v>0.1014</v>
      </c>
      <c r="T5423" s="37">
        <v>9.5799999999999996E-2</v>
      </c>
      <c r="U5423" s="37">
        <v>7.5800000000000006E-2</v>
      </c>
      <c r="V5423" s="37">
        <v>7.5999999999999998E-2</v>
      </c>
      <c r="W5423" s="37">
        <v>7.2900000000000006E-2</v>
      </c>
      <c r="X5423" s="37">
        <v>7.0900000000000005E-2</v>
      </c>
      <c r="Z5423" s="4" t="str">
        <f t="shared" si="288"/>
        <v>NO</v>
      </c>
      <c r="AA5423" s="4" t="str">
        <f t="shared" si="288"/>
        <v>NO</v>
      </c>
      <c r="AB5423" s="4" t="str">
        <f t="shared" si="288"/>
        <v>NO</v>
      </c>
      <c r="AD5423" s="4">
        <f t="shared" si="289"/>
        <v>0</v>
      </c>
    </row>
    <row r="5424" spans="1:30" ht="14.4" customHeight="1" x14ac:dyDescent="0.35">
      <c r="A5424" s="34">
        <v>5444</v>
      </c>
      <c r="B5424" s="1" t="s">
        <v>15876</v>
      </c>
      <c r="C5424" s="1"/>
      <c r="D5424" s="1"/>
      <c r="E5424" s="1"/>
      <c r="F5424" s="1" t="s">
        <v>29262</v>
      </c>
      <c r="G5424" s="35" t="s">
        <v>15877</v>
      </c>
      <c r="H5424" s="35" t="s">
        <v>15878</v>
      </c>
      <c r="I5424" s="35" t="s">
        <v>390</v>
      </c>
      <c r="J5424" s="36">
        <v>101631000</v>
      </c>
      <c r="K5424" s="36">
        <v>101931000</v>
      </c>
      <c r="L5424" s="36">
        <v>91952000</v>
      </c>
      <c r="M5424" s="36">
        <v>74444000</v>
      </c>
      <c r="N5424" s="36">
        <v>93762000</v>
      </c>
      <c r="O5424" s="37">
        <v>4.4499999999999998E-2</v>
      </c>
      <c r="P5424" s="37">
        <v>-2.1000000000000001E-2</v>
      </c>
      <c r="Q5424" s="37">
        <v>-1.83E-2</v>
      </c>
      <c r="R5424" s="37">
        <v>-6.3700000000000007E-2</v>
      </c>
      <c r="S5424" s="37">
        <v>6.8599999999999994E-2</v>
      </c>
      <c r="T5424" s="37">
        <v>-2.06E-2</v>
      </c>
      <c r="U5424" s="37">
        <v>-4.6699999999999998E-2</v>
      </c>
      <c r="V5424" s="37">
        <v>-3.7900000000000003E-2</v>
      </c>
      <c r="W5424" s="37">
        <v>-4.4699999999999997E-2</v>
      </c>
      <c r="X5424" s="37">
        <v>-2.9700000000000001E-2</v>
      </c>
      <c r="Z5424" s="4" t="str">
        <f t="shared" si="288"/>
        <v>NO</v>
      </c>
      <c r="AA5424" s="4" t="str">
        <f t="shared" si="288"/>
        <v>NO</v>
      </c>
      <c r="AB5424" s="4" t="str">
        <f t="shared" si="288"/>
        <v>NO</v>
      </c>
      <c r="AD5424" s="4">
        <f t="shared" si="289"/>
        <v>0</v>
      </c>
    </row>
    <row r="5425" spans="1:30" ht="27.65" customHeight="1" x14ac:dyDescent="0.35">
      <c r="A5425" s="34">
        <v>5445</v>
      </c>
      <c r="B5425" s="1" t="s">
        <v>15879</v>
      </c>
      <c r="C5425" s="1" t="s">
        <v>29015</v>
      </c>
      <c r="D5425" s="1"/>
      <c r="E5425" s="1"/>
      <c r="F5425" s="1" t="s">
        <v>28736</v>
      </c>
      <c r="G5425" s="35" t="s">
        <v>15880</v>
      </c>
      <c r="H5425" s="35" t="s">
        <v>15881</v>
      </c>
      <c r="I5425" s="35" t="s">
        <v>23</v>
      </c>
      <c r="J5425" s="36"/>
      <c r="K5425" s="36"/>
      <c r="L5425" s="36"/>
      <c r="M5425" s="36"/>
      <c r="N5425" s="36">
        <v>93753000</v>
      </c>
      <c r="O5425" s="37"/>
      <c r="P5425" s="37"/>
      <c r="Q5425" s="37"/>
      <c r="R5425" s="37"/>
      <c r="S5425" s="37">
        <v>-6.8400000000000002E-2</v>
      </c>
      <c r="T5425" s="37"/>
      <c r="U5425" s="37"/>
      <c r="V5425" s="37"/>
      <c r="W5425" s="37"/>
      <c r="X5425" s="37">
        <v>-0.32290000000000002</v>
      </c>
      <c r="Z5425" s="4" t="str">
        <f t="shared" si="288"/>
        <v>NO</v>
      </c>
      <c r="AA5425" s="4" t="str">
        <f t="shared" si="288"/>
        <v>NO</v>
      </c>
      <c r="AB5425" s="4" t="str">
        <f t="shared" si="288"/>
        <v>NO</v>
      </c>
      <c r="AD5425" s="4">
        <f t="shared" si="289"/>
        <v>0</v>
      </c>
    </row>
    <row r="5426" spans="1:30" ht="14.4" customHeight="1" x14ac:dyDescent="0.35">
      <c r="A5426" s="34">
        <v>5446</v>
      </c>
      <c r="B5426" s="1" t="s">
        <v>15882</v>
      </c>
      <c r="C5426" s="1"/>
      <c r="D5426" s="1"/>
      <c r="E5426" s="1"/>
      <c r="F5426" s="1" t="s">
        <v>29262</v>
      </c>
      <c r="G5426" s="35" t="s">
        <v>15883</v>
      </c>
      <c r="H5426" s="35" t="s">
        <v>15884</v>
      </c>
      <c r="I5426" s="35" t="s">
        <v>23</v>
      </c>
      <c r="J5426" s="36">
        <v>47677000</v>
      </c>
      <c r="K5426" s="36">
        <v>61222000</v>
      </c>
      <c r="L5426" s="36">
        <v>79011000</v>
      </c>
      <c r="M5426" s="36">
        <v>75392000</v>
      </c>
      <c r="N5426" s="36">
        <v>93736000</v>
      </c>
      <c r="O5426" s="37">
        <v>0.43559999999999999</v>
      </c>
      <c r="P5426" s="37">
        <v>0.35580000000000001</v>
      </c>
      <c r="Q5426" s="37">
        <v>0.28489999999999999</v>
      </c>
      <c r="R5426" s="37">
        <v>0.2389</v>
      </c>
      <c r="S5426" s="37">
        <v>0.27339999999999998</v>
      </c>
      <c r="T5426" s="37">
        <v>-2.3E-3</v>
      </c>
      <c r="U5426" s="37">
        <v>-2.3E-3</v>
      </c>
      <c r="V5426" s="37">
        <v>-1.6999999999999999E-3</v>
      </c>
      <c r="W5426" s="37">
        <v>-8.9999999999999998E-4</v>
      </c>
      <c r="X5426" s="37">
        <v>-3.5000000000000001E-3</v>
      </c>
      <c r="Z5426" s="4" t="str">
        <f t="shared" si="288"/>
        <v>YES</v>
      </c>
      <c r="AA5426" s="4" t="str">
        <f t="shared" si="288"/>
        <v>YES</v>
      </c>
      <c r="AB5426" s="4" t="str">
        <f t="shared" si="288"/>
        <v>YES</v>
      </c>
      <c r="AD5426" s="4">
        <f t="shared" si="289"/>
        <v>3</v>
      </c>
    </row>
    <row r="5427" spans="1:30" ht="14.4" customHeight="1" x14ac:dyDescent="0.35">
      <c r="A5427" s="34">
        <v>5447</v>
      </c>
      <c r="B5427" s="1" t="s">
        <v>15885</v>
      </c>
      <c r="C5427" s="1" t="s">
        <v>29015</v>
      </c>
      <c r="D5427" s="1"/>
      <c r="E5427" s="1" t="s">
        <v>29008</v>
      </c>
      <c r="F5427" s="1" t="s">
        <v>29262</v>
      </c>
      <c r="G5427" s="35" t="s">
        <v>15886</v>
      </c>
      <c r="H5427" s="35" t="s">
        <v>15887</v>
      </c>
      <c r="I5427" s="35" t="s">
        <v>29</v>
      </c>
      <c r="J5427" s="36">
        <v>85150000</v>
      </c>
      <c r="K5427" s="36">
        <v>95556000</v>
      </c>
      <c r="L5427" s="36">
        <v>76530000</v>
      </c>
      <c r="M5427" s="36">
        <v>87928000</v>
      </c>
      <c r="N5427" s="36">
        <v>93735000</v>
      </c>
      <c r="O5427" s="37">
        <v>0.21360000000000001</v>
      </c>
      <c r="P5427" s="37">
        <v>0.17150000000000001</v>
      </c>
      <c r="Q5427" s="37">
        <v>-0.3231</v>
      </c>
      <c r="R5427" s="37">
        <v>2.12E-2</v>
      </c>
      <c r="S5427" s="37">
        <v>6.3799999999999996E-2</v>
      </c>
      <c r="T5427" s="37">
        <v>0.21110000000000001</v>
      </c>
      <c r="U5427" s="37">
        <v>0.16259999999999999</v>
      </c>
      <c r="V5427" s="37">
        <v>-0.32740000000000002</v>
      </c>
      <c r="W5427" s="37">
        <v>1.6E-2</v>
      </c>
      <c r="X5427" s="37"/>
      <c r="Z5427" s="4" t="str">
        <f t="shared" si="288"/>
        <v>NO</v>
      </c>
      <c r="AA5427" s="4" t="str">
        <f t="shared" si="288"/>
        <v>NO</v>
      </c>
      <c r="AB5427" s="4" t="str">
        <f t="shared" si="288"/>
        <v>NO</v>
      </c>
      <c r="AD5427" s="4">
        <f t="shared" si="289"/>
        <v>0</v>
      </c>
    </row>
    <row r="5428" spans="1:30" ht="14.4" customHeight="1" x14ac:dyDescent="0.35">
      <c r="A5428" s="34">
        <v>5448</v>
      </c>
      <c r="B5428" s="1" t="s">
        <v>15888</v>
      </c>
      <c r="C5428" s="1" t="s">
        <v>29015</v>
      </c>
      <c r="D5428" s="1"/>
      <c r="E5428" s="1" t="s">
        <v>29008</v>
      </c>
      <c r="F5428" s="1" t="s">
        <v>29262</v>
      </c>
      <c r="G5428" s="35" t="s">
        <v>15889</v>
      </c>
      <c r="H5428" s="35" t="s">
        <v>15890</v>
      </c>
      <c r="I5428" s="35" t="s">
        <v>29</v>
      </c>
      <c r="J5428" s="36">
        <v>33826000</v>
      </c>
      <c r="K5428" s="36">
        <v>43212000</v>
      </c>
      <c r="L5428" s="36">
        <v>47076000</v>
      </c>
      <c r="M5428" s="36">
        <v>78086000</v>
      </c>
      <c r="N5428" s="36">
        <v>93690000</v>
      </c>
      <c r="O5428" s="37">
        <v>0.1074</v>
      </c>
      <c r="P5428" s="37">
        <v>2.9499999999999998E-2</v>
      </c>
      <c r="Q5428" s="37">
        <v>4.1300000000000003E-2</v>
      </c>
      <c r="R5428" s="37">
        <v>4.6100000000000002E-2</v>
      </c>
      <c r="S5428" s="37">
        <v>5.57E-2</v>
      </c>
      <c r="T5428" s="37"/>
      <c r="U5428" s="37"/>
      <c r="V5428" s="37"/>
      <c r="W5428" s="37"/>
      <c r="X5428" s="37"/>
      <c r="Z5428" s="4" t="str">
        <f t="shared" si="288"/>
        <v>NO</v>
      </c>
      <c r="AA5428" s="4" t="str">
        <f t="shared" si="288"/>
        <v>NO</v>
      </c>
      <c r="AB5428" s="4" t="str">
        <f t="shared" si="288"/>
        <v>NO</v>
      </c>
      <c r="AD5428" s="4">
        <f t="shared" si="289"/>
        <v>0</v>
      </c>
    </row>
    <row r="5429" spans="1:30" ht="14.4" customHeight="1" x14ac:dyDescent="0.35">
      <c r="A5429" s="34">
        <v>5449</v>
      </c>
      <c r="B5429" s="1" t="s">
        <v>15891</v>
      </c>
      <c r="C5429" s="1"/>
      <c r="D5429" s="1"/>
      <c r="E5429" s="1"/>
      <c r="F5429" s="1" t="s">
        <v>29262</v>
      </c>
      <c r="G5429" s="35" t="s">
        <v>15892</v>
      </c>
      <c r="H5429" s="35" t="s">
        <v>15893</v>
      </c>
      <c r="I5429" s="35" t="s">
        <v>23</v>
      </c>
      <c r="J5429" s="36"/>
      <c r="K5429" s="36"/>
      <c r="L5429" s="36"/>
      <c r="M5429" s="36">
        <v>6576000</v>
      </c>
      <c r="N5429" s="36">
        <v>93642000</v>
      </c>
      <c r="O5429" s="37"/>
      <c r="P5429" s="37"/>
      <c r="Q5429" s="37"/>
      <c r="R5429" s="37">
        <v>0.35770000000000002</v>
      </c>
      <c r="S5429" s="37">
        <v>0.45140000000000002</v>
      </c>
      <c r="T5429" s="37"/>
      <c r="U5429" s="37"/>
      <c r="V5429" s="37"/>
      <c r="W5429" s="37"/>
      <c r="X5429" s="37"/>
      <c r="Z5429" s="4" t="str">
        <f t="shared" si="288"/>
        <v>NO</v>
      </c>
      <c r="AA5429" s="4" t="str">
        <f t="shared" si="288"/>
        <v>YES</v>
      </c>
      <c r="AB5429" s="4" t="str">
        <f t="shared" si="288"/>
        <v>YES</v>
      </c>
      <c r="AD5429" s="4">
        <f t="shared" si="289"/>
        <v>2</v>
      </c>
    </row>
    <row r="5430" spans="1:30" ht="27.65" customHeight="1" x14ac:dyDescent="0.35">
      <c r="A5430" s="34">
        <v>5450</v>
      </c>
      <c r="B5430" s="1" t="s">
        <v>15894</v>
      </c>
      <c r="C5430" s="1" t="s">
        <v>29015</v>
      </c>
      <c r="D5430" s="1"/>
      <c r="E5430" s="1" t="s">
        <v>29008</v>
      </c>
      <c r="F5430" s="1" t="s">
        <v>29262</v>
      </c>
      <c r="G5430" s="35" t="s">
        <v>15895</v>
      </c>
      <c r="H5430" s="35" t="s">
        <v>15896</v>
      </c>
      <c r="I5430" s="35" t="s">
        <v>29</v>
      </c>
      <c r="J5430" s="36">
        <v>46608000</v>
      </c>
      <c r="K5430" s="36">
        <v>53222000</v>
      </c>
      <c r="L5430" s="36">
        <v>69230000</v>
      </c>
      <c r="M5430" s="36">
        <v>79583000</v>
      </c>
      <c r="N5430" s="36">
        <v>93604000</v>
      </c>
      <c r="O5430" s="37">
        <v>1.6000000000000001E-3</v>
      </c>
      <c r="P5430" s="37">
        <v>-1.4500000000000001E-2</v>
      </c>
      <c r="Q5430" s="37">
        <v>7.7399999999999997E-2</v>
      </c>
      <c r="R5430" s="37">
        <v>2.64E-2</v>
      </c>
      <c r="S5430" s="37">
        <v>7.9500000000000001E-2</v>
      </c>
      <c r="T5430" s="37"/>
      <c r="U5430" s="37">
        <v>-1.2999999999999999E-3</v>
      </c>
      <c r="V5430" s="37">
        <v>-2.8E-3</v>
      </c>
      <c r="W5430" s="37">
        <v>-1.8E-3</v>
      </c>
      <c r="X5430" s="37">
        <v>-1.1000000000000001E-3</v>
      </c>
      <c r="Z5430" s="4" t="str">
        <f t="shared" si="288"/>
        <v>NO</v>
      </c>
      <c r="AA5430" s="4" t="str">
        <f t="shared" si="288"/>
        <v>NO</v>
      </c>
      <c r="AB5430" s="4" t="str">
        <f t="shared" si="288"/>
        <v>NO</v>
      </c>
      <c r="AD5430" s="4">
        <f t="shared" si="289"/>
        <v>0</v>
      </c>
    </row>
    <row r="5431" spans="1:30" ht="27.65" customHeight="1" x14ac:dyDescent="0.35">
      <c r="A5431" s="34">
        <v>5451</v>
      </c>
      <c r="B5431" s="1" t="s">
        <v>9401</v>
      </c>
      <c r="C5431" s="1" t="s">
        <v>29015</v>
      </c>
      <c r="D5431" s="1"/>
      <c r="E5431" s="1" t="s">
        <v>29008</v>
      </c>
      <c r="F5431" s="1" t="s">
        <v>29262</v>
      </c>
      <c r="G5431" s="35" t="s">
        <v>15897</v>
      </c>
      <c r="H5431" s="35" t="s">
        <v>15898</v>
      </c>
      <c r="I5431" s="35" t="s">
        <v>29</v>
      </c>
      <c r="J5431" s="36">
        <v>57556000</v>
      </c>
      <c r="K5431" s="36">
        <v>59162000</v>
      </c>
      <c r="L5431" s="36">
        <v>67336000</v>
      </c>
      <c r="M5431" s="36">
        <v>104654000</v>
      </c>
      <c r="N5431" s="36">
        <v>93593000</v>
      </c>
      <c r="O5431" s="37">
        <v>0.35339999999999999</v>
      </c>
      <c r="P5431" s="37">
        <v>0.2974</v>
      </c>
      <c r="Q5431" s="37">
        <v>0.17169999999999999</v>
      </c>
      <c r="R5431" s="37">
        <v>0.24479999999999999</v>
      </c>
      <c r="S5431" s="37">
        <v>-1.9099999999999999E-2</v>
      </c>
      <c r="T5431" s="37">
        <v>0.3367</v>
      </c>
      <c r="U5431" s="37">
        <v>0.29570000000000002</v>
      </c>
      <c r="V5431" s="37">
        <v>0.18160000000000001</v>
      </c>
      <c r="W5431" s="37">
        <v>0.2361</v>
      </c>
      <c r="X5431" s="37">
        <v>-1.35E-2</v>
      </c>
      <c r="Z5431" s="4" t="str">
        <f t="shared" si="288"/>
        <v>NO</v>
      </c>
      <c r="AA5431" s="4" t="str">
        <f t="shared" si="288"/>
        <v>YES</v>
      </c>
      <c r="AB5431" s="4" t="str">
        <f t="shared" si="288"/>
        <v>NO</v>
      </c>
      <c r="AD5431" s="4">
        <f t="shared" si="289"/>
        <v>1</v>
      </c>
    </row>
    <row r="5432" spans="1:30" ht="14.4" customHeight="1" x14ac:dyDescent="0.35">
      <c r="A5432" s="34">
        <v>5452</v>
      </c>
      <c r="B5432" s="1" t="s">
        <v>15899</v>
      </c>
      <c r="C5432" s="1" t="s">
        <v>29015</v>
      </c>
      <c r="D5432" s="1"/>
      <c r="E5432" s="1" t="s">
        <v>29008</v>
      </c>
      <c r="F5432" s="1" t="s">
        <v>29262</v>
      </c>
      <c r="G5432" s="35" t="s">
        <v>15900</v>
      </c>
      <c r="H5432" s="35" t="s">
        <v>15901</v>
      </c>
      <c r="I5432" s="35" t="s">
        <v>29</v>
      </c>
      <c r="J5432" s="36">
        <v>104077000</v>
      </c>
      <c r="K5432" s="36">
        <v>124434000</v>
      </c>
      <c r="L5432" s="36">
        <v>122378000</v>
      </c>
      <c r="M5432" s="36">
        <v>99493000</v>
      </c>
      <c r="N5432" s="36">
        <v>93577000</v>
      </c>
      <c r="O5432" s="37">
        <v>0.1792</v>
      </c>
      <c r="P5432" s="37">
        <v>0.20200000000000001</v>
      </c>
      <c r="Q5432" s="37">
        <v>9.7199999999999995E-2</v>
      </c>
      <c r="R5432" s="37">
        <v>0.1041</v>
      </c>
      <c r="S5432" s="37">
        <v>9.5100000000000004E-2</v>
      </c>
      <c r="T5432" s="37"/>
      <c r="U5432" s="37"/>
      <c r="V5432" s="37"/>
      <c r="W5432" s="37"/>
      <c r="X5432" s="37"/>
      <c r="Z5432" s="4" t="str">
        <f t="shared" si="288"/>
        <v>NO</v>
      </c>
      <c r="AA5432" s="4" t="str">
        <f t="shared" si="288"/>
        <v>NO</v>
      </c>
      <c r="AB5432" s="4" t="str">
        <f t="shared" si="288"/>
        <v>NO</v>
      </c>
      <c r="AD5432" s="4">
        <f t="shared" si="289"/>
        <v>0</v>
      </c>
    </row>
    <row r="5433" spans="1:30" ht="14.4" customHeight="1" x14ac:dyDescent="0.35">
      <c r="A5433" s="34">
        <v>5453</v>
      </c>
      <c r="B5433" s="1" t="s">
        <v>15902</v>
      </c>
      <c r="C5433" s="1"/>
      <c r="D5433" s="1"/>
      <c r="E5433" s="1"/>
      <c r="F5433" s="1" t="s">
        <v>29262</v>
      </c>
      <c r="G5433" s="35" t="s">
        <v>15903</v>
      </c>
      <c r="H5433" s="35" t="s">
        <v>15904</v>
      </c>
      <c r="I5433" s="35" t="s">
        <v>23</v>
      </c>
      <c r="J5433" s="36"/>
      <c r="K5433" s="36"/>
      <c r="L5433" s="36"/>
      <c r="M5433" s="36">
        <v>49838000</v>
      </c>
      <c r="N5433" s="36">
        <v>93525000</v>
      </c>
      <c r="O5433" s="37"/>
      <c r="P5433" s="37"/>
      <c r="Q5433" s="37"/>
      <c r="R5433" s="37">
        <v>-0.64400000000000002</v>
      </c>
      <c r="S5433" s="37">
        <v>-0.1162</v>
      </c>
      <c r="T5433" s="37"/>
      <c r="U5433" s="37"/>
      <c r="V5433" s="37"/>
      <c r="W5433" s="37"/>
      <c r="X5433" s="37"/>
      <c r="Z5433" s="4" t="str">
        <f t="shared" si="288"/>
        <v>NO</v>
      </c>
      <c r="AA5433" s="4" t="str">
        <f t="shared" si="288"/>
        <v>NO</v>
      </c>
      <c r="AB5433" s="4" t="str">
        <f t="shared" si="288"/>
        <v>NO</v>
      </c>
      <c r="AD5433" s="4">
        <f t="shared" si="289"/>
        <v>0</v>
      </c>
    </row>
    <row r="5434" spans="1:30" ht="27.65" customHeight="1" x14ac:dyDescent="0.35">
      <c r="A5434" s="34">
        <v>5454</v>
      </c>
      <c r="B5434" s="1" t="s">
        <v>15905</v>
      </c>
      <c r="C5434" s="1" t="s">
        <v>29015</v>
      </c>
      <c r="D5434" s="1"/>
      <c r="E5434" s="1" t="s">
        <v>29008</v>
      </c>
      <c r="F5434" s="1" t="s">
        <v>29262</v>
      </c>
      <c r="G5434" s="35" t="s">
        <v>15906</v>
      </c>
      <c r="H5434" s="35" t="s">
        <v>15907</v>
      </c>
      <c r="I5434" s="35" t="s">
        <v>29</v>
      </c>
      <c r="J5434" s="36">
        <v>39488000</v>
      </c>
      <c r="K5434" s="36">
        <v>48950000</v>
      </c>
      <c r="L5434" s="36">
        <v>67558000</v>
      </c>
      <c r="M5434" s="36">
        <v>72872000</v>
      </c>
      <c r="N5434" s="36">
        <v>93508000</v>
      </c>
      <c r="O5434" s="37">
        <v>0.1012</v>
      </c>
      <c r="P5434" s="37">
        <v>0.214</v>
      </c>
      <c r="Q5434" s="37">
        <v>0.36809999999999998</v>
      </c>
      <c r="R5434" s="37">
        <v>2.1700000000000001E-2</v>
      </c>
      <c r="S5434" s="37">
        <v>3.2000000000000002E-3</v>
      </c>
      <c r="T5434" s="37">
        <v>8.6599999999999996E-2</v>
      </c>
      <c r="U5434" s="37">
        <v>0.19789999999999999</v>
      </c>
      <c r="V5434" s="37">
        <v>0.34549999999999997</v>
      </c>
      <c r="W5434" s="37">
        <v>5.4699999999999999E-2</v>
      </c>
      <c r="X5434" s="37">
        <v>2.92E-2</v>
      </c>
      <c r="Z5434" s="4" t="str">
        <f t="shared" si="288"/>
        <v>YES</v>
      </c>
      <c r="AA5434" s="4" t="str">
        <f t="shared" si="288"/>
        <v>NO</v>
      </c>
      <c r="AB5434" s="4" t="str">
        <f t="shared" si="288"/>
        <v>NO</v>
      </c>
      <c r="AD5434" s="4">
        <f t="shared" si="289"/>
        <v>1</v>
      </c>
    </row>
    <row r="5435" spans="1:30" ht="14.4" customHeight="1" x14ac:dyDescent="0.35">
      <c r="A5435" s="34">
        <v>5455</v>
      </c>
      <c r="B5435" s="1" t="s">
        <v>15908</v>
      </c>
      <c r="C5435" s="1" t="s">
        <v>29015</v>
      </c>
      <c r="D5435" s="1"/>
      <c r="E5435" s="1" t="s">
        <v>29008</v>
      </c>
      <c r="F5435" s="1" t="s">
        <v>29262</v>
      </c>
      <c r="G5435" s="35" t="s">
        <v>15909</v>
      </c>
      <c r="H5435" s="35" t="s">
        <v>15910</v>
      </c>
      <c r="I5435" s="35" t="s">
        <v>29</v>
      </c>
      <c r="J5435" s="36">
        <v>40779000</v>
      </c>
      <c r="K5435" s="36">
        <v>49975000</v>
      </c>
      <c r="L5435" s="36">
        <v>58333000</v>
      </c>
      <c r="M5435" s="36">
        <v>65312000</v>
      </c>
      <c r="N5435" s="36">
        <v>93446000</v>
      </c>
      <c r="O5435" s="37">
        <v>0.46839999999999998</v>
      </c>
      <c r="P5435" s="37">
        <v>0.44800000000000001</v>
      </c>
      <c r="Q5435" s="37">
        <v>0.3679</v>
      </c>
      <c r="R5435" s="37">
        <v>0.3216</v>
      </c>
      <c r="S5435" s="37">
        <v>0.6341</v>
      </c>
      <c r="T5435" s="37">
        <v>0.45200000000000001</v>
      </c>
      <c r="U5435" s="37">
        <v>0.42630000000000001</v>
      </c>
      <c r="V5435" s="37">
        <v>0.34560000000000002</v>
      </c>
      <c r="W5435" s="37">
        <v>0.3029</v>
      </c>
      <c r="X5435" s="37">
        <v>0.58960000000000001</v>
      </c>
      <c r="Z5435" s="4" t="str">
        <f t="shared" si="288"/>
        <v>YES</v>
      </c>
      <c r="AA5435" s="4" t="str">
        <f t="shared" si="288"/>
        <v>YES</v>
      </c>
      <c r="AB5435" s="4" t="str">
        <f t="shared" si="288"/>
        <v>YES</v>
      </c>
      <c r="AD5435" s="4">
        <f t="shared" si="289"/>
        <v>3</v>
      </c>
    </row>
    <row r="5436" spans="1:30" ht="14.4" customHeight="1" x14ac:dyDescent="0.35">
      <c r="A5436" s="34">
        <v>5456</v>
      </c>
      <c r="B5436" s="1" t="s">
        <v>15911</v>
      </c>
      <c r="C5436" s="1"/>
      <c r="D5436" s="1"/>
      <c r="E5436" s="1"/>
      <c r="F5436" s="1" t="s">
        <v>29262</v>
      </c>
      <c r="G5436" s="35" t="s">
        <v>15912</v>
      </c>
      <c r="H5436" s="35" t="s">
        <v>15913</v>
      </c>
      <c r="I5436" s="35" t="s">
        <v>33</v>
      </c>
      <c r="J5436" s="36">
        <v>4190000</v>
      </c>
      <c r="K5436" s="36">
        <v>48558000</v>
      </c>
      <c r="L5436" s="36">
        <v>48558000</v>
      </c>
      <c r="M5436" s="36">
        <v>60751000</v>
      </c>
      <c r="N5436" s="36">
        <v>93421000</v>
      </c>
      <c r="O5436" s="37">
        <v>0.26400000000000001</v>
      </c>
      <c r="P5436" s="37">
        <v>0.71230000000000004</v>
      </c>
      <c r="Q5436" s="37">
        <v>0.71230000000000004</v>
      </c>
      <c r="R5436" s="37">
        <v>0.67049999999999998</v>
      </c>
      <c r="S5436" s="37">
        <v>0.13750000000000001</v>
      </c>
      <c r="T5436" s="37">
        <v>-5.0000000000000001E-4</v>
      </c>
      <c r="U5436" s="37"/>
      <c r="V5436" s="37"/>
      <c r="W5436" s="37"/>
      <c r="X5436" s="37"/>
      <c r="Z5436" s="4" t="str">
        <f t="shared" si="288"/>
        <v>YES</v>
      </c>
      <c r="AA5436" s="4" t="str">
        <f t="shared" si="288"/>
        <v>YES</v>
      </c>
      <c r="AB5436" s="4" t="str">
        <f t="shared" si="288"/>
        <v>NO</v>
      </c>
      <c r="AD5436" s="4">
        <f t="shared" si="289"/>
        <v>2</v>
      </c>
    </row>
    <row r="5437" spans="1:30" ht="14.4" customHeight="1" x14ac:dyDescent="0.35">
      <c r="A5437" s="34">
        <v>5457</v>
      </c>
      <c r="B5437" s="1" t="s">
        <v>9728</v>
      </c>
      <c r="C5437" s="1"/>
      <c r="D5437" s="1"/>
      <c r="E5437" s="1"/>
      <c r="F5437" s="1" t="s">
        <v>29262</v>
      </c>
      <c r="G5437" s="35" t="s">
        <v>15914</v>
      </c>
      <c r="H5437" s="35" t="s">
        <v>15915</v>
      </c>
      <c r="I5437" s="35" t="s">
        <v>33</v>
      </c>
      <c r="J5437" s="36">
        <v>23174000</v>
      </c>
      <c r="K5437" s="36">
        <v>49212000</v>
      </c>
      <c r="L5437" s="36">
        <v>72344000</v>
      </c>
      <c r="M5437" s="36">
        <v>82219000</v>
      </c>
      <c r="N5437" s="36">
        <v>93363000</v>
      </c>
      <c r="O5437" s="37">
        <v>-0.36849999999999999</v>
      </c>
      <c r="P5437" s="37">
        <v>-1.5699999999999999E-2</v>
      </c>
      <c r="Q5437" s="37">
        <v>8.0699999999999994E-2</v>
      </c>
      <c r="R5437" s="37">
        <v>0.1115</v>
      </c>
      <c r="S5437" s="37">
        <v>6.2E-2</v>
      </c>
      <c r="T5437" s="37"/>
      <c r="U5437" s="37"/>
      <c r="V5437" s="37"/>
      <c r="W5437" s="37"/>
      <c r="X5437" s="37"/>
      <c r="Z5437" s="4" t="str">
        <f t="shared" si="288"/>
        <v>NO</v>
      </c>
      <c r="AA5437" s="4" t="str">
        <f t="shared" si="288"/>
        <v>NO</v>
      </c>
      <c r="AB5437" s="4" t="str">
        <f t="shared" si="288"/>
        <v>NO</v>
      </c>
      <c r="AD5437" s="4">
        <f t="shared" si="289"/>
        <v>0</v>
      </c>
    </row>
    <row r="5438" spans="1:30" ht="27.65" customHeight="1" x14ac:dyDescent="0.35">
      <c r="A5438" s="34">
        <v>5458</v>
      </c>
      <c r="B5438" s="1" t="s">
        <v>7581</v>
      </c>
      <c r="C5438" s="1" t="s">
        <v>29015</v>
      </c>
      <c r="D5438" s="1"/>
      <c r="E5438" s="1" t="s">
        <v>29008</v>
      </c>
      <c r="F5438" s="1" t="s">
        <v>29262</v>
      </c>
      <c r="G5438" s="35" t="s">
        <v>15916</v>
      </c>
      <c r="H5438" s="35" t="s">
        <v>15917</v>
      </c>
      <c r="I5438" s="35" t="s">
        <v>29</v>
      </c>
      <c r="J5438" s="36">
        <v>56727000</v>
      </c>
      <c r="K5438" s="36">
        <v>66469000</v>
      </c>
      <c r="L5438" s="36">
        <v>70132000</v>
      </c>
      <c r="M5438" s="36">
        <v>89411000</v>
      </c>
      <c r="N5438" s="36">
        <v>93359000</v>
      </c>
      <c r="O5438" s="37">
        <v>0.10580000000000001</v>
      </c>
      <c r="P5438" s="37">
        <v>3.09E-2</v>
      </c>
      <c r="Q5438" s="37">
        <v>8.8000000000000005E-3</v>
      </c>
      <c r="R5438" s="37">
        <v>0.1047</v>
      </c>
      <c r="S5438" s="37">
        <v>9.5899999999999999E-2</v>
      </c>
      <c r="T5438" s="37"/>
      <c r="U5438" s="37"/>
      <c r="V5438" s="37"/>
      <c r="W5438" s="37"/>
      <c r="X5438" s="37"/>
      <c r="Z5438" s="4" t="str">
        <f t="shared" si="288"/>
        <v>NO</v>
      </c>
      <c r="AA5438" s="4" t="str">
        <f t="shared" si="288"/>
        <v>NO</v>
      </c>
      <c r="AB5438" s="4" t="str">
        <f t="shared" si="288"/>
        <v>NO</v>
      </c>
      <c r="AD5438" s="4">
        <f t="shared" si="289"/>
        <v>0</v>
      </c>
    </row>
    <row r="5439" spans="1:30" ht="14.4" customHeight="1" x14ac:dyDescent="0.35">
      <c r="A5439" s="34">
        <v>5459</v>
      </c>
      <c r="B5439" s="1" t="s">
        <v>15918</v>
      </c>
      <c r="C5439" s="1" t="s">
        <v>29015</v>
      </c>
      <c r="D5439" s="1"/>
      <c r="E5439" s="1" t="s">
        <v>29008</v>
      </c>
      <c r="F5439" s="1" t="s">
        <v>29262</v>
      </c>
      <c r="G5439" s="35" t="s">
        <v>15919</v>
      </c>
      <c r="H5439" s="35" t="s">
        <v>15920</v>
      </c>
      <c r="I5439" s="35" t="s">
        <v>29</v>
      </c>
      <c r="J5439" s="36">
        <v>4011000</v>
      </c>
      <c r="K5439" s="36">
        <v>7103000</v>
      </c>
      <c r="L5439" s="36">
        <v>25258000</v>
      </c>
      <c r="M5439" s="36">
        <v>69647000</v>
      </c>
      <c r="N5439" s="36">
        <v>93359000</v>
      </c>
      <c r="O5439" s="37">
        <v>-1.4500000000000001E-2</v>
      </c>
      <c r="P5439" s="37">
        <v>0.42899999999999999</v>
      </c>
      <c r="Q5439" s="37">
        <v>-0.4657</v>
      </c>
      <c r="R5439" s="37">
        <v>0.48120000000000002</v>
      </c>
      <c r="S5439" s="37">
        <v>0.2525</v>
      </c>
      <c r="T5439" s="37"/>
      <c r="U5439" s="37"/>
      <c r="V5439" s="37"/>
      <c r="W5439" s="37"/>
      <c r="X5439" s="37"/>
      <c r="Z5439" s="4" t="str">
        <f t="shared" si="288"/>
        <v>NO</v>
      </c>
      <c r="AA5439" s="4" t="str">
        <f t="shared" si="288"/>
        <v>YES</v>
      </c>
      <c r="AB5439" s="4" t="str">
        <f t="shared" si="288"/>
        <v>YES</v>
      </c>
      <c r="AD5439" s="4">
        <f t="shared" si="289"/>
        <v>2</v>
      </c>
    </row>
    <row r="5440" spans="1:30" ht="14.4" customHeight="1" x14ac:dyDescent="0.35">
      <c r="A5440" s="34">
        <v>5460</v>
      </c>
      <c r="B5440" s="1" t="s">
        <v>15921</v>
      </c>
      <c r="C5440" s="1" t="s">
        <v>29015</v>
      </c>
      <c r="D5440" s="1"/>
      <c r="E5440" s="1" t="s">
        <v>29008</v>
      </c>
      <c r="F5440" s="1" t="s">
        <v>29262</v>
      </c>
      <c r="G5440" s="35" t="s">
        <v>15922</v>
      </c>
      <c r="H5440" s="35" t="s">
        <v>15923</v>
      </c>
      <c r="I5440" s="35" t="s">
        <v>29</v>
      </c>
      <c r="J5440" s="36">
        <v>35607000</v>
      </c>
      <c r="K5440" s="36">
        <v>50673000</v>
      </c>
      <c r="L5440" s="36">
        <v>66811000</v>
      </c>
      <c r="M5440" s="36">
        <v>85218000</v>
      </c>
      <c r="N5440" s="36">
        <v>93357000</v>
      </c>
      <c r="O5440" s="37">
        <v>8.8200000000000001E-2</v>
      </c>
      <c r="P5440" s="37">
        <v>3.5999999999999997E-2</v>
      </c>
      <c r="Q5440" s="37">
        <v>0.192</v>
      </c>
      <c r="R5440" s="37">
        <v>0.26790000000000003</v>
      </c>
      <c r="S5440" s="37">
        <v>0.19989999999999999</v>
      </c>
      <c r="T5440" s="37"/>
      <c r="U5440" s="37"/>
      <c r="V5440" s="37"/>
      <c r="W5440" s="37"/>
      <c r="X5440" s="37"/>
      <c r="Z5440" s="4" t="str">
        <f t="shared" si="288"/>
        <v>NO</v>
      </c>
      <c r="AA5440" s="4" t="str">
        <f t="shared" si="288"/>
        <v>YES</v>
      </c>
      <c r="AB5440" s="4" t="str">
        <f t="shared" si="288"/>
        <v>NO</v>
      </c>
      <c r="AD5440" s="4">
        <f t="shared" si="289"/>
        <v>1</v>
      </c>
    </row>
    <row r="5441" spans="1:30" ht="14.4" customHeight="1" x14ac:dyDescent="0.35">
      <c r="A5441" s="34">
        <v>5461</v>
      </c>
      <c r="B5441" s="1" t="s">
        <v>15924</v>
      </c>
      <c r="C5441" s="1" t="s">
        <v>29015</v>
      </c>
      <c r="D5441" s="1"/>
      <c r="E5441" s="1" t="s">
        <v>29008</v>
      </c>
      <c r="F5441" s="1" t="s">
        <v>29262</v>
      </c>
      <c r="G5441" s="35" t="s">
        <v>15925</v>
      </c>
      <c r="H5441" s="35" t="s">
        <v>15926</v>
      </c>
      <c r="I5441" s="35" t="s">
        <v>29</v>
      </c>
      <c r="J5441" s="36">
        <v>42353000</v>
      </c>
      <c r="K5441" s="36">
        <v>55288000</v>
      </c>
      <c r="L5441" s="36">
        <v>78852000</v>
      </c>
      <c r="M5441" s="36">
        <v>87173000</v>
      </c>
      <c r="N5441" s="36">
        <v>93349000</v>
      </c>
      <c r="O5441" s="37">
        <v>3.3999999999999998E-3</v>
      </c>
      <c r="P5441" s="37">
        <v>-4.0000000000000002E-4</v>
      </c>
      <c r="Q5441" s="37">
        <v>2.46E-2</v>
      </c>
      <c r="R5441" s="37">
        <v>2.2599999999999999E-2</v>
      </c>
      <c r="S5441" s="37">
        <v>6.4799999999999996E-2</v>
      </c>
      <c r="T5441" s="37"/>
      <c r="U5441" s="37"/>
      <c r="V5441" s="37"/>
      <c r="W5441" s="37"/>
      <c r="X5441" s="37"/>
      <c r="Z5441" s="4" t="str">
        <f t="shared" si="288"/>
        <v>NO</v>
      </c>
      <c r="AA5441" s="4" t="str">
        <f t="shared" si="288"/>
        <v>NO</v>
      </c>
      <c r="AB5441" s="4" t="str">
        <f t="shared" si="288"/>
        <v>NO</v>
      </c>
      <c r="AD5441" s="4">
        <f t="shared" si="289"/>
        <v>0</v>
      </c>
    </row>
    <row r="5442" spans="1:30" ht="14.4" customHeight="1" x14ac:dyDescent="0.35">
      <c r="A5442" s="34">
        <v>5462</v>
      </c>
      <c r="B5442" s="1" t="s">
        <v>15927</v>
      </c>
      <c r="C5442" s="1"/>
      <c r="D5442" s="1"/>
      <c r="E5442" s="1"/>
      <c r="F5442" s="1" t="s">
        <v>29262</v>
      </c>
      <c r="G5442" s="35" t="s">
        <v>15928</v>
      </c>
      <c r="H5442" s="35" t="s">
        <v>15929</v>
      </c>
      <c r="I5442" s="35" t="s">
        <v>36</v>
      </c>
      <c r="J5442" s="36">
        <v>12115000</v>
      </c>
      <c r="K5442" s="36">
        <v>24691000</v>
      </c>
      <c r="L5442" s="36">
        <v>38306000</v>
      </c>
      <c r="M5442" s="36">
        <v>58201000</v>
      </c>
      <c r="N5442" s="36">
        <v>93342000</v>
      </c>
      <c r="O5442" s="37">
        <v>-0.4965</v>
      </c>
      <c r="P5442" s="37">
        <v>-0.32400000000000001</v>
      </c>
      <c r="Q5442" s="37">
        <v>-7.5899999999999995E-2</v>
      </c>
      <c r="R5442" s="37">
        <v>4.9700000000000001E-2</v>
      </c>
      <c r="S5442" s="37">
        <v>5.7299999999999997E-2</v>
      </c>
      <c r="T5442" s="37">
        <v>-1E-4</v>
      </c>
      <c r="U5442" s="37"/>
      <c r="V5442" s="37"/>
      <c r="W5442" s="37"/>
      <c r="X5442" s="37"/>
      <c r="Z5442" s="4" t="str">
        <f t="shared" si="288"/>
        <v>NO</v>
      </c>
      <c r="AA5442" s="4" t="str">
        <f t="shared" si="288"/>
        <v>NO</v>
      </c>
      <c r="AB5442" s="4" t="str">
        <f t="shared" si="288"/>
        <v>NO</v>
      </c>
      <c r="AD5442" s="4">
        <f t="shared" si="289"/>
        <v>0</v>
      </c>
    </row>
    <row r="5443" spans="1:30" ht="14.4" customHeight="1" x14ac:dyDescent="0.35">
      <c r="A5443" s="34">
        <v>5463</v>
      </c>
      <c r="B5443" s="1" t="s">
        <v>9716</v>
      </c>
      <c r="C5443" s="1"/>
      <c r="D5443" s="1"/>
      <c r="E5443" s="1"/>
      <c r="F5443" s="1" t="s">
        <v>29262</v>
      </c>
      <c r="G5443" s="35" t="s">
        <v>15930</v>
      </c>
      <c r="H5443" s="35" t="s">
        <v>15931</v>
      </c>
      <c r="I5443" s="35" t="s">
        <v>33</v>
      </c>
      <c r="J5443" s="36">
        <v>64035000</v>
      </c>
      <c r="K5443" s="36">
        <v>54943000</v>
      </c>
      <c r="L5443" s="36">
        <v>79843000</v>
      </c>
      <c r="M5443" s="36">
        <v>116764000</v>
      </c>
      <c r="N5443" s="36">
        <v>93334000</v>
      </c>
      <c r="O5443" s="37">
        <v>0.2203</v>
      </c>
      <c r="P5443" s="37">
        <v>0.16719999999999999</v>
      </c>
      <c r="Q5443" s="37">
        <v>5.0000000000000001E-4</v>
      </c>
      <c r="R5443" s="37">
        <v>2.1299999999999999E-2</v>
      </c>
      <c r="S5443" s="37">
        <v>-6.8000000000000005E-2</v>
      </c>
      <c r="T5443" s="37"/>
      <c r="U5443" s="37"/>
      <c r="V5443" s="37"/>
      <c r="W5443" s="37"/>
      <c r="X5443" s="37"/>
      <c r="Z5443" s="4" t="str">
        <f t="shared" si="288"/>
        <v>NO</v>
      </c>
      <c r="AA5443" s="4" t="str">
        <f t="shared" si="288"/>
        <v>NO</v>
      </c>
      <c r="AB5443" s="4" t="str">
        <f t="shared" si="288"/>
        <v>NO</v>
      </c>
      <c r="AD5443" s="4">
        <f t="shared" si="289"/>
        <v>0</v>
      </c>
    </row>
    <row r="5444" spans="1:30" ht="14.4" customHeight="1" x14ac:dyDescent="0.35">
      <c r="A5444" s="34">
        <v>5464</v>
      </c>
      <c r="B5444" s="1" t="s">
        <v>15932</v>
      </c>
      <c r="C5444" s="1" t="s">
        <v>29015</v>
      </c>
      <c r="D5444" s="1"/>
      <c r="E5444" s="1" t="s">
        <v>29008</v>
      </c>
      <c r="F5444" s="1" t="s">
        <v>29262</v>
      </c>
      <c r="G5444" s="35" t="s">
        <v>15933</v>
      </c>
      <c r="H5444" s="35" t="s">
        <v>15934</v>
      </c>
      <c r="I5444" s="35" t="s">
        <v>29</v>
      </c>
      <c r="J5444" s="36">
        <v>50969000</v>
      </c>
      <c r="K5444" s="36">
        <v>70674000</v>
      </c>
      <c r="L5444" s="36">
        <v>79769000</v>
      </c>
      <c r="M5444" s="36">
        <v>92522000</v>
      </c>
      <c r="N5444" s="36">
        <v>93333000</v>
      </c>
      <c r="O5444" s="37">
        <v>0.17349999999999999</v>
      </c>
      <c r="P5444" s="37">
        <v>0.16370000000000001</v>
      </c>
      <c r="Q5444" s="37">
        <v>0.17780000000000001</v>
      </c>
      <c r="R5444" s="37">
        <v>0.22409999999999999</v>
      </c>
      <c r="S5444" s="37">
        <v>0.1883</v>
      </c>
      <c r="T5444" s="37"/>
      <c r="U5444" s="37"/>
      <c r="V5444" s="37"/>
      <c r="W5444" s="37"/>
      <c r="X5444" s="37"/>
      <c r="Z5444" s="4" t="str">
        <f t="shared" si="288"/>
        <v>NO</v>
      </c>
      <c r="AA5444" s="4" t="str">
        <f t="shared" si="288"/>
        <v>YES</v>
      </c>
      <c r="AB5444" s="4" t="str">
        <f t="shared" si="288"/>
        <v>NO</v>
      </c>
      <c r="AD5444" s="4">
        <f t="shared" si="289"/>
        <v>1</v>
      </c>
    </row>
    <row r="5445" spans="1:30" ht="14.4" customHeight="1" x14ac:dyDescent="0.35">
      <c r="A5445" s="34">
        <v>5465</v>
      </c>
      <c r="B5445" s="1" t="s">
        <v>15935</v>
      </c>
      <c r="C5445" s="1"/>
      <c r="D5445" s="1"/>
      <c r="E5445" s="1"/>
      <c r="F5445" s="1" t="s">
        <v>29262</v>
      </c>
      <c r="G5445" s="35" t="s">
        <v>15936</v>
      </c>
      <c r="H5445" s="35" t="s">
        <v>15937</v>
      </c>
      <c r="I5445" s="35" t="s">
        <v>390</v>
      </c>
      <c r="J5445" s="36">
        <v>42981000</v>
      </c>
      <c r="K5445" s="36">
        <v>55271000</v>
      </c>
      <c r="L5445" s="36">
        <v>65872000</v>
      </c>
      <c r="M5445" s="36">
        <v>81913000</v>
      </c>
      <c r="N5445" s="36">
        <v>93330000</v>
      </c>
      <c r="O5445" s="37">
        <v>0.1366</v>
      </c>
      <c r="P5445" s="37">
        <v>6.3500000000000001E-2</v>
      </c>
      <c r="Q5445" s="37">
        <v>0.1096</v>
      </c>
      <c r="R5445" s="37">
        <v>0.12670000000000001</v>
      </c>
      <c r="S5445" s="37">
        <v>3.0099999999999998E-2</v>
      </c>
      <c r="T5445" s="37">
        <v>0.1255</v>
      </c>
      <c r="U5445" s="37">
        <v>5.3600000000000002E-2</v>
      </c>
      <c r="V5445" s="37">
        <v>9.7000000000000003E-2</v>
      </c>
      <c r="W5445" s="37">
        <v>0.1133</v>
      </c>
      <c r="X5445" s="37"/>
      <c r="Z5445" s="4" t="str">
        <f t="shared" ref="Z5445:AB5508" si="290">IF(Q5445&gt;20%,"YES","NO")</f>
        <v>NO</v>
      </c>
      <c r="AA5445" s="4" t="str">
        <f t="shared" si="290"/>
        <v>NO</v>
      </c>
      <c r="AB5445" s="4" t="str">
        <f t="shared" si="290"/>
        <v>NO</v>
      </c>
      <c r="AD5445" s="4">
        <f t="shared" ref="AD5445:AD5508" si="291">COUNTIF(Z5445:AB5445,"YES")</f>
        <v>0</v>
      </c>
    </row>
    <row r="5446" spans="1:30" ht="14.4" customHeight="1" x14ac:dyDescent="0.35">
      <c r="A5446" s="34">
        <v>5466</v>
      </c>
      <c r="B5446" s="1" t="s">
        <v>15938</v>
      </c>
      <c r="C5446" s="1"/>
      <c r="D5446" s="1"/>
      <c r="E5446" s="1"/>
      <c r="F5446" s="1" t="s">
        <v>29262</v>
      </c>
      <c r="G5446" s="35" t="s">
        <v>15939</v>
      </c>
      <c r="H5446" s="35" t="s">
        <v>15940</v>
      </c>
      <c r="I5446" s="35" t="s">
        <v>23</v>
      </c>
      <c r="J5446" s="36">
        <v>9698000</v>
      </c>
      <c r="K5446" s="36">
        <v>6486000</v>
      </c>
      <c r="L5446" s="36">
        <v>4879000</v>
      </c>
      <c r="M5446" s="36">
        <v>27699000</v>
      </c>
      <c r="N5446" s="36">
        <v>93304000</v>
      </c>
      <c r="O5446" s="37">
        <v>0.10970000000000001</v>
      </c>
      <c r="P5446" s="37">
        <v>0.2009</v>
      </c>
      <c r="Q5446" s="37">
        <v>0.1701</v>
      </c>
      <c r="R5446" s="37">
        <v>0.29949999999999999</v>
      </c>
      <c r="S5446" s="37">
        <v>0.30130000000000001</v>
      </c>
      <c r="T5446" s="37">
        <v>0.10970000000000001</v>
      </c>
      <c r="U5446" s="37">
        <v>0.12379999999999999</v>
      </c>
      <c r="V5446" s="37">
        <v>0.14349999999999999</v>
      </c>
      <c r="W5446" s="37">
        <v>0.28639999999999999</v>
      </c>
      <c r="X5446" s="37"/>
      <c r="Z5446" s="4" t="str">
        <f t="shared" si="290"/>
        <v>NO</v>
      </c>
      <c r="AA5446" s="4" t="str">
        <f t="shared" si="290"/>
        <v>YES</v>
      </c>
      <c r="AB5446" s="4" t="str">
        <f t="shared" si="290"/>
        <v>YES</v>
      </c>
      <c r="AD5446" s="4">
        <f t="shared" si="291"/>
        <v>2</v>
      </c>
    </row>
    <row r="5447" spans="1:30" ht="27.65" customHeight="1" x14ac:dyDescent="0.35">
      <c r="A5447" s="34">
        <v>5467</v>
      </c>
      <c r="B5447" s="1" t="s">
        <v>15941</v>
      </c>
      <c r="C5447" s="1"/>
      <c r="D5447" s="1"/>
      <c r="E5447" s="1"/>
      <c r="F5447" s="1" t="s">
        <v>29262</v>
      </c>
      <c r="G5447" s="35" t="s">
        <v>15942</v>
      </c>
      <c r="H5447" s="35" t="s">
        <v>15943</v>
      </c>
      <c r="I5447" s="35" t="s">
        <v>23</v>
      </c>
      <c r="J5447" s="36">
        <v>32132000</v>
      </c>
      <c r="K5447" s="36">
        <v>38474000</v>
      </c>
      <c r="L5447" s="36">
        <v>51361000</v>
      </c>
      <c r="M5447" s="36">
        <v>78256000</v>
      </c>
      <c r="N5447" s="36">
        <v>93273000</v>
      </c>
      <c r="O5447" s="37">
        <v>9.8199999999999996E-2</v>
      </c>
      <c r="P5447" s="37">
        <v>0.1018</v>
      </c>
      <c r="Q5447" s="37">
        <v>0.14530000000000001</v>
      </c>
      <c r="R5447" s="37">
        <v>0.14979999999999999</v>
      </c>
      <c r="S5447" s="37">
        <v>0.31690000000000002</v>
      </c>
      <c r="T5447" s="37"/>
      <c r="U5447" s="37"/>
      <c r="V5447" s="37"/>
      <c r="W5447" s="37"/>
      <c r="X5447" s="37">
        <v>-6.8999999999999999E-3</v>
      </c>
      <c r="Z5447" s="4" t="str">
        <f t="shared" si="290"/>
        <v>NO</v>
      </c>
      <c r="AA5447" s="4" t="str">
        <f t="shared" si="290"/>
        <v>NO</v>
      </c>
      <c r="AB5447" s="4" t="str">
        <f t="shared" si="290"/>
        <v>YES</v>
      </c>
      <c r="AD5447" s="4">
        <f t="shared" si="291"/>
        <v>1</v>
      </c>
    </row>
    <row r="5448" spans="1:30" ht="14.4" customHeight="1" x14ac:dyDescent="0.35">
      <c r="A5448" s="34">
        <v>5468</v>
      </c>
      <c r="B5448" s="1" t="s">
        <v>15944</v>
      </c>
      <c r="C5448" s="1" t="s">
        <v>29015</v>
      </c>
      <c r="D5448" s="1"/>
      <c r="E5448" s="1" t="s">
        <v>29008</v>
      </c>
      <c r="F5448" s="1" t="s">
        <v>29262</v>
      </c>
      <c r="G5448" s="35" t="s">
        <v>15945</v>
      </c>
      <c r="H5448" s="35" t="s">
        <v>15946</v>
      </c>
      <c r="I5448" s="35" t="s">
        <v>29</v>
      </c>
      <c r="J5448" s="36">
        <v>7099000</v>
      </c>
      <c r="K5448" s="36">
        <v>20460000</v>
      </c>
      <c r="L5448" s="36">
        <v>46136000</v>
      </c>
      <c r="M5448" s="36">
        <v>69475000</v>
      </c>
      <c r="N5448" s="36">
        <v>93207000</v>
      </c>
      <c r="O5448" s="37">
        <v>0.28220000000000001</v>
      </c>
      <c r="P5448" s="37">
        <v>6.2300000000000001E-2</v>
      </c>
      <c r="Q5448" s="37">
        <v>0.39579999999999999</v>
      </c>
      <c r="R5448" s="37">
        <v>0.71950000000000003</v>
      </c>
      <c r="S5448" s="37">
        <v>0.58389999999999997</v>
      </c>
      <c r="T5448" s="37"/>
      <c r="U5448" s="37"/>
      <c r="V5448" s="37"/>
      <c r="W5448" s="37"/>
      <c r="X5448" s="37"/>
      <c r="Z5448" s="4" t="str">
        <f t="shared" si="290"/>
        <v>YES</v>
      </c>
      <c r="AA5448" s="4" t="str">
        <f t="shared" si="290"/>
        <v>YES</v>
      </c>
      <c r="AB5448" s="4" t="str">
        <f t="shared" si="290"/>
        <v>YES</v>
      </c>
      <c r="AD5448" s="4">
        <f t="shared" si="291"/>
        <v>3</v>
      </c>
    </row>
    <row r="5449" spans="1:30" ht="14.4" customHeight="1" x14ac:dyDescent="0.35">
      <c r="A5449" s="34">
        <v>5469</v>
      </c>
      <c r="B5449" s="1" t="s">
        <v>15947</v>
      </c>
      <c r="C5449" s="1"/>
      <c r="D5449" s="1"/>
      <c r="E5449" s="1"/>
      <c r="F5449" s="1" t="s">
        <v>29262</v>
      </c>
      <c r="G5449" s="35" t="s">
        <v>15948</v>
      </c>
      <c r="H5449" s="35" t="s">
        <v>15949</v>
      </c>
      <c r="I5449" s="35" t="s">
        <v>23</v>
      </c>
      <c r="J5449" s="36">
        <v>40498000</v>
      </c>
      <c r="K5449" s="36">
        <v>51780000</v>
      </c>
      <c r="L5449" s="36">
        <v>67279000</v>
      </c>
      <c r="M5449" s="36">
        <v>81306000</v>
      </c>
      <c r="N5449" s="36">
        <v>93198000</v>
      </c>
      <c r="O5449" s="37">
        <v>0.1196</v>
      </c>
      <c r="P5449" s="37">
        <v>2.0299999999999999E-2</v>
      </c>
      <c r="Q5449" s="37">
        <v>-3.1E-2</v>
      </c>
      <c r="R5449" s="37">
        <v>8.72E-2</v>
      </c>
      <c r="S5449" s="37">
        <v>3.0499999999999999E-2</v>
      </c>
      <c r="T5449" s="37"/>
      <c r="U5449" s="37"/>
      <c r="V5449" s="37"/>
      <c r="W5449" s="37"/>
      <c r="X5449" s="37"/>
      <c r="Z5449" s="4" t="str">
        <f t="shared" si="290"/>
        <v>NO</v>
      </c>
      <c r="AA5449" s="4" t="str">
        <f t="shared" si="290"/>
        <v>NO</v>
      </c>
      <c r="AB5449" s="4" t="str">
        <f t="shared" si="290"/>
        <v>NO</v>
      </c>
      <c r="AD5449" s="4">
        <f t="shared" si="291"/>
        <v>0</v>
      </c>
    </row>
    <row r="5450" spans="1:30" ht="14.4" customHeight="1" x14ac:dyDescent="0.35">
      <c r="A5450" s="34">
        <v>5470</v>
      </c>
      <c r="B5450" s="1" t="s">
        <v>15950</v>
      </c>
      <c r="C5450" s="1"/>
      <c r="D5450" s="1"/>
      <c r="E5450" s="1"/>
      <c r="F5450" s="1" t="s">
        <v>29262</v>
      </c>
      <c r="G5450" s="35" t="s">
        <v>15951</v>
      </c>
      <c r="H5450" s="35" t="s">
        <v>15952</v>
      </c>
      <c r="I5450" s="35" t="s">
        <v>36</v>
      </c>
      <c r="J5450" s="36">
        <v>12721000</v>
      </c>
      <c r="K5450" s="36">
        <v>30851000</v>
      </c>
      <c r="L5450" s="36">
        <v>47426000</v>
      </c>
      <c r="M5450" s="36">
        <v>67244000</v>
      </c>
      <c r="N5450" s="36">
        <v>93185000</v>
      </c>
      <c r="O5450" s="37">
        <v>5.3199999999999997E-2</v>
      </c>
      <c r="P5450" s="37">
        <v>5.5800000000000002E-2</v>
      </c>
      <c r="Q5450" s="37">
        <v>0.1462</v>
      </c>
      <c r="R5450" s="37">
        <v>9.8100000000000007E-2</v>
      </c>
      <c r="S5450" s="37">
        <v>0.1215</v>
      </c>
      <c r="T5450" s="37"/>
      <c r="U5450" s="37"/>
      <c r="V5450" s="37"/>
      <c r="W5450" s="37"/>
      <c r="X5450" s="37"/>
      <c r="Z5450" s="4" t="str">
        <f t="shared" si="290"/>
        <v>NO</v>
      </c>
      <c r="AA5450" s="4" t="str">
        <f t="shared" si="290"/>
        <v>NO</v>
      </c>
      <c r="AB5450" s="4" t="str">
        <f t="shared" si="290"/>
        <v>NO</v>
      </c>
      <c r="AD5450" s="4">
        <f t="shared" si="291"/>
        <v>0</v>
      </c>
    </row>
    <row r="5451" spans="1:30" ht="27.65" customHeight="1" x14ac:dyDescent="0.35">
      <c r="A5451" s="34">
        <v>5471</v>
      </c>
      <c r="B5451" s="1" t="s">
        <v>15953</v>
      </c>
      <c r="C5451" s="1" t="s">
        <v>29015</v>
      </c>
      <c r="D5451" s="1"/>
      <c r="E5451" s="1" t="s">
        <v>29008</v>
      </c>
      <c r="F5451" s="1" t="s">
        <v>29262</v>
      </c>
      <c r="G5451" s="35" t="s">
        <v>15954</v>
      </c>
      <c r="H5451" s="35" t="s">
        <v>15955</v>
      </c>
      <c r="I5451" s="35" t="s">
        <v>29</v>
      </c>
      <c r="J5451" s="36"/>
      <c r="K5451" s="36"/>
      <c r="L5451" s="36"/>
      <c r="M5451" s="36">
        <v>37639000</v>
      </c>
      <c r="N5451" s="36">
        <v>93180000</v>
      </c>
      <c r="O5451" s="37"/>
      <c r="P5451" s="37"/>
      <c r="Q5451" s="37"/>
      <c r="R5451" s="37">
        <v>0.10680000000000001</v>
      </c>
      <c r="S5451" s="37">
        <v>0.1638</v>
      </c>
      <c r="T5451" s="37"/>
      <c r="U5451" s="37"/>
      <c r="V5451" s="37"/>
      <c r="W5451" s="37"/>
      <c r="X5451" s="37"/>
      <c r="Z5451" s="4" t="str">
        <f t="shared" si="290"/>
        <v>NO</v>
      </c>
      <c r="AA5451" s="4" t="str">
        <f t="shared" si="290"/>
        <v>NO</v>
      </c>
      <c r="AB5451" s="4" t="str">
        <f t="shared" si="290"/>
        <v>NO</v>
      </c>
      <c r="AD5451" s="4">
        <f t="shared" si="291"/>
        <v>0</v>
      </c>
    </row>
    <row r="5452" spans="1:30" ht="27.65" customHeight="1" x14ac:dyDescent="0.35">
      <c r="A5452" s="34">
        <v>5472</v>
      </c>
      <c r="B5452" s="1" t="s">
        <v>15956</v>
      </c>
      <c r="C5452" s="1" t="s">
        <v>29015</v>
      </c>
      <c r="D5452" s="1"/>
      <c r="E5452" s="1" t="s">
        <v>29008</v>
      </c>
      <c r="F5452" s="1" t="s">
        <v>29262</v>
      </c>
      <c r="G5452" s="35" t="s">
        <v>15957</v>
      </c>
      <c r="H5452" s="35" t="s">
        <v>15958</v>
      </c>
      <c r="I5452" s="35" t="s">
        <v>29</v>
      </c>
      <c r="J5452" s="36"/>
      <c r="K5452" s="36"/>
      <c r="L5452" s="36">
        <v>20844000</v>
      </c>
      <c r="M5452" s="36">
        <v>76742000</v>
      </c>
      <c r="N5452" s="36">
        <v>93160000</v>
      </c>
      <c r="O5452" s="37"/>
      <c r="P5452" s="37"/>
      <c r="Q5452" s="37">
        <v>-0.3473</v>
      </c>
      <c r="R5452" s="37">
        <v>0.1502</v>
      </c>
      <c r="S5452" s="37">
        <v>0.193</v>
      </c>
      <c r="T5452" s="37"/>
      <c r="U5452" s="37"/>
      <c r="V5452" s="37"/>
      <c r="W5452" s="37"/>
      <c r="X5452" s="37"/>
      <c r="Z5452" s="4" t="str">
        <f t="shared" si="290"/>
        <v>NO</v>
      </c>
      <c r="AA5452" s="4" t="str">
        <f t="shared" si="290"/>
        <v>NO</v>
      </c>
      <c r="AB5452" s="4" t="str">
        <f t="shared" si="290"/>
        <v>NO</v>
      </c>
      <c r="AD5452" s="4">
        <f t="shared" si="291"/>
        <v>0</v>
      </c>
    </row>
    <row r="5453" spans="1:30" ht="14.4" customHeight="1" x14ac:dyDescent="0.35">
      <c r="A5453" s="34">
        <v>5473</v>
      </c>
      <c r="B5453" s="1" t="s">
        <v>15959</v>
      </c>
      <c r="C5453" s="1"/>
      <c r="D5453" s="1"/>
      <c r="E5453" s="1"/>
      <c r="F5453" s="1" t="s">
        <v>29262</v>
      </c>
      <c r="G5453" s="35" t="s">
        <v>15960</v>
      </c>
      <c r="H5453" s="35" t="s">
        <v>15961</v>
      </c>
      <c r="I5453" s="35" t="s">
        <v>33</v>
      </c>
      <c r="J5453" s="36">
        <v>38955000</v>
      </c>
      <c r="K5453" s="36">
        <v>48865000</v>
      </c>
      <c r="L5453" s="36">
        <v>59046000</v>
      </c>
      <c r="M5453" s="36">
        <v>77945000</v>
      </c>
      <c r="N5453" s="36">
        <v>93143000</v>
      </c>
      <c r="O5453" s="37">
        <v>6.8699999999999997E-2</v>
      </c>
      <c r="P5453" s="37">
        <v>0.1293</v>
      </c>
      <c r="Q5453" s="37">
        <v>0.1094</v>
      </c>
      <c r="R5453" s="37">
        <v>9.5600000000000004E-2</v>
      </c>
      <c r="S5453" s="37">
        <v>0.1105</v>
      </c>
      <c r="T5453" s="37">
        <v>5.5399999999999998E-2</v>
      </c>
      <c r="U5453" s="37">
        <v>0.10920000000000001</v>
      </c>
      <c r="V5453" s="37">
        <v>9.6000000000000002E-2</v>
      </c>
      <c r="W5453" s="37">
        <v>7.6999999999999999E-2</v>
      </c>
      <c r="X5453" s="37"/>
      <c r="Z5453" s="4" t="str">
        <f t="shared" si="290"/>
        <v>NO</v>
      </c>
      <c r="AA5453" s="4" t="str">
        <f t="shared" si="290"/>
        <v>NO</v>
      </c>
      <c r="AB5453" s="4" t="str">
        <f t="shared" si="290"/>
        <v>NO</v>
      </c>
      <c r="AD5453" s="4">
        <f t="shared" si="291"/>
        <v>0</v>
      </c>
    </row>
    <row r="5454" spans="1:30" ht="27.65" customHeight="1" x14ac:dyDescent="0.35">
      <c r="A5454" s="34">
        <v>5474</v>
      </c>
      <c r="B5454" s="1" t="s">
        <v>15962</v>
      </c>
      <c r="C5454" s="1"/>
      <c r="D5454" s="1"/>
      <c r="E5454" s="1"/>
      <c r="F5454" s="1" t="s">
        <v>29262</v>
      </c>
      <c r="G5454" s="35" t="s">
        <v>15963</v>
      </c>
      <c r="H5454" s="35" t="s">
        <v>15964</v>
      </c>
      <c r="I5454" s="35" t="s">
        <v>33</v>
      </c>
      <c r="J5454" s="36">
        <v>36761000</v>
      </c>
      <c r="K5454" s="36">
        <v>59555000</v>
      </c>
      <c r="L5454" s="36">
        <v>71372000</v>
      </c>
      <c r="M5454" s="36">
        <v>85552000</v>
      </c>
      <c r="N5454" s="36">
        <v>93112000</v>
      </c>
      <c r="O5454" s="37">
        <v>0.13370000000000001</v>
      </c>
      <c r="P5454" s="37">
        <v>5.6599999999999998E-2</v>
      </c>
      <c r="Q5454" s="37">
        <v>6.7599999999999993E-2</v>
      </c>
      <c r="R5454" s="37">
        <v>1.54E-2</v>
      </c>
      <c r="S5454" s="37">
        <v>2.4400000000000002E-2</v>
      </c>
      <c r="T5454" s="37"/>
      <c r="U5454" s="37"/>
      <c r="V5454" s="37"/>
      <c r="W5454" s="37"/>
      <c r="X5454" s="37"/>
      <c r="Z5454" s="4" t="str">
        <f t="shared" si="290"/>
        <v>NO</v>
      </c>
      <c r="AA5454" s="4" t="str">
        <f t="shared" si="290"/>
        <v>NO</v>
      </c>
      <c r="AB5454" s="4" t="str">
        <f t="shared" si="290"/>
        <v>NO</v>
      </c>
      <c r="AD5454" s="4">
        <f t="shared" si="291"/>
        <v>0</v>
      </c>
    </row>
    <row r="5455" spans="1:30" ht="27.65" customHeight="1" x14ac:dyDescent="0.35">
      <c r="A5455" s="34">
        <v>5475</v>
      </c>
      <c r="B5455" s="1" t="s">
        <v>15965</v>
      </c>
      <c r="C5455" s="1" t="s">
        <v>29015</v>
      </c>
      <c r="D5455" s="1"/>
      <c r="E5455" s="1" t="s">
        <v>29008</v>
      </c>
      <c r="F5455" s="1" t="s">
        <v>29262</v>
      </c>
      <c r="G5455" s="35" t="s">
        <v>15966</v>
      </c>
      <c r="H5455" s="35" t="s">
        <v>15967</v>
      </c>
      <c r="I5455" s="35" t="s">
        <v>29</v>
      </c>
      <c r="J5455" s="36">
        <v>87327000</v>
      </c>
      <c r="K5455" s="36">
        <v>92157000</v>
      </c>
      <c r="L5455" s="36">
        <v>91442000</v>
      </c>
      <c r="M5455" s="36">
        <v>90775000</v>
      </c>
      <c r="N5455" s="36">
        <v>93081000</v>
      </c>
      <c r="O5455" s="37">
        <v>3.39E-2</v>
      </c>
      <c r="P5455" s="37">
        <v>5.8999999999999997E-2</v>
      </c>
      <c r="Q5455" s="37">
        <v>5.9499999999999997E-2</v>
      </c>
      <c r="R5455" s="37">
        <v>3.9E-2</v>
      </c>
      <c r="S5455" s="37">
        <v>2.8000000000000001E-2</v>
      </c>
      <c r="T5455" s="37">
        <v>3.09E-2</v>
      </c>
      <c r="U5455" s="37">
        <v>5.1799999999999999E-2</v>
      </c>
      <c r="V5455" s="37">
        <v>4.3099999999999999E-2</v>
      </c>
      <c r="W5455" s="37">
        <v>2.5100000000000001E-2</v>
      </c>
      <c r="X5455" s="37">
        <v>1.2699999999999999E-2</v>
      </c>
      <c r="Z5455" s="4" t="str">
        <f t="shared" si="290"/>
        <v>NO</v>
      </c>
      <c r="AA5455" s="4" t="str">
        <f t="shared" si="290"/>
        <v>NO</v>
      </c>
      <c r="AB5455" s="4" t="str">
        <f t="shared" si="290"/>
        <v>NO</v>
      </c>
      <c r="AD5455" s="4">
        <f t="shared" si="291"/>
        <v>0</v>
      </c>
    </row>
    <row r="5456" spans="1:30" ht="14.4" customHeight="1" x14ac:dyDescent="0.35">
      <c r="A5456" s="34">
        <v>5476</v>
      </c>
      <c r="B5456" s="1" t="s">
        <v>15968</v>
      </c>
      <c r="C5456" s="1"/>
      <c r="D5456" s="1"/>
      <c r="E5456" s="1"/>
      <c r="F5456" s="1" t="s">
        <v>29262</v>
      </c>
      <c r="G5456" s="35" t="s">
        <v>15969</v>
      </c>
      <c r="H5456" s="35" t="s">
        <v>15970</v>
      </c>
      <c r="I5456" s="35" t="s">
        <v>23</v>
      </c>
      <c r="J5456" s="36"/>
      <c r="K5456" s="36"/>
      <c r="L5456" s="36">
        <v>450000</v>
      </c>
      <c r="M5456" s="36">
        <v>39838000</v>
      </c>
      <c r="N5456" s="36">
        <v>93074000</v>
      </c>
      <c r="O5456" s="37"/>
      <c r="P5456" s="37"/>
      <c r="Q5456" s="37">
        <v>-3.6732999999999998</v>
      </c>
      <c r="R5456" s="37">
        <v>0.1472</v>
      </c>
      <c r="S5456" s="37">
        <v>0.5282</v>
      </c>
      <c r="T5456" s="37"/>
      <c r="U5456" s="37"/>
      <c r="V5456" s="37">
        <v>-2.2067000000000001</v>
      </c>
      <c r="W5456" s="37">
        <v>-0.1431</v>
      </c>
      <c r="X5456" s="37">
        <v>-4.9000000000000002E-2</v>
      </c>
      <c r="Z5456" s="4" t="str">
        <f t="shared" si="290"/>
        <v>NO</v>
      </c>
      <c r="AA5456" s="4" t="str">
        <f t="shared" si="290"/>
        <v>NO</v>
      </c>
      <c r="AB5456" s="4" t="str">
        <f t="shared" si="290"/>
        <v>YES</v>
      </c>
      <c r="AD5456" s="4">
        <f t="shared" si="291"/>
        <v>1</v>
      </c>
    </row>
    <row r="5457" spans="1:30" ht="14.4" customHeight="1" x14ac:dyDescent="0.35">
      <c r="A5457" s="34">
        <v>5477</v>
      </c>
      <c r="B5457" s="1" t="s">
        <v>15971</v>
      </c>
      <c r="C5457" s="1"/>
      <c r="D5457" s="1"/>
      <c r="E5457" s="1"/>
      <c r="F5457" s="1" t="s">
        <v>29262</v>
      </c>
      <c r="G5457" s="35" t="s">
        <v>15972</v>
      </c>
      <c r="H5457" s="35" t="s">
        <v>15973</v>
      </c>
      <c r="I5457" s="35" t="s">
        <v>23</v>
      </c>
      <c r="J5457" s="36">
        <v>92745000</v>
      </c>
      <c r="K5457" s="36">
        <v>83902000</v>
      </c>
      <c r="L5457" s="36">
        <v>82692000</v>
      </c>
      <c r="M5457" s="36">
        <v>90834000</v>
      </c>
      <c r="N5457" s="36">
        <v>93028000</v>
      </c>
      <c r="O5457" s="37">
        <v>2.8000000000000001E-2</v>
      </c>
      <c r="P5457" s="37">
        <v>1.8499999999999999E-2</v>
      </c>
      <c r="Q5457" s="37">
        <v>1.5800000000000002E-2</v>
      </c>
      <c r="R5457" s="37">
        <v>4.6899999999999997E-2</v>
      </c>
      <c r="S5457" s="37">
        <v>2.5399999999999999E-2</v>
      </c>
      <c r="T5457" s="37"/>
      <c r="U5457" s="37"/>
      <c r="V5457" s="37"/>
      <c r="W5457" s="37"/>
      <c r="X5457" s="37"/>
      <c r="Z5457" s="4" t="str">
        <f t="shared" si="290"/>
        <v>NO</v>
      </c>
      <c r="AA5457" s="4" t="str">
        <f t="shared" si="290"/>
        <v>NO</v>
      </c>
      <c r="AB5457" s="4" t="str">
        <f t="shared" si="290"/>
        <v>NO</v>
      </c>
      <c r="AD5457" s="4">
        <f t="shared" si="291"/>
        <v>0</v>
      </c>
    </row>
    <row r="5458" spans="1:30" ht="14.4" customHeight="1" x14ac:dyDescent="0.35">
      <c r="A5458" s="34">
        <v>5478</v>
      </c>
      <c r="B5458" s="1" t="s">
        <v>15974</v>
      </c>
      <c r="C5458" s="1" t="s">
        <v>29015</v>
      </c>
      <c r="D5458" s="1"/>
      <c r="E5458" s="1" t="s">
        <v>29008</v>
      </c>
      <c r="F5458" s="1" t="s">
        <v>29262</v>
      </c>
      <c r="G5458" s="35" t="s">
        <v>15975</v>
      </c>
      <c r="H5458" s="35" t="s">
        <v>15976</v>
      </c>
      <c r="I5458" s="35" t="s">
        <v>29</v>
      </c>
      <c r="J5458" s="36">
        <v>52000000</v>
      </c>
      <c r="K5458" s="36">
        <v>58116000</v>
      </c>
      <c r="L5458" s="36">
        <v>71465000</v>
      </c>
      <c r="M5458" s="36">
        <v>71308000</v>
      </c>
      <c r="N5458" s="36">
        <v>93015000</v>
      </c>
      <c r="O5458" s="37">
        <v>0.47899999999999998</v>
      </c>
      <c r="P5458" s="37">
        <v>0.46929999999999999</v>
      </c>
      <c r="Q5458" s="37">
        <v>0.53720000000000001</v>
      </c>
      <c r="R5458" s="37">
        <v>0.47589999999999999</v>
      </c>
      <c r="S5458" s="37">
        <v>0.45590000000000003</v>
      </c>
      <c r="T5458" s="37"/>
      <c r="U5458" s="37"/>
      <c r="V5458" s="37"/>
      <c r="W5458" s="37"/>
      <c r="X5458" s="37"/>
      <c r="Z5458" s="4" t="str">
        <f t="shared" si="290"/>
        <v>YES</v>
      </c>
      <c r="AA5458" s="4" t="str">
        <f t="shared" si="290"/>
        <v>YES</v>
      </c>
      <c r="AB5458" s="4" t="str">
        <f t="shared" si="290"/>
        <v>YES</v>
      </c>
      <c r="AD5458" s="4">
        <f t="shared" si="291"/>
        <v>3</v>
      </c>
    </row>
    <row r="5459" spans="1:30" ht="14.4" customHeight="1" x14ac:dyDescent="0.35">
      <c r="A5459" s="34">
        <v>5479</v>
      </c>
      <c r="B5459" s="1" t="s">
        <v>15977</v>
      </c>
      <c r="C5459" s="1"/>
      <c r="D5459" s="1"/>
      <c r="E5459" s="1"/>
      <c r="F5459" s="1" t="s">
        <v>29262</v>
      </c>
      <c r="G5459" s="35" t="s">
        <v>15978</v>
      </c>
      <c r="H5459" s="35" t="s">
        <v>15979</v>
      </c>
      <c r="I5459" s="35" t="s">
        <v>43</v>
      </c>
      <c r="J5459" s="36">
        <v>62134000</v>
      </c>
      <c r="K5459" s="36">
        <v>73332000</v>
      </c>
      <c r="L5459" s="36">
        <v>95228000</v>
      </c>
      <c r="M5459" s="36">
        <v>150812000</v>
      </c>
      <c r="N5459" s="36">
        <v>93010000</v>
      </c>
      <c r="O5459" s="37">
        <v>6.3700000000000007E-2</v>
      </c>
      <c r="P5459" s="37">
        <v>0.12759999999999999</v>
      </c>
      <c r="Q5459" s="37">
        <v>0.17030000000000001</v>
      </c>
      <c r="R5459" s="37">
        <v>8.14E-2</v>
      </c>
      <c r="S5459" s="37">
        <v>-4.5699999999999998E-2</v>
      </c>
      <c r="T5459" s="37"/>
      <c r="U5459" s="37"/>
      <c r="V5459" s="37"/>
      <c r="W5459" s="37"/>
      <c r="X5459" s="37">
        <v>-9.3100000000000002E-2</v>
      </c>
      <c r="Z5459" s="4" t="str">
        <f t="shared" si="290"/>
        <v>NO</v>
      </c>
      <c r="AA5459" s="4" t="str">
        <f t="shared" si="290"/>
        <v>NO</v>
      </c>
      <c r="AB5459" s="4" t="str">
        <f t="shared" si="290"/>
        <v>NO</v>
      </c>
      <c r="AD5459" s="4">
        <f t="shared" si="291"/>
        <v>0</v>
      </c>
    </row>
    <row r="5460" spans="1:30" ht="14.4" customHeight="1" x14ac:dyDescent="0.35">
      <c r="A5460" s="34">
        <v>5480</v>
      </c>
      <c r="B5460" s="1" t="s">
        <v>15980</v>
      </c>
      <c r="C5460" s="1"/>
      <c r="D5460" s="1"/>
      <c r="E5460" s="1"/>
      <c r="F5460" s="1" t="s">
        <v>29262</v>
      </c>
      <c r="G5460" s="35" t="s">
        <v>15981</v>
      </c>
      <c r="H5460" s="35" t="s">
        <v>15982</v>
      </c>
      <c r="I5460" s="35" t="s">
        <v>544</v>
      </c>
      <c r="J5460" s="36">
        <v>77154000</v>
      </c>
      <c r="K5460" s="36">
        <v>80059000</v>
      </c>
      <c r="L5460" s="36">
        <v>86053000</v>
      </c>
      <c r="M5460" s="36">
        <v>93319000</v>
      </c>
      <c r="N5460" s="36">
        <v>92991000</v>
      </c>
      <c r="O5460" s="37">
        <v>7.51E-2</v>
      </c>
      <c r="P5460" s="37">
        <v>6.0900000000000003E-2</v>
      </c>
      <c r="Q5460" s="37">
        <v>0.1036</v>
      </c>
      <c r="R5460" s="37">
        <v>8.9899999999999994E-2</v>
      </c>
      <c r="S5460" s="37">
        <v>7.9399999999999998E-2</v>
      </c>
      <c r="T5460" s="37">
        <v>-7.3000000000000001E-3</v>
      </c>
      <c r="U5460" s="37">
        <v>-4.0000000000000001E-3</v>
      </c>
      <c r="V5460" s="37">
        <v>-4.0000000000000001E-3</v>
      </c>
      <c r="W5460" s="37">
        <v>-1.1999999999999999E-3</v>
      </c>
      <c r="X5460" s="37"/>
      <c r="Z5460" s="4" t="str">
        <f t="shared" si="290"/>
        <v>NO</v>
      </c>
      <c r="AA5460" s="4" t="str">
        <f t="shared" si="290"/>
        <v>NO</v>
      </c>
      <c r="AB5460" s="4" t="str">
        <f t="shared" si="290"/>
        <v>NO</v>
      </c>
      <c r="AD5460" s="4">
        <f t="shared" si="291"/>
        <v>0</v>
      </c>
    </row>
    <row r="5461" spans="1:30" ht="27.65" customHeight="1" x14ac:dyDescent="0.35">
      <c r="A5461" s="34">
        <v>5481</v>
      </c>
      <c r="B5461" s="1" t="s">
        <v>15983</v>
      </c>
      <c r="C5461" s="1" t="s">
        <v>28702</v>
      </c>
      <c r="D5461" s="1"/>
      <c r="E5461" s="1"/>
      <c r="F5461" s="1" t="s">
        <v>29262</v>
      </c>
      <c r="G5461" s="35" t="s">
        <v>15984</v>
      </c>
      <c r="H5461" s="35" t="s">
        <v>15985</v>
      </c>
      <c r="I5461" s="35" t="s">
        <v>87</v>
      </c>
      <c r="J5461" s="36">
        <v>64750000</v>
      </c>
      <c r="K5461" s="36">
        <v>80433000</v>
      </c>
      <c r="L5461" s="36">
        <v>83705000</v>
      </c>
      <c r="M5461" s="36">
        <v>91845000</v>
      </c>
      <c r="N5461" s="36">
        <v>92957000</v>
      </c>
      <c r="O5461" s="37">
        <v>2.5000000000000001E-3</v>
      </c>
      <c r="P5461" s="37">
        <v>9.1999999999999998E-3</v>
      </c>
      <c r="Q5461" s="37">
        <v>-3.3700000000000001E-2</v>
      </c>
      <c r="R5461" s="37">
        <v>-2.9000000000000001E-2</v>
      </c>
      <c r="S5461" s="37">
        <v>-6.5600000000000006E-2</v>
      </c>
      <c r="T5461" s="37">
        <v>-5.8999999999999999E-3</v>
      </c>
      <c r="U5461" s="37">
        <v>-4.1000000000000003E-3</v>
      </c>
      <c r="V5461" s="37">
        <v>-4.1000000000000002E-2</v>
      </c>
      <c r="W5461" s="37">
        <v>-3.9399999999999998E-2</v>
      </c>
      <c r="X5461" s="37">
        <v>-7.6399999999999996E-2</v>
      </c>
      <c r="Z5461" s="4" t="str">
        <f t="shared" si="290"/>
        <v>NO</v>
      </c>
      <c r="AA5461" s="4" t="str">
        <f t="shared" si="290"/>
        <v>NO</v>
      </c>
      <c r="AB5461" s="4" t="str">
        <f t="shared" si="290"/>
        <v>NO</v>
      </c>
      <c r="AD5461" s="4">
        <f t="shared" si="291"/>
        <v>0</v>
      </c>
    </row>
    <row r="5462" spans="1:30" ht="27.65" customHeight="1" x14ac:dyDescent="0.35">
      <c r="A5462" s="34">
        <v>5482</v>
      </c>
      <c r="B5462" s="1" t="s">
        <v>15986</v>
      </c>
      <c r="C5462" s="1"/>
      <c r="D5462" s="1"/>
      <c r="E5462" s="1"/>
      <c r="F5462" s="1" t="s">
        <v>29262</v>
      </c>
      <c r="G5462" s="35" t="s">
        <v>15987</v>
      </c>
      <c r="H5462" s="35" t="s">
        <v>15988</v>
      </c>
      <c r="I5462" s="35" t="s">
        <v>23</v>
      </c>
      <c r="J5462" s="36">
        <v>76198000</v>
      </c>
      <c r="K5462" s="36">
        <v>40313000</v>
      </c>
      <c r="L5462" s="36">
        <v>84188000</v>
      </c>
      <c r="M5462" s="36">
        <v>92715000</v>
      </c>
      <c r="N5462" s="36">
        <v>92945000</v>
      </c>
      <c r="O5462" s="37">
        <v>0.315</v>
      </c>
      <c r="P5462" s="37">
        <v>0.50149999999999995</v>
      </c>
      <c r="Q5462" s="37">
        <v>0.18540000000000001</v>
      </c>
      <c r="R5462" s="37">
        <v>-3.1399999999999997E-2</v>
      </c>
      <c r="S5462" s="37">
        <v>3.3799999999999997E-2</v>
      </c>
      <c r="T5462" s="37"/>
      <c r="U5462" s="37"/>
      <c r="V5462" s="37"/>
      <c r="W5462" s="37"/>
      <c r="X5462" s="37">
        <v>-3.0000000000000001E-3</v>
      </c>
      <c r="Z5462" s="4" t="str">
        <f t="shared" si="290"/>
        <v>NO</v>
      </c>
      <c r="AA5462" s="4" t="str">
        <f t="shared" si="290"/>
        <v>NO</v>
      </c>
      <c r="AB5462" s="4" t="str">
        <f t="shared" si="290"/>
        <v>NO</v>
      </c>
      <c r="AD5462" s="4">
        <f t="shared" si="291"/>
        <v>0</v>
      </c>
    </row>
    <row r="5463" spans="1:30" ht="14.4" customHeight="1" x14ac:dyDescent="0.35">
      <c r="A5463" s="34">
        <v>5483</v>
      </c>
      <c r="B5463" s="1" t="s">
        <v>15989</v>
      </c>
      <c r="C5463" s="1" t="s">
        <v>29015</v>
      </c>
      <c r="D5463" s="1"/>
      <c r="E5463" s="1" t="s">
        <v>29008</v>
      </c>
      <c r="F5463" s="1" t="s">
        <v>29262</v>
      </c>
      <c r="G5463" s="35" t="s">
        <v>15990</v>
      </c>
      <c r="H5463" s="35" t="s">
        <v>15991</v>
      </c>
      <c r="I5463" s="35" t="s">
        <v>29</v>
      </c>
      <c r="J5463" s="36">
        <v>82278000</v>
      </c>
      <c r="K5463" s="36">
        <v>104797000</v>
      </c>
      <c r="L5463" s="36">
        <v>123074000</v>
      </c>
      <c r="M5463" s="36">
        <v>134233000</v>
      </c>
      <c r="N5463" s="36">
        <v>92929000</v>
      </c>
      <c r="O5463" s="37">
        <v>1.6899999999999998E-2</v>
      </c>
      <c r="P5463" s="37">
        <v>0.14360000000000001</v>
      </c>
      <c r="Q5463" s="37">
        <v>0.16539999999999999</v>
      </c>
      <c r="R5463" s="37">
        <v>0.15570000000000001</v>
      </c>
      <c r="S5463" s="37">
        <v>-7.0499999999999993E-2</v>
      </c>
      <c r="T5463" s="37">
        <v>-3.3E-3</v>
      </c>
      <c r="U5463" s="37">
        <v>0.12130000000000001</v>
      </c>
      <c r="V5463" s="37">
        <v>-1.1000000000000001E-3</v>
      </c>
      <c r="W5463" s="37"/>
      <c r="X5463" s="37">
        <v>-1.14E-2</v>
      </c>
      <c r="Z5463" s="4" t="str">
        <f t="shared" si="290"/>
        <v>NO</v>
      </c>
      <c r="AA5463" s="4" t="str">
        <f t="shared" si="290"/>
        <v>NO</v>
      </c>
      <c r="AB5463" s="4" t="str">
        <f t="shared" si="290"/>
        <v>NO</v>
      </c>
      <c r="AD5463" s="4">
        <f t="shared" si="291"/>
        <v>0</v>
      </c>
    </row>
    <row r="5464" spans="1:30" ht="41.4" customHeight="1" x14ac:dyDescent="0.35">
      <c r="A5464" s="34">
        <v>5484</v>
      </c>
      <c r="B5464" s="1" t="s">
        <v>15992</v>
      </c>
      <c r="C5464" s="1"/>
      <c r="D5464" s="1"/>
      <c r="E5464" s="1"/>
      <c r="F5464" s="1" t="s">
        <v>29262</v>
      </c>
      <c r="G5464" s="35" t="s">
        <v>15993</v>
      </c>
      <c r="H5464" s="35" t="s">
        <v>15994</v>
      </c>
      <c r="I5464" s="35" t="s">
        <v>33</v>
      </c>
      <c r="J5464" s="36">
        <v>60652000</v>
      </c>
      <c r="K5464" s="36">
        <v>63700000</v>
      </c>
      <c r="L5464" s="36">
        <v>77869000</v>
      </c>
      <c r="M5464" s="36">
        <v>90979000</v>
      </c>
      <c r="N5464" s="36">
        <v>92924000</v>
      </c>
      <c r="O5464" s="37">
        <v>2.5999999999999999E-2</v>
      </c>
      <c r="P5464" s="37">
        <v>0.1187</v>
      </c>
      <c r="Q5464" s="37">
        <v>8.48E-2</v>
      </c>
      <c r="R5464" s="37">
        <v>7.6700000000000004E-2</v>
      </c>
      <c r="S5464" s="37">
        <v>8.1299999999999997E-2</v>
      </c>
      <c r="T5464" s="37"/>
      <c r="U5464" s="37"/>
      <c r="V5464" s="37"/>
      <c r="W5464" s="37"/>
      <c r="X5464" s="37"/>
      <c r="Z5464" s="4" t="str">
        <f t="shared" si="290"/>
        <v>NO</v>
      </c>
      <c r="AA5464" s="4" t="str">
        <f t="shared" si="290"/>
        <v>NO</v>
      </c>
      <c r="AB5464" s="4" t="str">
        <f t="shared" si="290"/>
        <v>NO</v>
      </c>
      <c r="AD5464" s="4">
        <f t="shared" si="291"/>
        <v>0</v>
      </c>
    </row>
    <row r="5465" spans="1:30" ht="27.65" customHeight="1" x14ac:dyDescent="0.35">
      <c r="A5465" s="34">
        <v>5485</v>
      </c>
      <c r="B5465" s="1" t="s">
        <v>15995</v>
      </c>
      <c r="C5465" s="1"/>
      <c r="D5465" s="1"/>
      <c r="E5465" s="1"/>
      <c r="F5465" s="1" t="s">
        <v>29262</v>
      </c>
      <c r="G5465" s="35" t="s">
        <v>15996</v>
      </c>
      <c r="H5465" s="35" t="s">
        <v>15997</v>
      </c>
      <c r="I5465" s="35" t="s">
        <v>390</v>
      </c>
      <c r="J5465" s="36">
        <v>38791000</v>
      </c>
      <c r="K5465" s="36">
        <v>90407000</v>
      </c>
      <c r="L5465" s="36">
        <v>110922000</v>
      </c>
      <c r="M5465" s="36">
        <v>105262000</v>
      </c>
      <c r="N5465" s="36">
        <v>92921000</v>
      </c>
      <c r="O5465" s="37">
        <v>9.5500000000000002E-2</v>
      </c>
      <c r="P5465" s="37">
        <v>0.251</v>
      </c>
      <c r="Q5465" s="37">
        <v>0.22120000000000001</v>
      </c>
      <c r="R5465" s="37">
        <v>0.1862</v>
      </c>
      <c r="S5465" s="37">
        <v>0.18129999999999999</v>
      </c>
      <c r="T5465" s="37">
        <v>-8.0000000000000004E-4</v>
      </c>
      <c r="U5465" s="37">
        <v>-1.17E-2</v>
      </c>
      <c r="V5465" s="37">
        <v>-1.9E-2</v>
      </c>
      <c r="W5465" s="37">
        <v>-0.1116</v>
      </c>
      <c r="X5465" s="37">
        <v>-0.14940000000000001</v>
      </c>
      <c r="Z5465" s="4" t="str">
        <f t="shared" si="290"/>
        <v>YES</v>
      </c>
      <c r="AA5465" s="4" t="str">
        <f t="shared" si="290"/>
        <v>NO</v>
      </c>
      <c r="AB5465" s="4" t="str">
        <f t="shared" si="290"/>
        <v>NO</v>
      </c>
      <c r="AD5465" s="4">
        <f t="shared" si="291"/>
        <v>1</v>
      </c>
    </row>
    <row r="5466" spans="1:30" ht="27.65" customHeight="1" x14ac:dyDescent="0.35">
      <c r="A5466" s="34">
        <v>5486</v>
      </c>
      <c r="B5466" s="1" t="s">
        <v>15998</v>
      </c>
      <c r="C5466" s="1" t="s">
        <v>29015</v>
      </c>
      <c r="D5466" s="1"/>
      <c r="E5466" s="1" t="s">
        <v>29008</v>
      </c>
      <c r="F5466" s="1" t="s">
        <v>29262</v>
      </c>
      <c r="G5466" s="35" t="s">
        <v>15999</v>
      </c>
      <c r="H5466" s="35" t="s">
        <v>16000</v>
      </c>
      <c r="I5466" s="35" t="s">
        <v>29</v>
      </c>
      <c r="J5466" s="36">
        <v>45307000</v>
      </c>
      <c r="K5466" s="36">
        <v>44792000</v>
      </c>
      <c r="L5466" s="36">
        <v>44965000</v>
      </c>
      <c r="M5466" s="36">
        <v>56519000</v>
      </c>
      <c r="N5466" s="36">
        <v>92909000</v>
      </c>
      <c r="O5466" s="37">
        <v>0.31630000000000003</v>
      </c>
      <c r="P5466" s="37">
        <v>1.4500000000000001E-2</v>
      </c>
      <c r="Q5466" s="37">
        <v>0.1265</v>
      </c>
      <c r="R5466" s="37">
        <v>0.31459999999999999</v>
      </c>
      <c r="S5466" s="37">
        <v>0.29949999999999999</v>
      </c>
      <c r="T5466" s="37">
        <v>-3.6299999999999999E-2</v>
      </c>
      <c r="U5466" s="37">
        <v>-3.1099999999999999E-2</v>
      </c>
      <c r="V5466" s="37">
        <v>-3.8600000000000002E-2</v>
      </c>
      <c r="W5466" s="37">
        <v>-3.7699999999999997E-2</v>
      </c>
      <c r="X5466" s="37">
        <v>-2.35E-2</v>
      </c>
      <c r="Z5466" s="4" t="str">
        <f t="shared" si="290"/>
        <v>NO</v>
      </c>
      <c r="AA5466" s="4" t="str">
        <f t="shared" si="290"/>
        <v>YES</v>
      </c>
      <c r="AB5466" s="4" t="str">
        <f t="shared" si="290"/>
        <v>YES</v>
      </c>
      <c r="AD5466" s="4">
        <f t="shared" si="291"/>
        <v>2</v>
      </c>
    </row>
    <row r="5467" spans="1:30" ht="27.65" customHeight="1" x14ac:dyDescent="0.35">
      <c r="A5467" s="34">
        <v>5487</v>
      </c>
      <c r="B5467" s="1" t="s">
        <v>16001</v>
      </c>
      <c r="C5467" s="1" t="s">
        <v>29015</v>
      </c>
      <c r="D5467" s="1"/>
      <c r="E5467" s="1" t="s">
        <v>29008</v>
      </c>
      <c r="F5467" s="1" t="s">
        <v>29262</v>
      </c>
      <c r="G5467" s="35" t="s">
        <v>16002</v>
      </c>
      <c r="H5467" s="35" t="s">
        <v>16003</v>
      </c>
      <c r="I5467" s="35" t="s">
        <v>29</v>
      </c>
      <c r="J5467" s="36">
        <v>54884000</v>
      </c>
      <c r="K5467" s="36">
        <v>62600000</v>
      </c>
      <c r="L5467" s="36">
        <v>73567000</v>
      </c>
      <c r="M5467" s="36">
        <v>91406000</v>
      </c>
      <c r="N5467" s="36">
        <v>92900000</v>
      </c>
      <c r="O5467" s="37">
        <v>3.6700000000000003E-2</v>
      </c>
      <c r="P5467" s="37">
        <v>2.92E-2</v>
      </c>
      <c r="Q5467" s="37">
        <v>0.11940000000000001</v>
      </c>
      <c r="R5467" s="37">
        <v>6.1400000000000003E-2</v>
      </c>
      <c r="S5467" s="37">
        <v>0.1381</v>
      </c>
      <c r="T5467" s="37"/>
      <c r="U5467" s="37"/>
      <c r="V5467" s="37"/>
      <c r="W5467" s="37"/>
      <c r="X5467" s="37"/>
      <c r="Z5467" s="4" t="str">
        <f t="shared" si="290"/>
        <v>NO</v>
      </c>
      <c r="AA5467" s="4" t="str">
        <f t="shared" si="290"/>
        <v>NO</v>
      </c>
      <c r="AB5467" s="4" t="str">
        <f t="shared" si="290"/>
        <v>NO</v>
      </c>
      <c r="AD5467" s="4">
        <f t="shared" si="291"/>
        <v>0</v>
      </c>
    </row>
    <row r="5468" spans="1:30" ht="14.4" customHeight="1" x14ac:dyDescent="0.35">
      <c r="A5468" s="34">
        <v>5488</v>
      </c>
      <c r="B5468" s="1" t="s">
        <v>16004</v>
      </c>
      <c r="C5468" s="1" t="s">
        <v>29015</v>
      </c>
      <c r="D5468" s="1"/>
      <c r="E5468" s="1" t="s">
        <v>29008</v>
      </c>
      <c r="F5468" s="1" t="s">
        <v>29262</v>
      </c>
      <c r="G5468" s="35" t="s">
        <v>16005</v>
      </c>
      <c r="H5468" s="35" t="s">
        <v>16006</v>
      </c>
      <c r="I5468" s="35" t="s">
        <v>29</v>
      </c>
      <c r="J5468" s="36">
        <v>64003000</v>
      </c>
      <c r="K5468" s="36">
        <v>66522000</v>
      </c>
      <c r="L5468" s="36">
        <v>82974000</v>
      </c>
      <c r="M5468" s="36">
        <v>89513000</v>
      </c>
      <c r="N5468" s="36">
        <v>92899000</v>
      </c>
      <c r="O5468" s="37">
        <v>6.4799999999999996E-2</v>
      </c>
      <c r="P5468" s="37">
        <v>4.9099999999999998E-2</v>
      </c>
      <c r="Q5468" s="37">
        <v>0.1061</v>
      </c>
      <c r="R5468" s="37">
        <v>7.46E-2</v>
      </c>
      <c r="S5468" s="37">
        <v>8.3799999999999999E-2</v>
      </c>
      <c r="T5468" s="37">
        <v>0.1</v>
      </c>
      <c r="U5468" s="37">
        <v>1.14E-2</v>
      </c>
      <c r="V5468" s="37">
        <v>5.8200000000000002E-2</v>
      </c>
      <c r="W5468" s="37">
        <v>8.2000000000000007E-3</v>
      </c>
      <c r="X5468" s="37">
        <v>3.7100000000000001E-2</v>
      </c>
      <c r="Z5468" s="4" t="str">
        <f t="shared" si="290"/>
        <v>NO</v>
      </c>
      <c r="AA5468" s="4" t="str">
        <f t="shared" si="290"/>
        <v>NO</v>
      </c>
      <c r="AB5468" s="4" t="str">
        <f t="shared" si="290"/>
        <v>NO</v>
      </c>
      <c r="AD5468" s="4">
        <f t="shared" si="291"/>
        <v>0</v>
      </c>
    </row>
    <row r="5469" spans="1:30" ht="14.4" customHeight="1" x14ac:dyDescent="0.35">
      <c r="A5469" s="34">
        <v>5489</v>
      </c>
      <c r="B5469" s="1" t="s">
        <v>6460</v>
      </c>
      <c r="C5469" s="1"/>
      <c r="D5469" s="1"/>
      <c r="E5469" s="1"/>
      <c r="F5469" s="1" t="s">
        <v>29262</v>
      </c>
      <c r="G5469" s="35" t="s">
        <v>16007</v>
      </c>
      <c r="H5469" s="35" t="s">
        <v>16008</v>
      </c>
      <c r="I5469" s="35" t="s">
        <v>33</v>
      </c>
      <c r="J5469" s="36">
        <v>54250000</v>
      </c>
      <c r="K5469" s="36">
        <v>66042000</v>
      </c>
      <c r="L5469" s="36">
        <v>69896000</v>
      </c>
      <c r="M5469" s="36">
        <v>80662000</v>
      </c>
      <c r="N5469" s="36">
        <v>92892000</v>
      </c>
      <c r="O5469" s="37">
        <v>0.20530000000000001</v>
      </c>
      <c r="P5469" s="37">
        <v>0.27279999999999999</v>
      </c>
      <c r="Q5469" s="37">
        <v>0.4415</v>
      </c>
      <c r="R5469" s="37">
        <v>0.35859999999999997</v>
      </c>
      <c r="S5469" s="37">
        <v>0.3145</v>
      </c>
      <c r="T5469" s="37"/>
      <c r="U5469" s="37"/>
      <c r="V5469" s="37"/>
      <c r="W5469" s="37"/>
      <c r="X5469" s="37">
        <v>-5.0000000000000001E-4</v>
      </c>
      <c r="Z5469" s="4" t="str">
        <f t="shared" si="290"/>
        <v>YES</v>
      </c>
      <c r="AA5469" s="4" t="str">
        <f t="shared" si="290"/>
        <v>YES</v>
      </c>
      <c r="AB5469" s="4" t="str">
        <f t="shared" si="290"/>
        <v>YES</v>
      </c>
      <c r="AD5469" s="4">
        <f t="shared" si="291"/>
        <v>3</v>
      </c>
    </row>
    <row r="5470" spans="1:30" ht="14.4" customHeight="1" x14ac:dyDescent="0.35">
      <c r="A5470" s="34">
        <v>5490</v>
      </c>
      <c r="B5470" s="1" t="s">
        <v>16009</v>
      </c>
      <c r="C5470" s="1" t="s">
        <v>29015</v>
      </c>
      <c r="D5470" s="1"/>
      <c r="E5470" s="1" t="s">
        <v>29008</v>
      </c>
      <c r="F5470" s="1" t="s">
        <v>29262</v>
      </c>
      <c r="G5470" s="35" t="s">
        <v>16010</v>
      </c>
      <c r="H5470" s="35" t="s">
        <v>16011</v>
      </c>
      <c r="I5470" s="35" t="s">
        <v>29</v>
      </c>
      <c r="J5470" s="36">
        <v>51130000</v>
      </c>
      <c r="K5470" s="36">
        <v>59421000</v>
      </c>
      <c r="L5470" s="36">
        <v>67810000</v>
      </c>
      <c r="M5470" s="36">
        <v>82367000</v>
      </c>
      <c r="N5470" s="36">
        <v>92886000</v>
      </c>
      <c r="O5470" s="37">
        <v>8.7099999999999997E-2</v>
      </c>
      <c r="P5470" s="37">
        <v>7.3800000000000004E-2</v>
      </c>
      <c r="Q5470" s="37">
        <v>8.0500000000000002E-2</v>
      </c>
      <c r="R5470" s="37">
        <v>7.0199999999999999E-2</v>
      </c>
      <c r="S5470" s="37">
        <v>9.9299999999999999E-2</v>
      </c>
      <c r="T5470" s="37"/>
      <c r="U5470" s="37"/>
      <c r="V5470" s="37"/>
      <c r="W5470" s="37"/>
      <c r="X5470" s="37"/>
      <c r="Z5470" s="4" t="str">
        <f t="shared" si="290"/>
        <v>NO</v>
      </c>
      <c r="AA5470" s="4" t="str">
        <f t="shared" si="290"/>
        <v>NO</v>
      </c>
      <c r="AB5470" s="4" t="str">
        <f t="shared" si="290"/>
        <v>NO</v>
      </c>
      <c r="AD5470" s="4">
        <f t="shared" si="291"/>
        <v>0</v>
      </c>
    </row>
    <row r="5471" spans="1:30" ht="14.4" customHeight="1" x14ac:dyDescent="0.35">
      <c r="A5471" s="34">
        <v>5491</v>
      </c>
      <c r="B5471" s="1" t="s">
        <v>16012</v>
      </c>
      <c r="C5471" s="1"/>
      <c r="D5471" s="1"/>
      <c r="E5471" s="1"/>
      <c r="F5471" s="1" t="s">
        <v>29262</v>
      </c>
      <c r="G5471" s="35" t="s">
        <v>16013</v>
      </c>
      <c r="H5471" s="35" t="s">
        <v>16014</v>
      </c>
      <c r="I5471" s="35" t="s">
        <v>23</v>
      </c>
      <c r="J5471" s="36"/>
      <c r="K5471" s="36">
        <v>609000</v>
      </c>
      <c r="L5471" s="36">
        <v>16625000</v>
      </c>
      <c r="M5471" s="36">
        <v>59750000</v>
      </c>
      <c r="N5471" s="36">
        <v>92880000</v>
      </c>
      <c r="O5471" s="37"/>
      <c r="P5471" s="37">
        <v>-0.32350000000000001</v>
      </c>
      <c r="Q5471" s="37">
        <v>0.2462</v>
      </c>
      <c r="R5471" s="37">
        <v>0.1265</v>
      </c>
      <c r="S5471" s="37">
        <v>6.4299999999999996E-2</v>
      </c>
      <c r="T5471" s="37"/>
      <c r="U5471" s="37">
        <v>-0.33329999999999999</v>
      </c>
      <c r="V5471" s="37">
        <v>0.2339</v>
      </c>
      <c r="W5471" s="37">
        <v>0.11210000000000001</v>
      </c>
      <c r="X5471" s="37"/>
      <c r="Z5471" s="4" t="str">
        <f t="shared" si="290"/>
        <v>YES</v>
      </c>
      <c r="AA5471" s="4" t="str">
        <f t="shared" si="290"/>
        <v>NO</v>
      </c>
      <c r="AB5471" s="4" t="str">
        <f t="shared" si="290"/>
        <v>NO</v>
      </c>
      <c r="AD5471" s="4">
        <f t="shared" si="291"/>
        <v>1</v>
      </c>
    </row>
    <row r="5472" spans="1:30" ht="14.4" customHeight="1" x14ac:dyDescent="0.35">
      <c r="A5472" s="34">
        <v>5492</v>
      </c>
      <c r="B5472" s="1" t="s">
        <v>16015</v>
      </c>
      <c r="C5472" s="1"/>
      <c r="D5472" s="1"/>
      <c r="E5472" s="1"/>
      <c r="F5472" s="1" t="s">
        <v>29262</v>
      </c>
      <c r="G5472" s="35" t="s">
        <v>16016</v>
      </c>
      <c r="H5472" s="35" t="s">
        <v>16017</v>
      </c>
      <c r="I5472" s="35" t="s">
        <v>23</v>
      </c>
      <c r="J5472" s="36">
        <v>35662000</v>
      </c>
      <c r="K5472" s="36">
        <v>49091000</v>
      </c>
      <c r="L5472" s="36">
        <v>132244000</v>
      </c>
      <c r="M5472" s="36">
        <v>121830000</v>
      </c>
      <c r="N5472" s="36">
        <v>92876000</v>
      </c>
      <c r="O5472" s="37">
        <v>7.3700000000000002E-2</v>
      </c>
      <c r="P5472" s="37">
        <v>0.1769</v>
      </c>
      <c r="Q5472" s="37">
        <v>0.53359999999999996</v>
      </c>
      <c r="R5472" s="37">
        <v>8.5199999999999998E-2</v>
      </c>
      <c r="S5472" s="37">
        <v>-4.6100000000000002E-2</v>
      </c>
      <c r="T5472" s="37"/>
      <c r="U5472" s="37"/>
      <c r="V5472" s="37"/>
      <c r="W5472" s="37"/>
      <c r="X5472" s="37"/>
      <c r="Z5472" s="4" t="str">
        <f t="shared" si="290"/>
        <v>YES</v>
      </c>
      <c r="AA5472" s="4" t="str">
        <f t="shared" si="290"/>
        <v>NO</v>
      </c>
      <c r="AB5472" s="4" t="str">
        <f t="shared" si="290"/>
        <v>NO</v>
      </c>
      <c r="AD5472" s="4">
        <f t="shared" si="291"/>
        <v>1</v>
      </c>
    </row>
    <row r="5473" spans="1:30" ht="14.4" customHeight="1" x14ac:dyDescent="0.35">
      <c r="A5473" s="34">
        <v>5493</v>
      </c>
      <c r="B5473" s="1" t="s">
        <v>16018</v>
      </c>
      <c r="C5473" s="1"/>
      <c r="D5473" s="1"/>
      <c r="E5473" s="1"/>
      <c r="F5473" s="1" t="s">
        <v>29262</v>
      </c>
      <c r="G5473" s="35" t="s">
        <v>16019</v>
      </c>
      <c r="H5473" s="35" t="s">
        <v>16020</v>
      </c>
      <c r="I5473" s="35" t="s">
        <v>33</v>
      </c>
      <c r="J5473" s="36">
        <v>22706000</v>
      </c>
      <c r="K5473" s="36">
        <v>28272000</v>
      </c>
      <c r="L5473" s="36">
        <v>40273000</v>
      </c>
      <c r="M5473" s="36">
        <v>67026000</v>
      </c>
      <c r="N5473" s="36">
        <v>92846000</v>
      </c>
      <c r="O5473" s="37">
        <v>0.31840000000000002</v>
      </c>
      <c r="P5473" s="37">
        <v>0.27060000000000001</v>
      </c>
      <c r="Q5473" s="37">
        <v>0.30159999999999998</v>
      </c>
      <c r="R5473" s="37">
        <v>0.16309999999999999</v>
      </c>
      <c r="S5473" s="37">
        <v>0.1474</v>
      </c>
      <c r="T5473" s="37"/>
      <c r="U5473" s="37"/>
      <c r="V5473" s="37"/>
      <c r="W5473" s="37"/>
      <c r="X5473" s="37"/>
      <c r="Z5473" s="4" t="str">
        <f t="shared" si="290"/>
        <v>YES</v>
      </c>
      <c r="AA5473" s="4" t="str">
        <f t="shared" si="290"/>
        <v>NO</v>
      </c>
      <c r="AB5473" s="4" t="str">
        <f t="shared" si="290"/>
        <v>NO</v>
      </c>
      <c r="AD5473" s="4">
        <f t="shared" si="291"/>
        <v>1</v>
      </c>
    </row>
    <row r="5474" spans="1:30" ht="14.4" customHeight="1" x14ac:dyDescent="0.35">
      <c r="A5474" s="34">
        <v>5494</v>
      </c>
      <c r="B5474" s="1" t="s">
        <v>16021</v>
      </c>
      <c r="C5474" s="1" t="s">
        <v>29015</v>
      </c>
      <c r="D5474" s="1"/>
      <c r="E5474" s="1" t="s">
        <v>29008</v>
      </c>
      <c r="F5474" s="1" t="s">
        <v>29262</v>
      </c>
      <c r="G5474" s="35" t="s">
        <v>16022</v>
      </c>
      <c r="H5474" s="35" t="s">
        <v>16023</v>
      </c>
      <c r="I5474" s="35" t="s">
        <v>29</v>
      </c>
      <c r="J5474" s="36">
        <v>59596000</v>
      </c>
      <c r="K5474" s="36">
        <v>64122000</v>
      </c>
      <c r="L5474" s="36">
        <v>70435000</v>
      </c>
      <c r="M5474" s="36">
        <v>83499000</v>
      </c>
      <c r="N5474" s="36">
        <v>92790000</v>
      </c>
      <c r="O5474" s="37">
        <v>0.23499999999999999</v>
      </c>
      <c r="P5474" s="37">
        <v>0.1744</v>
      </c>
      <c r="Q5474" s="37">
        <v>0.1988</v>
      </c>
      <c r="R5474" s="37">
        <v>0.2787</v>
      </c>
      <c r="S5474" s="37">
        <v>0.29770000000000002</v>
      </c>
      <c r="T5474" s="37">
        <v>0.2203</v>
      </c>
      <c r="U5474" s="37">
        <v>0.1903</v>
      </c>
      <c r="V5474" s="37">
        <v>0.18379999999999999</v>
      </c>
      <c r="W5474" s="37">
        <v>0.26019999999999999</v>
      </c>
      <c r="X5474" s="37"/>
      <c r="Z5474" s="4" t="str">
        <f t="shared" si="290"/>
        <v>NO</v>
      </c>
      <c r="AA5474" s="4" t="str">
        <f t="shared" si="290"/>
        <v>YES</v>
      </c>
      <c r="AB5474" s="4" t="str">
        <f t="shared" si="290"/>
        <v>YES</v>
      </c>
      <c r="AD5474" s="4">
        <f t="shared" si="291"/>
        <v>2</v>
      </c>
    </row>
    <row r="5475" spans="1:30" ht="14.4" customHeight="1" x14ac:dyDescent="0.35">
      <c r="A5475" s="34">
        <v>5495</v>
      </c>
      <c r="B5475" s="1" t="s">
        <v>16024</v>
      </c>
      <c r="C5475" s="1"/>
      <c r="D5475" s="1"/>
      <c r="E5475" s="1"/>
      <c r="F5475" s="1" t="s">
        <v>29262</v>
      </c>
      <c r="G5475" s="35" t="s">
        <v>16025</v>
      </c>
      <c r="H5475" s="35" t="s">
        <v>16026</v>
      </c>
      <c r="I5475" s="35" t="s">
        <v>33</v>
      </c>
      <c r="J5475" s="36">
        <v>58860000</v>
      </c>
      <c r="K5475" s="36">
        <v>54269000</v>
      </c>
      <c r="L5475" s="36">
        <v>62122000</v>
      </c>
      <c r="M5475" s="36">
        <v>73193000</v>
      </c>
      <c r="N5475" s="36">
        <v>92785000</v>
      </c>
      <c r="O5475" s="37">
        <v>0.25729999999999997</v>
      </c>
      <c r="P5475" s="37">
        <v>7.8100000000000003E-2</v>
      </c>
      <c r="Q5475" s="37">
        <v>0.1023</v>
      </c>
      <c r="R5475" s="37">
        <v>0.15359999999999999</v>
      </c>
      <c r="S5475" s="37">
        <v>0.1192</v>
      </c>
      <c r="T5475" s="37">
        <v>0.24790000000000001</v>
      </c>
      <c r="U5475" s="37">
        <v>8.9999999999999998E-4</v>
      </c>
      <c r="V5475" s="37">
        <v>8.1299999999999997E-2</v>
      </c>
      <c r="W5475" s="37">
        <v>9.0399999999999994E-2</v>
      </c>
      <c r="X5475" s="37"/>
      <c r="Z5475" s="4" t="str">
        <f t="shared" si="290"/>
        <v>NO</v>
      </c>
      <c r="AA5475" s="4" t="str">
        <f t="shared" si="290"/>
        <v>NO</v>
      </c>
      <c r="AB5475" s="4" t="str">
        <f t="shared" si="290"/>
        <v>NO</v>
      </c>
      <c r="AD5475" s="4">
        <f t="shared" si="291"/>
        <v>0</v>
      </c>
    </row>
    <row r="5476" spans="1:30" ht="27.65" customHeight="1" x14ac:dyDescent="0.35">
      <c r="A5476" s="34">
        <v>5496</v>
      </c>
      <c r="B5476" s="1" t="s">
        <v>16027</v>
      </c>
      <c r="C5476" s="1" t="s">
        <v>29015</v>
      </c>
      <c r="D5476" s="1"/>
      <c r="E5476" s="1"/>
      <c r="F5476" s="1" t="s">
        <v>28719</v>
      </c>
      <c r="G5476" s="35" t="s">
        <v>16028</v>
      </c>
      <c r="H5476" s="35" t="s">
        <v>16029</v>
      </c>
      <c r="I5476" s="35" t="s">
        <v>23</v>
      </c>
      <c r="J5476" s="36">
        <v>58624000</v>
      </c>
      <c r="K5476" s="36">
        <v>63796000</v>
      </c>
      <c r="L5476" s="36">
        <v>79330000</v>
      </c>
      <c r="M5476" s="36">
        <v>80224000</v>
      </c>
      <c r="N5476" s="36">
        <v>92763000</v>
      </c>
      <c r="O5476" s="37">
        <v>0.15740000000000001</v>
      </c>
      <c r="P5476" s="37">
        <v>0.2039</v>
      </c>
      <c r="Q5476" s="37">
        <v>0.30099999999999999</v>
      </c>
      <c r="R5476" s="37">
        <v>0.24390000000000001</v>
      </c>
      <c r="S5476" s="37">
        <v>0.26150000000000001</v>
      </c>
      <c r="T5476" s="37">
        <v>0.14480000000000001</v>
      </c>
      <c r="U5476" s="37">
        <v>0.1847</v>
      </c>
      <c r="V5476" s="37">
        <v>0.27700000000000002</v>
      </c>
      <c r="W5476" s="37">
        <v>0.22409999999999999</v>
      </c>
      <c r="X5476" s="37">
        <v>0.248</v>
      </c>
      <c r="Z5476" s="4" t="str">
        <f t="shared" si="290"/>
        <v>YES</v>
      </c>
      <c r="AA5476" s="4" t="str">
        <f t="shared" si="290"/>
        <v>YES</v>
      </c>
      <c r="AB5476" s="4" t="str">
        <f t="shared" si="290"/>
        <v>YES</v>
      </c>
      <c r="AD5476" s="4">
        <f t="shared" si="291"/>
        <v>3</v>
      </c>
    </row>
    <row r="5477" spans="1:30" ht="27.65" customHeight="1" x14ac:dyDescent="0.35">
      <c r="A5477" s="34">
        <v>5497</v>
      </c>
      <c r="B5477" s="1" t="s">
        <v>16030</v>
      </c>
      <c r="C5477" s="1" t="s">
        <v>29015</v>
      </c>
      <c r="D5477" s="1"/>
      <c r="E5477" s="1" t="s">
        <v>29008</v>
      </c>
      <c r="F5477" s="1" t="s">
        <v>29262</v>
      </c>
      <c r="G5477" s="35" t="s">
        <v>16031</v>
      </c>
      <c r="H5477" s="35" t="s">
        <v>16032</v>
      </c>
      <c r="I5477" s="35" t="s">
        <v>29</v>
      </c>
      <c r="J5477" s="36">
        <v>50938000</v>
      </c>
      <c r="K5477" s="36">
        <v>56099000</v>
      </c>
      <c r="L5477" s="36">
        <v>62898000</v>
      </c>
      <c r="M5477" s="36">
        <v>78549000</v>
      </c>
      <c r="N5477" s="36">
        <v>92728000</v>
      </c>
      <c r="O5477" s="37">
        <v>0.33960000000000001</v>
      </c>
      <c r="P5477" s="37">
        <v>1.7100000000000001E-2</v>
      </c>
      <c r="Q5477" s="37">
        <v>0.39960000000000001</v>
      </c>
      <c r="R5477" s="37">
        <v>0.43759999999999999</v>
      </c>
      <c r="S5477" s="37">
        <v>0.1174</v>
      </c>
      <c r="T5477" s="37"/>
      <c r="U5477" s="37">
        <v>-5.0000000000000001E-4</v>
      </c>
      <c r="V5477" s="37">
        <v>-4.0000000000000002E-4</v>
      </c>
      <c r="W5477" s="37"/>
      <c r="X5477" s="37"/>
      <c r="Z5477" s="4" t="str">
        <f t="shared" si="290"/>
        <v>YES</v>
      </c>
      <c r="AA5477" s="4" t="str">
        <f t="shared" si="290"/>
        <v>YES</v>
      </c>
      <c r="AB5477" s="4" t="str">
        <f t="shared" si="290"/>
        <v>NO</v>
      </c>
      <c r="AD5477" s="4">
        <f t="shared" si="291"/>
        <v>2</v>
      </c>
    </row>
    <row r="5478" spans="1:30" ht="14.4" customHeight="1" x14ac:dyDescent="0.35">
      <c r="A5478" s="34">
        <v>5498</v>
      </c>
      <c r="B5478" s="1" t="s">
        <v>16033</v>
      </c>
      <c r="C5478" s="1" t="s">
        <v>29015</v>
      </c>
      <c r="D5478" s="1"/>
      <c r="E5478" s="1" t="s">
        <v>29008</v>
      </c>
      <c r="F5478" s="1" t="s">
        <v>29262</v>
      </c>
      <c r="G5478" s="35" t="s">
        <v>16034</v>
      </c>
      <c r="H5478" s="35" t="s">
        <v>16035</v>
      </c>
      <c r="I5478" s="35" t="s">
        <v>29</v>
      </c>
      <c r="J5478" s="36">
        <v>49371000</v>
      </c>
      <c r="K5478" s="36">
        <v>57918000</v>
      </c>
      <c r="L5478" s="36">
        <v>63219000</v>
      </c>
      <c r="M5478" s="36">
        <v>75333000</v>
      </c>
      <c r="N5478" s="36">
        <v>92723000</v>
      </c>
      <c r="O5478" s="37">
        <v>3.27E-2</v>
      </c>
      <c r="P5478" s="37">
        <v>4.99E-2</v>
      </c>
      <c r="Q5478" s="37">
        <v>6.4199999999999993E-2</v>
      </c>
      <c r="R5478" s="37">
        <v>4.6300000000000001E-2</v>
      </c>
      <c r="S5478" s="37">
        <v>6.4199999999999993E-2</v>
      </c>
      <c r="T5478" s="37"/>
      <c r="U5478" s="37"/>
      <c r="V5478" s="37"/>
      <c r="W5478" s="37"/>
      <c r="X5478" s="37"/>
      <c r="Z5478" s="4" t="str">
        <f t="shared" si="290"/>
        <v>NO</v>
      </c>
      <c r="AA5478" s="4" t="str">
        <f t="shared" si="290"/>
        <v>NO</v>
      </c>
      <c r="AB5478" s="4" t="str">
        <f t="shared" si="290"/>
        <v>NO</v>
      </c>
      <c r="AD5478" s="4">
        <f t="shared" si="291"/>
        <v>0</v>
      </c>
    </row>
    <row r="5479" spans="1:30" ht="14.4" customHeight="1" x14ac:dyDescent="0.35">
      <c r="A5479" s="34">
        <v>5499</v>
      </c>
      <c r="B5479" s="1" t="s">
        <v>16036</v>
      </c>
      <c r="C5479" s="1" t="s">
        <v>29015</v>
      </c>
      <c r="D5479" s="1"/>
      <c r="E5479" s="1" t="s">
        <v>29008</v>
      </c>
      <c r="F5479" s="1" t="s">
        <v>29262</v>
      </c>
      <c r="G5479" s="35" t="s">
        <v>16037</v>
      </c>
      <c r="H5479" s="35" t="s">
        <v>16038</v>
      </c>
      <c r="I5479" s="35" t="s">
        <v>29</v>
      </c>
      <c r="J5479" s="36">
        <v>35965000</v>
      </c>
      <c r="K5479" s="36">
        <v>40838000</v>
      </c>
      <c r="L5479" s="36">
        <v>50160000</v>
      </c>
      <c r="M5479" s="36">
        <v>71870000</v>
      </c>
      <c r="N5479" s="36">
        <v>92707000</v>
      </c>
      <c r="O5479" s="37">
        <v>0.33539999999999998</v>
      </c>
      <c r="P5479" s="37">
        <v>0.35920000000000002</v>
      </c>
      <c r="Q5479" s="37">
        <v>0.1389</v>
      </c>
      <c r="R5479" s="37">
        <v>0.25430000000000003</v>
      </c>
      <c r="S5479" s="37">
        <v>0.35170000000000001</v>
      </c>
      <c r="T5479" s="37">
        <v>-3.0999999999999999E-3</v>
      </c>
      <c r="U5479" s="37"/>
      <c r="V5479" s="37"/>
      <c r="W5479" s="37"/>
      <c r="X5479" s="37"/>
      <c r="Z5479" s="4" t="str">
        <f t="shared" si="290"/>
        <v>NO</v>
      </c>
      <c r="AA5479" s="4" t="str">
        <f t="shared" si="290"/>
        <v>YES</v>
      </c>
      <c r="AB5479" s="4" t="str">
        <f t="shared" si="290"/>
        <v>YES</v>
      </c>
      <c r="AD5479" s="4">
        <f t="shared" si="291"/>
        <v>2</v>
      </c>
    </row>
    <row r="5480" spans="1:30" ht="14.4" customHeight="1" x14ac:dyDescent="0.35">
      <c r="A5480" s="34">
        <v>5500</v>
      </c>
      <c r="B5480" s="1" t="s">
        <v>16039</v>
      </c>
      <c r="C5480" s="1"/>
      <c r="D5480" s="1"/>
      <c r="E5480" s="1"/>
      <c r="F5480" s="1" t="s">
        <v>29262</v>
      </c>
      <c r="G5480" s="35" t="s">
        <v>16040</v>
      </c>
      <c r="H5480" s="35" t="s">
        <v>16041</v>
      </c>
      <c r="I5480" s="35" t="s">
        <v>23</v>
      </c>
      <c r="J5480" s="36">
        <v>46154000</v>
      </c>
      <c r="K5480" s="36">
        <v>48703000</v>
      </c>
      <c r="L5480" s="36">
        <v>65611000</v>
      </c>
      <c r="M5480" s="36">
        <v>78101000</v>
      </c>
      <c r="N5480" s="36">
        <v>92691000</v>
      </c>
      <c r="O5480" s="37">
        <v>0.46129999999999999</v>
      </c>
      <c r="P5480" s="37">
        <v>0.50590000000000002</v>
      </c>
      <c r="Q5480" s="37">
        <v>0.60680000000000001</v>
      </c>
      <c r="R5480" s="37">
        <v>0.67830000000000001</v>
      </c>
      <c r="S5480" s="37">
        <v>0.51229999999999998</v>
      </c>
      <c r="T5480" s="37"/>
      <c r="U5480" s="37"/>
      <c r="V5480" s="37"/>
      <c r="W5480" s="37"/>
      <c r="X5480" s="37"/>
      <c r="Z5480" s="4" t="str">
        <f t="shared" si="290"/>
        <v>YES</v>
      </c>
      <c r="AA5480" s="4" t="str">
        <f t="shared" si="290"/>
        <v>YES</v>
      </c>
      <c r="AB5480" s="4" t="str">
        <f t="shared" si="290"/>
        <v>YES</v>
      </c>
      <c r="AD5480" s="4">
        <f t="shared" si="291"/>
        <v>3</v>
      </c>
    </row>
    <row r="5481" spans="1:30" ht="26.5" x14ac:dyDescent="0.35">
      <c r="A5481" s="34">
        <v>5501</v>
      </c>
      <c r="B5481" s="1" t="s">
        <v>16042</v>
      </c>
      <c r="C5481" s="1"/>
      <c r="D5481" s="1"/>
      <c r="E5481" s="1"/>
      <c r="F5481" s="1" t="s">
        <v>29262</v>
      </c>
      <c r="G5481" s="35" t="s">
        <v>16043</v>
      </c>
      <c r="H5481" s="35" t="s">
        <v>16044</v>
      </c>
      <c r="I5481" s="35" t="s">
        <v>36</v>
      </c>
      <c r="J5481" s="36">
        <v>10224000</v>
      </c>
      <c r="K5481" s="36">
        <v>40426000</v>
      </c>
      <c r="L5481" s="36">
        <v>55052000</v>
      </c>
      <c r="M5481" s="36">
        <v>70526000</v>
      </c>
      <c r="N5481" s="36">
        <v>92603000</v>
      </c>
      <c r="O5481" s="37">
        <v>0.5625</v>
      </c>
      <c r="P5481" s="37">
        <v>0.51500000000000001</v>
      </c>
      <c r="Q5481" s="37">
        <v>0.3306</v>
      </c>
      <c r="R5481" s="37">
        <v>6.2100000000000002E-2</v>
      </c>
      <c r="S5481" s="37">
        <v>-5.4600000000000003E-2</v>
      </c>
      <c r="T5481" s="37"/>
      <c r="U5481" s="37"/>
      <c r="V5481" s="37"/>
      <c r="W5481" s="37"/>
      <c r="X5481" s="37"/>
      <c r="Z5481" s="4" t="str">
        <f t="shared" si="290"/>
        <v>YES</v>
      </c>
      <c r="AA5481" s="4" t="str">
        <f t="shared" si="290"/>
        <v>NO</v>
      </c>
      <c r="AB5481" s="4" t="str">
        <f t="shared" si="290"/>
        <v>NO</v>
      </c>
      <c r="AD5481" s="4">
        <f t="shared" si="291"/>
        <v>1</v>
      </c>
    </row>
    <row r="5482" spans="1:30" ht="14.4" customHeight="1" x14ac:dyDescent="0.35">
      <c r="A5482" s="34">
        <v>5502</v>
      </c>
      <c r="B5482" s="1" t="s">
        <v>16045</v>
      </c>
      <c r="C5482" s="1"/>
      <c r="D5482" s="1"/>
      <c r="E5482" s="1"/>
      <c r="F5482" s="1" t="s">
        <v>29262</v>
      </c>
      <c r="G5482" s="35" t="s">
        <v>16046</v>
      </c>
      <c r="H5482" s="35" t="s">
        <v>16047</v>
      </c>
      <c r="I5482" s="35" t="s">
        <v>23</v>
      </c>
      <c r="J5482" s="36"/>
      <c r="K5482" s="36">
        <v>12223000</v>
      </c>
      <c r="L5482" s="36">
        <v>33479000</v>
      </c>
      <c r="M5482" s="36">
        <v>46878000</v>
      </c>
      <c r="N5482" s="36">
        <v>92569000</v>
      </c>
      <c r="O5482" s="37"/>
      <c r="P5482" s="37">
        <v>0.11990000000000001</v>
      </c>
      <c r="Q5482" s="37">
        <v>0.13350000000000001</v>
      </c>
      <c r="R5482" s="37">
        <v>-8.4199999999999997E-2</v>
      </c>
      <c r="S5482" s="37">
        <v>3.5400000000000001E-2</v>
      </c>
      <c r="T5482" s="37"/>
      <c r="U5482" s="37"/>
      <c r="V5482" s="37">
        <v>-6.9999999999999999E-4</v>
      </c>
      <c r="W5482" s="37">
        <v>-2.4500000000000001E-2</v>
      </c>
      <c r="X5482" s="37">
        <v>-0.04</v>
      </c>
      <c r="Z5482" s="4" t="str">
        <f t="shared" si="290"/>
        <v>NO</v>
      </c>
      <c r="AA5482" s="4" t="str">
        <f t="shared" si="290"/>
        <v>NO</v>
      </c>
      <c r="AB5482" s="4" t="str">
        <f t="shared" si="290"/>
        <v>NO</v>
      </c>
      <c r="AD5482" s="4">
        <f t="shared" si="291"/>
        <v>0</v>
      </c>
    </row>
    <row r="5483" spans="1:30" ht="14.4" customHeight="1" x14ac:dyDescent="0.35">
      <c r="A5483" s="34">
        <v>5503</v>
      </c>
      <c r="B5483" s="1" t="s">
        <v>16048</v>
      </c>
      <c r="C5483" s="1" t="s">
        <v>29015</v>
      </c>
      <c r="D5483" s="1"/>
      <c r="E5483" s="1" t="s">
        <v>29008</v>
      </c>
      <c r="F5483" s="1" t="s">
        <v>29262</v>
      </c>
      <c r="G5483" s="35" t="s">
        <v>16049</v>
      </c>
      <c r="H5483" s="35" t="s">
        <v>16050</v>
      </c>
      <c r="I5483" s="35" t="s">
        <v>29</v>
      </c>
      <c r="J5483" s="36">
        <v>58667000</v>
      </c>
      <c r="K5483" s="36">
        <v>75257000</v>
      </c>
      <c r="L5483" s="36">
        <v>81543000</v>
      </c>
      <c r="M5483" s="36">
        <v>105351000</v>
      </c>
      <c r="N5483" s="36">
        <v>92551000</v>
      </c>
      <c r="O5483" s="37">
        <v>0.33069999999999999</v>
      </c>
      <c r="P5483" s="37">
        <v>0.15759999999999999</v>
      </c>
      <c r="Q5483" s="37">
        <v>0.16470000000000001</v>
      </c>
      <c r="R5483" s="37">
        <v>0.1948</v>
      </c>
      <c r="S5483" s="37">
        <v>0.2334</v>
      </c>
      <c r="T5483" s="37">
        <v>0.31109999999999999</v>
      </c>
      <c r="U5483" s="37">
        <v>8.3199999999999996E-2</v>
      </c>
      <c r="V5483" s="37">
        <v>9.5799999999999996E-2</v>
      </c>
      <c r="W5483" s="37">
        <v>-2.5999999999999999E-3</v>
      </c>
      <c r="X5483" s="37">
        <v>-2.8E-3</v>
      </c>
      <c r="Z5483" s="4" t="str">
        <f t="shared" si="290"/>
        <v>NO</v>
      </c>
      <c r="AA5483" s="4" t="str">
        <f t="shared" si="290"/>
        <v>NO</v>
      </c>
      <c r="AB5483" s="4" t="str">
        <f t="shared" si="290"/>
        <v>YES</v>
      </c>
      <c r="AD5483" s="4">
        <f t="shared" si="291"/>
        <v>1</v>
      </c>
    </row>
    <row r="5484" spans="1:30" ht="14.4" customHeight="1" x14ac:dyDescent="0.35">
      <c r="A5484" s="34">
        <v>5504</v>
      </c>
      <c r="B5484" s="1" t="s">
        <v>6049</v>
      </c>
      <c r="C5484" s="1" t="s">
        <v>29015</v>
      </c>
      <c r="D5484" s="1"/>
      <c r="E5484" s="1" t="s">
        <v>29008</v>
      </c>
      <c r="F5484" s="1" t="s">
        <v>29262</v>
      </c>
      <c r="G5484" s="35" t="s">
        <v>16051</v>
      </c>
      <c r="H5484" s="35" t="s">
        <v>16052</v>
      </c>
      <c r="I5484" s="35" t="s">
        <v>29</v>
      </c>
      <c r="J5484" s="36">
        <v>74049000</v>
      </c>
      <c r="K5484" s="36">
        <v>84616000</v>
      </c>
      <c r="L5484" s="36">
        <v>77847000</v>
      </c>
      <c r="M5484" s="36">
        <v>82085000</v>
      </c>
      <c r="N5484" s="36">
        <v>92549000</v>
      </c>
      <c r="O5484" s="37">
        <v>0.1598</v>
      </c>
      <c r="P5484" s="37">
        <v>9.2299999999999993E-2</v>
      </c>
      <c r="Q5484" s="37">
        <v>-2.9000000000000001E-2</v>
      </c>
      <c r="R5484" s="37">
        <v>-8.2600000000000007E-2</v>
      </c>
      <c r="S5484" s="37">
        <v>-2.9100000000000001E-2</v>
      </c>
      <c r="T5484" s="37"/>
      <c r="U5484" s="37"/>
      <c r="V5484" s="37"/>
      <c r="W5484" s="37"/>
      <c r="X5484" s="37"/>
      <c r="Z5484" s="4" t="str">
        <f t="shared" si="290"/>
        <v>NO</v>
      </c>
      <c r="AA5484" s="4" t="str">
        <f t="shared" si="290"/>
        <v>NO</v>
      </c>
      <c r="AB5484" s="4" t="str">
        <f t="shared" si="290"/>
        <v>NO</v>
      </c>
      <c r="AD5484" s="4">
        <f t="shared" si="291"/>
        <v>0</v>
      </c>
    </row>
    <row r="5485" spans="1:30" ht="27.65" customHeight="1" x14ac:dyDescent="0.35">
      <c r="A5485" s="34">
        <v>5505</v>
      </c>
      <c r="B5485" s="1" t="s">
        <v>16053</v>
      </c>
      <c r="C5485" s="1" t="s">
        <v>29015</v>
      </c>
      <c r="D5485" s="1"/>
      <c r="E5485" s="1" t="s">
        <v>29008</v>
      </c>
      <c r="F5485" s="1" t="s">
        <v>29262</v>
      </c>
      <c r="G5485" s="35" t="s">
        <v>16054</v>
      </c>
      <c r="H5485" s="35" t="s">
        <v>16055</v>
      </c>
      <c r="I5485" s="35" t="s">
        <v>29</v>
      </c>
      <c r="J5485" s="36">
        <v>64793000</v>
      </c>
      <c r="K5485" s="36">
        <v>64626000</v>
      </c>
      <c r="L5485" s="36">
        <v>74304000</v>
      </c>
      <c r="M5485" s="36">
        <v>83198000</v>
      </c>
      <c r="N5485" s="36">
        <v>92544000</v>
      </c>
      <c r="O5485" s="37">
        <v>1.5599999999999999E-2</v>
      </c>
      <c r="P5485" s="37">
        <v>5.11E-2</v>
      </c>
      <c r="Q5485" s="37">
        <v>6.3E-2</v>
      </c>
      <c r="R5485" s="37">
        <v>0.12770000000000001</v>
      </c>
      <c r="S5485" s="37">
        <v>0.1154</v>
      </c>
      <c r="T5485" s="37">
        <v>-4.0000000000000002E-4</v>
      </c>
      <c r="U5485" s="37"/>
      <c r="V5485" s="37"/>
      <c r="W5485" s="37"/>
      <c r="X5485" s="37"/>
      <c r="Z5485" s="4" t="str">
        <f t="shared" si="290"/>
        <v>NO</v>
      </c>
      <c r="AA5485" s="4" t="str">
        <f t="shared" si="290"/>
        <v>NO</v>
      </c>
      <c r="AB5485" s="4" t="str">
        <f t="shared" si="290"/>
        <v>NO</v>
      </c>
      <c r="AD5485" s="4">
        <f t="shared" si="291"/>
        <v>0</v>
      </c>
    </row>
    <row r="5486" spans="1:30" ht="27.65" customHeight="1" x14ac:dyDescent="0.35">
      <c r="A5486" s="34">
        <v>5506</v>
      </c>
      <c r="B5486" s="1" t="s">
        <v>16056</v>
      </c>
      <c r="C5486" s="1"/>
      <c r="D5486" s="1"/>
      <c r="E5486" s="1"/>
      <c r="F5486" s="1" t="s">
        <v>29262</v>
      </c>
      <c r="G5486" s="35" t="s">
        <v>16057</v>
      </c>
      <c r="H5486" s="35" t="s">
        <v>16058</v>
      </c>
      <c r="I5486" s="35" t="s">
        <v>23</v>
      </c>
      <c r="J5486" s="36">
        <v>66671000</v>
      </c>
      <c r="K5486" s="36">
        <v>80669000</v>
      </c>
      <c r="L5486" s="36">
        <v>82283000</v>
      </c>
      <c r="M5486" s="36">
        <v>90078000</v>
      </c>
      <c r="N5486" s="36">
        <v>92523000</v>
      </c>
      <c r="O5486" s="37">
        <v>-5.04E-2</v>
      </c>
      <c r="P5486" s="37">
        <v>0.1143</v>
      </c>
      <c r="Q5486" s="37">
        <v>-2.3E-3</v>
      </c>
      <c r="R5486" s="37">
        <v>-5.3999999999999999E-2</v>
      </c>
      <c r="S5486" s="37">
        <v>-5.5800000000000002E-2</v>
      </c>
      <c r="T5486" s="37">
        <v>-5.2299999999999999E-2</v>
      </c>
      <c r="U5486" s="37">
        <v>1.5299999999999999E-2</v>
      </c>
      <c r="V5486" s="37">
        <v>-7.4499999999999997E-2</v>
      </c>
      <c r="W5486" s="37">
        <v>-0.13600000000000001</v>
      </c>
      <c r="X5486" s="37">
        <v>-0.16550000000000001</v>
      </c>
      <c r="Z5486" s="4" t="str">
        <f t="shared" si="290"/>
        <v>NO</v>
      </c>
      <c r="AA5486" s="4" t="str">
        <f t="shared" si="290"/>
        <v>NO</v>
      </c>
      <c r="AB5486" s="4" t="str">
        <f t="shared" si="290"/>
        <v>NO</v>
      </c>
      <c r="AD5486" s="4">
        <f t="shared" si="291"/>
        <v>0</v>
      </c>
    </row>
    <row r="5487" spans="1:30" ht="27.65" customHeight="1" x14ac:dyDescent="0.35">
      <c r="A5487" s="34">
        <v>5507</v>
      </c>
      <c r="B5487" s="1" t="s">
        <v>16059</v>
      </c>
      <c r="C5487" s="1"/>
      <c r="D5487" s="1"/>
      <c r="E5487" s="1"/>
      <c r="F5487" s="1" t="s">
        <v>29262</v>
      </c>
      <c r="G5487" s="35" t="s">
        <v>16060</v>
      </c>
      <c r="H5487" s="35" t="s">
        <v>16061</v>
      </c>
      <c r="I5487" s="35" t="s">
        <v>23</v>
      </c>
      <c r="J5487" s="36">
        <v>32928000</v>
      </c>
      <c r="K5487" s="36">
        <v>43788000</v>
      </c>
      <c r="L5487" s="36">
        <v>55198000</v>
      </c>
      <c r="M5487" s="36">
        <v>67500000</v>
      </c>
      <c r="N5487" s="36">
        <v>92518000</v>
      </c>
      <c r="O5487" s="37">
        <v>0.47910000000000003</v>
      </c>
      <c r="P5487" s="37">
        <v>0.45569999999999999</v>
      </c>
      <c r="Q5487" s="37">
        <v>0.48670000000000002</v>
      </c>
      <c r="R5487" s="37">
        <v>0.47720000000000001</v>
      </c>
      <c r="S5487" s="37">
        <v>0.59599999999999997</v>
      </c>
      <c r="T5487" s="37">
        <v>0.4642</v>
      </c>
      <c r="U5487" s="37">
        <v>0.44269999999999998</v>
      </c>
      <c r="V5487" s="37">
        <v>0.47420000000000001</v>
      </c>
      <c r="W5487" s="37">
        <v>0.39950000000000002</v>
      </c>
      <c r="X5487" s="37"/>
      <c r="Z5487" s="4" t="str">
        <f t="shared" si="290"/>
        <v>YES</v>
      </c>
      <c r="AA5487" s="4" t="str">
        <f t="shared" si="290"/>
        <v>YES</v>
      </c>
      <c r="AB5487" s="4" t="str">
        <f t="shared" si="290"/>
        <v>YES</v>
      </c>
      <c r="AD5487" s="4">
        <f t="shared" si="291"/>
        <v>3</v>
      </c>
    </row>
    <row r="5488" spans="1:30" ht="14.4" customHeight="1" x14ac:dyDescent="0.35">
      <c r="A5488" s="34">
        <v>5508</v>
      </c>
      <c r="B5488" s="1" t="s">
        <v>16062</v>
      </c>
      <c r="C5488" s="1"/>
      <c r="D5488" s="1"/>
      <c r="E5488" s="1"/>
      <c r="F5488" s="1" t="s">
        <v>29262</v>
      </c>
      <c r="G5488" s="35" t="s">
        <v>16063</v>
      </c>
      <c r="H5488" s="35" t="s">
        <v>16064</v>
      </c>
      <c r="I5488" s="35" t="s">
        <v>23</v>
      </c>
      <c r="J5488" s="36">
        <v>39991000</v>
      </c>
      <c r="K5488" s="36">
        <v>43688000</v>
      </c>
      <c r="L5488" s="36">
        <v>52768000</v>
      </c>
      <c r="M5488" s="36">
        <v>68148000</v>
      </c>
      <c r="N5488" s="36">
        <v>92507000</v>
      </c>
      <c r="O5488" s="37">
        <v>6.6100000000000006E-2</v>
      </c>
      <c r="P5488" s="37">
        <v>1.1999999999999999E-3</v>
      </c>
      <c r="Q5488" s="37">
        <v>0.2382</v>
      </c>
      <c r="R5488" s="37">
        <v>0.248</v>
      </c>
      <c r="S5488" s="37">
        <v>0.24329999999999999</v>
      </c>
      <c r="T5488" s="37">
        <v>0.2903</v>
      </c>
      <c r="U5488" s="37"/>
      <c r="V5488" s="37"/>
      <c r="W5488" s="37"/>
      <c r="X5488" s="37">
        <v>-7.1999999999999998E-3</v>
      </c>
      <c r="Z5488" s="4" t="str">
        <f t="shared" si="290"/>
        <v>YES</v>
      </c>
      <c r="AA5488" s="4" t="str">
        <f t="shared" si="290"/>
        <v>YES</v>
      </c>
      <c r="AB5488" s="4" t="str">
        <f t="shared" si="290"/>
        <v>YES</v>
      </c>
      <c r="AD5488" s="4">
        <f t="shared" si="291"/>
        <v>3</v>
      </c>
    </row>
    <row r="5489" spans="1:30" ht="14.4" customHeight="1" x14ac:dyDescent="0.35">
      <c r="A5489" s="34">
        <v>5509</v>
      </c>
      <c r="B5489" s="1" t="s">
        <v>16065</v>
      </c>
      <c r="C5489" s="1" t="s">
        <v>29015</v>
      </c>
      <c r="D5489" s="1"/>
      <c r="E5489" s="1" t="s">
        <v>29008</v>
      </c>
      <c r="F5489" s="1" t="s">
        <v>29262</v>
      </c>
      <c r="G5489" s="35" t="s">
        <v>16066</v>
      </c>
      <c r="H5489" s="35" t="s">
        <v>16067</v>
      </c>
      <c r="I5489" s="35" t="s">
        <v>29</v>
      </c>
      <c r="J5489" s="36"/>
      <c r="K5489" s="36"/>
      <c r="L5489" s="36">
        <v>20642000</v>
      </c>
      <c r="M5489" s="36">
        <v>71006000</v>
      </c>
      <c r="N5489" s="36">
        <v>92507000</v>
      </c>
      <c r="O5489" s="37"/>
      <c r="P5489" s="37"/>
      <c r="Q5489" s="37">
        <v>0.3785</v>
      </c>
      <c r="R5489" s="37">
        <v>0.14149999999999999</v>
      </c>
      <c r="S5489" s="37">
        <v>0.2359</v>
      </c>
      <c r="T5489" s="37"/>
      <c r="U5489" s="37"/>
      <c r="V5489" s="37"/>
      <c r="W5489" s="37"/>
      <c r="X5489" s="37"/>
      <c r="Z5489" s="4" t="str">
        <f t="shared" si="290"/>
        <v>YES</v>
      </c>
      <c r="AA5489" s="4" t="str">
        <f t="shared" si="290"/>
        <v>NO</v>
      </c>
      <c r="AB5489" s="4" t="str">
        <f t="shared" si="290"/>
        <v>YES</v>
      </c>
      <c r="AD5489" s="4">
        <f t="shared" si="291"/>
        <v>2</v>
      </c>
    </row>
    <row r="5490" spans="1:30" ht="14.4" customHeight="1" x14ac:dyDescent="0.35">
      <c r="A5490" s="34">
        <v>5510</v>
      </c>
      <c r="B5490" s="1" t="s">
        <v>16068</v>
      </c>
      <c r="C5490" s="1"/>
      <c r="D5490" s="1"/>
      <c r="E5490" s="1"/>
      <c r="F5490" s="1" t="s">
        <v>29262</v>
      </c>
      <c r="G5490" s="35" t="s">
        <v>16069</v>
      </c>
      <c r="H5490" s="35" t="s">
        <v>16070</v>
      </c>
      <c r="I5490" s="35" t="s">
        <v>23</v>
      </c>
      <c r="J5490" s="36">
        <v>70019000</v>
      </c>
      <c r="K5490" s="36">
        <v>81950000</v>
      </c>
      <c r="L5490" s="36">
        <v>79771000</v>
      </c>
      <c r="M5490" s="36">
        <v>82591000</v>
      </c>
      <c r="N5490" s="36">
        <v>92463000</v>
      </c>
      <c r="O5490" s="37">
        <v>0.1714</v>
      </c>
      <c r="P5490" s="37">
        <v>0.25740000000000002</v>
      </c>
      <c r="Q5490" s="37">
        <v>0.19089999999999999</v>
      </c>
      <c r="R5490" s="37">
        <v>0.1353</v>
      </c>
      <c r="S5490" s="37">
        <v>0.2107</v>
      </c>
      <c r="T5490" s="37">
        <v>0.16669999999999999</v>
      </c>
      <c r="U5490" s="37">
        <v>0.25109999999999999</v>
      </c>
      <c r="V5490" s="37">
        <v>0.184</v>
      </c>
      <c r="W5490" s="37"/>
      <c r="X5490" s="37"/>
      <c r="Z5490" s="4" t="str">
        <f t="shared" si="290"/>
        <v>NO</v>
      </c>
      <c r="AA5490" s="4" t="str">
        <f t="shared" si="290"/>
        <v>NO</v>
      </c>
      <c r="AB5490" s="4" t="str">
        <f t="shared" si="290"/>
        <v>YES</v>
      </c>
      <c r="AD5490" s="4">
        <f t="shared" si="291"/>
        <v>1</v>
      </c>
    </row>
    <row r="5491" spans="1:30" ht="27.65" customHeight="1" x14ac:dyDescent="0.35">
      <c r="A5491" s="34">
        <v>5511</v>
      </c>
      <c r="B5491" s="1" t="s">
        <v>16071</v>
      </c>
      <c r="C5491" s="1"/>
      <c r="D5491" s="1"/>
      <c r="E5491" s="1"/>
      <c r="F5491" s="1" t="s">
        <v>29262</v>
      </c>
      <c r="G5491" s="35" t="s">
        <v>16072</v>
      </c>
      <c r="H5491" s="35" t="s">
        <v>16073</v>
      </c>
      <c r="I5491" s="35" t="s">
        <v>43</v>
      </c>
      <c r="J5491" s="36"/>
      <c r="K5491" s="36"/>
      <c r="L5491" s="36">
        <v>283000</v>
      </c>
      <c r="M5491" s="36">
        <v>2124000</v>
      </c>
      <c r="N5491" s="36">
        <v>92455000</v>
      </c>
      <c r="O5491" s="37"/>
      <c r="P5491" s="37"/>
      <c r="Q5491" s="37">
        <v>4.24E-2</v>
      </c>
      <c r="R5491" s="37">
        <v>-0.2571</v>
      </c>
      <c r="S5491" s="37">
        <v>7.2400000000000006E-2</v>
      </c>
      <c r="T5491" s="37"/>
      <c r="U5491" s="37"/>
      <c r="V5491" s="37"/>
      <c r="W5491" s="37"/>
      <c r="X5491" s="37">
        <v>-5.0000000000000001E-4</v>
      </c>
      <c r="Z5491" s="4" t="str">
        <f t="shared" si="290"/>
        <v>NO</v>
      </c>
      <c r="AA5491" s="4" t="str">
        <f t="shared" si="290"/>
        <v>NO</v>
      </c>
      <c r="AB5491" s="4" t="str">
        <f t="shared" si="290"/>
        <v>NO</v>
      </c>
      <c r="AD5491" s="4">
        <f t="shared" si="291"/>
        <v>0</v>
      </c>
    </row>
    <row r="5492" spans="1:30" ht="27.65" customHeight="1" x14ac:dyDescent="0.35">
      <c r="A5492" s="34">
        <v>5512</v>
      </c>
      <c r="B5492" s="1" t="s">
        <v>16074</v>
      </c>
      <c r="C5492" s="1" t="s">
        <v>29015</v>
      </c>
      <c r="D5492" s="1"/>
      <c r="E5492" s="1" t="s">
        <v>29008</v>
      </c>
      <c r="F5492" s="1" t="s">
        <v>29262</v>
      </c>
      <c r="G5492" s="35" t="s">
        <v>16075</v>
      </c>
      <c r="H5492" s="35" t="s">
        <v>16076</v>
      </c>
      <c r="I5492" s="35" t="s">
        <v>29</v>
      </c>
      <c r="J5492" s="36">
        <v>27745000</v>
      </c>
      <c r="K5492" s="36">
        <v>47205000</v>
      </c>
      <c r="L5492" s="36">
        <v>59942000</v>
      </c>
      <c r="M5492" s="36">
        <v>55484000</v>
      </c>
      <c r="N5492" s="36">
        <v>92430000</v>
      </c>
      <c r="O5492" s="37">
        <v>0.41</v>
      </c>
      <c r="P5492" s="37">
        <v>0.1706</v>
      </c>
      <c r="Q5492" s="37">
        <v>0.30790000000000001</v>
      </c>
      <c r="R5492" s="37">
        <v>8.6300000000000002E-2</v>
      </c>
      <c r="S5492" s="37">
        <v>0.20300000000000001</v>
      </c>
      <c r="T5492" s="37"/>
      <c r="U5492" s="37"/>
      <c r="V5492" s="37"/>
      <c r="W5492" s="37"/>
      <c r="X5492" s="37"/>
      <c r="Z5492" s="4" t="str">
        <f t="shared" si="290"/>
        <v>YES</v>
      </c>
      <c r="AA5492" s="4" t="str">
        <f t="shared" si="290"/>
        <v>NO</v>
      </c>
      <c r="AB5492" s="4" t="str">
        <f t="shared" si="290"/>
        <v>YES</v>
      </c>
      <c r="AD5492" s="4">
        <f t="shared" si="291"/>
        <v>2</v>
      </c>
    </row>
    <row r="5493" spans="1:30" ht="27.65" customHeight="1" x14ac:dyDescent="0.35">
      <c r="A5493" s="34">
        <v>5513</v>
      </c>
      <c r="B5493" s="1" t="s">
        <v>16077</v>
      </c>
      <c r="C5493" s="1"/>
      <c r="D5493" s="1"/>
      <c r="E5493" s="1"/>
      <c r="F5493" s="1" t="s">
        <v>29262</v>
      </c>
      <c r="G5493" s="35" t="s">
        <v>16078</v>
      </c>
      <c r="H5493" s="35" t="s">
        <v>16079</v>
      </c>
      <c r="I5493" s="35" t="s">
        <v>23</v>
      </c>
      <c r="J5493" s="36">
        <v>31482000</v>
      </c>
      <c r="K5493" s="36">
        <v>30295000</v>
      </c>
      <c r="L5493" s="36">
        <v>45723000</v>
      </c>
      <c r="M5493" s="36">
        <v>63563000</v>
      </c>
      <c r="N5493" s="36">
        <v>92426000</v>
      </c>
      <c r="O5493" s="37">
        <v>0.2427</v>
      </c>
      <c r="P5493" s="37">
        <v>7.3400000000000007E-2</v>
      </c>
      <c r="Q5493" s="37">
        <v>0.1225</v>
      </c>
      <c r="R5493" s="37">
        <v>0.17519999999999999</v>
      </c>
      <c r="S5493" s="37">
        <v>0.1948</v>
      </c>
      <c r="T5493" s="37"/>
      <c r="U5493" s="37"/>
      <c r="V5493" s="37"/>
      <c r="W5493" s="37"/>
      <c r="X5493" s="37">
        <v>-4.02E-2</v>
      </c>
      <c r="Z5493" s="4" t="str">
        <f t="shared" si="290"/>
        <v>NO</v>
      </c>
      <c r="AA5493" s="4" t="str">
        <f t="shared" si="290"/>
        <v>NO</v>
      </c>
      <c r="AB5493" s="4" t="str">
        <f t="shared" si="290"/>
        <v>NO</v>
      </c>
      <c r="AD5493" s="4">
        <f t="shared" si="291"/>
        <v>0</v>
      </c>
    </row>
    <row r="5494" spans="1:30" ht="14.4" customHeight="1" x14ac:dyDescent="0.35">
      <c r="A5494" s="34">
        <v>5514</v>
      </c>
      <c r="B5494" s="1" t="s">
        <v>16080</v>
      </c>
      <c r="C5494" s="1" t="s">
        <v>28702</v>
      </c>
      <c r="D5494" s="1"/>
      <c r="E5494" s="1"/>
      <c r="F5494" s="1" t="s">
        <v>29262</v>
      </c>
      <c r="G5494" s="35" t="s">
        <v>16081</v>
      </c>
      <c r="H5494" s="35" t="s">
        <v>16082</v>
      </c>
      <c r="I5494" s="35" t="s">
        <v>87</v>
      </c>
      <c r="J5494" s="36">
        <v>35800000</v>
      </c>
      <c r="K5494" s="36">
        <v>48102000</v>
      </c>
      <c r="L5494" s="36">
        <v>63928000</v>
      </c>
      <c r="M5494" s="36">
        <v>75122000</v>
      </c>
      <c r="N5494" s="36">
        <v>92409000</v>
      </c>
      <c r="O5494" s="37">
        <v>9.9500000000000005E-2</v>
      </c>
      <c r="P5494" s="37">
        <v>0.28989999999999999</v>
      </c>
      <c r="Q5494" s="37">
        <v>0.20569999999999999</v>
      </c>
      <c r="R5494" s="37">
        <v>0.21010000000000001</v>
      </c>
      <c r="S5494" s="37">
        <v>0.24199999999999999</v>
      </c>
      <c r="T5494" s="37"/>
      <c r="U5494" s="37"/>
      <c r="V5494" s="37"/>
      <c r="W5494" s="37"/>
      <c r="X5494" s="37"/>
      <c r="Z5494" s="4" t="str">
        <f t="shared" si="290"/>
        <v>YES</v>
      </c>
      <c r="AA5494" s="4" t="str">
        <f t="shared" si="290"/>
        <v>YES</v>
      </c>
      <c r="AB5494" s="4" t="str">
        <f t="shared" si="290"/>
        <v>YES</v>
      </c>
      <c r="AD5494" s="4">
        <f t="shared" si="291"/>
        <v>3</v>
      </c>
    </row>
    <row r="5495" spans="1:30" ht="27.65" customHeight="1" x14ac:dyDescent="0.35">
      <c r="A5495" s="34">
        <v>5515</v>
      </c>
      <c r="B5495" s="1" t="s">
        <v>16083</v>
      </c>
      <c r="C5495" s="1" t="s">
        <v>29015</v>
      </c>
      <c r="D5495" s="1"/>
      <c r="E5495" s="1" t="s">
        <v>29008</v>
      </c>
      <c r="F5495" s="1" t="s">
        <v>29262</v>
      </c>
      <c r="G5495" s="35" t="s">
        <v>16084</v>
      </c>
      <c r="H5495" s="35" t="s">
        <v>16085</v>
      </c>
      <c r="I5495" s="35" t="s">
        <v>29</v>
      </c>
      <c r="J5495" s="36">
        <v>24348000</v>
      </c>
      <c r="K5495" s="36">
        <v>37071000</v>
      </c>
      <c r="L5495" s="36">
        <v>46034000</v>
      </c>
      <c r="M5495" s="36">
        <v>75342000</v>
      </c>
      <c r="N5495" s="36">
        <v>92352000</v>
      </c>
      <c r="O5495" s="37">
        <v>0.11899999999999999</v>
      </c>
      <c r="P5495" s="37">
        <v>0.17810000000000001</v>
      </c>
      <c r="Q5495" s="37">
        <v>2.81E-2</v>
      </c>
      <c r="R5495" s="37">
        <v>0.12939999999999999</v>
      </c>
      <c r="S5495" s="37">
        <v>-1.2E-2</v>
      </c>
      <c r="T5495" s="37">
        <v>0.18840000000000001</v>
      </c>
      <c r="U5495" s="37">
        <v>6.1899999999999997E-2</v>
      </c>
      <c r="V5495" s="37">
        <v>-7.4399999999999994E-2</v>
      </c>
      <c r="W5495" s="37">
        <v>9.1200000000000003E-2</v>
      </c>
      <c r="X5495" s="37">
        <v>-6.9999999999999999E-4</v>
      </c>
      <c r="Z5495" s="4" t="str">
        <f t="shared" si="290"/>
        <v>NO</v>
      </c>
      <c r="AA5495" s="4" t="str">
        <f t="shared" si="290"/>
        <v>NO</v>
      </c>
      <c r="AB5495" s="4" t="str">
        <f t="shared" si="290"/>
        <v>NO</v>
      </c>
      <c r="AD5495" s="4">
        <f t="shared" si="291"/>
        <v>0</v>
      </c>
    </row>
    <row r="5496" spans="1:30" ht="41.4" customHeight="1" x14ac:dyDescent="0.35">
      <c r="A5496" s="34">
        <v>5516</v>
      </c>
      <c r="B5496" s="1" t="s">
        <v>16086</v>
      </c>
      <c r="C5496" s="1"/>
      <c r="D5496" s="1"/>
      <c r="E5496" s="1"/>
      <c r="F5496" s="1" t="s">
        <v>29262</v>
      </c>
      <c r="G5496" s="35" t="s">
        <v>16087</v>
      </c>
      <c r="H5496" s="35" t="s">
        <v>16088</v>
      </c>
      <c r="I5496" s="35" t="s">
        <v>36</v>
      </c>
      <c r="J5496" s="36"/>
      <c r="K5496" s="36">
        <v>13975000</v>
      </c>
      <c r="L5496" s="36">
        <v>71670000</v>
      </c>
      <c r="M5496" s="36">
        <v>69220000</v>
      </c>
      <c r="N5496" s="36">
        <v>92318000</v>
      </c>
      <c r="O5496" s="37"/>
      <c r="P5496" s="37">
        <v>8.8900000000000007E-2</v>
      </c>
      <c r="Q5496" s="37">
        <v>8.8300000000000003E-2</v>
      </c>
      <c r="R5496" s="37">
        <v>0.12540000000000001</v>
      </c>
      <c r="S5496" s="37">
        <v>0.1449</v>
      </c>
      <c r="T5496" s="37"/>
      <c r="U5496" s="37"/>
      <c r="V5496" s="37"/>
      <c r="W5496" s="37"/>
      <c r="X5496" s="37"/>
      <c r="Z5496" s="4" t="str">
        <f t="shared" si="290"/>
        <v>NO</v>
      </c>
      <c r="AA5496" s="4" t="str">
        <f t="shared" si="290"/>
        <v>NO</v>
      </c>
      <c r="AB5496" s="4" t="str">
        <f t="shared" si="290"/>
        <v>NO</v>
      </c>
      <c r="AD5496" s="4">
        <f t="shared" si="291"/>
        <v>0</v>
      </c>
    </row>
    <row r="5497" spans="1:30" ht="14.4" customHeight="1" x14ac:dyDescent="0.35">
      <c r="A5497" s="34">
        <v>5517</v>
      </c>
      <c r="B5497" s="1" t="s">
        <v>16089</v>
      </c>
      <c r="C5497" s="1" t="s">
        <v>28702</v>
      </c>
      <c r="D5497" s="1"/>
      <c r="E5497" s="1"/>
      <c r="F5497" s="1" t="s">
        <v>29262</v>
      </c>
      <c r="G5497" s="35" t="s">
        <v>16090</v>
      </c>
      <c r="H5497" s="35" t="s">
        <v>16091</v>
      </c>
      <c r="I5497" s="35" t="s">
        <v>87</v>
      </c>
      <c r="J5497" s="36">
        <v>26826000</v>
      </c>
      <c r="K5497" s="36">
        <v>84049000</v>
      </c>
      <c r="L5497" s="36">
        <v>113165000</v>
      </c>
      <c r="M5497" s="36">
        <v>96530000</v>
      </c>
      <c r="N5497" s="36">
        <v>92310000</v>
      </c>
      <c r="O5497" s="37">
        <v>8.9999999999999998E-4</v>
      </c>
      <c r="P5497" s="37">
        <v>0.3805</v>
      </c>
      <c r="Q5497" s="37">
        <v>0.51149999999999995</v>
      </c>
      <c r="R5497" s="37">
        <v>0.33800000000000002</v>
      </c>
      <c r="S5497" s="37">
        <v>0.30590000000000001</v>
      </c>
      <c r="T5497" s="37"/>
      <c r="U5497" s="37"/>
      <c r="V5497" s="37"/>
      <c r="W5497" s="37"/>
      <c r="X5497" s="37"/>
      <c r="Z5497" s="4" t="str">
        <f t="shared" si="290"/>
        <v>YES</v>
      </c>
      <c r="AA5497" s="4" t="str">
        <f t="shared" si="290"/>
        <v>YES</v>
      </c>
      <c r="AB5497" s="4" t="str">
        <f t="shared" si="290"/>
        <v>YES</v>
      </c>
      <c r="AD5497" s="4">
        <f t="shared" si="291"/>
        <v>3</v>
      </c>
    </row>
    <row r="5498" spans="1:30" ht="27.65" customHeight="1" x14ac:dyDescent="0.35">
      <c r="A5498" s="34">
        <v>5518</v>
      </c>
      <c r="B5498" s="1" t="s">
        <v>16092</v>
      </c>
      <c r="C5498" s="1"/>
      <c r="D5498" s="1"/>
      <c r="E5498" s="1"/>
      <c r="F5498" s="1" t="s">
        <v>29262</v>
      </c>
      <c r="G5498" s="35" t="s">
        <v>16093</v>
      </c>
      <c r="H5498" s="35" t="s">
        <v>16094</v>
      </c>
      <c r="I5498" s="35" t="s">
        <v>23</v>
      </c>
      <c r="J5498" s="36"/>
      <c r="K5498" s="36"/>
      <c r="L5498" s="36">
        <v>16430000</v>
      </c>
      <c r="M5498" s="36">
        <v>63229000</v>
      </c>
      <c r="N5498" s="36">
        <v>92288000</v>
      </c>
      <c r="O5498" s="37"/>
      <c r="P5498" s="37"/>
      <c r="Q5498" s="37">
        <v>-0.3821</v>
      </c>
      <c r="R5498" s="37">
        <v>8.48E-2</v>
      </c>
      <c r="S5498" s="37">
        <v>0.251</v>
      </c>
      <c r="T5498" s="37"/>
      <c r="U5498" s="37"/>
      <c r="V5498" s="37"/>
      <c r="W5498" s="37"/>
      <c r="X5498" s="37"/>
      <c r="Z5498" s="4" t="str">
        <f t="shared" si="290"/>
        <v>NO</v>
      </c>
      <c r="AA5498" s="4" t="str">
        <f t="shared" si="290"/>
        <v>NO</v>
      </c>
      <c r="AB5498" s="4" t="str">
        <f t="shared" si="290"/>
        <v>YES</v>
      </c>
      <c r="AD5498" s="4">
        <f t="shared" si="291"/>
        <v>1</v>
      </c>
    </row>
    <row r="5499" spans="1:30" ht="27.65" customHeight="1" x14ac:dyDescent="0.35">
      <c r="A5499" s="34">
        <v>5519</v>
      </c>
      <c r="B5499" s="1" t="s">
        <v>16095</v>
      </c>
      <c r="C5499" s="1"/>
      <c r="D5499" s="1"/>
      <c r="E5499" s="1"/>
      <c r="F5499" s="1" t="s">
        <v>29262</v>
      </c>
      <c r="G5499" s="35" t="s">
        <v>16096</v>
      </c>
      <c r="H5499" s="35" t="s">
        <v>16097</v>
      </c>
      <c r="I5499" s="35" t="s">
        <v>544</v>
      </c>
      <c r="J5499" s="36">
        <v>66975000</v>
      </c>
      <c r="K5499" s="36">
        <v>69891000</v>
      </c>
      <c r="L5499" s="36">
        <v>76424000</v>
      </c>
      <c r="M5499" s="36">
        <v>78037000</v>
      </c>
      <c r="N5499" s="36">
        <v>92255000</v>
      </c>
      <c r="O5499" s="37">
        <v>4.0800000000000003E-2</v>
      </c>
      <c r="P5499" s="37">
        <v>0.1231</v>
      </c>
      <c r="Q5499" s="37">
        <v>0.17499999999999999</v>
      </c>
      <c r="R5499" s="37">
        <v>-3.6400000000000002E-2</v>
      </c>
      <c r="S5499" s="37">
        <v>0.104</v>
      </c>
      <c r="T5499" s="37"/>
      <c r="U5499" s="37"/>
      <c r="V5499" s="37"/>
      <c r="W5499" s="37"/>
      <c r="X5499" s="37"/>
      <c r="Z5499" s="4" t="str">
        <f t="shared" si="290"/>
        <v>NO</v>
      </c>
      <c r="AA5499" s="4" t="str">
        <f t="shared" si="290"/>
        <v>NO</v>
      </c>
      <c r="AB5499" s="4" t="str">
        <f t="shared" si="290"/>
        <v>NO</v>
      </c>
      <c r="AD5499" s="4">
        <f t="shared" si="291"/>
        <v>0</v>
      </c>
    </row>
    <row r="5500" spans="1:30" ht="14.4" customHeight="1" x14ac:dyDescent="0.35">
      <c r="A5500" s="34">
        <v>5520</v>
      </c>
      <c r="B5500" s="1" t="s">
        <v>16098</v>
      </c>
      <c r="C5500" s="1" t="s">
        <v>29015</v>
      </c>
      <c r="D5500" s="1"/>
      <c r="E5500" s="1" t="s">
        <v>29008</v>
      </c>
      <c r="F5500" s="1" t="s">
        <v>29262</v>
      </c>
      <c r="G5500" s="35" t="s">
        <v>16099</v>
      </c>
      <c r="H5500" s="35" t="s">
        <v>16100</v>
      </c>
      <c r="I5500" s="35" t="s">
        <v>29</v>
      </c>
      <c r="J5500" s="36">
        <v>21501000</v>
      </c>
      <c r="K5500" s="36">
        <v>43558000</v>
      </c>
      <c r="L5500" s="36">
        <v>59144000</v>
      </c>
      <c r="M5500" s="36">
        <v>83498000</v>
      </c>
      <c r="N5500" s="36">
        <v>92220000</v>
      </c>
      <c r="O5500" s="37">
        <v>0.11459999999999999</v>
      </c>
      <c r="P5500" s="37">
        <v>6.8699999999999997E-2</v>
      </c>
      <c r="Q5500" s="37">
        <v>0.19600000000000001</v>
      </c>
      <c r="R5500" s="37">
        <v>0.1759</v>
      </c>
      <c r="S5500" s="37">
        <v>0.1429</v>
      </c>
      <c r="T5500" s="37">
        <v>0.11459999999999999</v>
      </c>
      <c r="U5500" s="37">
        <v>6.8699999999999997E-2</v>
      </c>
      <c r="V5500" s="37">
        <v>0.19600000000000001</v>
      </c>
      <c r="W5500" s="37">
        <v>0.1759</v>
      </c>
      <c r="X5500" s="37">
        <v>0.1429</v>
      </c>
      <c r="Z5500" s="4" t="str">
        <f t="shared" si="290"/>
        <v>NO</v>
      </c>
      <c r="AA5500" s="4" t="str">
        <f t="shared" si="290"/>
        <v>NO</v>
      </c>
      <c r="AB5500" s="4" t="str">
        <f t="shared" si="290"/>
        <v>NO</v>
      </c>
      <c r="AD5500" s="4">
        <f t="shared" si="291"/>
        <v>0</v>
      </c>
    </row>
    <row r="5501" spans="1:30" ht="27.65" customHeight="1" x14ac:dyDescent="0.35">
      <c r="A5501" s="34">
        <v>5521</v>
      </c>
      <c r="B5501" s="1" t="s">
        <v>16101</v>
      </c>
      <c r="C5501" s="1"/>
      <c r="D5501" s="1"/>
      <c r="E5501" s="1"/>
      <c r="F5501" s="1" t="s">
        <v>29262</v>
      </c>
      <c r="G5501" s="35" t="s">
        <v>16102</v>
      </c>
      <c r="H5501" s="35" t="s">
        <v>16103</v>
      </c>
      <c r="I5501" s="35" t="s">
        <v>23</v>
      </c>
      <c r="J5501" s="36">
        <v>66925000</v>
      </c>
      <c r="K5501" s="36">
        <v>44795000</v>
      </c>
      <c r="L5501" s="36">
        <v>50468000</v>
      </c>
      <c r="M5501" s="36">
        <v>95838000</v>
      </c>
      <c r="N5501" s="36">
        <v>92209000</v>
      </c>
      <c r="O5501" s="37">
        <v>0.17030000000000001</v>
      </c>
      <c r="P5501" s="37">
        <v>0.34389999999999998</v>
      </c>
      <c r="Q5501" s="37">
        <v>0.25040000000000001</v>
      </c>
      <c r="R5501" s="37">
        <v>0.44790000000000002</v>
      </c>
      <c r="S5501" s="37">
        <v>0.16220000000000001</v>
      </c>
      <c r="T5501" s="37">
        <v>0.16189999999999999</v>
      </c>
      <c r="U5501" s="37">
        <v>0.33960000000000001</v>
      </c>
      <c r="V5501" s="37">
        <v>0.24160000000000001</v>
      </c>
      <c r="W5501" s="37">
        <v>0.442</v>
      </c>
      <c r="X5501" s="37">
        <v>0.156</v>
      </c>
      <c r="Z5501" s="4" t="str">
        <f t="shared" si="290"/>
        <v>YES</v>
      </c>
      <c r="AA5501" s="4" t="str">
        <f t="shared" si="290"/>
        <v>YES</v>
      </c>
      <c r="AB5501" s="4" t="str">
        <f t="shared" si="290"/>
        <v>NO</v>
      </c>
      <c r="AD5501" s="4">
        <f t="shared" si="291"/>
        <v>2</v>
      </c>
    </row>
    <row r="5502" spans="1:30" ht="27.65" customHeight="1" x14ac:dyDescent="0.35">
      <c r="A5502" s="34">
        <v>5522</v>
      </c>
      <c r="B5502" s="1" t="s">
        <v>16104</v>
      </c>
      <c r="C5502" s="1" t="s">
        <v>29015</v>
      </c>
      <c r="D5502" s="1"/>
      <c r="E5502" s="1" t="s">
        <v>29008</v>
      </c>
      <c r="F5502" s="1" t="s">
        <v>29262</v>
      </c>
      <c r="G5502" s="35" t="s">
        <v>16105</v>
      </c>
      <c r="H5502" s="35" t="s">
        <v>16106</v>
      </c>
      <c r="I5502" s="35" t="s">
        <v>29</v>
      </c>
      <c r="J5502" s="36">
        <v>19647000</v>
      </c>
      <c r="K5502" s="36">
        <v>28595000</v>
      </c>
      <c r="L5502" s="36">
        <v>39826000</v>
      </c>
      <c r="M5502" s="36">
        <v>60741000</v>
      </c>
      <c r="N5502" s="36">
        <v>92191000</v>
      </c>
      <c r="O5502" s="37">
        <v>0.10879999999999999</v>
      </c>
      <c r="P5502" s="37">
        <v>0.3</v>
      </c>
      <c r="Q5502" s="37">
        <v>7.46E-2</v>
      </c>
      <c r="R5502" s="37">
        <v>0.46479999999999999</v>
      </c>
      <c r="S5502" s="37">
        <v>0.83489999999999998</v>
      </c>
      <c r="T5502" s="37">
        <v>0.1263</v>
      </c>
      <c r="U5502" s="37">
        <v>0.29160000000000003</v>
      </c>
      <c r="V5502" s="37">
        <v>6.4399999999999999E-2</v>
      </c>
      <c r="W5502" s="37">
        <v>0.44879999999999998</v>
      </c>
      <c r="X5502" s="37"/>
      <c r="Z5502" s="4" t="str">
        <f t="shared" si="290"/>
        <v>NO</v>
      </c>
      <c r="AA5502" s="4" t="str">
        <f t="shared" si="290"/>
        <v>YES</v>
      </c>
      <c r="AB5502" s="4" t="str">
        <f t="shared" si="290"/>
        <v>YES</v>
      </c>
      <c r="AD5502" s="4">
        <f t="shared" si="291"/>
        <v>2</v>
      </c>
    </row>
    <row r="5503" spans="1:30" ht="27.65" customHeight="1" x14ac:dyDescent="0.35">
      <c r="A5503" s="34">
        <v>5523</v>
      </c>
      <c r="B5503" s="1" t="s">
        <v>16107</v>
      </c>
      <c r="C5503" s="1"/>
      <c r="D5503" s="1"/>
      <c r="E5503" s="1"/>
      <c r="F5503" s="1" t="s">
        <v>29262</v>
      </c>
      <c r="G5503" s="35" t="s">
        <v>16108</v>
      </c>
      <c r="H5503" s="35" t="s">
        <v>16109</v>
      </c>
      <c r="I5503" s="35" t="s">
        <v>33</v>
      </c>
      <c r="J5503" s="36">
        <v>53028000</v>
      </c>
      <c r="K5503" s="36">
        <v>47637000</v>
      </c>
      <c r="L5503" s="36">
        <v>58065000</v>
      </c>
      <c r="M5503" s="36">
        <v>75198000</v>
      </c>
      <c r="N5503" s="36">
        <v>92145000</v>
      </c>
      <c r="O5503" s="37">
        <v>0.17230000000000001</v>
      </c>
      <c r="P5503" s="37">
        <v>0.155</v>
      </c>
      <c r="Q5503" s="37">
        <v>9.8299999999999998E-2</v>
      </c>
      <c r="R5503" s="37">
        <v>5.0200000000000002E-2</v>
      </c>
      <c r="S5503" s="37">
        <v>2.9600000000000001E-2</v>
      </c>
      <c r="T5503" s="37"/>
      <c r="U5503" s="37"/>
      <c r="V5503" s="37"/>
      <c r="W5503" s="37"/>
      <c r="X5503" s="37"/>
      <c r="Z5503" s="4" t="str">
        <f t="shared" si="290"/>
        <v>NO</v>
      </c>
      <c r="AA5503" s="4" t="str">
        <f t="shared" si="290"/>
        <v>NO</v>
      </c>
      <c r="AB5503" s="4" t="str">
        <f t="shared" si="290"/>
        <v>NO</v>
      </c>
      <c r="AD5503" s="4">
        <f t="shared" si="291"/>
        <v>0</v>
      </c>
    </row>
    <row r="5504" spans="1:30" ht="27.65" customHeight="1" x14ac:dyDescent="0.35">
      <c r="A5504" s="34">
        <v>5524</v>
      </c>
      <c r="B5504" s="1" t="s">
        <v>1648</v>
      </c>
      <c r="C5504" s="1"/>
      <c r="D5504" s="1"/>
      <c r="E5504" s="1"/>
      <c r="F5504" s="1" t="s">
        <v>29262</v>
      </c>
      <c r="G5504" s="35" t="s">
        <v>16110</v>
      </c>
      <c r="H5504" s="35" t="s">
        <v>16111</v>
      </c>
      <c r="I5504" s="35" t="s">
        <v>544</v>
      </c>
      <c r="J5504" s="36">
        <v>66100000</v>
      </c>
      <c r="K5504" s="36">
        <v>57705000</v>
      </c>
      <c r="L5504" s="36">
        <v>66383000</v>
      </c>
      <c r="M5504" s="36">
        <v>80415000</v>
      </c>
      <c r="N5504" s="36">
        <v>92105000</v>
      </c>
      <c r="O5504" s="37">
        <v>0.1426</v>
      </c>
      <c r="P5504" s="37">
        <v>5.0299999999999997E-2</v>
      </c>
      <c r="Q5504" s="37">
        <v>0.11360000000000001</v>
      </c>
      <c r="R5504" s="37">
        <v>4.5699999999999998E-2</v>
      </c>
      <c r="S5504" s="37">
        <v>5.7000000000000002E-2</v>
      </c>
      <c r="T5504" s="37"/>
      <c r="U5504" s="37"/>
      <c r="V5504" s="37"/>
      <c r="W5504" s="37"/>
      <c r="X5504" s="37">
        <v>-2.2000000000000001E-3</v>
      </c>
      <c r="Z5504" s="4" t="str">
        <f t="shared" si="290"/>
        <v>NO</v>
      </c>
      <c r="AA5504" s="4" t="str">
        <f t="shared" si="290"/>
        <v>NO</v>
      </c>
      <c r="AB5504" s="4" t="str">
        <f t="shared" si="290"/>
        <v>NO</v>
      </c>
      <c r="AD5504" s="4">
        <f t="shared" si="291"/>
        <v>0</v>
      </c>
    </row>
    <row r="5505" spans="1:30" ht="14.4" customHeight="1" x14ac:dyDescent="0.35">
      <c r="A5505" s="34">
        <v>5525</v>
      </c>
      <c r="B5505" s="1" t="s">
        <v>16112</v>
      </c>
      <c r="C5505" s="1"/>
      <c r="D5505" s="1"/>
      <c r="E5505" s="1"/>
      <c r="F5505" s="1" t="s">
        <v>29262</v>
      </c>
      <c r="G5505" s="35" t="s">
        <v>16113</v>
      </c>
      <c r="H5505" s="35" t="s">
        <v>16114</v>
      </c>
      <c r="I5505" s="35" t="s">
        <v>23</v>
      </c>
      <c r="J5505" s="36">
        <v>35668000</v>
      </c>
      <c r="K5505" s="36">
        <v>44862000</v>
      </c>
      <c r="L5505" s="36">
        <v>73401000</v>
      </c>
      <c r="M5505" s="36">
        <v>82216000</v>
      </c>
      <c r="N5505" s="36">
        <v>92064000</v>
      </c>
      <c r="O5505" s="37">
        <v>-2.4500000000000001E-2</v>
      </c>
      <c r="P5505" s="37">
        <v>-8.0100000000000005E-2</v>
      </c>
      <c r="Q5505" s="37">
        <v>5.4699999999999999E-2</v>
      </c>
      <c r="R5505" s="37">
        <v>1.78E-2</v>
      </c>
      <c r="S5505" s="37">
        <v>-8.5000000000000006E-3</v>
      </c>
      <c r="T5505" s="37">
        <v>-1.8700000000000001E-2</v>
      </c>
      <c r="U5505" s="37">
        <v>-0.11210000000000001</v>
      </c>
      <c r="V5505" s="37">
        <v>3.9399999999999998E-2</v>
      </c>
      <c r="W5505" s="37">
        <v>-1.8E-3</v>
      </c>
      <c r="X5505" s="37">
        <v>-6.3E-3</v>
      </c>
      <c r="Z5505" s="4" t="str">
        <f t="shared" si="290"/>
        <v>NO</v>
      </c>
      <c r="AA5505" s="4" t="str">
        <f t="shared" si="290"/>
        <v>NO</v>
      </c>
      <c r="AB5505" s="4" t="str">
        <f t="shared" si="290"/>
        <v>NO</v>
      </c>
      <c r="AD5505" s="4">
        <f t="shared" si="291"/>
        <v>0</v>
      </c>
    </row>
    <row r="5506" spans="1:30" ht="27.65" customHeight="1" x14ac:dyDescent="0.35">
      <c r="A5506" s="34">
        <v>5526</v>
      </c>
      <c r="B5506" s="1" t="s">
        <v>1490</v>
      </c>
      <c r="C5506" s="1"/>
      <c r="D5506" s="1"/>
      <c r="E5506" s="1"/>
      <c r="F5506" s="1" t="s">
        <v>29262</v>
      </c>
      <c r="G5506" s="35" t="s">
        <v>16115</v>
      </c>
      <c r="H5506" s="35" t="s">
        <v>16116</v>
      </c>
      <c r="I5506" s="35" t="s">
        <v>23</v>
      </c>
      <c r="J5506" s="36">
        <v>54215000</v>
      </c>
      <c r="K5506" s="36">
        <v>59892000</v>
      </c>
      <c r="L5506" s="36">
        <v>75808000</v>
      </c>
      <c r="M5506" s="36">
        <v>86303000</v>
      </c>
      <c r="N5506" s="36">
        <v>92060000</v>
      </c>
      <c r="O5506" s="37">
        <v>0.1449</v>
      </c>
      <c r="P5506" s="37">
        <v>9.7000000000000003E-3</v>
      </c>
      <c r="Q5506" s="37">
        <v>0.12509999999999999</v>
      </c>
      <c r="R5506" s="37">
        <v>0.1394</v>
      </c>
      <c r="S5506" s="37">
        <v>0.2606</v>
      </c>
      <c r="T5506" s="37"/>
      <c r="U5506" s="37"/>
      <c r="V5506" s="37"/>
      <c r="W5506" s="37"/>
      <c r="X5506" s="37">
        <v>-6.7000000000000002E-3</v>
      </c>
      <c r="Z5506" s="4" t="str">
        <f t="shared" si="290"/>
        <v>NO</v>
      </c>
      <c r="AA5506" s="4" t="str">
        <f t="shared" si="290"/>
        <v>NO</v>
      </c>
      <c r="AB5506" s="4" t="str">
        <f t="shared" si="290"/>
        <v>YES</v>
      </c>
      <c r="AD5506" s="4">
        <f t="shared" si="291"/>
        <v>1</v>
      </c>
    </row>
    <row r="5507" spans="1:30" ht="14.4" customHeight="1" x14ac:dyDescent="0.35">
      <c r="A5507" s="34">
        <v>5527</v>
      </c>
      <c r="B5507" s="1" t="s">
        <v>16117</v>
      </c>
      <c r="C5507" s="1"/>
      <c r="D5507" s="1"/>
      <c r="E5507" s="1"/>
      <c r="F5507" s="1" t="s">
        <v>29262</v>
      </c>
      <c r="G5507" s="35" t="s">
        <v>16118</v>
      </c>
      <c r="H5507" s="35" t="s">
        <v>16119</v>
      </c>
      <c r="I5507" s="35" t="s">
        <v>23</v>
      </c>
      <c r="J5507" s="36">
        <v>163000</v>
      </c>
      <c r="K5507" s="36">
        <v>15893000</v>
      </c>
      <c r="L5507" s="36">
        <v>26697000</v>
      </c>
      <c r="M5507" s="36">
        <v>46497000</v>
      </c>
      <c r="N5507" s="36">
        <v>92056000</v>
      </c>
      <c r="O5507" s="37">
        <v>-0.60740000000000005</v>
      </c>
      <c r="P5507" s="37">
        <v>-1.7999999999999999E-2</v>
      </c>
      <c r="Q5507" s="37">
        <v>-0.2492</v>
      </c>
      <c r="R5507" s="37">
        <v>9.2200000000000004E-2</v>
      </c>
      <c r="S5507" s="37">
        <v>0.1777</v>
      </c>
      <c r="T5507" s="37">
        <v>-0.61960000000000004</v>
      </c>
      <c r="U5507" s="37">
        <v>-2.7400000000000001E-2</v>
      </c>
      <c r="V5507" s="37">
        <v>-0.25840000000000002</v>
      </c>
      <c r="W5507" s="37">
        <v>8.3500000000000005E-2</v>
      </c>
      <c r="X5507" s="37">
        <v>0.16930000000000001</v>
      </c>
      <c r="Z5507" s="4" t="str">
        <f t="shared" si="290"/>
        <v>NO</v>
      </c>
      <c r="AA5507" s="4" t="str">
        <f t="shared" si="290"/>
        <v>NO</v>
      </c>
      <c r="AB5507" s="4" t="str">
        <f t="shared" si="290"/>
        <v>NO</v>
      </c>
      <c r="AD5507" s="4">
        <f t="shared" si="291"/>
        <v>0</v>
      </c>
    </row>
    <row r="5508" spans="1:30" ht="14.4" customHeight="1" x14ac:dyDescent="0.35">
      <c r="A5508" s="34">
        <v>5528</v>
      </c>
      <c r="B5508" s="1" t="s">
        <v>16120</v>
      </c>
      <c r="C5508" s="1" t="s">
        <v>28702</v>
      </c>
      <c r="D5508" s="1"/>
      <c r="E5508" s="1"/>
      <c r="F5508" s="1" t="s">
        <v>29262</v>
      </c>
      <c r="G5508" s="35" t="s">
        <v>16121</v>
      </c>
      <c r="H5508" s="35" t="s">
        <v>16122</v>
      </c>
      <c r="I5508" s="35" t="s">
        <v>87</v>
      </c>
      <c r="J5508" s="36">
        <v>45697000</v>
      </c>
      <c r="K5508" s="36">
        <v>65018000</v>
      </c>
      <c r="L5508" s="36">
        <v>73354000</v>
      </c>
      <c r="M5508" s="36">
        <v>71173000</v>
      </c>
      <c r="N5508" s="36">
        <v>92038000</v>
      </c>
      <c r="O5508" s="37">
        <v>-3.4099999999999998E-2</v>
      </c>
      <c r="P5508" s="37">
        <v>-1.2999999999999999E-3</v>
      </c>
      <c r="Q5508" s="37">
        <v>4.1799999999999997E-2</v>
      </c>
      <c r="R5508" s="37">
        <v>-7.1999999999999995E-2</v>
      </c>
      <c r="S5508" s="37">
        <v>-0.1646</v>
      </c>
      <c r="T5508" s="37">
        <v>-3.5900000000000001E-2</v>
      </c>
      <c r="U5508" s="37">
        <v>-1.5E-3</v>
      </c>
      <c r="V5508" s="37">
        <v>4.0599999999999997E-2</v>
      </c>
      <c r="W5508" s="37">
        <v>-6.88E-2</v>
      </c>
      <c r="X5508" s="37">
        <v>-0.16639999999999999</v>
      </c>
      <c r="Z5508" s="4" t="str">
        <f t="shared" si="290"/>
        <v>NO</v>
      </c>
      <c r="AA5508" s="4" t="str">
        <f t="shared" si="290"/>
        <v>NO</v>
      </c>
      <c r="AB5508" s="4" t="str">
        <f t="shared" si="290"/>
        <v>NO</v>
      </c>
      <c r="AD5508" s="4">
        <f t="shared" si="291"/>
        <v>0</v>
      </c>
    </row>
    <row r="5509" spans="1:30" ht="27.65" customHeight="1" x14ac:dyDescent="0.35">
      <c r="A5509" s="34">
        <v>5529</v>
      </c>
      <c r="B5509" s="1" t="s">
        <v>16123</v>
      </c>
      <c r="C5509" s="1"/>
      <c r="D5509" s="1"/>
      <c r="E5509" s="1"/>
      <c r="F5509" s="1" t="s">
        <v>29262</v>
      </c>
      <c r="G5509" s="35" t="s">
        <v>16124</v>
      </c>
      <c r="H5509" s="35" t="s">
        <v>16125</v>
      </c>
      <c r="I5509" s="35" t="s">
        <v>33</v>
      </c>
      <c r="J5509" s="36">
        <v>22677000</v>
      </c>
      <c r="K5509" s="36">
        <v>37407000</v>
      </c>
      <c r="L5509" s="36">
        <v>22851000</v>
      </c>
      <c r="M5509" s="36">
        <v>49916000</v>
      </c>
      <c r="N5509" s="36">
        <v>92035000</v>
      </c>
      <c r="O5509" s="37">
        <v>0.49940000000000001</v>
      </c>
      <c r="P5509" s="37">
        <v>0.2394</v>
      </c>
      <c r="Q5509" s="37">
        <v>0.29149999999999998</v>
      </c>
      <c r="R5509" s="37">
        <v>0.54390000000000005</v>
      </c>
      <c r="S5509" s="37">
        <v>0.4748</v>
      </c>
      <c r="T5509" s="37">
        <v>0.48720000000000002</v>
      </c>
      <c r="U5509" s="37">
        <v>0.11650000000000001</v>
      </c>
      <c r="V5509" s="37">
        <v>0.28079999999999999</v>
      </c>
      <c r="W5509" s="37">
        <v>0.51770000000000005</v>
      </c>
      <c r="X5509" s="37"/>
      <c r="Z5509" s="4" t="str">
        <f t="shared" ref="Z5509:AB5572" si="292">IF(Q5509&gt;20%,"YES","NO")</f>
        <v>YES</v>
      </c>
      <c r="AA5509" s="4" t="str">
        <f t="shared" si="292"/>
        <v>YES</v>
      </c>
      <c r="AB5509" s="4" t="str">
        <f t="shared" si="292"/>
        <v>YES</v>
      </c>
      <c r="AD5509" s="4">
        <f t="shared" ref="AD5509:AD5572" si="293">COUNTIF(Z5509:AB5509,"YES")</f>
        <v>3</v>
      </c>
    </row>
    <row r="5510" spans="1:30" ht="27.65" customHeight="1" x14ac:dyDescent="0.35">
      <c r="A5510" s="34">
        <v>5530</v>
      </c>
      <c r="B5510" s="1" t="s">
        <v>16126</v>
      </c>
      <c r="C5510" s="1" t="s">
        <v>29015</v>
      </c>
      <c r="D5510" s="1"/>
      <c r="E5510" s="1" t="s">
        <v>29008</v>
      </c>
      <c r="F5510" s="1" t="s">
        <v>29262</v>
      </c>
      <c r="G5510" s="35" t="s">
        <v>16127</v>
      </c>
      <c r="H5510" s="35" t="s">
        <v>16128</v>
      </c>
      <c r="I5510" s="35" t="s">
        <v>29</v>
      </c>
      <c r="J5510" s="36">
        <v>53767000</v>
      </c>
      <c r="K5510" s="36">
        <v>70976000</v>
      </c>
      <c r="L5510" s="36">
        <v>69308000</v>
      </c>
      <c r="M5510" s="36">
        <v>67257000</v>
      </c>
      <c r="N5510" s="36">
        <v>92004000</v>
      </c>
      <c r="O5510" s="37">
        <v>1</v>
      </c>
      <c r="P5510" s="37">
        <v>1.2999999999999999E-2</v>
      </c>
      <c r="Q5510" s="37">
        <v>4.7399999999999998E-2</v>
      </c>
      <c r="R5510" s="37">
        <v>5.7799999999999997E-2</v>
      </c>
      <c r="S5510" s="37">
        <v>0.1409</v>
      </c>
      <c r="T5510" s="37">
        <v>0.98560000000000003</v>
      </c>
      <c r="U5510" s="37"/>
      <c r="V5510" s="37"/>
      <c r="W5510" s="37"/>
      <c r="X5510" s="37"/>
      <c r="Z5510" s="4" t="str">
        <f t="shared" si="292"/>
        <v>NO</v>
      </c>
      <c r="AA5510" s="4" t="str">
        <f t="shared" si="292"/>
        <v>NO</v>
      </c>
      <c r="AB5510" s="4" t="str">
        <f t="shared" si="292"/>
        <v>NO</v>
      </c>
      <c r="AD5510" s="4">
        <f t="shared" si="293"/>
        <v>0</v>
      </c>
    </row>
    <row r="5511" spans="1:30" ht="27.65" customHeight="1" x14ac:dyDescent="0.35">
      <c r="A5511" s="34">
        <v>5531</v>
      </c>
      <c r="B5511" s="1" t="s">
        <v>16129</v>
      </c>
      <c r="C5511" s="1"/>
      <c r="D5511" s="1"/>
      <c r="E5511" s="1"/>
      <c r="F5511" s="1" t="s">
        <v>29262</v>
      </c>
      <c r="G5511" s="35" t="s">
        <v>16130</v>
      </c>
      <c r="H5511" s="35" t="s">
        <v>16131</v>
      </c>
      <c r="I5511" s="35" t="s">
        <v>33</v>
      </c>
      <c r="J5511" s="36">
        <v>73340000</v>
      </c>
      <c r="K5511" s="36">
        <v>88443000</v>
      </c>
      <c r="L5511" s="36">
        <v>104230000</v>
      </c>
      <c r="M5511" s="36">
        <v>100598000</v>
      </c>
      <c r="N5511" s="36">
        <v>91998000</v>
      </c>
      <c r="O5511" s="37">
        <v>0.17330000000000001</v>
      </c>
      <c r="P5511" s="37">
        <v>0.24440000000000001</v>
      </c>
      <c r="Q5511" s="37">
        <v>5.67E-2</v>
      </c>
      <c r="R5511" s="37">
        <v>5.1999999999999998E-2</v>
      </c>
      <c r="S5511" s="37">
        <v>9.4799999999999995E-2</v>
      </c>
      <c r="T5511" s="37">
        <v>-4.4200000000000003E-2</v>
      </c>
      <c r="U5511" s="37">
        <v>-3.5499999999999997E-2</v>
      </c>
      <c r="V5511" s="37">
        <v>-2.2800000000000001E-2</v>
      </c>
      <c r="W5511" s="37">
        <v>-2.46E-2</v>
      </c>
      <c r="X5511" s="37">
        <v>-1.77E-2</v>
      </c>
      <c r="Z5511" s="4" t="str">
        <f t="shared" si="292"/>
        <v>NO</v>
      </c>
      <c r="AA5511" s="4" t="str">
        <f t="shared" si="292"/>
        <v>NO</v>
      </c>
      <c r="AB5511" s="4" t="str">
        <f t="shared" si="292"/>
        <v>NO</v>
      </c>
      <c r="AD5511" s="4">
        <f t="shared" si="293"/>
        <v>0</v>
      </c>
    </row>
    <row r="5512" spans="1:30" ht="27.65" customHeight="1" x14ac:dyDescent="0.35">
      <c r="A5512" s="34">
        <v>5532</v>
      </c>
      <c r="B5512" s="1" t="s">
        <v>16132</v>
      </c>
      <c r="C5512" s="1"/>
      <c r="D5512" s="1"/>
      <c r="E5512" s="1"/>
      <c r="F5512" s="1" t="s">
        <v>29262</v>
      </c>
      <c r="G5512" s="35" t="s">
        <v>16133</v>
      </c>
      <c r="H5512" s="35" t="s">
        <v>16134</v>
      </c>
      <c r="I5512" s="35" t="s">
        <v>544</v>
      </c>
      <c r="J5512" s="36">
        <v>35251000</v>
      </c>
      <c r="K5512" s="36">
        <v>50489000</v>
      </c>
      <c r="L5512" s="36">
        <v>63021000</v>
      </c>
      <c r="M5512" s="36">
        <v>69663000</v>
      </c>
      <c r="N5512" s="36">
        <v>91951000</v>
      </c>
      <c r="O5512" s="37">
        <v>-0.50390000000000001</v>
      </c>
      <c r="P5512" s="37">
        <v>-6.5199999999999994E-2</v>
      </c>
      <c r="Q5512" s="37">
        <v>-3.56E-2</v>
      </c>
      <c r="R5512" s="37">
        <v>-7.3300000000000004E-2</v>
      </c>
      <c r="S5512" s="37">
        <v>6.2399999999999997E-2</v>
      </c>
      <c r="T5512" s="37">
        <v>-0.5131</v>
      </c>
      <c r="U5512" s="37">
        <v>-0.1171</v>
      </c>
      <c r="V5512" s="37">
        <v>-7.8200000000000006E-2</v>
      </c>
      <c r="W5512" s="37">
        <v>-0.1055</v>
      </c>
      <c r="X5512" s="37">
        <v>1.4800000000000001E-2</v>
      </c>
      <c r="Z5512" s="4" t="str">
        <f t="shared" si="292"/>
        <v>NO</v>
      </c>
      <c r="AA5512" s="4" t="str">
        <f t="shared" si="292"/>
        <v>NO</v>
      </c>
      <c r="AB5512" s="4" t="str">
        <f t="shared" si="292"/>
        <v>NO</v>
      </c>
      <c r="AD5512" s="4">
        <f t="shared" si="293"/>
        <v>0</v>
      </c>
    </row>
    <row r="5513" spans="1:30" ht="27.65" customHeight="1" x14ac:dyDescent="0.35">
      <c r="A5513" s="34">
        <v>5533</v>
      </c>
      <c r="B5513" s="1" t="s">
        <v>16135</v>
      </c>
      <c r="C5513" s="1" t="s">
        <v>29015</v>
      </c>
      <c r="D5513" s="1"/>
      <c r="E5513" s="1" t="s">
        <v>29008</v>
      </c>
      <c r="F5513" s="1" t="s">
        <v>29262</v>
      </c>
      <c r="G5513" s="35" t="s">
        <v>16136</v>
      </c>
      <c r="H5513" s="35" t="s">
        <v>16137</v>
      </c>
      <c r="I5513" s="35" t="s">
        <v>29</v>
      </c>
      <c r="J5513" s="36">
        <v>47443000</v>
      </c>
      <c r="K5513" s="36">
        <v>58843000</v>
      </c>
      <c r="L5513" s="36">
        <v>63205000</v>
      </c>
      <c r="M5513" s="36">
        <v>78549000</v>
      </c>
      <c r="N5513" s="36">
        <v>91940000</v>
      </c>
      <c r="O5513" s="37">
        <v>0.58250000000000002</v>
      </c>
      <c r="P5513" s="37">
        <v>0.38450000000000001</v>
      </c>
      <c r="Q5513" s="37">
        <v>0.29859999999999998</v>
      </c>
      <c r="R5513" s="37">
        <v>0.1179</v>
      </c>
      <c r="S5513" s="37">
        <v>7.0699999999999999E-2</v>
      </c>
      <c r="T5513" s="37">
        <v>-8.5000000000000006E-3</v>
      </c>
      <c r="U5513" s="37">
        <v>-4.0000000000000001E-3</v>
      </c>
      <c r="V5513" s="37">
        <v>-1.04E-2</v>
      </c>
      <c r="W5513" s="37">
        <v>-1.0800000000000001E-2</v>
      </c>
      <c r="X5513" s="37">
        <v>-2.8999999999999998E-3</v>
      </c>
      <c r="Z5513" s="4" t="str">
        <f t="shared" si="292"/>
        <v>YES</v>
      </c>
      <c r="AA5513" s="4" t="str">
        <f t="shared" si="292"/>
        <v>NO</v>
      </c>
      <c r="AB5513" s="4" t="str">
        <f t="shared" si="292"/>
        <v>NO</v>
      </c>
      <c r="AD5513" s="4">
        <f t="shared" si="293"/>
        <v>1</v>
      </c>
    </row>
    <row r="5514" spans="1:30" ht="14.4" customHeight="1" x14ac:dyDescent="0.35">
      <c r="A5514" s="34">
        <v>5534</v>
      </c>
      <c r="B5514" s="1" t="s">
        <v>16138</v>
      </c>
      <c r="C5514" s="1"/>
      <c r="D5514" s="1"/>
      <c r="E5514" s="1"/>
      <c r="F5514" s="1" t="s">
        <v>29262</v>
      </c>
      <c r="G5514" s="35" t="s">
        <v>16139</v>
      </c>
      <c r="H5514" s="35" t="s">
        <v>16140</v>
      </c>
      <c r="I5514" s="35" t="s">
        <v>33</v>
      </c>
      <c r="J5514" s="36">
        <v>185989000</v>
      </c>
      <c r="K5514" s="36">
        <v>209086000</v>
      </c>
      <c r="L5514" s="36">
        <v>180352000</v>
      </c>
      <c r="M5514" s="36">
        <v>185820000</v>
      </c>
      <c r="N5514" s="36">
        <v>91924000</v>
      </c>
      <c r="O5514" s="37">
        <v>0.29110000000000003</v>
      </c>
      <c r="P5514" s="37">
        <v>2.1100000000000001E-2</v>
      </c>
      <c r="Q5514" s="37">
        <v>1.77E-2</v>
      </c>
      <c r="R5514" s="37">
        <v>0.17100000000000001</v>
      </c>
      <c r="S5514" s="37">
        <v>-0.34</v>
      </c>
      <c r="T5514" s="37">
        <v>0.2828</v>
      </c>
      <c r="U5514" s="37">
        <v>1.12E-2</v>
      </c>
      <c r="V5514" s="37">
        <v>-3.3999999999999998E-3</v>
      </c>
      <c r="W5514" s="37">
        <v>-7.9000000000000008E-3</v>
      </c>
      <c r="X5514" s="37">
        <v>-5.1000000000000004E-3</v>
      </c>
      <c r="Z5514" s="4" t="str">
        <f t="shared" si="292"/>
        <v>NO</v>
      </c>
      <c r="AA5514" s="4" t="str">
        <f t="shared" si="292"/>
        <v>NO</v>
      </c>
      <c r="AB5514" s="4" t="str">
        <f t="shared" si="292"/>
        <v>NO</v>
      </c>
      <c r="AD5514" s="4">
        <f t="shared" si="293"/>
        <v>0</v>
      </c>
    </row>
    <row r="5515" spans="1:30" ht="14.4" customHeight="1" x14ac:dyDescent="0.35">
      <c r="A5515" s="34">
        <v>5535</v>
      </c>
      <c r="B5515" s="1" t="s">
        <v>16141</v>
      </c>
      <c r="C5515" s="1" t="s">
        <v>29015</v>
      </c>
      <c r="D5515" s="1"/>
      <c r="E5515" s="1" t="s">
        <v>29008</v>
      </c>
      <c r="F5515" s="1" t="s">
        <v>29262</v>
      </c>
      <c r="G5515" s="35" t="s">
        <v>16142</v>
      </c>
      <c r="H5515" s="35" t="s">
        <v>16143</v>
      </c>
      <c r="I5515" s="35" t="s">
        <v>29</v>
      </c>
      <c r="J5515" s="36">
        <v>54476000</v>
      </c>
      <c r="K5515" s="36">
        <v>54492000</v>
      </c>
      <c r="L5515" s="36">
        <v>59960000</v>
      </c>
      <c r="M5515" s="36">
        <v>71307000</v>
      </c>
      <c r="N5515" s="36">
        <v>91873000</v>
      </c>
      <c r="O5515" s="37">
        <v>0.28810000000000002</v>
      </c>
      <c r="P5515" s="37">
        <v>0.29780000000000001</v>
      </c>
      <c r="Q5515" s="37">
        <v>0.15620000000000001</v>
      </c>
      <c r="R5515" s="37">
        <v>6.2600000000000003E-2</v>
      </c>
      <c r="S5515" s="37">
        <v>8.2600000000000007E-2</v>
      </c>
      <c r="T5515" s="37">
        <v>0.2747</v>
      </c>
      <c r="U5515" s="37">
        <v>0.25800000000000001</v>
      </c>
      <c r="V5515" s="37">
        <v>7.4999999999999997E-2</v>
      </c>
      <c r="W5515" s="37"/>
      <c r="X5515" s="37"/>
      <c r="Z5515" s="4" t="str">
        <f t="shared" si="292"/>
        <v>NO</v>
      </c>
      <c r="AA5515" s="4" t="str">
        <f t="shared" si="292"/>
        <v>NO</v>
      </c>
      <c r="AB5515" s="4" t="str">
        <f t="shared" si="292"/>
        <v>NO</v>
      </c>
      <c r="AD5515" s="4">
        <f t="shared" si="293"/>
        <v>0</v>
      </c>
    </row>
    <row r="5516" spans="1:30" ht="14.4" customHeight="1" x14ac:dyDescent="0.35">
      <c r="A5516" s="34">
        <v>5536</v>
      </c>
      <c r="B5516" s="1" t="s">
        <v>16144</v>
      </c>
      <c r="C5516" s="1"/>
      <c r="D5516" s="1"/>
      <c r="E5516" s="1"/>
      <c r="F5516" s="1" t="s">
        <v>29262</v>
      </c>
      <c r="G5516" s="35" t="s">
        <v>16145</v>
      </c>
      <c r="H5516" s="35" t="s">
        <v>16146</v>
      </c>
      <c r="I5516" s="35" t="s">
        <v>544</v>
      </c>
      <c r="J5516" s="36">
        <v>59868000</v>
      </c>
      <c r="K5516" s="36">
        <v>67002000</v>
      </c>
      <c r="L5516" s="36">
        <v>81284000</v>
      </c>
      <c r="M5516" s="36">
        <v>93354000</v>
      </c>
      <c r="N5516" s="36">
        <v>91851000</v>
      </c>
      <c r="O5516" s="37">
        <v>8.2100000000000006E-2</v>
      </c>
      <c r="P5516" s="37">
        <v>9.3899999999999997E-2</v>
      </c>
      <c r="Q5516" s="37">
        <v>0.1096</v>
      </c>
      <c r="R5516" s="37">
        <v>0.13350000000000001</v>
      </c>
      <c r="S5516" s="37">
        <v>7.7399999999999997E-2</v>
      </c>
      <c r="T5516" s="37">
        <v>7.2800000000000004E-2</v>
      </c>
      <c r="U5516" s="37">
        <v>8.4500000000000006E-2</v>
      </c>
      <c r="V5516" s="37">
        <v>4.1099999999999998E-2</v>
      </c>
      <c r="W5516" s="37">
        <v>0.10630000000000001</v>
      </c>
      <c r="X5516" s="37">
        <v>4.36E-2</v>
      </c>
      <c r="Z5516" s="4" t="str">
        <f t="shared" si="292"/>
        <v>NO</v>
      </c>
      <c r="AA5516" s="4" t="str">
        <f t="shared" si="292"/>
        <v>NO</v>
      </c>
      <c r="AB5516" s="4" t="str">
        <f t="shared" si="292"/>
        <v>NO</v>
      </c>
      <c r="AD5516" s="4">
        <f t="shared" si="293"/>
        <v>0</v>
      </c>
    </row>
    <row r="5517" spans="1:30" ht="27.65" customHeight="1" x14ac:dyDescent="0.35">
      <c r="A5517" s="34">
        <v>5537</v>
      </c>
      <c r="B5517" s="1" t="s">
        <v>16147</v>
      </c>
      <c r="C5517" s="1" t="s">
        <v>29015</v>
      </c>
      <c r="D5517" s="1"/>
      <c r="E5517" s="1" t="s">
        <v>29008</v>
      </c>
      <c r="F5517" s="1" t="s">
        <v>29262</v>
      </c>
      <c r="G5517" s="35" t="s">
        <v>16148</v>
      </c>
      <c r="H5517" s="35" t="s">
        <v>16149</v>
      </c>
      <c r="I5517" s="35" t="s">
        <v>29</v>
      </c>
      <c r="J5517" s="36">
        <v>49169000</v>
      </c>
      <c r="K5517" s="36">
        <v>63035000</v>
      </c>
      <c r="L5517" s="36">
        <v>75804000</v>
      </c>
      <c r="M5517" s="36">
        <v>82721000</v>
      </c>
      <c r="N5517" s="36">
        <v>91791000</v>
      </c>
      <c r="O5517" s="37">
        <v>0.42770000000000002</v>
      </c>
      <c r="P5517" s="37">
        <v>0.4289</v>
      </c>
      <c r="Q5517" s="37">
        <v>0.41670000000000001</v>
      </c>
      <c r="R5517" s="37">
        <v>0.41120000000000001</v>
      </c>
      <c r="S5517" s="37">
        <v>0.43509999999999999</v>
      </c>
      <c r="T5517" s="37"/>
      <c r="U5517" s="37"/>
      <c r="V5517" s="37"/>
      <c r="W5517" s="37"/>
      <c r="X5517" s="37"/>
      <c r="Z5517" s="4" t="str">
        <f t="shared" si="292"/>
        <v>YES</v>
      </c>
      <c r="AA5517" s="4" t="str">
        <f t="shared" si="292"/>
        <v>YES</v>
      </c>
      <c r="AB5517" s="4" t="str">
        <f t="shared" si="292"/>
        <v>YES</v>
      </c>
      <c r="AD5517" s="4">
        <f t="shared" si="293"/>
        <v>3</v>
      </c>
    </row>
    <row r="5518" spans="1:30" ht="14.4" customHeight="1" x14ac:dyDescent="0.35">
      <c r="A5518" s="34">
        <v>5538</v>
      </c>
      <c r="B5518" s="1" t="s">
        <v>16150</v>
      </c>
      <c r="C5518" s="1" t="s">
        <v>29015</v>
      </c>
      <c r="D5518" s="1"/>
      <c r="E5518" s="1" t="s">
        <v>29008</v>
      </c>
      <c r="F5518" s="1" t="s">
        <v>29262</v>
      </c>
      <c r="G5518" s="35" t="s">
        <v>16151</v>
      </c>
      <c r="H5518" s="35" t="s">
        <v>16152</v>
      </c>
      <c r="I5518" s="35" t="s">
        <v>29</v>
      </c>
      <c r="J5518" s="36">
        <v>38464000</v>
      </c>
      <c r="K5518" s="36">
        <v>49056000</v>
      </c>
      <c r="L5518" s="36">
        <v>59689000</v>
      </c>
      <c r="M5518" s="36">
        <v>71126000</v>
      </c>
      <c r="N5518" s="36">
        <v>91783000</v>
      </c>
      <c r="O5518" s="37">
        <v>0.33729999999999999</v>
      </c>
      <c r="P5518" s="37">
        <v>0.34470000000000001</v>
      </c>
      <c r="Q5518" s="37">
        <v>0.41020000000000001</v>
      </c>
      <c r="R5518" s="37">
        <v>0.44950000000000001</v>
      </c>
      <c r="S5518" s="37">
        <v>8.1199999999999994E-2</v>
      </c>
      <c r="T5518" s="37">
        <v>-8.6999999999999994E-3</v>
      </c>
      <c r="U5518" s="37">
        <v>-2.8E-3</v>
      </c>
      <c r="V5518" s="37">
        <v>-2.9999999999999997E-4</v>
      </c>
      <c r="W5518" s="37"/>
      <c r="X5518" s="37">
        <v>-1E-4</v>
      </c>
      <c r="Z5518" s="4" t="str">
        <f t="shared" si="292"/>
        <v>YES</v>
      </c>
      <c r="AA5518" s="4" t="str">
        <f t="shared" si="292"/>
        <v>YES</v>
      </c>
      <c r="AB5518" s="4" t="str">
        <f t="shared" si="292"/>
        <v>NO</v>
      </c>
      <c r="AD5518" s="4">
        <f t="shared" si="293"/>
        <v>2</v>
      </c>
    </row>
    <row r="5519" spans="1:30" ht="14.4" customHeight="1" x14ac:dyDescent="0.35">
      <c r="A5519" s="34">
        <v>5539</v>
      </c>
      <c r="B5519" s="1" t="s">
        <v>16153</v>
      </c>
      <c r="C5519" s="1"/>
      <c r="D5519" s="1"/>
      <c r="E5519" s="1"/>
      <c r="F5519" s="1" t="s">
        <v>29262</v>
      </c>
      <c r="G5519" s="35" t="s">
        <v>16154</v>
      </c>
      <c r="H5519" s="35" t="s">
        <v>16155</v>
      </c>
      <c r="I5519" s="35" t="s">
        <v>33</v>
      </c>
      <c r="J5519" s="36">
        <v>90774000</v>
      </c>
      <c r="K5519" s="36">
        <v>104628000</v>
      </c>
      <c r="L5519" s="36">
        <v>62363000</v>
      </c>
      <c r="M5519" s="36">
        <v>77540000</v>
      </c>
      <c r="N5519" s="36">
        <v>91747000</v>
      </c>
      <c r="O5519" s="37">
        <v>0.16309999999999999</v>
      </c>
      <c r="P5519" s="37">
        <v>0.19889999999999999</v>
      </c>
      <c r="Q5519" s="37">
        <v>0.23760000000000001</v>
      </c>
      <c r="R5519" s="37">
        <v>0.25440000000000002</v>
      </c>
      <c r="S5519" s="37">
        <v>0.25069999999999998</v>
      </c>
      <c r="T5519" s="37"/>
      <c r="U5519" s="37"/>
      <c r="V5519" s="37"/>
      <c r="W5519" s="37"/>
      <c r="X5519" s="37">
        <v>-1.1599999999999999E-2</v>
      </c>
      <c r="Z5519" s="4" t="str">
        <f t="shared" si="292"/>
        <v>YES</v>
      </c>
      <c r="AA5519" s="4" t="str">
        <f t="shared" si="292"/>
        <v>YES</v>
      </c>
      <c r="AB5519" s="4" t="str">
        <f t="shared" si="292"/>
        <v>YES</v>
      </c>
      <c r="AD5519" s="4">
        <f t="shared" si="293"/>
        <v>3</v>
      </c>
    </row>
    <row r="5520" spans="1:30" ht="14.4" customHeight="1" x14ac:dyDescent="0.35">
      <c r="A5520" s="34">
        <v>5540</v>
      </c>
      <c r="B5520" s="1" t="s">
        <v>12821</v>
      </c>
      <c r="C5520" s="1" t="s">
        <v>29015</v>
      </c>
      <c r="D5520" s="1"/>
      <c r="E5520" s="1" t="s">
        <v>29008</v>
      </c>
      <c r="F5520" s="1" t="s">
        <v>29262</v>
      </c>
      <c r="G5520" s="35" t="s">
        <v>16156</v>
      </c>
      <c r="H5520" s="35" t="s">
        <v>16157</v>
      </c>
      <c r="I5520" s="35" t="s">
        <v>29</v>
      </c>
      <c r="J5520" s="36">
        <v>51842000</v>
      </c>
      <c r="K5520" s="36">
        <v>54208000</v>
      </c>
      <c r="L5520" s="36">
        <v>76725000</v>
      </c>
      <c r="M5520" s="36">
        <v>102794000</v>
      </c>
      <c r="N5520" s="36">
        <v>91746000</v>
      </c>
      <c r="O5520" s="37">
        <v>-5.5999999999999999E-3</v>
      </c>
      <c r="P5520" s="37">
        <v>6.5500000000000003E-2</v>
      </c>
      <c r="Q5520" s="37">
        <v>3.49E-2</v>
      </c>
      <c r="R5520" s="37">
        <v>2.1399999999999999E-2</v>
      </c>
      <c r="S5520" s="37">
        <v>1.37E-2</v>
      </c>
      <c r="T5520" s="37">
        <v>1.6500000000000001E-2</v>
      </c>
      <c r="U5520" s="37">
        <v>-2.7099999999999999E-2</v>
      </c>
      <c r="V5520" s="37">
        <v>-2.18E-2</v>
      </c>
      <c r="W5520" s="37">
        <v>-8.3000000000000001E-3</v>
      </c>
      <c r="X5520" s="37">
        <v>-0.02</v>
      </c>
      <c r="Z5520" s="4" t="str">
        <f t="shared" si="292"/>
        <v>NO</v>
      </c>
      <c r="AA5520" s="4" t="str">
        <f t="shared" si="292"/>
        <v>NO</v>
      </c>
      <c r="AB5520" s="4" t="str">
        <f t="shared" si="292"/>
        <v>NO</v>
      </c>
      <c r="AD5520" s="4">
        <f t="shared" si="293"/>
        <v>0</v>
      </c>
    </row>
    <row r="5521" spans="1:30" ht="27.65" customHeight="1" x14ac:dyDescent="0.35">
      <c r="A5521" s="34">
        <v>5541</v>
      </c>
      <c r="B5521" s="1" t="s">
        <v>16158</v>
      </c>
      <c r="C5521" s="1"/>
      <c r="D5521" s="1"/>
      <c r="E5521" s="1"/>
      <c r="F5521" s="1" t="s">
        <v>29262</v>
      </c>
      <c r="G5521" s="35" t="s">
        <v>16159</v>
      </c>
      <c r="H5521" s="35" t="s">
        <v>16160</v>
      </c>
      <c r="I5521" s="35" t="s">
        <v>23</v>
      </c>
      <c r="J5521" s="36">
        <v>32975000</v>
      </c>
      <c r="K5521" s="36">
        <v>51653000</v>
      </c>
      <c r="L5521" s="36">
        <v>65671000</v>
      </c>
      <c r="M5521" s="36">
        <v>85377000</v>
      </c>
      <c r="N5521" s="36">
        <v>91712000</v>
      </c>
      <c r="O5521" s="37">
        <v>-0.1956</v>
      </c>
      <c r="P5521" s="37">
        <v>-5.2400000000000002E-2</v>
      </c>
      <c r="Q5521" s="37">
        <v>-3.1399999999999997E-2</v>
      </c>
      <c r="R5521" s="37">
        <v>-1.7500000000000002E-2</v>
      </c>
      <c r="S5521" s="37">
        <v>7.0699999999999999E-2</v>
      </c>
      <c r="T5521" s="37">
        <v>3.4500000000000003E-2</v>
      </c>
      <c r="U5521" s="37">
        <v>4.3099999999999999E-2</v>
      </c>
      <c r="V5521" s="37">
        <v>4.5499999999999999E-2</v>
      </c>
      <c r="W5521" s="37"/>
      <c r="X5521" s="37"/>
      <c r="Z5521" s="4" t="str">
        <f t="shared" si="292"/>
        <v>NO</v>
      </c>
      <c r="AA5521" s="4" t="str">
        <f t="shared" si="292"/>
        <v>NO</v>
      </c>
      <c r="AB5521" s="4" t="str">
        <f t="shared" si="292"/>
        <v>NO</v>
      </c>
      <c r="AD5521" s="4">
        <f t="shared" si="293"/>
        <v>0</v>
      </c>
    </row>
    <row r="5522" spans="1:30" ht="14.4" customHeight="1" x14ac:dyDescent="0.35">
      <c r="A5522" s="34">
        <v>5542</v>
      </c>
      <c r="B5522" s="1" t="s">
        <v>7670</v>
      </c>
      <c r="C5522" s="1"/>
      <c r="D5522" s="1"/>
      <c r="E5522" s="1"/>
      <c r="F5522" s="1" t="s">
        <v>29262</v>
      </c>
      <c r="G5522" s="35" t="s">
        <v>16161</v>
      </c>
      <c r="H5522" s="35" t="s">
        <v>16162</v>
      </c>
      <c r="I5522" s="35" t="s">
        <v>23</v>
      </c>
      <c r="J5522" s="36">
        <v>23439000</v>
      </c>
      <c r="K5522" s="36">
        <v>34857000</v>
      </c>
      <c r="L5522" s="36">
        <v>45959000</v>
      </c>
      <c r="M5522" s="36">
        <v>66300000</v>
      </c>
      <c r="N5522" s="36">
        <v>91695000</v>
      </c>
      <c r="O5522" s="37">
        <v>0.11310000000000001</v>
      </c>
      <c r="P5522" s="37">
        <v>6.1600000000000002E-2</v>
      </c>
      <c r="Q5522" s="37">
        <v>0.25109999999999999</v>
      </c>
      <c r="R5522" s="37">
        <v>0.26929999999999998</v>
      </c>
      <c r="S5522" s="37">
        <v>0.3422</v>
      </c>
      <c r="T5522" s="37"/>
      <c r="U5522" s="37"/>
      <c r="V5522" s="37"/>
      <c r="W5522" s="37"/>
      <c r="X5522" s="37"/>
      <c r="Z5522" s="4" t="str">
        <f t="shared" si="292"/>
        <v>YES</v>
      </c>
      <c r="AA5522" s="4" t="str">
        <f t="shared" si="292"/>
        <v>YES</v>
      </c>
      <c r="AB5522" s="4" t="str">
        <f t="shared" si="292"/>
        <v>YES</v>
      </c>
      <c r="AD5522" s="4">
        <f t="shared" si="293"/>
        <v>3</v>
      </c>
    </row>
    <row r="5523" spans="1:30" ht="14.4" customHeight="1" x14ac:dyDescent="0.35">
      <c r="A5523" s="34">
        <v>5543</v>
      </c>
      <c r="B5523" s="1" t="s">
        <v>2907</v>
      </c>
      <c r="C5523" s="1" t="s">
        <v>29015</v>
      </c>
      <c r="D5523" s="1"/>
      <c r="E5523" s="1" t="s">
        <v>29008</v>
      </c>
      <c r="F5523" s="1" t="s">
        <v>29262</v>
      </c>
      <c r="G5523" s="35" t="s">
        <v>16163</v>
      </c>
      <c r="H5523" s="35" t="s">
        <v>16164</v>
      </c>
      <c r="I5523" s="35" t="s">
        <v>29</v>
      </c>
      <c r="J5523" s="36">
        <v>32135000</v>
      </c>
      <c r="K5523" s="36">
        <v>37031000</v>
      </c>
      <c r="L5523" s="36">
        <v>52921000</v>
      </c>
      <c r="M5523" s="36">
        <v>75286000</v>
      </c>
      <c r="N5523" s="36">
        <v>91691000</v>
      </c>
      <c r="O5523" s="37">
        <v>0.13930000000000001</v>
      </c>
      <c r="P5523" s="37">
        <v>2.2499999999999999E-2</v>
      </c>
      <c r="Q5523" s="37">
        <v>0.1454</v>
      </c>
      <c r="R5523" s="37">
        <v>0.1547</v>
      </c>
      <c r="S5523" s="37">
        <v>0.15190000000000001</v>
      </c>
      <c r="T5523" s="37">
        <v>0.1305</v>
      </c>
      <c r="U5523" s="37">
        <v>1.37E-2</v>
      </c>
      <c r="V5523" s="37">
        <v>0.1326</v>
      </c>
      <c r="W5523" s="37">
        <v>0.1414</v>
      </c>
      <c r="X5523" s="37"/>
      <c r="Z5523" s="4" t="str">
        <f t="shared" si="292"/>
        <v>NO</v>
      </c>
      <c r="AA5523" s="4" t="str">
        <f t="shared" si="292"/>
        <v>NO</v>
      </c>
      <c r="AB5523" s="4" t="str">
        <f t="shared" si="292"/>
        <v>NO</v>
      </c>
      <c r="AD5523" s="4">
        <f t="shared" si="293"/>
        <v>0</v>
      </c>
    </row>
    <row r="5524" spans="1:30" ht="14.4" customHeight="1" x14ac:dyDescent="0.35">
      <c r="A5524" s="34">
        <v>5544</v>
      </c>
      <c r="B5524" s="1" t="s">
        <v>16165</v>
      </c>
      <c r="C5524" s="1" t="s">
        <v>29015</v>
      </c>
      <c r="D5524" s="1" t="s">
        <v>29042</v>
      </c>
      <c r="E5524" s="1"/>
      <c r="F5524" s="1" t="s">
        <v>29262</v>
      </c>
      <c r="G5524" s="35" t="s">
        <v>16166</v>
      </c>
      <c r="H5524" s="35" t="s">
        <v>16167</v>
      </c>
      <c r="I5524" s="35" t="s">
        <v>23</v>
      </c>
      <c r="J5524" s="36">
        <v>49203000</v>
      </c>
      <c r="K5524" s="36">
        <v>64510000</v>
      </c>
      <c r="L5524" s="36">
        <v>72406000</v>
      </c>
      <c r="M5524" s="36">
        <v>79449000</v>
      </c>
      <c r="N5524" s="36">
        <v>91674000</v>
      </c>
      <c r="O5524" s="37">
        <v>0.48770000000000002</v>
      </c>
      <c r="P5524" s="37">
        <v>0.56740000000000002</v>
      </c>
      <c r="Q5524" s="37">
        <v>0.59060000000000001</v>
      </c>
      <c r="R5524" s="37">
        <v>0.57020000000000004</v>
      </c>
      <c r="S5524" s="37">
        <v>0.59379999999999999</v>
      </c>
      <c r="T5524" s="37">
        <v>0.47310000000000002</v>
      </c>
      <c r="U5524" s="37">
        <v>0.55289999999999995</v>
      </c>
      <c r="V5524" s="37">
        <v>0.57279999999999998</v>
      </c>
      <c r="W5524" s="37">
        <v>0.55549999999999999</v>
      </c>
      <c r="X5524" s="37">
        <v>0.57820000000000005</v>
      </c>
      <c r="Z5524" s="4" t="str">
        <f t="shared" si="292"/>
        <v>YES</v>
      </c>
      <c r="AA5524" s="4" t="str">
        <f t="shared" si="292"/>
        <v>YES</v>
      </c>
      <c r="AB5524" s="4" t="str">
        <f t="shared" si="292"/>
        <v>YES</v>
      </c>
      <c r="AD5524" s="4">
        <f t="shared" si="293"/>
        <v>3</v>
      </c>
    </row>
    <row r="5525" spans="1:30" ht="14.4" customHeight="1" x14ac:dyDescent="0.35">
      <c r="A5525" s="34">
        <v>5545</v>
      </c>
      <c r="B5525" s="1" t="s">
        <v>16168</v>
      </c>
      <c r="C5525" s="1" t="s">
        <v>29015</v>
      </c>
      <c r="D5525" s="1"/>
      <c r="E5525" s="1" t="s">
        <v>29008</v>
      </c>
      <c r="F5525" s="1" t="s">
        <v>29262</v>
      </c>
      <c r="G5525" s="35" t="s">
        <v>16169</v>
      </c>
      <c r="H5525" s="35" t="s">
        <v>16170</v>
      </c>
      <c r="I5525" s="35" t="s">
        <v>29</v>
      </c>
      <c r="J5525" s="36">
        <v>65369000</v>
      </c>
      <c r="K5525" s="36">
        <v>68108000</v>
      </c>
      <c r="L5525" s="36">
        <v>75412000</v>
      </c>
      <c r="M5525" s="36">
        <v>82569000</v>
      </c>
      <c r="N5525" s="36">
        <v>91643000</v>
      </c>
      <c r="O5525" s="37">
        <v>0.14729999999999999</v>
      </c>
      <c r="P5525" s="37">
        <v>0.124</v>
      </c>
      <c r="Q5525" s="37">
        <v>0.1525</v>
      </c>
      <c r="R5525" s="37">
        <v>0.18240000000000001</v>
      </c>
      <c r="S5525" s="37">
        <v>0.24310000000000001</v>
      </c>
      <c r="T5525" s="37">
        <v>0.1449</v>
      </c>
      <c r="U5525" s="37">
        <v>0.1118</v>
      </c>
      <c r="V5525" s="37">
        <v>0.13930000000000001</v>
      </c>
      <c r="W5525" s="37">
        <v>0.1641</v>
      </c>
      <c r="X5525" s="37"/>
      <c r="Z5525" s="4" t="str">
        <f t="shared" si="292"/>
        <v>NO</v>
      </c>
      <c r="AA5525" s="4" t="str">
        <f t="shared" si="292"/>
        <v>NO</v>
      </c>
      <c r="AB5525" s="4" t="str">
        <f t="shared" si="292"/>
        <v>YES</v>
      </c>
      <c r="AD5525" s="4">
        <f t="shared" si="293"/>
        <v>1</v>
      </c>
    </row>
    <row r="5526" spans="1:30" ht="27.65" customHeight="1" x14ac:dyDescent="0.35">
      <c r="A5526" s="34">
        <v>5546</v>
      </c>
      <c r="B5526" s="1" t="s">
        <v>15301</v>
      </c>
      <c r="C5526" s="1"/>
      <c r="D5526" s="1"/>
      <c r="E5526" s="1"/>
      <c r="F5526" s="1" t="s">
        <v>29262</v>
      </c>
      <c r="G5526" s="35" t="s">
        <v>16171</v>
      </c>
      <c r="H5526" s="35" t="s">
        <v>16172</v>
      </c>
      <c r="I5526" s="35" t="s">
        <v>33</v>
      </c>
      <c r="J5526" s="36">
        <v>67377000</v>
      </c>
      <c r="K5526" s="36">
        <v>70889000</v>
      </c>
      <c r="L5526" s="36">
        <v>75940000</v>
      </c>
      <c r="M5526" s="36">
        <v>82172000</v>
      </c>
      <c r="N5526" s="36">
        <v>91639000</v>
      </c>
      <c r="O5526" s="37">
        <v>4.7500000000000001E-2</v>
      </c>
      <c r="P5526" s="37">
        <v>9.3799999999999994E-2</v>
      </c>
      <c r="Q5526" s="37">
        <v>1.95E-2</v>
      </c>
      <c r="R5526" s="37">
        <v>1.2500000000000001E-2</v>
      </c>
      <c r="S5526" s="37">
        <v>3.7000000000000002E-3</v>
      </c>
      <c r="T5526" s="37"/>
      <c r="U5526" s="37"/>
      <c r="V5526" s="37"/>
      <c r="W5526" s="37"/>
      <c r="X5526" s="37"/>
      <c r="Z5526" s="4" t="str">
        <f t="shared" si="292"/>
        <v>NO</v>
      </c>
      <c r="AA5526" s="4" t="str">
        <f t="shared" si="292"/>
        <v>NO</v>
      </c>
      <c r="AB5526" s="4" t="str">
        <f t="shared" si="292"/>
        <v>NO</v>
      </c>
      <c r="AD5526" s="4">
        <f t="shared" si="293"/>
        <v>0</v>
      </c>
    </row>
    <row r="5527" spans="1:30" ht="27.65" customHeight="1" x14ac:dyDescent="0.35">
      <c r="A5527" s="34">
        <v>5547</v>
      </c>
      <c r="B5527" s="1" t="s">
        <v>16173</v>
      </c>
      <c r="C5527" s="1" t="s">
        <v>29015</v>
      </c>
      <c r="D5527" s="1"/>
      <c r="E5527" s="1" t="s">
        <v>29008</v>
      </c>
      <c r="F5527" s="1" t="s">
        <v>29262</v>
      </c>
      <c r="G5527" s="35" t="s">
        <v>16174</v>
      </c>
      <c r="H5527" s="35" t="s">
        <v>16175</v>
      </c>
      <c r="I5527" s="35" t="s">
        <v>29</v>
      </c>
      <c r="J5527" s="36">
        <v>117788000</v>
      </c>
      <c r="K5527" s="36">
        <v>112639000</v>
      </c>
      <c r="L5527" s="36">
        <v>132872000</v>
      </c>
      <c r="M5527" s="36">
        <v>128354000</v>
      </c>
      <c r="N5527" s="36">
        <v>91628000</v>
      </c>
      <c r="O5527" s="37">
        <v>0.19339999999999999</v>
      </c>
      <c r="P5527" s="37">
        <v>9.8400000000000001E-2</v>
      </c>
      <c r="Q5527" s="37">
        <v>0.20200000000000001</v>
      </c>
      <c r="R5527" s="37">
        <v>8.6800000000000002E-2</v>
      </c>
      <c r="S5527" s="37">
        <v>5.8000000000000003E-2</v>
      </c>
      <c r="T5527" s="37">
        <v>0.1799</v>
      </c>
      <c r="U5527" s="37">
        <v>8.77E-2</v>
      </c>
      <c r="V5527" s="37">
        <v>6.3899999999999998E-2</v>
      </c>
      <c r="W5527" s="37">
        <v>4.58E-2</v>
      </c>
      <c r="X5527" s="37">
        <v>2.29E-2</v>
      </c>
      <c r="Z5527" s="4" t="str">
        <f t="shared" si="292"/>
        <v>YES</v>
      </c>
      <c r="AA5527" s="4" t="str">
        <f t="shared" si="292"/>
        <v>NO</v>
      </c>
      <c r="AB5527" s="4" t="str">
        <f t="shared" si="292"/>
        <v>NO</v>
      </c>
      <c r="AD5527" s="4">
        <f t="shared" si="293"/>
        <v>1</v>
      </c>
    </row>
    <row r="5528" spans="1:30" ht="14.4" customHeight="1" x14ac:dyDescent="0.35">
      <c r="A5528" s="34">
        <v>5548</v>
      </c>
      <c r="B5528" s="1" t="s">
        <v>16176</v>
      </c>
      <c r="C5528" s="1"/>
      <c r="D5528" s="1"/>
      <c r="E5528" s="1"/>
      <c r="F5528" s="1" t="s">
        <v>29262</v>
      </c>
      <c r="G5528" s="35" t="s">
        <v>16177</v>
      </c>
      <c r="H5528" s="35" t="s">
        <v>16178</v>
      </c>
      <c r="I5528" s="35" t="s">
        <v>23</v>
      </c>
      <c r="J5528" s="36"/>
      <c r="K5528" s="36"/>
      <c r="L5528" s="36"/>
      <c r="M5528" s="36">
        <v>37027000</v>
      </c>
      <c r="N5528" s="36">
        <v>91600000</v>
      </c>
      <c r="O5528" s="37"/>
      <c r="P5528" s="37"/>
      <c r="Q5528" s="37"/>
      <c r="R5528" s="37">
        <v>-2.75E-2</v>
      </c>
      <c r="S5528" s="37">
        <v>0.31219999999999998</v>
      </c>
      <c r="T5528" s="37"/>
      <c r="U5528" s="37"/>
      <c r="V5528" s="37"/>
      <c r="W5528" s="37">
        <v>-1.6999999999999999E-3</v>
      </c>
      <c r="X5528" s="37">
        <v>-2.7000000000000001E-3</v>
      </c>
      <c r="Z5528" s="4" t="str">
        <f t="shared" si="292"/>
        <v>NO</v>
      </c>
      <c r="AA5528" s="4" t="str">
        <f t="shared" si="292"/>
        <v>NO</v>
      </c>
      <c r="AB5528" s="4" t="str">
        <f t="shared" si="292"/>
        <v>YES</v>
      </c>
      <c r="AD5528" s="4">
        <f t="shared" si="293"/>
        <v>1</v>
      </c>
    </row>
    <row r="5529" spans="1:30" x14ac:dyDescent="0.35">
      <c r="A5529" s="34">
        <v>5549</v>
      </c>
      <c r="B5529" s="1" t="s">
        <v>16179</v>
      </c>
      <c r="C5529" s="1" t="s">
        <v>29015</v>
      </c>
      <c r="D5529" s="1"/>
      <c r="E5529" s="1" t="s">
        <v>29008</v>
      </c>
      <c r="F5529" s="1" t="s">
        <v>29262</v>
      </c>
      <c r="G5529" s="35" t="s">
        <v>16180</v>
      </c>
      <c r="H5529" s="35" t="s">
        <v>16181</v>
      </c>
      <c r="I5529" s="35" t="s">
        <v>29</v>
      </c>
      <c r="J5529" s="36">
        <v>48864000</v>
      </c>
      <c r="K5529" s="36">
        <v>60163000</v>
      </c>
      <c r="L5529" s="36">
        <v>67743000</v>
      </c>
      <c r="M5529" s="36">
        <v>78996000</v>
      </c>
      <c r="N5529" s="36">
        <v>91569000</v>
      </c>
      <c r="O5529" s="37">
        <v>0.13750000000000001</v>
      </c>
      <c r="P5529" s="37">
        <v>0.105</v>
      </c>
      <c r="Q5529" s="37">
        <v>5.16E-2</v>
      </c>
      <c r="R5529" s="37">
        <v>0.1148</v>
      </c>
      <c r="S5529" s="37">
        <v>0.1152</v>
      </c>
      <c r="T5529" s="37"/>
      <c r="U5529" s="37">
        <v>-1.8E-3</v>
      </c>
      <c r="V5529" s="37">
        <v>-1E-4</v>
      </c>
      <c r="W5529" s="37"/>
      <c r="X5529" s="37"/>
      <c r="Z5529" s="4" t="str">
        <f t="shared" si="292"/>
        <v>NO</v>
      </c>
      <c r="AA5529" s="4" t="str">
        <f t="shared" si="292"/>
        <v>NO</v>
      </c>
      <c r="AB5529" s="4" t="str">
        <f t="shared" si="292"/>
        <v>NO</v>
      </c>
      <c r="AD5529" s="4">
        <f t="shared" si="293"/>
        <v>0</v>
      </c>
    </row>
    <row r="5530" spans="1:30" ht="14.4" customHeight="1" x14ac:dyDescent="0.35">
      <c r="A5530" s="34">
        <v>5550</v>
      </c>
      <c r="B5530" s="1" t="s">
        <v>16182</v>
      </c>
      <c r="C5530" s="1" t="s">
        <v>29015</v>
      </c>
      <c r="D5530" s="1"/>
      <c r="E5530" s="1" t="s">
        <v>29008</v>
      </c>
      <c r="F5530" s="1" t="s">
        <v>29262</v>
      </c>
      <c r="G5530" s="35" t="s">
        <v>16183</v>
      </c>
      <c r="H5530" s="35" t="s">
        <v>16184</v>
      </c>
      <c r="I5530" s="35" t="s">
        <v>29</v>
      </c>
      <c r="J5530" s="36">
        <v>60484000</v>
      </c>
      <c r="K5530" s="36">
        <v>85128000</v>
      </c>
      <c r="L5530" s="36">
        <v>98992000</v>
      </c>
      <c r="M5530" s="36">
        <v>85831000</v>
      </c>
      <c r="N5530" s="36">
        <v>91561000</v>
      </c>
      <c r="O5530" s="37">
        <v>5.8900000000000001E-2</v>
      </c>
      <c r="P5530" s="37">
        <v>9.9900000000000003E-2</v>
      </c>
      <c r="Q5530" s="37">
        <v>0.105</v>
      </c>
      <c r="R5530" s="37">
        <v>9.8000000000000004E-2</v>
      </c>
      <c r="S5530" s="37">
        <v>2.52E-2</v>
      </c>
      <c r="T5530" s="37"/>
      <c r="U5530" s="37"/>
      <c r="V5530" s="37"/>
      <c r="W5530" s="37"/>
      <c r="X5530" s="37"/>
      <c r="Z5530" s="4" t="str">
        <f t="shared" si="292"/>
        <v>NO</v>
      </c>
      <c r="AA5530" s="4" t="str">
        <f t="shared" si="292"/>
        <v>NO</v>
      </c>
      <c r="AB5530" s="4" t="str">
        <f t="shared" si="292"/>
        <v>NO</v>
      </c>
      <c r="AD5530" s="4">
        <f t="shared" si="293"/>
        <v>0</v>
      </c>
    </row>
    <row r="5531" spans="1:30" ht="14.4" customHeight="1" x14ac:dyDescent="0.35">
      <c r="A5531" s="34">
        <v>5551</v>
      </c>
      <c r="B5531" s="1" t="s">
        <v>16185</v>
      </c>
      <c r="C5531" s="1" t="s">
        <v>29015</v>
      </c>
      <c r="D5531" s="1"/>
      <c r="E5531" s="1" t="s">
        <v>29008</v>
      </c>
      <c r="F5531" s="1" t="s">
        <v>29262</v>
      </c>
      <c r="G5531" s="35" t="s">
        <v>16186</v>
      </c>
      <c r="H5531" s="35" t="s">
        <v>16187</v>
      </c>
      <c r="I5531" s="35" t="s">
        <v>29</v>
      </c>
      <c r="J5531" s="36">
        <v>65474000</v>
      </c>
      <c r="K5531" s="36">
        <v>82344000</v>
      </c>
      <c r="L5531" s="36">
        <v>84747000</v>
      </c>
      <c r="M5531" s="36">
        <v>87473000</v>
      </c>
      <c r="N5531" s="36">
        <v>91559000</v>
      </c>
      <c r="O5531" s="37">
        <v>6.6299999999999998E-2</v>
      </c>
      <c r="P5531" s="37">
        <v>2.8899999999999999E-2</v>
      </c>
      <c r="Q5531" s="37">
        <v>7.9799999999999996E-2</v>
      </c>
      <c r="R5531" s="37">
        <v>3.4599999999999999E-2</v>
      </c>
      <c r="S5531" s="37">
        <v>4.7899999999999998E-2</v>
      </c>
      <c r="T5531" s="37"/>
      <c r="U5531" s="37"/>
      <c r="V5531" s="37"/>
      <c r="W5531" s="37"/>
      <c r="X5531" s="37"/>
      <c r="Z5531" s="4" t="str">
        <f t="shared" si="292"/>
        <v>NO</v>
      </c>
      <c r="AA5531" s="4" t="str">
        <f t="shared" si="292"/>
        <v>NO</v>
      </c>
      <c r="AB5531" s="4" t="str">
        <f t="shared" si="292"/>
        <v>NO</v>
      </c>
      <c r="AD5531" s="4">
        <f t="shared" si="293"/>
        <v>0</v>
      </c>
    </row>
    <row r="5532" spans="1:30" ht="14.4" customHeight="1" x14ac:dyDescent="0.35">
      <c r="A5532" s="34">
        <v>5552</v>
      </c>
      <c r="B5532" s="1" t="s">
        <v>16188</v>
      </c>
      <c r="C5532" s="1"/>
      <c r="D5532" s="1"/>
      <c r="E5532" s="1"/>
      <c r="F5532" s="1" t="s">
        <v>29262</v>
      </c>
      <c r="G5532" s="35" t="s">
        <v>16189</v>
      </c>
      <c r="H5532" s="35" t="s">
        <v>16190</v>
      </c>
      <c r="I5532" s="35" t="s">
        <v>33</v>
      </c>
      <c r="J5532" s="36">
        <v>85533000</v>
      </c>
      <c r="K5532" s="36">
        <v>70564000</v>
      </c>
      <c r="L5532" s="36">
        <v>76956000</v>
      </c>
      <c r="M5532" s="36">
        <v>74138000</v>
      </c>
      <c r="N5532" s="36">
        <v>91558000</v>
      </c>
      <c r="O5532" s="37">
        <v>0.20069999999999999</v>
      </c>
      <c r="P5532" s="37">
        <v>0.1346</v>
      </c>
      <c r="Q5532" s="37">
        <v>0.14099999999999999</v>
      </c>
      <c r="R5532" s="37">
        <v>9.9699999999999997E-2</v>
      </c>
      <c r="S5532" s="37">
        <v>0.1159</v>
      </c>
      <c r="T5532" s="37">
        <v>3.1699999999999999E-2</v>
      </c>
      <c r="U5532" s="37"/>
      <c r="V5532" s="37"/>
      <c r="W5532" s="37"/>
      <c r="X5532" s="37"/>
      <c r="Z5532" s="4" t="str">
        <f t="shared" si="292"/>
        <v>NO</v>
      </c>
      <c r="AA5532" s="4" t="str">
        <f t="shared" si="292"/>
        <v>NO</v>
      </c>
      <c r="AB5532" s="4" t="str">
        <f t="shared" si="292"/>
        <v>NO</v>
      </c>
      <c r="AD5532" s="4">
        <f t="shared" si="293"/>
        <v>0</v>
      </c>
    </row>
    <row r="5533" spans="1:30" ht="27.65" customHeight="1" x14ac:dyDescent="0.35">
      <c r="A5533" s="34">
        <v>5553</v>
      </c>
      <c r="B5533" s="1" t="s">
        <v>16191</v>
      </c>
      <c r="C5533" s="1"/>
      <c r="D5533" s="1"/>
      <c r="E5533" s="1"/>
      <c r="F5533" s="1" t="s">
        <v>29262</v>
      </c>
      <c r="G5533" s="35" t="s">
        <v>16192</v>
      </c>
      <c r="H5533" s="35" t="s">
        <v>16193</v>
      </c>
      <c r="I5533" s="35" t="s">
        <v>23</v>
      </c>
      <c r="J5533" s="36">
        <v>42377000</v>
      </c>
      <c r="K5533" s="36">
        <v>58660000</v>
      </c>
      <c r="L5533" s="36">
        <v>71154000</v>
      </c>
      <c r="M5533" s="36">
        <v>86917000</v>
      </c>
      <c r="N5533" s="36">
        <v>91494000</v>
      </c>
      <c r="O5533" s="37">
        <v>0.11119999999999999</v>
      </c>
      <c r="P5533" s="37">
        <v>0.2276</v>
      </c>
      <c r="Q5533" s="37">
        <v>0.16830000000000001</v>
      </c>
      <c r="R5533" s="37">
        <v>0.23219999999999999</v>
      </c>
      <c r="S5533" s="37">
        <v>0.19869999999999999</v>
      </c>
      <c r="T5533" s="37">
        <v>0.11119999999999999</v>
      </c>
      <c r="U5533" s="37">
        <v>0.2276</v>
      </c>
      <c r="V5533" s="37">
        <v>0.16830000000000001</v>
      </c>
      <c r="W5533" s="37">
        <v>0.23219999999999999</v>
      </c>
      <c r="X5533" s="37">
        <v>0.19869999999999999</v>
      </c>
      <c r="Z5533" s="4" t="str">
        <f t="shared" si="292"/>
        <v>NO</v>
      </c>
      <c r="AA5533" s="4" t="str">
        <f t="shared" si="292"/>
        <v>YES</v>
      </c>
      <c r="AB5533" s="4" t="str">
        <f t="shared" si="292"/>
        <v>NO</v>
      </c>
      <c r="AD5533" s="4">
        <f t="shared" si="293"/>
        <v>1</v>
      </c>
    </row>
    <row r="5534" spans="1:30" ht="14.4" customHeight="1" x14ac:dyDescent="0.35">
      <c r="A5534" s="34">
        <v>5554</v>
      </c>
      <c r="B5534" s="1" t="s">
        <v>16194</v>
      </c>
      <c r="C5534" s="1"/>
      <c r="D5534" s="1"/>
      <c r="E5534" s="1"/>
      <c r="F5534" s="1" t="s">
        <v>29262</v>
      </c>
      <c r="G5534" s="35" t="s">
        <v>16195</v>
      </c>
      <c r="H5534" s="35" t="s">
        <v>16196</v>
      </c>
      <c r="I5534" s="35" t="s">
        <v>23</v>
      </c>
      <c r="J5534" s="36">
        <v>7498000</v>
      </c>
      <c r="K5534" s="36">
        <v>7717000</v>
      </c>
      <c r="L5534" s="36">
        <v>10401000</v>
      </c>
      <c r="M5534" s="36">
        <v>12213000</v>
      </c>
      <c r="N5534" s="36">
        <v>91468000</v>
      </c>
      <c r="O5534" s="37">
        <v>7.2599999999999998E-2</v>
      </c>
      <c r="P5534" s="37">
        <v>7.0900000000000005E-2</v>
      </c>
      <c r="Q5534" s="37">
        <v>7.1599999999999997E-2</v>
      </c>
      <c r="R5534" s="37">
        <v>0.1221</v>
      </c>
      <c r="S5534" s="37">
        <v>9.0300000000000005E-2</v>
      </c>
      <c r="T5534" s="37"/>
      <c r="U5534" s="37"/>
      <c r="V5534" s="37"/>
      <c r="W5534" s="37"/>
      <c r="X5534" s="37"/>
      <c r="Z5534" s="4" t="str">
        <f t="shared" si="292"/>
        <v>NO</v>
      </c>
      <c r="AA5534" s="4" t="str">
        <f t="shared" si="292"/>
        <v>NO</v>
      </c>
      <c r="AB5534" s="4" t="str">
        <f t="shared" si="292"/>
        <v>NO</v>
      </c>
      <c r="AD5534" s="4">
        <f t="shared" si="293"/>
        <v>0</v>
      </c>
    </row>
    <row r="5535" spans="1:30" ht="14.4" customHeight="1" x14ac:dyDescent="0.35">
      <c r="A5535" s="34">
        <v>5555</v>
      </c>
      <c r="B5535" s="1" t="s">
        <v>16197</v>
      </c>
      <c r="C5535" s="1" t="s">
        <v>29015</v>
      </c>
      <c r="D5535" s="1"/>
      <c r="E5535" s="1" t="s">
        <v>29008</v>
      </c>
      <c r="F5535" s="1" t="s">
        <v>29262</v>
      </c>
      <c r="G5535" s="35" t="s">
        <v>16198</v>
      </c>
      <c r="H5535" s="35" t="s">
        <v>16199</v>
      </c>
      <c r="I5535" s="35" t="s">
        <v>29</v>
      </c>
      <c r="J5535" s="36">
        <v>24886000</v>
      </c>
      <c r="K5535" s="36">
        <v>21624000</v>
      </c>
      <c r="L5535" s="36">
        <v>47259000</v>
      </c>
      <c r="M5535" s="36">
        <v>75240000</v>
      </c>
      <c r="N5535" s="36">
        <v>91456000</v>
      </c>
      <c r="O5535" s="37">
        <v>0.25</v>
      </c>
      <c r="P5535" s="37">
        <v>0.25</v>
      </c>
      <c r="Q5535" s="37">
        <v>0.25</v>
      </c>
      <c r="R5535" s="37">
        <v>0.15</v>
      </c>
      <c r="S5535" s="37">
        <v>0.50319999999999998</v>
      </c>
      <c r="T5535" s="37"/>
      <c r="U5535" s="37"/>
      <c r="V5535" s="37"/>
      <c r="W5535" s="37"/>
      <c r="X5535" s="37"/>
      <c r="Z5535" s="4" t="str">
        <f t="shared" si="292"/>
        <v>YES</v>
      </c>
      <c r="AA5535" s="4" t="str">
        <f t="shared" si="292"/>
        <v>NO</v>
      </c>
      <c r="AB5535" s="4" t="str">
        <f t="shared" si="292"/>
        <v>YES</v>
      </c>
      <c r="AD5535" s="4">
        <f t="shared" si="293"/>
        <v>2</v>
      </c>
    </row>
    <row r="5536" spans="1:30" ht="14.4" customHeight="1" x14ac:dyDescent="0.35">
      <c r="A5536" s="34">
        <v>5556</v>
      </c>
      <c r="B5536" s="1" t="s">
        <v>16200</v>
      </c>
      <c r="C5536" s="1" t="s">
        <v>28702</v>
      </c>
      <c r="D5536" s="1"/>
      <c r="E5536" s="1"/>
      <c r="F5536" s="1" t="s">
        <v>29262</v>
      </c>
      <c r="G5536" s="35" t="s">
        <v>16201</v>
      </c>
      <c r="H5536" s="35" t="s">
        <v>16202</v>
      </c>
      <c r="I5536" s="35" t="s">
        <v>87</v>
      </c>
      <c r="J5536" s="36">
        <v>45023000</v>
      </c>
      <c r="K5536" s="36">
        <v>65770000</v>
      </c>
      <c r="L5536" s="36">
        <v>52642000</v>
      </c>
      <c r="M5536" s="36">
        <v>69014000</v>
      </c>
      <c r="N5536" s="36">
        <v>91446000</v>
      </c>
      <c r="O5536" s="37">
        <v>-0.11550000000000001</v>
      </c>
      <c r="P5536" s="37">
        <v>0.1042</v>
      </c>
      <c r="Q5536" s="37">
        <v>0.1424</v>
      </c>
      <c r="R5536" s="37">
        <v>0.1701</v>
      </c>
      <c r="S5536" s="37">
        <v>0.23200000000000001</v>
      </c>
      <c r="T5536" s="37"/>
      <c r="U5536" s="37"/>
      <c r="V5536" s="37">
        <v>-6.2300000000000001E-2</v>
      </c>
      <c r="W5536" s="37">
        <v>-4.3900000000000002E-2</v>
      </c>
      <c r="X5536" s="37">
        <v>-2.6200000000000001E-2</v>
      </c>
      <c r="Z5536" s="4" t="str">
        <f t="shared" si="292"/>
        <v>NO</v>
      </c>
      <c r="AA5536" s="4" t="str">
        <f t="shared" si="292"/>
        <v>NO</v>
      </c>
      <c r="AB5536" s="4" t="str">
        <f t="shared" si="292"/>
        <v>YES</v>
      </c>
      <c r="AD5536" s="4">
        <f t="shared" si="293"/>
        <v>1</v>
      </c>
    </row>
    <row r="5537" spans="1:30" ht="14.4" customHeight="1" x14ac:dyDescent="0.35">
      <c r="A5537" s="34">
        <v>5557</v>
      </c>
      <c r="B5537" s="1" t="s">
        <v>14424</v>
      </c>
      <c r="C5537" s="1" t="s">
        <v>29015</v>
      </c>
      <c r="D5537" s="1"/>
      <c r="E5537" s="1" t="s">
        <v>29008</v>
      </c>
      <c r="F5537" s="1" t="s">
        <v>29262</v>
      </c>
      <c r="G5537" s="35" t="s">
        <v>16203</v>
      </c>
      <c r="H5537" s="35" t="s">
        <v>16204</v>
      </c>
      <c r="I5537" s="35" t="s">
        <v>29</v>
      </c>
      <c r="J5537" s="36">
        <v>67609000</v>
      </c>
      <c r="K5537" s="36">
        <v>73302000</v>
      </c>
      <c r="L5537" s="36">
        <v>72490000</v>
      </c>
      <c r="M5537" s="36">
        <v>82674000</v>
      </c>
      <c r="N5537" s="36">
        <v>91403000</v>
      </c>
      <c r="O5537" s="37">
        <v>0.14419999999999999</v>
      </c>
      <c r="P5537" s="37">
        <v>7.8600000000000003E-2</v>
      </c>
      <c r="Q5537" s="37">
        <v>9.35E-2</v>
      </c>
      <c r="R5537" s="37">
        <v>9.9500000000000005E-2</v>
      </c>
      <c r="S5537" s="37">
        <v>2.1100000000000001E-2</v>
      </c>
      <c r="T5537" s="37">
        <v>0.1326</v>
      </c>
      <c r="U5537" s="37">
        <v>7.0499999999999993E-2</v>
      </c>
      <c r="V5537" s="37">
        <v>8.2500000000000004E-2</v>
      </c>
      <c r="W5537" s="37">
        <v>7.2400000000000006E-2</v>
      </c>
      <c r="X5537" s="37">
        <v>6.7999999999999996E-3</v>
      </c>
      <c r="Z5537" s="4" t="str">
        <f t="shared" si="292"/>
        <v>NO</v>
      </c>
      <c r="AA5537" s="4" t="str">
        <f t="shared" si="292"/>
        <v>NO</v>
      </c>
      <c r="AB5537" s="4" t="str">
        <f t="shared" si="292"/>
        <v>NO</v>
      </c>
      <c r="AD5537" s="4">
        <f t="shared" si="293"/>
        <v>0</v>
      </c>
    </row>
    <row r="5538" spans="1:30" ht="27.65" customHeight="1" x14ac:dyDescent="0.35">
      <c r="A5538" s="34">
        <v>5558</v>
      </c>
      <c r="B5538" s="1" t="s">
        <v>16205</v>
      </c>
      <c r="C5538" s="1"/>
      <c r="D5538" s="1"/>
      <c r="E5538" s="1"/>
      <c r="F5538" s="1" t="s">
        <v>29262</v>
      </c>
      <c r="G5538" s="35" t="s">
        <v>16206</v>
      </c>
      <c r="H5538" s="35" t="s">
        <v>16207</v>
      </c>
      <c r="I5538" s="35" t="s">
        <v>390</v>
      </c>
      <c r="J5538" s="36">
        <v>79136000</v>
      </c>
      <c r="K5538" s="36">
        <v>69693000</v>
      </c>
      <c r="L5538" s="36">
        <v>75542000</v>
      </c>
      <c r="M5538" s="36">
        <v>102259000</v>
      </c>
      <c r="N5538" s="36">
        <v>91401000</v>
      </c>
      <c r="O5538" s="37">
        <v>0.1236</v>
      </c>
      <c r="P5538" s="37">
        <v>0.217</v>
      </c>
      <c r="Q5538" s="37">
        <v>0.31879999999999997</v>
      </c>
      <c r="R5538" s="37">
        <v>0.28220000000000001</v>
      </c>
      <c r="S5538" s="37">
        <v>0.3296</v>
      </c>
      <c r="T5538" s="37">
        <v>0.11559999999999999</v>
      </c>
      <c r="U5538" s="37">
        <v>0.155</v>
      </c>
      <c r="V5538" s="37">
        <v>0.22</v>
      </c>
      <c r="W5538" s="37">
        <v>0.25180000000000002</v>
      </c>
      <c r="X5538" s="37"/>
      <c r="Z5538" s="4" t="str">
        <f t="shared" si="292"/>
        <v>YES</v>
      </c>
      <c r="AA5538" s="4" t="str">
        <f t="shared" si="292"/>
        <v>YES</v>
      </c>
      <c r="AB5538" s="4" t="str">
        <f t="shared" si="292"/>
        <v>YES</v>
      </c>
      <c r="AD5538" s="4">
        <f t="shared" si="293"/>
        <v>3</v>
      </c>
    </row>
    <row r="5539" spans="1:30" ht="27.65" customHeight="1" x14ac:dyDescent="0.35">
      <c r="A5539" s="34">
        <v>5559</v>
      </c>
      <c r="B5539" s="1" t="s">
        <v>16208</v>
      </c>
      <c r="C5539" s="1" t="s">
        <v>28702</v>
      </c>
      <c r="D5539" s="1"/>
      <c r="E5539" s="1"/>
      <c r="F5539" s="1" t="s">
        <v>29262</v>
      </c>
      <c r="G5539" s="35" t="s">
        <v>16209</v>
      </c>
      <c r="H5539" s="35" t="s">
        <v>16210</v>
      </c>
      <c r="I5539" s="35" t="s">
        <v>87</v>
      </c>
      <c r="J5539" s="36">
        <v>48516000</v>
      </c>
      <c r="K5539" s="36">
        <v>55878000</v>
      </c>
      <c r="L5539" s="36">
        <v>68226000</v>
      </c>
      <c r="M5539" s="36">
        <v>82706000</v>
      </c>
      <c r="N5539" s="36">
        <v>91393000</v>
      </c>
      <c r="O5539" s="37">
        <v>-3.9100000000000003E-2</v>
      </c>
      <c r="P5539" s="37">
        <v>1.67E-2</v>
      </c>
      <c r="Q5539" s="37">
        <v>1.95E-2</v>
      </c>
      <c r="R5539" s="37">
        <v>-1.9199999999999998E-2</v>
      </c>
      <c r="S5539" s="37">
        <v>-7.6E-3</v>
      </c>
      <c r="T5539" s="37">
        <v>2.2599999999999999E-2</v>
      </c>
      <c r="U5539" s="37">
        <v>-8.3999999999999995E-3</v>
      </c>
      <c r="V5539" s="37">
        <v>9.7000000000000003E-3</v>
      </c>
      <c r="W5539" s="37">
        <v>-2.4299999999999999E-2</v>
      </c>
      <c r="X5539" s="37">
        <v>-1.03E-2</v>
      </c>
      <c r="Z5539" s="4" t="str">
        <f t="shared" si="292"/>
        <v>NO</v>
      </c>
      <c r="AA5539" s="4" t="str">
        <f t="shared" si="292"/>
        <v>NO</v>
      </c>
      <c r="AB5539" s="4" t="str">
        <f t="shared" si="292"/>
        <v>NO</v>
      </c>
      <c r="AD5539" s="4">
        <f t="shared" si="293"/>
        <v>0</v>
      </c>
    </row>
    <row r="5540" spans="1:30" ht="14.4" customHeight="1" x14ac:dyDescent="0.35">
      <c r="A5540" s="34">
        <v>5560</v>
      </c>
      <c r="B5540" s="1" t="s">
        <v>16211</v>
      </c>
      <c r="C5540" s="1"/>
      <c r="D5540" s="1"/>
      <c r="E5540" s="1"/>
      <c r="F5540" s="1" t="s">
        <v>29262</v>
      </c>
      <c r="G5540" s="35" t="s">
        <v>16212</v>
      </c>
      <c r="H5540" s="35" t="s">
        <v>16213</v>
      </c>
      <c r="I5540" s="35" t="s">
        <v>23</v>
      </c>
      <c r="J5540" s="36">
        <v>47031000</v>
      </c>
      <c r="K5540" s="36">
        <v>49544000</v>
      </c>
      <c r="L5540" s="36">
        <v>58300000</v>
      </c>
      <c r="M5540" s="36">
        <v>71594000</v>
      </c>
      <c r="N5540" s="36">
        <v>91383000</v>
      </c>
      <c r="O5540" s="37">
        <v>4.8599999999999997E-2</v>
      </c>
      <c r="P5540" s="37">
        <v>6.9199999999999998E-2</v>
      </c>
      <c r="Q5540" s="37">
        <v>0.21659999999999999</v>
      </c>
      <c r="R5540" s="37">
        <v>0.22919999999999999</v>
      </c>
      <c r="S5540" s="37">
        <v>0.1477</v>
      </c>
      <c r="T5540" s="37">
        <v>3.7900000000000003E-2</v>
      </c>
      <c r="U5540" s="37">
        <v>5.96E-2</v>
      </c>
      <c r="V5540" s="37">
        <v>0.1474</v>
      </c>
      <c r="W5540" s="37">
        <v>0.1421</v>
      </c>
      <c r="X5540" s="37">
        <v>9.8699999999999996E-2</v>
      </c>
      <c r="Z5540" s="4" t="str">
        <f t="shared" si="292"/>
        <v>YES</v>
      </c>
      <c r="AA5540" s="4" t="str">
        <f t="shared" si="292"/>
        <v>YES</v>
      </c>
      <c r="AB5540" s="4" t="str">
        <f t="shared" si="292"/>
        <v>NO</v>
      </c>
      <c r="AD5540" s="4">
        <f t="shared" si="293"/>
        <v>2</v>
      </c>
    </row>
    <row r="5541" spans="1:30" ht="27.65" customHeight="1" x14ac:dyDescent="0.35">
      <c r="A5541" s="34">
        <v>5561</v>
      </c>
      <c r="B5541" s="1" t="s">
        <v>16214</v>
      </c>
      <c r="C5541" s="1"/>
      <c r="D5541" s="1"/>
      <c r="E5541" s="1"/>
      <c r="F5541" s="1" t="s">
        <v>29262</v>
      </c>
      <c r="G5541" s="35" t="s">
        <v>16215</v>
      </c>
      <c r="H5541" s="35" t="s">
        <v>16216</v>
      </c>
      <c r="I5541" s="35" t="s">
        <v>33</v>
      </c>
      <c r="J5541" s="36">
        <v>11634000</v>
      </c>
      <c r="K5541" s="36">
        <v>30609000</v>
      </c>
      <c r="L5541" s="36">
        <v>41595000</v>
      </c>
      <c r="M5541" s="36">
        <v>58719000</v>
      </c>
      <c r="N5541" s="36">
        <v>91364000</v>
      </c>
      <c r="O5541" s="37">
        <v>-2.0788000000000002</v>
      </c>
      <c r="P5541" s="37">
        <v>-0.1966</v>
      </c>
      <c r="Q5541" s="37">
        <v>-6.2399999999999997E-2</v>
      </c>
      <c r="R5541" s="37">
        <v>3.1399999999999997E-2</v>
      </c>
      <c r="S5541" s="37">
        <v>-5.0700000000000002E-2</v>
      </c>
      <c r="T5541" s="37"/>
      <c r="U5541" s="37"/>
      <c r="V5541" s="37"/>
      <c r="W5541" s="37"/>
      <c r="X5541" s="37">
        <v>-3.5999999999999999E-3</v>
      </c>
      <c r="Z5541" s="4" t="str">
        <f t="shared" si="292"/>
        <v>NO</v>
      </c>
      <c r="AA5541" s="4" t="str">
        <f t="shared" si="292"/>
        <v>NO</v>
      </c>
      <c r="AB5541" s="4" t="str">
        <f t="shared" si="292"/>
        <v>NO</v>
      </c>
      <c r="AD5541" s="4">
        <f t="shared" si="293"/>
        <v>0</v>
      </c>
    </row>
    <row r="5542" spans="1:30" ht="14.4" customHeight="1" x14ac:dyDescent="0.35">
      <c r="A5542" s="34">
        <v>5562</v>
      </c>
      <c r="B5542" s="1" t="s">
        <v>16217</v>
      </c>
      <c r="C5542" s="1" t="s">
        <v>29015</v>
      </c>
      <c r="D5542" s="1"/>
      <c r="E5542" s="1" t="s">
        <v>29008</v>
      </c>
      <c r="F5542" s="1" t="s">
        <v>29262</v>
      </c>
      <c r="G5542" s="35" t="s">
        <v>16218</v>
      </c>
      <c r="H5542" s="35" t="s">
        <v>16219</v>
      </c>
      <c r="I5542" s="35" t="s">
        <v>29</v>
      </c>
      <c r="J5542" s="36">
        <v>90748000</v>
      </c>
      <c r="K5542" s="36">
        <v>107989000</v>
      </c>
      <c r="L5542" s="36">
        <v>148272000</v>
      </c>
      <c r="M5542" s="36">
        <v>120083000</v>
      </c>
      <c r="N5542" s="36">
        <v>91356000</v>
      </c>
      <c r="O5542" s="37">
        <v>0.1678</v>
      </c>
      <c r="P5542" s="37">
        <v>3.5900000000000001E-2</v>
      </c>
      <c r="Q5542" s="37">
        <v>0.15670000000000001</v>
      </c>
      <c r="R5542" s="37">
        <v>4.65E-2</v>
      </c>
      <c r="S5542" s="37">
        <v>0.13150000000000001</v>
      </c>
      <c r="T5542" s="37">
        <v>0.15060000000000001</v>
      </c>
      <c r="U5542" s="37">
        <v>4.1999999999999997E-3</v>
      </c>
      <c r="V5542" s="37">
        <v>0.1096</v>
      </c>
      <c r="W5542" s="37">
        <v>1.14E-2</v>
      </c>
      <c r="X5542" s="37">
        <v>-1.17E-2</v>
      </c>
      <c r="Z5542" s="4" t="str">
        <f t="shared" si="292"/>
        <v>NO</v>
      </c>
      <c r="AA5542" s="4" t="str">
        <f t="shared" si="292"/>
        <v>NO</v>
      </c>
      <c r="AB5542" s="4" t="str">
        <f t="shared" si="292"/>
        <v>NO</v>
      </c>
      <c r="AD5542" s="4">
        <f t="shared" si="293"/>
        <v>0</v>
      </c>
    </row>
    <row r="5543" spans="1:30" ht="14.4" customHeight="1" x14ac:dyDescent="0.35">
      <c r="A5543" s="34">
        <v>5563</v>
      </c>
      <c r="B5543" s="1" t="s">
        <v>4640</v>
      </c>
      <c r="C5543" s="1" t="s">
        <v>29015</v>
      </c>
      <c r="D5543" s="1"/>
      <c r="E5543" s="1" t="s">
        <v>29008</v>
      </c>
      <c r="F5543" s="1" t="s">
        <v>29262</v>
      </c>
      <c r="G5543" s="35" t="s">
        <v>16220</v>
      </c>
      <c r="H5543" s="35" t="s">
        <v>16221</v>
      </c>
      <c r="I5543" s="35" t="s">
        <v>29</v>
      </c>
      <c r="J5543" s="36">
        <v>8380000</v>
      </c>
      <c r="K5543" s="36">
        <v>44687000</v>
      </c>
      <c r="L5543" s="36">
        <v>74866000</v>
      </c>
      <c r="M5543" s="36">
        <v>71022000</v>
      </c>
      <c r="N5543" s="36">
        <v>91346000</v>
      </c>
      <c r="O5543" s="37">
        <v>0.39739999999999998</v>
      </c>
      <c r="P5543" s="37">
        <v>9.2200000000000004E-2</v>
      </c>
      <c r="Q5543" s="37">
        <v>0.13020000000000001</v>
      </c>
      <c r="R5543" s="37">
        <v>0.13930000000000001</v>
      </c>
      <c r="S5543" s="37">
        <v>8.3599999999999994E-2</v>
      </c>
      <c r="T5543" s="37">
        <v>0.38159999999999999</v>
      </c>
      <c r="U5543" s="37">
        <v>6.3200000000000006E-2</v>
      </c>
      <c r="V5543" s="37">
        <v>0.10489999999999999</v>
      </c>
      <c r="W5543" s="37">
        <v>0.1215</v>
      </c>
      <c r="X5543" s="37">
        <v>-1.1000000000000001E-3</v>
      </c>
      <c r="Z5543" s="4" t="str">
        <f t="shared" si="292"/>
        <v>NO</v>
      </c>
      <c r="AA5543" s="4" t="str">
        <f t="shared" si="292"/>
        <v>NO</v>
      </c>
      <c r="AB5543" s="4" t="str">
        <f t="shared" si="292"/>
        <v>NO</v>
      </c>
      <c r="AD5543" s="4">
        <f t="shared" si="293"/>
        <v>0</v>
      </c>
    </row>
    <row r="5544" spans="1:30" ht="27.65" customHeight="1" x14ac:dyDescent="0.35">
      <c r="A5544" s="34">
        <v>5564</v>
      </c>
      <c r="B5544" s="1" t="s">
        <v>9470</v>
      </c>
      <c r="C5544" s="1"/>
      <c r="D5544" s="1"/>
      <c r="E5544" s="1"/>
      <c r="F5544" s="1" t="s">
        <v>29262</v>
      </c>
      <c r="G5544" s="35" t="s">
        <v>16222</v>
      </c>
      <c r="H5544" s="35" t="s">
        <v>16223</v>
      </c>
      <c r="I5544" s="35" t="s">
        <v>33</v>
      </c>
      <c r="J5544" s="36"/>
      <c r="K5544" s="36"/>
      <c r="L5544" s="36">
        <v>757000</v>
      </c>
      <c r="M5544" s="36">
        <v>52705000</v>
      </c>
      <c r="N5544" s="36">
        <v>91282000</v>
      </c>
      <c r="O5544" s="37"/>
      <c r="P5544" s="37"/>
      <c r="Q5544" s="37">
        <v>-38.351399999999998</v>
      </c>
      <c r="R5544" s="37">
        <v>-0.52980000000000005</v>
      </c>
      <c r="S5544" s="37">
        <v>-0.12559999999999999</v>
      </c>
      <c r="T5544" s="37"/>
      <c r="U5544" s="37"/>
      <c r="V5544" s="37">
        <v>-38.607700000000001</v>
      </c>
      <c r="W5544" s="37">
        <v>-0.32479999999999998</v>
      </c>
      <c r="X5544" s="37"/>
      <c r="Z5544" s="4" t="str">
        <f t="shared" si="292"/>
        <v>NO</v>
      </c>
      <c r="AA5544" s="4" t="str">
        <f t="shared" si="292"/>
        <v>NO</v>
      </c>
      <c r="AB5544" s="4" t="str">
        <f t="shared" si="292"/>
        <v>NO</v>
      </c>
      <c r="AD5544" s="4">
        <f t="shared" si="293"/>
        <v>0</v>
      </c>
    </row>
    <row r="5545" spans="1:30" ht="27.65" customHeight="1" x14ac:dyDescent="0.35">
      <c r="A5545" s="34">
        <v>5565</v>
      </c>
      <c r="B5545" s="1" t="s">
        <v>16224</v>
      </c>
      <c r="C5545" s="1" t="s">
        <v>29015</v>
      </c>
      <c r="D5545" s="1"/>
      <c r="E5545" s="1" t="s">
        <v>29008</v>
      </c>
      <c r="F5545" s="1" t="s">
        <v>29262</v>
      </c>
      <c r="G5545" s="35" t="s">
        <v>16225</v>
      </c>
      <c r="H5545" s="35" t="s">
        <v>16226</v>
      </c>
      <c r="I5545" s="35" t="s">
        <v>29</v>
      </c>
      <c r="J5545" s="36">
        <v>83167000</v>
      </c>
      <c r="K5545" s="36">
        <v>72998000</v>
      </c>
      <c r="L5545" s="36">
        <v>99003000</v>
      </c>
      <c r="M5545" s="36">
        <v>76101000</v>
      </c>
      <c r="N5545" s="36">
        <v>91268000</v>
      </c>
      <c r="O5545" s="37">
        <v>0.25940000000000002</v>
      </c>
      <c r="P5545" s="37">
        <v>0.1017</v>
      </c>
      <c r="Q5545" s="37">
        <v>0.19819999999999999</v>
      </c>
      <c r="R5545" s="37">
        <v>9.7199999999999995E-2</v>
      </c>
      <c r="S5545" s="37">
        <v>0.29149999999999998</v>
      </c>
      <c r="T5545" s="37"/>
      <c r="U5545" s="37"/>
      <c r="V5545" s="37"/>
      <c r="W5545" s="37"/>
      <c r="X5545" s="37"/>
      <c r="Z5545" s="4" t="str">
        <f t="shared" si="292"/>
        <v>NO</v>
      </c>
      <c r="AA5545" s="4" t="str">
        <f t="shared" si="292"/>
        <v>NO</v>
      </c>
      <c r="AB5545" s="4" t="str">
        <f t="shared" si="292"/>
        <v>YES</v>
      </c>
      <c r="AD5545" s="4">
        <f t="shared" si="293"/>
        <v>1</v>
      </c>
    </row>
    <row r="5546" spans="1:30" ht="14.4" customHeight="1" x14ac:dyDescent="0.35">
      <c r="A5546" s="34">
        <v>5566</v>
      </c>
      <c r="B5546" s="1" t="s">
        <v>16227</v>
      </c>
      <c r="C5546" s="1"/>
      <c r="D5546" s="1"/>
      <c r="E5546" s="1"/>
      <c r="F5546" s="1" t="s">
        <v>29262</v>
      </c>
      <c r="G5546" s="35" t="s">
        <v>16228</v>
      </c>
      <c r="H5546" s="35" t="s">
        <v>16229</v>
      </c>
      <c r="I5546" s="35" t="s">
        <v>33</v>
      </c>
      <c r="J5546" s="36">
        <v>4309000</v>
      </c>
      <c r="K5546" s="36">
        <v>21017000</v>
      </c>
      <c r="L5546" s="36">
        <v>40965000</v>
      </c>
      <c r="M5546" s="36">
        <v>72456000</v>
      </c>
      <c r="N5546" s="36">
        <v>91239000</v>
      </c>
      <c r="O5546" s="37">
        <v>0.15690000000000001</v>
      </c>
      <c r="P5546" s="37">
        <v>0.1084</v>
      </c>
      <c r="Q5546" s="37">
        <v>4.0599999999999997E-2</v>
      </c>
      <c r="R5546" s="37">
        <v>6.0600000000000001E-2</v>
      </c>
      <c r="S5546" s="37">
        <v>3.2399999999999998E-2</v>
      </c>
      <c r="T5546" s="37"/>
      <c r="U5546" s="37"/>
      <c r="V5546" s="37"/>
      <c r="W5546" s="37"/>
      <c r="X5546" s="37"/>
      <c r="Z5546" s="4" t="str">
        <f t="shared" si="292"/>
        <v>NO</v>
      </c>
      <c r="AA5546" s="4" t="str">
        <f t="shared" si="292"/>
        <v>NO</v>
      </c>
      <c r="AB5546" s="4" t="str">
        <f t="shared" si="292"/>
        <v>NO</v>
      </c>
      <c r="AD5546" s="4">
        <f t="shared" si="293"/>
        <v>0</v>
      </c>
    </row>
    <row r="5547" spans="1:30" ht="14.4" customHeight="1" x14ac:dyDescent="0.35">
      <c r="A5547" s="34">
        <v>5567</v>
      </c>
      <c r="B5547" s="1" t="s">
        <v>16230</v>
      </c>
      <c r="C5547" s="1"/>
      <c r="D5547" s="1"/>
      <c r="E5547" s="1"/>
      <c r="F5547" s="1" t="s">
        <v>29262</v>
      </c>
      <c r="G5547" s="35" t="s">
        <v>16231</v>
      </c>
      <c r="H5547" s="35" t="s">
        <v>16232</v>
      </c>
      <c r="I5547" s="35" t="s">
        <v>390</v>
      </c>
      <c r="J5547" s="36">
        <v>20514000</v>
      </c>
      <c r="K5547" s="36">
        <v>26023000</v>
      </c>
      <c r="L5547" s="36">
        <v>46232000</v>
      </c>
      <c r="M5547" s="36">
        <v>76812000</v>
      </c>
      <c r="N5547" s="36">
        <v>91238000</v>
      </c>
      <c r="O5547" s="37">
        <v>0.2631</v>
      </c>
      <c r="P5547" s="37">
        <v>0.2737</v>
      </c>
      <c r="Q5547" s="37">
        <v>0.33539999999999998</v>
      </c>
      <c r="R5547" s="37">
        <v>0.38529999999999998</v>
      </c>
      <c r="S5547" s="37">
        <v>0.30730000000000002</v>
      </c>
      <c r="T5547" s="37"/>
      <c r="U5547" s="37"/>
      <c r="V5547" s="37"/>
      <c r="W5547" s="37"/>
      <c r="X5547" s="37"/>
      <c r="Z5547" s="4" t="str">
        <f t="shared" si="292"/>
        <v>YES</v>
      </c>
      <c r="AA5547" s="4" t="str">
        <f t="shared" si="292"/>
        <v>YES</v>
      </c>
      <c r="AB5547" s="4" t="str">
        <f t="shared" si="292"/>
        <v>YES</v>
      </c>
      <c r="AD5547" s="4">
        <f t="shared" si="293"/>
        <v>3</v>
      </c>
    </row>
    <row r="5548" spans="1:30" ht="14.4" customHeight="1" x14ac:dyDescent="0.35">
      <c r="A5548" s="34">
        <v>5568</v>
      </c>
      <c r="B5548" s="1" t="s">
        <v>16233</v>
      </c>
      <c r="C5548" s="1" t="s">
        <v>29015</v>
      </c>
      <c r="D5548" s="1"/>
      <c r="E5548" s="1" t="s">
        <v>29008</v>
      </c>
      <c r="F5548" s="1" t="s">
        <v>29262</v>
      </c>
      <c r="G5548" s="35" t="s">
        <v>16234</v>
      </c>
      <c r="H5548" s="35" t="s">
        <v>16235</v>
      </c>
      <c r="I5548" s="35" t="s">
        <v>29</v>
      </c>
      <c r="J5548" s="36">
        <v>64452000</v>
      </c>
      <c r="K5548" s="36">
        <v>73855000</v>
      </c>
      <c r="L5548" s="36">
        <v>78956000</v>
      </c>
      <c r="M5548" s="36">
        <v>80349000</v>
      </c>
      <c r="N5548" s="36">
        <v>91236000</v>
      </c>
      <c r="O5548" s="37">
        <v>0.41870000000000002</v>
      </c>
      <c r="P5548" s="37">
        <v>0.50790000000000002</v>
      </c>
      <c r="Q5548" s="37">
        <v>0.51519999999999999</v>
      </c>
      <c r="R5548" s="37">
        <v>0.53190000000000004</v>
      </c>
      <c r="S5548" s="37">
        <v>0.53</v>
      </c>
      <c r="T5548" s="37"/>
      <c r="U5548" s="37"/>
      <c r="V5548" s="37"/>
      <c r="W5548" s="37"/>
      <c r="X5548" s="37"/>
      <c r="Z5548" s="4" t="str">
        <f t="shared" si="292"/>
        <v>YES</v>
      </c>
      <c r="AA5548" s="4" t="str">
        <f t="shared" si="292"/>
        <v>YES</v>
      </c>
      <c r="AB5548" s="4" t="str">
        <f t="shared" si="292"/>
        <v>YES</v>
      </c>
      <c r="AD5548" s="4">
        <f t="shared" si="293"/>
        <v>3</v>
      </c>
    </row>
    <row r="5549" spans="1:30" ht="14.4" customHeight="1" x14ac:dyDescent="0.35">
      <c r="A5549" s="34">
        <v>5569</v>
      </c>
      <c r="B5549" s="1" t="s">
        <v>16236</v>
      </c>
      <c r="C5549" s="1" t="s">
        <v>29015</v>
      </c>
      <c r="D5549" s="1"/>
      <c r="E5549" s="1" t="s">
        <v>29008</v>
      </c>
      <c r="F5549" s="1" t="s">
        <v>29262</v>
      </c>
      <c r="G5549" s="35" t="s">
        <v>16237</v>
      </c>
      <c r="H5549" s="35" t="s">
        <v>16238</v>
      </c>
      <c r="I5549" s="35" t="s">
        <v>29</v>
      </c>
      <c r="J5549" s="36">
        <v>60561000</v>
      </c>
      <c r="K5549" s="36">
        <v>68274000</v>
      </c>
      <c r="L5549" s="36">
        <v>75258000</v>
      </c>
      <c r="M5549" s="36">
        <v>86510000</v>
      </c>
      <c r="N5549" s="36">
        <v>91236000</v>
      </c>
      <c r="O5549" s="37">
        <v>0.24759999999999999</v>
      </c>
      <c r="P5549" s="37">
        <v>0.24349999999999999</v>
      </c>
      <c r="Q5549" s="37">
        <v>0.2472</v>
      </c>
      <c r="R5549" s="37">
        <v>0.2742</v>
      </c>
      <c r="S5549" s="37">
        <v>0.24690000000000001</v>
      </c>
      <c r="T5549" s="37"/>
      <c r="U5549" s="37"/>
      <c r="V5549" s="37"/>
      <c r="W5549" s="37"/>
      <c r="X5549" s="37"/>
      <c r="Z5549" s="4" t="str">
        <f t="shared" si="292"/>
        <v>YES</v>
      </c>
      <c r="AA5549" s="4" t="str">
        <f t="shared" si="292"/>
        <v>YES</v>
      </c>
      <c r="AB5549" s="4" t="str">
        <f t="shared" si="292"/>
        <v>YES</v>
      </c>
      <c r="AD5549" s="4">
        <f t="shared" si="293"/>
        <v>3</v>
      </c>
    </row>
    <row r="5550" spans="1:30" ht="14.4" customHeight="1" x14ac:dyDescent="0.35">
      <c r="A5550" s="34">
        <v>5570</v>
      </c>
      <c r="B5550" s="1" t="s">
        <v>16239</v>
      </c>
      <c r="C5550" s="1" t="s">
        <v>29015</v>
      </c>
      <c r="D5550" s="1"/>
      <c r="E5550" s="1" t="s">
        <v>29008</v>
      </c>
      <c r="F5550" s="1" t="s">
        <v>29262</v>
      </c>
      <c r="G5550" s="35" t="s">
        <v>16240</v>
      </c>
      <c r="H5550" s="35" t="s">
        <v>16241</v>
      </c>
      <c r="I5550" s="35" t="s">
        <v>29</v>
      </c>
      <c r="J5550" s="36">
        <v>38784000</v>
      </c>
      <c r="K5550" s="36">
        <v>52356000</v>
      </c>
      <c r="L5550" s="36">
        <v>62157000</v>
      </c>
      <c r="M5550" s="36">
        <v>76961000</v>
      </c>
      <c r="N5550" s="36">
        <v>91200000</v>
      </c>
      <c r="O5550" s="37">
        <v>7.2099999999999997E-2</v>
      </c>
      <c r="P5550" s="37">
        <v>0.14899999999999999</v>
      </c>
      <c r="Q5550" s="37">
        <v>0.1464</v>
      </c>
      <c r="R5550" s="37">
        <v>0.2142</v>
      </c>
      <c r="S5550" s="37">
        <v>0.22639999999999999</v>
      </c>
      <c r="T5550" s="37">
        <v>5.7299999999999997E-2</v>
      </c>
      <c r="U5550" s="37">
        <v>0.1396</v>
      </c>
      <c r="V5550" s="37">
        <v>0.13139999999999999</v>
      </c>
      <c r="W5550" s="37">
        <v>0.19969999999999999</v>
      </c>
      <c r="X5550" s="37">
        <v>0.2145</v>
      </c>
      <c r="Z5550" s="4" t="str">
        <f t="shared" si="292"/>
        <v>NO</v>
      </c>
      <c r="AA5550" s="4" t="str">
        <f t="shared" si="292"/>
        <v>YES</v>
      </c>
      <c r="AB5550" s="4" t="str">
        <f t="shared" si="292"/>
        <v>YES</v>
      </c>
      <c r="AD5550" s="4">
        <f t="shared" si="293"/>
        <v>2</v>
      </c>
    </row>
    <row r="5551" spans="1:30" ht="14.4" customHeight="1" x14ac:dyDescent="0.35">
      <c r="A5551" s="34">
        <v>5572</v>
      </c>
      <c r="B5551" s="1" t="s">
        <v>16242</v>
      </c>
      <c r="C5551" s="1" t="s">
        <v>28702</v>
      </c>
      <c r="D5551" s="1"/>
      <c r="E5551" s="1"/>
      <c r="F5551" s="1" t="s">
        <v>29262</v>
      </c>
      <c r="G5551" s="35" t="s">
        <v>16243</v>
      </c>
      <c r="H5551" s="35" t="s">
        <v>16244</v>
      </c>
      <c r="I5551" s="35" t="s">
        <v>87</v>
      </c>
      <c r="J5551" s="36">
        <v>115083000</v>
      </c>
      <c r="K5551" s="36">
        <v>145214000</v>
      </c>
      <c r="L5551" s="36">
        <v>66132000</v>
      </c>
      <c r="M5551" s="36">
        <v>59125000</v>
      </c>
      <c r="N5551" s="36">
        <v>91170000</v>
      </c>
      <c r="O5551" s="37">
        <v>1.2200000000000001E-2</v>
      </c>
      <c r="P5551" s="37">
        <v>2.4199999999999999E-2</v>
      </c>
      <c r="Q5551" s="37">
        <v>2.3199999999999998E-2</v>
      </c>
      <c r="R5551" s="37">
        <v>-6.8500000000000005E-2</v>
      </c>
      <c r="S5551" s="37">
        <v>3.7999999999999999E-2</v>
      </c>
      <c r="T5551" s="37"/>
      <c r="U5551" s="37"/>
      <c r="V5551" s="37"/>
      <c r="W5551" s="37"/>
      <c r="X5551" s="37"/>
      <c r="Z5551" s="4" t="str">
        <f t="shared" si="292"/>
        <v>NO</v>
      </c>
      <c r="AA5551" s="4" t="str">
        <f t="shared" si="292"/>
        <v>NO</v>
      </c>
      <c r="AB5551" s="4" t="str">
        <f t="shared" si="292"/>
        <v>NO</v>
      </c>
      <c r="AD5551" s="4">
        <f t="shared" si="293"/>
        <v>0</v>
      </c>
    </row>
    <row r="5552" spans="1:30" ht="14.4" customHeight="1" x14ac:dyDescent="0.35">
      <c r="A5552" s="34">
        <v>5573</v>
      </c>
      <c r="B5552" s="1" t="s">
        <v>16245</v>
      </c>
      <c r="C5552" s="1"/>
      <c r="D5552" s="1"/>
      <c r="E5552" s="1"/>
      <c r="F5552" s="1" t="s">
        <v>29262</v>
      </c>
      <c r="G5552" s="35" t="s">
        <v>16246</v>
      </c>
      <c r="H5552" s="35" t="s">
        <v>16247</v>
      </c>
      <c r="I5552" s="35" t="s">
        <v>544</v>
      </c>
      <c r="J5552" s="36">
        <v>86212000</v>
      </c>
      <c r="K5552" s="36">
        <v>87183000</v>
      </c>
      <c r="L5552" s="36">
        <v>104982000</v>
      </c>
      <c r="M5552" s="36">
        <v>120030000</v>
      </c>
      <c r="N5552" s="36">
        <v>91138000</v>
      </c>
      <c r="O5552" s="37">
        <v>8.0500000000000002E-2</v>
      </c>
      <c r="P5552" s="37">
        <v>5.33E-2</v>
      </c>
      <c r="Q5552" s="37">
        <v>8.2199999999999995E-2</v>
      </c>
      <c r="R5552" s="37">
        <v>9.8900000000000002E-2</v>
      </c>
      <c r="S5552" s="37">
        <v>7.6999999999999999E-2</v>
      </c>
      <c r="T5552" s="37"/>
      <c r="U5552" s="37"/>
      <c r="V5552" s="37"/>
      <c r="W5552" s="37"/>
      <c r="X5552" s="37"/>
      <c r="Z5552" s="4" t="str">
        <f t="shared" si="292"/>
        <v>NO</v>
      </c>
      <c r="AA5552" s="4" t="str">
        <f t="shared" si="292"/>
        <v>NO</v>
      </c>
      <c r="AB5552" s="4" t="str">
        <f t="shared" si="292"/>
        <v>NO</v>
      </c>
      <c r="AD5552" s="4">
        <f t="shared" si="293"/>
        <v>0</v>
      </c>
    </row>
    <row r="5553" spans="1:30" ht="14.4" customHeight="1" x14ac:dyDescent="0.35">
      <c r="A5553" s="34">
        <v>5574</v>
      </c>
      <c r="B5553" s="1" t="s">
        <v>16248</v>
      </c>
      <c r="C5553" s="1"/>
      <c r="D5553" s="1"/>
      <c r="E5553" s="1"/>
      <c r="F5553" s="1" t="s">
        <v>29262</v>
      </c>
      <c r="G5553" s="35" t="s">
        <v>16249</v>
      </c>
      <c r="H5553" s="35" t="s">
        <v>16250</v>
      </c>
      <c r="I5553" s="35" t="s">
        <v>23</v>
      </c>
      <c r="J5553" s="36">
        <v>41072000</v>
      </c>
      <c r="K5553" s="36">
        <v>58177000</v>
      </c>
      <c r="L5553" s="36">
        <v>58177000</v>
      </c>
      <c r="M5553" s="36">
        <v>73383000</v>
      </c>
      <c r="N5553" s="36">
        <v>91112000</v>
      </c>
      <c r="O5553" s="37">
        <v>8.4000000000000005E-2</v>
      </c>
      <c r="P5553" s="37">
        <v>1.0699999999999999E-2</v>
      </c>
      <c r="Q5553" s="37">
        <v>1.0699999999999999E-2</v>
      </c>
      <c r="R5553" s="37">
        <v>0.13220000000000001</v>
      </c>
      <c r="S5553" s="37">
        <v>0.12230000000000001</v>
      </c>
      <c r="T5553" s="37">
        <v>8.4000000000000005E-2</v>
      </c>
      <c r="U5553" s="37">
        <v>1.0699999999999999E-2</v>
      </c>
      <c r="V5553" s="37">
        <v>1.0699999999999999E-2</v>
      </c>
      <c r="W5553" s="37">
        <v>0.13220000000000001</v>
      </c>
      <c r="X5553" s="37">
        <v>0.12230000000000001</v>
      </c>
      <c r="Z5553" s="4" t="str">
        <f t="shared" si="292"/>
        <v>NO</v>
      </c>
      <c r="AA5553" s="4" t="str">
        <f t="shared" si="292"/>
        <v>NO</v>
      </c>
      <c r="AB5553" s="4" t="str">
        <f t="shared" si="292"/>
        <v>NO</v>
      </c>
      <c r="AD5553" s="4">
        <f t="shared" si="293"/>
        <v>0</v>
      </c>
    </row>
    <row r="5554" spans="1:30" ht="14.4" customHeight="1" x14ac:dyDescent="0.35">
      <c r="A5554" s="34">
        <v>5575</v>
      </c>
      <c r="B5554" s="1" t="s">
        <v>16251</v>
      </c>
      <c r="C5554" s="1" t="s">
        <v>29015</v>
      </c>
      <c r="D5554" s="1"/>
      <c r="E5554" s="1" t="s">
        <v>29008</v>
      </c>
      <c r="F5554" s="1" t="s">
        <v>29262</v>
      </c>
      <c r="G5554" s="35" t="s">
        <v>16252</v>
      </c>
      <c r="H5554" s="35" t="s">
        <v>16253</v>
      </c>
      <c r="I5554" s="35" t="s">
        <v>29</v>
      </c>
      <c r="J5554" s="36">
        <v>51514000</v>
      </c>
      <c r="K5554" s="36">
        <v>71712000</v>
      </c>
      <c r="L5554" s="36">
        <v>69509000</v>
      </c>
      <c r="M5554" s="36">
        <v>76330000</v>
      </c>
      <c r="N5554" s="36">
        <v>91097000</v>
      </c>
      <c r="O5554" s="37">
        <v>4.7E-2</v>
      </c>
      <c r="P5554" s="37">
        <v>0.16500000000000001</v>
      </c>
      <c r="Q5554" s="37">
        <v>-2.53E-2</v>
      </c>
      <c r="R5554" s="37">
        <v>-2.3699999999999999E-2</v>
      </c>
      <c r="S5554" s="37">
        <v>6.7999999999999996E-3</v>
      </c>
      <c r="T5554" s="37"/>
      <c r="U5554" s="37"/>
      <c r="V5554" s="37"/>
      <c r="W5554" s="37"/>
      <c r="X5554" s="37"/>
      <c r="Z5554" s="4" t="str">
        <f t="shared" si="292"/>
        <v>NO</v>
      </c>
      <c r="AA5554" s="4" t="str">
        <f t="shared" si="292"/>
        <v>NO</v>
      </c>
      <c r="AB5554" s="4" t="str">
        <f t="shared" si="292"/>
        <v>NO</v>
      </c>
      <c r="AD5554" s="4">
        <f t="shared" si="293"/>
        <v>0</v>
      </c>
    </row>
    <row r="5555" spans="1:30" ht="14.4" customHeight="1" x14ac:dyDescent="0.35">
      <c r="A5555" s="34">
        <v>5576</v>
      </c>
      <c r="B5555" s="1" t="s">
        <v>16254</v>
      </c>
      <c r="C5555" s="1"/>
      <c r="D5555" s="1"/>
      <c r="E5555" s="1"/>
      <c r="F5555" s="1" t="s">
        <v>29262</v>
      </c>
      <c r="G5555" s="35" t="s">
        <v>16255</v>
      </c>
      <c r="H5555" s="35" t="s">
        <v>16256</v>
      </c>
      <c r="I5555" s="35" t="s">
        <v>23</v>
      </c>
      <c r="J5555" s="36">
        <v>54620000</v>
      </c>
      <c r="K5555" s="36">
        <v>65959000</v>
      </c>
      <c r="L5555" s="36">
        <v>76042000</v>
      </c>
      <c r="M5555" s="36">
        <v>83380000</v>
      </c>
      <c r="N5555" s="36">
        <v>91095000</v>
      </c>
      <c r="O5555" s="37">
        <v>0.30669999999999997</v>
      </c>
      <c r="P5555" s="37">
        <v>0.29680000000000001</v>
      </c>
      <c r="Q5555" s="37">
        <v>0.18890000000000001</v>
      </c>
      <c r="R5555" s="37">
        <v>0.21390000000000001</v>
      </c>
      <c r="S5555" s="37">
        <v>0.1454</v>
      </c>
      <c r="T5555" s="37"/>
      <c r="U5555" s="37"/>
      <c r="V5555" s="37"/>
      <c r="W5555" s="37"/>
      <c r="X5555" s="37"/>
      <c r="Z5555" s="4" t="str">
        <f t="shared" si="292"/>
        <v>NO</v>
      </c>
      <c r="AA5555" s="4" t="str">
        <f t="shared" si="292"/>
        <v>YES</v>
      </c>
      <c r="AB5555" s="4" t="str">
        <f t="shared" si="292"/>
        <v>NO</v>
      </c>
      <c r="AD5555" s="4">
        <f t="shared" si="293"/>
        <v>1</v>
      </c>
    </row>
    <row r="5556" spans="1:30" ht="27.65" customHeight="1" x14ac:dyDescent="0.35">
      <c r="A5556" s="34">
        <v>5577</v>
      </c>
      <c r="B5556" s="1" t="s">
        <v>16257</v>
      </c>
      <c r="C5556" s="1"/>
      <c r="D5556" s="1"/>
      <c r="E5556" s="1"/>
      <c r="F5556" s="1" t="s">
        <v>29262</v>
      </c>
      <c r="G5556" s="35" t="s">
        <v>16258</v>
      </c>
      <c r="H5556" s="35" t="s">
        <v>16259</v>
      </c>
      <c r="I5556" s="35" t="s">
        <v>23</v>
      </c>
      <c r="J5556" s="36">
        <v>53261000</v>
      </c>
      <c r="K5556" s="36">
        <v>60746000</v>
      </c>
      <c r="L5556" s="36">
        <v>64483000</v>
      </c>
      <c r="M5556" s="36">
        <v>76739000</v>
      </c>
      <c r="N5556" s="36">
        <v>91081000</v>
      </c>
      <c r="O5556" s="37">
        <v>0.25259999999999999</v>
      </c>
      <c r="P5556" s="37">
        <v>0.35820000000000002</v>
      </c>
      <c r="Q5556" s="37">
        <v>0.26650000000000001</v>
      </c>
      <c r="R5556" s="37">
        <v>0.19389999999999999</v>
      </c>
      <c r="S5556" s="37">
        <v>0.21429999999999999</v>
      </c>
      <c r="T5556" s="37"/>
      <c r="U5556" s="37"/>
      <c r="V5556" s="37"/>
      <c r="W5556" s="37"/>
      <c r="X5556" s="37"/>
      <c r="Z5556" s="4" t="str">
        <f t="shared" si="292"/>
        <v>YES</v>
      </c>
      <c r="AA5556" s="4" t="str">
        <f t="shared" si="292"/>
        <v>NO</v>
      </c>
      <c r="AB5556" s="4" t="str">
        <f t="shared" si="292"/>
        <v>YES</v>
      </c>
      <c r="AD5556" s="4">
        <f t="shared" si="293"/>
        <v>2</v>
      </c>
    </row>
    <row r="5557" spans="1:30" ht="27.65" customHeight="1" x14ac:dyDescent="0.35">
      <c r="A5557" s="34">
        <v>5578</v>
      </c>
      <c r="B5557" s="1" t="s">
        <v>16260</v>
      </c>
      <c r="C5557" s="1" t="s">
        <v>29015</v>
      </c>
      <c r="D5557" s="1"/>
      <c r="E5557" s="1" t="s">
        <v>29008</v>
      </c>
      <c r="F5557" s="1" t="s">
        <v>29262</v>
      </c>
      <c r="G5557" s="35" t="s">
        <v>16261</v>
      </c>
      <c r="H5557" s="35" t="s">
        <v>16262</v>
      </c>
      <c r="I5557" s="35" t="s">
        <v>29</v>
      </c>
      <c r="J5557" s="36">
        <v>33494000</v>
      </c>
      <c r="K5557" s="36">
        <v>47053000</v>
      </c>
      <c r="L5557" s="36">
        <v>84407000</v>
      </c>
      <c r="M5557" s="36">
        <v>75054000</v>
      </c>
      <c r="N5557" s="36">
        <v>91080000</v>
      </c>
      <c r="O5557" s="37">
        <v>0.16400000000000001</v>
      </c>
      <c r="P5557" s="37">
        <v>0.31280000000000002</v>
      </c>
      <c r="Q5557" s="37">
        <v>0.50319999999999998</v>
      </c>
      <c r="R5557" s="37">
        <v>0.32229999999999998</v>
      </c>
      <c r="S5557" s="37">
        <v>0.46129999999999999</v>
      </c>
      <c r="T5557" s="37">
        <v>0.36020000000000002</v>
      </c>
      <c r="U5557" s="37">
        <v>0.2868</v>
      </c>
      <c r="V5557" s="37">
        <v>0.45550000000000002</v>
      </c>
      <c r="W5557" s="37">
        <v>0.22889999999999999</v>
      </c>
      <c r="X5557" s="37"/>
      <c r="Z5557" s="4" t="str">
        <f t="shared" si="292"/>
        <v>YES</v>
      </c>
      <c r="AA5557" s="4" t="str">
        <f t="shared" si="292"/>
        <v>YES</v>
      </c>
      <c r="AB5557" s="4" t="str">
        <f t="shared" si="292"/>
        <v>YES</v>
      </c>
      <c r="AD5557" s="4">
        <f t="shared" si="293"/>
        <v>3</v>
      </c>
    </row>
    <row r="5558" spans="1:30" ht="27.65" customHeight="1" x14ac:dyDescent="0.35">
      <c r="A5558" s="34">
        <v>5579</v>
      </c>
      <c r="B5558" s="1" t="s">
        <v>8718</v>
      </c>
      <c r="C5558" s="1"/>
      <c r="D5558" s="1"/>
      <c r="E5558" s="1"/>
      <c r="F5558" s="1" t="s">
        <v>29262</v>
      </c>
      <c r="G5558" s="35" t="s">
        <v>16263</v>
      </c>
      <c r="H5558" s="35" t="s">
        <v>16264</v>
      </c>
      <c r="I5558" s="35" t="s">
        <v>23</v>
      </c>
      <c r="J5558" s="36">
        <v>61023000</v>
      </c>
      <c r="K5558" s="36">
        <v>69286000</v>
      </c>
      <c r="L5558" s="36">
        <v>71788000</v>
      </c>
      <c r="M5558" s="36">
        <v>76239000</v>
      </c>
      <c r="N5558" s="36">
        <v>91072000</v>
      </c>
      <c r="O5558" s="37">
        <v>0.19450000000000001</v>
      </c>
      <c r="P5558" s="37">
        <v>0.2064</v>
      </c>
      <c r="Q5558" s="37">
        <v>0.16750000000000001</v>
      </c>
      <c r="R5558" s="37">
        <v>7.3800000000000004E-2</v>
      </c>
      <c r="S5558" s="37">
        <v>9.4899999999999998E-2</v>
      </c>
      <c r="T5558" s="37"/>
      <c r="U5558" s="37"/>
      <c r="V5558" s="37"/>
      <c r="W5558" s="37"/>
      <c r="X5558" s="37"/>
      <c r="Z5558" s="4" t="str">
        <f t="shared" si="292"/>
        <v>NO</v>
      </c>
      <c r="AA5558" s="4" t="str">
        <f t="shared" si="292"/>
        <v>NO</v>
      </c>
      <c r="AB5558" s="4" t="str">
        <f t="shared" si="292"/>
        <v>NO</v>
      </c>
      <c r="AD5558" s="4">
        <f t="shared" si="293"/>
        <v>0</v>
      </c>
    </row>
    <row r="5559" spans="1:30" ht="14.4" customHeight="1" x14ac:dyDescent="0.35">
      <c r="A5559" s="34">
        <v>5580</v>
      </c>
      <c r="B5559" s="1" t="s">
        <v>16265</v>
      </c>
      <c r="C5559" s="1"/>
      <c r="D5559" s="1"/>
      <c r="E5559" s="1"/>
      <c r="F5559" s="1" t="s">
        <v>29262</v>
      </c>
      <c r="G5559" s="35" t="s">
        <v>16266</v>
      </c>
      <c r="H5559" s="35" t="s">
        <v>16267</v>
      </c>
      <c r="I5559" s="35" t="s">
        <v>23</v>
      </c>
      <c r="J5559" s="36">
        <v>57162000</v>
      </c>
      <c r="K5559" s="36">
        <v>68898000</v>
      </c>
      <c r="L5559" s="36">
        <v>83476000</v>
      </c>
      <c r="M5559" s="36">
        <v>87620000</v>
      </c>
      <c r="N5559" s="36">
        <v>91065000</v>
      </c>
      <c r="O5559" s="37">
        <v>0.11020000000000001</v>
      </c>
      <c r="P5559" s="37">
        <v>4.41E-2</v>
      </c>
      <c r="Q5559" s="37">
        <v>4.8099999999999997E-2</v>
      </c>
      <c r="R5559" s="37">
        <v>4.1099999999999998E-2</v>
      </c>
      <c r="S5559" s="37">
        <v>4.1300000000000003E-2</v>
      </c>
      <c r="T5559" s="37"/>
      <c r="U5559" s="37"/>
      <c r="V5559" s="37"/>
      <c r="W5559" s="37"/>
      <c r="X5559" s="37"/>
      <c r="Z5559" s="4" t="str">
        <f t="shared" si="292"/>
        <v>NO</v>
      </c>
      <c r="AA5559" s="4" t="str">
        <f t="shared" si="292"/>
        <v>NO</v>
      </c>
      <c r="AB5559" s="4" t="str">
        <f t="shared" si="292"/>
        <v>NO</v>
      </c>
      <c r="AD5559" s="4">
        <f t="shared" si="293"/>
        <v>0</v>
      </c>
    </row>
    <row r="5560" spans="1:30" ht="27.65" customHeight="1" x14ac:dyDescent="0.35">
      <c r="A5560" s="34">
        <v>5581</v>
      </c>
      <c r="B5560" s="1" t="s">
        <v>16268</v>
      </c>
      <c r="C5560" s="1"/>
      <c r="D5560" s="1"/>
      <c r="E5560" s="1"/>
      <c r="F5560" s="1" t="s">
        <v>29262</v>
      </c>
      <c r="G5560" s="35" t="s">
        <v>16269</v>
      </c>
      <c r="H5560" s="35" t="s">
        <v>16270</v>
      </c>
      <c r="I5560" s="35" t="s">
        <v>23</v>
      </c>
      <c r="J5560" s="36">
        <v>41605000</v>
      </c>
      <c r="K5560" s="36">
        <v>43647000</v>
      </c>
      <c r="L5560" s="36">
        <v>57928000</v>
      </c>
      <c r="M5560" s="36">
        <v>80605000</v>
      </c>
      <c r="N5560" s="36">
        <v>91043000</v>
      </c>
      <c r="O5560" s="37">
        <v>0.51780000000000004</v>
      </c>
      <c r="P5560" s="37">
        <v>0.31659999999999999</v>
      </c>
      <c r="Q5560" s="37">
        <v>0.2306</v>
      </c>
      <c r="R5560" s="37">
        <v>0.25519999999999998</v>
      </c>
      <c r="S5560" s="37">
        <v>9.7000000000000003E-2</v>
      </c>
      <c r="T5560" s="37">
        <v>0.49580000000000002</v>
      </c>
      <c r="U5560" s="37">
        <v>0.29060000000000002</v>
      </c>
      <c r="V5560" s="37">
        <v>0.1163</v>
      </c>
      <c r="W5560" s="37">
        <v>0.2321</v>
      </c>
      <c r="X5560" s="37">
        <v>7.7700000000000005E-2</v>
      </c>
      <c r="Z5560" s="4" t="str">
        <f t="shared" si="292"/>
        <v>YES</v>
      </c>
      <c r="AA5560" s="4" t="str">
        <f t="shared" si="292"/>
        <v>YES</v>
      </c>
      <c r="AB5560" s="4" t="str">
        <f t="shared" si="292"/>
        <v>NO</v>
      </c>
      <c r="AD5560" s="4">
        <f t="shared" si="293"/>
        <v>2</v>
      </c>
    </row>
    <row r="5561" spans="1:30" ht="27.65" customHeight="1" x14ac:dyDescent="0.35">
      <c r="A5561" s="34">
        <v>5582</v>
      </c>
      <c r="B5561" s="1" t="s">
        <v>16271</v>
      </c>
      <c r="C5561" s="1"/>
      <c r="D5561" s="1"/>
      <c r="E5561" s="1"/>
      <c r="F5561" s="1" t="s">
        <v>29262</v>
      </c>
      <c r="G5561" s="35" t="s">
        <v>16272</v>
      </c>
      <c r="H5561" s="35" t="s">
        <v>16273</v>
      </c>
      <c r="I5561" s="35" t="s">
        <v>390</v>
      </c>
      <c r="J5561" s="36">
        <v>92926000</v>
      </c>
      <c r="K5561" s="36">
        <v>94282000</v>
      </c>
      <c r="L5561" s="36">
        <v>88672000</v>
      </c>
      <c r="M5561" s="36">
        <v>88709000</v>
      </c>
      <c r="N5561" s="36">
        <v>91035000</v>
      </c>
      <c r="O5561" s="37">
        <v>3.9300000000000002E-2</v>
      </c>
      <c r="P5561" s="37">
        <v>2.4899999999999999E-2</v>
      </c>
      <c r="Q5561" s="37">
        <v>5.8999999999999999E-3</v>
      </c>
      <c r="R5561" s="37">
        <v>5.4000000000000003E-3</v>
      </c>
      <c r="S5561" s="37">
        <v>3.5000000000000001E-3</v>
      </c>
      <c r="T5561" s="37">
        <v>3.9300000000000002E-2</v>
      </c>
      <c r="U5561" s="37">
        <v>2.4899999999999999E-2</v>
      </c>
      <c r="V5561" s="37">
        <v>5.8999999999999999E-3</v>
      </c>
      <c r="W5561" s="37">
        <v>5.4000000000000003E-3</v>
      </c>
      <c r="X5561" s="37">
        <v>3.5000000000000001E-3</v>
      </c>
      <c r="Z5561" s="4" t="str">
        <f t="shared" si="292"/>
        <v>NO</v>
      </c>
      <c r="AA5561" s="4" t="str">
        <f t="shared" si="292"/>
        <v>NO</v>
      </c>
      <c r="AB5561" s="4" t="str">
        <f t="shared" si="292"/>
        <v>NO</v>
      </c>
      <c r="AD5561" s="4">
        <f t="shared" si="293"/>
        <v>0</v>
      </c>
    </row>
    <row r="5562" spans="1:30" ht="14.4" customHeight="1" x14ac:dyDescent="0.35">
      <c r="A5562" s="34">
        <v>5583</v>
      </c>
      <c r="B5562" s="1" t="s">
        <v>16274</v>
      </c>
      <c r="C5562" s="1" t="s">
        <v>29015</v>
      </c>
      <c r="D5562" s="1"/>
      <c r="E5562" s="1" t="s">
        <v>29008</v>
      </c>
      <c r="F5562" s="1" t="s">
        <v>29262</v>
      </c>
      <c r="G5562" s="35" t="s">
        <v>16275</v>
      </c>
      <c r="H5562" s="35" t="s">
        <v>16276</v>
      </c>
      <c r="I5562" s="35" t="s">
        <v>29</v>
      </c>
      <c r="J5562" s="36">
        <v>39321000</v>
      </c>
      <c r="K5562" s="36">
        <v>65391000</v>
      </c>
      <c r="L5562" s="36">
        <v>63376000</v>
      </c>
      <c r="M5562" s="36">
        <v>71314000</v>
      </c>
      <c r="N5562" s="36">
        <v>90999000</v>
      </c>
      <c r="O5562" s="37">
        <v>0.30009999999999998</v>
      </c>
      <c r="P5562" s="37">
        <v>0.20050000000000001</v>
      </c>
      <c r="Q5562" s="37">
        <v>0.1013</v>
      </c>
      <c r="R5562" s="37">
        <v>9.2999999999999992E-3</v>
      </c>
      <c r="S5562" s="37">
        <v>0.1106</v>
      </c>
      <c r="T5562" s="37">
        <v>-9.4000000000000004E-3</v>
      </c>
      <c r="U5562" s="37"/>
      <c r="V5562" s="37"/>
      <c r="W5562" s="37"/>
      <c r="X5562" s="37"/>
      <c r="Z5562" s="4" t="str">
        <f t="shared" si="292"/>
        <v>NO</v>
      </c>
      <c r="AA5562" s="4" t="str">
        <f t="shared" si="292"/>
        <v>NO</v>
      </c>
      <c r="AB5562" s="4" t="str">
        <f t="shared" si="292"/>
        <v>NO</v>
      </c>
      <c r="AD5562" s="4">
        <f t="shared" si="293"/>
        <v>0</v>
      </c>
    </row>
    <row r="5563" spans="1:30" ht="27.65" customHeight="1" x14ac:dyDescent="0.35">
      <c r="A5563" s="34">
        <v>5584</v>
      </c>
      <c r="B5563" s="1" t="s">
        <v>16277</v>
      </c>
      <c r="C5563" s="1"/>
      <c r="D5563" s="1"/>
      <c r="E5563" s="1"/>
      <c r="F5563" s="1" t="s">
        <v>29262</v>
      </c>
      <c r="G5563" s="35" t="s">
        <v>16278</v>
      </c>
      <c r="H5563" s="35" t="s">
        <v>16279</v>
      </c>
      <c r="I5563" s="35" t="s">
        <v>43</v>
      </c>
      <c r="J5563" s="36">
        <v>87222000</v>
      </c>
      <c r="K5563" s="36">
        <v>68866000</v>
      </c>
      <c r="L5563" s="36">
        <v>74305000</v>
      </c>
      <c r="M5563" s="36">
        <v>84260000</v>
      </c>
      <c r="N5563" s="36">
        <v>90987000</v>
      </c>
      <c r="O5563" s="37">
        <v>0.26860000000000001</v>
      </c>
      <c r="P5563" s="37">
        <v>-3.9100000000000003E-2</v>
      </c>
      <c r="Q5563" s="37">
        <v>-6.4600000000000005E-2</v>
      </c>
      <c r="R5563" s="37">
        <v>-0.1158</v>
      </c>
      <c r="S5563" s="37">
        <v>-0.14879999999999999</v>
      </c>
      <c r="T5563" s="37"/>
      <c r="U5563" s="37"/>
      <c r="V5563" s="37"/>
      <c r="W5563" s="37"/>
      <c r="X5563" s="37"/>
      <c r="Z5563" s="4" t="str">
        <f t="shared" si="292"/>
        <v>NO</v>
      </c>
      <c r="AA5563" s="4" t="str">
        <f t="shared" si="292"/>
        <v>NO</v>
      </c>
      <c r="AB5563" s="4" t="str">
        <f t="shared" si="292"/>
        <v>NO</v>
      </c>
      <c r="AD5563" s="4">
        <f t="shared" si="293"/>
        <v>0</v>
      </c>
    </row>
    <row r="5564" spans="1:30" ht="27.65" customHeight="1" x14ac:dyDescent="0.35">
      <c r="A5564" s="34">
        <v>5585</v>
      </c>
      <c r="B5564" s="1" t="s">
        <v>16280</v>
      </c>
      <c r="C5564" s="1" t="s">
        <v>29015</v>
      </c>
      <c r="D5564" s="1"/>
      <c r="E5564" s="1" t="s">
        <v>29008</v>
      </c>
      <c r="F5564" s="1" t="s">
        <v>29262</v>
      </c>
      <c r="G5564" s="35" t="s">
        <v>16281</v>
      </c>
      <c r="H5564" s="35" t="s">
        <v>16282</v>
      </c>
      <c r="I5564" s="35" t="s">
        <v>29</v>
      </c>
      <c r="J5564" s="36">
        <v>50207000</v>
      </c>
      <c r="K5564" s="36">
        <v>66478000</v>
      </c>
      <c r="L5564" s="36">
        <v>80227000</v>
      </c>
      <c r="M5564" s="36">
        <v>83111000</v>
      </c>
      <c r="N5564" s="36">
        <v>90966000</v>
      </c>
      <c r="O5564" s="37">
        <v>0.1575</v>
      </c>
      <c r="P5564" s="37">
        <v>0.30499999999999999</v>
      </c>
      <c r="Q5564" s="37">
        <v>0.49220000000000003</v>
      </c>
      <c r="R5564" s="37">
        <v>0.46739999999999998</v>
      </c>
      <c r="S5564" s="37">
        <v>0.4587</v>
      </c>
      <c r="T5564" s="37"/>
      <c r="U5564" s="37"/>
      <c r="V5564" s="37"/>
      <c r="W5564" s="37"/>
      <c r="X5564" s="37"/>
      <c r="Z5564" s="4" t="str">
        <f t="shared" si="292"/>
        <v>YES</v>
      </c>
      <c r="AA5564" s="4" t="str">
        <f t="shared" si="292"/>
        <v>YES</v>
      </c>
      <c r="AB5564" s="4" t="str">
        <f t="shared" si="292"/>
        <v>YES</v>
      </c>
      <c r="AD5564" s="4">
        <f t="shared" si="293"/>
        <v>3</v>
      </c>
    </row>
    <row r="5565" spans="1:30" ht="27.65" customHeight="1" x14ac:dyDescent="0.35">
      <c r="A5565" s="34">
        <v>5587</v>
      </c>
      <c r="B5565" s="1" t="s">
        <v>6612</v>
      </c>
      <c r="C5565" s="1" t="s">
        <v>29015</v>
      </c>
      <c r="D5565" s="1"/>
      <c r="E5565" s="1" t="s">
        <v>29008</v>
      </c>
      <c r="F5565" s="1" t="s">
        <v>29262</v>
      </c>
      <c r="G5565" s="35" t="s">
        <v>16283</v>
      </c>
      <c r="H5565" s="35" t="s">
        <v>16284</v>
      </c>
      <c r="I5565" s="35" t="s">
        <v>29</v>
      </c>
      <c r="J5565" s="36">
        <v>34147000</v>
      </c>
      <c r="K5565" s="36">
        <v>36633000</v>
      </c>
      <c r="L5565" s="36">
        <v>47342000</v>
      </c>
      <c r="M5565" s="36">
        <v>67956000</v>
      </c>
      <c r="N5565" s="36">
        <v>90912000</v>
      </c>
      <c r="O5565" s="37">
        <v>0.14330000000000001</v>
      </c>
      <c r="P5565" s="37">
        <v>0.2671</v>
      </c>
      <c r="Q5565" s="37">
        <v>0.14369999999999999</v>
      </c>
      <c r="R5565" s="37">
        <v>0.2354</v>
      </c>
      <c r="S5565" s="37">
        <v>0.28820000000000001</v>
      </c>
      <c r="T5565" s="37"/>
      <c r="U5565" s="37"/>
      <c r="V5565" s="37"/>
      <c r="W5565" s="37"/>
      <c r="X5565" s="37"/>
      <c r="Z5565" s="4" t="str">
        <f t="shared" si="292"/>
        <v>NO</v>
      </c>
      <c r="AA5565" s="4" t="str">
        <f t="shared" si="292"/>
        <v>YES</v>
      </c>
      <c r="AB5565" s="4" t="str">
        <f t="shared" si="292"/>
        <v>YES</v>
      </c>
      <c r="AD5565" s="4">
        <f t="shared" si="293"/>
        <v>2</v>
      </c>
    </row>
    <row r="5566" spans="1:30" ht="14.4" customHeight="1" x14ac:dyDescent="0.35">
      <c r="A5566" s="34">
        <v>5588</v>
      </c>
      <c r="B5566" s="1" t="s">
        <v>16285</v>
      </c>
      <c r="C5566" s="1" t="s">
        <v>28702</v>
      </c>
      <c r="D5566" s="1"/>
      <c r="E5566" s="1"/>
      <c r="F5566" s="1" t="s">
        <v>29262</v>
      </c>
      <c r="G5566" s="35" t="s">
        <v>16286</v>
      </c>
      <c r="H5566" s="35" t="s">
        <v>16287</v>
      </c>
      <c r="I5566" s="35" t="s">
        <v>87</v>
      </c>
      <c r="J5566" s="36">
        <v>36313000</v>
      </c>
      <c r="K5566" s="36">
        <v>67420000</v>
      </c>
      <c r="L5566" s="36">
        <v>81683000</v>
      </c>
      <c r="M5566" s="36">
        <v>86412000</v>
      </c>
      <c r="N5566" s="36">
        <v>90886000</v>
      </c>
      <c r="O5566" s="37">
        <v>0.2505</v>
      </c>
      <c r="P5566" s="37">
        <v>0.46010000000000001</v>
      </c>
      <c r="Q5566" s="37">
        <v>0.53949999999999998</v>
      </c>
      <c r="R5566" s="37">
        <v>0.66849999999999998</v>
      </c>
      <c r="S5566" s="37">
        <v>0.60580000000000001</v>
      </c>
      <c r="T5566" s="37">
        <v>7.9299999999999995E-2</v>
      </c>
      <c r="U5566" s="37">
        <v>0.3553</v>
      </c>
      <c r="V5566" s="37">
        <v>0.5282</v>
      </c>
      <c r="W5566" s="37"/>
      <c r="X5566" s="37"/>
      <c r="Z5566" s="4" t="str">
        <f t="shared" si="292"/>
        <v>YES</v>
      </c>
      <c r="AA5566" s="4" t="str">
        <f t="shared" si="292"/>
        <v>YES</v>
      </c>
      <c r="AB5566" s="4" t="str">
        <f t="shared" si="292"/>
        <v>YES</v>
      </c>
      <c r="AD5566" s="4">
        <f t="shared" si="293"/>
        <v>3</v>
      </c>
    </row>
    <row r="5567" spans="1:30" ht="14.4" customHeight="1" x14ac:dyDescent="0.35">
      <c r="A5567" s="34">
        <v>5589</v>
      </c>
      <c r="B5567" s="1" t="s">
        <v>16288</v>
      </c>
      <c r="C5567" s="1"/>
      <c r="D5567" s="1"/>
      <c r="E5567" s="1"/>
      <c r="F5567" s="1" t="s">
        <v>29262</v>
      </c>
      <c r="G5567" s="35" t="s">
        <v>16289</v>
      </c>
      <c r="H5567" s="35" t="s">
        <v>16290</v>
      </c>
      <c r="I5567" s="35" t="s">
        <v>33</v>
      </c>
      <c r="J5567" s="36">
        <v>49120000</v>
      </c>
      <c r="K5567" s="36">
        <v>60521000</v>
      </c>
      <c r="L5567" s="36">
        <v>67392000</v>
      </c>
      <c r="M5567" s="36">
        <v>76836000</v>
      </c>
      <c r="N5567" s="36">
        <v>90864000</v>
      </c>
      <c r="O5567" s="37">
        <v>5.4899999999999997E-2</v>
      </c>
      <c r="P5567" s="37">
        <v>9.2600000000000002E-2</v>
      </c>
      <c r="Q5567" s="37">
        <v>3.6400000000000002E-2</v>
      </c>
      <c r="R5567" s="37">
        <v>2.2499999999999999E-2</v>
      </c>
      <c r="S5567" s="37">
        <v>4.9799999999999997E-2</v>
      </c>
      <c r="T5567" s="37">
        <v>-1.04E-2</v>
      </c>
      <c r="U5567" s="37">
        <v>-6.4000000000000003E-3</v>
      </c>
      <c r="V5567" s="37">
        <v>-3.7000000000000002E-3</v>
      </c>
      <c r="W5567" s="37">
        <v>9.4999999999999998E-3</v>
      </c>
      <c r="X5567" s="37">
        <v>2.2100000000000002E-2</v>
      </c>
      <c r="Z5567" s="4" t="str">
        <f t="shared" si="292"/>
        <v>NO</v>
      </c>
      <c r="AA5567" s="4" t="str">
        <f t="shared" si="292"/>
        <v>NO</v>
      </c>
      <c r="AB5567" s="4" t="str">
        <f t="shared" si="292"/>
        <v>NO</v>
      </c>
      <c r="AD5567" s="4">
        <f t="shared" si="293"/>
        <v>0</v>
      </c>
    </row>
    <row r="5568" spans="1:30" ht="41.4" customHeight="1" x14ac:dyDescent="0.35">
      <c r="A5568" s="34">
        <v>5590</v>
      </c>
      <c r="B5568" s="1" t="s">
        <v>16291</v>
      </c>
      <c r="C5568" s="1" t="s">
        <v>28702</v>
      </c>
      <c r="D5568" s="1"/>
      <c r="E5568" s="1"/>
      <c r="F5568" s="1" t="s">
        <v>29262</v>
      </c>
      <c r="G5568" s="35" t="s">
        <v>16292</v>
      </c>
      <c r="H5568" s="35" t="s">
        <v>16293</v>
      </c>
      <c r="I5568" s="35" t="s">
        <v>87</v>
      </c>
      <c r="J5568" s="36">
        <v>43912000</v>
      </c>
      <c r="K5568" s="36">
        <v>52648000</v>
      </c>
      <c r="L5568" s="36">
        <v>61993000</v>
      </c>
      <c r="M5568" s="36">
        <v>74168000</v>
      </c>
      <c r="N5568" s="36">
        <v>90836000</v>
      </c>
      <c r="O5568" s="37">
        <v>1.04E-2</v>
      </c>
      <c r="P5568" s="37">
        <v>6.7299999999999999E-2</v>
      </c>
      <c r="Q5568" s="37">
        <v>0.1128</v>
      </c>
      <c r="R5568" s="37">
        <v>0.1043</v>
      </c>
      <c r="S5568" s="37">
        <v>0.1072</v>
      </c>
      <c r="T5568" s="37">
        <v>0.1087</v>
      </c>
      <c r="U5568" s="37">
        <v>6.0400000000000002E-2</v>
      </c>
      <c r="V5568" s="37">
        <v>0.1055</v>
      </c>
      <c r="W5568" s="37">
        <v>0.1017</v>
      </c>
      <c r="X5568" s="37">
        <v>0.1023</v>
      </c>
      <c r="Z5568" s="4" t="str">
        <f t="shared" si="292"/>
        <v>NO</v>
      </c>
      <c r="AA5568" s="4" t="str">
        <f t="shared" si="292"/>
        <v>NO</v>
      </c>
      <c r="AB5568" s="4" t="str">
        <f t="shared" si="292"/>
        <v>NO</v>
      </c>
      <c r="AD5568" s="4">
        <f t="shared" si="293"/>
        <v>0</v>
      </c>
    </row>
    <row r="5569" spans="1:30" ht="14.4" customHeight="1" x14ac:dyDescent="0.35">
      <c r="A5569" s="34">
        <v>5591</v>
      </c>
      <c r="B5569" s="1" t="s">
        <v>16294</v>
      </c>
      <c r="C5569" s="1" t="s">
        <v>28702</v>
      </c>
      <c r="D5569" s="1"/>
      <c r="E5569" s="1"/>
      <c r="F5569" s="1" t="s">
        <v>29262</v>
      </c>
      <c r="G5569" s="35" t="s">
        <v>16295</v>
      </c>
      <c r="H5569" s="35" t="s">
        <v>16296</v>
      </c>
      <c r="I5569" s="35" t="s">
        <v>87</v>
      </c>
      <c r="J5569" s="36">
        <v>49646000</v>
      </c>
      <c r="K5569" s="36">
        <v>69991000</v>
      </c>
      <c r="L5569" s="36">
        <v>75245000</v>
      </c>
      <c r="M5569" s="36">
        <v>75609000</v>
      </c>
      <c r="N5569" s="36">
        <v>90815000</v>
      </c>
      <c r="O5569" s="37">
        <v>-0.15509999999999999</v>
      </c>
      <c r="P5569" s="37">
        <v>5.2999999999999999E-2</v>
      </c>
      <c r="Q5569" s="37">
        <v>9.4299999999999995E-2</v>
      </c>
      <c r="R5569" s="37">
        <v>8.9499999999999996E-2</v>
      </c>
      <c r="S5569" s="37">
        <v>5.8500000000000003E-2</v>
      </c>
      <c r="T5569" s="37">
        <v>-4.7699999999999999E-2</v>
      </c>
      <c r="U5569" s="37">
        <v>3.4799999999999998E-2</v>
      </c>
      <c r="V5569" s="37">
        <v>5.5300000000000002E-2</v>
      </c>
      <c r="W5569" s="37">
        <v>5.9799999999999999E-2</v>
      </c>
      <c r="X5569" s="37">
        <v>9.6100000000000005E-2</v>
      </c>
      <c r="Z5569" s="4" t="str">
        <f t="shared" si="292"/>
        <v>NO</v>
      </c>
      <c r="AA5569" s="4" t="str">
        <f t="shared" si="292"/>
        <v>NO</v>
      </c>
      <c r="AB5569" s="4" t="str">
        <f t="shared" si="292"/>
        <v>NO</v>
      </c>
      <c r="AD5569" s="4">
        <f t="shared" si="293"/>
        <v>0</v>
      </c>
    </row>
    <row r="5570" spans="1:30" ht="14.4" customHeight="1" x14ac:dyDescent="0.35">
      <c r="A5570" s="34">
        <v>5592</v>
      </c>
      <c r="B5570" s="1" t="s">
        <v>16297</v>
      </c>
      <c r="C5570" s="1" t="s">
        <v>29015</v>
      </c>
      <c r="D5570" s="1"/>
      <c r="E5570" s="1" t="s">
        <v>29008</v>
      </c>
      <c r="F5570" s="1" t="s">
        <v>29262</v>
      </c>
      <c r="G5570" s="35" t="s">
        <v>16298</v>
      </c>
      <c r="H5570" s="35" t="s">
        <v>16299</v>
      </c>
      <c r="I5570" s="35" t="s">
        <v>29</v>
      </c>
      <c r="J5570" s="36">
        <v>73797000</v>
      </c>
      <c r="K5570" s="36">
        <v>83676000</v>
      </c>
      <c r="L5570" s="36">
        <v>102533000</v>
      </c>
      <c r="M5570" s="36">
        <v>126070000</v>
      </c>
      <c r="N5570" s="36">
        <v>90811000</v>
      </c>
      <c r="O5570" s="37">
        <v>0.66859999999999997</v>
      </c>
      <c r="P5570" s="37">
        <v>0.5544</v>
      </c>
      <c r="Q5570" s="37">
        <v>0.48110000000000003</v>
      </c>
      <c r="R5570" s="37">
        <v>5.6000000000000001E-2</v>
      </c>
      <c r="S5570" s="37">
        <v>0.39929999999999999</v>
      </c>
      <c r="T5570" s="37"/>
      <c r="U5570" s="37"/>
      <c r="V5570" s="37"/>
      <c r="W5570" s="37"/>
      <c r="X5570" s="37"/>
      <c r="Z5570" s="4" t="str">
        <f t="shared" si="292"/>
        <v>YES</v>
      </c>
      <c r="AA5570" s="4" t="str">
        <f t="shared" si="292"/>
        <v>NO</v>
      </c>
      <c r="AB5570" s="4" t="str">
        <f t="shared" si="292"/>
        <v>YES</v>
      </c>
      <c r="AD5570" s="4">
        <f t="shared" si="293"/>
        <v>2</v>
      </c>
    </row>
    <row r="5571" spans="1:30" ht="27.65" customHeight="1" x14ac:dyDescent="0.35">
      <c r="A5571" s="34">
        <v>5594</v>
      </c>
      <c r="B5571" s="1" t="s">
        <v>16303</v>
      </c>
      <c r="C5571" s="1" t="s">
        <v>29015</v>
      </c>
      <c r="D5571" s="1"/>
      <c r="E5571" s="1" t="s">
        <v>29008</v>
      </c>
      <c r="F5571" s="1" t="s">
        <v>29262</v>
      </c>
      <c r="G5571" s="35" t="s">
        <v>16304</v>
      </c>
      <c r="H5571" s="35" t="s">
        <v>16305</v>
      </c>
      <c r="I5571" s="35" t="s">
        <v>29</v>
      </c>
      <c r="J5571" s="36">
        <v>32933000</v>
      </c>
      <c r="K5571" s="36">
        <v>45602000</v>
      </c>
      <c r="L5571" s="36">
        <v>54306000</v>
      </c>
      <c r="M5571" s="36">
        <v>71509000</v>
      </c>
      <c r="N5571" s="36">
        <v>90796000</v>
      </c>
      <c r="O5571" s="37">
        <v>0.14749999999999999</v>
      </c>
      <c r="P5571" s="37">
        <v>5.9299999999999999E-2</v>
      </c>
      <c r="Q5571" s="37">
        <v>8.1000000000000003E-2</v>
      </c>
      <c r="R5571" s="37">
        <v>7.8200000000000006E-2</v>
      </c>
      <c r="S5571" s="37">
        <v>3.0200000000000001E-2</v>
      </c>
      <c r="T5571" s="37"/>
      <c r="U5571" s="37"/>
      <c r="V5571" s="37">
        <v>-2.9999999999999997E-4</v>
      </c>
      <c r="W5571" s="37">
        <v>-4.0000000000000002E-4</v>
      </c>
      <c r="X5571" s="37">
        <v>-2.3E-3</v>
      </c>
      <c r="Z5571" s="4" t="str">
        <f t="shared" si="292"/>
        <v>NO</v>
      </c>
      <c r="AA5571" s="4" t="str">
        <f t="shared" si="292"/>
        <v>NO</v>
      </c>
      <c r="AB5571" s="4" t="str">
        <f t="shared" si="292"/>
        <v>NO</v>
      </c>
      <c r="AD5571" s="4">
        <f t="shared" si="293"/>
        <v>0</v>
      </c>
    </row>
    <row r="5572" spans="1:30" ht="14.4" customHeight="1" x14ac:dyDescent="0.35">
      <c r="A5572" s="34">
        <v>5593</v>
      </c>
      <c r="B5572" s="1" t="s">
        <v>16300</v>
      </c>
      <c r="C5572" s="1" t="s">
        <v>29015</v>
      </c>
      <c r="D5572" s="1"/>
      <c r="E5572" s="1" t="s">
        <v>29008</v>
      </c>
      <c r="F5572" s="1" t="s">
        <v>29262</v>
      </c>
      <c r="G5572" s="35" t="s">
        <v>16301</v>
      </c>
      <c r="H5572" s="35" t="s">
        <v>16302</v>
      </c>
      <c r="I5572" s="35" t="s">
        <v>29</v>
      </c>
      <c r="J5572" s="36">
        <v>27117000</v>
      </c>
      <c r="K5572" s="36">
        <v>33422000</v>
      </c>
      <c r="L5572" s="36">
        <v>46358000</v>
      </c>
      <c r="M5572" s="36">
        <v>68990000</v>
      </c>
      <c r="N5572" s="36">
        <v>90796000</v>
      </c>
      <c r="O5572" s="37">
        <v>8.4599999999999995E-2</v>
      </c>
      <c r="P5572" s="37">
        <v>9.2200000000000004E-2</v>
      </c>
      <c r="Q5572" s="37">
        <v>0.18160000000000001</v>
      </c>
      <c r="R5572" s="37">
        <v>0.2296</v>
      </c>
      <c r="S5572" s="37">
        <v>0.66890000000000005</v>
      </c>
      <c r="T5572" s="37">
        <v>5.33E-2</v>
      </c>
      <c r="U5572" s="37">
        <v>6.3100000000000003E-2</v>
      </c>
      <c r="V5572" s="37">
        <v>-2.7000000000000001E-3</v>
      </c>
      <c r="W5572" s="37"/>
      <c r="X5572" s="37">
        <v>-1.7600000000000001E-2</v>
      </c>
      <c r="Z5572" s="4" t="str">
        <f t="shared" si="292"/>
        <v>NO</v>
      </c>
      <c r="AA5572" s="4" t="str">
        <f t="shared" si="292"/>
        <v>YES</v>
      </c>
      <c r="AB5572" s="4" t="str">
        <f t="shared" si="292"/>
        <v>YES</v>
      </c>
      <c r="AD5572" s="4">
        <f t="shared" si="293"/>
        <v>2</v>
      </c>
    </row>
    <row r="5573" spans="1:30" ht="27.65" customHeight="1" x14ac:dyDescent="0.35">
      <c r="A5573" s="34">
        <v>5595</v>
      </c>
      <c r="B5573" s="1" t="s">
        <v>16306</v>
      </c>
      <c r="C5573" s="1" t="s">
        <v>29015</v>
      </c>
      <c r="D5573" s="1"/>
      <c r="E5573" s="1" t="s">
        <v>29008</v>
      </c>
      <c r="F5573" s="1" t="s">
        <v>29262</v>
      </c>
      <c r="G5573" s="35" t="s">
        <v>16307</v>
      </c>
      <c r="H5573" s="35" t="s">
        <v>16308</v>
      </c>
      <c r="I5573" s="35" t="s">
        <v>29</v>
      </c>
      <c r="J5573" s="36"/>
      <c r="K5573" s="36"/>
      <c r="L5573" s="36"/>
      <c r="M5573" s="36">
        <v>49680000</v>
      </c>
      <c r="N5573" s="36">
        <v>90776000</v>
      </c>
      <c r="O5573" s="37"/>
      <c r="P5573" s="37"/>
      <c r="Q5573" s="37"/>
      <c r="R5573" s="37">
        <v>0.28670000000000001</v>
      </c>
      <c r="S5573" s="37">
        <v>0.18859999999999999</v>
      </c>
      <c r="T5573" s="37"/>
      <c r="U5573" s="37"/>
      <c r="V5573" s="37"/>
      <c r="W5573" s="37">
        <v>-4.1999999999999997E-3</v>
      </c>
      <c r="X5573" s="37">
        <v>-1.1000000000000001E-3</v>
      </c>
      <c r="Z5573" s="4" t="str">
        <f t="shared" ref="Z5573:AB5636" si="294">IF(Q5573&gt;20%,"YES","NO")</f>
        <v>NO</v>
      </c>
      <c r="AA5573" s="4" t="str">
        <f t="shared" si="294"/>
        <v>YES</v>
      </c>
      <c r="AB5573" s="4" t="str">
        <f t="shared" si="294"/>
        <v>NO</v>
      </c>
      <c r="AD5573" s="4">
        <f t="shared" ref="AD5573:AD5636" si="295">COUNTIF(Z5573:AB5573,"YES")</f>
        <v>1</v>
      </c>
    </row>
    <row r="5574" spans="1:30" ht="27.65" customHeight="1" x14ac:dyDescent="0.35">
      <c r="A5574" s="34">
        <v>5596</v>
      </c>
      <c r="B5574" s="1" t="s">
        <v>1961</v>
      </c>
      <c r="C5574" s="1"/>
      <c r="D5574" s="1"/>
      <c r="E5574" s="1"/>
      <c r="F5574" s="1" t="s">
        <v>29262</v>
      </c>
      <c r="G5574" s="35" t="s">
        <v>16309</v>
      </c>
      <c r="H5574" s="35" t="s">
        <v>16310</v>
      </c>
      <c r="I5574" s="35" t="s">
        <v>33</v>
      </c>
      <c r="J5574" s="36">
        <v>68313000</v>
      </c>
      <c r="K5574" s="36">
        <v>59722000</v>
      </c>
      <c r="L5574" s="36">
        <v>60880000</v>
      </c>
      <c r="M5574" s="36">
        <v>70474000</v>
      </c>
      <c r="N5574" s="36">
        <v>90746000</v>
      </c>
      <c r="O5574" s="37">
        <v>0.25779999999999997</v>
      </c>
      <c r="P5574" s="37">
        <v>0.3236</v>
      </c>
      <c r="Q5574" s="37">
        <v>0.22650000000000001</v>
      </c>
      <c r="R5574" s="37">
        <v>0.14710000000000001</v>
      </c>
      <c r="S5574" s="37">
        <v>9.5600000000000004E-2</v>
      </c>
      <c r="T5574" s="37"/>
      <c r="U5574" s="37"/>
      <c r="V5574" s="37"/>
      <c r="W5574" s="37"/>
      <c r="X5574" s="37"/>
      <c r="Z5574" s="4" t="str">
        <f t="shared" si="294"/>
        <v>YES</v>
      </c>
      <c r="AA5574" s="4" t="str">
        <f t="shared" si="294"/>
        <v>NO</v>
      </c>
      <c r="AB5574" s="4" t="str">
        <f t="shared" si="294"/>
        <v>NO</v>
      </c>
      <c r="AD5574" s="4">
        <f t="shared" si="295"/>
        <v>1</v>
      </c>
    </row>
    <row r="5575" spans="1:30" ht="14.4" customHeight="1" x14ac:dyDescent="0.35">
      <c r="A5575" s="34">
        <v>5597</v>
      </c>
      <c r="B5575" s="1" t="s">
        <v>16311</v>
      </c>
      <c r="C5575" s="1" t="s">
        <v>29015</v>
      </c>
      <c r="D5575" s="1"/>
      <c r="E5575" s="1" t="s">
        <v>29008</v>
      </c>
      <c r="F5575" s="1" t="s">
        <v>29262</v>
      </c>
      <c r="G5575" s="35" t="s">
        <v>16312</v>
      </c>
      <c r="H5575" s="35" t="s">
        <v>16313</v>
      </c>
      <c r="I5575" s="35" t="s">
        <v>29</v>
      </c>
      <c r="J5575" s="36">
        <v>48301000</v>
      </c>
      <c r="K5575" s="36">
        <v>64409000</v>
      </c>
      <c r="L5575" s="36">
        <v>72722000</v>
      </c>
      <c r="M5575" s="36">
        <v>80678000</v>
      </c>
      <c r="N5575" s="36">
        <v>90739000</v>
      </c>
      <c r="O5575" s="37">
        <v>0.186</v>
      </c>
      <c r="P5575" s="37">
        <v>0.23080000000000001</v>
      </c>
      <c r="Q5575" s="37">
        <v>0.20200000000000001</v>
      </c>
      <c r="R5575" s="37">
        <v>0.24199999999999999</v>
      </c>
      <c r="S5575" s="37">
        <v>0.17380000000000001</v>
      </c>
      <c r="T5575" s="37">
        <v>-1.5E-3</v>
      </c>
      <c r="U5575" s="37"/>
      <c r="V5575" s="37"/>
      <c r="W5575" s="37"/>
      <c r="X5575" s="37"/>
      <c r="Z5575" s="4" t="str">
        <f t="shared" si="294"/>
        <v>YES</v>
      </c>
      <c r="AA5575" s="4" t="str">
        <f t="shared" si="294"/>
        <v>YES</v>
      </c>
      <c r="AB5575" s="4" t="str">
        <f t="shared" si="294"/>
        <v>NO</v>
      </c>
      <c r="AD5575" s="4">
        <f t="shared" si="295"/>
        <v>2</v>
      </c>
    </row>
    <row r="5576" spans="1:30" ht="14.4" customHeight="1" x14ac:dyDescent="0.35">
      <c r="A5576" s="34">
        <v>5598</v>
      </c>
      <c r="B5576" s="1" t="s">
        <v>16314</v>
      </c>
      <c r="C5576" s="1"/>
      <c r="D5576" s="1"/>
      <c r="E5576" s="1"/>
      <c r="F5576" s="1" t="s">
        <v>29262</v>
      </c>
      <c r="G5576" s="35" t="s">
        <v>16315</v>
      </c>
      <c r="H5576" s="35" t="s">
        <v>16316</v>
      </c>
      <c r="I5576" s="35" t="s">
        <v>390</v>
      </c>
      <c r="J5576" s="36">
        <v>14746000</v>
      </c>
      <c r="K5576" s="36">
        <v>31902000</v>
      </c>
      <c r="L5576" s="36">
        <v>42695000</v>
      </c>
      <c r="M5576" s="36">
        <v>65944000</v>
      </c>
      <c r="N5576" s="36">
        <v>90734000</v>
      </c>
      <c r="O5576" s="37">
        <v>0.2152</v>
      </c>
      <c r="P5576" s="37">
        <v>0.1206</v>
      </c>
      <c r="Q5576" s="37">
        <v>7.8700000000000006E-2</v>
      </c>
      <c r="R5576" s="37">
        <v>0.2109</v>
      </c>
      <c r="S5576" s="37">
        <v>0.19670000000000001</v>
      </c>
      <c r="T5576" s="37"/>
      <c r="U5576" s="37"/>
      <c r="V5576" s="37"/>
      <c r="W5576" s="37"/>
      <c r="X5576" s="37"/>
      <c r="Z5576" s="4" t="str">
        <f t="shared" si="294"/>
        <v>NO</v>
      </c>
      <c r="AA5576" s="4" t="str">
        <f t="shared" si="294"/>
        <v>YES</v>
      </c>
      <c r="AB5576" s="4" t="str">
        <f t="shared" si="294"/>
        <v>NO</v>
      </c>
      <c r="AD5576" s="4">
        <f t="shared" si="295"/>
        <v>1</v>
      </c>
    </row>
    <row r="5577" spans="1:30" ht="14.4" customHeight="1" x14ac:dyDescent="0.35">
      <c r="A5577" s="34">
        <v>5599</v>
      </c>
      <c r="B5577" s="1" t="s">
        <v>16317</v>
      </c>
      <c r="C5577" s="1"/>
      <c r="D5577" s="1"/>
      <c r="E5577" s="1"/>
      <c r="F5577" s="1" t="s">
        <v>29262</v>
      </c>
      <c r="G5577" s="35" t="s">
        <v>16318</v>
      </c>
      <c r="H5577" s="35" t="s">
        <v>16319</v>
      </c>
      <c r="I5577" s="35" t="s">
        <v>43</v>
      </c>
      <c r="J5577" s="36">
        <v>70121000</v>
      </c>
      <c r="K5577" s="36">
        <v>84820000</v>
      </c>
      <c r="L5577" s="36">
        <v>44703000</v>
      </c>
      <c r="M5577" s="36">
        <v>72155000</v>
      </c>
      <c r="N5577" s="36">
        <v>90708000</v>
      </c>
      <c r="O5577" s="37">
        <v>6.0900000000000003E-2</v>
      </c>
      <c r="P5577" s="37">
        <v>1.2999999999999999E-2</v>
      </c>
      <c r="Q5577" s="37">
        <v>9.5999999999999992E-3</v>
      </c>
      <c r="R5577" s="37">
        <v>0.1168</v>
      </c>
      <c r="S5577" s="37">
        <v>5.1999999999999998E-3</v>
      </c>
      <c r="T5577" s="37"/>
      <c r="U5577" s="37"/>
      <c r="V5577" s="37"/>
      <c r="W5577" s="37"/>
      <c r="X5577" s="37"/>
      <c r="Z5577" s="4" t="str">
        <f t="shared" si="294"/>
        <v>NO</v>
      </c>
      <c r="AA5577" s="4" t="str">
        <f t="shared" si="294"/>
        <v>NO</v>
      </c>
      <c r="AB5577" s="4" t="str">
        <f t="shared" si="294"/>
        <v>NO</v>
      </c>
      <c r="AD5577" s="4">
        <f t="shared" si="295"/>
        <v>0</v>
      </c>
    </row>
    <row r="5578" spans="1:30" ht="14.4" customHeight="1" x14ac:dyDescent="0.35">
      <c r="A5578" s="34">
        <v>5600</v>
      </c>
      <c r="B5578" s="1" t="s">
        <v>16320</v>
      </c>
      <c r="C5578" s="1"/>
      <c r="D5578" s="1"/>
      <c r="E5578" s="1"/>
      <c r="F5578" s="1" t="s">
        <v>29262</v>
      </c>
      <c r="G5578" s="35" t="s">
        <v>16321</v>
      </c>
      <c r="H5578" s="35" t="s">
        <v>16322</v>
      </c>
      <c r="I5578" s="35" t="s">
        <v>33</v>
      </c>
      <c r="J5578" s="36">
        <v>34141000</v>
      </c>
      <c r="K5578" s="36">
        <v>49317000</v>
      </c>
      <c r="L5578" s="36">
        <v>65179000</v>
      </c>
      <c r="M5578" s="36">
        <v>76759000</v>
      </c>
      <c r="N5578" s="36">
        <v>90703000</v>
      </c>
      <c r="O5578" s="37">
        <v>7.4800000000000005E-2</v>
      </c>
      <c r="P5578" s="37">
        <v>0.1535</v>
      </c>
      <c r="Q5578" s="37">
        <v>0.15010000000000001</v>
      </c>
      <c r="R5578" s="37">
        <v>-2.1700000000000001E-2</v>
      </c>
      <c r="S5578" s="37">
        <v>1.95E-2</v>
      </c>
      <c r="T5578" s="37">
        <v>-2.8899999999999999E-2</v>
      </c>
      <c r="U5578" s="37">
        <v>-8.8000000000000005E-3</v>
      </c>
      <c r="V5578" s="37"/>
      <c r="W5578" s="37"/>
      <c r="X5578" s="37"/>
      <c r="Z5578" s="4" t="str">
        <f t="shared" si="294"/>
        <v>NO</v>
      </c>
      <c r="AA5578" s="4" t="str">
        <f t="shared" si="294"/>
        <v>NO</v>
      </c>
      <c r="AB5578" s="4" t="str">
        <f t="shared" si="294"/>
        <v>NO</v>
      </c>
      <c r="AD5578" s="4">
        <f t="shared" si="295"/>
        <v>0</v>
      </c>
    </row>
    <row r="5579" spans="1:30" ht="14.4" customHeight="1" x14ac:dyDescent="0.35">
      <c r="A5579" s="34">
        <v>5601</v>
      </c>
      <c r="B5579" s="1" t="s">
        <v>16323</v>
      </c>
      <c r="C5579" s="1" t="s">
        <v>29015</v>
      </c>
      <c r="D5579" s="1"/>
      <c r="E5579" s="1" t="s">
        <v>29008</v>
      </c>
      <c r="F5579" s="1" t="s">
        <v>29262</v>
      </c>
      <c r="G5579" s="35" t="s">
        <v>16324</v>
      </c>
      <c r="H5579" s="35" t="s">
        <v>16325</v>
      </c>
      <c r="I5579" s="35" t="s">
        <v>29</v>
      </c>
      <c r="J5579" s="36">
        <v>8983000</v>
      </c>
      <c r="K5579" s="36">
        <v>23221000</v>
      </c>
      <c r="L5579" s="36">
        <v>50812000</v>
      </c>
      <c r="M5579" s="36">
        <v>70177000</v>
      </c>
      <c r="N5579" s="36">
        <v>90686000</v>
      </c>
      <c r="O5579" s="37">
        <v>0.5363</v>
      </c>
      <c r="P5579" s="37">
        <v>0.24310000000000001</v>
      </c>
      <c r="Q5579" s="37">
        <v>0.22689999999999999</v>
      </c>
      <c r="R5579" s="37">
        <v>0.23480000000000001</v>
      </c>
      <c r="S5579" s="37">
        <v>0.28799999999999998</v>
      </c>
      <c r="T5579" s="37"/>
      <c r="U5579" s="37"/>
      <c r="V5579" s="37"/>
      <c r="W5579" s="37"/>
      <c r="X5579" s="37"/>
      <c r="Z5579" s="4" t="str">
        <f t="shared" si="294"/>
        <v>YES</v>
      </c>
      <c r="AA5579" s="4" t="str">
        <f t="shared" si="294"/>
        <v>YES</v>
      </c>
      <c r="AB5579" s="4" t="str">
        <f t="shared" si="294"/>
        <v>YES</v>
      </c>
      <c r="AD5579" s="4">
        <f t="shared" si="295"/>
        <v>3</v>
      </c>
    </row>
    <row r="5580" spans="1:30" ht="14.4" customHeight="1" x14ac:dyDescent="0.35">
      <c r="A5580" s="34">
        <v>5602</v>
      </c>
      <c r="B5580" s="1" t="s">
        <v>16326</v>
      </c>
      <c r="C5580" s="1"/>
      <c r="D5580" s="1"/>
      <c r="E5580" s="1"/>
      <c r="F5580" s="1" t="s">
        <v>29262</v>
      </c>
      <c r="G5580" s="35" t="s">
        <v>16327</v>
      </c>
      <c r="H5580" s="35" t="s">
        <v>16328</v>
      </c>
      <c r="I5580" s="35" t="s">
        <v>23</v>
      </c>
      <c r="J5580" s="36">
        <v>3035000</v>
      </c>
      <c r="K5580" s="36">
        <v>35607000</v>
      </c>
      <c r="L5580" s="36">
        <v>57654000</v>
      </c>
      <c r="M5580" s="36">
        <v>59470000</v>
      </c>
      <c r="N5580" s="36">
        <v>90672000</v>
      </c>
      <c r="O5580" s="37">
        <v>-1.9521999999999999</v>
      </c>
      <c r="P5580" s="37">
        <v>0.12039999999999999</v>
      </c>
      <c r="Q5580" s="37">
        <v>0.33100000000000002</v>
      </c>
      <c r="R5580" s="37">
        <v>0.26429999999999998</v>
      </c>
      <c r="S5580" s="37">
        <v>0.2094</v>
      </c>
      <c r="T5580" s="37"/>
      <c r="U5580" s="37">
        <v>-1.5699999999999999E-2</v>
      </c>
      <c r="V5580" s="37"/>
      <c r="W5580" s="37"/>
      <c r="X5580" s="37"/>
      <c r="Z5580" s="4" t="str">
        <f t="shared" si="294"/>
        <v>YES</v>
      </c>
      <c r="AA5580" s="4" t="str">
        <f t="shared" si="294"/>
        <v>YES</v>
      </c>
      <c r="AB5580" s="4" t="str">
        <f t="shared" si="294"/>
        <v>YES</v>
      </c>
      <c r="AD5580" s="4">
        <f t="shared" si="295"/>
        <v>3</v>
      </c>
    </row>
    <row r="5581" spans="1:30" ht="14.4" customHeight="1" x14ac:dyDescent="0.35">
      <c r="A5581" s="34">
        <v>5603</v>
      </c>
      <c r="B5581" s="1" t="s">
        <v>16329</v>
      </c>
      <c r="C5581" s="1"/>
      <c r="D5581" s="1"/>
      <c r="E5581" s="1"/>
      <c r="F5581" s="1" t="s">
        <v>29262</v>
      </c>
      <c r="G5581" s="35" t="s">
        <v>16330</v>
      </c>
      <c r="H5581" s="35" t="s">
        <v>16331</v>
      </c>
      <c r="I5581" s="35" t="s">
        <v>33</v>
      </c>
      <c r="J5581" s="36">
        <v>64125000</v>
      </c>
      <c r="K5581" s="36">
        <v>63870000</v>
      </c>
      <c r="L5581" s="36">
        <v>64030000</v>
      </c>
      <c r="M5581" s="36">
        <v>83412000</v>
      </c>
      <c r="N5581" s="36">
        <v>90657000</v>
      </c>
      <c r="O5581" s="37">
        <v>0.37030000000000002</v>
      </c>
      <c r="P5581" s="37">
        <v>0.39700000000000002</v>
      </c>
      <c r="Q5581" s="37">
        <v>0.47470000000000001</v>
      </c>
      <c r="R5581" s="37">
        <v>0.49390000000000001</v>
      </c>
      <c r="S5581" s="37">
        <v>0.21510000000000001</v>
      </c>
      <c r="T5581" s="37"/>
      <c r="U5581" s="37"/>
      <c r="V5581" s="37"/>
      <c r="W5581" s="37"/>
      <c r="X5581" s="37"/>
      <c r="Z5581" s="4" t="str">
        <f t="shared" si="294"/>
        <v>YES</v>
      </c>
      <c r="AA5581" s="4" t="str">
        <f t="shared" si="294"/>
        <v>YES</v>
      </c>
      <c r="AB5581" s="4" t="str">
        <f t="shared" si="294"/>
        <v>YES</v>
      </c>
      <c r="AD5581" s="4">
        <f t="shared" si="295"/>
        <v>3</v>
      </c>
    </row>
    <row r="5582" spans="1:30" ht="41.4" customHeight="1" x14ac:dyDescent="0.35">
      <c r="A5582" s="34">
        <v>5604</v>
      </c>
      <c r="B5582" s="1" t="s">
        <v>16332</v>
      </c>
      <c r="C5582" s="1"/>
      <c r="D5582" s="1"/>
      <c r="E5582" s="1"/>
      <c r="F5582" s="1" t="s">
        <v>29262</v>
      </c>
      <c r="G5582" s="35" t="s">
        <v>16333</v>
      </c>
      <c r="H5582" s="35" t="s">
        <v>16334</v>
      </c>
      <c r="I5582" s="35" t="s">
        <v>23</v>
      </c>
      <c r="J5582" s="36">
        <v>72938000</v>
      </c>
      <c r="K5582" s="36">
        <v>59676000</v>
      </c>
      <c r="L5582" s="36">
        <v>64270000</v>
      </c>
      <c r="M5582" s="36">
        <v>73653000</v>
      </c>
      <c r="N5582" s="36">
        <v>90643000</v>
      </c>
      <c r="O5582" s="37">
        <v>0.39660000000000001</v>
      </c>
      <c r="P5582" s="37">
        <v>0.31119999999999998</v>
      </c>
      <c r="Q5582" s="37">
        <v>0.11409999999999999</v>
      </c>
      <c r="R5582" s="37">
        <v>0.1201</v>
      </c>
      <c r="S5582" s="37">
        <v>0.18920000000000001</v>
      </c>
      <c r="T5582" s="37">
        <v>0.36299999999999999</v>
      </c>
      <c r="U5582" s="37">
        <v>0.19689999999999999</v>
      </c>
      <c r="V5582" s="37">
        <v>2.9899999999999999E-2</v>
      </c>
      <c r="W5582" s="37">
        <v>2.4400000000000002E-2</v>
      </c>
      <c r="X5582" s="37">
        <v>0.1166</v>
      </c>
      <c r="Z5582" s="4" t="str">
        <f t="shared" si="294"/>
        <v>NO</v>
      </c>
      <c r="AA5582" s="4" t="str">
        <f t="shared" si="294"/>
        <v>NO</v>
      </c>
      <c r="AB5582" s="4" t="str">
        <f t="shared" si="294"/>
        <v>NO</v>
      </c>
      <c r="AD5582" s="4">
        <f t="shared" si="295"/>
        <v>0</v>
      </c>
    </row>
    <row r="5583" spans="1:30" ht="14.4" customHeight="1" x14ac:dyDescent="0.35">
      <c r="A5583" s="34">
        <v>5605</v>
      </c>
      <c r="B5583" s="1" t="s">
        <v>16335</v>
      </c>
      <c r="C5583" s="1"/>
      <c r="D5583" s="1"/>
      <c r="E5583" s="1"/>
      <c r="F5583" s="1" t="s">
        <v>29262</v>
      </c>
      <c r="G5583" s="35" t="s">
        <v>16336</v>
      </c>
      <c r="H5583" s="35" t="s">
        <v>16337</v>
      </c>
      <c r="I5583" s="35" t="s">
        <v>544</v>
      </c>
      <c r="J5583" s="36">
        <v>81729000</v>
      </c>
      <c r="K5583" s="36">
        <v>85685000</v>
      </c>
      <c r="L5583" s="36">
        <v>87101000</v>
      </c>
      <c r="M5583" s="36">
        <v>83407000</v>
      </c>
      <c r="N5583" s="36">
        <v>90639000</v>
      </c>
      <c r="O5583" s="37">
        <v>0.11269999999999999</v>
      </c>
      <c r="P5583" s="37">
        <v>6.3899999999999998E-2</v>
      </c>
      <c r="Q5583" s="37">
        <v>2.7699999999999999E-2</v>
      </c>
      <c r="R5583" s="37">
        <v>-0.16220000000000001</v>
      </c>
      <c r="S5583" s="37">
        <v>-0.12870000000000001</v>
      </c>
      <c r="T5583" s="37"/>
      <c r="U5583" s="37"/>
      <c r="V5583" s="37"/>
      <c r="W5583" s="37"/>
      <c r="X5583" s="37"/>
      <c r="Z5583" s="4" t="str">
        <f t="shared" si="294"/>
        <v>NO</v>
      </c>
      <c r="AA5583" s="4" t="str">
        <f t="shared" si="294"/>
        <v>NO</v>
      </c>
      <c r="AB5583" s="4" t="str">
        <f t="shared" si="294"/>
        <v>NO</v>
      </c>
      <c r="AD5583" s="4">
        <f t="shared" si="295"/>
        <v>0</v>
      </c>
    </row>
    <row r="5584" spans="1:30" ht="14.4" customHeight="1" x14ac:dyDescent="0.35">
      <c r="A5584" s="34">
        <v>5606</v>
      </c>
      <c r="B5584" s="1" t="s">
        <v>16338</v>
      </c>
      <c r="C5584" s="1" t="s">
        <v>29015</v>
      </c>
      <c r="D5584" s="1"/>
      <c r="E5584" s="1" t="s">
        <v>29008</v>
      </c>
      <c r="F5584" s="1" t="s">
        <v>29262</v>
      </c>
      <c r="G5584" s="35" t="s">
        <v>16339</v>
      </c>
      <c r="H5584" s="35" t="s">
        <v>16340</v>
      </c>
      <c r="I5584" s="35" t="s">
        <v>29</v>
      </c>
      <c r="J5584" s="36">
        <v>59515000</v>
      </c>
      <c r="K5584" s="36">
        <v>58448000</v>
      </c>
      <c r="L5584" s="36">
        <v>65193000</v>
      </c>
      <c r="M5584" s="36">
        <v>75222000</v>
      </c>
      <c r="N5584" s="36">
        <v>90628000</v>
      </c>
      <c r="O5584" s="37">
        <v>0.13669999999999999</v>
      </c>
      <c r="P5584" s="37">
        <v>0.1144</v>
      </c>
      <c r="Q5584" s="37">
        <v>5.5500000000000001E-2</v>
      </c>
      <c r="R5584" s="37">
        <v>9.7199999999999995E-2</v>
      </c>
      <c r="S5584" s="37">
        <v>8.1299999999999997E-2</v>
      </c>
      <c r="T5584" s="37"/>
      <c r="U5584" s="37">
        <v>-8.8999999999999999E-3</v>
      </c>
      <c r="V5584" s="37">
        <v>-2.1399999999999999E-2</v>
      </c>
      <c r="W5584" s="37">
        <v>-1.9300000000000001E-2</v>
      </c>
      <c r="X5584" s="37">
        <v>-1.15E-2</v>
      </c>
      <c r="Z5584" s="4" t="str">
        <f t="shared" si="294"/>
        <v>NO</v>
      </c>
      <c r="AA5584" s="4" t="str">
        <f t="shared" si="294"/>
        <v>NO</v>
      </c>
      <c r="AB5584" s="4" t="str">
        <f t="shared" si="294"/>
        <v>NO</v>
      </c>
      <c r="AD5584" s="4">
        <f t="shared" si="295"/>
        <v>0</v>
      </c>
    </row>
    <row r="5585" spans="1:30" ht="27.65" customHeight="1" x14ac:dyDescent="0.35">
      <c r="A5585" s="34">
        <v>5607</v>
      </c>
      <c r="B5585" s="1" t="s">
        <v>4911</v>
      </c>
      <c r="C5585" s="1" t="s">
        <v>28702</v>
      </c>
      <c r="D5585" s="1"/>
      <c r="E5585" s="1"/>
      <c r="F5585" s="1" t="s">
        <v>29262</v>
      </c>
      <c r="G5585" s="35" t="s">
        <v>16341</v>
      </c>
      <c r="H5585" s="35" t="s">
        <v>16342</v>
      </c>
      <c r="I5585" s="35" t="s">
        <v>87</v>
      </c>
      <c r="J5585" s="36"/>
      <c r="K5585" s="36">
        <v>1104000</v>
      </c>
      <c r="L5585" s="36">
        <v>80664000</v>
      </c>
      <c r="M5585" s="36">
        <v>98183000</v>
      </c>
      <c r="N5585" s="36">
        <v>90613000</v>
      </c>
      <c r="O5585" s="37"/>
      <c r="P5585" s="37">
        <v>-1.7935000000000001</v>
      </c>
      <c r="Q5585" s="37">
        <v>0.13059999999999999</v>
      </c>
      <c r="R5585" s="37">
        <v>-0.03</v>
      </c>
      <c r="S5585" s="37">
        <v>3.4599999999999999E-2</v>
      </c>
      <c r="T5585" s="37"/>
      <c r="U5585" s="37">
        <v>-1.8107</v>
      </c>
      <c r="V5585" s="37">
        <v>0.1149</v>
      </c>
      <c r="W5585" s="37">
        <v>-1.9599999999999999E-2</v>
      </c>
      <c r="X5585" s="37">
        <v>5.9400000000000001E-2</v>
      </c>
      <c r="Z5585" s="4" t="str">
        <f t="shared" si="294"/>
        <v>NO</v>
      </c>
      <c r="AA5585" s="4" t="str">
        <f t="shared" si="294"/>
        <v>NO</v>
      </c>
      <c r="AB5585" s="4" t="str">
        <f t="shared" si="294"/>
        <v>NO</v>
      </c>
      <c r="AD5585" s="4">
        <f t="shared" si="295"/>
        <v>0</v>
      </c>
    </row>
    <row r="5586" spans="1:30" ht="14.4" customHeight="1" x14ac:dyDescent="0.35">
      <c r="A5586" s="34">
        <v>5608</v>
      </c>
      <c r="B5586" s="1" t="s">
        <v>16343</v>
      </c>
      <c r="C5586" s="1"/>
      <c r="D5586" s="1"/>
      <c r="E5586" s="1"/>
      <c r="F5586" s="1" t="s">
        <v>29262</v>
      </c>
      <c r="G5586" s="35" t="s">
        <v>16344</v>
      </c>
      <c r="H5586" s="35" t="s">
        <v>16345</v>
      </c>
      <c r="I5586" s="35" t="s">
        <v>23</v>
      </c>
      <c r="J5586" s="36">
        <v>17352000</v>
      </c>
      <c r="K5586" s="36">
        <v>28731000</v>
      </c>
      <c r="L5586" s="36">
        <v>33294000</v>
      </c>
      <c r="M5586" s="36">
        <v>60273000</v>
      </c>
      <c r="N5586" s="36">
        <v>90577000</v>
      </c>
      <c r="O5586" s="37">
        <v>-4.6300000000000001E-2</v>
      </c>
      <c r="P5586" s="37">
        <v>0.18</v>
      </c>
      <c r="Q5586" s="37">
        <v>-0.24809999999999999</v>
      </c>
      <c r="R5586" s="37">
        <v>-0.1028</v>
      </c>
      <c r="S5586" s="37">
        <v>-3.4799999999999998E-2</v>
      </c>
      <c r="T5586" s="37"/>
      <c r="U5586" s="37"/>
      <c r="V5586" s="37"/>
      <c r="W5586" s="37"/>
      <c r="X5586" s="37"/>
      <c r="Z5586" s="4" t="str">
        <f t="shared" si="294"/>
        <v>NO</v>
      </c>
      <c r="AA5586" s="4" t="str">
        <f t="shared" si="294"/>
        <v>NO</v>
      </c>
      <c r="AB5586" s="4" t="str">
        <f t="shared" si="294"/>
        <v>NO</v>
      </c>
      <c r="AD5586" s="4">
        <f t="shared" si="295"/>
        <v>0</v>
      </c>
    </row>
    <row r="5587" spans="1:30" ht="27.65" customHeight="1" x14ac:dyDescent="0.35">
      <c r="A5587" s="34">
        <v>5609</v>
      </c>
      <c r="B5587" s="1" t="s">
        <v>16346</v>
      </c>
      <c r="C5587" s="1" t="s">
        <v>29015</v>
      </c>
      <c r="D5587" s="1"/>
      <c r="E5587" s="1" t="s">
        <v>29008</v>
      </c>
      <c r="F5587" s="1" t="s">
        <v>29262</v>
      </c>
      <c r="G5587" s="35" t="s">
        <v>16347</v>
      </c>
      <c r="H5587" s="35" t="s">
        <v>16348</v>
      </c>
      <c r="I5587" s="35" t="s">
        <v>29</v>
      </c>
      <c r="J5587" s="36">
        <v>39465000</v>
      </c>
      <c r="K5587" s="36">
        <v>59423000</v>
      </c>
      <c r="L5587" s="36">
        <v>64590000</v>
      </c>
      <c r="M5587" s="36">
        <v>78036000</v>
      </c>
      <c r="N5587" s="36">
        <v>90560000</v>
      </c>
      <c r="O5587" s="37">
        <v>8.2799999999999999E-2</v>
      </c>
      <c r="P5587" s="37">
        <v>0.13320000000000001</v>
      </c>
      <c r="Q5587" s="37">
        <v>5.8599999999999999E-2</v>
      </c>
      <c r="R5587" s="37">
        <v>1.44E-2</v>
      </c>
      <c r="S5587" s="37">
        <v>7.2300000000000003E-2</v>
      </c>
      <c r="T5587" s="37"/>
      <c r="U5587" s="37">
        <v>-1.6000000000000001E-3</v>
      </c>
      <c r="V5587" s="37">
        <v>-5.0000000000000001E-4</v>
      </c>
      <c r="W5587" s="37">
        <v>-5.0000000000000001E-4</v>
      </c>
      <c r="X5587" s="37">
        <v>-1E-4</v>
      </c>
      <c r="Z5587" s="4" t="str">
        <f t="shared" si="294"/>
        <v>NO</v>
      </c>
      <c r="AA5587" s="4" t="str">
        <f t="shared" si="294"/>
        <v>NO</v>
      </c>
      <c r="AB5587" s="4" t="str">
        <f t="shared" si="294"/>
        <v>NO</v>
      </c>
      <c r="AD5587" s="4">
        <f t="shared" si="295"/>
        <v>0</v>
      </c>
    </row>
    <row r="5588" spans="1:30" ht="27.65" customHeight="1" x14ac:dyDescent="0.35">
      <c r="A5588" s="34">
        <v>5610</v>
      </c>
      <c r="B5588" s="1" t="s">
        <v>16349</v>
      </c>
      <c r="C5588" s="1"/>
      <c r="D5588" s="1"/>
      <c r="E5588" s="1"/>
      <c r="F5588" s="1" t="s">
        <v>29262</v>
      </c>
      <c r="G5588" s="35" t="s">
        <v>16350</v>
      </c>
      <c r="H5588" s="35" t="s">
        <v>16351</v>
      </c>
      <c r="I5588" s="35" t="s">
        <v>33</v>
      </c>
      <c r="J5588" s="36">
        <v>81900000</v>
      </c>
      <c r="K5588" s="36">
        <v>86737000</v>
      </c>
      <c r="L5588" s="36">
        <v>75078000</v>
      </c>
      <c r="M5588" s="36">
        <v>81062000</v>
      </c>
      <c r="N5588" s="36">
        <v>90558000</v>
      </c>
      <c r="O5588" s="37">
        <v>2.8999999999999998E-3</v>
      </c>
      <c r="P5588" s="37">
        <v>4.3E-3</v>
      </c>
      <c r="Q5588" s="37">
        <v>2.0000000000000001E-4</v>
      </c>
      <c r="R5588" s="37">
        <v>2.1000000000000001E-2</v>
      </c>
      <c r="S5588" s="37">
        <v>8.0000000000000002E-3</v>
      </c>
      <c r="T5588" s="37">
        <v>1.1000000000000001E-3</v>
      </c>
      <c r="U5588" s="37">
        <v>1.5E-3</v>
      </c>
      <c r="V5588" s="37">
        <v>2.5999999999999999E-3</v>
      </c>
      <c r="W5588" s="37">
        <v>7.0000000000000001E-3</v>
      </c>
      <c r="X5588" s="37"/>
      <c r="Z5588" s="4" t="str">
        <f t="shared" si="294"/>
        <v>NO</v>
      </c>
      <c r="AA5588" s="4" t="str">
        <f t="shared" si="294"/>
        <v>NO</v>
      </c>
      <c r="AB5588" s="4" t="str">
        <f t="shared" si="294"/>
        <v>NO</v>
      </c>
      <c r="AD5588" s="4">
        <f t="shared" si="295"/>
        <v>0</v>
      </c>
    </row>
    <row r="5589" spans="1:30" ht="14.4" customHeight="1" x14ac:dyDescent="0.35">
      <c r="A5589" s="34">
        <v>5611</v>
      </c>
      <c r="B5589" s="1" t="s">
        <v>16352</v>
      </c>
      <c r="C5589" s="1" t="s">
        <v>29015</v>
      </c>
      <c r="D5589" s="1"/>
      <c r="E5589" s="1" t="s">
        <v>29008</v>
      </c>
      <c r="F5589" s="1" t="s">
        <v>29262</v>
      </c>
      <c r="G5589" s="35" t="s">
        <v>16353</v>
      </c>
      <c r="H5589" s="35" t="s">
        <v>16354</v>
      </c>
      <c r="I5589" s="35" t="s">
        <v>29</v>
      </c>
      <c r="J5589" s="36">
        <v>59995000</v>
      </c>
      <c r="K5589" s="36">
        <v>60757000</v>
      </c>
      <c r="L5589" s="36">
        <v>64216000</v>
      </c>
      <c r="M5589" s="36">
        <v>78862000</v>
      </c>
      <c r="N5589" s="36">
        <v>90552000</v>
      </c>
      <c r="O5589" s="37">
        <v>0.13900000000000001</v>
      </c>
      <c r="P5589" s="37">
        <v>1.8200000000000001E-2</v>
      </c>
      <c r="Q5589" s="37">
        <v>6.3299999999999995E-2</v>
      </c>
      <c r="R5589" s="37">
        <v>0.2326</v>
      </c>
      <c r="S5589" s="37">
        <v>0.13519999999999999</v>
      </c>
      <c r="T5589" s="37"/>
      <c r="U5589" s="37"/>
      <c r="V5589" s="37"/>
      <c r="W5589" s="37"/>
      <c r="X5589" s="37"/>
      <c r="Z5589" s="4" t="str">
        <f t="shared" si="294"/>
        <v>NO</v>
      </c>
      <c r="AA5589" s="4" t="str">
        <f t="shared" si="294"/>
        <v>YES</v>
      </c>
      <c r="AB5589" s="4" t="str">
        <f t="shared" si="294"/>
        <v>NO</v>
      </c>
      <c r="AD5589" s="4">
        <f t="shared" si="295"/>
        <v>1</v>
      </c>
    </row>
    <row r="5590" spans="1:30" ht="27.65" customHeight="1" x14ac:dyDescent="0.35">
      <c r="A5590" s="34">
        <v>5612</v>
      </c>
      <c r="B5590" s="1" t="s">
        <v>16355</v>
      </c>
      <c r="C5590" s="1" t="s">
        <v>29015</v>
      </c>
      <c r="D5590" s="1"/>
      <c r="E5590" s="1" t="s">
        <v>29008</v>
      </c>
      <c r="F5590" s="1" t="s">
        <v>29262</v>
      </c>
      <c r="G5590" s="35" t="s">
        <v>16356</v>
      </c>
      <c r="H5590" s="35" t="s">
        <v>16357</v>
      </c>
      <c r="I5590" s="35" t="s">
        <v>29</v>
      </c>
      <c r="J5590" s="36"/>
      <c r="K5590" s="36">
        <v>26649000</v>
      </c>
      <c r="L5590" s="36">
        <v>55637000</v>
      </c>
      <c r="M5590" s="36">
        <v>77635000</v>
      </c>
      <c r="N5590" s="36">
        <v>90541000</v>
      </c>
      <c r="O5590" s="37"/>
      <c r="P5590" s="37">
        <v>0.3498</v>
      </c>
      <c r="Q5590" s="37">
        <v>0.29859999999999998</v>
      </c>
      <c r="R5590" s="37">
        <v>0.2099</v>
      </c>
      <c r="S5590" s="37">
        <v>0.14910000000000001</v>
      </c>
      <c r="T5590" s="37"/>
      <c r="U5590" s="37"/>
      <c r="V5590" s="37"/>
      <c r="W5590" s="37"/>
      <c r="X5590" s="37"/>
      <c r="Z5590" s="4" t="str">
        <f t="shared" si="294"/>
        <v>YES</v>
      </c>
      <c r="AA5590" s="4" t="str">
        <f t="shared" si="294"/>
        <v>YES</v>
      </c>
      <c r="AB5590" s="4" t="str">
        <f t="shared" si="294"/>
        <v>NO</v>
      </c>
      <c r="AD5590" s="4">
        <f t="shared" si="295"/>
        <v>2</v>
      </c>
    </row>
    <row r="5591" spans="1:30" ht="27.65" customHeight="1" x14ac:dyDescent="0.35">
      <c r="A5591" s="34">
        <v>5613</v>
      </c>
      <c r="B5591" s="1" t="s">
        <v>16358</v>
      </c>
      <c r="C5591" s="1"/>
      <c r="D5591" s="1"/>
      <c r="E5591" s="1"/>
      <c r="F5591" s="1" t="s">
        <v>29262</v>
      </c>
      <c r="G5591" s="35" t="s">
        <v>16359</v>
      </c>
      <c r="H5591" s="35" t="s">
        <v>16360</v>
      </c>
      <c r="I5591" s="35" t="s">
        <v>33</v>
      </c>
      <c r="J5591" s="36">
        <v>33782000</v>
      </c>
      <c r="K5591" s="36">
        <v>50751000</v>
      </c>
      <c r="L5591" s="36">
        <v>66505000</v>
      </c>
      <c r="M5591" s="36">
        <v>80800000</v>
      </c>
      <c r="N5591" s="36">
        <v>90524000</v>
      </c>
      <c r="O5591" s="37">
        <v>3.7999999999999999E-2</v>
      </c>
      <c r="P5591" s="37">
        <v>0.18</v>
      </c>
      <c r="Q5591" s="37">
        <v>0.1003</v>
      </c>
      <c r="R5591" s="37">
        <v>3.3700000000000001E-2</v>
      </c>
      <c r="S5591" s="37">
        <v>-3.8E-3</v>
      </c>
      <c r="T5591" s="37"/>
      <c r="U5591" s="37"/>
      <c r="V5591" s="37"/>
      <c r="W5591" s="37"/>
      <c r="X5591" s="37"/>
      <c r="Z5591" s="4" t="str">
        <f t="shared" si="294"/>
        <v>NO</v>
      </c>
      <c r="AA5591" s="4" t="str">
        <f t="shared" si="294"/>
        <v>NO</v>
      </c>
      <c r="AB5591" s="4" t="str">
        <f t="shared" si="294"/>
        <v>NO</v>
      </c>
      <c r="AD5591" s="4">
        <f t="shared" si="295"/>
        <v>0</v>
      </c>
    </row>
    <row r="5592" spans="1:30" ht="14.4" customHeight="1" x14ac:dyDescent="0.35">
      <c r="A5592" s="34">
        <v>5614</v>
      </c>
      <c r="B5592" s="1" t="s">
        <v>16361</v>
      </c>
      <c r="C5592" s="1" t="s">
        <v>29015</v>
      </c>
      <c r="D5592" s="1"/>
      <c r="E5592" s="1" t="s">
        <v>29008</v>
      </c>
      <c r="F5592" s="1" t="s">
        <v>29262</v>
      </c>
      <c r="G5592" s="35" t="s">
        <v>16362</v>
      </c>
      <c r="H5592" s="35" t="s">
        <v>16363</v>
      </c>
      <c r="I5592" s="35" t="s">
        <v>29</v>
      </c>
      <c r="J5592" s="36">
        <v>5786000</v>
      </c>
      <c r="K5592" s="36">
        <v>42394000</v>
      </c>
      <c r="L5592" s="36">
        <v>52096000</v>
      </c>
      <c r="M5592" s="36">
        <v>70040000</v>
      </c>
      <c r="N5592" s="36">
        <v>90515000</v>
      </c>
      <c r="O5592" s="37">
        <v>-1.0658000000000001</v>
      </c>
      <c r="P5592" s="37">
        <v>0.39069999999999999</v>
      </c>
      <c r="Q5592" s="37">
        <v>0.40500000000000003</v>
      </c>
      <c r="R5592" s="37">
        <v>0.2863</v>
      </c>
      <c r="S5592" s="37">
        <v>0.31269999999999998</v>
      </c>
      <c r="T5592" s="37"/>
      <c r="U5592" s="37"/>
      <c r="V5592" s="37"/>
      <c r="W5592" s="37"/>
      <c r="X5592" s="37"/>
      <c r="Z5592" s="4" t="str">
        <f t="shared" si="294"/>
        <v>YES</v>
      </c>
      <c r="AA5592" s="4" t="str">
        <f t="shared" si="294"/>
        <v>YES</v>
      </c>
      <c r="AB5592" s="4" t="str">
        <f t="shared" si="294"/>
        <v>YES</v>
      </c>
      <c r="AD5592" s="4">
        <f t="shared" si="295"/>
        <v>3</v>
      </c>
    </row>
    <row r="5593" spans="1:30" ht="14.4" customHeight="1" x14ac:dyDescent="0.35">
      <c r="A5593" s="34">
        <v>5615</v>
      </c>
      <c r="B5593" s="1" t="s">
        <v>16364</v>
      </c>
      <c r="C5593" s="1"/>
      <c r="D5593" s="1"/>
      <c r="E5593" s="1"/>
      <c r="F5593" s="1" t="s">
        <v>29262</v>
      </c>
      <c r="G5593" s="35" t="s">
        <v>16365</v>
      </c>
      <c r="H5593" s="35" t="s">
        <v>16366</v>
      </c>
      <c r="I5593" s="35" t="s">
        <v>23</v>
      </c>
      <c r="J5593" s="36">
        <v>41050000</v>
      </c>
      <c r="K5593" s="36"/>
      <c r="L5593" s="36">
        <v>74293000</v>
      </c>
      <c r="M5593" s="36">
        <v>74449000</v>
      </c>
      <c r="N5593" s="36">
        <v>90498000</v>
      </c>
      <c r="O5593" s="37">
        <v>1.21E-2</v>
      </c>
      <c r="P5593" s="37"/>
      <c r="Q5593" s="37">
        <v>1.4999999999999999E-2</v>
      </c>
      <c r="R5593" s="37">
        <v>0.12759999999999999</v>
      </c>
      <c r="S5593" s="37">
        <v>5.5100000000000003E-2</v>
      </c>
      <c r="T5593" s="37"/>
      <c r="U5593" s="37"/>
      <c r="V5593" s="37"/>
      <c r="W5593" s="37"/>
      <c r="X5593" s="37"/>
      <c r="Z5593" s="4" t="str">
        <f t="shared" si="294"/>
        <v>NO</v>
      </c>
      <c r="AA5593" s="4" t="str">
        <f t="shared" si="294"/>
        <v>NO</v>
      </c>
      <c r="AB5593" s="4" t="str">
        <f t="shared" si="294"/>
        <v>NO</v>
      </c>
      <c r="AD5593" s="4">
        <f t="shared" si="295"/>
        <v>0</v>
      </c>
    </row>
    <row r="5594" spans="1:30" ht="14.4" customHeight="1" x14ac:dyDescent="0.35">
      <c r="A5594" s="34">
        <v>5616</v>
      </c>
      <c r="B5594" s="1" t="s">
        <v>16367</v>
      </c>
      <c r="C5594" s="1"/>
      <c r="D5594" s="1"/>
      <c r="E5594" s="1"/>
      <c r="F5594" s="1" t="s">
        <v>29262</v>
      </c>
      <c r="G5594" s="35" t="s">
        <v>16368</v>
      </c>
      <c r="H5594" s="35" t="s">
        <v>16369</v>
      </c>
      <c r="I5594" s="35" t="s">
        <v>33</v>
      </c>
      <c r="J5594" s="36"/>
      <c r="K5594" s="36"/>
      <c r="L5594" s="36">
        <v>21529000</v>
      </c>
      <c r="M5594" s="36">
        <v>64321000</v>
      </c>
      <c r="N5594" s="36">
        <v>90497000</v>
      </c>
      <c r="O5594" s="37"/>
      <c r="P5594" s="37"/>
      <c r="Q5594" s="37">
        <v>-0.189</v>
      </c>
      <c r="R5594" s="37">
        <v>0.1168</v>
      </c>
      <c r="S5594" s="37">
        <v>0.14360000000000001</v>
      </c>
      <c r="T5594" s="37"/>
      <c r="U5594" s="37"/>
      <c r="V5594" s="37">
        <v>-1.0800000000000001E-2</v>
      </c>
      <c r="W5594" s="37">
        <v>-2.6100000000000002E-2</v>
      </c>
      <c r="X5594" s="37">
        <v>-3.8699999999999998E-2</v>
      </c>
      <c r="Z5594" s="4" t="str">
        <f t="shared" si="294"/>
        <v>NO</v>
      </c>
      <c r="AA5594" s="4" t="str">
        <f t="shared" si="294"/>
        <v>NO</v>
      </c>
      <c r="AB5594" s="4" t="str">
        <f t="shared" si="294"/>
        <v>NO</v>
      </c>
      <c r="AD5594" s="4">
        <f t="shared" si="295"/>
        <v>0</v>
      </c>
    </row>
    <row r="5595" spans="1:30" ht="14.4" customHeight="1" x14ac:dyDescent="0.35">
      <c r="A5595" s="34">
        <v>5617</v>
      </c>
      <c r="B5595" s="1" t="s">
        <v>16370</v>
      </c>
      <c r="C5595" s="1"/>
      <c r="D5595" s="1"/>
      <c r="E5595" s="1"/>
      <c r="F5595" s="1" t="s">
        <v>29262</v>
      </c>
      <c r="G5595" s="35" t="s">
        <v>16371</v>
      </c>
      <c r="H5595" s="35" t="s">
        <v>16372</v>
      </c>
      <c r="I5595" s="35" t="s">
        <v>23</v>
      </c>
      <c r="J5595" s="36">
        <v>41774000</v>
      </c>
      <c r="K5595" s="36">
        <v>59013000</v>
      </c>
      <c r="L5595" s="36">
        <v>70071000</v>
      </c>
      <c r="M5595" s="36">
        <v>73285000</v>
      </c>
      <c r="N5595" s="36">
        <v>90476000</v>
      </c>
      <c r="O5595" s="37">
        <v>9.4E-2</v>
      </c>
      <c r="P5595" s="37">
        <v>8.7900000000000006E-2</v>
      </c>
      <c r="Q5595" s="37">
        <v>7.1800000000000003E-2</v>
      </c>
      <c r="R5595" s="37">
        <v>7.85E-2</v>
      </c>
      <c r="S5595" s="37">
        <v>0.16250000000000001</v>
      </c>
      <c r="T5595" s="37"/>
      <c r="U5595" s="37"/>
      <c r="V5595" s="37"/>
      <c r="W5595" s="37"/>
      <c r="X5595" s="37"/>
      <c r="Z5595" s="4" t="str">
        <f t="shared" si="294"/>
        <v>NO</v>
      </c>
      <c r="AA5595" s="4" t="str">
        <f t="shared" si="294"/>
        <v>NO</v>
      </c>
      <c r="AB5595" s="4" t="str">
        <f t="shared" si="294"/>
        <v>NO</v>
      </c>
      <c r="AD5595" s="4">
        <f t="shared" si="295"/>
        <v>0</v>
      </c>
    </row>
    <row r="5596" spans="1:30" ht="14.4" customHeight="1" x14ac:dyDescent="0.35">
      <c r="A5596" s="34">
        <v>5618</v>
      </c>
      <c r="B5596" s="1" t="s">
        <v>16373</v>
      </c>
      <c r="C5596" s="1" t="s">
        <v>29015</v>
      </c>
      <c r="D5596" s="1"/>
      <c r="E5596" s="1" t="s">
        <v>29008</v>
      </c>
      <c r="F5596" s="1" t="s">
        <v>29262</v>
      </c>
      <c r="G5596" s="35" t="s">
        <v>16374</v>
      </c>
      <c r="H5596" s="35" t="s">
        <v>16375</v>
      </c>
      <c r="I5596" s="35" t="s">
        <v>29</v>
      </c>
      <c r="J5596" s="36">
        <v>13567000</v>
      </c>
      <c r="K5596" s="36">
        <v>20751000</v>
      </c>
      <c r="L5596" s="36">
        <v>33456000</v>
      </c>
      <c r="M5596" s="36">
        <v>51511000</v>
      </c>
      <c r="N5596" s="36">
        <v>90459000</v>
      </c>
      <c r="O5596" s="37">
        <v>0.55169999999999997</v>
      </c>
      <c r="P5596" s="37">
        <v>0.42870000000000003</v>
      </c>
      <c r="Q5596" s="37">
        <v>0.25390000000000001</v>
      </c>
      <c r="R5596" s="37">
        <v>0.58309999999999995</v>
      </c>
      <c r="S5596" s="37">
        <v>0.7742</v>
      </c>
      <c r="T5596" s="37">
        <v>0.5444</v>
      </c>
      <c r="U5596" s="37">
        <v>0.42330000000000001</v>
      </c>
      <c r="V5596" s="37">
        <v>0.24410000000000001</v>
      </c>
      <c r="W5596" s="37">
        <v>0.57310000000000005</v>
      </c>
      <c r="X5596" s="37"/>
      <c r="Z5596" s="4" t="str">
        <f t="shared" si="294"/>
        <v>YES</v>
      </c>
      <c r="AA5596" s="4" t="str">
        <f t="shared" si="294"/>
        <v>YES</v>
      </c>
      <c r="AB5596" s="4" t="str">
        <f t="shared" si="294"/>
        <v>YES</v>
      </c>
      <c r="AD5596" s="4">
        <f t="shared" si="295"/>
        <v>3</v>
      </c>
    </row>
    <row r="5597" spans="1:30" ht="14.4" customHeight="1" x14ac:dyDescent="0.35">
      <c r="A5597" s="34">
        <v>5619</v>
      </c>
      <c r="B5597" s="1" t="s">
        <v>3109</v>
      </c>
      <c r="C5597" s="1" t="s">
        <v>29015</v>
      </c>
      <c r="D5597" s="1"/>
      <c r="E5597" s="1" t="s">
        <v>29008</v>
      </c>
      <c r="F5597" s="1" t="s">
        <v>29262</v>
      </c>
      <c r="G5597" s="35" t="s">
        <v>16376</v>
      </c>
      <c r="H5597" s="35" t="s">
        <v>16377</v>
      </c>
      <c r="I5597" s="35" t="s">
        <v>29</v>
      </c>
      <c r="J5597" s="36">
        <v>22074000</v>
      </c>
      <c r="K5597" s="36">
        <v>36518000</v>
      </c>
      <c r="L5597" s="36">
        <v>47205000</v>
      </c>
      <c r="M5597" s="36">
        <v>65660000</v>
      </c>
      <c r="N5597" s="36">
        <v>90453000</v>
      </c>
      <c r="O5597" s="37">
        <v>0.21310000000000001</v>
      </c>
      <c r="P5597" s="37">
        <v>0.50680000000000003</v>
      </c>
      <c r="Q5597" s="37">
        <v>0.53400000000000003</v>
      </c>
      <c r="R5597" s="37">
        <v>0.2356</v>
      </c>
      <c r="S5597" s="37">
        <v>0.1101</v>
      </c>
      <c r="T5597" s="37"/>
      <c r="U5597" s="37"/>
      <c r="V5597" s="37"/>
      <c r="W5597" s="37"/>
      <c r="X5597" s="37">
        <v>-1.78E-2</v>
      </c>
      <c r="Z5597" s="4" t="str">
        <f t="shared" si="294"/>
        <v>YES</v>
      </c>
      <c r="AA5597" s="4" t="str">
        <f t="shared" si="294"/>
        <v>YES</v>
      </c>
      <c r="AB5597" s="4" t="str">
        <f t="shared" si="294"/>
        <v>NO</v>
      </c>
      <c r="AD5597" s="4">
        <f t="shared" si="295"/>
        <v>2</v>
      </c>
    </row>
    <row r="5598" spans="1:30" ht="27.65" customHeight="1" x14ac:dyDescent="0.35">
      <c r="A5598" s="34">
        <v>5620</v>
      </c>
      <c r="B5598" s="1" t="s">
        <v>9728</v>
      </c>
      <c r="C5598" s="1"/>
      <c r="D5598" s="1"/>
      <c r="E5598" s="1"/>
      <c r="F5598" s="1" t="s">
        <v>29262</v>
      </c>
      <c r="G5598" s="35" t="s">
        <v>16378</v>
      </c>
      <c r="H5598" s="35" t="s">
        <v>16379</v>
      </c>
      <c r="I5598" s="35" t="s">
        <v>33</v>
      </c>
      <c r="J5598" s="36">
        <v>16044000</v>
      </c>
      <c r="K5598" s="36">
        <v>29429000</v>
      </c>
      <c r="L5598" s="36">
        <v>44633000</v>
      </c>
      <c r="M5598" s="36">
        <v>61594000</v>
      </c>
      <c r="N5598" s="36">
        <v>90447000</v>
      </c>
      <c r="O5598" s="37">
        <v>-0.81989999999999996</v>
      </c>
      <c r="P5598" s="37">
        <v>-0.1105</v>
      </c>
      <c r="Q5598" s="37">
        <v>4.5100000000000001E-2</v>
      </c>
      <c r="R5598" s="37">
        <v>0.14940000000000001</v>
      </c>
      <c r="S5598" s="37">
        <v>0.17760000000000001</v>
      </c>
      <c r="T5598" s="37"/>
      <c r="U5598" s="37"/>
      <c r="V5598" s="37"/>
      <c r="W5598" s="37"/>
      <c r="X5598" s="37"/>
      <c r="Z5598" s="4" t="str">
        <f t="shared" si="294"/>
        <v>NO</v>
      </c>
      <c r="AA5598" s="4" t="str">
        <f t="shared" si="294"/>
        <v>NO</v>
      </c>
      <c r="AB5598" s="4" t="str">
        <f t="shared" si="294"/>
        <v>NO</v>
      </c>
      <c r="AD5598" s="4">
        <f t="shared" si="295"/>
        <v>0</v>
      </c>
    </row>
    <row r="5599" spans="1:30" ht="14.4" customHeight="1" x14ac:dyDescent="0.35">
      <c r="A5599" s="34">
        <v>5621</v>
      </c>
      <c r="B5599" s="1" t="s">
        <v>16380</v>
      </c>
      <c r="C5599" s="1"/>
      <c r="D5599" s="1"/>
      <c r="E5599" s="1"/>
      <c r="F5599" s="1" t="s">
        <v>29262</v>
      </c>
      <c r="G5599" s="35" t="s">
        <v>16381</v>
      </c>
      <c r="H5599" s="35" t="s">
        <v>16382</v>
      </c>
      <c r="I5599" s="35" t="s">
        <v>390</v>
      </c>
      <c r="J5599" s="36">
        <v>49823000</v>
      </c>
      <c r="K5599" s="36">
        <v>60666000</v>
      </c>
      <c r="L5599" s="36">
        <v>67276000</v>
      </c>
      <c r="M5599" s="36">
        <v>74715000</v>
      </c>
      <c r="N5599" s="36">
        <v>90405000</v>
      </c>
      <c r="O5599" s="37">
        <v>0.20269999999999999</v>
      </c>
      <c r="P5599" s="37">
        <v>0.20130000000000001</v>
      </c>
      <c r="Q5599" s="37">
        <v>0.17460000000000001</v>
      </c>
      <c r="R5599" s="37">
        <v>5.2499999999999998E-2</v>
      </c>
      <c r="S5599" s="37">
        <v>0.2364</v>
      </c>
      <c r="T5599" s="37"/>
      <c r="U5599" s="37"/>
      <c r="V5599" s="37"/>
      <c r="W5599" s="37"/>
      <c r="X5599" s="37"/>
      <c r="Z5599" s="4" t="str">
        <f t="shared" si="294"/>
        <v>NO</v>
      </c>
      <c r="AA5599" s="4" t="str">
        <f t="shared" si="294"/>
        <v>NO</v>
      </c>
      <c r="AB5599" s="4" t="str">
        <f t="shared" si="294"/>
        <v>YES</v>
      </c>
      <c r="AD5599" s="4">
        <f t="shared" si="295"/>
        <v>1</v>
      </c>
    </row>
    <row r="5600" spans="1:30" ht="27.65" customHeight="1" x14ac:dyDescent="0.35">
      <c r="A5600" s="34">
        <v>5622</v>
      </c>
      <c r="B5600" s="1" t="s">
        <v>16383</v>
      </c>
      <c r="C5600" s="1" t="s">
        <v>29015</v>
      </c>
      <c r="D5600" s="1"/>
      <c r="E5600" s="1" t="s">
        <v>29008</v>
      </c>
      <c r="F5600" s="1" t="s">
        <v>29262</v>
      </c>
      <c r="G5600" s="35" t="s">
        <v>16384</v>
      </c>
      <c r="H5600" s="35" t="s">
        <v>16385</v>
      </c>
      <c r="I5600" s="35" t="s">
        <v>29</v>
      </c>
      <c r="J5600" s="36">
        <v>76746000</v>
      </c>
      <c r="K5600" s="36">
        <v>87069000</v>
      </c>
      <c r="L5600" s="36">
        <v>90422000</v>
      </c>
      <c r="M5600" s="36">
        <v>104807000</v>
      </c>
      <c r="N5600" s="36">
        <v>90373000</v>
      </c>
      <c r="O5600" s="37">
        <v>0.12709999999999999</v>
      </c>
      <c r="P5600" s="37">
        <v>0.1174</v>
      </c>
      <c r="Q5600" s="37">
        <v>3.0800000000000001E-2</v>
      </c>
      <c r="R5600" s="37">
        <v>0.1903</v>
      </c>
      <c r="S5600" s="37">
        <v>0.1517</v>
      </c>
      <c r="T5600" s="37"/>
      <c r="U5600" s="37"/>
      <c r="V5600" s="37"/>
      <c r="W5600" s="37"/>
      <c r="X5600" s="37"/>
      <c r="Z5600" s="4" t="str">
        <f t="shared" si="294"/>
        <v>NO</v>
      </c>
      <c r="AA5600" s="4" t="str">
        <f t="shared" si="294"/>
        <v>NO</v>
      </c>
      <c r="AB5600" s="4" t="str">
        <f t="shared" si="294"/>
        <v>NO</v>
      </c>
      <c r="AD5600" s="4">
        <f t="shared" si="295"/>
        <v>0</v>
      </c>
    </row>
    <row r="5601" spans="1:30" ht="14.4" customHeight="1" x14ac:dyDescent="0.35">
      <c r="A5601" s="34">
        <v>5623</v>
      </c>
      <c r="B5601" s="1" t="s">
        <v>16386</v>
      </c>
      <c r="C5601" s="1"/>
      <c r="D5601" s="1"/>
      <c r="E5601" s="1"/>
      <c r="F5601" s="1" t="s">
        <v>29262</v>
      </c>
      <c r="G5601" s="35" t="s">
        <v>16387</v>
      </c>
      <c r="H5601" s="35" t="s">
        <v>16388</v>
      </c>
      <c r="I5601" s="35" t="s">
        <v>544</v>
      </c>
      <c r="J5601" s="36">
        <v>59823000</v>
      </c>
      <c r="K5601" s="36">
        <v>62074000</v>
      </c>
      <c r="L5601" s="36">
        <v>69589000</v>
      </c>
      <c r="M5601" s="36">
        <v>93090000</v>
      </c>
      <c r="N5601" s="36">
        <v>90366000</v>
      </c>
      <c r="O5601" s="37">
        <v>2.3099999999999999E-2</v>
      </c>
      <c r="P5601" s="37">
        <v>8.09E-2</v>
      </c>
      <c r="Q5601" s="37">
        <v>6.13E-2</v>
      </c>
      <c r="R5601" s="37">
        <v>6.8099999999999994E-2</v>
      </c>
      <c r="S5601" s="37">
        <v>4.1399999999999999E-2</v>
      </c>
      <c r="T5601" s="37"/>
      <c r="U5601" s="37"/>
      <c r="V5601" s="37"/>
      <c r="W5601" s="37"/>
      <c r="X5601" s="37"/>
      <c r="Z5601" s="4" t="str">
        <f t="shared" si="294"/>
        <v>NO</v>
      </c>
      <c r="AA5601" s="4" t="str">
        <f t="shared" si="294"/>
        <v>NO</v>
      </c>
      <c r="AB5601" s="4" t="str">
        <f t="shared" si="294"/>
        <v>NO</v>
      </c>
      <c r="AD5601" s="4">
        <f t="shared" si="295"/>
        <v>0</v>
      </c>
    </row>
    <row r="5602" spans="1:30" ht="14.4" customHeight="1" x14ac:dyDescent="0.35">
      <c r="A5602" s="34">
        <v>5624</v>
      </c>
      <c r="B5602" s="1" t="s">
        <v>16389</v>
      </c>
      <c r="C5602" s="1" t="s">
        <v>29015</v>
      </c>
      <c r="D5602" s="1"/>
      <c r="E5602" s="1" t="s">
        <v>29008</v>
      </c>
      <c r="F5602" s="1" t="s">
        <v>29262</v>
      </c>
      <c r="G5602" s="35" t="s">
        <v>16390</v>
      </c>
      <c r="H5602" s="35" t="s">
        <v>16391</v>
      </c>
      <c r="I5602" s="35" t="s">
        <v>29</v>
      </c>
      <c r="J5602" s="36">
        <v>82258000</v>
      </c>
      <c r="K5602" s="36">
        <v>61773000</v>
      </c>
      <c r="L5602" s="36">
        <v>69628000</v>
      </c>
      <c r="M5602" s="36">
        <v>90500000</v>
      </c>
      <c r="N5602" s="36">
        <v>90359000</v>
      </c>
      <c r="O5602" s="37">
        <v>0.3705</v>
      </c>
      <c r="P5602" s="37">
        <v>0.25559999999999999</v>
      </c>
      <c r="Q5602" s="37">
        <v>0.1145</v>
      </c>
      <c r="R5602" s="37">
        <v>0.1767</v>
      </c>
      <c r="S5602" s="37">
        <v>0.20960000000000001</v>
      </c>
      <c r="T5602" s="37"/>
      <c r="U5602" s="37"/>
      <c r="V5602" s="37"/>
      <c r="W5602" s="37"/>
      <c r="X5602" s="37"/>
      <c r="Z5602" s="4" t="str">
        <f t="shared" si="294"/>
        <v>NO</v>
      </c>
      <c r="AA5602" s="4" t="str">
        <f t="shared" si="294"/>
        <v>NO</v>
      </c>
      <c r="AB5602" s="4" t="str">
        <f t="shared" si="294"/>
        <v>YES</v>
      </c>
      <c r="AD5602" s="4">
        <f t="shared" si="295"/>
        <v>1</v>
      </c>
    </row>
    <row r="5603" spans="1:30" ht="14.4" customHeight="1" x14ac:dyDescent="0.35">
      <c r="A5603" s="34">
        <v>5625</v>
      </c>
      <c r="B5603" s="1" t="s">
        <v>16392</v>
      </c>
      <c r="C5603" s="1" t="s">
        <v>28702</v>
      </c>
      <c r="D5603" s="1"/>
      <c r="E5603" s="1"/>
      <c r="F5603" s="1" t="s">
        <v>29262</v>
      </c>
      <c r="G5603" s="35" t="s">
        <v>16393</v>
      </c>
      <c r="H5603" s="35" t="s">
        <v>16394</v>
      </c>
      <c r="I5603" s="35" t="s">
        <v>87</v>
      </c>
      <c r="J5603" s="36">
        <v>44173000</v>
      </c>
      <c r="K5603" s="36">
        <v>57787000</v>
      </c>
      <c r="L5603" s="36">
        <v>60716000</v>
      </c>
      <c r="M5603" s="36">
        <v>71710000</v>
      </c>
      <c r="N5603" s="36">
        <v>90354000</v>
      </c>
      <c r="O5603" s="37">
        <v>-0.16170000000000001</v>
      </c>
      <c r="P5603" s="37">
        <v>-2.41E-2</v>
      </c>
      <c r="Q5603" s="37">
        <v>-2.0899999999999998E-2</v>
      </c>
      <c r="R5603" s="37">
        <v>2.75E-2</v>
      </c>
      <c r="S5603" s="37">
        <v>3.9699999999999999E-2</v>
      </c>
      <c r="T5603" s="37">
        <v>-0.1072</v>
      </c>
      <c r="U5603" s="37">
        <v>-5.4699999999999999E-2</v>
      </c>
      <c r="V5603" s="37">
        <v>-5.2499999999999998E-2</v>
      </c>
      <c r="W5603" s="37">
        <v>-2.9999999999999997E-4</v>
      </c>
      <c r="X5603" s="37">
        <v>2.4199999999999999E-2</v>
      </c>
      <c r="Z5603" s="4" t="str">
        <f t="shared" si="294"/>
        <v>NO</v>
      </c>
      <c r="AA5603" s="4" t="str">
        <f t="shared" si="294"/>
        <v>NO</v>
      </c>
      <c r="AB5603" s="4" t="str">
        <f t="shared" si="294"/>
        <v>NO</v>
      </c>
      <c r="AD5603" s="4">
        <f t="shared" si="295"/>
        <v>0</v>
      </c>
    </row>
    <row r="5604" spans="1:30" ht="14.4" customHeight="1" x14ac:dyDescent="0.35">
      <c r="A5604" s="34">
        <v>5626</v>
      </c>
      <c r="B5604" s="1" t="s">
        <v>16395</v>
      </c>
      <c r="C5604" s="1" t="s">
        <v>28702</v>
      </c>
      <c r="D5604" s="1"/>
      <c r="E5604" s="1"/>
      <c r="F5604" s="1" t="s">
        <v>29262</v>
      </c>
      <c r="G5604" s="35" t="s">
        <v>16396</v>
      </c>
      <c r="H5604" s="35" t="s">
        <v>16397</v>
      </c>
      <c r="I5604" s="35" t="s">
        <v>87</v>
      </c>
      <c r="J5604" s="36">
        <v>57691000</v>
      </c>
      <c r="K5604" s="36">
        <v>77073000</v>
      </c>
      <c r="L5604" s="36">
        <v>92801000</v>
      </c>
      <c r="M5604" s="36">
        <v>103553000</v>
      </c>
      <c r="N5604" s="36">
        <v>90344000</v>
      </c>
      <c r="O5604" s="37">
        <v>2.75E-2</v>
      </c>
      <c r="P5604" s="37">
        <v>3.1099999999999999E-2</v>
      </c>
      <c r="Q5604" s="37">
        <v>3.5400000000000001E-2</v>
      </c>
      <c r="R5604" s="37">
        <v>3.4500000000000003E-2</v>
      </c>
      <c r="S5604" s="37">
        <v>3.8600000000000002E-2</v>
      </c>
      <c r="T5604" s="37">
        <v>3.6200000000000003E-2</v>
      </c>
      <c r="U5604" s="37">
        <v>2.8799999999999999E-2</v>
      </c>
      <c r="V5604" s="37">
        <v>3.2800000000000003E-2</v>
      </c>
      <c r="W5604" s="37">
        <v>3.2399999999999998E-2</v>
      </c>
      <c r="X5604" s="37">
        <v>3.2599999999999997E-2</v>
      </c>
      <c r="Z5604" s="4" t="str">
        <f t="shared" si="294"/>
        <v>NO</v>
      </c>
      <c r="AA5604" s="4" t="str">
        <f t="shared" si="294"/>
        <v>NO</v>
      </c>
      <c r="AB5604" s="4" t="str">
        <f t="shared" si="294"/>
        <v>NO</v>
      </c>
      <c r="AD5604" s="4">
        <f t="shared" si="295"/>
        <v>0</v>
      </c>
    </row>
    <row r="5605" spans="1:30" ht="14.4" customHeight="1" x14ac:dyDescent="0.35">
      <c r="A5605" s="34">
        <v>5627</v>
      </c>
      <c r="B5605" s="1" t="s">
        <v>16398</v>
      </c>
      <c r="C5605" s="1"/>
      <c r="D5605" s="1"/>
      <c r="E5605" s="1"/>
      <c r="F5605" s="1" t="s">
        <v>29262</v>
      </c>
      <c r="G5605" s="35" t="s">
        <v>16399</v>
      </c>
      <c r="H5605" s="35" t="s">
        <v>16400</v>
      </c>
      <c r="I5605" s="35" t="s">
        <v>23</v>
      </c>
      <c r="J5605" s="36">
        <v>66544000</v>
      </c>
      <c r="K5605" s="36">
        <v>93842000</v>
      </c>
      <c r="L5605" s="36">
        <v>88413000</v>
      </c>
      <c r="M5605" s="36">
        <v>111701000</v>
      </c>
      <c r="N5605" s="36">
        <v>90340000</v>
      </c>
      <c r="O5605" s="37">
        <v>7.1599999999999997E-2</v>
      </c>
      <c r="P5605" s="37">
        <v>8.4099999999999994E-2</v>
      </c>
      <c r="Q5605" s="37">
        <v>0.12</v>
      </c>
      <c r="R5605" s="37">
        <v>9.0899999999999995E-2</v>
      </c>
      <c r="S5605" s="37">
        <v>0.10639999999999999</v>
      </c>
      <c r="T5605" s="37">
        <v>7.1599999999999997E-2</v>
      </c>
      <c r="U5605" s="37">
        <v>8.4099999999999994E-2</v>
      </c>
      <c r="V5605" s="37">
        <v>0.12</v>
      </c>
      <c r="W5605" s="37">
        <v>0.10970000000000001</v>
      </c>
      <c r="X5605" s="37">
        <v>0.1404</v>
      </c>
      <c r="Z5605" s="4" t="str">
        <f t="shared" si="294"/>
        <v>NO</v>
      </c>
      <c r="AA5605" s="4" t="str">
        <f t="shared" si="294"/>
        <v>NO</v>
      </c>
      <c r="AB5605" s="4" t="str">
        <f t="shared" si="294"/>
        <v>NO</v>
      </c>
      <c r="AD5605" s="4">
        <f t="shared" si="295"/>
        <v>0</v>
      </c>
    </row>
    <row r="5606" spans="1:30" ht="27.65" customHeight="1" x14ac:dyDescent="0.35">
      <c r="A5606" s="34">
        <v>5628</v>
      </c>
      <c r="B5606" s="1" t="s">
        <v>16401</v>
      </c>
      <c r="C5606" s="1"/>
      <c r="D5606" s="1"/>
      <c r="E5606" s="1"/>
      <c r="F5606" s="1" t="s">
        <v>29262</v>
      </c>
      <c r="G5606" s="35" t="s">
        <v>16402</v>
      </c>
      <c r="H5606" s="35" t="s">
        <v>16403</v>
      </c>
      <c r="I5606" s="35" t="s">
        <v>33</v>
      </c>
      <c r="J5606" s="36">
        <v>55264000</v>
      </c>
      <c r="K5606" s="36">
        <v>59263000</v>
      </c>
      <c r="L5606" s="36">
        <v>65119000</v>
      </c>
      <c r="M5606" s="36">
        <v>79778000</v>
      </c>
      <c r="N5606" s="36">
        <v>90334000</v>
      </c>
      <c r="O5606" s="37">
        <v>5.4399999999999997E-2</v>
      </c>
      <c r="P5606" s="37">
        <v>8.1900000000000001E-2</v>
      </c>
      <c r="Q5606" s="37">
        <v>8.5000000000000006E-2</v>
      </c>
      <c r="R5606" s="37">
        <v>5.8200000000000002E-2</v>
      </c>
      <c r="S5606" s="37">
        <v>4.0599999999999997E-2</v>
      </c>
      <c r="T5606" s="37"/>
      <c r="U5606" s="37"/>
      <c r="V5606" s="37"/>
      <c r="W5606" s="37"/>
      <c r="X5606" s="37"/>
      <c r="Z5606" s="4" t="str">
        <f t="shared" si="294"/>
        <v>NO</v>
      </c>
      <c r="AA5606" s="4" t="str">
        <f t="shared" si="294"/>
        <v>NO</v>
      </c>
      <c r="AB5606" s="4" t="str">
        <f t="shared" si="294"/>
        <v>NO</v>
      </c>
      <c r="AD5606" s="4">
        <f t="shared" si="295"/>
        <v>0</v>
      </c>
    </row>
    <row r="5607" spans="1:30" ht="14.4" customHeight="1" x14ac:dyDescent="0.35">
      <c r="A5607" s="34">
        <v>5629</v>
      </c>
      <c r="B5607" s="1" t="s">
        <v>16404</v>
      </c>
      <c r="C5607" s="1" t="s">
        <v>29015</v>
      </c>
      <c r="D5607" s="1"/>
      <c r="E5607" s="1" t="s">
        <v>29008</v>
      </c>
      <c r="F5607" s="1" t="s">
        <v>29262</v>
      </c>
      <c r="G5607" s="35" t="s">
        <v>16405</v>
      </c>
      <c r="H5607" s="35" t="s">
        <v>16406</v>
      </c>
      <c r="I5607" s="35" t="s">
        <v>29</v>
      </c>
      <c r="J5607" s="36"/>
      <c r="K5607" s="36"/>
      <c r="L5607" s="36">
        <v>17999000</v>
      </c>
      <c r="M5607" s="36">
        <v>54498000</v>
      </c>
      <c r="N5607" s="36">
        <v>90330000</v>
      </c>
      <c r="O5607" s="37"/>
      <c r="P5607" s="37"/>
      <c r="Q5607" s="37">
        <v>-0.01</v>
      </c>
      <c r="R5607" s="37">
        <v>0.313</v>
      </c>
      <c r="S5607" s="37">
        <v>0.42149999999999999</v>
      </c>
      <c r="T5607" s="37"/>
      <c r="U5607" s="37"/>
      <c r="V5607" s="37"/>
      <c r="W5607" s="37"/>
      <c r="X5607" s="37"/>
      <c r="Z5607" s="4" t="str">
        <f t="shared" si="294"/>
        <v>NO</v>
      </c>
      <c r="AA5607" s="4" t="str">
        <f t="shared" si="294"/>
        <v>YES</v>
      </c>
      <c r="AB5607" s="4" t="str">
        <f t="shared" si="294"/>
        <v>YES</v>
      </c>
      <c r="AD5607" s="4">
        <f t="shared" si="295"/>
        <v>2</v>
      </c>
    </row>
    <row r="5608" spans="1:30" ht="27.65" customHeight="1" x14ac:dyDescent="0.35">
      <c r="A5608" s="34">
        <v>5630</v>
      </c>
      <c r="B5608" s="1" t="s">
        <v>16407</v>
      </c>
      <c r="C5608" s="1"/>
      <c r="D5608" s="1"/>
      <c r="E5608" s="1"/>
      <c r="F5608" s="1" t="s">
        <v>29262</v>
      </c>
      <c r="G5608" s="35" t="s">
        <v>16408</v>
      </c>
      <c r="H5608" s="35" t="s">
        <v>16409</v>
      </c>
      <c r="I5608" s="35" t="s">
        <v>23</v>
      </c>
      <c r="J5608" s="36">
        <v>56416000</v>
      </c>
      <c r="K5608" s="36">
        <v>69857000</v>
      </c>
      <c r="L5608" s="36">
        <v>73413000</v>
      </c>
      <c r="M5608" s="36">
        <v>82996000</v>
      </c>
      <c r="N5608" s="36">
        <v>90324000</v>
      </c>
      <c r="O5608" s="37">
        <v>1.2999999999999999E-3</v>
      </c>
      <c r="P5608" s="37">
        <v>5.1900000000000002E-2</v>
      </c>
      <c r="Q5608" s="37">
        <v>2.6499999999999999E-2</v>
      </c>
      <c r="R5608" s="37">
        <v>9.9199999999999997E-2</v>
      </c>
      <c r="S5608" s="37">
        <v>0.14510000000000001</v>
      </c>
      <c r="T5608" s="37"/>
      <c r="U5608" s="37"/>
      <c r="V5608" s="37">
        <v>-6.9999999999999999E-4</v>
      </c>
      <c r="W5608" s="37">
        <v>-1.7000000000000001E-2</v>
      </c>
      <c r="X5608" s="37">
        <v>-1.5100000000000001E-2</v>
      </c>
      <c r="Z5608" s="4" t="str">
        <f t="shared" si="294"/>
        <v>NO</v>
      </c>
      <c r="AA5608" s="4" t="str">
        <f t="shared" si="294"/>
        <v>NO</v>
      </c>
      <c r="AB5608" s="4" t="str">
        <f t="shared" si="294"/>
        <v>NO</v>
      </c>
      <c r="AD5608" s="4">
        <f t="shared" si="295"/>
        <v>0</v>
      </c>
    </row>
    <row r="5609" spans="1:30" ht="27.65" customHeight="1" x14ac:dyDescent="0.35">
      <c r="A5609" s="34">
        <v>5631</v>
      </c>
      <c r="B5609" s="1" t="s">
        <v>16410</v>
      </c>
      <c r="C5609" s="1"/>
      <c r="D5609" s="1"/>
      <c r="E5609" s="1"/>
      <c r="F5609" s="1" t="s">
        <v>29262</v>
      </c>
      <c r="G5609" s="35" t="s">
        <v>16411</v>
      </c>
      <c r="H5609" s="35" t="s">
        <v>16412</v>
      </c>
      <c r="I5609" s="35" t="s">
        <v>23</v>
      </c>
      <c r="J5609" s="36">
        <v>116646000</v>
      </c>
      <c r="K5609" s="36">
        <v>108095000</v>
      </c>
      <c r="L5609" s="36">
        <v>106331000</v>
      </c>
      <c r="M5609" s="36">
        <v>107069000</v>
      </c>
      <c r="N5609" s="36">
        <v>90317000</v>
      </c>
      <c r="O5609" s="37">
        <v>0.2959</v>
      </c>
      <c r="P5609" s="37">
        <v>0.152</v>
      </c>
      <c r="Q5609" s="37">
        <v>0.22120000000000001</v>
      </c>
      <c r="R5609" s="37">
        <v>0.2074</v>
      </c>
      <c r="S5609" s="37">
        <v>0.25159999999999999</v>
      </c>
      <c r="T5609" s="37"/>
      <c r="U5609" s="37"/>
      <c r="V5609" s="37"/>
      <c r="W5609" s="37"/>
      <c r="X5609" s="37"/>
      <c r="Z5609" s="4" t="str">
        <f t="shared" si="294"/>
        <v>YES</v>
      </c>
      <c r="AA5609" s="4" t="str">
        <f t="shared" si="294"/>
        <v>YES</v>
      </c>
      <c r="AB5609" s="4" t="str">
        <f t="shared" si="294"/>
        <v>YES</v>
      </c>
      <c r="AD5609" s="4">
        <f t="shared" si="295"/>
        <v>3</v>
      </c>
    </row>
    <row r="5610" spans="1:30" ht="27.65" customHeight="1" x14ac:dyDescent="0.35">
      <c r="A5610" s="34">
        <v>5632</v>
      </c>
      <c r="B5610" s="1" t="s">
        <v>16413</v>
      </c>
      <c r="C5610" s="1"/>
      <c r="D5610" s="1"/>
      <c r="E5610" s="1"/>
      <c r="F5610" s="1" t="s">
        <v>29262</v>
      </c>
      <c r="G5610" s="35" t="s">
        <v>16414</v>
      </c>
      <c r="H5610" s="35" t="s">
        <v>16415</v>
      </c>
      <c r="I5610" s="35" t="s">
        <v>33</v>
      </c>
      <c r="J5610" s="36">
        <v>131332000</v>
      </c>
      <c r="K5610" s="36">
        <v>78701000</v>
      </c>
      <c r="L5610" s="36">
        <v>82028000</v>
      </c>
      <c r="M5610" s="36">
        <v>95247000</v>
      </c>
      <c r="N5610" s="36">
        <v>90310000</v>
      </c>
      <c r="O5610" s="37">
        <v>1.8599999999999998E-2</v>
      </c>
      <c r="P5610" s="37">
        <v>6.7000000000000002E-3</v>
      </c>
      <c r="Q5610" s="37">
        <v>8.1900000000000001E-2</v>
      </c>
      <c r="R5610" s="37">
        <v>3.4299999999999997E-2</v>
      </c>
      <c r="S5610" s="37">
        <v>1.7899999999999999E-2</v>
      </c>
      <c r="T5610" s="37"/>
      <c r="U5610" s="37">
        <v>-1E-4</v>
      </c>
      <c r="V5610" s="37"/>
      <c r="W5610" s="37">
        <v>2.7199999999999998E-2</v>
      </c>
      <c r="X5610" s="37">
        <v>-4.0000000000000002E-4</v>
      </c>
      <c r="Z5610" s="4" t="str">
        <f t="shared" si="294"/>
        <v>NO</v>
      </c>
      <c r="AA5610" s="4" t="str">
        <f t="shared" si="294"/>
        <v>NO</v>
      </c>
      <c r="AB5610" s="4" t="str">
        <f t="shared" si="294"/>
        <v>NO</v>
      </c>
      <c r="AD5610" s="4">
        <f t="shared" si="295"/>
        <v>0</v>
      </c>
    </row>
    <row r="5611" spans="1:30" ht="14.4" customHeight="1" x14ac:dyDescent="0.35">
      <c r="A5611" s="34">
        <v>5633</v>
      </c>
      <c r="B5611" s="1" t="s">
        <v>16416</v>
      </c>
      <c r="C5611" s="1" t="s">
        <v>29015</v>
      </c>
      <c r="D5611" s="1"/>
      <c r="E5611" s="1" t="s">
        <v>29008</v>
      </c>
      <c r="F5611" s="1" t="s">
        <v>29262</v>
      </c>
      <c r="G5611" s="35" t="s">
        <v>16417</v>
      </c>
      <c r="H5611" s="35" t="s">
        <v>16418</v>
      </c>
      <c r="I5611" s="35" t="s">
        <v>29</v>
      </c>
      <c r="J5611" s="36">
        <v>47114000</v>
      </c>
      <c r="K5611" s="36">
        <v>57651000</v>
      </c>
      <c r="L5611" s="36">
        <v>70772000</v>
      </c>
      <c r="M5611" s="36">
        <v>83953000</v>
      </c>
      <c r="N5611" s="36">
        <v>90303000</v>
      </c>
      <c r="O5611" s="37">
        <v>7.8100000000000003E-2</v>
      </c>
      <c r="P5611" s="37">
        <v>0.26939999999999997</v>
      </c>
      <c r="Q5611" s="37">
        <v>6.59E-2</v>
      </c>
      <c r="R5611" s="37">
        <v>3.8199999999999998E-2</v>
      </c>
      <c r="S5611" s="37">
        <v>0.1095</v>
      </c>
      <c r="T5611" s="37">
        <v>6.5100000000000005E-2</v>
      </c>
      <c r="U5611" s="37">
        <v>0.25729999999999997</v>
      </c>
      <c r="V5611" s="37">
        <v>6.59E-2</v>
      </c>
      <c r="W5611" s="37">
        <v>3.8199999999999998E-2</v>
      </c>
      <c r="X5611" s="37">
        <v>0.1095</v>
      </c>
      <c r="Z5611" s="4" t="str">
        <f t="shared" si="294"/>
        <v>NO</v>
      </c>
      <c r="AA5611" s="4" t="str">
        <f t="shared" si="294"/>
        <v>NO</v>
      </c>
      <c r="AB5611" s="4" t="str">
        <f t="shared" si="294"/>
        <v>NO</v>
      </c>
      <c r="AD5611" s="4">
        <f t="shared" si="295"/>
        <v>0</v>
      </c>
    </row>
    <row r="5612" spans="1:30" ht="14.4" customHeight="1" x14ac:dyDescent="0.35">
      <c r="A5612" s="34">
        <v>5634</v>
      </c>
      <c r="B5612" s="1" t="s">
        <v>16419</v>
      </c>
      <c r="C5612" s="1"/>
      <c r="D5612" s="1"/>
      <c r="E5612" s="1"/>
      <c r="F5612" s="1" t="s">
        <v>29262</v>
      </c>
      <c r="G5612" s="35" t="s">
        <v>16420</v>
      </c>
      <c r="H5612" s="35" t="s">
        <v>16421</v>
      </c>
      <c r="I5612" s="35" t="s">
        <v>36</v>
      </c>
      <c r="J5612" s="36">
        <v>10898000</v>
      </c>
      <c r="K5612" s="36">
        <v>29016000</v>
      </c>
      <c r="L5612" s="36">
        <v>83647000</v>
      </c>
      <c r="M5612" s="36">
        <v>97587000</v>
      </c>
      <c r="N5612" s="36">
        <v>90274000</v>
      </c>
      <c r="O5612" s="37">
        <v>0.1983</v>
      </c>
      <c r="P5612" s="37">
        <v>5.0900000000000001E-2</v>
      </c>
      <c r="Q5612" s="37">
        <v>0.27600000000000002</v>
      </c>
      <c r="R5612" s="37">
        <v>6.3E-2</v>
      </c>
      <c r="S5612" s="37">
        <v>-3.1800000000000002E-2</v>
      </c>
      <c r="T5612" s="37"/>
      <c r="U5612" s="37"/>
      <c r="V5612" s="37"/>
      <c r="W5612" s="37">
        <v>-5.7000000000000002E-3</v>
      </c>
      <c r="X5612" s="37">
        <v>-7.1999999999999998E-3</v>
      </c>
      <c r="Z5612" s="4" t="str">
        <f t="shared" si="294"/>
        <v>YES</v>
      </c>
      <c r="AA5612" s="4" t="str">
        <f t="shared" si="294"/>
        <v>NO</v>
      </c>
      <c r="AB5612" s="4" t="str">
        <f t="shared" si="294"/>
        <v>NO</v>
      </c>
      <c r="AD5612" s="4">
        <f t="shared" si="295"/>
        <v>1</v>
      </c>
    </row>
    <row r="5613" spans="1:30" ht="27.65" customHeight="1" x14ac:dyDescent="0.35">
      <c r="A5613" s="34">
        <v>5635</v>
      </c>
      <c r="B5613" s="1" t="s">
        <v>16422</v>
      </c>
      <c r="C5613" s="1"/>
      <c r="D5613" s="1"/>
      <c r="E5613" s="1"/>
      <c r="F5613" s="1" t="s">
        <v>29262</v>
      </c>
      <c r="G5613" s="35" t="s">
        <v>16423</v>
      </c>
      <c r="H5613" s="35" t="s">
        <v>16424</v>
      </c>
      <c r="I5613" s="35" t="s">
        <v>36</v>
      </c>
      <c r="J5613" s="36">
        <v>4141000</v>
      </c>
      <c r="K5613" s="36">
        <v>9661000</v>
      </c>
      <c r="L5613" s="36">
        <v>36185000</v>
      </c>
      <c r="M5613" s="36">
        <v>80314000</v>
      </c>
      <c r="N5613" s="36">
        <v>90269000</v>
      </c>
      <c r="O5613" s="37">
        <v>-1.23E-2</v>
      </c>
      <c r="P5613" s="37">
        <v>0.14510000000000001</v>
      </c>
      <c r="Q5613" s="37">
        <v>0.54310000000000003</v>
      </c>
      <c r="R5613" s="37">
        <v>0.51659999999999995</v>
      </c>
      <c r="S5613" s="37">
        <v>0.50109999999999999</v>
      </c>
      <c r="T5613" s="37"/>
      <c r="U5613" s="37">
        <v>-1.11E-2</v>
      </c>
      <c r="V5613" s="37"/>
      <c r="W5613" s="37"/>
      <c r="X5613" s="37"/>
      <c r="Z5613" s="4" t="str">
        <f t="shared" si="294"/>
        <v>YES</v>
      </c>
      <c r="AA5613" s="4" t="str">
        <f t="shared" si="294"/>
        <v>YES</v>
      </c>
      <c r="AB5613" s="4" t="str">
        <f t="shared" si="294"/>
        <v>YES</v>
      </c>
      <c r="AD5613" s="4">
        <f t="shared" si="295"/>
        <v>3</v>
      </c>
    </row>
    <row r="5614" spans="1:30" ht="27.65" customHeight="1" x14ac:dyDescent="0.35">
      <c r="A5614" s="34">
        <v>5636</v>
      </c>
      <c r="B5614" s="1" t="s">
        <v>16425</v>
      </c>
      <c r="C5614" s="1" t="s">
        <v>29015</v>
      </c>
      <c r="D5614" s="1"/>
      <c r="E5614" s="1" t="s">
        <v>29008</v>
      </c>
      <c r="F5614" s="1" t="s">
        <v>29262</v>
      </c>
      <c r="G5614" s="35" t="s">
        <v>16426</v>
      </c>
      <c r="H5614" s="35" t="s">
        <v>16427</v>
      </c>
      <c r="I5614" s="35" t="s">
        <v>29</v>
      </c>
      <c r="J5614" s="36">
        <v>91532000</v>
      </c>
      <c r="K5614" s="36">
        <v>108037000</v>
      </c>
      <c r="L5614" s="36">
        <v>128959000</v>
      </c>
      <c r="M5614" s="36">
        <v>127291000</v>
      </c>
      <c r="N5614" s="36">
        <v>90265000</v>
      </c>
      <c r="O5614" s="37">
        <v>0.40770000000000001</v>
      </c>
      <c r="P5614" s="37">
        <v>0.35399999999999998</v>
      </c>
      <c r="Q5614" s="37">
        <v>0.19689999999999999</v>
      </c>
      <c r="R5614" s="37">
        <v>5.8200000000000002E-2</v>
      </c>
      <c r="S5614" s="37">
        <v>2.1600000000000001E-2</v>
      </c>
      <c r="T5614" s="37"/>
      <c r="U5614" s="37"/>
      <c r="V5614" s="37"/>
      <c r="W5614" s="37"/>
      <c r="X5614" s="37"/>
      <c r="Z5614" s="4" t="str">
        <f t="shared" si="294"/>
        <v>NO</v>
      </c>
      <c r="AA5614" s="4" t="str">
        <f t="shared" si="294"/>
        <v>NO</v>
      </c>
      <c r="AB5614" s="4" t="str">
        <f t="shared" si="294"/>
        <v>NO</v>
      </c>
      <c r="AD5614" s="4">
        <f t="shared" si="295"/>
        <v>0</v>
      </c>
    </row>
    <row r="5615" spans="1:30" ht="14.4" customHeight="1" x14ac:dyDescent="0.35">
      <c r="A5615" s="34">
        <v>5637</v>
      </c>
      <c r="B5615" s="1" t="s">
        <v>16428</v>
      </c>
      <c r="C5615" s="1" t="s">
        <v>29015</v>
      </c>
      <c r="D5615" s="1"/>
      <c r="E5615" s="1" t="s">
        <v>29008</v>
      </c>
      <c r="F5615" s="1" t="s">
        <v>29262</v>
      </c>
      <c r="G5615" s="35" t="s">
        <v>16429</v>
      </c>
      <c r="H5615" s="35" t="s">
        <v>16430</v>
      </c>
      <c r="I5615" s="35" t="s">
        <v>29</v>
      </c>
      <c r="J5615" s="36">
        <v>63922000</v>
      </c>
      <c r="K5615" s="36">
        <v>74398000</v>
      </c>
      <c r="L5615" s="36">
        <v>73776000</v>
      </c>
      <c r="M5615" s="36">
        <v>84603000</v>
      </c>
      <c r="N5615" s="36">
        <v>90260000</v>
      </c>
      <c r="O5615" s="37">
        <v>5.7999999999999996E-3</v>
      </c>
      <c r="P5615" s="37">
        <v>3.7999999999999999E-2</v>
      </c>
      <c r="Q5615" s="37">
        <v>1.95E-2</v>
      </c>
      <c r="R5615" s="37">
        <v>0.13159999999999999</v>
      </c>
      <c r="S5615" s="37">
        <v>3.3599999999999998E-2</v>
      </c>
      <c r="T5615" s="37">
        <v>-2.0199999999999999E-2</v>
      </c>
      <c r="U5615" s="37">
        <v>2.4500000000000001E-2</v>
      </c>
      <c r="V5615" s="37">
        <v>8.3999999999999995E-3</v>
      </c>
      <c r="W5615" s="37">
        <v>0.1211</v>
      </c>
      <c r="X5615" s="37"/>
      <c r="Z5615" s="4" t="str">
        <f t="shared" si="294"/>
        <v>NO</v>
      </c>
      <c r="AA5615" s="4" t="str">
        <f t="shared" si="294"/>
        <v>NO</v>
      </c>
      <c r="AB5615" s="4" t="str">
        <f t="shared" si="294"/>
        <v>NO</v>
      </c>
      <c r="AD5615" s="4">
        <f t="shared" si="295"/>
        <v>0</v>
      </c>
    </row>
    <row r="5616" spans="1:30" ht="14.4" customHeight="1" x14ac:dyDescent="0.35">
      <c r="A5616" s="34">
        <v>5638</v>
      </c>
      <c r="B5616" s="1" t="s">
        <v>2790</v>
      </c>
      <c r="C5616" s="1"/>
      <c r="D5616" s="1"/>
      <c r="E5616" s="1"/>
      <c r="F5616" s="1" t="s">
        <v>29262</v>
      </c>
      <c r="G5616" s="35" t="s">
        <v>16431</v>
      </c>
      <c r="H5616" s="35" t="s">
        <v>16432</v>
      </c>
      <c r="I5616" s="35" t="s">
        <v>33</v>
      </c>
      <c r="J5616" s="36">
        <v>63752000</v>
      </c>
      <c r="K5616" s="36">
        <v>65763000</v>
      </c>
      <c r="L5616" s="36">
        <v>65358000</v>
      </c>
      <c r="M5616" s="36">
        <v>73468000</v>
      </c>
      <c r="N5616" s="36">
        <v>90257000</v>
      </c>
      <c r="O5616" s="37">
        <v>4.2500000000000003E-2</v>
      </c>
      <c r="P5616" s="37">
        <v>1.7000000000000001E-2</v>
      </c>
      <c r="Q5616" s="37">
        <v>0.02</v>
      </c>
      <c r="R5616" s="37">
        <v>3.3399999999999999E-2</v>
      </c>
      <c r="S5616" s="37">
        <v>1.4500000000000001E-2</v>
      </c>
      <c r="T5616" s="37"/>
      <c r="U5616" s="37"/>
      <c r="V5616" s="37"/>
      <c r="W5616" s="37"/>
      <c r="X5616" s="37"/>
      <c r="Z5616" s="4" t="str">
        <f t="shared" si="294"/>
        <v>NO</v>
      </c>
      <c r="AA5616" s="4" t="str">
        <f t="shared" si="294"/>
        <v>NO</v>
      </c>
      <c r="AB5616" s="4" t="str">
        <f t="shared" si="294"/>
        <v>NO</v>
      </c>
      <c r="AD5616" s="4">
        <f t="shared" si="295"/>
        <v>0</v>
      </c>
    </row>
    <row r="5617" spans="1:30" ht="27.65" customHeight="1" x14ac:dyDescent="0.35">
      <c r="A5617" s="34">
        <v>5639</v>
      </c>
      <c r="B5617" s="1" t="s">
        <v>16433</v>
      </c>
      <c r="C5617" s="1" t="s">
        <v>29015</v>
      </c>
      <c r="D5617" s="1"/>
      <c r="E5617" s="1" t="s">
        <v>29008</v>
      </c>
      <c r="F5617" s="1" t="s">
        <v>29262</v>
      </c>
      <c r="G5617" s="35" t="s">
        <v>16434</v>
      </c>
      <c r="H5617" s="35" t="s">
        <v>16435</v>
      </c>
      <c r="I5617" s="35" t="s">
        <v>29</v>
      </c>
      <c r="J5617" s="36"/>
      <c r="K5617" s="36"/>
      <c r="L5617" s="36">
        <v>46673000</v>
      </c>
      <c r="M5617" s="36">
        <v>79988000</v>
      </c>
      <c r="N5617" s="36">
        <v>90239000</v>
      </c>
      <c r="O5617" s="37"/>
      <c r="P5617" s="37"/>
      <c r="Q5617" s="37">
        <v>-0.68200000000000005</v>
      </c>
      <c r="R5617" s="37">
        <v>-4.8999999999999998E-3</v>
      </c>
      <c r="S5617" s="37">
        <v>-3.4000000000000002E-2</v>
      </c>
      <c r="T5617" s="37"/>
      <c r="U5617" s="37"/>
      <c r="V5617" s="37">
        <v>-0.7389</v>
      </c>
      <c r="W5617" s="37">
        <v>-5.4899999999999997E-2</v>
      </c>
      <c r="X5617" s="37">
        <v>-7.6300000000000007E-2</v>
      </c>
      <c r="Z5617" s="4" t="str">
        <f t="shared" si="294"/>
        <v>NO</v>
      </c>
      <c r="AA5617" s="4" t="str">
        <f t="shared" si="294"/>
        <v>NO</v>
      </c>
      <c r="AB5617" s="4" t="str">
        <f t="shared" si="294"/>
        <v>NO</v>
      </c>
      <c r="AD5617" s="4">
        <f t="shared" si="295"/>
        <v>0</v>
      </c>
    </row>
    <row r="5618" spans="1:30" ht="27.65" customHeight="1" x14ac:dyDescent="0.35">
      <c r="A5618" s="34">
        <v>5640</v>
      </c>
      <c r="B5618" s="1" t="s">
        <v>16436</v>
      </c>
      <c r="C5618" s="1" t="s">
        <v>29015</v>
      </c>
      <c r="D5618" s="1"/>
      <c r="E5618" s="1" t="s">
        <v>29008</v>
      </c>
      <c r="F5618" s="1" t="s">
        <v>29262</v>
      </c>
      <c r="G5618" s="35" t="s">
        <v>16437</v>
      </c>
      <c r="H5618" s="35" t="s">
        <v>16438</v>
      </c>
      <c r="I5618" s="35" t="s">
        <v>29</v>
      </c>
      <c r="J5618" s="36">
        <v>10459000</v>
      </c>
      <c r="K5618" s="36">
        <v>11429000</v>
      </c>
      <c r="L5618" s="36">
        <v>18134000</v>
      </c>
      <c r="M5618" s="36">
        <v>46894000</v>
      </c>
      <c r="N5618" s="36">
        <v>90224000</v>
      </c>
      <c r="O5618" s="37">
        <v>0.14910000000000001</v>
      </c>
      <c r="P5618" s="37">
        <v>0.15129999999999999</v>
      </c>
      <c r="Q5618" s="37">
        <v>0.15629999999999999</v>
      </c>
      <c r="R5618" s="37">
        <v>0.90280000000000005</v>
      </c>
      <c r="S5618" s="37">
        <v>0.88919999999999999</v>
      </c>
      <c r="T5618" s="37"/>
      <c r="U5618" s="37"/>
      <c r="V5618" s="37"/>
      <c r="W5618" s="37"/>
      <c r="X5618" s="37"/>
      <c r="Z5618" s="4" t="str">
        <f t="shared" si="294"/>
        <v>NO</v>
      </c>
      <c r="AA5618" s="4" t="str">
        <f t="shared" si="294"/>
        <v>YES</v>
      </c>
      <c r="AB5618" s="4" t="str">
        <f t="shared" si="294"/>
        <v>YES</v>
      </c>
      <c r="AD5618" s="4">
        <f t="shared" si="295"/>
        <v>2</v>
      </c>
    </row>
    <row r="5619" spans="1:30" ht="14.4" customHeight="1" x14ac:dyDescent="0.35">
      <c r="A5619" s="34">
        <v>5641</v>
      </c>
      <c r="B5619" s="1" t="s">
        <v>16439</v>
      </c>
      <c r="C5619" s="1" t="s">
        <v>29015</v>
      </c>
      <c r="D5619" s="1"/>
      <c r="E5619" s="1" t="s">
        <v>29008</v>
      </c>
      <c r="F5619" s="1" t="s">
        <v>29262</v>
      </c>
      <c r="G5619" s="35" t="s">
        <v>16440</v>
      </c>
      <c r="H5619" s="35" t="s">
        <v>16441</v>
      </c>
      <c r="I5619" s="35" t="s">
        <v>29</v>
      </c>
      <c r="J5619" s="36"/>
      <c r="K5619" s="36">
        <v>732000</v>
      </c>
      <c r="L5619" s="36">
        <v>1785000</v>
      </c>
      <c r="M5619" s="36">
        <v>3184000</v>
      </c>
      <c r="N5619" s="36">
        <v>90194000</v>
      </c>
      <c r="O5619" s="37"/>
      <c r="P5619" s="37">
        <v>-3.5499999999999997E-2</v>
      </c>
      <c r="Q5619" s="37">
        <v>0.20169999999999999</v>
      </c>
      <c r="R5619" s="37">
        <v>0.15890000000000001</v>
      </c>
      <c r="S5619" s="37">
        <v>0.45850000000000002</v>
      </c>
      <c r="T5619" s="37"/>
      <c r="U5619" s="37"/>
      <c r="V5619" s="37"/>
      <c r="W5619" s="37"/>
      <c r="X5619" s="37"/>
      <c r="Z5619" s="4" t="str">
        <f t="shared" si="294"/>
        <v>YES</v>
      </c>
      <c r="AA5619" s="4" t="str">
        <f t="shared" si="294"/>
        <v>NO</v>
      </c>
      <c r="AB5619" s="4" t="str">
        <f t="shared" si="294"/>
        <v>YES</v>
      </c>
      <c r="AD5619" s="4">
        <f t="shared" si="295"/>
        <v>2</v>
      </c>
    </row>
    <row r="5620" spans="1:30" ht="14.4" customHeight="1" x14ac:dyDescent="0.35">
      <c r="A5620" s="34">
        <v>5642</v>
      </c>
      <c r="B5620" s="1" t="s">
        <v>12293</v>
      </c>
      <c r="C5620" s="1"/>
      <c r="D5620" s="1"/>
      <c r="E5620" s="1"/>
      <c r="F5620" s="1" t="s">
        <v>29262</v>
      </c>
      <c r="G5620" s="35" t="s">
        <v>16442</v>
      </c>
      <c r="H5620" s="35" t="s">
        <v>16443</v>
      </c>
      <c r="I5620" s="35" t="s">
        <v>544</v>
      </c>
      <c r="J5620" s="36">
        <v>50344000</v>
      </c>
      <c r="K5620" s="36">
        <v>59120000</v>
      </c>
      <c r="L5620" s="36">
        <v>70537000</v>
      </c>
      <c r="M5620" s="36">
        <v>98127000</v>
      </c>
      <c r="N5620" s="36">
        <v>90182000</v>
      </c>
      <c r="O5620" s="37">
        <v>7.7499999999999999E-2</v>
      </c>
      <c r="P5620" s="37">
        <v>5.3699999999999998E-2</v>
      </c>
      <c r="Q5620" s="37">
        <v>4.8899999999999999E-2</v>
      </c>
      <c r="R5620" s="37">
        <v>1.72E-2</v>
      </c>
      <c r="S5620" s="37">
        <v>9.4799999999999995E-2</v>
      </c>
      <c r="T5620" s="37"/>
      <c r="U5620" s="37"/>
      <c r="V5620" s="37">
        <v>1.9099999999999999E-2</v>
      </c>
      <c r="W5620" s="37"/>
      <c r="X5620" s="37"/>
      <c r="Z5620" s="4" t="str">
        <f t="shared" si="294"/>
        <v>NO</v>
      </c>
      <c r="AA5620" s="4" t="str">
        <f t="shared" si="294"/>
        <v>NO</v>
      </c>
      <c r="AB5620" s="4" t="str">
        <f t="shared" si="294"/>
        <v>NO</v>
      </c>
      <c r="AD5620" s="4">
        <f t="shared" si="295"/>
        <v>0</v>
      </c>
    </row>
    <row r="5621" spans="1:30" ht="14.4" customHeight="1" x14ac:dyDescent="0.35">
      <c r="A5621" s="34">
        <v>5643</v>
      </c>
      <c r="B5621" s="1" t="s">
        <v>16444</v>
      </c>
      <c r="C5621" s="1" t="s">
        <v>29015</v>
      </c>
      <c r="D5621" s="1"/>
      <c r="E5621" s="1" t="s">
        <v>29008</v>
      </c>
      <c r="F5621" s="1" t="s">
        <v>29262</v>
      </c>
      <c r="G5621" s="35" t="s">
        <v>16445</v>
      </c>
      <c r="H5621" s="35" t="s">
        <v>16446</v>
      </c>
      <c r="I5621" s="35" t="s">
        <v>29</v>
      </c>
      <c r="J5621" s="36">
        <v>44209000</v>
      </c>
      <c r="K5621" s="36">
        <v>55082000</v>
      </c>
      <c r="L5621" s="36">
        <v>64335000</v>
      </c>
      <c r="M5621" s="36">
        <v>77255000</v>
      </c>
      <c r="N5621" s="36">
        <v>90122000</v>
      </c>
      <c r="O5621" s="37">
        <v>0.28050000000000003</v>
      </c>
      <c r="P5621" s="37">
        <v>0.39279999999999998</v>
      </c>
      <c r="Q5621" s="37">
        <v>0.28510000000000002</v>
      </c>
      <c r="R5621" s="37">
        <v>0.52200000000000002</v>
      </c>
      <c r="S5621" s="37">
        <v>0.1681</v>
      </c>
      <c r="T5621" s="37">
        <v>0.27329999999999999</v>
      </c>
      <c r="U5621" s="37">
        <v>0.38109999999999999</v>
      </c>
      <c r="V5621" s="37">
        <v>0.27479999999999999</v>
      </c>
      <c r="W5621" s="37">
        <v>0.51359999999999995</v>
      </c>
      <c r="X5621" s="37">
        <v>0.1527</v>
      </c>
      <c r="Z5621" s="4" t="str">
        <f t="shared" si="294"/>
        <v>YES</v>
      </c>
      <c r="AA5621" s="4" t="str">
        <f t="shared" si="294"/>
        <v>YES</v>
      </c>
      <c r="AB5621" s="4" t="str">
        <f t="shared" si="294"/>
        <v>NO</v>
      </c>
      <c r="AD5621" s="4">
        <f t="shared" si="295"/>
        <v>2</v>
      </c>
    </row>
    <row r="5622" spans="1:30" ht="14.4" customHeight="1" x14ac:dyDescent="0.35">
      <c r="A5622" s="34">
        <v>5644</v>
      </c>
      <c r="B5622" s="1" t="s">
        <v>16447</v>
      </c>
      <c r="C5622" s="1" t="s">
        <v>29015</v>
      </c>
      <c r="D5622" s="1"/>
      <c r="E5622" s="1" t="s">
        <v>29008</v>
      </c>
      <c r="F5622" s="1" t="s">
        <v>29262</v>
      </c>
      <c r="G5622" s="35" t="s">
        <v>16448</v>
      </c>
      <c r="H5622" s="35" t="s">
        <v>16449</v>
      </c>
      <c r="I5622" s="35" t="s">
        <v>29</v>
      </c>
      <c r="J5622" s="36">
        <v>12611000</v>
      </c>
      <c r="K5622" s="36">
        <v>40772000</v>
      </c>
      <c r="L5622" s="36">
        <v>48196000</v>
      </c>
      <c r="M5622" s="36">
        <v>68104000</v>
      </c>
      <c r="N5622" s="36">
        <v>90101000</v>
      </c>
      <c r="O5622" s="37">
        <v>-0.33589999999999998</v>
      </c>
      <c r="P5622" s="37">
        <v>0.20319999999999999</v>
      </c>
      <c r="Q5622" s="37">
        <v>0.16689999999999999</v>
      </c>
      <c r="R5622" s="37">
        <v>0.1961</v>
      </c>
      <c r="S5622" s="37">
        <v>0.19670000000000001</v>
      </c>
      <c r="T5622" s="37"/>
      <c r="U5622" s="37"/>
      <c r="V5622" s="37"/>
      <c r="W5622" s="37"/>
      <c r="X5622" s="37"/>
      <c r="Z5622" s="4" t="str">
        <f t="shared" si="294"/>
        <v>NO</v>
      </c>
      <c r="AA5622" s="4" t="str">
        <f t="shared" si="294"/>
        <v>NO</v>
      </c>
      <c r="AB5622" s="4" t="str">
        <f t="shared" si="294"/>
        <v>NO</v>
      </c>
      <c r="AD5622" s="4">
        <f t="shared" si="295"/>
        <v>0</v>
      </c>
    </row>
    <row r="5623" spans="1:30" ht="14.4" customHeight="1" x14ac:dyDescent="0.35">
      <c r="A5623" s="34">
        <v>5645</v>
      </c>
      <c r="B5623" s="1" t="s">
        <v>16450</v>
      </c>
      <c r="C5623" s="1" t="s">
        <v>29015</v>
      </c>
      <c r="D5623" s="1"/>
      <c r="E5623" s="1" t="s">
        <v>29008</v>
      </c>
      <c r="F5623" s="1" t="s">
        <v>29262</v>
      </c>
      <c r="G5623" s="35" t="s">
        <v>16451</v>
      </c>
      <c r="H5623" s="35" t="s">
        <v>16452</v>
      </c>
      <c r="I5623" s="35" t="s">
        <v>29</v>
      </c>
      <c r="J5623" s="36">
        <v>42052000</v>
      </c>
      <c r="K5623" s="36">
        <v>44179000</v>
      </c>
      <c r="L5623" s="36">
        <v>53603000</v>
      </c>
      <c r="M5623" s="36">
        <v>61437000</v>
      </c>
      <c r="N5623" s="36">
        <v>90056000</v>
      </c>
      <c r="O5623" s="37">
        <v>0.19159999999999999</v>
      </c>
      <c r="P5623" s="37">
        <v>2.6499999999999999E-2</v>
      </c>
      <c r="Q5623" s="37">
        <v>9.9199999999999997E-2</v>
      </c>
      <c r="R5623" s="37">
        <v>4.02E-2</v>
      </c>
      <c r="S5623" s="37">
        <v>4.7600000000000003E-2</v>
      </c>
      <c r="T5623" s="37">
        <v>-1.4E-3</v>
      </c>
      <c r="U5623" s="37">
        <v>-4.1000000000000003E-3</v>
      </c>
      <c r="V5623" s="37">
        <v>-6.1999999999999998E-3</v>
      </c>
      <c r="W5623" s="37">
        <v>-0.01</v>
      </c>
      <c r="X5623" s="37">
        <v>-5.7000000000000002E-3</v>
      </c>
      <c r="Z5623" s="4" t="str">
        <f t="shared" si="294"/>
        <v>NO</v>
      </c>
      <c r="AA5623" s="4" t="str">
        <f t="shared" si="294"/>
        <v>NO</v>
      </c>
      <c r="AB5623" s="4" t="str">
        <f t="shared" si="294"/>
        <v>NO</v>
      </c>
      <c r="AD5623" s="4">
        <f t="shared" si="295"/>
        <v>0</v>
      </c>
    </row>
    <row r="5624" spans="1:30" ht="14.4" customHeight="1" x14ac:dyDescent="0.35">
      <c r="A5624" s="34">
        <v>5646</v>
      </c>
      <c r="B5624" s="1" t="s">
        <v>16453</v>
      </c>
      <c r="C5624" s="1"/>
      <c r="D5624" s="1"/>
      <c r="E5624" s="1"/>
      <c r="F5624" s="1" t="s">
        <v>29262</v>
      </c>
      <c r="G5624" s="35" t="s">
        <v>16454</v>
      </c>
      <c r="H5624" s="35" t="s">
        <v>16455</v>
      </c>
      <c r="I5624" s="35" t="s">
        <v>23</v>
      </c>
      <c r="J5624" s="36">
        <v>51176000</v>
      </c>
      <c r="K5624" s="36">
        <v>59267000</v>
      </c>
      <c r="L5624" s="36">
        <v>67540000</v>
      </c>
      <c r="M5624" s="36">
        <v>90773000</v>
      </c>
      <c r="N5624" s="36">
        <v>90038000</v>
      </c>
      <c r="O5624" s="37">
        <v>-0.45989999999999998</v>
      </c>
      <c r="P5624" s="37">
        <v>2.4299999999999999E-2</v>
      </c>
      <c r="Q5624" s="37">
        <v>4.1200000000000001E-2</v>
      </c>
      <c r="R5624" s="37">
        <v>0.17560000000000001</v>
      </c>
      <c r="S5624" s="37">
        <v>-3.0999999999999999E-3</v>
      </c>
      <c r="T5624" s="37">
        <v>-0.46</v>
      </c>
      <c r="U5624" s="37">
        <v>-9.3299999999999994E-2</v>
      </c>
      <c r="V5624" s="37">
        <v>-4.2700000000000002E-2</v>
      </c>
      <c r="W5624" s="37">
        <v>4.0800000000000003E-2</v>
      </c>
      <c r="X5624" s="37">
        <v>-4.6600000000000003E-2</v>
      </c>
      <c r="Z5624" s="4" t="str">
        <f t="shared" si="294"/>
        <v>NO</v>
      </c>
      <c r="AA5624" s="4" t="str">
        <f t="shared" si="294"/>
        <v>NO</v>
      </c>
      <c r="AB5624" s="4" t="str">
        <f t="shared" si="294"/>
        <v>NO</v>
      </c>
      <c r="AD5624" s="4">
        <f t="shared" si="295"/>
        <v>0</v>
      </c>
    </row>
    <row r="5625" spans="1:30" ht="27.65" customHeight="1" x14ac:dyDescent="0.35">
      <c r="A5625" s="34">
        <v>5647</v>
      </c>
      <c r="B5625" s="1" t="s">
        <v>16456</v>
      </c>
      <c r="C5625" s="1"/>
      <c r="D5625" s="1"/>
      <c r="E5625" s="1"/>
      <c r="F5625" s="1" t="s">
        <v>29262</v>
      </c>
      <c r="G5625" s="35" t="s">
        <v>16457</v>
      </c>
      <c r="H5625" s="35" t="s">
        <v>16458</v>
      </c>
      <c r="I5625" s="35" t="s">
        <v>33</v>
      </c>
      <c r="J5625" s="36">
        <v>85900000</v>
      </c>
      <c r="K5625" s="36">
        <v>76090000</v>
      </c>
      <c r="L5625" s="36">
        <v>78187000</v>
      </c>
      <c r="M5625" s="36">
        <v>72217000</v>
      </c>
      <c r="N5625" s="36">
        <v>89994000</v>
      </c>
      <c r="O5625" s="37">
        <v>5.5399999999999998E-2</v>
      </c>
      <c r="P5625" s="37">
        <v>0.1186</v>
      </c>
      <c r="Q5625" s="37">
        <v>5.5899999999999998E-2</v>
      </c>
      <c r="R5625" s="37">
        <v>0.11849999999999999</v>
      </c>
      <c r="S5625" s="37">
        <v>8.5300000000000001E-2</v>
      </c>
      <c r="T5625" s="37"/>
      <c r="U5625" s="37"/>
      <c r="V5625" s="37">
        <v>-2.7000000000000001E-3</v>
      </c>
      <c r="W5625" s="37">
        <v>-4.0000000000000002E-4</v>
      </c>
      <c r="X5625" s="37"/>
      <c r="Z5625" s="4" t="str">
        <f t="shared" si="294"/>
        <v>NO</v>
      </c>
      <c r="AA5625" s="4" t="str">
        <f t="shared" si="294"/>
        <v>NO</v>
      </c>
      <c r="AB5625" s="4" t="str">
        <f t="shared" si="294"/>
        <v>NO</v>
      </c>
      <c r="AD5625" s="4">
        <f t="shared" si="295"/>
        <v>0</v>
      </c>
    </row>
    <row r="5626" spans="1:30" ht="14.4" customHeight="1" x14ac:dyDescent="0.35">
      <c r="A5626" s="34">
        <v>5648</v>
      </c>
      <c r="B5626" s="1" t="s">
        <v>16459</v>
      </c>
      <c r="C5626" s="1" t="s">
        <v>29015</v>
      </c>
      <c r="D5626" s="1"/>
      <c r="E5626" s="1" t="s">
        <v>29008</v>
      </c>
      <c r="F5626" s="1" t="s">
        <v>29262</v>
      </c>
      <c r="G5626" s="35" t="s">
        <v>16460</v>
      </c>
      <c r="H5626" s="35" t="s">
        <v>16461</v>
      </c>
      <c r="I5626" s="35" t="s">
        <v>29</v>
      </c>
      <c r="J5626" s="36">
        <v>110000</v>
      </c>
      <c r="K5626" s="36"/>
      <c r="L5626" s="36">
        <v>3124000</v>
      </c>
      <c r="M5626" s="36">
        <v>64204000</v>
      </c>
      <c r="N5626" s="36">
        <v>89970000</v>
      </c>
      <c r="O5626" s="37">
        <v>9.0899999999999995E-2</v>
      </c>
      <c r="P5626" s="37"/>
      <c r="Q5626" s="37">
        <v>0.1232</v>
      </c>
      <c r="R5626" s="37">
        <v>-2.5999999999999999E-3</v>
      </c>
      <c r="S5626" s="37">
        <v>5.0000000000000001E-3</v>
      </c>
      <c r="T5626" s="37"/>
      <c r="U5626" s="37"/>
      <c r="V5626" s="37"/>
      <c r="W5626" s="37"/>
      <c r="X5626" s="37"/>
      <c r="Z5626" s="4" t="str">
        <f t="shared" si="294"/>
        <v>NO</v>
      </c>
      <c r="AA5626" s="4" t="str">
        <f t="shared" si="294"/>
        <v>NO</v>
      </c>
      <c r="AB5626" s="4" t="str">
        <f t="shared" si="294"/>
        <v>NO</v>
      </c>
      <c r="AD5626" s="4">
        <f t="shared" si="295"/>
        <v>0</v>
      </c>
    </row>
    <row r="5627" spans="1:30" ht="14.4" customHeight="1" x14ac:dyDescent="0.35">
      <c r="A5627" s="34">
        <v>5649</v>
      </c>
      <c r="B5627" s="1" t="s">
        <v>16462</v>
      </c>
      <c r="C5627" s="1" t="s">
        <v>29015</v>
      </c>
      <c r="D5627" s="1"/>
      <c r="E5627" s="1" t="s">
        <v>29008</v>
      </c>
      <c r="F5627" s="1" t="s">
        <v>29262</v>
      </c>
      <c r="G5627" s="35" t="s">
        <v>16463</v>
      </c>
      <c r="H5627" s="35" t="s">
        <v>16464</v>
      </c>
      <c r="I5627" s="35" t="s">
        <v>29</v>
      </c>
      <c r="J5627" s="36">
        <v>77455000</v>
      </c>
      <c r="K5627" s="36">
        <v>85794000</v>
      </c>
      <c r="L5627" s="36">
        <v>86276000</v>
      </c>
      <c r="M5627" s="36">
        <v>87138000</v>
      </c>
      <c r="N5627" s="36">
        <v>89966000</v>
      </c>
      <c r="O5627" s="37">
        <v>1.04E-2</v>
      </c>
      <c r="P5627" s="37">
        <v>2.5999999999999999E-3</v>
      </c>
      <c r="Q5627" s="37">
        <v>1.1599999999999999E-2</v>
      </c>
      <c r="R5627" s="37">
        <v>1.4999999999999999E-2</v>
      </c>
      <c r="S5627" s="37">
        <v>8.6E-3</v>
      </c>
      <c r="T5627" s="37">
        <v>4.8999999999999998E-3</v>
      </c>
      <c r="U5627" s="37">
        <v>5.7000000000000002E-3</v>
      </c>
      <c r="V5627" s="37">
        <v>-7.7000000000000002E-3</v>
      </c>
      <c r="W5627" s="37">
        <v>-2.6700000000000002E-2</v>
      </c>
      <c r="X5627" s="37">
        <v>-3.0499999999999999E-2</v>
      </c>
      <c r="Z5627" s="4" t="str">
        <f t="shared" si="294"/>
        <v>NO</v>
      </c>
      <c r="AA5627" s="4" t="str">
        <f t="shared" si="294"/>
        <v>NO</v>
      </c>
      <c r="AB5627" s="4" t="str">
        <f t="shared" si="294"/>
        <v>NO</v>
      </c>
      <c r="AD5627" s="4">
        <f t="shared" si="295"/>
        <v>0</v>
      </c>
    </row>
    <row r="5628" spans="1:30" ht="14.4" customHeight="1" x14ac:dyDescent="0.35">
      <c r="A5628" s="34">
        <v>5650</v>
      </c>
      <c r="B5628" s="1" t="s">
        <v>16465</v>
      </c>
      <c r="C5628" s="1"/>
      <c r="D5628" s="1"/>
      <c r="E5628" s="1"/>
      <c r="F5628" s="1" t="s">
        <v>29262</v>
      </c>
      <c r="G5628" s="35" t="s">
        <v>16466</v>
      </c>
      <c r="H5628" s="35" t="s">
        <v>16467</v>
      </c>
      <c r="I5628" s="35" t="s">
        <v>43</v>
      </c>
      <c r="J5628" s="36">
        <v>55907000</v>
      </c>
      <c r="K5628" s="36">
        <v>53622000</v>
      </c>
      <c r="L5628" s="36">
        <v>65477000</v>
      </c>
      <c r="M5628" s="36">
        <v>77890000</v>
      </c>
      <c r="N5628" s="36">
        <v>89952000</v>
      </c>
      <c r="O5628" s="37">
        <v>5.4300000000000001E-2</v>
      </c>
      <c r="P5628" s="37">
        <v>-8.7900000000000006E-2</v>
      </c>
      <c r="Q5628" s="37">
        <v>-1.5900000000000001E-2</v>
      </c>
      <c r="R5628" s="37">
        <v>-1.11E-2</v>
      </c>
      <c r="S5628" s="37">
        <v>-1.4500000000000001E-2</v>
      </c>
      <c r="T5628" s="37">
        <v>0.1221</v>
      </c>
      <c r="U5628" s="37">
        <v>-9.8000000000000004E-2</v>
      </c>
      <c r="V5628" s="37">
        <v>-3.4799999999999998E-2</v>
      </c>
      <c r="W5628" s="37">
        <v>-1.8700000000000001E-2</v>
      </c>
      <c r="X5628" s="37">
        <v>-2.93E-2</v>
      </c>
      <c r="Z5628" s="4" t="str">
        <f t="shared" si="294"/>
        <v>NO</v>
      </c>
      <c r="AA5628" s="4" t="str">
        <f t="shared" si="294"/>
        <v>NO</v>
      </c>
      <c r="AB5628" s="4" t="str">
        <f t="shared" si="294"/>
        <v>NO</v>
      </c>
      <c r="AD5628" s="4">
        <f t="shared" si="295"/>
        <v>0</v>
      </c>
    </row>
    <row r="5629" spans="1:30" ht="27.65" customHeight="1" x14ac:dyDescent="0.35">
      <c r="A5629" s="34">
        <v>5652</v>
      </c>
      <c r="B5629" s="1" t="s">
        <v>16468</v>
      </c>
      <c r="C5629" s="1" t="s">
        <v>28702</v>
      </c>
      <c r="D5629" s="1"/>
      <c r="E5629" s="1"/>
      <c r="F5629" s="1" t="s">
        <v>29262</v>
      </c>
      <c r="G5629" s="35" t="s">
        <v>16469</v>
      </c>
      <c r="H5629" s="35" t="s">
        <v>16470</v>
      </c>
      <c r="I5629" s="35" t="s">
        <v>87</v>
      </c>
      <c r="J5629" s="36">
        <v>42478000</v>
      </c>
      <c r="K5629" s="36">
        <v>66007000</v>
      </c>
      <c r="L5629" s="36">
        <v>80094000</v>
      </c>
      <c r="M5629" s="36">
        <v>85575000</v>
      </c>
      <c r="N5629" s="36">
        <v>89947000</v>
      </c>
      <c r="O5629" s="37">
        <v>-6.0600000000000001E-2</v>
      </c>
      <c r="P5629" s="37">
        <v>9.4299999999999995E-2</v>
      </c>
      <c r="Q5629" s="37">
        <v>6.6E-3</v>
      </c>
      <c r="R5629" s="37">
        <v>8.7999999999999995E-2</v>
      </c>
      <c r="S5629" s="37">
        <v>1.84E-2</v>
      </c>
      <c r="T5629" s="37">
        <v>-3.2000000000000002E-3</v>
      </c>
      <c r="U5629" s="37">
        <v>-1E-4</v>
      </c>
      <c r="V5629" s="37"/>
      <c r="W5629" s="37"/>
      <c r="X5629" s="37"/>
      <c r="Z5629" s="4" t="str">
        <f t="shared" si="294"/>
        <v>NO</v>
      </c>
      <c r="AA5629" s="4" t="str">
        <f t="shared" si="294"/>
        <v>NO</v>
      </c>
      <c r="AB5629" s="4" t="str">
        <f t="shared" si="294"/>
        <v>NO</v>
      </c>
      <c r="AD5629" s="4">
        <f t="shared" si="295"/>
        <v>0</v>
      </c>
    </row>
    <row r="5630" spans="1:30" ht="14.4" customHeight="1" x14ac:dyDescent="0.35">
      <c r="A5630" s="34">
        <v>5653</v>
      </c>
      <c r="B5630" s="1" t="s">
        <v>5215</v>
      </c>
      <c r="C5630" s="1" t="s">
        <v>29015</v>
      </c>
      <c r="D5630" s="1"/>
      <c r="E5630" s="1" t="s">
        <v>29008</v>
      </c>
      <c r="F5630" s="1" t="s">
        <v>29262</v>
      </c>
      <c r="G5630" s="35" t="s">
        <v>16471</v>
      </c>
      <c r="H5630" s="35" t="s">
        <v>16472</v>
      </c>
      <c r="I5630" s="35" t="s">
        <v>29</v>
      </c>
      <c r="J5630" s="36"/>
      <c r="K5630" s="36"/>
      <c r="L5630" s="36">
        <v>30343000</v>
      </c>
      <c r="M5630" s="36">
        <v>68601000</v>
      </c>
      <c r="N5630" s="36">
        <v>89878000</v>
      </c>
      <c r="O5630" s="37"/>
      <c r="P5630" s="37"/>
      <c r="Q5630" s="37">
        <v>0.57330000000000003</v>
      </c>
      <c r="R5630" s="37">
        <v>0.36919999999999997</v>
      </c>
      <c r="S5630" s="37">
        <v>0.29959999999999998</v>
      </c>
      <c r="T5630" s="37"/>
      <c r="U5630" s="37"/>
      <c r="V5630" s="37">
        <v>-5.0000000000000001E-4</v>
      </c>
      <c r="W5630" s="37">
        <v>-1E-4</v>
      </c>
      <c r="X5630" s="37"/>
      <c r="Z5630" s="4" t="str">
        <f t="shared" si="294"/>
        <v>YES</v>
      </c>
      <c r="AA5630" s="4" t="str">
        <f t="shared" si="294"/>
        <v>YES</v>
      </c>
      <c r="AB5630" s="4" t="str">
        <f t="shared" si="294"/>
        <v>YES</v>
      </c>
      <c r="AD5630" s="4">
        <f t="shared" si="295"/>
        <v>3</v>
      </c>
    </row>
    <row r="5631" spans="1:30" ht="14.4" customHeight="1" x14ac:dyDescent="0.35">
      <c r="A5631" s="34">
        <v>5654</v>
      </c>
      <c r="B5631" s="1" t="s">
        <v>16473</v>
      </c>
      <c r="C5631" s="1" t="s">
        <v>29015</v>
      </c>
      <c r="D5631" s="1"/>
      <c r="E5631" s="1" t="s">
        <v>29008</v>
      </c>
      <c r="F5631" s="1" t="s">
        <v>29262</v>
      </c>
      <c r="G5631" s="35" t="s">
        <v>16474</v>
      </c>
      <c r="H5631" s="35" t="s">
        <v>16475</v>
      </c>
      <c r="I5631" s="35" t="s">
        <v>29</v>
      </c>
      <c r="J5631" s="36">
        <v>60434000</v>
      </c>
      <c r="K5631" s="36">
        <v>62755000</v>
      </c>
      <c r="L5631" s="36">
        <v>64430000</v>
      </c>
      <c r="M5631" s="36">
        <v>74929000</v>
      </c>
      <c r="N5631" s="36">
        <v>89858000</v>
      </c>
      <c r="O5631" s="37">
        <v>0.17699999999999999</v>
      </c>
      <c r="P5631" s="37">
        <v>0.12759999999999999</v>
      </c>
      <c r="Q5631" s="37">
        <v>0.14419999999999999</v>
      </c>
      <c r="R5631" s="37">
        <v>5.1400000000000001E-2</v>
      </c>
      <c r="S5631" s="37">
        <v>8.2600000000000007E-2</v>
      </c>
      <c r="T5631" s="37"/>
      <c r="U5631" s="37"/>
      <c r="V5631" s="37"/>
      <c r="W5631" s="37"/>
      <c r="X5631" s="37"/>
      <c r="Z5631" s="4" t="str">
        <f t="shared" si="294"/>
        <v>NO</v>
      </c>
      <c r="AA5631" s="4" t="str">
        <f t="shared" si="294"/>
        <v>NO</v>
      </c>
      <c r="AB5631" s="4" t="str">
        <f t="shared" si="294"/>
        <v>NO</v>
      </c>
      <c r="AD5631" s="4">
        <f t="shared" si="295"/>
        <v>0</v>
      </c>
    </row>
    <row r="5632" spans="1:30" ht="14.4" customHeight="1" x14ac:dyDescent="0.35">
      <c r="A5632" s="34">
        <v>5655</v>
      </c>
      <c r="B5632" s="1" t="s">
        <v>16476</v>
      </c>
      <c r="C5632" s="1"/>
      <c r="D5632" s="1"/>
      <c r="E5632" s="1"/>
      <c r="F5632" s="1" t="s">
        <v>29262</v>
      </c>
      <c r="G5632" s="35" t="s">
        <v>16477</v>
      </c>
      <c r="H5632" s="35" t="s">
        <v>16478</v>
      </c>
      <c r="I5632" s="35" t="s">
        <v>33</v>
      </c>
      <c r="J5632" s="36">
        <v>65687000</v>
      </c>
      <c r="K5632" s="36">
        <v>57776000</v>
      </c>
      <c r="L5632" s="36">
        <v>64016000</v>
      </c>
      <c r="M5632" s="36">
        <v>71828000</v>
      </c>
      <c r="N5632" s="36">
        <v>89834000</v>
      </c>
      <c r="O5632" s="37">
        <v>0.2097</v>
      </c>
      <c r="P5632" s="37">
        <v>9.0300000000000005E-2</v>
      </c>
      <c r="Q5632" s="37">
        <v>3.0599999999999999E-2</v>
      </c>
      <c r="R5632" s="37">
        <v>3.0599999999999999E-2</v>
      </c>
      <c r="S5632" s="37">
        <v>4.9500000000000002E-2</v>
      </c>
      <c r="T5632" s="37"/>
      <c r="U5632" s="37"/>
      <c r="V5632" s="37"/>
      <c r="W5632" s="37"/>
      <c r="X5632" s="37"/>
      <c r="Z5632" s="4" t="str">
        <f t="shared" si="294"/>
        <v>NO</v>
      </c>
      <c r="AA5632" s="4" t="str">
        <f t="shared" si="294"/>
        <v>NO</v>
      </c>
      <c r="AB5632" s="4" t="str">
        <f t="shared" si="294"/>
        <v>NO</v>
      </c>
      <c r="AD5632" s="4">
        <f t="shared" si="295"/>
        <v>0</v>
      </c>
    </row>
    <row r="5633" spans="1:30" ht="41.4" customHeight="1" x14ac:dyDescent="0.35">
      <c r="A5633" s="34">
        <v>5657</v>
      </c>
      <c r="B5633" s="1" t="s">
        <v>16482</v>
      </c>
      <c r="C5633" s="1"/>
      <c r="D5633" s="1"/>
      <c r="E5633" s="1"/>
      <c r="F5633" s="1" t="s">
        <v>29262</v>
      </c>
      <c r="G5633" s="35" t="s">
        <v>16483</v>
      </c>
      <c r="H5633" s="35" t="s">
        <v>16484</v>
      </c>
      <c r="I5633" s="35" t="s">
        <v>23</v>
      </c>
      <c r="J5633" s="36">
        <v>63048000</v>
      </c>
      <c r="K5633" s="36">
        <v>65648000</v>
      </c>
      <c r="L5633" s="36">
        <v>73087000</v>
      </c>
      <c r="M5633" s="36">
        <v>82894000</v>
      </c>
      <c r="N5633" s="36">
        <v>89809000</v>
      </c>
      <c r="O5633" s="37">
        <v>0.64810000000000001</v>
      </c>
      <c r="P5633" s="37">
        <v>0.3881</v>
      </c>
      <c r="Q5633" s="37">
        <v>0.64770000000000005</v>
      </c>
      <c r="R5633" s="37">
        <v>0.64059999999999995</v>
      </c>
      <c r="S5633" s="37">
        <v>0.47570000000000001</v>
      </c>
      <c r="T5633" s="37">
        <v>0.61480000000000001</v>
      </c>
      <c r="U5633" s="37">
        <v>0.4244</v>
      </c>
      <c r="V5633" s="37">
        <v>0.6331</v>
      </c>
      <c r="W5633" s="37">
        <v>0.53949999999999998</v>
      </c>
      <c r="X5633" s="37"/>
      <c r="Z5633" s="4" t="str">
        <f t="shared" si="294"/>
        <v>YES</v>
      </c>
      <c r="AA5633" s="4" t="str">
        <f t="shared" si="294"/>
        <v>YES</v>
      </c>
      <c r="AB5633" s="4" t="str">
        <f t="shared" si="294"/>
        <v>YES</v>
      </c>
      <c r="AD5633" s="4">
        <f t="shared" si="295"/>
        <v>3</v>
      </c>
    </row>
    <row r="5634" spans="1:30" ht="27.65" customHeight="1" x14ac:dyDescent="0.35">
      <c r="A5634" s="34">
        <v>5656</v>
      </c>
      <c r="B5634" s="1" t="s">
        <v>16479</v>
      </c>
      <c r="C5634" s="1"/>
      <c r="D5634" s="1"/>
      <c r="E5634" s="1"/>
      <c r="F5634" s="1" t="s">
        <v>29262</v>
      </c>
      <c r="G5634" s="35" t="s">
        <v>16480</v>
      </c>
      <c r="H5634" s="35" t="s">
        <v>16481</v>
      </c>
      <c r="I5634" s="35" t="s">
        <v>23</v>
      </c>
      <c r="J5634" s="36"/>
      <c r="K5634" s="36">
        <v>44579000</v>
      </c>
      <c r="L5634" s="36">
        <v>55821000</v>
      </c>
      <c r="M5634" s="36">
        <v>68132000</v>
      </c>
      <c r="N5634" s="36">
        <v>89809000</v>
      </c>
      <c r="O5634" s="37"/>
      <c r="P5634" s="37">
        <v>0.11070000000000001</v>
      </c>
      <c r="Q5634" s="37">
        <v>0.24249999999999999</v>
      </c>
      <c r="R5634" s="37">
        <v>0.22720000000000001</v>
      </c>
      <c r="S5634" s="37">
        <v>0.19109999999999999</v>
      </c>
      <c r="T5634" s="37"/>
      <c r="U5634" s="37">
        <v>-7.7499999999999999E-2</v>
      </c>
      <c r="V5634" s="37">
        <v>-7.5999999999999998E-2</v>
      </c>
      <c r="W5634" s="37">
        <v>-7.0300000000000001E-2</v>
      </c>
      <c r="X5634" s="37">
        <v>-5.8799999999999998E-2</v>
      </c>
      <c r="Z5634" s="4" t="str">
        <f t="shared" si="294"/>
        <v>YES</v>
      </c>
      <c r="AA5634" s="4" t="str">
        <f t="shared" si="294"/>
        <v>YES</v>
      </c>
      <c r="AB5634" s="4" t="str">
        <f t="shared" si="294"/>
        <v>NO</v>
      </c>
      <c r="AD5634" s="4">
        <f t="shared" si="295"/>
        <v>2</v>
      </c>
    </row>
    <row r="5635" spans="1:30" ht="14.4" customHeight="1" x14ac:dyDescent="0.35">
      <c r="A5635" s="34">
        <v>5658</v>
      </c>
      <c r="B5635" s="1" t="s">
        <v>16485</v>
      </c>
      <c r="C5635" s="1" t="s">
        <v>29015</v>
      </c>
      <c r="D5635" s="1"/>
      <c r="E5635" s="1" t="s">
        <v>29008</v>
      </c>
      <c r="F5635" s="1" t="s">
        <v>29262</v>
      </c>
      <c r="G5635" s="35" t="s">
        <v>16486</v>
      </c>
      <c r="H5635" s="35" t="s">
        <v>16487</v>
      </c>
      <c r="I5635" s="35" t="s">
        <v>29</v>
      </c>
      <c r="J5635" s="36">
        <v>50857000</v>
      </c>
      <c r="K5635" s="36">
        <v>62637000</v>
      </c>
      <c r="L5635" s="36">
        <v>70862000</v>
      </c>
      <c r="M5635" s="36">
        <v>76877000</v>
      </c>
      <c r="N5635" s="36">
        <v>89807000</v>
      </c>
      <c r="O5635" s="37">
        <v>0.13439999999999999</v>
      </c>
      <c r="P5635" s="37">
        <v>0.14680000000000001</v>
      </c>
      <c r="Q5635" s="37">
        <v>0.15229999999999999</v>
      </c>
      <c r="R5635" s="37">
        <v>0.19350000000000001</v>
      </c>
      <c r="S5635" s="37">
        <v>0.108</v>
      </c>
      <c r="T5635" s="37"/>
      <c r="U5635" s="37">
        <v>-8.6999999999999994E-3</v>
      </c>
      <c r="V5635" s="37">
        <v>-4.1000000000000003E-3</v>
      </c>
      <c r="W5635" s="37">
        <v>-2.8E-3</v>
      </c>
      <c r="X5635" s="37">
        <v>-1.6000000000000001E-3</v>
      </c>
      <c r="Z5635" s="4" t="str">
        <f t="shared" si="294"/>
        <v>NO</v>
      </c>
      <c r="AA5635" s="4" t="str">
        <f t="shared" si="294"/>
        <v>NO</v>
      </c>
      <c r="AB5635" s="4" t="str">
        <f t="shared" si="294"/>
        <v>NO</v>
      </c>
      <c r="AD5635" s="4">
        <f t="shared" si="295"/>
        <v>0</v>
      </c>
    </row>
    <row r="5636" spans="1:30" ht="14.4" customHeight="1" x14ac:dyDescent="0.35">
      <c r="A5636" s="34">
        <v>5659</v>
      </c>
      <c r="B5636" s="1" t="s">
        <v>6163</v>
      </c>
      <c r="C5636" s="1" t="s">
        <v>29015</v>
      </c>
      <c r="D5636" s="1"/>
      <c r="E5636" s="1" t="s">
        <v>29008</v>
      </c>
      <c r="F5636" s="1" t="s">
        <v>29262</v>
      </c>
      <c r="G5636" s="35" t="s">
        <v>16488</v>
      </c>
      <c r="H5636" s="35" t="s">
        <v>16489</v>
      </c>
      <c r="I5636" s="35" t="s">
        <v>29</v>
      </c>
      <c r="J5636" s="36">
        <v>32402000</v>
      </c>
      <c r="K5636" s="36">
        <v>46121000</v>
      </c>
      <c r="L5636" s="36">
        <v>71044000</v>
      </c>
      <c r="M5636" s="36">
        <v>79008000</v>
      </c>
      <c r="N5636" s="36">
        <v>89799000</v>
      </c>
      <c r="O5636" s="37">
        <v>0.2908</v>
      </c>
      <c r="P5636" s="37">
        <v>0.45760000000000001</v>
      </c>
      <c r="Q5636" s="37">
        <v>0.2923</v>
      </c>
      <c r="R5636" s="37">
        <v>0.25779999999999997</v>
      </c>
      <c r="S5636" s="37">
        <v>0.1769</v>
      </c>
      <c r="T5636" s="37"/>
      <c r="U5636" s="37"/>
      <c r="V5636" s="37"/>
      <c r="W5636" s="37"/>
      <c r="X5636" s="37"/>
      <c r="Z5636" s="4" t="str">
        <f t="shared" si="294"/>
        <v>YES</v>
      </c>
      <c r="AA5636" s="4" t="str">
        <f t="shared" si="294"/>
        <v>YES</v>
      </c>
      <c r="AB5636" s="4" t="str">
        <f t="shared" si="294"/>
        <v>NO</v>
      </c>
      <c r="AD5636" s="4">
        <f t="shared" si="295"/>
        <v>2</v>
      </c>
    </row>
    <row r="5637" spans="1:30" ht="14.4" customHeight="1" x14ac:dyDescent="0.35">
      <c r="A5637" s="34">
        <v>5660</v>
      </c>
      <c r="B5637" s="1" t="s">
        <v>16490</v>
      </c>
      <c r="C5637" s="1" t="s">
        <v>29015</v>
      </c>
      <c r="D5637" s="1"/>
      <c r="E5637" s="1" t="s">
        <v>29008</v>
      </c>
      <c r="F5637" s="1" t="s">
        <v>29262</v>
      </c>
      <c r="G5637" s="35" t="s">
        <v>16491</v>
      </c>
      <c r="H5637" s="35" t="s">
        <v>16492</v>
      </c>
      <c r="I5637" s="35" t="s">
        <v>29</v>
      </c>
      <c r="J5637" s="36"/>
      <c r="K5637" s="36"/>
      <c r="L5637" s="36">
        <v>42478000</v>
      </c>
      <c r="M5637" s="36">
        <v>72590000</v>
      </c>
      <c r="N5637" s="36">
        <v>89797000</v>
      </c>
      <c r="O5637" s="37"/>
      <c r="P5637" s="37"/>
      <c r="Q5637" s="37">
        <v>0.39779999999999999</v>
      </c>
      <c r="R5637" s="37">
        <v>2.46E-2</v>
      </c>
      <c r="S5637" s="37">
        <v>5.8200000000000002E-2</v>
      </c>
      <c r="T5637" s="37"/>
      <c r="U5637" s="37"/>
      <c r="V5637" s="37"/>
      <c r="W5637" s="37"/>
      <c r="X5637" s="37"/>
      <c r="Z5637" s="4" t="str">
        <f t="shared" ref="Z5637:AB5700" si="296">IF(Q5637&gt;20%,"YES","NO")</f>
        <v>YES</v>
      </c>
      <c r="AA5637" s="4" t="str">
        <f t="shared" si="296"/>
        <v>NO</v>
      </c>
      <c r="AB5637" s="4" t="str">
        <f t="shared" si="296"/>
        <v>NO</v>
      </c>
      <c r="AD5637" s="4">
        <f t="shared" ref="AD5637:AD5700" si="297">COUNTIF(Z5637:AB5637,"YES")</f>
        <v>1</v>
      </c>
    </row>
    <row r="5638" spans="1:30" ht="27.65" customHeight="1" x14ac:dyDescent="0.35">
      <c r="A5638" s="34">
        <v>5661</v>
      </c>
      <c r="B5638" s="1" t="s">
        <v>1582</v>
      </c>
      <c r="C5638" s="1" t="s">
        <v>29015</v>
      </c>
      <c r="D5638" s="1"/>
      <c r="E5638" s="1" t="s">
        <v>29008</v>
      </c>
      <c r="F5638" s="1" t="s">
        <v>29262</v>
      </c>
      <c r="G5638" s="35" t="s">
        <v>16493</v>
      </c>
      <c r="H5638" s="35" t="s">
        <v>16494</v>
      </c>
      <c r="I5638" s="35" t="s">
        <v>29</v>
      </c>
      <c r="J5638" s="36">
        <v>8686000</v>
      </c>
      <c r="K5638" s="36">
        <v>26619000</v>
      </c>
      <c r="L5638" s="36">
        <v>42755000</v>
      </c>
      <c r="M5638" s="36">
        <v>75949000</v>
      </c>
      <c r="N5638" s="36">
        <v>89795000</v>
      </c>
      <c r="O5638" s="37">
        <v>0.22009999999999999</v>
      </c>
      <c r="P5638" s="37">
        <v>0.23649999999999999</v>
      </c>
      <c r="Q5638" s="37">
        <v>0.16159999999999999</v>
      </c>
      <c r="R5638" s="37">
        <v>0.32919999999999999</v>
      </c>
      <c r="S5638" s="37">
        <v>0.4108</v>
      </c>
      <c r="T5638" s="37"/>
      <c r="U5638" s="37"/>
      <c r="V5638" s="37"/>
      <c r="W5638" s="37"/>
      <c r="X5638" s="37"/>
      <c r="Z5638" s="4" t="str">
        <f t="shared" si="296"/>
        <v>NO</v>
      </c>
      <c r="AA5638" s="4" t="str">
        <f t="shared" si="296"/>
        <v>YES</v>
      </c>
      <c r="AB5638" s="4" t="str">
        <f t="shared" si="296"/>
        <v>YES</v>
      </c>
      <c r="AD5638" s="4">
        <f t="shared" si="297"/>
        <v>2</v>
      </c>
    </row>
    <row r="5639" spans="1:30" ht="27.65" customHeight="1" x14ac:dyDescent="0.35">
      <c r="A5639" s="34">
        <v>5662</v>
      </c>
      <c r="B5639" s="1" t="s">
        <v>16495</v>
      </c>
      <c r="C5639" s="1"/>
      <c r="D5639" s="1"/>
      <c r="E5639" s="1"/>
      <c r="F5639" s="1" t="s">
        <v>29262</v>
      </c>
      <c r="G5639" s="35" t="s">
        <v>16496</v>
      </c>
      <c r="H5639" s="35" t="s">
        <v>16497</v>
      </c>
      <c r="I5639" s="35" t="s">
        <v>33</v>
      </c>
      <c r="J5639" s="36">
        <v>47047000</v>
      </c>
      <c r="K5639" s="36">
        <v>68136000</v>
      </c>
      <c r="L5639" s="36">
        <v>77003000</v>
      </c>
      <c r="M5639" s="36">
        <v>79135000</v>
      </c>
      <c r="N5639" s="36">
        <v>89785000</v>
      </c>
      <c r="O5639" s="37">
        <v>8.7900000000000006E-2</v>
      </c>
      <c r="P5639" s="37">
        <v>0.37809999999999999</v>
      </c>
      <c r="Q5639" s="37">
        <v>0.23419999999999999</v>
      </c>
      <c r="R5639" s="37">
        <v>0.1444</v>
      </c>
      <c r="S5639" s="37">
        <v>8.7400000000000005E-2</v>
      </c>
      <c r="T5639" s="37"/>
      <c r="U5639" s="37"/>
      <c r="V5639" s="37"/>
      <c r="W5639" s="37"/>
      <c r="X5639" s="37"/>
      <c r="Z5639" s="4" t="str">
        <f t="shared" si="296"/>
        <v>YES</v>
      </c>
      <c r="AA5639" s="4" t="str">
        <f t="shared" si="296"/>
        <v>NO</v>
      </c>
      <c r="AB5639" s="4" t="str">
        <f t="shared" si="296"/>
        <v>NO</v>
      </c>
      <c r="AD5639" s="4">
        <f t="shared" si="297"/>
        <v>1</v>
      </c>
    </row>
    <row r="5640" spans="1:30" ht="14.4" customHeight="1" x14ac:dyDescent="0.35">
      <c r="A5640" s="34">
        <v>5663</v>
      </c>
      <c r="B5640" s="1" t="s">
        <v>16498</v>
      </c>
      <c r="C5640" s="1"/>
      <c r="D5640" s="1"/>
      <c r="E5640" s="1"/>
      <c r="F5640" s="1" t="s">
        <v>29262</v>
      </c>
      <c r="G5640" s="35" t="s">
        <v>16499</v>
      </c>
      <c r="H5640" s="35" t="s">
        <v>16500</v>
      </c>
      <c r="I5640" s="35" t="s">
        <v>33</v>
      </c>
      <c r="J5640" s="36">
        <v>14110000</v>
      </c>
      <c r="K5640" s="36">
        <v>21768000</v>
      </c>
      <c r="L5640" s="36">
        <v>35356000</v>
      </c>
      <c r="M5640" s="36">
        <v>47217000</v>
      </c>
      <c r="N5640" s="36">
        <v>89773000</v>
      </c>
      <c r="O5640" s="37">
        <v>0.49619999999999997</v>
      </c>
      <c r="P5640" s="37">
        <v>0.56289999999999996</v>
      </c>
      <c r="Q5640" s="37">
        <v>0.69350000000000001</v>
      </c>
      <c r="R5640" s="37">
        <v>0.68200000000000005</v>
      </c>
      <c r="S5640" s="37">
        <v>0.78969999999999996</v>
      </c>
      <c r="T5640" s="37"/>
      <c r="U5640" s="37">
        <v>-8.9999999999999998E-4</v>
      </c>
      <c r="V5640" s="37">
        <v>-6.9999999999999999E-4</v>
      </c>
      <c r="W5640" s="37"/>
      <c r="X5640" s="37"/>
      <c r="Z5640" s="4" t="str">
        <f t="shared" si="296"/>
        <v>YES</v>
      </c>
      <c r="AA5640" s="4" t="str">
        <f t="shared" si="296"/>
        <v>YES</v>
      </c>
      <c r="AB5640" s="4" t="str">
        <f t="shared" si="296"/>
        <v>YES</v>
      </c>
      <c r="AD5640" s="4">
        <f t="shared" si="297"/>
        <v>3</v>
      </c>
    </row>
    <row r="5641" spans="1:30" ht="14.4" customHeight="1" x14ac:dyDescent="0.35">
      <c r="A5641" s="34">
        <v>5664</v>
      </c>
      <c r="B5641" s="1" t="s">
        <v>16501</v>
      </c>
      <c r="C5641" s="1"/>
      <c r="D5641" s="1"/>
      <c r="E5641" s="1"/>
      <c r="F5641" s="1" t="s">
        <v>29262</v>
      </c>
      <c r="G5641" s="35" t="s">
        <v>16502</v>
      </c>
      <c r="H5641" s="35" t="s">
        <v>16503</v>
      </c>
      <c r="I5641" s="35" t="s">
        <v>43</v>
      </c>
      <c r="J5641" s="36">
        <v>91368000</v>
      </c>
      <c r="K5641" s="36">
        <v>149599000</v>
      </c>
      <c r="L5641" s="36">
        <v>176536000</v>
      </c>
      <c r="M5641" s="36">
        <v>126869000</v>
      </c>
      <c r="N5641" s="36">
        <v>89766000</v>
      </c>
      <c r="O5641" s="37">
        <v>0.20230000000000001</v>
      </c>
      <c r="P5641" s="37">
        <v>6.9900000000000004E-2</v>
      </c>
      <c r="Q5641" s="37">
        <v>8.9599999999999999E-2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r">
        <f t="shared" si="296"/>
        <v>NO</v>
      </c>
      <c r="AA5641" s="4" t="str">
        <f t="shared" si="296"/>
        <v>NO</v>
      </c>
      <c r="AB5641" s="4" t="str">
        <f t="shared" si="296"/>
        <v>NO</v>
      </c>
      <c r="AD5641" s="4">
        <f t="shared" si="297"/>
        <v>0</v>
      </c>
    </row>
    <row r="5642" spans="1:30" ht="14.4" customHeight="1" x14ac:dyDescent="0.35">
      <c r="A5642" s="34">
        <v>5665</v>
      </c>
      <c r="B5642" s="1" t="s">
        <v>16504</v>
      </c>
      <c r="C5642" s="1" t="s">
        <v>29015</v>
      </c>
      <c r="D5642" s="1"/>
      <c r="E5642" s="1" t="s">
        <v>29008</v>
      </c>
      <c r="F5642" s="1" t="s">
        <v>29262</v>
      </c>
      <c r="G5642" s="35" t="s">
        <v>16505</v>
      </c>
      <c r="H5642" s="35" t="s">
        <v>16506</v>
      </c>
      <c r="I5642" s="35" t="s">
        <v>29</v>
      </c>
      <c r="J5642" s="36">
        <v>43674000</v>
      </c>
      <c r="K5642" s="36">
        <v>47665000</v>
      </c>
      <c r="L5642" s="36">
        <v>43794000</v>
      </c>
      <c r="M5642" s="36">
        <v>56921000</v>
      </c>
      <c r="N5642" s="36">
        <v>89764000</v>
      </c>
      <c r="O5642" s="37">
        <v>6.3700000000000007E-2</v>
      </c>
      <c r="P5642" s="37">
        <v>7.7100000000000002E-2</v>
      </c>
      <c r="Q5642" s="37">
        <v>4.9700000000000001E-2</v>
      </c>
      <c r="R5642" s="37">
        <v>3.7100000000000001E-2</v>
      </c>
      <c r="S5642" s="37">
        <v>4.8599999999999997E-2</v>
      </c>
      <c r="T5642" s="37"/>
      <c r="U5642" s="37"/>
      <c r="V5642" s="37"/>
      <c r="W5642" s="37"/>
      <c r="X5642" s="37"/>
      <c r="Z5642" s="4" t="str">
        <f t="shared" si="296"/>
        <v>NO</v>
      </c>
      <c r="AA5642" s="4" t="str">
        <f t="shared" si="296"/>
        <v>NO</v>
      </c>
      <c r="AB5642" s="4" t="str">
        <f t="shared" si="296"/>
        <v>NO</v>
      </c>
      <c r="AD5642" s="4">
        <f t="shared" si="297"/>
        <v>0</v>
      </c>
    </row>
    <row r="5643" spans="1:30" ht="14.4" customHeight="1" x14ac:dyDescent="0.35">
      <c r="A5643" s="34">
        <v>5666</v>
      </c>
      <c r="B5643" s="1" t="s">
        <v>16507</v>
      </c>
      <c r="C5643" s="1"/>
      <c r="D5643" s="1"/>
      <c r="E5643" s="1"/>
      <c r="F5643" s="1" t="s">
        <v>29262</v>
      </c>
      <c r="G5643" s="35" t="s">
        <v>16508</v>
      </c>
      <c r="H5643" s="35" t="s">
        <v>16509</v>
      </c>
      <c r="I5643" s="35" t="s">
        <v>33</v>
      </c>
      <c r="J5643" s="36"/>
      <c r="K5643" s="36">
        <v>274000</v>
      </c>
      <c r="L5643" s="36">
        <v>19117000</v>
      </c>
      <c r="M5643" s="36">
        <v>9733000</v>
      </c>
      <c r="N5643" s="36">
        <v>89750000</v>
      </c>
      <c r="O5643" s="37"/>
      <c r="P5643" s="37">
        <v>-27.339400000000001</v>
      </c>
      <c r="Q5643" s="37">
        <v>-2.0320999999999998</v>
      </c>
      <c r="R5643" s="37">
        <v>-9.6382999999999992</v>
      </c>
      <c r="S5643" s="37">
        <v>-1.0601</v>
      </c>
      <c r="T5643" s="37"/>
      <c r="U5643" s="37">
        <v>-27.828499999999998</v>
      </c>
      <c r="V5643" s="37">
        <v>-2.1171000000000002</v>
      </c>
      <c r="W5643" s="37">
        <v>-10.828200000000001</v>
      </c>
      <c r="X5643" s="37">
        <v>-1.1129</v>
      </c>
      <c r="Z5643" s="4" t="str">
        <f t="shared" si="296"/>
        <v>NO</v>
      </c>
      <c r="AA5643" s="4" t="str">
        <f t="shared" si="296"/>
        <v>NO</v>
      </c>
      <c r="AB5643" s="4" t="str">
        <f t="shared" si="296"/>
        <v>NO</v>
      </c>
      <c r="AD5643" s="4">
        <f t="shared" si="297"/>
        <v>0</v>
      </c>
    </row>
    <row r="5644" spans="1:30" ht="14.4" customHeight="1" x14ac:dyDescent="0.35">
      <c r="A5644" s="34">
        <v>5667</v>
      </c>
      <c r="B5644" s="1" t="s">
        <v>16510</v>
      </c>
      <c r="C5644" s="1"/>
      <c r="D5644" s="1"/>
      <c r="E5644" s="1"/>
      <c r="F5644" s="1" t="s">
        <v>29262</v>
      </c>
      <c r="G5644" s="35" t="s">
        <v>16511</v>
      </c>
      <c r="H5644" s="35" t="s">
        <v>16512</v>
      </c>
      <c r="I5644" s="35" t="s">
        <v>33</v>
      </c>
      <c r="J5644" s="36">
        <v>45381000</v>
      </c>
      <c r="K5644" s="36">
        <v>53712000</v>
      </c>
      <c r="L5644" s="36">
        <v>56038000</v>
      </c>
      <c r="M5644" s="36">
        <v>68626000</v>
      </c>
      <c r="N5644" s="36">
        <v>89746000</v>
      </c>
      <c r="O5644" s="37">
        <v>3.32E-2</v>
      </c>
      <c r="P5644" s="37">
        <v>3.9699999999999999E-2</v>
      </c>
      <c r="Q5644" s="37">
        <v>3.1199999999999999E-2</v>
      </c>
      <c r="R5644" s="37">
        <v>3.4700000000000002E-2</v>
      </c>
      <c r="S5644" s="37">
        <v>2.9000000000000001E-2</v>
      </c>
      <c r="T5644" s="37"/>
      <c r="U5644" s="37"/>
      <c r="V5644" s="37"/>
      <c r="W5644" s="37"/>
      <c r="X5644" s="37"/>
      <c r="Z5644" s="4" t="str">
        <f t="shared" si="296"/>
        <v>NO</v>
      </c>
      <c r="AA5644" s="4" t="str">
        <f t="shared" si="296"/>
        <v>NO</v>
      </c>
      <c r="AB5644" s="4" t="str">
        <f t="shared" si="296"/>
        <v>NO</v>
      </c>
      <c r="AD5644" s="4">
        <f t="shared" si="297"/>
        <v>0</v>
      </c>
    </row>
    <row r="5645" spans="1:30" ht="14.4" customHeight="1" x14ac:dyDescent="0.35">
      <c r="A5645" s="34">
        <v>5668</v>
      </c>
      <c r="B5645" s="1" t="s">
        <v>16513</v>
      </c>
      <c r="C5645" s="1"/>
      <c r="D5645" s="1"/>
      <c r="E5645" s="1"/>
      <c r="F5645" s="1" t="s">
        <v>29262</v>
      </c>
      <c r="G5645" s="35" t="s">
        <v>16514</v>
      </c>
      <c r="H5645" s="35" t="s">
        <v>16515</v>
      </c>
      <c r="I5645" s="35" t="s">
        <v>390</v>
      </c>
      <c r="J5645" s="36"/>
      <c r="K5645" s="36"/>
      <c r="L5645" s="36">
        <v>1198000</v>
      </c>
      <c r="M5645" s="36">
        <v>51412000</v>
      </c>
      <c r="N5645" s="36">
        <v>89725000</v>
      </c>
      <c r="O5645" s="37"/>
      <c r="P5645" s="37"/>
      <c r="Q5645" s="37">
        <v>-5.5057999999999998</v>
      </c>
      <c r="R5645" s="37">
        <v>0.17630000000000001</v>
      </c>
      <c r="S5645" s="37">
        <v>0.16900000000000001</v>
      </c>
      <c r="T5645" s="37"/>
      <c r="U5645" s="37"/>
      <c r="V5645" s="37"/>
      <c r="W5645" s="37"/>
      <c r="X5645" s="37"/>
      <c r="Z5645" s="4" t="str">
        <f t="shared" si="296"/>
        <v>NO</v>
      </c>
      <c r="AA5645" s="4" t="str">
        <f t="shared" si="296"/>
        <v>NO</v>
      </c>
      <c r="AB5645" s="4" t="str">
        <f t="shared" si="296"/>
        <v>NO</v>
      </c>
      <c r="AD5645" s="4">
        <f t="shared" si="297"/>
        <v>0</v>
      </c>
    </row>
    <row r="5646" spans="1:30" ht="41.4" customHeight="1" x14ac:dyDescent="0.35">
      <c r="A5646" s="34">
        <v>5669</v>
      </c>
      <c r="B5646" s="1" t="s">
        <v>16516</v>
      </c>
      <c r="C5646" s="1"/>
      <c r="D5646" s="1"/>
      <c r="E5646" s="1"/>
      <c r="F5646" s="1" t="s">
        <v>29262</v>
      </c>
      <c r="G5646" s="35" t="s">
        <v>16517</v>
      </c>
      <c r="H5646" s="35" t="s">
        <v>16518</v>
      </c>
      <c r="I5646" s="35" t="s">
        <v>33</v>
      </c>
      <c r="J5646" s="36"/>
      <c r="K5646" s="36"/>
      <c r="L5646" s="36"/>
      <c r="M5646" s="36">
        <v>14753000</v>
      </c>
      <c r="N5646" s="36">
        <v>89707000</v>
      </c>
      <c r="O5646" s="37"/>
      <c r="P5646" s="37"/>
      <c r="Q5646" s="37"/>
      <c r="R5646" s="37">
        <v>-0.67469999999999997</v>
      </c>
      <c r="S5646" s="37">
        <v>0.19919999999999999</v>
      </c>
      <c r="T5646" s="37"/>
      <c r="U5646" s="37"/>
      <c r="V5646" s="37"/>
      <c r="W5646" s="37"/>
      <c r="X5646" s="37">
        <v>-4.1999999999999997E-3</v>
      </c>
      <c r="Z5646" s="4" t="str">
        <f t="shared" si="296"/>
        <v>NO</v>
      </c>
      <c r="AA5646" s="4" t="str">
        <f t="shared" si="296"/>
        <v>NO</v>
      </c>
      <c r="AB5646" s="4" t="str">
        <f t="shared" si="296"/>
        <v>NO</v>
      </c>
      <c r="AD5646" s="4">
        <f t="shared" si="297"/>
        <v>0</v>
      </c>
    </row>
    <row r="5647" spans="1:30" ht="14.4" customHeight="1" x14ac:dyDescent="0.35">
      <c r="A5647" s="34">
        <v>5670</v>
      </c>
      <c r="B5647" s="1" t="s">
        <v>16519</v>
      </c>
      <c r="C5647" s="1" t="s">
        <v>29015</v>
      </c>
      <c r="D5647" s="1"/>
      <c r="E5647" s="1" t="s">
        <v>29008</v>
      </c>
      <c r="F5647" s="1" t="s">
        <v>29262</v>
      </c>
      <c r="G5647" s="35" t="s">
        <v>16520</v>
      </c>
      <c r="H5647" s="35" t="s">
        <v>16521</v>
      </c>
      <c r="I5647" s="35" t="s">
        <v>29</v>
      </c>
      <c r="J5647" s="36">
        <v>34160000</v>
      </c>
      <c r="K5647" s="36">
        <v>39848000</v>
      </c>
      <c r="L5647" s="36">
        <v>58553000</v>
      </c>
      <c r="M5647" s="36">
        <v>64449000</v>
      </c>
      <c r="N5647" s="36">
        <v>89639000</v>
      </c>
      <c r="O5647" s="37">
        <v>0.27850000000000003</v>
      </c>
      <c r="P5647" s="37">
        <v>0.252</v>
      </c>
      <c r="Q5647" s="37">
        <v>6.9500000000000006E-2</v>
      </c>
      <c r="R5647" s="37">
        <v>0.1883</v>
      </c>
      <c r="S5647" s="37">
        <v>0.10440000000000001</v>
      </c>
      <c r="T5647" s="37">
        <v>8.5800000000000001E-2</v>
      </c>
      <c r="U5647" s="37">
        <v>7.3999999999999996E-2</v>
      </c>
      <c r="V5647" s="37">
        <v>5.0900000000000001E-2</v>
      </c>
      <c r="W5647" s="37">
        <v>0.13969999999999999</v>
      </c>
      <c r="X5647" s="37">
        <v>5.7099999999999998E-2</v>
      </c>
      <c r="Z5647" s="4" t="str">
        <f t="shared" si="296"/>
        <v>NO</v>
      </c>
      <c r="AA5647" s="4" t="str">
        <f t="shared" si="296"/>
        <v>NO</v>
      </c>
      <c r="AB5647" s="4" t="str">
        <f t="shared" si="296"/>
        <v>NO</v>
      </c>
      <c r="AD5647" s="4">
        <f t="shared" si="297"/>
        <v>0</v>
      </c>
    </row>
    <row r="5648" spans="1:30" ht="14.4" customHeight="1" x14ac:dyDescent="0.35">
      <c r="A5648" s="34">
        <v>5671</v>
      </c>
      <c r="B5648" s="1" t="s">
        <v>16522</v>
      </c>
      <c r="C5648" s="1"/>
      <c r="D5648" s="1"/>
      <c r="E5648" s="1"/>
      <c r="F5648" s="1" t="s">
        <v>29262</v>
      </c>
      <c r="G5648" s="35" t="s">
        <v>16523</v>
      </c>
      <c r="H5648" s="35" t="s">
        <v>16524</v>
      </c>
      <c r="I5648" s="35" t="s">
        <v>23</v>
      </c>
      <c r="J5648" s="36">
        <v>53346000</v>
      </c>
      <c r="K5648" s="36">
        <v>31200000</v>
      </c>
      <c r="L5648" s="36">
        <v>49556000</v>
      </c>
      <c r="M5648" s="36">
        <v>58121000</v>
      </c>
      <c r="N5648" s="36">
        <v>89637000</v>
      </c>
      <c r="O5648" s="37">
        <v>0.3528</v>
      </c>
      <c r="P5648" s="37">
        <v>-0.215</v>
      </c>
      <c r="Q5648" s="37">
        <v>0.15709999999999999</v>
      </c>
      <c r="R5648" s="37">
        <v>0.10340000000000001</v>
      </c>
      <c r="S5648" s="37">
        <v>0.37440000000000001</v>
      </c>
      <c r="T5648" s="37">
        <v>0.30399999999999999</v>
      </c>
      <c r="U5648" s="37">
        <v>-0.308</v>
      </c>
      <c r="V5648" s="37">
        <v>4.5999999999999999E-2</v>
      </c>
      <c r="W5648" s="37">
        <v>9.2200000000000004E-2</v>
      </c>
      <c r="X5648" s="37">
        <v>0.36720000000000003</v>
      </c>
      <c r="Z5648" s="4" t="str">
        <f t="shared" si="296"/>
        <v>NO</v>
      </c>
      <c r="AA5648" s="4" t="str">
        <f t="shared" si="296"/>
        <v>NO</v>
      </c>
      <c r="AB5648" s="4" t="str">
        <f t="shared" si="296"/>
        <v>YES</v>
      </c>
      <c r="AD5648" s="4">
        <f t="shared" si="297"/>
        <v>1</v>
      </c>
    </row>
    <row r="5649" spans="1:30" ht="14.4" customHeight="1" x14ac:dyDescent="0.35">
      <c r="A5649" s="34">
        <v>5672</v>
      </c>
      <c r="B5649" s="1" t="s">
        <v>16525</v>
      </c>
      <c r="C5649" s="1"/>
      <c r="D5649" s="1"/>
      <c r="E5649" s="1"/>
      <c r="F5649" s="1" t="s">
        <v>29262</v>
      </c>
      <c r="G5649" s="35" t="s">
        <v>16526</v>
      </c>
      <c r="H5649" s="35" t="s">
        <v>16527</v>
      </c>
      <c r="I5649" s="35" t="s">
        <v>23</v>
      </c>
      <c r="J5649" s="36">
        <v>68293000</v>
      </c>
      <c r="K5649" s="36">
        <v>70323000</v>
      </c>
      <c r="L5649" s="36">
        <v>74586000</v>
      </c>
      <c r="M5649" s="36">
        <v>81635000</v>
      </c>
      <c r="N5649" s="36">
        <v>89626000</v>
      </c>
      <c r="O5649" s="37">
        <v>6.54E-2</v>
      </c>
      <c r="P5649" s="37">
        <v>7.1099999999999997E-2</v>
      </c>
      <c r="Q5649" s="37">
        <v>0.1017</v>
      </c>
      <c r="R5649" s="37">
        <v>6.0100000000000001E-2</v>
      </c>
      <c r="S5649" s="37">
        <v>7.1000000000000004E-3</v>
      </c>
      <c r="T5649" s="37"/>
      <c r="U5649" s="37"/>
      <c r="V5649" s="37"/>
      <c r="W5649" s="37"/>
      <c r="X5649" s="37"/>
      <c r="Z5649" s="4" t="str">
        <f t="shared" si="296"/>
        <v>NO</v>
      </c>
      <c r="AA5649" s="4" t="str">
        <f t="shared" si="296"/>
        <v>NO</v>
      </c>
      <c r="AB5649" s="4" t="str">
        <f t="shared" si="296"/>
        <v>NO</v>
      </c>
      <c r="AD5649" s="4">
        <f t="shared" si="297"/>
        <v>0</v>
      </c>
    </row>
    <row r="5650" spans="1:30" ht="14.4" customHeight="1" x14ac:dyDescent="0.35">
      <c r="A5650" s="34">
        <v>5673</v>
      </c>
      <c r="B5650" s="1" t="s">
        <v>16528</v>
      </c>
      <c r="C5650" s="1" t="s">
        <v>29015</v>
      </c>
      <c r="D5650" s="1"/>
      <c r="E5650" s="1" t="s">
        <v>29008</v>
      </c>
      <c r="F5650" s="1" t="s">
        <v>29262</v>
      </c>
      <c r="G5650" s="35" t="s">
        <v>16529</v>
      </c>
      <c r="H5650" s="35" t="s">
        <v>16530</v>
      </c>
      <c r="I5650" s="35" t="s">
        <v>29</v>
      </c>
      <c r="J5650" s="36"/>
      <c r="K5650" s="36"/>
      <c r="L5650" s="36">
        <v>736000</v>
      </c>
      <c r="M5650" s="36">
        <v>79357000</v>
      </c>
      <c r="N5650" s="36">
        <v>89624000</v>
      </c>
      <c r="O5650" s="37"/>
      <c r="P5650" s="37"/>
      <c r="Q5650" s="37">
        <v>-32.118200000000002</v>
      </c>
      <c r="R5650" s="37">
        <v>0.36599999999999999</v>
      </c>
      <c r="S5650" s="37">
        <v>0.31469999999999998</v>
      </c>
      <c r="T5650" s="37"/>
      <c r="U5650" s="37"/>
      <c r="V5650" s="37"/>
      <c r="W5650" s="37"/>
      <c r="X5650" s="37"/>
      <c r="Z5650" s="4" t="str">
        <f t="shared" si="296"/>
        <v>NO</v>
      </c>
      <c r="AA5650" s="4" t="str">
        <f t="shared" si="296"/>
        <v>YES</v>
      </c>
      <c r="AB5650" s="4" t="str">
        <f t="shared" si="296"/>
        <v>YES</v>
      </c>
      <c r="AD5650" s="4">
        <f t="shared" si="297"/>
        <v>2</v>
      </c>
    </row>
    <row r="5651" spans="1:30" ht="14.4" customHeight="1" x14ac:dyDescent="0.35">
      <c r="A5651" s="34">
        <v>5674</v>
      </c>
      <c r="B5651" s="1" t="s">
        <v>16531</v>
      </c>
      <c r="C5651" s="1" t="s">
        <v>29015</v>
      </c>
      <c r="D5651" s="1"/>
      <c r="E5651" s="1" t="s">
        <v>29008</v>
      </c>
      <c r="F5651" s="1" t="s">
        <v>29262</v>
      </c>
      <c r="G5651" s="35" t="s">
        <v>16532</v>
      </c>
      <c r="H5651" s="35" t="s">
        <v>16533</v>
      </c>
      <c r="I5651" s="35" t="s">
        <v>29</v>
      </c>
      <c r="J5651" s="36">
        <v>68386000</v>
      </c>
      <c r="K5651" s="36">
        <v>64244000</v>
      </c>
      <c r="L5651" s="36">
        <v>73998000</v>
      </c>
      <c r="M5651" s="36">
        <v>82017000</v>
      </c>
      <c r="N5651" s="36">
        <v>89603000</v>
      </c>
      <c r="O5651" s="37">
        <v>6.9400000000000003E-2</v>
      </c>
      <c r="P5651" s="37">
        <v>4.4499999999999998E-2</v>
      </c>
      <c r="Q5651" s="37">
        <v>8.7099999999999997E-2</v>
      </c>
      <c r="R5651" s="37">
        <v>9.5500000000000002E-2</v>
      </c>
      <c r="S5651" s="37">
        <v>0.10780000000000001</v>
      </c>
      <c r="T5651" s="37"/>
      <c r="U5651" s="37"/>
      <c r="V5651" s="37"/>
      <c r="W5651" s="37"/>
      <c r="X5651" s="37"/>
      <c r="Z5651" s="4" t="str">
        <f t="shared" si="296"/>
        <v>NO</v>
      </c>
      <c r="AA5651" s="4" t="str">
        <f t="shared" si="296"/>
        <v>NO</v>
      </c>
      <c r="AB5651" s="4" t="str">
        <f t="shared" si="296"/>
        <v>NO</v>
      </c>
      <c r="AD5651" s="4">
        <f t="shared" si="297"/>
        <v>0</v>
      </c>
    </row>
    <row r="5652" spans="1:30" ht="14.4" customHeight="1" x14ac:dyDescent="0.35">
      <c r="A5652" s="34">
        <v>5675</v>
      </c>
      <c r="B5652" s="1" t="s">
        <v>16534</v>
      </c>
      <c r="C5652" s="1"/>
      <c r="D5652" s="1"/>
      <c r="E5652" s="1"/>
      <c r="F5652" s="1" t="s">
        <v>29262</v>
      </c>
      <c r="G5652" s="35" t="s">
        <v>16535</v>
      </c>
      <c r="H5652" s="35" t="s">
        <v>16536</v>
      </c>
      <c r="I5652" s="35" t="s">
        <v>33</v>
      </c>
      <c r="J5652" s="36"/>
      <c r="K5652" s="36">
        <v>35412000</v>
      </c>
      <c r="L5652" s="36">
        <v>60611000</v>
      </c>
      <c r="M5652" s="36">
        <v>78472000</v>
      </c>
      <c r="N5652" s="36">
        <v>89601000</v>
      </c>
      <c r="O5652" s="37"/>
      <c r="P5652" s="37">
        <v>0.36130000000000001</v>
      </c>
      <c r="Q5652" s="37">
        <v>0.22109999999999999</v>
      </c>
      <c r="R5652" s="37">
        <v>9.2100000000000001E-2</v>
      </c>
      <c r="S5652" s="37">
        <v>5.0299999999999997E-2</v>
      </c>
      <c r="T5652" s="37"/>
      <c r="U5652" s="37"/>
      <c r="V5652" s="37"/>
      <c r="W5652" s="37"/>
      <c r="X5652" s="37"/>
      <c r="Z5652" s="4" t="str">
        <f t="shared" si="296"/>
        <v>YES</v>
      </c>
      <c r="AA5652" s="4" t="str">
        <f t="shared" si="296"/>
        <v>NO</v>
      </c>
      <c r="AB5652" s="4" t="str">
        <f t="shared" si="296"/>
        <v>NO</v>
      </c>
      <c r="AD5652" s="4">
        <f t="shared" si="297"/>
        <v>1</v>
      </c>
    </row>
    <row r="5653" spans="1:30" x14ac:dyDescent="0.35">
      <c r="A5653" s="34">
        <v>5676</v>
      </c>
      <c r="B5653" s="1" t="s">
        <v>16537</v>
      </c>
      <c r="C5653" s="1"/>
      <c r="D5653" s="1"/>
      <c r="E5653" s="1"/>
      <c r="F5653" s="1" t="s">
        <v>29262</v>
      </c>
      <c r="G5653" s="35" t="s">
        <v>16538</v>
      </c>
      <c r="H5653" s="35" t="s">
        <v>16539</v>
      </c>
      <c r="I5653" s="35" t="s">
        <v>390</v>
      </c>
      <c r="J5653" s="36">
        <v>42429000</v>
      </c>
      <c r="K5653" s="36">
        <v>45130000</v>
      </c>
      <c r="L5653" s="36">
        <v>57267000</v>
      </c>
      <c r="M5653" s="36">
        <v>66026000</v>
      </c>
      <c r="N5653" s="36">
        <v>89566000</v>
      </c>
      <c r="O5653" s="37">
        <v>8.1600000000000006E-2</v>
      </c>
      <c r="P5653" s="37">
        <v>0.12189999999999999</v>
      </c>
      <c r="Q5653" s="37">
        <v>2.1399999999999999E-2</v>
      </c>
      <c r="R5653" s="37">
        <v>8.4099999999999994E-2</v>
      </c>
      <c r="S5653" s="37">
        <v>0.16400000000000001</v>
      </c>
      <c r="T5653" s="37">
        <v>6.9099999999999995E-2</v>
      </c>
      <c r="U5653" s="37">
        <v>0.1082</v>
      </c>
      <c r="V5653" s="37">
        <v>3.0200000000000001E-2</v>
      </c>
      <c r="W5653" s="37">
        <v>0.2873</v>
      </c>
      <c r="X5653" s="37">
        <v>0.1517</v>
      </c>
      <c r="Z5653" s="4" t="str">
        <f t="shared" si="296"/>
        <v>NO</v>
      </c>
      <c r="AA5653" s="4" t="str">
        <f t="shared" si="296"/>
        <v>NO</v>
      </c>
      <c r="AB5653" s="4" t="str">
        <f t="shared" si="296"/>
        <v>NO</v>
      </c>
      <c r="AD5653" s="4">
        <f t="shared" si="297"/>
        <v>0</v>
      </c>
    </row>
    <row r="5654" spans="1:30" ht="27.65" customHeight="1" x14ac:dyDescent="0.35">
      <c r="A5654" s="34">
        <v>5677</v>
      </c>
      <c r="B5654" s="1" t="s">
        <v>16540</v>
      </c>
      <c r="C5654" s="1" t="s">
        <v>29015</v>
      </c>
      <c r="D5654" s="1"/>
      <c r="E5654" s="1" t="s">
        <v>29008</v>
      </c>
      <c r="F5654" s="1" t="s">
        <v>29262</v>
      </c>
      <c r="G5654" s="35" t="s">
        <v>16541</v>
      </c>
      <c r="H5654" s="35" t="s">
        <v>16542</v>
      </c>
      <c r="I5654" s="35" t="s">
        <v>29</v>
      </c>
      <c r="J5654" s="36">
        <v>54321000</v>
      </c>
      <c r="K5654" s="36">
        <v>68844000</v>
      </c>
      <c r="L5654" s="36">
        <v>81938000</v>
      </c>
      <c r="M5654" s="36">
        <v>88962000</v>
      </c>
      <c r="N5654" s="36">
        <v>89564000</v>
      </c>
      <c r="O5654" s="37">
        <v>0.1852</v>
      </c>
      <c r="P5654" s="37">
        <v>0.1762</v>
      </c>
      <c r="Q5654" s="37">
        <v>0.2651</v>
      </c>
      <c r="R5654" s="37">
        <v>0.38069999999999998</v>
      </c>
      <c r="S5654" s="37">
        <v>0.32940000000000003</v>
      </c>
      <c r="T5654" s="37">
        <v>-1.37E-2</v>
      </c>
      <c r="U5654" s="37">
        <v>-8.5000000000000006E-3</v>
      </c>
      <c r="V5654" s="37">
        <v>-3.8999999999999998E-3</v>
      </c>
      <c r="W5654" s="37">
        <v>-1.04E-2</v>
      </c>
      <c r="X5654" s="37">
        <v>-5.7000000000000002E-3</v>
      </c>
      <c r="Z5654" s="4" t="str">
        <f t="shared" si="296"/>
        <v>YES</v>
      </c>
      <c r="AA5654" s="4" t="str">
        <f t="shared" si="296"/>
        <v>YES</v>
      </c>
      <c r="AB5654" s="4" t="str">
        <f t="shared" si="296"/>
        <v>YES</v>
      </c>
      <c r="AD5654" s="4">
        <f t="shared" si="297"/>
        <v>3</v>
      </c>
    </row>
    <row r="5655" spans="1:30" ht="14.4" customHeight="1" x14ac:dyDescent="0.35">
      <c r="A5655" s="34">
        <v>5678</v>
      </c>
      <c r="B5655" s="1" t="s">
        <v>16543</v>
      </c>
      <c r="C5655" s="1" t="s">
        <v>29015</v>
      </c>
      <c r="D5655" s="1"/>
      <c r="E5655" s="1" t="s">
        <v>29008</v>
      </c>
      <c r="F5655" s="1" t="s">
        <v>29262</v>
      </c>
      <c r="G5655" s="35" t="s">
        <v>16544</v>
      </c>
      <c r="H5655" s="35" t="s">
        <v>16545</v>
      </c>
      <c r="I5655" s="35" t="s">
        <v>29</v>
      </c>
      <c r="J5655" s="36">
        <v>15965000</v>
      </c>
      <c r="K5655" s="36">
        <v>28750000</v>
      </c>
      <c r="L5655" s="36">
        <v>52308000</v>
      </c>
      <c r="M5655" s="36">
        <v>66687000</v>
      </c>
      <c r="N5655" s="36">
        <v>89562000</v>
      </c>
      <c r="O5655" s="37">
        <v>0.1255</v>
      </c>
      <c r="P5655" s="37">
        <v>0.1371</v>
      </c>
      <c r="Q5655" s="37">
        <v>0.35809999999999997</v>
      </c>
      <c r="R5655" s="37">
        <v>0.27560000000000001</v>
      </c>
      <c r="S5655" s="37">
        <v>9.0399999999999994E-2</v>
      </c>
      <c r="T5655" s="37">
        <v>0.1158</v>
      </c>
      <c r="U5655" s="37">
        <v>0.1229</v>
      </c>
      <c r="V5655" s="37">
        <v>-1.6999999999999999E-3</v>
      </c>
      <c r="W5655" s="37">
        <v>-3.1399999999999997E-2</v>
      </c>
      <c r="X5655" s="37">
        <v>-3.9699999999999999E-2</v>
      </c>
      <c r="Z5655" s="4" t="str">
        <f t="shared" si="296"/>
        <v>YES</v>
      </c>
      <c r="AA5655" s="4" t="str">
        <f t="shared" si="296"/>
        <v>YES</v>
      </c>
      <c r="AB5655" s="4" t="str">
        <f t="shared" si="296"/>
        <v>NO</v>
      </c>
      <c r="AD5655" s="4">
        <f t="shared" si="297"/>
        <v>2</v>
      </c>
    </row>
    <row r="5656" spans="1:30" ht="14.4" customHeight="1" x14ac:dyDescent="0.35">
      <c r="A5656" s="34">
        <v>5679</v>
      </c>
      <c r="B5656" s="1" t="s">
        <v>16546</v>
      </c>
      <c r="C5656" s="1" t="s">
        <v>29015</v>
      </c>
      <c r="D5656" s="1"/>
      <c r="E5656" s="1" t="s">
        <v>29008</v>
      </c>
      <c r="F5656" s="1" t="s">
        <v>29262</v>
      </c>
      <c r="G5656" s="35" t="s">
        <v>16547</v>
      </c>
      <c r="H5656" s="35" t="s">
        <v>16548</v>
      </c>
      <c r="I5656" s="35" t="s">
        <v>29</v>
      </c>
      <c r="J5656" s="36">
        <v>19190000</v>
      </c>
      <c r="K5656" s="36">
        <v>27883000</v>
      </c>
      <c r="L5656" s="36">
        <v>60379000</v>
      </c>
      <c r="M5656" s="36">
        <v>72122000</v>
      </c>
      <c r="N5656" s="36">
        <v>89560000</v>
      </c>
      <c r="O5656" s="37">
        <v>0.20519999999999999</v>
      </c>
      <c r="P5656" s="37">
        <v>0.30030000000000001</v>
      </c>
      <c r="Q5656" s="37">
        <v>0.66479999999999995</v>
      </c>
      <c r="R5656" s="37">
        <v>0.35039999999999999</v>
      </c>
      <c r="S5656" s="37">
        <v>0.23949999999999999</v>
      </c>
      <c r="T5656" s="37"/>
      <c r="U5656" s="37"/>
      <c r="V5656" s="37">
        <v>-1.7999999999999999E-2</v>
      </c>
      <c r="W5656" s="37">
        <v>-1.37E-2</v>
      </c>
      <c r="X5656" s="37">
        <v>-9.4000000000000004E-3</v>
      </c>
      <c r="Z5656" s="4" t="str">
        <f t="shared" si="296"/>
        <v>YES</v>
      </c>
      <c r="AA5656" s="4" t="str">
        <f t="shared" si="296"/>
        <v>YES</v>
      </c>
      <c r="AB5656" s="4" t="str">
        <f t="shared" si="296"/>
        <v>YES</v>
      </c>
      <c r="AD5656" s="4">
        <f t="shared" si="297"/>
        <v>3</v>
      </c>
    </row>
    <row r="5657" spans="1:30" ht="14.4" customHeight="1" x14ac:dyDescent="0.35">
      <c r="A5657" s="34">
        <v>5680</v>
      </c>
      <c r="B5657" s="1" t="s">
        <v>16549</v>
      </c>
      <c r="C5657" s="1"/>
      <c r="D5657" s="1"/>
      <c r="E5657" s="1"/>
      <c r="F5657" s="1" t="s">
        <v>29262</v>
      </c>
      <c r="G5657" s="35" t="s">
        <v>16550</v>
      </c>
      <c r="H5657" s="35" t="s">
        <v>16551</v>
      </c>
      <c r="I5657" s="35" t="s">
        <v>544</v>
      </c>
      <c r="J5657" s="36">
        <v>79280000</v>
      </c>
      <c r="K5657" s="36">
        <v>74183000</v>
      </c>
      <c r="L5657" s="36">
        <v>80960000</v>
      </c>
      <c r="M5657" s="36">
        <v>86408000</v>
      </c>
      <c r="N5657" s="36">
        <v>89546000</v>
      </c>
      <c r="O5657" s="37">
        <v>-1.37E-2</v>
      </c>
      <c r="P5657" s="37">
        <v>-5.0299999999999997E-2</v>
      </c>
      <c r="Q5657" s="37">
        <v>-4.9000000000000002E-2</v>
      </c>
      <c r="R5657" s="37">
        <v>6.8999999999999999E-3</v>
      </c>
      <c r="S5657" s="37">
        <v>6.5799999999999997E-2</v>
      </c>
      <c r="T5657" s="37">
        <v>-2.0500000000000001E-2</v>
      </c>
      <c r="U5657" s="37">
        <v>-5.3600000000000002E-2</v>
      </c>
      <c r="V5657" s="37">
        <v>-5.45E-2</v>
      </c>
      <c r="W5657" s="37">
        <v>3.7000000000000002E-3</v>
      </c>
      <c r="X5657" s="37">
        <v>6.5299999999999997E-2</v>
      </c>
      <c r="Z5657" s="4" t="str">
        <f t="shared" si="296"/>
        <v>NO</v>
      </c>
      <c r="AA5657" s="4" t="str">
        <f t="shared" si="296"/>
        <v>NO</v>
      </c>
      <c r="AB5657" s="4" t="str">
        <f t="shared" si="296"/>
        <v>NO</v>
      </c>
      <c r="AD5657" s="4">
        <f t="shared" si="297"/>
        <v>0</v>
      </c>
    </row>
    <row r="5658" spans="1:30" ht="14.4" customHeight="1" x14ac:dyDescent="0.35">
      <c r="A5658" s="34">
        <v>5681</v>
      </c>
      <c r="B5658" s="1" t="s">
        <v>16552</v>
      </c>
      <c r="C5658" s="1"/>
      <c r="D5658" s="1"/>
      <c r="E5658" s="1"/>
      <c r="F5658" s="1" t="s">
        <v>29262</v>
      </c>
      <c r="G5658" s="35" t="s">
        <v>16553</v>
      </c>
      <c r="H5658" s="35" t="s">
        <v>16554</v>
      </c>
      <c r="I5658" s="35" t="s">
        <v>23</v>
      </c>
      <c r="J5658" s="36">
        <v>85050000</v>
      </c>
      <c r="K5658" s="36">
        <v>61655000</v>
      </c>
      <c r="L5658" s="36">
        <v>76164000</v>
      </c>
      <c r="M5658" s="36">
        <v>54604000</v>
      </c>
      <c r="N5658" s="36">
        <v>89542000</v>
      </c>
      <c r="O5658" s="37">
        <v>8.1299999999999997E-2</v>
      </c>
      <c r="P5658" s="37">
        <v>4.58E-2</v>
      </c>
      <c r="Q5658" s="37">
        <v>2.9399999999999999E-2</v>
      </c>
      <c r="R5658" s="37">
        <v>4.07E-2</v>
      </c>
      <c r="S5658" s="37">
        <v>5.21E-2</v>
      </c>
      <c r="T5658" s="37">
        <v>-1.21E-2</v>
      </c>
      <c r="U5658" s="37">
        <v>-1.4800000000000001E-2</v>
      </c>
      <c r="V5658" s="37">
        <v>-1.18E-2</v>
      </c>
      <c r="W5658" s="37">
        <v>-6.0000000000000001E-3</v>
      </c>
      <c r="X5658" s="37">
        <v>-7.9000000000000008E-3</v>
      </c>
      <c r="Z5658" s="4" t="str">
        <f t="shared" si="296"/>
        <v>NO</v>
      </c>
      <c r="AA5658" s="4" t="str">
        <f t="shared" si="296"/>
        <v>NO</v>
      </c>
      <c r="AB5658" s="4" t="str">
        <f t="shared" si="296"/>
        <v>NO</v>
      </c>
      <c r="AD5658" s="4">
        <f t="shared" si="297"/>
        <v>0</v>
      </c>
    </row>
    <row r="5659" spans="1:30" ht="14.4" customHeight="1" x14ac:dyDescent="0.35">
      <c r="A5659" s="34">
        <v>5682</v>
      </c>
      <c r="B5659" s="1" t="s">
        <v>10225</v>
      </c>
      <c r="C5659" s="1"/>
      <c r="D5659" s="1"/>
      <c r="E5659" s="1"/>
      <c r="F5659" s="1" t="s">
        <v>29262</v>
      </c>
      <c r="G5659" s="35" t="s">
        <v>16555</v>
      </c>
      <c r="H5659" s="35" t="s">
        <v>16556</v>
      </c>
      <c r="I5659" s="35" t="s">
        <v>23</v>
      </c>
      <c r="J5659" s="36">
        <v>49923000</v>
      </c>
      <c r="K5659" s="36">
        <v>47300000</v>
      </c>
      <c r="L5659" s="36">
        <v>62082000</v>
      </c>
      <c r="M5659" s="36">
        <v>57577000</v>
      </c>
      <c r="N5659" s="36">
        <v>89532000</v>
      </c>
      <c r="O5659" s="37">
        <v>2.7400000000000001E-2</v>
      </c>
      <c r="P5659" s="37">
        <v>8.7499999999999994E-2</v>
      </c>
      <c r="Q5659" s="37">
        <v>5.8900000000000001E-2</v>
      </c>
      <c r="R5659" s="37">
        <v>2.92E-2</v>
      </c>
      <c r="S5659" s="37">
        <v>1.9E-2</v>
      </c>
      <c r="T5659" s="37"/>
      <c r="U5659" s="37"/>
      <c r="V5659" s="37"/>
      <c r="W5659" s="37"/>
      <c r="X5659" s="37"/>
      <c r="Z5659" s="4" t="str">
        <f t="shared" si="296"/>
        <v>NO</v>
      </c>
      <c r="AA5659" s="4" t="str">
        <f t="shared" si="296"/>
        <v>NO</v>
      </c>
      <c r="AB5659" s="4" t="str">
        <f t="shared" si="296"/>
        <v>NO</v>
      </c>
      <c r="AD5659" s="4">
        <f t="shared" si="297"/>
        <v>0</v>
      </c>
    </row>
    <row r="5660" spans="1:30" ht="14.4" customHeight="1" x14ac:dyDescent="0.35">
      <c r="A5660" s="34">
        <v>5683</v>
      </c>
      <c r="B5660" s="1" t="s">
        <v>16557</v>
      </c>
      <c r="C5660" s="1" t="s">
        <v>29015</v>
      </c>
      <c r="D5660" s="1"/>
      <c r="E5660" s="1" t="s">
        <v>29008</v>
      </c>
      <c r="F5660" s="1" t="s">
        <v>29262</v>
      </c>
      <c r="G5660" s="35" t="s">
        <v>16558</v>
      </c>
      <c r="H5660" s="35" t="s">
        <v>16559</v>
      </c>
      <c r="I5660" s="35" t="s">
        <v>29</v>
      </c>
      <c r="J5660" s="36">
        <v>17305000</v>
      </c>
      <c r="K5660" s="36">
        <v>20138000</v>
      </c>
      <c r="L5660" s="36">
        <v>37503000</v>
      </c>
      <c r="M5660" s="36">
        <v>110579000</v>
      </c>
      <c r="N5660" s="36">
        <v>89518000</v>
      </c>
      <c r="O5660" s="37">
        <v>5.8000000000000003E-2</v>
      </c>
      <c r="P5660" s="37">
        <v>0.1198</v>
      </c>
      <c r="Q5660" s="37">
        <v>0.14199999999999999</v>
      </c>
      <c r="R5660" s="37">
        <v>7.7600000000000002E-2</v>
      </c>
      <c r="S5660" s="37">
        <v>7.9200000000000007E-2</v>
      </c>
      <c r="T5660" s="37">
        <v>5.1900000000000002E-2</v>
      </c>
      <c r="U5660" s="37">
        <v>9.8599999999999993E-2</v>
      </c>
      <c r="V5660" s="37">
        <v>0.1066</v>
      </c>
      <c r="W5660" s="37">
        <v>7.5600000000000001E-2</v>
      </c>
      <c r="X5660" s="37">
        <v>6.5600000000000006E-2</v>
      </c>
      <c r="Z5660" s="4" t="str">
        <f t="shared" si="296"/>
        <v>NO</v>
      </c>
      <c r="AA5660" s="4" t="str">
        <f t="shared" si="296"/>
        <v>NO</v>
      </c>
      <c r="AB5660" s="4" t="str">
        <f t="shared" si="296"/>
        <v>NO</v>
      </c>
      <c r="AD5660" s="4">
        <f t="shared" si="297"/>
        <v>0</v>
      </c>
    </row>
    <row r="5661" spans="1:30" ht="14.4" customHeight="1" x14ac:dyDescent="0.35">
      <c r="A5661" s="34">
        <v>5684</v>
      </c>
      <c r="B5661" s="1" t="s">
        <v>16560</v>
      </c>
      <c r="C5661" s="1" t="s">
        <v>29015</v>
      </c>
      <c r="D5661" s="1"/>
      <c r="E5661" s="1" t="s">
        <v>29008</v>
      </c>
      <c r="F5661" s="1" t="s">
        <v>29262</v>
      </c>
      <c r="G5661" s="35" t="s">
        <v>16561</v>
      </c>
      <c r="H5661" s="35" t="s">
        <v>16562</v>
      </c>
      <c r="I5661" s="35" t="s">
        <v>29</v>
      </c>
      <c r="J5661" s="36">
        <v>53544000</v>
      </c>
      <c r="K5661" s="36"/>
      <c r="L5661" s="36"/>
      <c r="M5661" s="36">
        <v>64355000</v>
      </c>
      <c r="N5661" s="36">
        <v>89515000</v>
      </c>
      <c r="O5661" s="37">
        <v>0.28460000000000002</v>
      </c>
      <c r="P5661" s="37"/>
      <c r="Q5661" s="37"/>
      <c r="R5661" s="37">
        <v>3.5400000000000001E-2</v>
      </c>
      <c r="S5661" s="37">
        <v>0.2424</v>
      </c>
      <c r="T5661" s="37"/>
      <c r="U5661" s="37"/>
      <c r="V5661" s="37"/>
      <c r="W5661" s="37"/>
      <c r="X5661" s="37"/>
      <c r="Z5661" s="4" t="str">
        <f t="shared" si="296"/>
        <v>NO</v>
      </c>
      <c r="AA5661" s="4" t="str">
        <f t="shared" si="296"/>
        <v>NO</v>
      </c>
      <c r="AB5661" s="4" t="str">
        <f t="shared" si="296"/>
        <v>YES</v>
      </c>
      <c r="AD5661" s="4">
        <f t="shared" si="297"/>
        <v>1</v>
      </c>
    </row>
    <row r="5662" spans="1:30" ht="27.65" customHeight="1" x14ac:dyDescent="0.35">
      <c r="A5662" s="34">
        <v>5685</v>
      </c>
      <c r="B5662" s="1" t="s">
        <v>16563</v>
      </c>
      <c r="C5662" s="1"/>
      <c r="D5662" s="1"/>
      <c r="E5662" s="1"/>
      <c r="F5662" s="1" t="s">
        <v>29262</v>
      </c>
      <c r="G5662" s="35" t="s">
        <v>16564</v>
      </c>
      <c r="H5662" s="35" t="s">
        <v>16565</v>
      </c>
      <c r="I5662" s="35" t="s">
        <v>36</v>
      </c>
      <c r="J5662" s="36"/>
      <c r="K5662" s="36"/>
      <c r="L5662" s="36">
        <v>2535000</v>
      </c>
      <c r="M5662" s="36">
        <v>63792000</v>
      </c>
      <c r="N5662" s="36">
        <v>89497000</v>
      </c>
      <c r="O5662" s="37"/>
      <c r="P5662" s="37"/>
      <c r="Q5662" s="37">
        <v>0.75419999999999998</v>
      </c>
      <c r="R5662" s="37">
        <v>0.23580000000000001</v>
      </c>
      <c r="S5662" s="37">
        <v>0.20780000000000001</v>
      </c>
      <c r="T5662" s="37"/>
      <c r="U5662" s="37"/>
      <c r="V5662" s="37">
        <v>0.72270000000000001</v>
      </c>
      <c r="W5662" s="37">
        <v>0.21920000000000001</v>
      </c>
      <c r="X5662" s="37">
        <v>0.1862</v>
      </c>
      <c r="Z5662" s="4" t="str">
        <f t="shared" si="296"/>
        <v>YES</v>
      </c>
      <c r="AA5662" s="4" t="str">
        <f t="shared" si="296"/>
        <v>YES</v>
      </c>
      <c r="AB5662" s="4" t="str">
        <f t="shared" si="296"/>
        <v>YES</v>
      </c>
      <c r="AD5662" s="4">
        <f t="shared" si="297"/>
        <v>3</v>
      </c>
    </row>
    <row r="5663" spans="1:30" ht="27.65" customHeight="1" x14ac:dyDescent="0.35">
      <c r="A5663" s="34">
        <v>5686</v>
      </c>
      <c r="B5663" s="1" t="s">
        <v>2248</v>
      </c>
      <c r="C5663" s="1" t="s">
        <v>29015</v>
      </c>
      <c r="D5663" s="1"/>
      <c r="E5663" s="1" t="s">
        <v>29008</v>
      </c>
      <c r="F5663" s="1" t="s">
        <v>29262</v>
      </c>
      <c r="G5663" s="35" t="s">
        <v>16566</v>
      </c>
      <c r="H5663" s="35" t="s">
        <v>16567</v>
      </c>
      <c r="I5663" s="35" t="s">
        <v>29</v>
      </c>
      <c r="J5663" s="36">
        <v>1924000</v>
      </c>
      <c r="K5663" s="36">
        <v>9698000</v>
      </c>
      <c r="L5663" s="36"/>
      <c r="M5663" s="36">
        <v>86651000</v>
      </c>
      <c r="N5663" s="36">
        <v>89469000</v>
      </c>
      <c r="O5663" s="37">
        <v>-0.3337</v>
      </c>
      <c r="P5663" s="37">
        <v>0.38190000000000002</v>
      </c>
      <c r="Q5663" s="37"/>
      <c r="R5663" s="37">
        <v>9.7500000000000003E-2</v>
      </c>
      <c r="S5663" s="37">
        <v>0.10299999999999999</v>
      </c>
      <c r="T5663" s="37"/>
      <c r="U5663" s="37"/>
      <c r="V5663" s="37"/>
      <c r="W5663" s="37"/>
      <c r="X5663" s="37"/>
      <c r="Z5663" s="4" t="str">
        <f t="shared" si="296"/>
        <v>NO</v>
      </c>
      <c r="AA5663" s="4" t="str">
        <f t="shared" si="296"/>
        <v>NO</v>
      </c>
      <c r="AB5663" s="4" t="str">
        <f t="shared" si="296"/>
        <v>NO</v>
      </c>
      <c r="AD5663" s="4">
        <f t="shared" si="297"/>
        <v>0</v>
      </c>
    </row>
    <row r="5664" spans="1:30" ht="27.65" customHeight="1" x14ac:dyDescent="0.35">
      <c r="A5664" s="34">
        <v>5687</v>
      </c>
      <c r="B5664" s="1" t="s">
        <v>2341</v>
      </c>
      <c r="C5664" s="1" t="s">
        <v>29015</v>
      </c>
      <c r="D5664" s="1"/>
      <c r="E5664" s="1" t="s">
        <v>29008</v>
      </c>
      <c r="F5664" s="1" t="s">
        <v>29262</v>
      </c>
      <c r="G5664" s="35" t="s">
        <v>16568</v>
      </c>
      <c r="H5664" s="35" t="s">
        <v>16569</v>
      </c>
      <c r="I5664" s="35" t="s">
        <v>29</v>
      </c>
      <c r="J5664" s="36">
        <v>64257000</v>
      </c>
      <c r="K5664" s="36">
        <v>60044000</v>
      </c>
      <c r="L5664" s="36">
        <v>52819000</v>
      </c>
      <c r="M5664" s="36">
        <v>67004000</v>
      </c>
      <c r="N5664" s="36">
        <v>89459000</v>
      </c>
      <c r="O5664" s="37">
        <v>0.22600000000000001</v>
      </c>
      <c r="P5664" s="37">
        <v>7.5700000000000003E-2</v>
      </c>
      <c r="Q5664" s="37">
        <v>1.0500000000000001E-2</v>
      </c>
      <c r="R5664" s="37">
        <v>1.34E-2</v>
      </c>
      <c r="S5664" s="37">
        <v>3.78E-2</v>
      </c>
      <c r="T5664" s="37"/>
      <c r="U5664" s="37"/>
      <c r="V5664" s="37"/>
      <c r="W5664" s="37"/>
      <c r="X5664" s="37"/>
      <c r="Z5664" s="4" t="str">
        <f t="shared" si="296"/>
        <v>NO</v>
      </c>
      <c r="AA5664" s="4" t="str">
        <f t="shared" si="296"/>
        <v>NO</v>
      </c>
      <c r="AB5664" s="4" t="str">
        <f t="shared" si="296"/>
        <v>NO</v>
      </c>
      <c r="AD5664" s="4">
        <f t="shared" si="297"/>
        <v>0</v>
      </c>
    </row>
    <row r="5665" spans="1:30" ht="14.4" customHeight="1" x14ac:dyDescent="0.35">
      <c r="A5665" s="34">
        <v>5688</v>
      </c>
      <c r="B5665" s="1" t="s">
        <v>16570</v>
      </c>
      <c r="C5665" s="1"/>
      <c r="D5665" s="1"/>
      <c r="E5665" s="1"/>
      <c r="F5665" s="1" t="s">
        <v>29262</v>
      </c>
      <c r="G5665" s="35" t="s">
        <v>16571</v>
      </c>
      <c r="H5665" s="35" t="s">
        <v>16572</v>
      </c>
      <c r="I5665" s="35" t="s">
        <v>33</v>
      </c>
      <c r="J5665" s="36">
        <v>44974000</v>
      </c>
      <c r="K5665" s="36">
        <v>45187000</v>
      </c>
      <c r="L5665" s="36">
        <v>43673000</v>
      </c>
      <c r="M5665" s="36">
        <v>38955000</v>
      </c>
      <c r="N5665" s="36">
        <v>89443000</v>
      </c>
      <c r="O5665" s="37">
        <v>6.7799999999999999E-2</v>
      </c>
      <c r="P5665" s="37">
        <v>7.4800000000000005E-2</v>
      </c>
      <c r="Q5665" s="37">
        <v>6.3799999999999996E-2</v>
      </c>
      <c r="R5665" s="37">
        <v>6.4299999999999996E-2</v>
      </c>
      <c r="S5665" s="37">
        <v>0.40639999999999998</v>
      </c>
      <c r="T5665" s="37">
        <v>2.69E-2</v>
      </c>
      <c r="U5665" s="37">
        <v>2.93E-2</v>
      </c>
      <c r="V5665" s="37">
        <v>2.2499999999999999E-2</v>
      </c>
      <c r="W5665" s="37">
        <v>2.24E-2</v>
      </c>
      <c r="X5665" s="37">
        <v>0.3977</v>
      </c>
      <c r="Z5665" s="4" t="str">
        <f t="shared" si="296"/>
        <v>NO</v>
      </c>
      <c r="AA5665" s="4" t="str">
        <f t="shared" si="296"/>
        <v>NO</v>
      </c>
      <c r="AB5665" s="4" t="str">
        <f t="shared" si="296"/>
        <v>YES</v>
      </c>
      <c r="AD5665" s="4">
        <f t="shared" si="297"/>
        <v>1</v>
      </c>
    </row>
    <row r="5666" spans="1:30" ht="14.4" customHeight="1" x14ac:dyDescent="0.35">
      <c r="A5666" s="34">
        <v>5689</v>
      </c>
      <c r="B5666" s="1" t="s">
        <v>16573</v>
      </c>
      <c r="C5666" s="1" t="s">
        <v>29015</v>
      </c>
      <c r="D5666" s="1"/>
      <c r="E5666" s="1" t="s">
        <v>29008</v>
      </c>
      <c r="F5666" s="1" t="s">
        <v>29262</v>
      </c>
      <c r="G5666" s="35" t="s">
        <v>16574</v>
      </c>
      <c r="H5666" s="35" t="s">
        <v>16575</v>
      </c>
      <c r="I5666" s="35" t="s">
        <v>29</v>
      </c>
      <c r="J5666" s="36">
        <v>25828000</v>
      </c>
      <c r="K5666" s="36">
        <v>21661000</v>
      </c>
      <c r="L5666" s="36">
        <v>38553000</v>
      </c>
      <c r="M5666" s="36">
        <v>48129000</v>
      </c>
      <c r="N5666" s="36">
        <v>89439000</v>
      </c>
      <c r="O5666" s="37">
        <v>5.5599999999999997E-2</v>
      </c>
      <c r="P5666" s="37">
        <v>9.7100000000000006E-2</v>
      </c>
      <c r="Q5666" s="37">
        <v>6.4000000000000001E-2</v>
      </c>
      <c r="R5666" s="37">
        <v>5.9400000000000001E-2</v>
      </c>
      <c r="S5666" s="37">
        <v>8.7300000000000003E-2</v>
      </c>
      <c r="T5666" s="37"/>
      <c r="U5666" s="37"/>
      <c r="V5666" s="37"/>
      <c r="W5666" s="37"/>
      <c r="X5666" s="37"/>
      <c r="Z5666" s="4" t="str">
        <f t="shared" si="296"/>
        <v>NO</v>
      </c>
      <c r="AA5666" s="4" t="str">
        <f t="shared" si="296"/>
        <v>NO</v>
      </c>
      <c r="AB5666" s="4" t="str">
        <f t="shared" si="296"/>
        <v>NO</v>
      </c>
      <c r="AD5666" s="4">
        <f t="shared" si="297"/>
        <v>0</v>
      </c>
    </row>
    <row r="5667" spans="1:30" ht="27.65" customHeight="1" x14ac:dyDescent="0.35">
      <c r="A5667" s="34">
        <v>5690</v>
      </c>
      <c r="B5667" s="1" t="s">
        <v>16576</v>
      </c>
      <c r="C5667" s="1"/>
      <c r="D5667" s="1"/>
      <c r="E5667" s="1"/>
      <c r="F5667" s="1" t="s">
        <v>29262</v>
      </c>
      <c r="G5667" s="35" t="s">
        <v>16577</v>
      </c>
      <c r="H5667" s="35" t="s">
        <v>16578</v>
      </c>
      <c r="I5667" s="35" t="s">
        <v>390</v>
      </c>
      <c r="J5667" s="36">
        <v>25759000</v>
      </c>
      <c r="K5667" s="36">
        <v>34570000</v>
      </c>
      <c r="L5667" s="36">
        <v>43829000</v>
      </c>
      <c r="M5667" s="36">
        <v>63133000</v>
      </c>
      <c r="N5667" s="36">
        <v>89436000</v>
      </c>
      <c r="O5667" s="37">
        <v>0.13650000000000001</v>
      </c>
      <c r="P5667" s="37">
        <v>9.5399999999999999E-2</v>
      </c>
      <c r="Q5667" s="37">
        <v>9.0700000000000003E-2</v>
      </c>
      <c r="R5667" s="37">
        <v>7.4999999999999997E-2</v>
      </c>
      <c r="S5667" s="37">
        <v>-0.29370000000000002</v>
      </c>
      <c r="T5667" s="37">
        <v>0.1196</v>
      </c>
      <c r="U5667" s="37">
        <v>6.2100000000000002E-2</v>
      </c>
      <c r="V5667" s="37">
        <v>6.5799999999999997E-2</v>
      </c>
      <c r="W5667" s="37">
        <v>5.5899999999999998E-2</v>
      </c>
      <c r="X5667" s="37"/>
      <c r="Z5667" s="4" t="str">
        <f t="shared" si="296"/>
        <v>NO</v>
      </c>
      <c r="AA5667" s="4" t="str">
        <f t="shared" si="296"/>
        <v>NO</v>
      </c>
      <c r="AB5667" s="4" t="str">
        <f t="shared" si="296"/>
        <v>NO</v>
      </c>
      <c r="AD5667" s="4">
        <f t="shared" si="297"/>
        <v>0</v>
      </c>
    </row>
    <row r="5668" spans="1:30" ht="14.4" customHeight="1" x14ac:dyDescent="0.35">
      <c r="A5668" s="34">
        <v>5691</v>
      </c>
      <c r="B5668" s="1" t="s">
        <v>16579</v>
      </c>
      <c r="C5668" s="1" t="s">
        <v>29015</v>
      </c>
      <c r="D5668" s="1"/>
      <c r="E5668" s="1" t="s">
        <v>29008</v>
      </c>
      <c r="F5668" s="1" t="s">
        <v>29262</v>
      </c>
      <c r="G5668" s="35" t="s">
        <v>16580</v>
      </c>
      <c r="H5668" s="35" t="s">
        <v>16581</v>
      </c>
      <c r="I5668" s="35" t="s">
        <v>29</v>
      </c>
      <c r="J5668" s="36">
        <v>56538000</v>
      </c>
      <c r="K5668" s="36">
        <v>61864000</v>
      </c>
      <c r="L5668" s="36">
        <v>70427000</v>
      </c>
      <c r="M5668" s="36">
        <v>77770000</v>
      </c>
      <c r="N5668" s="36">
        <v>89434000</v>
      </c>
      <c r="O5668" s="37">
        <v>0.23480000000000001</v>
      </c>
      <c r="P5668" s="37">
        <v>0.19170000000000001</v>
      </c>
      <c r="Q5668" s="37">
        <v>0.3387</v>
      </c>
      <c r="R5668" s="37">
        <v>0.28760000000000002</v>
      </c>
      <c r="S5668" s="37">
        <v>0.25330000000000003</v>
      </c>
      <c r="T5668" s="37"/>
      <c r="U5668" s="37"/>
      <c r="V5668" s="37"/>
      <c r="W5668" s="37"/>
      <c r="X5668" s="37"/>
      <c r="Z5668" s="4" t="str">
        <f t="shared" si="296"/>
        <v>YES</v>
      </c>
      <c r="AA5668" s="4" t="str">
        <f t="shared" si="296"/>
        <v>YES</v>
      </c>
      <c r="AB5668" s="4" t="str">
        <f t="shared" si="296"/>
        <v>YES</v>
      </c>
      <c r="AD5668" s="4">
        <f t="shared" si="297"/>
        <v>3</v>
      </c>
    </row>
    <row r="5669" spans="1:30" ht="14.4" customHeight="1" x14ac:dyDescent="0.35">
      <c r="A5669" s="34">
        <v>5692</v>
      </c>
      <c r="B5669" s="1" t="s">
        <v>62</v>
      </c>
      <c r="C5669" s="1" t="s">
        <v>29015</v>
      </c>
      <c r="D5669" s="1"/>
      <c r="E5669" s="1" t="s">
        <v>29008</v>
      </c>
      <c r="F5669" s="1" t="s">
        <v>29262</v>
      </c>
      <c r="G5669" s="35" t="s">
        <v>16582</v>
      </c>
      <c r="H5669" s="35" t="s">
        <v>16583</v>
      </c>
      <c r="I5669" s="35" t="s">
        <v>29</v>
      </c>
      <c r="J5669" s="36">
        <v>75000</v>
      </c>
      <c r="K5669" s="36">
        <v>24438000</v>
      </c>
      <c r="L5669" s="36">
        <v>39515000</v>
      </c>
      <c r="M5669" s="36">
        <v>42033000</v>
      </c>
      <c r="N5669" s="36">
        <v>89415000</v>
      </c>
      <c r="O5669" s="37">
        <v>-27.666699999999999</v>
      </c>
      <c r="P5669" s="37">
        <v>8.8200000000000001E-2</v>
      </c>
      <c r="Q5669" s="37">
        <v>7.4999999999999997E-2</v>
      </c>
      <c r="R5669" s="37">
        <v>6.08E-2</v>
      </c>
      <c r="S5669" s="37">
        <v>0.1832</v>
      </c>
      <c r="T5669" s="37"/>
      <c r="U5669" s="37"/>
      <c r="V5669" s="37"/>
      <c r="W5669" s="37"/>
      <c r="X5669" s="37"/>
      <c r="Z5669" s="4" t="str">
        <f t="shared" si="296"/>
        <v>NO</v>
      </c>
      <c r="AA5669" s="4" t="str">
        <f t="shared" si="296"/>
        <v>NO</v>
      </c>
      <c r="AB5669" s="4" t="str">
        <f t="shared" si="296"/>
        <v>NO</v>
      </c>
      <c r="AD5669" s="4">
        <f t="shared" si="297"/>
        <v>0</v>
      </c>
    </row>
    <row r="5670" spans="1:30" x14ac:dyDescent="0.35">
      <c r="A5670" s="34">
        <v>5693</v>
      </c>
      <c r="B5670" s="1" t="s">
        <v>16584</v>
      </c>
      <c r="C5670" s="1" t="s">
        <v>29015</v>
      </c>
      <c r="D5670" s="1"/>
      <c r="E5670" s="1" t="s">
        <v>29008</v>
      </c>
      <c r="F5670" s="1" t="s">
        <v>29262</v>
      </c>
      <c r="G5670" s="35" t="s">
        <v>16585</v>
      </c>
      <c r="H5670" s="35" t="s">
        <v>16586</v>
      </c>
      <c r="I5670" s="35" t="s">
        <v>29</v>
      </c>
      <c r="J5670" s="36">
        <v>37318000</v>
      </c>
      <c r="K5670" s="36">
        <v>37834000</v>
      </c>
      <c r="L5670" s="36">
        <v>42445000</v>
      </c>
      <c r="M5670" s="36">
        <v>64882000</v>
      </c>
      <c r="N5670" s="36">
        <v>89401000</v>
      </c>
      <c r="O5670" s="37">
        <v>0.128</v>
      </c>
      <c r="P5670" s="37">
        <v>0.1366</v>
      </c>
      <c r="Q5670" s="37">
        <v>8.9300000000000004E-2</v>
      </c>
      <c r="R5670" s="37">
        <v>0.19059999999999999</v>
      </c>
      <c r="S5670" s="37">
        <v>0.23050000000000001</v>
      </c>
      <c r="T5670" s="37"/>
      <c r="U5670" s="37"/>
      <c r="V5670" s="37">
        <v>-6.0000000000000001E-3</v>
      </c>
      <c r="W5670" s="37">
        <v>-2E-3</v>
      </c>
      <c r="X5670" s="37"/>
      <c r="Z5670" s="4" t="str">
        <f t="shared" si="296"/>
        <v>NO</v>
      </c>
      <c r="AA5670" s="4" t="str">
        <f t="shared" si="296"/>
        <v>NO</v>
      </c>
      <c r="AB5670" s="4" t="str">
        <f t="shared" si="296"/>
        <v>YES</v>
      </c>
      <c r="AD5670" s="4">
        <f t="shared" si="297"/>
        <v>1</v>
      </c>
    </row>
    <row r="5671" spans="1:30" ht="14.4" customHeight="1" x14ac:dyDescent="0.35">
      <c r="A5671" s="34">
        <v>5694</v>
      </c>
      <c r="B5671" s="1" t="s">
        <v>16587</v>
      </c>
      <c r="C5671" s="1"/>
      <c r="D5671" s="1"/>
      <c r="E5671" s="1"/>
      <c r="F5671" s="1" t="s">
        <v>29262</v>
      </c>
      <c r="G5671" s="35" t="s">
        <v>16588</v>
      </c>
      <c r="H5671" s="35" t="s">
        <v>16589</v>
      </c>
      <c r="I5671" s="35" t="s">
        <v>23</v>
      </c>
      <c r="J5671" s="36"/>
      <c r="K5671" s="36"/>
      <c r="L5671" s="36"/>
      <c r="M5671" s="36">
        <v>4989000</v>
      </c>
      <c r="N5671" s="36">
        <v>89381000</v>
      </c>
      <c r="O5671" s="37"/>
      <c r="P5671" s="37"/>
      <c r="Q5671" s="37"/>
      <c r="R5671" s="37">
        <v>0.31630000000000003</v>
      </c>
      <c r="S5671" s="37">
        <v>0.184</v>
      </c>
      <c r="T5671" s="37"/>
      <c r="U5671" s="37"/>
      <c r="V5671" s="37"/>
      <c r="W5671" s="37">
        <v>0.3145</v>
      </c>
      <c r="X5671" s="37">
        <v>0.17829999999999999</v>
      </c>
      <c r="Z5671" s="4" t="str">
        <f t="shared" si="296"/>
        <v>NO</v>
      </c>
      <c r="AA5671" s="4" t="str">
        <f t="shared" si="296"/>
        <v>YES</v>
      </c>
      <c r="AB5671" s="4" t="str">
        <f t="shared" si="296"/>
        <v>NO</v>
      </c>
      <c r="AD5671" s="4">
        <f t="shared" si="297"/>
        <v>1</v>
      </c>
    </row>
    <row r="5672" spans="1:30" ht="14.4" customHeight="1" x14ac:dyDescent="0.35">
      <c r="A5672" s="34">
        <v>5695</v>
      </c>
      <c r="B5672" s="1" t="s">
        <v>16590</v>
      </c>
      <c r="C5672" s="1"/>
      <c r="D5672" s="1"/>
      <c r="E5672" s="1"/>
      <c r="F5672" s="1" t="s">
        <v>29262</v>
      </c>
      <c r="G5672" s="35" t="s">
        <v>16591</v>
      </c>
      <c r="H5672" s="35" t="s">
        <v>16592</v>
      </c>
      <c r="I5672" s="35" t="s">
        <v>23</v>
      </c>
      <c r="J5672" s="36">
        <v>12946000</v>
      </c>
      <c r="K5672" s="36">
        <v>12116000</v>
      </c>
      <c r="L5672" s="36">
        <v>15401000</v>
      </c>
      <c r="M5672" s="36">
        <v>31798000</v>
      </c>
      <c r="N5672" s="36">
        <v>89377000</v>
      </c>
      <c r="O5672" s="37">
        <v>4.07E-2</v>
      </c>
      <c r="P5672" s="37">
        <v>4.1700000000000001E-2</v>
      </c>
      <c r="Q5672" s="37">
        <v>3.27E-2</v>
      </c>
      <c r="R5672" s="37">
        <v>2.1899999999999999E-2</v>
      </c>
      <c r="S5672" s="37">
        <v>1.9099999999999999E-2</v>
      </c>
      <c r="T5672" s="37">
        <v>4.07E-2</v>
      </c>
      <c r="U5672" s="37">
        <v>4.1700000000000001E-2</v>
      </c>
      <c r="V5672" s="37">
        <v>3.27E-2</v>
      </c>
      <c r="W5672" s="37">
        <v>2.1899999999999999E-2</v>
      </c>
      <c r="X5672" s="37">
        <v>1.9099999999999999E-2</v>
      </c>
      <c r="Z5672" s="4" t="str">
        <f t="shared" si="296"/>
        <v>NO</v>
      </c>
      <c r="AA5672" s="4" t="str">
        <f t="shared" si="296"/>
        <v>NO</v>
      </c>
      <c r="AB5672" s="4" t="str">
        <f t="shared" si="296"/>
        <v>NO</v>
      </c>
      <c r="AD5672" s="4">
        <f t="shared" si="297"/>
        <v>0</v>
      </c>
    </row>
    <row r="5673" spans="1:30" ht="14.4" customHeight="1" x14ac:dyDescent="0.35">
      <c r="A5673" s="34">
        <v>5696</v>
      </c>
      <c r="B5673" s="1" t="s">
        <v>16593</v>
      </c>
      <c r="C5673" s="1" t="s">
        <v>29015</v>
      </c>
      <c r="D5673" s="1"/>
      <c r="E5673" s="1" t="s">
        <v>29008</v>
      </c>
      <c r="F5673" s="1" t="s">
        <v>29262</v>
      </c>
      <c r="G5673" s="35" t="s">
        <v>16594</v>
      </c>
      <c r="H5673" s="35" t="s">
        <v>16595</v>
      </c>
      <c r="I5673" s="35" t="s">
        <v>29</v>
      </c>
      <c r="J5673" s="36">
        <v>49778000</v>
      </c>
      <c r="K5673" s="36">
        <v>66300000</v>
      </c>
      <c r="L5673" s="36">
        <v>84101000</v>
      </c>
      <c r="M5673" s="36">
        <v>86496000</v>
      </c>
      <c r="N5673" s="36">
        <v>89372000</v>
      </c>
      <c r="O5673" s="37">
        <v>0.56859999999999999</v>
      </c>
      <c r="P5673" s="37">
        <v>0.51929999999999998</v>
      </c>
      <c r="Q5673" s="37">
        <v>0.19550000000000001</v>
      </c>
      <c r="R5673" s="37">
        <v>-0.48330000000000001</v>
      </c>
      <c r="S5673" s="37">
        <v>0.16850000000000001</v>
      </c>
      <c r="T5673" s="37"/>
      <c r="U5673" s="37"/>
      <c r="V5673" s="37"/>
      <c r="W5673" s="37"/>
      <c r="X5673" s="37"/>
      <c r="Z5673" s="4" t="str">
        <f t="shared" si="296"/>
        <v>NO</v>
      </c>
      <c r="AA5673" s="4" t="str">
        <f t="shared" si="296"/>
        <v>NO</v>
      </c>
      <c r="AB5673" s="4" t="str">
        <f t="shared" si="296"/>
        <v>NO</v>
      </c>
      <c r="AD5673" s="4">
        <f t="shared" si="297"/>
        <v>0</v>
      </c>
    </row>
    <row r="5674" spans="1:30" ht="14.4" customHeight="1" x14ac:dyDescent="0.35">
      <c r="A5674" s="34">
        <v>5697</v>
      </c>
      <c r="B5674" s="1" t="s">
        <v>16596</v>
      </c>
      <c r="C5674" s="1"/>
      <c r="D5674" s="1"/>
      <c r="E5674" s="1"/>
      <c r="F5674" s="1" t="s">
        <v>29262</v>
      </c>
      <c r="G5674" s="35" t="s">
        <v>16597</v>
      </c>
      <c r="H5674" s="35" t="s">
        <v>16598</v>
      </c>
      <c r="I5674" s="35" t="s">
        <v>43</v>
      </c>
      <c r="J5674" s="36"/>
      <c r="K5674" s="36">
        <v>8699000</v>
      </c>
      <c r="L5674" s="36">
        <v>35293000</v>
      </c>
      <c r="M5674" s="36">
        <v>85123000</v>
      </c>
      <c r="N5674" s="36">
        <v>89370000</v>
      </c>
      <c r="O5674" s="37"/>
      <c r="P5674" s="37">
        <v>0.10929999999999999</v>
      </c>
      <c r="Q5674" s="37">
        <v>0.22470000000000001</v>
      </c>
      <c r="R5674" s="37">
        <v>0.25819999999999999</v>
      </c>
      <c r="S5674" s="37">
        <v>0.25340000000000001</v>
      </c>
      <c r="T5674" s="37"/>
      <c r="U5674" s="37"/>
      <c r="V5674" s="37"/>
      <c r="W5674" s="37"/>
      <c r="X5674" s="37"/>
      <c r="Z5674" s="4" t="str">
        <f t="shared" si="296"/>
        <v>YES</v>
      </c>
      <c r="AA5674" s="4" t="str">
        <f t="shared" si="296"/>
        <v>YES</v>
      </c>
      <c r="AB5674" s="4" t="str">
        <f t="shared" si="296"/>
        <v>YES</v>
      </c>
      <c r="AD5674" s="4">
        <f t="shared" si="297"/>
        <v>3</v>
      </c>
    </row>
    <row r="5675" spans="1:30" ht="14.4" customHeight="1" x14ac:dyDescent="0.35">
      <c r="A5675" s="34">
        <v>5698</v>
      </c>
      <c r="B5675" s="1" t="s">
        <v>16599</v>
      </c>
      <c r="C5675" s="1" t="s">
        <v>28702</v>
      </c>
      <c r="D5675" s="1"/>
      <c r="E5675" s="1"/>
      <c r="F5675" s="1" t="s">
        <v>29262</v>
      </c>
      <c r="G5675" s="35" t="s">
        <v>16600</v>
      </c>
      <c r="H5675" s="35" t="s">
        <v>16601</v>
      </c>
      <c r="I5675" s="35" t="s">
        <v>87</v>
      </c>
      <c r="J5675" s="36">
        <v>38262000</v>
      </c>
      <c r="K5675" s="36">
        <v>62273000</v>
      </c>
      <c r="L5675" s="36">
        <v>71867000</v>
      </c>
      <c r="M5675" s="36">
        <v>75604000</v>
      </c>
      <c r="N5675" s="36">
        <v>89357000</v>
      </c>
      <c r="O5675" s="37">
        <v>-8.9099999999999999E-2</v>
      </c>
      <c r="P5675" s="37">
        <v>5.3600000000000002E-2</v>
      </c>
      <c r="Q5675" s="37">
        <v>2.7300000000000001E-2</v>
      </c>
      <c r="R5675" s="37">
        <v>4.24E-2</v>
      </c>
      <c r="S5675" s="37">
        <v>4.7999999999999996E-3</v>
      </c>
      <c r="T5675" s="37"/>
      <c r="U5675" s="37"/>
      <c r="V5675" s="37"/>
      <c r="W5675" s="37"/>
      <c r="X5675" s="37"/>
      <c r="Z5675" s="4" t="str">
        <f t="shared" si="296"/>
        <v>NO</v>
      </c>
      <c r="AA5675" s="4" t="str">
        <f t="shared" si="296"/>
        <v>NO</v>
      </c>
      <c r="AB5675" s="4" t="str">
        <f t="shared" si="296"/>
        <v>NO</v>
      </c>
      <c r="AD5675" s="4">
        <f t="shared" si="297"/>
        <v>0</v>
      </c>
    </row>
    <row r="5676" spans="1:30" ht="27.65" customHeight="1" x14ac:dyDescent="0.35">
      <c r="A5676" s="34">
        <v>5699</v>
      </c>
      <c r="B5676" s="1" t="s">
        <v>16602</v>
      </c>
      <c r="C5676" s="1"/>
      <c r="D5676" s="1"/>
      <c r="E5676" s="1"/>
      <c r="F5676" s="1" t="s">
        <v>29262</v>
      </c>
      <c r="G5676" s="35" t="s">
        <v>16603</v>
      </c>
      <c r="H5676" s="35" t="s">
        <v>16604</v>
      </c>
      <c r="I5676" s="35" t="s">
        <v>23</v>
      </c>
      <c r="J5676" s="36">
        <v>88572000</v>
      </c>
      <c r="K5676" s="36">
        <v>96206000</v>
      </c>
      <c r="L5676" s="36">
        <v>70105000</v>
      </c>
      <c r="M5676" s="36">
        <v>100141000</v>
      </c>
      <c r="N5676" s="36">
        <v>89344000</v>
      </c>
      <c r="O5676" s="37">
        <v>0.3866</v>
      </c>
      <c r="P5676" s="37">
        <v>7.3999999999999996E-2</v>
      </c>
      <c r="Q5676" s="37">
        <v>0.26769999999999999</v>
      </c>
      <c r="R5676" s="37">
        <v>5.8299999999999998E-2</v>
      </c>
      <c r="S5676" s="37">
        <v>9.2200000000000004E-2</v>
      </c>
      <c r="T5676" s="37">
        <v>0.2366</v>
      </c>
      <c r="U5676" s="37">
        <v>2.9600000000000001E-2</v>
      </c>
      <c r="V5676" s="37">
        <v>0.1079</v>
      </c>
      <c r="W5676" s="37">
        <v>4.8399999999999999E-2</v>
      </c>
      <c r="X5676" s="37">
        <v>7.7700000000000005E-2</v>
      </c>
      <c r="Z5676" s="4" t="str">
        <f t="shared" si="296"/>
        <v>YES</v>
      </c>
      <c r="AA5676" s="4" t="str">
        <f t="shared" si="296"/>
        <v>NO</v>
      </c>
      <c r="AB5676" s="4" t="str">
        <f t="shared" si="296"/>
        <v>NO</v>
      </c>
      <c r="AD5676" s="4">
        <f t="shared" si="297"/>
        <v>1</v>
      </c>
    </row>
    <row r="5677" spans="1:30" ht="27.65" customHeight="1" x14ac:dyDescent="0.35">
      <c r="A5677" s="34">
        <v>5700</v>
      </c>
      <c r="B5677" s="1" t="s">
        <v>16605</v>
      </c>
      <c r="C5677" s="1"/>
      <c r="D5677" s="1"/>
      <c r="E5677" s="1"/>
      <c r="F5677" s="1" t="s">
        <v>29262</v>
      </c>
      <c r="G5677" s="35" t="s">
        <v>16606</v>
      </c>
      <c r="H5677" s="35" t="s">
        <v>16607</v>
      </c>
      <c r="I5677" s="35" t="s">
        <v>43</v>
      </c>
      <c r="J5677" s="36">
        <v>22254000</v>
      </c>
      <c r="K5677" s="36">
        <v>22252000</v>
      </c>
      <c r="L5677" s="36">
        <v>29663000</v>
      </c>
      <c r="M5677" s="36">
        <v>46253000</v>
      </c>
      <c r="N5677" s="36">
        <v>89339000</v>
      </c>
      <c r="O5677" s="37">
        <v>0.17299999999999999</v>
      </c>
      <c r="P5677" s="37">
        <v>0.26700000000000002</v>
      </c>
      <c r="Q5677" s="37">
        <v>0.34</v>
      </c>
      <c r="R5677" s="37">
        <v>0.3916</v>
      </c>
      <c r="S5677" s="37">
        <v>0.42130000000000001</v>
      </c>
      <c r="T5677" s="37"/>
      <c r="U5677" s="37"/>
      <c r="V5677" s="37"/>
      <c r="W5677" s="37"/>
      <c r="X5677" s="37"/>
      <c r="Z5677" s="4" t="str">
        <f t="shared" si="296"/>
        <v>YES</v>
      </c>
      <c r="AA5677" s="4" t="str">
        <f t="shared" si="296"/>
        <v>YES</v>
      </c>
      <c r="AB5677" s="4" t="str">
        <f t="shared" si="296"/>
        <v>YES</v>
      </c>
      <c r="AD5677" s="4">
        <f t="shared" si="297"/>
        <v>3</v>
      </c>
    </row>
    <row r="5678" spans="1:30" ht="14.4" customHeight="1" x14ac:dyDescent="0.35">
      <c r="A5678" s="34">
        <v>5701</v>
      </c>
      <c r="B5678" s="1" t="s">
        <v>16608</v>
      </c>
      <c r="C5678" s="1"/>
      <c r="D5678" s="1"/>
      <c r="E5678" s="1"/>
      <c r="F5678" s="1" t="s">
        <v>29262</v>
      </c>
      <c r="G5678" s="35" t="s">
        <v>16609</v>
      </c>
      <c r="H5678" s="35" t="s">
        <v>16610</v>
      </c>
      <c r="I5678" s="35" t="s">
        <v>23</v>
      </c>
      <c r="J5678" s="36">
        <v>51262000</v>
      </c>
      <c r="K5678" s="36">
        <v>65830000</v>
      </c>
      <c r="L5678" s="36">
        <v>70858000</v>
      </c>
      <c r="M5678" s="36">
        <v>81499000</v>
      </c>
      <c r="N5678" s="36">
        <v>89234000</v>
      </c>
      <c r="O5678" s="37">
        <v>0.17660000000000001</v>
      </c>
      <c r="P5678" s="37">
        <v>-1.2200000000000001E-2</v>
      </c>
      <c r="Q5678" s="37">
        <v>0.15310000000000001</v>
      </c>
      <c r="R5678" s="37">
        <v>0.30099999999999999</v>
      </c>
      <c r="S5678" s="37">
        <v>7.8799999999999995E-2</v>
      </c>
      <c r="T5678" s="37"/>
      <c r="U5678" s="37"/>
      <c r="V5678" s="37">
        <v>0.1401</v>
      </c>
      <c r="W5678" s="37">
        <v>0.29249999999999998</v>
      </c>
      <c r="X5678" s="37">
        <v>6.6600000000000006E-2</v>
      </c>
      <c r="Z5678" s="4" t="str">
        <f t="shared" si="296"/>
        <v>NO</v>
      </c>
      <c r="AA5678" s="4" t="str">
        <f t="shared" si="296"/>
        <v>YES</v>
      </c>
      <c r="AB5678" s="4" t="str">
        <f t="shared" si="296"/>
        <v>NO</v>
      </c>
      <c r="AD5678" s="4">
        <f t="shared" si="297"/>
        <v>1</v>
      </c>
    </row>
    <row r="5679" spans="1:30" ht="41.4" customHeight="1" x14ac:dyDescent="0.35">
      <c r="A5679" s="34">
        <v>5702</v>
      </c>
      <c r="B5679" s="1" t="s">
        <v>16611</v>
      </c>
      <c r="C5679" s="1"/>
      <c r="D5679" s="1"/>
      <c r="E5679" s="1"/>
      <c r="F5679" s="1" t="s">
        <v>29262</v>
      </c>
      <c r="G5679" s="35" t="s">
        <v>16612</v>
      </c>
      <c r="H5679" s="35" t="s">
        <v>16613</v>
      </c>
      <c r="I5679" s="35" t="s">
        <v>33</v>
      </c>
      <c r="J5679" s="36">
        <v>50599000</v>
      </c>
      <c r="K5679" s="36">
        <v>40988000</v>
      </c>
      <c r="L5679" s="36">
        <v>36909000</v>
      </c>
      <c r="M5679" s="36">
        <v>54303000</v>
      </c>
      <c r="N5679" s="36">
        <v>89218000</v>
      </c>
      <c r="O5679" s="37">
        <v>5.8500000000000003E-2</v>
      </c>
      <c r="P5679" s="37">
        <v>4.5600000000000002E-2</v>
      </c>
      <c r="Q5679" s="37">
        <v>-3.5700000000000003E-2</v>
      </c>
      <c r="R5679" s="37">
        <v>7.5899999999999995E-2</v>
      </c>
      <c r="S5679" s="37">
        <v>0.21290000000000001</v>
      </c>
      <c r="T5679" s="37"/>
      <c r="U5679" s="37"/>
      <c r="V5679" s="37"/>
      <c r="W5679" s="37">
        <v>8.3299999999999999E-2</v>
      </c>
      <c r="X5679" s="37">
        <v>-1E-4</v>
      </c>
      <c r="Z5679" s="4" t="str">
        <f t="shared" si="296"/>
        <v>NO</v>
      </c>
      <c r="AA5679" s="4" t="str">
        <f t="shared" si="296"/>
        <v>NO</v>
      </c>
      <c r="AB5679" s="4" t="str">
        <f t="shared" si="296"/>
        <v>YES</v>
      </c>
      <c r="AD5679" s="4">
        <f t="shared" si="297"/>
        <v>1</v>
      </c>
    </row>
    <row r="5680" spans="1:30" ht="27.65" customHeight="1" x14ac:dyDescent="0.35">
      <c r="A5680" s="34">
        <v>5703</v>
      </c>
      <c r="B5680" s="1" t="s">
        <v>27</v>
      </c>
      <c r="C5680" s="1" t="s">
        <v>29015</v>
      </c>
      <c r="D5680" s="1"/>
      <c r="E5680" s="1" t="s">
        <v>29008</v>
      </c>
      <c r="F5680" s="1" t="s">
        <v>29262</v>
      </c>
      <c r="G5680" s="35" t="s">
        <v>16614</v>
      </c>
      <c r="H5680" s="35" t="s">
        <v>16615</v>
      </c>
      <c r="I5680" s="35" t="s">
        <v>29</v>
      </c>
      <c r="J5680" s="36"/>
      <c r="K5680" s="36"/>
      <c r="L5680" s="36">
        <v>10053000</v>
      </c>
      <c r="M5680" s="36">
        <v>42907000</v>
      </c>
      <c r="N5680" s="36">
        <v>89208000</v>
      </c>
      <c r="O5680" s="37"/>
      <c r="P5680" s="37"/>
      <c r="Q5680" s="37">
        <v>-0.76490000000000002</v>
      </c>
      <c r="R5680" s="37">
        <v>0.18540000000000001</v>
      </c>
      <c r="S5680" s="37">
        <v>0.32700000000000001</v>
      </c>
      <c r="T5680" s="37"/>
      <c r="U5680" s="37"/>
      <c r="V5680" s="37"/>
      <c r="W5680" s="37"/>
      <c r="X5680" s="37">
        <v>0.30809999999999998</v>
      </c>
      <c r="Z5680" s="4" t="str">
        <f t="shared" si="296"/>
        <v>NO</v>
      </c>
      <c r="AA5680" s="4" t="str">
        <f t="shared" si="296"/>
        <v>NO</v>
      </c>
      <c r="AB5680" s="4" t="str">
        <f t="shared" si="296"/>
        <v>YES</v>
      </c>
      <c r="AD5680" s="4">
        <f t="shared" si="297"/>
        <v>1</v>
      </c>
    </row>
    <row r="5681" spans="1:30" ht="27.65" customHeight="1" x14ac:dyDescent="0.35">
      <c r="A5681" s="34">
        <v>5704</v>
      </c>
      <c r="B5681" s="1" t="s">
        <v>16616</v>
      </c>
      <c r="C5681" s="1"/>
      <c r="D5681" s="1"/>
      <c r="E5681" s="1"/>
      <c r="F5681" s="1" t="s">
        <v>29262</v>
      </c>
      <c r="G5681" s="35" t="s">
        <v>16617</v>
      </c>
      <c r="H5681" s="35" t="s">
        <v>16618</v>
      </c>
      <c r="I5681" s="35" t="s">
        <v>33</v>
      </c>
      <c r="J5681" s="36">
        <v>54599000</v>
      </c>
      <c r="K5681" s="36">
        <v>59816000</v>
      </c>
      <c r="L5681" s="36">
        <v>67477000</v>
      </c>
      <c r="M5681" s="36">
        <v>78987000</v>
      </c>
      <c r="N5681" s="36">
        <v>89201000</v>
      </c>
      <c r="O5681" s="37">
        <v>8.7999999999999995E-2</v>
      </c>
      <c r="P5681" s="37">
        <v>6.4899999999999999E-2</v>
      </c>
      <c r="Q5681" s="37">
        <v>5.7000000000000002E-2</v>
      </c>
      <c r="R5681" s="37">
        <v>5.1299999999999998E-2</v>
      </c>
      <c r="S5681" s="37">
        <v>3.27E-2</v>
      </c>
      <c r="T5681" s="37"/>
      <c r="U5681" s="37"/>
      <c r="V5681" s="37"/>
      <c r="W5681" s="37"/>
      <c r="X5681" s="37"/>
      <c r="Z5681" s="4" t="str">
        <f t="shared" si="296"/>
        <v>NO</v>
      </c>
      <c r="AA5681" s="4" t="str">
        <f t="shared" si="296"/>
        <v>NO</v>
      </c>
      <c r="AB5681" s="4" t="str">
        <f t="shared" si="296"/>
        <v>NO</v>
      </c>
      <c r="AD5681" s="4">
        <f t="shared" si="297"/>
        <v>0</v>
      </c>
    </row>
    <row r="5682" spans="1:30" ht="41.4" customHeight="1" x14ac:dyDescent="0.35">
      <c r="A5682" s="34">
        <v>5705</v>
      </c>
      <c r="B5682" s="1" t="s">
        <v>5536</v>
      </c>
      <c r="C5682" s="1"/>
      <c r="D5682" s="1"/>
      <c r="E5682" s="1"/>
      <c r="F5682" s="1" t="s">
        <v>29262</v>
      </c>
      <c r="G5682" s="35" t="s">
        <v>16619</v>
      </c>
      <c r="H5682" s="35" t="s">
        <v>16620</v>
      </c>
      <c r="I5682" s="35" t="s">
        <v>33</v>
      </c>
      <c r="J5682" s="36"/>
      <c r="K5682" s="36">
        <v>39728000</v>
      </c>
      <c r="L5682" s="36">
        <v>69976000</v>
      </c>
      <c r="M5682" s="36">
        <v>73265000</v>
      </c>
      <c r="N5682" s="36">
        <v>89192000</v>
      </c>
      <c r="O5682" s="37"/>
      <c r="P5682" s="37">
        <v>0.32769999999999999</v>
      </c>
      <c r="Q5682" s="37">
        <v>0.16969999999999999</v>
      </c>
      <c r="R5682" s="37">
        <v>8.48E-2</v>
      </c>
      <c r="S5682" s="37">
        <v>7.1800000000000003E-2</v>
      </c>
      <c r="T5682" s="37"/>
      <c r="U5682" s="37">
        <v>0.31419999999999998</v>
      </c>
      <c r="V5682" s="37"/>
      <c r="W5682" s="37"/>
      <c r="X5682" s="37"/>
      <c r="Z5682" s="4" t="str">
        <f t="shared" si="296"/>
        <v>NO</v>
      </c>
      <c r="AA5682" s="4" t="str">
        <f t="shared" si="296"/>
        <v>NO</v>
      </c>
      <c r="AB5682" s="4" t="str">
        <f t="shared" si="296"/>
        <v>NO</v>
      </c>
      <c r="AD5682" s="4">
        <f t="shared" si="297"/>
        <v>0</v>
      </c>
    </row>
    <row r="5683" spans="1:30" ht="27.65" customHeight="1" x14ac:dyDescent="0.35">
      <c r="A5683" s="34">
        <v>5706</v>
      </c>
      <c r="B5683" s="1" t="s">
        <v>917</v>
      </c>
      <c r="C5683" s="1"/>
      <c r="D5683" s="1"/>
      <c r="E5683" s="1"/>
      <c r="F5683" s="1" t="s">
        <v>29262</v>
      </c>
      <c r="G5683" s="35" t="s">
        <v>16621</v>
      </c>
      <c r="H5683" s="35" t="s">
        <v>16622</v>
      </c>
      <c r="I5683" s="35" t="s">
        <v>23</v>
      </c>
      <c r="J5683" s="36">
        <v>58806000</v>
      </c>
      <c r="K5683" s="36">
        <v>64787000</v>
      </c>
      <c r="L5683" s="36">
        <v>71139000</v>
      </c>
      <c r="M5683" s="36">
        <v>80287000</v>
      </c>
      <c r="N5683" s="36">
        <v>89162000</v>
      </c>
      <c r="O5683" s="37">
        <v>0.15579999999999999</v>
      </c>
      <c r="P5683" s="37">
        <v>0.125</v>
      </c>
      <c r="Q5683" s="37">
        <v>0.155</v>
      </c>
      <c r="R5683" s="37">
        <v>0.1137</v>
      </c>
      <c r="S5683" s="37">
        <v>9.0399999999999994E-2</v>
      </c>
      <c r="T5683" s="37">
        <v>0.15210000000000001</v>
      </c>
      <c r="U5683" s="37">
        <v>0.1222</v>
      </c>
      <c r="V5683" s="37">
        <v>0.15160000000000001</v>
      </c>
      <c r="W5683" s="37">
        <v>0.11020000000000001</v>
      </c>
      <c r="X5683" s="37">
        <v>7.6899999999999996E-2</v>
      </c>
      <c r="Z5683" s="4" t="str">
        <f t="shared" si="296"/>
        <v>NO</v>
      </c>
      <c r="AA5683" s="4" t="str">
        <f t="shared" si="296"/>
        <v>NO</v>
      </c>
      <c r="AB5683" s="4" t="str">
        <f t="shared" si="296"/>
        <v>NO</v>
      </c>
      <c r="AD5683" s="4">
        <f t="shared" si="297"/>
        <v>0</v>
      </c>
    </row>
    <row r="5684" spans="1:30" ht="14.4" customHeight="1" x14ac:dyDescent="0.35">
      <c r="A5684" s="34">
        <v>5707</v>
      </c>
      <c r="B5684" s="1" t="s">
        <v>16623</v>
      </c>
      <c r="C5684" s="1"/>
      <c r="D5684" s="1"/>
      <c r="E5684" s="1"/>
      <c r="F5684" s="1" t="s">
        <v>29262</v>
      </c>
      <c r="G5684" s="35" t="s">
        <v>16624</v>
      </c>
      <c r="H5684" s="35" t="s">
        <v>16625</v>
      </c>
      <c r="I5684" s="35" t="s">
        <v>23</v>
      </c>
      <c r="J5684" s="36"/>
      <c r="K5684" s="36"/>
      <c r="L5684" s="36"/>
      <c r="M5684" s="36">
        <v>12527000</v>
      </c>
      <c r="N5684" s="36">
        <v>89131000</v>
      </c>
      <c r="O5684" s="37"/>
      <c r="P5684" s="37"/>
      <c r="Q5684" s="37"/>
      <c r="R5684" s="37">
        <v>6.5600000000000006E-2</v>
      </c>
      <c r="S5684" s="37">
        <v>-0.115</v>
      </c>
      <c r="T5684" s="37"/>
      <c r="U5684" s="37"/>
      <c r="V5684" s="37"/>
      <c r="W5684" s="37">
        <v>5.0900000000000001E-2</v>
      </c>
      <c r="X5684" s="37">
        <v>-0.1242</v>
      </c>
      <c r="Z5684" s="4" t="str">
        <f t="shared" si="296"/>
        <v>NO</v>
      </c>
      <c r="AA5684" s="4" t="str">
        <f t="shared" si="296"/>
        <v>NO</v>
      </c>
      <c r="AB5684" s="4" t="str">
        <f t="shared" si="296"/>
        <v>NO</v>
      </c>
      <c r="AD5684" s="4">
        <f t="shared" si="297"/>
        <v>0</v>
      </c>
    </row>
    <row r="5685" spans="1:30" ht="14.4" customHeight="1" x14ac:dyDescent="0.35">
      <c r="A5685" s="34">
        <v>5708</v>
      </c>
      <c r="B5685" s="1" t="s">
        <v>16626</v>
      </c>
      <c r="C5685" s="1"/>
      <c r="D5685" s="1"/>
      <c r="E5685" s="1"/>
      <c r="F5685" s="1" t="s">
        <v>29262</v>
      </c>
      <c r="G5685" s="35" t="s">
        <v>16627</v>
      </c>
      <c r="H5685" s="35" t="s">
        <v>16628</v>
      </c>
      <c r="I5685" s="35" t="s">
        <v>23</v>
      </c>
      <c r="J5685" s="36">
        <v>50042000</v>
      </c>
      <c r="K5685" s="36">
        <v>51225000</v>
      </c>
      <c r="L5685" s="36">
        <v>54654000</v>
      </c>
      <c r="M5685" s="36">
        <v>68795000</v>
      </c>
      <c r="N5685" s="36">
        <v>89129000</v>
      </c>
      <c r="O5685" s="37">
        <v>0.2324</v>
      </c>
      <c r="P5685" s="37">
        <v>-0.18060000000000001</v>
      </c>
      <c r="Q5685" s="37">
        <v>0.1391</v>
      </c>
      <c r="R5685" s="37">
        <v>2.4899999999999999E-2</v>
      </c>
      <c r="S5685" s="37">
        <v>8.48E-2</v>
      </c>
      <c r="T5685" s="37">
        <v>0.20399999999999999</v>
      </c>
      <c r="U5685" s="37">
        <v>-1.4500000000000001E-2</v>
      </c>
      <c r="V5685" s="37">
        <v>7.6499999999999999E-2</v>
      </c>
      <c r="W5685" s="37">
        <v>3.8399999999999997E-2</v>
      </c>
      <c r="X5685" s="37">
        <v>8.2500000000000004E-2</v>
      </c>
      <c r="Z5685" s="4" t="str">
        <f t="shared" si="296"/>
        <v>NO</v>
      </c>
      <c r="AA5685" s="4" t="str">
        <f t="shared" si="296"/>
        <v>NO</v>
      </c>
      <c r="AB5685" s="4" t="str">
        <f t="shared" si="296"/>
        <v>NO</v>
      </c>
      <c r="AD5685" s="4">
        <f t="shared" si="297"/>
        <v>0</v>
      </c>
    </row>
    <row r="5686" spans="1:30" ht="14.4" customHeight="1" x14ac:dyDescent="0.35">
      <c r="A5686" s="34">
        <v>5709</v>
      </c>
      <c r="B5686" s="1" t="s">
        <v>16629</v>
      </c>
      <c r="C5686" s="1"/>
      <c r="D5686" s="1"/>
      <c r="E5686" s="1"/>
      <c r="F5686" s="1" t="s">
        <v>29262</v>
      </c>
      <c r="G5686" s="35" t="s">
        <v>16630</v>
      </c>
      <c r="H5686" s="35" t="s">
        <v>16631</v>
      </c>
      <c r="I5686" s="35" t="s">
        <v>33</v>
      </c>
      <c r="J5686" s="36">
        <v>48641000</v>
      </c>
      <c r="K5686" s="36">
        <v>49254000</v>
      </c>
      <c r="L5686" s="36">
        <v>67666000</v>
      </c>
      <c r="M5686" s="36">
        <v>76464000</v>
      </c>
      <c r="N5686" s="36">
        <v>89128000</v>
      </c>
      <c r="O5686" s="37">
        <v>0.1915</v>
      </c>
      <c r="P5686" s="37">
        <v>4.5699999999999998E-2</v>
      </c>
      <c r="Q5686" s="37">
        <v>0.1026</v>
      </c>
      <c r="R5686" s="37">
        <v>0.157</v>
      </c>
      <c r="S5686" s="37">
        <v>0.18740000000000001</v>
      </c>
      <c r="T5686" s="37"/>
      <c r="U5686" s="37"/>
      <c r="V5686" s="37"/>
      <c r="W5686" s="37"/>
      <c r="X5686" s="37"/>
      <c r="Z5686" s="4" t="str">
        <f t="shared" si="296"/>
        <v>NO</v>
      </c>
      <c r="AA5686" s="4" t="str">
        <f t="shared" si="296"/>
        <v>NO</v>
      </c>
      <c r="AB5686" s="4" t="str">
        <f t="shared" si="296"/>
        <v>NO</v>
      </c>
      <c r="AD5686" s="4">
        <f t="shared" si="297"/>
        <v>0</v>
      </c>
    </row>
    <row r="5687" spans="1:30" ht="14.4" customHeight="1" x14ac:dyDescent="0.35">
      <c r="A5687" s="34">
        <v>5710</v>
      </c>
      <c r="B5687" s="1" t="s">
        <v>16632</v>
      </c>
      <c r="C5687" s="1"/>
      <c r="D5687" s="1"/>
      <c r="E5687" s="1"/>
      <c r="F5687" s="1" t="s">
        <v>29262</v>
      </c>
      <c r="G5687" s="35" t="s">
        <v>16633</v>
      </c>
      <c r="H5687" s="35" t="s">
        <v>16634</v>
      </c>
      <c r="I5687" s="35" t="s">
        <v>33</v>
      </c>
      <c r="J5687" s="36">
        <v>55230000</v>
      </c>
      <c r="K5687" s="36">
        <v>57352000</v>
      </c>
      <c r="L5687" s="36">
        <v>64521000</v>
      </c>
      <c r="M5687" s="36">
        <v>76903000</v>
      </c>
      <c r="N5687" s="36">
        <v>89120000</v>
      </c>
      <c r="O5687" s="37">
        <v>7.4099999999999999E-2</v>
      </c>
      <c r="P5687" s="37">
        <v>7.22E-2</v>
      </c>
      <c r="Q5687" s="37">
        <v>0.1114</v>
      </c>
      <c r="R5687" s="37">
        <v>0.1201</v>
      </c>
      <c r="S5687" s="37">
        <v>8.3799999999999999E-2</v>
      </c>
      <c r="T5687" s="37"/>
      <c r="U5687" s="37"/>
      <c r="V5687" s="37"/>
      <c r="W5687" s="37"/>
      <c r="X5687" s="37"/>
      <c r="Z5687" s="4" t="str">
        <f t="shared" si="296"/>
        <v>NO</v>
      </c>
      <c r="AA5687" s="4" t="str">
        <f t="shared" si="296"/>
        <v>NO</v>
      </c>
      <c r="AB5687" s="4" t="str">
        <f t="shared" si="296"/>
        <v>NO</v>
      </c>
      <c r="AD5687" s="4">
        <f t="shared" si="297"/>
        <v>0</v>
      </c>
    </row>
    <row r="5688" spans="1:30" ht="27.65" customHeight="1" x14ac:dyDescent="0.35">
      <c r="A5688" s="34">
        <v>5711</v>
      </c>
      <c r="B5688" s="1" t="s">
        <v>10121</v>
      </c>
      <c r="C5688" s="1" t="s">
        <v>29015</v>
      </c>
      <c r="D5688" s="1"/>
      <c r="E5688" s="1" t="s">
        <v>29008</v>
      </c>
      <c r="F5688" s="1" t="s">
        <v>29262</v>
      </c>
      <c r="G5688" s="35" t="s">
        <v>16635</v>
      </c>
      <c r="H5688" s="35" t="s">
        <v>16636</v>
      </c>
      <c r="I5688" s="35" t="s">
        <v>29</v>
      </c>
      <c r="J5688" s="36">
        <v>35150000</v>
      </c>
      <c r="K5688" s="36">
        <v>52531000</v>
      </c>
      <c r="L5688" s="36">
        <v>64093000</v>
      </c>
      <c r="M5688" s="36">
        <v>83145000</v>
      </c>
      <c r="N5688" s="36">
        <v>89096000</v>
      </c>
      <c r="O5688" s="37">
        <v>0.13639999999999999</v>
      </c>
      <c r="P5688" s="37">
        <v>6.6100000000000006E-2</v>
      </c>
      <c r="Q5688" s="37">
        <v>5.62E-2</v>
      </c>
      <c r="R5688" s="37">
        <v>5.7000000000000002E-2</v>
      </c>
      <c r="S5688" s="37">
        <v>8.9099999999999999E-2</v>
      </c>
      <c r="T5688" s="37">
        <v>0.12709999999999999</v>
      </c>
      <c r="U5688" s="37">
        <v>6.0199999999999997E-2</v>
      </c>
      <c r="V5688" s="37">
        <v>5.0799999999999998E-2</v>
      </c>
      <c r="W5688" s="37">
        <v>4.0500000000000001E-2</v>
      </c>
      <c r="X5688" s="37">
        <v>4.3700000000000003E-2</v>
      </c>
      <c r="Z5688" s="4" t="str">
        <f t="shared" si="296"/>
        <v>NO</v>
      </c>
      <c r="AA5688" s="4" t="str">
        <f t="shared" si="296"/>
        <v>NO</v>
      </c>
      <c r="AB5688" s="4" t="str">
        <f t="shared" si="296"/>
        <v>NO</v>
      </c>
      <c r="AD5688" s="4">
        <f t="shared" si="297"/>
        <v>0</v>
      </c>
    </row>
    <row r="5689" spans="1:30" ht="27.65" customHeight="1" x14ac:dyDescent="0.35">
      <c r="A5689" s="34">
        <v>5712</v>
      </c>
      <c r="B5689" s="1" t="s">
        <v>16637</v>
      </c>
      <c r="C5689" s="1"/>
      <c r="D5689" s="1"/>
      <c r="E5689" s="1"/>
      <c r="F5689" s="1" t="s">
        <v>29262</v>
      </c>
      <c r="G5689" s="35" t="s">
        <v>16638</v>
      </c>
      <c r="H5689" s="35" t="s">
        <v>16639</v>
      </c>
      <c r="I5689" s="35" t="s">
        <v>23</v>
      </c>
      <c r="J5689" s="36"/>
      <c r="K5689" s="36"/>
      <c r="L5689" s="36">
        <v>26218000</v>
      </c>
      <c r="M5689" s="36">
        <v>71314000</v>
      </c>
      <c r="N5689" s="36">
        <v>89089000</v>
      </c>
      <c r="O5689" s="37"/>
      <c r="P5689" s="37"/>
      <c r="Q5689" s="37">
        <v>9.7600000000000006E-2</v>
      </c>
      <c r="R5689" s="37">
        <v>0.123</v>
      </c>
      <c r="S5689" s="37">
        <v>0.2021</v>
      </c>
      <c r="T5689" s="37"/>
      <c r="U5689" s="37"/>
      <c r="V5689" s="37"/>
      <c r="W5689" s="37"/>
      <c r="X5689" s="37"/>
      <c r="Z5689" s="4" t="str">
        <f t="shared" si="296"/>
        <v>NO</v>
      </c>
      <c r="AA5689" s="4" t="str">
        <f t="shared" si="296"/>
        <v>NO</v>
      </c>
      <c r="AB5689" s="4" t="str">
        <f t="shared" si="296"/>
        <v>YES</v>
      </c>
      <c r="AD5689" s="4">
        <f t="shared" si="297"/>
        <v>1</v>
      </c>
    </row>
    <row r="5690" spans="1:30" ht="27.65" customHeight="1" x14ac:dyDescent="0.35">
      <c r="A5690" s="34">
        <v>5713</v>
      </c>
      <c r="B5690" s="1" t="s">
        <v>16640</v>
      </c>
      <c r="C5690" s="1" t="s">
        <v>29015</v>
      </c>
      <c r="D5690" s="1"/>
      <c r="E5690" s="1" t="s">
        <v>29008</v>
      </c>
      <c r="F5690" s="1" t="s">
        <v>29262</v>
      </c>
      <c r="G5690" s="35" t="s">
        <v>16641</v>
      </c>
      <c r="H5690" s="35" t="s">
        <v>16642</v>
      </c>
      <c r="I5690" s="35" t="s">
        <v>29</v>
      </c>
      <c r="J5690" s="36">
        <v>27326000</v>
      </c>
      <c r="K5690" s="36">
        <v>21134000</v>
      </c>
      <c r="L5690" s="36">
        <v>37691000</v>
      </c>
      <c r="M5690" s="36">
        <v>67025000</v>
      </c>
      <c r="N5690" s="36">
        <v>89073000</v>
      </c>
      <c r="O5690" s="37">
        <v>4.1000000000000003E-3</v>
      </c>
      <c r="P5690" s="37">
        <v>-0.20380000000000001</v>
      </c>
      <c r="Q5690" s="37">
        <v>0.1351</v>
      </c>
      <c r="R5690" s="37">
        <v>0.1915</v>
      </c>
      <c r="S5690" s="37">
        <v>0.20649999999999999</v>
      </c>
      <c r="T5690" s="37">
        <v>0.1258</v>
      </c>
      <c r="U5690" s="37">
        <v>-0.221</v>
      </c>
      <c r="V5690" s="37">
        <v>0.114</v>
      </c>
      <c r="W5690" s="37">
        <v>0.16980000000000001</v>
      </c>
      <c r="X5690" s="37">
        <v>0.1835</v>
      </c>
      <c r="Z5690" s="4" t="str">
        <f t="shared" si="296"/>
        <v>NO</v>
      </c>
      <c r="AA5690" s="4" t="str">
        <f t="shared" si="296"/>
        <v>NO</v>
      </c>
      <c r="AB5690" s="4" t="str">
        <f t="shared" si="296"/>
        <v>YES</v>
      </c>
      <c r="AD5690" s="4">
        <f t="shared" si="297"/>
        <v>1</v>
      </c>
    </row>
    <row r="5691" spans="1:30" ht="14.4" customHeight="1" x14ac:dyDescent="0.35">
      <c r="A5691" s="34">
        <v>5714</v>
      </c>
      <c r="B5691" s="1" t="s">
        <v>16643</v>
      </c>
      <c r="C5691" s="1"/>
      <c r="D5691" s="1"/>
      <c r="E5691" s="1"/>
      <c r="F5691" s="1" t="s">
        <v>29262</v>
      </c>
      <c r="G5691" s="35" t="s">
        <v>16644</v>
      </c>
      <c r="H5691" s="35" t="s">
        <v>16645</v>
      </c>
      <c r="I5691" s="35" t="s">
        <v>23</v>
      </c>
      <c r="J5691" s="36"/>
      <c r="K5691" s="36">
        <v>10922000</v>
      </c>
      <c r="L5691" s="36">
        <v>16520000</v>
      </c>
      <c r="M5691" s="36">
        <v>21780000</v>
      </c>
      <c r="N5691" s="36">
        <v>89071000</v>
      </c>
      <c r="O5691" s="37"/>
      <c r="P5691" s="37">
        <v>0.46260000000000001</v>
      </c>
      <c r="Q5691" s="37">
        <v>9.8699999999999996E-2</v>
      </c>
      <c r="R5691" s="37">
        <v>0.1229</v>
      </c>
      <c r="S5691" s="37">
        <v>0.4108</v>
      </c>
      <c r="T5691" s="37"/>
      <c r="U5691" s="37"/>
      <c r="V5691" s="37"/>
      <c r="W5691" s="37"/>
      <c r="X5691" s="37"/>
      <c r="Z5691" s="4" t="str">
        <f t="shared" si="296"/>
        <v>NO</v>
      </c>
      <c r="AA5691" s="4" t="str">
        <f t="shared" si="296"/>
        <v>NO</v>
      </c>
      <c r="AB5691" s="4" t="str">
        <f t="shared" si="296"/>
        <v>YES</v>
      </c>
      <c r="AD5691" s="4">
        <f t="shared" si="297"/>
        <v>1</v>
      </c>
    </row>
    <row r="5692" spans="1:30" ht="14.4" customHeight="1" x14ac:dyDescent="0.35">
      <c r="A5692" s="34">
        <v>5715</v>
      </c>
      <c r="B5692" s="1" t="s">
        <v>12578</v>
      </c>
      <c r="C5692" s="1" t="s">
        <v>29015</v>
      </c>
      <c r="D5692" s="1"/>
      <c r="E5692" s="1" t="s">
        <v>29008</v>
      </c>
      <c r="F5692" s="1" t="s">
        <v>29262</v>
      </c>
      <c r="G5692" s="35" t="s">
        <v>16646</v>
      </c>
      <c r="H5692" s="35" t="s">
        <v>16647</v>
      </c>
      <c r="I5692" s="35" t="s">
        <v>29</v>
      </c>
      <c r="J5692" s="36"/>
      <c r="K5692" s="36"/>
      <c r="L5692" s="36">
        <v>19183000</v>
      </c>
      <c r="M5692" s="36">
        <v>65054000</v>
      </c>
      <c r="N5692" s="36">
        <v>89055000</v>
      </c>
      <c r="O5692" s="37"/>
      <c r="P5692" s="37"/>
      <c r="Q5692" s="37">
        <v>0.20349999999999999</v>
      </c>
      <c r="R5692" s="37">
        <v>7.8600000000000003E-2</v>
      </c>
      <c r="S5692" s="37">
        <v>0.3488</v>
      </c>
      <c r="T5692" s="37"/>
      <c r="U5692" s="37"/>
      <c r="V5692" s="37">
        <v>0.19539999999999999</v>
      </c>
      <c r="W5692" s="37">
        <v>6.9400000000000003E-2</v>
      </c>
      <c r="X5692" s="37">
        <v>0.34510000000000002</v>
      </c>
      <c r="Z5692" s="4" t="str">
        <f t="shared" si="296"/>
        <v>YES</v>
      </c>
      <c r="AA5692" s="4" t="str">
        <f t="shared" si="296"/>
        <v>NO</v>
      </c>
      <c r="AB5692" s="4" t="str">
        <f t="shared" si="296"/>
        <v>YES</v>
      </c>
      <c r="AD5692" s="4">
        <f t="shared" si="297"/>
        <v>2</v>
      </c>
    </row>
    <row r="5693" spans="1:30" ht="14.4" customHeight="1" x14ac:dyDescent="0.35">
      <c r="A5693" s="39">
        <v>5716</v>
      </c>
      <c r="B5693" s="13" t="s">
        <v>16648</v>
      </c>
      <c r="C5693" s="13" t="s">
        <v>29015</v>
      </c>
      <c r="D5693" s="14" t="s">
        <v>29043</v>
      </c>
      <c r="E5693" s="13" t="s">
        <v>29075</v>
      </c>
      <c r="F5693" s="1" t="s">
        <v>29262</v>
      </c>
      <c r="G5693" s="40" t="s">
        <v>16649</v>
      </c>
      <c r="H5693" s="40" t="s">
        <v>16650</v>
      </c>
      <c r="I5693" s="40" t="s">
        <v>5431</v>
      </c>
      <c r="J5693" s="41">
        <v>45287000</v>
      </c>
      <c r="K5693" s="41">
        <v>65780000</v>
      </c>
      <c r="L5693" s="41">
        <v>78237000</v>
      </c>
      <c r="M5693" s="41">
        <v>86225000</v>
      </c>
      <c r="N5693" s="41">
        <v>89011000</v>
      </c>
      <c r="O5693" s="42">
        <v>4.7399999999999998E-2</v>
      </c>
      <c r="P5693" s="42">
        <v>0.15859999999999999</v>
      </c>
      <c r="Q5693" s="42">
        <v>3.39E-2</v>
      </c>
      <c r="R5693" s="42">
        <v>3.27E-2</v>
      </c>
      <c r="S5693" s="42">
        <v>2.46E-2</v>
      </c>
      <c r="T5693" s="42"/>
      <c r="U5693" s="42"/>
      <c r="V5693" s="42"/>
      <c r="W5693" s="42"/>
      <c r="X5693" s="42"/>
      <c r="Z5693" s="4" t="str">
        <f t="shared" si="296"/>
        <v>NO</v>
      </c>
      <c r="AA5693" s="4" t="str">
        <f t="shared" si="296"/>
        <v>NO</v>
      </c>
      <c r="AB5693" s="4" t="str">
        <f t="shared" si="296"/>
        <v>NO</v>
      </c>
      <c r="AD5693" s="4">
        <f t="shared" si="297"/>
        <v>0</v>
      </c>
    </row>
    <row r="5694" spans="1:30" ht="27.65" customHeight="1" x14ac:dyDescent="0.35">
      <c r="A5694" s="34">
        <v>5718</v>
      </c>
      <c r="B5694" s="1" t="s">
        <v>16654</v>
      </c>
      <c r="C5694" s="1"/>
      <c r="D5694" s="1"/>
      <c r="E5694" s="1"/>
      <c r="F5694" s="1" t="s">
        <v>29262</v>
      </c>
      <c r="G5694" s="35" t="s">
        <v>16655</v>
      </c>
      <c r="H5694" s="35" t="s">
        <v>16656</v>
      </c>
      <c r="I5694" s="35" t="s">
        <v>23</v>
      </c>
      <c r="J5694" s="36">
        <v>83543000</v>
      </c>
      <c r="K5694" s="36">
        <v>91031000</v>
      </c>
      <c r="L5694" s="36">
        <v>98773000</v>
      </c>
      <c r="M5694" s="36">
        <v>82632000</v>
      </c>
      <c r="N5694" s="36">
        <v>88973000</v>
      </c>
      <c r="O5694" s="37">
        <v>0.156</v>
      </c>
      <c r="P5694" s="37">
        <v>0.1958</v>
      </c>
      <c r="Q5694" s="37">
        <v>4.5699999999999998E-2</v>
      </c>
      <c r="R5694" s="37">
        <v>1.9E-2</v>
      </c>
      <c r="S5694" s="37">
        <v>3.1099999999999999E-2</v>
      </c>
      <c r="T5694" s="37"/>
      <c r="U5694" s="37"/>
      <c r="V5694" s="37"/>
      <c r="W5694" s="37"/>
      <c r="X5694" s="37"/>
      <c r="Z5694" s="4" t="str">
        <f t="shared" si="296"/>
        <v>NO</v>
      </c>
      <c r="AA5694" s="4" t="str">
        <f t="shared" si="296"/>
        <v>NO</v>
      </c>
      <c r="AB5694" s="4" t="str">
        <f t="shared" si="296"/>
        <v>NO</v>
      </c>
      <c r="AD5694" s="4">
        <f t="shared" si="297"/>
        <v>0</v>
      </c>
    </row>
    <row r="5695" spans="1:30" ht="14.4" customHeight="1" x14ac:dyDescent="0.35">
      <c r="A5695" s="34">
        <v>5717</v>
      </c>
      <c r="B5695" s="1" t="s">
        <v>16651</v>
      </c>
      <c r="C5695" s="1" t="s">
        <v>29015</v>
      </c>
      <c r="D5695" s="1"/>
      <c r="E5695" s="1" t="s">
        <v>29008</v>
      </c>
      <c r="F5695" s="1" t="s">
        <v>29262</v>
      </c>
      <c r="G5695" s="35" t="s">
        <v>16652</v>
      </c>
      <c r="H5695" s="35" t="s">
        <v>16653</v>
      </c>
      <c r="I5695" s="35" t="s">
        <v>29</v>
      </c>
      <c r="J5695" s="36">
        <v>57164000</v>
      </c>
      <c r="K5695" s="36">
        <v>67570000</v>
      </c>
      <c r="L5695" s="36">
        <v>81285000</v>
      </c>
      <c r="M5695" s="36">
        <v>73188000</v>
      </c>
      <c r="N5695" s="36">
        <v>88973000</v>
      </c>
      <c r="O5695" s="37">
        <v>0.15160000000000001</v>
      </c>
      <c r="P5695" s="37">
        <v>0.1699</v>
      </c>
      <c r="Q5695" s="37">
        <v>0.34939999999999999</v>
      </c>
      <c r="R5695" s="37">
        <v>0.12570000000000001</v>
      </c>
      <c r="S5695" s="37">
        <v>0.25790000000000002</v>
      </c>
      <c r="T5695" s="37"/>
      <c r="U5695" s="37"/>
      <c r="V5695" s="37"/>
      <c r="W5695" s="37"/>
      <c r="X5695" s="37"/>
      <c r="Z5695" s="4" t="str">
        <f t="shared" si="296"/>
        <v>YES</v>
      </c>
      <c r="AA5695" s="4" t="str">
        <f t="shared" si="296"/>
        <v>NO</v>
      </c>
      <c r="AB5695" s="4" t="str">
        <f t="shared" si="296"/>
        <v>YES</v>
      </c>
      <c r="AD5695" s="4">
        <f t="shared" si="297"/>
        <v>2</v>
      </c>
    </row>
    <row r="5696" spans="1:30" ht="27.65" customHeight="1" x14ac:dyDescent="0.35">
      <c r="A5696" s="34">
        <v>5719</v>
      </c>
      <c r="B5696" s="1" t="s">
        <v>3831</v>
      </c>
      <c r="C5696" s="1" t="s">
        <v>29015</v>
      </c>
      <c r="D5696" s="1" t="s">
        <v>29042</v>
      </c>
      <c r="E5696" s="1"/>
      <c r="F5696" s="1" t="s">
        <v>28738</v>
      </c>
      <c r="G5696" s="35" t="s">
        <v>16657</v>
      </c>
      <c r="H5696" s="35" t="s">
        <v>16658</v>
      </c>
      <c r="I5696" s="35" t="s">
        <v>33</v>
      </c>
      <c r="J5696" s="36">
        <v>2020000</v>
      </c>
      <c r="K5696" s="36">
        <v>17932000</v>
      </c>
      <c r="L5696" s="36">
        <v>28236000</v>
      </c>
      <c r="M5696" s="36">
        <v>55231000</v>
      </c>
      <c r="N5696" s="36">
        <v>88925000</v>
      </c>
      <c r="O5696" s="37">
        <v>1.8800000000000001E-2</v>
      </c>
      <c r="P5696" s="37">
        <v>4.8000000000000001E-2</v>
      </c>
      <c r="Q5696" s="37">
        <v>1.9E-2</v>
      </c>
      <c r="R5696" s="37">
        <v>0.43480000000000002</v>
      </c>
      <c r="S5696" s="37">
        <v>0.47810000000000002</v>
      </c>
      <c r="T5696" s="37"/>
      <c r="U5696" s="37"/>
      <c r="V5696" s="37"/>
      <c r="W5696" s="37">
        <v>0.433</v>
      </c>
      <c r="X5696" s="37">
        <v>0.34229999999999999</v>
      </c>
      <c r="Z5696" s="4" t="str">
        <f t="shared" si="296"/>
        <v>NO</v>
      </c>
      <c r="AA5696" s="4" t="str">
        <f t="shared" si="296"/>
        <v>YES</v>
      </c>
      <c r="AB5696" s="4" t="str">
        <f t="shared" si="296"/>
        <v>YES</v>
      </c>
      <c r="AD5696" s="4">
        <f t="shared" si="297"/>
        <v>2</v>
      </c>
    </row>
    <row r="5697" spans="1:30" ht="14.4" customHeight="1" x14ac:dyDescent="0.35">
      <c r="A5697" s="34">
        <v>5720</v>
      </c>
      <c r="B5697" s="1" t="s">
        <v>16659</v>
      </c>
      <c r="C5697" s="1"/>
      <c r="D5697" s="1"/>
      <c r="E5697" s="1"/>
      <c r="F5697" s="1" t="s">
        <v>29262</v>
      </c>
      <c r="G5697" s="35" t="s">
        <v>16660</v>
      </c>
      <c r="H5697" s="35" t="s">
        <v>16661</v>
      </c>
      <c r="I5697" s="35" t="s">
        <v>544</v>
      </c>
      <c r="J5697" s="36">
        <v>59182000</v>
      </c>
      <c r="K5697" s="36">
        <v>61654000</v>
      </c>
      <c r="L5697" s="36">
        <v>69905000</v>
      </c>
      <c r="M5697" s="36">
        <v>79194000</v>
      </c>
      <c r="N5697" s="36">
        <v>88902000</v>
      </c>
      <c r="O5697" s="37">
        <v>5.2499999999999998E-2</v>
      </c>
      <c r="P5697" s="37">
        <v>3.3000000000000002E-2</v>
      </c>
      <c r="Q5697" s="37">
        <v>2.8199999999999999E-2</v>
      </c>
      <c r="R5697" s="37">
        <v>2.06E-2</v>
      </c>
      <c r="S5697" s="37">
        <v>2.29E-2</v>
      </c>
      <c r="T5697" s="37">
        <v>-5.0000000000000001E-4</v>
      </c>
      <c r="U5697" s="37"/>
      <c r="V5697" s="37"/>
      <c r="W5697" s="37"/>
      <c r="X5697" s="37"/>
      <c r="Z5697" s="4" t="str">
        <f t="shared" si="296"/>
        <v>NO</v>
      </c>
      <c r="AA5697" s="4" t="str">
        <f t="shared" si="296"/>
        <v>NO</v>
      </c>
      <c r="AB5697" s="4" t="str">
        <f t="shared" si="296"/>
        <v>NO</v>
      </c>
      <c r="AD5697" s="4">
        <f t="shared" si="297"/>
        <v>0</v>
      </c>
    </row>
    <row r="5698" spans="1:30" ht="14.4" customHeight="1" x14ac:dyDescent="0.35">
      <c r="A5698" s="34">
        <v>5721</v>
      </c>
      <c r="B5698" s="1" t="s">
        <v>16662</v>
      </c>
      <c r="C5698" s="1" t="s">
        <v>29015</v>
      </c>
      <c r="D5698" s="1"/>
      <c r="E5698" s="1" t="s">
        <v>29008</v>
      </c>
      <c r="F5698" s="1" t="s">
        <v>29262</v>
      </c>
      <c r="G5698" s="35" t="s">
        <v>16663</v>
      </c>
      <c r="H5698" s="35" t="s">
        <v>16664</v>
      </c>
      <c r="I5698" s="35" t="s">
        <v>29</v>
      </c>
      <c r="J5698" s="36">
        <v>36123000</v>
      </c>
      <c r="K5698" s="36">
        <v>45297000</v>
      </c>
      <c r="L5698" s="36">
        <v>56125000</v>
      </c>
      <c r="M5698" s="36">
        <v>68659000</v>
      </c>
      <c r="N5698" s="36">
        <v>88899000</v>
      </c>
      <c r="O5698" s="37">
        <v>2.3E-2</v>
      </c>
      <c r="P5698" s="37">
        <v>0.14119999999999999</v>
      </c>
      <c r="Q5698" s="37">
        <v>4.4299999999999999E-2</v>
      </c>
      <c r="R5698" s="37">
        <v>5.6800000000000003E-2</v>
      </c>
      <c r="S5698" s="37">
        <v>0.1288</v>
      </c>
      <c r="T5698" s="37">
        <v>-5.45E-2</v>
      </c>
      <c r="U5698" s="37"/>
      <c r="V5698" s="37"/>
      <c r="W5698" s="37"/>
      <c r="X5698" s="37"/>
      <c r="Z5698" s="4" t="str">
        <f t="shared" si="296"/>
        <v>NO</v>
      </c>
      <c r="AA5698" s="4" t="str">
        <f t="shared" si="296"/>
        <v>NO</v>
      </c>
      <c r="AB5698" s="4" t="str">
        <f t="shared" si="296"/>
        <v>NO</v>
      </c>
      <c r="AD5698" s="4">
        <f t="shared" si="297"/>
        <v>0</v>
      </c>
    </row>
    <row r="5699" spans="1:30" ht="14.4" customHeight="1" x14ac:dyDescent="0.35">
      <c r="A5699" s="34">
        <v>5722</v>
      </c>
      <c r="B5699" s="1" t="s">
        <v>16665</v>
      </c>
      <c r="C5699" s="1" t="s">
        <v>29015</v>
      </c>
      <c r="D5699" s="1"/>
      <c r="E5699" s="1" t="s">
        <v>29008</v>
      </c>
      <c r="F5699" s="1" t="s">
        <v>29262</v>
      </c>
      <c r="G5699" s="35" t="s">
        <v>16666</v>
      </c>
      <c r="H5699" s="35" t="s">
        <v>16667</v>
      </c>
      <c r="I5699" s="35" t="s">
        <v>29</v>
      </c>
      <c r="J5699" s="36"/>
      <c r="K5699" s="36"/>
      <c r="L5699" s="36"/>
      <c r="M5699" s="36">
        <v>2454000</v>
      </c>
      <c r="N5699" s="36">
        <v>88895000</v>
      </c>
      <c r="O5699" s="37"/>
      <c r="P5699" s="37"/>
      <c r="Q5699" s="37"/>
      <c r="R5699" s="37">
        <v>-3.4336000000000002</v>
      </c>
      <c r="S5699" s="37">
        <v>-0.53120000000000001</v>
      </c>
      <c r="T5699" s="37"/>
      <c r="U5699" s="37"/>
      <c r="V5699" s="37"/>
      <c r="W5699" s="37">
        <v>-1.196</v>
      </c>
      <c r="X5699" s="37">
        <v>-0.14610000000000001</v>
      </c>
      <c r="Z5699" s="4" t="str">
        <f t="shared" si="296"/>
        <v>NO</v>
      </c>
      <c r="AA5699" s="4" t="str">
        <f t="shared" si="296"/>
        <v>NO</v>
      </c>
      <c r="AB5699" s="4" t="str">
        <f t="shared" si="296"/>
        <v>NO</v>
      </c>
      <c r="AD5699" s="4">
        <f t="shared" si="297"/>
        <v>0</v>
      </c>
    </row>
    <row r="5700" spans="1:30" ht="27.65" customHeight="1" x14ac:dyDescent="0.35">
      <c r="A5700" s="34">
        <v>5723</v>
      </c>
      <c r="B5700" s="1" t="s">
        <v>16668</v>
      </c>
      <c r="C5700" s="1" t="s">
        <v>29015</v>
      </c>
      <c r="D5700" s="1"/>
      <c r="E5700" s="1" t="s">
        <v>29008</v>
      </c>
      <c r="F5700" s="1" t="s">
        <v>29262</v>
      </c>
      <c r="G5700" s="35" t="s">
        <v>16669</v>
      </c>
      <c r="H5700" s="35" t="s">
        <v>16670</v>
      </c>
      <c r="I5700" s="35" t="s">
        <v>29</v>
      </c>
      <c r="J5700" s="36">
        <v>3037000</v>
      </c>
      <c r="K5700" s="36">
        <v>38591000</v>
      </c>
      <c r="L5700" s="36">
        <v>57599000</v>
      </c>
      <c r="M5700" s="36">
        <v>76679000</v>
      </c>
      <c r="N5700" s="36">
        <v>88847000</v>
      </c>
      <c r="O5700" s="37">
        <v>-0.12280000000000001</v>
      </c>
      <c r="P5700" s="37">
        <v>6.2799999999999995E-2</v>
      </c>
      <c r="Q5700" s="37">
        <v>0.1444</v>
      </c>
      <c r="R5700" s="37">
        <v>4.6699999999999998E-2</v>
      </c>
      <c r="S5700" s="37">
        <v>6.0199999999999997E-2</v>
      </c>
      <c r="T5700" s="37"/>
      <c r="U5700" s="37"/>
      <c r="V5700" s="37"/>
      <c r="W5700" s="37"/>
      <c r="X5700" s="37"/>
      <c r="Z5700" s="4" t="str">
        <f t="shared" si="296"/>
        <v>NO</v>
      </c>
      <c r="AA5700" s="4" t="str">
        <f t="shared" si="296"/>
        <v>NO</v>
      </c>
      <c r="AB5700" s="4" t="str">
        <f t="shared" si="296"/>
        <v>NO</v>
      </c>
      <c r="AD5700" s="4">
        <f t="shared" si="297"/>
        <v>0</v>
      </c>
    </row>
    <row r="5701" spans="1:30" x14ac:dyDescent="0.35">
      <c r="A5701" s="34">
        <v>5724</v>
      </c>
      <c r="B5701" s="1" t="s">
        <v>16671</v>
      </c>
      <c r="C5701" s="1" t="s">
        <v>29015</v>
      </c>
      <c r="D5701" s="1"/>
      <c r="E5701" s="1" t="s">
        <v>29008</v>
      </c>
      <c r="F5701" s="1" t="s">
        <v>29262</v>
      </c>
      <c r="G5701" s="35" t="s">
        <v>16672</v>
      </c>
      <c r="H5701" s="35" t="s">
        <v>16673</v>
      </c>
      <c r="I5701" s="35" t="s">
        <v>29</v>
      </c>
      <c r="J5701" s="36">
        <v>33787000</v>
      </c>
      <c r="K5701" s="36">
        <v>40297000</v>
      </c>
      <c r="L5701" s="36">
        <v>58862000</v>
      </c>
      <c r="M5701" s="36">
        <v>70872000</v>
      </c>
      <c r="N5701" s="36">
        <v>88833000</v>
      </c>
      <c r="O5701" s="37">
        <v>0.1958</v>
      </c>
      <c r="P5701" s="37">
        <v>0.22270000000000001</v>
      </c>
      <c r="Q5701" s="37">
        <v>0.27639999999999998</v>
      </c>
      <c r="R5701" s="37">
        <v>0.29759999999999998</v>
      </c>
      <c r="S5701" s="37">
        <v>0.31509999999999999</v>
      </c>
      <c r="T5701" s="37"/>
      <c r="U5701" s="37"/>
      <c r="V5701" s="37"/>
      <c r="W5701" s="37"/>
      <c r="X5701" s="37"/>
      <c r="Z5701" s="4" t="str">
        <f t="shared" ref="Z5701:AB5764" si="298">IF(Q5701&gt;20%,"YES","NO")</f>
        <v>YES</v>
      </c>
      <c r="AA5701" s="4" t="str">
        <f t="shared" si="298"/>
        <v>YES</v>
      </c>
      <c r="AB5701" s="4" t="str">
        <f t="shared" si="298"/>
        <v>YES</v>
      </c>
      <c r="AD5701" s="4">
        <f t="shared" ref="AD5701:AD5764" si="299">COUNTIF(Z5701:AB5701,"YES")</f>
        <v>3</v>
      </c>
    </row>
    <row r="5702" spans="1:30" ht="27.65" customHeight="1" x14ac:dyDescent="0.35">
      <c r="A5702" s="34">
        <v>5725</v>
      </c>
      <c r="B5702" s="1" t="s">
        <v>16674</v>
      </c>
      <c r="C5702" s="1"/>
      <c r="D5702" s="1"/>
      <c r="E5702" s="1"/>
      <c r="F5702" s="1" t="s">
        <v>29262</v>
      </c>
      <c r="G5702" s="35" t="s">
        <v>16675</v>
      </c>
      <c r="H5702" s="35" t="s">
        <v>16676</v>
      </c>
      <c r="I5702" s="35" t="s">
        <v>544</v>
      </c>
      <c r="J5702" s="36">
        <v>49933000</v>
      </c>
      <c r="K5702" s="36">
        <v>51448000</v>
      </c>
      <c r="L5702" s="36">
        <v>56038000</v>
      </c>
      <c r="M5702" s="36">
        <v>70603000</v>
      </c>
      <c r="N5702" s="36">
        <v>88832000</v>
      </c>
      <c r="O5702" s="37">
        <v>0.47039999999999998</v>
      </c>
      <c r="P5702" s="37">
        <v>0.39329999999999998</v>
      </c>
      <c r="Q5702" s="37">
        <v>0.50990000000000002</v>
      </c>
      <c r="R5702" s="37">
        <v>0.4355</v>
      </c>
      <c r="S5702" s="37">
        <v>0.37980000000000003</v>
      </c>
      <c r="T5702" s="37"/>
      <c r="U5702" s="37">
        <v>0.3891</v>
      </c>
      <c r="V5702" s="37"/>
      <c r="W5702" s="37"/>
      <c r="X5702" s="37"/>
      <c r="Z5702" s="4" t="str">
        <f t="shared" si="298"/>
        <v>YES</v>
      </c>
      <c r="AA5702" s="4" t="str">
        <f t="shared" si="298"/>
        <v>YES</v>
      </c>
      <c r="AB5702" s="4" t="str">
        <f t="shared" si="298"/>
        <v>YES</v>
      </c>
      <c r="AD5702" s="4">
        <f t="shared" si="299"/>
        <v>3</v>
      </c>
    </row>
    <row r="5703" spans="1:30" ht="14.4" customHeight="1" x14ac:dyDescent="0.35">
      <c r="A5703" s="34">
        <v>5726</v>
      </c>
      <c r="B5703" s="1" t="s">
        <v>16677</v>
      </c>
      <c r="C5703" s="1" t="s">
        <v>29015</v>
      </c>
      <c r="D5703" s="1"/>
      <c r="E5703" s="1" t="s">
        <v>29008</v>
      </c>
      <c r="F5703" s="1" t="s">
        <v>29262</v>
      </c>
      <c r="G5703" s="35" t="s">
        <v>16678</v>
      </c>
      <c r="H5703" s="35" t="s">
        <v>16679</v>
      </c>
      <c r="I5703" s="35" t="s">
        <v>29</v>
      </c>
      <c r="J5703" s="36">
        <v>63961000</v>
      </c>
      <c r="K5703" s="36">
        <v>106696000</v>
      </c>
      <c r="L5703" s="36">
        <v>95142000</v>
      </c>
      <c r="M5703" s="36">
        <v>89784000</v>
      </c>
      <c r="N5703" s="36">
        <v>88819000</v>
      </c>
      <c r="O5703" s="37">
        <v>0.62749999999999995</v>
      </c>
      <c r="P5703" s="37">
        <v>0.45879999999999999</v>
      </c>
      <c r="Q5703" s="37">
        <v>0.22409999999999999</v>
      </c>
      <c r="R5703" s="37">
        <v>0.122</v>
      </c>
      <c r="S5703" s="37">
        <v>7.8200000000000006E-2</v>
      </c>
      <c r="T5703" s="37"/>
      <c r="U5703" s="37"/>
      <c r="V5703" s="37"/>
      <c r="W5703" s="37"/>
      <c r="X5703" s="37"/>
      <c r="Z5703" s="4" t="str">
        <f t="shared" si="298"/>
        <v>YES</v>
      </c>
      <c r="AA5703" s="4" t="str">
        <f t="shared" si="298"/>
        <v>NO</v>
      </c>
      <c r="AB5703" s="4" t="str">
        <f t="shared" si="298"/>
        <v>NO</v>
      </c>
      <c r="AD5703" s="4">
        <f t="shared" si="299"/>
        <v>1</v>
      </c>
    </row>
    <row r="5704" spans="1:30" ht="14.4" customHeight="1" x14ac:dyDescent="0.35">
      <c r="A5704" s="34">
        <v>5727</v>
      </c>
      <c r="B5704" s="1" t="s">
        <v>16680</v>
      </c>
      <c r="C5704" s="1"/>
      <c r="D5704" s="1"/>
      <c r="E5704" s="1"/>
      <c r="F5704" s="1" t="s">
        <v>29262</v>
      </c>
      <c r="G5704" s="35" t="s">
        <v>16681</v>
      </c>
      <c r="H5704" s="35" t="s">
        <v>16682</v>
      </c>
      <c r="I5704" s="35" t="s">
        <v>23</v>
      </c>
      <c r="J5704" s="36">
        <v>59733000</v>
      </c>
      <c r="K5704" s="36">
        <v>64018000</v>
      </c>
      <c r="L5704" s="36">
        <v>71695000</v>
      </c>
      <c r="M5704" s="36">
        <v>73263000</v>
      </c>
      <c r="N5704" s="36">
        <v>88800000</v>
      </c>
      <c r="O5704" s="37">
        <v>0.33289999999999997</v>
      </c>
      <c r="P5704" s="37">
        <v>0.33079999999999998</v>
      </c>
      <c r="Q5704" s="37">
        <v>0.2094</v>
      </c>
      <c r="R5704" s="37">
        <v>0.29720000000000002</v>
      </c>
      <c r="S5704" s="37">
        <v>0.04</v>
      </c>
      <c r="T5704" s="37"/>
      <c r="U5704" s="37"/>
      <c r="V5704" s="37"/>
      <c r="W5704" s="37"/>
      <c r="X5704" s="37"/>
      <c r="Z5704" s="4" t="str">
        <f t="shared" si="298"/>
        <v>YES</v>
      </c>
      <c r="AA5704" s="4" t="str">
        <f t="shared" si="298"/>
        <v>YES</v>
      </c>
      <c r="AB5704" s="4" t="str">
        <f t="shared" si="298"/>
        <v>NO</v>
      </c>
      <c r="AD5704" s="4">
        <f t="shared" si="299"/>
        <v>2</v>
      </c>
    </row>
    <row r="5705" spans="1:30" ht="14.4" customHeight="1" x14ac:dyDescent="0.35">
      <c r="A5705" s="34">
        <v>5728</v>
      </c>
      <c r="B5705" s="1" t="s">
        <v>16683</v>
      </c>
      <c r="C5705" s="1" t="s">
        <v>29015</v>
      </c>
      <c r="D5705" s="1"/>
      <c r="E5705" s="1" t="s">
        <v>29008</v>
      </c>
      <c r="F5705" s="1" t="s">
        <v>29262</v>
      </c>
      <c r="G5705" s="35" t="s">
        <v>16684</v>
      </c>
      <c r="H5705" s="35" t="s">
        <v>16685</v>
      </c>
      <c r="I5705" s="35" t="s">
        <v>29</v>
      </c>
      <c r="J5705" s="36">
        <v>54889000</v>
      </c>
      <c r="K5705" s="36">
        <v>68660000</v>
      </c>
      <c r="L5705" s="36">
        <v>72595000</v>
      </c>
      <c r="M5705" s="36">
        <v>81846000</v>
      </c>
      <c r="N5705" s="36">
        <v>88772000</v>
      </c>
      <c r="O5705" s="37">
        <v>0.21129999999999999</v>
      </c>
      <c r="P5705" s="37">
        <v>0.2888</v>
      </c>
      <c r="Q5705" s="37">
        <v>0.28220000000000001</v>
      </c>
      <c r="R5705" s="37">
        <v>0.254</v>
      </c>
      <c r="S5705" s="37">
        <v>0.24979999999999999</v>
      </c>
      <c r="T5705" s="37"/>
      <c r="U5705" s="37"/>
      <c r="V5705" s="37"/>
      <c r="W5705" s="37"/>
      <c r="X5705" s="37"/>
      <c r="Z5705" s="4" t="str">
        <f t="shared" si="298"/>
        <v>YES</v>
      </c>
      <c r="AA5705" s="4" t="str">
        <f t="shared" si="298"/>
        <v>YES</v>
      </c>
      <c r="AB5705" s="4" t="str">
        <f t="shared" si="298"/>
        <v>YES</v>
      </c>
      <c r="AD5705" s="4">
        <f t="shared" si="299"/>
        <v>3</v>
      </c>
    </row>
    <row r="5706" spans="1:30" ht="14.4" customHeight="1" x14ac:dyDescent="0.35">
      <c r="A5706" s="34">
        <v>5729</v>
      </c>
      <c r="B5706" s="1" t="s">
        <v>16686</v>
      </c>
      <c r="C5706" s="1" t="s">
        <v>29015</v>
      </c>
      <c r="D5706" s="1"/>
      <c r="E5706" s="1" t="s">
        <v>29008</v>
      </c>
      <c r="F5706" s="1" t="s">
        <v>29262</v>
      </c>
      <c r="G5706" s="35" t="s">
        <v>16687</v>
      </c>
      <c r="H5706" s="35" t="s">
        <v>16688</v>
      </c>
      <c r="I5706" s="35" t="s">
        <v>29</v>
      </c>
      <c r="J5706" s="36"/>
      <c r="K5706" s="36"/>
      <c r="L5706" s="36">
        <v>18263000</v>
      </c>
      <c r="M5706" s="36">
        <v>48855000</v>
      </c>
      <c r="N5706" s="36">
        <v>88772000</v>
      </c>
      <c r="O5706" s="37"/>
      <c r="P5706" s="37"/>
      <c r="Q5706" s="37">
        <v>-0.21679999999999999</v>
      </c>
      <c r="R5706" s="37">
        <v>0.22420000000000001</v>
      </c>
      <c r="S5706" s="37">
        <v>0.20469999999999999</v>
      </c>
      <c r="T5706" s="37"/>
      <c r="U5706" s="37"/>
      <c r="V5706" s="37">
        <v>-1.66E-2</v>
      </c>
      <c r="W5706" s="37">
        <v>-8.2000000000000007E-3</v>
      </c>
      <c r="X5706" s="37">
        <v>-4.1000000000000003E-3</v>
      </c>
      <c r="Z5706" s="4" t="str">
        <f t="shared" si="298"/>
        <v>NO</v>
      </c>
      <c r="AA5706" s="4" t="str">
        <f t="shared" si="298"/>
        <v>YES</v>
      </c>
      <c r="AB5706" s="4" t="str">
        <f t="shared" si="298"/>
        <v>YES</v>
      </c>
      <c r="AD5706" s="4">
        <f t="shared" si="299"/>
        <v>2</v>
      </c>
    </row>
    <row r="5707" spans="1:30" ht="27.65" customHeight="1" x14ac:dyDescent="0.35">
      <c r="A5707" s="34">
        <v>5730</v>
      </c>
      <c r="B5707" s="1" t="s">
        <v>16689</v>
      </c>
      <c r="C5707" s="1" t="s">
        <v>29015</v>
      </c>
      <c r="D5707" s="1"/>
      <c r="E5707" s="1" t="s">
        <v>29008</v>
      </c>
      <c r="F5707" s="1" t="s">
        <v>29262</v>
      </c>
      <c r="G5707" s="35" t="s">
        <v>16690</v>
      </c>
      <c r="H5707" s="35" t="s">
        <v>16691</v>
      </c>
      <c r="I5707" s="35" t="s">
        <v>29</v>
      </c>
      <c r="J5707" s="36">
        <v>4524000</v>
      </c>
      <c r="K5707" s="36">
        <v>10047000</v>
      </c>
      <c r="L5707" s="36">
        <v>12358000</v>
      </c>
      <c r="M5707" s="36">
        <v>85571000</v>
      </c>
      <c r="N5707" s="36">
        <v>88741000</v>
      </c>
      <c r="O5707" s="37">
        <v>-3.1399999999999997E-2</v>
      </c>
      <c r="P5707" s="37">
        <v>9.2399999999999996E-2</v>
      </c>
      <c r="Q5707" s="37">
        <v>-4.2099999999999999E-2</v>
      </c>
      <c r="R5707" s="37">
        <v>-8.6499999999999994E-2</v>
      </c>
      <c r="S5707" s="37">
        <v>-3.4200000000000001E-2</v>
      </c>
      <c r="T5707" s="37"/>
      <c r="U5707" s="37"/>
      <c r="V5707" s="37"/>
      <c r="W5707" s="37">
        <v>-3.7400000000000003E-2</v>
      </c>
      <c r="X5707" s="37">
        <v>-6.6400000000000001E-2</v>
      </c>
      <c r="Z5707" s="4" t="str">
        <f t="shared" si="298"/>
        <v>NO</v>
      </c>
      <c r="AA5707" s="4" t="str">
        <f t="shared" si="298"/>
        <v>NO</v>
      </c>
      <c r="AB5707" s="4" t="str">
        <f t="shared" si="298"/>
        <v>NO</v>
      </c>
      <c r="AD5707" s="4">
        <f t="shared" si="299"/>
        <v>0</v>
      </c>
    </row>
    <row r="5708" spans="1:30" ht="14.4" customHeight="1" x14ac:dyDescent="0.35">
      <c r="A5708" s="34">
        <v>5731</v>
      </c>
      <c r="B5708" s="1" t="s">
        <v>16692</v>
      </c>
      <c r="C5708" s="1"/>
      <c r="D5708" s="1"/>
      <c r="E5708" s="1"/>
      <c r="F5708" s="1" t="s">
        <v>29262</v>
      </c>
      <c r="G5708" s="35" t="s">
        <v>16693</v>
      </c>
      <c r="H5708" s="35" t="s">
        <v>16694</v>
      </c>
      <c r="I5708" s="35" t="s">
        <v>33</v>
      </c>
      <c r="J5708" s="36">
        <v>16015000</v>
      </c>
      <c r="K5708" s="36"/>
      <c r="L5708" s="36">
        <v>46134000</v>
      </c>
      <c r="M5708" s="36">
        <v>69497000</v>
      </c>
      <c r="N5708" s="36">
        <v>88733000</v>
      </c>
      <c r="O5708" s="37">
        <v>1.21E-2</v>
      </c>
      <c r="P5708" s="37"/>
      <c r="Q5708" s="37">
        <v>7.22E-2</v>
      </c>
      <c r="R5708" s="37">
        <v>0.19600000000000001</v>
      </c>
      <c r="S5708" s="37">
        <v>-5.8999999999999999E-3</v>
      </c>
      <c r="T5708" s="37">
        <v>1.21E-2</v>
      </c>
      <c r="U5708" s="37"/>
      <c r="V5708" s="37">
        <v>7.22E-2</v>
      </c>
      <c r="W5708" s="37">
        <v>0.19600000000000001</v>
      </c>
      <c r="X5708" s="37">
        <v>-5.8999999999999999E-3</v>
      </c>
      <c r="Z5708" s="4" t="str">
        <f t="shared" si="298"/>
        <v>NO</v>
      </c>
      <c r="AA5708" s="4" t="str">
        <f t="shared" si="298"/>
        <v>NO</v>
      </c>
      <c r="AB5708" s="4" t="str">
        <f t="shared" si="298"/>
        <v>NO</v>
      </c>
      <c r="AD5708" s="4">
        <f t="shared" si="299"/>
        <v>0</v>
      </c>
    </row>
    <row r="5709" spans="1:30" ht="27.65" customHeight="1" x14ac:dyDescent="0.35">
      <c r="A5709" s="34">
        <v>5732</v>
      </c>
      <c r="B5709" s="1" t="s">
        <v>16695</v>
      </c>
      <c r="C5709" s="1"/>
      <c r="D5709" s="1"/>
      <c r="E5709" s="1"/>
      <c r="F5709" s="1" t="s">
        <v>29262</v>
      </c>
      <c r="G5709" s="35" t="s">
        <v>16696</v>
      </c>
      <c r="H5709" s="35" t="s">
        <v>16697</v>
      </c>
      <c r="I5709" s="35" t="s">
        <v>33</v>
      </c>
      <c r="J5709" s="36">
        <v>68354000</v>
      </c>
      <c r="K5709" s="36">
        <v>79907000</v>
      </c>
      <c r="L5709" s="36">
        <v>86098000</v>
      </c>
      <c r="M5709" s="36">
        <v>89485000</v>
      </c>
      <c r="N5709" s="36">
        <v>88701000</v>
      </c>
      <c r="O5709" s="37">
        <v>2.1600000000000001E-2</v>
      </c>
      <c r="P5709" s="37">
        <v>2.2800000000000001E-2</v>
      </c>
      <c r="Q5709" s="37">
        <v>5.6000000000000001E-2</v>
      </c>
      <c r="R5709" s="37">
        <v>1.0999999999999999E-2</v>
      </c>
      <c r="S5709" s="37">
        <v>-3.4799999999999998E-2</v>
      </c>
      <c r="T5709" s="37">
        <v>1.6400000000000001E-2</v>
      </c>
      <c r="U5709" s="37">
        <v>1.3100000000000001E-2</v>
      </c>
      <c r="V5709" s="37">
        <v>4.5100000000000001E-2</v>
      </c>
      <c r="W5709" s="37">
        <v>-7.3000000000000001E-3</v>
      </c>
      <c r="X5709" s="37">
        <v>-2.3599999999999999E-2</v>
      </c>
      <c r="Z5709" s="4" t="str">
        <f t="shared" si="298"/>
        <v>NO</v>
      </c>
      <c r="AA5709" s="4" t="str">
        <f t="shared" si="298"/>
        <v>NO</v>
      </c>
      <c r="AB5709" s="4" t="str">
        <f t="shared" si="298"/>
        <v>NO</v>
      </c>
      <c r="AD5709" s="4">
        <f t="shared" si="299"/>
        <v>0</v>
      </c>
    </row>
    <row r="5710" spans="1:30" ht="14.4" customHeight="1" x14ac:dyDescent="0.35">
      <c r="A5710" s="34">
        <v>5733</v>
      </c>
      <c r="B5710" s="1" t="s">
        <v>16698</v>
      </c>
      <c r="C5710" s="1"/>
      <c r="D5710" s="1"/>
      <c r="E5710" s="1"/>
      <c r="F5710" s="1" t="s">
        <v>29262</v>
      </c>
      <c r="G5710" s="35" t="s">
        <v>16699</v>
      </c>
      <c r="H5710" s="35" t="s">
        <v>16700</v>
      </c>
      <c r="I5710" s="35" t="s">
        <v>43</v>
      </c>
      <c r="J5710" s="36">
        <v>97896000</v>
      </c>
      <c r="K5710" s="36">
        <v>65895000</v>
      </c>
      <c r="L5710" s="36">
        <v>79668000</v>
      </c>
      <c r="M5710" s="36">
        <v>103969000</v>
      </c>
      <c r="N5710" s="36">
        <v>88699000</v>
      </c>
      <c r="O5710" s="37">
        <v>0.27479999999999999</v>
      </c>
      <c r="P5710" s="37">
        <v>0.34370000000000001</v>
      </c>
      <c r="Q5710" s="37">
        <v>2.64E-2</v>
      </c>
      <c r="R5710" s="37">
        <v>3.5999999999999997E-2</v>
      </c>
      <c r="S5710" s="37">
        <v>0.13869999999999999</v>
      </c>
      <c r="T5710" s="37"/>
      <c r="U5710" s="37"/>
      <c r="V5710" s="37"/>
      <c r="W5710" s="37"/>
      <c r="X5710" s="37"/>
      <c r="Z5710" s="4" t="str">
        <f t="shared" si="298"/>
        <v>NO</v>
      </c>
      <c r="AA5710" s="4" t="str">
        <f t="shared" si="298"/>
        <v>NO</v>
      </c>
      <c r="AB5710" s="4" t="str">
        <f t="shared" si="298"/>
        <v>NO</v>
      </c>
      <c r="AD5710" s="4">
        <f t="shared" si="299"/>
        <v>0</v>
      </c>
    </row>
    <row r="5711" spans="1:30" ht="14.4" customHeight="1" x14ac:dyDescent="0.35">
      <c r="A5711" s="34">
        <v>5734</v>
      </c>
      <c r="B5711" s="1" t="s">
        <v>8942</v>
      </c>
      <c r="C5711" s="1" t="s">
        <v>29015</v>
      </c>
      <c r="D5711" s="1"/>
      <c r="E5711" s="1" t="s">
        <v>29008</v>
      </c>
      <c r="F5711" s="1" t="s">
        <v>29262</v>
      </c>
      <c r="G5711" s="35" t="s">
        <v>16701</v>
      </c>
      <c r="H5711" s="35" t="s">
        <v>16702</v>
      </c>
      <c r="I5711" s="35" t="s">
        <v>29</v>
      </c>
      <c r="J5711" s="36">
        <v>26650000</v>
      </c>
      <c r="K5711" s="36">
        <v>38304000</v>
      </c>
      <c r="L5711" s="36">
        <v>63724000</v>
      </c>
      <c r="M5711" s="36">
        <v>88466000</v>
      </c>
      <c r="N5711" s="36">
        <v>88691000</v>
      </c>
      <c r="O5711" s="37">
        <v>0.34300000000000003</v>
      </c>
      <c r="P5711" s="37">
        <v>0.35959999999999998</v>
      </c>
      <c r="Q5711" s="37">
        <v>0.39560000000000001</v>
      </c>
      <c r="R5711" s="37">
        <v>5.4800000000000001E-2</v>
      </c>
      <c r="S5711" s="37">
        <v>0.10050000000000001</v>
      </c>
      <c r="T5711" s="37"/>
      <c r="U5711" s="37"/>
      <c r="V5711" s="37"/>
      <c r="W5711" s="37"/>
      <c r="X5711" s="37"/>
      <c r="Z5711" s="4" t="str">
        <f t="shared" si="298"/>
        <v>YES</v>
      </c>
      <c r="AA5711" s="4" t="str">
        <f t="shared" si="298"/>
        <v>NO</v>
      </c>
      <c r="AB5711" s="4" t="str">
        <f t="shared" si="298"/>
        <v>NO</v>
      </c>
      <c r="AD5711" s="4">
        <f t="shared" si="299"/>
        <v>1</v>
      </c>
    </row>
    <row r="5712" spans="1:30" ht="14.4" customHeight="1" x14ac:dyDescent="0.35">
      <c r="A5712" s="34">
        <v>5735</v>
      </c>
      <c r="B5712" s="1" t="s">
        <v>16703</v>
      </c>
      <c r="C5712" s="1"/>
      <c r="D5712" s="1"/>
      <c r="E5712" s="1"/>
      <c r="F5712" s="1" t="s">
        <v>29262</v>
      </c>
      <c r="G5712" s="35" t="s">
        <v>16704</v>
      </c>
      <c r="H5712" s="35" t="s">
        <v>16705</v>
      </c>
      <c r="I5712" s="35" t="s">
        <v>33</v>
      </c>
      <c r="J5712" s="36">
        <v>55296000</v>
      </c>
      <c r="K5712" s="36">
        <v>48942000</v>
      </c>
      <c r="L5712" s="36">
        <v>70507000</v>
      </c>
      <c r="M5712" s="36">
        <v>75344000</v>
      </c>
      <c r="N5712" s="36">
        <v>88675000</v>
      </c>
      <c r="O5712" s="37">
        <v>7.9399999999999998E-2</v>
      </c>
      <c r="P5712" s="37">
        <v>0.1028</v>
      </c>
      <c r="Q5712" s="37">
        <v>0.19120000000000001</v>
      </c>
      <c r="R5712" s="37">
        <v>0.29720000000000002</v>
      </c>
      <c r="S5712" s="37">
        <v>2.47E-2</v>
      </c>
      <c r="T5712" s="37"/>
      <c r="U5712" s="37"/>
      <c r="V5712" s="37"/>
      <c r="W5712" s="37"/>
      <c r="X5712" s="37"/>
      <c r="Z5712" s="4" t="str">
        <f t="shared" si="298"/>
        <v>NO</v>
      </c>
      <c r="AA5712" s="4" t="str">
        <f t="shared" si="298"/>
        <v>YES</v>
      </c>
      <c r="AB5712" s="4" t="str">
        <f t="shared" si="298"/>
        <v>NO</v>
      </c>
      <c r="AD5712" s="4">
        <f t="shared" si="299"/>
        <v>1</v>
      </c>
    </row>
    <row r="5713" spans="1:30" ht="14.4" customHeight="1" x14ac:dyDescent="0.35">
      <c r="A5713" s="34">
        <v>5736</v>
      </c>
      <c r="B5713" s="1" t="s">
        <v>16706</v>
      </c>
      <c r="C5713" s="1"/>
      <c r="D5713" s="1"/>
      <c r="E5713" s="1"/>
      <c r="F5713" s="1" t="s">
        <v>29262</v>
      </c>
      <c r="G5713" s="35" t="s">
        <v>16707</v>
      </c>
      <c r="H5713" s="35" t="s">
        <v>16708</v>
      </c>
      <c r="I5713" s="35" t="s">
        <v>390</v>
      </c>
      <c r="J5713" s="36">
        <v>31348000</v>
      </c>
      <c r="K5713" s="36">
        <v>32904000</v>
      </c>
      <c r="L5713" s="36">
        <v>43935000</v>
      </c>
      <c r="M5713" s="36">
        <v>72656000</v>
      </c>
      <c r="N5713" s="36">
        <v>88672000</v>
      </c>
      <c r="O5713" s="37">
        <v>9.1399999999999995E-2</v>
      </c>
      <c r="P5713" s="37">
        <v>0.1341</v>
      </c>
      <c r="Q5713" s="37">
        <v>0.1144</v>
      </c>
      <c r="R5713" s="37">
        <v>0.1474</v>
      </c>
      <c r="S5713" s="37">
        <v>9.2600000000000002E-2</v>
      </c>
      <c r="T5713" s="37"/>
      <c r="U5713" s="37">
        <v>-2.8999999999999998E-3</v>
      </c>
      <c r="V5713" s="37"/>
      <c r="W5713" s="37"/>
      <c r="X5713" s="37">
        <v>-1.2999999999999999E-3</v>
      </c>
      <c r="Z5713" s="4" t="str">
        <f t="shared" si="298"/>
        <v>NO</v>
      </c>
      <c r="AA5713" s="4" t="str">
        <f t="shared" si="298"/>
        <v>NO</v>
      </c>
      <c r="AB5713" s="4" t="str">
        <f t="shared" si="298"/>
        <v>NO</v>
      </c>
      <c r="AD5713" s="4">
        <f t="shared" si="299"/>
        <v>0</v>
      </c>
    </row>
    <row r="5714" spans="1:30" ht="14.4" customHeight="1" x14ac:dyDescent="0.35">
      <c r="A5714" s="34">
        <v>5737</v>
      </c>
      <c r="B5714" s="1" t="s">
        <v>16709</v>
      </c>
      <c r="C5714" s="1"/>
      <c r="D5714" s="1"/>
      <c r="E5714" s="1"/>
      <c r="F5714" s="1" t="s">
        <v>29262</v>
      </c>
      <c r="G5714" s="35" t="s">
        <v>16710</v>
      </c>
      <c r="H5714" s="35" t="s">
        <v>16711</v>
      </c>
      <c r="I5714" s="35" t="s">
        <v>36</v>
      </c>
      <c r="J5714" s="36"/>
      <c r="K5714" s="36">
        <v>3772000</v>
      </c>
      <c r="L5714" s="36">
        <v>9649000</v>
      </c>
      <c r="M5714" s="36">
        <v>13304000</v>
      </c>
      <c r="N5714" s="36">
        <v>88667000</v>
      </c>
      <c r="O5714" s="37"/>
      <c r="P5714" s="37">
        <v>-0.2177</v>
      </c>
      <c r="Q5714" s="37">
        <v>9.9900000000000003E-2</v>
      </c>
      <c r="R5714" s="37">
        <v>-0.36880000000000002</v>
      </c>
      <c r="S5714" s="37">
        <v>-8.8099999999999998E-2</v>
      </c>
      <c r="T5714" s="37"/>
      <c r="U5714" s="37"/>
      <c r="V5714" s="37"/>
      <c r="W5714" s="37"/>
      <c r="X5714" s="37"/>
      <c r="Z5714" s="4" t="str">
        <f t="shared" si="298"/>
        <v>NO</v>
      </c>
      <c r="AA5714" s="4" t="str">
        <f t="shared" si="298"/>
        <v>NO</v>
      </c>
      <c r="AB5714" s="4" t="str">
        <f t="shared" si="298"/>
        <v>NO</v>
      </c>
      <c r="AD5714" s="4">
        <f t="shared" si="299"/>
        <v>0</v>
      </c>
    </row>
    <row r="5715" spans="1:30" ht="41.4" customHeight="1" x14ac:dyDescent="0.35">
      <c r="A5715" s="34">
        <v>5738</v>
      </c>
      <c r="B5715" s="1" t="s">
        <v>16712</v>
      </c>
      <c r="C5715" s="1" t="s">
        <v>29015</v>
      </c>
      <c r="D5715" s="1"/>
      <c r="E5715" s="1"/>
      <c r="F5715" s="1" t="s">
        <v>29262</v>
      </c>
      <c r="G5715" s="35" t="s">
        <v>16713</v>
      </c>
      <c r="H5715" s="35" t="s">
        <v>16714</v>
      </c>
      <c r="I5715" s="35" t="s">
        <v>36</v>
      </c>
      <c r="J5715" s="36">
        <v>63948000</v>
      </c>
      <c r="K5715" s="36">
        <v>56372000</v>
      </c>
      <c r="L5715" s="36">
        <v>60971000</v>
      </c>
      <c r="M5715" s="36">
        <v>72849000</v>
      </c>
      <c r="N5715" s="36">
        <v>88656000</v>
      </c>
      <c r="O5715" s="37">
        <v>9.1300000000000006E-2</v>
      </c>
      <c r="P5715" s="37">
        <v>0.1125</v>
      </c>
      <c r="Q5715" s="37">
        <v>7.9600000000000004E-2</v>
      </c>
      <c r="R5715" s="37">
        <v>6.8400000000000002E-2</v>
      </c>
      <c r="S5715" s="37">
        <v>0.30830000000000002</v>
      </c>
      <c r="T5715" s="37">
        <v>9.1300000000000006E-2</v>
      </c>
      <c r="U5715" s="37">
        <v>0.1125</v>
      </c>
      <c r="V5715" s="37">
        <v>7.9600000000000004E-2</v>
      </c>
      <c r="W5715" s="37">
        <v>6.8400000000000002E-2</v>
      </c>
      <c r="X5715" s="37">
        <v>0.30969999999999998</v>
      </c>
      <c r="Z5715" s="4" t="str">
        <f t="shared" si="298"/>
        <v>NO</v>
      </c>
      <c r="AA5715" s="4" t="str">
        <f t="shared" si="298"/>
        <v>NO</v>
      </c>
      <c r="AB5715" s="4" t="str">
        <f t="shared" si="298"/>
        <v>YES</v>
      </c>
      <c r="AD5715" s="4">
        <f t="shared" si="299"/>
        <v>1</v>
      </c>
    </row>
    <row r="5716" spans="1:30" ht="14.4" customHeight="1" x14ac:dyDescent="0.35">
      <c r="A5716" s="34">
        <v>5739</v>
      </c>
      <c r="B5716" s="1" t="s">
        <v>16715</v>
      </c>
      <c r="C5716" s="1" t="s">
        <v>29015</v>
      </c>
      <c r="D5716" s="1"/>
      <c r="E5716" s="1" t="s">
        <v>29008</v>
      </c>
      <c r="F5716" s="1" t="s">
        <v>29262</v>
      </c>
      <c r="G5716" s="35" t="s">
        <v>16716</v>
      </c>
      <c r="H5716" s="35" t="s">
        <v>16717</v>
      </c>
      <c r="I5716" s="35" t="s">
        <v>29</v>
      </c>
      <c r="J5716" s="36"/>
      <c r="K5716" s="36">
        <v>9455000</v>
      </c>
      <c r="L5716" s="36">
        <v>44118000</v>
      </c>
      <c r="M5716" s="36">
        <v>61913000</v>
      </c>
      <c r="N5716" s="36">
        <v>88646000</v>
      </c>
      <c r="O5716" s="37"/>
      <c r="P5716" s="37">
        <v>5.1700000000000003E-2</v>
      </c>
      <c r="Q5716" s="37">
        <v>0.255</v>
      </c>
      <c r="R5716" s="37">
        <v>-7.85E-2</v>
      </c>
      <c r="S5716" s="37">
        <v>0.42480000000000001</v>
      </c>
      <c r="T5716" s="37"/>
      <c r="U5716" s="37"/>
      <c r="V5716" s="37"/>
      <c r="W5716" s="37"/>
      <c r="X5716" s="37"/>
      <c r="Z5716" s="4" t="str">
        <f t="shared" si="298"/>
        <v>YES</v>
      </c>
      <c r="AA5716" s="4" t="str">
        <f t="shared" si="298"/>
        <v>NO</v>
      </c>
      <c r="AB5716" s="4" t="str">
        <f t="shared" si="298"/>
        <v>YES</v>
      </c>
      <c r="AD5716" s="4">
        <f t="shared" si="299"/>
        <v>2</v>
      </c>
    </row>
    <row r="5717" spans="1:30" ht="14.4" customHeight="1" x14ac:dyDescent="0.35">
      <c r="A5717" s="34">
        <v>5740</v>
      </c>
      <c r="B5717" s="1" t="s">
        <v>16718</v>
      </c>
      <c r="C5717" s="1" t="s">
        <v>29015</v>
      </c>
      <c r="D5717" s="1"/>
      <c r="E5717" s="1" t="s">
        <v>29008</v>
      </c>
      <c r="F5717" s="1" t="s">
        <v>29262</v>
      </c>
      <c r="G5717" s="35" t="s">
        <v>16719</v>
      </c>
      <c r="H5717" s="35" t="s">
        <v>16720</v>
      </c>
      <c r="I5717" s="35" t="s">
        <v>29</v>
      </c>
      <c r="J5717" s="36">
        <v>53534000</v>
      </c>
      <c r="K5717" s="36">
        <v>45417000</v>
      </c>
      <c r="L5717" s="36">
        <v>54879000</v>
      </c>
      <c r="M5717" s="36">
        <v>70141000</v>
      </c>
      <c r="N5717" s="36">
        <v>88602000</v>
      </c>
      <c r="O5717" s="37">
        <v>-3.6700000000000003E-2</v>
      </c>
      <c r="P5717" s="37">
        <v>-4.8000000000000001E-2</v>
      </c>
      <c r="Q5717" s="37">
        <v>6.4799999999999996E-2</v>
      </c>
      <c r="R5717" s="37">
        <v>0.02</v>
      </c>
      <c r="S5717" s="37">
        <v>-7.3499999999999996E-2</v>
      </c>
      <c r="T5717" s="37"/>
      <c r="U5717" s="37"/>
      <c r="V5717" s="37"/>
      <c r="W5717" s="37"/>
      <c r="X5717" s="37"/>
      <c r="Z5717" s="4" t="str">
        <f t="shared" si="298"/>
        <v>NO</v>
      </c>
      <c r="AA5717" s="4" t="str">
        <f t="shared" si="298"/>
        <v>NO</v>
      </c>
      <c r="AB5717" s="4" t="str">
        <f t="shared" si="298"/>
        <v>NO</v>
      </c>
      <c r="AD5717" s="4">
        <f t="shared" si="299"/>
        <v>0</v>
      </c>
    </row>
    <row r="5718" spans="1:30" ht="14.4" customHeight="1" x14ac:dyDescent="0.35">
      <c r="A5718" s="34">
        <v>5741</v>
      </c>
      <c r="B5718" s="1" t="s">
        <v>16721</v>
      </c>
      <c r="C5718" s="1" t="s">
        <v>29015</v>
      </c>
      <c r="D5718" s="1"/>
      <c r="E5718" s="1" t="s">
        <v>29008</v>
      </c>
      <c r="F5718" s="1" t="s">
        <v>29262</v>
      </c>
      <c r="G5718" s="35" t="s">
        <v>16722</v>
      </c>
      <c r="H5718" s="35" t="s">
        <v>16723</v>
      </c>
      <c r="I5718" s="35" t="s">
        <v>29</v>
      </c>
      <c r="J5718" s="36">
        <v>22628000</v>
      </c>
      <c r="K5718" s="36">
        <v>32336000</v>
      </c>
      <c r="L5718" s="36">
        <v>45416000</v>
      </c>
      <c r="M5718" s="36">
        <v>71069000</v>
      </c>
      <c r="N5718" s="36">
        <v>88585000</v>
      </c>
      <c r="O5718" s="37">
        <v>0.36399999999999999</v>
      </c>
      <c r="P5718" s="37">
        <v>0.2253</v>
      </c>
      <c r="Q5718" s="37">
        <v>0.1736</v>
      </c>
      <c r="R5718" s="37">
        <v>0.22589999999999999</v>
      </c>
      <c r="S5718" s="37">
        <v>0.2102</v>
      </c>
      <c r="T5718" s="37"/>
      <c r="U5718" s="37"/>
      <c r="V5718" s="37"/>
      <c r="W5718" s="37"/>
      <c r="X5718" s="37"/>
      <c r="Z5718" s="4" t="str">
        <f t="shared" si="298"/>
        <v>NO</v>
      </c>
      <c r="AA5718" s="4" t="str">
        <f t="shared" si="298"/>
        <v>YES</v>
      </c>
      <c r="AB5718" s="4" t="str">
        <f t="shared" si="298"/>
        <v>YES</v>
      </c>
      <c r="AD5718" s="4">
        <f t="shared" si="299"/>
        <v>2</v>
      </c>
    </row>
    <row r="5719" spans="1:30" ht="27.65" customHeight="1" x14ac:dyDescent="0.35">
      <c r="A5719" s="34">
        <v>5742</v>
      </c>
      <c r="B5719" s="1" t="s">
        <v>16724</v>
      </c>
      <c r="C5719" s="1" t="s">
        <v>29015</v>
      </c>
      <c r="D5719" s="1"/>
      <c r="E5719" s="1" t="s">
        <v>29008</v>
      </c>
      <c r="F5719" s="1" t="s">
        <v>29262</v>
      </c>
      <c r="G5719" s="35" t="s">
        <v>16725</v>
      </c>
      <c r="H5719" s="35" t="s">
        <v>16726</v>
      </c>
      <c r="I5719" s="35" t="s">
        <v>29</v>
      </c>
      <c r="J5719" s="36">
        <v>22943000</v>
      </c>
      <c r="K5719" s="36">
        <v>38728000</v>
      </c>
      <c r="L5719" s="36">
        <v>57860000</v>
      </c>
      <c r="M5719" s="36">
        <v>80967000</v>
      </c>
      <c r="N5719" s="36">
        <v>88571000</v>
      </c>
      <c r="O5719" s="37">
        <v>0.21840000000000001</v>
      </c>
      <c r="P5719" s="37">
        <v>0.20480000000000001</v>
      </c>
      <c r="Q5719" s="37">
        <v>0.28670000000000001</v>
      </c>
      <c r="R5719" s="37">
        <v>0.32629999999999998</v>
      </c>
      <c r="S5719" s="37">
        <v>0.28770000000000001</v>
      </c>
      <c r="T5719" s="37">
        <v>-1.9E-3</v>
      </c>
      <c r="U5719" s="37">
        <v>-5.3E-3</v>
      </c>
      <c r="V5719" s="37">
        <v>-7.3000000000000001E-3</v>
      </c>
      <c r="W5719" s="37">
        <v>-1.7399999999999999E-2</v>
      </c>
      <c r="X5719" s="37">
        <v>-1.23E-2</v>
      </c>
      <c r="Z5719" s="4" t="str">
        <f t="shared" si="298"/>
        <v>YES</v>
      </c>
      <c r="AA5719" s="4" t="str">
        <f t="shared" si="298"/>
        <v>YES</v>
      </c>
      <c r="AB5719" s="4" t="str">
        <f t="shared" si="298"/>
        <v>YES</v>
      </c>
      <c r="AD5719" s="4">
        <f t="shared" si="299"/>
        <v>3</v>
      </c>
    </row>
    <row r="5720" spans="1:30" ht="39.5" x14ac:dyDescent="0.35">
      <c r="A5720" s="34">
        <v>5743</v>
      </c>
      <c r="B5720" s="1" t="s">
        <v>16727</v>
      </c>
      <c r="C5720" s="1"/>
      <c r="D5720" s="1"/>
      <c r="E5720" s="1"/>
      <c r="F5720" s="1" t="s">
        <v>29262</v>
      </c>
      <c r="G5720" s="35" t="s">
        <v>16728</v>
      </c>
      <c r="H5720" s="35" t="s">
        <v>16729</v>
      </c>
      <c r="I5720" s="35" t="s">
        <v>43</v>
      </c>
      <c r="J5720" s="36">
        <v>69831000</v>
      </c>
      <c r="K5720" s="36">
        <v>65864000</v>
      </c>
      <c r="L5720" s="36">
        <v>70648000</v>
      </c>
      <c r="M5720" s="36">
        <v>79784000</v>
      </c>
      <c r="N5720" s="36">
        <v>88555000</v>
      </c>
      <c r="O5720" s="37">
        <v>0.25009999999999999</v>
      </c>
      <c r="P5720" s="37">
        <v>0.17530000000000001</v>
      </c>
      <c r="Q5720" s="37">
        <v>0.22170000000000001</v>
      </c>
      <c r="R5720" s="37">
        <v>8.8300000000000003E-2</v>
      </c>
      <c r="S5720" s="37">
        <v>0.11119999999999999</v>
      </c>
      <c r="T5720" s="37">
        <v>-6.9999999999999999E-4</v>
      </c>
      <c r="U5720" s="37">
        <v>-1.6999999999999999E-3</v>
      </c>
      <c r="V5720" s="37">
        <v>-6.9999999999999999E-4</v>
      </c>
      <c r="W5720" s="37"/>
      <c r="X5720" s="37"/>
      <c r="Z5720" s="4" t="str">
        <f t="shared" si="298"/>
        <v>YES</v>
      </c>
      <c r="AA5720" s="4" t="str">
        <f t="shared" si="298"/>
        <v>NO</v>
      </c>
      <c r="AB5720" s="4" t="str">
        <f t="shared" si="298"/>
        <v>NO</v>
      </c>
      <c r="AD5720" s="4">
        <f t="shared" si="299"/>
        <v>1</v>
      </c>
    </row>
    <row r="5721" spans="1:30" ht="14.4" customHeight="1" x14ac:dyDescent="0.35">
      <c r="A5721" s="34">
        <v>5744</v>
      </c>
      <c r="B5721" s="1" t="s">
        <v>16730</v>
      </c>
      <c r="C5721" s="1" t="s">
        <v>29015</v>
      </c>
      <c r="D5721" s="1"/>
      <c r="E5721" s="1" t="s">
        <v>29008</v>
      </c>
      <c r="F5721" s="1" t="s">
        <v>29262</v>
      </c>
      <c r="G5721" s="35" t="s">
        <v>16731</v>
      </c>
      <c r="H5721" s="35" t="s">
        <v>16732</v>
      </c>
      <c r="I5721" s="35" t="s">
        <v>29</v>
      </c>
      <c r="J5721" s="36">
        <v>53940000</v>
      </c>
      <c r="K5721" s="36">
        <v>54664000</v>
      </c>
      <c r="L5721" s="36">
        <v>70668000</v>
      </c>
      <c r="M5721" s="36">
        <v>75046000</v>
      </c>
      <c r="N5721" s="36">
        <v>88540000</v>
      </c>
      <c r="O5721" s="37">
        <v>0.19020000000000001</v>
      </c>
      <c r="P5721" s="37">
        <v>0.25240000000000001</v>
      </c>
      <c r="Q5721" s="37">
        <v>0.17510000000000001</v>
      </c>
      <c r="R5721" s="37">
        <v>0.03</v>
      </c>
      <c r="S5721" s="37">
        <v>6.88E-2</v>
      </c>
      <c r="T5721" s="37">
        <v>-1.9800000000000002E-2</v>
      </c>
      <c r="U5721" s="37">
        <v>-1.26E-2</v>
      </c>
      <c r="V5721" s="37"/>
      <c r="W5721" s="37"/>
      <c r="X5721" s="37"/>
      <c r="Z5721" s="4" t="str">
        <f t="shared" si="298"/>
        <v>NO</v>
      </c>
      <c r="AA5721" s="4" t="str">
        <f t="shared" si="298"/>
        <v>NO</v>
      </c>
      <c r="AB5721" s="4" t="str">
        <f t="shared" si="298"/>
        <v>NO</v>
      </c>
      <c r="AD5721" s="4">
        <f t="shared" si="299"/>
        <v>0</v>
      </c>
    </row>
    <row r="5722" spans="1:30" ht="14.4" customHeight="1" x14ac:dyDescent="0.35">
      <c r="A5722" s="34">
        <v>5745</v>
      </c>
      <c r="B5722" s="1" t="s">
        <v>16733</v>
      </c>
      <c r="C5722" s="1"/>
      <c r="D5722" s="1"/>
      <c r="E5722" s="1"/>
      <c r="F5722" s="1" t="s">
        <v>29262</v>
      </c>
      <c r="G5722" s="35" t="s">
        <v>16734</v>
      </c>
      <c r="H5722" s="35" t="s">
        <v>16735</v>
      </c>
      <c r="I5722" s="35" t="s">
        <v>43</v>
      </c>
      <c r="J5722" s="36">
        <v>113724000</v>
      </c>
      <c r="K5722" s="36">
        <v>107194000</v>
      </c>
      <c r="L5722" s="36">
        <v>47479000</v>
      </c>
      <c r="M5722" s="36">
        <v>39843000</v>
      </c>
      <c r="N5722" s="36">
        <v>88485000</v>
      </c>
      <c r="O5722" s="37">
        <v>9.9500000000000005E-2</v>
      </c>
      <c r="P5722" s="37">
        <v>1.1299999999999999E-2</v>
      </c>
      <c r="Q5722" s="37">
        <v>-8.0000000000000004E-4</v>
      </c>
      <c r="R5722" s="37">
        <v>2.35E-2</v>
      </c>
      <c r="S5722" s="37">
        <v>3.6600000000000001E-2</v>
      </c>
      <c r="T5722" s="37">
        <v>1.1999999999999999E-3</v>
      </c>
      <c r="U5722" s="37">
        <v>5.1999999999999998E-3</v>
      </c>
      <c r="V5722" s="37">
        <v>-2.1899999999999999E-2</v>
      </c>
      <c r="W5722" s="37">
        <v>-4.1300000000000003E-2</v>
      </c>
      <c r="X5722" s="37">
        <v>-1.9E-2</v>
      </c>
      <c r="Z5722" s="4" t="str">
        <f t="shared" si="298"/>
        <v>NO</v>
      </c>
      <c r="AA5722" s="4" t="str">
        <f t="shared" si="298"/>
        <v>NO</v>
      </c>
      <c r="AB5722" s="4" t="str">
        <f t="shared" si="298"/>
        <v>NO</v>
      </c>
      <c r="AD5722" s="4">
        <f t="shared" si="299"/>
        <v>0</v>
      </c>
    </row>
    <row r="5723" spans="1:30" ht="14.4" customHeight="1" x14ac:dyDescent="0.35">
      <c r="A5723" s="34">
        <v>5746</v>
      </c>
      <c r="B5723" s="1" t="s">
        <v>16736</v>
      </c>
      <c r="C5723" s="1"/>
      <c r="D5723" s="1"/>
      <c r="E5723" s="1"/>
      <c r="F5723" s="1" t="s">
        <v>29262</v>
      </c>
      <c r="G5723" s="35" t="s">
        <v>16737</v>
      </c>
      <c r="H5723" s="35" t="s">
        <v>16738</v>
      </c>
      <c r="I5723" s="35" t="s">
        <v>36</v>
      </c>
      <c r="J5723" s="36"/>
      <c r="K5723" s="36"/>
      <c r="L5723" s="36">
        <v>8958000</v>
      </c>
      <c r="M5723" s="36">
        <v>41832000</v>
      </c>
      <c r="N5723" s="36">
        <v>88474000</v>
      </c>
      <c r="O5723" s="37"/>
      <c r="P5723" s="37"/>
      <c r="Q5723" s="37">
        <v>0.15010000000000001</v>
      </c>
      <c r="R5723" s="37">
        <v>0.1159</v>
      </c>
      <c r="S5723" s="37">
        <v>0.2467</v>
      </c>
      <c r="T5723" s="37"/>
      <c r="U5723" s="37"/>
      <c r="V5723" s="37"/>
      <c r="W5723" s="37">
        <v>-5.7799999999999997E-2</v>
      </c>
      <c r="X5723" s="37">
        <v>-5.04E-2</v>
      </c>
      <c r="Z5723" s="4" t="str">
        <f t="shared" si="298"/>
        <v>NO</v>
      </c>
      <c r="AA5723" s="4" t="str">
        <f t="shared" si="298"/>
        <v>NO</v>
      </c>
      <c r="AB5723" s="4" t="str">
        <f t="shared" si="298"/>
        <v>YES</v>
      </c>
      <c r="AD5723" s="4">
        <f t="shared" si="299"/>
        <v>1</v>
      </c>
    </row>
    <row r="5724" spans="1:30" ht="14.4" customHeight="1" x14ac:dyDescent="0.35">
      <c r="A5724" s="34">
        <v>5747</v>
      </c>
      <c r="B5724" s="1" t="s">
        <v>16739</v>
      </c>
      <c r="C5724" s="1"/>
      <c r="D5724" s="1"/>
      <c r="E5724" s="1"/>
      <c r="F5724" s="1" t="s">
        <v>29262</v>
      </c>
      <c r="G5724" s="35" t="s">
        <v>16740</v>
      </c>
      <c r="H5724" s="35" t="s">
        <v>16741</v>
      </c>
      <c r="I5724" s="35" t="s">
        <v>544</v>
      </c>
      <c r="J5724" s="36">
        <v>68848000</v>
      </c>
      <c r="K5724" s="36">
        <v>61928000</v>
      </c>
      <c r="L5724" s="36">
        <v>72076000</v>
      </c>
      <c r="M5724" s="36">
        <v>83233000</v>
      </c>
      <c r="N5724" s="36">
        <v>88454000</v>
      </c>
      <c r="O5724" s="37">
        <v>0.48909999999999998</v>
      </c>
      <c r="P5724" s="37">
        <v>0.51539999999999997</v>
      </c>
      <c r="Q5724" s="37">
        <v>0.49170000000000003</v>
      </c>
      <c r="R5724" s="37">
        <v>0.47860000000000003</v>
      </c>
      <c r="S5724" s="37">
        <v>0.3967</v>
      </c>
      <c r="T5724" s="37"/>
      <c r="U5724" s="37"/>
      <c r="V5724" s="37"/>
      <c r="W5724" s="37"/>
      <c r="X5724" s="37"/>
      <c r="Z5724" s="4" t="str">
        <f t="shared" si="298"/>
        <v>YES</v>
      </c>
      <c r="AA5724" s="4" t="str">
        <f t="shared" si="298"/>
        <v>YES</v>
      </c>
      <c r="AB5724" s="4" t="str">
        <f t="shared" si="298"/>
        <v>YES</v>
      </c>
      <c r="AD5724" s="4">
        <f t="shared" si="299"/>
        <v>3</v>
      </c>
    </row>
    <row r="5725" spans="1:30" ht="41.4" customHeight="1" x14ac:dyDescent="0.35">
      <c r="A5725" s="34">
        <v>5748</v>
      </c>
      <c r="B5725" s="1" t="s">
        <v>16742</v>
      </c>
      <c r="C5725" s="1" t="s">
        <v>29015</v>
      </c>
      <c r="D5725" s="1"/>
      <c r="E5725" s="1" t="s">
        <v>29008</v>
      </c>
      <c r="F5725" s="1" t="s">
        <v>29262</v>
      </c>
      <c r="G5725" s="35" t="s">
        <v>16743</v>
      </c>
      <c r="H5725" s="35" t="s">
        <v>16744</v>
      </c>
      <c r="I5725" s="35" t="s">
        <v>29</v>
      </c>
      <c r="J5725" s="36">
        <v>29438000</v>
      </c>
      <c r="K5725" s="36">
        <v>43113000</v>
      </c>
      <c r="L5725" s="36">
        <v>63313000</v>
      </c>
      <c r="M5725" s="36">
        <v>85511000</v>
      </c>
      <c r="N5725" s="36">
        <v>88445000</v>
      </c>
      <c r="O5725" s="37">
        <v>3.6900000000000002E-2</v>
      </c>
      <c r="P5725" s="37">
        <v>8.1100000000000005E-2</v>
      </c>
      <c r="Q5725" s="37">
        <v>9.2100000000000001E-2</v>
      </c>
      <c r="R5725" s="37">
        <v>3.9600000000000003E-2</v>
      </c>
      <c r="S5725" s="37">
        <v>3.5099999999999999E-2</v>
      </c>
      <c r="T5725" s="37">
        <v>2.53E-2</v>
      </c>
      <c r="U5725" s="37">
        <v>7.3099999999999998E-2</v>
      </c>
      <c r="V5725" s="37">
        <v>7.7200000000000005E-2</v>
      </c>
      <c r="W5725" s="37">
        <v>2.5000000000000001E-2</v>
      </c>
      <c r="X5725" s="37"/>
      <c r="Z5725" s="4" t="str">
        <f t="shared" si="298"/>
        <v>NO</v>
      </c>
      <c r="AA5725" s="4" t="str">
        <f t="shared" si="298"/>
        <v>NO</v>
      </c>
      <c r="AB5725" s="4" t="str">
        <f t="shared" si="298"/>
        <v>NO</v>
      </c>
      <c r="AD5725" s="4">
        <f t="shared" si="299"/>
        <v>0</v>
      </c>
    </row>
    <row r="5726" spans="1:30" ht="14.4" customHeight="1" x14ac:dyDescent="0.35">
      <c r="A5726" s="34">
        <v>5749</v>
      </c>
      <c r="B5726" s="1" t="s">
        <v>16745</v>
      </c>
      <c r="C5726" s="1" t="s">
        <v>29015</v>
      </c>
      <c r="D5726" s="1"/>
      <c r="E5726" s="1" t="s">
        <v>29008</v>
      </c>
      <c r="F5726" s="1" t="s">
        <v>29262</v>
      </c>
      <c r="G5726" s="35" t="s">
        <v>16746</v>
      </c>
      <c r="H5726" s="35" t="s">
        <v>16747</v>
      </c>
      <c r="I5726" s="35" t="s">
        <v>29</v>
      </c>
      <c r="J5726" s="36"/>
      <c r="K5726" s="36"/>
      <c r="L5726" s="36">
        <v>1732000</v>
      </c>
      <c r="M5726" s="36">
        <v>19296000</v>
      </c>
      <c r="N5726" s="36">
        <v>88427000</v>
      </c>
      <c r="O5726" s="37"/>
      <c r="P5726" s="37"/>
      <c r="Q5726" s="37">
        <v>-4.5999999999999999E-3</v>
      </c>
      <c r="R5726" s="37">
        <v>7.0400000000000004E-2</v>
      </c>
      <c r="S5726" s="37">
        <v>0.1118</v>
      </c>
      <c r="T5726" s="37"/>
      <c r="U5726" s="37"/>
      <c r="V5726" s="37"/>
      <c r="W5726" s="37"/>
      <c r="X5726" s="37"/>
      <c r="Z5726" s="4" t="str">
        <f t="shared" si="298"/>
        <v>NO</v>
      </c>
      <c r="AA5726" s="4" t="str">
        <f t="shared" si="298"/>
        <v>NO</v>
      </c>
      <c r="AB5726" s="4" t="str">
        <f t="shared" si="298"/>
        <v>NO</v>
      </c>
      <c r="AD5726" s="4">
        <f t="shared" si="299"/>
        <v>0</v>
      </c>
    </row>
    <row r="5727" spans="1:30" ht="41.4" customHeight="1" x14ac:dyDescent="0.35">
      <c r="A5727" s="34">
        <v>5750</v>
      </c>
      <c r="B5727" s="1" t="s">
        <v>16748</v>
      </c>
      <c r="C5727" s="1"/>
      <c r="D5727" s="1"/>
      <c r="E5727" s="1"/>
      <c r="F5727" s="1" t="s">
        <v>29262</v>
      </c>
      <c r="G5727" s="35" t="s">
        <v>16749</v>
      </c>
      <c r="H5727" s="35" t="s">
        <v>16750</v>
      </c>
      <c r="I5727" s="35" t="s">
        <v>33</v>
      </c>
      <c r="J5727" s="36"/>
      <c r="K5727" s="36"/>
      <c r="L5727" s="36">
        <v>19719000</v>
      </c>
      <c r="M5727" s="36">
        <v>53345000</v>
      </c>
      <c r="N5727" s="36">
        <v>88410000</v>
      </c>
      <c r="O5727" s="37"/>
      <c r="P5727" s="37"/>
      <c r="Q5727" s="37">
        <v>-0.23300000000000001</v>
      </c>
      <c r="R5727" s="37">
        <v>0.33100000000000002</v>
      </c>
      <c r="S5727" s="37">
        <v>0.40810000000000002</v>
      </c>
      <c r="T5727" s="37"/>
      <c r="U5727" s="37"/>
      <c r="V5727" s="37"/>
      <c r="W5727" s="37"/>
      <c r="X5727" s="37"/>
      <c r="Z5727" s="4" t="str">
        <f t="shared" si="298"/>
        <v>NO</v>
      </c>
      <c r="AA5727" s="4" t="str">
        <f t="shared" si="298"/>
        <v>YES</v>
      </c>
      <c r="AB5727" s="4" t="str">
        <f t="shared" si="298"/>
        <v>YES</v>
      </c>
      <c r="AD5727" s="4">
        <f t="shared" si="299"/>
        <v>2</v>
      </c>
    </row>
    <row r="5728" spans="1:30" ht="27.65" customHeight="1" x14ac:dyDescent="0.35">
      <c r="A5728" s="34">
        <v>5751</v>
      </c>
      <c r="B5728" s="1" t="s">
        <v>16751</v>
      </c>
      <c r="C5728" s="1" t="s">
        <v>29015</v>
      </c>
      <c r="D5728" s="1"/>
      <c r="E5728" s="1" t="s">
        <v>29008</v>
      </c>
      <c r="F5728" s="1" t="s">
        <v>29262</v>
      </c>
      <c r="G5728" s="35" t="s">
        <v>16752</v>
      </c>
      <c r="H5728" s="35" t="s">
        <v>16753</v>
      </c>
      <c r="I5728" s="35" t="s">
        <v>29</v>
      </c>
      <c r="J5728" s="36">
        <v>30121000</v>
      </c>
      <c r="K5728" s="36">
        <v>38497000</v>
      </c>
      <c r="L5728" s="36">
        <v>51911000</v>
      </c>
      <c r="M5728" s="36">
        <v>61530000</v>
      </c>
      <c r="N5728" s="36">
        <v>88406000</v>
      </c>
      <c r="O5728" s="37">
        <v>0.38590000000000002</v>
      </c>
      <c r="P5728" s="37">
        <v>0.2223</v>
      </c>
      <c r="Q5728" s="37">
        <v>0.499</v>
      </c>
      <c r="R5728" s="37">
        <v>0.42949999999999999</v>
      </c>
      <c r="S5728" s="37">
        <v>0.27429999999999999</v>
      </c>
      <c r="T5728" s="37">
        <v>0.37119999999999997</v>
      </c>
      <c r="U5728" s="37">
        <v>0.20930000000000001</v>
      </c>
      <c r="V5728" s="37">
        <v>0.48699999999999999</v>
      </c>
      <c r="W5728" s="37">
        <v>0.39839999999999998</v>
      </c>
      <c r="X5728" s="37"/>
      <c r="Z5728" s="4" t="str">
        <f t="shared" si="298"/>
        <v>YES</v>
      </c>
      <c r="AA5728" s="4" t="str">
        <f t="shared" si="298"/>
        <v>YES</v>
      </c>
      <c r="AB5728" s="4" t="str">
        <f t="shared" si="298"/>
        <v>YES</v>
      </c>
      <c r="AD5728" s="4">
        <f t="shared" si="299"/>
        <v>3</v>
      </c>
    </row>
    <row r="5729" spans="1:30" ht="27.65" customHeight="1" x14ac:dyDescent="0.35">
      <c r="A5729" s="34">
        <v>5752</v>
      </c>
      <c r="B5729" s="1" t="s">
        <v>16754</v>
      </c>
      <c r="C5729" s="1"/>
      <c r="D5729" s="1"/>
      <c r="E5729" s="1"/>
      <c r="F5729" s="1" t="s">
        <v>29262</v>
      </c>
      <c r="G5729" s="35" t="s">
        <v>16755</v>
      </c>
      <c r="H5729" s="35" t="s">
        <v>16756</v>
      </c>
      <c r="I5729" s="35" t="s">
        <v>544</v>
      </c>
      <c r="J5729" s="36">
        <v>70902000</v>
      </c>
      <c r="K5729" s="36">
        <v>67861000</v>
      </c>
      <c r="L5729" s="36">
        <v>74434000</v>
      </c>
      <c r="M5729" s="36">
        <v>74263000</v>
      </c>
      <c r="N5729" s="36">
        <v>88396000</v>
      </c>
      <c r="O5729" s="37">
        <v>0.18690000000000001</v>
      </c>
      <c r="P5729" s="37">
        <v>0.20300000000000001</v>
      </c>
      <c r="Q5729" s="37">
        <v>0.26629999999999998</v>
      </c>
      <c r="R5729" s="37">
        <v>0.18310000000000001</v>
      </c>
      <c r="S5729" s="37">
        <v>0.21759999999999999</v>
      </c>
      <c r="T5729" s="37">
        <v>0.18690000000000001</v>
      </c>
      <c r="U5729" s="37">
        <v>0.20300000000000001</v>
      </c>
      <c r="V5729" s="37">
        <v>0.26629999999999998</v>
      </c>
      <c r="W5729" s="37">
        <v>0.18310000000000001</v>
      </c>
      <c r="X5729" s="37"/>
      <c r="Z5729" s="4" t="str">
        <f t="shared" si="298"/>
        <v>YES</v>
      </c>
      <c r="AA5729" s="4" t="str">
        <f t="shared" si="298"/>
        <v>NO</v>
      </c>
      <c r="AB5729" s="4" t="str">
        <f t="shared" si="298"/>
        <v>YES</v>
      </c>
      <c r="AD5729" s="4">
        <f t="shared" si="299"/>
        <v>2</v>
      </c>
    </row>
    <row r="5730" spans="1:30" ht="14.4" customHeight="1" x14ac:dyDescent="0.35">
      <c r="A5730" s="34">
        <v>5753</v>
      </c>
      <c r="B5730" s="1" t="s">
        <v>16757</v>
      </c>
      <c r="C5730" s="1" t="s">
        <v>29015</v>
      </c>
      <c r="D5730" s="1"/>
      <c r="E5730" s="1" t="s">
        <v>29008</v>
      </c>
      <c r="F5730" s="1" t="s">
        <v>29262</v>
      </c>
      <c r="G5730" s="35" t="s">
        <v>16758</v>
      </c>
      <c r="H5730" s="35" t="s">
        <v>16759</v>
      </c>
      <c r="I5730" s="35" t="s">
        <v>29</v>
      </c>
      <c r="J5730" s="36">
        <v>28759000</v>
      </c>
      <c r="K5730" s="36">
        <v>32808000</v>
      </c>
      <c r="L5730" s="36">
        <v>49057000</v>
      </c>
      <c r="M5730" s="36">
        <v>65016000</v>
      </c>
      <c r="N5730" s="36">
        <v>88386000</v>
      </c>
      <c r="O5730" s="37">
        <v>0.2293</v>
      </c>
      <c r="P5730" s="37">
        <v>7.5600000000000001E-2</v>
      </c>
      <c r="Q5730" s="37">
        <v>6.3E-2</v>
      </c>
      <c r="R5730" s="37">
        <v>0.32400000000000001</v>
      </c>
      <c r="S5730" s="37">
        <v>0.1196</v>
      </c>
      <c r="T5730" s="37"/>
      <c r="U5730" s="37"/>
      <c r="V5730" s="37"/>
      <c r="W5730" s="37"/>
      <c r="X5730" s="37"/>
      <c r="Z5730" s="4" t="str">
        <f t="shared" si="298"/>
        <v>NO</v>
      </c>
      <c r="AA5730" s="4" t="str">
        <f t="shared" si="298"/>
        <v>YES</v>
      </c>
      <c r="AB5730" s="4" t="str">
        <f t="shared" si="298"/>
        <v>NO</v>
      </c>
      <c r="AD5730" s="4">
        <f t="shared" si="299"/>
        <v>1</v>
      </c>
    </row>
    <row r="5731" spans="1:30" ht="14.4" customHeight="1" x14ac:dyDescent="0.35">
      <c r="A5731" s="34">
        <v>5754</v>
      </c>
      <c r="B5731" s="1" t="s">
        <v>16760</v>
      </c>
      <c r="C5731" s="1"/>
      <c r="D5731" s="1"/>
      <c r="E5731" s="1"/>
      <c r="F5731" s="1" t="s">
        <v>29262</v>
      </c>
      <c r="G5731" s="35" t="s">
        <v>16761</v>
      </c>
      <c r="H5731" s="35" t="s">
        <v>16762</v>
      </c>
      <c r="I5731" s="35" t="s">
        <v>36</v>
      </c>
      <c r="J5731" s="36">
        <v>30500000</v>
      </c>
      <c r="K5731" s="36">
        <v>40967000</v>
      </c>
      <c r="L5731" s="36">
        <v>57420000</v>
      </c>
      <c r="M5731" s="36">
        <v>72892000</v>
      </c>
      <c r="N5731" s="36">
        <v>88375000</v>
      </c>
      <c r="O5731" s="37">
        <v>0.17280000000000001</v>
      </c>
      <c r="P5731" s="37">
        <v>0.18609999999999999</v>
      </c>
      <c r="Q5731" s="37">
        <v>0.15559999999999999</v>
      </c>
      <c r="R5731" s="37">
        <v>6.7799999999999999E-2</v>
      </c>
      <c r="S5731" s="37">
        <v>-7.3400000000000007E-2</v>
      </c>
      <c r="T5731" s="37"/>
      <c r="U5731" s="37"/>
      <c r="V5731" s="37"/>
      <c r="W5731" s="37"/>
      <c r="X5731" s="37"/>
      <c r="Z5731" s="4" t="str">
        <f t="shared" si="298"/>
        <v>NO</v>
      </c>
      <c r="AA5731" s="4" t="str">
        <f t="shared" si="298"/>
        <v>NO</v>
      </c>
      <c r="AB5731" s="4" t="str">
        <f t="shared" si="298"/>
        <v>NO</v>
      </c>
      <c r="AD5731" s="4">
        <f t="shared" si="299"/>
        <v>0</v>
      </c>
    </row>
    <row r="5732" spans="1:30" ht="14.4" customHeight="1" x14ac:dyDescent="0.35">
      <c r="A5732" s="34">
        <v>5755</v>
      </c>
      <c r="B5732" s="1" t="s">
        <v>16763</v>
      </c>
      <c r="C5732" s="1" t="s">
        <v>29015</v>
      </c>
      <c r="D5732" s="1"/>
      <c r="E5732" s="1" t="s">
        <v>29008</v>
      </c>
      <c r="F5732" s="1" t="s">
        <v>29262</v>
      </c>
      <c r="G5732" s="35" t="s">
        <v>16764</v>
      </c>
      <c r="H5732" s="35" t="s">
        <v>16765</v>
      </c>
      <c r="I5732" s="35" t="s">
        <v>29</v>
      </c>
      <c r="J5732" s="36">
        <v>70457000</v>
      </c>
      <c r="K5732" s="36">
        <v>72467000</v>
      </c>
      <c r="L5732" s="36">
        <v>58060000</v>
      </c>
      <c r="M5732" s="36">
        <v>75996000</v>
      </c>
      <c r="N5732" s="36">
        <v>88364000</v>
      </c>
      <c r="O5732" s="37">
        <v>0.2326</v>
      </c>
      <c r="P5732" s="37">
        <v>0.24879999999999999</v>
      </c>
      <c r="Q5732" s="37">
        <v>0.114</v>
      </c>
      <c r="R5732" s="37">
        <v>0.1827</v>
      </c>
      <c r="S5732" s="37">
        <v>0.12809999999999999</v>
      </c>
      <c r="T5732" s="37"/>
      <c r="U5732" s="37"/>
      <c r="V5732" s="37"/>
      <c r="W5732" s="37"/>
      <c r="X5732" s="37"/>
      <c r="Z5732" s="4" t="str">
        <f t="shared" si="298"/>
        <v>NO</v>
      </c>
      <c r="AA5732" s="4" t="str">
        <f t="shared" si="298"/>
        <v>NO</v>
      </c>
      <c r="AB5732" s="4" t="str">
        <f t="shared" si="298"/>
        <v>NO</v>
      </c>
      <c r="AD5732" s="4">
        <f t="shared" si="299"/>
        <v>0</v>
      </c>
    </row>
    <row r="5733" spans="1:30" ht="14.4" customHeight="1" x14ac:dyDescent="0.35">
      <c r="A5733" s="34">
        <v>5756</v>
      </c>
      <c r="B5733" s="1" t="s">
        <v>16766</v>
      </c>
      <c r="C5733" s="1" t="s">
        <v>29015</v>
      </c>
      <c r="D5733" s="1"/>
      <c r="E5733" s="1" t="s">
        <v>29008</v>
      </c>
      <c r="F5733" s="1" t="s">
        <v>29262</v>
      </c>
      <c r="G5733" s="35" t="s">
        <v>16767</v>
      </c>
      <c r="H5733" s="35" t="s">
        <v>16768</v>
      </c>
      <c r="I5733" s="35" t="s">
        <v>29</v>
      </c>
      <c r="J5733" s="36">
        <v>32619000</v>
      </c>
      <c r="K5733" s="36">
        <v>42218000</v>
      </c>
      <c r="L5733" s="36">
        <v>62899000</v>
      </c>
      <c r="M5733" s="36">
        <v>78260000</v>
      </c>
      <c r="N5733" s="36">
        <v>88362000</v>
      </c>
      <c r="O5733" s="37">
        <v>0.40560000000000002</v>
      </c>
      <c r="P5733" s="37">
        <v>0.40770000000000001</v>
      </c>
      <c r="Q5733" s="37">
        <v>0.43020000000000003</v>
      </c>
      <c r="R5733" s="37">
        <v>0.29170000000000001</v>
      </c>
      <c r="S5733" s="37">
        <v>0.2873</v>
      </c>
      <c r="T5733" s="37">
        <v>0.42009999999999997</v>
      </c>
      <c r="U5733" s="37">
        <v>0.38059999999999999</v>
      </c>
      <c r="V5733" s="37">
        <v>0.39389999999999997</v>
      </c>
      <c r="W5733" s="37">
        <v>0.27429999999999999</v>
      </c>
      <c r="X5733" s="37">
        <v>-8.8000000000000005E-3</v>
      </c>
      <c r="Z5733" s="4" t="str">
        <f t="shared" si="298"/>
        <v>YES</v>
      </c>
      <c r="AA5733" s="4" t="str">
        <f t="shared" si="298"/>
        <v>YES</v>
      </c>
      <c r="AB5733" s="4" t="str">
        <f t="shared" si="298"/>
        <v>YES</v>
      </c>
      <c r="AD5733" s="4">
        <f t="shared" si="299"/>
        <v>3</v>
      </c>
    </row>
    <row r="5734" spans="1:30" ht="27.65" customHeight="1" x14ac:dyDescent="0.35">
      <c r="A5734" s="34">
        <v>5757</v>
      </c>
      <c r="B5734" s="1" t="s">
        <v>16769</v>
      </c>
      <c r="C5734" s="1"/>
      <c r="D5734" s="1"/>
      <c r="E5734" s="1"/>
      <c r="F5734" s="1" t="s">
        <v>29262</v>
      </c>
      <c r="G5734" s="35" t="s">
        <v>16770</v>
      </c>
      <c r="H5734" s="35" t="s">
        <v>16771</v>
      </c>
      <c r="I5734" s="35" t="s">
        <v>390</v>
      </c>
      <c r="J5734" s="36">
        <v>69686000</v>
      </c>
      <c r="K5734" s="36">
        <v>62301000</v>
      </c>
      <c r="L5734" s="36">
        <v>86663000</v>
      </c>
      <c r="M5734" s="36">
        <v>89228000</v>
      </c>
      <c r="N5734" s="36">
        <v>88356000</v>
      </c>
      <c r="O5734" s="37">
        <v>4.9599999999999998E-2</v>
      </c>
      <c r="P5734" s="37">
        <v>1.17E-2</v>
      </c>
      <c r="Q5734" s="37">
        <v>0.1227</v>
      </c>
      <c r="R5734" s="37">
        <v>0.11700000000000001</v>
      </c>
      <c r="S5734" s="37">
        <v>6.7699999999999996E-2</v>
      </c>
      <c r="T5734" s="37"/>
      <c r="U5734" s="37"/>
      <c r="V5734" s="37"/>
      <c r="W5734" s="37"/>
      <c r="X5734" s="37"/>
      <c r="Z5734" s="4" t="str">
        <f t="shared" si="298"/>
        <v>NO</v>
      </c>
      <c r="AA5734" s="4" t="str">
        <f t="shared" si="298"/>
        <v>NO</v>
      </c>
      <c r="AB5734" s="4" t="str">
        <f t="shared" si="298"/>
        <v>NO</v>
      </c>
      <c r="AD5734" s="4">
        <f t="shared" si="299"/>
        <v>0</v>
      </c>
    </row>
    <row r="5735" spans="1:30" ht="14.4" customHeight="1" x14ac:dyDescent="0.35">
      <c r="A5735" s="34">
        <v>5758</v>
      </c>
      <c r="B5735" s="1" t="s">
        <v>16772</v>
      </c>
      <c r="C5735" s="1" t="s">
        <v>29015</v>
      </c>
      <c r="D5735" s="1"/>
      <c r="E5735" s="1" t="s">
        <v>29008</v>
      </c>
      <c r="F5735" s="1" t="s">
        <v>29262</v>
      </c>
      <c r="G5735" s="35" t="s">
        <v>16773</v>
      </c>
      <c r="H5735" s="35" t="s">
        <v>16774</v>
      </c>
      <c r="I5735" s="35" t="s">
        <v>29</v>
      </c>
      <c r="J5735" s="36">
        <v>78422000</v>
      </c>
      <c r="K5735" s="36">
        <v>87172000</v>
      </c>
      <c r="L5735" s="36">
        <v>93514000</v>
      </c>
      <c r="M5735" s="36">
        <v>89266000</v>
      </c>
      <c r="N5735" s="36">
        <v>88353000</v>
      </c>
      <c r="O5735" s="37">
        <v>0.1018</v>
      </c>
      <c r="P5735" s="37">
        <v>0.1474</v>
      </c>
      <c r="Q5735" s="37">
        <v>0.22389999999999999</v>
      </c>
      <c r="R5735" s="37">
        <v>0.16109999999999999</v>
      </c>
      <c r="S5735" s="37">
        <v>0.1066</v>
      </c>
      <c r="T5735" s="37"/>
      <c r="U5735" s="37"/>
      <c r="V5735" s="37"/>
      <c r="W5735" s="37"/>
      <c r="X5735" s="37"/>
      <c r="Z5735" s="4" t="str">
        <f t="shared" si="298"/>
        <v>YES</v>
      </c>
      <c r="AA5735" s="4" t="str">
        <f t="shared" si="298"/>
        <v>NO</v>
      </c>
      <c r="AB5735" s="4" t="str">
        <f t="shared" si="298"/>
        <v>NO</v>
      </c>
      <c r="AD5735" s="4">
        <f t="shared" si="299"/>
        <v>1</v>
      </c>
    </row>
    <row r="5736" spans="1:30" ht="27.65" customHeight="1" x14ac:dyDescent="0.35">
      <c r="A5736" s="34">
        <v>5759</v>
      </c>
      <c r="B5736" s="1" t="s">
        <v>16775</v>
      </c>
      <c r="C5736" s="1" t="s">
        <v>29015</v>
      </c>
      <c r="D5736" s="1"/>
      <c r="E5736" s="1" t="s">
        <v>29008</v>
      </c>
      <c r="F5736" s="1" t="s">
        <v>29262</v>
      </c>
      <c r="G5736" s="35" t="s">
        <v>16776</v>
      </c>
      <c r="H5736" s="35" t="s">
        <v>16777</v>
      </c>
      <c r="I5736" s="35" t="s">
        <v>29</v>
      </c>
      <c r="J5736" s="36">
        <v>38156000</v>
      </c>
      <c r="K5736" s="36">
        <v>46661000</v>
      </c>
      <c r="L5736" s="36">
        <v>55739000</v>
      </c>
      <c r="M5736" s="36">
        <v>67246000</v>
      </c>
      <c r="N5736" s="36">
        <v>88345000</v>
      </c>
      <c r="O5736" s="37">
        <v>-3.9399999999999998E-2</v>
      </c>
      <c r="P5736" s="37">
        <v>1.89E-2</v>
      </c>
      <c r="Q5736" s="37">
        <v>3.7400000000000003E-2</v>
      </c>
      <c r="R5736" s="37">
        <v>4.07E-2</v>
      </c>
      <c r="S5736" s="37">
        <v>2.3999999999999998E-3</v>
      </c>
      <c r="T5736" s="37"/>
      <c r="U5736" s="37"/>
      <c r="V5736" s="37"/>
      <c r="W5736" s="37"/>
      <c r="X5736" s="37"/>
      <c r="Z5736" s="4" t="str">
        <f t="shared" si="298"/>
        <v>NO</v>
      </c>
      <c r="AA5736" s="4" t="str">
        <f t="shared" si="298"/>
        <v>NO</v>
      </c>
      <c r="AB5736" s="4" t="str">
        <f t="shared" si="298"/>
        <v>NO</v>
      </c>
      <c r="AD5736" s="4">
        <f t="shared" si="299"/>
        <v>0</v>
      </c>
    </row>
    <row r="5737" spans="1:30" ht="14.4" customHeight="1" x14ac:dyDescent="0.35">
      <c r="A5737" s="34">
        <v>5760</v>
      </c>
      <c r="B5737" s="1" t="s">
        <v>16778</v>
      </c>
      <c r="C5737" s="1"/>
      <c r="D5737" s="1"/>
      <c r="E5737" s="1"/>
      <c r="F5737" s="1" t="s">
        <v>29262</v>
      </c>
      <c r="G5737" s="35" t="s">
        <v>16779</v>
      </c>
      <c r="H5737" s="35" t="s">
        <v>16780</v>
      </c>
      <c r="I5737" s="35" t="s">
        <v>23</v>
      </c>
      <c r="J5737" s="36">
        <v>68382000</v>
      </c>
      <c r="K5737" s="36">
        <v>73284000</v>
      </c>
      <c r="L5737" s="36">
        <v>69914000</v>
      </c>
      <c r="M5737" s="36">
        <v>73756000</v>
      </c>
      <c r="N5737" s="36">
        <v>88339000</v>
      </c>
      <c r="O5737" s="37">
        <v>1.7100000000000001E-2</v>
      </c>
      <c r="P5737" s="37">
        <v>8.4500000000000006E-2</v>
      </c>
      <c r="Q5737" s="37">
        <v>0.1193</v>
      </c>
      <c r="R5737" s="37">
        <v>8.7900000000000006E-2</v>
      </c>
      <c r="S5737" s="37">
        <v>1.7399999999999999E-2</v>
      </c>
      <c r="T5737" s="37"/>
      <c r="U5737" s="37"/>
      <c r="V5737" s="37"/>
      <c r="W5737" s="37"/>
      <c r="X5737" s="37"/>
      <c r="Z5737" s="4" t="str">
        <f t="shared" si="298"/>
        <v>NO</v>
      </c>
      <c r="AA5737" s="4" t="str">
        <f t="shared" si="298"/>
        <v>NO</v>
      </c>
      <c r="AB5737" s="4" t="str">
        <f t="shared" si="298"/>
        <v>NO</v>
      </c>
      <c r="AD5737" s="4">
        <f t="shared" si="299"/>
        <v>0</v>
      </c>
    </row>
    <row r="5738" spans="1:30" ht="14.4" customHeight="1" x14ac:dyDescent="0.35">
      <c r="A5738" s="34">
        <v>5761</v>
      </c>
      <c r="B5738" s="1" t="s">
        <v>16781</v>
      </c>
      <c r="C5738" s="1" t="s">
        <v>29015</v>
      </c>
      <c r="D5738" s="1" t="s">
        <v>29043</v>
      </c>
      <c r="E5738" s="1" t="s">
        <v>29059</v>
      </c>
      <c r="F5738" s="1" t="s">
        <v>29262</v>
      </c>
      <c r="G5738" s="35" t="s">
        <v>16782</v>
      </c>
      <c r="H5738" s="35" t="s">
        <v>16783</v>
      </c>
      <c r="I5738" s="35" t="s">
        <v>390</v>
      </c>
      <c r="J5738" s="36">
        <v>13962000</v>
      </c>
      <c r="K5738" s="36">
        <v>41170000</v>
      </c>
      <c r="L5738" s="36">
        <v>75394000</v>
      </c>
      <c r="M5738" s="36">
        <v>82102000</v>
      </c>
      <c r="N5738" s="36">
        <v>88332000</v>
      </c>
      <c r="O5738" s="37">
        <v>0.62829999999999997</v>
      </c>
      <c r="P5738" s="37">
        <v>0.3715</v>
      </c>
      <c r="Q5738" s="37">
        <v>0.40279999999999999</v>
      </c>
      <c r="R5738" s="37">
        <v>0.40960000000000002</v>
      </c>
      <c r="S5738" s="37">
        <v>0.3483</v>
      </c>
      <c r="T5738" s="37">
        <v>0.60970000000000002</v>
      </c>
      <c r="U5738" s="37">
        <v>0.36520000000000002</v>
      </c>
      <c r="V5738" s="37">
        <v>0.39589999999999997</v>
      </c>
      <c r="W5738" s="37"/>
      <c r="X5738" s="37">
        <v>0.34139999999999998</v>
      </c>
      <c r="Z5738" s="4" t="str">
        <f t="shared" si="298"/>
        <v>YES</v>
      </c>
      <c r="AA5738" s="4" t="str">
        <f t="shared" si="298"/>
        <v>YES</v>
      </c>
      <c r="AB5738" s="4" t="str">
        <f t="shared" si="298"/>
        <v>YES</v>
      </c>
      <c r="AD5738" s="4">
        <f t="shared" si="299"/>
        <v>3</v>
      </c>
    </row>
    <row r="5739" spans="1:30" ht="14.4" customHeight="1" x14ac:dyDescent="0.35">
      <c r="A5739" s="34">
        <v>5762</v>
      </c>
      <c r="B5739" s="1" t="s">
        <v>16784</v>
      </c>
      <c r="C5739" s="1"/>
      <c r="D5739" s="1"/>
      <c r="E5739" s="1"/>
      <c r="F5739" s="1" t="s">
        <v>29262</v>
      </c>
      <c r="G5739" s="35" t="s">
        <v>16785</v>
      </c>
      <c r="H5739" s="35" t="s">
        <v>16786</v>
      </c>
      <c r="I5739" s="35" t="s">
        <v>33</v>
      </c>
      <c r="J5739" s="36">
        <v>74610000</v>
      </c>
      <c r="K5739" s="36">
        <v>76655000</v>
      </c>
      <c r="L5739" s="36">
        <v>93097000</v>
      </c>
      <c r="M5739" s="36">
        <v>101655000</v>
      </c>
      <c r="N5739" s="36">
        <v>88309000</v>
      </c>
      <c r="O5739" s="37">
        <v>0.37969999999999998</v>
      </c>
      <c r="P5739" s="37">
        <v>0.27850000000000003</v>
      </c>
      <c r="Q5739" s="37">
        <v>0.30230000000000001</v>
      </c>
      <c r="R5739" s="37">
        <v>0.13730000000000001</v>
      </c>
      <c r="S5739" s="37">
        <v>7.3099999999999998E-2</v>
      </c>
      <c r="T5739" s="37"/>
      <c r="U5739" s="37"/>
      <c r="V5739" s="37"/>
      <c r="W5739" s="37"/>
      <c r="X5739" s="37"/>
      <c r="Z5739" s="4" t="str">
        <f t="shared" si="298"/>
        <v>YES</v>
      </c>
      <c r="AA5739" s="4" t="str">
        <f t="shared" si="298"/>
        <v>NO</v>
      </c>
      <c r="AB5739" s="4" t="str">
        <f t="shared" si="298"/>
        <v>NO</v>
      </c>
      <c r="AD5739" s="4">
        <f t="shared" si="299"/>
        <v>1</v>
      </c>
    </row>
    <row r="5740" spans="1:30" ht="14.4" customHeight="1" x14ac:dyDescent="0.35">
      <c r="A5740" s="34">
        <v>5763</v>
      </c>
      <c r="B5740" s="1" t="s">
        <v>16787</v>
      </c>
      <c r="C5740" s="1" t="s">
        <v>29015</v>
      </c>
      <c r="D5740" s="1"/>
      <c r="E5740" s="1" t="s">
        <v>29008</v>
      </c>
      <c r="F5740" s="1" t="s">
        <v>29262</v>
      </c>
      <c r="G5740" s="35" t="s">
        <v>16788</v>
      </c>
      <c r="H5740" s="35" t="s">
        <v>16789</v>
      </c>
      <c r="I5740" s="35" t="s">
        <v>29</v>
      </c>
      <c r="J5740" s="36"/>
      <c r="K5740" s="36"/>
      <c r="L5740" s="36">
        <v>55078000</v>
      </c>
      <c r="M5740" s="36">
        <v>76064000</v>
      </c>
      <c r="N5740" s="36">
        <v>88307000</v>
      </c>
      <c r="O5740" s="37"/>
      <c r="P5740" s="37"/>
      <c r="Q5740" s="37">
        <v>9.7199999999999995E-2</v>
      </c>
      <c r="R5740" s="37">
        <v>7.3599999999999999E-2</v>
      </c>
      <c r="S5740" s="37">
        <v>6.8500000000000005E-2</v>
      </c>
      <c r="T5740" s="37"/>
      <c r="U5740" s="37"/>
      <c r="V5740" s="37">
        <v>9.7199999999999995E-2</v>
      </c>
      <c r="W5740" s="37">
        <v>6.8900000000000003E-2</v>
      </c>
      <c r="X5740" s="37">
        <v>6.8699999999999997E-2</v>
      </c>
      <c r="Z5740" s="4" t="str">
        <f t="shared" si="298"/>
        <v>NO</v>
      </c>
      <c r="AA5740" s="4" t="str">
        <f t="shared" si="298"/>
        <v>NO</v>
      </c>
      <c r="AB5740" s="4" t="str">
        <f t="shared" si="298"/>
        <v>NO</v>
      </c>
      <c r="AD5740" s="4">
        <f t="shared" si="299"/>
        <v>0</v>
      </c>
    </row>
    <row r="5741" spans="1:30" ht="14.4" customHeight="1" x14ac:dyDescent="0.35">
      <c r="A5741" s="34">
        <v>5764</v>
      </c>
      <c r="B5741" s="1" t="s">
        <v>16790</v>
      </c>
      <c r="C5741" s="1" t="s">
        <v>28702</v>
      </c>
      <c r="D5741" s="1"/>
      <c r="E5741" s="1"/>
      <c r="F5741" s="1" t="s">
        <v>29262</v>
      </c>
      <c r="G5741" s="35" t="s">
        <v>16791</v>
      </c>
      <c r="H5741" s="35" t="s">
        <v>16792</v>
      </c>
      <c r="I5741" s="35" t="s">
        <v>87</v>
      </c>
      <c r="J5741" s="36">
        <v>46974000</v>
      </c>
      <c r="K5741" s="36">
        <v>56566000</v>
      </c>
      <c r="L5741" s="36">
        <v>65654000</v>
      </c>
      <c r="M5741" s="36">
        <v>80988000</v>
      </c>
      <c r="N5741" s="36">
        <v>88291000</v>
      </c>
      <c r="O5741" s="37">
        <v>-2.64E-2</v>
      </c>
      <c r="P5741" s="37">
        <v>5.7500000000000002E-2</v>
      </c>
      <c r="Q5741" s="37">
        <v>3.5999999999999997E-2</v>
      </c>
      <c r="R5741" s="37">
        <v>-3.0000000000000001E-3</v>
      </c>
      <c r="S5741" s="37">
        <v>5.1200000000000002E-2</v>
      </c>
      <c r="T5741" s="37">
        <v>0.12239999999999999</v>
      </c>
      <c r="U5741" s="37">
        <v>4.8300000000000003E-2</v>
      </c>
      <c r="V5741" s="37">
        <v>1.6799999999999999E-2</v>
      </c>
      <c r="W5741" s="37">
        <v>-1.06E-2</v>
      </c>
      <c r="X5741" s="37">
        <v>4.3799999999999999E-2</v>
      </c>
      <c r="Z5741" s="4" t="str">
        <f t="shared" si="298"/>
        <v>NO</v>
      </c>
      <c r="AA5741" s="4" t="str">
        <f t="shared" si="298"/>
        <v>NO</v>
      </c>
      <c r="AB5741" s="4" t="str">
        <f t="shared" si="298"/>
        <v>NO</v>
      </c>
      <c r="AD5741" s="4">
        <f t="shared" si="299"/>
        <v>0</v>
      </c>
    </row>
    <row r="5742" spans="1:30" ht="27.65" customHeight="1" x14ac:dyDescent="0.35">
      <c r="A5742" s="34">
        <v>5765</v>
      </c>
      <c r="B5742" s="1" t="s">
        <v>16793</v>
      </c>
      <c r="C5742" s="1"/>
      <c r="D5742" s="1"/>
      <c r="E5742" s="1"/>
      <c r="F5742" s="1" t="s">
        <v>29262</v>
      </c>
      <c r="G5742" s="35" t="s">
        <v>16794</v>
      </c>
      <c r="H5742" s="35" t="s">
        <v>16795</v>
      </c>
      <c r="I5742" s="35" t="s">
        <v>43</v>
      </c>
      <c r="J5742" s="36">
        <v>112510000</v>
      </c>
      <c r="K5742" s="36">
        <v>87395000</v>
      </c>
      <c r="L5742" s="36">
        <v>90960000</v>
      </c>
      <c r="M5742" s="36">
        <v>77159000</v>
      </c>
      <c r="N5742" s="36">
        <v>88290000</v>
      </c>
      <c r="O5742" s="37">
        <v>0.14410000000000001</v>
      </c>
      <c r="P5742" s="37">
        <v>7.3400000000000007E-2</v>
      </c>
      <c r="Q5742" s="37">
        <v>6.2600000000000003E-2</v>
      </c>
      <c r="R5742" s="37">
        <v>5.9900000000000002E-2</v>
      </c>
      <c r="S5742" s="37">
        <v>0.24399999999999999</v>
      </c>
      <c r="T5742" s="37"/>
      <c r="U5742" s="37"/>
      <c r="V5742" s="37"/>
      <c r="W5742" s="37"/>
      <c r="X5742" s="37"/>
      <c r="Z5742" s="4" t="str">
        <f t="shared" si="298"/>
        <v>NO</v>
      </c>
      <c r="AA5742" s="4" t="str">
        <f t="shared" si="298"/>
        <v>NO</v>
      </c>
      <c r="AB5742" s="4" t="str">
        <f t="shared" si="298"/>
        <v>YES</v>
      </c>
      <c r="AD5742" s="4">
        <f t="shared" si="299"/>
        <v>1</v>
      </c>
    </row>
    <row r="5743" spans="1:30" x14ac:dyDescent="0.35">
      <c r="A5743" s="34">
        <v>5766</v>
      </c>
      <c r="B5743" s="1" t="s">
        <v>16796</v>
      </c>
      <c r="C5743" s="1"/>
      <c r="D5743" s="1"/>
      <c r="E5743" s="1"/>
      <c r="F5743" s="1" t="s">
        <v>29262</v>
      </c>
      <c r="G5743" s="35" t="s">
        <v>16797</v>
      </c>
      <c r="H5743" s="35" t="s">
        <v>16798</v>
      </c>
      <c r="I5743" s="35" t="s">
        <v>23</v>
      </c>
      <c r="J5743" s="36">
        <v>114048000</v>
      </c>
      <c r="K5743" s="36">
        <v>94960000</v>
      </c>
      <c r="L5743" s="36">
        <v>75992000</v>
      </c>
      <c r="M5743" s="36">
        <v>78727000</v>
      </c>
      <c r="N5743" s="36">
        <v>88289000</v>
      </c>
      <c r="O5743" s="37">
        <v>0.37390000000000001</v>
      </c>
      <c r="P5743" s="37">
        <v>-0.1447</v>
      </c>
      <c r="Q5743" s="37">
        <v>-2.23E-2</v>
      </c>
      <c r="R5743" s="37">
        <v>1.8700000000000001E-2</v>
      </c>
      <c r="S5743" s="37">
        <v>9.6299999999999997E-2</v>
      </c>
      <c r="T5743" s="37">
        <v>0.35299999999999998</v>
      </c>
      <c r="U5743" s="37">
        <v>-0.15260000000000001</v>
      </c>
      <c r="V5743" s="37">
        <v>-3.6999999999999998E-2</v>
      </c>
      <c r="W5743" s="37">
        <v>9.0999999999999998E-2</v>
      </c>
      <c r="X5743" s="37">
        <v>7.7299999999999994E-2</v>
      </c>
      <c r="Z5743" s="4" t="str">
        <f t="shared" si="298"/>
        <v>NO</v>
      </c>
      <c r="AA5743" s="4" t="str">
        <f t="shared" si="298"/>
        <v>NO</v>
      </c>
      <c r="AB5743" s="4" t="str">
        <f t="shared" si="298"/>
        <v>NO</v>
      </c>
      <c r="AD5743" s="4">
        <f t="shared" si="299"/>
        <v>0</v>
      </c>
    </row>
    <row r="5744" spans="1:30" ht="14.4" customHeight="1" x14ac:dyDescent="0.35">
      <c r="A5744" s="34">
        <v>5767</v>
      </c>
      <c r="B5744" s="1" t="s">
        <v>13188</v>
      </c>
      <c r="C5744" s="1"/>
      <c r="D5744" s="1"/>
      <c r="E5744" s="1"/>
      <c r="F5744" s="1" t="s">
        <v>29262</v>
      </c>
      <c r="G5744" s="35" t="s">
        <v>16799</v>
      </c>
      <c r="H5744" s="35" t="s">
        <v>16800</v>
      </c>
      <c r="I5744" s="35" t="s">
        <v>390</v>
      </c>
      <c r="J5744" s="36">
        <v>26191000</v>
      </c>
      <c r="K5744" s="36">
        <v>42225000</v>
      </c>
      <c r="L5744" s="36">
        <v>48972000</v>
      </c>
      <c r="M5744" s="36">
        <v>63119000</v>
      </c>
      <c r="N5744" s="36">
        <v>88258000</v>
      </c>
      <c r="O5744" s="37">
        <v>0.157</v>
      </c>
      <c r="P5744" s="37">
        <v>0.32690000000000002</v>
      </c>
      <c r="Q5744" s="37">
        <v>0.22509999999999999</v>
      </c>
      <c r="R5744" s="37">
        <v>0.19520000000000001</v>
      </c>
      <c r="S5744" s="37">
        <v>0.12429999999999999</v>
      </c>
      <c r="T5744" s="37"/>
      <c r="U5744" s="37">
        <v>-7.1000000000000004E-3</v>
      </c>
      <c r="V5744" s="37">
        <v>-1.6E-2</v>
      </c>
      <c r="W5744" s="37">
        <v>-4.2599999999999999E-2</v>
      </c>
      <c r="X5744" s="37">
        <v>-1.32E-2</v>
      </c>
      <c r="Z5744" s="4" t="str">
        <f t="shared" si="298"/>
        <v>YES</v>
      </c>
      <c r="AA5744" s="4" t="str">
        <f t="shared" si="298"/>
        <v>NO</v>
      </c>
      <c r="AB5744" s="4" t="str">
        <f t="shared" si="298"/>
        <v>NO</v>
      </c>
      <c r="AD5744" s="4">
        <f t="shared" si="299"/>
        <v>1</v>
      </c>
    </row>
    <row r="5745" spans="1:30" ht="14.4" customHeight="1" x14ac:dyDescent="0.35">
      <c r="A5745" s="34">
        <v>5768</v>
      </c>
      <c r="B5745" s="1" t="s">
        <v>10557</v>
      </c>
      <c r="C5745" s="1"/>
      <c r="D5745" s="1"/>
      <c r="E5745" s="1"/>
      <c r="F5745" s="1" t="s">
        <v>29262</v>
      </c>
      <c r="G5745" s="35" t="s">
        <v>16801</v>
      </c>
      <c r="H5745" s="35" t="s">
        <v>16802</v>
      </c>
      <c r="I5745" s="35" t="s">
        <v>23</v>
      </c>
      <c r="J5745" s="36"/>
      <c r="K5745" s="36"/>
      <c r="L5745" s="36">
        <v>54812000</v>
      </c>
      <c r="M5745" s="36">
        <v>75860000</v>
      </c>
      <c r="N5745" s="36">
        <v>88255000</v>
      </c>
      <c r="O5745" s="37"/>
      <c r="P5745" s="37"/>
      <c r="Q5745" s="37">
        <v>0.1736</v>
      </c>
      <c r="R5745" s="37">
        <v>0.31640000000000001</v>
      </c>
      <c r="S5745" s="37">
        <v>0.14599999999999999</v>
      </c>
      <c r="T5745" s="37"/>
      <c r="U5745" s="37"/>
      <c r="V5745" s="37"/>
      <c r="W5745" s="37"/>
      <c r="X5745" s="37"/>
      <c r="Z5745" s="4" t="str">
        <f t="shared" si="298"/>
        <v>NO</v>
      </c>
      <c r="AA5745" s="4" t="str">
        <f t="shared" si="298"/>
        <v>YES</v>
      </c>
      <c r="AB5745" s="4" t="str">
        <f t="shared" si="298"/>
        <v>NO</v>
      </c>
      <c r="AD5745" s="4">
        <f t="shared" si="299"/>
        <v>1</v>
      </c>
    </row>
    <row r="5746" spans="1:30" ht="27.65" customHeight="1" x14ac:dyDescent="0.35">
      <c r="A5746" s="34">
        <v>5769</v>
      </c>
      <c r="B5746" s="1" t="s">
        <v>16803</v>
      </c>
      <c r="C5746" s="1" t="s">
        <v>29015</v>
      </c>
      <c r="D5746" s="1"/>
      <c r="E5746" s="1"/>
      <c r="F5746" s="1" t="s">
        <v>29262</v>
      </c>
      <c r="G5746" s="35" t="s">
        <v>16804</v>
      </c>
      <c r="H5746" s="35" t="s">
        <v>16805</v>
      </c>
      <c r="I5746" s="35" t="s">
        <v>29</v>
      </c>
      <c r="J5746" s="36"/>
      <c r="K5746" s="36"/>
      <c r="L5746" s="36">
        <v>54508000</v>
      </c>
      <c r="M5746" s="36">
        <v>105203000</v>
      </c>
      <c r="N5746" s="36">
        <v>88247000</v>
      </c>
      <c r="O5746" s="37"/>
      <c r="P5746" s="37"/>
      <c r="Q5746" s="37">
        <v>2.58E-2</v>
      </c>
      <c r="R5746" s="37">
        <v>0.1041</v>
      </c>
      <c r="S5746" s="37">
        <v>0.52300000000000002</v>
      </c>
      <c r="T5746" s="37"/>
      <c r="U5746" s="37"/>
      <c r="V5746" s="37"/>
      <c r="W5746" s="37"/>
      <c r="X5746" s="37"/>
      <c r="Z5746" s="4" t="str">
        <f t="shared" si="298"/>
        <v>NO</v>
      </c>
      <c r="AA5746" s="4" t="str">
        <f t="shared" si="298"/>
        <v>NO</v>
      </c>
      <c r="AB5746" s="4" t="str">
        <f t="shared" si="298"/>
        <v>YES</v>
      </c>
      <c r="AD5746" s="4">
        <f t="shared" si="299"/>
        <v>1</v>
      </c>
    </row>
    <row r="5747" spans="1:30" ht="41.4" customHeight="1" x14ac:dyDescent="0.35">
      <c r="A5747" s="34">
        <v>5770</v>
      </c>
      <c r="B5747" s="1" t="s">
        <v>16806</v>
      </c>
      <c r="C5747" s="1" t="s">
        <v>29015</v>
      </c>
      <c r="D5747" s="1"/>
      <c r="E5747" s="1" t="s">
        <v>29008</v>
      </c>
      <c r="F5747" s="1" t="s">
        <v>29262</v>
      </c>
      <c r="G5747" s="35" t="s">
        <v>16807</v>
      </c>
      <c r="H5747" s="35" t="s">
        <v>16808</v>
      </c>
      <c r="I5747" s="35" t="s">
        <v>29</v>
      </c>
      <c r="J5747" s="36">
        <v>45867000</v>
      </c>
      <c r="K5747" s="36">
        <v>56004000</v>
      </c>
      <c r="L5747" s="36">
        <v>70474000</v>
      </c>
      <c r="M5747" s="36">
        <v>80299000</v>
      </c>
      <c r="N5747" s="36">
        <v>88206000</v>
      </c>
      <c r="O5747" s="37">
        <v>0.1124</v>
      </c>
      <c r="P5747" s="37">
        <v>4.5199999999999997E-2</v>
      </c>
      <c r="Q5747" s="37">
        <v>9.0399999999999994E-2</v>
      </c>
      <c r="R5747" s="37">
        <v>0.12690000000000001</v>
      </c>
      <c r="S5747" s="37">
        <v>0.1283</v>
      </c>
      <c r="T5747" s="37"/>
      <c r="U5747" s="37"/>
      <c r="V5747" s="37">
        <v>-6.0000000000000001E-3</v>
      </c>
      <c r="W5747" s="37">
        <v>-1.54E-2</v>
      </c>
      <c r="X5747" s="37">
        <v>-1.0800000000000001E-2</v>
      </c>
      <c r="Z5747" s="4" t="str">
        <f t="shared" si="298"/>
        <v>NO</v>
      </c>
      <c r="AA5747" s="4" t="str">
        <f t="shared" si="298"/>
        <v>NO</v>
      </c>
      <c r="AB5747" s="4" t="str">
        <f t="shared" si="298"/>
        <v>NO</v>
      </c>
      <c r="AD5747" s="4">
        <f t="shared" si="299"/>
        <v>0</v>
      </c>
    </row>
    <row r="5748" spans="1:30" ht="27.65" customHeight="1" x14ac:dyDescent="0.35">
      <c r="A5748" s="34">
        <v>5771</v>
      </c>
      <c r="B5748" s="1" t="s">
        <v>16809</v>
      </c>
      <c r="C5748" s="1"/>
      <c r="D5748" s="1"/>
      <c r="E5748" s="1"/>
      <c r="F5748" s="1" t="s">
        <v>29262</v>
      </c>
      <c r="G5748" s="35" t="s">
        <v>16810</v>
      </c>
      <c r="H5748" s="35" t="s">
        <v>16811</v>
      </c>
      <c r="I5748" s="35" t="s">
        <v>33</v>
      </c>
      <c r="J5748" s="36">
        <v>13201000</v>
      </c>
      <c r="K5748" s="36">
        <v>25803000</v>
      </c>
      <c r="L5748" s="36">
        <v>41942000</v>
      </c>
      <c r="M5748" s="36">
        <v>72145000</v>
      </c>
      <c r="N5748" s="36">
        <v>88202000</v>
      </c>
      <c r="O5748" s="37">
        <v>-1.2009000000000001</v>
      </c>
      <c r="P5748" s="37">
        <v>-0.33810000000000001</v>
      </c>
      <c r="Q5748" s="37">
        <v>-9.3799999999999994E-2</v>
      </c>
      <c r="R5748" s="37">
        <v>-2.53E-2</v>
      </c>
      <c r="S5748" s="37">
        <v>8.4699999999999998E-2</v>
      </c>
      <c r="T5748" s="37"/>
      <c r="U5748" s="37"/>
      <c r="V5748" s="37"/>
      <c r="W5748" s="37"/>
      <c r="X5748" s="37"/>
      <c r="Z5748" s="4" t="str">
        <f t="shared" si="298"/>
        <v>NO</v>
      </c>
      <c r="AA5748" s="4" t="str">
        <f t="shared" si="298"/>
        <v>NO</v>
      </c>
      <c r="AB5748" s="4" t="str">
        <f t="shared" si="298"/>
        <v>NO</v>
      </c>
      <c r="AD5748" s="4">
        <f t="shared" si="299"/>
        <v>0</v>
      </c>
    </row>
    <row r="5749" spans="1:30" ht="14.4" customHeight="1" x14ac:dyDescent="0.35">
      <c r="A5749" s="34">
        <v>5772</v>
      </c>
      <c r="B5749" s="1" t="s">
        <v>16812</v>
      </c>
      <c r="C5749" s="1"/>
      <c r="D5749" s="1"/>
      <c r="E5749" s="1"/>
      <c r="F5749" s="1" t="s">
        <v>29262</v>
      </c>
      <c r="G5749" s="35" t="s">
        <v>16813</v>
      </c>
      <c r="H5749" s="35" t="s">
        <v>16814</v>
      </c>
      <c r="I5749" s="35" t="s">
        <v>33</v>
      </c>
      <c r="J5749" s="36">
        <v>55254000</v>
      </c>
      <c r="K5749" s="36">
        <v>54319000</v>
      </c>
      <c r="L5749" s="36">
        <v>76526000</v>
      </c>
      <c r="M5749" s="36">
        <v>94866000</v>
      </c>
      <c r="N5749" s="36">
        <v>88190000</v>
      </c>
      <c r="O5749" s="37">
        <v>0.34320000000000001</v>
      </c>
      <c r="P5749" s="37">
        <v>0.43719999999999998</v>
      </c>
      <c r="Q5749" s="37">
        <v>0.37009999999999998</v>
      </c>
      <c r="R5749" s="37">
        <v>0.48020000000000002</v>
      </c>
      <c r="S5749" s="37">
        <v>0.12239999999999999</v>
      </c>
      <c r="T5749" s="37"/>
      <c r="U5749" s="37"/>
      <c r="V5749" s="37"/>
      <c r="W5749" s="37"/>
      <c r="X5749" s="37"/>
      <c r="Z5749" s="4" t="str">
        <f t="shared" si="298"/>
        <v>YES</v>
      </c>
      <c r="AA5749" s="4" t="str">
        <f t="shared" si="298"/>
        <v>YES</v>
      </c>
      <c r="AB5749" s="4" t="str">
        <f t="shared" si="298"/>
        <v>NO</v>
      </c>
      <c r="AD5749" s="4">
        <f t="shared" si="299"/>
        <v>2</v>
      </c>
    </row>
    <row r="5750" spans="1:30" ht="27.65" customHeight="1" x14ac:dyDescent="0.35">
      <c r="A5750" s="34">
        <v>5773</v>
      </c>
      <c r="B5750" s="1" t="s">
        <v>16815</v>
      </c>
      <c r="C5750" s="1" t="s">
        <v>29015</v>
      </c>
      <c r="D5750" s="1"/>
      <c r="E5750" s="1" t="s">
        <v>29008</v>
      </c>
      <c r="F5750" s="1" t="s">
        <v>29262</v>
      </c>
      <c r="G5750" s="35" t="s">
        <v>16816</v>
      </c>
      <c r="H5750" s="35" t="s">
        <v>16817</v>
      </c>
      <c r="I5750" s="35" t="s">
        <v>29</v>
      </c>
      <c r="J5750" s="36">
        <v>50240000</v>
      </c>
      <c r="K5750" s="36">
        <v>54449000</v>
      </c>
      <c r="L5750" s="36">
        <v>48940000</v>
      </c>
      <c r="M5750" s="36">
        <v>65261000</v>
      </c>
      <c r="N5750" s="36">
        <v>88182000</v>
      </c>
      <c r="O5750" s="37">
        <v>0.24479999999999999</v>
      </c>
      <c r="P5750" s="37">
        <v>0.24199999999999999</v>
      </c>
      <c r="Q5750" s="37">
        <v>0.16</v>
      </c>
      <c r="R5750" s="37">
        <v>0.18820000000000001</v>
      </c>
      <c r="S5750" s="37">
        <v>0.19370000000000001</v>
      </c>
      <c r="T5750" s="37"/>
      <c r="U5750" s="37"/>
      <c r="V5750" s="37"/>
      <c r="W5750" s="37"/>
      <c r="X5750" s="37"/>
      <c r="Z5750" s="4" t="str">
        <f t="shared" si="298"/>
        <v>NO</v>
      </c>
      <c r="AA5750" s="4" t="str">
        <f t="shared" si="298"/>
        <v>NO</v>
      </c>
      <c r="AB5750" s="4" t="str">
        <f t="shared" si="298"/>
        <v>NO</v>
      </c>
      <c r="AD5750" s="4">
        <f t="shared" si="299"/>
        <v>0</v>
      </c>
    </row>
    <row r="5751" spans="1:30" ht="14.4" customHeight="1" x14ac:dyDescent="0.35">
      <c r="A5751" s="34">
        <v>5774</v>
      </c>
      <c r="B5751" s="1" t="s">
        <v>16818</v>
      </c>
      <c r="C5751" s="1"/>
      <c r="D5751" s="1"/>
      <c r="E5751" s="1"/>
      <c r="F5751" s="1" t="s">
        <v>29262</v>
      </c>
      <c r="G5751" s="35" t="s">
        <v>16819</v>
      </c>
      <c r="H5751" s="35" t="s">
        <v>16820</v>
      </c>
      <c r="I5751" s="35" t="s">
        <v>33</v>
      </c>
      <c r="J5751" s="36">
        <v>90605000</v>
      </c>
      <c r="K5751" s="36">
        <v>102017000</v>
      </c>
      <c r="L5751" s="36">
        <v>109008000</v>
      </c>
      <c r="M5751" s="36">
        <v>80039000</v>
      </c>
      <c r="N5751" s="36">
        <v>88170000</v>
      </c>
      <c r="O5751" s="37">
        <v>0.1066</v>
      </c>
      <c r="P5751" s="37">
        <v>0.21870000000000001</v>
      </c>
      <c r="Q5751" s="37">
        <v>8.5300000000000001E-2</v>
      </c>
      <c r="R5751" s="37">
        <v>4.8399999999999999E-2</v>
      </c>
      <c r="S5751" s="37">
        <v>5.7200000000000001E-2</v>
      </c>
      <c r="T5751" s="37"/>
      <c r="U5751" s="37"/>
      <c r="V5751" s="37"/>
      <c r="W5751" s="37"/>
      <c r="X5751" s="37"/>
      <c r="Z5751" s="4" t="str">
        <f t="shared" si="298"/>
        <v>NO</v>
      </c>
      <c r="AA5751" s="4" t="str">
        <f t="shared" si="298"/>
        <v>NO</v>
      </c>
      <c r="AB5751" s="4" t="str">
        <f t="shared" si="298"/>
        <v>NO</v>
      </c>
      <c r="AD5751" s="4">
        <f t="shared" si="299"/>
        <v>0</v>
      </c>
    </row>
    <row r="5752" spans="1:30" ht="14.4" customHeight="1" x14ac:dyDescent="0.35">
      <c r="A5752" s="34">
        <v>5775</v>
      </c>
      <c r="B5752" s="1" t="s">
        <v>16821</v>
      </c>
      <c r="C5752" s="1"/>
      <c r="D5752" s="1"/>
      <c r="E5752" s="1"/>
      <c r="F5752" s="1" t="s">
        <v>29262</v>
      </c>
      <c r="G5752" s="35" t="s">
        <v>16822</v>
      </c>
      <c r="H5752" s="35" t="s">
        <v>16823</v>
      </c>
      <c r="I5752" s="35" t="s">
        <v>23</v>
      </c>
      <c r="J5752" s="36">
        <v>64394000</v>
      </c>
      <c r="K5752" s="36">
        <v>64394000</v>
      </c>
      <c r="L5752" s="36">
        <v>68686000</v>
      </c>
      <c r="M5752" s="36">
        <v>81451000</v>
      </c>
      <c r="N5752" s="36">
        <v>88162000</v>
      </c>
      <c r="O5752" s="37">
        <v>-0.14699999999999999</v>
      </c>
      <c r="P5752" s="37">
        <v>-0.14699999999999999</v>
      </c>
      <c r="Q5752" s="37">
        <v>-1.77E-2</v>
      </c>
      <c r="R5752" s="37">
        <v>-0.1018</v>
      </c>
      <c r="S5752" s="37">
        <v>-7.3099999999999998E-2</v>
      </c>
      <c r="T5752" s="37">
        <v>-0.1497</v>
      </c>
      <c r="U5752" s="37">
        <v>-0.1497</v>
      </c>
      <c r="V5752" s="37">
        <v>-1.77E-2</v>
      </c>
      <c r="W5752" s="37">
        <v>-0.1018</v>
      </c>
      <c r="X5752" s="37"/>
      <c r="Z5752" s="4" t="str">
        <f t="shared" si="298"/>
        <v>NO</v>
      </c>
      <c r="AA5752" s="4" t="str">
        <f t="shared" si="298"/>
        <v>NO</v>
      </c>
      <c r="AB5752" s="4" t="str">
        <f t="shared" si="298"/>
        <v>NO</v>
      </c>
      <c r="AD5752" s="4">
        <f t="shared" si="299"/>
        <v>0</v>
      </c>
    </row>
    <row r="5753" spans="1:30" ht="14.4" customHeight="1" x14ac:dyDescent="0.35">
      <c r="A5753" s="34">
        <v>5776</v>
      </c>
      <c r="B5753" s="1" t="s">
        <v>16824</v>
      </c>
      <c r="C5753" s="1"/>
      <c r="D5753" s="1"/>
      <c r="E5753" s="1"/>
      <c r="F5753" s="1" t="s">
        <v>29262</v>
      </c>
      <c r="G5753" s="35" t="s">
        <v>16825</v>
      </c>
      <c r="H5753" s="35" t="s">
        <v>16826</v>
      </c>
      <c r="I5753" s="35" t="s">
        <v>36</v>
      </c>
      <c r="J5753" s="36">
        <v>61232000</v>
      </c>
      <c r="K5753" s="36">
        <v>66170000</v>
      </c>
      <c r="L5753" s="36">
        <v>75642000</v>
      </c>
      <c r="M5753" s="36">
        <v>84322000</v>
      </c>
      <c r="N5753" s="36">
        <v>88118000</v>
      </c>
      <c r="O5753" s="37">
        <v>0.2409</v>
      </c>
      <c r="P5753" s="37">
        <v>0.1487</v>
      </c>
      <c r="Q5753" s="37">
        <v>0.12720000000000001</v>
      </c>
      <c r="R5753" s="37">
        <v>0.13489999999999999</v>
      </c>
      <c r="S5753" s="37">
        <v>0.35339999999999999</v>
      </c>
      <c r="T5753" s="37"/>
      <c r="U5753" s="37"/>
      <c r="V5753" s="37"/>
      <c r="W5753" s="37">
        <v>-3.2599999999999997E-2</v>
      </c>
      <c r="X5753" s="37">
        <v>-2.8199999999999999E-2</v>
      </c>
      <c r="Z5753" s="4" t="str">
        <f t="shared" si="298"/>
        <v>NO</v>
      </c>
      <c r="AA5753" s="4" t="str">
        <f t="shared" si="298"/>
        <v>NO</v>
      </c>
      <c r="AB5753" s="4" t="str">
        <f t="shared" si="298"/>
        <v>YES</v>
      </c>
      <c r="AD5753" s="4">
        <f t="shared" si="299"/>
        <v>1</v>
      </c>
    </row>
    <row r="5754" spans="1:30" ht="14.4" customHeight="1" x14ac:dyDescent="0.35">
      <c r="A5754" s="34">
        <v>5777</v>
      </c>
      <c r="B5754" s="1" t="s">
        <v>16827</v>
      </c>
      <c r="C5754" s="1"/>
      <c r="D5754" s="1"/>
      <c r="E5754" s="1"/>
      <c r="F5754" s="1" t="s">
        <v>29262</v>
      </c>
      <c r="G5754" s="35" t="s">
        <v>16828</v>
      </c>
      <c r="H5754" s="35" t="s">
        <v>16829</v>
      </c>
      <c r="I5754" s="35" t="s">
        <v>43</v>
      </c>
      <c r="J5754" s="36">
        <v>90667000</v>
      </c>
      <c r="K5754" s="36">
        <v>96056000</v>
      </c>
      <c r="L5754" s="36">
        <v>98965000</v>
      </c>
      <c r="M5754" s="36">
        <v>110835000</v>
      </c>
      <c r="N5754" s="36">
        <v>88097000</v>
      </c>
      <c r="O5754" s="37">
        <v>-6.8099999999999994E-2</v>
      </c>
      <c r="P5754" s="37">
        <v>2.5499999999999998E-2</v>
      </c>
      <c r="Q5754" s="37">
        <v>1.0800000000000001E-2</v>
      </c>
      <c r="R5754" s="37">
        <v>6.3E-3</v>
      </c>
      <c r="S5754" s="37">
        <v>1.7000000000000001E-2</v>
      </c>
      <c r="T5754" s="37">
        <v>-2.3E-3</v>
      </c>
      <c r="U5754" s="37">
        <v>9.4999999999999998E-3</v>
      </c>
      <c r="V5754" s="37">
        <v>-1.5100000000000001E-2</v>
      </c>
      <c r="W5754" s="37">
        <v>-3.3300000000000003E-2</v>
      </c>
      <c r="X5754" s="37">
        <v>-2.8199999999999999E-2</v>
      </c>
      <c r="Z5754" s="4" t="str">
        <f t="shared" si="298"/>
        <v>NO</v>
      </c>
      <c r="AA5754" s="4" t="str">
        <f t="shared" si="298"/>
        <v>NO</v>
      </c>
      <c r="AB5754" s="4" t="str">
        <f t="shared" si="298"/>
        <v>NO</v>
      </c>
      <c r="AD5754" s="4">
        <f t="shared" si="299"/>
        <v>0</v>
      </c>
    </row>
    <row r="5755" spans="1:30" ht="14.4" customHeight="1" x14ac:dyDescent="0.35">
      <c r="A5755" s="34">
        <v>5778</v>
      </c>
      <c r="B5755" s="1" t="s">
        <v>16830</v>
      </c>
      <c r="C5755" s="1" t="s">
        <v>29015</v>
      </c>
      <c r="D5755" s="1"/>
      <c r="E5755" s="1" t="s">
        <v>29008</v>
      </c>
      <c r="F5755" s="1" t="s">
        <v>29262</v>
      </c>
      <c r="G5755" s="35" t="s">
        <v>16831</v>
      </c>
      <c r="H5755" s="35" t="s">
        <v>16832</v>
      </c>
      <c r="I5755" s="35" t="s">
        <v>29</v>
      </c>
      <c r="J5755" s="36">
        <v>45947000</v>
      </c>
      <c r="K5755" s="36">
        <v>55184000</v>
      </c>
      <c r="L5755" s="36">
        <v>58899000</v>
      </c>
      <c r="M5755" s="36">
        <v>78349000</v>
      </c>
      <c r="N5755" s="36">
        <v>88065000</v>
      </c>
      <c r="O5755" s="37">
        <v>7.3599999999999999E-2</v>
      </c>
      <c r="P5755" s="37">
        <v>5.57E-2</v>
      </c>
      <c r="Q5755" s="37">
        <v>3.9100000000000003E-2</v>
      </c>
      <c r="R5755" s="37">
        <v>8.6300000000000002E-2</v>
      </c>
      <c r="S5755" s="37">
        <v>5.7299999999999997E-2</v>
      </c>
      <c r="T5755" s="37"/>
      <c r="U5755" s="37"/>
      <c r="V5755" s="37"/>
      <c r="W5755" s="37"/>
      <c r="X5755" s="37"/>
      <c r="Z5755" s="4" t="str">
        <f t="shared" si="298"/>
        <v>NO</v>
      </c>
      <c r="AA5755" s="4" t="str">
        <f t="shared" si="298"/>
        <v>NO</v>
      </c>
      <c r="AB5755" s="4" t="str">
        <f t="shared" si="298"/>
        <v>NO</v>
      </c>
      <c r="AD5755" s="4">
        <f t="shared" si="299"/>
        <v>0</v>
      </c>
    </row>
    <row r="5756" spans="1:30" ht="14.4" customHeight="1" x14ac:dyDescent="0.35">
      <c r="A5756" s="34">
        <v>5779</v>
      </c>
      <c r="B5756" s="1" t="s">
        <v>16833</v>
      </c>
      <c r="C5756" s="1" t="s">
        <v>29015</v>
      </c>
      <c r="D5756" s="1"/>
      <c r="E5756" s="1" t="s">
        <v>29008</v>
      </c>
      <c r="F5756" s="1" t="s">
        <v>29262</v>
      </c>
      <c r="G5756" s="35" t="s">
        <v>16834</v>
      </c>
      <c r="H5756" s="35" t="s">
        <v>16835</v>
      </c>
      <c r="I5756" s="35" t="s">
        <v>29</v>
      </c>
      <c r="J5756" s="36">
        <v>76809000</v>
      </c>
      <c r="K5756" s="36">
        <v>85844000</v>
      </c>
      <c r="L5756" s="36">
        <v>89223000</v>
      </c>
      <c r="M5756" s="36">
        <v>98782000</v>
      </c>
      <c r="N5756" s="36">
        <v>88056000</v>
      </c>
      <c r="O5756" s="37">
        <v>8.4500000000000006E-2</v>
      </c>
      <c r="P5756" s="37">
        <v>9.0399999999999994E-2</v>
      </c>
      <c r="Q5756" s="37">
        <v>0.17249999999999999</v>
      </c>
      <c r="R5756" s="37">
        <v>0.1605</v>
      </c>
      <c r="S5756" s="37">
        <v>0.11890000000000001</v>
      </c>
      <c r="T5756" s="37"/>
      <c r="U5756" s="37"/>
      <c r="V5756" s="37"/>
      <c r="W5756" s="37"/>
      <c r="X5756" s="37"/>
      <c r="Z5756" s="4" t="str">
        <f t="shared" si="298"/>
        <v>NO</v>
      </c>
      <c r="AA5756" s="4" t="str">
        <f t="shared" si="298"/>
        <v>NO</v>
      </c>
      <c r="AB5756" s="4" t="str">
        <f t="shared" si="298"/>
        <v>NO</v>
      </c>
      <c r="AD5756" s="4">
        <f t="shared" si="299"/>
        <v>0</v>
      </c>
    </row>
    <row r="5757" spans="1:30" ht="27.65" customHeight="1" x14ac:dyDescent="0.35">
      <c r="A5757" s="34">
        <v>5780</v>
      </c>
      <c r="B5757" s="1" t="s">
        <v>16836</v>
      </c>
      <c r="C5757" s="1"/>
      <c r="D5757" s="1"/>
      <c r="E5757" s="1"/>
      <c r="F5757" s="1" t="s">
        <v>29262</v>
      </c>
      <c r="G5757" s="35" t="s">
        <v>16837</v>
      </c>
      <c r="H5757" s="35" t="s">
        <v>16838</v>
      </c>
      <c r="I5757" s="35" t="s">
        <v>33</v>
      </c>
      <c r="J5757" s="36"/>
      <c r="K5757" s="36">
        <v>50107000</v>
      </c>
      <c r="L5757" s="36">
        <v>59827000</v>
      </c>
      <c r="M5757" s="36">
        <v>81963000</v>
      </c>
      <c r="N5757" s="36">
        <v>88047000</v>
      </c>
      <c r="O5757" s="37"/>
      <c r="P5757" s="37">
        <v>8.3900000000000002E-2</v>
      </c>
      <c r="Q5757" s="37">
        <v>6.0499999999999998E-2</v>
      </c>
      <c r="R5757" s="37">
        <v>9.3600000000000003E-2</v>
      </c>
      <c r="S5757" s="37">
        <v>3.0700000000000002E-2</v>
      </c>
      <c r="T5757" s="37"/>
      <c r="U5757" s="37"/>
      <c r="V5757" s="37"/>
      <c r="W5757" s="37"/>
      <c r="X5757" s="37"/>
      <c r="Z5757" s="4" t="str">
        <f t="shared" si="298"/>
        <v>NO</v>
      </c>
      <c r="AA5757" s="4" t="str">
        <f t="shared" si="298"/>
        <v>NO</v>
      </c>
      <c r="AB5757" s="4" t="str">
        <f t="shared" si="298"/>
        <v>NO</v>
      </c>
      <c r="AD5757" s="4">
        <f t="shared" si="299"/>
        <v>0</v>
      </c>
    </row>
    <row r="5758" spans="1:30" ht="27.65" customHeight="1" x14ac:dyDescent="0.35">
      <c r="A5758" s="34">
        <v>5781</v>
      </c>
      <c r="B5758" s="1" t="s">
        <v>16839</v>
      </c>
      <c r="C5758" s="1"/>
      <c r="D5758" s="1"/>
      <c r="E5758" s="1"/>
      <c r="F5758" s="1" t="s">
        <v>29262</v>
      </c>
      <c r="G5758" s="35" t="s">
        <v>16840</v>
      </c>
      <c r="H5758" s="35" t="s">
        <v>16841</v>
      </c>
      <c r="I5758" s="35" t="s">
        <v>33</v>
      </c>
      <c r="J5758" s="36">
        <v>61371000</v>
      </c>
      <c r="K5758" s="36">
        <v>49470000</v>
      </c>
      <c r="L5758" s="36">
        <v>72800000</v>
      </c>
      <c r="M5758" s="36">
        <v>97531000</v>
      </c>
      <c r="N5758" s="36">
        <v>88032000</v>
      </c>
      <c r="O5758" s="37">
        <v>9.9500000000000005E-2</v>
      </c>
      <c r="P5758" s="37">
        <v>3.6499999999999998E-2</v>
      </c>
      <c r="Q5758" s="37">
        <v>8.0399999999999999E-2</v>
      </c>
      <c r="R5758" s="37">
        <v>9.8299999999999998E-2</v>
      </c>
      <c r="S5758" s="37">
        <v>5.3800000000000001E-2</v>
      </c>
      <c r="T5758" s="37">
        <v>7.2800000000000004E-2</v>
      </c>
      <c r="U5758" s="37">
        <v>2.5000000000000001E-2</v>
      </c>
      <c r="V5758" s="37">
        <v>7.8299999999999995E-2</v>
      </c>
      <c r="W5758" s="37">
        <v>9.74E-2</v>
      </c>
      <c r="X5758" s="37">
        <v>5.0900000000000001E-2</v>
      </c>
      <c r="Z5758" s="4" t="str">
        <f t="shared" si="298"/>
        <v>NO</v>
      </c>
      <c r="AA5758" s="4" t="str">
        <f t="shared" si="298"/>
        <v>NO</v>
      </c>
      <c r="AB5758" s="4" t="str">
        <f t="shared" si="298"/>
        <v>NO</v>
      </c>
      <c r="AD5758" s="4">
        <f t="shared" si="299"/>
        <v>0</v>
      </c>
    </row>
    <row r="5759" spans="1:30" ht="41.4" customHeight="1" x14ac:dyDescent="0.35">
      <c r="A5759" s="34">
        <v>5782</v>
      </c>
      <c r="B5759" s="1" t="s">
        <v>16842</v>
      </c>
      <c r="C5759" s="1"/>
      <c r="D5759" s="1"/>
      <c r="E5759" s="1"/>
      <c r="F5759" s="1" t="s">
        <v>29262</v>
      </c>
      <c r="G5759" s="35" t="s">
        <v>16843</v>
      </c>
      <c r="H5759" s="35" t="s">
        <v>16844</v>
      </c>
      <c r="I5759" s="35" t="s">
        <v>33</v>
      </c>
      <c r="J5759" s="36">
        <v>50577000</v>
      </c>
      <c r="K5759" s="36">
        <v>52773000</v>
      </c>
      <c r="L5759" s="36">
        <v>60191000</v>
      </c>
      <c r="M5759" s="36">
        <v>86112000</v>
      </c>
      <c r="N5759" s="36">
        <v>88031000</v>
      </c>
      <c r="O5759" s="37">
        <v>8.43E-2</v>
      </c>
      <c r="P5759" s="37">
        <v>3.3999999999999998E-3</v>
      </c>
      <c r="Q5759" s="37">
        <v>0.21659999999999999</v>
      </c>
      <c r="R5759" s="37">
        <v>0.12870000000000001</v>
      </c>
      <c r="S5759" s="37">
        <v>-8.0100000000000005E-2</v>
      </c>
      <c r="T5759" s="37">
        <v>3.6900000000000002E-2</v>
      </c>
      <c r="U5759" s="37">
        <v>0.01</v>
      </c>
      <c r="V5759" s="37">
        <v>2.4400000000000002E-2</v>
      </c>
      <c r="W5759" s="37">
        <v>3.2500000000000001E-2</v>
      </c>
      <c r="X5759" s="37"/>
      <c r="Z5759" s="4" t="str">
        <f t="shared" si="298"/>
        <v>YES</v>
      </c>
      <c r="AA5759" s="4" t="str">
        <f t="shared" si="298"/>
        <v>NO</v>
      </c>
      <c r="AB5759" s="4" t="str">
        <f t="shared" si="298"/>
        <v>NO</v>
      </c>
      <c r="AD5759" s="4">
        <f t="shared" si="299"/>
        <v>1</v>
      </c>
    </row>
    <row r="5760" spans="1:30" ht="14.4" customHeight="1" x14ac:dyDescent="0.35">
      <c r="A5760" s="34">
        <v>5783</v>
      </c>
      <c r="B5760" s="1" t="s">
        <v>16845</v>
      </c>
      <c r="C5760" s="1"/>
      <c r="D5760" s="1"/>
      <c r="E5760" s="1"/>
      <c r="F5760" s="1" t="s">
        <v>29262</v>
      </c>
      <c r="G5760" s="35" t="s">
        <v>16846</v>
      </c>
      <c r="H5760" s="35" t="s">
        <v>16847</v>
      </c>
      <c r="I5760" s="35" t="s">
        <v>23</v>
      </c>
      <c r="J5760" s="36">
        <v>60099000</v>
      </c>
      <c r="K5760" s="36">
        <v>89196000</v>
      </c>
      <c r="L5760" s="36">
        <v>111649000</v>
      </c>
      <c r="M5760" s="36">
        <v>138625000</v>
      </c>
      <c r="N5760" s="36">
        <v>88014000</v>
      </c>
      <c r="O5760" s="37">
        <v>3.8600000000000002E-2</v>
      </c>
      <c r="P5760" s="37">
        <v>-2.0000000000000001E-4</v>
      </c>
      <c r="Q5760" s="37">
        <v>1.1999999999999999E-3</v>
      </c>
      <c r="R5760" s="37">
        <v>4.24E-2</v>
      </c>
      <c r="S5760" s="37">
        <v>-1.5800000000000002E-2</v>
      </c>
      <c r="T5760" s="37"/>
      <c r="U5760" s="37">
        <v>-8.0000000000000004E-4</v>
      </c>
      <c r="V5760" s="37">
        <v>-7.7000000000000002E-3</v>
      </c>
      <c r="W5760" s="37">
        <v>-3.5999999999999999E-3</v>
      </c>
      <c r="X5760" s="37"/>
      <c r="Z5760" s="4" t="str">
        <f t="shared" si="298"/>
        <v>NO</v>
      </c>
      <c r="AA5760" s="4" t="str">
        <f t="shared" si="298"/>
        <v>NO</v>
      </c>
      <c r="AB5760" s="4" t="str">
        <f t="shared" si="298"/>
        <v>NO</v>
      </c>
      <c r="AD5760" s="4">
        <f t="shared" si="299"/>
        <v>0</v>
      </c>
    </row>
    <row r="5761" spans="1:30" ht="14.4" customHeight="1" x14ac:dyDescent="0.35">
      <c r="A5761" s="34">
        <v>5784</v>
      </c>
      <c r="B5761" s="1" t="s">
        <v>10860</v>
      </c>
      <c r="C5761" s="1"/>
      <c r="D5761" s="1"/>
      <c r="E5761" s="1"/>
      <c r="F5761" s="1" t="s">
        <v>29262</v>
      </c>
      <c r="G5761" s="35" t="s">
        <v>16848</v>
      </c>
      <c r="H5761" s="35" t="s">
        <v>16849</v>
      </c>
      <c r="I5761" s="35" t="s">
        <v>33</v>
      </c>
      <c r="J5761" s="36"/>
      <c r="K5761" s="36">
        <v>37840000</v>
      </c>
      <c r="L5761" s="36">
        <v>53638000</v>
      </c>
      <c r="M5761" s="36">
        <v>73963000</v>
      </c>
      <c r="N5761" s="36">
        <v>87983000</v>
      </c>
      <c r="O5761" s="37"/>
      <c r="P5761" s="37">
        <v>0.23139999999999999</v>
      </c>
      <c r="Q5761" s="37">
        <v>0.2046</v>
      </c>
      <c r="R5761" s="37">
        <v>0.2515</v>
      </c>
      <c r="S5761" s="37">
        <v>0.19359999999999999</v>
      </c>
      <c r="T5761" s="37"/>
      <c r="U5761" s="37"/>
      <c r="V5761" s="37"/>
      <c r="W5761" s="37"/>
      <c r="X5761" s="37"/>
      <c r="Z5761" s="4" t="str">
        <f t="shared" si="298"/>
        <v>YES</v>
      </c>
      <c r="AA5761" s="4" t="str">
        <f t="shared" si="298"/>
        <v>YES</v>
      </c>
      <c r="AB5761" s="4" t="str">
        <f t="shared" si="298"/>
        <v>NO</v>
      </c>
      <c r="AD5761" s="4">
        <f t="shared" si="299"/>
        <v>2</v>
      </c>
    </row>
    <row r="5762" spans="1:30" ht="14.4" customHeight="1" x14ac:dyDescent="0.35">
      <c r="A5762" s="34">
        <v>5786</v>
      </c>
      <c r="B5762" s="1" t="s">
        <v>16852</v>
      </c>
      <c r="C5762" s="1"/>
      <c r="D5762" s="1"/>
      <c r="E5762" s="1"/>
      <c r="F5762" s="1" t="s">
        <v>29262</v>
      </c>
      <c r="G5762" s="35" t="s">
        <v>16853</v>
      </c>
      <c r="H5762" s="35" t="s">
        <v>16854</v>
      </c>
      <c r="I5762" s="35" t="s">
        <v>33</v>
      </c>
      <c r="J5762" s="36">
        <v>55426000</v>
      </c>
      <c r="K5762" s="36">
        <v>56710000</v>
      </c>
      <c r="L5762" s="36">
        <v>71178000</v>
      </c>
      <c r="M5762" s="36">
        <v>82882000</v>
      </c>
      <c r="N5762" s="36">
        <v>87979000</v>
      </c>
      <c r="O5762" s="37">
        <v>0.1051</v>
      </c>
      <c r="P5762" s="37">
        <v>0.1265</v>
      </c>
      <c r="Q5762" s="37">
        <v>0.44340000000000002</v>
      </c>
      <c r="R5762" s="37">
        <v>0.43969999999999998</v>
      </c>
      <c r="S5762" s="37">
        <v>0.42159999999999997</v>
      </c>
      <c r="T5762" s="37">
        <v>-8.8000000000000005E-3</v>
      </c>
      <c r="U5762" s="37">
        <v>-3.5999999999999999E-3</v>
      </c>
      <c r="V5762" s="37"/>
      <c r="W5762" s="37"/>
      <c r="X5762" s="37"/>
      <c r="Z5762" s="4" t="str">
        <f t="shared" si="298"/>
        <v>YES</v>
      </c>
      <c r="AA5762" s="4" t="str">
        <f t="shared" si="298"/>
        <v>YES</v>
      </c>
      <c r="AB5762" s="4" t="str">
        <f t="shared" si="298"/>
        <v>YES</v>
      </c>
      <c r="AD5762" s="4">
        <f t="shared" si="299"/>
        <v>3</v>
      </c>
    </row>
    <row r="5763" spans="1:30" ht="14.4" customHeight="1" x14ac:dyDescent="0.35">
      <c r="A5763" s="34">
        <v>5785</v>
      </c>
      <c r="B5763" s="1" t="s">
        <v>4119</v>
      </c>
      <c r="C5763" s="1"/>
      <c r="D5763" s="1"/>
      <c r="E5763" s="1"/>
      <c r="F5763" s="1" t="s">
        <v>29262</v>
      </c>
      <c r="G5763" s="35" t="s">
        <v>16850</v>
      </c>
      <c r="H5763" s="35" t="s">
        <v>16851</v>
      </c>
      <c r="I5763" s="35" t="s">
        <v>23</v>
      </c>
      <c r="J5763" s="36"/>
      <c r="K5763" s="36">
        <v>222897000</v>
      </c>
      <c r="L5763" s="36">
        <v>187541000</v>
      </c>
      <c r="M5763" s="36">
        <v>161701000</v>
      </c>
      <c r="N5763" s="36">
        <v>87979000</v>
      </c>
      <c r="O5763" s="37"/>
      <c r="P5763" s="37">
        <v>3.15E-2</v>
      </c>
      <c r="Q5763" s="37">
        <v>3.6600000000000001E-2</v>
      </c>
      <c r="R5763" s="37">
        <v>0.43509999999999999</v>
      </c>
      <c r="S5763" s="37">
        <v>0.28239999999999998</v>
      </c>
      <c r="T5763" s="37"/>
      <c r="U5763" s="37"/>
      <c r="V5763" s="37"/>
      <c r="W5763" s="37"/>
      <c r="X5763" s="37"/>
      <c r="Z5763" s="4" t="str">
        <f t="shared" si="298"/>
        <v>NO</v>
      </c>
      <c r="AA5763" s="4" t="str">
        <f t="shared" si="298"/>
        <v>YES</v>
      </c>
      <c r="AB5763" s="4" t="str">
        <f t="shared" si="298"/>
        <v>YES</v>
      </c>
      <c r="AD5763" s="4">
        <f t="shared" si="299"/>
        <v>2</v>
      </c>
    </row>
    <row r="5764" spans="1:30" ht="14.4" customHeight="1" x14ac:dyDescent="0.35">
      <c r="A5764" s="34">
        <v>5787</v>
      </c>
      <c r="B5764" s="1" t="s">
        <v>16855</v>
      </c>
      <c r="C5764" s="1"/>
      <c r="D5764" s="1"/>
      <c r="E5764" s="1"/>
      <c r="F5764" s="1" t="s">
        <v>29262</v>
      </c>
      <c r="G5764" s="35" t="s">
        <v>16856</v>
      </c>
      <c r="H5764" s="35" t="s">
        <v>16857</v>
      </c>
      <c r="I5764" s="35" t="s">
        <v>23</v>
      </c>
      <c r="J5764" s="36">
        <v>69268000</v>
      </c>
      <c r="K5764" s="36">
        <v>67107000</v>
      </c>
      <c r="L5764" s="36">
        <v>79488000</v>
      </c>
      <c r="M5764" s="36">
        <v>86147000</v>
      </c>
      <c r="N5764" s="36">
        <v>87966000</v>
      </c>
      <c r="O5764" s="37">
        <v>0.13139999999999999</v>
      </c>
      <c r="P5764" s="37">
        <v>2.81E-2</v>
      </c>
      <c r="Q5764" s="37">
        <v>7.4099999999999999E-2</v>
      </c>
      <c r="R5764" s="37">
        <v>0.26329999999999998</v>
      </c>
      <c r="S5764" s="37">
        <v>0.10009999999999999</v>
      </c>
      <c r="T5764" s="37"/>
      <c r="U5764" s="37"/>
      <c r="V5764" s="37"/>
      <c r="W5764" s="37"/>
      <c r="X5764" s="37"/>
      <c r="Z5764" s="4" t="str">
        <f t="shared" si="298"/>
        <v>NO</v>
      </c>
      <c r="AA5764" s="4" t="str">
        <f t="shared" si="298"/>
        <v>YES</v>
      </c>
      <c r="AB5764" s="4" t="str">
        <f t="shared" si="298"/>
        <v>NO</v>
      </c>
      <c r="AD5764" s="4">
        <f t="shared" si="299"/>
        <v>1</v>
      </c>
    </row>
    <row r="5765" spans="1:30" ht="27.65" customHeight="1" x14ac:dyDescent="0.35">
      <c r="A5765" s="34">
        <v>5788</v>
      </c>
      <c r="B5765" s="1" t="s">
        <v>16858</v>
      </c>
      <c r="C5765" s="1" t="s">
        <v>29015</v>
      </c>
      <c r="D5765" s="1"/>
      <c r="E5765" s="1" t="s">
        <v>29008</v>
      </c>
      <c r="F5765" s="1" t="s">
        <v>29262</v>
      </c>
      <c r="G5765" s="35" t="s">
        <v>16859</v>
      </c>
      <c r="H5765" s="35" t="s">
        <v>16860</v>
      </c>
      <c r="I5765" s="35" t="s">
        <v>29</v>
      </c>
      <c r="J5765" s="36">
        <v>65993000</v>
      </c>
      <c r="K5765" s="36">
        <v>70945000</v>
      </c>
      <c r="L5765" s="36">
        <v>62523000</v>
      </c>
      <c r="M5765" s="36">
        <v>73416000</v>
      </c>
      <c r="N5765" s="36">
        <v>87950000</v>
      </c>
      <c r="O5765" s="37">
        <v>5.2900000000000003E-2</v>
      </c>
      <c r="P5765" s="37">
        <v>0.16489999999999999</v>
      </c>
      <c r="Q5765" s="37">
        <v>0.1162</v>
      </c>
      <c r="R5765" s="37">
        <v>0.14030000000000001</v>
      </c>
      <c r="S5765" s="37">
        <v>6.2600000000000003E-2</v>
      </c>
      <c r="T5765" s="37"/>
      <c r="U5765" s="37"/>
      <c r="V5765" s="37"/>
      <c r="W5765" s="37"/>
      <c r="X5765" s="37"/>
      <c r="Z5765" s="4" t="str">
        <f t="shared" ref="Z5765:AB5828" si="300">IF(Q5765&gt;20%,"YES","NO")</f>
        <v>NO</v>
      </c>
      <c r="AA5765" s="4" t="str">
        <f t="shared" si="300"/>
        <v>NO</v>
      </c>
      <c r="AB5765" s="4" t="str">
        <f t="shared" si="300"/>
        <v>NO</v>
      </c>
      <c r="AD5765" s="4">
        <f t="shared" ref="AD5765:AD5828" si="301">COUNTIF(Z5765:AB5765,"YES")</f>
        <v>0</v>
      </c>
    </row>
    <row r="5766" spans="1:30" ht="14.4" customHeight="1" x14ac:dyDescent="0.35">
      <c r="A5766" s="34">
        <v>5789</v>
      </c>
      <c r="B5766" s="1" t="s">
        <v>16861</v>
      </c>
      <c r="C5766" s="1"/>
      <c r="D5766" s="1"/>
      <c r="E5766" s="1"/>
      <c r="F5766" s="1" t="s">
        <v>29262</v>
      </c>
      <c r="G5766" s="35" t="s">
        <v>16862</v>
      </c>
      <c r="H5766" s="35" t="s">
        <v>16863</v>
      </c>
      <c r="I5766" s="35" t="s">
        <v>36</v>
      </c>
      <c r="J5766" s="36">
        <v>11359000</v>
      </c>
      <c r="K5766" s="36">
        <v>11306000</v>
      </c>
      <c r="L5766" s="36">
        <v>9367000</v>
      </c>
      <c r="M5766" s="36">
        <v>49054000</v>
      </c>
      <c r="N5766" s="36">
        <v>87948000</v>
      </c>
      <c r="O5766" s="37">
        <v>0.1489</v>
      </c>
      <c r="P5766" s="37">
        <v>0.1656</v>
      </c>
      <c r="Q5766" s="37">
        <v>0.22470000000000001</v>
      </c>
      <c r="R5766" s="37">
        <v>0.17180000000000001</v>
      </c>
      <c r="S5766" s="37">
        <v>0.22189999999999999</v>
      </c>
      <c r="T5766" s="37"/>
      <c r="U5766" s="37">
        <v>-2.7000000000000001E-3</v>
      </c>
      <c r="V5766" s="37">
        <v>-1.1299999999999999E-2</v>
      </c>
      <c r="W5766" s="37">
        <v>-4.1000000000000003E-3</v>
      </c>
      <c r="X5766" s="37">
        <v>-9.9000000000000008E-3</v>
      </c>
      <c r="Z5766" s="4" t="str">
        <f t="shared" si="300"/>
        <v>YES</v>
      </c>
      <c r="AA5766" s="4" t="str">
        <f t="shared" si="300"/>
        <v>NO</v>
      </c>
      <c r="AB5766" s="4" t="str">
        <f t="shared" si="300"/>
        <v>YES</v>
      </c>
      <c r="AD5766" s="4">
        <f t="shared" si="301"/>
        <v>2</v>
      </c>
    </row>
    <row r="5767" spans="1:30" ht="27.65" customHeight="1" x14ac:dyDescent="0.35">
      <c r="A5767" s="34">
        <v>5790</v>
      </c>
      <c r="B5767" s="1" t="s">
        <v>16864</v>
      </c>
      <c r="C5767" s="1"/>
      <c r="D5767" s="1"/>
      <c r="E5767" s="1"/>
      <c r="F5767" s="1" t="s">
        <v>29262</v>
      </c>
      <c r="G5767" s="35" t="s">
        <v>16865</v>
      </c>
      <c r="H5767" s="35" t="s">
        <v>16866</v>
      </c>
      <c r="I5767" s="35" t="s">
        <v>23</v>
      </c>
      <c r="J5767" s="36">
        <v>84956000</v>
      </c>
      <c r="K5767" s="36">
        <v>72340000</v>
      </c>
      <c r="L5767" s="36">
        <v>70757000</v>
      </c>
      <c r="M5767" s="36">
        <v>74188000</v>
      </c>
      <c r="N5767" s="36">
        <v>87941000</v>
      </c>
      <c r="O5767" s="37">
        <v>9.3200000000000005E-2</v>
      </c>
      <c r="P5767" s="37">
        <v>4.1300000000000003E-2</v>
      </c>
      <c r="Q5767" s="37">
        <v>3.9699999999999999E-2</v>
      </c>
      <c r="R5767" s="37">
        <v>0.10150000000000001</v>
      </c>
      <c r="S5767" s="37">
        <v>6.8199999999999997E-2</v>
      </c>
      <c r="T5767" s="37"/>
      <c r="U5767" s="37"/>
      <c r="V5767" s="37"/>
      <c r="W5767" s="37"/>
      <c r="X5767" s="37"/>
      <c r="Z5767" s="4" t="str">
        <f t="shared" si="300"/>
        <v>NO</v>
      </c>
      <c r="AA5767" s="4" t="str">
        <f t="shared" si="300"/>
        <v>NO</v>
      </c>
      <c r="AB5767" s="4" t="str">
        <f t="shared" si="300"/>
        <v>NO</v>
      </c>
      <c r="AD5767" s="4">
        <f t="shared" si="301"/>
        <v>0</v>
      </c>
    </row>
    <row r="5768" spans="1:30" ht="14.4" customHeight="1" x14ac:dyDescent="0.35">
      <c r="A5768" s="34">
        <v>5791</v>
      </c>
      <c r="B5768" s="1" t="s">
        <v>16867</v>
      </c>
      <c r="C5768" s="1" t="s">
        <v>29015</v>
      </c>
      <c r="D5768" s="1"/>
      <c r="E5768" s="1" t="s">
        <v>29008</v>
      </c>
      <c r="F5768" s="1" t="s">
        <v>29262</v>
      </c>
      <c r="G5768" s="35" t="s">
        <v>16868</v>
      </c>
      <c r="H5768" s="35" t="s">
        <v>16869</v>
      </c>
      <c r="I5768" s="35" t="s">
        <v>29</v>
      </c>
      <c r="J5768" s="36">
        <v>58972000</v>
      </c>
      <c r="K5768" s="36">
        <v>75023000</v>
      </c>
      <c r="L5768" s="36">
        <v>81658000</v>
      </c>
      <c r="M5768" s="36">
        <v>90104000</v>
      </c>
      <c r="N5768" s="36">
        <v>87926000</v>
      </c>
      <c r="O5768" s="37">
        <v>-7.3000000000000001E-3</v>
      </c>
      <c r="P5768" s="37">
        <v>4.8500000000000001E-2</v>
      </c>
      <c r="Q5768" s="37">
        <v>5.2400000000000002E-2</v>
      </c>
      <c r="R5768" s="37">
        <v>8.48E-2</v>
      </c>
      <c r="S5768" s="37">
        <v>9.9000000000000008E-3</v>
      </c>
      <c r="T5768" s="37"/>
      <c r="U5768" s="37"/>
      <c r="V5768" s="37"/>
      <c r="W5768" s="37"/>
      <c r="X5768" s="37"/>
      <c r="Z5768" s="4" t="str">
        <f t="shared" si="300"/>
        <v>NO</v>
      </c>
      <c r="AA5768" s="4" t="str">
        <f t="shared" si="300"/>
        <v>NO</v>
      </c>
      <c r="AB5768" s="4" t="str">
        <f t="shared" si="300"/>
        <v>NO</v>
      </c>
      <c r="AD5768" s="4">
        <f t="shared" si="301"/>
        <v>0</v>
      </c>
    </row>
    <row r="5769" spans="1:30" ht="27.65" customHeight="1" x14ac:dyDescent="0.35">
      <c r="A5769" s="34">
        <v>5792</v>
      </c>
      <c r="B5769" s="1" t="s">
        <v>16870</v>
      </c>
      <c r="C5769" s="1"/>
      <c r="D5769" s="1"/>
      <c r="E5769" s="1"/>
      <c r="F5769" s="1" t="s">
        <v>29262</v>
      </c>
      <c r="G5769" s="35" t="s">
        <v>16871</v>
      </c>
      <c r="H5769" s="35" t="s">
        <v>16872</v>
      </c>
      <c r="I5769" s="35" t="s">
        <v>23</v>
      </c>
      <c r="J5769" s="36">
        <v>30531000</v>
      </c>
      <c r="K5769" s="36">
        <v>45544000</v>
      </c>
      <c r="L5769" s="36">
        <v>66367000</v>
      </c>
      <c r="M5769" s="36">
        <v>85195000</v>
      </c>
      <c r="N5769" s="36">
        <v>87918000</v>
      </c>
      <c r="O5769" s="37">
        <v>0.16719999999999999</v>
      </c>
      <c r="P5769" s="37">
        <v>0.1285</v>
      </c>
      <c r="Q5769" s="37">
        <v>9.0300000000000005E-2</v>
      </c>
      <c r="R5769" s="37">
        <v>0.29199999999999998</v>
      </c>
      <c r="S5769" s="37">
        <v>0.16569999999999999</v>
      </c>
      <c r="T5769" s="37">
        <v>0.13600000000000001</v>
      </c>
      <c r="U5769" s="37">
        <v>9.6100000000000005E-2</v>
      </c>
      <c r="V5769" s="37">
        <v>6.4899999999999999E-2</v>
      </c>
      <c r="W5769" s="37">
        <v>0.28110000000000002</v>
      </c>
      <c r="X5769" s="37">
        <v>0.1555</v>
      </c>
      <c r="Z5769" s="4" t="str">
        <f t="shared" si="300"/>
        <v>NO</v>
      </c>
      <c r="AA5769" s="4" t="str">
        <f t="shared" si="300"/>
        <v>YES</v>
      </c>
      <c r="AB5769" s="4" t="str">
        <f t="shared" si="300"/>
        <v>NO</v>
      </c>
      <c r="AD5769" s="4">
        <f t="shared" si="301"/>
        <v>1</v>
      </c>
    </row>
    <row r="5770" spans="1:30" ht="14.4" customHeight="1" x14ac:dyDescent="0.35">
      <c r="A5770" s="34">
        <v>5793</v>
      </c>
      <c r="B5770" s="1" t="s">
        <v>16873</v>
      </c>
      <c r="C5770" s="1"/>
      <c r="D5770" s="1"/>
      <c r="E5770" s="1"/>
      <c r="F5770" s="1" t="s">
        <v>29262</v>
      </c>
      <c r="G5770" s="35" t="s">
        <v>16874</v>
      </c>
      <c r="H5770" s="35" t="s">
        <v>16875</v>
      </c>
      <c r="I5770" s="35" t="s">
        <v>23</v>
      </c>
      <c r="J5770" s="36">
        <v>11803000</v>
      </c>
      <c r="K5770" s="36">
        <v>20009000</v>
      </c>
      <c r="L5770" s="36">
        <v>45091000</v>
      </c>
      <c r="M5770" s="36">
        <v>72775000</v>
      </c>
      <c r="N5770" s="36">
        <v>87902000</v>
      </c>
      <c r="O5770" s="37">
        <v>8.0399999999999999E-2</v>
      </c>
      <c r="P5770" s="37">
        <v>0.57179999999999997</v>
      </c>
      <c r="Q5770" s="37">
        <v>0.4365</v>
      </c>
      <c r="R5770" s="37">
        <v>0.3866</v>
      </c>
      <c r="S5770" s="37">
        <v>0.39810000000000001</v>
      </c>
      <c r="T5770" s="37"/>
      <c r="U5770" s="37"/>
      <c r="V5770" s="37"/>
      <c r="W5770" s="37"/>
      <c r="X5770" s="37"/>
      <c r="Z5770" s="4" t="str">
        <f t="shared" si="300"/>
        <v>YES</v>
      </c>
      <c r="AA5770" s="4" t="str">
        <f t="shared" si="300"/>
        <v>YES</v>
      </c>
      <c r="AB5770" s="4" t="str">
        <f t="shared" si="300"/>
        <v>YES</v>
      </c>
      <c r="AD5770" s="4">
        <f t="shared" si="301"/>
        <v>3</v>
      </c>
    </row>
    <row r="5771" spans="1:30" ht="27.65" customHeight="1" x14ac:dyDescent="0.35">
      <c r="A5771" s="34">
        <v>5794</v>
      </c>
      <c r="B5771" s="1" t="s">
        <v>16876</v>
      </c>
      <c r="C5771" s="1"/>
      <c r="D5771" s="1"/>
      <c r="E5771" s="1"/>
      <c r="F5771" s="1" t="s">
        <v>29262</v>
      </c>
      <c r="G5771" s="35" t="s">
        <v>16877</v>
      </c>
      <c r="H5771" s="35" t="s">
        <v>16878</v>
      </c>
      <c r="I5771" s="35" t="s">
        <v>544</v>
      </c>
      <c r="J5771" s="36">
        <v>69986000</v>
      </c>
      <c r="K5771" s="36">
        <v>70780000</v>
      </c>
      <c r="L5771" s="36">
        <v>79093000</v>
      </c>
      <c r="M5771" s="36">
        <v>86229000</v>
      </c>
      <c r="N5771" s="36">
        <v>87891000</v>
      </c>
      <c r="O5771" s="37">
        <v>3.78E-2</v>
      </c>
      <c r="P5771" s="37">
        <v>3.5499999999999997E-2</v>
      </c>
      <c r="Q5771" s="37">
        <v>3.4599999999999999E-2</v>
      </c>
      <c r="R5771" s="37">
        <v>5.5399999999999998E-2</v>
      </c>
      <c r="S5771" s="37">
        <v>4.6699999999999998E-2</v>
      </c>
      <c r="T5771" s="37"/>
      <c r="U5771" s="37">
        <v>-2.5999999999999999E-3</v>
      </c>
      <c r="V5771" s="37">
        <v>-7.3000000000000001E-3</v>
      </c>
      <c r="W5771" s="37">
        <v>-4.5999999999999999E-3</v>
      </c>
      <c r="X5771" s="37">
        <v>-2.9999999999999997E-4</v>
      </c>
      <c r="Z5771" s="4" t="str">
        <f t="shared" si="300"/>
        <v>NO</v>
      </c>
      <c r="AA5771" s="4" t="str">
        <f t="shared" si="300"/>
        <v>NO</v>
      </c>
      <c r="AB5771" s="4" t="str">
        <f t="shared" si="300"/>
        <v>NO</v>
      </c>
      <c r="AD5771" s="4">
        <f t="shared" si="301"/>
        <v>0</v>
      </c>
    </row>
    <row r="5772" spans="1:30" ht="27.65" customHeight="1" x14ac:dyDescent="0.35">
      <c r="A5772" s="34">
        <v>5795</v>
      </c>
      <c r="B5772" s="1" t="s">
        <v>16879</v>
      </c>
      <c r="C5772" s="1" t="s">
        <v>29015</v>
      </c>
      <c r="D5772" s="1" t="s">
        <v>29042</v>
      </c>
      <c r="E5772" s="1"/>
      <c r="F5772" s="1" t="s">
        <v>29262</v>
      </c>
      <c r="G5772" s="35" t="s">
        <v>16880</v>
      </c>
      <c r="H5772" s="35" t="s">
        <v>16881</v>
      </c>
      <c r="I5772" s="35" t="s">
        <v>23</v>
      </c>
      <c r="J5772" s="36">
        <v>52786000</v>
      </c>
      <c r="K5772" s="36">
        <v>61310000</v>
      </c>
      <c r="L5772" s="36">
        <v>60454000</v>
      </c>
      <c r="M5772" s="36">
        <v>69550000</v>
      </c>
      <c r="N5772" s="36">
        <v>87870000</v>
      </c>
      <c r="O5772" s="37">
        <v>0.38800000000000001</v>
      </c>
      <c r="P5772" s="37">
        <v>0.37280000000000002</v>
      </c>
      <c r="Q5772" s="37">
        <v>0.33019999999999999</v>
      </c>
      <c r="R5772" s="37">
        <v>0.3826</v>
      </c>
      <c r="S5772" s="37">
        <v>0.3911</v>
      </c>
      <c r="T5772" s="37">
        <v>0.45379999999999998</v>
      </c>
      <c r="U5772" s="37">
        <v>0.2979</v>
      </c>
      <c r="V5772" s="37">
        <v>0.30919999999999997</v>
      </c>
      <c r="W5772" s="37">
        <v>0.36680000000000001</v>
      </c>
      <c r="X5772" s="37">
        <v>0.37409999999999999</v>
      </c>
      <c r="Z5772" s="4" t="str">
        <f t="shared" si="300"/>
        <v>YES</v>
      </c>
      <c r="AA5772" s="4" t="str">
        <f t="shared" si="300"/>
        <v>YES</v>
      </c>
      <c r="AB5772" s="4" t="str">
        <f t="shared" si="300"/>
        <v>YES</v>
      </c>
      <c r="AD5772" s="4">
        <f t="shared" si="301"/>
        <v>3</v>
      </c>
    </row>
    <row r="5773" spans="1:30" ht="14.4" customHeight="1" x14ac:dyDescent="0.35">
      <c r="A5773" s="34">
        <v>5796</v>
      </c>
      <c r="B5773" s="1" t="s">
        <v>16882</v>
      </c>
      <c r="C5773" s="1" t="s">
        <v>29015</v>
      </c>
      <c r="D5773" s="1"/>
      <c r="E5773" s="1" t="s">
        <v>29008</v>
      </c>
      <c r="F5773" s="1" t="s">
        <v>29262</v>
      </c>
      <c r="G5773" s="35" t="s">
        <v>16883</v>
      </c>
      <c r="H5773" s="35" t="s">
        <v>16884</v>
      </c>
      <c r="I5773" s="35" t="s">
        <v>29</v>
      </c>
      <c r="J5773" s="36">
        <v>43550000</v>
      </c>
      <c r="K5773" s="36">
        <v>44406000</v>
      </c>
      <c r="L5773" s="36">
        <v>48329000</v>
      </c>
      <c r="M5773" s="36">
        <v>62063000</v>
      </c>
      <c r="N5773" s="36">
        <v>87863000</v>
      </c>
      <c r="O5773" s="37">
        <v>0.57520000000000004</v>
      </c>
      <c r="P5773" s="37">
        <v>0.52229999999999999</v>
      </c>
      <c r="Q5773" s="37">
        <v>0.61229999999999996</v>
      </c>
      <c r="R5773" s="37">
        <v>0.59</v>
      </c>
      <c r="S5773" s="37">
        <v>0.58460000000000001</v>
      </c>
      <c r="T5773" s="37"/>
      <c r="U5773" s="37"/>
      <c r="V5773" s="37"/>
      <c r="W5773" s="37"/>
      <c r="X5773" s="37"/>
      <c r="Z5773" s="4" t="str">
        <f t="shared" si="300"/>
        <v>YES</v>
      </c>
      <c r="AA5773" s="4" t="str">
        <f t="shared" si="300"/>
        <v>YES</v>
      </c>
      <c r="AB5773" s="4" t="str">
        <f t="shared" si="300"/>
        <v>YES</v>
      </c>
      <c r="AD5773" s="4">
        <f t="shared" si="301"/>
        <v>3</v>
      </c>
    </row>
    <row r="5774" spans="1:30" ht="27.65" customHeight="1" x14ac:dyDescent="0.35">
      <c r="A5774" s="34">
        <v>5797</v>
      </c>
      <c r="B5774" s="1" t="s">
        <v>16885</v>
      </c>
      <c r="C5774" s="1" t="s">
        <v>29015</v>
      </c>
      <c r="D5774" s="1"/>
      <c r="E5774" s="1" t="s">
        <v>29008</v>
      </c>
      <c r="F5774" s="1" t="s">
        <v>29262</v>
      </c>
      <c r="G5774" s="35" t="s">
        <v>16886</v>
      </c>
      <c r="H5774" s="35" t="s">
        <v>16887</v>
      </c>
      <c r="I5774" s="35" t="s">
        <v>29</v>
      </c>
      <c r="J5774" s="36">
        <v>20427000</v>
      </c>
      <c r="K5774" s="36">
        <v>40538000</v>
      </c>
      <c r="L5774" s="36">
        <v>65313000</v>
      </c>
      <c r="M5774" s="36">
        <v>84546000</v>
      </c>
      <c r="N5774" s="36">
        <v>87858000</v>
      </c>
      <c r="O5774" s="37">
        <v>4.4499999999999998E-2</v>
      </c>
      <c r="P5774" s="37">
        <v>9.7000000000000003E-2</v>
      </c>
      <c r="Q5774" s="37">
        <v>0.40350000000000003</v>
      </c>
      <c r="R5774" s="37">
        <v>0.32529999999999998</v>
      </c>
      <c r="S5774" s="37">
        <v>0.23849999999999999</v>
      </c>
      <c r="T5774" s="37"/>
      <c r="U5774" s="37"/>
      <c r="V5774" s="37"/>
      <c r="W5774" s="37"/>
      <c r="X5774" s="37"/>
      <c r="Z5774" s="4" t="str">
        <f t="shared" si="300"/>
        <v>YES</v>
      </c>
      <c r="AA5774" s="4" t="str">
        <f t="shared" si="300"/>
        <v>YES</v>
      </c>
      <c r="AB5774" s="4" t="str">
        <f t="shared" si="300"/>
        <v>YES</v>
      </c>
      <c r="AD5774" s="4">
        <f t="shared" si="301"/>
        <v>3</v>
      </c>
    </row>
    <row r="5775" spans="1:30" ht="27.65" customHeight="1" x14ac:dyDescent="0.35">
      <c r="A5775" s="34">
        <v>5798</v>
      </c>
      <c r="B5775" s="1" t="s">
        <v>6337</v>
      </c>
      <c r="C5775" s="1"/>
      <c r="D5775" s="1"/>
      <c r="E5775" s="1"/>
      <c r="F5775" s="1" t="s">
        <v>29262</v>
      </c>
      <c r="G5775" s="35" t="s">
        <v>16888</v>
      </c>
      <c r="H5775" s="35" t="s">
        <v>16889</v>
      </c>
      <c r="I5775" s="35" t="s">
        <v>544</v>
      </c>
      <c r="J5775" s="36">
        <v>49402000</v>
      </c>
      <c r="K5775" s="36">
        <v>62007000</v>
      </c>
      <c r="L5775" s="36">
        <v>75901000</v>
      </c>
      <c r="M5775" s="36">
        <v>85465000</v>
      </c>
      <c r="N5775" s="36">
        <v>87845000</v>
      </c>
      <c r="O5775" s="37">
        <v>0.20119999999999999</v>
      </c>
      <c r="P5775" s="37">
        <v>0.38329999999999997</v>
      </c>
      <c r="Q5775" s="37">
        <v>0.32990000000000003</v>
      </c>
      <c r="R5775" s="37">
        <v>0.16400000000000001</v>
      </c>
      <c r="S5775" s="37">
        <v>0.2014</v>
      </c>
      <c r="T5775" s="37">
        <v>-8.0000000000000004E-4</v>
      </c>
      <c r="U5775" s="37">
        <v>-2.7000000000000001E-3</v>
      </c>
      <c r="V5775" s="37">
        <v>-2.3E-2</v>
      </c>
      <c r="W5775" s="37">
        <v>-2.58E-2</v>
      </c>
      <c r="X5775" s="37">
        <v>-3.9399999999999998E-2</v>
      </c>
      <c r="Z5775" s="4" t="str">
        <f t="shared" si="300"/>
        <v>YES</v>
      </c>
      <c r="AA5775" s="4" t="str">
        <f t="shared" si="300"/>
        <v>NO</v>
      </c>
      <c r="AB5775" s="4" t="str">
        <f t="shared" si="300"/>
        <v>YES</v>
      </c>
      <c r="AD5775" s="4">
        <f t="shared" si="301"/>
        <v>2</v>
      </c>
    </row>
    <row r="5776" spans="1:30" ht="27.65" customHeight="1" x14ac:dyDescent="0.35">
      <c r="A5776" s="34">
        <v>5799</v>
      </c>
      <c r="B5776" s="1" t="s">
        <v>16890</v>
      </c>
      <c r="C5776" s="1"/>
      <c r="D5776" s="1"/>
      <c r="E5776" s="1"/>
      <c r="F5776" s="1" t="s">
        <v>29262</v>
      </c>
      <c r="G5776" s="35" t="s">
        <v>16891</v>
      </c>
      <c r="H5776" s="35" t="s">
        <v>16892</v>
      </c>
      <c r="I5776" s="35" t="s">
        <v>33</v>
      </c>
      <c r="J5776" s="36">
        <v>21988000</v>
      </c>
      <c r="K5776" s="36">
        <v>55006000</v>
      </c>
      <c r="L5776" s="36">
        <v>46143000</v>
      </c>
      <c r="M5776" s="36">
        <v>70176000</v>
      </c>
      <c r="N5776" s="36">
        <v>87840000</v>
      </c>
      <c r="O5776" s="37">
        <v>0.15709999999999999</v>
      </c>
      <c r="P5776" s="37">
        <v>0.1774</v>
      </c>
      <c r="Q5776" s="37">
        <v>4.4000000000000003E-3</v>
      </c>
      <c r="R5776" s="37">
        <v>0.15090000000000001</v>
      </c>
      <c r="S5776" s="37">
        <v>0.1603</v>
      </c>
      <c r="T5776" s="37"/>
      <c r="U5776" s="37"/>
      <c r="V5776" s="37"/>
      <c r="W5776" s="37"/>
      <c r="X5776" s="37">
        <v>-1.35E-2</v>
      </c>
      <c r="Z5776" s="4" t="str">
        <f t="shared" si="300"/>
        <v>NO</v>
      </c>
      <c r="AA5776" s="4" t="str">
        <f t="shared" si="300"/>
        <v>NO</v>
      </c>
      <c r="AB5776" s="4" t="str">
        <f t="shared" si="300"/>
        <v>NO</v>
      </c>
      <c r="AD5776" s="4">
        <f t="shared" si="301"/>
        <v>0</v>
      </c>
    </row>
    <row r="5777" spans="1:30" x14ac:dyDescent="0.35">
      <c r="A5777" s="34">
        <v>5800</v>
      </c>
      <c r="B5777" s="1" t="s">
        <v>16893</v>
      </c>
      <c r="C5777" s="1" t="s">
        <v>29015</v>
      </c>
      <c r="D5777" s="1"/>
      <c r="E5777" s="1" t="s">
        <v>29008</v>
      </c>
      <c r="F5777" s="1" t="s">
        <v>29262</v>
      </c>
      <c r="G5777" s="35" t="s">
        <v>16894</v>
      </c>
      <c r="H5777" s="35" t="s">
        <v>16895</v>
      </c>
      <c r="I5777" s="35" t="s">
        <v>29</v>
      </c>
      <c r="J5777" s="36"/>
      <c r="K5777" s="36"/>
      <c r="L5777" s="36"/>
      <c r="M5777" s="36">
        <v>28576000</v>
      </c>
      <c r="N5777" s="36">
        <v>87839000</v>
      </c>
      <c r="O5777" s="37"/>
      <c r="P5777" s="37"/>
      <c r="Q5777" s="37"/>
      <c r="R5777" s="37">
        <v>0.13850000000000001</v>
      </c>
      <c r="S5777" s="37">
        <v>0.4819</v>
      </c>
      <c r="T5777" s="37"/>
      <c r="U5777" s="37"/>
      <c r="V5777" s="37"/>
      <c r="W5777" s="37"/>
      <c r="X5777" s="37"/>
      <c r="Z5777" s="4" t="str">
        <f t="shared" si="300"/>
        <v>NO</v>
      </c>
      <c r="AA5777" s="4" t="str">
        <f t="shared" si="300"/>
        <v>NO</v>
      </c>
      <c r="AB5777" s="4" t="str">
        <f t="shared" si="300"/>
        <v>YES</v>
      </c>
      <c r="AD5777" s="4">
        <f t="shared" si="301"/>
        <v>1</v>
      </c>
    </row>
    <row r="5778" spans="1:30" ht="14.4" customHeight="1" x14ac:dyDescent="0.35">
      <c r="A5778" s="34">
        <v>5801</v>
      </c>
      <c r="B5778" s="1" t="s">
        <v>16896</v>
      </c>
      <c r="C5778" s="1" t="s">
        <v>29015</v>
      </c>
      <c r="D5778" s="1" t="s">
        <v>29043</v>
      </c>
      <c r="E5778" s="1" t="s">
        <v>29047</v>
      </c>
      <c r="F5778" s="1" t="s">
        <v>29262</v>
      </c>
      <c r="G5778" s="35" t="s">
        <v>16897</v>
      </c>
      <c r="H5778" s="35" t="s">
        <v>16898</v>
      </c>
      <c r="I5778" s="35" t="s">
        <v>33</v>
      </c>
      <c r="J5778" s="36">
        <v>58275000</v>
      </c>
      <c r="K5778" s="36">
        <v>67868000</v>
      </c>
      <c r="L5778" s="36">
        <v>70502000</v>
      </c>
      <c r="M5778" s="36">
        <v>70019000</v>
      </c>
      <c r="N5778" s="36">
        <v>87823000</v>
      </c>
      <c r="O5778" s="37">
        <v>0.47089999999999999</v>
      </c>
      <c r="P5778" s="37">
        <v>0.52669999999999995</v>
      </c>
      <c r="Q5778" s="37">
        <v>0.53800000000000003</v>
      </c>
      <c r="R5778" s="37">
        <v>0.61699999999999999</v>
      </c>
      <c r="S5778" s="37">
        <v>0.52070000000000005</v>
      </c>
      <c r="T5778" s="37">
        <v>0.25679999999999997</v>
      </c>
      <c r="U5778" s="37">
        <v>0.31190000000000001</v>
      </c>
      <c r="V5778" s="37">
        <v>0.28110000000000002</v>
      </c>
      <c r="W5778" s="37">
        <v>0.39179999999999998</v>
      </c>
      <c r="X5778" s="37">
        <v>0.38069999999999998</v>
      </c>
      <c r="Z5778" s="4" t="str">
        <f t="shared" si="300"/>
        <v>YES</v>
      </c>
      <c r="AA5778" s="4" t="str">
        <f t="shared" si="300"/>
        <v>YES</v>
      </c>
      <c r="AB5778" s="4" t="str">
        <f t="shared" si="300"/>
        <v>YES</v>
      </c>
      <c r="AD5778" s="4">
        <f t="shared" si="301"/>
        <v>3</v>
      </c>
    </row>
    <row r="5779" spans="1:30" ht="14.4" customHeight="1" x14ac:dyDescent="0.35">
      <c r="A5779" s="34">
        <v>5802</v>
      </c>
      <c r="B5779" s="1" t="s">
        <v>16899</v>
      </c>
      <c r="C5779" s="1"/>
      <c r="D5779" s="1"/>
      <c r="E5779" s="1"/>
      <c r="F5779" s="1" t="s">
        <v>29262</v>
      </c>
      <c r="G5779" s="35" t="s">
        <v>16900</v>
      </c>
      <c r="H5779" s="35" t="s">
        <v>16901</v>
      </c>
      <c r="I5779" s="35" t="s">
        <v>33</v>
      </c>
      <c r="J5779" s="36">
        <v>25650000</v>
      </c>
      <c r="K5779" s="36">
        <v>36570000</v>
      </c>
      <c r="L5779" s="36">
        <v>61563000</v>
      </c>
      <c r="M5779" s="36">
        <v>65996000</v>
      </c>
      <c r="N5779" s="36">
        <v>87805000</v>
      </c>
      <c r="O5779" s="37">
        <v>0.4798</v>
      </c>
      <c r="P5779" s="37">
        <v>0.2114</v>
      </c>
      <c r="Q5779" s="37">
        <v>0.24149999999999999</v>
      </c>
      <c r="R5779" s="37">
        <v>0.2397</v>
      </c>
      <c r="S5779" s="37">
        <v>0.19639999999999999</v>
      </c>
      <c r="T5779" s="37"/>
      <c r="U5779" s="37"/>
      <c r="V5779" s="37"/>
      <c r="W5779" s="37"/>
      <c r="X5779" s="37"/>
      <c r="Z5779" s="4" t="str">
        <f t="shared" si="300"/>
        <v>YES</v>
      </c>
      <c r="AA5779" s="4" t="str">
        <f t="shared" si="300"/>
        <v>YES</v>
      </c>
      <c r="AB5779" s="4" t="str">
        <f t="shared" si="300"/>
        <v>NO</v>
      </c>
      <c r="AD5779" s="4">
        <f t="shared" si="301"/>
        <v>2</v>
      </c>
    </row>
    <row r="5780" spans="1:30" ht="27.65" customHeight="1" x14ac:dyDescent="0.35">
      <c r="A5780" s="34">
        <v>5803</v>
      </c>
      <c r="B5780" s="1" t="s">
        <v>16902</v>
      </c>
      <c r="C5780" s="1" t="s">
        <v>29015</v>
      </c>
      <c r="D5780" s="1"/>
      <c r="E5780" s="1" t="s">
        <v>29008</v>
      </c>
      <c r="F5780" s="1" t="s">
        <v>29262</v>
      </c>
      <c r="G5780" s="35" t="s">
        <v>16903</v>
      </c>
      <c r="H5780" s="35" t="s">
        <v>16904</v>
      </c>
      <c r="I5780" s="35" t="s">
        <v>29</v>
      </c>
      <c r="J5780" s="36"/>
      <c r="K5780" s="36"/>
      <c r="L5780" s="36">
        <v>24589000</v>
      </c>
      <c r="M5780" s="36">
        <v>66508000</v>
      </c>
      <c r="N5780" s="36">
        <v>87799000</v>
      </c>
      <c r="O5780" s="37"/>
      <c r="P5780" s="37"/>
      <c r="Q5780" s="37">
        <v>-0.59460000000000002</v>
      </c>
      <c r="R5780" s="37">
        <v>0.20760000000000001</v>
      </c>
      <c r="S5780" s="37">
        <v>0.20899999999999999</v>
      </c>
      <c r="T5780" s="37"/>
      <c r="U5780" s="37"/>
      <c r="V5780" s="37"/>
      <c r="W5780" s="37"/>
      <c r="X5780" s="37"/>
      <c r="Z5780" s="4" t="str">
        <f t="shared" si="300"/>
        <v>NO</v>
      </c>
      <c r="AA5780" s="4" t="str">
        <f t="shared" si="300"/>
        <v>YES</v>
      </c>
      <c r="AB5780" s="4" t="str">
        <f t="shared" si="300"/>
        <v>YES</v>
      </c>
      <c r="AD5780" s="4">
        <f t="shared" si="301"/>
        <v>2</v>
      </c>
    </row>
    <row r="5781" spans="1:30" ht="14.4" customHeight="1" x14ac:dyDescent="0.35">
      <c r="A5781" s="34">
        <v>5804</v>
      </c>
      <c r="B5781" s="1" t="s">
        <v>16905</v>
      </c>
      <c r="C5781" s="1" t="s">
        <v>29015</v>
      </c>
      <c r="D5781" s="1" t="s">
        <v>29043</v>
      </c>
      <c r="E5781" s="1" t="s">
        <v>29047</v>
      </c>
      <c r="F5781" s="1" t="s">
        <v>29262</v>
      </c>
      <c r="G5781" s="35" t="s">
        <v>16906</v>
      </c>
      <c r="H5781" s="35" t="s">
        <v>16907</v>
      </c>
      <c r="I5781" s="35" t="s">
        <v>33</v>
      </c>
      <c r="J5781" s="36">
        <v>32735000</v>
      </c>
      <c r="K5781" s="36">
        <v>53786000</v>
      </c>
      <c r="L5781" s="36">
        <v>73901000</v>
      </c>
      <c r="M5781" s="36">
        <v>93127000</v>
      </c>
      <c r="N5781" s="36">
        <v>87778000</v>
      </c>
      <c r="O5781" s="37">
        <v>0.69710000000000005</v>
      </c>
      <c r="P5781" s="37">
        <v>0.69689999999999996</v>
      </c>
      <c r="Q5781" s="37">
        <v>0.71350000000000002</v>
      </c>
      <c r="R5781" s="37">
        <v>0.72489999999999999</v>
      </c>
      <c r="S5781" s="37">
        <v>0.69289999999999996</v>
      </c>
      <c r="T5781" s="37">
        <v>0.68340000000000001</v>
      </c>
      <c r="U5781" s="37">
        <v>0.68520000000000003</v>
      </c>
      <c r="V5781" s="37">
        <v>0.69920000000000004</v>
      </c>
      <c r="W5781" s="37">
        <v>0.71160000000000001</v>
      </c>
      <c r="X5781" s="37">
        <v>0.67820000000000003</v>
      </c>
      <c r="Z5781" s="4" t="str">
        <f t="shared" si="300"/>
        <v>YES</v>
      </c>
      <c r="AA5781" s="4" t="str">
        <f t="shared" si="300"/>
        <v>YES</v>
      </c>
      <c r="AB5781" s="4" t="str">
        <f t="shared" si="300"/>
        <v>YES</v>
      </c>
      <c r="AD5781" s="4">
        <f t="shared" si="301"/>
        <v>3</v>
      </c>
    </row>
    <row r="5782" spans="1:30" ht="14.4" customHeight="1" x14ac:dyDescent="0.35">
      <c r="A5782" s="34">
        <v>5805</v>
      </c>
      <c r="B5782" s="1" t="s">
        <v>16908</v>
      </c>
      <c r="C5782" s="1" t="s">
        <v>29015</v>
      </c>
      <c r="D5782" s="1"/>
      <c r="E5782" s="1" t="s">
        <v>29008</v>
      </c>
      <c r="F5782" s="1" t="s">
        <v>29262</v>
      </c>
      <c r="G5782" s="35" t="s">
        <v>16909</v>
      </c>
      <c r="H5782" s="35" t="s">
        <v>16910</v>
      </c>
      <c r="I5782" s="35" t="s">
        <v>29</v>
      </c>
      <c r="J5782" s="36">
        <v>24839000</v>
      </c>
      <c r="K5782" s="36"/>
      <c r="L5782" s="36"/>
      <c r="M5782" s="36"/>
      <c r="N5782" s="36">
        <v>87773000</v>
      </c>
      <c r="O5782" s="37">
        <v>2.7099999999999999E-2</v>
      </c>
      <c r="P5782" s="37"/>
      <c r="Q5782" s="37"/>
      <c r="R5782" s="37"/>
      <c r="S5782" s="37">
        <v>2.5999999999999999E-2</v>
      </c>
      <c r="T5782" s="37"/>
      <c r="U5782" s="37"/>
      <c r="V5782" s="37"/>
      <c r="W5782" s="37"/>
      <c r="X5782" s="37"/>
      <c r="Z5782" s="4" t="str">
        <f t="shared" si="300"/>
        <v>NO</v>
      </c>
      <c r="AA5782" s="4" t="str">
        <f t="shared" si="300"/>
        <v>NO</v>
      </c>
      <c r="AB5782" s="4" t="str">
        <f t="shared" si="300"/>
        <v>NO</v>
      </c>
      <c r="AD5782" s="4">
        <f t="shared" si="301"/>
        <v>0</v>
      </c>
    </row>
    <row r="5783" spans="1:30" x14ac:dyDescent="0.35">
      <c r="A5783" s="34">
        <v>5806</v>
      </c>
      <c r="B5783" s="1" t="s">
        <v>50</v>
      </c>
      <c r="C5783" s="1" t="s">
        <v>29015</v>
      </c>
      <c r="D5783" s="1"/>
      <c r="E5783" s="1" t="s">
        <v>29008</v>
      </c>
      <c r="F5783" s="1" t="s">
        <v>29262</v>
      </c>
      <c r="G5783" s="35" t="s">
        <v>16911</v>
      </c>
      <c r="H5783" s="35" t="s">
        <v>16912</v>
      </c>
      <c r="I5783" s="35" t="s">
        <v>29</v>
      </c>
      <c r="J5783" s="36">
        <v>15138000</v>
      </c>
      <c r="K5783" s="36">
        <v>21896000</v>
      </c>
      <c r="L5783" s="36">
        <v>39961000</v>
      </c>
      <c r="M5783" s="36">
        <v>57134000</v>
      </c>
      <c r="N5783" s="36">
        <v>87755000</v>
      </c>
      <c r="O5783" s="37">
        <v>0.1153</v>
      </c>
      <c r="P5783" s="37">
        <v>0.14080000000000001</v>
      </c>
      <c r="Q5783" s="37">
        <v>0.22220000000000001</v>
      </c>
      <c r="R5783" s="37">
        <v>0.23980000000000001</v>
      </c>
      <c r="S5783" s="37">
        <v>0.37030000000000002</v>
      </c>
      <c r="T5783" s="37">
        <v>9.9699999999999997E-2</v>
      </c>
      <c r="U5783" s="37">
        <v>0.13</v>
      </c>
      <c r="V5783" s="37">
        <v>0.21629999999999999</v>
      </c>
      <c r="W5783" s="37"/>
      <c r="X5783" s="37"/>
      <c r="Z5783" s="4" t="str">
        <f t="shared" si="300"/>
        <v>YES</v>
      </c>
      <c r="AA5783" s="4" t="str">
        <f t="shared" si="300"/>
        <v>YES</v>
      </c>
      <c r="AB5783" s="4" t="str">
        <f t="shared" si="300"/>
        <v>YES</v>
      </c>
      <c r="AD5783" s="4">
        <f t="shared" si="301"/>
        <v>3</v>
      </c>
    </row>
    <row r="5784" spans="1:30" ht="14.4" customHeight="1" x14ac:dyDescent="0.35">
      <c r="A5784" s="34">
        <v>5807</v>
      </c>
      <c r="B5784" s="1" t="s">
        <v>16913</v>
      </c>
      <c r="C5784" s="1" t="s">
        <v>28702</v>
      </c>
      <c r="D5784" s="1"/>
      <c r="E5784" s="1"/>
      <c r="F5784" s="1" t="s">
        <v>29262</v>
      </c>
      <c r="G5784" s="35" t="s">
        <v>16914</v>
      </c>
      <c r="H5784" s="35" t="s">
        <v>16915</v>
      </c>
      <c r="I5784" s="35" t="s">
        <v>87</v>
      </c>
      <c r="J5784" s="36">
        <v>44166000</v>
      </c>
      <c r="K5784" s="36">
        <v>58026000</v>
      </c>
      <c r="L5784" s="36">
        <v>69433000</v>
      </c>
      <c r="M5784" s="36">
        <v>72498000</v>
      </c>
      <c r="N5784" s="36">
        <v>87708000</v>
      </c>
      <c r="O5784" s="37">
        <v>0.2019</v>
      </c>
      <c r="P5784" s="37">
        <v>0.18329999999999999</v>
      </c>
      <c r="Q5784" s="37">
        <v>0.1191</v>
      </c>
      <c r="R5784" s="37">
        <v>0.27060000000000001</v>
      </c>
      <c r="S5784" s="37">
        <v>0.15859999999999999</v>
      </c>
      <c r="T5784" s="37"/>
      <c r="U5784" s="37"/>
      <c r="V5784" s="37"/>
      <c r="W5784" s="37"/>
      <c r="X5784" s="37"/>
      <c r="Z5784" s="4" t="str">
        <f t="shared" si="300"/>
        <v>NO</v>
      </c>
      <c r="AA5784" s="4" t="str">
        <f t="shared" si="300"/>
        <v>YES</v>
      </c>
      <c r="AB5784" s="4" t="str">
        <f t="shared" si="300"/>
        <v>NO</v>
      </c>
      <c r="AD5784" s="4">
        <f t="shared" si="301"/>
        <v>1</v>
      </c>
    </row>
    <row r="5785" spans="1:30" ht="14.4" customHeight="1" x14ac:dyDescent="0.35">
      <c r="A5785" s="34">
        <v>5808</v>
      </c>
      <c r="B5785" s="1" t="s">
        <v>9555</v>
      </c>
      <c r="C5785" s="1" t="s">
        <v>29015</v>
      </c>
      <c r="D5785" s="1"/>
      <c r="E5785" s="1" t="s">
        <v>29008</v>
      </c>
      <c r="F5785" s="1" t="s">
        <v>29262</v>
      </c>
      <c r="G5785" s="35" t="s">
        <v>16916</v>
      </c>
      <c r="H5785" s="35" t="s">
        <v>16917</v>
      </c>
      <c r="I5785" s="35" t="s">
        <v>29</v>
      </c>
      <c r="J5785" s="36">
        <v>51616000</v>
      </c>
      <c r="K5785" s="36">
        <v>63079000</v>
      </c>
      <c r="L5785" s="36">
        <v>67948000</v>
      </c>
      <c r="M5785" s="36">
        <v>74457000</v>
      </c>
      <c r="N5785" s="36">
        <v>87691000</v>
      </c>
      <c r="O5785" s="37">
        <v>0.4698</v>
      </c>
      <c r="P5785" s="37">
        <v>0.49199999999999999</v>
      </c>
      <c r="Q5785" s="37">
        <v>0.42570000000000002</v>
      </c>
      <c r="R5785" s="37">
        <v>0.36399999999999999</v>
      </c>
      <c r="S5785" s="37">
        <v>0.30149999999999999</v>
      </c>
      <c r="T5785" s="37"/>
      <c r="U5785" s="37"/>
      <c r="V5785" s="37"/>
      <c r="W5785" s="37"/>
      <c r="X5785" s="37"/>
      <c r="Z5785" s="4" t="str">
        <f t="shared" si="300"/>
        <v>YES</v>
      </c>
      <c r="AA5785" s="4" t="str">
        <f t="shared" si="300"/>
        <v>YES</v>
      </c>
      <c r="AB5785" s="4" t="str">
        <f t="shared" si="300"/>
        <v>YES</v>
      </c>
      <c r="AD5785" s="4">
        <f t="shared" si="301"/>
        <v>3</v>
      </c>
    </row>
    <row r="5786" spans="1:30" x14ac:dyDescent="0.35">
      <c r="A5786" s="34">
        <v>5809</v>
      </c>
      <c r="B5786" s="1" t="s">
        <v>16918</v>
      </c>
      <c r="C5786" s="1" t="s">
        <v>29015</v>
      </c>
      <c r="D5786" s="1"/>
      <c r="E5786" s="1" t="s">
        <v>29008</v>
      </c>
      <c r="F5786" s="1" t="s">
        <v>29262</v>
      </c>
      <c r="G5786" s="35" t="s">
        <v>16919</v>
      </c>
      <c r="H5786" s="35" t="s">
        <v>16920</v>
      </c>
      <c r="I5786" s="35" t="s">
        <v>29</v>
      </c>
      <c r="J5786" s="36">
        <v>61254000</v>
      </c>
      <c r="K5786" s="36">
        <v>74377000</v>
      </c>
      <c r="L5786" s="36">
        <v>78901000</v>
      </c>
      <c r="M5786" s="36">
        <v>80284000</v>
      </c>
      <c r="N5786" s="36">
        <v>87670000</v>
      </c>
      <c r="O5786" s="37">
        <v>0.3906</v>
      </c>
      <c r="P5786" s="37">
        <v>0.42949999999999999</v>
      </c>
      <c r="Q5786" s="37">
        <v>0.41699999999999998</v>
      </c>
      <c r="R5786" s="37">
        <v>0.29260000000000003</v>
      </c>
      <c r="S5786" s="37">
        <v>0.28079999999999999</v>
      </c>
      <c r="T5786" s="37">
        <v>-6.1999999999999998E-3</v>
      </c>
      <c r="U5786" s="37">
        <v>-3.7000000000000002E-3</v>
      </c>
      <c r="V5786" s="37">
        <v>-1.5E-3</v>
      </c>
      <c r="W5786" s="37"/>
      <c r="X5786" s="37"/>
      <c r="Z5786" s="4" t="str">
        <f t="shared" si="300"/>
        <v>YES</v>
      </c>
      <c r="AA5786" s="4" t="str">
        <f t="shared" si="300"/>
        <v>YES</v>
      </c>
      <c r="AB5786" s="4" t="str">
        <f t="shared" si="300"/>
        <v>YES</v>
      </c>
      <c r="AD5786" s="4">
        <f t="shared" si="301"/>
        <v>3</v>
      </c>
    </row>
    <row r="5787" spans="1:30" ht="14.4" customHeight="1" x14ac:dyDescent="0.35">
      <c r="A5787" s="34">
        <v>5810</v>
      </c>
      <c r="B5787" s="1" t="s">
        <v>2368</v>
      </c>
      <c r="C5787" s="1"/>
      <c r="D5787" s="1"/>
      <c r="E5787" s="1"/>
      <c r="F5787" s="1" t="s">
        <v>29262</v>
      </c>
      <c r="G5787" s="35" t="s">
        <v>16921</v>
      </c>
      <c r="H5787" s="35" t="s">
        <v>16922</v>
      </c>
      <c r="I5787" s="35" t="s">
        <v>36</v>
      </c>
      <c r="J5787" s="36">
        <v>49830000</v>
      </c>
      <c r="K5787" s="36">
        <v>49941000</v>
      </c>
      <c r="L5787" s="36">
        <v>51745000</v>
      </c>
      <c r="M5787" s="36">
        <v>54953000</v>
      </c>
      <c r="N5787" s="36">
        <v>87662000</v>
      </c>
      <c r="O5787" s="37">
        <v>-2.8999999999999998E-3</v>
      </c>
      <c r="P5787" s="37">
        <v>5.4000000000000003E-3</v>
      </c>
      <c r="Q5787" s="37">
        <v>3.7100000000000001E-2</v>
      </c>
      <c r="R5787" s="37">
        <v>0.1074</v>
      </c>
      <c r="S5787" s="37">
        <v>0.16089999999999999</v>
      </c>
      <c r="T5787" s="37"/>
      <c r="U5787" s="37"/>
      <c r="V5787" s="37"/>
      <c r="W5787" s="37"/>
      <c r="X5787" s="37"/>
      <c r="Z5787" s="4" t="str">
        <f t="shared" si="300"/>
        <v>NO</v>
      </c>
      <c r="AA5787" s="4" t="str">
        <f t="shared" si="300"/>
        <v>NO</v>
      </c>
      <c r="AB5787" s="4" t="str">
        <f t="shared" si="300"/>
        <v>NO</v>
      </c>
      <c r="AD5787" s="4">
        <f t="shared" si="301"/>
        <v>0</v>
      </c>
    </row>
    <row r="5788" spans="1:30" ht="14.4" customHeight="1" x14ac:dyDescent="0.35">
      <c r="A5788" s="34">
        <v>5811</v>
      </c>
      <c r="B5788" s="1" t="s">
        <v>2886</v>
      </c>
      <c r="C5788" s="1"/>
      <c r="D5788" s="1"/>
      <c r="E5788" s="1"/>
      <c r="F5788" s="1" t="s">
        <v>29262</v>
      </c>
      <c r="G5788" s="35" t="s">
        <v>16923</v>
      </c>
      <c r="H5788" s="35" t="s">
        <v>16924</v>
      </c>
      <c r="I5788" s="35" t="s">
        <v>23</v>
      </c>
      <c r="J5788" s="36">
        <v>47719000</v>
      </c>
      <c r="K5788" s="36">
        <v>55367000</v>
      </c>
      <c r="L5788" s="36">
        <v>55405000</v>
      </c>
      <c r="M5788" s="36">
        <v>66092000</v>
      </c>
      <c r="N5788" s="36">
        <v>87642000</v>
      </c>
      <c r="O5788" s="37">
        <v>0.35649999999999998</v>
      </c>
      <c r="P5788" s="37">
        <v>0.18809999999999999</v>
      </c>
      <c r="Q5788" s="37">
        <v>0.15939999999999999</v>
      </c>
      <c r="R5788" s="37">
        <v>-2.1000000000000001E-2</v>
      </c>
      <c r="S5788" s="37">
        <v>-1.7899999999999999E-2</v>
      </c>
      <c r="T5788" s="37"/>
      <c r="U5788" s="37"/>
      <c r="V5788" s="37"/>
      <c r="W5788" s="37"/>
      <c r="X5788" s="37"/>
      <c r="Z5788" s="4" t="str">
        <f t="shared" si="300"/>
        <v>NO</v>
      </c>
      <c r="AA5788" s="4" t="str">
        <f t="shared" si="300"/>
        <v>NO</v>
      </c>
      <c r="AB5788" s="4" t="str">
        <f t="shared" si="300"/>
        <v>NO</v>
      </c>
      <c r="AD5788" s="4">
        <f t="shared" si="301"/>
        <v>0</v>
      </c>
    </row>
    <row r="5789" spans="1:30" ht="27.65" customHeight="1" x14ac:dyDescent="0.35">
      <c r="A5789" s="34">
        <v>5812</v>
      </c>
      <c r="B5789" s="1" t="s">
        <v>5691</v>
      </c>
      <c r="C5789" s="1" t="s">
        <v>29015</v>
      </c>
      <c r="D5789" s="1"/>
      <c r="E5789" s="1" t="s">
        <v>29008</v>
      </c>
      <c r="F5789" s="1" t="s">
        <v>29262</v>
      </c>
      <c r="G5789" s="35" t="s">
        <v>16925</v>
      </c>
      <c r="H5789" s="35" t="s">
        <v>16926</v>
      </c>
      <c r="I5789" s="35" t="s">
        <v>29</v>
      </c>
      <c r="J5789" s="36">
        <v>37225000</v>
      </c>
      <c r="K5789" s="36">
        <v>48467000</v>
      </c>
      <c r="L5789" s="36">
        <v>54343000</v>
      </c>
      <c r="M5789" s="36">
        <v>67548000</v>
      </c>
      <c r="N5789" s="36">
        <v>87619000</v>
      </c>
      <c r="O5789" s="37">
        <v>-6.6E-3</v>
      </c>
      <c r="P5789" s="37">
        <v>-2.0799999999999999E-2</v>
      </c>
      <c r="Q5789" s="37">
        <v>1.06E-2</v>
      </c>
      <c r="R5789" s="37">
        <v>1.7600000000000001E-2</v>
      </c>
      <c r="S5789" s="37">
        <v>4.7399999999999998E-2</v>
      </c>
      <c r="T5789" s="37">
        <v>9.4000000000000004E-3</v>
      </c>
      <c r="U5789" s="37">
        <v>4.7000000000000002E-3</v>
      </c>
      <c r="V5789" s="37">
        <v>1.5E-3</v>
      </c>
      <c r="W5789" s="37">
        <v>1.2200000000000001E-2</v>
      </c>
      <c r="X5789" s="37">
        <v>-5.9999999999999995E-4</v>
      </c>
      <c r="Z5789" s="4" t="str">
        <f t="shared" si="300"/>
        <v>NO</v>
      </c>
      <c r="AA5789" s="4" t="str">
        <f t="shared" si="300"/>
        <v>NO</v>
      </c>
      <c r="AB5789" s="4" t="str">
        <f t="shared" si="300"/>
        <v>NO</v>
      </c>
      <c r="AD5789" s="4">
        <f t="shared" si="301"/>
        <v>0</v>
      </c>
    </row>
    <row r="5790" spans="1:30" ht="14.4" customHeight="1" x14ac:dyDescent="0.35">
      <c r="A5790" s="34">
        <v>5813</v>
      </c>
      <c r="B5790" s="1" t="s">
        <v>16927</v>
      </c>
      <c r="C5790" s="1"/>
      <c r="D5790" s="1"/>
      <c r="E5790" s="1"/>
      <c r="F5790" s="1" t="s">
        <v>29262</v>
      </c>
      <c r="G5790" s="35" t="s">
        <v>16928</v>
      </c>
      <c r="H5790" s="35" t="s">
        <v>16929</v>
      </c>
      <c r="I5790" s="35" t="s">
        <v>33</v>
      </c>
      <c r="J5790" s="36"/>
      <c r="K5790" s="36">
        <v>783000</v>
      </c>
      <c r="L5790" s="36">
        <v>25860000</v>
      </c>
      <c r="M5790" s="36">
        <v>60597000</v>
      </c>
      <c r="N5790" s="36">
        <v>87612000</v>
      </c>
      <c r="O5790" s="37"/>
      <c r="P5790" s="37">
        <v>-19.8748</v>
      </c>
      <c r="Q5790" s="37">
        <v>-0.90859999999999996</v>
      </c>
      <c r="R5790" s="37">
        <v>-1.24E-2</v>
      </c>
      <c r="S5790" s="37">
        <v>8.3699999999999997E-2</v>
      </c>
      <c r="T5790" s="37"/>
      <c r="U5790" s="37"/>
      <c r="V5790" s="37"/>
      <c r="W5790" s="37"/>
      <c r="X5790" s="37"/>
      <c r="Z5790" s="4" t="str">
        <f t="shared" si="300"/>
        <v>NO</v>
      </c>
      <c r="AA5790" s="4" t="str">
        <f t="shared" si="300"/>
        <v>NO</v>
      </c>
      <c r="AB5790" s="4" t="str">
        <f t="shared" si="300"/>
        <v>NO</v>
      </c>
      <c r="AD5790" s="4">
        <f t="shared" si="301"/>
        <v>0</v>
      </c>
    </row>
    <row r="5791" spans="1:30" ht="14.4" customHeight="1" x14ac:dyDescent="0.35">
      <c r="A5791" s="34">
        <v>5814</v>
      </c>
      <c r="B5791" s="1" t="s">
        <v>16930</v>
      </c>
      <c r="C5791" s="1" t="s">
        <v>29015</v>
      </c>
      <c r="D5791" s="1"/>
      <c r="E5791" s="1" t="s">
        <v>29008</v>
      </c>
      <c r="F5791" s="1" t="s">
        <v>29262</v>
      </c>
      <c r="G5791" s="35" t="s">
        <v>16931</v>
      </c>
      <c r="H5791" s="35" t="s">
        <v>16932</v>
      </c>
      <c r="I5791" s="35" t="s">
        <v>29</v>
      </c>
      <c r="J5791" s="36">
        <v>35024000</v>
      </c>
      <c r="K5791" s="36">
        <v>55055000</v>
      </c>
      <c r="L5791" s="36">
        <v>84306000</v>
      </c>
      <c r="M5791" s="36">
        <v>89455000</v>
      </c>
      <c r="N5791" s="36">
        <v>87586000</v>
      </c>
      <c r="O5791" s="37">
        <v>-0.25019999999999998</v>
      </c>
      <c r="P5791" s="37">
        <v>1.4999999999999999E-2</v>
      </c>
      <c r="Q5791" s="37">
        <v>0.1024</v>
      </c>
      <c r="R5791" s="37">
        <v>9.4100000000000003E-2</v>
      </c>
      <c r="S5791" s="37">
        <v>2.5499999999999998E-2</v>
      </c>
      <c r="T5791" s="37">
        <v>-0.1239</v>
      </c>
      <c r="U5791" s="37">
        <v>0.15540000000000001</v>
      </c>
      <c r="V5791" s="37">
        <v>0.1061</v>
      </c>
      <c r="W5791" s="37">
        <v>9.0999999999999998E-2</v>
      </c>
      <c r="X5791" s="37">
        <v>3.2800000000000003E-2</v>
      </c>
      <c r="Z5791" s="4" t="str">
        <f t="shared" si="300"/>
        <v>NO</v>
      </c>
      <c r="AA5791" s="4" t="str">
        <f t="shared" si="300"/>
        <v>NO</v>
      </c>
      <c r="AB5791" s="4" t="str">
        <f t="shared" si="300"/>
        <v>NO</v>
      </c>
      <c r="AD5791" s="4">
        <f t="shared" si="301"/>
        <v>0</v>
      </c>
    </row>
    <row r="5792" spans="1:30" ht="27.65" customHeight="1" x14ac:dyDescent="0.35">
      <c r="A5792" s="34">
        <v>5815</v>
      </c>
      <c r="B5792" s="1" t="s">
        <v>16933</v>
      </c>
      <c r="C5792" s="1"/>
      <c r="D5792" s="1"/>
      <c r="E5792" s="1"/>
      <c r="F5792" s="1" t="s">
        <v>29262</v>
      </c>
      <c r="G5792" s="35" t="s">
        <v>16934</v>
      </c>
      <c r="H5792" s="35" t="s">
        <v>16935</v>
      </c>
      <c r="I5792" s="35" t="s">
        <v>33</v>
      </c>
      <c r="J5792" s="36">
        <v>85837000</v>
      </c>
      <c r="K5792" s="36">
        <v>57048000</v>
      </c>
      <c r="L5792" s="36">
        <v>74866000</v>
      </c>
      <c r="M5792" s="36">
        <v>88857000</v>
      </c>
      <c r="N5792" s="36">
        <v>87565000</v>
      </c>
      <c r="O5792" s="37">
        <v>2.7900000000000001E-2</v>
      </c>
      <c r="P5792" s="37">
        <v>4.9799999999999997E-2</v>
      </c>
      <c r="Q5792" s="37">
        <v>0.11459999999999999</v>
      </c>
      <c r="R5792" s="37">
        <v>9.8000000000000004E-2</v>
      </c>
      <c r="S5792" s="37">
        <v>4.7899999999999998E-2</v>
      </c>
      <c r="T5792" s="37">
        <v>-2.3999999999999998E-3</v>
      </c>
      <c r="U5792" s="37">
        <v>-1.6000000000000001E-3</v>
      </c>
      <c r="V5792" s="37">
        <v>-2.9999999999999997E-4</v>
      </c>
      <c r="W5792" s="37">
        <v>-5.0000000000000001E-4</v>
      </c>
      <c r="X5792" s="37"/>
      <c r="Z5792" s="4" t="str">
        <f t="shared" si="300"/>
        <v>NO</v>
      </c>
      <c r="AA5792" s="4" t="str">
        <f t="shared" si="300"/>
        <v>NO</v>
      </c>
      <c r="AB5792" s="4" t="str">
        <f t="shared" si="300"/>
        <v>NO</v>
      </c>
      <c r="AD5792" s="4">
        <f t="shared" si="301"/>
        <v>0</v>
      </c>
    </row>
    <row r="5793" spans="1:30" ht="27.65" customHeight="1" x14ac:dyDescent="0.35">
      <c r="A5793" s="34">
        <v>5816</v>
      </c>
      <c r="B5793" s="1" t="s">
        <v>16936</v>
      </c>
      <c r="C5793" s="1" t="s">
        <v>29015</v>
      </c>
      <c r="D5793" s="1"/>
      <c r="E5793" s="1" t="s">
        <v>29008</v>
      </c>
      <c r="F5793" s="1" t="s">
        <v>29262</v>
      </c>
      <c r="G5793" s="35" t="s">
        <v>16937</v>
      </c>
      <c r="H5793" s="35" t="s">
        <v>16938</v>
      </c>
      <c r="I5793" s="35" t="s">
        <v>29</v>
      </c>
      <c r="J5793" s="36">
        <v>63401000</v>
      </c>
      <c r="K5793" s="36">
        <v>71659000</v>
      </c>
      <c r="L5793" s="36">
        <v>73527000</v>
      </c>
      <c r="M5793" s="36">
        <v>81533000</v>
      </c>
      <c r="N5793" s="36">
        <v>87557000</v>
      </c>
      <c r="O5793" s="37">
        <v>0.30590000000000001</v>
      </c>
      <c r="P5793" s="37">
        <v>0.30170000000000002</v>
      </c>
      <c r="Q5793" s="37">
        <v>0.32490000000000002</v>
      </c>
      <c r="R5793" s="37">
        <v>0.34499999999999997</v>
      </c>
      <c r="S5793" s="37">
        <v>0.34789999999999999</v>
      </c>
      <c r="T5793" s="37"/>
      <c r="U5793" s="37"/>
      <c r="V5793" s="37"/>
      <c r="W5793" s="37"/>
      <c r="X5793" s="37"/>
      <c r="Z5793" s="4" t="str">
        <f t="shared" si="300"/>
        <v>YES</v>
      </c>
      <c r="AA5793" s="4" t="str">
        <f t="shared" si="300"/>
        <v>YES</v>
      </c>
      <c r="AB5793" s="4" t="str">
        <f t="shared" si="300"/>
        <v>YES</v>
      </c>
      <c r="AD5793" s="4">
        <f t="shared" si="301"/>
        <v>3</v>
      </c>
    </row>
    <row r="5794" spans="1:30" ht="14.4" customHeight="1" x14ac:dyDescent="0.35">
      <c r="A5794" s="34">
        <v>5817</v>
      </c>
      <c r="B5794" s="1" t="s">
        <v>16939</v>
      </c>
      <c r="C5794" s="1"/>
      <c r="D5794" s="1"/>
      <c r="E5794" s="1"/>
      <c r="F5794" s="1" t="s">
        <v>29262</v>
      </c>
      <c r="G5794" s="35" t="s">
        <v>16940</v>
      </c>
      <c r="H5794" s="35" t="s">
        <v>16941</v>
      </c>
      <c r="I5794" s="35" t="s">
        <v>33</v>
      </c>
      <c r="J5794" s="36">
        <v>8455000</v>
      </c>
      <c r="K5794" s="36">
        <v>10322000</v>
      </c>
      <c r="L5794" s="36">
        <v>27368000</v>
      </c>
      <c r="M5794" s="36">
        <v>77344000</v>
      </c>
      <c r="N5794" s="36">
        <v>87557000</v>
      </c>
      <c r="O5794" s="37">
        <v>7.6899999999999996E-2</v>
      </c>
      <c r="P5794" s="37">
        <v>4.3499999999999997E-2</v>
      </c>
      <c r="Q5794" s="37">
        <v>3.5299999999999998E-2</v>
      </c>
      <c r="R5794" s="37">
        <v>4.4299999999999999E-2</v>
      </c>
      <c r="S5794" s="37">
        <v>4.3400000000000001E-2</v>
      </c>
      <c r="T5794" s="37"/>
      <c r="U5794" s="37"/>
      <c r="V5794" s="37"/>
      <c r="W5794" s="37"/>
      <c r="X5794" s="37"/>
      <c r="Z5794" s="4" t="str">
        <f t="shared" si="300"/>
        <v>NO</v>
      </c>
      <c r="AA5794" s="4" t="str">
        <f t="shared" si="300"/>
        <v>NO</v>
      </c>
      <c r="AB5794" s="4" t="str">
        <f t="shared" si="300"/>
        <v>NO</v>
      </c>
      <c r="AD5794" s="4">
        <f t="shared" si="301"/>
        <v>0</v>
      </c>
    </row>
    <row r="5795" spans="1:30" ht="14.4" customHeight="1" x14ac:dyDescent="0.35">
      <c r="A5795" s="34">
        <v>5818</v>
      </c>
      <c r="B5795" s="1" t="s">
        <v>7086</v>
      </c>
      <c r="C5795" s="1"/>
      <c r="D5795" s="1"/>
      <c r="E5795" s="1"/>
      <c r="F5795" s="1" t="s">
        <v>29262</v>
      </c>
      <c r="G5795" s="35" t="s">
        <v>16942</v>
      </c>
      <c r="H5795" s="35" t="s">
        <v>16943</v>
      </c>
      <c r="I5795" s="35" t="s">
        <v>43</v>
      </c>
      <c r="J5795" s="36">
        <v>62944000</v>
      </c>
      <c r="K5795" s="36">
        <v>66102000</v>
      </c>
      <c r="L5795" s="36">
        <v>84371000</v>
      </c>
      <c r="M5795" s="36">
        <v>93071000</v>
      </c>
      <c r="N5795" s="36">
        <v>87539000</v>
      </c>
      <c r="O5795" s="37">
        <v>0.12809999999999999</v>
      </c>
      <c r="P5795" s="37">
        <v>-3.8399999999999997E-2</v>
      </c>
      <c r="Q5795" s="37">
        <v>4.9399999999999999E-2</v>
      </c>
      <c r="R5795" s="37">
        <v>2.0999999999999999E-3</v>
      </c>
      <c r="S5795" s="37">
        <v>-9.3700000000000006E-2</v>
      </c>
      <c r="T5795" s="37"/>
      <c r="U5795" s="37"/>
      <c r="V5795" s="37"/>
      <c r="W5795" s="37"/>
      <c r="X5795" s="37">
        <v>-1.5E-3</v>
      </c>
      <c r="Z5795" s="4" t="str">
        <f t="shared" si="300"/>
        <v>NO</v>
      </c>
      <c r="AA5795" s="4" t="str">
        <f t="shared" si="300"/>
        <v>NO</v>
      </c>
      <c r="AB5795" s="4" t="str">
        <f t="shared" si="300"/>
        <v>NO</v>
      </c>
      <c r="AD5795" s="4">
        <f t="shared" si="301"/>
        <v>0</v>
      </c>
    </row>
    <row r="5796" spans="1:30" ht="14.4" customHeight="1" x14ac:dyDescent="0.35">
      <c r="A5796" s="34">
        <v>5819</v>
      </c>
      <c r="B5796" s="1" t="s">
        <v>16944</v>
      </c>
      <c r="C5796" s="1"/>
      <c r="D5796" s="1"/>
      <c r="E5796" s="1"/>
      <c r="F5796" s="1" t="s">
        <v>29262</v>
      </c>
      <c r="G5796" s="35" t="s">
        <v>16945</v>
      </c>
      <c r="H5796" s="35" t="s">
        <v>16946</v>
      </c>
      <c r="I5796" s="35" t="s">
        <v>33</v>
      </c>
      <c r="J5796" s="36">
        <v>55558000</v>
      </c>
      <c r="K5796" s="36">
        <v>61976000</v>
      </c>
      <c r="L5796" s="36">
        <v>67060000</v>
      </c>
      <c r="M5796" s="36">
        <v>73485000</v>
      </c>
      <c r="N5796" s="36">
        <v>87539000</v>
      </c>
      <c r="O5796" s="37">
        <v>0.1419</v>
      </c>
      <c r="P5796" s="37">
        <v>2.9100000000000001E-2</v>
      </c>
      <c r="Q5796" s="37">
        <v>2.2499999999999999E-2</v>
      </c>
      <c r="R5796" s="37">
        <v>4.1000000000000003E-3</v>
      </c>
      <c r="S5796" s="37">
        <v>0.1051</v>
      </c>
      <c r="T5796" s="37"/>
      <c r="U5796" s="37"/>
      <c r="V5796" s="37"/>
      <c r="W5796" s="37"/>
      <c r="X5796" s="37"/>
      <c r="Z5796" s="4" t="str">
        <f t="shared" si="300"/>
        <v>NO</v>
      </c>
      <c r="AA5796" s="4" t="str">
        <f t="shared" si="300"/>
        <v>NO</v>
      </c>
      <c r="AB5796" s="4" t="str">
        <f t="shared" si="300"/>
        <v>NO</v>
      </c>
      <c r="AD5796" s="4">
        <f t="shared" si="301"/>
        <v>0</v>
      </c>
    </row>
    <row r="5797" spans="1:30" ht="14.4" customHeight="1" x14ac:dyDescent="0.35">
      <c r="A5797" s="34">
        <v>5820</v>
      </c>
      <c r="B5797" s="1" t="s">
        <v>16947</v>
      </c>
      <c r="C5797" s="1" t="s">
        <v>29015</v>
      </c>
      <c r="D5797" s="1"/>
      <c r="E5797" s="1" t="s">
        <v>29008</v>
      </c>
      <c r="F5797" s="1" t="s">
        <v>29262</v>
      </c>
      <c r="G5797" s="35" t="s">
        <v>16948</v>
      </c>
      <c r="H5797" s="35" t="s">
        <v>16949</v>
      </c>
      <c r="I5797" s="35" t="s">
        <v>29</v>
      </c>
      <c r="J5797" s="36">
        <v>66312000</v>
      </c>
      <c r="K5797" s="36">
        <v>79757000</v>
      </c>
      <c r="L5797" s="36">
        <v>81376000</v>
      </c>
      <c r="M5797" s="36">
        <v>93719000</v>
      </c>
      <c r="N5797" s="36">
        <v>87514000</v>
      </c>
      <c r="O5797" s="37">
        <v>2.0899999999999998E-2</v>
      </c>
      <c r="P5797" s="37">
        <v>-4.7699999999999999E-2</v>
      </c>
      <c r="Q5797" s="37">
        <v>1.9599999999999999E-2</v>
      </c>
      <c r="R5797" s="37">
        <v>-4.2700000000000002E-2</v>
      </c>
      <c r="S5797" s="37">
        <v>-7.51E-2</v>
      </c>
      <c r="T5797" s="37">
        <v>-2.7000000000000001E-3</v>
      </c>
      <c r="U5797" s="37">
        <v>-3.8999999999999998E-3</v>
      </c>
      <c r="V5797" s="37">
        <v>-1.2200000000000001E-2</v>
      </c>
      <c r="W5797" s="37">
        <v>-2.9600000000000001E-2</v>
      </c>
      <c r="X5797" s="37">
        <v>-4.6399999999999997E-2</v>
      </c>
      <c r="Z5797" s="4" t="str">
        <f t="shared" si="300"/>
        <v>NO</v>
      </c>
      <c r="AA5797" s="4" t="str">
        <f t="shared" si="300"/>
        <v>NO</v>
      </c>
      <c r="AB5797" s="4" t="str">
        <f t="shared" si="300"/>
        <v>NO</v>
      </c>
      <c r="AD5797" s="4">
        <f t="shared" si="301"/>
        <v>0</v>
      </c>
    </row>
    <row r="5798" spans="1:30" ht="14.4" customHeight="1" x14ac:dyDescent="0.35">
      <c r="A5798" s="34">
        <v>5821</v>
      </c>
      <c r="B5798" s="1" t="s">
        <v>16950</v>
      </c>
      <c r="C5798" s="1" t="s">
        <v>29015</v>
      </c>
      <c r="D5798" s="1"/>
      <c r="E5798" s="1" t="s">
        <v>29008</v>
      </c>
      <c r="F5798" s="1" t="s">
        <v>29262</v>
      </c>
      <c r="G5798" s="35" t="s">
        <v>16951</v>
      </c>
      <c r="H5798" s="35" t="s">
        <v>16952</v>
      </c>
      <c r="I5798" s="35" t="s">
        <v>29</v>
      </c>
      <c r="J5798" s="36"/>
      <c r="K5798" s="36"/>
      <c r="L5798" s="36"/>
      <c r="M5798" s="36">
        <v>11978000</v>
      </c>
      <c r="N5798" s="36">
        <v>87458000</v>
      </c>
      <c r="O5798" s="37"/>
      <c r="P5798" s="37"/>
      <c r="Q5798" s="37"/>
      <c r="R5798" s="37">
        <v>0.1431</v>
      </c>
      <c r="S5798" s="37">
        <v>0.42699999999999999</v>
      </c>
      <c r="T5798" s="37"/>
      <c r="U5798" s="37"/>
      <c r="V5798" s="37"/>
      <c r="W5798" s="37"/>
      <c r="X5798" s="37"/>
      <c r="Z5798" s="4" t="str">
        <f t="shared" si="300"/>
        <v>NO</v>
      </c>
      <c r="AA5798" s="4" t="str">
        <f t="shared" si="300"/>
        <v>NO</v>
      </c>
      <c r="AB5798" s="4" t="str">
        <f t="shared" si="300"/>
        <v>YES</v>
      </c>
      <c r="AD5798" s="4">
        <f t="shared" si="301"/>
        <v>1</v>
      </c>
    </row>
    <row r="5799" spans="1:30" ht="14.4" customHeight="1" x14ac:dyDescent="0.35">
      <c r="A5799" s="34">
        <v>5822</v>
      </c>
      <c r="B5799" s="1" t="s">
        <v>16953</v>
      </c>
      <c r="C5799" s="1"/>
      <c r="D5799" s="1"/>
      <c r="E5799" s="1"/>
      <c r="F5799" s="1" t="s">
        <v>29262</v>
      </c>
      <c r="G5799" s="35" t="s">
        <v>16954</v>
      </c>
      <c r="H5799" s="35" t="s">
        <v>16955</v>
      </c>
      <c r="I5799" s="35" t="s">
        <v>544</v>
      </c>
      <c r="J5799" s="36">
        <v>16059000</v>
      </c>
      <c r="K5799" s="36">
        <v>19816000</v>
      </c>
      <c r="L5799" s="36">
        <v>31224000</v>
      </c>
      <c r="M5799" s="36">
        <v>49638000</v>
      </c>
      <c r="N5799" s="36">
        <v>87453000</v>
      </c>
      <c r="O5799" s="37">
        <v>0.21179999999999999</v>
      </c>
      <c r="P5799" s="37">
        <v>2.1299999999999999E-2</v>
      </c>
      <c r="Q5799" s="37">
        <v>0.16139999999999999</v>
      </c>
      <c r="R5799" s="37">
        <v>0.17849999999999999</v>
      </c>
      <c r="S5799" s="37">
        <v>0.2515</v>
      </c>
      <c r="T5799" s="37"/>
      <c r="U5799" s="37"/>
      <c r="V5799" s="37"/>
      <c r="W5799" s="37"/>
      <c r="X5799" s="37"/>
      <c r="Z5799" s="4" t="str">
        <f t="shared" si="300"/>
        <v>NO</v>
      </c>
      <c r="AA5799" s="4" t="str">
        <f t="shared" si="300"/>
        <v>NO</v>
      </c>
      <c r="AB5799" s="4" t="str">
        <f t="shared" si="300"/>
        <v>YES</v>
      </c>
      <c r="AD5799" s="4">
        <f t="shared" si="301"/>
        <v>1</v>
      </c>
    </row>
    <row r="5800" spans="1:30" ht="41.4" customHeight="1" x14ac:dyDescent="0.35">
      <c r="A5800" s="34">
        <v>5823</v>
      </c>
      <c r="B5800" s="1" t="s">
        <v>16956</v>
      </c>
      <c r="C5800" s="1"/>
      <c r="D5800" s="1"/>
      <c r="E5800" s="1"/>
      <c r="F5800" s="1" t="s">
        <v>29262</v>
      </c>
      <c r="G5800" s="35" t="s">
        <v>16957</v>
      </c>
      <c r="H5800" s="35" t="s">
        <v>16958</v>
      </c>
      <c r="I5800" s="35" t="s">
        <v>23</v>
      </c>
      <c r="J5800" s="36">
        <v>36930000</v>
      </c>
      <c r="K5800" s="36">
        <v>44502000</v>
      </c>
      <c r="L5800" s="36">
        <v>61897000</v>
      </c>
      <c r="M5800" s="36">
        <v>90401000</v>
      </c>
      <c r="N5800" s="36">
        <v>87452000</v>
      </c>
      <c r="O5800" s="37">
        <v>-0.1132</v>
      </c>
      <c r="P5800" s="37">
        <v>0.18590000000000001</v>
      </c>
      <c r="Q5800" s="37">
        <v>0.10009999999999999</v>
      </c>
      <c r="R5800" s="37">
        <v>0.1497</v>
      </c>
      <c r="S5800" s="37">
        <v>3.8199999999999998E-2</v>
      </c>
      <c r="T5800" s="37"/>
      <c r="U5800" s="37"/>
      <c r="V5800" s="37"/>
      <c r="W5800" s="37"/>
      <c r="X5800" s="37"/>
      <c r="Z5800" s="4" t="str">
        <f t="shared" si="300"/>
        <v>NO</v>
      </c>
      <c r="AA5800" s="4" t="str">
        <f t="shared" si="300"/>
        <v>NO</v>
      </c>
      <c r="AB5800" s="4" t="str">
        <f t="shared" si="300"/>
        <v>NO</v>
      </c>
      <c r="AD5800" s="4">
        <f t="shared" si="301"/>
        <v>0</v>
      </c>
    </row>
    <row r="5801" spans="1:30" ht="14.4" customHeight="1" x14ac:dyDescent="0.35">
      <c r="A5801" s="34">
        <v>5824</v>
      </c>
      <c r="B5801" s="1" t="s">
        <v>16959</v>
      </c>
      <c r="C5801" s="1"/>
      <c r="D5801" s="1"/>
      <c r="E5801" s="1"/>
      <c r="F5801" s="1" t="s">
        <v>29262</v>
      </c>
      <c r="G5801" s="35" t="s">
        <v>16960</v>
      </c>
      <c r="H5801" s="35" t="s">
        <v>16961</v>
      </c>
      <c r="I5801" s="35" t="s">
        <v>23</v>
      </c>
      <c r="J5801" s="36">
        <v>92599000</v>
      </c>
      <c r="K5801" s="36">
        <v>70359000</v>
      </c>
      <c r="L5801" s="36">
        <v>66798000</v>
      </c>
      <c r="M5801" s="36">
        <v>81860000</v>
      </c>
      <c r="N5801" s="36">
        <v>87419000</v>
      </c>
      <c r="O5801" s="37">
        <v>2.1299999999999999E-2</v>
      </c>
      <c r="P5801" s="37">
        <v>-0.13569999999999999</v>
      </c>
      <c r="Q5801" s="37">
        <v>-1.84E-2</v>
      </c>
      <c r="R5801" s="37">
        <v>1.35E-2</v>
      </c>
      <c r="S5801" s="37">
        <v>3.2500000000000001E-2</v>
      </c>
      <c r="T5801" s="37"/>
      <c r="U5801" s="37"/>
      <c r="V5801" s="37"/>
      <c r="W5801" s="37"/>
      <c r="X5801" s="37"/>
      <c r="Z5801" s="4" t="str">
        <f t="shared" si="300"/>
        <v>NO</v>
      </c>
      <c r="AA5801" s="4" t="str">
        <f t="shared" si="300"/>
        <v>NO</v>
      </c>
      <c r="AB5801" s="4" t="str">
        <f t="shared" si="300"/>
        <v>NO</v>
      </c>
      <c r="AD5801" s="4">
        <f t="shared" si="301"/>
        <v>0</v>
      </c>
    </row>
    <row r="5802" spans="1:30" ht="14.4" customHeight="1" x14ac:dyDescent="0.35">
      <c r="A5802" s="34">
        <v>5825</v>
      </c>
      <c r="B5802" s="1" t="s">
        <v>16962</v>
      </c>
      <c r="C5802" s="1"/>
      <c r="D5802" s="1"/>
      <c r="E5802" s="1"/>
      <c r="F5802" s="1" t="s">
        <v>29262</v>
      </c>
      <c r="G5802" s="35" t="s">
        <v>16963</v>
      </c>
      <c r="H5802" s="35" t="s">
        <v>16964</v>
      </c>
      <c r="I5802" s="35" t="s">
        <v>23</v>
      </c>
      <c r="J5802" s="36">
        <v>64212000</v>
      </c>
      <c r="K5802" s="36">
        <v>54225000</v>
      </c>
      <c r="L5802" s="36">
        <v>53389000</v>
      </c>
      <c r="M5802" s="36">
        <v>66548000</v>
      </c>
      <c r="N5802" s="36">
        <v>87392000</v>
      </c>
      <c r="O5802" s="37">
        <v>1.4E-2</v>
      </c>
      <c r="P5802" s="37">
        <v>9.6000000000000002E-2</v>
      </c>
      <c r="Q5802" s="37">
        <v>0.20030000000000001</v>
      </c>
      <c r="R5802" s="37">
        <v>0.1353</v>
      </c>
      <c r="S5802" s="37">
        <v>0.1603</v>
      </c>
      <c r="T5802" s="37"/>
      <c r="U5802" s="37"/>
      <c r="V5802" s="37"/>
      <c r="W5802" s="37"/>
      <c r="X5802" s="37"/>
      <c r="Z5802" s="4" t="str">
        <f t="shared" si="300"/>
        <v>YES</v>
      </c>
      <c r="AA5802" s="4" t="str">
        <f t="shared" si="300"/>
        <v>NO</v>
      </c>
      <c r="AB5802" s="4" t="str">
        <f t="shared" si="300"/>
        <v>NO</v>
      </c>
      <c r="AD5802" s="4">
        <f t="shared" si="301"/>
        <v>1</v>
      </c>
    </row>
    <row r="5803" spans="1:30" ht="14.4" customHeight="1" x14ac:dyDescent="0.35">
      <c r="A5803" s="34">
        <v>5826</v>
      </c>
      <c r="B5803" s="1" t="s">
        <v>16965</v>
      </c>
      <c r="C5803" s="1" t="s">
        <v>29015</v>
      </c>
      <c r="D5803" s="1"/>
      <c r="E5803" s="1" t="s">
        <v>29008</v>
      </c>
      <c r="F5803" s="1" t="s">
        <v>29262</v>
      </c>
      <c r="G5803" s="35" t="s">
        <v>16966</v>
      </c>
      <c r="H5803" s="35" t="s">
        <v>16967</v>
      </c>
      <c r="I5803" s="35" t="s">
        <v>29</v>
      </c>
      <c r="J5803" s="36">
        <v>40568000</v>
      </c>
      <c r="K5803" s="36">
        <v>44909000</v>
      </c>
      <c r="L5803" s="36">
        <v>54157000</v>
      </c>
      <c r="M5803" s="36">
        <v>69486000</v>
      </c>
      <c r="N5803" s="36">
        <v>87385000</v>
      </c>
      <c r="O5803" s="37">
        <v>1.3899999999999999E-2</v>
      </c>
      <c r="P5803" s="37">
        <v>6.4600000000000005E-2</v>
      </c>
      <c r="Q5803" s="37">
        <v>5.0500000000000003E-2</v>
      </c>
      <c r="R5803" s="37">
        <v>6.7400000000000002E-2</v>
      </c>
      <c r="S5803" s="37">
        <v>3.3500000000000002E-2</v>
      </c>
      <c r="T5803" s="37">
        <v>1.3899999999999999E-2</v>
      </c>
      <c r="U5803" s="37">
        <v>5.4399999999999997E-2</v>
      </c>
      <c r="V5803" s="37">
        <v>4.07E-2</v>
      </c>
      <c r="W5803" s="37">
        <v>6.0100000000000001E-2</v>
      </c>
      <c r="X5803" s="37"/>
      <c r="Z5803" s="4" t="str">
        <f t="shared" si="300"/>
        <v>NO</v>
      </c>
      <c r="AA5803" s="4" t="str">
        <f t="shared" si="300"/>
        <v>NO</v>
      </c>
      <c r="AB5803" s="4" t="str">
        <f t="shared" si="300"/>
        <v>NO</v>
      </c>
      <c r="AD5803" s="4">
        <f t="shared" si="301"/>
        <v>0</v>
      </c>
    </row>
    <row r="5804" spans="1:30" ht="27.65" customHeight="1" x14ac:dyDescent="0.35">
      <c r="A5804" s="34">
        <v>5827</v>
      </c>
      <c r="B5804" s="1" t="s">
        <v>16968</v>
      </c>
      <c r="C5804" s="1"/>
      <c r="D5804" s="1"/>
      <c r="E5804" s="1"/>
      <c r="F5804" s="1" t="s">
        <v>29262</v>
      </c>
      <c r="G5804" s="35" t="s">
        <v>16969</v>
      </c>
      <c r="H5804" s="35" t="s">
        <v>16970</v>
      </c>
      <c r="I5804" s="35" t="s">
        <v>23</v>
      </c>
      <c r="J5804" s="36"/>
      <c r="K5804" s="36"/>
      <c r="L5804" s="36">
        <v>27003000</v>
      </c>
      <c r="M5804" s="36">
        <v>64304000</v>
      </c>
      <c r="N5804" s="36">
        <v>87373000</v>
      </c>
      <c r="O5804" s="37"/>
      <c r="P5804" s="37"/>
      <c r="Q5804" s="37">
        <v>5.6300000000000003E-2</v>
      </c>
      <c r="R5804" s="37">
        <v>-4.0300000000000002E-2</v>
      </c>
      <c r="S5804" s="37">
        <v>-2.63E-2</v>
      </c>
      <c r="T5804" s="37"/>
      <c r="U5804" s="37"/>
      <c r="V5804" s="37"/>
      <c r="W5804" s="37"/>
      <c r="X5804" s="37"/>
      <c r="Z5804" s="4" t="str">
        <f t="shared" si="300"/>
        <v>NO</v>
      </c>
      <c r="AA5804" s="4" t="str">
        <f t="shared" si="300"/>
        <v>NO</v>
      </c>
      <c r="AB5804" s="4" t="str">
        <f t="shared" si="300"/>
        <v>NO</v>
      </c>
      <c r="AD5804" s="4">
        <f t="shared" si="301"/>
        <v>0</v>
      </c>
    </row>
    <row r="5805" spans="1:30" ht="27.65" customHeight="1" x14ac:dyDescent="0.35">
      <c r="A5805" s="34">
        <v>5828</v>
      </c>
      <c r="B5805" s="1" t="s">
        <v>16971</v>
      </c>
      <c r="C5805" s="1"/>
      <c r="D5805" s="1"/>
      <c r="E5805" s="1"/>
      <c r="F5805" s="1" t="s">
        <v>29262</v>
      </c>
      <c r="G5805" s="35" t="s">
        <v>16972</v>
      </c>
      <c r="H5805" s="35" t="s">
        <v>16973</v>
      </c>
      <c r="I5805" s="35" t="s">
        <v>33</v>
      </c>
      <c r="J5805" s="36">
        <v>15056000</v>
      </c>
      <c r="K5805" s="36">
        <v>20350000</v>
      </c>
      <c r="L5805" s="36">
        <v>32262000</v>
      </c>
      <c r="M5805" s="36">
        <v>57319000</v>
      </c>
      <c r="N5805" s="36">
        <v>87346000</v>
      </c>
      <c r="O5805" s="37">
        <v>0.21229999999999999</v>
      </c>
      <c r="P5805" s="37">
        <v>0.255</v>
      </c>
      <c r="Q5805" s="37">
        <v>0.27050000000000002</v>
      </c>
      <c r="R5805" s="37">
        <v>0.13439999999999999</v>
      </c>
      <c r="S5805" s="37">
        <v>0.1535</v>
      </c>
      <c r="T5805" s="37"/>
      <c r="U5805" s="37"/>
      <c r="V5805" s="37"/>
      <c r="W5805" s="37"/>
      <c r="X5805" s="37"/>
      <c r="Z5805" s="4" t="str">
        <f t="shared" si="300"/>
        <v>YES</v>
      </c>
      <c r="AA5805" s="4" t="str">
        <f t="shared" si="300"/>
        <v>NO</v>
      </c>
      <c r="AB5805" s="4" t="str">
        <f t="shared" si="300"/>
        <v>NO</v>
      </c>
      <c r="AD5805" s="4">
        <f t="shared" si="301"/>
        <v>1</v>
      </c>
    </row>
    <row r="5806" spans="1:30" ht="27.65" customHeight="1" x14ac:dyDescent="0.35">
      <c r="A5806" s="34">
        <v>5829</v>
      </c>
      <c r="B5806" s="1" t="s">
        <v>16974</v>
      </c>
      <c r="C5806" s="1"/>
      <c r="D5806" s="1"/>
      <c r="E5806" s="1"/>
      <c r="F5806" s="1" t="s">
        <v>29262</v>
      </c>
      <c r="G5806" s="35" t="s">
        <v>16975</v>
      </c>
      <c r="H5806" s="35" t="s">
        <v>16976</v>
      </c>
      <c r="I5806" s="35" t="s">
        <v>23</v>
      </c>
      <c r="J5806" s="36">
        <v>65612000</v>
      </c>
      <c r="K5806" s="36">
        <v>65967000</v>
      </c>
      <c r="L5806" s="36">
        <v>67592000</v>
      </c>
      <c r="M5806" s="36">
        <v>87103000</v>
      </c>
      <c r="N5806" s="36">
        <v>87307000</v>
      </c>
      <c r="O5806" s="37">
        <v>4.9399999999999999E-2</v>
      </c>
      <c r="P5806" s="37">
        <v>0.11509999999999999</v>
      </c>
      <c r="Q5806" s="37">
        <v>0.17180000000000001</v>
      </c>
      <c r="R5806" s="37">
        <v>0.2198</v>
      </c>
      <c r="S5806" s="37">
        <v>0.16880000000000001</v>
      </c>
      <c r="T5806" s="37"/>
      <c r="U5806" s="37">
        <v>-7.7000000000000002E-3</v>
      </c>
      <c r="V5806" s="37"/>
      <c r="W5806" s="37"/>
      <c r="X5806" s="37"/>
      <c r="Z5806" s="4" t="str">
        <f t="shared" si="300"/>
        <v>NO</v>
      </c>
      <c r="AA5806" s="4" t="str">
        <f t="shared" si="300"/>
        <v>YES</v>
      </c>
      <c r="AB5806" s="4" t="str">
        <f t="shared" si="300"/>
        <v>NO</v>
      </c>
      <c r="AD5806" s="4">
        <f t="shared" si="301"/>
        <v>1</v>
      </c>
    </row>
    <row r="5807" spans="1:30" ht="27.65" customHeight="1" x14ac:dyDescent="0.35">
      <c r="A5807" s="34">
        <v>5830</v>
      </c>
      <c r="B5807" s="1" t="s">
        <v>16977</v>
      </c>
      <c r="C5807" s="1" t="s">
        <v>29015</v>
      </c>
      <c r="D5807" s="1"/>
      <c r="E5807" s="1" t="s">
        <v>29008</v>
      </c>
      <c r="F5807" s="1" t="s">
        <v>29262</v>
      </c>
      <c r="G5807" s="35" t="s">
        <v>16978</v>
      </c>
      <c r="H5807" s="35" t="s">
        <v>16979</v>
      </c>
      <c r="I5807" s="35" t="s">
        <v>29</v>
      </c>
      <c r="J5807" s="36">
        <v>46104000</v>
      </c>
      <c r="K5807" s="36">
        <v>59894000</v>
      </c>
      <c r="L5807" s="36">
        <v>69148000</v>
      </c>
      <c r="M5807" s="36">
        <v>77595000</v>
      </c>
      <c r="N5807" s="36">
        <v>87296000</v>
      </c>
      <c r="O5807" s="37">
        <v>0.19889999999999999</v>
      </c>
      <c r="P5807" s="37">
        <v>0.2374</v>
      </c>
      <c r="Q5807" s="37">
        <v>0.24759999999999999</v>
      </c>
      <c r="R5807" s="37">
        <v>0.25640000000000002</v>
      </c>
      <c r="S5807" s="37">
        <v>0.24</v>
      </c>
      <c r="T5807" s="37"/>
      <c r="U5807" s="37"/>
      <c r="V5807" s="37"/>
      <c r="W5807" s="37"/>
      <c r="X5807" s="37"/>
      <c r="Z5807" s="4" t="str">
        <f t="shared" si="300"/>
        <v>YES</v>
      </c>
      <c r="AA5807" s="4" t="str">
        <f t="shared" si="300"/>
        <v>YES</v>
      </c>
      <c r="AB5807" s="4" t="str">
        <f t="shared" si="300"/>
        <v>YES</v>
      </c>
      <c r="AD5807" s="4">
        <f t="shared" si="301"/>
        <v>3</v>
      </c>
    </row>
    <row r="5808" spans="1:30" ht="14.4" customHeight="1" x14ac:dyDescent="0.35">
      <c r="A5808" s="34">
        <v>5831</v>
      </c>
      <c r="B5808" s="1" t="s">
        <v>16980</v>
      </c>
      <c r="C5808" s="1"/>
      <c r="D5808" s="1"/>
      <c r="E5808" s="1"/>
      <c r="F5808" s="1" t="s">
        <v>29262</v>
      </c>
      <c r="G5808" s="35" t="s">
        <v>16981</v>
      </c>
      <c r="H5808" s="35" t="s">
        <v>16982</v>
      </c>
      <c r="I5808" s="35" t="s">
        <v>23</v>
      </c>
      <c r="J5808" s="36">
        <v>50288000</v>
      </c>
      <c r="K5808" s="36">
        <v>49511000</v>
      </c>
      <c r="L5808" s="36">
        <v>60813000</v>
      </c>
      <c r="M5808" s="36">
        <v>82427000</v>
      </c>
      <c r="N5808" s="36">
        <v>87290000</v>
      </c>
      <c r="O5808" s="37">
        <v>0.21540000000000001</v>
      </c>
      <c r="P5808" s="37">
        <v>0.26910000000000001</v>
      </c>
      <c r="Q5808" s="37">
        <v>0.32029999999999997</v>
      </c>
      <c r="R5808" s="37">
        <v>0.35620000000000002</v>
      </c>
      <c r="S5808" s="37">
        <v>0.3926</v>
      </c>
      <c r="T5808" s="37">
        <v>0.1993</v>
      </c>
      <c r="U5808" s="37">
        <v>0.25369999999999998</v>
      </c>
      <c r="V5808" s="37">
        <v>0.29849999999999999</v>
      </c>
      <c r="W5808" s="37"/>
      <c r="X5808" s="37"/>
      <c r="Z5808" s="4" t="str">
        <f t="shared" si="300"/>
        <v>YES</v>
      </c>
      <c r="AA5808" s="4" t="str">
        <f t="shared" si="300"/>
        <v>YES</v>
      </c>
      <c r="AB5808" s="4" t="str">
        <f t="shared" si="300"/>
        <v>YES</v>
      </c>
      <c r="AD5808" s="4">
        <f t="shared" si="301"/>
        <v>3</v>
      </c>
    </row>
    <row r="5809" spans="1:30" ht="27.65" customHeight="1" x14ac:dyDescent="0.35">
      <c r="A5809" s="34">
        <v>5832</v>
      </c>
      <c r="B5809" s="1" t="s">
        <v>16983</v>
      </c>
      <c r="C5809" s="1" t="s">
        <v>29015</v>
      </c>
      <c r="D5809" s="1"/>
      <c r="E5809" s="1" t="s">
        <v>29008</v>
      </c>
      <c r="F5809" s="1" t="s">
        <v>29262</v>
      </c>
      <c r="G5809" s="35" t="s">
        <v>16984</v>
      </c>
      <c r="H5809" s="35" t="s">
        <v>16985</v>
      </c>
      <c r="I5809" s="35" t="s">
        <v>29</v>
      </c>
      <c r="J5809" s="36">
        <v>51815000</v>
      </c>
      <c r="K5809" s="36">
        <v>58022000</v>
      </c>
      <c r="L5809" s="36">
        <v>75607000</v>
      </c>
      <c r="M5809" s="36">
        <v>97004000</v>
      </c>
      <c r="N5809" s="36">
        <v>87289000</v>
      </c>
      <c r="O5809" s="37">
        <v>-6.7000000000000002E-3</v>
      </c>
      <c r="P5809" s="37">
        <v>-4.5999999999999999E-3</v>
      </c>
      <c r="Q5809" s="37">
        <v>4.1000000000000002E-2</v>
      </c>
      <c r="R5809" s="37">
        <v>0.15409999999999999</v>
      </c>
      <c r="S5809" s="37">
        <v>-0.32140000000000002</v>
      </c>
      <c r="T5809" s="37"/>
      <c r="U5809" s="37"/>
      <c r="V5809" s="37">
        <v>-1.0200000000000001E-2</v>
      </c>
      <c r="W5809" s="37">
        <v>-5.1999999999999998E-3</v>
      </c>
      <c r="X5809" s="37"/>
      <c r="Z5809" s="4" t="str">
        <f t="shared" si="300"/>
        <v>NO</v>
      </c>
      <c r="AA5809" s="4" t="str">
        <f t="shared" si="300"/>
        <v>NO</v>
      </c>
      <c r="AB5809" s="4" t="str">
        <f t="shared" si="300"/>
        <v>NO</v>
      </c>
      <c r="AD5809" s="4">
        <f t="shared" si="301"/>
        <v>0</v>
      </c>
    </row>
    <row r="5810" spans="1:30" ht="14.4" customHeight="1" x14ac:dyDescent="0.35">
      <c r="A5810" s="34">
        <v>5833</v>
      </c>
      <c r="B5810" s="1" t="s">
        <v>16986</v>
      </c>
      <c r="C5810" s="1"/>
      <c r="D5810" s="1"/>
      <c r="E5810" s="1"/>
      <c r="F5810" s="1" t="s">
        <v>29262</v>
      </c>
      <c r="G5810" s="35" t="s">
        <v>16987</v>
      </c>
      <c r="H5810" s="35" t="s">
        <v>16988</v>
      </c>
      <c r="I5810" s="35" t="s">
        <v>390</v>
      </c>
      <c r="J5810" s="36">
        <v>47440000</v>
      </c>
      <c r="K5810" s="36">
        <v>53790000</v>
      </c>
      <c r="L5810" s="36">
        <v>62541000</v>
      </c>
      <c r="M5810" s="36">
        <v>71338000</v>
      </c>
      <c r="N5810" s="36">
        <v>87289000</v>
      </c>
      <c r="O5810" s="37">
        <v>3.5799999999999998E-2</v>
      </c>
      <c r="P5810" s="37">
        <v>8.8599999999999998E-2</v>
      </c>
      <c r="Q5810" s="37">
        <v>4.5699999999999998E-2</v>
      </c>
      <c r="R5810" s="37">
        <v>7.4800000000000005E-2</v>
      </c>
      <c r="S5810" s="37">
        <v>0.14019999999999999</v>
      </c>
      <c r="T5810" s="37"/>
      <c r="U5810" s="37"/>
      <c r="V5810" s="37"/>
      <c r="W5810" s="37"/>
      <c r="X5810" s="37"/>
      <c r="Z5810" s="4" t="str">
        <f t="shared" si="300"/>
        <v>NO</v>
      </c>
      <c r="AA5810" s="4" t="str">
        <f t="shared" si="300"/>
        <v>NO</v>
      </c>
      <c r="AB5810" s="4" t="str">
        <f t="shared" si="300"/>
        <v>NO</v>
      </c>
      <c r="AD5810" s="4">
        <f t="shared" si="301"/>
        <v>0</v>
      </c>
    </row>
    <row r="5811" spans="1:30" ht="27.65" customHeight="1" x14ac:dyDescent="0.35">
      <c r="A5811" s="34">
        <v>5834</v>
      </c>
      <c r="B5811" s="1" t="s">
        <v>16989</v>
      </c>
      <c r="C5811" s="1" t="s">
        <v>29015</v>
      </c>
      <c r="D5811" s="1"/>
      <c r="E5811" s="1" t="s">
        <v>29008</v>
      </c>
      <c r="F5811" s="1" t="s">
        <v>29262</v>
      </c>
      <c r="G5811" s="35" t="s">
        <v>16990</v>
      </c>
      <c r="H5811" s="35" t="s">
        <v>16991</v>
      </c>
      <c r="I5811" s="35" t="s">
        <v>29</v>
      </c>
      <c r="J5811" s="36">
        <v>40575000</v>
      </c>
      <c r="K5811" s="36">
        <v>50685000</v>
      </c>
      <c r="L5811" s="36">
        <v>63740000</v>
      </c>
      <c r="M5811" s="36">
        <v>81767000</v>
      </c>
      <c r="N5811" s="36">
        <v>87256000</v>
      </c>
      <c r="O5811" s="37">
        <v>0.2155</v>
      </c>
      <c r="P5811" s="37">
        <v>0.1108</v>
      </c>
      <c r="Q5811" s="37">
        <v>0.1023</v>
      </c>
      <c r="R5811" s="37">
        <v>0.1157</v>
      </c>
      <c r="S5811" s="37">
        <v>6.7100000000000007E-2</v>
      </c>
      <c r="T5811" s="37">
        <v>0.2051</v>
      </c>
      <c r="U5811" s="37">
        <v>9.98E-2</v>
      </c>
      <c r="V5811" s="37">
        <v>8.7999999999999995E-2</v>
      </c>
      <c r="W5811" s="37">
        <v>0.10009999999999999</v>
      </c>
      <c r="X5811" s="37">
        <v>1.26E-2</v>
      </c>
      <c r="Z5811" s="4" t="str">
        <f t="shared" si="300"/>
        <v>NO</v>
      </c>
      <c r="AA5811" s="4" t="str">
        <f t="shared" si="300"/>
        <v>NO</v>
      </c>
      <c r="AB5811" s="4" t="str">
        <f t="shared" si="300"/>
        <v>NO</v>
      </c>
      <c r="AD5811" s="4">
        <f t="shared" si="301"/>
        <v>0</v>
      </c>
    </row>
    <row r="5812" spans="1:30" ht="14.4" customHeight="1" x14ac:dyDescent="0.35">
      <c r="A5812" s="34">
        <v>5835</v>
      </c>
      <c r="B5812" s="1" t="s">
        <v>16992</v>
      </c>
      <c r="C5812" s="1"/>
      <c r="D5812" s="1"/>
      <c r="E5812" s="1"/>
      <c r="F5812" s="1" t="s">
        <v>29262</v>
      </c>
      <c r="G5812" s="35" t="s">
        <v>16993</v>
      </c>
      <c r="H5812" s="35" t="s">
        <v>16994</v>
      </c>
      <c r="I5812" s="35" t="s">
        <v>33</v>
      </c>
      <c r="J5812" s="36">
        <v>61570000</v>
      </c>
      <c r="K5812" s="36">
        <v>57848000</v>
      </c>
      <c r="L5812" s="36">
        <v>69437000</v>
      </c>
      <c r="M5812" s="36">
        <v>72849000</v>
      </c>
      <c r="N5812" s="36">
        <v>87254000</v>
      </c>
      <c r="O5812" s="37">
        <v>4.7E-2</v>
      </c>
      <c r="P5812" s="37">
        <v>-0.105</v>
      </c>
      <c r="Q5812" s="37">
        <v>5.67E-2</v>
      </c>
      <c r="R5812" s="37">
        <v>-8.8999999999999999E-3</v>
      </c>
      <c r="S5812" s="37">
        <v>3.4099999999999998E-2</v>
      </c>
      <c r="T5812" s="37">
        <v>-1.9E-3</v>
      </c>
      <c r="U5812" s="37">
        <v>-2.9999999999999997E-4</v>
      </c>
      <c r="V5812" s="37"/>
      <c r="W5812" s="37"/>
      <c r="X5812" s="37"/>
      <c r="Z5812" s="4" t="str">
        <f t="shared" si="300"/>
        <v>NO</v>
      </c>
      <c r="AA5812" s="4" t="str">
        <f t="shared" si="300"/>
        <v>NO</v>
      </c>
      <c r="AB5812" s="4" t="str">
        <f t="shared" si="300"/>
        <v>NO</v>
      </c>
      <c r="AD5812" s="4">
        <f t="shared" si="301"/>
        <v>0</v>
      </c>
    </row>
    <row r="5813" spans="1:30" ht="27.65" customHeight="1" x14ac:dyDescent="0.35">
      <c r="A5813" s="34">
        <v>5836</v>
      </c>
      <c r="B5813" s="1" t="s">
        <v>16995</v>
      </c>
      <c r="C5813" s="1"/>
      <c r="D5813" s="1"/>
      <c r="E5813" s="1"/>
      <c r="F5813" s="1" t="s">
        <v>29262</v>
      </c>
      <c r="G5813" s="35" t="s">
        <v>16996</v>
      </c>
      <c r="H5813" s="35" t="s">
        <v>16997</v>
      </c>
      <c r="I5813" s="35" t="s">
        <v>33</v>
      </c>
      <c r="J5813" s="36">
        <v>38672000</v>
      </c>
      <c r="K5813" s="36">
        <v>40060000</v>
      </c>
      <c r="L5813" s="36">
        <v>43344000</v>
      </c>
      <c r="M5813" s="36">
        <v>54556000</v>
      </c>
      <c r="N5813" s="36">
        <v>87212000</v>
      </c>
      <c r="O5813" s="37">
        <v>0.10639999999999999</v>
      </c>
      <c r="P5813" s="37">
        <v>7.2499999999999995E-2</v>
      </c>
      <c r="Q5813" s="37">
        <v>-9.3299999999999994E-2</v>
      </c>
      <c r="R5813" s="37">
        <v>-5.8500000000000003E-2</v>
      </c>
      <c r="S5813" s="37">
        <v>0.1804</v>
      </c>
      <c r="T5813" s="37"/>
      <c r="U5813" s="37"/>
      <c r="V5813" s="37"/>
      <c r="W5813" s="37">
        <v>-8.0399999999999999E-2</v>
      </c>
      <c r="X5813" s="37"/>
      <c r="Z5813" s="4" t="str">
        <f t="shared" si="300"/>
        <v>NO</v>
      </c>
      <c r="AA5813" s="4" t="str">
        <f t="shared" si="300"/>
        <v>NO</v>
      </c>
      <c r="AB5813" s="4" t="str">
        <f t="shared" si="300"/>
        <v>NO</v>
      </c>
      <c r="AD5813" s="4">
        <f t="shared" si="301"/>
        <v>0</v>
      </c>
    </row>
    <row r="5814" spans="1:30" ht="14.4" customHeight="1" x14ac:dyDescent="0.35">
      <c r="A5814" s="34">
        <v>5837</v>
      </c>
      <c r="B5814" s="1" t="s">
        <v>16998</v>
      </c>
      <c r="C5814" s="1"/>
      <c r="D5814" s="1"/>
      <c r="E5814" s="1"/>
      <c r="F5814" s="1" t="s">
        <v>29262</v>
      </c>
      <c r="G5814" s="35" t="s">
        <v>16999</v>
      </c>
      <c r="H5814" s="35" t="s">
        <v>17000</v>
      </c>
      <c r="I5814" s="35" t="s">
        <v>33</v>
      </c>
      <c r="J5814" s="36">
        <v>71305000</v>
      </c>
      <c r="K5814" s="36">
        <v>62374000</v>
      </c>
      <c r="L5814" s="36">
        <v>64797000</v>
      </c>
      <c r="M5814" s="36">
        <v>73828000</v>
      </c>
      <c r="N5814" s="36">
        <v>87186000</v>
      </c>
      <c r="O5814" s="37">
        <v>0.35680000000000001</v>
      </c>
      <c r="P5814" s="37">
        <v>0.11269999999999999</v>
      </c>
      <c r="Q5814" s="37">
        <v>2.7E-2</v>
      </c>
      <c r="R5814" s="37">
        <v>0.12690000000000001</v>
      </c>
      <c r="S5814" s="37">
        <v>3.9899999999999998E-2</v>
      </c>
      <c r="T5814" s="37"/>
      <c r="U5814" s="37"/>
      <c r="V5814" s="37"/>
      <c r="W5814" s="37"/>
      <c r="X5814" s="37"/>
      <c r="Z5814" s="4" t="str">
        <f t="shared" si="300"/>
        <v>NO</v>
      </c>
      <c r="AA5814" s="4" t="str">
        <f t="shared" si="300"/>
        <v>NO</v>
      </c>
      <c r="AB5814" s="4" t="str">
        <f t="shared" si="300"/>
        <v>NO</v>
      </c>
      <c r="AD5814" s="4">
        <f t="shared" si="301"/>
        <v>0</v>
      </c>
    </row>
    <row r="5815" spans="1:30" ht="14.4" customHeight="1" x14ac:dyDescent="0.35">
      <c r="A5815" s="34">
        <v>5838</v>
      </c>
      <c r="B5815" s="1" t="s">
        <v>17001</v>
      </c>
      <c r="C5815" s="1" t="s">
        <v>29015</v>
      </c>
      <c r="D5815" s="1"/>
      <c r="E5815" s="1" t="s">
        <v>29008</v>
      </c>
      <c r="F5815" s="1" t="s">
        <v>29262</v>
      </c>
      <c r="G5815" s="35" t="s">
        <v>17002</v>
      </c>
      <c r="H5815" s="35" t="s">
        <v>17003</v>
      </c>
      <c r="I5815" s="35" t="s">
        <v>29</v>
      </c>
      <c r="J5815" s="36">
        <v>14412000</v>
      </c>
      <c r="K5815" s="36">
        <v>29515000</v>
      </c>
      <c r="L5815" s="36">
        <v>33703000</v>
      </c>
      <c r="M5815" s="36">
        <v>55820000</v>
      </c>
      <c r="N5815" s="36">
        <v>87158000</v>
      </c>
      <c r="O5815" s="37">
        <v>0.30559999999999998</v>
      </c>
      <c r="P5815" s="37">
        <v>0.1062</v>
      </c>
      <c r="Q5815" s="37">
        <v>0.1298</v>
      </c>
      <c r="R5815" s="37">
        <v>0.20910000000000001</v>
      </c>
      <c r="S5815" s="37">
        <v>0.25190000000000001</v>
      </c>
      <c r="T5815" s="37"/>
      <c r="U5815" s="37"/>
      <c r="V5815" s="37"/>
      <c r="W5815" s="37"/>
      <c r="X5815" s="37"/>
      <c r="Z5815" s="4" t="str">
        <f t="shared" si="300"/>
        <v>NO</v>
      </c>
      <c r="AA5815" s="4" t="str">
        <f t="shared" si="300"/>
        <v>YES</v>
      </c>
      <c r="AB5815" s="4" t="str">
        <f t="shared" si="300"/>
        <v>YES</v>
      </c>
      <c r="AD5815" s="4">
        <f t="shared" si="301"/>
        <v>2</v>
      </c>
    </row>
    <row r="5816" spans="1:30" ht="14.4" customHeight="1" x14ac:dyDescent="0.35">
      <c r="A5816" s="34">
        <v>5839</v>
      </c>
      <c r="B5816" s="1" t="s">
        <v>17004</v>
      </c>
      <c r="C5816" s="1" t="s">
        <v>29015</v>
      </c>
      <c r="D5816" s="1"/>
      <c r="E5816" s="1" t="s">
        <v>29008</v>
      </c>
      <c r="F5816" s="1" t="s">
        <v>29262</v>
      </c>
      <c r="G5816" s="35" t="s">
        <v>17005</v>
      </c>
      <c r="H5816" s="35" t="s">
        <v>17006</v>
      </c>
      <c r="I5816" s="35" t="s">
        <v>29</v>
      </c>
      <c r="J5816" s="36"/>
      <c r="K5816" s="36">
        <v>9566000</v>
      </c>
      <c r="L5816" s="36">
        <v>49441000</v>
      </c>
      <c r="M5816" s="36">
        <v>71989000</v>
      </c>
      <c r="N5816" s="36">
        <v>87157000</v>
      </c>
      <c r="O5816" s="37"/>
      <c r="P5816" s="37">
        <v>0.04</v>
      </c>
      <c r="Q5816" s="37">
        <v>8.8700000000000001E-2</v>
      </c>
      <c r="R5816" s="37">
        <v>0.13420000000000001</v>
      </c>
      <c r="S5816" s="37">
        <v>5.8299999999999998E-2</v>
      </c>
      <c r="T5816" s="37"/>
      <c r="U5816" s="37">
        <v>2.76E-2</v>
      </c>
      <c r="V5816" s="37">
        <v>7.5200000000000003E-2</v>
      </c>
      <c r="W5816" s="37">
        <v>0.1182</v>
      </c>
      <c r="X5816" s="37">
        <v>4.7100000000000003E-2</v>
      </c>
      <c r="Z5816" s="4" t="str">
        <f t="shared" si="300"/>
        <v>NO</v>
      </c>
      <c r="AA5816" s="4" t="str">
        <f t="shared" si="300"/>
        <v>NO</v>
      </c>
      <c r="AB5816" s="4" t="str">
        <f t="shared" si="300"/>
        <v>NO</v>
      </c>
      <c r="AD5816" s="4">
        <f t="shared" si="301"/>
        <v>0</v>
      </c>
    </row>
    <row r="5817" spans="1:30" ht="14.4" customHeight="1" x14ac:dyDescent="0.35">
      <c r="A5817" s="34">
        <v>5840</v>
      </c>
      <c r="B5817" s="1" t="s">
        <v>6876</v>
      </c>
      <c r="C5817" s="1"/>
      <c r="D5817" s="1"/>
      <c r="E5817" s="1"/>
      <c r="F5817" s="1" t="s">
        <v>29262</v>
      </c>
      <c r="G5817" s="35" t="s">
        <v>17007</v>
      </c>
      <c r="H5817" s="35" t="s">
        <v>17008</v>
      </c>
      <c r="I5817" s="35" t="s">
        <v>36</v>
      </c>
      <c r="J5817" s="36">
        <v>6898000</v>
      </c>
      <c r="K5817" s="36">
        <v>77925000</v>
      </c>
      <c r="L5817" s="36">
        <v>78627000</v>
      </c>
      <c r="M5817" s="36">
        <v>77611000</v>
      </c>
      <c r="N5817" s="36">
        <v>87130000</v>
      </c>
      <c r="O5817" s="37">
        <v>0.1313</v>
      </c>
      <c r="P5817" s="37">
        <v>1.52E-2</v>
      </c>
      <c r="Q5817" s="37">
        <v>2.47E-2</v>
      </c>
      <c r="R5817" s="37">
        <v>1.8100000000000002E-2</v>
      </c>
      <c r="S5817" s="37">
        <v>5.8299999999999998E-2</v>
      </c>
      <c r="T5817" s="37">
        <v>4.9399999999999999E-2</v>
      </c>
      <c r="U5817" s="37">
        <v>-1.4E-3</v>
      </c>
      <c r="V5817" s="37">
        <v>-8.9999999999999998E-4</v>
      </c>
      <c r="W5817" s="37">
        <v>-1.15E-2</v>
      </c>
      <c r="X5817" s="37">
        <v>-1.89E-2</v>
      </c>
      <c r="Z5817" s="4" t="str">
        <f t="shared" si="300"/>
        <v>NO</v>
      </c>
      <c r="AA5817" s="4" t="str">
        <f t="shared" si="300"/>
        <v>NO</v>
      </c>
      <c r="AB5817" s="4" t="str">
        <f t="shared" si="300"/>
        <v>NO</v>
      </c>
      <c r="AD5817" s="4">
        <f t="shared" si="301"/>
        <v>0</v>
      </c>
    </row>
    <row r="5818" spans="1:30" ht="14.4" customHeight="1" x14ac:dyDescent="0.35">
      <c r="A5818" s="34">
        <v>5842</v>
      </c>
      <c r="B5818" s="1" t="s">
        <v>17009</v>
      </c>
      <c r="C5818" s="1"/>
      <c r="D5818" s="1"/>
      <c r="E5818" s="1"/>
      <c r="F5818" s="1" t="s">
        <v>29262</v>
      </c>
      <c r="G5818" s="35" t="s">
        <v>17010</v>
      </c>
      <c r="H5818" s="35" t="s">
        <v>17011</v>
      </c>
      <c r="I5818" s="35" t="s">
        <v>23</v>
      </c>
      <c r="J5818" s="36">
        <v>31455000</v>
      </c>
      <c r="K5818" s="36">
        <v>52375000</v>
      </c>
      <c r="L5818" s="36">
        <v>62217000</v>
      </c>
      <c r="M5818" s="36">
        <v>73897000</v>
      </c>
      <c r="N5818" s="36">
        <v>87122000</v>
      </c>
      <c r="O5818" s="37">
        <v>0.30159999999999998</v>
      </c>
      <c r="P5818" s="37">
        <v>0.1467</v>
      </c>
      <c r="Q5818" s="37">
        <v>6.6799999999999998E-2</v>
      </c>
      <c r="R5818" s="37">
        <v>7.1199999999999999E-2</v>
      </c>
      <c r="S5818" s="37">
        <v>5.8900000000000001E-2</v>
      </c>
      <c r="T5818" s="37"/>
      <c r="U5818" s="37"/>
      <c r="V5818" s="37"/>
      <c r="W5818" s="37"/>
      <c r="X5818" s="37"/>
      <c r="Z5818" s="4" t="str">
        <f t="shared" si="300"/>
        <v>NO</v>
      </c>
      <c r="AA5818" s="4" t="str">
        <f t="shared" si="300"/>
        <v>NO</v>
      </c>
      <c r="AB5818" s="4" t="str">
        <f t="shared" si="300"/>
        <v>NO</v>
      </c>
      <c r="AD5818" s="4">
        <f t="shared" si="301"/>
        <v>0</v>
      </c>
    </row>
    <row r="5819" spans="1:30" ht="14.4" customHeight="1" x14ac:dyDescent="0.35">
      <c r="A5819" s="34">
        <v>5843</v>
      </c>
      <c r="B5819" s="1" t="s">
        <v>14605</v>
      </c>
      <c r="C5819" s="1" t="s">
        <v>29015</v>
      </c>
      <c r="D5819" s="1"/>
      <c r="E5819" s="1" t="s">
        <v>29008</v>
      </c>
      <c r="F5819" s="1" t="s">
        <v>29262</v>
      </c>
      <c r="G5819" s="35" t="s">
        <v>17012</v>
      </c>
      <c r="H5819" s="35" t="s">
        <v>17013</v>
      </c>
      <c r="I5819" s="35" t="s">
        <v>29</v>
      </c>
      <c r="J5819" s="36">
        <v>54076000</v>
      </c>
      <c r="K5819" s="36">
        <v>63215000</v>
      </c>
      <c r="L5819" s="36">
        <v>65722000</v>
      </c>
      <c r="M5819" s="36">
        <v>75805000</v>
      </c>
      <c r="N5819" s="36">
        <v>87111000</v>
      </c>
      <c r="O5819" s="37">
        <v>4.3099999999999999E-2</v>
      </c>
      <c r="P5819" s="37">
        <v>0.13500000000000001</v>
      </c>
      <c r="Q5819" s="37">
        <v>0.12790000000000001</v>
      </c>
      <c r="R5819" s="37">
        <v>0.129</v>
      </c>
      <c r="S5819" s="37">
        <v>0.1179</v>
      </c>
      <c r="T5819" s="37">
        <v>1.52E-2</v>
      </c>
      <c r="U5819" s="37">
        <v>0.1115</v>
      </c>
      <c r="V5819" s="37">
        <v>9.8000000000000004E-2</v>
      </c>
      <c r="W5819" s="37">
        <v>0.09</v>
      </c>
      <c r="X5819" s="37">
        <v>9.5699999999999993E-2</v>
      </c>
      <c r="Z5819" s="4" t="str">
        <f t="shared" si="300"/>
        <v>NO</v>
      </c>
      <c r="AA5819" s="4" t="str">
        <f t="shared" si="300"/>
        <v>NO</v>
      </c>
      <c r="AB5819" s="4" t="str">
        <f t="shared" si="300"/>
        <v>NO</v>
      </c>
      <c r="AD5819" s="4">
        <f t="shared" si="301"/>
        <v>0</v>
      </c>
    </row>
    <row r="5820" spans="1:30" ht="14.4" customHeight="1" x14ac:dyDescent="0.35">
      <c r="A5820" s="34">
        <v>5844</v>
      </c>
      <c r="B5820" s="1" t="s">
        <v>17014</v>
      </c>
      <c r="C5820" s="1"/>
      <c r="D5820" s="1"/>
      <c r="E5820" s="1"/>
      <c r="F5820" s="1" t="s">
        <v>29262</v>
      </c>
      <c r="G5820" s="35" t="s">
        <v>17015</v>
      </c>
      <c r="H5820" s="35" t="s">
        <v>17016</v>
      </c>
      <c r="I5820" s="35" t="s">
        <v>23</v>
      </c>
      <c r="J5820" s="36"/>
      <c r="K5820" s="36"/>
      <c r="L5820" s="36"/>
      <c r="M5820" s="36">
        <v>24387000</v>
      </c>
      <c r="N5820" s="36">
        <v>87094000</v>
      </c>
      <c r="O5820" s="37"/>
      <c r="P5820" s="37"/>
      <c r="Q5820" s="37"/>
      <c r="R5820" s="37">
        <v>2.98E-2</v>
      </c>
      <c r="S5820" s="37">
        <v>2.4299999999999999E-2</v>
      </c>
      <c r="T5820" s="37"/>
      <c r="U5820" s="37"/>
      <c r="V5820" s="37"/>
      <c r="W5820" s="37"/>
      <c r="X5820" s="37"/>
      <c r="Z5820" s="4" t="str">
        <f t="shared" si="300"/>
        <v>NO</v>
      </c>
      <c r="AA5820" s="4" t="str">
        <f t="shared" si="300"/>
        <v>NO</v>
      </c>
      <c r="AB5820" s="4" t="str">
        <f t="shared" si="300"/>
        <v>NO</v>
      </c>
      <c r="AD5820" s="4">
        <f t="shared" si="301"/>
        <v>0</v>
      </c>
    </row>
    <row r="5821" spans="1:30" ht="14.4" customHeight="1" x14ac:dyDescent="0.35">
      <c r="A5821" s="34">
        <v>5845</v>
      </c>
      <c r="B5821" s="1" t="s">
        <v>17017</v>
      </c>
      <c r="C5821" s="1"/>
      <c r="D5821" s="1"/>
      <c r="E5821" s="1"/>
      <c r="F5821" s="1" t="s">
        <v>29262</v>
      </c>
      <c r="G5821" s="35" t="s">
        <v>17018</v>
      </c>
      <c r="H5821" s="35" t="s">
        <v>17019</v>
      </c>
      <c r="I5821" s="35" t="s">
        <v>36</v>
      </c>
      <c r="J5821" s="36">
        <v>35539000</v>
      </c>
      <c r="K5821" s="36">
        <v>44119000</v>
      </c>
      <c r="L5821" s="36">
        <v>56358000</v>
      </c>
      <c r="M5821" s="36">
        <v>79070000</v>
      </c>
      <c r="N5821" s="36">
        <v>87073000</v>
      </c>
      <c r="O5821" s="37">
        <v>2.5000000000000001E-2</v>
      </c>
      <c r="P5821" s="37">
        <v>0.14849999999999999</v>
      </c>
      <c r="Q5821" s="37">
        <v>0.14760000000000001</v>
      </c>
      <c r="R5821" s="37">
        <v>0.23130000000000001</v>
      </c>
      <c r="S5821" s="37">
        <v>8.4500000000000006E-2</v>
      </c>
      <c r="T5821" s="37">
        <v>0.1021</v>
      </c>
      <c r="U5821" s="37">
        <v>0.1469</v>
      </c>
      <c r="V5821" s="37">
        <v>0.13780000000000001</v>
      </c>
      <c r="W5821" s="37">
        <v>0.223</v>
      </c>
      <c r="X5821" s="37">
        <v>7.6899999999999996E-2</v>
      </c>
      <c r="Z5821" s="4" t="str">
        <f t="shared" si="300"/>
        <v>NO</v>
      </c>
      <c r="AA5821" s="4" t="str">
        <f t="shared" si="300"/>
        <v>YES</v>
      </c>
      <c r="AB5821" s="4" t="str">
        <f t="shared" si="300"/>
        <v>NO</v>
      </c>
      <c r="AD5821" s="4">
        <f t="shared" si="301"/>
        <v>1</v>
      </c>
    </row>
    <row r="5822" spans="1:30" ht="27.65" customHeight="1" x14ac:dyDescent="0.35">
      <c r="A5822" s="34">
        <v>5847</v>
      </c>
      <c r="B5822" s="1" t="s">
        <v>17023</v>
      </c>
      <c r="C5822" s="1"/>
      <c r="D5822" s="1"/>
      <c r="E5822" s="1"/>
      <c r="F5822" s="1" t="s">
        <v>29262</v>
      </c>
      <c r="G5822" s="35" t="s">
        <v>17024</v>
      </c>
      <c r="H5822" s="35" t="s">
        <v>17025</v>
      </c>
      <c r="I5822" s="35" t="s">
        <v>23</v>
      </c>
      <c r="J5822" s="36">
        <v>27549000</v>
      </c>
      <c r="K5822" s="36">
        <v>39076000</v>
      </c>
      <c r="L5822" s="36">
        <v>57074000</v>
      </c>
      <c r="M5822" s="36">
        <v>75590000</v>
      </c>
      <c r="N5822" s="36">
        <v>87062000</v>
      </c>
      <c r="O5822" s="37">
        <v>0.4672</v>
      </c>
      <c r="P5822" s="37">
        <v>0.3614</v>
      </c>
      <c r="Q5822" s="37">
        <v>0.40739999999999998</v>
      </c>
      <c r="R5822" s="37">
        <v>0.29260000000000003</v>
      </c>
      <c r="S5822" s="37">
        <v>0.2913</v>
      </c>
      <c r="T5822" s="37"/>
      <c r="U5822" s="37"/>
      <c r="V5822" s="37"/>
      <c r="W5822" s="37"/>
      <c r="X5822" s="37"/>
      <c r="Z5822" s="4" t="str">
        <f t="shared" si="300"/>
        <v>YES</v>
      </c>
      <c r="AA5822" s="4" t="str">
        <f t="shared" si="300"/>
        <v>YES</v>
      </c>
      <c r="AB5822" s="4" t="str">
        <f t="shared" si="300"/>
        <v>YES</v>
      </c>
      <c r="AD5822" s="4">
        <f t="shared" si="301"/>
        <v>3</v>
      </c>
    </row>
    <row r="5823" spans="1:30" ht="27.65" customHeight="1" x14ac:dyDescent="0.35">
      <c r="A5823" s="34">
        <v>5846</v>
      </c>
      <c r="B5823" s="1" t="s">
        <v>17020</v>
      </c>
      <c r="C5823" s="1" t="s">
        <v>29015</v>
      </c>
      <c r="D5823" s="1"/>
      <c r="E5823" s="1" t="s">
        <v>29008</v>
      </c>
      <c r="F5823" s="1" t="s">
        <v>29262</v>
      </c>
      <c r="G5823" s="35" t="s">
        <v>17021</v>
      </c>
      <c r="H5823" s="35" t="s">
        <v>17022</v>
      </c>
      <c r="I5823" s="35" t="s">
        <v>29</v>
      </c>
      <c r="J5823" s="36"/>
      <c r="K5823" s="36">
        <v>7005000</v>
      </c>
      <c r="L5823" s="36">
        <v>37930000</v>
      </c>
      <c r="M5823" s="36">
        <v>72818000</v>
      </c>
      <c r="N5823" s="36">
        <v>87062000</v>
      </c>
      <c r="O5823" s="37"/>
      <c r="P5823" s="37">
        <v>0.32450000000000001</v>
      </c>
      <c r="Q5823" s="37">
        <v>0.1807</v>
      </c>
      <c r="R5823" s="37">
        <v>-9.9299999999999999E-2</v>
      </c>
      <c r="S5823" s="37">
        <v>0.1678</v>
      </c>
      <c r="T5823" s="37"/>
      <c r="U5823" s="37"/>
      <c r="V5823" s="37"/>
      <c r="W5823" s="37"/>
      <c r="X5823" s="37">
        <v>-4.1000000000000003E-3</v>
      </c>
      <c r="Z5823" s="4" t="str">
        <f t="shared" si="300"/>
        <v>NO</v>
      </c>
      <c r="AA5823" s="4" t="str">
        <f t="shared" si="300"/>
        <v>NO</v>
      </c>
      <c r="AB5823" s="4" t="str">
        <f t="shared" si="300"/>
        <v>NO</v>
      </c>
      <c r="AD5823" s="4">
        <f t="shared" si="301"/>
        <v>0</v>
      </c>
    </row>
    <row r="5824" spans="1:30" ht="14.4" customHeight="1" x14ac:dyDescent="0.35">
      <c r="A5824" s="34">
        <v>5848</v>
      </c>
      <c r="B5824" s="1" t="s">
        <v>17026</v>
      </c>
      <c r="C5824" s="1"/>
      <c r="D5824" s="1"/>
      <c r="E5824" s="1"/>
      <c r="F5824" s="1" t="s">
        <v>29262</v>
      </c>
      <c r="G5824" s="35" t="s">
        <v>17027</v>
      </c>
      <c r="H5824" s="35" t="s">
        <v>17028</v>
      </c>
      <c r="I5824" s="35" t="s">
        <v>23</v>
      </c>
      <c r="J5824" s="36">
        <v>422144000</v>
      </c>
      <c r="K5824" s="36">
        <v>110241000</v>
      </c>
      <c r="L5824" s="36">
        <v>158705000</v>
      </c>
      <c r="M5824" s="36">
        <v>83140000</v>
      </c>
      <c r="N5824" s="36">
        <v>87044000</v>
      </c>
      <c r="O5824" s="37">
        <v>0.51319999999999999</v>
      </c>
      <c r="P5824" s="37">
        <v>2.5700000000000001E-2</v>
      </c>
      <c r="Q5824" s="37">
        <v>-4.5999999999999999E-3</v>
      </c>
      <c r="R5824" s="37">
        <v>8.9999999999999993E-3</v>
      </c>
      <c r="S5824" s="37">
        <v>4.0099999999999997E-2</v>
      </c>
      <c r="T5824" s="37">
        <v>0.51070000000000004</v>
      </c>
      <c r="U5824" s="37">
        <v>4.8399999999999999E-2</v>
      </c>
      <c r="V5824" s="37">
        <v>-9.4000000000000004E-3</v>
      </c>
      <c r="W5824" s="37">
        <v>2.9999999999999997E-4</v>
      </c>
      <c r="X5824" s="37"/>
      <c r="Z5824" s="4" t="str">
        <f t="shared" si="300"/>
        <v>NO</v>
      </c>
      <c r="AA5824" s="4" t="str">
        <f t="shared" si="300"/>
        <v>NO</v>
      </c>
      <c r="AB5824" s="4" t="str">
        <f t="shared" si="300"/>
        <v>NO</v>
      </c>
      <c r="AD5824" s="4">
        <f t="shared" si="301"/>
        <v>0</v>
      </c>
    </row>
    <row r="5825" spans="1:30" ht="27.65" customHeight="1" x14ac:dyDescent="0.35">
      <c r="A5825" s="34">
        <v>5850</v>
      </c>
      <c r="B5825" s="1" t="s">
        <v>17032</v>
      </c>
      <c r="C5825" s="1" t="s">
        <v>29015</v>
      </c>
      <c r="D5825" s="1"/>
      <c r="E5825" s="1" t="s">
        <v>29008</v>
      </c>
      <c r="F5825" s="1" t="s">
        <v>29262</v>
      </c>
      <c r="G5825" s="35" t="s">
        <v>17033</v>
      </c>
      <c r="H5825" s="35" t="s">
        <v>17034</v>
      </c>
      <c r="I5825" s="35" t="s">
        <v>29</v>
      </c>
      <c r="J5825" s="36">
        <v>53204000</v>
      </c>
      <c r="K5825" s="36">
        <v>63362000</v>
      </c>
      <c r="L5825" s="36">
        <v>69457000</v>
      </c>
      <c r="M5825" s="36">
        <v>79624000</v>
      </c>
      <c r="N5825" s="36">
        <v>87035000</v>
      </c>
      <c r="O5825" s="37">
        <v>7.7299999999999994E-2</v>
      </c>
      <c r="P5825" s="37">
        <v>7.4899999999999994E-2</v>
      </c>
      <c r="Q5825" s="37">
        <v>6.2E-2</v>
      </c>
      <c r="R5825" s="37">
        <v>3.5000000000000003E-2</v>
      </c>
      <c r="S5825" s="37">
        <v>2.06E-2</v>
      </c>
      <c r="T5825" s="37">
        <v>6.6600000000000006E-2</v>
      </c>
      <c r="U5825" s="37">
        <v>6.0299999999999999E-2</v>
      </c>
      <c r="V5825" s="37">
        <v>4.8099999999999997E-2</v>
      </c>
      <c r="W5825" s="37">
        <v>2.1600000000000001E-2</v>
      </c>
      <c r="X5825" s="37">
        <v>4.7999999999999996E-3</v>
      </c>
      <c r="Z5825" s="4" t="str">
        <f t="shared" si="300"/>
        <v>NO</v>
      </c>
      <c r="AA5825" s="4" t="str">
        <f t="shared" si="300"/>
        <v>NO</v>
      </c>
      <c r="AB5825" s="4" t="str">
        <f t="shared" si="300"/>
        <v>NO</v>
      </c>
      <c r="AD5825" s="4">
        <f t="shared" si="301"/>
        <v>0</v>
      </c>
    </row>
    <row r="5826" spans="1:30" ht="27.65" customHeight="1" x14ac:dyDescent="0.35">
      <c r="A5826" s="34">
        <v>5849</v>
      </c>
      <c r="B5826" s="1" t="s">
        <v>17029</v>
      </c>
      <c r="C5826" s="1"/>
      <c r="D5826" s="1"/>
      <c r="E5826" s="1"/>
      <c r="F5826" s="1" t="s">
        <v>29262</v>
      </c>
      <c r="G5826" s="35" t="s">
        <v>17030</v>
      </c>
      <c r="H5826" s="35" t="s">
        <v>17031</v>
      </c>
      <c r="I5826" s="35" t="s">
        <v>23</v>
      </c>
      <c r="J5826" s="36">
        <v>19874000</v>
      </c>
      <c r="K5826" s="36">
        <v>22225000</v>
      </c>
      <c r="L5826" s="36">
        <v>27888000</v>
      </c>
      <c r="M5826" s="36">
        <v>67028000</v>
      </c>
      <c r="N5826" s="36">
        <v>87035000</v>
      </c>
      <c r="O5826" s="37">
        <v>-0.14760000000000001</v>
      </c>
      <c r="P5826" s="37">
        <v>2.63E-2</v>
      </c>
      <c r="Q5826" s="37">
        <v>3.9199999999999999E-2</v>
      </c>
      <c r="R5826" s="37">
        <v>5.5399999999999998E-2</v>
      </c>
      <c r="S5826" s="37">
        <v>-3.5000000000000001E-3</v>
      </c>
      <c r="T5826" s="37"/>
      <c r="U5826" s="37"/>
      <c r="V5826" s="37"/>
      <c r="W5826" s="37"/>
      <c r="X5826" s="37"/>
      <c r="Z5826" s="4" t="str">
        <f t="shared" si="300"/>
        <v>NO</v>
      </c>
      <c r="AA5826" s="4" t="str">
        <f t="shared" si="300"/>
        <v>NO</v>
      </c>
      <c r="AB5826" s="4" t="str">
        <f t="shared" si="300"/>
        <v>NO</v>
      </c>
      <c r="AD5826" s="4">
        <f t="shared" si="301"/>
        <v>0</v>
      </c>
    </row>
    <row r="5827" spans="1:30" ht="14.4" customHeight="1" x14ac:dyDescent="0.35">
      <c r="A5827" s="34">
        <v>5851</v>
      </c>
      <c r="B5827" s="1" t="s">
        <v>17035</v>
      </c>
      <c r="C5827" s="1" t="s">
        <v>29015</v>
      </c>
      <c r="D5827" s="1"/>
      <c r="E5827" s="1" t="s">
        <v>29008</v>
      </c>
      <c r="F5827" s="1" t="s">
        <v>29262</v>
      </c>
      <c r="G5827" s="35" t="s">
        <v>17036</v>
      </c>
      <c r="H5827" s="35" t="s">
        <v>17037</v>
      </c>
      <c r="I5827" s="35" t="s">
        <v>29</v>
      </c>
      <c r="J5827" s="36">
        <v>24465000</v>
      </c>
      <c r="K5827" s="36">
        <v>38851000</v>
      </c>
      <c r="L5827" s="36">
        <v>57005000</v>
      </c>
      <c r="M5827" s="36">
        <v>64357000</v>
      </c>
      <c r="N5827" s="36">
        <v>87015000</v>
      </c>
      <c r="O5827" s="37">
        <v>4.5199999999999997E-2</v>
      </c>
      <c r="P5827" s="37">
        <v>6.54E-2</v>
      </c>
      <c r="Q5827" s="37">
        <v>6.5000000000000002E-2</v>
      </c>
      <c r="R5827" s="37">
        <v>3.0099999999999998E-2</v>
      </c>
      <c r="S5827" s="37">
        <v>0.13139999999999999</v>
      </c>
      <c r="T5827" s="37"/>
      <c r="U5827" s="37"/>
      <c r="V5827" s="37"/>
      <c r="W5827" s="37"/>
      <c r="X5827" s="37"/>
      <c r="Z5827" s="4" t="str">
        <f t="shared" si="300"/>
        <v>NO</v>
      </c>
      <c r="AA5827" s="4" t="str">
        <f t="shared" si="300"/>
        <v>NO</v>
      </c>
      <c r="AB5827" s="4" t="str">
        <f t="shared" si="300"/>
        <v>NO</v>
      </c>
      <c r="AD5827" s="4">
        <f t="shared" si="301"/>
        <v>0</v>
      </c>
    </row>
    <row r="5828" spans="1:30" ht="27.65" customHeight="1" x14ac:dyDescent="0.35">
      <c r="A5828" s="34">
        <v>5852</v>
      </c>
      <c r="B5828" s="1" t="s">
        <v>17038</v>
      </c>
      <c r="C5828" s="1" t="s">
        <v>29015</v>
      </c>
      <c r="D5828" s="1"/>
      <c r="E5828" s="1" t="s">
        <v>29008</v>
      </c>
      <c r="F5828" s="1" t="s">
        <v>29262</v>
      </c>
      <c r="G5828" s="35" t="s">
        <v>17039</v>
      </c>
      <c r="H5828" s="35" t="s">
        <v>17040</v>
      </c>
      <c r="I5828" s="35" t="s">
        <v>29</v>
      </c>
      <c r="J5828" s="36">
        <v>30396000</v>
      </c>
      <c r="K5828" s="36">
        <v>43682000</v>
      </c>
      <c r="L5828" s="36">
        <v>60473000</v>
      </c>
      <c r="M5828" s="36">
        <v>76490000</v>
      </c>
      <c r="N5828" s="36">
        <v>86980000</v>
      </c>
      <c r="O5828" s="37">
        <v>0.1714</v>
      </c>
      <c r="P5828" s="37">
        <v>0.2</v>
      </c>
      <c r="Q5828" s="37">
        <v>0.22839999999999999</v>
      </c>
      <c r="R5828" s="37">
        <v>0.19989999999999999</v>
      </c>
      <c r="S5828" s="37">
        <v>0.22839999999999999</v>
      </c>
      <c r="T5828" s="37">
        <v>1.6799999999999999E-2</v>
      </c>
      <c r="U5828" s="37">
        <v>2.8299999999999999E-2</v>
      </c>
      <c r="V5828" s="37">
        <v>2.5100000000000001E-2</v>
      </c>
      <c r="W5828" s="37">
        <v>1.5599999999999999E-2</v>
      </c>
      <c r="X5828" s="37">
        <v>2.06E-2</v>
      </c>
      <c r="Z5828" s="4" t="str">
        <f t="shared" si="300"/>
        <v>YES</v>
      </c>
      <c r="AA5828" s="4" t="str">
        <f t="shared" si="300"/>
        <v>NO</v>
      </c>
      <c r="AB5828" s="4" t="str">
        <f t="shared" si="300"/>
        <v>YES</v>
      </c>
      <c r="AD5828" s="4">
        <f t="shared" si="301"/>
        <v>2</v>
      </c>
    </row>
    <row r="5829" spans="1:30" ht="27.65" customHeight="1" x14ac:dyDescent="0.35">
      <c r="A5829" s="34">
        <v>5853</v>
      </c>
      <c r="B5829" s="1" t="s">
        <v>12338</v>
      </c>
      <c r="C5829" s="1"/>
      <c r="D5829" s="1"/>
      <c r="E5829" s="1"/>
      <c r="F5829" s="1" t="s">
        <v>29262</v>
      </c>
      <c r="G5829" s="35" t="s">
        <v>17041</v>
      </c>
      <c r="H5829" s="35" t="s">
        <v>17042</v>
      </c>
      <c r="I5829" s="35" t="s">
        <v>23</v>
      </c>
      <c r="J5829" s="36">
        <v>55273000</v>
      </c>
      <c r="K5829" s="36">
        <v>59215000</v>
      </c>
      <c r="L5829" s="36">
        <v>73772000</v>
      </c>
      <c r="M5829" s="36">
        <v>79484000</v>
      </c>
      <c r="N5829" s="36">
        <v>86954000</v>
      </c>
      <c r="O5829" s="37">
        <v>0.27200000000000002</v>
      </c>
      <c r="P5829" s="37">
        <v>0.24390000000000001</v>
      </c>
      <c r="Q5829" s="37">
        <v>0.21759999999999999</v>
      </c>
      <c r="R5829" s="37">
        <v>0.28739999999999999</v>
      </c>
      <c r="S5829" s="37">
        <v>0.31869999999999998</v>
      </c>
      <c r="T5829" s="37"/>
      <c r="U5829" s="37"/>
      <c r="V5829" s="37"/>
      <c r="W5829" s="37"/>
      <c r="X5829" s="37"/>
      <c r="Z5829" s="4" t="str">
        <f t="shared" ref="Z5829:AB5892" si="302">IF(Q5829&gt;20%,"YES","NO")</f>
        <v>YES</v>
      </c>
      <c r="AA5829" s="4" t="str">
        <f t="shared" si="302"/>
        <v>YES</v>
      </c>
      <c r="AB5829" s="4" t="str">
        <f t="shared" si="302"/>
        <v>YES</v>
      </c>
      <c r="AD5829" s="4">
        <f t="shared" ref="AD5829:AD5892" si="303">COUNTIF(Z5829:AB5829,"YES")</f>
        <v>3</v>
      </c>
    </row>
    <row r="5830" spans="1:30" ht="27.65" customHeight="1" x14ac:dyDescent="0.35">
      <c r="A5830" s="34">
        <v>5854</v>
      </c>
      <c r="B5830" s="1" t="s">
        <v>860</v>
      </c>
      <c r="C5830" s="1"/>
      <c r="D5830" s="1"/>
      <c r="E5830" s="1"/>
      <c r="F5830" s="1" t="s">
        <v>28821</v>
      </c>
      <c r="G5830" s="35" t="s">
        <v>17043</v>
      </c>
      <c r="H5830" s="35" t="s">
        <v>17044</v>
      </c>
      <c r="I5830" s="35" t="s">
        <v>43</v>
      </c>
      <c r="J5830" s="36">
        <v>74172000</v>
      </c>
      <c r="K5830" s="36">
        <v>67488000</v>
      </c>
      <c r="L5830" s="36">
        <v>79797000</v>
      </c>
      <c r="M5830" s="36">
        <v>99553000</v>
      </c>
      <c r="N5830" s="36">
        <v>86946000</v>
      </c>
      <c r="O5830" s="37">
        <v>0.2364</v>
      </c>
      <c r="P5830" s="37">
        <v>0.23899999999999999</v>
      </c>
      <c r="Q5830" s="37">
        <v>0.22750000000000001</v>
      </c>
      <c r="R5830" s="37">
        <v>0.29320000000000002</v>
      </c>
      <c r="S5830" s="37">
        <v>0.26979999999999998</v>
      </c>
      <c r="T5830" s="37"/>
      <c r="U5830" s="37"/>
      <c r="V5830" s="37"/>
      <c r="W5830" s="37"/>
      <c r="X5830" s="37"/>
      <c r="Z5830" s="4" t="str">
        <f t="shared" si="302"/>
        <v>YES</v>
      </c>
      <c r="AA5830" s="4" t="str">
        <f t="shared" si="302"/>
        <v>YES</v>
      </c>
      <c r="AB5830" s="4" t="str">
        <f t="shared" si="302"/>
        <v>YES</v>
      </c>
      <c r="AD5830" s="4">
        <f t="shared" si="303"/>
        <v>3</v>
      </c>
    </row>
    <row r="5831" spans="1:30" ht="14.4" customHeight="1" x14ac:dyDescent="0.35">
      <c r="A5831" s="34">
        <v>5855</v>
      </c>
      <c r="B5831" s="1" t="s">
        <v>14611</v>
      </c>
      <c r="C5831" s="1" t="s">
        <v>29015</v>
      </c>
      <c r="D5831" s="1"/>
      <c r="E5831" s="1" t="s">
        <v>29008</v>
      </c>
      <c r="F5831" s="1" t="s">
        <v>29262</v>
      </c>
      <c r="G5831" s="35" t="s">
        <v>17045</v>
      </c>
      <c r="H5831" s="35" t="s">
        <v>17046</v>
      </c>
      <c r="I5831" s="35" t="s">
        <v>29</v>
      </c>
      <c r="J5831" s="36">
        <v>43990000</v>
      </c>
      <c r="K5831" s="36">
        <v>59186000</v>
      </c>
      <c r="L5831" s="36">
        <v>66435000</v>
      </c>
      <c r="M5831" s="36">
        <v>80158000</v>
      </c>
      <c r="N5831" s="36">
        <v>86943000</v>
      </c>
      <c r="O5831" s="37">
        <v>8.9800000000000005E-2</v>
      </c>
      <c r="P5831" s="37">
        <v>0.13919999999999999</v>
      </c>
      <c r="Q5831" s="37">
        <v>7.3300000000000004E-2</v>
      </c>
      <c r="R5831" s="37">
        <v>9.3299999999999994E-2</v>
      </c>
      <c r="S5831" s="37">
        <v>8.5900000000000004E-2</v>
      </c>
      <c r="T5831" s="37"/>
      <c r="U5831" s="37"/>
      <c r="V5831" s="37"/>
      <c r="W5831" s="37"/>
      <c r="X5831" s="37"/>
      <c r="Z5831" s="4" t="str">
        <f t="shared" si="302"/>
        <v>NO</v>
      </c>
      <c r="AA5831" s="4" t="str">
        <f t="shared" si="302"/>
        <v>NO</v>
      </c>
      <c r="AB5831" s="4" t="str">
        <f t="shared" si="302"/>
        <v>NO</v>
      </c>
      <c r="AD5831" s="4">
        <f t="shared" si="303"/>
        <v>0</v>
      </c>
    </row>
    <row r="5832" spans="1:30" ht="14.4" customHeight="1" x14ac:dyDescent="0.35">
      <c r="A5832" s="34">
        <v>5856</v>
      </c>
      <c r="B5832" s="1" t="s">
        <v>17047</v>
      </c>
      <c r="C5832" s="1"/>
      <c r="D5832" s="1"/>
      <c r="E5832" s="1"/>
      <c r="F5832" s="1" t="s">
        <v>29262</v>
      </c>
      <c r="G5832" s="35" t="s">
        <v>17048</v>
      </c>
      <c r="H5832" s="35" t="s">
        <v>17049</v>
      </c>
      <c r="I5832" s="35" t="s">
        <v>23</v>
      </c>
      <c r="J5832" s="36">
        <v>48308000</v>
      </c>
      <c r="K5832" s="36">
        <v>61543000</v>
      </c>
      <c r="L5832" s="36">
        <v>70473000</v>
      </c>
      <c r="M5832" s="36">
        <v>75552000</v>
      </c>
      <c r="N5832" s="36">
        <v>86936000</v>
      </c>
      <c r="O5832" s="37">
        <v>5.4100000000000002E-2</v>
      </c>
      <c r="P5832" s="37">
        <v>0.19919999999999999</v>
      </c>
      <c r="Q5832" s="37">
        <v>1.2699999999999999E-2</v>
      </c>
      <c r="R5832" s="37">
        <v>0.31790000000000002</v>
      </c>
      <c r="S5832" s="37">
        <v>0.1027</v>
      </c>
      <c r="T5832" s="37"/>
      <c r="U5832" s="37"/>
      <c r="V5832" s="37"/>
      <c r="W5832" s="37"/>
      <c r="X5832" s="37"/>
      <c r="Z5832" s="4" t="str">
        <f t="shared" si="302"/>
        <v>NO</v>
      </c>
      <c r="AA5832" s="4" t="str">
        <f t="shared" si="302"/>
        <v>YES</v>
      </c>
      <c r="AB5832" s="4" t="str">
        <f t="shared" si="302"/>
        <v>NO</v>
      </c>
      <c r="AD5832" s="4">
        <f t="shared" si="303"/>
        <v>1</v>
      </c>
    </row>
    <row r="5833" spans="1:30" ht="14.4" customHeight="1" x14ac:dyDescent="0.35">
      <c r="A5833" s="34">
        <v>5857</v>
      </c>
      <c r="B5833" s="1" t="s">
        <v>12578</v>
      </c>
      <c r="C5833" s="1" t="s">
        <v>29015</v>
      </c>
      <c r="D5833" s="1"/>
      <c r="E5833" s="1" t="s">
        <v>29008</v>
      </c>
      <c r="F5833" s="1" t="s">
        <v>29262</v>
      </c>
      <c r="G5833" s="35" t="s">
        <v>17050</v>
      </c>
      <c r="H5833" s="35" t="s">
        <v>17051</v>
      </c>
      <c r="I5833" s="35" t="s">
        <v>29</v>
      </c>
      <c r="J5833" s="36">
        <v>52684000</v>
      </c>
      <c r="K5833" s="36">
        <v>46367000</v>
      </c>
      <c r="L5833" s="36">
        <v>58011000</v>
      </c>
      <c r="M5833" s="36">
        <v>68071000</v>
      </c>
      <c r="N5833" s="36">
        <v>86920000</v>
      </c>
      <c r="O5833" s="37">
        <v>0.48330000000000001</v>
      </c>
      <c r="P5833" s="37">
        <v>0.21110000000000001</v>
      </c>
      <c r="Q5833" s="37">
        <v>0.3014</v>
      </c>
      <c r="R5833" s="37">
        <v>0.39989999999999998</v>
      </c>
      <c r="S5833" s="37">
        <v>0.3458</v>
      </c>
      <c r="T5833" s="37"/>
      <c r="U5833" s="37"/>
      <c r="V5833" s="37">
        <v>0.2094</v>
      </c>
      <c r="W5833" s="37">
        <v>0.31580000000000003</v>
      </c>
      <c r="X5833" s="37">
        <v>0.30869999999999997</v>
      </c>
      <c r="Z5833" s="4" t="str">
        <f t="shared" si="302"/>
        <v>YES</v>
      </c>
      <c r="AA5833" s="4" t="str">
        <f t="shared" si="302"/>
        <v>YES</v>
      </c>
      <c r="AB5833" s="4" t="str">
        <f t="shared" si="302"/>
        <v>YES</v>
      </c>
      <c r="AD5833" s="4">
        <f t="shared" si="303"/>
        <v>3</v>
      </c>
    </row>
    <row r="5834" spans="1:30" ht="27.65" customHeight="1" x14ac:dyDescent="0.35">
      <c r="A5834" s="34">
        <v>5858</v>
      </c>
      <c r="B5834" s="1" t="s">
        <v>17052</v>
      </c>
      <c r="C5834" s="1"/>
      <c r="D5834" s="1"/>
      <c r="E5834" s="1"/>
      <c r="F5834" s="1" t="s">
        <v>29262</v>
      </c>
      <c r="G5834" s="35" t="s">
        <v>17053</v>
      </c>
      <c r="H5834" s="35" t="s">
        <v>17054</v>
      </c>
      <c r="I5834" s="35" t="s">
        <v>23</v>
      </c>
      <c r="J5834" s="36">
        <v>85298000</v>
      </c>
      <c r="K5834" s="36">
        <v>84865000</v>
      </c>
      <c r="L5834" s="36">
        <v>100951000</v>
      </c>
      <c r="M5834" s="36">
        <v>100860000</v>
      </c>
      <c r="N5834" s="36">
        <v>86879000</v>
      </c>
      <c r="O5834" s="37">
        <v>0.26939999999999997</v>
      </c>
      <c r="P5834" s="37">
        <v>0.11609999999999999</v>
      </c>
      <c r="Q5834" s="37">
        <v>0.13850000000000001</v>
      </c>
      <c r="R5834" s="37">
        <v>-3.2899999999999999E-2</v>
      </c>
      <c r="S5834" s="37">
        <v>2.1600000000000001E-2</v>
      </c>
      <c r="T5834" s="37">
        <v>-2.0999999999999999E-3</v>
      </c>
      <c r="U5834" s="37">
        <v>-8.9999999999999998E-4</v>
      </c>
      <c r="V5834" s="37">
        <v>-7.3000000000000001E-3</v>
      </c>
      <c r="W5834" s="37"/>
      <c r="X5834" s="37"/>
      <c r="Z5834" s="4" t="str">
        <f t="shared" si="302"/>
        <v>NO</v>
      </c>
      <c r="AA5834" s="4" t="str">
        <f t="shared" si="302"/>
        <v>NO</v>
      </c>
      <c r="AB5834" s="4" t="str">
        <f t="shared" si="302"/>
        <v>NO</v>
      </c>
      <c r="AD5834" s="4">
        <f t="shared" si="303"/>
        <v>0</v>
      </c>
    </row>
    <row r="5835" spans="1:30" ht="41.4" customHeight="1" x14ac:dyDescent="0.35">
      <c r="A5835" s="34">
        <v>5859</v>
      </c>
      <c r="B5835" s="1" t="s">
        <v>7191</v>
      </c>
      <c r="C5835" s="1" t="s">
        <v>29015</v>
      </c>
      <c r="D5835" s="1"/>
      <c r="E5835" s="1" t="s">
        <v>29008</v>
      </c>
      <c r="F5835" s="1" t="s">
        <v>29262</v>
      </c>
      <c r="G5835" s="35" t="s">
        <v>17055</v>
      </c>
      <c r="H5835" s="35" t="s">
        <v>17056</v>
      </c>
      <c r="I5835" s="35" t="s">
        <v>29</v>
      </c>
      <c r="J5835" s="36">
        <v>68875000</v>
      </c>
      <c r="K5835" s="36">
        <v>68130000</v>
      </c>
      <c r="L5835" s="36">
        <v>74657000</v>
      </c>
      <c r="M5835" s="36">
        <v>87798000</v>
      </c>
      <c r="N5835" s="36">
        <v>86876000</v>
      </c>
      <c r="O5835" s="37">
        <v>0.1278</v>
      </c>
      <c r="P5835" s="37">
        <v>0.16289999999999999</v>
      </c>
      <c r="Q5835" s="37">
        <v>0.11070000000000001</v>
      </c>
      <c r="R5835" s="37">
        <v>0.1221</v>
      </c>
      <c r="S5835" s="37">
        <v>8.4000000000000005E-2</v>
      </c>
      <c r="T5835" s="37"/>
      <c r="U5835" s="37"/>
      <c r="V5835" s="37"/>
      <c r="W5835" s="37"/>
      <c r="X5835" s="37"/>
      <c r="Z5835" s="4" t="str">
        <f t="shared" si="302"/>
        <v>NO</v>
      </c>
      <c r="AA5835" s="4" t="str">
        <f t="shared" si="302"/>
        <v>NO</v>
      </c>
      <c r="AB5835" s="4" t="str">
        <f t="shared" si="302"/>
        <v>NO</v>
      </c>
      <c r="AD5835" s="4">
        <f t="shared" si="303"/>
        <v>0</v>
      </c>
    </row>
    <row r="5836" spans="1:30" ht="14.4" customHeight="1" x14ac:dyDescent="0.35">
      <c r="A5836" s="34">
        <v>5860</v>
      </c>
      <c r="B5836" s="1" t="s">
        <v>5533</v>
      </c>
      <c r="C5836" s="1"/>
      <c r="D5836" s="1"/>
      <c r="E5836" s="1"/>
      <c r="F5836" s="1" t="s">
        <v>29262</v>
      </c>
      <c r="G5836" s="35" t="s">
        <v>17057</v>
      </c>
      <c r="H5836" s="35" t="s">
        <v>17058</v>
      </c>
      <c r="I5836" s="35" t="s">
        <v>23</v>
      </c>
      <c r="J5836" s="36">
        <v>56112000</v>
      </c>
      <c r="K5836" s="36">
        <v>60072000</v>
      </c>
      <c r="L5836" s="36">
        <v>65280000</v>
      </c>
      <c r="M5836" s="36">
        <v>71566000</v>
      </c>
      <c r="N5836" s="36">
        <v>86837000</v>
      </c>
      <c r="O5836" s="37">
        <v>0.49159999999999998</v>
      </c>
      <c r="P5836" s="37">
        <v>0.4128</v>
      </c>
      <c r="Q5836" s="37">
        <v>0.2157</v>
      </c>
      <c r="R5836" s="37">
        <v>0.40200000000000002</v>
      </c>
      <c r="S5836" s="37">
        <v>0.30580000000000002</v>
      </c>
      <c r="T5836" s="37">
        <v>0.12330000000000001</v>
      </c>
      <c r="U5836" s="37">
        <v>0.3896</v>
      </c>
      <c r="V5836" s="37">
        <v>0.39029999999999998</v>
      </c>
      <c r="W5836" s="37">
        <v>0.48459999999999998</v>
      </c>
      <c r="X5836" s="37">
        <v>2.7400000000000001E-2</v>
      </c>
      <c r="Z5836" s="4" t="str">
        <f t="shared" si="302"/>
        <v>YES</v>
      </c>
      <c r="AA5836" s="4" t="str">
        <f t="shared" si="302"/>
        <v>YES</v>
      </c>
      <c r="AB5836" s="4" t="str">
        <f t="shared" si="302"/>
        <v>YES</v>
      </c>
      <c r="AD5836" s="4">
        <f t="shared" si="303"/>
        <v>3</v>
      </c>
    </row>
    <row r="5837" spans="1:30" ht="27.65" customHeight="1" x14ac:dyDescent="0.35">
      <c r="A5837" s="34">
        <v>5861</v>
      </c>
      <c r="B5837" s="1" t="s">
        <v>17059</v>
      </c>
      <c r="C5837" s="1"/>
      <c r="D5837" s="1"/>
      <c r="E5837" s="1"/>
      <c r="F5837" s="1" t="s">
        <v>29262</v>
      </c>
      <c r="G5837" s="35" t="s">
        <v>17060</v>
      </c>
      <c r="H5837" s="35" t="s">
        <v>17061</v>
      </c>
      <c r="I5837" s="35" t="s">
        <v>544</v>
      </c>
      <c r="J5837" s="36">
        <v>98282000</v>
      </c>
      <c r="K5837" s="36">
        <v>90018000</v>
      </c>
      <c r="L5837" s="36">
        <v>90602000</v>
      </c>
      <c r="M5837" s="36">
        <v>73258000</v>
      </c>
      <c r="N5837" s="36">
        <v>86834000</v>
      </c>
      <c r="O5837" s="37">
        <v>7.7200000000000005E-2</v>
      </c>
      <c r="P5837" s="37">
        <v>5.1499999999999997E-2</v>
      </c>
      <c r="Q5837" s="37">
        <v>-0.16009999999999999</v>
      </c>
      <c r="R5837" s="37">
        <v>-0.2165</v>
      </c>
      <c r="S5837" s="37">
        <v>4.5999999999999999E-3</v>
      </c>
      <c r="T5837" s="37"/>
      <c r="U5837" s="37"/>
      <c r="V5837" s="37"/>
      <c r="W5837" s="37"/>
      <c r="X5837" s="37"/>
      <c r="Z5837" s="4" t="str">
        <f t="shared" si="302"/>
        <v>NO</v>
      </c>
      <c r="AA5837" s="4" t="str">
        <f t="shared" si="302"/>
        <v>NO</v>
      </c>
      <c r="AB5837" s="4" t="str">
        <f t="shared" si="302"/>
        <v>NO</v>
      </c>
      <c r="AD5837" s="4">
        <f t="shared" si="303"/>
        <v>0</v>
      </c>
    </row>
    <row r="5838" spans="1:30" ht="14.4" customHeight="1" x14ac:dyDescent="0.35">
      <c r="A5838" s="34">
        <v>5862</v>
      </c>
      <c r="B5838" s="1" t="s">
        <v>17062</v>
      </c>
      <c r="C5838" s="1"/>
      <c r="D5838" s="1"/>
      <c r="E5838" s="1"/>
      <c r="F5838" s="1" t="s">
        <v>29262</v>
      </c>
      <c r="G5838" s="35" t="s">
        <v>17063</v>
      </c>
      <c r="H5838" s="35" t="s">
        <v>17064</v>
      </c>
      <c r="I5838" s="35" t="s">
        <v>23</v>
      </c>
      <c r="J5838" s="36">
        <v>995000</v>
      </c>
      <c r="K5838" s="36">
        <v>27943000</v>
      </c>
      <c r="L5838" s="36">
        <v>48132000</v>
      </c>
      <c r="M5838" s="36">
        <v>70975000</v>
      </c>
      <c r="N5838" s="36">
        <v>86819000</v>
      </c>
      <c r="O5838" s="37">
        <v>-4.7256</v>
      </c>
      <c r="P5838" s="37">
        <v>-5.3499999999999999E-2</v>
      </c>
      <c r="Q5838" s="37">
        <v>4.6300000000000001E-2</v>
      </c>
      <c r="R5838" s="37">
        <v>-4.6399999999999997E-2</v>
      </c>
      <c r="S5838" s="37">
        <v>0.03</v>
      </c>
      <c r="T5838" s="37">
        <v>-0.2472</v>
      </c>
      <c r="U5838" s="37">
        <v>-3.6999999999999998E-2</v>
      </c>
      <c r="V5838" s="37">
        <v>-2.23E-2</v>
      </c>
      <c r="W5838" s="37">
        <v>-2.0899999999999998E-2</v>
      </c>
      <c r="X5838" s="37">
        <v>-1.46E-2</v>
      </c>
      <c r="Z5838" s="4" t="str">
        <f t="shared" si="302"/>
        <v>NO</v>
      </c>
      <c r="AA5838" s="4" t="str">
        <f t="shared" si="302"/>
        <v>NO</v>
      </c>
      <c r="AB5838" s="4" t="str">
        <f t="shared" si="302"/>
        <v>NO</v>
      </c>
      <c r="AD5838" s="4">
        <f t="shared" si="303"/>
        <v>0</v>
      </c>
    </row>
    <row r="5839" spans="1:30" ht="27.65" customHeight="1" x14ac:dyDescent="0.35">
      <c r="A5839" s="34">
        <v>5863</v>
      </c>
      <c r="B5839" s="1" t="s">
        <v>17065</v>
      </c>
      <c r="C5839" s="1" t="s">
        <v>29015</v>
      </c>
      <c r="D5839" s="1"/>
      <c r="E5839" s="1" t="s">
        <v>29008</v>
      </c>
      <c r="F5839" s="1" t="s">
        <v>29262</v>
      </c>
      <c r="G5839" s="35" t="s">
        <v>17066</v>
      </c>
      <c r="H5839" s="35" t="s">
        <v>17067</v>
      </c>
      <c r="I5839" s="35" t="s">
        <v>29</v>
      </c>
      <c r="J5839" s="36">
        <v>18336000</v>
      </c>
      <c r="K5839" s="36">
        <v>23694000</v>
      </c>
      <c r="L5839" s="36">
        <v>40570000</v>
      </c>
      <c r="M5839" s="36">
        <v>64249000</v>
      </c>
      <c r="N5839" s="36">
        <v>86800000</v>
      </c>
      <c r="O5839" s="37">
        <v>0.37909999999999999</v>
      </c>
      <c r="P5839" s="37">
        <v>0.29160000000000003</v>
      </c>
      <c r="Q5839" s="37">
        <v>0.39910000000000001</v>
      </c>
      <c r="R5839" s="37">
        <v>0.62180000000000002</v>
      </c>
      <c r="S5839" s="37">
        <v>0.68720000000000003</v>
      </c>
      <c r="T5839" s="37"/>
      <c r="U5839" s="37"/>
      <c r="V5839" s="37"/>
      <c r="W5839" s="37"/>
      <c r="X5839" s="37"/>
      <c r="Z5839" s="4" t="str">
        <f t="shared" si="302"/>
        <v>YES</v>
      </c>
      <c r="AA5839" s="4" t="str">
        <f t="shared" si="302"/>
        <v>YES</v>
      </c>
      <c r="AB5839" s="4" t="str">
        <f t="shared" si="302"/>
        <v>YES</v>
      </c>
      <c r="AD5839" s="4">
        <f t="shared" si="303"/>
        <v>3</v>
      </c>
    </row>
    <row r="5840" spans="1:30" ht="14.4" customHeight="1" x14ac:dyDescent="0.35">
      <c r="A5840" s="34">
        <v>5864</v>
      </c>
      <c r="B5840" s="1" t="s">
        <v>17068</v>
      </c>
      <c r="C5840" s="1" t="s">
        <v>29015</v>
      </c>
      <c r="D5840" s="1"/>
      <c r="E5840" s="1" t="s">
        <v>29008</v>
      </c>
      <c r="F5840" s="1" t="s">
        <v>29262</v>
      </c>
      <c r="G5840" s="35" t="s">
        <v>17069</v>
      </c>
      <c r="H5840" s="35" t="s">
        <v>17070</v>
      </c>
      <c r="I5840" s="35" t="s">
        <v>29</v>
      </c>
      <c r="J5840" s="36">
        <v>3718000</v>
      </c>
      <c r="K5840" s="36">
        <v>22041000</v>
      </c>
      <c r="L5840" s="36">
        <v>60888000</v>
      </c>
      <c r="M5840" s="36">
        <v>73658000</v>
      </c>
      <c r="N5840" s="36">
        <v>86791000</v>
      </c>
      <c r="O5840" s="37">
        <v>-0.3967</v>
      </c>
      <c r="P5840" s="37">
        <v>-8.0000000000000002E-3</v>
      </c>
      <c r="Q5840" s="37">
        <v>5.3600000000000002E-2</v>
      </c>
      <c r="R5840" s="37">
        <v>-3.8300000000000001E-2</v>
      </c>
      <c r="S5840" s="37">
        <v>1.66E-2</v>
      </c>
      <c r="T5840" s="37"/>
      <c r="U5840" s="37"/>
      <c r="V5840" s="37"/>
      <c r="W5840" s="37"/>
      <c r="X5840" s="37"/>
      <c r="Z5840" s="4" t="str">
        <f t="shared" si="302"/>
        <v>NO</v>
      </c>
      <c r="AA5840" s="4" t="str">
        <f t="shared" si="302"/>
        <v>NO</v>
      </c>
      <c r="AB5840" s="4" t="str">
        <f t="shared" si="302"/>
        <v>NO</v>
      </c>
      <c r="AD5840" s="4">
        <f t="shared" si="303"/>
        <v>0</v>
      </c>
    </row>
    <row r="5841" spans="1:30" ht="27.65" customHeight="1" x14ac:dyDescent="0.35">
      <c r="A5841" s="34">
        <v>5865</v>
      </c>
      <c r="B5841" s="1" t="s">
        <v>17071</v>
      </c>
      <c r="C5841" s="1" t="s">
        <v>29015</v>
      </c>
      <c r="D5841" s="1"/>
      <c r="E5841" s="1" t="s">
        <v>29008</v>
      </c>
      <c r="F5841" s="1" t="s">
        <v>29262</v>
      </c>
      <c r="G5841" s="35" t="s">
        <v>17072</v>
      </c>
      <c r="H5841" s="35" t="s">
        <v>17073</v>
      </c>
      <c r="I5841" s="35" t="s">
        <v>29</v>
      </c>
      <c r="J5841" s="36"/>
      <c r="K5841" s="36">
        <v>5686000</v>
      </c>
      <c r="L5841" s="36">
        <v>45798000</v>
      </c>
      <c r="M5841" s="36">
        <v>71252000</v>
      </c>
      <c r="N5841" s="36">
        <v>86788000</v>
      </c>
      <c r="O5841" s="37"/>
      <c r="P5841" s="37">
        <v>-1.9690000000000001</v>
      </c>
      <c r="Q5841" s="37">
        <v>-4.3200000000000002E-2</v>
      </c>
      <c r="R5841" s="37">
        <v>1.1599999999999999E-2</v>
      </c>
      <c r="S5841" s="37">
        <v>-2.1499999999999998E-2</v>
      </c>
      <c r="T5841" s="37"/>
      <c r="U5841" s="37">
        <v>-0.32519999999999999</v>
      </c>
      <c r="V5841" s="37">
        <v>-0.13159999999999999</v>
      </c>
      <c r="W5841" s="37">
        <v>-0.10970000000000001</v>
      </c>
      <c r="X5841" s="37">
        <v>-7.7799999999999994E-2</v>
      </c>
      <c r="Z5841" s="4" t="str">
        <f t="shared" si="302"/>
        <v>NO</v>
      </c>
      <c r="AA5841" s="4" t="str">
        <f t="shared" si="302"/>
        <v>NO</v>
      </c>
      <c r="AB5841" s="4" t="str">
        <f t="shared" si="302"/>
        <v>NO</v>
      </c>
      <c r="AD5841" s="4">
        <f t="shared" si="303"/>
        <v>0</v>
      </c>
    </row>
    <row r="5842" spans="1:30" ht="27.65" customHeight="1" x14ac:dyDescent="0.35">
      <c r="A5842" s="34">
        <v>5866</v>
      </c>
      <c r="B5842" s="1" t="s">
        <v>17074</v>
      </c>
      <c r="C5842" s="1" t="s">
        <v>29015</v>
      </c>
      <c r="D5842" s="1"/>
      <c r="E5842" s="1" t="s">
        <v>29008</v>
      </c>
      <c r="F5842" s="1" t="s">
        <v>29262</v>
      </c>
      <c r="G5842" s="35" t="s">
        <v>17075</v>
      </c>
      <c r="H5842" s="35" t="s">
        <v>17076</v>
      </c>
      <c r="I5842" s="35" t="s">
        <v>29</v>
      </c>
      <c r="J5842" s="36"/>
      <c r="K5842" s="36"/>
      <c r="L5842" s="36">
        <v>8013000</v>
      </c>
      <c r="M5842" s="36">
        <v>75744000</v>
      </c>
      <c r="N5842" s="36">
        <v>86785000</v>
      </c>
      <c r="O5842" s="37"/>
      <c r="P5842" s="37"/>
      <c r="Q5842" s="37">
        <v>3.2199999999999999E-2</v>
      </c>
      <c r="R5842" s="37">
        <v>7.2999999999999995E-2</v>
      </c>
      <c r="S5842" s="37">
        <v>7.7899999999999997E-2</v>
      </c>
      <c r="T5842" s="37"/>
      <c r="U5842" s="37"/>
      <c r="V5842" s="37"/>
      <c r="W5842" s="37"/>
      <c r="X5842" s="37"/>
      <c r="Z5842" s="4" t="str">
        <f t="shared" si="302"/>
        <v>NO</v>
      </c>
      <c r="AA5842" s="4" t="str">
        <f t="shared" si="302"/>
        <v>NO</v>
      </c>
      <c r="AB5842" s="4" t="str">
        <f t="shared" si="302"/>
        <v>NO</v>
      </c>
      <c r="AD5842" s="4">
        <f t="shared" si="303"/>
        <v>0</v>
      </c>
    </row>
    <row r="5843" spans="1:30" ht="27.65" customHeight="1" x14ac:dyDescent="0.35">
      <c r="A5843" s="34">
        <v>5867</v>
      </c>
      <c r="B5843" s="1" t="s">
        <v>12259</v>
      </c>
      <c r="C5843" s="1" t="s">
        <v>29015</v>
      </c>
      <c r="D5843" s="1"/>
      <c r="E5843" s="1" t="s">
        <v>29008</v>
      </c>
      <c r="F5843" s="1" t="s">
        <v>29262</v>
      </c>
      <c r="G5843" s="35" t="s">
        <v>17077</v>
      </c>
      <c r="H5843" s="35" t="s">
        <v>17078</v>
      </c>
      <c r="I5843" s="35" t="s">
        <v>29</v>
      </c>
      <c r="J5843" s="36">
        <v>35226000</v>
      </c>
      <c r="K5843" s="36">
        <v>44936000</v>
      </c>
      <c r="L5843" s="36">
        <v>56837000</v>
      </c>
      <c r="M5843" s="36">
        <v>73422000</v>
      </c>
      <c r="N5843" s="36">
        <v>86772000</v>
      </c>
      <c r="O5843" s="37">
        <v>0.29480000000000001</v>
      </c>
      <c r="P5843" s="37">
        <v>0.1588</v>
      </c>
      <c r="Q5843" s="37">
        <v>0.2006</v>
      </c>
      <c r="R5843" s="37">
        <v>0.23910000000000001</v>
      </c>
      <c r="S5843" s="37">
        <v>0.21279999999999999</v>
      </c>
      <c r="T5843" s="37"/>
      <c r="U5843" s="37">
        <v>-5.9999999999999995E-4</v>
      </c>
      <c r="V5843" s="37">
        <v>-4.0000000000000002E-4</v>
      </c>
      <c r="W5843" s="37">
        <v>-5.0000000000000001E-4</v>
      </c>
      <c r="X5843" s="37">
        <v>-6.1999999999999998E-3</v>
      </c>
      <c r="Z5843" s="4" t="str">
        <f t="shared" si="302"/>
        <v>YES</v>
      </c>
      <c r="AA5843" s="4" t="str">
        <f t="shared" si="302"/>
        <v>YES</v>
      </c>
      <c r="AB5843" s="4" t="str">
        <f t="shared" si="302"/>
        <v>YES</v>
      </c>
      <c r="AD5843" s="4">
        <f t="shared" si="303"/>
        <v>3</v>
      </c>
    </row>
    <row r="5844" spans="1:30" ht="14.4" customHeight="1" x14ac:dyDescent="0.35">
      <c r="A5844" s="34">
        <v>5868</v>
      </c>
      <c r="B5844" s="1" t="s">
        <v>7221</v>
      </c>
      <c r="C5844" s="1" t="s">
        <v>29015</v>
      </c>
      <c r="D5844" s="1"/>
      <c r="E5844" s="1" t="s">
        <v>29008</v>
      </c>
      <c r="F5844" s="1" t="s">
        <v>29262</v>
      </c>
      <c r="G5844" s="35" t="s">
        <v>17079</v>
      </c>
      <c r="H5844" s="35" t="s">
        <v>17080</v>
      </c>
      <c r="I5844" s="35" t="s">
        <v>29</v>
      </c>
      <c r="J5844" s="36">
        <v>48263000</v>
      </c>
      <c r="K5844" s="36">
        <v>57990000</v>
      </c>
      <c r="L5844" s="36">
        <v>60569000</v>
      </c>
      <c r="M5844" s="36">
        <v>79226000</v>
      </c>
      <c r="N5844" s="36">
        <v>86764000</v>
      </c>
      <c r="O5844" s="37">
        <v>5.0599999999999999E-2</v>
      </c>
      <c r="P5844" s="37">
        <v>0.1225</v>
      </c>
      <c r="Q5844" s="37">
        <v>3.4299999999999997E-2</v>
      </c>
      <c r="R5844" s="37">
        <v>1.1299999999999999E-2</v>
      </c>
      <c r="S5844" s="37">
        <v>6.4199999999999993E-2</v>
      </c>
      <c r="T5844" s="37"/>
      <c r="U5844" s="37"/>
      <c r="V5844" s="37"/>
      <c r="W5844" s="37"/>
      <c r="X5844" s="37">
        <v>4.9399999999999999E-2</v>
      </c>
      <c r="Z5844" s="4" t="str">
        <f t="shared" si="302"/>
        <v>NO</v>
      </c>
      <c r="AA5844" s="4" t="str">
        <f t="shared" si="302"/>
        <v>NO</v>
      </c>
      <c r="AB5844" s="4" t="str">
        <f t="shared" si="302"/>
        <v>NO</v>
      </c>
      <c r="AD5844" s="4">
        <f t="shared" si="303"/>
        <v>0</v>
      </c>
    </row>
    <row r="5845" spans="1:30" ht="14.4" customHeight="1" x14ac:dyDescent="0.35">
      <c r="A5845" s="34">
        <v>5869</v>
      </c>
      <c r="B5845" s="1" t="s">
        <v>8516</v>
      </c>
      <c r="C5845" s="1"/>
      <c r="D5845" s="1"/>
      <c r="E5845" s="1"/>
      <c r="F5845" s="1" t="s">
        <v>28913</v>
      </c>
      <c r="G5845" s="35" t="s">
        <v>17081</v>
      </c>
      <c r="H5845" s="35" t="s">
        <v>17082</v>
      </c>
      <c r="I5845" s="35" t="s">
        <v>33</v>
      </c>
      <c r="J5845" s="36">
        <v>60680000</v>
      </c>
      <c r="K5845" s="36">
        <v>54329000</v>
      </c>
      <c r="L5845" s="36">
        <v>66564000</v>
      </c>
      <c r="M5845" s="36">
        <v>75774000</v>
      </c>
      <c r="N5845" s="36">
        <v>86708000</v>
      </c>
      <c r="O5845" s="37">
        <v>1.4E-2</v>
      </c>
      <c r="P5845" s="37">
        <v>-7.4499999999999997E-2</v>
      </c>
      <c r="Q5845" s="37">
        <v>0.06</v>
      </c>
      <c r="R5845" s="37">
        <v>2.2200000000000001E-2</v>
      </c>
      <c r="S5845" s="37">
        <v>5.5E-2</v>
      </c>
      <c r="T5845" s="37"/>
      <c r="U5845" s="37"/>
      <c r="V5845" s="37"/>
      <c r="W5845" s="37"/>
      <c r="X5845" s="37">
        <v>6.0999999999999999E-2</v>
      </c>
      <c r="Z5845" s="4" t="str">
        <f t="shared" si="302"/>
        <v>NO</v>
      </c>
      <c r="AA5845" s="4" t="str">
        <f t="shared" si="302"/>
        <v>NO</v>
      </c>
      <c r="AB5845" s="4" t="str">
        <f t="shared" si="302"/>
        <v>NO</v>
      </c>
      <c r="AD5845" s="4">
        <f t="shared" si="303"/>
        <v>0</v>
      </c>
    </row>
    <row r="5846" spans="1:30" ht="14.4" customHeight="1" x14ac:dyDescent="0.35">
      <c r="A5846" s="34">
        <v>5870</v>
      </c>
      <c r="B5846" s="1" t="s">
        <v>17083</v>
      </c>
      <c r="C5846" s="1"/>
      <c r="D5846" s="1"/>
      <c r="E5846" s="1"/>
      <c r="F5846" s="1" t="s">
        <v>29262</v>
      </c>
      <c r="G5846" s="35" t="s">
        <v>17084</v>
      </c>
      <c r="H5846" s="35" t="s">
        <v>17085</v>
      </c>
      <c r="I5846" s="35" t="s">
        <v>36</v>
      </c>
      <c r="J5846" s="36">
        <v>65933000</v>
      </c>
      <c r="K5846" s="36">
        <v>59237000</v>
      </c>
      <c r="L5846" s="36">
        <v>59503000</v>
      </c>
      <c r="M5846" s="36">
        <v>84008000</v>
      </c>
      <c r="N5846" s="36">
        <v>86706000</v>
      </c>
      <c r="O5846" s="37">
        <v>0.12</v>
      </c>
      <c r="P5846" s="37">
        <v>5.2499999999999998E-2</v>
      </c>
      <c r="Q5846" s="37">
        <v>0.26529999999999998</v>
      </c>
      <c r="R5846" s="37">
        <v>0.37</v>
      </c>
      <c r="S5846" s="37">
        <v>0.20880000000000001</v>
      </c>
      <c r="T5846" s="37"/>
      <c r="U5846" s="37"/>
      <c r="V5846" s="37"/>
      <c r="W5846" s="37"/>
      <c r="X5846" s="37"/>
      <c r="Z5846" s="4" t="str">
        <f t="shared" si="302"/>
        <v>YES</v>
      </c>
      <c r="AA5846" s="4" t="str">
        <f t="shared" si="302"/>
        <v>YES</v>
      </c>
      <c r="AB5846" s="4" t="str">
        <f t="shared" si="302"/>
        <v>YES</v>
      </c>
      <c r="AD5846" s="4">
        <f t="shared" si="303"/>
        <v>3</v>
      </c>
    </row>
    <row r="5847" spans="1:30" ht="14.4" customHeight="1" x14ac:dyDescent="0.35">
      <c r="A5847" s="34">
        <v>5871</v>
      </c>
      <c r="B5847" s="1" t="s">
        <v>17086</v>
      </c>
      <c r="C5847" s="1" t="s">
        <v>29015</v>
      </c>
      <c r="D5847" s="1"/>
      <c r="E5847" s="1" t="s">
        <v>29008</v>
      </c>
      <c r="F5847" s="1" t="s">
        <v>29262</v>
      </c>
      <c r="G5847" s="35" t="s">
        <v>17087</v>
      </c>
      <c r="H5847" s="35" t="s">
        <v>17088</v>
      </c>
      <c r="I5847" s="35" t="s">
        <v>29</v>
      </c>
      <c r="J5847" s="36">
        <v>21552000</v>
      </c>
      <c r="K5847" s="36">
        <v>43268000</v>
      </c>
      <c r="L5847" s="36">
        <v>50737000</v>
      </c>
      <c r="M5847" s="36">
        <v>77459000</v>
      </c>
      <c r="N5847" s="36">
        <v>86679000</v>
      </c>
      <c r="O5847" s="37">
        <v>0.1144</v>
      </c>
      <c r="P5847" s="37">
        <v>0.18779999999999999</v>
      </c>
      <c r="Q5847" s="37">
        <v>0.2009</v>
      </c>
      <c r="R5847" s="37">
        <v>0.12230000000000001</v>
      </c>
      <c r="S5847" s="37">
        <v>0.1174</v>
      </c>
      <c r="T5847" s="37">
        <v>-2.3999999999999998E-3</v>
      </c>
      <c r="U5847" s="37">
        <v>-8.0000000000000004E-4</v>
      </c>
      <c r="V5847" s="37">
        <v>-3.9E-2</v>
      </c>
      <c r="W5847" s="37">
        <v>-1.5699999999999999E-2</v>
      </c>
      <c r="X5847" s="37">
        <v>-1.15E-2</v>
      </c>
      <c r="Z5847" s="4" t="str">
        <f t="shared" si="302"/>
        <v>YES</v>
      </c>
      <c r="AA5847" s="4" t="str">
        <f t="shared" si="302"/>
        <v>NO</v>
      </c>
      <c r="AB5847" s="4" t="str">
        <f t="shared" si="302"/>
        <v>NO</v>
      </c>
      <c r="AD5847" s="4">
        <f t="shared" si="303"/>
        <v>1</v>
      </c>
    </row>
    <row r="5848" spans="1:30" ht="14.4" customHeight="1" x14ac:dyDescent="0.35">
      <c r="A5848" s="34">
        <v>5872</v>
      </c>
      <c r="B5848" s="1" t="s">
        <v>17089</v>
      </c>
      <c r="C5848" s="1" t="s">
        <v>29015</v>
      </c>
      <c r="D5848" s="1"/>
      <c r="E5848" s="1" t="s">
        <v>29008</v>
      </c>
      <c r="F5848" s="1" t="s">
        <v>29262</v>
      </c>
      <c r="G5848" s="35" t="s">
        <v>17090</v>
      </c>
      <c r="H5848" s="35" t="s">
        <v>17091</v>
      </c>
      <c r="I5848" s="35" t="s">
        <v>29</v>
      </c>
      <c r="J5848" s="36">
        <v>29586000</v>
      </c>
      <c r="K5848" s="36">
        <v>39135000</v>
      </c>
      <c r="L5848" s="36">
        <v>52701000</v>
      </c>
      <c r="M5848" s="36">
        <v>69800000</v>
      </c>
      <c r="N5848" s="36">
        <v>86659000</v>
      </c>
      <c r="O5848" s="37">
        <v>0.18149999999999999</v>
      </c>
      <c r="P5848" s="37">
        <v>0.29980000000000001</v>
      </c>
      <c r="Q5848" s="37">
        <v>0.35780000000000001</v>
      </c>
      <c r="R5848" s="37">
        <v>0.28399999999999997</v>
      </c>
      <c r="S5848" s="37">
        <v>0.18820000000000001</v>
      </c>
      <c r="T5848" s="37"/>
      <c r="U5848" s="37">
        <v>-3.0000000000000001E-3</v>
      </c>
      <c r="V5848" s="37"/>
      <c r="W5848" s="37"/>
      <c r="X5848" s="37"/>
      <c r="Z5848" s="4" t="str">
        <f t="shared" si="302"/>
        <v>YES</v>
      </c>
      <c r="AA5848" s="4" t="str">
        <f t="shared" si="302"/>
        <v>YES</v>
      </c>
      <c r="AB5848" s="4" t="str">
        <f t="shared" si="302"/>
        <v>NO</v>
      </c>
      <c r="AD5848" s="4">
        <f t="shared" si="303"/>
        <v>2</v>
      </c>
    </row>
    <row r="5849" spans="1:30" ht="14.4" customHeight="1" x14ac:dyDescent="0.35">
      <c r="A5849" s="34">
        <v>5873</v>
      </c>
      <c r="B5849" s="1" t="s">
        <v>17092</v>
      </c>
      <c r="C5849" s="1" t="s">
        <v>29015</v>
      </c>
      <c r="D5849" s="1"/>
      <c r="E5849" s="1" t="s">
        <v>29008</v>
      </c>
      <c r="F5849" s="1" t="s">
        <v>29262</v>
      </c>
      <c r="G5849" s="35" t="s">
        <v>17093</v>
      </c>
      <c r="H5849" s="35" t="s">
        <v>17094</v>
      </c>
      <c r="I5849" s="35" t="s">
        <v>29</v>
      </c>
      <c r="J5849" s="36">
        <v>80628000</v>
      </c>
      <c r="K5849" s="36">
        <v>90458000</v>
      </c>
      <c r="L5849" s="36">
        <v>106920000</v>
      </c>
      <c r="M5849" s="36">
        <v>110099000</v>
      </c>
      <c r="N5849" s="36">
        <v>86622000</v>
      </c>
      <c r="O5849" s="37">
        <v>0.1673</v>
      </c>
      <c r="P5849" s="37">
        <v>0.18360000000000001</v>
      </c>
      <c r="Q5849" s="37">
        <v>0.24859999999999999</v>
      </c>
      <c r="R5849" s="37">
        <v>0.10050000000000001</v>
      </c>
      <c r="S5849" s="37">
        <v>6.7799999999999999E-2</v>
      </c>
      <c r="T5849" s="37"/>
      <c r="U5849" s="37"/>
      <c r="V5849" s="37"/>
      <c r="W5849" s="37"/>
      <c r="X5849" s="37"/>
      <c r="Z5849" s="4" t="str">
        <f t="shared" si="302"/>
        <v>YES</v>
      </c>
      <c r="AA5849" s="4" t="str">
        <f t="shared" si="302"/>
        <v>NO</v>
      </c>
      <c r="AB5849" s="4" t="str">
        <f t="shared" si="302"/>
        <v>NO</v>
      </c>
      <c r="AD5849" s="4">
        <f t="shared" si="303"/>
        <v>1</v>
      </c>
    </row>
    <row r="5850" spans="1:30" ht="14.4" customHeight="1" x14ac:dyDescent="0.35">
      <c r="A5850" s="34">
        <v>5874</v>
      </c>
      <c r="B5850" s="1" t="s">
        <v>17095</v>
      </c>
      <c r="C5850" s="1" t="s">
        <v>29015</v>
      </c>
      <c r="D5850" s="1"/>
      <c r="E5850" s="1" t="s">
        <v>29008</v>
      </c>
      <c r="F5850" s="1" t="s">
        <v>29262</v>
      </c>
      <c r="G5850" s="35" t="s">
        <v>17096</v>
      </c>
      <c r="H5850" s="35" t="s">
        <v>17097</v>
      </c>
      <c r="I5850" s="35" t="s">
        <v>29</v>
      </c>
      <c r="J5850" s="36">
        <v>37220000</v>
      </c>
      <c r="K5850" s="36">
        <v>43127000</v>
      </c>
      <c r="L5850" s="36">
        <v>56831000</v>
      </c>
      <c r="M5850" s="36">
        <v>68328000</v>
      </c>
      <c r="N5850" s="36">
        <v>86599000</v>
      </c>
      <c r="O5850" s="37">
        <v>0.16700000000000001</v>
      </c>
      <c r="P5850" s="37">
        <v>0.16420000000000001</v>
      </c>
      <c r="Q5850" s="37">
        <v>0.2203</v>
      </c>
      <c r="R5850" s="37">
        <v>0.26100000000000001</v>
      </c>
      <c r="S5850" s="37">
        <v>0.30730000000000002</v>
      </c>
      <c r="T5850" s="37">
        <v>0.15559999999999999</v>
      </c>
      <c r="U5850" s="37">
        <v>0.15210000000000001</v>
      </c>
      <c r="V5850" s="37">
        <v>0.2104</v>
      </c>
      <c r="W5850" s="37">
        <v>0.24890000000000001</v>
      </c>
      <c r="X5850" s="37">
        <v>0.2969</v>
      </c>
      <c r="Z5850" s="4" t="str">
        <f t="shared" si="302"/>
        <v>YES</v>
      </c>
      <c r="AA5850" s="4" t="str">
        <f t="shared" si="302"/>
        <v>YES</v>
      </c>
      <c r="AB5850" s="4" t="str">
        <f t="shared" si="302"/>
        <v>YES</v>
      </c>
      <c r="AD5850" s="4">
        <f t="shared" si="303"/>
        <v>3</v>
      </c>
    </row>
    <row r="5851" spans="1:30" ht="27.65" customHeight="1" x14ac:dyDescent="0.35">
      <c r="A5851" s="34">
        <v>5875</v>
      </c>
      <c r="B5851" s="1" t="s">
        <v>17098</v>
      </c>
      <c r="C5851" s="1" t="s">
        <v>29015</v>
      </c>
      <c r="D5851" s="1"/>
      <c r="E5851" s="1" t="s">
        <v>29008</v>
      </c>
      <c r="F5851" s="1" t="s">
        <v>29262</v>
      </c>
      <c r="G5851" s="35" t="s">
        <v>17099</v>
      </c>
      <c r="H5851" s="35" t="s">
        <v>17100</v>
      </c>
      <c r="I5851" s="35" t="s">
        <v>29</v>
      </c>
      <c r="J5851" s="36">
        <v>39647000</v>
      </c>
      <c r="K5851" s="36">
        <v>66748000</v>
      </c>
      <c r="L5851" s="36">
        <v>76235000</v>
      </c>
      <c r="M5851" s="36">
        <v>89775000</v>
      </c>
      <c r="N5851" s="36">
        <v>86596000</v>
      </c>
      <c r="O5851" s="37">
        <v>0.21229999999999999</v>
      </c>
      <c r="P5851" s="37">
        <v>0.1583</v>
      </c>
      <c r="Q5851" s="37">
        <v>0.1404</v>
      </c>
      <c r="R5851" s="37">
        <v>6.8699999999999997E-2</v>
      </c>
      <c r="S5851" s="37">
        <v>0.1043</v>
      </c>
      <c r="T5851" s="37"/>
      <c r="U5851" s="37"/>
      <c r="V5851" s="37"/>
      <c r="W5851" s="37"/>
      <c r="X5851" s="37">
        <v>-3.8999999999999998E-3</v>
      </c>
      <c r="Z5851" s="4" t="str">
        <f t="shared" si="302"/>
        <v>NO</v>
      </c>
      <c r="AA5851" s="4" t="str">
        <f t="shared" si="302"/>
        <v>NO</v>
      </c>
      <c r="AB5851" s="4" t="str">
        <f t="shared" si="302"/>
        <v>NO</v>
      </c>
      <c r="AD5851" s="4">
        <f t="shared" si="303"/>
        <v>0</v>
      </c>
    </row>
    <row r="5852" spans="1:30" ht="14.4" customHeight="1" x14ac:dyDescent="0.35">
      <c r="A5852" s="34">
        <v>5876</v>
      </c>
      <c r="B5852" s="1" t="s">
        <v>14369</v>
      </c>
      <c r="C5852" s="1" t="s">
        <v>29015</v>
      </c>
      <c r="D5852" s="1"/>
      <c r="E5852" s="1" t="s">
        <v>29008</v>
      </c>
      <c r="F5852" s="1" t="s">
        <v>29262</v>
      </c>
      <c r="G5852" s="35" t="s">
        <v>17101</v>
      </c>
      <c r="H5852" s="35" t="s">
        <v>17102</v>
      </c>
      <c r="I5852" s="35" t="s">
        <v>29</v>
      </c>
      <c r="J5852" s="36">
        <v>47618000</v>
      </c>
      <c r="K5852" s="36">
        <v>57559000</v>
      </c>
      <c r="L5852" s="36">
        <v>65767000</v>
      </c>
      <c r="M5852" s="36">
        <v>66329000</v>
      </c>
      <c r="N5852" s="36">
        <v>86581000</v>
      </c>
      <c r="O5852" s="37">
        <v>0.29139999999999999</v>
      </c>
      <c r="P5852" s="37">
        <v>0.37390000000000001</v>
      </c>
      <c r="Q5852" s="37">
        <v>0.24590000000000001</v>
      </c>
      <c r="R5852" s="37">
        <v>5.9799999999999999E-2</v>
      </c>
      <c r="S5852" s="37">
        <v>5.7799999999999997E-2</v>
      </c>
      <c r="T5852" s="37"/>
      <c r="U5852" s="37"/>
      <c r="V5852" s="37"/>
      <c r="W5852" s="37"/>
      <c r="X5852" s="37"/>
      <c r="Z5852" s="4" t="str">
        <f t="shared" si="302"/>
        <v>YES</v>
      </c>
      <c r="AA5852" s="4" t="str">
        <f t="shared" si="302"/>
        <v>NO</v>
      </c>
      <c r="AB5852" s="4" t="str">
        <f t="shared" si="302"/>
        <v>NO</v>
      </c>
      <c r="AD5852" s="4">
        <f t="shared" si="303"/>
        <v>1</v>
      </c>
    </row>
    <row r="5853" spans="1:30" ht="14.4" customHeight="1" x14ac:dyDescent="0.35">
      <c r="A5853" s="34">
        <v>5877</v>
      </c>
      <c r="B5853" s="1" t="s">
        <v>17103</v>
      </c>
      <c r="C5853" s="1"/>
      <c r="D5853" s="1"/>
      <c r="E5853" s="1"/>
      <c r="F5853" s="1" t="s">
        <v>29262</v>
      </c>
      <c r="G5853" s="35" t="s">
        <v>17104</v>
      </c>
      <c r="H5853" s="35" t="s">
        <v>17105</v>
      </c>
      <c r="I5853" s="35" t="s">
        <v>390</v>
      </c>
      <c r="J5853" s="36">
        <v>48782000</v>
      </c>
      <c r="K5853" s="36">
        <v>49641000</v>
      </c>
      <c r="L5853" s="36">
        <v>64491000</v>
      </c>
      <c r="M5853" s="36">
        <v>82310000</v>
      </c>
      <c r="N5853" s="36">
        <v>86579000</v>
      </c>
      <c r="O5853" s="37">
        <v>0.1181</v>
      </c>
      <c r="P5853" s="37">
        <v>0.17499999999999999</v>
      </c>
      <c r="Q5853" s="37">
        <v>0.26290000000000002</v>
      </c>
      <c r="R5853" s="37">
        <v>0.1802</v>
      </c>
      <c r="S5853" s="37">
        <v>0.1163</v>
      </c>
      <c r="T5853" s="37">
        <v>-2.2000000000000001E-3</v>
      </c>
      <c r="U5853" s="37">
        <v>-2.2000000000000001E-3</v>
      </c>
      <c r="V5853" s="37">
        <v>-5.0000000000000001E-3</v>
      </c>
      <c r="W5853" s="37">
        <v>-3.0000000000000001E-3</v>
      </c>
      <c r="X5853" s="37">
        <v>-1.2999999999999999E-3</v>
      </c>
      <c r="Z5853" s="4" t="str">
        <f t="shared" si="302"/>
        <v>YES</v>
      </c>
      <c r="AA5853" s="4" t="str">
        <f t="shared" si="302"/>
        <v>NO</v>
      </c>
      <c r="AB5853" s="4" t="str">
        <f t="shared" si="302"/>
        <v>NO</v>
      </c>
      <c r="AD5853" s="4">
        <f t="shared" si="303"/>
        <v>1</v>
      </c>
    </row>
    <row r="5854" spans="1:30" ht="14.4" customHeight="1" x14ac:dyDescent="0.35">
      <c r="A5854" s="34">
        <v>5878</v>
      </c>
      <c r="B5854" s="1" t="s">
        <v>17106</v>
      </c>
      <c r="C5854" s="1" t="s">
        <v>29015</v>
      </c>
      <c r="D5854" s="1"/>
      <c r="E5854" s="1" t="s">
        <v>29008</v>
      </c>
      <c r="F5854" s="1" t="s">
        <v>29262</v>
      </c>
      <c r="G5854" s="35" t="s">
        <v>17107</v>
      </c>
      <c r="H5854" s="35" t="s">
        <v>17108</v>
      </c>
      <c r="I5854" s="35" t="s">
        <v>29</v>
      </c>
      <c r="J5854" s="36">
        <v>38862000</v>
      </c>
      <c r="K5854" s="36">
        <v>41545000</v>
      </c>
      <c r="L5854" s="36">
        <v>54752000</v>
      </c>
      <c r="M5854" s="36">
        <v>75015000</v>
      </c>
      <c r="N5854" s="36">
        <v>86524000</v>
      </c>
      <c r="O5854" s="37">
        <v>5.9499999999999997E-2</v>
      </c>
      <c r="P5854" s="37">
        <v>5.4699999999999999E-2</v>
      </c>
      <c r="Q5854" s="37">
        <v>8.8499999999999995E-2</v>
      </c>
      <c r="R5854" s="37">
        <v>6.3500000000000001E-2</v>
      </c>
      <c r="S5854" s="37">
        <v>0.2923</v>
      </c>
      <c r="T5854" s="37"/>
      <c r="U5854" s="37"/>
      <c r="V5854" s="37"/>
      <c r="W5854" s="37"/>
      <c r="X5854" s="37"/>
      <c r="Z5854" s="4" t="str">
        <f t="shared" si="302"/>
        <v>NO</v>
      </c>
      <c r="AA5854" s="4" t="str">
        <f t="shared" si="302"/>
        <v>NO</v>
      </c>
      <c r="AB5854" s="4" t="str">
        <f t="shared" si="302"/>
        <v>YES</v>
      </c>
      <c r="AD5854" s="4">
        <f t="shared" si="303"/>
        <v>1</v>
      </c>
    </row>
    <row r="5855" spans="1:30" ht="14.4" customHeight="1" x14ac:dyDescent="0.35">
      <c r="A5855" s="34">
        <v>5879</v>
      </c>
      <c r="B5855" s="1" t="s">
        <v>17109</v>
      </c>
      <c r="C5855" s="1" t="s">
        <v>29015</v>
      </c>
      <c r="D5855" s="1" t="s">
        <v>29043</v>
      </c>
      <c r="E5855" s="1" t="s">
        <v>29006</v>
      </c>
      <c r="F5855" s="1" t="s">
        <v>29262</v>
      </c>
      <c r="G5855" s="35" t="s">
        <v>17110</v>
      </c>
      <c r="H5855" s="35" t="s">
        <v>17111</v>
      </c>
      <c r="I5855" s="35" t="s">
        <v>390</v>
      </c>
      <c r="J5855" s="36">
        <v>71303000</v>
      </c>
      <c r="K5855" s="36">
        <v>71242000</v>
      </c>
      <c r="L5855" s="36">
        <v>81148000</v>
      </c>
      <c r="M5855" s="36">
        <v>84143000</v>
      </c>
      <c r="N5855" s="36">
        <v>86516000</v>
      </c>
      <c r="O5855" s="37">
        <v>0.46750000000000003</v>
      </c>
      <c r="P5855" s="37">
        <v>0.39650000000000002</v>
      </c>
      <c r="Q5855" s="37">
        <v>0.38069999999999998</v>
      </c>
      <c r="R5855" s="37">
        <v>0.30869999999999997</v>
      </c>
      <c r="S5855" s="37">
        <v>0.34060000000000001</v>
      </c>
      <c r="T5855" s="37">
        <v>0.4622</v>
      </c>
      <c r="U5855" s="37">
        <v>0.39629999999999999</v>
      </c>
      <c r="V5855" s="37">
        <v>0.37919999999999998</v>
      </c>
      <c r="W5855" s="37">
        <v>0.316</v>
      </c>
      <c r="X5855" s="37">
        <v>0.35210000000000002</v>
      </c>
      <c r="Z5855" s="4" t="str">
        <f t="shared" si="302"/>
        <v>YES</v>
      </c>
      <c r="AA5855" s="4" t="str">
        <f t="shared" si="302"/>
        <v>YES</v>
      </c>
      <c r="AB5855" s="4" t="str">
        <f t="shared" si="302"/>
        <v>YES</v>
      </c>
      <c r="AD5855" s="4">
        <f t="shared" si="303"/>
        <v>3</v>
      </c>
    </row>
    <row r="5856" spans="1:30" ht="14.4" customHeight="1" x14ac:dyDescent="0.35">
      <c r="A5856" s="34">
        <v>5880</v>
      </c>
      <c r="B5856" s="1" t="s">
        <v>17112</v>
      </c>
      <c r="C5856" s="1"/>
      <c r="D5856" s="1"/>
      <c r="E5856" s="1"/>
      <c r="F5856" s="1" t="s">
        <v>29262</v>
      </c>
      <c r="G5856" s="35" t="s">
        <v>17113</v>
      </c>
      <c r="H5856" s="35" t="s">
        <v>17114</v>
      </c>
      <c r="I5856" s="35" t="s">
        <v>33</v>
      </c>
      <c r="J5856" s="36">
        <v>61486000</v>
      </c>
      <c r="K5856" s="36">
        <v>68183000</v>
      </c>
      <c r="L5856" s="36">
        <v>73521000</v>
      </c>
      <c r="M5856" s="36">
        <v>79695000</v>
      </c>
      <c r="N5856" s="36">
        <v>86512000</v>
      </c>
      <c r="O5856" s="37">
        <v>7.7299999999999994E-2</v>
      </c>
      <c r="P5856" s="37">
        <v>0.1268</v>
      </c>
      <c r="Q5856" s="37">
        <v>0.21190000000000001</v>
      </c>
      <c r="R5856" s="37">
        <v>9.9500000000000005E-2</v>
      </c>
      <c r="S5856" s="37">
        <v>9.8699999999999996E-2</v>
      </c>
      <c r="T5856" s="37">
        <v>-2.1100000000000001E-2</v>
      </c>
      <c r="U5856" s="37">
        <v>2.53E-2</v>
      </c>
      <c r="V5856" s="37">
        <v>0.123</v>
      </c>
      <c r="W5856" s="37">
        <v>9.5999999999999992E-3</v>
      </c>
      <c r="X5856" s="37">
        <v>2.1100000000000001E-2</v>
      </c>
      <c r="Z5856" s="4" t="str">
        <f t="shared" si="302"/>
        <v>YES</v>
      </c>
      <c r="AA5856" s="4" t="str">
        <f t="shared" si="302"/>
        <v>NO</v>
      </c>
      <c r="AB5856" s="4" t="str">
        <f t="shared" si="302"/>
        <v>NO</v>
      </c>
      <c r="AD5856" s="4">
        <f t="shared" si="303"/>
        <v>1</v>
      </c>
    </row>
    <row r="5857" spans="1:30" ht="14.4" customHeight="1" x14ac:dyDescent="0.35">
      <c r="A5857" s="34">
        <v>5881</v>
      </c>
      <c r="B5857" s="1" t="s">
        <v>17115</v>
      </c>
      <c r="C5857" s="1"/>
      <c r="D5857" s="1"/>
      <c r="E5857" s="1"/>
      <c r="F5857" s="1" t="s">
        <v>29262</v>
      </c>
      <c r="G5857" s="35" t="s">
        <v>17116</v>
      </c>
      <c r="H5857" s="35" t="s">
        <v>17117</v>
      </c>
      <c r="I5857" s="35" t="s">
        <v>23</v>
      </c>
      <c r="J5857" s="36">
        <v>59873000</v>
      </c>
      <c r="K5857" s="36">
        <v>60497000</v>
      </c>
      <c r="L5857" s="36">
        <v>75346000</v>
      </c>
      <c r="M5857" s="36">
        <v>71711000</v>
      </c>
      <c r="N5857" s="36">
        <v>86510000</v>
      </c>
      <c r="O5857" s="37">
        <v>-1.8200000000000001E-2</v>
      </c>
      <c r="P5857" s="37">
        <v>-1.8E-3</v>
      </c>
      <c r="Q5857" s="37">
        <v>-2.1100000000000001E-2</v>
      </c>
      <c r="R5857" s="37">
        <v>2.5499999999999998E-2</v>
      </c>
      <c r="S5857" s="37">
        <v>3.9800000000000002E-2</v>
      </c>
      <c r="T5857" s="37">
        <v>6.1999999999999998E-3</v>
      </c>
      <c r="U5857" s="37">
        <v>7.6E-3</v>
      </c>
      <c r="V5857" s="37">
        <v>3.7000000000000002E-3</v>
      </c>
      <c r="W5857" s="37">
        <v>2.35E-2</v>
      </c>
      <c r="X5857" s="37">
        <v>3.3099999999999997E-2</v>
      </c>
      <c r="Z5857" s="4" t="str">
        <f t="shared" si="302"/>
        <v>NO</v>
      </c>
      <c r="AA5857" s="4" t="str">
        <f t="shared" si="302"/>
        <v>NO</v>
      </c>
      <c r="AB5857" s="4" t="str">
        <f t="shared" si="302"/>
        <v>NO</v>
      </c>
      <c r="AD5857" s="4">
        <f t="shared" si="303"/>
        <v>0</v>
      </c>
    </row>
    <row r="5858" spans="1:30" ht="14.4" customHeight="1" x14ac:dyDescent="0.35">
      <c r="A5858" s="34">
        <v>5882</v>
      </c>
      <c r="B5858" s="1" t="s">
        <v>3781</v>
      </c>
      <c r="C5858" s="1" t="s">
        <v>29015</v>
      </c>
      <c r="D5858" s="1"/>
      <c r="E5858" s="1" t="s">
        <v>29008</v>
      </c>
      <c r="F5858" s="1" t="s">
        <v>29262</v>
      </c>
      <c r="G5858" s="35" t="s">
        <v>17118</v>
      </c>
      <c r="H5858" s="35" t="s">
        <v>17119</v>
      </c>
      <c r="I5858" s="35" t="s">
        <v>29</v>
      </c>
      <c r="J5858" s="36">
        <v>60028000</v>
      </c>
      <c r="K5858" s="36">
        <v>67697000</v>
      </c>
      <c r="L5858" s="36">
        <v>76924000</v>
      </c>
      <c r="M5858" s="36">
        <v>84072000</v>
      </c>
      <c r="N5858" s="36">
        <v>86491000</v>
      </c>
      <c r="O5858" s="37">
        <v>0.28039999999999998</v>
      </c>
      <c r="P5858" s="37">
        <v>0.3523</v>
      </c>
      <c r="Q5858" s="37">
        <v>0.3851</v>
      </c>
      <c r="R5858" s="37">
        <v>0.35399999999999998</v>
      </c>
      <c r="S5858" s="37">
        <v>0.38219999999999998</v>
      </c>
      <c r="T5858" s="37">
        <v>0.27200000000000002</v>
      </c>
      <c r="U5858" s="37">
        <v>0.34370000000000001</v>
      </c>
      <c r="V5858" s="37">
        <v>0.37240000000000001</v>
      </c>
      <c r="W5858" s="37">
        <v>0.34429999999999999</v>
      </c>
      <c r="X5858" s="37">
        <v>0.36849999999999999</v>
      </c>
      <c r="Z5858" s="4" t="str">
        <f t="shared" si="302"/>
        <v>YES</v>
      </c>
      <c r="AA5858" s="4" t="str">
        <f t="shared" si="302"/>
        <v>YES</v>
      </c>
      <c r="AB5858" s="4" t="str">
        <f t="shared" si="302"/>
        <v>YES</v>
      </c>
      <c r="AD5858" s="4">
        <f t="shared" si="303"/>
        <v>3</v>
      </c>
    </row>
    <row r="5859" spans="1:30" ht="14.4" customHeight="1" x14ac:dyDescent="0.35">
      <c r="A5859" s="34">
        <v>5883</v>
      </c>
      <c r="B5859" s="1" t="s">
        <v>17120</v>
      </c>
      <c r="C5859" s="1" t="s">
        <v>29015</v>
      </c>
      <c r="D5859" s="1"/>
      <c r="E5859" s="1" t="s">
        <v>29008</v>
      </c>
      <c r="F5859" s="1" t="s">
        <v>29262</v>
      </c>
      <c r="G5859" s="35" t="s">
        <v>17121</v>
      </c>
      <c r="H5859" s="35" t="s">
        <v>17122</v>
      </c>
      <c r="I5859" s="35" t="s">
        <v>29</v>
      </c>
      <c r="J5859" s="36">
        <v>44241000</v>
      </c>
      <c r="K5859" s="36">
        <v>60039000</v>
      </c>
      <c r="L5859" s="36">
        <v>57798000</v>
      </c>
      <c r="M5859" s="36">
        <v>65996000</v>
      </c>
      <c r="N5859" s="36">
        <v>86470000</v>
      </c>
      <c r="O5859" s="37">
        <v>0.15190000000000001</v>
      </c>
      <c r="P5859" s="37">
        <v>0.24460000000000001</v>
      </c>
      <c r="Q5859" s="37">
        <v>0.30830000000000002</v>
      </c>
      <c r="R5859" s="37">
        <v>0.34310000000000002</v>
      </c>
      <c r="S5859" s="37">
        <v>0.25369999999999998</v>
      </c>
      <c r="T5859" s="37"/>
      <c r="U5859" s="37">
        <v>-6.9999999999999999E-4</v>
      </c>
      <c r="V5859" s="37"/>
      <c r="W5859" s="37"/>
      <c r="X5859" s="37"/>
      <c r="Z5859" s="4" t="str">
        <f t="shared" si="302"/>
        <v>YES</v>
      </c>
      <c r="AA5859" s="4" t="str">
        <f t="shared" si="302"/>
        <v>YES</v>
      </c>
      <c r="AB5859" s="4" t="str">
        <f t="shared" si="302"/>
        <v>YES</v>
      </c>
      <c r="AD5859" s="4">
        <f t="shared" si="303"/>
        <v>3</v>
      </c>
    </row>
    <row r="5860" spans="1:30" x14ac:dyDescent="0.35">
      <c r="A5860" s="34">
        <v>5884</v>
      </c>
      <c r="B5860" s="1" t="s">
        <v>17123</v>
      </c>
      <c r="C5860" s="1"/>
      <c r="D5860" s="1"/>
      <c r="E5860" s="1"/>
      <c r="F5860" s="1" t="s">
        <v>29262</v>
      </c>
      <c r="G5860" s="35" t="s">
        <v>17124</v>
      </c>
      <c r="H5860" s="35" t="s">
        <v>17125</v>
      </c>
      <c r="I5860" s="35" t="s">
        <v>33</v>
      </c>
      <c r="J5860" s="36">
        <v>65943000</v>
      </c>
      <c r="K5860" s="36">
        <v>67306000</v>
      </c>
      <c r="L5860" s="36">
        <v>71309000</v>
      </c>
      <c r="M5860" s="36">
        <v>84893000</v>
      </c>
      <c r="N5860" s="36">
        <v>86460000</v>
      </c>
      <c r="O5860" s="37">
        <v>9.4700000000000006E-2</v>
      </c>
      <c r="P5860" s="37">
        <v>-0.16170000000000001</v>
      </c>
      <c r="Q5860" s="37">
        <v>-3.1899999999999998E-2</v>
      </c>
      <c r="R5860" s="37">
        <v>7.3400000000000007E-2</v>
      </c>
      <c r="S5860" s="37">
        <v>3.2300000000000002E-2</v>
      </c>
      <c r="T5860" s="37"/>
      <c r="U5860" s="37"/>
      <c r="V5860" s="37"/>
      <c r="W5860" s="37"/>
      <c r="X5860" s="37"/>
      <c r="Z5860" s="4" t="str">
        <f t="shared" si="302"/>
        <v>NO</v>
      </c>
      <c r="AA5860" s="4" t="str">
        <f t="shared" si="302"/>
        <v>NO</v>
      </c>
      <c r="AB5860" s="4" t="str">
        <f t="shared" si="302"/>
        <v>NO</v>
      </c>
      <c r="AD5860" s="4">
        <f t="shared" si="303"/>
        <v>0</v>
      </c>
    </row>
    <row r="5861" spans="1:30" ht="14.4" customHeight="1" x14ac:dyDescent="0.35">
      <c r="A5861" s="34">
        <v>5885</v>
      </c>
      <c r="B5861" s="1" t="s">
        <v>17126</v>
      </c>
      <c r="C5861" s="1"/>
      <c r="D5861" s="1"/>
      <c r="E5861" s="1"/>
      <c r="F5861" s="1" t="s">
        <v>29262</v>
      </c>
      <c r="G5861" s="35" t="s">
        <v>17127</v>
      </c>
      <c r="H5861" s="35" t="s">
        <v>17128</v>
      </c>
      <c r="I5861" s="35" t="s">
        <v>36</v>
      </c>
      <c r="J5861" s="36"/>
      <c r="K5861" s="36"/>
      <c r="L5861" s="36">
        <v>1000</v>
      </c>
      <c r="M5861" s="36">
        <v>1499000</v>
      </c>
      <c r="N5861" s="36">
        <v>86460000</v>
      </c>
      <c r="O5861" s="37"/>
      <c r="P5861" s="37"/>
      <c r="Q5861" s="37">
        <v>-2</v>
      </c>
      <c r="R5861" s="37">
        <v>0.52900000000000003</v>
      </c>
      <c r="S5861" s="37">
        <v>0.28539999999999999</v>
      </c>
      <c r="T5861" s="37"/>
      <c r="U5861" s="37"/>
      <c r="V5861" s="37"/>
      <c r="W5861" s="37"/>
      <c r="X5861" s="37"/>
      <c r="Z5861" s="4" t="str">
        <f t="shared" si="302"/>
        <v>NO</v>
      </c>
      <c r="AA5861" s="4" t="str">
        <f t="shared" si="302"/>
        <v>YES</v>
      </c>
      <c r="AB5861" s="4" t="str">
        <f t="shared" si="302"/>
        <v>YES</v>
      </c>
      <c r="AD5861" s="4">
        <f t="shared" si="303"/>
        <v>2</v>
      </c>
    </row>
    <row r="5862" spans="1:30" ht="27.65" customHeight="1" x14ac:dyDescent="0.35">
      <c r="A5862" s="34">
        <v>5886</v>
      </c>
      <c r="B5862" s="1" t="s">
        <v>17129</v>
      </c>
      <c r="C5862" s="1"/>
      <c r="D5862" s="1"/>
      <c r="E5862" s="1"/>
      <c r="F5862" s="1" t="s">
        <v>29262</v>
      </c>
      <c r="G5862" s="35" t="s">
        <v>17130</v>
      </c>
      <c r="H5862" s="35" t="s">
        <v>17131</v>
      </c>
      <c r="I5862" s="35" t="s">
        <v>23</v>
      </c>
      <c r="J5862" s="36">
        <v>40105000</v>
      </c>
      <c r="K5862" s="36">
        <v>56762000</v>
      </c>
      <c r="L5862" s="36">
        <v>63577000</v>
      </c>
      <c r="M5862" s="36">
        <v>78136000</v>
      </c>
      <c r="N5862" s="36">
        <v>86397000</v>
      </c>
      <c r="O5862" s="37">
        <v>0.2001</v>
      </c>
      <c r="P5862" s="37">
        <v>0.25230000000000002</v>
      </c>
      <c r="Q5862" s="37">
        <v>0.24679999999999999</v>
      </c>
      <c r="R5862" s="37">
        <v>0.34410000000000002</v>
      </c>
      <c r="S5862" s="37">
        <v>0.2349</v>
      </c>
      <c r="T5862" s="37">
        <v>6.3600000000000004E-2</v>
      </c>
      <c r="U5862" s="37">
        <v>0.1222</v>
      </c>
      <c r="V5862" s="37">
        <v>0.11260000000000001</v>
      </c>
      <c r="W5862" s="37">
        <v>0.1012</v>
      </c>
      <c r="X5862" s="37">
        <v>0.22589999999999999</v>
      </c>
      <c r="Z5862" s="4" t="str">
        <f t="shared" si="302"/>
        <v>YES</v>
      </c>
      <c r="AA5862" s="4" t="str">
        <f t="shared" si="302"/>
        <v>YES</v>
      </c>
      <c r="AB5862" s="4" t="str">
        <f t="shared" si="302"/>
        <v>YES</v>
      </c>
      <c r="AD5862" s="4">
        <f t="shared" si="303"/>
        <v>3</v>
      </c>
    </row>
    <row r="5863" spans="1:30" ht="14.4" customHeight="1" x14ac:dyDescent="0.35">
      <c r="A5863" s="34">
        <v>5887</v>
      </c>
      <c r="B5863" s="1" t="s">
        <v>17132</v>
      </c>
      <c r="C5863" s="1" t="s">
        <v>29015</v>
      </c>
      <c r="D5863" s="1"/>
      <c r="E5863" s="1" t="s">
        <v>29008</v>
      </c>
      <c r="F5863" s="1" t="s">
        <v>29262</v>
      </c>
      <c r="G5863" s="35" t="s">
        <v>17133</v>
      </c>
      <c r="H5863" s="35" t="s">
        <v>17134</v>
      </c>
      <c r="I5863" s="35" t="s">
        <v>29</v>
      </c>
      <c r="J5863" s="36">
        <v>1757000</v>
      </c>
      <c r="K5863" s="36">
        <v>10895000</v>
      </c>
      <c r="L5863" s="36">
        <v>33352000</v>
      </c>
      <c r="M5863" s="36">
        <v>50039000</v>
      </c>
      <c r="N5863" s="36">
        <v>86396000</v>
      </c>
      <c r="O5863" s="37">
        <v>-0.58340000000000003</v>
      </c>
      <c r="P5863" s="37">
        <v>0.1207</v>
      </c>
      <c r="Q5863" s="37">
        <v>0.31619999999999998</v>
      </c>
      <c r="R5863" s="37">
        <v>0.1019</v>
      </c>
      <c r="S5863" s="37">
        <v>0.21260000000000001</v>
      </c>
      <c r="T5863" s="37"/>
      <c r="U5863" s="37"/>
      <c r="V5863" s="37"/>
      <c r="W5863" s="37"/>
      <c r="X5863" s="37"/>
      <c r="Z5863" s="4" t="str">
        <f t="shared" si="302"/>
        <v>YES</v>
      </c>
      <c r="AA5863" s="4" t="str">
        <f t="shared" si="302"/>
        <v>NO</v>
      </c>
      <c r="AB5863" s="4" t="str">
        <f t="shared" si="302"/>
        <v>YES</v>
      </c>
      <c r="AD5863" s="4">
        <f t="shared" si="303"/>
        <v>2</v>
      </c>
    </row>
    <row r="5864" spans="1:30" ht="14.4" customHeight="1" x14ac:dyDescent="0.35">
      <c r="A5864" s="34">
        <v>5888</v>
      </c>
      <c r="B5864" s="1" t="s">
        <v>17135</v>
      </c>
      <c r="C5864" s="1"/>
      <c r="D5864" s="1"/>
      <c r="E5864" s="1"/>
      <c r="F5864" s="1" t="s">
        <v>29262</v>
      </c>
      <c r="G5864" s="35" t="s">
        <v>17136</v>
      </c>
      <c r="H5864" s="35" t="s">
        <v>17137</v>
      </c>
      <c r="I5864" s="35" t="s">
        <v>33</v>
      </c>
      <c r="J5864" s="36">
        <v>270365000</v>
      </c>
      <c r="K5864" s="36">
        <v>234372000</v>
      </c>
      <c r="L5864" s="36">
        <v>166899000</v>
      </c>
      <c r="M5864" s="36">
        <v>166258000</v>
      </c>
      <c r="N5864" s="36">
        <v>86381000</v>
      </c>
      <c r="O5864" s="37">
        <v>3.4099999999999998E-2</v>
      </c>
      <c r="P5864" s="37">
        <v>1.1900000000000001E-2</v>
      </c>
      <c r="Q5864" s="37">
        <v>4.1300000000000003E-2</v>
      </c>
      <c r="R5864" s="37">
        <v>-5.8999999999999997E-2</v>
      </c>
      <c r="S5864" s="37">
        <v>-0.3765</v>
      </c>
      <c r="T5864" s="37">
        <v>2.2000000000000001E-3</v>
      </c>
      <c r="U5864" s="37">
        <v>-2.0500000000000001E-2</v>
      </c>
      <c r="V5864" s="37">
        <v>9.2899999999999996E-2</v>
      </c>
      <c r="W5864" s="37">
        <v>-5.3600000000000002E-2</v>
      </c>
      <c r="X5864" s="37">
        <v>-0.82669999999999999</v>
      </c>
      <c r="Z5864" s="4" t="str">
        <f t="shared" si="302"/>
        <v>NO</v>
      </c>
      <c r="AA5864" s="4" t="str">
        <f t="shared" si="302"/>
        <v>NO</v>
      </c>
      <c r="AB5864" s="4" t="str">
        <f t="shared" si="302"/>
        <v>NO</v>
      </c>
      <c r="AD5864" s="4">
        <f t="shared" si="303"/>
        <v>0</v>
      </c>
    </row>
    <row r="5865" spans="1:30" ht="14.4" customHeight="1" x14ac:dyDescent="0.35">
      <c r="A5865" s="34">
        <v>5889</v>
      </c>
      <c r="B5865" s="1" t="s">
        <v>17138</v>
      </c>
      <c r="C5865" s="1" t="s">
        <v>29015</v>
      </c>
      <c r="D5865" s="1"/>
      <c r="E5865" s="1" t="s">
        <v>29008</v>
      </c>
      <c r="F5865" s="1" t="s">
        <v>29262</v>
      </c>
      <c r="G5865" s="35" t="s">
        <v>17139</v>
      </c>
      <c r="H5865" s="35" t="s">
        <v>17140</v>
      </c>
      <c r="I5865" s="35" t="s">
        <v>29</v>
      </c>
      <c r="J5865" s="36">
        <v>28510000</v>
      </c>
      <c r="K5865" s="36">
        <v>30681000</v>
      </c>
      <c r="L5865" s="36">
        <v>46887000</v>
      </c>
      <c r="M5865" s="36">
        <v>64490000</v>
      </c>
      <c r="N5865" s="36">
        <v>86369000</v>
      </c>
      <c r="O5865" s="37">
        <v>-0.18459999999999999</v>
      </c>
      <c r="P5865" s="37">
        <v>-2.7799999999999998E-2</v>
      </c>
      <c r="Q5865" s="37">
        <v>9.7799999999999998E-2</v>
      </c>
      <c r="R5865" s="37">
        <v>-5.3E-3</v>
      </c>
      <c r="S5865" s="37">
        <v>1.3100000000000001E-2</v>
      </c>
      <c r="T5865" s="37">
        <v>-6.2300000000000001E-2</v>
      </c>
      <c r="U5865" s="37"/>
      <c r="V5865" s="37"/>
      <c r="W5865" s="37"/>
      <c r="X5865" s="37"/>
      <c r="Z5865" s="4" t="str">
        <f t="shared" si="302"/>
        <v>NO</v>
      </c>
      <c r="AA5865" s="4" t="str">
        <f t="shared" si="302"/>
        <v>NO</v>
      </c>
      <c r="AB5865" s="4" t="str">
        <f t="shared" si="302"/>
        <v>NO</v>
      </c>
      <c r="AD5865" s="4">
        <f t="shared" si="303"/>
        <v>0</v>
      </c>
    </row>
    <row r="5866" spans="1:30" ht="27.65" customHeight="1" x14ac:dyDescent="0.35">
      <c r="A5866" s="34">
        <v>5890</v>
      </c>
      <c r="B5866" s="1" t="s">
        <v>17141</v>
      </c>
      <c r="C5866" s="1" t="s">
        <v>29015</v>
      </c>
      <c r="D5866" s="1"/>
      <c r="E5866" s="1" t="s">
        <v>29008</v>
      </c>
      <c r="F5866" s="1" t="s">
        <v>29262</v>
      </c>
      <c r="G5866" s="35" t="s">
        <v>17142</v>
      </c>
      <c r="H5866" s="35" t="s">
        <v>17143</v>
      </c>
      <c r="I5866" s="35" t="s">
        <v>29</v>
      </c>
      <c r="J5866" s="36"/>
      <c r="K5866" s="36">
        <v>26184000</v>
      </c>
      <c r="L5866" s="36">
        <v>59768000</v>
      </c>
      <c r="M5866" s="36">
        <v>80440000</v>
      </c>
      <c r="N5866" s="36">
        <v>86361000</v>
      </c>
      <c r="O5866" s="37"/>
      <c r="P5866" s="37">
        <v>0.53969999999999996</v>
      </c>
      <c r="Q5866" s="37">
        <v>0.21029999999999999</v>
      </c>
      <c r="R5866" s="37">
        <v>0.19</v>
      </c>
      <c r="S5866" s="37">
        <v>0.13</v>
      </c>
      <c r="T5866" s="37"/>
      <c r="U5866" s="37">
        <v>0.53700000000000003</v>
      </c>
      <c r="V5866" s="37"/>
      <c r="W5866" s="37"/>
      <c r="X5866" s="37"/>
      <c r="Z5866" s="4" t="str">
        <f t="shared" si="302"/>
        <v>YES</v>
      </c>
      <c r="AA5866" s="4" t="str">
        <f t="shared" si="302"/>
        <v>NO</v>
      </c>
      <c r="AB5866" s="4" t="str">
        <f t="shared" si="302"/>
        <v>NO</v>
      </c>
      <c r="AD5866" s="4">
        <f t="shared" si="303"/>
        <v>1</v>
      </c>
    </row>
    <row r="5867" spans="1:30" ht="26.5" x14ac:dyDescent="0.35">
      <c r="A5867" s="34">
        <v>5891</v>
      </c>
      <c r="B5867" s="1" t="s">
        <v>17144</v>
      </c>
      <c r="C5867" s="1"/>
      <c r="D5867" s="1"/>
      <c r="E5867" s="1"/>
      <c r="F5867" s="1" t="s">
        <v>29262</v>
      </c>
      <c r="G5867" s="35" t="s">
        <v>17145</v>
      </c>
      <c r="H5867" s="35" t="s">
        <v>17146</v>
      </c>
      <c r="I5867" s="35" t="s">
        <v>544</v>
      </c>
      <c r="J5867" s="36">
        <v>39166000</v>
      </c>
      <c r="K5867" s="36">
        <v>47621000</v>
      </c>
      <c r="L5867" s="36">
        <v>49435000</v>
      </c>
      <c r="M5867" s="36">
        <v>70449000</v>
      </c>
      <c r="N5867" s="36">
        <v>86359000</v>
      </c>
      <c r="O5867" s="37">
        <v>0.56679999999999997</v>
      </c>
      <c r="P5867" s="37">
        <v>0.39850000000000002</v>
      </c>
      <c r="Q5867" s="37">
        <v>0.22220000000000001</v>
      </c>
      <c r="R5867" s="37">
        <v>0.20300000000000001</v>
      </c>
      <c r="S5867" s="37">
        <v>0.2984</v>
      </c>
      <c r="T5867" s="37"/>
      <c r="U5867" s="37"/>
      <c r="V5867" s="37"/>
      <c r="W5867" s="37"/>
      <c r="X5867" s="37"/>
      <c r="Z5867" s="4" t="str">
        <f t="shared" si="302"/>
        <v>YES</v>
      </c>
      <c r="AA5867" s="4" t="str">
        <f t="shared" si="302"/>
        <v>YES</v>
      </c>
      <c r="AB5867" s="4" t="str">
        <f t="shared" si="302"/>
        <v>YES</v>
      </c>
      <c r="AD5867" s="4">
        <f t="shared" si="303"/>
        <v>3</v>
      </c>
    </row>
    <row r="5868" spans="1:30" ht="14.4" customHeight="1" x14ac:dyDescent="0.35">
      <c r="A5868" s="34">
        <v>5892</v>
      </c>
      <c r="B5868" s="1" t="s">
        <v>17147</v>
      </c>
      <c r="C5868" s="1"/>
      <c r="D5868" s="1"/>
      <c r="E5868" s="1"/>
      <c r="F5868" s="1" t="s">
        <v>29262</v>
      </c>
      <c r="G5868" s="35" t="s">
        <v>17148</v>
      </c>
      <c r="H5868" s="35" t="s">
        <v>17149</v>
      </c>
      <c r="I5868" s="35" t="s">
        <v>33</v>
      </c>
      <c r="J5868" s="36">
        <v>4422000</v>
      </c>
      <c r="K5868" s="36">
        <v>21826000</v>
      </c>
      <c r="L5868" s="36">
        <v>41358000</v>
      </c>
      <c r="M5868" s="36">
        <v>59864000</v>
      </c>
      <c r="N5868" s="36">
        <v>86349000</v>
      </c>
      <c r="O5868" s="37">
        <v>-1.5807</v>
      </c>
      <c r="P5868" s="37">
        <v>-0.3453</v>
      </c>
      <c r="Q5868" s="37">
        <v>-2.52E-2</v>
      </c>
      <c r="R5868" s="37">
        <v>7.2700000000000001E-2</v>
      </c>
      <c r="S5868" s="37">
        <v>5.62E-2</v>
      </c>
      <c r="T5868" s="37"/>
      <c r="U5868" s="37"/>
      <c r="V5868" s="37"/>
      <c r="W5868" s="37"/>
      <c r="X5868" s="37"/>
      <c r="Z5868" s="4" t="str">
        <f t="shared" si="302"/>
        <v>NO</v>
      </c>
      <c r="AA5868" s="4" t="str">
        <f t="shared" si="302"/>
        <v>NO</v>
      </c>
      <c r="AB5868" s="4" t="str">
        <f t="shared" si="302"/>
        <v>NO</v>
      </c>
      <c r="AD5868" s="4">
        <f t="shared" si="303"/>
        <v>0</v>
      </c>
    </row>
    <row r="5869" spans="1:30" ht="14.4" customHeight="1" x14ac:dyDescent="0.35">
      <c r="A5869" s="34">
        <v>5893</v>
      </c>
      <c r="B5869" s="1" t="s">
        <v>17150</v>
      </c>
      <c r="C5869" s="1" t="s">
        <v>29015</v>
      </c>
      <c r="D5869" s="1"/>
      <c r="E5869" s="1" t="s">
        <v>29008</v>
      </c>
      <c r="F5869" s="1" t="s">
        <v>29262</v>
      </c>
      <c r="G5869" s="35" t="s">
        <v>17151</v>
      </c>
      <c r="H5869" s="35" t="s">
        <v>17152</v>
      </c>
      <c r="I5869" s="35" t="s">
        <v>29</v>
      </c>
      <c r="J5869" s="36"/>
      <c r="K5869" s="36">
        <v>20420000</v>
      </c>
      <c r="L5869" s="36">
        <v>50103000</v>
      </c>
      <c r="M5869" s="36">
        <v>81427000</v>
      </c>
      <c r="N5869" s="36">
        <v>86336000</v>
      </c>
      <c r="O5869" s="37"/>
      <c r="P5869" s="37">
        <v>0.13650000000000001</v>
      </c>
      <c r="Q5869" s="37">
        <v>7.3899999999999993E-2</v>
      </c>
      <c r="R5869" s="37">
        <v>0.59599999999999997</v>
      </c>
      <c r="S5869" s="37">
        <v>0.27779999999999999</v>
      </c>
      <c r="T5869" s="37"/>
      <c r="U5869" s="37"/>
      <c r="V5869" s="37"/>
      <c r="W5869" s="37"/>
      <c r="X5869" s="37"/>
      <c r="Z5869" s="4" t="str">
        <f t="shared" si="302"/>
        <v>NO</v>
      </c>
      <c r="AA5869" s="4" t="str">
        <f t="shared" si="302"/>
        <v>YES</v>
      </c>
      <c r="AB5869" s="4" t="str">
        <f t="shared" si="302"/>
        <v>YES</v>
      </c>
      <c r="AD5869" s="4">
        <f t="shared" si="303"/>
        <v>2</v>
      </c>
    </row>
    <row r="5870" spans="1:30" ht="14.4" customHeight="1" x14ac:dyDescent="0.35">
      <c r="A5870" s="34">
        <v>5895</v>
      </c>
      <c r="B5870" s="1" t="s">
        <v>17156</v>
      </c>
      <c r="C5870" s="1"/>
      <c r="D5870" s="1"/>
      <c r="E5870" s="1"/>
      <c r="F5870" s="1" t="s">
        <v>29262</v>
      </c>
      <c r="G5870" s="35" t="s">
        <v>17157</v>
      </c>
      <c r="H5870" s="35" t="s">
        <v>17158</v>
      </c>
      <c r="I5870" s="35" t="s">
        <v>33</v>
      </c>
      <c r="J5870" s="36">
        <v>73768000</v>
      </c>
      <c r="K5870" s="36">
        <v>81740000</v>
      </c>
      <c r="L5870" s="36">
        <v>66957000</v>
      </c>
      <c r="M5870" s="36">
        <v>69443000</v>
      </c>
      <c r="N5870" s="36">
        <v>86320000</v>
      </c>
      <c r="O5870" s="37">
        <v>0.2944</v>
      </c>
      <c r="P5870" s="37">
        <v>0.15720000000000001</v>
      </c>
      <c r="Q5870" s="37">
        <v>0.15440000000000001</v>
      </c>
      <c r="R5870" s="37">
        <v>0.12709999999999999</v>
      </c>
      <c r="S5870" s="37">
        <v>0.22370000000000001</v>
      </c>
      <c r="T5870" s="37"/>
      <c r="U5870" s="37"/>
      <c r="V5870" s="37"/>
      <c r="W5870" s="37"/>
      <c r="X5870" s="37">
        <v>-8.0000000000000004E-4</v>
      </c>
      <c r="Z5870" s="4" t="str">
        <f t="shared" si="302"/>
        <v>NO</v>
      </c>
      <c r="AA5870" s="4" t="str">
        <f t="shared" si="302"/>
        <v>NO</v>
      </c>
      <c r="AB5870" s="4" t="str">
        <f t="shared" si="302"/>
        <v>YES</v>
      </c>
      <c r="AD5870" s="4">
        <f t="shared" si="303"/>
        <v>1</v>
      </c>
    </row>
    <row r="5871" spans="1:30" ht="14.4" customHeight="1" x14ac:dyDescent="0.35">
      <c r="A5871" s="34">
        <v>5894</v>
      </c>
      <c r="B5871" s="1" t="s">
        <v>17153</v>
      </c>
      <c r="C5871" s="1"/>
      <c r="D5871" s="1"/>
      <c r="E5871" s="1"/>
      <c r="F5871" s="1" t="s">
        <v>29262</v>
      </c>
      <c r="G5871" s="35" t="s">
        <v>17154</v>
      </c>
      <c r="H5871" s="35" t="s">
        <v>17155</v>
      </c>
      <c r="I5871" s="35" t="s">
        <v>33</v>
      </c>
      <c r="J5871" s="36">
        <v>41426000</v>
      </c>
      <c r="K5871" s="36">
        <v>51316000</v>
      </c>
      <c r="L5871" s="36">
        <v>63124000</v>
      </c>
      <c r="M5871" s="36">
        <v>73106000</v>
      </c>
      <c r="N5871" s="36">
        <v>86320000</v>
      </c>
      <c r="O5871" s="37">
        <v>5.4899999999999997E-2</v>
      </c>
      <c r="P5871" s="37">
        <v>7.6499999999999999E-2</v>
      </c>
      <c r="Q5871" s="37">
        <v>6.9900000000000004E-2</v>
      </c>
      <c r="R5871" s="37">
        <v>0.1114</v>
      </c>
      <c r="S5871" s="37">
        <v>9.3100000000000002E-2</v>
      </c>
      <c r="T5871" s="37"/>
      <c r="U5871" s="37"/>
      <c r="V5871" s="37"/>
      <c r="W5871" s="37"/>
      <c r="X5871" s="37">
        <v>8.4099999999999994E-2</v>
      </c>
      <c r="Z5871" s="4" t="str">
        <f t="shared" si="302"/>
        <v>NO</v>
      </c>
      <c r="AA5871" s="4" t="str">
        <f t="shared" si="302"/>
        <v>NO</v>
      </c>
      <c r="AB5871" s="4" t="str">
        <f t="shared" si="302"/>
        <v>NO</v>
      </c>
      <c r="AD5871" s="4">
        <f t="shared" si="303"/>
        <v>0</v>
      </c>
    </row>
    <row r="5872" spans="1:30" ht="27.65" customHeight="1" x14ac:dyDescent="0.35">
      <c r="A5872" s="34">
        <v>5896</v>
      </c>
      <c r="B5872" s="1" t="s">
        <v>17159</v>
      </c>
      <c r="C5872" s="1"/>
      <c r="D5872" s="1"/>
      <c r="E5872" s="1"/>
      <c r="F5872" s="1" t="s">
        <v>29262</v>
      </c>
      <c r="G5872" s="35" t="s">
        <v>17160</v>
      </c>
      <c r="H5872" s="35" t="s">
        <v>17161</v>
      </c>
      <c r="I5872" s="35" t="s">
        <v>33</v>
      </c>
      <c r="J5872" s="36"/>
      <c r="K5872" s="36"/>
      <c r="L5872" s="36">
        <v>2772000</v>
      </c>
      <c r="M5872" s="36">
        <v>61219000</v>
      </c>
      <c r="N5872" s="36">
        <v>86318000</v>
      </c>
      <c r="O5872" s="37"/>
      <c r="P5872" s="37"/>
      <c r="Q5872" s="37">
        <v>0.27810000000000001</v>
      </c>
      <c r="R5872" s="37">
        <v>3.8100000000000002E-2</v>
      </c>
      <c r="S5872" s="37">
        <v>0.10440000000000001</v>
      </c>
      <c r="T5872" s="37"/>
      <c r="U5872" s="37"/>
      <c r="V5872" s="37"/>
      <c r="W5872" s="37"/>
      <c r="X5872" s="37"/>
      <c r="Z5872" s="4" t="str">
        <f t="shared" si="302"/>
        <v>YES</v>
      </c>
      <c r="AA5872" s="4" t="str">
        <f t="shared" si="302"/>
        <v>NO</v>
      </c>
      <c r="AB5872" s="4" t="str">
        <f t="shared" si="302"/>
        <v>NO</v>
      </c>
      <c r="AD5872" s="4">
        <f t="shared" si="303"/>
        <v>1</v>
      </c>
    </row>
    <row r="5873" spans="1:30" ht="14.4" customHeight="1" x14ac:dyDescent="0.35">
      <c r="A5873" s="34">
        <v>5897</v>
      </c>
      <c r="B5873" s="1" t="s">
        <v>17162</v>
      </c>
      <c r="C5873" s="1"/>
      <c r="D5873" s="1"/>
      <c r="E5873" s="1"/>
      <c r="F5873" s="1" t="s">
        <v>29262</v>
      </c>
      <c r="G5873" s="35" t="s">
        <v>17163</v>
      </c>
      <c r="H5873" s="35" t="s">
        <v>17164</v>
      </c>
      <c r="I5873" s="35" t="s">
        <v>43</v>
      </c>
      <c r="J5873" s="36">
        <v>37273000</v>
      </c>
      <c r="K5873" s="36">
        <v>39575000</v>
      </c>
      <c r="L5873" s="36">
        <v>37500000</v>
      </c>
      <c r="M5873" s="36">
        <v>50910000</v>
      </c>
      <c r="N5873" s="36">
        <v>86298000</v>
      </c>
      <c r="O5873" s="37">
        <v>0.63619999999999999</v>
      </c>
      <c r="P5873" s="37">
        <v>0.59470000000000001</v>
      </c>
      <c r="Q5873" s="37">
        <v>0.2298</v>
      </c>
      <c r="R5873" s="37">
        <v>0.1132</v>
      </c>
      <c r="S5873" s="37">
        <v>0.1101</v>
      </c>
      <c r="T5873" s="37"/>
      <c r="U5873" s="37">
        <v>-5.9999999999999995E-4</v>
      </c>
      <c r="V5873" s="37">
        <v>-1E-4</v>
      </c>
      <c r="W5873" s="37">
        <v>-1E-4</v>
      </c>
      <c r="X5873" s="37">
        <v>-2.8E-3</v>
      </c>
      <c r="Z5873" s="4" t="str">
        <f t="shared" si="302"/>
        <v>YES</v>
      </c>
      <c r="AA5873" s="4" t="str">
        <f t="shared" si="302"/>
        <v>NO</v>
      </c>
      <c r="AB5873" s="4" t="str">
        <f t="shared" si="302"/>
        <v>NO</v>
      </c>
      <c r="AD5873" s="4">
        <f t="shared" si="303"/>
        <v>1</v>
      </c>
    </row>
    <row r="5874" spans="1:30" ht="14.4" customHeight="1" x14ac:dyDescent="0.35">
      <c r="A5874" s="34">
        <v>5898</v>
      </c>
      <c r="B5874" s="1" t="s">
        <v>2230</v>
      </c>
      <c r="C5874" s="1"/>
      <c r="D5874" s="1"/>
      <c r="E5874" s="1"/>
      <c r="F5874" s="1" t="s">
        <v>28744</v>
      </c>
      <c r="G5874" s="35" t="s">
        <v>17165</v>
      </c>
      <c r="H5874" s="35" t="s">
        <v>17166</v>
      </c>
      <c r="I5874" s="35" t="s">
        <v>33</v>
      </c>
      <c r="J5874" s="36"/>
      <c r="K5874" s="36">
        <v>1240000</v>
      </c>
      <c r="L5874" s="36">
        <v>3442000</v>
      </c>
      <c r="M5874" s="36">
        <v>7306000</v>
      </c>
      <c r="N5874" s="36">
        <v>86280000</v>
      </c>
      <c r="O5874" s="37"/>
      <c r="P5874" s="37">
        <v>0.80559999999999998</v>
      </c>
      <c r="Q5874" s="37">
        <v>0.47589999999999999</v>
      </c>
      <c r="R5874" s="37">
        <v>0.36109999999999998</v>
      </c>
      <c r="S5874" s="37">
        <v>0.1205</v>
      </c>
      <c r="T5874" s="37"/>
      <c r="U5874" s="37"/>
      <c r="V5874" s="37"/>
      <c r="W5874" s="37"/>
      <c r="X5874" s="37"/>
      <c r="Z5874" s="4" t="str">
        <f t="shared" si="302"/>
        <v>YES</v>
      </c>
      <c r="AA5874" s="4" t="str">
        <f t="shared" si="302"/>
        <v>YES</v>
      </c>
      <c r="AB5874" s="4" t="str">
        <f t="shared" si="302"/>
        <v>NO</v>
      </c>
      <c r="AD5874" s="4">
        <f t="shared" si="303"/>
        <v>2</v>
      </c>
    </row>
    <row r="5875" spans="1:30" ht="14.4" customHeight="1" x14ac:dyDescent="0.35">
      <c r="A5875" s="34">
        <v>5899</v>
      </c>
      <c r="B5875" s="1" t="s">
        <v>17167</v>
      </c>
      <c r="C5875" s="1" t="s">
        <v>29015</v>
      </c>
      <c r="D5875" s="1"/>
      <c r="E5875" s="1" t="s">
        <v>29008</v>
      </c>
      <c r="F5875" s="1" t="s">
        <v>29262</v>
      </c>
      <c r="G5875" s="35" t="s">
        <v>17168</v>
      </c>
      <c r="H5875" s="35" t="s">
        <v>17169</v>
      </c>
      <c r="I5875" s="35" t="s">
        <v>29</v>
      </c>
      <c r="J5875" s="36">
        <v>15177000</v>
      </c>
      <c r="K5875" s="36">
        <v>26225000</v>
      </c>
      <c r="L5875" s="36">
        <v>36868000</v>
      </c>
      <c r="M5875" s="36">
        <v>60279000</v>
      </c>
      <c r="N5875" s="36">
        <v>86269000</v>
      </c>
      <c r="O5875" s="37">
        <v>0.17030000000000001</v>
      </c>
      <c r="P5875" s="37">
        <v>0.2336</v>
      </c>
      <c r="Q5875" s="37">
        <v>0.16270000000000001</v>
      </c>
      <c r="R5875" s="37">
        <v>0.13730000000000001</v>
      </c>
      <c r="S5875" s="37">
        <v>0.15939999999999999</v>
      </c>
      <c r="T5875" s="37"/>
      <c r="U5875" s="37"/>
      <c r="V5875" s="37"/>
      <c r="W5875" s="37">
        <v>-2.01E-2</v>
      </c>
      <c r="X5875" s="37">
        <v>-5.11E-2</v>
      </c>
      <c r="Z5875" s="4" t="str">
        <f t="shared" si="302"/>
        <v>NO</v>
      </c>
      <c r="AA5875" s="4" t="str">
        <f t="shared" si="302"/>
        <v>NO</v>
      </c>
      <c r="AB5875" s="4" t="str">
        <f t="shared" si="302"/>
        <v>NO</v>
      </c>
      <c r="AD5875" s="4">
        <f t="shared" si="303"/>
        <v>0</v>
      </c>
    </row>
    <row r="5876" spans="1:30" ht="14.4" customHeight="1" x14ac:dyDescent="0.35">
      <c r="A5876" s="34">
        <v>5901</v>
      </c>
      <c r="B5876" s="1" t="s">
        <v>17170</v>
      </c>
      <c r="C5876" s="1" t="s">
        <v>29015</v>
      </c>
      <c r="D5876" s="1"/>
      <c r="E5876" s="1" t="s">
        <v>29008</v>
      </c>
      <c r="F5876" s="1" t="s">
        <v>29262</v>
      </c>
      <c r="G5876" s="35" t="s">
        <v>17171</v>
      </c>
      <c r="H5876" s="35" t="s">
        <v>17172</v>
      </c>
      <c r="I5876" s="35" t="s">
        <v>29</v>
      </c>
      <c r="J5876" s="36">
        <v>57059000</v>
      </c>
      <c r="K5876" s="36">
        <v>54492000</v>
      </c>
      <c r="L5876" s="36">
        <v>60232000</v>
      </c>
      <c r="M5876" s="36">
        <v>61793000</v>
      </c>
      <c r="N5876" s="36">
        <v>86250000</v>
      </c>
      <c r="O5876" s="37">
        <v>4.8999999999999998E-3</v>
      </c>
      <c r="P5876" s="37">
        <v>-1.5100000000000001E-2</v>
      </c>
      <c r="Q5876" s="37">
        <v>-8.8000000000000005E-3</v>
      </c>
      <c r="R5876" s="37">
        <v>-1.6199999999999999E-2</v>
      </c>
      <c r="S5876" s="37">
        <v>0.13070000000000001</v>
      </c>
      <c r="T5876" s="37"/>
      <c r="U5876" s="37"/>
      <c r="V5876" s="37"/>
      <c r="W5876" s="37"/>
      <c r="X5876" s="37"/>
      <c r="Z5876" s="4" t="str">
        <f t="shared" si="302"/>
        <v>NO</v>
      </c>
      <c r="AA5876" s="4" t="str">
        <f t="shared" si="302"/>
        <v>NO</v>
      </c>
      <c r="AB5876" s="4" t="str">
        <f t="shared" si="302"/>
        <v>NO</v>
      </c>
      <c r="AD5876" s="4">
        <f t="shared" si="303"/>
        <v>0</v>
      </c>
    </row>
    <row r="5877" spans="1:30" ht="14.4" customHeight="1" x14ac:dyDescent="0.35">
      <c r="A5877" s="34">
        <v>5902</v>
      </c>
      <c r="B5877" s="1" t="s">
        <v>17173</v>
      </c>
      <c r="C5877" s="1"/>
      <c r="D5877" s="1"/>
      <c r="E5877" s="1"/>
      <c r="F5877" s="1" t="s">
        <v>29262</v>
      </c>
      <c r="G5877" s="35" t="s">
        <v>17174</v>
      </c>
      <c r="H5877" s="35" t="s">
        <v>17175</v>
      </c>
      <c r="I5877" s="35" t="s">
        <v>390</v>
      </c>
      <c r="J5877" s="36">
        <v>27329000</v>
      </c>
      <c r="K5877" s="36">
        <v>45298000</v>
      </c>
      <c r="L5877" s="36">
        <v>60467000</v>
      </c>
      <c r="M5877" s="36">
        <v>68618000</v>
      </c>
      <c r="N5877" s="36">
        <v>86241000</v>
      </c>
      <c r="O5877" s="37">
        <v>2.9000000000000001E-2</v>
      </c>
      <c r="P5877" s="37">
        <v>0.1406</v>
      </c>
      <c r="Q5877" s="37">
        <v>0.1062</v>
      </c>
      <c r="R5877" s="37">
        <v>9.6500000000000002E-2</v>
      </c>
      <c r="S5877" s="37">
        <v>8.9499999999999996E-2</v>
      </c>
      <c r="T5877" s="37"/>
      <c r="U5877" s="37">
        <v>-4.8999999999999998E-3</v>
      </c>
      <c r="V5877" s="37">
        <v>-7.4000000000000003E-3</v>
      </c>
      <c r="W5877" s="37">
        <v>-3.3999999999999998E-3</v>
      </c>
      <c r="X5877" s="37">
        <v>-5.0000000000000001E-4</v>
      </c>
      <c r="Z5877" s="4" t="str">
        <f t="shared" si="302"/>
        <v>NO</v>
      </c>
      <c r="AA5877" s="4" t="str">
        <f t="shared" si="302"/>
        <v>NO</v>
      </c>
      <c r="AB5877" s="4" t="str">
        <f t="shared" si="302"/>
        <v>NO</v>
      </c>
      <c r="AD5877" s="4">
        <f t="shared" si="303"/>
        <v>0</v>
      </c>
    </row>
    <row r="5878" spans="1:30" ht="41.4" customHeight="1" x14ac:dyDescent="0.35">
      <c r="A5878" s="34">
        <v>5903</v>
      </c>
      <c r="B5878" s="1" t="s">
        <v>17176</v>
      </c>
      <c r="C5878" s="1"/>
      <c r="D5878" s="1"/>
      <c r="E5878" s="1"/>
      <c r="F5878" s="1" t="s">
        <v>29262</v>
      </c>
      <c r="G5878" s="35" t="s">
        <v>17177</v>
      </c>
      <c r="H5878" s="35" t="s">
        <v>17178</v>
      </c>
      <c r="I5878" s="35" t="s">
        <v>23</v>
      </c>
      <c r="J5878" s="36">
        <v>44644000</v>
      </c>
      <c r="K5878" s="36">
        <v>43434000</v>
      </c>
      <c r="L5878" s="36">
        <v>45925000</v>
      </c>
      <c r="M5878" s="36">
        <v>55296000</v>
      </c>
      <c r="N5878" s="36">
        <v>86233000</v>
      </c>
      <c r="O5878" s="37">
        <v>0.1105</v>
      </c>
      <c r="P5878" s="37">
        <v>0.13450000000000001</v>
      </c>
      <c r="Q5878" s="37">
        <v>3.2800000000000003E-2</v>
      </c>
      <c r="R5878" s="37">
        <v>5.3999999999999999E-2</v>
      </c>
      <c r="S5878" s="37">
        <v>-5.0200000000000002E-2</v>
      </c>
      <c r="T5878" s="37">
        <v>9.5299999999999996E-2</v>
      </c>
      <c r="U5878" s="37">
        <v>0.11849999999999999</v>
      </c>
      <c r="V5878" s="37">
        <v>2.2100000000000002E-2</v>
      </c>
      <c r="W5878" s="37">
        <v>4.4499999999999998E-2</v>
      </c>
      <c r="X5878" s="37">
        <v>-7.0400000000000004E-2</v>
      </c>
      <c r="Z5878" s="4" t="str">
        <f t="shared" si="302"/>
        <v>NO</v>
      </c>
      <c r="AA5878" s="4" t="str">
        <f t="shared" si="302"/>
        <v>NO</v>
      </c>
      <c r="AB5878" s="4" t="str">
        <f t="shared" si="302"/>
        <v>NO</v>
      </c>
      <c r="AD5878" s="4">
        <f t="shared" si="303"/>
        <v>0</v>
      </c>
    </row>
    <row r="5879" spans="1:30" ht="14.4" customHeight="1" x14ac:dyDescent="0.35">
      <c r="A5879" s="34">
        <v>5904</v>
      </c>
      <c r="B5879" s="1" t="s">
        <v>17179</v>
      </c>
      <c r="C5879" s="1"/>
      <c r="D5879" s="1"/>
      <c r="E5879" s="1"/>
      <c r="F5879" s="1" t="s">
        <v>29262</v>
      </c>
      <c r="G5879" s="35" t="s">
        <v>17180</v>
      </c>
      <c r="H5879" s="35" t="s">
        <v>17181</v>
      </c>
      <c r="I5879" s="35" t="s">
        <v>36</v>
      </c>
      <c r="J5879" s="36"/>
      <c r="K5879" s="36"/>
      <c r="L5879" s="36">
        <v>27865000</v>
      </c>
      <c r="M5879" s="36">
        <v>39803000</v>
      </c>
      <c r="N5879" s="36">
        <v>86226000</v>
      </c>
      <c r="O5879" s="37"/>
      <c r="P5879" s="37"/>
      <c r="Q5879" s="37">
        <v>0.1532</v>
      </c>
      <c r="R5879" s="37">
        <v>4.41E-2</v>
      </c>
      <c r="S5879" s="37">
        <v>4.5699999999999998E-2</v>
      </c>
      <c r="T5879" s="37"/>
      <c r="U5879" s="37"/>
      <c r="V5879" s="37"/>
      <c r="W5879" s="37"/>
      <c r="X5879" s="37"/>
      <c r="Z5879" s="4" t="str">
        <f t="shared" si="302"/>
        <v>NO</v>
      </c>
      <c r="AA5879" s="4" t="str">
        <f t="shared" si="302"/>
        <v>NO</v>
      </c>
      <c r="AB5879" s="4" t="str">
        <f t="shared" si="302"/>
        <v>NO</v>
      </c>
      <c r="AD5879" s="4">
        <f t="shared" si="303"/>
        <v>0</v>
      </c>
    </row>
    <row r="5880" spans="1:30" ht="14.4" customHeight="1" x14ac:dyDescent="0.35">
      <c r="A5880" s="34">
        <v>5905</v>
      </c>
      <c r="B5880" s="1" t="s">
        <v>17182</v>
      </c>
      <c r="C5880" s="1"/>
      <c r="D5880" s="1"/>
      <c r="E5880" s="1"/>
      <c r="F5880" s="1" t="s">
        <v>29262</v>
      </c>
      <c r="G5880" s="35" t="s">
        <v>17183</v>
      </c>
      <c r="H5880" s="35" t="s">
        <v>17184</v>
      </c>
      <c r="I5880" s="35" t="s">
        <v>36</v>
      </c>
      <c r="J5880" s="36">
        <v>34967000</v>
      </c>
      <c r="K5880" s="36">
        <v>54659000</v>
      </c>
      <c r="L5880" s="36">
        <v>72537000</v>
      </c>
      <c r="M5880" s="36">
        <v>83923000</v>
      </c>
      <c r="N5880" s="36">
        <v>86182000</v>
      </c>
      <c r="O5880" s="37">
        <v>0.21529999999999999</v>
      </c>
      <c r="P5880" s="37">
        <v>0.1192</v>
      </c>
      <c r="Q5880" s="37">
        <v>0.1018</v>
      </c>
      <c r="R5880" s="37">
        <v>0.1125</v>
      </c>
      <c r="S5880" s="37">
        <v>1.9599999999999999E-2</v>
      </c>
      <c r="T5880" s="37"/>
      <c r="U5880" s="37"/>
      <c r="V5880" s="37">
        <v>-2.2000000000000001E-3</v>
      </c>
      <c r="W5880" s="37">
        <v>-6.7000000000000002E-3</v>
      </c>
      <c r="X5880" s="37">
        <v>-5.4999999999999997E-3</v>
      </c>
      <c r="Z5880" s="4" t="str">
        <f t="shared" si="302"/>
        <v>NO</v>
      </c>
      <c r="AA5880" s="4" t="str">
        <f t="shared" si="302"/>
        <v>NO</v>
      </c>
      <c r="AB5880" s="4" t="str">
        <f t="shared" si="302"/>
        <v>NO</v>
      </c>
      <c r="AD5880" s="4">
        <f t="shared" si="303"/>
        <v>0</v>
      </c>
    </row>
    <row r="5881" spans="1:30" ht="14.4" customHeight="1" x14ac:dyDescent="0.35">
      <c r="A5881" s="34">
        <v>5906</v>
      </c>
      <c r="B5881" s="1" t="s">
        <v>17185</v>
      </c>
      <c r="C5881" s="1"/>
      <c r="D5881" s="1"/>
      <c r="E5881" s="1"/>
      <c r="F5881" s="1" t="s">
        <v>29262</v>
      </c>
      <c r="G5881" s="35" t="s">
        <v>17186</v>
      </c>
      <c r="H5881" s="35" t="s">
        <v>17187</v>
      </c>
      <c r="I5881" s="35" t="s">
        <v>33</v>
      </c>
      <c r="J5881" s="36">
        <v>75004000</v>
      </c>
      <c r="K5881" s="36">
        <v>80421000</v>
      </c>
      <c r="L5881" s="36">
        <v>83925000</v>
      </c>
      <c r="M5881" s="36">
        <v>81882000</v>
      </c>
      <c r="N5881" s="36">
        <v>86138000</v>
      </c>
      <c r="O5881" s="37">
        <v>0.15640000000000001</v>
      </c>
      <c r="P5881" s="37">
        <v>2.7099999999999999E-2</v>
      </c>
      <c r="Q5881" s="37">
        <v>0.10150000000000001</v>
      </c>
      <c r="R5881" s="37">
        <v>-2.3300000000000001E-2</v>
      </c>
      <c r="S5881" s="37">
        <v>-3.5799999999999998E-2</v>
      </c>
      <c r="T5881" s="37"/>
      <c r="U5881" s="37"/>
      <c r="V5881" s="37"/>
      <c r="W5881" s="37"/>
      <c r="X5881" s="37"/>
      <c r="Z5881" s="4" t="str">
        <f t="shared" si="302"/>
        <v>NO</v>
      </c>
      <c r="AA5881" s="4" t="str">
        <f t="shared" si="302"/>
        <v>NO</v>
      </c>
      <c r="AB5881" s="4" t="str">
        <f t="shared" si="302"/>
        <v>NO</v>
      </c>
      <c r="AD5881" s="4">
        <f t="shared" si="303"/>
        <v>0</v>
      </c>
    </row>
    <row r="5882" spans="1:30" ht="14.4" customHeight="1" x14ac:dyDescent="0.35">
      <c r="A5882" s="34">
        <v>5907</v>
      </c>
      <c r="B5882" s="1" t="s">
        <v>17188</v>
      </c>
      <c r="C5882" s="1"/>
      <c r="D5882" s="1"/>
      <c r="E5882" s="1"/>
      <c r="F5882" s="1" t="s">
        <v>29262</v>
      </c>
      <c r="G5882" s="35" t="s">
        <v>17189</v>
      </c>
      <c r="H5882" s="35" t="s">
        <v>17190</v>
      </c>
      <c r="I5882" s="35" t="s">
        <v>23</v>
      </c>
      <c r="J5882" s="36">
        <v>50958000</v>
      </c>
      <c r="K5882" s="36">
        <v>61427000</v>
      </c>
      <c r="L5882" s="36">
        <v>64227000</v>
      </c>
      <c r="M5882" s="36">
        <v>72224000</v>
      </c>
      <c r="N5882" s="36">
        <v>86122000</v>
      </c>
      <c r="O5882" s="37">
        <v>0.19189999999999999</v>
      </c>
      <c r="P5882" s="37">
        <v>0.20119999999999999</v>
      </c>
      <c r="Q5882" s="37">
        <v>0.27400000000000002</v>
      </c>
      <c r="R5882" s="37">
        <v>0.25969999999999999</v>
      </c>
      <c r="S5882" s="37">
        <v>0.2235</v>
      </c>
      <c r="T5882" s="37"/>
      <c r="U5882" s="37"/>
      <c r="V5882" s="37"/>
      <c r="W5882" s="37"/>
      <c r="X5882" s="37"/>
      <c r="Z5882" s="4" t="str">
        <f t="shared" si="302"/>
        <v>YES</v>
      </c>
      <c r="AA5882" s="4" t="str">
        <f t="shared" si="302"/>
        <v>YES</v>
      </c>
      <c r="AB5882" s="4" t="str">
        <f t="shared" si="302"/>
        <v>YES</v>
      </c>
      <c r="AD5882" s="4">
        <f t="shared" si="303"/>
        <v>3</v>
      </c>
    </row>
    <row r="5883" spans="1:30" ht="27.65" customHeight="1" x14ac:dyDescent="0.35">
      <c r="A5883" s="34">
        <v>5908</v>
      </c>
      <c r="B5883" s="1" t="s">
        <v>17191</v>
      </c>
      <c r="C5883" s="1"/>
      <c r="D5883" s="1"/>
      <c r="E5883" s="1"/>
      <c r="F5883" s="1" t="s">
        <v>29262</v>
      </c>
      <c r="G5883" s="35" t="s">
        <v>17192</v>
      </c>
      <c r="H5883" s="35" t="s">
        <v>17193</v>
      </c>
      <c r="I5883" s="35" t="s">
        <v>33</v>
      </c>
      <c r="J5883" s="36"/>
      <c r="K5883" s="36"/>
      <c r="L5883" s="36">
        <v>3910000</v>
      </c>
      <c r="M5883" s="36">
        <v>40389000</v>
      </c>
      <c r="N5883" s="36">
        <v>86107000</v>
      </c>
      <c r="O5883" s="37"/>
      <c r="P5883" s="37"/>
      <c r="Q5883" s="37">
        <v>0.24940000000000001</v>
      </c>
      <c r="R5883" s="37">
        <v>-5.6800000000000003E-2</v>
      </c>
      <c r="S5883" s="37">
        <v>0.15210000000000001</v>
      </c>
      <c r="T5883" s="37"/>
      <c r="U5883" s="37"/>
      <c r="V5883" s="37"/>
      <c r="W5883" s="37">
        <v>-4.1000000000000002E-2</v>
      </c>
      <c r="X5883" s="37">
        <v>-3.0499999999999999E-2</v>
      </c>
      <c r="Z5883" s="4" t="str">
        <f t="shared" si="302"/>
        <v>YES</v>
      </c>
      <c r="AA5883" s="4" t="str">
        <f t="shared" si="302"/>
        <v>NO</v>
      </c>
      <c r="AB5883" s="4" t="str">
        <f t="shared" si="302"/>
        <v>NO</v>
      </c>
      <c r="AD5883" s="4">
        <f t="shared" si="303"/>
        <v>1</v>
      </c>
    </row>
    <row r="5884" spans="1:30" ht="27.65" customHeight="1" x14ac:dyDescent="0.35">
      <c r="A5884" s="34">
        <v>5909</v>
      </c>
      <c r="B5884" s="1" t="s">
        <v>17194</v>
      </c>
      <c r="C5884" s="1" t="s">
        <v>29015</v>
      </c>
      <c r="D5884" s="1"/>
      <c r="E5884" s="1" t="s">
        <v>29008</v>
      </c>
      <c r="F5884" s="1" t="s">
        <v>29262</v>
      </c>
      <c r="G5884" s="35" t="s">
        <v>17195</v>
      </c>
      <c r="H5884" s="35" t="s">
        <v>17196</v>
      </c>
      <c r="I5884" s="35" t="s">
        <v>29</v>
      </c>
      <c r="J5884" s="36"/>
      <c r="K5884" s="36">
        <v>8217000</v>
      </c>
      <c r="L5884" s="36">
        <v>33925000</v>
      </c>
      <c r="M5884" s="36">
        <v>69309000</v>
      </c>
      <c r="N5884" s="36">
        <v>86043000</v>
      </c>
      <c r="O5884" s="37"/>
      <c r="P5884" s="37">
        <v>0.3024</v>
      </c>
      <c r="Q5884" s="37">
        <v>0.40439999999999998</v>
      </c>
      <c r="R5884" s="37">
        <v>0.43640000000000001</v>
      </c>
      <c r="S5884" s="37">
        <v>0.20960000000000001</v>
      </c>
      <c r="T5884" s="37"/>
      <c r="U5884" s="37"/>
      <c r="V5884" s="37">
        <v>-2.5000000000000001E-2</v>
      </c>
      <c r="W5884" s="37">
        <v>-1.3599999999999999E-2</v>
      </c>
      <c r="X5884" s="37">
        <v>-6.8999999999999999E-3</v>
      </c>
      <c r="Z5884" s="4" t="str">
        <f t="shared" si="302"/>
        <v>YES</v>
      </c>
      <c r="AA5884" s="4" t="str">
        <f t="shared" si="302"/>
        <v>YES</v>
      </c>
      <c r="AB5884" s="4" t="str">
        <f t="shared" si="302"/>
        <v>YES</v>
      </c>
      <c r="AD5884" s="4">
        <f t="shared" si="303"/>
        <v>3</v>
      </c>
    </row>
    <row r="5885" spans="1:30" ht="27.65" customHeight="1" x14ac:dyDescent="0.35">
      <c r="A5885" s="34">
        <v>5910</v>
      </c>
      <c r="B5885" s="1" t="s">
        <v>17197</v>
      </c>
      <c r="C5885" s="1" t="s">
        <v>29015</v>
      </c>
      <c r="D5885" s="1"/>
      <c r="E5885" s="1" t="s">
        <v>29008</v>
      </c>
      <c r="F5885" s="1" t="s">
        <v>29262</v>
      </c>
      <c r="G5885" s="35" t="s">
        <v>17198</v>
      </c>
      <c r="H5885" s="35" t="s">
        <v>17199</v>
      </c>
      <c r="I5885" s="35" t="s">
        <v>29</v>
      </c>
      <c r="J5885" s="36"/>
      <c r="K5885" s="36">
        <v>6807000</v>
      </c>
      <c r="L5885" s="36">
        <v>78998000</v>
      </c>
      <c r="M5885" s="36">
        <v>80175000</v>
      </c>
      <c r="N5885" s="36">
        <v>86027000</v>
      </c>
      <c r="O5885" s="37"/>
      <c r="P5885" s="37">
        <v>-0.71460000000000001</v>
      </c>
      <c r="Q5885" s="37">
        <v>0.19020000000000001</v>
      </c>
      <c r="R5885" s="37">
        <v>8.0600000000000005E-2</v>
      </c>
      <c r="S5885" s="37">
        <v>8.9599999999999999E-2</v>
      </c>
      <c r="T5885" s="37"/>
      <c r="U5885" s="37"/>
      <c r="V5885" s="37"/>
      <c r="W5885" s="37"/>
      <c r="X5885" s="37"/>
      <c r="Z5885" s="4" t="str">
        <f t="shared" si="302"/>
        <v>NO</v>
      </c>
      <c r="AA5885" s="4" t="str">
        <f t="shared" si="302"/>
        <v>NO</v>
      </c>
      <c r="AB5885" s="4" t="str">
        <f t="shared" si="302"/>
        <v>NO</v>
      </c>
      <c r="AD5885" s="4">
        <f t="shared" si="303"/>
        <v>0</v>
      </c>
    </row>
    <row r="5886" spans="1:30" ht="14.4" customHeight="1" x14ac:dyDescent="0.35">
      <c r="A5886" s="34">
        <v>5911</v>
      </c>
      <c r="B5886" s="1" t="s">
        <v>17200</v>
      </c>
      <c r="C5886" s="1" t="s">
        <v>29015</v>
      </c>
      <c r="D5886" s="1"/>
      <c r="E5886" s="1" t="s">
        <v>29008</v>
      </c>
      <c r="F5886" s="1" t="s">
        <v>29262</v>
      </c>
      <c r="G5886" s="35" t="s">
        <v>17201</v>
      </c>
      <c r="H5886" s="35" t="s">
        <v>17202</v>
      </c>
      <c r="I5886" s="35" t="s">
        <v>29</v>
      </c>
      <c r="J5886" s="36">
        <v>22266000</v>
      </c>
      <c r="K5886" s="36">
        <v>27737000</v>
      </c>
      <c r="L5886" s="36">
        <v>46282000</v>
      </c>
      <c r="M5886" s="36">
        <v>55522000</v>
      </c>
      <c r="N5886" s="36">
        <v>86026000</v>
      </c>
      <c r="O5886" s="37">
        <v>0.13469999999999999</v>
      </c>
      <c r="P5886" s="37">
        <v>0.27979999999999999</v>
      </c>
      <c r="Q5886" s="37">
        <v>0.1734</v>
      </c>
      <c r="R5886" s="37">
        <v>0.28560000000000002</v>
      </c>
      <c r="S5886" s="37">
        <v>0.32619999999999999</v>
      </c>
      <c r="T5886" s="37"/>
      <c r="U5886" s="37"/>
      <c r="V5886" s="37"/>
      <c r="W5886" s="37"/>
      <c r="X5886" s="37"/>
      <c r="Z5886" s="4" t="str">
        <f t="shared" si="302"/>
        <v>NO</v>
      </c>
      <c r="AA5886" s="4" t="str">
        <f t="shared" si="302"/>
        <v>YES</v>
      </c>
      <c r="AB5886" s="4" t="str">
        <f t="shared" si="302"/>
        <v>YES</v>
      </c>
      <c r="AD5886" s="4">
        <f t="shared" si="303"/>
        <v>2</v>
      </c>
    </row>
    <row r="5887" spans="1:30" ht="27.65" customHeight="1" x14ac:dyDescent="0.35">
      <c r="A5887" s="34">
        <v>5912</v>
      </c>
      <c r="B5887" s="1" t="s">
        <v>17203</v>
      </c>
      <c r="C5887" s="1" t="s">
        <v>29015</v>
      </c>
      <c r="D5887" s="1"/>
      <c r="E5887" s="1" t="s">
        <v>29008</v>
      </c>
      <c r="F5887" s="1" t="s">
        <v>29262</v>
      </c>
      <c r="G5887" s="35" t="s">
        <v>17204</v>
      </c>
      <c r="H5887" s="35" t="s">
        <v>17205</v>
      </c>
      <c r="I5887" s="35" t="s">
        <v>29</v>
      </c>
      <c r="J5887" s="36">
        <v>30763000</v>
      </c>
      <c r="K5887" s="36">
        <v>41002000</v>
      </c>
      <c r="L5887" s="36">
        <v>54314000</v>
      </c>
      <c r="M5887" s="36">
        <v>69148000</v>
      </c>
      <c r="N5887" s="36">
        <v>86019000</v>
      </c>
      <c r="O5887" s="37">
        <v>0.1668</v>
      </c>
      <c r="P5887" s="37">
        <v>0.62339999999999995</v>
      </c>
      <c r="Q5887" s="37">
        <v>0.54490000000000005</v>
      </c>
      <c r="R5887" s="37">
        <v>0.2089</v>
      </c>
      <c r="S5887" s="37">
        <v>0.17299999999999999</v>
      </c>
      <c r="T5887" s="37"/>
      <c r="U5887" s="37"/>
      <c r="V5887" s="37"/>
      <c r="W5887" s="37"/>
      <c r="X5887" s="37">
        <v>-2.9999999999999997E-4</v>
      </c>
      <c r="Z5887" s="4" t="str">
        <f t="shared" si="302"/>
        <v>YES</v>
      </c>
      <c r="AA5887" s="4" t="str">
        <f t="shared" si="302"/>
        <v>YES</v>
      </c>
      <c r="AB5887" s="4" t="str">
        <f t="shared" si="302"/>
        <v>NO</v>
      </c>
      <c r="AD5887" s="4">
        <f t="shared" si="303"/>
        <v>2</v>
      </c>
    </row>
    <row r="5888" spans="1:30" ht="14.4" customHeight="1" x14ac:dyDescent="0.35">
      <c r="A5888" s="34">
        <v>5913</v>
      </c>
      <c r="B5888" s="1" t="s">
        <v>17206</v>
      </c>
      <c r="C5888" s="1" t="s">
        <v>29015</v>
      </c>
      <c r="D5888" s="1"/>
      <c r="E5888" s="1" t="s">
        <v>29008</v>
      </c>
      <c r="F5888" s="1" t="s">
        <v>29262</v>
      </c>
      <c r="G5888" s="35" t="s">
        <v>17207</v>
      </c>
      <c r="H5888" s="35" t="s">
        <v>17208</v>
      </c>
      <c r="I5888" s="35" t="s">
        <v>29</v>
      </c>
      <c r="J5888" s="36">
        <v>56992000</v>
      </c>
      <c r="K5888" s="36">
        <v>67952000</v>
      </c>
      <c r="L5888" s="36">
        <v>70457000</v>
      </c>
      <c r="M5888" s="36">
        <v>72677000</v>
      </c>
      <c r="N5888" s="36">
        <v>85970000</v>
      </c>
      <c r="O5888" s="37">
        <v>0.58479999999999999</v>
      </c>
      <c r="P5888" s="37">
        <v>0.47339999999999999</v>
      </c>
      <c r="Q5888" s="37">
        <v>0.27250000000000002</v>
      </c>
      <c r="R5888" s="37">
        <v>0.28289999999999998</v>
      </c>
      <c r="S5888" s="37">
        <v>0.28870000000000001</v>
      </c>
      <c r="T5888" s="37">
        <v>-3.5099999999999999E-2</v>
      </c>
      <c r="U5888" s="37">
        <v>-2.6700000000000002E-2</v>
      </c>
      <c r="V5888" s="37">
        <v>-3.5999999999999997E-2</v>
      </c>
      <c r="W5888" s="37">
        <v>-8.0699999999999994E-2</v>
      </c>
      <c r="X5888" s="37">
        <v>-6.1499999999999999E-2</v>
      </c>
      <c r="Z5888" s="4" t="str">
        <f t="shared" si="302"/>
        <v>YES</v>
      </c>
      <c r="AA5888" s="4" t="str">
        <f t="shared" si="302"/>
        <v>YES</v>
      </c>
      <c r="AB5888" s="4" t="str">
        <f t="shared" si="302"/>
        <v>YES</v>
      </c>
      <c r="AD5888" s="4">
        <f t="shared" si="303"/>
        <v>3</v>
      </c>
    </row>
    <row r="5889" spans="1:30" ht="14.4" customHeight="1" x14ac:dyDescent="0.35">
      <c r="A5889" s="34">
        <v>5914</v>
      </c>
      <c r="B5889" s="1" t="s">
        <v>17209</v>
      </c>
      <c r="C5889" s="1"/>
      <c r="D5889" s="1"/>
      <c r="E5889" s="1"/>
      <c r="F5889" s="1" t="s">
        <v>29262</v>
      </c>
      <c r="G5889" s="35" t="s">
        <v>17210</v>
      </c>
      <c r="H5889" s="35" t="s">
        <v>17211</v>
      </c>
      <c r="I5889" s="35" t="s">
        <v>43</v>
      </c>
      <c r="J5889" s="36"/>
      <c r="K5889" s="36"/>
      <c r="L5889" s="36">
        <v>44753000</v>
      </c>
      <c r="M5889" s="36">
        <v>70032000</v>
      </c>
      <c r="N5889" s="36">
        <v>85969000</v>
      </c>
      <c r="O5889" s="37"/>
      <c r="P5889" s="37"/>
      <c r="Q5889" s="37">
        <v>0.22919999999999999</v>
      </c>
      <c r="R5889" s="37">
        <v>0.33439999999999998</v>
      </c>
      <c r="S5889" s="37">
        <v>0.16389999999999999</v>
      </c>
      <c r="T5889" s="37"/>
      <c r="U5889" s="37"/>
      <c r="V5889" s="37">
        <v>-1E-3</v>
      </c>
      <c r="W5889" s="37">
        <v>-1.1000000000000001E-3</v>
      </c>
      <c r="X5889" s="37">
        <v>-5.7999999999999996E-3</v>
      </c>
      <c r="Z5889" s="4" t="str">
        <f t="shared" si="302"/>
        <v>YES</v>
      </c>
      <c r="AA5889" s="4" t="str">
        <f t="shared" si="302"/>
        <v>YES</v>
      </c>
      <c r="AB5889" s="4" t="str">
        <f t="shared" si="302"/>
        <v>NO</v>
      </c>
      <c r="AD5889" s="4">
        <f t="shared" si="303"/>
        <v>2</v>
      </c>
    </row>
    <row r="5890" spans="1:30" ht="14.4" customHeight="1" x14ac:dyDescent="0.35">
      <c r="A5890" s="34">
        <v>5915</v>
      </c>
      <c r="B5890" s="1" t="s">
        <v>5063</v>
      </c>
      <c r="C5890" s="1"/>
      <c r="D5890" s="1"/>
      <c r="E5890" s="1"/>
      <c r="F5890" s="1" t="s">
        <v>29262</v>
      </c>
      <c r="G5890" s="35" t="s">
        <v>17212</v>
      </c>
      <c r="H5890" s="35" t="s">
        <v>17213</v>
      </c>
      <c r="I5890" s="35" t="s">
        <v>544</v>
      </c>
      <c r="J5890" s="36">
        <v>7080000</v>
      </c>
      <c r="K5890" s="36">
        <v>17311000</v>
      </c>
      <c r="L5890" s="36">
        <v>21077000</v>
      </c>
      <c r="M5890" s="36">
        <v>88399000</v>
      </c>
      <c r="N5890" s="36">
        <v>85962000</v>
      </c>
      <c r="O5890" s="37">
        <v>0.35399999999999998</v>
      </c>
      <c r="P5890" s="37">
        <v>0.2611</v>
      </c>
      <c r="Q5890" s="37">
        <v>0.35149999999999998</v>
      </c>
      <c r="R5890" s="37">
        <v>0.40460000000000002</v>
      </c>
      <c r="S5890" s="37">
        <v>0.14349999999999999</v>
      </c>
      <c r="T5890" s="37"/>
      <c r="U5890" s="37"/>
      <c r="V5890" s="37"/>
      <c r="W5890" s="37"/>
      <c r="X5890" s="37"/>
      <c r="Z5890" s="4" t="str">
        <f t="shared" si="302"/>
        <v>YES</v>
      </c>
      <c r="AA5890" s="4" t="str">
        <f t="shared" si="302"/>
        <v>YES</v>
      </c>
      <c r="AB5890" s="4" t="str">
        <f t="shared" si="302"/>
        <v>NO</v>
      </c>
      <c r="AD5890" s="4">
        <f t="shared" si="303"/>
        <v>2</v>
      </c>
    </row>
    <row r="5891" spans="1:30" ht="14.4" customHeight="1" x14ac:dyDescent="0.35">
      <c r="A5891" s="34">
        <v>5916</v>
      </c>
      <c r="B5891" s="1" t="s">
        <v>17214</v>
      </c>
      <c r="C5891" s="1" t="s">
        <v>29015</v>
      </c>
      <c r="D5891" s="1"/>
      <c r="E5891" s="1" t="s">
        <v>29008</v>
      </c>
      <c r="F5891" s="1" t="s">
        <v>29262</v>
      </c>
      <c r="G5891" s="35" t="s">
        <v>17215</v>
      </c>
      <c r="H5891" s="35" t="s">
        <v>17216</v>
      </c>
      <c r="I5891" s="35" t="s">
        <v>29</v>
      </c>
      <c r="J5891" s="36"/>
      <c r="K5891" s="36">
        <v>12000</v>
      </c>
      <c r="L5891" s="36">
        <v>27435000</v>
      </c>
      <c r="M5891" s="36">
        <v>52138000</v>
      </c>
      <c r="N5891" s="36">
        <v>85935000</v>
      </c>
      <c r="O5891" s="37"/>
      <c r="P5891" s="37">
        <v>-17.75</v>
      </c>
      <c r="Q5891" s="37">
        <v>0.31619999999999998</v>
      </c>
      <c r="R5891" s="37">
        <v>0.159</v>
      </c>
      <c r="S5891" s="37">
        <v>0.22070000000000001</v>
      </c>
      <c r="T5891" s="37"/>
      <c r="U5891" s="37"/>
      <c r="V5891" s="37"/>
      <c r="W5891" s="37"/>
      <c r="X5891" s="37"/>
      <c r="Z5891" s="4" t="str">
        <f t="shared" si="302"/>
        <v>YES</v>
      </c>
      <c r="AA5891" s="4" t="str">
        <f t="shared" si="302"/>
        <v>NO</v>
      </c>
      <c r="AB5891" s="4" t="str">
        <f t="shared" si="302"/>
        <v>YES</v>
      </c>
      <c r="AD5891" s="4">
        <f t="shared" si="303"/>
        <v>2</v>
      </c>
    </row>
    <row r="5892" spans="1:30" ht="14.4" customHeight="1" x14ac:dyDescent="0.35">
      <c r="A5892" s="34">
        <v>5917</v>
      </c>
      <c r="B5892" s="1" t="s">
        <v>17217</v>
      </c>
      <c r="C5892" s="1"/>
      <c r="D5892" s="1"/>
      <c r="E5892" s="1"/>
      <c r="F5892" s="1" t="s">
        <v>29262</v>
      </c>
      <c r="G5892" s="35" t="s">
        <v>17218</v>
      </c>
      <c r="H5892" s="35" t="s">
        <v>17219</v>
      </c>
      <c r="I5892" s="35" t="s">
        <v>33</v>
      </c>
      <c r="J5892" s="36">
        <v>56111000</v>
      </c>
      <c r="K5892" s="36">
        <v>69930000</v>
      </c>
      <c r="L5892" s="36">
        <v>53932000</v>
      </c>
      <c r="M5892" s="36">
        <v>79977000</v>
      </c>
      <c r="N5892" s="36">
        <v>85931000</v>
      </c>
      <c r="O5892" s="37">
        <v>4.7500000000000001E-2</v>
      </c>
      <c r="P5892" s="37">
        <v>0.1414</v>
      </c>
      <c r="Q5892" s="37">
        <v>8.6300000000000002E-2</v>
      </c>
      <c r="R5892" s="37">
        <v>0.124</v>
      </c>
      <c r="S5892" s="37">
        <v>0.1048</v>
      </c>
      <c r="T5892" s="37">
        <v>4.5999999999999999E-2</v>
      </c>
      <c r="U5892" s="37">
        <v>3.0499999999999999E-2</v>
      </c>
      <c r="V5892" s="37">
        <v>2.23E-2</v>
      </c>
      <c r="W5892" s="37">
        <v>1.5699999999999999E-2</v>
      </c>
      <c r="X5892" s="37">
        <v>1.1900000000000001E-2</v>
      </c>
      <c r="Z5892" s="4" t="str">
        <f t="shared" si="302"/>
        <v>NO</v>
      </c>
      <c r="AA5892" s="4" t="str">
        <f t="shared" si="302"/>
        <v>NO</v>
      </c>
      <c r="AB5892" s="4" t="str">
        <f t="shared" si="302"/>
        <v>NO</v>
      </c>
      <c r="AD5892" s="4">
        <f t="shared" si="303"/>
        <v>0</v>
      </c>
    </row>
    <row r="5893" spans="1:30" ht="14.4" customHeight="1" x14ac:dyDescent="0.35">
      <c r="A5893" s="34">
        <v>5918</v>
      </c>
      <c r="B5893" s="1" t="s">
        <v>17220</v>
      </c>
      <c r="C5893" s="1"/>
      <c r="D5893" s="1"/>
      <c r="E5893" s="1"/>
      <c r="F5893" s="1" t="s">
        <v>29262</v>
      </c>
      <c r="G5893" s="35" t="s">
        <v>17221</v>
      </c>
      <c r="H5893" s="35" t="s">
        <v>17222</v>
      </c>
      <c r="I5893" s="35" t="s">
        <v>33</v>
      </c>
      <c r="J5893" s="36">
        <v>89087000</v>
      </c>
      <c r="K5893" s="36">
        <v>69558000</v>
      </c>
      <c r="L5893" s="36">
        <v>73234000</v>
      </c>
      <c r="M5893" s="36">
        <v>81000000</v>
      </c>
      <c r="N5893" s="36">
        <v>85921000</v>
      </c>
      <c r="O5893" s="37">
        <v>1.06E-2</v>
      </c>
      <c r="P5893" s="37">
        <v>9.5999999999999992E-3</v>
      </c>
      <c r="Q5893" s="37">
        <v>9.1600000000000001E-2</v>
      </c>
      <c r="R5893" s="37">
        <v>2.69E-2</v>
      </c>
      <c r="S5893" s="37">
        <v>3.85E-2</v>
      </c>
      <c r="T5893" s="37">
        <v>-5.0000000000000001E-4</v>
      </c>
      <c r="U5893" s="37">
        <v>-2.3999999999999998E-3</v>
      </c>
      <c r="V5893" s="37">
        <v>-2.9999999999999997E-4</v>
      </c>
      <c r="W5893" s="37"/>
      <c r="X5893" s="37"/>
      <c r="Z5893" s="4" t="str">
        <f t="shared" ref="Z5893:AB5956" si="304">IF(Q5893&gt;20%,"YES","NO")</f>
        <v>NO</v>
      </c>
      <c r="AA5893" s="4" t="str">
        <f t="shared" si="304"/>
        <v>NO</v>
      </c>
      <c r="AB5893" s="4" t="str">
        <f t="shared" si="304"/>
        <v>NO</v>
      </c>
      <c r="AD5893" s="4">
        <f t="shared" ref="AD5893:AD5956" si="305">COUNTIF(Z5893:AB5893,"YES")</f>
        <v>0</v>
      </c>
    </row>
    <row r="5894" spans="1:30" ht="41.4" customHeight="1" x14ac:dyDescent="0.35">
      <c r="A5894" s="34">
        <v>5919</v>
      </c>
      <c r="B5894" s="1" t="s">
        <v>9728</v>
      </c>
      <c r="C5894" s="1"/>
      <c r="D5894" s="1"/>
      <c r="E5894" s="1"/>
      <c r="F5894" s="1" t="s">
        <v>29262</v>
      </c>
      <c r="G5894" s="35" t="s">
        <v>17223</v>
      </c>
      <c r="H5894" s="35" t="s">
        <v>17224</v>
      </c>
      <c r="I5894" s="35" t="s">
        <v>33</v>
      </c>
      <c r="J5894" s="36">
        <v>39232000</v>
      </c>
      <c r="K5894" s="36">
        <v>53186000</v>
      </c>
      <c r="L5894" s="36">
        <v>68612000</v>
      </c>
      <c r="M5894" s="36">
        <v>78949000</v>
      </c>
      <c r="N5894" s="36">
        <v>85912000</v>
      </c>
      <c r="O5894" s="37">
        <v>-0.24590000000000001</v>
      </c>
      <c r="P5894" s="37">
        <v>1.2999999999999999E-3</v>
      </c>
      <c r="Q5894" s="37">
        <v>7.6100000000000001E-2</v>
      </c>
      <c r="R5894" s="37">
        <v>1.7500000000000002E-2</v>
      </c>
      <c r="S5894" s="37">
        <v>6.0100000000000001E-2</v>
      </c>
      <c r="T5894" s="37"/>
      <c r="U5894" s="37"/>
      <c r="V5894" s="37"/>
      <c r="W5894" s="37"/>
      <c r="X5894" s="37"/>
      <c r="Z5894" s="4" t="str">
        <f t="shared" si="304"/>
        <v>NO</v>
      </c>
      <c r="AA5894" s="4" t="str">
        <f t="shared" si="304"/>
        <v>NO</v>
      </c>
      <c r="AB5894" s="4" t="str">
        <f t="shared" si="304"/>
        <v>NO</v>
      </c>
      <c r="AD5894" s="4">
        <f t="shared" si="305"/>
        <v>0</v>
      </c>
    </row>
    <row r="5895" spans="1:30" ht="27.65" customHeight="1" x14ac:dyDescent="0.35">
      <c r="A5895" s="34">
        <v>5920</v>
      </c>
      <c r="B5895" s="1" t="s">
        <v>17225</v>
      </c>
      <c r="C5895" s="1" t="s">
        <v>29015</v>
      </c>
      <c r="D5895" s="1"/>
      <c r="E5895" s="1" t="s">
        <v>29008</v>
      </c>
      <c r="F5895" s="1" t="s">
        <v>29262</v>
      </c>
      <c r="G5895" s="35" t="s">
        <v>17226</v>
      </c>
      <c r="H5895" s="35" t="s">
        <v>17227</v>
      </c>
      <c r="I5895" s="35" t="s">
        <v>29</v>
      </c>
      <c r="J5895" s="36">
        <v>46052000</v>
      </c>
      <c r="K5895" s="36">
        <v>55887000</v>
      </c>
      <c r="L5895" s="36">
        <v>65688000</v>
      </c>
      <c r="M5895" s="36">
        <v>80129000</v>
      </c>
      <c r="N5895" s="36">
        <v>85894000</v>
      </c>
      <c r="O5895" s="37">
        <v>0.12709999999999999</v>
      </c>
      <c r="P5895" s="37">
        <v>0.1328</v>
      </c>
      <c r="Q5895" s="37">
        <v>0.18659999999999999</v>
      </c>
      <c r="R5895" s="37">
        <v>0.26340000000000002</v>
      </c>
      <c r="S5895" s="37">
        <v>0.36570000000000003</v>
      </c>
      <c r="T5895" s="37"/>
      <c r="U5895" s="37"/>
      <c r="V5895" s="37"/>
      <c r="W5895" s="37"/>
      <c r="X5895" s="37"/>
      <c r="Z5895" s="4" t="str">
        <f t="shared" si="304"/>
        <v>NO</v>
      </c>
      <c r="AA5895" s="4" t="str">
        <f t="shared" si="304"/>
        <v>YES</v>
      </c>
      <c r="AB5895" s="4" t="str">
        <f t="shared" si="304"/>
        <v>YES</v>
      </c>
      <c r="AD5895" s="4">
        <f t="shared" si="305"/>
        <v>2</v>
      </c>
    </row>
    <row r="5896" spans="1:30" ht="14.4" customHeight="1" x14ac:dyDescent="0.35">
      <c r="A5896" s="34">
        <v>5921</v>
      </c>
      <c r="B5896" s="1" t="s">
        <v>17228</v>
      </c>
      <c r="C5896" s="1" t="s">
        <v>29015</v>
      </c>
      <c r="D5896" s="1"/>
      <c r="E5896" s="1" t="s">
        <v>29008</v>
      </c>
      <c r="F5896" s="1" t="s">
        <v>29262</v>
      </c>
      <c r="G5896" s="35" t="s">
        <v>17229</v>
      </c>
      <c r="H5896" s="35" t="s">
        <v>17230</v>
      </c>
      <c r="I5896" s="35" t="s">
        <v>29</v>
      </c>
      <c r="J5896" s="36">
        <v>49154000</v>
      </c>
      <c r="K5896" s="36">
        <v>62696000</v>
      </c>
      <c r="L5896" s="36">
        <v>62268000</v>
      </c>
      <c r="M5896" s="36">
        <v>61418000</v>
      </c>
      <c r="N5896" s="36">
        <v>85880000</v>
      </c>
      <c r="O5896" s="37">
        <v>3.61E-2</v>
      </c>
      <c r="P5896" s="37">
        <v>4.0399999999999998E-2</v>
      </c>
      <c r="Q5896" s="37">
        <v>7.4300000000000005E-2</v>
      </c>
      <c r="R5896" s="37">
        <v>7.4499999999999997E-2</v>
      </c>
      <c r="S5896" s="37">
        <v>8.7999999999999995E-2</v>
      </c>
      <c r="T5896" s="37"/>
      <c r="U5896" s="37"/>
      <c r="V5896" s="37"/>
      <c r="W5896" s="37"/>
      <c r="X5896" s="37"/>
      <c r="Z5896" s="4" t="str">
        <f t="shared" si="304"/>
        <v>NO</v>
      </c>
      <c r="AA5896" s="4" t="str">
        <f t="shared" si="304"/>
        <v>NO</v>
      </c>
      <c r="AB5896" s="4" t="str">
        <f t="shared" si="304"/>
        <v>NO</v>
      </c>
      <c r="AD5896" s="4">
        <f t="shared" si="305"/>
        <v>0</v>
      </c>
    </row>
    <row r="5897" spans="1:30" ht="14.4" customHeight="1" x14ac:dyDescent="0.35">
      <c r="A5897" s="34">
        <v>5922</v>
      </c>
      <c r="B5897" s="1" t="s">
        <v>17231</v>
      </c>
      <c r="C5897" s="1"/>
      <c r="D5897" s="1"/>
      <c r="E5897" s="1"/>
      <c r="F5897" s="1" t="s">
        <v>29262</v>
      </c>
      <c r="G5897" s="35" t="s">
        <v>17232</v>
      </c>
      <c r="H5897" s="35" t="s">
        <v>17233</v>
      </c>
      <c r="I5897" s="35" t="s">
        <v>43</v>
      </c>
      <c r="J5897" s="36"/>
      <c r="K5897" s="36">
        <v>84000</v>
      </c>
      <c r="L5897" s="36">
        <v>874000</v>
      </c>
      <c r="M5897" s="36">
        <v>75345000</v>
      </c>
      <c r="N5897" s="36">
        <v>85872000</v>
      </c>
      <c r="O5897" s="37"/>
      <c r="P5897" s="37">
        <v>0.16669999999999999</v>
      </c>
      <c r="Q5897" s="37">
        <v>-1.2001999999999999</v>
      </c>
      <c r="R5897" s="37">
        <v>5.5800000000000002E-2</v>
      </c>
      <c r="S5897" s="37">
        <v>5.5399999999999998E-2</v>
      </c>
      <c r="T5897" s="37"/>
      <c r="U5897" s="37"/>
      <c r="V5897" s="37"/>
      <c r="W5897" s="37"/>
      <c r="X5897" s="37"/>
      <c r="Z5897" s="4" t="str">
        <f t="shared" si="304"/>
        <v>NO</v>
      </c>
      <c r="AA5897" s="4" t="str">
        <f t="shared" si="304"/>
        <v>NO</v>
      </c>
      <c r="AB5897" s="4" t="str">
        <f t="shared" si="304"/>
        <v>NO</v>
      </c>
      <c r="AD5897" s="4">
        <f t="shared" si="305"/>
        <v>0</v>
      </c>
    </row>
    <row r="5898" spans="1:30" ht="14.4" customHeight="1" x14ac:dyDescent="0.35">
      <c r="A5898" s="34">
        <v>5923</v>
      </c>
      <c r="B5898" s="1" t="s">
        <v>16413</v>
      </c>
      <c r="C5898" s="1"/>
      <c r="D5898" s="1"/>
      <c r="E5898" s="1"/>
      <c r="F5898" s="1" t="s">
        <v>29262</v>
      </c>
      <c r="G5898" s="35" t="s">
        <v>17234</v>
      </c>
      <c r="H5898" s="35" t="s">
        <v>17235</v>
      </c>
      <c r="I5898" s="35" t="s">
        <v>43</v>
      </c>
      <c r="J5898" s="36">
        <v>65810000</v>
      </c>
      <c r="K5898" s="36">
        <v>57777000</v>
      </c>
      <c r="L5898" s="36">
        <v>71403000</v>
      </c>
      <c r="M5898" s="36">
        <v>85137000</v>
      </c>
      <c r="N5898" s="36">
        <v>85824000</v>
      </c>
      <c r="O5898" s="37">
        <v>0.25580000000000003</v>
      </c>
      <c r="P5898" s="37">
        <v>0.20330000000000001</v>
      </c>
      <c r="Q5898" s="37">
        <v>0.17299999999999999</v>
      </c>
      <c r="R5898" s="37">
        <v>0.1628</v>
      </c>
      <c r="S5898" s="37">
        <v>0.13769999999999999</v>
      </c>
      <c r="T5898" s="37"/>
      <c r="U5898" s="37"/>
      <c r="V5898" s="37"/>
      <c r="W5898" s="37"/>
      <c r="X5898" s="37"/>
      <c r="Z5898" s="4" t="str">
        <f t="shared" si="304"/>
        <v>NO</v>
      </c>
      <c r="AA5898" s="4" t="str">
        <f t="shared" si="304"/>
        <v>NO</v>
      </c>
      <c r="AB5898" s="4" t="str">
        <f t="shared" si="304"/>
        <v>NO</v>
      </c>
      <c r="AD5898" s="4">
        <f t="shared" si="305"/>
        <v>0</v>
      </c>
    </row>
    <row r="5899" spans="1:30" ht="14.4" customHeight="1" x14ac:dyDescent="0.35">
      <c r="A5899" s="34">
        <v>5924</v>
      </c>
      <c r="B5899" s="1" t="s">
        <v>17236</v>
      </c>
      <c r="C5899" s="1"/>
      <c r="D5899" s="1"/>
      <c r="E5899" s="1"/>
      <c r="F5899" s="1" t="s">
        <v>29262</v>
      </c>
      <c r="G5899" s="35" t="s">
        <v>17237</v>
      </c>
      <c r="H5899" s="35" t="s">
        <v>17238</v>
      </c>
      <c r="I5899" s="35" t="s">
        <v>23</v>
      </c>
      <c r="J5899" s="36">
        <v>33506000</v>
      </c>
      <c r="K5899" s="36">
        <v>48086000</v>
      </c>
      <c r="L5899" s="36">
        <v>57436000</v>
      </c>
      <c r="M5899" s="36">
        <v>68897000</v>
      </c>
      <c r="N5899" s="36">
        <v>85821000</v>
      </c>
      <c r="O5899" s="37">
        <v>5.7999999999999996E-3</v>
      </c>
      <c r="P5899" s="37">
        <v>2.76E-2</v>
      </c>
      <c r="Q5899" s="37">
        <v>0.23080000000000001</v>
      </c>
      <c r="R5899" s="37">
        <v>0.11360000000000001</v>
      </c>
      <c r="S5899" s="37">
        <v>9.8699999999999996E-2</v>
      </c>
      <c r="T5899" s="37"/>
      <c r="U5899" s="37"/>
      <c r="V5899" s="37"/>
      <c r="W5899" s="37"/>
      <c r="X5899" s="37"/>
      <c r="Z5899" s="4" t="str">
        <f t="shared" si="304"/>
        <v>YES</v>
      </c>
      <c r="AA5899" s="4" t="str">
        <f t="shared" si="304"/>
        <v>NO</v>
      </c>
      <c r="AB5899" s="4" t="str">
        <f t="shared" si="304"/>
        <v>NO</v>
      </c>
      <c r="AD5899" s="4">
        <f t="shared" si="305"/>
        <v>1</v>
      </c>
    </row>
    <row r="5900" spans="1:30" ht="14.4" customHeight="1" x14ac:dyDescent="0.35">
      <c r="A5900" s="34">
        <v>5925</v>
      </c>
      <c r="B5900" s="1" t="s">
        <v>17239</v>
      </c>
      <c r="C5900" s="1" t="s">
        <v>28702</v>
      </c>
      <c r="D5900" s="1"/>
      <c r="E5900" s="1"/>
      <c r="F5900" s="1" t="s">
        <v>29262</v>
      </c>
      <c r="G5900" s="35" t="s">
        <v>17240</v>
      </c>
      <c r="H5900" s="35" t="s">
        <v>17241</v>
      </c>
      <c r="I5900" s="35" t="s">
        <v>87</v>
      </c>
      <c r="J5900" s="36">
        <v>50875000</v>
      </c>
      <c r="K5900" s="36">
        <v>62404000</v>
      </c>
      <c r="L5900" s="36">
        <v>71836000</v>
      </c>
      <c r="M5900" s="36">
        <v>83761000</v>
      </c>
      <c r="N5900" s="36">
        <v>85817000</v>
      </c>
      <c r="O5900" s="37">
        <v>-0.1308</v>
      </c>
      <c r="P5900" s="37">
        <v>-0.11650000000000001</v>
      </c>
      <c r="Q5900" s="37">
        <v>3.39E-2</v>
      </c>
      <c r="R5900" s="37">
        <v>1.5299999999999999E-2</v>
      </c>
      <c r="S5900" s="37">
        <v>2.7300000000000001E-2</v>
      </c>
      <c r="T5900" s="37">
        <v>-0.1389</v>
      </c>
      <c r="U5900" s="37">
        <v>-8.0500000000000002E-2</v>
      </c>
      <c r="V5900" s="37">
        <v>-8.0000000000000004E-4</v>
      </c>
      <c r="W5900" s="37">
        <v>-2.0000000000000001E-4</v>
      </c>
      <c r="X5900" s="37">
        <v>3.7000000000000002E-3</v>
      </c>
      <c r="Z5900" s="4" t="str">
        <f t="shared" si="304"/>
        <v>NO</v>
      </c>
      <c r="AA5900" s="4" t="str">
        <f t="shared" si="304"/>
        <v>NO</v>
      </c>
      <c r="AB5900" s="4" t="str">
        <f t="shared" si="304"/>
        <v>NO</v>
      </c>
      <c r="AD5900" s="4">
        <f t="shared" si="305"/>
        <v>0</v>
      </c>
    </row>
    <row r="5901" spans="1:30" ht="14.4" customHeight="1" x14ac:dyDescent="0.35">
      <c r="A5901" s="34">
        <v>5926</v>
      </c>
      <c r="B5901" s="1" t="s">
        <v>17242</v>
      </c>
      <c r="C5901" s="1" t="s">
        <v>29015</v>
      </c>
      <c r="D5901" s="1" t="s">
        <v>29042</v>
      </c>
      <c r="E5901" s="1"/>
      <c r="F5901" s="1" t="s">
        <v>29262</v>
      </c>
      <c r="G5901" s="35" t="s">
        <v>17243</v>
      </c>
      <c r="H5901" s="35" t="s">
        <v>17244</v>
      </c>
      <c r="I5901" s="35" t="s">
        <v>23</v>
      </c>
      <c r="J5901" s="36">
        <v>23372000</v>
      </c>
      <c r="K5901" s="36">
        <v>22747000</v>
      </c>
      <c r="L5901" s="36">
        <v>51183000</v>
      </c>
      <c r="M5901" s="36">
        <v>72721000</v>
      </c>
      <c r="N5901" s="36">
        <v>85798000</v>
      </c>
      <c r="O5901" s="37">
        <v>0.17299999999999999</v>
      </c>
      <c r="P5901" s="37">
        <v>0.1002</v>
      </c>
      <c r="Q5901" s="37">
        <v>0.35980000000000001</v>
      </c>
      <c r="R5901" s="37">
        <v>0.33750000000000002</v>
      </c>
      <c r="S5901" s="37">
        <v>0.41320000000000001</v>
      </c>
      <c r="T5901" s="37">
        <v>0.16370000000000001</v>
      </c>
      <c r="U5901" s="37">
        <v>8.2199999999999995E-2</v>
      </c>
      <c r="V5901" s="37">
        <v>0.3528</v>
      </c>
      <c r="W5901" s="37">
        <v>0.32890000000000003</v>
      </c>
      <c r="X5901" s="37">
        <v>0.41</v>
      </c>
      <c r="Z5901" s="4" t="str">
        <f t="shared" si="304"/>
        <v>YES</v>
      </c>
      <c r="AA5901" s="4" t="str">
        <f t="shared" si="304"/>
        <v>YES</v>
      </c>
      <c r="AB5901" s="4" t="str">
        <f t="shared" si="304"/>
        <v>YES</v>
      </c>
      <c r="AD5901" s="4">
        <f t="shared" si="305"/>
        <v>3</v>
      </c>
    </row>
    <row r="5902" spans="1:30" ht="41.4" customHeight="1" x14ac:dyDescent="0.35">
      <c r="A5902" s="34">
        <v>5927</v>
      </c>
      <c r="B5902" s="1" t="s">
        <v>17245</v>
      </c>
      <c r="C5902" s="1"/>
      <c r="D5902" s="1"/>
      <c r="E5902" s="1"/>
      <c r="F5902" s="1" t="s">
        <v>29262</v>
      </c>
      <c r="G5902" s="35" t="s">
        <v>17246</v>
      </c>
      <c r="H5902" s="35" t="s">
        <v>17247</v>
      </c>
      <c r="I5902" s="35" t="s">
        <v>33</v>
      </c>
      <c r="J5902" s="36">
        <v>86880000</v>
      </c>
      <c r="K5902" s="36">
        <v>92025000</v>
      </c>
      <c r="L5902" s="36">
        <v>92025000</v>
      </c>
      <c r="M5902" s="36">
        <v>93842000</v>
      </c>
      <c r="N5902" s="36">
        <v>85776000</v>
      </c>
      <c r="O5902" s="37">
        <v>7.0300000000000001E-2</v>
      </c>
      <c r="P5902" s="37">
        <v>7.0599999999999996E-2</v>
      </c>
      <c r="Q5902" s="37">
        <v>7.0599999999999996E-2</v>
      </c>
      <c r="R5902" s="37">
        <v>0.16569999999999999</v>
      </c>
      <c r="S5902" s="37">
        <v>2.4299999999999999E-2</v>
      </c>
      <c r="T5902" s="37"/>
      <c r="U5902" s="37"/>
      <c r="V5902" s="37"/>
      <c r="W5902" s="37"/>
      <c r="X5902" s="37"/>
      <c r="Z5902" s="4" t="str">
        <f t="shared" si="304"/>
        <v>NO</v>
      </c>
      <c r="AA5902" s="4" t="str">
        <f t="shared" si="304"/>
        <v>NO</v>
      </c>
      <c r="AB5902" s="4" t="str">
        <f t="shared" si="304"/>
        <v>NO</v>
      </c>
      <c r="AD5902" s="4">
        <f t="shared" si="305"/>
        <v>0</v>
      </c>
    </row>
    <row r="5903" spans="1:30" ht="41.4" customHeight="1" x14ac:dyDescent="0.35">
      <c r="A5903" s="34">
        <v>5928</v>
      </c>
      <c r="B5903" s="1" t="s">
        <v>17248</v>
      </c>
      <c r="C5903" s="1"/>
      <c r="D5903" s="1"/>
      <c r="E5903" s="1"/>
      <c r="F5903" s="1" t="s">
        <v>29262</v>
      </c>
      <c r="G5903" s="35" t="s">
        <v>17249</v>
      </c>
      <c r="H5903" s="35" t="s">
        <v>17250</v>
      </c>
      <c r="I5903" s="35" t="s">
        <v>33</v>
      </c>
      <c r="J5903" s="36">
        <v>6290000</v>
      </c>
      <c r="K5903" s="36">
        <v>7039000</v>
      </c>
      <c r="L5903" s="36">
        <v>4082000</v>
      </c>
      <c r="M5903" s="36">
        <v>53237000</v>
      </c>
      <c r="N5903" s="36">
        <v>85755000</v>
      </c>
      <c r="O5903" s="37">
        <v>-6.4899999999999999E-2</v>
      </c>
      <c r="P5903" s="37">
        <v>0.33900000000000002</v>
      </c>
      <c r="Q5903" s="37">
        <v>0.1918</v>
      </c>
      <c r="R5903" s="37">
        <v>0.23080000000000001</v>
      </c>
      <c r="S5903" s="37">
        <v>0.19650000000000001</v>
      </c>
      <c r="T5903" s="37"/>
      <c r="U5903" s="37"/>
      <c r="V5903" s="37">
        <v>-1.5E-3</v>
      </c>
      <c r="W5903" s="37">
        <v>0.20849999999999999</v>
      </c>
      <c r="X5903" s="37">
        <v>0.1764</v>
      </c>
      <c r="Z5903" s="4" t="str">
        <f t="shared" si="304"/>
        <v>NO</v>
      </c>
      <c r="AA5903" s="4" t="str">
        <f t="shared" si="304"/>
        <v>YES</v>
      </c>
      <c r="AB5903" s="4" t="str">
        <f t="shared" si="304"/>
        <v>NO</v>
      </c>
      <c r="AD5903" s="4">
        <f t="shared" si="305"/>
        <v>1</v>
      </c>
    </row>
    <row r="5904" spans="1:30" ht="27.65" customHeight="1" x14ac:dyDescent="0.35">
      <c r="A5904" s="34">
        <v>5929</v>
      </c>
      <c r="B5904" s="1" t="s">
        <v>17251</v>
      </c>
      <c r="C5904" s="1" t="s">
        <v>28702</v>
      </c>
      <c r="D5904" s="1"/>
      <c r="E5904" s="1"/>
      <c r="F5904" s="1" t="s">
        <v>29262</v>
      </c>
      <c r="G5904" s="35" t="s">
        <v>17252</v>
      </c>
      <c r="H5904" s="35" t="s">
        <v>17253</v>
      </c>
      <c r="I5904" s="35" t="s">
        <v>87</v>
      </c>
      <c r="J5904" s="36">
        <v>36171000</v>
      </c>
      <c r="K5904" s="36">
        <v>57627000</v>
      </c>
      <c r="L5904" s="36">
        <v>61076000</v>
      </c>
      <c r="M5904" s="36">
        <v>75204000</v>
      </c>
      <c r="N5904" s="36">
        <v>85721000</v>
      </c>
      <c r="O5904" s="37">
        <v>0.1585</v>
      </c>
      <c r="P5904" s="37">
        <v>0.1772</v>
      </c>
      <c r="Q5904" s="37">
        <v>0.15790000000000001</v>
      </c>
      <c r="R5904" s="37">
        <v>0.1042</v>
      </c>
      <c r="S5904" s="37">
        <v>7.9899999999999999E-2</v>
      </c>
      <c r="T5904" s="37">
        <v>0.1265</v>
      </c>
      <c r="U5904" s="37">
        <v>0.1507</v>
      </c>
      <c r="V5904" s="37">
        <v>0.14019999999999999</v>
      </c>
      <c r="W5904" s="37">
        <v>9.2399999999999996E-2</v>
      </c>
      <c r="X5904" s="37">
        <v>-4.0000000000000002E-4</v>
      </c>
      <c r="Z5904" s="4" t="str">
        <f t="shared" si="304"/>
        <v>NO</v>
      </c>
      <c r="AA5904" s="4" t="str">
        <f t="shared" si="304"/>
        <v>NO</v>
      </c>
      <c r="AB5904" s="4" t="str">
        <f t="shared" si="304"/>
        <v>NO</v>
      </c>
      <c r="AD5904" s="4">
        <f t="shared" si="305"/>
        <v>0</v>
      </c>
    </row>
    <row r="5905" spans="1:30" ht="27.65" customHeight="1" x14ac:dyDescent="0.35">
      <c r="A5905" s="34">
        <v>5930</v>
      </c>
      <c r="B5905" s="1" t="s">
        <v>17254</v>
      </c>
      <c r="C5905" s="1"/>
      <c r="D5905" s="1"/>
      <c r="E5905" s="1"/>
      <c r="F5905" s="1" t="s">
        <v>29262</v>
      </c>
      <c r="G5905" s="35" t="s">
        <v>17255</v>
      </c>
      <c r="H5905" s="35" t="s">
        <v>17256</v>
      </c>
      <c r="I5905" s="35" t="s">
        <v>23</v>
      </c>
      <c r="J5905" s="36">
        <v>57721000</v>
      </c>
      <c r="K5905" s="36">
        <v>60019000</v>
      </c>
      <c r="L5905" s="36">
        <v>65676000</v>
      </c>
      <c r="M5905" s="36">
        <v>71411000</v>
      </c>
      <c r="N5905" s="36">
        <v>85721000</v>
      </c>
      <c r="O5905" s="37">
        <v>0.15340000000000001</v>
      </c>
      <c r="P5905" s="37">
        <v>3.2800000000000003E-2</v>
      </c>
      <c r="Q5905" s="37">
        <v>-1.49E-2</v>
      </c>
      <c r="R5905" s="37">
        <v>2.41E-2</v>
      </c>
      <c r="S5905" s="37">
        <v>8.8900000000000007E-2</v>
      </c>
      <c r="T5905" s="37"/>
      <c r="U5905" s="37"/>
      <c r="V5905" s="37"/>
      <c r="W5905" s="37"/>
      <c r="X5905" s="37"/>
      <c r="Z5905" s="4" t="str">
        <f t="shared" si="304"/>
        <v>NO</v>
      </c>
      <c r="AA5905" s="4" t="str">
        <f t="shared" si="304"/>
        <v>NO</v>
      </c>
      <c r="AB5905" s="4" t="str">
        <f t="shared" si="304"/>
        <v>NO</v>
      </c>
      <c r="AD5905" s="4">
        <f t="shared" si="305"/>
        <v>0</v>
      </c>
    </row>
    <row r="5906" spans="1:30" x14ac:dyDescent="0.35">
      <c r="A5906" s="34">
        <v>5931</v>
      </c>
      <c r="B5906" s="1" t="s">
        <v>17257</v>
      </c>
      <c r="C5906" s="1"/>
      <c r="D5906" s="1"/>
      <c r="E5906" s="1"/>
      <c r="F5906" s="1" t="s">
        <v>29262</v>
      </c>
      <c r="G5906" s="35" t="s">
        <v>17258</v>
      </c>
      <c r="H5906" s="35" t="s">
        <v>17259</v>
      </c>
      <c r="I5906" s="35" t="s">
        <v>33</v>
      </c>
      <c r="J5906" s="36">
        <v>62905000</v>
      </c>
      <c r="K5906" s="36">
        <v>60536000</v>
      </c>
      <c r="L5906" s="36">
        <v>65594000</v>
      </c>
      <c r="M5906" s="36">
        <v>78478000</v>
      </c>
      <c r="N5906" s="36">
        <v>85708000</v>
      </c>
      <c r="O5906" s="37">
        <v>3.09E-2</v>
      </c>
      <c r="P5906" s="37">
        <v>1</v>
      </c>
      <c r="Q5906" s="37">
        <v>2.4899999999999999E-2</v>
      </c>
      <c r="R5906" s="37">
        <v>2.2700000000000001E-2</v>
      </c>
      <c r="S5906" s="37">
        <v>2.5000000000000001E-2</v>
      </c>
      <c r="T5906" s="37"/>
      <c r="U5906" s="37"/>
      <c r="V5906" s="37"/>
      <c r="W5906" s="37"/>
      <c r="X5906" s="37"/>
      <c r="Z5906" s="4" t="str">
        <f t="shared" si="304"/>
        <v>NO</v>
      </c>
      <c r="AA5906" s="4" t="str">
        <f t="shared" si="304"/>
        <v>NO</v>
      </c>
      <c r="AB5906" s="4" t="str">
        <f t="shared" si="304"/>
        <v>NO</v>
      </c>
      <c r="AD5906" s="4">
        <f t="shared" si="305"/>
        <v>0</v>
      </c>
    </row>
    <row r="5907" spans="1:30" ht="14.4" customHeight="1" x14ac:dyDescent="0.35">
      <c r="A5907" s="34">
        <v>5932</v>
      </c>
      <c r="B5907" s="1" t="s">
        <v>17260</v>
      </c>
      <c r="C5907" s="1"/>
      <c r="D5907" s="1"/>
      <c r="E5907" s="1"/>
      <c r="F5907" s="1" t="s">
        <v>29262</v>
      </c>
      <c r="G5907" s="35" t="s">
        <v>17261</v>
      </c>
      <c r="H5907" s="35" t="s">
        <v>17262</v>
      </c>
      <c r="I5907" s="35" t="s">
        <v>23</v>
      </c>
      <c r="J5907" s="36">
        <v>50831000</v>
      </c>
      <c r="K5907" s="36">
        <v>50759000</v>
      </c>
      <c r="L5907" s="36">
        <v>54495000</v>
      </c>
      <c r="M5907" s="36">
        <v>69655000</v>
      </c>
      <c r="N5907" s="36">
        <v>85690000</v>
      </c>
      <c r="O5907" s="37">
        <v>8.9899999999999994E-2</v>
      </c>
      <c r="P5907" s="37">
        <v>8.2699999999999996E-2</v>
      </c>
      <c r="Q5907" s="37">
        <v>0.1517</v>
      </c>
      <c r="R5907" s="37">
        <v>8.3099999999999993E-2</v>
      </c>
      <c r="S5907" s="37">
        <v>0.1113</v>
      </c>
      <c r="T5907" s="37"/>
      <c r="U5907" s="37"/>
      <c r="V5907" s="37"/>
      <c r="W5907" s="37"/>
      <c r="X5907" s="37"/>
      <c r="Z5907" s="4" t="str">
        <f t="shared" si="304"/>
        <v>NO</v>
      </c>
      <c r="AA5907" s="4" t="str">
        <f t="shared" si="304"/>
        <v>NO</v>
      </c>
      <c r="AB5907" s="4" t="str">
        <f t="shared" si="304"/>
        <v>NO</v>
      </c>
      <c r="AD5907" s="4">
        <f t="shared" si="305"/>
        <v>0</v>
      </c>
    </row>
    <row r="5908" spans="1:30" ht="14.4" customHeight="1" x14ac:dyDescent="0.35">
      <c r="A5908" s="34">
        <v>5933</v>
      </c>
      <c r="B5908" s="1" t="s">
        <v>17263</v>
      </c>
      <c r="C5908" s="1" t="s">
        <v>29015</v>
      </c>
      <c r="D5908" s="1"/>
      <c r="E5908" s="1" t="s">
        <v>29008</v>
      </c>
      <c r="F5908" s="1" t="s">
        <v>29262</v>
      </c>
      <c r="G5908" s="35" t="s">
        <v>17264</v>
      </c>
      <c r="H5908" s="35" t="s">
        <v>17265</v>
      </c>
      <c r="I5908" s="35" t="s">
        <v>29</v>
      </c>
      <c r="J5908" s="36">
        <v>46938000</v>
      </c>
      <c r="K5908" s="36">
        <v>50887000</v>
      </c>
      <c r="L5908" s="36">
        <v>54693000</v>
      </c>
      <c r="M5908" s="36">
        <v>71511000</v>
      </c>
      <c r="N5908" s="36">
        <v>85681000</v>
      </c>
      <c r="O5908" s="37">
        <v>0.33019999999999999</v>
      </c>
      <c r="P5908" s="37">
        <v>0.42230000000000001</v>
      </c>
      <c r="Q5908" s="37">
        <v>0.38940000000000002</v>
      </c>
      <c r="R5908" s="37">
        <v>0.35360000000000003</v>
      </c>
      <c r="S5908" s="37">
        <v>0.2838</v>
      </c>
      <c r="T5908" s="37"/>
      <c r="U5908" s="37"/>
      <c r="V5908" s="37"/>
      <c r="W5908" s="37"/>
      <c r="X5908" s="37"/>
      <c r="Z5908" s="4" t="str">
        <f t="shared" si="304"/>
        <v>YES</v>
      </c>
      <c r="AA5908" s="4" t="str">
        <f t="shared" si="304"/>
        <v>YES</v>
      </c>
      <c r="AB5908" s="4" t="str">
        <f t="shared" si="304"/>
        <v>YES</v>
      </c>
      <c r="AD5908" s="4">
        <f t="shared" si="305"/>
        <v>3</v>
      </c>
    </row>
    <row r="5909" spans="1:30" ht="27.65" customHeight="1" x14ac:dyDescent="0.35">
      <c r="A5909" s="34">
        <v>5934</v>
      </c>
      <c r="B5909" s="1" t="s">
        <v>17266</v>
      </c>
      <c r="C5909" s="1"/>
      <c r="D5909" s="1"/>
      <c r="E5909" s="1"/>
      <c r="F5909" s="1" t="s">
        <v>29262</v>
      </c>
      <c r="G5909" s="35" t="s">
        <v>17267</v>
      </c>
      <c r="H5909" s="35" t="s">
        <v>17268</v>
      </c>
      <c r="I5909" s="35" t="s">
        <v>23</v>
      </c>
      <c r="J5909" s="36">
        <v>27864000</v>
      </c>
      <c r="K5909" s="36">
        <v>45672000</v>
      </c>
      <c r="L5909" s="36">
        <v>66238000</v>
      </c>
      <c r="M5909" s="36">
        <v>80711000</v>
      </c>
      <c r="N5909" s="36">
        <v>85681000</v>
      </c>
      <c r="O5909" s="37">
        <v>-0.26779999999999998</v>
      </c>
      <c r="P5909" s="37">
        <v>-0.12770000000000001</v>
      </c>
      <c r="Q5909" s="37">
        <v>8.9200000000000002E-2</v>
      </c>
      <c r="R5909" s="37">
        <v>0.12989999999999999</v>
      </c>
      <c r="S5909" s="37">
        <v>3.9800000000000002E-2</v>
      </c>
      <c r="T5909" s="37">
        <v>-0.2203</v>
      </c>
      <c r="U5909" s="37">
        <v>-8.2100000000000006E-2</v>
      </c>
      <c r="V5909" s="37">
        <v>0.1108</v>
      </c>
      <c r="W5909" s="37">
        <v>0.13109999999999999</v>
      </c>
      <c r="X5909" s="37">
        <v>2.3300000000000001E-2</v>
      </c>
      <c r="Z5909" s="4" t="str">
        <f t="shared" si="304"/>
        <v>NO</v>
      </c>
      <c r="AA5909" s="4" t="str">
        <f t="shared" si="304"/>
        <v>NO</v>
      </c>
      <c r="AB5909" s="4" t="str">
        <f t="shared" si="304"/>
        <v>NO</v>
      </c>
      <c r="AD5909" s="4">
        <f t="shared" si="305"/>
        <v>0</v>
      </c>
    </row>
    <row r="5910" spans="1:30" ht="27.65" customHeight="1" x14ac:dyDescent="0.35">
      <c r="A5910" s="34">
        <v>5935</v>
      </c>
      <c r="B5910" s="1" t="s">
        <v>17269</v>
      </c>
      <c r="C5910" s="1"/>
      <c r="D5910" s="1"/>
      <c r="E5910" s="1"/>
      <c r="F5910" s="1" t="s">
        <v>29262</v>
      </c>
      <c r="G5910" s="35" t="s">
        <v>17270</v>
      </c>
      <c r="H5910" s="35" t="s">
        <v>17271</v>
      </c>
      <c r="I5910" s="35" t="s">
        <v>33</v>
      </c>
      <c r="J5910" s="36">
        <v>28624000</v>
      </c>
      <c r="K5910" s="36">
        <v>53909000</v>
      </c>
      <c r="L5910" s="36">
        <v>72356000</v>
      </c>
      <c r="M5910" s="36">
        <v>70015000</v>
      </c>
      <c r="N5910" s="36">
        <v>85674000</v>
      </c>
      <c r="O5910" s="37">
        <v>0.14269999999999999</v>
      </c>
      <c r="P5910" s="37">
        <v>0.14899999999999999</v>
      </c>
      <c r="Q5910" s="37">
        <v>0.15459999999999999</v>
      </c>
      <c r="R5910" s="37">
        <v>3.7600000000000001E-2</v>
      </c>
      <c r="S5910" s="37">
        <v>3.9100000000000003E-2</v>
      </c>
      <c r="T5910" s="37"/>
      <c r="U5910" s="37"/>
      <c r="V5910" s="37"/>
      <c r="W5910" s="37"/>
      <c r="X5910" s="37"/>
      <c r="Z5910" s="4" t="str">
        <f t="shared" si="304"/>
        <v>NO</v>
      </c>
      <c r="AA5910" s="4" t="str">
        <f t="shared" si="304"/>
        <v>NO</v>
      </c>
      <c r="AB5910" s="4" t="str">
        <f t="shared" si="304"/>
        <v>NO</v>
      </c>
      <c r="AD5910" s="4">
        <f t="shared" si="305"/>
        <v>0</v>
      </c>
    </row>
    <row r="5911" spans="1:30" ht="14.4" customHeight="1" x14ac:dyDescent="0.35">
      <c r="A5911" s="34">
        <v>5936</v>
      </c>
      <c r="B5911" s="1" t="s">
        <v>17272</v>
      </c>
      <c r="C5911" s="1" t="s">
        <v>29015</v>
      </c>
      <c r="D5911" s="1"/>
      <c r="E5911" s="1" t="s">
        <v>29008</v>
      </c>
      <c r="F5911" s="1" t="s">
        <v>29262</v>
      </c>
      <c r="G5911" s="35" t="s">
        <v>17273</v>
      </c>
      <c r="H5911" s="35" t="s">
        <v>17274</v>
      </c>
      <c r="I5911" s="35" t="s">
        <v>29</v>
      </c>
      <c r="J5911" s="36">
        <v>54641000</v>
      </c>
      <c r="K5911" s="36">
        <v>70124000</v>
      </c>
      <c r="L5911" s="36">
        <v>66233000</v>
      </c>
      <c r="M5911" s="36">
        <v>72317000</v>
      </c>
      <c r="N5911" s="36">
        <v>85660000</v>
      </c>
      <c r="O5911" s="37">
        <v>0.17519999999999999</v>
      </c>
      <c r="P5911" s="37">
        <v>0.1014</v>
      </c>
      <c r="Q5911" s="37">
        <v>0.26640000000000003</v>
      </c>
      <c r="R5911" s="37">
        <v>0.53910000000000002</v>
      </c>
      <c r="S5911" s="37">
        <v>0.34360000000000002</v>
      </c>
      <c r="T5911" s="37"/>
      <c r="U5911" s="37"/>
      <c r="V5911" s="37"/>
      <c r="W5911" s="37"/>
      <c r="X5911" s="37"/>
      <c r="Z5911" s="4" t="str">
        <f t="shared" si="304"/>
        <v>YES</v>
      </c>
      <c r="AA5911" s="4" t="str">
        <f t="shared" si="304"/>
        <v>YES</v>
      </c>
      <c r="AB5911" s="4" t="str">
        <f t="shared" si="304"/>
        <v>YES</v>
      </c>
      <c r="AD5911" s="4">
        <f t="shared" si="305"/>
        <v>3</v>
      </c>
    </row>
    <row r="5912" spans="1:30" ht="27.65" customHeight="1" x14ac:dyDescent="0.35">
      <c r="A5912" s="34">
        <v>5937</v>
      </c>
      <c r="B5912" s="1" t="s">
        <v>17275</v>
      </c>
      <c r="C5912" s="1"/>
      <c r="D5912" s="1"/>
      <c r="E5912" s="1"/>
      <c r="F5912" s="1" t="s">
        <v>29262</v>
      </c>
      <c r="G5912" s="35" t="s">
        <v>17276</v>
      </c>
      <c r="H5912" s="35" t="s">
        <v>17277</v>
      </c>
      <c r="I5912" s="35" t="s">
        <v>23</v>
      </c>
      <c r="J5912" s="36">
        <v>81751000</v>
      </c>
      <c r="K5912" s="36">
        <v>82290000</v>
      </c>
      <c r="L5912" s="36">
        <v>74198000</v>
      </c>
      <c r="M5912" s="36">
        <v>95501000</v>
      </c>
      <c r="N5912" s="36">
        <v>85658000</v>
      </c>
      <c r="O5912" s="37">
        <v>0.18060000000000001</v>
      </c>
      <c r="P5912" s="37">
        <v>0.51049999999999995</v>
      </c>
      <c r="Q5912" s="37">
        <v>0.61699999999999999</v>
      </c>
      <c r="R5912" s="37">
        <v>0.55759999999999998</v>
      </c>
      <c r="S5912" s="37">
        <v>9.2899999999999996E-2</v>
      </c>
      <c r="T5912" s="37">
        <v>-5.8999999999999999E-3</v>
      </c>
      <c r="U5912" s="37"/>
      <c r="V5912" s="37"/>
      <c r="W5912" s="37"/>
      <c r="X5912" s="37"/>
      <c r="Z5912" s="4" t="str">
        <f t="shared" si="304"/>
        <v>YES</v>
      </c>
      <c r="AA5912" s="4" t="str">
        <f t="shared" si="304"/>
        <v>YES</v>
      </c>
      <c r="AB5912" s="4" t="str">
        <f t="shared" si="304"/>
        <v>NO</v>
      </c>
      <c r="AD5912" s="4">
        <f t="shared" si="305"/>
        <v>2</v>
      </c>
    </row>
    <row r="5913" spans="1:30" ht="14.4" customHeight="1" x14ac:dyDescent="0.35">
      <c r="A5913" s="34">
        <v>5938</v>
      </c>
      <c r="B5913" s="1" t="s">
        <v>17278</v>
      </c>
      <c r="C5913" s="1" t="s">
        <v>29015</v>
      </c>
      <c r="D5913" s="1"/>
      <c r="E5913" s="1" t="s">
        <v>29008</v>
      </c>
      <c r="F5913" s="1" t="s">
        <v>29262</v>
      </c>
      <c r="G5913" s="35" t="s">
        <v>17279</v>
      </c>
      <c r="H5913" s="35" t="s">
        <v>17280</v>
      </c>
      <c r="I5913" s="35" t="s">
        <v>29</v>
      </c>
      <c r="J5913" s="36">
        <v>38956000</v>
      </c>
      <c r="K5913" s="36">
        <v>52257000</v>
      </c>
      <c r="L5913" s="36">
        <v>59734000</v>
      </c>
      <c r="M5913" s="36">
        <v>70611000</v>
      </c>
      <c r="N5913" s="36">
        <v>85657000</v>
      </c>
      <c r="O5913" s="37">
        <v>0.4652</v>
      </c>
      <c r="P5913" s="37">
        <v>0.41789999999999999</v>
      </c>
      <c r="Q5913" s="37">
        <v>0.39510000000000001</v>
      </c>
      <c r="R5913" s="37">
        <v>0.36180000000000001</v>
      </c>
      <c r="S5913" s="37">
        <v>0.2462</v>
      </c>
      <c r="T5913" s="37"/>
      <c r="U5913" s="37"/>
      <c r="V5913" s="37"/>
      <c r="W5913" s="37"/>
      <c r="X5913" s="37"/>
      <c r="Z5913" s="4" t="str">
        <f t="shared" si="304"/>
        <v>YES</v>
      </c>
      <c r="AA5913" s="4" t="str">
        <f t="shared" si="304"/>
        <v>YES</v>
      </c>
      <c r="AB5913" s="4" t="str">
        <f t="shared" si="304"/>
        <v>YES</v>
      </c>
      <c r="AD5913" s="4">
        <f t="shared" si="305"/>
        <v>3</v>
      </c>
    </row>
    <row r="5914" spans="1:30" ht="27.65" customHeight="1" x14ac:dyDescent="0.35">
      <c r="A5914" s="34">
        <v>5939</v>
      </c>
      <c r="B5914" s="1" t="s">
        <v>6136</v>
      </c>
      <c r="C5914" s="1" t="s">
        <v>29015</v>
      </c>
      <c r="D5914" s="1"/>
      <c r="E5914" s="1" t="s">
        <v>29008</v>
      </c>
      <c r="F5914" s="1" t="s">
        <v>29262</v>
      </c>
      <c r="G5914" s="35" t="s">
        <v>17281</v>
      </c>
      <c r="H5914" s="35" t="s">
        <v>17282</v>
      </c>
      <c r="I5914" s="35" t="s">
        <v>29</v>
      </c>
      <c r="J5914" s="36">
        <v>63347000</v>
      </c>
      <c r="K5914" s="36">
        <v>48645000</v>
      </c>
      <c r="L5914" s="36">
        <v>50999000</v>
      </c>
      <c r="M5914" s="36">
        <v>61135000</v>
      </c>
      <c r="N5914" s="36">
        <v>85639000</v>
      </c>
      <c r="O5914" s="37">
        <v>0.23480000000000001</v>
      </c>
      <c r="P5914" s="37">
        <v>0.15229999999999999</v>
      </c>
      <c r="Q5914" s="37">
        <v>0.1613</v>
      </c>
      <c r="R5914" s="37">
        <v>0.31540000000000001</v>
      </c>
      <c r="S5914" s="37">
        <v>0.26860000000000001</v>
      </c>
      <c r="T5914" s="37"/>
      <c r="U5914" s="37"/>
      <c r="V5914" s="37"/>
      <c r="W5914" s="37"/>
      <c r="X5914" s="37"/>
      <c r="Z5914" s="4" t="str">
        <f t="shared" si="304"/>
        <v>NO</v>
      </c>
      <c r="AA5914" s="4" t="str">
        <f t="shared" si="304"/>
        <v>YES</v>
      </c>
      <c r="AB5914" s="4" t="str">
        <f t="shared" si="304"/>
        <v>YES</v>
      </c>
      <c r="AD5914" s="4">
        <f t="shared" si="305"/>
        <v>2</v>
      </c>
    </row>
    <row r="5915" spans="1:30" ht="14.4" customHeight="1" x14ac:dyDescent="0.35">
      <c r="A5915" s="34">
        <v>5940</v>
      </c>
      <c r="B5915" s="1" t="s">
        <v>17283</v>
      </c>
      <c r="C5915" s="1"/>
      <c r="D5915" s="1"/>
      <c r="E5915" s="1"/>
      <c r="F5915" s="1" t="s">
        <v>29262</v>
      </c>
      <c r="G5915" s="35" t="s">
        <v>17284</v>
      </c>
      <c r="H5915" s="35" t="s">
        <v>17285</v>
      </c>
      <c r="I5915" s="35" t="s">
        <v>36</v>
      </c>
      <c r="J5915" s="36">
        <v>17618000</v>
      </c>
      <c r="K5915" s="36">
        <v>26950000</v>
      </c>
      <c r="L5915" s="36">
        <v>44536000</v>
      </c>
      <c r="M5915" s="36">
        <v>55911000</v>
      </c>
      <c r="N5915" s="36">
        <v>85622000</v>
      </c>
      <c r="O5915" s="37">
        <v>0.2492</v>
      </c>
      <c r="P5915" s="37">
        <v>0.53859999999999997</v>
      </c>
      <c r="Q5915" s="37">
        <v>8.1299999999999997E-2</v>
      </c>
      <c r="R5915" s="37">
        <v>9.06E-2</v>
      </c>
      <c r="S5915" s="37">
        <v>9.0899999999999995E-2</v>
      </c>
      <c r="T5915" s="37"/>
      <c r="U5915" s="37"/>
      <c r="V5915" s="37"/>
      <c r="W5915" s="37"/>
      <c r="X5915" s="37"/>
      <c r="Z5915" s="4" t="str">
        <f t="shared" si="304"/>
        <v>NO</v>
      </c>
      <c r="AA5915" s="4" t="str">
        <f t="shared" si="304"/>
        <v>NO</v>
      </c>
      <c r="AB5915" s="4" t="str">
        <f t="shared" si="304"/>
        <v>NO</v>
      </c>
      <c r="AD5915" s="4">
        <f t="shared" si="305"/>
        <v>0</v>
      </c>
    </row>
    <row r="5916" spans="1:30" ht="14.4" customHeight="1" x14ac:dyDescent="0.35">
      <c r="A5916" s="34">
        <v>5941</v>
      </c>
      <c r="B5916" s="1" t="s">
        <v>17286</v>
      </c>
      <c r="C5916" s="1" t="s">
        <v>29046</v>
      </c>
      <c r="D5916" s="1"/>
      <c r="E5916" s="1"/>
      <c r="F5916" s="1" t="s">
        <v>29262</v>
      </c>
      <c r="G5916" s="35" t="s">
        <v>17287</v>
      </c>
      <c r="H5916" s="35" t="s">
        <v>17288</v>
      </c>
      <c r="I5916" s="35" t="s">
        <v>43</v>
      </c>
      <c r="J5916" s="36">
        <v>70248000</v>
      </c>
      <c r="K5916" s="36">
        <v>59212000</v>
      </c>
      <c r="L5916" s="36">
        <v>62676000</v>
      </c>
      <c r="M5916" s="36">
        <v>69481000</v>
      </c>
      <c r="N5916" s="36">
        <v>85616000</v>
      </c>
      <c r="O5916" s="37">
        <v>0.45050000000000001</v>
      </c>
      <c r="P5916" s="37">
        <v>0.39129999999999998</v>
      </c>
      <c r="Q5916" s="37">
        <v>0.36709999999999998</v>
      </c>
      <c r="R5916" s="37">
        <v>0.3357</v>
      </c>
      <c r="S5916" s="37">
        <v>0.28399999999999997</v>
      </c>
      <c r="T5916" s="37"/>
      <c r="U5916" s="37"/>
      <c r="V5916" s="37"/>
      <c r="W5916" s="37"/>
      <c r="X5916" s="37"/>
      <c r="Z5916" s="4" t="str">
        <f t="shared" si="304"/>
        <v>YES</v>
      </c>
      <c r="AA5916" s="4" t="str">
        <f t="shared" si="304"/>
        <v>YES</v>
      </c>
      <c r="AB5916" s="4" t="str">
        <f t="shared" si="304"/>
        <v>YES</v>
      </c>
      <c r="AD5916" s="4">
        <f t="shared" si="305"/>
        <v>3</v>
      </c>
    </row>
    <row r="5917" spans="1:30" ht="27.65" customHeight="1" x14ac:dyDescent="0.35">
      <c r="A5917" s="34">
        <v>5942</v>
      </c>
      <c r="B5917" s="1" t="s">
        <v>14166</v>
      </c>
      <c r="C5917" s="1" t="s">
        <v>29015</v>
      </c>
      <c r="D5917" s="1"/>
      <c r="E5917" s="1" t="s">
        <v>29008</v>
      </c>
      <c r="F5917" s="1" t="s">
        <v>29262</v>
      </c>
      <c r="G5917" s="35" t="s">
        <v>17289</v>
      </c>
      <c r="H5917" s="35" t="s">
        <v>17290</v>
      </c>
      <c r="I5917" s="35" t="s">
        <v>29</v>
      </c>
      <c r="J5917" s="36">
        <v>31876000</v>
      </c>
      <c r="K5917" s="36">
        <v>36529000</v>
      </c>
      <c r="L5917" s="36">
        <v>62190000</v>
      </c>
      <c r="M5917" s="36">
        <v>69835000</v>
      </c>
      <c r="N5917" s="36">
        <v>85603000</v>
      </c>
      <c r="O5917" s="37">
        <v>6.7799999999999999E-2</v>
      </c>
      <c r="P5917" s="37">
        <v>-4.8399999999999999E-2</v>
      </c>
      <c r="Q5917" s="37">
        <v>3.8300000000000001E-2</v>
      </c>
      <c r="R5917" s="37">
        <v>8.4500000000000006E-2</v>
      </c>
      <c r="S5917" s="37">
        <v>0.14929999999999999</v>
      </c>
      <c r="T5917" s="37">
        <v>6.6600000000000006E-2</v>
      </c>
      <c r="U5917" s="37">
        <v>-4.9599999999999998E-2</v>
      </c>
      <c r="V5917" s="37">
        <v>3.6499999999999998E-2</v>
      </c>
      <c r="W5917" s="37">
        <v>8.0799999999999997E-2</v>
      </c>
      <c r="X5917" s="37">
        <v>0.14419999999999999</v>
      </c>
      <c r="Z5917" s="4" t="str">
        <f t="shared" si="304"/>
        <v>NO</v>
      </c>
      <c r="AA5917" s="4" t="str">
        <f t="shared" si="304"/>
        <v>NO</v>
      </c>
      <c r="AB5917" s="4" t="str">
        <f t="shared" si="304"/>
        <v>NO</v>
      </c>
      <c r="AD5917" s="4">
        <f t="shared" si="305"/>
        <v>0</v>
      </c>
    </row>
    <row r="5918" spans="1:30" ht="14.4" customHeight="1" x14ac:dyDescent="0.35">
      <c r="A5918" s="34">
        <v>5943</v>
      </c>
      <c r="B5918" s="1" t="s">
        <v>17291</v>
      </c>
      <c r="C5918" s="1" t="s">
        <v>29015</v>
      </c>
      <c r="D5918" s="1"/>
      <c r="E5918" s="1" t="s">
        <v>29008</v>
      </c>
      <c r="F5918" s="1" t="s">
        <v>29262</v>
      </c>
      <c r="G5918" s="35" t="s">
        <v>17292</v>
      </c>
      <c r="H5918" s="35" t="s">
        <v>17293</v>
      </c>
      <c r="I5918" s="35" t="s">
        <v>29</v>
      </c>
      <c r="J5918" s="36">
        <v>23703000</v>
      </c>
      <c r="K5918" s="36">
        <v>40914000</v>
      </c>
      <c r="L5918" s="36">
        <v>33547000</v>
      </c>
      <c r="M5918" s="36">
        <v>56735000</v>
      </c>
      <c r="N5918" s="36">
        <v>85584000</v>
      </c>
      <c r="O5918" s="37">
        <v>-5.8999999999999997E-2</v>
      </c>
      <c r="P5918" s="37">
        <v>1.8200000000000001E-2</v>
      </c>
      <c r="Q5918" s="37">
        <v>-0.14510000000000001</v>
      </c>
      <c r="R5918" s="37">
        <v>0.1303</v>
      </c>
      <c r="S5918" s="37">
        <v>4.5699999999999998E-2</v>
      </c>
      <c r="T5918" s="37"/>
      <c r="U5918" s="37"/>
      <c r="V5918" s="37"/>
      <c r="W5918" s="37"/>
      <c r="X5918" s="37"/>
      <c r="Z5918" s="4" t="str">
        <f t="shared" si="304"/>
        <v>NO</v>
      </c>
      <c r="AA5918" s="4" t="str">
        <f t="shared" si="304"/>
        <v>NO</v>
      </c>
      <c r="AB5918" s="4" t="str">
        <f t="shared" si="304"/>
        <v>NO</v>
      </c>
      <c r="AD5918" s="4">
        <f t="shared" si="305"/>
        <v>0</v>
      </c>
    </row>
    <row r="5919" spans="1:30" ht="14.4" customHeight="1" x14ac:dyDescent="0.35">
      <c r="A5919" s="34">
        <v>5944</v>
      </c>
      <c r="B5919" s="1" t="s">
        <v>17294</v>
      </c>
      <c r="C5919" s="1"/>
      <c r="D5919" s="1"/>
      <c r="E5919" s="1"/>
      <c r="F5919" s="1" t="s">
        <v>29262</v>
      </c>
      <c r="G5919" s="35" t="s">
        <v>17295</v>
      </c>
      <c r="H5919" s="35" t="s">
        <v>17296</v>
      </c>
      <c r="I5919" s="35" t="s">
        <v>23</v>
      </c>
      <c r="J5919" s="36">
        <v>37483000</v>
      </c>
      <c r="K5919" s="36">
        <v>52537000</v>
      </c>
      <c r="L5919" s="36">
        <v>56955000</v>
      </c>
      <c r="M5919" s="36">
        <v>56885000</v>
      </c>
      <c r="N5919" s="36">
        <v>85583000</v>
      </c>
      <c r="O5919" s="37">
        <v>0.28160000000000002</v>
      </c>
      <c r="P5919" s="37">
        <v>0.2442</v>
      </c>
      <c r="Q5919" s="37">
        <v>0.43230000000000002</v>
      </c>
      <c r="R5919" s="37">
        <v>0.32390000000000002</v>
      </c>
      <c r="S5919" s="37">
        <v>0.25940000000000002</v>
      </c>
      <c r="T5919" s="37">
        <v>0.2954</v>
      </c>
      <c r="U5919" s="37">
        <v>0.25290000000000001</v>
      </c>
      <c r="V5919" s="37">
        <v>-2.8E-3</v>
      </c>
      <c r="W5919" s="37">
        <v>-1.49E-2</v>
      </c>
      <c r="X5919" s="37">
        <v>-4.4000000000000003E-3</v>
      </c>
      <c r="Z5919" s="4" t="str">
        <f t="shared" si="304"/>
        <v>YES</v>
      </c>
      <c r="AA5919" s="4" t="str">
        <f t="shared" si="304"/>
        <v>YES</v>
      </c>
      <c r="AB5919" s="4" t="str">
        <f t="shared" si="304"/>
        <v>YES</v>
      </c>
      <c r="AD5919" s="4">
        <f t="shared" si="305"/>
        <v>3</v>
      </c>
    </row>
    <row r="5920" spans="1:30" ht="27.65" customHeight="1" x14ac:dyDescent="0.35">
      <c r="A5920" s="34">
        <v>5945</v>
      </c>
      <c r="B5920" s="1" t="s">
        <v>17297</v>
      </c>
      <c r="C5920" s="1" t="s">
        <v>29015</v>
      </c>
      <c r="D5920" s="1"/>
      <c r="E5920" s="1" t="s">
        <v>29008</v>
      </c>
      <c r="F5920" s="1" t="s">
        <v>29262</v>
      </c>
      <c r="G5920" s="35" t="s">
        <v>17298</v>
      </c>
      <c r="H5920" s="35" t="s">
        <v>17299</v>
      </c>
      <c r="I5920" s="35" t="s">
        <v>29</v>
      </c>
      <c r="J5920" s="36">
        <v>45462000</v>
      </c>
      <c r="K5920" s="36">
        <v>56551000</v>
      </c>
      <c r="L5920" s="36">
        <v>64350000</v>
      </c>
      <c r="M5920" s="36">
        <v>77016000</v>
      </c>
      <c r="N5920" s="36">
        <v>85563000</v>
      </c>
      <c r="O5920" s="37">
        <v>0.2014</v>
      </c>
      <c r="P5920" s="37">
        <v>0.18840000000000001</v>
      </c>
      <c r="Q5920" s="37">
        <v>0.1731</v>
      </c>
      <c r="R5920" s="37">
        <v>0.22170000000000001</v>
      </c>
      <c r="S5920" s="37">
        <v>0.27139999999999997</v>
      </c>
      <c r="T5920" s="37"/>
      <c r="U5920" s="37"/>
      <c r="V5920" s="37"/>
      <c r="W5920" s="37"/>
      <c r="X5920" s="37"/>
      <c r="Z5920" s="4" t="str">
        <f t="shared" si="304"/>
        <v>NO</v>
      </c>
      <c r="AA5920" s="4" t="str">
        <f t="shared" si="304"/>
        <v>YES</v>
      </c>
      <c r="AB5920" s="4" t="str">
        <f t="shared" si="304"/>
        <v>YES</v>
      </c>
      <c r="AD5920" s="4">
        <f t="shared" si="305"/>
        <v>2</v>
      </c>
    </row>
    <row r="5921" spans="1:30" ht="41.4" customHeight="1" x14ac:dyDescent="0.35">
      <c r="A5921" s="34">
        <v>5946</v>
      </c>
      <c r="B5921" s="1" t="s">
        <v>17300</v>
      </c>
      <c r="C5921" s="1" t="s">
        <v>29015</v>
      </c>
      <c r="D5921" s="1"/>
      <c r="E5921" s="1" t="s">
        <v>29008</v>
      </c>
      <c r="F5921" s="1" t="s">
        <v>29262</v>
      </c>
      <c r="G5921" s="35" t="s">
        <v>17301</v>
      </c>
      <c r="H5921" s="35" t="s">
        <v>17302</v>
      </c>
      <c r="I5921" s="35" t="s">
        <v>29</v>
      </c>
      <c r="J5921" s="36">
        <v>56709000</v>
      </c>
      <c r="K5921" s="36">
        <v>51446000</v>
      </c>
      <c r="L5921" s="36">
        <v>58114000</v>
      </c>
      <c r="M5921" s="36">
        <v>65366000</v>
      </c>
      <c r="N5921" s="36">
        <v>85539000</v>
      </c>
      <c r="O5921" s="37">
        <v>0.39279999999999998</v>
      </c>
      <c r="P5921" s="37">
        <v>0.29730000000000001</v>
      </c>
      <c r="Q5921" s="37">
        <v>0.28699999999999998</v>
      </c>
      <c r="R5921" s="37">
        <v>6.0999999999999999E-2</v>
      </c>
      <c r="S5921" s="37">
        <v>9.8799999999999999E-2</v>
      </c>
      <c r="T5921" s="37"/>
      <c r="U5921" s="37"/>
      <c r="V5921" s="37"/>
      <c r="W5921" s="37"/>
      <c r="X5921" s="37"/>
      <c r="Z5921" s="4" t="str">
        <f t="shared" si="304"/>
        <v>YES</v>
      </c>
      <c r="AA5921" s="4" t="str">
        <f t="shared" si="304"/>
        <v>NO</v>
      </c>
      <c r="AB5921" s="4" t="str">
        <f t="shared" si="304"/>
        <v>NO</v>
      </c>
      <c r="AD5921" s="4">
        <f t="shared" si="305"/>
        <v>1</v>
      </c>
    </row>
    <row r="5922" spans="1:30" ht="14.4" customHeight="1" x14ac:dyDescent="0.35">
      <c r="A5922" s="34">
        <v>5947</v>
      </c>
      <c r="B5922" s="1" t="s">
        <v>17303</v>
      </c>
      <c r="C5922" s="1"/>
      <c r="D5922" s="1"/>
      <c r="E5922" s="1"/>
      <c r="F5922" s="1" t="s">
        <v>29262</v>
      </c>
      <c r="G5922" s="35" t="s">
        <v>17304</v>
      </c>
      <c r="H5922" s="35" t="s">
        <v>17305</v>
      </c>
      <c r="I5922" s="35" t="s">
        <v>33</v>
      </c>
      <c r="J5922" s="36">
        <v>37751000</v>
      </c>
      <c r="K5922" s="36">
        <v>43928000</v>
      </c>
      <c r="L5922" s="36">
        <v>60352000</v>
      </c>
      <c r="M5922" s="36">
        <v>76582000</v>
      </c>
      <c r="N5922" s="36">
        <v>85514000</v>
      </c>
      <c r="O5922" s="37">
        <v>0.42749999999999999</v>
      </c>
      <c r="P5922" s="37">
        <v>0.36270000000000002</v>
      </c>
      <c r="Q5922" s="37">
        <v>0.35089999999999999</v>
      </c>
      <c r="R5922" s="37">
        <v>0.23419999999999999</v>
      </c>
      <c r="S5922" s="37">
        <v>0.36180000000000001</v>
      </c>
      <c r="T5922" s="37"/>
      <c r="U5922" s="37">
        <v>-1.8E-3</v>
      </c>
      <c r="V5922" s="37">
        <v>-1.2999999999999999E-3</v>
      </c>
      <c r="W5922" s="37"/>
      <c r="X5922" s="37"/>
      <c r="Z5922" s="4" t="str">
        <f t="shared" si="304"/>
        <v>YES</v>
      </c>
      <c r="AA5922" s="4" t="str">
        <f t="shared" si="304"/>
        <v>YES</v>
      </c>
      <c r="AB5922" s="4" t="str">
        <f t="shared" si="304"/>
        <v>YES</v>
      </c>
      <c r="AD5922" s="4">
        <f t="shared" si="305"/>
        <v>3</v>
      </c>
    </row>
    <row r="5923" spans="1:30" ht="14.4" customHeight="1" x14ac:dyDescent="0.35">
      <c r="A5923" s="34">
        <v>5948</v>
      </c>
      <c r="B5923" s="1" t="s">
        <v>17306</v>
      </c>
      <c r="C5923" s="1"/>
      <c r="D5923" s="1"/>
      <c r="E5923" s="1"/>
      <c r="F5923" s="1" t="s">
        <v>29262</v>
      </c>
      <c r="G5923" s="35" t="s">
        <v>17307</v>
      </c>
      <c r="H5923" s="35" t="s">
        <v>17308</v>
      </c>
      <c r="I5923" s="35" t="s">
        <v>544</v>
      </c>
      <c r="J5923" s="36">
        <v>66059000</v>
      </c>
      <c r="K5923" s="36">
        <v>69986000</v>
      </c>
      <c r="L5923" s="36">
        <v>77541000</v>
      </c>
      <c r="M5923" s="36">
        <v>80544000</v>
      </c>
      <c r="N5923" s="36">
        <v>85455000</v>
      </c>
      <c r="O5923" s="37">
        <v>0.43459999999999999</v>
      </c>
      <c r="P5923" s="37">
        <v>0.38090000000000002</v>
      </c>
      <c r="Q5923" s="37">
        <v>0.37959999999999999</v>
      </c>
      <c r="R5923" s="37">
        <v>0.22459999999999999</v>
      </c>
      <c r="S5923" s="37">
        <v>0.22509999999999999</v>
      </c>
      <c r="T5923" s="37"/>
      <c r="U5923" s="37"/>
      <c r="V5923" s="37"/>
      <c r="W5923" s="37"/>
      <c r="X5923" s="37"/>
      <c r="Z5923" s="4" t="str">
        <f t="shared" si="304"/>
        <v>YES</v>
      </c>
      <c r="AA5923" s="4" t="str">
        <f t="shared" si="304"/>
        <v>YES</v>
      </c>
      <c r="AB5923" s="4" t="str">
        <f t="shared" si="304"/>
        <v>YES</v>
      </c>
      <c r="AD5923" s="4">
        <f t="shared" si="305"/>
        <v>3</v>
      </c>
    </row>
    <row r="5924" spans="1:30" ht="27.65" customHeight="1" x14ac:dyDescent="0.35">
      <c r="A5924" s="34">
        <v>5949</v>
      </c>
      <c r="B5924" s="1" t="s">
        <v>11323</v>
      </c>
      <c r="C5924" s="1" t="s">
        <v>29015</v>
      </c>
      <c r="D5924" s="1"/>
      <c r="E5924" s="1" t="s">
        <v>29008</v>
      </c>
      <c r="F5924" s="1" t="s">
        <v>29262</v>
      </c>
      <c r="G5924" s="35" t="s">
        <v>17309</v>
      </c>
      <c r="H5924" s="35" t="s">
        <v>17310</v>
      </c>
      <c r="I5924" s="35" t="s">
        <v>29</v>
      </c>
      <c r="J5924" s="36">
        <v>34875000</v>
      </c>
      <c r="K5924" s="36">
        <v>40753000</v>
      </c>
      <c r="L5924" s="36">
        <v>45135000</v>
      </c>
      <c r="M5924" s="36">
        <v>60839000</v>
      </c>
      <c r="N5924" s="36">
        <v>85425000</v>
      </c>
      <c r="O5924" s="37">
        <v>9.1899999999999996E-2</v>
      </c>
      <c r="P5924" s="37">
        <v>0.1019</v>
      </c>
      <c r="Q5924" s="37">
        <v>0.1171</v>
      </c>
      <c r="R5924" s="37">
        <v>0.18709999999999999</v>
      </c>
      <c r="S5924" s="37">
        <v>3.4599999999999999E-2</v>
      </c>
      <c r="T5924" s="37"/>
      <c r="U5924" s="37"/>
      <c r="V5924" s="37"/>
      <c r="W5924" s="37"/>
      <c r="X5924" s="37"/>
      <c r="Z5924" s="4" t="str">
        <f t="shared" si="304"/>
        <v>NO</v>
      </c>
      <c r="AA5924" s="4" t="str">
        <f t="shared" si="304"/>
        <v>NO</v>
      </c>
      <c r="AB5924" s="4" t="str">
        <f t="shared" si="304"/>
        <v>NO</v>
      </c>
      <c r="AD5924" s="4">
        <f t="shared" si="305"/>
        <v>0</v>
      </c>
    </row>
    <row r="5925" spans="1:30" ht="14.4" customHeight="1" x14ac:dyDescent="0.35">
      <c r="A5925" s="34">
        <v>5950</v>
      </c>
      <c r="B5925" s="1" t="s">
        <v>17311</v>
      </c>
      <c r="C5925" s="1"/>
      <c r="D5925" s="1"/>
      <c r="E5925" s="1"/>
      <c r="F5925" s="1" t="s">
        <v>29262</v>
      </c>
      <c r="G5925" s="35" t="s">
        <v>17312</v>
      </c>
      <c r="H5925" s="35" t="s">
        <v>17313</v>
      </c>
      <c r="I5925" s="35" t="s">
        <v>36</v>
      </c>
      <c r="J5925" s="36">
        <v>68394000</v>
      </c>
      <c r="K5925" s="36">
        <v>70035000</v>
      </c>
      <c r="L5925" s="36">
        <v>78643000</v>
      </c>
      <c r="M5925" s="36">
        <v>78114000</v>
      </c>
      <c r="N5925" s="36">
        <v>85422000</v>
      </c>
      <c r="O5925" s="37">
        <v>5.2299999999999999E-2</v>
      </c>
      <c r="P5925" s="37">
        <v>2.5999999999999999E-2</v>
      </c>
      <c r="Q5925" s="37">
        <v>3.0300000000000001E-2</v>
      </c>
      <c r="R5925" s="37">
        <v>6.2799999999999995E-2</v>
      </c>
      <c r="S5925" s="37">
        <v>5.1499999999999997E-2</v>
      </c>
      <c r="T5925" s="37"/>
      <c r="U5925" s="37"/>
      <c r="V5925" s="37"/>
      <c r="W5925" s="37"/>
      <c r="X5925" s="37">
        <v>-1E-4</v>
      </c>
      <c r="Z5925" s="4" t="str">
        <f t="shared" si="304"/>
        <v>NO</v>
      </c>
      <c r="AA5925" s="4" t="str">
        <f t="shared" si="304"/>
        <v>NO</v>
      </c>
      <c r="AB5925" s="4" t="str">
        <f t="shared" si="304"/>
        <v>NO</v>
      </c>
      <c r="AD5925" s="4">
        <f t="shared" si="305"/>
        <v>0</v>
      </c>
    </row>
    <row r="5926" spans="1:30" ht="14.4" customHeight="1" x14ac:dyDescent="0.35">
      <c r="A5926" s="34">
        <v>5951</v>
      </c>
      <c r="B5926" s="1" t="s">
        <v>17314</v>
      </c>
      <c r="C5926" s="1"/>
      <c r="D5926" s="1"/>
      <c r="E5926" s="1"/>
      <c r="F5926" s="1" t="s">
        <v>29262</v>
      </c>
      <c r="G5926" s="35" t="s">
        <v>17315</v>
      </c>
      <c r="H5926" s="35" t="s">
        <v>17316</v>
      </c>
      <c r="I5926" s="35" t="s">
        <v>33</v>
      </c>
      <c r="J5926" s="36">
        <v>86129000</v>
      </c>
      <c r="K5926" s="36">
        <v>102622000</v>
      </c>
      <c r="L5926" s="36">
        <v>89844000</v>
      </c>
      <c r="M5926" s="36">
        <v>92266000</v>
      </c>
      <c r="N5926" s="36">
        <v>85403000</v>
      </c>
      <c r="O5926" s="37">
        <v>0.75309999999999999</v>
      </c>
      <c r="P5926" s="37">
        <v>0.57740000000000002</v>
      </c>
      <c r="Q5926" s="37">
        <v>0.17460000000000001</v>
      </c>
      <c r="R5926" s="37">
        <v>0.28520000000000001</v>
      </c>
      <c r="S5926" s="37">
        <v>0.21690000000000001</v>
      </c>
      <c r="T5926" s="37"/>
      <c r="U5926" s="37"/>
      <c r="V5926" s="37"/>
      <c r="W5926" s="37"/>
      <c r="X5926" s="37"/>
      <c r="Z5926" s="4" t="str">
        <f t="shared" si="304"/>
        <v>NO</v>
      </c>
      <c r="AA5926" s="4" t="str">
        <f t="shared" si="304"/>
        <v>YES</v>
      </c>
      <c r="AB5926" s="4" t="str">
        <f t="shared" si="304"/>
        <v>YES</v>
      </c>
      <c r="AD5926" s="4">
        <f t="shared" si="305"/>
        <v>2</v>
      </c>
    </row>
    <row r="5927" spans="1:30" ht="14.4" customHeight="1" x14ac:dyDescent="0.35">
      <c r="A5927" s="34">
        <v>5952</v>
      </c>
      <c r="B5927" s="1" t="s">
        <v>17317</v>
      </c>
      <c r="C5927" s="1" t="s">
        <v>28702</v>
      </c>
      <c r="D5927" s="1"/>
      <c r="E5927" s="1"/>
      <c r="F5927" s="1" t="s">
        <v>29262</v>
      </c>
      <c r="G5927" s="35" t="s">
        <v>17318</v>
      </c>
      <c r="H5927" s="35" t="s">
        <v>17319</v>
      </c>
      <c r="I5927" s="35" t="s">
        <v>87</v>
      </c>
      <c r="J5927" s="36">
        <v>33875000</v>
      </c>
      <c r="K5927" s="36">
        <v>54347000</v>
      </c>
      <c r="L5927" s="36">
        <v>64414000</v>
      </c>
      <c r="M5927" s="36">
        <v>70274000</v>
      </c>
      <c r="N5927" s="36">
        <v>85377000</v>
      </c>
      <c r="O5927" s="37">
        <v>0.2036</v>
      </c>
      <c r="P5927" s="37">
        <v>0.26479999999999998</v>
      </c>
      <c r="Q5927" s="37">
        <v>0.25469999999999998</v>
      </c>
      <c r="R5927" s="37">
        <v>0.12180000000000001</v>
      </c>
      <c r="S5927" s="37">
        <v>7.2800000000000004E-2</v>
      </c>
      <c r="T5927" s="37">
        <v>-1.6999999999999999E-3</v>
      </c>
      <c r="U5927" s="37">
        <v>-5.9999999999999995E-4</v>
      </c>
      <c r="V5927" s="37">
        <v>-8.9999999999999998E-4</v>
      </c>
      <c r="W5927" s="37"/>
      <c r="X5927" s="37"/>
      <c r="Z5927" s="4" t="str">
        <f t="shared" si="304"/>
        <v>YES</v>
      </c>
      <c r="AA5927" s="4" t="str">
        <f t="shared" si="304"/>
        <v>NO</v>
      </c>
      <c r="AB5927" s="4" t="str">
        <f t="shared" si="304"/>
        <v>NO</v>
      </c>
      <c r="AD5927" s="4">
        <f t="shared" si="305"/>
        <v>1</v>
      </c>
    </row>
    <row r="5928" spans="1:30" ht="27.65" customHeight="1" x14ac:dyDescent="0.35">
      <c r="A5928" s="34">
        <v>5953</v>
      </c>
      <c r="B5928" s="1" t="s">
        <v>17320</v>
      </c>
      <c r="C5928" s="1"/>
      <c r="D5928" s="1"/>
      <c r="E5928" s="1"/>
      <c r="F5928" s="1" t="s">
        <v>29262</v>
      </c>
      <c r="G5928" s="35" t="s">
        <v>17321</v>
      </c>
      <c r="H5928" s="35" t="s">
        <v>17322</v>
      </c>
      <c r="I5928" s="35" t="s">
        <v>43</v>
      </c>
      <c r="J5928" s="36">
        <v>22841000</v>
      </c>
      <c r="K5928" s="36">
        <v>46630000</v>
      </c>
      <c r="L5928" s="36">
        <v>46077000</v>
      </c>
      <c r="M5928" s="36">
        <v>67337000</v>
      </c>
      <c r="N5928" s="36">
        <v>85374000</v>
      </c>
      <c r="O5928" s="37">
        <v>4.8099999999999997E-2</v>
      </c>
      <c r="P5928" s="37">
        <v>4.7E-2</v>
      </c>
      <c r="Q5928" s="37">
        <v>0.1177</v>
      </c>
      <c r="R5928" s="37">
        <v>0.16589999999999999</v>
      </c>
      <c r="S5928" s="37">
        <v>0.13020000000000001</v>
      </c>
      <c r="T5928" s="37">
        <v>1.9099999999999999E-2</v>
      </c>
      <c r="U5928" s="37">
        <v>1.23E-2</v>
      </c>
      <c r="V5928" s="37">
        <v>8.7499999999999994E-2</v>
      </c>
      <c r="W5928" s="37">
        <v>0.12559999999999999</v>
      </c>
      <c r="X5928" s="37">
        <v>9.1499999999999998E-2</v>
      </c>
      <c r="Z5928" s="4" t="str">
        <f t="shared" si="304"/>
        <v>NO</v>
      </c>
      <c r="AA5928" s="4" t="str">
        <f t="shared" si="304"/>
        <v>NO</v>
      </c>
      <c r="AB5928" s="4" t="str">
        <f t="shared" si="304"/>
        <v>NO</v>
      </c>
      <c r="AD5928" s="4">
        <f t="shared" si="305"/>
        <v>0</v>
      </c>
    </row>
    <row r="5929" spans="1:30" ht="14.4" customHeight="1" x14ac:dyDescent="0.35">
      <c r="A5929" s="34">
        <v>5954</v>
      </c>
      <c r="B5929" s="1" t="s">
        <v>17323</v>
      </c>
      <c r="C5929" s="1"/>
      <c r="D5929" s="1"/>
      <c r="E5929" s="1"/>
      <c r="F5929" s="1" t="s">
        <v>29262</v>
      </c>
      <c r="G5929" s="35" t="s">
        <v>17324</v>
      </c>
      <c r="H5929" s="35" t="s">
        <v>17325</v>
      </c>
      <c r="I5929" s="35" t="s">
        <v>33</v>
      </c>
      <c r="J5929" s="36">
        <v>50516000</v>
      </c>
      <c r="K5929" s="36">
        <v>61595000</v>
      </c>
      <c r="L5929" s="36">
        <v>67068000</v>
      </c>
      <c r="M5929" s="36">
        <v>75320000</v>
      </c>
      <c r="N5929" s="36">
        <v>85360000</v>
      </c>
      <c r="O5929" s="37">
        <v>0.37940000000000002</v>
      </c>
      <c r="P5929" s="37">
        <v>0.3881</v>
      </c>
      <c r="Q5929" s="37">
        <v>0.37069999999999997</v>
      </c>
      <c r="R5929" s="37">
        <v>0.3579</v>
      </c>
      <c r="S5929" s="37">
        <v>0.30909999999999999</v>
      </c>
      <c r="T5929" s="37"/>
      <c r="U5929" s="37"/>
      <c r="V5929" s="37"/>
      <c r="W5929" s="37"/>
      <c r="X5929" s="37"/>
      <c r="Z5929" s="4" t="str">
        <f t="shared" si="304"/>
        <v>YES</v>
      </c>
      <c r="AA5929" s="4" t="str">
        <f t="shared" si="304"/>
        <v>YES</v>
      </c>
      <c r="AB5929" s="4" t="str">
        <f t="shared" si="304"/>
        <v>YES</v>
      </c>
      <c r="AD5929" s="4">
        <f t="shared" si="305"/>
        <v>3</v>
      </c>
    </row>
    <row r="5930" spans="1:30" ht="27.65" customHeight="1" x14ac:dyDescent="0.35">
      <c r="A5930" s="34">
        <v>5955</v>
      </c>
      <c r="B5930" s="1" t="s">
        <v>17326</v>
      </c>
      <c r="C5930" s="1" t="s">
        <v>29015</v>
      </c>
      <c r="D5930" s="1"/>
      <c r="E5930" s="1" t="s">
        <v>29008</v>
      </c>
      <c r="F5930" s="1" t="s">
        <v>29262</v>
      </c>
      <c r="G5930" s="35" t="s">
        <v>17327</v>
      </c>
      <c r="H5930" s="35" t="s">
        <v>17328</v>
      </c>
      <c r="I5930" s="35" t="s">
        <v>29</v>
      </c>
      <c r="J5930" s="36">
        <v>16821000</v>
      </c>
      <c r="K5930" s="36">
        <v>25825000</v>
      </c>
      <c r="L5930" s="36">
        <v>39135000</v>
      </c>
      <c r="M5930" s="36">
        <v>64642000</v>
      </c>
      <c r="N5930" s="36">
        <v>85292000</v>
      </c>
      <c r="O5930" s="37">
        <v>3.9800000000000002E-2</v>
      </c>
      <c r="P5930" s="37">
        <v>3.39E-2</v>
      </c>
      <c r="Q5930" s="37">
        <v>0.1114</v>
      </c>
      <c r="R5930" s="37">
        <v>-0.26</v>
      </c>
      <c r="S5930" s="37">
        <v>0.106</v>
      </c>
      <c r="T5930" s="37"/>
      <c r="U5930" s="37"/>
      <c r="V5930" s="37">
        <v>0.11119999999999999</v>
      </c>
      <c r="W5930" s="37"/>
      <c r="X5930" s="37"/>
      <c r="Z5930" s="4" t="str">
        <f t="shared" si="304"/>
        <v>NO</v>
      </c>
      <c r="AA5930" s="4" t="str">
        <f t="shared" si="304"/>
        <v>NO</v>
      </c>
      <c r="AB5930" s="4" t="str">
        <f t="shared" si="304"/>
        <v>NO</v>
      </c>
      <c r="AD5930" s="4">
        <f t="shared" si="305"/>
        <v>0</v>
      </c>
    </row>
    <row r="5931" spans="1:30" ht="14.4" customHeight="1" x14ac:dyDescent="0.35">
      <c r="A5931" s="34">
        <v>5956</v>
      </c>
      <c r="B5931" s="1" t="s">
        <v>17329</v>
      </c>
      <c r="C5931" s="1"/>
      <c r="D5931" s="1"/>
      <c r="E5931" s="1"/>
      <c r="F5931" s="1" t="s">
        <v>29262</v>
      </c>
      <c r="G5931" s="35" t="s">
        <v>17330</v>
      </c>
      <c r="H5931" s="35" t="s">
        <v>17331</v>
      </c>
      <c r="I5931" s="35" t="s">
        <v>23</v>
      </c>
      <c r="J5931" s="36">
        <v>91578000</v>
      </c>
      <c r="K5931" s="36">
        <v>73216000</v>
      </c>
      <c r="L5931" s="36">
        <v>71164000</v>
      </c>
      <c r="M5931" s="36">
        <v>75397000</v>
      </c>
      <c r="N5931" s="36">
        <v>85277000</v>
      </c>
      <c r="O5931" s="37">
        <v>0.28460000000000002</v>
      </c>
      <c r="P5931" s="37">
        <v>2.5999999999999999E-2</v>
      </c>
      <c r="Q5931" s="37">
        <v>-0.38900000000000001</v>
      </c>
      <c r="R5931" s="37">
        <v>7.1199999999999999E-2</v>
      </c>
      <c r="S5931" s="37">
        <v>0.1037</v>
      </c>
      <c r="T5931" s="37"/>
      <c r="U5931" s="37"/>
      <c r="V5931" s="37"/>
      <c r="W5931" s="37"/>
      <c r="X5931" s="37"/>
      <c r="Z5931" s="4" t="str">
        <f t="shared" si="304"/>
        <v>NO</v>
      </c>
      <c r="AA5931" s="4" t="str">
        <f t="shared" si="304"/>
        <v>NO</v>
      </c>
      <c r="AB5931" s="4" t="str">
        <f t="shared" si="304"/>
        <v>NO</v>
      </c>
      <c r="AD5931" s="4">
        <f t="shared" si="305"/>
        <v>0</v>
      </c>
    </row>
    <row r="5932" spans="1:30" ht="27.65" customHeight="1" x14ac:dyDescent="0.35">
      <c r="A5932" s="34">
        <v>5957</v>
      </c>
      <c r="B5932" s="1" t="s">
        <v>17332</v>
      </c>
      <c r="C5932" s="1"/>
      <c r="D5932" s="1"/>
      <c r="E5932" s="1"/>
      <c r="F5932" s="1" t="s">
        <v>29262</v>
      </c>
      <c r="G5932" s="35" t="s">
        <v>17333</v>
      </c>
      <c r="H5932" s="35" t="s">
        <v>17334</v>
      </c>
      <c r="I5932" s="35" t="s">
        <v>33</v>
      </c>
      <c r="J5932" s="36">
        <v>59898000</v>
      </c>
      <c r="K5932" s="36">
        <v>56140000</v>
      </c>
      <c r="L5932" s="36">
        <v>64862000</v>
      </c>
      <c r="M5932" s="36">
        <v>65325000</v>
      </c>
      <c r="N5932" s="36">
        <v>85271000</v>
      </c>
      <c r="O5932" s="37">
        <v>4.65E-2</v>
      </c>
      <c r="P5932" s="37">
        <v>-4.9799999999999997E-2</v>
      </c>
      <c r="Q5932" s="37">
        <v>4.5100000000000001E-2</v>
      </c>
      <c r="R5932" s="37">
        <v>0.20910000000000001</v>
      </c>
      <c r="S5932" s="37">
        <v>8.2600000000000007E-2</v>
      </c>
      <c r="T5932" s="37">
        <v>-1.7600000000000001E-2</v>
      </c>
      <c r="U5932" s="37">
        <v>-1.6E-2</v>
      </c>
      <c r="V5932" s="37">
        <v>-7.9000000000000008E-3</v>
      </c>
      <c r="W5932" s="37">
        <v>-2.9999999999999997E-4</v>
      </c>
      <c r="X5932" s="37"/>
      <c r="Z5932" s="4" t="str">
        <f t="shared" si="304"/>
        <v>NO</v>
      </c>
      <c r="AA5932" s="4" t="str">
        <f t="shared" si="304"/>
        <v>YES</v>
      </c>
      <c r="AB5932" s="4" t="str">
        <f t="shared" si="304"/>
        <v>NO</v>
      </c>
      <c r="AD5932" s="4">
        <f t="shared" si="305"/>
        <v>1</v>
      </c>
    </row>
    <row r="5933" spans="1:30" ht="41.4" customHeight="1" x14ac:dyDescent="0.35">
      <c r="A5933" s="34">
        <v>5958</v>
      </c>
      <c r="B5933" s="1" t="s">
        <v>17335</v>
      </c>
      <c r="C5933" s="1"/>
      <c r="D5933" s="1"/>
      <c r="E5933" s="1"/>
      <c r="F5933" s="1" t="s">
        <v>29262</v>
      </c>
      <c r="G5933" s="35" t="s">
        <v>17336</v>
      </c>
      <c r="H5933" s="35" t="s">
        <v>17337</v>
      </c>
      <c r="I5933" s="35" t="s">
        <v>23</v>
      </c>
      <c r="J5933" s="36">
        <v>87017000</v>
      </c>
      <c r="K5933" s="36">
        <v>66915000</v>
      </c>
      <c r="L5933" s="36">
        <v>63818000</v>
      </c>
      <c r="M5933" s="36">
        <v>70470000</v>
      </c>
      <c r="N5933" s="36">
        <v>85260000</v>
      </c>
      <c r="O5933" s="37">
        <v>0.2019</v>
      </c>
      <c r="P5933" s="37">
        <v>2.3099999999999999E-2</v>
      </c>
      <c r="Q5933" s="37">
        <v>7.7000000000000002E-3</v>
      </c>
      <c r="R5933" s="37">
        <v>2.1999999999999999E-2</v>
      </c>
      <c r="S5933" s="37">
        <v>3.7000000000000002E-3</v>
      </c>
      <c r="T5933" s="37"/>
      <c r="U5933" s="37"/>
      <c r="V5933" s="37"/>
      <c r="W5933" s="37"/>
      <c r="X5933" s="37"/>
      <c r="Z5933" s="4" t="str">
        <f t="shared" si="304"/>
        <v>NO</v>
      </c>
      <c r="AA5933" s="4" t="str">
        <f t="shared" si="304"/>
        <v>NO</v>
      </c>
      <c r="AB5933" s="4" t="str">
        <f t="shared" si="304"/>
        <v>NO</v>
      </c>
      <c r="AD5933" s="4">
        <f t="shared" si="305"/>
        <v>0</v>
      </c>
    </row>
    <row r="5934" spans="1:30" ht="14.4" customHeight="1" x14ac:dyDescent="0.35">
      <c r="A5934" s="34">
        <v>5959</v>
      </c>
      <c r="B5934" s="1" t="s">
        <v>17338</v>
      </c>
      <c r="C5934" s="1" t="s">
        <v>29015</v>
      </c>
      <c r="D5934" s="1"/>
      <c r="E5934" s="1" t="s">
        <v>29008</v>
      </c>
      <c r="F5934" s="1" t="s">
        <v>29262</v>
      </c>
      <c r="G5934" s="35" t="s">
        <v>17339</v>
      </c>
      <c r="H5934" s="35" t="s">
        <v>17340</v>
      </c>
      <c r="I5934" s="35" t="s">
        <v>29</v>
      </c>
      <c r="J5934" s="36">
        <v>55935000</v>
      </c>
      <c r="K5934" s="36">
        <v>55048000</v>
      </c>
      <c r="L5934" s="36">
        <v>68113000</v>
      </c>
      <c r="M5934" s="36">
        <v>70584000</v>
      </c>
      <c r="N5934" s="36">
        <v>85259000</v>
      </c>
      <c r="O5934" s="37">
        <v>0.15890000000000001</v>
      </c>
      <c r="P5934" s="37">
        <v>0.14940000000000001</v>
      </c>
      <c r="Q5934" s="37">
        <v>0.27950000000000003</v>
      </c>
      <c r="R5934" s="37">
        <v>0.1729</v>
      </c>
      <c r="S5934" s="37">
        <v>0.20499999999999999</v>
      </c>
      <c r="T5934" s="37">
        <v>0.2676</v>
      </c>
      <c r="U5934" s="37">
        <v>0.1188</v>
      </c>
      <c r="V5934" s="37">
        <v>0.22289999999999999</v>
      </c>
      <c r="W5934" s="37">
        <v>0.1673</v>
      </c>
      <c r="X5934" s="37">
        <v>0.1457</v>
      </c>
      <c r="Z5934" s="4" t="str">
        <f t="shared" si="304"/>
        <v>YES</v>
      </c>
      <c r="AA5934" s="4" t="str">
        <f t="shared" si="304"/>
        <v>NO</v>
      </c>
      <c r="AB5934" s="4" t="str">
        <f t="shared" si="304"/>
        <v>YES</v>
      </c>
      <c r="AD5934" s="4">
        <f t="shared" si="305"/>
        <v>2</v>
      </c>
    </row>
    <row r="5935" spans="1:30" ht="14.4" customHeight="1" x14ac:dyDescent="0.35">
      <c r="A5935" s="34">
        <v>5960</v>
      </c>
      <c r="B5935" s="1" t="s">
        <v>17341</v>
      </c>
      <c r="C5935" s="1" t="s">
        <v>29015</v>
      </c>
      <c r="D5935" s="1" t="s">
        <v>29043</v>
      </c>
      <c r="E5935" s="1" t="s">
        <v>29047</v>
      </c>
      <c r="F5935" s="1" t="s">
        <v>29262</v>
      </c>
      <c r="G5935" s="35" t="s">
        <v>17342</v>
      </c>
      <c r="H5935" s="35" t="s">
        <v>17343</v>
      </c>
      <c r="I5935" s="35" t="s">
        <v>23</v>
      </c>
      <c r="J5935" s="36">
        <v>95847000</v>
      </c>
      <c r="K5935" s="36">
        <v>71644000</v>
      </c>
      <c r="L5935" s="36">
        <v>74127000</v>
      </c>
      <c r="M5935" s="36">
        <v>103755000</v>
      </c>
      <c r="N5935" s="36">
        <v>85251000</v>
      </c>
      <c r="O5935" s="37">
        <v>0.45</v>
      </c>
      <c r="P5935" s="37">
        <v>0.27889999999999998</v>
      </c>
      <c r="Q5935" s="37">
        <v>0.38950000000000001</v>
      </c>
      <c r="R5935" s="37">
        <v>0.3836</v>
      </c>
      <c r="S5935" s="37">
        <v>0.30859999999999999</v>
      </c>
      <c r="T5935" s="37">
        <v>0.46039999999999998</v>
      </c>
      <c r="U5935" s="37">
        <v>0.22120000000000001</v>
      </c>
      <c r="V5935" s="37">
        <v>0.36969999999999997</v>
      </c>
      <c r="W5935" s="37">
        <v>0.33279999999999998</v>
      </c>
      <c r="X5935" s="37">
        <v>0.27079999999999999</v>
      </c>
      <c r="Z5935" s="4" t="str">
        <f t="shared" si="304"/>
        <v>YES</v>
      </c>
      <c r="AA5935" s="4" t="str">
        <f t="shared" si="304"/>
        <v>YES</v>
      </c>
      <c r="AB5935" s="4" t="str">
        <f t="shared" si="304"/>
        <v>YES</v>
      </c>
      <c r="AD5935" s="4">
        <f t="shared" si="305"/>
        <v>3</v>
      </c>
    </row>
    <row r="5936" spans="1:30" ht="27.65" customHeight="1" x14ac:dyDescent="0.35">
      <c r="A5936" s="34">
        <v>5961</v>
      </c>
      <c r="B5936" s="1" t="s">
        <v>17344</v>
      </c>
      <c r="C5936" s="1" t="s">
        <v>29015</v>
      </c>
      <c r="D5936" s="1" t="s">
        <v>29043</v>
      </c>
      <c r="E5936" s="1" t="s">
        <v>29047</v>
      </c>
      <c r="F5936" s="1" t="s">
        <v>29262</v>
      </c>
      <c r="G5936" s="35" t="s">
        <v>17345</v>
      </c>
      <c r="H5936" s="35" t="s">
        <v>17346</v>
      </c>
      <c r="I5936" s="35" t="s">
        <v>33</v>
      </c>
      <c r="J5936" s="36">
        <v>86402000</v>
      </c>
      <c r="K5936" s="36">
        <v>79192000</v>
      </c>
      <c r="L5936" s="36">
        <v>98105000</v>
      </c>
      <c r="M5936" s="36">
        <v>90297000</v>
      </c>
      <c r="N5936" s="36">
        <v>85231000</v>
      </c>
      <c r="O5936" s="37">
        <v>0.33679999999999999</v>
      </c>
      <c r="P5936" s="37">
        <v>0.20269999999999999</v>
      </c>
      <c r="Q5936" s="37">
        <v>0.45150000000000001</v>
      </c>
      <c r="R5936" s="37">
        <v>0.37630000000000002</v>
      </c>
      <c r="S5936" s="37">
        <v>0.2742</v>
      </c>
      <c r="T5936" s="37">
        <v>0.35859999999999997</v>
      </c>
      <c r="U5936" s="37">
        <v>0.25729999999999997</v>
      </c>
      <c r="V5936" s="37">
        <v>0.44429999999999997</v>
      </c>
      <c r="W5936" s="37">
        <v>0.36890000000000001</v>
      </c>
      <c r="X5936" s="37">
        <v>0.26519999999999999</v>
      </c>
      <c r="Z5936" s="4" t="str">
        <f t="shared" si="304"/>
        <v>YES</v>
      </c>
      <c r="AA5936" s="4" t="str">
        <f t="shared" si="304"/>
        <v>YES</v>
      </c>
      <c r="AB5936" s="4" t="str">
        <f t="shared" si="304"/>
        <v>YES</v>
      </c>
      <c r="AD5936" s="4">
        <f t="shared" si="305"/>
        <v>3</v>
      </c>
    </row>
    <row r="5937" spans="1:30" ht="14.4" customHeight="1" x14ac:dyDescent="0.35">
      <c r="A5937" s="34">
        <v>5962</v>
      </c>
      <c r="B5937" s="1" t="s">
        <v>17347</v>
      </c>
      <c r="C5937" s="1" t="s">
        <v>29015</v>
      </c>
      <c r="D5937" s="1"/>
      <c r="E5937" s="1" t="s">
        <v>29008</v>
      </c>
      <c r="F5937" s="1" t="s">
        <v>29262</v>
      </c>
      <c r="G5937" s="35" t="s">
        <v>17348</v>
      </c>
      <c r="H5937" s="35" t="s">
        <v>17349</v>
      </c>
      <c r="I5937" s="35" t="s">
        <v>29</v>
      </c>
      <c r="J5937" s="36"/>
      <c r="K5937" s="36"/>
      <c r="L5937" s="36">
        <v>15012000</v>
      </c>
      <c r="M5937" s="36">
        <v>57501000</v>
      </c>
      <c r="N5937" s="36">
        <v>85169000</v>
      </c>
      <c r="O5937" s="37"/>
      <c r="P5937" s="37"/>
      <c r="Q5937" s="37">
        <v>0.22600000000000001</v>
      </c>
      <c r="R5937" s="37">
        <v>0.14000000000000001</v>
      </c>
      <c r="S5937" s="37">
        <v>0.13189999999999999</v>
      </c>
      <c r="T5937" s="37"/>
      <c r="U5937" s="37"/>
      <c r="V5937" s="37"/>
      <c r="W5937" s="37"/>
      <c r="X5937" s="37"/>
      <c r="Z5937" s="4" t="str">
        <f t="shared" si="304"/>
        <v>YES</v>
      </c>
      <c r="AA5937" s="4" t="str">
        <f t="shared" si="304"/>
        <v>NO</v>
      </c>
      <c r="AB5937" s="4" t="str">
        <f t="shared" si="304"/>
        <v>NO</v>
      </c>
      <c r="AD5937" s="4">
        <f t="shared" si="305"/>
        <v>1</v>
      </c>
    </row>
    <row r="5938" spans="1:30" ht="27.65" customHeight="1" x14ac:dyDescent="0.35">
      <c r="A5938" s="34">
        <v>5963</v>
      </c>
      <c r="B5938" s="1" t="s">
        <v>2056</v>
      </c>
      <c r="C5938" s="1"/>
      <c r="D5938" s="1"/>
      <c r="E5938" s="1"/>
      <c r="F5938" s="1" t="s">
        <v>29262</v>
      </c>
      <c r="G5938" s="35" t="s">
        <v>17350</v>
      </c>
      <c r="H5938" s="35" t="s">
        <v>17351</v>
      </c>
      <c r="I5938" s="35" t="s">
        <v>23</v>
      </c>
      <c r="J5938" s="36">
        <v>47058000</v>
      </c>
      <c r="K5938" s="36">
        <v>52198000</v>
      </c>
      <c r="L5938" s="36">
        <v>66176000</v>
      </c>
      <c r="M5938" s="36">
        <v>81449000</v>
      </c>
      <c r="N5938" s="36">
        <v>85151000</v>
      </c>
      <c r="O5938" s="37">
        <v>7.3599999999999999E-2</v>
      </c>
      <c r="P5938" s="37">
        <v>6.83E-2</v>
      </c>
      <c r="Q5938" s="37">
        <v>6.3700000000000007E-2</v>
      </c>
      <c r="R5938" s="37">
        <v>0.06</v>
      </c>
      <c r="S5938" s="37">
        <v>7.8799999999999995E-2</v>
      </c>
      <c r="T5938" s="37">
        <v>6.8500000000000005E-2</v>
      </c>
      <c r="U5938" s="37">
        <v>6.0600000000000001E-2</v>
      </c>
      <c r="V5938" s="37">
        <v>6.3700000000000007E-2</v>
      </c>
      <c r="W5938" s="37">
        <v>0.06</v>
      </c>
      <c r="X5938" s="37">
        <v>7.8799999999999995E-2</v>
      </c>
      <c r="Z5938" s="4" t="str">
        <f t="shared" si="304"/>
        <v>NO</v>
      </c>
      <c r="AA5938" s="4" t="str">
        <f t="shared" si="304"/>
        <v>NO</v>
      </c>
      <c r="AB5938" s="4" t="str">
        <f t="shared" si="304"/>
        <v>NO</v>
      </c>
      <c r="AD5938" s="4">
        <f t="shared" si="305"/>
        <v>0</v>
      </c>
    </row>
    <row r="5939" spans="1:30" ht="14.4" customHeight="1" x14ac:dyDescent="0.35">
      <c r="A5939" s="34">
        <v>5964</v>
      </c>
      <c r="B5939" s="1" t="s">
        <v>6729</v>
      </c>
      <c r="C5939" s="1"/>
      <c r="D5939" s="1"/>
      <c r="E5939" s="1"/>
      <c r="F5939" s="1" t="s">
        <v>29262</v>
      </c>
      <c r="G5939" s="35" t="s">
        <v>17352</v>
      </c>
      <c r="H5939" s="35" t="s">
        <v>17353</v>
      </c>
      <c r="I5939" s="35" t="s">
        <v>33</v>
      </c>
      <c r="J5939" s="36">
        <v>77923000</v>
      </c>
      <c r="K5939" s="36">
        <v>62105000</v>
      </c>
      <c r="L5939" s="36">
        <v>62105000</v>
      </c>
      <c r="M5939" s="36">
        <v>85100000</v>
      </c>
      <c r="N5939" s="36">
        <v>85100000</v>
      </c>
      <c r="O5939" s="37">
        <v>0.312</v>
      </c>
      <c r="P5939" s="37">
        <v>0.3382</v>
      </c>
      <c r="Q5939" s="37">
        <v>0.3382</v>
      </c>
      <c r="R5939" s="37">
        <v>0.32079999999999997</v>
      </c>
      <c r="S5939" s="37">
        <v>0.32079999999999997</v>
      </c>
      <c r="T5939" s="37"/>
      <c r="U5939" s="37"/>
      <c r="V5939" s="37"/>
      <c r="W5939" s="37"/>
      <c r="X5939" s="37"/>
      <c r="Z5939" s="4" t="str">
        <f t="shared" si="304"/>
        <v>YES</v>
      </c>
      <c r="AA5939" s="4" t="str">
        <f t="shared" si="304"/>
        <v>YES</v>
      </c>
      <c r="AB5939" s="4" t="str">
        <f t="shared" si="304"/>
        <v>YES</v>
      </c>
      <c r="AD5939" s="4">
        <f t="shared" si="305"/>
        <v>3</v>
      </c>
    </row>
    <row r="5940" spans="1:30" x14ac:dyDescent="0.35">
      <c r="A5940" s="34">
        <v>5965</v>
      </c>
      <c r="B5940" s="1" t="s">
        <v>17354</v>
      </c>
      <c r="C5940" s="1" t="s">
        <v>29015</v>
      </c>
      <c r="D5940" s="1"/>
      <c r="E5940" s="1" t="s">
        <v>29008</v>
      </c>
      <c r="F5940" s="1" t="s">
        <v>29262</v>
      </c>
      <c r="G5940" s="35" t="s">
        <v>17355</v>
      </c>
      <c r="H5940" s="35" t="s">
        <v>17356</v>
      </c>
      <c r="I5940" s="35" t="s">
        <v>29</v>
      </c>
      <c r="J5940" s="36">
        <v>64446000</v>
      </c>
      <c r="K5940" s="36">
        <v>68357000</v>
      </c>
      <c r="L5940" s="36">
        <v>59657000</v>
      </c>
      <c r="M5940" s="36">
        <v>81901000</v>
      </c>
      <c r="N5940" s="36">
        <v>85089000</v>
      </c>
      <c r="O5940" s="37">
        <v>9.11E-2</v>
      </c>
      <c r="P5940" s="37">
        <v>4.7199999999999999E-2</v>
      </c>
      <c r="Q5940" s="37">
        <v>4.8899999999999999E-2</v>
      </c>
      <c r="R5940" s="37">
        <v>5.3600000000000002E-2</v>
      </c>
      <c r="S5940" s="37">
        <v>4.3200000000000002E-2</v>
      </c>
      <c r="T5940" s="37"/>
      <c r="U5940" s="37"/>
      <c r="V5940" s="37"/>
      <c r="W5940" s="37"/>
      <c r="X5940" s="37"/>
      <c r="Z5940" s="4" t="str">
        <f t="shared" si="304"/>
        <v>NO</v>
      </c>
      <c r="AA5940" s="4" t="str">
        <f t="shared" si="304"/>
        <v>NO</v>
      </c>
      <c r="AB5940" s="4" t="str">
        <f t="shared" si="304"/>
        <v>NO</v>
      </c>
      <c r="AD5940" s="4">
        <f t="shared" si="305"/>
        <v>0</v>
      </c>
    </row>
    <row r="5941" spans="1:30" ht="26.5" x14ac:dyDescent="0.35">
      <c r="A5941" s="34">
        <v>5966</v>
      </c>
      <c r="B5941" s="1" t="s">
        <v>17357</v>
      </c>
      <c r="C5941" s="1" t="s">
        <v>28702</v>
      </c>
      <c r="D5941" s="1"/>
      <c r="E5941" s="1"/>
      <c r="F5941" s="1" t="s">
        <v>29262</v>
      </c>
      <c r="G5941" s="35" t="s">
        <v>17358</v>
      </c>
      <c r="H5941" s="35" t="s">
        <v>17359</v>
      </c>
      <c r="I5941" s="35" t="s">
        <v>87</v>
      </c>
      <c r="J5941" s="36">
        <v>60640000</v>
      </c>
      <c r="K5941" s="36">
        <v>59345000</v>
      </c>
      <c r="L5941" s="36">
        <v>100318000</v>
      </c>
      <c r="M5941" s="36">
        <v>76141000</v>
      </c>
      <c r="N5941" s="36">
        <v>85071000</v>
      </c>
      <c r="O5941" s="37">
        <v>-7.1800000000000003E-2</v>
      </c>
      <c r="P5941" s="37">
        <v>3.3399999999999999E-2</v>
      </c>
      <c r="Q5941" s="37">
        <v>3.78E-2</v>
      </c>
      <c r="R5941" s="37">
        <v>6.5600000000000006E-2</v>
      </c>
      <c r="S5941" s="37">
        <v>4.3499999999999997E-2</v>
      </c>
      <c r="T5941" s="37">
        <v>-3.7000000000000002E-3</v>
      </c>
      <c r="U5941" s="37">
        <v>-2.3599999999999999E-2</v>
      </c>
      <c r="V5941" s="37">
        <v>5.4999999999999997E-3</v>
      </c>
      <c r="W5941" s="37">
        <v>8.6E-3</v>
      </c>
      <c r="X5941" s="37">
        <v>-9.2999999999999992E-3</v>
      </c>
      <c r="Z5941" s="4" t="str">
        <f t="shared" si="304"/>
        <v>NO</v>
      </c>
      <c r="AA5941" s="4" t="str">
        <f t="shared" si="304"/>
        <v>NO</v>
      </c>
      <c r="AB5941" s="4" t="str">
        <f t="shared" si="304"/>
        <v>NO</v>
      </c>
      <c r="AD5941" s="4">
        <f t="shared" si="305"/>
        <v>0</v>
      </c>
    </row>
    <row r="5942" spans="1:30" ht="14.4" customHeight="1" x14ac:dyDescent="0.35">
      <c r="A5942" s="34">
        <v>5967</v>
      </c>
      <c r="B5942" s="1" t="s">
        <v>17360</v>
      </c>
      <c r="C5942" s="1" t="s">
        <v>29015</v>
      </c>
      <c r="D5942" s="1"/>
      <c r="E5942" s="1" t="s">
        <v>29008</v>
      </c>
      <c r="F5942" s="1" t="s">
        <v>29262</v>
      </c>
      <c r="G5942" s="35" t="s">
        <v>17361</v>
      </c>
      <c r="H5942" s="35" t="s">
        <v>17362</v>
      </c>
      <c r="I5942" s="35" t="s">
        <v>29</v>
      </c>
      <c r="J5942" s="36">
        <v>33437000</v>
      </c>
      <c r="K5942" s="36">
        <v>47215000</v>
      </c>
      <c r="L5942" s="36">
        <v>49808000</v>
      </c>
      <c r="M5942" s="36">
        <v>62381000</v>
      </c>
      <c r="N5942" s="36">
        <v>85049000</v>
      </c>
      <c r="O5942" s="37">
        <v>-0.1431</v>
      </c>
      <c r="P5942" s="37">
        <v>3.2399999999999998E-2</v>
      </c>
      <c r="Q5942" s="37">
        <v>-9.4999999999999998E-3</v>
      </c>
      <c r="R5942" s="37">
        <v>-1.4435</v>
      </c>
      <c r="S5942" s="37">
        <v>-9.6100000000000005E-2</v>
      </c>
      <c r="T5942" s="37">
        <v>-9.1000000000000004E-3</v>
      </c>
      <c r="U5942" s="37">
        <v>-7.1000000000000004E-3</v>
      </c>
      <c r="V5942" s="37">
        <v>-1.3899999999999999E-2</v>
      </c>
      <c r="W5942" s="37">
        <v>-0.1837</v>
      </c>
      <c r="X5942" s="37">
        <v>-0.1923</v>
      </c>
      <c r="Z5942" s="4" t="str">
        <f t="shared" si="304"/>
        <v>NO</v>
      </c>
      <c r="AA5942" s="4" t="str">
        <f t="shared" si="304"/>
        <v>NO</v>
      </c>
      <c r="AB5942" s="4" t="str">
        <f t="shared" si="304"/>
        <v>NO</v>
      </c>
      <c r="AD5942" s="4">
        <f t="shared" si="305"/>
        <v>0</v>
      </c>
    </row>
    <row r="5943" spans="1:30" ht="27.65" customHeight="1" x14ac:dyDescent="0.35">
      <c r="A5943" s="34">
        <v>5968</v>
      </c>
      <c r="B5943" s="1" t="s">
        <v>17363</v>
      </c>
      <c r="C5943" s="1"/>
      <c r="D5943" s="1"/>
      <c r="E5943" s="1"/>
      <c r="F5943" s="1" t="s">
        <v>29262</v>
      </c>
      <c r="G5943" s="35" t="s">
        <v>17364</v>
      </c>
      <c r="H5943" s="35" t="s">
        <v>17365</v>
      </c>
      <c r="I5943" s="35" t="s">
        <v>23</v>
      </c>
      <c r="J5943" s="36">
        <v>46181000</v>
      </c>
      <c r="K5943" s="36">
        <v>47480000</v>
      </c>
      <c r="L5943" s="36">
        <v>54320000</v>
      </c>
      <c r="M5943" s="36">
        <v>69444000</v>
      </c>
      <c r="N5943" s="36">
        <v>85035000</v>
      </c>
      <c r="O5943" s="37">
        <v>0.23649999999999999</v>
      </c>
      <c r="P5943" s="37">
        <v>0.27779999999999999</v>
      </c>
      <c r="Q5943" s="37">
        <v>0.1802</v>
      </c>
      <c r="R5943" s="37">
        <v>0.2051</v>
      </c>
      <c r="S5943" s="37">
        <v>0.40610000000000002</v>
      </c>
      <c r="T5943" s="37">
        <v>0.23649999999999999</v>
      </c>
      <c r="U5943" s="37">
        <v>0.26690000000000003</v>
      </c>
      <c r="V5943" s="37">
        <v>0.14369999999999999</v>
      </c>
      <c r="W5943" s="37">
        <v>0.1749</v>
      </c>
      <c r="X5943" s="37">
        <v>0.38090000000000002</v>
      </c>
      <c r="Z5943" s="4" t="str">
        <f t="shared" si="304"/>
        <v>NO</v>
      </c>
      <c r="AA5943" s="4" t="str">
        <f t="shared" si="304"/>
        <v>YES</v>
      </c>
      <c r="AB5943" s="4" t="str">
        <f t="shared" si="304"/>
        <v>YES</v>
      </c>
      <c r="AD5943" s="4">
        <f t="shared" si="305"/>
        <v>2</v>
      </c>
    </row>
    <row r="5944" spans="1:30" ht="14.4" customHeight="1" x14ac:dyDescent="0.35">
      <c r="A5944" s="34">
        <v>5969</v>
      </c>
      <c r="B5944" s="1" t="s">
        <v>17366</v>
      </c>
      <c r="C5944" s="1" t="s">
        <v>29015</v>
      </c>
      <c r="D5944" s="1"/>
      <c r="E5944" s="1" t="s">
        <v>29008</v>
      </c>
      <c r="F5944" s="1" t="s">
        <v>29262</v>
      </c>
      <c r="G5944" s="35" t="s">
        <v>17367</v>
      </c>
      <c r="H5944" s="35" t="s">
        <v>17368</v>
      </c>
      <c r="I5944" s="35" t="s">
        <v>29</v>
      </c>
      <c r="J5944" s="36">
        <v>19066000</v>
      </c>
      <c r="K5944" s="36"/>
      <c r="L5944" s="36">
        <v>38875000</v>
      </c>
      <c r="M5944" s="36">
        <v>63808000</v>
      </c>
      <c r="N5944" s="36">
        <v>85032000</v>
      </c>
      <c r="O5944" s="37">
        <v>0.5595</v>
      </c>
      <c r="P5944" s="37"/>
      <c r="Q5944" s="37">
        <v>0.74070000000000003</v>
      </c>
      <c r="R5944" s="37">
        <v>0.48759999999999998</v>
      </c>
      <c r="S5944" s="37">
        <v>0.27650000000000002</v>
      </c>
      <c r="T5944" s="37"/>
      <c r="U5944" s="37"/>
      <c r="V5944" s="37"/>
      <c r="W5944" s="37"/>
      <c r="X5944" s="37"/>
      <c r="Z5944" s="4" t="str">
        <f t="shared" si="304"/>
        <v>YES</v>
      </c>
      <c r="AA5944" s="4" t="str">
        <f t="shared" si="304"/>
        <v>YES</v>
      </c>
      <c r="AB5944" s="4" t="str">
        <f t="shared" si="304"/>
        <v>YES</v>
      </c>
      <c r="AD5944" s="4">
        <f t="shared" si="305"/>
        <v>3</v>
      </c>
    </row>
    <row r="5945" spans="1:30" ht="14.4" customHeight="1" x14ac:dyDescent="0.35">
      <c r="A5945" s="34">
        <v>5970</v>
      </c>
      <c r="B5945" s="1" t="s">
        <v>17369</v>
      </c>
      <c r="C5945" s="1"/>
      <c r="D5945" s="1"/>
      <c r="E5945" s="1"/>
      <c r="F5945" s="1" t="s">
        <v>29262</v>
      </c>
      <c r="G5945" s="35" t="s">
        <v>17370</v>
      </c>
      <c r="H5945" s="35" t="s">
        <v>17371</v>
      </c>
      <c r="I5945" s="35" t="s">
        <v>33</v>
      </c>
      <c r="J5945" s="36">
        <v>30282000</v>
      </c>
      <c r="K5945" s="36">
        <v>49232000</v>
      </c>
      <c r="L5945" s="36">
        <v>52107000</v>
      </c>
      <c r="M5945" s="36">
        <v>70123000</v>
      </c>
      <c r="N5945" s="36">
        <v>84999000</v>
      </c>
      <c r="O5945" s="37">
        <v>6.7500000000000004E-2</v>
      </c>
      <c r="P5945" s="37">
        <v>0.2117</v>
      </c>
      <c r="Q5945" s="37">
        <v>0.23630000000000001</v>
      </c>
      <c r="R5945" s="37">
        <v>0.2621</v>
      </c>
      <c r="S5945" s="37">
        <v>0.20100000000000001</v>
      </c>
      <c r="T5945" s="37"/>
      <c r="U5945" s="37"/>
      <c r="V5945" s="37"/>
      <c r="W5945" s="37">
        <v>-9.1999999999999998E-3</v>
      </c>
      <c r="X5945" s="37">
        <v>-1.61E-2</v>
      </c>
      <c r="Z5945" s="4" t="str">
        <f t="shared" si="304"/>
        <v>YES</v>
      </c>
      <c r="AA5945" s="4" t="str">
        <f t="shared" si="304"/>
        <v>YES</v>
      </c>
      <c r="AB5945" s="4" t="str">
        <f t="shared" si="304"/>
        <v>YES</v>
      </c>
      <c r="AD5945" s="4">
        <f t="shared" si="305"/>
        <v>3</v>
      </c>
    </row>
    <row r="5946" spans="1:30" ht="27.65" customHeight="1" x14ac:dyDescent="0.35">
      <c r="A5946" s="34">
        <v>5971</v>
      </c>
      <c r="B5946" s="1" t="s">
        <v>17372</v>
      </c>
      <c r="C5946" s="1" t="s">
        <v>29015</v>
      </c>
      <c r="D5946" s="1"/>
      <c r="E5946" s="1" t="s">
        <v>29008</v>
      </c>
      <c r="F5946" s="1" t="s">
        <v>29262</v>
      </c>
      <c r="G5946" s="35" t="s">
        <v>17373</v>
      </c>
      <c r="H5946" s="35" t="s">
        <v>17374</v>
      </c>
      <c r="I5946" s="35" t="s">
        <v>29</v>
      </c>
      <c r="J5946" s="36"/>
      <c r="K5946" s="36"/>
      <c r="L5946" s="36"/>
      <c r="M5946" s="36"/>
      <c r="N5946" s="36">
        <v>84993000</v>
      </c>
      <c r="O5946" s="37"/>
      <c r="P5946" s="37"/>
      <c r="Q5946" s="37"/>
      <c r="R5946" s="37"/>
      <c r="S5946" s="37">
        <v>6.6900000000000001E-2</v>
      </c>
      <c r="T5946" s="37"/>
      <c r="U5946" s="37"/>
      <c r="V5946" s="37"/>
      <c r="W5946" s="37"/>
      <c r="X5946" s="37"/>
      <c r="Z5946" s="4" t="str">
        <f t="shared" si="304"/>
        <v>NO</v>
      </c>
      <c r="AA5946" s="4" t="str">
        <f t="shared" si="304"/>
        <v>NO</v>
      </c>
      <c r="AB5946" s="4" t="str">
        <f t="shared" si="304"/>
        <v>NO</v>
      </c>
      <c r="AD5946" s="4">
        <f t="shared" si="305"/>
        <v>0</v>
      </c>
    </row>
    <row r="5947" spans="1:30" ht="14.4" customHeight="1" x14ac:dyDescent="0.35">
      <c r="A5947" s="34">
        <v>5972</v>
      </c>
      <c r="B5947" s="1" t="s">
        <v>17375</v>
      </c>
      <c r="C5947" s="1"/>
      <c r="D5947" s="1"/>
      <c r="E5947" s="1"/>
      <c r="F5947" s="1" t="s">
        <v>29262</v>
      </c>
      <c r="G5947" s="35" t="s">
        <v>17376</v>
      </c>
      <c r="H5947" s="35" t="s">
        <v>17377</v>
      </c>
      <c r="I5947" s="35" t="s">
        <v>33</v>
      </c>
      <c r="J5947" s="36">
        <v>55042000</v>
      </c>
      <c r="K5947" s="36">
        <v>56767000</v>
      </c>
      <c r="L5947" s="36">
        <v>70947000</v>
      </c>
      <c r="M5947" s="36">
        <v>79582000</v>
      </c>
      <c r="N5947" s="36">
        <v>84962000</v>
      </c>
      <c r="O5947" s="37">
        <v>7.8100000000000003E-2</v>
      </c>
      <c r="P5947" s="37">
        <v>7.1999999999999998E-3</v>
      </c>
      <c r="Q5947" s="37">
        <v>5.0299999999999997E-2</v>
      </c>
      <c r="R5947" s="37">
        <v>6.2300000000000001E-2</v>
      </c>
      <c r="S5947" s="37">
        <v>4.5900000000000003E-2</v>
      </c>
      <c r="T5947" s="37"/>
      <c r="U5947" s="37"/>
      <c r="V5947" s="37"/>
      <c r="W5947" s="37"/>
      <c r="X5947" s="37"/>
      <c r="Z5947" s="4" t="str">
        <f t="shared" si="304"/>
        <v>NO</v>
      </c>
      <c r="AA5947" s="4" t="str">
        <f t="shared" si="304"/>
        <v>NO</v>
      </c>
      <c r="AB5947" s="4" t="str">
        <f t="shared" si="304"/>
        <v>NO</v>
      </c>
      <c r="AD5947" s="4">
        <f t="shared" si="305"/>
        <v>0</v>
      </c>
    </row>
    <row r="5948" spans="1:30" x14ac:dyDescent="0.35">
      <c r="A5948" s="34">
        <v>5973</v>
      </c>
      <c r="B5948" s="1" t="s">
        <v>17378</v>
      </c>
      <c r="C5948" s="1" t="s">
        <v>29015</v>
      </c>
      <c r="D5948" s="1"/>
      <c r="E5948" s="1" t="s">
        <v>29008</v>
      </c>
      <c r="F5948" s="1" t="s">
        <v>29262</v>
      </c>
      <c r="G5948" s="35" t="s">
        <v>17379</v>
      </c>
      <c r="H5948" s="35" t="s">
        <v>17380</v>
      </c>
      <c r="I5948" s="35" t="s">
        <v>29</v>
      </c>
      <c r="J5948" s="36">
        <v>30902000</v>
      </c>
      <c r="K5948" s="36">
        <v>39328000</v>
      </c>
      <c r="L5948" s="36">
        <v>50097000</v>
      </c>
      <c r="M5948" s="36">
        <v>73635000</v>
      </c>
      <c r="N5948" s="36">
        <v>84954000</v>
      </c>
      <c r="O5948" s="37">
        <v>1.7600000000000001E-2</v>
      </c>
      <c r="P5948" s="37">
        <v>0.16489999999999999</v>
      </c>
      <c r="Q5948" s="37">
        <v>8.7400000000000005E-2</v>
      </c>
      <c r="R5948" s="37">
        <v>0.13519999999999999</v>
      </c>
      <c r="S5948" s="37">
        <v>0.30109999999999998</v>
      </c>
      <c r="T5948" s="37">
        <v>-1.2200000000000001E-2</v>
      </c>
      <c r="U5948" s="37">
        <v>-1.01E-2</v>
      </c>
      <c r="V5948" s="37">
        <v>-1.9099999999999999E-2</v>
      </c>
      <c r="W5948" s="37">
        <v>-2.29E-2</v>
      </c>
      <c r="X5948" s="37">
        <v>-1.66E-2</v>
      </c>
      <c r="Z5948" s="4" t="str">
        <f t="shared" si="304"/>
        <v>NO</v>
      </c>
      <c r="AA5948" s="4" t="str">
        <f t="shared" si="304"/>
        <v>NO</v>
      </c>
      <c r="AB5948" s="4" t="str">
        <f t="shared" si="304"/>
        <v>YES</v>
      </c>
      <c r="AD5948" s="4">
        <f t="shared" si="305"/>
        <v>1</v>
      </c>
    </row>
    <row r="5949" spans="1:30" ht="14.4" customHeight="1" x14ac:dyDescent="0.35">
      <c r="A5949" s="34">
        <v>5974</v>
      </c>
      <c r="B5949" s="1" t="s">
        <v>2907</v>
      </c>
      <c r="C5949" s="1" t="s">
        <v>29015</v>
      </c>
      <c r="D5949" s="1"/>
      <c r="E5949" s="1" t="s">
        <v>29008</v>
      </c>
      <c r="F5949" s="1" t="s">
        <v>29262</v>
      </c>
      <c r="G5949" s="35" t="s">
        <v>17381</v>
      </c>
      <c r="H5949" s="35" t="s">
        <v>17382</v>
      </c>
      <c r="I5949" s="35" t="s">
        <v>29</v>
      </c>
      <c r="J5949" s="36">
        <v>42072000</v>
      </c>
      <c r="K5949" s="36">
        <v>43134000</v>
      </c>
      <c r="L5949" s="36">
        <v>61065000</v>
      </c>
      <c r="M5949" s="36">
        <v>77295000</v>
      </c>
      <c r="N5949" s="36">
        <v>84952000</v>
      </c>
      <c r="O5949" s="37">
        <v>0.42280000000000001</v>
      </c>
      <c r="P5949" s="37">
        <v>0.47639999999999999</v>
      </c>
      <c r="Q5949" s="37">
        <v>0.44519999999999998</v>
      </c>
      <c r="R5949" s="37">
        <v>0.46710000000000002</v>
      </c>
      <c r="S5949" s="37">
        <v>0.45290000000000002</v>
      </c>
      <c r="T5949" s="37"/>
      <c r="U5949" s="37"/>
      <c r="V5949" s="37"/>
      <c r="W5949" s="37"/>
      <c r="X5949" s="37"/>
      <c r="Z5949" s="4" t="str">
        <f t="shared" si="304"/>
        <v>YES</v>
      </c>
      <c r="AA5949" s="4" t="str">
        <f t="shared" si="304"/>
        <v>YES</v>
      </c>
      <c r="AB5949" s="4" t="str">
        <f t="shared" si="304"/>
        <v>YES</v>
      </c>
      <c r="AD5949" s="4">
        <f t="shared" si="305"/>
        <v>3</v>
      </c>
    </row>
    <row r="5950" spans="1:30" ht="14.4" customHeight="1" x14ac:dyDescent="0.35">
      <c r="A5950" s="34">
        <v>5975</v>
      </c>
      <c r="B5950" s="1" t="s">
        <v>17383</v>
      </c>
      <c r="C5950" s="1" t="s">
        <v>29015</v>
      </c>
      <c r="D5950" s="1"/>
      <c r="E5950" s="1" t="s">
        <v>29008</v>
      </c>
      <c r="F5950" s="1" t="s">
        <v>29262</v>
      </c>
      <c r="G5950" s="35" t="s">
        <v>17384</v>
      </c>
      <c r="H5950" s="35" t="s">
        <v>17385</v>
      </c>
      <c r="I5950" s="35" t="s">
        <v>29</v>
      </c>
      <c r="J5950" s="36">
        <v>14807000</v>
      </c>
      <c r="K5950" s="36">
        <v>26244000</v>
      </c>
      <c r="L5950" s="36">
        <v>42607000</v>
      </c>
      <c r="M5950" s="36">
        <v>66085000</v>
      </c>
      <c r="N5950" s="36">
        <v>84951000</v>
      </c>
      <c r="O5950" s="37">
        <v>0.21340000000000001</v>
      </c>
      <c r="P5950" s="37">
        <v>0.22789999999999999</v>
      </c>
      <c r="Q5950" s="37">
        <v>9.06E-2</v>
      </c>
      <c r="R5950" s="37">
        <v>0.2097</v>
      </c>
      <c r="S5950" s="37">
        <v>0.14199999999999999</v>
      </c>
      <c r="T5950" s="37"/>
      <c r="U5950" s="37"/>
      <c r="V5950" s="37"/>
      <c r="W5950" s="37"/>
      <c r="X5950" s="37"/>
      <c r="Z5950" s="4" t="str">
        <f t="shared" si="304"/>
        <v>NO</v>
      </c>
      <c r="AA5950" s="4" t="str">
        <f t="shared" si="304"/>
        <v>YES</v>
      </c>
      <c r="AB5950" s="4" t="str">
        <f t="shared" si="304"/>
        <v>NO</v>
      </c>
      <c r="AD5950" s="4">
        <f t="shared" si="305"/>
        <v>1</v>
      </c>
    </row>
    <row r="5951" spans="1:30" ht="14.4" customHeight="1" x14ac:dyDescent="0.35">
      <c r="A5951" s="34">
        <v>5976</v>
      </c>
      <c r="B5951" s="1" t="s">
        <v>17386</v>
      </c>
      <c r="C5951" s="1" t="s">
        <v>28702</v>
      </c>
      <c r="D5951" s="1"/>
      <c r="E5951" s="1"/>
      <c r="F5951" s="1" t="s">
        <v>29262</v>
      </c>
      <c r="G5951" s="35" t="s">
        <v>17387</v>
      </c>
      <c r="H5951" s="35" t="s">
        <v>17388</v>
      </c>
      <c r="I5951" s="35" t="s">
        <v>87</v>
      </c>
      <c r="J5951" s="36">
        <v>44788000</v>
      </c>
      <c r="K5951" s="36">
        <v>61142000</v>
      </c>
      <c r="L5951" s="36">
        <v>70257000</v>
      </c>
      <c r="M5951" s="36">
        <v>77633000</v>
      </c>
      <c r="N5951" s="36">
        <v>84914000</v>
      </c>
      <c r="O5951" s="37">
        <v>-7.5399999999999995E-2</v>
      </c>
      <c r="P5951" s="37">
        <v>4.7600000000000003E-2</v>
      </c>
      <c r="Q5951" s="37">
        <v>9.1499999999999998E-2</v>
      </c>
      <c r="R5951" s="37">
        <v>2.3E-3</v>
      </c>
      <c r="S5951" s="37">
        <v>5.2600000000000001E-2</v>
      </c>
      <c r="T5951" s="37">
        <v>-1.7899999999999999E-2</v>
      </c>
      <c r="U5951" s="37">
        <v>-3.8E-3</v>
      </c>
      <c r="V5951" s="37">
        <v>-2E-3</v>
      </c>
      <c r="W5951" s="37"/>
      <c r="X5951" s="37"/>
      <c r="Z5951" s="4" t="str">
        <f t="shared" si="304"/>
        <v>NO</v>
      </c>
      <c r="AA5951" s="4" t="str">
        <f t="shared" si="304"/>
        <v>NO</v>
      </c>
      <c r="AB5951" s="4" t="str">
        <f t="shared" si="304"/>
        <v>NO</v>
      </c>
      <c r="AD5951" s="4">
        <f t="shared" si="305"/>
        <v>0</v>
      </c>
    </row>
    <row r="5952" spans="1:30" ht="14.4" customHeight="1" x14ac:dyDescent="0.35">
      <c r="A5952" s="34">
        <v>5977</v>
      </c>
      <c r="B5952" s="1" t="s">
        <v>17389</v>
      </c>
      <c r="C5952" s="1"/>
      <c r="D5952" s="1"/>
      <c r="E5952" s="1"/>
      <c r="F5952" s="1" t="s">
        <v>29262</v>
      </c>
      <c r="G5952" s="35" t="s">
        <v>17390</v>
      </c>
      <c r="H5952" s="35" t="s">
        <v>17391</v>
      </c>
      <c r="I5952" s="35" t="s">
        <v>43</v>
      </c>
      <c r="J5952" s="36">
        <v>54406000</v>
      </c>
      <c r="K5952" s="36">
        <v>61889000</v>
      </c>
      <c r="L5952" s="36">
        <v>77972000</v>
      </c>
      <c r="M5952" s="36">
        <v>65165000</v>
      </c>
      <c r="N5952" s="36">
        <v>84874000</v>
      </c>
      <c r="O5952" s="37">
        <v>0.1242</v>
      </c>
      <c r="P5952" s="37">
        <v>0.1714</v>
      </c>
      <c r="Q5952" s="37">
        <v>0.20930000000000001</v>
      </c>
      <c r="R5952" s="37">
        <v>0.15260000000000001</v>
      </c>
      <c r="S5952" s="37">
        <v>0.24229999999999999</v>
      </c>
      <c r="T5952" s="37"/>
      <c r="U5952" s="37"/>
      <c r="V5952" s="37"/>
      <c r="W5952" s="37"/>
      <c r="X5952" s="37"/>
      <c r="Z5952" s="4" t="str">
        <f t="shared" si="304"/>
        <v>YES</v>
      </c>
      <c r="AA5952" s="4" t="str">
        <f t="shared" si="304"/>
        <v>NO</v>
      </c>
      <c r="AB5952" s="4" t="str">
        <f t="shared" si="304"/>
        <v>YES</v>
      </c>
      <c r="AD5952" s="4">
        <f t="shared" si="305"/>
        <v>2</v>
      </c>
    </row>
    <row r="5953" spans="1:30" ht="14.4" customHeight="1" x14ac:dyDescent="0.35">
      <c r="A5953" s="34">
        <v>5978</v>
      </c>
      <c r="B5953" s="1" t="s">
        <v>17392</v>
      </c>
      <c r="C5953" s="1"/>
      <c r="D5953" s="1"/>
      <c r="E5953" s="1"/>
      <c r="F5953" s="1" t="s">
        <v>29262</v>
      </c>
      <c r="G5953" s="35" t="s">
        <v>17393</v>
      </c>
      <c r="H5953" s="35" t="s">
        <v>17394</v>
      </c>
      <c r="I5953" s="35" t="s">
        <v>36</v>
      </c>
      <c r="J5953" s="36"/>
      <c r="K5953" s="36">
        <v>8500000</v>
      </c>
      <c r="L5953" s="36">
        <v>28748000</v>
      </c>
      <c r="M5953" s="36">
        <v>41315000</v>
      </c>
      <c r="N5953" s="36">
        <v>84861000</v>
      </c>
      <c r="O5953" s="37"/>
      <c r="P5953" s="37">
        <v>0.1154</v>
      </c>
      <c r="Q5953" s="37">
        <v>9.0899999999999995E-2</v>
      </c>
      <c r="R5953" s="37">
        <v>0.38169999999999998</v>
      </c>
      <c r="S5953" s="37">
        <v>0.23300000000000001</v>
      </c>
      <c r="T5953" s="37"/>
      <c r="U5953" s="37"/>
      <c r="V5953" s="37"/>
      <c r="W5953" s="37"/>
      <c r="X5953" s="37"/>
      <c r="Z5953" s="4" t="str">
        <f t="shared" si="304"/>
        <v>NO</v>
      </c>
      <c r="AA5953" s="4" t="str">
        <f t="shared" si="304"/>
        <v>YES</v>
      </c>
      <c r="AB5953" s="4" t="str">
        <f t="shared" si="304"/>
        <v>YES</v>
      </c>
      <c r="AD5953" s="4">
        <f t="shared" si="305"/>
        <v>2</v>
      </c>
    </row>
    <row r="5954" spans="1:30" ht="14.4" customHeight="1" x14ac:dyDescent="0.35">
      <c r="A5954" s="34">
        <v>5979</v>
      </c>
      <c r="B5954" s="1" t="s">
        <v>17395</v>
      </c>
      <c r="C5954" s="1"/>
      <c r="D5954" s="1"/>
      <c r="E5954" s="1"/>
      <c r="F5954" s="1" t="s">
        <v>29262</v>
      </c>
      <c r="G5954" s="35" t="s">
        <v>17396</v>
      </c>
      <c r="H5954" s="35" t="s">
        <v>17397</v>
      </c>
      <c r="I5954" s="35" t="s">
        <v>23</v>
      </c>
      <c r="J5954" s="36"/>
      <c r="K5954" s="36">
        <v>697000</v>
      </c>
      <c r="L5954" s="36">
        <v>24947000</v>
      </c>
      <c r="M5954" s="36">
        <v>67004000</v>
      </c>
      <c r="N5954" s="36">
        <v>84836000</v>
      </c>
      <c r="O5954" s="37"/>
      <c r="P5954" s="37">
        <v>-4.4805999999999999</v>
      </c>
      <c r="Q5954" s="37">
        <v>0.15820000000000001</v>
      </c>
      <c r="R5954" s="37">
        <v>9.6000000000000002E-2</v>
      </c>
      <c r="S5954" s="37">
        <v>3.4099999999999998E-2</v>
      </c>
      <c r="T5954" s="37"/>
      <c r="U5954" s="37">
        <v>-4.5221999999999998</v>
      </c>
      <c r="V5954" s="37">
        <v>0.14560000000000001</v>
      </c>
      <c r="W5954" s="37">
        <v>8.77E-2</v>
      </c>
      <c r="X5954" s="37">
        <v>2.7400000000000001E-2</v>
      </c>
      <c r="Z5954" s="4" t="str">
        <f t="shared" si="304"/>
        <v>NO</v>
      </c>
      <c r="AA5954" s="4" t="str">
        <f t="shared" si="304"/>
        <v>NO</v>
      </c>
      <c r="AB5954" s="4" t="str">
        <f t="shared" si="304"/>
        <v>NO</v>
      </c>
      <c r="AD5954" s="4">
        <f t="shared" si="305"/>
        <v>0</v>
      </c>
    </row>
    <row r="5955" spans="1:30" ht="14.4" customHeight="1" x14ac:dyDescent="0.35">
      <c r="A5955" s="34">
        <v>5980</v>
      </c>
      <c r="B5955" s="1" t="s">
        <v>17398</v>
      </c>
      <c r="C5955" s="1"/>
      <c r="D5955" s="1"/>
      <c r="E5955" s="1"/>
      <c r="F5955" s="1" t="s">
        <v>29262</v>
      </c>
      <c r="G5955" s="35" t="s">
        <v>17399</v>
      </c>
      <c r="H5955" s="35" t="s">
        <v>17400</v>
      </c>
      <c r="I5955" s="35" t="s">
        <v>23</v>
      </c>
      <c r="J5955" s="36">
        <v>2523000</v>
      </c>
      <c r="K5955" s="36">
        <v>15216000</v>
      </c>
      <c r="L5955" s="36">
        <v>23026000</v>
      </c>
      <c r="M5955" s="36">
        <v>70374000</v>
      </c>
      <c r="N5955" s="36">
        <v>84767000</v>
      </c>
      <c r="O5955" s="37">
        <v>0.1007</v>
      </c>
      <c r="P5955" s="37">
        <v>8.7300000000000003E-2</v>
      </c>
      <c r="Q5955" s="37">
        <v>0.1069</v>
      </c>
      <c r="R5955" s="37">
        <v>8.7599999999999997E-2</v>
      </c>
      <c r="S5955" s="37">
        <v>0.15459999999999999</v>
      </c>
      <c r="T5955" s="37"/>
      <c r="U5955" s="37"/>
      <c r="V5955" s="37"/>
      <c r="W5955" s="37"/>
      <c r="X5955" s="37"/>
      <c r="Z5955" s="4" t="str">
        <f t="shared" si="304"/>
        <v>NO</v>
      </c>
      <c r="AA5955" s="4" t="str">
        <f t="shared" si="304"/>
        <v>NO</v>
      </c>
      <c r="AB5955" s="4" t="str">
        <f t="shared" si="304"/>
        <v>NO</v>
      </c>
      <c r="AD5955" s="4">
        <f t="shared" si="305"/>
        <v>0</v>
      </c>
    </row>
    <row r="5956" spans="1:30" ht="27.65" customHeight="1" x14ac:dyDescent="0.35">
      <c r="A5956" s="34">
        <v>5981</v>
      </c>
      <c r="B5956" s="1" t="s">
        <v>17401</v>
      </c>
      <c r="C5956" s="1" t="s">
        <v>29015</v>
      </c>
      <c r="D5956" s="1"/>
      <c r="E5956" s="1" t="s">
        <v>29008</v>
      </c>
      <c r="F5956" s="1" t="s">
        <v>29262</v>
      </c>
      <c r="G5956" s="35" t="s">
        <v>17402</v>
      </c>
      <c r="H5956" s="35" t="s">
        <v>17403</v>
      </c>
      <c r="I5956" s="35" t="s">
        <v>29</v>
      </c>
      <c r="J5956" s="36">
        <v>33288000</v>
      </c>
      <c r="K5956" s="36">
        <v>40103000</v>
      </c>
      <c r="L5956" s="36">
        <v>70156000</v>
      </c>
      <c r="M5956" s="36">
        <v>90267000</v>
      </c>
      <c r="N5956" s="36">
        <v>84763000</v>
      </c>
      <c r="O5956" s="37">
        <v>8.7999999999999995E-2</v>
      </c>
      <c r="P5956" s="37">
        <v>2.9000000000000001E-2</v>
      </c>
      <c r="Q5956" s="37">
        <v>0.41189999999999999</v>
      </c>
      <c r="R5956" s="37">
        <v>4.4999999999999997E-3</v>
      </c>
      <c r="S5956" s="37">
        <v>-3.78E-2</v>
      </c>
      <c r="T5956" s="37"/>
      <c r="U5956" s="37"/>
      <c r="V5956" s="37"/>
      <c r="W5956" s="37"/>
      <c r="X5956" s="37"/>
      <c r="Z5956" s="4" t="str">
        <f t="shared" si="304"/>
        <v>YES</v>
      </c>
      <c r="AA5956" s="4" t="str">
        <f t="shared" si="304"/>
        <v>NO</v>
      </c>
      <c r="AB5956" s="4" t="str">
        <f t="shared" si="304"/>
        <v>NO</v>
      </c>
      <c r="AD5956" s="4">
        <f t="shared" si="305"/>
        <v>1</v>
      </c>
    </row>
    <row r="5957" spans="1:30" ht="41.4" customHeight="1" x14ac:dyDescent="0.35">
      <c r="A5957" s="34">
        <v>5982</v>
      </c>
      <c r="B5957" s="1" t="s">
        <v>17404</v>
      </c>
      <c r="C5957" s="1" t="s">
        <v>29015</v>
      </c>
      <c r="D5957" s="1"/>
      <c r="E5957" s="1" t="s">
        <v>29008</v>
      </c>
      <c r="F5957" s="1" t="s">
        <v>29262</v>
      </c>
      <c r="G5957" s="35" t="s">
        <v>17405</v>
      </c>
      <c r="H5957" s="35" t="s">
        <v>17406</v>
      </c>
      <c r="I5957" s="35" t="s">
        <v>29</v>
      </c>
      <c r="J5957" s="36"/>
      <c r="K5957" s="36"/>
      <c r="L5957" s="36">
        <v>24369000</v>
      </c>
      <c r="M5957" s="36">
        <v>70327000</v>
      </c>
      <c r="N5957" s="36">
        <v>84752000</v>
      </c>
      <c r="O5957" s="37"/>
      <c r="P5957" s="37"/>
      <c r="Q5957" s="37">
        <v>0.47370000000000001</v>
      </c>
      <c r="R5957" s="37">
        <v>0.55620000000000003</v>
      </c>
      <c r="S5957" s="37">
        <v>0.55230000000000001</v>
      </c>
      <c r="T5957" s="37"/>
      <c r="U5957" s="37"/>
      <c r="V5957" s="37"/>
      <c r="W5957" s="37"/>
      <c r="X5957" s="37"/>
      <c r="Z5957" s="4" t="str">
        <f t="shared" ref="Z5957:AB6020" si="306">IF(Q5957&gt;20%,"YES","NO")</f>
        <v>YES</v>
      </c>
      <c r="AA5957" s="4" t="str">
        <f t="shared" si="306"/>
        <v>YES</v>
      </c>
      <c r="AB5957" s="4" t="str">
        <f t="shared" si="306"/>
        <v>YES</v>
      </c>
      <c r="AD5957" s="4">
        <f t="shared" ref="AD5957:AD6020" si="307">COUNTIF(Z5957:AB5957,"YES")</f>
        <v>3</v>
      </c>
    </row>
    <row r="5958" spans="1:30" ht="27.65" customHeight="1" x14ac:dyDescent="0.35">
      <c r="A5958" s="34">
        <v>5983</v>
      </c>
      <c r="B5958" s="1" t="s">
        <v>17407</v>
      </c>
      <c r="C5958" s="1" t="s">
        <v>29015</v>
      </c>
      <c r="D5958" s="1"/>
      <c r="E5958" s="1" t="s">
        <v>29008</v>
      </c>
      <c r="F5958" s="1" t="s">
        <v>29262</v>
      </c>
      <c r="G5958" s="35" t="s">
        <v>17408</v>
      </c>
      <c r="H5958" s="35" t="s">
        <v>17409</v>
      </c>
      <c r="I5958" s="35" t="s">
        <v>29</v>
      </c>
      <c r="J5958" s="36">
        <v>70358000</v>
      </c>
      <c r="K5958" s="36">
        <v>58214000</v>
      </c>
      <c r="L5958" s="36">
        <v>60463000</v>
      </c>
      <c r="M5958" s="36">
        <v>59081000</v>
      </c>
      <c r="N5958" s="36">
        <v>84744000</v>
      </c>
      <c r="O5958" s="37">
        <v>0.1211</v>
      </c>
      <c r="P5958" s="37">
        <v>0.1376</v>
      </c>
      <c r="Q5958" s="37">
        <v>2.5399999999999999E-2</v>
      </c>
      <c r="R5958" s="37">
        <v>2.8799999999999999E-2</v>
      </c>
      <c r="S5958" s="37">
        <v>6.9199999999999998E-2</v>
      </c>
      <c r="T5958" s="37"/>
      <c r="U5958" s="37"/>
      <c r="V5958" s="37"/>
      <c r="W5958" s="37"/>
      <c r="X5958" s="37"/>
      <c r="Z5958" s="4" t="str">
        <f t="shared" si="306"/>
        <v>NO</v>
      </c>
      <c r="AA5958" s="4" t="str">
        <f t="shared" si="306"/>
        <v>NO</v>
      </c>
      <c r="AB5958" s="4" t="str">
        <f t="shared" si="306"/>
        <v>NO</v>
      </c>
      <c r="AD5958" s="4">
        <f t="shared" si="307"/>
        <v>0</v>
      </c>
    </row>
    <row r="5959" spans="1:30" ht="27.65" customHeight="1" x14ac:dyDescent="0.35">
      <c r="A5959" s="34">
        <v>5984</v>
      </c>
      <c r="B5959" s="1" t="s">
        <v>17410</v>
      </c>
      <c r="C5959" s="1"/>
      <c r="D5959" s="1"/>
      <c r="E5959" s="1"/>
      <c r="F5959" s="1" t="s">
        <v>29262</v>
      </c>
      <c r="G5959" s="35" t="s">
        <v>17411</v>
      </c>
      <c r="H5959" s="35" t="s">
        <v>17412</v>
      </c>
      <c r="I5959" s="35" t="s">
        <v>33</v>
      </c>
      <c r="J5959" s="36">
        <v>76834000</v>
      </c>
      <c r="K5959" s="36">
        <v>72068000</v>
      </c>
      <c r="L5959" s="36">
        <v>77179000</v>
      </c>
      <c r="M5959" s="36">
        <v>89032000</v>
      </c>
      <c r="N5959" s="36">
        <v>84741000</v>
      </c>
      <c r="O5959" s="37">
        <v>2.5499999999999998E-2</v>
      </c>
      <c r="P5959" s="37">
        <v>2.0400000000000001E-2</v>
      </c>
      <c r="Q5959" s="37">
        <v>1.9699999999999999E-2</v>
      </c>
      <c r="R5959" s="37">
        <v>3.0300000000000001E-2</v>
      </c>
      <c r="S5959" s="37">
        <v>2.76E-2</v>
      </c>
      <c r="T5959" s="37"/>
      <c r="U5959" s="37"/>
      <c r="V5959" s="37"/>
      <c r="W5959" s="37"/>
      <c r="X5959" s="37"/>
      <c r="Z5959" s="4" t="str">
        <f t="shared" si="306"/>
        <v>NO</v>
      </c>
      <c r="AA5959" s="4" t="str">
        <f t="shared" si="306"/>
        <v>NO</v>
      </c>
      <c r="AB5959" s="4" t="str">
        <f t="shared" si="306"/>
        <v>NO</v>
      </c>
      <c r="AD5959" s="4">
        <f t="shared" si="307"/>
        <v>0</v>
      </c>
    </row>
    <row r="5960" spans="1:30" ht="27.65" customHeight="1" x14ac:dyDescent="0.35">
      <c r="A5960" s="34">
        <v>5985</v>
      </c>
      <c r="B5960" s="1" t="s">
        <v>17413</v>
      </c>
      <c r="C5960" s="1"/>
      <c r="D5960" s="1"/>
      <c r="E5960" s="1"/>
      <c r="F5960" s="1" t="s">
        <v>29262</v>
      </c>
      <c r="G5960" s="35" t="s">
        <v>17414</v>
      </c>
      <c r="H5960" s="35" t="s">
        <v>17415</v>
      </c>
      <c r="I5960" s="35" t="s">
        <v>33</v>
      </c>
      <c r="J5960" s="36">
        <v>87229000</v>
      </c>
      <c r="K5960" s="36">
        <v>87434000</v>
      </c>
      <c r="L5960" s="36">
        <v>80988000</v>
      </c>
      <c r="M5960" s="36">
        <v>81272000</v>
      </c>
      <c r="N5960" s="36">
        <v>84724000</v>
      </c>
      <c r="O5960" s="37">
        <v>-7.9000000000000008E-3</v>
      </c>
      <c r="P5960" s="37">
        <v>1.5599999999999999E-2</v>
      </c>
      <c r="Q5960" s="37">
        <v>3.2000000000000001E-2</v>
      </c>
      <c r="R5960" s="37">
        <v>2.6700000000000002E-2</v>
      </c>
      <c r="S5960" s="37">
        <v>3.3599999999999998E-2</v>
      </c>
      <c r="T5960" s="37">
        <v>-5.1000000000000004E-3</v>
      </c>
      <c r="U5960" s="37">
        <v>-7.7999999999999996E-3</v>
      </c>
      <c r="V5960" s="37">
        <v>-1.0800000000000001E-2</v>
      </c>
      <c r="W5960" s="37">
        <v>-1.6500000000000001E-2</v>
      </c>
      <c r="X5960" s="37">
        <v>-1.7500000000000002E-2</v>
      </c>
      <c r="Z5960" s="4" t="str">
        <f t="shared" si="306"/>
        <v>NO</v>
      </c>
      <c r="AA5960" s="4" t="str">
        <f t="shared" si="306"/>
        <v>NO</v>
      </c>
      <c r="AB5960" s="4" t="str">
        <f t="shared" si="306"/>
        <v>NO</v>
      </c>
      <c r="AD5960" s="4">
        <f t="shared" si="307"/>
        <v>0</v>
      </c>
    </row>
    <row r="5961" spans="1:30" ht="14.4" customHeight="1" x14ac:dyDescent="0.35">
      <c r="A5961" s="34">
        <v>5986</v>
      </c>
      <c r="B5961" s="1" t="s">
        <v>17416</v>
      </c>
      <c r="C5961" s="1" t="s">
        <v>29015</v>
      </c>
      <c r="D5961" s="1"/>
      <c r="E5961" s="1" t="s">
        <v>29008</v>
      </c>
      <c r="F5961" s="1" t="s">
        <v>29262</v>
      </c>
      <c r="G5961" s="35" t="s">
        <v>17417</v>
      </c>
      <c r="H5961" s="35" t="s">
        <v>17418</v>
      </c>
      <c r="I5961" s="35" t="s">
        <v>29</v>
      </c>
      <c r="J5961" s="36">
        <v>4492000</v>
      </c>
      <c r="K5961" s="36">
        <v>34170000</v>
      </c>
      <c r="L5961" s="36">
        <v>45887000</v>
      </c>
      <c r="M5961" s="36">
        <v>66984000</v>
      </c>
      <c r="N5961" s="36">
        <v>84714000</v>
      </c>
      <c r="O5961" s="37">
        <v>0.92100000000000004</v>
      </c>
      <c r="P5961" s="37">
        <v>8.72E-2</v>
      </c>
      <c r="Q5961" s="37">
        <v>5.9499999999999997E-2</v>
      </c>
      <c r="R5961" s="37">
        <v>0.67700000000000005</v>
      </c>
      <c r="S5961" s="37">
        <v>0.54710000000000003</v>
      </c>
      <c r="T5961" s="37"/>
      <c r="U5961" s="37"/>
      <c r="V5961" s="37"/>
      <c r="W5961" s="37"/>
      <c r="X5961" s="37"/>
      <c r="Z5961" s="4" t="str">
        <f t="shared" si="306"/>
        <v>NO</v>
      </c>
      <c r="AA5961" s="4" t="str">
        <f t="shared" si="306"/>
        <v>YES</v>
      </c>
      <c r="AB5961" s="4" t="str">
        <f t="shared" si="306"/>
        <v>YES</v>
      </c>
      <c r="AD5961" s="4">
        <f t="shared" si="307"/>
        <v>2</v>
      </c>
    </row>
    <row r="5962" spans="1:30" ht="14.4" customHeight="1" x14ac:dyDescent="0.35">
      <c r="A5962" s="34">
        <v>5987</v>
      </c>
      <c r="B5962" s="1" t="s">
        <v>17419</v>
      </c>
      <c r="C5962" s="1" t="s">
        <v>29015</v>
      </c>
      <c r="D5962" s="1"/>
      <c r="E5962" s="1"/>
      <c r="F5962" s="1" t="s">
        <v>29262</v>
      </c>
      <c r="G5962" s="35" t="s">
        <v>17420</v>
      </c>
      <c r="H5962" s="35" t="s">
        <v>17421</v>
      </c>
      <c r="I5962" s="35" t="s">
        <v>23</v>
      </c>
      <c r="J5962" s="36">
        <v>71356000</v>
      </c>
      <c r="K5962" s="36">
        <v>80776000</v>
      </c>
      <c r="L5962" s="36">
        <v>84137000</v>
      </c>
      <c r="M5962" s="36">
        <v>88072000</v>
      </c>
      <c r="N5962" s="36">
        <v>84670000</v>
      </c>
      <c r="O5962" s="37">
        <v>6.6000000000000003E-2</v>
      </c>
      <c r="P5962" s="37">
        <v>0.20399999999999999</v>
      </c>
      <c r="Q5962" s="37">
        <v>0.2404</v>
      </c>
      <c r="R5962" s="37">
        <v>0.20669999999999999</v>
      </c>
      <c r="S5962" s="37">
        <v>0.19409999999999999</v>
      </c>
      <c r="T5962" s="37">
        <v>5.3699999999999998E-2</v>
      </c>
      <c r="U5962" s="37">
        <v>0.16489999999999999</v>
      </c>
      <c r="V5962" s="37">
        <v>0.18790000000000001</v>
      </c>
      <c r="W5962" s="37">
        <v>0.15529999999999999</v>
      </c>
      <c r="X5962" s="37">
        <v>0.12590000000000001</v>
      </c>
      <c r="Z5962" s="4" t="str">
        <f t="shared" si="306"/>
        <v>YES</v>
      </c>
      <c r="AA5962" s="4" t="str">
        <f t="shared" si="306"/>
        <v>YES</v>
      </c>
      <c r="AB5962" s="4" t="str">
        <f t="shared" si="306"/>
        <v>NO</v>
      </c>
      <c r="AD5962" s="4">
        <f t="shared" si="307"/>
        <v>2</v>
      </c>
    </row>
    <row r="5963" spans="1:30" ht="14.4" customHeight="1" x14ac:dyDescent="0.35">
      <c r="A5963" s="34">
        <v>5988</v>
      </c>
      <c r="B5963" s="1" t="s">
        <v>17422</v>
      </c>
      <c r="C5963" s="1" t="s">
        <v>29015</v>
      </c>
      <c r="D5963" s="1"/>
      <c r="E5963" s="1" t="s">
        <v>29008</v>
      </c>
      <c r="F5963" s="1" t="s">
        <v>29262</v>
      </c>
      <c r="G5963" s="35" t="s">
        <v>17423</v>
      </c>
      <c r="H5963" s="35" t="s">
        <v>17424</v>
      </c>
      <c r="I5963" s="35" t="s">
        <v>29</v>
      </c>
      <c r="J5963" s="36"/>
      <c r="K5963" s="36"/>
      <c r="L5963" s="36">
        <v>26310000</v>
      </c>
      <c r="M5963" s="36">
        <v>64227000</v>
      </c>
      <c r="N5963" s="36">
        <v>84662000</v>
      </c>
      <c r="O5963" s="37"/>
      <c r="P5963" s="37"/>
      <c r="Q5963" s="37">
        <v>0.1023</v>
      </c>
      <c r="R5963" s="37">
        <v>9.64E-2</v>
      </c>
      <c r="S5963" s="37">
        <v>0.1168</v>
      </c>
      <c r="T5963" s="37"/>
      <c r="U5963" s="37"/>
      <c r="V5963" s="37">
        <v>8.4400000000000003E-2</v>
      </c>
      <c r="W5963" s="37">
        <v>8.2100000000000006E-2</v>
      </c>
      <c r="X5963" s="37">
        <v>9.9900000000000003E-2</v>
      </c>
      <c r="Z5963" s="4" t="str">
        <f t="shared" si="306"/>
        <v>NO</v>
      </c>
      <c r="AA5963" s="4" t="str">
        <f t="shared" si="306"/>
        <v>NO</v>
      </c>
      <c r="AB5963" s="4" t="str">
        <f t="shared" si="306"/>
        <v>NO</v>
      </c>
      <c r="AD5963" s="4">
        <f t="shared" si="307"/>
        <v>0</v>
      </c>
    </row>
    <row r="5964" spans="1:30" ht="14.4" customHeight="1" x14ac:dyDescent="0.35">
      <c r="A5964" s="34">
        <v>5989</v>
      </c>
      <c r="B5964" s="1" t="s">
        <v>17425</v>
      </c>
      <c r="C5964" s="1"/>
      <c r="D5964" s="1"/>
      <c r="E5964" s="1"/>
      <c r="F5964" s="1" t="s">
        <v>29262</v>
      </c>
      <c r="G5964" s="35" t="s">
        <v>17426</v>
      </c>
      <c r="H5964" s="35" t="s">
        <v>17427</v>
      </c>
      <c r="I5964" s="35" t="s">
        <v>544</v>
      </c>
      <c r="J5964" s="36">
        <v>112440000</v>
      </c>
      <c r="K5964" s="36">
        <v>104698000</v>
      </c>
      <c r="L5964" s="36">
        <v>97064000</v>
      </c>
      <c r="M5964" s="36">
        <v>91580000</v>
      </c>
      <c r="N5964" s="36">
        <v>84655000</v>
      </c>
      <c r="O5964" s="37">
        <v>0.1241</v>
      </c>
      <c r="P5964" s="37">
        <v>-7.1000000000000004E-3</v>
      </c>
      <c r="Q5964" s="37">
        <v>-5.7599999999999998E-2</v>
      </c>
      <c r="R5964" s="37">
        <v>1.0500000000000001E-2</v>
      </c>
      <c r="S5964" s="37">
        <v>-1.5E-3</v>
      </c>
      <c r="T5964" s="37">
        <v>-2.0000000000000001E-4</v>
      </c>
      <c r="U5964" s="37"/>
      <c r="V5964" s="37"/>
      <c r="W5964" s="37"/>
      <c r="X5964" s="37">
        <v>-4.3E-3</v>
      </c>
      <c r="Z5964" s="4" t="str">
        <f t="shared" si="306"/>
        <v>NO</v>
      </c>
      <c r="AA5964" s="4" t="str">
        <f t="shared" si="306"/>
        <v>NO</v>
      </c>
      <c r="AB5964" s="4" t="str">
        <f t="shared" si="306"/>
        <v>NO</v>
      </c>
      <c r="AD5964" s="4">
        <f t="shared" si="307"/>
        <v>0</v>
      </c>
    </row>
    <row r="5965" spans="1:30" ht="14.4" customHeight="1" x14ac:dyDescent="0.35">
      <c r="A5965" s="34">
        <v>5990</v>
      </c>
      <c r="B5965" s="1" t="s">
        <v>4435</v>
      </c>
      <c r="C5965" s="1" t="s">
        <v>29015</v>
      </c>
      <c r="D5965" s="1"/>
      <c r="E5965" s="1" t="s">
        <v>29008</v>
      </c>
      <c r="F5965" s="1" t="s">
        <v>29262</v>
      </c>
      <c r="G5965" s="35" t="s">
        <v>17428</v>
      </c>
      <c r="H5965" s="35" t="s">
        <v>17429</v>
      </c>
      <c r="I5965" s="35" t="s">
        <v>29</v>
      </c>
      <c r="J5965" s="36">
        <v>31264000</v>
      </c>
      <c r="K5965" s="36">
        <v>42762000</v>
      </c>
      <c r="L5965" s="36">
        <v>57178000</v>
      </c>
      <c r="M5965" s="36"/>
      <c r="N5965" s="36">
        <v>84629000</v>
      </c>
      <c r="O5965" s="37">
        <v>0.15440000000000001</v>
      </c>
      <c r="P5965" s="37">
        <v>0.1789</v>
      </c>
      <c r="Q5965" s="37">
        <v>0.28070000000000001</v>
      </c>
      <c r="R5965" s="37"/>
      <c r="S5965" s="37">
        <v>0.25669999999999998</v>
      </c>
      <c r="T5965" s="37">
        <v>0.1268</v>
      </c>
      <c r="U5965" s="37">
        <v>0.159</v>
      </c>
      <c r="V5965" s="37">
        <v>0.24679999999999999</v>
      </c>
      <c r="W5965" s="37"/>
      <c r="X5965" s="37"/>
      <c r="Z5965" s="4" t="str">
        <f t="shared" si="306"/>
        <v>YES</v>
      </c>
      <c r="AA5965" s="4" t="str">
        <f t="shared" si="306"/>
        <v>NO</v>
      </c>
      <c r="AB5965" s="4" t="str">
        <f t="shared" si="306"/>
        <v>YES</v>
      </c>
      <c r="AD5965" s="4">
        <f t="shared" si="307"/>
        <v>2</v>
      </c>
    </row>
    <row r="5966" spans="1:30" ht="14.4" customHeight="1" x14ac:dyDescent="0.35">
      <c r="A5966" s="34">
        <v>5991</v>
      </c>
      <c r="B5966" s="1" t="s">
        <v>17430</v>
      </c>
      <c r="C5966" s="1"/>
      <c r="D5966" s="1"/>
      <c r="E5966" s="1"/>
      <c r="F5966" s="1" t="s">
        <v>29262</v>
      </c>
      <c r="G5966" s="35" t="s">
        <v>17431</v>
      </c>
      <c r="H5966" s="35" t="s">
        <v>17432</v>
      </c>
      <c r="I5966" s="35" t="s">
        <v>23</v>
      </c>
      <c r="J5966" s="36">
        <v>17738000</v>
      </c>
      <c r="K5966" s="36">
        <v>42330000</v>
      </c>
      <c r="L5966" s="36">
        <v>56595000</v>
      </c>
      <c r="M5966" s="36">
        <v>65907000</v>
      </c>
      <c r="N5966" s="36">
        <v>84623000</v>
      </c>
      <c r="O5966" s="37">
        <v>0.17610000000000001</v>
      </c>
      <c r="P5966" s="37">
        <v>0.31319999999999998</v>
      </c>
      <c r="Q5966" s="37">
        <v>0.11210000000000001</v>
      </c>
      <c r="R5966" s="37">
        <v>8.5500000000000007E-2</v>
      </c>
      <c r="S5966" s="37">
        <v>0.1741</v>
      </c>
      <c r="T5966" s="37">
        <v>0.20930000000000001</v>
      </c>
      <c r="U5966" s="37">
        <v>0.30890000000000001</v>
      </c>
      <c r="V5966" s="37">
        <v>8.43E-2</v>
      </c>
      <c r="W5966" s="37">
        <v>8.1199999999999994E-2</v>
      </c>
      <c r="X5966" s="37"/>
      <c r="Z5966" s="4" t="str">
        <f t="shared" si="306"/>
        <v>NO</v>
      </c>
      <c r="AA5966" s="4" t="str">
        <f t="shared" si="306"/>
        <v>NO</v>
      </c>
      <c r="AB5966" s="4" t="str">
        <f t="shared" si="306"/>
        <v>NO</v>
      </c>
      <c r="AD5966" s="4">
        <f t="shared" si="307"/>
        <v>0</v>
      </c>
    </row>
    <row r="5967" spans="1:30" ht="27.65" customHeight="1" x14ac:dyDescent="0.35">
      <c r="A5967" s="34">
        <v>5992</v>
      </c>
      <c r="B5967" s="1" t="s">
        <v>17433</v>
      </c>
      <c r="C5967" s="1"/>
      <c r="D5967" s="1"/>
      <c r="E5967" s="1"/>
      <c r="F5967" s="1" t="s">
        <v>29262</v>
      </c>
      <c r="G5967" s="35" t="s">
        <v>17434</v>
      </c>
      <c r="H5967" s="35" t="s">
        <v>17435</v>
      </c>
      <c r="I5967" s="35" t="s">
        <v>390</v>
      </c>
      <c r="J5967" s="36">
        <v>60284000</v>
      </c>
      <c r="K5967" s="36">
        <v>48239000</v>
      </c>
      <c r="L5967" s="36">
        <v>60309000</v>
      </c>
      <c r="M5967" s="36">
        <v>74522000</v>
      </c>
      <c r="N5967" s="36">
        <v>84617000</v>
      </c>
      <c r="O5967" s="37">
        <v>0.156</v>
      </c>
      <c r="P5967" s="37">
        <v>0.1973</v>
      </c>
      <c r="Q5967" s="37">
        <v>0.30470000000000003</v>
      </c>
      <c r="R5967" s="37">
        <v>0.2218</v>
      </c>
      <c r="S5967" s="37">
        <v>0.13519999999999999</v>
      </c>
      <c r="T5967" s="37">
        <v>0.1741</v>
      </c>
      <c r="U5967" s="37">
        <v>0.1794</v>
      </c>
      <c r="V5967" s="37">
        <v>0.28989999999999999</v>
      </c>
      <c r="W5967" s="37">
        <v>0.20619999999999999</v>
      </c>
      <c r="X5967" s="37">
        <v>0.1116</v>
      </c>
      <c r="Z5967" s="4" t="str">
        <f t="shared" si="306"/>
        <v>YES</v>
      </c>
      <c r="AA5967" s="4" t="str">
        <f t="shared" si="306"/>
        <v>YES</v>
      </c>
      <c r="AB5967" s="4" t="str">
        <f t="shared" si="306"/>
        <v>NO</v>
      </c>
      <c r="AD5967" s="4">
        <f t="shared" si="307"/>
        <v>2</v>
      </c>
    </row>
    <row r="5968" spans="1:30" ht="14.4" customHeight="1" x14ac:dyDescent="0.35">
      <c r="A5968" s="34">
        <v>5993</v>
      </c>
      <c r="B5968" s="1" t="s">
        <v>17436</v>
      </c>
      <c r="C5968" s="1" t="s">
        <v>29015</v>
      </c>
      <c r="D5968" s="1"/>
      <c r="E5968" s="1" t="s">
        <v>29008</v>
      </c>
      <c r="F5968" s="1" t="s">
        <v>29262</v>
      </c>
      <c r="G5968" s="35" t="s">
        <v>17437</v>
      </c>
      <c r="H5968" s="35" t="s">
        <v>17438</v>
      </c>
      <c r="I5968" s="35" t="s">
        <v>29</v>
      </c>
      <c r="J5968" s="36">
        <v>41814000</v>
      </c>
      <c r="K5968" s="36">
        <v>61842000</v>
      </c>
      <c r="L5968" s="36">
        <v>75674000</v>
      </c>
      <c r="M5968" s="36">
        <v>79226000</v>
      </c>
      <c r="N5968" s="36">
        <v>84616000</v>
      </c>
      <c r="O5968" s="37">
        <v>3.1099999999999999E-2</v>
      </c>
      <c r="P5968" s="37">
        <v>0.14369999999999999</v>
      </c>
      <c r="Q5968" s="37">
        <v>0.13650000000000001</v>
      </c>
      <c r="R5968" s="37">
        <v>5.4600000000000003E-2</v>
      </c>
      <c r="S5968" s="37">
        <v>5.16E-2</v>
      </c>
      <c r="T5968" s="37">
        <v>-2.3999999999999998E-3</v>
      </c>
      <c r="U5968" s="37"/>
      <c r="V5968" s="37"/>
      <c r="W5968" s="37"/>
      <c r="X5968" s="37"/>
      <c r="Z5968" s="4" t="str">
        <f t="shared" si="306"/>
        <v>NO</v>
      </c>
      <c r="AA5968" s="4" t="str">
        <f t="shared" si="306"/>
        <v>NO</v>
      </c>
      <c r="AB5968" s="4" t="str">
        <f t="shared" si="306"/>
        <v>NO</v>
      </c>
      <c r="AD5968" s="4">
        <f t="shared" si="307"/>
        <v>0</v>
      </c>
    </row>
    <row r="5969" spans="1:30" ht="27.65" customHeight="1" x14ac:dyDescent="0.35">
      <c r="A5969" s="34">
        <v>5994</v>
      </c>
      <c r="B5969" s="1" t="s">
        <v>17439</v>
      </c>
      <c r="C5969" s="1" t="s">
        <v>29015</v>
      </c>
      <c r="D5969" s="1"/>
      <c r="E5969" s="1" t="s">
        <v>29008</v>
      </c>
      <c r="F5969" s="1" t="s">
        <v>29262</v>
      </c>
      <c r="G5969" s="35" t="s">
        <v>17440</v>
      </c>
      <c r="H5969" s="35" t="s">
        <v>17441</v>
      </c>
      <c r="I5969" s="35" t="s">
        <v>29</v>
      </c>
      <c r="J5969" s="36">
        <v>50082000</v>
      </c>
      <c r="K5969" s="36">
        <v>63644000</v>
      </c>
      <c r="L5969" s="36">
        <v>75879000</v>
      </c>
      <c r="M5969" s="36">
        <v>78380000</v>
      </c>
      <c r="N5969" s="36">
        <v>84604000</v>
      </c>
      <c r="O5969" s="37">
        <v>5.5800000000000002E-2</v>
      </c>
      <c r="P5969" s="37">
        <v>0.113</v>
      </c>
      <c r="Q5969" s="37">
        <v>0.1517</v>
      </c>
      <c r="R5969" s="37">
        <v>9.6299999999999997E-2</v>
      </c>
      <c r="S5969" s="37">
        <v>0.1384</v>
      </c>
      <c r="T5969" s="37"/>
      <c r="U5969" s="37"/>
      <c r="V5969" s="37"/>
      <c r="W5969" s="37"/>
      <c r="X5969" s="37"/>
      <c r="Z5969" s="4" t="str">
        <f t="shared" si="306"/>
        <v>NO</v>
      </c>
      <c r="AA5969" s="4" t="str">
        <f t="shared" si="306"/>
        <v>NO</v>
      </c>
      <c r="AB5969" s="4" t="str">
        <f t="shared" si="306"/>
        <v>NO</v>
      </c>
      <c r="AD5969" s="4">
        <f t="shared" si="307"/>
        <v>0</v>
      </c>
    </row>
    <row r="5970" spans="1:30" ht="14.4" customHeight="1" x14ac:dyDescent="0.35">
      <c r="A5970" s="34">
        <v>5995</v>
      </c>
      <c r="B5970" s="1" t="s">
        <v>17442</v>
      </c>
      <c r="C5970" s="1"/>
      <c r="D5970" s="1"/>
      <c r="E5970" s="1"/>
      <c r="F5970" s="1" t="s">
        <v>29262</v>
      </c>
      <c r="G5970" s="35" t="s">
        <v>17443</v>
      </c>
      <c r="H5970" s="35" t="s">
        <v>17444</v>
      </c>
      <c r="I5970" s="35" t="s">
        <v>23</v>
      </c>
      <c r="J5970" s="36">
        <v>57400000</v>
      </c>
      <c r="K5970" s="36">
        <v>33408000</v>
      </c>
      <c r="L5970" s="36">
        <v>48789000</v>
      </c>
      <c r="M5970" s="36">
        <v>64591000</v>
      </c>
      <c r="N5970" s="36">
        <v>84578000</v>
      </c>
      <c r="O5970" s="37">
        <v>0.10150000000000001</v>
      </c>
      <c r="P5970" s="37">
        <v>-8.8900000000000007E-2</v>
      </c>
      <c r="Q5970" s="37">
        <v>0.14219999999999999</v>
      </c>
      <c r="R5970" s="37">
        <v>0.14810000000000001</v>
      </c>
      <c r="S5970" s="37">
        <v>0.15529999999999999</v>
      </c>
      <c r="T5970" s="37"/>
      <c r="U5970" s="37"/>
      <c r="V5970" s="37"/>
      <c r="W5970" s="37"/>
      <c r="X5970" s="37"/>
      <c r="Z5970" s="4" t="str">
        <f t="shared" si="306"/>
        <v>NO</v>
      </c>
      <c r="AA5970" s="4" t="str">
        <f t="shared" si="306"/>
        <v>NO</v>
      </c>
      <c r="AB5970" s="4" t="str">
        <f t="shared" si="306"/>
        <v>NO</v>
      </c>
      <c r="AD5970" s="4">
        <f t="shared" si="307"/>
        <v>0</v>
      </c>
    </row>
    <row r="5971" spans="1:30" ht="27.65" customHeight="1" x14ac:dyDescent="0.35">
      <c r="A5971" s="34">
        <v>5996</v>
      </c>
      <c r="B5971" s="1" t="s">
        <v>17445</v>
      </c>
      <c r="C5971" s="1"/>
      <c r="D5971" s="1"/>
      <c r="E5971" s="1"/>
      <c r="F5971" s="1" t="s">
        <v>29262</v>
      </c>
      <c r="G5971" s="35" t="s">
        <v>17446</v>
      </c>
      <c r="H5971" s="35" t="s">
        <v>17447</v>
      </c>
      <c r="I5971" s="35" t="s">
        <v>33</v>
      </c>
      <c r="J5971" s="36">
        <v>78873000</v>
      </c>
      <c r="K5971" s="36">
        <v>79339000</v>
      </c>
      <c r="L5971" s="36">
        <v>86720000</v>
      </c>
      <c r="M5971" s="36">
        <v>94161000</v>
      </c>
      <c r="N5971" s="36">
        <v>84569000</v>
      </c>
      <c r="O5971" s="37">
        <v>0.6633</v>
      </c>
      <c r="P5971" s="37">
        <v>0.67849999999999999</v>
      </c>
      <c r="Q5971" s="37">
        <v>0.6996</v>
      </c>
      <c r="R5971" s="37">
        <v>0.63419999999999999</v>
      </c>
      <c r="S5971" s="37">
        <v>0.61460000000000004</v>
      </c>
      <c r="T5971" s="37"/>
      <c r="U5971" s="37"/>
      <c r="V5971" s="37"/>
      <c r="W5971" s="37"/>
      <c r="X5971" s="37">
        <v>0.60319999999999996</v>
      </c>
      <c r="Z5971" s="4" t="str">
        <f t="shared" si="306"/>
        <v>YES</v>
      </c>
      <c r="AA5971" s="4" t="str">
        <f t="shared" si="306"/>
        <v>YES</v>
      </c>
      <c r="AB5971" s="4" t="str">
        <f t="shared" si="306"/>
        <v>YES</v>
      </c>
      <c r="AD5971" s="4">
        <f t="shared" si="307"/>
        <v>3</v>
      </c>
    </row>
    <row r="5972" spans="1:30" ht="14.4" customHeight="1" x14ac:dyDescent="0.35">
      <c r="A5972" s="34">
        <v>5997</v>
      </c>
      <c r="B5972" s="1" t="s">
        <v>17448</v>
      </c>
      <c r="C5972" s="1"/>
      <c r="D5972" s="1"/>
      <c r="E5972" s="1"/>
      <c r="F5972" s="1" t="s">
        <v>29262</v>
      </c>
      <c r="G5972" s="35" t="s">
        <v>17449</v>
      </c>
      <c r="H5972" s="35" t="s">
        <v>17450</v>
      </c>
      <c r="I5972" s="35" t="s">
        <v>23</v>
      </c>
      <c r="J5972" s="36">
        <v>50919000</v>
      </c>
      <c r="K5972" s="36">
        <v>65195000</v>
      </c>
      <c r="L5972" s="36">
        <v>67199000</v>
      </c>
      <c r="M5972" s="36">
        <v>72126000</v>
      </c>
      <c r="N5972" s="36">
        <v>84552000</v>
      </c>
      <c r="O5972" s="37">
        <v>-1.3899999999999999E-2</v>
      </c>
      <c r="P5972" s="37">
        <v>3.5200000000000002E-2</v>
      </c>
      <c r="Q5972" s="37">
        <v>5.7999999999999996E-3</v>
      </c>
      <c r="R5972" s="37">
        <v>0.15010000000000001</v>
      </c>
      <c r="S5972" s="37">
        <v>0.2112</v>
      </c>
      <c r="T5972" s="37">
        <v>1E-3</v>
      </c>
      <c r="U5972" s="37">
        <v>4.0800000000000003E-2</v>
      </c>
      <c r="V5972" s="37">
        <v>1.38E-2</v>
      </c>
      <c r="W5972" s="37">
        <v>0.155</v>
      </c>
      <c r="X5972" s="37">
        <v>0.21629999999999999</v>
      </c>
      <c r="Z5972" s="4" t="str">
        <f t="shared" si="306"/>
        <v>NO</v>
      </c>
      <c r="AA5972" s="4" t="str">
        <f t="shared" si="306"/>
        <v>NO</v>
      </c>
      <c r="AB5972" s="4" t="str">
        <f t="shared" si="306"/>
        <v>YES</v>
      </c>
      <c r="AD5972" s="4">
        <f t="shared" si="307"/>
        <v>1</v>
      </c>
    </row>
    <row r="5973" spans="1:30" ht="14.4" customHeight="1" x14ac:dyDescent="0.35">
      <c r="A5973" s="34">
        <v>5998</v>
      </c>
      <c r="B5973" s="1" t="s">
        <v>17451</v>
      </c>
      <c r="C5973" s="1"/>
      <c r="D5973" s="1"/>
      <c r="E5973" s="1"/>
      <c r="F5973" s="1" t="s">
        <v>29262</v>
      </c>
      <c r="G5973" s="35" t="s">
        <v>17452</v>
      </c>
      <c r="H5973" s="35" t="s">
        <v>17453</v>
      </c>
      <c r="I5973" s="35" t="s">
        <v>23</v>
      </c>
      <c r="J5973" s="36">
        <v>12447000</v>
      </c>
      <c r="K5973" s="36">
        <v>19549000</v>
      </c>
      <c r="L5973" s="36">
        <v>14084000</v>
      </c>
      <c r="M5973" s="36">
        <v>47455000</v>
      </c>
      <c r="N5973" s="36">
        <v>84552000</v>
      </c>
      <c r="O5973" s="37">
        <v>7.1800000000000003E-2</v>
      </c>
      <c r="P5973" s="37">
        <v>6.93E-2</v>
      </c>
      <c r="Q5973" s="37">
        <v>9.6699999999999994E-2</v>
      </c>
      <c r="R5973" s="37">
        <v>-1.3791</v>
      </c>
      <c r="S5973" s="37">
        <v>1.01E-2</v>
      </c>
      <c r="T5973" s="37">
        <v>7.1800000000000003E-2</v>
      </c>
      <c r="U5973" s="37">
        <v>6.93E-2</v>
      </c>
      <c r="V5973" s="37">
        <v>9.6699999999999994E-2</v>
      </c>
      <c r="W5973" s="37">
        <v>-3.5000000000000001E-3</v>
      </c>
      <c r="X5973" s="37">
        <v>-1E-3</v>
      </c>
      <c r="Z5973" s="4" t="str">
        <f t="shared" si="306"/>
        <v>NO</v>
      </c>
      <c r="AA5973" s="4" t="str">
        <f t="shared" si="306"/>
        <v>NO</v>
      </c>
      <c r="AB5973" s="4" t="str">
        <f t="shared" si="306"/>
        <v>NO</v>
      </c>
      <c r="AD5973" s="4">
        <f t="shared" si="307"/>
        <v>0</v>
      </c>
    </row>
    <row r="5974" spans="1:30" ht="14.4" customHeight="1" x14ac:dyDescent="0.35">
      <c r="A5974" s="34">
        <v>5999</v>
      </c>
      <c r="B5974" s="1" t="s">
        <v>17454</v>
      </c>
      <c r="C5974" s="1" t="s">
        <v>29015</v>
      </c>
      <c r="D5974" s="1"/>
      <c r="E5974" s="1" t="s">
        <v>29008</v>
      </c>
      <c r="F5974" s="1" t="s">
        <v>29262</v>
      </c>
      <c r="G5974" s="35" t="s">
        <v>17455</v>
      </c>
      <c r="H5974" s="35" t="s">
        <v>17456</v>
      </c>
      <c r="I5974" s="35" t="s">
        <v>29</v>
      </c>
      <c r="J5974" s="36"/>
      <c r="K5974" s="36">
        <v>8254000</v>
      </c>
      <c r="L5974" s="36">
        <v>24818000</v>
      </c>
      <c r="M5974" s="36">
        <v>54863000</v>
      </c>
      <c r="N5974" s="36">
        <v>84540000</v>
      </c>
      <c r="O5974" s="37"/>
      <c r="P5974" s="37">
        <v>0.3327</v>
      </c>
      <c r="Q5974" s="37">
        <v>9.8000000000000004E-2</v>
      </c>
      <c r="R5974" s="37">
        <v>0.12479999999999999</v>
      </c>
      <c r="S5974" s="37">
        <v>0.3291</v>
      </c>
      <c r="T5974" s="37"/>
      <c r="U5974" s="37"/>
      <c r="V5974" s="37"/>
      <c r="W5974" s="37"/>
      <c r="X5974" s="37"/>
      <c r="Z5974" s="4" t="str">
        <f t="shared" si="306"/>
        <v>NO</v>
      </c>
      <c r="AA5974" s="4" t="str">
        <f t="shared" si="306"/>
        <v>NO</v>
      </c>
      <c r="AB5974" s="4" t="str">
        <f t="shared" si="306"/>
        <v>YES</v>
      </c>
      <c r="AD5974" s="4">
        <f t="shared" si="307"/>
        <v>1</v>
      </c>
    </row>
    <row r="5975" spans="1:30" ht="27.65" customHeight="1" x14ac:dyDescent="0.35">
      <c r="A5975" s="34">
        <v>6000</v>
      </c>
      <c r="B5975" s="1" t="s">
        <v>17457</v>
      </c>
      <c r="C5975" s="1" t="s">
        <v>29015</v>
      </c>
      <c r="D5975" s="1"/>
      <c r="E5975" s="1" t="s">
        <v>29008</v>
      </c>
      <c r="F5975" s="1" t="s">
        <v>29262</v>
      </c>
      <c r="G5975" s="35" t="s">
        <v>17458</v>
      </c>
      <c r="H5975" s="35" t="s">
        <v>17459</v>
      </c>
      <c r="I5975" s="35" t="s">
        <v>29</v>
      </c>
      <c r="J5975" s="36">
        <v>38250000</v>
      </c>
      <c r="K5975" s="36">
        <v>30632000</v>
      </c>
      <c r="L5975" s="36">
        <v>42120000</v>
      </c>
      <c r="M5975" s="36">
        <v>73024000</v>
      </c>
      <c r="N5975" s="36">
        <v>84537000</v>
      </c>
      <c r="O5975" s="37">
        <v>1.3299999999999999E-2</v>
      </c>
      <c r="P5975" s="37">
        <v>0.37130000000000002</v>
      </c>
      <c r="Q5975" s="37">
        <v>0.1401</v>
      </c>
      <c r="R5975" s="37">
        <v>8.14E-2</v>
      </c>
      <c r="S5975" s="37">
        <v>6.4199999999999993E-2</v>
      </c>
      <c r="T5975" s="37"/>
      <c r="U5975" s="37">
        <v>-1.1999999999999999E-3</v>
      </c>
      <c r="V5975" s="37">
        <v>-1.1000000000000001E-3</v>
      </c>
      <c r="W5975" s="37"/>
      <c r="X5975" s="37"/>
      <c r="Z5975" s="4" t="str">
        <f t="shared" si="306"/>
        <v>NO</v>
      </c>
      <c r="AA5975" s="4" t="str">
        <f t="shared" si="306"/>
        <v>NO</v>
      </c>
      <c r="AB5975" s="4" t="str">
        <f t="shared" si="306"/>
        <v>NO</v>
      </c>
      <c r="AD5975" s="4">
        <f t="shared" si="307"/>
        <v>0</v>
      </c>
    </row>
    <row r="5976" spans="1:30" x14ac:dyDescent="0.35">
      <c r="A5976" s="34">
        <v>6001</v>
      </c>
      <c r="B5976" s="1" t="s">
        <v>17460</v>
      </c>
      <c r="C5976" s="1"/>
      <c r="D5976" s="1"/>
      <c r="E5976" s="1"/>
      <c r="F5976" s="1" t="s">
        <v>29262</v>
      </c>
      <c r="G5976" s="35" t="s">
        <v>17461</v>
      </c>
      <c r="H5976" s="35" t="s">
        <v>17462</v>
      </c>
      <c r="I5976" s="35" t="s">
        <v>23</v>
      </c>
      <c r="J5976" s="36">
        <v>41149000</v>
      </c>
      <c r="K5976" s="36">
        <v>46169000</v>
      </c>
      <c r="L5976" s="36">
        <v>51929000</v>
      </c>
      <c r="M5976" s="36">
        <v>60749000</v>
      </c>
      <c r="N5976" s="36">
        <v>84535000</v>
      </c>
      <c r="O5976" s="37">
        <v>6.1800000000000001E-2</v>
      </c>
      <c r="P5976" s="37">
        <v>8.1500000000000003E-2</v>
      </c>
      <c r="Q5976" s="37">
        <v>5.0099999999999999E-2</v>
      </c>
      <c r="R5976" s="37">
        <v>7.9299999999999995E-2</v>
      </c>
      <c r="S5976" s="37">
        <v>7.2700000000000001E-2</v>
      </c>
      <c r="T5976" s="37"/>
      <c r="U5976" s="37"/>
      <c r="V5976" s="37"/>
      <c r="W5976" s="37"/>
      <c r="X5976" s="37"/>
      <c r="Z5976" s="4" t="str">
        <f t="shared" si="306"/>
        <v>NO</v>
      </c>
      <c r="AA5976" s="4" t="str">
        <f t="shared" si="306"/>
        <v>NO</v>
      </c>
      <c r="AB5976" s="4" t="str">
        <f t="shared" si="306"/>
        <v>NO</v>
      </c>
      <c r="AD5976" s="4">
        <f t="shared" si="307"/>
        <v>0</v>
      </c>
    </row>
    <row r="5977" spans="1:30" x14ac:dyDescent="0.35">
      <c r="A5977" s="34">
        <v>6002</v>
      </c>
      <c r="B5977" s="1" t="s">
        <v>17463</v>
      </c>
      <c r="C5977" s="1" t="s">
        <v>29015</v>
      </c>
      <c r="D5977" s="1"/>
      <c r="E5977" s="1" t="s">
        <v>29008</v>
      </c>
      <c r="F5977" s="1" t="s">
        <v>29262</v>
      </c>
      <c r="G5977" s="35" t="s">
        <v>17464</v>
      </c>
      <c r="H5977" s="35" t="s">
        <v>17465</v>
      </c>
      <c r="I5977" s="35" t="s">
        <v>29</v>
      </c>
      <c r="J5977" s="36">
        <v>65025000</v>
      </c>
      <c r="K5977" s="36">
        <v>79795000</v>
      </c>
      <c r="L5977" s="36">
        <v>77098000</v>
      </c>
      <c r="M5977" s="36">
        <v>82828000</v>
      </c>
      <c r="N5977" s="36">
        <v>84534000</v>
      </c>
      <c r="O5977" s="37">
        <v>0.18310000000000001</v>
      </c>
      <c r="P5977" s="37">
        <v>0.17499999999999999</v>
      </c>
      <c r="Q5977" s="37">
        <v>6.1800000000000001E-2</v>
      </c>
      <c r="R5977" s="37">
        <v>7.1999999999999995E-2</v>
      </c>
      <c r="S5977" s="37">
        <v>6.6500000000000004E-2</v>
      </c>
      <c r="T5977" s="37"/>
      <c r="U5977" s="37"/>
      <c r="V5977" s="37"/>
      <c r="W5977" s="37"/>
      <c r="X5977" s="37"/>
      <c r="Z5977" s="4" t="str">
        <f t="shared" si="306"/>
        <v>NO</v>
      </c>
      <c r="AA5977" s="4" t="str">
        <f t="shared" si="306"/>
        <v>NO</v>
      </c>
      <c r="AB5977" s="4" t="str">
        <f t="shared" si="306"/>
        <v>NO</v>
      </c>
      <c r="AD5977" s="4">
        <f t="shared" si="307"/>
        <v>0</v>
      </c>
    </row>
    <row r="5978" spans="1:30" ht="27.65" customHeight="1" x14ac:dyDescent="0.35">
      <c r="A5978" s="34">
        <v>6003</v>
      </c>
      <c r="B5978" s="1" t="s">
        <v>17466</v>
      </c>
      <c r="C5978" s="1" t="s">
        <v>29015</v>
      </c>
      <c r="D5978" s="1"/>
      <c r="E5978" s="1" t="s">
        <v>29008</v>
      </c>
      <c r="F5978" s="1" t="s">
        <v>29262</v>
      </c>
      <c r="G5978" s="35" t="s">
        <v>17467</v>
      </c>
      <c r="H5978" s="35" t="s">
        <v>17468</v>
      </c>
      <c r="I5978" s="35" t="s">
        <v>29</v>
      </c>
      <c r="J5978" s="36">
        <v>26415000</v>
      </c>
      <c r="K5978" s="36">
        <v>44056000</v>
      </c>
      <c r="L5978" s="36">
        <v>60550000</v>
      </c>
      <c r="M5978" s="36">
        <v>63583000</v>
      </c>
      <c r="N5978" s="36">
        <v>84504000</v>
      </c>
      <c r="O5978" s="37">
        <v>0.20530000000000001</v>
      </c>
      <c r="P5978" s="37">
        <v>0.30509999999999998</v>
      </c>
      <c r="Q5978" s="37">
        <v>0.12939999999999999</v>
      </c>
      <c r="R5978" s="37">
        <v>0.18970000000000001</v>
      </c>
      <c r="S5978" s="37">
        <v>0.39839999999999998</v>
      </c>
      <c r="T5978" s="37"/>
      <c r="U5978" s="37"/>
      <c r="V5978" s="37"/>
      <c r="W5978" s="37"/>
      <c r="X5978" s="37"/>
      <c r="Z5978" s="4" t="str">
        <f t="shared" si="306"/>
        <v>NO</v>
      </c>
      <c r="AA5978" s="4" t="str">
        <f t="shared" si="306"/>
        <v>NO</v>
      </c>
      <c r="AB5978" s="4" t="str">
        <f t="shared" si="306"/>
        <v>YES</v>
      </c>
      <c r="AD5978" s="4">
        <f t="shared" si="307"/>
        <v>1</v>
      </c>
    </row>
    <row r="5979" spans="1:30" ht="14.4" customHeight="1" x14ac:dyDescent="0.35">
      <c r="A5979" s="34">
        <v>6004</v>
      </c>
      <c r="B5979" s="1" t="s">
        <v>17469</v>
      </c>
      <c r="C5979" s="1"/>
      <c r="D5979" s="1"/>
      <c r="E5979" s="1"/>
      <c r="F5979" s="1" t="s">
        <v>29262</v>
      </c>
      <c r="G5979" s="35" t="s">
        <v>17470</v>
      </c>
      <c r="H5979" s="35" t="s">
        <v>17471</v>
      </c>
      <c r="I5979" s="35" t="s">
        <v>33</v>
      </c>
      <c r="J5979" s="36">
        <v>93374000</v>
      </c>
      <c r="K5979" s="36">
        <v>79168000</v>
      </c>
      <c r="L5979" s="36">
        <v>78180000</v>
      </c>
      <c r="M5979" s="36">
        <v>70250000</v>
      </c>
      <c r="N5979" s="36">
        <v>84498000</v>
      </c>
      <c r="O5979" s="37">
        <v>5.0500000000000003E-2</v>
      </c>
      <c r="P5979" s="37">
        <v>2.3300000000000001E-2</v>
      </c>
      <c r="Q5979" s="37">
        <v>1.49E-2</v>
      </c>
      <c r="R5979" s="37">
        <v>6.1499999999999999E-2</v>
      </c>
      <c r="S5979" s="37">
        <v>5.4699999999999999E-2</v>
      </c>
      <c r="T5979" s="37">
        <v>4.5499999999999999E-2</v>
      </c>
      <c r="U5979" s="37">
        <v>1.9300000000000001E-2</v>
      </c>
      <c r="V5979" s="37">
        <v>1.2500000000000001E-2</v>
      </c>
      <c r="W5979" s="37"/>
      <c r="X5979" s="37"/>
      <c r="Z5979" s="4" t="str">
        <f t="shared" si="306"/>
        <v>NO</v>
      </c>
      <c r="AA5979" s="4" t="str">
        <f t="shared" si="306"/>
        <v>NO</v>
      </c>
      <c r="AB5979" s="4" t="str">
        <f t="shared" si="306"/>
        <v>NO</v>
      </c>
      <c r="AD5979" s="4">
        <f t="shared" si="307"/>
        <v>0</v>
      </c>
    </row>
    <row r="5980" spans="1:30" ht="14.4" customHeight="1" x14ac:dyDescent="0.35">
      <c r="A5980" s="34">
        <v>6005</v>
      </c>
      <c r="B5980" s="1" t="s">
        <v>17472</v>
      </c>
      <c r="C5980" s="1" t="s">
        <v>29015</v>
      </c>
      <c r="D5980" s="1"/>
      <c r="E5980" s="1" t="s">
        <v>29008</v>
      </c>
      <c r="F5980" s="1" t="s">
        <v>29262</v>
      </c>
      <c r="G5980" s="35" t="s">
        <v>17473</v>
      </c>
      <c r="H5980" s="35" t="s">
        <v>17474</v>
      </c>
      <c r="I5980" s="35" t="s">
        <v>29</v>
      </c>
      <c r="J5980" s="36">
        <v>53607000</v>
      </c>
      <c r="K5980" s="36">
        <v>69434000</v>
      </c>
      <c r="L5980" s="36">
        <v>68071000</v>
      </c>
      <c r="M5980" s="36">
        <v>75015000</v>
      </c>
      <c r="N5980" s="36">
        <v>84483000</v>
      </c>
      <c r="O5980" s="37">
        <v>0.67290000000000005</v>
      </c>
      <c r="P5980" s="37">
        <v>0.68179999999999996</v>
      </c>
      <c r="Q5980" s="37">
        <v>0.6583</v>
      </c>
      <c r="R5980" s="37">
        <v>0.68869999999999998</v>
      </c>
      <c r="S5980" s="37">
        <v>0.63529999999999998</v>
      </c>
      <c r="T5980" s="37"/>
      <c r="U5980" s="37"/>
      <c r="V5980" s="37"/>
      <c r="W5980" s="37"/>
      <c r="X5980" s="37"/>
      <c r="Z5980" s="4" t="str">
        <f t="shared" si="306"/>
        <v>YES</v>
      </c>
      <c r="AA5980" s="4" t="str">
        <f t="shared" si="306"/>
        <v>YES</v>
      </c>
      <c r="AB5980" s="4" t="str">
        <f t="shared" si="306"/>
        <v>YES</v>
      </c>
      <c r="AD5980" s="4">
        <f t="shared" si="307"/>
        <v>3</v>
      </c>
    </row>
    <row r="5981" spans="1:30" ht="27.65" customHeight="1" x14ac:dyDescent="0.35">
      <c r="A5981" s="34">
        <v>6006</v>
      </c>
      <c r="B5981" s="1" t="s">
        <v>17475</v>
      </c>
      <c r="C5981" s="1"/>
      <c r="D5981" s="1"/>
      <c r="E5981" s="1"/>
      <c r="F5981" s="1" t="s">
        <v>29262</v>
      </c>
      <c r="G5981" s="35" t="s">
        <v>17476</v>
      </c>
      <c r="H5981" s="35" t="s">
        <v>17477</v>
      </c>
      <c r="I5981" s="35" t="s">
        <v>23</v>
      </c>
      <c r="J5981" s="36">
        <v>81000</v>
      </c>
      <c r="K5981" s="36">
        <v>38304000</v>
      </c>
      <c r="L5981" s="36">
        <v>66385000</v>
      </c>
      <c r="M5981" s="36">
        <v>95959000</v>
      </c>
      <c r="N5981" s="36">
        <v>84469000</v>
      </c>
      <c r="O5981" s="37">
        <v>-241.56790000000001</v>
      </c>
      <c r="P5981" s="37">
        <v>-0.67330000000000001</v>
      </c>
      <c r="Q5981" s="37">
        <v>0.13569999999999999</v>
      </c>
      <c r="R5981" s="37">
        <v>0.1</v>
      </c>
      <c r="S5981" s="37">
        <v>2.3300000000000001E-2</v>
      </c>
      <c r="T5981" s="37"/>
      <c r="U5981" s="37"/>
      <c r="V5981" s="37"/>
      <c r="W5981" s="37"/>
      <c r="X5981" s="37"/>
      <c r="Z5981" s="4" t="str">
        <f t="shared" si="306"/>
        <v>NO</v>
      </c>
      <c r="AA5981" s="4" t="str">
        <f t="shared" si="306"/>
        <v>NO</v>
      </c>
      <c r="AB5981" s="4" t="str">
        <f t="shared" si="306"/>
        <v>NO</v>
      </c>
      <c r="AD5981" s="4">
        <f t="shared" si="307"/>
        <v>0</v>
      </c>
    </row>
    <row r="5982" spans="1:30" ht="14.4" customHeight="1" x14ac:dyDescent="0.35">
      <c r="A5982" s="34">
        <v>6007</v>
      </c>
      <c r="B5982" s="1" t="s">
        <v>1582</v>
      </c>
      <c r="C5982" s="1" t="s">
        <v>29015</v>
      </c>
      <c r="D5982" s="1"/>
      <c r="E5982" s="1" t="s">
        <v>29008</v>
      </c>
      <c r="F5982" s="1" t="s">
        <v>29262</v>
      </c>
      <c r="G5982" s="35" t="s">
        <v>17478</v>
      </c>
      <c r="H5982" s="35" t="s">
        <v>17479</v>
      </c>
      <c r="I5982" s="35" t="s">
        <v>29</v>
      </c>
      <c r="J5982" s="36">
        <v>44514000</v>
      </c>
      <c r="K5982" s="36">
        <v>54653000</v>
      </c>
      <c r="L5982" s="36">
        <v>64703000</v>
      </c>
      <c r="M5982" s="36">
        <v>76574000</v>
      </c>
      <c r="N5982" s="36">
        <v>84458000</v>
      </c>
      <c r="O5982" s="37">
        <v>0.1358</v>
      </c>
      <c r="P5982" s="37">
        <v>0.20979999999999999</v>
      </c>
      <c r="Q5982" s="37">
        <v>0.19270000000000001</v>
      </c>
      <c r="R5982" s="37">
        <v>0.2747</v>
      </c>
      <c r="S5982" s="37">
        <v>0.21540000000000001</v>
      </c>
      <c r="T5982" s="37"/>
      <c r="U5982" s="37"/>
      <c r="V5982" s="37"/>
      <c r="W5982" s="37"/>
      <c r="X5982" s="37"/>
      <c r="Z5982" s="4" t="str">
        <f t="shared" si="306"/>
        <v>NO</v>
      </c>
      <c r="AA5982" s="4" t="str">
        <f t="shared" si="306"/>
        <v>YES</v>
      </c>
      <c r="AB5982" s="4" t="str">
        <f t="shared" si="306"/>
        <v>YES</v>
      </c>
      <c r="AD5982" s="4">
        <f t="shared" si="307"/>
        <v>2</v>
      </c>
    </row>
    <row r="5983" spans="1:30" ht="14.4" customHeight="1" x14ac:dyDescent="0.35">
      <c r="A5983" s="34">
        <v>6008</v>
      </c>
      <c r="B5983" s="1" t="s">
        <v>17480</v>
      </c>
      <c r="C5983" s="1"/>
      <c r="D5983" s="1"/>
      <c r="E5983" s="1"/>
      <c r="F5983" s="1" t="s">
        <v>29262</v>
      </c>
      <c r="G5983" s="35" t="s">
        <v>17481</v>
      </c>
      <c r="H5983" s="35" t="s">
        <v>17482</v>
      </c>
      <c r="I5983" s="35" t="s">
        <v>33</v>
      </c>
      <c r="J5983" s="36">
        <v>14668000</v>
      </c>
      <c r="K5983" s="36">
        <v>24241000</v>
      </c>
      <c r="L5983" s="36">
        <v>42132000</v>
      </c>
      <c r="M5983" s="36">
        <v>68474000</v>
      </c>
      <c r="N5983" s="36">
        <v>84444000</v>
      </c>
      <c r="O5983" s="37">
        <v>4.7500000000000001E-2</v>
      </c>
      <c r="P5983" s="37">
        <v>6.0100000000000001E-2</v>
      </c>
      <c r="Q5983" s="37">
        <v>0.1031</v>
      </c>
      <c r="R5983" s="37">
        <v>0.18490000000000001</v>
      </c>
      <c r="S5983" s="37">
        <v>7.2300000000000003E-2</v>
      </c>
      <c r="T5983" s="37"/>
      <c r="U5983" s="37">
        <v>-8.9999999999999998E-4</v>
      </c>
      <c r="V5983" s="37">
        <v>-5.1999999999999998E-3</v>
      </c>
      <c r="W5983" s="37">
        <v>-6.7000000000000002E-3</v>
      </c>
      <c r="X5983" s="37">
        <v>-3.7000000000000002E-3</v>
      </c>
      <c r="Z5983" s="4" t="str">
        <f t="shared" si="306"/>
        <v>NO</v>
      </c>
      <c r="AA5983" s="4" t="str">
        <f t="shared" si="306"/>
        <v>NO</v>
      </c>
      <c r="AB5983" s="4" t="str">
        <f t="shared" si="306"/>
        <v>NO</v>
      </c>
      <c r="AD5983" s="4">
        <f t="shared" si="307"/>
        <v>0</v>
      </c>
    </row>
    <row r="5984" spans="1:30" ht="14.4" customHeight="1" x14ac:dyDescent="0.35">
      <c r="A5984" s="34">
        <v>6009</v>
      </c>
      <c r="B5984" s="1" t="s">
        <v>17483</v>
      </c>
      <c r="C5984" s="1" t="s">
        <v>29015</v>
      </c>
      <c r="D5984" s="1"/>
      <c r="E5984" s="1" t="s">
        <v>29008</v>
      </c>
      <c r="F5984" s="1" t="s">
        <v>29262</v>
      </c>
      <c r="G5984" s="35" t="s">
        <v>17484</v>
      </c>
      <c r="H5984" s="35" t="s">
        <v>17485</v>
      </c>
      <c r="I5984" s="35" t="s">
        <v>29</v>
      </c>
      <c r="J5984" s="36">
        <v>44491000</v>
      </c>
      <c r="K5984" s="36">
        <v>54787000</v>
      </c>
      <c r="L5984" s="36">
        <v>69331000</v>
      </c>
      <c r="M5984" s="36">
        <v>70478000</v>
      </c>
      <c r="N5984" s="36">
        <v>84428000</v>
      </c>
      <c r="O5984" s="37">
        <v>-6.1600000000000002E-2</v>
      </c>
      <c r="P5984" s="37">
        <v>4.7100000000000003E-2</v>
      </c>
      <c r="Q5984" s="37">
        <v>0.1258</v>
      </c>
      <c r="R5984" s="37">
        <v>3.44E-2</v>
      </c>
      <c r="S5984" s="37">
        <v>5.9700000000000003E-2</v>
      </c>
      <c r="T5984" s="37">
        <v>-1E-3</v>
      </c>
      <c r="U5984" s="37"/>
      <c r="V5984" s="37"/>
      <c r="W5984" s="37"/>
      <c r="X5984" s="37"/>
      <c r="Z5984" s="4" t="str">
        <f t="shared" si="306"/>
        <v>NO</v>
      </c>
      <c r="AA5984" s="4" t="str">
        <f t="shared" si="306"/>
        <v>NO</v>
      </c>
      <c r="AB5984" s="4" t="str">
        <f t="shared" si="306"/>
        <v>NO</v>
      </c>
      <c r="AD5984" s="4">
        <f t="shared" si="307"/>
        <v>0</v>
      </c>
    </row>
    <row r="5985" spans="1:30" ht="14.4" customHeight="1" x14ac:dyDescent="0.35">
      <c r="A5985" s="34">
        <v>6010</v>
      </c>
      <c r="B5985" s="1" t="s">
        <v>17486</v>
      </c>
      <c r="C5985" s="1" t="s">
        <v>29015</v>
      </c>
      <c r="D5985" s="1"/>
      <c r="E5985" s="1" t="s">
        <v>29008</v>
      </c>
      <c r="F5985" s="1" t="s">
        <v>29262</v>
      </c>
      <c r="G5985" s="35" t="s">
        <v>17487</v>
      </c>
      <c r="H5985" s="35" t="s">
        <v>17488</v>
      </c>
      <c r="I5985" s="35" t="s">
        <v>29</v>
      </c>
      <c r="J5985" s="36">
        <v>40709000</v>
      </c>
      <c r="K5985" s="36">
        <v>58813000</v>
      </c>
      <c r="L5985" s="36">
        <v>66749000</v>
      </c>
      <c r="M5985" s="36">
        <v>78452000</v>
      </c>
      <c r="N5985" s="36">
        <v>84421000</v>
      </c>
      <c r="O5985" s="37">
        <v>0.33929999999999999</v>
      </c>
      <c r="P5985" s="37">
        <v>0.45669999999999999</v>
      </c>
      <c r="Q5985" s="37">
        <v>0.42659999999999998</v>
      </c>
      <c r="R5985" s="37">
        <v>0.39179999999999998</v>
      </c>
      <c r="S5985" s="37">
        <v>0.18920000000000001</v>
      </c>
      <c r="T5985" s="37"/>
      <c r="U5985" s="37"/>
      <c r="V5985" s="37"/>
      <c r="W5985" s="37"/>
      <c r="X5985" s="37"/>
      <c r="Z5985" s="4" t="str">
        <f t="shared" si="306"/>
        <v>YES</v>
      </c>
      <c r="AA5985" s="4" t="str">
        <f t="shared" si="306"/>
        <v>YES</v>
      </c>
      <c r="AB5985" s="4" t="str">
        <f t="shared" si="306"/>
        <v>NO</v>
      </c>
      <c r="AD5985" s="4">
        <f t="shared" si="307"/>
        <v>2</v>
      </c>
    </row>
    <row r="5986" spans="1:30" ht="27.65" customHeight="1" x14ac:dyDescent="0.35">
      <c r="A5986" s="34">
        <v>6011</v>
      </c>
      <c r="B5986" s="1" t="s">
        <v>17489</v>
      </c>
      <c r="C5986" s="1"/>
      <c r="D5986" s="1"/>
      <c r="E5986" s="1"/>
      <c r="F5986" s="1" t="s">
        <v>29262</v>
      </c>
      <c r="G5986" s="35" t="s">
        <v>17490</v>
      </c>
      <c r="H5986" s="35" t="s">
        <v>17491</v>
      </c>
      <c r="I5986" s="35" t="s">
        <v>23</v>
      </c>
      <c r="J5986" s="36">
        <v>47318000</v>
      </c>
      <c r="K5986" s="36">
        <v>53875000</v>
      </c>
      <c r="L5986" s="36">
        <v>62233000</v>
      </c>
      <c r="M5986" s="36">
        <v>73531000</v>
      </c>
      <c r="N5986" s="36">
        <v>84419000</v>
      </c>
      <c r="O5986" s="37">
        <v>-0.12770000000000001</v>
      </c>
      <c r="P5986" s="37">
        <v>0.14380000000000001</v>
      </c>
      <c r="Q5986" s="37">
        <v>0.1011</v>
      </c>
      <c r="R5986" s="37">
        <v>2.2599999999999999E-2</v>
      </c>
      <c r="S5986" s="37">
        <v>-1.5599999999999999E-2</v>
      </c>
      <c r="T5986" s="37"/>
      <c r="U5986" s="37"/>
      <c r="V5986" s="37"/>
      <c r="W5986" s="37"/>
      <c r="X5986" s="37"/>
      <c r="Z5986" s="4" t="str">
        <f t="shared" si="306"/>
        <v>NO</v>
      </c>
      <c r="AA5986" s="4" t="str">
        <f t="shared" si="306"/>
        <v>NO</v>
      </c>
      <c r="AB5986" s="4" t="str">
        <f t="shared" si="306"/>
        <v>NO</v>
      </c>
      <c r="AD5986" s="4">
        <f t="shared" si="307"/>
        <v>0</v>
      </c>
    </row>
    <row r="5987" spans="1:30" ht="14.4" customHeight="1" x14ac:dyDescent="0.35">
      <c r="A5987" s="34">
        <v>6012</v>
      </c>
      <c r="B5987" s="1" t="s">
        <v>17492</v>
      </c>
      <c r="C5987" s="1"/>
      <c r="D5987" s="1"/>
      <c r="E5987" s="1"/>
      <c r="F5987" s="1" t="s">
        <v>29262</v>
      </c>
      <c r="G5987" s="35" t="s">
        <v>17493</v>
      </c>
      <c r="H5987" s="35" t="s">
        <v>17494</v>
      </c>
      <c r="I5987" s="35" t="s">
        <v>36</v>
      </c>
      <c r="J5987" s="36"/>
      <c r="K5987" s="36"/>
      <c r="L5987" s="36">
        <v>23083000</v>
      </c>
      <c r="M5987" s="36">
        <v>83730000</v>
      </c>
      <c r="N5987" s="36">
        <v>84412000</v>
      </c>
      <c r="O5987" s="37"/>
      <c r="P5987" s="37"/>
      <c r="Q5987" s="37">
        <v>-0.1641</v>
      </c>
      <c r="R5987" s="37">
        <v>0.1772</v>
      </c>
      <c r="S5987" s="37">
        <v>6.0299999999999999E-2</v>
      </c>
      <c r="T5987" s="37"/>
      <c r="U5987" s="37"/>
      <c r="V5987" s="37">
        <v>-4.4999999999999997E-3</v>
      </c>
      <c r="W5987" s="37">
        <v>-7.0000000000000001E-3</v>
      </c>
      <c r="X5987" s="37">
        <v>-4.1000000000000003E-3</v>
      </c>
      <c r="Z5987" s="4" t="str">
        <f t="shared" si="306"/>
        <v>NO</v>
      </c>
      <c r="AA5987" s="4" t="str">
        <f t="shared" si="306"/>
        <v>NO</v>
      </c>
      <c r="AB5987" s="4" t="str">
        <f t="shared" si="306"/>
        <v>NO</v>
      </c>
      <c r="AD5987" s="4">
        <f t="shared" si="307"/>
        <v>0</v>
      </c>
    </row>
    <row r="5988" spans="1:30" ht="14.4" customHeight="1" x14ac:dyDescent="0.35">
      <c r="A5988" s="34">
        <v>6013</v>
      </c>
      <c r="B5988" s="1" t="s">
        <v>17495</v>
      </c>
      <c r="C5988" s="1"/>
      <c r="D5988" s="1"/>
      <c r="E5988" s="1"/>
      <c r="F5988" s="1" t="s">
        <v>29262</v>
      </c>
      <c r="G5988" s="35" t="s">
        <v>17496</v>
      </c>
      <c r="H5988" s="35" t="s">
        <v>17497</v>
      </c>
      <c r="I5988" s="35" t="s">
        <v>23</v>
      </c>
      <c r="J5988" s="36">
        <v>6466000</v>
      </c>
      <c r="K5988" s="36">
        <v>8108000</v>
      </c>
      <c r="L5988" s="36">
        <v>20555000</v>
      </c>
      <c r="M5988" s="36">
        <v>45261000</v>
      </c>
      <c r="N5988" s="36">
        <v>84354000</v>
      </c>
      <c r="O5988" s="37">
        <v>-1.2094</v>
      </c>
      <c r="P5988" s="37">
        <v>-5.5E-2</v>
      </c>
      <c r="Q5988" s="37">
        <v>0.31869999999999998</v>
      </c>
      <c r="R5988" s="37">
        <v>0.1459</v>
      </c>
      <c r="S5988" s="37">
        <v>0.1636</v>
      </c>
      <c r="T5988" s="37"/>
      <c r="U5988" s="37"/>
      <c r="V5988" s="37"/>
      <c r="W5988" s="37">
        <v>-2.5399999999999999E-2</v>
      </c>
      <c r="X5988" s="37">
        <v>-1.0800000000000001E-2</v>
      </c>
      <c r="Z5988" s="4" t="str">
        <f t="shared" si="306"/>
        <v>YES</v>
      </c>
      <c r="AA5988" s="4" t="str">
        <f t="shared" si="306"/>
        <v>NO</v>
      </c>
      <c r="AB5988" s="4" t="str">
        <f t="shared" si="306"/>
        <v>NO</v>
      </c>
      <c r="AD5988" s="4">
        <f t="shared" si="307"/>
        <v>1</v>
      </c>
    </row>
    <row r="5989" spans="1:30" ht="14.4" customHeight="1" x14ac:dyDescent="0.35">
      <c r="A5989" s="34">
        <v>6014</v>
      </c>
      <c r="B5989" s="1" t="s">
        <v>17498</v>
      </c>
      <c r="C5989" s="1"/>
      <c r="D5989" s="1"/>
      <c r="E5989" s="1"/>
      <c r="F5989" s="1" t="s">
        <v>29262</v>
      </c>
      <c r="G5989" s="35" t="s">
        <v>17499</v>
      </c>
      <c r="H5989" s="35" t="s">
        <v>17500</v>
      </c>
      <c r="I5989" s="35" t="s">
        <v>33</v>
      </c>
      <c r="J5989" s="36">
        <v>25451000</v>
      </c>
      <c r="K5989" s="36">
        <v>51766000</v>
      </c>
      <c r="L5989" s="36">
        <v>50391000</v>
      </c>
      <c r="M5989" s="36">
        <v>72024000</v>
      </c>
      <c r="N5989" s="36">
        <v>84342000</v>
      </c>
      <c r="O5989" s="37">
        <v>0.14199999999999999</v>
      </c>
      <c r="P5989" s="37">
        <v>0.29010000000000002</v>
      </c>
      <c r="Q5989" s="37">
        <v>0.16800000000000001</v>
      </c>
      <c r="R5989" s="37">
        <v>0.34820000000000001</v>
      </c>
      <c r="S5989" s="37">
        <v>0.30930000000000002</v>
      </c>
      <c r="T5989" s="37">
        <v>-3.3799999999999997E-2</v>
      </c>
      <c r="U5989" s="37">
        <v>-3.3399999999999999E-2</v>
      </c>
      <c r="V5989" s="37">
        <v>-2.7799999999999998E-2</v>
      </c>
      <c r="W5989" s="37">
        <v>-1.6E-2</v>
      </c>
      <c r="X5989" s="37">
        <v>-9.1000000000000004E-3</v>
      </c>
      <c r="Z5989" s="4" t="str">
        <f t="shared" si="306"/>
        <v>NO</v>
      </c>
      <c r="AA5989" s="4" t="str">
        <f t="shared" si="306"/>
        <v>YES</v>
      </c>
      <c r="AB5989" s="4" t="str">
        <f t="shared" si="306"/>
        <v>YES</v>
      </c>
      <c r="AD5989" s="4">
        <f t="shared" si="307"/>
        <v>2</v>
      </c>
    </row>
    <row r="5990" spans="1:30" ht="14.4" customHeight="1" x14ac:dyDescent="0.35">
      <c r="A5990" s="34">
        <v>6015</v>
      </c>
      <c r="B5990" s="1" t="s">
        <v>17501</v>
      </c>
      <c r="C5990" s="1" t="s">
        <v>29015</v>
      </c>
      <c r="D5990" s="1"/>
      <c r="E5990" s="1" t="s">
        <v>29008</v>
      </c>
      <c r="F5990" s="1" t="s">
        <v>29262</v>
      </c>
      <c r="G5990" s="35" t="s">
        <v>17502</v>
      </c>
      <c r="H5990" s="35" t="s">
        <v>17503</v>
      </c>
      <c r="I5990" s="35" t="s">
        <v>29</v>
      </c>
      <c r="J5990" s="36">
        <v>18390000</v>
      </c>
      <c r="K5990" s="36">
        <v>22370000</v>
      </c>
      <c r="L5990" s="36">
        <v>36134000</v>
      </c>
      <c r="M5990" s="36">
        <v>52053000</v>
      </c>
      <c r="N5990" s="36">
        <v>84325000</v>
      </c>
      <c r="O5990" s="37">
        <v>3.95E-2</v>
      </c>
      <c r="P5990" s="37">
        <v>4.3499999999999997E-2</v>
      </c>
      <c r="Q5990" s="37">
        <v>0.1825</v>
      </c>
      <c r="R5990" s="37">
        <v>9.6299999999999997E-2</v>
      </c>
      <c r="S5990" s="37">
        <v>5.8799999999999998E-2</v>
      </c>
      <c r="T5990" s="37"/>
      <c r="U5990" s="37"/>
      <c r="V5990" s="37">
        <v>-2.8999999999999998E-3</v>
      </c>
      <c r="W5990" s="37">
        <v>-9.5999999999999992E-3</v>
      </c>
      <c r="X5990" s="37">
        <v>-3.7000000000000002E-3</v>
      </c>
      <c r="Z5990" s="4" t="str">
        <f t="shared" si="306"/>
        <v>NO</v>
      </c>
      <c r="AA5990" s="4" t="str">
        <f t="shared" si="306"/>
        <v>NO</v>
      </c>
      <c r="AB5990" s="4" t="str">
        <f t="shared" si="306"/>
        <v>NO</v>
      </c>
      <c r="AD5990" s="4">
        <f t="shared" si="307"/>
        <v>0</v>
      </c>
    </row>
    <row r="5991" spans="1:30" ht="27.65" customHeight="1" x14ac:dyDescent="0.35">
      <c r="A5991" s="34">
        <v>6016</v>
      </c>
      <c r="B5991" s="1" t="s">
        <v>17504</v>
      </c>
      <c r="C5991" s="1" t="s">
        <v>28702</v>
      </c>
      <c r="D5991" s="1"/>
      <c r="E5991" s="1"/>
      <c r="F5991" s="1" t="s">
        <v>29262</v>
      </c>
      <c r="G5991" s="35" t="s">
        <v>17505</v>
      </c>
      <c r="H5991" s="35" t="s">
        <v>17506</v>
      </c>
      <c r="I5991" s="35" t="s">
        <v>87</v>
      </c>
      <c r="J5991" s="36">
        <v>99893000</v>
      </c>
      <c r="K5991" s="36">
        <v>132593000</v>
      </c>
      <c r="L5991" s="36">
        <v>53281000</v>
      </c>
      <c r="M5991" s="36">
        <v>57583000</v>
      </c>
      <c r="N5991" s="36">
        <v>84319000</v>
      </c>
      <c r="O5991" s="37">
        <v>-8.7599999999999997E-2</v>
      </c>
      <c r="P5991" s="37">
        <v>3.0599999999999999E-2</v>
      </c>
      <c r="Q5991" s="37">
        <v>1.6400000000000001E-2</v>
      </c>
      <c r="R5991" s="37">
        <v>-3.0700000000000002E-2</v>
      </c>
      <c r="S5991" s="37">
        <v>-5.1900000000000002E-2</v>
      </c>
      <c r="T5991" s="37">
        <v>-3.39E-2</v>
      </c>
      <c r="U5991" s="37">
        <v>-1.3599999999999999E-2</v>
      </c>
      <c r="V5991" s="37">
        <v>-4.65E-2</v>
      </c>
      <c r="W5991" s="37">
        <v>-0.1036</v>
      </c>
      <c r="X5991" s="37">
        <v>-6.9800000000000001E-2</v>
      </c>
      <c r="Z5991" s="4" t="str">
        <f t="shared" si="306"/>
        <v>NO</v>
      </c>
      <c r="AA5991" s="4" t="str">
        <f t="shared" si="306"/>
        <v>NO</v>
      </c>
      <c r="AB5991" s="4" t="str">
        <f t="shared" si="306"/>
        <v>NO</v>
      </c>
      <c r="AD5991" s="4">
        <f t="shared" si="307"/>
        <v>0</v>
      </c>
    </row>
    <row r="5992" spans="1:30" ht="27.65" customHeight="1" x14ac:dyDescent="0.35">
      <c r="A5992" s="34">
        <v>6017</v>
      </c>
      <c r="B5992" s="1" t="s">
        <v>4902</v>
      </c>
      <c r="C5992" s="1"/>
      <c r="D5992" s="1"/>
      <c r="E5992" s="1"/>
      <c r="F5992" s="1" t="s">
        <v>29262</v>
      </c>
      <c r="G5992" s="35" t="s">
        <v>17507</v>
      </c>
      <c r="H5992" s="35" t="s">
        <v>17508</v>
      </c>
      <c r="I5992" s="35" t="s">
        <v>23</v>
      </c>
      <c r="J5992" s="36">
        <v>50521000</v>
      </c>
      <c r="K5992" s="36">
        <v>50222000</v>
      </c>
      <c r="L5992" s="36">
        <v>39297000</v>
      </c>
      <c r="M5992" s="36">
        <v>60457000</v>
      </c>
      <c r="N5992" s="36">
        <v>84304000</v>
      </c>
      <c r="O5992" s="37">
        <v>0.127</v>
      </c>
      <c r="P5992" s="37">
        <v>0.16200000000000001</v>
      </c>
      <c r="Q5992" s="37">
        <v>0.1013</v>
      </c>
      <c r="R5992" s="37">
        <v>0.2366</v>
      </c>
      <c r="S5992" s="37">
        <v>0.19159999999999999</v>
      </c>
      <c r="T5992" s="37"/>
      <c r="U5992" s="37"/>
      <c r="V5992" s="37"/>
      <c r="W5992" s="37"/>
      <c r="X5992" s="37"/>
      <c r="Z5992" s="4" t="str">
        <f t="shared" si="306"/>
        <v>NO</v>
      </c>
      <c r="AA5992" s="4" t="str">
        <f t="shared" si="306"/>
        <v>YES</v>
      </c>
      <c r="AB5992" s="4" t="str">
        <f t="shared" si="306"/>
        <v>NO</v>
      </c>
      <c r="AD5992" s="4">
        <f t="shared" si="307"/>
        <v>1</v>
      </c>
    </row>
    <row r="5993" spans="1:30" ht="27.65" customHeight="1" x14ac:dyDescent="0.35">
      <c r="A5993" s="34">
        <v>6018</v>
      </c>
      <c r="B5993" s="1" t="s">
        <v>17509</v>
      </c>
      <c r="C5993" s="1"/>
      <c r="D5993" s="1"/>
      <c r="E5993" s="1"/>
      <c r="F5993" s="1" t="s">
        <v>29262</v>
      </c>
      <c r="G5993" s="35" t="s">
        <v>17510</v>
      </c>
      <c r="H5993" s="35" t="s">
        <v>17511</v>
      </c>
      <c r="I5993" s="35" t="s">
        <v>33</v>
      </c>
      <c r="J5993" s="36">
        <v>37646000</v>
      </c>
      <c r="K5993" s="36">
        <v>40371000</v>
      </c>
      <c r="L5993" s="36">
        <v>48358000</v>
      </c>
      <c r="M5993" s="36">
        <v>54959000</v>
      </c>
      <c r="N5993" s="36">
        <v>84296000</v>
      </c>
      <c r="O5993" s="37">
        <v>0.22720000000000001</v>
      </c>
      <c r="P5993" s="37">
        <v>0.2097</v>
      </c>
      <c r="Q5993" s="37">
        <v>0.20619999999999999</v>
      </c>
      <c r="R5993" s="37">
        <v>0.155</v>
      </c>
      <c r="S5993" s="37">
        <v>0.34589999999999999</v>
      </c>
      <c r="T5993" s="37"/>
      <c r="U5993" s="37"/>
      <c r="V5993" s="37"/>
      <c r="W5993" s="37"/>
      <c r="X5993" s="37"/>
      <c r="Z5993" s="4" t="str">
        <f t="shared" si="306"/>
        <v>YES</v>
      </c>
      <c r="AA5993" s="4" t="str">
        <f t="shared" si="306"/>
        <v>NO</v>
      </c>
      <c r="AB5993" s="4" t="str">
        <f t="shared" si="306"/>
        <v>YES</v>
      </c>
      <c r="AD5993" s="4">
        <f t="shared" si="307"/>
        <v>2</v>
      </c>
    </row>
    <row r="5994" spans="1:30" ht="14.4" customHeight="1" x14ac:dyDescent="0.35">
      <c r="A5994" s="34">
        <v>6019</v>
      </c>
      <c r="B5994" s="1" t="s">
        <v>17512</v>
      </c>
      <c r="C5994" s="1" t="s">
        <v>29015</v>
      </c>
      <c r="D5994" s="1"/>
      <c r="E5994" s="1" t="s">
        <v>29008</v>
      </c>
      <c r="F5994" s="1" t="s">
        <v>29262</v>
      </c>
      <c r="G5994" s="35" t="s">
        <v>17513</v>
      </c>
      <c r="H5994" s="35" t="s">
        <v>17514</v>
      </c>
      <c r="I5994" s="35" t="s">
        <v>29</v>
      </c>
      <c r="J5994" s="36"/>
      <c r="K5994" s="36">
        <v>47622000</v>
      </c>
      <c r="L5994" s="36">
        <v>68448000</v>
      </c>
      <c r="M5994" s="36">
        <v>88711000</v>
      </c>
      <c r="N5994" s="36">
        <v>84292000</v>
      </c>
      <c r="O5994" s="37"/>
      <c r="P5994" s="37">
        <v>-0.1188</v>
      </c>
      <c r="Q5994" s="37">
        <v>-1.4999999999999999E-2</v>
      </c>
      <c r="R5994" s="37">
        <v>3.4799999999999998E-2</v>
      </c>
      <c r="S5994" s="37">
        <v>2.46E-2</v>
      </c>
      <c r="T5994" s="37"/>
      <c r="U5994" s="37"/>
      <c r="V5994" s="37">
        <v>-1E-4</v>
      </c>
      <c r="W5994" s="37">
        <v>-2.9999999999999997E-4</v>
      </c>
      <c r="X5994" s="37">
        <v>-5.9999999999999995E-4</v>
      </c>
      <c r="Z5994" s="4" t="str">
        <f t="shared" si="306"/>
        <v>NO</v>
      </c>
      <c r="AA5994" s="4" t="str">
        <f t="shared" si="306"/>
        <v>NO</v>
      </c>
      <c r="AB5994" s="4" t="str">
        <f t="shared" si="306"/>
        <v>NO</v>
      </c>
      <c r="AD5994" s="4">
        <f t="shared" si="307"/>
        <v>0</v>
      </c>
    </row>
    <row r="5995" spans="1:30" ht="14.4" customHeight="1" x14ac:dyDescent="0.35">
      <c r="A5995" s="34">
        <v>6021</v>
      </c>
      <c r="B5995" s="1" t="s">
        <v>17518</v>
      </c>
      <c r="C5995" s="1" t="s">
        <v>29015</v>
      </c>
      <c r="D5995" s="1"/>
      <c r="E5995" s="1" t="s">
        <v>29008</v>
      </c>
      <c r="F5995" s="1" t="s">
        <v>29262</v>
      </c>
      <c r="G5995" s="35" t="s">
        <v>17519</v>
      </c>
      <c r="H5995" s="35" t="s">
        <v>17520</v>
      </c>
      <c r="I5995" s="35" t="s">
        <v>29</v>
      </c>
      <c r="J5995" s="36">
        <v>58799000</v>
      </c>
      <c r="K5995" s="36">
        <v>70742000</v>
      </c>
      <c r="L5995" s="36">
        <v>81462000</v>
      </c>
      <c r="M5995" s="36">
        <v>85985000</v>
      </c>
      <c r="N5995" s="36">
        <v>84288000</v>
      </c>
      <c r="O5995" s="37">
        <v>0.1221</v>
      </c>
      <c r="P5995" s="37">
        <v>0.1822</v>
      </c>
      <c r="Q5995" s="37">
        <v>0.16139999999999999</v>
      </c>
      <c r="R5995" s="37">
        <v>0.16250000000000001</v>
      </c>
      <c r="S5995" s="37">
        <v>9.4100000000000003E-2</v>
      </c>
      <c r="T5995" s="37"/>
      <c r="U5995" s="37"/>
      <c r="V5995" s="37"/>
      <c r="W5995" s="37"/>
      <c r="X5995" s="37"/>
      <c r="Z5995" s="4" t="str">
        <f t="shared" si="306"/>
        <v>NO</v>
      </c>
      <c r="AA5995" s="4" t="str">
        <f t="shared" si="306"/>
        <v>NO</v>
      </c>
      <c r="AB5995" s="4" t="str">
        <f t="shared" si="306"/>
        <v>NO</v>
      </c>
      <c r="AD5995" s="4">
        <f t="shared" si="307"/>
        <v>0</v>
      </c>
    </row>
    <row r="5996" spans="1:30" ht="27.65" customHeight="1" x14ac:dyDescent="0.35">
      <c r="A5996" s="34">
        <v>6020</v>
      </c>
      <c r="B5996" s="1" t="s">
        <v>17515</v>
      </c>
      <c r="C5996" s="1"/>
      <c r="D5996" s="1"/>
      <c r="E5996" s="1"/>
      <c r="F5996" s="1" t="s">
        <v>29262</v>
      </c>
      <c r="G5996" s="35" t="s">
        <v>17516</v>
      </c>
      <c r="H5996" s="35" t="s">
        <v>17517</v>
      </c>
      <c r="I5996" s="35" t="s">
        <v>23</v>
      </c>
      <c r="J5996" s="36">
        <v>40339000</v>
      </c>
      <c r="K5996" s="36">
        <v>47234000</v>
      </c>
      <c r="L5996" s="36">
        <v>57515000</v>
      </c>
      <c r="M5996" s="36">
        <v>78898000</v>
      </c>
      <c r="N5996" s="36">
        <v>84288000</v>
      </c>
      <c r="O5996" s="37">
        <v>0.15340000000000001</v>
      </c>
      <c r="P5996" s="37">
        <v>0.23710000000000001</v>
      </c>
      <c r="Q5996" s="37">
        <v>0.26850000000000002</v>
      </c>
      <c r="R5996" s="37">
        <v>0.2112</v>
      </c>
      <c r="S5996" s="37">
        <v>0.11650000000000001</v>
      </c>
      <c r="T5996" s="37"/>
      <c r="U5996" s="37"/>
      <c r="V5996" s="37"/>
      <c r="W5996" s="37"/>
      <c r="X5996" s="37"/>
      <c r="Z5996" s="4" t="str">
        <f t="shared" si="306"/>
        <v>YES</v>
      </c>
      <c r="AA5996" s="4" t="str">
        <f t="shared" si="306"/>
        <v>YES</v>
      </c>
      <c r="AB5996" s="4" t="str">
        <f t="shared" si="306"/>
        <v>NO</v>
      </c>
      <c r="AD5996" s="4">
        <f t="shared" si="307"/>
        <v>2</v>
      </c>
    </row>
    <row r="5997" spans="1:30" ht="27.65" customHeight="1" x14ac:dyDescent="0.35">
      <c r="A5997" s="34">
        <v>6022</v>
      </c>
      <c r="B5997" s="1" t="s">
        <v>17521</v>
      </c>
      <c r="C5997" s="1"/>
      <c r="D5997" s="1"/>
      <c r="E5997" s="1"/>
      <c r="F5997" s="1" t="s">
        <v>29262</v>
      </c>
      <c r="G5997" s="35" t="s">
        <v>17522</v>
      </c>
      <c r="H5997" s="35" t="s">
        <v>17523</v>
      </c>
      <c r="I5997" s="35" t="s">
        <v>23</v>
      </c>
      <c r="J5997" s="36">
        <v>41637000</v>
      </c>
      <c r="K5997" s="36">
        <v>44152000</v>
      </c>
      <c r="L5997" s="36">
        <v>62750000</v>
      </c>
      <c r="M5997" s="36">
        <v>70610000</v>
      </c>
      <c r="N5997" s="36">
        <v>84248000</v>
      </c>
      <c r="O5997" s="37">
        <v>0.1744</v>
      </c>
      <c r="P5997" s="37">
        <v>0.22570000000000001</v>
      </c>
      <c r="Q5997" s="37">
        <v>0.1371</v>
      </c>
      <c r="R5997" s="37">
        <v>0.17580000000000001</v>
      </c>
      <c r="S5997" s="37">
        <v>0.17219999999999999</v>
      </c>
      <c r="T5997" s="37">
        <v>0.14560000000000001</v>
      </c>
      <c r="U5997" s="37">
        <v>0.20200000000000001</v>
      </c>
      <c r="V5997" s="37">
        <v>0.1212</v>
      </c>
      <c r="W5997" s="37">
        <v>0.1416</v>
      </c>
      <c r="X5997" s="37">
        <v>-1.5100000000000001E-2</v>
      </c>
      <c r="Z5997" s="4" t="str">
        <f t="shared" si="306"/>
        <v>NO</v>
      </c>
      <c r="AA5997" s="4" t="str">
        <f t="shared" si="306"/>
        <v>NO</v>
      </c>
      <c r="AB5997" s="4" t="str">
        <f t="shared" si="306"/>
        <v>NO</v>
      </c>
      <c r="AD5997" s="4">
        <f t="shared" si="307"/>
        <v>0</v>
      </c>
    </row>
    <row r="5998" spans="1:30" ht="14.4" customHeight="1" x14ac:dyDescent="0.35">
      <c r="A5998" s="34">
        <v>6023</v>
      </c>
      <c r="B5998" s="1" t="s">
        <v>17524</v>
      </c>
      <c r="C5998" s="1"/>
      <c r="D5998" s="1"/>
      <c r="E5998" s="1"/>
      <c r="F5998" s="1" t="s">
        <v>29262</v>
      </c>
      <c r="G5998" s="35" t="s">
        <v>17525</v>
      </c>
      <c r="H5998" s="35" t="s">
        <v>17526</v>
      </c>
      <c r="I5998" s="35" t="s">
        <v>33</v>
      </c>
      <c r="J5998" s="36">
        <v>27193000</v>
      </c>
      <c r="K5998" s="36">
        <v>45402000</v>
      </c>
      <c r="L5998" s="36">
        <v>57833000</v>
      </c>
      <c r="M5998" s="36">
        <v>58925000</v>
      </c>
      <c r="N5998" s="36">
        <v>84236000</v>
      </c>
      <c r="O5998" s="37">
        <v>0.2515</v>
      </c>
      <c r="P5998" s="37">
        <v>0.15090000000000001</v>
      </c>
      <c r="Q5998" s="37">
        <v>0.16200000000000001</v>
      </c>
      <c r="R5998" s="37">
        <v>0.13950000000000001</v>
      </c>
      <c r="S5998" s="37">
        <v>0.15959999999999999</v>
      </c>
      <c r="T5998" s="37">
        <v>0.2515</v>
      </c>
      <c r="U5998" s="37">
        <v>0.15090000000000001</v>
      </c>
      <c r="V5998" s="37">
        <v>0.16200000000000001</v>
      </c>
      <c r="W5998" s="37">
        <v>0.13950000000000001</v>
      </c>
      <c r="X5998" s="37">
        <v>0.15959999999999999</v>
      </c>
      <c r="Z5998" s="4" t="str">
        <f t="shared" si="306"/>
        <v>NO</v>
      </c>
      <c r="AA5998" s="4" t="str">
        <f t="shared" si="306"/>
        <v>NO</v>
      </c>
      <c r="AB5998" s="4" t="str">
        <f t="shared" si="306"/>
        <v>NO</v>
      </c>
      <c r="AD5998" s="4">
        <f t="shared" si="307"/>
        <v>0</v>
      </c>
    </row>
    <row r="5999" spans="1:30" ht="14.4" customHeight="1" x14ac:dyDescent="0.35">
      <c r="A5999" s="34">
        <v>6024</v>
      </c>
      <c r="B5999" s="1" t="s">
        <v>17527</v>
      </c>
      <c r="C5999" s="1" t="s">
        <v>29015</v>
      </c>
      <c r="D5999" s="1"/>
      <c r="E5999" s="1" t="s">
        <v>29008</v>
      </c>
      <c r="F5999" s="1" t="s">
        <v>29262</v>
      </c>
      <c r="G5999" s="35" t="s">
        <v>17528</v>
      </c>
      <c r="H5999" s="35" t="s">
        <v>17529</v>
      </c>
      <c r="I5999" s="35" t="s">
        <v>29</v>
      </c>
      <c r="J5999" s="36">
        <v>52647000</v>
      </c>
      <c r="K5999" s="36">
        <v>50191000</v>
      </c>
      <c r="L5999" s="36">
        <v>46761000</v>
      </c>
      <c r="M5999" s="36">
        <v>65476000</v>
      </c>
      <c r="N5999" s="36">
        <v>84231000</v>
      </c>
      <c r="O5999" s="37">
        <v>0.3241</v>
      </c>
      <c r="P5999" s="37">
        <v>0.17879999999999999</v>
      </c>
      <c r="Q5999" s="37">
        <v>8.8700000000000001E-2</v>
      </c>
      <c r="R5999" s="37">
        <v>7.0599999999999996E-2</v>
      </c>
      <c r="S5999" s="37">
        <v>0.216</v>
      </c>
      <c r="T5999" s="37"/>
      <c r="U5999" s="37"/>
      <c r="V5999" s="37"/>
      <c r="W5999" s="37"/>
      <c r="X5999" s="37"/>
      <c r="Z5999" s="4" t="str">
        <f t="shared" si="306"/>
        <v>NO</v>
      </c>
      <c r="AA5999" s="4" t="str">
        <f t="shared" si="306"/>
        <v>NO</v>
      </c>
      <c r="AB5999" s="4" t="str">
        <f t="shared" si="306"/>
        <v>YES</v>
      </c>
      <c r="AD5999" s="4">
        <f t="shared" si="307"/>
        <v>1</v>
      </c>
    </row>
    <row r="6000" spans="1:30" ht="27.65" customHeight="1" x14ac:dyDescent="0.35">
      <c r="A6000" s="34">
        <v>6025</v>
      </c>
      <c r="B6000" s="1" t="s">
        <v>17530</v>
      </c>
      <c r="C6000" s="1"/>
      <c r="D6000" s="1"/>
      <c r="E6000" s="1"/>
      <c r="F6000" s="1" t="s">
        <v>29262</v>
      </c>
      <c r="G6000" s="35" t="s">
        <v>17531</v>
      </c>
      <c r="H6000" s="35" t="s">
        <v>17532</v>
      </c>
      <c r="I6000" s="35" t="s">
        <v>23</v>
      </c>
      <c r="J6000" s="36">
        <v>55867000</v>
      </c>
      <c r="K6000" s="36">
        <v>53826000</v>
      </c>
      <c r="L6000" s="36">
        <v>68379000</v>
      </c>
      <c r="M6000" s="36">
        <v>84316000</v>
      </c>
      <c r="N6000" s="36">
        <v>84227000</v>
      </c>
      <c r="O6000" s="37">
        <v>0.1148</v>
      </c>
      <c r="P6000" s="37">
        <v>0.1343</v>
      </c>
      <c r="Q6000" s="37">
        <v>0.1013</v>
      </c>
      <c r="R6000" s="37">
        <v>9.1399999999999995E-2</v>
      </c>
      <c r="S6000" s="37">
        <v>0.25469999999999998</v>
      </c>
      <c r="T6000" s="37"/>
      <c r="U6000" s="37"/>
      <c r="V6000" s="37"/>
      <c r="W6000" s="37"/>
      <c r="X6000" s="37"/>
      <c r="Z6000" s="4" t="str">
        <f t="shared" si="306"/>
        <v>NO</v>
      </c>
      <c r="AA6000" s="4" t="str">
        <f t="shared" si="306"/>
        <v>NO</v>
      </c>
      <c r="AB6000" s="4" t="str">
        <f t="shared" si="306"/>
        <v>YES</v>
      </c>
      <c r="AD6000" s="4">
        <f t="shared" si="307"/>
        <v>1</v>
      </c>
    </row>
    <row r="6001" spans="1:30" ht="14.4" customHeight="1" x14ac:dyDescent="0.35">
      <c r="A6001" s="34">
        <v>6026</v>
      </c>
      <c r="B6001" s="1" t="s">
        <v>17533</v>
      </c>
      <c r="C6001" s="1"/>
      <c r="D6001" s="1"/>
      <c r="E6001" s="1"/>
      <c r="F6001" s="1" t="s">
        <v>29262</v>
      </c>
      <c r="G6001" s="35" t="s">
        <v>17534</v>
      </c>
      <c r="H6001" s="35" t="s">
        <v>17535</v>
      </c>
      <c r="I6001" s="35" t="s">
        <v>544</v>
      </c>
      <c r="J6001" s="36">
        <v>57329000</v>
      </c>
      <c r="K6001" s="36">
        <v>62170000</v>
      </c>
      <c r="L6001" s="36">
        <v>66973000</v>
      </c>
      <c r="M6001" s="36">
        <v>69409000</v>
      </c>
      <c r="N6001" s="36">
        <v>84194000</v>
      </c>
      <c r="O6001" s="37">
        <v>0.14069999999999999</v>
      </c>
      <c r="P6001" s="37">
        <v>6.7599999999999993E-2</v>
      </c>
      <c r="Q6001" s="37">
        <v>6.4600000000000005E-2</v>
      </c>
      <c r="R6001" s="37">
        <v>6.3E-3</v>
      </c>
      <c r="S6001" s="37">
        <v>7.6300000000000007E-2</v>
      </c>
      <c r="T6001" s="37">
        <v>-9.9000000000000008E-3</v>
      </c>
      <c r="U6001" s="37">
        <v>-1.47E-2</v>
      </c>
      <c r="V6001" s="37">
        <v>-3.9399999999999998E-2</v>
      </c>
      <c r="W6001" s="37">
        <v>-4.8800000000000003E-2</v>
      </c>
      <c r="X6001" s="37">
        <v>-3.5000000000000003E-2</v>
      </c>
      <c r="Z6001" s="4" t="str">
        <f t="shared" si="306"/>
        <v>NO</v>
      </c>
      <c r="AA6001" s="4" t="str">
        <f t="shared" si="306"/>
        <v>NO</v>
      </c>
      <c r="AB6001" s="4" t="str">
        <f t="shared" si="306"/>
        <v>NO</v>
      </c>
      <c r="AD6001" s="4">
        <f t="shared" si="307"/>
        <v>0</v>
      </c>
    </row>
    <row r="6002" spans="1:30" ht="27.65" customHeight="1" x14ac:dyDescent="0.35">
      <c r="A6002" s="34">
        <v>6028</v>
      </c>
      <c r="B6002" s="1" t="s">
        <v>17539</v>
      </c>
      <c r="C6002" s="1"/>
      <c r="D6002" s="1"/>
      <c r="E6002" s="1"/>
      <c r="F6002" s="1" t="s">
        <v>29262</v>
      </c>
      <c r="G6002" s="35" t="s">
        <v>17540</v>
      </c>
      <c r="H6002" s="35" t="s">
        <v>17541</v>
      </c>
      <c r="I6002" s="35" t="s">
        <v>33</v>
      </c>
      <c r="J6002" s="36">
        <v>43757000</v>
      </c>
      <c r="K6002" s="36">
        <v>52498000</v>
      </c>
      <c r="L6002" s="36">
        <v>60425000</v>
      </c>
      <c r="M6002" s="36">
        <v>67665000</v>
      </c>
      <c r="N6002" s="36">
        <v>84193000</v>
      </c>
      <c r="O6002" s="37">
        <v>0.64929999999999999</v>
      </c>
      <c r="P6002" s="37">
        <v>0.69599999999999995</v>
      </c>
      <c r="Q6002" s="37">
        <v>0.67910000000000004</v>
      </c>
      <c r="R6002" s="37">
        <v>0.57289999999999996</v>
      </c>
      <c r="S6002" s="37">
        <v>0.33229999999999998</v>
      </c>
      <c r="T6002" s="37">
        <v>-6.7500000000000004E-2</v>
      </c>
      <c r="U6002" s="37">
        <v>-4.6899999999999997E-2</v>
      </c>
      <c r="V6002" s="37">
        <v>-3.5000000000000003E-2</v>
      </c>
      <c r="W6002" s="37">
        <v>-0.03</v>
      </c>
      <c r="X6002" s="37">
        <v>-4.0000000000000001E-3</v>
      </c>
      <c r="Z6002" s="4" t="str">
        <f t="shared" si="306"/>
        <v>YES</v>
      </c>
      <c r="AA6002" s="4" t="str">
        <f t="shared" si="306"/>
        <v>YES</v>
      </c>
      <c r="AB6002" s="4" t="str">
        <f t="shared" si="306"/>
        <v>YES</v>
      </c>
      <c r="AD6002" s="4">
        <f t="shared" si="307"/>
        <v>3</v>
      </c>
    </row>
    <row r="6003" spans="1:30" ht="14.4" customHeight="1" x14ac:dyDescent="0.35">
      <c r="A6003" s="34">
        <v>6027</v>
      </c>
      <c r="B6003" s="1" t="s">
        <v>17536</v>
      </c>
      <c r="C6003" s="1" t="s">
        <v>29015</v>
      </c>
      <c r="D6003" s="1"/>
      <c r="E6003" s="1" t="s">
        <v>29008</v>
      </c>
      <c r="F6003" s="1" t="s">
        <v>29262</v>
      </c>
      <c r="G6003" s="35" t="s">
        <v>17537</v>
      </c>
      <c r="H6003" s="35" t="s">
        <v>17538</v>
      </c>
      <c r="I6003" s="35" t="s">
        <v>29</v>
      </c>
      <c r="J6003" s="36">
        <v>40436000</v>
      </c>
      <c r="K6003" s="36">
        <v>47355000</v>
      </c>
      <c r="L6003" s="36">
        <v>61786000</v>
      </c>
      <c r="M6003" s="36">
        <v>75373000</v>
      </c>
      <c r="N6003" s="36">
        <v>84193000</v>
      </c>
      <c r="O6003" s="37">
        <v>3.2399999999999998E-2</v>
      </c>
      <c r="P6003" s="37">
        <v>9.4399999999999998E-2</v>
      </c>
      <c r="Q6003" s="37">
        <v>0.16309999999999999</v>
      </c>
      <c r="R6003" s="37">
        <v>5.4699999999999999E-2</v>
      </c>
      <c r="S6003" s="37">
        <v>4.7500000000000001E-2</v>
      </c>
      <c r="T6003" s="37"/>
      <c r="U6003" s="37"/>
      <c r="V6003" s="37"/>
      <c r="W6003" s="37"/>
      <c r="X6003" s="37"/>
      <c r="Z6003" s="4" t="str">
        <f t="shared" si="306"/>
        <v>NO</v>
      </c>
      <c r="AA6003" s="4" t="str">
        <f t="shared" si="306"/>
        <v>NO</v>
      </c>
      <c r="AB6003" s="4" t="str">
        <f t="shared" si="306"/>
        <v>NO</v>
      </c>
      <c r="AD6003" s="4">
        <f t="shared" si="307"/>
        <v>0</v>
      </c>
    </row>
    <row r="6004" spans="1:30" ht="14.4" customHeight="1" x14ac:dyDescent="0.35">
      <c r="A6004" s="34">
        <v>6029</v>
      </c>
      <c r="B6004" s="1" t="s">
        <v>6953</v>
      </c>
      <c r="C6004" s="1"/>
      <c r="D6004" s="1"/>
      <c r="E6004" s="1"/>
      <c r="F6004" s="1" t="s">
        <v>29262</v>
      </c>
      <c r="G6004" s="35" t="s">
        <v>17542</v>
      </c>
      <c r="H6004" s="35" t="s">
        <v>17543</v>
      </c>
      <c r="I6004" s="35" t="s">
        <v>23</v>
      </c>
      <c r="J6004" s="36">
        <v>1029000</v>
      </c>
      <c r="K6004" s="36">
        <v>7279000</v>
      </c>
      <c r="L6004" s="36">
        <v>8312000</v>
      </c>
      <c r="M6004" s="36">
        <v>9449000</v>
      </c>
      <c r="N6004" s="36">
        <v>84189000</v>
      </c>
      <c r="O6004" s="37"/>
      <c r="P6004" s="37">
        <v>1</v>
      </c>
      <c r="Q6004" s="37">
        <v>1</v>
      </c>
      <c r="R6004" s="37">
        <v>1</v>
      </c>
      <c r="S6004" s="37">
        <v>0.17330000000000001</v>
      </c>
      <c r="T6004" s="37"/>
      <c r="U6004" s="37">
        <v>1</v>
      </c>
      <c r="V6004" s="37">
        <v>1</v>
      </c>
      <c r="W6004" s="37">
        <v>1</v>
      </c>
      <c r="X6004" s="37">
        <v>0.17080000000000001</v>
      </c>
      <c r="Z6004" s="4" t="str">
        <f t="shared" si="306"/>
        <v>YES</v>
      </c>
      <c r="AA6004" s="4" t="str">
        <f t="shared" si="306"/>
        <v>YES</v>
      </c>
      <c r="AB6004" s="4" t="str">
        <f t="shared" si="306"/>
        <v>NO</v>
      </c>
      <c r="AD6004" s="4">
        <f t="shared" si="307"/>
        <v>2</v>
      </c>
    </row>
    <row r="6005" spans="1:30" ht="27.65" customHeight="1" x14ac:dyDescent="0.35">
      <c r="A6005" s="34">
        <v>6030</v>
      </c>
      <c r="B6005" s="1" t="s">
        <v>9968</v>
      </c>
      <c r="C6005" s="1" t="s">
        <v>29015</v>
      </c>
      <c r="D6005" s="1"/>
      <c r="E6005" s="1" t="s">
        <v>29008</v>
      </c>
      <c r="F6005" s="1" t="s">
        <v>29262</v>
      </c>
      <c r="G6005" s="35" t="s">
        <v>17544</v>
      </c>
      <c r="H6005" s="35" t="s">
        <v>17545</v>
      </c>
      <c r="I6005" s="35" t="s">
        <v>29</v>
      </c>
      <c r="J6005" s="36"/>
      <c r="K6005" s="36"/>
      <c r="L6005" s="36">
        <v>14678000</v>
      </c>
      <c r="M6005" s="36">
        <v>26964000</v>
      </c>
      <c r="N6005" s="36">
        <v>84187000</v>
      </c>
      <c r="O6005" s="37"/>
      <c r="P6005" s="37"/>
      <c r="Q6005" s="37">
        <v>0.20519999999999999</v>
      </c>
      <c r="R6005" s="37">
        <v>0.23719999999999999</v>
      </c>
      <c r="S6005" s="37">
        <v>4.5100000000000001E-2</v>
      </c>
      <c r="T6005" s="37"/>
      <c r="U6005" s="37"/>
      <c r="V6005" s="37"/>
      <c r="W6005" s="37"/>
      <c r="X6005" s="37"/>
      <c r="Z6005" s="4" t="str">
        <f t="shared" si="306"/>
        <v>YES</v>
      </c>
      <c r="AA6005" s="4" t="str">
        <f t="shared" si="306"/>
        <v>YES</v>
      </c>
      <c r="AB6005" s="4" t="str">
        <f t="shared" si="306"/>
        <v>NO</v>
      </c>
      <c r="AD6005" s="4">
        <f t="shared" si="307"/>
        <v>2</v>
      </c>
    </row>
    <row r="6006" spans="1:30" ht="27.65" customHeight="1" x14ac:dyDescent="0.35">
      <c r="A6006" s="34">
        <v>6031</v>
      </c>
      <c r="B6006" s="1" t="s">
        <v>17546</v>
      </c>
      <c r="C6006" s="1" t="s">
        <v>29015</v>
      </c>
      <c r="D6006" s="1"/>
      <c r="E6006" s="1" t="s">
        <v>29008</v>
      </c>
      <c r="F6006" s="1" t="s">
        <v>29262</v>
      </c>
      <c r="G6006" s="35" t="s">
        <v>17547</v>
      </c>
      <c r="H6006" s="35" t="s">
        <v>17548</v>
      </c>
      <c r="I6006" s="35" t="s">
        <v>29</v>
      </c>
      <c r="J6006" s="36">
        <v>36295000</v>
      </c>
      <c r="K6006" s="36">
        <v>46770000</v>
      </c>
      <c r="L6006" s="36">
        <v>57295000</v>
      </c>
      <c r="M6006" s="36">
        <v>61432000</v>
      </c>
      <c r="N6006" s="36">
        <v>84177000</v>
      </c>
      <c r="O6006" s="37">
        <v>2.6700000000000002E-2</v>
      </c>
      <c r="P6006" s="37">
        <v>1.5900000000000001E-2</v>
      </c>
      <c r="Q6006" s="37">
        <v>1.2200000000000001E-2</v>
      </c>
      <c r="R6006" s="37">
        <v>1.49E-2</v>
      </c>
      <c r="S6006" s="37">
        <v>1.26E-2</v>
      </c>
      <c r="T6006" s="37">
        <v>2.6700000000000002E-2</v>
      </c>
      <c r="U6006" s="37">
        <v>1.5900000000000001E-2</v>
      </c>
      <c r="V6006" s="37">
        <v>1.2200000000000001E-2</v>
      </c>
      <c r="W6006" s="37">
        <v>1.49E-2</v>
      </c>
      <c r="X6006" s="37"/>
      <c r="Z6006" s="4" t="str">
        <f t="shared" si="306"/>
        <v>NO</v>
      </c>
      <c r="AA6006" s="4" t="str">
        <f t="shared" si="306"/>
        <v>NO</v>
      </c>
      <c r="AB6006" s="4" t="str">
        <f t="shared" si="306"/>
        <v>NO</v>
      </c>
      <c r="AD6006" s="4">
        <f t="shared" si="307"/>
        <v>0</v>
      </c>
    </row>
    <row r="6007" spans="1:30" ht="14.4" customHeight="1" x14ac:dyDescent="0.35">
      <c r="A6007" s="34">
        <v>6032</v>
      </c>
      <c r="B6007" s="1" t="s">
        <v>17549</v>
      </c>
      <c r="C6007" s="1"/>
      <c r="D6007" s="1"/>
      <c r="E6007" s="1"/>
      <c r="F6007" s="1" t="s">
        <v>29262</v>
      </c>
      <c r="G6007" s="35" t="s">
        <v>17550</v>
      </c>
      <c r="H6007" s="35" t="s">
        <v>17551</v>
      </c>
      <c r="I6007" s="35" t="s">
        <v>390</v>
      </c>
      <c r="J6007" s="36">
        <v>35345000</v>
      </c>
      <c r="K6007" s="36">
        <v>10251000</v>
      </c>
      <c r="L6007" s="36">
        <v>19764000</v>
      </c>
      <c r="M6007" s="36">
        <v>41887000</v>
      </c>
      <c r="N6007" s="36">
        <v>84172000</v>
      </c>
      <c r="O6007" s="37">
        <v>-0.19109999999999999</v>
      </c>
      <c r="P6007" s="37">
        <v>5.04E-2</v>
      </c>
      <c r="Q6007" s="37">
        <v>-0.27760000000000001</v>
      </c>
      <c r="R6007" s="37">
        <v>3.2800000000000003E-2</v>
      </c>
      <c r="S6007" s="37">
        <v>8.9399999999999993E-2</v>
      </c>
      <c r="T6007" s="37"/>
      <c r="U6007" s="37"/>
      <c r="V6007" s="37"/>
      <c r="W6007" s="37"/>
      <c r="X6007" s="37"/>
      <c r="Z6007" s="4" t="str">
        <f t="shared" si="306"/>
        <v>NO</v>
      </c>
      <c r="AA6007" s="4" t="str">
        <f t="shared" si="306"/>
        <v>NO</v>
      </c>
      <c r="AB6007" s="4" t="str">
        <f t="shared" si="306"/>
        <v>NO</v>
      </c>
      <c r="AD6007" s="4">
        <f t="shared" si="307"/>
        <v>0</v>
      </c>
    </row>
    <row r="6008" spans="1:30" ht="14.4" customHeight="1" x14ac:dyDescent="0.35">
      <c r="A6008" s="34">
        <v>6033</v>
      </c>
      <c r="B6008" s="1" t="s">
        <v>17552</v>
      </c>
      <c r="C6008" s="1" t="s">
        <v>29015</v>
      </c>
      <c r="D6008" s="1"/>
      <c r="E6008" s="1" t="s">
        <v>29008</v>
      </c>
      <c r="F6008" s="1" t="s">
        <v>29262</v>
      </c>
      <c r="G6008" s="35" t="s">
        <v>17553</v>
      </c>
      <c r="H6008" s="35" t="s">
        <v>17554</v>
      </c>
      <c r="I6008" s="35" t="s">
        <v>29</v>
      </c>
      <c r="J6008" s="36">
        <v>47724000</v>
      </c>
      <c r="K6008" s="36">
        <v>56521000</v>
      </c>
      <c r="L6008" s="36">
        <v>62521000</v>
      </c>
      <c r="M6008" s="36">
        <v>76680000</v>
      </c>
      <c r="N6008" s="36">
        <v>84169000</v>
      </c>
      <c r="O6008" s="37">
        <v>0.06</v>
      </c>
      <c r="P6008" s="37">
        <v>5.33E-2</v>
      </c>
      <c r="Q6008" s="37">
        <v>0.12670000000000001</v>
      </c>
      <c r="R6008" s="37">
        <v>8.9399999999999993E-2</v>
      </c>
      <c r="S6008" s="37">
        <v>7.1400000000000005E-2</v>
      </c>
      <c r="T6008" s="37">
        <v>0.06</v>
      </c>
      <c r="U6008" s="37">
        <v>5.33E-2</v>
      </c>
      <c r="V6008" s="37">
        <v>0.1216</v>
      </c>
      <c r="W6008" s="37">
        <v>8.5500000000000007E-2</v>
      </c>
      <c r="X6008" s="37">
        <v>6.7299999999999999E-2</v>
      </c>
      <c r="Z6008" s="4" t="str">
        <f t="shared" si="306"/>
        <v>NO</v>
      </c>
      <c r="AA6008" s="4" t="str">
        <f t="shared" si="306"/>
        <v>NO</v>
      </c>
      <c r="AB6008" s="4" t="str">
        <f t="shared" si="306"/>
        <v>NO</v>
      </c>
      <c r="AD6008" s="4">
        <f t="shared" si="307"/>
        <v>0</v>
      </c>
    </row>
    <row r="6009" spans="1:30" ht="27.65" customHeight="1" x14ac:dyDescent="0.35">
      <c r="A6009" s="34">
        <v>6034</v>
      </c>
      <c r="B6009" s="1" t="s">
        <v>17555</v>
      </c>
      <c r="C6009" s="1"/>
      <c r="D6009" s="1"/>
      <c r="E6009" s="1"/>
      <c r="F6009" s="1" t="s">
        <v>29262</v>
      </c>
      <c r="G6009" s="35" t="s">
        <v>17556</v>
      </c>
      <c r="H6009" s="35" t="s">
        <v>17557</v>
      </c>
      <c r="I6009" s="35" t="s">
        <v>23</v>
      </c>
      <c r="J6009" s="36">
        <v>15134000</v>
      </c>
      <c r="K6009" s="36">
        <v>11529000</v>
      </c>
      <c r="L6009" s="36">
        <v>23646000</v>
      </c>
      <c r="M6009" s="36">
        <v>47940000</v>
      </c>
      <c r="N6009" s="36">
        <v>84150000</v>
      </c>
      <c r="O6009" s="37">
        <v>0.124</v>
      </c>
      <c r="P6009" s="37">
        <v>-4.41E-2</v>
      </c>
      <c r="Q6009" s="37">
        <v>0.113</v>
      </c>
      <c r="R6009" s="37">
        <v>0.17960000000000001</v>
      </c>
      <c r="S6009" s="37">
        <v>5.1799999999999999E-2</v>
      </c>
      <c r="T6009" s="37"/>
      <c r="U6009" s="37"/>
      <c r="V6009" s="37"/>
      <c r="W6009" s="37"/>
      <c r="X6009" s="37"/>
      <c r="Z6009" s="4" t="str">
        <f t="shared" si="306"/>
        <v>NO</v>
      </c>
      <c r="AA6009" s="4" t="str">
        <f t="shared" si="306"/>
        <v>NO</v>
      </c>
      <c r="AB6009" s="4" t="str">
        <f t="shared" si="306"/>
        <v>NO</v>
      </c>
      <c r="AD6009" s="4">
        <f t="shared" si="307"/>
        <v>0</v>
      </c>
    </row>
    <row r="6010" spans="1:30" ht="14.4" customHeight="1" x14ac:dyDescent="0.35">
      <c r="A6010" s="34">
        <v>6035</v>
      </c>
      <c r="B6010" s="1" t="s">
        <v>17558</v>
      </c>
      <c r="C6010" s="1"/>
      <c r="D6010" s="1"/>
      <c r="E6010" s="1"/>
      <c r="F6010" s="1" t="s">
        <v>29262</v>
      </c>
      <c r="G6010" s="35" t="s">
        <v>17559</v>
      </c>
      <c r="H6010" s="35" t="s">
        <v>17560</v>
      </c>
      <c r="I6010" s="35" t="s">
        <v>33</v>
      </c>
      <c r="J6010" s="36">
        <v>44718000</v>
      </c>
      <c r="K6010" s="36">
        <v>61098000</v>
      </c>
      <c r="L6010" s="36">
        <v>61552000</v>
      </c>
      <c r="M6010" s="36">
        <v>70159000</v>
      </c>
      <c r="N6010" s="36">
        <v>84107000</v>
      </c>
      <c r="O6010" s="37">
        <v>5.91E-2</v>
      </c>
      <c r="P6010" s="37">
        <v>2.7E-2</v>
      </c>
      <c r="Q6010" s="37">
        <v>3.6499999999999998E-2</v>
      </c>
      <c r="R6010" s="37">
        <v>3.7100000000000001E-2</v>
      </c>
      <c r="S6010" s="37">
        <v>2.7900000000000001E-2</v>
      </c>
      <c r="T6010" s="37">
        <v>4.6699999999999998E-2</v>
      </c>
      <c r="U6010" s="37">
        <v>1.61E-2</v>
      </c>
      <c r="V6010" s="37">
        <v>2.4899999999999999E-2</v>
      </c>
      <c r="W6010" s="37">
        <v>2.2700000000000001E-2</v>
      </c>
      <c r="X6010" s="37">
        <v>-5.9999999999999995E-4</v>
      </c>
      <c r="Z6010" s="4" t="str">
        <f t="shared" si="306"/>
        <v>NO</v>
      </c>
      <c r="AA6010" s="4" t="str">
        <f t="shared" si="306"/>
        <v>NO</v>
      </c>
      <c r="AB6010" s="4" t="str">
        <f t="shared" si="306"/>
        <v>NO</v>
      </c>
      <c r="AD6010" s="4">
        <f t="shared" si="307"/>
        <v>0</v>
      </c>
    </row>
    <row r="6011" spans="1:30" ht="14.4" customHeight="1" x14ac:dyDescent="0.35">
      <c r="A6011" s="34">
        <v>6036</v>
      </c>
      <c r="B6011" s="1" t="s">
        <v>17561</v>
      </c>
      <c r="C6011" s="1"/>
      <c r="D6011" s="1"/>
      <c r="E6011" s="1"/>
      <c r="F6011" s="1" t="s">
        <v>29262</v>
      </c>
      <c r="G6011" s="35" t="s">
        <v>17562</v>
      </c>
      <c r="H6011" s="35" t="s">
        <v>17563</v>
      </c>
      <c r="I6011" s="35" t="s">
        <v>23</v>
      </c>
      <c r="J6011" s="36">
        <v>37215000</v>
      </c>
      <c r="K6011" s="36">
        <v>26495000</v>
      </c>
      <c r="L6011" s="36">
        <v>31170000</v>
      </c>
      <c r="M6011" s="36">
        <v>69445000</v>
      </c>
      <c r="N6011" s="36">
        <v>84087000</v>
      </c>
      <c r="O6011" s="37">
        <v>1.66E-2</v>
      </c>
      <c r="P6011" s="37">
        <v>5.1900000000000002E-2</v>
      </c>
      <c r="Q6011" s="37">
        <v>2.5999999999999999E-2</v>
      </c>
      <c r="R6011" s="37">
        <v>0.15870000000000001</v>
      </c>
      <c r="S6011" s="37">
        <v>4.99E-2</v>
      </c>
      <c r="T6011" s="37"/>
      <c r="U6011" s="37"/>
      <c r="V6011" s="37"/>
      <c r="W6011" s="37"/>
      <c r="X6011" s="37"/>
      <c r="Z6011" s="4" t="str">
        <f t="shared" si="306"/>
        <v>NO</v>
      </c>
      <c r="AA6011" s="4" t="str">
        <f t="shared" si="306"/>
        <v>NO</v>
      </c>
      <c r="AB6011" s="4" t="str">
        <f t="shared" si="306"/>
        <v>NO</v>
      </c>
      <c r="AD6011" s="4">
        <f t="shared" si="307"/>
        <v>0</v>
      </c>
    </row>
    <row r="6012" spans="1:30" ht="14.4" customHeight="1" x14ac:dyDescent="0.35">
      <c r="A6012" s="34">
        <v>6037</v>
      </c>
      <c r="B6012" s="1" t="s">
        <v>17564</v>
      </c>
      <c r="C6012" s="1" t="s">
        <v>29015</v>
      </c>
      <c r="D6012" s="1"/>
      <c r="E6012" s="1" t="s">
        <v>29008</v>
      </c>
      <c r="F6012" s="1" t="s">
        <v>29262</v>
      </c>
      <c r="G6012" s="35" t="s">
        <v>17565</v>
      </c>
      <c r="H6012" s="35" t="s">
        <v>17566</v>
      </c>
      <c r="I6012" s="35" t="s">
        <v>29</v>
      </c>
      <c r="J6012" s="36">
        <v>65127000</v>
      </c>
      <c r="K6012" s="36">
        <v>75321000</v>
      </c>
      <c r="L6012" s="36">
        <v>79458000</v>
      </c>
      <c r="M6012" s="36">
        <v>80759000</v>
      </c>
      <c r="N6012" s="36">
        <v>84085000</v>
      </c>
      <c r="O6012" s="37">
        <v>0.49390000000000001</v>
      </c>
      <c r="P6012" s="37">
        <v>0.54490000000000005</v>
      </c>
      <c r="Q6012" s="37">
        <v>0.54610000000000003</v>
      </c>
      <c r="R6012" s="37">
        <v>0.49180000000000001</v>
      </c>
      <c r="S6012" s="37">
        <v>0.40639999999999998</v>
      </c>
      <c r="T6012" s="37">
        <v>-6.9999999999999999E-4</v>
      </c>
      <c r="U6012" s="37"/>
      <c r="V6012" s="37"/>
      <c r="W6012" s="37"/>
      <c r="X6012" s="37"/>
      <c r="Z6012" s="4" t="str">
        <f t="shared" si="306"/>
        <v>YES</v>
      </c>
      <c r="AA6012" s="4" t="str">
        <f t="shared" si="306"/>
        <v>YES</v>
      </c>
      <c r="AB6012" s="4" t="str">
        <f t="shared" si="306"/>
        <v>YES</v>
      </c>
      <c r="AD6012" s="4">
        <f t="shared" si="307"/>
        <v>3</v>
      </c>
    </row>
    <row r="6013" spans="1:30" ht="14.4" customHeight="1" x14ac:dyDescent="0.35">
      <c r="A6013" s="34">
        <v>6038</v>
      </c>
      <c r="B6013" s="1" t="s">
        <v>17567</v>
      </c>
      <c r="C6013" s="1"/>
      <c r="D6013" s="1"/>
      <c r="E6013" s="1"/>
      <c r="F6013" s="1" t="s">
        <v>29262</v>
      </c>
      <c r="G6013" s="35" t="s">
        <v>17568</v>
      </c>
      <c r="H6013" s="35" t="s">
        <v>17569</v>
      </c>
      <c r="I6013" s="35" t="s">
        <v>43</v>
      </c>
      <c r="J6013" s="36">
        <v>69144000</v>
      </c>
      <c r="K6013" s="36">
        <v>65160000</v>
      </c>
      <c r="L6013" s="36">
        <v>72165000</v>
      </c>
      <c r="M6013" s="36">
        <v>75968000</v>
      </c>
      <c r="N6013" s="36">
        <v>84060000</v>
      </c>
      <c r="O6013" s="37">
        <v>0.25290000000000001</v>
      </c>
      <c r="P6013" s="37">
        <v>0.24010000000000001</v>
      </c>
      <c r="Q6013" s="37">
        <v>0.30630000000000002</v>
      </c>
      <c r="R6013" s="37">
        <v>0.28189999999999998</v>
      </c>
      <c r="S6013" s="37">
        <v>0.28560000000000002</v>
      </c>
      <c r="T6013" s="37"/>
      <c r="U6013" s="37"/>
      <c r="V6013" s="37"/>
      <c r="W6013" s="37"/>
      <c r="X6013" s="37"/>
      <c r="Z6013" s="4" t="str">
        <f t="shared" si="306"/>
        <v>YES</v>
      </c>
      <c r="AA6013" s="4" t="str">
        <f t="shared" si="306"/>
        <v>YES</v>
      </c>
      <c r="AB6013" s="4" t="str">
        <f t="shared" si="306"/>
        <v>YES</v>
      </c>
      <c r="AD6013" s="4">
        <f t="shared" si="307"/>
        <v>3</v>
      </c>
    </row>
    <row r="6014" spans="1:30" ht="27.65" customHeight="1" x14ac:dyDescent="0.35">
      <c r="A6014" s="34">
        <v>6039</v>
      </c>
      <c r="B6014" s="1" t="s">
        <v>17570</v>
      </c>
      <c r="C6014" s="1"/>
      <c r="D6014" s="1"/>
      <c r="E6014" s="1"/>
      <c r="F6014" s="1" t="s">
        <v>29262</v>
      </c>
      <c r="G6014" s="35" t="s">
        <v>17571</v>
      </c>
      <c r="H6014" s="35" t="s">
        <v>17572</v>
      </c>
      <c r="I6014" s="35" t="s">
        <v>544</v>
      </c>
      <c r="J6014" s="36">
        <v>58887000</v>
      </c>
      <c r="K6014" s="36">
        <v>56019000</v>
      </c>
      <c r="L6014" s="36">
        <v>53695000</v>
      </c>
      <c r="M6014" s="36">
        <v>67608000</v>
      </c>
      <c r="N6014" s="36">
        <v>84053000</v>
      </c>
      <c r="O6014" s="37">
        <v>0.12889999999999999</v>
      </c>
      <c r="P6014" s="37">
        <v>5.5199999999999999E-2</v>
      </c>
      <c r="Q6014" s="37">
        <v>0.1787</v>
      </c>
      <c r="R6014" s="37">
        <v>0.21190000000000001</v>
      </c>
      <c r="S6014" s="37">
        <v>0.19320000000000001</v>
      </c>
      <c r="T6014" s="37"/>
      <c r="U6014" s="37">
        <v>-1E-3</v>
      </c>
      <c r="V6014" s="37"/>
      <c r="W6014" s="37"/>
      <c r="X6014" s="37"/>
      <c r="Z6014" s="4" t="str">
        <f t="shared" si="306"/>
        <v>NO</v>
      </c>
      <c r="AA6014" s="4" t="str">
        <f t="shared" si="306"/>
        <v>YES</v>
      </c>
      <c r="AB6014" s="4" t="str">
        <f t="shared" si="306"/>
        <v>NO</v>
      </c>
      <c r="AD6014" s="4">
        <f t="shared" si="307"/>
        <v>1</v>
      </c>
    </row>
    <row r="6015" spans="1:30" ht="14.4" customHeight="1" x14ac:dyDescent="0.35">
      <c r="A6015" s="34">
        <v>6040</v>
      </c>
      <c r="B6015" s="1" t="s">
        <v>12642</v>
      </c>
      <c r="C6015" s="1" t="s">
        <v>29015</v>
      </c>
      <c r="D6015" s="1"/>
      <c r="E6015" s="1" t="s">
        <v>29008</v>
      </c>
      <c r="F6015" s="1" t="s">
        <v>29262</v>
      </c>
      <c r="G6015" s="35" t="s">
        <v>17573</v>
      </c>
      <c r="H6015" s="35" t="s">
        <v>17574</v>
      </c>
      <c r="I6015" s="35" t="s">
        <v>29</v>
      </c>
      <c r="J6015" s="36">
        <v>32361000</v>
      </c>
      <c r="K6015" s="36">
        <v>48171000</v>
      </c>
      <c r="L6015" s="36">
        <v>62414000</v>
      </c>
      <c r="M6015" s="36">
        <v>74014000</v>
      </c>
      <c r="N6015" s="36">
        <v>84005000</v>
      </c>
      <c r="O6015" s="37">
        <v>0.15909999999999999</v>
      </c>
      <c r="P6015" s="37">
        <v>0.45540000000000003</v>
      </c>
      <c r="Q6015" s="37">
        <v>0.4899</v>
      </c>
      <c r="R6015" s="37">
        <v>0.41389999999999999</v>
      </c>
      <c r="S6015" s="37">
        <v>7.5899999999999995E-2</v>
      </c>
      <c r="T6015" s="37"/>
      <c r="U6015" s="37"/>
      <c r="V6015" s="37"/>
      <c r="W6015" s="37"/>
      <c r="X6015" s="37"/>
      <c r="Z6015" s="4" t="str">
        <f t="shared" si="306"/>
        <v>YES</v>
      </c>
      <c r="AA6015" s="4" t="str">
        <f t="shared" si="306"/>
        <v>YES</v>
      </c>
      <c r="AB6015" s="4" t="str">
        <f t="shared" si="306"/>
        <v>NO</v>
      </c>
      <c r="AD6015" s="4">
        <f t="shared" si="307"/>
        <v>2</v>
      </c>
    </row>
    <row r="6016" spans="1:30" ht="27.65" customHeight="1" x14ac:dyDescent="0.35">
      <c r="A6016" s="34">
        <v>6041</v>
      </c>
      <c r="B6016" s="1" t="s">
        <v>17575</v>
      </c>
      <c r="C6016" s="1"/>
      <c r="D6016" s="1"/>
      <c r="E6016" s="1"/>
      <c r="F6016" s="1" t="s">
        <v>29262</v>
      </c>
      <c r="G6016" s="35" t="s">
        <v>17576</v>
      </c>
      <c r="H6016" s="35" t="s">
        <v>17577</v>
      </c>
      <c r="I6016" s="35" t="s">
        <v>33</v>
      </c>
      <c r="J6016" s="36">
        <v>17561000</v>
      </c>
      <c r="K6016" s="36">
        <v>34342000</v>
      </c>
      <c r="L6016" s="36">
        <v>79100000</v>
      </c>
      <c r="M6016" s="36">
        <v>58217000</v>
      </c>
      <c r="N6016" s="36">
        <v>83998000</v>
      </c>
      <c r="O6016" s="37">
        <v>0.63819999999999999</v>
      </c>
      <c r="P6016" s="37">
        <v>6.0999999999999999E-2</v>
      </c>
      <c r="Q6016" s="37">
        <v>0.10390000000000001</v>
      </c>
      <c r="R6016" s="37">
        <v>1</v>
      </c>
      <c r="S6016" s="37">
        <v>-0.13370000000000001</v>
      </c>
      <c r="T6016" s="37">
        <v>-9.2999999999999992E-3</v>
      </c>
      <c r="U6016" s="37">
        <v>-6.4999999999999997E-3</v>
      </c>
      <c r="V6016" s="37">
        <v>-1.01E-2</v>
      </c>
      <c r="W6016" s="37">
        <v>-1.55E-2</v>
      </c>
      <c r="X6016" s="37">
        <v>-9.1999999999999998E-3</v>
      </c>
      <c r="Z6016" s="4" t="str">
        <f t="shared" si="306"/>
        <v>NO</v>
      </c>
      <c r="AA6016" s="4" t="str">
        <f t="shared" si="306"/>
        <v>YES</v>
      </c>
      <c r="AB6016" s="4" t="str">
        <f t="shared" si="306"/>
        <v>NO</v>
      </c>
      <c r="AD6016" s="4">
        <f t="shared" si="307"/>
        <v>1</v>
      </c>
    </row>
    <row r="6017" spans="1:30" ht="14.4" customHeight="1" x14ac:dyDescent="0.35">
      <c r="A6017" s="34">
        <v>6042</v>
      </c>
      <c r="B6017" s="1" t="s">
        <v>17578</v>
      </c>
      <c r="C6017" s="1"/>
      <c r="D6017" s="1"/>
      <c r="E6017" s="1"/>
      <c r="F6017" s="1" t="s">
        <v>29262</v>
      </c>
      <c r="G6017" s="35" t="s">
        <v>17579</v>
      </c>
      <c r="H6017" s="35" t="s">
        <v>17580</v>
      </c>
      <c r="I6017" s="35" t="s">
        <v>33</v>
      </c>
      <c r="J6017" s="36">
        <v>301425000</v>
      </c>
      <c r="K6017" s="36">
        <v>169153000</v>
      </c>
      <c r="L6017" s="36">
        <v>180283000</v>
      </c>
      <c r="M6017" s="36">
        <v>241324000</v>
      </c>
      <c r="N6017" s="36">
        <v>83994000</v>
      </c>
      <c r="O6017" s="37">
        <v>-3.85E-2</v>
      </c>
      <c r="P6017" s="37">
        <v>7.1599999999999997E-2</v>
      </c>
      <c r="Q6017" s="37">
        <v>8.9300000000000004E-2</v>
      </c>
      <c r="R6017" s="37">
        <v>2.3400000000000001E-2</v>
      </c>
      <c r="S6017" s="37">
        <v>-0.17949999999999999</v>
      </c>
      <c r="T6017" s="37">
        <v>-1E-4</v>
      </c>
      <c r="U6017" s="37">
        <v>7.0699999999999999E-2</v>
      </c>
      <c r="V6017" s="37">
        <v>7.5200000000000003E-2</v>
      </c>
      <c r="W6017" s="37">
        <v>1.3899999999999999E-2</v>
      </c>
      <c r="X6017" s="37">
        <v>-1E-4</v>
      </c>
      <c r="Z6017" s="4" t="str">
        <f t="shared" si="306"/>
        <v>NO</v>
      </c>
      <c r="AA6017" s="4" t="str">
        <f t="shared" si="306"/>
        <v>NO</v>
      </c>
      <c r="AB6017" s="4" t="str">
        <f t="shared" si="306"/>
        <v>NO</v>
      </c>
      <c r="AD6017" s="4">
        <f t="shared" si="307"/>
        <v>0</v>
      </c>
    </row>
    <row r="6018" spans="1:30" ht="41.4" customHeight="1" x14ac:dyDescent="0.35">
      <c r="A6018" s="34">
        <v>6043</v>
      </c>
      <c r="B6018" s="1" t="s">
        <v>17581</v>
      </c>
      <c r="C6018" s="1"/>
      <c r="D6018" s="1"/>
      <c r="E6018" s="1"/>
      <c r="F6018" s="1" t="s">
        <v>29262</v>
      </c>
      <c r="G6018" s="35" t="s">
        <v>17582</v>
      </c>
      <c r="H6018" s="35" t="s">
        <v>17583</v>
      </c>
      <c r="I6018" s="35" t="s">
        <v>33</v>
      </c>
      <c r="J6018" s="36">
        <v>64199000</v>
      </c>
      <c r="K6018" s="36">
        <v>62928000</v>
      </c>
      <c r="L6018" s="36">
        <v>62489000</v>
      </c>
      <c r="M6018" s="36">
        <v>71200000</v>
      </c>
      <c r="N6018" s="36">
        <v>83981000</v>
      </c>
      <c r="O6018" s="37">
        <v>9.0499999999999997E-2</v>
      </c>
      <c r="P6018" s="37">
        <v>0.1203</v>
      </c>
      <c r="Q6018" s="37">
        <v>0.1037</v>
      </c>
      <c r="R6018" s="37">
        <v>0.15049999999999999</v>
      </c>
      <c r="S6018" s="37">
        <v>0.1467</v>
      </c>
      <c r="T6018" s="37"/>
      <c r="U6018" s="37"/>
      <c r="V6018" s="37"/>
      <c r="W6018" s="37"/>
      <c r="X6018" s="37">
        <v>0.1401</v>
      </c>
      <c r="Z6018" s="4" t="str">
        <f t="shared" si="306"/>
        <v>NO</v>
      </c>
      <c r="AA6018" s="4" t="str">
        <f t="shared" si="306"/>
        <v>NO</v>
      </c>
      <c r="AB6018" s="4" t="str">
        <f t="shared" si="306"/>
        <v>NO</v>
      </c>
      <c r="AD6018" s="4">
        <f t="shared" si="307"/>
        <v>0</v>
      </c>
    </row>
    <row r="6019" spans="1:30" ht="27.65" customHeight="1" x14ac:dyDescent="0.35">
      <c r="A6019" s="34">
        <v>6044</v>
      </c>
      <c r="B6019" s="1" t="s">
        <v>17584</v>
      </c>
      <c r="C6019" s="1" t="s">
        <v>29015</v>
      </c>
      <c r="D6019" s="1"/>
      <c r="E6019" s="1" t="s">
        <v>29008</v>
      </c>
      <c r="F6019" s="1" t="s">
        <v>29262</v>
      </c>
      <c r="G6019" s="35" t="s">
        <v>17585</v>
      </c>
      <c r="H6019" s="35" t="s">
        <v>17586</v>
      </c>
      <c r="I6019" s="35" t="s">
        <v>29</v>
      </c>
      <c r="J6019" s="36">
        <v>69411000</v>
      </c>
      <c r="K6019" s="36">
        <v>71655000</v>
      </c>
      <c r="L6019" s="36">
        <v>68881000</v>
      </c>
      <c r="M6019" s="36">
        <v>73585000</v>
      </c>
      <c r="N6019" s="36">
        <v>83970000</v>
      </c>
      <c r="O6019" s="37">
        <v>0.23050000000000001</v>
      </c>
      <c r="P6019" s="37">
        <v>0.24160000000000001</v>
      </c>
      <c r="Q6019" s="37">
        <v>0.17749999999999999</v>
      </c>
      <c r="R6019" s="37">
        <v>0.1532</v>
      </c>
      <c r="S6019" s="37">
        <v>0.16009999999999999</v>
      </c>
      <c r="T6019" s="37"/>
      <c r="U6019" s="37"/>
      <c r="V6019" s="37"/>
      <c r="W6019" s="37"/>
      <c r="X6019" s="37"/>
      <c r="Z6019" s="4" t="str">
        <f t="shared" si="306"/>
        <v>NO</v>
      </c>
      <c r="AA6019" s="4" t="str">
        <f t="shared" si="306"/>
        <v>NO</v>
      </c>
      <c r="AB6019" s="4" t="str">
        <f t="shared" si="306"/>
        <v>NO</v>
      </c>
      <c r="AD6019" s="4">
        <f t="shared" si="307"/>
        <v>0</v>
      </c>
    </row>
    <row r="6020" spans="1:30" ht="14.4" customHeight="1" x14ac:dyDescent="0.35">
      <c r="A6020" s="34">
        <v>6045</v>
      </c>
      <c r="B6020" s="1" t="s">
        <v>17587</v>
      </c>
      <c r="C6020" s="1" t="s">
        <v>29015</v>
      </c>
      <c r="D6020" s="1"/>
      <c r="E6020" s="1" t="s">
        <v>29008</v>
      </c>
      <c r="F6020" s="1" t="s">
        <v>29262</v>
      </c>
      <c r="G6020" s="35" t="s">
        <v>17588</v>
      </c>
      <c r="H6020" s="35" t="s">
        <v>17589</v>
      </c>
      <c r="I6020" s="35" t="s">
        <v>29</v>
      </c>
      <c r="J6020" s="36">
        <v>48382000</v>
      </c>
      <c r="K6020" s="36">
        <v>50115000</v>
      </c>
      <c r="L6020" s="36">
        <v>70860000</v>
      </c>
      <c r="M6020" s="36">
        <v>73690000</v>
      </c>
      <c r="N6020" s="36">
        <v>83953000</v>
      </c>
      <c r="O6020" s="37">
        <v>0.1671</v>
      </c>
      <c r="P6020" s="37">
        <v>6.0100000000000001E-2</v>
      </c>
      <c r="Q6020" s="37">
        <v>0.12139999999999999</v>
      </c>
      <c r="R6020" s="37">
        <v>2.3300000000000001E-2</v>
      </c>
      <c r="S6020" s="37">
        <v>-2.2499999999999999E-2</v>
      </c>
      <c r="T6020" s="37"/>
      <c r="U6020" s="37"/>
      <c r="V6020" s="37"/>
      <c r="W6020" s="37"/>
      <c r="X6020" s="37"/>
      <c r="Z6020" s="4" t="str">
        <f t="shared" si="306"/>
        <v>NO</v>
      </c>
      <c r="AA6020" s="4" t="str">
        <f t="shared" si="306"/>
        <v>NO</v>
      </c>
      <c r="AB6020" s="4" t="str">
        <f t="shared" si="306"/>
        <v>NO</v>
      </c>
      <c r="AD6020" s="4">
        <f t="shared" si="307"/>
        <v>0</v>
      </c>
    </row>
    <row r="6021" spans="1:30" ht="14.4" customHeight="1" x14ac:dyDescent="0.35">
      <c r="A6021" s="34">
        <v>6046</v>
      </c>
      <c r="B6021" s="1" t="s">
        <v>17590</v>
      </c>
      <c r="C6021" s="1"/>
      <c r="D6021" s="1"/>
      <c r="E6021" s="1"/>
      <c r="F6021" s="1" t="s">
        <v>29262</v>
      </c>
      <c r="G6021" s="35" t="s">
        <v>17591</v>
      </c>
      <c r="H6021" s="35" t="s">
        <v>17592</v>
      </c>
      <c r="I6021" s="35" t="s">
        <v>23</v>
      </c>
      <c r="J6021" s="36"/>
      <c r="K6021" s="36"/>
      <c r="L6021" s="36"/>
      <c r="M6021" s="36"/>
      <c r="N6021" s="36">
        <v>83950000</v>
      </c>
      <c r="O6021" s="37"/>
      <c r="P6021" s="37"/>
      <c r="Q6021" s="37"/>
      <c r="R6021" s="37"/>
      <c r="S6021" s="37">
        <v>0.23910000000000001</v>
      </c>
      <c r="T6021" s="37"/>
      <c r="U6021" s="37"/>
      <c r="V6021" s="37"/>
      <c r="W6021" s="37"/>
      <c r="X6021" s="37"/>
      <c r="Z6021" s="4" t="str">
        <f t="shared" ref="Z6021:AB6084" si="308">IF(Q6021&gt;20%,"YES","NO")</f>
        <v>NO</v>
      </c>
      <c r="AA6021" s="4" t="str">
        <f t="shared" si="308"/>
        <v>NO</v>
      </c>
      <c r="AB6021" s="4" t="str">
        <f t="shared" si="308"/>
        <v>YES</v>
      </c>
      <c r="AD6021" s="4">
        <f t="shared" ref="AD6021:AD6084" si="309">COUNTIF(Z6021:AB6021,"YES")</f>
        <v>1</v>
      </c>
    </row>
    <row r="6022" spans="1:30" ht="14.4" customHeight="1" x14ac:dyDescent="0.35">
      <c r="A6022" s="34">
        <v>6047</v>
      </c>
      <c r="B6022" s="1" t="s">
        <v>17593</v>
      </c>
      <c r="C6022" s="1"/>
      <c r="D6022" s="1"/>
      <c r="E6022" s="1"/>
      <c r="F6022" s="1" t="s">
        <v>29262</v>
      </c>
      <c r="G6022" s="35" t="s">
        <v>17594</v>
      </c>
      <c r="H6022" s="35" t="s">
        <v>17595</v>
      </c>
      <c r="I6022" s="35" t="s">
        <v>33</v>
      </c>
      <c r="J6022" s="36">
        <v>52901000</v>
      </c>
      <c r="K6022" s="36">
        <v>44682000</v>
      </c>
      <c r="L6022" s="36">
        <v>58297000</v>
      </c>
      <c r="M6022" s="36">
        <v>70973000</v>
      </c>
      <c r="N6022" s="36">
        <v>83945000</v>
      </c>
      <c r="O6022" s="37">
        <v>0.19950000000000001</v>
      </c>
      <c r="P6022" s="37">
        <v>9.74E-2</v>
      </c>
      <c r="Q6022" s="37">
        <v>-5.4300000000000001E-2</v>
      </c>
      <c r="R6022" s="37">
        <v>8.3599999999999994E-2</v>
      </c>
      <c r="S6022" s="37">
        <v>8.0799999999999997E-2</v>
      </c>
      <c r="T6022" s="37"/>
      <c r="U6022" s="37">
        <v>-3.3999999999999998E-3</v>
      </c>
      <c r="V6022" s="37">
        <v>-2.3999999999999998E-3</v>
      </c>
      <c r="W6022" s="37"/>
      <c r="X6022" s="37"/>
      <c r="Z6022" s="4" t="str">
        <f t="shared" si="308"/>
        <v>NO</v>
      </c>
      <c r="AA6022" s="4" t="str">
        <f t="shared" si="308"/>
        <v>NO</v>
      </c>
      <c r="AB6022" s="4" t="str">
        <f t="shared" si="308"/>
        <v>NO</v>
      </c>
      <c r="AD6022" s="4">
        <f t="shared" si="309"/>
        <v>0</v>
      </c>
    </row>
    <row r="6023" spans="1:30" ht="14.4" customHeight="1" x14ac:dyDescent="0.35">
      <c r="A6023" s="34">
        <v>6048</v>
      </c>
      <c r="B6023" s="1" t="s">
        <v>17596</v>
      </c>
      <c r="C6023" s="1" t="s">
        <v>29015</v>
      </c>
      <c r="D6023" s="1"/>
      <c r="E6023" s="1" t="s">
        <v>29008</v>
      </c>
      <c r="F6023" s="1" t="s">
        <v>29262</v>
      </c>
      <c r="G6023" s="35" t="s">
        <v>17597</v>
      </c>
      <c r="H6023" s="35" t="s">
        <v>17598</v>
      </c>
      <c r="I6023" s="35" t="s">
        <v>29</v>
      </c>
      <c r="J6023" s="36">
        <v>26366000</v>
      </c>
      <c r="K6023" s="36">
        <v>35711000</v>
      </c>
      <c r="L6023" s="36">
        <v>51433000</v>
      </c>
      <c r="M6023" s="36">
        <v>73583000</v>
      </c>
      <c r="N6023" s="36">
        <v>83937000</v>
      </c>
      <c r="O6023" s="37">
        <v>4.3999999999999997E-2</v>
      </c>
      <c r="P6023" s="37">
        <v>0.11899999999999999</v>
      </c>
      <c r="Q6023" s="37">
        <v>0.2964</v>
      </c>
      <c r="R6023" s="37">
        <v>0.33510000000000001</v>
      </c>
      <c r="S6023" s="37">
        <v>0.4173</v>
      </c>
      <c r="T6023" s="37">
        <v>4.3999999999999997E-2</v>
      </c>
      <c r="U6023" s="37">
        <v>0.11899999999999999</v>
      </c>
      <c r="V6023" s="37">
        <v>0.2964</v>
      </c>
      <c r="W6023" s="37">
        <v>0.33510000000000001</v>
      </c>
      <c r="X6023" s="37">
        <v>0.4173</v>
      </c>
      <c r="Z6023" s="4" t="str">
        <f t="shared" si="308"/>
        <v>YES</v>
      </c>
      <c r="AA6023" s="4" t="str">
        <f t="shared" si="308"/>
        <v>YES</v>
      </c>
      <c r="AB6023" s="4" t="str">
        <f t="shared" si="308"/>
        <v>YES</v>
      </c>
      <c r="AD6023" s="4">
        <f t="shared" si="309"/>
        <v>3</v>
      </c>
    </row>
    <row r="6024" spans="1:30" ht="14.4" customHeight="1" x14ac:dyDescent="0.35">
      <c r="A6024" s="34">
        <v>6049</v>
      </c>
      <c r="B6024" s="1" t="s">
        <v>17599</v>
      </c>
      <c r="C6024" s="1" t="s">
        <v>29015</v>
      </c>
      <c r="D6024" s="1"/>
      <c r="E6024" s="1" t="s">
        <v>29008</v>
      </c>
      <c r="F6024" s="1" t="s">
        <v>29262</v>
      </c>
      <c r="G6024" s="35" t="s">
        <v>17600</v>
      </c>
      <c r="H6024" s="35" t="s">
        <v>17601</v>
      </c>
      <c r="I6024" s="35" t="s">
        <v>29</v>
      </c>
      <c r="J6024" s="36">
        <v>97136000</v>
      </c>
      <c r="K6024" s="36">
        <v>88830000</v>
      </c>
      <c r="L6024" s="36">
        <v>76459000</v>
      </c>
      <c r="M6024" s="36">
        <v>75683000</v>
      </c>
      <c r="N6024" s="36">
        <v>83907000</v>
      </c>
      <c r="O6024" s="37">
        <v>0.24629999999999999</v>
      </c>
      <c r="P6024" s="37">
        <v>5.5399999999999998E-2</v>
      </c>
      <c r="Q6024" s="37">
        <v>7.3099999999999998E-2</v>
      </c>
      <c r="R6024" s="37">
        <v>5.2299999999999999E-2</v>
      </c>
      <c r="S6024" s="37">
        <v>2.1600000000000001E-2</v>
      </c>
      <c r="T6024" s="37">
        <v>-1E-3</v>
      </c>
      <c r="U6024" s="37">
        <v>-1.2999999999999999E-3</v>
      </c>
      <c r="V6024" s="37"/>
      <c r="W6024" s="37"/>
      <c r="X6024" s="37"/>
      <c r="Z6024" s="4" t="str">
        <f t="shared" si="308"/>
        <v>NO</v>
      </c>
      <c r="AA6024" s="4" t="str">
        <f t="shared" si="308"/>
        <v>NO</v>
      </c>
      <c r="AB6024" s="4" t="str">
        <f t="shared" si="308"/>
        <v>NO</v>
      </c>
      <c r="AD6024" s="4">
        <f t="shared" si="309"/>
        <v>0</v>
      </c>
    </row>
    <row r="6025" spans="1:30" ht="14.4" customHeight="1" x14ac:dyDescent="0.35">
      <c r="A6025" s="34">
        <v>6050</v>
      </c>
      <c r="B6025" s="1" t="s">
        <v>15583</v>
      </c>
      <c r="C6025" s="1" t="s">
        <v>29015</v>
      </c>
      <c r="D6025" s="1"/>
      <c r="E6025" s="1" t="s">
        <v>29008</v>
      </c>
      <c r="F6025" s="1" t="s">
        <v>29262</v>
      </c>
      <c r="G6025" s="35" t="s">
        <v>17602</v>
      </c>
      <c r="H6025" s="35" t="s">
        <v>17603</v>
      </c>
      <c r="I6025" s="35" t="s">
        <v>29</v>
      </c>
      <c r="J6025" s="36">
        <v>45610000</v>
      </c>
      <c r="K6025" s="36">
        <v>49344000</v>
      </c>
      <c r="L6025" s="36">
        <v>59110000</v>
      </c>
      <c r="M6025" s="36">
        <v>60977000</v>
      </c>
      <c r="N6025" s="36">
        <v>83900000</v>
      </c>
      <c r="O6025" s="37">
        <v>7.7299999999999994E-2</v>
      </c>
      <c r="P6025" s="37">
        <v>2.1000000000000001E-2</v>
      </c>
      <c r="Q6025" s="37">
        <v>0.12470000000000001</v>
      </c>
      <c r="R6025" s="37">
        <v>-5.1999999999999998E-3</v>
      </c>
      <c r="S6025" s="37">
        <v>-5.3199999999999997E-2</v>
      </c>
      <c r="T6025" s="37"/>
      <c r="U6025" s="37"/>
      <c r="V6025" s="37"/>
      <c r="W6025" s="37"/>
      <c r="X6025" s="37">
        <v>-1.44E-2</v>
      </c>
      <c r="Z6025" s="4" t="str">
        <f t="shared" si="308"/>
        <v>NO</v>
      </c>
      <c r="AA6025" s="4" t="str">
        <f t="shared" si="308"/>
        <v>NO</v>
      </c>
      <c r="AB6025" s="4" t="str">
        <f t="shared" si="308"/>
        <v>NO</v>
      </c>
      <c r="AD6025" s="4">
        <f t="shared" si="309"/>
        <v>0</v>
      </c>
    </row>
    <row r="6026" spans="1:30" ht="27.65" customHeight="1" x14ac:dyDescent="0.35">
      <c r="A6026" s="34">
        <v>6051</v>
      </c>
      <c r="B6026" s="1" t="s">
        <v>17604</v>
      </c>
      <c r="C6026" s="1"/>
      <c r="D6026" s="1"/>
      <c r="E6026" s="1"/>
      <c r="F6026" s="1" t="s">
        <v>29262</v>
      </c>
      <c r="G6026" s="35" t="s">
        <v>17605</v>
      </c>
      <c r="H6026" s="35" t="s">
        <v>17606</v>
      </c>
      <c r="I6026" s="35" t="s">
        <v>33</v>
      </c>
      <c r="J6026" s="36">
        <v>37161000</v>
      </c>
      <c r="K6026" s="36">
        <v>58702000</v>
      </c>
      <c r="L6026" s="36">
        <v>67900000</v>
      </c>
      <c r="M6026" s="36">
        <v>74863000</v>
      </c>
      <c r="N6026" s="36">
        <v>83875000</v>
      </c>
      <c r="O6026" s="37">
        <v>0.40960000000000002</v>
      </c>
      <c r="P6026" s="37">
        <v>7.4399999999999994E-2</v>
      </c>
      <c r="Q6026" s="37">
        <v>0.1658</v>
      </c>
      <c r="R6026" s="37">
        <v>0.13389999999999999</v>
      </c>
      <c r="S6026" s="37">
        <v>0.26500000000000001</v>
      </c>
      <c r="T6026" s="37"/>
      <c r="U6026" s="37"/>
      <c r="V6026" s="37"/>
      <c r="W6026" s="37"/>
      <c r="X6026" s="37"/>
      <c r="Z6026" s="4" t="str">
        <f t="shared" si="308"/>
        <v>NO</v>
      </c>
      <c r="AA6026" s="4" t="str">
        <f t="shared" si="308"/>
        <v>NO</v>
      </c>
      <c r="AB6026" s="4" t="str">
        <f t="shared" si="308"/>
        <v>YES</v>
      </c>
      <c r="AD6026" s="4">
        <f t="shared" si="309"/>
        <v>1</v>
      </c>
    </row>
    <row r="6027" spans="1:30" ht="14.4" customHeight="1" x14ac:dyDescent="0.35">
      <c r="A6027" s="34">
        <v>6052</v>
      </c>
      <c r="B6027" s="1" t="s">
        <v>225</v>
      </c>
      <c r="C6027" s="1"/>
      <c r="D6027" s="1"/>
      <c r="E6027" s="1"/>
      <c r="F6027" s="1" t="s">
        <v>29262</v>
      </c>
      <c r="G6027" s="35" t="s">
        <v>17607</v>
      </c>
      <c r="H6027" s="35" t="s">
        <v>17608</v>
      </c>
      <c r="I6027" s="35" t="s">
        <v>33</v>
      </c>
      <c r="J6027" s="36">
        <v>11187000</v>
      </c>
      <c r="K6027" s="36">
        <v>30511000</v>
      </c>
      <c r="L6027" s="36">
        <v>31090000</v>
      </c>
      <c r="M6027" s="36">
        <v>43912000</v>
      </c>
      <c r="N6027" s="36">
        <v>83874000</v>
      </c>
      <c r="O6027" s="37">
        <v>0.25600000000000001</v>
      </c>
      <c r="P6027" s="37">
        <v>0.32450000000000001</v>
      </c>
      <c r="Q6027" s="37">
        <v>0.4355</v>
      </c>
      <c r="R6027" s="37">
        <v>0.31830000000000003</v>
      </c>
      <c r="S6027" s="37">
        <v>0.68159999999999998</v>
      </c>
      <c r="T6027" s="37"/>
      <c r="U6027" s="37"/>
      <c r="V6027" s="37"/>
      <c r="W6027" s="37"/>
      <c r="X6027" s="37"/>
      <c r="Z6027" s="4" t="str">
        <f t="shared" si="308"/>
        <v>YES</v>
      </c>
      <c r="AA6027" s="4" t="str">
        <f t="shared" si="308"/>
        <v>YES</v>
      </c>
      <c r="AB6027" s="4" t="str">
        <f t="shared" si="308"/>
        <v>YES</v>
      </c>
      <c r="AD6027" s="4">
        <f t="shared" si="309"/>
        <v>3</v>
      </c>
    </row>
    <row r="6028" spans="1:30" ht="14.4" customHeight="1" x14ac:dyDescent="0.35">
      <c r="A6028" s="34">
        <v>6053</v>
      </c>
      <c r="B6028" s="1" t="s">
        <v>17609</v>
      </c>
      <c r="C6028" s="1" t="s">
        <v>28702</v>
      </c>
      <c r="D6028" s="1"/>
      <c r="E6028" s="1"/>
      <c r="F6028" s="1" t="s">
        <v>29262</v>
      </c>
      <c r="G6028" s="35" t="s">
        <v>17610</v>
      </c>
      <c r="H6028" s="35" t="s">
        <v>17611</v>
      </c>
      <c r="I6028" s="35" t="s">
        <v>87</v>
      </c>
      <c r="J6028" s="36">
        <v>72975000</v>
      </c>
      <c r="K6028" s="36">
        <v>74437000</v>
      </c>
      <c r="L6028" s="36">
        <v>78432000</v>
      </c>
      <c r="M6028" s="36">
        <v>81727000</v>
      </c>
      <c r="N6028" s="36">
        <v>83833000</v>
      </c>
      <c r="O6028" s="37">
        <v>0.27529999999999999</v>
      </c>
      <c r="P6028" s="37">
        <v>9.7000000000000003E-2</v>
      </c>
      <c r="Q6028" s="37">
        <v>0.25209999999999999</v>
      </c>
      <c r="R6028" s="37">
        <v>0.2389</v>
      </c>
      <c r="S6028" s="37">
        <v>0.19259999999999999</v>
      </c>
      <c r="T6028" s="37"/>
      <c r="U6028" s="37"/>
      <c r="V6028" s="37">
        <v>-1E-4</v>
      </c>
      <c r="W6028" s="37"/>
      <c r="X6028" s="37">
        <v>-8.0000000000000004E-4</v>
      </c>
      <c r="Z6028" s="4" t="str">
        <f t="shared" si="308"/>
        <v>YES</v>
      </c>
      <c r="AA6028" s="4" t="str">
        <f t="shared" si="308"/>
        <v>YES</v>
      </c>
      <c r="AB6028" s="4" t="str">
        <f t="shared" si="308"/>
        <v>NO</v>
      </c>
      <c r="AD6028" s="4">
        <f t="shared" si="309"/>
        <v>2</v>
      </c>
    </row>
    <row r="6029" spans="1:30" ht="14.4" customHeight="1" x14ac:dyDescent="0.35">
      <c r="A6029" s="34">
        <v>6054</v>
      </c>
      <c r="B6029" s="1" t="s">
        <v>17612</v>
      </c>
      <c r="C6029" s="1" t="s">
        <v>29015</v>
      </c>
      <c r="D6029" s="1"/>
      <c r="E6029" s="1" t="s">
        <v>29008</v>
      </c>
      <c r="F6029" s="1" t="s">
        <v>29262</v>
      </c>
      <c r="G6029" s="35" t="s">
        <v>17613</v>
      </c>
      <c r="H6029" s="35" t="s">
        <v>17614</v>
      </c>
      <c r="I6029" s="35" t="s">
        <v>29</v>
      </c>
      <c r="J6029" s="36">
        <v>87451000</v>
      </c>
      <c r="K6029" s="36">
        <v>140317000</v>
      </c>
      <c r="L6029" s="36">
        <v>123393000</v>
      </c>
      <c r="M6029" s="36">
        <v>108651000</v>
      </c>
      <c r="N6029" s="36">
        <v>83795000</v>
      </c>
      <c r="O6029" s="37">
        <v>0.62729999999999997</v>
      </c>
      <c r="P6029" s="37">
        <v>0.67689999999999995</v>
      </c>
      <c r="Q6029" s="37">
        <v>0.71209999999999996</v>
      </c>
      <c r="R6029" s="37">
        <v>0.48509999999999998</v>
      </c>
      <c r="S6029" s="37">
        <v>8.8800000000000004E-2</v>
      </c>
      <c r="T6029" s="37"/>
      <c r="U6029" s="37"/>
      <c r="V6029" s="37"/>
      <c r="W6029" s="37"/>
      <c r="X6029" s="37"/>
      <c r="Z6029" s="4" t="str">
        <f t="shared" si="308"/>
        <v>YES</v>
      </c>
      <c r="AA6029" s="4" t="str">
        <f t="shared" si="308"/>
        <v>YES</v>
      </c>
      <c r="AB6029" s="4" t="str">
        <f t="shared" si="308"/>
        <v>NO</v>
      </c>
      <c r="AD6029" s="4">
        <f t="shared" si="309"/>
        <v>2</v>
      </c>
    </row>
    <row r="6030" spans="1:30" ht="14.4" customHeight="1" x14ac:dyDescent="0.35">
      <c r="A6030" s="34">
        <v>6055</v>
      </c>
      <c r="B6030" s="1" t="s">
        <v>17615</v>
      </c>
      <c r="C6030" s="1" t="s">
        <v>29015</v>
      </c>
      <c r="D6030" s="1"/>
      <c r="E6030" s="1" t="s">
        <v>29008</v>
      </c>
      <c r="F6030" s="1" t="s">
        <v>29262</v>
      </c>
      <c r="G6030" s="35" t="s">
        <v>17616</v>
      </c>
      <c r="H6030" s="35" t="s">
        <v>17617</v>
      </c>
      <c r="I6030" s="35" t="s">
        <v>29</v>
      </c>
      <c r="J6030" s="36"/>
      <c r="K6030" s="36">
        <v>6860000</v>
      </c>
      <c r="L6030" s="36">
        <v>43440000</v>
      </c>
      <c r="M6030" s="36">
        <v>78214000</v>
      </c>
      <c r="N6030" s="36">
        <v>83783000</v>
      </c>
      <c r="O6030" s="37"/>
      <c r="P6030" s="37">
        <v>3.6299999999999999E-2</v>
      </c>
      <c r="Q6030" s="37">
        <v>0.16470000000000001</v>
      </c>
      <c r="R6030" s="37">
        <v>0.22720000000000001</v>
      </c>
      <c r="S6030" s="37">
        <v>8.1799999999999998E-2</v>
      </c>
      <c r="T6030" s="37"/>
      <c r="U6030" s="37"/>
      <c r="V6030" s="37"/>
      <c r="W6030" s="37"/>
      <c r="X6030" s="37"/>
      <c r="Z6030" s="4" t="str">
        <f t="shared" si="308"/>
        <v>NO</v>
      </c>
      <c r="AA6030" s="4" t="str">
        <f t="shared" si="308"/>
        <v>YES</v>
      </c>
      <c r="AB6030" s="4" t="str">
        <f t="shared" si="308"/>
        <v>NO</v>
      </c>
      <c r="AD6030" s="4">
        <f t="shared" si="309"/>
        <v>1</v>
      </c>
    </row>
    <row r="6031" spans="1:30" ht="14.4" customHeight="1" x14ac:dyDescent="0.35">
      <c r="A6031" s="34">
        <v>6056</v>
      </c>
      <c r="B6031" s="1" t="s">
        <v>17618</v>
      </c>
      <c r="C6031" s="1" t="s">
        <v>29015</v>
      </c>
      <c r="D6031" s="1"/>
      <c r="E6031" s="1" t="s">
        <v>29008</v>
      </c>
      <c r="F6031" s="1" t="s">
        <v>29262</v>
      </c>
      <c r="G6031" s="35" t="s">
        <v>17619</v>
      </c>
      <c r="H6031" s="35" t="s">
        <v>17620</v>
      </c>
      <c r="I6031" s="35" t="s">
        <v>29</v>
      </c>
      <c r="J6031" s="36">
        <v>38682000</v>
      </c>
      <c r="K6031" s="36">
        <v>24866000</v>
      </c>
      <c r="L6031" s="36">
        <v>27539000</v>
      </c>
      <c r="M6031" s="36">
        <v>32051000</v>
      </c>
      <c r="N6031" s="36">
        <v>83770000</v>
      </c>
      <c r="O6031" s="37">
        <v>3.7900000000000003E-2</v>
      </c>
      <c r="P6031" s="37">
        <v>2.5100000000000001E-2</v>
      </c>
      <c r="Q6031" s="37">
        <v>1.4500000000000001E-2</v>
      </c>
      <c r="R6031" s="37">
        <v>3.7499999999999999E-2</v>
      </c>
      <c r="S6031" s="37">
        <v>0.14860000000000001</v>
      </c>
      <c r="T6031" s="37"/>
      <c r="U6031" s="37"/>
      <c r="V6031" s="37"/>
      <c r="W6031" s="37"/>
      <c r="X6031" s="37"/>
      <c r="Z6031" s="4" t="str">
        <f t="shared" si="308"/>
        <v>NO</v>
      </c>
      <c r="AA6031" s="4" t="str">
        <f t="shared" si="308"/>
        <v>NO</v>
      </c>
      <c r="AB6031" s="4" t="str">
        <f t="shared" si="308"/>
        <v>NO</v>
      </c>
      <c r="AD6031" s="4">
        <f t="shared" si="309"/>
        <v>0</v>
      </c>
    </row>
    <row r="6032" spans="1:30" ht="14.4" customHeight="1" x14ac:dyDescent="0.35">
      <c r="A6032" s="34">
        <v>6057</v>
      </c>
      <c r="B6032" s="1" t="s">
        <v>17621</v>
      </c>
      <c r="C6032" s="1" t="s">
        <v>29015</v>
      </c>
      <c r="D6032" s="1"/>
      <c r="E6032" s="1" t="s">
        <v>29008</v>
      </c>
      <c r="F6032" s="1" t="s">
        <v>29262</v>
      </c>
      <c r="G6032" s="35" t="s">
        <v>17622</v>
      </c>
      <c r="H6032" s="35" t="s">
        <v>17623</v>
      </c>
      <c r="I6032" s="35" t="s">
        <v>29</v>
      </c>
      <c r="J6032" s="36"/>
      <c r="K6032" s="36"/>
      <c r="L6032" s="36"/>
      <c r="M6032" s="36">
        <v>14842000</v>
      </c>
      <c r="N6032" s="36">
        <v>83769000</v>
      </c>
      <c r="O6032" s="37"/>
      <c r="P6032" s="37"/>
      <c r="Q6032" s="37"/>
      <c r="R6032" s="37">
        <v>4.24E-2</v>
      </c>
      <c r="S6032" s="37">
        <v>0.26400000000000001</v>
      </c>
      <c r="T6032" s="37"/>
      <c r="U6032" s="37"/>
      <c r="V6032" s="37"/>
      <c r="W6032" s="37"/>
      <c r="X6032" s="37"/>
      <c r="Z6032" s="4" t="str">
        <f t="shared" si="308"/>
        <v>NO</v>
      </c>
      <c r="AA6032" s="4" t="str">
        <f t="shared" si="308"/>
        <v>NO</v>
      </c>
      <c r="AB6032" s="4" t="str">
        <f t="shared" si="308"/>
        <v>YES</v>
      </c>
      <c r="AD6032" s="4">
        <f t="shared" si="309"/>
        <v>1</v>
      </c>
    </row>
    <row r="6033" spans="1:30" ht="27.65" customHeight="1" x14ac:dyDescent="0.35">
      <c r="A6033" s="34">
        <v>6058</v>
      </c>
      <c r="B6033" s="1" t="s">
        <v>17624</v>
      </c>
      <c r="C6033" s="1" t="s">
        <v>28702</v>
      </c>
      <c r="D6033" s="1"/>
      <c r="E6033" s="1"/>
      <c r="F6033" s="1" t="s">
        <v>29262</v>
      </c>
      <c r="G6033" s="35" t="s">
        <v>17625</v>
      </c>
      <c r="H6033" s="35" t="s">
        <v>17626</v>
      </c>
      <c r="I6033" s="35" t="s">
        <v>87</v>
      </c>
      <c r="J6033" s="36">
        <v>80013000</v>
      </c>
      <c r="K6033" s="36">
        <v>127533000</v>
      </c>
      <c r="L6033" s="36">
        <v>128121000</v>
      </c>
      <c r="M6033" s="36">
        <v>142687000</v>
      </c>
      <c r="N6033" s="36">
        <v>83749000</v>
      </c>
      <c r="O6033" s="37">
        <v>-0.25390000000000001</v>
      </c>
      <c r="P6033" s="37">
        <v>0.1147</v>
      </c>
      <c r="Q6033" s="37">
        <v>0.2064</v>
      </c>
      <c r="R6033" s="37">
        <v>0.1154</v>
      </c>
      <c r="S6033" s="37">
        <v>-2.7300000000000001E-2</v>
      </c>
      <c r="T6033" s="37">
        <v>-0.2651</v>
      </c>
      <c r="U6033" s="37">
        <v>8.1900000000000001E-2</v>
      </c>
      <c r="V6033" s="37">
        <v>0.1976</v>
      </c>
      <c r="W6033" s="37">
        <v>6.6000000000000003E-2</v>
      </c>
      <c r="X6033" s="37">
        <v>-2.8999999999999998E-3</v>
      </c>
      <c r="Z6033" s="4" t="str">
        <f t="shared" si="308"/>
        <v>YES</v>
      </c>
      <c r="AA6033" s="4" t="str">
        <f t="shared" si="308"/>
        <v>NO</v>
      </c>
      <c r="AB6033" s="4" t="str">
        <f t="shared" si="308"/>
        <v>NO</v>
      </c>
      <c r="AD6033" s="4">
        <f t="shared" si="309"/>
        <v>1</v>
      </c>
    </row>
    <row r="6034" spans="1:30" ht="14.4" customHeight="1" x14ac:dyDescent="0.35">
      <c r="A6034" s="34">
        <v>6059</v>
      </c>
      <c r="B6034" s="1" t="s">
        <v>17627</v>
      </c>
      <c r="C6034" s="1"/>
      <c r="D6034" s="1"/>
      <c r="E6034" s="1"/>
      <c r="F6034" s="1" t="s">
        <v>29262</v>
      </c>
      <c r="G6034" s="35" t="s">
        <v>17628</v>
      </c>
      <c r="H6034" s="35" t="s">
        <v>17629</v>
      </c>
      <c r="I6034" s="35" t="s">
        <v>33</v>
      </c>
      <c r="J6034" s="36">
        <v>46524000</v>
      </c>
      <c r="K6034" s="36">
        <v>50458000</v>
      </c>
      <c r="L6034" s="36">
        <v>56083000</v>
      </c>
      <c r="M6034" s="36">
        <v>73243000</v>
      </c>
      <c r="N6034" s="36">
        <v>83737000</v>
      </c>
      <c r="O6034" s="37">
        <v>-9.2600000000000002E-2</v>
      </c>
      <c r="P6034" s="37">
        <v>-4.48E-2</v>
      </c>
      <c r="Q6034" s="37">
        <v>1.3899999999999999E-2</v>
      </c>
      <c r="R6034" s="37">
        <v>0.13200000000000001</v>
      </c>
      <c r="S6034" s="37">
        <v>0.23069999999999999</v>
      </c>
      <c r="T6034" s="37">
        <v>-2.9999999999999997E-4</v>
      </c>
      <c r="U6034" s="37">
        <v>-1E-3</v>
      </c>
      <c r="V6034" s="37"/>
      <c r="W6034" s="37">
        <v>-2.0000000000000001E-4</v>
      </c>
      <c r="X6034" s="37">
        <v>-1.8E-3</v>
      </c>
      <c r="Z6034" s="4" t="str">
        <f t="shared" si="308"/>
        <v>NO</v>
      </c>
      <c r="AA6034" s="4" t="str">
        <f t="shared" si="308"/>
        <v>NO</v>
      </c>
      <c r="AB6034" s="4" t="str">
        <f t="shared" si="308"/>
        <v>YES</v>
      </c>
      <c r="AD6034" s="4">
        <f t="shared" si="309"/>
        <v>1</v>
      </c>
    </row>
    <row r="6035" spans="1:30" ht="14.4" customHeight="1" x14ac:dyDescent="0.35">
      <c r="A6035" s="34">
        <v>6060</v>
      </c>
      <c r="B6035" s="1" t="s">
        <v>17630</v>
      </c>
      <c r="C6035" s="1"/>
      <c r="D6035" s="1"/>
      <c r="E6035" s="1"/>
      <c r="F6035" s="1" t="s">
        <v>29262</v>
      </c>
      <c r="G6035" s="35" t="s">
        <v>17631</v>
      </c>
      <c r="H6035" s="35" t="s">
        <v>17632</v>
      </c>
      <c r="I6035" s="35" t="s">
        <v>33</v>
      </c>
      <c r="J6035" s="36">
        <v>73710000</v>
      </c>
      <c r="K6035" s="36">
        <v>71549000</v>
      </c>
      <c r="L6035" s="36">
        <v>64766000</v>
      </c>
      <c r="M6035" s="36">
        <v>74850000</v>
      </c>
      <c r="N6035" s="36">
        <v>83727000</v>
      </c>
      <c r="O6035" s="37">
        <v>0.2112</v>
      </c>
      <c r="P6035" s="37">
        <v>9.3299999999999994E-2</v>
      </c>
      <c r="Q6035" s="37">
        <v>-2.7000000000000001E-3</v>
      </c>
      <c r="R6035" s="37">
        <v>8.6900000000000005E-2</v>
      </c>
      <c r="S6035" s="37">
        <v>5.8099999999999999E-2</v>
      </c>
      <c r="T6035" s="37">
        <v>0.33329999999999999</v>
      </c>
      <c r="U6035" s="37">
        <v>9.5600000000000004E-2</v>
      </c>
      <c r="V6035" s="37">
        <v>-6.3700000000000007E-2</v>
      </c>
      <c r="W6035" s="37">
        <v>4.7100000000000003E-2</v>
      </c>
      <c r="X6035" s="37">
        <v>-1.32E-2</v>
      </c>
      <c r="Z6035" s="4" t="str">
        <f t="shared" si="308"/>
        <v>NO</v>
      </c>
      <c r="AA6035" s="4" t="str">
        <f t="shared" si="308"/>
        <v>NO</v>
      </c>
      <c r="AB6035" s="4" t="str">
        <f t="shared" si="308"/>
        <v>NO</v>
      </c>
      <c r="AD6035" s="4">
        <f t="shared" si="309"/>
        <v>0</v>
      </c>
    </row>
    <row r="6036" spans="1:30" ht="14.4" customHeight="1" x14ac:dyDescent="0.35">
      <c r="A6036" s="34">
        <v>6061</v>
      </c>
      <c r="B6036" s="1" t="s">
        <v>17633</v>
      </c>
      <c r="C6036" s="1" t="s">
        <v>29015</v>
      </c>
      <c r="D6036" s="1"/>
      <c r="E6036" s="1" t="s">
        <v>29008</v>
      </c>
      <c r="F6036" s="1" t="s">
        <v>29262</v>
      </c>
      <c r="G6036" s="35" t="s">
        <v>17634</v>
      </c>
      <c r="H6036" s="35" t="s">
        <v>17635</v>
      </c>
      <c r="I6036" s="35" t="s">
        <v>29</v>
      </c>
      <c r="J6036" s="36">
        <v>90056000</v>
      </c>
      <c r="K6036" s="36">
        <v>111896000</v>
      </c>
      <c r="L6036" s="36">
        <v>70279000</v>
      </c>
      <c r="M6036" s="36">
        <v>69319000</v>
      </c>
      <c r="N6036" s="36">
        <v>83696000</v>
      </c>
      <c r="O6036" s="37">
        <v>-4.9000000000000002E-2</v>
      </c>
      <c r="P6036" s="37">
        <v>1.9E-2</v>
      </c>
      <c r="Q6036" s="37">
        <v>2.7300000000000001E-2</v>
      </c>
      <c r="R6036" s="37">
        <v>5.9299999999999999E-2</v>
      </c>
      <c r="S6036" s="37">
        <v>5.5899999999999998E-2</v>
      </c>
      <c r="T6036" s="37"/>
      <c r="U6036" s="37"/>
      <c r="V6036" s="37"/>
      <c r="W6036" s="37"/>
      <c r="X6036" s="37"/>
      <c r="Z6036" s="4" t="str">
        <f t="shared" si="308"/>
        <v>NO</v>
      </c>
      <c r="AA6036" s="4" t="str">
        <f t="shared" si="308"/>
        <v>NO</v>
      </c>
      <c r="AB6036" s="4" t="str">
        <f t="shared" si="308"/>
        <v>NO</v>
      </c>
      <c r="AD6036" s="4">
        <f t="shared" si="309"/>
        <v>0</v>
      </c>
    </row>
    <row r="6037" spans="1:30" ht="14.4" customHeight="1" x14ac:dyDescent="0.35">
      <c r="A6037" s="34">
        <v>6062</v>
      </c>
      <c r="B6037" s="1" t="s">
        <v>17636</v>
      </c>
      <c r="C6037" s="1"/>
      <c r="D6037" s="1"/>
      <c r="E6037" s="1"/>
      <c r="F6037" s="1" t="s">
        <v>29262</v>
      </c>
      <c r="G6037" s="35" t="s">
        <v>17637</v>
      </c>
      <c r="H6037" s="35" t="s">
        <v>17638</v>
      </c>
      <c r="I6037" s="35" t="s">
        <v>23</v>
      </c>
      <c r="J6037" s="36">
        <v>72043000</v>
      </c>
      <c r="K6037" s="36">
        <v>71921000</v>
      </c>
      <c r="L6037" s="36">
        <v>67105000</v>
      </c>
      <c r="M6037" s="36">
        <v>75950000</v>
      </c>
      <c r="N6037" s="36">
        <v>83688000</v>
      </c>
      <c r="O6037" s="37">
        <v>0.21240000000000001</v>
      </c>
      <c r="P6037" s="37">
        <v>0.27500000000000002</v>
      </c>
      <c r="Q6037" s="37">
        <v>0.217</v>
      </c>
      <c r="R6037" s="37">
        <v>0.2409</v>
      </c>
      <c r="S6037" s="37">
        <v>0.1164</v>
      </c>
      <c r="T6037" s="37">
        <v>0.2069</v>
      </c>
      <c r="U6037" s="37"/>
      <c r="V6037" s="37"/>
      <c r="W6037" s="37"/>
      <c r="X6037" s="37"/>
      <c r="Z6037" s="4" t="str">
        <f t="shared" si="308"/>
        <v>YES</v>
      </c>
      <c r="AA6037" s="4" t="str">
        <f t="shared" si="308"/>
        <v>YES</v>
      </c>
      <c r="AB6037" s="4" t="str">
        <f t="shared" si="308"/>
        <v>NO</v>
      </c>
      <c r="AD6037" s="4">
        <f t="shared" si="309"/>
        <v>2</v>
      </c>
    </row>
    <row r="6038" spans="1:30" ht="27.65" customHeight="1" x14ac:dyDescent="0.35">
      <c r="A6038" s="34">
        <v>6063</v>
      </c>
      <c r="B6038" s="1" t="s">
        <v>17639</v>
      </c>
      <c r="C6038" s="1"/>
      <c r="D6038" s="1"/>
      <c r="E6038" s="1"/>
      <c r="F6038" s="1" t="s">
        <v>29262</v>
      </c>
      <c r="G6038" s="35" t="s">
        <v>17640</v>
      </c>
      <c r="H6038" s="35" t="s">
        <v>17641</v>
      </c>
      <c r="I6038" s="35" t="s">
        <v>23</v>
      </c>
      <c r="J6038" s="36">
        <v>45195000</v>
      </c>
      <c r="K6038" s="36">
        <v>51227000</v>
      </c>
      <c r="L6038" s="36">
        <v>64205000</v>
      </c>
      <c r="M6038" s="36">
        <v>75323000</v>
      </c>
      <c r="N6038" s="36">
        <v>83673000</v>
      </c>
      <c r="O6038" s="37">
        <v>0.1246</v>
      </c>
      <c r="P6038" s="37">
        <v>0.123</v>
      </c>
      <c r="Q6038" s="37">
        <v>9.1800000000000007E-2</v>
      </c>
      <c r="R6038" s="37">
        <v>9.5500000000000002E-2</v>
      </c>
      <c r="S6038" s="37">
        <v>0.10100000000000001</v>
      </c>
      <c r="T6038" s="37">
        <v>0.30049999999999999</v>
      </c>
      <c r="U6038" s="37">
        <v>0.10680000000000001</v>
      </c>
      <c r="V6038" s="37">
        <v>8.6599999999999996E-2</v>
      </c>
      <c r="W6038" s="37">
        <v>5.9900000000000002E-2</v>
      </c>
      <c r="X6038" s="37">
        <v>4.8500000000000001E-2</v>
      </c>
      <c r="Z6038" s="4" t="str">
        <f t="shared" si="308"/>
        <v>NO</v>
      </c>
      <c r="AA6038" s="4" t="str">
        <f t="shared" si="308"/>
        <v>NO</v>
      </c>
      <c r="AB6038" s="4" t="str">
        <f t="shared" si="308"/>
        <v>NO</v>
      </c>
      <c r="AD6038" s="4">
        <f t="shared" si="309"/>
        <v>0</v>
      </c>
    </row>
    <row r="6039" spans="1:30" ht="14.4" customHeight="1" x14ac:dyDescent="0.35">
      <c r="A6039" s="34">
        <v>6064</v>
      </c>
      <c r="B6039" s="1" t="s">
        <v>17642</v>
      </c>
      <c r="C6039" s="1" t="s">
        <v>28702</v>
      </c>
      <c r="D6039" s="1"/>
      <c r="E6039" s="1"/>
      <c r="F6039" s="1" t="s">
        <v>29262</v>
      </c>
      <c r="G6039" s="35" t="s">
        <v>17643</v>
      </c>
      <c r="H6039" s="35" t="s">
        <v>17644</v>
      </c>
      <c r="I6039" s="35" t="s">
        <v>87</v>
      </c>
      <c r="J6039" s="36">
        <v>61319000</v>
      </c>
      <c r="K6039" s="36">
        <v>81635000</v>
      </c>
      <c r="L6039" s="36">
        <v>85768000</v>
      </c>
      <c r="M6039" s="36">
        <v>92985000</v>
      </c>
      <c r="N6039" s="36">
        <v>83668000</v>
      </c>
      <c r="O6039" s="37">
        <v>1.9800000000000002E-2</v>
      </c>
      <c r="P6039" s="37">
        <v>7.7600000000000002E-2</v>
      </c>
      <c r="Q6039" s="37">
        <v>4.8500000000000001E-2</v>
      </c>
      <c r="R6039" s="37">
        <v>1.7899999999999999E-2</v>
      </c>
      <c r="S6039" s="37">
        <v>-0.2034</v>
      </c>
      <c r="T6039" s="37">
        <v>2.3699999999999999E-2</v>
      </c>
      <c r="U6039" s="37">
        <v>6.0999999999999999E-2</v>
      </c>
      <c r="V6039" s="37">
        <v>2.8299999999999999E-2</v>
      </c>
      <c r="W6039" s="37">
        <v>-1.3299999999999999E-2</v>
      </c>
      <c r="X6039" s="37">
        <v>-0.23810000000000001</v>
      </c>
      <c r="Z6039" s="4" t="str">
        <f t="shared" si="308"/>
        <v>NO</v>
      </c>
      <c r="AA6039" s="4" t="str">
        <f t="shared" si="308"/>
        <v>NO</v>
      </c>
      <c r="AB6039" s="4" t="str">
        <f t="shared" si="308"/>
        <v>NO</v>
      </c>
      <c r="AD6039" s="4">
        <f t="shared" si="309"/>
        <v>0</v>
      </c>
    </row>
    <row r="6040" spans="1:30" ht="14.4" customHeight="1" x14ac:dyDescent="0.35">
      <c r="A6040" s="34">
        <v>6065</v>
      </c>
      <c r="B6040" s="1" t="s">
        <v>17645</v>
      </c>
      <c r="C6040" s="1"/>
      <c r="D6040" s="1"/>
      <c r="E6040" s="1"/>
      <c r="F6040" s="1" t="s">
        <v>29262</v>
      </c>
      <c r="G6040" s="35" t="s">
        <v>17646</v>
      </c>
      <c r="H6040" s="35" t="s">
        <v>17647</v>
      </c>
      <c r="I6040" s="35" t="s">
        <v>23</v>
      </c>
      <c r="J6040" s="36">
        <v>75049000</v>
      </c>
      <c r="K6040" s="36">
        <v>66795000</v>
      </c>
      <c r="L6040" s="36">
        <v>73142000</v>
      </c>
      <c r="M6040" s="36">
        <v>74706000</v>
      </c>
      <c r="N6040" s="36">
        <v>83656000</v>
      </c>
      <c r="O6040" s="37">
        <v>7.5200000000000003E-2</v>
      </c>
      <c r="P6040" s="37">
        <v>3.1399999999999997E-2</v>
      </c>
      <c r="Q6040" s="37">
        <v>3.7699999999999997E-2</v>
      </c>
      <c r="R6040" s="37">
        <v>5.5599999999999997E-2</v>
      </c>
      <c r="S6040" s="37">
        <v>8.43E-2</v>
      </c>
      <c r="T6040" s="37"/>
      <c r="U6040" s="37"/>
      <c r="V6040" s="37"/>
      <c r="W6040" s="37"/>
      <c r="X6040" s="37"/>
      <c r="Z6040" s="4" t="str">
        <f t="shared" si="308"/>
        <v>NO</v>
      </c>
      <c r="AA6040" s="4" t="str">
        <f t="shared" si="308"/>
        <v>NO</v>
      </c>
      <c r="AB6040" s="4" t="str">
        <f t="shared" si="308"/>
        <v>NO</v>
      </c>
      <c r="AD6040" s="4">
        <f t="shared" si="309"/>
        <v>0</v>
      </c>
    </row>
    <row r="6041" spans="1:30" ht="14.4" customHeight="1" x14ac:dyDescent="0.35">
      <c r="A6041" s="34">
        <v>6066</v>
      </c>
      <c r="B6041" s="1" t="s">
        <v>17648</v>
      </c>
      <c r="C6041" s="1"/>
      <c r="D6041" s="1"/>
      <c r="E6041" s="1"/>
      <c r="F6041" s="1" t="s">
        <v>29262</v>
      </c>
      <c r="G6041" s="35" t="s">
        <v>17649</v>
      </c>
      <c r="H6041" s="35" t="s">
        <v>17650</v>
      </c>
      <c r="I6041" s="35" t="s">
        <v>33</v>
      </c>
      <c r="J6041" s="36">
        <v>85494000</v>
      </c>
      <c r="K6041" s="36">
        <v>77027000</v>
      </c>
      <c r="L6041" s="36">
        <v>76094000</v>
      </c>
      <c r="M6041" s="36">
        <v>92834000</v>
      </c>
      <c r="N6041" s="36">
        <v>83630000</v>
      </c>
      <c r="O6041" s="37">
        <v>2.6100000000000002E-2</v>
      </c>
      <c r="P6041" s="37">
        <v>6.2E-2</v>
      </c>
      <c r="Q6041" s="37">
        <v>0.1797</v>
      </c>
      <c r="R6041" s="37">
        <v>2.3599999999999999E-2</v>
      </c>
      <c r="S6041" s="37">
        <v>-6.5799999999999997E-2</v>
      </c>
      <c r="T6041" s="37"/>
      <c r="U6041" s="37"/>
      <c r="V6041" s="37">
        <v>-9.1999999999999998E-3</v>
      </c>
      <c r="W6041" s="37">
        <v>-8.3000000000000001E-3</v>
      </c>
      <c r="X6041" s="37">
        <v>-8.3999999999999995E-3</v>
      </c>
      <c r="Z6041" s="4" t="str">
        <f t="shared" si="308"/>
        <v>NO</v>
      </c>
      <c r="AA6041" s="4" t="str">
        <f t="shared" si="308"/>
        <v>NO</v>
      </c>
      <c r="AB6041" s="4" t="str">
        <f t="shared" si="308"/>
        <v>NO</v>
      </c>
      <c r="AD6041" s="4">
        <f t="shared" si="309"/>
        <v>0</v>
      </c>
    </row>
    <row r="6042" spans="1:30" ht="27.65" customHeight="1" x14ac:dyDescent="0.35">
      <c r="A6042" s="34">
        <v>6067</v>
      </c>
      <c r="B6042" s="1" t="s">
        <v>17651</v>
      </c>
      <c r="C6042" s="1"/>
      <c r="D6042" s="1"/>
      <c r="E6042" s="1"/>
      <c r="F6042" s="1" t="s">
        <v>29262</v>
      </c>
      <c r="G6042" s="35" t="s">
        <v>17652</v>
      </c>
      <c r="H6042" s="35" t="s">
        <v>17653</v>
      </c>
      <c r="I6042" s="35" t="s">
        <v>33</v>
      </c>
      <c r="J6042" s="36">
        <v>49005000</v>
      </c>
      <c r="K6042" s="36">
        <v>47209000</v>
      </c>
      <c r="L6042" s="36">
        <v>48819000</v>
      </c>
      <c r="M6042" s="36">
        <v>60466000</v>
      </c>
      <c r="N6042" s="36">
        <v>83628000</v>
      </c>
      <c r="O6042" s="37">
        <v>1.6899999999999998E-2</v>
      </c>
      <c r="P6042" s="37">
        <v>-2.07E-2</v>
      </c>
      <c r="Q6042" s="37">
        <v>1.4200000000000001E-2</v>
      </c>
      <c r="R6042" s="37">
        <v>8.5900000000000004E-2</v>
      </c>
      <c r="S6042" s="37">
        <v>0.13600000000000001</v>
      </c>
      <c r="T6042" s="37"/>
      <c r="U6042" s="37"/>
      <c r="V6042" s="37"/>
      <c r="W6042" s="37"/>
      <c r="X6042" s="37"/>
      <c r="Z6042" s="4" t="str">
        <f t="shared" si="308"/>
        <v>NO</v>
      </c>
      <c r="AA6042" s="4" t="str">
        <f t="shared" si="308"/>
        <v>NO</v>
      </c>
      <c r="AB6042" s="4" t="str">
        <f t="shared" si="308"/>
        <v>NO</v>
      </c>
      <c r="AD6042" s="4">
        <f t="shared" si="309"/>
        <v>0</v>
      </c>
    </row>
    <row r="6043" spans="1:30" ht="27.65" customHeight="1" x14ac:dyDescent="0.35">
      <c r="A6043" s="34">
        <v>6069</v>
      </c>
      <c r="B6043" s="1" t="s">
        <v>17657</v>
      </c>
      <c r="C6043" s="1" t="s">
        <v>29015</v>
      </c>
      <c r="D6043" s="1"/>
      <c r="E6043" s="1" t="s">
        <v>29008</v>
      </c>
      <c r="F6043" s="1" t="s">
        <v>29262</v>
      </c>
      <c r="G6043" s="35" t="s">
        <v>17658</v>
      </c>
      <c r="H6043" s="35" t="s">
        <v>17659</v>
      </c>
      <c r="I6043" s="35" t="s">
        <v>29</v>
      </c>
      <c r="J6043" s="36">
        <v>61613000</v>
      </c>
      <c r="K6043" s="36">
        <v>80690000</v>
      </c>
      <c r="L6043" s="36">
        <v>118696000</v>
      </c>
      <c r="M6043" s="36">
        <v>147527000</v>
      </c>
      <c r="N6043" s="36">
        <v>83620000</v>
      </c>
      <c r="O6043" s="37">
        <v>0.30409999999999998</v>
      </c>
      <c r="P6043" s="37">
        <v>0.35880000000000001</v>
      </c>
      <c r="Q6043" s="37">
        <v>0.27660000000000001</v>
      </c>
      <c r="R6043" s="37">
        <v>0.30669999999999997</v>
      </c>
      <c r="S6043" s="37">
        <v>-7.2499999999999995E-2</v>
      </c>
      <c r="T6043" s="37">
        <v>0.22720000000000001</v>
      </c>
      <c r="U6043" s="37">
        <v>0.31879999999999997</v>
      </c>
      <c r="V6043" s="37">
        <v>0.26669999999999999</v>
      </c>
      <c r="W6043" s="37">
        <v>0.29559999999999997</v>
      </c>
      <c r="X6043" s="37"/>
      <c r="Z6043" s="4" t="str">
        <f t="shared" si="308"/>
        <v>YES</v>
      </c>
      <c r="AA6043" s="4" t="str">
        <f t="shared" si="308"/>
        <v>YES</v>
      </c>
      <c r="AB6043" s="4" t="str">
        <f t="shared" si="308"/>
        <v>NO</v>
      </c>
      <c r="AD6043" s="4">
        <f t="shared" si="309"/>
        <v>2</v>
      </c>
    </row>
    <row r="6044" spans="1:30" ht="27.65" customHeight="1" x14ac:dyDescent="0.35">
      <c r="A6044" s="34">
        <v>6068</v>
      </c>
      <c r="B6044" s="1" t="s">
        <v>17654</v>
      </c>
      <c r="C6044" s="1" t="s">
        <v>29015</v>
      </c>
      <c r="D6044" s="1"/>
      <c r="E6044" s="1" t="s">
        <v>29008</v>
      </c>
      <c r="F6044" s="1" t="s">
        <v>29262</v>
      </c>
      <c r="G6044" s="35" t="s">
        <v>17655</v>
      </c>
      <c r="H6044" s="35" t="s">
        <v>17656</v>
      </c>
      <c r="I6044" s="35" t="s">
        <v>29</v>
      </c>
      <c r="J6044" s="36"/>
      <c r="K6044" s="36">
        <v>10195000</v>
      </c>
      <c r="L6044" s="36">
        <v>48132000</v>
      </c>
      <c r="M6044" s="36">
        <v>72832000</v>
      </c>
      <c r="N6044" s="36">
        <v>83620000</v>
      </c>
      <c r="O6044" s="37"/>
      <c r="P6044" s="37">
        <v>-5.7000000000000002E-2</v>
      </c>
      <c r="Q6044" s="37">
        <v>7.1800000000000003E-2</v>
      </c>
      <c r="R6044" s="37">
        <v>0.17080000000000001</v>
      </c>
      <c r="S6044" s="37">
        <v>4.99E-2</v>
      </c>
      <c r="T6044" s="37"/>
      <c r="U6044" s="37"/>
      <c r="V6044" s="37"/>
      <c r="W6044" s="37">
        <v>-1.6000000000000001E-3</v>
      </c>
      <c r="X6044" s="37">
        <v>-9.7999999999999997E-3</v>
      </c>
      <c r="Z6044" s="4" t="str">
        <f t="shared" si="308"/>
        <v>NO</v>
      </c>
      <c r="AA6044" s="4" t="str">
        <f t="shared" si="308"/>
        <v>NO</v>
      </c>
      <c r="AB6044" s="4" t="str">
        <f t="shared" si="308"/>
        <v>NO</v>
      </c>
      <c r="AD6044" s="4">
        <f t="shared" si="309"/>
        <v>0</v>
      </c>
    </row>
    <row r="6045" spans="1:30" ht="27.65" customHeight="1" x14ac:dyDescent="0.35">
      <c r="A6045" s="34">
        <v>6070</v>
      </c>
      <c r="B6045" s="1" t="s">
        <v>17660</v>
      </c>
      <c r="C6045" s="1" t="s">
        <v>29015</v>
      </c>
      <c r="D6045" s="1"/>
      <c r="E6045" s="1" t="s">
        <v>29008</v>
      </c>
      <c r="F6045" s="1" t="s">
        <v>29262</v>
      </c>
      <c r="G6045" s="35" t="s">
        <v>17661</v>
      </c>
      <c r="H6045" s="35" t="s">
        <v>17662</v>
      </c>
      <c r="I6045" s="35" t="s">
        <v>29</v>
      </c>
      <c r="J6045" s="36">
        <v>38499000</v>
      </c>
      <c r="K6045" s="36">
        <v>44563000</v>
      </c>
      <c r="L6045" s="36">
        <v>61262000</v>
      </c>
      <c r="M6045" s="36">
        <v>78622000</v>
      </c>
      <c r="N6045" s="36">
        <v>83601000</v>
      </c>
      <c r="O6045" s="37">
        <v>-5.8999999999999999E-3</v>
      </c>
      <c r="P6045" s="37">
        <v>0.14460000000000001</v>
      </c>
      <c r="Q6045" s="37">
        <v>0.182</v>
      </c>
      <c r="R6045" s="37">
        <v>0.16969999999999999</v>
      </c>
      <c r="S6045" s="37">
        <v>0.2288</v>
      </c>
      <c r="T6045" s="37">
        <v>0.4975</v>
      </c>
      <c r="U6045" s="37">
        <v>-0.29509999999999997</v>
      </c>
      <c r="V6045" s="37">
        <v>0.182</v>
      </c>
      <c r="W6045" s="37"/>
      <c r="X6045" s="37"/>
      <c r="Z6045" s="4" t="str">
        <f t="shared" si="308"/>
        <v>NO</v>
      </c>
      <c r="AA6045" s="4" t="str">
        <f t="shared" si="308"/>
        <v>NO</v>
      </c>
      <c r="AB6045" s="4" t="str">
        <f t="shared" si="308"/>
        <v>YES</v>
      </c>
      <c r="AD6045" s="4">
        <f t="shared" si="309"/>
        <v>1</v>
      </c>
    </row>
    <row r="6046" spans="1:30" ht="14.4" customHeight="1" x14ac:dyDescent="0.35">
      <c r="A6046" s="34">
        <v>6071</v>
      </c>
      <c r="B6046" s="1" t="s">
        <v>17663</v>
      </c>
      <c r="C6046" s="1" t="s">
        <v>29015</v>
      </c>
      <c r="D6046" s="1"/>
      <c r="E6046" s="1" t="s">
        <v>29008</v>
      </c>
      <c r="F6046" s="1" t="s">
        <v>29262</v>
      </c>
      <c r="G6046" s="35" t="s">
        <v>17664</v>
      </c>
      <c r="H6046" s="35" t="s">
        <v>17665</v>
      </c>
      <c r="I6046" s="35" t="s">
        <v>29</v>
      </c>
      <c r="J6046" s="36">
        <v>56905000</v>
      </c>
      <c r="K6046" s="36">
        <v>66670000</v>
      </c>
      <c r="L6046" s="36">
        <v>70914000</v>
      </c>
      <c r="M6046" s="36">
        <v>85978000</v>
      </c>
      <c r="N6046" s="36">
        <v>83590000</v>
      </c>
      <c r="O6046" s="37">
        <v>9.4999999999999998E-3</v>
      </c>
      <c r="P6046" s="37">
        <v>0.1055</v>
      </c>
      <c r="Q6046" s="37">
        <v>1.8100000000000002E-2</v>
      </c>
      <c r="R6046" s="37">
        <v>0.1009</v>
      </c>
      <c r="S6046" s="37">
        <v>2.5999999999999999E-2</v>
      </c>
      <c r="T6046" s="37"/>
      <c r="U6046" s="37">
        <v>-4.0000000000000002E-4</v>
      </c>
      <c r="V6046" s="37"/>
      <c r="W6046" s="37"/>
      <c r="X6046" s="37"/>
      <c r="Z6046" s="4" t="str">
        <f t="shared" si="308"/>
        <v>NO</v>
      </c>
      <c r="AA6046" s="4" t="str">
        <f t="shared" si="308"/>
        <v>NO</v>
      </c>
      <c r="AB6046" s="4" t="str">
        <f t="shared" si="308"/>
        <v>NO</v>
      </c>
      <c r="AD6046" s="4">
        <f t="shared" si="309"/>
        <v>0</v>
      </c>
    </row>
    <row r="6047" spans="1:30" ht="14.4" customHeight="1" x14ac:dyDescent="0.35">
      <c r="A6047" s="34">
        <v>6072</v>
      </c>
      <c r="B6047" s="1" t="s">
        <v>17666</v>
      </c>
      <c r="C6047" s="1" t="s">
        <v>29015</v>
      </c>
      <c r="D6047" s="1"/>
      <c r="E6047" s="1" t="s">
        <v>29008</v>
      </c>
      <c r="F6047" s="1" t="s">
        <v>29262</v>
      </c>
      <c r="G6047" s="35" t="s">
        <v>17667</v>
      </c>
      <c r="H6047" s="35" t="s">
        <v>17668</v>
      </c>
      <c r="I6047" s="35" t="s">
        <v>29</v>
      </c>
      <c r="J6047" s="36">
        <v>14553000</v>
      </c>
      <c r="K6047" s="36">
        <v>17939000</v>
      </c>
      <c r="L6047" s="36">
        <v>34489000</v>
      </c>
      <c r="M6047" s="36">
        <v>55807000</v>
      </c>
      <c r="N6047" s="36">
        <v>83587000</v>
      </c>
      <c r="O6047" s="37">
        <v>2.5000000000000001E-2</v>
      </c>
      <c r="P6047" s="37">
        <v>2.5399999999999999E-2</v>
      </c>
      <c r="Q6047" s="37">
        <v>0.18870000000000001</v>
      </c>
      <c r="R6047" s="37">
        <v>0.1716</v>
      </c>
      <c r="S6047" s="37">
        <v>0.11509999999999999</v>
      </c>
      <c r="T6047" s="37">
        <v>2.5000000000000001E-2</v>
      </c>
      <c r="U6047" s="37">
        <v>2.5399999999999999E-2</v>
      </c>
      <c r="V6047" s="37">
        <v>0.18870000000000001</v>
      </c>
      <c r="W6047" s="37">
        <v>0.15859999999999999</v>
      </c>
      <c r="X6047" s="37">
        <v>0.1041</v>
      </c>
      <c r="Z6047" s="4" t="str">
        <f t="shared" si="308"/>
        <v>NO</v>
      </c>
      <c r="AA6047" s="4" t="str">
        <f t="shared" si="308"/>
        <v>NO</v>
      </c>
      <c r="AB6047" s="4" t="str">
        <f t="shared" si="308"/>
        <v>NO</v>
      </c>
      <c r="AD6047" s="4">
        <f t="shared" si="309"/>
        <v>0</v>
      </c>
    </row>
    <row r="6048" spans="1:30" ht="14.4" customHeight="1" x14ac:dyDescent="0.35">
      <c r="A6048" s="34">
        <v>6073</v>
      </c>
      <c r="B6048" s="1" t="s">
        <v>17669</v>
      </c>
      <c r="C6048" s="1"/>
      <c r="D6048" s="1"/>
      <c r="E6048" s="1"/>
      <c r="F6048" s="1" t="s">
        <v>29262</v>
      </c>
      <c r="G6048" s="35" t="s">
        <v>17670</v>
      </c>
      <c r="H6048" s="35" t="s">
        <v>17671</v>
      </c>
      <c r="I6048" s="35" t="s">
        <v>544</v>
      </c>
      <c r="J6048" s="36">
        <v>47757000</v>
      </c>
      <c r="K6048" s="36">
        <v>46887000</v>
      </c>
      <c r="L6048" s="36">
        <v>56042000</v>
      </c>
      <c r="M6048" s="36">
        <v>75895000</v>
      </c>
      <c r="N6048" s="36">
        <v>83562000</v>
      </c>
      <c r="O6048" s="37">
        <v>0.31769999999999998</v>
      </c>
      <c r="P6048" s="37">
        <v>0.32950000000000002</v>
      </c>
      <c r="Q6048" s="37">
        <v>0.40429999999999999</v>
      </c>
      <c r="R6048" s="37">
        <v>0.46039999999999998</v>
      </c>
      <c r="S6048" s="37">
        <v>0.44669999999999999</v>
      </c>
      <c r="T6048" s="37">
        <v>-1.8100000000000002E-2</v>
      </c>
      <c r="U6048" s="37">
        <v>-1.23E-2</v>
      </c>
      <c r="V6048" s="37">
        <v>-1.41E-2</v>
      </c>
      <c r="W6048" s="37">
        <v>-2.9700000000000001E-2</v>
      </c>
      <c r="X6048" s="37">
        <v>-1.8800000000000001E-2</v>
      </c>
      <c r="Z6048" s="4" t="str">
        <f t="shared" si="308"/>
        <v>YES</v>
      </c>
      <c r="AA6048" s="4" t="str">
        <f t="shared" si="308"/>
        <v>YES</v>
      </c>
      <c r="AB6048" s="4" t="str">
        <f t="shared" si="308"/>
        <v>YES</v>
      </c>
      <c r="AD6048" s="4">
        <f t="shared" si="309"/>
        <v>3</v>
      </c>
    </row>
    <row r="6049" spans="1:30" ht="14.4" customHeight="1" x14ac:dyDescent="0.35">
      <c r="A6049" s="34">
        <v>6074</v>
      </c>
      <c r="B6049" s="1" t="s">
        <v>17672</v>
      </c>
      <c r="C6049" s="1"/>
      <c r="D6049" s="1"/>
      <c r="E6049" s="1"/>
      <c r="F6049" s="1" t="s">
        <v>29262</v>
      </c>
      <c r="G6049" s="35" t="s">
        <v>17673</v>
      </c>
      <c r="H6049" s="35" t="s">
        <v>17674</v>
      </c>
      <c r="I6049" s="35" t="s">
        <v>33</v>
      </c>
      <c r="J6049" s="36">
        <v>61956000</v>
      </c>
      <c r="K6049" s="36">
        <v>64938000</v>
      </c>
      <c r="L6049" s="36">
        <v>69257000</v>
      </c>
      <c r="M6049" s="36">
        <v>76894000</v>
      </c>
      <c r="N6049" s="36">
        <v>83535000</v>
      </c>
      <c r="O6049" s="37">
        <v>0.23069999999999999</v>
      </c>
      <c r="P6049" s="37">
        <v>0.32540000000000002</v>
      </c>
      <c r="Q6049" s="37">
        <v>0.19059999999999999</v>
      </c>
      <c r="R6049" s="37">
        <v>-1.5699999999999999E-2</v>
      </c>
      <c r="S6049" s="37">
        <v>4.48E-2</v>
      </c>
      <c r="T6049" s="37"/>
      <c r="U6049" s="37"/>
      <c r="V6049" s="37">
        <v>-4.8999999999999998E-3</v>
      </c>
      <c r="W6049" s="37">
        <v>-2.23E-2</v>
      </c>
      <c r="X6049" s="37">
        <v>-1.7000000000000001E-2</v>
      </c>
      <c r="Z6049" s="4" t="str">
        <f t="shared" si="308"/>
        <v>NO</v>
      </c>
      <c r="AA6049" s="4" t="str">
        <f t="shared" si="308"/>
        <v>NO</v>
      </c>
      <c r="AB6049" s="4" t="str">
        <f t="shared" si="308"/>
        <v>NO</v>
      </c>
      <c r="AD6049" s="4">
        <f t="shared" si="309"/>
        <v>0</v>
      </c>
    </row>
    <row r="6050" spans="1:30" ht="14.4" customHeight="1" x14ac:dyDescent="0.35">
      <c r="A6050" s="34">
        <v>6075</v>
      </c>
      <c r="B6050" s="1" t="s">
        <v>17675</v>
      </c>
      <c r="C6050" s="1" t="s">
        <v>29015</v>
      </c>
      <c r="D6050" s="1"/>
      <c r="E6050" s="1" t="s">
        <v>29008</v>
      </c>
      <c r="F6050" s="1" t="s">
        <v>29262</v>
      </c>
      <c r="G6050" s="35" t="s">
        <v>17676</v>
      </c>
      <c r="H6050" s="35" t="s">
        <v>17677</v>
      </c>
      <c r="I6050" s="35" t="s">
        <v>29</v>
      </c>
      <c r="J6050" s="36">
        <v>56728000</v>
      </c>
      <c r="K6050" s="36">
        <v>69845000</v>
      </c>
      <c r="L6050" s="36">
        <v>70300000</v>
      </c>
      <c r="M6050" s="36">
        <v>63332000</v>
      </c>
      <c r="N6050" s="36">
        <v>83532000</v>
      </c>
      <c r="O6050" s="37">
        <v>0.34939999999999999</v>
      </c>
      <c r="P6050" s="37">
        <v>0.44740000000000002</v>
      </c>
      <c r="Q6050" s="37">
        <v>0.17549999999999999</v>
      </c>
      <c r="R6050" s="37">
        <v>6.7199999999999996E-2</v>
      </c>
      <c r="S6050" s="37">
        <v>7.1599999999999997E-2</v>
      </c>
      <c r="T6050" s="37"/>
      <c r="U6050" s="37"/>
      <c r="V6050" s="37"/>
      <c r="W6050" s="37"/>
      <c r="X6050" s="37"/>
      <c r="Z6050" s="4" t="str">
        <f t="shared" si="308"/>
        <v>NO</v>
      </c>
      <c r="AA6050" s="4" t="str">
        <f t="shared" si="308"/>
        <v>NO</v>
      </c>
      <c r="AB6050" s="4" t="str">
        <f t="shared" si="308"/>
        <v>NO</v>
      </c>
      <c r="AD6050" s="4">
        <f t="shared" si="309"/>
        <v>0</v>
      </c>
    </row>
    <row r="6051" spans="1:30" ht="14.4" customHeight="1" x14ac:dyDescent="0.35">
      <c r="A6051" s="34">
        <v>6076</v>
      </c>
      <c r="B6051" s="1" t="s">
        <v>17678</v>
      </c>
      <c r="C6051" s="1" t="s">
        <v>29015</v>
      </c>
      <c r="D6051" s="1"/>
      <c r="E6051" s="1" t="s">
        <v>29008</v>
      </c>
      <c r="F6051" s="1" t="s">
        <v>29262</v>
      </c>
      <c r="G6051" s="35" t="s">
        <v>17679</v>
      </c>
      <c r="H6051" s="35" t="s">
        <v>17680</v>
      </c>
      <c r="I6051" s="35" t="s">
        <v>29</v>
      </c>
      <c r="J6051" s="36">
        <v>51969000</v>
      </c>
      <c r="K6051" s="36">
        <v>57525000</v>
      </c>
      <c r="L6051" s="36">
        <v>71182000</v>
      </c>
      <c r="M6051" s="36">
        <v>73990000</v>
      </c>
      <c r="N6051" s="36">
        <v>83532000</v>
      </c>
      <c r="O6051" s="37">
        <v>8.2600000000000007E-2</v>
      </c>
      <c r="P6051" s="37">
        <v>7.6600000000000001E-2</v>
      </c>
      <c r="Q6051" s="37">
        <v>0.15440000000000001</v>
      </c>
      <c r="R6051" s="37">
        <v>0.12529999999999999</v>
      </c>
      <c r="S6051" s="37">
        <v>0.1847</v>
      </c>
      <c r="T6051" s="37"/>
      <c r="U6051" s="37"/>
      <c r="V6051" s="37"/>
      <c r="W6051" s="37"/>
      <c r="X6051" s="37"/>
      <c r="Z6051" s="4" t="str">
        <f t="shared" si="308"/>
        <v>NO</v>
      </c>
      <c r="AA6051" s="4" t="str">
        <f t="shared" si="308"/>
        <v>NO</v>
      </c>
      <c r="AB6051" s="4" t="str">
        <f t="shared" si="308"/>
        <v>NO</v>
      </c>
      <c r="AD6051" s="4">
        <f t="shared" si="309"/>
        <v>0</v>
      </c>
    </row>
    <row r="6052" spans="1:30" ht="14.4" customHeight="1" x14ac:dyDescent="0.35">
      <c r="A6052" s="34">
        <v>6077</v>
      </c>
      <c r="B6052" s="1" t="s">
        <v>17681</v>
      </c>
      <c r="C6052" s="1" t="s">
        <v>29015</v>
      </c>
      <c r="D6052" s="1"/>
      <c r="E6052" s="1" t="s">
        <v>29008</v>
      </c>
      <c r="F6052" s="1" t="s">
        <v>29262</v>
      </c>
      <c r="G6052" s="35" t="s">
        <v>17682</v>
      </c>
      <c r="H6052" s="35" t="s">
        <v>17683</v>
      </c>
      <c r="I6052" s="35" t="s">
        <v>29</v>
      </c>
      <c r="J6052" s="36">
        <v>42868000</v>
      </c>
      <c r="K6052" s="36">
        <v>54916000</v>
      </c>
      <c r="L6052" s="36">
        <v>71524000</v>
      </c>
      <c r="M6052" s="36">
        <v>85611000</v>
      </c>
      <c r="N6052" s="36">
        <v>83526000</v>
      </c>
      <c r="O6052" s="37">
        <v>3.0599999999999999E-2</v>
      </c>
      <c r="P6052" s="37">
        <v>5.6300000000000003E-2</v>
      </c>
      <c r="Q6052" s="37">
        <v>7.9899999999999999E-2</v>
      </c>
      <c r="R6052" s="37">
        <v>8.8099999999999998E-2</v>
      </c>
      <c r="S6052" s="37">
        <v>0.1166</v>
      </c>
      <c r="T6052" s="37">
        <v>-1.2200000000000001E-2</v>
      </c>
      <c r="U6052" s="37">
        <v>-6.6E-3</v>
      </c>
      <c r="V6052" s="37">
        <v>-1.2800000000000001E-2</v>
      </c>
      <c r="W6052" s="37">
        <v>-1.24E-2</v>
      </c>
      <c r="X6052" s="37">
        <v>-1.1299999999999999E-2</v>
      </c>
      <c r="Z6052" s="4" t="str">
        <f t="shared" si="308"/>
        <v>NO</v>
      </c>
      <c r="AA6052" s="4" t="str">
        <f t="shared" si="308"/>
        <v>NO</v>
      </c>
      <c r="AB6052" s="4" t="str">
        <f t="shared" si="308"/>
        <v>NO</v>
      </c>
      <c r="AD6052" s="4">
        <f t="shared" si="309"/>
        <v>0</v>
      </c>
    </row>
    <row r="6053" spans="1:30" ht="27.65" customHeight="1" x14ac:dyDescent="0.35">
      <c r="A6053" s="34">
        <v>6078</v>
      </c>
      <c r="B6053" s="1" t="s">
        <v>17684</v>
      </c>
      <c r="C6053" s="1"/>
      <c r="D6053" s="1"/>
      <c r="E6053" s="1"/>
      <c r="F6053" s="1" t="s">
        <v>29262</v>
      </c>
      <c r="G6053" s="35" t="s">
        <v>17685</v>
      </c>
      <c r="H6053" s="35" t="s">
        <v>17686</v>
      </c>
      <c r="I6053" s="35" t="s">
        <v>23</v>
      </c>
      <c r="J6053" s="36">
        <v>28184000</v>
      </c>
      <c r="K6053" s="36">
        <v>37723000</v>
      </c>
      <c r="L6053" s="36">
        <v>47048000</v>
      </c>
      <c r="M6053" s="36">
        <v>57789000</v>
      </c>
      <c r="N6053" s="36">
        <v>83525000</v>
      </c>
      <c r="O6053" s="37">
        <v>0.112</v>
      </c>
      <c r="P6053" s="37">
        <v>0.1134</v>
      </c>
      <c r="Q6053" s="37">
        <v>6.3700000000000007E-2</v>
      </c>
      <c r="R6053" s="37">
        <v>0.65090000000000003</v>
      </c>
      <c r="S6053" s="37">
        <v>0.13420000000000001</v>
      </c>
      <c r="T6053" s="37">
        <v>-1.1999999999999999E-3</v>
      </c>
      <c r="U6053" s="37">
        <v>-4.1000000000000003E-3</v>
      </c>
      <c r="V6053" s="37">
        <v>-3.5999999999999999E-3</v>
      </c>
      <c r="W6053" s="37">
        <v>-2.2700000000000001E-2</v>
      </c>
      <c r="X6053" s="37"/>
      <c r="Z6053" s="4" t="str">
        <f t="shared" si="308"/>
        <v>NO</v>
      </c>
      <c r="AA6053" s="4" t="str">
        <f t="shared" si="308"/>
        <v>YES</v>
      </c>
      <c r="AB6053" s="4" t="str">
        <f t="shared" si="308"/>
        <v>NO</v>
      </c>
      <c r="AD6053" s="4">
        <f t="shared" si="309"/>
        <v>1</v>
      </c>
    </row>
    <row r="6054" spans="1:30" ht="14.4" customHeight="1" x14ac:dyDescent="0.35">
      <c r="A6054" s="34">
        <v>6079</v>
      </c>
      <c r="B6054" s="1" t="s">
        <v>17687</v>
      </c>
      <c r="C6054" s="1" t="s">
        <v>29015</v>
      </c>
      <c r="D6054" s="1"/>
      <c r="E6054" s="1" t="s">
        <v>29008</v>
      </c>
      <c r="F6054" s="1" t="s">
        <v>29262</v>
      </c>
      <c r="G6054" s="35" t="s">
        <v>17688</v>
      </c>
      <c r="H6054" s="35" t="s">
        <v>17689</v>
      </c>
      <c r="I6054" s="35" t="s">
        <v>29</v>
      </c>
      <c r="J6054" s="36">
        <v>29987000</v>
      </c>
      <c r="K6054" s="36">
        <v>47919000</v>
      </c>
      <c r="L6054" s="36">
        <v>58350000</v>
      </c>
      <c r="M6054" s="36">
        <v>67827000</v>
      </c>
      <c r="N6054" s="36">
        <v>83499000</v>
      </c>
      <c r="O6054" s="37">
        <v>9.5899999999999999E-2</v>
      </c>
      <c r="P6054" s="37">
        <v>0.15260000000000001</v>
      </c>
      <c r="Q6054" s="37">
        <v>8.3400000000000002E-2</v>
      </c>
      <c r="R6054" s="37">
        <v>8.9499999999999996E-2</v>
      </c>
      <c r="S6054" s="37">
        <v>5.79E-2</v>
      </c>
      <c r="T6054" s="37">
        <v>0.14099999999999999</v>
      </c>
      <c r="U6054" s="37">
        <v>0.1414</v>
      </c>
      <c r="V6054" s="37">
        <v>6.9900000000000004E-2</v>
      </c>
      <c r="W6054" s="37">
        <v>7.6200000000000004E-2</v>
      </c>
      <c r="X6054" s="37">
        <v>4.3799999999999999E-2</v>
      </c>
      <c r="Z6054" s="4" t="str">
        <f t="shared" si="308"/>
        <v>NO</v>
      </c>
      <c r="AA6054" s="4" t="str">
        <f t="shared" si="308"/>
        <v>NO</v>
      </c>
      <c r="AB6054" s="4" t="str">
        <f t="shared" si="308"/>
        <v>NO</v>
      </c>
      <c r="AD6054" s="4">
        <f t="shared" si="309"/>
        <v>0</v>
      </c>
    </row>
    <row r="6055" spans="1:30" ht="14.4" customHeight="1" x14ac:dyDescent="0.35">
      <c r="A6055" s="34">
        <v>6080</v>
      </c>
      <c r="B6055" s="1" t="s">
        <v>17690</v>
      </c>
      <c r="C6055" s="1"/>
      <c r="D6055" s="1"/>
      <c r="E6055" s="1"/>
      <c r="F6055" s="1" t="s">
        <v>29262</v>
      </c>
      <c r="G6055" s="35" t="s">
        <v>17691</v>
      </c>
      <c r="H6055" s="35" t="s">
        <v>17692</v>
      </c>
      <c r="I6055" s="35" t="s">
        <v>33</v>
      </c>
      <c r="J6055" s="36">
        <v>55882000</v>
      </c>
      <c r="K6055" s="36">
        <v>59244000</v>
      </c>
      <c r="L6055" s="36">
        <v>62577000</v>
      </c>
      <c r="M6055" s="36">
        <v>67955000</v>
      </c>
      <c r="N6055" s="36">
        <v>83480000</v>
      </c>
      <c r="O6055" s="37">
        <v>0.13300000000000001</v>
      </c>
      <c r="P6055" s="37">
        <v>0.10879999999999999</v>
      </c>
      <c r="Q6055" s="37">
        <v>0.1142</v>
      </c>
      <c r="R6055" s="37">
        <v>0.14949999999999999</v>
      </c>
      <c r="S6055" s="37">
        <v>0.1323</v>
      </c>
      <c r="T6055" s="37"/>
      <c r="U6055" s="37"/>
      <c r="V6055" s="37"/>
      <c r="W6055" s="37"/>
      <c r="X6055" s="37"/>
      <c r="Z6055" s="4" t="str">
        <f t="shared" si="308"/>
        <v>NO</v>
      </c>
      <c r="AA6055" s="4" t="str">
        <f t="shared" si="308"/>
        <v>NO</v>
      </c>
      <c r="AB6055" s="4" t="str">
        <f t="shared" si="308"/>
        <v>NO</v>
      </c>
      <c r="AD6055" s="4">
        <f t="shared" si="309"/>
        <v>0</v>
      </c>
    </row>
    <row r="6056" spans="1:30" ht="14.4" customHeight="1" x14ac:dyDescent="0.35">
      <c r="A6056" s="34">
        <v>6081</v>
      </c>
      <c r="B6056" s="1" t="s">
        <v>17693</v>
      </c>
      <c r="C6056" s="1"/>
      <c r="D6056" s="1"/>
      <c r="E6056" s="1"/>
      <c r="F6056" s="1" t="s">
        <v>29262</v>
      </c>
      <c r="G6056" s="35" t="s">
        <v>17694</v>
      </c>
      <c r="H6056" s="35" t="s">
        <v>17695</v>
      </c>
      <c r="I6056" s="35" t="s">
        <v>36</v>
      </c>
      <c r="J6056" s="36">
        <v>24922000</v>
      </c>
      <c r="K6056" s="36">
        <v>63031000</v>
      </c>
      <c r="L6056" s="36">
        <v>105619000</v>
      </c>
      <c r="M6056" s="36">
        <v>67593000</v>
      </c>
      <c r="N6056" s="36">
        <v>83472000</v>
      </c>
      <c r="O6056" s="37">
        <v>0.45400000000000001</v>
      </c>
      <c r="P6056" s="37">
        <v>0.1837</v>
      </c>
      <c r="Q6056" s="37">
        <v>0.1895</v>
      </c>
      <c r="R6056" s="37">
        <v>4.36E-2</v>
      </c>
      <c r="S6056" s="37">
        <v>0.20830000000000001</v>
      </c>
      <c r="T6056" s="37">
        <v>-1.6000000000000001E-3</v>
      </c>
      <c r="U6056" s="37">
        <v>-2.3E-3</v>
      </c>
      <c r="V6056" s="37">
        <v>-8.0000000000000004E-4</v>
      </c>
      <c r="W6056" s="37"/>
      <c r="X6056" s="37"/>
      <c r="Z6056" s="4" t="str">
        <f t="shared" si="308"/>
        <v>NO</v>
      </c>
      <c r="AA6056" s="4" t="str">
        <f t="shared" si="308"/>
        <v>NO</v>
      </c>
      <c r="AB6056" s="4" t="str">
        <f t="shared" si="308"/>
        <v>YES</v>
      </c>
      <c r="AD6056" s="4">
        <f t="shared" si="309"/>
        <v>1</v>
      </c>
    </row>
    <row r="6057" spans="1:30" ht="14.4" customHeight="1" x14ac:dyDescent="0.35">
      <c r="A6057" s="34">
        <v>6082</v>
      </c>
      <c r="B6057" s="1" t="s">
        <v>17696</v>
      </c>
      <c r="C6057" s="1" t="s">
        <v>29015</v>
      </c>
      <c r="D6057" s="1"/>
      <c r="E6057" s="1"/>
      <c r="F6057" s="1" t="s">
        <v>29262</v>
      </c>
      <c r="G6057" s="35" t="s">
        <v>17697</v>
      </c>
      <c r="H6057" s="35" t="s">
        <v>17698</v>
      </c>
      <c r="I6057" s="35" t="s">
        <v>36</v>
      </c>
      <c r="J6057" s="36"/>
      <c r="K6057" s="36">
        <v>12780000</v>
      </c>
      <c r="L6057" s="36">
        <v>45930000</v>
      </c>
      <c r="M6057" s="36">
        <v>78112000</v>
      </c>
      <c r="N6057" s="36">
        <v>83469000</v>
      </c>
      <c r="O6057" s="37"/>
      <c r="P6057" s="37">
        <v>0.01</v>
      </c>
      <c r="Q6057" s="37">
        <v>4.9500000000000002E-2</v>
      </c>
      <c r="R6057" s="37">
        <v>7.4499999999999997E-2</v>
      </c>
      <c r="S6057" s="37">
        <v>8.3599999999999994E-2</v>
      </c>
      <c r="T6057" s="37"/>
      <c r="U6057" s="37"/>
      <c r="V6057" s="37"/>
      <c r="W6057" s="37"/>
      <c r="X6057" s="37"/>
      <c r="Z6057" s="4" t="str">
        <f t="shared" si="308"/>
        <v>NO</v>
      </c>
      <c r="AA6057" s="4" t="str">
        <f t="shared" si="308"/>
        <v>NO</v>
      </c>
      <c r="AB6057" s="4" t="str">
        <f t="shared" si="308"/>
        <v>NO</v>
      </c>
      <c r="AD6057" s="4">
        <f t="shared" si="309"/>
        <v>0</v>
      </c>
    </row>
    <row r="6058" spans="1:30" ht="27.65" customHeight="1" x14ac:dyDescent="0.35">
      <c r="A6058" s="34">
        <v>6083</v>
      </c>
      <c r="B6058" s="1" t="s">
        <v>17699</v>
      </c>
      <c r="C6058" s="1" t="s">
        <v>29015</v>
      </c>
      <c r="D6058" s="1"/>
      <c r="E6058" s="1" t="s">
        <v>29008</v>
      </c>
      <c r="F6058" s="1" t="s">
        <v>29262</v>
      </c>
      <c r="G6058" s="35" t="s">
        <v>17700</v>
      </c>
      <c r="H6058" s="35" t="s">
        <v>17701</v>
      </c>
      <c r="I6058" s="35" t="s">
        <v>29</v>
      </c>
      <c r="J6058" s="36">
        <v>41263000</v>
      </c>
      <c r="K6058" s="36">
        <v>52523000</v>
      </c>
      <c r="L6058" s="36">
        <v>50000000</v>
      </c>
      <c r="M6058" s="36">
        <v>58102000</v>
      </c>
      <c r="N6058" s="36">
        <v>83434000</v>
      </c>
      <c r="O6058" s="37">
        <v>-0.2089</v>
      </c>
      <c r="P6058" s="37">
        <v>3.9800000000000002E-2</v>
      </c>
      <c r="Q6058" s="37">
        <v>3.4000000000000002E-2</v>
      </c>
      <c r="R6058" s="37">
        <v>6.8500000000000005E-2</v>
      </c>
      <c r="S6058" s="37">
        <v>0.16489999999999999</v>
      </c>
      <c r="T6058" s="37">
        <v>-8.9999999999999998E-4</v>
      </c>
      <c r="U6058" s="37"/>
      <c r="V6058" s="37"/>
      <c r="W6058" s="37"/>
      <c r="X6058" s="37">
        <v>-8.6E-3</v>
      </c>
      <c r="Z6058" s="4" t="str">
        <f t="shared" si="308"/>
        <v>NO</v>
      </c>
      <c r="AA6058" s="4" t="str">
        <f t="shared" si="308"/>
        <v>NO</v>
      </c>
      <c r="AB6058" s="4" t="str">
        <f t="shared" si="308"/>
        <v>NO</v>
      </c>
      <c r="AD6058" s="4">
        <f t="shared" si="309"/>
        <v>0</v>
      </c>
    </row>
    <row r="6059" spans="1:30" ht="14.4" customHeight="1" x14ac:dyDescent="0.35">
      <c r="A6059" s="34">
        <v>6084</v>
      </c>
      <c r="B6059" s="1" t="s">
        <v>17702</v>
      </c>
      <c r="C6059" s="1" t="s">
        <v>29015</v>
      </c>
      <c r="D6059" s="1"/>
      <c r="E6059" s="1" t="s">
        <v>29008</v>
      </c>
      <c r="F6059" s="1" t="s">
        <v>29262</v>
      </c>
      <c r="G6059" s="35" t="s">
        <v>17703</v>
      </c>
      <c r="H6059" s="35" t="s">
        <v>17704</v>
      </c>
      <c r="I6059" s="35" t="s">
        <v>29</v>
      </c>
      <c r="J6059" s="36"/>
      <c r="K6059" s="36"/>
      <c r="L6059" s="36">
        <v>33021000</v>
      </c>
      <c r="M6059" s="36">
        <v>67755000</v>
      </c>
      <c r="N6059" s="36">
        <v>83434000</v>
      </c>
      <c r="O6059" s="37"/>
      <c r="P6059" s="37"/>
      <c r="Q6059" s="37">
        <v>0.26340000000000002</v>
      </c>
      <c r="R6059" s="37">
        <v>0.38059999999999999</v>
      </c>
      <c r="S6059" s="37">
        <v>-0.28939999999999999</v>
      </c>
      <c r="T6059" s="37"/>
      <c r="U6059" s="37"/>
      <c r="V6059" s="37"/>
      <c r="W6059" s="37"/>
      <c r="X6059" s="37">
        <v>-0.2893</v>
      </c>
      <c r="Z6059" s="4" t="str">
        <f t="shared" si="308"/>
        <v>YES</v>
      </c>
      <c r="AA6059" s="4" t="str">
        <f t="shared" si="308"/>
        <v>YES</v>
      </c>
      <c r="AB6059" s="4" t="str">
        <f t="shared" si="308"/>
        <v>NO</v>
      </c>
      <c r="AD6059" s="4">
        <f t="shared" si="309"/>
        <v>2</v>
      </c>
    </row>
    <row r="6060" spans="1:30" ht="14.4" customHeight="1" x14ac:dyDescent="0.35">
      <c r="A6060" s="34">
        <v>6085</v>
      </c>
      <c r="B6060" s="1" t="s">
        <v>17705</v>
      </c>
      <c r="C6060" s="1" t="s">
        <v>29015</v>
      </c>
      <c r="D6060" s="1"/>
      <c r="E6060" s="1" t="s">
        <v>29008</v>
      </c>
      <c r="F6060" s="1" t="s">
        <v>29262</v>
      </c>
      <c r="G6060" s="35" t="s">
        <v>17706</v>
      </c>
      <c r="H6060" s="35" t="s">
        <v>17707</v>
      </c>
      <c r="I6060" s="35" t="s">
        <v>29</v>
      </c>
      <c r="J6060" s="36">
        <v>43995000</v>
      </c>
      <c r="K6060" s="36">
        <v>44020000</v>
      </c>
      <c r="L6060" s="36">
        <v>47088000</v>
      </c>
      <c r="M6060" s="36"/>
      <c r="N6060" s="36">
        <v>83410000</v>
      </c>
      <c r="O6060" s="37">
        <v>0.27800000000000002</v>
      </c>
      <c r="P6060" s="37">
        <v>8.3599999999999994E-2</v>
      </c>
      <c r="Q6060" s="37">
        <v>0.12820000000000001</v>
      </c>
      <c r="R6060" s="37"/>
      <c r="S6060" s="37">
        <v>0.24970000000000001</v>
      </c>
      <c r="T6060" s="37"/>
      <c r="U6060" s="37"/>
      <c r="V6060" s="37"/>
      <c r="W6060" s="37"/>
      <c r="X6060" s="37">
        <v>-8.0000000000000004E-4</v>
      </c>
      <c r="Z6060" s="4" t="str">
        <f t="shared" si="308"/>
        <v>NO</v>
      </c>
      <c r="AA6060" s="4" t="str">
        <f t="shared" si="308"/>
        <v>NO</v>
      </c>
      <c r="AB6060" s="4" t="str">
        <f t="shared" si="308"/>
        <v>YES</v>
      </c>
      <c r="AD6060" s="4">
        <f t="shared" si="309"/>
        <v>1</v>
      </c>
    </row>
    <row r="6061" spans="1:30" ht="27.65" customHeight="1" x14ac:dyDescent="0.35">
      <c r="A6061" s="34">
        <v>6086</v>
      </c>
      <c r="B6061" s="1" t="s">
        <v>17708</v>
      </c>
      <c r="C6061" s="1"/>
      <c r="D6061" s="1"/>
      <c r="E6061" s="1"/>
      <c r="F6061" s="1" t="s">
        <v>29262</v>
      </c>
      <c r="G6061" s="35" t="s">
        <v>17709</v>
      </c>
      <c r="H6061" s="35" t="s">
        <v>17710</v>
      </c>
      <c r="I6061" s="35" t="s">
        <v>36</v>
      </c>
      <c r="J6061" s="36"/>
      <c r="K6061" s="36"/>
      <c r="L6061" s="36">
        <v>3397000</v>
      </c>
      <c r="M6061" s="36">
        <v>49630000</v>
      </c>
      <c r="N6061" s="36">
        <v>83395000</v>
      </c>
      <c r="O6061" s="37"/>
      <c r="P6061" s="37"/>
      <c r="Q6061" s="37">
        <v>0.13689999999999999</v>
      </c>
      <c r="R6061" s="37">
        <v>0.34799999999999998</v>
      </c>
      <c r="S6061" s="37">
        <v>0.18079999999999999</v>
      </c>
      <c r="T6061" s="37"/>
      <c r="U6061" s="37"/>
      <c r="V6061" s="37">
        <v>0.1069</v>
      </c>
      <c r="W6061" s="37"/>
      <c r="X6061" s="37"/>
      <c r="Z6061" s="4" t="str">
        <f t="shared" si="308"/>
        <v>NO</v>
      </c>
      <c r="AA6061" s="4" t="str">
        <f t="shared" si="308"/>
        <v>YES</v>
      </c>
      <c r="AB6061" s="4" t="str">
        <f t="shared" si="308"/>
        <v>NO</v>
      </c>
      <c r="AD6061" s="4">
        <f t="shared" si="309"/>
        <v>1</v>
      </c>
    </row>
    <row r="6062" spans="1:30" ht="27.65" customHeight="1" x14ac:dyDescent="0.35">
      <c r="A6062" s="34">
        <v>6087</v>
      </c>
      <c r="B6062" s="1" t="s">
        <v>4277</v>
      </c>
      <c r="C6062" s="1"/>
      <c r="D6062" s="1"/>
      <c r="E6062" s="1"/>
      <c r="F6062" s="1" t="s">
        <v>29262</v>
      </c>
      <c r="G6062" s="35" t="s">
        <v>17711</v>
      </c>
      <c r="H6062" s="35" t="s">
        <v>17712</v>
      </c>
      <c r="I6062" s="35" t="s">
        <v>23</v>
      </c>
      <c r="J6062" s="36">
        <v>54336000</v>
      </c>
      <c r="K6062" s="36">
        <v>45284000</v>
      </c>
      <c r="L6062" s="36">
        <v>60108000</v>
      </c>
      <c r="M6062" s="36">
        <v>78261000</v>
      </c>
      <c r="N6062" s="36">
        <v>83384000</v>
      </c>
      <c r="O6062" s="37">
        <v>0.51459999999999995</v>
      </c>
      <c r="P6062" s="37">
        <v>0.3402</v>
      </c>
      <c r="Q6062" s="37">
        <v>-1.34E-2</v>
      </c>
      <c r="R6062" s="37">
        <v>-4.3299999999999998E-2</v>
      </c>
      <c r="S6062" s="37">
        <v>4.3999999999999997E-2</v>
      </c>
      <c r="T6062" s="37">
        <v>0.50639999999999996</v>
      </c>
      <c r="U6062" s="37">
        <v>0.32640000000000002</v>
      </c>
      <c r="V6062" s="37"/>
      <c r="W6062" s="37"/>
      <c r="X6062" s="37"/>
      <c r="Z6062" s="4" t="str">
        <f t="shared" si="308"/>
        <v>NO</v>
      </c>
      <c r="AA6062" s="4" t="str">
        <f t="shared" si="308"/>
        <v>NO</v>
      </c>
      <c r="AB6062" s="4" t="str">
        <f t="shared" si="308"/>
        <v>NO</v>
      </c>
      <c r="AD6062" s="4">
        <f t="shared" si="309"/>
        <v>0</v>
      </c>
    </row>
    <row r="6063" spans="1:30" ht="14.4" customHeight="1" x14ac:dyDescent="0.35">
      <c r="A6063" s="34">
        <v>6088</v>
      </c>
      <c r="B6063" s="1" t="s">
        <v>17713</v>
      </c>
      <c r="C6063" s="1"/>
      <c r="D6063" s="1"/>
      <c r="E6063" s="1"/>
      <c r="F6063" s="1" t="s">
        <v>29262</v>
      </c>
      <c r="G6063" s="35" t="s">
        <v>17714</v>
      </c>
      <c r="H6063" s="35" t="s">
        <v>17715</v>
      </c>
      <c r="I6063" s="35" t="s">
        <v>23</v>
      </c>
      <c r="J6063" s="36">
        <v>42092000</v>
      </c>
      <c r="K6063" s="36">
        <v>44321000</v>
      </c>
      <c r="L6063" s="36">
        <v>51426000</v>
      </c>
      <c r="M6063" s="36">
        <v>69632000</v>
      </c>
      <c r="N6063" s="36">
        <v>83362000</v>
      </c>
      <c r="O6063" s="37">
        <v>2.69E-2</v>
      </c>
      <c r="P6063" s="37">
        <v>3.0800000000000001E-2</v>
      </c>
      <c r="Q6063" s="37">
        <v>6.2100000000000002E-2</v>
      </c>
      <c r="R6063" s="37">
        <v>0.31430000000000002</v>
      </c>
      <c r="S6063" s="37">
        <v>0.3322</v>
      </c>
      <c r="T6063" s="37"/>
      <c r="U6063" s="37"/>
      <c r="V6063" s="37"/>
      <c r="W6063" s="37">
        <v>-0.10829999999999999</v>
      </c>
      <c r="X6063" s="37">
        <v>-7.1300000000000002E-2</v>
      </c>
      <c r="Z6063" s="4" t="str">
        <f t="shared" si="308"/>
        <v>NO</v>
      </c>
      <c r="AA6063" s="4" t="str">
        <f t="shared" si="308"/>
        <v>YES</v>
      </c>
      <c r="AB6063" s="4" t="str">
        <f t="shared" si="308"/>
        <v>YES</v>
      </c>
      <c r="AD6063" s="4">
        <f t="shared" si="309"/>
        <v>2</v>
      </c>
    </row>
    <row r="6064" spans="1:30" ht="14.4" customHeight="1" x14ac:dyDescent="0.35">
      <c r="A6064" s="34">
        <v>6089</v>
      </c>
      <c r="B6064" s="1" t="s">
        <v>17716</v>
      </c>
      <c r="C6064" s="1" t="s">
        <v>29015</v>
      </c>
      <c r="D6064" s="1"/>
      <c r="E6064" s="1" t="s">
        <v>29008</v>
      </c>
      <c r="F6064" s="1" t="s">
        <v>29262</v>
      </c>
      <c r="G6064" s="35" t="s">
        <v>17717</v>
      </c>
      <c r="H6064" s="35" t="s">
        <v>17718</v>
      </c>
      <c r="I6064" s="35" t="s">
        <v>29</v>
      </c>
      <c r="J6064" s="36">
        <v>57730000</v>
      </c>
      <c r="K6064" s="36">
        <v>67586000</v>
      </c>
      <c r="L6064" s="36">
        <v>63908000</v>
      </c>
      <c r="M6064" s="36">
        <v>72666000</v>
      </c>
      <c r="N6064" s="36">
        <v>83304000</v>
      </c>
      <c r="O6064" s="37">
        <v>6.7000000000000004E-2</v>
      </c>
      <c r="P6064" s="37">
        <v>0.114</v>
      </c>
      <c r="Q6064" s="37">
        <v>0.1055</v>
      </c>
      <c r="R6064" s="37">
        <v>0.27300000000000002</v>
      </c>
      <c r="S6064" s="37">
        <v>0.22889999999999999</v>
      </c>
      <c r="T6064" s="37"/>
      <c r="U6064" s="37"/>
      <c r="V6064" s="37"/>
      <c r="W6064" s="37"/>
      <c r="X6064" s="37"/>
      <c r="Z6064" s="4" t="str">
        <f t="shared" si="308"/>
        <v>NO</v>
      </c>
      <c r="AA6064" s="4" t="str">
        <f t="shared" si="308"/>
        <v>YES</v>
      </c>
      <c r="AB6064" s="4" t="str">
        <f t="shared" si="308"/>
        <v>YES</v>
      </c>
      <c r="AD6064" s="4">
        <f t="shared" si="309"/>
        <v>2</v>
      </c>
    </row>
    <row r="6065" spans="1:30" ht="14.4" customHeight="1" x14ac:dyDescent="0.35">
      <c r="A6065" s="34">
        <v>6090</v>
      </c>
      <c r="B6065" s="1" t="s">
        <v>17719</v>
      </c>
      <c r="C6065" s="1"/>
      <c r="D6065" s="1"/>
      <c r="E6065" s="1"/>
      <c r="F6065" s="1" t="s">
        <v>29262</v>
      </c>
      <c r="G6065" s="35" t="s">
        <v>17720</v>
      </c>
      <c r="H6065" s="35" t="s">
        <v>17721</v>
      </c>
      <c r="I6065" s="35" t="s">
        <v>390</v>
      </c>
      <c r="J6065" s="36">
        <v>76395000</v>
      </c>
      <c r="K6065" s="36">
        <v>69533000</v>
      </c>
      <c r="L6065" s="36">
        <v>66707000</v>
      </c>
      <c r="M6065" s="36">
        <v>72535000</v>
      </c>
      <c r="N6065" s="36">
        <v>83302000</v>
      </c>
      <c r="O6065" s="37">
        <v>1.9099999999999999E-2</v>
      </c>
      <c r="P6065" s="37">
        <v>2.1399999999999999E-2</v>
      </c>
      <c r="Q6065" s="37">
        <v>1.61E-2</v>
      </c>
      <c r="R6065" s="37">
        <v>1.55E-2</v>
      </c>
      <c r="S6065" s="37">
        <v>1.34E-2</v>
      </c>
      <c r="T6065" s="37">
        <v>5.3E-3</v>
      </c>
      <c r="U6065" s="37">
        <v>8.8000000000000005E-3</v>
      </c>
      <c r="V6065" s="37">
        <v>3.3999999999999998E-3</v>
      </c>
      <c r="W6065" s="37">
        <v>7.1000000000000004E-3</v>
      </c>
      <c r="X6065" s="37">
        <v>4.8999999999999998E-3</v>
      </c>
      <c r="Z6065" s="4" t="str">
        <f t="shared" si="308"/>
        <v>NO</v>
      </c>
      <c r="AA6065" s="4" t="str">
        <f t="shared" si="308"/>
        <v>NO</v>
      </c>
      <c r="AB6065" s="4" t="str">
        <f t="shared" si="308"/>
        <v>NO</v>
      </c>
      <c r="AD6065" s="4">
        <f t="shared" si="309"/>
        <v>0</v>
      </c>
    </row>
    <row r="6066" spans="1:30" ht="27.65" customHeight="1" x14ac:dyDescent="0.35">
      <c r="A6066" s="34">
        <v>6091</v>
      </c>
      <c r="B6066" s="1" t="s">
        <v>17722</v>
      </c>
      <c r="C6066" s="1"/>
      <c r="D6066" s="1"/>
      <c r="E6066" s="1"/>
      <c r="F6066" s="1" t="s">
        <v>29262</v>
      </c>
      <c r="G6066" s="35" t="s">
        <v>17723</v>
      </c>
      <c r="H6066" s="35" t="s">
        <v>17724</v>
      </c>
      <c r="I6066" s="35" t="s">
        <v>33</v>
      </c>
      <c r="J6066" s="36">
        <v>59811000</v>
      </c>
      <c r="K6066" s="36">
        <v>72295000</v>
      </c>
      <c r="L6066" s="36">
        <v>74153000</v>
      </c>
      <c r="M6066" s="36">
        <v>71246000</v>
      </c>
      <c r="N6066" s="36">
        <v>83299000</v>
      </c>
      <c r="O6066" s="37">
        <v>0.50190000000000001</v>
      </c>
      <c r="P6066" s="37">
        <v>0.35589999999999999</v>
      </c>
      <c r="Q6066" s="37">
        <v>0.3009</v>
      </c>
      <c r="R6066" s="37">
        <v>0.34050000000000002</v>
      </c>
      <c r="S6066" s="37">
        <v>0.21809999999999999</v>
      </c>
      <c r="T6066" s="37"/>
      <c r="U6066" s="37"/>
      <c r="V6066" s="37"/>
      <c r="W6066" s="37"/>
      <c r="X6066" s="37"/>
      <c r="Z6066" s="4" t="str">
        <f t="shared" si="308"/>
        <v>YES</v>
      </c>
      <c r="AA6066" s="4" t="str">
        <f t="shared" si="308"/>
        <v>YES</v>
      </c>
      <c r="AB6066" s="4" t="str">
        <f t="shared" si="308"/>
        <v>YES</v>
      </c>
      <c r="AD6066" s="4">
        <f t="shared" si="309"/>
        <v>3</v>
      </c>
    </row>
    <row r="6067" spans="1:30" ht="27.65" customHeight="1" x14ac:dyDescent="0.35">
      <c r="A6067" s="34">
        <v>6092</v>
      </c>
      <c r="B6067" s="1" t="s">
        <v>6953</v>
      </c>
      <c r="C6067" s="1"/>
      <c r="D6067" s="1"/>
      <c r="E6067" s="1"/>
      <c r="F6067" s="1" t="s">
        <v>29262</v>
      </c>
      <c r="G6067" s="35" t="s">
        <v>17725</v>
      </c>
      <c r="H6067" s="35" t="s">
        <v>17726</v>
      </c>
      <c r="I6067" s="35" t="s">
        <v>23</v>
      </c>
      <c r="J6067" s="36">
        <v>115576000</v>
      </c>
      <c r="K6067" s="36">
        <v>55122000</v>
      </c>
      <c r="L6067" s="36">
        <v>51544000</v>
      </c>
      <c r="M6067" s="36">
        <v>55324000</v>
      </c>
      <c r="N6067" s="36">
        <v>83271000</v>
      </c>
      <c r="O6067" s="37">
        <v>0.47070000000000001</v>
      </c>
      <c r="P6067" s="37">
        <v>4.8500000000000001E-2</v>
      </c>
      <c r="Q6067" s="37">
        <v>0.20180000000000001</v>
      </c>
      <c r="R6067" s="37">
        <v>0.1009</v>
      </c>
      <c r="S6067" s="37">
        <v>2.8899999999999999E-2</v>
      </c>
      <c r="T6067" s="37"/>
      <c r="U6067" s="37"/>
      <c r="V6067" s="37"/>
      <c r="W6067" s="37"/>
      <c r="X6067" s="37">
        <v>-2.64E-2</v>
      </c>
      <c r="Z6067" s="4" t="str">
        <f t="shared" si="308"/>
        <v>YES</v>
      </c>
      <c r="AA6067" s="4" t="str">
        <f t="shared" si="308"/>
        <v>NO</v>
      </c>
      <c r="AB6067" s="4" t="str">
        <f t="shared" si="308"/>
        <v>NO</v>
      </c>
      <c r="AD6067" s="4">
        <f t="shared" si="309"/>
        <v>1</v>
      </c>
    </row>
    <row r="6068" spans="1:30" ht="27.65" customHeight="1" x14ac:dyDescent="0.35">
      <c r="A6068" s="34">
        <v>6093</v>
      </c>
      <c r="B6068" s="1" t="s">
        <v>17727</v>
      </c>
      <c r="C6068" s="1" t="s">
        <v>29015</v>
      </c>
      <c r="D6068" s="1"/>
      <c r="E6068" s="1" t="s">
        <v>29008</v>
      </c>
      <c r="F6068" s="1" t="s">
        <v>29262</v>
      </c>
      <c r="G6068" s="35" t="s">
        <v>17728</v>
      </c>
      <c r="H6068" s="35" t="s">
        <v>17729</v>
      </c>
      <c r="I6068" s="35" t="s">
        <v>29</v>
      </c>
      <c r="J6068" s="36">
        <v>42685000</v>
      </c>
      <c r="K6068" s="36">
        <v>41373000</v>
      </c>
      <c r="L6068" s="36">
        <v>100087000</v>
      </c>
      <c r="M6068" s="36">
        <v>83901000</v>
      </c>
      <c r="N6068" s="36">
        <v>83253000</v>
      </c>
      <c r="O6068" s="37">
        <v>0.47210000000000002</v>
      </c>
      <c r="P6068" s="37">
        <v>0.20449999999999999</v>
      </c>
      <c r="Q6068" s="37">
        <v>0.61350000000000005</v>
      </c>
      <c r="R6068" s="37">
        <v>0.36130000000000001</v>
      </c>
      <c r="S6068" s="37">
        <v>0.5202</v>
      </c>
      <c r="T6068" s="37">
        <v>-3.0200000000000001E-2</v>
      </c>
      <c r="U6068" s="37">
        <v>-2.87E-2</v>
      </c>
      <c r="V6068" s="37">
        <v>-8.8999999999999999E-3</v>
      </c>
      <c r="W6068" s="37">
        <v>-3.3E-3</v>
      </c>
      <c r="X6068" s="37">
        <v>-3.7000000000000002E-3</v>
      </c>
      <c r="Z6068" s="4" t="str">
        <f t="shared" si="308"/>
        <v>YES</v>
      </c>
      <c r="AA6068" s="4" t="str">
        <f t="shared" si="308"/>
        <v>YES</v>
      </c>
      <c r="AB6068" s="4" t="str">
        <f t="shared" si="308"/>
        <v>YES</v>
      </c>
      <c r="AD6068" s="4">
        <f t="shared" si="309"/>
        <v>3</v>
      </c>
    </row>
    <row r="6069" spans="1:30" ht="14.4" customHeight="1" x14ac:dyDescent="0.35">
      <c r="A6069" s="34">
        <v>6094</v>
      </c>
      <c r="B6069" s="1" t="s">
        <v>17730</v>
      </c>
      <c r="C6069" s="1" t="s">
        <v>29015</v>
      </c>
      <c r="D6069" s="1"/>
      <c r="E6069" s="1" t="s">
        <v>29008</v>
      </c>
      <c r="F6069" s="1" t="s">
        <v>29262</v>
      </c>
      <c r="G6069" s="35" t="s">
        <v>17731</v>
      </c>
      <c r="H6069" s="35" t="s">
        <v>17732</v>
      </c>
      <c r="I6069" s="35" t="s">
        <v>29</v>
      </c>
      <c r="J6069" s="36">
        <v>64889000</v>
      </c>
      <c r="K6069" s="36">
        <v>82580000</v>
      </c>
      <c r="L6069" s="36">
        <v>74508000</v>
      </c>
      <c r="M6069" s="36">
        <v>77014000</v>
      </c>
      <c r="N6069" s="36">
        <v>83198000</v>
      </c>
      <c r="O6069" s="37">
        <v>0.1027</v>
      </c>
      <c r="P6069" s="37">
        <v>9.9900000000000003E-2</v>
      </c>
      <c r="Q6069" s="37">
        <v>2.5399999999999999E-2</v>
      </c>
      <c r="R6069" s="37">
        <v>5.9900000000000002E-2</v>
      </c>
      <c r="S6069" s="37">
        <v>0.1037</v>
      </c>
      <c r="T6069" s="37"/>
      <c r="U6069" s="37"/>
      <c r="V6069" s="37"/>
      <c r="W6069" s="37"/>
      <c r="X6069" s="37">
        <v>-2.9999999999999997E-4</v>
      </c>
      <c r="Z6069" s="4" t="str">
        <f t="shared" si="308"/>
        <v>NO</v>
      </c>
      <c r="AA6069" s="4" t="str">
        <f t="shared" si="308"/>
        <v>NO</v>
      </c>
      <c r="AB6069" s="4" t="str">
        <f t="shared" si="308"/>
        <v>NO</v>
      </c>
      <c r="AD6069" s="4">
        <f t="shared" si="309"/>
        <v>0</v>
      </c>
    </row>
    <row r="6070" spans="1:30" ht="14.4" customHeight="1" x14ac:dyDescent="0.35">
      <c r="A6070" s="34">
        <v>6095</v>
      </c>
      <c r="B6070" s="1" t="s">
        <v>17733</v>
      </c>
      <c r="C6070" s="1"/>
      <c r="D6070" s="1"/>
      <c r="E6070" s="1"/>
      <c r="F6070" s="1" t="s">
        <v>29262</v>
      </c>
      <c r="G6070" s="35" t="s">
        <v>17734</v>
      </c>
      <c r="H6070" s="35" t="s">
        <v>17735</v>
      </c>
      <c r="I6070" s="35" t="s">
        <v>33</v>
      </c>
      <c r="J6070" s="36">
        <v>44009000</v>
      </c>
      <c r="K6070" s="36">
        <v>78715000</v>
      </c>
      <c r="L6070" s="36">
        <v>69780000</v>
      </c>
      <c r="M6070" s="36">
        <v>88550000</v>
      </c>
      <c r="N6070" s="36">
        <v>83195000</v>
      </c>
      <c r="O6070" s="37">
        <v>-0.3957</v>
      </c>
      <c r="P6070" s="37">
        <v>-0.13930000000000001</v>
      </c>
      <c r="Q6070" s="37">
        <v>-7.6399999999999996E-2</v>
      </c>
      <c r="R6070" s="37">
        <v>-0.45979999999999999</v>
      </c>
      <c r="S6070" s="37">
        <v>-0.7843</v>
      </c>
      <c r="T6070" s="37">
        <v>-0.40200000000000002</v>
      </c>
      <c r="U6070" s="37">
        <v>-0.2291</v>
      </c>
      <c r="V6070" s="37">
        <v>-8.7999999999999995E-2</v>
      </c>
      <c r="W6070" s="37">
        <v>-0.4738</v>
      </c>
      <c r="X6070" s="37">
        <v>-0.72299999999999998</v>
      </c>
      <c r="Z6070" s="4" t="str">
        <f t="shared" si="308"/>
        <v>NO</v>
      </c>
      <c r="AA6070" s="4" t="str">
        <f t="shared" si="308"/>
        <v>NO</v>
      </c>
      <c r="AB6070" s="4" t="str">
        <f t="shared" si="308"/>
        <v>NO</v>
      </c>
      <c r="AD6070" s="4">
        <f t="shared" si="309"/>
        <v>0</v>
      </c>
    </row>
    <row r="6071" spans="1:30" ht="14.4" customHeight="1" x14ac:dyDescent="0.35">
      <c r="A6071" s="34">
        <v>6096</v>
      </c>
      <c r="B6071" s="1" t="s">
        <v>17736</v>
      </c>
      <c r="C6071" s="1" t="s">
        <v>29015</v>
      </c>
      <c r="D6071" s="1" t="s">
        <v>29043</v>
      </c>
      <c r="E6071" s="1" t="s">
        <v>29074</v>
      </c>
      <c r="F6071" s="1" t="s">
        <v>29262</v>
      </c>
      <c r="G6071" s="35" t="s">
        <v>17737</v>
      </c>
      <c r="H6071" s="35" t="s">
        <v>17738</v>
      </c>
      <c r="I6071" s="35" t="s">
        <v>23</v>
      </c>
      <c r="J6071" s="36">
        <v>64021000</v>
      </c>
      <c r="K6071" s="36">
        <v>56824000</v>
      </c>
      <c r="L6071" s="36">
        <v>61765000</v>
      </c>
      <c r="M6071" s="36">
        <v>68709000</v>
      </c>
      <c r="N6071" s="36">
        <v>83169000</v>
      </c>
      <c r="O6071" s="37">
        <v>0.38490000000000002</v>
      </c>
      <c r="P6071" s="37">
        <v>0.2349</v>
      </c>
      <c r="Q6071" s="37">
        <v>0.26669999999999999</v>
      </c>
      <c r="R6071" s="37">
        <v>0.44309999999999999</v>
      </c>
      <c r="S6071" s="37">
        <v>0.34289999999999998</v>
      </c>
      <c r="T6071" s="37">
        <v>0.36699999999999999</v>
      </c>
      <c r="U6071" s="37">
        <v>0.17180000000000001</v>
      </c>
      <c r="V6071" s="37">
        <v>0.2369</v>
      </c>
      <c r="W6071" s="37">
        <v>0.38919999999999999</v>
      </c>
      <c r="X6071" s="37">
        <v>0.31809999999999999</v>
      </c>
      <c r="Z6071" s="4" t="str">
        <f t="shared" si="308"/>
        <v>YES</v>
      </c>
      <c r="AA6071" s="4" t="str">
        <f t="shared" si="308"/>
        <v>YES</v>
      </c>
      <c r="AB6071" s="4" t="str">
        <f t="shared" si="308"/>
        <v>YES</v>
      </c>
      <c r="AD6071" s="4">
        <f t="shared" si="309"/>
        <v>3</v>
      </c>
    </row>
    <row r="6072" spans="1:30" ht="27.65" customHeight="1" x14ac:dyDescent="0.35">
      <c r="A6072" s="34">
        <v>6097</v>
      </c>
      <c r="B6072" s="1" t="s">
        <v>17739</v>
      </c>
      <c r="C6072" s="1" t="s">
        <v>29015</v>
      </c>
      <c r="D6072" s="1"/>
      <c r="E6072" s="1" t="s">
        <v>29008</v>
      </c>
      <c r="F6072" s="1" t="s">
        <v>29262</v>
      </c>
      <c r="G6072" s="35" t="s">
        <v>17740</v>
      </c>
      <c r="H6072" s="35" t="s">
        <v>17741</v>
      </c>
      <c r="I6072" s="35" t="s">
        <v>29</v>
      </c>
      <c r="J6072" s="36">
        <v>24066000</v>
      </c>
      <c r="K6072" s="36">
        <v>41558000</v>
      </c>
      <c r="L6072" s="36">
        <v>58143000</v>
      </c>
      <c r="M6072" s="36">
        <v>61307000</v>
      </c>
      <c r="N6072" s="36">
        <v>83162000</v>
      </c>
      <c r="O6072" s="37">
        <v>0.22489999999999999</v>
      </c>
      <c r="P6072" s="37">
        <v>0.1613</v>
      </c>
      <c r="Q6072" s="37">
        <v>0.16009999999999999</v>
      </c>
      <c r="R6072" s="37">
        <v>0.14649999999999999</v>
      </c>
      <c r="S6072" s="37">
        <v>3.09E-2</v>
      </c>
      <c r="T6072" s="37">
        <v>0.22670000000000001</v>
      </c>
      <c r="U6072" s="37">
        <v>0.1449</v>
      </c>
      <c r="V6072" s="37">
        <v>0.14169999999999999</v>
      </c>
      <c r="W6072" s="37">
        <v>0.1333</v>
      </c>
      <c r="X6072" s="37"/>
      <c r="Z6072" s="4" t="str">
        <f t="shared" si="308"/>
        <v>NO</v>
      </c>
      <c r="AA6072" s="4" t="str">
        <f t="shared" si="308"/>
        <v>NO</v>
      </c>
      <c r="AB6072" s="4" t="str">
        <f t="shared" si="308"/>
        <v>NO</v>
      </c>
      <c r="AD6072" s="4">
        <f t="shared" si="309"/>
        <v>0</v>
      </c>
    </row>
    <row r="6073" spans="1:30" ht="14.4" customHeight="1" x14ac:dyDescent="0.35">
      <c r="A6073" s="34">
        <v>6098</v>
      </c>
      <c r="B6073" s="1" t="s">
        <v>9728</v>
      </c>
      <c r="C6073" s="1"/>
      <c r="D6073" s="1"/>
      <c r="E6073" s="1"/>
      <c r="F6073" s="1" t="s">
        <v>29262</v>
      </c>
      <c r="G6073" s="35" t="s">
        <v>17742</v>
      </c>
      <c r="H6073" s="35" t="s">
        <v>17743</v>
      </c>
      <c r="I6073" s="35" t="s">
        <v>33</v>
      </c>
      <c r="J6073" s="36">
        <v>32732000</v>
      </c>
      <c r="K6073" s="36">
        <v>35088000</v>
      </c>
      <c r="L6073" s="36">
        <v>58242000</v>
      </c>
      <c r="M6073" s="36">
        <v>64463000</v>
      </c>
      <c r="N6073" s="36">
        <v>83160000</v>
      </c>
      <c r="O6073" s="37">
        <v>-0.16830000000000001</v>
      </c>
      <c r="P6073" s="37">
        <v>-2.75E-2</v>
      </c>
      <c r="Q6073" s="37">
        <v>2.3199999999999998E-2</v>
      </c>
      <c r="R6073" s="37">
        <v>1.7999999999999999E-2</v>
      </c>
      <c r="S6073" s="37">
        <v>0.25629999999999997</v>
      </c>
      <c r="T6073" s="37"/>
      <c r="U6073" s="37"/>
      <c r="V6073" s="37"/>
      <c r="W6073" s="37"/>
      <c r="X6073" s="37"/>
      <c r="Z6073" s="4" t="str">
        <f t="shared" si="308"/>
        <v>NO</v>
      </c>
      <c r="AA6073" s="4" t="str">
        <f t="shared" si="308"/>
        <v>NO</v>
      </c>
      <c r="AB6073" s="4" t="str">
        <f t="shared" si="308"/>
        <v>YES</v>
      </c>
      <c r="AD6073" s="4">
        <f t="shared" si="309"/>
        <v>1</v>
      </c>
    </row>
    <row r="6074" spans="1:30" ht="14.4" customHeight="1" x14ac:dyDescent="0.35">
      <c r="A6074" s="34">
        <v>6099</v>
      </c>
      <c r="B6074" s="1" t="s">
        <v>17744</v>
      </c>
      <c r="C6074" s="1"/>
      <c r="D6074" s="1"/>
      <c r="E6074" s="1"/>
      <c r="F6074" s="1" t="s">
        <v>29262</v>
      </c>
      <c r="G6074" s="35" t="s">
        <v>17745</v>
      </c>
      <c r="H6074" s="35" t="s">
        <v>17746</v>
      </c>
      <c r="I6074" s="35" t="s">
        <v>23</v>
      </c>
      <c r="J6074" s="36">
        <v>107540000</v>
      </c>
      <c r="K6074" s="36">
        <v>97602000</v>
      </c>
      <c r="L6074" s="36">
        <v>89034000</v>
      </c>
      <c r="M6074" s="36">
        <v>87546000</v>
      </c>
      <c r="N6074" s="36">
        <v>83148000</v>
      </c>
      <c r="O6074" s="37">
        <v>9.7199999999999995E-2</v>
      </c>
      <c r="P6074" s="37">
        <v>-0.20169999999999999</v>
      </c>
      <c r="Q6074" s="37">
        <v>-3.3300000000000003E-2</v>
      </c>
      <c r="R6074" s="37">
        <v>3.2599999999999997E-2</v>
      </c>
      <c r="S6074" s="37">
        <v>2.3699999999999999E-2</v>
      </c>
      <c r="T6074" s="37"/>
      <c r="U6074" s="37"/>
      <c r="V6074" s="37"/>
      <c r="W6074" s="37"/>
      <c r="X6074" s="37"/>
      <c r="Z6074" s="4" t="str">
        <f t="shared" si="308"/>
        <v>NO</v>
      </c>
      <c r="AA6074" s="4" t="str">
        <f t="shared" si="308"/>
        <v>NO</v>
      </c>
      <c r="AB6074" s="4" t="str">
        <f t="shared" si="308"/>
        <v>NO</v>
      </c>
      <c r="AD6074" s="4">
        <f t="shared" si="309"/>
        <v>0</v>
      </c>
    </row>
    <row r="6075" spans="1:30" ht="14.4" customHeight="1" x14ac:dyDescent="0.35">
      <c r="A6075" s="34">
        <v>6100</v>
      </c>
      <c r="B6075" s="1" t="s">
        <v>8874</v>
      </c>
      <c r="C6075" s="1" t="s">
        <v>29015</v>
      </c>
      <c r="D6075" s="1"/>
      <c r="E6075" s="1" t="s">
        <v>29008</v>
      </c>
      <c r="F6075" s="1" t="s">
        <v>29262</v>
      </c>
      <c r="G6075" s="35" t="s">
        <v>17747</v>
      </c>
      <c r="H6075" s="35" t="s">
        <v>17748</v>
      </c>
      <c r="I6075" s="35" t="s">
        <v>29</v>
      </c>
      <c r="J6075" s="36">
        <v>38424000</v>
      </c>
      <c r="K6075" s="36"/>
      <c r="L6075" s="36"/>
      <c r="M6075" s="36">
        <v>96981000</v>
      </c>
      <c r="N6075" s="36">
        <v>83139000</v>
      </c>
      <c r="O6075" s="37">
        <v>0.2303</v>
      </c>
      <c r="P6075" s="37"/>
      <c r="Q6075" s="37"/>
      <c r="R6075" s="37">
        <v>0.36309999999999998</v>
      </c>
      <c r="S6075" s="37">
        <v>0.34439999999999998</v>
      </c>
      <c r="T6075" s="37"/>
      <c r="U6075" s="37"/>
      <c r="V6075" s="37"/>
      <c r="W6075" s="37"/>
      <c r="X6075" s="37"/>
      <c r="Z6075" s="4" t="str">
        <f t="shared" si="308"/>
        <v>NO</v>
      </c>
      <c r="AA6075" s="4" t="str">
        <f t="shared" si="308"/>
        <v>YES</v>
      </c>
      <c r="AB6075" s="4" t="str">
        <f t="shared" si="308"/>
        <v>YES</v>
      </c>
      <c r="AD6075" s="4">
        <f t="shared" si="309"/>
        <v>2</v>
      </c>
    </row>
    <row r="6076" spans="1:30" x14ac:dyDescent="0.35">
      <c r="A6076" s="34">
        <v>6101</v>
      </c>
      <c r="B6076" s="1" t="s">
        <v>17749</v>
      </c>
      <c r="C6076" s="1" t="s">
        <v>29015</v>
      </c>
      <c r="D6076" s="1"/>
      <c r="E6076" s="1" t="s">
        <v>29008</v>
      </c>
      <c r="F6076" s="1" t="s">
        <v>29262</v>
      </c>
      <c r="G6076" s="35" t="s">
        <v>17750</v>
      </c>
      <c r="H6076" s="35" t="s">
        <v>17751</v>
      </c>
      <c r="I6076" s="35" t="s">
        <v>29</v>
      </c>
      <c r="J6076" s="36">
        <v>34308000</v>
      </c>
      <c r="K6076" s="36">
        <v>38281000</v>
      </c>
      <c r="L6076" s="36">
        <v>47386000</v>
      </c>
      <c r="M6076" s="36">
        <v>58440000</v>
      </c>
      <c r="N6076" s="36">
        <v>83113000</v>
      </c>
      <c r="O6076" s="37">
        <v>5.9999999999999995E-4</v>
      </c>
      <c r="P6076" s="37">
        <v>1.7899999999999999E-2</v>
      </c>
      <c r="Q6076" s="37">
        <v>4.5499999999999999E-2</v>
      </c>
      <c r="R6076" s="37">
        <v>2.3300000000000001E-2</v>
      </c>
      <c r="S6076" s="37">
        <v>2.86E-2</v>
      </c>
      <c r="T6076" s="37">
        <v>-4.0000000000000001E-3</v>
      </c>
      <c r="U6076" s="37">
        <v>3.3E-3</v>
      </c>
      <c r="V6076" s="37">
        <v>3.1399999999999997E-2</v>
      </c>
      <c r="W6076" s="37">
        <v>1.34E-2</v>
      </c>
      <c r="X6076" s="37">
        <v>1.9699999999999999E-2</v>
      </c>
      <c r="Z6076" s="4" t="str">
        <f t="shared" si="308"/>
        <v>NO</v>
      </c>
      <c r="AA6076" s="4" t="str">
        <f t="shared" si="308"/>
        <v>NO</v>
      </c>
      <c r="AB6076" s="4" t="str">
        <f t="shared" si="308"/>
        <v>NO</v>
      </c>
      <c r="AD6076" s="4">
        <f t="shared" si="309"/>
        <v>0</v>
      </c>
    </row>
    <row r="6077" spans="1:30" ht="14.4" customHeight="1" x14ac:dyDescent="0.35">
      <c r="A6077" s="34">
        <v>6102</v>
      </c>
      <c r="B6077" s="1" t="s">
        <v>17752</v>
      </c>
      <c r="C6077" s="1"/>
      <c r="D6077" s="1"/>
      <c r="E6077" s="1"/>
      <c r="F6077" s="1" t="s">
        <v>29262</v>
      </c>
      <c r="G6077" s="35" t="s">
        <v>17753</v>
      </c>
      <c r="H6077" s="35" t="s">
        <v>17754</v>
      </c>
      <c r="I6077" s="35" t="s">
        <v>43</v>
      </c>
      <c r="J6077" s="36">
        <v>1280154000</v>
      </c>
      <c r="K6077" s="36">
        <v>390632000</v>
      </c>
      <c r="L6077" s="36">
        <v>109594000</v>
      </c>
      <c r="M6077" s="36">
        <v>101100000</v>
      </c>
      <c r="N6077" s="36">
        <v>83090000</v>
      </c>
      <c r="O6077" s="37">
        <v>0.12659999999999999</v>
      </c>
      <c r="P6077" s="37">
        <v>0.1106</v>
      </c>
      <c r="Q6077" s="37">
        <v>-0.1731</v>
      </c>
      <c r="R6077" s="37">
        <v>-0.15920000000000001</v>
      </c>
      <c r="S6077" s="37">
        <v>-0.1002</v>
      </c>
      <c r="T6077" s="37"/>
      <c r="U6077" s="37">
        <v>0.1067</v>
      </c>
      <c r="V6077" s="37">
        <v>-0.16139999999999999</v>
      </c>
      <c r="W6077" s="37">
        <v>-0.16400000000000001</v>
      </c>
      <c r="X6077" s="37"/>
      <c r="Z6077" s="4" t="str">
        <f t="shared" si="308"/>
        <v>NO</v>
      </c>
      <c r="AA6077" s="4" t="str">
        <f t="shared" si="308"/>
        <v>NO</v>
      </c>
      <c r="AB6077" s="4" t="str">
        <f t="shared" si="308"/>
        <v>NO</v>
      </c>
      <c r="AD6077" s="4">
        <f t="shared" si="309"/>
        <v>0</v>
      </c>
    </row>
    <row r="6078" spans="1:30" ht="14.4" customHeight="1" x14ac:dyDescent="0.35">
      <c r="A6078" s="34">
        <v>6103</v>
      </c>
      <c r="B6078" s="1" t="s">
        <v>17755</v>
      </c>
      <c r="C6078" s="1" t="s">
        <v>29015</v>
      </c>
      <c r="D6078" s="1"/>
      <c r="E6078" s="1" t="s">
        <v>29008</v>
      </c>
      <c r="F6078" s="1" t="s">
        <v>29262</v>
      </c>
      <c r="G6078" s="35" t="s">
        <v>17756</v>
      </c>
      <c r="H6078" s="35" t="s">
        <v>17757</v>
      </c>
      <c r="I6078" s="35" t="s">
        <v>29</v>
      </c>
      <c r="J6078" s="36">
        <v>38367000</v>
      </c>
      <c r="K6078" s="36">
        <v>46033000</v>
      </c>
      <c r="L6078" s="36">
        <v>56238000</v>
      </c>
      <c r="M6078" s="36">
        <v>77461000</v>
      </c>
      <c r="N6078" s="36">
        <v>83089000</v>
      </c>
      <c r="O6078" s="37">
        <v>0.41289999999999999</v>
      </c>
      <c r="P6078" s="37">
        <v>0.36570000000000003</v>
      </c>
      <c r="Q6078" s="37">
        <v>0.41639999999999999</v>
      </c>
      <c r="R6078" s="37">
        <v>0.43280000000000002</v>
      </c>
      <c r="S6078" s="37">
        <v>0.3795</v>
      </c>
      <c r="T6078" s="37"/>
      <c r="U6078" s="37"/>
      <c r="V6078" s="37"/>
      <c r="W6078" s="37"/>
      <c r="X6078" s="37"/>
      <c r="Z6078" s="4" t="str">
        <f t="shared" si="308"/>
        <v>YES</v>
      </c>
      <c r="AA6078" s="4" t="str">
        <f t="shared" si="308"/>
        <v>YES</v>
      </c>
      <c r="AB6078" s="4" t="str">
        <f t="shared" si="308"/>
        <v>YES</v>
      </c>
      <c r="AD6078" s="4">
        <f t="shared" si="309"/>
        <v>3</v>
      </c>
    </row>
    <row r="6079" spans="1:30" ht="27.65" customHeight="1" x14ac:dyDescent="0.35">
      <c r="A6079" s="34">
        <v>6104</v>
      </c>
      <c r="B6079" s="1" t="s">
        <v>9470</v>
      </c>
      <c r="C6079" s="1"/>
      <c r="D6079" s="1"/>
      <c r="E6079" s="1"/>
      <c r="F6079" s="1" t="s">
        <v>29262</v>
      </c>
      <c r="G6079" s="35" t="s">
        <v>17758</v>
      </c>
      <c r="H6079" s="35" t="s">
        <v>17759</v>
      </c>
      <c r="I6079" s="35" t="s">
        <v>33</v>
      </c>
      <c r="J6079" s="36">
        <v>7552000</v>
      </c>
      <c r="K6079" s="36">
        <v>48287000</v>
      </c>
      <c r="L6079" s="36">
        <v>14446000</v>
      </c>
      <c r="M6079" s="36">
        <v>50105000</v>
      </c>
      <c r="N6079" s="36">
        <v>83020000</v>
      </c>
      <c r="O6079" s="37">
        <v>0.22059999999999999</v>
      </c>
      <c r="P6079" s="37">
        <v>0.14419999999999999</v>
      </c>
      <c r="Q6079" s="37">
        <v>0.49059999999999998</v>
      </c>
      <c r="R6079" s="37">
        <v>0.20979999999999999</v>
      </c>
      <c r="S6079" s="37">
        <v>0.14430000000000001</v>
      </c>
      <c r="T6079" s="37"/>
      <c r="U6079" s="37"/>
      <c r="V6079" s="37"/>
      <c r="W6079" s="37"/>
      <c r="X6079" s="37"/>
      <c r="Z6079" s="4" t="str">
        <f t="shared" si="308"/>
        <v>YES</v>
      </c>
      <c r="AA6079" s="4" t="str">
        <f t="shared" si="308"/>
        <v>YES</v>
      </c>
      <c r="AB6079" s="4" t="str">
        <f t="shared" si="308"/>
        <v>NO</v>
      </c>
      <c r="AD6079" s="4">
        <f t="shared" si="309"/>
        <v>2</v>
      </c>
    </row>
    <row r="6080" spans="1:30" ht="14.4" customHeight="1" x14ac:dyDescent="0.35">
      <c r="A6080" s="34">
        <v>6105</v>
      </c>
      <c r="B6080" s="1" t="s">
        <v>17760</v>
      </c>
      <c r="C6080" s="1" t="s">
        <v>29015</v>
      </c>
      <c r="D6080" s="1"/>
      <c r="E6080" s="1" t="s">
        <v>29008</v>
      </c>
      <c r="F6080" s="1" t="s">
        <v>29262</v>
      </c>
      <c r="G6080" s="35" t="s">
        <v>17761</v>
      </c>
      <c r="H6080" s="35" t="s">
        <v>17762</v>
      </c>
      <c r="I6080" s="35" t="s">
        <v>29</v>
      </c>
      <c r="J6080" s="36">
        <v>58636000</v>
      </c>
      <c r="K6080" s="36">
        <v>67643000</v>
      </c>
      <c r="L6080" s="36">
        <v>77709000</v>
      </c>
      <c r="M6080" s="36">
        <v>85199000</v>
      </c>
      <c r="N6080" s="36">
        <v>83017000</v>
      </c>
      <c r="O6080" s="37">
        <v>-3.9100000000000003E-2</v>
      </c>
      <c r="P6080" s="37">
        <v>1.9699999999999999E-2</v>
      </c>
      <c r="Q6080" s="37">
        <v>5.1700000000000003E-2</v>
      </c>
      <c r="R6080" s="37">
        <v>2.12E-2</v>
      </c>
      <c r="S6080" s="37">
        <v>-1.77E-2</v>
      </c>
      <c r="T6080" s="37"/>
      <c r="U6080" s="37"/>
      <c r="V6080" s="37"/>
      <c r="W6080" s="37"/>
      <c r="X6080" s="37"/>
      <c r="Z6080" s="4" t="str">
        <f t="shared" si="308"/>
        <v>NO</v>
      </c>
      <c r="AA6080" s="4" t="str">
        <f t="shared" si="308"/>
        <v>NO</v>
      </c>
      <c r="AB6080" s="4" t="str">
        <f t="shared" si="308"/>
        <v>NO</v>
      </c>
      <c r="AD6080" s="4">
        <f t="shared" si="309"/>
        <v>0</v>
      </c>
    </row>
    <row r="6081" spans="1:30" ht="14.4" customHeight="1" x14ac:dyDescent="0.35">
      <c r="A6081" s="34">
        <v>6106</v>
      </c>
      <c r="B6081" s="1" t="s">
        <v>17763</v>
      </c>
      <c r="C6081" s="1"/>
      <c r="D6081" s="1"/>
      <c r="E6081" s="1"/>
      <c r="F6081" s="1" t="s">
        <v>29262</v>
      </c>
      <c r="G6081" s="35" t="s">
        <v>17764</v>
      </c>
      <c r="H6081" s="35" t="s">
        <v>17765</v>
      </c>
      <c r="I6081" s="35" t="s">
        <v>43</v>
      </c>
      <c r="J6081" s="36">
        <v>41784000</v>
      </c>
      <c r="K6081" s="36">
        <v>51935000</v>
      </c>
      <c r="L6081" s="36">
        <v>66573000</v>
      </c>
      <c r="M6081" s="36">
        <v>83977000</v>
      </c>
      <c r="N6081" s="36">
        <v>83017000</v>
      </c>
      <c r="O6081" s="37">
        <v>2.53E-2</v>
      </c>
      <c r="P6081" s="37">
        <v>8.1500000000000003E-2</v>
      </c>
      <c r="Q6081" s="37">
        <v>8.72E-2</v>
      </c>
      <c r="R6081" s="37">
        <v>0.1057</v>
      </c>
      <c r="S6081" s="37">
        <v>0.106</v>
      </c>
      <c r="T6081" s="37"/>
      <c r="U6081" s="37"/>
      <c r="V6081" s="37"/>
      <c r="W6081" s="37"/>
      <c r="X6081" s="37"/>
      <c r="Z6081" s="4" t="str">
        <f t="shared" si="308"/>
        <v>NO</v>
      </c>
      <c r="AA6081" s="4" t="str">
        <f t="shared" si="308"/>
        <v>NO</v>
      </c>
      <c r="AB6081" s="4" t="str">
        <f t="shared" si="308"/>
        <v>NO</v>
      </c>
      <c r="AD6081" s="4">
        <f t="shared" si="309"/>
        <v>0</v>
      </c>
    </row>
    <row r="6082" spans="1:30" ht="41.4" customHeight="1" x14ac:dyDescent="0.35">
      <c r="A6082" s="34">
        <v>6107</v>
      </c>
      <c r="B6082" s="1" t="s">
        <v>17766</v>
      </c>
      <c r="C6082" s="1" t="s">
        <v>29015</v>
      </c>
      <c r="D6082" s="1"/>
      <c r="E6082" s="1" t="s">
        <v>29008</v>
      </c>
      <c r="F6082" s="1" t="s">
        <v>29262</v>
      </c>
      <c r="G6082" s="35" t="s">
        <v>17767</v>
      </c>
      <c r="H6082" s="35" t="s">
        <v>17768</v>
      </c>
      <c r="I6082" s="35" t="s">
        <v>29</v>
      </c>
      <c r="J6082" s="36">
        <v>40305000</v>
      </c>
      <c r="K6082" s="36">
        <v>45528000</v>
      </c>
      <c r="L6082" s="36">
        <v>57897000</v>
      </c>
      <c r="M6082" s="36">
        <v>70979000</v>
      </c>
      <c r="N6082" s="36">
        <v>83016000</v>
      </c>
      <c r="O6082" s="37">
        <v>0.33200000000000002</v>
      </c>
      <c r="P6082" s="37">
        <v>0.25869999999999999</v>
      </c>
      <c r="Q6082" s="37">
        <v>0.255</v>
      </c>
      <c r="R6082" s="37">
        <v>0.2056</v>
      </c>
      <c r="S6082" s="37">
        <v>0.12570000000000001</v>
      </c>
      <c r="T6082" s="37">
        <v>-3.2399999999999998E-2</v>
      </c>
      <c r="U6082" s="37">
        <v>-1.9599999999999999E-2</v>
      </c>
      <c r="V6082" s="37">
        <v>-1.0800000000000001E-2</v>
      </c>
      <c r="W6082" s="37">
        <v>-6.4000000000000003E-3</v>
      </c>
      <c r="X6082" s="37">
        <v>-2.2000000000000001E-3</v>
      </c>
      <c r="Z6082" s="4" t="str">
        <f t="shared" si="308"/>
        <v>YES</v>
      </c>
      <c r="AA6082" s="4" t="str">
        <f t="shared" si="308"/>
        <v>YES</v>
      </c>
      <c r="AB6082" s="4" t="str">
        <f t="shared" si="308"/>
        <v>NO</v>
      </c>
      <c r="AD6082" s="4">
        <f t="shared" si="309"/>
        <v>2</v>
      </c>
    </row>
    <row r="6083" spans="1:30" ht="14.4" customHeight="1" x14ac:dyDescent="0.35">
      <c r="A6083" s="34">
        <v>6108</v>
      </c>
      <c r="B6083" s="1" t="s">
        <v>17769</v>
      </c>
      <c r="C6083" s="1"/>
      <c r="D6083" s="1"/>
      <c r="E6083" s="1"/>
      <c r="F6083" s="1" t="s">
        <v>29262</v>
      </c>
      <c r="G6083" s="35" t="s">
        <v>17770</v>
      </c>
      <c r="H6083" s="35" t="s">
        <v>17771</v>
      </c>
      <c r="I6083" s="35" t="s">
        <v>23</v>
      </c>
      <c r="J6083" s="36">
        <v>50220000</v>
      </c>
      <c r="K6083" s="36">
        <v>49964000</v>
      </c>
      <c r="L6083" s="36">
        <v>50031000</v>
      </c>
      <c r="M6083" s="36">
        <v>53659000</v>
      </c>
      <c r="N6083" s="36">
        <v>82995000</v>
      </c>
      <c r="O6083" s="37">
        <v>0.33429999999999999</v>
      </c>
      <c r="P6083" s="37">
        <v>0.3538</v>
      </c>
      <c r="Q6083" s="37">
        <v>0.44829999999999998</v>
      </c>
      <c r="R6083" s="37">
        <v>0.35449999999999998</v>
      </c>
      <c r="S6083" s="37">
        <v>0.76170000000000004</v>
      </c>
      <c r="T6083" s="37"/>
      <c r="U6083" s="37"/>
      <c r="V6083" s="37"/>
      <c r="W6083" s="37"/>
      <c r="X6083" s="37"/>
      <c r="Z6083" s="4" t="str">
        <f t="shared" si="308"/>
        <v>YES</v>
      </c>
      <c r="AA6083" s="4" t="str">
        <f t="shared" si="308"/>
        <v>YES</v>
      </c>
      <c r="AB6083" s="4" t="str">
        <f t="shared" si="308"/>
        <v>YES</v>
      </c>
      <c r="AD6083" s="4">
        <f t="shared" si="309"/>
        <v>3</v>
      </c>
    </row>
    <row r="6084" spans="1:30" ht="14.4" customHeight="1" x14ac:dyDescent="0.35">
      <c r="A6084" s="34">
        <v>6109</v>
      </c>
      <c r="B6084" s="1" t="s">
        <v>16730</v>
      </c>
      <c r="C6084" s="1" t="s">
        <v>29015</v>
      </c>
      <c r="D6084" s="1"/>
      <c r="E6084" s="1" t="s">
        <v>29008</v>
      </c>
      <c r="F6084" s="1" t="s">
        <v>29262</v>
      </c>
      <c r="G6084" s="35" t="s">
        <v>17772</v>
      </c>
      <c r="H6084" s="35" t="s">
        <v>17773</v>
      </c>
      <c r="I6084" s="35" t="s">
        <v>29</v>
      </c>
      <c r="J6084" s="36">
        <v>33768000</v>
      </c>
      <c r="K6084" s="36">
        <v>51982000</v>
      </c>
      <c r="L6084" s="36">
        <v>53195000</v>
      </c>
      <c r="M6084" s="36">
        <v>65256000</v>
      </c>
      <c r="N6084" s="36">
        <v>82967000</v>
      </c>
      <c r="O6084" s="37">
        <v>0.3357</v>
      </c>
      <c r="P6084" s="37">
        <v>0.50449999999999995</v>
      </c>
      <c r="Q6084" s="37">
        <v>0.44209999999999999</v>
      </c>
      <c r="R6084" s="37">
        <v>0.28160000000000002</v>
      </c>
      <c r="S6084" s="37">
        <v>0.27950000000000003</v>
      </c>
      <c r="T6084" s="37">
        <v>-1.8E-3</v>
      </c>
      <c r="U6084" s="37">
        <v>-3.8E-3</v>
      </c>
      <c r="V6084" s="37"/>
      <c r="W6084" s="37"/>
      <c r="X6084" s="37">
        <v>0.25430000000000003</v>
      </c>
      <c r="Z6084" s="4" t="str">
        <f t="shared" si="308"/>
        <v>YES</v>
      </c>
      <c r="AA6084" s="4" t="str">
        <f t="shared" si="308"/>
        <v>YES</v>
      </c>
      <c r="AB6084" s="4" t="str">
        <f t="shared" si="308"/>
        <v>YES</v>
      </c>
      <c r="AD6084" s="4">
        <f t="shared" si="309"/>
        <v>3</v>
      </c>
    </row>
    <row r="6085" spans="1:30" ht="14.4" customHeight="1" x14ac:dyDescent="0.35">
      <c r="A6085" s="34">
        <v>6110</v>
      </c>
      <c r="B6085" s="1" t="s">
        <v>17774</v>
      </c>
      <c r="C6085" s="1"/>
      <c r="D6085" s="1"/>
      <c r="E6085" s="1"/>
      <c r="F6085" s="1" t="s">
        <v>29262</v>
      </c>
      <c r="G6085" s="35" t="s">
        <v>17775</v>
      </c>
      <c r="H6085" s="35" t="s">
        <v>17776</v>
      </c>
      <c r="I6085" s="35" t="s">
        <v>43</v>
      </c>
      <c r="J6085" s="36">
        <v>130058000</v>
      </c>
      <c r="K6085" s="36">
        <v>68094000</v>
      </c>
      <c r="L6085" s="36">
        <v>36180000</v>
      </c>
      <c r="M6085" s="36">
        <v>54261000</v>
      </c>
      <c r="N6085" s="36">
        <v>82959000</v>
      </c>
      <c r="O6085" s="37">
        <v>-6.1899999999999997E-2</v>
      </c>
      <c r="P6085" s="37">
        <v>-5.1700000000000003E-2</v>
      </c>
      <c r="Q6085" s="37">
        <v>-0.36020000000000002</v>
      </c>
      <c r="R6085" s="37">
        <v>-0.121</v>
      </c>
      <c r="S6085" s="37">
        <v>4.1000000000000002E-2</v>
      </c>
      <c r="T6085" s="37">
        <v>-8.5400000000000004E-2</v>
      </c>
      <c r="U6085" s="37">
        <v>-9.6000000000000002E-2</v>
      </c>
      <c r="V6085" s="37">
        <v>-0.40889999999999999</v>
      </c>
      <c r="W6085" s="37">
        <v>8.0000000000000004E-4</v>
      </c>
      <c r="X6085" s="37">
        <v>-1.1000000000000001E-3</v>
      </c>
      <c r="Z6085" s="4" t="str">
        <f t="shared" ref="Z6085:AB6148" si="310">IF(Q6085&gt;20%,"YES","NO")</f>
        <v>NO</v>
      </c>
      <c r="AA6085" s="4" t="str">
        <f t="shared" si="310"/>
        <v>NO</v>
      </c>
      <c r="AB6085" s="4" t="str">
        <f t="shared" si="310"/>
        <v>NO</v>
      </c>
      <c r="AD6085" s="4">
        <f t="shared" ref="AD6085:AD6148" si="311">COUNTIF(Z6085:AB6085,"YES")</f>
        <v>0</v>
      </c>
    </row>
    <row r="6086" spans="1:30" ht="41.4" customHeight="1" x14ac:dyDescent="0.35">
      <c r="A6086" s="34">
        <v>6111</v>
      </c>
      <c r="B6086" s="1" t="s">
        <v>17777</v>
      </c>
      <c r="C6086" s="1"/>
      <c r="D6086" s="1"/>
      <c r="E6086" s="1"/>
      <c r="F6086" s="1" t="s">
        <v>29262</v>
      </c>
      <c r="G6086" s="35" t="s">
        <v>17778</v>
      </c>
      <c r="H6086" s="35" t="s">
        <v>17779</v>
      </c>
      <c r="I6086" s="35" t="s">
        <v>33</v>
      </c>
      <c r="J6086" s="36">
        <v>80018000</v>
      </c>
      <c r="K6086" s="36">
        <v>86514000</v>
      </c>
      <c r="L6086" s="36">
        <v>82309000</v>
      </c>
      <c r="M6086" s="36">
        <v>75651000</v>
      </c>
      <c r="N6086" s="36">
        <v>82946000</v>
      </c>
      <c r="O6086" s="37">
        <v>0.30609999999999998</v>
      </c>
      <c r="P6086" s="37">
        <v>0.3</v>
      </c>
      <c r="Q6086" s="37">
        <v>0.31830000000000003</v>
      </c>
      <c r="R6086" s="37">
        <v>0.23860000000000001</v>
      </c>
      <c r="S6086" s="37">
        <v>0.33989999999999998</v>
      </c>
      <c r="T6086" s="37"/>
      <c r="U6086" s="37"/>
      <c r="V6086" s="37"/>
      <c r="W6086" s="37"/>
      <c r="X6086" s="37"/>
      <c r="Z6086" s="4" t="str">
        <f t="shared" si="310"/>
        <v>YES</v>
      </c>
      <c r="AA6086" s="4" t="str">
        <f t="shared" si="310"/>
        <v>YES</v>
      </c>
      <c r="AB6086" s="4" t="str">
        <f t="shared" si="310"/>
        <v>YES</v>
      </c>
      <c r="AD6086" s="4">
        <f t="shared" si="311"/>
        <v>3</v>
      </c>
    </row>
    <row r="6087" spans="1:30" ht="14.4" customHeight="1" x14ac:dyDescent="0.35">
      <c r="A6087" s="34">
        <v>6112</v>
      </c>
      <c r="B6087" s="1" t="s">
        <v>16519</v>
      </c>
      <c r="C6087" s="1" t="s">
        <v>29015</v>
      </c>
      <c r="D6087" s="1"/>
      <c r="E6087" s="1" t="s">
        <v>29008</v>
      </c>
      <c r="F6087" s="1" t="s">
        <v>29262</v>
      </c>
      <c r="G6087" s="35" t="s">
        <v>17780</v>
      </c>
      <c r="H6087" s="35" t="s">
        <v>17781</v>
      </c>
      <c r="I6087" s="35" t="s">
        <v>29</v>
      </c>
      <c r="J6087" s="36">
        <v>19782000</v>
      </c>
      <c r="K6087" s="36">
        <v>27954000</v>
      </c>
      <c r="L6087" s="36">
        <v>48832000</v>
      </c>
      <c r="M6087" s="36">
        <v>63377000</v>
      </c>
      <c r="N6087" s="36">
        <v>82932000</v>
      </c>
      <c r="O6087" s="37">
        <v>0.1643</v>
      </c>
      <c r="P6087" s="37">
        <v>7.1800000000000003E-2</v>
      </c>
      <c r="Q6087" s="37">
        <v>0.2268</v>
      </c>
      <c r="R6087" s="37">
        <v>0.17799999999999999</v>
      </c>
      <c r="S6087" s="37">
        <v>0.1489</v>
      </c>
      <c r="T6087" s="37"/>
      <c r="U6087" s="37"/>
      <c r="V6087" s="37"/>
      <c r="W6087" s="37"/>
      <c r="X6087" s="37"/>
      <c r="Z6087" s="4" t="str">
        <f t="shared" si="310"/>
        <v>YES</v>
      </c>
      <c r="AA6087" s="4" t="str">
        <f t="shared" si="310"/>
        <v>NO</v>
      </c>
      <c r="AB6087" s="4" t="str">
        <f t="shared" si="310"/>
        <v>NO</v>
      </c>
      <c r="AD6087" s="4">
        <f t="shared" si="311"/>
        <v>1</v>
      </c>
    </row>
    <row r="6088" spans="1:30" ht="27.65" customHeight="1" x14ac:dyDescent="0.35">
      <c r="A6088" s="34">
        <v>6113</v>
      </c>
      <c r="B6088" s="1" t="s">
        <v>5533</v>
      </c>
      <c r="C6088" s="1"/>
      <c r="D6088" s="1"/>
      <c r="E6088" s="1"/>
      <c r="F6088" s="1" t="s">
        <v>29262</v>
      </c>
      <c r="G6088" s="35" t="s">
        <v>17782</v>
      </c>
      <c r="H6088" s="35" t="s">
        <v>17783</v>
      </c>
      <c r="I6088" s="35" t="s">
        <v>33</v>
      </c>
      <c r="J6088" s="36">
        <v>12244000</v>
      </c>
      <c r="K6088" s="36">
        <v>19056000</v>
      </c>
      <c r="L6088" s="36">
        <v>19272000</v>
      </c>
      <c r="M6088" s="36">
        <v>44253000</v>
      </c>
      <c r="N6088" s="36">
        <v>82909000</v>
      </c>
      <c r="O6088" s="37">
        <v>0.1653</v>
      </c>
      <c r="P6088" s="37">
        <v>6.8500000000000005E-2</v>
      </c>
      <c r="Q6088" s="37">
        <v>5.79E-2</v>
      </c>
      <c r="R6088" s="37">
        <v>6.2100000000000002E-2</v>
      </c>
      <c r="S6088" s="37">
        <v>5.7799999999999997E-2</v>
      </c>
      <c r="T6088" s="37"/>
      <c r="U6088" s="37">
        <v>-7.9000000000000008E-3</v>
      </c>
      <c r="V6088" s="37">
        <v>-1.6000000000000001E-3</v>
      </c>
      <c r="W6088" s="37"/>
      <c r="X6088" s="37"/>
      <c r="Z6088" s="4" t="str">
        <f t="shared" si="310"/>
        <v>NO</v>
      </c>
      <c r="AA6088" s="4" t="str">
        <f t="shared" si="310"/>
        <v>NO</v>
      </c>
      <c r="AB6088" s="4" t="str">
        <f t="shared" si="310"/>
        <v>NO</v>
      </c>
      <c r="AD6088" s="4">
        <f t="shared" si="311"/>
        <v>0</v>
      </c>
    </row>
    <row r="6089" spans="1:30" ht="14.4" customHeight="1" x14ac:dyDescent="0.35">
      <c r="A6089" s="34">
        <v>6114</v>
      </c>
      <c r="B6089" s="1" t="s">
        <v>17784</v>
      </c>
      <c r="C6089" s="1" t="s">
        <v>29015</v>
      </c>
      <c r="D6089" s="1"/>
      <c r="E6089" s="1" t="s">
        <v>29008</v>
      </c>
      <c r="F6089" s="1" t="s">
        <v>29262</v>
      </c>
      <c r="G6089" s="35" t="s">
        <v>17785</v>
      </c>
      <c r="H6089" s="35" t="s">
        <v>17786</v>
      </c>
      <c r="I6089" s="35" t="s">
        <v>29</v>
      </c>
      <c r="J6089" s="36">
        <v>66720000</v>
      </c>
      <c r="K6089" s="36">
        <v>77763000</v>
      </c>
      <c r="L6089" s="36">
        <v>80110000</v>
      </c>
      <c r="M6089" s="36">
        <v>84284000</v>
      </c>
      <c r="N6089" s="36">
        <v>82890000</v>
      </c>
      <c r="O6089" s="37">
        <v>0.26340000000000002</v>
      </c>
      <c r="P6089" s="37">
        <v>0.22220000000000001</v>
      </c>
      <c r="Q6089" s="37">
        <v>0.2306</v>
      </c>
      <c r="R6089" s="37">
        <v>0.14760000000000001</v>
      </c>
      <c r="S6089" s="37">
        <v>0.22520000000000001</v>
      </c>
      <c r="T6089" s="37">
        <v>0.25779999999999997</v>
      </c>
      <c r="U6089" s="37">
        <v>0.21990000000000001</v>
      </c>
      <c r="V6089" s="37">
        <v>0.22500000000000001</v>
      </c>
      <c r="W6089" s="37">
        <v>0.1404</v>
      </c>
      <c r="X6089" s="37">
        <v>0.21809999999999999</v>
      </c>
      <c r="Z6089" s="4" t="str">
        <f t="shared" si="310"/>
        <v>YES</v>
      </c>
      <c r="AA6089" s="4" t="str">
        <f t="shared" si="310"/>
        <v>NO</v>
      </c>
      <c r="AB6089" s="4" t="str">
        <f t="shared" si="310"/>
        <v>YES</v>
      </c>
      <c r="AD6089" s="4">
        <f t="shared" si="311"/>
        <v>2</v>
      </c>
    </row>
    <row r="6090" spans="1:30" ht="41.4" customHeight="1" x14ac:dyDescent="0.35">
      <c r="A6090" s="34">
        <v>6115</v>
      </c>
      <c r="B6090" s="1" t="s">
        <v>17787</v>
      </c>
      <c r="C6090" s="1"/>
      <c r="D6090" s="1"/>
      <c r="E6090" s="1"/>
      <c r="F6090" s="1" t="s">
        <v>29262</v>
      </c>
      <c r="G6090" s="35" t="s">
        <v>17788</v>
      </c>
      <c r="H6090" s="35" t="s">
        <v>17789</v>
      </c>
      <c r="I6090" s="35" t="s">
        <v>23</v>
      </c>
      <c r="J6090" s="36">
        <v>21636000</v>
      </c>
      <c r="K6090" s="36">
        <v>48397000</v>
      </c>
      <c r="L6090" s="36">
        <v>70996000</v>
      </c>
      <c r="M6090" s="36">
        <v>86059000</v>
      </c>
      <c r="N6090" s="36">
        <v>82885000</v>
      </c>
      <c r="O6090" s="37">
        <v>-4.4999999999999997E-3</v>
      </c>
      <c r="P6090" s="37">
        <v>0.1009</v>
      </c>
      <c r="Q6090" s="37">
        <v>0.1055</v>
      </c>
      <c r="R6090" s="37">
        <v>0.12189999999999999</v>
      </c>
      <c r="S6090" s="37">
        <v>1.52E-2</v>
      </c>
      <c r="T6090" s="37"/>
      <c r="U6090" s="37"/>
      <c r="V6090" s="37"/>
      <c r="W6090" s="37"/>
      <c r="X6090" s="37"/>
      <c r="Z6090" s="4" t="str">
        <f t="shared" si="310"/>
        <v>NO</v>
      </c>
      <c r="AA6090" s="4" t="str">
        <f t="shared" si="310"/>
        <v>NO</v>
      </c>
      <c r="AB6090" s="4" t="str">
        <f t="shared" si="310"/>
        <v>NO</v>
      </c>
      <c r="AD6090" s="4">
        <f t="shared" si="311"/>
        <v>0</v>
      </c>
    </row>
    <row r="6091" spans="1:30" ht="14.4" customHeight="1" x14ac:dyDescent="0.35">
      <c r="A6091" s="34">
        <v>6116</v>
      </c>
      <c r="B6091" s="1" t="s">
        <v>17790</v>
      </c>
      <c r="C6091" s="1" t="s">
        <v>29015</v>
      </c>
      <c r="D6091" s="1"/>
      <c r="E6091" s="1" t="s">
        <v>29008</v>
      </c>
      <c r="F6091" s="1" t="s">
        <v>29262</v>
      </c>
      <c r="G6091" s="35" t="s">
        <v>17791</v>
      </c>
      <c r="H6091" s="35" t="s">
        <v>17792</v>
      </c>
      <c r="I6091" s="35" t="s">
        <v>29</v>
      </c>
      <c r="J6091" s="36">
        <v>30807000</v>
      </c>
      <c r="K6091" s="36">
        <v>30291000</v>
      </c>
      <c r="L6091" s="36">
        <v>34959000</v>
      </c>
      <c r="M6091" s="36">
        <v>56839000</v>
      </c>
      <c r="N6091" s="36">
        <v>82882000</v>
      </c>
      <c r="O6091" s="37">
        <v>0.53039999999999998</v>
      </c>
      <c r="P6091" s="37">
        <v>0.27729999999999999</v>
      </c>
      <c r="Q6091" s="37">
        <v>-0.20619999999999999</v>
      </c>
      <c r="R6091" s="37">
        <v>6.2899999999999998E-2</v>
      </c>
      <c r="S6091" s="37">
        <v>0.8286</v>
      </c>
      <c r="T6091" s="37"/>
      <c r="U6091" s="37"/>
      <c r="V6091" s="37"/>
      <c r="W6091" s="37"/>
      <c r="X6091" s="37"/>
      <c r="Z6091" s="4" t="str">
        <f t="shared" si="310"/>
        <v>NO</v>
      </c>
      <c r="AA6091" s="4" t="str">
        <f t="shared" si="310"/>
        <v>NO</v>
      </c>
      <c r="AB6091" s="4" t="str">
        <f t="shared" si="310"/>
        <v>YES</v>
      </c>
      <c r="AD6091" s="4">
        <f t="shared" si="311"/>
        <v>1</v>
      </c>
    </row>
    <row r="6092" spans="1:30" ht="14.4" customHeight="1" x14ac:dyDescent="0.35">
      <c r="A6092" s="34">
        <v>6117</v>
      </c>
      <c r="B6092" s="1" t="s">
        <v>17793</v>
      </c>
      <c r="C6092" s="1"/>
      <c r="D6092" s="1"/>
      <c r="E6092" s="1"/>
      <c r="F6092" s="1" t="s">
        <v>29262</v>
      </c>
      <c r="G6092" s="35" t="s">
        <v>17794</v>
      </c>
      <c r="H6092" s="35" t="s">
        <v>17795</v>
      </c>
      <c r="I6092" s="35" t="s">
        <v>23</v>
      </c>
      <c r="J6092" s="36">
        <v>59382000</v>
      </c>
      <c r="K6092" s="36">
        <v>54438000</v>
      </c>
      <c r="L6092" s="36">
        <v>61014000</v>
      </c>
      <c r="M6092" s="36">
        <v>79328000</v>
      </c>
      <c r="N6092" s="36">
        <v>82881000</v>
      </c>
      <c r="O6092" s="37">
        <v>7.1300000000000002E-2</v>
      </c>
      <c r="P6092" s="37">
        <v>4.1099999999999998E-2</v>
      </c>
      <c r="Q6092" s="37">
        <v>3.4799999999999998E-2</v>
      </c>
      <c r="R6092" s="37">
        <v>4.0300000000000002E-2</v>
      </c>
      <c r="S6092" s="37">
        <v>3.09E-2</v>
      </c>
      <c r="T6092" s="37">
        <v>-1.7600000000000001E-2</v>
      </c>
      <c r="U6092" s="37">
        <v>-1.66E-2</v>
      </c>
      <c r="V6092" s="37">
        <v>-1.0500000000000001E-2</v>
      </c>
      <c r="W6092" s="37">
        <v>-1.38E-2</v>
      </c>
      <c r="X6092" s="37">
        <v>-0.01</v>
      </c>
      <c r="Z6092" s="4" t="str">
        <f t="shared" si="310"/>
        <v>NO</v>
      </c>
      <c r="AA6092" s="4" t="str">
        <f t="shared" si="310"/>
        <v>NO</v>
      </c>
      <c r="AB6092" s="4" t="str">
        <f t="shared" si="310"/>
        <v>NO</v>
      </c>
      <c r="AD6092" s="4">
        <f t="shared" si="311"/>
        <v>0</v>
      </c>
    </row>
    <row r="6093" spans="1:30" ht="14.4" customHeight="1" x14ac:dyDescent="0.35">
      <c r="A6093" s="34">
        <v>6118</v>
      </c>
      <c r="B6093" s="1" t="s">
        <v>17796</v>
      </c>
      <c r="C6093" s="1" t="s">
        <v>29015</v>
      </c>
      <c r="D6093" s="1"/>
      <c r="E6093" s="1" t="s">
        <v>29008</v>
      </c>
      <c r="F6093" s="1" t="s">
        <v>29262</v>
      </c>
      <c r="G6093" s="35" t="s">
        <v>17797</v>
      </c>
      <c r="H6093" s="35" t="s">
        <v>17798</v>
      </c>
      <c r="I6093" s="35" t="s">
        <v>29</v>
      </c>
      <c r="J6093" s="36">
        <v>36414000</v>
      </c>
      <c r="K6093" s="36">
        <v>40250000</v>
      </c>
      <c r="L6093" s="36">
        <v>50273000</v>
      </c>
      <c r="M6093" s="36">
        <v>63189000</v>
      </c>
      <c r="N6093" s="36">
        <v>82860000</v>
      </c>
      <c r="O6093" s="37">
        <v>0.26500000000000001</v>
      </c>
      <c r="P6093" s="37">
        <v>0.18110000000000001</v>
      </c>
      <c r="Q6093" s="37">
        <v>0.25519999999999998</v>
      </c>
      <c r="R6093" s="37">
        <v>0.1076</v>
      </c>
      <c r="S6093" s="37">
        <v>5.0700000000000002E-2</v>
      </c>
      <c r="T6093" s="37">
        <v>-4.4999999999999997E-3</v>
      </c>
      <c r="U6093" s="37">
        <v>-1.6999999999999999E-3</v>
      </c>
      <c r="V6093" s="37">
        <v>-2.7000000000000001E-3</v>
      </c>
      <c r="W6093" s="37">
        <v>-1.1599999999999999E-2</v>
      </c>
      <c r="X6093" s="37">
        <v>-5.7000000000000002E-3</v>
      </c>
      <c r="Z6093" s="4" t="str">
        <f t="shared" si="310"/>
        <v>YES</v>
      </c>
      <c r="AA6093" s="4" t="str">
        <f t="shared" si="310"/>
        <v>NO</v>
      </c>
      <c r="AB6093" s="4" t="str">
        <f t="shared" si="310"/>
        <v>NO</v>
      </c>
      <c r="AD6093" s="4">
        <f t="shared" si="311"/>
        <v>1</v>
      </c>
    </row>
    <row r="6094" spans="1:30" ht="14.4" customHeight="1" x14ac:dyDescent="0.35">
      <c r="A6094" s="34">
        <v>6119</v>
      </c>
      <c r="B6094" s="1" t="s">
        <v>17799</v>
      </c>
      <c r="C6094" s="1"/>
      <c r="D6094" s="1"/>
      <c r="E6094" s="1"/>
      <c r="F6094" s="1" t="s">
        <v>29262</v>
      </c>
      <c r="G6094" s="35" t="s">
        <v>17800</v>
      </c>
      <c r="H6094" s="35" t="s">
        <v>17801</v>
      </c>
      <c r="I6094" s="35" t="s">
        <v>23</v>
      </c>
      <c r="J6094" s="36">
        <v>42100000</v>
      </c>
      <c r="K6094" s="36">
        <v>52556000</v>
      </c>
      <c r="L6094" s="36">
        <v>80242000</v>
      </c>
      <c r="M6094" s="36">
        <v>70743000</v>
      </c>
      <c r="N6094" s="36">
        <v>82846000</v>
      </c>
      <c r="O6094" s="37">
        <v>7.2999999999999995E-2</v>
      </c>
      <c r="P6094" s="37">
        <v>9.3100000000000002E-2</v>
      </c>
      <c r="Q6094" s="37">
        <v>0.1101</v>
      </c>
      <c r="R6094" s="37">
        <v>5.1299999999999998E-2</v>
      </c>
      <c r="S6094" s="37">
        <v>6.8699999999999997E-2</v>
      </c>
      <c r="T6094" s="37"/>
      <c r="U6094" s="37"/>
      <c r="V6094" s="37">
        <v>-3.8E-3</v>
      </c>
      <c r="W6094" s="37">
        <v>-3.8999999999999998E-3</v>
      </c>
      <c r="X6094" s="37">
        <v>-1.6000000000000001E-3</v>
      </c>
      <c r="Z6094" s="4" t="str">
        <f t="shared" si="310"/>
        <v>NO</v>
      </c>
      <c r="AA6094" s="4" t="str">
        <f t="shared" si="310"/>
        <v>NO</v>
      </c>
      <c r="AB6094" s="4" t="str">
        <f t="shared" si="310"/>
        <v>NO</v>
      </c>
      <c r="AD6094" s="4">
        <f t="shared" si="311"/>
        <v>0</v>
      </c>
    </row>
    <row r="6095" spans="1:30" ht="27.65" customHeight="1" x14ac:dyDescent="0.35">
      <c r="A6095" s="34">
        <v>6120</v>
      </c>
      <c r="B6095" s="1" t="s">
        <v>17802</v>
      </c>
      <c r="C6095" s="1"/>
      <c r="D6095" s="1"/>
      <c r="E6095" s="1"/>
      <c r="F6095" s="1" t="s">
        <v>29262</v>
      </c>
      <c r="G6095" s="35" t="s">
        <v>17803</v>
      </c>
      <c r="H6095" s="35" t="s">
        <v>17804</v>
      </c>
      <c r="I6095" s="35" t="s">
        <v>36</v>
      </c>
      <c r="J6095" s="36">
        <v>11721000</v>
      </c>
      <c r="K6095" s="36">
        <v>35218000</v>
      </c>
      <c r="L6095" s="36">
        <v>58648000</v>
      </c>
      <c r="M6095" s="36">
        <v>79078000</v>
      </c>
      <c r="N6095" s="36">
        <v>82840000</v>
      </c>
      <c r="O6095" s="37">
        <v>0.36109999999999998</v>
      </c>
      <c r="P6095" s="37">
        <v>0.3896</v>
      </c>
      <c r="Q6095" s="37">
        <v>0.31709999999999999</v>
      </c>
      <c r="R6095" s="37">
        <v>9.06E-2</v>
      </c>
      <c r="S6095" s="37">
        <v>1.3599999999999999E-2</v>
      </c>
      <c r="T6095" s="37"/>
      <c r="U6095" s="37"/>
      <c r="V6095" s="37"/>
      <c r="W6095" s="37"/>
      <c r="X6095" s="37"/>
      <c r="Z6095" s="4" t="str">
        <f t="shared" si="310"/>
        <v>YES</v>
      </c>
      <c r="AA6095" s="4" t="str">
        <f t="shared" si="310"/>
        <v>NO</v>
      </c>
      <c r="AB6095" s="4" t="str">
        <f t="shared" si="310"/>
        <v>NO</v>
      </c>
      <c r="AD6095" s="4">
        <f t="shared" si="311"/>
        <v>1</v>
      </c>
    </row>
    <row r="6096" spans="1:30" ht="14.4" customHeight="1" x14ac:dyDescent="0.35">
      <c r="A6096" s="34">
        <v>6121</v>
      </c>
      <c r="B6096" s="1" t="s">
        <v>6049</v>
      </c>
      <c r="C6096" s="1" t="s">
        <v>29015</v>
      </c>
      <c r="D6096" s="1"/>
      <c r="E6096" s="1" t="s">
        <v>29008</v>
      </c>
      <c r="F6096" s="1" t="s">
        <v>29262</v>
      </c>
      <c r="G6096" s="35" t="s">
        <v>17805</v>
      </c>
      <c r="H6096" s="35" t="s">
        <v>17806</v>
      </c>
      <c r="I6096" s="35" t="s">
        <v>29</v>
      </c>
      <c r="J6096" s="36">
        <v>78814000</v>
      </c>
      <c r="K6096" s="36">
        <v>80451000</v>
      </c>
      <c r="L6096" s="36">
        <v>87380000</v>
      </c>
      <c r="M6096" s="36">
        <v>93005000</v>
      </c>
      <c r="N6096" s="36">
        <v>82825000</v>
      </c>
      <c r="O6096" s="37">
        <v>0.1968</v>
      </c>
      <c r="P6096" s="37">
        <v>0.14219999999999999</v>
      </c>
      <c r="Q6096" s="37">
        <v>0.10059999999999999</v>
      </c>
      <c r="R6096" s="37">
        <v>0.16009999999999999</v>
      </c>
      <c r="S6096" s="37">
        <v>8.4099999999999994E-2</v>
      </c>
      <c r="T6096" s="37">
        <v>-4.1000000000000003E-3</v>
      </c>
      <c r="U6096" s="37">
        <v>-3.5999999999999999E-3</v>
      </c>
      <c r="V6096" s="37">
        <v>-2.3E-3</v>
      </c>
      <c r="W6096" s="37">
        <v>-5.0000000000000001E-4</v>
      </c>
      <c r="X6096" s="37"/>
      <c r="Z6096" s="4" t="str">
        <f t="shared" si="310"/>
        <v>NO</v>
      </c>
      <c r="AA6096" s="4" t="str">
        <f t="shared" si="310"/>
        <v>NO</v>
      </c>
      <c r="AB6096" s="4" t="str">
        <f t="shared" si="310"/>
        <v>NO</v>
      </c>
      <c r="AD6096" s="4">
        <f t="shared" si="311"/>
        <v>0</v>
      </c>
    </row>
    <row r="6097" spans="1:30" ht="27.65" customHeight="1" x14ac:dyDescent="0.35">
      <c r="A6097" s="34">
        <v>6122</v>
      </c>
      <c r="B6097" s="1" t="s">
        <v>17807</v>
      </c>
      <c r="C6097" s="1"/>
      <c r="D6097" s="1"/>
      <c r="E6097" s="1"/>
      <c r="F6097" s="1" t="s">
        <v>29262</v>
      </c>
      <c r="G6097" s="35" t="s">
        <v>17808</v>
      </c>
      <c r="H6097" s="35" t="s">
        <v>17809</v>
      </c>
      <c r="I6097" s="35" t="s">
        <v>23</v>
      </c>
      <c r="J6097" s="36">
        <v>66186000</v>
      </c>
      <c r="K6097" s="36">
        <v>64371000</v>
      </c>
      <c r="L6097" s="36">
        <v>70744000</v>
      </c>
      <c r="M6097" s="36">
        <v>82049000</v>
      </c>
      <c r="N6097" s="36">
        <v>82825000</v>
      </c>
      <c r="O6097" s="37">
        <v>0.113</v>
      </c>
      <c r="P6097" s="37">
        <v>6.4899999999999999E-2</v>
      </c>
      <c r="Q6097" s="37">
        <v>7.5600000000000001E-2</v>
      </c>
      <c r="R6097" s="37">
        <v>2.9899999999999999E-2</v>
      </c>
      <c r="S6097" s="37">
        <v>3.85E-2</v>
      </c>
      <c r="T6097" s="37">
        <v>7.5899999999999995E-2</v>
      </c>
      <c r="U6097" s="37">
        <v>4.7899999999999998E-2</v>
      </c>
      <c r="V6097" s="37">
        <v>6.1800000000000001E-2</v>
      </c>
      <c r="W6097" s="37">
        <v>1.4200000000000001E-2</v>
      </c>
      <c r="X6097" s="37">
        <v>2.1700000000000001E-2</v>
      </c>
      <c r="Z6097" s="4" t="str">
        <f t="shared" si="310"/>
        <v>NO</v>
      </c>
      <c r="AA6097" s="4" t="str">
        <f t="shared" si="310"/>
        <v>NO</v>
      </c>
      <c r="AB6097" s="4" t="str">
        <f t="shared" si="310"/>
        <v>NO</v>
      </c>
      <c r="AD6097" s="4">
        <f t="shared" si="311"/>
        <v>0</v>
      </c>
    </row>
    <row r="6098" spans="1:30" ht="14.4" customHeight="1" x14ac:dyDescent="0.35">
      <c r="A6098" s="34">
        <v>6123</v>
      </c>
      <c r="B6098" s="1" t="s">
        <v>17810</v>
      </c>
      <c r="C6098" s="1" t="s">
        <v>29015</v>
      </c>
      <c r="D6098" s="1"/>
      <c r="E6098" s="1" t="s">
        <v>29008</v>
      </c>
      <c r="F6098" s="1" t="s">
        <v>29262</v>
      </c>
      <c r="G6098" s="35" t="s">
        <v>17811</v>
      </c>
      <c r="H6098" s="35" t="s">
        <v>17812</v>
      </c>
      <c r="I6098" s="35" t="s">
        <v>29</v>
      </c>
      <c r="J6098" s="36"/>
      <c r="K6098" s="36"/>
      <c r="L6098" s="36">
        <v>58811000</v>
      </c>
      <c r="M6098" s="36">
        <v>83617000</v>
      </c>
      <c r="N6098" s="36">
        <v>82819000</v>
      </c>
      <c r="O6098" s="37"/>
      <c r="P6098" s="37"/>
      <c r="Q6098" s="37">
        <v>5.5300000000000002E-2</v>
      </c>
      <c r="R6098" s="37">
        <v>3.0599999999999999E-2</v>
      </c>
      <c r="S6098" s="37">
        <v>1.6999999999999999E-3</v>
      </c>
      <c r="T6098" s="37"/>
      <c r="U6098" s="37"/>
      <c r="V6098" s="37"/>
      <c r="W6098" s="37"/>
      <c r="X6098" s="37"/>
      <c r="Z6098" s="4" t="str">
        <f t="shared" si="310"/>
        <v>NO</v>
      </c>
      <c r="AA6098" s="4" t="str">
        <f t="shared" si="310"/>
        <v>NO</v>
      </c>
      <c r="AB6098" s="4" t="str">
        <f t="shared" si="310"/>
        <v>NO</v>
      </c>
      <c r="AD6098" s="4">
        <f t="shared" si="311"/>
        <v>0</v>
      </c>
    </row>
    <row r="6099" spans="1:30" ht="27.65" customHeight="1" x14ac:dyDescent="0.35">
      <c r="A6099" s="34">
        <v>6124</v>
      </c>
      <c r="B6099" s="1" t="s">
        <v>17813</v>
      </c>
      <c r="C6099" s="1"/>
      <c r="D6099" s="1"/>
      <c r="E6099" s="1"/>
      <c r="F6099" s="1" t="s">
        <v>29262</v>
      </c>
      <c r="G6099" s="35" t="s">
        <v>17814</v>
      </c>
      <c r="H6099" s="35" t="s">
        <v>17815</v>
      </c>
      <c r="I6099" s="35" t="s">
        <v>33</v>
      </c>
      <c r="J6099" s="36">
        <v>65997000</v>
      </c>
      <c r="K6099" s="36">
        <v>67687000</v>
      </c>
      <c r="L6099" s="36">
        <v>82909000</v>
      </c>
      <c r="M6099" s="36">
        <v>78946000</v>
      </c>
      <c r="N6099" s="36">
        <v>82805000</v>
      </c>
      <c r="O6099" s="37">
        <v>0.1585</v>
      </c>
      <c r="P6099" s="37">
        <v>0.1512</v>
      </c>
      <c r="Q6099" s="37">
        <v>0.21429999999999999</v>
      </c>
      <c r="R6099" s="37">
        <v>0.20849999999999999</v>
      </c>
      <c r="S6099" s="37">
        <v>0.1178</v>
      </c>
      <c r="T6099" s="37">
        <v>0.14269999999999999</v>
      </c>
      <c r="U6099" s="37">
        <v>0.13919999999999999</v>
      </c>
      <c r="V6099" s="37"/>
      <c r="W6099" s="37"/>
      <c r="X6099" s="37"/>
      <c r="Z6099" s="4" t="str">
        <f t="shared" si="310"/>
        <v>YES</v>
      </c>
      <c r="AA6099" s="4" t="str">
        <f t="shared" si="310"/>
        <v>YES</v>
      </c>
      <c r="AB6099" s="4" t="str">
        <f t="shared" si="310"/>
        <v>NO</v>
      </c>
      <c r="AD6099" s="4">
        <f t="shared" si="311"/>
        <v>2</v>
      </c>
    </row>
    <row r="6100" spans="1:30" ht="27.65" customHeight="1" x14ac:dyDescent="0.35">
      <c r="A6100" s="34">
        <v>6125</v>
      </c>
      <c r="B6100" s="1" t="s">
        <v>17816</v>
      </c>
      <c r="C6100" s="1"/>
      <c r="D6100" s="1"/>
      <c r="E6100" s="1"/>
      <c r="F6100" s="1" t="s">
        <v>29262</v>
      </c>
      <c r="G6100" s="35" t="s">
        <v>17817</v>
      </c>
      <c r="H6100" s="35" t="s">
        <v>17818</v>
      </c>
      <c r="I6100" s="35" t="s">
        <v>23</v>
      </c>
      <c r="J6100" s="36">
        <v>70682000</v>
      </c>
      <c r="K6100" s="36">
        <v>68696000</v>
      </c>
      <c r="L6100" s="36">
        <v>72497000</v>
      </c>
      <c r="M6100" s="36">
        <v>80882000</v>
      </c>
      <c r="N6100" s="36">
        <v>82804000</v>
      </c>
      <c r="O6100" s="37">
        <v>0.11890000000000001</v>
      </c>
      <c r="P6100" s="37">
        <v>2.5499999999999998E-2</v>
      </c>
      <c r="Q6100" s="37">
        <v>5.6000000000000001E-2</v>
      </c>
      <c r="R6100" s="37">
        <v>6.7699999999999996E-2</v>
      </c>
      <c r="S6100" s="37">
        <v>5.1799999999999999E-2</v>
      </c>
      <c r="T6100" s="37"/>
      <c r="U6100" s="37"/>
      <c r="V6100" s="37"/>
      <c r="W6100" s="37"/>
      <c r="X6100" s="37"/>
      <c r="Z6100" s="4" t="str">
        <f t="shared" si="310"/>
        <v>NO</v>
      </c>
      <c r="AA6100" s="4" t="str">
        <f t="shared" si="310"/>
        <v>NO</v>
      </c>
      <c r="AB6100" s="4" t="str">
        <f t="shared" si="310"/>
        <v>NO</v>
      </c>
      <c r="AD6100" s="4">
        <f t="shared" si="311"/>
        <v>0</v>
      </c>
    </row>
    <row r="6101" spans="1:30" ht="14.4" customHeight="1" x14ac:dyDescent="0.35">
      <c r="A6101" s="34">
        <v>6126</v>
      </c>
      <c r="B6101" s="1" t="s">
        <v>17819</v>
      </c>
      <c r="C6101" s="1" t="s">
        <v>29015</v>
      </c>
      <c r="D6101" s="1"/>
      <c r="E6101" s="1" t="s">
        <v>29008</v>
      </c>
      <c r="F6101" s="1" t="s">
        <v>29262</v>
      </c>
      <c r="G6101" s="35" t="s">
        <v>17820</v>
      </c>
      <c r="H6101" s="35" t="s">
        <v>17821</v>
      </c>
      <c r="I6101" s="35" t="s">
        <v>29</v>
      </c>
      <c r="J6101" s="36">
        <v>41997000</v>
      </c>
      <c r="K6101" s="36">
        <v>59887000</v>
      </c>
      <c r="L6101" s="36">
        <v>59852000</v>
      </c>
      <c r="M6101" s="36">
        <v>64745000</v>
      </c>
      <c r="N6101" s="36">
        <v>82791000</v>
      </c>
      <c r="O6101" s="37">
        <v>1.7600000000000001E-2</v>
      </c>
      <c r="P6101" s="37">
        <v>0.1106</v>
      </c>
      <c r="Q6101" s="37">
        <v>0.14369999999999999</v>
      </c>
      <c r="R6101" s="37">
        <v>0.17860000000000001</v>
      </c>
      <c r="S6101" s="37">
        <v>4.8000000000000001E-2</v>
      </c>
      <c r="T6101" s="37"/>
      <c r="U6101" s="37"/>
      <c r="V6101" s="37"/>
      <c r="W6101" s="37"/>
      <c r="X6101" s="37"/>
      <c r="Z6101" s="4" t="str">
        <f t="shared" si="310"/>
        <v>NO</v>
      </c>
      <c r="AA6101" s="4" t="str">
        <f t="shared" si="310"/>
        <v>NO</v>
      </c>
      <c r="AB6101" s="4" t="str">
        <f t="shared" si="310"/>
        <v>NO</v>
      </c>
      <c r="AD6101" s="4">
        <f t="shared" si="311"/>
        <v>0</v>
      </c>
    </row>
    <row r="6102" spans="1:30" ht="27.65" customHeight="1" x14ac:dyDescent="0.35">
      <c r="A6102" s="34">
        <v>6127</v>
      </c>
      <c r="B6102" s="1" t="s">
        <v>17822</v>
      </c>
      <c r="C6102" s="1" t="s">
        <v>29015</v>
      </c>
      <c r="D6102" s="1"/>
      <c r="E6102" s="1" t="s">
        <v>29008</v>
      </c>
      <c r="F6102" s="1" t="s">
        <v>29262</v>
      </c>
      <c r="G6102" s="35" t="s">
        <v>17823</v>
      </c>
      <c r="H6102" s="35" t="s">
        <v>17824</v>
      </c>
      <c r="I6102" s="35" t="s">
        <v>29</v>
      </c>
      <c r="J6102" s="36">
        <v>36510000</v>
      </c>
      <c r="K6102" s="36">
        <v>43471000</v>
      </c>
      <c r="L6102" s="36">
        <v>52191000</v>
      </c>
      <c r="M6102" s="36">
        <v>59474000</v>
      </c>
      <c r="N6102" s="36">
        <v>82766000</v>
      </c>
      <c r="O6102" s="37">
        <v>-3.2099999999999997E-2</v>
      </c>
      <c r="P6102" s="37">
        <v>9.3399999999999997E-2</v>
      </c>
      <c r="Q6102" s="37">
        <v>8.3099999999999993E-2</v>
      </c>
      <c r="R6102" s="37">
        <v>0.3493</v>
      </c>
      <c r="S6102" s="37">
        <v>0.1464</v>
      </c>
      <c r="T6102" s="37">
        <v>-5.9999999999999995E-4</v>
      </c>
      <c r="U6102" s="37">
        <v>-5.9999999999999995E-4</v>
      </c>
      <c r="V6102" s="37">
        <v>-6.9999999999999999E-4</v>
      </c>
      <c r="W6102" s="37">
        <v>-1.2999999999999999E-3</v>
      </c>
      <c r="X6102" s="37">
        <v>-4.0000000000000002E-4</v>
      </c>
      <c r="Z6102" s="4" t="str">
        <f t="shared" si="310"/>
        <v>NO</v>
      </c>
      <c r="AA6102" s="4" t="str">
        <f t="shared" si="310"/>
        <v>YES</v>
      </c>
      <c r="AB6102" s="4" t="str">
        <f t="shared" si="310"/>
        <v>NO</v>
      </c>
      <c r="AD6102" s="4">
        <f t="shared" si="311"/>
        <v>1</v>
      </c>
    </row>
    <row r="6103" spans="1:30" ht="14.4" customHeight="1" x14ac:dyDescent="0.35">
      <c r="A6103" s="34">
        <v>6128</v>
      </c>
      <c r="B6103" s="1" t="s">
        <v>17825</v>
      </c>
      <c r="C6103" s="1"/>
      <c r="D6103" s="1"/>
      <c r="E6103" s="1"/>
      <c r="F6103" s="1" t="s">
        <v>29262</v>
      </c>
      <c r="G6103" s="35" t="s">
        <v>17826</v>
      </c>
      <c r="H6103" s="35" t="s">
        <v>17827</v>
      </c>
      <c r="I6103" s="35" t="s">
        <v>544</v>
      </c>
      <c r="J6103" s="36">
        <v>41415000</v>
      </c>
      <c r="K6103" s="36">
        <v>48896000</v>
      </c>
      <c r="L6103" s="36">
        <v>58485000</v>
      </c>
      <c r="M6103" s="36">
        <v>71282000</v>
      </c>
      <c r="N6103" s="36">
        <v>82751000</v>
      </c>
      <c r="O6103" s="37">
        <v>0.35460000000000003</v>
      </c>
      <c r="P6103" s="37">
        <v>0.35570000000000002</v>
      </c>
      <c r="Q6103" s="37">
        <v>0.25940000000000002</v>
      </c>
      <c r="R6103" s="37">
        <v>0.22070000000000001</v>
      </c>
      <c r="S6103" s="37">
        <v>0.18659999999999999</v>
      </c>
      <c r="T6103" s="37">
        <v>0.3826</v>
      </c>
      <c r="U6103" s="37">
        <v>0.34549999999999997</v>
      </c>
      <c r="V6103" s="37">
        <v>0.24779999999999999</v>
      </c>
      <c r="W6103" s="37">
        <v>0.2079</v>
      </c>
      <c r="X6103" s="37">
        <v>0.17580000000000001</v>
      </c>
      <c r="Z6103" s="4" t="str">
        <f t="shared" si="310"/>
        <v>YES</v>
      </c>
      <c r="AA6103" s="4" t="str">
        <f t="shared" si="310"/>
        <v>YES</v>
      </c>
      <c r="AB6103" s="4" t="str">
        <f t="shared" si="310"/>
        <v>NO</v>
      </c>
      <c r="AD6103" s="4">
        <f t="shared" si="311"/>
        <v>2</v>
      </c>
    </row>
    <row r="6104" spans="1:30" ht="14.4" customHeight="1" x14ac:dyDescent="0.35">
      <c r="A6104" s="34">
        <v>6129</v>
      </c>
      <c r="B6104" s="1" t="s">
        <v>17828</v>
      </c>
      <c r="C6104" s="1" t="s">
        <v>29015</v>
      </c>
      <c r="D6104" s="1"/>
      <c r="E6104" s="1" t="s">
        <v>29008</v>
      </c>
      <c r="F6104" s="1" t="s">
        <v>29262</v>
      </c>
      <c r="G6104" s="35" t="s">
        <v>17829</v>
      </c>
      <c r="H6104" s="35" t="s">
        <v>17830</v>
      </c>
      <c r="I6104" s="35" t="s">
        <v>29</v>
      </c>
      <c r="J6104" s="36">
        <v>110000</v>
      </c>
      <c r="K6104" s="36">
        <v>27848000</v>
      </c>
      <c r="L6104" s="36">
        <v>44353000</v>
      </c>
      <c r="M6104" s="36">
        <v>60004000</v>
      </c>
      <c r="N6104" s="36">
        <v>82722000</v>
      </c>
      <c r="O6104" s="37">
        <v>-95.663600000000002</v>
      </c>
      <c r="P6104" s="37">
        <v>0.1686</v>
      </c>
      <c r="Q6104" s="37">
        <v>3.8999999999999998E-3</v>
      </c>
      <c r="R6104" s="37">
        <v>3.4500000000000003E-2</v>
      </c>
      <c r="S6104" s="37">
        <v>0.16669999999999999</v>
      </c>
      <c r="T6104" s="37"/>
      <c r="U6104" s="37"/>
      <c r="V6104" s="37"/>
      <c r="W6104" s="37"/>
      <c r="X6104" s="37"/>
      <c r="Z6104" s="4" t="str">
        <f t="shared" si="310"/>
        <v>NO</v>
      </c>
      <c r="AA6104" s="4" t="str">
        <f t="shared" si="310"/>
        <v>NO</v>
      </c>
      <c r="AB6104" s="4" t="str">
        <f t="shared" si="310"/>
        <v>NO</v>
      </c>
      <c r="AD6104" s="4">
        <f t="shared" si="311"/>
        <v>0</v>
      </c>
    </row>
    <row r="6105" spans="1:30" ht="27.65" customHeight="1" x14ac:dyDescent="0.35">
      <c r="A6105" s="39">
        <v>6130</v>
      </c>
      <c r="B6105" s="13" t="s">
        <v>17831</v>
      </c>
      <c r="C6105" s="13" t="s">
        <v>29015</v>
      </c>
      <c r="D6105" s="14" t="s">
        <v>29043</v>
      </c>
      <c r="E6105" s="13" t="s">
        <v>29075</v>
      </c>
      <c r="F6105" s="1" t="s">
        <v>29262</v>
      </c>
      <c r="G6105" s="40" t="s">
        <v>17832</v>
      </c>
      <c r="H6105" s="40" t="s">
        <v>17833</v>
      </c>
      <c r="I6105" s="40" t="s">
        <v>5431</v>
      </c>
      <c r="J6105" s="41">
        <v>38237000</v>
      </c>
      <c r="K6105" s="41">
        <v>43247000</v>
      </c>
      <c r="L6105" s="41">
        <v>47831000</v>
      </c>
      <c r="M6105" s="41">
        <v>60507000</v>
      </c>
      <c r="N6105" s="41">
        <v>82720000</v>
      </c>
      <c r="O6105" s="42">
        <v>0.1084</v>
      </c>
      <c r="P6105" s="42">
        <v>0.1076</v>
      </c>
      <c r="Q6105" s="42">
        <v>0.16309999999999999</v>
      </c>
      <c r="R6105" s="42">
        <v>0.27160000000000001</v>
      </c>
      <c r="S6105" s="42">
        <v>0.25209999999999999</v>
      </c>
      <c r="T6105" s="42"/>
      <c r="U6105" s="42"/>
      <c r="V6105" s="42"/>
      <c r="W6105" s="42"/>
      <c r="X6105" s="42"/>
      <c r="Z6105" s="4" t="str">
        <f t="shared" si="310"/>
        <v>NO</v>
      </c>
      <c r="AA6105" s="4" t="str">
        <f t="shared" si="310"/>
        <v>YES</v>
      </c>
      <c r="AB6105" s="4" t="str">
        <f t="shared" si="310"/>
        <v>YES</v>
      </c>
      <c r="AD6105" s="4">
        <f t="shared" si="311"/>
        <v>2</v>
      </c>
    </row>
    <row r="6106" spans="1:30" ht="14.4" customHeight="1" x14ac:dyDescent="0.35">
      <c r="A6106" s="34">
        <v>6131</v>
      </c>
      <c r="B6106" s="1" t="s">
        <v>17834</v>
      </c>
      <c r="C6106" s="1"/>
      <c r="D6106" s="1"/>
      <c r="E6106" s="1"/>
      <c r="F6106" s="1" t="s">
        <v>29262</v>
      </c>
      <c r="G6106" s="35" t="s">
        <v>17835</v>
      </c>
      <c r="H6106" s="35" t="s">
        <v>17836</v>
      </c>
      <c r="I6106" s="35" t="s">
        <v>36</v>
      </c>
      <c r="J6106" s="36">
        <v>62548000</v>
      </c>
      <c r="K6106" s="36">
        <v>41079000</v>
      </c>
      <c r="L6106" s="36">
        <v>47416000</v>
      </c>
      <c r="M6106" s="36">
        <v>54729000</v>
      </c>
      <c r="N6106" s="36">
        <v>82713000</v>
      </c>
      <c r="O6106" s="37">
        <v>1.9699999999999999E-2</v>
      </c>
      <c r="P6106" s="37">
        <v>7.3000000000000001E-3</v>
      </c>
      <c r="Q6106" s="37">
        <v>3.8E-3</v>
      </c>
      <c r="R6106" s="37">
        <v>1.32E-2</v>
      </c>
      <c r="S6106" s="37">
        <v>0.20549999999999999</v>
      </c>
      <c r="T6106" s="37"/>
      <c r="U6106" s="37"/>
      <c r="V6106" s="37"/>
      <c r="W6106" s="37">
        <v>-8.0000000000000002E-3</v>
      </c>
      <c r="X6106" s="37">
        <v>-4.7999999999999996E-3</v>
      </c>
      <c r="Z6106" s="4" t="str">
        <f t="shared" si="310"/>
        <v>NO</v>
      </c>
      <c r="AA6106" s="4" t="str">
        <f t="shared" si="310"/>
        <v>NO</v>
      </c>
      <c r="AB6106" s="4" t="str">
        <f t="shared" si="310"/>
        <v>YES</v>
      </c>
      <c r="AD6106" s="4">
        <f t="shared" si="311"/>
        <v>1</v>
      </c>
    </row>
    <row r="6107" spans="1:30" ht="14.4" customHeight="1" x14ac:dyDescent="0.35">
      <c r="A6107" s="34">
        <v>6132</v>
      </c>
      <c r="B6107" s="1" t="s">
        <v>17837</v>
      </c>
      <c r="C6107" s="1"/>
      <c r="D6107" s="1"/>
      <c r="E6107" s="1"/>
      <c r="F6107" s="1" t="s">
        <v>29262</v>
      </c>
      <c r="G6107" s="35" t="s">
        <v>17838</v>
      </c>
      <c r="H6107" s="35" t="s">
        <v>17839</v>
      </c>
      <c r="I6107" s="35" t="s">
        <v>23</v>
      </c>
      <c r="J6107" s="36">
        <v>42114000</v>
      </c>
      <c r="K6107" s="36">
        <v>37830000</v>
      </c>
      <c r="L6107" s="36">
        <v>42175000</v>
      </c>
      <c r="M6107" s="36">
        <v>61036000</v>
      </c>
      <c r="N6107" s="36">
        <v>82696000</v>
      </c>
      <c r="O6107" s="37">
        <v>0.14199999999999999</v>
      </c>
      <c r="P6107" s="37">
        <v>6.6199999999999995E-2</v>
      </c>
      <c r="Q6107" s="37">
        <v>6.9500000000000006E-2</v>
      </c>
      <c r="R6107" s="37">
        <v>6.4600000000000005E-2</v>
      </c>
      <c r="S6107" s="37">
        <v>0.1182</v>
      </c>
      <c r="T6107" s="37">
        <v>-3.8399999999999997E-2</v>
      </c>
      <c r="U6107" s="37">
        <v>-4.36E-2</v>
      </c>
      <c r="V6107" s="37">
        <v>-4.2299999999999997E-2</v>
      </c>
      <c r="W6107" s="37">
        <v>-4.7E-2</v>
      </c>
      <c r="X6107" s="37">
        <v>-0.1138</v>
      </c>
      <c r="Z6107" s="4" t="str">
        <f t="shared" si="310"/>
        <v>NO</v>
      </c>
      <c r="AA6107" s="4" t="str">
        <f t="shared" si="310"/>
        <v>NO</v>
      </c>
      <c r="AB6107" s="4" t="str">
        <f t="shared" si="310"/>
        <v>NO</v>
      </c>
      <c r="AD6107" s="4">
        <f t="shared" si="311"/>
        <v>0</v>
      </c>
    </row>
    <row r="6108" spans="1:30" ht="27.65" customHeight="1" x14ac:dyDescent="0.35">
      <c r="A6108" s="34">
        <v>6133</v>
      </c>
      <c r="B6108" s="1" t="s">
        <v>17840</v>
      </c>
      <c r="C6108" s="1"/>
      <c r="D6108" s="1"/>
      <c r="E6108" s="1"/>
      <c r="F6108" s="1" t="s">
        <v>29262</v>
      </c>
      <c r="G6108" s="35" t="s">
        <v>17841</v>
      </c>
      <c r="H6108" s="35" t="s">
        <v>17842</v>
      </c>
      <c r="I6108" s="35" t="s">
        <v>36</v>
      </c>
      <c r="J6108" s="36">
        <v>31909000</v>
      </c>
      <c r="K6108" s="36">
        <v>38510000</v>
      </c>
      <c r="L6108" s="36">
        <v>47987000</v>
      </c>
      <c r="M6108" s="36">
        <v>68261000</v>
      </c>
      <c r="N6108" s="36">
        <v>82667000</v>
      </c>
      <c r="O6108" s="37">
        <v>0.33550000000000002</v>
      </c>
      <c r="P6108" s="37">
        <v>0.45810000000000001</v>
      </c>
      <c r="Q6108" s="37">
        <v>0.4662</v>
      </c>
      <c r="R6108" s="37">
        <v>0.38009999999999999</v>
      </c>
      <c r="S6108" s="37">
        <v>0.49769999999999998</v>
      </c>
      <c r="T6108" s="37"/>
      <c r="U6108" s="37"/>
      <c r="V6108" s="37"/>
      <c r="W6108" s="37"/>
      <c r="X6108" s="37"/>
      <c r="Z6108" s="4" t="str">
        <f t="shared" si="310"/>
        <v>YES</v>
      </c>
      <c r="AA6108" s="4" t="str">
        <f t="shared" si="310"/>
        <v>YES</v>
      </c>
      <c r="AB6108" s="4" t="str">
        <f t="shared" si="310"/>
        <v>YES</v>
      </c>
      <c r="AD6108" s="4">
        <f t="shared" si="311"/>
        <v>3</v>
      </c>
    </row>
    <row r="6109" spans="1:30" ht="14.4" customHeight="1" x14ac:dyDescent="0.35">
      <c r="A6109" s="34">
        <v>6134</v>
      </c>
      <c r="B6109" s="1" t="s">
        <v>6540</v>
      </c>
      <c r="C6109" s="1" t="s">
        <v>29015</v>
      </c>
      <c r="D6109" s="1"/>
      <c r="E6109" s="1" t="s">
        <v>29008</v>
      </c>
      <c r="F6109" s="1" t="s">
        <v>29262</v>
      </c>
      <c r="G6109" s="35" t="s">
        <v>17843</v>
      </c>
      <c r="H6109" s="35" t="s">
        <v>17844</v>
      </c>
      <c r="I6109" s="35" t="s">
        <v>29</v>
      </c>
      <c r="J6109" s="36">
        <v>68028000</v>
      </c>
      <c r="K6109" s="36">
        <v>84733000</v>
      </c>
      <c r="L6109" s="36">
        <v>89123000</v>
      </c>
      <c r="M6109" s="36">
        <v>95448000</v>
      </c>
      <c r="N6109" s="36">
        <v>82640000</v>
      </c>
      <c r="O6109" s="37">
        <v>0.1346</v>
      </c>
      <c r="P6109" s="37">
        <v>0.23419999999999999</v>
      </c>
      <c r="Q6109" s="37">
        <v>0.25530000000000003</v>
      </c>
      <c r="R6109" s="37">
        <v>0.2482</v>
      </c>
      <c r="S6109" s="37">
        <v>6.9999999999999999E-4</v>
      </c>
      <c r="T6109" s="37"/>
      <c r="U6109" s="37"/>
      <c r="V6109" s="37"/>
      <c r="W6109" s="37"/>
      <c r="X6109" s="37"/>
      <c r="Z6109" s="4" t="str">
        <f t="shared" si="310"/>
        <v>YES</v>
      </c>
      <c r="AA6109" s="4" t="str">
        <f t="shared" si="310"/>
        <v>YES</v>
      </c>
      <c r="AB6109" s="4" t="str">
        <f t="shared" si="310"/>
        <v>NO</v>
      </c>
      <c r="AD6109" s="4">
        <f t="shared" si="311"/>
        <v>2</v>
      </c>
    </row>
    <row r="6110" spans="1:30" ht="14.4" customHeight="1" x14ac:dyDescent="0.35">
      <c r="A6110" s="34">
        <v>6135</v>
      </c>
      <c r="B6110" s="1" t="s">
        <v>1892</v>
      </c>
      <c r="C6110" s="1"/>
      <c r="D6110" s="1"/>
      <c r="E6110" s="1"/>
      <c r="F6110" s="1" t="s">
        <v>29262</v>
      </c>
      <c r="G6110" s="35" t="s">
        <v>17845</v>
      </c>
      <c r="H6110" s="35" t="s">
        <v>17846</v>
      </c>
      <c r="I6110" s="35" t="s">
        <v>23</v>
      </c>
      <c r="J6110" s="36">
        <v>39301000</v>
      </c>
      <c r="K6110" s="36">
        <v>48395000</v>
      </c>
      <c r="L6110" s="36">
        <v>54623000</v>
      </c>
      <c r="M6110" s="36">
        <v>65236000</v>
      </c>
      <c r="N6110" s="36">
        <v>82639000</v>
      </c>
      <c r="O6110" s="37">
        <v>0.2359</v>
      </c>
      <c r="P6110" s="37">
        <v>-4.4000000000000003E-3</v>
      </c>
      <c r="Q6110" s="37">
        <v>4.8899999999999999E-2</v>
      </c>
      <c r="R6110" s="37">
        <v>8.0299999999999996E-2</v>
      </c>
      <c r="S6110" s="37">
        <v>1.8E-3</v>
      </c>
      <c r="T6110" s="37"/>
      <c r="U6110" s="37"/>
      <c r="V6110" s="37"/>
      <c r="W6110" s="37"/>
      <c r="X6110" s="37"/>
      <c r="Z6110" s="4" t="str">
        <f t="shared" si="310"/>
        <v>NO</v>
      </c>
      <c r="AA6110" s="4" t="str">
        <f t="shared" si="310"/>
        <v>NO</v>
      </c>
      <c r="AB6110" s="4" t="str">
        <f t="shared" si="310"/>
        <v>NO</v>
      </c>
      <c r="AD6110" s="4">
        <f t="shared" si="311"/>
        <v>0</v>
      </c>
    </row>
    <row r="6111" spans="1:30" ht="27.65" customHeight="1" x14ac:dyDescent="0.35">
      <c r="A6111" s="34">
        <v>6136</v>
      </c>
      <c r="B6111" s="1" t="s">
        <v>3673</v>
      </c>
      <c r="C6111" s="1"/>
      <c r="D6111" s="1"/>
      <c r="E6111" s="1"/>
      <c r="F6111" s="1" t="s">
        <v>29262</v>
      </c>
      <c r="G6111" s="35" t="s">
        <v>17847</v>
      </c>
      <c r="H6111" s="35" t="s">
        <v>17848</v>
      </c>
      <c r="I6111" s="35" t="s">
        <v>23</v>
      </c>
      <c r="J6111" s="36">
        <v>17505000</v>
      </c>
      <c r="K6111" s="36">
        <v>28781000</v>
      </c>
      <c r="L6111" s="36">
        <v>43048000</v>
      </c>
      <c r="M6111" s="36">
        <v>57278000</v>
      </c>
      <c r="N6111" s="36">
        <v>82629000</v>
      </c>
      <c r="O6111" s="37">
        <v>9.4E-2</v>
      </c>
      <c r="P6111" s="37">
        <v>2.3E-3</v>
      </c>
      <c r="Q6111" s="37">
        <v>0.12470000000000001</v>
      </c>
      <c r="R6111" s="37">
        <v>5.9999999999999995E-4</v>
      </c>
      <c r="S6111" s="37">
        <v>0.21010000000000001</v>
      </c>
      <c r="T6111" s="37">
        <v>6.6299999999999998E-2</v>
      </c>
      <c r="U6111" s="37"/>
      <c r="V6111" s="37"/>
      <c r="W6111" s="37"/>
      <c r="X6111" s="37"/>
      <c r="Z6111" s="4" t="str">
        <f t="shared" si="310"/>
        <v>NO</v>
      </c>
      <c r="AA6111" s="4" t="str">
        <f t="shared" si="310"/>
        <v>NO</v>
      </c>
      <c r="AB6111" s="4" t="str">
        <f t="shared" si="310"/>
        <v>YES</v>
      </c>
      <c r="AD6111" s="4">
        <f t="shared" si="311"/>
        <v>1</v>
      </c>
    </row>
    <row r="6112" spans="1:30" ht="27.65" customHeight="1" x14ac:dyDescent="0.35">
      <c r="A6112" s="34">
        <v>6137</v>
      </c>
      <c r="B6112" s="1" t="s">
        <v>17849</v>
      </c>
      <c r="C6112" s="1" t="s">
        <v>29015</v>
      </c>
      <c r="D6112" s="1"/>
      <c r="E6112" s="1" t="s">
        <v>29008</v>
      </c>
      <c r="F6112" s="1" t="s">
        <v>29262</v>
      </c>
      <c r="G6112" s="35" t="s">
        <v>17850</v>
      </c>
      <c r="H6112" s="35" t="s">
        <v>17851</v>
      </c>
      <c r="I6112" s="35" t="s">
        <v>29</v>
      </c>
      <c r="J6112" s="36">
        <v>38971000</v>
      </c>
      <c r="K6112" s="36">
        <v>46449000</v>
      </c>
      <c r="L6112" s="36">
        <v>59733000</v>
      </c>
      <c r="M6112" s="36">
        <v>66120000</v>
      </c>
      <c r="N6112" s="36">
        <v>82605000</v>
      </c>
      <c r="O6112" s="37">
        <v>0.1336</v>
      </c>
      <c r="P6112" s="37">
        <v>8.6699999999999999E-2</v>
      </c>
      <c r="Q6112" s="37">
        <v>7.4399999999999994E-2</v>
      </c>
      <c r="R6112" s="37">
        <v>6.9900000000000004E-2</v>
      </c>
      <c r="S6112" s="37">
        <v>0.1565</v>
      </c>
      <c r="T6112" s="37"/>
      <c r="U6112" s="37"/>
      <c r="V6112" s="37"/>
      <c r="W6112" s="37"/>
      <c r="X6112" s="37"/>
      <c r="Z6112" s="4" t="str">
        <f t="shared" si="310"/>
        <v>NO</v>
      </c>
      <c r="AA6112" s="4" t="str">
        <f t="shared" si="310"/>
        <v>NO</v>
      </c>
      <c r="AB6112" s="4" t="str">
        <f t="shared" si="310"/>
        <v>NO</v>
      </c>
      <c r="AD6112" s="4">
        <f t="shared" si="311"/>
        <v>0</v>
      </c>
    </row>
    <row r="6113" spans="1:30" ht="27.65" customHeight="1" x14ac:dyDescent="0.35">
      <c r="A6113" s="34">
        <v>6138</v>
      </c>
      <c r="B6113" s="1" t="s">
        <v>17852</v>
      </c>
      <c r="C6113" s="1" t="s">
        <v>29015</v>
      </c>
      <c r="D6113" s="1"/>
      <c r="E6113" s="1" t="s">
        <v>29008</v>
      </c>
      <c r="F6113" s="1" t="s">
        <v>29262</v>
      </c>
      <c r="G6113" s="35" t="s">
        <v>17853</v>
      </c>
      <c r="H6113" s="35" t="s">
        <v>17854</v>
      </c>
      <c r="I6113" s="35" t="s">
        <v>29</v>
      </c>
      <c r="J6113" s="36">
        <v>59694000</v>
      </c>
      <c r="K6113" s="36">
        <v>73980000</v>
      </c>
      <c r="L6113" s="36">
        <v>72234000</v>
      </c>
      <c r="M6113" s="36">
        <v>81400000</v>
      </c>
      <c r="N6113" s="36">
        <v>82585000</v>
      </c>
      <c r="O6113" s="37">
        <v>3.6600000000000001E-2</v>
      </c>
      <c r="P6113" s="37">
        <v>4.1500000000000002E-2</v>
      </c>
      <c r="Q6113" s="37">
        <v>3.9100000000000003E-2</v>
      </c>
      <c r="R6113" s="37">
        <v>3.4099999999999998E-2</v>
      </c>
      <c r="S6113" s="37">
        <v>4.0500000000000001E-2</v>
      </c>
      <c r="T6113" s="37"/>
      <c r="U6113" s="37"/>
      <c r="V6113" s="37"/>
      <c r="W6113" s="37"/>
      <c r="X6113" s="37"/>
      <c r="Z6113" s="4" t="str">
        <f t="shared" si="310"/>
        <v>NO</v>
      </c>
      <c r="AA6113" s="4" t="str">
        <f t="shared" si="310"/>
        <v>NO</v>
      </c>
      <c r="AB6113" s="4" t="str">
        <f t="shared" si="310"/>
        <v>NO</v>
      </c>
      <c r="AD6113" s="4">
        <f t="shared" si="311"/>
        <v>0</v>
      </c>
    </row>
    <row r="6114" spans="1:30" ht="14.4" customHeight="1" x14ac:dyDescent="0.35">
      <c r="A6114" s="34">
        <v>6140</v>
      </c>
      <c r="B6114" s="1" t="s">
        <v>9392</v>
      </c>
      <c r="C6114" s="1" t="s">
        <v>29015</v>
      </c>
      <c r="D6114" s="1"/>
      <c r="E6114" s="1" t="s">
        <v>29008</v>
      </c>
      <c r="F6114" s="1" t="s">
        <v>29262</v>
      </c>
      <c r="G6114" s="35" t="s">
        <v>17858</v>
      </c>
      <c r="H6114" s="35" t="s">
        <v>17859</v>
      </c>
      <c r="I6114" s="35" t="s">
        <v>29</v>
      </c>
      <c r="J6114" s="36">
        <v>44182000</v>
      </c>
      <c r="K6114" s="36">
        <v>57481000</v>
      </c>
      <c r="L6114" s="36">
        <v>69094000</v>
      </c>
      <c r="M6114" s="36">
        <v>85020000</v>
      </c>
      <c r="N6114" s="36">
        <v>82576000</v>
      </c>
      <c r="O6114" s="37">
        <v>0.4546</v>
      </c>
      <c r="P6114" s="37">
        <v>0.4556</v>
      </c>
      <c r="Q6114" s="37">
        <v>0.52300000000000002</v>
      </c>
      <c r="R6114" s="37">
        <v>0.58069999999999999</v>
      </c>
      <c r="S6114" s="37">
        <v>0.53010000000000002</v>
      </c>
      <c r="T6114" s="37">
        <v>-6.9999999999999999E-4</v>
      </c>
      <c r="U6114" s="37">
        <v>-5.0000000000000001E-4</v>
      </c>
      <c r="V6114" s="37"/>
      <c r="W6114" s="37"/>
      <c r="X6114" s="37"/>
      <c r="Z6114" s="4" t="str">
        <f t="shared" si="310"/>
        <v>YES</v>
      </c>
      <c r="AA6114" s="4" t="str">
        <f t="shared" si="310"/>
        <v>YES</v>
      </c>
      <c r="AB6114" s="4" t="str">
        <f t="shared" si="310"/>
        <v>YES</v>
      </c>
      <c r="AD6114" s="4">
        <f t="shared" si="311"/>
        <v>3</v>
      </c>
    </row>
    <row r="6115" spans="1:30" ht="27.65" customHeight="1" x14ac:dyDescent="0.35">
      <c r="A6115" s="34">
        <v>6139</v>
      </c>
      <c r="B6115" s="1" t="s">
        <v>17855</v>
      </c>
      <c r="C6115" s="1"/>
      <c r="D6115" s="1"/>
      <c r="E6115" s="1"/>
      <c r="F6115" s="1" t="s">
        <v>29262</v>
      </c>
      <c r="G6115" s="35" t="s">
        <v>17856</v>
      </c>
      <c r="H6115" s="35" t="s">
        <v>17857</v>
      </c>
      <c r="I6115" s="35" t="s">
        <v>23</v>
      </c>
      <c r="J6115" s="36">
        <v>3507000</v>
      </c>
      <c r="K6115" s="36">
        <v>10339000</v>
      </c>
      <c r="L6115" s="36">
        <v>42622000</v>
      </c>
      <c r="M6115" s="36">
        <v>69703000</v>
      </c>
      <c r="N6115" s="36">
        <v>82576000</v>
      </c>
      <c r="O6115" s="37">
        <v>-1.2358</v>
      </c>
      <c r="P6115" s="37">
        <v>-3.0154000000000001</v>
      </c>
      <c r="Q6115" s="37">
        <v>-0.26019999999999999</v>
      </c>
      <c r="R6115" s="37">
        <v>-4.2700000000000002E-2</v>
      </c>
      <c r="S6115" s="37">
        <v>2.7799999999999998E-2</v>
      </c>
      <c r="T6115" s="37"/>
      <c r="U6115" s="37"/>
      <c r="V6115" s="37"/>
      <c r="W6115" s="37"/>
      <c r="X6115" s="37"/>
      <c r="Z6115" s="4" t="str">
        <f t="shared" si="310"/>
        <v>NO</v>
      </c>
      <c r="AA6115" s="4" t="str">
        <f t="shared" si="310"/>
        <v>NO</v>
      </c>
      <c r="AB6115" s="4" t="str">
        <f t="shared" si="310"/>
        <v>NO</v>
      </c>
      <c r="AD6115" s="4">
        <f t="shared" si="311"/>
        <v>0</v>
      </c>
    </row>
    <row r="6116" spans="1:30" ht="27.65" customHeight="1" x14ac:dyDescent="0.35">
      <c r="A6116" s="34">
        <v>6141</v>
      </c>
      <c r="B6116" s="1" t="s">
        <v>17860</v>
      </c>
      <c r="C6116" s="1"/>
      <c r="D6116" s="1"/>
      <c r="E6116" s="1"/>
      <c r="F6116" s="1" t="s">
        <v>29262</v>
      </c>
      <c r="G6116" s="35" t="s">
        <v>17861</v>
      </c>
      <c r="H6116" s="35" t="s">
        <v>17862</v>
      </c>
      <c r="I6116" s="35" t="s">
        <v>33</v>
      </c>
      <c r="J6116" s="36">
        <v>67835000</v>
      </c>
      <c r="K6116" s="36">
        <v>46118000</v>
      </c>
      <c r="L6116" s="36">
        <v>55979000</v>
      </c>
      <c r="M6116" s="36">
        <v>66218000</v>
      </c>
      <c r="N6116" s="36">
        <v>82551000</v>
      </c>
      <c r="O6116" s="37">
        <v>3.6700000000000003E-2</v>
      </c>
      <c r="P6116" s="37">
        <v>3.8199999999999998E-2</v>
      </c>
      <c r="Q6116" s="37">
        <v>3.6700000000000003E-2</v>
      </c>
      <c r="R6116" s="37">
        <v>2.41E-2</v>
      </c>
      <c r="S6116" s="37">
        <v>2.5899999999999999E-2</v>
      </c>
      <c r="T6116" s="37">
        <v>-4.0000000000000002E-4</v>
      </c>
      <c r="U6116" s="37">
        <v>-5.0000000000000001E-4</v>
      </c>
      <c r="V6116" s="37">
        <v>-6.4999999999999997E-3</v>
      </c>
      <c r="W6116" s="37"/>
      <c r="X6116" s="37"/>
      <c r="Z6116" s="4" t="str">
        <f t="shared" si="310"/>
        <v>NO</v>
      </c>
      <c r="AA6116" s="4" t="str">
        <f t="shared" si="310"/>
        <v>NO</v>
      </c>
      <c r="AB6116" s="4" t="str">
        <f t="shared" si="310"/>
        <v>NO</v>
      </c>
      <c r="AD6116" s="4">
        <f t="shared" si="311"/>
        <v>0</v>
      </c>
    </row>
    <row r="6117" spans="1:30" ht="14.4" customHeight="1" x14ac:dyDescent="0.35">
      <c r="A6117" s="34">
        <v>6142</v>
      </c>
      <c r="B6117" s="1" t="s">
        <v>7086</v>
      </c>
      <c r="C6117" s="1"/>
      <c r="D6117" s="1"/>
      <c r="E6117" s="1"/>
      <c r="F6117" s="1" t="s">
        <v>29262</v>
      </c>
      <c r="G6117" s="35" t="s">
        <v>17863</v>
      </c>
      <c r="H6117" s="35" t="s">
        <v>17864</v>
      </c>
      <c r="I6117" s="35" t="s">
        <v>544</v>
      </c>
      <c r="J6117" s="36">
        <v>53854000</v>
      </c>
      <c r="K6117" s="36">
        <v>56596000</v>
      </c>
      <c r="L6117" s="36">
        <v>60062000</v>
      </c>
      <c r="M6117" s="36">
        <v>70427000</v>
      </c>
      <c r="N6117" s="36">
        <v>82542000</v>
      </c>
      <c r="O6117" s="37">
        <v>0.19570000000000001</v>
      </c>
      <c r="P6117" s="37">
        <v>0.29530000000000001</v>
      </c>
      <c r="Q6117" s="37">
        <v>0.17580000000000001</v>
      </c>
      <c r="R6117" s="37">
        <v>0.20039999999999999</v>
      </c>
      <c r="S6117" s="37">
        <v>0.1545</v>
      </c>
      <c r="T6117" s="37"/>
      <c r="U6117" s="37">
        <v>-1.09E-2</v>
      </c>
      <c r="V6117" s="37">
        <v>-1.1900000000000001E-2</v>
      </c>
      <c r="W6117" s="37">
        <v>-1.0999999999999999E-2</v>
      </c>
      <c r="X6117" s="37">
        <v>-9.2999999999999992E-3</v>
      </c>
      <c r="Z6117" s="4" t="str">
        <f t="shared" si="310"/>
        <v>NO</v>
      </c>
      <c r="AA6117" s="4" t="str">
        <f t="shared" si="310"/>
        <v>YES</v>
      </c>
      <c r="AB6117" s="4" t="str">
        <f t="shared" si="310"/>
        <v>NO</v>
      </c>
      <c r="AD6117" s="4">
        <f t="shared" si="311"/>
        <v>1</v>
      </c>
    </row>
    <row r="6118" spans="1:30" ht="14.4" customHeight="1" x14ac:dyDescent="0.35">
      <c r="A6118" s="34">
        <v>6143</v>
      </c>
      <c r="B6118" s="1" t="s">
        <v>17865</v>
      </c>
      <c r="C6118" s="1"/>
      <c r="D6118" s="1"/>
      <c r="E6118" s="1"/>
      <c r="F6118" s="1" t="s">
        <v>29262</v>
      </c>
      <c r="G6118" s="35" t="s">
        <v>17866</v>
      </c>
      <c r="H6118" s="35" t="s">
        <v>17867</v>
      </c>
      <c r="I6118" s="35" t="s">
        <v>23</v>
      </c>
      <c r="J6118" s="36">
        <v>42245000</v>
      </c>
      <c r="K6118" s="36">
        <v>41724000</v>
      </c>
      <c r="L6118" s="36">
        <v>23728000</v>
      </c>
      <c r="M6118" s="36">
        <v>59383000</v>
      </c>
      <c r="N6118" s="36">
        <v>82511000</v>
      </c>
      <c r="O6118" s="37">
        <v>-1.0500000000000001E-2</v>
      </c>
      <c r="P6118" s="37">
        <v>-0.19009999999999999</v>
      </c>
      <c r="Q6118" s="37">
        <v>-2.8458000000000001</v>
      </c>
      <c r="R6118" s="37">
        <v>-0.3705</v>
      </c>
      <c r="S6118" s="37">
        <v>-0.1343</v>
      </c>
      <c r="T6118" s="37"/>
      <c r="U6118" s="37"/>
      <c r="V6118" s="37"/>
      <c r="W6118" s="37"/>
      <c r="X6118" s="37"/>
      <c r="Z6118" s="4" t="str">
        <f t="shared" si="310"/>
        <v>NO</v>
      </c>
      <c r="AA6118" s="4" t="str">
        <f t="shared" si="310"/>
        <v>NO</v>
      </c>
      <c r="AB6118" s="4" t="str">
        <f t="shared" si="310"/>
        <v>NO</v>
      </c>
      <c r="AD6118" s="4">
        <f t="shared" si="311"/>
        <v>0</v>
      </c>
    </row>
    <row r="6119" spans="1:30" ht="27.65" customHeight="1" x14ac:dyDescent="0.35">
      <c r="A6119" s="34">
        <v>6144</v>
      </c>
      <c r="B6119" s="1" t="s">
        <v>17868</v>
      </c>
      <c r="C6119" s="1"/>
      <c r="D6119" s="1"/>
      <c r="E6119" s="1"/>
      <c r="F6119" s="1" t="s">
        <v>29262</v>
      </c>
      <c r="G6119" s="35" t="s">
        <v>17869</v>
      </c>
      <c r="H6119" s="35" t="s">
        <v>17870</v>
      </c>
      <c r="I6119" s="35" t="s">
        <v>36</v>
      </c>
      <c r="J6119" s="36">
        <v>66397000</v>
      </c>
      <c r="K6119" s="36">
        <v>57109000</v>
      </c>
      <c r="L6119" s="36">
        <v>67060000</v>
      </c>
      <c r="M6119" s="36">
        <v>71409000</v>
      </c>
      <c r="N6119" s="36">
        <v>82510000</v>
      </c>
      <c r="O6119" s="37">
        <v>0.3155</v>
      </c>
      <c r="P6119" s="37">
        <v>0.27639999999999998</v>
      </c>
      <c r="Q6119" s="37">
        <v>0.34320000000000001</v>
      </c>
      <c r="R6119" s="37">
        <v>0.32029999999999997</v>
      </c>
      <c r="S6119" s="37">
        <v>0.29870000000000002</v>
      </c>
      <c r="T6119" s="37"/>
      <c r="U6119" s="37"/>
      <c r="V6119" s="37"/>
      <c r="W6119" s="37"/>
      <c r="X6119" s="37"/>
      <c r="Z6119" s="4" t="str">
        <f t="shared" si="310"/>
        <v>YES</v>
      </c>
      <c r="AA6119" s="4" t="str">
        <f t="shared" si="310"/>
        <v>YES</v>
      </c>
      <c r="AB6119" s="4" t="str">
        <f t="shared" si="310"/>
        <v>YES</v>
      </c>
      <c r="AD6119" s="4">
        <f t="shared" si="311"/>
        <v>3</v>
      </c>
    </row>
    <row r="6120" spans="1:30" ht="14.4" customHeight="1" x14ac:dyDescent="0.35">
      <c r="A6120" s="34">
        <v>6145</v>
      </c>
      <c r="B6120" s="1" t="s">
        <v>17871</v>
      </c>
      <c r="C6120" s="1" t="s">
        <v>29015</v>
      </c>
      <c r="D6120" s="1"/>
      <c r="E6120" s="1" t="s">
        <v>29008</v>
      </c>
      <c r="F6120" s="1" t="s">
        <v>29262</v>
      </c>
      <c r="G6120" s="35" t="s">
        <v>17872</v>
      </c>
      <c r="H6120" s="35" t="s">
        <v>17873</v>
      </c>
      <c r="I6120" s="35" t="s">
        <v>29</v>
      </c>
      <c r="J6120" s="36">
        <v>60086000</v>
      </c>
      <c r="K6120" s="36">
        <v>65038000</v>
      </c>
      <c r="L6120" s="36">
        <v>66130000</v>
      </c>
      <c r="M6120" s="36">
        <v>72200000</v>
      </c>
      <c r="N6120" s="36">
        <v>82507000</v>
      </c>
      <c r="O6120" s="37">
        <v>0.3745</v>
      </c>
      <c r="P6120" s="37">
        <v>0.34920000000000001</v>
      </c>
      <c r="Q6120" s="37">
        <v>0.38030000000000003</v>
      </c>
      <c r="R6120" s="37">
        <v>0.36990000000000001</v>
      </c>
      <c r="S6120" s="37">
        <v>0.442</v>
      </c>
      <c r="T6120" s="37"/>
      <c r="U6120" s="37"/>
      <c r="V6120" s="37"/>
      <c r="W6120" s="37"/>
      <c r="X6120" s="37"/>
      <c r="Z6120" s="4" t="str">
        <f t="shared" si="310"/>
        <v>YES</v>
      </c>
      <c r="AA6120" s="4" t="str">
        <f t="shared" si="310"/>
        <v>YES</v>
      </c>
      <c r="AB6120" s="4" t="str">
        <f t="shared" si="310"/>
        <v>YES</v>
      </c>
      <c r="AD6120" s="4">
        <f t="shared" si="311"/>
        <v>3</v>
      </c>
    </row>
    <row r="6121" spans="1:30" ht="14.4" customHeight="1" x14ac:dyDescent="0.35">
      <c r="A6121" s="34">
        <v>6146</v>
      </c>
      <c r="B6121" s="1" t="s">
        <v>8105</v>
      </c>
      <c r="C6121" s="1"/>
      <c r="D6121" s="1"/>
      <c r="E6121" s="1"/>
      <c r="F6121" s="1" t="s">
        <v>29262</v>
      </c>
      <c r="G6121" s="35" t="s">
        <v>17874</v>
      </c>
      <c r="H6121" s="35" t="s">
        <v>17875</v>
      </c>
      <c r="I6121" s="35" t="s">
        <v>33</v>
      </c>
      <c r="J6121" s="36">
        <v>161425000</v>
      </c>
      <c r="K6121" s="36">
        <v>100156000</v>
      </c>
      <c r="L6121" s="36">
        <v>80280000</v>
      </c>
      <c r="M6121" s="36">
        <v>78960000</v>
      </c>
      <c r="N6121" s="36">
        <v>82496000</v>
      </c>
      <c r="O6121" s="37">
        <v>0.20979999999999999</v>
      </c>
      <c r="P6121" s="37">
        <v>2.7099999999999999E-2</v>
      </c>
      <c r="Q6121" s="37">
        <v>3.0800000000000001E-2</v>
      </c>
      <c r="R6121" s="37">
        <v>-3.7900000000000003E-2</v>
      </c>
      <c r="S6121" s="37">
        <v>5.9700000000000003E-2</v>
      </c>
      <c r="T6121" s="37"/>
      <c r="U6121" s="37"/>
      <c r="V6121" s="37"/>
      <c r="W6121" s="37"/>
      <c r="X6121" s="37"/>
      <c r="Z6121" s="4" t="str">
        <f t="shared" si="310"/>
        <v>NO</v>
      </c>
      <c r="AA6121" s="4" t="str">
        <f t="shared" si="310"/>
        <v>NO</v>
      </c>
      <c r="AB6121" s="4" t="str">
        <f t="shared" si="310"/>
        <v>NO</v>
      </c>
      <c r="AD6121" s="4">
        <f t="shared" si="311"/>
        <v>0</v>
      </c>
    </row>
    <row r="6122" spans="1:30" ht="27.65" customHeight="1" x14ac:dyDescent="0.35">
      <c r="A6122" s="34">
        <v>6147</v>
      </c>
      <c r="B6122" s="1" t="s">
        <v>5435</v>
      </c>
      <c r="C6122" s="1" t="s">
        <v>29015</v>
      </c>
      <c r="D6122" s="1"/>
      <c r="E6122" s="1" t="s">
        <v>29008</v>
      </c>
      <c r="F6122" s="1" t="s">
        <v>29262</v>
      </c>
      <c r="G6122" s="35" t="s">
        <v>17876</v>
      </c>
      <c r="H6122" s="35" t="s">
        <v>17877</v>
      </c>
      <c r="I6122" s="35" t="s">
        <v>29</v>
      </c>
      <c r="J6122" s="36">
        <v>56147000</v>
      </c>
      <c r="K6122" s="36">
        <v>62671000</v>
      </c>
      <c r="L6122" s="36">
        <v>65680000</v>
      </c>
      <c r="M6122" s="36">
        <v>65367000</v>
      </c>
      <c r="N6122" s="36">
        <v>82471000</v>
      </c>
      <c r="O6122" s="37">
        <v>4.4299999999999999E-2</v>
      </c>
      <c r="P6122" s="37">
        <v>1</v>
      </c>
      <c r="Q6122" s="37">
        <v>1</v>
      </c>
      <c r="R6122" s="37">
        <v>1</v>
      </c>
      <c r="S6122" s="37">
        <v>1</v>
      </c>
      <c r="T6122" s="37">
        <v>8.8800000000000004E-2</v>
      </c>
      <c r="U6122" s="37"/>
      <c r="V6122" s="37">
        <v>0.98419999999999996</v>
      </c>
      <c r="W6122" s="37"/>
      <c r="X6122" s="37"/>
      <c r="Z6122" s="4" t="str">
        <f t="shared" si="310"/>
        <v>YES</v>
      </c>
      <c r="AA6122" s="4" t="str">
        <f t="shared" si="310"/>
        <v>YES</v>
      </c>
      <c r="AB6122" s="4" t="str">
        <f t="shared" si="310"/>
        <v>YES</v>
      </c>
      <c r="AD6122" s="4">
        <f t="shared" si="311"/>
        <v>3</v>
      </c>
    </row>
    <row r="6123" spans="1:30" ht="27.65" customHeight="1" x14ac:dyDescent="0.35">
      <c r="A6123" s="34">
        <v>6148</v>
      </c>
      <c r="B6123" s="1" t="s">
        <v>17878</v>
      </c>
      <c r="C6123" s="1" t="s">
        <v>29015</v>
      </c>
      <c r="D6123" s="1"/>
      <c r="E6123" s="1" t="s">
        <v>29008</v>
      </c>
      <c r="F6123" s="1" t="s">
        <v>29262</v>
      </c>
      <c r="G6123" s="35" t="s">
        <v>17879</v>
      </c>
      <c r="H6123" s="35" t="s">
        <v>17880</v>
      </c>
      <c r="I6123" s="35" t="s">
        <v>29</v>
      </c>
      <c r="J6123" s="36">
        <v>39006000</v>
      </c>
      <c r="K6123" s="36">
        <v>46099000</v>
      </c>
      <c r="L6123" s="36">
        <v>58137000</v>
      </c>
      <c r="M6123" s="36">
        <v>58819000</v>
      </c>
      <c r="N6123" s="36">
        <v>82467000</v>
      </c>
      <c r="O6123" s="37">
        <v>1.4800000000000001E-2</v>
      </c>
      <c r="P6123" s="37">
        <v>7.7799999999999994E-2</v>
      </c>
      <c r="Q6123" s="37">
        <v>5.7000000000000002E-2</v>
      </c>
      <c r="R6123" s="37">
        <v>0.1229</v>
      </c>
      <c r="S6123" s="37">
        <v>7.0999999999999994E-2</v>
      </c>
      <c r="T6123" s="37"/>
      <c r="U6123" s="37"/>
      <c r="V6123" s="37"/>
      <c r="W6123" s="37"/>
      <c r="X6123" s="37"/>
      <c r="Z6123" s="4" t="str">
        <f t="shared" si="310"/>
        <v>NO</v>
      </c>
      <c r="AA6123" s="4" t="str">
        <f t="shared" si="310"/>
        <v>NO</v>
      </c>
      <c r="AB6123" s="4" t="str">
        <f t="shared" si="310"/>
        <v>NO</v>
      </c>
      <c r="AD6123" s="4">
        <f t="shared" si="311"/>
        <v>0</v>
      </c>
    </row>
    <row r="6124" spans="1:30" ht="27.65" customHeight="1" x14ac:dyDescent="0.35">
      <c r="A6124" s="34">
        <v>6149</v>
      </c>
      <c r="B6124" s="1" t="s">
        <v>17881</v>
      </c>
      <c r="C6124" s="1" t="s">
        <v>29015</v>
      </c>
      <c r="D6124" s="1"/>
      <c r="E6124" s="1" t="s">
        <v>29008</v>
      </c>
      <c r="F6124" s="1" t="s">
        <v>29262</v>
      </c>
      <c r="G6124" s="35" t="s">
        <v>17882</v>
      </c>
      <c r="H6124" s="35" t="s">
        <v>17883</v>
      </c>
      <c r="I6124" s="35" t="s">
        <v>29</v>
      </c>
      <c r="J6124" s="36">
        <v>26818000</v>
      </c>
      <c r="K6124" s="36">
        <v>34090000</v>
      </c>
      <c r="L6124" s="36">
        <v>35528000</v>
      </c>
      <c r="M6124" s="36">
        <v>65187000</v>
      </c>
      <c r="N6124" s="36">
        <v>82404000</v>
      </c>
      <c r="O6124" s="37">
        <v>5.4300000000000001E-2</v>
      </c>
      <c r="P6124" s="37">
        <v>2.4299999999999999E-2</v>
      </c>
      <c r="Q6124" s="37">
        <v>0.16189999999999999</v>
      </c>
      <c r="R6124" s="37">
        <v>0.1739</v>
      </c>
      <c r="S6124" s="37">
        <v>0.1111</v>
      </c>
      <c r="T6124" s="37"/>
      <c r="U6124" s="37"/>
      <c r="V6124" s="37"/>
      <c r="W6124" s="37"/>
      <c r="X6124" s="37"/>
      <c r="Z6124" s="4" t="str">
        <f t="shared" si="310"/>
        <v>NO</v>
      </c>
      <c r="AA6124" s="4" t="str">
        <f t="shared" si="310"/>
        <v>NO</v>
      </c>
      <c r="AB6124" s="4" t="str">
        <f t="shared" si="310"/>
        <v>NO</v>
      </c>
      <c r="AD6124" s="4">
        <f t="shared" si="311"/>
        <v>0</v>
      </c>
    </row>
    <row r="6125" spans="1:30" ht="14.4" customHeight="1" x14ac:dyDescent="0.35">
      <c r="A6125" s="34">
        <v>6150</v>
      </c>
      <c r="B6125" s="1" t="s">
        <v>17884</v>
      </c>
      <c r="C6125" s="1" t="s">
        <v>29015</v>
      </c>
      <c r="D6125" s="1"/>
      <c r="E6125" s="1" t="s">
        <v>29008</v>
      </c>
      <c r="F6125" s="1" t="s">
        <v>29262</v>
      </c>
      <c r="G6125" s="35" t="s">
        <v>17885</v>
      </c>
      <c r="H6125" s="35" t="s">
        <v>17886</v>
      </c>
      <c r="I6125" s="35" t="s">
        <v>29</v>
      </c>
      <c r="J6125" s="36">
        <v>30345000</v>
      </c>
      <c r="K6125" s="36">
        <v>39740000</v>
      </c>
      <c r="L6125" s="36">
        <v>54457000</v>
      </c>
      <c r="M6125" s="36">
        <v>68429000</v>
      </c>
      <c r="N6125" s="36">
        <v>82385000</v>
      </c>
      <c r="O6125" s="37">
        <v>5.8999999999999997E-2</v>
      </c>
      <c r="P6125" s="37">
        <v>6.4000000000000001E-2</v>
      </c>
      <c r="Q6125" s="37">
        <v>0.1588</v>
      </c>
      <c r="R6125" s="37">
        <v>0.1565</v>
      </c>
      <c r="S6125" s="37">
        <v>0.19309999999999999</v>
      </c>
      <c r="T6125" s="37"/>
      <c r="U6125" s="37"/>
      <c r="V6125" s="37"/>
      <c r="W6125" s="37"/>
      <c r="X6125" s="37"/>
      <c r="Z6125" s="4" t="str">
        <f t="shared" si="310"/>
        <v>NO</v>
      </c>
      <c r="AA6125" s="4" t="str">
        <f t="shared" si="310"/>
        <v>NO</v>
      </c>
      <c r="AB6125" s="4" t="str">
        <f t="shared" si="310"/>
        <v>NO</v>
      </c>
      <c r="AD6125" s="4">
        <f t="shared" si="311"/>
        <v>0</v>
      </c>
    </row>
    <row r="6126" spans="1:30" ht="14.4" customHeight="1" x14ac:dyDescent="0.35">
      <c r="A6126" s="34">
        <v>6151</v>
      </c>
      <c r="B6126" s="1" t="s">
        <v>17887</v>
      </c>
      <c r="C6126" s="1" t="s">
        <v>29015</v>
      </c>
      <c r="D6126" s="1"/>
      <c r="E6126" s="1" t="s">
        <v>29008</v>
      </c>
      <c r="F6126" s="1" t="s">
        <v>29262</v>
      </c>
      <c r="G6126" s="35" t="s">
        <v>17888</v>
      </c>
      <c r="H6126" s="35" t="s">
        <v>17889</v>
      </c>
      <c r="I6126" s="35" t="s">
        <v>29</v>
      </c>
      <c r="J6126" s="36">
        <v>23929000</v>
      </c>
      <c r="K6126" s="36">
        <v>34953000</v>
      </c>
      <c r="L6126" s="36">
        <v>42262000</v>
      </c>
      <c r="M6126" s="36">
        <v>58814000</v>
      </c>
      <c r="N6126" s="36">
        <v>82383000</v>
      </c>
      <c r="O6126" s="37">
        <v>8.8300000000000003E-2</v>
      </c>
      <c r="P6126" s="37">
        <v>0.19220000000000001</v>
      </c>
      <c r="Q6126" s="37">
        <v>0.32740000000000002</v>
      </c>
      <c r="R6126" s="37">
        <v>0.41260000000000002</v>
      </c>
      <c r="S6126" s="37">
        <v>0.25490000000000002</v>
      </c>
      <c r="T6126" s="37"/>
      <c r="U6126" s="37"/>
      <c r="V6126" s="37"/>
      <c r="W6126" s="37"/>
      <c r="X6126" s="37"/>
      <c r="Z6126" s="4" t="str">
        <f t="shared" si="310"/>
        <v>YES</v>
      </c>
      <c r="AA6126" s="4" t="str">
        <f t="shared" si="310"/>
        <v>YES</v>
      </c>
      <c r="AB6126" s="4" t="str">
        <f t="shared" si="310"/>
        <v>YES</v>
      </c>
      <c r="AD6126" s="4">
        <f t="shared" si="311"/>
        <v>3</v>
      </c>
    </row>
    <row r="6127" spans="1:30" ht="14.4" customHeight="1" x14ac:dyDescent="0.35">
      <c r="A6127" s="34">
        <v>6152</v>
      </c>
      <c r="B6127" s="1" t="s">
        <v>17890</v>
      </c>
      <c r="C6127" s="1"/>
      <c r="D6127" s="1"/>
      <c r="E6127" s="1"/>
      <c r="F6127" s="1" t="s">
        <v>29262</v>
      </c>
      <c r="G6127" s="35" t="s">
        <v>17891</v>
      </c>
      <c r="H6127" s="35" t="s">
        <v>17892</v>
      </c>
      <c r="I6127" s="35" t="s">
        <v>23</v>
      </c>
      <c r="J6127" s="36"/>
      <c r="K6127" s="36">
        <v>33249000</v>
      </c>
      <c r="L6127" s="36">
        <v>73004000</v>
      </c>
      <c r="M6127" s="36">
        <v>84285000</v>
      </c>
      <c r="N6127" s="36">
        <v>82376000</v>
      </c>
      <c r="O6127" s="37"/>
      <c r="P6127" s="37">
        <v>-0.1741</v>
      </c>
      <c r="Q6127" s="37">
        <v>0.32890000000000003</v>
      </c>
      <c r="R6127" s="37">
        <v>0.17269999999999999</v>
      </c>
      <c r="S6127" s="37">
        <v>5.6399999999999999E-2</v>
      </c>
      <c r="T6127" s="37"/>
      <c r="U6127" s="37">
        <v>-2.8E-3</v>
      </c>
      <c r="V6127" s="37"/>
      <c r="W6127" s="37">
        <v>-4.2299999999999997E-2</v>
      </c>
      <c r="X6127" s="37"/>
      <c r="Z6127" s="4" t="str">
        <f t="shared" si="310"/>
        <v>YES</v>
      </c>
      <c r="AA6127" s="4" t="str">
        <f t="shared" si="310"/>
        <v>NO</v>
      </c>
      <c r="AB6127" s="4" t="str">
        <f t="shared" si="310"/>
        <v>NO</v>
      </c>
      <c r="AD6127" s="4">
        <f t="shared" si="311"/>
        <v>1</v>
      </c>
    </row>
    <row r="6128" spans="1:30" ht="14.4" customHeight="1" x14ac:dyDescent="0.35">
      <c r="A6128" s="34">
        <v>6153</v>
      </c>
      <c r="B6128" s="1" t="s">
        <v>11750</v>
      </c>
      <c r="C6128" s="1" t="s">
        <v>29015</v>
      </c>
      <c r="D6128" s="1"/>
      <c r="E6128" s="1" t="s">
        <v>29008</v>
      </c>
      <c r="F6128" s="1" t="s">
        <v>29262</v>
      </c>
      <c r="G6128" s="35" t="s">
        <v>17893</v>
      </c>
      <c r="H6128" s="35" t="s">
        <v>17894</v>
      </c>
      <c r="I6128" s="35" t="s">
        <v>29</v>
      </c>
      <c r="J6128" s="36">
        <v>33464000</v>
      </c>
      <c r="K6128" s="36">
        <v>46009000</v>
      </c>
      <c r="L6128" s="36">
        <v>55765000</v>
      </c>
      <c r="M6128" s="36">
        <v>68614000</v>
      </c>
      <c r="N6128" s="36">
        <v>82372000</v>
      </c>
      <c r="O6128" s="37">
        <v>-8.2000000000000007E-3</v>
      </c>
      <c r="P6128" s="37">
        <v>-2.7E-2</v>
      </c>
      <c r="Q6128" s="37">
        <v>3.4299999999999997E-2</v>
      </c>
      <c r="R6128" s="37">
        <v>3.8399999999999997E-2</v>
      </c>
      <c r="S6128" s="37">
        <v>8.1299999999999997E-2</v>
      </c>
      <c r="T6128" s="37"/>
      <c r="U6128" s="37"/>
      <c r="V6128" s="37"/>
      <c r="W6128" s="37"/>
      <c r="X6128" s="37"/>
      <c r="Z6128" s="4" t="str">
        <f t="shared" si="310"/>
        <v>NO</v>
      </c>
      <c r="AA6128" s="4" t="str">
        <f t="shared" si="310"/>
        <v>NO</v>
      </c>
      <c r="AB6128" s="4" t="str">
        <f t="shared" si="310"/>
        <v>NO</v>
      </c>
      <c r="AD6128" s="4">
        <f t="shared" si="311"/>
        <v>0</v>
      </c>
    </row>
    <row r="6129" spans="1:30" ht="14.4" customHeight="1" x14ac:dyDescent="0.35">
      <c r="A6129" s="34">
        <v>6154</v>
      </c>
      <c r="B6129" s="1" t="s">
        <v>2539</v>
      </c>
      <c r="C6129" s="1"/>
      <c r="D6129" s="1"/>
      <c r="E6129" s="1"/>
      <c r="F6129" s="1" t="s">
        <v>29262</v>
      </c>
      <c r="G6129" s="35" t="s">
        <v>17895</v>
      </c>
      <c r="H6129" s="35" t="s">
        <v>17896</v>
      </c>
      <c r="I6129" s="35" t="s">
        <v>390</v>
      </c>
      <c r="J6129" s="36"/>
      <c r="K6129" s="36">
        <v>782000</v>
      </c>
      <c r="L6129" s="36">
        <v>19328000</v>
      </c>
      <c r="M6129" s="36">
        <v>43801000</v>
      </c>
      <c r="N6129" s="36">
        <v>82368000</v>
      </c>
      <c r="O6129" s="37"/>
      <c r="P6129" s="37">
        <v>-4.6138000000000003</v>
      </c>
      <c r="Q6129" s="37">
        <v>0.2427</v>
      </c>
      <c r="R6129" s="37">
        <v>0.1875</v>
      </c>
      <c r="S6129" s="37">
        <v>5.3600000000000002E-2</v>
      </c>
      <c r="T6129" s="37"/>
      <c r="U6129" s="37"/>
      <c r="V6129" s="37"/>
      <c r="W6129" s="37"/>
      <c r="X6129" s="37"/>
      <c r="Z6129" s="4" t="str">
        <f t="shared" si="310"/>
        <v>YES</v>
      </c>
      <c r="AA6129" s="4" t="str">
        <f t="shared" si="310"/>
        <v>NO</v>
      </c>
      <c r="AB6129" s="4" t="str">
        <f t="shared" si="310"/>
        <v>NO</v>
      </c>
      <c r="AD6129" s="4">
        <f t="shared" si="311"/>
        <v>1</v>
      </c>
    </row>
    <row r="6130" spans="1:30" ht="14.4" customHeight="1" x14ac:dyDescent="0.35">
      <c r="A6130" s="34">
        <v>6155</v>
      </c>
      <c r="B6130" s="1" t="s">
        <v>17897</v>
      </c>
      <c r="C6130" s="1"/>
      <c r="D6130" s="1"/>
      <c r="E6130" s="1"/>
      <c r="F6130" s="1" t="s">
        <v>29262</v>
      </c>
      <c r="G6130" s="35" t="s">
        <v>17898</v>
      </c>
      <c r="H6130" s="35" t="s">
        <v>17899</v>
      </c>
      <c r="I6130" s="35" t="s">
        <v>33</v>
      </c>
      <c r="J6130" s="36">
        <v>52562000</v>
      </c>
      <c r="K6130" s="36">
        <v>53508000</v>
      </c>
      <c r="L6130" s="36">
        <v>67407000</v>
      </c>
      <c r="M6130" s="36">
        <v>77054000</v>
      </c>
      <c r="N6130" s="36">
        <v>82360000</v>
      </c>
      <c r="O6130" s="37">
        <v>9.9099999999999994E-2</v>
      </c>
      <c r="P6130" s="37">
        <v>9.8699999999999996E-2</v>
      </c>
      <c r="Q6130" s="37">
        <v>0.1946</v>
      </c>
      <c r="R6130" s="37">
        <v>0.1236</v>
      </c>
      <c r="S6130" s="37">
        <v>0.14480000000000001</v>
      </c>
      <c r="T6130" s="37">
        <v>1.6500000000000001E-2</v>
      </c>
      <c r="U6130" s="37">
        <v>-0.1071</v>
      </c>
      <c r="V6130" s="37">
        <v>0.16930000000000001</v>
      </c>
      <c r="W6130" s="37">
        <v>9.9599999999999994E-2</v>
      </c>
      <c r="X6130" s="37">
        <v>0.112</v>
      </c>
      <c r="Z6130" s="4" t="str">
        <f t="shared" si="310"/>
        <v>NO</v>
      </c>
      <c r="AA6130" s="4" t="str">
        <f t="shared" si="310"/>
        <v>NO</v>
      </c>
      <c r="AB6130" s="4" t="str">
        <f t="shared" si="310"/>
        <v>NO</v>
      </c>
      <c r="AD6130" s="4">
        <f t="shared" si="311"/>
        <v>0</v>
      </c>
    </row>
    <row r="6131" spans="1:30" ht="14.4" customHeight="1" x14ac:dyDescent="0.35">
      <c r="A6131" s="34">
        <v>6156</v>
      </c>
      <c r="B6131" s="1" t="s">
        <v>17900</v>
      </c>
      <c r="C6131" s="1"/>
      <c r="D6131" s="1"/>
      <c r="E6131" s="1"/>
      <c r="F6131" s="1" t="s">
        <v>29262</v>
      </c>
      <c r="G6131" s="35" t="s">
        <v>17901</v>
      </c>
      <c r="H6131" s="35" t="s">
        <v>17902</v>
      </c>
      <c r="I6131" s="35" t="s">
        <v>33</v>
      </c>
      <c r="J6131" s="36">
        <v>58227000</v>
      </c>
      <c r="K6131" s="36">
        <v>65861000</v>
      </c>
      <c r="L6131" s="36">
        <v>84885000</v>
      </c>
      <c r="M6131" s="36">
        <v>75378000</v>
      </c>
      <c r="N6131" s="36">
        <v>82352000</v>
      </c>
      <c r="O6131" s="37">
        <v>2.5000000000000001E-3</v>
      </c>
      <c r="P6131" s="37">
        <v>3.2300000000000002E-2</v>
      </c>
      <c r="Q6131" s="37">
        <v>9.1399999999999995E-2</v>
      </c>
      <c r="R6131" s="37">
        <v>5.6099999999999997E-2</v>
      </c>
      <c r="S6131" s="37">
        <v>1.12E-2</v>
      </c>
      <c r="T6131" s="37"/>
      <c r="U6131" s="37"/>
      <c r="V6131" s="37"/>
      <c r="W6131" s="37"/>
      <c r="X6131" s="37"/>
      <c r="Z6131" s="4" t="str">
        <f t="shared" si="310"/>
        <v>NO</v>
      </c>
      <c r="AA6131" s="4" t="str">
        <f t="shared" si="310"/>
        <v>NO</v>
      </c>
      <c r="AB6131" s="4" t="str">
        <f t="shared" si="310"/>
        <v>NO</v>
      </c>
      <c r="AD6131" s="4">
        <f t="shared" si="311"/>
        <v>0</v>
      </c>
    </row>
    <row r="6132" spans="1:30" ht="27.65" customHeight="1" x14ac:dyDescent="0.35">
      <c r="A6132" s="34">
        <v>6157</v>
      </c>
      <c r="B6132" s="1" t="s">
        <v>17903</v>
      </c>
      <c r="C6132" s="1"/>
      <c r="D6132" s="1"/>
      <c r="E6132" s="1"/>
      <c r="F6132" s="1" t="s">
        <v>29262</v>
      </c>
      <c r="G6132" s="35" t="s">
        <v>17904</v>
      </c>
      <c r="H6132" s="35" t="s">
        <v>17905</v>
      </c>
      <c r="I6132" s="35" t="s">
        <v>43</v>
      </c>
      <c r="J6132" s="36">
        <v>4667000</v>
      </c>
      <c r="K6132" s="36">
        <v>14219000</v>
      </c>
      <c r="L6132" s="36">
        <v>21719000</v>
      </c>
      <c r="M6132" s="36">
        <v>59244000</v>
      </c>
      <c r="N6132" s="36">
        <v>82339000</v>
      </c>
      <c r="O6132" s="37">
        <v>0.17979999999999999</v>
      </c>
      <c r="P6132" s="37">
        <v>0.2059</v>
      </c>
      <c r="Q6132" s="37">
        <v>0.2868</v>
      </c>
      <c r="R6132" s="37">
        <v>0.27539999999999998</v>
      </c>
      <c r="S6132" s="37">
        <v>0.16850000000000001</v>
      </c>
      <c r="T6132" s="37"/>
      <c r="U6132" s="37"/>
      <c r="V6132" s="37">
        <v>-3.7900000000000003E-2</v>
      </c>
      <c r="W6132" s="37">
        <v>-8.8000000000000005E-3</v>
      </c>
      <c r="X6132" s="37">
        <v>-2.3E-3</v>
      </c>
      <c r="Z6132" s="4" t="str">
        <f t="shared" si="310"/>
        <v>YES</v>
      </c>
      <c r="AA6132" s="4" t="str">
        <f t="shared" si="310"/>
        <v>YES</v>
      </c>
      <c r="AB6132" s="4" t="str">
        <f t="shared" si="310"/>
        <v>NO</v>
      </c>
      <c r="AD6132" s="4">
        <f t="shared" si="311"/>
        <v>2</v>
      </c>
    </row>
    <row r="6133" spans="1:30" ht="14.4" customHeight="1" x14ac:dyDescent="0.35">
      <c r="A6133" s="34">
        <v>6158</v>
      </c>
      <c r="B6133" s="1" t="s">
        <v>17906</v>
      </c>
      <c r="C6133" s="1"/>
      <c r="D6133" s="1"/>
      <c r="E6133" s="1"/>
      <c r="F6133" s="1" t="s">
        <v>29262</v>
      </c>
      <c r="G6133" s="35" t="s">
        <v>17907</v>
      </c>
      <c r="H6133" s="35" t="s">
        <v>17908</v>
      </c>
      <c r="I6133" s="35" t="s">
        <v>23</v>
      </c>
      <c r="J6133" s="36">
        <v>14598000</v>
      </c>
      <c r="K6133" s="36">
        <v>30595000</v>
      </c>
      <c r="L6133" s="36">
        <v>47550000</v>
      </c>
      <c r="M6133" s="36">
        <v>66984000</v>
      </c>
      <c r="N6133" s="36">
        <v>82334000</v>
      </c>
      <c r="O6133" s="37">
        <v>0.12870000000000001</v>
      </c>
      <c r="P6133" s="37">
        <v>0.1153</v>
      </c>
      <c r="Q6133" s="37">
        <v>3.8899999999999997E-2</v>
      </c>
      <c r="R6133" s="37">
        <v>0.10970000000000001</v>
      </c>
      <c r="S6133" s="37">
        <v>0.15340000000000001</v>
      </c>
      <c r="T6133" s="37"/>
      <c r="U6133" s="37">
        <v>-8.3999999999999995E-3</v>
      </c>
      <c r="V6133" s="37">
        <v>-6.7000000000000002E-3</v>
      </c>
      <c r="W6133" s="37">
        <v>-7.0000000000000001E-3</v>
      </c>
      <c r="X6133" s="37">
        <v>-1.0999999999999999E-2</v>
      </c>
      <c r="Z6133" s="4" t="str">
        <f t="shared" si="310"/>
        <v>NO</v>
      </c>
      <c r="AA6133" s="4" t="str">
        <f t="shared" si="310"/>
        <v>NO</v>
      </c>
      <c r="AB6133" s="4" t="str">
        <f t="shared" si="310"/>
        <v>NO</v>
      </c>
      <c r="AD6133" s="4">
        <f t="shared" si="311"/>
        <v>0</v>
      </c>
    </row>
    <row r="6134" spans="1:30" ht="14.4" customHeight="1" x14ac:dyDescent="0.35">
      <c r="A6134" s="34">
        <v>6159</v>
      </c>
      <c r="B6134" s="1" t="s">
        <v>17909</v>
      </c>
      <c r="C6134" s="1"/>
      <c r="D6134" s="1"/>
      <c r="E6134" s="1"/>
      <c r="F6134" s="1" t="s">
        <v>29262</v>
      </c>
      <c r="G6134" s="35" t="s">
        <v>17910</v>
      </c>
      <c r="H6134" s="35" t="s">
        <v>17911</v>
      </c>
      <c r="I6134" s="35" t="s">
        <v>23</v>
      </c>
      <c r="J6134" s="36">
        <v>47956000</v>
      </c>
      <c r="K6134" s="36">
        <v>53550000</v>
      </c>
      <c r="L6134" s="36">
        <v>61206000</v>
      </c>
      <c r="M6134" s="36">
        <v>72035000</v>
      </c>
      <c r="N6134" s="36">
        <v>82327000</v>
      </c>
      <c r="O6134" s="37">
        <v>0.25390000000000001</v>
      </c>
      <c r="P6134" s="37">
        <v>0.2888</v>
      </c>
      <c r="Q6134" s="37">
        <v>0.2883</v>
      </c>
      <c r="R6134" s="37">
        <v>0.3044</v>
      </c>
      <c r="S6134" s="37">
        <v>0.2429</v>
      </c>
      <c r="T6134" s="37"/>
      <c r="U6134" s="37"/>
      <c r="V6134" s="37"/>
      <c r="W6134" s="37"/>
      <c r="X6134" s="37">
        <v>-3.3999999999999998E-3</v>
      </c>
      <c r="Z6134" s="4" t="str">
        <f t="shared" si="310"/>
        <v>YES</v>
      </c>
      <c r="AA6134" s="4" t="str">
        <f t="shared" si="310"/>
        <v>YES</v>
      </c>
      <c r="AB6134" s="4" t="str">
        <f t="shared" si="310"/>
        <v>YES</v>
      </c>
      <c r="AD6134" s="4">
        <f t="shared" si="311"/>
        <v>3</v>
      </c>
    </row>
    <row r="6135" spans="1:30" ht="14.4" customHeight="1" x14ac:dyDescent="0.35">
      <c r="A6135" s="34">
        <v>6160</v>
      </c>
      <c r="B6135" s="1" t="s">
        <v>17912</v>
      </c>
      <c r="C6135" s="1"/>
      <c r="D6135" s="1"/>
      <c r="E6135" s="1"/>
      <c r="F6135" s="1" t="s">
        <v>29262</v>
      </c>
      <c r="G6135" s="35" t="s">
        <v>17913</v>
      </c>
      <c r="H6135" s="35" t="s">
        <v>17914</v>
      </c>
      <c r="I6135" s="35" t="s">
        <v>23</v>
      </c>
      <c r="J6135" s="36">
        <v>69629000</v>
      </c>
      <c r="K6135" s="36">
        <v>76679000</v>
      </c>
      <c r="L6135" s="36">
        <v>74530000</v>
      </c>
      <c r="M6135" s="36">
        <v>76799000</v>
      </c>
      <c r="N6135" s="36">
        <v>82325000</v>
      </c>
      <c r="O6135" s="37">
        <v>4.0300000000000002E-2</v>
      </c>
      <c r="P6135" s="37">
        <v>2.18E-2</v>
      </c>
      <c r="Q6135" s="37">
        <v>2.9700000000000001E-2</v>
      </c>
      <c r="R6135" s="37">
        <v>2.3900000000000001E-2</v>
      </c>
      <c r="S6135" s="37">
        <v>1.9699999999999999E-2</v>
      </c>
      <c r="T6135" s="37"/>
      <c r="U6135" s="37"/>
      <c r="V6135" s="37"/>
      <c r="W6135" s="37"/>
      <c r="X6135" s="37"/>
      <c r="Z6135" s="4" t="str">
        <f t="shared" si="310"/>
        <v>NO</v>
      </c>
      <c r="AA6135" s="4" t="str">
        <f t="shared" si="310"/>
        <v>NO</v>
      </c>
      <c r="AB6135" s="4" t="str">
        <f t="shared" si="310"/>
        <v>NO</v>
      </c>
      <c r="AD6135" s="4">
        <f t="shared" si="311"/>
        <v>0</v>
      </c>
    </row>
    <row r="6136" spans="1:30" ht="14.4" customHeight="1" x14ac:dyDescent="0.35">
      <c r="A6136" s="34">
        <v>6161</v>
      </c>
      <c r="B6136" s="1" t="s">
        <v>6280</v>
      </c>
      <c r="C6136" s="1" t="s">
        <v>29015</v>
      </c>
      <c r="D6136" s="1"/>
      <c r="E6136" s="1" t="s">
        <v>29008</v>
      </c>
      <c r="F6136" s="1" t="s">
        <v>29262</v>
      </c>
      <c r="G6136" s="35" t="s">
        <v>17915</v>
      </c>
      <c r="H6136" s="35" t="s">
        <v>17916</v>
      </c>
      <c r="I6136" s="35" t="s">
        <v>29</v>
      </c>
      <c r="J6136" s="36">
        <v>36618000</v>
      </c>
      <c r="K6136" s="36">
        <v>62154000</v>
      </c>
      <c r="L6136" s="36">
        <v>65585000</v>
      </c>
      <c r="M6136" s="36">
        <v>78615000</v>
      </c>
      <c r="N6136" s="36">
        <v>82320000</v>
      </c>
      <c r="O6136" s="37">
        <v>-6.4600000000000005E-2</v>
      </c>
      <c r="P6136" s="37">
        <v>4.7300000000000002E-2</v>
      </c>
      <c r="Q6136" s="37">
        <v>5.2699999999999997E-2</v>
      </c>
      <c r="R6136" s="37">
        <v>7.1300000000000002E-2</v>
      </c>
      <c r="S6136" s="37">
        <v>7.3300000000000004E-2</v>
      </c>
      <c r="T6136" s="37"/>
      <c r="U6136" s="37"/>
      <c r="V6136" s="37"/>
      <c r="W6136" s="37"/>
      <c r="X6136" s="37"/>
      <c r="Z6136" s="4" t="str">
        <f t="shared" si="310"/>
        <v>NO</v>
      </c>
      <c r="AA6136" s="4" t="str">
        <f t="shared" si="310"/>
        <v>NO</v>
      </c>
      <c r="AB6136" s="4" t="str">
        <f t="shared" si="310"/>
        <v>NO</v>
      </c>
      <c r="AD6136" s="4">
        <f t="shared" si="311"/>
        <v>0</v>
      </c>
    </row>
    <row r="6137" spans="1:30" ht="41.4" customHeight="1" x14ac:dyDescent="0.35">
      <c r="A6137" s="34">
        <v>6162</v>
      </c>
      <c r="B6137" s="1" t="s">
        <v>17917</v>
      </c>
      <c r="C6137" s="1"/>
      <c r="D6137" s="1"/>
      <c r="E6137" s="1"/>
      <c r="F6137" s="1" t="s">
        <v>29262</v>
      </c>
      <c r="G6137" s="35" t="s">
        <v>17918</v>
      </c>
      <c r="H6137" s="35" t="s">
        <v>17919</v>
      </c>
      <c r="I6137" s="35" t="s">
        <v>23</v>
      </c>
      <c r="J6137" s="36">
        <v>56228000</v>
      </c>
      <c r="K6137" s="36">
        <v>55597000</v>
      </c>
      <c r="L6137" s="36">
        <v>53545000</v>
      </c>
      <c r="M6137" s="36">
        <v>58113000</v>
      </c>
      <c r="N6137" s="36">
        <v>82315000</v>
      </c>
      <c r="O6137" s="37">
        <v>8.5900000000000004E-2</v>
      </c>
      <c r="P6137" s="37">
        <v>0.1421</v>
      </c>
      <c r="Q6137" s="37">
        <v>0.1137</v>
      </c>
      <c r="R6137" s="37">
        <v>0.1242</v>
      </c>
      <c r="S6137" s="37">
        <v>0.1106</v>
      </c>
      <c r="T6137" s="37"/>
      <c r="U6137" s="37"/>
      <c r="V6137" s="37">
        <v>-2.9999999999999997E-4</v>
      </c>
      <c r="W6137" s="37"/>
      <c r="X6137" s="37"/>
      <c r="Z6137" s="4" t="str">
        <f t="shared" si="310"/>
        <v>NO</v>
      </c>
      <c r="AA6137" s="4" t="str">
        <f t="shared" si="310"/>
        <v>NO</v>
      </c>
      <c r="AB6137" s="4" t="str">
        <f t="shared" si="310"/>
        <v>NO</v>
      </c>
      <c r="AD6137" s="4">
        <f t="shared" si="311"/>
        <v>0</v>
      </c>
    </row>
    <row r="6138" spans="1:30" ht="27.65" customHeight="1" x14ac:dyDescent="0.35">
      <c r="A6138" s="34">
        <v>6163</v>
      </c>
      <c r="B6138" s="1" t="s">
        <v>17920</v>
      </c>
      <c r="C6138" s="1"/>
      <c r="D6138" s="1"/>
      <c r="E6138" s="1"/>
      <c r="F6138" s="1" t="s">
        <v>29262</v>
      </c>
      <c r="G6138" s="35" t="s">
        <v>17921</v>
      </c>
      <c r="H6138" s="35" t="s">
        <v>17922</v>
      </c>
      <c r="I6138" s="35" t="s">
        <v>23</v>
      </c>
      <c r="J6138" s="36">
        <v>1019316000</v>
      </c>
      <c r="K6138" s="36">
        <v>1650709000</v>
      </c>
      <c r="L6138" s="36">
        <v>1660806000</v>
      </c>
      <c r="M6138" s="36">
        <v>1715018000</v>
      </c>
      <c r="N6138" s="36">
        <v>82296000</v>
      </c>
      <c r="O6138" s="37">
        <v>0.6069</v>
      </c>
      <c r="P6138" s="37">
        <v>0.62890000000000001</v>
      </c>
      <c r="Q6138" s="37">
        <v>0.52600000000000002</v>
      </c>
      <c r="R6138" s="37">
        <v>0.497</v>
      </c>
      <c r="S6138" s="37">
        <v>-0.27560000000000001</v>
      </c>
      <c r="T6138" s="37">
        <v>0.61160000000000003</v>
      </c>
      <c r="U6138" s="37">
        <v>0.64680000000000004</v>
      </c>
      <c r="V6138" s="37">
        <v>0.52990000000000004</v>
      </c>
      <c r="W6138" s="37">
        <v>0.50190000000000001</v>
      </c>
      <c r="X6138" s="37">
        <v>-0.29070000000000001</v>
      </c>
      <c r="Z6138" s="4" t="str">
        <f t="shared" si="310"/>
        <v>YES</v>
      </c>
      <c r="AA6138" s="4" t="str">
        <f t="shared" si="310"/>
        <v>YES</v>
      </c>
      <c r="AB6138" s="4" t="str">
        <f t="shared" si="310"/>
        <v>NO</v>
      </c>
      <c r="AD6138" s="4">
        <f t="shared" si="311"/>
        <v>2</v>
      </c>
    </row>
    <row r="6139" spans="1:30" ht="27.65" customHeight="1" x14ac:dyDescent="0.35">
      <c r="A6139" s="34">
        <v>6164</v>
      </c>
      <c r="B6139" s="1" t="s">
        <v>17923</v>
      </c>
      <c r="C6139" s="1" t="s">
        <v>29015</v>
      </c>
      <c r="D6139" s="1"/>
      <c r="E6139" s="1" t="s">
        <v>29008</v>
      </c>
      <c r="F6139" s="1" t="s">
        <v>29262</v>
      </c>
      <c r="G6139" s="35" t="s">
        <v>17924</v>
      </c>
      <c r="H6139" s="35" t="s">
        <v>17925</v>
      </c>
      <c r="I6139" s="35" t="s">
        <v>29</v>
      </c>
      <c r="J6139" s="36">
        <v>33184000</v>
      </c>
      <c r="K6139" s="36">
        <v>45846000</v>
      </c>
      <c r="L6139" s="36">
        <v>66791000</v>
      </c>
      <c r="M6139" s="36">
        <v>83133000</v>
      </c>
      <c r="N6139" s="36">
        <v>82284000</v>
      </c>
      <c r="O6139" s="37">
        <v>6.08E-2</v>
      </c>
      <c r="P6139" s="37">
        <v>7.4200000000000002E-2</v>
      </c>
      <c r="Q6139" s="37">
        <v>7.7299999999999994E-2</v>
      </c>
      <c r="R6139" s="37">
        <v>6.0900000000000003E-2</v>
      </c>
      <c r="S6139" s="37">
        <v>5.74E-2</v>
      </c>
      <c r="T6139" s="37">
        <v>0.15279999999999999</v>
      </c>
      <c r="U6139" s="37">
        <v>5.5599999999999997E-2</v>
      </c>
      <c r="V6139" s="37">
        <v>3.8399999999999997E-2</v>
      </c>
      <c r="W6139" s="37">
        <v>2.7199999999999998E-2</v>
      </c>
      <c r="X6139" s="37">
        <v>-1.17E-2</v>
      </c>
      <c r="Z6139" s="4" t="str">
        <f t="shared" si="310"/>
        <v>NO</v>
      </c>
      <c r="AA6139" s="4" t="str">
        <f t="shared" si="310"/>
        <v>NO</v>
      </c>
      <c r="AB6139" s="4" t="str">
        <f t="shared" si="310"/>
        <v>NO</v>
      </c>
      <c r="AD6139" s="4">
        <f t="shared" si="311"/>
        <v>0</v>
      </c>
    </row>
    <row r="6140" spans="1:30" ht="27.65" customHeight="1" x14ac:dyDescent="0.35">
      <c r="A6140" s="34">
        <v>6165</v>
      </c>
      <c r="B6140" s="1" t="s">
        <v>17926</v>
      </c>
      <c r="C6140" s="1" t="s">
        <v>29015</v>
      </c>
      <c r="D6140" s="1"/>
      <c r="E6140" s="1" t="s">
        <v>29008</v>
      </c>
      <c r="F6140" s="1" t="s">
        <v>29262</v>
      </c>
      <c r="G6140" s="35" t="s">
        <v>17927</v>
      </c>
      <c r="H6140" s="35" t="s">
        <v>17928</v>
      </c>
      <c r="I6140" s="35" t="s">
        <v>29</v>
      </c>
      <c r="J6140" s="36">
        <v>26946000</v>
      </c>
      <c r="K6140" s="36">
        <v>36342000</v>
      </c>
      <c r="L6140" s="36">
        <v>49457000</v>
      </c>
      <c r="M6140" s="36">
        <v>73636000</v>
      </c>
      <c r="N6140" s="36">
        <v>82229000</v>
      </c>
      <c r="O6140" s="37">
        <v>9.1300000000000006E-2</v>
      </c>
      <c r="P6140" s="37">
        <v>5.1700000000000003E-2</v>
      </c>
      <c r="Q6140" s="37">
        <v>6.6400000000000001E-2</v>
      </c>
      <c r="R6140" s="37">
        <v>3.1899999999999998E-2</v>
      </c>
      <c r="S6140" s="37">
        <v>6.59E-2</v>
      </c>
      <c r="T6140" s="37"/>
      <c r="U6140" s="37"/>
      <c r="V6140" s="37"/>
      <c r="W6140" s="37"/>
      <c r="X6140" s="37"/>
      <c r="Z6140" s="4" t="str">
        <f t="shared" si="310"/>
        <v>NO</v>
      </c>
      <c r="AA6140" s="4" t="str">
        <f t="shared" si="310"/>
        <v>NO</v>
      </c>
      <c r="AB6140" s="4" t="str">
        <f t="shared" si="310"/>
        <v>NO</v>
      </c>
      <c r="AD6140" s="4">
        <f t="shared" si="311"/>
        <v>0</v>
      </c>
    </row>
    <row r="6141" spans="1:30" ht="14.4" customHeight="1" x14ac:dyDescent="0.35">
      <c r="A6141" s="34">
        <v>6166</v>
      </c>
      <c r="B6141" s="1" t="s">
        <v>17929</v>
      </c>
      <c r="C6141" s="1"/>
      <c r="D6141" s="1"/>
      <c r="E6141" s="1"/>
      <c r="F6141" s="1" t="s">
        <v>29262</v>
      </c>
      <c r="G6141" s="35" t="s">
        <v>17930</v>
      </c>
      <c r="H6141" s="35" t="s">
        <v>17931</v>
      </c>
      <c r="I6141" s="35" t="s">
        <v>43</v>
      </c>
      <c r="J6141" s="36"/>
      <c r="K6141" s="36"/>
      <c r="L6141" s="36">
        <v>6797000</v>
      </c>
      <c r="M6141" s="36">
        <v>30935000</v>
      </c>
      <c r="N6141" s="36">
        <v>82224000</v>
      </c>
      <c r="O6141" s="37"/>
      <c r="P6141" s="37"/>
      <c r="Q6141" s="37">
        <v>1.6500000000000001E-2</v>
      </c>
      <c r="R6141" s="37">
        <v>5.1700000000000003E-2</v>
      </c>
      <c r="S6141" s="37">
        <v>5.3199999999999997E-2</v>
      </c>
      <c r="T6141" s="37"/>
      <c r="U6141" s="37"/>
      <c r="V6141" s="37"/>
      <c r="W6141" s="37"/>
      <c r="X6141" s="37"/>
      <c r="Z6141" s="4" t="str">
        <f t="shared" si="310"/>
        <v>NO</v>
      </c>
      <c r="AA6141" s="4" t="str">
        <f t="shared" si="310"/>
        <v>NO</v>
      </c>
      <c r="AB6141" s="4" t="str">
        <f t="shared" si="310"/>
        <v>NO</v>
      </c>
      <c r="AD6141" s="4">
        <f t="shared" si="311"/>
        <v>0</v>
      </c>
    </row>
    <row r="6142" spans="1:30" ht="27.65" customHeight="1" x14ac:dyDescent="0.35">
      <c r="A6142" s="34">
        <v>6167</v>
      </c>
      <c r="B6142" s="1" t="s">
        <v>17932</v>
      </c>
      <c r="C6142" s="1" t="s">
        <v>29015</v>
      </c>
      <c r="D6142" s="1"/>
      <c r="E6142" s="1" t="s">
        <v>29008</v>
      </c>
      <c r="F6142" s="1" t="s">
        <v>29262</v>
      </c>
      <c r="G6142" s="35" t="s">
        <v>17933</v>
      </c>
      <c r="H6142" s="35" t="s">
        <v>17934</v>
      </c>
      <c r="I6142" s="35" t="s">
        <v>29</v>
      </c>
      <c r="J6142" s="36">
        <v>44074000</v>
      </c>
      <c r="K6142" s="36">
        <v>51468000</v>
      </c>
      <c r="L6142" s="36">
        <v>66820000</v>
      </c>
      <c r="M6142" s="36">
        <v>71282000</v>
      </c>
      <c r="N6142" s="36">
        <v>82209000</v>
      </c>
      <c r="O6142" s="37"/>
      <c r="P6142" s="37">
        <v>0.10249999999999999</v>
      </c>
      <c r="Q6142" s="37">
        <v>0.28120000000000001</v>
      </c>
      <c r="R6142" s="37">
        <v>0.11799999999999999</v>
      </c>
      <c r="S6142" s="37">
        <v>0.19109999999999999</v>
      </c>
      <c r="T6142" s="37"/>
      <c r="U6142" s="37"/>
      <c r="V6142" s="37"/>
      <c r="W6142" s="37"/>
      <c r="X6142" s="37"/>
      <c r="Z6142" s="4" t="str">
        <f t="shared" si="310"/>
        <v>YES</v>
      </c>
      <c r="AA6142" s="4" t="str">
        <f t="shared" si="310"/>
        <v>NO</v>
      </c>
      <c r="AB6142" s="4" t="str">
        <f t="shared" si="310"/>
        <v>NO</v>
      </c>
      <c r="AD6142" s="4">
        <f t="shared" si="311"/>
        <v>1</v>
      </c>
    </row>
    <row r="6143" spans="1:30" ht="27.65" customHeight="1" x14ac:dyDescent="0.35">
      <c r="A6143" s="34">
        <v>6168</v>
      </c>
      <c r="B6143" s="1" t="s">
        <v>17935</v>
      </c>
      <c r="C6143" s="1"/>
      <c r="D6143" s="1"/>
      <c r="E6143" s="1"/>
      <c r="F6143" s="1" t="s">
        <v>29262</v>
      </c>
      <c r="G6143" s="35" t="s">
        <v>17936</v>
      </c>
      <c r="H6143" s="35" t="s">
        <v>17937</v>
      </c>
      <c r="I6143" s="35" t="s">
        <v>33</v>
      </c>
      <c r="J6143" s="36"/>
      <c r="K6143" s="36"/>
      <c r="L6143" s="36"/>
      <c r="M6143" s="36">
        <v>11234000</v>
      </c>
      <c r="N6143" s="36">
        <v>82198000</v>
      </c>
      <c r="O6143" s="37"/>
      <c r="P6143" s="37"/>
      <c r="Q6143" s="37"/>
      <c r="R6143" s="37">
        <v>-0.27379999999999999</v>
      </c>
      <c r="S6143" s="37">
        <v>0.39</v>
      </c>
      <c r="T6143" s="37"/>
      <c r="U6143" s="37"/>
      <c r="V6143" s="37"/>
      <c r="W6143" s="37"/>
      <c r="X6143" s="37"/>
      <c r="Z6143" s="4" t="str">
        <f t="shared" si="310"/>
        <v>NO</v>
      </c>
      <c r="AA6143" s="4" t="str">
        <f t="shared" si="310"/>
        <v>NO</v>
      </c>
      <c r="AB6143" s="4" t="str">
        <f t="shared" si="310"/>
        <v>YES</v>
      </c>
      <c r="AD6143" s="4">
        <f t="shared" si="311"/>
        <v>1</v>
      </c>
    </row>
    <row r="6144" spans="1:30" ht="14.4" customHeight="1" x14ac:dyDescent="0.35">
      <c r="A6144" s="34">
        <v>6169</v>
      </c>
      <c r="B6144" s="1" t="s">
        <v>12177</v>
      </c>
      <c r="C6144" s="1"/>
      <c r="D6144" s="1"/>
      <c r="E6144" s="1"/>
      <c r="F6144" s="1" t="s">
        <v>29262</v>
      </c>
      <c r="G6144" s="35" t="s">
        <v>17938</v>
      </c>
      <c r="H6144" s="35" t="s">
        <v>17939</v>
      </c>
      <c r="I6144" s="35" t="s">
        <v>23</v>
      </c>
      <c r="J6144" s="36"/>
      <c r="K6144" s="36">
        <v>1522000</v>
      </c>
      <c r="L6144" s="36">
        <v>20842000</v>
      </c>
      <c r="M6144" s="36">
        <v>28292000</v>
      </c>
      <c r="N6144" s="36">
        <v>82193000</v>
      </c>
      <c r="O6144" s="37"/>
      <c r="P6144" s="37">
        <v>-2.7576000000000001</v>
      </c>
      <c r="Q6144" s="37">
        <v>-2.8E-3</v>
      </c>
      <c r="R6144" s="37">
        <v>3.0599999999999999E-2</v>
      </c>
      <c r="S6144" s="37">
        <v>0.1668</v>
      </c>
      <c r="T6144" s="37"/>
      <c r="U6144" s="37">
        <v>-2.7831999999999999</v>
      </c>
      <c r="V6144" s="37">
        <v>-6.1000000000000004E-3</v>
      </c>
      <c r="W6144" s="37">
        <v>2.1999999999999999E-2</v>
      </c>
      <c r="X6144" s="37">
        <v>0.1668</v>
      </c>
      <c r="Z6144" s="4" t="str">
        <f t="shared" si="310"/>
        <v>NO</v>
      </c>
      <c r="AA6144" s="4" t="str">
        <f t="shared" si="310"/>
        <v>NO</v>
      </c>
      <c r="AB6144" s="4" t="str">
        <f t="shared" si="310"/>
        <v>NO</v>
      </c>
      <c r="AD6144" s="4">
        <f t="shared" si="311"/>
        <v>0</v>
      </c>
    </row>
    <row r="6145" spans="1:30" ht="14.4" customHeight="1" x14ac:dyDescent="0.35">
      <c r="A6145" s="34">
        <v>6170</v>
      </c>
      <c r="B6145" s="1" t="s">
        <v>2790</v>
      </c>
      <c r="C6145" s="1"/>
      <c r="D6145" s="1"/>
      <c r="E6145" s="1"/>
      <c r="F6145" s="1" t="s">
        <v>29262</v>
      </c>
      <c r="G6145" s="35" t="s">
        <v>17940</v>
      </c>
      <c r="H6145" s="35" t="s">
        <v>17941</v>
      </c>
      <c r="I6145" s="35" t="s">
        <v>33</v>
      </c>
      <c r="J6145" s="36">
        <v>83390000</v>
      </c>
      <c r="K6145" s="36">
        <v>76346000</v>
      </c>
      <c r="L6145" s="36">
        <v>78661000</v>
      </c>
      <c r="M6145" s="36">
        <v>83973000</v>
      </c>
      <c r="N6145" s="36">
        <v>82183000</v>
      </c>
      <c r="O6145" s="37">
        <v>0.108</v>
      </c>
      <c r="P6145" s="37">
        <v>8.8800000000000004E-2</v>
      </c>
      <c r="Q6145" s="37">
        <v>0.1336</v>
      </c>
      <c r="R6145" s="37">
        <v>0.15509999999999999</v>
      </c>
      <c r="S6145" s="37">
        <v>6.8699999999999997E-2</v>
      </c>
      <c r="T6145" s="37">
        <v>-2.81E-2</v>
      </c>
      <c r="U6145" s="37">
        <v>-4.9099999999999998E-2</v>
      </c>
      <c r="V6145" s="37">
        <v>-5.9499999999999997E-2</v>
      </c>
      <c r="W6145" s="37">
        <v>-9.0800000000000006E-2</v>
      </c>
      <c r="X6145" s="37">
        <v>6.3100000000000003E-2</v>
      </c>
      <c r="Z6145" s="4" t="str">
        <f t="shared" si="310"/>
        <v>NO</v>
      </c>
      <c r="AA6145" s="4" t="str">
        <f t="shared" si="310"/>
        <v>NO</v>
      </c>
      <c r="AB6145" s="4" t="str">
        <f t="shared" si="310"/>
        <v>NO</v>
      </c>
      <c r="AD6145" s="4">
        <f t="shared" si="311"/>
        <v>0</v>
      </c>
    </row>
    <row r="6146" spans="1:30" ht="41.4" customHeight="1" x14ac:dyDescent="0.35">
      <c r="A6146" s="34">
        <v>6171</v>
      </c>
      <c r="B6146" s="1" t="s">
        <v>17942</v>
      </c>
      <c r="C6146" s="1"/>
      <c r="D6146" s="1"/>
      <c r="E6146" s="1"/>
      <c r="F6146" s="1" t="s">
        <v>29262</v>
      </c>
      <c r="G6146" s="35" t="s">
        <v>17943</v>
      </c>
      <c r="H6146" s="35" t="s">
        <v>17944</v>
      </c>
      <c r="I6146" s="35" t="s">
        <v>23</v>
      </c>
      <c r="J6146" s="36">
        <v>44792000</v>
      </c>
      <c r="K6146" s="36">
        <v>47656000</v>
      </c>
      <c r="L6146" s="36">
        <v>53680000</v>
      </c>
      <c r="M6146" s="36">
        <v>69539000</v>
      </c>
      <c r="N6146" s="36">
        <v>82176000</v>
      </c>
      <c r="O6146" s="37">
        <v>-1.41E-2</v>
      </c>
      <c r="P6146" s="37">
        <v>-3.2399999999999998E-2</v>
      </c>
      <c r="Q6146" s="37">
        <v>-3.1099999999999999E-2</v>
      </c>
      <c r="R6146" s="37">
        <v>-9.5999999999999992E-3</v>
      </c>
      <c r="S6146" s="37">
        <v>5.8999999999999999E-3</v>
      </c>
      <c r="T6146" s="37">
        <v>-0.02</v>
      </c>
      <c r="U6146" s="37">
        <v>-4.0300000000000002E-2</v>
      </c>
      <c r="V6146" s="37">
        <v>-3.5099999999999999E-2</v>
      </c>
      <c r="W6146" s="37">
        <v>-1.47E-2</v>
      </c>
      <c r="X6146" s="37">
        <v>-2.7000000000000001E-3</v>
      </c>
      <c r="Z6146" s="4" t="str">
        <f t="shared" si="310"/>
        <v>NO</v>
      </c>
      <c r="AA6146" s="4" t="str">
        <f t="shared" si="310"/>
        <v>NO</v>
      </c>
      <c r="AB6146" s="4" t="str">
        <f t="shared" si="310"/>
        <v>NO</v>
      </c>
      <c r="AD6146" s="4">
        <f t="shared" si="311"/>
        <v>0</v>
      </c>
    </row>
    <row r="6147" spans="1:30" ht="14.4" customHeight="1" x14ac:dyDescent="0.35">
      <c r="A6147" s="34">
        <v>6172</v>
      </c>
      <c r="B6147" s="1" t="s">
        <v>17945</v>
      </c>
      <c r="C6147" s="1"/>
      <c r="D6147" s="1"/>
      <c r="E6147" s="1"/>
      <c r="F6147" s="1" t="s">
        <v>29262</v>
      </c>
      <c r="G6147" s="35" t="s">
        <v>17946</v>
      </c>
      <c r="H6147" s="35" t="s">
        <v>17947</v>
      </c>
      <c r="I6147" s="35" t="s">
        <v>33</v>
      </c>
      <c r="J6147" s="36">
        <v>53412000</v>
      </c>
      <c r="K6147" s="36">
        <v>60352000</v>
      </c>
      <c r="L6147" s="36">
        <v>69897000</v>
      </c>
      <c r="M6147" s="36">
        <v>65515000</v>
      </c>
      <c r="N6147" s="36">
        <v>82163000</v>
      </c>
      <c r="O6147" s="37">
        <v>0.1658</v>
      </c>
      <c r="P6147" s="37">
        <v>0.1804</v>
      </c>
      <c r="Q6147" s="37">
        <v>0.26889999999999997</v>
      </c>
      <c r="R6147" s="37">
        <v>0.24079999999999999</v>
      </c>
      <c r="S6147" s="37">
        <v>0.22700000000000001</v>
      </c>
      <c r="T6147" s="37"/>
      <c r="U6147" s="37">
        <v>-1.9E-3</v>
      </c>
      <c r="V6147" s="37">
        <v>-1E-4</v>
      </c>
      <c r="W6147" s="37"/>
      <c r="X6147" s="37">
        <v>-4.5999999999999999E-3</v>
      </c>
      <c r="Z6147" s="4" t="str">
        <f t="shared" si="310"/>
        <v>YES</v>
      </c>
      <c r="AA6147" s="4" t="str">
        <f t="shared" si="310"/>
        <v>YES</v>
      </c>
      <c r="AB6147" s="4" t="str">
        <f t="shared" si="310"/>
        <v>YES</v>
      </c>
      <c r="AD6147" s="4">
        <f t="shared" si="311"/>
        <v>3</v>
      </c>
    </row>
    <row r="6148" spans="1:30" ht="14.4" customHeight="1" x14ac:dyDescent="0.35">
      <c r="A6148" s="34">
        <v>6173</v>
      </c>
      <c r="B6148" s="1" t="s">
        <v>17948</v>
      </c>
      <c r="C6148" s="1"/>
      <c r="D6148" s="1"/>
      <c r="E6148" s="1"/>
      <c r="F6148" s="1" t="s">
        <v>29262</v>
      </c>
      <c r="G6148" s="35" t="s">
        <v>17949</v>
      </c>
      <c r="H6148" s="35" t="s">
        <v>17950</v>
      </c>
      <c r="I6148" s="35" t="s">
        <v>43</v>
      </c>
      <c r="J6148" s="36">
        <v>15252000</v>
      </c>
      <c r="K6148" s="36">
        <v>23534000</v>
      </c>
      <c r="L6148" s="36">
        <v>51630000</v>
      </c>
      <c r="M6148" s="36">
        <v>77086000</v>
      </c>
      <c r="N6148" s="36">
        <v>82149000</v>
      </c>
      <c r="O6148" s="37">
        <v>0.3805</v>
      </c>
      <c r="P6148" s="37">
        <v>2.4199999999999999E-2</v>
      </c>
      <c r="Q6148" s="37">
        <v>0.17419999999999999</v>
      </c>
      <c r="R6148" s="37">
        <v>0.2432</v>
      </c>
      <c r="S6148" s="37">
        <v>1.09E-2</v>
      </c>
      <c r="T6148" s="37">
        <v>0.36659999999999998</v>
      </c>
      <c r="U6148" s="37">
        <v>-5.0900000000000001E-2</v>
      </c>
      <c r="V6148" s="37">
        <v>0.15029999999999999</v>
      </c>
      <c r="W6148" s="37">
        <v>0.15920000000000001</v>
      </c>
      <c r="X6148" s="37">
        <v>1.09E-2</v>
      </c>
      <c r="Z6148" s="4" t="str">
        <f t="shared" si="310"/>
        <v>NO</v>
      </c>
      <c r="AA6148" s="4" t="str">
        <f t="shared" si="310"/>
        <v>YES</v>
      </c>
      <c r="AB6148" s="4" t="str">
        <f t="shared" si="310"/>
        <v>NO</v>
      </c>
      <c r="AD6148" s="4">
        <f t="shared" si="311"/>
        <v>1</v>
      </c>
    </row>
    <row r="6149" spans="1:30" ht="27.65" customHeight="1" x14ac:dyDescent="0.35">
      <c r="A6149" s="34">
        <v>6174</v>
      </c>
      <c r="B6149" s="1" t="s">
        <v>17951</v>
      </c>
      <c r="C6149" s="1" t="s">
        <v>29015</v>
      </c>
      <c r="D6149" s="1"/>
      <c r="E6149" s="1" t="s">
        <v>29008</v>
      </c>
      <c r="F6149" s="1" t="s">
        <v>29262</v>
      </c>
      <c r="G6149" s="35" t="s">
        <v>17952</v>
      </c>
      <c r="H6149" s="35" t="s">
        <v>17953</v>
      </c>
      <c r="I6149" s="35" t="s">
        <v>29</v>
      </c>
      <c r="J6149" s="36">
        <v>49727000</v>
      </c>
      <c r="K6149" s="36">
        <v>57322000</v>
      </c>
      <c r="L6149" s="36">
        <v>67065000</v>
      </c>
      <c r="M6149" s="36">
        <v>64504000</v>
      </c>
      <c r="N6149" s="36">
        <v>82127000</v>
      </c>
      <c r="O6149" s="37">
        <v>1.43E-2</v>
      </c>
      <c r="P6149" s="37">
        <v>4.4999999999999998E-2</v>
      </c>
      <c r="Q6149" s="37">
        <v>7.6600000000000001E-2</v>
      </c>
      <c r="R6149" s="37">
        <v>7.0300000000000001E-2</v>
      </c>
      <c r="S6149" s="37">
        <v>0.15049999999999999</v>
      </c>
      <c r="T6149" s="37">
        <v>-5.9999999999999995E-4</v>
      </c>
      <c r="U6149" s="37"/>
      <c r="V6149" s="37"/>
      <c r="W6149" s="37"/>
      <c r="X6149" s="37"/>
      <c r="Z6149" s="4" t="str">
        <f t="shared" ref="Z6149:AB6212" si="312">IF(Q6149&gt;20%,"YES","NO")</f>
        <v>NO</v>
      </c>
      <c r="AA6149" s="4" t="str">
        <f t="shared" si="312"/>
        <v>NO</v>
      </c>
      <c r="AB6149" s="4" t="str">
        <f t="shared" si="312"/>
        <v>NO</v>
      </c>
      <c r="AD6149" s="4">
        <f t="shared" ref="AD6149:AD6212" si="313">COUNTIF(Z6149:AB6149,"YES")</f>
        <v>0</v>
      </c>
    </row>
    <row r="6150" spans="1:30" ht="14.4" customHeight="1" x14ac:dyDescent="0.35">
      <c r="A6150" s="39">
        <v>6175</v>
      </c>
      <c r="B6150" s="13" t="s">
        <v>17954</v>
      </c>
      <c r="C6150" s="13" t="s">
        <v>29015</v>
      </c>
      <c r="D6150" s="14" t="s">
        <v>29043</v>
      </c>
      <c r="E6150" s="13" t="s">
        <v>29075</v>
      </c>
      <c r="F6150" s="1" t="s">
        <v>29262</v>
      </c>
      <c r="G6150" s="40" t="s">
        <v>17955</v>
      </c>
      <c r="H6150" s="40" t="s">
        <v>17956</v>
      </c>
      <c r="I6150" s="40" t="s">
        <v>390</v>
      </c>
      <c r="J6150" s="41">
        <v>51922000</v>
      </c>
      <c r="K6150" s="41">
        <v>59835000</v>
      </c>
      <c r="L6150" s="41">
        <v>82968000</v>
      </c>
      <c r="M6150" s="41">
        <v>74014000</v>
      </c>
      <c r="N6150" s="41">
        <v>82116000</v>
      </c>
      <c r="O6150" s="42">
        <v>0.24940000000000001</v>
      </c>
      <c r="P6150" s="42">
        <v>0.30349999999999999</v>
      </c>
      <c r="Q6150" s="42">
        <v>0.36680000000000001</v>
      </c>
      <c r="R6150" s="42">
        <v>0.48080000000000001</v>
      </c>
      <c r="S6150" s="42">
        <v>0.39679999999999999</v>
      </c>
      <c r="T6150" s="42">
        <v>0.1862</v>
      </c>
      <c r="U6150" s="42">
        <v>0.15870000000000001</v>
      </c>
      <c r="V6150" s="42">
        <v>0.3039</v>
      </c>
      <c r="W6150" s="42">
        <v>0.1588</v>
      </c>
      <c r="X6150" s="42">
        <v>0.36670000000000003</v>
      </c>
      <c r="Z6150" s="4" t="str">
        <f t="shared" si="312"/>
        <v>YES</v>
      </c>
      <c r="AA6150" s="4" t="str">
        <f t="shared" si="312"/>
        <v>YES</v>
      </c>
      <c r="AB6150" s="4" t="str">
        <f t="shared" si="312"/>
        <v>YES</v>
      </c>
      <c r="AD6150" s="4">
        <f t="shared" si="313"/>
        <v>3</v>
      </c>
    </row>
    <row r="6151" spans="1:30" ht="27.65" customHeight="1" x14ac:dyDescent="0.35">
      <c r="A6151" s="34">
        <v>6176</v>
      </c>
      <c r="B6151" s="1" t="s">
        <v>17957</v>
      </c>
      <c r="C6151" s="1" t="s">
        <v>29015</v>
      </c>
      <c r="D6151" s="1"/>
      <c r="E6151" s="1" t="s">
        <v>29008</v>
      </c>
      <c r="F6151" s="1" t="s">
        <v>29262</v>
      </c>
      <c r="G6151" s="35" t="s">
        <v>17958</v>
      </c>
      <c r="H6151" s="35" t="s">
        <v>17959</v>
      </c>
      <c r="I6151" s="35" t="s">
        <v>29</v>
      </c>
      <c r="J6151" s="36"/>
      <c r="K6151" s="36"/>
      <c r="L6151" s="36"/>
      <c r="M6151" s="36">
        <v>37651000</v>
      </c>
      <c r="N6151" s="36">
        <v>82073000</v>
      </c>
      <c r="O6151" s="37"/>
      <c r="P6151" s="37"/>
      <c r="Q6151" s="37"/>
      <c r="R6151" s="37">
        <v>6.6199999999999995E-2</v>
      </c>
      <c r="S6151" s="37">
        <v>6.2399999999999997E-2</v>
      </c>
      <c r="T6151" s="37"/>
      <c r="U6151" s="37"/>
      <c r="V6151" s="37"/>
      <c r="W6151" s="37"/>
      <c r="X6151" s="37"/>
      <c r="Z6151" s="4" t="str">
        <f t="shared" si="312"/>
        <v>NO</v>
      </c>
      <c r="AA6151" s="4" t="str">
        <f t="shared" si="312"/>
        <v>NO</v>
      </c>
      <c r="AB6151" s="4" t="str">
        <f t="shared" si="312"/>
        <v>NO</v>
      </c>
      <c r="AD6151" s="4">
        <f t="shared" si="313"/>
        <v>0</v>
      </c>
    </row>
    <row r="6152" spans="1:30" ht="14.4" customHeight="1" x14ac:dyDescent="0.35">
      <c r="A6152" s="34">
        <v>6177</v>
      </c>
      <c r="B6152" s="1" t="s">
        <v>17960</v>
      </c>
      <c r="C6152" s="1"/>
      <c r="D6152" s="1"/>
      <c r="E6152" s="1"/>
      <c r="F6152" s="1" t="s">
        <v>29262</v>
      </c>
      <c r="G6152" s="35" t="s">
        <v>17961</v>
      </c>
      <c r="H6152" s="35" t="s">
        <v>17962</v>
      </c>
      <c r="I6152" s="35" t="s">
        <v>33</v>
      </c>
      <c r="J6152" s="36"/>
      <c r="K6152" s="36">
        <v>51978000</v>
      </c>
      <c r="L6152" s="36">
        <v>46835000</v>
      </c>
      <c r="M6152" s="36">
        <v>58458000</v>
      </c>
      <c r="N6152" s="36">
        <v>82059000</v>
      </c>
      <c r="O6152" s="37"/>
      <c r="P6152" s="37">
        <v>0.44550000000000001</v>
      </c>
      <c r="Q6152" s="37">
        <v>0.54</v>
      </c>
      <c r="R6152" s="37">
        <v>6.4199999999999993E-2</v>
      </c>
      <c r="S6152" s="37">
        <v>0.22189999999999999</v>
      </c>
      <c r="T6152" s="37"/>
      <c r="U6152" s="37"/>
      <c r="V6152" s="37">
        <v>-2.2000000000000001E-3</v>
      </c>
      <c r="W6152" s="37">
        <v>-1.6000000000000001E-3</v>
      </c>
      <c r="X6152" s="37">
        <v>-2.0000000000000001E-4</v>
      </c>
      <c r="Z6152" s="4" t="str">
        <f t="shared" si="312"/>
        <v>YES</v>
      </c>
      <c r="AA6152" s="4" t="str">
        <f t="shared" si="312"/>
        <v>NO</v>
      </c>
      <c r="AB6152" s="4" t="str">
        <f t="shared" si="312"/>
        <v>YES</v>
      </c>
      <c r="AD6152" s="4">
        <f t="shared" si="313"/>
        <v>2</v>
      </c>
    </row>
    <row r="6153" spans="1:30" ht="41.4" customHeight="1" x14ac:dyDescent="0.35">
      <c r="A6153" s="34">
        <v>6178</v>
      </c>
      <c r="B6153" s="1" t="s">
        <v>17963</v>
      </c>
      <c r="C6153" s="1"/>
      <c r="D6153" s="1"/>
      <c r="E6153" s="1"/>
      <c r="F6153" s="1" t="s">
        <v>29262</v>
      </c>
      <c r="G6153" s="35" t="s">
        <v>17964</v>
      </c>
      <c r="H6153" s="35" t="s">
        <v>17965</v>
      </c>
      <c r="I6153" s="35" t="s">
        <v>23</v>
      </c>
      <c r="J6153" s="36">
        <v>31975000</v>
      </c>
      <c r="K6153" s="36">
        <v>31376000</v>
      </c>
      <c r="L6153" s="36">
        <v>43220000</v>
      </c>
      <c r="M6153" s="36">
        <v>48248000</v>
      </c>
      <c r="N6153" s="36">
        <v>82053000</v>
      </c>
      <c r="O6153" s="37">
        <v>9.7999999999999997E-3</v>
      </c>
      <c r="P6153" s="37">
        <v>3.0200000000000001E-2</v>
      </c>
      <c r="Q6153" s="37">
        <v>6.7000000000000004E-2</v>
      </c>
      <c r="R6153" s="37">
        <v>2.4500000000000001E-2</v>
      </c>
      <c r="S6153" s="37">
        <v>0.1012</v>
      </c>
      <c r="T6153" s="37"/>
      <c r="U6153" s="37"/>
      <c r="V6153" s="37"/>
      <c r="W6153" s="37"/>
      <c r="X6153" s="37"/>
      <c r="Z6153" s="4" t="str">
        <f t="shared" si="312"/>
        <v>NO</v>
      </c>
      <c r="AA6153" s="4" t="str">
        <f t="shared" si="312"/>
        <v>NO</v>
      </c>
      <c r="AB6153" s="4" t="str">
        <f t="shared" si="312"/>
        <v>NO</v>
      </c>
      <c r="AD6153" s="4">
        <f t="shared" si="313"/>
        <v>0</v>
      </c>
    </row>
    <row r="6154" spans="1:30" ht="14.4" customHeight="1" x14ac:dyDescent="0.35">
      <c r="A6154" s="34">
        <v>6179</v>
      </c>
      <c r="B6154" s="1" t="s">
        <v>17966</v>
      </c>
      <c r="C6154" s="1" t="s">
        <v>29015</v>
      </c>
      <c r="D6154" s="1"/>
      <c r="E6154" s="1" t="s">
        <v>29008</v>
      </c>
      <c r="F6154" s="1" t="s">
        <v>29262</v>
      </c>
      <c r="G6154" s="35" t="s">
        <v>17967</v>
      </c>
      <c r="H6154" s="35" t="s">
        <v>17968</v>
      </c>
      <c r="I6154" s="35" t="s">
        <v>29</v>
      </c>
      <c r="J6154" s="36">
        <v>29829000</v>
      </c>
      <c r="K6154" s="36">
        <v>32600000</v>
      </c>
      <c r="L6154" s="36">
        <v>39492000</v>
      </c>
      <c r="M6154" s="36">
        <v>76484000</v>
      </c>
      <c r="N6154" s="36">
        <v>82044000</v>
      </c>
      <c r="O6154" s="37">
        <v>0.32240000000000002</v>
      </c>
      <c r="P6154" s="37">
        <v>7.7499999999999999E-2</v>
      </c>
      <c r="Q6154" s="37">
        <v>0.1905</v>
      </c>
      <c r="R6154" s="37">
        <v>0.34599999999999997</v>
      </c>
      <c r="S6154" s="37">
        <v>0.2326</v>
      </c>
      <c r="T6154" s="37">
        <v>0.38450000000000001</v>
      </c>
      <c r="U6154" s="37"/>
      <c r="V6154" s="37"/>
      <c r="W6154" s="37">
        <v>0.34599999999999997</v>
      </c>
      <c r="X6154" s="37">
        <v>0.15939999999999999</v>
      </c>
      <c r="Z6154" s="4" t="str">
        <f t="shared" si="312"/>
        <v>NO</v>
      </c>
      <c r="AA6154" s="4" t="str">
        <f t="shared" si="312"/>
        <v>YES</v>
      </c>
      <c r="AB6154" s="4" t="str">
        <f t="shared" si="312"/>
        <v>YES</v>
      </c>
      <c r="AD6154" s="4">
        <f t="shared" si="313"/>
        <v>2</v>
      </c>
    </row>
    <row r="6155" spans="1:30" x14ac:dyDescent="0.35">
      <c r="A6155" s="34">
        <v>6180</v>
      </c>
      <c r="B6155" s="1" t="s">
        <v>17969</v>
      </c>
      <c r="C6155" s="1" t="s">
        <v>29015</v>
      </c>
      <c r="D6155" s="1"/>
      <c r="E6155" s="1" t="s">
        <v>29008</v>
      </c>
      <c r="F6155" s="1" t="s">
        <v>29262</v>
      </c>
      <c r="G6155" s="35" t="s">
        <v>17970</v>
      </c>
      <c r="H6155" s="35" t="s">
        <v>17971</v>
      </c>
      <c r="I6155" s="35" t="s">
        <v>29</v>
      </c>
      <c r="J6155" s="36">
        <v>36740000</v>
      </c>
      <c r="K6155" s="36">
        <v>42209000</v>
      </c>
      <c r="L6155" s="36">
        <v>55081000</v>
      </c>
      <c r="M6155" s="36">
        <v>66940000</v>
      </c>
      <c r="N6155" s="36">
        <v>82000000</v>
      </c>
      <c r="O6155" s="37">
        <v>0.18920000000000001</v>
      </c>
      <c r="P6155" s="37">
        <v>0.23760000000000001</v>
      </c>
      <c r="Q6155" s="37">
        <v>0.33150000000000002</v>
      </c>
      <c r="R6155" s="37">
        <v>0.39450000000000002</v>
      </c>
      <c r="S6155" s="37">
        <v>0.31409999999999999</v>
      </c>
      <c r="T6155" s="37"/>
      <c r="U6155" s="37"/>
      <c r="V6155" s="37"/>
      <c r="W6155" s="37"/>
      <c r="X6155" s="37"/>
      <c r="Z6155" s="4" t="str">
        <f t="shared" si="312"/>
        <v>YES</v>
      </c>
      <c r="AA6155" s="4" t="str">
        <f t="shared" si="312"/>
        <v>YES</v>
      </c>
      <c r="AB6155" s="4" t="str">
        <f t="shared" si="312"/>
        <v>YES</v>
      </c>
      <c r="AD6155" s="4">
        <f t="shared" si="313"/>
        <v>3</v>
      </c>
    </row>
    <row r="6156" spans="1:30" ht="14.4" customHeight="1" x14ac:dyDescent="0.35">
      <c r="A6156" s="34">
        <v>6181</v>
      </c>
      <c r="B6156" s="1" t="s">
        <v>17972</v>
      </c>
      <c r="C6156" s="1"/>
      <c r="D6156" s="1"/>
      <c r="E6156" s="1"/>
      <c r="F6156" s="1" t="s">
        <v>29262</v>
      </c>
      <c r="G6156" s="35" t="s">
        <v>17973</v>
      </c>
      <c r="H6156" s="35" t="s">
        <v>17974</v>
      </c>
      <c r="I6156" s="35" t="s">
        <v>33</v>
      </c>
      <c r="J6156" s="36">
        <v>28047000</v>
      </c>
      <c r="K6156" s="36">
        <v>34339000</v>
      </c>
      <c r="L6156" s="36">
        <v>38946000</v>
      </c>
      <c r="M6156" s="36">
        <v>57664000</v>
      </c>
      <c r="N6156" s="36">
        <v>81986000</v>
      </c>
      <c r="O6156" s="37">
        <v>1.24E-2</v>
      </c>
      <c r="P6156" s="37">
        <v>9.1000000000000004E-3</v>
      </c>
      <c r="Q6156" s="37">
        <v>0.14360000000000001</v>
      </c>
      <c r="R6156" s="37">
        <v>4.7300000000000002E-2</v>
      </c>
      <c r="S6156" s="37">
        <v>-4.6600000000000003E-2</v>
      </c>
      <c r="T6156" s="37">
        <v>-6.1000000000000004E-3</v>
      </c>
      <c r="U6156" s="37"/>
      <c r="V6156" s="37">
        <v>-6.7000000000000002E-3</v>
      </c>
      <c r="W6156" s="37"/>
      <c r="X6156" s="37"/>
      <c r="Z6156" s="4" t="str">
        <f t="shared" si="312"/>
        <v>NO</v>
      </c>
      <c r="AA6156" s="4" t="str">
        <f t="shared" si="312"/>
        <v>NO</v>
      </c>
      <c r="AB6156" s="4" t="str">
        <f t="shared" si="312"/>
        <v>NO</v>
      </c>
      <c r="AD6156" s="4">
        <f t="shared" si="313"/>
        <v>0</v>
      </c>
    </row>
    <row r="6157" spans="1:30" ht="14.4" customHeight="1" x14ac:dyDescent="0.35">
      <c r="A6157" s="34">
        <v>6182</v>
      </c>
      <c r="B6157" s="1" t="s">
        <v>17975</v>
      </c>
      <c r="C6157" s="1"/>
      <c r="D6157" s="1"/>
      <c r="E6157" s="1"/>
      <c r="F6157" s="1" t="s">
        <v>29262</v>
      </c>
      <c r="G6157" s="35" t="s">
        <v>17976</v>
      </c>
      <c r="H6157" s="35" t="s">
        <v>17977</v>
      </c>
      <c r="I6157" s="35" t="s">
        <v>33</v>
      </c>
      <c r="J6157" s="36">
        <v>63871000</v>
      </c>
      <c r="K6157" s="36">
        <v>61506000</v>
      </c>
      <c r="L6157" s="36">
        <v>70398000</v>
      </c>
      <c r="M6157" s="36">
        <v>77389000</v>
      </c>
      <c r="N6157" s="36">
        <v>81984000</v>
      </c>
      <c r="O6157" s="37">
        <v>0.16800000000000001</v>
      </c>
      <c r="P6157" s="37">
        <v>0.1414</v>
      </c>
      <c r="Q6157" s="37">
        <v>0.1086</v>
      </c>
      <c r="R6157" s="37">
        <v>0.1512</v>
      </c>
      <c r="S6157" s="37">
        <v>0.12280000000000001</v>
      </c>
      <c r="T6157" s="37">
        <v>0.20810000000000001</v>
      </c>
      <c r="U6157" s="37"/>
      <c r="V6157" s="37"/>
      <c r="W6157" s="37"/>
      <c r="X6157" s="37"/>
      <c r="Z6157" s="4" t="str">
        <f t="shared" si="312"/>
        <v>NO</v>
      </c>
      <c r="AA6157" s="4" t="str">
        <f t="shared" si="312"/>
        <v>NO</v>
      </c>
      <c r="AB6157" s="4" t="str">
        <f t="shared" si="312"/>
        <v>NO</v>
      </c>
      <c r="AD6157" s="4">
        <f t="shared" si="313"/>
        <v>0</v>
      </c>
    </row>
    <row r="6158" spans="1:30" ht="27.65" customHeight="1" x14ac:dyDescent="0.35">
      <c r="A6158" s="34">
        <v>6183</v>
      </c>
      <c r="B6158" s="1" t="s">
        <v>17978</v>
      </c>
      <c r="C6158" s="1"/>
      <c r="D6158" s="1"/>
      <c r="E6158" s="1"/>
      <c r="F6158" s="1" t="s">
        <v>29262</v>
      </c>
      <c r="G6158" s="35" t="s">
        <v>17979</v>
      </c>
      <c r="H6158" s="35" t="s">
        <v>17980</v>
      </c>
      <c r="I6158" s="35" t="s">
        <v>23</v>
      </c>
      <c r="J6158" s="36">
        <v>41904000</v>
      </c>
      <c r="K6158" s="36">
        <v>44996000</v>
      </c>
      <c r="L6158" s="36">
        <v>52652000</v>
      </c>
      <c r="M6158" s="36">
        <v>55947000</v>
      </c>
      <c r="N6158" s="36">
        <v>81980000</v>
      </c>
      <c r="O6158" s="37">
        <v>9.69E-2</v>
      </c>
      <c r="P6158" s="37">
        <v>0.28570000000000001</v>
      </c>
      <c r="Q6158" s="37">
        <v>0.54979999999999996</v>
      </c>
      <c r="R6158" s="37">
        <v>0.2306</v>
      </c>
      <c r="S6158" s="37">
        <v>0.17299999999999999</v>
      </c>
      <c r="T6158" s="37"/>
      <c r="U6158" s="37"/>
      <c r="V6158" s="37"/>
      <c r="W6158" s="37"/>
      <c r="X6158" s="37"/>
      <c r="Z6158" s="4" t="str">
        <f t="shared" si="312"/>
        <v>YES</v>
      </c>
      <c r="AA6158" s="4" t="str">
        <f t="shared" si="312"/>
        <v>YES</v>
      </c>
      <c r="AB6158" s="4" t="str">
        <f t="shared" si="312"/>
        <v>NO</v>
      </c>
      <c r="AD6158" s="4">
        <f t="shared" si="313"/>
        <v>2</v>
      </c>
    </row>
    <row r="6159" spans="1:30" ht="14.4" customHeight="1" x14ac:dyDescent="0.35">
      <c r="A6159" s="34">
        <v>6184</v>
      </c>
      <c r="B6159" s="1" t="s">
        <v>17981</v>
      </c>
      <c r="C6159" s="1"/>
      <c r="D6159" s="1"/>
      <c r="E6159" s="1"/>
      <c r="F6159" s="1" t="s">
        <v>29262</v>
      </c>
      <c r="G6159" s="35" t="s">
        <v>17982</v>
      </c>
      <c r="H6159" s="35" t="s">
        <v>17983</v>
      </c>
      <c r="I6159" s="35" t="s">
        <v>33</v>
      </c>
      <c r="J6159" s="36">
        <v>46236000</v>
      </c>
      <c r="K6159" s="36">
        <v>45691000</v>
      </c>
      <c r="L6159" s="36">
        <v>48901000</v>
      </c>
      <c r="M6159" s="36">
        <v>64308000</v>
      </c>
      <c r="N6159" s="36">
        <v>81972000</v>
      </c>
      <c r="O6159" s="37">
        <v>0.2072</v>
      </c>
      <c r="P6159" s="37">
        <v>0.15129999999999999</v>
      </c>
      <c r="Q6159" s="37">
        <v>0.1283</v>
      </c>
      <c r="R6159" s="37">
        <v>0.24160000000000001</v>
      </c>
      <c r="S6159" s="37">
        <v>0.33789999999999998</v>
      </c>
      <c r="T6159" s="37"/>
      <c r="U6159" s="37"/>
      <c r="V6159" s="37"/>
      <c r="W6159" s="37"/>
      <c r="X6159" s="37"/>
      <c r="Z6159" s="4" t="str">
        <f t="shared" si="312"/>
        <v>NO</v>
      </c>
      <c r="AA6159" s="4" t="str">
        <f t="shared" si="312"/>
        <v>YES</v>
      </c>
      <c r="AB6159" s="4" t="str">
        <f t="shared" si="312"/>
        <v>YES</v>
      </c>
      <c r="AD6159" s="4">
        <f t="shared" si="313"/>
        <v>2</v>
      </c>
    </row>
    <row r="6160" spans="1:30" ht="14.4" customHeight="1" x14ac:dyDescent="0.35">
      <c r="A6160" s="34">
        <v>6185</v>
      </c>
      <c r="B6160" s="1" t="s">
        <v>17984</v>
      </c>
      <c r="C6160" s="1" t="s">
        <v>29015</v>
      </c>
      <c r="D6160" s="1"/>
      <c r="E6160" s="1" t="s">
        <v>29008</v>
      </c>
      <c r="F6160" s="1" t="s">
        <v>29262</v>
      </c>
      <c r="G6160" s="35" t="s">
        <v>17985</v>
      </c>
      <c r="H6160" s="35" t="s">
        <v>17986</v>
      </c>
      <c r="I6160" s="35" t="s">
        <v>29</v>
      </c>
      <c r="J6160" s="36">
        <v>46811000</v>
      </c>
      <c r="K6160" s="36">
        <v>59043000</v>
      </c>
      <c r="L6160" s="36">
        <v>57381000</v>
      </c>
      <c r="M6160" s="36">
        <v>60825000</v>
      </c>
      <c r="N6160" s="36">
        <v>81971000</v>
      </c>
      <c r="O6160" s="37">
        <v>2.7300000000000001E-2</v>
      </c>
      <c r="P6160" s="37">
        <v>0.1331</v>
      </c>
      <c r="Q6160" s="37">
        <v>0.32669999999999999</v>
      </c>
      <c r="R6160" s="37">
        <v>0.4017</v>
      </c>
      <c r="S6160" s="37">
        <v>0.41020000000000001</v>
      </c>
      <c r="T6160" s="37"/>
      <c r="U6160" s="37"/>
      <c r="V6160" s="37">
        <v>-0.30199999999999999</v>
      </c>
      <c r="W6160" s="37">
        <v>-0.36969999999999997</v>
      </c>
      <c r="X6160" s="37">
        <v>-0.3483</v>
      </c>
      <c r="Z6160" s="4" t="str">
        <f t="shared" si="312"/>
        <v>YES</v>
      </c>
      <c r="AA6160" s="4" t="str">
        <f t="shared" si="312"/>
        <v>YES</v>
      </c>
      <c r="AB6160" s="4" t="str">
        <f t="shared" si="312"/>
        <v>YES</v>
      </c>
      <c r="AD6160" s="4">
        <f t="shared" si="313"/>
        <v>3</v>
      </c>
    </row>
    <row r="6161" spans="1:30" ht="14.4" customHeight="1" x14ac:dyDescent="0.35">
      <c r="A6161" s="34">
        <v>6186</v>
      </c>
      <c r="B6161" s="1" t="s">
        <v>10557</v>
      </c>
      <c r="C6161" s="1"/>
      <c r="D6161" s="1"/>
      <c r="E6161" s="1"/>
      <c r="F6161" s="1" t="s">
        <v>29262</v>
      </c>
      <c r="G6161" s="35" t="s">
        <v>17987</v>
      </c>
      <c r="H6161" s="35" t="s">
        <v>17988</v>
      </c>
      <c r="I6161" s="35" t="s">
        <v>23</v>
      </c>
      <c r="J6161" s="36">
        <v>4280000</v>
      </c>
      <c r="K6161" s="36">
        <v>57938000</v>
      </c>
      <c r="L6161" s="36">
        <v>63629000</v>
      </c>
      <c r="M6161" s="36">
        <v>69139000</v>
      </c>
      <c r="N6161" s="36">
        <v>81967000</v>
      </c>
      <c r="O6161" s="37">
        <v>-5.96E-2</v>
      </c>
      <c r="P6161" s="37">
        <v>0.34089999999999998</v>
      </c>
      <c r="Q6161" s="37">
        <v>0.24099999999999999</v>
      </c>
      <c r="R6161" s="37">
        <v>0.1643</v>
      </c>
      <c r="S6161" s="37">
        <v>-1.3599999999999999E-2</v>
      </c>
      <c r="T6161" s="37"/>
      <c r="U6161" s="37"/>
      <c r="V6161" s="37"/>
      <c r="W6161" s="37"/>
      <c r="X6161" s="37"/>
      <c r="Z6161" s="4" t="str">
        <f t="shared" si="312"/>
        <v>YES</v>
      </c>
      <c r="AA6161" s="4" t="str">
        <f t="shared" si="312"/>
        <v>NO</v>
      </c>
      <c r="AB6161" s="4" t="str">
        <f t="shared" si="312"/>
        <v>NO</v>
      </c>
      <c r="AD6161" s="4">
        <f t="shared" si="313"/>
        <v>1</v>
      </c>
    </row>
    <row r="6162" spans="1:30" ht="14.4" customHeight="1" x14ac:dyDescent="0.35">
      <c r="A6162" s="34">
        <v>6187</v>
      </c>
      <c r="B6162" s="1" t="s">
        <v>17989</v>
      </c>
      <c r="C6162" s="1"/>
      <c r="D6162" s="1"/>
      <c r="E6162" s="1"/>
      <c r="F6162" s="1" t="s">
        <v>29262</v>
      </c>
      <c r="G6162" s="35" t="s">
        <v>17990</v>
      </c>
      <c r="H6162" s="35" t="s">
        <v>17991</v>
      </c>
      <c r="I6162" s="35" t="s">
        <v>23</v>
      </c>
      <c r="J6162" s="36">
        <v>44583000</v>
      </c>
      <c r="K6162" s="36">
        <v>57349000</v>
      </c>
      <c r="L6162" s="36">
        <v>61386000</v>
      </c>
      <c r="M6162" s="36">
        <v>72464000</v>
      </c>
      <c r="N6162" s="36">
        <v>81952000</v>
      </c>
      <c r="O6162" s="37">
        <v>0.1477</v>
      </c>
      <c r="P6162" s="37">
        <v>0.19120000000000001</v>
      </c>
      <c r="Q6162" s="37">
        <v>0.1472</v>
      </c>
      <c r="R6162" s="37">
        <v>0.20780000000000001</v>
      </c>
      <c r="S6162" s="37">
        <v>0.1522</v>
      </c>
      <c r="T6162" s="37"/>
      <c r="U6162" s="37"/>
      <c r="V6162" s="37"/>
      <c r="W6162" s="37"/>
      <c r="X6162" s="37"/>
      <c r="Z6162" s="4" t="str">
        <f t="shared" si="312"/>
        <v>NO</v>
      </c>
      <c r="AA6162" s="4" t="str">
        <f t="shared" si="312"/>
        <v>YES</v>
      </c>
      <c r="AB6162" s="4" t="str">
        <f t="shared" si="312"/>
        <v>NO</v>
      </c>
      <c r="AD6162" s="4">
        <f t="shared" si="313"/>
        <v>1</v>
      </c>
    </row>
    <row r="6163" spans="1:30" ht="27.65" customHeight="1" x14ac:dyDescent="0.35">
      <c r="A6163" s="34">
        <v>6188</v>
      </c>
      <c r="B6163" s="1" t="s">
        <v>17992</v>
      </c>
      <c r="C6163" s="1"/>
      <c r="D6163" s="1"/>
      <c r="E6163" s="1"/>
      <c r="F6163" s="1" t="s">
        <v>29262</v>
      </c>
      <c r="G6163" s="35" t="s">
        <v>17993</v>
      </c>
      <c r="H6163" s="35" t="s">
        <v>17994</v>
      </c>
      <c r="I6163" s="35" t="s">
        <v>33</v>
      </c>
      <c r="J6163" s="36"/>
      <c r="K6163" s="36"/>
      <c r="L6163" s="36">
        <v>9398000</v>
      </c>
      <c r="M6163" s="36">
        <v>50181000</v>
      </c>
      <c r="N6163" s="36">
        <v>81906000</v>
      </c>
      <c r="O6163" s="37"/>
      <c r="P6163" s="37"/>
      <c r="Q6163" s="37">
        <v>0.19839999999999999</v>
      </c>
      <c r="R6163" s="37">
        <v>0.1789</v>
      </c>
      <c r="S6163" s="37">
        <v>8.9499999999999996E-2</v>
      </c>
      <c r="T6163" s="37"/>
      <c r="U6163" s="37"/>
      <c r="V6163" s="37"/>
      <c r="W6163" s="37"/>
      <c r="X6163" s="37"/>
      <c r="Z6163" s="4" t="str">
        <f t="shared" si="312"/>
        <v>NO</v>
      </c>
      <c r="AA6163" s="4" t="str">
        <f t="shared" si="312"/>
        <v>NO</v>
      </c>
      <c r="AB6163" s="4" t="str">
        <f t="shared" si="312"/>
        <v>NO</v>
      </c>
      <c r="AD6163" s="4">
        <f t="shared" si="313"/>
        <v>0</v>
      </c>
    </row>
    <row r="6164" spans="1:30" ht="14.4" customHeight="1" x14ac:dyDescent="0.35">
      <c r="A6164" s="34">
        <v>6189</v>
      </c>
      <c r="B6164" s="1" t="s">
        <v>16861</v>
      </c>
      <c r="C6164" s="1"/>
      <c r="D6164" s="1"/>
      <c r="E6164" s="1"/>
      <c r="F6164" s="1" t="s">
        <v>29262</v>
      </c>
      <c r="G6164" s="35" t="s">
        <v>17995</v>
      </c>
      <c r="H6164" s="35" t="s">
        <v>17996</v>
      </c>
      <c r="I6164" s="35" t="s">
        <v>33</v>
      </c>
      <c r="J6164" s="36">
        <v>75580000</v>
      </c>
      <c r="K6164" s="36">
        <v>61363000</v>
      </c>
      <c r="L6164" s="36">
        <v>65621000</v>
      </c>
      <c r="M6164" s="36">
        <v>70589000</v>
      </c>
      <c r="N6164" s="36">
        <v>81900000</v>
      </c>
      <c r="O6164" s="37">
        <v>0.32719999999999999</v>
      </c>
      <c r="P6164" s="37">
        <v>0.1774</v>
      </c>
      <c r="Q6164" s="37">
        <v>0.19889999999999999</v>
      </c>
      <c r="R6164" s="37">
        <v>0.15790000000000001</v>
      </c>
      <c r="S6164" s="37">
        <v>0.1201</v>
      </c>
      <c r="T6164" s="37">
        <v>0.33660000000000001</v>
      </c>
      <c r="U6164" s="37"/>
      <c r="V6164" s="37"/>
      <c r="W6164" s="37"/>
      <c r="X6164" s="37"/>
      <c r="Z6164" s="4" t="str">
        <f t="shared" si="312"/>
        <v>NO</v>
      </c>
      <c r="AA6164" s="4" t="str">
        <f t="shared" si="312"/>
        <v>NO</v>
      </c>
      <c r="AB6164" s="4" t="str">
        <f t="shared" si="312"/>
        <v>NO</v>
      </c>
      <c r="AD6164" s="4">
        <f t="shared" si="313"/>
        <v>0</v>
      </c>
    </row>
    <row r="6165" spans="1:30" ht="14.4" customHeight="1" x14ac:dyDescent="0.35">
      <c r="A6165" s="34">
        <v>6190</v>
      </c>
      <c r="B6165" s="1" t="s">
        <v>17997</v>
      </c>
      <c r="C6165" s="1"/>
      <c r="D6165" s="1"/>
      <c r="E6165" s="1"/>
      <c r="F6165" s="1" t="s">
        <v>29262</v>
      </c>
      <c r="G6165" s="35" t="s">
        <v>17998</v>
      </c>
      <c r="H6165" s="35" t="s">
        <v>17999</v>
      </c>
      <c r="I6165" s="35" t="s">
        <v>33</v>
      </c>
      <c r="J6165" s="36">
        <v>47392000</v>
      </c>
      <c r="K6165" s="36">
        <v>59898000</v>
      </c>
      <c r="L6165" s="36">
        <v>70841000</v>
      </c>
      <c r="M6165" s="36">
        <v>72218000</v>
      </c>
      <c r="N6165" s="36">
        <v>81889000</v>
      </c>
      <c r="O6165" s="37">
        <v>-7.0900000000000005E-2</v>
      </c>
      <c r="P6165" s="37">
        <v>6.7799999999999999E-2</v>
      </c>
      <c r="Q6165" s="37">
        <v>8.5300000000000001E-2</v>
      </c>
      <c r="R6165" s="37">
        <v>1.9099999999999999E-2</v>
      </c>
      <c r="S6165" s="37">
        <v>-1.18E-2</v>
      </c>
      <c r="T6165" s="37">
        <v>1.6299999999999999E-2</v>
      </c>
      <c r="U6165" s="37">
        <v>5.8500000000000003E-2</v>
      </c>
      <c r="V6165" s="37">
        <v>8.0100000000000005E-2</v>
      </c>
      <c r="W6165" s="37">
        <v>-6.7999999999999996E-3</v>
      </c>
      <c r="X6165" s="37">
        <v>-3.3599999999999998E-2</v>
      </c>
      <c r="Z6165" s="4" t="str">
        <f t="shared" si="312"/>
        <v>NO</v>
      </c>
      <c r="AA6165" s="4" t="str">
        <f t="shared" si="312"/>
        <v>NO</v>
      </c>
      <c r="AB6165" s="4" t="str">
        <f t="shared" si="312"/>
        <v>NO</v>
      </c>
      <c r="AD6165" s="4">
        <f t="shared" si="313"/>
        <v>0</v>
      </c>
    </row>
    <row r="6166" spans="1:30" ht="27.65" customHeight="1" x14ac:dyDescent="0.35">
      <c r="A6166" s="34">
        <v>6191</v>
      </c>
      <c r="B6166" s="1" t="s">
        <v>18000</v>
      </c>
      <c r="C6166" s="1" t="s">
        <v>29015</v>
      </c>
      <c r="D6166" s="1"/>
      <c r="E6166" s="1" t="s">
        <v>29008</v>
      </c>
      <c r="F6166" s="1" t="s">
        <v>29262</v>
      </c>
      <c r="G6166" s="35" t="s">
        <v>18001</v>
      </c>
      <c r="H6166" s="35" t="s">
        <v>18002</v>
      </c>
      <c r="I6166" s="35" t="s">
        <v>29</v>
      </c>
      <c r="J6166" s="36">
        <v>49665000</v>
      </c>
      <c r="K6166" s="36">
        <v>52529000</v>
      </c>
      <c r="L6166" s="36">
        <v>69936000</v>
      </c>
      <c r="M6166" s="36">
        <v>76092000</v>
      </c>
      <c r="N6166" s="36">
        <v>81844000</v>
      </c>
      <c r="O6166" s="37">
        <v>0.19869999999999999</v>
      </c>
      <c r="P6166" s="37">
        <v>0.1042</v>
      </c>
      <c r="Q6166" s="37">
        <v>0.22220000000000001</v>
      </c>
      <c r="R6166" s="37">
        <v>0.19289999999999999</v>
      </c>
      <c r="S6166" s="37">
        <v>0.1525</v>
      </c>
      <c r="T6166" s="37"/>
      <c r="U6166" s="37"/>
      <c r="V6166" s="37"/>
      <c r="W6166" s="37"/>
      <c r="X6166" s="37"/>
      <c r="Z6166" s="4" t="str">
        <f t="shared" si="312"/>
        <v>YES</v>
      </c>
      <c r="AA6166" s="4" t="str">
        <f t="shared" si="312"/>
        <v>NO</v>
      </c>
      <c r="AB6166" s="4" t="str">
        <f t="shared" si="312"/>
        <v>NO</v>
      </c>
      <c r="AD6166" s="4">
        <f t="shared" si="313"/>
        <v>1</v>
      </c>
    </row>
    <row r="6167" spans="1:30" ht="27.65" customHeight="1" x14ac:dyDescent="0.35">
      <c r="A6167" s="34">
        <v>6192</v>
      </c>
      <c r="B6167" s="1" t="s">
        <v>18003</v>
      </c>
      <c r="C6167" s="1"/>
      <c r="D6167" s="1"/>
      <c r="E6167" s="1"/>
      <c r="F6167" s="1" t="s">
        <v>29262</v>
      </c>
      <c r="G6167" s="35" t="s">
        <v>18004</v>
      </c>
      <c r="H6167" s="35" t="s">
        <v>18005</v>
      </c>
      <c r="I6167" s="35" t="s">
        <v>23</v>
      </c>
      <c r="J6167" s="36">
        <v>64443000</v>
      </c>
      <c r="K6167" s="36">
        <v>60616000</v>
      </c>
      <c r="L6167" s="36">
        <v>62456000</v>
      </c>
      <c r="M6167" s="36">
        <v>64295000</v>
      </c>
      <c r="N6167" s="36">
        <v>81821000</v>
      </c>
      <c r="O6167" s="37">
        <v>5.0299999999999997E-2</v>
      </c>
      <c r="P6167" s="37">
        <v>6.4100000000000004E-2</v>
      </c>
      <c r="Q6167" s="37">
        <v>8.5000000000000006E-3</v>
      </c>
      <c r="R6167" s="37">
        <v>7.2499999999999995E-2</v>
      </c>
      <c r="S6167" s="37">
        <v>8.4400000000000003E-2</v>
      </c>
      <c r="T6167" s="37"/>
      <c r="U6167" s="37"/>
      <c r="V6167" s="37"/>
      <c r="W6167" s="37"/>
      <c r="X6167" s="37"/>
      <c r="Z6167" s="4" t="str">
        <f t="shared" si="312"/>
        <v>NO</v>
      </c>
      <c r="AA6167" s="4" t="str">
        <f t="shared" si="312"/>
        <v>NO</v>
      </c>
      <c r="AB6167" s="4" t="str">
        <f t="shared" si="312"/>
        <v>NO</v>
      </c>
      <c r="AD6167" s="4">
        <f t="shared" si="313"/>
        <v>0</v>
      </c>
    </row>
    <row r="6168" spans="1:30" ht="14.4" customHeight="1" x14ac:dyDescent="0.35">
      <c r="A6168" s="34">
        <v>6193</v>
      </c>
      <c r="B6168" s="1" t="s">
        <v>18006</v>
      </c>
      <c r="C6168" s="1"/>
      <c r="D6168" s="1"/>
      <c r="E6168" s="1"/>
      <c r="F6168" s="1" t="s">
        <v>29262</v>
      </c>
      <c r="G6168" s="35" t="s">
        <v>18007</v>
      </c>
      <c r="H6168" s="35" t="s">
        <v>18008</v>
      </c>
      <c r="I6168" s="35" t="s">
        <v>544</v>
      </c>
      <c r="J6168" s="36">
        <v>46937000</v>
      </c>
      <c r="K6168" s="36">
        <v>55515000</v>
      </c>
      <c r="L6168" s="36">
        <v>56134000</v>
      </c>
      <c r="M6168" s="36">
        <v>64267000</v>
      </c>
      <c r="N6168" s="36">
        <v>81793000</v>
      </c>
      <c r="O6168" s="37">
        <v>9.0200000000000002E-2</v>
      </c>
      <c r="P6168" s="37">
        <v>2.6800000000000001E-2</v>
      </c>
      <c r="Q6168" s="37">
        <v>2.6599999999999999E-2</v>
      </c>
      <c r="R6168" s="37">
        <v>3.6700000000000003E-2</v>
      </c>
      <c r="S6168" s="37">
        <v>3.5400000000000001E-2</v>
      </c>
      <c r="T6168" s="37"/>
      <c r="U6168" s="37"/>
      <c r="V6168" s="37"/>
      <c r="W6168" s="37"/>
      <c r="X6168" s="37"/>
      <c r="Z6168" s="4" t="str">
        <f t="shared" si="312"/>
        <v>NO</v>
      </c>
      <c r="AA6168" s="4" t="str">
        <f t="shared" si="312"/>
        <v>NO</v>
      </c>
      <c r="AB6168" s="4" t="str">
        <f t="shared" si="312"/>
        <v>NO</v>
      </c>
      <c r="AD6168" s="4">
        <f t="shared" si="313"/>
        <v>0</v>
      </c>
    </row>
    <row r="6169" spans="1:30" ht="14.4" customHeight="1" x14ac:dyDescent="0.35">
      <c r="A6169" s="34">
        <v>6194</v>
      </c>
      <c r="B6169" s="1" t="s">
        <v>18009</v>
      </c>
      <c r="C6169" s="1" t="s">
        <v>29015</v>
      </c>
      <c r="D6169" s="1"/>
      <c r="E6169" s="1" t="s">
        <v>29008</v>
      </c>
      <c r="F6169" s="1" t="s">
        <v>29262</v>
      </c>
      <c r="G6169" s="35" t="s">
        <v>18010</v>
      </c>
      <c r="H6169" s="35" t="s">
        <v>18011</v>
      </c>
      <c r="I6169" s="35" t="s">
        <v>29</v>
      </c>
      <c r="J6169" s="36">
        <v>13761000</v>
      </c>
      <c r="K6169" s="36">
        <v>24286000</v>
      </c>
      <c r="L6169" s="36">
        <v>34001000</v>
      </c>
      <c r="M6169" s="36">
        <v>60367000</v>
      </c>
      <c r="N6169" s="36">
        <v>81782000</v>
      </c>
      <c r="O6169" s="37">
        <v>0.2515</v>
      </c>
      <c r="P6169" s="37">
        <v>0.1426</v>
      </c>
      <c r="Q6169" s="37">
        <v>0.1552</v>
      </c>
      <c r="R6169" s="37">
        <v>0.19670000000000001</v>
      </c>
      <c r="S6169" s="37">
        <v>0.18210000000000001</v>
      </c>
      <c r="T6169" s="37"/>
      <c r="U6169" s="37"/>
      <c r="V6169" s="37"/>
      <c r="W6169" s="37"/>
      <c r="X6169" s="37"/>
      <c r="Z6169" s="4" t="str">
        <f t="shared" si="312"/>
        <v>NO</v>
      </c>
      <c r="AA6169" s="4" t="str">
        <f t="shared" si="312"/>
        <v>NO</v>
      </c>
      <c r="AB6169" s="4" t="str">
        <f t="shared" si="312"/>
        <v>NO</v>
      </c>
      <c r="AD6169" s="4">
        <f t="shared" si="313"/>
        <v>0</v>
      </c>
    </row>
    <row r="6170" spans="1:30" ht="14.4" customHeight="1" x14ac:dyDescent="0.35">
      <c r="A6170" s="34">
        <v>6195</v>
      </c>
      <c r="B6170" s="1" t="s">
        <v>18012</v>
      </c>
      <c r="C6170" s="1"/>
      <c r="D6170" s="1"/>
      <c r="E6170" s="1"/>
      <c r="F6170" s="1" t="s">
        <v>29262</v>
      </c>
      <c r="G6170" s="35" t="s">
        <v>18013</v>
      </c>
      <c r="H6170" s="35" t="s">
        <v>18014</v>
      </c>
      <c r="I6170" s="35" t="s">
        <v>23</v>
      </c>
      <c r="J6170" s="36">
        <v>63741000</v>
      </c>
      <c r="K6170" s="36">
        <v>43495000</v>
      </c>
      <c r="L6170" s="36">
        <v>58444000</v>
      </c>
      <c r="M6170" s="36">
        <v>58509000</v>
      </c>
      <c r="N6170" s="36">
        <v>81767000</v>
      </c>
      <c r="O6170" s="37">
        <v>0.09</v>
      </c>
      <c r="P6170" s="37">
        <v>0.1154</v>
      </c>
      <c r="Q6170" s="37">
        <v>0.22140000000000001</v>
      </c>
      <c r="R6170" s="37">
        <v>3.9199999999999999E-2</v>
      </c>
      <c r="S6170" s="37">
        <v>0.1212</v>
      </c>
      <c r="T6170" s="37"/>
      <c r="U6170" s="37"/>
      <c r="V6170" s="37"/>
      <c r="W6170" s="37"/>
      <c r="X6170" s="37"/>
      <c r="Z6170" s="4" t="str">
        <f t="shared" si="312"/>
        <v>YES</v>
      </c>
      <c r="AA6170" s="4" t="str">
        <f t="shared" si="312"/>
        <v>NO</v>
      </c>
      <c r="AB6170" s="4" t="str">
        <f t="shared" si="312"/>
        <v>NO</v>
      </c>
      <c r="AD6170" s="4">
        <f t="shared" si="313"/>
        <v>1</v>
      </c>
    </row>
    <row r="6171" spans="1:30" ht="14.4" customHeight="1" x14ac:dyDescent="0.35">
      <c r="A6171" s="34">
        <v>6196</v>
      </c>
      <c r="B6171" s="1" t="s">
        <v>18015</v>
      </c>
      <c r="C6171" s="1" t="s">
        <v>29015</v>
      </c>
      <c r="D6171" s="1"/>
      <c r="E6171" s="1" t="s">
        <v>29008</v>
      </c>
      <c r="F6171" s="1" t="s">
        <v>29262</v>
      </c>
      <c r="G6171" s="35" t="s">
        <v>18016</v>
      </c>
      <c r="H6171" s="35" t="s">
        <v>18017</v>
      </c>
      <c r="I6171" s="35" t="s">
        <v>29</v>
      </c>
      <c r="J6171" s="36">
        <v>43558000</v>
      </c>
      <c r="K6171" s="36">
        <v>32695000</v>
      </c>
      <c r="L6171" s="36">
        <v>51790000</v>
      </c>
      <c r="M6171" s="36">
        <v>78666000</v>
      </c>
      <c r="N6171" s="36">
        <v>81753000</v>
      </c>
      <c r="O6171" s="37">
        <v>-2.5999999999999999E-3</v>
      </c>
      <c r="P6171" s="37">
        <v>6.7400000000000002E-2</v>
      </c>
      <c r="Q6171" s="37">
        <v>8.8599999999999998E-2</v>
      </c>
      <c r="R6171" s="37">
        <v>7.7600000000000002E-2</v>
      </c>
      <c r="S6171" s="37">
        <v>-0.13420000000000001</v>
      </c>
      <c r="T6171" s="37"/>
      <c r="U6171" s="37"/>
      <c r="V6171" s="37"/>
      <c r="W6171" s="37"/>
      <c r="X6171" s="37"/>
      <c r="Z6171" s="4" t="str">
        <f t="shared" si="312"/>
        <v>NO</v>
      </c>
      <c r="AA6171" s="4" t="str">
        <f t="shared" si="312"/>
        <v>NO</v>
      </c>
      <c r="AB6171" s="4" t="str">
        <f t="shared" si="312"/>
        <v>NO</v>
      </c>
      <c r="AD6171" s="4">
        <f t="shared" si="313"/>
        <v>0</v>
      </c>
    </row>
    <row r="6172" spans="1:30" ht="27.65" customHeight="1" x14ac:dyDescent="0.35">
      <c r="A6172" s="34">
        <v>6197</v>
      </c>
      <c r="B6172" s="1" t="s">
        <v>5435</v>
      </c>
      <c r="C6172" s="1" t="s">
        <v>29015</v>
      </c>
      <c r="D6172" s="1"/>
      <c r="E6172" s="1" t="s">
        <v>29008</v>
      </c>
      <c r="F6172" s="1" t="s">
        <v>29262</v>
      </c>
      <c r="G6172" s="35" t="s">
        <v>18018</v>
      </c>
      <c r="H6172" s="35" t="s">
        <v>18019</v>
      </c>
      <c r="I6172" s="35" t="s">
        <v>29</v>
      </c>
      <c r="J6172" s="36">
        <v>58365000</v>
      </c>
      <c r="K6172" s="36">
        <v>64868000</v>
      </c>
      <c r="L6172" s="36">
        <v>74213000</v>
      </c>
      <c r="M6172" s="36">
        <v>78124000</v>
      </c>
      <c r="N6172" s="36">
        <v>81745000</v>
      </c>
      <c r="O6172" s="37">
        <v>2.5899999999999999E-2</v>
      </c>
      <c r="P6172" s="37">
        <v>2.8799999999999999E-2</v>
      </c>
      <c r="Q6172" s="37">
        <v>0.1169</v>
      </c>
      <c r="R6172" s="37">
        <v>8.6499999999999994E-2</v>
      </c>
      <c r="S6172" s="37">
        <v>7.22E-2</v>
      </c>
      <c r="T6172" s="37">
        <v>1.14E-2</v>
      </c>
      <c r="U6172" s="37">
        <v>1.9199999999999998E-2</v>
      </c>
      <c r="V6172" s="37">
        <v>9.9599999999999994E-2</v>
      </c>
      <c r="W6172" s="37">
        <v>6.54E-2</v>
      </c>
      <c r="X6172" s="37">
        <v>4.9599999999999998E-2</v>
      </c>
      <c r="Z6172" s="4" t="str">
        <f t="shared" si="312"/>
        <v>NO</v>
      </c>
      <c r="AA6172" s="4" t="str">
        <f t="shared" si="312"/>
        <v>NO</v>
      </c>
      <c r="AB6172" s="4" t="str">
        <f t="shared" si="312"/>
        <v>NO</v>
      </c>
      <c r="AD6172" s="4">
        <f t="shared" si="313"/>
        <v>0</v>
      </c>
    </row>
    <row r="6173" spans="1:30" ht="27.65" customHeight="1" x14ac:dyDescent="0.35">
      <c r="A6173" s="34">
        <v>6198</v>
      </c>
      <c r="B6173" s="1" t="s">
        <v>18020</v>
      </c>
      <c r="C6173" s="1"/>
      <c r="D6173" s="1"/>
      <c r="E6173" s="1"/>
      <c r="F6173" s="1" t="s">
        <v>29262</v>
      </c>
      <c r="G6173" s="35" t="s">
        <v>18021</v>
      </c>
      <c r="H6173" s="35" t="s">
        <v>18022</v>
      </c>
      <c r="I6173" s="35" t="s">
        <v>390</v>
      </c>
      <c r="J6173" s="36">
        <v>19860000</v>
      </c>
      <c r="K6173" s="36">
        <v>36357000</v>
      </c>
      <c r="L6173" s="36">
        <v>48788000</v>
      </c>
      <c r="M6173" s="36">
        <v>64879000</v>
      </c>
      <c r="N6173" s="36">
        <v>81692000</v>
      </c>
      <c r="O6173" s="37">
        <v>0.12540000000000001</v>
      </c>
      <c r="P6173" s="37">
        <v>9.9000000000000005E-2</v>
      </c>
      <c r="Q6173" s="37">
        <v>-4.4499999999999998E-2</v>
      </c>
      <c r="R6173" s="37">
        <v>4.1700000000000001E-2</v>
      </c>
      <c r="S6173" s="37">
        <v>0.10390000000000001</v>
      </c>
      <c r="T6173" s="37"/>
      <c r="U6173" s="37"/>
      <c r="V6173" s="37">
        <v>-5.1999999999999998E-3</v>
      </c>
      <c r="W6173" s="37">
        <v>-1.0200000000000001E-2</v>
      </c>
      <c r="X6173" s="37">
        <v>-8.3000000000000001E-3</v>
      </c>
      <c r="Z6173" s="4" t="str">
        <f t="shared" si="312"/>
        <v>NO</v>
      </c>
      <c r="AA6173" s="4" t="str">
        <f t="shared" si="312"/>
        <v>NO</v>
      </c>
      <c r="AB6173" s="4" t="str">
        <f t="shared" si="312"/>
        <v>NO</v>
      </c>
      <c r="AD6173" s="4">
        <f t="shared" si="313"/>
        <v>0</v>
      </c>
    </row>
    <row r="6174" spans="1:30" ht="14.4" customHeight="1" x14ac:dyDescent="0.35">
      <c r="A6174" s="34">
        <v>6199</v>
      </c>
      <c r="B6174" s="1" t="s">
        <v>18023</v>
      </c>
      <c r="C6174" s="1" t="s">
        <v>29015</v>
      </c>
      <c r="D6174" s="1"/>
      <c r="E6174" s="1" t="s">
        <v>29008</v>
      </c>
      <c r="F6174" s="1" t="s">
        <v>29262</v>
      </c>
      <c r="G6174" s="35" t="s">
        <v>18024</v>
      </c>
      <c r="H6174" s="35" t="s">
        <v>18025</v>
      </c>
      <c r="I6174" s="35" t="s">
        <v>29</v>
      </c>
      <c r="J6174" s="36">
        <v>35133000</v>
      </c>
      <c r="K6174" s="36">
        <v>50765000</v>
      </c>
      <c r="L6174" s="36">
        <v>62734000</v>
      </c>
      <c r="M6174" s="36">
        <v>79320000</v>
      </c>
      <c r="N6174" s="36">
        <v>81683000</v>
      </c>
      <c r="O6174" s="37">
        <v>0.24110000000000001</v>
      </c>
      <c r="P6174" s="37">
        <v>0.3004</v>
      </c>
      <c r="Q6174" s="37">
        <v>0.40699999999999997</v>
      </c>
      <c r="R6174" s="37">
        <v>0.5161</v>
      </c>
      <c r="S6174" s="37">
        <v>0.42120000000000002</v>
      </c>
      <c r="T6174" s="37"/>
      <c r="U6174" s="37"/>
      <c r="V6174" s="37"/>
      <c r="W6174" s="37"/>
      <c r="X6174" s="37"/>
      <c r="Z6174" s="4" t="str">
        <f t="shared" si="312"/>
        <v>YES</v>
      </c>
      <c r="AA6174" s="4" t="str">
        <f t="shared" si="312"/>
        <v>YES</v>
      </c>
      <c r="AB6174" s="4" t="str">
        <f t="shared" si="312"/>
        <v>YES</v>
      </c>
      <c r="AD6174" s="4">
        <f t="shared" si="313"/>
        <v>3</v>
      </c>
    </row>
    <row r="6175" spans="1:30" ht="27.65" customHeight="1" x14ac:dyDescent="0.35">
      <c r="A6175" s="34">
        <v>6200</v>
      </c>
      <c r="B6175" s="1" t="s">
        <v>18026</v>
      </c>
      <c r="C6175" s="1"/>
      <c r="D6175" s="1"/>
      <c r="E6175" s="1"/>
      <c r="F6175" s="1" t="s">
        <v>29262</v>
      </c>
      <c r="G6175" s="35" t="s">
        <v>18027</v>
      </c>
      <c r="H6175" s="35" t="s">
        <v>18028</v>
      </c>
      <c r="I6175" s="35" t="s">
        <v>23</v>
      </c>
      <c r="J6175" s="36">
        <v>91905000</v>
      </c>
      <c r="K6175" s="36">
        <v>33904000</v>
      </c>
      <c r="L6175" s="36">
        <v>30248000</v>
      </c>
      <c r="M6175" s="36">
        <v>44173000</v>
      </c>
      <c r="N6175" s="36">
        <v>81679000</v>
      </c>
      <c r="O6175" s="37">
        <v>0.62760000000000005</v>
      </c>
      <c r="P6175" s="37">
        <v>-8.5800000000000001E-2</v>
      </c>
      <c r="Q6175" s="37">
        <v>-0.15429999999999999</v>
      </c>
      <c r="R6175" s="37">
        <v>-2.4299999999999999E-2</v>
      </c>
      <c r="S6175" s="37">
        <v>-4.5999999999999999E-3</v>
      </c>
      <c r="T6175" s="37"/>
      <c r="U6175" s="37"/>
      <c r="V6175" s="37"/>
      <c r="W6175" s="37"/>
      <c r="X6175" s="37"/>
      <c r="Z6175" s="4" t="str">
        <f t="shared" si="312"/>
        <v>NO</v>
      </c>
      <c r="AA6175" s="4" t="str">
        <f t="shared" si="312"/>
        <v>NO</v>
      </c>
      <c r="AB6175" s="4" t="str">
        <f t="shared" si="312"/>
        <v>NO</v>
      </c>
      <c r="AD6175" s="4">
        <f t="shared" si="313"/>
        <v>0</v>
      </c>
    </row>
    <row r="6176" spans="1:30" ht="14.4" customHeight="1" x14ac:dyDescent="0.35">
      <c r="A6176" s="34">
        <v>6201</v>
      </c>
      <c r="B6176" s="1" t="s">
        <v>18029</v>
      </c>
      <c r="C6176" s="1" t="s">
        <v>29015</v>
      </c>
      <c r="D6176" s="1"/>
      <c r="E6176" s="1" t="s">
        <v>29008</v>
      </c>
      <c r="F6176" s="1" t="s">
        <v>29262</v>
      </c>
      <c r="G6176" s="35" t="s">
        <v>18030</v>
      </c>
      <c r="H6176" s="35" t="s">
        <v>18031</v>
      </c>
      <c r="I6176" s="35" t="s">
        <v>29</v>
      </c>
      <c r="J6176" s="36">
        <v>36780000</v>
      </c>
      <c r="K6176" s="36">
        <v>45552000</v>
      </c>
      <c r="L6176" s="36">
        <v>49261000</v>
      </c>
      <c r="M6176" s="36">
        <v>59057000</v>
      </c>
      <c r="N6176" s="36">
        <v>81639000</v>
      </c>
      <c r="O6176" s="37">
        <v>0.1396</v>
      </c>
      <c r="P6176" s="37">
        <v>-0.1037</v>
      </c>
      <c r="Q6176" s="37">
        <v>2.4299999999999999E-2</v>
      </c>
      <c r="R6176" s="37">
        <v>0.13300000000000001</v>
      </c>
      <c r="S6176" s="37">
        <v>2.64E-2</v>
      </c>
      <c r="T6176" s="37"/>
      <c r="U6176" s="37"/>
      <c r="V6176" s="37"/>
      <c r="W6176" s="37"/>
      <c r="X6176" s="37"/>
      <c r="Z6176" s="4" t="str">
        <f t="shared" si="312"/>
        <v>NO</v>
      </c>
      <c r="AA6176" s="4" t="str">
        <f t="shared" si="312"/>
        <v>NO</v>
      </c>
      <c r="AB6176" s="4" t="str">
        <f t="shared" si="312"/>
        <v>NO</v>
      </c>
      <c r="AD6176" s="4">
        <f t="shared" si="313"/>
        <v>0</v>
      </c>
    </row>
    <row r="6177" spans="1:30" ht="14.4" customHeight="1" x14ac:dyDescent="0.35">
      <c r="A6177" s="34">
        <v>6202</v>
      </c>
      <c r="B6177" s="1" t="s">
        <v>18032</v>
      </c>
      <c r="C6177" s="1" t="s">
        <v>29015</v>
      </c>
      <c r="D6177" s="1"/>
      <c r="E6177" s="1"/>
      <c r="F6177" s="1" t="s">
        <v>28719</v>
      </c>
      <c r="G6177" s="35" t="s">
        <v>18033</v>
      </c>
      <c r="H6177" s="35" t="s">
        <v>18034</v>
      </c>
      <c r="I6177" s="35" t="s">
        <v>23</v>
      </c>
      <c r="J6177" s="36">
        <v>26495000</v>
      </c>
      <c r="K6177" s="36">
        <v>42700000</v>
      </c>
      <c r="L6177" s="36">
        <v>50993000</v>
      </c>
      <c r="M6177" s="36">
        <v>65590000</v>
      </c>
      <c r="N6177" s="36">
        <v>81617000</v>
      </c>
      <c r="O6177" s="37">
        <v>3.4799999999999998E-2</v>
      </c>
      <c r="P6177" s="37">
        <v>0.14269999999999999</v>
      </c>
      <c r="Q6177" s="37">
        <v>0.2218</v>
      </c>
      <c r="R6177" s="37">
        <v>0.25640000000000002</v>
      </c>
      <c r="S6177" s="37">
        <v>0.28549999999999998</v>
      </c>
      <c r="T6177" s="37">
        <v>-4.4999999999999997E-3</v>
      </c>
      <c r="U6177" s="37">
        <v>0.114</v>
      </c>
      <c r="V6177" s="37">
        <v>0.20200000000000001</v>
      </c>
      <c r="W6177" s="37">
        <v>0.24249999999999999</v>
      </c>
      <c r="X6177" s="37">
        <v>0.26889999999999997</v>
      </c>
      <c r="Z6177" s="4" t="str">
        <f t="shared" si="312"/>
        <v>YES</v>
      </c>
      <c r="AA6177" s="4" t="str">
        <f t="shared" si="312"/>
        <v>YES</v>
      </c>
      <c r="AB6177" s="4" t="str">
        <f t="shared" si="312"/>
        <v>YES</v>
      </c>
      <c r="AD6177" s="4">
        <f t="shared" si="313"/>
        <v>3</v>
      </c>
    </row>
    <row r="6178" spans="1:30" ht="14.4" customHeight="1" x14ac:dyDescent="0.35">
      <c r="A6178" s="34">
        <v>6203</v>
      </c>
      <c r="B6178" s="1" t="s">
        <v>18035</v>
      </c>
      <c r="C6178" s="1"/>
      <c r="D6178" s="1"/>
      <c r="E6178" s="1"/>
      <c r="F6178" s="1" t="s">
        <v>29262</v>
      </c>
      <c r="G6178" s="35" t="s">
        <v>18036</v>
      </c>
      <c r="H6178" s="35" t="s">
        <v>18037</v>
      </c>
      <c r="I6178" s="35" t="s">
        <v>33</v>
      </c>
      <c r="J6178" s="36">
        <v>58082000</v>
      </c>
      <c r="K6178" s="36">
        <v>66463000</v>
      </c>
      <c r="L6178" s="36">
        <v>55645000</v>
      </c>
      <c r="M6178" s="36">
        <v>70780000</v>
      </c>
      <c r="N6178" s="36">
        <v>81609000</v>
      </c>
      <c r="O6178" s="37">
        <v>-8.9999999999999993E-3</v>
      </c>
      <c r="P6178" s="37">
        <v>6.6900000000000001E-2</v>
      </c>
      <c r="Q6178" s="37">
        <v>-4.7999999999999996E-3</v>
      </c>
      <c r="R6178" s="37">
        <v>0.24060000000000001</v>
      </c>
      <c r="S6178" s="37">
        <v>0.25819999999999999</v>
      </c>
      <c r="T6178" s="37"/>
      <c r="U6178" s="37"/>
      <c r="V6178" s="37"/>
      <c r="W6178" s="37"/>
      <c r="X6178" s="37"/>
      <c r="Z6178" s="4" t="str">
        <f t="shared" si="312"/>
        <v>NO</v>
      </c>
      <c r="AA6178" s="4" t="str">
        <f t="shared" si="312"/>
        <v>YES</v>
      </c>
      <c r="AB6178" s="4" t="str">
        <f t="shared" si="312"/>
        <v>YES</v>
      </c>
      <c r="AD6178" s="4">
        <f t="shared" si="313"/>
        <v>2</v>
      </c>
    </row>
    <row r="6179" spans="1:30" ht="14.4" customHeight="1" x14ac:dyDescent="0.35">
      <c r="A6179" s="34">
        <v>6204</v>
      </c>
      <c r="B6179" s="1" t="s">
        <v>18038</v>
      </c>
      <c r="C6179" s="1" t="s">
        <v>29015</v>
      </c>
      <c r="D6179" s="1"/>
      <c r="E6179" s="1" t="s">
        <v>29008</v>
      </c>
      <c r="F6179" s="1" t="s">
        <v>29262</v>
      </c>
      <c r="G6179" s="35" t="s">
        <v>18039</v>
      </c>
      <c r="H6179" s="35" t="s">
        <v>18040</v>
      </c>
      <c r="I6179" s="35" t="s">
        <v>29</v>
      </c>
      <c r="J6179" s="36">
        <v>26996000</v>
      </c>
      <c r="K6179" s="36">
        <v>27078000</v>
      </c>
      <c r="L6179" s="36">
        <v>42887000</v>
      </c>
      <c r="M6179" s="36">
        <v>59919000</v>
      </c>
      <c r="N6179" s="36">
        <v>81605000</v>
      </c>
      <c r="O6179" s="37">
        <v>0.17100000000000001</v>
      </c>
      <c r="P6179" s="37">
        <v>0.11940000000000001</v>
      </c>
      <c r="Q6179" s="37">
        <v>0.25679999999999997</v>
      </c>
      <c r="R6179" s="37">
        <v>0.26869999999999999</v>
      </c>
      <c r="S6179" s="37">
        <v>0.2319</v>
      </c>
      <c r="T6179" s="37">
        <v>-3.5000000000000001E-3</v>
      </c>
      <c r="U6179" s="37">
        <v>-1.1999999999999999E-3</v>
      </c>
      <c r="V6179" s="37"/>
      <c r="W6179" s="37"/>
      <c r="X6179" s="37">
        <v>-6.1100000000000002E-2</v>
      </c>
      <c r="Z6179" s="4" t="str">
        <f t="shared" si="312"/>
        <v>YES</v>
      </c>
      <c r="AA6179" s="4" t="str">
        <f t="shared" si="312"/>
        <v>YES</v>
      </c>
      <c r="AB6179" s="4" t="str">
        <f t="shared" si="312"/>
        <v>YES</v>
      </c>
      <c r="AD6179" s="4">
        <f t="shared" si="313"/>
        <v>3</v>
      </c>
    </row>
    <row r="6180" spans="1:30" ht="27.65" customHeight="1" x14ac:dyDescent="0.35">
      <c r="A6180" s="34">
        <v>6205</v>
      </c>
      <c r="B6180" s="1" t="s">
        <v>18041</v>
      </c>
      <c r="C6180" s="1" t="s">
        <v>29015</v>
      </c>
      <c r="D6180" s="1"/>
      <c r="E6180" s="1" t="s">
        <v>29008</v>
      </c>
      <c r="F6180" s="1" t="s">
        <v>29262</v>
      </c>
      <c r="G6180" s="35" t="s">
        <v>18042</v>
      </c>
      <c r="H6180" s="35" t="s">
        <v>18043</v>
      </c>
      <c r="I6180" s="35" t="s">
        <v>29</v>
      </c>
      <c r="J6180" s="36">
        <v>85639000</v>
      </c>
      <c r="K6180" s="36">
        <v>67280000</v>
      </c>
      <c r="L6180" s="36">
        <v>78030000</v>
      </c>
      <c r="M6180" s="36">
        <v>73953000</v>
      </c>
      <c r="N6180" s="36">
        <v>81602000</v>
      </c>
      <c r="O6180" s="37">
        <v>0.16009999999999999</v>
      </c>
      <c r="P6180" s="37">
        <v>-6.5699999999999995E-2</v>
      </c>
      <c r="Q6180" s="37">
        <v>0.27339999999999998</v>
      </c>
      <c r="R6180" s="37">
        <v>0.36209999999999998</v>
      </c>
      <c r="S6180" s="37">
        <v>8.9999999999999998E-4</v>
      </c>
      <c r="T6180" s="37"/>
      <c r="U6180" s="37"/>
      <c r="V6180" s="37"/>
      <c r="W6180" s="37"/>
      <c r="X6180" s="37"/>
      <c r="Z6180" s="4" t="str">
        <f t="shared" si="312"/>
        <v>YES</v>
      </c>
      <c r="AA6180" s="4" t="str">
        <f t="shared" si="312"/>
        <v>YES</v>
      </c>
      <c r="AB6180" s="4" t="str">
        <f t="shared" si="312"/>
        <v>NO</v>
      </c>
      <c r="AD6180" s="4">
        <f t="shared" si="313"/>
        <v>2</v>
      </c>
    </row>
    <row r="6181" spans="1:30" ht="14.4" customHeight="1" x14ac:dyDescent="0.35">
      <c r="A6181" s="34">
        <v>6206</v>
      </c>
      <c r="B6181" s="1" t="s">
        <v>18044</v>
      </c>
      <c r="C6181" s="1" t="s">
        <v>29015</v>
      </c>
      <c r="D6181" s="1"/>
      <c r="E6181" s="1" t="s">
        <v>29008</v>
      </c>
      <c r="F6181" s="1" t="s">
        <v>29262</v>
      </c>
      <c r="G6181" s="35" t="s">
        <v>18045</v>
      </c>
      <c r="H6181" s="35" t="s">
        <v>18046</v>
      </c>
      <c r="I6181" s="35" t="s">
        <v>29</v>
      </c>
      <c r="J6181" s="36">
        <v>79226000</v>
      </c>
      <c r="K6181" s="36">
        <v>91219000</v>
      </c>
      <c r="L6181" s="36">
        <v>83316000</v>
      </c>
      <c r="M6181" s="36">
        <v>89541000</v>
      </c>
      <c r="N6181" s="36">
        <v>81600000</v>
      </c>
      <c r="O6181" s="37">
        <v>2.46E-2</v>
      </c>
      <c r="P6181" s="37">
        <v>0.17119999999999999</v>
      </c>
      <c r="Q6181" s="37">
        <v>4.3099999999999999E-2</v>
      </c>
      <c r="R6181" s="37">
        <v>0.1656</v>
      </c>
      <c r="S6181" s="37">
        <v>0.2291</v>
      </c>
      <c r="T6181" s="37">
        <v>-1.0999999999999999E-2</v>
      </c>
      <c r="U6181" s="37">
        <v>-1.18E-2</v>
      </c>
      <c r="V6181" s="37">
        <v>-4.0000000000000001E-3</v>
      </c>
      <c r="W6181" s="37"/>
      <c r="X6181" s="37"/>
      <c r="Z6181" s="4" t="str">
        <f t="shared" si="312"/>
        <v>NO</v>
      </c>
      <c r="AA6181" s="4" t="str">
        <f t="shared" si="312"/>
        <v>NO</v>
      </c>
      <c r="AB6181" s="4" t="str">
        <f t="shared" si="312"/>
        <v>YES</v>
      </c>
      <c r="AD6181" s="4">
        <f t="shared" si="313"/>
        <v>1</v>
      </c>
    </row>
    <row r="6182" spans="1:30" x14ac:dyDescent="0.35">
      <c r="A6182" s="34">
        <v>6207</v>
      </c>
      <c r="B6182" s="1" t="s">
        <v>18047</v>
      </c>
      <c r="C6182" s="1"/>
      <c r="D6182" s="1"/>
      <c r="E6182" s="1"/>
      <c r="F6182" s="1" t="s">
        <v>29262</v>
      </c>
      <c r="G6182" s="35" t="s">
        <v>18048</v>
      </c>
      <c r="H6182" s="35" t="s">
        <v>18049</v>
      </c>
      <c r="I6182" s="35" t="s">
        <v>23</v>
      </c>
      <c r="J6182" s="36">
        <v>31496000</v>
      </c>
      <c r="K6182" s="36">
        <v>37881000</v>
      </c>
      <c r="L6182" s="36">
        <v>51108000</v>
      </c>
      <c r="M6182" s="36">
        <v>74694000</v>
      </c>
      <c r="N6182" s="36">
        <v>81577000</v>
      </c>
      <c r="O6182" s="37">
        <v>5.8999999999999997E-2</v>
      </c>
      <c r="P6182" s="37">
        <v>0.1953</v>
      </c>
      <c r="Q6182" s="37">
        <v>0.16420000000000001</v>
      </c>
      <c r="R6182" s="37">
        <v>0.28820000000000001</v>
      </c>
      <c r="S6182" s="37">
        <v>6.5600000000000006E-2</v>
      </c>
      <c r="T6182" s="37">
        <v>-2.8500000000000001E-2</v>
      </c>
      <c r="U6182" s="37">
        <v>-2.23E-2</v>
      </c>
      <c r="V6182" s="37">
        <v>-1.6299999999999999E-2</v>
      </c>
      <c r="W6182" s="37">
        <v>-1.0999999999999999E-2</v>
      </c>
      <c r="X6182" s="37">
        <v>-5.0000000000000001E-3</v>
      </c>
      <c r="Z6182" s="4" t="str">
        <f t="shared" si="312"/>
        <v>NO</v>
      </c>
      <c r="AA6182" s="4" t="str">
        <f t="shared" si="312"/>
        <v>YES</v>
      </c>
      <c r="AB6182" s="4" t="str">
        <f t="shared" si="312"/>
        <v>NO</v>
      </c>
      <c r="AD6182" s="4">
        <f t="shared" si="313"/>
        <v>1</v>
      </c>
    </row>
    <row r="6183" spans="1:30" ht="14.4" customHeight="1" x14ac:dyDescent="0.35">
      <c r="A6183" s="34">
        <v>6208</v>
      </c>
      <c r="B6183" s="1" t="s">
        <v>10860</v>
      </c>
      <c r="C6183" s="1"/>
      <c r="D6183" s="1"/>
      <c r="E6183" s="1"/>
      <c r="F6183" s="1" t="s">
        <v>29262</v>
      </c>
      <c r="G6183" s="35" t="s">
        <v>18050</v>
      </c>
      <c r="H6183" s="35" t="s">
        <v>18051</v>
      </c>
      <c r="I6183" s="35" t="s">
        <v>36</v>
      </c>
      <c r="J6183" s="36"/>
      <c r="K6183" s="36"/>
      <c r="L6183" s="36"/>
      <c r="M6183" s="36">
        <v>8835000</v>
      </c>
      <c r="N6183" s="36">
        <v>81575000</v>
      </c>
      <c r="O6183" s="37"/>
      <c r="P6183" s="37"/>
      <c r="Q6183" s="37"/>
      <c r="R6183" s="37">
        <v>0.72950000000000004</v>
      </c>
      <c r="S6183" s="37">
        <v>8.6699999999999999E-2</v>
      </c>
      <c r="T6183" s="37"/>
      <c r="U6183" s="37"/>
      <c r="V6183" s="37"/>
      <c r="W6183" s="37"/>
      <c r="X6183" s="37">
        <v>-6.9999999999999999E-4</v>
      </c>
      <c r="Z6183" s="4" t="str">
        <f t="shared" si="312"/>
        <v>NO</v>
      </c>
      <c r="AA6183" s="4" t="str">
        <f t="shared" si="312"/>
        <v>YES</v>
      </c>
      <c r="AB6183" s="4" t="str">
        <f t="shared" si="312"/>
        <v>NO</v>
      </c>
      <c r="AD6183" s="4">
        <f t="shared" si="313"/>
        <v>1</v>
      </c>
    </row>
    <row r="6184" spans="1:30" ht="14.4" customHeight="1" x14ac:dyDescent="0.35">
      <c r="A6184" s="34">
        <v>6209</v>
      </c>
      <c r="B6184" s="1" t="s">
        <v>18052</v>
      </c>
      <c r="C6184" s="1"/>
      <c r="D6184" s="1"/>
      <c r="E6184" s="1"/>
      <c r="F6184" s="1" t="s">
        <v>29262</v>
      </c>
      <c r="G6184" s="35" t="s">
        <v>18053</v>
      </c>
      <c r="H6184" s="35" t="s">
        <v>18054</v>
      </c>
      <c r="I6184" s="35" t="s">
        <v>544</v>
      </c>
      <c r="J6184" s="36">
        <v>17710000</v>
      </c>
      <c r="K6184" s="36">
        <v>27423000</v>
      </c>
      <c r="L6184" s="36">
        <v>37443000</v>
      </c>
      <c r="M6184" s="36">
        <v>59261000</v>
      </c>
      <c r="N6184" s="36">
        <v>81566000</v>
      </c>
      <c r="O6184" s="37">
        <v>6.8099999999999994E-2</v>
      </c>
      <c r="P6184" s="37">
        <v>4.7E-2</v>
      </c>
      <c r="Q6184" s="37">
        <v>3.5099999999999999E-2</v>
      </c>
      <c r="R6184" s="37">
        <v>4.36E-2</v>
      </c>
      <c r="S6184" s="37">
        <v>4.5100000000000001E-2</v>
      </c>
      <c r="T6184" s="37"/>
      <c r="U6184" s="37">
        <v>3.1300000000000001E-2</v>
      </c>
      <c r="V6184" s="37">
        <v>2.01E-2</v>
      </c>
      <c r="W6184" s="37">
        <v>2.5899999999999999E-2</v>
      </c>
      <c r="X6184" s="37"/>
      <c r="Z6184" s="4" t="str">
        <f t="shared" si="312"/>
        <v>NO</v>
      </c>
      <c r="AA6184" s="4" t="str">
        <f t="shared" si="312"/>
        <v>NO</v>
      </c>
      <c r="AB6184" s="4" t="str">
        <f t="shared" si="312"/>
        <v>NO</v>
      </c>
      <c r="AD6184" s="4">
        <f t="shared" si="313"/>
        <v>0</v>
      </c>
    </row>
    <row r="6185" spans="1:30" ht="14.4" customHeight="1" x14ac:dyDescent="0.35">
      <c r="A6185" s="34">
        <v>6210</v>
      </c>
      <c r="B6185" s="1" t="s">
        <v>18055</v>
      </c>
      <c r="C6185" s="1"/>
      <c r="D6185" s="1"/>
      <c r="E6185" s="1"/>
      <c r="F6185" s="1" t="s">
        <v>29262</v>
      </c>
      <c r="G6185" s="35" t="s">
        <v>18056</v>
      </c>
      <c r="H6185" s="35" t="s">
        <v>18057</v>
      </c>
      <c r="I6185" s="35" t="s">
        <v>33</v>
      </c>
      <c r="J6185" s="36">
        <v>49523000</v>
      </c>
      <c r="K6185" s="36">
        <v>62364000</v>
      </c>
      <c r="L6185" s="36">
        <v>63443000</v>
      </c>
      <c r="M6185" s="36">
        <v>71638000</v>
      </c>
      <c r="N6185" s="36">
        <v>81549000</v>
      </c>
      <c r="O6185" s="37">
        <v>8.3900000000000002E-2</v>
      </c>
      <c r="P6185" s="37">
        <v>0.1326</v>
      </c>
      <c r="Q6185" s="37">
        <v>9.2399999999999996E-2</v>
      </c>
      <c r="R6185" s="37">
        <v>8.7499999999999994E-2</v>
      </c>
      <c r="S6185" s="37">
        <v>6.4299999999999996E-2</v>
      </c>
      <c r="T6185" s="37">
        <v>-1.6500000000000001E-2</v>
      </c>
      <c r="U6185" s="37">
        <v>-8.3000000000000001E-3</v>
      </c>
      <c r="V6185" s="37">
        <v>-3.3999999999999998E-3</v>
      </c>
      <c r="W6185" s="37">
        <v>-1E-4</v>
      </c>
      <c r="X6185" s="37"/>
      <c r="Z6185" s="4" t="str">
        <f t="shared" si="312"/>
        <v>NO</v>
      </c>
      <c r="AA6185" s="4" t="str">
        <f t="shared" si="312"/>
        <v>NO</v>
      </c>
      <c r="AB6185" s="4" t="str">
        <f t="shared" si="312"/>
        <v>NO</v>
      </c>
      <c r="AD6185" s="4">
        <f t="shared" si="313"/>
        <v>0</v>
      </c>
    </row>
    <row r="6186" spans="1:30" ht="14.4" customHeight="1" x14ac:dyDescent="0.35">
      <c r="A6186" s="34">
        <v>6211</v>
      </c>
      <c r="B6186" s="1" t="s">
        <v>18058</v>
      </c>
      <c r="C6186" s="1"/>
      <c r="D6186" s="1"/>
      <c r="E6186" s="1"/>
      <c r="F6186" s="1" t="s">
        <v>29262</v>
      </c>
      <c r="G6186" s="35" t="s">
        <v>18059</v>
      </c>
      <c r="H6186" s="35" t="s">
        <v>18060</v>
      </c>
      <c r="I6186" s="35" t="s">
        <v>33</v>
      </c>
      <c r="J6186" s="36"/>
      <c r="K6186" s="36">
        <v>52729000</v>
      </c>
      <c r="L6186" s="36">
        <v>42971000</v>
      </c>
      <c r="M6186" s="36">
        <v>55617000</v>
      </c>
      <c r="N6186" s="36">
        <v>81540000</v>
      </c>
      <c r="O6186" s="37"/>
      <c r="P6186" s="37">
        <v>4.2999999999999997E-2</v>
      </c>
      <c r="Q6186" s="37">
        <v>2.1399999999999999E-2</v>
      </c>
      <c r="R6186" s="37">
        <v>3.39E-2</v>
      </c>
      <c r="S6186" s="37">
        <v>-4.4000000000000003E-3</v>
      </c>
      <c r="T6186" s="37"/>
      <c r="U6186" s="37">
        <v>2.8899999999999999E-2</v>
      </c>
      <c r="V6186" s="37"/>
      <c r="W6186" s="37"/>
      <c r="X6186" s="37"/>
      <c r="Z6186" s="4" t="str">
        <f t="shared" si="312"/>
        <v>NO</v>
      </c>
      <c r="AA6186" s="4" t="str">
        <f t="shared" si="312"/>
        <v>NO</v>
      </c>
      <c r="AB6186" s="4" t="str">
        <f t="shared" si="312"/>
        <v>NO</v>
      </c>
      <c r="AD6186" s="4">
        <f t="shared" si="313"/>
        <v>0</v>
      </c>
    </row>
    <row r="6187" spans="1:30" ht="27.65" customHeight="1" x14ac:dyDescent="0.35">
      <c r="A6187" s="34">
        <v>6212</v>
      </c>
      <c r="B6187" s="1" t="s">
        <v>18061</v>
      </c>
      <c r="C6187" s="1" t="s">
        <v>29015</v>
      </c>
      <c r="D6187" s="1"/>
      <c r="E6187" s="1" t="s">
        <v>29008</v>
      </c>
      <c r="F6187" s="1" t="s">
        <v>29262</v>
      </c>
      <c r="G6187" s="35" t="s">
        <v>18062</v>
      </c>
      <c r="H6187" s="35" t="s">
        <v>18063</v>
      </c>
      <c r="I6187" s="35" t="s">
        <v>29</v>
      </c>
      <c r="J6187" s="36">
        <v>37249000</v>
      </c>
      <c r="K6187" s="36">
        <v>50650000</v>
      </c>
      <c r="L6187" s="36">
        <v>53074000</v>
      </c>
      <c r="M6187" s="36">
        <v>51626000</v>
      </c>
      <c r="N6187" s="36">
        <v>81526000</v>
      </c>
      <c r="O6187" s="37">
        <v>0.17530000000000001</v>
      </c>
      <c r="P6187" s="37">
        <v>4.3499999999999997E-2</v>
      </c>
      <c r="Q6187" s="37">
        <v>0.38269999999999998</v>
      </c>
      <c r="R6187" s="37">
        <v>0.24529999999999999</v>
      </c>
      <c r="S6187" s="37">
        <v>3.5299999999999998E-2</v>
      </c>
      <c r="T6187" s="37">
        <v>0.16470000000000001</v>
      </c>
      <c r="U6187" s="37">
        <v>3.5099999999999999E-2</v>
      </c>
      <c r="V6187" s="37">
        <v>0.38929999999999998</v>
      </c>
      <c r="W6187" s="37">
        <v>0.24529999999999999</v>
      </c>
      <c r="X6187" s="37">
        <v>3.27E-2</v>
      </c>
      <c r="Z6187" s="4" t="str">
        <f t="shared" si="312"/>
        <v>YES</v>
      </c>
      <c r="AA6187" s="4" t="str">
        <f t="shared" si="312"/>
        <v>YES</v>
      </c>
      <c r="AB6187" s="4" t="str">
        <f t="shared" si="312"/>
        <v>NO</v>
      </c>
      <c r="AD6187" s="4">
        <f t="shared" si="313"/>
        <v>2</v>
      </c>
    </row>
    <row r="6188" spans="1:30" ht="27.65" customHeight="1" x14ac:dyDescent="0.35">
      <c r="A6188" s="34">
        <v>6213</v>
      </c>
      <c r="B6188" s="1" t="s">
        <v>18064</v>
      </c>
      <c r="C6188" s="1"/>
      <c r="D6188" s="1"/>
      <c r="E6188" s="1"/>
      <c r="F6188" s="1" t="s">
        <v>29262</v>
      </c>
      <c r="G6188" s="35" t="s">
        <v>18065</v>
      </c>
      <c r="H6188" s="35" t="s">
        <v>18066</v>
      </c>
      <c r="I6188" s="35" t="s">
        <v>23</v>
      </c>
      <c r="J6188" s="36">
        <v>39113000</v>
      </c>
      <c r="K6188" s="36">
        <v>46663000</v>
      </c>
      <c r="L6188" s="36">
        <v>57924000</v>
      </c>
      <c r="M6188" s="36">
        <v>69227000</v>
      </c>
      <c r="N6188" s="36">
        <v>81511000</v>
      </c>
      <c r="O6188" s="37">
        <v>4.0500000000000001E-2</v>
      </c>
      <c r="P6188" s="37">
        <v>1.3100000000000001E-2</v>
      </c>
      <c r="Q6188" s="37">
        <v>1.54E-2</v>
      </c>
      <c r="R6188" s="37">
        <v>6.7100000000000007E-2</v>
      </c>
      <c r="S6188" s="37">
        <v>0.13059999999999999</v>
      </c>
      <c r="T6188" s="37">
        <v>2.7300000000000001E-2</v>
      </c>
      <c r="U6188" s="37">
        <v>2E-3</v>
      </c>
      <c r="V6188" s="37">
        <v>6.9999999999999999E-4</v>
      </c>
      <c r="W6188" s="37">
        <v>5.5899999999999998E-2</v>
      </c>
      <c r="X6188" s="37">
        <v>9.1200000000000003E-2</v>
      </c>
      <c r="Z6188" s="4" t="str">
        <f t="shared" si="312"/>
        <v>NO</v>
      </c>
      <c r="AA6188" s="4" t="str">
        <f t="shared" si="312"/>
        <v>NO</v>
      </c>
      <c r="AB6188" s="4" t="str">
        <f t="shared" si="312"/>
        <v>NO</v>
      </c>
      <c r="AD6188" s="4">
        <f t="shared" si="313"/>
        <v>0</v>
      </c>
    </row>
    <row r="6189" spans="1:30" ht="27.65" customHeight="1" x14ac:dyDescent="0.35">
      <c r="A6189" s="34">
        <v>6214</v>
      </c>
      <c r="B6189" s="1" t="s">
        <v>18067</v>
      </c>
      <c r="C6189" s="1"/>
      <c r="D6189" s="1"/>
      <c r="E6189" s="1"/>
      <c r="F6189" s="1" t="s">
        <v>29262</v>
      </c>
      <c r="G6189" s="35" t="s">
        <v>18068</v>
      </c>
      <c r="H6189" s="35" t="s">
        <v>18069</v>
      </c>
      <c r="I6189" s="35" t="s">
        <v>33</v>
      </c>
      <c r="J6189" s="36">
        <v>106836000</v>
      </c>
      <c r="K6189" s="36">
        <v>130014000</v>
      </c>
      <c r="L6189" s="36">
        <v>129462000</v>
      </c>
      <c r="M6189" s="36">
        <v>115590000</v>
      </c>
      <c r="N6189" s="36">
        <v>81510000</v>
      </c>
      <c r="O6189" s="37">
        <v>-0.16789999999999999</v>
      </c>
      <c r="P6189" s="37">
        <v>-0.34639999999999999</v>
      </c>
      <c r="Q6189" s="37">
        <v>-0.40810000000000002</v>
      </c>
      <c r="R6189" s="37">
        <v>-0.71509999999999996</v>
      </c>
      <c r="S6189" s="37">
        <v>-1.1317999999999999</v>
      </c>
      <c r="T6189" s="37">
        <v>-8.0000000000000004E-4</v>
      </c>
      <c r="U6189" s="37">
        <v>-5.0000000000000001E-4</v>
      </c>
      <c r="V6189" s="37">
        <v>-2.0000000000000001E-4</v>
      </c>
      <c r="W6189" s="37">
        <v>-3.5999999999999999E-3</v>
      </c>
      <c r="X6189" s="37"/>
      <c r="Z6189" s="4" t="str">
        <f t="shared" si="312"/>
        <v>NO</v>
      </c>
      <c r="AA6189" s="4" t="str">
        <f t="shared" si="312"/>
        <v>NO</v>
      </c>
      <c r="AB6189" s="4" t="str">
        <f t="shared" si="312"/>
        <v>NO</v>
      </c>
      <c r="AD6189" s="4">
        <f t="shared" si="313"/>
        <v>0</v>
      </c>
    </row>
    <row r="6190" spans="1:30" ht="14.4" customHeight="1" x14ac:dyDescent="0.35">
      <c r="A6190" s="34">
        <v>6215</v>
      </c>
      <c r="B6190" s="1" t="s">
        <v>18070</v>
      </c>
      <c r="C6190" s="1" t="s">
        <v>29015</v>
      </c>
      <c r="D6190" s="1"/>
      <c r="E6190" s="1" t="s">
        <v>29008</v>
      </c>
      <c r="F6190" s="1" t="s">
        <v>29262</v>
      </c>
      <c r="G6190" s="35" t="s">
        <v>18071</v>
      </c>
      <c r="H6190" s="35" t="s">
        <v>18072</v>
      </c>
      <c r="I6190" s="35" t="s">
        <v>29</v>
      </c>
      <c r="J6190" s="36">
        <v>39368000</v>
      </c>
      <c r="K6190" s="36">
        <v>51476000</v>
      </c>
      <c r="L6190" s="36">
        <v>54835000</v>
      </c>
      <c r="M6190" s="36">
        <v>57137000</v>
      </c>
      <c r="N6190" s="36">
        <v>81495000</v>
      </c>
      <c r="O6190" s="37">
        <v>4.82E-2</v>
      </c>
      <c r="P6190" s="37">
        <v>0.1227</v>
      </c>
      <c r="Q6190" s="37">
        <v>0.13650000000000001</v>
      </c>
      <c r="R6190" s="37">
        <v>0.224</v>
      </c>
      <c r="S6190" s="37">
        <v>0.2495</v>
      </c>
      <c r="T6190" s="37"/>
      <c r="U6190" s="37"/>
      <c r="V6190" s="37"/>
      <c r="W6190" s="37"/>
      <c r="X6190" s="37"/>
      <c r="Z6190" s="4" t="str">
        <f t="shared" si="312"/>
        <v>NO</v>
      </c>
      <c r="AA6190" s="4" t="str">
        <f t="shared" si="312"/>
        <v>YES</v>
      </c>
      <c r="AB6190" s="4" t="str">
        <f t="shared" si="312"/>
        <v>YES</v>
      </c>
      <c r="AD6190" s="4">
        <f t="shared" si="313"/>
        <v>2</v>
      </c>
    </row>
    <row r="6191" spans="1:30" ht="14.4" customHeight="1" x14ac:dyDescent="0.35">
      <c r="A6191" s="34">
        <v>6216</v>
      </c>
      <c r="B6191" s="1" t="s">
        <v>18073</v>
      </c>
      <c r="C6191" s="1"/>
      <c r="D6191" s="1"/>
      <c r="E6191" s="1"/>
      <c r="F6191" s="1" t="s">
        <v>29262</v>
      </c>
      <c r="G6191" s="35" t="s">
        <v>18074</v>
      </c>
      <c r="H6191" s="35" t="s">
        <v>18075</v>
      </c>
      <c r="I6191" s="35" t="s">
        <v>43</v>
      </c>
      <c r="J6191" s="36">
        <v>48701000</v>
      </c>
      <c r="K6191" s="36">
        <v>55251000</v>
      </c>
      <c r="L6191" s="36">
        <v>67496000</v>
      </c>
      <c r="M6191" s="36">
        <v>74044000</v>
      </c>
      <c r="N6191" s="36">
        <v>81487000</v>
      </c>
      <c r="O6191" s="37">
        <v>8.7900000000000006E-2</v>
      </c>
      <c r="P6191" s="37">
        <v>3.6499999999999998E-2</v>
      </c>
      <c r="Q6191" s="37">
        <v>5.7099999999999998E-2</v>
      </c>
      <c r="R6191" s="37">
        <v>0.12470000000000001</v>
      </c>
      <c r="S6191" s="37">
        <v>3.8800000000000001E-2</v>
      </c>
      <c r="T6191" s="37">
        <v>7.1199999999999999E-2</v>
      </c>
      <c r="U6191" s="37">
        <v>3.7199999999999997E-2</v>
      </c>
      <c r="V6191" s="37">
        <v>4.7399999999999998E-2</v>
      </c>
      <c r="W6191" s="37">
        <v>0.112</v>
      </c>
      <c r="X6191" s="37">
        <v>2.5999999999999999E-2</v>
      </c>
      <c r="Z6191" s="4" t="str">
        <f t="shared" si="312"/>
        <v>NO</v>
      </c>
      <c r="AA6191" s="4" t="str">
        <f t="shared" si="312"/>
        <v>NO</v>
      </c>
      <c r="AB6191" s="4" t="str">
        <f t="shared" si="312"/>
        <v>NO</v>
      </c>
      <c r="AD6191" s="4">
        <f t="shared" si="313"/>
        <v>0</v>
      </c>
    </row>
    <row r="6192" spans="1:30" ht="14.4" customHeight="1" x14ac:dyDescent="0.35">
      <c r="A6192" s="34">
        <v>6217</v>
      </c>
      <c r="B6192" s="1" t="s">
        <v>18076</v>
      </c>
      <c r="C6192" s="1" t="s">
        <v>29015</v>
      </c>
      <c r="D6192" s="1"/>
      <c r="E6192" s="1" t="s">
        <v>29008</v>
      </c>
      <c r="F6192" s="1" t="s">
        <v>29262</v>
      </c>
      <c r="G6192" s="35" t="s">
        <v>18077</v>
      </c>
      <c r="H6192" s="35" t="s">
        <v>18078</v>
      </c>
      <c r="I6192" s="35" t="s">
        <v>29</v>
      </c>
      <c r="J6192" s="36">
        <v>48195000</v>
      </c>
      <c r="K6192" s="36">
        <v>54569000</v>
      </c>
      <c r="L6192" s="36">
        <v>54390000</v>
      </c>
      <c r="M6192" s="36">
        <v>68009000</v>
      </c>
      <c r="N6192" s="36">
        <v>81473000</v>
      </c>
      <c r="O6192" s="37">
        <v>0.36049999999999999</v>
      </c>
      <c r="P6192" s="37">
        <v>0.33629999999999999</v>
      </c>
      <c r="Q6192" s="37">
        <v>0.2676</v>
      </c>
      <c r="R6192" s="37">
        <v>0.22770000000000001</v>
      </c>
      <c r="S6192" s="37">
        <v>0.25600000000000001</v>
      </c>
      <c r="T6192" s="37"/>
      <c r="U6192" s="37">
        <v>-8.9999999999999993E-3</v>
      </c>
      <c r="V6192" s="37">
        <v>-5.7000000000000002E-3</v>
      </c>
      <c r="W6192" s="37">
        <v>-3.8E-3</v>
      </c>
      <c r="X6192" s="37">
        <v>-4.0000000000000002E-4</v>
      </c>
      <c r="Z6192" s="4" t="str">
        <f t="shared" si="312"/>
        <v>YES</v>
      </c>
      <c r="AA6192" s="4" t="str">
        <f t="shared" si="312"/>
        <v>YES</v>
      </c>
      <c r="AB6192" s="4" t="str">
        <f t="shared" si="312"/>
        <v>YES</v>
      </c>
      <c r="AD6192" s="4">
        <f t="shared" si="313"/>
        <v>3</v>
      </c>
    </row>
    <row r="6193" spans="1:30" ht="27.65" customHeight="1" x14ac:dyDescent="0.35">
      <c r="A6193" s="34">
        <v>6218</v>
      </c>
      <c r="B6193" s="1" t="s">
        <v>5896</v>
      </c>
      <c r="C6193" s="1" t="s">
        <v>29015</v>
      </c>
      <c r="D6193" s="1"/>
      <c r="E6193" s="1" t="s">
        <v>29008</v>
      </c>
      <c r="F6193" s="1" t="s">
        <v>29262</v>
      </c>
      <c r="G6193" s="35" t="s">
        <v>18079</v>
      </c>
      <c r="H6193" s="35" t="s">
        <v>18080</v>
      </c>
      <c r="I6193" s="35" t="s">
        <v>29</v>
      </c>
      <c r="J6193" s="36">
        <v>55472000</v>
      </c>
      <c r="K6193" s="36">
        <v>65899000</v>
      </c>
      <c r="L6193" s="36">
        <v>68890000</v>
      </c>
      <c r="M6193" s="36">
        <v>73626000</v>
      </c>
      <c r="N6193" s="36">
        <v>81465000</v>
      </c>
      <c r="O6193" s="37">
        <v>-4.2099999999999999E-2</v>
      </c>
      <c r="P6193" s="37">
        <v>-2.12E-2</v>
      </c>
      <c r="Q6193" s="37">
        <v>-3.1699999999999999E-2</v>
      </c>
      <c r="R6193" s="37">
        <v>1.55E-2</v>
      </c>
      <c r="S6193" s="37">
        <v>5.7000000000000002E-3</v>
      </c>
      <c r="T6193" s="37"/>
      <c r="U6193" s="37"/>
      <c r="V6193" s="37"/>
      <c r="W6193" s="37"/>
      <c r="X6193" s="37"/>
      <c r="Z6193" s="4" t="str">
        <f t="shared" si="312"/>
        <v>NO</v>
      </c>
      <c r="AA6193" s="4" t="str">
        <f t="shared" si="312"/>
        <v>NO</v>
      </c>
      <c r="AB6193" s="4" t="str">
        <f t="shared" si="312"/>
        <v>NO</v>
      </c>
      <c r="AD6193" s="4">
        <f t="shared" si="313"/>
        <v>0</v>
      </c>
    </row>
    <row r="6194" spans="1:30" ht="14.4" customHeight="1" x14ac:dyDescent="0.35">
      <c r="A6194" s="34">
        <v>6219</v>
      </c>
      <c r="B6194" s="1" t="s">
        <v>18081</v>
      </c>
      <c r="C6194" s="1" t="s">
        <v>29015</v>
      </c>
      <c r="D6194" s="1"/>
      <c r="E6194" s="1" t="s">
        <v>29008</v>
      </c>
      <c r="F6194" s="1" t="s">
        <v>29262</v>
      </c>
      <c r="G6194" s="35" t="s">
        <v>18082</v>
      </c>
      <c r="H6194" s="35" t="s">
        <v>18083</v>
      </c>
      <c r="I6194" s="35" t="s">
        <v>29</v>
      </c>
      <c r="J6194" s="36">
        <v>69580000</v>
      </c>
      <c r="K6194" s="36">
        <v>71059000</v>
      </c>
      <c r="L6194" s="36">
        <v>72541000</v>
      </c>
      <c r="M6194" s="36">
        <v>74007000</v>
      </c>
      <c r="N6194" s="36">
        <v>81457000</v>
      </c>
      <c r="O6194" s="37">
        <v>8.2000000000000007E-3</v>
      </c>
      <c r="P6194" s="37">
        <v>5.0000000000000001E-3</v>
      </c>
      <c r="Q6194" s="37">
        <v>1.3899999999999999E-2</v>
      </c>
      <c r="R6194" s="37">
        <v>1.09E-2</v>
      </c>
      <c r="S6194" s="37">
        <v>1.6899999999999998E-2</v>
      </c>
      <c r="T6194" s="37">
        <v>3.5000000000000001E-3</v>
      </c>
      <c r="U6194" s="37"/>
      <c r="V6194" s="37">
        <v>1.17E-2</v>
      </c>
      <c r="W6194" s="37">
        <v>1.26E-2</v>
      </c>
      <c r="X6194" s="37">
        <v>-8.8999999999999999E-3</v>
      </c>
      <c r="Z6194" s="4" t="str">
        <f t="shared" si="312"/>
        <v>NO</v>
      </c>
      <c r="AA6194" s="4" t="str">
        <f t="shared" si="312"/>
        <v>NO</v>
      </c>
      <c r="AB6194" s="4" t="str">
        <f t="shared" si="312"/>
        <v>NO</v>
      </c>
      <c r="AD6194" s="4">
        <f t="shared" si="313"/>
        <v>0</v>
      </c>
    </row>
    <row r="6195" spans="1:30" ht="14.4" customHeight="1" x14ac:dyDescent="0.35">
      <c r="A6195" s="34">
        <v>6220</v>
      </c>
      <c r="B6195" s="1" t="s">
        <v>18084</v>
      </c>
      <c r="C6195" s="1"/>
      <c r="D6195" s="1"/>
      <c r="E6195" s="1"/>
      <c r="F6195" s="1" t="s">
        <v>29262</v>
      </c>
      <c r="G6195" s="35" t="s">
        <v>18085</v>
      </c>
      <c r="H6195" s="35" t="s">
        <v>18086</v>
      </c>
      <c r="I6195" s="35" t="s">
        <v>33</v>
      </c>
      <c r="J6195" s="36">
        <v>63129000</v>
      </c>
      <c r="K6195" s="36">
        <v>56759000</v>
      </c>
      <c r="L6195" s="36">
        <v>61839000</v>
      </c>
      <c r="M6195" s="36">
        <v>70009000</v>
      </c>
      <c r="N6195" s="36">
        <v>81456000</v>
      </c>
      <c r="O6195" s="37">
        <v>0.16389999999999999</v>
      </c>
      <c r="P6195" s="37">
        <v>0.10580000000000001</v>
      </c>
      <c r="Q6195" s="37">
        <v>0.1174</v>
      </c>
      <c r="R6195" s="37">
        <v>3.3E-3</v>
      </c>
      <c r="S6195" s="37">
        <v>3.9100000000000003E-2</v>
      </c>
      <c r="T6195" s="37"/>
      <c r="U6195" s="37"/>
      <c r="V6195" s="37"/>
      <c r="W6195" s="37"/>
      <c r="X6195" s="37"/>
      <c r="Z6195" s="4" t="str">
        <f t="shared" si="312"/>
        <v>NO</v>
      </c>
      <c r="AA6195" s="4" t="str">
        <f t="shared" si="312"/>
        <v>NO</v>
      </c>
      <c r="AB6195" s="4" t="str">
        <f t="shared" si="312"/>
        <v>NO</v>
      </c>
      <c r="AD6195" s="4">
        <f t="shared" si="313"/>
        <v>0</v>
      </c>
    </row>
    <row r="6196" spans="1:30" ht="41.4" customHeight="1" x14ac:dyDescent="0.35">
      <c r="A6196" s="34">
        <v>6221</v>
      </c>
      <c r="B6196" s="1" t="s">
        <v>18087</v>
      </c>
      <c r="C6196" s="1"/>
      <c r="D6196" s="1"/>
      <c r="E6196" s="1"/>
      <c r="F6196" s="1" t="s">
        <v>29262</v>
      </c>
      <c r="G6196" s="35" t="s">
        <v>18088</v>
      </c>
      <c r="H6196" s="35" t="s">
        <v>18089</v>
      </c>
      <c r="I6196" s="35" t="s">
        <v>33</v>
      </c>
      <c r="J6196" s="36"/>
      <c r="K6196" s="36">
        <v>1495000</v>
      </c>
      <c r="L6196" s="36">
        <v>31083000</v>
      </c>
      <c r="M6196" s="36">
        <v>64916000</v>
      </c>
      <c r="N6196" s="36">
        <v>81438000</v>
      </c>
      <c r="O6196" s="37"/>
      <c r="P6196" s="37">
        <v>-15.9672</v>
      </c>
      <c r="Q6196" s="37">
        <v>-0.75139999999999996</v>
      </c>
      <c r="R6196" s="37">
        <v>-0.128</v>
      </c>
      <c r="S6196" s="37">
        <v>-0.1225</v>
      </c>
      <c r="T6196" s="37"/>
      <c r="U6196" s="37">
        <v>-16.024100000000001</v>
      </c>
      <c r="V6196" s="37"/>
      <c r="W6196" s="37"/>
      <c r="X6196" s="37"/>
      <c r="Z6196" s="4" t="str">
        <f t="shared" si="312"/>
        <v>NO</v>
      </c>
      <c r="AA6196" s="4" t="str">
        <f t="shared" si="312"/>
        <v>NO</v>
      </c>
      <c r="AB6196" s="4" t="str">
        <f t="shared" si="312"/>
        <v>NO</v>
      </c>
      <c r="AD6196" s="4">
        <f t="shared" si="313"/>
        <v>0</v>
      </c>
    </row>
    <row r="6197" spans="1:30" ht="14.4" customHeight="1" x14ac:dyDescent="0.35">
      <c r="A6197" s="34">
        <v>6222</v>
      </c>
      <c r="B6197" s="1" t="s">
        <v>18090</v>
      </c>
      <c r="C6197" s="1" t="s">
        <v>29015</v>
      </c>
      <c r="D6197" s="1"/>
      <c r="E6197" s="1" t="s">
        <v>29008</v>
      </c>
      <c r="F6197" s="1" t="s">
        <v>29262</v>
      </c>
      <c r="G6197" s="35" t="s">
        <v>18091</v>
      </c>
      <c r="H6197" s="35" t="s">
        <v>18092</v>
      </c>
      <c r="I6197" s="35" t="s">
        <v>29</v>
      </c>
      <c r="J6197" s="36">
        <v>37186000</v>
      </c>
      <c r="K6197" s="36">
        <v>42891000</v>
      </c>
      <c r="L6197" s="36">
        <v>51332000</v>
      </c>
      <c r="M6197" s="36">
        <v>59958000</v>
      </c>
      <c r="N6197" s="36">
        <v>81437000</v>
      </c>
      <c r="O6197" s="37">
        <v>6.3600000000000004E-2</v>
      </c>
      <c r="P6197" s="37">
        <v>4.8000000000000001E-2</v>
      </c>
      <c r="Q6197" s="37">
        <v>6.4799999999999996E-2</v>
      </c>
      <c r="R6197" s="37">
        <v>5.3499999999999999E-2</v>
      </c>
      <c r="S6197" s="37">
        <v>6.6799999999999998E-2</v>
      </c>
      <c r="T6197" s="37"/>
      <c r="U6197" s="37"/>
      <c r="V6197" s="37"/>
      <c r="W6197" s="37"/>
      <c r="X6197" s="37"/>
      <c r="Z6197" s="4" t="str">
        <f t="shared" si="312"/>
        <v>NO</v>
      </c>
      <c r="AA6197" s="4" t="str">
        <f t="shared" si="312"/>
        <v>NO</v>
      </c>
      <c r="AB6197" s="4" t="str">
        <f t="shared" si="312"/>
        <v>NO</v>
      </c>
      <c r="AD6197" s="4">
        <f t="shared" si="313"/>
        <v>0</v>
      </c>
    </row>
    <row r="6198" spans="1:30" ht="14.4" customHeight="1" x14ac:dyDescent="0.35">
      <c r="A6198" s="34">
        <v>6223</v>
      </c>
      <c r="B6198" s="1" t="s">
        <v>18093</v>
      </c>
      <c r="C6198" s="1" t="s">
        <v>29015</v>
      </c>
      <c r="D6198" s="1"/>
      <c r="E6198" s="1" t="s">
        <v>29008</v>
      </c>
      <c r="F6198" s="1" t="s">
        <v>29262</v>
      </c>
      <c r="G6198" s="35" t="s">
        <v>18094</v>
      </c>
      <c r="H6198" s="35" t="s">
        <v>18095</v>
      </c>
      <c r="I6198" s="35" t="s">
        <v>29</v>
      </c>
      <c r="J6198" s="36">
        <v>27053000</v>
      </c>
      <c r="K6198" s="36">
        <v>24049000</v>
      </c>
      <c r="L6198" s="36">
        <v>36054000</v>
      </c>
      <c r="M6198" s="36">
        <v>47381000</v>
      </c>
      <c r="N6198" s="36">
        <v>81419000</v>
      </c>
      <c r="O6198" s="37">
        <v>-0.15720000000000001</v>
      </c>
      <c r="P6198" s="37">
        <v>7.1400000000000005E-2</v>
      </c>
      <c r="Q6198" s="37">
        <v>7.85E-2</v>
      </c>
      <c r="R6198" s="37">
        <v>-9.1600000000000001E-2</v>
      </c>
      <c r="S6198" s="37">
        <v>0.2823</v>
      </c>
      <c r="T6198" s="37"/>
      <c r="U6198" s="37"/>
      <c r="V6198" s="37"/>
      <c r="W6198" s="37"/>
      <c r="X6198" s="37"/>
      <c r="Z6198" s="4" t="str">
        <f t="shared" si="312"/>
        <v>NO</v>
      </c>
      <c r="AA6198" s="4" t="str">
        <f t="shared" si="312"/>
        <v>NO</v>
      </c>
      <c r="AB6198" s="4" t="str">
        <f t="shared" si="312"/>
        <v>YES</v>
      </c>
      <c r="AD6198" s="4">
        <f t="shared" si="313"/>
        <v>1</v>
      </c>
    </row>
    <row r="6199" spans="1:30" ht="14.4" customHeight="1" x14ac:dyDescent="0.35">
      <c r="A6199" s="34">
        <v>6224</v>
      </c>
      <c r="B6199" s="1" t="s">
        <v>18096</v>
      </c>
      <c r="C6199" s="1" t="s">
        <v>29015</v>
      </c>
      <c r="D6199" s="1"/>
      <c r="E6199" s="1" t="s">
        <v>29008</v>
      </c>
      <c r="F6199" s="1" t="s">
        <v>29262</v>
      </c>
      <c r="G6199" s="35" t="s">
        <v>18097</v>
      </c>
      <c r="H6199" s="35" t="s">
        <v>18098</v>
      </c>
      <c r="I6199" s="35" t="s">
        <v>29</v>
      </c>
      <c r="J6199" s="36">
        <v>15039000</v>
      </c>
      <c r="K6199" s="36">
        <v>30029000</v>
      </c>
      <c r="L6199" s="36">
        <v>55697000</v>
      </c>
      <c r="M6199" s="36">
        <v>68187000</v>
      </c>
      <c r="N6199" s="36">
        <v>81419000</v>
      </c>
      <c r="O6199" s="37">
        <v>0.15240000000000001</v>
      </c>
      <c r="P6199" s="37">
        <v>0.30930000000000002</v>
      </c>
      <c r="Q6199" s="37">
        <v>0.31340000000000001</v>
      </c>
      <c r="R6199" s="37">
        <v>0.35470000000000002</v>
      </c>
      <c r="S6199" s="37">
        <v>0.1918</v>
      </c>
      <c r="T6199" s="37"/>
      <c r="U6199" s="37"/>
      <c r="V6199" s="37"/>
      <c r="W6199" s="37"/>
      <c r="X6199" s="37">
        <v>0.1605</v>
      </c>
      <c r="Z6199" s="4" t="str">
        <f t="shared" si="312"/>
        <v>YES</v>
      </c>
      <c r="AA6199" s="4" t="str">
        <f t="shared" si="312"/>
        <v>YES</v>
      </c>
      <c r="AB6199" s="4" t="str">
        <f t="shared" si="312"/>
        <v>NO</v>
      </c>
      <c r="AD6199" s="4">
        <f t="shared" si="313"/>
        <v>2</v>
      </c>
    </row>
    <row r="6200" spans="1:30" ht="14.4" customHeight="1" x14ac:dyDescent="0.35">
      <c r="A6200" s="34">
        <v>6225</v>
      </c>
      <c r="B6200" s="1" t="s">
        <v>18099</v>
      </c>
      <c r="C6200" s="1" t="s">
        <v>29015</v>
      </c>
      <c r="D6200" s="1"/>
      <c r="E6200" s="1" t="s">
        <v>29008</v>
      </c>
      <c r="F6200" s="1" t="s">
        <v>29262</v>
      </c>
      <c r="G6200" s="35" t="s">
        <v>18100</v>
      </c>
      <c r="H6200" s="35" t="s">
        <v>18101</v>
      </c>
      <c r="I6200" s="35" t="s">
        <v>29</v>
      </c>
      <c r="J6200" s="36"/>
      <c r="K6200" s="36">
        <v>15816000</v>
      </c>
      <c r="L6200" s="36">
        <v>59077000</v>
      </c>
      <c r="M6200" s="36">
        <v>75158000</v>
      </c>
      <c r="N6200" s="36">
        <v>81399000</v>
      </c>
      <c r="O6200" s="37"/>
      <c r="P6200" s="37">
        <v>0.16209999999999999</v>
      </c>
      <c r="Q6200" s="37">
        <v>0.45319999999999999</v>
      </c>
      <c r="R6200" s="37">
        <v>0.38019999999999998</v>
      </c>
      <c r="S6200" s="37">
        <v>0.2366</v>
      </c>
      <c r="T6200" s="37"/>
      <c r="U6200" s="37"/>
      <c r="V6200" s="37"/>
      <c r="W6200" s="37"/>
      <c r="X6200" s="37"/>
      <c r="Z6200" s="4" t="str">
        <f t="shared" si="312"/>
        <v>YES</v>
      </c>
      <c r="AA6200" s="4" t="str">
        <f t="shared" si="312"/>
        <v>YES</v>
      </c>
      <c r="AB6200" s="4" t="str">
        <f t="shared" si="312"/>
        <v>YES</v>
      </c>
      <c r="AD6200" s="4">
        <f t="shared" si="313"/>
        <v>3</v>
      </c>
    </row>
    <row r="6201" spans="1:30" ht="14.4" customHeight="1" x14ac:dyDescent="0.35">
      <c r="A6201" s="34">
        <v>6226</v>
      </c>
      <c r="B6201" s="1" t="s">
        <v>18102</v>
      </c>
      <c r="C6201" s="1"/>
      <c r="D6201" s="1"/>
      <c r="E6201" s="1"/>
      <c r="F6201" s="1" t="s">
        <v>29262</v>
      </c>
      <c r="G6201" s="35" t="s">
        <v>18103</v>
      </c>
      <c r="H6201" s="35" t="s">
        <v>18104</v>
      </c>
      <c r="I6201" s="35" t="s">
        <v>23</v>
      </c>
      <c r="J6201" s="36">
        <v>52313000</v>
      </c>
      <c r="K6201" s="36">
        <v>49370000</v>
      </c>
      <c r="L6201" s="36">
        <v>60250000</v>
      </c>
      <c r="M6201" s="36">
        <v>69659000</v>
      </c>
      <c r="N6201" s="36">
        <v>81390000</v>
      </c>
      <c r="O6201" s="37">
        <v>0.126</v>
      </c>
      <c r="P6201" s="37">
        <v>-2.5999999999999999E-3</v>
      </c>
      <c r="Q6201" s="37">
        <v>0.12659999999999999</v>
      </c>
      <c r="R6201" s="37">
        <v>0.1797</v>
      </c>
      <c r="S6201" s="37">
        <v>0.1651</v>
      </c>
      <c r="T6201" s="37">
        <v>-8.3799999999999999E-2</v>
      </c>
      <c r="U6201" s="37">
        <v>-7.9100000000000004E-2</v>
      </c>
      <c r="V6201" s="37">
        <v>-5.8999999999999997E-2</v>
      </c>
      <c r="W6201" s="37">
        <v>-4.6899999999999997E-2</v>
      </c>
      <c r="X6201" s="37">
        <v>-3.15E-2</v>
      </c>
      <c r="Z6201" s="4" t="str">
        <f t="shared" si="312"/>
        <v>NO</v>
      </c>
      <c r="AA6201" s="4" t="str">
        <f t="shared" si="312"/>
        <v>NO</v>
      </c>
      <c r="AB6201" s="4" t="str">
        <f t="shared" si="312"/>
        <v>NO</v>
      </c>
      <c r="AD6201" s="4">
        <f t="shared" si="313"/>
        <v>0</v>
      </c>
    </row>
    <row r="6202" spans="1:30" ht="14.4" customHeight="1" x14ac:dyDescent="0.35">
      <c r="A6202" s="34">
        <v>6227</v>
      </c>
      <c r="B6202" s="1" t="s">
        <v>18105</v>
      </c>
      <c r="C6202" s="1" t="s">
        <v>29015</v>
      </c>
      <c r="D6202" s="1"/>
      <c r="E6202" s="1" t="s">
        <v>29008</v>
      </c>
      <c r="F6202" s="1" t="s">
        <v>29262</v>
      </c>
      <c r="G6202" s="35" t="s">
        <v>18106</v>
      </c>
      <c r="H6202" s="35" t="s">
        <v>18107</v>
      </c>
      <c r="I6202" s="35" t="s">
        <v>29</v>
      </c>
      <c r="J6202" s="36">
        <v>29560000</v>
      </c>
      <c r="K6202" s="36">
        <v>37865000</v>
      </c>
      <c r="L6202" s="36">
        <v>29560000</v>
      </c>
      <c r="M6202" s="36">
        <v>74652000</v>
      </c>
      <c r="N6202" s="36">
        <v>81355000</v>
      </c>
      <c r="O6202" s="37">
        <v>7.1900000000000006E-2</v>
      </c>
      <c r="P6202" s="37">
        <v>8.0100000000000005E-2</v>
      </c>
      <c r="Q6202" s="37">
        <v>7.1900000000000006E-2</v>
      </c>
      <c r="R6202" s="37">
        <v>2.4199999999999999E-2</v>
      </c>
      <c r="S6202" s="37">
        <v>0.17910000000000001</v>
      </c>
      <c r="T6202" s="37"/>
      <c r="U6202" s="37"/>
      <c r="V6202" s="37"/>
      <c r="W6202" s="37"/>
      <c r="X6202" s="37"/>
      <c r="Z6202" s="4" t="str">
        <f t="shared" si="312"/>
        <v>NO</v>
      </c>
      <c r="AA6202" s="4" t="str">
        <f t="shared" si="312"/>
        <v>NO</v>
      </c>
      <c r="AB6202" s="4" t="str">
        <f t="shared" si="312"/>
        <v>NO</v>
      </c>
      <c r="AD6202" s="4">
        <f t="shared" si="313"/>
        <v>0</v>
      </c>
    </row>
    <row r="6203" spans="1:30" ht="14.4" customHeight="1" x14ac:dyDescent="0.35">
      <c r="A6203" s="34">
        <v>6228</v>
      </c>
      <c r="B6203" s="1" t="s">
        <v>18108</v>
      </c>
      <c r="C6203" s="1" t="s">
        <v>29015</v>
      </c>
      <c r="D6203" s="1"/>
      <c r="E6203" s="1" t="s">
        <v>29008</v>
      </c>
      <c r="F6203" s="1" t="s">
        <v>29262</v>
      </c>
      <c r="G6203" s="35" t="s">
        <v>18109</v>
      </c>
      <c r="H6203" s="35" t="s">
        <v>18110</v>
      </c>
      <c r="I6203" s="35" t="s">
        <v>29</v>
      </c>
      <c r="J6203" s="36">
        <v>83192000</v>
      </c>
      <c r="K6203" s="36">
        <v>83925000</v>
      </c>
      <c r="L6203" s="36">
        <v>72452000</v>
      </c>
      <c r="M6203" s="36">
        <v>55206000</v>
      </c>
      <c r="N6203" s="36">
        <v>81328000</v>
      </c>
      <c r="O6203" s="37">
        <v>0.14580000000000001</v>
      </c>
      <c r="P6203" s="37">
        <v>0.25719999999999998</v>
      </c>
      <c r="Q6203" s="37">
        <v>0.12770000000000001</v>
      </c>
      <c r="R6203" s="37">
        <v>0.108</v>
      </c>
      <c r="S6203" s="37">
        <v>8.2799999999999999E-2</v>
      </c>
      <c r="T6203" s="37">
        <v>-1.32E-2</v>
      </c>
      <c r="U6203" s="37">
        <v>-8.6999999999999994E-3</v>
      </c>
      <c r="V6203" s="37">
        <v>-7.4000000000000003E-3</v>
      </c>
      <c r="W6203" s="37">
        <v>-7.4000000000000003E-3</v>
      </c>
      <c r="X6203" s="37">
        <v>-1.17E-2</v>
      </c>
      <c r="Z6203" s="4" t="str">
        <f t="shared" si="312"/>
        <v>NO</v>
      </c>
      <c r="AA6203" s="4" t="str">
        <f t="shared" si="312"/>
        <v>NO</v>
      </c>
      <c r="AB6203" s="4" t="str">
        <f t="shared" si="312"/>
        <v>NO</v>
      </c>
      <c r="AD6203" s="4">
        <f t="shared" si="313"/>
        <v>0</v>
      </c>
    </row>
    <row r="6204" spans="1:30" ht="14.4" customHeight="1" x14ac:dyDescent="0.35">
      <c r="A6204" s="34">
        <v>6229</v>
      </c>
      <c r="B6204" s="1" t="s">
        <v>18111</v>
      </c>
      <c r="C6204" s="1" t="s">
        <v>29015</v>
      </c>
      <c r="D6204" s="1"/>
      <c r="E6204" s="1" t="s">
        <v>29008</v>
      </c>
      <c r="F6204" s="1" t="s">
        <v>29262</v>
      </c>
      <c r="G6204" s="35" t="s">
        <v>18112</v>
      </c>
      <c r="H6204" s="35" t="s">
        <v>18113</v>
      </c>
      <c r="I6204" s="35" t="s">
        <v>29</v>
      </c>
      <c r="J6204" s="36">
        <v>80641000</v>
      </c>
      <c r="K6204" s="36">
        <v>99290000</v>
      </c>
      <c r="L6204" s="36">
        <v>93258000</v>
      </c>
      <c r="M6204" s="36">
        <v>94659000</v>
      </c>
      <c r="N6204" s="36">
        <v>81308000</v>
      </c>
      <c r="O6204" s="37">
        <v>3.7999999999999999E-2</v>
      </c>
      <c r="P6204" s="37">
        <v>0.16489999999999999</v>
      </c>
      <c r="Q6204" s="37">
        <v>1.6400000000000001E-2</v>
      </c>
      <c r="R6204" s="37">
        <v>3.6999999999999998E-2</v>
      </c>
      <c r="S6204" s="37">
        <v>-6.3700000000000007E-2</v>
      </c>
      <c r="T6204" s="37"/>
      <c r="U6204" s="37"/>
      <c r="V6204" s="37"/>
      <c r="W6204" s="37"/>
      <c r="X6204" s="37"/>
      <c r="Z6204" s="4" t="str">
        <f t="shared" si="312"/>
        <v>NO</v>
      </c>
      <c r="AA6204" s="4" t="str">
        <f t="shared" si="312"/>
        <v>NO</v>
      </c>
      <c r="AB6204" s="4" t="str">
        <f t="shared" si="312"/>
        <v>NO</v>
      </c>
      <c r="AD6204" s="4">
        <f t="shared" si="313"/>
        <v>0</v>
      </c>
    </row>
    <row r="6205" spans="1:30" ht="14.4" customHeight="1" x14ac:dyDescent="0.35">
      <c r="A6205" s="34">
        <v>6230</v>
      </c>
      <c r="B6205" s="1" t="s">
        <v>18114</v>
      </c>
      <c r="C6205" s="1" t="s">
        <v>29015</v>
      </c>
      <c r="D6205" s="1"/>
      <c r="E6205" s="1" t="s">
        <v>29008</v>
      </c>
      <c r="F6205" s="1" t="s">
        <v>29262</v>
      </c>
      <c r="G6205" s="35" t="s">
        <v>18115</v>
      </c>
      <c r="H6205" s="35" t="s">
        <v>18116</v>
      </c>
      <c r="I6205" s="35" t="s">
        <v>29</v>
      </c>
      <c r="J6205" s="36">
        <v>111768000</v>
      </c>
      <c r="K6205" s="36">
        <v>101162000</v>
      </c>
      <c r="L6205" s="36">
        <v>93136000</v>
      </c>
      <c r="M6205" s="36">
        <v>72533000</v>
      </c>
      <c r="N6205" s="36">
        <v>81301000</v>
      </c>
      <c r="O6205" s="37">
        <v>9.0800000000000006E-2</v>
      </c>
      <c r="P6205" s="37">
        <v>4.9799999999999997E-2</v>
      </c>
      <c r="Q6205" s="37">
        <v>1.8200000000000001E-2</v>
      </c>
      <c r="R6205" s="37">
        <v>4.8399999999999999E-2</v>
      </c>
      <c r="S6205" s="37">
        <v>2.4199999999999999E-2</v>
      </c>
      <c r="T6205" s="37">
        <v>-5.0000000000000001E-4</v>
      </c>
      <c r="U6205" s="37">
        <v>-5.9999999999999995E-4</v>
      </c>
      <c r="V6205" s="37">
        <v>-1E-4</v>
      </c>
      <c r="W6205" s="37"/>
      <c r="X6205" s="37"/>
      <c r="Z6205" s="4" t="str">
        <f t="shared" si="312"/>
        <v>NO</v>
      </c>
      <c r="AA6205" s="4" t="str">
        <f t="shared" si="312"/>
        <v>NO</v>
      </c>
      <c r="AB6205" s="4" t="str">
        <f t="shared" si="312"/>
        <v>NO</v>
      </c>
      <c r="AD6205" s="4">
        <f t="shared" si="313"/>
        <v>0</v>
      </c>
    </row>
    <row r="6206" spans="1:30" ht="27.65" customHeight="1" x14ac:dyDescent="0.35">
      <c r="A6206" s="34">
        <v>6231</v>
      </c>
      <c r="B6206" s="1" t="s">
        <v>18117</v>
      </c>
      <c r="C6206" s="1"/>
      <c r="D6206" s="1"/>
      <c r="E6206" s="1"/>
      <c r="F6206" s="1" t="s">
        <v>29262</v>
      </c>
      <c r="G6206" s="35" t="s">
        <v>18118</v>
      </c>
      <c r="H6206" s="35" t="s">
        <v>18119</v>
      </c>
      <c r="I6206" s="35" t="s">
        <v>33</v>
      </c>
      <c r="J6206" s="36">
        <v>58484000</v>
      </c>
      <c r="K6206" s="36">
        <v>73301000</v>
      </c>
      <c r="L6206" s="36">
        <v>86956000</v>
      </c>
      <c r="M6206" s="36">
        <v>86204000</v>
      </c>
      <c r="N6206" s="36">
        <v>81294000</v>
      </c>
      <c r="O6206" s="37">
        <v>0.21840000000000001</v>
      </c>
      <c r="P6206" s="37">
        <v>0.17130000000000001</v>
      </c>
      <c r="Q6206" s="37">
        <v>0.2351</v>
      </c>
      <c r="R6206" s="37">
        <v>0.27410000000000001</v>
      </c>
      <c r="S6206" s="37">
        <v>0.16120000000000001</v>
      </c>
      <c r="T6206" s="37"/>
      <c r="U6206" s="37"/>
      <c r="V6206" s="37"/>
      <c r="W6206" s="37"/>
      <c r="X6206" s="37"/>
      <c r="Z6206" s="4" t="str">
        <f t="shared" si="312"/>
        <v>YES</v>
      </c>
      <c r="AA6206" s="4" t="str">
        <f t="shared" si="312"/>
        <v>YES</v>
      </c>
      <c r="AB6206" s="4" t="str">
        <f t="shared" si="312"/>
        <v>NO</v>
      </c>
      <c r="AD6206" s="4">
        <f t="shared" si="313"/>
        <v>2</v>
      </c>
    </row>
    <row r="6207" spans="1:30" ht="14.4" customHeight="1" x14ac:dyDescent="0.35">
      <c r="A6207" s="34">
        <v>6232</v>
      </c>
      <c r="B6207" s="1" t="s">
        <v>18120</v>
      </c>
      <c r="C6207" s="1"/>
      <c r="D6207" s="1"/>
      <c r="E6207" s="1"/>
      <c r="F6207" s="1" t="s">
        <v>29262</v>
      </c>
      <c r="G6207" s="35" t="s">
        <v>18121</v>
      </c>
      <c r="H6207" s="35" t="s">
        <v>18122</v>
      </c>
      <c r="I6207" s="35" t="s">
        <v>36</v>
      </c>
      <c r="J6207" s="36">
        <v>22487000</v>
      </c>
      <c r="K6207" s="36">
        <v>24269000</v>
      </c>
      <c r="L6207" s="36">
        <v>26757000</v>
      </c>
      <c r="M6207" s="36">
        <v>31233000</v>
      </c>
      <c r="N6207" s="36">
        <v>81271000</v>
      </c>
      <c r="O6207" s="37">
        <v>4.07E-2</v>
      </c>
      <c r="P6207" s="37">
        <v>8.9399999999999993E-2</v>
      </c>
      <c r="Q6207" s="37">
        <v>5.9799999999999999E-2</v>
      </c>
      <c r="R6207" s="37">
        <v>3.6400000000000002E-2</v>
      </c>
      <c r="S6207" s="37">
        <v>0.5403</v>
      </c>
      <c r="T6207" s="37"/>
      <c r="U6207" s="37"/>
      <c r="V6207" s="37"/>
      <c r="W6207" s="37"/>
      <c r="X6207" s="37"/>
      <c r="Z6207" s="4" t="str">
        <f t="shared" si="312"/>
        <v>NO</v>
      </c>
      <c r="AA6207" s="4" t="str">
        <f t="shared" si="312"/>
        <v>NO</v>
      </c>
      <c r="AB6207" s="4" t="str">
        <f t="shared" si="312"/>
        <v>YES</v>
      </c>
      <c r="AD6207" s="4">
        <f t="shared" si="313"/>
        <v>1</v>
      </c>
    </row>
    <row r="6208" spans="1:30" ht="14.4" customHeight="1" x14ac:dyDescent="0.35">
      <c r="A6208" s="34">
        <v>6233</v>
      </c>
      <c r="B6208" s="1" t="s">
        <v>18123</v>
      </c>
      <c r="C6208" s="1"/>
      <c r="D6208" s="1"/>
      <c r="E6208" s="1"/>
      <c r="F6208" s="1" t="s">
        <v>29262</v>
      </c>
      <c r="G6208" s="35" t="s">
        <v>18124</v>
      </c>
      <c r="H6208" s="35" t="s">
        <v>18125</v>
      </c>
      <c r="I6208" s="35" t="s">
        <v>33</v>
      </c>
      <c r="J6208" s="36">
        <v>29859000</v>
      </c>
      <c r="K6208" s="36">
        <v>42701000</v>
      </c>
      <c r="L6208" s="36">
        <v>58160000</v>
      </c>
      <c r="M6208" s="36">
        <v>62117000</v>
      </c>
      <c r="N6208" s="36">
        <v>81260000</v>
      </c>
      <c r="O6208" s="37">
        <v>8.6999999999999994E-2</v>
      </c>
      <c r="P6208" s="37">
        <v>6.3399999999999998E-2</v>
      </c>
      <c r="Q6208" s="37">
        <v>6.2199999999999998E-2</v>
      </c>
      <c r="R6208" s="37">
        <v>2.5399999999999999E-2</v>
      </c>
      <c r="S6208" s="37">
        <v>0.1401</v>
      </c>
      <c r="T6208" s="37">
        <v>7.4399999999999994E-2</v>
      </c>
      <c r="U6208" s="37">
        <v>5.2499999999999998E-2</v>
      </c>
      <c r="V6208" s="37">
        <v>5.4899999999999997E-2</v>
      </c>
      <c r="W6208" s="37">
        <v>1.38E-2</v>
      </c>
      <c r="X6208" s="37">
        <v>0.1331</v>
      </c>
      <c r="Z6208" s="4" t="str">
        <f t="shared" si="312"/>
        <v>NO</v>
      </c>
      <c r="AA6208" s="4" t="str">
        <f t="shared" si="312"/>
        <v>NO</v>
      </c>
      <c r="AB6208" s="4" t="str">
        <f t="shared" si="312"/>
        <v>NO</v>
      </c>
      <c r="AD6208" s="4">
        <f t="shared" si="313"/>
        <v>0</v>
      </c>
    </row>
    <row r="6209" spans="1:30" ht="14.4" customHeight="1" x14ac:dyDescent="0.35">
      <c r="A6209" s="34">
        <v>6234</v>
      </c>
      <c r="B6209" s="1" t="s">
        <v>18126</v>
      </c>
      <c r="C6209" s="1"/>
      <c r="D6209" s="1"/>
      <c r="E6209" s="1"/>
      <c r="F6209" s="1" t="s">
        <v>29262</v>
      </c>
      <c r="G6209" s="35" t="s">
        <v>18127</v>
      </c>
      <c r="H6209" s="35" t="s">
        <v>18128</v>
      </c>
      <c r="I6209" s="35" t="s">
        <v>36</v>
      </c>
      <c r="J6209" s="36"/>
      <c r="K6209" s="36"/>
      <c r="L6209" s="36"/>
      <c r="M6209" s="36"/>
      <c r="N6209" s="36">
        <v>81246000</v>
      </c>
      <c r="O6209" s="37"/>
      <c r="P6209" s="37"/>
      <c r="Q6209" s="37"/>
      <c r="R6209" s="37"/>
      <c r="S6209" s="37">
        <v>5.0099999999999999E-2</v>
      </c>
      <c r="T6209" s="37"/>
      <c r="U6209" s="37"/>
      <c r="V6209" s="37"/>
      <c r="W6209" s="37"/>
      <c r="X6209" s="37">
        <v>-3.7400000000000003E-2</v>
      </c>
      <c r="Z6209" s="4" t="str">
        <f t="shared" si="312"/>
        <v>NO</v>
      </c>
      <c r="AA6209" s="4" t="str">
        <f t="shared" si="312"/>
        <v>NO</v>
      </c>
      <c r="AB6209" s="4" t="str">
        <f t="shared" si="312"/>
        <v>NO</v>
      </c>
      <c r="AD6209" s="4">
        <f t="shared" si="313"/>
        <v>0</v>
      </c>
    </row>
    <row r="6210" spans="1:30" ht="14.4" customHeight="1" x14ac:dyDescent="0.35">
      <c r="A6210" s="34">
        <v>6235</v>
      </c>
      <c r="B6210" s="1" t="s">
        <v>18129</v>
      </c>
      <c r="C6210" s="1" t="s">
        <v>29015</v>
      </c>
      <c r="D6210" s="1"/>
      <c r="E6210" s="1" t="s">
        <v>29008</v>
      </c>
      <c r="F6210" s="1" t="s">
        <v>29262</v>
      </c>
      <c r="G6210" s="35" t="s">
        <v>18130</v>
      </c>
      <c r="H6210" s="35" t="s">
        <v>18131</v>
      </c>
      <c r="I6210" s="35" t="s">
        <v>29</v>
      </c>
      <c r="J6210" s="36">
        <v>27856000</v>
      </c>
      <c r="K6210" s="36">
        <v>40663000</v>
      </c>
      <c r="L6210" s="36">
        <v>39645000</v>
      </c>
      <c r="M6210" s="36">
        <v>47141000</v>
      </c>
      <c r="N6210" s="36">
        <v>81230000</v>
      </c>
      <c r="O6210" s="37">
        <v>0.19539999999999999</v>
      </c>
      <c r="P6210" s="37">
        <v>0.17030000000000001</v>
      </c>
      <c r="Q6210" s="37">
        <v>0.15079999999999999</v>
      </c>
      <c r="R6210" s="37">
        <v>0.1661</v>
      </c>
      <c r="S6210" s="37">
        <v>-4.1599999999999998E-2</v>
      </c>
      <c r="T6210" s="37"/>
      <c r="U6210" s="37"/>
      <c r="V6210" s="37"/>
      <c r="W6210" s="37"/>
      <c r="X6210" s="37"/>
      <c r="Z6210" s="4" t="str">
        <f t="shared" si="312"/>
        <v>NO</v>
      </c>
      <c r="AA6210" s="4" t="str">
        <f t="shared" si="312"/>
        <v>NO</v>
      </c>
      <c r="AB6210" s="4" t="str">
        <f t="shared" si="312"/>
        <v>NO</v>
      </c>
      <c r="AD6210" s="4">
        <f t="shared" si="313"/>
        <v>0</v>
      </c>
    </row>
    <row r="6211" spans="1:30" ht="14.4" customHeight="1" x14ac:dyDescent="0.35">
      <c r="A6211" s="34">
        <v>6236</v>
      </c>
      <c r="B6211" s="1" t="s">
        <v>18132</v>
      </c>
      <c r="C6211" s="1"/>
      <c r="D6211" s="1"/>
      <c r="E6211" s="1"/>
      <c r="F6211" s="1" t="s">
        <v>29262</v>
      </c>
      <c r="G6211" s="35" t="s">
        <v>18133</v>
      </c>
      <c r="H6211" s="35" t="s">
        <v>18134</v>
      </c>
      <c r="I6211" s="35" t="s">
        <v>33</v>
      </c>
      <c r="J6211" s="36">
        <v>102991000</v>
      </c>
      <c r="K6211" s="36">
        <v>100922000</v>
      </c>
      <c r="L6211" s="36">
        <v>90358000</v>
      </c>
      <c r="M6211" s="36">
        <v>92122000</v>
      </c>
      <c r="N6211" s="36">
        <v>81179000</v>
      </c>
      <c r="O6211" s="37">
        <v>0.1244</v>
      </c>
      <c r="P6211" s="37">
        <v>6.4600000000000005E-2</v>
      </c>
      <c r="Q6211" s="37">
        <v>9.4899999999999998E-2</v>
      </c>
      <c r="R6211" s="37">
        <v>0.10680000000000001</v>
      </c>
      <c r="S6211" s="37">
        <v>6.7799999999999999E-2</v>
      </c>
      <c r="T6211" s="37">
        <v>-1E-4</v>
      </c>
      <c r="U6211" s="37"/>
      <c r="V6211" s="37"/>
      <c r="W6211" s="37"/>
      <c r="X6211" s="37"/>
      <c r="Z6211" s="4" t="str">
        <f t="shared" si="312"/>
        <v>NO</v>
      </c>
      <c r="AA6211" s="4" t="str">
        <f t="shared" si="312"/>
        <v>NO</v>
      </c>
      <c r="AB6211" s="4" t="str">
        <f t="shared" si="312"/>
        <v>NO</v>
      </c>
      <c r="AD6211" s="4">
        <f t="shared" si="313"/>
        <v>0</v>
      </c>
    </row>
    <row r="6212" spans="1:30" ht="27.65" customHeight="1" x14ac:dyDescent="0.35">
      <c r="A6212" s="34">
        <v>6237</v>
      </c>
      <c r="B6212" s="1" t="s">
        <v>18135</v>
      </c>
      <c r="C6212" s="1" t="s">
        <v>28702</v>
      </c>
      <c r="D6212" s="1"/>
      <c r="E6212" s="1"/>
      <c r="F6212" s="1" t="s">
        <v>29262</v>
      </c>
      <c r="G6212" s="35" t="s">
        <v>18136</v>
      </c>
      <c r="H6212" s="35" t="s">
        <v>18137</v>
      </c>
      <c r="I6212" s="35" t="s">
        <v>87</v>
      </c>
      <c r="J6212" s="36">
        <v>1553000</v>
      </c>
      <c r="K6212" s="36">
        <v>476999000</v>
      </c>
      <c r="L6212" s="36">
        <v>12988000</v>
      </c>
      <c r="M6212" s="36">
        <v>264208000</v>
      </c>
      <c r="N6212" s="36">
        <v>81178000</v>
      </c>
      <c r="O6212" s="37">
        <v>-29.061199999999999</v>
      </c>
      <c r="P6212" s="37">
        <v>0.65990000000000004</v>
      </c>
      <c r="Q6212" s="37">
        <v>-4.6577000000000002</v>
      </c>
      <c r="R6212" s="37">
        <v>0.18290000000000001</v>
      </c>
      <c r="S6212" s="37">
        <v>-0.50539999999999996</v>
      </c>
      <c r="T6212" s="37">
        <v>-474.1404</v>
      </c>
      <c r="U6212" s="37">
        <v>0.16120000000000001</v>
      </c>
      <c r="V6212" s="37">
        <v>-23.209</v>
      </c>
      <c r="W6212" s="37">
        <v>-0.21179999999999999</v>
      </c>
      <c r="X6212" s="37">
        <v>-10.3</v>
      </c>
      <c r="Z6212" s="4" t="str">
        <f t="shared" si="312"/>
        <v>NO</v>
      </c>
      <c r="AA6212" s="4" t="str">
        <f t="shared" si="312"/>
        <v>NO</v>
      </c>
      <c r="AB6212" s="4" t="str">
        <f t="shared" si="312"/>
        <v>NO</v>
      </c>
      <c r="AD6212" s="4">
        <f t="shared" si="313"/>
        <v>0</v>
      </c>
    </row>
    <row r="6213" spans="1:30" ht="14.4" customHeight="1" x14ac:dyDescent="0.35">
      <c r="A6213" s="34">
        <v>6238</v>
      </c>
      <c r="B6213" s="1" t="s">
        <v>18138</v>
      </c>
      <c r="C6213" s="1"/>
      <c r="D6213" s="1"/>
      <c r="E6213" s="1"/>
      <c r="F6213" s="1" t="s">
        <v>29262</v>
      </c>
      <c r="G6213" s="35" t="s">
        <v>18139</v>
      </c>
      <c r="H6213" s="35" t="s">
        <v>18140</v>
      </c>
      <c r="I6213" s="35" t="s">
        <v>33</v>
      </c>
      <c r="J6213" s="36"/>
      <c r="K6213" s="36"/>
      <c r="L6213" s="36">
        <v>6413000</v>
      </c>
      <c r="M6213" s="36">
        <v>56185000</v>
      </c>
      <c r="N6213" s="36">
        <v>81145000</v>
      </c>
      <c r="O6213" s="37"/>
      <c r="P6213" s="37"/>
      <c r="Q6213" s="37">
        <v>-0.48509999999999998</v>
      </c>
      <c r="R6213" s="37">
        <v>0.16300000000000001</v>
      </c>
      <c r="S6213" s="37">
        <v>0.1206</v>
      </c>
      <c r="T6213" s="37"/>
      <c r="U6213" s="37"/>
      <c r="V6213" s="37">
        <v>-0.49680000000000002</v>
      </c>
      <c r="W6213" s="37">
        <v>0.15670000000000001</v>
      </c>
      <c r="X6213" s="37">
        <v>0.11650000000000001</v>
      </c>
      <c r="Z6213" s="4" t="str">
        <f t="shared" ref="Z6213:AB6276" si="314">IF(Q6213&gt;20%,"YES","NO")</f>
        <v>NO</v>
      </c>
      <c r="AA6213" s="4" t="str">
        <f t="shared" si="314"/>
        <v>NO</v>
      </c>
      <c r="AB6213" s="4" t="str">
        <f t="shared" si="314"/>
        <v>NO</v>
      </c>
      <c r="AD6213" s="4">
        <f t="shared" ref="AD6213:AD6276" si="315">COUNTIF(Z6213:AB6213,"YES")</f>
        <v>0</v>
      </c>
    </row>
    <row r="6214" spans="1:30" ht="27.65" customHeight="1" x14ac:dyDescent="0.35">
      <c r="A6214" s="34">
        <v>6239</v>
      </c>
      <c r="B6214" s="1" t="s">
        <v>18141</v>
      </c>
      <c r="C6214" s="1"/>
      <c r="D6214" s="1"/>
      <c r="E6214" s="1"/>
      <c r="F6214" s="1" t="s">
        <v>29262</v>
      </c>
      <c r="G6214" s="35" t="s">
        <v>18142</v>
      </c>
      <c r="H6214" s="35" t="s">
        <v>18143</v>
      </c>
      <c r="I6214" s="35" t="s">
        <v>33</v>
      </c>
      <c r="J6214" s="36">
        <v>90015000</v>
      </c>
      <c r="K6214" s="36">
        <v>84289000</v>
      </c>
      <c r="L6214" s="36">
        <v>79504000</v>
      </c>
      <c r="M6214" s="36">
        <v>82584000</v>
      </c>
      <c r="N6214" s="36">
        <v>81135000</v>
      </c>
      <c r="O6214" s="37">
        <v>0.1444</v>
      </c>
      <c r="P6214" s="37">
        <v>-4.7000000000000002E-3</v>
      </c>
      <c r="Q6214" s="37">
        <v>4.9599999999999998E-2</v>
      </c>
      <c r="R6214" s="37">
        <v>2.3599999999999999E-2</v>
      </c>
      <c r="S6214" s="37">
        <v>6.4799999999999996E-2</v>
      </c>
      <c r="T6214" s="37"/>
      <c r="U6214" s="37"/>
      <c r="V6214" s="37"/>
      <c r="W6214" s="37"/>
      <c r="X6214" s="37"/>
      <c r="Z6214" s="4" t="str">
        <f t="shared" si="314"/>
        <v>NO</v>
      </c>
      <c r="AA6214" s="4" t="str">
        <f t="shared" si="314"/>
        <v>NO</v>
      </c>
      <c r="AB6214" s="4" t="str">
        <f t="shared" si="314"/>
        <v>NO</v>
      </c>
      <c r="AD6214" s="4">
        <f t="shared" si="315"/>
        <v>0</v>
      </c>
    </row>
    <row r="6215" spans="1:30" ht="14.4" customHeight="1" x14ac:dyDescent="0.35">
      <c r="A6215" s="34">
        <v>6240</v>
      </c>
      <c r="B6215" s="1" t="s">
        <v>18144</v>
      </c>
      <c r="C6215" s="1" t="s">
        <v>29015</v>
      </c>
      <c r="D6215" s="1"/>
      <c r="E6215" s="1" t="s">
        <v>29008</v>
      </c>
      <c r="F6215" s="1" t="s">
        <v>29262</v>
      </c>
      <c r="G6215" s="35" t="s">
        <v>18145</v>
      </c>
      <c r="H6215" s="35" t="s">
        <v>18146</v>
      </c>
      <c r="I6215" s="35" t="s">
        <v>29</v>
      </c>
      <c r="J6215" s="36">
        <v>52724000</v>
      </c>
      <c r="K6215" s="36">
        <v>61343000</v>
      </c>
      <c r="L6215" s="36">
        <v>61118000</v>
      </c>
      <c r="M6215" s="36">
        <v>70316000</v>
      </c>
      <c r="N6215" s="36">
        <v>81124000</v>
      </c>
      <c r="O6215" s="37">
        <v>0.1658</v>
      </c>
      <c r="P6215" s="37">
        <v>0.18210000000000001</v>
      </c>
      <c r="Q6215" s="37">
        <v>0.14610000000000001</v>
      </c>
      <c r="R6215" s="37">
        <v>0.13719999999999999</v>
      </c>
      <c r="S6215" s="37">
        <v>1.8837999999999999</v>
      </c>
      <c r="T6215" s="37"/>
      <c r="U6215" s="37"/>
      <c r="V6215" s="37"/>
      <c r="W6215" s="37"/>
      <c r="X6215" s="37"/>
      <c r="Z6215" s="4" t="str">
        <f t="shared" si="314"/>
        <v>NO</v>
      </c>
      <c r="AA6215" s="4" t="str">
        <f t="shared" si="314"/>
        <v>NO</v>
      </c>
      <c r="AB6215" s="4" t="str">
        <f t="shared" si="314"/>
        <v>YES</v>
      </c>
      <c r="AD6215" s="4">
        <f t="shared" si="315"/>
        <v>1</v>
      </c>
    </row>
    <row r="6216" spans="1:30" ht="14.4" customHeight="1" x14ac:dyDescent="0.35">
      <c r="A6216" s="34">
        <v>6241</v>
      </c>
      <c r="B6216" s="1" t="s">
        <v>18147</v>
      </c>
      <c r="C6216" s="1"/>
      <c r="D6216" s="1"/>
      <c r="E6216" s="1"/>
      <c r="F6216" s="1" t="s">
        <v>29262</v>
      </c>
      <c r="G6216" s="35" t="s">
        <v>18148</v>
      </c>
      <c r="H6216" s="35" t="s">
        <v>18149</v>
      </c>
      <c r="I6216" s="35" t="s">
        <v>33</v>
      </c>
      <c r="J6216" s="36">
        <v>1807000</v>
      </c>
      <c r="K6216" s="36">
        <v>39834000</v>
      </c>
      <c r="L6216" s="36">
        <v>58301000</v>
      </c>
      <c r="M6216" s="36">
        <v>64004000</v>
      </c>
      <c r="N6216" s="36">
        <v>81123000</v>
      </c>
      <c r="O6216" s="37">
        <v>-0.28560000000000002</v>
      </c>
      <c r="P6216" s="37">
        <v>0.42180000000000001</v>
      </c>
      <c r="Q6216" s="37">
        <v>0.4103</v>
      </c>
      <c r="R6216" s="37">
        <v>0.23649999999999999</v>
      </c>
      <c r="S6216" s="37">
        <v>0.2419</v>
      </c>
      <c r="T6216" s="37"/>
      <c r="U6216" s="37"/>
      <c r="V6216" s="37">
        <v>-1.11E-2</v>
      </c>
      <c r="W6216" s="37">
        <v>-3.7499999999999999E-2</v>
      </c>
      <c r="X6216" s="37">
        <v>-2.1499999999999998E-2</v>
      </c>
      <c r="Z6216" s="4" t="str">
        <f t="shared" si="314"/>
        <v>YES</v>
      </c>
      <c r="AA6216" s="4" t="str">
        <f t="shared" si="314"/>
        <v>YES</v>
      </c>
      <c r="AB6216" s="4" t="str">
        <f t="shared" si="314"/>
        <v>YES</v>
      </c>
      <c r="AD6216" s="4">
        <f t="shared" si="315"/>
        <v>3</v>
      </c>
    </row>
    <row r="6217" spans="1:30" ht="27.65" customHeight="1" x14ac:dyDescent="0.35">
      <c r="A6217" s="34">
        <v>6242</v>
      </c>
      <c r="B6217" s="1" t="s">
        <v>18150</v>
      </c>
      <c r="C6217" s="1" t="s">
        <v>29015</v>
      </c>
      <c r="D6217" s="1"/>
      <c r="E6217" s="1" t="s">
        <v>29008</v>
      </c>
      <c r="F6217" s="1" t="s">
        <v>29262</v>
      </c>
      <c r="G6217" s="35" t="s">
        <v>18151</v>
      </c>
      <c r="H6217" s="35" t="s">
        <v>18152</v>
      </c>
      <c r="I6217" s="35" t="s">
        <v>29</v>
      </c>
      <c r="J6217" s="36">
        <v>65543000</v>
      </c>
      <c r="K6217" s="36">
        <v>68268000</v>
      </c>
      <c r="L6217" s="36">
        <v>63091000</v>
      </c>
      <c r="M6217" s="36">
        <v>66138000</v>
      </c>
      <c r="N6217" s="36">
        <v>81117000</v>
      </c>
      <c r="O6217" s="37">
        <v>0.1226</v>
      </c>
      <c r="P6217" s="37">
        <v>7.5399999999999995E-2</v>
      </c>
      <c r="Q6217" s="37">
        <v>7.0499999999999993E-2</v>
      </c>
      <c r="R6217" s="37">
        <v>7.7799999999999994E-2</v>
      </c>
      <c r="S6217" s="37">
        <v>5.33E-2</v>
      </c>
      <c r="T6217" s="37">
        <v>0.2331</v>
      </c>
      <c r="U6217" s="37">
        <v>6.9500000000000006E-2</v>
      </c>
      <c r="V6217" s="37">
        <v>6.1000000000000004E-3</v>
      </c>
      <c r="W6217" s="37">
        <v>2.2499999999999999E-2</v>
      </c>
      <c r="X6217" s="37">
        <v>4.3499999999999997E-2</v>
      </c>
      <c r="Z6217" s="4" t="str">
        <f t="shared" si="314"/>
        <v>NO</v>
      </c>
      <c r="AA6217" s="4" t="str">
        <f t="shared" si="314"/>
        <v>NO</v>
      </c>
      <c r="AB6217" s="4" t="str">
        <f t="shared" si="314"/>
        <v>NO</v>
      </c>
      <c r="AD6217" s="4">
        <f t="shared" si="315"/>
        <v>0</v>
      </c>
    </row>
    <row r="6218" spans="1:30" ht="14.4" customHeight="1" x14ac:dyDescent="0.35">
      <c r="A6218" s="34">
        <v>6243</v>
      </c>
      <c r="B6218" s="1" t="s">
        <v>18153</v>
      </c>
      <c r="C6218" s="1" t="s">
        <v>29015</v>
      </c>
      <c r="D6218" s="1"/>
      <c r="E6218" s="1" t="s">
        <v>29008</v>
      </c>
      <c r="F6218" s="1" t="s">
        <v>29262</v>
      </c>
      <c r="G6218" s="35" t="s">
        <v>18154</v>
      </c>
      <c r="H6218" s="35" t="s">
        <v>18155</v>
      </c>
      <c r="I6218" s="35" t="s">
        <v>29</v>
      </c>
      <c r="J6218" s="36">
        <v>64900000</v>
      </c>
      <c r="K6218" s="36">
        <v>71814000</v>
      </c>
      <c r="L6218" s="36">
        <v>80688000</v>
      </c>
      <c r="M6218" s="36">
        <v>79894000</v>
      </c>
      <c r="N6218" s="36">
        <v>81056000</v>
      </c>
      <c r="O6218" s="37">
        <v>0.108</v>
      </c>
      <c r="P6218" s="37">
        <v>9.4200000000000006E-2</v>
      </c>
      <c r="Q6218" s="37">
        <v>0.1195</v>
      </c>
      <c r="R6218" s="37">
        <v>0.11310000000000001</v>
      </c>
      <c r="S6218" s="37">
        <v>5.8799999999999998E-2</v>
      </c>
      <c r="T6218" s="37"/>
      <c r="U6218" s="37"/>
      <c r="V6218" s="37"/>
      <c r="W6218" s="37"/>
      <c r="X6218" s="37"/>
      <c r="Z6218" s="4" t="str">
        <f t="shared" si="314"/>
        <v>NO</v>
      </c>
      <c r="AA6218" s="4" t="str">
        <f t="shared" si="314"/>
        <v>NO</v>
      </c>
      <c r="AB6218" s="4" t="str">
        <f t="shared" si="314"/>
        <v>NO</v>
      </c>
      <c r="AD6218" s="4">
        <f t="shared" si="315"/>
        <v>0</v>
      </c>
    </row>
    <row r="6219" spans="1:30" ht="14.4" customHeight="1" x14ac:dyDescent="0.35">
      <c r="A6219" s="34">
        <v>6244</v>
      </c>
      <c r="B6219" s="1" t="s">
        <v>18156</v>
      </c>
      <c r="C6219" s="1"/>
      <c r="D6219" s="1"/>
      <c r="E6219" s="1"/>
      <c r="F6219" s="1" t="s">
        <v>29262</v>
      </c>
      <c r="G6219" s="35" t="s">
        <v>18157</v>
      </c>
      <c r="H6219" s="35" t="s">
        <v>18158</v>
      </c>
      <c r="I6219" s="35" t="s">
        <v>43</v>
      </c>
      <c r="J6219" s="36">
        <v>57380000</v>
      </c>
      <c r="K6219" s="36">
        <v>53646000</v>
      </c>
      <c r="L6219" s="36">
        <v>62383000</v>
      </c>
      <c r="M6219" s="36">
        <v>68208000</v>
      </c>
      <c r="N6219" s="36">
        <v>81037000</v>
      </c>
      <c r="O6219" s="37">
        <v>0.08</v>
      </c>
      <c r="P6219" s="37">
        <v>2.7099999999999999E-2</v>
      </c>
      <c r="Q6219" s="37">
        <v>0.1101</v>
      </c>
      <c r="R6219" s="37">
        <v>0.1103</v>
      </c>
      <c r="S6219" s="37">
        <v>0.1197</v>
      </c>
      <c r="T6219" s="37">
        <v>8.8200000000000001E-2</v>
      </c>
      <c r="U6219" s="37">
        <v>5.3E-3</v>
      </c>
      <c r="V6219" s="37">
        <v>9.0200000000000002E-2</v>
      </c>
      <c r="W6219" s="37">
        <v>6.5199999999999994E-2</v>
      </c>
      <c r="X6219" s="37">
        <v>7.5499999999999998E-2</v>
      </c>
      <c r="Z6219" s="4" t="str">
        <f t="shared" si="314"/>
        <v>NO</v>
      </c>
      <c r="AA6219" s="4" t="str">
        <f t="shared" si="314"/>
        <v>NO</v>
      </c>
      <c r="AB6219" s="4" t="str">
        <f t="shared" si="314"/>
        <v>NO</v>
      </c>
      <c r="AD6219" s="4">
        <f t="shared" si="315"/>
        <v>0</v>
      </c>
    </row>
    <row r="6220" spans="1:30" ht="14.4" customHeight="1" x14ac:dyDescent="0.35">
      <c r="A6220" s="34">
        <v>6245</v>
      </c>
      <c r="B6220" s="1" t="s">
        <v>18159</v>
      </c>
      <c r="C6220" s="1"/>
      <c r="D6220" s="1"/>
      <c r="E6220" s="1"/>
      <c r="F6220" s="1" t="s">
        <v>29262</v>
      </c>
      <c r="G6220" s="35" t="s">
        <v>18160</v>
      </c>
      <c r="H6220" s="35" t="s">
        <v>18161</v>
      </c>
      <c r="I6220" s="35" t="s">
        <v>33</v>
      </c>
      <c r="J6220" s="36">
        <v>84993000</v>
      </c>
      <c r="K6220" s="36">
        <v>84092000</v>
      </c>
      <c r="L6220" s="36">
        <v>74152000</v>
      </c>
      <c r="M6220" s="36">
        <v>78195000</v>
      </c>
      <c r="N6220" s="36">
        <v>81035000</v>
      </c>
      <c r="O6220" s="37">
        <v>0.40460000000000002</v>
      </c>
      <c r="P6220" s="37">
        <v>0.24890000000000001</v>
      </c>
      <c r="Q6220" s="37">
        <v>1.0699999999999999E-2</v>
      </c>
      <c r="R6220" s="37">
        <v>2.07E-2</v>
      </c>
      <c r="S6220" s="37">
        <v>-1.23E-2</v>
      </c>
      <c r="T6220" s="37">
        <v>0.39550000000000002</v>
      </c>
      <c r="U6220" s="37">
        <v>0.2349</v>
      </c>
      <c r="V6220" s="37">
        <v>-1.4999999999999999E-2</v>
      </c>
      <c r="W6220" s="37">
        <v>-3.1099999999999999E-2</v>
      </c>
      <c r="X6220" s="37">
        <v>-5.0700000000000002E-2</v>
      </c>
      <c r="Z6220" s="4" t="str">
        <f t="shared" si="314"/>
        <v>NO</v>
      </c>
      <c r="AA6220" s="4" t="str">
        <f t="shared" si="314"/>
        <v>NO</v>
      </c>
      <c r="AB6220" s="4" t="str">
        <f t="shared" si="314"/>
        <v>NO</v>
      </c>
      <c r="AD6220" s="4">
        <f t="shared" si="315"/>
        <v>0</v>
      </c>
    </row>
    <row r="6221" spans="1:30" ht="14.4" customHeight="1" x14ac:dyDescent="0.35">
      <c r="A6221" s="34">
        <v>6246</v>
      </c>
      <c r="B6221" s="1" t="s">
        <v>18162</v>
      </c>
      <c r="C6221" s="1" t="s">
        <v>29015</v>
      </c>
      <c r="D6221" s="1"/>
      <c r="E6221" s="1" t="s">
        <v>29008</v>
      </c>
      <c r="F6221" s="1" t="s">
        <v>29262</v>
      </c>
      <c r="G6221" s="35" t="s">
        <v>18163</v>
      </c>
      <c r="H6221" s="35" t="s">
        <v>18164</v>
      </c>
      <c r="I6221" s="35" t="s">
        <v>29</v>
      </c>
      <c r="J6221" s="36">
        <v>81632000</v>
      </c>
      <c r="K6221" s="36">
        <v>83487000</v>
      </c>
      <c r="L6221" s="36">
        <v>81372000</v>
      </c>
      <c r="M6221" s="36">
        <v>93027000</v>
      </c>
      <c r="N6221" s="36">
        <v>81029000</v>
      </c>
      <c r="O6221" s="37">
        <v>0.26860000000000001</v>
      </c>
      <c r="P6221" s="37">
        <v>0.27760000000000001</v>
      </c>
      <c r="Q6221" s="37">
        <v>0.10580000000000001</v>
      </c>
      <c r="R6221" s="37">
        <v>0.16850000000000001</v>
      </c>
      <c r="S6221" s="37">
        <v>6.7599999999999993E-2</v>
      </c>
      <c r="T6221" s="37"/>
      <c r="U6221" s="37"/>
      <c r="V6221" s="37"/>
      <c r="W6221" s="37"/>
      <c r="X6221" s="37"/>
      <c r="Z6221" s="4" t="str">
        <f t="shared" si="314"/>
        <v>NO</v>
      </c>
      <c r="AA6221" s="4" t="str">
        <f t="shared" si="314"/>
        <v>NO</v>
      </c>
      <c r="AB6221" s="4" t="str">
        <f t="shared" si="314"/>
        <v>NO</v>
      </c>
      <c r="AD6221" s="4">
        <f t="shared" si="315"/>
        <v>0</v>
      </c>
    </row>
    <row r="6222" spans="1:30" ht="14.4" customHeight="1" x14ac:dyDescent="0.35">
      <c r="A6222" s="34">
        <v>6247</v>
      </c>
      <c r="B6222" s="1" t="s">
        <v>18165</v>
      </c>
      <c r="C6222" s="1"/>
      <c r="D6222" s="1"/>
      <c r="E6222" s="1"/>
      <c r="F6222" s="1" t="s">
        <v>29262</v>
      </c>
      <c r="G6222" s="35" t="s">
        <v>18166</v>
      </c>
      <c r="H6222" s="35" t="s">
        <v>18167</v>
      </c>
      <c r="I6222" s="35" t="s">
        <v>33</v>
      </c>
      <c r="J6222" s="36">
        <v>55727000</v>
      </c>
      <c r="K6222" s="36">
        <v>55148000</v>
      </c>
      <c r="L6222" s="36">
        <v>46921000</v>
      </c>
      <c r="M6222" s="36">
        <v>58821000</v>
      </c>
      <c r="N6222" s="36">
        <v>81004000</v>
      </c>
      <c r="O6222" s="37">
        <v>0.1017</v>
      </c>
      <c r="P6222" s="37">
        <v>6.4699999999999994E-2</v>
      </c>
      <c r="Q6222" s="37">
        <v>0.1229</v>
      </c>
      <c r="R6222" s="37">
        <v>0.30059999999999998</v>
      </c>
      <c r="S6222" s="37">
        <v>0.30840000000000001</v>
      </c>
      <c r="T6222" s="37">
        <v>-8.5000000000000006E-3</v>
      </c>
      <c r="U6222" s="37">
        <v>-1.6500000000000001E-2</v>
      </c>
      <c r="V6222" s="37">
        <v>-5.9999999999999995E-4</v>
      </c>
      <c r="W6222" s="37">
        <v>-4.02E-2</v>
      </c>
      <c r="X6222" s="37">
        <v>-9.4100000000000003E-2</v>
      </c>
      <c r="Z6222" s="4" t="str">
        <f t="shared" si="314"/>
        <v>NO</v>
      </c>
      <c r="AA6222" s="4" t="str">
        <f t="shared" si="314"/>
        <v>YES</v>
      </c>
      <c r="AB6222" s="4" t="str">
        <f t="shared" si="314"/>
        <v>YES</v>
      </c>
      <c r="AD6222" s="4">
        <f t="shared" si="315"/>
        <v>2</v>
      </c>
    </row>
    <row r="6223" spans="1:30" ht="14.4" customHeight="1" x14ac:dyDescent="0.35">
      <c r="A6223" s="34">
        <v>6248</v>
      </c>
      <c r="B6223" s="1" t="s">
        <v>18168</v>
      </c>
      <c r="C6223" s="1"/>
      <c r="D6223" s="1"/>
      <c r="E6223" s="1"/>
      <c r="F6223" s="1" t="s">
        <v>29262</v>
      </c>
      <c r="G6223" s="35" t="s">
        <v>18169</v>
      </c>
      <c r="H6223" s="35" t="s">
        <v>18170</v>
      </c>
      <c r="I6223" s="35" t="s">
        <v>33</v>
      </c>
      <c r="J6223" s="36"/>
      <c r="K6223" s="36"/>
      <c r="L6223" s="36">
        <v>62904000</v>
      </c>
      <c r="M6223" s="36">
        <v>65397000</v>
      </c>
      <c r="N6223" s="36">
        <v>80985000</v>
      </c>
      <c r="O6223" s="37"/>
      <c r="P6223" s="37"/>
      <c r="Q6223" s="37">
        <v>0.44869999999999999</v>
      </c>
      <c r="R6223" s="37">
        <v>0.28789999999999999</v>
      </c>
      <c r="S6223" s="37">
        <v>0.32340000000000002</v>
      </c>
      <c r="T6223" s="37"/>
      <c r="U6223" s="37"/>
      <c r="V6223" s="37">
        <v>-1E-4</v>
      </c>
      <c r="W6223" s="37">
        <v>0.3624</v>
      </c>
      <c r="X6223" s="37">
        <v>0.32619999999999999</v>
      </c>
      <c r="Z6223" s="4" t="str">
        <f t="shared" si="314"/>
        <v>YES</v>
      </c>
      <c r="AA6223" s="4" t="str">
        <f t="shared" si="314"/>
        <v>YES</v>
      </c>
      <c r="AB6223" s="4" t="str">
        <f t="shared" si="314"/>
        <v>YES</v>
      </c>
      <c r="AD6223" s="4">
        <f t="shared" si="315"/>
        <v>3</v>
      </c>
    </row>
    <row r="6224" spans="1:30" ht="41.4" customHeight="1" x14ac:dyDescent="0.35">
      <c r="A6224" s="34">
        <v>6249</v>
      </c>
      <c r="B6224" s="1" t="s">
        <v>18171</v>
      </c>
      <c r="C6224" s="1"/>
      <c r="D6224" s="1"/>
      <c r="E6224" s="1"/>
      <c r="F6224" s="1" t="s">
        <v>29262</v>
      </c>
      <c r="G6224" s="35" t="s">
        <v>18172</v>
      </c>
      <c r="H6224" s="35" t="s">
        <v>18173</v>
      </c>
      <c r="I6224" s="35" t="s">
        <v>33</v>
      </c>
      <c r="J6224" s="36">
        <v>37122000</v>
      </c>
      <c r="K6224" s="36">
        <v>42159000</v>
      </c>
      <c r="L6224" s="36">
        <v>50372000</v>
      </c>
      <c r="M6224" s="36">
        <v>58388000</v>
      </c>
      <c r="N6224" s="36">
        <v>80950000</v>
      </c>
      <c r="O6224" s="37">
        <v>-7.9100000000000004E-2</v>
      </c>
      <c r="P6224" s="37">
        <v>-6.8699999999999997E-2</v>
      </c>
      <c r="Q6224" s="37">
        <v>6.3899999999999998E-2</v>
      </c>
      <c r="R6224" s="37">
        <v>7.4200000000000002E-2</v>
      </c>
      <c r="S6224" s="37">
        <v>1.5599999999999999E-2</v>
      </c>
      <c r="T6224" s="37">
        <v>-3.3999999999999998E-3</v>
      </c>
      <c r="U6224" s="37"/>
      <c r="V6224" s="37">
        <v>-6.7999999999999996E-3</v>
      </c>
      <c r="W6224" s="37"/>
      <c r="X6224" s="37"/>
      <c r="Z6224" s="4" t="str">
        <f t="shared" si="314"/>
        <v>NO</v>
      </c>
      <c r="AA6224" s="4" t="str">
        <f t="shared" si="314"/>
        <v>NO</v>
      </c>
      <c r="AB6224" s="4" t="str">
        <f t="shared" si="314"/>
        <v>NO</v>
      </c>
      <c r="AD6224" s="4">
        <f t="shared" si="315"/>
        <v>0</v>
      </c>
    </row>
    <row r="6225" spans="1:30" ht="14.4" customHeight="1" x14ac:dyDescent="0.35">
      <c r="A6225" s="34">
        <v>6251</v>
      </c>
      <c r="B6225" s="1" t="s">
        <v>18177</v>
      </c>
      <c r="C6225" s="1" t="s">
        <v>29015</v>
      </c>
      <c r="D6225" s="1"/>
      <c r="E6225" s="1" t="s">
        <v>29008</v>
      </c>
      <c r="F6225" s="1" t="s">
        <v>29262</v>
      </c>
      <c r="G6225" s="35" t="s">
        <v>18178</v>
      </c>
      <c r="H6225" s="35" t="s">
        <v>18179</v>
      </c>
      <c r="I6225" s="35" t="s">
        <v>29</v>
      </c>
      <c r="J6225" s="36">
        <v>125715000</v>
      </c>
      <c r="K6225" s="36">
        <v>158156000</v>
      </c>
      <c r="L6225" s="36">
        <v>93522000</v>
      </c>
      <c r="M6225" s="36">
        <v>100321000</v>
      </c>
      <c r="N6225" s="36">
        <v>80948000</v>
      </c>
      <c r="O6225" s="37">
        <v>1.38E-2</v>
      </c>
      <c r="P6225" s="37">
        <v>0.1326</v>
      </c>
      <c r="Q6225" s="37">
        <v>0.10249999999999999</v>
      </c>
      <c r="R6225" s="37">
        <v>0.1206</v>
      </c>
      <c r="S6225" s="37">
        <v>2.4899999999999999E-2</v>
      </c>
      <c r="T6225" s="37"/>
      <c r="U6225" s="37">
        <v>-2.4799999999999999E-2</v>
      </c>
      <c r="V6225" s="37">
        <v>-2.3E-2</v>
      </c>
      <c r="W6225" s="37">
        <v>-1.43E-2</v>
      </c>
      <c r="X6225" s="37">
        <v>-3.3500000000000002E-2</v>
      </c>
      <c r="Z6225" s="4" t="str">
        <f t="shared" si="314"/>
        <v>NO</v>
      </c>
      <c r="AA6225" s="4" t="str">
        <f t="shared" si="314"/>
        <v>NO</v>
      </c>
      <c r="AB6225" s="4" t="str">
        <f t="shared" si="314"/>
        <v>NO</v>
      </c>
      <c r="AD6225" s="4">
        <f t="shared" si="315"/>
        <v>0</v>
      </c>
    </row>
    <row r="6226" spans="1:30" ht="14.4" customHeight="1" x14ac:dyDescent="0.35">
      <c r="A6226" s="34">
        <v>6250</v>
      </c>
      <c r="B6226" s="1" t="s">
        <v>18174</v>
      </c>
      <c r="C6226" s="1"/>
      <c r="D6226" s="1"/>
      <c r="E6226" s="1"/>
      <c r="F6226" s="1" t="s">
        <v>29262</v>
      </c>
      <c r="G6226" s="35" t="s">
        <v>18175</v>
      </c>
      <c r="H6226" s="35" t="s">
        <v>18176</v>
      </c>
      <c r="I6226" s="35" t="s">
        <v>23</v>
      </c>
      <c r="J6226" s="36">
        <v>58939000</v>
      </c>
      <c r="K6226" s="36">
        <v>58192000</v>
      </c>
      <c r="L6226" s="36">
        <v>69479000</v>
      </c>
      <c r="M6226" s="36">
        <v>73081000</v>
      </c>
      <c r="N6226" s="36">
        <v>80948000</v>
      </c>
      <c r="O6226" s="37">
        <v>0.11260000000000001</v>
      </c>
      <c r="P6226" s="37">
        <v>-0.10539999999999999</v>
      </c>
      <c r="Q6226" s="37">
        <v>2.8899999999999999E-2</v>
      </c>
      <c r="R6226" s="37">
        <v>-7.4000000000000003E-3</v>
      </c>
      <c r="S6226" s="37">
        <v>7.3400000000000007E-2</v>
      </c>
      <c r="T6226" s="37">
        <v>0.11260000000000001</v>
      </c>
      <c r="U6226" s="37">
        <v>-0.10539999999999999</v>
      </c>
      <c r="V6226" s="37">
        <v>2.8899999999999999E-2</v>
      </c>
      <c r="W6226" s="37">
        <v>-7.4000000000000003E-3</v>
      </c>
      <c r="X6226" s="37">
        <v>7.3400000000000007E-2</v>
      </c>
      <c r="Z6226" s="4" t="str">
        <f t="shared" si="314"/>
        <v>NO</v>
      </c>
      <c r="AA6226" s="4" t="str">
        <f t="shared" si="314"/>
        <v>NO</v>
      </c>
      <c r="AB6226" s="4" t="str">
        <f t="shared" si="314"/>
        <v>NO</v>
      </c>
      <c r="AD6226" s="4">
        <f t="shared" si="315"/>
        <v>0</v>
      </c>
    </row>
    <row r="6227" spans="1:30" ht="14.4" customHeight="1" x14ac:dyDescent="0.35">
      <c r="A6227" s="34">
        <v>6252</v>
      </c>
      <c r="B6227" s="1" t="s">
        <v>18180</v>
      </c>
      <c r="C6227" s="1" t="s">
        <v>29015</v>
      </c>
      <c r="D6227" s="1"/>
      <c r="E6227" s="1" t="s">
        <v>29008</v>
      </c>
      <c r="F6227" s="1" t="s">
        <v>29262</v>
      </c>
      <c r="G6227" s="35" t="s">
        <v>18181</v>
      </c>
      <c r="H6227" s="35" t="s">
        <v>18182</v>
      </c>
      <c r="I6227" s="35" t="s">
        <v>29</v>
      </c>
      <c r="J6227" s="36">
        <v>68527000</v>
      </c>
      <c r="K6227" s="36">
        <v>71361000</v>
      </c>
      <c r="L6227" s="36">
        <v>75277000</v>
      </c>
      <c r="M6227" s="36">
        <v>79073000</v>
      </c>
      <c r="N6227" s="36">
        <v>80947000</v>
      </c>
      <c r="O6227" s="37">
        <v>0.39479999999999998</v>
      </c>
      <c r="P6227" s="37">
        <v>0.51839999999999997</v>
      </c>
      <c r="Q6227" s="37">
        <v>0.26490000000000002</v>
      </c>
      <c r="R6227" s="37">
        <v>0.44800000000000001</v>
      </c>
      <c r="S6227" s="37">
        <v>0.42020000000000002</v>
      </c>
      <c r="T6227" s="37"/>
      <c r="U6227" s="37"/>
      <c r="V6227" s="37"/>
      <c r="W6227" s="37"/>
      <c r="X6227" s="37"/>
      <c r="Z6227" s="4" t="str">
        <f t="shared" si="314"/>
        <v>YES</v>
      </c>
      <c r="AA6227" s="4" t="str">
        <f t="shared" si="314"/>
        <v>YES</v>
      </c>
      <c r="AB6227" s="4" t="str">
        <f t="shared" si="314"/>
        <v>YES</v>
      </c>
      <c r="AD6227" s="4">
        <f t="shared" si="315"/>
        <v>3</v>
      </c>
    </row>
    <row r="6228" spans="1:30" x14ac:dyDescent="0.35">
      <c r="A6228" s="39">
        <v>6253</v>
      </c>
      <c r="B6228" s="13" t="s">
        <v>18183</v>
      </c>
      <c r="C6228" s="13" t="s">
        <v>29015</v>
      </c>
      <c r="D6228" s="14" t="s">
        <v>29043</v>
      </c>
      <c r="E6228" s="13" t="s">
        <v>29075</v>
      </c>
      <c r="F6228" s="1" t="s">
        <v>29262</v>
      </c>
      <c r="G6228" s="40" t="s">
        <v>18184</v>
      </c>
      <c r="H6228" s="40" t="s">
        <v>18185</v>
      </c>
      <c r="I6228" s="40" t="s">
        <v>5431</v>
      </c>
      <c r="J6228" s="41"/>
      <c r="K6228" s="41"/>
      <c r="L6228" s="41">
        <v>1629000</v>
      </c>
      <c r="M6228" s="41">
        <v>21034000</v>
      </c>
      <c r="N6228" s="41">
        <v>80930000</v>
      </c>
      <c r="O6228" s="42"/>
      <c r="P6228" s="42"/>
      <c r="Q6228" s="42">
        <v>-0.34989999999999999</v>
      </c>
      <c r="R6228" s="42">
        <v>0.15029999999999999</v>
      </c>
      <c r="S6228" s="42">
        <v>0.108</v>
      </c>
      <c r="T6228" s="42"/>
      <c r="U6228" s="42"/>
      <c r="V6228" s="42"/>
      <c r="W6228" s="42"/>
      <c r="X6228" s="42"/>
      <c r="Z6228" s="4" t="str">
        <f t="shared" si="314"/>
        <v>NO</v>
      </c>
      <c r="AA6228" s="4" t="str">
        <f t="shared" si="314"/>
        <v>NO</v>
      </c>
      <c r="AB6228" s="4" t="str">
        <f t="shared" si="314"/>
        <v>NO</v>
      </c>
      <c r="AD6228" s="4">
        <f t="shared" si="315"/>
        <v>0</v>
      </c>
    </row>
    <row r="6229" spans="1:30" ht="14.4" customHeight="1" x14ac:dyDescent="0.35">
      <c r="A6229" s="34">
        <v>6254</v>
      </c>
      <c r="B6229" s="1" t="s">
        <v>18186</v>
      </c>
      <c r="C6229" s="1" t="s">
        <v>29015</v>
      </c>
      <c r="D6229" s="1"/>
      <c r="E6229" s="1" t="s">
        <v>29008</v>
      </c>
      <c r="F6229" s="1" t="s">
        <v>29262</v>
      </c>
      <c r="G6229" s="35" t="s">
        <v>18187</v>
      </c>
      <c r="H6229" s="35" t="s">
        <v>18188</v>
      </c>
      <c r="I6229" s="35" t="s">
        <v>29</v>
      </c>
      <c r="J6229" s="36"/>
      <c r="K6229" s="36"/>
      <c r="L6229" s="36">
        <v>19004000</v>
      </c>
      <c r="M6229" s="36">
        <v>57178000</v>
      </c>
      <c r="N6229" s="36">
        <v>80895000</v>
      </c>
      <c r="O6229" s="37"/>
      <c r="P6229" s="37"/>
      <c r="Q6229" s="37">
        <v>4.4600000000000001E-2</v>
      </c>
      <c r="R6229" s="37">
        <v>6.0999999999999999E-2</v>
      </c>
      <c r="S6229" s="37">
        <v>8.0000000000000002E-3</v>
      </c>
      <c r="T6229" s="37"/>
      <c r="U6229" s="37"/>
      <c r="V6229" s="37"/>
      <c r="W6229" s="37"/>
      <c r="X6229" s="37">
        <v>-1E-4</v>
      </c>
      <c r="Z6229" s="4" t="str">
        <f t="shared" si="314"/>
        <v>NO</v>
      </c>
      <c r="AA6229" s="4" t="str">
        <f t="shared" si="314"/>
        <v>NO</v>
      </c>
      <c r="AB6229" s="4" t="str">
        <f t="shared" si="314"/>
        <v>NO</v>
      </c>
      <c r="AD6229" s="4">
        <f t="shared" si="315"/>
        <v>0</v>
      </c>
    </row>
    <row r="6230" spans="1:30" ht="27.65" customHeight="1" x14ac:dyDescent="0.35">
      <c r="A6230" s="34">
        <v>6255</v>
      </c>
      <c r="B6230" s="1" t="s">
        <v>18189</v>
      </c>
      <c r="C6230" s="1"/>
      <c r="D6230" s="1"/>
      <c r="E6230" s="1"/>
      <c r="F6230" s="1" t="s">
        <v>29262</v>
      </c>
      <c r="G6230" s="35" t="s">
        <v>18190</v>
      </c>
      <c r="H6230" s="35" t="s">
        <v>18191</v>
      </c>
      <c r="I6230" s="35" t="s">
        <v>23</v>
      </c>
      <c r="J6230" s="36">
        <v>51863000</v>
      </c>
      <c r="K6230" s="36">
        <v>54291000</v>
      </c>
      <c r="L6230" s="36">
        <v>65786000</v>
      </c>
      <c r="M6230" s="36">
        <v>70770000</v>
      </c>
      <c r="N6230" s="36">
        <v>80885000</v>
      </c>
      <c r="O6230" s="37">
        <v>-3.49E-2</v>
      </c>
      <c r="P6230" s="37">
        <v>-1.61E-2</v>
      </c>
      <c r="Q6230" s="37">
        <v>-4.3400000000000001E-2</v>
      </c>
      <c r="R6230" s="37">
        <v>-7.6200000000000004E-2</v>
      </c>
      <c r="S6230" s="37">
        <v>-6.59E-2</v>
      </c>
      <c r="T6230" s="37">
        <v>-3.6900000000000002E-2</v>
      </c>
      <c r="U6230" s="37">
        <v>-1.9199999999999998E-2</v>
      </c>
      <c r="V6230" s="37">
        <v>-4.4900000000000002E-2</v>
      </c>
      <c r="W6230" s="37">
        <v>-7.9299999999999995E-2</v>
      </c>
      <c r="X6230" s="37">
        <v>-1.8E-3</v>
      </c>
      <c r="Z6230" s="4" t="str">
        <f t="shared" si="314"/>
        <v>NO</v>
      </c>
      <c r="AA6230" s="4" t="str">
        <f t="shared" si="314"/>
        <v>NO</v>
      </c>
      <c r="AB6230" s="4" t="str">
        <f t="shared" si="314"/>
        <v>NO</v>
      </c>
      <c r="AD6230" s="4">
        <f t="shared" si="315"/>
        <v>0</v>
      </c>
    </row>
    <row r="6231" spans="1:30" ht="14.4" customHeight="1" x14ac:dyDescent="0.35">
      <c r="A6231" s="34">
        <v>6256</v>
      </c>
      <c r="B6231" s="1" t="s">
        <v>18192</v>
      </c>
      <c r="C6231" s="1" t="s">
        <v>29015</v>
      </c>
      <c r="D6231" s="1"/>
      <c r="E6231" s="1" t="s">
        <v>29008</v>
      </c>
      <c r="F6231" s="1" t="s">
        <v>29262</v>
      </c>
      <c r="G6231" s="35" t="s">
        <v>18193</v>
      </c>
      <c r="H6231" s="35" t="s">
        <v>18194</v>
      </c>
      <c r="I6231" s="35" t="s">
        <v>29</v>
      </c>
      <c r="J6231" s="36">
        <v>39375000</v>
      </c>
      <c r="K6231" s="36">
        <v>50577000</v>
      </c>
      <c r="L6231" s="36">
        <v>59440000</v>
      </c>
      <c r="M6231" s="36">
        <v>64382000</v>
      </c>
      <c r="N6231" s="36">
        <v>80884000</v>
      </c>
      <c r="O6231" s="37">
        <v>0.214</v>
      </c>
      <c r="P6231" s="37">
        <v>0.193</v>
      </c>
      <c r="Q6231" s="37">
        <v>0.26050000000000001</v>
      </c>
      <c r="R6231" s="37">
        <v>0.2515</v>
      </c>
      <c r="S6231" s="37">
        <v>0.2145</v>
      </c>
      <c r="T6231" s="37"/>
      <c r="U6231" s="37"/>
      <c r="V6231" s="37"/>
      <c r="W6231" s="37"/>
      <c r="X6231" s="37"/>
      <c r="Z6231" s="4" t="str">
        <f t="shared" si="314"/>
        <v>YES</v>
      </c>
      <c r="AA6231" s="4" t="str">
        <f t="shared" si="314"/>
        <v>YES</v>
      </c>
      <c r="AB6231" s="4" t="str">
        <f t="shared" si="314"/>
        <v>YES</v>
      </c>
      <c r="AD6231" s="4">
        <f t="shared" si="315"/>
        <v>3</v>
      </c>
    </row>
    <row r="6232" spans="1:30" ht="14.4" customHeight="1" x14ac:dyDescent="0.35">
      <c r="A6232" s="39">
        <v>6257</v>
      </c>
      <c r="B6232" s="13" t="s">
        <v>18195</v>
      </c>
      <c r="C6232" s="13" t="s">
        <v>29015</v>
      </c>
      <c r="D6232" s="14" t="s">
        <v>29043</v>
      </c>
      <c r="E6232" s="13" t="s">
        <v>29075</v>
      </c>
      <c r="F6232" s="1" t="s">
        <v>29262</v>
      </c>
      <c r="G6232" s="40" t="s">
        <v>18196</v>
      </c>
      <c r="H6232" s="40" t="s">
        <v>18197</v>
      </c>
      <c r="I6232" s="40" t="s">
        <v>5431</v>
      </c>
      <c r="J6232" s="41">
        <v>58165000</v>
      </c>
      <c r="K6232" s="41">
        <v>55304000</v>
      </c>
      <c r="L6232" s="41">
        <v>66280000</v>
      </c>
      <c r="M6232" s="41">
        <v>84558000</v>
      </c>
      <c r="N6232" s="41">
        <v>80875000</v>
      </c>
      <c r="O6232" s="42">
        <v>0.21429999999999999</v>
      </c>
      <c r="P6232" s="42">
        <v>0.16120000000000001</v>
      </c>
      <c r="Q6232" s="42">
        <v>0.12770000000000001</v>
      </c>
      <c r="R6232" s="42">
        <v>-9.7999999999999997E-3</v>
      </c>
      <c r="S6232" s="42">
        <v>-3.4599999999999999E-2</v>
      </c>
      <c r="T6232" s="42">
        <v>-4.0000000000000002E-4</v>
      </c>
      <c r="U6232" s="42"/>
      <c r="V6232" s="42">
        <v>-1.1000000000000001E-3</v>
      </c>
      <c r="W6232" s="42"/>
      <c r="X6232" s="42"/>
      <c r="Z6232" s="4" t="str">
        <f t="shared" si="314"/>
        <v>NO</v>
      </c>
      <c r="AA6232" s="4" t="str">
        <f t="shared" si="314"/>
        <v>NO</v>
      </c>
      <c r="AB6232" s="4" t="str">
        <f t="shared" si="314"/>
        <v>NO</v>
      </c>
      <c r="AD6232" s="4">
        <f t="shared" si="315"/>
        <v>0</v>
      </c>
    </row>
    <row r="6233" spans="1:30" ht="14.4" customHeight="1" x14ac:dyDescent="0.35">
      <c r="A6233" s="34">
        <v>6258</v>
      </c>
      <c r="B6233" s="1" t="s">
        <v>18198</v>
      </c>
      <c r="C6233" s="1" t="s">
        <v>29015</v>
      </c>
      <c r="D6233" s="1"/>
      <c r="E6233" s="1" t="s">
        <v>29008</v>
      </c>
      <c r="F6233" s="1" t="s">
        <v>29262</v>
      </c>
      <c r="G6233" s="35" t="s">
        <v>18199</v>
      </c>
      <c r="H6233" s="35" t="s">
        <v>18200</v>
      </c>
      <c r="I6233" s="35" t="s">
        <v>29</v>
      </c>
      <c r="J6233" s="36">
        <v>61893000</v>
      </c>
      <c r="K6233" s="36">
        <v>48920000</v>
      </c>
      <c r="L6233" s="36">
        <v>71214000</v>
      </c>
      <c r="M6233" s="36">
        <v>83281000</v>
      </c>
      <c r="N6233" s="36">
        <v>80862000</v>
      </c>
      <c r="O6233" s="37">
        <v>0.32119999999999999</v>
      </c>
      <c r="P6233" s="37">
        <v>0.35049999999999998</v>
      </c>
      <c r="Q6233" s="37">
        <v>0.21240000000000001</v>
      </c>
      <c r="R6233" s="37">
        <v>6.08E-2</v>
      </c>
      <c r="S6233" s="37">
        <v>0.28039999999999998</v>
      </c>
      <c r="T6233" s="37"/>
      <c r="U6233" s="37"/>
      <c r="V6233" s="37"/>
      <c r="W6233" s="37"/>
      <c r="X6233" s="37"/>
      <c r="Z6233" s="4" t="str">
        <f t="shared" si="314"/>
        <v>YES</v>
      </c>
      <c r="AA6233" s="4" t="str">
        <f t="shared" si="314"/>
        <v>NO</v>
      </c>
      <c r="AB6233" s="4" t="str">
        <f t="shared" si="314"/>
        <v>YES</v>
      </c>
      <c r="AD6233" s="4">
        <f t="shared" si="315"/>
        <v>2</v>
      </c>
    </row>
    <row r="6234" spans="1:30" ht="14.4" customHeight="1" x14ac:dyDescent="0.35">
      <c r="A6234" s="34">
        <v>6259</v>
      </c>
      <c r="B6234" s="1" t="s">
        <v>18201</v>
      </c>
      <c r="C6234" s="1" t="s">
        <v>29015</v>
      </c>
      <c r="D6234" s="1"/>
      <c r="E6234" s="1" t="s">
        <v>29008</v>
      </c>
      <c r="F6234" s="1" t="s">
        <v>29262</v>
      </c>
      <c r="G6234" s="35" t="s">
        <v>18202</v>
      </c>
      <c r="H6234" s="35" t="s">
        <v>18203</v>
      </c>
      <c r="I6234" s="35" t="s">
        <v>29</v>
      </c>
      <c r="J6234" s="36">
        <v>32659000</v>
      </c>
      <c r="K6234" s="36">
        <v>33028000</v>
      </c>
      <c r="L6234" s="36">
        <v>57370000</v>
      </c>
      <c r="M6234" s="36">
        <v>72247000</v>
      </c>
      <c r="N6234" s="36">
        <v>80857000</v>
      </c>
      <c r="O6234" s="37">
        <v>0.17799999999999999</v>
      </c>
      <c r="P6234" s="37">
        <v>0.16769999999999999</v>
      </c>
      <c r="Q6234" s="37">
        <v>0.1726</v>
      </c>
      <c r="R6234" s="37">
        <v>0.22070000000000001</v>
      </c>
      <c r="S6234" s="37">
        <v>0.42199999999999999</v>
      </c>
      <c r="T6234" s="37"/>
      <c r="U6234" s="37"/>
      <c r="V6234" s="37"/>
      <c r="W6234" s="37"/>
      <c r="X6234" s="37"/>
      <c r="Z6234" s="4" t="str">
        <f t="shared" si="314"/>
        <v>NO</v>
      </c>
      <c r="AA6234" s="4" t="str">
        <f t="shared" si="314"/>
        <v>YES</v>
      </c>
      <c r="AB6234" s="4" t="str">
        <f t="shared" si="314"/>
        <v>YES</v>
      </c>
      <c r="AD6234" s="4">
        <f t="shared" si="315"/>
        <v>2</v>
      </c>
    </row>
    <row r="6235" spans="1:30" ht="27.65" customHeight="1" x14ac:dyDescent="0.35">
      <c r="A6235" s="34">
        <v>6260</v>
      </c>
      <c r="B6235" s="1" t="s">
        <v>18204</v>
      </c>
      <c r="C6235" s="1"/>
      <c r="D6235" s="1"/>
      <c r="E6235" s="1"/>
      <c r="F6235" s="1" t="s">
        <v>29262</v>
      </c>
      <c r="G6235" s="35" t="s">
        <v>18205</v>
      </c>
      <c r="H6235" s="35" t="s">
        <v>18206</v>
      </c>
      <c r="I6235" s="35" t="s">
        <v>33</v>
      </c>
      <c r="J6235" s="36">
        <v>79641000</v>
      </c>
      <c r="K6235" s="36">
        <v>49947000</v>
      </c>
      <c r="L6235" s="36">
        <v>60698000</v>
      </c>
      <c r="M6235" s="36">
        <v>71643000</v>
      </c>
      <c r="N6235" s="36">
        <v>80854000</v>
      </c>
      <c r="O6235" s="37">
        <v>0.191</v>
      </c>
      <c r="P6235" s="37">
        <v>1</v>
      </c>
      <c r="Q6235" s="37">
        <v>5.67E-2</v>
      </c>
      <c r="R6235" s="37">
        <v>8.7300000000000003E-2</v>
      </c>
      <c r="S6235" s="37">
        <v>8.3699999999999997E-2</v>
      </c>
      <c r="T6235" s="37"/>
      <c r="U6235" s="37"/>
      <c r="V6235" s="37"/>
      <c r="W6235" s="37"/>
      <c r="X6235" s="37">
        <v>-1.2800000000000001E-2</v>
      </c>
      <c r="Z6235" s="4" t="str">
        <f t="shared" si="314"/>
        <v>NO</v>
      </c>
      <c r="AA6235" s="4" t="str">
        <f t="shared" si="314"/>
        <v>NO</v>
      </c>
      <c r="AB6235" s="4" t="str">
        <f t="shared" si="314"/>
        <v>NO</v>
      </c>
      <c r="AD6235" s="4">
        <f t="shared" si="315"/>
        <v>0</v>
      </c>
    </row>
    <row r="6236" spans="1:30" ht="14.4" customHeight="1" x14ac:dyDescent="0.35">
      <c r="A6236" s="34">
        <v>6261</v>
      </c>
      <c r="B6236" s="1" t="s">
        <v>18207</v>
      </c>
      <c r="C6236" s="1" t="s">
        <v>29015</v>
      </c>
      <c r="D6236" s="1"/>
      <c r="E6236" s="1" t="s">
        <v>29008</v>
      </c>
      <c r="F6236" s="1" t="s">
        <v>29262</v>
      </c>
      <c r="G6236" s="35" t="s">
        <v>18208</v>
      </c>
      <c r="H6236" s="35" t="s">
        <v>18209</v>
      </c>
      <c r="I6236" s="35" t="s">
        <v>29</v>
      </c>
      <c r="J6236" s="36">
        <v>15168000</v>
      </c>
      <c r="K6236" s="36">
        <v>24414000</v>
      </c>
      <c r="L6236" s="36">
        <v>46976000</v>
      </c>
      <c r="M6236" s="36">
        <v>66017000</v>
      </c>
      <c r="N6236" s="36">
        <v>80850000</v>
      </c>
      <c r="O6236" s="37">
        <v>0.08</v>
      </c>
      <c r="P6236" s="37">
        <v>0.1202</v>
      </c>
      <c r="Q6236" s="37">
        <v>0.21870000000000001</v>
      </c>
      <c r="R6236" s="37">
        <v>0.29730000000000001</v>
      </c>
      <c r="S6236" s="37">
        <v>0.20649999999999999</v>
      </c>
      <c r="T6236" s="37">
        <v>8.1799999999999998E-2</v>
      </c>
      <c r="U6236" s="37">
        <v>0.1099</v>
      </c>
      <c r="V6236" s="37">
        <v>0.2059</v>
      </c>
      <c r="W6236" s="37">
        <v>0.25559999999999999</v>
      </c>
      <c r="X6236" s="37"/>
      <c r="Z6236" s="4" t="str">
        <f t="shared" si="314"/>
        <v>YES</v>
      </c>
      <c r="AA6236" s="4" t="str">
        <f t="shared" si="314"/>
        <v>YES</v>
      </c>
      <c r="AB6236" s="4" t="str">
        <f t="shared" si="314"/>
        <v>YES</v>
      </c>
      <c r="AD6236" s="4">
        <f t="shared" si="315"/>
        <v>3</v>
      </c>
    </row>
    <row r="6237" spans="1:30" ht="14.4" customHeight="1" x14ac:dyDescent="0.35">
      <c r="A6237" s="34">
        <v>6262</v>
      </c>
      <c r="B6237" s="1" t="s">
        <v>18210</v>
      </c>
      <c r="C6237" s="1" t="s">
        <v>29015</v>
      </c>
      <c r="D6237" s="1"/>
      <c r="E6237" s="1"/>
      <c r="F6237" s="1" t="s">
        <v>29262</v>
      </c>
      <c r="G6237" s="35" t="s">
        <v>18211</v>
      </c>
      <c r="H6237" s="35" t="s">
        <v>18212</v>
      </c>
      <c r="I6237" s="35" t="s">
        <v>23</v>
      </c>
      <c r="J6237" s="36">
        <v>55160000</v>
      </c>
      <c r="K6237" s="36">
        <v>63721000</v>
      </c>
      <c r="L6237" s="36">
        <v>64151000</v>
      </c>
      <c r="M6237" s="36">
        <v>72686000</v>
      </c>
      <c r="N6237" s="36">
        <v>80847000</v>
      </c>
      <c r="O6237" s="37">
        <v>0.1852</v>
      </c>
      <c r="P6237" s="37">
        <v>0.31909999999999999</v>
      </c>
      <c r="Q6237" s="37">
        <v>-2.4500000000000001E-2</v>
      </c>
      <c r="R6237" s="37">
        <v>5.9700000000000003E-2</v>
      </c>
      <c r="S6237" s="37">
        <v>0.1255</v>
      </c>
      <c r="T6237" s="37"/>
      <c r="U6237" s="37"/>
      <c r="V6237" s="37"/>
      <c r="W6237" s="37"/>
      <c r="X6237" s="37"/>
      <c r="Z6237" s="4" t="str">
        <f t="shared" si="314"/>
        <v>NO</v>
      </c>
      <c r="AA6237" s="4" t="str">
        <f t="shared" si="314"/>
        <v>NO</v>
      </c>
      <c r="AB6237" s="4" t="str">
        <f t="shared" si="314"/>
        <v>NO</v>
      </c>
      <c r="AD6237" s="4">
        <f t="shared" si="315"/>
        <v>0</v>
      </c>
    </row>
    <row r="6238" spans="1:30" ht="14.4" customHeight="1" x14ac:dyDescent="0.35">
      <c r="A6238" s="34">
        <v>6263</v>
      </c>
      <c r="B6238" s="1" t="s">
        <v>18213</v>
      </c>
      <c r="C6238" s="1" t="s">
        <v>29015</v>
      </c>
      <c r="D6238" s="1"/>
      <c r="E6238" s="1" t="s">
        <v>29008</v>
      </c>
      <c r="F6238" s="1" t="s">
        <v>29262</v>
      </c>
      <c r="G6238" s="35" t="s">
        <v>18214</v>
      </c>
      <c r="H6238" s="35" t="s">
        <v>18215</v>
      </c>
      <c r="I6238" s="35" t="s">
        <v>29</v>
      </c>
      <c r="J6238" s="36">
        <v>8166000</v>
      </c>
      <c r="K6238" s="36">
        <v>19033000</v>
      </c>
      <c r="L6238" s="36">
        <v>33654000</v>
      </c>
      <c r="M6238" s="36">
        <v>58671000</v>
      </c>
      <c r="N6238" s="36">
        <v>80840000</v>
      </c>
      <c r="O6238" s="37">
        <v>6.3299999999999995E-2</v>
      </c>
      <c r="P6238" s="37">
        <v>3.2399999999999998E-2</v>
      </c>
      <c r="Q6238" s="37">
        <v>3.1399999999999997E-2</v>
      </c>
      <c r="R6238" s="37">
        <v>6.2899999999999998E-2</v>
      </c>
      <c r="S6238" s="37">
        <v>0.14949999999999999</v>
      </c>
      <c r="T6238" s="37"/>
      <c r="U6238" s="37"/>
      <c r="V6238" s="37"/>
      <c r="W6238" s="37"/>
      <c r="X6238" s="37"/>
      <c r="Z6238" s="4" t="str">
        <f t="shared" si="314"/>
        <v>NO</v>
      </c>
      <c r="AA6238" s="4" t="str">
        <f t="shared" si="314"/>
        <v>NO</v>
      </c>
      <c r="AB6238" s="4" t="str">
        <f t="shared" si="314"/>
        <v>NO</v>
      </c>
      <c r="AD6238" s="4">
        <f t="shared" si="315"/>
        <v>0</v>
      </c>
    </row>
    <row r="6239" spans="1:30" ht="14.4" customHeight="1" x14ac:dyDescent="0.35">
      <c r="A6239" s="34">
        <v>6264</v>
      </c>
      <c r="B6239" s="1" t="s">
        <v>18216</v>
      </c>
      <c r="C6239" s="1" t="s">
        <v>29015</v>
      </c>
      <c r="D6239" s="1"/>
      <c r="E6239" s="1" t="s">
        <v>29008</v>
      </c>
      <c r="F6239" s="1" t="s">
        <v>29262</v>
      </c>
      <c r="G6239" s="35" t="s">
        <v>18217</v>
      </c>
      <c r="H6239" s="35" t="s">
        <v>18218</v>
      </c>
      <c r="I6239" s="35" t="s">
        <v>29</v>
      </c>
      <c r="J6239" s="36"/>
      <c r="K6239" s="36">
        <v>3786000</v>
      </c>
      <c r="L6239" s="36">
        <v>14606000</v>
      </c>
      <c r="M6239" s="36">
        <v>40012000</v>
      </c>
      <c r="N6239" s="36">
        <v>80818000</v>
      </c>
      <c r="O6239" s="37"/>
      <c r="P6239" s="37">
        <v>-2.1595</v>
      </c>
      <c r="Q6239" s="37">
        <v>4.6100000000000002E-2</v>
      </c>
      <c r="R6239" s="37">
        <v>4.2500000000000003E-2</v>
      </c>
      <c r="S6239" s="37">
        <v>8.09E-2</v>
      </c>
      <c r="T6239" s="37"/>
      <c r="U6239" s="37"/>
      <c r="V6239" s="37"/>
      <c r="W6239" s="37"/>
      <c r="X6239" s="37"/>
      <c r="Z6239" s="4" t="str">
        <f t="shared" si="314"/>
        <v>NO</v>
      </c>
      <c r="AA6239" s="4" t="str">
        <f t="shared" si="314"/>
        <v>NO</v>
      </c>
      <c r="AB6239" s="4" t="str">
        <f t="shared" si="314"/>
        <v>NO</v>
      </c>
      <c r="AD6239" s="4">
        <f t="shared" si="315"/>
        <v>0</v>
      </c>
    </row>
    <row r="6240" spans="1:30" ht="14.4" customHeight="1" x14ac:dyDescent="0.35">
      <c r="A6240" s="34">
        <v>6265</v>
      </c>
      <c r="B6240" s="1" t="s">
        <v>18219</v>
      </c>
      <c r="C6240" s="1"/>
      <c r="D6240" s="1"/>
      <c r="E6240" s="1"/>
      <c r="F6240" s="1" t="s">
        <v>29262</v>
      </c>
      <c r="G6240" s="35" t="s">
        <v>18220</v>
      </c>
      <c r="H6240" s="35" t="s">
        <v>18221</v>
      </c>
      <c r="I6240" s="35" t="s">
        <v>23</v>
      </c>
      <c r="J6240" s="36">
        <v>61489000</v>
      </c>
      <c r="K6240" s="36">
        <v>55755000</v>
      </c>
      <c r="L6240" s="36">
        <v>56035000</v>
      </c>
      <c r="M6240" s="36">
        <v>75422000</v>
      </c>
      <c r="N6240" s="36">
        <v>80808000</v>
      </c>
      <c r="O6240" s="37">
        <v>0.14910000000000001</v>
      </c>
      <c r="P6240" s="37">
        <v>8.3699999999999997E-2</v>
      </c>
      <c r="Q6240" s="37">
        <v>6.8699999999999997E-2</v>
      </c>
      <c r="R6240" s="37">
        <v>0.1318</v>
      </c>
      <c r="S6240" s="37">
        <v>-3.3700000000000001E-2</v>
      </c>
      <c r="T6240" s="37">
        <v>0.13089999999999999</v>
      </c>
      <c r="U6240" s="37">
        <v>7.6499999999999999E-2</v>
      </c>
      <c r="V6240" s="37">
        <v>-3.7699999999999997E-2</v>
      </c>
      <c r="W6240" s="37">
        <v>-2.3E-3</v>
      </c>
      <c r="X6240" s="37">
        <v>-5.9299999999999999E-2</v>
      </c>
      <c r="Z6240" s="4" t="str">
        <f t="shared" si="314"/>
        <v>NO</v>
      </c>
      <c r="AA6240" s="4" t="str">
        <f t="shared" si="314"/>
        <v>NO</v>
      </c>
      <c r="AB6240" s="4" t="str">
        <f t="shared" si="314"/>
        <v>NO</v>
      </c>
      <c r="AD6240" s="4">
        <f t="shared" si="315"/>
        <v>0</v>
      </c>
    </row>
    <row r="6241" spans="1:30" ht="14.4" customHeight="1" x14ac:dyDescent="0.35">
      <c r="A6241" s="34">
        <v>6266</v>
      </c>
      <c r="B6241" s="1" t="s">
        <v>18222</v>
      </c>
      <c r="C6241" s="1"/>
      <c r="D6241" s="1"/>
      <c r="E6241" s="1"/>
      <c r="F6241" s="1" t="s">
        <v>29262</v>
      </c>
      <c r="G6241" s="35" t="s">
        <v>18223</v>
      </c>
      <c r="H6241" s="35" t="s">
        <v>18224</v>
      </c>
      <c r="I6241" s="35" t="s">
        <v>23</v>
      </c>
      <c r="J6241" s="36">
        <v>17814000</v>
      </c>
      <c r="K6241" s="36">
        <v>59721000</v>
      </c>
      <c r="L6241" s="36">
        <v>69143000</v>
      </c>
      <c r="M6241" s="36">
        <v>76389000</v>
      </c>
      <c r="N6241" s="36">
        <v>80800000</v>
      </c>
      <c r="O6241" s="37">
        <v>-0.73399999999999999</v>
      </c>
      <c r="P6241" s="37">
        <v>-0.224</v>
      </c>
      <c r="Q6241" s="37">
        <v>7.6399999999999996E-2</v>
      </c>
      <c r="R6241" s="37">
        <v>-1.49E-2</v>
      </c>
      <c r="S6241" s="37">
        <v>8.8999999999999996E-2</v>
      </c>
      <c r="T6241" s="37"/>
      <c r="U6241" s="37"/>
      <c r="V6241" s="37"/>
      <c r="W6241" s="37"/>
      <c r="X6241" s="37"/>
      <c r="Z6241" s="4" t="str">
        <f t="shared" si="314"/>
        <v>NO</v>
      </c>
      <c r="AA6241" s="4" t="str">
        <f t="shared" si="314"/>
        <v>NO</v>
      </c>
      <c r="AB6241" s="4" t="str">
        <f t="shared" si="314"/>
        <v>NO</v>
      </c>
      <c r="AD6241" s="4">
        <f t="shared" si="315"/>
        <v>0</v>
      </c>
    </row>
    <row r="6242" spans="1:30" ht="27.65" customHeight="1" x14ac:dyDescent="0.35">
      <c r="A6242" s="34">
        <v>6267</v>
      </c>
      <c r="B6242" s="1" t="s">
        <v>18225</v>
      </c>
      <c r="C6242" s="1"/>
      <c r="D6242" s="1"/>
      <c r="E6242" s="1"/>
      <c r="F6242" s="1" t="s">
        <v>29262</v>
      </c>
      <c r="G6242" s="35" t="s">
        <v>18226</v>
      </c>
      <c r="H6242" s="35" t="s">
        <v>18227</v>
      </c>
      <c r="I6242" s="35" t="s">
        <v>33</v>
      </c>
      <c r="J6242" s="36">
        <v>50800000</v>
      </c>
      <c r="K6242" s="36">
        <v>50260000</v>
      </c>
      <c r="L6242" s="36">
        <v>59484000</v>
      </c>
      <c r="M6242" s="36">
        <v>71418000</v>
      </c>
      <c r="N6242" s="36">
        <v>80795000</v>
      </c>
      <c r="O6242" s="37">
        <v>-0.1205</v>
      </c>
      <c r="P6242" s="37">
        <v>-0.1232</v>
      </c>
      <c r="Q6242" s="37">
        <v>3.9800000000000002E-2</v>
      </c>
      <c r="R6242" s="37">
        <v>3.0700000000000002E-2</v>
      </c>
      <c r="S6242" s="37">
        <v>2.9100000000000001E-2</v>
      </c>
      <c r="T6242" s="37"/>
      <c r="U6242" s="37"/>
      <c r="V6242" s="37"/>
      <c r="W6242" s="37"/>
      <c r="X6242" s="37"/>
      <c r="Z6242" s="4" t="str">
        <f t="shared" si="314"/>
        <v>NO</v>
      </c>
      <c r="AA6242" s="4" t="str">
        <f t="shared" si="314"/>
        <v>NO</v>
      </c>
      <c r="AB6242" s="4" t="str">
        <f t="shared" si="314"/>
        <v>NO</v>
      </c>
      <c r="AD6242" s="4">
        <f t="shared" si="315"/>
        <v>0</v>
      </c>
    </row>
    <row r="6243" spans="1:30" ht="14.4" customHeight="1" x14ac:dyDescent="0.35">
      <c r="A6243" s="34">
        <v>6268</v>
      </c>
      <c r="B6243" s="1" t="s">
        <v>18228</v>
      </c>
      <c r="C6243" s="1" t="s">
        <v>29015</v>
      </c>
      <c r="D6243" s="1"/>
      <c r="E6243" s="1" t="s">
        <v>29008</v>
      </c>
      <c r="F6243" s="1" t="s">
        <v>29262</v>
      </c>
      <c r="G6243" s="35" t="s">
        <v>18229</v>
      </c>
      <c r="H6243" s="35" t="s">
        <v>18230</v>
      </c>
      <c r="I6243" s="35" t="s">
        <v>29</v>
      </c>
      <c r="J6243" s="36"/>
      <c r="K6243" s="36"/>
      <c r="L6243" s="36"/>
      <c r="M6243" s="36">
        <v>7418000</v>
      </c>
      <c r="N6243" s="36">
        <v>80794000</v>
      </c>
      <c r="O6243" s="37"/>
      <c r="P6243" s="37"/>
      <c r="Q6243" s="37"/>
      <c r="R6243" s="37">
        <v>0.2261</v>
      </c>
      <c r="S6243" s="37">
        <v>0.33929999999999999</v>
      </c>
      <c r="T6243" s="37"/>
      <c r="U6243" s="37"/>
      <c r="V6243" s="37"/>
      <c r="W6243" s="37"/>
      <c r="X6243" s="37"/>
      <c r="Z6243" s="4" t="str">
        <f t="shared" si="314"/>
        <v>NO</v>
      </c>
      <c r="AA6243" s="4" t="str">
        <f t="shared" si="314"/>
        <v>YES</v>
      </c>
      <c r="AB6243" s="4" t="str">
        <f t="shared" si="314"/>
        <v>YES</v>
      </c>
      <c r="AD6243" s="4">
        <f t="shared" si="315"/>
        <v>2</v>
      </c>
    </row>
    <row r="6244" spans="1:30" ht="14.4" customHeight="1" x14ac:dyDescent="0.35">
      <c r="A6244" s="34">
        <v>6269</v>
      </c>
      <c r="B6244" s="1" t="s">
        <v>18231</v>
      </c>
      <c r="C6244" s="1" t="s">
        <v>29015</v>
      </c>
      <c r="D6244" s="1"/>
      <c r="E6244" s="1" t="s">
        <v>29008</v>
      </c>
      <c r="F6244" s="1" t="s">
        <v>29262</v>
      </c>
      <c r="G6244" s="35" t="s">
        <v>18232</v>
      </c>
      <c r="H6244" s="35" t="s">
        <v>18233</v>
      </c>
      <c r="I6244" s="35" t="s">
        <v>29</v>
      </c>
      <c r="J6244" s="36">
        <v>27489000</v>
      </c>
      <c r="K6244" s="36">
        <v>42120000</v>
      </c>
      <c r="L6244" s="36">
        <v>46728000</v>
      </c>
      <c r="M6244" s="36">
        <v>64302000</v>
      </c>
      <c r="N6244" s="36">
        <v>80792000</v>
      </c>
      <c r="O6244" s="37">
        <v>0.1181</v>
      </c>
      <c r="P6244" s="37">
        <v>0.1772</v>
      </c>
      <c r="Q6244" s="37">
        <v>8.3199999999999996E-2</v>
      </c>
      <c r="R6244" s="37">
        <v>0.14019999999999999</v>
      </c>
      <c r="S6244" s="37">
        <v>0.1111</v>
      </c>
      <c r="T6244" s="37"/>
      <c r="U6244" s="37"/>
      <c r="V6244" s="37"/>
      <c r="W6244" s="37"/>
      <c r="X6244" s="37"/>
      <c r="Z6244" s="4" t="str">
        <f t="shared" si="314"/>
        <v>NO</v>
      </c>
      <c r="AA6244" s="4" t="str">
        <f t="shared" si="314"/>
        <v>NO</v>
      </c>
      <c r="AB6244" s="4" t="str">
        <f t="shared" si="314"/>
        <v>NO</v>
      </c>
      <c r="AD6244" s="4">
        <f t="shared" si="315"/>
        <v>0</v>
      </c>
    </row>
    <row r="6245" spans="1:30" ht="27.65" customHeight="1" x14ac:dyDescent="0.35">
      <c r="A6245" s="34">
        <v>6270</v>
      </c>
      <c r="B6245" s="1" t="s">
        <v>18234</v>
      </c>
      <c r="C6245" s="1"/>
      <c r="D6245" s="1"/>
      <c r="E6245" s="1"/>
      <c r="F6245" s="1" t="s">
        <v>29262</v>
      </c>
      <c r="G6245" s="35" t="s">
        <v>18235</v>
      </c>
      <c r="H6245" s="35" t="s">
        <v>18236</v>
      </c>
      <c r="I6245" s="35" t="s">
        <v>36</v>
      </c>
      <c r="J6245" s="36"/>
      <c r="K6245" s="36">
        <v>10027000</v>
      </c>
      <c r="L6245" s="36">
        <v>26326000</v>
      </c>
      <c r="M6245" s="36">
        <v>38867000</v>
      </c>
      <c r="N6245" s="36">
        <v>80782000</v>
      </c>
      <c r="O6245" s="37"/>
      <c r="P6245" s="37">
        <v>-0.25109999999999999</v>
      </c>
      <c r="Q6245" s="37">
        <v>1.6799999999999999E-2</v>
      </c>
      <c r="R6245" s="37">
        <v>-0.1027</v>
      </c>
      <c r="S6245" s="37">
        <v>0.44579999999999997</v>
      </c>
      <c r="T6245" s="37"/>
      <c r="U6245" s="37">
        <v>-0.27639999999999998</v>
      </c>
      <c r="V6245" s="37">
        <v>7.1000000000000004E-3</v>
      </c>
      <c r="W6245" s="37">
        <v>-0.15620000000000001</v>
      </c>
      <c r="X6245" s="37">
        <v>0.59299999999999997</v>
      </c>
      <c r="Z6245" s="4" t="str">
        <f t="shared" si="314"/>
        <v>NO</v>
      </c>
      <c r="AA6245" s="4" t="str">
        <f t="shared" si="314"/>
        <v>NO</v>
      </c>
      <c r="AB6245" s="4" t="str">
        <f t="shared" si="314"/>
        <v>YES</v>
      </c>
      <c r="AD6245" s="4">
        <f t="shared" si="315"/>
        <v>1</v>
      </c>
    </row>
    <row r="6246" spans="1:30" ht="27.65" customHeight="1" x14ac:dyDescent="0.35">
      <c r="A6246" s="34">
        <v>6271</v>
      </c>
      <c r="B6246" s="1" t="s">
        <v>8250</v>
      </c>
      <c r="C6246" s="1"/>
      <c r="D6246" s="1"/>
      <c r="E6246" s="1"/>
      <c r="F6246" s="1" t="s">
        <v>29262</v>
      </c>
      <c r="G6246" s="35" t="s">
        <v>18237</v>
      </c>
      <c r="H6246" s="35" t="s">
        <v>18238</v>
      </c>
      <c r="I6246" s="35" t="s">
        <v>36</v>
      </c>
      <c r="J6246" s="36"/>
      <c r="K6246" s="36">
        <v>11197000</v>
      </c>
      <c r="L6246" s="36">
        <v>24569000</v>
      </c>
      <c r="M6246" s="36">
        <v>65445000</v>
      </c>
      <c r="N6246" s="36">
        <v>80764000</v>
      </c>
      <c r="O6246" s="37"/>
      <c r="P6246" s="37">
        <v>0.34</v>
      </c>
      <c r="Q6246" s="37">
        <v>0.39090000000000003</v>
      </c>
      <c r="R6246" s="37">
        <v>0.24360000000000001</v>
      </c>
      <c r="S6246" s="37">
        <v>0.28899999999999998</v>
      </c>
      <c r="T6246" s="37"/>
      <c r="U6246" s="37"/>
      <c r="V6246" s="37"/>
      <c r="W6246" s="37"/>
      <c r="X6246" s="37"/>
      <c r="Z6246" s="4" t="str">
        <f t="shared" si="314"/>
        <v>YES</v>
      </c>
      <c r="AA6246" s="4" t="str">
        <f t="shared" si="314"/>
        <v>YES</v>
      </c>
      <c r="AB6246" s="4" t="str">
        <f t="shared" si="314"/>
        <v>YES</v>
      </c>
      <c r="AD6246" s="4">
        <f t="shared" si="315"/>
        <v>3</v>
      </c>
    </row>
    <row r="6247" spans="1:30" ht="14.4" customHeight="1" x14ac:dyDescent="0.35">
      <c r="A6247" s="34">
        <v>6272</v>
      </c>
      <c r="B6247" s="1" t="s">
        <v>18239</v>
      </c>
      <c r="C6247" s="1" t="s">
        <v>29015</v>
      </c>
      <c r="D6247" s="1"/>
      <c r="E6247" s="1" t="s">
        <v>29008</v>
      </c>
      <c r="F6247" s="1" t="s">
        <v>29262</v>
      </c>
      <c r="G6247" s="35" t="s">
        <v>18240</v>
      </c>
      <c r="H6247" s="35" t="s">
        <v>18241</v>
      </c>
      <c r="I6247" s="35" t="s">
        <v>29</v>
      </c>
      <c r="J6247" s="36">
        <v>46316000</v>
      </c>
      <c r="K6247" s="36">
        <v>55271000</v>
      </c>
      <c r="L6247" s="36">
        <v>71392000</v>
      </c>
      <c r="M6247" s="36">
        <v>80001000</v>
      </c>
      <c r="N6247" s="36">
        <v>80757000</v>
      </c>
      <c r="O6247" s="37">
        <v>-1.6500000000000001E-2</v>
      </c>
      <c r="P6247" s="37">
        <v>6.9599999999999995E-2</v>
      </c>
      <c r="Q6247" s="37">
        <v>6.8900000000000003E-2</v>
      </c>
      <c r="R6247" s="37">
        <v>6.7799999999999999E-2</v>
      </c>
      <c r="S6247" s="37">
        <v>5.67E-2</v>
      </c>
      <c r="T6247" s="37">
        <v>-6.1000000000000004E-3</v>
      </c>
      <c r="U6247" s="37">
        <v>-4.4000000000000003E-3</v>
      </c>
      <c r="V6247" s="37">
        <v>-1E-4</v>
      </c>
      <c r="W6247" s="37"/>
      <c r="X6247" s="37"/>
      <c r="Z6247" s="4" t="str">
        <f t="shared" si="314"/>
        <v>NO</v>
      </c>
      <c r="AA6247" s="4" t="str">
        <f t="shared" si="314"/>
        <v>NO</v>
      </c>
      <c r="AB6247" s="4" t="str">
        <f t="shared" si="314"/>
        <v>NO</v>
      </c>
      <c r="AD6247" s="4">
        <f t="shared" si="315"/>
        <v>0</v>
      </c>
    </row>
    <row r="6248" spans="1:30" ht="14.4" customHeight="1" x14ac:dyDescent="0.35">
      <c r="A6248" s="34">
        <v>6273</v>
      </c>
      <c r="B6248" s="1" t="s">
        <v>18242</v>
      </c>
      <c r="C6248" s="1"/>
      <c r="D6248" s="1"/>
      <c r="E6248" s="1"/>
      <c r="F6248" s="1" t="s">
        <v>29262</v>
      </c>
      <c r="G6248" s="35" t="s">
        <v>18243</v>
      </c>
      <c r="H6248" s="35" t="s">
        <v>18244</v>
      </c>
      <c r="I6248" s="35" t="s">
        <v>33</v>
      </c>
      <c r="J6248" s="36">
        <v>95527000</v>
      </c>
      <c r="K6248" s="36">
        <v>114649000</v>
      </c>
      <c r="L6248" s="36">
        <v>117461000</v>
      </c>
      <c r="M6248" s="36">
        <v>91984000</v>
      </c>
      <c r="N6248" s="36">
        <v>80743000</v>
      </c>
      <c r="O6248" s="37">
        <v>0.49469999999999997</v>
      </c>
      <c r="P6248" s="37">
        <v>0.29339999999999999</v>
      </c>
      <c r="Q6248" s="37">
        <v>0.35099999999999998</v>
      </c>
      <c r="R6248" s="37">
        <v>0.21210000000000001</v>
      </c>
      <c r="S6248" s="37">
        <v>0.32850000000000001</v>
      </c>
      <c r="T6248" s="37">
        <v>0.47360000000000002</v>
      </c>
      <c r="U6248" s="37">
        <v>0.2646</v>
      </c>
      <c r="V6248" s="37">
        <v>0.2414</v>
      </c>
      <c r="W6248" s="37">
        <v>9.5200000000000007E-2</v>
      </c>
      <c r="X6248" s="37">
        <v>-0.26700000000000002</v>
      </c>
      <c r="Z6248" s="4" t="str">
        <f t="shared" si="314"/>
        <v>YES</v>
      </c>
      <c r="AA6248" s="4" t="str">
        <f t="shared" si="314"/>
        <v>YES</v>
      </c>
      <c r="AB6248" s="4" t="str">
        <f t="shared" si="314"/>
        <v>YES</v>
      </c>
      <c r="AD6248" s="4">
        <f t="shared" si="315"/>
        <v>3</v>
      </c>
    </row>
    <row r="6249" spans="1:30" ht="14.4" customHeight="1" x14ac:dyDescent="0.35">
      <c r="A6249" s="34">
        <v>6274</v>
      </c>
      <c r="B6249" s="1" t="s">
        <v>18245</v>
      </c>
      <c r="C6249" s="1"/>
      <c r="D6249" s="1"/>
      <c r="E6249" s="1"/>
      <c r="F6249" s="1" t="s">
        <v>29262</v>
      </c>
      <c r="G6249" s="35" t="s">
        <v>18246</v>
      </c>
      <c r="H6249" s="35" t="s">
        <v>18247</v>
      </c>
      <c r="I6249" s="35" t="s">
        <v>23</v>
      </c>
      <c r="J6249" s="36">
        <v>7247000</v>
      </c>
      <c r="K6249" s="36">
        <v>14209000</v>
      </c>
      <c r="L6249" s="36">
        <v>35395000</v>
      </c>
      <c r="M6249" s="36">
        <v>63346000</v>
      </c>
      <c r="N6249" s="36">
        <v>80742000</v>
      </c>
      <c r="O6249" s="37">
        <v>-2.8999999999999998E-3</v>
      </c>
      <c r="P6249" s="37">
        <v>0.17</v>
      </c>
      <c r="Q6249" s="37">
        <v>0.35870000000000002</v>
      </c>
      <c r="R6249" s="37">
        <v>0.35670000000000002</v>
      </c>
      <c r="S6249" s="37">
        <v>0.21529999999999999</v>
      </c>
      <c r="T6249" s="37"/>
      <c r="U6249" s="37"/>
      <c r="V6249" s="37"/>
      <c r="W6249" s="37"/>
      <c r="X6249" s="37"/>
      <c r="Z6249" s="4" t="str">
        <f t="shared" si="314"/>
        <v>YES</v>
      </c>
      <c r="AA6249" s="4" t="str">
        <f t="shared" si="314"/>
        <v>YES</v>
      </c>
      <c r="AB6249" s="4" t="str">
        <f t="shared" si="314"/>
        <v>YES</v>
      </c>
      <c r="AD6249" s="4">
        <f t="shared" si="315"/>
        <v>3</v>
      </c>
    </row>
    <row r="6250" spans="1:30" x14ac:dyDescent="0.35">
      <c r="A6250" s="34">
        <v>6275</v>
      </c>
      <c r="B6250" s="1" t="s">
        <v>4181</v>
      </c>
      <c r="C6250" s="1"/>
      <c r="D6250" s="1"/>
      <c r="E6250" s="1"/>
      <c r="F6250" s="1" t="s">
        <v>29262</v>
      </c>
      <c r="G6250" s="35" t="s">
        <v>18248</v>
      </c>
      <c r="H6250" s="35" t="s">
        <v>18249</v>
      </c>
      <c r="I6250" s="35" t="s">
        <v>33</v>
      </c>
      <c r="J6250" s="36">
        <v>43215000</v>
      </c>
      <c r="K6250" s="36">
        <v>53043000</v>
      </c>
      <c r="L6250" s="36">
        <v>67363000</v>
      </c>
      <c r="M6250" s="36">
        <v>66813000</v>
      </c>
      <c r="N6250" s="36">
        <v>80718000</v>
      </c>
      <c r="O6250" s="37">
        <v>0.3543</v>
      </c>
      <c r="P6250" s="37">
        <v>0.25729999999999997</v>
      </c>
      <c r="Q6250" s="37">
        <v>0.36549999999999999</v>
      </c>
      <c r="R6250" s="37">
        <v>0.26319999999999999</v>
      </c>
      <c r="S6250" s="37">
        <v>0.20710000000000001</v>
      </c>
      <c r="T6250" s="37"/>
      <c r="U6250" s="37"/>
      <c r="V6250" s="37"/>
      <c r="W6250" s="37"/>
      <c r="X6250" s="37"/>
      <c r="Z6250" s="4" t="str">
        <f t="shared" si="314"/>
        <v>YES</v>
      </c>
      <c r="AA6250" s="4" t="str">
        <f t="shared" si="314"/>
        <v>YES</v>
      </c>
      <c r="AB6250" s="4" t="str">
        <f t="shared" si="314"/>
        <v>YES</v>
      </c>
      <c r="AD6250" s="4">
        <f t="shared" si="315"/>
        <v>3</v>
      </c>
    </row>
    <row r="6251" spans="1:30" ht="27.65" customHeight="1" x14ac:dyDescent="0.35">
      <c r="A6251" s="34">
        <v>6276</v>
      </c>
      <c r="B6251" s="1" t="s">
        <v>18250</v>
      </c>
      <c r="C6251" s="1"/>
      <c r="D6251" s="1"/>
      <c r="E6251" s="1"/>
      <c r="F6251" s="1" t="s">
        <v>29262</v>
      </c>
      <c r="G6251" s="35" t="s">
        <v>18251</v>
      </c>
      <c r="H6251" s="35" t="s">
        <v>18252</v>
      </c>
      <c r="I6251" s="35" t="s">
        <v>33</v>
      </c>
      <c r="J6251" s="36">
        <v>32654000</v>
      </c>
      <c r="K6251" s="36">
        <v>32798000</v>
      </c>
      <c r="L6251" s="36">
        <v>54966000</v>
      </c>
      <c r="M6251" s="36">
        <v>65180000</v>
      </c>
      <c r="N6251" s="36">
        <v>80711000</v>
      </c>
      <c r="O6251" s="37">
        <v>3.4200000000000001E-2</v>
      </c>
      <c r="P6251" s="37">
        <v>9.2999999999999992E-3</v>
      </c>
      <c r="Q6251" s="37">
        <v>0.11310000000000001</v>
      </c>
      <c r="R6251" s="37">
        <v>6.93E-2</v>
      </c>
      <c r="S6251" s="37">
        <v>0.1729</v>
      </c>
      <c r="T6251" s="37"/>
      <c r="U6251" s="37"/>
      <c r="V6251" s="37"/>
      <c r="W6251" s="37"/>
      <c r="X6251" s="37"/>
      <c r="Z6251" s="4" t="str">
        <f t="shared" si="314"/>
        <v>NO</v>
      </c>
      <c r="AA6251" s="4" t="str">
        <f t="shared" si="314"/>
        <v>NO</v>
      </c>
      <c r="AB6251" s="4" t="str">
        <f t="shared" si="314"/>
        <v>NO</v>
      </c>
      <c r="AD6251" s="4">
        <f t="shared" si="315"/>
        <v>0</v>
      </c>
    </row>
    <row r="6252" spans="1:30" ht="14.4" customHeight="1" x14ac:dyDescent="0.35">
      <c r="A6252" s="34">
        <v>6277</v>
      </c>
      <c r="B6252" s="1" t="s">
        <v>3314</v>
      </c>
      <c r="C6252" s="1" t="s">
        <v>29015</v>
      </c>
      <c r="D6252" s="1"/>
      <c r="E6252" s="1" t="s">
        <v>29008</v>
      </c>
      <c r="F6252" s="1" t="s">
        <v>29262</v>
      </c>
      <c r="G6252" s="35" t="s">
        <v>18253</v>
      </c>
      <c r="H6252" s="35" t="s">
        <v>18254</v>
      </c>
      <c r="I6252" s="35" t="s">
        <v>29</v>
      </c>
      <c r="J6252" s="36">
        <v>19290000</v>
      </c>
      <c r="K6252" s="36">
        <v>24690000</v>
      </c>
      <c r="L6252" s="36">
        <v>31578000</v>
      </c>
      <c r="M6252" s="36">
        <v>53403000</v>
      </c>
      <c r="N6252" s="36">
        <v>80684000</v>
      </c>
      <c r="O6252" s="37">
        <v>0.38719999999999999</v>
      </c>
      <c r="P6252" s="37">
        <v>8.5199999999999998E-2</v>
      </c>
      <c r="Q6252" s="37">
        <v>8.6400000000000005E-2</v>
      </c>
      <c r="R6252" s="37">
        <v>0.32179999999999997</v>
      </c>
      <c r="S6252" s="37">
        <v>7.9899999999999999E-2</v>
      </c>
      <c r="T6252" s="37">
        <v>0.3735</v>
      </c>
      <c r="U6252" s="37">
        <v>7.0300000000000001E-2</v>
      </c>
      <c r="V6252" s="37">
        <v>-3.8E-3</v>
      </c>
      <c r="W6252" s="37">
        <v>-1.1999999999999999E-3</v>
      </c>
      <c r="X6252" s="37"/>
      <c r="Z6252" s="4" t="str">
        <f t="shared" si="314"/>
        <v>NO</v>
      </c>
      <c r="AA6252" s="4" t="str">
        <f t="shared" si="314"/>
        <v>YES</v>
      </c>
      <c r="AB6252" s="4" t="str">
        <f t="shared" si="314"/>
        <v>NO</v>
      </c>
      <c r="AD6252" s="4">
        <f t="shared" si="315"/>
        <v>1</v>
      </c>
    </row>
    <row r="6253" spans="1:30" ht="14.4" customHeight="1" x14ac:dyDescent="0.35">
      <c r="A6253" s="34">
        <v>6278</v>
      </c>
      <c r="B6253" s="1" t="s">
        <v>18255</v>
      </c>
      <c r="C6253" s="1" t="s">
        <v>29015</v>
      </c>
      <c r="D6253" s="1"/>
      <c r="E6253" s="1" t="s">
        <v>29008</v>
      </c>
      <c r="F6253" s="1" t="s">
        <v>29262</v>
      </c>
      <c r="G6253" s="35" t="s">
        <v>18256</v>
      </c>
      <c r="H6253" s="35" t="s">
        <v>18257</v>
      </c>
      <c r="I6253" s="35" t="s">
        <v>29</v>
      </c>
      <c r="J6253" s="36">
        <v>52333000</v>
      </c>
      <c r="K6253" s="36">
        <v>68965000</v>
      </c>
      <c r="L6253" s="36">
        <v>74279000</v>
      </c>
      <c r="M6253" s="36">
        <v>82859000</v>
      </c>
      <c r="N6253" s="36">
        <v>80675000</v>
      </c>
      <c r="O6253" s="37">
        <v>0.15140000000000001</v>
      </c>
      <c r="P6253" s="37">
        <v>0.22770000000000001</v>
      </c>
      <c r="Q6253" s="37">
        <v>0.18740000000000001</v>
      </c>
      <c r="R6253" s="37">
        <v>0.22889999999999999</v>
      </c>
      <c r="S6253" s="37">
        <v>0.16109999999999999</v>
      </c>
      <c r="T6253" s="37">
        <v>-7.9000000000000008E-3</v>
      </c>
      <c r="U6253" s="37">
        <v>-2.3999999999999998E-3</v>
      </c>
      <c r="V6253" s="37">
        <v>-4.7100000000000003E-2</v>
      </c>
      <c r="W6253" s="37">
        <v>-5.6000000000000001E-2</v>
      </c>
      <c r="X6253" s="37">
        <v>-7.6700000000000004E-2</v>
      </c>
      <c r="Z6253" s="4" t="str">
        <f t="shared" si="314"/>
        <v>NO</v>
      </c>
      <c r="AA6253" s="4" t="str">
        <f t="shared" si="314"/>
        <v>YES</v>
      </c>
      <c r="AB6253" s="4" t="str">
        <f t="shared" si="314"/>
        <v>NO</v>
      </c>
      <c r="AD6253" s="4">
        <f t="shared" si="315"/>
        <v>1</v>
      </c>
    </row>
    <row r="6254" spans="1:30" ht="27.65" customHeight="1" x14ac:dyDescent="0.35">
      <c r="A6254" s="34">
        <v>6279</v>
      </c>
      <c r="B6254" s="1" t="s">
        <v>14464</v>
      </c>
      <c r="C6254" s="1" t="s">
        <v>29015</v>
      </c>
      <c r="D6254" s="1"/>
      <c r="E6254" s="1" t="s">
        <v>29008</v>
      </c>
      <c r="F6254" s="1" t="s">
        <v>29262</v>
      </c>
      <c r="G6254" s="35" t="s">
        <v>18258</v>
      </c>
      <c r="H6254" s="35" t="s">
        <v>18259</v>
      </c>
      <c r="I6254" s="35" t="s">
        <v>29</v>
      </c>
      <c r="J6254" s="36">
        <v>43893000</v>
      </c>
      <c r="K6254" s="36">
        <v>58108000</v>
      </c>
      <c r="L6254" s="36">
        <v>55697000</v>
      </c>
      <c r="M6254" s="36">
        <v>68315000</v>
      </c>
      <c r="N6254" s="36">
        <v>80665000</v>
      </c>
      <c r="O6254" s="37">
        <v>0.20469999999999999</v>
      </c>
      <c r="P6254" s="37">
        <v>0.33129999999999998</v>
      </c>
      <c r="Q6254" s="37">
        <v>0.29339999999999999</v>
      </c>
      <c r="R6254" s="37">
        <v>0.16950000000000001</v>
      </c>
      <c r="S6254" s="37">
        <v>0.18759999999999999</v>
      </c>
      <c r="T6254" s="37"/>
      <c r="U6254" s="37"/>
      <c r="V6254" s="37"/>
      <c r="W6254" s="37"/>
      <c r="X6254" s="37"/>
      <c r="Z6254" s="4" t="str">
        <f t="shared" si="314"/>
        <v>YES</v>
      </c>
      <c r="AA6254" s="4" t="str">
        <f t="shared" si="314"/>
        <v>NO</v>
      </c>
      <c r="AB6254" s="4" t="str">
        <f t="shared" si="314"/>
        <v>NO</v>
      </c>
      <c r="AD6254" s="4">
        <f t="shared" si="315"/>
        <v>1</v>
      </c>
    </row>
    <row r="6255" spans="1:30" ht="14.4" customHeight="1" x14ac:dyDescent="0.35">
      <c r="A6255" s="34">
        <v>6280</v>
      </c>
      <c r="B6255" s="1" t="s">
        <v>18260</v>
      </c>
      <c r="C6255" s="1"/>
      <c r="D6255" s="1"/>
      <c r="E6255" s="1"/>
      <c r="F6255" s="1" t="s">
        <v>29262</v>
      </c>
      <c r="G6255" s="35" t="s">
        <v>18261</v>
      </c>
      <c r="H6255" s="35" t="s">
        <v>18262</v>
      </c>
      <c r="I6255" s="35" t="s">
        <v>33</v>
      </c>
      <c r="J6255" s="36">
        <v>57689000</v>
      </c>
      <c r="K6255" s="36">
        <v>65077000</v>
      </c>
      <c r="L6255" s="36">
        <v>73063000</v>
      </c>
      <c r="M6255" s="36">
        <v>74538000</v>
      </c>
      <c r="N6255" s="36">
        <v>80643000</v>
      </c>
      <c r="O6255" s="37">
        <v>-6.1000000000000004E-3</v>
      </c>
      <c r="P6255" s="37">
        <v>0.2069</v>
      </c>
      <c r="Q6255" s="37">
        <v>0.23080000000000001</v>
      </c>
      <c r="R6255" s="37">
        <v>0.15859999999999999</v>
      </c>
      <c r="S6255" s="37">
        <v>0.17269999999999999</v>
      </c>
      <c r="T6255" s="37">
        <v>-6.1499999999999999E-2</v>
      </c>
      <c r="U6255" s="37">
        <v>0.13639999999999999</v>
      </c>
      <c r="V6255" s="37">
        <v>0.16350000000000001</v>
      </c>
      <c r="W6255" s="37">
        <v>0.10589999999999999</v>
      </c>
      <c r="X6255" s="37">
        <v>0.1263</v>
      </c>
      <c r="Z6255" s="4" t="str">
        <f t="shared" si="314"/>
        <v>YES</v>
      </c>
      <c r="AA6255" s="4" t="str">
        <f t="shared" si="314"/>
        <v>NO</v>
      </c>
      <c r="AB6255" s="4" t="str">
        <f t="shared" si="314"/>
        <v>NO</v>
      </c>
      <c r="AD6255" s="4">
        <f t="shared" si="315"/>
        <v>1</v>
      </c>
    </row>
    <row r="6256" spans="1:30" ht="14.4" customHeight="1" x14ac:dyDescent="0.35">
      <c r="A6256" s="34">
        <v>6281</v>
      </c>
      <c r="B6256" s="1" t="s">
        <v>18263</v>
      </c>
      <c r="C6256" s="1" t="s">
        <v>29015</v>
      </c>
      <c r="D6256" s="1"/>
      <c r="E6256" s="1" t="s">
        <v>29008</v>
      </c>
      <c r="F6256" s="1" t="s">
        <v>29262</v>
      </c>
      <c r="G6256" s="35" t="s">
        <v>18264</v>
      </c>
      <c r="H6256" s="35" t="s">
        <v>18265</v>
      </c>
      <c r="I6256" s="35" t="s">
        <v>29</v>
      </c>
      <c r="J6256" s="36">
        <v>42364000</v>
      </c>
      <c r="K6256" s="36">
        <v>50529000</v>
      </c>
      <c r="L6256" s="36">
        <v>50977000</v>
      </c>
      <c r="M6256" s="36">
        <v>61119000</v>
      </c>
      <c r="N6256" s="36">
        <v>80641000</v>
      </c>
      <c r="O6256" s="37">
        <v>4.53E-2</v>
      </c>
      <c r="P6256" s="37">
        <v>0.1041</v>
      </c>
      <c r="Q6256" s="37">
        <v>4.1500000000000002E-2</v>
      </c>
      <c r="R6256" s="37">
        <v>0.1033</v>
      </c>
      <c r="S6256" s="37">
        <v>8.4900000000000003E-2</v>
      </c>
      <c r="T6256" s="37">
        <v>-1.0500000000000001E-2</v>
      </c>
      <c r="U6256" s="37">
        <v>-6.4000000000000003E-3</v>
      </c>
      <c r="V6256" s="37">
        <v>-1.6000000000000001E-3</v>
      </c>
      <c r="W6256" s="37">
        <v>-3.5999999999999999E-3</v>
      </c>
      <c r="X6256" s="37">
        <v>-8.0000000000000004E-4</v>
      </c>
      <c r="Z6256" s="4" t="str">
        <f t="shared" si="314"/>
        <v>NO</v>
      </c>
      <c r="AA6256" s="4" t="str">
        <f t="shared" si="314"/>
        <v>NO</v>
      </c>
      <c r="AB6256" s="4" t="str">
        <f t="shared" si="314"/>
        <v>NO</v>
      </c>
      <c r="AD6256" s="4">
        <f t="shared" si="315"/>
        <v>0</v>
      </c>
    </row>
    <row r="6257" spans="1:30" ht="14.4" customHeight="1" x14ac:dyDescent="0.35">
      <c r="A6257" s="34">
        <v>6282</v>
      </c>
      <c r="B6257" s="1" t="s">
        <v>18266</v>
      </c>
      <c r="C6257" s="1"/>
      <c r="D6257" s="1"/>
      <c r="E6257" s="1"/>
      <c r="F6257" s="1" t="s">
        <v>29262</v>
      </c>
      <c r="G6257" s="35" t="s">
        <v>18267</v>
      </c>
      <c r="H6257" s="35" t="s">
        <v>18268</v>
      </c>
      <c r="I6257" s="35" t="s">
        <v>33</v>
      </c>
      <c r="J6257" s="36">
        <v>35894000</v>
      </c>
      <c r="K6257" s="36">
        <v>42191000</v>
      </c>
      <c r="L6257" s="36">
        <v>46855000</v>
      </c>
      <c r="M6257" s="36">
        <v>53948000</v>
      </c>
      <c r="N6257" s="36">
        <v>80628000</v>
      </c>
      <c r="O6257" s="37">
        <v>4.1099999999999998E-2</v>
      </c>
      <c r="P6257" s="37">
        <v>5.0299999999999997E-2</v>
      </c>
      <c r="Q6257" s="37">
        <v>4.7100000000000003E-2</v>
      </c>
      <c r="R6257" s="37">
        <v>5.5300000000000002E-2</v>
      </c>
      <c r="S6257" s="37">
        <v>0.25169999999999998</v>
      </c>
      <c r="T6257" s="37"/>
      <c r="U6257" s="37">
        <v>-1E-4</v>
      </c>
      <c r="V6257" s="37"/>
      <c r="W6257" s="37"/>
      <c r="X6257" s="37"/>
      <c r="Z6257" s="4" t="str">
        <f t="shared" si="314"/>
        <v>NO</v>
      </c>
      <c r="AA6257" s="4" t="str">
        <f t="shared" si="314"/>
        <v>NO</v>
      </c>
      <c r="AB6257" s="4" t="str">
        <f t="shared" si="314"/>
        <v>YES</v>
      </c>
      <c r="AD6257" s="4">
        <f t="shared" si="315"/>
        <v>1</v>
      </c>
    </row>
    <row r="6258" spans="1:30" ht="14.4" customHeight="1" x14ac:dyDescent="0.35">
      <c r="A6258" s="34">
        <v>6283</v>
      </c>
      <c r="B6258" s="1" t="s">
        <v>18269</v>
      </c>
      <c r="C6258" s="1" t="s">
        <v>29015</v>
      </c>
      <c r="D6258" s="1"/>
      <c r="E6258" s="1" t="s">
        <v>29008</v>
      </c>
      <c r="F6258" s="1" t="s">
        <v>29262</v>
      </c>
      <c r="G6258" s="35" t="s">
        <v>18270</v>
      </c>
      <c r="H6258" s="35" t="s">
        <v>18271</v>
      </c>
      <c r="I6258" s="35" t="s">
        <v>29</v>
      </c>
      <c r="J6258" s="36">
        <v>64528000</v>
      </c>
      <c r="K6258" s="36">
        <v>65801000</v>
      </c>
      <c r="L6258" s="36">
        <v>69085000</v>
      </c>
      <c r="M6258" s="36">
        <v>71893000</v>
      </c>
      <c r="N6258" s="36">
        <v>80621000</v>
      </c>
      <c r="O6258" s="37">
        <v>1.4500000000000001E-2</v>
      </c>
      <c r="P6258" s="37">
        <v>4.8999999999999998E-3</v>
      </c>
      <c r="Q6258" s="37">
        <v>-2.7E-2</v>
      </c>
      <c r="R6258" s="37">
        <v>2.6499999999999999E-2</v>
      </c>
      <c r="S6258" s="37">
        <v>1.0200000000000001E-2</v>
      </c>
      <c r="T6258" s="37"/>
      <c r="U6258" s="37"/>
      <c r="V6258" s="37"/>
      <c r="W6258" s="37"/>
      <c r="X6258" s="37"/>
      <c r="Z6258" s="4" t="str">
        <f t="shared" si="314"/>
        <v>NO</v>
      </c>
      <c r="AA6258" s="4" t="str">
        <f t="shared" si="314"/>
        <v>NO</v>
      </c>
      <c r="AB6258" s="4" t="str">
        <f t="shared" si="314"/>
        <v>NO</v>
      </c>
      <c r="AD6258" s="4">
        <f t="shared" si="315"/>
        <v>0</v>
      </c>
    </row>
    <row r="6259" spans="1:30" ht="14.4" customHeight="1" x14ac:dyDescent="0.35">
      <c r="A6259" s="34">
        <v>6284</v>
      </c>
      <c r="B6259" s="1" t="s">
        <v>18272</v>
      </c>
      <c r="C6259" s="1" t="s">
        <v>29015</v>
      </c>
      <c r="D6259" s="1"/>
      <c r="E6259" s="1" t="s">
        <v>29008</v>
      </c>
      <c r="F6259" s="1" t="s">
        <v>29262</v>
      </c>
      <c r="G6259" s="35" t="s">
        <v>18273</v>
      </c>
      <c r="H6259" s="35" t="s">
        <v>18274</v>
      </c>
      <c r="I6259" s="35" t="s">
        <v>29</v>
      </c>
      <c r="J6259" s="36">
        <v>28184000</v>
      </c>
      <c r="K6259" s="36">
        <v>40308000</v>
      </c>
      <c r="L6259" s="36">
        <v>42852000</v>
      </c>
      <c r="M6259" s="36">
        <v>60014000</v>
      </c>
      <c r="N6259" s="36">
        <v>80615000</v>
      </c>
      <c r="O6259" s="37">
        <v>7.4099999999999999E-2</v>
      </c>
      <c r="P6259" s="37">
        <v>2.5399999999999999E-2</v>
      </c>
      <c r="Q6259" s="37">
        <v>6.9400000000000003E-2</v>
      </c>
      <c r="R6259" s="37">
        <v>8.7900000000000006E-2</v>
      </c>
      <c r="S6259" s="37">
        <v>0.1605</v>
      </c>
      <c r="T6259" s="37"/>
      <c r="U6259" s="37"/>
      <c r="V6259" s="37"/>
      <c r="W6259" s="37"/>
      <c r="X6259" s="37"/>
      <c r="Z6259" s="4" t="str">
        <f t="shared" si="314"/>
        <v>NO</v>
      </c>
      <c r="AA6259" s="4" t="str">
        <f t="shared" si="314"/>
        <v>NO</v>
      </c>
      <c r="AB6259" s="4" t="str">
        <f t="shared" si="314"/>
        <v>NO</v>
      </c>
      <c r="AD6259" s="4">
        <f t="shared" si="315"/>
        <v>0</v>
      </c>
    </row>
    <row r="6260" spans="1:30" ht="14.4" customHeight="1" x14ac:dyDescent="0.35">
      <c r="A6260" s="34">
        <v>6285</v>
      </c>
      <c r="B6260" s="1" t="s">
        <v>18275</v>
      </c>
      <c r="C6260" s="1" t="s">
        <v>29015</v>
      </c>
      <c r="D6260" s="1"/>
      <c r="E6260" s="1" t="s">
        <v>29008</v>
      </c>
      <c r="F6260" s="1" t="s">
        <v>29262</v>
      </c>
      <c r="G6260" s="35" t="s">
        <v>18276</v>
      </c>
      <c r="H6260" s="35" t="s">
        <v>18277</v>
      </c>
      <c r="I6260" s="35" t="s">
        <v>29</v>
      </c>
      <c r="J6260" s="36">
        <v>25445000</v>
      </c>
      <c r="K6260" s="36">
        <v>42426000</v>
      </c>
      <c r="L6260" s="36">
        <v>62813000</v>
      </c>
      <c r="M6260" s="36">
        <v>75867000</v>
      </c>
      <c r="N6260" s="36">
        <v>80613000</v>
      </c>
      <c r="O6260" s="37">
        <v>0.17319999999999999</v>
      </c>
      <c r="P6260" s="37">
        <v>0.18779999999999999</v>
      </c>
      <c r="Q6260" s="37">
        <v>0.38900000000000001</v>
      </c>
      <c r="R6260" s="37">
        <v>0.40970000000000001</v>
      </c>
      <c r="S6260" s="37">
        <v>0.32540000000000002</v>
      </c>
      <c r="T6260" s="37"/>
      <c r="U6260" s="37"/>
      <c r="V6260" s="37"/>
      <c r="W6260" s="37"/>
      <c r="X6260" s="37"/>
      <c r="Z6260" s="4" t="str">
        <f t="shared" si="314"/>
        <v>YES</v>
      </c>
      <c r="AA6260" s="4" t="str">
        <f t="shared" si="314"/>
        <v>YES</v>
      </c>
      <c r="AB6260" s="4" t="str">
        <f t="shared" si="314"/>
        <v>YES</v>
      </c>
      <c r="AD6260" s="4">
        <f t="shared" si="315"/>
        <v>3</v>
      </c>
    </row>
    <row r="6261" spans="1:30" ht="14.4" customHeight="1" x14ac:dyDescent="0.35">
      <c r="A6261" s="34">
        <v>6286</v>
      </c>
      <c r="B6261" s="1" t="s">
        <v>18278</v>
      </c>
      <c r="C6261" s="1" t="s">
        <v>28702</v>
      </c>
      <c r="D6261" s="1"/>
      <c r="E6261" s="1"/>
      <c r="F6261" s="1" t="s">
        <v>29262</v>
      </c>
      <c r="G6261" s="35" t="s">
        <v>18279</v>
      </c>
      <c r="H6261" s="35" t="s">
        <v>18280</v>
      </c>
      <c r="I6261" s="35" t="s">
        <v>87</v>
      </c>
      <c r="J6261" s="36">
        <v>35179000</v>
      </c>
      <c r="K6261" s="36">
        <v>55472000</v>
      </c>
      <c r="L6261" s="36">
        <v>66013000</v>
      </c>
      <c r="M6261" s="36">
        <v>67483000</v>
      </c>
      <c r="N6261" s="36">
        <v>80603000</v>
      </c>
      <c r="O6261" s="37">
        <v>-0.2843</v>
      </c>
      <c r="P6261" s="37">
        <v>2.9999999999999997E-4</v>
      </c>
      <c r="Q6261" s="37">
        <v>-1.2999999999999999E-3</v>
      </c>
      <c r="R6261" s="37">
        <v>-3.1399999999999997E-2</v>
      </c>
      <c r="S6261" s="37">
        <v>4.2700000000000002E-2</v>
      </c>
      <c r="T6261" s="37">
        <v>-6.3399999999999998E-2</v>
      </c>
      <c r="U6261" s="37">
        <v>-2.1100000000000001E-2</v>
      </c>
      <c r="V6261" s="37">
        <v>-1.6899999999999998E-2</v>
      </c>
      <c r="W6261" s="37">
        <v>-7.8E-2</v>
      </c>
      <c r="X6261" s="37">
        <v>1.6E-2</v>
      </c>
      <c r="Z6261" s="4" t="str">
        <f t="shared" si="314"/>
        <v>NO</v>
      </c>
      <c r="AA6261" s="4" t="str">
        <f t="shared" si="314"/>
        <v>NO</v>
      </c>
      <c r="AB6261" s="4" t="str">
        <f t="shared" si="314"/>
        <v>NO</v>
      </c>
      <c r="AD6261" s="4">
        <f t="shared" si="315"/>
        <v>0</v>
      </c>
    </row>
    <row r="6262" spans="1:30" ht="14.4" customHeight="1" x14ac:dyDescent="0.35">
      <c r="A6262" s="34">
        <v>6287</v>
      </c>
      <c r="B6262" s="1" t="s">
        <v>7658</v>
      </c>
      <c r="C6262" s="1"/>
      <c r="D6262" s="1"/>
      <c r="E6262" s="1"/>
      <c r="F6262" s="1" t="s">
        <v>29262</v>
      </c>
      <c r="G6262" s="35" t="s">
        <v>18281</v>
      </c>
      <c r="H6262" s="35" t="s">
        <v>18282</v>
      </c>
      <c r="I6262" s="35" t="s">
        <v>36</v>
      </c>
      <c r="J6262" s="36">
        <v>21934000</v>
      </c>
      <c r="K6262" s="36">
        <v>25547000</v>
      </c>
      <c r="L6262" s="36">
        <v>34173000</v>
      </c>
      <c r="M6262" s="36">
        <v>75205000</v>
      </c>
      <c r="N6262" s="36">
        <v>80543000</v>
      </c>
      <c r="O6262" s="37">
        <v>0.4632</v>
      </c>
      <c r="P6262" s="37">
        <v>0.12889999999999999</v>
      </c>
      <c r="Q6262" s="37">
        <v>-0.24640000000000001</v>
      </c>
      <c r="R6262" s="37">
        <v>1.29E-2</v>
      </c>
      <c r="S6262" s="37">
        <v>1.4200000000000001E-2</v>
      </c>
      <c r="T6262" s="37"/>
      <c r="U6262" s="37"/>
      <c r="V6262" s="37">
        <v>-1.26E-2</v>
      </c>
      <c r="W6262" s="37">
        <v>-5.3E-3</v>
      </c>
      <c r="X6262" s="37">
        <v>-4.0000000000000001E-3</v>
      </c>
      <c r="Z6262" s="4" t="str">
        <f t="shared" si="314"/>
        <v>NO</v>
      </c>
      <c r="AA6262" s="4" t="str">
        <f t="shared" si="314"/>
        <v>NO</v>
      </c>
      <c r="AB6262" s="4" t="str">
        <f t="shared" si="314"/>
        <v>NO</v>
      </c>
      <c r="AD6262" s="4">
        <f t="shared" si="315"/>
        <v>0</v>
      </c>
    </row>
    <row r="6263" spans="1:30" ht="14.4" customHeight="1" x14ac:dyDescent="0.35">
      <c r="A6263" s="34">
        <v>6288</v>
      </c>
      <c r="B6263" s="1" t="s">
        <v>11481</v>
      </c>
      <c r="C6263" s="1"/>
      <c r="D6263" s="1"/>
      <c r="E6263" s="1"/>
      <c r="F6263" s="1" t="s">
        <v>29262</v>
      </c>
      <c r="G6263" s="35" t="s">
        <v>18283</v>
      </c>
      <c r="H6263" s="35" t="s">
        <v>18284</v>
      </c>
      <c r="I6263" s="35" t="s">
        <v>23</v>
      </c>
      <c r="J6263" s="36">
        <v>46684000</v>
      </c>
      <c r="K6263" s="36">
        <v>48128000</v>
      </c>
      <c r="L6263" s="36">
        <v>54601000</v>
      </c>
      <c r="M6263" s="36">
        <v>62032000</v>
      </c>
      <c r="N6263" s="36">
        <v>80536000</v>
      </c>
      <c r="O6263" s="37">
        <v>0.114</v>
      </c>
      <c r="P6263" s="37">
        <v>0.1229</v>
      </c>
      <c r="Q6263" s="37">
        <v>0.28849999999999998</v>
      </c>
      <c r="R6263" s="37">
        <v>0.22939999999999999</v>
      </c>
      <c r="S6263" s="37">
        <v>4.6199999999999998E-2</v>
      </c>
      <c r="T6263" s="37"/>
      <c r="U6263" s="37"/>
      <c r="V6263" s="37"/>
      <c r="W6263" s="37"/>
      <c r="X6263" s="37"/>
      <c r="Z6263" s="4" t="str">
        <f t="shared" si="314"/>
        <v>YES</v>
      </c>
      <c r="AA6263" s="4" t="str">
        <f t="shared" si="314"/>
        <v>YES</v>
      </c>
      <c r="AB6263" s="4" t="str">
        <f t="shared" si="314"/>
        <v>NO</v>
      </c>
      <c r="AD6263" s="4">
        <f t="shared" si="315"/>
        <v>2</v>
      </c>
    </row>
    <row r="6264" spans="1:30" ht="14.4" customHeight="1" x14ac:dyDescent="0.35">
      <c r="A6264" s="34">
        <v>6289</v>
      </c>
      <c r="B6264" s="1" t="s">
        <v>18285</v>
      </c>
      <c r="C6264" s="1"/>
      <c r="D6264" s="1"/>
      <c r="E6264" s="1"/>
      <c r="F6264" s="1" t="s">
        <v>29262</v>
      </c>
      <c r="G6264" s="35" t="s">
        <v>18286</v>
      </c>
      <c r="H6264" s="35" t="s">
        <v>18287</v>
      </c>
      <c r="I6264" s="35" t="s">
        <v>33</v>
      </c>
      <c r="J6264" s="36">
        <v>57731000</v>
      </c>
      <c r="K6264" s="36">
        <v>61446000</v>
      </c>
      <c r="L6264" s="36">
        <v>70594000</v>
      </c>
      <c r="M6264" s="36">
        <v>74827000</v>
      </c>
      <c r="N6264" s="36">
        <v>80515000</v>
      </c>
      <c r="O6264" s="37">
        <v>4.2599999999999999E-2</v>
      </c>
      <c r="P6264" s="37">
        <v>6.4299999999999996E-2</v>
      </c>
      <c r="Q6264" s="37">
        <v>0.104</v>
      </c>
      <c r="R6264" s="37">
        <v>8.6599999999999996E-2</v>
      </c>
      <c r="S6264" s="37">
        <v>5.5899999999999998E-2</v>
      </c>
      <c r="T6264" s="37"/>
      <c r="U6264" s="37"/>
      <c r="V6264" s="37"/>
      <c r="W6264" s="37"/>
      <c r="X6264" s="37"/>
      <c r="Z6264" s="4" t="str">
        <f t="shared" si="314"/>
        <v>NO</v>
      </c>
      <c r="AA6264" s="4" t="str">
        <f t="shared" si="314"/>
        <v>NO</v>
      </c>
      <c r="AB6264" s="4" t="str">
        <f t="shared" si="314"/>
        <v>NO</v>
      </c>
      <c r="AD6264" s="4">
        <f t="shared" si="315"/>
        <v>0</v>
      </c>
    </row>
    <row r="6265" spans="1:30" ht="14.4" customHeight="1" x14ac:dyDescent="0.35">
      <c r="A6265" s="34">
        <v>6290</v>
      </c>
      <c r="B6265" s="1" t="s">
        <v>11937</v>
      </c>
      <c r="C6265" s="1" t="s">
        <v>29015</v>
      </c>
      <c r="D6265" s="1"/>
      <c r="E6265" s="1" t="s">
        <v>29008</v>
      </c>
      <c r="F6265" s="1" t="s">
        <v>29262</v>
      </c>
      <c r="G6265" s="35" t="s">
        <v>18288</v>
      </c>
      <c r="H6265" s="35" t="s">
        <v>18289</v>
      </c>
      <c r="I6265" s="35" t="s">
        <v>29</v>
      </c>
      <c r="J6265" s="36">
        <v>54803000</v>
      </c>
      <c r="K6265" s="36">
        <v>65216000</v>
      </c>
      <c r="L6265" s="36">
        <v>67272000</v>
      </c>
      <c r="M6265" s="36">
        <v>71877000</v>
      </c>
      <c r="N6265" s="36">
        <v>80491000</v>
      </c>
      <c r="O6265" s="37">
        <v>4.1399999999999999E-2</v>
      </c>
      <c r="P6265" s="37">
        <v>0.1024</v>
      </c>
      <c r="Q6265" s="37">
        <v>7.5300000000000006E-2</v>
      </c>
      <c r="R6265" s="37">
        <v>0.14960000000000001</v>
      </c>
      <c r="S6265" s="37">
        <v>0.1694</v>
      </c>
      <c r="T6265" s="37"/>
      <c r="U6265" s="37"/>
      <c r="V6265" s="37"/>
      <c r="W6265" s="37"/>
      <c r="X6265" s="37"/>
      <c r="Z6265" s="4" t="str">
        <f t="shared" si="314"/>
        <v>NO</v>
      </c>
      <c r="AA6265" s="4" t="str">
        <f t="shared" si="314"/>
        <v>NO</v>
      </c>
      <c r="AB6265" s="4" t="str">
        <f t="shared" si="314"/>
        <v>NO</v>
      </c>
      <c r="AD6265" s="4">
        <f t="shared" si="315"/>
        <v>0</v>
      </c>
    </row>
    <row r="6266" spans="1:30" ht="27.65" customHeight="1" x14ac:dyDescent="0.35">
      <c r="A6266" s="34">
        <v>6291</v>
      </c>
      <c r="B6266" s="1" t="s">
        <v>18290</v>
      </c>
      <c r="C6266" s="1"/>
      <c r="D6266" s="1"/>
      <c r="E6266" s="1"/>
      <c r="F6266" s="1" t="s">
        <v>29262</v>
      </c>
      <c r="G6266" s="35" t="s">
        <v>18291</v>
      </c>
      <c r="H6266" s="35" t="s">
        <v>18292</v>
      </c>
      <c r="I6266" s="35" t="s">
        <v>33</v>
      </c>
      <c r="J6266" s="36">
        <v>32770000</v>
      </c>
      <c r="K6266" s="36">
        <v>45265000</v>
      </c>
      <c r="L6266" s="36">
        <v>52925000</v>
      </c>
      <c r="M6266" s="36">
        <v>62730000</v>
      </c>
      <c r="N6266" s="36">
        <v>80469000</v>
      </c>
      <c r="O6266" s="37">
        <v>0.23200000000000001</v>
      </c>
      <c r="P6266" s="37">
        <v>0.1196</v>
      </c>
      <c r="Q6266" s="37">
        <v>8.09E-2</v>
      </c>
      <c r="R6266" s="37">
        <v>-2.5600000000000001E-2</v>
      </c>
      <c r="S6266" s="37">
        <v>-2.8799999999999999E-2</v>
      </c>
      <c r="T6266" s="37"/>
      <c r="U6266" s="37"/>
      <c r="V6266" s="37"/>
      <c r="W6266" s="37"/>
      <c r="X6266" s="37"/>
      <c r="Z6266" s="4" t="str">
        <f t="shared" si="314"/>
        <v>NO</v>
      </c>
      <c r="AA6266" s="4" t="str">
        <f t="shared" si="314"/>
        <v>NO</v>
      </c>
      <c r="AB6266" s="4" t="str">
        <f t="shared" si="314"/>
        <v>NO</v>
      </c>
      <c r="AD6266" s="4">
        <f t="shared" si="315"/>
        <v>0</v>
      </c>
    </row>
    <row r="6267" spans="1:30" ht="27.65" customHeight="1" x14ac:dyDescent="0.35">
      <c r="A6267" s="34">
        <v>6292</v>
      </c>
      <c r="B6267" s="1" t="s">
        <v>18293</v>
      </c>
      <c r="C6267" s="1"/>
      <c r="D6267" s="1"/>
      <c r="E6267" s="1"/>
      <c r="F6267" s="1" t="s">
        <v>29262</v>
      </c>
      <c r="G6267" s="35" t="s">
        <v>18294</v>
      </c>
      <c r="H6267" s="35" t="s">
        <v>18295</v>
      </c>
      <c r="I6267" s="35" t="s">
        <v>33</v>
      </c>
      <c r="J6267" s="36">
        <v>44606000</v>
      </c>
      <c r="K6267" s="36">
        <v>68239000</v>
      </c>
      <c r="L6267" s="36">
        <v>68166000</v>
      </c>
      <c r="M6267" s="36">
        <v>58250000</v>
      </c>
      <c r="N6267" s="36">
        <v>80467000</v>
      </c>
      <c r="O6267" s="37">
        <v>2.75E-2</v>
      </c>
      <c r="P6267" s="37">
        <v>0.27689999999999998</v>
      </c>
      <c r="Q6267" s="37">
        <v>0.2752</v>
      </c>
      <c r="R6267" s="37">
        <v>6.2700000000000006E-2</v>
      </c>
      <c r="S6267" s="37">
        <v>0.18179999999999999</v>
      </c>
      <c r="T6267" s="37">
        <v>-5.0000000000000001E-4</v>
      </c>
      <c r="U6267" s="37"/>
      <c r="V6267" s="37">
        <v>-1.2999999999999999E-3</v>
      </c>
      <c r="W6267" s="37">
        <v>-2.2000000000000001E-3</v>
      </c>
      <c r="X6267" s="37">
        <v>-8.0000000000000004E-4</v>
      </c>
      <c r="Z6267" s="4" t="str">
        <f t="shared" si="314"/>
        <v>YES</v>
      </c>
      <c r="AA6267" s="4" t="str">
        <f t="shared" si="314"/>
        <v>NO</v>
      </c>
      <c r="AB6267" s="4" t="str">
        <f t="shared" si="314"/>
        <v>NO</v>
      </c>
      <c r="AD6267" s="4">
        <f t="shared" si="315"/>
        <v>1</v>
      </c>
    </row>
    <row r="6268" spans="1:30" ht="27.65" customHeight="1" x14ac:dyDescent="0.35">
      <c r="A6268" s="34">
        <v>6293</v>
      </c>
      <c r="B6268" s="1" t="s">
        <v>18296</v>
      </c>
      <c r="C6268" s="1" t="s">
        <v>29015</v>
      </c>
      <c r="D6268" s="1"/>
      <c r="E6268" s="1" t="s">
        <v>29008</v>
      </c>
      <c r="F6268" s="1" t="s">
        <v>29262</v>
      </c>
      <c r="G6268" s="35" t="s">
        <v>18297</v>
      </c>
      <c r="H6268" s="35" t="s">
        <v>18298</v>
      </c>
      <c r="I6268" s="35" t="s">
        <v>29</v>
      </c>
      <c r="J6268" s="36">
        <v>20571000</v>
      </c>
      <c r="K6268" s="36">
        <v>25672000</v>
      </c>
      <c r="L6268" s="36">
        <v>33997000</v>
      </c>
      <c r="M6268" s="36">
        <v>47595000</v>
      </c>
      <c r="N6268" s="36">
        <v>80464000</v>
      </c>
      <c r="O6268" s="37">
        <v>0.20130000000000001</v>
      </c>
      <c r="P6268" s="37">
        <v>0.2336</v>
      </c>
      <c r="Q6268" s="37">
        <v>0.2757</v>
      </c>
      <c r="R6268" s="37">
        <v>0.1653</v>
      </c>
      <c r="S6268" s="37">
        <v>0.1429</v>
      </c>
      <c r="T6268" s="37"/>
      <c r="U6268" s="37"/>
      <c r="V6268" s="37"/>
      <c r="W6268" s="37"/>
      <c r="X6268" s="37"/>
      <c r="Z6268" s="4" t="str">
        <f t="shared" si="314"/>
        <v>YES</v>
      </c>
      <c r="AA6268" s="4" t="str">
        <f t="shared" si="314"/>
        <v>NO</v>
      </c>
      <c r="AB6268" s="4" t="str">
        <f t="shared" si="314"/>
        <v>NO</v>
      </c>
      <c r="AD6268" s="4">
        <f t="shared" si="315"/>
        <v>1</v>
      </c>
    </row>
    <row r="6269" spans="1:30" ht="14.4" customHeight="1" x14ac:dyDescent="0.35">
      <c r="A6269" s="34">
        <v>6294</v>
      </c>
      <c r="B6269" s="1" t="s">
        <v>18299</v>
      </c>
      <c r="C6269" s="1"/>
      <c r="D6269" s="1"/>
      <c r="E6269" s="1"/>
      <c r="F6269" s="1" t="s">
        <v>29262</v>
      </c>
      <c r="G6269" s="35" t="s">
        <v>18300</v>
      </c>
      <c r="H6269" s="35" t="s">
        <v>18301</v>
      </c>
      <c r="I6269" s="35" t="s">
        <v>390</v>
      </c>
      <c r="J6269" s="36">
        <v>34806000</v>
      </c>
      <c r="K6269" s="36">
        <v>37998000</v>
      </c>
      <c r="L6269" s="36">
        <v>37739000</v>
      </c>
      <c r="M6269" s="36">
        <v>62949000</v>
      </c>
      <c r="N6269" s="36">
        <v>80456000</v>
      </c>
      <c r="O6269" s="37">
        <v>9.9400000000000002E-2</v>
      </c>
      <c r="P6269" s="37">
        <v>0.1502</v>
      </c>
      <c r="Q6269" s="37">
        <v>0.15290000000000001</v>
      </c>
      <c r="R6269" s="37">
        <v>0.21840000000000001</v>
      </c>
      <c r="S6269" s="37">
        <v>8.14E-2</v>
      </c>
      <c r="T6269" s="37">
        <v>-2.7199999999999998E-2</v>
      </c>
      <c r="U6269" s="37">
        <v>-2.4500000000000001E-2</v>
      </c>
      <c r="V6269" s="37">
        <v>-2.1899999999999999E-2</v>
      </c>
      <c r="W6269" s="37">
        <v>-1.49E-2</v>
      </c>
      <c r="X6269" s="37">
        <v>-3.09E-2</v>
      </c>
      <c r="Z6269" s="4" t="str">
        <f t="shared" si="314"/>
        <v>NO</v>
      </c>
      <c r="AA6269" s="4" t="str">
        <f t="shared" si="314"/>
        <v>YES</v>
      </c>
      <c r="AB6269" s="4" t="str">
        <f t="shared" si="314"/>
        <v>NO</v>
      </c>
      <c r="AD6269" s="4">
        <f t="shared" si="315"/>
        <v>1</v>
      </c>
    </row>
    <row r="6270" spans="1:30" ht="14.4" customHeight="1" x14ac:dyDescent="0.35">
      <c r="A6270" s="34">
        <v>6295</v>
      </c>
      <c r="B6270" s="1" t="s">
        <v>18302</v>
      </c>
      <c r="C6270" s="1" t="s">
        <v>29015</v>
      </c>
      <c r="D6270" s="1"/>
      <c r="E6270" s="1" t="s">
        <v>29008</v>
      </c>
      <c r="F6270" s="1" t="s">
        <v>29262</v>
      </c>
      <c r="G6270" s="35" t="s">
        <v>18303</v>
      </c>
      <c r="H6270" s="35" t="s">
        <v>18304</v>
      </c>
      <c r="I6270" s="35" t="s">
        <v>29</v>
      </c>
      <c r="J6270" s="36">
        <v>49381000</v>
      </c>
      <c r="K6270" s="36">
        <v>59323000</v>
      </c>
      <c r="L6270" s="36">
        <v>64584000</v>
      </c>
      <c r="M6270" s="36">
        <v>68167000</v>
      </c>
      <c r="N6270" s="36">
        <v>80425000</v>
      </c>
      <c r="O6270" s="37">
        <v>0.19189999999999999</v>
      </c>
      <c r="P6270" s="37">
        <v>0.25800000000000001</v>
      </c>
      <c r="Q6270" s="37">
        <v>0.27639999999999998</v>
      </c>
      <c r="R6270" s="37">
        <v>0.25269999999999998</v>
      </c>
      <c r="S6270" s="37">
        <v>0.25619999999999998</v>
      </c>
      <c r="T6270" s="37">
        <v>-5.0000000000000001E-4</v>
      </c>
      <c r="U6270" s="37"/>
      <c r="V6270" s="37"/>
      <c r="W6270" s="37"/>
      <c r="X6270" s="37"/>
      <c r="Z6270" s="4" t="str">
        <f t="shared" si="314"/>
        <v>YES</v>
      </c>
      <c r="AA6270" s="4" t="str">
        <f t="shared" si="314"/>
        <v>YES</v>
      </c>
      <c r="AB6270" s="4" t="str">
        <f t="shared" si="314"/>
        <v>YES</v>
      </c>
      <c r="AD6270" s="4">
        <f t="shared" si="315"/>
        <v>3</v>
      </c>
    </row>
    <row r="6271" spans="1:30" ht="14.4" customHeight="1" x14ac:dyDescent="0.35">
      <c r="A6271" s="34">
        <v>6296</v>
      </c>
      <c r="B6271" s="1" t="s">
        <v>15328</v>
      </c>
      <c r="C6271" s="1" t="s">
        <v>29015</v>
      </c>
      <c r="D6271" s="1"/>
      <c r="E6271" s="1" t="s">
        <v>29008</v>
      </c>
      <c r="F6271" s="1" t="s">
        <v>29262</v>
      </c>
      <c r="G6271" s="35" t="s">
        <v>18305</v>
      </c>
      <c r="H6271" s="35" t="s">
        <v>18306</v>
      </c>
      <c r="I6271" s="35" t="s">
        <v>29</v>
      </c>
      <c r="J6271" s="36">
        <v>38726000</v>
      </c>
      <c r="K6271" s="36">
        <v>41822000</v>
      </c>
      <c r="L6271" s="36">
        <v>41602000</v>
      </c>
      <c r="M6271" s="36">
        <v>56228000</v>
      </c>
      <c r="N6271" s="36">
        <v>80420000</v>
      </c>
      <c r="O6271" s="37">
        <v>7.6200000000000004E-2</v>
      </c>
      <c r="P6271" s="37">
        <v>3.3500000000000002E-2</v>
      </c>
      <c r="Q6271" s="37">
        <v>8.8000000000000005E-3</v>
      </c>
      <c r="R6271" s="37">
        <v>8.0000000000000002E-3</v>
      </c>
      <c r="S6271" s="37">
        <v>0.12889999999999999</v>
      </c>
      <c r="T6271" s="37">
        <v>7.6200000000000004E-2</v>
      </c>
      <c r="U6271" s="37">
        <v>3.3500000000000002E-2</v>
      </c>
      <c r="V6271" s="37">
        <v>8.8000000000000005E-3</v>
      </c>
      <c r="W6271" s="37">
        <v>8.0000000000000002E-3</v>
      </c>
      <c r="X6271" s="37">
        <v>0.12889999999999999</v>
      </c>
      <c r="Z6271" s="4" t="str">
        <f t="shared" si="314"/>
        <v>NO</v>
      </c>
      <c r="AA6271" s="4" t="str">
        <f t="shared" si="314"/>
        <v>NO</v>
      </c>
      <c r="AB6271" s="4" t="str">
        <f t="shared" si="314"/>
        <v>NO</v>
      </c>
      <c r="AD6271" s="4">
        <f t="shared" si="315"/>
        <v>0</v>
      </c>
    </row>
    <row r="6272" spans="1:30" ht="14.4" customHeight="1" x14ac:dyDescent="0.35">
      <c r="A6272" s="34">
        <v>6297</v>
      </c>
      <c r="B6272" s="1" t="s">
        <v>18307</v>
      </c>
      <c r="C6272" s="1" t="s">
        <v>29015</v>
      </c>
      <c r="D6272" s="1"/>
      <c r="E6272" s="1" t="s">
        <v>29008</v>
      </c>
      <c r="F6272" s="1" t="s">
        <v>29262</v>
      </c>
      <c r="G6272" s="35" t="s">
        <v>18308</v>
      </c>
      <c r="H6272" s="35" t="s">
        <v>18309</v>
      </c>
      <c r="I6272" s="35" t="s">
        <v>29</v>
      </c>
      <c r="J6272" s="36">
        <v>38554000</v>
      </c>
      <c r="K6272" s="36">
        <v>57082000</v>
      </c>
      <c r="L6272" s="36">
        <v>78677000</v>
      </c>
      <c r="M6272" s="36">
        <v>68920000</v>
      </c>
      <c r="N6272" s="36">
        <v>80415000</v>
      </c>
      <c r="O6272" s="37">
        <v>7.6700000000000004E-2</v>
      </c>
      <c r="P6272" s="37">
        <v>6.1100000000000002E-2</v>
      </c>
      <c r="Q6272" s="37">
        <v>0.1492</v>
      </c>
      <c r="R6272" s="37">
        <v>0.1208</v>
      </c>
      <c r="S6272" s="37">
        <v>0.1628</v>
      </c>
      <c r="T6272" s="37">
        <v>-2.8999999999999998E-3</v>
      </c>
      <c r="U6272" s="37"/>
      <c r="V6272" s="37"/>
      <c r="W6272" s="37"/>
      <c r="X6272" s="37"/>
      <c r="Z6272" s="4" t="str">
        <f t="shared" si="314"/>
        <v>NO</v>
      </c>
      <c r="AA6272" s="4" t="str">
        <f t="shared" si="314"/>
        <v>NO</v>
      </c>
      <c r="AB6272" s="4" t="str">
        <f t="shared" si="314"/>
        <v>NO</v>
      </c>
      <c r="AD6272" s="4">
        <f t="shared" si="315"/>
        <v>0</v>
      </c>
    </row>
    <row r="6273" spans="1:30" ht="14.4" customHeight="1" x14ac:dyDescent="0.35">
      <c r="A6273" s="34">
        <v>6298</v>
      </c>
      <c r="B6273" s="1" t="s">
        <v>18310</v>
      </c>
      <c r="C6273" s="1"/>
      <c r="D6273" s="1"/>
      <c r="E6273" s="1"/>
      <c r="F6273" s="1" t="s">
        <v>29262</v>
      </c>
      <c r="G6273" s="35" t="s">
        <v>18311</v>
      </c>
      <c r="H6273" s="35" t="s">
        <v>18312</v>
      </c>
      <c r="I6273" s="35" t="s">
        <v>36</v>
      </c>
      <c r="J6273" s="36">
        <v>42968000</v>
      </c>
      <c r="K6273" s="36">
        <v>53792000</v>
      </c>
      <c r="L6273" s="36">
        <v>64975000</v>
      </c>
      <c r="M6273" s="36">
        <v>72921000</v>
      </c>
      <c r="N6273" s="36">
        <v>80394000</v>
      </c>
      <c r="O6273" s="37">
        <v>0.38529999999999998</v>
      </c>
      <c r="P6273" s="37">
        <v>0.13789999999999999</v>
      </c>
      <c r="Q6273" s="37">
        <v>0.34589999999999999</v>
      </c>
      <c r="R6273" s="37">
        <v>0.29580000000000001</v>
      </c>
      <c r="S6273" s="37">
        <v>0.30309999999999998</v>
      </c>
      <c r="T6273" s="37">
        <v>-9.2999999999999992E-3</v>
      </c>
      <c r="U6273" s="37">
        <v>-5.8999999999999999E-3</v>
      </c>
      <c r="V6273" s="37">
        <v>-3.5000000000000001E-3</v>
      </c>
      <c r="W6273" s="37">
        <v>-1.9E-3</v>
      </c>
      <c r="X6273" s="37">
        <v>-5.9999999999999995E-4</v>
      </c>
      <c r="Z6273" s="4" t="str">
        <f t="shared" si="314"/>
        <v>YES</v>
      </c>
      <c r="AA6273" s="4" t="str">
        <f t="shared" si="314"/>
        <v>YES</v>
      </c>
      <c r="AB6273" s="4" t="str">
        <f t="shared" si="314"/>
        <v>YES</v>
      </c>
      <c r="AD6273" s="4">
        <f t="shared" si="315"/>
        <v>3</v>
      </c>
    </row>
    <row r="6274" spans="1:30" ht="14.4" customHeight="1" x14ac:dyDescent="0.35">
      <c r="A6274" s="34">
        <v>6299</v>
      </c>
      <c r="B6274" s="1" t="s">
        <v>18313</v>
      </c>
      <c r="C6274" s="1" t="s">
        <v>29015</v>
      </c>
      <c r="D6274" s="1"/>
      <c r="E6274" s="1" t="s">
        <v>29008</v>
      </c>
      <c r="F6274" s="1" t="s">
        <v>29262</v>
      </c>
      <c r="G6274" s="35" t="s">
        <v>18314</v>
      </c>
      <c r="H6274" s="35" t="s">
        <v>18315</v>
      </c>
      <c r="I6274" s="35" t="s">
        <v>29</v>
      </c>
      <c r="J6274" s="36">
        <v>45202000</v>
      </c>
      <c r="K6274" s="36">
        <v>54423000</v>
      </c>
      <c r="L6274" s="36">
        <v>70136000</v>
      </c>
      <c r="M6274" s="36">
        <v>86342000</v>
      </c>
      <c r="N6274" s="36">
        <v>80366000</v>
      </c>
      <c r="O6274" s="37">
        <v>0.2172</v>
      </c>
      <c r="P6274" s="37">
        <v>0.2429</v>
      </c>
      <c r="Q6274" s="37">
        <v>0.2354</v>
      </c>
      <c r="R6274" s="37">
        <v>0.30669999999999997</v>
      </c>
      <c r="S6274" s="37">
        <v>0.21510000000000001</v>
      </c>
      <c r="T6274" s="37"/>
      <c r="U6274" s="37"/>
      <c r="V6274" s="37"/>
      <c r="W6274" s="37"/>
      <c r="X6274" s="37"/>
      <c r="Z6274" s="4" t="str">
        <f t="shared" si="314"/>
        <v>YES</v>
      </c>
      <c r="AA6274" s="4" t="str">
        <f t="shared" si="314"/>
        <v>YES</v>
      </c>
      <c r="AB6274" s="4" t="str">
        <f t="shared" si="314"/>
        <v>YES</v>
      </c>
      <c r="AD6274" s="4">
        <f t="shared" si="315"/>
        <v>3</v>
      </c>
    </row>
    <row r="6275" spans="1:30" ht="14.4" customHeight="1" x14ac:dyDescent="0.35">
      <c r="A6275" s="34">
        <v>6300</v>
      </c>
      <c r="B6275" s="1" t="s">
        <v>18316</v>
      </c>
      <c r="C6275" s="1"/>
      <c r="D6275" s="1"/>
      <c r="E6275" s="1"/>
      <c r="F6275" s="1" t="s">
        <v>29262</v>
      </c>
      <c r="G6275" s="35" t="s">
        <v>18317</v>
      </c>
      <c r="H6275" s="35" t="s">
        <v>18318</v>
      </c>
      <c r="I6275" s="35" t="s">
        <v>36</v>
      </c>
      <c r="J6275" s="36">
        <v>59125000</v>
      </c>
      <c r="K6275" s="36">
        <v>51133000</v>
      </c>
      <c r="L6275" s="36">
        <v>57699000</v>
      </c>
      <c r="M6275" s="36">
        <v>70096000</v>
      </c>
      <c r="N6275" s="36">
        <v>80359000</v>
      </c>
      <c r="O6275" s="37">
        <v>9.4100000000000003E-2</v>
      </c>
      <c r="P6275" s="37">
        <v>3.6400000000000002E-2</v>
      </c>
      <c r="Q6275" s="37">
        <v>6.5100000000000005E-2</v>
      </c>
      <c r="R6275" s="37">
        <v>-0.2576</v>
      </c>
      <c r="S6275" s="37">
        <v>0.2336</v>
      </c>
      <c r="T6275" s="37">
        <v>9.4100000000000003E-2</v>
      </c>
      <c r="U6275" s="37">
        <v>3.6400000000000002E-2</v>
      </c>
      <c r="V6275" s="37">
        <v>6.5100000000000005E-2</v>
      </c>
      <c r="W6275" s="37">
        <v>-0.2576</v>
      </c>
      <c r="X6275" s="37">
        <v>0.2238</v>
      </c>
      <c r="Z6275" s="4" t="str">
        <f t="shared" si="314"/>
        <v>NO</v>
      </c>
      <c r="AA6275" s="4" t="str">
        <f t="shared" si="314"/>
        <v>NO</v>
      </c>
      <c r="AB6275" s="4" t="str">
        <f t="shared" si="314"/>
        <v>YES</v>
      </c>
      <c r="AD6275" s="4">
        <f t="shared" si="315"/>
        <v>1</v>
      </c>
    </row>
    <row r="6276" spans="1:30" ht="14.4" customHeight="1" x14ac:dyDescent="0.35">
      <c r="A6276" s="34">
        <v>6301</v>
      </c>
      <c r="B6276" s="1" t="s">
        <v>18319</v>
      </c>
      <c r="C6276" s="1"/>
      <c r="D6276" s="1"/>
      <c r="E6276" s="1"/>
      <c r="F6276" s="1" t="s">
        <v>29262</v>
      </c>
      <c r="G6276" s="35" t="s">
        <v>18320</v>
      </c>
      <c r="H6276" s="35" t="s">
        <v>18321</v>
      </c>
      <c r="I6276" s="35" t="s">
        <v>23</v>
      </c>
      <c r="J6276" s="36">
        <v>85207000</v>
      </c>
      <c r="K6276" s="36">
        <v>86491000</v>
      </c>
      <c r="L6276" s="36">
        <v>76421000</v>
      </c>
      <c r="M6276" s="36">
        <v>77171000</v>
      </c>
      <c r="N6276" s="36">
        <v>80339000</v>
      </c>
      <c r="O6276" s="37">
        <v>0.1148</v>
      </c>
      <c r="P6276" s="37">
        <v>0.125</v>
      </c>
      <c r="Q6276" s="37">
        <v>6.2199999999999998E-2</v>
      </c>
      <c r="R6276" s="37">
        <v>0.1137</v>
      </c>
      <c r="S6276" s="37">
        <v>0.1042</v>
      </c>
      <c r="T6276" s="37">
        <v>-2.3999999999999998E-3</v>
      </c>
      <c r="U6276" s="37">
        <v>-3.8999999999999998E-3</v>
      </c>
      <c r="V6276" s="37">
        <v>-5.1999999999999998E-3</v>
      </c>
      <c r="W6276" s="37">
        <v>-5.5999999999999999E-3</v>
      </c>
      <c r="X6276" s="37">
        <v>-2E-3</v>
      </c>
      <c r="Z6276" s="4" t="str">
        <f t="shared" si="314"/>
        <v>NO</v>
      </c>
      <c r="AA6276" s="4" t="str">
        <f t="shared" si="314"/>
        <v>NO</v>
      </c>
      <c r="AB6276" s="4" t="str">
        <f t="shared" si="314"/>
        <v>NO</v>
      </c>
      <c r="AD6276" s="4">
        <f t="shared" si="315"/>
        <v>0</v>
      </c>
    </row>
    <row r="6277" spans="1:30" ht="14.4" customHeight="1" x14ac:dyDescent="0.35">
      <c r="A6277" s="34">
        <v>6302</v>
      </c>
      <c r="B6277" s="1" t="s">
        <v>18322</v>
      </c>
      <c r="C6277" s="1"/>
      <c r="D6277" s="1"/>
      <c r="E6277" s="1"/>
      <c r="F6277" s="1" t="s">
        <v>29262</v>
      </c>
      <c r="G6277" s="35" t="s">
        <v>18323</v>
      </c>
      <c r="H6277" s="35" t="s">
        <v>18324</v>
      </c>
      <c r="I6277" s="35" t="s">
        <v>33</v>
      </c>
      <c r="J6277" s="36">
        <v>61552000</v>
      </c>
      <c r="K6277" s="36">
        <v>66544000</v>
      </c>
      <c r="L6277" s="36">
        <v>70820000</v>
      </c>
      <c r="M6277" s="36">
        <v>68737000</v>
      </c>
      <c r="N6277" s="36">
        <v>80338000</v>
      </c>
      <c r="O6277" s="37">
        <v>-9.1000000000000004E-3</v>
      </c>
      <c r="P6277" s="37">
        <v>1.5E-3</v>
      </c>
      <c r="Q6277" s="37">
        <v>5.8400000000000001E-2</v>
      </c>
      <c r="R6277" s="37">
        <v>4.3700000000000003E-2</v>
      </c>
      <c r="S6277" s="37">
        <v>5.5199999999999999E-2</v>
      </c>
      <c r="T6277" s="37"/>
      <c r="U6277" s="37"/>
      <c r="V6277" s="37"/>
      <c r="W6277" s="37"/>
      <c r="X6277" s="37"/>
      <c r="Z6277" s="4" t="str">
        <f t="shared" ref="Z6277:AB6340" si="316">IF(Q6277&gt;20%,"YES","NO")</f>
        <v>NO</v>
      </c>
      <c r="AA6277" s="4" t="str">
        <f t="shared" si="316"/>
        <v>NO</v>
      </c>
      <c r="AB6277" s="4" t="str">
        <f t="shared" si="316"/>
        <v>NO</v>
      </c>
      <c r="AD6277" s="4">
        <f t="shared" ref="AD6277:AD6340" si="317">COUNTIF(Z6277:AB6277,"YES")</f>
        <v>0</v>
      </c>
    </row>
    <row r="6278" spans="1:30" ht="27.65" customHeight="1" x14ac:dyDescent="0.35">
      <c r="A6278" s="34">
        <v>6303</v>
      </c>
      <c r="B6278" s="1" t="s">
        <v>18325</v>
      </c>
      <c r="C6278" s="1"/>
      <c r="D6278" s="1"/>
      <c r="E6278" s="1"/>
      <c r="F6278" s="1" t="s">
        <v>29262</v>
      </c>
      <c r="G6278" s="35" t="s">
        <v>18326</v>
      </c>
      <c r="H6278" s="35" t="s">
        <v>18327</v>
      </c>
      <c r="I6278" s="35" t="s">
        <v>36</v>
      </c>
      <c r="J6278" s="36"/>
      <c r="K6278" s="36"/>
      <c r="L6278" s="36">
        <v>43850000</v>
      </c>
      <c r="M6278" s="36">
        <v>64854000</v>
      </c>
      <c r="N6278" s="36">
        <v>80333000</v>
      </c>
      <c r="O6278" s="37"/>
      <c r="P6278" s="37"/>
      <c r="Q6278" s="37">
        <v>0.1004</v>
      </c>
      <c r="R6278" s="37">
        <v>4.5400000000000003E-2</v>
      </c>
      <c r="S6278" s="37">
        <v>7.0099999999999996E-2</v>
      </c>
      <c r="T6278" s="37"/>
      <c r="U6278" s="37"/>
      <c r="V6278" s="37"/>
      <c r="W6278" s="37"/>
      <c r="X6278" s="37"/>
      <c r="Z6278" s="4" t="str">
        <f t="shared" si="316"/>
        <v>NO</v>
      </c>
      <c r="AA6278" s="4" t="str">
        <f t="shared" si="316"/>
        <v>NO</v>
      </c>
      <c r="AB6278" s="4" t="str">
        <f t="shared" si="316"/>
        <v>NO</v>
      </c>
      <c r="AD6278" s="4">
        <f t="shared" si="317"/>
        <v>0</v>
      </c>
    </row>
    <row r="6279" spans="1:30" ht="14.4" customHeight="1" x14ac:dyDescent="0.35">
      <c r="A6279" s="34">
        <v>6304</v>
      </c>
      <c r="B6279" s="1" t="s">
        <v>18328</v>
      </c>
      <c r="C6279" s="1"/>
      <c r="D6279" s="1"/>
      <c r="E6279" s="1"/>
      <c r="F6279" s="1" t="s">
        <v>29262</v>
      </c>
      <c r="G6279" s="35" t="s">
        <v>18329</v>
      </c>
      <c r="H6279" s="35" t="s">
        <v>18330</v>
      </c>
      <c r="I6279" s="35" t="s">
        <v>33</v>
      </c>
      <c r="J6279" s="36">
        <v>47338000</v>
      </c>
      <c r="K6279" s="36">
        <v>51610000</v>
      </c>
      <c r="L6279" s="36">
        <v>63116000</v>
      </c>
      <c r="M6279" s="36">
        <v>71189000</v>
      </c>
      <c r="N6279" s="36">
        <v>80322000</v>
      </c>
      <c r="O6279" s="37">
        <v>1.9E-3</v>
      </c>
      <c r="P6279" s="37">
        <v>9.1300000000000006E-2</v>
      </c>
      <c r="Q6279" s="37">
        <v>0.1183</v>
      </c>
      <c r="R6279" s="37">
        <v>0.14949999999999999</v>
      </c>
      <c r="S6279" s="37">
        <v>0.15029999999999999</v>
      </c>
      <c r="T6279" s="37">
        <v>-6.9999999999999999E-4</v>
      </c>
      <c r="U6279" s="37"/>
      <c r="V6279" s="37"/>
      <c r="W6279" s="37"/>
      <c r="X6279" s="37"/>
      <c r="Z6279" s="4" t="str">
        <f t="shared" si="316"/>
        <v>NO</v>
      </c>
      <c r="AA6279" s="4" t="str">
        <f t="shared" si="316"/>
        <v>NO</v>
      </c>
      <c r="AB6279" s="4" t="str">
        <f t="shared" si="316"/>
        <v>NO</v>
      </c>
      <c r="AD6279" s="4">
        <f t="shared" si="317"/>
        <v>0</v>
      </c>
    </row>
    <row r="6280" spans="1:30" x14ac:dyDescent="0.35">
      <c r="A6280" s="34">
        <v>6305</v>
      </c>
      <c r="B6280" s="1" t="s">
        <v>18331</v>
      </c>
      <c r="C6280" s="1"/>
      <c r="D6280" s="1"/>
      <c r="E6280" s="1"/>
      <c r="F6280" s="1" t="s">
        <v>29262</v>
      </c>
      <c r="G6280" s="35" t="s">
        <v>18332</v>
      </c>
      <c r="H6280" s="35" t="s">
        <v>18333</v>
      </c>
      <c r="I6280" s="35" t="s">
        <v>23</v>
      </c>
      <c r="J6280" s="36">
        <v>43657000</v>
      </c>
      <c r="K6280" s="36">
        <v>47288000</v>
      </c>
      <c r="L6280" s="36">
        <v>64341000</v>
      </c>
      <c r="M6280" s="36">
        <v>70615000</v>
      </c>
      <c r="N6280" s="36">
        <v>80302000</v>
      </c>
      <c r="O6280" s="37">
        <v>0.40720000000000001</v>
      </c>
      <c r="P6280" s="37">
        <v>0.42230000000000001</v>
      </c>
      <c r="Q6280" s="37">
        <v>0.5101</v>
      </c>
      <c r="R6280" s="37">
        <v>0.4602</v>
      </c>
      <c r="S6280" s="37">
        <v>0.42770000000000002</v>
      </c>
      <c r="T6280" s="37"/>
      <c r="U6280" s="37"/>
      <c r="V6280" s="37"/>
      <c r="W6280" s="37"/>
      <c r="X6280" s="37"/>
      <c r="Z6280" s="4" t="str">
        <f t="shared" si="316"/>
        <v>YES</v>
      </c>
      <c r="AA6280" s="4" t="str">
        <f t="shared" si="316"/>
        <v>YES</v>
      </c>
      <c r="AB6280" s="4" t="str">
        <f t="shared" si="316"/>
        <v>YES</v>
      </c>
      <c r="AD6280" s="4">
        <f t="shared" si="317"/>
        <v>3</v>
      </c>
    </row>
    <row r="6281" spans="1:30" ht="27.65" customHeight="1" x14ac:dyDescent="0.35">
      <c r="A6281" s="34">
        <v>6306</v>
      </c>
      <c r="B6281" s="1" t="s">
        <v>18334</v>
      </c>
      <c r="C6281" s="1"/>
      <c r="D6281" s="1"/>
      <c r="E6281" s="1"/>
      <c r="F6281" s="1" t="s">
        <v>29262</v>
      </c>
      <c r="G6281" s="35" t="s">
        <v>18335</v>
      </c>
      <c r="H6281" s="35" t="s">
        <v>18336</v>
      </c>
      <c r="I6281" s="35" t="s">
        <v>33</v>
      </c>
      <c r="J6281" s="36">
        <v>6501000</v>
      </c>
      <c r="K6281" s="36">
        <v>4046000</v>
      </c>
      <c r="L6281" s="36">
        <v>9574000</v>
      </c>
      <c r="M6281" s="36">
        <v>36765000</v>
      </c>
      <c r="N6281" s="36">
        <v>80282000</v>
      </c>
      <c r="O6281" s="37">
        <v>-0.65959999999999996</v>
      </c>
      <c r="P6281" s="37">
        <v>9.2700000000000005E-2</v>
      </c>
      <c r="Q6281" s="37">
        <v>3.8399999999999997E-2</v>
      </c>
      <c r="R6281" s="37">
        <v>5.2699999999999997E-2</v>
      </c>
      <c r="S6281" s="37">
        <v>0.1067</v>
      </c>
      <c r="T6281" s="37">
        <v>-2.3E-3</v>
      </c>
      <c r="U6281" s="37"/>
      <c r="V6281" s="37"/>
      <c r="W6281" s="37"/>
      <c r="X6281" s="37"/>
      <c r="Z6281" s="4" t="str">
        <f t="shared" si="316"/>
        <v>NO</v>
      </c>
      <c r="AA6281" s="4" t="str">
        <f t="shared" si="316"/>
        <v>NO</v>
      </c>
      <c r="AB6281" s="4" t="str">
        <f t="shared" si="316"/>
        <v>NO</v>
      </c>
      <c r="AD6281" s="4">
        <f t="shared" si="317"/>
        <v>0</v>
      </c>
    </row>
    <row r="6282" spans="1:30" ht="14.4" customHeight="1" x14ac:dyDescent="0.35">
      <c r="A6282" s="34">
        <v>6307</v>
      </c>
      <c r="B6282" s="1" t="s">
        <v>18337</v>
      </c>
      <c r="C6282" s="1"/>
      <c r="D6282" s="1"/>
      <c r="E6282" s="1"/>
      <c r="F6282" s="1" t="s">
        <v>29262</v>
      </c>
      <c r="G6282" s="35" t="s">
        <v>18338</v>
      </c>
      <c r="H6282" s="35" t="s">
        <v>18339</v>
      </c>
      <c r="I6282" s="35" t="s">
        <v>33</v>
      </c>
      <c r="J6282" s="36">
        <v>101877000</v>
      </c>
      <c r="K6282" s="36">
        <v>79346000</v>
      </c>
      <c r="L6282" s="36">
        <v>64378000</v>
      </c>
      <c r="M6282" s="36">
        <v>69607000</v>
      </c>
      <c r="N6282" s="36">
        <v>80205000</v>
      </c>
      <c r="O6282" s="37">
        <v>6.9400000000000003E-2</v>
      </c>
      <c r="P6282" s="37">
        <v>9.1899999999999996E-2</v>
      </c>
      <c r="Q6282" s="37">
        <v>7.7600000000000002E-2</v>
      </c>
      <c r="R6282" s="37">
        <v>8.9999999999999993E-3</v>
      </c>
      <c r="S6282" s="37">
        <v>8.7300000000000003E-2</v>
      </c>
      <c r="T6282" s="37">
        <v>6.4399999999999999E-2</v>
      </c>
      <c r="U6282" s="37">
        <v>8.3900000000000002E-2</v>
      </c>
      <c r="V6282" s="37">
        <v>8.7999999999999995E-2</v>
      </c>
      <c r="W6282" s="37">
        <v>-1.03E-2</v>
      </c>
      <c r="X6282" s="37">
        <v>-1.6999999999999999E-3</v>
      </c>
      <c r="Z6282" s="4" t="str">
        <f t="shared" si="316"/>
        <v>NO</v>
      </c>
      <c r="AA6282" s="4" t="str">
        <f t="shared" si="316"/>
        <v>NO</v>
      </c>
      <c r="AB6282" s="4" t="str">
        <f t="shared" si="316"/>
        <v>NO</v>
      </c>
      <c r="AD6282" s="4">
        <f t="shared" si="317"/>
        <v>0</v>
      </c>
    </row>
    <row r="6283" spans="1:30" ht="27.65" customHeight="1" x14ac:dyDescent="0.35">
      <c r="A6283" s="34">
        <v>6308</v>
      </c>
      <c r="B6283" s="1" t="s">
        <v>18340</v>
      </c>
      <c r="C6283" s="1" t="s">
        <v>29015</v>
      </c>
      <c r="D6283" s="1"/>
      <c r="E6283" s="1" t="s">
        <v>29008</v>
      </c>
      <c r="F6283" s="1" t="s">
        <v>29262</v>
      </c>
      <c r="G6283" s="35" t="s">
        <v>18341</v>
      </c>
      <c r="H6283" s="35" t="s">
        <v>18342</v>
      </c>
      <c r="I6283" s="35" t="s">
        <v>29</v>
      </c>
      <c r="J6283" s="36">
        <v>61040000</v>
      </c>
      <c r="K6283" s="36">
        <v>73252000</v>
      </c>
      <c r="L6283" s="36">
        <v>63582000</v>
      </c>
      <c r="M6283" s="36">
        <v>73863000</v>
      </c>
      <c r="N6283" s="36">
        <v>80204000</v>
      </c>
      <c r="O6283" s="37">
        <v>-2.64E-2</v>
      </c>
      <c r="P6283" s="37">
        <v>3.2800000000000003E-2</v>
      </c>
      <c r="Q6283" s="37">
        <v>-6.9500000000000006E-2</v>
      </c>
      <c r="R6283" s="37">
        <v>0.1391</v>
      </c>
      <c r="S6283" s="37">
        <v>1.8100000000000002E-2</v>
      </c>
      <c r="T6283" s="37">
        <v>-5.1999999999999998E-2</v>
      </c>
      <c r="U6283" s="37">
        <v>4.4200000000000003E-2</v>
      </c>
      <c r="V6283" s="37">
        <v>-6.5000000000000002E-2</v>
      </c>
      <c r="W6283" s="37">
        <v>0.14099999999999999</v>
      </c>
      <c r="X6283" s="37">
        <v>-7.6300000000000007E-2</v>
      </c>
      <c r="Z6283" s="4" t="str">
        <f t="shared" si="316"/>
        <v>NO</v>
      </c>
      <c r="AA6283" s="4" t="str">
        <f t="shared" si="316"/>
        <v>NO</v>
      </c>
      <c r="AB6283" s="4" t="str">
        <f t="shared" si="316"/>
        <v>NO</v>
      </c>
      <c r="AD6283" s="4">
        <f t="shared" si="317"/>
        <v>0</v>
      </c>
    </row>
    <row r="6284" spans="1:30" ht="14.4" customHeight="1" x14ac:dyDescent="0.35">
      <c r="A6284" s="34">
        <v>6309</v>
      </c>
      <c r="B6284" s="1" t="s">
        <v>18343</v>
      </c>
      <c r="C6284" s="1"/>
      <c r="D6284" s="1"/>
      <c r="E6284" s="1"/>
      <c r="F6284" s="1" t="s">
        <v>29262</v>
      </c>
      <c r="G6284" s="35" t="s">
        <v>18344</v>
      </c>
      <c r="H6284" s="35" t="s">
        <v>18345</v>
      </c>
      <c r="I6284" s="35" t="s">
        <v>43</v>
      </c>
      <c r="J6284" s="36">
        <v>135635000</v>
      </c>
      <c r="K6284" s="36">
        <v>86786000</v>
      </c>
      <c r="L6284" s="36">
        <v>32525000</v>
      </c>
      <c r="M6284" s="36">
        <v>84299000</v>
      </c>
      <c r="N6284" s="36">
        <v>80202000</v>
      </c>
      <c r="O6284" s="37">
        <v>1.67E-2</v>
      </c>
      <c r="P6284" s="37">
        <v>7.9899999999999999E-2</v>
      </c>
      <c r="Q6284" s="37">
        <v>0.35820000000000002</v>
      </c>
      <c r="R6284" s="37">
        <v>3.3500000000000002E-2</v>
      </c>
      <c r="S6284" s="37">
        <v>0.1966</v>
      </c>
      <c r="T6284" s="37">
        <v>-2.0000000000000001E-4</v>
      </c>
      <c r="U6284" s="37"/>
      <c r="V6284" s="37"/>
      <c r="W6284" s="37"/>
      <c r="X6284" s="37"/>
      <c r="Z6284" s="4" t="str">
        <f t="shared" si="316"/>
        <v>YES</v>
      </c>
      <c r="AA6284" s="4" t="str">
        <f t="shared" si="316"/>
        <v>NO</v>
      </c>
      <c r="AB6284" s="4" t="str">
        <f t="shared" si="316"/>
        <v>NO</v>
      </c>
      <c r="AD6284" s="4">
        <f t="shared" si="317"/>
        <v>1</v>
      </c>
    </row>
    <row r="6285" spans="1:30" ht="27.65" customHeight="1" x14ac:dyDescent="0.35">
      <c r="A6285" s="34">
        <v>6310</v>
      </c>
      <c r="B6285" s="1" t="s">
        <v>18346</v>
      </c>
      <c r="C6285" s="1"/>
      <c r="D6285" s="1"/>
      <c r="E6285" s="1"/>
      <c r="F6285" s="1" t="s">
        <v>29262</v>
      </c>
      <c r="G6285" s="35" t="s">
        <v>18347</v>
      </c>
      <c r="H6285" s="35" t="s">
        <v>18348</v>
      </c>
      <c r="I6285" s="35" t="s">
        <v>33</v>
      </c>
      <c r="J6285" s="36">
        <v>42107000</v>
      </c>
      <c r="K6285" s="36">
        <v>38147000</v>
      </c>
      <c r="L6285" s="36">
        <v>37133000</v>
      </c>
      <c r="M6285" s="36">
        <v>56414000</v>
      </c>
      <c r="N6285" s="36">
        <v>80191000</v>
      </c>
      <c r="O6285" s="37">
        <v>0.1183</v>
      </c>
      <c r="P6285" s="37">
        <v>6.8099999999999994E-2</v>
      </c>
      <c r="Q6285" s="37">
        <v>6.8900000000000003E-2</v>
      </c>
      <c r="R6285" s="37">
        <v>0.1166</v>
      </c>
      <c r="S6285" s="37">
        <v>0.13350000000000001</v>
      </c>
      <c r="T6285" s="37">
        <v>9.4100000000000003E-2</v>
      </c>
      <c r="U6285" s="37"/>
      <c r="V6285" s="37"/>
      <c r="W6285" s="37"/>
      <c r="X6285" s="37">
        <v>0.12790000000000001</v>
      </c>
      <c r="Z6285" s="4" t="str">
        <f t="shared" si="316"/>
        <v>NO</v>
      </c>
      <c r="AA6285" s="4" t="str">
        <f t="shared" si="316"/>
        <v>NO</v>
      </c>
      <c r="AB6285" s="4" t="str">
        <f t="shared" si="316"/>
        <v>NO</v>
      </c>
      <c r="AD6285" s="4">
        <f t="shared" si="317"/>
        <v>0</v>
      </c>
    </row>
    <row r="6286" spans="1:30" ht="14.4" customHeight="1" x14ac:dyDescent="0.35">
      <c r="A6286" s="34">
        <v>6311</v>
      </c>
      <c r="B6286" s="1" t="s">
        <v>18349</v>
      </c>
      <c r="C6286" s="1"/>
      <c r="D6286" s="1"/>
      <c r="E6286" s="1"/>
      <c r="F6286" s="1" t="s">
        <v>29262</v>
      </c>
      <c r="G6286" s="35" t="s">
        <v>18350</v>
      </c>
      <c r="H6286" s="35" t="s">
        <v>18351</v>
      </c>
      <c r="I6286" s="35" t="s">
        <v>23</v>
      </c>
      <c r="J6286" s="36">
        <v>32306000</v>
      </c>
      <c r="K6286" s="36">
        <v>39397000</v>
      </c>
      <c r="L6286" s="36">
        <v>57111000</v>
      </c>
      <c r="M6286" s="36">
        <v>65612000</v>
      </c>
      <c r="N6286" s="36">
        <v>80170000</v>
      </c>
      <c r="O6286" s="37">
        <v>-0.6169</v>
      </c>
      <c r="P6286" s="37">
        <v>-0.35849999999999999</v>
      </c>
      <c r="Q6286" s="37">
        <v>-9.7500000000000003E-2</v>
      </c>
      <c r="R6286" s="37">
        <v>-5.6800000000000003E-2</v>
      </c>
      <c r="S6286" s="37">
        <v>-4.7500000000000001E-2</v>
      </c>
      <c r="T6286" s="37">
        <v>-0.39700000000000002</v>
      </c>
      <c r="U6286" s="37">
        <v>-0.32950000000000002</v>
      </c>
      <c r="V6286" s="37">
        <v>-0.11020000000000001</v>
      </c>
      <c r="W6286" s="37">
        <v>-7.3999999999999996E-2</v>
      </c>
      <c r="X6286" s="37">
        <v>-5.2200000000000003E-2</v>
      </c>
      <c r="Z6286" s="4" t="str">
        <f t="shared" si="316"/>
        <v>NO</v>
      </c>
      <c r="AA6286" s="4" t="str">
        <f t="shared" si="316"/>
        <v>NO</v>
      </c>
      <c r="AB6286" s="4" t="str">
        <f t="shared" si="316"/>
        <v>NO</v>
      </c>
      <c r="AD6286" s="4">
        <f t="shared" si="317"/>
        <v>0</v>
      </c>
    </row>
    <row r="6287" spans="1:30" ht="14.4" customHeight="1" x14ac:dyDescent="0.35">
      <c r="A6287" s="34">
        <v>6312</v>
      </c>
      <c r="B6287" s="1" t="s">
        <v>7358</v>
      </c>
      <c r="C6287" s="1" t="s">
        <v>29015</v>
      </c>
      <c r="D6287" s="1"/>
      <c r="E6287" s="1"/>
      <c r="F6287" s="1" t="s">
        <v>28727</v>
      </c>
      <c r="G6287" s="35" t="s">
        <v>18352</v>
      </c>
      <c r="H6287" s="35" t="s">
        <v>18353</v>
      </c>
      <c r="I6287" s="35" t="s">
        <v>33</v>
      </c>
      <c r="J6287" s="36">
        <v>89062000</v>
      </c>
      <c r="K6287" s="36">
        <v>76146000</v>
      </c>
      <c r="L6287" s="36">
        <v>79912000</v>
      </c>
      <c r="M6287" s="36">
        <v>78988000</v>
      </c>
      <c r="N6287" s="36">
        <v>80167000</v>
      </c>
      <c r="O6287" s="37">
        <v>9.8100000000000007E-2</v>
      </c>
      <c r="P6287" s="37">
        <v>1.7999999999999999E-2</v>
      </c>
      <c r="Q6287" s="37">
        <v>4.4600000000000001E-2</v>
      </c>
      <c r="R6287" s="37">
        <v>-0.1358</v>
      </c>
      <c r="S6287" s="37">
        <v>0.14180000000000001</v>
      </c>
      <c r="T6287" s="37"/>
      <c r="U6287" s="37">
        <v>-1.1999999999999999E-3</v>
      </c>
      <c r="V6287" s="37">
        <v>-6.9999999999999999E-4</v>
      </c>
      <c r="W6287" s="37">
        <v>-8.0000000000000004E-4</v>
      </c>
      <c r="X6287" s="37"/>
      <c r="Z6287" s="4" t="str">
        <f t="shared" si="316"/>
        <v>NO</v>
      </c>
      <c r="AA6287" s="4" t="str">
        <f t="shared" si="316"/>
        <v>NO</v>
      </c>
      <c r="AB6287" s="4" t="str">
        <f t="shared" si="316"/>
        <v>NO</v>
      </c>
      <c r="AD6287" s="4">
        <f t="shared" si="317"/>
        <v>0</v>
      </c>
    </row>
    <row r="6288" spans="1:30" ht="14.4" customHeight="1" x14ac:dyDescent="0.35">
      <c r="A6288" s="34">
        <v>6313</v>
      </c>
      <c r="B6288" s="1" t="s">
        <v>18354</v>
      </c>
      <c r="C6288" s="1"/>
      <c r="D6288" s="1"/>
      <c r="E6288" s="1"/>
      <c r="F6288" s="1" t="s">
        <v>29262</v>
      </c>
      <c r="G6288" s="35" t="s">
        <v>18355</v>
      </c>
      <c r="H6288" s="35" t="s">
        <v>18356</v>
      </c>
      <c r="I6288" s="35" t="s">
        <v>36</v>
      </c>
      <c r="J6288" s="36">
        <v>18455000</v>
      </c>
      <c r="K6288" s="36">
        <v>22375000</v>
      </c>
      <c r="L6288" s="36">
        <v>32053000</v>
      </c>
      <c r="M6288" s="36">
        <v>53749000</v>
      </c>
      <c r="N6288" s="36">
        <v>80167000</v>
      </c>
      <c r="O6288" s="37">
        <v>0.33179999999999998</v>
      </c>
      <c r="P6288" s="37">
        <v>-0.1046</v>
      </c>
      <c r="Q6288" s="37">
        <v>0.1439</v>
      </c>
      <c r="R6288" s="37">
        <v>8.2199999999999995E-2</v>
      </c>
      <c r="S6288" s="37">
        <v>1.1900000000000001E-2</v>
      </c>
      <c r="T6288" s="37"/>
      <c r="U6288" s="37">
        <v>-9.4000000000000004E-3</v>
      </c>
      <c r="V6288" s="37"/>
      <c r="W6288" s="37">
        <v>-1.1999999999999999E-3</v>
      </c>
      <c r="X6288" s="37"/>
      <c r="Z6288" s="4" t="str">
        <f t="shared" si="316"/>
        <v>NO</v>
      </c>
      <c r="AA6288" s="4" t="str">
        <f t="shared" si="316"/>
        <v>NO</v>
      </c>
      <c r="AB6288" s="4" t="str">
        <f t="shared" si="316"/>
        <v>NO</v>
      </c>
      <c r="AD6288" s="4">
        <f t="shared" si="317"/>
        <v>0</v>
      </c>
    </row>
    <row r="6289" spans="1:30" ht="41.4" customHeight="1" x14ac:dyDescent="0.35">
      <c r="A6289" s="34">
        <v>6314</v>
      </c>
      <c r="B6289" s="1" t="s">
        <v>4346</v>
      </c>
      <c r="C6289" s="1"/>
      <c r="D6289" s="1"/>
      <c r="E6289" s="1"/>
      <c r="F6289" s="1" t="s">
        <v>29262</v>
      </c>
      <c r="G6289" s="35" t="s">
        <v>18357</v>
      </c>
      <c r="H6289" s="35" t="s">
        <v>18358</v>
      </c>
      <c r="I6289" s="35" t="s">
        <v>544</v>
      </c>
      <c r="J6289" s="36">
        <v>88036000</v>
      </c>
      <c r="K6289" s="36">
        <v>83985000</v>
      </c>
      <c r="L6289" s="36">
        <v>97138000</v>
      </c>
      <c r="M6289" s="36">
        <v>109511000</v>
      </c>
      <c r="N6289" s="36">
        <v>80156000</v>
      </c>
      <c r="O6289" s="37">
        <v>0.19689999999999999</v>
      </c>
      <c r="P6289" s="37">
        <v>8.3699999999999997E-2</v>
      </c>
      <c r="Q6289" s="37">
        <v>8.4699999999999998E-2</v>
      </c>
      <c r="R6289" s="37">
        <v>3.8899999999999997E-2</v>
      </c>
      <c r="S6289" s="37">
        <v>5.2400000000000002E-2</v>
      </c>
      <c r="T6289" s="37">
        <v>-1.55E-2</v>
      </c>
      <c r="U6289" s="37">
        <v>-7.1999999999999998E-3</v>
      </c>
      <c r="V6289" s="37">
        <v>-1.04E-2</v>
      </c>
      <c r="W6289" s="37">
        <v>-1.03E-2</v>
      </c>
      <c r="X6289" s="37">
        <v>-2.0199999999999999E-2</v>
      </c>
      <c r="Z6289" s="4" t="str">
        <f t="shared" si="316"/>
        <v>NO</v>
      </c>
      <c r="AA6289" s="4" t="str">
        <f t="shared" si="316"/>
        <v>NO</v>
      </c>
      <c r="AB6289" s="4" t="str">
        <f t="shared" si="316"/>
        <v>NO</v>
      </c>
      <c r="AD6289" s="4">
        <f t="shared" si="317"/>
        <v>0</v>
      </c>
    </row>
    <row r="6290" spans="1:30" ht="14.4" customHeight="1" x14ac:dyDescent="0.35">
      <c r="A6290" s="34">
        <v>6315</v>
      </c>
      <c r="B6290" s="1" t="s">
        <v>18359</v>
      </c>
      <c r="C6290" s="1"/>
      <c r="D6290" s="1"/>
      <c r="E6290" s="1"/>
      <c r="F6290" s="1" t="s">
        <v>29262</v>
      </c>
      <c r="G6290" s="35" t="s">
        <v>18360</v>
      </c>
      <c r="H6290" s="35" t="s">
        <v>18361</v>
      </c>
      <c r="I6290" s="35" t="s">
        <v>33</v>
      </c>
      <c r="J6290" s="36">
        <v>67335000</v>
      </c>
      <c r="K6290" s="36">
        <v>47144000</v>
      </c>
      <c r="L6290" s="36">
        <v>60429000</v>
      </c>
      <c r="M6290" s="36">
        <v>76287000</v>
      </c>
      <c r="N6290" s="36">
        <v>80146000</v>
      </c>
      <c r="O6290" s="37">
        <v>2.01E-2</v>
      </c>
      <c r="P6290" s="37">
        <v>-8.4699999999999998E-2</v>
      </c>
      <c r="Q6290" s="37">
        <v>0.12590000000000001</v>
      </c>
      <c r="R6290" s="37">
        <v>0.14580000000000001</v>
      </c>
      <c r="S6290" s="37">
        <v>6.3600000000000004E-2</v>
      </c>
      <c r="T6290" s="37">
        <v>-2.01E-2</v>
      </c>
      <c r="U6290" s="37">
        <v>-2.23E-2</v>
      </c>
      <c r="V6290" s="37">
        <v>-4.0000000000000001E-3</v>
      </c>
      <c r="W6290" s="37">
        <v>-1.8E-3</v>
      </c>
      <c r="X6290" s="37">
        <v>3.9399999999999998E-2</v>
      </c>
      <c r="Z6290" s="4" t="str">
        <f t="shared" si="316"/>
        <v>NO</v>
      </c>
      <c r="AA6290" s="4" t="str">
        <f t="shared" si="316"/>
        <v>NO</v>
      </c>
      <c r="AB6290" s="4" t="str">
        <f t="shared" si="316"/>
        <v>NO</v>
      </c>
      <c r="AD6290" s="4">
        <f t="shared" si="317"/>
        <v>0</v>
      </c>
    </row>
    <row r="6291" spans="1:30" ht="27.65" customHeight="1" x14ac:dyDescent="0.35">
      <c r="A6291" s="34">
        <v>6316</v>
      </c>
      <c r="B6291" s="1" t="s">
        <v>2754</v>
      </c>
      <c r="C6291" s="1"/>
      <c r="D6291" s="1"/>
      <c r="E6291" s="1"/>
      <c r="F6291" s="1" t="s">
        <v>29262</v>
      </c>
      <c r="G6291" s="35" t="s">
        <v>18362</v>
      </c>
      <c r="H6291" s="35" t="s">
        <v>18363</v>
      </c>
      <c r="I6291" s="35" t="s">
        <v>23</v>
      </c>
      <c r="J6291" s="36">
        <v>31406000</v>
      </c>
      <c r="K6291" s="36"/>
      <c r="L6291" s="36">
        <v>63890000</v>
      </c>
      <c r="M6291" s="36">
        <v>70451000</v>
      </c>
      <c r="N6291" s="36">
        <v>80127000</v>
      </c>
      <c r="O6291" s="37">
        <v>9.8000000000000004E-2</v>
      </c>
      <c r="P6291" s="37"/>
      <c r="Q6291" s="37">
        <v>6.83E-2</v>
      </c>
      <c r="R6291" s="37">
        <v>0.1229</v>
      </c>
      <c r="S6291" s="37">
        <v>5.6399999999999999E-2</v>
      </c>
      <c r="T6291" s="37"/>
      <c r="U6291" s="37"/>
      <c r="V6291" s="37"/>
      <c r="W6291" s="37"/>
      <c r="X6291" s="37"/>
      <c r="Z6291" s="4" t="str">
        <f t="shared" si="316"/>
        <v>NO</v>
      </c>
      <c r="AA6291" s="4" t="str">
        <f t="shared" si="316"/>
        <v>NO</v>
      </c>
      <c r="AB6291" s="4" t="str">
        <f t="shared" si="316"/>
        <v>NO</v>
      </c>
      <c r="AD6291" s="4">
        <f t="shared" si="317"/>
        <v>0</v>
      </c>
    </row>
    <row r="6292" spans="1:30" ht="14.4" customHeight="1" x14ac:dyDescent="0.35">
      <c r="A6292" s="34">
        <v>6317</v>
      </c>
      <c r="B6292" s="1" t="s">
        <v>9309</v>
      </c>
      <c r="C6292" s="1"/>
      <c r="D6292" s="1"/>
      <c r="E6292" s="1"/>
      <c r="F6292" s="1" t="s">
        <v>29262</v>
      </c>
      <c r="G6292" s="35" t="s">
        <v>18364</v>
      </c>
      <c r="H6292" s="35" t="s">
        <v>18365</v>
      </c>
      <c r="I6292" s="35" t="s">
        <v>43</v>
      </c>
      <c r="J6292" s="36">
        <v>55670000</v>
      </c>
      <c r="K6292" s="36">
        <v>57799000</v>
      </c>
      <c r="L6292" s="36">
        <v>70243000</v>
      </c>
      <c r="M6292" s="36">
        <v>77479000</v>
      </c>
      <c r="N6292" s="36">
        <v>80105000</v>
      </c>
      <c r="O6292" s="37">
        <v>3.95E-2</v>
      </c>
      <c r="P6292" s="37">
        <v>2.23E-2</v>
      </c>
      <c r="Q6292" s="37">
        <v>7.9500000000000001E-2</v>
      </c>
      <c r="R6292" s="37">
        <v>8.4500000000000006E-2</v>
      </c>
      <c r="S6292" s="37">
        <v>0.38279999999999997</v>
      </c>
      <c r="T6292" s="37"/>
      <c r="U6292" s="37"/>
      <c r="V6292" s="37"/>
      <c r="W6292" s="37"/>
      <c r="X6292" s="37"/>
      <c r="Z6292" s="4" t="str">
        <f t="shared" si="316"/>
        <v>NO</v>
      </c>
      <c r="AA6292" s="4" t="str">
        <f t="shared" si="316"/>
        <v>NO</v>
      </c>
      <c r="AB6292" s="4" t="str">
        <f t="shared" si="316"/>
        <v>YES</v>
      </c>
      <c r="AD6292" s="4">
        <f t="shared" si="317"/>
        <v>1</v>
      </c>
    </row>
    <row r="6293" spans="1:30" ht="27.65" customHeight="1" x14ac:dyDescent="0.35">
      <c r="A6293" s="34">
        <v>6318</v>
      </c>
      <c r="B6293" s="1" t="s">
        <v>18366</v>
      </c>
      <c r="C6293" s="1" t="s">
        <v>29015</v>
      </c>
      <c r="D6293" s="1"/>
      <c r="E6293" s="1" t="s">
        <v>29008</v>
      </c>
      <c r="F6293" s="1" t="s">
        <v>29262</v>
      </c>
      <c r="G6293" s="35" t="s">
        <v>18367</v>
      </c>
      <c r="H6293" s="35" t="s">
        <v>18368</v>
      </c>
      <c r="I6293" s="35" t="s">
        <v>29</v>
      </c>
      <c r="J6293" s="36"/>
      <c r="K6293" s="36"/>
      <c r="L6293" s="36"/>
      <c r="M6293" s="36">
        <v>54687000</v>
      </c>
      <c r="N6293" s="36">
        <v>80091000</v>
      </c>
      <c r="O6293" s="37"/>
      <c r="P6293" s="37"/>
      <c r="Q6293" s="37"/>
      <c r="R6293" s="37">
        <v>0.14369999999999999</v>
      </c>
      <c r="S6293" s="37">
        <v>9.4500000000000001E-2</v>
      </c>
      <c r="T6293" s="37"/>
      <c r="U6293" s="37"/>
      <c r="V6293" s="37"/>
      <c r="W6293" s="37">
        <v>0.14369999999999999</v>
      </c>
      <c r="X6293" s="37">
        <v>9.4500000000000001E-2</v>
      </c>
      <c r="Z6293" s="4" t="str">
        <f t="shared" si="316"/>
        <v>NO</v>
      </c>
      <c r="AA6293" s="4" t="str">
        <f t="shared" si="316"/>
        <v>NO</v>
      </c>
      <c r="AB6293" s="4" t="str">
        <f t="shared" si="316"/>
        <v>NO</v>
      </c>
      <c r="AD6293" s="4">
        <f t="shared" si="317"/>
        <v>0</v>
      </c>
    </row>
    <row r="6294" spans="1:30" ht="27.65" customHeight="1" x14ac:dyDescent="0.35">
      <c r="A6294" s="34">
        <v>6319</v>
      </c>
      <c r="B6294" s="1" t="s">
        <v>7194</v>
      </c>
      <c r="C6294" s="1" t="s">
        <v>29015</v>
      </c>
      <c r="D6294" s="1"/>
      <c r="E6294" s="1" t="s">
        <v>29008</v>
      </c>
      <c r="F6294" s="1" t="s">
        <v>29262</v>
      </c>
      <c r="G6294" s="35" t="s">
        <v>18369</v>
      </c>
      <c r="H6294" s="35" t="s">
        <v>18370</v>
      </c>
      <c r="I6294" s="35" t="s">
        <v>29</v>
      </c>
      <c r="J6294" s="36">
        <v>41157000</v>
      </c>
      <c r="K6294" s="36">
        <v>51964000</v>
      </c>
      <c r="L6294" s="36">
        <v>67844000</v>
      </c>
      <c r="M6294" s="36">
        <v>74494000</v>
      </c>
      <c r="N6294" s="36">
        <v>80075000</v>
      </c>
      <c r="O6294" s="37">
        <v>0.1711</v>
      </c>
      <c r="P6294" s="37">
        <v>0.22439999999999999</v>
      </c>
      <c r="Q6294" s="37">
        <v>0.26150000000000001</v>
      </c>
      <c r="R6294" s="37">
        <v>0.29659999999999997</v>
      </c>
      <c r="S6294" s="37">
        <v>0.29799999999999999</v>
      </c>
      <c r="T6294" s="37"/>
      <c r="U6294" s="37"/>
      <c r="V6294" s="37"/>
      <c r="W6294" s="37"/>
      <c r="X6294" s="37"/>
      <c r="Z6294" s="4" t="str">
        <f t="shared" si="316"/>
        <v>YES</v>
      </c>
      <c r="AA6294" s="4" t="str">
        <f t="shared" si="316"/>
        <v>YES</v>
      </c>
      <c r="AB6294" s="4" t="str">
        <f t="shared" si="316"/>
        <v>YES</v>
      </c>
      <c r="AD6294" s="4">
        <f t="shared" si="317"/>
        <v>3</v>
      </c>
    </row>
    <row r="6295" spans="1:30" ht="14.4" customHeight="1" x14ac:dyDescent="0.35">
      <c r="A6295" s="34">
        <v>6320</v>
      </c>
      <c r="B6295" s="1" t="s">
        <v>18371</v>
      </c>
      <c r="C6295" s="1" t="s">
        <v>29015</v>
      </c>
      <c r="D6295" s="1"/>
      <c r="E6295" s="1" t="s">
        <v>29008</v>
      </c>
      <c r="F6295" s="1" t="s">
        <v>29262</v>
      </c>
      <c r="G6295" s="35" t="s">
        <v>18372</v>
      </c>
      <c r="H6295" s="35" t="s">
        <v>18373</v>
      </c>
      <c r="I6295" s="35" t="s">
        <v>29</v>
      </c>
      <c r="J6295" s="36">
        <v>61977000</v>
      </c>
      <c r="K6295" s="36">
        <v>65393000</v>
      </c>
      <c r="L6295" s="36">
        <v>69408000</v>
      </c>
      <c r="M6295" s="36">
        <v>73121000</v>
      </c>
      <c r="N6295" s="36">
        <v>80056000</v>
      </c>
      <c r="O6295" s="37">
        <v>0.1847</v>
      </c>
      <c r="P6295" s="37">
        <v>0.1953</v>
      </c>
      <c r="Q6295" s="37">
        <v>1.6199999999999999E-2</v>
      </c>
      <c r="R6295" s="37">
        <v>-7.1400000000000005E-2</v>
      </c>
      <c r="S6295" s="37">
        <v>-5.6099999999999997E-2</v>
      </c>
      <c r="T6295" s="37"/>
      <c r="U6295" s="37"/>
      <c r="V6295" s="37"/>
      <c r="W6295" s="37"/>
      <c r="X6295" s="37"/>
      <c r="Z6295" s="4" t="str">
        <f t="shared" si="316"/>
        <v>NO</v>
      </c>
      <c r="AA6295" s="4" t="str">
        <f t="shared" si="316"/>
        <v>NO</v>
      </c>
      <c r="AB6295" s="4" t="str">
        <f t="shared" si="316"/>
        <v>NO</v>
      </c>
      <c r="AD6295" s="4">
        <f t="shared" si="317"/>
        <v>0</v>
      </c>
    </row>
    <row r="6296" spans="1:30" ht="27.65" customHeight="1" x14ac:dyDescent="0.35">
      <c r="A6296" s="34">
        <v>6321</v>
      </c>
      <c r="B6296" s="1" t="s">
        <v>18374</v>
      </c>
      <c r="C6296" s="1"/>
      <c r="D6296" s="1"/>
      <c r="E6296" s="1"/>
      <c r="F6296" s="1" t="s">
        <v>29262</v>
      </c>
      <c r="G6296" s="35" t="s">
        <v>18375</v>
      </c>
      <c r="H6296" s="35" t="s">
        <v>18376</v>
      </c>
      <c r="I6296" s="35" t="s">
        <v>23</v>
      </c>
      <c r="J6296" s="36">
        <v>75325000</v>
      </c>
      <c r="K6296" s="36">
        <v>62415000</v>
      </c>
      <c r="L6296" s="36">
        <v>56373000</v>
      </c>
      <c r="M6296" s="36">
        <v>62247000</v>
      </c>
      <c r="N6296" s="36">
        <v>80050000</v>
      </c>
      <c r="O6296" s="37">
        <v>-0.25719999999999998</v>
      </c>
      <c r="P6296" s="37">
        <v>-0.2392</v>
      </c>
      <c r="Q6296" s="37">
        <v>-0.24379999999999999</v>
      </c>
      <c r="R6296" s="37">
        <v>0.38109999999999999</v>
      </c>
      <c r="S6296" s="37">
        <v>1.78E-2</v>
      </c>
      <c r="T6296" s="37"/>
      <c r="U6296" s="37"/>
      <c r="V6296" s="37"/>
      <c r="W6296" s="37"/>
      <c r="X6296" s="37"/>
      <c r="Z6296" s="4" t="str">
        <f t="shared" si="316"/>
        <v>NO</v>
      </c>
      <c r="AA6296" s="4" t="str">
        <f t="shared" si="316"/>
        <v>YES</v>
      </c>
      <c r="AB6296" s="4" t="str">
        <f t="shared" si="316"/>
        <v>NO</v>
      </c>
      <c r="AD6296" s="4">
        <f t="shared" si="317"/>
        <v>1</v>
      </c>
    </row>
    <row r="6297" spans="1:30" ht="41.4" customHeight="1" x14ac:dyDescent="0.35">
      <c r="A6297" s="34">
        <v>6322</v>
      </c>
      <c r="B6297" s="1" t="s">
        <v>18377</v>
      </c>
      <c r="C6297" s="1" t="s">
        <v>29015</v>
      </c>
      <c r="D6297" s="1"/>
      <c r="E6297" s="1" t="s">
        <v>29008</v>
      </c>
      <c r="F6297" s="1" t="s">
        <v>29262</v>
      </c>
      <c r="G6297" s="35" t="s">
        <v>18378</v>
      </c>
      <c r="H6297" s="35" t="s">
        <v>18379</v>
      </c>
      <c r="I6297" s="35" t="s">
        <v>29</v>
      </c>
      <c r="J6297" s="36">
        <v>50082000</v>
      </c>
      <c r="K6297" s="36">
        <v>41534000</v>
      </c>
      <c r="L6297" s="36">
        <v>49081000</v>
      </c>
      <c r="M6297" s="36">
        <v>71679000</v>
      </c>
      <c r="N6297" s="36">
        <v>80026000</v>
      </c>
      <c r="O6297" s="37">
        <v>0.36470000000000002</v>
      </c>
      <c r="P6297" s="37">
        <v>0.21149999999999999</v>
      </c>
      <c r="Q6297" s="37">
        <v>0.26900000000000002</v>
      </c>
      <c r="R6297" s="37">
        <v>0.34150000000000003</v>
      </c>
      <c r="S6297" s="37">
        <v>0.21060000000000001</v>
      </c>
      <c r="T6297" s="37"/>
      <c r="U6297" s="37"/>
      <c r="V6297" s="37"/>
      <c r="W6297" s="37"/>
      <c r="X6297" s="37"/>
      <c r="Z6297" s="4" t="str">
        <f t="shared" si="316"/>
        <v>YES</v>
      </c>
      <c r="AA6297" s="4" t="str">
        <f t="shared" si="316"/>
        <v>YES</v>
      </c>
      <c r="AB6297" s="4" t="str">
        <f t="shared" si="316"/>
        <v>YES</v>
      </c>
      <c r="AD6297" s="4">
        <f t="shared" si="317"/>
        <v>3</v>
      </c>
    </row>
    <row r="6298" spans="1:30" ht="14.4" customHeight="1" x14ac:dyDescent="0.35">
      <c r="A6298" s="34">
        <v>6324</v>
      </c>
      <c r="B6298" s="1" t="s">
        <v>18380</v>
      </c>
      <c r="C6298" s="1" t="s">
        <v>29015</v>
      </c>
      <c r="D6298" s="1"/>
      <c r="E6298" s="1" t="s">
        <v>29008</v>
      </c>
      <c r="F6298" s="1" t="s">
        <v>29262</v>
      </c>
      <c r="G6298" s="35" t="s">
        <v>18381</v>
      </c>
      <c r="H6298" s="35" t="s">
        <v>18382</v>
      </c>
      <c r="I6298" s="35" t="s">
        <v>29</v>
      </c>
      <c r="J6298" s="36">
        <v>52167000</v>
      </c>
      <c r="K6298" s="36">
        <v>62036000</v>
      </c>
      <c r="L6298" s="36">
        <v>69357000</v>
      </c>
      <c r="M6298" s="36">
        <v>80862000</v>
      </c>
      <c r="N6298" s="36">
        <v>79972000</v>
      </c>
      <c r="O6298" s="37">
        <v>0.51129999999999998</v>
      </c>
      <c r="P6298" s="37">
        <v>0.42980000000000002</v>
      </c>
      <c r="Q6298" s="37">
        <v>0.41149999999999998</v>
      </c>
      <c r="R6298" s="37">
        <v>0.35699999999999998</v>
      </c>
      <c r="S6298" s="37">
        <v>0.313</v>
      </c>
      <c r="T6298" s="37"/>
      <c r="U6298" s="37"/>
      <c r="V6298" s="37"/>
      <c r="W6298" s="37"/>
      <c r="X6298" s="37"/>
      <c r="Z6298" s="4" t="str">
        <f t="shared" si="316"/>
        <v>YES</v>
      </c>
      <c r="AA6298" s="4" t="str">
        <f t="shared" si="316"/>
        <v>YES</v>
      </c>
      <c r="AB6298" s="4" t="str">
        <f t="shared" si="316"/>
        <v>YES</v>
      </c>
      <c r="AD6298" s="4">
        <f t="shared" si="317"/>
        <v>3</v>
      </c>
    </row>
    <row r="6299" spans="1:30" ht="14.4" customHeight="1" x14ac:dyDescent="0.35">
      <c r="A6299" s="34">
        <v>6325</v>
      </c>
      <c r="B6299" s="1" t="s">
        <v>18383</v>
      </c>
      <c r="C6299" s="1"/>
      <c r="D6299" s="1"/>
      <c r="E6299" s="1"/>
      <c r="F6299" s="1" t="s">
        <v>29262</v>
      </c>
      <c r="G6299" s="35" t="s">
        <v>18384</v>
      </c>
      <c r="H6299" s="35" t="s">
        <v>18385</v>
      </c>
      <c r="I6299" s="35" t="s">
        <v>544</v>
      </c>
      <c r="J6299" s="36">
        <v>73977000</v>
      </c>
      <c r="K6299" s="36">
        <v>55995000</v>
      </c>
      <c r="L6299" s="36">
        <v>57760000</v>
      </c>
      <c r="M6299" s="36">
        <v>66630000</v>
      </c>
      <c r="N6299" s="36">
        <v>79956000</v>
      </c>
      <c r="O6299" s="37">
        <v>0.43330000000000002</v>
      </c>
      <c r="P6299" s="37">
        <v>0.21629999999999999</v>
      </c>
      <c r="Q6299" s="37">
        <v>0.15909999999999999</v>
      </c>
      <c r="R6299" s="37">
        <v>4.9399999999999999E-2</v>
      </c>
      <c r="S6299" s="37">
        <v>7.0300000000000001E-2</v>
      </c>
      <c r="T6299" s="37">
        <v>-2.7000000000000001E-3</v>
      </c>
      <c r="U6299" s="37">
        <v>-1.1999999999999999E-3</v>
      </c>
      <c r="V6299" s="37">
        <v>-1.1999999999999999E-3</v>
      </c>
      <c r="W6299" s="37">
        <v>-1E-3</v>
      </c>
      <c r="X6299" s="37">
        <v>-8.9999999999999998E-4</v>
      </c>
      <c r="Z6299" s="4" t="str">
        <f t="shared" si="316"/>
        <v>NO</v>
      </c>
      <c r="AA6299" s="4" t="str">
        <f t="shared" si="316"/>
        <v>NO</v>
      </c>
      <c r="AB6299" s="4" t="str">
        <f t="shared" si="316"/>
        <v>NO</v>
      </c>
      <c r="AD6299" s="4">
        <f t="shared" si="317"/>
        <v>0</v>
      </c>
    </row>
    <row r="6300" spans="1:30" ht="14.4" customHeight="1" x14ac:dyDescent="0.35">
      <c r="A6300" s="34">
        <v>6326</v>
      </c>
      <c r="B6300" s="1" t="s">
        <v>18386</v>
      </c>
      <c r="C6300" s="1"/>
      <c r="D6300" s="1"/>
      <c r="E6300" s="1"/>
      <c r="F6300" s="1" t="s">
        <v>29262</v>
      </c>
      <c r="G6300" s="35" t="s">
        <v>18387</v>
      </c>
      <c r="H6300" s="35" t="s">
        <v>18388</v>
      </c>
      <c r="I6300" s="35" t="s">
        <v>33</v>
      </c>
      <c r="J6300" s="36">
        <v>27794000</v>
      </c>
      <c r="K6300" s="36">
        <v>36395000</v>
      </c>
      <c r="L6300" s="36">
        <v>53514000</v>
      </c>
      <c r="M6300" s="36">
        <v>67571000</v>
      </c>
      <c r="N6300" s="36">
        <v>79928000</v>
      </c>
      <c r="O6300" s="37">
        <v>0.34060000000000001</v>
      </c>
      <c r="P6300" s="37">
        <v>0.2487</v>
      </c>
      <c r="Q6300" s="37">
        <v>0.13289999999999999</v>
      </c>
      <c r="R6300" s="37">
        <v>0.26229999999999998</v>
      </c>
      <c r="S6300" s="37">
        <v>0.2878</v>
      </c>
      <c r="T6300" s="37"/>
      <c r="U6300" s="37"/>
      <c r="V6300" s="37"/>
      <c r="W6300" s="37"/>
      <c r="X6300" s="37"/>
      <c r="Z6300" s="4" t="str">
        <f t="shared" si="316"/>
        <v>NO</v>
      </c>
      <c r="AA6300" s="4" t="str">
        <f t="shared" si="316"/>
        <v>YES</v>
      </c>
      <c r="AB6300" s="4" t="str">
        <f t="shared" si="316"/>
        <v>YES</v>
      </c>
      <c r="AD6300" s="4">
        <f t="shared" si="317"/>
        <v>2</v>
      </c>
    </row>
    <row r="6301" spans="1:30" ht="27.65" customHeight="1" x14ac:dyDescent="0.35">
      <c r="A6301" s="34">
        <v>6327</v>
      </c>
      <c r="B6301" s="1" t="s">
        <v>18389</v>
      </c>
      <c r="C6301" s="1"/>
      <c r="D6301" s="1"/>
      <c r="E6301" s="1"/>
      <c r="F6301" s="1" t="s">
        <v>29262</v>
      </c>
      <c r="G6301" s="35" t="s">
        <v>18390</v>
      </c>
      <c r="H6301" s="35" t="s">
        <v>18391</v>
      </c>
      <c r="I6301" s="35" t="s">
        <v>43</v>
      </c>
      <c r="J6301" s="36">
        <v>82405000</v>
      </c>
      <c r="K6301" s="36">
        <v>86188000</v>
      </c>
      <c r="L6301" s="36">
        <v>88574000</v>
      </c>
      <c r="M6301" s="36">
        <v>106263000</v>
      </c>
      <c r="N6301" s="36">
        <v>79925000</v>
      </c>
      <c r="O6301" s="37">
        <v>8.4199999999999997E-2</v>
      </c>
      <c r="P6301" s="37">
        <v>9.4600000000000004E-2</v>
      </c>
      <c r="Q6301" s="37">
        <v>0.105</v>
      </c>
      <c r="R6301" s="37">
        <v>0.1087</v>
      </c>
      <c r="S6301" s="37">
        <v>0.1016</v>
      </c>
      <c r="T6301" s="37"/>
      <c r="U6301" s="37"/>
      <c r="V6301" s="37"/>
      <c r="W6301" s="37"/>
      <c r="X6301" s="37"/>
      <c r="Z6301" s="4" t="str">
        <f t="shared" si="316"/>
        <v>NO</v>
      </c>
      <c r="AA6301" s="4" t="str">
        <f t="shared" si="316"/>
        <v>NO</v>
      </c>
      <c r="AB6301" s="4" t="str">
        <f t="shared" si="316"/>
        <v>NO</v>
      </c>
      <c r="AD6301" s="4">
        <f t="shared" si="317"/>
        <v>0</v>
      </c>
    </row>
    <row r="6302" spans="1:30" ht="14.4" customHeight="1" x14ac:dyDescent="0.35">
      <c r="A6302" s="34">
        <v>6328</v>
      </c>
      <c r="B6302" s="1" t="s">
        <v>18392</v>
      </c>
      <c r="C6302" s="1"/>
      <c r="D6302" s="1"/>
      <c r="E6302" s="1"/>
      <c r="F6302" s="1" t="s">
        <v>29262</v>
      </c>
      <c r="G6302" s="35" t="s">
        <v>18393</v>
      </c>
      <c r="H6302" s="35" t="s">
        <v>18394</v>
      </c>
      <c r="I6302" s="35" t="s">
        <v>33</v>
      </c>
      <c r="J6302" s="36">
        <v>76082000</v>
      </c>
      <c r="K6302" s="36"/>
      <c r="L6302" s="36">
        <v>68419000</v>
      </c>
      <c r="M6302" s="36"/>
      <c r="N6302" s="36">
        <v>79915000</v>
      </c>
      <c r="O6302" s="37">
        <v>6.9900000000000004E-2</v>
      </c>
      <c r="P6302" s="37"/>
      <c r="Q6302" s="37">
        <v>8.1900000000000001E-2</v>
      </c>
      <c r="R6302" s="37"/>
      <c r="S6302" s="37">
        <v>7.7600000000000002E-2</v>
      </c>
      <c r="T6302" s="37"/>
      <c r="U6302" s="37"/>
      <c r="V6302" s="37"/>
      <c r="W6302" s="37"/>
      <c r="X6302" s="37"/>
      <c r="Z6302" s="4" t="str">
        <f t="shared" si="316"/>
        <v>NO</v>
      </c>
      <c r="AA6302" s="4" t="str">
        <f t="shared" si="316"/>
        <v>NO</v>
      </c>
      <c r="AB6302" s="4" t="str">
        <f t="shared" si="316"/>
        <v>NO</v>
      </c>
      <c r="AD6302" s="4">
        <f t="shared" si="317"/>
        <v>0</v>
      </c>
    </row>
    <row r="6303" spans="1:30" ht="14.4" customHeight="1" x14ac:dyDescent="0.35">
      <c r="A6303" s="34">
        <v>6329</v>
      </c>
      <c r="B6303" s="1" t="s">
        <v>18395</v>
      </c>
      <c r="C6303" s="1" t="s">
        <v>29015</v>
      </c>
      <c r="D6303" s="1"/>
      <c r="E6303" s="1" t="s">
        <v>29008</v>
      </c>
      <c r="F6303" s="1" t="s">
        <v>29262</v>
      </c>
      <c r="G6303" s="35" t="s">
        <v>18396</v>
      </c>
      <c r="H6303" s="35" t="s">
        <v>18397</v>
      </c>
      <c r="I6303" s="35" t="s">
        <v>29</v>
      </c>
      <c r="J6303" s="36">
        <v>29767000</v>
      </c>
      <c r="K6303" s="36">
        <v>34297000</v>
      </c>
      <c r="L6303" s="36">
        <v>39032000</v>
      </c>
      <c r="M6303" s="36">
        <v>70630000</v>
      </c>
      <c r="N6303" s="36">
        <v>79913000</v>
      </c>
      <c r="O6303" s="37">
        <v>-9.6199999999999994E-2</v>
      </c>
      <c r="P6303" s="37">
        <v>5.7000000000000002E-3</v>
      </c>
      <c r="Q6303" s="37">
        <v>-6.8699999999999997E-2</v>
      </c>
      <c r="R6303" s="37">
        <v>0.1031</v>
      </c>
      <c r="S6303" s="37">
        <v>-8.2799999999999999E-2</v>
      </c>
      <c r="T6303" s="37">
        <v>2.6100000000000002E-2</v>
      </c>
      <c r="U6303" s="37"/>
      <c r="V6303" s="37"/>
      <c r="W6303" s="37"/>
      <c r="X6303" s="37"/>
      <c r="Z6303" s="4" t="str">
        <f t="shared" si="316"/>
        <v>NO</v>
      </c>
      <c r="AA6303" s="4" t="str">
        <f t="shared" si="316"/>
        <v>NO</v>
      </c>
      <c r="AB6303" s="4" t="str">
        <f t="shared" si="316"/>
        <v>NO</v>
      </c>
      <c r="AD6303" s="4">
        <f t="shared" si="317"/>
        <v>0</v>
      </c>
    </row>
    <row r="6304" spans="1:30" ht="27.65" customHeight="1" x14ac:dyDescent="0.35">
      <c r="A6304" s="34">
        <v>6330</v>
      </c>
      <c r="B6304" s="1" t="s">
        <v>18398</v>
      </c>
      <c r="C6304" s="1"/>
      <c r="D6304" s="1"/>
      <c r="E6304" s="1"/>
      <c r="F6304" s="1" t="s">
        <v>29262</v>
      </c>
      <c r="G6304" s="35" t="s">
        <v>18399</v>
      </c>
      <c r="H6304" s="35" t="s">
        <v>18400</v>
      </c>
      <c r="I6304" s="35" t="s">
        <v>23</v>
      </c>
      <c r="J6304" s="36">
        <v>45749000</v>
      </c>
      <c r="K6304" s="36">
        <v>50484000</v>
      </c>
      <c r="L6304" s="36">
        <v>51284000</v>
      </c>
      <c r="M6304" s="36">
        <v>55535000</v>
      </c>
      <c r="N6304" s="36">
        <v>79911000</v>
      </c>
      <c r="O6304" s="37">
        <v>0.38200000000000001</v>
      </c>
      <c r="P6304" s="37">
        <v>0.2762</v>
      </c>
      <c r="Q6304" s="37">
        <v>0.185</v>
      </c>
      <c r="R6304" s="37">
        <v>0.3175</v>
      </c>
      <c r="S6304" s="37">
        <v>0.30470000000000003</v>
      </c>
      <c r="T6304" s="37">
        <v>0.33500000000000002</v>
      </c>
      <c r="U6304" s="37"/>
      <c r="V6304" s="37"/>
      <c r="W6304" s="37"/>
      <c r="X6304" s="37">
        <v>0.28149999999999997</v>
      </c>
      <c r="Z6304" s="4" t="str">
        <f t="shared" si="316"/>
        <v>NO</v>
      </c>
      <c r="AA6304" s="4" t="str">
        <f t="shared" si="316"/>
        <v>YES</v>
      </c>
      <c r="AB6304" s="4" t="str">
        <f t="shared" si="316"/>
        <v>YES</v>
      </c>
      <c r="AD6304" s="4">
        <f t="shared" si="317"/>
        <v>2</v>
      </c>
    </row>
    <row r="6305" spans="1:30" ht="14.4" customHeight="1" x14ac:dyDescent="0.35">
      <c r="A6305" s="34">
        <v>6331</v>
      </c>
      <c r="B6305" s="1" t="s">
        <v>12293</v>
      </c>
      <c r="C6305" s="1"/>
      <c r="D6305" s="1"/>
      <c r="E6305" s="1"/>
      <c r="F6305" s="1" t="s">
        <v>29262</v>
      </c>
      <c r="G6305" s="35" t="s">
        <v>18401</v>
      </c>
      <c r="H6305" s="35" t="s">
        <v>18402</v>
      </c>
      <c r="I6305" s="35" t="s">
        <v>23</v>
      </c>
      <c r="J6305" s="36">
        <v>29454000</v>
      </c>
      <c r="K6305" s="36">
        <v>34286000</v>
      </c>
      <c r="L6305" s="36">
        <v>46745000</v>
      </c>
      <c r="M6305" s="36">
        <v>63467000</v>
      </c>
      <c r="N6305" s="36">
        <v>79910000</v>
      </c>
      <c r="O6305" s="37">
        <v>0.26279999999999998</v>
      </c>
      <c r="P6305" s="37">
        <v>0.1326</v>
      </c>
      <c r="Q6305" s="37">
        <v>0.21959999999999999</v>
      </c>
      <c r="R6305" s="37">
        <v>0.15659999999999999</v>
      </c>
      <c r="S6305" s="37">
        <v>0.1497</v>
      </c>
      <c r="T6305" s="37"/>
      <c r="U6305" s="37"/>
      <c r="V6305" s="37"/>
      <c r="W6305" s="37"/>
      <c r="X6305" s="37">
        <v>-1.6000000000000001E-3</v>
      </c>
      <c r="Z6305" s="4" t="str">
        <f t="shared" si="316"/>
        <v>YES</v>
      </c>
      <c r="AA6305" s="4" t="str">
        <f t="shared" si="316"/>
        <v>NO</v>
      </c>
      <c r="AB6305" s="4" t="str">
        <f t="shared" si="316"/>
        <v>NO</v>
      </c>
      <c r="AD6305" s="4">
        <f t="shared" si="317"/>
        <v>1</v>
      </c>
    </row>
    <row r="6306" spans="1:30" ht="41.4" customHeight="1" x14ac:dyDescent="0.35">
      <c r="A6306" s="34">
        <v>6332</v>
      </c>
      <c r="B6306" s="1" t="s">
        <v>18403</v>
      </c>
      <c r="C6306" s="1"/>
      <c r="D6306" s="1"/>
      <c r="E6306" s="1"/>
      <c r="F6306" s="1" t="s">
        <v>29262</v>
      </c>
      <c r="G6306" s="35" t="s">
        <v>18404</v>
      </c>
      <c r="H6306" s="35" t="s">
        <v>18405</v>
      </c>
      <c r="I6306" s="35" t="s">
        <v>544</v>
      </c>
      <c r="J6306" s="36">
        <v>22880000</v>
      </c>
      <c r="K6306" s="36">
        <v>32304000</v>
      </c>
      <c r="L6306" s="36">
        <v>46430000</v>
      </c>
      <c r="M6306" s="36">
        <v>67655000</v>
      </c>
      <c r="N6306" s="36">
        <v>79881000</v>
      </c>
      <c r="O6306" s="37">
        <v>7.7899999999999997E-2</v>
      </c>
      <c r="P6306" s="37">
        <v>0.14019999999999999</v>
      </c>
      <c r="Q6306" s="37">
        <v>0.2697</v>
      </c>
      <c r="R6306" s="37">
        <v>9.7799999999999998E-2</v>
      </c>
      <c r="S6306" s="37">
        <v>9.3799999999999994E-2</v>
      </c>
      <c r="T6306" s="37">
        <v>-7.4999999999999997E-3</v>
      </c>
      <c r="U6306" s="37">
        <v>-1.37E-2</v>
      </c>
      <c r="V6306" s="37"/>
      <c r="W6306" s="37"/>
      <c r="X6306" s="37"/>
      <c r="Z6306" s="4" t="str">
        <f t="shared" si="316"/>
        <v>YES</v>
      </c>
      <c r="AA6306" s="4" t="str">
        <f t="shared" si="316"/>
        <v>NO</v>
      </c>
      <c r="AB6306" s="4" t="str">
        <f t="shared" si="316"/>
        <v>NO</v>
      </c>
      <c r="AD6306" s="4">
        <f t="shared" si="317"/>
        <v>1</v>
      </c>
    </row>
    <row r="6307" spans="1:30" ht="14.4" customHeight="1" x14ac:dyDescent="0.35">
      <c r="A6307" s="34">
        <v>6333</v>
      </c>
      <c r="B6307" s="1" t="s">
        <v>18406</v>
      </c>
      <c r="C6307" s="1" t="s">
        <v>29015</v>
      </c>
      <c r="D6307" s="1"/>
      <c r="E6307" s="1" t="s">
        <v>29008</v>
      </c>
      <c r="F6307" s="1" t="s">
        <v>29262</v>
      </c>
      <c r="G6307" s="35" t="s">
        <v>18407</v>
      </c>
      <c r="H6307" s="35" t="s">
        <v>18408</v>
      </c>
      <c r="I6307" s="35" t="s">
        <v>29</v>
      </c>
      <c r="J6307" s="36">
        <v>47271000</v>
      </c>
      <c r="K6307" s="36">
        <v>57126000</v>
      </c>
      <c r="L6307" s="36">
        <v>62254000</v>
      </c>
      <c r="M6307" s="36">
        <v>74722000</v>
      </c>
      <c r="N6307" s="36">
        <v>79865000</v>
      </c>
      <c r="O6307" s="37">
        <v>0.43309999999999998</v>
      </c>
      <c r="P6307" s="37">
        <v>0.47989999999999999</v>
      </c>
      <c r="Q6307" s="37">
        <v>0.46600000000000003</v>
      </c>
      <c r="R6307" s="37">
        <v>0.53690000000000004</v>
      </c>
      <c r="S6307" s="37">
        <v>0.51990000000000003</v>
      </c>
      <c r="T6307" s="37">
        <v>0.15440000000000001</v>
      </c>
      <c r="U6307" s="37">
        <v>0.28260000000000002</v>
      </c>
      <c r="V6307" s="37"/>
      <c r="W6307" s="37"/>
      <c r="X6307" s="37"/>
      <c r="Z6307" s="4" t="str">
        <f t="shared" si="316"/>
        <v>YES</v>
      </c>
      <c r="AA6307" s="4" t="str">
        <f t="shared" si="316"/>
        <v>YES</v>
      </c>
      <c r="AB6307" s="4" t="str">
        <f t="shared" si="316"/>
        <v>YES</v>
      </c>
      <c r="AD6307" s="4">
        <f t="shared" si="317"/>
        <v>3</v>
      </c>
    </row>
    <row r="6308" spans="1:30" ht="14.4" customHeight="1" x14ac:dyDescent="0.35">
      <c r="A6308" s="34">
        <v>6334</v>
      </c>
      <c r="B6308" s="1" t="s">
        <v>18409</v>
      </c>
      <c r="C6308" s="1"/>
      <c r="D6308" s="1"/>
      <c r="E6308" s="1"/>
      <c r="F6308" s="1" t="s">
        <v>29262</v>
      </c>
      <c r="G6308" s="35" t="s">
        <v>18410</v>
      </c>
      <c r="H6308" s="35" t="s">
        <v>18411</v>
      </c>
      <c r="I6308" s="35" t="s">
        <v>23</v>
      </c>
      <c r="J6308" s="36">
        <v>39198000</v>
      </c>
      <c r="K6308" s="36">
        <v>49612000</v>
      </c>
      <c r="L6308" s="36">
        <v>112714000</v>
      </c>
      <c r="M6308" s="36">
        <v>108387000</v>
      </c>
      <c r="N6308" s="36">
        <v>79842000</v>
      </c>
      <c r="O6308" s="37">
        <v>0.1062</v>
      </c>
      <c r="P6308" s="37">
        <v>-8.8099999999999998E-2</v>
      </c>
      <c r="Q6308" s="37">
        <v>9.2399999999999996E-2</v>
      </c>
      <c r="R6308" s="37">
        <v>9.7999999999999997E-3</v>
      </c>
      <c r="S6308" s="37">
        <v>3.8999999999999998E-3</v>
      </c>
      <c r="T6308" s="37"/>
      <c r="U6308" s="37"/>
      <c r="V6308" s="37"/>
      <c r="W6308" s="37"/>
      <c r="X6308" s="37"/>
      <c r="Z6308" s="4" t="str">
        <f t="shared" si="316"/>
        <v>NO</v>
      </c>
      <c r="AA6308" s="4" t="str">
        <f t="shared" si="316"/>
        <v>NO</v>
      </c>
      <c r="AB6308" s="4" t="str">
        <f t="shared" si="316"/>
        <v>NO</v>
      </c>
      <c r="AD6308" s="4">
        <f t="shared" si="317"/>
        <v>0</v>
      </c>
    </row>
    <row r="6309" spans="1:30" x14ac:dyDescent="0.35">
      <c r="A6309" s="34">
        <v>6335</v>
      </c>
      <c r="B6309" s="1" t="s">
        <v>18412</v>
      </c>
      <c r="C6309" s="1" t="s">
        <v>29015</v>
      </c>
      <c r="D6309" s="1"/>
      <c r="E6309" s="1" t="s">
        <v>29008</v>
      </c>
      <c r="F6309" s="1" t="s">
        <v>29262</v>
      </c>
      <c r="G6309" s="35" t="s">
        <v>18413</v>
      </c>
      <c r="H6309" s="35" t="s">
        <v>18414</v>
      </c>
      <c r="I6309" s="35" t="s">
        <v>29</v>
      </c>
      <c r="J6309" s="36">
        <v>19454000</v>
      </c>
      <c r="K6309" s="36">
        <v>34089000</v>
      </c>
      <c r="L6309" s="36">
        <v>50800000</v>
      </c>
      <c r="M6309" s="36">
        <v>75179000</v>
      </c>
      <c r="N6309" s="36">
        <v>79806000</v>
      </c>
      <c r="O6309" s="37">
        <v>0.122</v>
      </c>
      <c r="P6309" s="37">
        <v>0.24809999999999999</v>
      </c>
      <c r="Q6309" s="37">
        <v>0.37459999999999999</v>
      </c>
      <c r="R6309" s="37">
        <v>4.65E-2</v>
      </c>
      <c r="S6309" s="37">
        <v>9.2899999999999996E-2</v>
      </c>
      <c r="T6309" s="37"/>
      <c r="U6309" s="37"/>
      <c r="V6309" s="37"/>
      <c r="W6309" s="37"/>
      <c r="X6309" s="37"/>
      <c r="Z6309" s="4" t="str">
        <f t="shared" si="316"/>
        <v>YES</v>
      </c>
      <c r="AA6309" s="4" t="str">
        <f t="shared" si="316"/>
        <v>NO</v>
      </c>
      <c r="AB6309" s="4" t="str">
        <f t="shared" si="316"/>
        <v>NO</v>
      </c>
      <c r="AD6309" s="4">
        <f t="shared" si="317"/>
        <v>1</v>
      </c>
    </row>
    <row r="6310" spans="1:30" ht="27.65" customHeight="1" x14ac:dyDescent="0.35">
      <c r="A6310" s="34">
        <v>6336</v>
      </c>
      <c r="B6310" s="1" t="s">
        <v>8987</v>
      </c>
      <c r="C6310" s="1" t="s">
        <v>29015</v>
      </c>
      <c r="D6310" s="1"/>
      <c r="E6310" s="1"/>
      <c r="F6310" s="1" t="s">
        <v>29262</v>
      </c>
      <c r="G6310" s="35" t="s">
        <v>18415</v>
      </c>
      <c r="H6310" s="35" t="s">
        <v>18416</v>
      </c>
      <c r="I6310" s="35" t="s">
        <v>33</v>
      </c>
      <c r="J6310" s="36">
        <v>33165000</v>
      </c>
      <c r="K6310" s="36">
        <v>38125000</v>
      </c>
      <c r="L6310" s="36">
        <v>58203000</v>
      </c>
      <c r="M6310" s="36">
        <v>68368000</v>
      </c>
      <c r="N6310" s="36">
        <v>79764000</v>
      </c>
      <c r="O6310" s="37">
        <v>0.10009999999999999</v>
      </c>
      <c r="P6310" s="37">
        <v>-0.1132</v>
      </c>
      <c r="Q6310" s="37">
        <v>8.5599999999999996E-2</v>
      </c>
      <c r="R6310" s="37">
        <v>-1.29E-2</v>
      </c>
      <c r="S6310" s="37">
        <v>3.3099999999999997E-2</v>
      </c>
      <c r="T6310" s="37">
        <v>-1.6999999999999999E-3</v>
      </c>
      <c r="U6310" s="37">
        <v>-1.2999999999999999E-3</v>
      </c>
      <c r="V6310" s="37">
        <v>-1.9E-3</v>
      </c>
      <c r="W6310" s="37"/>
      <c r="X6310" s="37"/>
      <c r="Z6310" s="4" t="str">
        <f t="shared" si="316"/>
        <v>NO</v>
      </c>
      <c r="AA6310" s="4" t="str">
        <f t="shared" si="316"/>
        <v>NO</v>
      </c>
      <c r="AB6310" s="4" t="str">
        <f t="shared" si="316"/>
        <v>NO</v>
      </c>
      <c r="AD6310" s="4">
        <f t="shared" si="317"/>
        <v>0</v>
      </c>
    </row>
    <row r="6311" spans="1:30" ht="27.65" customHeight="1" x14ac:dyDescent="0.35">
      <c r="A6311" s="34">
        <v>6337</v>
      </c>
      <c r="B6311" s="1" t="s">
        <v>18417</v>
      </c>
      <c r="C6311" s="1"/>
      <c r="D6311" s="1"/>
      <c r="E6311" s="1"/>
      <c r="F6311" s="1" t="s">
        <v>29262</v>
      </c>
      <c r="G6311" s="35" t="s">
        <v>18418</v>
      </c>
      <c r="H6311" s="35" t="s">
        <v>18419</v>
      </c>
      <c r="I6311" s="35" t="s">
        <v>23</v>
      </c>
      <c r="J6311" s="36">
        <v>34832000</v>
      </c>
      <c r="K6311" s="36">
        <v>44078000</v>
      </c>
      <c r="L6311" s="36">
        <v>53973000</v>
      </c>
      <c r="M6311" s="36">
        <v>64538000</v>
      </c>
      <c r="N6311" s="36">
        <v>79759000</v>
      </c>
      <c r="O6311" s="37">
        <v>0.32690000000000002</v>
      </c>
      <c r="P6311" s="37">
        <v>0.26979999999999998</v>
      </c>
      <c r="Q6311" s="37">
        <v>0.1242</v>
      </c>
      <c r="R6311" s="37">
        <v>0.1943</v>
      </c>
      <c r="S6311" s="37">
        <v>0.245</v>
      </c>
      <c r="T6311" s="37">
        <v>0.32690000000000002</v>
      </c>
      <c r="U6311" s="37">
        <v>0.26979999999999998</v>
      </c>
      <c r="V6311" s="37">
        <v>0.1242</v>
      </c>
      <c r="W6311" s="37">
        <v>0.1943</v>
      </c>
      <c r="X6311" s="37">
        <v>0.245</v>
      </c>
      <c r="Z6311" s="4" t="str">
        <f t="shared" si="316"/>
        <v>NO</v>
      </c>
      <c r="AA6311" s="4" t="str">
        <f t="shared" si="316"/>
        <v>NO</v>
      </c>
      <c r="AB6311" s="4" t="str">
        <f t="shared" si="316"/>
        <v>YES</v>
      </c>
      <c r="AD6311" s="4">
        <f t="shared" si="317"/>
        <v>1</v>
      </c>
    </row>
    <row r="6312" spans="1:30" ht="14.4" customHeight="1" x14ac:dyDescent="0.35">
      <c r="A6312" s="34">
        <v>6338</v>
      </c>
      <c r="B6312" s="1" t="s">
        <v>18420</v>
      </c>
      <c r="C6312" s="1"/>
      <c r="D6312" s="1"/>
      <c r="E6312" s="1"/>
      <c r="F6312" s="1" t="s">
        <v>29262</v>
      </c>
      <c r="G6312" s="35" t="s">
        <v>18421</v>
      </c>
      <c r="H6312" s="35" t="s">
        <v>18422</v>
      </c>
      <c r="I6312" s="35" t="s">
        <v>23</v>
      </c>
      <c r="J6312" s="36">
        <v>70830000</v>
      </c>
      <c r="K6312" s="36">
        <v>61395000</v>
      </c>
      <c r="L6312" s="36">
        <v>65466000</v>
      </c>
      <c r="M6312" s="36">
        <v>71520000</v>
      </c>
      <c r="N6312" s="36">
        <v>79744000</v>
      </c>
      <c r="O6312" s="37">
        <v>0.1341</v>
      </c>
      <c r="P6312" s="37">
        <v>0.1356</v>
      </c>
      <c r="Q6312" s="37">
        <v>0.12</v>
      </c>
      <c r="R6312" s="37">
        <v>9.9000000000000005E-2</v>
      </c>
      <c r="S6312" s="37">
        <v>2.23E-2</v>
      </c>
      <c r="T6312" s="37"/>
      <c r="U6312" s="37"/>
      <c r="V6312" s="37"/>
      <c r="W6312" s="37"/>
      <c r="X6312" s="37">
        <v>4.1999999999999997E-3</v>
      </c>
      <c r="Z6312" s="4" t="str">
        <f t="shared" si="316"/>
        <v>NO</v>
      </c>
      <c r="AA6312" s="4" t="str">
        <f t="shared" si="316"/>
        <v>NO</v>
      </c>
      <c r="AB6312" s="4" t="str">
        <f t="shared" si="316"/>
        <v>NO</v>
      </c>
      <c r="AD6312" s="4">
        <f t="shared" si="317"/>
        <v>0</v>
      </c>
    </row>
    <row r="6313" spans="1:30" ht="27.65" customHeight="1" x14ac:dyDescent="0.35">
      <c r="A6313" s="34">
        <v>6339</v>
      </c>
      <c r="B6313" s="1" t="s">
        <v>1490</v>
      </c>
      <c r="C6313" s="1"/>
      <c r="D6313" s="1"/>
      <c r="E6313" s="1"/>
      <c r="F6313" s="1" t="s">
        <v>29262</v>
      </c>
      <c r="G6313" s="35" t="s">
        <v>18423</v>
      </c>
      <c r="H6313" s="35" t="s">
        <v>18424</v>
      </c>
      <c r="I6313" s="35" t="s">
        <v>33</v>
      </c>
      <c r="J6313" s="36"/>
      <c r="K6313" s="36">
        <v>7404000</v>
      </c>
      <c r="L6313" s="36">
        <v>92311000</v>
      </c>
      <c r="M6313" s="36">
        <v>84137000</v>
      </c>
      <c r="N6313" s="36">
        <v>79732000</v>
      </c>
      <c r="O6313" s="37"/>
      <c r="P6313" s="37">
        <v>0.64900000000000002</v>
      </c>
      <c r="Q6313" s="37">
        <v>8.0500000000000002E-2</v>
      </c>
      <c r="R6313" s="37">
        <v>4.7500000000000001E-2</v>
      </c>
      <c r="S6313" s="37">
        <v>4.9700000000000001E-2</v>
      </c>
      <c r="T6313" s="37"/>
      <c r="U6313" s="37"/>
      <c r="V6313" s="37"/>
      <c r="W6313" s="37"/>
      <c r="X6313" s="37"/>
      <c r="Z6313" s="4" t="str">
        <f t="shared" si="316"/>
        <v>NO</v>
      </c>
      <c r="AA6313" s="4" t="str">
        <f t="shared" si="316"/>
        <v>NO</v>
      </c>
      <c r="AB6313" s="4" t="str">
        <f t="shared" si="316"/>
        <v>NO</v>
      </c>
      <c r="AD6313" s="4">
        <f t="shared" si="317"/>
        <v>0</v>
      </c>
    </row>
    <row r="6314" spans="1:30" ht="14.4" customHeight="1" x14ac:dyDescent="0.35">
      <c r="A6314" s="34">
        <v>6340</v>
      </c>
      <c r="B6314" s="1" t="s">
        <v>18425</v>
      </c>
      <c r="C6314" s="1"/>
      <c r="D6314" s="1"/>
      <c r="E6314" s="1"/>
      <c r="F6314" s="1" t="s">
        <v>29262</v>
      </c>
      <c r="G6314" s="35" t="s">
        <v>18426</v>
      </c>
      <c r="H6314" s="35" t="s">
        <v>18427</v>
      </c>
      <c r="I6314" s="35" t="s">
        <v>43</v>
      </c>
      <c r="J6314" s="36">
        <v>43898000</v>
      </c>
      <c r="K6314" s="36">
        <v>46030000</v>
      </c>
      <c r="L6314" s="36">
        <v>58802000</v>
      </c>
      <c r="M6314" s="36">
        <v>59446000</v>
      </c>
      <c r="N6314" s="36">
        <v>79712000</v>
      </c>
      <c r="O6314" s="37">
        <v>0.37809999999999999</v>
      </c>
      <c r="P6314" s="37">
        <v>0.51739999999999997</v>
      </c>
      <c r="Q6314" s="37">
        <v>0.54059999999999997</v>
      </c>
      <c r="R6314" s="37">
        <v>0.45540000000000003</v>
      </c>
      <c r="S6314" s="37">
        <v>0.4945</v>
      </c>
      <c r="T6314" s="37"/>
      <c r="U6314" s="37"/>
      <c r="V6314" s="37"/>
      <c r="W6314" s="37"/>
      <c r="X6314" s="37"/>
      <c r="Z6314" s="4" t="str">
        <f t="shared" si="316"/>
        <v>YES</v>
      </c>
      <c r="AA6314" s="4" t="str">
        <f t="shared" si="316"/>
        <v>YES</v>
      </c>
      <c r="AB6314" s="4" t="str">
        <f t="shared" si="316"/>
        <v>YES</v>
      </c>
      <c r="AD6314" s="4">
        <f t="shared" si="317"/>
        <v>3</v>
      </c>
    </row>
    <row r="6315" spans="1:30" ht="14.4" customHeight="1" x14ac:dyDescent="0.35">
      <c r="A6315" s="34">
        <v>6341</v>
      </c>
      <c r="B6315" s="1" t="s">
        <v>6953</v>
      </c>
      <c r="C6315" s="1" t="s">
        <v>29015</v>
      </c>
      <c r="D6315" s="1"/>
      <c r="E6315" s="1" t="s">
        <v>29008</v>
      </c>
      <c r="F6315" s="1" t="s">
        <v>29262</v>
      </c>
      <c r="G6315" s="35" t="s">
        <v>18428</v>
      </c>
      <c r="H6315" s="35" t="s">
        <v>18429</v>
      </c>
      <c r="I6315" s="35" t="s">
        <v>29</v>
      </c>
      <c r="J6315" s="36">
        <v>37948000</v>
      </c>
      <c r="K6315" s="36">
        <v>57333000</v>
      </c>
      <c r="L6315" s="36">
        <v>110163000</v>
      </c>
      <c r="M6315" s="36">
        <v>142267000</v>
      </c>
      <c r="N6315" s="36">
        <v>79706000</v>
      </c>
      <c r="O6315" s="37">
        <v>0.10009999999999999</v>
      </c>
      <c r="P6315" s="37">
        <v>0.12970000000000001</v>
      </c>
      <c r="Q6315" s="37">
        <v>0.44</v>
      </c>
      <c r="R6315" s="37">
        <v>0.40060000000000001</v>
      </c>
      <c r="S6315" s="37">
        <v>-1.6000000000000001E-3</v>
      </c>
      <c r="T6315" s="37"/>
      <c r="U6315" s="37">
        <v>-5.7000000000000002E-3</v>
      </c>
      <c r="V6315" s="37">
        <v>-1.5699999999999999E-2</v>
      </c>
      <c r="W6315" s="37">
        <v>-9.1999999999999998E-3</v>
      </c>
      <c r="X6315" s="37">
        <v>-1.15E-2</v>
      </c>
      <c r="Z6315" s="4" t="str">
        <f t="shared" si="316"/>
        <v>YES</v>
      </c>
      <c r="AA6315" s="4" t="str">
        <f t="shared" si="316"/>
        <v>YES</v>
      </c>
      <c r="AB6315" s="4" t="str">
        <f t="shared" si="316"/>
        <v>NO</v>
      </c>
      <c r="AD6315" s="4">
        <f t="shared" si="317"/>
        <v>2</v>
      </c>
    </row>
    <row r="6316" spans="1:30" ht="26.5" x14ac:dyDescent="0.35">
      <c r="A6316" s="34">
        <v>6342</v>
      </c>
      <c r="B6316" s="1" t="s">
        <v>18430</v>
      </c>
      <c r="C6316" s="1"/>
      <c r="D6316" s="1"/>
      <c r="E6316" s="1"/>
      <c r="F6316" s="1" t="s">
        <v>29262</v>
      </c>
      <c r="G6316" s="35" t="s">
        <v>18431</v>
      </c>
      <c r="H6316" s="35" t="s">
        <v>18432</v>
      </c>
      <c r="I6316" s="35" t="s">
        <v>544</v>
      </c>
      <c r="J6316" s="36">
        <v>59245000</v>
      </c>
      <c r="K6316" s="36">
        <v>58190000</v>
      </c>
      <c r="L6316" s="36">
        <v>60095000</v>
      </c>
      <c r="M6316" s="36">
        <v>68482000</v>
      </c>
      <c r="N6316" s="36">
        <v>79698000</v>
      </c>
      <c r="O6316" s="37">
        <v>2.7E-2</v>
      </c>
      <c r="P6316" s="37">
        <v>-8.0699999999999994E-2</v>
      </c>
      <c r="Q6316" s="37">
        <v>5.45E-2</v>
      </c>
      <c r="R6316" s="37">
        <v>7.9000000000000008E-3</v>
      </c>
      <c r="S6316" s="37">
        <v>0.13389999999999999</v>
      </c>
      <c r="T6316" s="37"/>
      <c r="U6316" s="37"/>
      <c r="V6316" s="37"/>
      <c r="W6316" s="37"/>
      <c r="X6316" s="37"/>
      <c r="Z6316" s="4" t="str">
        <f t="shared" si="316"/>
        <v>NO</v>
      </c>
      <c r="AA6316" s="4" t="str">
        <f t="shared" si="316"/>
        <v>NO</v>
      </c>
      <c r="AB6316" s="4" t="str">
        <f t="shared" si="316"/>
        <v>NO</v>
      </c>
      <c r="AD6316" s="4">
        <f t="shared" si="317"/>
        <v>0</v>
      </c>
    </row>
    <row r="6317" spans="1:30" ht="27.65" customHeight="1" x14ac:dyDescent="0.35">
      <c r="A6317" s="34">
        <v>6343</v>
      </c>
      <c r="B6317" s="1" t="s">
        <v>18433</v>
      </c>
      <c r="C6317" s="1"/>
      <c r="D6317" s="1"/>
      <c r="E6317" s="1"/>
      <c r="F6317" s="1" t="s">
        <v>29262</v>
      </c>
      <c r="G6317" s="35" t="s">
        <v>18434</v>
      </c>
      <c r="H6317" s="35" t="s">
        <v>18435</v>
      </c>
      <c r="I6317" s="35" t="s">
        <v>23</v>
      </c>
      <c r="J6317" s="36">
        <v>42474000</v>
      </c>
      <c r="K6317" s="36">
        <v>47990000</v>
      </c>
      <c r="L6317" s="36">
        <v>47532000</v>
      </c>
      <c r="M6317" s="36">
        <v>63989000</v>
      </c>
      <c r="N6317" s="36">
        <v>79679000</v>
      </c>
      <c r="O6317" s="37">
        <v>0.1168</v>
      </c>
      <c r="P6317" s="37">
        <v>8.4500000000000006E-2</v>
      </c>
      <c r="Q6317" s="37">
        <v>3.56E-2</v>
      </c>
      <c r="R6317" s="37">
        <v>0.15970000000000001</v>
      </c>
      <c r="S6317" s="37">
        <v>0.1721</v>
      </c>
      <c r="T6317" s="37"/>
      <c r="U6317" s="37"/>
      <c r="V6317" s="37"/>
      <c r="W6317" s="37">
        <v>0.1464</v>
      </c>
      <c r="X6317" s="37">
        <v>0.15670000000000001</v>
      </c>
      <c r="Z6317" s="4" t="str">
        <f t="shared" si="316"/>
        <v>NO</v>
      </c>
      <c r="AA6317" s="4" t="str">
        <f t="shared" si="316"/>
        <v>NO</v>
      </c>
      <c r="AB6317" s="4" t="str">
        <f t="shared" si="316"/>
        <v>NO</v>
      </c>
      <c r="AD6317" s="4">
        <f t="shared" si="317"/>
        <v>0</v>
      </c>
    </row>
    <row r="6318" spans="1:30" ht="14.4" customHeight="1" x14ac:dyDescent="0.35">
      <c r="A6318" s="34">
        <v>6344</v>
      </c>
      <c r="B6318" s="1" t="s">
        <v>18436</v>
      </c>
      <c r="C6318" s="1"/>
      <c r="D6318" s="1"/>
      <c r="E6318" s="1"/>
      <c r="F6318" s="1" t="s">
        <v>29262</v>
      </c>
      <c r="G6318" s="35" t="s">
        <v>18437</v>
      </c>
      <c r="H6318" s="35" t="s">
        <v>18438</v>
      </c>
      <c r="I6318" s="35" t="s">
        <v>33</v>
      </c>
      <c r="J6318" s="36"/>
      <c r="K6318" s="36">
        <v>19086000</v>
      </c>
      <c r="L6318" s="36">
        <v>35965000</v>
      </c>
      <c r="M6318" s="36">
        <v>68793000</v>
      </c>
      <c r="N6318" s="36">
        <v>79665000</v>
      </c>
      <c r="O6318" s="37"/>
      <c r="P6318" s="37">
        <v>3.95E-2</v>
      </c>
      <c r="Q6318" s="37">
        <v>4.07E-2</v>
      </c>
      <c r="R6318" s="37">
        <v>4.2299999999999997E-2</v>
      </c>
      <c r="S6318" s="37">
        <v>4.9599999999999998E-2</v>
      </c>
      <c r="T6318" s="37"/>
      <c r="U6318" s="37">
        <v>0.02</v>
      </c>
      <c r="V6318" s="37">
        <v>2.1999999999999999E-2</v>
      </c>
      <c r="W6318" s="37">
        <v>0.03</v>
      </c>
      <c r="X6318" s="37">
        <v>3.9399999999999998E-2</v>
      </c>
      <c r="Z6318" s="4" t="str">
        <f t="shared" si="316"/>
        <v>NO</v>
      </c>
      <c r="AA6318" s="4" t="str">
        <f t="shared" si="316"/>
        <v>NO</v>
      </c>
      <c r="AB6318" s="4" t="str">
        <f t="shared" si="316"/>
        <v>NO</v>
      </c>
      <c r="AD6318" s="4">
        <f t="shared" si="317"/>
        <v>0</v>
      </c>
    </row>
    <row r="6319" spans="1:30" ht="41.4" customHeight="1" x14ac:dyDescent="0.35">
      <c r="A6319" s="34">
        <v>6345</v>
      </c>
      <c r="B6319" s="1" t="s">
        <v>18439</v>
      </c>
      <c r="C6319" s="1" t="s">
        <v>28702</v>
      </c>
      <c r="D6319" s="1"/>
      <c r="E6319" s="1"/>
      <c r="F6319" s="1" t="s">
        <v>29262</v>
      </c>
      <c r="G6319" s="35" t="s">
        <v>18440</v>
      </c>
      <c r="H6319" s="35" t="s">
        <v>18441</v>
      </c>
      <c r="I6319" s="35" t="s">
        <v>87</v>
      </c>
      <c r="J6319" s="36">
        <v>130047000</v>
      </c>
      <c r="K6319" s="36">
        <v>105879000</v>
      </c>
      <c r="L6319" s="36">
        <v>48365000</v>
      </c>
      <c r="M6319" s="36">
        <v>67473000</v>
      </c>
      <c r="N6319" s="36">
        <v>79653000</v>
      </c>
      <c r="O6319" s="37">
        <v>-8.7900000000000006E-2</v>
      </c>
      <c r="P6319" s="37">
        <v>-0.1643</v>
      </c>
      <c r="Q6319" s="37">
        <v>-1.0445</v>
      </c>
      <c r="R6319" s="37">
        <v>-0.45739999999999997</v>
      </c>
      <c r="S6319" s="37">
        <v>-0.37519999999999998</v>
      </c>
      <c r="T6319" s="37">
        <v>-7.8899999999999998E-2</v>
      </c>
      <c r="U6319" s="37">
        <v>-0.18</v>
      </c>
      <c r="V6319" s="37">
        <v>-0.41849999999999998</v>
      </c>
      <c r="W6319" s="37">
        <v>-0.14680000000000001</v>
      </c>
      <c r="X6319" s="37">
        <v>-0.2389</v>
      </c>
      <c r="Z6319" s="4" t="str">
        <f t="shared" si="316"/>
        <v>NO</v>
      </c>
      <c r="AA6319" s="4" t="str">
        <f t="shared" si="316"/>
        <v>NO</v>
      </c>
      <c r="AB6319" s="4" t="str">
        <f t="shared" si="316"/>
        <v>NO</v>
      </c>
      <c r="AD6319" s="4">
        <f t="shared" si="317"/>
        <v>0</v>
      </c>
    </row>
    <row r="6320" spans="1:30" ht="14.4" customHeight="1" x14ac:dyDescent="0.35">
      <c r="A6320" s="34">
        <v>6346</v>
      </c>
      <c r="B6320" s="1" t="s">
        <v>18442</v>
      </c>
      <c r="C6320" s="1" t="s">
        <v>29015</v>
      </c>
      <c r="D6320" s="1"/>
      <c r="E6320" s="1" t="s">
        <v>29008</v>
      </c>
      <c r="F6320" s="1" t="s">
        <v>29262</v>
      </c>
      <c r="G6320" s="35" t="s">
        <v>18443</v>
      </c>
      <c r="H6320" s="35" t="s">
        <v>18444</v>
      </c>
      <c r="I6320" s="35" t="s">
        <v>29</v>
      </c>
      <c r="J6320" s="36">
        <v>35030000</v>
      </c>
      <c r="K6320" s="36">
        <v>56286000</v>
      </c>
      <c r="L6320" s="36">
        <v>68780000</v>
      </c>
      <c r="M6320" s="36">
        <v>66747000</v>
      </c>
      <c r="N6320" s="36">
        <v>79596000</v>
      </c>
      <c r="O6320" s="37">
        <v>-4.41E-2</v>
      </c>
      <c r="P6320" s="37">
        <v>0.13300000000000001</v>
      </c>
      <c r="Q6320" s="37">
        <v>5.5E-2</v>
      </c>
      <c r="R6320" s="37">
        <v>8.1500000000000003E-2</v>
      </c>
      <c r="S6320" s="37">
        <v>7.0300000000000001E-2</v>
      </c>
      <c r="T6320" s="37">
        <v>-8.3999999999999995E-3</v>
      </c>
      <c r="U6320" s="37">
        <v>-6.1000000000000004E-3</v>
      </c>
      <c r="V6320" s="37">
        <v>-1.03E-2</v>
      </c>
      <c r="W6320" s="37">
        <v>-3.04E-2</v>
      </c>
      <c r="X6320" s="37">
        <v>-1.95E-2</v>
      </c>
      <c r="Z6320" s="4" t="str">
        <f t="shared" si="316"/>
        <v>NO</v>
      </c>
      <c r="AA6320" s="4" t="str">
        <f t="shared" si="316"/>
        <v>NO</v>
      </c>
      <c r="AB6320" s="4" t="str">
        <f t="shared" si="316"/>
        <v>NO</v>
      </c>
      <c r="AD6320" s="4">
        <f t="shared" si="317"/>
        <v>0</v>
      </c>
    </row>
    <row r="6321" spans="1:30" ht="27.65" customHeight="1" x14ac:dyDescent="0.35">
      <c r="A6321" s="34">
        <v>6347</v>
      </c>
      <c r="B6321" s="1" t="s">
        <v>5215</v>
      </c>
      <c r="C6321" s="1" t="s">
        <v>29015</v>
      </c>
      <c r="D6321" s="1"/>
      <c r="E6321" s="1" t="s">
        <v>29008</v>
      </c>
      <c r="F6321" s="1" t="s">
        <v>29262</v>
      </c>
      <c r="G6321" s="35" t="s">
        <v>18445</v>
      </c>
      <c r="H6321" s="35" t="s">
        <v>18446</v>
      </c>
      <c r="I6321" s="35" t="s">
        <v>29</v>
      </c>
      <c r="J6321" s="36">
        <v>36521000</v>
      </c>
      <c r="K6321" s="36">
        <v>37742000</v>
      </c>
      <c r="L6321" s="36">
        <v>36521000</v>
      </c>
      <c r="M6321" s="36">
        <v>55260000</v>
      </c>
      <c r="N6321" s="36">
        <v>79577000</v>
      </c>
      <c r="O6321" s="37">
        <v>0.83499999999999996</v>
      </c>
      <c r="P6321" s="37">
        <v>0.67449999999999999</v>
      </c>
      <c r="Q6321" s="37">
        <v>-0.69089999999999996</v>
      </c>
      <c r="R6321" s="37">
        <v>-3.3E-3</v>
      </c>
      <c r="S6321" s="37">
        <v>0.24129999999999999</v>
      </c>
      <c r="T6321" s="37">
        <v>0.82730000000000004</v>
      </c>
      <c r="U6321" s="37"/>
      <c r="V6321" s="37"/>
      <c r="W6321" s="37">
        <v>-8.1299999999999997E-2</v>
      </c>
      <c r="X6321" s="37"/>
      <c r="Z6321" s="4" t="str">
        <f t="shared" si="316"/>
        <v>NO</v>
      </c>
      <c r="AA6321" s="4" t="str">
        <f t="shared" si="316"/>
        <v>NO</v>
      </c>
      <c r="AB6321" s="4" t="str">
        <f t="shared" si="316"/>
        <v>YES</v>
      </c>
      <c r="AD6321" s="4">
        <f t="shared" si="317"/>
        <v>1</v>
      </c>
    </row>
    <row r="6322" spans="1:30" ht="27.65" customHeight="1" x14ac:dyDescent="0.35">
      <c r="A6322" s="34">
        <v>6348</v>
      </c>
      <c r="B6322" s="1" t="s">
        <v>18447</v>
      </c>
      <c r="C6322" s="1"/>
      <c r="D6322" s="1"/>
      <c r="E6322" s="1"/>
      <c r="F6322" s="1" t="s">
        <v>29262</v>
      </c>
      <c r="G6322" s="35" t="s">
        <v>18448</v>
      </c>
      <c r="H6322" s="35" t="s">
        <v>18449</v>
      </c>
      <c r="I6322" s="35" t="s">
        <v>33</v>
      </c>
      <c r="J6322" s="36">
        <v>8392000</v>
      </c>
      <c r="K6322" s="36">
        <v>23311000</v>
      </c>
      <c r="L6322" s="36">
        <v>38846000</v>
      </c>
      <c r="M6322" s="36">
        <v>50912000</v>
      </c>
      <c r="N6322" s="36">
        <v>79573000</v>
      </c>
      <c r="O6322" s="37">
        <v>0.1018</v>
      </c>
      <c r="P6322" s="37">
        <v>5.74E-2</v>
      </c>
      <c r="Q6322" s="37">
        <v>4.7399999999999998E-2</v>
      </c>
      <c r="R6322" s="37">
        <v>0.1096</v>
      </c>
      <c r="S6322" s="37">
        <v>9.1499999999999998E-2</v>
      </c>
      <c r="T6322" s="37">
        <v>9.5799999999999996E-2</v>
      </c>
      <c r="U6322" s="37">
        <v>5.74E-2</v>
      </c>
      <c r="V6322" s="37">
        <v>4.7399999999999998E-2</v>
      </c>
      <c r="W6322" s="37">
        <v>0.1096</v>
      </c>
      <c r="X6322" s="37">
        <v>9.1499999999999998E-2</v>
      </c>
      <c r="Z6322" s="4" t="str">
        <f t="shared" si="316"/>
        <v>NO</v>
      </c>
      <c r="AA6322" s="4" t="str">
        <f t="shared" si="316"/>
        <v>NO</v>
      </c>
      <c r="AB6322" s="4" t="str">
        <f t="shared" si="316"/>
        <v>NO</v>
      </c>
      <c r="AD6322" s="4">
        <f t="shared" si="317"/>
        <v>0</v>
      </c>
    </row>
    <row r="6323" spans="1:30" ht="14.4" customHeight="1" x14ac:dyDescent="0.35">
      <c r="A6323" s="34">
        <v>6349</v>
      </c>
      <c r="B6323" s="1" t="s">
        <v>18450</v>
      </c>
      <c r="C6323" s="1" t="s">
        <v>29015</v>
      </c>
      <c r="D6323" s="1"/>
      <c r="E6323" s="1" t="s">
        <v>29008</v>
      </c>
      <c r="F6323" s="1" t="s">
        <v>29262</v>
      </c>
      <c r="G6323" s="35" t="s">
        <v>18451</v>
      </c>
      <c r="H6323" s="35" t="s">
        <v>18452</v>
      </c>
      <c r="I6323" s="35" t="s">
        <v>29</v>
      </c>
      <c r="J6323" s="36">
        <v>7098000</v>
      </c>
      <c r="K6323" s="36">
        <v>4722000</v>
      </c>
      <c r="L6323" s="36">
        <v>13841000</v>
      </c>
      <c r="M6323" s="36">
        <v>51838000</v>
      </c>
      <c r="N6323" s="36">
        <v>79545000</v>
      </c>
      <c r="O6323" s="37">
        <v>2.86E-2</v>
      </c>
      <c r="P6323" s="37">
        <v>6.8000000000000005E-2</v>
      </c>
      <c r="Q6323" s="37">
        <v>0.23780000000000001</v>
      </c>
      <c r="R6323" s="37">
        <v>0.19850000000000001</v>
      </c>
      <c r="S6323" s="37">
        <v>0.1004</v>
      </c>
      <c r="T6323" s="37">
        <v>1.06E-2</v>
      </c>
      <c r="U6323" s="37">
        <v>3.85E-2</v>
      </c>
      <c r="V6323" s="37">
        <v>3.9300000000000002E-2</v>
      </c>
      <c r="W6323" s="37">
        <v>0.18110000000000001</v>
      </c>
      <c r="X6323" s="37"/>
      <c r="Z6323" s="4" t="str">
        <f t="shared" si="316"/>
        <v>YES</v>
      </c>
      <c r="AA6323" s="4" t="str">
        <f t="shared" si="316"/>
        <v>NO</v>
      </c>
      <c r="AB6323" s="4" t="str">
        <f t="shared" si="316"/>
        <v>NO</v>
      </c>
      <c r="AD6323" s="4">
        <f t="shared" si="317"/>
        <v>1</v>
      </c>
    </row>
    <row r="6324" spans="1:30" ht="27.65" customHeight="1" x14ac:dyDescent="0.35">
      <c r="A6324" s="34">
        <v>6350</v>
      </c>
      <c r="B6324" s="1" t="s">
        <v>18453</v>
      </c>
      <c r="C6324" s="1"/>
      <c r="D6324" s="1"/>
      <c r="E6324" s="1"/>
      <c r="F6324" s="1" t="s">
        <v>29262</v>
      </c>
      <c r="G6324" s="35" t="s">
        <v>18454</v>
      </c>
      <c r="H6324" s="35" t="s">
        <v>18455</v>
      </c>
      <c r="I6324" s="35" t="s">
        <v>23</v>
      </c>
      <c r="J6324" s="36">
        <v>86953000</v>
      </c>
      <c r="K6324" s="36">
        <v>101290000</v>
      </c>
      <c r="L6324" s="36">
        <v>90641000</v>
      </c>
      <c r="M6324" s="36">
        <v>88947000</v>
      </c>
      <c r="N6324" s="36">
        <v>79527000</v>
      </c>
      <c r="O6324" s="37">
        <v>6.4199999999999993E-2</v>
      </c>
      <c r="P6324" s="37">
        <v>5.1299999999999998E-2</v>
      </c>
      <c r="Q6324" s="37">
        <v>3.7499999999999999E-2</v>
      </c>
      <c r="R6324" s="37">
        <v>-1.01E-2</v>
      </c>
      <c r="S6324" s="37">
        <v>3.6600000000000001E-2</v>
      </c>
      <c r="T6324" s="37">
        <v>-1.11E-2</v>
      </c>
      <c r="U6324" s="37">
        <v>-6.4999999999999997E-3</v>
      </c>
      <c r="V6324" s="37"/>
      <c r="W6324" s="37"/>
      <c r="X6324" s="37">
        <v>-2.1000000000000001E-2</v>
      </c>
      <c r="Z6324" s="4" t="str">
        <f t="shared" si="316"/>
        <v>NO</v>
      </c>
      <c r="AA6324" s="4" t="str">
        <f t="shared" si="316"/>
        <v>NO</v>
      </c>
      <c r="AB6324" s="4" t="str">
        <f t="shared" si="316"/>
        <v>NO</v>
      </c>
      <c r="AD6324" s="4">
        <f t="shared" si="317"/>
        <v>0</v>
      </c>
    </row>
    <row r="6325" spans="1:30" ht="14.4" customHeight="1" x14ac:dyDescent="0.35">
      <c r="A6325" s="34">
        <v>6351</v>
      </c>
      <c r="B6325" s="1" t="s">
        <v>18456</v>
      </c>
      <c r="C6325" s="1" t="s">
        <v>29015</v>
      </c>
      <c r="D6325" s="1"/>
      <c r="E6325" s="1" t="s">
        <v>29008</v>
      </c>
      <c r="F6325" s="1" t="s">
        <v>29262</v>
      </c>
      <c r="G6325" s="35" t="s">
        <v>18457</v>
      </c>
      <c r="H6325" s="35" t="s">
        <v>18458</v>
      </c>
      <c r="I6325" s="35" t="s">
        <v>29</v>
      </c>
      <c r="J6325" s="36">
        <v>4198000</v>
      </c>
      <c r="K6325" s="36">
        <v>15243000</v>
      </c>
      <c r="L6325" s="36">
        <v>51477000</v>
      </c>
      <c r="M6325" s="36">
        <v>75549000</v>
      </c>
      <c r="N6325" s="36">
        <v>79527000</v>
      </c>
      <c r="O6325" s="37">
        <v>6.2600000000000003E-2</v>
      </c>
      <c r="P6325" s="37">
        <v>0.32400000000000001</v>
      </c>
      <c r="Q6325" s="37">
        <v>0.2356</v>
      </c>
      <c r="R6325" s="37">
        <v>0.51839999999999997</v>
      </c>
      <c r="S6325" s="37">
        <v>0.2316</v>
      </c>
      <c r="T6325" s="37"/>
      <c r="U6325" s="37"/>
      <c r="V6325" s="37"/>
      <c r="W6325" s="37">
        <v>-1.4500000000000001E-2</v>
      </c>
      <c r="X6325" s="37">
        <v>-8.9999999999999993E-3</v>
      </c>
      <c r="Z6325" s="4" t="str">
        <f t="shared" si="316"/>
        <v>YES</v>
      </c>
      <c r="AA6325" s="4" t="str">
        <f t="shared" si="316"/>
        <v>YES</v>
      </c>
      <c r="AB6325" s="4" t="str">
        <f t="shared" si="316"/>
        <v>YES</v>
      </c>
      <c r="AD6325" s="4">
        <f t="shared" si="317"/>
        <v>3</v>
      </c>
    </row>
    <row r="6326" spans="1:30" ht="14.4" customHeight="1" x14ac:dyDescent="0.35">
      <c r="A6326" s="34">
        <v>6352</v>
      </c>
      <c r="B6326" s="1" t="s">
        <v>18459</v>
      </c>
      <c r="C6326" s="1" t="s">
        <v>29015</v>
      </c>
      <c r="D6326" s="1"/>
      <c r="E6326" s="1" t="s">
        <v>29008</v>
      </c>
      <c r="F6326" s="1" t="s">
        <v>29262</v>
      </c>
      <c r="G6326" s="35" t="s">
        <v>18460</v>
      </c>
      <c r="H6326" s="35" t="s">
        <v>18461</v>
      </c>
      <c r="I6326" s="35" t="s">
        <v>29</v>
      </c>
      <c r="J6326" s="36">
        <v>34303000</v>
      </c>
      <c r="K6326" s="36">
        <v>40457000</v>
      </c>
      <c r="L6326" s="36">
        <v>48930000</v>
      </c>
      <c r="M6326" s="36">
        <v>61313000</v>
      </c>
      <c r="N6326" s="36">
        <v>79517000</v>
      </c>
      <c r="O6326" s="37">
        <v>7.0499999999999993E-2</v>
      </c>
      <c r="P6326" s="37">
        <v>9.4100000000000003E-2</v>
      </c>
      <c r="Q6326" s="37">
        <v>0.18090000000000001</v>
      </c>
      <c r="R6326" s="37">
        <v>0.1467</v>
      </c>
      <c r="S6326" s="37">
        <v>0.11890000000000001</v>
      </c>
      <c r="T6326" s="37">
        <v>-1.2200000000000001E-2</v>
      </c>
      <c r="U6326" s="37">
        <v>-6.6E-3</v>
      </c>
      <c r="V6326" s="37">
        <v>-2.69E-2</v>
      </c>
      <c r="W6326" s="37">
        <v>-4.5999999999999999E-3</v>
      </c>
      <c r="X6326" s="37">
        <v>-1.1999999999999999E-3</v>
      </c>
      <c r="Z6326" s="4" t="str">
        <f t="shared" si="316"/>
        <v>NO</v>
      </c>
      <c r="AA6326" s="4" t="str">
        <f t="shared" si="316"/>
        <v>NO</v>
      </c>
      <c r="AB6326" s="4" t="str">
        <f t="shared" si="316"/>
        <v>NO</v>
      </c>
      <c r="AD6326" s="4">
        <f t="shared" si="317"/>
        <v>0</v>
      </c>
    </row>
    <row r="6327" spans="1:30" ht="14.4" customHeight="1" x14ac:dyDescent="0.35">
      <c r="A6327" s="34">
        <v>6353</v>
      </c>
      <c r="B6327" s="1" t="s">
        <v>18462</v>
      </c>
      <c r="C6327" s="1" t="s">
        <v>29015</v>
      </c>
      <c r="D6327" s="1"/>
      <c r="E6327" s="1" t="s">
        <v>29008</v>
      </c>
      <c r="F6327" s="1" t="s">
        <v>29262</v>
      </c>
      <c r="G6327" s="35" t="s">
        <v>18463</v>
      </c>
      <c r="H6327" s="35" t="s">
        <v>18464</v>
      </c>
      <c r="I6327" s="35" t="s">
        <v>29</v>
      </c>
      <c r="J6327" s="36">
        <v>32811000</v>
      </c>
      <c r="K6327" s="36">
        <v>53063000</v>
      </c>
      <c r="L6327" s="36">
        <v>66695000</v>
      </c>
      <c r="M6327" s="36">
        <v>78718000</v>
      </c>
      <c r="N6327" s="36">
        <v>79499000</v>
      </c>
      <c r="O6327" s="37">
        <v>0.1769</v>
      </c>
      <c r="P6327" s="37">
        <v>0.24340000000000001</v>
      </c>
      <c r="Q6327" s="37">
        <v>0.1744</v>
      </c>
      <c r="R6327" s="37">
        <v>5.7000000000000002E-2</v>
      </c>
      <c r="S6327" s="37">
        <v>4.4900000000000002E-2</v>
      </c>
      <c r="T6327" s="37"/>
      <c r="U6327" s="37"/>
      <c r="V6327" s="37"/>
      <c r="W6327" s="37"/>
      <c r="X6327" s="37">
        <v>2E-3</v>
      </c>
      <c r="Z6327" s="4" t="str">
        <f t="shared" si="316"/>
        <v>NO</v>
      </c>
      <c r="AA6327" s="4" t="str">
        <f t="shared" si="316"/>
        <v>NO</v>
      </c>
      <c r="AB6327" s="4" t="str">
        <f t="shared" si="316"/>
        <v>NO</v>
      </c>
      <c r="AD6327" s="4">
        <f t="shared" si="317"/>
        <v>0</v>
      </c>
    </row>
    <row r="6328" spans="1:30" ht="14.4" customHeight="1" x14ac:dyDescent="0.35">
      <c r="A6328" s="34">
        <v>6354</v>
      </c>
      <c r="B6328" s="1" t="s">
        <v>18465</v>
      </c>
      <c r="C6328" s="1"/>
      <c r="D6328" s="1"/>
      <c r="E6328" s="1"/>
      <c r="F6328" s="1" t="s">
        <v>29262</v>
      </c>
      <c r="G6328" s="35" t="s">
        <v>18466</v>
      </c>
      <c r="H6328" s="35" t="s">
        <v>18467</v>
      </c>
      <c r="I6328" s="35" t="s">
        <v>43</v>
      </c>
      <c r="J6328" s="36">
        <v>54308000</v>
      </c>
      <c r="K6328" s="36">
        <v>67362000</v>
      </c>
      <c r="L6328" s="36">
        <v>83051000</v>
      </c>
      <c r="M6328" s="36">
        <v>88382000</v>
      </c>
      <c r="N6328" s="36">
        <v>79497000</v>
      </c>
      <c r="O6328" s="37">
        <v>0.10580000000000001</v>
      </c>
      <c r="P6328" s="37">
        <v>7.2400000000000006E-2</v>
      </c>
      <c r="Q6328" s="37">
        <v>0.1056</v>
      </c>
      <c r="R6328" s="37">
        <v>7.4300000000000005E-2</v>
      </c>
      <c r="S6328" s="37">
        <v>3.78E-2</v>
      </c>
      <c r="T6328" s="37"/>
      <c r="U6328" s="37"/>
      <c r="V6328" s="37"/>
      <c r="W6328" s="37"/>
      <c r="X6328" s="37"/>
      <c r="Z6328" s="4" t="str">
        <f t="shared" si="316"/>
        <v>NO</v>
      </c>
      <c r="AA6328" s="4" t="str">
        <f t="shared" si="316"/>
        <v>NO</v>
      </c>
      <c r="AB6328" s="4" t="str">
        <f t="shared" si="316"/>
        <v>NO</v>
      </c>
      <c r="AD6328" s="4">
        <f t="shared" si="317"/>
        <v>0</v>
      </c>
    </row>
    <row r="6329" spans="1:30" ht="27.65" customHeight="1" x14ac:dyDescent="0.35">
      <c r="A6329" s="34">
        <v>6355</v>
      </c>
      <c r="B6329" s="1" t="s">
        <v>18468</v>
      </c>
      <c r="C6329" s="1"/>
      <c r="D6329" s="1"/>
      <c r="E6329" s="1"/>
      <c r="F6329" s="1" t="s">
        <v>29262</v>
      </c>
      <c r="G6329" s="35" t="s">
        <v>18469</v>
      </c>
      <c r="H6329" s="35" t="s">
        <v>18470</v>
      </c>
      <c r="I6329" s="35" t="s">
        <v>33</v>
      </c>
      <c r="J6329" s="36"/>
      <c r="K6329" s="36">
        <v>3560000</v>
      </c>
      <c r="L6329" s="36">
        <v>22287000</v>
      </c>
      <c r="M6329" s="36">
        <v>43414000</v>
      </c>
      <c r="N6329" s="36">
        <v>79478000</v>
      </c>
      <c r="O6329" s="37"/>
      <c r="P6329" s="37">
        <v>0.16209999999999999</v>
      </c>
      <c r="Q6329" s="37">
        <v>4.1300000000000003E-2</v>
      </c>
      <c r="R6329" s="37">
        <v>0.67889999999999995</v>
      </c>
      <c r="S6329" s="37">
        <v>0.14199999999999999</v>
      </c>
      <c r="T6329" s="37"/>
      <c r="U6329" s="37"/>
      <c r="V6329" s="37">
        <v>2.4299999999999999E-2</v>
      </c>
      <c r="W6329" s="37"/>
      <c r="X6329" s="37"/>
      <c r="Z6329" s="4" t="str">
        <f t="shared" si="316"/>
        <v>NO</v>
      </c>
      <c r="AA6329" s="4" t="str">
        <f t="shared" si="316"/>
        <v>YES</v>
      </c>
      <c r="AB6329" s="4" t="str">
        <f t="shared" si="316"/>
        <v>NO</v>
      </c>
      <c r="AD6329" s="4">
        <f t="shared" si="317"/>
        <v>1</v>
      </c>
    </row>
    <row r="6330" spans="1:30" ht="14.4" customHeight="1" x14ac:dyDescent="0.35">
      <c r="A6330" s="34">
        <v>6356</v>
      </c>
      <c r="B6330" s="1" t="s">
        <v>18471</v>
      </c>
      <c r="C6330" s="1" t="s">
        <v>29015</v>
      </c>
      <c r="D6330" s="1"/>
      <c r="E6330" s="1" t="s">
        <v>29008</v>
      </c>
      <c r="F6330" s="1" t="s">
        <v>29262</v>
      </c>
      <c r="G6330" s="35" t="s">
        <v>18472</v>
      </c>
      <c r="H6330" s="35" t="s">
        <v>18473</v>
      </c>
      <c r="I6330" s="35" t="s">
        <v>29</v>
      </c>
      <c r="J6330" s="36">
        <v>22680000</v>
      </c>
      <c r="K6330" s="36">
        <v>29107000</v>
      </c>
      <c r="L6330" s="36">
        <v>51941000</v>
      </c>
      <c r="M6330" s="36">
        <v>62320000</v>
      </c>
      <c r="N6330" s="36">
        <v>79462000</v>
      </c>
      <c r="O6330" s="37">
        <v>0.10050000000000001</v>
      </c>
      <c r="P6330" s="37">
        <v>0.15870000000000001</v>
      </c>
      <c r="Q6330" s="37">
        <v>4.3200000000000002E-2</v>
      </c>
      <c r="R6330" s="37">
        <v>6.4199999999999993E-2</v>
      </c>
      <c r="S6330" s="37">
        <v>0.17630000000000001</v>
      </c>
      <c r="T6330" s="37"/>
      <c r="U6330" s="37"/>
      <c r="V6330" s="37"/>
      <c r="W6330" s="37">
        <v>-3.5999999999999999E-3</v>
      </c>
      <c r="X6330" s="37">
        <v>-6.7999999999999996E-3</v>
      </c>
      <c r="Z6330" s="4" t="str">
        <f t="shared" si="316"/>
        <v>NO</v>
      </c>
      <c r="AA6330" s="4" t="str">
        <f t="shared" si="316"/>
        <v>NO</v>
      </c>
      <c r="AB6330" s="4" t="str">
        <f t="shared" si="316"/>
        <v>NO</v>
      </c>
      <c r="AD6330" s="4">
        <f t="shared" si="317"/>
        <v>0</v>
      </c>
    </row>
    <row r="6331" spans="1:30" ht="14.4" customHeight="1" x14ac:dyDescent="0.35">
      <c r="A6331" s="34">
        <v>6357</v>
      </c>
      <c r="B6331" s="1" t="s">
        <v>18474</v>
      </c>
      <c r="C6331" s="1" t="s">
        <v>29015</v>
      </c>
      <c r="D6331" s="1"/>
      <c r="E6331" s="1" t="s">
        <v>29008</v>
      </c>
      <c r="F6331" s="1" t="s">
        <v>29262</v>
      </c>
      <c r="G6331" s="35" t="s">
        <v>18475</v>
      </c>
      <c r="H6331" s="35" t="s">
        <v>18476</v>
      </c>
      <c r="I6331" s="35" t="s">
        <v>29</v>
      </c>
      <c r="J6331" s="36">
        <v>37863000</v>
      </c>
      <c r="K6331" s="36">
        <v>49497000</v>
      </c>
      <c r="L6331" s="36">
        <v>62216000</v>
      </c>
      <c r="M6331" s="36">
        <v>69034000</v>
      </c>
      <c r="N6331" s="36">
        <v>79460000</v>
      </c>
      <c r="O6331" s="37">
        <v>6.0100000000000001E-2</v>
      </c>
      <c r="P6331" s="37">
        <v>0.12230000000000001</v>
      </c>
      <c r="Q6331" s="37">
        <v>8.7800000000000003E-2</v>
      </c>
      <c r="R6331" s="37">
        <v>6.93E-2</v>
      </c>
      <c r="S6331" s="37">
        <v>0.1101</v>
      </c>
      <c r="T6331" s="37">
        <v>-9.5999999999999992E-3</v>
      </c>
      <c r="U6331" s="37">
        <v>0.1045</v>
      </c>
      <c r="V6331" s="37">
        <v>7.3999999999999996E-2</v>
      </c>
      <c r="W6331" s="37">
        <v>5.62E-2</v>
      </c>
      <c r="X6331" s="37"/>
      <c r="Z6331" s="4" t="str">
        <f t="shared" si="316"/>
        <v>NO</v>
      </c>
      <c r="AA6331" s="4" t="str">
        <f t="shared" si="316"/>
        <v>NO</v>
      </c>
      <c r="AB6331" s="4" t="str">
        <f t="shared" si="316"/>
        <v>NO</v>
      </c>
      <c r="AD6331" s="4">
        <f t="shared" si="317"/>
        <v>0</v>
      </c>
    </row>
    <row r="6332" spans="1:30" ht="14.4" customHeight="1" x14ac:dyDescent="0.35">
      <c r="A6332" s="34">
        <v>6358</v>
      </c>
      <c r="B6332" s="1" t="s">
        <v>18477</v>
      </c>
      <c r="C6332" s="1"/>
      <c r="D6332" s="1"/>
      <c r="E6332" s="1"/>
      <c r="F6332" s="1" t="s">
        <v>29262</v>
      </c>
      <c r="G6332" s="35" t="s">
        <v>18478</v>
      </c>
      <c r="H6332" s="35" t="s">
        <v>18479</v>
      </c>
      <c r="I6332" s="35" t="s">
        <v>33</v>
      </c>
      <c r="J6332" s="36"/>
      <c r="K6332" s="36"/>
      <c r="L6332" s="36">
        <v>19461000</v>
      </c>
      <c r="M6332" s="36">
        <v>62564000</v>
      </c>
      <c r="N6332" s="36">
        <v>79442000</v>
      </c>
      <c r="O6332" s="37"/>
      <c r="P6332" s="37"/>
      <c r="Q6332" s="37">
        <v>0.20849999999999999</v>
      </c>
      <c r="R6332" s="37">
        <v>0.254</v>
      </c>
      <c r="S6332" s="37">
        <v>0.26450000000000001</v>
      </c>
      <c r="T6332" s="37"/>
      <c r="U6332" s="37"/>
      <c r="V6332" s="37"/>
      <c r="W6332" s="37"/>
      <c r="X6332" s="37"/>
      <c r="Z6332" s="4" t="str">
        <f t="shared" si="316"/>
        <v>YES</v>
      </c>
      <c r="AA6332" s="4" t="str">
        <f t="shared" si="316"/>
        <v>YES</v>
      </c>
      <c r="AB6332" s="4" t="str">
        <f t="shared" si="316"/>
        <v>YES</v>
      </c>
      <c r="AD6332" s="4">
        <f t="shared" si="317"/>
        <v>3</v>
      </c>
    </row>
    <row r="6333" spans="1:30" ht="41.4" customHeight="1" x14ac:dyDescent="0.35">
      <c r="A6333" s="34">
        <v>6359</v>
      </c>
      <c r="B6333" s="1" t="s">
        <v>18480</v>
      </c>
      <c r="C6333" s="1"/>
      <c r="D6333" s="1"/>
      <c r="E6333" s="1"/>
      <c r="F6333" s="1" t="s">
        <v>29262</v>
      </c>
      <c r="G6333" s="35" t="s">
        <v>18481</v>
      </c>
      <c r="H6333" s="35" t="s">
        <v>18482</v>
      </c>
      <c r="I6333" s="35" t="s">
        <v>23</v>
      </c>
      <c r="J6333" s="36">
        <v>47238000</v>
      </c>
      <c r="K6333" s="36">
        <v>57150000</v>
      </c>
      <c r="L6333" s="36">
        <v>56261000</v>
      </c>
      <c r="M6333" s="36">
        <v>69996000</v>
      </c>
      <c r="N6333" s="36">
        <v>79422000</v>
      </c>
      <c r="O6333" s="37">
        <v>0.2276</v>
      </c>
      <c r="P6333" s="37">
        <v>7.46E-2</v>
      </c>
      <c r="Q6333" s="37">
        <v>-8.9499999999999996E-2</v>
      </c>
      <c r="R6333" s="37">
        <v>-1E-4</v>
      </c>
      <c r="S6333" s="37">
        <v>7.0699999999999999E-2</v>
      </c>
      <c r="T6333" s="37">
        <v>-3.5000000000000001E-3</v>
      </c>
      <c r="U6333" s="37">
        <v>-1.8E-3</v>
      </c>
      <c r="V6333" s="37">
        <v>-8.9999999999999998E-4</v>
      </c>
      <c r="W6333" s="37">
        <v>-2.9999999999999997E-4</v>
      </c>
      <c r="X6333" s="37"/>
      <c r="Z6333" s="4" t="str">
        <f t="shared" si="316"/>
        <v>NO</v>
      </c>
      <c r="AA6333" s="4" t="str">
        <f t="shared" si="316"/>
        <v>NO</v>
      </c>
      <c r="AB6333" s="4" t="str">
        <f t="shared" si="316"/>
        <v>NO</v>
      </c>
      <c r="AD6333" s="4">
        <f t="shared" si="317"/>
        <v>0</v>
      </c>
    </row>
    <row r="6334" spans="1:30" ht="14.4" customHeight="1" x14ac:dyDescent="0.35">
      <c r="A6334" s="34">
        <v>6360</v>
      </c>
      <c r="B6334" s="1" t="s">
        <v>18483</v>
      </c>
      <c r="C6334" s="1" t="s">
        <v>29015</v>
      </c>
      <c r="D6334" s="1"/>
      <c r="E6334" s="1" t="s">
        <v>29008</v>
      </c>
      <c r="F6334" s="1" t="s">
        <v>29262</v>
      </c>
      <c r="G6334" s="35" t="s">
        <v>18484</v>
      </c>
      <c r="H6334" s="35" t="s">
        <v>18485</v>
      </c>
      <c r="I6334" s="35" t="s">
        <v>29</v>
      </c>
      <c r="J6334" s="36">
        <v>38760000</v>
      </c>
      <c r="K6334" s="36">
        <v>51579000</v>
      </c>
      <c r="L6334" s="36">
        <v>51486000</v>
      </c>
      <c r="M6334" s="36">
        <v>66329000</v>
      </c>
      <c r="N6334" s="36">
        <v>79391000</v>
      </c>
      <c r="O6334" s="37">
        <v>0.15939999999999999</v>
      </c>
      <c r="P6334" s="37">
        <v>0.38279999999999997</v>
      </c>
      <c r="Q6334" s="37">
        <v>0.1852</v>
      </c>
      <c r="R6334" s="37">
        <v>0.35139999999999999</v>
      </c>
      <c r="S6334" s="37">
        <v>0.3085</v>
      </c>
      <c r="T6334" s="37"/>
      <c r="U6334" s="37">
        <v>-1.4800000000000001E-2</v>
      </c>
      <c r="V6334" s="37">
        <v>-1.34E-2</v>
      </c>
      <c r="W6334" s="37">
        <v>-5.0000000000000001E-3</v>
      </c>
      <c r="X6334" s="37">
        <v>-2.0000000000000001E-4</v>
      </c>
      <c r="Z6334" s="4" t="str">
        <f t="shared" si="316"/>
        <v>NO</v>
      </c>
      <c r="AA6334" s="4" t="str">
        <f t="shared" si="316"/>
        <v>YES</v>
      </c>
      <c r="AB6334" s="4" t="str">
        <f t="shared" si="316"/>
        <v>YES</v>
      </c>
      <c r="AD6334" s="4">
        <f t="shared" si="317"/>
        <v>2</v>
      </c>
    </row>
    <row r="6335" spans="1:30" ht="14.4" customHeight="1" x14ac:dyDescent="0.35">
      <c r="A6335" s="34">
        <v>6361</v>
      </c>
      <c r="B6335" s="1" t="s">
        <v>18486</v>
      </c>
      <c r="C6335" s="1"/>
      <c r="D6335" s="1"/>
      <c r="E6335" s="1"/>
      <c r="F6335" s="1" t="s">
        <v>29262</v>
      </c>
      <c r="G6335" s="35" t="s">
        <v>18487</v>
      </c>
      <c r="H6335" s="35" t="s">
        <v>18488</v>
      </c>
      <c r="I6335" s="35" t="s">
        <v>33</v>
      </c>
      <c r="J6335" s="36">
        <v>73663000</v>
      </c>
      <c r="K6335" s="36">
        <v>70608000</v>
      </c>
      <c r="L6335" s="36">
        <v>72594000</v>
      </c>
      <c r="M6335" s="36">
        <v>76457000</v>
      </c>
      <c r="N6335" s="36">
        <v>79385000</v>
      </c>
      <c r="O6335" s="37">
        <v>0.1787</v>
      </c>
      <c r="P6335" s="37">
        <v>4.87E-2</v>
      </c>
      <c r="Q6335" s="37">
        <v>2.18E-2</v>
      </c>
      <c r="R6335" s="37">
        <v>2.1899999999999999E-2</v>
      </c>
      <c r="S6335" s="37">
        <v>5.9299999999999999E-2</v>
      </c>
      <c r="T6335" s="37"/>
      <c r="U6335" s="37"/>
      <c r="V6335" s="37"/>
      <c r="W6335" s="37"/>
      <c r="X6335" s="37"/>
      <c r="Z6335" s="4" t="str">
        <f t="shared" si="316"/>
        <v>NO</v>
      </c>
      <c r="AA6335" s="4" t="str">
        <f t="shared" si="316"/>
        <v>NO</v>
      </c>
      <c r="AB6335" s="4" t="str">
        <f t="shared" si="316"/>
        <v>NO</v>
      </c>
      <c r="AD6335" s="4">
        <f t="shared" si="317"/>
        <v>0</v>
      </c>
    </row>
    <row r="6336" spans="1:30" ht="14.4" customHeight="1" x14ac:dyDescent="0.35">
      <c r="A6336" s="34">
        <v>6362</v>
      </c>
      <c r="B6336" s="1" t="s">
        <v>18489</v>
      </c>
      <c r="C6336" s="1"/>
      <c r="D6336" s="1"/>
      <c r="E6336" s="1"/>
      <c r="F6336" s="1" t="s">
        <v>29262</v>
      </c>
      <c r="G6336" s="35" t="s">
        <v>18490</v>
      </c>
      <c r="H6336" s="35" t="s">
        <v>18491</v>
      </c>
      <c r="I6336" s="35" t="s">
        <v>23</v>
      </c>
      <c r="J6336" s="36">
        <v>1379000</v>
      </c>
      <c r="K6336" s="36">
        <v>13378000</v>
      </c>
      <c r="L6336" s="36">
        <v>28034000</v>
      </c>
      <c r="M6336" s="36">
        <v>49240000</v>
      </c>
      <c r="N6336" s="36">
        <v>79351000</v>
      </c>
      <c r="O6336" s="37">
        <v>-2.2814000000000001</v>
      </c>
      <c r="P6336" s="37">
        <v>-5.4300000000000001E-2</v>
      </c>
      <c r="Q6336" s="37">
        <v>0.28120000000000001</v>
      </c>
      <c r="R6336" s="37">
        <v>0.1915</v>
      </c>
      <c r="S6336" s="37">
        <v>0.11799999999999999</v>
      </c>
      <c r="T6336" s="37">
        <v>-2.3719999999999999</v>
      </c>
      <c r="U6336" s="37">
        <v>-9.0200000000000002E-2</v>
      </c>
      <c r="V6336" s="37"/>
      <c r="W6336" s="37">
        <v>-2.0000000000000001E-4</v>
      </c>
      <c r="X6336" s="37"/>
      <c r="Z6336" s="4" t="str">
        <f t="shared" si="316"/>
        <v>YES</v>
      </c>
      <c r="AA6336" s="4" t="str">
        <f t="shared" si="316"/>
        <v>NO</v>
      </c>
      <c r="AB6336" s="4" t="str">
        <f t="shared" si="316"/>
        <v>NO</v>
      </c>
      <c r="AD6336" s="4">
        <f t="shared" si="317"/>
        <v>1</v>
      </c>
    </row>
    <row r="6337" spans="1:30" ht="14.4" customHeight="1" x14ac:dyDescent="0.35">
      <c r="A6337" s="34">
        <v>6363</v>
      </c>
      <c r="B6337" s="1" t="s">
        <v>18492</v>
      </c>
      <c r="C6337" s="1"/>
      <c r="D6337" s="1"/>
      <c r="E6337" s="1"/>
      <c r="F6337" s="1" t="s">
        <v>29262</v>
      </c>
      <c r="G6337" s="35" t="s">
        <v>18493</v>
      </c>
      <c r="H6337" s="35" t="s">
        <v>18494</v>
      </c>
      <c r="I6337" s="35" t="s">
        <v>23</v>
      </c>
      <c r="J6337" s="36"/>
      <c r="K6337" s="36"/>
      <c r="L6337" s="36">
        <v>9605000</v>
      </c>
      <c r="M6337" s="36">
        <v>59444000</v>
      </c>
      <c r="N6337" s="36">
        <v>79349000</v>
      </c>
      <c r="O6337" s="37"/>
      <c r="P6337" s="37"/>
      <c r="Q6337" s="37">
        <v>0.2253</v>
      </c>
      <c r="R6337" s="37">
        <v>0.19989999999999999</v>
      </c>
      <c r="S6337" s="37">
        <v>0.1628</v>
      </c>
      <c r="T6337" s="37"/>
      <c r="U6337" s="37"/>
      <c r="V6337" s="37">
        <v>0.21460000000000001</v>
      </c>
      <c r="W6337" s="37">
        <v>0.18859999999999999</v>
      </c>
      <c r="X6337" s="37"/>
      <c r="Z6337" s="4" t="str">
        <f t="shared" si="316"/>
        <v>YES</v>
      </c>
      <c r="AA6337" s="4" t="str">
        <f t="shared" si="316"/>
        <v>NO</v>
      </c>
      <c r="AB6337" s="4" t="str">
        <f t="shared" si="316"/>
        <v>NO</v>
      </c>
      <c r="AD6337" s="4">
        <f t="shared" si="317"/>
        <v>1</v>
      </c>
    </row>
    <row r="6338" spans="1:30" ht="27.65" customHeight="1" x14ac:dyDescent="0.35">
      <c r="A6338" s="34">
        <v>6364</v>
      </c>
      <c r="B6338" s="1" t="s">
        <v>18495</v>
      </c>
      <c r="C6338" s="1"/>
      <c r="D6338" s="1"/>
      <c r="E6338" s="1"/>
      <c r="F6338" s="1" t="s">
        <v>29262</v>
      </c>
      <c r="G6338" s="35" t="s">
        <v>18496</v>
      </c>
      <c r="H6338" s="35" t="s">
        <v>18497</v>
      </c>
      <c r="I6338" s="35" t="s">
        <v>33</v>
      </c>
      <c r="J6338" s="36">
        <v>24769000</v>
      </c>
      <c r="K6338" s="36">
        <v>28417000</v>
      </c>
      <c r="L6338" s="36">
        <v>28446000</v>
      </c>
      <c r="M6338" s="36">
        <v>63959000</v>
      </c>
      <c r="N6338" s="36">
        <v>79290000</v>
      </c>
      <c r="O6338" s="37">
        <v>0.22620000000000001</v>
      </c>
      <c r="P6338" s="37">
        <v>0.39</v>
      </c>
      <c r="Q6338" s="37">
        <v>4.9700000000000001E-2</v>
      </c>
      <c r="R6338" s="37">
        <v>0.18990000000000001</v>
      </c>
      <c r="S6338" s="37">
        <v>0.12740000000000001</v>
      </c>
      <c r="T6338" s="37">
        <v>0.2122</v>
      </c>
      <c r="U6338" s="37">
        <v>0.37690000000000001</v>
      </c>
      <c r="V6338" s="37">
        <v>3.0300000000000001E-2</v>
      </c>
      <c r="W6338" s="37"/>
      <c r="X6338" s="37"/>
      <c r="Z6338" s="4" t="str">
        <f t="shared" si="316"/>
        <v>NO</v>
      </c>
      <c r="AA6338" s="4" t="str">
        <f t="shared" si="316"/>
        <v>NO</v>
      </c>
      <c r="AB6338" s="4" t="str">
        <f t="shared" si="316"/>
        <v>NO</v>
      </c>
      <c r="AD6338" s="4">
        <f t="shared" si="317"/>
        <v>0</v>
      </c>
    </row>
    <row r="6339" spans="1:30" ht="14.4" customHeight="1" x14ac:dyDescent="0.35">
      <c r="A6339" s="34">
        <v>6365</v>
      </c>
      <c r="B6339" s="1" t="s">
        <v>18498</v>
      </c>
      <c r="C6339" s="1"/>
      <c r="D6339" s="1"/>
      <c r="E6339" s="1"/>
      <c r="F6339" s="1" t="s">
        <v>29262</v>
      </c>
      <c r="G6339" s="35" t="s">
        <v>18499</v>
      </c>
      <c r="H6339" s="35" t="s">
        <v>18500</v>
      </c>
      <c r="I6339" s="35" t="s">
        <v>23</v>
      </c>
      <c r="J6339" s="36">
        <v>27787000</v>
      </c>
      <c r="K6339" s="36">
        <v>31073000</v>
      </c>
      <c r="L6339" s="36">
        <v>44952000</v>
      </c>
      <c r="M6339" s="36">
        <v>56592000</v>
      </c>
      <c r="N6339" s="36">
        <v>79280000</v>
      </c>
      <c r="O6339" s="37">
        <v>0.26329999999999998</v>
      </c>
      <c r="P6339" s="37">
        <v>0.43190000000000001</v>
      </c>
      <c r="Q6339" s="37">
        <v>0.17349999999999999</v>
      </c>
      <c r="R6339" s="37">
        <v>5.4199999999999998E-2</v>
      </c>
      <c r="S6339" s="37">
        <v>9.2999999999999992E-3</v>
      </c>
      <c r="T6339" s="37"/>
      <c r="U6339" s="37"/>
      <c r="V6339" s="37"/>
      <c r="W6339" s="37"/>
      <c r="X6339" s="37">
        <v>-3.0999999999999999E-3</v>
      </c>
      <c r="Z6339" s="4" t="str">
        <f t="shared" si="316"/>
        <v>NO</v>
      </c>
      <c r="AA6339" s="4" t="str">
        <f t="shared" si="316"/>
        <v>NO</v>
      </c>
      <c r="AB6339" s="4" t="str">
        <f t="shared" si="316"/>
        <v>NO</v>
      </c>
      <c r="AD6339" s="4">
        <f t="shared" si="317"/>
        <v>0</v>
      </c>
    </row>
    <row r="6340" spans="1:30" ht="14.4" customHeight="1" x14ac:dyDescent="0.35">
      <c r="A6340" s="34">
        <v>6366</v>
      </c>
      <c r="B6340" s="1" t="s">
        <v>18501</v>
      </c>
      <c r="C6340" s="1"/>
      <c r="D6340" s="1"/>
      <c r="E6340" s="1"/>
      <c r="F6340" s="1" t="s">
        <v>29262</v>
      </c>
      <c r="G6340" s="35" t="s">
        <v>18502</v>
      </c>
      <c r="H6340" s="35" t="s">
        <v>18503</v>
      </c>
      <c r="I6340" s="35" t="s">
        <v>544</v>
      </c>
      <c r="J6340" s="36">
        <v>24389000</v>
      </c>
      <c r="K6340" s="36">
        <v>33631000</v>
      </c>
      <c r="L6340" s="36">
        <v>39215000</v>
      </c>
      <c r="M6340" s="36">
        <v>63575000</v>
      </c>
      <c r="N6340" s="36">
        <v>79262000</v>
      </c>
      <c r="O6340" s="37">
        <v>0.21390000000000001</v>
      </c>
      <c r="P6340" s="37">
        <v>0.30359999999999998</v>
      </c>
      <c r="Q6340" s="37">
        <v>0.22969999999999999</v>
      </c>
      <c r="R6340" s="37">
        <v>0.21060000000000001</v>
      </c>
      <c r="S6340" s="37">
        <v>0.24010000000000001</v>
      </c>
      <c r="T6340" s="37"/>
      <c r="U6340" s="37"/>
      <c r="V6340" s="37"/>
      <c r="W6340" s="37"/>
      <c r="X6340" s="37"/>
      <c r="Z6340" s="4" t="str">
        <f t="shared" si="316"/>
        <v>YES</v>
      </c>
      <c r="AA6340" s="4" t="str">
        <f t="shared" si="316"/>
        <v>YES</v>
      </c>
      <c r="AB6340" s="4" t="str">
        <f t="shared" si="316"/>
        <v>YES</v>
      </c>
      <c r="AD6340" s="4">
        <f t="shared" si="317"/>
        <v>3</v>
      </c>
    </row>
    <row r="6341" spans="1:30" ht="27.65" customHeight="1" x14ac:dyDescent="0.35">
      <c r="A6341" s="34">
        <v>6367</v>
      </c>
      <c r="B6341" s="1" t="s">
        <v>16623</v>
      </c>
      <c r="C6341" s="1"/>
      <c r="D6341" s="1"/>
      <c r="E6341" s="1"/>
      <c r="F6341" s="1" t="s">
        <v>29262</v>
      </c>
      <c r="G6341" s="35" t="s">
        <v>18504</v>
      </c>
      <c r="H6341" s="35" t="s">
        <v>18505</v>
      </c>
      <c r="I6341" s="35" t="s">
        <v>23</v>
      </c>
      <c r="J6341" s="36"/>
      <c r="K6341" s="36">
        <v>18023000</v>
      </c>
      <c r="L6341" s="36">
        <v>43707000</v>
      </c>
      <c r="M6341" s="36">
        <v>73969000</v>
      </c>
      <c r="N6341" s="36">
        <v>79258000</v>
      </c>
      <c r="O6341" s="37"/>
      <c r="P6341" s="37">
        <v>9.7999999999999997E-3</v>
      </c>
      <c r="Q6341" s="37">
        <v>6.6E-3</v>
      </c>
      <c r="R6341" s="37">
        <v>5.5100000000000003E-2</v>
      </c>
      <c r="S6341" s="37">
        <v>-7.0199999999999999E-2</v>
      </c>
      <c r="T6341" s="37"/>
      <c r="U6341" s="37">
        <v>-1.1599999999999999E-2</v>
      </c>
      <c r="V6341" s="37">
        <v>6.6E-3</v>
      </c>
      <c r="W6341" s="37">
        <v>4.19E-2</v>
      </c>
      <c r="X6341" s="37">
        <v>-1.06E-2</v>
      </c>
      <c r="Z6341" s="4" t="str">
        <f t="shared" ref="Z6341:AB6404" si="318">IF(Q6341&gt;20%,"YES","NO")</f>
        <v>NO</v>
      </c>
      <c r="AA6341" s="4" t="str">
        <f t="shared" si="318"/>
        <v>NO</v>
      </c>
      <c r="AB6341" s="4" t="str">
        <f t="shared" si="318"/>
        <v>NO</v>
      </c>
      <c r="AD6341" s="4">
        <f t="shared" ref="AD6341:AD6404" si="319">COUNTIF(Z6341:AB6341,"YES")</f>
        <v>0</v>
      </c>
    </row>
    <row r="6342" spans="1:30" ht="27.65" customHeight="1" x14ac:dyDescent="0.35">
      <c r="A6342" s="34">
        <v>6368</v>
      </c>
      <c r="B6342" s="1" t="s">
        <v>5907</v>
      </c>
      <c r="C6342" s="1" t="s">
        <v>29015</v>
      </c>
      <c r="D6342" s="1"/>
      <c r="E6342" s="1" t="s">
        <v>29008</v>
      </c>
      <c r="F6342" s="1" t="s">
        <v>29262</v>
      </c>
      <c r="G6342" s="35" t="s">
        <v>18506</v>
      </c>
      <c r="H6342" s="35" t="s">
        <v>18507</v>
      </c>
      <c r="I6342" s="35" t="s">
        <v>29</v>
      </c>
      <c r="J6342" s="36">
        <v>49507000</v>
      </c>
      <c r="K6342" s="36">
        <v>39627000</v>
      </c>
      <c r="L6342" s="36">
        <v>21557000</v>
      </c>
      <c r="M6342" s="36">
        <v>34120000</v>
      </c>
      <c r="N6342" s="36">
        <v>79245000</v>
      </c>
      <c r="O6342" s="37">
        <v>0.3075</v>
      </c>
      <c r="P6342" s="37">
        <v>0.36969999999999997</v>
      </c>
      <c r="Q6342" s="37">
        <v>0.1724</v>
      </c>
      <c r="R6342" s="37">
        <v>0.17710000000000001</v>
      </c>
      <c r="S6342" s="37">
        <v>0.1265</v>
      </c>
      <c r="T6342" s="37"/>
      <c r="U6342" s="37"/>
      <c r="V6342" s="37"/>
      <c r="W6342" s="37"/>
      <c r="X6342" s="37"/>
      <c r="Z6342" s="4" t="str">
        <f t="shared" si="318"/>
        <v>NO</v>
      </c>
      <c r="AA6342" s="4" t="str">
        <f t="shared" si="318"/>
        <v>NO</v>
      </c>
      <c r="AB6342" s="4" t="str">
        <f t="shared" si="318"/>
        <v>NO</v>
      </c>
      <c r="AD6342" s="4">
        <f t="shared" si="319"/>
        <v>0</v>
      </c>
    </row>
    <row r="6343" spans="1:30" ht="14.4" customHeight="1" x14ac:dyDescent="0.35">
      <c r="A6343" s="34">
        <v>6369</v>
      </c>
      <c r="B6343" s="1" t="s">
        <v>18508</v>
      </c>
      <c r="C6343" s="1"/>
      <c r="D6343" s="1"/>
      <c r="E6343" s="1"/>
      <c r="F6343" s="1" t="s">
        <v>29262</v>
      </c>
      <c r="G6343" s="35" t="s">
        <v>18509</v>
      </c>
      <c r="H6343" s="35" t="s">
        <v>18510</v>
      </c>
      <c r="I6343" s="35" t="s">
        <v>23</v>
      </c>
      <c r="J6343" s="36">
        <v>30139000</v>
      </c>
      <c r="K6343" s="36">
        <v>29059000</v>
      </c>
      <c r="L6343" s="36">
        <v>41044000</v>
      </c>
      <c r="M6343" s="36">
        <v>68081000</v>
      </c>
      <c r="N6343" s="36">
        <v>79229000</v>
      </c>
      <c r="O6343" s="37">
        <v>0.72040000000000004</v>
      </c>
      <c r="P6343" s="37">
        <v>0.61770000000000003</v>
      </c>
      <c r="Q6343" s="37">
        <v>0.64480000000000004</v>
      </c>
      <c r="R6343" s="37">
        <v>0.68930000000000002</v>
      </c>
      <c r="S6343" s="37">
        <v>0.39429999999999998</v>
      </c>
      <c r="T6343" s="37">
        <v>0.68010000000000004</v>
      </c>
      <c r="U6343" s="37">
        <v>0.5675</v>
      </c>
      <c r="V6343" s="37">
        <v>0.66100000000000003</v>
      </c>
      <c r="W6343" s="37">
        <v>0.69550000000000001</v>
      </c>
      <c r="X6343" s="37"/>
      <c r="Z6343" s="4" t="str">
        <f t="shared" si="318"/>
        <v>YES</v>
      </c>
      <c r="AA6343" s="4" t="str">
        <f t="shared" si="318"/>
        <v>YES</v>
      </c>
      <c r="AB6343" s="4" t="str">
        <f t="shared" si="318"/>
        <v>YES</v>
      </c>
      <c r="AD6343" s="4">
        <f t="shared" si="319"/>
        <v>3</v>
      </c>
    </row>
    <row r="6344" spans="1:30" ht="27.65" customHeight="1" x14ac:dyDescent="0.35">
      <c r="A6344" s="34">
        <v>6370</v>
      </c>
      <c r="B6344" s="1" t="s">
        <v>4322</v>
      </c>
      <c r="C6344" s="1" t="s">
        <v>29015</v>
      </c>
      <c r="D6344" s="1"/>
      <c r="E6344" s="1" t="s">
        <v>29008</v>
      </c>
      <c r="F6344" s="1" t="s">
        <v>29262</v>
      </c>
      <c r="G6344" s="35" t="s">
        <v>18511</v>
      </c>
      <c r="H6344" s="35" t="s">
        <v>18512</v>
      </c>
      <c r="I6344" s="35" t="s">
        <v>29</v>
      </c>
      <c r="J6344" s="36">
        <v>52308000</v>
      </c>
      <c r="K6344" s="36">
        <v>61603000</v>
      </c>
      <c r="L6344" s="36">
        <v>68827000</v>
      </c>
      <c r="M6344" s="36">
        <v>73138000</v>
      </c>
      <c r="N6344" s="36">
        <v>79221000</v>
      </c>
      <c r="O6344" s="37">
        <v>-0.13980000000000001</v>
      </c>
      <c r="P6344" s="37">
        <v>0.28220000000000001</v>
      </c>
      <c r="Q6344" s="37">
        <v>-0.26479999999999998</v>
      </c>
      <c r="R6344" s="37">
        <v>2.8299999999999999E-2</v>
      </c>
      <c r="S6344" s="37">
        <v>7.8799999999999995E-2</v>
      </c>
      <c r="T6344" s="37"/>
      <c r="U6344" s="37"/>
      <c r="V6344" s="37"/>
      <c r="W6344" s="37"/>
      <c r="X6344" s="37"/>
      <c r="Z6344" s="4" t="str">
        <f t="shared" si="318"/>
        <v>NO</v>
      </c>
      <c r="AA6344" s="4" t="str">
        <f t="shared" si="318"/>
        <v>NO</v>
      </c>
      <c r="AB6344" s="4" t="str">
        <f t="shared" si="318"/>
        <v>NO</v>
      </c>
      <c r="AD6344" s="4">
        <f t="shared" si="319"/>
        <v>0</v>
      </c>
    </row>
    <row r="6345" spans="1:30" ht="27.65" customHeight="1" x14ac:dyDescent="0.35">
      <c r="A6345" s="34">
        <v>6371</v>
      </c>
      <c r="B6345" s="1" t="s">
        <v>18513</v>
      </c>
      <c r="C6345" s="1"/>
      <c r="D6345" s="1"/>
      <c r="E6345" s="1"/>
      <c r="F6345" s="1" t="s">
        <v>29262</v>
      </c>
      <c r="G6345" s="35" t="s">
        <v>18514</v>
      </c>
      <c r="H6345" s="35" t="s">
        <v>18515</v>
      </c>
      <c r="I6345" s="35" t="s">
        <v>23</v>
      </c>
      <c r="J6345" s="36"/>
      <c r="K6345" s="36">
        <v>15071000</v>
      </c>
      <c r="L6345" s="36">
        <v>69424000</v>
      </c>
      <c r="M6345" s="36">
        <v>90432000</v>
      </c>
      <c r="N6345" s="36">
        <v>79220000</v>
      </c>
      <c r="O6345" s="37"/>
      <c r="P6345" s="37">
        <v>-1.9574</v>
      </c>
      <c r="Q6345" s="37">
        <v>-0.24249999999999999</v>
      </c>
      <c r="R6345" s="37">
        <v>-1.8200000000000001E-2</v>
      </c>
      <c r="S6345" s="37">
        <v>1.8200000000000001E-2</v>
      </c>
      <c r="T6345" s="37"/>
      <c r="U6345" s="37">
        <v>-2.0293999999999999</v>
      </c>
      <c r="V6345" s="37">
        <v>-0.25779999999999997</v>
      </c>
      <c r="W6345" s="37">
        <v>-4.6100000000000002E-2</v>
      </c>
      <c r="X6345" s="37">
        <v>8.3999999999999995E-3</v>
      </c>
      <c r="Z6345" s="4" t="str">
        <f t="shared" si="318"/>
        <v>NO</v>
      </c>
      <c r="AA6345" s="4" t="str">
        <f t="shared" si="318"/>
        <v>NO</v>
      </c>
      <c r="AB6345" s="4" t="str">
        <f t="shared" si="318"/>
        <v>NO</v>
      </c>
      <c r="AD6345" s="4">
        <f t="shared" si="319"/>
        <v>0</v>
      </c>
    </row>
    <row r="6346" spans="1:30" ht="27.65" customHeight="1" x14ac:dyDescent="0.35">
      <c r="A6346" s="34">
        <v>6372</v>
      </c>
      <c r="B6346" s="1" t="s">
        <v>18516</v>
      </c>
      <c r="C6346" s="1"/>
      <c r="D6346" s="1"/>
      <c r="E6346" s="1"/>
      <c r="F6346" s="1" t="s">
        <v>29262</v>
      </c>
      <c r="G6346" s="35" t="s">
        <v>18517</v>
      </c>
      <c r="H6346" s="35" t="s">
        <v>18518</v>
      </c>
      <c r="I6346" s="35" t="s">
        <v>33</v>
      </c>
      <c r="J6346" s="36">
        <v>91471000</v>
      </c>
      <c r="K6346" s="36">
        <v>53783000</v>
      </c>
      <c r="L6346" s="36">
        <v>59308000</v>
      </c>
      <c r="M6346" s="36">
        <v>76864000</v>
      </c>
      <c r="N6346" s="36">
        <v>79164000</v>
      </c>
      <c r="O6346" s="37">
        <v>0.24579999999999999</v>
      </c>
      <c r="P6346" s="37">
        <v>1.06E-2</v>
      </c>
      <c r="Q6346" s="37">
        <v>-0.70099999999999996</v>
      </c>
      <c r="R6346" s="37">
        <v>-4.4499999999999998E-2</v>
      </c>
      <c r="S6346" s="37">
        <v>0.15409999999999999</v>
      </c>
      <c r="T6346" s="37"/>
      <c r="U6346" s="37"/>
      <c r="V6346" s="37"/>
      <c r="W6346" s="37"/>
      <c r="X6346" s="37"/>
      <c r="Z6346" s="4" t="str">
        <f t="shared" si="318"/>
        <v>NO</v>
      </c>
      <c r="AA6346" s="4" t="str">
        <f t="shared" si="318"/>
        <v>NO</v>
      </c>
      <c r="AB6346" s="4" t="str">
        <f t="shared" si="318"/>
        <v>NO</v>
      </c>
      <c r="AD6346" s="4">
        <f t="shared" si="319"/>
        <v>0</v>
      </c>
    </row>
    <row r="6347" spans="1:30" ht="14.4" customHeight="1" x14ac:dyDescent="0.35">
      <c r="A6347" s="34">
        <v>6373</v>
      </c>
      <c r="B6347" s="1" t="s">
        <v>5063</v>
      </c>
      <c r="C6347" s="1"/>
      <c r="D6347" s="1"/>
      <c r="E6347" s="1"/>
      <c r="F6347" s="1" t="s">
        <v>29262</v>
      </c>
      <c r="G6347" s="35" t="s">
        <v>18519</v>
      </c>
      <c r="H6347" s="35" t="s">
        <v>18520</v>
      </c>
      <c r="I6347" s="35" t="s">
        <v>33</v>
      </c>
      <c r="J6347" s="36">
        <v>26246000</v>
      </c>
      <c r="K6347" s="36">
        <v>40920000</v>
      </c>
      <c r="L6347" s="36">
        <v>33211000</v>
      </c>
      <c r="M6347" s="36">
        <v>47051000</v>
      </c>
      <c r="N6347" s="36">
        <v>79163000</v>
      </c>
      <c r="O6347" s="37">
        <v>5.5199999999999999E-2</v>
      </c>
      <c r="P6347" s="37">
        <v>0.17849999999999999</v>
      </c>
      <c r="Q6347" s="37">
        <v>8.9899999999999994E-2</v>
      </c>
      <c r="R6347" s="37">
        <v>0.3029</v>
      </c>
      <c r="S6347" s="37">
        <v>0.496</v>
      </c>
      <c r="T6347" s="37">
        <v>0.04</v>
      </c>
      <c r="U6347" s="37"/>
      <c r="V6347" s="37"/>
      <c r="W6347" s="37"/>
      <c r="X6347" s="37"/>
      <c r="Z6347" s="4" t="str">
        <f t="shared" si="318"/>
        <v>NO</v>
      </c>
      <c r="AA6347" s="4" t="str">
        <f t="shared" si="318"/>
        <v>YES</v>
      </c>
      <c r="AB6347" s="4" t="str">
        <f t="shared" si="318"/>
        <v>YES</v>
      </c>
      <c r="AD6347" s="4">
        <f t="shared" si="319"/>
        <v>2</v>
      </c>
    </row>
    <row r="6348" spans="1:30" ht="27.65" customHeight="1" x14ac:dyDescent="0.35">
      <c r="A6348" s="34">
        <v>6374</v>
      </c>
      <c r="B6348" s="1" t="s">
        <v>18521</v>
      </c>
      <c r="C6348" s="1"/>
      <c r="D6348" s="1"/>
      <c r="E6348" s="1"/>
      <c r="F6348" s="1" t="s">
        <v>29262</v>
      </c>
      <c r="G6348" s="35" t="s">
        <v>18522</v>
      </c>
      <c r="H6348" s="35" t="s">
        <v>18523</v>
      </c>
      <c r="I6348" s="35" t="s">
        <v>23</v>
      </c>
      <c r="J6348" s="36">
        <v>42360000</v>
      </c>
      <c r="K6348" s="36">
        <v>76778000</v>
      </c>
      <c r="L6348" s="36">
        <v>73998000</v>
      </c>
      <c r="M6348" s="36">
        <v>64506000</v>
      </c>
      <c r="N6348" s="36">
        <v>79160000</v>
      </c>
      <c r="O6348" s="37">
        <v>0.16339999999999999</v>
      </c>
      <c r="P6348" s="37">
        <v>0.14419999999999999</v>
      </c>
      <c r="Q6348" s="37">
        <v>0.19989999999999999</v>
      </c>
      <c r="R6348" s="37">
        <v>0.1346</v>
      </c>
      <c r="S6348" s="37">
        <v>7.2099999999999997E-2</v>
      </c>
      <c r="T6348" s="37"/>
      <c r="U6348" s="37"/>
      <c r="V6348" s="37"/>
      <c r="W6348" s="37"/>
      <c r="X6348" s="37"/>
      <c r="Z6348" s="4" t="str">
        <f t="shared" si="318"/>
        <v>NO</v>
      </c>
      <c r="AA6348" s="4" t="str">
        <f t="shared" si="318"/>
        <v>NO</v>
      </c>
      <c r="AB6348" s="4" t="str">
        <f t="shared" si="318"/>
        <v>NO</v>
      </c>
      <c r="AD6348" s="4">
        <f t="shared" si="319"/>
        <v>0</v>
      </c>
    </row>
    <row r="6349" spans="1:30" ht="14.4" customHeight="1" x14ac:dyDescent="0.35">
      <c r="A6349" s="34">
        <v>6375</v>
      </c>
      <c r="B6349" s="1" t="s">
        <v>18524</v>
      </c>
      <c r="C6349" s="1" t="s">
        <v>28702</v>
      </c>
      <c r="D6349" s="1"/>
      <c r="E6349" s="1"/>
      <c r="F6349" s="1" t="s">
        <v>29262</v>
      </c>
      <c r="G6349" s="35" t="s">
        <v>18525</v>
      </c>
      <c r="H6349" s="35" t="s">
        <v>18526</v>
      </c>
      <c r="I6349" s="35" t="s">
        <v>87</v>
      </c>
      <c r="J6349" s="36">
        <v>35717000</v>
      </c>
      <c r="K6349" s="36">
        <v>77099000</v>
      </c>
      <c r="L6349" s="36">
        <v>74395000</v>
      </c>
      <c r="M6349" s="36">
        <v>81543000</v>
      </c>
      <c r="N6349" s="36">
        <v>79115000</v>
      </c>
      <c r="O6349" s="37">
        <v>-0.3412</v>
      </c>
      <c r="P6349" s="37">
        <v>0.1</v>
      </c>
      <c r="Q6349" s="37">
        <v>0.11119999999999999</v>
      </c>
      <c r="R6349" s="37">
        <v>8.0000000000000004E-4</v>
      </c>
      <c r="S6349" s="37">
        <v>-6.6100000000000006E-2</v>
      </c>
      <c r="T6349" s="37">
        <v>-0.28160000000000002</v>
      </c>
      <c r="U6349" s="37">
        <v>8.8499999999999995E-2</v>
      </c>
      <c r="V6349" s="37">
        <v>0.1085</v>
      </c>
      <c r="W6349" s="37">
        <v>2.5999999999999999E-3</v>
      </c>
      <c r="X6349" s="37">
        <v>-7.0099999999999996E-2</v>
      </c>
      <c r="Z6349" s="4" t="str">
        <f t="shared" si="318"/>
        <v>NO</v>
      </c>
      <c r="AA6349" s="4" t="str">
        <f t="shared" si="318"/>
        <v>NO</v>
      </c>
      <c r="AB6349" s="4" t="str">
        <f t="shared" si="318"/>
        <v>NO</v>
      </c>
      <c r="AD6349" s="4">
        <f t="shared" si="319"/>
        <v>0</v>
      </c>
    </row>
    <row r="6350" spans="1:30" ht="27.65" customHeight="1" x14ac:dyDescent="0.35">
      <c r="A6350" s="34">
        <v>6376</v>
      </c>
      <c r="B6350" s="1" t="s">
        <v>18527</v>
      </c>
      <c r="C6350" s="1" t="s">
        <v>29015</v>
      </c>
      <c r="D6350" s="1"/>
      <c r="E6350" s="1" t="s">
        <v>29008</v>
      </c>
      <c r="F6350" s="1" t="s">
        <v>29262</v>
      </c>
      <c r="G6350" s="35" t="s">
        <v>18528</v>
      </c>
      <c r="H6350" s="35" t="s">
        <v>18529</v>
      </c>
      <c r="I6350" s="35" t="s">
        <v>29</v>
      </c>
      <c r="J6350" s="36">
        <v>24857000</v>
      </c>
      <c r="K6350" s="36">
        <v>26911000</v>
      </c>
      <c r="L6350" s="36">
        <v>34740000</v>
      </c>
      <c r="M6350" s="36">
        <v>52284000</v>
      </c>
      <c r="N6350" s="36">
        <v>79107000</v>
      </c>
      <c r="O6350" s="37">
        <v>5.4300000000000001E-2</v>
      </c>
      <c r="P6350" s="37">
        <v>3.56E-2</v>
      </c>
      <c r="Q6350" s="37">
        <v>0.107</v>
      </c>
      <c r="R6350" s="37">
        <v>0.1827</v>
      </c>
      <c r="S6350" s="37">
        <v>0.25180000000000002</v>
      </c>
      <c r="T6350" s="37"/>
      <c r="U6350" s="37">
        <v>-1.6999999999999999E-3</v>
      </c>
      <c r="V6350" s="37">
        <v>-2.5999999999999999E-3</v>
      </c>
      <c r="W6350" s="37">
        <v>-1.6000000000000001E-3</v>
      </c>
      <c r="X6350" s="37"/>
      <c r="Z6350" s="4" t="str">
        <f t="shared" si="318"/>
        <v>NO</v>
      </c>
      <c r="AA6350" s="4" t="str">
        <f t="shared" si="318"/>
        <v>NO</v>
      </c>
      <c r="AB6350" s="4" t="str">
        <f t="shared" si="318"/>
        <v>YES</v>
      </c>
      <c r="AD6350" s="4">
        <f t="shared" si="319"/>
        <v>1</v>
      </c>
    </row>
    <row r="6351" spans="1:30" ht="14.4" customHeight="1" x14ac:dyDescent="0.35">
      <c r="A6351" s="34">
        <v>6377</v>
      </c>
      <c r="B6351" s="1" t="s">
        <v>7194</v>
      </c>
      <c r="C6351" s="1" t="s">
        <v>29015</v>
      </c>
      <c r="D6351" s="1"/>
      <c r="E6351" s="1" t="s">
        <v>29008</v>
      </c>
      <c r="F6351" s="1" t="s">
        <v>29262</v>
      </c>
      <c r="G6351" s="35" t="s">
        <v>18530</v>
      </c>
      <c r="H6351" s="35" t="s">
        <v>18531</v>
      </c>
      <c r="I6351" s="35" t="s">
        <v>29</v>
      </c>
      <c r="J6351" s="36">
        <v>39366000</v>
      </c>
      <c r="K6351" s="36">
        <v>51986000</v>
      </c>
      <c r="L6351" s="36">
        <v>65461000</v>
      </c>
      <c r="M6351" s="36">
        <v>91252000</v>
      </c>
      <c r="N6351" s="36">
        <v>79098000</v>
      </c>
      <c r="O6351" s="37">
        <v>9.6799999999999997E-2</v>
      </c>
      <c r="P6351" s="37">
        <v>5.5100000000000003E-2</v>
      </c>
      <c r="Q6351" s="37">
        <v>0.1056</v>
      </c>
      <c r="R6351" s="37">
        <v>0.1492</v>
      </c>
      <c r="S6351" s="37">
        <v>6.25E-2</v>
      </c>
      <c r="T6351" s="37"/>
      <c r="U6351" s="37"/>
      <c r="V6351" s="37"/>
      <c r="W6351" s="37"/>
      <c r="X6351" s="37"/>
      <c r="Z6351" s="4" t="str">
        <f t="shared" si="318"/>
        <v>NO</v>
      </c>
      <c r="AA6351" s="4" t="str">
        <f t="shared" si="318"/>
        <v>NO</v>
      </c>
      <c r="AB6351" s="4" t="str">
        <f t="shared" si="318"/>
        <v>NO</v>
      </c>
      <c r="AD6351" s="4">
        <f t="shared" si="319"/>
        <v>0</v>
      </c>
    </row>
    <row r="6352" spans="1:30" ht="14.4" customHeight="1" x14ac:dyDescent="0.35">
      <c r="A6352" s="34">
        <v>6378</v>
      </c>
      <c r="B6352" s="1" t="s">
        <v>18532</v>
      </c>
      <c r="C6352" s="1" t="s">
        <v>29015</v>
      </c>
      <c r="D6352" s="1"/>
      <c r="E6352" s="1" t="s">
        <v>29008</v>
      </c>
      <c r="F6352" s="1" t="s">
        <v>29262</v>
      </c>
      <c r="G6352" s="35" t="s">
        <v>18533</v>
      </c>
      <c r="H6352" s="35" t="s">
        <v>18534</v>
      </c>
      <c r="I6352" s="35" t="s">
        <v>29</v>
      </c>
      <c r="J6352" s="36">
        <v>14423000</v>
      </c>
      <c r="K6352" s="36">
        <v>26154000</v>
      </c>
      <c r="L6352" s="36">
        <v>40091000</v>
      </c>
      <c r="M6352" s="36">
        <v>47207000</v>
      </c>
      <c r="N6352" s="36">
        <v>79072000</v>
      </c>
      <c r="O6352" s="37">
        <v>0.41120000000000001</v>
      </c>
      <c r="P6352" s="37">
        <v>0.50649999999999995</v>
      </c>
      <c r="Q6352" s="37">
        <v>0.2681</v>
      </c>
      <c r="R6352" s="37">
        <v>0.19950000000000001</v>
      </c>
      <c r="S6352" s="37">
        <v>0.1867</v>
      </c>
      <c r="T6352" s="37"/>
      <c r="U6352" s="37"/>
      <c r="V6352" s="37"/>
      <c r="W6352" s="37"/>
      <c r="X6352" s="37"/>
      <c r="Z6352" s="4" t="str">
        <f t="shared" si="318"/>
        <v>YES</v>
      </c>
      <c r="AA6352" s="4" t="str">
        <f t="shared" si="318"/>
        <v>NO</v>
      </c>
      <c r="AB6352" s="4" t="str">
        <f t="shared" si="318"/>
        <v>NO</v>
      </c>
      <c r="AD6352" s="4">
        <f t="shared" si="319"/>
        <v>1</v>
      </c>
    </row>
    <row r="6353" spans="1:30" ht="27.65" customHeight="1" x14ac:dyDescent="0.35">
      <c r="A6353" s="34">
        <v>6379</v>
      </c>
      <c r="B6353" s="1" t="s">
        <v>18535</v>
      </c>
      <c r="C6353" s="1" t="s">
        <v>29015</v>
      </c>
      <c r="D6353" s="1"/>
      <c r="E6353" s="1" t="s">
        <v>29008</v>
      </c>
      <c r="F6353" s="1" t="s">
        <v>29262</v>
      </c>
      <c r="G6353" s="35" t="s">
        <v>18536</v>
      </c>
      <c r="H6353" s="35" t="s">
        <v>18537</v>
      </c>
      <c r="I6353" s="35" t="s">
        <v>29</v>
      </c>
      <c r="J6353" s="36"/>
      <c r="K6353" s="36"/>
      <c r="L6353" s="36"/>
      <c r="M6353" s="36">
        <v>52769000</v>
      </c>
      <c r="N6353" s="36">
        <v>79059000</v>
      </c>
      <c r="O6353" s="37"/>
      <c r="P6353" s="37"/>
      <c r="Q6353" s="37"/>
      <c r="R6353" s="37">
        <v>6.0499999999999998E-2</v>
      </c>
      <c r="S6353" s="37">
        <v>7.4700000000000003E-2</v>
      </c>
      <c r="T6353" s="37"/>
      <c r="U6353" s="37"/>
      <c r="V6353" s="37"/>
      <c r="W6353" s="37"/>
      <c r="X6353" s="37"/>
      <c r="Z6353" s="4" t="str">
        <f t="shared" si="318"/>
        <v>NO</v>
      </c>
      <c r="AA6353" s="4" t="str">
        <f t="shared" si="318"/>
        <v>NO</v>
      </c>
      <c r="AB6353" s="4" t="str">
        <f t="shared" si="318"/>
        <v>NO</v>
      </c>
      <c r="AD6353" s="4">
        <f t="shared" si="319"/>
        <v>0</v>
      </c>
    </row>
    <row r="6354" spans="1:30" ht="27.65" customHeight="1" x14ac:dyDescent="0.35">
      <c r="A6354" s="39">
        <v>6380</v>
      </c>
      <c r="B6354" s="13" t="s">
        <v>18538</v>
      </c>
      <c r="C6354" s="13" t="s">
        <v>29015</v>
      </c>
      <c r="D6354" s="14" t="s">
        <v>29043</v>
      </c>
      <c r="E6354" s="13" t="s">
        <v>29075</v>
      </c>
      <c r="F6354" s="1" t="s">
        <v>29262</v>
      </c>
      <c r="G6354" s="40" t="s">
        <v>18539</v>
      </c>
      <c r="H6354" s="40" t="s">
        <v>18540</v>
      </c>
      <c r="I6354" s="40" t="s">
        <v>5431</v>
      </c>
      <c r="J6354" s="41"/>
      <c r="K6354" s="41">
        <v>6968000</v>
      </c>
      <c r="L6354" s="41">
        <v>40815000</v>
      </c>
      <c r="M6354" s="41">
        <v>59539000</v>
      </c>
      <c r="N6354" s="41">
        <v>79047000</v>
      </c>
      <c r="O6354" s="42"/>
      <c r="P6354" s="42">
        <v>0.43309999999999998</v>
      </c>
      <c r="Q6354" s="42">
        <v>0.4123</v>
      </c>
      <c r="R6354" s="42">
        <v>0.40799999999999997</v>
      </c>
      <c r="S6354" s="42">
        <v>0.31419999999999998</v>
      </c>
      <c r="T6354" s="42"/>
      <c r="U6354" s="42"/>
      <c r="V6354" s="42"/>
      <c r="W6354" s="42">
        <v>-5.9999999999999995E-4</v>
      </c>
      <c r="X6354" s="42">
        <v>-2.8E-3</v>
      </c>
      <c r="Z6354" s="4" t="str">
        <f t="shared" si="318"/>
        <v>YES</v>
      </c>
      <c r="AA6354" s="4" t="str">
        <f t="shared" si="318"/>
        <v>YES</v>
      </c>
      <c r="AB6354" s="4" t="str">
        <f t="shared" si="318"/>
        <v>YES</v>
      </c>
      <c r="AD6354" s="4">
        <f t="shared" si="319"/>
        <v>3</v>
      </c>
    </row>
    <row r="6355" spans="1:30" ht="14.4" customHeight="1" x14ac:dyDescent="0.35">
      <c r="A6355" s="34">
        <v>6381</v>
      </c>
      <c r="B6355" s="1" t="s">
        <v>18541</v>
      </c>
      <c r="C6355" s="1"/>
      <c r="D6355" s="1"/>
      <c r="E6355" s="1"/>
      <c r="F6355" s="1" t="s">
        <v>29262</v>
      </c>
      <c r="G6355" s="35" t="s">
        <v>18542</v>
      </c>
      <c r="H6355" s="35" t="s">
        <v>18543</v>
      </c>
      <c r="I6355" s="35" t="s">
        <v>33</v>
      </c>
      <c r="J6355" s="36">
        <v>37688000</v>
      </c>
      <c r="K6355" s="36">
        <v>21364000</v>
      </c>
      <c r="L6355" s="36">
        <v>31172000</v>
      </c>
      <c r="M6355" s="36">
        <v>29489000</v>
      </c>
      <c r="N6355" s="36">
        <v>79027000</v>
      </c>
      <c r="O6355" s="37">
        <v>0.1046</v>
      </c>
      <c r="P6355" s="37">
        <v>3.9399999999999998E-2</v>
      </c>
      <c r="Q6355" s="37">
        <v>0.10979999999999999</v>
      </c>
      <c r="R6355" s="37">
        <v>1.1999999999999999E-3</v>
      </c>
      <c r="S6355" s="37">
        <v>0.4224</v>
      </c>
      <c r="T6355" s="37"/>
      <c r="U6355" s="37"/>
      <c r="V6355" s="37">
        <v>-0.1096</v>
      </c>
      <c r="W6355" s="37">
        <v>-0.14080000000000001</v>
      </c>
      <c r="X6355" s="37">
        <v>-5.9400000000000001E-2</v>
      </c>
      <c r="Z6355" s="4" t="str">
        <f t="shared" si="318"/>
        <v>NO</v>
      </c>
      <c r="AA6355" s="4" t="str">
        <f t="shared" si="318"/>
        <v>NO</v>
      </c>
      <c r="AB6355" s="4" t="str">
        <f t="shared" si="318"/>
        <v>YES</v>
      </c>
      <c r="AD6355" s="4">
        <f t="shared" si="319"/>
        <v>1</v>
      </c>
    </row>
    <row r="6356" spans="1:30" ht="14.4" customHeight="1" x14ac:dyDescent="0.35">
      <c r="A6356" s="34">
        <v>6382</v>
      </c>
      <c r="B6356" s="1" t="s">
        <v>18544</v>
      </c>
      <c r="C6356" s="1" t="s">
        <v>28702</v>
      </c>
      <c r="D6356" s="1"/>
      <c r="E6356" s="1"/>
      <c r="F6356" s="1" t="s">
        <v>29262</v>
      </c>
      <c r="G6356" s="35" t="s">
        <v>18545</v>
      </c>
      <c r="H6356" s="35" t="s">
        <v>18546</v>
      </c>
      <c r="I6356" s="35" t="s">
        <v>87</v>
      </c>
      <c r="J6356" s="36">
        <v>44759000</v>
      </c>
      <c r="K6356" s="36">
        <v>48754000</v>
      </c>
      <c r="L6356" s="36">
        <v>59195000</v>
      </c>
      <c r="M6356" s="36">
        <v>81166000</v>
      </c>
      <c r="N6356" s="36">
        <v>79024000</v>
      </c>
      <c r="O6356" s="37">
        <v>-0.22339999999999999</v>
      </c>
      <c r="P6356" s="37">
        <v>7.5899999999999995E-2</v>
      </c>
      <c r="Q6356" s="37">
        <v>0.6482</v>
      </c>
      <c r="R6356" s="37">
        <v>0.54869999999999997</v>
      </c>
      <c r="S6356" s="37">
        <v>0.39600000000000002</v>
      </c>
      <c r="T6356" s="37">
        <v>-0.215</v>
      </c>
      <c r="U6356" s="37">
        <v>7.2700000000000001E-2</v>
      </c>
      <c r="V6356" s="37">
        <v>0.60809999999999997</v>
      </c>
      <c r="W6356" s="37">
        <v>0.55910000000000004</v>
      </c>
      <c r="X6356" s="37">
        <v>0.39410000000000001</v>
      </c>
      <c r="Z6356" s="4" t="str">
        <f t="shared" si="318"/>
        <v>YES</v>
      </c>
      <c r="AA6356" s="4" t="str">
        <f t="shared" si="318"/>
        <v>YES</v>
      </c>
      <c r="AB6356" s="4" t="str">
        <f t="shared" si="318"/>
        <v>YES</v>
      </c>
      <c r="AD6356" s="4">
        <f t="shared" si="319"/>
        <v>3</v>
      </c>
    </row>
    <row r="6357" spans="1:30" ht="14.4" customHeight="1" x14ac:dyDescent="0.35">
      <c r="A6357" s="34">
        <v>6384</v>
      </c>
      <c r="B6357" s="1" t="s">
        <v>18550</v>
      </c>
      <c r="C6357" s="1" t="s">
        <v>29015</v>
      </c>
      <c r="D6357" s="1"/>
      <c r="E6357" s="1" t="s">
        <v>29008</v>
      </c>
      <c r="F6357" s="1" t="s">
        <v>29262</v>
      </c>
      <c r="G6357" s="35" t="s">
        <v>18551</v>
      </c>
      <c r="H6357" s="35" t="s">
        <v>18552</v>
      </c>
      <c r="I6357" s="35" t="s">
        <v>29</v>
      </c>
      <c r="J6357" s="36">
        <v>103069000</v>
      </c>
      <c r="K6357" s="36">
        <v>93111000</v>
      </c>
      <c r="L6357" s="36">
        <v>90660000</v>
      </c>
      <c r="M6357" s="36">
        <v>84523000</v>
      </c>
      <c r="N6357" s="36">
        <v>79009000</v>
      </c>
      <c r="O6357" s="37">
        <v>0.45540000000000003</v>
      </c>
      <c r="P6357" s="37">
        <v>0.1956</v>
      </c>
      <c r="Q6357" s="37">
        <v>0.17030000000000001</v>
      </c>
      <c r="R6357" s="37">
        <v>4.2999999999999997E-2</v>
      </c>
      <c r="S6357" s="37">
        <v>0.3014</v>
      </c>
      <c r="T6357" s="37">
        <v>0.44350000000000001</v>
      </c>
      <c r="U6357" s="37"/>
      <c r="V6357" s="37"/>
      <c r="W6357" s="37"/>
      <c r="X6357" s="37"/>
      <c r="Z6357" s="4" t="str">
        <f t="shared" si="318"/>
        <v>NO</v>
      </c>
      <c r="AA6357" s="4" t="str">
        <f t="shared" si="318"/>
        <v>NO</v>
      </c>
      <c r="AB6357" s="4" t="str">
        <f t="shared" si="318"/>
        <v>YES</v>
      </c>
      <c r="AD6357" s="4">
        <f t="shared" si="319"/>
        <v>1</v>
      </c>
    </row>
    <row r="6358" spans="1:30" ht="14.4" customHeight="1" x14ac:dyDescent="0.35">
      <c r="A6358" s="34">
        <v>6383</v>
      </c>
      <c r="B6358" s="1" t="s">
        <v>18547</v>
      </c>
      <c r="C6358" s="1" t="s">
        <v>29015</v>
      </c>
      <c r="D6358" s="1"/>
      <c r="E6358" s="1" t="s">
        <v>29008</v>
      </c>
      <c r="F6358" s="1" t="s">
        <v>29262</v>
      </c>
      <c r="G6358" s="35" t="s">
        <v>18548</v>
      </c>
      <c r="H6358" s="35" t="s">
        <v>18549</v>
      </c>
      <c r="I6358" s="35" t="s">
        <v>29</v>
      </c>
      <c r="J6358" s="36"/>
      <c r="K6358" s="36"/>
      <c r="L6358" s="36"/>
      <c r="M6358" s="36">
        <v>14708000</v>
      </c>
      <c r="N6358" s="36">
        <v>79009000</v>
      </c>
      <c r="O6358" s="37"/>
      <c r="P6358" s="37"/>
      <c r="Q6358" s="37"/>
      <c r="R6358" s="37">
        <v>0.12540000000000001</v>
      </c>
      <c r="S6358" s="37">
        <v>0.1019</v>
      </c>
      <c r="T6358" s="37"/>
      <c r="U6358" s="37"/>
      <c r="V6358" s="37"/>
      <c r="W6358" s="37"/>
      <c r="X6358" s="37">
        <v>-6.6E-3</v>
      </c>
      <c r="Z6358" s="4" t="str">
        <f t="shared" si="318"/>
        <v>NO</v>
      </c>
      <c r="AA6358" s="4" t="str">
        <f t="shared" si="318"/>
        <v>NO</v>
      </c>
      <c r="AB6358" s="4" t="str">
        <f t="shared" si="318"/>
        <v>NO</v>
      </c>
      <c r="AD6358" s="4">
        <f t="shared" si="319"/>
        <v>0</v>
      </c>
    </row>
    <row r="6359" spans="1:30" ht="14.4" customHeight="1" x14ac:dyDescent="0.35">
      <c r="A6359" s="34">
        <v>6385</v>
      </c>
      <c r="B6359" s="1" t="s">
        <v>11100</v>
      </c>
      <c r="C6359" s="1" t="s">
        <v>29015</v>
      </c>
      <c r="D6359" s="1"/>
      <c r="E6359" s="1" t="s">
        <v>29008</v>
      </c>
      <c r="F6359" s="1" t="s">
        <v>29262</v>
      </c>
      <c r="G6359" s="35" t="s">
        <v>18553</v>
      </c>
      <c r="H6359" s="35" t="s">
        <v>18554</v>
      </c>
      <c r="I6359" s="35" t="s">
        <v>29</v>
      </c>
      <c r="J6359" s="36">
        <v>61063000</v>
      </c>
      <c r="K6359" s="36">
        <v>83689000</v>
      </c>
      <c r="L6359" s="36">
        <v>73779000</v>
      </c>
      <c r="M6359" s="36">
        <v>76553000</v>
      </c>
      <c r="N6359" s="36">
        <v>78996000</v>
      </c>
      <c r="O6359" s="37">
        <v>4.6199999999999998E-2</v>
      </c>
      <c r="P6359" s="37">
        <v>0.13469999999999999</v>
      </c>
      <c r="Q6359" s="37">
        <v>4.9500000000000002E-2</v>
      </c>
      <c r="R6359" s="37">
        <v>4.1000000000000003E-3</v>
      </c>
      <c r="S6359" s="37">
        <v>3.5499999999999997E-2</v>
      </c>
      <c r="T6359" s="37">
        <v>4.2999999999999997E-2</v>
      </c>
      <c r="U6359" s="37">
        <v>0.12590000000000001</v>
      </c>
      <c r="V6359" s="37">
        <v>3.4299999999999997E-2</v>
      </c>
      <c r="W6359" s="37">
        <v>-1.6400000000000001E-2</v>
      </c>
      <c r="X6359" s="37"/>
      <c r="Z6359" s="4" t="str">
        <f t="shared" si="318"/>
        <v>NO</v>
      </c>
      <c r="AA6359" s="4" t="str">
        <f t="shared" si="318"/>
        <v>NO</v>
      </c>
      <c r="AB6359" s="4" t="str">
        <f t="shared" si="318"/>
        <v>NO</v>
      </c>
      <c r="AD6359" s="4">
        <f t="shared" si="319"/>
        <v>0</v>
      </c>
    </row>
    <row r="6360" spans="1:30" ht="14.4" customHeight="1" x14ac:dyDescent="0.35">
      <c r="A6360" s="34">
        <v>6386</v>
      </c>
      <c r="B6360" s="1" t="s">
        <v>18555</v>
      </c>
      <c r="C6360" s="1"/>
      <c r="D6360" s="1"/>
      <c r="E6360" s="1"/>
      <c r="F6360" s="1" t="s">
        <v>29262</v>
      </c>
      <c r="G6360" s="35" t="s">
        <v>18556</v>
      </c>
      <c r="H6360" s="35" t="s">
        <v>18557</v>
      </c>
      <c r="I6360" s="35" t="s">
        <v>36</v>
      </c>
      <c r="J6360" s="36">
        <v>23850000</v>
      </c>
      <c r="K6360" s="36">
        <v>38660000</v>
      </c>
      <c r="L6360" s="36">
        <v>51378000</v>
      </c>
      <c r="M6360" s="36">
        <v>62203000</v>
      </c>
      <c r="N6360" s="36">
        <v>78995000</v>
      </c>
      <c r="O6360" s="37">
        <v>1.5900000000000001E-2</v>
      </c>
      <c r="P6360" s="37">
        <v>0.20369999999999999</v>
      </c>
      <c r="Q6360" s="37">
        <v>0.2336</v>
      </c>
      <c r="R6360" s="37">
        <v>0.20760000000000001</v>
      </c>
      <c r="S6360" s="37">
        <v>1.3100000000000001E-2</v>
      </c>
      <c r="T6360" s="37"/>
      <c r="U6360" s="37"/>
      <c r="V6360" s="37"/>
      <c r="W6360" s="37"/>
      <c r="X6360" s="37"/>
      <c r="Z6360" s="4" t="str">
        <f t="shared" si="318"/>
        <v>YES</v>
      </c>
      <c r="AA6360" s="4" t="str">
        <f t="shared" si="318"/>
        <v>YES</v>
      </c>
      <c r="AB6360" s="4" t="str">
        <f t="shared" si="318"/>
        <v>NO</v>
      </c>
      <c r="AD6360" s="4">
        <f t="shared" si="319"/>
        <v>2</v>
      </c>
    </row>
    <row r="6361" spans="1:30" x14ac:dyDescent="0.35">
      <c r="A6361" s="34">
        <v>6387</v>
      </c>
      <c r="B6361" s="1" t="s">
        <v>18558</v>
      </c>
      <c r="C6361" s="1" t="s">
        <v>29015</v>
      </c>
      <c r="D6361" s="1"/>
      <c r="E6361" s="1" t="s">
        <v>29008</v>
      </c>
      <c r="F6361" s="1" t="s">
        <v>29262</v>
      </c>
      <c r="G6361" s="35" t="s">
        <v>18559</v>
      </c>
      <c r="H6361" s="35" t="s">
        <v>18560</v>
      </c>
      <c r="I6361" s="35" t="s">
        <v>29</v>
      </c>
      <c r="J6361" s="36">
        <v>38730000</v>
      </c>
      <c r="K6361" s="36">
        <v>38017000</v>
      </c>
      <c r="L6361" s="36">
        <v>43391000</v>
      </c>
      <c r="M6361" s="36">
        <v>57490000</v>
      </c>
      <c r="N6361" s="36">
        <v>78968000</v>
      </c>
      <c r="O6361" s="37">
        <v>0.1087</v>
      </c>
      <c r="P6361" s="37">
        <v>0.20830000000000001</v>
      </c>
      <c r="Q6361" s="37">
        <v>0.31340000000000001</v>
      </c>
      <c r="R6361" s="37">
        <v>0.37759999999999999</v>
      </c>
      <c r="S6361" s="37">
        <v>0.40820000000000001</v>
      </c>
      <c r="T6361" s="37"/>
      <c r="U6361" s="37"/>
      <c r="V6361" s="37"/>
      <c r="W6361" s="37"/>
      <c r="X6361" s="37"/>
      <c r="Z6361" s="4" t="str">
        <f t="shared" si="318"/>
        <v>YES</v>
      </c>
      <c r="AA6361" s="4" t="str">
        <f t="shared" si="318"/>
        <v>YES</v>
      </c>
      <c r="AB6361" s="4" t="str">
        <f t="shared" si="318"/>
        <v>YES</v>
      </c>
      <c r="AD6361" s="4">
        <f t="shared" si="319"/>
        <v>3</v>
      </c>
    </row>
    <row r="6362" spans="1:30" ht="14.4" customHeight="1" x14ac:dyDescent="0.35">
      <c r="A6362" s="34">
        <v>6388</v>
      </c>
      <c r="B6362" s="1" t="s">
        <v>6109</v>
      </c>
      <c r="C6362" s="1"/>
      <c r="D6362" s="1"/>
      <c r="E6362" s="1"/>
      <c r="F6362" s="1" t="s">
        <v>29262</v>
      </c>
      <c r="G6362" s="35" t="s">
        <v>18561</v>
      </c>
      <c r="H6362" s="35" t="s">
        <v>18562</v>
      </c>
      <c r="I6362" s="35" t="s">
        <v>33</v>
      </c>
      <c r="J6362" s="36">
        <v>66814000</v>
      </c>
      <c r="K6362" s="36">
        <v>49662000</v>
      </c>
      <c r="L6362" s="36">
        <v>68004000</v>
      </c>
      <c r="M6362" s="36">
        <v>63873000</v>
      </c>
      <c r="N6362" s="36">
        <v>78953000</v>
      </c>
      <c r="O6362" s="37">
        <v>0.1268</v>
      </c>
      <c r="P6362" s="37">
        <v>5.9499999999999997E-2</v>
      </c>
      <c r="Q6362" s="37">
        <v>0.17219999999999999</v>
      </c>
      <c r="R6362" s="37">
        <v>0.13619999999999999</v>
      </c>
      <c r="S6362" s="37">
        <v>0.2296</v>
      </c>
      <c r="T6362" s="37"/>
      <c r="U6362" s="37"/>
      <c r="V6362" s="37"/>
      <c r="W6362" s="37"/>
      <c r="X6362" s="37"/>
      <c r="Z6362" s="4" t="str">
        <f t="shared" si="318"/>
        <v>NO</v>
      </c>
      <c r="AA6362" s="4" t="str">
        <f t="shared" si="318"/>
        <v>NO</v>
      </c>
      <c r="AB6362" s="4" t="str">
        <f t="shared" si="318"/>
        <v>YES</v>
      </c>
      <c r="AD6362" s="4">
        <f t="shared" si="319"/>
        <v>1</v>
      </c>
    </row>
    <row r="6363" spans="1:30" ht="14.4" customHeight="1" x14ac:dyDescent="0.35">
      <c r="A6363" s="34">
        <v>6389</v>
      </c>
      <c r="B6363" s="1" t="s">
        <v>18563</v>
      </c>
      <c r="C6363" s="1" t="s">
        <v>29015</v>
      </c>
      <c r="D6363" s="1"/>
      <c r="E6363" s="1"/>
      <c r="F6363" s="1" t="s">
        <v>29262</v>
      </c>
      <c r="G6363" s="35" t="s">
        <v>18564</v>
      </c>
      <c r="H6363" s="35" t="s">
        <v>18565</v>
      </c>
      <c r="I6363" s="35" t="s">
        <v>29</v>
      </c>
      <c r="J6363" s="36"/>
      <c r="K6363" s="36"/>
      <c r="L6363" s="36"/>
      <c r="M6363" s="36">
        <v>14505000</v>
      </c>
      <c r="N6363" s="36">
        <v>78943000</v>
      </c>
      <c r="O6363" s="37"/>
      <c r="P6363" s="37"/>
      <c r="Q6363" s="37"/>
      <c r="R6363" s="37">
        <v>0.1008</v>
      </c>
      <c r="S6363" s="37">
        <v>-1.78E-2</v>
      </c>
      <c r="T6363" s="37"/>
      <c r="U6363" s="37"/>
      <c r="V6363" s="37"/>
      <c r="W6363" s="37"/>
      <c r="X6363" s="37"/>
      <c r="Z6363" s="4" t="str">
        <f t="shared" si="318"/>
        <v>NO</v>
      </c>
      <c r="AA6363" s="4" t="str">
        <f t="shared" si="318"/>
        <v>NO</v>
      </c>
      <c r="AB6363" s="4" t="str">
        <f t="shared" si="318"/>
        <v>NO</v>
      </c>
      <c r="AD6363" s="4">
        <f t="shared" si="319"/>
        <v>0</v>
      </c>
    </row>
    <row r="6364" spans="1:30" ht="14.4" customHeight="1" x14ac:dyDescent="0.35">
      <c r="A6364" s="34">
        <v>6390</v>
      </c>
      <c r="B6364" s="1" t="s">
        <v>18566</v>
      </c>
      <c r="C6364" s="1" t="s">
        <v>29015</v>
      </c>
      <c r="D6364" s="1"/>
      <c r="E6364" s="1" t="s">
        <v>29008</v>
      </c>
      <c r="F6364" s="1" t="s">
        <v>29262</v>
      </c>
      <c r="G6364" s="35" t="s">
        <v>18567</v>
      </c>
      <c r="H6364" s="35" t="s">
        <v>18568</v>
      </c>
      <c r="I6364" s="35" t="s">
        <v>29</v>
      </c>
      <c r="J6364" s="36">
        <v>56230000</v>
      </c>
      <c r="K6364" s="36">
        <v>67887000</v>
      </c>
      <c r="L6364" s="36">
        <v>76402000</v>
      </c>
      <c r="M6364" s="36">
        <v>93746000</v>
      </c>
      <c r="N6364" s="36">
        <v>78939000</v>
      </c>
      <c r="O6364" s="37">
        <v>0.1946</v>
      </c>
      <c r="P6364" s="37">
        <v>0.24410000000000001</v>
      </c>
      <c r="Q6364" s="37">
        <v>0.20680000000000001</v>
      </c>
      <c r="R6364" s="37">
        <v>0.1022</v>
      </c>
      <c r="S6364" s="37">
        <v>6.3399999999999998E-2</v>
      </c>
      <c r="T6364" s="37">
        <v>0.17469999999999999</v>
      </c>
      <c r="U6364" s="37">
        <v>0.2389</v>
      </c>
      <c r="V6364" s="37">
        <v>0.1268</v>
      </c>
      <c r="W6364" s="37">
        <v>7.8399999999999997E-2</v>
      </c>
      <c r="X6364" s="37">
        <v>4.0300000000000002E-2</v>
      </c>
      <c r="Z6364" s="4" t="str">
        <f t="shared" si="318"/>
        <v>YES</v>
      </c>
      <c r="AA6364" s="4" t="str">
        <f t="shared" si="318"/>
        <v>NO</v>
      </c>
      <c r="AB6364" s="4" t="str">
        <f t="shared" si="318"/>
        <v>NO</v>
      </c>
      <c r="AD6364" s="4">
        <f t="shared" si="319"/>
        <v>1</v>
      </c>
    </row>
    <row r="6365" spans="1:30" ht="27.65" customHeight="1" x14ac:dyDescent="0.35">
      <c r="A6365" s="34">
        <v>6391</v>
      </c>
      <c r="B6365" s="1" t="s">
        <v>18569</v>
      </c>
      <c r="C6365" s="1" t="s">
        <v>29015</v>
      </c>
      <c r="D6365" s="1"/>
      <c r="E6365" s="1" t="s">
        <v>29008</v>
      </c>
      <c r="F6365" s="1" t="s">
        <v>29262</v>
      </c>
      <c r="G6365" s="35" t="s">
        <v>18570</v>
      </c>
      <c r="H6365" s="35" t="s">
        <v>18571</v>
      </c>
      <c r="I6365" s="35" t="s">
        <v>29</v>
      </c>
      <c r="J6365" s="36"/>
      <c r="K6365" s="36"/>
      <c r="L6365" s="36"/>
      <c r="M6365" s="36">
        <v>49090000</v>
      </c>
      <c r="N6365" s="36">
        <v>78921000</v>
      </c>
      <c r="O6365" s="37"/>
      <c r="P6365" s="37"/>
      <c r="Q6365" s="37"/>
      <c r="R6365" s="37">
        <v>7.3400000000000007E-2</v>
      </c>
      <c r="S6365" s="37">
        <v>2.75E-2</v>
      </c>
      <c r="T6365" s="37"/>
      <c r="U6365" s="37"/>
      <c r="V6365" s="37"/>
      <c r="W6365" s="37"/>
      <c r="X6365" s="37"/>
      <c r="Z6365" s="4" t="str">
        <f t="shared" si="318"/>
        <v>NO</v>
      </c>
      <c r="AA6365" s="4" t="str">
        <f t="shared" si="318"/>
        <v>NO</v>
      </c>
      <c r="AB6365" s="4" t="str">
        <f t="shared" si="318"/>
        <v>NO</v>
      </c>
      <c r="AD6365" s="4">
        <f t="shared" si="319"/>
        <v>0</v>
      </c>
    </row>
    <row r="6366" spans="1:30" ht="14.4" customHeight="1" x14ac:dyDescent="0.35">
      <c r="A6366" s="34">
        <v>6392</v>
      </c>
      <c r="B6366" s="1" t="s">
        <v>18572</v>
      </c>
      <c r="C6366" s="1" t="s">
        <v>29015</v>
      </c>
      <c r="D6366" s="1"/>
      <c r="E6366" s="1" t="s">
        <v>29008</v>
      </c>
      <c r="F6366" s="1" t="s">
        <v>29262</v>
      </c>
      <c r="G6366" s="35" t="s">
        <v>18573</v>
      </c>
      <c r="H6366" s="35" t="s">
        <v>18574</v>
      </c>
      <c r="I6366" s="35" t="s">
        <v>29</v>
      </c>
      <c r="J6366" s="36">
        <v>17798000</v>
      </c>
      <c r="K6366" s="36">
        <v>28193000</v>
      </c>
      <c r="L6366" s="36">
        <v>41859000</v>
      </c>
      <c r="M6366" s="36">
        <v>60370000</v>
      </c>
      <c r="N6366" s="36">
        <v>78919000</v>
      </c>
      <c r="O6366" s="37">
        <v>0.10440000000000001</v>
      </c>
      <c r="P6366" s="37">
        <v>0.1105</v>
      </c>
      <c r="Q6366" s="37">
        <v>0.1229</v>
      </c>
      <c r="R6366" s="37">
        <v>9.98E-2</v>
      </c>
      <c r="S6366" s="37">
        <v>0.1237</v>
      </c>
      <c r="T6366" s="37"/>
      <c r="U6366" s="37"/>
      <c r="V6366" s="37"/>
      <c r="W6366" s="37"/>
      <c r="X6366" s="37"/>
      <c r="Z6366" s="4" t="str">
        <f t="shared" si="318"/>
        <v>NO</v>
      </c>
      <c r="AA6366" s="4" t="str">
        <f t="shared" si="318"/>
        <v>NO</v>
      </c>
      <c r="AB6366" s="4" t="str">
        <f t="shared" si="318"/>
        <v>NO</v>
      </c>
      <c r="AD6366" s="4">
        <f t="shared" si="319"/>
        <v>0</v>
      </c>
    </row>
    <row r="6367" spans="1:30" ht="14.4" customHeight="1" x14ac:dyDescent="0.35">
      <c r="A6367" s="34">
        <v>6393</v>
      </c>
      <c r="B6367" s="1" t="s">
        <v>18575</v>
      </c>
      <c r="C6367" s="1" t="s">
        <v>29015</v>
      </c>
      <c r="D6367" s="1"/>
      <c r="E6367" s="1" t="s">
        <v>29008</v>
      </c>
      <c r="F6367" s="1" t="s">
        <v>29262</v>
      </c>
      <c r="G6367" s="35" t="s">
        <v>18576</v>
      </c>
      <c r="H6367" s="35" t="s">
        <v>18577</v>
      </c>
      <c r="I6367" s="35" t="s">
        <v>29</v>
      </c>
      <c r="J6367" s="36">
        <v>23409000</v>
      </c>
      <c r="K6367" s="36">
        <v>35562000</v>
      </c>
      <c r="L6367" s="36">
        <v>42656000</v>
      </c>
      <c r="M6367" s="36">
        <v>63374000</v>
      </c>
      <c r="N6367" s="36">
        <v>78916000</v>
      </c>
      <c r="O6367" s="37">
        <v>0.13950000000000001</v>
      </c>
      <c r="P6367" s="37">
        <v>0.32329999999999998</v>
      </c>
      <c r="Q6367" s="37">
        <v>0.22189999999999999</v>
      </c>
      <c r="R6367" s="37">
        <v>0.32840000000000003</v>
      </c>
      <c r="S6367" s="37">
        <v>0.33339999999999997</v>
      </c>
      <c r="T6367" s="37"/>
      <c r="U6367" s="37"/>
      <c r="V6367" s="37"/>
      <c r="W6367" s="37"/>
      <c r="X6367" s="37"/>
      <c r="Z6367" s="4" t="str">
        <f t="shared" si="318"/>
        <v>YES</v>
      </c>
      <c r="AA6367" s="4" t="str">
        <f t="shared" si="318"/>
        <v>YES</v>
      </c>
      <c r="AB6367" s="4" t="str">
        <f t="shared" si="318"/>
        <v>YES</v>
      </c>
      <c r="AD6367" s="4">
        <f t="shared" si="319"/>
        <v>3</v>
      </c>
    </row>
    <row r="6368" spans="1:30" ht="14.4" customHeight="1" x14ac:dyDescent="0.35">
      <c r="A6368" s="34">
        <v>6394</v>
      </c>
      <c r="B6368" s="1" t="s">
        <v>11100</v>
      </c>
      <c r="C6368" s="1"/>
      <c r="D6368" s="1"/>
      <c r="E6368" s="1"/>
      <c r="F6368" s="1" t="s">
        <v>29262</v>
      </c>
      <c r="G6368" s="35" t="s">
        <v>18578</v>
      </c>
      <c r="H6368" s="35" t="s">
        <v>18579</v>
      </c>
      <c r="I6368" s="35" t="s">
        <v>544</v>
      </c>
      <c r="J6368" s="36">
        <v>48683000</v>
      </c>
      <c r="K6368" s="36">
        <v>53354000</v>
      </c>
      <c r="L6368" s="36">
        <v>62191000</v>
      </c>
      <c r="M6368" s="36">
        <v>62755000</v>
      </c>
      <c r="N6368" s="36">
        <v>78895000</v>
      </c>
      <c r="O6368" s="37">
        <v>1.2E-2</v>
      </c>
      <c r="P6368" s="37">
        <v>0.1381</v>
      </c>
      <c r="Q6368" s="37">
        <v>0.19719999999999999</v>
      </c>
      <c r="R6368" s="37">
        <v>0.25950000000000001</v>
      </c>
      <c r="S6368" s="37">
        <v>0.2636</v>
      </c>
      <c r="T6368" s="37">
        <v>-0.16769999999999999</v>
      </c>
      <c r="U6368" s="37">
        <v>-0.115</v>
      </c>
      <c r="V6368" s="37">
        <v>-0.1389</v>
      </c>
      <c r="W6368" s="37">
        <v>-0.19950000000000001</v>
      </c>
      <c r="X6368" s="37">
        <v>-0.1641</v>
      </c>
      <c r="Z6368" s="4" t="str">
        <f t="shared" si="318"/>
        <v>NO</v>
      </c>
      <c r="AA6368" s="4" t="str">
        <f t="shared" si="318"/>
        <v>YES</v>
      </c>
      <c r="AB6368" s="4" t="str">
        <f t="shared" si="318"/>
        <v>YES</v>
      </c>
      <c r="AD6368" s="4">
        <f t="shared" si="319"/>
        <v>2</v>
      </c>
    </row>
    <row r="6369" spans="1:30" ht="14.4" customHeight="1" x14ac:dyDescent="0.35">
      <c r="A6369" s="34">
        <v>6395</v>
      </c>
      <c r="B6369" s="1" t="s">
        <v>18580</v>
      </c>
      <c r="C6369" s="1" t="s">
        <v>29015</v>
      </c>
      <c r="D6369" s="1"/>
      <c r="E6369" s="1" t="s">
        <v>29008</v>
      </c>
      <c r="F6369" s="1" t="s">
        <v>29262</v>
      </c>
      <c r="G6369" s="35" t="s">
        <v>18581</v>
      </c>
      <c r="H6369" s="35" t="s">
        <v>18582</v>
      </c>
      <c r="I6369" s="35" t="s">
        <v>29</v>
      </c>
      <c r="J6369" s="36">
        <v>13130000</v>
      </c>
      <c r="K6369" s="36">
        <v>55549000</v>
      </c>
      <c r="L6369" s="36">
        <v>63138000</v>
      </c>
      <c r="M6369" s="36">
        <v>74793000</v>
      </c>
      <c r="N6369" s="36">
        <v>78888000</v>
      </c>
      <c r="O6369" s="37">
        <v>0.55179999999999996</v>
      </c>
      <c r="P6369" s="37">
        <v>0.36930000000000002</v>
      </c>
      <c r="Q6369" s="37">
        <v>0.32300000000000001</v>
      </c>
      <c r="R6369" s="37">
        <v>0.31230000000000002</v>
      </c>
      <c r="S6369" s="37">
        <v>0.22639999999999999</v>
      </c>
      <c r="T6369" s="37"/>
      <c r="U6369" s="37">
        <v>-1.5800000000000002E-2</v>
      </c>
      <c r="V6369" s="37">
        <v>-2.0299999999999999E-2</v>
      </c>
      <c r="W6369" s="37">
        <v>-8.6E-3</v>
      </c>
      <c r="X6369" s="37">
        <v>-4.5999999999999999E-3</v>
      </c>
      <c r="Z6369" s="4" t="str">
        <f t="shared" si="318"/>
        <v>YES</v>
      </c>
      <c r="AA6369" s="4" t="str">
        <f t="shared" si="318"/>
        <v>YES</v>
      </c>
      <c r="AB6369" s="4" t="str">
        <f t="shared" si="318"/>
        <v>YES</v>
      </c>
      <c r="AD6369" s="4">
        <f t="shared" si="319"/>
        <v>3</v>
      </c>
    </row>
    <row r="6370" spans="1:30" ht="14.4" customHeight="1" x14ac:dyDescent="0.35">
      <c r="A6370" s="34">
        <v>6396</v>
      </c>
      <c r="B6370" s="1" t="s">
        <v>18583</v>
      </c>
      <c r="C6370" s="1"/>
      <c r="D6370" s="1"/>
      <c r="E6370" s="1"/>
      <c r="F6370" s="1" t="s">
        <v>29262</v>
      </c>
      <c r="G6370" s="35" t="s">
        <v>18584</v>
      </c>
      <c r="H6370" s="35" t="s">
        <v>18585</v>
      </c>
      <c r="I6370" s="35" t="s">
        <v>33</v>
      </c>
      <c r="J6370" s="36"/>
      <c r="K6370" s="36">
        <v>14795000</v>
      </c>
      <c r="L6370" s="36">
        <v>25098000</v>
      </c>
      <c r="M6370" s="36">
        <v>47584000</v>
      </c>
      <c r="N6370" s="36">
        <v>78886000</v>
      </c>
      <c r="O6370" s="37"/>
      <c r="P6370" s="37">
        <v>5.1999999999999998E-3</v>
      </c>
      <c r="Q6370" s="37">
        <v>0.1137</v>
      </c>
      <c r="R6370" s="37">
        <v>9.6600000000000005E-2</v>
      </c>
      <c r="S6370" s="37">
        <v>0.1666</v>
      </c>
      <c r="T6370" s="37"/>
      <c r="U6370" s="37"/>
      <c r="V6370" s="37"/>
      <c r="W6370" s="37"/>
      <c r="X6370" s="37"/>
      <c r="Z6370" s="4" t="str">
        <f t="shared" si="318"/>
        <v>NO</v>
      </c>
      <c r="AA6370" s="4" t="str">
        <f t="shared" si="318"/>
        <v>NO</v>
      </c>
      <c r="AB6370" s="4" t="str">
        <f t="shared" si="318"/>
        <v>NO</v>
      </c>
      <c r="AD6370" s="4">
        <f t="shared" si="319"/>
        <v>0</v>
      </c>
    </row>
    <row r="6371" spans="1:30" ht="14.4" customHeight="1" x14ac:dyDescent="0.35">
      <c r="A6371" s="34">
        <v>6397</v>
      </c>
      <c r="B6371" s="1" t="s">
        <v>7670</v>
      </c>
      <c r="C6371" s="1"/>
      <c r="D6371" s="1"/>
      <c r="E6371" s="1"/>
      <c r="F6371" s="1" t="s">
        <v>29262</v>
      </c>
      <c r="G6371" s="35" t="s">
        <v>18586</v>
      </c>
      <c r="H6371" s="35" t="s">
        <v>18587</v>
      </c>
      <c r="I6371" s="35" t="s">
        <v>33</v>
      </c>
      <c r="J6371" s="36">
        <v>54338000</v>
      </c>
      <c r="K6371" s="36">
        <v>57672000</v>
      </c>
      <c r="L6371" s="36">
        <v>62358000</v>
      </c>
      <c r="M6371" s="36">
        <v>78151000</v>
      </c>
      <c r="N6371" s="36">
        <v>78849000</v>
      </c>
      <c r="O6371" s="37">
        <v>0.2281</v>
      </c>
      <c r="P6371" s="37">
        <v>0.122</v>
      </c>
      <c r="Q6371" s="37">
        <v>7.6100000000000001E-2</v>
      </c>
      <c r="R6371" s="37">
        <v>9.9099999999999994E-2</v>
      </c>
      <c r="S6371" s="37">
        <v>4.3999999999999997E-2</v>
      </c>
      <c r="T6371" s="37">
        <v>-1.5E-3</v>
      </c>
      <c r="U6371" s="37">
        <v>-7.1000000000000004E-3</v>
      </c>
      <c r="V6371" s="37">
        <v>-3.7000000000000002E-3</v>
      </c>
      <c r="W6371" s="37">
        <v>-8.0000000000000004E-4</v>
      </c>
      <c r="X6371" s="37"/>
      <c r="Z6371" s="4" t="str">
        <f t="shared" si="318"/>
        <v>NO</v>
      </c>
      <c r="AA6371" s="4" t="str">
        <f t="shared" si="318"/>
        <v>NO</v>
      </c>
      <c r="AB6371" s="4" t="str">
        <f t="shared" si="318"/>
        <v>NO</v>
      </c>
      <c r="AD6371" s="4">
        <f t="shared" si="319"/>
        <v>0</v>
      </c>
    </row>
    <row r="6372" spans="1:30" ht="14.4" customHeight="1" x14ac:dyDescent="0.35">
      <c r="A6372" s="34">
        <v>6398</v>
      </c>
      <c r="B6372" s="1" t="s">
        <v>18588</v>
      </c>
      <c r="C6372" s="1"/>
      <c r="D6372" s="1"/>
      <c r="E6372" s="1"/>
      <c r="F6372" s="1" t="s">
        <v>29262</v>
      </c>
      <c r="G6372" s="35" t="s">
        <v>18589</v>
      </c>
      <c r="H6372" s="35" t="s">
        <v>18590</v>
      </c>
      <c r="I6372" s="35" t="s">
        <v>36</v>
      </c>
      <c r="J6372" s="36">
        <v>12347000</v>
      </c>
      <c r="K6372" s="36">
        <v>23659000</v>
      </c>
      <c r="L6372" s="36">
        <v>43875000</v>
      </c>
      <c r="M6372" s="36">
        <v>58734000</v>
      </c>
      <c r="N6372" s="36">
        <v>78846000</v>
      </c>
      <c r="O6372" s="37">
        <v>3.3000000000000002E-2</v>
      </c>
      <c r="P6372" s="37">
        <v>2.46E-2</v>
      </c>
      <c r="Q6372" s="37">
        <v>5.67E-2</v>
      </c>
      <c r="R6372" s="37">
        <v>2.6200000000000001E-2</v>
      </c>
      <c r="S6372" s="37">
        <v>3.61E-2</v>
      </c>
      <c r="T6372" s="37">
        <v>2.4E-2</v>
      </c>
      <c r="U6372" s="37">
        <v>1.72E-2</v>
      </c>
      <c r="V6372" s="37">
        <v>2.7E-2</v>
      </c>
      <c r="W6372" s="37">
        <v>1.52E-2</v>
      </c>
      <c r="X6372" s="37"/>
      <c r="Z6372" s="4" t="str">
        <f t="shared" si="318"/>
        <v>NO</v>
      </c>
      <c r="AA6372" s="4" t="str">
        <f t="shared" si="318"/>
        <v>NO</v>
      </c>
      <c r="AB6372" s="4" t="str">
        <f t="shared" si="318"/>
        <v>NO</v>
      </c>
      <c r="AD6372" s="4">
        <f t="shared" si="319"/>
        <v>0</v>
      </c>
    </row>
    <row r="6373" spans="1:30" ht="27.65" customHeight="1" x14ac:dyDescent="0.35">
      <c r="A6373" s="34">
        <v>6399</v>
      </c>
      <c r="B6373" s="1" t="s">
        <v>18591</v>
      </c>
      <c r="C6373" s="1" t="s">
        <v>29015</v>
      </c>
      <c r="D6373" s="1"/>
      <c r="E6373" s="1" t="s">
        <v>29008</v>
      </c>
      <c r="F6373" s="1" t="s">
        <v>29262</v>
      </c>
      <c r="G6373" s="35" t="s">
        <v>18592</v>
      </c>
      <c r="H6373" s="35" t="s">
        <v>18593</v>
      </c>
      <c r="I6373" s="35" t="s">
        <v>29</v>
      </c>
      <c r="J6373" s="36">
        <v>56252000</v>
      </c>
      <c r="K6373" s="36">
        <v>62352000</v>
      </c>
      <c r="L6373" s="36">
        <v>73605000</v>
      </c>
      <c r="M6373" s="36">
        <v>90347000</v>
      </c>
      <c r="N6373" s="36">
        <v>78806000</v>
      </c>
      <c r="O6373" s="37">
        <v>-2.5000000000000001E-2</v>
      </c>
      <c r="P6373" s="37">
        <v>4.9099999999999998E-2</v>
      </c>
      <c r="Q6373" s="37">
        <v>7.5499999999999998E-2</v>
      </c>
      <c r="R6373" s="37">
        <v>0.14119999999999999</v>
      </c>
      <c r="S6373" s="37">
        <v>0.12520000000000001</v>
      </c>
      <c r="T6373" s="37"/>
      <c r="U6373" s="37">
        <v>-8.0000000000000004E-4</v>
      </c>
      <c r="V6373" s="37">
        <v>-4.8999999999999998E-3</v>
      </c>
      <c r="W6373" s="37">
        <v>-4.5999999999999999E-3</v>
      </c>
      <c r="X6373" s="37">
        <v>-1E-3</v>
      </c>
      <c r="Z6373" s="4" t="str">
        <f t="shared" si="318"/>
        <v>NO</v>
      </c>
      <c r="AA6373" s="4" t="str">
        <f t="shared" si="318"/>
        <v>NO</v>
      </c>
      <c r="AB6373" s="4" t="str">
        <f t="shared" si="318"/>
        <v>NO</v>
      </c>
      <c r="AD6373" s="4">
        <f t="shared" si="319"/>
        <v>0</v>
      </c>
    </row>
    <row r="6374" spans="1:30" ht="14.4" customHeight="1" x14ac:dyDescent="0.35">
      <c r="A6374" s="34">
        <v>6400</v>
      </c>
      <c r="B6374" s="1" t="s">
        <v>13392</v>
      </c>
      <c r="C6374" s="1"/>
      <c r="D6374" s="1"/>
      <c r="E6374" s="1"/>
      <c r="F6374" s="1" t="s">
        <v>29262</v>
      </c>
      <c r="G6374" s="35" t="s">
        <v>18594</v>
      </c>
      <c r="H6374" s="35" t="s">
        <v>18595</v>
      </c>
      <c r="I6374" s="35" t="s">
        <v>23</v>
      </c>
      <c r="J6374" s="36">
        <v>69341000</v>
      </c>
      <c r="K6374" s="36">
        <v>70711000</v>
      </c>
      <c r="L6374" s="36">
        <v>70452000</v>
      </c>
      <c r="M6374" s="36">
        <v>64451000</v>
      </c>
      <c r="N6374" s="36">
        <v>78778000</v>
      </c>
      <c r="O6374" s="37">
        <v>0.59470000000000001</v>
      </c>
      <c r="P6374" s="37">
        <v>0.53359999999999996</v>
      </c>
      <c r="Q6374" s="37">
        <v>0.52759999999999996</v>
      </c>
      <c r="R6374" s="37">
        <v>0.44450000000000001</v>
      </c>
      <c r="S6374" s="37">
        <v>0.44850000000000001</v>
      </c>
      <c r="T6374" s="37"/>
      <c r="U6374" s="37"/>
      <c r="V6374" s="37"/>
      <c r="W6374" s="37"/>
      <c r="X6374" s="37"/>
      <c r="Z6374" s="4" t="str">
        <f t="shared" si="318"/>
        <v>YES</v>
      </c>
      <c r="AA6374" s="4" t="str">
        <f t="shared" si="318"/>
        <v>YES</v>
      </c>
      <c r="AB6374" s="4" t="str">
        <f t="shared" si="318"/>
        <v>YES</v>
      </c>
      <c r="AD6374" s="4">
        <f t="shared" si="319"/>
        <v>3</v>
      </c>
    </row>
    <row r="6375" spans="1:30" ht="14.4" customHeight="1" x14ac:dyDescent="0.35">
      <c r="A6375" s="34">
        <v>6401</v>
      </c>
      <c r="B6375" s="1" t="s">
        <v>18596</v>
      </c>
      <c r="C6375" s="1"/>
      <c r="D6375" s="1"/>
      <c r="E6375" s="1"/>
      <c r="F6375" s="1" t="s">
        <v>29262</v>
      </c>
      <c r="G6375" s="35" t="s">
        <v>18597</v>
      </c>
      <c r="H6375" s="35" t="s">
        <v>18598</v>
      </c>
      <c r="I6375" s="35" t="s">
        <v>36</v>
      </c>
      <c r="J6375" s="36"/>
      <c r="K6375" s="36"/>
      <c r="L6375" s="36">
        <v>28215000</v>
      </c>
      <c r="M6375" s="36">
        <v>52261000</v>
      </c>
      <c r="N6375" s="36">
        <v>78777000</v>
      </c>
      <c r="O6375" s="37"/>
      <c r="P6375" s="37"/>
      <c r="Q6375" s="37">
        <v>0.44309999999999999</v>
      </c>
      <c r="R6375" s="37">
        <v>0.42209999999999998</v>
      </c>
      <c r="S6375" s="37">
        <v>0.31240000000000001</v>
      </c>
      <c r="T6375" s="37"/>
      <c r="U6375" s="37"/>
      <c r="V6375" s="37"/>
      <c r="W6375" s="37"/>
      <c r="X6375" s="37"/>
      <c r="Z6375" s="4" t="str">
        <f t="shared" si="318"/>
        <v>YES</v>
      </c>
      <c r="AA6375" s="4" t="str">
        <f t="shared" si="318"/>
        <v>YES</v>
      </c>
      <c r="AB6375" s="4" t="str">
        <f t="shared" si="318"/>
        <v>YES</v>
      </c>
      <c r="AD6375" s="4">
        <f t="shared" si="319"/>
        <v>3</v>
      </c>
    </row>
    <row r="6376" spans="1:30" ht="14.4" customHeight="1" x14ac:dyDescent="0.35">
      <c r="A6376" s="34">
        <v>6402</v>
      </c>
      <c r="B6376" s="1" t="s">
        <v>18599</v>
      </c>
      <c r="C6376" s="1"/>
      <c r="D6376" s="1"/>
      <c r="E6376" s="1"/>
      <c r="F6376" s="1" t="s">
        <v>29262</v>
      </c>
      <c r="G6376" s="35" t="s">
        <v>18600</v>
      </c>
      <c r="H6376" s="35" t="s">
        <v>18601</v>
      </c>
      <c r="I6376" s="35" t="s">
        <v>23</v>
      </c>
      <c r="J6376" s="36">
        <v>5106000</v>
      </c>
      <c r="K6376" s="36">
        <v>9617000</v>
      </c>
      <c r="L6376" s="36">
        <v>16605000</v>
      </c>
      <c r="M6376" s="36">
        <v>24102000</v>
      </c>
      <c r="N6376" s="36">
        <v>78742000</v>
      </c>
      <c r="O6376" s="37">
        <v>-1.4217</v>
      </c>
      <c r="P6376" s="37">
        <v>-0.21179999999999999</v>
      </c>
      <c r="Q6376" s="37">
        <v>-4.8899999999999999E-2</v>
      </c>
      <c r="R6376" s="37">
        <v>0.14979999999999999</v>
      </c>
      <c r="S6376" s="37">
        <v>0.18559999999999999</v>
      </c>
      <c r="T6376" s="37"/>
      <c r="U6376" s="37"/>
      <c r="V6376" s="37"/>
      <c r="W6376" s="37"/>
      <c r="X6376" s="37"/>
      <c r="Z6376" s="4" t="str">
        <f t="shared" si="318"/>
        <v>NO</v>
      </c>
      <c r="AA6376" s="4" t="str">
        <f t="shared" si="318"/>
        <v>NO</v>
      </c>
      <c r="AB6376" s="4" t="str">
        <f t="shared" si="318"/>
        <v>NO</v>
      </c>
      <c r="AD6376" s="4">
        <f t="shared" si="319"/>
        <v>0</v>
      </c>
    </row>
    <row r="6377" spans="1:30" ht="27.65" customHeight="1" x14ac:dyDescent="0.35">
      <c r="A6377" s="34">
        <v>6403</v>
      </c>
      <c r="B6377" s="1" t="s">
        <v>18602</v>
      </c>
      <c r="C6377" s="1" t="s">
        <v>29015</v>
      </c>
      <c r="D6377" s="1"/>
      <c r="E6377" s="1" t="s">
        <v>29008</v>
      </c>
      <c r="F6377" s="1" t="s">
        <v>29262</v>
      </c>
      <c r="G6377" s="35" t="s">
        <v>18603</v>
      </c>
      <c r="H6377" s="35" t="s">
        <v>18604</v>
      </c>
      <c r="I6377" s="35" t="s">
        <v>29</v>
      </c>
      <c r="J6377" s="36"/>
      <c r="K6377" s="36"/>
      <c r="L6377" s="36"/>
      <c r="M6377" s="36">
        <v>35088000</v>
      </c>
      <c r="N6377" s="36">
        <v>78732000</v>
      </c>
      <c r="O6377" s="37"/>
      <c r="P6377" s="37"/>
      <c r="Q6377" s="37"/>
      <c r="R6377" s="37">
        <v>1.8599999999999998E-2</v>
      </c>
      <c r="S6377" s="37">
        <v>0.1333</v>
      </c>
      <c r="T6377" s="37"/>
      <c r="U6377" s="37"/>
      <c r="V6377" s="37"/>
      <c r="W6377" s="37"/>
      <c r="X6377" s="37"/>
      <c r="Z6377" s="4" t="str">
        <f t="shared" si="318"/>
        <v>NO</v>
      </c>
      <c r="AA6377" s="4" t="str">
        <f t="shared" si="318"/>
        <v>NO</v>
      </c>
      <c r="AB6377" s="4" t="str">
        <f t="shared" si="318"/>
        <v>NO</v>
      </c>
      <c r="AD6377" s="4">
        <f t="shared" si="319"/>
        <v>0</v>
      </c>
    </row>
    <row r="6378" spans="1:30" ht="14.4" customHeight="1" x14ac:dyDescent="0.35">
      <c r="A6378" s="34">
        <v>6404</v>
      </c>
      <c r="B6378" s="1" t="s">
        <v>18605</v>
      </c>
      <c r="C6378" s="1" t="s">
        <v>29015</v>
      </c>
      <c r="D6378" s="1"/>
      <c r="E6378" s="1" t="s">
        <v>29008</v>
      </c>
      <c r="F6378" s="1" t="s">
        <v>29262</v>
      </c>
      <c r="G6378" s="35" t="s">
        <v>18606</v>
      </c>
      <c r="H6378" s="35" t="s">
        <v>18607</v>
      </c>
      <c r="I6378" s="35" t="s">
        <v>29</v>
      </c>
      <c r="J6378" s="36">
        <v>25235000</v>
      </c>
      <c r="K6378" s="36">
        <v>38576000</v>
      </c>
      <c r="L6378" s="36">
        <v>46508000</v>
      </c>
      <c r="M6378" s="36">
        <v>58846000</v>
      </c>
      <c r="N6378" s="36">
        <v>78731000</v>
      </c>
      <c r="O6378" s="37">
        <v>0.25230000000000002</v>
      </c>
      <c r="P6378" s="37">
        <v>0.29799999999999999</v>
      </c>
      <c r="Q6378" s="37">
        <v>0.34649999999999997</v>
      </c>
      <c r="R6378" s="37">
        <v>0.3523</v>
      </c>
      <c r="S6378" s="37">
        <v>0.2868</v>
      </c>
      <c r="T6378" s="37">
        <v>0.27629999999999999</v>
      </c>
      <c r="U6378" s="37">
        <v>0.28199999999999997</v>
      </c>
      <c r="V6378" s="37">
        <v>0.32990000000000003</v>
      </c>
      <c r="W6378" s="37">
        <v>0.3382</v>
      </c>
      <c r="X6378" s="37">
        <v>0.27329999999999999</v>
      </c>
      <c r="Z6378" s="4" t="str">
        <f t="shared" si="318"/>
        <v>YES</v>
      </c>
      <c r="AA6378" s="4" t="str">
        <f t="shared" si="318"/>
        <v>YES</v>
      </c>
      <c r="AB6378" s="4" t="str">
        <f t="shared" si="318"/>
        <v>YES</v>
      </c>
      <c r="AD6378" s="4">
        <f t="shared" si="319"/>
        <v>3</v>
      </c>
    </row>
    <row r="6379" spans="1:30" ht="27.65" customHeight="1" x14ac:dyDescent="0.35">
      <c r="A6379" s="34">
        <v>6405</v>
      </c>
      <c r="B6379" s="1" t="s">
        <v>18608</v>
      </c>
      <c r="C6379" s="1"/>
      <c r="D6379" s="1"/>
      <c r="E6379" s="1"/>
      <c r="F6379" s="1" t="s">
        <v>29262</v>
      </c>
      <c r="G6379" s="35" t="s">
        <v>18609</v>
      </c>
      <c r="H6379" s="35" t="s">
        <v>18610</v>
      </c>
      <c r="I6379" s="35" t="s">
        <v>33</v>
      </c>
      <c r="J6379" s="36">
        <v>39871000</v>
      </c>
      <c r="K6379" s="36">
        <v>42478000</v>
      </c>
      <c r="L6379" s="36">
        <v>46880000</v>
      </c>
      <c r="M6379" s="36">
        <v>56937000</v>
      </c>
      <c r="N6379" s="36">
        <v>78723000</v>
      </c>
      <c r="O6379" s="37">
        <v>0.159</v>
      </c>
      <c r="P6379" s="37">
        <v>0.19209999999999999</v>
      </c>
      <c r="Q6379" s="37">
        <v>0.28310000000000002</v>
      </c>
      <c r="R6379" s="37">
        <v>7.0400000000000004E-2</v>
      </c>
      <c r="S6379" s="37">
        <v>0.14460000000000001</v>
      </c>
      <c r="T6379" s="37">
        <v>0.1069</v>
      </c>
      <c r="U6379" s="37">
        <v>0.129</v>
      </c>
      <c r="V6379" s="37">
        <v>0.2334</v>
      </c>
      <c r="W6379" s="37">
        <v>0.14460000000000001</v>
      </c>
      <c r="X6379" s="37">
        <v>0.1198</v>
      </c>
      <c r="Z6379" s="4" t="str">
        <f t="shared" si="318"/>
        <v>YES</v>
      </c>
      <c r="AA6379" s="4" t="str">
        <f t="shared" si="318"/>
        <v>NO</v>
      </c>
      <c r="AB6379" s="4" t="str">
        <f t="shared" si="318"/>
        <v>NO</v>
      </c>
      <c r="AD6379" s="4">
        <f t="shared" si="319"/>
        <v>1</v>
      </c>
    </row>
    <row r="6380" spans="1:30" ht="27.65" customHeight="1" x14ac:dyDescent="0.35">
      <c r="A6380" s="34">
        <v>6406</v>
      </c>
      <c r="B6380" s="1" t="s">
        <v>18611</v>
      </c>
      <c r="C6380" s="1"/>
      <c r="D6380" s="1"/>
      <c r="E6380" s="1"/>
      <c r="F6380" s="1" t="s">
        <v>29262</v>
      </c>
      <c r="G6380" s="35" t="s">
        <v>18612</v>
      </c>
      <c r="H6380" s="35" t="s">
        <v>18613</v>
      </c>
      <c r="I6380" s="35" t="s">
        <v>23</v>
      </c>
      <c r="J6380" s="36">
        <v>36301000</v>
      </c>
      <c r="K6380" s="36">
        <v>47567000</v>
      </c>
      <c r="L6380" s="36">
        <v>63355000</v>
      </c>
      <c r="M6380" s="36">
        <v>68498000</v>
      </c>
      <c r="N6380" s="36">
        <v>78717000</v>
      </c>
      <c r="O6380" s="37">
        <v>0.1241</v>
      </c>
      <c r="P6380" s="37">
        <v>0.14949999999999999</v>
      </c>
      <c r="Q6380" s="37">
        <v>0.23710000000000001</v>
      </c>
      <c r="R6380" s="37">
        <v>0.29310000000000003</v>
      </c>
      <c r="S6380" s="37">
        <v>0.26340000000000002</v>
      </c>
      <c r="T6380" s="37">
        <v>0.2485</v>
      </c>
      <c r="U6380" s="37">
        <v>0.14030000000000001</v>
      </c>
      <c r="V6380" s="37">
        <v>0.22090000000000001</v>
      </c>
      <c r="W6380" s="37">
        <v>0.1608</v>
      </c>
      <c r="X6380" s="37">
        <v>-2.7099999999999999E-2</v>
      </c>
      <c r="Z6380" s="4" t="str">
        <f t="shared" si="318"/>
        <v>YES</v>
      </c>
      <c r="AA6380" s="4" t="str">
        <f t="shared" si="318"/>
        <v>YES</v>
      </c>
      <c r="AB6380" s="4" t="str">
        <f t="shared" si="318"/>
        <v>YES</v>
      </c>
      <c r="AD6380" s="4">
        <f t="shared" si="319"/>
        <v>3</v>
      </c>
    </row>
    <row r="6381" spans="1:30" ht="27.65" customHeight="1" x14ac:dyDescent="0.35">
      <c r="A6381" s="34">
        <v>6407</v>
      </c>
      <c r="B6381" s="1" t="s">
        <v>18614</v>
      </c>
      <c r="C6381" s="1"/>
      <c r="D6381" s="1"/>
      <c r="E6381" s="1"/>
      <c r="F6381" s="1" t="s">
        <v>29262</v>
      </c>
      <c r="G6381" s="35" t="s">
        <v>18615</v>
      </c>
      <c r="H6381" s="35" t="s">
        <v>18616</v>
      </c>
      <c r="I6381" s="35" t="s">
        <v>33</v>
      </c>
      <c r="J6381" s="36">
        <v>94027000</v>
      </c>
      <c r="K6381" s="36">
        <v>80858000</v>
      </c>
      <c r="L6381" s="36">
        <v>71412000</v>
      </c>
      <c r="M6381" s="36">
        <v>74179000</v>
      </c>
      <c r="N6381" s="36">
        <v>78696000</v>
      </c>
      <c r="O6381" s="37">
        <v>0.18679999999999999</v>
      </c>
      <c r="P6381" s="37">
        <v>4.5499999999999999E-2</v>
      </c>
      <c r="Q6381" s="37">
        <v>-2.8400000000000002E-2</v>
      </c>
      <c r="R6381" s="37">
        <v>4.4299999999999999E-2</v>
      </c>
      <c r="S6381" s="37">
        <v>7.0999999999999994E-2</v>
      </c>
      <c r="T6381" s="37"/>
      <c r="U6381" s="37"/>
      <c r="V6381" s="37"/>
      <c r="W6381" s="37"/>
      <c r="X6381" s="37"/>
      <c r="Z6381" s="4" t="str">
        <f t="shared" si="318"/>
        <v>NO</v>
      </c>
      <c r="AA6381" s="4" t="str">
        <f t="shared" si="318"/>
        <v>NO</v>
      </c>
      <c r="AB6381" s="4" t="str">
        <f t="shared" si="318"/>
        <v>NO</v>
      </c>
      <c r="AD6381" s="4">
        <f t="shared" si="319"/>
        <v>0</v>
      </c>
    </row>
    <row r="6382" spans="1:30" ht="14.4" customHeight="1" x14ac:dyDescent="0.35">
      <c r="A6382" s="34">
        <v>6408</v>
      </c>
      <c r="B6382" s="1" t="s">
        <v>18617</v>
      </c>
      <c r="C6382" s="1"/>
      <c r="D6382" s="1"/>
      <c r="E6382" s="1"/>
      <c r="F6382" s="1" t="s">
        <v>29262</v>
      </c>
      <c r="G6382" s="35" t="s">
        <v>18618</v>
      </c>
      <c r="H6382" s="35" t="s">
        <v>18619</v>
      </c>
      <c r="I6382" s="35" t="s">
        <v>23</v>
      </c>
      <c r="J6382" s="36">
        <v>50876000</v>
      </c>
      <c r="K6382" s="36">
        <v>51898000</v>
      </c>
      <c r="L6382" s="36">
        <v>69178000</v>
      </c>
      <c r="M6382" s="36">
        <v>71602000</v>
      </c>
      <c r="N6382" s="36">
        <v>78693000</v>
      </c>
      <c r="O6382" s="37">
        <v>-0.20169999999999999</v>
      </c>
      <c r="P6382" s="37">
        <v>9.7900000000000001E-2</v>
      </c>
      <c r="Q6382" s="37">
        <v>0.34560000000000002</v>
      </c>
      <c r="R6382" s="37">
        <v>0.2024</v>
      </c>
      <c r="S6382" s="37">
        <v>0.4219</v>
      </c>
      <c r="T6382" s="37"/>
      <c r="U6382" s="37"/>
      <c r="V6382" s="37"/>
      <c r="W6382" s="37"/>
      <c r="X6382" s="37">
        <v>-2.1499999999999998E-2</v>
      </c>
      <c r="Z6382" s="4" t="str">
        <f t="shared" si="318"/>
        <v>YES</v>
      </c>
      <c r="AA6382" s="4" t="str">
        <f t="shared" si="318"/>
        <v>YES</v>
      </c>
      <c r="AB6382" s="4" t="str">
        <f t="shared" si="318"/>
        <v>YES</v>
      </c>
      <c r="AD6382" s="4">
        <f t="shared" si="319"/>
        <v>3</v>
      </c>
    </row>
    <row r="6383" spans="1:30" ht="14.4" customHeight="1" x14ac:dyDescent="0.35">
      <c r="A6383" s="34">
        <v>6409</v>
      </c>
      <c r="B6383" s="1" t="s">
        <v>2904</v>
      </c>
      <c r="C6383" s="1"/>
      <c r="D6383" s="1"/>
      <c r="E6383" s="1"/>
      <c r="F6383" s="1" t="s">
        <v>29262</v>
      </c>
      <c r="G6383" s="35" t="s">
        <v>18620</v>
      </c>
      <c r="H6383" s="35" t="s">
        <v>18621</v>
      </c>
      <c r="I6383" s="35" t="s">
        <v>33</v>
      </c>
      <c r="J6383" s="36">
        <v>68509000</v>
      </c>
      <c r="K6383" s="36">
        <v>72961000</v>
      </c>
      <c r="L6383" s="36">
        <v>84259000</v>
      </c>
      <c r="M6383" s="36">
        <v>78364000</v>
      </c>
      <c r="N6383" s="36">
        <v>78673000</v>
      </c>
      <c r="O6383" s="37">
        <v>5.1400000000000001E-2</v>
      </c>
      <c r="P6383" s="37">
        <v>1.7899999999999999E-2</v>
      </c>
      <c r="Q6383" s="37">
        <v>-4.1999999999999997E-3</v>
      </c>
      <c r="R6383" s="37">
        <v>-0.1502</v>
      </c>
      <c r="S6383" s="37">
        <v>-9.0499999999999997E-2</v>
      </c>
      <c r="T6383" s="37">
        <v>-1.9E-3</v>
      </c>
      <c r="U6383" s="37">
        <v>-5.9999999999999995E-4</v>
      </c>
      <c r="V6383" s="37">
        <v>-5.0000000000000001E-4</v>
      </c>
      <c r="W6383" s="37">
        <v>-1E-3</v>
      </c>
      <c r="X6383" s="37">
        <v>-5.3E-3</v>
      </c>
      <c r="Z6383" s="4" t="str">
        <f t="shared" si="318"/>
        <v>NO</v>
      </c>
      <c r="AA6383" s="4" t="str">
        <f t="shared" si="318"/>
        <v>NO</v>
      </c>
      <c r="AB6383" s="4" t="str">
        <f t="shared" si="318"/>
        <v>NO</v>
      </c>
      <c r="AD6383" s="4">
        <f t="shared" si="319"/>
        <v>0</v>
      </c>
    </row>
    <row r="6384" spans="1:30" ht="14.4" customHeight="1" x14ac:dyDescent="0.35">
      <c r="A6384" s="34">
        <v>6410</v>
      </c>
      <c r="B6384" s="1" t="s">
        <v>8281</v>
      </c>
      <c r="C6384" s="1" t="s">
        <v>29015</v>
      </c>
      <c r="D6384" s="1"/>
      <c r="E6384" s="1" t="s">
        <v>29008</v>
      </c>
      <c r="F6384" s="1" t="s">
        <v>29262</v>
      </c>
      <c r="G6384" s="35" t="s">
        <v>18622</v>
      </c>
      <c r="H6384" s="35" t="s">
        <v>18623</v>
      </c>
      <c r="I6384" s="35" t="s">
        <v>29</v>
      </c>
      <c r="J6384" s="36">
        <v>33709000</v>
      </c>
      <c r="K6384" s="36">
        <v>42405000</v>
      </c>
      <c r="L6384" s="36">
        <v>51452000</v>
      </c>
      <c r="M6384" s="36">
        <v>63940000</v>
      </c>
      <c r="N6384" s="36">
        <v>78672000</v>
      </c>
      <c r="O6384" s="37">
        <v>0.14449999999999999</v>
      </c>
      <c r="P6384" s="37">
        <v>0.19869999999999999</v>
      </c>
      <c r="Q6384" s="37">
        <v>8.2000000000000003E-2</v>
      </c>
      <c r="R6384" s="37">
        <v>5.5E-2</v>
      </c>
      <c r="S6384" s="37">
        <v>0.10349999999999999</v>
      </c>
      <c r="T6384" s="37"/>
      <c r="U6384" s="37"/>
      <c r="V6384" s="37"/>
      <c r="W6384" s="37"/>
      <c r="X6384" s="37">
        <v>-7.7999999999999996E-3</v>
      </c>
      <c r="Z6384" s="4" t="str">
        <f t="shared" si="318"/>
        <v>NO</v>
      </c>
      <c r="AA6384" s="4" t="str">
        <f t="shared" si="318"/>
        <v>NO</v>
      </c>
      <c r="AB6384" s="4" t="str">
        <f t="shared" si="318"/>
        <v>NO</v>
      </c>
      <c r="AD6384" s="4">
        <f t="shared" si="319"/>
        <v>0</v>
      </c>
    </row>
    <row r="6385" spans="1:30" ht="27.65" customHeight="1" x14ac:dyDescent="0.35">
      <c r="A6385" s="34">
        <v>6411</v>
      </c>
      <c r="B6385" s="1" t="s">
        <v>18624</v>
      </c>
      <c r="C6385" s="1"/>
      <c r="D6385" s="1"/>
      <c r="E6385" s="1"/>
      <c r="F6385" s="1" t="s">
        <v>29262</v>
      </c>
      <c r="G6385" s="35" t="s">
        <v>18625</v>
      </c>
      <c r="H6385" s="35" t="s">
        <v>18626</v>
      </c>
      <c r="I6385" s="35" t="s">
        <v>23</v>
      </c>
      <c r="J6385" s="36">
        <v>31212000</v>
      </c>
      <c r="K6385" s="36">
        <v>33802000</v>
      </c>
      <c r="L6385" s="36">
        <v>47336000</v>
      </c>
      <c r="M6385" s="36">
        <v>63075000</v>
      </c>
      <c r="N6385" s="36">
        <v>78668000</v>
      </c>
      <c r="O6385" s="37">
        <v>0.1045</v>
      </c>
      <c r="P6385" s="37">
        <v>7.5999999999999998E-2</v>
      </c>
      <c r="Q6385" s="37">
        <v>0.17299999999999999</v>
      </c>
      <c r="R6385" s="37">
        <v>0.16900000000000001</v>
      </c>
      <c r="S6385" s="37">
        <v>0.21390000000000001</v>
      </c>
      <c r="T6385" s="37">
        <v>5.6899999999999999E-2</v>
      </c>
      <c r="U6385" s="37">
        <v>1.5800000000000002E-2</v>
      </c>
      <c r="V6385" s="37">
        <v>0.13700000000000001</v>
      </c>
      <c r="W6385" s="37">
        <v>0.1426</v>
      </c>
      <c r="X6385" s="37">
        <v>0.2024</v>
      </c>
      <c r="Z6385" s="4" t="str">
        <f t="shared" si="318"/>
        <v>NO</v>
      </c>
      <c r="AA6385" s="4" t="str">
        <f t="shared" si="318"/>
        <v>NO</v>
      </c>
      <c r="AB6385" s="4" t="str">
        <f t="shared" si="318"/>
        <v>YES</v>
      </c>
      <c r="AD6385" s="4">
        <f t="shared" si="319"/>
        <v>1</v>
      </c>
    </row>
    <row r="6386" spans="1:30" ht="14.4" customHeight="1" x14ac:dyDescent="0.35">
      <c r="A6386" s="34">
        <v>6412</v>
      </c>
      <c r="B6386" s="1" t="s">
        <v>18627</v>
      </c>
      <c r="C6386" s="1" t="s">
        <v>28702</v>
      </c>
      <c r="D6386" s="1"/>
      <c r="E6386" s="1"/>
      <c r="F6386" s="1" t="s">
        <v>29262</v>
      </c>
      <c r="G6386" s="35" t="s">
        <v>18628</v>
      </c>
      <c r="H6386" s="35" t="s">
        <v>18629</v>
      </c>
      <c r="I6386" s="35" t="s">
        <v>87</v>
      </c>
      <c r="J6386" s="36">
        <v>100887000</v>
      </c>
      <c r="K6386" s="36">
        <v>68485000</v>
      </c>
      <c r="L6386" s="36">
        <v>47506000</v>
      </c>
      <c r="M6386" s="36">
        <v>63052000</v>
      </c>
      <c r="N6386" s="36">
        <v>78657000</v>
      </c>
      <c r="O6386" s="37">
        <v>0.2621</v>
      </c>
      <c r="P6386" s="37">
        <v>0.1716</v>
      </c>
      <c r="Q6386" s="37">
        <v>-0.17530000000000001</v>
      </c>
      <c r="R6386" s="37">
        <v>-8.8999999999999999E-3</v>
      </c>
      <c r="S6386" s="37">
        <v>4.1300000000000003E-2</v>
      </c>
      <c r="T6386" s="37">
        <v>0.30049999999999999</v>
      </c>
      <c r="U6386" s="37">
        <v>0.16109999999999999</v>
      </c>
      <c r="V6386" s="37">
        <v>-0.14219999999999999</v>
      </c>
      <c r="W6386" s="37">
        <v>-2.3099999999999999E-2</v>
      </c>
      <c r="X6386" s="37">
        <v>3.6200000000000003E-2</v>
      </c>
      <c r="Z6386" s="4" t="str">
        <f t="shared" si="318"/>
        <v>NO</v>
      </c>
      <c r="AA6386" s="4" t="str">
        <f t="shared" si="318"/>
        <v>NO</v>
      </c>
      <c r="AB6386" s="4" t="str">
        <f t="shared" si="318"/>
        <v>NO</v>
      </c>
      <c r="AD6386" s="4">
        <f t="shared" si="319"/>
        <v>0</v>
      </c>
    </row>
    <row r="6387" spans="1:30" ht="27.65" customHeight="1" x14ac:dyDescent="0.35">
      <c r="A6387" s="34">
        <v>6413</v>
      </c>
      <c r="B6387" s="1" t="s">
        <v>18630</v>
      </c>
      <c r="C6387" s="1" t="s">
        <v>29015</v>
      </c>
      <c r="D6387" s="1"/>
      <c r="E6387" s="1" t="s">
        <v>29008</v>
      </c>
      <c r="F6387" s="1" t="s">
        <v>29262</v>
      </c>
      <c r="G6387" s="35" t="s">
        <v>18631</v>
      </c>
      <c r="H6387" s="35" t="s">
        <v>18632</v>
      </c>
      <c r="I6387" s="35" t="s">
        <v>29</v>
      </c>
      <c r="J6387" s="36">
        <v>24419000</v>
      </c>
      <c r="K6387" s="36">
        <v>39087000</v>
      </c>
      <c r="L6387" s="36">
        <v>51078000</v>
      </c>
      <c r="M6387" s="36">
        <v>56892000</v>
      </c>
      <c r="N6387" s="36">
        <v>78648000</v>
      </c>
      <c r="O6387" s="37">
        <v>0.20300000000000001</v>
      </c>
      <c r="P6387" s="37">
        <v>0.51470000000000005</v>
      </c>
      <c r="Q6387" s="37">
        <v>0.44819999999999999</v>
      </c>
      <c r="R6387" s="37">
        <v>0.37119999999999997</v>
      </c>
      <c r="S6387" s="37">
        <v>2.2599999999999999E-2</v>
      </c>
      <c r="T6387" s="37">
        <v>-4.2599999999999999E-2</v>
      </c>
      <c r="U6387" s="37">
        <v>-2.8500000000000001E-2</v>
      </c>
      <c r="V6387" s="37">
        <v>-1.7500000000000002E-2</v>
      </c>
      <c r="W6387" s="37"/>
      <c r="X6387" s="37"/>
      <c r="Z6387" s="4" t="str">
        <f t="shared" si="318"/>
        <v>YES</v>
      </c>
      <c r="AA6387" s="4" t="str">
        <f t="shared" si="318"/>
        <v>YES</v>
      </c>
      <c r="AB6387" s="4" t="str">
        <f t="shared" si="318"/>
        <v>NO</v>
      </c>
      <c r="AD6387" s="4">
        <f t="shared" si="319"/>
        <v>2</v>
      </c>
    </row>
    <row r="6388" spans="1:30" ht="14.4" customHeight="1" x14ac:dyDescent="0.35">
      <c r="A6388" s="34">
        <v>6414</v>
      </c>
      <c r="B6388" s="1" t="s">
        <v>18633</v>
      </c>
      <c r="C6388" s="1"/>
      <c r="D6388" s="1"/>
      <c r="E6388" s="1"/>
      <c r="F6388" s="1" t="s">
        <v>29262</v>
      </c>
      <c r="G6388" s="35" t="s">
        <v>18634</v>
      </c>
      <c r="H6388" s="35" t="s">
        <v>18635</v>
      </c>
      <c r="I6388" s="35" t="s">
        <v>544</v>
      </c>
      <c r="J6388" s="36">
        <v>38790000</v>
      </c>
      <c r="K6388" s="36">
        <v>82182000</v>
      </c>
      <c r="L6388" s="36">
        <v>93317000</v>
      </c>
      <c r="M6388" s="36">
        <v>70278000</v>
      </c>
      <c r="N6388" s="36">
        <v>78619000</v>
      </c>
      <c r="O6388" s="37">
        <v>-4.0300000000000002E-2</v>
      </c>
      <c r="P6388" s="37">
        <v>9.4399999999999998E-2</v>
      </c>
      <c r="Q6388" s="37">
        <v>7.1199999999999999E-2</v>
      </c>
      <c r="R6388" s="37">
        <v>9.3899999999999997E-2</v>
      </c>
      <c r="S6388" s="37">
        <v>9.3799999999999994E-2</v>
      </c>
      <c r="T6388" s="37"/>
      <c r="U6388" s="37"/>
      <c r="V6388" s="37"/>
      <c r="W6388" s="37"/>
      <c r="X6388" s="37"/>
      <c r="Z6388" s="4" t="str">
        <f t="shared" si="318"/>
        <v>NO</v>
      </c>
      <c r="AA6388" s="4" t="str">
        <f t="shared" si="318"/>
        <v>NO</v>
      </c>
      <c r="AB6388" s="4" t="str">
        <f t="shared" si="318"/>
        <v>NO</v>
      </c>
      <c r="AD6388" s="4">
        <f t="shared" si="319"/>
        <v>0</v>
      </c>
    </row>
    <row r="6389" spans="1:30" ht="14.4" customHeight="1" x14ac:dyDescent="0.35">
      <c r="A6389" s="34">
        <v>6415</v>
      </c>
      <c r="B6389" s="1" t="s">
        <v>18636</v>
      </c>
      <c r="C6389" s="1" t="s">
        <v>29015</v>
      </c>
      <c r="D6389" s="1"/>
      <c r="E6389" s="1" t="s">
        <v>29008</v>
      </c>
      <c r="F6389" s="1" t="s">
        <v>29262</v>
      </c>
      <c r="G6389" s="35" t="s">
        <v>18637</v>
      </c>
      <c r="H6389" s="35" t="s">
        <v>18638</v>
      </c>
      <c r="I6389" s="35" t="s">
        <v>29</v>
      </c>
      <c r="J6389" s="36">
        <v>3268000</v>
      </c>
      <c r="K6389" s="36">
        <v>14850000</v>
      </c>
      <c r="L6389" s="36">
        <v>30011000</v>
      </c>
      <c r="M6389" s="36">
        <v>61001000</v>
      </c>
      <c r="N6389" s="36">
        <v>78615000</v>
      </c>
      <c r="O6389" s="37">
        <v>-1.0906</v>
      </c>
      <c r="P6389" s="37">
        <v>-0.13039999999999999</v>
      </c>
      <c r="Q6389" s="37">
        <v>0.3715</v>
      </c>
      <c r="R6389" s="37">
        <v>5.8200000000000002E-2</v>
      </c>
      <c r="S6389" s="37">
        <v>0.11990000000000001</v>
      </c>
      <c r="T6389" s="37"/>
      <c r="U6389" s="37"/>
      <c r="V6389" s="37"/>
      <c r="W6389" s="37"/>
      <c r="X6389" s="37"/>
      <c r="Z6389" s="4" t="str">
        <f t="shared" si="318"/>
        <v>YES</v>
      </c>
      <c r="AA6389" s="4" t="str">
        <f t="shared" si="318"/>
        <v>NO</v>
      </c>
      <c r="AB6389" s="4" t="str">
        <f t="shared" si="318"/>
        <v>NO</v>
      </c>
      <c r="AD6389" s="4">
        <f t="shared" si="319"/>
        <v>1</v>
      </c>
    </row>
    <row r="6390" spans="1:30" x14ac:dyDescent="0.35">
      <c r="A6390" s="34">
        <v>6416</v>
      </c>
      <c r="B6390" s="1" t="s">
        <v>18639</v>
      </c>
      <c r="C6390" s="1" t="s">
        <v>29015</v>
      </c>
      <c r="D6390" s="1"/>
      <c r="E6390" s="1" t="s">
        <v>29008</v>
      </c>
      <c r="F6390" s="1" t="s">
        <v>29262</v>
      </c>
      <c r="G6390" s="35" t="s">
        <v>18640</v>
      </c>
      <c r="H6390" s="35" t="s">
        <v>18641</v>
      </c>
      <c r="I6390" s="35" t="s">
        <v>29</v>
      </c>
      <c r="J6390" s="36">
        <v>81913000</v>
      </c>
      <c r="K6390" s="36">
        <v>88071000</v>
      </c>
      <c r="L6390" s="36">
        <v>95130000</v>
      </c>
      <c r="M6390" s="36">
        <v>78640000</v>
      </c>
      <c r="N6390" s="36">
        <v>78608000</v>
      </c>
      <c r="O6390" s="37">
        <v>0.24679999999999999</v>
      </c>
      <c r="P6390" s="37">
        <v>0.6764</v>
      </c>
      <c r="Q6390" s="37">
        <v>0.37719999999999998</v>
      </c>
      <c r="R6390" s="37">
        <v>0.97470000000000001</v>
      </c>
      <c r="S6390" s="37">
        <v>0.27429999999999999</v>
      </c>
      <c r="T6390" s="37"/>
      <c r="U6390" s="37"/>
      <c r="V6390" s="37">
        <v>-6.3E-3</v>
      </c>
      <c r="W6390" s="37">
        <v>-1.66E-2</v>
      </c>
      <c r="X6390" s="37">
        <v>-1.43E-2</v>
      </c>
      <c r="Z6390" s="4" t="str">
        <f t="shared" si="318"/>
        <v>YES</v>
      </c>
      <c r="AA6390" s="4" t="str">
        <f t="shared" si="318"/>
        <v>YES</v>
      </c>
      <c r="AB6390" s="4" t="str">
        <f t="shared" si="318"/>
        <v>YES</v>
      </c>
      <c r="AD6390" s="4">
        <f t="shared" si="319"/>
        <v>3</v>
      </c>
    </row>
    <row r="6391" spans="1:30" ht="27.65" customHeight="1" x14ac:dyDescent="0.35">
      <c r="A6391" s="34">
        <v>6417</v>
      </c>
      <c r="B6391" s="1" t="s">
        <v>18642</v>
      </c>
      <c r="C6391" s="1" t="s">
        <v>29015</v>
      </c>
      <c r="D6391" s="1"/>
      <c r="E6391" s="1" t="s">
        <v>29008</v>
      </c>
      <c r="F6391" s="1" t="s">
        <v>29262</v>
      </c>
      <c r="G6391" s="35" t="s">
        <v>18643</v>
      </c>
      <c r="H6391" s="35" t="s">
        <v>18644</v>
      </c>
      <c r="I6391" s="35" t="s">
        <v>29</v>
      </c>
      <c r="J6391" s="36">
        <v>19407000</v>
      </c>
      <c r="K6391" s="36">
        <v>34319000</v>
      </c>
      <c r="L6391" s="36">
        <v>37986000</v>
      </c>
      <c r="M6391" s="36">
        <v>52787000</v>
      </c>
      <c r="N6391" s="36">
        <v>78590000</v>
      </c>
      <c r="O6391" s="37">
        <v>0.1356</v>
      </c>
      <c r="P6391" s="37">
        <v>0.31619999999999998</v>
      </c>
      <c r="Q6391" s="37">
        <v>0.26769999999999999</v>
      </c>
      <c r="R6391" s="37">
        <v>4.7800000000000002E-2</v>
      </c>
      <c r="S6391" s="37">
        <v>0.26950000000000002</v>
      </c>
      <c r="T6391" s="37"/>
      <c r="U6391" s="37"/>
      <c r="V6391" s="37"/>
      <c r="W6391" s="37"/>
      <c r="X6391" s="37"/>
      <c r="Z6391" s="4" t="str">
        <f t="shared" si="318"/>
        <v>YES</v>
      </c>
      <c r="AA6391" s="4" t="str">
        <f t="shared" si="318"/>
        <v>NO</v>
      </c>
      <c r="AB6391" s="4" t="str">
        <f t="shared" si="318"/>
        <v>YES</v>
      </c>
      <c r="AD6391" s="4">
        <f t="shared" si="319"/>
        <v>2</v>
      </c>
    </row>
    <row r="6392" spans="1:30" ht="14.4" customHeight="1" x14ac:dyDescent="0.35">
      <c r="A6392" s="34">
        <v>6418</v>
      </c>
      <c r="B6392" s="1" t="s">
        <v>18645</v>
      </c>
      <c r="C6392" s="1" t="s">
        <v>29015</v>
      </c>
      <c r="D6392" s="1"/>
      <c r="E6392" s="1" t="s">
        <v>29008</v>
      </c>
      <c r="F6392" s="1" t="s">
        <v>29262</v>
      </c>
      <c r="G6392" s="35" t="s">
        <v>18646</v>
      </c>
      <c r="H6392" s="35" t="s">
        <v>18647</v>
      </c>
      <c r="I6392" s="35" t="s">
        <v>29</v>
      </c>
      <c r="J6392" s="36">
        <v>23244000</v>
      </c>
      <c r="K6392" s="36">
        <v>41262000</v>
      </c>
      <c r="L6392" s="36">
        <v>38475000</v>
      </c>
      <c r="M6392" s="36">
        <v>63680000</v>
      </c>
      <c r="N6392" s="36">
        <v>78557000</v>
      </c>
      <c r="O6392" s="37">
        <v>0.38979999999999998</v>
      </c>
      <c r="P6392" s="37">
        <v>0.1512</v>
      </c>
      <c r="Q6392" s="37">
        <v>6.0400000000000002E-2</v>
      </c>
      <c r="R6392" s="37">
        <v>0.14030000000000001</v>
      </c>
      <c r="S6392" s="37">
        <v>0.25540000000000002</v>
      </c>
      <c r="T6392" s="37"/>
      <c r="U6392" s="37"/>
      <c r="V6392" s="37"/>
      <c r="W6392" s="37"/>
      <c r="X6392" s="37"/>
      <c r="Z6392" s="4" t="str">
        <f t="shared" si="318"/>
        <v>NO</v>
      </c>
      <c r="AA6392" s="4" t="str">
        <f t="shared" si="318"/>
        <v>NO</v>
      </c>
      <c r="AB6392" s="4" t="str">
        <f t="shared" si="318"/>
        <v>YES</v>
      </c>
      <c r="AD6392" s="4">
        <f t="shared" si="319"/>
        <v>1</v>
      </c>
    </row>
    <row r="6393" spans="1:30" ht="27.65" customHeight="1" x14ac:dyDescent="0.35">
      <c r="A6393" s="34">
        <v>6419</v>
      </c>
      <c r="B6393" s="1" t="s">
        <v>18648</v>
      </c>
      <c r="C6393" s="1" t="s">
        <v>29015</v>
      </c>
      <c r="D6393" s="1"/>
      <c r="E6393" s="1" t="s">
        <v>29008</v>
      </c>
      <c r="F6393" s="1" t="s">
        <v>29262</v>
      </c>
      <c r="G6393" s="35" t="s">
        <v>18649</v>
      </c>
      <c r="H6393" s="35" t="s">
        <v>18650</v>
      </c>
      <c r="I6393" s="35" t="s">
        <v>29</v>
      </c>
      <c r="J6393" s="36">
        <v>55706000</v>
      </c>
      <c r="K6393" s="36">
        <v>62666000</v>
      </c>
      <c r="L6393" s="36">
        <v>57050000</v>
      </c>
      <c r="M6393" s="36">
        <v>67262000</v>
      </c>
      <c r="N6393" s="36">
        <v>78541000</v>
      </c>
      <c r="O6393" s="37">
        <v>0.15679999999999999</v>
      </c>
      <c r="P6393" s="37">
        <v>0.19700000000000001</v>
      </c>
      <c r="Q6393" s="37">
        <v>0.1358</v>
      </c>
      <c r="R6393" s="37">
        <v>0.14699999999999999</v>
      </c>
      <c r="S6393" s="37">
        <v>0.19089999999999999</v>
      </c>
      <c r="T6393" s="37"/>
      <c r="U6393" s="37"/>
      <c r="V6393" s="37"/>
      <c r="W6393" s="37"/>
      <c r="X6393" s="37"/>
      <c r="Z6393" s="4" t="str">
        <f t="shared" si="318"/>
        <v>NO</v>
      </c>
      <c r="AA6393" s="4" t="str">
        <f t="shared" si="318"/>
        <v>NO</v>
      </c>
      <c r="AB6393" s="4" t="str">
        <f t="shared" si="318"/>
        <v>NO</v>
      </c>
      <c r="AD6393" s="4">
        <f t="shared" si="319"/>
        <v>0</v>
      </c>
    </row>
    <row r="6394" spans="1:30" ht="14.4" customHeight="1" x14ac:dyDescent="0.35">
      <c r="A6394" s="34">
        <v>6420</v>
      </c>
      <c r="B6394" s="1" t="s">
        <v>18651</v>
      </c>
      <c r="C6394" s="1" t="s">
        <v>29015</v>
      </c>
      <c r="D6394" s="1"/>
      <c r="E6394" s="1" t="s">
        <v>29008</v>
      </c>
      <c r="F6394" s="1" t="s">
        <v>29262</v>
      </c>
      <c r="G6394" s="35" t="s">
        <v>18652</v>
      </c>
      <c r="H6394" s="35" t="s">
        <v>18653</v>
      </c>
      <c r="I6394" s="35" t="s">
        <v>29</v>
      </c>
      <c r="J6394" s="36">
        <v>20853000</v>
      </c>
      <c r="K6394" s="36">
        <v>23162000</v>
      </c>
      <c r="L6394" s="36">
        <v>43362000</v>
      </c>
      <c r="M6394" s="36">
        <v>68689000</v>
      </c>
      <c r="N6394" s="36">
        <v>78541000</v>
      </c>
      <c r="O6394" s="37">
        <v>0.25330000000000003</v>
      </c>
      <c r="P6394" s="37">
        <v>0.19220000000000001</v>
      </c>
      <c r="Q6394" s="37">
        <v>0.18429999999999999</v>
      </c>
      <c r="R6394" s="37">
        <v>0.27589999999999998</v>
      </c>
      <c r="S6394" s="37">
        <v>0.29980000000000001</v>
      </c>
      <c r="T6394" s="37"/>
      <c r="U6394" s="37"/>
      <c r="V6394" s="37"/>
      <c r="W6394" s="37"/>
      <c r="X6394" s="37"/>
      <c r="Z6394" s="4" t="str">
        <f t="shared" si="318"/>
        <v>NO</v>
      </c>
      <c r="AA6394" s="4" t="str">
        <f t="shared" si="318"/>
        <v>YES</v>
      </c>
      <c r="AB6394" s="4" t="str">
        <f t="shared" si="318"/>
        <v>YES</v>
      </c>
      <c r="AD6394" s="4">
        <f t="shared" si="319"/>
        <v>2</v>
      </c>
    </row>
    <row r="6395" spans="1:30" ht="14.4" customHeight="1" x14ac:dyDescent="0.35">
      <c r="A6395" s="34">
        <v>6421</v>
      </c>
      <c r="B6395" s="1" t="s">
        <v>18654</v>
      </c>
      <c r="C6395" s="1"/>
      <c r="D6395" s="1"/>
      <c r="E6395" s="1"/>
      <c r="F6395" s="1" t="s">
        <v>29262</v>
      </c>
      <c r="G6395" s="35" t="s">
        <v>18655</v>
      </c>
      <c r="H6395" s="35" t="s">
        <v>18656</v>
      </c>
      <c r="I6395" s="35" t="s">
        <v>33</v>
      </c>
      <c r="J6395" s="36">
        <v>58813000</v>
      </c>
      <c r="K6395" s="36">
        <v>46682000</v>
      </c>
      <c r="L6395" s="36">
        <v>56895000</v>
      </c>
      <c r="M6395" s="36">
        <v>69588000</v>
      </c>
      <c r="N6395" s="36">
        <v>78529000</v>
      </c>
      <c r="O6395" s="37">
        <v>9.9000000000000008E-3</v>
      </c>
      <c r="P6395" s="37">
        <v>0.1041</v>
      </c>
      <c r="Q6395" s="37">
        <v>2.9700000000000001E-2</v>
      </c>
      <c r="R6395" s="37">
        <v>2.4199999999999999E-2</v>
      </c>
      <c r="S6395" s="37">
        <v>2.9700000000000001E-2</v>
      </c>
      <c r="T6395" s="37">
        <v>-2.0000000000000001E-4</v>
      </c>
      <c r="U6395" s="37">
        <v>9.06E-2</v>
      </c>
      <c r="V6395" s="37">
        <v>1.9400000000000001E-2</v>
      </c>
      <c r="W6395" s="37">
        <v>2.4199999999999999E-2</v>
      </c>
      <c r="X6395" s="37">
        <v>1.83E-2</v>
      </c>
      <c r="Z6395" s="4" t="str">
        <f t="shared" si="318"/>
        <v>NO</v>
      </c>
      <c r="AA6395" s="4" t="str">
        <f t="shared" si="318"/>
        <v>NO</v>
      </c>
      <c r="AB6395" s="4" t="str">
        <f t="shared" si="318"/>
        <v>NO</v>
      </c>
      <c r="AD6395" s="4">
        <f t="shared" si="319"/>
        <v>0</v>
      </c>
    </row>
    <row r="6396" spans="1:30" ht="14.4" customHeight="1" x14ac:dyDescent="0.35">
      <c r="A6396" s="34">
        <v>6422</v>
      </c>
      <c r="B6396" s="1" t="s">
        <v>18657</v>
      </c>
      <c r="C6396" s="1"/>
      <c r="D6396" s="1"/>
      <c r="E6396" s="1"/>
      <c r="F6396" s="1" t="s">
        <v>29262</v>
      </c>
      <c r="G6396" s="35" t="s">
        <v>18658</v>
      </c>
      <c r="H6396" s="35" t="s">
        <v>18659</v>
      </c>
      <c r="I6396" s="35" t="s">
        <v>23</v>
      </c>
      <c r="J6396" s="36">
        <v>50765000</v>
      </c>
      <c r="K6396" s="36">
        <v>49991000</v>
      </c>
      <c r="L6396" s="36">
        <v>56982000</v>
      </c>
      <c r="M6396" s="36">
        <v>67923000</v>
      </c>
      <c r="N6396" s="36">
        <v>78511000</v>
      </c>
      <c r="O6396" s="37">
        <v>6.2399999999999997E-2</v>
      </c>
      <c r="P6396" s="37">
        <v>9.0499999999999997E-2</v>
      </c>
      <c r="Q6396" s="37">
        <v>5.3199999999999997E-2</v>
      </c>
      <c r="R6396" s="37">
        <v>4.4299999999999999E-2</v>
      </c>
      <c r="S6396" s="37">
        <v>4.2700000000000002E-2</v>
      </c>
      <c r="T6396" s="37">
        <v>7.3000000000000001E-3</v>
      </c>
      <c r="U6396" s="37">
        <v>1.3299999999999999E-2</v>
      </c>
      <c r="V6396" s="37">
        <v>1E-4</v>
      </c>
      <c r="W6396" s="37">
        <v>-7.3000000000000001E-3</v>
      </c>
      <c r="X6396" s="37">
        <v>-1.55E-2</v>
      </c>
      <c r="Z6396" s="4" t="str">
        <f t="shared" si="318"/>
        <v>NO</v>
      </c>
      <c r="AA6396" s="4" t="str">
        <f t="shared" si="318"/>
        <v>NO</v>
      </c>
      <c r="AB6396" s="4" t="str">
        <f t="shared" si="318"/>
        <v>NO</v>
      </c>
      <c r="AD6396" s="4">
        <f t="shared" si="319"/>
        <v>0</v>
      </c>
    </row>
    <row r="6397" spans="1:30" ht="14.4" customHeight="1" x14ac:dyDescent="0.35">
      <c r="A6397" s="34">
        <v>6423</v>
      </c>
      <c r="B6397" s="1" t="s">
        <v>18660</v>
      </c>
      <c r="C6397" s="1" t="s">
        <v>29015</v>
      </c>
      <c r="D6397" s="1"/>
      <c r="E6397" s="1" t="s">
        <v>29008</v>
      </c>
      <c r="F6397" s="1" t="s">
        <v>29262</v>
      </c>
      <c r="G6397" s="35" t="s">
        <v>18661</v>
      </c>
      <c r="H6397" s="35" t="s">
        <v>18662</v>
      </c>
      <c r="I6397" s="35" t="s">
        <v>29</v>
      </c>
      <c r="J6397" s="36">
        <v>34757000</v>
      </c>
      <c r="K6397" s="36">
        <v>30149000</v>
      </c>
      <c r="L6397" s="36">
        <v>43579000</v>
      </c>
      <c r="M6397" s="36">
        <v>62483000</v>
      </c>
      <c r="N6397" s="36">
        <v>78487000</v>
      </c>
      <c r="O6397" s="37">
        <v>1.6799999999999999E-2</v>
      </c>
      <c r="P6397" s="37">
        <v>2.3999999999999998E-3</v>
      </c>
      <c r="Q6397" s="37">
        <v>7.0099999999999996E-2</v>
      </c>
      <c r="R6397" s="37">
        <v>0.11119999999999999</v>
      </c>
      <c r="S6397" s="37">
        <v>0.16600000000000001</v>
      </c>
      <c r="T6397" s="37"/>
      <c r="U6397" s="37"/>
      <c r="V6397" s="37"/>
      <c r="W6397" s="37"/>
      <c r="X6397" s="37"/>
      <c r="Z6397" s="4" t="str">
        <f t="shared" si="318"/>
        <v>NO</v>
      </c>
      <c r="AA6397" s="4" t="str">
        <f t="shared" si="318"/>
        <v>NO</v>
      </c>
      <c r="AB6397" s="4" t="str">
        <f t="shared" si="318"/>
        <v>NO</v>
      </c>
      <c r="AD6397" s="4">
        <f t="shared" si="319"/>
        <v>0</v>
      </c>
    </row>
    <row r="6398" spans="1:30" ht="14.4" customHeight="1" x14ac:dyDescent="0.35">
      <c r="A6398" s="34">
        <v>6424</v>
      </c>
      <c r="B6398" s="1" t="s">
        <v>18663</v>
      </c>
      <c r="C6398" s="1"/>
      <c r="D6398" s="1"/>
      <c r="E6398" s="1"/>
      <c r="F6398" s="1" t="s">
        <v>29262</v>
      </c>
      <c r="G6398" s="35" t="s">
        <v>18664</v>
      </c>
      <c r="H6398" s="35" t="s">
        <v>18665</v>
      </c>
      <c r="I6398" s="35" t="s">
        <v>23</v>
      </c>
      <c r="J6398" s="36">
        <v>128583000</v>
      </c>
      <c r="K6398" s="36">
        <v>88676000</v>
      </c>
      <c r="L6398" s="36">
        <v>53876000</v>
      </c>
      <c r="M6398" s="36">
        <v>64176000</v>
      </c>
      <c r="N6398" s="36">
        <v>78468000</v>
      </c>
      <c r="O6398" s="37">
        <v>0.69110000000000005</v>
      </c>
      <c r="P6398" s="37">
        <v>0.55369999999999997</v>
      </c>
      <c r="Q6398" s="37">
        <v>0.16639999999999999</v>
      </c>
      <c r="R6398" s="37">
        <v>0.2104</v>
      </c>
      <c r="S6398" s="37">
        <v>0.2079</v>
      </c>
      <c r="T6398" s="37">
        <v>0.70130000000000003</v>
      </c>
      <c r="U6398" s="37">
        <v>0.55279999999999996</v>
      </c>
      <c r="V6398" s="37">
        <v>0.15620000000000001</v>
      </c>
      <c r="W6398" s="37">
        <v>0.2014</v>
      </c>
      <c r="X6398" s="37"/>
      <c r="Z6398" s="4" t="str">
        <f t="shared" si="318"/>
        <v>NO</v>
      </c>
      <c r="AA6398" s="4" t="str">
        <f t="shared" si="318"/>
        <v>YES</v>
      </c>
      <c r="AB6398" s="4" t="str">
        <f t="shared" si="318"/>
        <v>YES</v>
      </c>
      <c r="AD6398" s="4">
        <f t="shared" si="319"/>
        <v>2</v>
      </c>
    </row>
    <row r="6399" spans="1:30" ht="14.4" customHeight="1" x14ac:dyDescent="0.35">
      <c r="A6399" s="34">
        <v>6425</v>
      </c>
      <c r="B6399" s="1" t="s">
        <v>18666</v>
      </c>
      <c r="C6399" s="1" t="s">
        <v>28702</v>
      </c>
      <c r="D6399" s="1"/>
      <c r="E6399" s="1"/>
      <c r="F6399" s="1" t="s">
        <v>29262</v>
      </c>
      <c r="G6399" s="35" t="s">
        <v>18667</v>
      </c>
      <c r="H6399" s="35" t="s">
        <v>18668</v>
      </c>
      <c r="I6399" s="35" t="s">
        <v>87</v>
      </c>
      <c r="J6399" s="36">
        <v>26043000</v>
      </c>
      <c r="K6399" s="36">
        <v>32965000</v>
      </c>
      <c r="L6399" s="36">
        <v>40769000</v>
      </c>
      <c r="M6399" s="36">
        <v>42978000</v>
      </c>
      <c r="N6399" s="36">
        <v>78433000</v>
      </c>
      <c r="O6399" s="37">
        <v>8.6999999999999994E-3</v>
      </c>
      <c r="P6399" s="37">
        <v>7.6100000000000001E-2</v>
      </c>
      <c r="Q6399" s="37">
        <v>0.14699999999999999</v>
      </c>
      <c r="R6399" s="37">
        <v>0.2099</v>
      </c>
      <c r="S6399" s="37">
        <v>9.9699999999999997E-2</v>
      </c>
      <c r="T6399" s="37"/>
      <c r="U6399" s="37"/>
      <c r="V6399" s="37"/>
      <c r="W6399" s="37">
        <v>-5.0000000000000001E-4</v>
      </c>
      <c r="X6399" s="37"/>
      <c r="Z6399" s="4" t="str">
        <f t="shared" si="318"/>
        <v>NO</v>
      </c>
      <c r="AA6399" s="4" t="str">
        <f t="shared" si="318"/>
        <v>YES</v>
      </c>
      <c r="AB6399" s="4" t="str">
        <f t="shared" si="318"/>
        <v>NO</v>
      </c>
      <c r="AD6399" s="4">
        <f t="shared" si="319"/>
        <v>1</v>
      </c>
    </row>
    <row r="6400" spans="1:30" ht="14.4" customHeight="1" x14ac:dyDescent="0.35">
      <c r="A6400" s="34">
        <v>6426</v>
      </c>
      <c r="B6400" s="1" t="s">
        <v>18669</v>
      </c>
      <c r="C6400" s="1"/>
      <c r="D6400" s="1"/>
      <c r="E6400" s="1"/>
      <c r="F6400" s="1" t="s">
        <v>29262</v>
      </c>
      <c r="G6400" s="35" t="s">
        <v>18670</v>
      </c>
      <c r="H6400" s="35" t="s">
        <v>18671</v>
      </c>
      <c r="I6400" s="35" t="s">
        <v>33</v>
      </c>
      <c r="J6400" s="36">
        <v>13743000</v>
      </c>
      <c r="K6400" s="36">
        <v>50684000</v>
      </c>
      <c r="L6400" s="36">
        <v>61673000</v>
      </c>
      <c r="M6400" s="36">
        <v>68432000</v>
      </c>
      <c r="N6400" s="36">
        <v>78430000</v>
      </c>
      <c r="O6400" s="37">
        <v>-4.5100000000000001E-2</v>
      </c>
      <c r="P6400" s="37">
        <v>0.15590000000000001</v>
      </c>
      <c r="Q6400" s="37">
        <v>7.9000000000000008E-3</v>
      </c>
      <c r="R6400" s="37">
        <v>5.2200000000000003E-2</v>
      </c>
      <c r="S6400" s="37">
        <v>9.4200000000000006E-2</v>
      </c>
      <c r="T6400" s="37">
        <v>-6.7799999999999999E-2</v>
      </c>
      <c r="U6400" s="37">
        <v>0.14380000000000001</v>
      </c>
      <c r="V6400" s="37">
        <v>-4.4000000000000003E-3</v>
      </c>
      <c r="W6400" s="37">
        <v>4.1000000000000002E-2</v>
      </c>
      <c r="X6400" s="37">
        <v>4.4999999999999997E-3</v>
      </c>
      <c r="Z6400" s="4" t="str">
        <f t="shared" si="318"/>
        <v>NO</v>
      </c>
      <c r="AA6400" s="4" t="str">
        <f t="shared" si="318"/>
        <v>NO</v>
      </c>
      <c r="AB6400" s="4" t="str">
        <f t="shared" si="318"/>
        <v>NO</v>
      </c>
      <c r="AD6400" s="4">
        <f t="shared" si="319"/>
        <v>0</v>
      </c>
    </row>
    <row r="6401" spans="1:30" ht="27.65" customHeight="1" x14ac:dyDescent="0.35">
      <c r="A6401" s="34">
        <v>6427</v>
      </c>
      <c r="B6401" s="1" t="s">
        <v>18672</v>
      </c>
      <c r="C6401" s="1"/>
      <c r="D6401" s="1"/>
      <c r="E6401" s="1"/>
      <c r="F6401" s="1" t="s">
        <v>29262</v>
      </c>
      <c r="G6401" s="35" t="s">
        <v>18673</v>
      </c>
      <c r="H6401" s="35" t="s">
        <v>18674</v>
      </c>
      <c r="I6401" s="35" t="s">
        <v>23</v>
      </c>
      <c r="J6401" s="36"/>
      <c r="K6401" s="36">
        <v>12849000</v>
      </c>
      <c r="L6401" s="36">
        <v>50751000</v>
      </c>
      <c r="M6401" s="36">
        <v>62600000</v>
      </c>
      <c r="N6401" s="36">
        <v>78429000</v>
      </c>
      <c r="O6401" s="37"/>
      <c r="P6401" s="37">
        <v>-1.4881</v>
      </c>
      <c r="Q6401" s="37">
        <v>0.2218</v>
      </c>
      <c r="R6401" s="37">
        <v>0.255</v>
      </c>
      <c r="S6401" s="37">
        <v>0.20480000000000001</v>
      </c>
      <c r="T6401" s="37"/>
      <c r="U6401" s="37">
        <v>-0.35</v>
      </c>
      <c r="V6401" s="37">
        <v>-6.6100000000000006E-2</v>
      </c>
      <c r="W6401" s="37">
        <v>-4.2599999999999999E-2</v>
      </c>
      <c r="X6401" s="37">
        <v>-2.41E-2</v>
      </c>
      <c r="Z6401" s="4" t="str">
        <f t="shared" si="318"/>
        <v>YES</v>
      </c>
      <c r="AA6401" s="4" t="str">
        <f t="shared" si="318"/>
        <v>YES</v>
      </c>
      <c r="AB6401" s="4" t="str">
        <f t="shared" si="318"/>
        <v>YES</v>
      </c>
      <c r="AD6401" s="4">
        <f t="shared" si="319"/>
        <v>3</v>
      </c>
    </row>
    <row r="6402" spans="1:30" ht="14.4" customHeight="1" x14ac:dyDescent="0.35">
      <c r="A6402" s="34">
        <v>6428</v>
      </c>
      <c r="B6402" s="1" t="s">
        <v>18675</v>
      </c>
      <c r="C6402" s="1" t="s">
        <v>29015</v>
      </c>
      <c r="D6402" s="1"/>
      <c r="E6402" s="1" t="s">
        <v>29008</v>
      </c>
      <c r="F6402" s="1" t="s">
        <v>29262</v>
      </c>
      <c r="G6402" s="35" t="s">
        <v>18676</v>
      </c>
      <c r="H6402" s="35" t="s">
        <v>18677</v>
      </c>
      <c r="I6402" s="35" t="s">
        <v>29</v>
      </c>
      <c r="J6402" s="36">
        <v>14164000</v>
      </c>
      <c r="K6402" s="36">
        <v>18932000</v>
      </c>
      <c r="L6402" s="36">
        <v>32680000</v>
      </c>
      <c r="M6402" s="36">
        <v>58707000</v>
      </c>
      <c r="N6402" s="36">
        <v>78426000</v>
      </c>
      <c r="O6402" s="37">
        <v>4.8999999999999998E-3</v>
      </c>
      <c r="P6402" s="37">
        <v>0.03</v>
      </c>
      <c r="Q6402" s="37">
        <v>4.3700000000000003E-2</v>
      </c>
      <c r="R6402" s="37"/>
      <c r="S6402" s="37">
        <v>3.0599999999999999E-2</v>
      </c>
      <c r="T6402" s="37"/>
      <c r="U6402" s="37">
        <v>0.03</v>
      </c>
      <c r="V6402" s="37">
        <v>4.3700000000000003E-2</v>
      </c>
      <c r="W6402" s="37"/>
      <c r="X6402" s="37">
        <v>3.0599999999999999E-2</v>
      </c>
      <c r="Z6402" s="4" t="str">
        <f t="shared" si="318"/>
        <v>NO</v>
      </c>
      <c r="AA6402" s="4" t="str">
        <f t="shared" si="318"/>
        <v>NO</v>
      </c>
      <c r="AB6402" s="4" t="str">
        <f t="shared" si="318"/>
        <v>NO</v>
      </c>
      <c r="AD6402" s="4">
        <f t="shared" si="319"/>
        <v>0</v>
      </c>
    </row>
    <row r="6403" spans="1:30" ht="27.65" customHeight="1" x14ac:dyDescent="0.35">
      <c r="A6403" s="34">
        <v>6429</v>
      </c>
      <c r="B6403" s="1" t="s">
        <v>18678</v>
      </c>
      <c r="C6403" s="1" t="s">
        <v>29015</v>
      </c>
      <c r="D6403" s="1"/>
      <c r="E6403" s="1" t="s">
        <v>29008</v>
      </c>
      <c r="F6403" s="1" t="s">
        <v>29262</v>
      </c>
      <c r="G6403" s="35" t="s">
        <v>18679</v>
      </c>
      <c r="H6403" s="35" t="s">
        <v>18680</v>
      </c>
      <c r="I6403" s="35" t="s">
        <v>29</v>
      </c>
      <c r="J6403" s="36">
        <v>48836000</v>
      </c>
      <c r="K6403" s="36">
        <v>54881000</v>
      </c>
      <c r="L6403" s="36">
        <v>65059000</v>
      </c>
      <c r="M6403" s="36">
        <v>68065000</v>
      </c>
      <c r="N6403" s="36">
        <v>78425000</v>
      </c>
      <c r="O6403" s="37">
        <v>4.4200000000000003E-2</v>
      </c>
      <c r="P6403" s="37">
        <v>6.0699999999999997E-2</v>
      </c>
      <c r="Q6403" s="37">
        <v>9.9099999999999994E-2</v>
      </c>
      <c r="R6403" s="37">
        <v>0.1164</v>
      </c>
      <c r="S6403" s="37">
        <v>4.7199999999999999E-2</v>
      </c>
      <c r="T6403" s="37"/>
      <c r="U6403" s="37"/>
      <c r="V6403" s="37"/>
      <c r="W6403" s="37"/>
      <c r="X6403" s="37"/>
      <c r="Z6403" s="4" t="str">
        <f t="shared" si="318"/>
        <v>NO</v>
      </c>
      <c r="AA6403" s="4" t="str">
        <f t="shared" si="318"/>
        <v>NO</v>
      </c>
      <c r="AB6403" s="4" t="str">
        <f t="shared" si="318"/>
        <v>NO</v>
      </c>
      <c r="AD6403" s="4">
        <f t="shared" si="319"/>
        <v>0</v>
      </c>
    </row>
    <row r="6404" spans="1:30" ht="27.65" customHeight="1" x14ac:dyDescent="0.35">
      <c r="A6404" s="34">
        <v>6430</v>
      </c>
      <c r="B6404" s="1" t="s">
        <v>18681</v>
      </c>
      <c r="C6404" s="1" t="s">
        <v>29015</v>
      </c>
      <c r="D6404" s="1"/>
      <c r="E6404" s="1" t="s">
        <v>29008</v>
      </c>
      <c r="F6404" s="1" t="s">
        <v>29262</v>
      </c>
      <c r="G6404" s="35" t="s">
        <v>18682</v>
      </c>
      <c r="H6404" s="35" t="s">
        <v>18683</v>
      </c>
      <c r="I6404" s="35" t="s">
        <v>29</v>
      </c>
      <c r="J6404" s="36">
        <v>29304000</v>
      </c>
      <c r="K6404" s="36">
        <v>30646000</v>
      </c>
      <c r="L6404" s="36">
        <v>39106000</v>
      </c>
      <c r="M6404" s="36">
        <v>47270000</v>
      </c>
      <c r="N6404" s="36">
        <v>78420000</v>
      </c>
      <c r="O6404" s="37">
        <v>0.27010000000000001</v>
      </c>
      <c r="P6404" s="37">
        <v>0.2258</v>
      </c>
      <c r="Q6404" s="37">
        <v>0.20330000000000001</v>
      </c>
      <c r="R6404" s="37">
        <v>0.21829999999999999</v>
      </c>
      <c r="S6404" s="37">
        <v>0.54769999999999996</v>
      </c>
      <c r="T6404" s="37"/>
      <c r="U6404" s="37"/>
      <c r="V6404" s="37"/>
      <c r="W6404" s="37"/>
      <c r="X6404" s="37"/>
      <c r="Z6404" s="4" t="str">
        <f t="shared" si="318"/>
        <v>YES</v>
      </c>
      <c r="AA6404" s="4" t="str">
        <f t="shared" si="318"/>
        <v>YES</v>
      </c>
      <c r="AB6404" s="4" t="str">
        <f t="shared" si="318"/>
        <v>YES</v>
      </c>
      <c r="AD6404" s="4">
        <f t="shared" si="319"/>
        <v>3</v>
      </c>
    </row>
    <row r="6405" spans="1:30" ht="14.4" customHeight="1" x14ac:dyDescent="0.35">
      <c r="A6405" s="34">
        <v>6431</v>
      </c>
      <c r="B6405" s="1" t="s">
        <v>11079</v>
      </c>
      <c r="C6405" s="1" t="s">
        <v>29015</v>
      </c>
      <c r="D6405" s="1"/>
      <c r="E6405" s="1" t="s">
        <v>29008</v>
      </c>
      <c r="F6405" s="1" t="s">
        <v>29262</v>
      </c>
      <c r="G6405" s="35" t="s">
        <v>18684</v>
      </c>
      <c r="H6405" s="35" t="s">
        <v>18685</v>
      </c>
      <c r="I6405" s="35" t="s">
        <v>29</v>
      </c>
      <c r="J6405" s="36">
        <v>45908000</v>
      </c>
      <c r="K6405" s="36">
        <v>49337000</v>
      </c>
      <c r="L6405" s="36">
        <v>55639000</v>
      </c>
      <c r="M6405" s="36">
        <v>69068000</v>
      </c>
      <c r="N6405" s="36">
        <v>78415000</v>
      </c>
      <c r="O6405" s="37">
        <v>7.6499999999999999E-2</v>
      </c>
      <c r="P6405" s="37">
        <v>0.11310000000000001</v>
      </c>
      <c r="Q6405" s="37">
        <v>0.1099</v>
      </c>
      <c r="R6405" s="37">
        <v>3.6900000000000002E-2</v>
      </c>
      <c r="S6405" s="37">
        <v>5.5E-2</v>
      </c>
      <c r="T6405" s="37"/>
      <c r="U6405" s="37"/>
      <c r="V6405" s="37"/>
      <c r="W6405" s="37"/>
      <c r="X6405" s="37"/>
      <c r="Z6405" s="4" t="str">
        <f t="shared" ref="Z6405:AB6468" si="320">IF(Q6405&gt;20%,"YES","NO")</f>
        <v>NO</v>
      </c>
      <c r="AA6405" s="4" t="str">
        <f t="shared" si="320"/>
        <v>NO</v>
      </c>
      <c r="AB6405" s="4" t="str">
        <f t="shared" si="320"/>
        <v>NO</v>
      </c>
      <c r="AD6405" s="4">
        <f t="shared" ref="AD6405:AD6468" si="321">COUNTIF(Z6405:AB6405,"YES")</f>
        <v>0</v>
      </c>
    </row>
    <row r="6406" spans="1:30" ht="27.65" customHeight="1" x14ac:dyDescent="0.35">
      <c r="A6406" s="34">
        <v>6432</v>
      </c>
      <c r="B6406" s="1" t="s">
        <v>18686</v>
      </c>
      <c r="C6406" s="1"/>
      <c r="D6406" s="1"/>
      <c r="E6406" s="1"/>
      <c r="F6406" s="1" t="s">
        <v>29262</v>
      </c>
      <c r="G6406" s="35" t="s">
        <v>18687</v>
      </c>
      <c r="H6406" s="35" t="s">
        <v>18688</v>
      </c>
      <c r="I6406" s="35" t="s">
        <v>43</v>
      </c>
      <c r="J6406" s="36">
        <v>47314000</v>
      </c>
      <c r="K6406" s="36">
        <v>55586000</v>
      </c>
      <c r="L6406" s="36">
        <v>55067000</v>
      </c>
      <c r="M6406" s="36">
        <v>63444000</v>
      </c>
      <c r="N6406" s="36">
        <v>78378000</v>
      </c>
      <c r="O6406" s="37">
        <v>0.28039999999999998</v>
      </c>
      <c r="P6406" s="37">
        <v>0.43719999999999998</v>
      </c>
      <c r="Q6406" s="37">
        <v>0.44</v>
      </c>
      <c r="R6406" s="37">
        <v>0.34949999999999998</v>
      </c>
      <c r="S6406" s="37">
        <v>0.35909999999999997</v>
      </c>
      <c r="T6406" s="37">
        <v>-3.7000000000000002E-3</v>
      </c>
      <c r="U6406" s="37"/>
      <c r="V6406" s="37"/>
      <c r="W6406" s="37"/>
      <c r="X6406" s="37"/>
      <c r="Z6406" s="4" t="str">
        <f t="shared" si="320"/>
        <v>YES</v>
      </c>
      <c r="AA6406" s="4" t="str">
        <f t="shared" si="320"/>
        <v>YES</v>
      </c>
      <c r="AB6406" s="4" t="str">
        <f t="shared" si="320"/>
        <v>YES</v>
      </c>
      <c r="AD6406" s="4">
        <f t="shared" si="321"/>
        <v>3</v>
      </c>
    </row>
    <row r="6407" spans="1:30" ht="14.4" customHeight="1" x14ac:dyDescent="0.35">
      <c r="A6407" s="34">
        <v>6433</v>
      </c>
      <c r="B6407" s="1" t="s">
        <v>14938</v>
      </c>
      <c r="C6407" s="1"/>
      <c r="D6407" s="1"/>
      <c r="E6407" s="1"/>
      <c r="F6407" s="1" t="s">
        <v>29262</v>
      </c>
      <c r="G6407" s="35" t="s">
        <v>18689</v>
      </c>
      <c r="H6407" s="35" t="s">
        <v>18690</v>
      </c>
      <c r="I6407" s="35" t="s">
        <v>43</v>
      </c>
      <c r="J6407" s="36">
        <v>75241000</v>
      </c>
      <c r="K6407" s="36">
        <v>80737000</v>
      </c>
      <c r="L6407" s="36">
        <v>80022000</v>
      </c>
      <c r="M6407" s="36">
        <v>80688000</v>
      </c>
      <c r="N6407" s="36">
        <v>78362000</v>
      </c>
      <c r="O6407" s="37">
        <v>5.6500000000000002E-2</v>
      </c>
      <c r="P6407" s="37">
        <v>6.4299999999999996E-2</v>
      </c>
      <c r="Q6407" s="37">
        <v>6.3E-2</v>
      </c>
      <c r="R6407" s="37">
        <v>5.8599999999999999E-2</v>
      </c>
      <c r="S6407" s="37">
        <v>0.1434</v>
      </c>
      <c r="T6407" s="37"/>
      <c r="U6407" s="37"/>
      <c r="V6407" s="37"/>
      <c r="W6407" s="37"/>
      <c r="X6407" s="37"/>
      <c r="Z6407" s="4" t="str">
        <f t="shared" si="320"/>
        <v>NO</v>
      </c>
      <c r="AA6407" s="4" t="str">
        <f t="shared" si="320"/>
        <v>NO</v>
      </c>
      <c r="AB6407" s="4" t="str">
        <f t="shared" si="320"/>
        <v>NO</v>
      </c>
      <c r="AD6407" s="4">
        <f t="shared" si="321"/>
        <v>0</v>
      </c>
    </row>
    <row r="6408" spans="1:30" ht="14.4" customHeight="1" x14ac:dyDescent="0.35">
      <c r="A6408" s="34">
        <v>6434</v>
      </c>
      <c r="B6408" s="1" t="s">
        <v>18691</v>
      </c>
      <c r="C6408" s="1" t="s">
        <v>29015</v>
      </c>
      <c r="D6408" s="1"/>
      <c r="E6408" s="1" t="s">
        <v>29008</v>
      </c>
      <c r="F6408" s="1" t="s">
        <v>29262</v>
      </c>
      <c r="G6408" s="35" t="s">
        <v>18692</v>
      </c>
      <c r="H6408" s="35" t="s">
        <v>18693</v>
      </c>
      <c r="I6408" s="35" t="s">
        <v>29</v>
      </c>
      <c r="J6408" s="36">
        <v>9875000</v>
      </c>
      <c r="K6408" s="36">
        <v>34027000</v>
      </c>
      <c r="L6408" s="36">
        <v>45700000</v>
      </c>
      <c r="M6408" s="36">
        <v>57969000</v>
      </c>
      <c r="N6408" s="36">
        <v>78362000</v>
      </c>
      <c r="O6408" s="37">
        <v>-3.7699999999999997E-2</v>
      </c>
      <c r="P6408" s="37">
        <v>0.39739999999999998</v>
      </c>
      <c r="Q6408" s="37">
        <v>6.3100000000000003E-2</v>
      </c>
      <c r="R6408" s="37">
        <v>4.48E-2</v>
      </c>
      <c r="S6408" s="37">
        <v>0.66259999999999997</v>
      </c>
      <c r="T6408" s="37"/>
      <c r="U6408" s="37"/>
      <c r="V6408" s="37"/>
      <c r="W6408" s="37"/>
      <c r="X6408" s="37"/>
      <c r="Z6408" s="4" t="str">
        <f t="shared" si="320"/>
        <v>NO</v>
      </c>
      <c r="AA6408" s="4" t="str">
        <f t="shared" si="320"/>
        <v>NO</v>
      </c>
      <c r="AB6408" s="4" t="str">
        <f t="shared" si="320"/>
        <v>YES</v>
      </c>
      <c r="AD6408" s="4">
        <f t="shared" si="321"/>
        <v>1</v>
      </c>
    </row>
    <row r="6409" spans="1:30" ht="14.4" customHeight="1" x14ac:dyDescent="0.35">
      <c r="A6409" s="34">
        <v>6435</v>
      </c>
      <c r="B6409" s="1" t="s">
        <v>18694</v>
      </c>
      <c r="C6409" s="1"/>
      <c r="D6409" s="1"/>
      <c r="E6409" s="1"/>
      <c r="F6409" s="1" t="s">
        <v>29262</v>
      </c>
      <c r="G6409" s="35" t="s">
        <v>18695</v>
      </c>
      <c r="H6409" s="35" t="s">
        <v>18696</v>
      </c>
      <c r="I6409" s="35" t="s">
        <v>36</v>
      </c>
      <c r="J6409" s="36">
        <v>63613000</v>
      </c>
      <c r="K6409" s="36">
        <v>61684000</v>
      </c>
      <c r="L6409" s="36">
        <v>58803000</v>
      </c>
      <c r="M6409" s="36">
        <v>71866000</v>
      </c>
      <c r="N6409" s="36">
        <v>78319000</v>
      </c>
      <c r="O6409" s="37">
        <v>0.4612</v>
      </c>
      <c r="P6409" s="37">
        <v>0.1774</v>
      </c>
      <c r="Q6409" s="37">
        <v>5.0599999999999999E-2</v>
      </c>
      <c r="R6409" s="37">
        <v>1.7399999999999999E-2</v>
      </c>
      <c r="S6409" s="37">
        <v>1.9800000000000002E-2</v>
      </c>
      <c r="T6409" s="37"/>
      <c r="U6409" s="37"/>
      <c r="V6409" s="37"/>
      <c r="W6409" s="37"/>
      <c r="X6409" s="37"/>
      <c r="Z6409" s="4" t="str">
        <f t="shared" si="320"/>
        <v>NO</v>
      </c>
      <c r="AA6409" s="4" t="str">
        <f t="shared" si="320"/>
        <v>NO</v>
      </c>
      <c r="AB6409" s="4" t="str">
        <f t="shared" si="320"/>
        <v>NO</v>
      </c>
      <c r="AD6409" s="4">
        <f t="shared" si="321"/>
        <v>0</v>
      </c>
    </row>
    <row r="6410" spans="1:30" ht="14.4" customHeight="1" x14ac:dyDescent="0.35">
      <c r="A6410" s="34">
        <v>6436</v>
      </c>
      <c r="B6410" s="1" t="s">
        <v>5896</v>
      </c>
      <c r="C6410" s="1" t="s">
        <v>29015</v>
      </c>
      <c r="D6410" s="1"/>
      <c r="E6410" s="1" t="s">
        <v>29008</v>
      </c>
      <c r="F6410" s="1" t="s">
        <v>29262</v>
      </c>
      <c r="G6410" s="35" t="s">
        <v>18697</v>
      </c>
      <c r="H6410" s="35" t="s">
        <v>18698</v>
      </c>
      <c r="I6410" s="35" t="s">
        <v>29</v>
      </c>
      <c r="J6410" s="36">
        <v>47773000</v>
      </c>
      <c r="K6410" s="36">
        <v>56773000</v>
      </c>
      <c r="L6410" s="36">
        <v>46796000</v>
      </c>
      <c r="M6410" s="36">
        <v>65650000</v>
      </c>
      <c r="N6410" s="36">
        <v>78290000</v>
      </c>
      <c r="O6410" s="37">
        <v>9.11E-2</v>
      </c>
      <c r="P6410" s="37">
        <v>9.0399999999999994E-2</v>
      </c>
      <c r="Q6410" s="37">
        <v>8.7300000000000003E-2</v>
      </c>
      <c r="R6410" s="37">
        <v>4.2299999999999997E-2</v>
      </c>
      <c r="S6410" s="37">
        <v>8.0799999999999997E-2</v>
      </c>
      <c r="T6410" s="37"/>
      <c r="U6410" s="37"/>
      <c r="V6410" s="37"/>
      <c r="W6410" s="37"/>
      <c r="X6410" s="37"/>
      <c r="Z6410" s="4" t="str">
        <f t="shared" si="320"/>
        <v>NO</v>
      </c>
      <c r="AA6410" s="4" t="str">
        <f t="shared" si="320"/>
        <v>NO</v>
      </c>
      <c r="AB6410" s="4" t="str">
        <f t="shared" si="320"/>
        <v>NO</v>
      </c>
      <c r="AD6410" s="4">
        <f t="shared" si="321"/>
        <v>0</v>
      </c>
    </row>
    <row r="6411" spans="1:30" ht="41.4" customHeight="1" x14ac:dyDescent="0.35">
      <c r="A6411" s="34">
        <v>6437</v>
      </c>
      <c r="B6411" s="1" t="s">
        <v>9294</v>
      </c>
      <c r="C6411" s="1" t="s">
        <v>29015</v>
      </c>
      <c r="D6411" s="1"/>
      <c r="E6411" s="1" t="s">
        <v>29008</v>
      </c>
      <c r="F6411" s="1" t="s">
        <v>29262</v>
      </c>
      <c r="G6411" s="35" t="s">
        <v>18699</v>
      </c>
      <c r="H6411" s="35" t="s">
        <v>18700</v>
      </c>
      <c r="I6411" s="35" t="s">
        <v>29</v>
      </c>
      <c r="J6411" s="36">
        <v>37129000</v>
      </c>
      <c r="K6411" s="36">
        <v>44778000</v>
      </c>
      <c r="L6411" s="36">
        <v>63863000</v>
      </c>
      <c r="M6411" s="36">
        <v>69278000</v>
      </c>
      <c r="N6411" s="36">
        <v>78288000</v>
      </c>
      <c r="O6411" s="37">
        <v>1.5699999999999999E-2</v>
      </c>
      <c r="P6411" s="37">
        <v>2.0299999999999999E-2</v>
      </c>
      <c r="Q6411" s="37">
        <v>0.32400000000000001</v>
      </c>
      <c r="R6411" s="37">
        <v>0.19139999999999999</v>
      </c>
      <c r="S6411" s="37">
        <v>0.1176</v>
      </c>
      <c r="T6411" s="37"/>
      <c r="U6411" s="37"/>
      <c r="V6411" s="37"/>
      <c r="W6411" s="37"/>
      <c r="X6411" s="37"/>
      <c r="Z6411" s="4" t="str">
        <f t="shared" si="320"/>
        <v>YES</v>
      </c>
      <c r="AA6411" s="4" t="str">
        <f t="shared" si="320"/>
        <v>NO</v>
      </c>
      <c r="AB6411" s="4" t="str">
        <f t="shared" si="320"/>
        <v>NO</v>
      </c>
      <c r="AD6411" s="4">
        <f t="shared" si="321"/>
        <v>1</v>
      </c>
    </row>
    <row r="6412" spans="1:30" ht="41.4" customHeight="1" x14ac:dyDescent="0.35">
      <c r="A6412" s="34">
        <v>6438</v>
      </c>
      <c r="B6412" s="1" t="s">
        <v>14447</v>
      </c>
      <c r="C6412" s="1"/>
      <c r="D6412" s="1"/>
      <c r="E6412" s="1"/>
      <c r="F6412" s="1" t="s">
        <v>29262</v>
      </c>
      <c r="G6412" s="35" t="s">
        <v>18701</v>
      </c>
      <c r="H6412" s="35" t="s">
        <v>18702</v>
      </c>
      <c r="I6412" s="35" t="s">
        <v>33</v>
      </c>
      <c r="J6412" s="36">
        <v>70326000</v>
      </c>
      <c r="K6412" s="36">
        <v>84413000</v>
      </c>
      <c r="L6412" s="36">
        <v>82345000</v>
      </c>
      <c r="M6412" s="36">
        <v>74998000</v>
      </c>
      <c r="N6412" s="36">
        <v>78246000</v>
      </c>
      <c r="O6412" s="37">
        <v>9.35E-2</v>
      </c>
      <c r="P6412" s="37">
        <v>4.2299999999999997E-2</v>
      </c>
      <c r="Q6412" s="37">
        <v>5.0999999999999997E-2</v>
      </c>
      <c r="R6412" s="37">
        <v>-2.2100000000000002E-2</v>
      </c>
      <c r="S6412" s="37">
        <v>2.53E-2</v>
      </c>
      <c r="T6412" s="37"/>
      <c r="U6412" s="37"/>
      <c r="V6412" s="37"/>
      <c r="W6412" s="37"/>
      <c r="X6412" s="37"/>
      <c r="Z6412" s="4" t="str">
        <f t="shared" si="320"/>
        <v>NO</v>
      </c>
      <c r="AA6412" s="4" t="str">
        <f t="shared" si="320"/>
        <v>NO</v>
      </c>
      <c r="AB6412" s="4" t="str">
        <f t="shared" si="320"/>
        <v>NO</v>
      </c>
      <c r="AD6412" s="4">
        <f t="shared" si="321"/>
        <v>0</v>
      </c>
    </row>
    <row r="6413" spans="1:30" ht="14.4" customHeight="1" x14ac:dyDescent="0.35">
      <c r="A6413" s="34">
        <v>6439</v>
      </c>
      <c r="B6413" s="1" t="s">
        <v>18703</v>
      </c>
      <c r="C6413" s="1"/>
      <c r="D6413" s="1"/>
      <c r="E6413" s="1"/>
      <c r="F6413" s="1" t="s">
        <v>29262</v>
      </c>
      <c r="G6413" s="35" t="s">
        <v>18704</v>
      </c>
      <c r="H6413" s="35" t="s">
        <v>18705</v>
      </c>
      <c r="I6413" s="35" t="s">
        <v>23</v>
      </c>
      <c r="J6413" s="36">
        <v>32952000</v>
      </c>
      <c r="K6413" s="36">
        <v>38462000</v>
      </c>
      <c r="L6413" s="36">
        <v>51502000</v>
      </c>
      <c r="M6413" s="36">
        <v>64973000</v>
      </c>
      <c r="N6413" s="36">
        <v>78228000</v>
      </c>
      <c r="O6413" s="37">
        <v>4.8500000000000001E-2</v>
      </c>
      <c r="P6413" s="37">
        <v>4.19E-2</v>
      </c>
      <c r="Q6413" s="37">
        <v>0.1101</v>
      </c>
      <c r="R6413" s="37">
        <v>8.8599999999999998E-2</v>
      </c>
      <c r="S6413" s="37">
        <v>7.3999999999999996E-2</v>
      </c>
      <c r="T6413" s="37"/>
      <c r="U6413" s="37"/>
      <c r="V6413" s="37"/>
      <c r="W6413" s="37"/>
      <c r="X6413" s="37"/>
      <c r="Z6413" s="4" t="str">
        <f t="shared" si="320"/>
        <v>NO</v>
      </c>
      <c r="AA6413" s="4" t="str">
        <f t="shared" si="320"/>
        <v>NO</v>
      </c>
      <c r="AB6413" s="4" t="str">
        <f t="shared" si="320"/>
        <v>NO</v>
      </c>
      <c r="AD6413" s="4">
        <f t="shared" si="321"/>
        <v>0</v>
      </c>
    </row>
    <row r="6414" spans="1:30" ht="27.65" customHeight="1" x14ac:dyDescent="0.35">
      <c r="A6414" s="34">
        <v>6440</v>
      </c>
      <c r="B6414" s="1" t="s">
        <v>18706</v>
      </c>
      <c r="C6414" s="1"/>
      <c r="D6414" s="1"/>
      <c r="E6414" s="1"/>
      <c r="F6414" s="1" t="s">
        <v>29262</v>
      </c>
      <c r="G6414" s="35" t="s">
        <v>18707</v>
      </c>
      <c r="H6414" s="35" t="s">
        <v>18708</v>
      </c>
      <c r="I6414" s="35" t="s">
        <v>23</v>
      </c>
      <c r="J6414" s="36"/>
      <c r="K6414" s="36"/>
      <c r="L6414" s="36"/>
      <c r="M6414" s="36"/>
      <c r="N6414" s="36">
        <v>78209000</v>
      </c>
      <c r="O6414" s="37"/>
      <c r="P6414" s="37"/>
      <c r="Q6414" s="37"/>
      <c r="R6414" s="37"/>
      <c r="S6414" s="37">
        <v>4.1000000000000002E-2</v>
      </c>
      <c r="T6414" s="37"/>
      <c r="U6414" s="37"/>
      <c r="V6414" s="37"/>
      <c r="W6414" s="37"/>
      <c r="X6414" s="37">
        <v>-5.1000000000000004E-3</v>
      </c>
      <c r="Z6414" s="4" t="str">
        <f t="shared" si="320"/>
        <v>NO</v>
      </c>
      <c r="AA6414" s="4" t="str">
        <f t="shared" si="320"/>
        <v>NO</v>
      </c>
      <c r="AB6414" s="4" t="str">
        <f t="shared" si="320"/>
        <v>NO</v>
      </c>
      <c r="AD6414" s="4">
        <f t="shared" si="321"/>
        <v>0</v>
      </c>
    </row>
    <row r="6415" spans="1:30" ht="14.4" customHeight="1" x14ac:dyDescent="0.35">
      <c r="A6415" s="34">
        <v>6441</v>
      </c>
      <c r="B6415" s="1" t="s">
        <v>18709</v>
      </c>
      <c r="C6415" s="1"/>
      <c r="D6415" s="1"/>
      <c r="E6415" s="1"/>
      <c r="F6415" s="1" t="s">
        <v>29262</v>
      </c>
      <c r="G6415" s="35" t="s">
        <v>18710</v>
      </c>
      <c r="H6415" s="35" t="s">
        <v>18711</v>
      </c>
      <c r="I6415" s="35" t="s">
        <v>43</v>
      </c>
      <c r="J6415" s="36">
        <v>89373000</v>
      </c>
      <c r="K6415" s="36">
        <v>97495000</v>
      </c>
      <c r="L6415" s="36">
        <v>99112000</v>
      </c>
      <c r="M6415" s="36">
        <v>93577000</v>
      </c>
      <c r="N6415" s="36">
        <v>78174000</v>
      </c>
      <c r="O6415" s="37">
        <v>9.2999999999999999E-2</v>
      </c>
      <c r="P6415" s="37">
        <v>0.11849999999999999</v>
      </c>
      <c r="Q6415" s="37">
        <v>0.1381</v>
      </c>
      <c r="R6415" s="37">
        <v>0.183</v>
      </c>
      <c r="S6415" s="37">
        <v>0.13350000000000001</v>
      </c>
      <c r="T6415" s="37"/>
      <c r="U6415" s="37"/>
      <c r="V6415" s="37"/>
      <c r="W6415" s="37"/>
      <c r="X6415" s="37"/>
      <c r="Z6415" s="4" t="str">
        <f t="shared" si="320"/>
        <v>NO</v>
      </c>
      <c r="AA6415" s="4" t="str">
        <f t="shared" si="320"/>
        <v>NO</v>
      </c>
      <c r="AB6415" s="4" t="str">
        <f t="shared" si="320"/>
        <v>NO</v>
      </c>
      <c r="AD6415" s="4">
        <f t="shared" si="321"/>
        <v>0</v>
      </c>
    </row>
    <row r="6416" spans="1:30" ht="14.4" customHeight="1" x14ac:dyDescent="0.35">
      <c r="A6416" s="34">
        <v>6442</v>
      </c>
      <c r="B6416" s="1" t="s">
        <v>18712</v>
      </c>
      <c r="C6416" s="1" t="s">
        <v>29015</v>
      </c>
      <c r="D6416" s="1"/>
      <c r="E6416" s="1" t="s">
        <v>29008</v>
      </c>
      <c r="F6416" s="1" t="s">
        <v>29262</v>
      </c>
      <c r="G6416" s="35" t="s">
        <v>18713</v>
      </c>
      <c r="H6416" s="35" t="s">
        <v>18714</v>
      </c>
      <c r="I6416" s="35" t="s">
        <v>29</v>
      </c>
      <c r="J6416" s="36">
        <v>44993000</v>
      </c>
      <c r="K6416" s="36">
        <v>61406000</v>
      </c>
      <c r="L6416" s="36">
        <v>67060000</v>
      </c>
      <c r="M6416" s="36">
        <v>78339000</v>
      </c>
      <c r="N6416" s="36">
        <v>78158000</v>
      </c>
      <c r="O6416" s="37">
        <v>6.6600000000000006E-2</v>
      </c>
      <c r="P6416" s="37">
        <v>8.09E-2</v>
      </c>
      <c r="Q6416" s="37">
        <v>5.9400000000000001E-2</v>
      </c>
      <c r="R6416" s="37">
        <v>0.1065</v>
      </c>
      <c r="S6416" s="37">
        <v>2.7699999999999999E-2</v>
      </c>
      <c r="T6416" s="37">
        <v>6.3200000000000006E-2</v>
      </c>
      <c r="U6416" s="37">
        <v>5.7700000000000001E-2</v>
      </c>
      <c r="V6416" s="37">
        <v>0.1069</v>
      </c>
      <c r="W6416" s="37">
        <v>9.2999999999999999E-2</v>
      </c>
      <c r="X6416" s="37">
        <v>1.52E-2</v>
      </c>
      <c r="Z6416" s="4" t="str">
        <f t="shared" si="320"/>
        <v>NO</v>
      </c>
      <c r="AA6416" s="4" t="str">
        <f t="shared" si="320"/>
        <v>NO</v>
      </c>
      <c r="AB6416" s="4" t="str">
        <f t="shared" si="320"/>
        <v>NO</v>
      </c>
      <c r="AD6416" s="4">
        <f t="shared" si="321"/>
        <v>0</v>
      </c>
    </row>
    <row r="6417" spans="1:30" ht="14.4" customHeight="1" x14ac:dyDescent="0.35">
      <c r="A6417" s="34">
        <v>6443</v>
      </c>
      <c r="B6417" s="1" t="s">
        <v>18715</v>
      </c>
      <c r="C6417" s="1"/>
      <c r="D6417" s="1"/>
      <c r="E6417" s="1"/>
      <c r="F6417" s="1" t="s">
        <v>29262</v>
      </c>
      <c r="G6417" s="35" t="s">
        <v>18716</v>
      </c>
      <c r="H6417" s="35" t="s">
        <v>18717</v>
      </c>
      <c r="I6417" s="35" t="s">
        <v>36</v>
      </c>
      <c r="J6417" s="36">
        <v>10591000</v>
      </c>
      <c r="K6417" s="36">
        <v>55058000</v>
      </c>
      <c r="L6417" s="36">
        <v>70815000</v>
      </c>
      <c r="M6417" s="36">
        <v>61654000</v>
      </c>
      <c r="N6417" s="36">
        <v>78156000</v>
      </c>
      <c r="O6417" s="37">
        <v>7.0300000000000001E-2</v>
      </c>
      <c r="P6417" s="37">
        <v>0.26029999999999998</v>
      </c>
      <c r="Q6417" s="37">
        <v>0.1038</v>
      </c>
      <c r="R6417" s="37">
        <v>-2.2700000000000001E-2</v>
      </c>
      <c r="S6417" s="37">
        <v>8.9099999999999999E-2</v>
      </c>
      <c r="T6417" s="37">
        <v>6.6400000000000001E-2</v>
      </c>
      <c r="U6417" s="37">
        <v>0.25459999999999999</v>
      </c>
      <c r="V6417" s="37">
        <v>0.12529999999999999</v>
      </c>
      <c r="W6417" s="37">
        <v>-4.8800000000000003E-2</v>
      </c>
      <c r="X6417" s="37">
        <v>5.79E-2</v>
      </c>
      <c r="Z6417" s="4" t="str">
        <f t="shared" si="320"/>
        <v>NO</v>
      </c>
      <c r="AA6417" s="4" t="str">
        <f t="shared" si="320"/>
        <v>NO</v>
      </c>
      <c r="AB6417" s="4" t="str">
        <f t="shared" si="320"/>
        <v>NO</v>
      </c>
      <c r="AD6417" s="4">
        <f t="shared" si="321"/>
        <v>0</v>
      </c>
    </row>
    <row r="6418" spans="1:30" ht="27.65" customHeight="1" x14ac:dyDescent="0.35">
      <c r="A6418" s="34">
        <v>6444</v>
      </c>
      <c r="B6418" s="1" t="s">
        <v>18718</v>
      </c>
      <c r="C6418" s="1" t="s">
        <v>29015</v>
      </c>
      <c r="D6418" s="1"/>
      <c r="E6418" s="1" t="s">
        <v>29008</v>
      </c>
      <c r="F6418" s="1" t="s">
        <v>29262</v>
      </c>
      <c r="G6418" s="35" t="s">
        <v>18719</v>
      </c>
      <c r="H6418" s="35" t="s">
        <v>18720</v>
      </c>
      <c r="I6418" s="35" t="s">
        <v>29</v>
      </c>
      <c r="J6418" s="36">
        <v>22849000</v>
      </c>
      <c r="K6418" s="36">
        <v>27869000</v>
      </c>
      <c r="L6418" s="36">
        <v>31720000</v>
      </c>
      <c r="M6418" s="36">
        <v>45511000</v>
      </c>
      <c r="N6418" s="36">
        <v>78122000</v>
      </c>
      <c r="O6418" s="37">
        <v>0.13980000000000001</v>
      </c>
      <c r="P6418" s="37">
        <v>0.112</v>
      </c>
      <c r="Q6418" s="37">
        <v>0.12</v>
      </c>
      <c r="R6418" s="37">
        <v>9.3899999999999997E-2</v>
      </c>
      <c r="S6418" s="37">
        <v>9.3100000000000002E-2</v>
      </c>
      <c r="T6418" s="37"/>
      <c r="U6418" s="37"/>
      <c r="V6418" s="37"/>
      <c r="W6418" s="37"/>
      <c r="X6418" s="37"/>
      <c r="Z6418" s="4" t="str">
        <f t="shared" si="320"/>
        <v>NO</v>
      </c>
      <c r="AA6418" s="4" t="str">
        <f t="shared" si="320"/>
        <v>NO</v>
      </c>
      <c r="AB6418" s="4" t="str">
        <f t="shared" si="320"/>
        <v>NO</v>
      </c>
      <c r="AD6418" s="4">
        <f t="shared" si="321"/>
        <v>0</v>
      </c>
    </row>
    <row r="6419" spans="1:30" ht="27.65" customHeight="1" x14ac:dyDescent="0.35">
      <c r="A6419" s="34">
        <v>6445</v>
      </c>
      <c r="B6419" s="1" t="s">
        <v>18721</v>
      </c>
      <c r="C6419" s="1"/>
      <c r="D6419" s="1"/>
      <c r="E6419" s="1"/>
      <c r="F6419" s="1" t="s">
        <v>29262</v>
      </c>
      <c r="G6419" s="35" t="s">
        <v>18722</v>
      </c>
      <c r="H6419" s="35" t="s">
        <v>18723</v>
      </c>
      <c r="I6419" s="35" t="s">
        <v>33</v>
      </c>
      <c r="J6419" s="36">
        <v>10903000</v>
      </c>
      <c r="K6419" s="36">
        <v>12868000</v>
      </c>
      <c r="L6419" s="36">
        <v>27335000</v>
      </c>
      <c r="M6419" s="36">
        <v>46509000</v>
      </c>
      <c r="N6419" s="36">
        <v>78105000</v>
      </c>
      <c r="O6419" s="37">
        <v>0.22309999999999999</v>
      </c>
      <c r="P6419" s="37">
        <v>3.3799999999999997E-2</v>
      </c>
      <c r="Q6419" s="37">
        <v>0.2107</v>
      </c>
      <c r="R6419" s="37">
        <v>0.32400000000000001</v>
      </c>
      <c r="S6419" s="37">
        <v>0.44679999999999997</v>
      </c>
      <c r="T6419" s="37"/>
      <c r="U6419" s="37">
        <v>-5.4000000000000003E-3</v>
      </c>
      <c r="V6419" s="37">
        <v>-5.0000000000000001E-3</v>
      </c>
      <c r="W6419" s="37">
        <v>-1.6000000000000001E-3</v>
      </c>
      <c r="X6419" s="37">
        <v>-2.0000000000000001E-4</v>
      </c>
      <c r="Z6419" s="4" t="str">
        <f t="shared" si="320"/>
        <v>YES</v>
      </c>
      <c r="AA6419" s="4" t="str">
        <f t="shared" si="320"/>
        <v>YES</v>
      </c>
      <c r="AB6419" s="4" t="str">
        <f t="shared" si="320"/>
        <v>YES</v>
      </c>
      <c r="AD6419" s="4">
        <f t="shared" si="321"/>
        <v>3</v>
      </c>
    </row>
    <row r="6420" spans="1:30" ht="41.4" customHeight="1" x14ac:dyDescent="0.35">
      <c r="A6420" s="34">
        <v>6446</v>
      </c>
      <c r="B6420" s="1" t="s">
        <v>18724</v>
      </c>
      <c r="C6420" s="1" t="s">
        <v>29015</v>
      </c>
      <c r="D6420" s="1"/>
      <c r="E6420" s="1" t="s">
        <v>29008</v>
      </c>
      <c r="F6420" s="1" t="s">
        <v>29262</v>
      </c>
      <c r="G6420" s="35" t="s">
        <v>18725</v>
      </c>
      <c r="H6420" s="35" t="s">
        <v>18726</v>
      </c>
      <c r="I6420" s="35" t="s">
        <v>29</v>
      </c>
      <c r="J6420" s="36">
        <v>18771000</v>
      </c>
      <c r="K6420" s="36">
        <v>25776000</v>
      </c>
      <c r="L6420" s="36">
        <v>42791000</v>
      </c>
      <c r="M6420" s="36">
        <v>59320000</v>
      </c>
      <c r="N6420" s="36">
        <v>78103000</v>
      </c>
      <c r="O6420" s="37">
        <v>0.41470000000000001</v>
      </c>
      <c r="P6420" s="37">
        <v>0.2346</v>
      </c>
      <c r="Q6420" s="37">
        <v>0.42159999999999997</v>
      </c>
      <c r="R6420" s="37">
        <v>0.34160000000000001</v>
      </c>
      <c r="S6420" s="37">
        <v>0.36120000000000002</v>
      </c>
      <c r="T6420" s="37"/>
      <c r="U6420" s="37"/>
      <c r="V6420" s="37"/>
      <c r="W6420" s="37"/>
      <c r="X6420" s="37"/>
      <c r="Z6420" s="4" t="str">
        <f t="shared" si="320"/>
        <v>YES</v>
      </c>
      <c r="AA6420" s="4" t="str">
        <f t="shared" si="320"/>
        <v>YES</v>
      </c>
      <c r="AB6420" s="4" t="str">
        <f t="shared" si="320"/>
        <v>YES</v>
      </c>
      <c r="AD6420" s="4">
        <f t="shared" si="321"/>
        <v>3</v>
      </c>
    </row>
    <row r="6421" spans="1:30" ht="14.4" customHeight="1" x14ac:dyDescent="0.35">
      <c r="A6421" s="34">
        <v>6447</v>
      </c>
      <c r="B6421" s="1" t="s">
        <v>18727</v>
      </c>
      <c r="C6421" s="1"/>
      <c r="D6421" s="1"/>
      <c r="E6421" s="1"/>
      <c r="F6421" s="1" t="s">
        <v>29262</v>
      </c>
      <c r="G6421" s="35" t="s">
        <v>18728</v>
      </c>
      <c r="H6421" s="35" t="s">
        <v>18729</v>
      </c>
      <c r="I6421" s="35" t="s">
        <v>23</v>
      </c>
      <c r="J6421" s="36">
        <v>38701000</v>
      </c>
      <c r="K6421" s="36">
        <v>41369000</v>
      </c>
      <c r="L6421" s="36">
        <v>54353000</v>
      </c>
      <c r="M6421" s="36">
        <v>69816000</v>
      </c>
      <c r="N6421" s="36">
        <v>78092000</v>
      </c>
      <c r="O6421" s="37">
        <v>0.28989999999999999</v>
      </c>
      <c r="P6421" s="37">
        <v>0.193</v>
      </c>
      <c r="Q6421" s="37">
        <v>0.21740000000000001</v>
      </c>
      <c r="R6421" s="37">
        <v>0.36820000000000003</v>
      </c>
      <c r="S6421" s="37">
        <v>0.36559999999999998</v>
      </c>
      <c r="T6421" s="37"/>
      <c r="U6421" s="37"/>
      <c r="V6421" s="37"/>
      <c r="W6421" s="37"/>
      <c r="X6421" s="37"/>
      <c r="Z6421" s="4" t="str">
        <f t="shared" si="320"/>
        <v>YES</v>
      </c>
      <c r="AA6421" s="4" t="str">
        <f t="shared" si="320"/>
        <v>YES</v>
      </c>
      <c r="AB6421" s="4" t="str">
        <f t="shared" si="320"/>
        <v>YES</v>
      </c>
      <c r="AD6421" s="4">
        <f t="shared" si="321"/>
        <v>3</v>
      </c>
    </row>
    <row r="6422" spans="1:30" ht="27.65" customHeight="1" x14ac:dyDescent="0.35">
      <c r="A6422" s="34">
        <v>6448</v>
      </c>
      <c r="B6422" s="1" t="s">
        <v>18730</v>
      </c>
      <c r="C6422" s="1" t="s">
        <v>29015</v>
      </c>
      <c r="D6422" s="1"/>
      <c r="E6422" s="1" t="s">
        <v>29008</v>
      </c>
      <c r="F6422" s="1" t="s">
        <v>29262</v>
      </c>
      <c r="G6422" s="35" t="s">
        <v>18731</v>
      </c>
      <c r="H6422" s="35" t="s">
        <v>18732</v>
      </c>
      <c r="I6422" s="35" t="s">
        <v>29</v>
      </c>
      <c r="J6422" s="36">
        <v>19778000</v>
      </c>
      <c r="K6422" s="36">
        <v>30729000</v>
      </c>
      <c r="L6422" s="36">
        <v>49857000</v>
      </c>
      <c r="M6422" s="36">
        <v>68966000</v>
      </c>
      <c r="N6422" s="36">
        <v>78058000</v>
      </c>
      <c r="O6422" s="37">
        <v>0.1182</v>
      </c>
      <c r="P6422" s="37">
        <v>0.1028</v>
      </c>
      <c r="Q6422" s="37">
        <v>0.1477</v>
      </c>
      <c r="R6422" s="37">
        <v>0.2031</v>
      </c>
      <c r="S6422" s="37">
        <v>7.8100000000000003E-2</v>
      </c>
      <c r="T6422" s="37">
        <v>0.12939999999999999</v>
      </c>
      <c r="U6422" s="37">
        <v>8.7099999999999997E-2</v>
      </c>
      <c r="V6422" s="37">
        <v>0.1348</v>
      </c>
      <c r="W6422" s="37">
        <v>0.19170000000000001</v>
      </c>
      <c r="X6422" s="37">
        <v>6.5600000000000006E-2</v>
      </c>
      <c r="Z6422" s="4" t="str">
        <f t="shared" si="320"/>
        <v>NO</v>
      </c>
      <c r="AA6422" s="4" t="str">
        <f t="shared" si="320"/>
        <v>YES</v>
      </c>
      <c r="AB6422" s="4" t="str">
        <f t="shared" si="320"/>
        <v>NO</v>
      </c>
      <c r="AD6422" s="4">
        <f t="shared" si="321"/>
        <v>1</v>
      </c>
    </row>
    <row r="6423" spans="1:30" ht="14.4" customHeight="1" x14ac:dyDescent="0.35">
      <c r="A6423" s="34">
        <v>6449</v>
      </c>
      <c r="B6423" s="1" t="s">
        <v>18733</v>
      </c>
      <c r="C6423" s="1"/>
      <c r="D6423" s="1"/>
      <c r="E6423" s="1"/>
      <c r="F6423" s="1" t="s">
        <v>29262</v>
      </c>
      <c r="G6423" s="35" t="s">
        <v>18734</v>
      </c>
      <c r="H6423" s="35" t="s">
        <v>18735</v>
      </c>
      <c r="I6423" s="35" t="s">
        <v>23</v>
      </c>
      <c r="J6423" s="36">
        <v>29931000</v>
      </c>
      <c r="K6423" s="36">
        <v>34697000</v>
      </c>
      <c r="L6423" s="36">
        <v>38671000</v>
      </c>
      <c r="M6423" s="36">
        <v>56818000</v>
      </c>
      <c r="N6423" s="36">
        <v>78055000</v>
      </c>
      <c r="O6423" s="37">
        <v>0.41520000000000001</v>
      </c>
      <c r="P6423" s="37">
        <v>0.42049999999999998</v>
      </c>
      <c r="Q6423" s="37">
        <v>0.52429999999999999</v>
      </c>
      <c r="R6423" s="37">
        <v>0.44130000000000003</v>
      </c>
      <c r="S6423" s="37">
        <v>0.432</v>
      </c>
      <c r="T6423" s="37"/>
      <c r="U6423" s="37"/>
      <c r="V6423" s="37"/>
      <c r="W6423" s="37"/>
      <c r="X6423" s="37"/>
      <c r="Z6423" s="4" t="str">
        <f t="shared" si="320"/>
        <v>YES</v>
      </c>
      <c r="AA6423" s="4" t="str">
        <f t="shared" si="320"/>
        <v>YES</v>
      </c>
      <c r="AB6423" s="4" t="str">
        <f t="shared" si="320"/>
        <v>YES</v>
      </c>
      <c r="AD6423" s="4">
        <f t="shared" si="321"/>
        <v>3</v>
      </c>
    </row>
    <row r="6424" spans="1:30" ht="14.4" customHeight="1" x14ac:dyDescent="0.35">
      <c r="A6424" s="34">
        <v>6450</v>
      </c>
      <c r="B6424" s="1" t="s">
        <v>18736</v>
      </c>
      <c r="C6424" s="1"/>
      <c r="D6424" s="1"/>
      <c r="E6424" s="1"/>
      <c r="F6424" s="1" t="s">
        <v>29262</v>
      </c>
      <c r="G6424" s="35" t="s">
        <v>18737</v>
      </c>
      <c r="H6424" s="35" t="s">
        <v>18738</v>
      </c>
      <c r="I6424" s="35" t="s">
        <v>33</v>
      </c>
      <c r="J6424" s="36">
        <v>33505000</v>
      </c>
      <c r="K6424" s="36">
        <v>30819000</v>
      </c>
      <c r="L6424" s="36">
        <v>35310000</v>
      </c>
      <c r="M6424" s="36">
        <v>53163000</v>
      </c>
      <c r="N6424" s="36">
        <v>78044000</v>
      </c>
      <c r="O6424" s="37">
        <v>1.12E-2</v>
      </c>
      <c r="P6424" s="37">
        <v>-0.1148</v>
      </c>
      <c r="Q6424" s="37">
        <v>3.6799999999999999E-2</v>
      </c>
      <c r="R6424" s="37">
        <v>0.1467</v>
      </c>
      <c r="S6424" s="37">
        <v>0.35</v>
      </c>
      <c r="T6424" s="37"/>
      <c r="U6424" s="37"/>
      <c r="V6424" s="37"/>
      <c r="W6424" s="37"/>
      <c r="X6424" s="37"/>
      <c r="Z6424" s="4" t="str">
        <f t="shared" si="320"/>
        <v>NO</v>
      </c>
      <c r="AA6424" s="4" t="str">
        <f t="shared" si="320"/>
        <v>NO</v>
      </c>
      <c r="AB6424" s="4" t="str">
        <f t="shared" si="320"/>
        <v>YES</v>
      </c>
      <c r="AD6424" s="4">
        <f t="shared" si="321"/>
        <v>1</v>
      </c>
    </row>
    <row r="6425" spans="1:30" ht="14.4" customHeight="1" x14ac:dyDescent="0.35">
      <c r="A6425" s="34">
        <v>6451</v>
      </c>
      <c r="B6425" s="1" t="s">
        <v>18739</v>
      </c>
      <c r="C6425" s="1"/>
      <c r="D6425" s="1"/>
      <c r="E6425" s="1"/>
      <c r="F6425" s="1" t="s">
        <v>29262</v>
      </c>
      <c r="G6425" s="35" t="s">
        <v>18740</v>
      </c>
      <c r="H6425" s="35" t="s">
        <v>18741</v>
      </c>
      <c r="I6425" s="35" t="s">
        <v>43</v>
      </c>
      <c r="J6425" s="36">
        <v>72131000</v>
      </c>
      <c r="K6425" s="36">
        <v>79988000</v>
      </c>
      <c r="L6425" s="36">
        <v>77940000</v>
      </c>
      <c r="M6425" s="36">
        <v>69068000</v>
      </c>
      <c r="N6425" s="36">
        <v>78026000</v>
      </c>
      <c r="O6425" s="37">
        <v>3.9199999999999999E-2</v>
      </c>
      <c r="P6425" s="37">
        <v>2.9499999999999998E-2</v>
      </c>
      <c r="Q6425" s="37">
        <v>2.0299999999999999E-2</v>
      </c>
      <c r="R6425" s="37">
        <v>-1.49E-2</v>
      </c>
      <c r="S6425" s="37">
        <v>-8.8000000000000005E-3</v>
      </c>
      <c r="T6425" s="37">
        <v>3.5099999999999999E-2</v>
      </c>
      <c r="U6425" s="37">
        <v>1.9900000000000001E-2</v>
      </c>
      <c r="V6425" s="37">
        <v>1.95E-2</v>
      </c>
      <c r="W6425" s="37">
        <v>-1.5900000000000001E-2</v>
      </c>
      <c r="X6425" s="37">
        <v>-1.72E-2</v>
      </c>
      <c r="Z6425" s="4" t="str">
        <f t="shared" si="320"/>
        <v>NO</v>
      </c>
      <c r="AA6425" s="4" t="str">
        <f t="shared" si="320"/>
        <v>NO</v>
      </c>
      <c r="AB6425" s="4" t="str">
        <f t="shared" si="320"/>
        <v>NO</v>
      </c>
      <c r="AD6425" s="4">
        <f t="shared" si="321"/>
        <v>0</v>
      </c>
    </row>
    <row r="6426" spans="1:30" ht="27.65" customHeight="1" x14ac:dyDescent="0.35">
      <c r="A6426" s="34">
        <v>6452</v>
      </c>
      <c r="B6426" s="1" t="s">
        <v>1892</v>
      </c>
      <c r="C6426" s="1"/>
      <c r="D6426" s="1"/>
      <c r="E6426" s="1"/>
      <c r="F6426" s="1" t="s">
        <v>29262</v>
      </c>
      <c r="G6426" s="35" t="s">
        <v>18742</v>
      </c>
      <c r="H6426" s="35" t="s">
        <v>18743</v>
      </c>
      <c r="I6426" s="35" t="s">
        <v>390</v>
      </c>
      <c r="J6426" s="36">
        <v>59482000</v>
      </c>
      <c r="K6426" s="36">
        <v>49770000</v>
      </c>
      <c r="L6426" s="36">
        <v>64822000</v>
      </c>
      <c r="M6426" s="36">
        <v>76472000</v>
      </c>
      <c r="N6426" s="36">
        <v>78013000</v>
      </c>
      <c r="O6426" s="37">
        <v>0.27460000000000001</v>
      </c>
      <c r="P6426" s="37">
        <v>0.18779999999999999</v>
      </c>
      <c r="Q6426" s="37">
        <v>5.0099999999999999E-2</v>
      </c>
      <c r="R6426" s="37">
        <v>0.15690000000000001</v>
      </c>
      <c r="S6426" s="37">
        <v>0.30480000000000002</v>
      </c>
      <c r="T6426" s="37"/>
      <c r="U6426" s="37"/>
      <c r="V6426" s="37"/>
      <c r="W6426" s="37"/>
      <c r="X6426" s="37"/>
      <c r="Z6426" s="4" t="str">
        <f t="shared" si="320"/>
        <v>NO</v>
      </c>
      <c r="AA6426" s="4" t="str">
        <f t="shared" si="320"/>
        <v>NO</v>
      </c>
      <c r="AB6426" s="4" t="str">
        <f t="shared" si="320"/>
        <v>YES</v>
      </c>
      <c r="AD6426" s="4">
        <f t="shared" si="321"/>
        <v>1</v>
      </c>
    </row>
    <row r="6427" spans="1:30" ht="14.4" customHeight="1" x14ac:dyDescent="0.35">
      <c r="A6427" s="34">
        <v>6453</v>
      </c>
      <c r="B6427" s="1" t="s">
        <v>18744</v>
      </c>
      <c r="C6427" s="1"/>
      <c r="D6427" s="1"/>
      <c r="E6427" s="1"/>
      <c r="F6427" s="1" t="s">
        <v>29262</v>
      </c>
      <c r="G6427" s="35" t="s">
        <v>18745</v>
      </c>
      <c r="H6427" s="35" t="s">
        <v>18746</v>
      </c>
      <c r="I6427" s="35" t="s">
        <v>390</v>
      </c>
      <c r="J6427" s="36">
        <v>35988000</v>
      </c>
      <c r="K6427" s="36">
        <v>43837000</v>
      </c>
      <c r="L6427" s="36">
        <v>48062000</v>
      </c>
      <c r="M6427" s="36">
        <v>57262000</v>
      </c>
      <c r="N6427" s="36">
        <v>77992000</v>
      </c>
      <c r="O6427" s="37">
        <v>0.1769</v>
      </c>
      <c r="P6427" s="37">
        <v>3.95E-2</v>
      </c>
      <c r="Q6427" s="37">
        <v>5.5100000000000003E-2</v>
      </c>
      <c r="R6427" s="37">
        <v>4.82E-2</v>
      </c>
      <c r="S6427" s="37">
        <v>4.7100000000000003E-2</v>
      </c>
      <c r="T6427" s="37">
        <v>-8.9999999999999993E-3</v>
      </c>
      <c r="U6427" s="37"/>
      <c r="V6427" s="37"/>
      <c r="W6427" s="37"/>
      <c r="X6427" s="37"/>
      <c r="Z6427" s="4" t="str">
        <f t="shared" si="320"/>
        <v>NO</v>
      </c>
      <c r="AA6427" s="4" t="str">
        <f t="shared" si="320"/>
        <v>NO</v>
      </c>
      <c r="AB6427" s="4" t="str">
        <f t="shared" si="320"/>
        <v>NO</v>
      </c>
      <c r="AD6427" s="4">
        <f t="shared" si="321"/>
        <v>0</v>
      </c>
    </row>
    <row r="6428" spans="1:30" ht="27.65" customHeight="1" x14ac:dyDescent="0.35">
      <c r="A6428" s="34">
        <v>6454</v>
      </c>
      <c r="B6428" s="1" t="s">
        <v>18747</v>
      </c>
      <c r="C6428" s="1" t="s">
        <v>29015</v>
      </c>
      <c r="D6428" s="1"/>
      <c r="E6428" s="1" t="s">
        <v>29008</v>
      </c>
      <c r="F6428" s="1" t="s">
        <v>29262</v>
      </c>
      <c r="G6428" s="35" t="s">
        <v>18748</v>
      </c>
      <c r="H6428" s="35" t="s">
        <v>18749</v>
      </c>
      <c r="I6428" s="35" t="s">
        <v>29</v>
      </c>
      <c r="J6428" s="36"/>
      <c r="K6428" s="36"/>
      <c r="L6428" s="36"/>
      <c r="M6428" s="36">
        <v>11073000</v>
      </c>
      <c r="N6428" s="36">
        <v>77958000</v>
      </c>
      <c r="O6428" s="37"/>
      <c r="P6428" s="37"/>
      <c r="Q6428" s="37"/>
      <c r="R6428" s="37">
        <v>-0.2152</v>
      </c>
      <c r="S6428" s="37">
        <v>-0.1883</v>
      </c>
      <c r="T6428" s="37"/>
      <c r="U6428" s="37"/>
      <c r="V6428" s="37"/>
      <c r="W6428" s="37">
        <v>-7.7600000000000002E-2</v>
      </c>
      <c r="X6428" s="37">
        <v>-3.7999999999999999E-2</v>
      </c>
      <c r="Z6428" s="4" t="str">
        <f t="shared" si="320"/>
        <v>NO</v>
      </c>
      <c r="AA6428" s="4" t="str">
        <f t="shared" si="320"/>
        <v>NO</v>
      </c>
      <c r="AB6428" s="4" t="str">
        <f t="shared" si="320"/>
        <v>NO</v>
      </c>
      <c r="AD6428" s="4">
        <f t="shared" si="321"/>
        <v>0</v>
      </c>
    </row>
    <row r="6429" spans="1:30" ht="14.4" customHeight="1" x14ac:dyDescent="0.35">
      <c r="A6429" s="34">
        <v>6455</v>
      </c>
      <c r="B6429" s="1" t="s">
        <v>18750</v>
      </c>
      <c r="C6429" s="1" t="s">
        <v>29015</v>
      </c>
      <c r="D6429" s="1"/>
      <c r="E6429" s="1" t="s">
        <v>29008</v>
      </c>
      <c r="F6429" s="1" t="s">
        <v>29262</v>
      </c>
      <c r="G6429" s="35" t="s">
        <v>18751</v>
      </c>
      <c r="H6429" s="35" t="s">
        <v>18752</v>
      </c>
      <c r="I6429" s="35" t="s">
        <v>29</v>
      </c>
      <c r="J6429" s="36"/>
      <c r="K6429" s="36"/>
      <c r="L6429" s="36"/>
      <c r="M6429" s="36">
        <v>1454000</v>
      </c>
      <c r="N6429" s="36">
        <v>77949000</v>
      </c>
      <c r="O6429" s="37"/>
      <c r="P6429" s="37"/>
      <c r="Q6429" s="37"/>
      <c r="R6429" s="37">
        <v>-2.3012000000000001</v>
      </c>
      <c r="S6429" s="37">
        <v>0.72140000000000004</v>
      </c>
      <c r="T6429" s="37"/>
      <c r="U6429" s="37"/>
      <c r="V6429" s="37"/>
      <c r="W6429" s="37"/>
      <c r="X6429" s="37"/>
      <c r="Z6429" s="4" t="str">
        <f t="shared" si="320"/>
        <v>NO</v>
      </c>
      <c r="AA6429" s="4" t="str">
        <f t="shared" si="320"/>
        <v>NO</v>
      </c>
      <c r="AB6429" s="4" t="str">
        <f t="shared" si="320"/>
        <v>YES</v>
      </c>
      <c r="AD6429" s="4">
        <f t="shared" si="321"/>
        <v>1</v>
      </c>
    </row>
    <row r="6430" spans="1:30" ht="41.4" customHeight="1" x14ac:dyDescent="0.35">
      <c r="A6430" s="34">
        <v>6456</v>
      </c>
      <c r="B6430" s="1" t="s">
        <v>18753</v>
      </c>
      <c r="C6430" s="1" t="s">
        <v>28702</v>
      </c>
      <c r="D6430" s="1"/>
      <c r="E6430" s="1"/>
      <c r="F6430" s="1" t="s">
        <v>29262</v>
      </c>
      <c r="G6430" s="35" t="s">
        <v>18754</v>
      </c>
      <c r="H6430" s="35" t="s">
        <v>18755</v>
      </c>
      <c r="I6430" s="35" t="s">
        <v>87</v>
      </c>
      <c r="J6430" s="36">
        <v>37059000</v>
      </c>
      <c r="K6430" s="36">
        <v>52895000</v>
      </c>
      <c r="L6430" s="36">
        <v>57866000</v>
      </c>
      <c r="M6430" s="36">
        <v>63180000</v>
      </c>
      <c r="N6430" s="36">
        <v>77934000</v>
      </c>
      <c r="O6430" s="37">
        <v>-0.128</v>
      </c>
      <c r="P6430" s="37">
        <v>8.6599999999999996E-2</v>
      </c>
      <c r="Q6430" s="37">
        <v>0.19789999999999999</v>
      </c>
      <c r="R6430" s="37">
        <v>0.12770000000000001</v>
      </c>
      <c r="S6430" s="37">
        <v>0.38719999999999999</v>
      </c>
      <c r="T6430" s="37">
        <v>-0.15079999999999999</v>
      </c>
      <c r="U6430" s="37">
        <v>0.04</v>
      </c>
      <c r="V6430" s="37">
        <v>0.16719999999999999</v>
      </c>
      <c r="W6430" s="37">
        <v>0.1227</v>
      </c>
      <c r="X6430" s="37">
        <v>0.38059999999999999</v>
      </c>
      <c r="Z6430" s="4" t="str">
        <f t="shared" si="320"/>
        <v>NO</v>
      </c>
      <c r="AA6430" s="4" t="str">
        <f t="shared" si="320"/>
        <v>NO</v>
      </c>
      <c r="AB6430" s="4" t="str">
        <f t="shared" si="320"/>
        <v>YES</v>
      </c>
      <c r="AD6430" s="4">
        <f t="shared" si="321"/>
        <v>1</v>
      </c>
    </row>
    <row r="6431" spans="1:30" ht="14.4" customHeight="1" x14ac:dyDescent="0.35">
      <c r="A6431" s="34">
        <v>6457</v>
      </c>
      <c r="B6431" s="1" t="s">
        <v>989</v>
      </c>
      <c r="C6431" s="1"/>
      <c r="D6431" s="1"/>
      <c r="E6431" s="1"/>
      <c r="F6431" s="1" t="s">
        <v>29262</v>
      </c>
      <c r="G6431" s="35" t="s">
        <v>18756</v>
      </c>
      <c r="H6431" s="35" t="s">
        <v>18757</v>
      </c>
      <c r="I6431" s="35" t="s">
        <v>23</v>
      </c>
      <c r="J6431" s="36">
        <v>23628000</v>
      </c>
      <c r="K6431" s="36">
        <v>29606000</v>
      </c>
      <c r="L6431" s="36">
        <v>43247000</v>
      </c>
      <c r="M6431" s="36">
        <v>57072000</v>
      </c>
      <c r="N6431" s="36">
        <v>77931000</v>
      </c>
      <c r="O6431" s="37">
        <v>9.64E-2</v>
      </c>
      <c r="P6431" s="37">
        <v>0.1108</v>
      </c>
      <c r="Q6431" s="37">
        <v>0.13719999999999999</v>
      </c>
      <c r="R6431" s="37">
        <v>0.37630000000000002</v>
      </c>
      <c r="S6431" s="37">
        <v>0.43149999999999999</v>
      </c>
      <c r="T6431" s="37"/>
      <c r="U6431" s="37"/>
      <c r="V6431" s="37"/>
      <c r="W6431" s="37"/>
      <c r="X6431" s="37"/>
      <c r="Z6431" s="4" t="str">
        <f t="shared" si="320"/>
        <v>NO</v>
      </c>
      <c r="AA6431" s="4" t="str">
        <f t="shared" si="320"/>
        <v>YES</v>
      </c>
      <c r="AB6431" s="4" t="str">
        <f t="shared" si="320"/>
        <v>YES</v>
      </c>
      <c r="AD6431" s="4">
        <f t="shared" si="321"/>
        <v>2</v>
      </c>
    </row>
    <row r="6432" spans="1:30" ht="14.4" customHeight="1" x14ac:dyDescent="0.35">
      <c r="A6432" s="34">
        <v>6458</v>
      </c>
      <c r="B6432" s="1" t="s">
        <v>18758</v>
      </c>
      <c r="C6432" s="1" t="s">
        <v>29015</v>
      </c>
      <c r="D6432" s="1"/>
      <c r="E6432" s="1" t="s">
        <v>29008</v>
      </c>
      <c r="F6432" s="1" t="s">
        <v>29262</v>
      </c>
      <c r="G6432" s="35" t="s">
        <v>18759</v>
      </c>
      <c r="H6432" s="35" t="s">
        <v>18760</v>
      </c>
      <c r="I6432" s="35" t="s">
        <v>29</v>
      </c>
      <c r="J6432" s="36">
        <v>8564000</v>
      </c>
      <c r="K6432" s="36">
        <v>32559000</v>
      </c>
      <c r="L6432" s="36">
        <v>49289000</v>
      </c>
      <c r="M6432" s="36">
        <v>72033000</v>
      </c>
      <c r="N6432" s="36">
        <v>77919000</v>
      </c>
      <c r="O6432" s="37">
        <v>5.5899999999999998E-2</v>
      </c>
      <c r="P6432" s="37">
        <v>0.37</v>
      </c>
      <c r="Q6432" s="37">
        <v>0.20610000000000001</v>
      </c>
      <c r="R6432" s="37">
        <v>0.1827</v>
      </c>
      <c r="S6432" s="37">
        <v>-2.6200000000000001E-2</v>
      </c>
      <c r="T6432" s="37"/>
      <c r="U6432" s="37"/>
      <c r="V6432" s="37"/>
      <c r="W6432" s="37"/>
      <c r="X6432" s="37"/>
      <c r="Z6432" s="4" t="str">
        <f t="shared" si="320"/>
        <v>YES</v>
      </c>
      <c r="AA6432" s="4" t="str">
        <f t="shared" si="320"/>
        <v>NO</v>
      </c>
      <c r="AB6432" s="4" t="str">
        <f t="shared" si="320"/>
        <v>NO</v>
      </c>
      <c r="AD6432" s="4">
        <f t="shared" si="321"/>
        <v>1</v>
      </c>
    </row>
    <row r="6433" spans="1:30" ht="14.4" customHeight="1" x14ac:dyDescent="0.35">
      <c r="A6433" s="34">
        <v>6459</v>
      </c>
      <c r="B6433" s="1" t="s">
        <v>18761</v>
      </c>
      <c r="C6433" s="1"/>
      <c r="D6433" s="1"/>
      <c r="E6433" s="1"/>
      <c r="F6433" s="1" t="s">
        <v>29262</v>
      </c>
      <c r="G6433" s="35" t="s">
        <v>18762</v>
      </c>
      <c r="H6433" s="35" t="s">
        <v>18763</v>
      </c>
      <c r="I6433" s="35" t="s">
        <v>33</v>
      </c>
      <c r="J6433" s="36">
        <v>17855000</v>
      </c>
      <c r="K6433" s="36">
        <v>45959000</v>
      </c>
      <c r="L6433" s="36">
        <v>40306000</v>
      </c>
      <c r="M6433" s="36">
        <v>73400000</v>
      </c>
      <c r="N6433" s="36">
        <v>77905000</v>
      </c>
      <c r="O6433" s="37">
        <v>0.17560000000000001</v>
      </c>
      <c r="P6433" s="37">
        <v>0.28870000000000001</v>
      </c>
      <c r="Q6433" s="37">
        <v>0.15</v>
      </c>
      <c r="R6433" s="37">
        <v>0.35809999999999997</v>
      </c>
      <c r="S6433" s="37">
        <v>0.2495</v>
      </c>
      <c r="T6433" s="37"/>
      <c r="U6433" s="37"/>
      <c r="V6433" s="37">
        <v>-1.5599999999999999E-2</v>
      </c>
      <c r="W6433" s="37">
        <v>-6.7999999999999996E-3</v>
      </c>
      <c r="X6433" s="37">
        <v>-2.7000000000000001E-3</v>
      </c>
      <c r="Z6433" s="4" t="str">
        <f t="shared" si="320"/>
        <v>NO</v>
      </c>
      <c r="AA6433" s="4" t="str">
        <f t="shared" si="320"/>
        <v>YES</v>
      </c>
      <c r="AB6433" s="4" t="str">
        <f t="shared" si="320"/>
        <v>YES</v>
      </c>
      <c r="AD6433" s="4">
        <f t="shared" si="321"/>
        <v>2</v>
      </c>
    </row>
    <row r="6434" spans="1:30" ht="14.4" customHeight="1" x14ac:dyDescent="0.35">
      <c r="A6434" s="34">
        <v>6460</v>
      </c>
      <c r="B6434" s="1" t="s">
        <v>18764</v>
      </c>
      <c r="C6434" s="1"/>
      <c r="D6434" s="1"/>
      <c r="E6434" s="1"/>
      <c r="F6434" s="1" t="s">
        <v>29262</v>
      </c>
      <c r="G6434" s="35" t="s">
        <v>18765</v>
      </c>
      <c r="H6434" s="35" t="s">
        <v>18766</v>
      </c>
      <c r="I6434" s="35" t="s">
        <v>33</v>
      </c>
      <c r="J6434" s="36">
        <v>67982000</v>
      </c>
      <c r="K6434" s="36">
        <v>63011000</v>
      </c>
      <c r="L6434" s="36">
        <v>61135000</v>
      </c>
      <c r="M6434" s="36">
        <v>70151000</v>
      </c>
      <c r="N6434" s="36">
        <v>77895000</v>
      </c>
      <c r="O6434" s="37">
        <v>0.12620000000000001</v>
      </c>
      <c r="P6434" s="37">
        <v>0.14530000000000001</v>
      </c>
      <c r="Q6434" s="37">
        <v>6.1800000000000001E-2</v>
      </c>
      <c r="R6434" s="37">
        <v>9.1999999999999998E-3</v>
      </c>
      <c r="S6434" s="37">
        <v>-1.9599999999999999E-2</v>
      </c>
      <c r="T6434" s="37">
        <v>-4.0000000000000002E-4</v>
      </c>
      <c r="U6434" s="37">
        <v>-2.0000000000000001E-4</v>
      </c>
      <c r="V6434" s="37"/>
      <c r="W6434" s="37"/>
      <c r="X6434" s="37"/>
      <c r="Z6434" s="4" t="str">
        <f t="shared" si="320"/>
        <v>NO</v>
      </c>
      <c r="AA6434" s="4" t="str">
        <f t="shared" si="320"/>
        <v>NO</v>
      </c>
      <c r="AB6434" s="4" t="str">
        <f t="shared" si="320"/>
        <v>NO</v>
      </c>
      <c r="AD6434" s="4">
        <f t="shared" si="321"/>
        <v>0</v>
      </c>
    </row>
    <row r="6435" spans="1:30" x14ac:dyDescent="0.35">
      <c r="A6435" s="34">
        <v>6461</v>
      </c>
      <c r="B6435" s="1" t="s">
        <v>9728</v>
      </c>
      <c r="C6435" s="1"/>
      <c r="D6435" s="1"/>
      <c r="E6435" s="1"/>
      <c r="F6435" s="1" t="s">
        <v>29262</v>
      </c>
      <c r="G6435" s="35" t="s">
        <v>18767</v>
      </c>
      <c r="H6435" s="35" t="s">
        <v>18768</v>
      </c>
      <c r="I6435" s="35" t="s">
        <v>33</v>
      </c>
      <c r="J6435" s="36">
        <v>28718000</v>
      </c>
      <c r="K6435" s="36">
        <v>48563000</v>
      </c>
      <c r="L6435" s="36">
        <v>58786000</v>
      </c>
      <c r="M6435" s="36">
        <v>67639000</v>
      </c>
      <c r="N6435" s="36">
        <v>77895000</v>
      </c>
      <c r="O6435" s="37">
        <v>-6.4000000000000003E-3</v>
      </c>
      <c r="P6435" s="37">
        <v>-6.0000000000000001E-3</v>
      </c>
      <c r="Q6435" s="37">
        <v>3.5200000000000002E-2</v>
      </c>
      <c r="R6435" s="37">
        <v>1.37E-2</v>
      </c>
      <c r="S6435" s="37">
        <v>0.14430000000000001</v>
      </c>
      <c r="T6435" s="37"/>
      <c r="U6435" s="37"/>
      <c r="V6435" s="37"/>
      <c r="W6435" s="37"/>
      <c r="X6435" s="37"/>
      <c r="Z6435" s="4" t="str">
        <f t="shared" si="320"/>
        <v>NO</v>
      </c>
      <c r="AA6435" s="4" t="str">
        <f t="shared" si="320"/>
        <v>NO</v>
      </c>
      <c r="AB6435" s="4" t="str">
        <f t="shared" si="320"/>
        <v>NO</v>
      </c>
      <c r="AD6435" s="4">
        <f t="shared" si="321"/>
        <v>0</v>
      </c>
    </row>
    <row r="6436" spans="1:30" ht="27.65" customHeight="1" x14ac:dyDescent="0.35">
      <c r="A6436" s="34">
        <v>6462</v>
      </c>
      <c r="B6436" s="1" t="s">
        <v>18769</v>
      </c>
      <c r="C6436" s="1"/>
      <c r="D6436" s="1"/>
      <c r="E6436" s="1"/>
      <c r="F6436" s="1" t="s">
        <v>29262</v>
      </c>
      <c r="G6436" s="35" t="s">
        <v>18770</v>
      </c>
      <c r="H6436" s="35" t="s">
        <v>18771</v>
      </c>
      <c r="I6436" s="35" t="s">
        <v>390</v>
      </c>
      <c r="J6436" s="36">
        <v>24425000</v>
      </c>
      <c r="K6436" s="36">
        <v>28500000</v>
      </c>
      <c r="L6436" s="36">
        <v>37369000</v>
      </c>
      <c r="M6436" s="36">
        <v>60862000</v>
      </c>
      <c r="N6436" s="36">
        <v>77884000</v>
      </c>
      <c r="O6436" s="37">
        <v>0.39950000000000002</v>
      </c>
      <c r="P6436" s="37">
        <v>0.3649</v>
      </c>
      <c r="Q6436" s="37">
        <v>0.3926</v>
      </c>
      <c r="R6436" s="37">
        <v>0.30149999999999999</v>
      </c>
      <c r="S6436" s="37">
        <v>0.1149</v>
      </c>
      <c r="T6436" s="37"/>
      <c r="U6436" s="37"/>
      <c r="V6436" s="37"/>
      <c r="W6436" s="37"/>
      <c r="X6436" s="37"/>
      <c r="Z6436" s="4" t="str">
        <f t="shared" si="320"/>
        <v>YES</v>
      </c>
      <c r="AA6436" s="4" t="str">
        <f t="shared" si="320"/>
        <v>YES</v>
      </c>
      <c r="AB6436" s="4" t="str">
        <f t="shared" si="320"/>
        <v>NO</v>
      </c>
      <c r="AD6436" s="4">
        <f t="shared" si="321"/>
        <v>2</v>
      </c>
    </row>
    <row r="6437" spans="1:30" ht="14.4" customHeight="1" x14ac:dyDescent="0.35">
      <c r="A6437" s="34">
        <v>6463</v>
      </c>
      <c r="B6437" s="1" t="s">
        <v>18772</v>
      </c>
      <c r="C6437" s="1"/>
      <c r="D6437" s="1"/>
      <c r="E6437" s="1"/>
      <c r="F6437" s="1" t="s">
        <v>29262</v>
      </c>
      <c r="G6437" s="35" t="s">
        <v>18773</v>
      </c>
      <c r="H6437" s="35" t="s">
        <v>18774</v>
      </c>
      <c r="I6437" s="35" t="s">
        <v>33</v>
      </c>
      <c r="J6437" s="36">
        <v>9183000</v>
      </c>
      <c r="K6437" s="36">
        <v>12763000</v>
      </c>
      <c r="L6437" s="36">
        <v>36233000</v>
      </c>
      <c r="M6437" s="36">
        <v>59119000</v>
      </c>
      <c r="N6437" s="36">
        <v>77838000</v>
      </c>
      <c r="O6437" s="37">
        <v>0.40300000000000002</v>
      </c>
      <c r="P6437" s="37">
        <v>0.49099999999999999</v>
      </c>
      <c r="Q6437" s="37">
        <v>0.57620000000000005</v>
      </c>
      <c r="R6437" s="37">
        <v>0.45950000000000002</v>
      </c>
      <c r="S6437" s="37">
        <v>0.38969999999999999</v>
      </c>
      <c r="T6437" s="37"/>
      <c r="U6437" s="37"/>
      <c r="V6437" s="37"/>
      <c r="W6437" s="37"/>
      <c r="X6437" s="37"/>
      <c r="Z6437" s="4" t="str">
        <f t="shared" si="320"/>
        <v>YES</v>
      </c>
      <c r="AA6437" s="4" t="str">
        <f t="shared" si="320"/>
        <v>YES</v>
      </c>
      <c r="AB6437" s="4" t="str">
        <f t="shared" si="320"/>
        <v>YES</v>
      </c>
      <c r="AD6437" s="4">
        <f t="shared" si="321"/>
        <v>3</v>
      </c>
    </row>
    <row r="6438" spans="1:30" ht="14.4" customHeight="1" x14ac:dyDescent="0.35">
      <c r="A6438" s="34">
        <v>6464</v>
      </c>
      <c r="B6438" s="1" t="s">
        <v>18775</v>
      </c>
      <c r="C6438" s="1" t="s">
        <v>29015</v>
      </c>
      <c r="D6438" s="1"/>
      <c r="E6438" s="1" t="s">
        <v>29008</v>
      </c>
      <c r="F6438" s="1" t="s">
        <v>29262</v>
      </c>
      <c r="G6438" s="35" t="s">
        <v>18776</v>
      </c>
      <c r="H6438" s="35" t="s">
        <v>18777</v>
      </c>
      <c r="I6438" s="35" t="s">
        <v>29</v>
      </c>
      <c r="J6438" s="36">
        <v>7016000</v>
      </c>
      <c r="K6438" s="36">
        <v>34400000</v>
      </c>
      <c r="L6438" s="36">
        <v>41668000</v>
      </c>
      <c r="M6438" s="36">
        <v>57378000</v>
      </c>
      <c r="N6438" s="36">
        <v>77820000</v>
      </c>
      <c r="O6438" s="37">
        <v>0.21790000000000001</v>
      </c>
      <c r="P6438" s="37">
        <v>8.2799999999999999E-2</v>
      </c>
      <c r="Q6438" s="37">
        <v>9.7799999999999998E-2</v>
      </c>
      <c r="R6438" s="37">
        <v>9.5000000000000001E-2</v>
      </c>
      <c r="S6438" s="37">
        <v>0.17760000000000001</v>
      </c>
      <c r="T6438" s="37"/>
      <c r="U6438" s="37"/>
      <c r="V6438" s="37"/>
      <c r="W6438" s="37"/>
      <c r="X6438" s="37"/>
      <c r="Z6438" s="4" t="str">
        <f t="shared" si="320"/>
        <v>NO</v>
      </c>
      <c r="AA6438" s="4" t="str">
        <f t="shared" si="320"/>
        <v>NO</v>
      </c>
      <c r="AB6438" s="4" t="str">
        <f t="shared" si="320"/>
        <v>NO</v>
      </c>
      <c r="AD6438" s="4">
        <f t="shared" si="321"/>
        <v>0</v>
      </c>
    </row>
    <row r="6439" spans="1:30" ht="14.4" customHeight="1" x14ac:dyDescent="0.35">
      <c r="A6439" s="34">
        <v>6465</v>
      </c>
      <c r="B6439" s="1" t="s">
        <v>18778</v>
      </c>
      <c r="C6439" s="1"/>
      <c r="D6439" s="1"/>
      <c r="E6439" s="1"/>
      <c r="F6439" s="1" t="s">
        <v>29262</v>
      </c>
      <c r="G6439" s="35" t="s">
        <v>18779</v>
      </c>
      <c r="H6439" s="35" t="s">
        <v>18780</v>
      </c>
      <c r="I6439" s="35" t="s">
        <v>33</v>
      </c>
      <c r="J6439" s="36">
        <v>46187000</v>
      </c>
      <c r="K6439" s="36">
        <v>46728000</v>
      </c>
      <c r="L6439" s="36">
        <v>58782000</v>
      </c>
      <c r="M6439" s="36">
        <v>71347000</v>
      </c>
      <c r="N6439" s="36">
        <v>77800000</v>
      </c>
      <c r="O6439" s="37">
        <v>0.2074</v>
      </c>
      <c r="P6439" s="37">
        <v>0.11409999999999999</v>
      </c>
      <c r="Q6439" s="37">
        <v>0.1885</v>
      </c>
      <c r="R6439" s="37">
        <v>0.14399999999999999</v>
      </c>
      <c r="S6439" s="37">
        <v>0.21060000000000001</v>
      </c>
      <c r="T6439" s="37"/>
      <c r="U6439" s="37"/>
      <c r="V6439" s="37"/>
      <c r="W6439" s="37"/>
      <c r="X6439" s="37"/>
      <c r="Z6439" s="4" t="str">
        <f t="shared" si="320"/>
        <v>NO</v>
      </c>
      <c r="AA6439" s="4" t="str">
        <f t="shared" si="320"/>
        <v>NO</v>
      </c>
      <c r="AB6439" s="4" t="str">
        <f t="shared" si="320"/>
        <v>YES</v>
      </c>
      <c r="AD6439" s="4">
        <f t="shared" si="321"/>
        <v>1</v>
      </c>
    </row>
    <row r="6440" spans="1:30" ht="14.4" customHeight="1" x14ac:dyDescent="0.35">
      <c r="A6440" s="34">
        <v>6466</v>
      </c>
      <c r="B6440" s="1" t="s">
        <v>18781</v>
      </c>
      <c r="C6440" s="1"/>
      <c r="D6440" s="1"/>
      <c r="E6440" s="1"/>
      <c r="F6440" s="1" t="s">
        <v>29262</v>
      </c>
      <c r="G6440" s="35" t="s">
        <v>18782</v>
      </c>
      <c r="H6440" s="35" t="s">
        <v>18783</v>
      </c>
      <c r="I6440" s="35" t="s">
        <v>23</v>
      </c>
      <c r="J6440" s="36">
        <v>61888000</v>
      </c>
      <c r="K6440" s="36">
        <v>51643000</v>
      </c>
      <c r="L6440" s="36">
        <v>51748000</v>
      </c>
      <c r="M6440" s="36">
        <v>63113000</v>
      </c>
      <c r="N6440" s="36">
        <v>77792000</v>
      </c>
      <c r="O6440" s="37">
        <v>-4.9000000000000002E-2</v>
      </c>
      <c r="P6440" s="37">
        <v>-0.16039999999999999</v>
      </c>
      <c r="Q6440" s="37">
        <v>-0.16250000000000001</v>
      </c>
      <c r="R6440" s="37">
        <v>-3.1399999999999997E-2</v>
      </c>
      <c r="S6440" s="37">
        <v>1.18E-2</v>
      </c>
      <c r="T6440" s="37">
        <v>-5.4300000000000001E-2</v>
      </c>
      <c r="U6440" s="37">
        <v>-0.1658</v>
      </c>
      <c r="V6440" s="37">
        <v>-0.16739999999999999</v>
      </c>
      <c r="W6440" s="37">
        <v>-3.44E-2</v>
      </c>
      <c r="X6440" s="37">
        <v>-1.9E-3</v>
      </c>
      <c r="Z6440" s="4" t="str">
        <f t="shared" si="320"/>
        <v>NO</v>
      </c>
      <c r="AA6440" s="4" t="str">
        <f t="shared" si="320"/>
        <v>NO</v>
      </c>
      <c r="AB6440" s="4" t="str">
        <f t="shared" si="320"/>
        <v>NO</v>
      </c>
      <c r="AD6440" s="4">
        <f t="shared" si="321"/>
        <v>0</v>
      </c>
    </row>
    <row r="6441" spans="1:30" ht="14.4" customHeight="1" x14ac:dyDescent="0.35">
      <c r="A6441" s="34">
        <v>6467</v>
      </c>
      <c r="B6441" s="1" t="s">
        <v>18784</v>
      </c>
      <c r="C6441" s="1"/>
      <c r="D6441" s="1"/>
      <c r="E6441" s="1"/>
      <c r="F6441" s="1" t="s">
        <v>29262</v>
      </c>
      <c r="G6441" s="35" t="s">
        <v>18785</v>
      </c>
      <c r="H6441" s="35" t="s">
        <v>18786</v>
      </c>
      <c r="I6441" s="35" t="s">
        <v>23</v>
      </c>
      <c r="J6441" s="36">
        <v>52929000</v>
      </c>
      <c r="K6441" s="36">
        <v>54550000</v>
      </c>
      <c r="L6441" s="36">
        <v>61417000</v>
      </c>
      <c r="M6441" s="36">
        <v>73040000</v>
      </c>
      <c r="N6441" s="36">
        <v>77780000</v>
      </c>
      <c r="O6441" s="37">
        <v>9.1600000000000001E-2</v>
      </c>
      <c r="P6441" s="37">
        <v>-9.5200000000000007E-2</v>
      </c>
      <c r="Q6441" s="37">
        <v>-7.0699999999999999E-2</v>
      </c>
      <c r="R6441" s="37">
        <v>9.0300000000000005E-2</v>
      </c>
      <c r="S6441" s="37">
        <v>7.3499999999999996E-2</v>
      </c>
      <c r="T6441" s="37"/>
      <c r="U6441" s="37"/>
      <c r="V6441" s="37"/>
      <c r="W6441" s="37"/>
      <c r="X6441" s="37"/>
      <c r="Z6441" s="4" t="str">
        <f t="shared" si="320"/>
        <v>NO</v>
      </c>
      <c r="AA6441" s="4" t="str">
        <f t="shared" si="320"/>
        <v>NO</v>
      </c>
      <c r="AB6441" s="4" t="str">
        <f t="shared" si="320"/>
        <v>NO</v>
      </c>
      <c r="AD6441" s="4">
        <f t="shared" si="321"/>
        <v>0</v>
      </c>
    </row>
    <row r="6442" spans="1:30" ht="14.4" customHeight="1" x14ac:dyDescent="0.35">
      <c r="A6442" s="34">
        <v>6468</v>
      </c>
      <c r="B6442" s="1" t="s">
        <v>18787</v>
      </c>
      <c r="C6442" s="1"/>
      <c r="D6442" s="1"/>
      <c r="E6442" s="1"/>
      <c r="F6442" s="1" t="s">
        <v>29262</v>
      </c>
      <c r="G6442" s="35" t="s">
        <v>18788</v>
      </c>
      <c r="H6442" s="35" t="s">
        <v>18789</v>
      </c>
      <c r="I6442" s="35" t="s">
        <v>390</v>
      </c>
      <c r="J6442" s="36">
        <v>900000</v>
      </c>
      <c r="K6442" s="36">
        <v>419000</v>
      </c>
      <c r="L6442" s="36">
        <v>10267000</v>
      </c>
      <c r="M6442" s="36">
        <v>19950000</v>
      </c>
      <c r="N6442" s="36">
        <v>77755000</v>
      </c>
      <c r="O6442" s="37">
        <v>-0.14219999999999999</v>
      </c>
      <c r="P6442" s="37">
        <v>-6.4630000000000001</v>
      </c>
      <c r="Q6442" s="37">
        <v>0.2402</v>
      </c>
      <c r="R6442" s="37">
        <v>7.3000000000000001E-3</v>
      </c>
      <c r="S6442" s="37">
        <v>0.28260000000000002</v>
      </c>
      <c r="T6442" s="37"/>
      <c r="U6442" s="37"/>
      <c r="V6442" s="37"/>
      <c r="W6442" s="37"/>
      <c r="X6442" s="37"/>
      <c r="Z6442" s="4" t="str">
        <f t="shared" si="320"/>
        <v>YES</v>
      </c>
      <c r="AA6442" s="4" t="str">
        <f t="shared" si="320"/>
        <v>NO</v>
      </c>
      <c r="AB6442" s="4" t="str">
        <f t="shared" si="320"/>
        <v>YES</v>
      </c>
      <c r="AD6442" s="4">
        <f t="shared" si="321"/>
        <v>2</v>
      </c>
    </row>
    <row r="6443" spans="1:30" ht="14.4" customHeight="1" x14ac:dyDescent="0.35">
      <c r="A6443" s="34">
        <v>6469</v>
      </c>
      <c r="B6443" s="1" t="s">
        <v>18790</v>
      </c>
      <c r="C6443" s="1" t="s">
        <v>28702</v>
      </c>
      <c r="D6443" s="1"/>
      <c r="E6443" s="1"/>
      <c r="F6443" s="1" t="s">
        <v>29262</v>
      </c>
      <c r="G6443" s="35" t="s">
        <v>18791</v>
      </c>
      <c r="H6443" s="35" t="s">
        <v>18792</v>
      </c>
      <c r="I6443" s="35" t="s">
        <v>87</v>
      </c>
      <c r="J6443" s="36">
        <v>49456000</v>
      </c>
      <c r="K6443" s="36">
        <v>52119000</v>
      </c>
      <c r="L6443" s="36">
        <v>60765000</v>
      </c>
      <c r="M6443" s="36">
        <v>68759000</v>
      </c>
      <c r="N6443" s="36">
        <v>77715000</v>
      </c>
      <c r="O6443" s="37">
        <v>-5.6399999999999999E-2</v>
      </c>
      <c r="P6443" s="37">
        <v>-4.3200000000000002E-2</v>
      </c>
      <c r="Q6443" s="37">
        <v>-4.4999999999999998E-2</v>
      </c>
      <c r="R6443" s="37">
        <v>1.4E-3</v>
      </c>
      <c r="S6443" s="37">
        <v>3.9199999999999999E-2</v>
      </c>
      <c r="T6443" s="37">
        <v>1.9599999999999999E-2</v>
      </c>
      <c r="U6443" s="37">
        <v>2.0000000000000001E-4</v>
      </c>
      <c r="V6443" s="37">
        <v>1.0500000000000001E-2</v>
      </c>
      <c r="W6443" s="37">
        <v>1.7299999999999999E-2</v>
      </c>
      <c r="X6443" s="37">
        <v>0.1051</v>
      </c>
      <c r="Z6443" s="4" t="str">
        <f t="shared" si="320"/>
        <v>NO</v>
      </c>
      <c r="AA6443" s="4" t="str">
        <f t="shared" si="320"/>
        <v>NO</v>
      </c>
      <c r="AB6443" s="4" t="str">
        <f t="shared" si="320"/>
        <v>NO</v>
      </c>
      <c r="AD6443" s="4">
        <f t="shared" si="321"/>
        <v>0</v>
      </c>
    </row>
    <row r="6444" spans="1:30" ht="14.4" customHeight="1" x14ac:dyDescent="0.35">
      <c r="A6444" s="34">
        <v>6470</v>
      </c>
      <c r="B6444" s="1" t="s">
        <v>18793</v>
      </c>
      <c r="C6444" s="1" t="s">
        <v>29015</v>
      </c>
      <c r="D6444" s="1"/>
      <c r="E6444" s="1" t="s">
        <v>29008</v>
      </c>
      <c r="F6444" s="1" t="s">
        <v>29262</v>
      </c>
      <c r="G6444" s="35" t="s">
        <v>18794</v>
      </c>
      <c r="H6444" s="35" t="s">
        <v>18795</v>
      </c>
      <c r="I6444" s="35" t="s">
        <v>29</v>
      </c>
      <c r="J6444" s="36">
        <v>24560000</v>
      </c>
      <c r="K6444" s="36">
        <v>38626000</v>
      </c>
      <c r="L6444" s="36">
        <v>50344000</v>
      </c>
      <c r="M6444" s="36">
        <v>48228000</v>
      </c>
      <c r="N6444" s="36">
        <v>77705000</v>
      </c>
      <c r="O6444" s="37">
        <v>6.3600000000000004E-2</v>
      </c>
      <c r="P6444" s="37">
        <v>0.2525</v>
      </c>
      <c r="Q6444" s="37">
        <v>0.23319999999999999</v>
      </c>
      <c r="R6444" s="37">
        <v>6.2600000000000003E-2</v>
      </c>
      <c r="S6444" s="37">
        <v>0.1124</v>
      </c>
      <c r="T6444" s="37"/>
      <c r="U6444" s="37"/>
      <c r="V6444" s="37"/>
      <c r="W6444" s="37"/>
      <c r="X6444" s="37"/>
      <c r="Z6444" s="4" t="str">
        <f t="shared" si="320"/>
        <v>YES</v>
      </c>
      <c r="AA6444" s="4" t="str">
        <f t="shared" si="320"/>
        <v>NO</v>
      </c>
      <c r="AB6444" s="4" t="str">
        <f t="shared" si="320"/>
        <v>NO</v>
      </c>
      <c r="AD6444" s="4">
        <f t="shared" si="321"/>
        <v>1</v>
      </c>
    </row>
    <row r="6445" spans="1:30" ht="27.65" customHeight="1" x14ac:dyDescent="0.35">
      <c r="A6445" s="34">
        <v>6471</v>
      </c>
      <c r="B6445" s="1" t="s">
        <v>18796</v>
      </c>
      <c r="C6445" s="1"/>
      <c r="D6445" s="1"/>
      <c r="E6445" s="1"/>
      <c r="F6445" s="1" t="s">
        <v>29262</v>
      </c>
      <c r="G6445" s="35" t="s">
        <v>18797</v>
      </c>
      <c r="H6445" s="35" t="s">
        <v>18798</v>
      </c>
      <c r="I6445" s="35" t="s">
        <v>33</v>
      </c>
      <c r="J6445" s="36">
        <v>91919000</v>
      </c>
      <c r="K6445" s="36">
        <v>57726000</v>
      </c>
      <c r="L6445" s="36">
        <v>75493000</v>
      </c>
      <c r="M6445" s="36">
        <v>75493000</v>
      </c>
      <c r="N6445" s="36">
        <v>77699000</v>
      </c>
      <c r="O6445" s="37">
        <v>0.52410000000000001</v>
      </c>
      <c r="P6445" s="37">
        <v>0.40100000000000002</v>
      </c>
      <c r="Q6445" s="37">
        <v>0.56869999999999998</v>
      </c>
      <c r="R6445" s="37">
        <v>0.56869999999999998</v>
      </c>
      <c r="S6445" s="37">
        <v>0.2339</v>
      </c>
      <c r="T6445" s="37">
        <v>0.50980000000000003</v>
      </c>
      <c r="U6445" s="37"/>
      <c r="V6445" s="37"/>
      <c r="W6445" s="37"/>
      <c r="X6445" s="37"/>
      <c r="Z6445" s="4" t="str">
        <f t="shared" si="320"/>
        <v>YES</v>
      </c>
      <c r="AA6445" s="4" t="str">
        <f t="shared" si="320"/>
        <v>YES</v>
      </c>
      <c r="AB6445" s="4" t="str">
        <f t="shared" si="320"/>
        <v>YES</v>
      </c>
      <c r="AD6445" s="4">
        <f t="shared" si="321"/>
        <v>3</v>
      </c>
    </row>
    <row r="6446" spans="1:30" ht="27.65" customHeight="1" x14ac:dyDescent="0.35">
      <c r="A6446" s="34">
        <v>6472</v>
      </c>
      <c r="B6446" s="1" t="s">
        <v>18799</v>
      </c>
      <c r="C6446" s="1"/>
      <c r="D6446" s="1"/>
      <c r="E6446" s="1"/>
      <c r="F6446" s="1" t="s">
        <v>29262</v>
      </c>
      <c r="G6446" s="35" t="s">
        <v>18800</v>
      </c>
      <c r="H6446" s="35" t="s">
        <v>18801</v>
      </c>
      <c r="I6446" s="35" t="s">
        <v>23</v>
      </c>
      <c r="J6446" s="36">
        <v>33734000</v>
      </c>
      <c r="K6446" s="36">
        <v>47349000</v>
      </c>
      <c r="L6446" s="36">
        <v>56784000</v>
      </c>
      <c r="M6446" s="36">
        <v>190937000</v>
      </c>
      <c r="N6446" s="36">
        <v>77698000</v>
      </c>
      <c r="O6446" s="37">
        <v>4.5199999999999997E-2</v>
      </c>
      <c r="P6446" s="37">
        <v>1.6E-2</v>
      </c>
      <c r="Q6446" s="37">
        <v>3.9800000000000002E-2</v>
      </c>
      <c r="R6446" s="37">
        <v>8.0000000000000004E-4</v>
      </c>
      <c r="S6446" s="37">
        <v>-2.0400000000000001E-2</v>
      </c>
      <c r="T6446" s="37"/>
      <c r="U6446" s="37"/>
      <c r="V6446" s="37"/>
      <c r="W6446" s="37"/>
      <c r="X6446" s="37"/>
      <c r="Z6446" s="4" t="str">
        <f t="shared" si="320"/>
        <v>NO</v>
      </c>
      <c r="AA6446" s="4" t="str">
        <f t="shared" si="320"/>
        <v>NO</v>
      </c>
      <c r="AB6446" s="4" t="str">
        <f t="shared" si="320"/>
        <v>NO</v>
      </c>
      <c r="AD6446" s="4">
        <f t="shared" si="321"/>
        <v>0</v>
      </c>
    </row>
    <row r="6447" spans="1:30" ht="14.4" customHeight="1" x14ac:dyDescent="0.35">
      <c r="A6447" s="39">
        <v>6473</v>
      </c>
      <c r="B6447" s="13" t="s">
        <v>18802</v>
      </c>
      <c r="C6447" s="13" t="s">
        <v>29015</v>
      </c>
      <c r="D6447" s="14" t="s">
        <v>29043</v>
      </c>
      <c r="E6447" s="13" t="s">
        <v>29075</v>
      </c>
      <c r="F6447" s="1" t="s">
        <v>29262</v>
      </c>
      <c r="G6447" s="40" t="s">
        <v>18803</v>
      </c>
      <c r="H6447" s="40" t="s">
        <v>18804</v>
      </c>
      <c r="I6447" s="40" t="s">
        <v>5431</v>
      </c>
      <c r="J6447" s="41">
        <v>21371000</v>
      </c>
      <c r="K6447" s="41">
        <v>25236000</v>
      </c>
      <c r="L6447" s="41">
        <v>34118000</v>
      </c>
      <c r="M6447" s="41">
        <v>47778000</v>
      </c>
      <c r="N6447" s="41">
        <v>77697000</v>
      </c>
      <c r="O6447" s="42">
        <v>6.4100000000000004E-2</v>
      </c>
      <c r="P6447" s="42">
        <v>5.5800000000000002E-2</v>
      </c>
      <c r="Q6447" s="42">
        <v>7.1199999999999999E-2</v>
      </c>
      <c r="R6447" s="42">
        <v>-0.58740000000000003</v>
      </c>
      <c r="S6447" s="42">
        <v>0.1198</v>
      </c>
      <c r="T6447" s="42"/>
      <c r="U6447" s="42"/>
      <c r="V6447" s="42">
        <v>-2.9700000000000001E-2</v>
      </c>
      <c r="W6447" s="42">
        <v>-9.0999999999999998E-2</v>
      </c>
      <c r="X6447" s="42">
        <v>-8.1500000000000003E-2</v>
      </c>
      <c r="Z6447" s="4" t="str">
        <f t="shared" si="320"/>
        <v>NO</v>
      </c>
      <c r="AA6447" s="4" t="str">
        <f t="shared" si="320"/>
        <v>NO</v>
      </c>
      <c r="AB6447" s="4" t="str">
        <f t="shared" si="320"/>
        <v>NO</v>
      </c>
      <c r="AD6447" s="4">
        <f t="shared" si="321"/>
        <v>0</v>
      </c>
    </row>
    <row r="6448" spans="1:30" ht="27.65" customHeight="1" x14ac:dyDescent="0.35">
      <c r="A6448" s="34">
        <v>6474</v>
      </c>
      <c r="B6448" s="1" t="s">
        <v>18805</v>
      </c>
      <c r="C6448" s="1"/>
      <c r="D6448" s="1"/>
      <c r="E6448" s="1"/>
      <c r="F6448" s="1" t="s">
        <v>29262</v>
      </c>
      <c r="G6448" s="35" t="s">
        <v>18806</v>
      </c>
      <c r="H6448" s="35" t="s">
        <v>18807</v>
      </c>
      <c r="I6448" s="35" t="s">
        <v>33</v>
      </c>
      <c r="J6448" s="36">
        <v>38078000</v>
      </c>
      <c r="K6448" s="36">
        <v>50205000</v>
      </c>
      <c r="L6448" s="36">
        <v>60163000</v>
      </c>
      <c r="M6448" s="36">
        <v>71999000</v>
      </c>
      <c r="N6448" s="36">
        <v>77696000</v>
      </c>
      <c r="O6448" s="37">
        <v>0.1636</v>
      </c>
      <c r="P6448" s="37">
        <v>0.22170000000000001</v>
      </c>
      <c r="Q6448" s="37">
        <v>0.1113</v>
      </c>
      <c r="R6448" s="37">
        <v>0.1797</v>
      </c>
      <c r="S6448" s="37">
        <v>0.13869999999999999</v>
      </c>
      <c r="T6448" s="37"/>
      <c r="U6448" s="37"/>
      <c r="V6448" s="37"/>
      <c r="W6448" s="37"/>
      <c r="X6448" s="37"/>
      <c r="Z6448" s="4" t="str">
        <f t="shared" si="320"/>
        <v>NO</v>
      </c>
      <c r="AA6448" s="4" t="str">
        <f t="shared" si="320"/>
        <v>NO</v>
      </c>
      <c r="AB6448" s="4" t="str">
        <f t="shared" si="320"/>
        <v>NO</v>
      </c>
      <c r="AD6448" s="4">
        <f t="shared" si="321"/>
        <v>0</v>
      </c>
    </row>
    <row r="6449" spans="1:30" ht="14.4" customHeight="1" x14ac:dyDescent="0.35">
      <c r="A6449" s="34">
        <v>6475</v>
      </c>
      <c r="B6449" s="1" t="s">
        <v>18808</v>
      </c>
      <c r="C6449" s="1"/>
      <c r="D6449" s="1"/>
      <c r="E6449" s="1"/>
      <c r="F6449" s="1" t="s">
        <v>29262</v>
      </c>
      <c r="G6449" s="35" t="s">
        <v>18809</v>
      </c>
      <c r="H6449" s="35" t="s">
        <v>18810</v>
      </c>
      <c r="I6449" s="35" t="s">
        <v>390</v>
      </c>
      <c r="J6449" s="36"/>
      <c r="K6449" s="36">
        <v>2448000</v>
      </c>
      <c r="L6449" s="36">
        <v>14602000</v>
      </c>
      <c r="M6449" s="36">
        <v>35202000</v>
      </c>
      <c r="N6449" s="36">
        <v>77696000</v>
      </c>
      <c r="O6449" s="37"/>
      <c r="P6449" s="37">
        <v>-0.49590000000000001</v>
      </c>
      <c r="Q6449" s="37">
        <v>0.18529999999999999</v>
      </c>
      <c r="R6449" s="37">
        <v>0.32500000000000001</v>
      </c>
      <c r="S6449" s="37">
        <v>0.45879999999999999</v>
      </c>
      <c r="T6449" s="37"/>
      <c r="U6449" s="37"/>
      <c r="V6449" s="37"/>
      <c r="W6449" s="37"/>
      <c r="X6449" s="37"/>
      <c r="Z6449" s="4" t="str">
        <f t="shared" si="320"/>
        <v>NO</v>
      </c>
      <c r="AA6449" s="4" t="str">
        <f t="shared" si="320"/>
        <v>YES</v>
      </c>
      <c r="AB6449" s="4" t="str">
        <f t="shared" si="320"/>
        <v>YES</v>
      </c>
      <c r="AD6449" s="4">
        <f t="shared" si="321"/>
        <v>2</v>
      </c>
    </row>
    <row r="6450" spans="1:30" ht="14.4" customHeight="1" x14ac:dyDescent="0.35">
      <c r="A6450" s="34">
        <v>6476</v>
      </c>
      <c r="B6450" s="1" t="s">
        <v>18811</v>
      </c>
      <c r="C6450" s="1"/>
      <c r="D6450" s="1"/>
      <c r="E6450" s="1"/>
      <c r="F6450" s="1" t="s">
        <v>29262</v>
      </c>
      <c r="G6450" s="35" t="s">
        <v>18812</v>
      </c>
      <c r="H6450" s="35" t="s">
        <v>18813</v>
      </c>
      <c r="I6450" s="35" t="s">
        <v>23</v>
      </c>
      <c r="J6450" s="36"/>
      <c r="K6450" s="36"/>
      <c r="L6450" s="36">
        <v>12093000</v>
      </c>
      <c r="M6450" s="36">
        <v>77024000</v>
      </c>
      <c r="N6450" s="36">
        <v>77661000</v>
      </c>
      <c r="O6450" s="37"/>
      <c r="P6450" s="37"/>
      <c r="Q6450" s="37">
        <v>0.41160000000000002</v>
      </c>
      <c r="R6450" s="37">
        <v>-3.2599999999999997E-2</v>
      </c>
      <c r="S6450" s="37">
        <v>5.6800000000000003E-2</v>
      </c>
      <c r="T6450" s="37"/>
      <c r="U6450" s="37"/>
      <c r="V6450" s="37">
        <v>0.40439999999999998</v>
      </c>
      <c r="W6450" s="37">
        <v>-3.49E-2</v>
      </c>
      <c r="X6450" s="37">
        <v>0.3211</v>
      </c>
      <c r="Z6450" s="4" t="str">
        <f t="shared" si="320"/>
        <v>YES</v>
      </c>
      <c r="AA6450" s="4" t="str">
        <f t="shared" si="320"/>
        <v>NO</v>
      </c>
      <c r="AB6450" s="4" t="str">
        <f t="shared" si="320"/>
        <v>NO</v>
      </c>
      <c r="AD6450" s="4">
        <f t="shared" si="321"/>
        <v>1</v>
      </c>
    </row>
    <row r="6451" spans="1:30" ht="27.65" customHeight="1" x14ac:dyDescent="0.35">
      <c r="A6451" s="34">
        <v>6477</v>
      </c>
      <c r="B6451" s="1" t="s">
        <v>11481</v>
      </c>
      <c r="C6451" s="1"/>
      <c r="D6451" s="1"/>
      <c r="E6451" s="1"/>
      <c r="F6451" s="1" t="s">
        <v>29262</v>
      </c>
      <c r="G6451" s="35" t="s">
        <v>18814</v>
      </c>
      <c r="H6451" s="35" t="s">
        <v>18815</v>
      </c>
      <c r="I6451" s="35" t="s">
        <v>33</v>
      </c>
      <c r="J6451" s="36">
        <v>49840000</v>
      </c>
      <c r="K6451" s="36">
        <v>53271000</v>
      </c>
      <c r="L6451" s="36">
        <v>59886000</v>
      </c>
      <c r="M6451" s="36">
        <v>76595000</v>
      </c>
      <c r="N6451" s="36">
        <v>77646000</v>
      </c>
      <c r="O6451" s="37">
        <v>0.15890000000000001</v>
      </c>
      <c r="P6451" s="37">
        <v>0.15210000000000001</v>
      </c>
      <c r="Q6451" s="37">
        <v>0.24260000000000001</v>
      </c>
      <c r="R6451" s="37">
        <v>0.26319999999999999</v>
      </c>
      <c r="S6451" s="37">
        <v>-0.1109</v>
      </c>
      <c r="T6451" s="37">
        <v>0.1176</v>
      </c>
      <c r="U6451" s="37"/>
      <c r="V6451" s="37"/>
      <c r="W6451" s="37"/>
      <c r="X6451" s="37"/>
      <c r="Z6451" s="4" t="str">
        <f t="shared" si="320"/>
        <v>YES</v>
      </c>
      <c r="AA6451" s="4" t="str">
        <f t="shared" si="320"/>
        <v>YES</v>
      </c>
      <c r="AB6451" s="4" t="str">
        <f t="shared" si="320"/>
        <v>NO</v>
      </c>
      <c r="AD6451" s="4">
        <f t="shared" si="321"/>
        <v>2</v>
      </c>
    </row>
    <row r="6452" spans="1:30" ht="14.4" customHeight="1" x14ac:dyDescent="0.35">
      <c r="A6452" s="34">
        <v>6478</v>
      </c>
      <c r="B6452" s="1" t="s">
        <v>18816</v>
      </c>
      <c r="C6452" s="1"/>
      <c r="D6452" s="1"/>
      <c r="E6452" s="1"/>
      <c r="F6452" s="1" t="s">
        <v>29262</v>
      </c>
      <c r="G6452" s="35" t="s">
        <v>18817</v>
      </c>
      <c r="H6452" s="35" t="s">
        <v>18818</v>
      </c>
      <c r="I6452" s="35" t="s">
        <v>33</v>
      </c>
      <c r="J6452" s="36">
        <v>46579000</v>
      </c>
      <c r="K6452" s="36">
        <v>24694000</v>
      </c>
      <c r="L6452" s="36">
        <v>40009000</v>
      </c>
      <c r="M6452" s="36">
        <v>42491000</v>
      </c>
      <c r="N6452" s="36">
        <v>77636000</v>
      </c>
      <c r="O6452" s="37">
        <v>7.0400000000000004E-2</v>
      </c>
      <c r="P6452" s="37">
        <v>7.9200000000000007E-2</v>
      </c>
      <c r="Q6452" s="37">
        <v>7.5499999999999998E-2</v>
      </c>
      <c r="R6452" s="37">
        <v>7.4099999999999999E-2</v>
      </c>
      <c r="S6452" s="37">
        <v>7.4700000000000003E-2</v>
      </c>
      <c r="T6452" s="37"/>
      <c r="U6452" s="37"/>
      <c r="V6452" s="37"/>
      <c r="W6452" s="37"/>
      <c r="X6452" s="37"/>
      <c r="Z6452" s="4" t="str">
        <f t="shared" si="320"/>
        <v>NO</v>
      </c>
      <c r="AA6452" s="4" t="str">
        <f t="shared" si="320"/>
        <v>NO</v>
      </c>
      <c r="AB6452" s="4" t="str">
        <f t="shared" si="320"/>
        <v>NO</v>
      </c>
      <c r="AD6452" s="4">
        <f t="shared" si="321"/>
        <v>0</v>
      </c>
    </row>
    <row r="6453" spans="1:30" ht="14.4" customHeight="1" x14ac:dyDescent="0.35">
      <c r="A6453" s="34">
        <v>6479</v>
      </c>
      <c r="B6453" s="1" t="s">
        <v>2978</v>
      </c>
      <c r="C6453" s="1" t="s">
        <v>29015</v>
      </c>
      <c r="D6453" s="1"/>
      <c r="E6453" s="1" t="s">
        <v>29008</v>
      </c>
      <c r="F6453" s="1" t="s">
        <v>29262</v>
      </c>
      <c r="G6453" s="35" t="s">
        <v>18819</v>
      </c>
      <c r="H6453" s="35" t="s">
        <v>18820</v>
      </c>
      <c r="I6453" s="35" t="s">
        <v>29</v>
      </c>
      <c r="J6453" s="36">
        <v>33976000</v>
      </c>
      <c r="K6453" s="36">
        <v>44850000</v>
      </c>
      <c r="L6453" s="36">
        <v>49732000</v>
      </c>
      <c r="M6453" s="36">
        <v>70427000</v>
      </c>
      <c r="N6453" s="36">
        <v>77617000</v>
      </c>
      <c r="O6453" s="37">
        <v>0.14899999999999999</v>
      </c>
      <c r="P6453" s="37">
        <v>0.14169999999999999</v>
      </c>
      <c r="Q6453" s="37">
        <v>8.7300000000000003E-2</v>
      </c>
      <c r="R6453" s="37">
        <v>9.7699999999999995E-2</v>
      </c>
      <c r="S6453" s="37">
        <v>2.7199999999999998E-2</v>
      </c>
      <c r="T6453" s="37"/>
      <c r="U6453" s="37"/>
      <c r="V6453" s="37">
        <v>-2.2000000000000001E-3</v>
      </c>
      <c r="W6453" s="37">
        <v>-1.2999999999999999E-3</v>
      </c>
      <c r="X6453" s="37">
        <v>-5.0000000000000001E-4</v>
      </c>
      <c r="Z6453" s="4" t="str">
        <f t="shared" si="320"/>
        <v>NO</v>
      </c>
      <c r="AA6453" s="4" t="str">
        <f t="shared" si="320"/>
        <v>NO</v>
      </c>
      <c r="AB6453" s="4" t="str">
        <f t="shared" si="320"/>
        <v>NO</v>
      </c>
      <c r="AD6453" s="4">
        <f t="shared" si="321"/>
        <v>0</v>
      </c>
    </row>
    <row r="6454" spans="1:30" ht="14.4" customHeight="1" x14ac:dyDescent="0.35">
      <c r="A6454" s="34">
        <v>6480</v>
      </c>
      <c r="B6454" s="1" t="s">
        <v>18821</v>
      </c>
      <c r="C6454" s="1" t="s">
        <v>29015</v>
      </c>
      <c r="D6454" s="1"/>
      <c r="E6454" s="1" t="s">
        <v>29008</v>
      </c>
      <c r="F6454" s="1" t="s">
        <v>29262</v>
      </c>
      <c r="G6454" s="35" t="s">
        <v>18822</v>
      </c>
      <c r="H6454" s="35" t="s">
        <v>18823</v>
      </c>
      <c r="I6454" s="35" t="s">
        <v>29</v>
      </c>
      <c r="J6454" s="36">
        <v>36610000</v>
      </c>
      <c r="K6454" s="36">
        <v>39779000</v>
      </c>
      <c r="L6454" s="36">
        <v>69874000</v>
      </c>
      <c r="M6454" s="36">
        <v>61140000</v>
      </c>
      <c r="N6454" s="36">
        <v>77613000</v>
      </c>
      <c r="O6454" s="37">
        <v>0.48949999999999999</v>
      </c>
      <c r="P6454" s="37">
        <v>5.9700000000000003E-2</v>
      </c>
      <c r="Q6454" s="37">
        <v>0.30270000000000002</v>
      </c>
      <c r="R6454" s="37">
        <v>2.5499999999999998E-2</v>
      </c>
      <c r="S6454" s="37">
        <v>0.1134</v>
      </c>
      <c r="T6454" s="37"/>
      <c r="U6454" s="37"/>
      <c r="V6454" s="37"/>
      <c r="W6454" s="37"/>
      <c r="X6454" s="37"/>
      <c r="Z6454" s="4" t="str">
        <f t="shared" si="320"/>
        <v>YES</v>
      </c>
      <c r="AA6454" s="4" t="str">
        <f t="shared" si="320"/>
        <v>NO</v>
      </c>
      <c r="AB6454" s="4" t="str">
        <f t="shared" si="320"/>
        <v>NO</v>
      </c>
      <c r="AD6454" s="4">
        <f t="shared" si="321"/>
        <v>1</v>
      </c>
    </row>
    <row r="6455" spans="1:30" x14ac:dyDescent="0.35">
      <c r="A6455" s="34">
        <v>6481</v>
      </c>
      <c r="B6455" s="1" t="s">
        <v>18824</v>
      </c>
      <c r="C6455" s="1" t="s">
        <v>29015</v>
      </c>
      <c r="D6455" s="1"/>
      <c r="E6455" s="1" t="s">
        <v>29008</v>
      </c>
      <c r="F6455" s="1" t="s">
        <v>29262</v>
      </c>
      <c r="G6455" s="35" t="s">
        <v>18825</v>
      </c>
      <c r="H6455" s="35" t="s">
        <v>18826</v>
      </c>
      <c r="I6455" s="35" t="s">
        <v>29</v>
      </c>
      <c r="J6455" s="36"/>
      <c r="K6455" s="36"/>
      <c r="L6455" s="36">
        <v>24349000</v>
      </c>
      <c r="M6455" s="36">
        <v>65535000</v>
      </c>
      <c r="N6455" s="36">
        <v>77592000</v>
      </c>
      <c r="O6455" s="37"/>
      <c r="P6455" s="37"/>
      <c r="Q6455" s="37">
        <v>0.1754</v>
      </c>
      <c r="R6455" s="37">
        <v>0.37240000000000001</v>
      </c>
      <c r="S6455" s="37">
        <v>-3.8699999999999998E-2</v>
      </c>
      <c r="T6455" s="37"/>
      <c r="U6455" s="37"/>
      <c r="V6455" s="37"/>
      <c r="W6455" s="37"/>
      <c r="X6455" s="37"/>
      <c r="Z6455" s="4" t="str">
        <f t="shared" si="320"/>
        <v>NO</v>
      </c>
      <c r="AA6455" s="4" t="str">
        <f t="shared" si="320"/>
        <v>YES</v>
      </c>
      <c r="AB6455" s="4" t="str">
        <f t="shared" si="320"/>
        <v>NO</v>
      </c>
      <c r="AD6455" s="4">
        <f t="shared" si="321"/>
        <v>1</v>
      </c>
    </row>
    <row r="6456" spans="1:30" ht="14.4" customHeight="1" x14ac:dyDescent="0.35">
      <c r="A6456" s="34">
        <v>6482</v>
      </c>
      <c r="B6456" s="1" t="s">
        <v>18827</v>
      </c>
      <c r="C6456" s="1"/>
      <c r="D6456" s="1"/>
      <c r="E6456" s="1"/>
      <c r="F6456" s="1" t="s">
        <v>29262</v>
      </c>
      <c r="G6456" s="35" t="s">
        <v>18828</v>
      </c>
      <c r="H6456" s="35" t="s">
        <v>18829</v>
      </c>
      <c r="I6456" s="35" t="s">
        <v>36</v>
      </c>
      <c r="J6456" s="36">
        <v>58906000</v>
      </c>
      <c r="K6456" s="36">
        <v>42356000</v>
      </c>
      <c r="L6456" s="36">
        <v>30992000</v>
      </c>
      <c r="M6456" s="36">
        <v>61587000</v>
      </c>
      <c r="N6456" s="36">
        <v>77579000</v>
      </c>
      <c r="O6456" s="37">
        <v>0.21079999999999999</v>
      </c>
      <c r="P6456" s="37">
        <v>-0.1246</v>
      </c>
      <c r="Q6456" s="37">
        <v>0.1767</v>
      </c>
      <c r="R6456" s="37">
        <v>-2.6499999999999999E-2</v>
      </c>
      <c r="S6456" s="37">
        <v>0.48930000000000001</v>
      </c>
      <c r="T6456" s="37"/>
      <c r="U6456" s="37"/>
      <c r="V6456" s="37"/>
      <c r="W6456" s="37"/>
      <c r="X6456" s="37"/>
      <c r="Z6456" s="4" t="str">
        <f t="shared" si="320"/>
        <v>NO</v>
      </c>
      <c r="AA6456" s="4" t="str">
        <f t="shared" si="320"/>
        <v>NO</v>
      </c>
      <c r="AB6456" s="4" t="str">
        <f t="shared" si="320"/>
        <v>YES</v>
      </c>
      <c r="AD6456" s="4">
        <f t="shared" si="321"/>
        <v>1</v>
      </c>
    </row>
    <row r="6457" spans="1:30" ht="14.4" customHeight="1" x14ac:dyDescent="0.35">
      <c r="A6457" s="34">
        <v>6483</v>
      </c>
      <c r="B6457" s="1" t="s">
        <v>7378</v>
      </c>
      <c r="C6457" s="1" t="s">
        <v>29015</v>
      </c>
      <c r="D6457" s="1"/>
      <c r="E6457" s="1" t="s">
        <v>29008</v>
      </c>
      <c r="F6457" s="1" t="s">
        <v>29262</v>
      </c>
      <c r="G6457" s="35" t="s">
        <v>18830</v>
      </c>
      <c r="H6457" s="35" t="s">
        <v>18831</v>
      </c>
      <c r="I6457" s="35" t="s">
        <v>29</v>
      </c>
      <c r="J6457" s="36">
        <v>12367000</v>
      </c>
      <c r="K6457" s="36">
        <v>17382000</v>
      </c>
      <c r="L6457" s="36">
        <v>27146000</v>
      </c>
      <c r="M6457" s="36">
        <v>47455000</v>
      </c>
      <c r="N6457" s="36">
        <v>77558000</v>
      </c>
      <c r="O6457" s="37">
        <v>3.8399999999999997E-2</v>
      </c>
      <c r="P6457" s="37">
        <v>7.6799999999999993E-2</v>
      </c>
      <c r="Q6457" s="37">
        <v>1.9E-2</v>
      </c>
      <c r="R6457" s="37">
        <v>4.7500000000000001E-2</v>
      </c>
      <c r="S6457" s="37">
        <v>2.7199999999999998E-2</v>
      </c>
      <c r="T6457" s="37"/>
      <c r="U6457" s="37"/>
      <c r="V6457" s="37"/>
      <c r="W6457" s="37"/>
      <c r="X6457" s="37"/>
      <c r="Z6457" s="4" t="str">
        <f t="shared" si="320"/>
        <v>NO</v>
      </c>
      <c r="AA6457" s="4" t="str">
        <f t="shared" si="320"/>
        <v>NO</v>
      </c>
      <c r="AB6457" s="4" t="str">
        <f t="shared" si="320"/>
        <v>NO</v>
      </c>
      <c r="AD6457" s="4">
        <f t="shared" si="321"/>
        <v>0</v>
      </c>
    </row>
    <row r="6458" spans="1:30" ht="14.4" customHeight="1" x14ac:dyDescent="0.35">
      <c r="A6458" s="34">
        <v>6484</v>
      </c>
      <c r="B6458" s="1" t="s">
        <v>18832</v>
      </c>
      <c r="C6458" s="1"/>
      <c r="D6458" s="1"/>
      <c r="E6458" s="1"/>
      <c r="F6458" s="1" t="s">
        <v>29262</v>
      </c>
      <c r="G6458" s="35" t="s">
        <v>18833</v>
      </c>
      <c r="H6458" s="35" t="s">
        <v>18834</v>
      </c>
      <c r="I6458" s="35" t="s">
        <v>544</v>
      </c>
      <c r="J6458" s="36">
        <v>48956000</v>
      </c>
      <c r="K6458" s="36">
        <v>50832000</v>
      </c>
      <c r="L6458" s="36">
        <v>59941000</v>
      </c>
      <c r="M6458" s="36">
        <v>79626000</v>
      </c>
      <c r="N6458" s="36">
        <v>77546000</v>
      </c>
      <c r="O6458" s="37">
        <v>0.20419999999999999</v>
      </c>
      <c r="P6458" s="37">
        <v>6.0999999999999999E-2</v>
      </c>
      <c r="Q6458" s="37">
        <v>3.2599999999999997E-2</v>
      </c>
      <c r="R6458" s="37">
        <v>2.7799999999999998E-2</v>
      </c>
      <c r="S6458" s="37">
        <v>8.8200000000000001E-2</v>
      </c>
      <c r="T6458" s="37">
        <v>-4.3400000000000001E-2</v>
      </c>
      <c r="U6458" s="37">
        <v>-1.1999999999999999E-3</v>
      </c>
      <c r="V6458" s="37"/>
      <c r="W6458" s="37"/>
      <c r="X6458" s="37"/>
      <c r="Z6458" s="4" t="str">
        <f t="shared" si="320"/>
        <v>NO</v>
      </c>
      <c r="AA6458" s="4" t="str">
        <f t="shared" si="320"/>
        <v>NO</v>
      </c>
      <c r="AB6458" s="4" t="str">
        <f t="shared" si="320"/>
        <v>NO</v>
      </c>
      <c r="AD6458" s="4">
        <f t="shared" si="321"/>
        <v>0</v>
      </c>
    </row>
    <row r="6459" spans="1:30" ht="14.4" customHeight="1" x14ac:dyDescent="0.35">
      <c r="A6459" s="34">
        <v>6485</v>
      </c>
      <c r="B6459" s="1" t="s">
        <v>2587</v>
      </c>
      <c r="C6459" s="1" t="s">
        <v>29015</v>
      </c>
      <c r="D6459" s="1"/>
      <c r="E6459" s="1" t="s">
        <v>29008</v>
      </c>
      <c r="F6459" s="1" t="s">
        <v>29262</v>
      </c>
      <c r="G6459" s="35" t="s">
        <v>18835</v>
      </c>
      <c r="H6459" s="35" t="s">
        <v>18836</v>
      </c>
      <c r="I6459" s="35" t="s">
        <v>29</v>
      </c>
      <c r="J6459" s="36">
        <v>40620000</v>
      </c>
      <c r="K6459" s="36">
        <v>43227000</v>
      </c>
      <c r="L6459" s="36">
        <v>53591000</v>
      </c>
      <c r="M6459" s="36">
        <v>60713000</v>
      </c>
      <c r="N6459" s="36">
        <v>77538000</v>
      </c>
      <c r="O6459" s="37">
        <v>0.1169</v>
      </c>
      <c r="P6459" s="37">
        <v>3.61E-2</v>
      </c>
      <c r="Q6459" s="37">
        <v>3.7499999999999999E-2</v>
      </c>
      <c r="R6459" s="37">
        <v>5.4899999999999997E-2</v>
      </c>
      <c r="S6459" s="37">
        <v>0.14849999999999999</v>
      </c>
      <c r="T6459" s="37"/>
      <c r="U6459" s="37"/>
      <c r="V6459" s="37"/>
      <c r="W6459" s="37">
        <v>-6.6E-3</v>
      </c>
      <c r="X6459" s="37"/>
      <c r="Z6459" s="4" t="str">
        <f t="shared" si="320"/>
        <v>NO</v>
      </c>
      <c r="AA6459" s="4" t="str">
        <f t="shared" si="320"/>
        <v>NO</v>
      </c>
      <c r="AB6459" s="4" t="str">
        <f t="shared" si="320"/>
        <v>NO</v>
      </c>
      <c r="AD6459" s="4">
        <f t="shared" si="321"/>
        <v>0</v>
      </c>
    </row>
    <row r="6460" spans="1:30" ht="14.4" customHeight="1" x14ac:dyDescent="0.35">
      <c r="A6460" s="34">
        <v>6486</v>
      </c>
      <c r="B6460" s="1" t="s">
        <v>18837</v>
      </c>
      <c r="C6460" s="1" t="s">
        <v>29015</v>
      </c>
      <c r="D6460" s="1"/>
      <c r="E6460" s="1" t="s">
        <v>29008</v>
      </c>
      <c r="F6460" s="1" t="s">
        <v>29262</v>
      </c>
      <c r="G6460" s="35" t="s">
        <v>18838</v>
      </c>
      <c r="H6460" s="35" t="s">
        <v>18839</v>
      </c>
      <c r="I6460" s="35" t="s">
        <v>29</v>
      </c>
      <c r="J6460" s="36">
        <v>80603000</v>
      </c>
      <c r="K6460" s="36">
        <v>86528000</v>
      </c>
      <c r="L6460" s="36">
        <v>85017000</v>
      </c>
      <c r="M6460" s="36">
        <v>81602000</v>
      </c>
      <c r="N6460" s="36">
        <v>77516000</v>
      </c>
      <c r="O6460" s="37">
        <v>0.10390000000000001</v>
      </c>
      <c r="P6460" s="37">
        <v>0.13930000000000001</v>
      </c>
      <c r="Q6460" s="37">
        <v>7.2599999999999998E-2</v>
      </c>
      <c r="R6460" s="37">
        <v>2.7799999999999998E-2</v>
      </c>
      <c r="S6460" s="37">
        <v>3.0200000000000001E-2</v>
      </c>
      <c r="T6460" s="37">
        <v>0.1022</v>
      </c>
      <c r="U6460" s="37">
        <v>0.12570000000000001</v>
      </c>
      <c r="V6460" s="37">
        <v>2.0000000000000001E-4</v>
      </c>
      <c r="W6460" s="37">
        <v>-1.5800000000000002E-2</v>
      </c>
      <c r="X6460" s="37">
        <v>8.0000000000000004E-4</v>
      </c>
      <c r="Z6460" s="4" t="str">
        <f t="shared" si="320"/>
        <v>NO</v>
      </c>
      <c r="AA6460" s="4" t="str">
        <f t="shared" si="320"/>
        <v>NO</v>
      </c>
      <c r="AB6460" s="4" t="str">
        <f t="shared" si="320"/>
        <v>NO</v>
      </c>
      <c r="AD6460" s="4">
        <f t="shared" si="321"/>
        <v>0</v>
      </c>
    </row>
    <row r="6461" spans="1:30" ht="27.65" customHeight="1" x14ac:dyDescent="0.35">
      <c r="A6461" s="34">
        <v>6487</v>
      </c>
      <c r="B6461" s="1" t="s">
        <v>18840</v>
      </c>
      <c r="C6461" s="1" t="s">
        <v>29015</v>
      </c>
      <c r="D6461" s="1"/>
      <c r="E6461" s="1" t="s">
        <v>29008</v>
      </c>
      <c r="F6461" s="1" t="s">
        <v>29262</v>
      </c>
      <c r="G6461" s="35" t="s">
        <v>18841</v>
      </c>
      <c r="H6461" s="35" t="s">
        <v>18842</v>
      </c>
      <c r="I6461" s="35" t="s">
        <v>29</v>
      </c>
      <c r="J6461" s="36">
        <v>41439000</v>
      </c>
      <c r="K6461" s="36">
        <v>45208000</v>
      </c>
      <c r="L6461" s="36">
        <v>49617000</v>
      </c>
      <c r="M6461" s="36">
        <v>64117000</v>
      </c>
      <c r="N6461" s="36">
        <v>77514000</v>
      </c>
      <c r="O6461" s="37">
        <v>2.47E-2</v>
      </c>
      <c r="P6461" s="37">
        <v>6.2600000000000003E-2</v>
      </c>
      <c r="Q6461" s="37">
        <v>1.9E-3</v>
      </c>
      <c r="R6461" s="37">
        <v>7.6799999999999993E-2</v>
      </c>
      <c r="S6461" s="37">
        <v>4.7E-2</v>
      </c>
      <c r="T6461" s="37">
        <v>-8.0000000000000004E-4</v>
      </c>
      <c r="U6461" s="37">
        <v>-2.0000000000000001E-4</v>
      </c>
      <c r="V6461" s="37"/>
      <c r="W6461" s="37"/>
      <c r="X6461" s="37"/>
      <c r="Z6461" s="4" t="str">
        <f t="shared" si="320"/>
        <v>NO</v>
      </c>
      <c r="AA6461" s="4" t="str">
        <f t="shared" si="320"/>
        <v>NO</v>
      </c>
      <c r="AB6461" s="4" t="str">
        <f t="shared" si="320"/>
        <v>NO</v>
      </c>
      <c r="AD6461" s="4">
        <f t="shared" si="321"/>
        <v>0</v>
      </c>
    </row>
    <row r="6462" spans="1:30" ht="14.4" customHeight="1" x14ac:dyDescent="0.35">
      <c r="A6462" s="34">
        <v>6488</v>
      </c>
      <c r="B6462" s="1" t="s">
        <v>18843</v>
      </c>
      <c r="C6462" s="1" t="s">
        <v>29015</v>
      </c>
      <c r="D6462" s="1"/>
      <c r="E6462" s="1" t="s">
        <v>29008</v>
      </c>
      <c r="F6462" s="1" t="s">
        <v>29262</v>
      </c>
      <c r="G6462" s="35" t="s">
        <v>18844</v>
      </c>
      <c r="H6462" s="35" t="s">
        <v>18845</v>
      </c>
      <c r="I6462" s="35" t="s">
        <v>29</v>
      </c>
      <c r="J6462" s="36">
        <v>17627000</v>
      </c>
      <c r="K6462" s="36">
        <v>26172000</v>
      </c>
      <c r="L6462" s="36">
        <v>35989000</v>
      </c>
      <c r="M6462" s="36">
        <v>36320000</v>
      </c>
      <c r="N6462" s="36">
        <v>77501000</v>
      </c>
      <c r="O6462" s="37">
        <v>-9.1999999999999998E-3</v>
      </c>
      <c r="P6462" s="37">
        <v>0.1013</v>
      </c>
      <c r="Q6462" s="37">
        <v>0.2366</v>
      </c>
      <c r="R6462" s="37">
        <v>0.1113</v>
      </c>
      <c r="S6462" s="37">
        <v>0.26329999999999998</v>
      </c>
      <c r="T6462" s="37"/>
      <c r="U6462" s="37"/>
      <c r="V6462" s="37"/>
      <c r="W6462" s="37">
        <v>-3.3E-3</v>
      </c>
      <c r="X6462" s="37"/>
      <c r="Z6462" s="4" t="str">
        <f t="shared" si="320"/>
        <v>YES</v>
      </c>
      <c r="AA6462" s="4" t="str">
        <f t="shared" si="320"/>
        <v>NO</v>
      </c>
      <c r="AB6462" s="4" t="str">
        <f t="shared" si="320"/>
        <v>YES</v>
      </c>
      <c r="AD6462" s="4">
        <f t="shared" si="321"/>
        <v>2</v>
      </c>
    </row>
    <row r="6463" spans="1:30" ht="27.65" customHeight="1" x14ac:dyDescent="0.35">
      <c r="A6463" s="34">
        <v>6489</v>
      </c>
      <c r="B6463" s="1" t="s">
        <v>18846</v>
      </c>
      <c r="C6463" s="1"/>
      <c r="D6463" s="1"/>
      <c r="E6463" s="1"/>
      <c r="F6463" s="1" t="s">
        <v>29262</v>
      </c>
      <c r="G6463" s="35" t="s">
        <v>18847</v>
      </c>
      <c r="H6463" s="35" t="s">
        <v>18848</v>
      </c>
      <c r="I6463" s="35" t="s">
        <v>33</v>
      </c>
      <c r="J6463" s="36">
        <v>42538000</v>
      </c>
      <c r="K6463" s="36">
        <v>47924000</v>
      </c>
      <c r="L6463" s="36">
        <v>54464000</v>
      </c>
      <c r="M6463" s="36">
        <v>61871000</v>
      </c>
      <c r="N6463" s="36">
        <v>77497000</v>
      </c>
      <c r="O6463" s="37">
        <v>5.4800000000000001E-2</v>
      </c>
      <c r="P6463" s="37">
        <v>3.5200000000000002E-2</v>
      </c>
      <c r="Q6463" s="37">
        <v>2.2700000000000001E-2</v>
      </c>
      <c r="R6463" s="37">
        <v>2.47E-2</v>
      </c>
      <c r="S6463" s="37">
        <v>3.04E-2</v>
      </c>
      <c r="T6463" s="37"/>
      <c r="U6463" s="37"/>
      <c r="V6463" s="37"/>
      <c r="W6463" s="37"/>
      <c r="X6463" s="37"/>
      <c r="Z6463" s="4" t="str">
        <f t="shared" si="320"/>
        <v>NO</v>
      </c>
      <c r="AA6463" s="4" t="str">
        <f t="shared" si="320"/>
        <v>NO</v>
      </c>
      <c r="AB6463" s="4" t="str">
        <f t="shared" si="320"/>
        <v>NO</v>
      </c>
      <c r="AD6463" s="4">
        <f t="shared" si="321"/>
        <v>0</v>
      </c>
    </row>
    <row r="6464" spans="1:30" ht="14.4" customHeight="1" x14ac:dyDescent="0.35">
      <c r="A6464" s="34">
        <v>6490</v>
      </c>
      <c r="B6464" s="1" t="s">
        <v>18849</v>
      </c>
      <c r="C6464" s="1"/>
      <c r="D6464" s="1"/>
      <c r="E6464" s="1"/>
      <c r="F6464" s="1" t="s">
        <v>29262</v>
      </c>
      <c r="G6464" s="35" t="s">
        <v>18850</v>
      </c>
      <c r="H6464" s="35" t="s">
        <v>18851</v>
      </c>
      <c r="I6464" s="35" t="s">
        <v>23</v>
      </c>
      <c r="J6464" s="36">
        <v>39039000</v>
      </c>
      <c r="K6464" s="36">
        <v>46497000</v>
      </c>
      <c r="L6464" s="36">
        <v>60805000</v>
      </c>
      <c r="M6464" s="36">
        <v>71908000</v>
      </c>
      <c r="N6464" s="36">
        <v>77491000</v>
      </c>
      <c r="O6464" s="37">
        <v>0.20780000000000001</v>
      </c>
      <c r="P6464" s="37">
        <v>0.21510000000000001</v>
      </c>
      <c r="Q6464" s="37">
        <v>0.28739999999999999</v>
      </c>
      <c r="R6464" s="37">
        <v>0.23400000000000001</v>
      </c>
      <c r="S6464" s="37">
        <v>9.8000000000000004E-2</v>
      </c>
      <c r="T6464" s="37"/>
      <c r="U6464" s="37"/>
      <c r="V6464" s="37"/>
      <c r="W6464" s="37"/>
      <c r="X6464" s="37"/>
      <c r="Z6464" s="4" t="str">
        <f t="shared" si="320"/>
        <v>YES</v>
      </c>
      <c r="AA6464" s="4" t="str">
        <f t="shared" si="320"/>
        <v>YES</v>
      </c>
      <c r="AB6464" s="4" t="str">
        <f t="shared" si="320"/>
        <v>NO</v>
      </c>
      <c r="AD6464" s="4">
        <f t="shared" si="321"/>
        <v>2</v>
      </c>
    </row>
    <row r="6465" spans="1:30" ht="14.4" customHeight="1" x14ac:dyDescent="0.35">
      <c r="A6465" s="34">
        <v>6491</v>
      </c>
      <c r="B6465" s="1" t="s">
        <v>18852</v>
      </c>
      <c r="C6465" s="1" t="s">
        <v>29015</v>
      </c>
      <c r="D6465" s="1"/>
      <c r="E6465" s="1" t="s">
        <v>29008</v>
      </c>
      <c r="F6465" s="1" t="s">
        <v>29262</v>
      </c>
      <c r="G6465" s="35" t="s">
        <v>18853</v>
      </c>
      <c r="H6465" s="35" t="s">
        <v>18854</v>
      </c>
      <c r="I6465" s="35" t="s">
        <v>29</v>
      </c>
      <c r="J6465" s="36">
        <v>27908000</v>
      </c>
      <c r="K6465" s="36"/>
      <c r="L6465" s="36">
        <v>27889000</v>
      </c>
      <c r="M6465" s="36">
        <v>33733000</v>
      </c>
      <c r="N6465" s="36">
        <v>77487000</v>
      </c>
      <c r="O6465" s="37">
        <v>3.5799999999999998E-2</v>
      </c>
      <c r="P6465" s="37"/>
      <c r="Q6465" s="37">
        <v>6.3500000000000001E-2</v>
      </c>
      <c r="R6465" s="37">
        <v>6.0299999999999999E-2</v>
      </c>
      <c r="S6465" s="37">
        <v>5.11E-2</v>
      </c>
      <c r="T6465" s="37"/>
      <c r="U6465" s="37"/>
      <c r="V6465" s="37"/>
      <c r="W6465" s="37"/>
      <c r="X6465" s="37"/>
      <c r="Z6465" s="4" t="str">
        <f t="shared" si="320"/>
        <v>NO</v>
      </c>
      <c r="AA6465" s="4" t="str">
        <f t="shared" si="320"/>
        <v>NO</v>
      </c>
      <c r="AB6465" s="4" t="str">
        <f t="shared" si="320"/>
        <v>NO</v>
      </c>
      <c r="AD6465" s="4">
        <f t="shared" si="321"/>
        <v>0</v>
      </c>
    </row>
    <row r="6466" spans="1:30" ht="14.4" customHeight="1" x14ac:dyDescent="0.35">
      <c r="A6466" s="34">
        <v>6492</v>
      </c>
      <c r="B6466" s="1" t="s">
        <v>3831</v>
      </c>
      <c r="C6466" s="1"/>
      <c r="D6466" s="1"/>
      <c r="E6466" s="1"/>
      <c r="F6466" s="1" t="s">
        <v>28738</v>
      </c>
      <c r="G6466" s="35" t="s">
        <v>18855</v>
      </c>
      <c r="H6466" s="35" t="s">
        <v>18856</v>
      </c>
      <c r="I6466" s="35" t="s">
        <v>23</v>
      </c>
      <c r="J6466" s="36">
        <v>22535000</v>
      </c>
      <c r="K6466" s="36">
        <v>13020000</v>
      </c>
      <c r="L6466" s="36">
        <v>24109000</v>
      </c>
      <c r="M6466" s="36">
        <v>54571000</v>
      </c>
      <c r="N6466" s="36">
        <v>77474000</v>
      </c>
      <c r="O6466" s="37">
        <v>-0.37909999999999999</v>
      </c>
      <c r="P6466" s="37">
        <v>-1.8301000000000001</v>
      </c>
      <c r="Q6466" s="37">
        <v>0.56079999999999997</v>
      </c>
      <c r="R6466" s="37">
        <v>0.1381</v>
      </c>
      <c r="S6466" s="37">
        <v>0.1008</v>
      </c>
      <c r="T6466" s="37"/>
      <c r="U6466" s="37"/>
      <c r="V6466" s="37"/>
      <c r="W6466" s="37"/>
      <c r="X6466" s="37"/>
      <c r="Z6466" s="4" t="str">
        <f t="shared" si="320"/>
        <v>YES</v>
      </c>
      <c r="AA6466" s="4" t="str">
        <f t="shared" si="320"/>
        <v>NO</v>
      </c>
      <c r="AB6466" s="4" t="str">
        <f t="shared" si="320"/>
        <v>NO</v>
      </c>
      <c r="AD6466" s="4">
        <f t="shared" si="321"/>
        <v>1</v>
      </c>
    </row>
    <row r="6467" spans="1:30" ht="14.4" customHeight="1" x14ac:dyDescent="0.35">
      <c r="A6467" s="34">
        <v>6493</v>
      </c>
      <c r="B6467" s="1" t="s">
        <v>18857</v>
      </c>
      <c r="C6467" s="1"/>
      <c r="D6467" s="1"/>
      <c r="E6467" s="1"/>
      <c r="F6467" s="1" t="s">
        <v>29262</v>
      </c>
      <c r="G6467" s="35" t="s">
        <v>18858</v>
      </c>
      <c r="H6467" s="35" t="s">
        <v>18859</v>
      </c>
      <c r="I6467" s="35" t="s">
        <v>43</v>
      </c>
      <c r="J6467" s="36">
        <v>166772000</v>
      </c>
      <c r="K6467" s="36">
        <v>75181000</v>
      </c>
      <c r="L6467" s="36">
        <v>67963000</v>
      </c>
      <c r="M6467" s="36">
        <v>77945000</v>
      </c>
      <c r="N6467" s="36">
        <v>77473000</v>
      </c>
      <c r="O6467" s="37">
        <v>6.6799999999999998E-2</v>
      </c>
      <c r="P6467" s="37">
        <v>0.1178</v>
      </c>
      <c r="Q6467" s="37">
        <v>0.1426</v>
      </c>
      <c r="R6467" s="37">
        <v>0.18779999999999999</v>
      </c>
      <c r="S6467" s="37">
        <v>0.1023</v>
      </c>
      <c r="T6467" s="37"/>
      <c r="U6467" s="37"/>
      <c r="V6467" s="37"/>
      <c r="W6467" s="37"/>
      <c r="X6467" s="37"/>
      <c r="Z6467" s="4" t="str">
        <f t="shared" si="320"/>
        <v>NO</v>
      </c>
      <c r="AA6467" s="4" t="str">
        <f t="shared" si="320"/>
        <v>NO</v>
      </c>
      <c r="AB6467" s="4" t="str">
        <f t="shared" si="320"/>
        <v>NO</v>
      </c>
      <c r="AD6467" s="4">
        <f t="shared" si="321"/>
        <v>0</v>
      </c>
    </row>
    <row r="6468" spans="1:30" ht="14.4" customHeight="1" x14ac:dyDescent="0.35">
      <c r="A6468" s="34">
        <v>6494</v>
      </c>
      <c r="B6468" s="1" t="s">
        <v>18860</v>
      </c>
      <c r="C6468" s="1"/>
      <c r="D6468" s="1"/>
      <c r="E6468" s="1"/>
      <c r="F6468" s="1" t="s">
        <v>29262</v>
      </c>
      <c r="G6468" s="35" t="s">
        <v>18861</v>
      </c>
      <c r="H6468" s="35" t="s">
        <v>18862</v>
      </c>
      <c r="I6468" s="35" t="s">
        <v>33</v>
      </c>
      <c r="J6468" s="36">
        <v>40384000</v>
      </c>
      <c r="K6468" s="36">
        <v>50830000</v>
      </c>
      <c r="L6468" s="36">
        <v>65577000</v>
      </c>
      <c r="M6468" s="36">
        <v>72072000</v>
      </c>
      <c r="N6468" s="36">
        <v>77472000</v>
      </c>
      <c r="O6468" s="37">
        <v>0.2122</v>
      </c>
      <c r="P6468" s="37">
        <v>0.1031</v>
      </c>
      <c r="Q6468" s="37">
        <v>7.1199999999999999E-2</v>
      </c>
      <c r="R6468" s="37">
        <v>5.3999999999999999E-2</v>
      </c>
      <c r="S6468" s="37">
        <v>2.24E-2</v>
      </c>
      <c r="T6468" s="37">
        <v>0.22389999999999999</v>
      </c>
      <c r="U6468" s="37">
        <v>7.0300000000000001E-2</v>
      </c>
      <c r="V6468" s="37">
        <v>5.74E-2</v>
      </c>
      <c r="W6468" s="37">
        <v>4.7100000000000003E-2</v>
      </c>
      <c r="X6468" s="37">
        <v>1.17E-2</v>
      </c>
      <c r="Z6468" s="4" t="str">
        <f t="shared" si="320"/>
        <v>NO</v>
      </c>
      <c r="AA6468" s="4" t="str">
        <f t="shared" si="320"/>
        <v>NO</v>
      </c>
      <c r="AB6468" s="4" t="str">
        <f t="shared" si="320"/>
        <v>NO</v>
      </c>
      <c r="AD6468" s="4">
        <f t="shared" si="321"/>
        <v>0</v>
      </c>
    </row>
    <row r="6469" spans="1:30" ht="27.65" customHeight="1" x14ac:dyDescent="0.35">
      <c r="A6469" s="34">
        <v>6495</v>
      </c>
      <c r="B6469" s="1" t="s">
        <v>18863</v>
      </c>
      <c r="C6469" s="1"/>
      <c r="D6469" s="1"/>
      <c r="E6469" s="1"/>
      <c r="F6469" s="1" t="s">
        <v>29262</v>
      </c>
      <c r="G6469" s="35" t="s">
        <v>18864</v>
      </c>
      <c r="H6469" s="35" t="s">
        <v>18865</v>
      </c>
      <c r="I6469" s="35" t="s">
        <v>43</v>
      </c>
      <c r="J6469" s="36"/>
      <c r="K6469" s="36"/>
      <c r="L6469" s="36"/>
      <c r="M6469" s="36"/>
      <c r="N6469" s="36">
        <v>77463000</v>
      </c>
      <c r="O6469" s="37"/>
      <c r="P6469" s="37"/>
      <c r="Q6469" s="37"/>
      <c r="R6469" s="37"/>
      <c r="S6469" s="37">
        <v>9.0999999999999998E-2</v>
      </c>
      <c r="T6469" s="37"/>
      <c r="U6469" s="37"/>
      <c r="V6469" s="37"/>
      <c r="W6469" s="37"/>
      <c r="X6469" s="37"/>
      <c r="Z6469" s="4" t="str">
        <f t="shared" ref="Z6469:AB6532" si="322">IF(Q6469&gt;20%,"YES","NO")</f>
        <v>NO</v>
      </c>
      <c r="AA6469" s="4" t="str">
        <f t="shared" si="322"/>
        <v>NO</v>
      </c>
      <c r="AB6469" s="4" t="str">
        <f t="shared" si="322"/>
        <v>NO</v>
      </c>
      <c r="AD6469" s="4">
        <f t="shared" ref="AD6469:AD6532" si="323">COUNTIF(Z6469:AB6469,"YES")</f>
        <v>0</v>
      </c>
    </row>
    <row r="6470" spans="1:30" ht="14.4" customHeight="1" x14ac:dyDescent="0.35">
      <c r="A6470" s="34">
        <v>6496</v>
      </c>
      <c r="B6470" s="1" t="s">
        <v>5635</v>
      </c>
      <c r="C6470" s="1" t="s">
        <v>29015</v>
      </c>
      <c r="D6470" s="1"/>
      <c r="E6470" s="1" t="s">
        <v>29008</v>
      </c>
      <c r="F6470" s="1" t="s">
        <v>29262</v>
      </c>
      <c r="G6470" s="35" t="s">
        <v>18866</v>
      </c>
      <c r="H6470" s="35" t="s">
        <v>18867</v>
      </c>
      <c r="I6470" s="35" t="s">
        <v>29</v>
      </c>
      <c r="J6470" s="36">
        <v>56551000</v>
      </c>
      <c r="K6470" s="36">
        <v>58298000</v>
      </c>
      <c r="L6470" s="36">
        <v>57732000</v>
      </c>
      <c r="M6470" s="36">
        <v>61783000</v>
      </c>
      <c r="N6470" s="36">
        <v>77454000</v>
      </c>
      <c r="O6470" s="37">
        <v>0.45100000000000001</v>
      </c>
      <c r="P6470" s="37">
        <v>0.50860000000000005</v>
      </c>
      <c r="Q6470" s="37">
        <v>0.52339999999999998</v>
      </c>
      <c r="R6470" s="37">
        <v>0.498</v>
      </c>
      <c r="S6470" s="37">
        <v>0.45629999999999998</v>
      </c>
      <c r="T6470" s="37"/>
      <c r="U6470" s="37">
        <v>-4.0000000000000002E-4</v>
      </c>
      <c r="V6470" s="37">
        <v>-8.0000000000000002E-3</v>
      </c>
      <c r="W6470" s="37">
        <v>-1.9E-3</v>
      </c>
      <c r="X6470" s="37"/>
      <c r="Z6470" s="4" t="str">
        <f t="shared" si="322"/>
        <v>YES</v>
      </c>
      <c r="AA6470" s="4" t="str">
        <f t="shared" si="322"/>
        <v>YES</v>
      </c>
      <c r="AB6470" s="4" t="str">
        <f t="shared" si="322"/>
        <v>YES</v>
      </c>
      <c r="AD6470" s="4">
        <f t="shared" si="323"/>
        <v>3</v>
      </c>
    </row>
    <row r="6471" spans="1:30" ht="27.65" customHeight="1" x14ac:dyDescent="0.35">
      <c r="A6471" s="34">
        <v>6497</v>
      </c>
      <c r="B6471" s="1" t="s">
        <v>18868</v>
      </c>
      <c r="C6471" s="1"/>
      <c r="D6471" s="1"/>
      <c r="E6471" s="1"/>
      <c r="F6471" s="1" t="s">
        <v>29262</v>
      </c>
      <c r="G6471" s="35" t="s">
        <v>18869</v>
      </c>
      <c r="H6471" s="35" t="s">
        <v>18870</v>
      </c>
      <c r="I6471" s="35" t="s">
        <v>33</v>
      </c>
      <c r="J6471" s="36">
        <v>41963000</v>
      </c>
      <c r="K6471" s="36">
        <v>46152000</v>
      </c>
      <c r="L6471" s="36">
        <v>52803000</v>
      </c>
      <c r="M6471" s="36">
        <v>61588000</v>
      </c>
      <c r="N6471" s="36">
        <v>77450000</v>
      </c>
      <c r="O6471" s="37">
        <v>0.15210000000000001</v>
      </c>
      <c r="P6471" s="37">
        <v>0.1658</v>
      </c>
      <c r="Q6471" s="37">
        <v>0.1928</v>
      </c>
      <c r="R6471" s="37">
        <v>0.1822</v>
      </c>
      <c r="S6471" s="37">
        <v>0.1719</v>
      </c>
      <c r="T6471" s="37"/>
      <c r="U6471" s="37"/>
      <c r="V6471" s="37">
        <v>-2.9999999999999997E-4</v>
      </c>
      <c r="W6471" s="37">
        <v>-2E-3</v>
      </c>
      <c r="X6471" s="37">
        <v>-1E-3</v>
      </c>
      <c r="Z6471" s="4" t="str">
        <f t="shared" si="322"/>
        <v>NO</v>
      </c>
      <c r="AA6471" s="4" t="str">
        <f t="shared" si="322"/>
        <v>NO</v>
      </c>
      <c r="AB6471" s="4" t="str">
        <f t="shared" si="322"/>
        <v>NO</v>
      </c>
      <c r="AD6471" s="4">
        <f t="shared" si="323"/>
        <v>0</v>
      </c>
    </row>
    <row r="6472" spans="1:30" ht="41.4" customHeight="1" x14ac:dyDescent="0.35">
      <c r="A6472" s="34">
        <v>6498</v>
      </c>
      <c r="B6472" s="1" t="s">
        <v>18871</v>
      </c>
      <c r="C6472" s="1" t="s">
        <v>29015</v>
      </c>
      <c r="D6472" s="1"/>
      <c r="E6472" s="1" t="s">
        <v>29008</v>
      </c>
      <c r="F6472" s="1" t="s">
        <v>29262</v>
      </c>
      <c r="G6472" s="35" t="s">
        <v>18872</v>
      </c>
      <c r="H6472" s="35" t="s">
        <v>18873</v>
      </c>
      <c r="I6472" s="35" t="s">
        <v>29</v>
      </c>
      <c r="J6472" s="36">
        <v>4195000</v>
      </c>
      <c r="K6472" s="36">
        <v>4635000</v>
      </c>
      <c r="L6472" s="36">
        <v>8104000</v>
      </c>
      <c r="M6472" s="36">
        <v>23718000</v>
      </c>
      <c r="N6472" s="36">
        <v>77441000</v>
      </c>
      <c r="O6472" s="37">
        <v>5.1999999999999998E-2</v>
      </c>
      <c r="P6472" s="37">
        <v>5.5899999999999998E-2</v>
      </c>
      <c r="Q6472" s="37">
        <v>-0.17929999999999999</v>
      </c>
      <c r="R6472" s="37">
        <v>0.13020000000000001</v>
      </c>
      <c r="S6472" s="37">
        <v>7.1800000000000003E-2</v>
      </c>
      <c r="T6472" s="37">
        <v>6.5600000000000006E-2</v>
      </c>
      <c r="U6472" s="37">
        <v>4.6800000000000001E-2</v>
      </c>
      <c r="V6472" s="37"/>
      <c r="W6472" s="37"/>
      <c r="X6472" s="37"/>
      <c r="Z6472" s="4" t="str">
        <f t="shared" si="322"/>
        <v>NO</v>
      </c>
      <c r="AA6472" s="4" t="str">
        <f t="shared" si="322"/>
        <v>NO</v>
      </c>
      <c r="AB6472" s="4" t="str">
        <f t="shared" si="322"/>
        <v>NO</v>
      </c>
      <c r="AD6472" s="4">
        <f t="shared" si="323"/>
        <v>0</v>
      </c>
    </row>
    <row r="6473" spans="1:30" ht="14.4" customHeight="1" x14ac:dyDescent="0.35">
      <c r="A6473" s="34">
        <v>6499</v>
      </c>
      <c r="B6473" s="1" t="s">
        <v>18874</v>
      </c>
      <c r="C6473" s="1" t="s">
        <v>28702</v>
      </c>
      <c r="D6473" s="1"/>
      <c r="E6473" s="1"/>
      <c r="F6473" s="1" t="s">
        <v>29262</v>
      </c>
      <c r="G6473" s="35" t="s">
        <v>18875</v>
      </c>
      <c r="H6473" s="35" t="s">
        <v>18876</v>
      </c>
      <c r="I6473" s="35" t="s">
        <v>87</v>
      </c>
      <c r="J6473" s="36">
        <v>55756000</v>
      </c>
      <c r="K6473" s="36">
        <v>50122000</v>
      </c>
      <c r="L6473" s="36">
        <v>59760000</v>
      </c>
      <c r="M6473" s="36">
        <v>62138000</v>
      </c>
      <c r="N6473" s="36">
        <v>77424000</v>
      </c>
      <c r="O6473" s="37">
        <v>-6.8699999999999997E-2</v>
      </c>
      <c r="P6473" s="37">
        <v>-0.1938</v>
      </c>
      <c r="Q6473" s="37">
        <v>7.1000000000000004E-3</v>
      </c>
      <c r="R6473" s="37">
        <v>3.5499999999999997E-2</v>
      </c>
      <c r="S6473" s="37">
        <v>1.09E-2</v>
      </c>
      <c r="T6473" s="37">
        <v>-7.4000000000000003E-3</v>
      </c>
      <c r="U6473" s="37">
        <v>-5.0000000000000001E-4</v>
      </c>
      <c r="V6473" s="37">
        <v>-2.0299999999999999E-2</v>
      </c>
      <c r="W6473" s="37">
        <v>-3.6499999999999998E-2</v>
      </c>
      <c r="X6473" s="37">
        <v>-1.8499999999999999E-2</v>
      </c>
      <c r="Z6473" s="4" t="str">
        <f t="shared" si="322"/>
        <v>NO</v>
      </c>
      <c r="AA6473" s="4" t="str">
        <f t="shared" si="322"/>
        <v>NO</v>
      </c>
      <c r="AB6473" s="4" t="str">
        <f t="shared" si="322"/>
        <v>NO</v>
      </c>
      <c r="AD6473" s="4">
        <f t="shared" si="323"/>
        <v>0</v>
      </c>
    </row>
    <row r="6474" spans="1:30" ht="41.4" customHeight="1" x14ac:dyDescent="0.35">
      <c r="A6474" s="34">
        <v>6500</v>
      </c>
      <c r="B6474" s="1" t="s">
        <v>18877</v>
      </c>
      <c r="C6474" s="1"/>
      <c r="D6474" s="1"/>
      <c r="E6474" s="1"/>
      <c r="F6474" s="1" t="s">
        <v>29262</v>
      </c>
      <c r="G6474" s="35" t="s">
        <v>18878</v>
      </c>
      <c r="H6474" s="35" t="s">
        <v>18879</v>
      </c>
      <c r="I6474" s="35" t="s">
        <v>43</v>
      </c>
      <c r="J6474" s="36">
        <v>48593000</v>
      </c>
      <c r="K6474" s="36">
        <v>41969000</v>
      </c>
      <c r="L6474" s="36">
        <v>50814000</v>
      </c>
      <c r="M6474" s="36">
        <v>55571000</v>
      </c>
      <c r="N6474" s="36">
        <v>77412000</v>
      </c>
      <c r="O6474" s="37">
        <v>0.2185</v>
      </c>
      <c r="P6474" s="37">
        <v>0.25340000000000001</v>
      </c>
      <c r="Q6474" s="37">
        <v>0.4289</v>
      </c>
      <c r="R6474" s="37">
        <v>0.4743</v>
      </c>
      <c r="S6474" s="37">
        <v>8.1900000000000001E-2</v>
      </c>
      <c r="T6474" s="37">
        <v>-1.3899999999999999E-2</v>
      </c>
      <c r="U6474" s="37"/>
      <c r="V6474" s="37"/>
      <c r="W6474" s="37"/>
      <c r="X6474" s="37"/>
      <c r="Z6474" s="4" t="str">
        <f t="shared" si="322"/>
        <v>YES</v>
      </c>
      <c r="AA6474" s="4" t="str">
        <f t="shared" si="322"/>
        <v>YES</v>
      </c>
      <c r="AB6474" s="4" t="str">
        <f t="shared" si="322"/>
        <v>NO</v>
      </c>
      <c r="AD6474" s="4">
        <f t="shared" si="323"/>
        <v>2</v>
      </c>
    </row>
    <row r="6475" spans="1:30" ht="14.4" customHeight="1" x14ac:dyDescent="0.35">
      <c r="A6475" s="34">
        <v>6501</v>
      </c>
      <c r="B6475" s="1" t="s">
        <v>18880</v>
      </c>
      <c r="C6475" s="1"/>
      <c r="D6475" s="1"/>
      <c r="E6475" s="1"/>
      <c r="F6475" s="1" t="s">
        <v>29262</v>
      </c>
      <c r="G6475" s="35" t="s">
        <v>18881</v>
      </c>
      <c r="H6475" s="35" t="s">
        <v>18882</v>
      </c>
      <c r="I6475" s="35" t="s">
        <v>33</v>
      </c>
      <c r="J6475" s="36">
        <v>63223000</v>
      </c>
      <c r="K6475" s="36">
        <v>67710000</v>
      </c>
      <c r="L6475" s="36">
        <v>65574000</v>
      </c>
      <c r="M6475" s="36">
        <v>71604000</v>
      </c>
      <c r="N6475" s="36">
        <v>77406000</v>
      </c>
      <c r="O6475" s="37">
        <v>9.8400000000000001E-2</v>
      </c>
      <c r="P6475" s="37">
        <v>8.6199999999999999E-2</v>
      </c>
      <c r="Q6475" s="37">
        <v>7.0699999999999999E-2</v>
      </c>
      <c r="R6475" s="37">
        <v>2.64E-2</v>
      </c>
      <c r="S6475" s="37">
        <v>5.74E-2</v>
      </c>
      <c r="T6475" s="37">
        <v>-5.4000000000000003E-3</v>
      </c>
      <c r="U6475" s="37"/>
      <c r="V6475" s="37"/>
      <c r="W6475" s="37"/>
      <c r="X6475" s="37"/>
      <c r="Z6475" s="4" t="str">
        <f t="shared" si="322"/>
        <v>NO</v>
      </c>
      <c r="AA6475" s="4" t="str">
        <f t="shared" si="322"/>
        <v>NO</v>
      </c>
      <c r="AB6475" s="4" t="str">
        <f t="shared" si="322"/>
        <v>NO</v>
      </c>
      <c r="AD6475" s="4">
        <f t="shared" si="323"/>
        <v>0</v>
      </c>
    </row>
    <row r="6476" spans="1:30" ht="14.4" customHeight="1" x14ac:dyDescent="0.35">
      <c r="A6476" s="34">
        <v>6502</v>
      </c>
      <c r="B6476" s="1" t="s">
        <v>18883</v>
      </c>
      <c r="C6476" s="1"/>
      <c r="D6476" s="1"/>
      <c r="E6476" s="1"/>
      <c r="F6476" s="1" t="s">
        <v>29262</v>
      </c>
      <c r="G6476" s="35" t="s">
        <v>18884</v>
      </c>
      <c r="H6476" s="35" t="s">
        <v>18885</v>
      </c>
      <c r="I6476" s="35" t="s">
        <v>33</v>
      </c>
      <c r="J6476" s="36">
        <v>20592000</v>
      </c>
      <c r="K6476" s="36">
        <v>27051000</v>
      </c>
      <c r="L6476" s="36">
        <v>36230000</v>
      </c>
      <c r="M6476" s="36">
        <v>54762000</v>
      </c>
      <c r="N6476" s="36">
        <v>77399000</v>
      </c>
      <c r="O6476" s="37">
        <v>6.6199999999999995E-2</v>
      </c>
      <c r="P6476" s="37">
        <v>6.3100000000000003E-2</v>
      </c>
      <c r="Q6476" s="37">
        <v>8.9300000000000004E-2</v>
      </c>
      <c r="R6476" s="37">
        <v>9.8500000000000004E-2</v>
      </c>
      <c r="S6476" s="37">
        <v>6.6000000000000003E-2</v>
      </c>
      <c r="T6476" s="37">
        <v>6.2899999999999998E-2</v>
      </c>
      <c r="U6476" s="37">
        <v>6.3100000000000003E-2</v>
      </c>
      <c r="V6476" s="37">
        <v>8.9300000000000004E-2</v>
      </c>
      <c r="W6476" s="37">
        <v>9.8500000000000004E-2</v>
      </c>
      <c r="X6476" s="37">
        <v>6.6000000000000003E-2</v>
      </c>
      <c r="Z6476" s="4" t="str">
        <f t="shared" si="322"/>
        <v>NO</v>
      </c>
      <c r="AA6476" s="4" t="str">
        <f t="shared" si="322"/>
        <v>NO</v>
      </c>
      <c r="AB6476" s="4" t="str">
        <f t="shared" si="322"/>
        <v>NO</v>
      </c>
      <c r="AD6476" s="4">
        <f t="shared" si="323"/>
        <v>0</v>
      </c>
    </row>
    <row r="6477" spans="1:30" ht="14.4" customHeight="1" x14ac:dyDescent="0.35">
      <c r="A6477" s="34">
        <v>6503</v>
      </c>
      <c r="B6477" s="1" t="s">
        <v>18886</v>
      </c>
      <c r="C6477" s="1" t="s">
        <v>29015</v>
      </c>
      <c r="D6477" s="1"/>
      <c r="E6477" s="1" t="s">
        <v>29008</v>
      </c>
      <c r="F6477" s="1" t="s">
        <v>29262</v>
      </c>
      <c r="G6477" s="35" t="s">
        <v>18887</v>
      </c>
      <c r="H6477" s="35" t="s">
        <v>18888</v>
      </c>
      <c r="I6477" s="35" t="s">
        <v>29</v>
      </c>
      <c r="J6477" s="36">
        <v>35622000</v>
      </c>
      <c r="K6477" s="36">
        <v>42697000</v>
      </c>
      <c r="L6477" s="36">
        <v>50522000</v>
      </c>
      <c r="M6477" s="36">
        <v>65500000</v>
      </c>
      <c r="N6477" s="36">
        <v>77374000</v>
      </c>
      <c r="O6477" s="37">
        <v>2.4799999999999999E-2</v>
      </c>
      <c r="P6477" s="37">
        <v>1.5599999999999999E-2</v>
      </c>
      <c r="Q6477" s="37">
        <v>6.4399999999999999E-2</v>
      </c>
      <c r="R6477" s="37">
        <v>5.0700000000000002E-2</v>
      </c>
      <c r="S6477" s="37">
        <v>7.8399999999999997E-2</v>
      </c>
      <c r="T6477" s="37"/>
      <c r="U6477" s="37"/>
      <c r="V6477" s="37"/>
      <c r="W6477" s="37"/>
      <c r="X6477" s="37"/>
      <c r="Z6477" s="4" t="str">
        <f t="shared" si="322"/>
        <v>NO</v>
      </c>
      <c r="AA6477" s="4" t="str">
        <f t="shared" si="322"/>
        <v>NO</v>
      </c>
      <c r="AB6477" s="4" t="str">
        <f t="shared" si="322"/>
        <v>NO</v>
      </c>
      <c r="AD6477" s="4">
        <f t="shared" si="323"/>
        <v>0</v>
      </c>
    </row>
    <row r="6478" spans="1:30" ht="27.65" customHeight="1" x14ac:dyDescent="0.35">
      <c r="A6478" s="34">
        <v>6504</v>
      </c>
      <c r="B6478" s="1" t="s">
        <v>18889</v>
      </c>
      <c r="C6478" s="1" t="s">
        <v>29015</v>
      </c>
      <c r="D6478" s="1"/>
      <c r="E6478" s="1" t="s">
        <v>29008</v>
      </c>
      <c r="F6478" s="1" t="s">
        <v>29262</v>
      </c>
      <c r="G6478" s="35" t="s">
        <v>18890</v>
      </c>
      <c r="H6478" s="35" t="s">
        <v>18891</v>
      </c>
      <c r="I6478" s="35" t="s">
        <v>29</v>
      </c>
      <c r="J6478" s="36">
        <v>39453000</v>
      </c>
      <c r="K6478" s="36">
        <v>47794000</v>
      </c>
      <c r="L6478" s="36">
        <v>56713000</v>
      </c>
      <c r="M6478" s="36">
        <v>63661000</v>
      </c>
      <c r="N6478" s="36">
        <v>77343000</v>
      </c>
      <c r="O6478" s="37">
        <v>9.4399999999999998E-2</v>
      </c>
      <c r="P6478" s="37">
        <v>8.0199999999999994E-2</v>
      </c>
      <c r="Q6478" s="37">
        <v>0.18740000000000001</v>
      </c>
      <c r="R6478" s="37">
        <v>0.1198</v>
      </c>
      <c r="S6478" s="37">
        <v>6.6100000000000006E-2</v>
      </c>
      <c r="T6478" s="37"/>
      <c r="U6478" s="37"/>
      <c r="V6478" s="37"/>
      <c r="W6478" s="37"/>
      <c r="X6478" s="37"/>
      <c r="Z6478" s="4" t="str">
        <f t="shared" si="322"/>
        <v>NO</v>
      </c>
      <c r="AA6478" s="4" t="str">
        <f t="shared" si="322"/>
        <v>NO</v>
      </c>
      <c r="AB6478" s="4" t="str">
        <f t="shared" si="322"/>
        <v>NO</v>
      </c>
      <c r="AD6478" s="4">
        <f t="shared" si="323"/>
        <v>0</v>
      </c>
    </row>
    <row r="6479" spans="1:30" ht="41.4" customHeight="1" x14ac:dyDescent="0.35">
      <c r="A6479" s="34">
        <v>6505</v>
      </c>
      <c r="B6479" s="1" t="s">
        <v>18892</v>
      </c>
      <c r="C6479" s="1"/>
      <c r="D6479" s="1"/>
      <c r="E6479" s="1"/>
      <c r="F6479" s="1" t="s">
        <v>29262</v>
      </c>
      <c r="G6479" s="35" t="s">
        <v>18893</v>
      </c>
      <c r="H6479" s="35" t="s">
        <v>18894</v>
      </c>
      <c r="I6479" s="35" t="s">
        <v>36</v>
      </c>
      <c r="J6479" s="36">
        <v>128523000</v>
      </c>
      <c r="K6479" s="36">
        <v>105797000</v>
      </c>
      <c r="L6479" s="36">
        <v>68391000</v>
      </c>
      <c r="M6479" s="36">
        <v>54421000</v>
      </c>
      <c r="N6479" s="36">
        <v>77334000</v>
      </c>
      <c r="O6479" s="37">
        <v>0.2145</v>
      </c>
      <c r="P6479" s="37">
        <v>1.44E-2</v>
      </c>
      <c r="Q6479" s="37">
        <v>7.1800000000000003E-2</v>
      </c>
      <c r="R6479" s="37">
        <v>3.3399999999999999E-2</v>
      </c>
      <c r="S6479" s="37">
        <v>3.2500000000000001E-2</v>
      </c>
      <c r="T6479" s="37"/>
      <c r="U6479" s="37"/>
      <c r="V6479" s="37"/>
      <c r="W6479" s="37"/>
      <c r="X6479" s="37">
        <v>-9.2999999999999992E-3</v>
      </c>
      <c r="Z6479" s="4" t="str">
        <f t="shared" si="322"/>
        <v>NO</v>
      </c>
      <c r="AA6479" s="4" t="str">
        <f t="shared" si="322"/>
        <v>NO</v>
      </c>
      <c r="AB6479" s="4" t="str">
        <f t="shared" si="322"/>
        <v>NO</v>
      </c>
      <c r="AD6479" s="4">
        <f t="shared" si="323"/>
        <v>0</v>
      </c>
    </row>
    <row r="6480" spans="1:30" ht="14.4" customHeight="1" x14ac:dyDescent="0.35">
      <c r="A6480" s="34">
        <v>6506</v>
      </c>
      <c r="B6480" s="1" t="s">
        <v>18895</v>
      </c>
      <c r="C6480" s="1"/>
      <c r="D6480" s="1"/>
      <c r="E6480" s="1"/>
      <c r="F6480" s="1" t="s">
        <v>29262</v>
      </c>
      <c r="G6480" s="35" t="s">
        <v>18896</v>
      </c>
      <c r="H6480" s="35" t="s">
        <v>18897</v>
      </c>
      <c r="I6480" s="35" t="s">
        <v>43</v>
      </c>
      <c r="J6480" s="36">
        <v>12720000</v>
      </c>
      <c r="K6480" s="36">
        <v>15315000</v>
      </c>
      <c r="L6480" s="36">
        <v>21958000</v>
      </c>
      <c r="M6480" s="36">
        <v>42357000</v>
      </c>
      <c r="N6480" s="36">
        <v>77320000</v>
      </c>
      <c r="O6480" s="37">
        <v>0.55089999999999995</v>
      </c>
      <c r="P6480" s="37">
        <v>0.2097</v>
      </c>
      <c r="Q6480" s="37">
        <v>0.14630000000000001</v>
      </c>
      <c r="R6480" s="37">
        <v>7.4999999999999997E-3</v>
      </c>
      <c r="S6480" s="37">
        <v>0.3755</v>
      </c>
      <c r="T6480" s="37"/>
      <c r="U6480" s="37"/>
      <c r="V6480" s="37"/>
      <c r="W6480" s="37"/>
      <c r="X6480" s="37"/>
      <c r="Z6480" s="4" t="str">
        <f t="shared" si="322"/>
        <v>NO</v>
      </c>
      <c r="AA6480" s="4" t="str">
        <f t="shared" si="322"/>
        <v>NO</v>
      </c>
      <c r="AB6480" s="4" t="str">
        <f t="shared" si="322"/>
        <v>YES</v>
      </c>
      <c r="AD6480" s="4">
        <f t="shared" si="323"/>
        <v>1</v>
      </c>
    </row>
    <row r="6481" spans="1:30" ht="14.4" customHeight="1" x14ac:dyDescent="0.35">
      <c r="A6481" s="34">
        <v>6507</v>
      </c>
      <c r="B6481" s="1" t="s">
        <v>18898</v>
      </c>
      <c r="C6481" s="1" t="s">
        <v>29015</v>
      </c>
      <c r="D6481" s="1"/>
      <c r="E6481" s="1" t="s">
        <v>29008</v>
      </c>
      <c r="F6481" s="1" t="s">
        <v>29262</v>
      </c>
      <c r="G6481" s="35" t="s">
        <v>18899</v>
      </c>
      <c r="H6481" s="35" t="s">
        <v>18900</v>
      </c>
      <c r="I6481" s="35" t="s">
        <v>29</v>
      </c>
      <c r="J6481" s="36">
        <v>97776000</v>
      </c>
      <c r="K6481" s="36">
        <v>81373000</v>
      </c>
      <c r="L6481" s="36">
        <v>78056000</v>
      </c>
      <c r="M6481" s="36">
        <v>80081000</v>
      </c>
      <c r="N6481" s="36">
        <v>77239000</v>
      </c>
      <c r="O6481" s="37">
        <v>4.65E-2</v>
      </c>
      <c r="P6481" s="37">
        <v>3.0800000000000001E-2</v>
      </c>
      <c r="Q6481" s="37">
        <v>2.8500000000000001E-2</v>
      </c>
      <c r="R6481" s="37">
        <v>1.7899999999999999E-2</v>
      </c>
      <c r="S6481" s="37">
        <v>7.9799999999999996E-2</v>
      </c>
      <c r="T6481" s="37"/>
      <c r="U6481" s="37"/>
      <c r="V6481" s="37"/>
      <c r="W6481" s="37"/>
      <c r="X6481" s="37"/>
      <c r="Z6481" s="4" t="str">
        <f t="shared" si="322"/>
        <v>NO</v>
      </c>
      <c r="AA6481" s="4" t="str">
        <f t="shared" si="322"/>
        <v>NO</v>
      </c>
      <c r="AB6481" s="4" t="str">
        <f t="shared" si="322"/>
        <v>NO</v>
      </c>
      <c r="AD6481" s="4">
        <f t="shared" si="323"/>
        <v>0</v>
      </c>
    </row>
    <row r="6482" spans="1:30" ht="14.4" customHeight="1" x14ac:dyDescent="0.35">
      <c r="A6482" s="34">
        <v>6508</v>
      </c>
      <c r="B6482" s="1" t="s">
        <v>18901</v>
      </c>
      <c r="C6482" s="1" t="s">
        <v>28702</v>
      </c>
      <c r="D6482" s="1"/>
      <c r="E6482" s="1"/>
      <c r="F6482" s="1" t="s">
        <v>29262</v>
      </c>
      <c r="G6482" s="35" t="s">
        <v>18902</v>
      </c>
      <c r="H6482" s="35" t="s">
        <v>18903</v>
      </c>
      <c r="I6482" s="35" t="s">
        <v>87</v>
      </c>
      <c r="J6482" s="36">
        <v>59119000</v>
      </c>
      <c r="K6482" s="36">
        <v>62604000</v>
      </c>
      <c r="L6482" s="36">
        <v>73158000</v>
      </c>
      <c r="M6482" s="36">
        <v>79021000</v>
      </c>
      <c r="N6482" s="36">
        <v>77201000</v>
      </c>
      <c r="O6482" s="37">
        <v>6.9400000000000003E-2</v>
      </c>
      <c r="P6482" s="37">
        <v>-0.17380000000000001</v>
      </c>
      <c r="Q6482" s="37">
        <v>3.9699999999999999E-2</v>
      </c>
      <c r="R6482" s="37">
        <v>-7.7000000000000002E-3</v>
      </c>
      <c r="S6482" s="37">
        <v>0.10249999999999999</v>
      </c>
      <c r="T6482" s="37">
        <v>0.1744</v>
      </c>
      <c r="U6482" s="37">
        <v>-0.1903</v>
      </c>
      <c r="V6482" s="37">
        <v>3.6499999999999998E-2</v>
      </c>
      <c r="W6482" s="37">
        <v>-1.72E-2</v>
      </c>
      <c r="X6482" s="37">
        <v>0.16020000000000001</v>
      </c>
      <c r="Z6482" s="4" t="str">
        <f t="shared" si="322"/>
        <v>NO</v>
      </c>
      <c r="AA6482" s="4" t="str">
        <f t="shared" si="322"/>
        <v>NO</v>
      </c>
      <c r="AB6482" s="4" t="str">
        <f t="shared" si="322"/>
        <v>NO</v>
      </c>
      <c r="AD6482" s="4">
        <f t="shared" si="323"/>
        <v>0</v>
      </c>
    </row>
    <row r="6483" spans="1:30" ht="14.4" customHeight="1" x14ac:dyDescent="0.35">
      <c r="A6483" s="34">
        <v>6509</v>
      </c>
      <c r="B6483" s="1" t="s">
        <v>18904</v>
      </c>
      <c r="C6483" s="1" t="s">
        <v>29015</v>
      </c>
      <c r="D6483" s="1"/>
      <c r="E6483" s="1" t="s">
        <v>29008</v>
      </c>
      <c r="F6483" s="1" t="s">
        <v>29262</v>
      </c>
      <c r="G6483" s="35" t="s">
        <v>18905</v>
      </c>
      <c r="H6483" s="35" t="s">
        <v>18906</v>
      </c>
      <c r="I6483" s="35" t="s">
        <v>29</v>
      </c>
      <c r="J6483" s="36"/>
      <c r="K6483" s="36"/>
      <c r="L6483" s="36"/>
      <c r="M6483" s="36"/>
      <c r="N6483" s="36">
        <v>77171000</v>
      </c>
      <c r="O6483" s="37"/>
      <c r="P6483" s="37"/>
      <c r="Q6483" s="37"/>
      <c r="R6483" s="37"/>
      <c r="S6483" s="37">
        <v>0.45800000000000002</v>
      </c>
      <c r="T6483" s="37"/>
      <c r="U6483" s="37"/>
      <c r="V6483" s="37"/>
      <c r="W6483" s="37"/>
      <c r="X6483" s="37"/>
      <c r="Z6483" s="4" t="str">
        <f t="shared" si="322"/>
        <v>NO</v>
      </c>
      <c r="AA6483" s="4" t="str">
        <f t="shared" si="322"/>
        <v>NO</v>
      </c>
      <c r="AB6483" s="4" t="str">
        <f t="shared" si="322"/>
        <v>YES</v>
      </c>
      <c r="AD6483" s="4">
        <f t="shared" si="323"/>
        <v>1</v>
      </c>
    </row>
    <row r="6484" spans="1:30" ht="27.65" customHeight="1" x14ac:dyDescent="0.35">
      <c r="A6484" s="34">
        <v>6510</v>
      </c>
      <c r="B6484" s="1" t="s">
        <v>18907</v>
      </c>
      <c r="C6484" s="1"/>
      <c r="D6484" s="1"/>
      <c r="E6484" s="1"/>
      <c r="F6484" s="1" t="s">
        <v>29262</v>
      </c>
      <c r="G6484" s="35" t="s">
        <v>18908</v>
      </c>
      <c r="H6484" s="35" t="s">
        <v>18909</v>
      </c>
      <c r="I6484" s="35" t="s">
        <v>36</v>
      </c>
      <c r="J6484" s="36"/>
      <c r="K6484" s="36"/>
      <c r="L6484" s="36">
        <v>12541000</v>
      </c>
      <c r="M6484" s="36">
        <v>51551000</v>
      </c>
      <c r="N6484" s="36">
        <v>77141000</v>
      </c>
      <c r="O6484" s="37"/>
      <c r="P6484" s="37"/>
      <c r="Q6484" s="37">
        <v>7.1300000000000002E-2</v>
      </c>
      <c r="R6484" s="37">
        <v>-0.16389999999999999</v>
      </c>
      <c r="S6484" s="37">
        <v>0.2414</v>
      </c>
      <c r="T6484" s="37"/>
      <c r="U6484" s="37"/>
      <c r="V6484" s="37"/>
      <c r="W6484" s="37">
        <v>-1.2500000000000001E-2</v>
      </c>
      <c r="X6484" s="37">
        <v>-2.2800000000000001E-2</v>
      </c>
      <c r="Z6484" s="4" t="str">
        <f t="shared" si="322"/>
        <v>NO</v>
      </c>
      <c r="AA6484" s="4" t="str">
        <f t="shared" si="322"/>
        <v>NO</v>
      </c>
      <c r="AB6484" s="4" t="str">
        <f t="shared" si="322"/>
        <v>YES</v>
      </c>
      <c r="AD6484" s="4">
        <f t="shared" si="323"/>
        <v>1</v>
      </c>
    </row>
    <row r="6485" spans="1:30" ht="41.4" customHeight="1" x14ac:dyDescent="0.35">
      <c r="A6485" s="34">
        <v>6511</v>
      </c>
      <c r="B6485" s="1" t="s">
        <v>18910</v>
      </c>
      <c r="C6485" s="1" t="s">
        <v>29015</v>
      </c>
      <c r="D6485" s="1"/>
      <c r="E6485" s="1" t="s">
        <v>29008</v>
      </c>
      <c r="F6485" s="1" t="s">
        <v>29262</v>
      </c>
      <c r="G6485" s="35" t="s">
        <v>18911</v>
      </c>
      <c r="H6485" s="35" t="s">
        <v>18912</v>
      </c>
      <c r="I6485" s="35" t="s">
        <v>29</v>
      </c>
      <c r="J6485" s="36">
        <v>59847000</v>
      </c>
      <c r="K6485" s="36">
        <v>45430000</v>
      </c>
      <c r="L6485" s="36">
        <v>46537000</v>
      </c>
      <c r="M6485" s="36">
        <v>60439000</v>
      </c>
      <c r="N6485" s="36">
        <v>77114000</v>
      </c>
      <c r="O6485" s="37">
        <v>2.6599999999999999E-2</v>
      </c>
      <c r="P6485" s="37">
        <v>-2.9600000000000001E-2</v>
      </c>
      <c r="Q6485" s="37">
        <v>0.13439999999999999</v>
      </c>
      <c r="R6485" s="37">
        <v>0.16020000000000001</v>
      </c>
      <c r="S6485" s="37">
        <v>-1.1999999999999999E-3</v>
      </c>
      <c r="T6485" s="37">
        <v>-7.4999999999999997E-3</v>
      </c>
      <c r="U6485" s="37">
        <v>-3.2099999999999997E-2</v>
      </c>
      <c r="V6485" s="37">
        <v>-2.2100000000000002E-2</v>
      </c>
      <c r="W6485" s="37">
        <v>-5.3E-3</v>
      </c>
      <c r="X6485" s="37">
        <v>-2.9999999999999997E-4</v>
      </c>
      <c r="Z6485" s="4" t="str">
        <f t="shared" si="322"/>
        <v>NO</v>
      </c>
      <c r="AA6485" s="4" t="str">
        <f t="shared" si="322"/>
        <v>NO</v>
      </c>
      <c r="AB6485" s="4" t="str">
        <f t="shared" si="322"/>
        <v>NO</v>
      </c>
      <c r="AD6485" s="4">
        <f t="shared" si="323"/>
        <v>0</v>
      </c>
    </row>
    <row r="6486" spans="1:30" ht="14.4" customHeight="1" x14ac:dyDescent="0.35">
      <c r="A6486" s="34">
        <v>6512</v>
      </c>
      <c r="B6486" s="1" t="s">
        <v>18913</v>
      </c>
      <c r="C6486" s="1"/>
      <c r="D6486" s="1"/>
      <c r="E6486" s="1"/>
      <c r="F6486" s="1" t="s">
        <v>29262</v>
      </c>
      <c r="G6486" s="35" t="s">
        <v>18914</v>
      </c>
      <c r="H6486" s="35" t="s">
        <v>18915</v>
      </c>
      <c r="I6486" s="35" t="s">
        <v>36</v>
      </c>
      <c r="J6486" s="36"/>
      <c r="K6486" s="36">
        <v>2394000</v>
      </c>
      <c r="L6486" s="36">
        <v>5492000</v>
      </c>
      <c r="M6486" s="36">
        <v>48944000</v>
      </c>
      <c r="N6486" s="36">
        <v>77094000</v>
      </c>
      <c r="O6486" s="37"/>
      <c r="P6486" s="37">
        <v>0.40600000000000003</v>
      </c>
      <c r="Q6486" s="37">
        <v>0.1118</v>
      </c>
      <c r="R6486" s="37">
        <v>5.0900000000000001E-2</v>
      </c>
      <c r="S6486" s="37">
        <v>0.24529999999999999</v>
      </c>
      <c r="T6486" s="37"/>
      <c r="U6486" s="37">
        <v>0.80989999999999995</v>
      </c>
      <c r="V6486" s="37">
        <v>8.9599999999999999E-2</v>
      </c>
      <c r="W6486" s="37">
        <v>-2.0000000000000001E-4</v>
      </c>
      <c r="X6486" s="37">
        <v>0.18870000000000001</v>
      </c>
      <c r="Z6486" s="4" t="str">
        <f t="shared" si="322"/>
        <v>NO</v>
      </c>
      <c r="AA6486" s="4" t="str">
        <f t="shared" si="322"/>
        <v>NO</v>
      </c>
      <c r="AB6486" s="4" t="str">
        <f t="shared" si="322"/>
        <v>YES</v>
      </c>
      <c r="AD6486" s="4">
        <f t="shared" si="323"/>
        <v>1</v>
      </c>
    </row>
    <row r="6487" spans="1:30" ht="27.65" customHeight="1" x14ac:dyDescent="0.35">
      <c r="A6487" s="34">
        <v>6513</v>
      </c>
      <c r="B6487" s="1" t="s">
        <v>18916</v>
      </c>
      <c r="C6487" s="1" t="s">
        <v>29015</v>
      </c>
      <c r="D6487" s="1"/>
      <c r="E6487" s="1" t="s">
        <v>29008</v>
      </c>
      <c r="F6487" s="1" t="s">
        <v>29262</v>
      </c>
      <c r="G6487" s="35" t="s">
        <v>18917</v>
      </c>
      <c r="H6487" s="35" t="s">
        <v>18918</v>
      </c>
      <c r="I6487" s="35" t="s">
        <v>29</v>
      </c>
      <c r="J6487" s="36">
        <v>36321000</v>
      </c>
      <c r="K6487" s="36">
        <v>43655000</v>
      </c>
      <c r="L6487" s="36">
        <v>58505000</v>
      </c>
      <c r="M6487" s="36">
        <v>76627000</v>
      </c>
      <c r="N6487" s="36">
        <v>77083000</v>
      </c>
      <c r="O6487" s="37">
        <v>2.5999999999999999E-2</v>
      </c>
      <c r="P6487" s="37">
        <v>9.1399999999999995E-2</v>
      </c>
      <c r="Q6487" s="37">
        <v>0.10349999999999999</v>
      </c>
      <c r="R6487" s="37">
        <v>-0.2366</v>
      </c>
      <c r="S6487" s="37">
        <v>0.1691</v>
      </c>
      <c r="T6487" s="37">
        <v>8.9499999999999996E-2</v>
      </c>
      <c r="U6487" s="37">
        <v>7.9000000000000001E-2</v>
      </c>
      <c r="V6487" s="37">
        <v>8.2799999999999999E-2</v>
      </c>
      <c r="W6487" s="37">
        <v>-0.3594</v>
      </c>
      <c r="X6487" s="37">
        <v>0.14099999999999999</v>
      </c>
      <c r="Z6487" s="4" t="str">
        <f t="shared" si="322"/>
        <v>NO</v>
      </c>
      <c r="AA6487" s="4" t="str">
        <f t="shared" si="322"/>
        <v>NO</v>
      </c>
      <c r="AB6487" s="4" t="str">
        <f t="shared" si="322"/>
        <v>NO</v>
      </c>
      <c r="AD6487" s="4">
        <f t="shared" si="323"/>
        <v>0</v>
      </c>
    </row>
    <row r="6488" spans="1:30" ht="14.4" customHeight="1" x14ac:dyDescent="0.35">
      <c r="A6488" s="34">
        <v>6514</v>
      </c>
      <c r="B6488" s="1" t="s">
        <v>18919</v>
      </c>
      <c r="C6488" s="1" t="s">
        <v>29015</v>
      </c>
      <c r="D6488" s="1"/>
      <c r="E6488" s="1" t="s">
        <v>29008</v>
      </c>
      <c r="F6488" s="1" t="s">
        <v>29262</v>
      </c>
      <c r="G6488" s="35" t="s">
        <v>18920</v>
      </c>
      <c r="H6488" s="35" t="s">
        <v>18921</v>
      </c>
      <c r="I6488" s="35" t="s">
        <v>29</v>
      </c>
      <c r="J6488" s="36"/>
      <c r="K6488" s="36">
        <v>7000</v>
      </c>
      <c r="L6488" s="36">
        <v>7300000</v>
      </c>
      <c r="M6488" s="36">
        <v>30152000</v>
      </c>
      <c r="N6488" s="36">
        <v>77073000</v>
      </c>
      <c r="O6488" s="37"/>
      <c r="P6488" s="37">
        <v>-28.142900000000001</v>
      </c>
      <c r="Q6488" s="37">
        <v>9.7000000000000003E-2</v>
      </c>
      <c r="R6488" s="37">
        <v>4.7300000000000002E-2</v>
      </c>
      <c r="S6488" s="37">
        <v>0.14199999999999999</v>
      </c>
      <c r="T6488" s="37"/>
      <c r="U6488" s="37">
        <v>-28.428599999999999</v>
      </c>
      <c r="V6488" s="37">
        <v>9.1800000000000007E-2</v>
      </c>
      <c r="W6488" s="37">
        <v>4.3499999999999997E-2</v>
      </c>
      <c r="X6488" s="37">
        <v>-1.46E-2</v>
      </c>
      <c r="Z6488" s="4" t="str">
        <f t="shared" si="322"/>
        <v>NO</v>
      </c>
      <c r="AA6488" s="4" t="str">
        <f t="shared" si="322"/>
        <v>NO</v>
      </c>
      <c r="AB6488" s="4" t="str">
        <f t="shared" si="322"/>
        <v>NO</v>
      </c>
      <c r="AD6488" s="4">
        <f t="shared" si="323"/>
        <v>0</v>
      </c>
    </row>
    <row r="6489" spans="1:30" ht="27.65" customHeight="1" x14ac:dyDescent="0.35">
      <c r="A6489" s="34">
        <v>6515</v>
      </c>
      <c r="B6489" s="1" t="s">
        <v>18922</v>
      </c>
      <c r="C6489" s="1"/>
      <c r="D6489" s="1"/>
      <c r="E6489" s="1"/>
      <c r="F6489" s="1" t="s">
        <v>29262</v>
      </c>
      <c r="G6489" s="35" t="s">
        <v>18923</v>
      </c>
      <c r="H6489" s="35" t="s">
        <v>18924</v>
      </c>
      <c r="I6489" s="35" t="s">
        <v>23</v>
      </c>
      <c r="J6489" s="36">
        <v>35819000</v>
      </c>
      <c r="K6489" s="36">
        <v>43014000</v>
      </c>
      <c r="L6489" s="36">
        <v>46050000</v>
      </c>
      <c r="M6489" s="36">
        <v>60620000</v>
      </c>
      <c r="N6489" s="36">
        <v>77068000</v>
      </c>
      <c r="O6489" s="37">
        <v>0.16020000000000001</v>
      </c>
      <c r="P6489" s="37">
        <v>0.14099999999999999</v>
      </c>
      <c r="Q6489" s="37">
        <v>0.1212</v>
      </c>
      <c r="R6489" s="37">
        <v>7.8399999999999997E-2</v>
      </c>
      <c r="S6489" s="37">
        <v>0.1212</v>
      </c>
      <c r="T6489" s="37"/>
      <c r="U6489" s="37"/>
      <c r="V6489" s="37"/>
      <c r="W6489" s="37"/>
      <c r="X6489" s="37">
        <v>-2.5399999999999999E-2</v>
      </c>
      <c r="Z6489" s="4" t="str">
        <f t="shared" si="322"/>
        <v>NO</v>
      </c>
      <c r="AA6489" s="4" t="str">
        <f t="shared" si="322"/>
        <v>NO</v>
      </c>
      <c r="AB6489" s="4" t="str">
        <f t="shared" si="322"/>
        <v>NO</v>
      </c>
      <c r="AD6489" s="4">
        <f t="shared" si="323"/>
        <v>0</v>
      </c>
    </row>
    <row r="6490" spans="1:30" ht="14.4" customHeight="1" x14ac:dyDescent="0.35">
      <c r="A6490" s="34">
        <v>6516</v>
      </c>
      <c r="B6490" s="1" t="s">
        <v>18925</v>
      </c>
      <c r="C6490" s="1"/>
      <c r="D6490" s="1"/>
      <c r="E6490" s="1"/>
      <c r="F6490" s="1" t="s">
        <v>29262</v>
      </c>
      <c r="G6490" s="35" t="s">
        <v>18926</v>
      </c>
      <c r="H6490" s="35" t="s">
        <v>18927</v>
      </c>
      <c r="I6490" s="35" t="s">
        <v>33</v>
      </c>
      <c r="J6490" s="36">
        <v>22165000</v>
      </c>
      <c r="K6490" s="36">
        <v>33144000</v>
      </c>
      <c r="L6490" s="36">
        <v>50552000</v>
      </c>
      <c r="M6490" s="36">
        <v>61060000</v>
      </c>
      <c r="N6490" s="36">
        <v>77056000</v>
      </c>
      <c r="O6490" s="37">
        <v>-0.02</v>
      </c>
      <c r="P6490" s="37">
        <v>1.6799999999999999E-2</v>
      </c>
      <c r="Q6490" s="37">
        <v>-0.11459999999999999</v>
      </c>
      <c r="R6490" s="37">
        <v>6.5500000000000003E-2</v>
      </c>
      <c r="S6490" s="37">
        <v>4.3999999999999997E-2</v>
      </c>
      <c r="T6490" s="37"/>
      <c r="U6490" s="37"/>
      <c r="V6490" s="37"/>
      <c r="W6490" s="37"/>
      <c r="X6490" s="37"/>
      <c r="Z6490" s="4" t="str">
        <f t="shared" si="322"/>
        <v>NO</v>
      </c>
      <c r="AA6490" s="4" t="str">
        <f t="shared" si="322"/>
        <v>NO</v>
      </c>
      <c r="AB6490" s="4" t="str">
        <f t="shared" si="322"/>
        <v>NO</v>
      </c>
      <c r="AD6490" s="4">
        <f t="shared" si="323"/>
        <v>0</v>
      </c>
    </row>
    <row r="6491" spans="1:30" ht="27.65" customHeight="1" x14ac:dyDescent="0.35">
      <c r="A6491" s="34">
        <v>6517</v>
      </c>
      <c r="B6491" s="1" t="s">
        <v>18928</v>
      </c>
      <c r="C6491" s="1"/>
      <c r="D6491" s="1"/>
      <c r="E6491" s="1"/>
      <c r="F6491" s="1" t="s">
        <v>29262</v>
      </c>
      <c r="G6491" s="35" t="s">
        <v>18929</v>
      </c>
      <c r="H6491" s="35" t="s">
        <v>18930</v>
      </c>
      <c r="I6491" s="35" t="s">
        <v>33</v>
      </c>
      <c r="J6491" s="36">
        <v>115841000</v>
      </c>
      <c r="K6491" s="36">
        <v>80248000</v>
      </c>
      <c r="L6491" s="36">
        <v>76252000</v>
      </c>
      <c r="M6491" s="36">
        <v>81256000</v>
      </c>
      <c r="N6491" s="36">
        <v>77046000</v>
      </c>
      <c r="O6491" s="37">
        <v>0.2084</v>
      </c>
      <c r="P6491" s="37">
        <v>8.6599999999999996E-2</v>
      </c>
      <c r="Q6491" s="37">
        <v>0.10059999999999999</v>
      </c>
      <c r="R6491" s="37">
        <v>0.1192</v>
      </c>
      <c r="S6491" s="37">
        <v>9.2200000000000004E-2</v>
      </c>
      <c r="T6491" s="37"/>
      <c r="U6491" s="37"/>
      <c r="V6491" s="37"/>
      <c r="W6491" s="37"/>
      <c r="X6491" s="37"/>
      <c r="Z6491" s="4" t="str">
        <f t="shared" si="322"/>
        <v>NO</v>
      </c>
      <c r="AA6491" s="4" t="str">
        <f t="shared" si="322"/>
        <v>NO</v>
      </c>
      <c r="AB6491" s="4" t="str">
        <f t="shared" si="322"/>
        <v>NO</v>
      </c>
      <c r="AD6491" s="4">
        <f t="shared" si="323"/>
        <v>0</v>
      </c>
    </row>
    <row r="6492" spans="1:30" ht="14.4" customHeight="1" x14ac:dyDescent="0.35">
      <c r="A6492" s="34">
        <v>6518</v>
      </c>
      <c r="B6492" s="1" t="s">
        <v>18931</v>
      </c>
      <c r="C6492" s="1"/>
      <c r="D6492" s="1"/>
      <c r="E6492" s="1"/>
      <c r="F6492" s="1" t="s">
        <v>29262</v>
      </c>
      <c r="G6492" s="35" t="s">
        <v>18932</v>
      </c>
      <c r="H6492" s="35" t="s">
        <v>18933</v>
      </c>
      <c r="I6492" s="35" t="s">
        <v>33</v>
      </c>
      <c r="J6492" s="36">
        <v>21907000</v>
      </c>
      <c r="K6492" s="36">
        <v>25386000</v>
      </c>
      <c r="L6492" s="36">
        <v>38570000</v>
      </c>
      <c r="M6492" s="36">
        <v>49784000</v>
      </c>
      <c r="N6492" s="36">
        <v>77041000</v>
      </c>
      <c r="O6492" s="37">
        <v>3.7100000000000001E-2</v>
      </c>
      <c r="P6492" s="37">
        <v>7.9799999999999996E-2</v>
      </c>
      <c r="Q6492" s="37">
        <v>0.24510000000000001</v>
      </c>
      <c r="R6492" s="37">
        <v>0.23480000000000001</v>
      </c>
      <c r="S6492" s="37">
        <v>9.4E-2</v>
      </c>
      <c r="T6492" s="37"/>
      <c r="U6492" s="37"/>
      <c r="V6492" s="37"/>
      <c r="W6492" s="37">
        <v>-4.8999999999999998E-3</v>
      </c>
      <c r="X6492" s="37">
        <v>-1.8E-3</v>
      </c>
      <c r="Z6492" s="4" t="str">
        <f t="shared" si="322"/>
        <v>YES</v>
      </c>
      <c r="AA6492" s="4" t="str">
        <f t="shared" si="322"/>
        <v>YES</v>
      </c>
      <c r="AB6492" s="4" t="str">
        <f t="shared" si="322"/>
        <v>NO</v>
      </c>
      <c r="AD6492" s="4">
        <f t="shared" si="323"/>
        <v>2</v>
      </c>
    </row>
    <row r="6493" spans="1:30" ht="14.4" customHeight="1" x14ac:dyDescent="0.35">
      <c r="A6493" s="34">
        <v>6519</v>
      </c>
      <c r="B6493" s="1" t="s">
        <v>18934</v>
      </c>
      <c r="C6493" s="1" t="s">
        <v>29015</v>
      </c>
      <c r="D6493" s="1"/>
      <c r="E6493" s="1" t="s">
        <v>29008</v>
      </c>
      <c r="F6493" s="1" t="s">
        <v>29262</v>
      </c>
      <c r="G6493" s="35" t="s">
        <v>18935</v>
      </c>
      <c r="H6493" s="35" t="s">
        <v>18936</v>
      </c>
      <c r="I6493" s="35" t="s">
        <v>29</v>
      </c>
      <c r="J6493" s="36">
        <v>31287000</v>
      </c>
      <c r="K6493" s="36">
        <v>52685000</v>
      </c>
      <c r="L6493" s="36">
        <v>50715000</v>
      </c>
      <c r="M6493" s="36">
        <v>72186000</v>
      </c>
      <c r="N6493" s="36">
        <v>77022000</v>
      </c>
      <c r="O6493" s="37">
        <v>2.6499999999999999E-2</v>
      </c>
      <c r="P6493" s="37">
        <v>9.1800000000000007E-2</v>
      </c>
      <c r="Q6493" s="37">
        <v>0.33139999999999997</v>
      </c>
      <c r="R6493" s="37">
        <v>0.32179999999999997</v>
      </c>
      <c r="S6493" s="37">
        <v>9.0899999999999995E-2</v>
      </c>
      <c r="T6493" s="37">
        <v>1.4E-2</v>
      </c>
      <c r="U6493" s="37">
        <v>-2.0199999999999999E-2</v>
      </c>
      <c r="V6493" s="37">
        <v>-6.7100000000000007E-2</v>
      </c>
      <c r="W6493" s="37">
        <v>-1.23E-2</v>
      </c>
      <c r="X6493" s="37">
        <v>-4.5999999999999999E-3</v>
      </c>
      <c r="Z6493" s="4" t="str">
        <f t="shared" si="322"/>
        <v>YES</v>
      </c>
      <c r="AA6493" s="4" t="str">
        <f t="shared" si="322"/>
        <v>YES</v>
      </c>
      <c r="AB6493" s="4" t="str">
        <f t="shared" si="322"/>
        <v>NO</v>
      </c>
      <c r="AD6493" s="4">
        <f t="shared" si="323"/>
        <v>2</v>
      </c>
    </row>
    <row r="6494" spans="1:30" ht="27.65" customHeight="1" x14ac:dyDescent="0.35">
      <c r="A6494" s="34">
        <v>6520</v>
      </c>
      <c r="B6494" s="1" t="s">
        <v>18937</v>
      </c>
      <c r="C6494" s="1" t="s">
        <v>28702</v>
      </c>
      <c r="D6494" s="1"/>
      <c r="E6494" s="1"/>
      <c r="F6494" s="1" t="s">
        <v>29262</v>
      </c>
      <c r="G6494" s="35" t="s">
        <v>18938</v>
      </c>
      <c r="H6494" s="35" t="s">
        <v>18939</v>
      </c>
      <c r="I6494" s="35" t="s">
        <v>87</v>
      </c>
      <c r="J6494" s="36">
        <v>57961000</v>
      </c>
      <c r="K6494" s="36">
        <v>63132000</v>
      </c>
      <c r="L6494" s="36">
        <v>64280000</v>
      </c>
      <c r="M6494" s="36">
        <v>67995000</v>
      </c>
      <c r="N6494" s="36">
        <v>77008000</v>
      </c>
      <c r="O6494" s="37">
        <v>-2.3E-3</v>
      </c>
      <c r="P6494" s="37">
        <v>5.4300000000000001E-2</v>
      </c>
      <c r="Q6494" s="37"/>
      <c r="R6494" s="37">
        <v>4.5499999999999999E-2</v>
      </c>
      <c r="S6494" s="37">
        <v>4.3999999999999997E-2</v>
      </c>
      <c r="T6494" s="37"/>
      <c r="U6494" s="37"/>
      <c r="V6494" s="37"/>
      <c r="W6494" s="37"/>
      <c r="X6494" s="37"/>
      <c r="Z6494" s="4" t="str">
        <f t="shared" si="322"/>
        <v>NO</v>
      </c>
      <c r="AA6494" s="4" t="str">
        <f t="shared" si="322"/>
        <v>NO</v>
      </c>
      <c r="AB6494" s="4" t="str">
        <f t="shared" si="322"/>
        <v>NO</v>
      </c>
      <c r="AD6494" s="4">
        <f t="shared" si="323"/>
        <v>0</v>
      </c>
    </row>
    <row r="6495" spans="1:30" ht="14.4" customHeight="1" x14ac:dyDescent="0.35">
      <c r="A6495" s="34">
        <v>6521</v>
      </c>
      <c r="B6495" s="1" t="s">
        <v>18940</v>
      </c>
      <c r="C6495" s="1"/>
      <c r="D6495" s="1"/>
      <c r="E6495" s="1"/>
      <c r="F6495" s="1" t="s">
        <v>29262</v>
      </c>
      <c r="G6495" s="35" t="s">
        <v>18941</v>
      </c>
      <c r="H6495" s="35" t="s">
        <v>18942</v>
      </c>
      <c r="I6495" s="35" t="s">
        <v>23</v>
      </c>
      <c r="J6495" s="36">
        <v>45225000</v>
      </c>
      <c r="K6495" s="36">
        <v>54229000</v>
      </c>
      <c r="L6495" s="36">
        <v>69751000</v>
      </c>
      <c r="M6495" s="36">
        <v>78882000</v>
      </c>
      <c r="N6495" s="36">
        <v>77005000</v>
      </c>
      <c r="O6495" s="37">
        <v>0.1356</v>
      </c>
      <c r="P6495" s="37">
        <v>0.29709999999999998</v>
      </c>
      <c r="Q6495" s="37">
        <v>0.24679999999999999</v>
      </c>
      <c r="R6495" s="37">
        <v>0.08</v>
      </c>
      <c r="S6495" s="37">
        <v>0.1055</v>
      </c>
      <c r="T6495" s="37"/>
      <c r="U6495" s="37"/>
      <c r="V6495" s="37"/>
      <c r="W6495" s="37"/>
      <c r="X6495" s="37"/>
      <c r="Z6495" s="4" t="str">
        <f t="shared" si="322"/>
        <v>YES</v>
      </c>
      <c r="AA6495" s="4" t="str">
        <f t="shared" si="322"/>
        <v>NO</v>
      </c>
      <c r="AB6495" s="4" t="str">
        <f t="shared" si="322"/>
        <v>NO</v>
      </c>
      <c r="AD6495" s="4">
        <f t="shared" si="323"/>
        <v>1</v>
      </c>
    </row>
    <row r="6496" spans="1:30" ht="14.4" customHeight="1" x14ac:dyDescent="0.35">
      <c r="A6496" s="34">
        <v>6522</v>
      </c>
      <c r="B6496" s="1" t="s">
        <v>18943</v>
      </c>
      <c r="C6496" s="1"/>
      <c r="D6496" s="1"/>
      <c r="E6496" s="1"/>
      <c r="F6496" s="1" t="s">
        <v>29262</v>
      </c>
      <c r="G6496" s="35" t="s">
        <v>18944</v>
      </c>
      <c r="H6496" s="35" t="s">
        <v>18945</v>
      </c>
      <c r="I6496" s="35" t="s">
        <v>23</v>
      </c>
      <c r="J6496" s="36">
        <v>65991000</v>
      </c>
      <c r="K6496" s="36">
        <v>74966000</v>
      </c>
      <c r="L6496" s="36">
        <v>71415000</v>
      </c>
      <c r="M6496" s="36">
        <v>79505000</v>
      </c>
      <c r="N6496" s="36">
        <v>76990000</v>
      </c>
      <c r="O6496" s="37">
        <v>0.17949999999999999</v>
      </c>
      <c r="P6496" s="37">
        <v>0.2021</v>
      </c>
      <c r="Q6496" s="37">
        <v>0.2006</v>
      </c>
      <c r="R6496" s="37">
        <v>0.1852</v>
      </c>
      <c r="S6496" s="37">
        <v>0.1052</v>
      </c>
      <c r="T6496" s="37"/>
      <c r="U6496" s="37"/>
      <c r="V6496" s="37"/>
      <c r="W6496" s="37"/>
      <c r="X6496" s="37"/>
      <c r="Z6496" s="4" t="str">
        <f t="shared" si="322"/>
        <v>YES</v>
      </c>
      <c r="AA6496" s="4" t="str">
        <f t="shared" si="322"/>
        <v>NO</v>
      </c>
      <c r="AB6496" s="4" t="str">
        <f t="shared" si="322"/>
        <v>NO</v>
      </c>
      <c r="AD6496" s="4">
        <f t="shared" si="323"/>
        <v>1</v>
      </c>
    </row>
    <row r="6497" spans="1:30" ht="14.4" customHeight="1" x14ac:dyDescent="0.35">
      <c r="A6497" s="34">
        <v>6523</v>
      </c>
      <c r="B6497" s="1" t="s">
        <v>18946</v>
      </c>
      <c r="C6497" s="1" t="s">
        <v>29015</v>
      </c>
      <c r="D6497" s="1"/>
      <c r="E6497" s="1" t="s">
        <v>29008</v>
      </c>
      <c r="F6497" s="1" t="s">
        <v>29262</v>
      </c>
      <c r="G6497" s="35" t="s">
        <v>18947</v>
      </c>
      <c r="H6497" s="35" t="s">
        <v>18948</v>
      </c>
      <c r="I6497" s="35" t="s">
        <v>29</v>
      </c>
      <c r="J6497" s="36">
        <v>52166000</v>
      </c>
      <c r="K6497" s="36">
        <v>52711000</v>
      </c>
      <c r="L6497" s="36">
        <v>61954000</v>
      </c>
      <c r="M6497" s="36">
        <v>69325000</v>
      </c>
      <c r="N6497" s="36">
        <v>76970000</v>
      </c>
      <c r="O6497" s="37">
        <v>0.12759999999999999</v>
      </c>
      <c r="P6497" s="37">
        <v>0.23769999999999999</v>
      </c>
      <c r="Q6497" s="37">
        <v>-3.61E-2</v>
      </c>
      <c r="R6497" s="37">
        <v>4.2200000000000001E-2</v>
      </c>
      <c r="S6497" s="37">
        <v>0.2356</v>
      </c>
      <c r="T6497" s="37"/>
      <c r="U6497" s="37"/>
      <c r="V6497" s="37">
        <v>-1E-3</v>
      </c>
      <c r="W6497" s="37"/>
      <c r="X6497" s="37"/>
      <c r="Z6497" s="4" t="str">
        <f t="shared" si="322"/>
        <v>NO</v>
      </c>
      <c r="AA6497" s="4" t="str">
        <f t="shared" si="322"/>
        <v>NO</v>
      </c>
      <c r="AB6497" s="4" t="str">
        <f t="shared" si="322"/>
        <v>YES</v>
      </c>
      <c r="AD6497" s="4">
        <f t="shared" si="323"/>
        <v>1</v>
      </c>
    </row>
    <row r="6498" spans="1:30" ht="14.4" customHeight="1" x14ac:dyDescent="0.35">
      <c r="A6498" s="34">
        <v>6524</v>
      </c>
      <c r="B6498" s="1" t="s">
        <v>18949</v>
      </c>
      <c r="C6498" s="1" t="s">
        <v>29015</v>
      </c>
      <c r="D6498" s="1"/>
      <c r="E6498" s="1" t="s">
        <v>29008</v>
      </c>
      <c r="F6498" s="1" t="s">
        <v>29262</v>
      </c>
      <c r="G6498" s="35" t="s">
        <v>18950</v>
      </c>
      <c r="H6498" s="35" t="s">
        <v>18951</v>
      </c>
      <c r="I6498" s="35" t="s">
        <v>29</v>
      </c>
      <c r="J6498" s="36">
        <v>50757000</v>
      </c>
      <c r="K6498" s="36">
        <v>61861000</v>
      </c>
      <c r="L6498" s="36">
        <v>66712000</v>
      </c>
      <c r="M6498" s="36">
        <v>74121000</v>
      </c>
      <c r="N6498" s="36">
        <v>76929000</v>
      </c>
      <c r="O6498" s="37">
        <v>0.33550000000000002</v>
      </c>
      <c r="P6498" s="37">
        <v>0.38729999999999998</v>
      </c>
      <c r="Q6498" s="37">
        <v>0.40079999999999999</v>
      </c>
      <c r="R6498" s="37">
        <v>0.39489999999999997</v>
      </c>
      <c r="S6498" s="37">
        <v>0.4355</v>
      </c>
      <c r="T6498" s="37"/>
      <c r="U6498" s="37"/>
      <c r="V6498" s="37"/>
      <c r="W6498" s="37"/>
      <c r="X6498" s="37"/>
      <c r="Z6498" s="4" t="str">
        <f t="shared" si="322"/>
        <v>YES</v>
      </c>
      <c r="AA6498" s="4" t="str">
        <f t="shared" si="322"/>
        <v>YES</v>
      </c>
      <c r="AB6498" s="4" t="str">
        <f t="shared" si="322"/>
        <v>YES</v>
      </c>
      <c r="AD6498" s="4">
        <f t="shared" si="323"/>
        <v>3</v>
      </c>
    </row>
    <row r="6499" spans="1:30" ht="27.65" customHeight="1" x14ac:dyDescent="0.35">
      <c r="A6499" s="34">
        <v>6525</v>
      </c>
      <c r="B6499" s="1" t="s">
        <v>18952</v>
      </c>
      <c r="C6499" s="1"/>
      <c r="D6499" s="1"/>
      <c r="E6499" s="1"/>
      <c r="F6499" s="1" t="s">
        <v>29262</v>
      </c>
      <c r="G6499" s="35" t="s">
        <v>18953</v>
      </c>
      <c r="H6499" s="35" t="s">
        <v>18954</v>
      </c>
      <c r="I6499" s="35" t="s">
        <v>23</v>
      </c>
      <c r="J6499" s="36">
        <v>43408000</v>
      </c>
      <c r="K6499" s="36">
        <v>52718000</v>
      </c>
      <c r="L6499" s="36">
        <v>55532000</v>
      </c>
      <c r="M6499" s="36">
        <v>50424000</v>
      </c>
      <c r="N6499" s="36">
        <v>76923000</v>
      </c>
      <c r="O6499" s="37">
        <v>0.28050000000000003</v>
      </c>
      <c r="P6499" s="37">
        <v>0.30520000000000003</v>
      </c>
      <c r="Q6499" s="37">
        <v>0.21390000000000001</v>
      </c>
      <c r="R6499" s="37">
        <v>0.14430000000000001</v>
      </c>
      <c r="S6499" s="37">
        <v>0.15190000000000001</v>
      </c>
      <c r="T6499" s="37">
        <v>-1E-3</v>
      </c>
      <c r="U6499" s="37"/>
      <c r="V6499" s="37"/>
      <c r="W6499" s="37"/>
      <c r="X6499" s="37"/>
      <c r="Z6499" s="4" t="str">
        <f t="shared" si="322"/>
        <v>YES</v>
      </c>
      <c r="AA6499" s="4" t="str">
        <f t="shared" si="322"/>
        <v>NO</v>
      </c>
      <c r="AB6499" s="4" t="str">
        <f t="shared" si="322"/>
        <v>NO</v>
      </c>
      <c r="AD6499" s="4">
        <f t="shared" si="323"/>
        <v>1</v>
      </c>
    </row>
    <row r="6500" spans="1:30" ht="27.65" customHeight="1" x14ac:dyDescent="0.35">
      <c r="A6500" s="34">
        <v>6526</v>
      </c>
      <c r="B6500" s="1" t="s">
        <v>18955</v>
      </c>
      <c r="C6500" s="1" t="s">
        <v>29015</v>
      </c>
      <c r="D6500" s="1"/>
      <c r="E6500" s="1" t="s">
        <v>29008</v>
      </c>
      <c r="F6500" s="1" t="s">
        <v>29262</v>
      </c>
      <c r="G6500" s="35" t="s">
        <v>18956</v>
      </c>
      <c r="H6500" s="35" t="s">
        <v>18957</v>
      </c>
      <c r="I6500" s="35" t="s">
        <v>29</v>
      </c>
      <c r="J6500" s="36">
        <v>51314000</v>
      </c>
      <c r="K6500" s="36">
        <v>54607000</v>
      </c>
      <c r="L6500" s="36">
        <v>41446000</v>
      </c>
      <c r="M6500" s="36">
        <v>54885000</v>
      </c>
      <c r="N6500" s="36">
        <v>76906000</v>
      </c>
      <c r="O6500" s="37">
        <v>0.52649999999999997</v>
      </c>
      <c r="P6500" s="37">
        <v>0.1996</v>
      </c>
      <c r="Q6500" s="37">
        <v>-0.13450000000000001</v>
      </c>
      <c r="R6500" s="37">
        <v>2.1000000000000001E-2</v>
      </c>
      <c r="S6500" s="37">
        <v>0.2049</v>
      </c>
      <c r="T6500" s="37"/>
      <c r="U6500" s="37"/>
      <c r="V6500" s="37"/>
      <c r="W6500" s="37"/>
      <c r="X6500" s="37"/>
      <c r="Z6500" s="4" t="str">
        <f t="shared" si="322"/>
        <v>NO</v>
      </c>
      <c r="AA6500" s="4" t="str">
        <f t="shared" si="322"/>
        <v>NO</v>
      </c>
      <c r="AB6500" s="4" t="str">
        <f t="shared" si="322"/>
        <v>YES</v>
      </c>
      <c r="AD6500" s="4">
        <f t="shared" si="323"/>
        <v>1</v>
      </c>
    </row>
    <row r="6501" spans="1:30" ht="27.65" customHeight="1" x14ac:dyDescent="0.35">
      <c r="A6501" s="34">
        <v>6527</v>
      </c>
      <c r="B6501" s="1" t="s">
        <v>18958</v>
      </c>
      <c r="C6501" s="1"/>
      <c r="D6501" s="1"/>
      <c r="E6501" s="1"/>
      <c r="F6501" s="1" t="s">
        <v>29262</v>
      </c>
      <c r="G6501" s="35" t="s">
        <v>18959</v>
      </c>
      <c r="H6501" s="35" t="s">
        <v>18960</v>
      </c>
      <c r="I6501" s="35" t="s">
        <v>33</v>
      </c>
      <c r="J6501" s="36">
        <v>70254000</v>
      </c>
      <c r="K6501" s="36">
        <v>55821000</v>
      </c>
      <c r="L6501" s="36">
        <v>66977000</v>
      </c>
      <c r="M6501" s="36">
        <v>80350000</v>
      </c>
      <c r="N6501" s="36">
        <v>76896000</v>
      </c>
      <c r="O6501" s="37">
        <v>1.7000000000000001E-2</v>
      </c>
      <c r="P6501" s="37">
        <v>-0.21959999999999999</v>
      </c>
      <c r="Q6501" s="37">
        <v>-3.2000000000000001E-2</v>
      </c>
      <c r="R6501" s="37">
        <v>3.95E-2</v>
      </c>
      <c r="S6501" s="37">
        <v>-9.9000000000000008E-3</v>
      </c>
      <c r="T6501" s="37"/>
      <c r="U6501" s="37"/>
      <c r="V6501" s="37"/>
      <c r="W6501" s="37"/>
      <c r="X6501" s="37"/>
      <c r="Z6501" s="4" t="str">
        <f t="shared" si="322"/>
        <v>NO</v>
      </c>
      <c r="AA6501" s="4" t="str">
        <f t="shared" si="322"/>
        <v>NO</v>
      </c>
      <c r="AB6501" s="4" t="str">
        <f t="shared" si="322"/>
        <v>NO</v>
      </c>
      <c r="AD6501" s="4">
        <f t="shared" si="323"/>
        <v>0</v>
      </c>
    </row>
    <row r="6502" spans="1:30" ht="14.4" customHeight="1" x14ac:dyDescent="0.35">
      <c r="A6502" s="34">
        <v>6528</v>
      </c>
      <c r="B6502" s="1" t="s">
        <v>18961</v>
      </c>
      <c r="C6502" s="1"/>
      <c r="D6502" s="1"/>
      <c r="E6502" s="1"/>
      <c r="F6502" s="1" t="s">
        <v>29262</v>
      </c>
      <c r="G6502" s="35" t="s">
        <v>18962</v>
      </c>
      <c r="H6502" s="35" t="s">
        <v>18963</v>
      </c>
      <c r="I6502" s="35" t="s">
        <v>33</v>
      </c>
      <c r="J6502" s="36">
        <v>4705000</v>
      </c>
      <c r="K6502" s="36">
        <v>4451000</v>
      </c>
      <c r="L6502" s="36">
        <v>18341000</v>
      </c>
      <c r="M6502" s="36">
        <v>59164000</v>
      </c>
      <c r="N6502" s="36">
        <v>76885000</v>
      </c>
      <c r="O6502" s="37">
        <v>-6.1600000000000002E-2</v>
      </c>
      <c r="P6502" s="37">
        <v>0.24199999999999999</v>
      </c>
      <c r="Q6502" s="37">
        <v>0.36480000000000001</v>
      </c>
      <c r="R6502" s="37">
        <v>0.33079999999999998</v>
      </c>
      <c r="S6502" s="37">
        <v>0.1628</v>
      </c>
      <c r="T6502" s="37"/>
      <c r="U6502" s="37"/>
      <c r="V6502" s="37"/>
      <c r="W6502" s="37"/>
      <c r="X6502" s="37"/>
      <c r="Z6502" s="4" t="str">
        <f t="shared" si="322"/>
        <v>YES</v>
      </c>
      <c r="AA6502" s="4" t="str">
        <f t="shared" si="322"/>
        <v>YES</v>
      </c>
      <c r="AB6502" s="4" t="str">
        <f t="shared" si="322"/>
        <v>NO</v>
      </c>
      <c r="AD6502" s="4">
        <f t="shared" si="323"/>
        <v>2</v>
      </c>
    </row>
    <row r="6503" spans="1:30" ht="14.4" customHeight="1" x14ac:dyDescent="0.35">
      <c r="A6503" s="34">
        <v>6529</v>
      </c>
      <c r="B6503" s="1" t="s">
        <v>18964</v>
      </c>
      <c r="C6503" s="1"/>
      <c r="D6503" s="1"/>
      <c r="E6503" s="1"/>
      <c r="F6503" s="1" t="s">
        <v>29262</v>
      </c>
      <c r="G6503" s="35" t="s">
        <v>18965</v>
      </c>
      <c r="H6503" s="35" t="s">
        <v>18966</v>
      </c>
      <c r="I6503" s="35" t="s">
        <v>544</v>
      </c>
      <c r="J6503" s="36">
        <v>138922000</v>
      </c>
      <c r="K6503" s="36">
        <v>99703000</v>
      </c>
      <c r="L6503" s="36">
        <v>103671000</v>
      </c>
      <c r="M6503" s="36">
        <v>95121000</v>
      </c>
      <c r="N6503" s="36">
        <v>76861000</v>
      </c>
      <c r="O6503" s="37">
        <v>0.26979999999999998</v>
      </c>
      <c r="P6503" s="37">
        <v>6.6299999999999998E-2</v>
      </c>
      <c r="Q6503" s="37">
        <v>0.1167</v>
      </c>
      <c r="R6503" s="37">
        <v>5.6500000000000002E-2</v>
      </c>
      <c r="S6503" s="37">
        <v>-6.0600000000000001E-2</v>
      </c>
      <c r="T6503" s="37"/>
      <c r="U6503" s="37">
        <v>-8.0000000000000004E-4</v>
      </c>
      <c r="V6503" s="37">
        <v>-1E-4</v>
      </c>
      <c r="W6503" s="37">
        <v>-1E-4</v>
      </c>
      <c r="X6503" s="37"/>
      <c r="Z6503" s="4" t="str">
        <f t="shared" si="322"/>
        <v>NO</v>
      </c>
      <c r="AA6503" s="4" t="str">
        <f t="shared" si="322"/>
        <v>NO</v>
      </c>
      <c r="AB6503" s="4" t="str">
        <f t="shared" si="322"/>
        <v>NO</v>
      </c>
      <c r="AD6503" s="4">
        <f t="shared" si="323"/>
        <v>0</v>
      </c>
    </row>
    <row r="6504" spans="1:30" ht="27.65" customHeight="1" x14ac:dyDescent="0.35">
      <c r="A6504" s="34">
        <v>6530</v>
      </c>
      <c r="B6504" s="1" t="s">
        <v>18967</v>
      </c>
      <c r="C6504" s="1"/>
      <c r="D6504" s="1"/>
      <c r="E6504" s="1"/>
      <c r="F6504" s="1" t="s">
        <v>29262</v>
      </c>
      <c r="G6504" s="35" t="s">
        <v>18968</v>
      </c>
      <c r="H6504" s="35" t="s">
        <v>18969</v>
      </c>
      <c r="I6504" s="35" t="s">
        <v>33</v>
      </c>
      <c r="J6504" s="36">
        <v>10116000</v>
      </c>
      <c r="K6504" s="36">
        <v>20346000</v>
      </c>
      <c r="L6504" s="36">
        <v>14707000</v>
      </c>
      <c r="M6504" s="36">
        <v>9851000</v>
      </c>
      <c r="N6504" s="36">
        <v>76841000</v>
      </c>
      <c r="O6504" s="37">
        <v>0.1489</v>
      </c>
      <c r="P6504" s="37">
        <v>0.15659999999999999</v>
      </c>
      <c r="Q6504" s="37">
        <v>0.3256</v>
      </c>
      <c r="R6504" s="37">
        <v>8.8300000000000003E-2</v>
      </c>
      <c r="S6504" s="37">
        <v>0.31519999999999998</v>
      </c>
      <c r="T6504" s="37"/>
      <c r="U6504" s="37"/>
      <c r="V6504" s="37"/>
      <c r="W6504" s="37"/>
      <c r="X6504" s="37"/>
      <c r="Z6504" s="4" t="str">
        <f t="shared" si="322"/>
        <v>YES</v>
      </c>
      <c r="AA6504" s="4" t="str">
        <f t="shared" si="322"/>
        <v>NO</v>
      </c>
      <c r="AB6504" s="4" t="str">
        <f t="shared" si="322"/>
        <v>YES</v>
      </c>
      <c r="AD6504" s="4">
        <f t="shared" si="323"/>
        <v>2</v>
      </c>
    </row>
    <row r="6505" spans="1:30" ht="14.4" customHeight="1" x14ac:dyDescent="0.35">
      <c r="A6505" s="34">
        <v>6531</v>
      </c>
      <c r="B6505" s="1" t="s">
        <v>18970</v>
      </c>
      <c r="C6505" s="1"/>
      <c r="D6505" s="1"/>
      <c r="E6505" s="1"/>
      <c r="F6505" s="1" t="s">
        <v>29262</v>
      </c>
      <c r="G6505" s="35" t="s">
        <v>18971</v>
      </c>
      <c r="H6505" s="35" t="s">
        <v>18972</v>
      </c>
      <c r="I6505" s="35" t="s">
        <v>390</v>
      </c>
      <c r="J6505" s="36">
        <v>76113000</v>
      </c>
      <c r="K6505" s="36">
        <v>69908000</v>
      </c>
      <c r="L6505" s="36">
        <v>75594000</v>
      </c>
      <c r="M6505" s="36">
        <v>73659000</v>
      </c>
      <c r="N6505" s="36">
        <v>76839000</v>
      </c>
      <c r="O6505" s="37">
        <v>7.5300000000000006E-2</v>
      </c>
      <c r="P6505" s="37">
        <v>3.7499999999999999E-2</v>
      </c>
      <c r="Q6505" s="37">
        <v>8.43E-2</v>
      </c>
      <c r="R6505" s="37">
        <v>7.4999999999999997E-3</v>
      </c>
      <c r="S6505" s="37">
        <v>4.4299999999999999E-2</v>
      </c>
      <c r="T6505" s="37">
        <v>-4.1000000000000003E-3</v>
      </c>
      <c r="U6505" s="37">
        <v>-3.0999999999999999E-3</v>
      </c>
      <c r="V6505" s="37">
        <v>-8.9999999999999998E-4</v>
      </c>
      <c r="W6505" s="37">
        <v>-2.8999999999999998E-3</v>
      </c>
      <c r="X6505" s="37">
        <v>-4.3E-3</v>
      </c>
      <c r="Z6505" s="4" t="str">
        <f t="shared" si="322"/>
        <v>NO</v>
      </c>
      <c r="AA6505" s="4" t="str">
        <f t="shared" si="322"/>
        <v>NO</v>
      </c>
      <c r="AB6505" s="4" t="str">
        <f t="shared" si="322"/>
        <v>NO</v>
      </c>
      <c r="AD6505" s="4">
        <f t="shared" si="323"/>
        <v>0</v>
      </c>
    </row>
    <row r="6506" spans="1:30" ht="14.4" customHeight="1" x14ac:dyDescent="0.35">
      <c r="A6506" s="34">
        <v>6532</v>
      </c>
      <c r="B6506" s="1" t="s">
        <v>18973</v>
      </c>
      <c r="C6506" s="1" t="s">
        <v>28702</v>
      </c>
      <c r="D6506" s="1"/>
      <c r="E6506" s="1"/>
      <c r="F6506" s="1" t="s">
        <v>29262</v>
      </c>
      <c r="G6506" s="35" t="s">
        <v>18974</v>
      </c>
      <c r="H6506" s="35" t="s">
        <v>18975</v>
      </c>
      <c r="I6506" s="35" t="s">
        <v>87</v>
      </c>
      <c r="J6506" s="36"/>
      <c r="K6506" s="36">
        <v>58343000</v>
      </c>
      <c r="L6506" s="36">
        <v>62009000</v>
      </c>
      <c r="M6506" s="36">
        <v>69515000</v>
      </c>
      <c r="N6506" s="36">
        <v>76830000</v>
      </c>
      <c r="O6506" s="37"/>
      <c r="P6506" s="37">
        <v>6.3500000000000001E-2</v>
      </c>
      <c r="Q6506" s="37">
        <v>1.8100000000000002E-2</v>
      </c>
      <c r="R6506" s="37">
        <v>1.47E-2</v>
      </c>
      <c r="S6506" s="37">
        <v>3.8300000000000001E-2</v>
      </c>
      <c r="T6506" s="37"/>
      <c r="U6506" s="37">
        <v>7.2800000000000004E-2</v>
      </c>
      <c r="V6506" s="37">
        <v>2.2100000000000002E-2</v>
      </c>
      <c r="W6506" s="37">
        <v>-8.0000000000000002E-3</v>
      </c>
      <c r="X6506" s="37">
        <v>2.47E-2</v>
      </c>
      <c r="Z6506" s="4" t="str">
        <f t="shared" si="322"/>
        <v>NO</v>
      </c>
      <c r="AA6506" s="4" t="str">
        <f t="shared" si="322"/>
        <v>NO</v>
      </c>
      <c r="AB6506" s="4" t="str">
        <f t="shared" si="322"/>
        <v>NO</v>
      </c>
      <c r="AD6506" s="4">
        <f t="shared" si="323"/>
        <v>0</v>
      </c>
    </row>
    <row r="6507" spans="1:30" ht="14.4" customHeight="1" x14ac:dyDescent="0.35">
      <c r="A6507" s="34">
        <v>6533</v>
      </c>
      <c r="B6507" s="1" t="s">
        <v>18976</v>
      </c>
      <c r="C6507" s="1"/>
      <c r="D6507" s="1"/>
      <c r="E6507" s="1"/>
      <c r="F6507" s="1" t="s">
        <v>29262</v>
      </c>
      <c r="G6507" s="35" t="s">
        <v>18977</v>
      </c>
      <c r="H6507" s="35" t="s">
        <v>18978</v>
      </c>
      <c r="I6507" s="35" t="s">
        <v>36</v>
      </c>
      <c r="J6507" s="36">
        <v>16561000</v>
      </c>
      <c r="K6507" s="36">
        <v>30378000</v>
      </c>
      <c r="L6507" s="36">
        <v>40683000</v>
      </c>
      <c r="M6507" s="36">
        <v>61104000</v>
      </c>
      <c r="N6507" s="36">
        <v>76827000</v>
      </c>
      <c r="O6507" s="37">
        <v>6.1899999999999997E-2</v>
      </c>
      <c r="P6507" s="37">
        <v>0.17469999999999999</v>
      </c>
      <c r="Q6507" s="37">
        <v>0.22239999999999999</v>
      </c>
      <c r="R6507" s="37">
        <v>4.9500000000000002E-2</v>
      </c>
      <c r="S6507" s="37">
        <v>-7.3200000000000001E-2</v>
      </c>
      <c r="T6507" s="37"/>
      <c r="U6507" s="37"/>
      <c r="V6507" s="37">
        <v>-1.6E-2</v>
      </c>
      <c r="W6507" s="37">
        <v>-1.4500000000000001E-2</v>
      </c>
      <c r="X6507" s="37">
        <v>-3.3399999999999999E-2</v>
      </c>
      <c r="Z6507" s="4" t="str">
        <f t="shared" si="322"/>
        <v>YES</v>
      </c>
      <c r="AA6507" s="4" t="str">
        <f t="shared" si="322"/>
        <v>NO</v>
      </c>
      <c r="AB6507" s="4" t="str">
        <f t="shared" si="322"/>
        <v>NO</v>
      </c>
      <c r="AD6507" s="4">
        <f t="shared" si="323"/>
        <v>1</v>
      </c>
    </row>
    <row r="6508" spans="1:30" ht="27.65" customHeight="1" x14ac:dyDescent="0.35">
      <c r="A6508" s="34">
        <v>6534</v>
      </c>
      <c r="B6508" s="1" t="s">
        <v>18979</v>
      </c>
      <c r="C6508" s="1"/>
      <c r="D6508" s="1"/>
      <c r="E6508" s="1"/>
      <c r="F6508" s="1" t="s">
        <v>29262</v>
      </c>
      <c r="G6508" s="35" t="s">
        <v>18980</v>
      </c>
      <c r="H6508" s="35" t="s">
        <v>18981</v>
      </c>
      <c r="I6508" s="35" t="s">
        <v>33</v>
      </c>
      <c r="J6508" s="36">
        <v>43198000</v>
      </c>
      <c r="K6508" s="36">
        <v>35673000</v>
      </c>
      <c r="L6508" s="36">
        <v>66188000</v>
      </c>
      <c r="M6508" s="36">
        <v>61955000</v>
      </c>
      <c r="N6508" s="36">
        <v>76799000</v>
      </c>
      <c r="O6508" s="37">
        <v>0.10059999999999999</v>
      </c>
      <c r="P6508" s="37">
        <v>0.11550000000000001</v>
      </c>
      <c r="Q6508" s="37">
        <v>0.1295</v>
      </c>
      <c r="R6508" s="37">
        <v>0.12470000000000001</v>
      </c>
      <c r="S6508" s="37">
        <v>0.13730000000000001</v>
      </c>
      <c r="T6508" s="37"/>
      <c r="U6508" s="37"/>
      <c r="V6508" s="37"/>
      <c r="W6508" s="37">
        <v>0.1074</v>
      </c>
      <c r="X6508" s="37">
        <v>0.1234</v>
      </c>
      <c r="Z6508" s="4" t="str">
        <f t="shared" si="322"/>
        <v>NO</v>
      </c>
      <c r="AA6508" s="4" t="str">
        <f t="shared" si="322"/>
        <v>NO</v>
      </c>
      <c r="AB6508" s="4" t="str">
        <f t="shared" si="322"/>
        <v>NO</v>
      </c>
      <c r="AD6508" s="4">
        <f t="shared" si="323"/>
        <v>0</v>
      </c>
    </row>
    <row r="6509" spans="1:30" ht="14.4" customHeight="1" x14ac:dyDescent="0.35">
      <c r="A6509" s="34">
        <v>6535</v>
      </c>
      <c r="B6509" s="1" t="s">
        <v>18982</v>
      </c>
      <c r="C6509" s="1" t="s">
        <v>29015</v>
      </c>
      <c r="D6509" s="1"/>
      <c r="E6509" s="1" t="s">
        <v>29008</v>
      </c>
      <c r="F6509" s="1" t="s">
        <v>29262</v>
      </c>
      <c r="G6509" s="35" t="s">
        <v>18983</v>
      </c>
      <c r="H6509" s="35" t="s">
        <v>18984</v>
      </c>
      <c r="I6509" s="35" t="s">
        <v>29</v>
      </c>
      <c r="J6509" s="36">
        <v>31383000</v>
      </c>
      <c r="K6509" s="36">
        <v>40866000</v>
      </c>
      <c r="L6509" s="36">
        <v>46891000</v>
      </c>
      <c r="M6509" s="36">
        <v>70239000</v>
      </c>
      <c r="N6509" s="36">
        <v>76796000</v>
      </c>
      <c r="O6509" s="37">
        <v>0.32119999999999999</v>
      </c>
      <c r="P6509" s="37">
        <v>0.37169999999999997</v>
      </c>
      <c r="Q6509" s="37">
        <v>0.31069999999999998</v>
      </c>
      <c r="R6509" s="37">
        <v>0.50549999999999995</v>
      </c>
      <c r="S6509" s="37">
        <v>0.1759</v>
      </c>
      <c r="T6509" s="37">
        <v>0.34139999999999998</v>
      </c>
      <c r="U6509" s="37">
        <v>0.38279999999999997</v>
      </c>
      <c r="V6509" s="37">
        <v>0.22439999999999999</v>
      </c>
      <c r="W6509" s="37">
        <v>0.48949999999999999</v>
      </c>
      <c r="X6509" s="37">
        <v>0.17510000000000001</v>
      </c>
      <c r="Z6509" s="4" t="str">
        <f t="shared" si="322"/>
        <v>YES</v>
      </c>
      <c r="AA6509" s="4" t="str">
        <f t="shared" si="322"/>
        <v>YES</v>
      </c>
      <c r="AB6509" s="4" t="str">
        <f t="shared" si="322"/>
        <v>NO</v>
      </c>
      <c r="AD6509" s="4">
        <f t="shared" si="323"/>
        <v>2</v>
      </c>
    </row>
    <row r="6510" spans="1:30" ht="14.4" customHeight="1" x14ac:dyDescent="0.35">
      <c r="A6510" s="34">
        <v>6536</v>
      </c>
      <c r="B6510" s="1" t="s">
        <v>18985</v>
      </c>
      <c r="C6510" s="1" t="s">
        <v>29015</v>
      </c>
      <c r="D6510" s="1"/>
      <c r="E6510" s="1" t="s">
        <v>29008</v>
      </c>
      <c r="F6510" s="1" t="s">
        <v>29262</v>
      </c>
      <c r="G6510" s="35" t="s">
        <v>18986</v>
      </c>
      <c r="H6510" s="35" t="s">
        <v>18987</v>
      </c>
      <c r="I6510" s="35" t="s">
        <v>29</v>
      </c>
      <c r="J6510" s="36">
        <v>22360000</v>
      </c>
      <c r="K6510" s="36">
        <v>28866000</v>
      </c>
      <c r="L6510" s="36">
        <v>39032000</v>
      </c>
      <c r="M6510" s="36">
        <v>52216000</v>
      </c>
      <c r="N6510" s="36">
        <v>76794000</v>
      </c>
      <c r="O6510" s="37">
        <v>-5.7500000000000002E-2</v>
      </c>
      <c r="P6510" s="37">
        <v>-4.3E-3</v>
      </c>
      <c r="Q6510" s="37">
        <v>0.17230000000000001</v>
      </c>
      <c r="R6510" s="37">
        <v>0.2969</v>
      </c>
      <c r="S6510" s="37">
        <v>0.315</v>
      </c>
      <c r="T6510" s="37">
        <v>-9.2999999999999992E-3</v>
      </c>
      <c r="U6510" s="37">
        <v>-1.7600000000000001E-2</v>
      </c>
      <c r="V6510" s="37">
        <v>0.154</v>
      </c>
      <c r="W6510" s="37">
        <v>-8.8999999999999996E-2</v>
      </c>
      <c r="X6510" s="37">
        <v>-9.4999999999999998E-3</v>
      </c>
      <c r="Z6510" s="4" t="str">
        <f t="shared" si="322"/>
        <v>NO</v>
      </c>
      <c r="AA6510" s="4" t="str">
        <f t="shared" si="322"/>
        <v>YES</v>
      </c>
      <c r="AB6510" s="4" t="str">
        <f t="shared" si="322"/>
        <v>YES</v>
      </c>
      <c r="AD6510" s="4">
        <f t="shared" si="323"/>
        <v>2</v>
      </c>
    </row>
    <row r="6511" spans="1:30" ht="27.65" customHeight="1" x14ac:dyDescent="0.35">
      <c r="A6511" s="34">
        <v>6537</v>
      </c>
      <c r="B6511" s="1" t="s">
        <v>18988</v>
      </c>
      <c r="C6511" s="1"/>
      <c r="D6511" s="1"/>
      <c r="E6511" s="1"/>
      <c r="F6511" s="1" t="s">
        <v>29262</v>
      </c>
      <c r="G6511" s="35" t="s">
        <v>18989</v>
      </c>
      <c r="H6511" s="35" t="s">
        <v>18990</v>
      </c>
      <c r="I6511" s="35" t="s">
        <v>33</v>
      </c>
      <c r="J6511" s="36">
        <v>20080000</v>
      </c>
      <c r="K6511" s="36">
        <v>20913000</v>
      </c>
      <c r="L6511" s="36">
        <v>30510000</v>
      </c>
      <c r="M6511" s="36">
        <v>41528000</v>
      </c>
      <c r="N6511" s="36">
        <v>76792000</v>
      </c>
      <c r="O6511" s="37">
        <v>7.22E-2</v>
      </c>
      <c r="P6511" s="37">
        <v>0.17519999999999999</v>
      </c>
      <c r="Q6511" s="37">
        <v>0.1193</v>
      </c>
      <c r="R6511" s="37">
        <v>2.7199999999999998E-2</v>
      </c>
      <c r="S6511" s="37">
        <v>0.13270000000000001</v>
      </c>
      <c r="T6511" s="37"/>
      <c r="U6511" s="37"/>
      <c r="V6511" s="37">
        <v>9.9099999999999994E-2</v>
      </c>
      <c r="W6511" s="37">
        <v>1.6199999999999999E-2</v>
      </c>
      <c r="X6511" s="37"/>
      <c r="Z6511" s="4" t="str">
        <f t="shared" si="322"/>
        <v>NO</v>
      </c>
      <c r="AA6511" s="4" t="str">
        <f t="shared" si="322"/>
        <v>NO</v>
      </c>
      <c r="AB6511" s="4" t="str">
        <f t="shared" si="322"/>
        <v>NO</v>
      </c>
      <c r="AD6511" s="4">
        <f t="shared" si="323"/>
        <v>0</v>
      </c>
    </row>
    <row r="6512" spans="1:30" ht="27.65" customHeight="1" x14ac:dyDescent="0.35">
      <c r="A6512" s="34">
        <v>6538</v>
      </c>
      <c r="B6512" s="1" t="s">
        <v>18991</v>
      </c>
      <c r="C6512" s="1" t="s">
        <v>29015</v>
      </c>
      <c r="D6512" s="1"/>
      <c r="E6512" s="1" t="s">
        <v>29008</v>
      </c>
      <c r="F6512" s="1" t="s">
        <v>29262</v>
      </c>
      <c r="G6512" s="35" t="s">
        <v>18992</v>
      </c>
      <c r="H6512" s="35" t="s">
        <v>18993</v>
      </c>
      <c r="I6512" s="35" t="s">
        <v>29</v>
      </c>
      <c r="J6512" s="36">
        <v>1454000</v>
      </c>
      <c r="K6512" s="36">
        <v>43094000</v>
      </c>
      <c r="L6512" s="36">
        <v>56135000</v>
      </c>
      <c r="M6512" s="36">
        <v>64268000</v>
      </c>
      <c r="N6512" s="36">
        <v>76783000</v>
      </c>
      <c r="O6512" s="37">
        <v>7.8399999999999997E-2</v>
      </c>
      <c r="P6512" s="37">
        <v>7.1400000000000005E-2</v>
      </c>
      <c r="Q6512" s="37">
        <v>9.4200000000000006E-2</v>
      </c>
      <c r="R6512" s="37">
        <v>0.1731</v>
      </c>
      <c r="S6512" s="37">
        <v>0.27360000000000001</v>
      </c>
      <c r="T6512" s="37"/>
      <c r="U6512" s="37"/>
      <c r="V6512" s="37"/>
      <c r="W6512" s="37"/>
      <c r="X6512" s="37"/>
      <c r="Z6512" s="4" t="str">
        <f t="shared" si="322"/>
        <v>NO</v>
      </c>
      <c r="AA6512" s="4" t="str">
        <f t="shared" si="322"/>
        <v>NO</v>
      </c>
      <c r="AB6512" s="4" t="str">
        <f t="shared" si="322"/>
        <v>YES</v>
      </c>
      <c r="AD6512" s="4">
        <f t="shared" si="323"/>
        <v>1</v>
      </c>
    </row>
    <row r="6513" spans="1:30" ht="14.4" customHeight="1" x14ac:dyDescent="0.35">
      <c r="A6513" s="34">
        <v>6539</v>
      </c>
      <c r="B6513" s="1" t="s">
        <v>18994</v>
      </c>
      <c r="C6513" s="1"/>
      <c r="D6513" s="1"/>
      <c r="E6513" s="1"/>
      <c r="F6513" s="1" t="s">
        <v>29262</v>
      </c>
      <c r="G6513" s="35" t="s">
        <v>18995</v>
      </c>
      <c r="H6513" s="35" t="s">
        <v>18996</v>
      </c>
      <c r="I6513" s="35" t="s">
        <v>33</v>
      </c>
      <c r="J6513" s="36">
        <v>70330000</v>
      </c>
      <c r="K6513" s="36">
        <v>72755000</v>
      </c>
      <c r="L6513" s="36">
        <v>63925000</v>
      </c>
      <c r="M6513" s="36">
        <v>74587000</v>
      </c>
      <c r="N6513" s="36">
        <v>76775000</v>
      </c>
      <c r="O6513" s="37">
        <v>2.3400000000000001E-2</v>
      </c>
      <c r="P6513" s="37">
        <v>-5.6500000000000002E-2</v>
      </c>
      <c r="Q6513" s="37">
        <v>6.0499999999999998E-2</v>
      </c>
      <c r="R6513" s="37">
        <v>9.8199999999999996E-2</v>
      </c>
      <c r="S6513" s="37">
        <v>-1.35E-2</v>
      </c>
      <c r="T6513" s="37"/>
      <c r="U6513" s="37"/>
      <c r="V6513" s="37"/>
      <c r="W6513" s="37"/>
      <c r="X6513" s="37"/>
      <c r="Z6513" s="4" t="str">
        <f t="shared" si="322"/>
        <v>NO</v>
      </c>
      <c r="AA6513" s="4" t="str">
        <f t="shared" si="322"/>
        <v>NO</v>
      </c>
      <c r="AB6513" s="4" t="str">
        <f t="shared" si="322"/>
        <v>NO</v>
      </c>
      <c r="AD6513" s="4">
        <f t="shared" si="323"/>
        <v>0</v>
      </c>
    </row>
    <row r="6514" spans="1:30" ht="14.4" customHeight="1" x14ac:dyDescent="0.35">
      <c r="A6514" s="34">
        <v>6540</v>
      </c>
      <c r="B6514" s="1" t="s">
        <v>18997</v>
      </c>
      <c r="C6514" s="1" t="s">
        <v>29015</v>
      </c>
      <c r="D6514" s="1"/>
      <c r="E6514" s="1" t="s">
        <v>29008</v>
      </c>
      <c r="F6514" s="1" t="s">
        <v>29262</v>
      </c>
      <c r="G6514" s="35" t="s">
        <v>18998</v>
      </c>
      <c r="H6514" s="35" t="s">
        <v>18999</v>
      </c>
      <c r="I6514" s="35" t="s">
        <v>29</v>
      </c>
      <c r="J6514" s="36">
        <v>6122000</v>
      </c>
      <c r="K6514" s="36">
        <v>19660000</v>
      </c>
      <c r="L6514" s="36">
        <v>41681000</v>
      </c>
      <c r="M6514" s="36">
        <v>62305000</v>
      </c>
      <c r="N6514" s="36">
        <v>76771000</v>
      </c>
      <c r="O6514" s="37">
        <v>0.1988</v>
      </c>
      <c r="P6514" s="37">
        <v>0.17979999999999999</v>
      </c>
      <c r="Q6514" s="37">
        <v>0.13769999999999999</v>
      </c>
      <c r="R6514" s="37">
        <v>9.2899999999999996E-2</v>
      </c>
      <c r="S6514" s="37">
        <v>0.20300000000000001</v>
      </c>
      <c r="T6514" s="37"/>
      <c r="U6514" s="37"/>
      <c r="V6514" s="37"/>
      <c r="W6514" s="37"/>
      <c r="X6514" s="37"/>
      <c r="Z6514" s="4" t="str">
        <f t="shared" si="322"/>
        <v>NO</v>
      </c>
      <c r="AA6514" s="4" t="str">
        <f t="shared" si="322"/>
        <v>NO</v>
      </c>
      <c r="AB6514" s="4" t="str">
        <f t="shared" si="322"/>
        <v>YES</v>
      </c>
      <c r="AD6514" s="4">
        <f t="shared" si="323"/>
        <v>1</v>
      </c>
    </row>
    <row r="6515" spans="1:30" ht="14.4" customHeight="1" x14ac:dyDescent="0.35">
      <c r="A6515" s="34">
        <v>6541</v>
      </c>
      <c r="B6515" s="1" t="s">
        <v>12066</v>
      </c>
      <c r="C6515" s="1"/>
      <c r="D6515" s="1"/>
      <c r="E6515" s="1"/>
      <c r="F6515" s="1" t="s">
        <v>29262</v>
      </c>
      <c r="G6515" s="35" t="s">
        <v>19000</v>
      </c>
      <c r="H6515" s="35" t="s">
        <v>19001</v>
      </c>
      <c r="I6515" s="35" t="s">
        <v>544</v>
      </c>
      <c r="J6515" s="36">
        <v>51906000</v>
      </c>
      <c r="K6515" s="36">
        <v>60696000</v>
      </c>
      <c r="L6515" s="36">
        <v>67014000</v>
      </c>
      <c r="M6515" s="36">
        <v>74598000</v>
      </c>
      <c r="N6515" s="36">
        <v>76765000</v>
      </c>
      <c r="O6515" s="37">
        <v>0.1208</v>
      </c>
      <c r="P6515" s="37">
        <v>9.3399999999999997E-2</v>
      </c>
      <c r="Q6515" s="37">
        <v>0.16059999999999999</v>
      </c>
      <c r="R6515" s="37">
        <v>7.9699999999999993E-2</v>
      </c>
      <c r="S6515" s="37">
        <v>8.7599999999999997E-2</v>
      </c>
      <c r="T6515" s="37">
        <v>-4.8999999999999998E-3</v>
      </c>
      <c r="U6515" s="37">
        <v>-4.4000000000000003E-3</v>
      </c>
      <c r="V6515" s="37">
        <v>-6.1000000000000004E-3</v>
      </c>
      <c r="W6515" s="37">
        <v>-4.4000000000000003E-3</v>
      </c>
      <c r="X6515" s="37"/>
      <c r="Z6515" s="4" t="str">
        <f t="shared" si="322"/>
        <v>NO</v>
      </c>
      <c r="AA6515" s="4" t="str">
        <f t="shared" si="322"/>
        <v>NO</v>
      </c>
      <c r="AB6515" s="4" t="str">
        <f t="shared" si="322"/>
        <v>NO</v>
      </c>
      <c r="AD6515" s="4">
        <f t="shared" si="323"/>
        <v>0</v>
      </c>
    </row>
    <row r="6516" spans="1:30" ht="14.4" customHeight="1" x14ac:dyDescent="0.35">
      <c r="A6516" s="34">
        <v>6542</v>
      </c>
      <c r="B6516" s="1" t="s">
        <v>19002</v>
      </c>
      <c r="C6516" s="1"/>
      <c r="D6516" s="1"/>
      <c r="E6516" s="1"/>
      <c r="F6516" s="1" t="s">
        <v>29262</v>
      </c>
      <c r="G6516" s="35" t="s">
        <v>19003</v>
      </c>
      <c r="H6516" s="35" t="s">
        <v>19004</v>
      </c>
      <c r="I6516" s="35" t="s">
        <v>33</v>
      </c>
      <c r="J6516" s="36">
        <v>50306000</v>
      </c>
      <c r="K6516" s="36">
        <v>51194000</v>
      </c>
      <c r="L6516" s="36">
        <v>47519000</v>
      </c>
      <c r="M6516" s="36">
        <v>55369000</v>
      </c>
      <c r="N6516" s="36">
        <v>76755000</v>
      </c>
      <c r="O6516" s="37">
        <v>9.64E-2</v>
      </c>
      <c r="P6516" s="37">
        <v>3.7400000000000003E-2</v>
      </c>
      <c r="Q6516" s="37">
        <v>3.9199999999999999E-2</v>
      </c>
      <c r="R6516" s="37">
        <v>-6.1999999999999998E-3</v>
      </c>
      <c r="S6516" s="37">
        <v>0.1288</v>
      </c>
      <c r="T6516" s="37"/>
      <c r="U6516" s="37"/>
      <c r="V6516" s="37"/>
      <c r="W6516" s="37"/>
      <c r="X6516" s="37"/>
      <c r="Z6516" s="4" t="str">
        <f t="shared" si="322"/>
        <v>NO</v>
      </c>
      <c r="AA6516" s="4" t="str">
        <f t="shared" si="322"/>
        <v>NO</v>
      </c>
      <c r="AB6516" s="4" t="str">
        <f t="shared" si="322"/>
        <v>NO</v>
      </c>
      <c r="AD6516" s="4">
        <f t="shared" si="323"/>
        <v>0</v>
      </c>
    </row>
    <row r="6517" spans="1:30" ht="14.4" customHeight="1" x14ac:dyDescent="0.35">
      <c r="A6517" s="34">
        <v>6543</v>
      </c>
      <c r="B6517" s="1" t="s">
        <v>19005</v>
      </c>
      <c r="C6517" s="1"/>
      <c r="D6517" s="1"/>
      <c r="E6517" s="1"/>
      <c r="F6517" s="1" t="s">
        <v>29262</v>
      </c>
      <c r="G6517" s="35" t="s">
        <v>19006</v>
      </c>
      <c r="H6517" s="35" t="s">
        <v>19007</v>
      </c>
      <c r="I6517" s="35" t="s">
        <v>544</v>
      </c>
      <c r="J6517" s="36">
        <v>124817000</v>
      </c>
      <c r="K6517" s="36">
        <v>59901000</v>
      </c>
      <c r="L6517" s="36">
        <v>60407000</v>
      </c>
      <c r="M6517" s="36">
        <v>73064000</v>
      </c>
      <c r="N6517" s="36">
        <v>76739000</v>
      </c>
      <c r="O6517" s="37">
        <v>0.13689999999999999</v>
      </c>
      <c r="P6517" s="37">
        <v>0.1019</v>
      </c>
      <c r="Q6517" s="37">
        <v>5.0900000000000001E-2</v>
      </c>
      <c r="R6517" s="37">
        <v>5.0099999999999999E-2</v>
      </c>
      <c r="S6517" s="37">
        <v>4.1300000000000003E-2</v>
      </c>
      <c r="T6517" s="37">
        <v>-3.2000000000000002E-3</v>
      </c>
      <c r="U6517" s="37">
        <v>-4.4000000000000003E-3</v>
      </c>
      <c r="V6517" s="37">
        <v>-2.5000000000000001E-3</v>
      </c>
      <c r="W6517" s="37">
        <v>-5.0000000000000001E-4</v>
      </c>
      <c r="X6517" s="37"/>
      <c r="Z6517" s="4" t="str">
        <f t="shared" si="322"/>
        <v>NO</v>
      </c>
      <c r="AA6517" s="4" t="str">
        <f t="shared" si="322"/>
        <v>NO</v>
      </c>
      <c r="AB6517" s="4" t="str">
        <f t="shared" si="322"/>
        <v>NO</v>
      </c>
      <c r="AD6517" s="4">
        <f t="shared" si="323"/>
        <v>0</v>
      </c>
    </row>
    <row r="6518" spans="1:30" ht="14.4" customHeight="1" x14ac:dyDescent="0.35">
      <c r="A6518" s="34">
        <v>6544</v>
      </c>
      <c r="B6518" s="1" t="s">
        <v>5410</v>
      </c>
      <c r="C6518" s="1"/>
      <c r="D6518" s="1"/>
      <c r="E6518" s="1"/>
      <c r="F6518" s="1" t="s">
        <v>29262</v>
      </c>
      <c r="G6518" s="35" t="s">
        <v>19008</v>
      </c>
      <c r="H6518" s="35" t="s">
        <v>19009</v>
      </c>
      <c r="I6518" s="35" t="s">
        <v>23</v>
      </c>
      <c r="J6518" s="36">
        <v>38680000</v>
      </c>
      <c r="K6518" s="36">
        <v>56013000</v>
      </c>
      <c r="L6518" s="36">
        <v>68356000</v>
      </c>
      <c r="M6518" s="36">
        <v>74173000</v>
      </c>
      <c r="N6518" s="36">
        <v>76718000</v>
      </c>
      <c r="O6518" s="37">
        <v>0.15709999999999999</v>
      </c>
      <c r="P6518" s="37">
        <v>8.1500000000000003E-2</v>
      </c>
      <c r="Q6518" s="37">
        <v>0.13370000000000001</v>
      </c>
      <c r="R6518" s="37">
        <v>0.13550000000000001</v>
      </c>
      <c r="S6518" s="37">
        <v>0.15840000000000001</v>
      </c>
      <c r="T6518" s="37"/>
      <c r="U6518" s="37"/>
      <c r="V6518" s="37"/>
      <c r="W6518" s="37"/>
      <c r="X6518" s="37"/>
      <c r="Z6518" s="4" t="str">
        <f t="shared" si="322"/>
        <v>NO</v>
      </c>
      <c r="AA6518" s="4" t="str">
        <f t="shared" si="322"/>
        <v>NO</v>
      </c>
      <c r="AB6518" s="4" t="str">
        <f t="shared" si="322"/>
        <v>NO</v>
      </c>
      <c r="AD6518" s="4">
        <f t="shared" si="323"/>
        <v>0</v>
      </c>
    </row>
    <row r="6519" spans="1:30" ht="14.4" customHeight="1" x14ac:dyDescent="0.35">
      <c r="A6519" s="34">
        <v>6545</v>
      </c>
      <c r="B6519" s="1" t="s">
        <v>19010</v>
      </c>
      <c r="C6519" s="1" t="s">
        <v>29015</v>
      </c>
      <c r="D6519" s="1"/>
      <c r="E6519" s="1" t="s">
        <v>29008</v>
      </c>
      <c r="F6519" s="1" t="s">
        <v>29262</v>
      </c>
      <c r="G6519" s="35" t="s">
        <v>19011</v>
      </c>
      <c r="H6519" s="35" t="s">
        <v>19012</v>
      </c>
      <c r="I6519" s="35" t="s">
        <v>29</v>
      </c>
      <c r="J6519" s="36">
        <v>29040000</v>
      </c>
      <c r="K6519" s="36">
        <v>37220000</v>
      </c>
      <c r="L6519" s="36">
        <v>47722000</v>
      </c>
      <c r="M6519" s="36"/>
      <c r="N6519" s="36">
        <v>76715000</v>
      </c>
      <c r="O6519" s="37">
        <v>0.51539999999999997</v>
      </c>
      <c r="P6519" s="37">
        <v>0.52900000000000003</v>
      </c>
      <c r="Q6519" s="37">
        <v>0.45269999999999999</v>
      </c>
      <c r="R6519" s="37"/>
      <c r="S6519" s="37">
        <v>0.25800000000000001</v>
      </c>
      <c r="T6519" s="37"/>
      <c r="U6519" s="37"/>
      <c r="V6519" s="37"/>
      <c r="W6519" s="37"/>
      <c r="X6519" s="37"/>
      <c r="Z6519" s="4" t="str">
        <f t="shared" si="322"/>
        <v>YES</v>
      </c>
      <c r="AA6519" s="4" t="str">
        <f t="shared" si="322"/>
        <v>NO</v>
      </c>
      <c r="AB6519" s="4" t="str">
        <f t="shared" si="322"/>
        <v>YES</v>
      </c>
      <c r="AD6519" s="4">
        <f t="shared" si="323"/>
        <v>2</v>
      </c>
    </row>
    <row r="6520" spans="1:30" ht="27.65" customHeight="1" x14ac:dyDescent="0.35">
      <c r="A6520" s="34">
        <v>6546</v>
      </c>
      <c r="B6520" s="1" t="s">
        <v>19013</v>
      </c>
      <c r="C6520" s="1"/>
      <c r="D6520" s="1"/>
      <c r="E6520" s="1"/>
      <c r="F6520" s="1" t="s">
        <v>29262</v>
      </c>
      <c r="G6520" s="35" t="s">
        <v>19014</v>
      </c>
      <c r="H6520" s="35" t="s">
        <v>19015</v>
      </c>
      <c r="I6520" s="35" t="s">
        <v>544</v>
      </c>
      <c r="J6520" s="36">
        <v>58321000</v>
      </c>
      <c r="K6520" s="36">
        <v>61007000</v>
      </c>
      <c r="L6520" s="36">
        <v>46718000</v>
      </c>
      <c r="M6520" s="36">
        <v>50568000</v>
      </c>
      <c r="N6520" s="36">
        <v>76704000</v>
      </c>
      <c r="O6520" s="37">
        <v>6.1400000000000003E-2</v>
      </c>
      <c r="P6520" s="37">
        <v>9.9599999999999994E-2</v>
      </c>
      <c r="Q6520" s="37">
        <v>0.15989999999999999</v>
      </c>
      <c r="R6520" s="37">
        <v>0.2429</v>
      </c>
      <c r="S6520" s="37">
        <v>2.1499999999999998E-2</v>
      </c>
      <c r="T6520" s="37"/>
      <c r="U6520" s="37"/>
      <c r="V6520" s="37"/>
      <c r="W6520" s="37"/>
      <c r="X6520" s="37"/>
      <c r="Z6520" s="4" t="str">
        <f t="shared" si="322"/>
        <v>NO</v>
      </c>
      <c r="AA6520" s="4" t="str">
        <f t="shared" si="322"/>
        <v>YES</v>
      </c>
      <c r="AB6520" s="4" t="str">
        <f t="shared" si="322"/>
        <v>NO</v>
      </c>
      <c r="AD6520" s="4">
        <f t="shared" si="323"/>
        <v>1</v>
      </c>
    </row>
    <row r="6521" spans="1:30" ht="14.4" customHeight="1" x14ac:dyDescent="0.35">
      <c r="A6521" s="34">
        <v>6547</v>
      </c>
      <c r="B6521" s="1" t="s">
        <v>11079</v>
      </c>
      <c r="C6521" s="1" t="s">
        <v>29015</v>
      </c>
      <c r="D6521" s="1"/>
      <c r="E6521" s="1" t="s">
        <v>29008</v>
      </c>
      <c r="F6521" s="1" t="s">
        <v>29262</v>
      </c>
      <c r="G6521" s="35" t="s">
        <v>19016</v>
      </c>
      <c r="H6521" s="35" t="s">
        <v>19017</v>
      </c>
      <c r="I6521" s="35" t="s">
        <v>29</v>
      </c>
      <c r="J6521" s="36">
        <v>49267000</v>
      </c>
      <c r="K6521" s="36">
        <v>61513000</v>
      </c>
      <c r="L6521" s="36">
        <v>70414000</v>
      </c>
      <c r="M6521" s="36">
        <v>58850000</v>
      </c>
      <c r="N6521" s="36">
        <v>76679000</v>
      </c>
      <c r="O6521" s="37">
        <v>-2.3699999999999999E-2</v>
      </c>
      <c r="P6521" s="37">
        <v>6.4199999999999993E-2</v>
      </c>
      <c r="Q6521" s="37">
        <v>0.1094</v>
      </c>
      <c r="R6521" s="37">
        <v>1.78E-2</v>
      </c>
      <c r="S6521" s="37">
        <v>2.07E-2</v>
      </c>
      <c r="T6521" s="37"/>
      <c r="U6521" s="37"/>
      <c r="V6521" s="37"/>
      <c r="W6521" s="37"/>
      <c r="X6521" s="37"/>
      <c r="Z6521" s="4" t="str">
        <f t="shared" si="322"/>
        <v>NO</v>
      </c>
      <c r="AA6521" s="4" t="str">
        <f t="shared" si="322"/>
        <v>NO</v>
      </c>
      <c r="AB6521" s="4" t="str">
        <f t="shared" si="322"/>
        <v>NO</v>
      </c>
      <c r="AD6521" s="4">
        <f t="shared" si="323"/>
        <v>0</v>
      </c>
    </row>
    <row r="6522" spans="1:30" ht="27.65" customHeight="1" x14ac:dyDescent="0.35">
      <c r="A6522" s="34">
        <v>6549</v>
      </c>
      <c r="B6522" s="1" t="s">
        <v>19021</v>
      </c>
      <c r="C6522" s="1" t="s">
        <v>29015</v>
      </c>
      <c r="D6522" s="1"/>
      <c r="E6522" s="1" t="s">
        <v>29008</v>
      </c>
      <c r="F6522" s="1" t="s">
        <v>29262</v>
      </c>
      <c r="G6522" s="35" t="s">
        <v>19022</v>
      </c>
      <c r="H6522" s="35" t="s">
        <v>19023</v>
      </c>
      <c r="I6522" s="35" t="s">
        <v>29</v>
      </c>
      <c r="J6522" s="36">
        <v>34038000</v>
      </c>
      <c r="K6522" s="36">
        <v>42990000</v>
      </c>
      <c r="L6522" s="36">
        <v>51508000</v>
      </c>
      <c r="M6522" s="36">
        <v>66563000</v>
      </c>
      <c r="N6522" s="36">
        <v>76664000</v>
      </c>
      <c r="O6522" s="37">
        <v>0.44379999999999997</v>
      </c>
      <c r="P6522" s="37">
        <v>0.26989999999999997</v>
      </c>
      <c r="Q6522" s="37">
        <v>0.26469999999999999</v>
      </c>
      <c r="R6522" s="37">
        <v>0.2117</v>
      </c>
      <c r="S6522" s="37">
        <v>0.16220000000000001</v>
      </c>
      <c r="T6522" s="37">
        <v>0.45129999999999998</v>
      </c>
      <c r="U6522" s="37">
        <v>0.26989999999999997</v>
      </c>
      <c r="V6522" s="37">
        <v>0.26469999999999999</v>
      </c>
      <c r="W6522" s="37">
        <v>0.2117</v>
      </c>
      <c r="X6522" s="37">
        <v>0.16220000000000001</v>
      </c>
      <c r="Z6522" s="4" t="str">
        <f t="shared" si="322"/>
        <v>YES</v>
      </c>
      <c r="AA6522" s="4" t="str">
        <f t="shared" si="322"/>
        <v>YES</v>
      </c>
      <c r="AB6522" s="4" t="str">
        <f t="shared" si="322"/>
        <v>NO</v>
      </c>
      <c r="AD6522" s="4">
        <f t="shared" si="323"/>
        <v>2</v>
      </c>
    </row>
    <row r="6523" spans="1:30" ht="27.65" customHeight="1" x14ac:dyDescent="0.35">
      <c r="A6523" s="34">
        <v>6548</v>
      </c>
      <c r="B6523" s="1" t="s">
        <v>19018</v>
      </c>
      <c r="C6523" s="1" t="s">
        <v>29015</v>
      </c>
      <c r="D6523" s="1"/>
      <c r="E6523" s="1" t="s">
        <v>29008</v>
      </c>
      <c r="F6523" s="1" t="s">
        <v>29262</v>
      </c>
      <c r="G6523" s="35" t="s">
        <v>19019</v>
      </c>
      <c r="H6523" s="35" t="s">
        <v>19020</v>
      </c>
      <c r="I6523" s="35" t="s">
        <v>29</v>
      </c>
      <c r="J6523" s="36">
        <v>26995000</v>
      </c>
      <c r="K6523" s="36">
        <v>39344000</v>
      </c>
      <c r="L6523" s="36">
        <v>50195000</v>
      </c>
      <c r="M6523" s="36">
        <v>64748000</v>
      </c>
      <c r="N6523" s="36">
        <v>76664000</v>
      </c>
      <c r="O6523" s="37">
        <v>0.2258</v>
      </c>
      <c r="P6523" s="37">
        <v>3.5400000000000001E-2</v>
      </c>
      <c r="Q6523" s="37">
        <v>3.3E-3</v>
      </c>
      <c r="R6523" s="37">
        <v>-8.0000000000000004E-4</v>
      </c>
      <c r="S6523" s="37">
        <v>3.7400000000000003E-2</v>
      </c>
      <c r="T6523" s="37">
        <v>-5.9999999999999995E-4</v>
      </c>
      <c r="U6523" s="37">
        <v>-1E-3</v>
      </c>
      <c r="V6523" s="37">
        <v>-3.5999999999999999E-3</v>
      </c>
      <c r="W6523" s="37">
        <v>-9.1000000000000004E-3</v>
      </c>
      <c r="X6523" s="37">
        <v>-6.0000000000000001E-3</v>
      </c>
      <c r="Z6523" s="4" t="str">
        <f t="shared" si="322"/>
        <v>NO</v>
      </c>
      <c r="AA6523" s="4" t="str">
        <f t="shared" si="322"/>
        <v>NO</v>
      </c>
      <c r="AB6523" s="4" t="str">
        <f t="shared" si="322"/>
        <v>NO</v>
      </c>
      <c r="AD6523" s="4">
        <f t="shared" si="323"/>
        <v>0</v>
      </c>
    </row>
    <row r="6524" spans="1:30" ht="14.4" customHeight="1" x14ac:dyDescent="0.35">
      <c r="A6524" s="34">
        <v>6550</v>
      </c>
      <c r="B6524" s="1" t="s">
        <v>19024</v>
      </c>
      <c r="C6524" s="1"/>
      <c r="D6524" s="1"/>
      <c r="E6524" s="1"/>
      <c r="F6524" s="1" t="s">
        <v>29262</v>
      </c>
      <c r="G6524" s="35" t="s">
        <v>19025</v>
      </c>
      <c r="H6524" s="35" t="s">
        <v>19026</v>
      </c>
      <c r="I6524" s="35" t="s">
        <v>23</v>
      </c>
      <c r="J6524" s="36">
        <v>29290000</v>
      </c>
      <c r="K6524" s="36">
        <v>40072000</v>
      </c>
      <c r="L6524" s="36">
        <v>49959000</v>
      </c>
      <c r="M6524" s="36">
        <v>57306000</v>
      </c>
      <c r="N6524" s="36">
        <v>76657000</v>
      </c>
      <c r="O6524" s="37">
        <v>0.14960000000000001</v>
      </c>
      <c r="P6524" s="37">
        <v>0.39860000000000001</v>
      </c>
      <c r="Q6524" s="37">
        <v>7.6700000000000004E-2</v>
      </c>
      <c r="R6524" s="37">
        <v>0.45839999999999997</v>
      </c>
      <c r="S6524" s="37">
        <v>4.9399999999999999E-2</v>
      </c>
      <c r="T6524" s="37">
        <v>3.5000000000000003E-2</v>
      </c>
      <c r="U6524" s="37">
        <v>0.42009999999999997</v>
      </c>
      <c r="V6524" s="37">
        <v>5.21E-2</v>
      </c>
      <c r="W6524" s="37">
        <v>7.6700000000000004E-2</v>
      </c>
      <c r="X6524" s="37">
        <v>0.03</v>
      </c>
      <c r="Z6524" s="4" t="str">
        <f t="shared" si="322"/>
        <v>NO</v>
      </c>
      <c r="AA6524" s="4" t="str">
        <f t="shared" si="322"/>
        <v>YES</v>
      </c>
      <c r="AB6524" s="4" t="str">
        <f t="shared" si="322"/>
        <v>NO</v>
      </c>
      <c r="AD6524" s="4">
        <f t="shared" si="323"/>
        <v>1</v>
      </c>
    </row>
    <row r="6525" spans="1:30" ht="27.65" customHeight="1" x14ac:dyDescent="0.35">
      <c r="A6525" s="34">
        <v>6551</v>
      </c>
      <c r="B6525" s="1" t="s">
        <v>19027</v>
      </c>
      <c r="C6525" s="1"/>
      <c r="D6525" s="1"/>
      <c r="E6525" s="1"/>
      <c r="F6525" s="1" t="s">
        <v>29262</v>
      </c>
      <c r="G6525" s="35" t="s">
        <v>19028</v>
      </c>
      <c r="H6525" s="35" t="s">
        <v>19029</v>
      </c>
      <c r="I6525" s="35" t="s">
        <v>43</v>
      </c>
      <c r="J6525" s="36">
        <v>27421000</v>
      </c>
      <c r="K6525" s="36">
        <v>27726000</v>
      </c>
      <c r="L6525" s="36">
        <v>60381000</v>
      </c>
      <c r="M6525" s="36">
        <v>65875000</v>
      </c>
      <c r="N6525" s="36">
        <v>76653000</v>
      </c>
      <c r="O6525" s="37">
        <v>0.15090000000000001</v>
      </c>
      <c r="P6525" s="37">
        <v>-0.4582</v>
      </c>
      <c r="Q6525" s="37">
        <v>4.1599999999999998E-2</v>
      </c>
      <c r="R6525" s="37">
        <v>-0.17030000000000001</v>
      </c>
      <c r="S6525" s="37">
        <v>2.5600000000000001E-2</v>
      </c>
      <c r="T6525" s="37">
        <v>0.14399999999999999</v>
      </c>
      <c r="U6525" s="37"/>
      <c r="V6525" s="37"/>
      <c r="W6525" s="37"/>
      <c r="X6525" s="37"/>
      <c r="Z6525" s="4" t="str">
        <f t="shared" si="322"/>
        <v>NO</v>
      </c>
      <c r="AA6525" s="4" t="str">
        <f t="shared" si="322"/>
        <v>NO</v>
      </c>
      <c r="AB6525" s="4" t="str">
        <f t="shared" si="322"/>
        <v>NO</v>
      </c>
      <c r="AD6525" s="4">
        <f t="shared" si="323"/>
        <v>0</v>
      </c>
    </row>
    <row r="6526" spans="1:30" ht="14.4" customHeight="1" x14ac:dyDescent="0.35">
      <c r="A6526" s="34">
        <v>6552</v>
      </c>
      <c r="B6526" s="1" t="s">
        <v>19030</v>
      </c>
      <c r="C6526" s="1" t="s">
        <v>29015</v>
      </c>
      <c r="D6526" s="1"/>
      <c r="E6526" s="1" t="s">
        <v>29008</v>
      </c>
      <c r="F6526" s="1" t="s">
        <v>29262</v>
      </c>
      <c r="G6526" s="35" t="s">
        <v>19031</v>
      </c>
      <c r="H6526" s="35" t="s">
        <v>19032</v>
      </c>
      <c r="I6526" s="35" t="s">
        <v>29</v>
      </c>
      <c r="J6526" s="36">
        <v>37383000</v>
      </c>
      <c r="K6526" s="36">
        <v>46029000</v>
      </c>
      <c r="L6526" s="36">
        <v>44067000</v>
      </c>
      <c r="M6526" s="36">
        <v>59488000</v>
      </c>
      <c r="N6526" s="36">
        <v>76648000</v>
      </c>
      <c r="O6526" s="37">
        <v>0.60050000000000003</v>
      </c>
      <c r="P6526" s="37">
        <v>0.60499999999999998</v>
      </c>
      <c r="Q6526" s="37">
        <v>0.48499999999999999</v>
      </c>
      <c r="R6526" s="37">
        <v>0.53869999999999996</v>
      </c>
      <c r="S6526" s="37">
        <v>1.4009</v>
      </c>
      <c r="T6526" s="37"/>
      <c r="U6526" s="37"/>
      <c r="V6526" s="37"/>
      <c r="W6526" s="37"/>
      <c r="X6526" s="37"/>
      <c r="Z6526" s="4" t="str">
        <f t="shared" si="322"/>
        <v>YES</v>
      </c>
      <c r="AA6526" s="4" t="str">
        <f t="shared" si="322"/>
        <v>YES</v>
      </c>
      <c r="AB6526" s="4" t="str">
        <f t="shared" si="322"/>
        <v>YES</v>
      </c>
      <c r="AD6526" s="4">
        <f t="shared" si="323"/>
        <v>3</v>
      </c>
    </row>
    <row r="6527" spans="1:30" ht="14.4" customHeight="1" x14ac:dyDescent="0.35">
      <c r="A6527" s="34">
        <v>6553</v>
      </c>
      <c r="B6527" s="1" t="s">
        <v>19033</v>
      </c>
      <c r="C6527" s="1"/>
      <c r="D6527" s="1"/>
      <c r="E6527" s="1"/>
      <c r="F6527" s="1" t="s">
        <v>29262</v>
      </c>
      <c r="G6527" s="35" t="s">
        <v>19034</v>
      </c>
      <c r="H6527" s="35" t="s">
        <v>19035</v>
      </c>
      <c r="I6527" s="35" t="s">
        <v>544</v>
      </c>
      <c r="J6527" s="36">
        <v>67397000</v>
      </c>
      <c r="K6527" s="36">
        <v>65144000</v>
      </c>
      <c r="L6527" s="36">
        <v>78863000</v>
      </c>
      <c r="M6527" s="36">
        <v>78109000</v>
      </c>
      <c r="N6527" s="36">
        <v>76644000</v>
      </c>
      <c r="O6527" s="37">
        <v>0.45300000000000001</v>
      </c>
      <c r="P6527" s="37">
        <v>0.50170000000000003</v>
      </c>
      <c r="Q6527" s="37">
        <v>0.48180000000000001</v>
      </c>
      <c r="R6527" s="37">
        <v>0.45300000000000001</v>
      </c>
      <c r="S6527" s="37">
        <v>0.30709999999999998</v>
      </c>
      <c r="T6527" s="37"/>
      <c r="U6527" s="37"/>
      <c r="V6527" s="37"/>
      <c r="W6527" s="37"/>
      <c r="X6527" s="37"/>
      <c r="Z6527" s="4" t="str">
        <f t="shared" si="322"/>
        <v>YES</v>
      </c>
      <c r="AA6527" s="4" t="str">
        <f t="shared" si="322"/>
        <v>YES</v>
      </c>
      <c r="AB6527" s="4" t="str">
        <f t="shared" si="322"/>
        <v>YES</v>
      </c>
      <c r="AD6527" s="4">
        <f t="shared" si="323"/>
        <v>3</v>
      </c>
    </row>
    <row r="6528" spans="1:30" ht="14.4" customHeight="1" x14ac:dyDescent="0.35">
      <c r="A6528" s="34">
        <v>6554</v>
      </c>
      <c r="B6528" s="1" t="s">
        <v>19036</v>
      </c>
      <c r="C6528" s="1" t="s">
        <v>29015</v>
      </c>
      <c r="D6528" s="1"/>
      <c r="E6528" s="1" t="s">
        <v>29008</v>
      </c>
      <c r="F6528" s="1" t="s">
        <v>29262</v>
      </c>
      <c r="G6528" s="35" t="s">
        <v>19037</v>
      </c>
      <c r="H6528" s="35" t="s">
        <v>19038</v>
      </c>
      <c r="I6528" s="35" t="s">
        <v>29</v>
      </c>
      <c r="J6528" s="36">
        <v>16235000</v>
      </c>
      <c r="K6528" s="36">
        <v>19720000</v>
      </c>
      <c r="L6528" s="36">
        <v>29958000</v>
      </c>
      <c r="M6528" s="36">
        <v>49331000</v>
      </c>
      <c r="N6528" s="36">
        <v>76642000</v>
      </c>
      <c r="O6528" s="37">
        <v>2.47E-2</v>
      </c>
      <c r="P6528" s="37">
        <v>-0.16370000000000001</v>
      </c>
      <c r="Q6528" s="37">
        <v>1.9E-2</v>
      </c>
      <c r="R6528" s="37">
        <v>0.1343</v>
      </c>
      <c r="S6528" s="37">
        <v>0.2324</v>
      </c>
      <c r="T6528" s="37">
        <v>1.7999999999999999E-2</v>
      </c>
      <c r="U6528" s="37">
        <v>-0.18429999999999999</v>
      </c>
      <c r="V6528" s="37">
        <v>-5.6500000000000002E-2</v>
      </c>
      <c r="W6528" s="37">
        <v>8.8000000000000005E-3</v>
      </c>
      <c r="X6528" s="37">
        <v>0.12909999999999999</v>
      </c>
      <c r="Z6528" s="4" t="str">
        <f t="shared" si="322"/>
        <v>NO</v>
      </c>
      <c r="AA6528" s="4" t="str">
        <f t="shared" si="322"/>
        <v>NO</v>
      </c>
      <c r="AB6528" s="4" t="str">
        <f t="shared" si="322"/>
        <v>YES</v>
      </c>
      <c r="AD6528" s="4">
        <f t="shared" si="323"/>
        <v>1</v>
      </c>
    </row>
    <row r="6529" spans="1:30" ht="27.65" customHeight="1" x14ac:dyDescent="0.35">
      <c r="A6529" s="34">
        <v>6555</v>
      </c>
      <c r="B6529" s="1" t="s">
        <v>5896</v>
      </c>
      <c r="C6529" s="1" t="s">
        <v>29015</v>
      </c>
      <c r="D6529" s="1"/>
      <c r="E6529" s="1" t="s">
        <v>29008</v>
      </c>
      <c r="F6529" s="1" t="s">
        <v>29262</v>
      </c>
      <c r="G6529" s="35" t="s">
        <v>19039</v>
      </c>
      <c r="H6529" s="35" t="s">
        <v>19040</v>
      </c>
      <c r="I6529" s="35" t="s">
        <v>29</v>
      </c>
      <c r="J6529" s="36">
        <v>58185000</v>
      </c>
      <c r="K6529" s="36">
        <v>53032000</v>
      </c>
      <c r="L6529" s="36">
        <v>59047000</v>
      </c>
      <c r="M6529" s="36">
        <v>65227000</v>
      </c>
      <c r="N6529" s="36">
        <v>76636000</v>
      </c>
      <c r="O6529" s="37">
        <v>9.2299999999999993E-2</v>
      </c>
      <c r="P6529" s="37">
        <v>6.59E-2</v>
      </c>
      <c r="Q6529" s="37">
        <v>6.9400000000000003E-2</v>
      </c>
      <c r="R6529" s="37">
        <v>-7.3000000000000001E-3</v>
      </c>
      <c r="S6529" s="37">
        <v>9.0700000000000003E-2</v>
      </c>
      <c r="T6529" s="37">
        <v>0.22370000000000001</v>
      </c>
      <c r="U6529" s="37">
        <v>8.6300000000000002E-2</v>
      </c>
      <c r="V6529" s="37">
        <v>5.9200000000000003E-2</v>
      </c>
      <c r="W6529" s="37">
        <v>-1.15E-2</v>
      </c>
      <c r="X6529" s="37">
        <v>8.7999999999999995E-2</v>
      </c>
      <c r="Z6529" s="4" t="str">
        <f t="shared" si="322"/>
        <v>NO</v>
      </c>
      <c r="AA6529" s="4" t="str">
        <f t="shared" si="322"/>
        <v>NO</v>
      </c>
      <c r="AB6529" s="4" t="str">
        <f t="shared" si="322"/>
        <v>NO</v>
      </c>
      <c r="AD6529" s="4">
        <f t="shared" si="323"/>
        <v>0</v>
      </c>
    </row>
    <row r="6530" spans="1:30" ht="41.4" customHeight="1" x14ac:dyDescent="0.35">
      <c r="A6530" s="34">
        <v>6556</v>
      </c>
      <c r="B6530" s="1" t="s">
        <v>19041</v>
      </c>
      <c r="C6530" s="1" t="s">
        <v>29015</v>
      </c>
      <c r="D6530" s="1"/>
      <c r="E6530" s="1" t="s">
        <v>29008</v>
      </c>
      <c r="F6530" s="1" t="s">
        <v>29262</v>
      </c>
      <c r="G6530" s="35" t="s">
        <v>19042</v>
      </c>
      <c r="H6530" s="35" t="s">
        <v>19043</v>
      </c>
      <c r="I6530" s="35" t="s">
        <v>29</v>
      </c>
      <c r="J6530" s="36"/>
      <c r="K6530" s="36">
        <v>9402000</v>
      </c>
      <c r="L6530" s="36">
        <v>43675000</v>
      </c>
      <c r="M6530" s="36">
        <v>60700000</v>
      </c>
      <c r="N6530" s="36">
        <v>76628000</v>
      </c>
      <c r="O6530" s="37"/>
      <c r="P6530" s="37">
        <v>-0.88890000000000002</v>
      </c>
      <c r="Q6530" s="37">
        <v>0.28710000000000002</v>
      </c>
      <c r="R6530" s="37">
        <v>0.1239</v>
      </c>
      <c r="S6530" s="37">
        <v>-3.1800000000000002E-2</v>
      </c>
      <c r="T6530" s="37"/>
      <c r="U6530" s="37"/>
      <c r="V6530" s="37"/>
      <c r="W6530" s="37"/>
      <c r="X6530" s="37"/>
      <c r="Z6530" s="4" t="str">
        <f t="shared" si="322"/>
        <v>YES</v>
      </c>
      <c r="AA6530" s="4" t="str">
        <f t="shared" si="322"/>
        <v>NO</v>
      </c>
      <c r="AB6530" s="4" t="str">
        <f t="shared" si="322"/>
        <v>NO</v>
      </c>
      <c r="AD6530" s="4">
        <f t="shared" si="323"/>
        <v>1</v>
      </c>
    </row>
    <row r="6531" spans="1:30" ht="14.4" customHeight="1" x14ac:dyDescent="0.35">
      <c r="A6531" s="34">
        <v>6557</v>
      </c>
      <c r="B6531" s="1" t="s">
        <v>19044</v>
      </c>
      <c r="C6531" s="1"/>
      <c r="D6531" s="1"/>
      <c r="E6531" s="1"/>
      <c r="F6531" s="1" t="s">
        <v>29262</v>
      </c>
      <c r="G6531" s="35" t="s">
        <v>19045</v>
      </c>
      <c r="H6531" s="35" t="s">
        <v>19046</v>
      </c>
      <c r="I6531" s="35" t="s">
        <v>390</v>
      </c>
      <c r="J6531" s="36">
        <v>11942000</v>
      </c>
      <c r="K6531" s="36">
        <v>26358000</v>
      </c>
      <c r="L6531" s="36">
        <v>46228000</v>
      </c>
      <c r="M6531" s="36">
        <v>58324000</v>
      </c>
      <c r="N6531" s="36">
        <v>76625000</v>
      </c>
      <c r="O6531" s="37">
        <v>7.4099999999999999E-2</v>
      </c>
      <c r="P6531" s="37">
        <v>0.21820000000000001</v>
      </c>
      <c r="Q6531" s="37">
        <v>9.69E-2</v>
      </c>
      <c r="R6531" s="37">
        <v>9.8799999999999999E-2</v>
      </c>
      <c r="S6531" s="37">
        <v>0.1007</v>
      </c>
      <c r="T6531" s="37"/>
      <c r="U6531" s="37"/>
      <c r="V6531" s="37"/>
      <c r="W6531" s="37"/>
      <c r="X6531" s="37"/>
      <c r="Z6531" s="4" t="str">
        <f t="shared" si="322"/>
        <v>NO</v>
      </c>
      <c r="AA6531" s="4" t="str">
        <f t="shared" si="322"/>
        <v>NO</v>
      </c>
      <c r="AB6531" s="4" t="str">
        <f t="shared" si="322"/>
        <v>NO</v>
      </c>
      <c r="AD6531" s="4">
        <f t="shared" si="323"/>
        <v>0</v>
      </c>
    </row>
    <row r="6532" spans="1:30" ht="27.65" customHeight="1" x14ac:dyDescent="0.35">
      <c r="A6532" s="34">
        <v>6558</v>
      </c>
      <c r="B6532" s="1" t="s">
        <v>19047</v>
      </c>
      <c r="C6532" s="1"/>
      <c r="D6532" s="1"/>
      <c r="E6532" s="1"/>
      <c r="F6532" s="1" t="s">
        <v>29262</v>
      </c>
      <c r="G6532" s="35" t="s">
        <v>19048</v>
      </c>
      <c r="H6532" s="35" t="s">
        <v>19049</v>
      </c>
      <c r="I6532" s="35" t="s">
        <v>23</v>
      </c>
      <c r="J6532" s="36">
        <v>48444000</v>
      </c>
      <c r="K6532" s="36">
        <v>58013000</v>
      </c>
      <c r="L6532" s="36">
        <v>69495000</v>
      </c>
      <c r="M6532" s="36">
        <v>75979000</v>
      </c>
      <c r="N6532" s="36">
        <v>76601000</v>
      </c>
      <c r="O6532" s="37">
        <v>0.31990000000000002</v>
      </c>
      <c r="P6532" s="37">
        <v>0.43140000000000001</v>
      </c>
      <c r="Q6532" s="37">
        <v>0.40749999999999997</v>
      </c>
      <c r="R6532" s="37">
        <v>0.31790000000000002</v>
      </c>
      <c r="S6532" s="37">
        <v>0.22750000000000001</v>
      </c>
      <c r="T6532" s="37"/>
      <c r="U6532" s="37"/>
      <c r="V6532" s="37"/>
      <c r="W6532" s="37"/>
      <c r="X6532" s="37"/>
      <c r="Z6532" s="4" t="str">
        <f t="shared" si="322"/>
        <v>YES</v>
      </c>
      <c r="AA6532" s="4" t="str">
        <f t="shared" si="322"/>
        <v>YES</v>
      </c>
      <c r="AB6532" s="4" t="str">
        <f t="shared" si="322"/>
        <v>YES</v>
      </c>
      <c r="AD6532" s="4">
        <f t="shared" si="323"/>
        <v>3</v>
      </c>
    </row>
    <row r="6533" spans="1:30" ht="14.4" customHeight="1" x14ac:dyDescent="0.35">
      <c r="A6533" s="34">
        <v>6559</v>
      </c>
      <c r="B6533" s="1" t="s">
        <v>19050</v>
      </c>
      <c r="C6533" s="1" t="s">
        <v>29015</v>
      </c>
      <c r="D6533" s="1"/>
      <c r="E6533" s="1" t="s">
        <v>29008</v>
      </c>
      <c r="F6533" s="1" t="s">
        <v>29262</v>
      </c>
      <c r="G6533" s="35" t="s">
        <v>19051</v>
      </c>
      <c r="H6533" s="35" t="s">
        <v>19052</v>
      </c>
      <c r="I6533" s="35" t="s">
        <v>29</v>
      </c>
      <c r="J6533" s="36"/>
      <c r="K6533" s="36">
        <v>19247000</v>
      </c>
      <c r="L6533" s="36">
        <v>46402000</v>
      </c>
      <c r="M6533" s="36">
        <v>68789000</v>
      </c>
      <c r="N6533" s="36">
        <v>76578000</v>
      </c>
      <c r="O6533" s="37"/>
      <c r="P6533" s="37">
        <v>-4.1500000000000002E-2</v>
      </c>
      <c r="Q6533" s="37">
        <v>0.26919999999999999</v>
      </c>
      <c r="R6533" s="37">
        <v>0.15240000000000001</v>
      </c>
      <c r="S6533" s="37">
        <v>1.9199999999999998E-2</v>
      </c>
      <c r="T6533" s="37"/>
      <c r="U6533" s="37">
        <v>-4.9599999999999998E-2</v>
      </c>
      <c r="V6533" s="37">
        <v>0.25700000000000001</v>
      </c>
      <c r="W6533" s="37">
        <v>-1.9E-3</v>
      </c>
      <c r="X6533" s="37">
        <v>-2.7000000000000001E-3</v>
      </c>
      <c r="Z6533" s="4" t="str">
        <f t="shared" ref="Z6533:AB6596" si="324">IF(Q6533&gt;20%,"YES","NO")</f>
        <v>YES</v>
      </c>
      <c r="AA6533" s="4" t="str">
        <f t="shared" si="324"/>
        <v>NO</v>
      </c>
      <c r="AB6533" s="4" t="str">
        <f t="shared" si="324"/>
        <v>NO</v>
      </c>
      <c r="AD6533" s="4">
        <f t="shared" ref="AD6533:AD6596" si="325">COUNTIF(Z6533:AB6533,"YES")</f>
        <v>1</v>
      </c>
    </row>
    <row r="6534" spans="1:30" ht="14.4" customHeight="1" x14ac:dyDescent="0.35">
      <c r="A6534" s="34">
        <v>6560</v>
      </c>
      <c r="B6534" s="1" t="s">
        <v>5737</v>
      </c>
      <c r="C6534" s="1"/>
      <c r="D6534" s="1"/>
      <c r="E6534" s="1"/>
      <c r="F6534" s="1" t="s">
        <v>29262</v>
      </c>
      <c r="G6534" s="35" t="s">
        <v>19053</v>
      </c>
      <c r="H6534" s="35" t="s">
        <v>19054</v>
      </c>
      <c r="I6534" s="35" t="s">
        <v>33</v>
      </c>
      <c r="J6534" s="36">
        <v>41297000</v>
      </c>
      <c r="K6534" s="36">
        <v>46563000</v>
      </c>
      <c r="L6534" s="36">
        <v>54118000</v>
      </c>
      <c r="M6534" s="36">
        <v>62190000</v>
      </c>
      <c r="N6534" s="36">
        <v>76570000</v>
      </c>
      <c r="O6534" s="37">
        <v>0.19550000000000001</v>
      </c>
      <c r="P6534" s="37">
        <v>0.1033</v>
      </c>
      <c r="Q6534" s="37">
        <v>8.3199999999999996E-2</v>
      </c>
      <c r="R6534" s="37">
        <v>7.2099999999999997E-2</v>
      </c>
      <c r="S6534" s="37">
        <v>-0.1028</v>
      </c>
      <c r="T6534" s="37"/>
      <c r="U6534" s="37"/>
      <c r="V6534" s="37"/>
      <c r="W6534" s="37"/>
      <c r="X6534" s="37"/>
      <c r="Z6534" s="4" t="str">
        <f t="shared" si="324"/>
        <v>NO</v>
      </c>
      <c r="AA6534" s="4" t="str">
        <f t="shared" si="324"/>
        <v>NO</v>
      </c>
      <c r="AB6534" s="4" t="str">
        <f t="shared" si="324"/>
        <v>NO</v>
      </c>
      <c r="AD6534" s="4">
        <f t="shared" si="325"/>
        <v>0</v>
      </c>
    </row>
    <row r="6535" spans="1:30" ht="14.4" customHeight="1" x14ac:dyDescent="0.35">
      <c r="A6535" s="34">
        <v>6561</v>
      </c>
      <c r="B6535" s="1" t="s">
        <v>19055</v>
      </c>
      <c r="C6535" s="1" t="s">
        <v>29015</v>
      </c>
      <c r="D6535" s="1"/>
      <c r="E6535" s="1" t="s">
        <v>29008</v>
      </c>
      <c r="F6535" s="1" t="s">
        <v>29262</v>
      </c>
      <c r="G6535" s="35" t="s">
        <v>19056</v>
      </c>
      <c r="H6535" s="35" t="s">
        <v>19057</v>
      </c>
      <c r="I6535" s="35" t="s">
        <v>29</v>
      </c>
      <c r="J6535" s="36"/>
      <c r="K6535" s="36">
        <v>1372000</v>
      </c>
      <c r="L6535" s="36">
        <v>26538000</v>
      </c>
      <c r="M6535" s="36">
        <v>47240000</v>
      </c>
      <c r="N6535" s="36">
        <v>76567000</v>
      </c>
      <c r="O6535" s="37"/>
      <c r="P6535" s="37">
        <v>-9.11E-2</v>
      </c>
      <c r="Q6535" s="37">
        <v>0.1207</v>
      </c>
      <c r="R6535" s="37">
        <v>4.53E-2</v>
      </c>
      <c r="S6535" s="37">
        <v>7.6399999999999996E-2</v>
      </c>
      <c r="T6535" s="37"/>
      <c r="U6535" s="37">
        <v>-9.9900000000000003E-2</v>
      </c>
      <c r="V6535" s="37">
        <v>0.11070000000000001</v>
      </c>
      <c r="W6535" s="37">
        <v>3.6299999999999999E-2</v>
      </c>
      <c r="X6535" s="37">
        <v>6.5199999999999994E-2</v>
      </c>
      <c r="Z6535" s="4" t="str">
        <f t="shared" si="324"/>
        <v>NO</v>
      </c>
      <c r="AA6535" s="4" t="str">
        <f t="shared" si="324"/>
        <v>NO</v>
      </c>
      <c r="AB6535" s="4" t="str">
        <f t="shared" si="324"/>
        <v>NO</v>
      </c>
      <c r="AD6535" s="4">
        <f t="shared" si="325"/>
        <v>0</v>
      </c>
    </row>
    <row r="6536" spans="1:30" ht="14.4" customHeight="1" x14ac:dyDescent="0.35">
      <c r="A6536" s="34">
        <v>6562</v>
      </c>
      <c r="B6536" s="1" t="s">
        <v>19058</v>
      </c>
      <c r="C6536" s="1" t="s">
        <v>29015</v>
      </c>
      <c r="D6536" s="1"/>
      <c r="E6536" s="1" t="s">
        <v>29008</v>
      </c>
      <c r="F6536" s="1" t="s">
        <v>29262</v>
      </c>
      <c r="G6536" s="35" t="s">
        <v>19059</v>
      </c>
      <c r="H6536" s="35" t="s">
        <v>19060</v>
      </c>
      <c r="I6536" s="35" t="s">
        <v>29</v>
      </c>
      <c r="J6536" s="36">
        <v>24090000</v>
      </c>
      <c r="K6536" s="36">
        <v>24807000</v>
      </c>
      <c r="L6536" s="36">
        <v>25951000</v>
      </c>
      <c r="M6536" s="36">
        <v>42231000</v>
      </c>
      <c r="N6536" s="36">
        <v>76564000</v>
      </c>
      <c r="O6536" s="37">
        <v>0.1077</v>
      </c>
      <c r="P6536" s="37">
        <v>8.5300000000000001E-2</v>
      </c>
      <c r="Q6536" s="37">
        <v>1.12E-2</v>
      </c>
      <c r="R6536" s="37">
        <v>7.3099999999999998E-2</v>
      </c>
      <c r="S6536" s="37">
        <v>0.186</v>
      </c>
      <c r="T6536" s="37"/>
      <c r="U6536" s="37"/>
      <c r="V6536" s="37"/>
      <c r="W6536" s="37"/>
      <c r="X6536" s="37"/>
      <c r="Z6536" s="4" t="str">
        <f t="shared" si="324"/>
        <v>NO</v>
      </c>
      <c r="AA6536" s="4" t="str">
        <f t="shared" si="324"/>
        <v>NO</v>
      </c>
      <c r="AB6536" s="4" t="str">
        <f t="shared" si="324"/>
        <v>NO</v>
      </c>
      <c r="AD6536" s="4">
        <f t="shared" si="325"/>
        <v>0</v>
      </c>
    </row>
    <row r="6537" spans="1:30" ht="27.65" customHeight="1" x14ac:dyDescent="0.35">
      <c r="A6537" s="34">
        <v>6563</v>
      </c>
      <c r="B6537" s="1" t="s">
        <v>5533</v>
      </c>
      <c r="C6537" s="1"/>
      <c r="D6537" s="1"/>
      <c r="E6537" s="1"/>
      <c r="F6537" s="1" t="s">
        <v>29262</v>
      </c>
      <c r="G6537" s="35" t="s">
        <v>19061</v>
      </c>
      <c r="H6537" s="35" t="s">
        <v>19062</v>
      </c>
      <c r="I6537" s="35" t="s">
        <v>23</v>
      </c>
      <c r="J6537" s="36">
        <v>3279000</v>
      </c>
      <c r="K6537" s="36">
        <v>27908000</v>
      </c>
      <c r="L6537" s="36">
        <v>38743000</v>
      </c>
      <c r="M6537" s="36">
        <v>51524000</v>
      </c>
      <c r="N6537" s="36">
        <v>76562000</v>
      </c>
      <c r="O6537" s="37">
        <v>-0.50380000000000003</v>
      </c>
      <c r="P6537" s="37">
        <v>0.1242</v>
      </c>
      <c r="Q6537" s="37">
        <v>0.1076</v>
      </c>
      <c r="R6537" s="37">
        <v>0.1032</v>
      </c>
      <c r="S6537" s="37">
        <v>0.12670000000000001</v>
      </c>
      <c r="T6537" s="37">
        <v>-0.51480000000000004</v>
      </c>
      <c r="U6537" s="37">
        <v>0.1181</v>
      </c>
      <c r="V6537" s="37">
        <v>9.9299999999999999E-2</v>
      </c>
      <c r="W6537" s="37">
        <v>9.7600000000000006E-2</v>
      </c>
      <c r="X6537" s="37">
        <v>0.1227</v>
      </c>
      <c r="Z6537" s="4" t="str">
        <f t="shared" si="324"/>
        <v>NO</v>
      </c>
      <c r="AA6537" s="4" t="str">
        <f t="shared" si="324"/>
        <v>NO</v>
      </c>
      <c r="AB6537" s="4" t="str">
        <f t="shared" si="324"/>
        <v>NO</v>
      </c>
      <c r="AD6537" s="4">
        <f t="shared" si="325"/>
        <v>0</v>
      </c>
    </row>
    <row r="6538" spans="1:30" ht="14.4" customHeight="1" x14ac:dyDescent="0.35">
      <c r="A6538" s="34">
        <v>6565</v>
      </c>
      <c r="B6538" s="1" t="s">
        <v>19066</v>
      </c>
      <c r="C6538" s="1"/>
      <c r="D6538" s="1"/>
      <c r="E6538" s="1"/>
      <c r="F6538" s="1" t="s">
        <v>29262</v>
      </c>
      <c r="G6538" s="35" t="s">
        <v>19067</v>
      </c>
      <c r="H6538" s="35" t="s">
        <v>19068</v>
      </c>
      <c r="I6538" s="35" t="s">
        <v>33</v>
      </c>
      <c r="J6538" s="36">
        <v>66563000</v>
      </c>
      <c r="K6538" s="36">
        <v>74763000</v>
      </c>
      <c r="L6538" s="36">
        <v>77781000</v>
      </c>
      <c r="M6538" s="36">
        <v>77747000</v>
      </c>
      <c r="N6538" s="36">
        <v>76555000</v>
      </c>
      <c r="O6538" s="37">
        <v>0.49780000000000002</v>
      </c>
      <c r="P6538" s="37">
        <v>0.5998</v>
      </c>
      <c r="Q6538" s="37">
        <v>0.64870000000000005</v>
      </c>
      <c r="R6538" s="37">
        <v>0.60780000000000001</v>
      </c>
      <c r="S6538" s="37">
        <v>0.47289999999999999</v>
      </c>
      <c r="T6538" s="37"/>
      <c r="U6538" s="37"/>
      <c r="V6538" s="37"/>
      <c r="W6538" s="37"/>
      <c r="X6538" s="37"/>
      <c r="Z6538" s="4" t="str">
        <f t="shared" si="324"/>
        <v>YES</v>
      </c>
      <c r="AA6538" s="4" t="str">
        <f t="shared" si="324"/>
        <v>YES</v>
      </c>
      <c r="AB6538" s="4" t="str">
        <f t="shared" si="324"/>
        <v>YES</v>
      </c>
      <c r="AD6538" s="4">
        <f t="shared" si="325"/>
        <v>3</v>
      </c>
    </row>
    <row r="6539" spans="1:30" ht="14.4" customHeight="1" x14ac:dyDescent="0.35">
      <c r="A6539" s="34">
        <v>6564</v>
      </c>
      <c r="B6539" s="1" t="s">
        <v>19063</v>
      </c>
      <c r="C6539" s="1"/>
      <c r="D6539" s="1"/>
      <c r="E6539" s="1"/>
      <c r="F6539" s="1" t="s">
        <v>29262</v>
      </c>
      <c r="G6539" s="35" t="s">
        <v>19064</v>
      </c>
      <c r="H6539" s="35" t="s">
        <v>19065</v>
      </c>
      <c r="I6539" s="35" t="s">
        <v>544</v>
      </c>
      <c r="J6539" s="36">
        <v>53917000</v>
      </c>
      <c r="K6539" s="36">
        <v>56985000</v>
      </c>
      <c r="L6539" s="36">
        <v>60947000</v>
      </c>
      <c r="M6539" s="36">
        <v>69664000</v>
      </c>
      <c r="N6539" s="36">
        <v>76555000</v>
      </c>
      <c r="O6539" s="37">
        <v>0.5323</v>
      </c>
      <c r="P6539" s="37">
        <v>0.54969999999999997</v>
      </c>
      <c r="Q6539" s="37">
        <v>0.52070000000000005</v>
      </c>
      <c r="R6539" s="37">
        <v>0.52329999999999999</v>
      </c>
      <c r="S6539" s="37">
        <v>0.49490000000000001</v>
      </c>
      <c r="T6539" s="37">
        <v>0.4798</v>
      </c>
      <c r="U6539" s="37">
        <v>0.54469999999999996</v>
      </c>
      <c r="V6539" s="37"/>
      <c r="W6539" s="37"/>
      <c r="X6539" s="37"/>
      <c r="Z6539" s="4" t="str">
        <f t="shared" si="324"/>
        <v>YES</v>
      </c>
      <c r="AA6539" s="4" t="str">
        <f t="shared" si="324"/>
        <v>YES</v>
      </c>
      <c r="AB6539" s="4" t="str">
        <f t="shared" si="324"/>
        <v>YES</v>
      </c>
      <c r="AD6539" s="4">
        <f t="shared" si="325"/>
        <v>3</v>
      </c>
    </row>
    <row r="6540" spans="1:30" ht="14.4" customHeight="1" x14ac:dyDescent="0.35">
      <c r="A6540" s="34">
        <v>6566</v>
      </c>
      <c r="B6540" s="1" t="s">
        <v>19069</v>
      </c>
      <c r="C6540" s="1"/>
      <c r="D6540" s="1"/>
      <c r="E6540" s="1"/>
      <c r="F6540" s="1" t="s">
        <v>29262</v>
      </c>
      <c r="G6540" s="35" t="s">
        <v>19070</v>
      </c>
      <c r="H6540" s="35" t="s">
        <v>19071</v>
      </c>
      <c r="I6540" s="35" t="s">
        <v>33</v>
      </c>
      <c r="J6540" s="36">
        <v>76117000</v>
      </c>
      <c r="K6540" s="36">
        <v>77103000</v>
      </c>
      <c r="L6540" s="36">
        <v>73942000</v>
      </c>
      <c r="M6540" s="36">
        <v>78776000</v>
      </c>
      <c r="N6540" s="36">
        <v>76553000</v>
      </c>
      <c r="O6540" s="37">
        <v>0.11459999999999999</v>
      </c>
      <c r="P6540" s="37">
        <v>-9.1999999999999998E-2</v>
      </c>
      <c r="Q6540" s="37">
        <v>5.7500000000000002E-2</v>
      </c>
      <c r="R6540" s="37">
        <v>5.67E-2</v>
      </c>
      <c r="S6540" s="37">
        <v>-3.4000000000000002E-2</v>
      </c>
      <c r="T6540" s="37">
        <v>0.23419999999999999</v>
      </c>
      <c r="U6540" s="37">
        <v>-8.5000000000000006E-2</v>
      </c>
      <c r="V6540" s="37">
        <v>-1.2500000000000001E-2</v>
      </c>
      <c r="W6540" s="37"/>
      <c r="X6540" s="37"/>
      <c r="Z6540" s="4" t="str">
        <f t="shared" si="324"/>
        <v>NO</v>
      </c>
      <c r="AA6540" s="4" t="str">
        <f t="shared" si="324"/>
        <v>NO</v>
      </c>
      <c r="AB6540" s="4" t="str">
        <f t="shared" si="324"/>
        <v>NO</v>
      </c>
      <c r="AD6540" s="4">
        <f t="shared" si="325"/>
        <v>0</v>
      </c>
    </row>
    <row r="6541" spans="1:30" ht="14.4" customHeight="1" x14ac:dyDescent="0.35">
      <c r="A6541" s="34">
        <v>6567</v>
      </c>
      <c r="B6541" s="1" t="s">
        <v>19072</v>
      </c>
      <c r="C6541" s="1"/>
      <c r="D6541" s="1"/>
      <c r="E6541" s="1"/>
      <c r="F6541" s="1" t="s">
        <v>29262</v>
      </c>
      <c r="G6541" s="35" t="s">
        <v>19073</v>
      </c>
      <c r="H6541" s="35" t="s">
        <v>19074</v>
      </c>
      <c r="I6541" s="35" t="s">
        <v>33</v>
      </c>
      <c r="J6541" s="36">
        <v>74431000</v>
      </c>
      <c r="K6541" s="36">
        <v>79636000</v>
      </c>
      <c r="L6541" s="36">
        <v>84162000</v>
      </c>
      <c r="M6541" s="36">
        <v>72967000</v>
      </c>
      <c r="N6541" s="36">
        <v>76546000</v>
      </c>
      <c r="O6541" s="37">
        <v>8.5000000000000006E-3</v>
      </c>
      <c r="P6541" s="37">
        <v>2.1600000000000001E-2</v>
      </c>
      <c r="Q6541" s="37">
        <v>5.7000000000000002E-3</v>
      </c>
      <c r="R6541" s="37">
        <v>7.3000000000000001E-3</v>
      </c>
      <c r="S6541" s="37">
        <v>2.7000000000000001E-3</v>
      </c>
      <c r="T6541" s="37"/>
      <c r="U6541" s="37">
        <v>1.41E-2</v>
      </c>
      <c r="V6541" s="37">
        <v>5.9999999999999995E-4</v>
      </c>
      <c r="W6541" s="37">
        <v>1E-4</v>
      </c>
      <c r="X6541" s="37">
        <v>6.9999999999999999E-4</v>
      </c>
      <c r="Z6541" s="4" t="str">
        <f t="shared" si="324"/>
        <v>NO</v>
      </c>
      <c r="AA6541" s="4" t="str">
        <f t="shared" si="324"/>
        <v>NO</v>
      </c>
      <c r="AB6541" s="4" t="str">
        <f t="shared" si="324"/>
        <v>NO</v>
      </c>
      <c r="AD6541" s="4">
        <f t="shared" si="325"/>
        <v>0</v>
      </c>
    </row>
    <row r="6542" spans="1:30" ht="27.65" customHeight="1" x14ac:dyDescent="0.35">
      <c r="A6542" s="34">
        <v>6568</v>
      </c>
      <c r="B6542" s="1" t="s">
        <v>19075</v>
      </c>
      <c r="C6542" s="1" t="s">
        <v>29015</v>
      </c>
      <c r="D6542" s="1"/>
      <c r="E6542" s="1" t="s">
        <v>29008</v>
      </c>
      <c r="F6542" s="1" t="s">
        <v>29262</v>
      </c>
      <c r="G6542" s="35" t="s">
        <v>19076</v>
      </c>
      <c r="H6542" s="35" t="s">
        <v>19077</v>
      </c>
      <c r="I6542" s="35" t="s">
        <v>29</v>
      </c>
      <c r="J6542" s="36">
        <v>5792000</v>
      </c>
      <c r="K6542" s="36">
        <v>32049000</v>
      </c>
      <c r="L6542" s="36">
        <v>38150000</v>
      </c>
      <c r="M6542" s="36">
        <v>75106000</v>
      </c>
      <c r="N6542" s="36">
        <v>76538000</v>
      </c>
      <c r="O6542" s="37">
        <v>-1.0431999999999999</v>
      </c>
      <c r="P6542" s="37">
        <v>0.311</v>
      </c>
      <c r="Q6542" s="37">
        <v>0.22009999999999999</v>
      </c>
      <c r="R6542" s="37">
        <v>0.12759999999999999</v>
      </c>
      <c r="S6542" s="37">
        <v>1.18E-2</v>
      </c>
      <c r="T6542" s="37"/>
      <c r="U6542" s="37"/>
      <c r="V6542" s="37"/>
      <c r="W6542" s="37"/>
      <c r="X6542" s="37"/>
      <c r="Z6542" s="4" t="str">
        <f t="shared" si="324"/>
        <v>YES</v>
      </c>
      <c r="AA6542" s="4" t="str">
        <f t="shared" si="324"/>
        <v>NO</v>
      </c>
      <c r="AB6542" s="4" t="str">
        <f t="shared" si="324"/>
        <v>NO</v>
      </c>
      <c r="AD6542" s="4">
        <f t="shared" si="325"/>
        <v>1</v>
      </c>
    </row>
    <row r="6543" spans="1:30" ht="27.65" customHeight="1" x14ac:dyDescent="0.35">
      <c r="A6543" s="34">
        <v>6569</v>
      </c>
      <c r="B6543" s="1" t="s">
        <v>19078</v>
      </c>
      <c r="C6543" s="1"/>
      <c r="D6543" s="1"/>
      <c r="E6543" s="1"/>
      <c r="F6543" s="1" t="s">
        <v>29262</v>
      </c>
      <c r="G6543" s="35" t="s">
        <v>19079</v>
      </c>
      <c r="H6543" s="35" t="s">
        <v>19080</v>
      </c>
      <c r="I6543" s="35" t="s">
        <v>23</v>
      </c>
      <c r="J6543" s="36"/>
      <c r="K6543" s="36"/>
      <c r="L6543" s="36">
        <v>6402000</v>
      </c>
      <c r="M6543" s="36">
        <v>55651000</v>
      </c>
      <c r="N6543" s="36">
        <v>76536000</v>
      </c>
      <c r="O6543" s="37"/>
      <c r="P6543" s="37"/>
      <c r="Q6543" s="37">
        <v>0.25319999999999998</v>
      </c>
      <c r="R6543" s="37">
        <v>0.112</v>
      </c>
      <c r="S6543" s="37">
        <v>0.13109999999999999</v>
      </c>
      <c r="T6543" s="37"/>
      <c r="U6543" s="37"/>
      <c r="V6543" s="37"/>
      <c r="W6543" s="37"/>
      <c r="X6543" s="37"/>
      <c r="Z6543" s="4" t="str">
        <f t="shared" si="324"/>
        <v>YES</v>
      </c>
      <c r="AA6543" s="4" t="str">
        <f t="shared" si="324"/>
        <v>NO</v>
      </c>
      <c r="AB6543" s="4" t="str">
        <f t="shared" si="324"/>
        <v>NO</v>
      </c>
      <c r="AD6543" s="4">
        <f t="shared" si="325"/>
        <v>1</v>
      </c>
    </row>
    <row r="6544" spans="1:30" ht="14.4" customHeight="1" x14ac:dyDescent="0.35">
      <c r="A6544" s="34">
        <v>6570</v>
      </c>
      <c r="B6544" s="1" t="s">
        <v>19081</v>
      </c>
      <c r="C6544" s="1"/>
      <c r="D6544" s="1"/>
      <c r="E6544" s="1"/>
      <c r="F6544" s="1" t="s">
        <v>29262</v>
      </c>
      <c r="G6544" s="35" t="s">
        <v>19082</v>
      </c>
      <c r="H6544" s="35" t="s">
        <v>19083</v>
      </c>
      <c r="I6544" s="35" t="s">
        <v>23</v>
      </c>
      <c r="J6544" s="36">
        <v>19147000</v>
      </c>
      <c r="K6544" s="36">
        <v>22062000</v>
      </c>
      <c r="L6544" s="36">
        <v>32655000</v>
      </c>
      <c r="M6544" s="36">
        <v>50338000</v>
      </c>
      <c r="N6544" s="36">
        <v>76526000</v>
      </c>
      <c r="O6544" s="37">
        <v>-0.17019999999999999</v>
      </c>
      <c r="P6544" s="37">
        <v>-0.18809999999999999</v>
      </c>
      <c r="Q6544" s="37">
        <v>-7.6300000000000007E-2</v>
      </c>
      <c r="R6544" s="37">
        <v>1.5699999999999999E-2</v>
      </c>
      <c r="S6544" s="37">
        <v>5.6800000000000003E-2</v>
      </c>
      <c r="T6544" s="37">
        <v>-0.19089999999999999</v>
      </c>
      <c r="U6544" s="37">
        <v>-0.20830000000000001</v>
      </c>
      <c r="V6544" s="37">
        <v>-4.2299999999999997E-2</v>
      </c>
      <c r="W6544" s="37">
        <v>-4.5999999999999999E-3</v>
      </c>
      <c r="X6544" s="37">
        <v>3.9E-2</v>
      </c>
      <c r="Z6544" s="4" t="str">
        <f t="shared" si="324"/>
        <v>NO</v>
      </c>
      <c r="AA6544" s="4" t="str">
        <f t="shared" si="324"/>
        <v>NO</v>
      </c>
      <c r="AB6544" s="4" t="str">
        <f t="shared" si="324"/>
        <v>NO</v>
      </c>
      <c r="AD6544" s="4">
        <f t="shared" si="325"/>
        <v>0</v>
      </c>
    </row>
    <row r="6545" spans="1:30" ht="14.4" customHeight="1" x14ac:dyDescent="0.35">
      <c r="A6545" s="34">
        <v>6571</v>
      </c>
      <c r="B6545" s="1" t="s">
        <v>19084</v>
      </c>
      <c r="C6545" s="1" t="s">
        <v>29015</v>
      </c>
      <c r="D6545" s="1"/>
      <c r="E6545" s="1" t="s">
        <v>29008</v>
      </c>
      <c r="F6545" s="1" t="s">
        <v>29262</v>
      </c>
      <c r="G6545" s="35" t="s">
        <v>19085</v>
      </c>
      <c r="H6545" s="35" t="s">
        <v>19086</v>
      </c>
      <c r="I6545" s="35" t="s">
        <v>29</v>
      </c>
      <c r="J6545" s="36">
        <v>28525000</v>
      </c>
      <c r="K6545" s="36">
        <v>34246000</v>
      </c>
      <c r="L6545" s="36">
        <v>56749000</v>
      </c>
      <c r="M6545" s="36">
        <v>86401000</v>
      </c>
      <c r="N6545" s="36">
        <v>76509000</v>
      </c>
      <c r="O6545" s="37">
        <v>9.0800000000000006E-2</v>
      </c>
      <c r="P6545" s="37">
        <v>-5.3800000000000001E-2</v>
      </c>
      <c r="Q6545" s="37">
        <v>0.26690000000000003</v>
      </c>
      <c r="R6545" s="37">
        <v>0.2586</v>
      </c>
      <c r="S6545" s="37">
        <v>0.24460000000000001</v>
      </c>
      <c r="T6545" s="37"/>
      <c r="U6545" s="37">
        <v>-5.7999999999999996E-3</v>
      </c>
      <c r="V6545" s="37">
        <v>-4.1000000000000003E-3</v>
      </c>
      <c r="W6545" s="37">
        <v>-1.2E-2</v>
      </c>
      <c r="X6545" s="37">
        <v>-5.8999999999999999E-3</v>
      </c>
      <c r="Z6545" s="4" t="str">
        <f t="shared" si="324"/>
        <v>YES</v>
      </c>
      <c r="AA6545" s="4" t="str">
        <f t="shared" si="324"/>
        <v>YES</v>
      </c>
      <c r="AB6545" s="4" t="str">
        <f t="shared" si="324"/>
        <v>YES</v>
      </c>
      <c r="AD6545" s="4">
        <f t="shared" si="325"/>
        <v>3</v>
      </c>
    </row>
    <row r="6546" spans="1:30" ht="14.4" customHeight="1" x14ac:dyDescent="0.35">
      <c r="A6546" s="34">
        <v>6572</v>
      </c>
      <c r="B6546" s="1" t="s">
        <v>19087</v>
      </c>
      <c r="C6546" s="1" t="s">
        <v>29015</v>
      </c>
      <c r="D6546" s="1"/>
      <c r="E6546" s="1" t="s">
        <v>29008</v>
      </c>
      <c r="F6546" s="1" t="s">
        <v>29262</v>
      </c>
      <c r="G6546" s="35" t="s">
        <v>19088</v>
      </c>
      <c r="H6546" s="35" t="s">
        <v>19089</v>
      </c>
      <c r="I6546" s="35" t="s">
        <v>29</v>
      </c>
      <c r="J6546" s="36">
        <v>45045000</v>
      </c>
      <c r="K6546" s="36">
        <v>51032000</v>
      </c>
      <c r="L6546" s="36">
        <v>48487000</v>
      </c>
      <c r="M6546" s="36">
        <v>67559000</v>
      </c>
      <c r="N6546" s="36">
        <v>76498000</v>
      </c>
      <c r="O6546" s="37">
        <v>0.27400000000000002</v>
      </c>
      <c r="P6546" s="37">
        <v>0.12859999999999999</v>
      </c>
      <c r="Q6546" s="37">
        <v>4.6199999999999998E-2</v>
      </c>
      <c r="R6546" s="37">
        <v>0.2082</v>
      </c>
      <c r="S6546" s="37">
        <v>0.2036</v>
      </c>
      <c r="T6546" s="37">
        <v>0.30509999999999998</v>
      </c>
      <c r="U6546" s="37">
        <v>0.1198</v>
      </c>
      <c r="V6546" s="37">
        <v>2.9700000000000001E-2</v>
      </c>
      <c r="W6546" s="37">
        <v>0.1825</v>
      </c>
      <c r="X6546" s="37">
        <v>0.1961</v>
      </c>
      <c r="Z6546" s="4" t="str">
        <f t="shared" si="324"/>
        <v>NO</v>
      </c>
      <c r="AA6546" s="4" t="str">
        <f t="shared" si="324"/>
        <v>YES</v>
      </c>
      <c r="AB6546" s="4" t="str">
        <f t="shared" si="324"/>
        <v>YES</v>
      </c>
      <c r="AD6546" s="4">
        <f t="shared" si="325"/>
        <v>2</v>
      </c>
    </row>
    <row r="6547" spans="1:30" ht="14.4" customHeight="1" x14ac:dyDescent="0.35">
      <c r="A6547" s="34">
        <v>6573</v>
      </c>
      <c r="B6547" s="1" t="s">
        <v>19090</v>
      </c>
      <c r="C6547" s="1"/>
      <c r="D6547" s="1"/>
      <c r="E6547" s="1"/>
      <c r="F6547" s="1" t="s">
        <v>29262</v>
      </c>
      <c r="G6547" s="35" t="s">
        <v>19091</v>
      </c>
      <c r="H6547" s="35" t="s">
        <v>19092</v>
      </c>
      <c r="I6547" s="35" t="s">
        <v>23</v>
      </c>
      <c r="J6547" s="36">
        <v>56636000</v>
      </c>
      <c r="K6547" s="36">
        <v>51361000</v>
      </c>
      <c r="L6547" s="36">
        <v>54972000</v>
      </c>
      <c r="M6547" s="36">
        <v>63745000</v>
      </c>
      <c r="N6547" s="36">
        <v>76486000</v>
      </c>
      <c r="O6547" s="37">
        <v>5.3400000000000003E-2</v>
      </c>
      <c r="P6547" s="37">
        <v>4.8599999999999997E-2</v>
      </c>
      <c r="Q6547" s="37">
        <v>6.6199999999999995E-2</v>
      </c>
      <c r="R6547" s="37">
        <v>5.6500000000000002E-2</v>
      </c>
      <c r="S6547" s="37">
        <v>6.13E-2</v>
      </c>
      <c r="T6547" s="37"/>
      <c r="U6547" s="37">
        <v>-1.5E-3</v>
      </c>
      <c r="V6547" s="37">
        <v>-1.6299999999999999E-2</v>
      </c>
      <c r="W6547" s="37">
        <v>-9.1000000000000004E-3</v>
      </c>
      <c r="X6547" s="37">
        <v>-3.3999999999999998E-3</v>
      </c>
      <c r="Z6547" s="4" t="str">
        <f t="shared" si="324"/>
        <v>NO</v>
      </c>
      <c r="AA6547" s="4" t="str">
        <f t="shared" si="324"/>
        <v>NO</v>
      </c>
      <c r="AB6547" s="4" t="str">
        <f t="shared" si="324"/>
        <v>NO</v>
      </c>
      <c r="AD6547" s="4">
        <f t="shared" si="325"/>
        <v>0</v>
      </c>
    </row>
    <row r="6548" spans="1:30" ht="27.65" customHeight="1" x14ac:dyDescent="0.35">
      <c r="A6548" s="34">
        <v>6574</v>
      </c>
      <c r="B6548" s="1" t="s">
        <v>19093</v>
      </c>
      <c r="C6548" s="1" t="s">
        <v>29015</v>
      </c>
      <c r="D6548" s="1"/>
      <c r="E6548" s="1" t="s">
        <v>29008</v>
      </c>
      <c r="F6548" s="1" t="s">
        <v>29262</v>
      </c>
      <c r="G6548" s="35" t="s">
        <v>19094</v>
      </c>
      <c r="H6548" s="35" t="s">
        <v>19095</v>
      </c>
      <c r="I6548" s="35" t="s">
        <v>29</v>
      </c>
      <c r="J6548" s="36"/>
      <c r="K6548" s="36">
        <v>2345000</v>
      </c>
      <c r="L6548" s="36">
        <v>28399000</v>
      </c>
      <c r="M6548" s="36">
        <v>20274000</v>
      </c>
      <c r="N6548" s="36">
        <v>76449000</v>
      </c>
      <c r="O6548" s="37"/>
      <c r="P6548" s="37">
        <v>0.1023</v>
      </c>
      <c r="Q6548" s="37">
        <v>5.8099999999999999E-2</v>
      </c>
      <c r="R6548" s="37">
        <v>6.4500000000000002E-2</v>
      </c>
      <c r="S6548" s="37">
        <v>0.14480000000000001</v>
      </c>
      <c r="T6548" s="37"/>
      <c r="U6548" s="37">
        <v>9.2499999999999999E-2</v>
      </c>
      <c r="V6548" s="37">
        <v>5.2200000000000003E-2</v>
      </c>
      <c r="W6548" s="37">
        <v>3.27E-2</v>
      </c>
      <c r="X6548" s="37">
        <v>0.13009999999999999</v>
      </c>
      <c r="Z6548" s="4" t="str">
        <f t="shared" si="324"/>
        <v>NO</v>
      </c>
      <c r="AA6548" s="4" t="str">
        <f t="shared" si="324"/>
        <v>NO</v>
      </c>
      <c r="AB6548" s="4" t="str">
        <f t="shared" si="324"/>
        <v>NO</v>
      </c>
      <c r="AD6548" s="4">
        <f t="shared" si="325"/>
        <v>0</v>
      </c>
    </row>
    <row r="6549" spans="1:30" ht="27.65" customHeight="1" x14ac:dyDescent="0.35">
      <c r="A6549" s="34">
        <v>6575</v>
      </c>
      <c r="B6549" s="1" t="s">
        <v>19096</v>
      </c>
      <c r="C6549" s="1" t="s">
        <v>29015</v>
      </c>
      <c r="D6549" s="1"/>
      <c r="E6549" s="1" t="s">
        <v>29008</v>
      </c>
      <c r="F6549" s="1" t="s">
        <v>29262</v>
      </c>
      <c r="G6549" s="35" t="s">
        <v>19097</v>
      </c>
      <c r="H6549" s="35" t="s">
        <v>19098</v>
      </c>
      <c r="I6549" s="35" t="s">
        <v>29</v>
      </c>
      <c r="J6549" s="36">
        <v>23320000</v>
      </c>
      <c r="K6549" s="36">
        <v>37842000</v>
      </c>
      <c r="L6549" s="36">
        <v>47460000</v>
      </c>
      <c r="M6549" s="36">
        <v>63521000</v>
      </c>
      <c r="N6549" s="36">
        <v>76406000</v>
      </c>
      <c r="O6549" s="37">
        <v>2.06E-2</v>
      </c>
      <c r="P6549" s="37">
        <v>0.68020000000000003</v>
      </c>
      <c r="Q6549" s="37">
        <v>2.93E-2</v>
      </c>
      <c r="R6549" s="37">
        <v>8.6999999999999994E-2</v>
      </c>
      <c r="S6549" s="37">
        <v>0.1038</v>
      </c>
      <c r="T6549" s="37"/>
      <c r="U6549" s="37"/>
      <c r="V6549" s="37"/>
      <c r="W6549" s="37"/>
      <c r="X6549" s="37"/>
      <c r="Z6549" s="4" t="str">
        <f t="shared" si="324"/>
        <v>NO</v>
      </c>
      <c r="AA6549" s="4" t="str">
        <f t="shared" si="324"/>
        <v>NO</v>
      </c>
      <c r="AB6549" s="4" t="str">
        <f t="shared" si="324"/>
        <v>NO</v>
      </c>
      <c r="AD6549" s="4">
        <f t="shared" si="325"/>
        <v>0</v>
      </c>
    </row>
    <row r="6550" spans="1:30" ht="14.4" customHeight="1" x14ac:dyDescent="0.35">
      <c r="A6550" s="34">
        <v>6576</v>
      </c>
      <c r="B6550" s="1" t="s">
        <v>7239</v>
      </c>
      <c r="C6550" s="1"/>
      <c r="D6550" s="1"/>
      <c r="E6550" s="1"/>
      <c r="F6550" s="1" t="s">
        <v>29262</v>
      </c>
      <c r="G6550" s="35" t="s">
        <v>19099</v>
      </c>
      <c r="H6550" s="35" t="s">
        <v>19100</v>
      </c>
      <c r="I6550" s="35" t="s">
        <v>23</v>
      </c>
      <c r="J6550" s="36">
        <v>51698000</v>
      </c>
      <c r="K6550" s="36">
        <v>54515000</v>
      </c>
      <c r="L6550" s="36">
        <v>65132000</v>
      </c>
      <c r="M6550" s="36">
        <v>69602000</v>
      </c>
      <c r="N6550" s="36">
        <v>76396000</v>
      </c>
      <c r="O6550" s="37">
        <v>0.33979999999999999</v>
      </c>
      <c r="P6550" s="37">
        <v>0.41149999999999998</v>
      </c>
      <c r="Q6550" s="37">
        <v>0.33110000000000001</v>
      </c>
      <c r="R6550" s="37">
        <v>0.2475</v>
      </c>
      <c r="S6550" s="37">
        <v>0.161</v>
      </c>
      <c r="T6550" s="37"/>
      <c r="U6550" s="37"/>
      <c r="V6550" s="37"/>
      <c r="W6550" s="37"/>
      <c r="X6550" s="37"/>
      <c r="Z6550" s="4" t="str">
        <f t="shared" si="324"/>
        <v>YES</v>
      </c>
      <c r="AA6550" s="4" t="str">
        <f t="shared" si="324"/>
        <v>YES</v>
      </c>
      <c r="AB6550" s="4" t="str">
        <f t="shared" si="324"/>
        <v>NO</v>
      </c>
      <c r="AD6550" s="4">
        <f t="shared" si="325"/>
        <v>2</v>
      </c>
    </row>
    <row r="6551" spans="1:30" ht="14.4" customHeight="1" x14ac:dyDescent="0.35">
      <c r="A6551" s="34">
        <v>6577</v>
      </c>
      <c r="B6551" s="1" t="s">
        <v>18648</v>
      </c>
      <c r="C6551" s="1"/>
      <c r="D6551" s="1"/>
      <c r="E6551" s="1"/>
      <c r="F6551" s="1" t="s">
        <v>29262</v>
      </c>
      <c r="G6551" s="35" t="s">
        <v>19101</v>
      </c>
      <c r="H6551" s="35" t="s">
        <v>19102</v>
      </c>
      <c r="I6551" s="35" t="s">
        <v>544</v>
      </c>
      <c r="J6551" s="36">
        <v>59541000</v>
      </c>
      <c r="K6551" s="36">
        <v>79547000</v>
      </c>
      <c r="L6551" s="36">
        <v>82102000</v>
      </c>
      <c r="M6551" s="36">
        <v>94704000</v>
      </c>
      <c r="N6551" s="36">
        <v>76393000</v>
      </c>
      <c r="O6551" s="37">
        <v>0.30420000000000003</v>
      </c>
      <c r="P6551" s="37">
        <v>8.3699999999999997E-2</v>
      </c>
      <c r="Q6551" s="37">
        <v>0.25669999999999998</v>
      </c>
      <c r="R6551" s="37">
        <v>0.40899999999999997</v>
      </c>
      <c r="S6551" s="37">
        <v>0.26090000000000002</v>
      </c>
      <c r="T6551" s="37"/>
      <c r="U6551" s="37"/>
      <c r="V6551" s="37"/>
      <c r="W6551" s="37"/>
      <c r="X6551" s="37"/>
      <c r="Z6551" s="4" t="str">
        <f t="shared" si="324"/>
        <v>YES</v>
      </c>
      <c r="AA6551" s="4" t="str">
        <f t="shared" si="324"/>
        <v>YES</v>
      </c>
      <c r="AB6551" s="4" t="str">
        <f t="shared" si="324"/>
        <v>YES</v>
      </c>
      <c r="AD6551" s="4">
        <f t="shared" si="325"/>
        <v>3</v>
      </c>
    </row>
    <row r="6552" spans="1:30" ht="27.65" customHeight="1" x14ac:dyDescent="0.35">
      <c r="A6552" s="34">
        <v>6578</v>
      </c>
      <c r="B6552" s="1" t="s">
        <v>19103</v>
      </c>
      <c r="C6552" s="1" t="s">
        <v>29015</v>
      </c>
      <c r="D6552" s="1"/>
      <c r="E6552" s="1" t="s">
        <v>29008</v>
      </c>
      <c r="F6552" s="1" t="s">
        <v>29262</v>
      </c>
      <c r="G6552" s="35" t="s">
        <v>19104</v>
      </c>
      <c r="H6552" s="35" t="s">
        <v>19105</v>
      </c>
      <c r="I6552" s="35" t="s">
        <v>29</v>
      </c>
      <c r="J6552" s="36"/>
      <c r="K6552" s="36"/>
      <c r="L6552" s="36">
        <v>930000</v>
      </c>
      <c r="M6552" s="36">
        <v>29926000</v>
      </c>
      <c r="N6552" s="36">
        <v>76390000</v>
      </c>
      <c r="O6552" s="37"/>
      <c r="P6552" s="37"/>
      <c r="Q6552" s="37">
        <v>-2.4409000000000001</v>
      </c>
      <c r="R6552" s="37">
        <v>0.46800000000000003</v>
      </c>
      <c r="S6552" s="37">
        <v>0.11020000000000001</v>
      </c>
      <c r="T6552" s="37"/>
      <c r="U6552" s="37"/>
      <c r="V6552" s="37"/>
      <c r="W6552" s="37"/>
      <c r="X6552" s="37"/>
      <c r="Z6552" s="4" t="str">
        <f t="shared" si="324"/>
        <v>NO</v>
      </c>
      <c r="AA6552" s="4" t="str">
        <f t="shared" si="324"/>
        <v>YES</v>
      </c>
      <c r="AB6552" s="4" t="str">
        <f t="shared" si="324"/>
        <v>NO</v>
      </c>
      <c r="AD6552" s="4">
        <f t="shared" si="325"/>
        <v>1</v>
      </c>
    </row>
    <row r="6553" spans="1:30" ht="14.4" customHeight="1" x14ac:dyDescent="0.35">
      <c r="A6553" s="34">
        <v>6579</v>
      </c>
      <c r="B6553" s="1" t="s">
        <v>19106</v>
      </c>
      <c r="C6553" s="1"/>
      <c r="D6553" s="1"/>
      <c r="E6553" s="1"/>
      <c r="F6553" s="1" t="s">
        <v>29262</v>
      </c>
      <c r="G6553" s="35" t="s">
        <v>19107</v>
      </c>
      <c r="H6553" s="35" t="s">
        <v>19108</v>
      </c>
      <c r="I6553" s="35" t="s">
        <v>23</v>
      </c>
      <c r="J6553" s="36">
        <v>36857000</v>
      </c>
      <c r="K6553" s="36">
        <v>44177000</v>
      </c>
      <c r="L6553" s="36">
        <v>51521000</v>
      </c>
      <c r="M6553" s="36">
        <v>66274000</v>
      </c>
      <c r="N6553" s="36">
        <v>76372000</v>
      </c>
      <c r="O6553" s="37">
        <v>0.21129999999999999</v>
      </c>
      <c r="P6553" s="37">
        <v>0.12920000000000001</v>
      </c>
      <c r="Q6553" s="37">
        <v>0.1575</v>
      </c>
      <c r="R6553" s="37">
        <v>0.12989999999999999</v>
      </c>
      <c r="S6553" s="37">
        <v>7.2900000000000006E-2</v>
      </c>
      <c r="T6553" s="37"/>
      <c r="U6553" s="37"/>
      <c r="V6553" s="37"/>
      <c r="W6553" s="37"/>
      <c r="X6553" s="37"/>
      <c r="Z6553" s="4" t="str">
        <f t="shared" si="324"/>
        <v>NO</v>
      </c>
      <c r="AA6553" s="4" t="str">
        <f t="shared" si="324"/>
        <v>NO</v>
      </c>
      <c r="AB6553" s="4" t="str">
        <f t="shared" si="324"/>
        <v>NO</v>
      </c>
      <c r="AD6553" s="4">
        <f t="shared" si="325"/>
        <v>0</v>
      </c>
    </row>
    <row r="6554" spans="1:30" ht="14.4" customHeight="1" x14ac:dyDescent="0.35">
      <c r="A6554" s="34">
        <v>6580</v>
      </c>
      <c r="B6554" s="1" t="s">
        <v>19109</v>
      </c>
      <c r="C6554" s="1"/>
      <c r="D6554" s="1"/>
      <c r="E6554" s="1"/>
      <c r="F6554" s="1" t="s">
        <v>29262</v>
      </c>
      <c r="G6554" s="35" t="s">
        <v>19110</v>
      </c>
      <c r="H6554" s="35" t="s">
        <v>19111</v>
      </c>
      <c r="I6554" s="35" t="s">
        <v>33</v>
      </c>
      <c r="J6554" s="36">
        <v>51132000</v>
      </c>
      <c r="K6554" s="36">
        <v>50891000</v>
      </c>
      <c r="L6554" s="36">
        <v>59257000</v>
      </c>
      <c r="M6554" s="36">
        <v>66999000</v>
      </c>
      <c r="N6554" s="36">
        <v>76366000</v>
      </c>
      <c r="O6554" s="37">
        <v>0.1444</v>
      </c>
      <c r="P6554" s="37">
        <v>7.8100000000000003E-2</v>
      </c>
      <c r="Q6554" s="37">
        <v>0.11219999999999999</v>
      </c>
      <c r="R6554" s="37">
        <v>0.1076</v>
      </c>
      <c r="S6554" s="37">
        <v>0.1457</v>
      </c>
      <c r="T6554" s="37"/>
      <c r="U6554" s="37"/>
      <c r="V6554" s="37"/>
      <c r="W6554" s="37"/>
      <c r="X6554" s="37"/>
      <c r="Z6554" s="4" t="str">
        <f t="shared" si="324"/>
        <v>NO</v>
      </c>
      <c r="AA6554" s="4" t="str">
        <f t="shared" si="324"/>
        <v>NO</v>
      </c>
      <c r="AB6554" s="4" t="str">
        <f t="shared" si="324"/>
        <v>NO</v>
      </c>
      <c r="AD6554" s="4">
        <f t="shared" si="325"/>
        <v>0</v>
      </c>
    </row>
    <row r="6555" spans="1:30" ht="27.65" customHeight="1" x14ac:dyDescent="0.35">
      <c r="A6555" s="34">
        <v>6581</v>
      </c>
      <c r="B6555" s="1" t="s">
        <v>19112</v>
      </c>
      <c r="C6555" s="1" t="s">
        <v>29015</v>
      </c>
      <c r="D6555" s="1"/>
      <c r="E6555" s="1" t="s">
        <v>29008</v>
      </c>
      <c r="F6555" s="1" t="s">
        <v>29262</v>
      </c>
      <c r="G6555" s="35" t="s">
        <v>19113</v>
      </c>
      <c r="H6555" s="35" t="s">
        <v>19114</v>
      </c>
      <c r="I6555" s="35" t="s">
        <v>29</v>
      </c>
      <c r="J6555" s="36">
        <v>16442000</v>
      </c>
      <c r="K6555" s="36">
        <v>30987000</v>
      </c>
      <c r="L6555" s="36">
        <v>39669000</v>
      </c>
      <c r="M6555" s="36">
        <v>61424000</v>
      </c>
      <c r="N6555" s="36">
        <v>76354000</v>
      </c>
      <c r="O6555" s="37">
        <v>5.8099999999999999E-2</v>
      </c>
      <c r="P6555" s="37">
        <v>4.7100000000000003E-2</v>
      </c>
      <c r="Q6555" s="37">
        <v>5.3800000000000001E-2</v>
      </c>
      <c r="R6555" s="37">
        <v>4.4999999999999998E-2</v>
      </c>
      <c r="S6555" s="37">
        <v>4.7399999999999998E-2</v>
      </c>
      <c r="T6555" s="37"/>
      <c r="U6555" s="37"/>
      <c r="V6555" s="37"/>
      <c r="W6555" s="37">
        <v>-1.8800000000000001E-2</v>
      </c>
      <c r="X6555" s="37">
        <v>-2.1700000000000001E-2</v>
      </c>
      <c r="Z6555" s="4" t="str">
        <f t="shared" si="324"/>
        <v>NO</v>
      </c>
      <c r="AA6555" s="4" t="str">
        <f t="shared" si="324"/>
        <v>NO</v>
      </c>
      <c r="AB6555" s="4" t="str">
        <f t="shared" si="324"/>
        <v>NO</v>
      </c>
      <c r="AD6555" s="4">
        <f t="shared" si="325"/>
        <v>0</v>
      </c>
    </row>
    <row r="6556" spans="1:30" ht="27.65" customHeight="1" x14ac:dyDescent="0.35">
      <c r="A6556" s="34">
        <v>6582</v>
      </c>
      <c r="B6556" s="1" t="s">
        <v>19115</v>
      </c>
      <c r="C6556" s="1"/>
      <c r="D6556" s="1"/>
      <c r="E6556" s="1"/>
      <c r="F6556" s="1" t="s">
        <v>29262</v>
      </c>
      <c r="G6556" s="35" t="s">
        <v>19116</v>
      </c>
      <c r="H6556" s="35" t="s">
        <v>19117</v>
      </c>
      <c r="I6556" s="35" t="s">
        <v>33</v>
      </c>
      <c r="J6556" s="36">
        <v>25335000</v>
      </c>
      <c r="K6556" s="36">
        <v>38376000</v>
      </c>
      <c r="L6556" s="36">
        <v>69331000</v>
      </c>
      <c r="M6556" s="36">
        <v>106614000</v>
      </c>
      <c r="N6556" s="36">
        <v>76348000</v>
      </c>
      <c r="O6556" s="37">
        <v>0.1231</v>
      </c>
      <c r="P6556" s="37">
        <v>-8.6699999999999999E-2</v>
      </c>
      <c r="Q6556" s="37">
        <v>9.8199999999999996E-2</v>
      </c>
      <c r="R6556" s="37">
        <v>2.4299999999999999E-2</v>
      </c>
      <c r="S6556" s="37">
        <v>-3.0599999999999999E-2</v>
      </c>
      <c r="T6556" s="37"/>
      <c r="U6556" s="37"/>
      <c r="V6556" s="37"/>
      <c r="W6556" s="37"/>
      <c r="X6556" s="37"/>
      <c r="Z6556" s="4" t="str">
        <f t="shared" si="324"/>
        <v>NO</v>
      </c>
      <c r="AA6556" s="4" t="str">
        <f t="shared" si="324"/>
        <v>NO</v>
      </c>
      <c r="AB6556" s="4" t="str">
        <f t="shared" si="324"/>
        <v>NO</v>
      </c>
      <c r="AD6556" s="4">
        <f t="shared" si="325"/>
        <v>0</v>
      </c>
    </row>
    <row r="6557" spans="1:30" ht="14.4" customHeight="1" x14ac:dyDescent="0.35">
      <c r="A6557" s="34">
        <v>6583</v>
      </c>
      <c r="B6557" s="1" t="s">
        <v>19118</v>
      </c>
      <c r="C6557" s="1"/>
      <c r="D6557" s="1"/>
      <c r="E6557" s="1"/>
      <c r="F6557" s="1" t="s">
        <v>29262</v>
      </c>
      <c r="G6557" s="35" t="s">
        <v>19119</v>
      </c>
      <c r="H6557" s="35" t="s">
        <v>19120</v>
      </c>
      <c r="I6557" s="35" t="s">
        <v>33</v>
      </c>
      <c r="J6557" s="36">
        <v>29551000</v>
      </c>
      <c r="K6557" s="36">
        <v>32028000</v>
      </c>
      <c r="L6557" s="36">
        <v>45356000</v>
      </c>
      <c r="M6557" s="36">
        <v>59481000</v>
      </c>
      <c r="N6557" s="36">
        <v>76340000</v>
      </c>
      <c r="O6557" s="37">
        <v>6.9999999999999999E-4</v>
      </c>
      <c r="P6557" s="37">
        <v>0.17330000000000001</v>
      </c>
      <c r="Q6557" s="37">
        <v>0.2026</v>
      </c>
      <c r="R6557" s="37">
        <v>0.20269999999999999</v>
      </c>
      <c r="S6557" s="37">
        <v>0.1706</v>
      </c>
      <c r="T6557" s="37"/>
      <c r="U6557" s="37"/>
      <c r="V6557" s="37"/>
      <c r="W6557" s="37"/>
      <c r="X6557" s="37"/>
      <c r="Z6557" s="4" t="str">
        <f t="shared" si="324"/>
        <v>YES</v>
      </c>
      <c r="AA6557" s="4" t="str">
        <f t="shared" si="324"/>
        <v>YES</v>
      </c>
      <c r="AB6557" s="4" t="str">
        <f t="shared" si="324"/>
        <v>NO</v>
      </c>
      <c r="AD6557" s="4">
        <f t="shared" si="325"/>
        <v>2</v>
      </c>
    </row>
    <row r="6558" spans="1:30" ht="27.65" customHeight="1" x14ac:dyDescent="0.35">
      <c r="A6558" s="34">
        <v>6584</v>
      </c>
      <c r="B6558" s="1" t="s">
        <v>19121</v>
      </c>
      <c r="C6558" s="1"/>
      <c r="D6558" s="1"/>
      <c r="E6558" s="1"/>
      <c r="F6558" s="1" t="s">
        <v>29262</v>
      </c>
      <c r="G6558" s="35" t="s">
        <v>19122</v>
      </c>
      <c r="H6558" s="35" t="s">
        <v>19123</v>
      </c>
      <c r="I6558" s="35" t="s">
        <v>23</v>
      </c>
      <c r="J6558" s="36">
        <v>38073000</v>
      </c>
      <c r="K6558" s="36">
        <v>42084000</v>
      </c>
      <c r="L6558" s="36">
        <v>51908000</v>
      </c>
      <c r="M6558" s="36">
        <v>62474000</v>
      </c>
      <c r="N6558" s="36">
        <v>76331000</v>
      </c>
      <c r="O6558" s="37">
        <v>8.6300000000000002E-2</v>
      </c>
      <c r="P6558" s="37">
        <v>0.14710000000000001</v>
      </c>
      <c r="Q6558" s="37">
        <v>0.1201</v>
      </c>
      <c r="R6558" s="37">
        <v>0.1181</v>
      </c>
      <c r="S6558" s="37">
        <v>0.22070000000000001</v>
      </c>
      <c r="T6558" s="37"/>
      <c r="U6558" s="37">
        <v>0.12889999999999999</v>
      </c>
      <c r="V6558" s="37">
        <v>0.1203</v>
      </c>
      <c r="W6558" s="37">
        <v>9.9400000000000002E-2</v>
      </c>
      <c r="X6558" s="37">
        <v>0.20710000000000001</v>
      </c>
      <c r="Z6558" s="4" t="str">
        <f t="shared" si="324"/>
        <v>NO</v>
      </c>
      <c r="AA6558" s="4" t="str">
        <f t="shared" si="324"/>
        <v>NO</v>
      </c>
      <c r="AB6558" s="4" t="str">
        <f t="shared" si="324"/>
        <v>YES</v>
      </c>
      <c r="AD6558" s="4">
        <f t="shared" si="325"/>
        <v>1</v>
      </c>
    </row>
    <row r="6559" spans="1:30" ht="14.4" customHeight="1" x14ac:dyDescent="0.35">
      <c r="A6559" s="34">
        <v>6585</v>
      </c>
      <c r="B6559" s="1" t="s">
        <v>19124</v>
      </c>
      <c r="C6559" s="1"/>
      <c r="D6559" s="1"/>
      <c r="E6559" s="1"/>
      <c r="F6559" s="1" t="s">
        <v>29262</v>
      </c>
      <c r="G6559" s="35" t="s">
        <v>19125</v>
      </c>
      <c r="H6559" s="35" t="s">
        <v>19126</v>
      </c>
      <c r="I6559" s="35" t="s">
        <v>23</v>
      </c>
      <c r="J6559" s="36"/>
      <c r="K6559" s="36"/>
      <c r="L6559" s="36">
        <v>44000</v>
      </c>
      <c r="M6559" s="36">
        <v>28801000</v>
      </c>
      <c r="N6559" s="36">
        <v>76316000</v>
      </c>
      <c r="O6559" s="37"/>
      <c r="P6559" s="37"/>
      <c r="Q6559" s="37">
        <v>0.15909999999999999</v>
      </c>
      <c r="R6559" s="37">
        <v>5.28E-2</v>
      </c>
      <c r="S6559" s="37">
        <v>3.5099999999999999E-2</v>
      </c>
      <c r="T6559" s="37"/>
      <c r="U6559" s="37"/>
      <c r="V6559" s="37"/>
      <c r="W6559" s="37">
        <v>-8.3000000000000001E-3</v>
      </c>
      <c r="X6559" s="37">
        <v>-2.0999999999999999E-3</v>
      </c>
      <c r="Z6559" s="4" t="str">
        <f t="shared" si="324"/>
        <v>NO</v>
      </c>
      <c r="AA6559" s="4" t="str">
        <f t="shared" si="324"/>
        <v>NO</v>
      </c>
      <c r="AB6559" s="4" t="str">
        <f t="shared" si="324"/>
        <v>NO</v>
      </c>
      <c r="AD6559" s="4">
        <f t="shared" si="325"/>
        <v>0</v>
      </c>
    </row>
    <row r="6560" spans="1:30" ht="14.4" customHeight="1" x14ac:dyDescent="0.35">
      <c r="A6560" s="34">
        <v>6586</v>
      </c>
      <c r="B6560" s="1" t="s">
        <v>19127</v>
      </c>
      <c r="C6560" s="1"/>
      <c r="D6560" s="1"/>
      <c r="E6560" s="1"/>
      <c r="F6560" s="1" t="s">
        <v>29262</v>
      </c>
      <c r="G6560" s="35" t="s">
        <v>19128</v>
      </c>
      <c r="H6560" s="35" t="s">
        <v>19129</v>
      </c>
      <c r="I6560" s="35" t="s">
        <v>544</v>
      </c>
      <c r="J6560" s="36">
        <v>45877000</v>
      </c>
      <c r="K6560" s="36">
        <v>49399000</v>
      </c>
      <c r="L6560" s="36">
        <v>75824000</v>
      </c>
      <c r="M6560" s="36">
        <v>67145000</v>
      </c>
      <c r="N6560" s="36">
        <v>76310000</v>
      </c>
      <c r="O6560" s="37">
        <v>0.06</v>
      </c>
      <c r="P6560" s="37">
        <v>5.0799999999999998E-2</v>
      </c>
      <c r="Q6560" s="37">
        <v>0.311</v>
      </c>
      <c r="R6560" s="37">
        <v>-2.4799999999999999E-2</v>
      </c>
      <c r="S6560" s="37">
        <v>0.10730000000000001</v>
      </c>
      <c r="T6560" s="37">
        <v>5.1999999999999998E-2</v>
      </c>
      <c r="U6560" s="37">
        <v>4.0800000000000003E-2</v>
      </c>
      <c r="V6560" s="37">
        <v>0.3271</v>
      </c>
      <c r="W6560" s="37">
        <v>-3.0099999999999998E-2</v>
      </c>
      <c r="X6560" s="37">
        <v>5.6000000000000001E-2</v>
      </c>
      <c r="Z6560" s="4" t="str">
        <f t="shared" si="324"/>
        <v>YES</v>
      </c>
      <c r="AA6560" s="4" t="str">
        <f t="shared" si="324"/>
        <v>NO</v>
      </c>
      <c r="AB6560" s="4" t="str">
        <f t="shared" si="324"/>
        <v>NO</v>
      </c>
      <c r="AD6560" s="4">
        <f t="shared" si="325"/>
        <v>1</v>
      </c>
    </row>
    <row r="6561" spans="1:30" ht="14.4" customHeight="1" x14ac:dyDescent="0.35">
      <c r="A6561" s="34">
        <v>6587</v>
      </c>
      <c r="B6561" s="1" t="s">
        <v>19130</v>
      </c>
      <c r="C6561" s="1"/>
      <c r="D6561" s="1"/>
      <c r="E6561" s="1"/>
      <c r="F6561" s="1" t="s">
        <v>29262</v>
      </c>
      <c r="G6561" s="35" t="s">
        <v>19131</v>
      </c>
      <c r="H6561" s="35" t="s">
        <v>19132</v>
      </c>
      <c r="I6561" s="35" t="s">
        <v>33</v>
      </c>
      <c r="J6561" s="36">
        <v>28470000</v>
      </c>
      <c r="K6561" s="36">
        <v>33323000</v>
      </c>
      <c r="L6561" s="36">
        <v>41859000</v>
      </c>
      <c r="M6561" s="36">
        <v>54464000</v>
      </c>
      <c r="N6561" s="36">
        <v>76304000</v>
      </c>
      <c r="O6561" s="37">
        <v>8.8400000000000006E-2</v>
      </c>
      <c r="P6561" s="37">
        <v>4.9200000000000001E-2</v>
      </c>
      <c r="Q6561" s="37">
        <v>1.77E-2</v>
      </c>
      <c r="R6561" s="37">
        <v>-4.2500000000000003E-2</v>
      </c>
      <c r="S6561" s="37">
        <v>6.7500000000000004E-2</v>
      </c>
      <c r="T6561" s="37"/>
      <c r="U6561" s="37">
        <v>-5.0000000000000001E-4</v>
      </c>
      <c r="V6561" s="37">
        <v>-3.7000000000000002E-3</v>
      </c>
      <c r="W6561" s="37"/>
      <c r="X6561" s="37"/>
      <c r="Z6561" s="4" t="str">
        <f t="shared" si="324"/>
        <v>NO</v>
      </c>
      <c r="AA6561" s="4" t="str">
        <f t="shared" si="324"/>
        <v>NO</v>
      </c>
      <c r="AB6561" s="4" t="str">
        <f t="shared" si="324"/>
        <v>NO</v>
      </c>
      <c r="AD6561" s="4">
        <f t="shared" si="325"/>
        <v>0</v>
      </c>
    </row>
    <row r="6562" spans="1:30" ht="14.4" customHeight="1" x14ac:dyDescent="0.35">
      <c r="A6562" s="34">
        <v>6588</v>
      </c>
      <c r="B6562" s="1" t="s">
        <v>19133</v>
      </c>
      <c r="C6562" s="1"/>
      <c r="D6562" s="1"/>
      <c r="E6562" s="1"/>
      <c r="F6562" s="1" t="s">
        <v>29262</v>
      </c>
      <c r="G6562" s="35" t="s">
        <v>19134</v>
      </c>
      <c r="H6562" s="35" t="s">
        <v>19135</v>
      </c>
      <c r="I6562" s="35" t="s">
        <v>544</v>
      </c>
      <c r="J6562" s="36">
        <v>60047000</v>
      </c>
      <c r="K6562" s="36">
        <v>65259000</v>
      </c>
      <c r="L6562" s="36">
        <v>72845000</v>
      </c>
      <c r="M6562" s="36">
        <v>69081000</v>
      </c>
      <c r="N6562" s="36">
        <v>76298000</v>
      </c>
      <c r="O6562" s="37">
        <v>0.10920000000000001</v>
      </c>
      <c r="P6562" s="37">
        <v>8.5999999999999993E-2</v>
      </c>
      <c r="Q6562" s="37">
        <v>5.3400000000000003E-2</v>
      </c>
      <c r="R6562" s="37">
        <v>5.3100000000000001E-2</v>
      </c>
      <c r="S6562" s="37">
        <v>3.5900000000000001E-2</v>
      </c>
      <c r="T6562" s="37"/>
      <c r="U6562" s="37"/>
      <c r="V6562" s="37"/>
      <c r="W6562" s="37"/>
      <c r="X6562" s="37"/>
      <c r="Z6562" s="4" t="str">
        <f t="shared" si="324"/>
        <v>NO</v>
      </c>
      <c r="AA6562" s="4" t="str">
        <f t="shared" si="324"/>
        <v>NO</v>
      </c>
      <c r="AB6562" s="4" t="str">
        <f t="shared" si="324"/>
        <v>NO</v>
      </c>
      <c r="AD6562" s="4">
        <f t="shared" si="325"/>
        <v>0</v>
      </c>
    </row>
    <row r="6563" spans="1:30" x14ac:dyDescent="0.35">
      <c r="A6563" s="34">
        <v>6589</v>
      </c>
      <c r="B6563" s="1" t="s">
        <v>19136</v>
      </c>
      <c r="C6563" s="1"/>
      <c r="D6563" s="1"/>
      <c r="E6563" s="1"/>
      <c r="F6563" s="1" t="s">
        <v>29262</v>
      </c>
      <c r="G6563" s="35" t="s">
        <v>19137</v>
      </c>
      <c r="H6563" s="35" t="s">
        <v>19138</v>
      </c>
      <c r="I6563" s="35" t="s">
        <v>23</v>
      </c>
      <c r="J6563" s="36">
        <v>60672000</v>
      </c>
      <c r="K6563" s="36">
        <v>58958000</v>
      </c>
      <c r="L6563" s="36">
        <v>62115000</v>
      </c>
      <c r="M6563" s="36">
        <v>64776000</v>
      </c>
      <c r="N6563" s="36">
        <v>76293000</v>
      </c>
      <c r="O6563" s="37">
        <v>4.0500000000000001E-2</v>
      </c>
      <c r="P6563" s="37">
        <v>4.19E-2</v>
      </c>
      <c r="Q6563" s="37">
        <v>6.5000000000000002E-2</v>
      </c>
      <c r="R6563" s="37">
        <v>5.4800000000000001E-2</v>
      </c>
      <c r="S6563" s="37">
        <v>2.1499999999999998E-2</v>
      </c>
      <c r="T6563" s="37">
        <v>2.3400000000000001E-2</v>
      </c>
      <c r="U6563" s="37">
        <v>2.9899999999999999E-2</v>
      </c>
      <c r="V6563" s="37">
        <v>3.9699999999999999E-2</v>
      </c>
      <c r="W6563" s="37">
        <v>3.9300000000000002E-2</v>
      </c>
      <c r="X6563" s="37"/>
      <c r="Z6563" s="4" t="str">
        <f t="shared" si="324"/>
        <v>NO</v>
      </c>
      <c r="AA6563" s="4" t="str">
        <f t="shared" si="324"/>
        <v>NO</v>
      </c>
      <c r="AB6563" s="4" t="str">
        <f t="shared" si="324"/>
        <v>NO</v>
      </c>
      <c r="AD6563" s="4">
        <f t="shared" si="325"/>
        <v>0</v>
      </c>
    </row>
    <row r="6564" spans="1:30" ht="27.65" customHeight="1" x14ac:dyDescent="0.35">
      <c r="A6564" s="34">
        <v>6590</v>
      </c>
      <c r="B6564" s="1" t="s">
        <v>19139</v>
      </c>
      <c r="C6564" s="1" t="s">
        <v>29015</v>
      </c>
      <c r="D6564" s="1"/>
      <c r="E6564" s="1" t="s">
        <v>29008</v>
      </c>
      <c r="F6564" s="1" t="s">
        <v>29262</v>
      </c>
      <c r="G6564" s="35" t="s">
        <v>19140</v>
      </c>
      <c r="H6564" s="35" t="s">
        <v>19141</v>
      </c>
      <c r="I6564" s="35" t="s">
        <v>29</v>
      </c>
      <c r="J6564" s="36">
        <v>45474000</v>
      </c>
      <c r="K6564" s="36">
        <v>52417000</v>
      </c>
      <c r="L6564" s="36">
        <v>58765000</v>
      </c>
      <c r="M6564" s="36">
        <v>78522000</v>
      </c>
      <c r="N6564" s="36">
        <v>76262000</v>
      </c>
      <c r="O6564" s="37">
        <v>0.1145</v>
      </c>
      <c r="P6564" s="37">
        <v>6.0999999999999999E-2</v>
      </c>
      <c r="Q6564" s="37">
        <v>2.4199999999999999E-2</v>
      </c>
      <c r="R6564" s="37">
        <v>2.0500000000000001E-2</v>
      </c>
      <c r="S6564" s="37">
        <v>-8.0999999999999996E-3</v>
      </c>
      <c r="T6564" s="37">
        <v>0.1176</v>
      </c>
      <c r="U6564" s="37">
        <v>5.74E-2</v>
      </c>
      <c r="V6564" s="37">
        <v>1.55E-2</v>
      </c>
      <c r="W6564" s="37">
        <v>1.3100000000000001E-2</v>
      </c>
      <c r="X6564" s="37">
        <v>-1.6299999999999999E-2</v>
      </c>
      <c r="Z6564" s="4" t="str">
        <f t="shared" si="324"/>
        <v>NO</v>
      </c>
      <c r="AA6564" s="4" t="str">
        <f t="shared" si="324"/>
        <v>NO</v>
      </c>
      <c r="AB6564" s="4" t="str">
        <f t="shared" si="324"/>
        <v>NO</v>
      </c>
      <c r="AD6564" s="4">
        <f t="shared" si="325"/>
        <v>0</v>
      </c>
    </row>
    <row r="6565" spans="1:30" ht="27.65" customHeight="1" x14ac:dyDescent="0.35">
      <c r="A6565" s="34">
        <v>6591</v>
      </c>
      <c r="B6565" s="1" t="s">
        <v>19142</v>
      </c>
      <c r="C6565" s="1"/>
      <c r="D6565" s="1"/>
      <c r="E6565" s="1"/>
      <c r="F6565" s="1" t="s">
        <v>29262</v>
      </c>
      <c r="G6565" s="35" t="s">
        <v>19143</v>
      </c>
      <c r="H6565" s="35" t="s">
        <v>19144</v>
      </c>
      <c r="I6565" s="35" t="s">
        <v>23</v>
      </c>
      <c r="J6565" s="36"/>
      <c r="K6565" s="36">
        <v>4666000</v>
      </c>
      <c r="L6565" s="36">
        <v>34225000</v>
      </c>
      <c r="M6565" s="36">
        <v>56240000</v>
      </c>
      <c r="N6565" s="36">
        <v>76262000</v>
      </c>
      <c r="O6565" s="37"/>
      <c r="P6565" s="37">
        <v>-2.6922000000000001</v>
      </c>
      <c r="Q6565" s="37">
        <v>-0.11799999999999999</v>
      </c>
      <c r="R6565" s="37">
        <v>0.14580000000000001</v>
      </c>
      <c r="S6565" s="37">
        <v>0.1711</v>
      </c>
      <c r="T6565" s="37"/>
      <c r="U6565" s="37"/>
      <c r="V6565" s="37"/>
      <c r="W6565" s="37"/>
      <c r="X6565" s="37"/>
      <c r="Z6565" s="4" t="str">
        <f t="shared" si="324"/>
        <v>NO</v>
      </c>
      <c r="AA6565" s="4" t="str">
        <f t="shared" si="324"/>
        <v>NO</v>
      </c>
      <c r="AB6565" s="4" t="str">
        <f t="shared" si="324"/>
        <v>NO</v>
      </c>
      <c r="AD6565" s="4">
        <f t="shared" si="325"/>
        <v>0</v>
      </c>
    </row>
    <row r="6566" spans="1:30" ht="14.4" customHeight="1" x14ac:dyDescent="0.35">
      <c r="A6566" s="34">
        <v>6592</v>
      </c>
      <c r="B6566" s="1" t="s">
        <v>19145</v>
      </c>
      <c r="C6566" s="1"/>
      <c r="D6566" s="1"/>
      <c r="E6566" s="1"/>
      <c r="F6566" s="1" t="s">
        <v>29262</v>
      </c>
      <c r="G6566" s="35" t="s">
        <v>19146</v>
      </c>
      <c r="H6566" s="35" t="s">
        <v>19147</v>
      </c>
      <c r="I6566" s="35" t="s">
        <v>23</v>
      </c>
      <c r="J6566" s="36">
        <v>88088000</v>
      </c>
      <c r="K6566" s="36">
        <v>73130000</v>
      </c>
      <c r="L6566" s="36">
        <v>59561000</v>
      </c>
      <c r="M6566" s="36">
        <v>50440000</v>
      </c>
      <c r="N6566" s="36">
        <v>76230000</v>
      </c>
      <c r="O6566" s="37">
        <v>0.1943</v>
      </c>
      <c r="P6566" s="37">
        <v>0.15229999999999999</v>
      </c>
      <c r="Q6566" s="37">
        <v>5.1499999999999997E-2</v>
      </c>
      <c r="R6566" s="37">
        <v>-5.5999999999999999E-3</v>
      </c>
      <c r="S6566" s="37">
        <v>0.16900000000000001</v>
      </c>
      <c r="T6566" s="37"/>
      <c r="U6566" s="37"/>
      <c r="V6566" s="37"/>
      <c r="W6566" s="37"/>
      <c r="X6566" s="37"/>
      <c r="Z6566" s="4" t="str">
        <f t="shared" si="324"/>
        <v>NO</v>
      </c>
      <c r="AA6566" s="4" t="str">
        <f t="shared" si="324"/>
        <v>NO</v>
      </c>
      <c r="AB6566" s="4" t="str">
        <f t="shared" si="324"/>
        <v>NO</v>
      </c>
      <c r="AD6566" s="4">
        <f t="shared" si="325"/>
        <v>0</v>
      </c>
    </row>
    <row r="6567" spans="1:30" ht="27.65" customHeight="1" x14ac:dyDescent="0.35">
      <c r="A6567" s="34">
        <v>6593</v>
      </c>
      <c r="B6567" s="1" t="s">
        <v>19148</v>
      </c>
      <c r="C6567" s="1" t="s">
        <v>29015</v>
      </c>
      <c r="D6567" s="1"/>
      <c r="E6567" s="1"/>
      <c r="F6567" s="1" t="s">
        <v>29262</v>
      </c>
      <c r="G6567" s="35" t="s">
        <v>19149</v>
      </c>
      <c r="H6567" s="35" t="s">
        <v>19150</v>
      </c>
      <c r="I6567" s="35" t="s">
        <v>23</v>
      </c>
      <c r="J6567" s="36">
        <v>43964000</v>
      </c>
      <c r="K6567" s="36">
        <v>38661000</v>
      </c>
      <c r="L6567" s="36">
        <v>48207000</v>
      </c>
      <c r="M6567" s="36">
        <v>61937000</v>
      </c>
      <c r="N6567" s="36">
        <v>76219000</v>
      </c>
      <c r="O6567" s="37">
        <v>0.33629999999999999</v>
      </c>
      <c r="P6567" s="37">
        <v>0.19739999999999999</v>
      </c>
      <c r="Q6567" s="37">
        <v>0.30209999999999998</v>
      </c>
      <c r="R6567" s="37">
        <v>0.24</v>
      </c>
      <c r="S6567" s="37">
        <v>0.31619999999999998</v>
      </c>
      <c r="T6567" s="37"/>
      <c r="U6567" s="37"/>
      <c r="V6567" s="37"/>
      <c r="W6567" s="37"/>
      <c r="X6567" s="37"/>
      <c r="Z6567" s="4" t="str">
        <f t="shared" si="324"/>
        <v>YES</v>
      </c>
      <c r="AA6567" s="4" t="str">
        <f t="shared" si="324"/>
        <v>YES</v>
      </c>
      <c r="AB6567" s="4" t="str">
        <f t="shared" si="324"/>
        <v>YES</v>
      </c>
      <c r="AD6567" s="4">
        <f t="shared" si="325"/>
        <v>3</v>
      </c>
    </row>
    <row r="6568" spans="1:30" ht="27.65" customHeight="1" x14ac:dyDescent="0.35">
      <c r="A6568" s="34">
        <v>6594</v>
      </c>
      <c r="B6568" s="1" t="s">
        <v>19151</v>
      </c>
      <c r="C6568" s="1"/>
      <c r="D6568" s="1"/>
      <c r="E6568" s="1"/>
      <c r="F6568" s="1" t="s">
        <v>29262</v>
      </c>
      <c r="G6568" s="35" t="s">
        <v>19152</v>
      </c>
      <c r="H6568" s="35" t="s">
        <v>19153</v>
      </c>
      <c r="I6568" s="35" t="s">
        <v>23</v>
      </c>
      <c r="J6568" s="36">
        <v>11210000</v>
      </c>
      <c r="K6568" s="36"/>
      <c r="L6568" s="36">
        <v>36719000</v>
      </c>
      <c r="M6568" s="36">
        <v>56654000</v>
      </c>
      <c r="N6568" s="36">
        <v>76215000</v>
      </c>
      <c r="O6568" s="37">
        <v>-0.99680000000000002</v>
      </c>
      <c r="P6568" s="37"/>
      <c r="Q6568" s="37">
        <v>9.0999999999999998E-2</v>
      </c>
      <c r="R6568" s="37">
        <v>0.27010000000000001</v>
      </c>
      <c r="S6568" s="37">
        <v>7.7399999999999997E-2</v>
      </c>
      <c r="T6568" s="37"/>
      <c r="U6568" s="37"/>
      <c r="V6568" s="37"/>
      <c r="W6568" s="37"/>
      <c r="X6568" s="37"/>
      <c r="Z6568" s="4" t="str">
        <f t="shared" si="324"/>
        <v>NO</v>
      </c>
      <c r="AA6568" s="4" t="str">
        <f t="shared" si="324"/>
        <v>YES</v>
      </c>
      <c r="AB6568" s="4" t="str">
        <f t="shared" si="324"/>
        <v>NO</v>
      </c>
      <c r="AD6568" s="4">
        <f t="shared" si="325"/>
        <v>1</v>
      </c>
    </row>
    <row r="6569" spans="1:30" ht="14.4" customHeight="1" x14ac:dyDescent="0.35">
      <c r="A6569" s="34">
        <v>6595</v>
      </c>
      <c r="B6569" s="1" t="s">
        <v>19154</v>
      </c>
      <c r="C6569" s="1"/>
      <c r="D6569" s="1"/>
      <c r="E6569" s="1"/>
      <c r="F6569" s="1" t="s">
        <v>29262</v>
      </c>
      <c r="G6569" s="35" t="s">
        <v>19155</v>
      </c>
      <c r="H6569" s="35" t="s">
        <v>19156</v>
      </c>
      <c r="I6569" s="35" t="s">
        <v>33</v>
      </c>
      <c r="J6569" s="36">
        <v>39556000</v>
      </c>
      <c r="K6569" s="36">
        <v>48882000</v>
      </c>
      <c r="L6569" s="36">
        <v>63290000</v>
      </c>
      <c r="M6569" s="36">
        <v>54022000</v>
      </c>
      <c r="N6569" s="36">
        <v>76177000</v>
      </c>
      <c r="O6569" s="37">
        <v>0.16339999999999999</v>
      </c>
      <c r="P6569" s="37">
        <v>0.1246</v>
      </c>
      <c r="Q6569" s="37">
        <v>0.30819999999999997</v>
      </c>
      <c r="R6569" s="37">
        <v>0.16850000000000001</v>
      </c>
      <c r="S6569" s="37">
        <v>0.13150000000000001</v>
      </c>
      <c r="T6569" s="37"/>
      <c r="U6569" s="37"/>
      <c r="V6569" s="37"/>
      <c r="W6569" s="37"/>
      <c r="X6569" s="37"/>
      <c r="Z6569" s="4" t="str">
        <f t="shared" si="324"/>
        <v>YES</v>
      </c>
      <c r="AA6569" s="4" t="str">
        <f t="shared" si="324"/>
        <v>NO</v>
      </c>
      <c r="AB6569" s="4" t="str">
        <f t="shared" si="324"/>
        <v>NO</v>
      </c>
      <c r="AD6569" s="4">
        <f t="shared" si="325"/>
        <v>1</v>
      </c>
    </row>
    <row r="6570" spans="1:30" ht="27.65" customHeight="1" x14ac:dyDescent="0.35">
      <c r="A6570" s="34">
        <v>6596</v>
      </c>
      <c r="B6570" s="1" t="s">
        <v>19157</v>
      </c>
      <c r="C6570" s="1"/>
      <c r="D6570" s="1"/>
      <c r="E6570" s="1"/>
      <c r="F6570" s="1" t="s">
        <v>29262</v>
      </c>
      <c r="G6570" s="35" t="s">
        <v>19158</v>
      </c>
      <c r="H6570" s="35" t="s">
        <v>19159</v>
      </c>
      <c r="I6570" s="35" t="s">
        <v>23</v>
      </c>
      <c r="J6570" s="36">
        <v>42596000</v>
      </c>
      <c r="K6570" s="36">
        <v>57603000</v>
      </c>
      <c r="L6570" s="36">
        <v>63422000</v>
      </c>
      <c r="M6570" s="36">
        <v>73850000</v>
      </c>
      <c r="N6570" s="36">
        <v>76168000</v>
      </c>
      <c r="O6570" s="37">
        <v>0.27339999999999998</v>
      </c>
      <c r="P6570" s="37">
        <v>5.6899999999999999E-2</v>
      </c>
      <c r="Q6570" s="37">
        <v>3.8699999999999998E-2</v>
      </c>
      <c r="R6570" s="37">
        <v>6.2899999999999998E-2</v>
      </c>
      <c r="S6570" s="37">
        <v>0.1085</v>
      </c>
      <c r="T6570" s="37">
        <v>0.25750000000000001</v>
      </c>
      <c r="U6570" s="37"/>
      <c r="V6570" s="37"/>
      <c r="W6570" s="37"/>
      <c r="X6570" s="37"/>
      <c r="Z6570" s="4" t="str">
        <f t="shared" si="324"/>
        <v>NO</v>
      </c>
      <c r="AA6570" s="4" t="str">
        <f t="shared" si="324"/>
        <v>NO</v>
      </c>
      <c r="AB6570" s="4" t="str">
        <f t="shared" si="324"/>
        <v>NO</v>
      </c>
      <c r="AD6570" s="4">
        <f t="shared" si="325"/>
        <v>0</v>
      </c>
    </row>
    <row r="6571" spans="1:30" ht="27.65" customHeight="1" x14ac:dyDescent="0.35">
      <c r="A6571" s="34">
        <v>6597</v>
      </c>
      <c r="B6571" s="1" t="s">
        <v>989</v>
      </c>
      <c r="C6571" s="1"/>
      <c r="D6571" s="1"/>
      <c r="E6571" s="1"/>
      <c r="F6571" s="1" t="s">
        <v>29262</v>
      </c>
      <c r="G6571" s="35" t="s">
        <v>19160</v>
      </c>
      <c r="H6571" s="35" t="s">
        <v>19161</v>
      </c>
      <c r="I6571" s="35" t="s">
        <v>544</v>
      </c>
      <c r="J6571" s="36">
        <v>106476000</v>
      </c>
      <c r="K6571" s="36">
        <v>94145000</v>
      </c>
      <c r="L6571" s="36">
        <v>84947000</v>
      </c>
      <c r="M6571" s="36">
        <v>99392000</v>
      </c>
      <c r="N6571" s="36">
        <v>76134000</v>
      </c>
      <c r="O6571" s="37">
        <v>0.50039999999999996</v>
      </c>
      <c r="P6571" s="37">
        <v>0.21079999999999999</v>
      </c>
      <c r="Q6571" s="37">
        <v>0.17219999999999999</v>
      </c>
      <c r="R6571" s="37">
        <v>0.12429999999999999</v>
      </c>
      <c r="S6571" s="37">
        <v>0.1174</v>
      </c>
      <c r="T6571" s="37"/>
      <c r="U6571" s="37"/>
      <c r="V6571" s="37"/>
      <c r="W6571" s="37"/>
      <c r="X6571" s="37"/>
      <c r="Z6571" s="4" t="str">
        <f t="shared" si="324"/>
        <v>NO</v>
      </c>
      <c r="AA6571" s="4" t="str">
        <f t="shared" si="324"/>
        <v>NO</v>
      </c>
      <c r="AB6571" s="4" t="str">
        <f t="shared" si="324"/>
        <v>NO</v>
      </c>
      <c r="AD6571" s="4">
        <f t="shared" si="325"/>
        <v>0</v>
      </c>
    </row>
    <row r="6572" spans="1:30" ht="27.65" customHeight="1" x14ac:dyDescent="0.35">
      <c r="A6572" s="34">
        <v>6598</v>
      </c>
      <c r="B6572" s="1" t="s">
        <v>19162</v>
      </c>
      <c r="C6572" s="1"/>
      <c r="D6572" s="1"/>
      <c r="E6572" s="1"/>
      <c r="F6572" s="1" t="s">
        <v>29262</v>
      </c>
      <c r="G6572" s="35" t="s">
        <v>19163</v>
      </c>
      <c r="H6572" s="35" t="s">
        <v>19164</v>
      </c>
      <c r="I6572" s="35" t="s">
        <v>33</v>
      </c>
      <c r="J6572" s="36">
        <v>55049000</v>
      </c>
      <c r="K6572" s="36">
        <v>62333000</v>
      </c>
      <c r="L6572" s="36">
        <v>69208000</v>
      </c>
      <c r="M6572" s="36">
        <v>73236000</v>
      </c>
      <c r="N6572" s="36">
        <v>76118000</v>
      </c>
      <c r="O6572" s="37">
        <v>0.1135</v>
      </c>
      <c r="P6572" s="37">
        <v>0.20760000000000001</v>
      </c>
      <c r="Q6572" s="37">
        <v>0.1953</v>
      </c>
      <c r="R6572" s="37">
        <v>0.19900000000000001</v>
      </c>
      <c r="S6572" s="37">
        <v>7.4399999999999994E-2</v>
      </c>
      <c r="T6572" s="37"/>
      <c r="U6572" s="37"/>
      <c r="V6572" s="37"/>
      <c r="W6572" s="37"/>
      <c r="X6572" s="37"/>
      <c r="Z6572" s="4" t="str">
        <f t="shared" si="324"/>
        <v>NO</v>
      </c>
      <c r="AA6572" s="4" t="str">
        <f t="shared" si="324"/>
        <v>NO</v>
      </c>
      <c r="AB6572" s="4" t="str">
        <f t="shared" si="324"/>
        <v>NO</v>
      </c>
      <c r="AD6572" s="4">
        <f t="shared" si="325"/>
        <v>0</v>
      </c>
    </row>
    <row r="6573" spans="1:30" ht="27.65" customHeight="1" x14ac:dyDescent="0.35">
      <c r="A6573" s="34">
        <v>6599</v>
      </c>
      <c r="B6573" s="1" t="s">
        <v>19165</v>
      </c>
      <c r="C6573" s="1" t="s">
        <v>29015</v>
      </c>
      <c r="D6573" s="1"/>
      <c r="E6573" s="1" t="s">
        <v>29008</v>
      </c>
      <c r="F6573" s="1" t="s">
        <v>29262</v>
      </c>
      <c r="G6573" s="35" t="s">
        <v>19166</v>
      </c>
      <c r="H6573" s="35" t="s">
        <v>19167</v>
      </c>
      <c r="I6573" s="35" t="s">
        <v>29</v>
      </c>
      <c r="J6573" s="36">
        <v>46197000</v>
      </c>
      <c r="K6573" s="36">
        <v>54157000</v>
      </c>
      <c r="L6573" s="36">
        <v>55134000</v>
      </c>
      <c r="M6573" s="36">
        <v>70550000</v>
      </c>
      <c r="N6573" s="36">
        <v>76089000</v>
      </c>
      <c r="O6573" s="37">
        <v>0.15809999999999999</v>
      </c>
      <c r="P6573" s="37">
        <v>0.17399999999999999</v>
      </c>
      <c r="Q6573" s="37">
        <v>0.10349999999999999</v>
      </c>
      <c r="R6573" s="37">
        <v>0.20419999999999999</v>
      </c>
      <c r="S6573" s="37">
        <v>6.5000000000000002E-2</v>
      </c>
      <c r="T6573" s="37"/>
      <c r="U6573" s="37"/>
      <c r="V6573" s="37"/>
      <c r="W6573" s="37"/>
      <c r="X6573" s="37"/>
      <c r="Z6573" s="4" t="str">
        <f t="shared" si="324"/>
        <v>NO</v>
      </c>
      <c r="AA6573" s="4" t="str">
        <f t="shared" si="324"/>
        <v>YES</v>
      </c>
      <c r="AB6573" s="4" t="str">
        <f t="shared" si="324"/>
        <v>NO</v>
      </c>
      <c r="AD6573" s="4">
        <f t="shared" si="325"/>
        <v>1</v>
      </c>
    </row>
    <row r="6574" spans="1:30" ht="14.4" customHeight="1" x14ac:dyDescent="0.35">
      <c r="A6574" s="34">
        <v>6600</v>
      </c>
      <c r="B6574" s="1" t="s">
        <v>19168</v>
      </c>
      <c r="C6574" s="1"/>
      <c r="D6574" s="1"/>
      <c r="E6574" s="1"/>
      <c r="F6574" s="1" t="s">
        <v>29262</v>
      </c>
      <c r="G6574" s="35" t="s">
        <v>19169</v>
      </c>
      <c r="H6574" s="35" t="s">
        <v>19170</v>
      </c>
      <c r="I6574" s="35" t="s">
        <v>33</v>
      </c>
      <c r="J6574" s="36">
        <v>12535000</v>
      </c>
      <c r="K6574" s="36">
        <v>44378000</v>
      </c>
      <c r="L6574" s="36">
        <v>11106000</v>
      </c>
      <c r="M6574" s="36">
        <v>907000</v>
      </c>
      <c r="N6574" s="36">
        <v>76080000</v>
      </c>
      <c r="O6574" s="37">
        <v>-1.2664</v>
      </c>
      <c r="P6574" s="37">
        <v>-0.33129999999999998</v>
      </c>
      <c r="Q6574" s="37">
        <v>-0.88349999999999995</v>
      </c>
      <c r="R6574" s="37">
        <v>-9.5512999999999995</v>
      </c>
      <c r="S6574" s="37">
        <v>-3.2808000000000002</v>
      </c>
      <c r="T6574" s="37">
        <v>-64.438100000000006</v>
      </c>
      <c r="U6574" s="37">
        <v>-24.496300000000002</v>
      </c>
      <c r="V6574" s="37">
        <v>-9.9451000000000001</v>
      </c>
      <c r="W6574" s="37">
        <v>-426.24259999999998</v>
      </c>
      <c r="X6574" s="37">
        <v>65.995000000000005</v>
      </c>
      <c r="Z6574" s="4" t="str">
        <f t="shared" si="324"/>
        <v>NO</v>
      </c>
      <c r="AA6574" s="4" t="str">
        <f t="shared" si="324"/>
        <v>NO</v>
      </c>
      <c r="AB6574" s="4" t="str">
        <f t="shared" si="324"/>
        <v>NO</v>
      </c>
      <c r="AD6574" s="4">
        <f t="shared" si="325"/>
        <v>0</v>
      </c>
    </row>
    <row r="6575" spans="1:30" ht="27.65" customHeight="1" x14ac:dyDescent="0.35">
      <c r="A6575" s="34">
        <v>6601</v>
      </c>
      <c r="B6575" s="1" t="s">
        <v>19171</v>
      </c>
      <c r="C6575" s="1" t="s">
        <v>29015</v>
      </c>
      <c r="D6575" s="1"/>
      <c r="E6575" s="1" t="s">
        <v>29008</v>
      </c>
      <c r="F6575" s="1" t="s">
        <v>29262</v>
      </c>
      <c r="G6575" s="35" t="s">
        <v>19172</v>
      </c>
      <c r="H6575" s="35" t="s">
        <v>19173</v>
      </c>
      <c r="I6575" s="35" t="s">
        <v>29</v>
      </c>
      <c r="J6575" s="36">
        <v>33451000</v>
      </c>
      <c r="K6575" s="36">
        <v>42080000</v>
      </c>
      <c r="L6575" s="36">
        <v>43160000</v>
      </c>
      <c r="M6575" s="36">
        <v>57457000</v>
      </c>
      <c r="N6575" s="36">
        <v>76077000</v>
      </c>
      <c r="O6575" s="37">
        <v>0.1067</v>
      </c>
      <c r="P6575" s="37">
        <v>8.7300000000000003E-2</v>
      </c>
      <c r="Q6575" s="37">
        <v>5.9299999999999999E-2</v>
      </c>
      <c r="R6575" s="37">
        <v>0.17080000000000001</v>
      </c>
      <c r="S6575" s="37">
        <v>0.15260000000000001</v>
      </c>
      <c r="T6575" s="37">
        <v>-9.7000000000000003E-3</v>
      </c>
      <c r="U6575" s="37">
        <v>-3.0000000000000001E-3</v>
      </c>
      <c r="V6575" s="37">
        <v>-2.8999999999999998E-3</v>
      </c>
      <c r="W6575" s="37">
        <v>-2.0999999999999999E-3</v>
      </c>
      <c r="X6575" s="37"/>
      <c r="Z6575" s="4" t="str">
        <f t="shared" si="324"/>
        <v>NO</v>
      </c>
      <c r="AA6575" s="4" t="str">
        <f t="shared" si="324"/>
        <v>NO</v>
      </c>
      <c r="AB6575" s="4" t="str">
        <f t="shared" si="324"/>
        <v>NO</v>
      </c>
      <c r="AD6575" s="4">
        <f t="shared" si="325"/>
        <v>0</v>
      </c>
    </row>
    <row r="6576" spans="1:30" ht="27.65" customHeight="1" x14ac:dyDescent="0.35">
      <c r="A6576" s="34">
        <v>6602</v>
      </c>
      <c r="B6576" s="1" t="s">
        <v>19174</v>
      </c>
      <c r="C6576" s="1" t="s">
        <v>29015</v>
      </c>
      <c r="D6576" s="1"/>
      <c r="E6576" s="1" t="s">
        <v>29008</v>
      </c>
      <c r="F6576" s="1" t="s">
        <v>29262</v>
      </c>
      <c r="G6576" s="35" t="s">
        <v>19175</v>
      </c>
      <c r="H6576" s="35" t="s">
        <v>19176</v>
      </c>
      <c r="I6576" s="35" t="s">
        <v>29</v>
      </c>
      <c r="J6576" s="36">
        <v>25439000</v>
      </c>
      <c r="K6576" s="36">
        <v>29977000</v>
      </c>
      <c r="L6576" s="36">
        <v>37068000</v>
      </c>
      <c r="M6576" s="36">
        <v>54104000</v>
      </c>
      <c r="N6576" s="36">
        <v>76073000</v>
      </c>
      <c r="O6576" s="37">
        <v>1</v>
      </c>
      <c r="P6576" s="37">
        <v>1</v>
      </c>
      <c r="Q6576" s="37">
        <v>1</v>
      </c>
      <c r="R6576" s="37">
        <v>0.49719999999999998</v>
      </c>
      <c r="S6576" s="37">
        <v>0.79900000000000004</v>
      </c>
      <c r="T6576" s="37"/>
      <c r="U6576" s="37"/>
      <c r="V6576" s="37"/>
      <c r="W6576" s="37"/>
      <c r="X6576" s="37"/>
      <c r="Z6576" s="4" t="str">
        <f t="shared" si="324"/>
        <v>YES</v>
      </c>
      <c r="AA6576" s="4" t="str">
        <f t="shared" si="324"/>
        <v>YES</v>
      </c>
      <c r="AB6576" s="4" t="str">
        <f t="shared" si="324"/>
        <v>YES</v>
      </c>
      <c r="AD6576" s="4">
        <f t="shared" si="325"/>
        <v>3</v>
      </c>
    </row>
    <row r="6577" spans="1:30" ht="14.4" customHeight="1" x14ac:dyDescent="0.35">
      <c r="A6577" s="34">
        <v>6603</v>
      </c>
      <c r="B6577" s="1" t="s">
        <v>19177</v>
      </c>
      <c r="C6577" s="1" t="s">
        <v>29015</v>
      </c>
      <c r="D6577" s="1"/>
      <c r="E6577" s="1" t="s">
        <v>29008</v>
      </c>
      <c r="F6577" s="1" t="s">
        <v>29262</v>
      </c>
      <c r="G6577" s="35" t="s">
        <v>19178</v>
      </c>
      <c r="H6577" s="35" t="s">
        <v>19179</v>
      </c>
      <c r="I6577" s="35" t="s">
        <v>29</v>
      </c>
      <c r="J6577" s="36"/>
      <c r="K6577" s="36"/>
      <c r="L6577" s="36">
        <v>24753000</v>
      </c>
      <c r="M6577" s="36">
        <v>47472000</v>
      </c>
      <c r="N6577" s="36">
        <v>76071000</v>
      </c>
      <c r="O6577" s="37"/>
      <c r="P6577" s="37"/>
      <c r="Q6577" s="37">
        <v>-4.6100000000000002E-2</v>
      </c>
      <c r="R6577" s="37">
        <v>0.11840000000000001</v>
      </c>
      <c r="S6577" s="37">
        <v>0.3891</v>
      </c>
      <c r="T6577" s="37"/>
      <c r="U6577" s="37"/>
      <c r="V6577" s="37"/>
      <c r="W6577" s="37"/>
      <c r="X6577" s="37"/>
      <c r="Z6577" s="4" t="str">
        <f t="shared" si="324"/>
        <v>NO</v>
      </c>
      <c r="AA6577" s="4" t="str">
        <f t="shared" si="324"/>
        <v>NO</v>
      </c>
      <c r="AB6577" s="4" t="str">
        <f t="shared" si="324"/>
        <v>YES</v>
      </c>
      <c r="AD6577" s="4">
        <f t="shared" si="325"/>
        <v>1</v>
      </c>
    </row>
    <row r="6578" spans="1:30" ht="14.4" customHeight="1" x14ac:dyDescent="0.35">
      <c r="A6578" s="34">
        <v>6604</v>
      </c>
      <c r="B6578" s="1" t="s">
        <v>19180</v>
      </c>
      <c r="C6578" s="1" t="s">
        <v>29015</v>
      </c>
      <c r="D6578" s="1"/>
      <c r="E6578" s="1" t="s">
        <v>29008</v>
      </c>
      <c r="F6578" s="1" t="s">
        <v>29262</v>
      </c>
      <c r="G6578" s="35" t="s">
        <v>19181</v>
      </c>
      <c r="H6578" s="35" t="s">
        <v>19182</v>
      </c>
      <c r="I6578" s="35" t="s">
        <v>29</v>
      </c>
      <c r="J6578" s="36">
        <v>67960000</v>
      </c>
      <c r="K6578" s="36">
        <v>101334000</v>
      </c>
      <c r="L6578" s="36">
        <v>104082000</v>
      </c>
      <c r="M6578" s="36">
        <v>109121000</v>
      </c>
      <c r="N6578" s="36">
        <v>76064000</v>
      </c>
      <c r="O6578" s="37">
        <v>5.5899999999999998E-2</v>
      </c>
      <c r="P6578" s="37">
        <v>0.16239999999999999</v>
      </c>
      <c r="Q6578" s="37">
        <v>0.14990000000000001</v>
      </c>
      <c r="R6578" s="37">
        <v>2.1399999999999999E-2</v>
      </c>
      <c r="S6578" s="37">
        <v>-8.0500000000000002E-2</v>
      </c>
      <c r="T6578" s="37"/>
      <c r="U6578" s="37"/>
      <c r="V6578" s="37"/>
      <c r="W6578" s="37"/>
      <c r="X6578" s="37">
        <v>-1.8E-3</v>
      </c>
      <c r="Z6578" s="4" t="str">
        <f t="shared" si="324"/>
        <v>NO</v>
      </c>
      <c r="AA6578" s="4" t="str">
        <f t="shared" si="324"/>
        <v>NO</v>
      </c>
      <c r="AB6578" s="4" t="str">
        <f t="shared" si="324"/>
        <v>NO</v>
      </c>
      <c r="AD6578" s="4">
        <f t="shared" si="325"/>
        <v>0</v>
      </c>
    </row>
    <row r="6579" spans="1:30" x14ac:dyDescent="0.35">
      <c r="A6579" s="34">
        <v>6605</v>
      </c>
      <c r="B6579" s="1" t="s">
        <v>19183</v>
      </c>
      <c r="C6579" s="1" t="s">
        <v>29015</v>
      </c>
      <c r="D6579" s="1"/>
      <c r="E6579" s="1" t="s">
        <v>29008</v>
      </c>
      <c r="F6579" s="1" t="s">
        <v>29262</v>
      </c>
      <c r="G6579" s="35" t="s">
        <v>19184</v>
      </c>
      <c r="H6579" s="35" t="s">
        <v>19185</v>
      </c>
      <c r="I6579" s="35" t="s">
        <v>29</v>
      </c>
      <c r="J6579" s="36">
        <v>69426000</v>
      </c>
      <c r="K6579" s="36">
        <v>84173000</v>
      </c>
      <c r="L6579" s="36">
        <v>80476000</v>
      </c>
      <c r="M6579" s="36">
        <v>71121000</v>
      </c>
      <c r="N6579" s="36">
        <v>76061000</v>
      </c>
      <c r="O6579" s="37">
        <v>0.3145</v>
      </c>
      <c r="P6579" s="37">
        <v>0.29670000000000002</v>
      </c>
      <c r="Q6579" s="37">
        <v>0.23350000000000001</v>
      </c>
      <c r="R6579" s="37">
        <v>0.21099999999999999</v>
      </c>
      <c r="S6579" s="37">
        <v>0.15160000000000001</v>
      </c>
      <c r="T6579" s="37"/>
      <c r="U6579" s="37"/>
      <c r="V6579" s="37"/>
      <c r="W6579" s="37"/>
      <c r="X6579" s="37"/>
      <c r="Z6579" s="4" t="str">
        <f t="shared" si="324"/>
        <v>YES</v>
      </c>
      <c r="AA6579" s="4" t="str">
        <f t="shared" si="324"/>
        <v>YES</v>
      </c>
      <c r="AB6579" s="4" t="str">
        <f t="shared" si="324"/>
        <v>NO</v>
      </c>
      <c r="AD6579" s="4">
        <f t="shared" si="325"/>
        <v>2</v>
      </c>
    </row>
    <row r="6580" spans="1:30" ht="14.4" customHeight="1" x14ac:dyDescent="0.35">
      <c r="A6580" s="34">
        <v>6607</v>
      </c>
      <c r="B6580" s="1" t="s">
        <v>19189</v>
      </c>
      <c r="C6580" s="1" t="s">
        <v>29015</v>
      </c>
      <c r="D6580" s="1"/>
      <c r="E6580" s="1" t="s">
        <v>29008</v>
      </c>
      <c r="F6580" s="1" t="s">
        <v>29262</v>
      </c>
      <c r="G6580" s="35" t="s">
        <v>19190</v>
      </c>
      <c r="H6580" s="35" t="s">
        <v>19191</v>
      </c>
      <c r="I6580" s="35" t="s">
        <v>29</v>
      </c>
      <c r="J6580" s="36">
        <v>32921000</v>
      </c>
      <c r="K6580" s="36">
        <v>35407000</v>
      </c>
      <c r="L6580" s="36">
        <v>43546000</v>
      </c>
      <c r="M6580" s="36">
        <v>63226000</v>
      </c>
      <c r="N6580" s="36">
        <v>76058000</v>
      </c>
      <c r="O6580" s="37">
        <v>7.2400000000000006E-2</v>
      </c>
      <c r="P6580" s="37">
        <v>0.18540000000000001</v>
      </c>
      <c r="Q6580" s="37">
        <v>-3.0599999999999999E-2</v>
      </c>
      <c r="R6580" s="37">
        <v>9.4200000000000006E-2</v>
      </c>
      <c r="S6580" s="37">
        <v>0.50370000000000004</v>
      </c>
      <c r="T6580" s="37"/>
      <c r="U6580" s="37">
        <v>0.16789999999999999</v>
      </c>
      <c r="V6580" s="37">
        <v>-4.1000000000000002E-2</v>
      </c>
      <c r="W6580" s="37"/>
      <c r="X6580" s="37"/>
      <c r="Z6580" s="4" t="str">
        <f t="shared" si="324"/>
        <v>NO</v>
      </c>
      <c r="AA6580" s="4" t="str">
        <f t="shared" si="324"/>
        <v>NO</v>
      </c>
      <c r="AB6580" s="4" t="str">
        <f t="shared" si="324"/>
        <v>YES</v>
      </c>
      <c r="AD6580" s="4">
        <f t="shared" si="325"/>
        <v>1</v>
      </c>
    </row>
    <row r="6581" spans="1:30" ht="14.4" customHeight="1" x14ac:dyDescent="0.35">
      <c r="A6581" s="34">
        <v>6606</v>
      </c>
      <c r="B6581" s="1" t="s">
        <v>19186</v>
      </c>
      <c r="C6581" s="1"/>
      <c r="D6581" s="1"/>
      <c r="E6581" s="1"/>
      <c r="F6581" s="1" t="s">
        <v>29262</v>
      </c>
      <c r="G6581" s="35" t="s">
        <v>19187</v>
      </c>
      <c r="H6581" s="35" t="s">
        <v>19188</v>
      </c>
      <c r="I6581" s="35" t="s">
        <v>544</v>
      </c>
      <c r="J6581" s="36">
        <v>18224000</v>
      </c>
      <c r="K6581" s="36">
        <v>28650000</v>
      </c>
      <c r="L6581" s="36">
        <v>42636000</v>
      </c>
      <c r="M6581" s="36">
        <v>65312000</v>
      </c>
      <c r="N6581" s="36">
        <v>76058000</v>
      </c>
      <c r="O6581" s="37">
        <v>0.70679999999999998</v>
      </c>
      <c r="P6581" s="37">
        <v>0.69310000000000005</v>
      </c>
      <c r="Q6581" s="37">
        <v>0.65749999999999997</v>
      </c>
      <c r="R6581" s="37">
        <v>0.48559999999999998</v>
      </c>
      <c r="S6581" s="37">
        <v>0.40910000000000002</v>
      </c>
      <c r="T6581" s="37">
        <v>0.7</v>
      </c>
      <c r="U6581" s="37">
        <v>0.68400000000000005</v>
      </c>
      <c r="V6581" s="37">
        <v>0.62070000000000003</v>
      </c>
      <c r="W6581" s="37">
        <v>0.47239999999999999</v>
      </c>
      <c r="X6581" s="37">
        <v>0.37780000000000002</v>
      </c>
      <c r="Z6581" s="4" t="str">
        <f t="shared" si="324"/>
        <v>YES</v>
      </c>
      <c r="AA6581" s="4" t="str">
        <f t="shared" si="324"/>
        <v>YES</v>
      </c>
      <c r="AB6581" s="4" t="str">
        <f t="shared" si="324"/>
        <v>YES</v>
      </c>
      <c r="AD6581" s="4">
        <f t="shared" si="325"/>
        <v>3</v>
      </c>
    </row>
    <row r="6582" spans="1:30" ht="14.4" customHeight="1" x14ac:dyDescent="0.35">
      <c r="A6582" s="34">
        <v>6608</v>
      </c>
      <c r="B6582" s="1" t="s">
        <v>3497</v>
      </c>
      <c r="C6582" s="1" t="s">
        <v>29015</v>
      </c>
      <c r="D6582" s="1"/>
      <c r="E6582" s="1" t="s">
        <v>29008</v>
      </c>
      <c r="F6582" s="1" t="s">
        <v>29262</v>
      </c>
      <c r="G6582" s="35" t="s">
        <v>19192</v>
      </c>
      <c r="H6582" s="35" t="s">
        <v>19193</v>
      </c>
      <c r="I6582" s="35" t="s">
        <v>29</v>
      </c>
      <c r="J6582" s="36">
        <v>70159000</v>
      </c>
      <c r="K6582" s="36">
        <v>75622000</v>
      </c>
      <c r="L6582" s="36">
        <v>76947000</v>
      </c>
      <c r="M6582" s="36">
        <v>84906000</v>
      </c>
      <c r="N6582" s="36">
        <v>76048000</v>
      </c>
      <c r="O6582" s="37">
        <v>0.36620000000000003</v>
      </c>
      <c r="P6582" s="37">
        <v>0.15409999999999999</v>
      </c>
      <c r="Q6582" s="37">
        <v>0.1081</v>
      </c>
      <c r="R6582" s="37">
        <v>0.13930000000000001</v>
      </c>
      <c r="S6582" s="37">
        <v>8.8800000000000004E-2</v>
      </c>
      <c r="T6582" s="37"/>
      <c r="U6582" s="37"/>
      <c r="V6582" s="37"/>
      <c r="W6582" s="37"/>
      <c r="X6582" s="37"/>
      <c r="Z6582" s="4" t="str">
        <f t="shared" si="324"/>
        <v>NO</v>
      </c>
      <c r="AA6582" s="4" t="str">
        <f t="shared" si="324"/>
        <v>NO</v>
      </c>
      <c r="AB6582" s="4" t="str">
        <f t="shared" si="324"/>
        <v>NO</v>
      </c>
      <c r="AD6582" s="4">
        <f t="shared" si="325"/>
        <v>0</v>
      </c>
    </row>
    <row r="6583" spans="1:30" ht="14.4" customHeight="1" x14ac:dyDescent="0.35">
      <c r="A6583" s="34">
        <v>6609</v>
      </c>
      <c r="B6583" s="1" t="s">
        <v>3673</v>
      </c>
      <c r="C6583" s="1"/>
      <c r="D6583" s="1"/>
      <c r="E6583" s="1"/>
      <c r="F6583" s="1" t="s">
        <v>29262</v>
      </c>
      <c r="G6583" s="35" t="s">
        <v>19194</v>
      </c>
      <c r="H6583" s="35" t="s">
        <v>19195</v>
      </c>
      <c r="I6583" s="35" t="s">
        <v>390</v>
      </c>
      <c r="J6583" s="36">
        <v>46278000</v>
      </c>
      <c r="K6583" s="36">
        <v>45168000</v>
      </c>
      <c r="L6583" s="36">
        <v>47456000</v>
      </c>
      <c r="M6583" s="36">
        <v>63981000</v>
      </c>
      <c r="N6583" s="36">
        <v>76023000</v>
      </c>
      <c r="O6583" s="37">
        <v>2.3199999999999998E-2</v>
      </c>
      <c r="P6583" s="37">
        <v>1.9699999999999999E-2</v>
      </c>
      <c r="Q6583" s="37">
        <v>0.1158</v>
      </c>
      <c r="R6583" s="37">
        <v>4.0099999999999997E-2</v>
      </c>
      <c r="S6583" s="37">
        <v>3.4500000000000003E-2</v>
      </c>
      <c r="T6583" s="37"/>
      <c r="U6583" s="37"/>
      <c r="V6583" s="37"/>
      <c r="W6583" s="37"/>
      <c r="X6583" s="37"/>
      <c r="Z6583" s="4" t="str">
        <f t="shared" si="324"/>
        <v>NO</v>
      </c>
      <c r="AA6583" s="4" t="str">
        <f t="shared" si="324"/>
        <v>NO</v>
      </c>
      <c r="AB6583" s="4" t="str">
        <f t="shared" si="324"/>
        <v>NO</v>
      </c>
      <c r="AD6583" s="4">
        <f t="shared" si="325"/>
        <v>0</v>
      </c>
    </row>
    <row r="6584" spans="1:30" ht="14.4" customHeight="1" x14ac:dyDescent="0.35">
      <c r="A6584" s="34">
        <v>6610</v>
      </c>
      <c r="B6584" s="1" t="s">
        <v>19196</v>
      </c>
      <c r="C6584" s="1"/>
      <c r="D6584" s="1"/>
      <c r="E6584" s="1"/>
      <c r="F6584" s="1" t="s">
        <v>29262</v>
      </c>
      <c r="G6584" s="35" t="s">
        <v>19197</v>
      </c>
      <c r="H6584" s="35" t="s">
        <v>19198</v>
      </c>
      <c r="I6584" s="35" t="s">
        <v>33</v>
      </c>
      <c r="J6584" s="36">
        <v>31363000</v>
      </c>
      <c r="K6584" s="36">
        <v>42873000</v>
      </c>
      <c r="L6584" s="36">
        <v>57968000</v>
      </c>
      <c r="M6584" s="36">
        <v>70781000</v>
      </c>
      <c r="N6584" s="36">
        <v>76018000</v>
      </c>
      <c r="O6584" s="37">
        <v>0.17330000000000001</v>
      </c>
      <c r="P6584" s="37">
        <v>6.83E-2</v>
      </c>
      <c r="Q6584" s="37">
        <v>0.1202</v>
      </c>
      <c r="R6584" s="37">
        <v>0.24970000000000001</v>
      </c>
      <c r="S6584" s="37">
        <v>0.1183</v>
      </c>
      <c r="T6584" s="37"/>
      <c r="U6584" s="37"/>
      <c r="V6584" s="37"/>
      <c r="W6584" s="37"/>
      <c r="X6584" s="37"/>
      <c r="Z6584" s="4" t="str">
        <f t="shared" si="324"/>
        <v>NO</v>
      </c>
      <c r="AA6584" s="4" t="str">
        <f t="shared" si="324"/>
        <v>YES</v>
      </c>
      <c r="AB6584" s="4" t="str">
        <f t="shared" si="324"/>
        <v>NO</v>
      </c>
      <c r="AD6584" s="4">
        <f t="shared" si="325"/>
        <v>1</v>
      </c>
    </row>
    <row r="6585" spans="1:30" x14ac:dyDescent="0.35">
      <c r="A6585" s="34">
        <v>6611</v>
      </c>
      <c r="B6585" s="1" t="s">
        <v>19199</v>
      </c>
      <c r="C6585" s="1"/>
      <c r="D6585" s="1"/>
      <c r="E6585" s="1"/>
      <c r="F6585" s="1" t="s">
        <v>29262</v>
      </c>
      <c r="G6585" s="35" t="s">
        <v>19200</v>
      </c>
      <c r="H6585" s="35" t="s">
        <v>19201</v>
      </c>
      <c r="I6585" s="35" t="s">
        <v>23</v>
      </c>
      <c r="J6585" s="36">
        <v>68567000</v>
      </c>
      <c r="K6585" s="36">
        <v>54147000</v>
      </c>
      <c r="L6585" s="36">
        <v>67424000</v>
      </c>
      <c r="M6585" s="36">
        <v>73794000</v>
      </c>
      <c r="N6585" s="36">
        <v>76015000</v>
      </c>
      <c r="O6585" s="37">
        <v>0.33529999999999999</v>
      </c>
      <c r="P6585" s="37">
        <v>0.32679999999999998</v>
      </c>
      <c r="Q6585" s="37">
        <v>0.39979999999999999</v>
      </c>
      <c r="R6585" s="37">
        <v>0.41289999999999999</v>
      </c>
      <c r="S6585" s="37">
        <v>0.36530000000000001</v>
      </c>
      <c r="T6585" s="37">
        <v>-6.1800000000000001E-2</v>
      </c>
      <c r="U6585" s="37">
        <v>-0.16769999999999999</v>
      </c>
      <c r="V6585" s="37">
        <v>3.0000000000000001E-3</v>
      </c>
      <c r="W6585" s="37">
        <v>1.0699999999999999E-2</v>
      </c>
      <c r="X6585" s="37">
        <v>4.0000000000000002E-4</v>
      </c>
      <c r="Z6585" s="4" t="str">
        <f t="shared" si="324"/>
        <v>YES</v>
      </c>
      <c r="AA6585" s="4" t="str">
        <f t="shared" si="324"/>
        <v>YES</v>
      </c>
      <c r="AB6585" s="4" t="str">
        <f t="shared" si="324"/>
        <v>YES</v>
      </c>
      <c r="AD6585" s="4">
        <f t="shared" si="325"/>
        <v>3</v>
      </c>
    </row>
    <row r="6586" spans="1:30" ht="14.4" customHeight="1" x14ac:dyDescent="0.35">
      <c r="A6586" s="34">
        <v>6612</v>
      </c>
      <c r="B6586" s="1" t="s">
        <v>19202</v>
      </c>
      <c r="C6586" s="1"/>
      <c r="D6586" s="1"/>
      <c r="E6586" s="1"/>
      <c r="F6586" s="1" t="s">
        <v>29262</v>
      </c>
      <c r="G6586" s="35" t="s">
        <v>19203</v>
      </c>
      <c r="H6586" s="35" t="s">
        <v>19204</v>
      </c>
      <c r="I6586" s="35" t="s">
        <v>23</v>
      </c>
      <c r="J6586" s="36">
        <v>55659000</v>
      </c>
      <c r="K6586" s="36">
        <v>59962000</v>
      </c>
      <c r="L6586" s="36">
        <v>64842000</v>
      </c>
      <c r="M6586" s="36">
        <v>69421000</v>
      </c>
      <c r="N6586" s="36">
        <v>75988000</v>
      </c>
      <c r="O6586" s="37">
        <v>0.1234</v>
      </c>
      <c r="P6586" s="37">
        <v>0.20330000000000001</v>
      </c>
      <c r="Q6586" s="37">
        <v>0.4425</v>
      </c>
      <c r="R6586" s="37">
        <v>0.36059999999999998</v>
      </c>
      <c r="S6586" s="37">
        <v>0.33800000000000002</v>
      </c>
      <c r="T6586" s="37"/>
      <c r="U6586" s="37"/>
      <c r="V6586" s="37"/>
      <c r="W6586" s="37"/>
      <c r="X6586" s="37"/>
      <c r="Z6586" s="4" t="str">
        <f t="shared" si="324"/>
        <v>YES</v>
      </c>
      <c r="AA6586" s="4" t="str">
        <f t="shared" si="324"/>
        <v>YES</v>
      </c>
      <c r="AB6586" s="4" t="str">
        <f t="shared" si="324"/>
        <v>YES</v>
      </c>
      <c r="AD6586" s="4">
        <f t="shared" si="325"/>
        <v>3</v>
      </c>
    </row>
    <row r="6587" spans="1:30" ht="14.4" customHeight="1" x14ac:dyDescent="0.35">
      <c r="A6587" s="34">
        <v>6613</v>
      </c>
      <c r="B6587" s="1" t="s">
        <v>19205</v>
      </c>
      <c r="C6587" s="1"/>
      <c r="D6587" s="1"/>
      <c r="E6587" s="1"/>
      <c r="F6587" s="1" t="s">
        <v>29262</v>
      </c>
      <c r="G6587" s="35" t="s">
        <v>19206</v>
      </c>
      <c r="H6587" s="35" t="s">
        <v>19207</v>
      </c>
      <c r="I6587" s="35" t="s">
        <v>33</v>
      </c>
      <c r="J6587" s="36">
        <v>36502000</v>
      </c>
      <c r="K6587" s="36">
        <v>39295000</v>
      </c>
      <c r="L6587" s="36">
        <v>44639000</v>
      </c>
      <c r="M6587" s="36">
        <v>41960000</v>
      </c>
      <c r="N6587" s="36">
        <v>75979000</v>
      </c>
      <c r="O6587" s="37">
        <v>9.9199999999999997E-2</v>
      </c>
      <c r="P6587" s="37">
        <v>0.1246</v>
      </c>
      <c r="Q6587" s="37">
        <v>0.14419999999999999</v>
      </c>
      <c r="R6587" s="37">
        <v>-0.22409999999999999</v>
      </c>
      <c r="S6587" s="37">
        <v>0.1956</v>
      </c>
      <c r="T6587" s="37">
        <v>-3.7199999999999997E-2</v>
      </c>
      <c r="U6587" s="37">
        <v>-7.8399999999999997E-2</v>
      </c>
      <c r="V6587" s="37">
        <v>-4.36E-2</v>
      </c>
      <c r="W6587" s="37">
        <v>-0.13089999999999999</v>
      </c>
      <c r="X6587" s="37">
        <v>-9.2999999999999999E-2</v>
      </c>
      <c r="Z6587" s="4" t="str">
        <f t="shared" si="324"/>
        <v>NO</v>
      </c>
      <c r="AA6587" s="4" t="str">
        <f t="shared" si="324"/>
        <v>NO</v>
      </c>
      <c r="AB6587" s="4" t="str">
        <f t="shared" si="324"/>
        <v>NO</v>
      </c>
      <c r="AD6587" s="4">
        <f t="shared" si="325"/>
        <v>0</v>
      </c>
    </row>
    <row r="6588" spans="1:30" ht="14.4" customHeight="1" x14ac:dyDescent="0.35">
      <c r="A6588" s="34">
        <v>6614</v>
      </c>
      <c r="B6588" s="1" t="s">
        <v>19208</v>
      </c>
      <c r="C6588" s="1"/>
      <c r="D6588" s="1"/>
      <c r="E6588" s="1"/>
      <c r="F6588" s="1" t="s">
        <v>29262</v>
      </c>
      <c r="G6588" s="35" t="s">
        <v>19209</v>
      </c>
      <c r="H6588" s="35" t="s">
        <v>19210</v>
      </c>
      <c r="I6588" s="35" t="s">
        <v>544</v>
      </c>
      <c r="J6588" s="36">
        <v>50395000</v>
      </c>
      <c r="K6588" s="36">
        <v>53276000</v>
      </c>
      <c r="L6588" s="36">
        <v>58250000</v>
      </c>
      <c r="M6588" s="36">
        <v>69072000</v>
      </c>
      <c r="N6588" s="36">
        <v>75965000</v>
      </c>
      <c r="O6588" s="37">
        <v>0.18129999999999999</v>
      </c>
      <c r="P6588" s="37">
        <v>0.15310000000000001</v>
      </c>
      <c r="Q6588" s="37">
        <v>9.9199999999999997E-2</v>
      </c>
      <c r="R6588" s="37">
        <v>0.1032</v>
      </c>
      <c r="S6588" s="37">
        <v>6.3100000000000003E-2</v>
      </c>
      <c r="T6588" s="37">
        <v>0.1221</v>
      </c>
      <c r="U6588" s="37">
        <v>0.10100000000000001</v>
      </c>
      <c r="V6588" s="37">
        <v>2.4299999999999999E-2</v>
      </c>
      <c r="W6588" s="37">
        <v>6.1199999999999997E-2</v>
      </c>
      <c r="X6588" s="37">
        <v>2.9700000000000001E-2</v>
      </c>
      <c r="Z6588" s="4" t="str">
        <f t="shared" si="324"/>
        <v>NO</v>
      </c>
      <c r="AA6588" s="4" t="str">
        <f t="shared" si="324"/>
        <v>NO</v>
      </c>
      <c r="AB6588" s="4" t="str">
        <f t="shared" si="324"/>
        <v>NO</v>
      </c>
      <c r="AD6588" s="4">
        <f t="shared" si="325"/>
        <v>0</v>
      </c>
    </row>
    <row r="6589" spans="1:30" ht="14.4" customHeight="1" x14ac:dyDescent="0.35">
      <c r="A6589" s="34">
        <v>6615</v>
      </c>
      <c r="B6589" s="1" t="s">
        <v>2587</v>
      </c>
      <c r="C6589" s="1" t="s">
        <v>29015</v>
      </c>
      <c r="D6589" s="1"/>
      <c r="E6589" s="1" t="s">
        <v>29008</v>
      </c>
      <c r="F6589" s="1" t="s">
        <v>29262</v>
      </c>
      <c r="G6589" s="35" t="s">
        <v>19211</v>
      </c>
      <c r="H6589" s="35" t="s">
        <v>19212</v>
      </c>
      <c r="I6589" s="35" t="s">
        <v>29</v>
      </c>
      <c r="J6589" s="36">
        <v>43126000</v>
      </c>
      <c r="K6589" s="36">
        <v>56831000</v>
      </c>
      <c r="L6589" s="36">
        <v>59406000</v>
      </c>
      <c r="M6589" s="36">
        <v>70137000</v>
      </c>
      <c r="N6589" s="36">
        <v>75939000</v>
      </c>
      <c r="O6589" s="37">
        <v>-1.95E-2</v>
      </c>
      <c r="P6589" s="37">
        <v>8.3099999999999993E-2</v>
      </c>
      <c r="Q6589" s="37">
        <v>4.19E-2</v>
      </c>
      <c r="R6589" s="37">
        <v>5.5100000000000003E-2</v>
      </c>
      <c r="S6589" s="37">
        <v>1.78E-2</v>
      </c>
      <c r="T6589" s="37"/>
      <c r="U6589" s="37"/>
      <c r="V6589" s="37"/>
      <c r="W6589" s="37">
        <v>-4.8999999999999998E-3</v>
      </c>
      <c r="X6589" s="37">
        <v>-3.3E-3</v>
      </c>
      <c r="Z6589" s="4" t="str">
        <f t="shared" si="324"/>
        <v>NO</v>
      </c>
      <c r="AA6589" s="4" t="str">
        <f t="shared" si="324"/>
        <v>NO</v>
      </c>
      <c r="AB6589" s="4" t="str">
        <f t="shared" si="324"/>
        <v>NO</v>
      </c>
      <c r="AD6589" s="4">
        <f t="shared" si="325"/>
        <v>0</v>
      </c>
    </row>
    <row r="6590" spans="1:30" ht="27.65" customHeight="1" x14ac:dyDescent="0.35">
      <c r="A6590" s="34">
        <v>6616</v>
      </c>
      <c r="B6590" s="1" t="s">
        <v>19213</v>
      </c>
      <c r="C6590" s="1"/>
      <c r="D6590" s="1"/>
      <c r="E6590" s="1"/>
      <c r="F6590" s="1" t="s">
        <v>29262</v>
      </c>
      <c r="G6590" s="35" t="s">
        <v>19214</v>
      </c>
      <c r="H6590" s="35" t="s">
        <v>19215</v>
      </c>
      <c r="I6590" s="35" t="s">
        <v>33</v>
      </c>
      <c r="J6590" s="36">
        <v>83984000</v>
      </c>
      <c r="K6590" s="36">
        <v>73671000</v>
      </c>
      <c r="L6590" s="36">
        <v>72543000</v>
      </c>
      <c r="M6590" s="36">
        <v>76607000</v>
      </c>
      <c r="N6590" s="36">
        <v>75914000</v>
      </c>
      <c r="O6590" s="37">
        <v>0.13880000000000001</v>
      </c>
      <c r="P6590" s="37">
        <v>8.72E-2</v>
      </c>
      <c r="Q6590" s="37">
        <v>8.0500000000000002E-2</v>
      </c>
      <c r="R6590" s="37">
        <v>7.3999999999999996E-2</v>
      </c>
      <c r="S6590" s="37">
        <v>0.15579999999999999</v>
      </c>
      <c r="T6590" s="37"/>
      <c r="U6590" s="37"/>
      <c r="V6590" s="37"/>
      <c r="W6590" s="37"/>
      <c r="X6590" s="37"/>
      <c r="Z6590" s="4" t="str">
        <f t="shared" si="324"/>
        <v>NO</v>
      </c>
      <c r="AA6590" s="4" t="str">
        <f t="shared" si="324"/>
        <v>NO</v>
      </c>
      <c r="AB6590" s="4" t="str">
        <f t="shared" si="324"/>
        <v>NO</v>
      </c>
      <c r="AD6590" s="4">
        <f t="shared" si="325"/>
        <v>0</v>
      </c>
    </row>
    <row r="6591" spans="1:30" ht="27.65" customHeight="1" x14ac:dyDescent="0.35">
      <c r="A6591" s="34">
        <v>6617</v>
      </c>
      <c r="B6591" s="1" t="s">
        <v>19216</v>
      </c>
      <c r="C6591" s="1"/>
      <c r="D6591" s="1"/>
      <c r="E6591" s="1"/>
      <c r="F6591" s="1" t="s">
        <v>29262</v>
      </c>
      <c r="G6591" s="35" t="s">
        <v>19217</v>
      </c>
      <c r="H6591" s="35" t="s">
        <v>19218</v>
      </c>
      <c r="I6591" s="35" t="s">
        <v>36</v>
      </c>
      <c r="J6591" s="36">
        <v>32984000</v>
      </c>
      <c r="K6591" s="36">
        <v>47850000</v>
      </c>
      <c r="L6591" s="36">
        <v>58198000</v>
      </c>
      <c r="M6591" s="36">
        <v>61690000</v>
      </c>
      <c r="N6591" s="36">
        <v>75910000</v>
      </c>
      <c r="O6591" s="37">
        <v>0.47049999999999997</v>
      </c>
      <c r="P6591" s="37">
        <v>0.4254</v>
      </c>
      <c r="Q6591" s="37">
        <v>7.9500000000000001E-2</v>
      </c>
      <c r="R6591" s="37">
        <v>5.67E-2</v>
      </c>
      <c r="S6591" s="37">
        <v>0.13089999999999999</v>
      </c>
      <c r="T6591" s="37"/>
      <c r="U6591" s="37"/>
      <c r="V6591" s="37">
        <v>-4.0000000000000002E-4</v>
      </c>
      <c r="W6591" s="37">
        <v>-4.4999999999999997E-3</v>
      </c>
      <c r="X6591" s="37">
        <v>-2.8E-3</v>
      </c>
      <c r="Z6591" s="4" t="str">
        <f t="shared" si="324"/>
        <v>NO</v>
      </c>
      <c r="AA6591" s="4" t="str">
        <f t="shared" si="324"/>
        <v>NO</v>
      </c>
      <c r="AB6591" s="4" t="str">
        <f t="shared" si="324"/>
        <v>NO</v>
      </c>
      <c r="AD6591" s="4">
        <f t="shared" si="325"/>
        <v>0</v>
      </c>
    </row>
    <row r="6592" spans="1:30" ht="14.4" customHeight="1" x14ac:dyDescent="0.35">
      <c r="A6592" s="34">
        <v>6618</v>
      </c>
      <c r="B6592" s="1" t="s">
        <v>19219</v>
      </c>
      <c r="C6592" s="1"/>
      <c r="D6592" s="1"/>
      <c r="E6592" s="1"/>
      <c r="F6592" s="1" t="s">
        <v>29262</v>
      </c>
      <c r="G6592" s="35" t="s">
        <v>19220</v>
      </c>
      <c r="H6592" s="35" t="s">
        <v>19221</v>
      </c>
      <c r="I6592" s="35" t="s">
        <v>33</v>
      </c>
      <c r="J6592" s="36">
        <v>55361000</v>
      </c>
      <c r="K6592" s="36">
        <v>52972000</v>
      </c>
      <c r="L6592" s="36">
        <v>65550000</v>
      </c>
      <c r="M6592" s="36">
        <v>73177000</v>
      </c>
      <c r="N6592" s="36">
        <v>75907000</v>
      </c>
      <c r="O6592" s="37">
        <v>0.114</v>
      </c>
      <c r="P6592" s="37">
        <v>9.8100000000000007E-2</v>
      </c>
      <c r="Q6592" s="37">
        <v>0.14099999999999999</v>
      </c>
      <c r="R6592" s="37">
        <v>3.3E-3</v>
      </c>
      <c r="S6592" s="37">
        <v>-0.1414</v>
      </c>
      <c r="T6592" s="37"/>
      <c r="U6592" s="37"/>
      <c r="V6592" s="37"/>
      <c r="W6592" s="37"/>
      <c r="X6592" s="37">
        <v>-2.2000000000000001E-3</v>
      </c>
      <c r="Z6592" s="4" t="str">
        <f t="shared" si="324"/>
        <v>NO</v>
      </c>
      <c r="AA6592" s="4" t="str">
        <f t="shared" si="324"/>
        <v>NO</v>
      </c>
      <c r="AB6592" s="4" t="str">
        <f t="shared" si="324"/>
        <v>NO</v>
      </c>
      <c r="AD6592" s="4">
        <f t="shared" si="325"/>
        <v>0</v>
      </c>
    </row>
    <row r="6593" spans="1:30" ht="27.65" customHeight="1" x14ac:dyDescent="0.35">
      <c r="A6593" s="34">
        <v>6619</v>
      </c>
      <c r="B6593" s="1" t="s">
        <v>19222</v>
      </c>
      <c r="C6593" s="1" t="s">
        <v>29015</v>
      </c>
      <c r="D6593" s="1"/>
      <c r="E6593" s="1" t="s">
        <v>29008</v>
      </c>
      <c r="F6593" s="1" t="s">
        <v>29262</v>
      </c>
      <c r="G6593" s="35" t="s">
        <v>19223</v>
      </c>
      <c r="H6593" s="35" t="s">
        <v>19224</v>
      </c>
      <c r="I6593" s="35" t="s">
        <v>29</v>
      </c>
      <c r="J6593" s="36">
        <v>55182000</v>
      </c>
      <c r="K6593" s="36">
        <v>72707000</v>
      </c>
      <c r="L6593" s="36">
        <v>72570000</v>
      </c>
      <c r="M6593" s="36">
        <v>71914000</v>
      </c>
      <c r="N6593" s="36">
        <v>75838000</v>
      </c>
      <c r="O6593" s="37">
        <v>0.19869999999999999</v>
      </c>
      <c r="P6593" s="37">
        <v>0.30030000000000001</v>
      </c>
      <c r="Q6593" s="37">
        <v>0.21909999999999999</v>
      </c>
      <c r="R6593" s="37">
        <v>0.17349999999999999</v>
      </c>
      <c r="S6593" s="37">
        <v>0.17699999999999999</v>
      </c>
      <c r="T6593" s="37"/>
      <c r="U6593" s="37"/>
      <c r="V6593" s="37"/>
      <c r="W6593" s="37"/>
      <c r="X6593" s="37"/>
      <c r="Z6593" s="4" t="str">
        <f t="shared" si="324"/>
        <v>YES</v>
      </c>
      <c r="AA6593" s="4" t="str">
        <f t="shared" si="324"/>
        <v>NO</v>
      </c>
      <c r="AB6593" s="4" t="str">
        <f t="shared" si="324"/>
        <v>NO</v>
      </c>
      <c r="AD6593" s="4">
        <f t="shared" si="325"/>
        <v>1</v>
      </c>
    </row>
    <row r="6594" spans="1:30" ht="14.4" customHeight="1" x14ac:dyDescent="0.35">
      <c r="A6594" s="34">
        <v>6620</v>
      </c>
      <c r="B6594" s="1" t="s">
        <v>19225</v>
      </c>
      <c r="C6594" s="1"/>
      <c r="D6594" s="1"/>
      <c r="E6594" s="1"/>
      <c r="F6594" s="1" t="s">
        <v>29262</v>
      </c>
      <c r="G6594" s="35" t="s">
        <v>19226</v>
      </c>
      <c r="H6594" s="35" t="s">
        <v>19227</v>
      </c>
      <c r="I6594" s="35" t="s">
        <v>33</v>
      </c>
      <c r="J6594" s="36">
        <v>21631000</v>
      </c>
      <c r="K6594" s="36">
        <v>49807000</v>
      </c>
      <c r="L6594" s="36">
        <v>63215000</v>
      </c>
      <c r="M6594" s="36">
        <v>73644000</v>
      </c>
      <c r="N6594" s="36">
        <v>75831000</v>
      </c>
      <c r="O6594" s="37">
        <v>-0.4138</v>
      </c>
      <c r="P6594" s="37">
        <v>-4.6699999999999998E-2</v>
      </c>
      <c r="Q6594" s="37">
        <v>5.7000000000000002E-2</v>
      </c>
      <c r="R6594" s="37">
        <v>0.1101</v>
      </c>
      <c r="S6594" s="37">
        <v>0.13819999999999999</v>
      </c>
      <c r="T6594" s="37">
        <v>-8.14E-2</v>
      </c>
      <c r="U6594" s="37">
        <v>-1.8100000000000002E-2</v>
      </c>
      <c r="V6594" s="37">
        <v>-2.4400000000000002E-2</v>
      </c>
      <c r="W6594" s="37">
        <v>-1.41E-2</v>
      </c>
      <c r="X6594" s="37">
        <v>-7.7999999999999996E-3</v>
      </c>
      <c r="Z6594" s="4" t="str">
        <f t="shared" si="324"/>
        <v>NO</v>
      </c>
      <c r="AA6594" s="4" t="str">
        <f t="shared" si="324"/>
        <v>NO</v>
      </c>
      <c r="AB6594" s="4" t="str">
        <f t="shared" si="324"/>
        <v>NO</v>
      </c>
      <c r="AD6594" s="4">
        <f t="shared" si="325"/>
        <v>0</v>
      </c>
    </row>
    <row r="6595" spans="1:30" ht="14.4" customHeight="1" x14ac:dyDescent="0.35">
      <c r="A6595" s="34">
        <v>6621</v>
      </c>
      <c r="B6595" s="1" t="s">
        <v>17739</v>
      </c>
      <c r="C6595" s="1" t="s">
        <v>29015</v>
      </c>
      <c r="D6595" s="1"/>
      <c r="E6595" s="1" t="s">
        <v>29008</v>
      </c>
      <c r="F6595" s="1" t="s">
        <v>29262</v>
      </c>
      <c r="G6595" s="35" t="s">
        <v>19228</v>
      </c>
      <c r="H6595" s="35" t="s">
        <v>19229</v>
      </c>
      <c r="I6595" s="35" t="s">
        <v>29</v>
      </c>
      <c r="J6595" s="36"/>
      <c r="K6595" s="36">
        <v>16332000</v>
      </c>
      <c r="L6595" s="36">
        <v>41446000</v>
      </c>
      <c r="M6595" s="36">
        <v>48001000</v>
      </c>
      <c r="N6595" s="36">
        <v>75814000</v>
      </c>
      <c r="O6595" s="37"/>
      <c r="P6595" s="37">
        <v>3.9699999999999999E-2</v>
      </c>
      <c r="Q6595" s="37">
        <v>0.26</v>
      </c>
      <c r="R6595" s="37">
        <v>0.19409999999999999</v>
      </c>
      <c r="S6595" s="37">
        <v>3.8899999999999997E-2</v>
      </c>
      <c r="T6595" s="37"/>
      <c r="U6595" s="37"/>
      <c r="V6595" s="37"/>
      <c r="W6595" s="37"/>
      <c r="X6595" s="37"/>
      <c r="Z6595" s="4" t="str">
        <f t="shared" si="324"/>
        <v>YES</v>
      </c>
      <c r="AA6595" s="4" t="str">
        <f t="shared" si="324"/>
        <v>NO</v>
      </c>
      <c r="AB6595" s="4" t="str">
        <f t="shared" si="324"/>
        <v>NO</v>
      </c>
      <c r="AD6595" s="4">
        <f t="shared" si="325"/>
        <v>1</v>
      </c>
    </row>
    <row r="6596" spans="1:30" ht="27.65" customHeight="1" x14ac:dyDescent="0.35">
      <c r="A6596" s="34">
        <v>6622</v>
      </c>
      <c r="B6596" s="1" t="s">
        <v>19230</v>
      </c>
      <c r="C6596" s="1"/>
      <c r="D6596" s="1"/>
      <c r="E6596" s="1"/>
      <c r="F6596" s="1" t="s">
        <v>29262</v>
      </c>
      <c r="G6596" s="35" t="s">
        <v>19231</v>
      </c>
      <c r="H6596" s="35" t="s">
        <v>19232</v>
      </c>
      <c r="I6596" s="35" t="s">
        <v>23</v>
      </c>
      <c r="J6596" s="36">
        <v>33073000</v>
      </c>
      <c r="K6596" s="36">
        <v>42249000</v>
      </c>
      <c r="L6596" s="36">
        <v>47046000</v>
      </c>
      <c r="M6596" s="36">
        <v>67284000</v>
      </c>
      <c r="N6596" s="36">
        <v>75798000</v>
      </c>
      <c r="O6596" s="37">
        <v>0.15509999999999999</v>
      </c>
      <c r="P6596" s="37">
        <v>0.13159999999999999</v>
      </c>
      <c r="Q6596" s="37">
        <v>2.2200000000000001E-2</v>
      </c>
      <c r="R6596" s="37">
        <v>0.1</v>
      </c>
      <c r="S6596" s="37">
        <v>4.7E-2</v>
      </c>
      <c r="T6596" s="37"/>
      <c r="U6596" s="37">
        <v>-2.2000000000000001E-3</v>
      </c>
      <c r="V6596" s="37"/>
      <c r="W6596" s="37"/>
      <c r="X6596" s="37">
        <v>-3.3E-3</v>
      </c>
      <c r="Z6596" s="4" t="str">
        <f t="shared" si="324"/>
        <v>NO</v>
      </c>
      <c r="AA6596" s="4" t="str">
        <f t="shared" si="324"/>
        <v>NO</v>
      </c>
      <c r="AB6596" s="4" t="str">
        <f t="shared" si="324"/>
        <v>NO</v>
      </c>
      <c r="AD6596" s="4">
        <f t="shared" si="325"/>
        <v>0</v>
      </c>
    </row>
    <row r="6597" spans="1:30" ht="14.4" customHeight="1" x14ac:dyDescent="0.35">
      <c r="A6597" s="34">
        <v>6623</v>
      </c>
      <c r="B6597" s="1" t="s">
        <v>19233</v>
      </c>
      <c r="C6597" s="1" t="s">
        <v>29015</v>
      </c>
      <c r="D6597" s="1"/>
      <c r="E6597" s="1" t="s">
        <v>29008</v>
      </c>
      <c r="F6597" s="1" t="s">
        <v>29262</v>
      </c>
      <c r="G6597" s="35" t="s">
        <v>19234</v>
      </c>
      <c r="H6597" s="35" t="s">
        <v>19235</v>
      </c>
      <c r="I6597" s="35" t="s">
        <v>29</v>
      </c>
      <c r="J6597" s="36">
        <v>28386000</v>
      </c>
      <c r="K6597" s="36">
        <v>54842000</v>
      </c>
      <c r="L6597" s="36">
        <v>67096000</v>
      </c>
      <c r="M6597" s="36">
        <v>76622000</v>
      </c>
      <c r="N6597" s="36">
        <v>75796000</v>
      </c>
      <c r="O6597" s="37">
        <v>0.31169999999999998</v>
      </c>
      <c r="P6597" s="37">
        <v>3.73E-2</v>
      </c>
      <c r="Q6597" s="37">
        <v>4.6100000000000002E-2</v>
      </c>
      <c r="R6597" s="37">
        <v>8.48E-2</v>
      </c>
      <c r="S6597" s="37">
        <v>0.19270000000000001</v>
      </c>
      <c r="T6597" s="37">
        <v>0.31630000000000003</v>
      </c>
      <c r="U6597" s="37">
        <v>2.8500000000000001E-2</v>
      </c>
      <c r="V6597" s="37">
        <v>3.0300000000000001E-2</v>
      </c>
      <c r="W6597" s="37">
        <v>5.8999999999999997E-2</v>
      </c>
      <c r="X6597" s="37"/>
      <c r="Z6597" s="4" t="str">
        <f t="shared" ref="Z6597:AB6660" si="326">IF(Q6597&gt;20%,"YES","NO")</f>
        <v>NO</v>
      </c>
      <c r="AA6597" s="4" t="str">
        <f t="shared" si="326"/>
        <v>NO</v>
      </c>
      <c r="AB6597" s="4" t="str">
        <f t="shared" si="326"/>
        <v>NO</v>
      </c>
      <c r="AD6597" s="4">
        <f t="shared" ref="AD6597:AD6660" si="327">COUNTIF(Z6597:AB6597,"YES")</f>
        <v>0</v>
      </c>
    </row>
    <row r="6598" spans="1:30" ht="14.4" customHeight="1" x14ac:dyDescent="0.35">
      <c r="A6598" s="34">
        <v>6624</v>
      </c>
      <c r="B6598" s="1" t="s">
        <v>19236</v>
      </c>
      <c r="C6598" s="1" t="s">
        <v>29015</v>
      </c>
      <c r="D6598" s="1"/>
      <c r="E6598" s="1" t="s">
        <v>29008</v>
      </c>
      <c r="F6598" s="1" t="s">
        <v>29262</v>
      </c>
      <c r="G6598" s="35" t="s">
        <v>19237</v>
      </c>
      <c r="H6598" s="35" t="s">
        <v>19238</v>
      </c>
      <c r="I6598" s="35" t="s">
        <v>29</v>
      </c>
      <c r="J6598" s="36"/>
      <c r="K6598" s="36"/>
      <c r="L6598" s="36">
        <v>3129000</v>
      </c>
      <c r="M6598" s="36">
        <v>37340000</v>
      </c>
      <c r="N6598" s="36">
        <v>75788000</v>
      </c>
      <c r="O6598" s="37"/>
      <c r="P6598" s="37"/>
      <c r="Q6598" s="37">
        <v>0.66790000000000005</v>
      </c>
      <c r="R6598" s="37">
        <v>0.12590000000000001</v>
      </c>
      <c r="S6598" s="37">
        <v>6.7799999999999999E-2</v>
      </c>
      <c r="T6598" s="37"/>
      <c r="U6598" s="37"/>
      <c r="V6598" s="37"/>
      <c r="W6598" s="37"/>
      <c r="X6598" s="37"/>
      <c r="Z6598" s="4" t="str">
        <f t="shared" si="326"/>
        <v>YES</v>
      </c>
      <c r="AA6598" s="4" t="str">
        <f t="shared" si="326"/>
        <v>NO</v>
      </c>
      <c r="AB6598" s="4" t="str">
        <f t="shared" si="326"/>
        <v>NO</v>
      </c>
      <c r="AD6598" s="4">
        <f t="shared" si="327"/>
        <v>1</v>
      </c>
    </row>
    <row r="6599" spans="1:30" ht="14.4" customHeight="1" x14ac:dyDescent="0.35">
      <c r="A6599" s="34">
        <v>6625</v>
      </c>
      <c r="B6599" s="1" t="s">
        <v>19239</v>
      </c>
      <c r="C6599" s="1" t="s">
        <v>29015</v>
      </c>
      <c r="D6599" s="1"/>
      <c r="E6599" s="1" t="s">
        <v>29008</v>
      </c>
      <c r="F6599" s="1" t="s">
        <v>29262</v>
      </c>
      <c r="G6599" s="35" t="s">
        <v>19240</v>
      </c>
      <c r="H6599" s="35" t="s">
        <v>19241</v>
      </c>
      <c r="I6599" s="35" t="s">
        <v>29</v>
      </c>
      <c r="J6599" s="36">
        <v>39792000</v>
      </c>
      <c r="K6599" s="36">
        <v>52936000</v>
      </c>
      <c r="L6599" s="36">
        <v>63390000</v>
      </c>
      <c r="M6599" s="36">
        <v>81008000</v>
      </c>
      <c r="N6599" s="36">
        <v>75775000</v>
      </c>
      <c r="O6599" s="37">
        <v>4.19E-2</v>
      </c>
      <c r="P6599" s="37">
        <v>0.12709999999999999</v>
      </c>
      <c r="Q6599" s="37">
        <v>0.20269999999999999</v>
      </c>
      <c r="R6599" s="37">
        <v>0.11600000000000001</v>
      </c>
      <c r="S6599" s="37">
        <v>2.1600000000000001E-2</v>
      </c>
      <c r="T6599" s="37"/>
      <c r="U6599" s="37"/>
      <c r="V6599" s="37"/>
      <c r="W6599" s="37"/>
      <c r="X6599" s="37"/>
      <c r="Z6599" s="4" t="str">
        <f t="shared" si="326"/>
        <v>YES</v>
      </c>
      <c r="AA6599" s="4" t="str">
        <f t="shared" si="326"/>
        <v>NO</v>
      </c>
      <c r="AB6599" s="4" t="str">
        <f t="shared" si="326"/>
        <v>NO</v>
      </c>
      <c r="AD6599" s="4">
        <f t="shared" si="327"/>
        <v>1</v>
      </c>
    </row>
    <row r="6600" spans="1:30" ht="14.4" customHeight="1" x14ac:dyDescent="0.35">
      <c r="A6600" s="34">
        <v>6626</v>
      </c>
      <c r="B6600" s="1" t="s">
        <v>19242</v>
      </c>
      <c r="C6600" s="1"/>
      <c r="D6600" s="1"/>
      <c r="E6600" s="1"/>
      <c r="F6600" s="1" t="s">
        <v>29262</v>
      </c>
      <c r="G6600" s="35" t="s">
        <v>19243</v>
      </c>
      <c r="H6600" s="35" t="s">
        <v>19244</v>
      </c>
      <c r="I6600" s="35" t="s">
        <v>544</v>
      </c>
      <c r="J6600" s="36">
        <v>52965000</v>
      </c>
      <c r="K6600" s="36">
        <v>57603000</v>
      </c>
      <c r="L6600" s="36">
        <v>64950000</v>
      </c>
      <c r="M6600" s="36">
        <v>72297000</v>
      </c>
      <c r="N6600" s="36">
        <v>75768000</v>
      </c>
      <c r="O6600" s="37">
        <v>7.7200000000000005E-2</v>
      </c>
      <c r="P6600" s="37">
        <v>0.1216</v>
      </c>
      <c r="Q6600" s="37">
        <v>0.11310000000000001</v>
      </c>
      <c r="R6600" s="37">
        <v>0.16669999999999999</v>
      </c>
      <c r="S6600" s="37">
        <v>3.1199999999999999E-2</v>
      </c>
      <c r="T6600" s="37">
        <v>-8.6E-3</v>
      </c>
      <c r="U6600" s="37">
        <v>-2.1000000000000001E-2</v>
      </c>
      <c r="V6600" s="37">
        <v>-1.3599999999999999E-2</v>
      </c>
      <c r="W6600" s="37">
        <v>-3.8E-3</v>
      </c>
      <c r="X6600" s="37"/>
      <c r="Z6600" s="4" t="str">
        <f t="shared" si="326"/>
        <v>NO</v>
      </c>
      <c r="AA6600" s="4" t="str">
        <f t="shared" si="326"/>
        <v>NO</v>
      </c>
      <c r="AB6600" s="4" t="str">
        <f t="shared" si="326"/>
        <v>NO</v>
      </c>
      <c r="AD6600" s="4">
        <f t="shared" si="327"/>
        <v>0</v>
      </c>
    </row>
    <row r="6601" spans="1:30" ht="27.65" customHeight="1" x14ac:dyDescent="0.35">
      <c r="A6601" s="34">
        <v>6627</v>
      </c>
      <c r="B6601" s="1" t="s">
        <v>19245</v>
      </c>
      <c r="C6601" s="1"/>
      <c r="D6601" s="1"/>
      <c r="E6601" s="1"/>
      <c r="F6601" s="1" t="s">
        <v>29262</v>
      </c>
      <c r="G6601" s="35" t="s">
        <v>19246</v>
      </c>
      <c r="H6601" s="35" t="s">
        <v>19247</v>
      </c>
      <c r="I6601" s="35" t="s">
        <v>33</v>
      </c>
      <c r="J6601" s="36">
        <v>61415000</v>
      </c>
      <c r="K6601" s="36">
        <v>62274000</v>
      </c>
      <c r="L6601" s="36">
        <v>61821000</v>
      </c>
      <c r="M6601" s="36">
        <v>69421000</v>
      </c>
      <c r="N6601" s="36">
        <v>75745000</v>
      </c>
      <c r="O6601" s="37">
        <v>0.2576</v>
      </c>
      <c r="P6601" s="37">
        <v>9.5999999999999992E-3</v>
      </c>
      <c r="Q6601" s="37">
        <v>-1.3100000000000001E-2</v>
      </c>
      <c r="R6601" s="37">
        <v>1.9300000000000001E-2</v>
      </c>
      <c r="S6601" s="37">
        <v>2.0799999999999999E-2</v>
      </c>
      <c r="T6601" s="37"/>
      <c r="U6601" s="37"/>
      <c r="V6601" s="37"/>
      <c r="W6601" s="37"/>
      <c r="X6601" s="37"/>
      <c r="Z6601" s="4" t="str">
        <f t="shared" si="326"/>
        <v>NO</v>
      </c>
      <c r="AA6601" s="4" t="str">
        <f t="shared" si="326"/>
        <v>NO</v>
      </c>
      <c r="AB6601" s="4" t="str">
        <f t="shared" si="326"/>
        <v>NO</v>
      </c>
      <c r="AD6601" s="4">
        <f t="shared" si="327"/>
        <v>0</v>
      </c>
    </row>
    <row r="6602" spans="1:30" ht="14.4" customHeight="1" x14ac:dyDescent="0.35">
      <c r="A6602" s="34">
        <v>6628</v>
      </c>
      <c r="B6602" s="1" t="s">
        <v>19248</v>
      </c>
      <c r="C6602" s="1"/>
      <c r="D6602" s="1"/>
      <c r="E6602" s="1"/>
      <c r="F6602" s="1" t="s">
        <v>29262</v>
      </c>
      <c r="G6602" s="35" t="s">
        <v>19249</v>
      </c>
      <c r="H6602" s="35" t="s">
        <v>19250</v>
      </c>
      <c r="I6602" s="35" t="s">
        <v>23</v>
      </c>
      <c r="J6602" s="36">
        <v>50126000</v>
      </c>
      <c r="K6602" s="36">
        <v>57254000</v>
      </c>
      <c r="L6602" s="36">
        <v>68692000</v>
      </c>
      <c r="M6602" s="36">
        <v>75148000</v>
      </c>
      <c r="N6602" s="36">
        <v>75734000</v>
      </c>
      <c r="O6602" s="37">
        <v>0.13919999999999999</v>
      </c>
      <c r="P6602" s="37">
        <v>0.157</v>
      </c>
      <c r="Q6602" s="37">
        <v>0.1171</v>
      </c>
      <c r="R6602" s="37">
        <v>0.10630000000000001</v>
      </c>
      <c r="S6602" s="37">
        <v>0.1095</v>
      </c>
      <c r="T6602" s="37"/>
      <c r="U6602" s="37"/>
      <c r="V6602" s="37"/>
      <c r="W6602" s="37"/>
      <c r="X6602" s="37"/>
      <c r="Z6602" s="4" t="str">
        <f t="shared" si="326"/>
        <v>NO</v>
      </c>
      <c r="AA6602" s="4" t="str">
        <f t="shared" si="326"/>
        <v>NO</v>
      </c>
      <c r="AB6602" s="4" t="str">
        <f t="shared" si="326"/>
        <v>NO</v>
      </c>
      <c r="AD6602" s="4">
        <f t="shared" si="327"/>
        <v>0</v>
      </c>
    </row>
    <row r="6603" spans="1:30" ht="14.4" customHeight="1" x14ac:dyDescent="0.35">
      <c r="A6603" s="34">
        <v>6629</v>
      </c>
      <c r="B6603" s="1" t="s">
        <v>19251</v>
      </c>
      <c r="C6603" s="1" t="s">
        <v>29015</v>
      </c>
      <c r="D6603" s="1"/>
      <c r="E6603" s="1" t="s">
        <v>29008</v>
      </c>
      <c r="F6603" s="1" t="s">
        <v>29262</v>
      </c>
      <c r="G6603" s="35" t="s">
        <v>19252</v>
      </c>
      <c r="H6603" s="35" t="s">
        <v>19253</v>
      </c>
      <c r="I6603" s="35" t="s">
        <v>29</v>
      </c>
      <c r="J6603" s="36">
        <v>35560000</v>
      </c>
      <c r="K6603" s="36">
        <v>36890000</v>
      </c>
      <c r="L6603" s="36">
        <v>44240000</v>
      </c>
      <c r="M6603" s="36">
        <v>61546000</v>
      </c>
      <c r="N6603" s="36">
        <v>75704000</v>
      </c>
      <c r="O6603" s="37">
        <v>0.11609999999999999</v>
      </c>
      <c r="P6603" s="37">
        <v>-4.8399999999999999E-2</v>
      </c>
      <c r="Q6603" s="37">
        <v>7.7100000000000002E-2</v>
      </c>
      <c r="R6603" s="37">
        <v>0.17710000000000001</v>
      </c>
      <c r="S6603" s="37">
        <v>0.15920000000000001</v>
      </c>
      <c r="T6603" s="37"/>
      <c r="U6603" s="37"/>
      <c r="V6603" s="37"/>
      <c r="W6603" s="37"/>
      <c r="X6603" s="37"/>
      <c r="Z6603" s="4" t="str">
        <f t="shared" si="326"/>
        <v>NO</v>
      </c>
      <c r="AA6603" s="4" t="str">
        <f t="shared" si="326"/>
        <v>NO</v>
      </c>
      <c r="AB6603" s="4" t="str">
        <f t="shared" si="326"/>
        <v>NO</v>
      </c>
      <c r="AD6603" s="4">
        <f t="shared" si="327"/>
        <v>0</v>
      </c>
    </row>
    <row r="6604" spans="1:30" ht="14.4" customHeight="1" x14ac:dyDescent="0.35">
      <c r="A6604" s="34">
        <v>6630</v>
      </c>
      <c r="B6604" s="1" t="s">
        <v>19254</v>
      </c>
      <c r="C6604" s="1"/>
      <c r="D6604" s="1"/>
      <c r="E6604" s="1"/>
      <c r="F6604" s="1" t="s">
        <v>29262</v>
      </c>
      <c r="G6604" s="35" t="s">
        <v>19255</v>
      </c>
      <c r="H6604" s="35" t="s">
        <v>19256</v>
      </c>
      <c r="I6604" s="35" t="s">
        <v>33</v>
      </c>
      <c r="J6604" s="36">
        <v>30920000</v>
      </c>
      <c r="K6604" s="36">
        <v>36082000</v>
      </c>
      <c r="L6604" s="36">
        <v>42626000</v>
      </c>
      <c r="M6604" s="36">
        <v>57834000</v>
      </c>
      <c r="N6604" s="36">
        <v>75686000</v>
      </c>
      <c r="O6604" s="37">
        <v>4.6800000000000001E-2</v>
      </c>
      <c r="P6604" s="37">
        <v>6.0499999999999998E-2</v>
      </c>
      <c r="Q6604" s="37">
        <v>7.3800000000000004E-2</v>
      </c>
      <c r="R6604" s="37">
        <v>0.11269999999999999</v>
      </c>
      <c r="S6604" s="37">
        <v>6.0100000000000001E-2</v>
      </c>
      <c r="T6604" s="37"/>
      <c r="U6604" s="37"/>
      <c r="V6604" s="37">
        <v>-8.0000000000000004E-4</v>
      </c>
      <c r="W6604" s="37">
        <v>-6.7000000000000002E-3</v>
      </c>
      <c r="X6604" s="37">
        <v>-5.0000000000000001E-3</v>
      </c>
      <c r="Z6604" s="4" t="str">
        <f t="shared" si="326"/>
        <v>NO</v>
      </c>
      <c r="AA6604" s="4" t="str">
        <f t="shared" si="326"/>
        <v>NO</v>
      </c>
      <c r="AB6604" s="4" t="str">
        <f t="shared" si="326"/>
        <v>NO</v>
      </c>
      <c r="AD6604" s="4">
        <f t="shared" si="327"/>
        <v>0</v>
      </c>
    </row>
    <row r="6605" spans="1:30" ht="27.65" customHeight="1" x14ac:dyDescent="0.35">
      <c r="A6605" s="34">
        <v>6631</v>
      </c>
      <c r="B6605" s="1" t="s">
        <v>19257</v>
      </c>
      <c r="C6605" s="1"/>
      <c r="D6605" s="1"/>
      <c r="E6605" s="1"/>
      <c r="F6605" s="1" t="s">
        <v>29262</v>
      </c>
      <c r="G6605" s="35" t="s">
        <v>19258</v>
      </c>
      <c r="H6605" s="35" t="s">
        <v>19259</v>
      </c>
      <c r="I6605" s="35" t="s">
        <v>23</v>
      </c>
      <c r="J6605" s="36"/>
      <c r="K6605" s="36">
        <v>2839000</v>
      </c>
      <c r="L6605" s="36">
        <v>25624000</v>
      </c>
      <c r="M6605" s="36">
        <v>52518000</v>
      </c>
      <c r="N6605" s="36">
        <v>75660000</v>
      </c>
      <c r="O6605" s="37"/>
      <c r="P6605" s="37">
        <v>-0.4375</v>
      </c>
      <c r="Q6605" s="37">
        <v>0.32590000000000002</v>
      </c>
      <c r="R6605" s="37">
        <v>0.14649999999999999</v>
      </c>
      <c r="S6605" s="37">
        <v>0.1171</v>
      </c>
      <c r="T6605" s="37"/>
      <c r="U6605" s="37"/>
      <c r="V6605" s="37"/>
      <c r="W6605" s="37"/>
      <c r="X6605" s="37"/>
      <c r="Z6605" s="4" t="str">
        <f t="shared" si="326"/>
        <v>YES</v>
      </c>
      <c r="AA6605" s="4" t="str">
        <f t="shared" si="326"/>
        <v>NO</v>
      </c>
      <c r="AB6605" s="4" t="str">
        <f t="shared" si="326"/>
        <v>NO</v>
      </c>
      <c r="AD6605" s="4">
        <f t="shared" si="327"/>
        <v>1</v>
      </c>
    </row>
    <row r="6606" spans="1:30" ht="14.4" customHeight="1" x14ac:dyDescent="0.35">
      <c r="A6606" s="34">
        <v>6632</v>
      </c>
      <c r="B6606" s="1" t="s">
        <v>10801</v>
      </c>
      <c r="C6606" s="1"/>
      <c r="D6606" s="1"/>
      <c r="E6606" s="1"/>
      <c r="F6606" s="1" t="s">
        <v>29262</v>
      </c>
      <c r="G6606" s="35" t="s">
        <v>19260</v>
      </c>
      <c r="H6606" s="35" t="s">
        <v>19261</v>
      </c>
      <c r="I6606" s="35" t="s">
        <v>33</v>
      </c>
      <c r="J6606" s="36">
        <v>23959000</v>
      </c>
      <c r="K6606" s="36">
        <v>33635000</v>
      </c>
      <c r="L6606" s="36">
        <v>51747000</v>
      </c>
      <c r="M6606" s="36">
        <v>58346000</v>
      </c>
      <c r="N6606" s="36">
        <v>75622000</v>
      </c>
      <c r="O6606" s="37">
        <v>-0.18820000000000001</v>
      </c>
      <c r="P6606" s="37">
        <v>-0.84219999999999995</v>
      </c>
      <c r="Q6606" s="37">
        <v>-0.1381</v>
      </c>
      <c r="R6606" s="37">
        <v>-0.43219999999999997</v>
      </c>
      <c r="S6606" s="37">
        <v>-0.15040000000000001</v>
      </c>
      <c r="T6606" s="37"/>
      <c r="U6606" s="37"/>
      <c r="V6606" s="37"/>
      <c r="W6606" s="37"/>
      <c r="X6606" s="37"/>
      <c r="Z6606" s="4" t="str">
        <f t="shared" si="326"/>
        <v>NO</v>
      </c>
      <c r="AA6606" s="4" t="str">
        <f t="shared" si="326"/>
        <v>NO</v>
      </c>
      <c r="AB6606" s="4" t="str">
        <f t="shared" si="326"/>
        <v>NO</v>
      </c>
      <c r="AD6606" s="4">
        <f t="shared" si="327"/>
        <v>0</v>
      </c>
    </row>
    <row r="6607" spans="1:30" ht="27.65" customHeight="1" x14ac:dyDescent="0.35">
      <c r="A6607" s="34">
        <v>6633</v>
      </c>
      <c r="B6607" s="1" t="s">
        <v>19262</v>
      </c>
      <c r="C6607" s="1"/>
      <c r="D6607" s="1"/>
      <c r="E6607" s="1"/>
      <c r="F6607" s="1" t="s">
        <v>29262</v>
      </c>
      <c r="G6607" s="35" t="s">
        <v>19263</v>
      </c>
      <c r="H6607" s="35" t="s">
        <v>19264</v>
      </c>
      <c r="I6607" s="35" t="s">
        <v>43</v>
      </c>
      <c r="J6607" s="36">
        <v>56500000</v>
      </c>
      <c r="K6607" s="36">
        <v>41540000</v>
      </c>
      <c r="L6607" s="36">
        <v>43987000</v>
      </c>
      <c r="M6607" s="36">
        <v>67777000</v>
      </c>
      <c r="N6607" s="36">
        <v>75618000</v>
      </c>
      <c r="O6607" s="37">
        <v>5.6399999999999999E-2</v>
      </c>
      <c r="P6607" s="37">
        <v>0.3861</v>
      </c>
      <c r="Q6607" s="37">
        <v>0.12330000000000001</v>
      </c>
      <c r="R6607" s="37">
        <v>0.2127</v>
      </c>
      <c r="S6607" s="37">
        <v>2.6200000000000001E-2</v>
      </c>
      <c r="T6607" s="37">
        <v>5.57E-2</v>
      </c>
      <c r="U6607" s="37">
        <v>0.38190000000000002</v>
      </c>
      <c r="V6607" s="37">
        <v>0.1172</v>
      </c>
      <c r="W6607" s="37">
        <v>0.20760000000000001</v>
      </c>
      <c r="X6607" s="37">
        <v>2.4199999999999999E-2</v>
      </c>
      <c r="Z6607" s="4" t="str">
        <f t="shared" si="326"/>
        <v>NO</v>
      </c>
      <c r="AA6607" s="4" t="str">
        <f t="shared" si="326"/>
        <v>YES</v>
      </c>
      <c r="AB6607" s="4" t="str">
        <f t="shared" si="326"/>
        <v>NO</v>
      </c>
      <c r="AD6607" s="4">
        <f t="shared" si="327"/>
        <v>1</v>
      </c>
    </row>
    <row r="6608" spans="1:30" ht="14.4" customHeight="1" x14ac:dyDescent="0.35">
      <c r="A6608" s="34">
        <v>6634</v>
      </c>
      <c r="B6608" s="1" t="s">
        <v>11004</v>
      </c>
      <c r="C6608" s="1" t="s">
        <v>29015</v>
      </c>
      <c r="D6608" s="1"/>
      <c r="E6608" s="1" t="s">
        <v>29008</v>
      </c>
      <c r="F6608" s="1" t="s">
        <v>29262</v>
      </c>
      <c r="G6608" s="35" t="s">
        <v>19265</v>
      </c>
      <c r="H6608" s="35" t="s">
        <v>19266</v>
      </c>
      <c r="I6608" s="35" t="s">
        <v>29</v>
      </c>
      <c r="J6608" s="36">
        <v>39725000</v>
      </c>
      <c r="K6608" s="36">
        <v>35618000</v>
      </c>
      <c r="L6608" s="36">
        <v>47438000</v>
      </c>
      <c r="M6608" s="36">
        <v>61852000</v>
      </c>
      <c r="N6608" s="36">
        <v>75612000</v>
      </c>
      <c r="O6608" s="37">
        <v>0.1479</v>
      </c>
      <c r="P6608" s="37">
        <v>-2.3999999999999998E-3</v>
      </c>
      <c r="Q6608" s="37">
        <v>1.1900000000000001E-2</v>
      </c>
      <c r="R6608" s="37">
        <v>3.3300000000000003E-2</v>
      </c>
      <c r="S6608" s="37">
        <v>3.6700000000000003E-2</v>
      </c>
      <c r="T6608" s="37">
        <v>0.17549999999999999</v>
      </c>
      <c r="U6608" s="37">
        <v>-2.2700000000000001E-2</v>
      </c>
      <c r="V6608" s="37">
        <v>-3.27E-2</v>
      </c>
      <c r="W6608" s="37">
        <v>-1E-3</v>
      </c>
      <c r="X6608" s="37">
        <v>8.5900000000000004E-2</v>
      </c>
      <c r="Z6608" s="4" t="str">
        <f t="shared" si="326"/>
        <v>NO</v>
      </c>
      <c r="AA6608" s="4" t="str">
        <f t="shared" si="326"/>
        <v>NO</v>
      </c>
      <c r="AB6608" s="4" t="str">
        <f t="shared" si="326"/>
        <v>NO</v>
      </c>
      <c r="AD6608" s="4">
        <f t="shared" si="327"/>
        <v>0</v>
      </c>
    </row>
    <row r="6609" spans="1:30" ht="14.4" customHeight="1" x14ac:dyDescent="0.35">
      <c r="A6609" s="34">
        <v>6635</v>
      </c>
      <c r="B6609" s="1" t="s">
        <v>19267</v>
      </c>
      <c r="C6609" s="1" t="s">
        <v>29015</v>
      </c>
      <c r="D6609" s="1"/>
      <c r="E6609" s="1" t="s">
        <v>29008</v>
      </c>
      <c r="F6609" s="1" t="s">
        <v>29262</v>
      </c>
      <c r="G6609" s="35" t="s">
        <v>19268</v>
      </c>
      <c r="H6609" s="35" t="s">
        <v>19269</v>
      </c>
      <c r="I6609" s="35" t="s">
        <v>29</v>
      </c>
      <c r="J6609" s="36">
        <v>52501000</v>
      </c>
      <c r="K6609" s="36">
        <v>64465000</v>
      </c>
      <c r="L6609" s="36">
        <v>71425000</v>
      </c>
      <c r="M6609" s="36">
        <v>76641000</v>
      </c>
      <c r="N6609" s="36">
        <v>75603000</v>
      </c>
      <c r="O6609" s="37">
        <v>0.11899999999999999</v>
      </c>
      <c r="P6609" s="37">
        <v>9.74E-2</v>
      </c>
      <c r="Q6609" s="37">
        <v>0.1069</v>
      </c>
      <c r="R6609" s="37">
        <v>7.4300000000000005E-2</v>
      </c>
      <c r="S6609" s="37">
        <v>5.1499999999999997E-2</v>
      </c>
      <c r="T6609" s="37"/>
      <c r="U6609" s="37"/>
      <c r="V6609" s="37"/>
      <c r="W6609" s="37"/>
      <c r="X6609" s="37"/>
      <c r="Z6609" s="4" t="str">
        <f t="shared" si="326"/>
        <v>NO</v>
      </c>
      <c r="AA6609" s="4" t="str">
        <f t="shared" si="326"/>
        <v>NO</v>
      </c>
      <c r="AB6609" s="4" t="str">
        <f t="shared" si="326"/>
        <v>NO</v>
      </c>
      <c r="AD6609" s="4">
        <f t="shared" si="327"/>
        <v>0</v>
      </c>
    </row>
    <row r="6610" spans="1:30" ht="27.65" customHeight="1" x14ac:dyDescent="0.35">
      <c r="A6610" s="34">
        <v>6636</v>
      </c>
      <c r="B6610" s="1" t="s">
        <v>19270</v>
      </c>
      <c r="C6610" s="1"/>
      <c r="D6610" s="1"/>
      <c r="E6610" s="1"/>
      <c r="F6610" s="1" t="s">
        <v>29262</v>
      </c>
      <c r="G6610" s="35" t="s">
        <v>19271</v>
      </c>
      <c r="H6610" s="35" t="s">
        <v>19272</v>
      </c>
      <c r="I6610" s="35" t="s">
        <v>23</v>
      </c>
      <c r="J6610" s="36">
        <v>262000</v>
      </c>
      <c r="K6610" s="36">
        <v>85212000</v>
      </c>
      <c r="L6610" s="36">
        <v>131148000</v>
      </c>
      <c r="M6610" s="36">
        <v>53985000</v>
      </c>
      <c r="N6610" s="36">
        <v>75576000</v>
      </c>
      <c r="O6610" s="37">
        <v>-7.9084000000000003</v>
      </c>
      <c r="P6610" s="37">
        <v>0.15479999999999999</v>
      </c>
      <c r="Q6610" s="37">
        <v>0.1002</v>
      </c>
      <c r="R6610" s="37">
        <v>8.3599999999999994E-2</v>
      </c>
      <c r="S6610" s="37">
        <v>0.13200000000000001</v>
      </c>
      <c r="T6610" s="37"/>
      <c r="U6610" s="37"/>
      <c r="V6610" s="37"/>
      <c r="W6610" s="37">
        <v>-9.4999999999999998E-3</v>
      </c>
      <c r="X6610" s="37">
        <v>-3.0300000000000001E-2</v>
      </c>
      <c r="Z6610" s="4" t="str">
        <f t="shared" si="326"/>
        <v>NO</v>
      </c>
      <c r="AA6610" s="4" t="str">
        <f t="shared" si="326"/>
        <v>NO</v>
      </c>
      <c r="AB6610" s="4" t="str">
        <f t="shared" si="326"/>
        <v>NO</v>
      </c>
      <c r="AD6610" s="4">
        <f t="shared" si="327"/>
        <v>0</v>
      </c>
    </row>
    <row r="6611" spans="1:30" ht="14.4" customHeight="1" x14ac:dyDescent="0.35">
      <c r="A6611" s="34">
        <v>6637</v>
      </c>
      <c r="B6611" s="1" t="s">
        <v>19273</v>
      </c>
      <c r="C6611" s="1"/>
      <c r="D6611" s="1"/>
      <c r="E6611" s="1"/>
      <c r="F6611" s="1" t="s">
        <v>29262</v>
      </c>
      <c r="G6611" s="35" t="s">
        <v>19274</v>
      </c>
      <c r="H6611" s="35" t="s">
        <v>19275</v>
      </c>
      <c r="I6611" s="35" t="s">
        <v>23</v>
      </c>
      <c r="J6611" s="36">
        <v>50492000</v>
      </c>
      <c r="K6611" s="36">
        <v>77150000</v>
      </c>
      <c r="L6611" s="36">
        <v>86958000</v>
      </c>
      <c r="M6611" s="36">
        <v>101467000</v>
      </c>
      <c r="N6611" s="36">
        <v>75573000</v>
      </c>
      <c r="O6611" s="37">
        <v>0.13669999999999999</v>
      </c>
      <c r="P6611" s="37">
        <v>0.40289999999999998</v>
      </c>
      <c r="Q6611" s="37">
        <v>0.4239</v>
      </c>
      <c r="R6611" s="37">
        <v>0.34229999999999999</v>
      </c>
      <c r="S6611" s="37">
        <v>0.37619999999999998</v>
      </c>
      <c r="T6611" s="37">
        <v>-1.0800000000000001E-2</v>
      </c>
      <c r="U6611" s="37">
        <v>-2.0199999999999999E-2</v>
      </c>
      <c r="V6611" s="37">
        <v>-1.9400000000000001E-2</v>
      </c>
      <c r="W6611" s="37">
        <v>-2.1999999999999999E-2</v>
      </c>
      <c r="X6611" s="37">
        <v>-5.5199999999999999E-2</v>
      </c>
      <c r="Z6611" s="4" t="str">
        <f t="shared" si="326"/>
        <v>YES</v>
      </c>
      <c r="AA6611" s="4" t="str">
        <f t="shared" si="326"/>
        <v>YES</v>
      </c>
      <c r="AB6611" s="4" t="str">
        <f t="shared" si="326"/>
        <v>YES</v>
      </c>
      <c r="AD6611" s="4">
        <f t="shared" si="327"/>
        <v>3</v>
      </c>
    </row>
    <row r="6612" spans="1:30" ht="41.4" customHeight="1" x14ac:dyDescent="0.35">
      <c r="A6612" s="34">
        <v>6638</v>
      </c>
      <c r="B6612" s="1" t="s">
        <v>19276</v>
      </c>
      <c r="C6612" s="1" t="s">
        <v>29015</v>
      </c>
      <c r="D6612" s="1"/>
      <c r="E6612" s="1" t="s">
        <v>29008</v>
      </c>
      <c r="F6612" s="1" t="s">
        <v>29262</v>
      </c>
      <c r="G6612" s="35" t="s">
        <v>19277</v>
      </c>
      <c r="H6612" s="35" t="s">
        <v>19278</v>
      </c>
      <c r="I6612" s="35" t="s">
        <v>29</v>
      </c>
      <c r="J6612" s="36">
        <v>12062000</v>
      </c>
      <c r="K6612" s="36">
        <v>42276000</v>
      </c>
      <c r="L6612" s="36">
        <v>40618000</v>
      </c>
      <c r="M6612" s="36">
        <v>59899000</v>
      </c>
      <c r="N6612" s="36">
        <v>75563000</v>
      </c>
      <c r="O6612" s="37">
        <v>0.17480000000000001</v>
      </c>
      <c r="P6612" s="37">
        <v>0.12330000000000001</v>
      </c>
      <c r="Q6612" s="37">
        <v>-7.1800000000000003E-2</v>
      </c>
      <c r="R6612" s="37">
        <v>0.12659999999999999</v>
      </c>
      <c r="S6612" s="37">
        <v>8.4000000000000005E-2</v>
      </c>
      <c r="T6612" s="37"/>
      <c r="U6612" s="37"/>
      <c r="V6612" s="37"/>
      <c r="W6612" s="37">
        <v>-6.9999999999999999E-4</v>
      </c>
      <c r="X6612" s="37">
        <v>-7.3000000000000001E-3</v>
      </c>
      <c r="Z6612" s="4" t="str">
        <f t="shared" si="326"/>
        <v>NO</v>
      </c>
      <c r="AA6612" s="4" t="str">
        <f t="shared" si="326"/>
        <v>NO</v>
      </c>
      <c r="AB6612" s="4" t="str">
        <f t="shared" si="326"/>
        <v>NO</v>
      </c>
      <c r="AD6612" s="4">
        <f t="shared" si="327"/>
        <v>0</v>
      </c>
    </row>
    <row r="6613" spans="1:30" ht="14.4" customHeight="1" x14ac:dyDescent="0.35">
      <c r="A6613" s="34">
        <v>6639</v>
      </c>
      <c r="B6613" s="1" t="s">
        <v>19279</v>
      </c>
      <c r="C6613" s="1"/>
      <c r="D6613" s="1"/>
      <c r="E6613" s="1"/>
      <c r="F6613" s="1" t="s">
        <v>29262</v>
      </c>
      <c r="G6613" s="35" t="s">
        <v>19280</v>
      </c>
      <c r="H6613" s="35" t="s">
        <v>19281</v>
      </c>
      <c r="I6613" s="35" t="s">
        <v>544</v>
      </c>
      <c r="J6613" s="36">
        <v>45744000</v>
      </c>
      <c r="K6613" s="36">
        <v>49353000</v>
      </c>
      <c r="L6613" s="36">
        <v>51911000</v>
      </c>
      <c r="M6613" s="36">
        <v>54537000</v>
      </c>
      <c r="N6613" s="36">
        <v>75544000</v>
      </c>
      <c r="O6613" s="37">
        <v>1</v>
      </c>
      <c r="P6613" s="37">
        <v>4.5900000000000003E-2</v>
      </c>
      <c r="Q6613" s="37">
        <v>8.9599999999999999E-2</v>
      </c>
      <c r="R6613" s="37">
        <v>5.67E-2</v>
      </c>
      <c r="S6613" s="37">
        <v>-6.3899999999999998E-2</v>
      </c>
      <c r="T6613" s="37">
        <v>0.1205</v>
      </c>
      <c r="U6613" s="37">
        <v>1.9900000000000001E-2</v>
      </c>
      <c r="V6613" s="37">
        <v>7.4999999999999997E-2</v>
      </c>
      <c r="W6613" s="37">
        <v>7.0199999999999999E-2</v>
      </c>
      <c r="X6613" s="37">
        <v>-9.2600000000000002E-2</v>
      </c>
      <c r="Z6613" s="4" t="str">
        <f t="shared" si="326"/>
        <v>NO</v>
      </c>
      <c r="AA6613" s="4" t="str">
        <f t="shared" si="326"/>
        <v>NO</v>
      </c>
      <c r="AB6613" s="4" t="str">
        <f t="shared" si="326"/>
        <v>NO</v>
      </c>
      <c r="AD6613" s="4">
        <f t="shared" si="327"/>
        <v>0</v>
      </c>
    </row>
    <row r="6614" spans="1:30" ht="14.4" customHeight="1" x14ac:dyDescent="0.35">
      <c r="A6614" s="34">
        <v>6640</v>
      </c>
      <c r="B6614" s="1" t="s">
        <v>19282</v>
      </c>
      <c r="C6614" s="1"/>
      <c r="D6614" s="1"/>
      <c r="E6614" s="1"/>
      <c r="F6614" s="1" t="s">
        <v>29262</v>
      </c>
      <c r="G6614" s="35" t="s">
        <v>19283</v>
      </c>
      <c r="H6614" s="35" t="s">
        <v>19284</v>
      </c>
      <c r="I6614" s="35" t="s">
        <v>23</v>
      </c>
      <c r="J6614" s="36">
        <v>47990000</v>
      </c>
      <c r="K6614" s="36">
        <v>31846000</v>
      </c>
      <c r="L6614" s="36">
        <v>44563000</v>
      </c>
      <c r="M6614" s="36">
        <v>43196000</v>
      </c>
      <c r="N6614" s="36">
        <v>75539000</v>
      </c>
      <c r="O6614" s="37">
        <v>6.1199999999999997E-2</v>
      </c>
      <c r="P6614" s="37">
        <v>-0.1401</v>
      </c>
      <c r="Q6614" s="37">
        <v>0.1023</v>
      </c>
      <c r="R6614" s="37">
        <v>7.3400000000000007E-2</v>
      </c>
      <c r="S6614" s="37">
        <v>0.1206</v>
      </c>
      <c r="T6614" s="37">
        <v>0.25619999999999998</v>
      </c>
      <c r="U6614" s="37">
        <v>-0.16769999999999999</v>
      </c>
      <c r="V6614" s="37">
        <v>8.5699999999999998E-2</v>
      </c>
      <c r="W6614" s="37"/>
      <c r="X6614" s="37">
        <v>-5.0000000000000001E-4</v>
      </c>
      <c r="Z6614" s="4" t="str">
        <f t="shared" si="326"/>
        <v>NO</v>
      </c>
      <c r="AA6614" s="4" t="str">
        <f t="shared" si="326"/>
        <v>NO</v>
      </c>
      <c r="AB6614" s="4" t="str">
        <f t="shared" si="326"/>
        <v>NO</v>
      </c>
      <c r="AD6614" s="4">
        <f t="shared" si="327"/>
        <v>0</v>
      </c>
    </row>
    <row r="6615" spans="1:30" ht="27.65" customHeight="1" x14ac:dyDescent="0.35">
      <c r="A6615" s="34">
        <v>6641</v>
      </c>
      <c r="B6615" s="1" t="s">
        <v>19285</v>
      </c>
      <c r="C6615" s="1"/>
      <c r="D6615" s="1"/>
      <c r="E6615" s="1"/>
      <c r="F6615" s="1" t="s">
        <v>29262</v>
      </c>
      <c r="G6615" s="35" t="s">
        <v>19286</v>
      </c>
      <c r="H6615" s="35" t="s">
        <v>19287</v>
      </c>
      <c r="I6615" s="35" t="s">
        <v>544</v>
      </c>
      <c r="J6615" s="36">
        <v>62169000</v>
      </c>
      <c r="K6615" s="36">
        <v>66428000</v>
      </c>
      <c r="L6615" s="36">
        <v>62575000</v>
      </c>
      <c r="M6615" s="36">
        <v>66966000</v>
      </c>
      <c r="N6615" s="36">
        <v>75523000</v>
      </c>
      <c r="O6615" s="37">
        <v>0.28470000000000001</v>
      </c>
      <c r="P6615" s="37">
        <v>0.24</v>
      </c>
      <c r="Q6615" s="37">
        <v>0.27110000000000001</v>
      </c>
      <c r="R6615" s="37">
        <v>0.2319</v>
      </c>
      <c r="S6615" s="37">
        <v>0.2505</v>
      </c>
      <c r="T6615" s="37"/>
      <c r="U6615" s="37">
        <v>0.2298</v>
      </c>
      <c r="V6615" s="37"/>
      <c r="W6615" s="37"/>
      <c r="X6615" s="37"/>
      <c r="Z6615" s="4" t="str">
        <f t="shared" si="326"/>
        <v>YES</v>
      </c>
      <c r="AA6615" s="4" t="str">
        <f t="shared" si="326"/>
        <v>YES</v>
      </c>
      <c r="AB6615" s="4" t="str">
        <f t="shared" si="326"/>
        <v>YES</v>
      </c>
      <c r="AD6615" s="4">
        <f t="shared" si="327"/>
        <v>3</v>
      </c>
    </row>
    <row r="6616" spans="1:30" ht="27.65" customHeight="1" x14ac:dyDescent="0.35">
      <c r="A6616" s="34">
        <v>6642</v>
      </c>
      <c r="B6616" s="1" t="s">
        <v>19288</v>
      </c>
      <c r="C6616" s="1"/>
      <c r="D6616" s="1"/>
      <c r="E6616" s="1"/>
      <c r="F6616" s="1" t="s">
        <v>29262</v>
      </c>
      <c r="G6616" s="35" t="s">
        <v>19289</v>
      </c>
      <c r="H6616" s="35" t="s">
        <v>19290</v>
      </c>
      <c r="I6616" s="35" t="s">
        <v>23</v>
      </c>
      <c r="J6616" s="36">
        <v>37899000</v>
      </c>
      <c r="K6616" s="36">
        <v>48891000</v>
      </c>
      <c r="L6616" s="36">
        <v>62022000</v>
      </c>
      <c r="M6616" s="36">
        <v>69196000</v>
      </c>
      <c r="N6616" s="36">
        <v>75512000</v>
      </c>
      <c r="O6616" s="37">
        <v>5.2299999999999999E-2</v>
      </c>
      <c r="P6616" s="37">
        <v>0.11260000000000001</v>
      </c>
      <c r="Q6616" s="37">
        <v>7.6600000000000001E-2</v>
      </c>
      <c r="R6616" s="37">
        <v>6.25E-2</v>
      </c>
      <c r="S6616" s="37">
        <v>4.48E-2</v>
      </c>
      <c r="T6616" s="37"/>
      <c r="U6616" s="37"/>
      <c r="V6616" s="37"/>
      <c r="W6616" s="37"/>
      <c r="X6616" s="37"/>
      <c r="Z6616" s="4" t="str">
        <f t="shared" si="326"/>
        <v>NO</v>
      </c>
      <c r="AA6616" s="4" t="str">
        <f t="shared" si="326"/>
        <v>NO</v>
      </c>
      <c r="AB6616" s="4" t="str">
        <f t="shared" si="326"/>
        <v>NO</v>
      </c>
      <c r="AD6616" s="4">
        <f t="shared" si="327"/>
        <v>0</v>
      </c>
    </row>
    <row r="6617" spans="1:30" ht="14.4" customHeight="1" x14ac:dyDescent="0.35">
      <c r="A6617" s="34">
        <v>6643</v>
      </c>
      <c r="B6617" s="1" t="s">
        <v>19291</v>
      </c>
      <c r="C6617" s="1"/>
      <c r="D6617" s="1"/>
      <c r="E6617" s="1"/>
      <c r="F6617" s="1" t="s">
        <v>29262</v>
      </c>
      <c r="G6617" s="35" t="s">
        <v>19292</v>
      </c>
      <c r="H6617" s="35" t="s">
        <v>19293</v>
      </c>
      <c r="I6617" s="35" t="s">
        <v>33</v>
      </c>
      <c r="J6617" s="36">
        <v>11541000</v>
      </c>
      <c r="K6617" s="36">
        <v>41528000</v>
      </c>
      <c r="L6617" s="36">
        <v>39592000</v>
      </c>
      <c r="M6617" s="36">
        <v>60787000</v>
      </c>
      <c r="N6617" s="36">
        <v>75465000</v>
      </c>
      <c r="O6617" s="37">
        <v>-0.1406</v>
      </c>
      <c r="P6617" s="37">
        <v>0.28760000000000002</v>
      </c>
      <c r="Q6617" s="37">
        <v>4.8500000000000001E-2</v>
      </c>
      <c r="R6617" s="37">
        <v>0.2117</v>
      </c>
      <c r="S6617" s="37">
        <v>6.8099999999999994E-2</v>
      </c>
      <c r="T6617" s="37"/>
      <c r="U6617" s="37"/>
      <c r="V6617" s="37"/>
      <c r="W6617" s="37"/>
      <c r="X6617" s="37"/>
      <c r="Z6617" s="4" t="str">
        <f t="shared" si="326"/>
        <v>NO</v>
      </c>
      <c r="AA6617" s="4" t="str">
        <f t="shared" si="326"/>
        <v>YES</v>
      </c>
      <c r="AB6617" s="4" t="str">
        <f t="shared" si="326"/>
        <v>NO</v>
      </c>
      <c r="AD6617" s="4">
        <f t="shared" si="327"/>
        <v>1</v>
      </c>
    </row>
    <row r="6618" spans="1:30" ht="27.65" customHeight="1" x14ac:dyDescent="0.35">
      <c r="A6618" s="34">
        <v>6644</v>
      </c>
      <c r="B6618" s="1" t="s">
        <v>19294</v>
      </c>
      <c r="C6618" s="1" t="s">
        <v>29015</v>
      </c>
      <c r="D6618" s="1"/>
      <c r="E6618" s="1" t="s">
        <v>29008</v>
      </c>
      <c r="F6618" s="1" t="s">
        <v>29262</v>
      </c>
      <c r="G6618" s="35" t="s">
        <v>19295</v>
      </c>
      <c r="H6618" s="35" t="s">
        <v>19296</v>
      </c>
      <c r="I6618" s="35" t="s">
        <v>29</v>
      </c>
      <c r="J6618" s="36">
        <v>41977000</v>
      </c>
      <c r="K6618" s="36">
        <v>45695000</v>
      </c>
      <c r="L6618" s="36">
        <v>58110000</v>
      </c>
      <c r="M6618" s="36">
        <v>69954000</v>
      </c>
      <c r="N6618" s="36">
        <v>75457000</v>
      </c>
      <c r="O6618" s="37">
        <v>0.2366</v>
      </c>
      <c r="P6618" s="37">
        <v>0.1043</v>
      </c>
      <c r="Q6618" s="37">
        <v>7.7499999999999999E-2</v>
      </c>
      <c r="R6618" s="37">
        <v>-0.1014</v>
      </c>
      <c r="S6618" s="37">
        <v>-5.7700000000000001E-2</v>
      </c>
      <c r="T6618" s="37">
        <v>-1.5E-3</v>
      </c>
      <c r="U6618" s="37">
        <v>-5.9999999999999995E-4</v>
      </c>
      <c r="V6618" s="37">
        <v>-4.0000000000000002E-4</v>
      </c>
      <c r="W6618" s="37"/>
      <c r="X6618" s="37">
        <v>-2.3999999999999998E-3</v>
      </c>
      <c r="Z6618" s="4" t="str">
        <f t="shared" si="326"/>
        <v>NO</v>
      </c>
      <c r="AA6618" s="4" t="str">
        <f t="shared" si="326"/>
        <v>NO</v>
      </c>
      <c r="AB6618" s="4" t="str">
        <f t="shared" si="326"/>
        <v>NO</v>
      </c>
      <c r="AD6618" s="4">
        <f t="shared" si="327"/>
        <v>0</v>
      </c>
    </row>
    <row r="6619" spans="1:30" ht="27.65" customHeight="1" x14ac:dyDescent="0.35">
      <c r="A6619" s="34">
        <v>6645</v>
      </c>
      <c r="B6619" s="1" t="s">
        <v>9758</v>
      </c>
      <c r="C6619" s="1" t="s">
        <v>29015</v>
      </c>
      <c r="D6619" s="1"/>
      <c r="E6619" s="1" t="s">
        <v>29008</v>
      </c>
      <c r="F6619" s="1" t="s">
        <v>29262</v>
      </c>
      <c r="G6619" s="35" t="s">
        <v>19297</v>
      </c>
      <c r="H6619" s="35" t="s">
        <v>19298</v>
      </c>
      <c r="I6619" s="35" t="s">
        <v>29</v>
      </c>
      <c r="J6619" s="36">
        <v>39860000</v>
      </c>
      <c r="K6619" s="36"/>
      <c r="L6619" s="36">
        <v>53075000</v>
      </c>
      <c r="M6619" s="36">
        <v>68365000</v>
      </c>
      <c r="N6619" s="36">
        <v>75443000</v>
      </c>
      <c r="O6619" s="37">
        <v>8.2600000000000007E-2</v>
      </c>
      <c r="P6619" s="37"/>
      <c r="Q6619" s="37">
        <v>1.0800000000000001E-2</v>
      </c>
      <c r="R6619" s="37">
        <v>0.29470000000000002</v>
      </c>
      <c r="S6619" s="37">
        <v>0.39739999999999998</v>
      </c>
      <c r="T6619" s="37">
        <v>-1E-4</v>
      </c>
      <c r="U6619" s="37"/>
      <c r="V6619" s="37"/>
      <c r="W6619" s="37"/>
      <c r="X6619" s="37"/>
      <c r="Z6619" s="4" t="str">
        <f t="shared" si="326"/>
        <v>NO</v>
      </c>
      <c r="AA6619" s="4" t="str">
        <f t="shared" si="326"/>
        <v>YES</v>
      </c>
      <c r="AB6619" s="4" t="str">
        <f t="shared" si="326"/>
        <v>YES</v>
      </c>
      <c r="AD6619" s="4">
        <f t="shared" si="327"/>
        <v>2</v>
      </c>
    </row>
    <row r="6620" spans="1:30" ht="27.65" customHeight="1" x14ac:dyDescent="0.35">
      <c r="A6620" s="34">
        <v>6646</v>
      </c>
      <c r="B6620" s="1" t="s">
        <v>19299</v>
      </c>
      <c r="C6620" s="1"/>
      <c r="D6620" s="1"/>
      <c r="E6620" s="1"/>
      <c r="F6620" s="1" t="s">
        <v>29262</v>
      </c>
      <c r="G6620" s="35" t="s">
        <v>19300</v>
      </c>
      <c r="H6620" s="35" t="s">
        <v>19301</v>
      </c>
      <c r="I6620" s="35" t="s">
        <v>23</v>
      </c>
      <c r="J6620" s="36"/>
      <c r="K6620" s="36"/>
      <c r="L6620" s="36"/>
      <c r="M6620" s="36">
        <v>68853000</v>
      </c>
      <c r="N6620" s="36">
        <v>75385000</v>
      </c>
      <c r="O6620" s="37"/>
      <c r="P6620" s="37"/>
      <c r="Q6620" s="37"/>
      <c r="R6620" s="37">
        <v>1.6299999999999999E-2</v>
      </c>
      <c r="S6620" s="37">
        <v>0.38250000000000001</v>
      </c>
      <c r="T6620" s="37"/>
      <c r="U6620" s="37"/>
      <c r="V6620" s="37"/>
      <c r="W6620" s="37"/>
      <c r="X6620" s="37"/>
      <c r="Z6620" s="4" t="str">
        <f t="shared" si="326"/>
        <v>NO</v>
      </c>
      <c r="AA6620" s="4" t="str">
        <f t="shared" si="326"/>
        <v>NO</v>
      </c>
      <c r="AB6620" s="4" t="str">
        <f t="shared" si="326"/>
        <v>YES</v>
      </c>
      <c r="AD6620" s="4">
        <f t="shared" si="327"/>
        <v>1</v>
      </c>
    </row>
    <row r="6621" spans="1:30" ht="27.65" customHeight="1" x14ac:dyDescent="0.35">
      <c r="A6621" s="34">
        <v>6647</v>
      </c>
      <c r="B6621" s="1" t="s">
        <v>5157</v>
      </c>
      <c r="C6621" s="1" t="s">
        <v>29015</v>
      </c>
      <c r="D6621" s="1"/>
      <c r="E6621" s="1" t="s">
        <v>29008</v>
      </c>
      <c r="F6621" s="1" t="s">
        <v>29262</v>
      </c>
      <c r="G6621" s="35" t="s">
        <v>19302</v>
      </c>
      <c r="H6621" s="35" t="s">
        <v>19303</v>
      </c>
      <c r="I6621" s="35" t="s">
        <v>29</v>
      </c>
      <c r="J6621" s="36">
        <v>22135000</v>
      </c>
      <c r="K6621" s="36">
        <v>18269000</v>
      </c>
      <c r="L6621" s="36">
        <v>31263000</v>
      </c>
      <c r="M6621" s="36">
        <v>45010000</v>
      </c>
      <c r="N6621" s="36">
        <v>75378000</v>
      </c>
      <c r="O6621" s="37">
        <v>0.58440000000000003</v>
      </c>
      <c r="P6621" s="37">
        <v>0.35439999999999999</v>
      </c>
      <c r="Q6621" s="37">
        <v>0.39340000000000003</v>
      </c>
      <c r="R6621" s="37">
        <v>0.51239999999999997</v>
      </c>
      <c r="S6621" s="37">
        <v>0.56200000000000006</v>
      </c>
      <c r="T6621" s="37">
        <v>0.57850000000000001</v>
      </c>
      <c r="U6621" s="37"/>
      <c r="V6621" s="37"/>
      <c r="W6621" s="37"/>
      <c r="X6621" s="37"/>
      <c r="Z6621" s="4" t="str">
        <f t="shared" si="326"/>
        <v>YES</v>
      </c>
      <c r="AA6621" s="4" t="str">
        <f t="shared" si="326"/>
        <v>YES</v>
      </c>
      <c r="AB6621" s="4" t="str">
        <f t="shared" si="326"/>
        <v>YES</v>
      </c>
      <c r="AD6621" s="4">
        <f t="shared" si="327"/>
        <v>3</v>
      </c>
    </row>
    <row r="6622" spans="1:30" ht="14.4" customHeight="1" x14ac:dyDescent="0.35">
      <c r="A6622" s="34">
        <v>6648</v>
      </c>
      <c r="B6622" s="1" t="s">
        <v>19304</v>
      </c>
      <c r="C6622" s="1" t="s">
        <v>29015</v>
      </c>
      <c r="D6622" s="1"/>
      <c r="E6622" s="1" t="s">
        <v>29008</v>
      </c>
      <c r="F6622" s="1" t="s">
        <v>29262</v>
      </c>
      <c r="G6622" s="35" t="s">
        <v>19305</v>
      </c>
      <c r="H6622" s="35" t="s">
        <v>19306</v>
      </c>
      <c r="I6622" s="35" t="s">
        <v>29</v>
      </c>
      <c r="J6622" s="36">
        <v>44168000</v>
      </c>
      <c r="K6622" s="36">
        <v>44108000</v>
      </c>
      <c r="L6622" s="36">
        <v>49374000</v>
      </c>
      <c r="M6622" s="36">
        <v>58616000</v>
      </c>
      <c r="N6622" s="36">
        <v>75375000</v>
      </c>
      <c r="O6622" s="37">
        <v>0.70079999999999998</v>
      </c>
      <c r="P6622" s="37">
        <v>0.69020000000000004</v>
      </c>
      <c r="Q6622" s="37">
        <v>0.72150000000000003</v>
      </c>
      <c r="R6622" s="37">
        <v>0.73499999999999999</v>
      </c>
      <c r="S6622" s="37">
        <v>0.72340000000000004</v>
      </c>
      <c r="T6622" s="37"/>
      <c r="U6622" s="37"/>
      <c r="V6622" s="37"/>
      <c r="W6622" s="37">
        <v>-1.5800000000000002E-2</v>
      </c>
      <c r="X6622" s="37"/>
      <c r="Z6622" s="4" t="str">
        <f t="shared" si="326"/>
        <v>YES</v>
      </c>
      <c r="AA6622" s="4" t="str">
        <f t="shared" si="326"/>
        <v>YES</v>
      </c>
      <c r="AB6622" s="4" t="str">
        <f t="shared" si="326"/>
        <v>YES</v>
      </c>
      <c r="AD6622" s="4">
        <f t="shared" si="327"/>
        <v>3</v>
      </c>
    </row>
    <row r="6623" spans="1:30" ht="14.4" customHeight="1" x14ac:dyDescent="0.35">
      <c r="A6623" s="34">
        <v>6649</v>
      </c>
      <c r="B6623" s="1" t="s">
        <v>19307</v>
      </c>
      <c r="C6623" s="1"/>
      <c r="D6623" s="1"/>
      <c r="E6623" s="1"/>
      <c r="F6623" s="1" t="s">
        <v>29262</v>
      </c>
      <c r="G6623" s="35" t="s">
        <v>19308</v>
      </c>
      <c r="H6623" s="35" t="s">
        <v>19309</v>
      </c>
      <c r="I6623" s="35" t="s">
        <v>23</v>
      </c>
      <c r="J6623" s="36"/>
      <c r="K6623" s="36"/>
      <c r="L6623" s="36">
        <v>1708000</v>
      </c>
      <c r="M6623" s="36">
        <v>33811000</v>
      </c>
      <c r="N6623" s="36">
        <v>75374000</v>
      </c>
      <c r="O6623" s="37"/>
      <c r="P6623" s="37"/>
      <c r="Q6623" s="37">
        <v>-5.8846999999999996</v>
      </c>
      <c r="R6623" s="37">
        <v>-2.98E-2</v>
      </c>
      <c r="S6623" s="37">
        <v>0.3957</v>
      </c>
      <c r="T6623" s="37"/>
      <c r="U6623" s="37"/>
      <c r="V6623" s="37"/>
      <c r="W6623" s="37"/>
      <c r="X6623" s="37"/>
      <c r="Z6623" s="4" t="str">
        <f t="shared" si="326"/>
        <v>NO</v>
      </c>
      <c r="AA6623" s="4" t="str">
        <f t="shared" si="326"/>
        <v>NO</v>
      </c>
      <c r="AB6623" s="4" t="str">
        <f t="shared" si="326"/>
        <v>YES</v>
      </c>
      <c r="AD6623" s="4">
        <f t="shared" si="327"/>
        <v>1</v>
      </c>
    </row>
    <row r="6624" spans="1:30" ht="14.4" customHeight="1" x14ac:dyDescent="0.35">
      <c r="A6624" s="34">
        <v>6650</v>
      </c>
      <c r="B6624" s="1" t="s">
        <v>19310</v>
      </c>
      <c r="C6624" s="1" t="s">
        <v>29015</v>
      </c>
      <c r="D6624" s="1"/>
      <c r="E6624" s="1" t="s">
        <v>29008</v>
      </c>
      <c r="F6624" s="1" t="s">
        <v>29262</v>
      </c>
      <c r="G6624" s="35" t="s">
        <v>19311</v>
      </c>
      <c r="H6624" s="35" t="s">
        <v>19312</v>
      </c>
      <c r="I6624" s="35" t="s">
        <v>29</v>
      </c>
      <c r="J6624" s="36">
        <v>36816000</v>
      </c>
      <c r="K6624" s="36">
        <v>44958000</v>
      </c>
      <c r="L6624" s="36">
        <v>46719000</v>
      </c>
      <c r="M6624" s="36">
        <v>60738000</v>
      </c>
      <c r="N6624" s="36">
        <v>75364000</v>
      </c>
      <c r="O6624" s="37">
        <v>0.70279999999999998</v>
      </c>
      <c r="P6624" s="37">
        <v>0.64259999999999995</v>
      </c>
      <c r="Q6624" s="37">
        <v>0.57220000000000004</v>
      </c>
      <c r="R6624" s="37">
        <v>0.43509999999999999</v>
      </c>
      <c r="S6624" s="37">
        <v>3.0700000000000002E-2</v>
      </c>
      <c r="T6624" s="37"/>
      <c r="U6624" s="37"/>
      <c r="V6624" s="37"/>
      <c r="W6624" s="37"/>
      <c r="X6624" s="37"/>
      <c r="Z6624" s="4" t="str">
        <f t="shared" si="326"/>
        <v>YES</v>
      </c>
      <c r="AA6624" s="4" t="str">
        <f t="shared" si="326"/>
        <v>YES</v>
      </c>
      <c r="AB6624" s="4" t="str">
        <f t="shared" si="326"/>
        <v>NO</v>
      </c>
      <c r="AD6624" s="4">
        <f t="shared" si="327"/>
        <v>2</v>
      </c>
    </row>
    <row r="6625" spans="1:30" ht="27.65" customHeight="1" x14ac:dyDescent="0.35">
      <c r="A6625" s="34">
        <v>6651</v>
      </c>
      <c r="B6625" s="1" t="s">
        <v>19313</v>
      </c>
      <c r="C6625" s="1" t="s">
        <v>29015</v>
      </c>
      <c r="D6625" s="1"/>
      <c r="E6625" s="1" t="s">
        <v>29008</v>
      </c>
      <c r="F6625" s="1" t="s">
        <v>29262</v>
      </c>
      <c r="G6625" s="35" t="s">
        <v>19314</v>
      </c>
      <c r="H6625" s="35" t="s">
        <v>19315</v>
      </c>
      <c r="I6625" s="35" t="s">
        <v>29</v>
      </c>
      <c r="J6625" s="36">
        <v>25628000</v>
      </c>
      <c r="K6625" s="36">
        <v>38512000</v>
      </c>
      <c r="L6625" s="36">
        <v>54311000</v>
      </c>
      <c r="M6625" s="36">
        <v>71823000</v>
      </c>
      <c r="N6625" s="36">
        <v>75343000</v>
      </c>
      <c r="O6625" s="37">
        <v>0.308</v>
      </c>
      <c r="P6625" s="37">
        <v>0.32650000000000001</v>
      </c>
      <c r="Q6625" s="37">
        <v>0.4572</v>
      </c>
      <c r="R6625" s="37">
        <v>0.4879</v>
      </c>
      <c r="S6625" s="37">
        <v>0.54</v>
      </c>
      <c r="T6625" s="37"/>
      <c r="U6625" s="37"/>
      <c r="V6625" s="37"/>
      <c r="W6625" s="37"/>
      <c r="X6625" s="37"/>
      <c r="Z6625" s="4" t="str">
        <f t="shared" si="326"/>
        <v>YES</v>
      </c>
      <c r="AA6625" s="4" t="str">
        <f t="shared" si="326"/>
        <v>YES</v>
      </c>
      <c r="AB6625" s="4" t="str">
        <f t="shared" si="326"/>
        <v>YES</v>
      </c>
      <c r="AD6625" s="4">
        <f t="shared" si="327"/>
        <v>3</v>
      </c>
    </row>
    <row r="6626" spans="1:30" ht="14.4" customHeight="1" x14ac:dyDescent="0.35">
      <c r="A6626" s="34">
        <v>6652</v>
      </c>
      <c r="B6626" s="1" t="s">
        <v>19316</v>
      </c>
      <c r="C6626" s="1"/>
      <c r="D6626" s="1"/>
      <c r="E6626" s="1"/>
      <c r="F6626" s="1" t="s">
        <v>29262</v>
      </c>
      <c r="G6626" s="35" t="s">
        <v>19317</v>
      </c>
      <c r="H6626" s="35" t="s">
        <v>19318</v>
      </c>
      <c r="I6626" s="35" t="s">
        <v>33</v>
      </c>
      <c r="J6626" s="36">
        <v>21795000</v>
      </c>
      <c r="K6626" s="36">
        <v>41470000</v>
      </c>
      <c r="L6626" s="36">
        <v>58634000</v>
      </c>
      <c r="M6626" s="36">
        <v>69788000</v>
      </c>
      <c r="N6626" s="36">
        <v>75340000</v>
      </c>
      <c r="O6626" s="37">
        <v>-2.4500000000000001E-2</v>
      </c>
      <c r="P6626" s="37">
        <v>2.2499999999999999E-2</v>
      </c>
      <c r="Q6626" s="37">
        <v>9.2100000000000001E-2</v>
      </c>
      <c r="R6626" s="37">
        <v>0.13109999999999999</v>
      </c>
      <c r="S6626" s="37">
        <v>9.8599999999999993E-2</v>
      </c>
      <c r="T6626" s="37">
        <v>-0.10580000000000001</v>
      </c>
      <c r="U6626" s="37">
        <v>-2.1700000000000001E-2</v>
      </c>
      <c r="V6626" s="37">
        <v>7.2599999999999998E-2</v>
      </c>
      <c r="W6626" s="37">
        <v>0.1241</v>
      </c>
      <c r="X6626" s="37">
        <v>8.9399999999999993E-2</v>
      </c>
      <c r="Z6626" s="4" t="str">
        <f t="shared" si="326"/>
        <v>NO</v>
      </c>
      <c r="AA6626" s="4" t="str">
        <f t="shared" si="326"/>
        <v>NO</v>
      </c>
      <c r="AB6626" s="4" t="str">
        <f t="shared" si="326"/>
        <v>NO</v>
      </c>
      <c r="AD6626" s="4">
        <f t="shared" si="327"/>
        <v>0</v>
      </c>
    </row>
    <row r="6627" spans="1:30" ht="14.4" customHeight="1" x14ac:dyDescent="0.35">
      <c r="A6627" s="34">
        <v>6653</v>
      </c>
      <c r="B6627" s="1" t="s">
        <v>19319</v>
      </c>
      <c r="C6627" s="1"/>
      <c r="D6627" s="1"/>
      <c r="E6627" s="1"/>
      <c r="F6627" s="1" t="s">
        <v>29262</v>
      </c>
      <c r="G6627" s="35" t="s">
        <v>19320</v>
      </c>
      <c r="H6627" s="35" t="s">
        <v>19321</v>
      </c>
      <c r="I6627" s="35" t="s">
        <v>43</v>
      </c>
      <c r="J6627" s="36">
        <v>9842000</v>
      </c>
      <c r="K6627" s="36">
        <v>25020000</v>
      </c>
      <c r="L6627" s="36">
        <v>27785000</v>
      </c>
      <c r="M6627" s="36">
        <v>72571000</v>
      </c>
      <c r="N6627" s="36">
        <v>75340000</v>
      </c>
      <c r="O6627" s="37">
        <v>6.7699999999999996E-2</v>
      </c>
      <c r="P6627" s="37">
        <v>9.9599999999999994E-2</v>
      </c>
      <c r="Q6627" s="37">
        <v>4.1500000000000002E-2</v>
      </c>
      <c r="R6627" s="37">
        <v>8.5699999999999998E-2</v>
      </c>
      <c r="S6627" s="37">
        <v>1.7999999999999999E-2</v>
      </c>
      <c r="T6627" s="37"/>
      <c r="U6627" s="37"/>
      <c r="V6627" s="37"/>
      <c r="W6627" s="37"/>
      <c r="X6627" s="37"/>
      <c r="Z6627" s="4" t="str">
        <f t="shared" si="326"/>
        <v>NO</v>
      </c>
      <c r="AA6627" s="4" t="str">
        <f t="shared" si="326"/>
        <v>NO</v>
      </c>
      <c r="AB6627" s="4" t="str">
        <f t="shared" si="326"/>
        <v>NO</v>
      </c>
      <c r="AD6627" s="4">
        <f t="shared" si="327"/>
        <v>0</v>
      </c>
    </row>
    <row r="6628" spans="1:30" ht="27.65" customHeight="1" x14ac:dyDescent="0.35">
      <c r="A6628" s="34">
        <v>6654</v>
      </c>
      <c r="B6628" s="1" t="s">
        <v>19322</v>
      </c>
      <c r="C6628" s="1" t="s">
        <v>29015</v>
      </c>
      <c r="D6628" s="1"/>
      <c r="E6628" s="1" t="s">
        <v>29008</v>
      </c>
      <c r="F6628" s="1" t="s">
        <v>29262</v>
      </c>
      <c r="G6628" s="35" t="s">
        <v>19323</v>
      </c>
      <c r="H6628" s="35" t="s">
        <v>19324</v>
      </c>
      <c r="I6628" s="35" t="s">
        <v>29</v>
      </c>
      <c r="J6628" s="36"/>
      <c r="K6628" s="36"/>
      <c r="L6628" s="36"/>
      <c r="M6628" s="36">
        <v>10784000</v>
      </c>
      <c r="N6628" s="36">
        <v>75334000</v>
      </c>
      <c r="O6628" s="37"/>
      <c r="P6628" s="37"/>
      <c r="Q6628" s="37"/>
      <c r="R6628" s="37">
        <v>5.0799999999999998E-2</v>
      </c>
      <c r="S6628" s="37">
        <v>0.57950000000000002</v>
      </c>
      <c r="T6628" s="37"/>
      <c r="U6628" s="37"/>
      <c r="V6628" s="37"/>
      <c r="W6628" s="37"/>
      <c r="X6628" s="37"/>
      <c r="Z6628" s="4" t="str">
        <f t="shared" si="326"/>
        <v>NO</v>
      </c>
      <c r="AA6628" s="4" t="str">
        <f t="shared" si="326"/>
        <v>NO</v>
      </c>
      <c r="AB6628" s="4" t="str">
        <f t="shared" si="326"/>
        <v>YES</v>
      </c>
      <c r="AD6628" s="4">
        <f t="shared" si="327"/>
        <v>1</v>
      </c>
    </row>
    <row r="6629" spans="1:30" ht="14.4" customHeight="1" x14ac:dyDescent="0.35">
      <c r="A6629" s="34">
        <v>6655</v>
      </c>
      <c r="B6629" s="1" t="s">
        <v>19325</v>
      </c>
      <c r="C6629" s="1" t="s">
        <v>29015</v>
      </c>
      <c r="D6629" s="1"/>
      <c r="E6629" s="1" t="s">
        <v>29008</v>
      </c>
      <c r="F6629" s="1" t="s">
        <v>29262</v>
      </c>
      <c r="G6629" s="35" t="s">
        <v>19326</v>
      </c>
      <c r="H6629" s="35" t="s">
        <v>19327</v>
      </c>
      <c r="I6629" s="35" t="s">
        <v>29</v>
      </c>
      <c r="J6629" s="36">
        <v>64364000</v>
      </c>
      <c r="K6629" s="36">
        <v>69161000</v>
      </c>
      <c r="L6629" s="36">
        <v>69844000</v>
      </c>
      <c r="M6629" s="36">
        <v>77947000</v>
      </c>
      <c r="N6629" s="36">
        <v>75321000</v>
      </c>
      <c r="O6629" s="37">
        <v>0.51749999999999996</v>
      </c>
      <c r="P6629" s="37">
        <v>0.55979999999999996</v>
      </c>
      <c r="Q6629" s="37">
        <v>0.53490000000000004</v>
      </c>
      <c r="R6629" s="37">
        <v>0.55940000000000001</v>
      </c>
      <c r="S6629" s="37">
        <v>0.41520000000000001</v>
      </c>
      <c r="T6629" s="37"/>
      <c r="U6629" s="37"/>
      <c r="V6629" s="37"/>
      <c r="W6629" s="37"/>
      <c r="X6629" s="37"/>
      <c r="Z6629" s="4" t="str">
        <f t="shared" si="326"/>
        <v>YES</v>
      </c>
      <c r="AA6629" s="4" t="str">
        <f t="shared" si="326"/>
        <v>YES</v>
      </c>
      <c r="AB6629" s="4" t="str">
        <f t="shared" si="326"/>
        <v>YES</v>
      </c>
      <c r="AD6629" s="4">
        <f t="shared" si="327"/>
        <v>3</v>
      </c>
    </row>
    <row r="6630" spans="1:30" ht="14.4" customHeight="1" x14ac:dyDescent="0.35">
      <c r="A6630" s="34">
        <v>6656</v>
      </c>
      <c r="B6630" s="1" t="s">
        <v>19328</v>
      </c>
      <c r="C6630" s="1"/>
      <c r="D6630" s="1"/>
      <c r="E6630" s="1"/>
      <c r="F6630" s="1" t="s">
        <v>29262</v>
      </c>
      <c r="G6630" s="35" t="s">
        <v>19329</v>
      </c>
      <c r="H6630" s="35" t="s">
        <v>19330</v>
      </c>
      <c r="I6630" s="35" t="s">
        <v>23</v>
      </c>
      <c r="J6630" s="36">
        <v>40708000</v>
      </c>
      <c r="K6630" s="36">
        <v>51577000</v>
      </c>
      <c r="L6630" s="36">
        <v>64626000</v>
      </c>
      <c r="M6630" s="36">
        <v>58720000</v>
      </c>
      <c r="N6630" s="36">
        <v>75299000</v>
      </c>
      <c r="O6630" s="37">
        <v>-1.4822</v>
      </c>
      <c r="P6630" s="37">
        <v>-1.6568000000000001</v>
      </c>
      <c r="Q6630" s="37">
        <v>-1.3125</v>
      </c>
      <c r="R6630" s="37">
        <v>-1.6984999999999999</v>
      </c>
      <c r="S6630" s="37">
        <v>-1.2112000000000001</v>
      </c>
      <c r="T6630" s="37">
        <v>-1.5929</v>
      </c>
      <c r="U6630" s="37">
        <v>-1.7643</v>
      </c>
      <c r="V6630" s="37">
        <v>-1.4071</v>
      </c>
      <c r="W6630" s="37">
        <v>-1.8188</v>
      </c>
      <c r="X6630" s="37">
        <v>-1.2932999999999999</v>
      </c>
      <c r="Z6630" s="4" t="str">
        <f t="shared" si="326"/>
        <v>NO</v>
      </c>
      <c r="AA6630" s="4" t="str">
        <f t="shared" si="326"/>
        <v>NO</v>
      </c>
      <c r="AB6630" s="4" t="str">
        <f t="shared" si="326"/>
        <v>NO</v>
      </c>
      <c r="AD6630" s="4">
        <f t="shared" si="327"/>
        <v>0</v>
      </c>
    </row>
    <row r="6631" spans="1:30" ht="14.4" customHeight="1" x14ac:dyDescent="0.35">
      <c r="A6631" s="34">
        <v>6657</v>
      </c>
      <c r="B6631" s="1" t="s">
        <v>9728</v>
      </c>
      <c r="C6631" s="1"/>
      <c r="D6631" s="1"/>
      <c r="E6631" s="1"/>
      <c r="F6631" s="1" t="s">
        <v>29262</v>
      </c>
      <c r="G6631" s="35" t="s">
        <v>19331</v>
      </c>
      <c r="H6631" s="35" t="s">
        <v>19332</v>
      </c>
      <c r="I6631" s="35" t="s">
        <v>33</v>
      </c>
      <c r="J6631" s="36">
        <v>53084000</v>
      </c>
      <c r="K6631" s="36">
        <v>62796000</v>
      </c>
      <c r="L6631" s="36">
        <v>74273000</v>
      </c>
      <c r="M6631" s="36">
        <v>65385000</v>
      </c>
      <c r="N6631" s="36">
        <v>75268000</v>
      </c>
      <c r="O6631" s="37">
        <v>5.45E-2</v>
      </c>
      <c r="P6631" s="37">
        <v>8.8900000000000007E-2</v>
      </c>
      <c r="Q6631" s="37">
        <v>0.27260000000000001</v>
      </c>
      <c r="R6631" s="37">
        <v>6.08E-2</v>
      </c>
      <c r="S6631" s="37">
        <v>0.25609999999999999</v>
      </c>
      <c r="T6631" s="37"/>
      <c r="U6631" s="37"/>
      <c r="V6631" s="37"/>
      <c r="W6631" s="37"/>
      <c r="X6631" s="37"/>
      <c r="Z6631" s="4" t="str">
        <f t="shared" si="326"/>
        <v>YES</v>
      </c>
      <c r="AA6631" s="4" t="str">
        <f t="shared" si="326"/>
        <v>NO</v>
      </c>
      <c r="AB6631" s="4" t="str">
        <f t="shared" si="326"/>
        <v>YES</v>
      </c>
      <c r="AD6631" s="4">
        <f t="shared" si="327"/>
        <v>2</v>
      </c>
    </row>
    <row r="6632" spans="1:30" ht="41.4" customHeight="1" x14ac:dyDescent="0.35">
      <c r="A6632" s="34">
        <v>6658</v>
      </c>
      <c r="B6632" s="1" t="s">
        <v>19333</v>
      </c>
      <c r="C6632" s="1"/>
      <c r="D6632" s="1"/>
      <c r="E6632" s="1"/>
      <c r="F6632" s="1" t="s">
        <v>29262</v>
      </c>
      <c r="G6632" s="35" t="s">
        <v>19334</v>
      </c>
      <c r="H6632" s="35" t="s">
        <v>19335</v>
      </c>
      <c r="I6632" s="35" t="s">
        <v>23</v>
      </c>
      <c r="J6632" s="36">
        <v>70596000</v>
      </c>
      <c r="K6632" s="36">
        <v>57416000</v>
      </c>
      <c r="L6632" s="36">
        <v>47223000</v>
      </c>
      <c r="M6632" s="36">
        <v>57568000</v>
      </c>
      <c r="N6632" s="36">
        <v>75266000</v>
      </c>
      <c r="O6632" s="37">
        <v>0.1411</v>
      </c>
      <c r="P6632" s="37">
        <v>9.2299999999999993E-2</v>
      </c>
      <c r="Q6632" s="37">
        <v>6.6799999999999998E-2</v>
      </c>
      <c r="R6632" s="37">
        <v>0.1482</v>
      </c>
      <c r="S6632" s="37">
        <v>0.15129999999999999</v>
      </c>
      <c r="T6632" s="37">
        <v>-1.8E-3</v>
      </c>
      <c r="U6632" s="37"/>
      <c r="V6632" s="37"/>
      <c r="W6632" s="37">
        <v>-2.9999999999999997E-4</v>
      </c>
      <c r="X6632" s="37">
        <v>-2.0000000000000001E-4</v>
      </c>
      <c r="Z6632" s="4" t="str">
        <f t="shared" si="326"/>
        <v>NO</v>
      </c>
      <c r="AA6632" s="4" t="str">
        <f t="shared" si="326"/>
        <v>NO</v>
      </c>
      <c r="AB6632" s="4" t="str">
        <f t="shared" si="326"/>
        <v>NO</v>
      </c>
      <c r="AD6632" s="4">
        <f t="shared" si="327"/>
        <v>0</v>
      </c>
    </row>
    <row r="6633" spans="1:30" ht="14.4" customHeight="1" x14ac:dyDescent="0.35">
      <c r="A6633" s="34">
        <v>6659</v>
      </c>
      <c r="B6633" s="1" t="s">
        <v>19336</v>
      </c>
      <c r="C6633" s="1" t="s">
        <v>29015</v>
      </c>
      <c r="D6633" s="1"/>
      <c r="E6633" s="1" t="s">
        <v>29008</v>
      </c>
      <c r="F6633" s="1" t="s">
        <v>29262</v>
      </c>
      <c r="G6633" s="35" t="s">
        <v>19337</v>
      </c>
      <c r="H6633" s="35" t="s">
        <v>19338</v>
      </c>
      <c r="I6633" s="35" t="s">
        <v>29</v>
      </c>
      <c r="J6633" s="36">
        <v>72637000</v>
      </c>
      <c r="K6633" s="36">
        <v>84210000</v>
      </c>
      <c r="L6633" s="36">
        <v>65910000</v>
      </c>
      <c r="M6633" s="36">
        <v>59219000</v>
      </c>
      <c r="N6633" s="36">
        <v>75264000</v>
      </c>
      <c r="O6633" s="37">
        <v>0.38900000000000001</v>
      </c>
      <c r="P6633" s="37">
        <v>0.18970000000000001</v>
      </c>
      <c r="Q6633" s="37">
        <v>0.1479</v>
      </c>
      <c r="R6633" s="37">
        <v>8.5900000000000004E-2</v>
      </c>
      <c r="S6633" s="37">
        <v>8.2500000000000004E-2</v>
      </c>
      <c r="T6633" s="37">
        <v>0.35010000000000002</v>
      </c>
      <c r="U6633" s="37">
        <v>0.17080000000000001</v>
      </c>
      <c r="V6633" s="37">
        <v>0.1331</v>
      </c>
      <c r="W6633" s="37">
        <v>7.5899999999999995E-2</v>
      </c>
      <c r="X6633" s="37">
        <v>7.2499999999999995E-2</v>
      </c>
      <c r="Z6633" s="4" t="str">
        <f t="shared" si="326"/>
        <v>NO</v>
      </c>
      <c r="AA6633" s="4" t="str">
        <f t="shared" si="326"/>
        <v>NO</v>
      </c>
      <c r="AB6633" s="4" t="str">
        <f t="shared" si="326"/>
        <v>NO</v>
      </c>
      <c r="AD6633" s="4">
        <f t="shared" si="327"/>
        <v>0</v>
      </c>
    </row>
    <row r="6634" spans="1:30" ht="14.4" customHeight="1" x14ac:dyDescent="0.35">
      <c r="A6634" s="34">
        <v>6660</v>
      </c>
      <c r="B6634" s="1" t="s">
        <v>19339</v>
      </c>
      <c r="C6634" s="1" t="s">
        <v>29015</v>
      </c>
      <c r="D6634" s="1"/>
      <c r="E6634" s="1" t="s">
        <v>29008</v>
      </c>
      <c r="F6634" s="1" t="s">
        <v>29262</v>
      </c>
      <c r="G6634" s="35" t="s">
        <v>19340</v>
      </c>
      <c r="H6634" s="35" t="s">
        <v>19341</v>
      </c>
      <c r="I6634" s="35" t="s">
        <v>29</v>
      </c>
      <c r="J6634" s="36">
        <v>44092000</v>
      </c>
      <c r="K6634" s="36">
        <v>53237000</v>
      </c>
      <c r="L6634" s="36">
        <v>59290000</v>
      </c>
      <c r="M6634" s="36">
        <v>68995000</v>
      </c>
      <c r="N6634" s="36">
        <v>75235000</v>
      </c>
      <c r="O6634" s="37">
        <v>0.56299999999999994</v>
      </c>
      <c r="P6634" s="37">
        <v>0.57069999999999999</v>
      </c>
      <c r="Q6634" s="37">
        <v>0.60140000000000005</v>
      </c>
      <c r="R6634" s="37">
        <v>0.50960000000000005</v>
      </c>
      <c r="S6634" s="37">
        <v>0.33679999999999999</v>
      </c>
      <c r="T6634" s="37">
        <v>0.6835</v>
      </c>
      <c r="U6634" s="37">
        <v>0.56459999999999999</v>
      </c>
      <c r="V6634" s="37">
        <v>0.69520000000000004</v>
      </c>
      <c r="W6634" s="37">
        <v>0.51870000000000005</v>
      </c>
      <c r="X6634" s="37">
        <v>0.35620000000000002</v>
      </c>
      <c r="Z6634" s="4" t="str">
        <f t="shared" si="326"/>
        <v>YES</v>
      </c>
      <c r="AA6634" s="4" t="str">
        <f t="shared" si="326"/>
        <v>YES</v>
      </c>
      <c r="AB6634" s="4" t="str">
        <f t="shared" si="326"/>
        <v>YES</v>
      </c>
      <c r="AD6634" s="4">
        <f t="shared" si="327"/>
        <v>3</v>
      </c>
    </row>
    <row r="6635" spans="1:30" ht="27.65" customHeight="1" x14ac:dyDescent="0.35">
      <c r="A6635" s="34">
        <v>6661</v>
      </c>
      <c r="B6635" s="1" t="s">
        <v>1582</v>
      </c>
      <c r="C6635" s="1" t="s">
        <v>29015</v>
      </c>
      <c r="D6635" s="1"/>
      <c r="E6635" s="1" t="s">
        <v>29008</v>
      </c>
      <c r="F6635" s="1" t="s">
        <v>29262</v>
      </c>
      <c r="G6635" s="35" t="s">
        <v>19342</v>
      </c>
      <c r="H6635" s="35" t="s">
        <v>19343</v>
      </c>
      <c r="I6635" s="35" t="s">
        <v>29</v>
      </c>
      <c r="J6635" s="36">
        <v>57861000</v>
      </c>
      <c r="K6635" s="36">
        <v>63034000</v>
      </c>
      <c r="L6635" s="36">
        <v>67429000</v>
      </c>
      <c r="M6635" s="36">
        <v>73001000</v>
      </c>
      <c r="N6635" s="36">
        <v>75230000</v>
      </c>
      <c r="O6635" s="37">
        <v>4.4299999999999999E-2</v>
      </c>
      <c r="P6635" s="37">
        <v>3.1E-2</v>
      </c>
      <c r="Q6635" s="37">
        <v>3.9199999999999999E-2</v>
      </c>
      <c r="R6635" s="37">
        <v>2.5600000000000001E-2</v>
      </c>
      <c r="S6635" s="37">
        <v>2.8899999999999999E-2</v>
      </c>
      <c r="T6635" s="37"/>
      <c r="U6635" s="37"/>
      <c r="V6635" s="37"/>
      <c r="W6635" s="37"/>
      <c r="X6635" s="37"/>
      <c r="Z6635" s="4" t="str">
        <f t="shared" si="326"/>
        <v>NO</v>
      </c>
      <c r="AA6635" s="4" t="str">
        <f t="shared" si="326"/>
        <v>NO</v>
      </c>
      <c r="AB6635" s="4" t="str">
        <f t="shared" si="326"/>
        <v>NO</v>
      </c>
      <c r="AD6635" s="4">
        <f t="shared" si="327"/>
        <v>0</v>
      </c>
    </row>
    <row r="6636" spans="1:30" ht="14.4" customHeight="1" x14ac:dyDescent="0.35">
      <c r="A6636" s="34">
        <v>6662</v>
      </c>
      <c r="B6636" s="1" t="s">
        <v>19344</v>
      </c>
      <c r="C6636" s="1" t="s">
        <v>29015</v>
      </c>
      <c r="D6636" s="1"/>
      <c r="E6636" s="1" t="s">
        <v>29008</v>
      </c>
      <c r="F6636" s="1" t="s">
        <v>29262</v>
      </c>
      <c r="G6636" s="35" t="s">
        <v>19345</v>
      </c>
      <c r="H6636" s="35" t="s">
        <v>19346</v>
      </c>
      <c r="I6636" s="35" t="s">
        <v>29</v>
      </c>
      <c r="J6636" s="36">
        <v>19968000</v>
      </c>
      <c r="K6636" s="36">
        <v>23582000</v>
      </c>
      <c r="L6636" s="36">
        <v>37404000</v>
      </c>
      <c r="M6636" s="36">
        <v>52892000</v>
      </c>
      <c r="N6636" s="36">
        <v>75223000</v>
      </c>
      <c r="O6636" s="37">
        <v>0.22539999999999999</v>
      </c>
      <c r="P6636" s="37">
        <v>0.24690000000000001</v>
      </c>
      <c r="Q6636" s="37">
        <v>0.3926</v>
      </c>
      <c r="R6636" s="37">
        <v>0.43169999999999997</v>
      </c>
      <c r="S6636" s="37">
        <v>0.47310000000000002</v>
      </c>
      <c r="T6636" s="37"/>
      <c r="U6636" s="37"/>
      <c r="V6636" s="37"/>
      <c r="W6636" s="37"/>
      <c r="X6636" s="37"/>
      <c r="Z6636" s="4" t="str">
        <f t="shared" si="326"/>
        <v>YES</v>
      </c>
      <c r="AA6636" s="4" t="str">
        <f t="shared" si="326"/>
        <v>YES</v>
      </c>
      <c r="AB6636" s="4" t="str">
        <f t="shared" si="326"/>
        <v>YES</v>
      </c>
      <c r="AD6636" s="4">
        <f t="shared" si="327"/>
        <v>3</v>
      </c>
    </row>
    <row r="6637" spans="1:30" ht="27.65" customHeight="1" x14ac:dyDescent="0.35">
      <c r="A6637" s="34">
        <v>6663</v>
      </c>
      <c r="B6637" s="1" t="s">
        <v>4599</v>
      </c>
      <c r="C6637" s="1" t="s">
        <v>29015</v>
      </c>
      <c r="D6637" s="1"/>
      <c r="E6637" s="1" t="s">
        <v>29008</v>
      </c>
      <c r="F6637" s="1" t="s">
        <v>29262</v>
      </c>
      <c r="G6637" s="35" t="s">
        <v>19347</v>
      </c>
      <c r="H6637" s="35" t="s">
        <v>19348</v>
      </c>
      <c r="I6637" s="35" t="s">
        <v>29</v>
      </c>
      <c r="J6637" s="36">
        <v>36925000</v>
      </c>
      <c r="K6637" s="36">
        <v>48521000</v>
      </c>
      <c r="L6637" s="36">
        <v>55764000</v>
      </c>
      <c r="M6637" s="36">
        <v>68986000</v>
      </c>
      <c r="N6637" s="36">
        <v>75222000</v>
      </c>
      <c r="O6637" s="37">
        <v>7.0099999999999996E-2</v>
      </c>
      <c r="P6637" s="37">
        <v>0.20810000000000001</v>
      </c>
      <c r="Q6637" s="37">
        <v>0.2472</v>
      </c>
      <c r="R6637" s="37">
        <v>0.18579999999999999</v>
      </c>
      <c r="S6637" s="37">
        <v>0.12870000000000001</v>
      </c>
      <c r="T6637" s="37"/>
      <c r="U6637" s="37"/>
      <c r="V6637" s="37"/>
      <c r="W6637" s="37"/>
      <c r="X6637" s="37"/>
      <c r="Z6637" s="4" t="str">
        <f t="shared" si="326"/>
        <v>YES</v>
      </c>
      <c r="AA6637" s="4" t="str">
        <f t="shared" si="326"/>
        <v>NO</v>
      </c>
      <c r="AB6637" s="4" t="str">
        <f t="shared" si="326"/>
        <v>NO</v>
      </c>
      <c r="AD6637" s="4">
        <f t="shared" si="327"/>
        <v>1</v>
      </c>
    </row>
    <row r="6638" spans="1:30" ht="14.4" customHeight="1" x14ac:dyDescent="0.35">
      <c r="A6638" s="34">
        <v>6664</v>
      </c>
      <c r="B6638" s="1" t="s">
        <v>19349</v>
      </c>
      <c r="C6638" s="1"/>
      <c r="D6638" s="1"/>
      <c r="E6638" s="1"/>
      <c r="F6638" s="1" t="s">
        <v>29262</v>
      </c>
      <c r="G6638" s="35" t="s">
        <v>19350</v>
      </c>
      <c r="H6638" s="35" t="s">
        <v>19351</v>
      </c>
      <c r="I6638" s="35" t="s">
        <v>43</v>
      </c>
      <c r="J6638" s="36">
        <v>80336000</v>
      </c>
      <c r="K6638" s="36">
        <v>78905000</v>
      </c>
      <c r="L6638" s="36">
        <v>78701000</v>
      </c>
      <c r="M6638" s="36">
        <v>77799000</v>
      </c>
      <c r="N6638" s="36">
        <v>75211000</v>
      </c>
      <c r="O6638" s="37">
        <v>8.6599999999999996E-2</v>
      </c>
      <c r="P6638" s="37">
        <v>0.1028</v>
      </c>
      <c r="Q6638" s="37">
        <v>0.1143</v>
      </c>
      <c r="R6638" s="37">
        <v>0.10580000000000001</v>
      </c>
      <c r="S6638" s="37">
        <v>0.1313</v>
      </c>
      <c r="T6638" s="37"/>
      <c r="U6638" s="37"/>
      <c r="V6638" s="37"/>
      <c r="W6638" s="37"/>
      <c r="X6638" s="37"/>
      <c r="Z6638" s="4" t="str">
        <f t="shared" si="326"/>
        <v>NO</v>
      </c>
      <c r="AA6638" s="4" t="str">
        <f t="shared" si="326"/>
        <v>NO</v>
      </c>
      <c r="AB6638" s="4" t="str">
        <f t="shared" si="326"/>
        <v>NO</v>
      </c>
      <c r="AD6638" s="4">
        <f t="shared" si="327"/>
        <v>0</v>
      </c>
    </row>
    <row r="6639" spans="1:30" ht="14.4" customHeight="1" x14ac:dyDescent="0.35">
      <c r="A6639" s="34">
        <v>6665</v>
      </c>
      <c r="B6639" s="1" t="s">
        <v>19352</v>
      </c>
      <c r="C6639" s="1"/>
      <c r="D6639" s="1"/>
      <c r="E6639" s="1"/>
      <c r="F6639" s="1" t="s">
        <v>29262</v>
      </c>
      <c r="G6639" s="35" t="s">
        <v>19353</v>
      </c>
      <c r="H6639" s="35" t="s">
        <v>19354</v>
      </c>
      <c r="I6639" s="35" t="s">
        <v>33</v>
      </c>
      <c r="J6639" s="36">
        <v>75670000</v>
      </c>
      <c r="K6639" s="36">
        <v>72357000</v>
      </c>
      <c r="L6639" s="36">
        <v>64694000</v>
      </c>
      <c r="M6639" s="36">
        <v>57628000</v>
      </c>
      <c r="N6639" s="36">
        <v>75197000</v>
      </c>
      <c r="O6639" s="37">
        <v>0.1071</v>
      </c>
      <c r="P6639" s="37">
        <v>7.4800000000000005E-2</v>
      </c>
      <c r="Q6639" s="37">
        <v>3.0099999999999998E-2</v>
      </c>
      <c r="R6639" s="37">
        <v>-0.10150000000000001</v>
      </c>
      <c r="S6639" s="37">
        <v>5.21E-2</v>
      </c>
      <c r="T6639" s="37">
        <v>7.1999999999999995E-2</v>
      </c>
      <c r="U6639" s="37">
        <v>4.6199999999999998E-2</v>
      </c>
      <c r="V6639" s="37">
        <v>-6.9999999999999999E-4</v>
      </c>
      <c r="W6639" s="37">
        <v>-3.8999999999999998E-3</v>
      </c>
      <c r="X6639" s="37">
        <v>-2.3999999999999998E-3</v>
      </c>
      <c r="Z6639" s="4" t="str">
        <f t="shared" si="326"/>
        <v>NO</v>
      </c>
      <c r="AA6639" s="4" t="str">
        <f t="shared" si="326"/>
        <v>NO</v>
      </c>
      <c r="AB6639" s="4" t="str">
        <f t="shared" si="326"/>
        <v>NO</v>
      </c>
      <c r="AD6639" s="4">
        <f t="shared" si="327"/>
        <v>0</v>
      </c>
    </row>
    <row r="6640" spans="1:30" ht="14.4" customHeight="1" x14ac:dyDescent="0.35">
      <c r="A6640" s="34">
        <v>6666</v>
      </c>
      <c r="B6640" s="1" t="s">
        <v>19355</v>
      </c>
      <c r="C6640" s="1"/>
      <c r="D6640" s="1"/>
      <c r="E6640" s="1"/>
      <c r="F6640" s="1" t="s">
        <v>29262</v>
      </c>
      <c r="G6640" s="35" t="s">
        <v>19356</v>
      </c>
      <c r="H6640" s="35" t="s">
        <v>19357</v>
      </c>
      <c r="I6640" s="35" t="s">
        <v>544</v>
      </c>
      <c r="J6640" s="36">
        <v>53580000</v>
      </c>
      <c r="K6640" s="36">
        <v>57225000</v>
      </c>
      <c r="L6640" s="36">
        <v>66611000</v>
      </c>
      <c r="M6640" s="36">
        <v>69465000</v>
      </c>
      <c r="N6640" s="36">
        <v>75188000</v>
      </c>
      <c r="O6640" s="37">
        <v>0.1081</v>
      </c>
      <c r="P6640" s="37">
        <v>0.23630000000000001</v>
      </c>
      <c r="Q6640" s="37">
        <v>0.21659999999999999</v>
      </c>
      <c r="R6640" s="37">
        <v>0.20580000000000001</v>
      </c>
      <c r="S6640" s="37">
        <v>0.2319</v>
      </c>
      <c r="T6640" s="37"/>
      <c r="U6640" s="37"/>
      <c r="V6640" s="37"/>
      <c r="W6640" s="37"/>
      <c r="X6640" s="37">
        <v>-2.9999999999999997E-4</v>
      </c>
      <c r="Z6640" s="4" t="str">
        <f t="shared" si="326"/>
        <v>YES</v>
      </c>
      <c r="AA6640" s="4" t="str">
        <f t="shared" si="326"/>
        <v>YES</v>
      </c>
      <c r="AB6640" s="4" t="str">
        <f t="shared" si="326"/>
        <v>YES</v>
      </c>
      <c r="AD6640" s="4">
        <f t="shared" si="327"/>
        <v>3</v>
      </c>
    </row>
    <row r="6641" spans="1:30" ht="14.4" customHeight="1" x14ac:dyDescent="0.35">
      <c r="A6641" s="34">
        <v>6667</v>
      </c>
      <c r="B6641" s="1" t="s">
        <v>19358</v>
      </c>
      <c r="C6641" s="1" t="s">
        <v>29015</v>
      </c>
      <c r="D6641" s="1"/>
      <c r="E6641" s="1" t="s">
        <v>29008</v>
      </c>
      <c r="F6641" s="1" t="s">
        <v>29262</v>
      </c>
      <c r="G6641" s="35" t="s">
        <v>19359</v>
      </c>
      <c r="H6641" s="35" t="s">
        <v>19360</v>
      </c>
      <c r="I6641" s="35" t="s">
        <v>29</v>
      </c>
      <c r="J6641" s="36">
        <v>51225000</v>
      </c>
      <c r="K6641" s="36">
        <v>59902000</v>
      </c>
      <c r="L6641" s="36">
        <v>49252000</v>
      </c>
      <c r="M6641" s="36">
        <v>63574000</v>
      </c>
      <c r="N6641" s="36">
        <v>75187000</v>
      </c>
      <c r="O6641" s="37">
        <v>0.3508</v>
      </c>
      <c r="P6641" s="37">
        <v>0.1056</v>
      </c>
      <c r="Q6641" s="37">
        <v>-3.9899999999999998E-2</v>
      </c>
      <c r="R6641" s="37">
        <v>-4.7600000000000003E-2</v>
      </c>
      <c r="S6641" s="37">
        <v>-0.1265</v>
      </c>
      <c r="T6641" s="37"/>
      <c r="U6641" s="37"/>
      <c r="V6641" s="37"/>
      <c r="W6641" s="37"/>
      <c r="X6641" s="37"/>
      <c r="Z6641" s="4" t="str">
        <f t="shared" si="326"/>
        <v>NO</v>
      </c>
      <c r="AA6641" s="4" t="str">
        <f t="shared" si="326"/>
        <v>NO</v>
      </c>
      <c r="AB6641" s="4" t="str">
        <f t="shared" si="326"/>
        <v>NO</v>
      </c>
      <c r="AD6641" s="4">
        <f t="shared" si="327"/>
        <v>0</v>
      </c>
    </row>
    <row r="6642" spans="1:30" ht="14.4" customHeight="1" x14ac:dyDescent="0.35">
      <c r="A6642" s="34">
        <v>6668</v>
      </c>
      <c r="B6642" s="1" t="s">
        <v>19361</v>
      </c>
      <c r="C6642" s="1"/>
      <c r="D6642" s="1"/>
      <c r="E6642" s="1"/>
      <c r="F6642" s="1" t="s">
        <v>29262</v>
      </c>
      <c r="G6642" s="35" t="s">
        <v>19362</v>
      </c>
      <c r="H6642" s="35" t="s">
        <v>19363</v>
      </c>
      <c r="I6642" s="35" t="s">
        <v>23</v>
      </c>
      <c r="J6642" s="36">
        <v>43769000</v>
      </c>
      <c r="K6642" s="36">
        <v>47369000</v>
      </c>
      <c r="L6642" s="36">
        <v>52042000</v>
      </c>
      <c r="M6642" s="36">
        <v>53598000</v>
      </c>
      <c r="N6642" s="36">
        <v>75181000</v>
      </c>
      <c r="O6642" s="37">
        <v>1.2500000000000001E-2</v>
      </c>
      <c r="P6642" s="37">
        <v>8.8400000000000006E-2</v>
      </c>
      <c r="Q6642" s="37">
        <v>0.12479999999999999</v>
      </c>
      <c r="R6642" s="37">
        <v>0.2082</v>
      </c>
      <c r="S6642" s="37">
        <v>0.1366</v>
      </c>
      <c r="T6642" s="37"/>
      <c r="U6642" s="37"/>
      <c r="V6642" s="37"/>
      <c r="W6642" s="37"/>
      <c r="X6642" s="37"/>
      <c r="Z6642" s="4" t="str">
        <f t="shared" si="326"/>
        <v>NO</v>
      </c>
      <c r="AA6642" s="4" t="str">
        <f t="shared" si="326"/>
        <v>YES</v>
      </c>
      <c r="AB6642" s="4" t="str">
        <f t="shared" si="326"/>
        <v>NO</v>
      </c>
      <c r="AD6642" s="4">
        <f t="shared" si="327"/>
        <v>1</v>
      </c>
    </row>
    <row r="6643" spans="1:30" ht="41.4" customHeight="1" x14ac:dyDescent="0.35">
      <c r="A6643" s="34">
        <v>6669</v>
      </c>
      <c r="B6643" s="1" t="s">
        <v>19364</v>
      </c>
      <c r="C6643" s="1"/>
      <c r="D6643" s="1"/>
      <c r="E6643" s="1"/>
      <c r="F6643" s="1" t="s">
        <v>29262</v>
      </c>
      <c r="G6643" s="35" t="s">
        <v>19365</v>
      </c>
      <c r="H6643" s="35" t="s">
        <v>19366</v>
      </c>
      <c r="I6643" s="35" t="s">
        <v>36</v>
      </c>
      <c r="J6643" s="36">
        <v>20673000</v>
      </c>
      <c r="K6643" s="36">
        <v>13618000</v>
      </c>
      <c r="L6643" s="36">
        <v>25439000</v>
      </c>
      <c r="M6643" s="36">
        <v>49431000</v>
      </c>
      <c r="N6643" s="36">
        <v>75175000</v>
      </c>
      <c r="O6643" s="37">
        <v>0.1091</v>
      </c>
      <c r="P6643" s="37">
        <v>7.1099999999999997E-2</v>
      </c>
      <c r="Q6643" s="37">
        <v>6.8500000000000005E-2</v>
      </c>
      <c r="R6643" s="37">
        <v>6.7900000000000002E-2</v>
      </c>
      <c r="S6643" s="37">
        <v>7.2900000000000006E-2</v>
      </c>
      <c r="T6643" s="37"/>
      <c r="U6643" s="37"/>
      <c r="V6643" s="37"/>
      <c r="W6643" s="37"/>
      <c r="X6643" s="37"/>
      <c r="Z6643" s="4" t="str">
        <f t="shared" si="326"/>
        <v>NO</v>
      </c>
      <c r="AA6643" s="4" t="str">
        <f t="shared" si="326"/>
        <v>NO</v>
      </c>
      <c r="AB6643" s="4" t="str">
        <f t="shared" si="326"/>
        <v>NO</v>
      </c>
      <c r="AD6643" s="4">
        <f t="shared" si="327"/>
        <v>0</v>
      </c>
    </row>
    <row r="6644" spans="1:30" ht="14.4" customHeight="1" x14ac:dyDescent="0.35">
      <c r="A6644" s="34">
        <v>6670</v>
      </c>
      <c r="B6644" s="1" t="s">
        <v>19367</v>
      </c>
      <c r="C6644" s="1"/>
      <c r="D6644" s="1"/>
      <c r="E6644" s="1"/>
      <c r="F6644" s="1" t="s">
        <v>29262</v>
      </c>
      <c r="G6644" s="35" t="s">
        <v>19368</v>
      </c>
      <c r="H6644" s="35" t="s">
        <v>19369</v>
      </c>
      <c r="I6644" s="35" t="s">
        <v>33</v>
      </c>
      <c r="J6644" s="36"/>
      <c r="K6644" s="36"/>
      <c r="L6644" s="36">
        <v>26046000</v>
      </c>
      <c r="M6644" s="36">
        <v>63248000</v>
      </c>
      <c r="N6644" s="36">
        <v>75172000</v>
      </c>
      <c r="O6644" s="37"/>
      <c r="P6644" s="37"/>
      <c r="Q6644" s="37">
        <v>0.61819999999999997</v>
      </c>
      <c r="R6644" s="37">
        <v>0.54920000000000002</v>
      </c>
      <c r="S6644" s="37">
        <v>0.40510000000000002</v>
      </c>
      <c r="T6644" s="37"/>
      <c r="U6644" s="37"/>
      <c r="V6644" s="37"/>
      <c r="W6644" s="37"/>
      <c r="X6644" s="37"/>
      <c r="Z6644" s="4" t="str">
        <f t="shared" si="326"/>
        <v>YES</v>
      </c>
      <c r="AA6644" s="4" t="str">
        <f t="shared" si="326"/>
        <v>YES</v>
      </c>
      <c r="AB6644" s="4" t="str">
        <f t="shared" si="326"/>
        <v>YES</v>
      </c>
      <c r="AD6644" s="4">
        <f t="shared" si="327"/>
        <v>3</v>
      </c>
    </row>
    <row r="6645" spans="1:30" ht="27.65" customHeight="1" x14ac:dyDescent="0.35">
      <c r="A6645" s="34">
        <v>6671</v>
      </c>
      <c r="B6645" s="1" t="s">
        <v>5981</v>
      </c>
      <c r="C6645" s="1"/>
      <c r="D6645" s="1"/>
      <c r="E6645" s="1"/>
      <c r="F6645" s="1" t="s">
        <v>29262</v>
      </c>
      <c r="G6645" s="35" t="s">
        <v>19370</v>
      </c>
      <c r="H6645" s="35" t="s">
        <v>19371</v>
      </c>
      <c r="I6645" s="35" t="s">
        <v>43</v>
      </c>
      <c r="J6645" s="36">
        <v>75244000</v>
      </c>
      <c r="K6645" s="36">
        <v>62331000</v>
      </c>
      <c r="L6645" s="36">
        <v>63153000</v>
      </c>
      <c r="M6645" s="36">
        <v>69815000</v>
      </c>
      <c r="N6645" s="36">
        <v>75167000</v>
      </c>
      <c r="O6645" s="37">
        <v>0.1681</v>
      </c>
      <c r="P6645" s="37">
        <v>-5.79E-2</v>
      </c>
      <c r="Q6645" s="37">
        <v>-8.8800000000000004E-2</v>
      </c>
      <c r="R6645" s="37">
        <v>4.6800000000000001E-2</v>
      </c>
      <c r="S6645" s="37">
        <v>-2.3800000000000002E-2</v>
      </c>
      <c r="T6645" s="37"/>
      <c r="U6645" s="37"/>
      <c r="V6645" s="37"/>
      <c r="W6645" s="37"/>
      <c r="X6645" s="37"/>
      <c r="Z6645" s="4" t="str">
        <f t="shared" si="326"/>
        <v>NO</v>
      </c>
      <c r="AA6645" s="4" t="str">
        <f t="shared" si="326"/>
        <v>NO</v>
      </c>
      <c r="AB6645" s="4" t="str">
        <f t="shared" si="326"/>
        <v>NO</v>
      </c>
      <c r="AD6645" s="4">
        <f t="shared" si="327"/>
        <v>0</v>
      </c>
    </row>
    <row r="6646" spans="1:30" ht="14.4" customHeight="1" x14ac:dyDescent="0.35">
      <c r="A6646" s="34">
        <v>6672</v>
      </c>
      <c r="B6646" s="1" t="s">
        <v>19372</v>
      </c>
      <c r="C6646" s="1" t="s">
        <v>29015</v>
      </c>
      <c r="D6646" s="1"/>
      <c r="E6646" s="1" t="s">
        <v>29008</v>
      </c>
      <c r="F6646" s="1" t="s">
        <v>29262</v>
      </c>
      <c r="G6646" s="35" t="s">
        <v>19373</v>
      </c>
      <c r="H6646" s="35" t="s">
        <v>19374</v>
      </c>
      <c r="I6646" s="35" t="s">
        <v>29</v>
      </c>
      <c r="J6646" s="36">
        <v>34491000</v>
      </c>
      <c r="K6646" s="36">
        <v>41126000</v>
      </c>
      <c r="L6646" s="36">
        <v>48377000</v>
      </c>
      <c r="M6646" s="36">
        <v>66294000</v>
      </c>
      <c r="N6646" s="36">
        <v>75143000</v>
      </c>
      <c r="O6646" s="37">
        <v>0.2223</v>
      </c>
      <c r="P6646" s="37">
        <v>0.26740000000000003</v>
      </c>
      <c r="Q6646" s="37">
        <v>0.3463</v>
      </c>
      <c r="R6646" s="37">
        <v>0.37090000000000001</v>
      </c>
      <c r="S6646" s="37">
        <v>0.3886</v>
      </c>
      <c r="T6646" s="37">
        <v>0.19070000000000001</v>
      </c>
      <c r="U6646" s="37">
        <v>0.26740000000000003</v>
      </c>
      <c r="V6646" s="37">
        <v>0.3463</v>
      </c>
      <c r="W6646" s="37">
        <v>0.3579</v>
      </c>
      <c r="X6646" s="37">
        <v>0.74160000000000004</v>
      </c>
      <c r="Z6646" s="4" t="str">
        <f t="shared" si="326"/>
        <v>YES</v>
      </c>
      <c r="AA6646" s="4" t="str">
        <f t="shared" si="326"/>
        <v>YES</v>
      </c>
      <c r="AB6646" s="4" t="str">
        <f t="shared" si="326"/>
        <v>YES</v>
      </c>
      <c r="AD6646" s="4">
        <f t="shared" si="327"/>
        <v>3</v>
      </c>
    </row>
    <row r="6647" spans="1:30" ht="27.65" customHeight="1" x14ac:dyDescent="0.35">
      <c r="A6647" s="34">
        <v>6673</v>
      </c>
      <c r="B6647" s="1" t="s">
        <v>19375</v>
      </c>
      <c r="C6647" s="1"/>
      <c r="D6647" s="1"/>
      <c r="E6647" s="1"/>
      <c r="F6647" s="1" t="s">
        <v>29262</v>
      </c>
      <c r="G6647" s="35" t="s">
        <v>19376</v>
      </c>
      <c r="H6647" s="35" t="s">
        <v>19377</v>
      </c>
      <c r="I6647" s="35" t="s">
        <v>544</v>
      </c>
      <c r="J6647" s="36">
        <v>31023000</v>
      </c>
      <c r="K6647" s="36">
        <v>32263000</v>
      </c>
      <c r="L6647" s="36">
        <v>38676000</v>
      </c>
      <c r="M6647" s="36">
        <v>42690000</v>
      </c>
      <c r="N6647" s="36">
        <v>75126000</v>
      </c>
      <c r="O6647" s="37">
        <v>7.0000000000000007E-2</v>
      </c>
      <c r="P6647" s="37">
        <v>2.92E-2</v>
      </c>
      <c r="Q6647" s="37">
        <v>2.8299999999999999E-2</v>
      </c>
      <c r="R6647" s="37">
        <v>2.9399999999999999E-2</v>
      </c>
      <c r="S6647" s="37">
        <v>4.99E-2</v>
      </c>
      <c r="T6647" s="37">
        <v>6.2199999999999998E-2</v>
      </c>
      <c r="U6647" s="37">
        <v>1.5299999999999999E-2</v>
      </c>
      <c r="V6647" s="37">
        <v>1.9699999999999999E-2</v>
      </c>
      <c r="W6647" s="37">
        <v>8.2000000000000007E-3</v>
      </c>
      <c r="X6647" s="37"/>
      <c r="Z6647" s="4" t="str">
        <f t="shared" si="326"/>
        <v>NO</v>
      </c>
      <c r="AA6647" s="4" t="str">
        <f t="shared" si="326"/>
        <v>NO</v>
      </c>
      <c r="AB6647" s="4" t="str">
        <f t="shared" si="326"/>
        <v>NO</v>
      </c>
      <c r="AD6647" s="4">
        <f t="shared" si="327"/>
        <v>0</v>
      </c>
    </row>
    <row r="6648" spans="1:30" ht="27.65" customHeight="1" x14ac:dyDescent="0.35">
      <c r="A6648" s="34">
        <v>6674</v>
      </c>
      <c r="B6648" s="1" t="s">
        <v>19378</v>
      </c>
      <c r="C6648" s="1" t="s">
        <v>29015</v>
      </c>
      <c r="D6648" s="1"/>
      <c r="E6648" s="1" t="s">
        <v>29008</v>
      </c>
      <c r="F6648" s="1" t="s">
        <v>29262</v>
      </c>
      <c r="G6648" s="35" t="s">
        <v>19379</v>
      </c>
      <c r="H6648" s="35" t="s">
        <v>19380</v>
      </c>
      <c r="I6648" s="35" t="s">
        <v>29</v>
      </c>
      <c r="J6648" s="36">
        <v>23485000</v>
      </c>
      <c r="K6648" s="36">
        <v>49466000</v>
      </c>
      <c r="L6648" s="36">
        <v>72677000</v>
      </c>
      <c r="M6648" s="36">
        <v>74921000</v>
      </c>
      <c r="N6648" s="36">
        <v>75124000</v>
      </c>
      <c r="O6648" s="37">
        <v>1E-3</v>
      </c>
      <c r="P6648" s="37">
        <v>0.14330000000000001</v>
      </c>
      <c r="Q6648" s="37">
        <v>8.9300000000000004E-2</v>
      </c>
      <c r="R6648" s="37">
        <v>8.8200000000000001E-2</v>
      </c>
      <c r="S6648" s="37">
        <v>-4.48E-2</v>
      </c>
      <c r="T6648" s="37"/>
      <c r="U6648" s="37"/>
      <c r="V6648" s="37"/>
      <c r="W6648" s="37"/>
      <c r="X6648" s="37"/>
      <c r="Z6648" s="4" t="str">
        <f t="shared" si="326"/>
        <v>NO</v>
      </c>
      <c r="AA6648" s="4" t="str">
        <f t="shared" si="326"/>
        <v>NO</v>
      </c>
      <c r="AB6648" s="4" t="str">
        <f t="shared" si="326"/>
        <v>NO</v>
      </c>
      <c r="AD6648" s="4">
        <f t="shared" si="327"/>
        <v>0</v>
      </c>
    </row>
    <row r="6649" spans="1:30" ht="14.4" customHeight="1" x14ac:dyDescent="0.35">
      <c r="A6649" s="34">
        <v>6675</v>
      </c>
      <c r="B6649" s="1" t="s">
        <v>19381</v>
      </c>
      <c r="C6649" s="1"/>
      <c r="D6649" s="1"/>
      <c r="E6649" s="1"/>
      <c r="F6649" s="1" t="s">
        <v>29262</v>
      </c>
      <c r="G6649" s="35" t="s">
        <v>19382</v>
      </c>
      <c r="H6649" s="35" t="s">
        <v>19383</v>
      </c>
      <c r="I6649" s="35" t="s">
        <v>23</v>
      </c>
      <c r="J6649" s="36">
        <v>45843000</v>
      </c>
      <c r="K6649" s="36">
        <v>40690000</v>
      </c>
      <c r="L6649" s="36">
        <v>59611000</v>
      </c>
      <c r="M6649" s="36">
        <v>70072000</v>
      </c>
      <c r="N6649" s="36">
        <v>75123000</v>
      </c>
      <c r="O6649" s="37">
        <v>1.23E-2</v>
      </c>
      <c r="P6649" s="37">
        <v>4.4400000000000002E-2</v>
      </c>
      <c r="Q6649" s="37">
        <v>0.36349999999999999</v>
      </c>
      <c r="R6649" s="37">
        <v>0.2445</v>
      </c>
      <c r="S6649" s="37">
        <v>0.36330000000000001</v>
      </c>
      <c r="T6649" s="37"/>
      <c r="U6649" s="37"/>
      <c r="V6649" s="37"/>
      <c r="W6649" s="37"/>
      <c r="X6649" s="37"/>
      <c r="Z6649" s="4" t="str">
        <f t="shared" si="326"/>
        <v>YES</v>
      </c>
      <c r="AA6649" s="4" t="str">
        <f t="shared" si="326"/>
        <v>YES</v>
      </c>
      <c r="AB6649" s="4" t="str">
        <f t="shared" si="326"/>
        <v>YES</v>
      </c>
      <c r="AD6649" s="4">
        <f t="shared" si="327"/>
        <v>3</v>
      </c>
    </row>
    <row r="6650" spans="1:30" ht="41.4" customHeight="1" x14ac:dyDescent="0.35">
      <c r="A6650" s="34">
        <v>6676</v>
      </c>
      <c r="B6650" s="1" t="s">
        <v>7269</v>
      </c>
      <c r="C6650" s="1"/>
      <c r="D6650" s="1"/>
      <c r="E6650" s="1"/>
      <c r="F6650" s="1" t="s">
        <v>29262</v>
      </c>
      <c r="G6650" s="35" t="s">
        <v>19384</v>
      </c>
      <c r="H6650" s="35" t="s">
        <v>19385</v>
      </c>
      <c r="I6650" s="35" t="s">
        <v>33</v>
      </c>
      <c r="J6650" s="36">
        <v>50173000</v>
      </c>
      <c r="K6650" s="36">
        <v>50009000</v>
      </c>
      <c r="L6650" s="36">
        <v>52175000</v>
      </c>
      <c r="M6650" s="36">
        <v>69201000</v>
      </c>
      <c r="N6650" s="36">
        <v>75073000</v>
      </c>
      <c r="O6650" s="37">
        <v>0.1376</v>
      </c>
      <c r="P6650" s="37">
        <v>0.11070000000000001</v>
      </c>
      <c r="Q6650" s="37">
        <v>4.6800000000000001E-2</v>
      </c>
      <c r="R6650" s="37">
        <v>0.1444</v>
      </c>
      <c r="S6650" s="37">
        <v>8.6499999999999994E-2</v>
      </c>
      <c r="T6650" s="37">
        <v>0.12559999999999999</v>
      </c>
      <c r="U6650" s="37">
        <v>8.5900000000000004E-2</v>
      </c>
      <c r="V6650" s="37">
        <v>1.6500000000000001E-2</v>
      </c>
      <c r="W6650" s="37">
        <v>0.1216</v>
      </c>
      <c r="X6650" s="37">
        <v>-1.4E-3</v>
      </c>
      <c r="Z6650" s="4" t="str">
        <f t="shared" si="326"/>
        <v>NO</v>
      </c>
      <c r="AA6650" s="4" t="str">
        <f t="shared" si="326"/>
        <v>NO</v>
      </c>
      <c r="AB6650" s="4" t="str">
        <f t="shared" si="326"/>
        <v>NO</v>
      </c>
      <c r="AD6650" s="4">
        <f t="shared" si="327"/>
        <v>0</v>
      </c>
    </row>
    <row r="6651" spans="1:30" ht="14.4" customHeight="1" x14ac:dyDescent="0.35">
      <c r="A6651" s="34">
        <v>6677</v>
      </c>
      <c r="B6651" s="1" t="s">
        <v>19386</v>
      </c>
      <c r="C6651" s="1" t="s">
        <v>29015</v>
      </c>
      <c r="D6651" s="1"/>
      <c r="E6651" s="1" t="s">
        <v>29008</v>
      </c>
      <c r="F6651" s="1" t="s">
        <v>29262</v>
      </c>
      <c r="G6651" s="35" t="s">
        <v>19387</v>
      </c>
      <c r="H6651" s="35" t="s">
        <v>19388</v>
      </c>
      <c r="I6651" s="35" t="s">
        <v>29</v>
      </c>
      <c r="J6651" s="36">
        <v>59706000</v>
      </c>
      <c r="K6651" s="36">
        <v>62030000</v>
      </c>
      <c r="L6651" s="36">
        <v>62537000</v>
      </c>
      <c r="M6651" s="36">
        <v>76229000</v>
      </c>
      <c r="N6651" s="36">
        <v>75059000</v>
      </c>
      <c r="O6651" s="37">
        <v>3.61E-2</v>
      </c>
      <c r="P6651" s="37">
        <v>0.1118</v>
      </c>
      <c r="Q6651" s="37">
        <v>6.5600000000000006E-2</v>
      </c>
      <c r="R6651" s="37">
        <v>2.12E-2</v>
      </c>
      <c r="S6651" s="37">
        <v>0.1193</v>
      </c>
      <c r="T6651" s="37"/>
      <c r="U6651" s="37">
        <v>-3.0999999999999999E-3</v>
      </c>
      <c r="V6651" s="37">
        <v>-8.0000000000000004E-4</v>
      </c>
      <c r="W6651" s="37"/>
      <c r="X6651" s="37">
        <v>-2.0999999999999999E-3</v>
      </c>
      <c r="Z6651" s="4" t="str">
        <f t="shared" si="326"/>
        <v>NO</v>
      </c>
      <c r="AA6651" s="4" t="str">
        <f t="shared" si="326"/>
        <v>NO</v>
      </c>
      <c r="AB6651" s="4" t="str">
        <f t="shared" si="326"/>
        <v>NO</v>
      </c>
      <c r="AD6651" s="4">
        <f t="shared" si="327"/>
        <v>0</v>
      </c>
    </row>
    <row r="6652" spans="1:30" ht="27.65" customHeight="1" x14ac:dyDescent="0.35">
      <c r="A6652" s="34">
        <v>6678</v>
      </c>
      <c r="B6652" s="1" t="s">
        <v>19389</v>
      </c>
      <c r="C6652" s="1" t="s">
        <v>29046</v>
      </c>
      <c r="D6652" s="1"/>
      <c r="E6652" s="1"/>
      <c r="F6652" s="1" t="s">
        <v>29262</v>
      </c>
      <c r="G6652" s="35" t="s">
        <v>19390</v>
      </c>
      <c r="H6652" s="35" t="s">
        <v>19391</v>
      </c>
      <c r="I6652" s="35" t="s">
        <v>33</v>
      </c>
      <c r="J6652" s="36">
        <v>221170000</v>
      </c>
      <c r="K6652" s="36">
        <v>87092000</v>
      </c>
      <c r="L6652" s="36">
        <v>61214000</v>
      </c>
      <c r="M6652" s="36">
        <v>74351000</v>
      </c>
      <c r="N6652" s="36">
        <v>75057000</v>
      </c>
      <c r="O6652" s="37">
        <v>0.13320000000000001</v>
      </c>
      <c r="P6652" s="37">
        <v>-5.3699999999999998E-2</v>
      </c>
      <c r="Q6652" s="37">
        <v>-1.24E-2</v>
      </c>
      <c r="R6652" s="37">
        <v>0.22520000000000001</v>
      </c>
      <c r="S6652" s="37">
        <v>0.1065</v>
      </c>
      <c r="T6652" s="37"/>
      <c r="U6652" s="37">
        <v>-2.9999999999999997E-4</v>
      </c>
      <c r="V6652" s="37">
        <v>-4.3099999999999999E-2</v>
      </c>
      <c r="W6652" s="37">
        <v>-2.0299999999999999E-2</v>
      </c>
      <c r="X6652" s="37">
        <v>-1.29E-2</v>
      </c>
      <c r="Z6652" s="4" t="str">
        <f t="shared" si="326"/>
        <v>NO</v>
      </c>
      <c r="AA6652" s="4" t="str">
        <f t="shared" si="326"/>
        <v>YES</v>
      </c>
      <c r="AB6652" s="4" t="str">
        <f t="shared" si="326"/>
        <v>NO</v>
      </c>
      <c r="AD6652" s="4">
        <f t="shared" si="327"/>
        <v>1</v>
      </c>
    </row>
    <row r="6653" spans="1:30" ht="14.4" customHeight="1" x14ac:dyDescent="0.35">
      <c r="A6653" s="34">
        <v>6679</v>
      </c>
      <c r="B6653" s="1" t="s">
        <v>4364</v>
      </c>
      <c r="C6653" s="1"/>
      <c r="D6653" s="1"/>
      <c r="E6653" s="1"/>
      <c r="F6653" s="1" t="s">
        <v>29262</v>
      </c>
      <c r="G6653" s="35" t="s">
        <v>19392</v>
      </c>
      <c r="H6653" s="35" t="s">
        <v>19393</v>
      </c>
      <c r="I6653" s="35" t="s">
        <v>33</v>
      </c>
      <c r="J6653" s="36">
        <v>34764000</v>
      </c>
      <c r="K6653" s="36">
        <v>47452000</v>
      </c>
      <c r="L6653" s="36">
        <v>63555000</v>
      </c>
      <c r="M6653" s="36">
        <v>72928000</v>
      </c>
      <c r="N6653" s="36">
        <v>75057000</v>
      </c>
      <c r="O6653" s="37">
        <v>0.1285</v>
      </c>
      <c r="P6653" s="37">
        <v>9.9299999999999999E-2</v>
      </c>
      <c r="Q6653" s="37">
        <v>0.1517</v>
      </c>
      <c r="R6653" s="37">
        <v>7.6600000000000001E-2</v>
      </c>
      <c r="S6653" s="37">
        <v>6.6100000000000006E-2</v>
      </c>
      <c r="T6653" s="37">
        <v>-2.4500000000000001E-2</v>
      </c>
      <c r="U6653" s="37">
        <v>-1.37E-2</v>
      </c>
      <c r="V6653" s="37">
        <v>-5.5999999999999999E-3</v>
      </c>
      <c r="W6653" s="37">
        <v>-5.8999999999999999E-3</v>
      </c>
      <c r="X6653" s="37">
        <v>-1.8E-3</v>
      </c>
      <c r="Z6653" s="4" t="str">
        <f t="shared" si="326"/>
        <v>NO</v>
      </c>
      <c r="AA6653" s="4" t="str">
        <f t="shared" si="326"/>
        <v>NO</v>
      </c>
      <c r="AB6653" s="4" t="str">
        <f t="shared" si="326"/>
        <v>NO</v>
      </c>
      <c r="AD6653" s="4">
        <f t="shared" si="327"/>
        <v>0</v>
      </c>
    </row>
    <row r="6654" spans="1:30" ht="27.65" customHeight="1" x14ac:dyDescent="0.35">
      <c r="A6654" s="34">
        <v>6680</v>
      </c>
      <c r="B6654" s="1" t="s">
        <v>19394</v>
      </c>
      <c r="C6654" s="1" t="s">
        <v>29015</v>
      </c>
      <c r="D6654" s="1"/>
      <c r="E6654" s="1" t="s">
        <v>29008</v>
      </c>
      <c r="F6654" s="1" t="s">
        <v>29262</v>
      </c>
      <c r="G6654" s="35" t="s">
        <v>19395</v>
      </c>
      <c r="H6654" s="35" t="s">
        <v>19396</v>
      </c>
      <c r="I6654" s="35" t="s">
        <v>29</v>
      </c>
      <c r="J6654" s="36">
        <v>36226000</v>
      </c>
      <c r="K6654" s="36">
        <v>60633000</v>
      </c>
      <c r="L6654" s="36">
        <v>68899000</v>
      </c>
      <c r="M6654" s="36">
        <v>72320000</v>
      </c>
      <c r="N6654" s="36">
        <v>75044000</v>
      </c>
      <c r="O6654" s="37">
        <v>0.15820000000000001</v>
      </c>
      <c r="P6654" s="37">
        <v>0.15579999999999999</v>
      </c>
      <c r="Q6654" s="37">
        <v>0.16250000000000001</v>
      </c>
      <c r="R6654" s="37">
        <v>0.16520000000000001</v>
      </c>
      <c r="S6654" s="37">
        <v>0.16470000000000001</v>
      </c>
      <c r="T6654" s="37"/>
      <c r="U6654" s="37"/>
      <c r="V6654" s="37"/>
      <c r="W6654" s="37"/>
      <c r="X6654" s="37"/>
      <c r="Z6654" s="4" t="str">
        <f t="shared" si="326"/>
        <v>NO</v>
      </c>
      <c r="AA6654" s="4" t="str">
        <f t="shared" si="326"/>
        <v>NO</v>
      </c>
      <c r="AB6654" s="4" t="str">
        <f t="shared" si="326"/>
        <v>NO</v>
      </c>
      <c r="AD6654" s="4">
        <f t="shared" si="327"/>
        <v>0</v>
      </c>
    </row>
    <row r="6655" spans="1:30" ht="14.4" customHeight="1" x14ac:dyDescent="0.35">
      <c r="A6655" s="34">
        <v>6681</v>
      </c>
      <c r="B6655" s="1" t="s">
        <v>19397</v>
      </c>
      <c r="C6655" s="1"/>
      <c r="D6655" s="1"/>
      <c r="E6655" s="1"/>
      <c r="F6655" s="1" t="s">
        <v>29262</v>
      </c>
      <c r="G6655" s="35" t="s">
        <v>19398</v>
      </c>
      <c r="H6655" s="35" t="s">
        <v>19399</v>
      </c>
      <c r="I6655" s="35" t="s">
        <v>390</v>
      </c>
      <c r="J6655" s="36"/>
      <c r="K6655" s="36">
        <v>14027000</v>
      </c>
      <c r="L6655" s="36">
        <v>40390000</v>
      </c>
      <c r="M6655" s="36">
        <v>46224000</v>
      </c>
      <c r="N6655" s="36">
        <v>75038000</v>
      </c>
      <c r="O6655" s="37"/>
      <c r="P6655" s="37">
        <v>6.5600000000000006E-2</v>
      </c>
      <c r="Q6655" s="37">
        <v>0.20300000000000001</v>
      </c>
      <c r="R6655" s="37">
        <v>0.3876</v>
      </c>
      <c r="S6655" s="37">
        <v>0.42149999999999999</v>
      </c>
      <c r="T6655" s="37"/>
      <c r="U6655" s="37">
        <v>4.41E-2</v>
      </c>
      <c r="V6655" s="37">
        <v>0.2495</v>
      </c>
      <c r="W6655" s="37">
        <v>0.36249999999999999</v>
      </c>
      <c r="X6655" s="37"/>
      <c r="Z6655" s="4" t="str">
        <f t="shared" si="326"/>
        <v>YES</v>
      </c>
      <c r="AA6655" s="4" t="str">
        <f t="shared" si="326"/>
        <v>YES</v>
      </c>
      <c r="AB6655" s="4" t="str">
        <f t="shared" si="326"/>
        <v>YES</v>
      </c>
      <c r="AD6655" s="4">
        <f t="shared" si="327"/>
        <v>3</v>
      </c>
    </row>
    <row r="6656" spans="1:30" ht="14.4" customHeight="1" x14ac:dyDescent="0.35">
      <c r="A6656" s="34">
        <v>6682</v>
      </c>
      <c r="B6656" s="1" t="s">
        <v>7257</v>
      </c>
      <c r="C6656" s="1" t="s">
        <v>29015</v>
      </c>
      <c r="D6656" s="1"/>
      <c r="E6656" s="1" t="s">
        <v>29008</v>
      </c>
      <c r="F6656" s="1" t="s">
        <v>29262</v>
      </c>
      <c r="G6656" s="35" t="s">
        <v>19400</v>
      </c>
      <c r="H6656" s="35" t="s">
        <v>19401</v>
      </c>
      <c r="I6656" s="35" t="s">
        <v>29</v>
      </c>
      <c r="J6656" s="36">
        <v>28803000</v>
      </c>
      <c r="K6656" s="36">
        <v>27465000</v>
      </c>
      <c r="L6656" s="36">
        <v>43645000</v>
      </c>
      <c r="M6656" s="36">
        <v>64172000</v>
      </c>
      <c r="N6656" s="36">
        <v>75019000</v>
      </c>
      <c r="O6656" s="37">
        <v>0.32090000000000002</v>
      </c>
      <c r="P6656" s="37">
        <v>0.2109</v>
      </c>
      <c r="Q6656" s="37">
        <v>0.1835</v>
      </c>
      <c r="R6656" s="37">
        <v>3.9199999999999999E-2</v>
      </c>
      <c r="S6656" s="37">
        <v>3.8899999999999997E-2</v>
      </c>
      <c r="T6656" s="37"/>
      <c r="U6656" s="37"/>
      <c r="V6656" s="37"/>
      <c r="W6656" s="37">
        <v>-3.8E-3</v>
      </c>
      <c r="X6656" s="37"/>
      <c r="Z6656" s="4" t="str">
        <f t="shared" si="326"/>
        <v>NO</v>
      </c>
      <c r="AA6656" s="4" t="str">
        <f t="shared" si="326"/>
        <v>NO</v>
      </c>
      <c r="AB6656" s="4" t="str">
        <f t="shared" si="326"/>
        <v>NO</v>
      </c>
      <c r="AD6656" s="4">
        <f t="shared" si="327"/>
        <v>0</v>
      </c>
    </row>
    <row r="6657" spans="1:30" ht="14.4" customHeight="1" x14ac:dyDescent="0.35">
      <c r="A6657" s="34">
        <v>6683</v>
      </c>
      <c r="B6657" s="1" t="s">
        <v>7581</v>
      </c>
      <c r="C6657" s="1" t="s">
        <v>29015</v>
      </c>
      <c r="D6657" s="1"/>
      <c r="E6657" s="1" t="s">
        <v>29008</v>
      </c>
      <c r="F6657" s="1" t="s">
        <v>29262</v>
      </c>
      <c r="G6657" s="35" t="s">
        <v>19402</v>
      </c>
      <c r="H6657" s="35" t="s">
        <v>19403</v>
      </c>
      <c r="I6657" s="35" t="s">
        <v>29</v>
      </c>
      <c r="J6657" s="36">
        <v>39163000</v>
      </c>
      <c r="K6657" s="36">
        <v>48601000</v>
      </c>
      <c r="L6657" s="36">
        <v>53343000</v>
      </c>
      <c r="M6657" s="36">
        <v>62660000</v>
      </c>
      <c r="N6657" s="36">
        <v>74996000</v>
      </c>
      <c r="O6657" s="37">
        <v>0.2974</v>
      </c>
      <c r="P6657" s="37">
        <v>0.44080000000000003</v>
      </c>
      <c r="Q6657" s="37">
        <v>0.44400000000000001</v>
      </c>
      <c r="R6657" s="37">
        <v>0.45789999999999997</v>
      </c>
      <c r="S6657" s="37">
        <v>0.50319999999999998</v>
      </c>
      <c r="T6657" s="37">
        <v>0.2107</v>
      </c>
      <c r="U6657" s="37">
        <v>0.37440000000000001</v>
      </c>
      <c r="V6657" s="37">
        <v>0.38769999999999999</v>
      </c>
      <c r="W6657" s="37">
        <v>0.39929999999999999</v>
      </c>
      <c r="X6657" s="37">
        <v>-7.1999999999999998E-3</v>
      </c>
      <c r="Z6657" s="4" t="str">
        <f t="shared" si="326"/>
        <v>YES</v>
      </c>
      <c r="AA6657" s="4" t="str">
        <f t="shared" si="326"/>
        <v>YES</v>
      </c>
      <c r="AB6657" s="4" t="str">
        <f t="shared" si="326"/>
        <v>YES</v>
      </c>
      <c r="AD6657" s="4">
        <f t="shared" si="327"/>
        <v>3</v>
      </c>
    </row>
    <row r="6658" spans="1:30" ht="14.4" customHeight="1" x14ac:dyDescent="0.35">
      <c r="A6658" s="34">
        <v>6684</v>
      </c>
      <c r="B6658" s="1" t="s">
        <v>19404</v>
      </c>
      <c r="C6658" s="1" t="s">
        <v>29015</v>
      </c>
      <c r="D6658" s="1"/>
      <c r="E6658" s="1" t="s">
        <v>29008</v>
      </c>
      <c r="F6658" s="1" t="s">
        <v>29262</v>
      </c>
      <c r="G6658" s="35" t="s">
        <v>19405</v>
      </c>
      <c r="H6658" s="35" t="s">
        <v>19406</v>
      </c>
      <c r="I6658" s="35" t="s">
        <v>29</v>
      </c>
      <c r="J6658" s="36"/>
      <c r="K6658" s="36"/>
      <c r="L6658" s="36">
        <v>6502000</v>
      </c>
      <c r="M6658" s="36">
        <v>55758000</v>
      </c>
      <c r="N6658" s="36">
        <v>74992000</v>
      </c>
      <c r="O6658" s="37"/>
      <c r="P6658" s="37"/>
      <c r="Q6658" s="37">
        <v>0.7339</v>
      </c>
      <c r="R6658" s="37">
        <v>0.1356</v>
      </c>
      <c r="S6658" s="37">
        <v>0.45839999999999997</v>
      </c>
      <c r="T6658" s="37"/>
      <c r="U6658" s="37"/>
      <c r="V6658" s="37"/>
      <c r="W6658" s="37">
        <v>6.9199999999999998E-2</v>
      </c>
      <c r="X6658" s="37">
        <v>-2.8799999999999999E-2</v>
      </c>
      <c r="Z6658" s="4" t="str">
        <f t="shared" si="326"/>
        <v>YES</v>
      </c>
      <c r="AA6658" s="4" t="str">
        <f t="shared" si="326"/>
        <v>NO</v>
      </c>
      <c r="AB6658" s="4" t="str">
        <f t="shared" si="326"/>
        <v>YES</v>
      </c>
      <c r="AD6658" s="4">
        <f t="shared" si="327"/>
        <v>2</v>
      </c>
    </row>
    <row r="6659" spans="1:30" ht="14.4" customHeight="1" x14ac:dyDescent="0.35">
      <c r="A6659" s="34">
        <v>6685</v>
      </c>
      <c r="B6659" s="1" t="s">
        <v>10121</v>
      </c>
      <c r="C6659" s="1" t="s">
        <v>29015</v>
      </c>
      <c r="D6659" s="1"/>
      <c r="E6659" s="1" t="s">
        <v>29008</v>
      </c>
      <c r="F6659" s="1" t="s">
        <v>29262</v>
      </c>
      <c r="G6659" s="35" t="s">
        <v>19407</v>
      </c>
      <c r="H6659" s="35" t="s">
        <v>19408</v>
      </c>
      <c r="I6659" s="35" t="s">
        <v>29</v>
      </c>
      <c r="J6659" s="36">
        <v>33735000</v>
      </c>
      <c r="K6659" s="36">
        <v>46509000</v>
      </c>
      <c r="L6659" s="36">
        <v>47213000</v>
      </c>
      <c r="M6659" s="36">
        <v>66814000</v>
      </c>
      <c r="N6659" s="36">
        <v>74990000</v>
      </c>
      <c r="O6659" s="37">
        <v>0.16239999999999999</v>
      </c>
      <c r="P6659" s="37">
        <v>0.22509999999999999</v>
      </c>
      <c r="Q6659" s="37">
        <v>4.7100000000000003E-2</v>
      </c>
      <c r="R6659" s="37">
        <v>0.246</v>
      </c>
      <c r="S6659" s="37">
        <v>0.23880000000000001</v>
      </c>
      <c r="T6659" s="37"/>
      <c r="U6659" s="37"/>
      <c r="V6659" s="37"/>
      <c r="W6659" s="37"/>
      <c r="X6659" s="37"/>
      <c r="Z6659" s="4" t="str">
        <f t="shared" si="326"/>
        <v>NO</v>
      </c>
      <c r="AA6659" s="4" t="str">
        <f t="shared" si="326"/>
        <v>YES</v>
      </c>
      <c r="AB6659" s="4" t="str">
        <f t="shared" si="326"/>
        <v>YES</v>
      </c>
      <c r="AD6659" s="4">
        <f t="shared" si="327"/>
        <v>2</v>
      </c>
    </row>
    <row r="6660" spans="1:30" ht="14.4" customHeight="1" x14ac:dyDescent="0.35">
      <c r="A6660" s="34">
        <v>6686</v>
      </c>
      <c r="B6660" s="1" t="s">
        <v>19409</v>
      </c>
      <c r="C6660" s="1" t="s">
        <v>29015</v>
      </c>
      <c r="D6660" s="1"/>
      <c r="E6660" s="1" t="s">
        <v>29008</v>
      </c>
      <c r="F6660" s="1" t="s">
        <v>29262</v>
      </c>
      <c r="G6660" s="35" t="s">
        <v>19410</v>
      </c>
      <c r="H6660" s="35" t="s">
        <v>19411</v>
      </c>
      <c r="I6660" s="35" t="s">
        <v>29</v>
      </c>
      <c r="J6660" s="36">
        <v>43805000</v>
      </c>
      <c r="K6660" s="36">
        <v>46281000</v>
      </c>
      <c r="L6660" s="36">
        <v>51176000</v>
      </c>
      <c r="M6660" s="36">
        <v>59947000</v>
      </c>
      <c r="N6660" s="36">
        <v>74989000</v>
      </c>
      <c r="O6660" s="37">
        <v>0.50249999999999995</v>
      </c>
      <c r="P6660" s="37">
        <v>0.36520000000000002</v>
      </c>
      <c r="Q6660" s="37">
        <v>0.29399999999999998</v>
      </c>
      <c r="R6660" s="37">
        <v>0.1973</v>
      </c>
      <c r="S6660" s="37">
        <v>0.38229999999999997</v>
      </c>
      <c r="T6660" s="37"/>
      <c r="U6660" s="37"/>
      <c r="V6660" s="37"/>
      <c r="W6660" s="37"/>
      <c r="X6660" s="37"/>
      <c r="Z6660" s="4" t="str">
        <f t="shared" si="326"/>
        <v>YES</v>
      </c>
      <c r="AA6660" s="4" t="str">
        <f t="shared" si="326"/>
        <v>NO</v>
      </c>
      <c r="AB6660" s="4" t="str">
        <f t="shared" si="326"/>
        <v>YES</v>
      </c>
      <c r="AD6660" s="4">
        <f t="shared" si="327"/>
        <v>2</v>
      </c>
    </row>
    <row r="6661" spans="1:30" ht="14.4" customHeight="1" x14ac:dyDescent="0.35">
      <c r="A6661" s="34">
        <v>6687</v>
      </c>
      <c r="B6661" s="1" t="s">
        <v>19412</v>
      </c>
      <c r="C6661" s="1" t="s">
        <v>29015</v>
      </c>
      <c r="D6661" s="1"/>
      <c r="E6661" s="1" t="s">
        <v>29008</v>
      </c>
      <c r="F6661" s="1" t="s">
        <v>29262</v>
      </c>
      <c r="G6661" s="35" t="s">
        <v>19413</v>
      </c>
      <c r="H6661" s="35" t="s">
        <v>19414</v>
      </c>
      <c r="I6661" s="35" t="s">
        <v>29</v>
      </c>
      <c r="J6661" s="36">
        <v>27487000</v>
      </c>
      <c r="K6661" s="36">
        <v>36824000</v>
      </c>
      <c r="L6661" s="36">
        <v>41271000</v>
      </c>
      <c r="M6661" s="36">
        <v>48885000</v>
      </c>
      <c r="N6661" s="36">
        <v>74979000</v>
      </c>
      <c r="O6661" s="37">
        <v>0.11</v>
      </c>
      <c r="P6661" s="37">
        <v>0.1497</v>
      </c>
      <c r="Q6661" s="37">
        <v>5.1400000000000001E-2</v>
      </c>
      <c r="R6661" s="37">
        <v>9.4799999999999995E-2</v>
      </c>
      <c r="S6661" s="37">
        <v>5.1999999999999998E-2</v>
      </c>
      <c r="T6661" s="37"/>
      <c r="U6661" s="37"/>
      <c r="V6661" s="37"/>
      <c r="W6661" s="37"/>
      <c r="X6661" s="37"/>
      <c r="Z6661" s="4" t="str">
        <f t="shared" ref="Z6661:AB6724" si="328">IF(Q6661&gt;20%,"YES","NO")</f>
        <v>NO</v>
      </c>
      <c r="AA6661" s="4" t="str">
        <f t="shared" si="328"/>
        <v>NO</v>
      </c>
      <c r="AB6661" s="4" t="str">
        <f t="shared" si="328"/>
        <v>NO</v>
      </c>
      <c r="AD6661" s="4">
        <f t="shared" ref="AD6661:AD6724" si="329">COUNTIF(Z6661:AB6661,"YES")</f>
        <v>0</v>
      </c>
    </row>
    <row r="6662" spans="1:30" ht="14.4" customHeight="1" x14ac:dyDescent="0.35">
      <c r="A6662" s="34">
        <v>6688</v>
      </c>
      <c r="B6662" s="1" t="s">
        <v>19415</v>
      </c>
      <c r="C6662" s="1"/>
      <c r="D6662" s="1"/>
      <c r="E6662" s="1"/>
      <c r="F6662" s="1" t="s">
        <v>29262</v>
      </c>
      <c r="G6662" s="35" t="s">
        <v>19416</v>
      </c>
      <c r="H6662" s="35" t="s">
        <v>19417</v>
      </c>
      <c r="I6662" s="35" t="s">
        <v>33</v>
      </c>
      <c r="J6662" s="36">
        <v>39037000</v>
      </c>
      <c r="K6662" s="36">
        <v>37409000</v>
      </c>
      <c r="L6662" s="36">
        <v>52453000</v>
      </c>
      <c r="M6662" s="36">
        <v>68848000</v>
      </c>
      <c r="N6662" s="36">
        <v>74972000</v>
      </c>
      <c r="O6662" s="37">
        <v>4.6199999999999998E-2</v>
      </c>
      <c r="P6662" s="37">
        <v>6.59E-2</v>
      </c>
      <c r="Q6662" s="37">
        <v>0.28189999999999998</v>
      </c>
      <c r="R6662" s="37">
        <v>0.3211</v>
      </c>
      <c r="S6662" s="37">
        <v>0.2601</v>
      </c>
      <c r="T6662" s="37"/>
      <c r="U6662" s="37"/>
      <c r="V6662" s="37"/>
      <c r="W6662" s="37"/>
      <c r="X6662" s="37"/>
      <c r="Z6662" s="4" t="str">
        <f t="shared" si="328"/>
        <v>YES</v>
      </c>
      <c r="AA6662" s="4" t="str">
        <f t="shared" si="328"/>
        <v>YES</v>
      </c>
      <c r="AB6662" s="4" t="str">
        <f t="shared" si="328"/>
        <v>YES</v>
      </c>
      <c r="AD6662" s="4">
        <f t="shared" si="329"/>
        <v>3</v>
      </c>
    </row>
    <row r="6663" spans="1:30" ht="14.4" customHeight="1" x14ac:dyDescent="0.35">
      <c r="A6663" s="34">
        <v>6689</v>
      </c>
      <c r="B6663" s="1" t="s">
        <v>17669</v>
      </c>
      <c r="C6663" s="1" t="s">
        <v>29015</v>
      </c>
      <c r="D6663" s="1"/>
      <c r="E6663" s="1" t="s">
        <v>29008</v>
      </c>
      <c r="F6663" s="1" t="s">
        <v>29262</v>
      </c>
      <c r="G6663" s="35" t="s">
        <v>19418</v>
      </c>
      <c r="H6663" s="35" t="s">
        <v>19419</v>
      </c>
      <c r="I6663" s="35" t="s">
        <v>29</v>
      </c>
      <c r="J6663" s="36">
        <v>32627000</v>
      </c>
      <c r="K6663" s="36">
        <v>49368000</v>
      </c>
      <c r="L6663" s="36">
        <v>57296000</v>
      </c>
      <c r="M6663" s="36">
        <v>62230000</v>
      </c>
      <c r="N6663" s="36">
        <v>74969000</v>
      </c>
      <c r="O6663" s="37">
        <v>8.3000000000000004E-2</v>
      </c>
      <c r="P6663" s="37">
        <v>0.158</v>
      </c>
      <c r="Q6663" s="37">
        <v>0.1021</v>
      </c>
      <c r="R6663" s="37">
        <v>6.54E-2</v>
      </c>
      <c r="S6663" s="37">
        <v>9.4000000000000004E-3</v>
      </c>
      <c r="T6663" s="37">
        <v>8.3000000000000004E-2</v>
      </c>
      <c r="U6663" s="37">
        <v>0.1575</v>
      </c>
      <c r="V6663" s="37">
        <v>0.1021</v>
      </c>
      <c r="W6663" s="37">
        <v>4.4600000000000001E-2</v>
      </c>
      <c r="X6663" s="37">
        <v>5.8400000000000001E-2</v>
      </c>
      <c r="Z6663" s="4" t="str">
        <f t="shared" si="328"/>
        <v>NO</v>
      </c>
      <c r="AA6663" s="4" t="str">
        <f t="shared" si="328"/>
        <v>NO</v>
      </c>
      <c r="AB6663" s="4" t="str">
        <f t="shared" si="328"/>
        <v>NO</v>
      </c>
      <c r="AD6663" s="4">
        <f t="shared" si="329"/>
        <v>0</v>
      </c>
    </row>
    <row r="6664" spans="1:30" ht="14.4" customHeight="1" x14ac:dyDescent="0.35">
      <c r="A6664" s="34">
        <v>6690</v>
      </c>
      <c r="B6664" s="1" t="s">
        <v>19420</v>
      </c>
      <c r="C6664" s="1" t="s">
        <v>29015</v>
      </c>
      <c r="D6664" s="1"/>
      <c r="E6664" s="1" t="s">
        <v>29008</v>
      </c>
      <c r="F6664" s="1" t="s">
        <v>29262</v>
      </c>
      <c r="G6664" s="35" t="s">
        <v>19421</v>
      </c>
      <c r="H6664" s="35" t="s">
        <v>19422</v>
      </c>
      <c r="I6664" s="35" t="s">
        <v>29</v>
      </c>
      <c r="J6664" s="36"/>
      <c r="K6664" s="36"/>
      <c r="L6664" s="36"/>
      <c r="M6664" s="36">
        <v>56423000</v>
      </c>
      <c r="N6664" s="36">
        <v>74922000</v>
      </c>
      <c r="O6664" s="37"/>
      <c r="P6664" s="37"/>
      <c r="Q6664" s="37"/>
      <c r="R6664" s="37">
        <v>7.2999999999999995E-2</v>
      </c>
      <c r="S6664" s="37">
        <v>0.19220000000000001</v>
      </c>
      <c r="T6664" s="37"/>
      <c r="U6664" s="37"/>
      <c r="V6664" s="37"/>
      <c r="W6664" s="37"/>
      <c r="X6664" s="37"/>
      <c r="Z6664" s="4" t="str">
        <f t="shared" si="328"/>
        <v>NO</v>
      </c>
      <c r="AA6664" s="4" t="str">
        <f t="shared" si="328"/>
        <v>NO</v>
      </c>
      <c r="AB6664" s="4" t="str">
        <f t="shared" si="328"/>
        <v>NO</v>
      </c>
      <c r="AD6664" s="4">
        <f t="shared" si="329"/>
        <v>0</v>
      </c>
    </row>
    <row r="6665" spans="1:30" ht="14.4" customHeight="1" x14ac:dyDescent="0.35">
      <c r="A6665" s="34">
        <v>6691</v>
      </c>
      <c r="B6665" s="1" t="s">
        <v>19423</v>
      </c>
      <c r="C6665" s="1" t="s">
        <v>29015</v>
      </c>
      <c r="D6665" s="1"/>
      <c r="E6665" s="1" t="s">
        <v>29008</v>
      </c>
      <c r="F6665" s="1" t="s">
        <v>29262</v>
      </c>
      <c r="G6665" s="35" t="s">
        <v>19424</v>
      </c>
      <c r="H6665" s="35" t="s">
        <v>19425</v>
      </c>
      <c r="I6665" s="35" t="s">
        <v>29</v>
      </c>
      <c r="J6665" s="36">
        <v>37372000</v>
      </c>
      <c r="K6665" s="36">
        <v>38711000</v>
      </c>
      <c r="L6665" s="36">
        <v>53759000</v>
      </c>
      <c r="M6665" s="36">
        <v>57965000</v>
      </c>
      <c r="N6665" s="36">
        <v>74918000</v>
      </c>
      <c r="O6665" s="37">
        <v>6.2100000000000002E-2</v>
      </c>
      <c r="P6665" s="37">
        <v>5.7700000000000001E-2</v>
      </c>
      <c r="Q6665" s="37">
        <v>0.2465</v>
      </c>
      <c r="R6665" s="37">
        <v>0.1898</v>
      </c>
      <c r="S6665" s="37">
        <v>0.1706</v>
      </c>
      <c r="T6665" s="37"/>
      <c r="U6665" s="37"/>
      <c r="V6665" s="37"/>
      <c r="W6665" s="37"/>
      <c r="X6665" s="37"/>
      <c r="Z6665" s="4" t="str">
        <f t="shared" si="328"/>
        <v>YES</v>
      </c>
      <c r="AA6665" s="4" t="str">
        <f t="shared" si="328"/>
        <v>NO</v>
      </c>
      <c r="AB6665" s="4" t="str">
        <f t="shared" si="328"/>
        <v>NO</v>
      </c>
      <c r="AD6665" s="4">
        <f t="shared" si="329"/>
        <v>1</v>
      </c>
    </row>
    <row r="6666" spans="1:30" ht="14.4" customHeight="1" x14ac:dyDescent="0.35">
      <c r="A6666" s="34">
        <v>6692</v>
      </c>
      <c r="B6666" s="1" t="s">
        <v>19426</v>
      </c>
      <c r="C6666" s="1" t="s">
        <v>29015</v>
      </c>
      <c r="D6666" s="1"/>
      <c r="E6666" s="1" t="s">
        <v>29008</v>
      </c>
      <c r="F6666" s="1" t="s">
        <v>29262</v>
      </c>
      <c r="G6666" s="35" t="s">
        <v>19427</v>
      </c>
      <c r="H6666" s="35" t="s">
        <v>19428</v>
      </c>
      <c r="I6666" s="35" t="s">
        <v>29</v>
      </c>
      <c r="J6666" s="36">
        <v>28501000</v>
      </c>
      <c r="K6666" s="36">
        <v>36329000</v>
      </c>
      <c r="L6666" s="36">
        <v>44575000</v>
      </c>
      <c r="M6666" s="36">
        <v>60619000</v>
      </c>
      <c r="N6666" s="36">
        <v>74917000</v>
      </c>
      <c r="O6666" s="37">
        <v>6.2899999999999998E-2</v>
      </c>
      <c r="P6666" s="37">
        <v>0.1183</v>
      </c>
      <c r="Q6666" s="37">
        <v>9.4600000000000004E-2</v>
      </c>
      <c r="R6666" s="37">
        <v>0.21529999999999999</v>
      </c>
      <c r="S6666" s="37">
        <v>0.1696</v>
      </c>
      <c r="T6666" s="37"/>
      <c r="U6666" s="37"/>
      <c r="V6666" s="37"/>
      <c r="W6666" s="37"/>
      <c r="X6666" s="37"/>
      <c r="Z6666" s="4" t="str">
        <f t="shared" si="328"/>
        <v>NO</v>
      </c>
      <c r="AA6666" s="4" t="str">
        <f t="shared" si="328"/>
        <v>YES</v>
      </c>
      <c r="AB6666" s="4" t="str">
        <f t="shared" si="328"/>
        <v>NO</v>
      </c>
      <c r="AD6666" s="4">
        <f t="shared" si="329"/>
        <v>1</v>
      </c>
    </row>
    <row r="6667" spans="1:30" ht="14.4" customHeight="1" x14ac:dyDescent="0.35">
      <c r="A6667" s="34">
        <v>6693</v>
      </c>
      <c r="B6667" s="1" t="s">
        <v>8144</v>
      </c>
      <c r="C6667" s="1"/>
      <c r="D6667" s="1"/>
      <c r="E6667" s="1"/>
      <c r="F6667" s="1" t="s">
        <v>29262</v>
      </c>
      <c r="G6667" s="35" t="s">
        <v>19429</v>
      </c>
      <c r="H6667" s="35" t="s">
        <v>19430</v>
      </c>
      <c r="I6667" s="35" t="s">
        <v>33</v>
      </c>
      <c r="J6667" s="36">
        <v>33326000</v>
      </c>
      <c r="K6667" s="36">
        <v>54355000</v>
      </c>
      <c r="L6667" s="36">
        <v>61952000</v>
      </c>
      <c r="M6667" s="36">
        <v>67298000</v>
      </c>
      <c r="N6667" s="36">
        <v>74915000</v>
      </c>
      <c r="O6667" s="37">
        <v>5.1900000000000002E-2</v>
      </c>
      <c r="P6667" s="37">
        <v>0.1424</v>
      </c>
      <c r="Q6667" s="37">
        <v>0.2006</v>
      </c>
      <c r="R6667" s="37">
        <v>-0.19919999999999999</v>
      </c>
      <c r="S6667" s="37">
        <v>9.5600000000000004E-2</v>
      </c>
      <c r="T6667" s="37"/>
      <c r="U6667" s="37"/>
      <c r="V6667" s="37"/>
      <c r="W6667" s="37"/>
      <c r="X6667" s="37"/>
      <c r="Z6667" s="4" t="str">
        <f t="shared" si="328"/>
        <v>YES</v>
      </c>
      <c r="AA6667" s="4" t="str">
        <f t="shared" si="328"/>
        <v>NO</v>
      </c>
      <c r="AB6667" s="4" t="str">
        <f t="shared" si="328"/>
        <v>NO</v>
      </c>
      <c r="AD6667" s="4">
        <f t="shared" si="329"/>
        <v>1</v>
      </c>
    </row>
    <row r="6668" spans="1:30" ht="14.4" customHeight="1" x14ac:dyDescent="0.35">
      <c r="A6668" s="34">
        <v>6694</v>
      </c>
      <c r="B6668" s="1" t="s">
        <v>19431</v>
      </c>
      <c r="C6668" s="1"/>
      <c r="D6668" s="1"/>
      <c r="E6668" s="1"/>
      <c r="F6668" s="1" t="s">
        <v>29262</v>
      </c>
      <c r="G6668" s="35" t="s">
        <v>19432</v>
      </c>
      <c r="H6668" s="35" t="s">
        <v>19433</v>
      </c>
      <c r="I6668" s="35" t="s">
        <v>23</v>
      </c>
      <c r="J6668" s="36">
        <v>13180000</v>
      </c>
      <c r="K6668" s="36">
        <v>15566000</v>
      </c>
      <c r="L6668" s="36">
        <v>16201000</v>
      </c>
      <c r="M6668" s="36">
        <v>39653000</v>
      </c>
      <c r="N6668" s="36">
        <v>74907000</v>
      </c>
      <c r="O6668" s="37">
        <v>0.39629999999999999</v>
      </c>
      <c r="P6668" s="37">
        <v>-0.27589999999999998</v>
      </c>
      <c r="Q6668" s="37">
        <v>0.1123</v>
      </c>
      <c r="R6668" s="37">
        <v>3.0499999999999999E-2</v>
      </c>
      <c r="S6668" s="37">
        <v>2.4199999999999999E-2</v>
      </c>
      <c r="T6668" s="37"/>
      <c r="U6668" s="37"/>
      <c r="V6668" s="37"/>
      <c r="W6668" s="37"/>
      <c r="X6668" s="37">
        <v>1.18E-2</v>
      </c>
      <c r="Z6668" s="4" t="str">
        <f t="shared" si="328"/>
        <v>NO</v>
      </c>
      <c r="AA6668" s="4" t="str">
        <f t="shared" si="328"/>
        <v>NO</v>
      </c>
      <c r="AB6668" s="4" t="str">
        <f t="shared" si="328"/>
        <v>NO</v>
      </c>
      <c r="AD6668" s="4">
        <f t="shared" si="329"/>
        <v>0</v>
      </c>
    </row>
    <row r="6669" spans="1:30" ht="14.4" customHeight="1" x14ac:dyDescent="0.35">
      <c r="A6669" s="34">
        <v>6695</v>
      </c>
      <c r="B6669" s="1" t="s">
        <v>19434</v>
      </c>
      <c r="C6669" s="1" t="s">
        <v>29015</v>
      </c>
      <c r="D6669" s="1"/>
      <c r="E6669" s="1" t="s">
        <v>29008</v>
      </c>
      <c r="F6669" s="1" t="s">
        <v>29262</v>
      </c>
      <c r="G6669" s="35" t="s">
        <v>19435</v>
      </c>
      <c r="H6669" s="35" t="s">
        <v>19436</v>
      </c>
      <c r="I6669" s="35" t="s">
        <v>29</v>
      </c>
      <c r="J6669" s="36">
        <v>35006000</v>
      </c>
      <c r="K6669" s="36">
        <v>49156000</v>
      </c>
      <c r="L6669" s="36">
        <v>60136000</v>
      </c>
      <c r="M6669" s="36">
        <v>65112000</v>
      </c>
      <c r="N6669" s="36">
        <v>74905000</v>
      </c>
      <c r="O6669" s="37">
        <v>0.47699999999999998</v>
      </c>
      <c r="P6669" s="37">
        <v>0.51259999999999994</v>
      </c>
      <c r="Q6669" s="37">
        <v>0.35220000000000001</v>
      </c>
      <c r="R6669" s="37">
        <v>0.50739999999999996</v>
      </c>
      <c r="S6669" s="37">
        <v>0.46200000000000002</v>
      </c>
      <c r="T6669" s="37"/>
      <c r="U6669" s="37"/>
      <c r="V6669" s="37"/>
      <c r="W6669" s="37"/>
      <c r="X6669" s="37"/>
      <c r="Z6669" s="4" t="str">
        <f t="shared" si="328"/>
        <v>YES</v>
      </c>
      <c r="AA6669" s="4" t="str">
        <f t="shared" si="328"/>
        <v>YES</v>
      </c>
      <c r="AB6669" s="4" t="str">
        <f t="shared" si="328"/>
        <v>YES</v>
      </c>
      <c r="AD6669" s="4">
        <f t="shared" si="329"/>
        <v>3</v>
      </c>
    </row>
    <row r="6670" spans="1:30" ht="14.4" customHeight="1" x14ac:dyDescent="0.35">
      <c r="A6670" s="34">
        <v>6696</v>
      </c>
      <c r="B6670" s="1" t="s">
        <v>19437</v>
      </c>
      <c r="C6670" s="1" t="s">
        <v>29015</v>
      </c>
      <c r="D6670" s="1"/>
      <c r="E6670" s="1" t="s">
        <v>29008</v>
      </c>
      <c r="F6670" s="1" t="s">
        <v>29262</v>
      </c>
      <c r="G6670" s="35" t="s">
        <v>19438</v>
      </c>
      <c r="H6670" s="35" t="s">
        <v>19439</v>
      </c>
      <c r="I6670" s="35" t="s">
        <v>29</v>
      </c>
      <c r="J6670" s="36">
        <v>35555000</v>
      </c>
      <c r="K6670" s="36">
        <v>53137000</v>
      </c>
      <c r="L6670" s="36">
        <v>63462000</v>
      </c>
      <c r="M6670" s="36">
        <v>67228000</v>
      </c>
      <c r="N6670" s="36">
        <v>74903000</v>
      </c>
      <c r="O6670" s="37">
        <v>3.0999999999999999E-3</v>
      </c>
      <c r="P6670" s="37">
        <v>5.6800000000000003E-2</v>
      </c>
      <c r="Q6670" s="37">
        <v>0.1719</v>
      </c>
      <c r="R6670" s="37">
        <v>0.15</v>
      </c>
      <c r="S6670" s="37">
        <v>0.32429999999999998</v>
      </c>
      <c r="T6670" s="37">
        <v>3.0999999999999999E-3</v>
      </c>
      <c r="U6670" s="37">
        <v>5.6800000000000003E-2</v>
      </c>
      <c r="V6670" s="37"/>
      <c r="W6670" s="37"/>
      <c r="X6670" s="37"/>
      <c r="Z6670" s="4" t="str">
        <f t="shared" si="328"/>
        <v>NO</v>
      </c>
      <c r="AA6670" s="4" t="str">
        <f t="shared" si="328"/>
        <v>NO</v>
      </c>
      <c r="AB6670" s="4" t="str">
        <f t="shared" si="328"/>
        <v>YES</v>
      </c>
      <c r="AD6670" s="4">
        <f t="shared" si="329"/>
        <v>1</v>
      </c>
    </row>
    <row r="6671" spans="1:30" ht="14.4" customHeight="1" x14ac:dyDescent="0.35">
      <c r="A6671" s="34">
        <v>6697</v>
      </c>
      <c r="B6671" s="1" t="s">
        <v>9728</v>
      </c>
      <c r="C6671" s="1"/>
      <c r="D6671" s="1"/>
      <c r="E6671" s="1"/>
      <c r="F6671" s="1" t="s">
        <v>29262</v>
      </c>
      <c r="G6671" s="35" t="s">
        <v>19440</v>
      </c>
      <c r="H6671" s="35" t="s">
        <v>19441</v>
      </c>
      <c r="I6671" s="35" t="s">
        <v>33</v>
      </c>
      <c r="J6671" s="36">
        <v>31425000</v>
      </c>
      <c r="K6671" s="36">
        <v>34412000</v>
      </c>
      <c r="L6671" s="36">
        <v>53733000</v>
      </c>
      <c r="M6671" s="36">
        <v>61032000</v>
      </c>
      <c r="N6671" s="36">
        <v>74881000</v>
      </c>
      <c r="O6671" s="37">
        <v>-5.45E-2</v>
      </c>
      <c r="P6671" s="37">
        <v>-0.1636</v>
      </c>
      <c r="Q6671" s="37">
        <v>0.12559999999999999</v>
      </c>
      <c r="R6671" s="37">
        <v>0.20979999999999999</v>
      </c>
      <c r="S6671" s="37">
        <v>0.19139999999999999</v>
      </c>
      <c r="T6671" s="37"/>
      <c r="U6671" s="37"/>
      <c r="V6671" s="37"/>
      <c r="W6671" s="37"/>
      <c r="X6671" s="37"/>
      <c r="Z6671" s="4" t="str">
        <f t="shared" si="328"/>
        <v>NO</v>
      </c>
      <c r="AA6671" s="4" t="str">
        <f t="shared" si="328"/>
        <v>YES</v>
      </c>
      <c r="AB6671" s="4" t="str">
        <f t="shared" si="328"/>
        <v>NO</v>
      </c>
      <c r="AD6671" s="4">
        <f t="shared" si="329"/>
        <v>1</v>
      </c>
    </row>
    <row r="6672" spans="1:30" ht="14.4" customHeight="1" x14ac:dyDescent="0.35">
      <c r="A6672" s="39">
        <v>6698</v>
      </c>
      <c r="B6672" s="13" t="s">
        <v>19442</v>
      </c>
      <c r="C6672" s="13" t="s">
        <v>29015</v>
      </c>
      <c r="D6672" s="14" t="s">
        <v>29043</v>
      </c>
      <c r="E6672" s="13" t="s">
        <v>29075</v>
      </c>
      <c r="F6672" s="1" t="s">
        <v>29262</v>
      </c>
      <c r="G6672" s="40" t="s">
        <v>19443</v>
      </c>
      <c r="H6672" s="40" t="s">
        <v>19444</v>
      </c>
      <c r="I6672" s="40" t="s">
        <v>36</v>
      </c>
      <c r="J6672" s="41"/>
      <c r="K6672" s="41">
        <v>7362000</v>
      </c>
      <c r="L6672" s="41">
        <v>30680000</v>
      </c>
      <c r="M6672" s="41">
        <v>52565000</v>
      </c>
      <c r="N6672" s="41">
        <v>74869000</v>
      </c>
      <c r="O6672" s="42"/>
      <c r="P6672" s="42">
        <v>-0.55159999999999998</v>
      </c>
      <c r="Q6672" s="42">
        <v>2.7E-2</v>
      </c>
      <c r="R6672" s="42">
        <v>2.8299999999999999E-2</v>
      </c>
      <c r="S6672" s="42">
        <v>6.3299999999999995E-2</v>
      </c>
      <c r="T6672" s="42"/>
      <c r="U6672" s="42"/>
      <c r="V6672" s="42"/>
      <c r="W6672" s="42"/>
      <c r="X6672" s="42"/>
      <c r="Z6672" s="4" t="str">
        <f t="shared" si="328"/>
        <v>NO</v>
      </c>
      <c r="AA6672" s="4" t="str">
        <f t="shared" si="328"/>
        <v>NO</v>
      </c>
      <c r="AB6672" s="4" t="str">
        <f t="shared" si="328"/>
        <v>NO</v>
      </c>
      <c r="AD6672" s="4">
        <f t="shared" si="329"/>
        <v>0</v>
      </c>
    </row>
    <row r="6673" spans="1:30" ht="27.65" customHeight="1" x14ac:dyDescent="0.35">
      <c r="A6673" s="34">
        <v>6699</v>
      </c>
      <c r="B6673" s="1" t="s">
        <v>19445</v>
      </c>
      <c r="C6673" s="1"/>
      <c r="D6673" s="1"/>
      <c r="E6673" s="1"/>
      <c r="F6673" s="1" t="s">
        <v>29262</v>
      </c>
      <c r="G6673" s="35" t="s">
        <v>19446</v>
      </c>
      <c r="H6673" s="35" t="s">
        <v>19447</v>
      </c>
      <c r="I6673" s="35" t="s">
        <v>23</v>
      </c>
      <c r="J6673" s="36">
        <v>31188000</v>
      </c>
      <c r="K6673" s="36">
        <v>36461000</v>
      </c>
      <c r="L6673" s="36">
        <v>47615000</v>
      </c>
      <c r="M6673" s="36">
        <v>63099000</v>
      </c>
      <c r="N6673" s="36">
        <v>74866000</v>
      </c>
      <c r="O6673" s="37">
        <v>-3.9800000000000002E-2</v>
      </c>
      <c r="P6673" s="37">
        <v>7.1300000000000002E-2</v>
      </c>
      <c r="Q6673" s="37">
        <v>1.9699999999999999E-2</v>
      </c>
      <c r="R6673" s="37">
        <v>3.8899999999999997E-2</v>
      </c>
      <c r="S6673" s="37">
        <v>9.5999999999999992E-3</v>
      </c>
      <c r="T6673" s="37"/>
      <c r="U6673" s="37"/>
      <c r="V6673" s="37"/>
      <c r="W6673" s="37"/>
      <c r="X6673" s="37"/>
      <c r="Z6673" s="4" t="str">
        <f t="shared" si="328"/>
        <v>NO</v>
      </c>
      <c r="AA6673" s="4" t="str">
        <f t="shared" si="328"/>
        <v>NO</v>
      </c>
      <c r="AB6673" s="4" t="str">
        <f t="shared" si="328"/>
        <v>NO</v>
      </c>
      <c r="AD6673" s="4">
        <f t="shared" si="329"/>
        <v>0</v>
      </c>
    </row>
    <row r="6674" spans="1:30" ht="14.4" customHeight="1" x14ac:dyDescent="0.35">
      <c r="A6674" s="34">
        <v>6700</v>
      </c>
      <c r="B6674" s="1" t="s">
        <v>19448</v>
      </c>
      <c r="C6674" s="1" t="s">
        <v>29015</v>
      </c>
      <c r="D6674" s="1"/>
      <c r="E6674" s="1" t="s">
        <v>29008</v>
      </c>
      <c r="F6674" s="1" t="s">
        <v>29262</v>
      </c>
      <c r="G6674" s="35" t="s">
        <v>19449</v>
      </c>
      <c r="H6674" s="35" t="s">
        <v>19450</v>
      </c>
      <c r="I6674" s="35" t="s">
        <v>29</v>
      </c>
      <c r="J6674" s="36">
        <v>36350000</v>
      </c>
      <c r="K6674" s="36">
        <v>38639000</v>
      </c>
      <c r="L6674" s="36">
        <v>43918000</v>
      </c>
      <c r="M6674" s="36">
        <v>54336000</v>
      </c>
      <c r="N6674" s="36">
        <v>74856000</v>
      </c>
      <c r="O6674" s="37">
        <v>0.27089999999999997</v>
      </c>
      <c r="P6674" s="37">
        <v>-0.11119999999999999</v>
      </c>
      <c r="Q6674" s="37">
        <v>2.53E-2</v>
      </c>
      <c r="R6674" s="37">
        <v>-1.8499999999999999E-2</v>
      </c>
      <c r="S6674" s="37">
        <v>0.21049999999999999</v>
      </c>
      <c r="T6674" s="37">
        <v>-3.0099999999999998E-2</v>
      </c>
      <c r="U6674" s="37">
        <v>-0.02</v>
      </c>
      <c r="V6674" s="37">
        <v>-9.2999999999999992E-3</v>
      </c>
      <c r="W6674" s="37">
        <v>-2.0999999999999999E-3</v>
      </c>
      <c r="X6674" s="37"/>
      <c r="Z6674" s="4" t="str">
        <f t="shared" si="328"/>
        <v>NO</v>
      </c>
      <c r="AA6674" s="4" t="str">
        <f t="shared" si="328"/>
        <v>NO</v>
      </c>
      <c r="AB6674" s="4" t="str">
        <f t="shared" si="328"/>
        <v>YES</v>
      </c>
      <c r="AD6674" s="4">
        <f t="shared" si="329"/>
        <v>1</v>
      </c>
    </row>
    <row r="6675" spans="1:30" ht="14.4" customHeight="1" x14ac:dyDescent="0.35">
      <c r="A6675" s="34">
        <v>6701</v>
      </c>
      <c r="B6675" s="1" t="s">
        <v>4322</v>
      </c>
      <c r="C6675" s="1"/>
      <c r="D6675" s="1"/>
      <c r="E6675" s="1"/>
      <c r="F6675" s="1" t="s">
        <v>29262</v>
      </c>
      <c r="G6675" s="35" t="s">
        <v>19451</v>
      </c>
      <c r="H6675" s="35" t="s">
        <v>19452</v>
      </c>
      <c r="I6675" s="35" t="s">
        <v>33</v>
      </c>
      <c r="J6675" s="36"/>
      <c r="K6675" s="36"/>
      <c r="L6675" s="36">
        <v>9880000</v>
      </c>
      <c r="M6675" s="36">
        <v>44416000</v>
      </c>
      <c r="N6675" s="36">
        <v>74811000</v>
      </c>
      <c r="O6675" s="37"/>
      <c r="P6675" s="37"/>
      <c r="Q6675" s="37">
        <v>-0.12959999999999999</v>
      </c>
      <c r="R6675" s="37">
        <v>8.9999999999999993E-3</v>
      </c>
      <c r="S6675" s="37">
        <v>0.51759999999999995</v>
      </c>
      <c r="T6675" s="37"/>
      <c r="U6675" s="37"/>
      <c r="V6675" s="37"/>
      <c r="W6675" s="37">
        <v>-3.5900000000000001E-2</v>
      </c>
      <c r="X6675" s="37">
        <v>-2.07E-2</v>
      </c>
      <c r="Z6675" s="4" t="str">
        <f t="shared" si="328"/>
        <v>NO</v>
      </c>
      <c r="AA6675" s="4" t="str">
        <f t="shared" si="328"/>
        <v>NO</v>
      </c>
      <c r="AB6675" s="4" t="str">
        <f t="shared" si="328"/>
        <v>YES</v>
      </c>
      <c r="AD6675" s="4">
        <f t="shared" si="329"/>
        <v>1</v>
      </c>
    </row>
    <row r="6676" spans="1:30" ht="14.4" customHeight="1" x14ac:dyDescent="0.35">
      <c r="A6676" s="34">
        <v>6702</v>
      </c>
      <c r="B6676" s="1" t="s">
        <v>19453</v>
      </c>
      <c r="C6676" s="1" t="s">
        <v>29015</v>
      </c>
      <c r="D6676" s="1"/>
      <c r="E6676" s="1" t="s">
        <v>29008</v>
      </c>
      <c r="F6676" s="1" t="s">
        <v>29262</v>
      </c>
      <c r="G6676" s="35" t="s">
        <v>19454</v>
      </c>
      <c r="H6676" s="35" t="s">
        <v>19455</v>
      </c>
      <c r="I6676" s="35" t="s">
        <v>29</v>
      </c>
      <c r="J6676" s="36">
        <v>7323000</v>
      </c>
      <c r="K6676" s="36">
        <v>9547000</v>
      </c>
      <c r="L6676" s="36">
        <v>10314000</v>
      </c>
      <c r="M6676" s="36">
        <v>30790000</v>
      </c>
      <c r="N6676" s="36">
        <v>74796000</v>
      </c>
      <c r="O6676" s="37">
        <v>-0.37380000000000002</v>
      </c>
      <c r="P6676" s="37">
        <v>-9.35E-2</v>
      </c>
      <c r="Q6676" s="37">
        <v>-0.19650000000000001</v>
      </c>
      <c r="R6676" s="37">
        <v>-1.0200000000000001E-2</v>
      </c>
      <c r="S6676" s="37">
        <v>0.32590000000000002</v>
      </c>
      <c r="T6676" s="37"/>
      <c r="U6676" s="37"/>
      <c r="V6676" s="37"/>
      <c r="W6676" s="37"/>
      <c r="X6676" s="37"/>
      <c r="Z6676" s="4" t="str">
        <f t="shared" si="328"/>
        <v>NO</v>
      </c>
      <c r="AA6676" s="4" t="str">
        <f t="shared" si="328"/>
        <v>NO</v>
      </c>
      <c r="AB6676" s="4" t="str">
        <f t="shared" si="328"/>
        <v>YES</v>
      </c>
      <c r="AD6676" s="4">
        <f t="shared" si="329"/>
        <v>1</v>
      </c>
    </row>
    <row r="6677" spans="1:30" ht="27.65" customHeight="1" x14ac:dyDescent="0.35">
      <c r="A6677" s="34">
        <v>6703</v>
      </c>
      <c r="B6677" s="1" t="s">
        <v>19456</v>
      </c>
      <c r="C6677" s="1"/>
      <c r="D6677" s="1"/>
      <c r="E6677" s="1"/>
      <c r="F6677" s="1" t="s">
        <v>29262</v>
      </c>
      <c r="G6677" s="35" t="s">
        <v>19457</v>
      </c>
      <c r="H6677" s="35" t="s">
        <v>19458</v>
      </c>
      <c r="I6677" s="35" t="s">
        <v>33</v>
      </c>
      <c r="J6677" s="36">
        <v>5246000</v>
      </c>
      <c r="K6677" s="36">
        <v>4750000</v>
      </c>
      <c r="L6677" s="36">
        <v>2843000</v>
      </c>
      <c r="M6677" s="36">
        <v>24623000</v>
      </c>
      <c r="N6677" s="36">
        <v>74781000</v>
      </c>
      <c r="O6677" s="37">
        <v>-2.7461000000000002</v>
      </c>
      <c r="P6677" s="37">
        <v>-4.7503000000000002</v>
      </c>
      <c r="Q6677" s="37">
        <v>-23.684100000000001</v>
      </c>
      <c r="R6677" s="37">
        <v>-4.0317999999999996</v>
      </c>
      <c r="S6677" s="37">
        <v>-1.6937</v>
      </c>
      <c r="T6677" s="37">
        <v>-3.9194</v>
      </c>
      <c r="U6677" s="37">
        <v>3.8855</v>
      </c>
      <c r="V6677" s="37">
        <v>-23.910699999999999</v>
      </c>
      <c r="W6677" s="37">
        <v>-4.0392000000000001</v>
      </c>
      <c r="X6677" s="37">
        <v>-1.6980999999999999</v>
      </c>
      <c r="Z6677" s="4" t="str">
        <f t="shared" si="328"/>
        <v>NO</v>
      </c>
      <c r="AA6677" s="4" t="str">
        <f t="shared" si="328"/>
        <v>NO</v>
      </c>
      <c r="AB6677" s="4" t="str">
        <f t="shared" si="328"/>
        <v>NO</v>
      </c>
      <c r="AD6677" s="4">
        <f t="shared" si="329"/>
        <v>0</v>
      </c>
    </row>
    <row r="6678" spans="1:30" ht="27.65" customHeight="1" x14ac:dyDescent="0.35">
      <c r="A6678" s="34">
        <v>6704</v>
      </c>
      <c r="B6678" s="1" t="s">
        <v>19459</v>
      </c>
      <c r="C6678" s="1"/>
      <c r="D6678" s="1"/>
      <c r="E6678" s="1"/>
      <c r="F6678" s="1" t="s">
        <v>29262</v>
      </c>
      <c r="G6678" s="35" t="s">
        <v>19460</v>
      </c>
      <c r="H6678" s="35" t="s">
        <v>19461</v>
      </c>
      <c r="I6678" s="35" t="s">
        <v>33</v>
      </c>
      <c r="J6678" s="36">
        <v>57396000</v>
      </c>
      <c r="K6678" s="36">
        <v>34245000</v>
      </c>
      <c r="L6678" s="36">
        <v>35080000</v>
      </c>
      <c r="M6678" s="36">
        <v>64353000</v>
      </c>
      <c r="N6678" s="36">
        <v>74775000</v>
      </c>
      <c r="O6678" s="37">
        <v>9.1200000000000003E-2</v>
      </c>
      <c r="P6678" s="37">
        <v>-0.2767</v>
      </c>
      <c r="Q6678" s="37">
        <v>-2.7376999999999998</v>
      </c>
      <c r="R6678" s="37">
        <v>-2.7282999999999999</v>
      </c>
      <c r="S6678" s="37">
        <v>-2.8290999999999999</v>
      </c>
      <c r="T6678" s="37">
        <v>-8.6999999999999994E-3</v>
      </c>
      <c r="U6678" s="37">
        <v>-9.5999999999999992E-3</v>
      </c>
      <c r="V6678" s="37"/>
      <c r="W6678" s="37"/>
      <c r="X6678" s="37">
        <v>-6.1199999999999997E-2</v>
      </c>
      <c r="Z6678" s="4" t="str">
        <f t="shared" si="328"/>
        <v>NO</v>
      </c>
      <c r="AA6678" s="4" t="str">
        <f t="shared" si="328"/>
        <v>NO</v>
      </c>
      <c r="AB6678" s="4" t="str">
        <f t="shared" si="328"/>
        <v>NO</v>
      </c>
      <c r="AD6678" s="4">
        <f t="shared" si="329"/>
        <v>0</v>
      </c>
    </row>
    <row r="6679" spans="1:30" ht="14.4" customHeight="1" x14ac:dyDescent="0.35">
      <c r="A6679" s="34">
        <v>6705</v>
      </c>
      <c r="B6679" s="1" t="s">
        <v>19462</v>
      </c>
      <c r="C6679" s="1"/>
      <c r="D6679" s="1"/>
      <c r="E6679" s="1"/>
      <c r="F6679" s="1" t="s">
        <v>29262</v>
      </c>
      <c r="G6679" s="35" t="s">
        <v>19463</v>
      </c>
      <c r="H6679" s="35" t="s">
        <v>19464</v>
      </c>
      <c r="I6679" s="35" t="s">
        <v>23</v>
      </c>
      <c r="J6679" s="36">
        <v>62751000</v>
      </c>
      <c r="K6679" s="36">
        <v>59306000</v>
      </c>
      <c r="L6679" s="36">
        <v>66165000</v>
      </c>
      <c r="M6679" s="36">
        <v>63218000</v>
      </c>
      <c r="N6679" s="36">
        <v>74767000</v>
      </c>
      <c r="O6679" s="37">
        <v>0.53300000000000003</v>
      </c>
      <c r="P6679" s="37">
        <v>0.13550000000000001</v>
      </c>
      <c r="Q6679" s="37">
        <v>4.4400000000000002E-2</v>
      </c>
      <c r="R6679" s="37">
        <v>9.9299999999999999E-2</v>
      </c>
      <c r="S6679" s="37">
        <v>3.5799999999999998E-2</v>
      </c>
      <c r="T6679" s="37">
        <v>0.5423</v>
      </c>
      <c r="U6679" s="37">
        <v>0.11600000000000001</v>
      </c>
      <c r="V6679" s="37">
        <v>-2.0000000000000001E-4</v>
      </c>
      <c r="W6679" s="37">
        <v>9.2100000000000001E-2</v>
      </c>
      <c r="X6679" s="37"/>
      <c r="Z6679" s="4" t="str">
        <f t="shared" si="328"/>
        <v>NO</v>
      </c>
      <c r="AA6679" s="4" t="str">
        <f t="shared" si="328"/>
        <v>NO</v>
      </c>
      <c r="AB6679" s="4" t="str">
        <f t="shared" si="328"/>
        <v>NO</v>
      </c>
      <c r="AD6679" s="4">
        <f t="shared" si="329"/>
        <v>0</v>
      </c>
    </row>
    <row r="6680" spans="1:30" ht="14.4" customHeight="1" x14ac:dyDescent="0.35">
      <c r="A6680" s="34">
        <v>6706</v>
      </c>
      <c r="B6680" s="1" t="s">
        <v>19465</v>
      </c>
      <c r="C6680" s="1"/>
      <c r="D6680" s="1"/>
      <c r="E6680" s="1"/>
      <c r="F6680" s="1" t="s">
        <v>29262</v>
      </c>
      <c r="G6680" s="35" t="s">
        <v>19466</v>
      </c>
      <c r="H6680" s="35" t="s">
        <v>19467</v>
      </c>
      <c r="I6680" s="35" t="s">
        <v>23</v>
      </c>
      <c r="J6680" s="36">
        <v>39179000</v>
      </c>
      <c r="K6680" s="36">
        <v>49051000</v>
      </c>
      <c r="L6680" s="36">
        <v>56424000</v>
      </c>
      <c r="M6680" s="36">
        <v>64053000</v>
      </c>
      <c r="N6680" s="36">
        <v>74766000</v>
      </c>
      <c r="O6680" s="37">
        <v>0.38819999999999999</v>
      </c>
      <c r="P6680" s="37">
        <v>0.1115</v>
      </c>
      <c r="Q6680" s="37">
        <v>0.1133</v>
      </c>
      <c r="R6680" s="37">
        <v>6.3799999999999996E-2</v>
      </c>
      <c r="S6680" s="37">
        <v>0.11840000000000001</v>
      </c>
      <c r="T6680" s="37"/>
      <c r="U6680" s="37"/>
      <c r="V6680" s="37"/>
      <c r="W6680" s="37"/>
      <c r="X6680" s="37"/>
      <c r="Z6680" s="4" t="str">
        <f t="shared" si="328"/>
        <v>NO</v>
      </c>
      <c r="AA6680" s="4" t="str">
        <f t="shared" si="328"/>
        <v>NO</v>
      </c>
      <c r="AB6680" s="4" t="str">
        <f t="shared" si="328"/>
        <v>NO</v>
      </c>
      <c r="AD6680" s="4">
        <f t="shared" si="329"/>
        <v>0</v>
      </c>
    </row>
    <row r="6681" spans="1:30" ht="14.4" customHeight="1" x14ac:dyDescent="0.35">
      <c r="A6681" s="34">
        <v>6707</v>
      </c>
      <c r="B6681" s="1" t="s">
        <v>19468</v>
      </c>
      <c r="C6681" s="1" t="s">
        <v>29015</v>
      </c>
      <c r="D6681" s="1"/>
      <c r="E6681" s="1" t="s">
        <v>29008</v>
      </c>
      <c r="F6681" s="1" t="s">
        <v>29262</v>
      </c>
      <c r="G6681" s="35" t="s">
        <v>19469</v>
      </c>
      <c r="H6681" s="35" t="s">
        <v>19470</v>
      </c>
      <c r="I6681" s="35" t="s">
        <v>29</v>
      </c>
      <c r="J6681" s="36">
        <v>19520000</v>
      </c>
      <c r="K6681" s="36">
        <v>25558000</v>
      </c>
      <c r="L6681" s="36">
        <v>37635000</v>
      </c>
      <c r="M6681" s="36">
        <v>63478000</v>
      </c>
      <c r="N6681" s="36">
        <v>74762000</v>
      </c>
      <c r="O6681" s="37">
        <v>6.2300000000000001E-2</v>
      </c>
      <c r="P6681" s="37">
        <v>6.0499999999999998E-2</v>
      </c>
      <c r="Q6681" s="37">
        <v>8.2000000000000003E-2</v>
      </c>
      <c r="R6681" s="37">
        <v>7.46E-2</v>
      </c>
      <c r="S6681" s="37">
        <v>7.9299999999999995E-2</v>
      </c>
      <c r="T6681" s="37"/>
      <c r="U6681" s="37"/>
      <c r="V6681" s="37"/>
      <c r="W6681" s="37"/>
      <c r="X6681" s="37"/>
      <c r="Z6681" s="4" t="str">
        <f t="shared" si="328"/>
        <v>NO</v>
      </c>
      <c r="AA6681" s="4" t="str">
        <f t="shared" si="328"/>
        <v>NO</v>
      </c>
      <c r="AB6681" s="4" t="str">
        <f t="shared" si="328"/>
        <v>NO</v>
      </c>
      <c r="AD6681" s="4">
        <f t="shared" si="329"/>
        <v>0</v>
      </c>
    </row>
    <row r="6682" spans="1:30" ht="14.4" customHeight="1" x14ac:dyDescent="0.35">
      <c r="A6682" s="34">
        <v>6708</v>
      </c>
      <c r="B6682" s="1" t="s">
        <v>19471</v>
      </c>
      <c r="C6682" s="1" t="s">
        <v>29015</v>
      </c>
      <c r="D6682" s="1"/>
      <c r="E6682" s="1" t="s">
        <v>29008</v>
      </c>
      <c r="F6682" s="1" t="s">
        <v>29262</v>
      </c>
      <c r="G6682" s="35" t="s">
        <v>19472</v>
      </c>
      <c r="H6682" s="35" t="s">
        <v>19473</v>
      </c>
      <c r="I6682" s="35" t="s">
        <v>29</v>
      </c>
      <c r="J6682" s="36">
        <v>45709000</v>
      </c>
      <c r="K6682" s="36">
        <v>47028000</v>
      </c>
      <c r="L6682" s="36">
        <v>55850000</v>
      </c>
      <c r="M6682" s="36">
        <v>63701000</v>
      </c>
      <c r="N6682" s="36">
        <v>74752000</v>
      </c>
      <c r="O6682" s="37">
        <v>0.18709999999999999</v>
      </c>
      <c r="P6682" s="37">
        <v>0.05</v>
      </c>
      <c r="Q6682" s="37">
        <v>0.111</v>
      </c>
      <c r="R6682" s="37">
        <v>0.12659999999999999</v>
      </c>
      <c r="S6682" s="37">
        <v>7.4200000000000002E-2</v>
      </c>
      <c r="T6682" s="37"/>
      <c r="U6682" s="37"/>
      <c r="V6682" s="37"/>
      <c r="W6682" s="37"/>
      <c r="X6682" s="37"/>
      <c r="Z6682" s="4" t="str">
        <f t="shared" si="328"/>
        <v>NO</v>
      </c>
      <c r="AA6682" s="4" t="str">
        <f t="shared" si="328"/>
        <v>NO</v>
      </c>
      <c r="AB6682" s="4" t="str">
        <f t="shared" si="328"/>
        <v>NO</v>
      </c>
      <c r="AD6682" s="4">
        <f t="shared" si="329"/>
        <v>0</v>
      </c>
    </row>
    <row r="6683" spans="1:30" ht="14.4" customHeight="1" x14ac:dyDescent="0.35">
      <c r="A6683" s="34">
        <v>6709</v>
      </c>
      <c r="B6683" s="1" t="s">
        <v>19474</v>
      </c>
      <c r="C6683" s="1"/>
      <c r="D6683" s="1"/>
      <c r="E6683" s="1"/>
      <c r="F6683" s="1" t="s">
        <v>29262</v>
      </c>
      <c r="G6683" s="35" t="s">
        <v>19475</v>
      </c>
      <c r="H6683" s="35" t="s">
        <v>19476</v>
      </c>
      <c r="I6683" s="35" t="s">
        <v>23</v>
      </c>
      <c r="J6683" s="36">
        <v>12151000</v>
      </c>
      <c r="K6683" s="36">
        <v>23572000</v>
      </c>
      <c r="L6683" s="36">
        <v>30008000</v>
      </c>
      <c r="M6683" s="36">
        <v>52916000</v>
      </c>
      <c r="N6683" s="36">
        <v>74743000</v>
      </c>
      <c r="O6683" s="37">
        <v>-1.0874999999999999</v>
      </c>
      <c r="P6683" s="37">
        <v>-0.68259999999999998</v>
      </c>
      <c r="Q6683" s="37">
        <v>-0.67010000000000003</v>
      </c>
      <c r="R6683" s="37">
        <v>8.0799999999999997E-2</v>
      </c>
      <c r="S6683" s="37">
        <v>0.21429999999999999</v>
      </c>
      <c r="T6683" s="37"/>
      <c r="U6683" s="37"/>
      <c r="V6683" s="37"/>
      <c r="W6683" s="37"/>
      <c r="X6683" s="37"/>
      <c r="Z6683" s="4" t="str">
        <f t="shared" si="328"/>
        <v>NO</v>
      </c>
      <c r="AA6683" s="4" t="str">
        <f t="shared" si="328"/>
        <v>NO</v>
      </c>
      <c r="AB6683" s="4" t="str">
        <f t="shared" si="328"/>
        <v>YES</v>
      </c>
      <c r="AD6683" s="4">
        <f t="shared" si="329"/>
        <v>1</v>
      </c>
    </row>
    <row r="6684" spans="1:30" ht="27.65" customHeight="1" x14ac:dyDescent="0.35">
      <c r="A6684" s="34">
        <v>6710</v>
      </c>
      <c r="B6684" s="1" t="s">
        <v>19477</v>
      </c>
      <c r="C6684" s="1" t="s">
        <v>29015</v>
      </c>
      <c r="D6684" s="1"/>
      <c r="E6684" s="1" t="s">
        <v>29008</v>
      </c>
      <c r="F6684" s="1" t="s">
        <v>29262</v>
      </c>
      <c r="G6684" s="35" t="s">
        <v>19478</v>
      </c>
      <c r="H6684" s="35" t="s">
        <v>19479</v>
      </c>
      <c r="I6684" s="35" t="s">
        <v>29</v>
      </c>
      <c r="J6684" s="36">
        <v>20060000</v>
      </c>
      <c r="K6684" s="36">
        <v>33780000</v>
      </c>
      <c r="L6684" s="36">
        <v>52717000</v>
      </c>
      <c r="M6684" s="36">
        <v>62084000</v>
      </c>
      <c r="N6684" s="36">
        <v>74735000</v>
      </c>
      <c r="O6684" s="37">
        <v>0.2344</v>
      </c>
      <c r="P6684" s="37">
        <v>0.31209999999999999</v>
      </c>
      <c r="Q6684" s="37">
        <v>0.4521</v>
      </c>
      <c r="R6684" s="37">
        <v>0.2437</v>
      </c>
      <c r="S6684" s="37">
        <v>0.23619999999999999</v>
      </c>
      <c r="T6684" s="37"/>
      <c r="U6684" s="37"/>
      <c r="V6684" s="37"/>
      <c r="W6684" s="37"/>
      <c r="X6684" s="37"/>
      <c r="Z6684" s="4" t="str">
        <f t="shared" si="328"/>
        <v>YES</v>
      </c>
      <c r="AA6684" s="4" t="str">
        <f t="shared" si="328"/>
        <v>YES</v>
      </c>
      <c r="AB6684" s="4" t="str">
        <f t="shared" si="328"/>
        <v>YES</v>
      </c>
      <c r="AD6684" s="4">
        <f t="shared" si="329"/>
        <v>3</v>
      </c>
    </row>
    <row r="6685" spans="1:30" ht="27.65" customHeight="1" x14ac:dyDescent="0.35">
      <c r="A6685" s="34">
        <v>6711</v>
      </c>
      <c r="B6685" s="1" t="s">
        <v>19480</v>
      </c>
      <c r="C6685" s="1" t="s">
        <v>29015</v>
      </c>
      <c r="D6685" s="1"/>
      <c r="E6685" s="1" t="s">
        <v>29008</v>
      </c>
      <c r="F6685" s="1" t="s">
        <v>29262</v>
      </c>
      <c r="G6685" s="35" t="s">
        <v>19481</v>
      </c>
      <c r="H6685" s="35" t="s">
        <v>19482</v>
      </c>
      <c r="I6685" s="35" t="s">
        <v>29</v>
      </c>
      <c r="J6685" s="36">
        <v>46413000</v>
      </c>
      <c r="K6685" s="36">
        <v>42439000</v>
      </c>
      <c r="L6685" s="36">
        <v>53038000</v>
      </c>
      <c r="M6685" s="36">
        <v>64341000</v>
      </c>
      <c r="N6685" s="36">
        <v>74696000</v>
      </c>
      <c r="O6685" s="37">
        <v>0.15890000000000001</v>
      </c>
      <c r="P6685" s="37">
        <v>0.1091</v>
      </c>
      <c r="Q6685" s="37">
        <v>2.81E-2</v>
      </c>
      <c r="R6685" s="37">
        <v>0.14430000000000001</v>
      </c>
      <c r="S6685" s="37">
        <v>0.1207</v>
      </c>
      <c r="T6685" s="37">
        <v>-1.47E-2</v>
      </c>
      <c r="U6685" s="37">
        <v>-8.6999999999999994E-3</v>
      </c>
      <c r="V6685" s="37">
        <v>-1.4E-3</v>
      </c>
      <c r="W6685" s="37"/>
      <c r="X6685" s="37"/>
      <c r="Z6685" s="4" t="str">
        <f t="shared" si="328"/>
        <v>NO</v>
      </c>
      <c r="AA6685" s="4" t="str">
        <f t="shared" si="328"/>
        <v>NO</v>
      </c>
      <c r="AB6685" s="4" t="str">
        <f t="shared" si="328"/>
        <v>NO</v>
      </c>
      <c r="AD6685" s="4">
        <f t="shared" si="329"/>
        <v>0</v>
      </c>
    </row>
    <row r="6686" spans="1:30" ht="14.4" customHeight="1" x14ac:dyDescent="0.35">
      <c r="A6686" s="34">
        <v>6712</v>
      </c>
      <c r="B6686" s="1" t="s">
        <v>19483</v>
      </c>
      <c r="C6686" s="1"/>
      <c r="D6686" s="1"/>
      <c r="E6686" s="1"/>
      <c r="F6686" s="1" t="s">
        <v>29262</v>
      </c>
      <c r="G6686" s="35" t="s">
        <v>19484</v>
      </c>
      <c r="H6686" s="35" t="s">
        <v>19485</v>
      </c>
      <c r="I6686" s="35" t="s">
        <v>23</v>
      </c>
      <c r="J6686" s="36">
        <v>37076000</v>
      </c>
      <c r="K6686" s="36">
        <v>44510000</v>
      </c>
      <c r="L6686" s="36">
        <v>56272000</v>
      </c>
      <c r="M6686" s="36">
        <v>67624000</v>
      </c>
      <c r="N6686" s="36">
        <v>74669000</v>
      </c>
      <c r="O6686" s="37">
        <v>8.48E-2</v>
      </c>
      <c r="P6686" s="37">
        <v>0.2024</v>
      </c>
      <c r="Q6686" s="37">
        <v>0.13519999999999999</v>
      </c>
      <c r="R6686" s="37">
        <v>0.13719999999999999</v>
      </c>
      <c r="S6686" s="37">
        <v>0.14000000000000001</v>
      </c>
      <c r="T6686" s="37"/>
      <c r="U6686" s="37"/>
      <c r="V6686" s="37"/>
      <c r="W6686" s="37"/>
      <c r="X6686" s="37"/>
      <c r="Z6686" s="4" t="str">
        <f t="shared" si="328"/>
        <v>NO</v>
      </c>
      <c r="AA6686" s="4" t="str">
        <f t="shared" si="328"/>
        <v>NO</v>
      </c>
      <c r="AB6686" s="4" t="str">
        <f t="shared" si="328"/>
        <v>NO</v>
      </c>
      <c r="AD6686" s="4">
        <f t="shared" si="329"/>
        <v>0</v>
      </c>
    </row>
    <row r="6687" spans="1:30" ht="14.4" customHeight="1" x14ac:dyDescent="0.35">
      <c r="A6687" s="34">
        <v>6713</v>
      </c>
      <c r="B6687" s="1" t="s">
        <v>19486</v>
      </c>
      <c r="C6687" s="1"/>
      <c r="D6687" s="1"/>
      <c r="E6687" s="1"/>
      <c r="F6687" s="1" t="s">
        <v>29262</v>
      </c>
      <c r="G6687" s="35" t="s">
        <v>19487</v>
      </c>
      <c r="H6687" s="35" t="s">
        <v>19488</v>
      </c>
      <c r="I6687" s="35" t="s">
        <v>23</v>
      </c>
      <c r="J6687" s="36">
        <v>121892000</v>
      </c>
      <c r="K6687" s="36">
        <v>75699000</v>
      </c>
      <c r="L6687" s="36">
        <v>65153000</v>
      </c>
      <c r="M6687" s="36">
        <v>68187000</v>
      </c>
      <c r="N6687" s="36">
        <v>74609000</v>
      </c>
      <c r="O6687" s="37">
        <v>6.7100000000000007E-2</v>
      </c>
      <c r="P6687" s="37">
        <v>5.0099999999999999E-2</v>
      </c>
      <c r="Q6687" s="37">
        <v>-4.58E-2</v>
      </c>
      <c r="R6687" s="37">
        <v>4.6800000000000001E-2</v>
      </c>
      <c r="S6687" s="37">
        <v>6.13E-2</v>
      </c>
      <c r="T6687" s="37"/>
      <c r="U6687" s="37"/>
      <c r="V6687" s="37"/>
      <c r="W6687" s="37"/>
      <c r="X6687" s="37"/>
      <c r="Z6687" s="4" t="str">
        <f t="shared" si="328"/>
        <v>NO</v>
      </c>
      <c r="AA6687" s="4" t="str">
        <f t="shared" si="328"/>
        <v>NO</v>
      </c>
      <c r="AB6687" s="4" t="str">
        <f t="shared" si="328"/>
        <v>NO</v>
      </c>
      <c r="AD6687" s="4">
        <f t="shared" si="329"/>
        <v>0</v>
      </c>
    </row>
    <row r="6688" spans="1:30" ht="27.65" customHeight="1" x14ac:dyDescent="0.35">
      <c r="A6688" s="34">
        <v>6714</v>
      </c>
      <c r="B6688" s="1" t="s">
        <v>19489</v>
      </c>
      <c r="C6688" s="1" t="s">
        <v>29015</v>
      </c>
      <c r="D6688" s="1"/>
      <c r="E6688" s="1" t="s">
        <v>29008</v>
      </c>
      <c r="F6688" s="1" t="s">
        <v>29262</v>
      </c>
      <c r="G6688" s="35" t="s">
        <v>19490</v>
      </c>
      <c r="H6688" s="35" t="s">
        <v>19491</v>
      </c>
      <c r="I6688" s="35" t="s">
        <v>29</v>
      </c>
      <c r="J6688" s="36">
        <v>33887000</v>
      </c>
      <c r="K6688" s="36">
        <v>42218000</v>
      </c>
      <c r="L6688" s="36">
        <v>52854000</v>
      </c>
      <c r="M6688" s="36">
        <v>62594000</v>
      </c>
      <c r="N6688" s="36">
        <v>74567000</v>
      </c>
      <c r="O6688" s="37">
        <v>7.0300000000000001E-2</v>
      </c>
      <c r="P6688" s="37">
        <v>0.15840000000000001</v>
      </c>
      <c r="Q6688" s="37">
        <v>0.24859999999999999</v>
      </c>
      <c r="R6688" s="37">
        <v>0.21179999999999999</v>
      </c>
      <c r="S6688" s="37">
        <v>0.26040000000000002</v>
      </c>
      <c r="T6688" s="37"/>
      <c r="U6688" s="37"/>
      <c r="V6688" s="37"/>
      <c r="W6688" s="37">
        <v>-9.5999999999999992E-3</v>
      </c>
      <c r="X6688" s="37">
        <v>0.23300000000000001</v>
      </c>
      <c r="Z6688" s="4" t="str">
        <f t="shared" si="328"/>
        <v>YES</v>
      </c>
      <c r="AA6688" s="4" t="str">
        <f t="shared" si="328"/>
        <v>YES</v>
      </c>
      <c r="AB6688" s="4" t="str">
        <f t="shared" si="328"/>
        <v>YES</v>
      </c>
      <c r="AD6688" s="4">
        <f t="shared" si="329"/>
        <v>3</v>
      </c>
    </row>
    <row r="6689" spans="1:30" ht="14.4" customHeight="1" x14ac:dyDescent="0.35">
      <c r="A6689" s="34">
        <v>6715</v>
      </c>
      <c r="B6689" s="1" t="s">
        <v>2892</v>
      </c>
      <c r="C6689" s="1"/>
      <c r="D6689" s="1"/>
      <c r="E6689" s="1"/>
      <c r="F6689" s="1" t="s">
        <v>29262</v>
      </c>
      <c r="G6689" s="35" t="s">
        <v>19492</v>
      </c>
      <c r="H6689" s="35" t="s">
        <v>19493</v>
      </c>
      <c r="I6689" s="35" t="s">
        <v>36</v>
      </c>
      <c r="J6689" s="36">
        <v>60403000</v>
      </c>
      <c r="K6689" s="36">
        <v>70222000</v>
      </c>
      <c r="L6689" s="36">
        <v>71346000</v>
      </c>
      <c r="M6689" s="36">
        <v>71238000</v>
      </c>
      <c r="N6689" s="36">
        <v>74552000</v>
      </c>
      <c r="O6689" s="37">
        <v>0.42280000000000001</v>
      </c>
      <c r="P6689" s="37">
        <v>0.27279999999999999</v>
      </c>
      <c r="Q6689" s="37">
        <v>0.2132</v>
      </c>
      <c r="R6689" s="37">
        <v>0.22869999999999999</v>
      </c>
      <c r="S6689" s="37">
        <v>0.15140000000000001</v>
      </c>
      <c r="T6689" s="37">
        <v>-0.10249999999999999</v>
      </c>
      <c r="U6689" s="37"/>
      <c r="V6689" s="37"/>
      <c r="W6689" s="37"/>
      <c r="X6689" s="37"/>
      <c r="Z6689" s="4" t="str">
        <f t="shared" si="328"/>
        <v>YES</v>
      </c>
      <c r="AA6689" s="4" t="str">
        <f t="shared" si="328"/>
        <v>YES</v>
      </c>
      <c r="AB6689" s="4" t="str">
        <f t="shared" si="328"/>
        <v>NO</v>
      </c>
      <c r="AD6689" s="4">
        <f t="shared" si="329"/>
        <v>2</v>
      </c>
    </row>
    <row r="6690" spans="1:30" ht="14.4" customHeight="1" x14ac:dyDescent="0.35">
      <c r="A6690" s="34">
        <v>6716</v>
      </c>
      <c r="B6690" s="1" t="s">
        <v>19494</v>
      </c>
      <c r="C6690" s="1"/>
      <c r="D6690" s="1"/>
      <c r="E6690" s="1"/>
      <c r="F6690" s="1" t="s">
        <v>29262</v>
      </c>
      <c r="G6690" s="35" t="s">
        <v>19495</v>
      </c>
      <c r="H6690" s="35" t="s">
        <v>19496</v>
      </c>
      <c r="I6690" s="35" t="s">
        <v>23</v>
      </c>
      <c r="J6690" s="36"/>
      <c r="K6690" s="36"/>
      <c r="L6690" s="36"/>
      <c r="M6690" s="36"/>
      <c r="N6690" s="36">
        <v>74551000</v>
      </c>
      <c r="O6690" s="37"/>
      <c r="P6690" s="37"/>
      <c r="Q6690" s="37"/>
      <c r="R6690" s="37"/>
      <c r="S6690" s="37">
        <v>0.66069999999999995</v>
      </c>
      <c r="T6690" s="37"/>
      <c r="U6690" s="37"/>
      <c r="V6690" s="37"/>
      <c r="W6690" s="37"/>
      <c r="X6690" s="37"/>
      <c r="Z6690" s="4" t="str">
        <f t="shared" si="328"/>
        <v>NO</v>
      </c>
      <c r="AA6690" s="4" t="str">
        <f t="shared" si="328"/>
        <v>NO</v>
      </c>
      <c r="AB6690" s="4" t="str">
        <f t="shared" si="328"/>
        <v>YES</v>
      </c>
      <c r="AD6690" s="4">
        <f t="shared" si="329"/>
        <v>1</v>
      </c>
    </row>
    <row r="6691" spans="1:30" ht="27.65" customHeight="1" x14ac:dyDescent="0.35">
      <c r="A6691" s="34">
        <v>6717</v>
      </c>
      <c r="B6691" s="1" t="s">
        <v>19497</v>
      </c>
      <c r="C6691" s="1"/>
      <c r="D6691" s="1"/>
      <c r="E6691" s="1"/>
      <c r="F6691" s="1" t="s">
        <v>29262</v>
      </c>
      <c r="G6691" s="35" t="s">
        <v>19498</v>
      </c>
      <c r="H6691" s="35" t="s">
        <v>19499</v>
      </c>
      <c r="I6691" s="35" t="s">
        <v>33</v>
      </c>
      <c r="J6691" s="36">
        <v>42558000</v>
      </c>
      <c r="K6691" s="36">
        <v>54783000</v>
      </c>
      <c r="L6691" s="36">
        <v>61539000</v>
      </c>
      <c r="M6691" s="36">
        <v>65029000</v>
      </c>
      <c r="N6691" s="36">
        <v>74547000</v>
      </c>
      <c r="O6691" s="37">
        <v>-0.18920000000000001</v>
      </c>
      <c r="P6691" s="37">
        <v>1.35E-2</v>
      </c>
      <c r="Q6691" s="37">
        <v>9.8199999999999996E-2</v>
      </c>
      <c r="R6691" s="37">
        <v>2.8299999999999999E-2</v>
      </c>
      <c r="S6691" s="37">
        <v>9.8599999999999993E-2</v>
      </c>
      <c r="T6691" s="37"/>
      <c r="U6691" s="37"/>
      <c r="V6691" s="37"/>
      <c r="W6691" s="37"/>
      <c r="X6691" s="37"/>
      <c r="Z6691" s="4" t="str">
        <f t="shared" si="328"/>
        <v>NO</v>
      </c>
      <c r="AA6691" s="4" t="str">
        <f t="shared" si="328"/>
        <v>NO</v>
      </c>
      <c r="AB6691" s="4" t="str">
        <f t="shared" si="328"/>
        <v>NO</v>
      </c>
      <c r="AD6691" s="4">
        <f t="shared" si="329"/>
        <v>0</v>
      </c>
    </row>
    <row r="6692" spans="1:30" ht="27.65" customHeight="1" x14ac:dyDescent="0.35">
      <c r="A6692" s="34">
        <v>6718</v>
      </c>
      <c r="B6692" s="1" t="s">
        <v>19500</v>
      </c>
      <c r="C6692" s="1"/>
      <c r="D6692" s="1"/>
      <c r="E6692" s="1"/>
      <c r="F6692" s="1" t="s">
        <v>29262</v>
      </c>
      <c r="G6692" s="35" t="s">
        <v>19501</v>
      </c>
      <c r="H6692" s="35" t="s">
        <v>19502</v>
      </c>
      <c r="I6692" s="35" t="s">
        <v>43</v>
      </c>
      <c r="J6692" s="36"/>
      <c r="K6692" s="36"/>
      <c r="L6692" s="36"/>
      <c r="M6692" s="36">
        <v>62950000</v>
      </c>
      <c r="N6692" s="36">
        <v>74542000</v>
      </c>
      <c r="O6692" s="37"/>
      <c r="P6692" s="37"/>
      <c r="Q6692" s="37"/>
      <c r="R6692" s="37">
        <v>2.9399999999999999E-2</v>
      </c>
      <c r="S6692" s="37">
        <v>-0.49830000000000002</v>
      </c>
      <c r="T6692" s="37"/>
      <c r="U6692" s="37"/>
      <c r="V6692" s="37"/>
      <c r="W6692" s="37"/>
      <c r="X6692" s="37"/>
      <c r="Z6692" s="4" t="str">
        <f t="shared" si="328"/>
        <v>NO</v>
      </c>
      <c r="AA6692" s="4" t="str">
        <f t="shared" si="328"/>
        <v>NO</v>
      </c>
      <c r="AB6692" s="4" t="str">
        <f t="shared" si="328"/>
        <v>NO</v>
      </c>
      <c r="AD6692" s="4">
        <f t="shared" si="329"/>
        <v>0</v>
      </c>
    </row>
    <row r="6693" spans="1:30" ht="14.4" customHeight="1" x14ac:dyDescent="0.35">
      <c r="A6693" s="34">
        <v>6719</v>
      </c>
      <c r="B6693" s="1" t="s">
        <v>19503</v>
      </c>
      <c r="C6693" s="1"/>
      <c r="D6693" s="1"/>
      <c r="E6693" s="1"/>
      <c r="F6693" s="1" t="s">
        <v>29262</v>
      </c>
      <c r="G6693" s="35" t="s">
        <v>19504</v>
      </c>
      <c r="H6693" s="35" t="s">
        <v>19505</v>
      </c>
      <c r="I6693" s="35" t="s">
        <v>23</v>
      </c>
      <c r="J6693" s="36">
        <v>33762000</v>
      </c>
      <c r="K6693" s="36">
        <v>40471000</v>
      </c>
      <c r="L6693" s="36">
        <v>67341000</v>
      </c>
      <c r="M6693" s="36">
        <v>60115000</v>
      </c>
      <c r="N6693" s="36">
        <v>74535000</v>
      </c>
      <c r="O6693" s="37">
        <v>0.187</v>
      </c>
      <c r="P6693" s="37">
        <v>0.22700000000000001</v>
      </c>
      <c r="Q6693" s="37">
        <v>0.33139999999999997</v>
      </c>
      <c r="R6693" s="37">
        <v>2.6700000000000002E-2</v>
      </c>
      <c r="S6693" s="37">
        <v>-3.8999999999999998E-3</v>
      </c>
      <c r="T6693" s="37">
        <v>0.13600000000000001</v>
      </c>
      <c r="U6693" s="37">
        <v>0.19470000000000001</v>
      </c>
      <c r="V6693" s="37"/>
      <c r="W6693" s="37"/>
      <c r="X6693" s="37"/>
      <c r="Z6693" s="4" t="str">
        <f t="shared" si="328"/>
        <v>YES</v>
      </c>
      <c r="AA6693" s="4" t="str">
        <f t="shared" si="328"/>
        <v>NO</v>
      </c>
      <c r="AB6693" s="4" t="str">
        <f t="shared" si="328"/>
        <v>NO</v>
      </c>
      <c r="AD6693" s="4">
        <f t="shared" si="329"/>
        <v>1</v>
      </c>
    </row>
    <row r="6694" spans="1:30" ht="27.65" customHeight="1" x14ac:dyDescent="0.35">
      <c r="A6694" s="34">
        <v>6720</v>
      </c>
      <c r="B6694" s="1" t="s">
        <v>19506</v>
      </c>
      <c r="C6694" s="1" t="s">
        <v>29015</v>
      </c>
      <c r="D6694" s="1"/>
      <c r="E6694" s="1" t="s">
        <v>29008</v>
      </c>
      <c r="F6694" s="1" t="s">
        <v>29262</v>
      </c>
      <c r="G6694" s="35" t="s">
        <v>19507</v>
      </c>
      <c r="H6694" s="35" t="s">
        <v>19508</v>
      </c>
      <c r="I6694" s="35" t="s">
        <v>29</v>
      </c>
      <c r="J6694" s="36">
        <v>4440000</v>
      </c>
      <c r="K6694" s="36">
        <v>6469000</v>
      </c>
      <c r="L6694" s="36">
        <v>34431000</v>
      </c>
      <c r="M6694" s="36">
        <v>63220000</v>
      </c>
      <c r="N6694" s="36">
        <v>74489000</v>
      </c>
      <c r="O6694" s="37">
        <v>5.2699999999999997E-2</v>
      </c>
      <c r="P6694" s="37">
        <v>3.3500000000000002E-2</v>
      </c>
      <c r="Q6694" s="37">
        <v>0.32190000000000002</v>
      </c>
      <c r="R6694" s="37">
        <v>0.23730000000000001</v>
      </c>
      <c r="S6694" s="37">
        <v>3.0099999999999998E-2</v>
      </c>
      <c r="T6694" s="37"/>
      <c r="U6694" s="37"/>
      <c r="V6694" s="37"/>
      <c r="W6694" s="37"/>
      <c r="X6694" s="37"/>
      <c r="Z6694" s="4" t="str">
        <f t="shared" si="328"/>
        <v>YES</v>
      </c>
      <c r="AA6694" s="4" t="str">
        <f t="shared" si="328"/>
        <v>YES</v>
      </c>
      <c r="AB6694" s="4" t="str">
        <f t="shared" si="328"/>
        <v>NO</v>
      </c>
      <c r="AD6694" s="4">
        <f t="shared" si="329"/>
        <v>2</v>
      </c>
    </row>
    <row r="6695" spans="1:30" ht="27.65" customHeight="1" x14ac:dyDescent="0.35">
      <c r="A6695" s="34">
        <v>6721</v>
      </c>
      <c r="B6695" s="1" t="s">
        <v>19509</v>
      </c>
      <c r="C6695" s="1" t="s">
        <v>29015</v>
      </c>
      <c r="D6695" s="1"/>
      <c r="E6695" s="1" t="s">
        <v>29008</v>
      </c>
      <c r="F6695" s="1" t="s">
        <v>29262</v>
      </c>
      <c r="G6695" s="35" t="s">
        <v>19510</v>
      </c>
      <c r="H6695" s="35" t="s">
        <v>19511</v>
      </c>
      <c r="I6695" s="35" t="s">
        <v>29</v>
      </c>
      <c r="J6695" s="36">
        <v>16154000</v>
      </c>
      <c r="K6695" s="36">
        <v>18954000</v>
      </c>
      <c r="L6695" s="36">
        <v>44012000</v>
      </c>
      <c r="M6695" s="36">
        <v>62005000</v>
      </c>
      <c r="N6695" s="36">
        <v>74487000</v>
      </c>
      <c r="O6695" s="37">
        <v>0.24890000000000001</v>
      </c>
      <c r="P6695" s="37">
        <v>3.8699999999999998E-2</v>
      </c>
      <c r="Q6695" s="37">
        <v>0.1447</v>
      </c>
      <c r="R6695" s="37">
        <v>0.2641</v>
      </c>
      <c r="S6695" s="37">
        <v>-4.87E-2</v>
      </c>
      <c r="T6695" s="37"/>
      <c r="U6695" s="37"/>
      <c r="V6695" s="37"/>
      <c r="W6695" s="37"/>
      <c r="X6695" s="37"/>
      <c r="Z6695" s="4" t="str">
        <f t="shared" si="328"/>
        <v>NO</v>
      </c>
      <c r="AA6695" s="4" t="str">
        <f t="shared" si="328"/>
        <v>YES</v>
      </c>
      <c r="AB6695" s="4" t="str">
        <f t="shared" si="328"/>
        <v>NO</v>
      </c>
      <c r="AD6695" s="4">
        <f t="shared" si="329"/>
        <v>1</v>
      </c>
    </row>
    <row r="6696" spans="1:30" ht="14.4" customHeight="1" x14ac:dyDescent="0.35">
      <c r="A6696" s="34">
        <v>6722</v>
      </c>
      <c r="B6696" s="1" t="s">
        <v>19512</v>
      </c>
      <c r="C6696" s="1"/>
      <c r="D6696" s="1"/>
      <c r="E6696" s="1"/>
      <c r="F6696" s="1" t="s">
        <v>29262</v>
      </c>
      <c r="G6696" s="35" t="s">
        <v>19513</v>
      </c>
      <c r="H6696" s="35" t="s">
        <v>19514</v>
      </c>
      <c r="I6696" s="35" t="s">
        <v>23</v>
      </c>
      <c r="J6696" s="36">
        <v>140042000</v>
      </c>
      <c r="K6696" s="36">
        <v>162109000</v>
      </c>
      <c r="L6696" s="36">
        <v>156170000</v>
      </c>
      <c r="M6696" s="36">
        <v>139113000</v>
      </c>
      <c r="N6696" s="36">
        <v>74476000</v>
      </c>
      <c r="O6696" s="37">
        <v>-0.1221</v>
      </c>
      <c r="P6696" s="37">
        <v>0.14860000000000001</v>
      </c>
      <c r="Q6696" s="37">
        <v>-2.8799999999999999E-2</v>
      </c>
      <c r="R6696" s="37">
        <v>-8.1100000000000005E-2</v>
      </c>
      <c r="S6696" s="37">
        <v>7.6E-3</v>
      </c>
      <c r="T6696" s="37"/>
      <c r="U6696" s="37"/>
      <c r="V6696" s="37"/>
      <c r="W6696" s="37"/>
      <c r="X6696" s="37"/>
      <c r="Z6696" s="4" t="str">
        <f t="shared" si="328"/>
        <v>NO</v>
      </c>
      <c r="AA6696" s="4" t="str">
        <f t="shared" si="328"/>
        <v>NO</v>
      </c>
      <c r="AB6696" s="4" t="str">
        <f t="shared" si="328"/>
        <v>NO</v>
      </c>
      <c r="AD6696" s="4">
        <f t="shared" si="329"/>
        <v>0</v>
      </c>
    </row>
    <row r="6697" spans="1:30" ht="41.4" customHeight="1" x14ac:dyDescent="0.35">
      <c r="A6697" s="34">
        <v>6723</v>
      </c>
      <c r="B6697" s="1" t="s">
        <v>19515</v>
      </c>
      <c r="C6697" s="1"/>
      <c r="D6697" s="1"/>
      <c r="E6697" s="1"/>
      <c r="F6697" s="1" t="s">
        <v>29262</v>
      </c>
      <c r="G6697" s="35" t="s">
        <v>19516</v>
      </c>
      <c r="H6697" s="35" t="s">
        <v>19517</v>
      </c>
      <c r="I6697" s="35" t="s">
        <v>33</v>
      </c>
      <c r="J6697" s="36">
        <v>41422000</v>
      </c>
      <c r="K6697" s="36">
        <v>46380000</v>
      </c>
      <c r="L6697" s="36">
        <v>50811000</v>
      </c>
      <c r="M6697" s="36">
        <v>63143000</v>
      </c>
      <c r="N6697" s="36">
        <v>74445000</v>
      </c>
      <c r="O6697" s="37">
        <v>9.6699999999999994E-2</v>
      </c>
      <c r="P6697" s="37">
        <v>0.17069999999999999</v>
      </c>
      <c r="Q6697" s="37">
        <v>0.1963</v>
      </c>
      <c r="R6697" s="37">
        <v>0.1145</v>
      </c>
      <c r="S6697" s="37">
        <v>0.17780000000000001</v>
      </c>
      <c r="T6697" s="37">
        <v>-5.9799999999999999E-2</v>
      </c>
      <c r="U6697" s="37">
        <v>-3.2599999999999997E-2</v>
      </c>
      <c r="V6697" s="37">
        <v>-3.56E-2</v>
      </c>
      <c r="W6697" s="37">
        <v>-1.8100000000000002E-2</v>
      </c>
      <c r="X6697" s="37">
        <v>-1.3100000000000001E-2</v>
      </c>
      <c r="Z6697" s="4" t="str">
        <f t="shared" si="328"/>
        <v>NO</v>
      </c>
      <c r="AA6697" s="4" t="str">
        <f t="shared" si="328"/>
        <v>NO</v>
      </c>
      <c r="AB6697" s="4" t="str">
        <f t="shared" si="328"/>
        <v>NO</v>
      </c>
      <c r="AD6697" s="4">
        <f t="shared" si="329"/>
        <v>0</v>
      </c>
    </row>
    <row r="6698" spans="1:30" ht="27.65" customHeight="1" x14ac:dyDescent="0.35">
      <c r="A6698" s="34">
        <v>6724</v>
      </c>
      <c r="B6698" s="1" t="s">
        <v>19518</v>
      </c>
      <c r="C6698" s="1"/>
      <c r="D6698" s="1"/>
      <c r="E6698" s="1"/>
      <c r="F6698" s="1" t="s">
        <v>29262</v>
      </c>
      <c r="G6698" s="35" t="s">
        <v>19519</v>
      </c>
      <c r="H6698" s="35" t="s">
        <v>19520</v>
      </c>
      <c r="I6698" s="35" t="s">
        <v>33</v>
      </c>
      <c r="J6698" s="36"/>
      <c r="K6698" s="36"/>
      <c r="L6698" s="36">
        <v>194000</v>
      </c>
      <c r="M6698" s="36">
        <v>19309000</v>
      </c>
      <c r="N6698" s="36">
        <v>74432000</v>
      </c>
      <c r="O6698" s="37"/>
      <c r="P6698" s="37"/>
      <c r="Q6698" s="37">
        <v>-0.13919999999999999</v>
      </c>
      <c r="R6698" s="37">
        <v>0.53610000000000002</v>
      </c>
      <c r="S6698" s="37">
        <v>0.50880000000000003</v>
      </c>
      <c r="T6698" s="37"/>
      <c r="U6698" s="37"/>
      <c r="V6698" s="37"/>
      <c r="W6698" s="37"/>
      <c r="X6698" s="37"/>
      <c r="Z6698" s="4" t="str">
        <f t="shared" si="328"/>
        <v>NO</v>
      </c>
      <c r="AA6698" s="4" t="str">
        <f t="shared" si="328"/>
        <v>YES</v>
      </c>
      <c r="AB6698" s="4" t="str">
        <f t="shared" si="328"/>
        <v>YES</v>
      </c>
      <c r="AD6698" s="4">
        <f t="shared" si="329"/>
        <v>2</v>
      </c>
    </row>
    <row r="6699" spans="1:30" ht="14.4" customHeight="1" x14ac:dyDescent="0.35">
      <c r="A6699" s="34">
        <v>6725</v>
      </c>
      <c r="B6699" s="1" t="s">
        <v>19521</v>
      </c>
      <c r="C6699" s="1" t="s">
        <v>29015</v>
      </c>
      <c r="D6699" s="1"/>
      <c r="E6699" s="1" t="s">
        <v>29008</v>
      </c>
      <c r="F6699" s="1" t="s">
        <v>29262</v>
      </c>
      <c r="G6699" s="35" t="s">
        <v>19522</v>
      </c>
      <c r="H6699" s="35" t="s">
        <v>19523</v>
      </c>
      <c r="I6699" s="35" t="s">
        <v>29</v>
      </c>
      <c r="J6699" s="36">
        <v>34016000</v>
      </c>
      <c r="K6699" s="36">
        <v>44853000</v>
      </c>
      <c r="L6699" s="36">
        <v>49907000</v>
      </c>
      <c r="M6699" s="36">
        <v>61997000</v>
      </c>
      <c r="N6699" s="36">
        <v>74403000</v>
      </c>
      <c r="O6699" s="37">
        <v>-4.4400000000000002E-2</v>
      </c>
      <c r="P6699" s="37">
        <v>-2.8400000000000002E-2</v>
      </c>
      <c r="Q6699" s="37">
        <v>4.7399999999999998E-2</v>
      </c>
      <c r="R6699" s="37">
        <v>9.64E-2</v>
      </c>
      <c r="S6699" s="37">
        <v>5.5100000000000003E-2</v>
      </c>
      <c r="T6699" s="37">
        <v>3.8E-3</v>
      </c>
      <c r="U6699" s="37">
        <v>1.55E-2</v>
      </c>
      <c r="V6699" s="37">
        <v>0.1147</v>
      </c>
      <c r="W6699" s="37">
        <v>0.19109999999999999</v>
      </c>
      <c r="X6699" s="37">
        <v>0.2</v>
      </c>
      <c r="Z6699" s="4" t="str">
        <f t="shared" si="328"/>
        <v>NO</v>
      </c>
      <c r="AA6699" s="4" t="str">
        <f t="shared" si="328"/>
        <v>NO</v>
      </c>
      <c r="AB6699" s="4" t="str">
        <f t="shared" si="328"/>
        <v>NO</v>
      </c>
      <c r="AD6699" s="4">
        <f t="shared" si="329"/>
        <v>0</v>
      </c>
    </row>
    <row r="6700" spans="1:30" ht="14.4" customHeight="1" x14ac:dyDescent="0.35">
      <c r="A6700" s="34">
        <v>6726</v>
      </c>
      <c r="B6700" s="1" t="s">
        <v>19524</v>
      </c>
      <c r="C6700" s="1" t="s">
        <v>29015</v>
      </c>
      <c r="D6700" s="1"/>
      <c r="E6700" s="1" t="s">
        <v>29008</v>
      </c>
      <c r="F6700" s="1" t="s">
        <v>29262</v>
      </c>
      <c r="G6700" s="35" t="s">
        <v>19525</v>
      </c>
      <c r="H6700" s="35" t="s">
        <v>19526</v>
      </c>
      <c r="I6700" s="35" t="s">
        <v>29</v>
      </c>
      <c r="J6700" s="36">
        <v>31152000</v>
      </c>
      <c r="K6700" s="36">
        <v>38684000</v>
      </c>
      <c r="L6700" s="36">
        <v>49230000</v>
      </c>
      <c r="M6700" s="36">
        <v>59995000</v>
      </c>
      <c r="N6700" s="36">
        <v>74397000</v>
      </c>
      <c r="O6700" s="37">
        <v>0.33700000000000002</v>
      </c>
      <c r="P6700" s="37">
        <v>0.23649999999999999</v>
      </c>
      <c r="Q6700" s="37">
        <v>0.20150000000000001</v>
      </c>
      <c r="R6700" s="37">
        <v>-0.2261</v>
      </c>
      <c r="S6700" s="37">
        <v>5.6800000000000003E-2</v>
      </c>
      <c r="T6700" s="37"/>
      <c r="U6700" s="37"/>
      <c r="V6700" s="37"/>
      <c r="W6700" s="37"/>
      <c r="X6700" s="37"/>
      <c r="Z6700" s="4" t="str">
        <f t="shared" si="328"/>
        <v>YES</v>
      </c>
      <c r="AA6700" s="4" t="str">
        <f t="shared" si="328"/>
        <v>NO</v>
      </c>
      <c r="AB6700" s="4" t="str">
        <f t="shared" si="328"/>
        <v>NO</v>
      </c>
      <c r="AD6700" s="4">
        <f t="shared" si="329"/>
        <v>1</v>
      </c>
    </row>
    <row r="6701" spans="1:30" ht="27.65" customHeight="1" x14ac:dyDescent="0.35">
      <c r="A6701" s="34">
        <v>6727</v>
      </c>
      <c r="B6701" s="1" t="s">
        <v>19527</v>
      </c>
      <c r="C6701" s="1" t="s">
        <v>29015</v>
      </c>
      <c r="D6701" s="1"/>
      <c r="E6701" s="1" t="s">
        <v>29008</v>
      </c>
      <c r="F6701" s="1" t="s">
        <v>29262</v>
      </c>
      <c r="G6701" s="35" t="s">
        <v>19528</v>
      </c>
      <c r="H6701" s="35" t="s">
        <v>19529</v>
      </c>
      <c r="I6701" s="35" t="s">
        <v>29</v>
      </c>
      <c r="J6701" s="36">
        <v>5525000</v>
      </c>
      <c r="K6701" s="36">
        <v>22239000</v>
      </c>
      <c r="L6701" s="36">
        <v>29086000</v>
      </c>
      <c r="M6701" s="36">
        <v>27155000</v>
      </c>
      <c r="N6701" s="36">
        <v>74384000</v>
      </c>
      <c r="O6701" s="37">
        <v>0.29670000000000002</v>
      </c>
      <c r="P6701" s="37">
        <v>9.0700000000000003E-2</v>
      </c>
      <c r="Q6701" s="37">
        <v>-0.13150000000000001</v>
      </c>
      <c r="R6701" s="37">
        <v>0.3493</v>
      </c>
      <c r="S6701" s="37">
        <v>0.48249999999999998</v>
      </c>
      <c r="T6701" s="37"/>
      <c r="U6701" s="37"/>
      <c r="V6701" s="37"/>
      <c r="W6701" s="37"/>
      <c r="X6701" s="37"/>
      <c r="Z6701" s="4" t="str">
        <f t="shared" si="328"/>
        <v>NO</v>
      </c>
      <c r="AA6701" s="4" t="str">
        <f t="shared" si="328"/>
        <v>YES</v>
      </c>
      <c r="AB6701" s="4" t="str">
        <f t="shared" si="328"/>
        <v>YES</v>
      </c>
      <c r="AD6701" s="4">
        <f t="shared" si="329"/>
        <v>2</v>
      </c>
    </row>
    <row r="6702" spans="1:30" ht="14.4" customHeight="1" x14ac:dyDescent="0.35">
      <c r="A6702" s="34">
        <v>6728</v>
      </c>
      <c r="B6702" s="1" t="s">
        <v>8832</v>
      </c>
      <c r="C6702" s="1"/>
      <c r="D6702" s="1"/>
      <c r="E6702" s="1"/>
      <c r="F6702" s="1" t="s">
        <v>29262</v>
      </c>
      <c r="G6702" s="35" t="s">
        <v>19530</v>
      </c>
      <c r="H6702" s="35" t="s">
        <v>19531</v>
      </c>
      <c r="I6702" s="35" t="s">
        <v>33</v>
      </c>
      <c r="J6702" s="36">
        <v>37624000</v>
      </c>
      <c r="K6702" s="36">
        <v>42818000</v>
      </c>
      <c r="L6702" s="36">
        <v>46971000</v>
      </c>
      <c r="M6702" s="36">
        <v>60649000</v>
      </c>
      <c r="N6702" s="36">
        <v>74367000</v>
      </c>
      <c r="O6702" s="37">
        <v>0.22919999999999999</v>
      </c>
      <c r="P6702" s="37">
        <v>0.16950000000000001</v>
      </c>
      <c r="Q6702" s="37">
        <v>0.23569999999999999</v>
      </c>
      <c r="R6702" s="37">
        <v>0.23449999999999999</v>
      </c>
      <c r="S6702" s="37">
        <v>0.21609999999999999</v>
      </c>
      <c r="T6702" s="37"/>
      <c r="U6702" s="37"/>
      <c r="V6702" s="37"/>
      <c r="W6702" s="37"/>
      <c r="X6702" s="37"/>
      <c r="Z6702" s="4" t="str">
        <f t="shared" si="328"/>
        <v>YES</v>
      </c>
      <c r="AA6702" s="4" t="str">
        <f t="shared" si="328"/>
        <v>YES</v>
      </c>
      <c r="AB6702" s="4" t="str">
        <f t="shared" si="328"/>
        <v>YES</v>
      </c>
      <c r="AD6702" s="4">
        <f t="shared" si="329"/>
        <v>3</v>
      </c>
    </row>
    <row r="6703" spans="1:30" ht="14.4" customHeight="1" x14ac:dyDescent="0.35">
      <c r="A6703" s="34">
        <v>6729</v>
      </c>
      <c r="B6703" s="1" t="s">
        <v>19532</v>
      </c>
      <c r="C6703" s="1" t="s">
        <v>29015</v>
      </c>
      <c r="D6703" s="1"/>
      <c r="E6703" s="1"/>
      <c r="F6703" s="1" t="s">
        <v>29262</v>
      </c>
      <c r="G6703" s="35" t="s">
        <v>19533</v>
      </c>
      <c r="H6703" s="35" t="s">
        <v>19534</v>
      </c>
      <c r="I6703" s="35" t="s">
        <v>356</v>
      </c>
      <c r="J6703" s="36">
        <v>49488000</v>
      </c>
      <c r="K6703" s="36">
        <v>47874000</v>
      </c>
      <c r="L6703" s="36">
        <v>52608000</v>
      </c>
      <c r="M6703" s="36">
        <v>61850000</v>
      </c>
      <c r="N6703" s="36">
        <v>74362000</v>
      </c>
      <c r="O6703" s="37">
        <v>1.7899999999999999E-2</v>
      </c>
      <c r="P6703" s="37">
        <v>-6.0000000000000001E-3</v>
      </c>
      <c r="Q6703" s="37">
        <v>6.3799999999999996E-2</v>
      </c>
      <c r="R6703" s="37">
        <v>7.9200000000000007E-2</v>
      </c>
      <c r="S6703" s="37">
        <v>7.8700000000000006E-2</v>
      </c>
      <c r="T6703" s="37"/>
      <c r="U6703" s="37">
        <v>-8.3199999999999996E-2</v>
      </c>
      <c r="V6703" s="37">
        <v>1.1299999999999999E-2</v>
      </c>
      <c r="W6703" s="37">
        <v>5.9200000000000003E-2</v>
      </c>
      <c r="X6703" s="37">
        <v>6.0699999999999997E-2</v>
      </c>
      <c r="Z6703" s="4" t="str">
        <f t="shared" si="328"/>
        <v>NO</v>
      </c>
      <c r="AA6703" s="4" t="str">
        <f t="shared" si="328"/>
        <v>NO</v>
      </c>
      <c r="AB6703" s="4" t="str">
        <f t="shared" si="328"/>
        <v>NO</v>
      </c>
      <c r="AD6703" s="4">
        <f t="shared" si="329"/>
        <v>0</v>
      </c>
    </row>
    <row r="6704" spans="1:30" ht="14.4" customHeight="1" x14ac:dyDescent="0.35">
      <c r="A6704" s="34">
        <v>6730</v>
      </c>
      <c r="B6704" s="1" t="s">
        <v>19535</v>
      </c>
      <c r="C6704" s="1"/>
      <c r="D6704" s="1"/>
      <c r="E6704" s="1"/>
      <c r="F6704" s="1" t="s">
        <v>29262</v>
      </c>
      <c r="G6704" s="35" t="s">
        <v>19536</v>
      </c>
      <c r="H6704" s="35" t="s">
        <v>19537</v>
      </c>
      <c r="I6704" s="35" t="s">
        <v>390</v>
      </c>
      <c r="J6704" s="36">
        <v>28111000</v>
      </c>
      <c r="K6704" s="36">
        <v>41086000</v>
      </c>
      <c r="L6704" s="36">
        <v>43880000</v>
      </c>
      <c r="M6704" s="36">
        <v>60033000</v>
      </c>
      <c r="N6704" s="36">
        <v>74326000</v>
      </c>
      <c r="O6704" s="37">
        <v>0.40620000000000001</v>
      </c>
      <c r="P6704" s="37">
        <v>9.0499999999999997E-2</v>
      </c>
      <c r="Q6704" s="37">
        <v>0.2495</v>
      </c>
      <c r="R6704" s="37">
        <v>0.40649999999999997</v>
      </c>
      <c r="S6704" s="37">
        <v>0.44790000000000002</v>
      </c>
      <c r="T6704" s="37"/>
      <c r="U6704" s="37"/>
      <c r="V6704" s="37"/>
      <c r="W6704" s="37"/>
      <c r="X6704" s="37"/>
      <c r="Z6704" s="4" t="str">
        <f t="shared" si="328"/>
        <v>YES</v>
      </c>
      <c r="AA6704" s="4" t="str">
        <f t="shared" si="328"/>
        <v>YES</v>
      </c>
      <c r="AB6704" s="4" t="str">
        <f t="shared" si="328"/>
        <v>YES</v>
      </c>
      <c r="AD6704" s="4">
        <f t="shared" si="329"/>
        <v>3</v>
      </c>
    </row>
    <row r="6705" spans="1:30" ht="14.4" customHeight="1" x14ac:dyDescent="0.35">
      <c r="A6705" s="34">
        <v>6731</v>
      </c>
      <c r="B6705" s="1" t="s">
        <v>19538</v>
      </c>
      <c r="C6705" s="1" t="s">
        <v>29015</v>
      </c>
      <c r="D6705" s="1"/>
      <c r="E6705" s="1" t="s">
        <v>29008</v>
      </c>
      <c r="F6705" s="1" t="s">
        <v>29262</v>
      </c>
      <c r="G6705" s="35" t="s">
        <v>19539</v>
      </c>
      <c r="H6705" s="35" t="s">
        <v>19540</v>
      </c>
      <c r="I6705" s="35" t="s">
        <v>29</v>
      </c>
      <c r="J6705" s="36">
        <v>1489000</v>
      </c>
      <c r="K6705" s="36">
        <v>31101000</v>
      </c>
      <c r="L6705" s="36">
        <v>34966000</v>
      </c>
      <c r="M6705" s="36">
        <v>43723000</v>
      </c>
      <c r="N6705" s="36">
        <v>74289000</v>
      </c>
      <c r="O6705" s="37">
        <v>-0.23169999999999999</v>
      </c>
      <c r="P6705" s="37">
        <v>-1.6000000000000001E-3</v>
      </c>
      <c r="Q6705" s="37">
        <v>-0.17730000000000001</v>
      </c>
      <c r="R6705" s="37">
        <v>0.17399999999999999</v>
      </c>
      <c r="S6705" s="37">
        <v>0.25559999999999999</v>
      </c>
      <c r="T6705" s="37"/>
      <c r="U6705" s="37"/>
      <c r="V6705" s="37"/>
      <c r="W6705" s="37"/>
      <c r="X6705" s="37"/>
      <c r="Z6705" s="4" t="str">
        <f t="shared" si="328"/>
        <v>NO</v>
      </c>
      <c r="AA6705" s="4" t="str">
        <f t="shared" si="328"/>
        <v>NO</v>
      </c>
      <c r="AB6705" s="4" t="str">
        <f t="shared" si="328"/>
        <v>YES</v>
      </c>
      <c r="AD6705" s="4">
        <f t="shared" si="329"/>
        <v>1</v>
      </c>
    </row>
    <row r="6706" spans="1:30" ht="14.4" customHeight="1" x14ac:dyDescent="0.35">
      <c r="A6706" s="34">
        <v>6732</v>
      </c>
      <c r="B6706" s="1" t="s">
        <v>19541</v>
      </c>
      <c r="C6706" s="1" t="s">
        <v>29015</v>
      </c>
      <c r="D6706" s="1"/>
      <c r="E6706" s="1" t="s">
        <v>29008</v>
      </c>
      <c r="F6706" s="1" t="s">
        <v>29262</v>
      </c>
      <c r="G6706" s="35" t="s">
        <v>19542</v>
      </c>
      <c r="H6706" s="35" t="s">
        <v>19543</v>
      </c>
      <c r="I6706" s="35" t="s">
        <v>29</v>
      </c>
      <c r="J6706" s="36">
        <v>27877000</v>
      </c>
      <c r="K6706" s="36">
        <v>35931000</v>
      </c>
      <c r="L6706" s="36">
        <v>47994000</v>
      </c>
      <c r="M6706" s="36">
        <v>48992000</v>
      </c>
      <c r="N6706" s="36">
        <v>74283000</v>
      </c>
      <c r="O6706" s="37">
        <v>8.6699999999999999E-2</v>
      </c>
      <c r="P6706" s="37">
        <v>0.39179999999999998</v>
      </c>
      <c r="Q6706" s="37">
        <v>0.4</v>
      </c>
      <c r="R6706" s="37">
        <v>0.4</v>
      </c>
      <c r="S6706" s="37">
        <v>0.74660000000000004</v>
      </c>
      <c r="T6706" s="37"/>
      <c r="U6706" s="37"/>
      <c r="V6706" s="37"/>
      <c r="W6706" s="37"/>
      <c r="X6706" s="37"/>
      <c r="Z6706" s="4" t="str">
        <f t="shared" si="328"/>
        <v>YES</v>
      </c>
      <c r="AA6706" s="4" t="str">
        <f t="shared" si="328"/>
        <v>YES</v>
      </c>
      <c r="AB6706" s="4" t="str">
        <f t="shared" si="328"/>
        <v>YES</v>
      </c>
      <c r="AD6706" s="4">
        <f t="shared" si="329"/>
        <v>3</v>
      </c>
    </row>
    <row r="6707" spans="1:30" ht="14.4" customHeight="1" x14ac:dyDescent="0.35">
      <c r="A6707" s="34">
        <v>6733</v>
      </c>
      <c r="B6707" s="1" t="s">
        <v>19544</v>
      </c>
      <c r="C6707" s="1"/>
      <c r="D6707" s="1"/>
      <c r="E6707" s="1"/>
      <c r="F6707" s="1" t="s">
        <v>29262</v>
      </c>
      <c r="G6707" s="35" t="s">
        <v>19545</v>
      </c>
      <c r="H6707" s="35" t="s">
        <v>19546</v>
      </c>
      <c r="I6707" s="35" t="s">
        <v>23</v>
      </c>
      <c r="J6707" s="36">
        <v>56249000</v>
      </c>
      <c r="K6707" s="36">
        <v>62219000</v>
      </c>
      <c r="L6707" s="36">
        <v>62596000</v>
      </c>
      <c r="M6707" s="36">
        <v>68592000</v>
      </c>
      <c r="N6707" s="36">
        <v>74271000</v>
      </c>
      <c r="O6707" s="37">
        <v>-2.3199999999999998E-2</v>
      </c>
      <c r="P6707" s="37">
        <v>4.2099999999999999E-2</v>
      </c>
      <c r="Q6707" s="37">
        <v>1.7899999999999999E-2</v>
      </c>
      <c r="R6707" s="37">
        <v>3.0700000000000002E-2</v>
      </c>
      <c r="S6707" s="37">
        <v>3.4200000000000001E-2</v>
      </c>
      <c r="T6707" s="37"/>
      <c r="U6707" s="37"/>
      <c r="V6707" s="37"/>
      <c r="W6707" s="37"/>
      <c r="X6707" s="37"/>
      <c r="Z6707" s="4" t="str">
        <f t="shared" si="328"/>
        <v>NO</v>
      </c>
      <c r="AA6707" s="4" t="str">
        <f t="shared" si="328"/>
        <v>NO</v>
      </c>
      <c r="AB6707" s="4" t="str">
        <f t="shared" si="328"/>
        <v>NO</v>
      </c>
      <c r="AD6707" s="4">
        <f t="shared" si="329"/>
        <v>0</v>
      </c>
    </row>
    <row r="6708" spans="1:30" ht="27.65" customHeight="1" x14ac:dyDescent="0.35">
      <c r="A6708" s="34">
        <v>6734</v>
      </c>
      <c r="B6708" s="1" t="s">
        <v>19547</v>
      </c>
      <c r="C6708" s="1"/>
      <c r="D6708" s="1"/>
      <c r="E6708" s="1"/>
      <c r="F6708" s="1" t="s">
        <v>29262</v>
      </c>
      <c r="G6708" s="35" t="s">
        <v>19548</v>
      </c>
      <c r="H6708" s="35" t="s">
        <v>19549</v>
      </c>
      <c r="I6708" s="35" t="s">
        <v>23</v>
      </c>
      <c r="J6708" s="36">
        <v>69517000</v>
      </c>
      <c r="K6708" s="36">
        <v>76784000</v>
      </c>
      <c r="L6708" s="36">
        <v>85296000</v>
      </c>
      <c r="M6708" s="36">
        <v>95641000</v>
      </c>
      <c r="N6708" s="36">
        <v>74239000</v>
      </c>
      <c r="O6708" s="37">
        <v>-1.7600000000000001E-2</v>
      </c>
      <c r="P6708" s="37">
        <v>-4.8999999999999998E-3</v>
      </c>
      <c r="Q6708" s="37">
        <v>-2.6499999999999999E-2</v>
      </c>
      <c r="R6708" s="37">
        <v>-8.8999999999999996E-2</v>
      </c>
      <c r="S6708" s="37">
        <v>-2.41E-2</v>
      </c>
      <c r="T6708" s="37"/>
      <c r="U6708" s="37"/>
      <c r="V6708" s="37"/>
      <c r="W6708" s="37"/>
      <c r="X6708" s="37"/>
      <c r="Z6708" s="4" t="str">
        <f t="shared" si="328"/>
        <v>NO</v>
      </c>
      <c r="AA6708" s="4" t="str">
        <f t="shared" si="328"/>
        <v>NO</v>
      </c>
      <c r="AB6708" s="4" t="str">
        <f t="shared" si="328"/>
        <v>NO</v>
      </c>
      <c r="AD6708" s="4">
        <f t="shared" si="329"/>
        <v>0</v>
      </c>
    </row>
    <row r="6709" spans="1:30" ht="14.4" customHeight="1" x14ac:dyDescent="0.35">
      <c r="A6709" s="34">
        <v>6735</v>
      </c>
      <c r="B6709" s="1" t="s">
        <v>19550</v>
      </c>
      <c r="C6709" s="1" t="s">
        <v>29015</v>
      </c>
      <c r="D6709" s="1"/>
      <c r="E6709" s="1" t="s">
        <v>29008</v>
      </c>
      <c r="F6709" s="1" t="s">
        <v>29262</v>
      </c>
      <c r="G6709" s="35" t="s">
        <v>19551</v>
      </c>
      <c r="H6709" s="35" t="s">
        <v>19552</v>
      </c>
      <c r="I6709" s="35" t="s">
        <v>29</v>
      </c>
      <c r="J6709" s="36">
        <v>27871000</v>
      </c>
      <c r="K6709" s="36">
        <v>40223000</v>
      </c>
      <c r="L6709" s="36">
        <v>50938000</v>
      </c>
      <c r="M6709" s="36">
        <v>61940000</v>
      </c>
      <c r="N6709" s="36">
        <v>74223000</v>
      </c>
      <c r="O6709" s="37">
        <v>0.12670000000000001</v>
      </c>
      <c r="P6709" s="37">
        <v>4.6600000000000003E-2</v>
      </c>
      <c r="Q6709" s="37">
        <v>0.1273</v>
      </c>
      <c r="R6709" s="37">
        <v>0.221</v>
      </c>
      <c r="S6709" s="37">
        <v>0.23169999999999999</v>
      </c>
      <c r="T6709" s="37"/>
      <c r="U6709" s="37"/>
      <c r="V6709" s="37"/>
      <c r="W6709" s="37"/>
      <c r="X6709" s="37"/>
      <c r="Z6709" s="4" t="str">
        <f t="shared" si="328"/>
        <v>NO</v>
      </c>
      <c r="AA6709" s="4" t="str">
        <f t="shared" si="328"/>
        <v>YES</v>
      </c>
      <c r="AB6709" s="4" t="str">
        <f t="shared" si="328"/>
        <v>YES</v>
      </c>
      <c r="AD6709" s="4">
        <f t="shared" si="329"/>
        <v>2</v>
      </c>
    </row>
    <row r="6710" spans="1:30" ht="14.4" customHeight="1" x14ac:dyDescent="0.35">
      <c r="A6710" s="34">
        <v>6736</v>
      </c>
      <c r="B6710" s="1" t="s">
        <v>19553</v>
      </c>
      <c r="C6710" s="1"/>
      <c r="D6710" s="1"/>
      <c r="E6710" s="1"/>
      <c r="F6710" s="1" t="s">
        <v>29262</v>
      </c>
      <c r="G6710" s="35" t="s">
        <v>19554</v>
      </c>
      <c r="H6710" s="35" t="s">
        <v>19555</v>
      </c>
      <c r="I6710" s="35" t="s">
        <v>23</v>
      </c>
      <c r="J6710" s="36">
        <v>14916000</v>
      </c>
      <c r="K6710" s="36">
        <v>18934000</v>
      </c>
      <c r="L6710" s="36">
        <v>20251000</v>
      </c>
      <c r="M6710" s="36">
        <v>42842000</v>
      </c>
      <c r="N6710" s="36">
        <v>74213000</v>
      </c>
      <c r="O6710" s="37">
        <v>0.3115</v>
      </c>
      <c r="P6710" s="37">
        <v>0.15079999999999999</v>
      </c>
      <c r="Q6710" s="37">
        <v>8.2900000000000001E-2</v>
      </c>
      <c r="R6710" s="37">
        <v>0.12839999999999999</v>
      </c>
      <c r="S6710" s="37">
        <v>0.28860000000000002</v>
      </c>
      <c r="T6710" s="37">
        <v>0.27389999999999998</v>
      </c>
      <c r="U6710" s="37">
        <v>6.7799999999999999E-2</v>
      </c>
      <c r="V6710" s="37"/>
      <c r="W6710" s="37">
        <v>-1.72E-2</v>
      </c>
      <c r="X6710" s="37">
        <v>-4.0099999999999997E-2</v>
      </c>
      <c r="Z6710" s="4" t="str">
        <f t="shared" si="328"/>
        <v>NO</v>
      </c>
      <c r="AA6710" s="4" t="str">
        <f t="shared" si="328"/>
        <v>NO</v>
      </c>
      <c r="AB6710" s="4" t="str">
        <f t="shared" si="328"/>
        <v>YES</v>
      </c>
      <c r="AD6710" s="4">
        <f t="shared" si="329"/>
        <v>1</v>
      </c>
    </row>
    <row r="6711" spans="1:30" ht="14.4" customHeight="1" x14ac:dyDescent="0.35">
      <c r="A6711" s="34">
        <v>6737</v>
      </c>
      <c r="B6711" s="1" t="s">
        <v>19556</v>
      </c>
      <c r="C6711" s="1"/>
      <c r="D6711" s="1"/>
      <c r="E6711" s="1"/>
      <c r="F6711" s="1" t="s">
        <v>29262</v>
      </c>
      <c r="G6711" s="35" t="s">
        <v>19557</v>
      </c>
      <c r="H6711" s="35" t="s">
        <v>19558</v>
      </c>
      <c r="I6711" s="35" t="s">
        <v>23</v>
      </c>
      <c r="J6711" s="36">
        <v>18848000</v>
      </c>
      <c r="K6711" s="36">
        <v>23324000</v>
      </c>
      <c r="L6711" s="36">
        <v>15591000</v>
      </c>
      <c r="M6711" s="36">
        <v>12064000</v>
      </c>
      <c r="N6711" s="36">
        <v>74197000</v>
      </c>
      <c r="O6711" s="37">
        <v>3.5499999999999997E-2</v>
      </c>
      <c r="P6711" s="37">
        <v>9.5699999999999993E-2</v>
      </c>
      <c r="Q6711" s="37">
        <v>2.4400000000000002E-2</v>
      </c>
      <c r="R6711" s="37">
        <v>-8.2600000000000007E-2</v>
      </c>
      <c r="S6711" s="37">
        <v>-0.39129999999999998</v>
      </c>
      <c r="T6711" s="37">
        <v>4.1999999999999997E-3</v>
      </c>
      <c r="U6711" s="37">
        <v>8.4900000000000003E-2</v>
      </c>
      <c r="V6711" s="37">
        <v>8.8999999999999999E-3</v>
      </c>
      <c r="W6711" s="37">
        <v>-0.29820000000000002</v>
      </c>
      <c r="X6711" s="37">
        <v>-1.3085</v>
      </c>
      <c r="Z6711" s="4" t="str">
        <f t="shared" si="328"/>
        <v>NO</v>
      </c>
      <c r="AA6711" s="4" t="str">
        <f t="shared" si="328"/>
        <v>NO</v>
      </c>
      <c r="AB6711" s="4" t="str">
        <f t="shared" si="328"/>
        <v>NO</v>
      </c>
      <c r="AD6711" s="4">
        <f t="shared" si="329"/>
        <v>0</v>
      </c>
    </row>
    <row r="6712" spans="1:30" ht="27.65" customHeight="1" x14ac:dyDescent="0.35">
      <c r="A6712" s="34">
        <v>6738</v>
      </c>
      <c r="B6712" s="1" t="s">
        <v>19559</v>
      </c>
      <c r="C6712" s="1" t="s">
        <v>29015</v>
      </c>
      <c r="D6712" s="1"/>
      <c r="E6712" s="1" t="s">
        <v>29008</v>
      </c>
      <c r="F6712" s="1" t="s">
        <v>29262</v>
      </c>
      <c r="G6712" s="35" t="s">
        <v>19560</v>
      </c>
      <c r="H6712" s="35" t="s">
        <v>19561</v>
      </c>
      <c r="I6712" s="35" t="s">
        <v>29</v>
      </c>
      <c r="J6712" s="36"/>
      <c r="K6712" s="36">
        <v>31823000</v>
      </c>
      <c r="L6712" s="36">
        <v>57528000</v>
      </c>
      <c r="M6712" s="36">
        <v>71403000</v>
      </c>
      <c r="N6712" s="36">
        <v>74180000</v>
      </c>
      <c r="O6712" s="37"/>
      <c r="P6712" s="37">
        <v>0.17780000000000001</v>
      </c>
      <c r="Q6712" s="37">
        <v>7.8E-2</v>
      </c>
      <c r="R6712" s="37">
        <v>9.6500000000000002E-2</v>
      </c>
      <c r="S6712" s="37">
        <v>0.21779999999999999</v>
      </c>
      <c r="T6712" s="37"/>
      <c r="U6712" s="37">
        <v>0.12039999999999999</v>
      </c>
      <c r="V6712" s="37">
        <v>4.5100000000000001E-2</v>
      </c>
      <c r="W6712" s="37">
        <v>6.9900000000000004E-2</v>
      </c>
      <c r="X6712" s="37">
        <v>0.1605</v>
      </c>
      <c r="Z6712" s="4" t="str">
        <f t="shared" si="328"/>
        <v>NO</v>
      </c>
      <c r="AA6712" s="4" t="str">
        <f t="shared" si="328"/>
        <v>NO</v>
      </c>
      <c r="AB6712" s="4" t="str">
        <f t="shared" si="328"/>
        <v>YES</v>
      </c>
      <c r="AD6712" s="4">
        <f t="shared" si="329"/>
        <v>1</v>
      </c>
    </row>
    <row r="6713" spans="1:30" ht="27.65" customHeight="1" x14ac:dyDescent="0.35">
      <c r="A6713" s="34">
        <v>6739</v>
      </c>
      <c r="B6713" s="1" t="s">
        <v>19562</v>
      </c>
      <c r="C6713" s="1" t="s">
        <v>29015</v>
      </c>
      <c r="D6713" s="1"/>
      <c r="E6713" s="1" t="s">
        <v>29008</v>
      </c>
      <c r="F6713" s="1" t="s">
        <v>29262</v>
      </c>
      <c r="G6713" s="35" t="s">
        <v>19563</v>
      </c>
      <c r="H6713" s="35" t="s">
        <v>19564</v>
      </c>
      <c r="I6713" s="35" t="s">
        <v>29</v>
      </c>
      <c r="J6713" s="36">
        <v>60974000</v>
      </c>
      <c r="K6713" s="36">
        <v>64957000</v>
      </c>
      <c r="L6713" s="36">
        <v>67985000</v>
      </c>
      <c r="M6713" s="36">
        <v>82381000</v>
      </c>
      <c r="N6713" s="36">
        <v>74158000</v>
      </c>
      <c r="O6713" s="37">
        <v>0.29709999999999998</v>
      </c>
      <c r="P6713" s="37">
        <v>0.30690000000000001</v>
      </c>
      <c r="Q6713" s="37">
        <v>0.35220000000000001</v>
      </c>
      <c r="R6713" s="37">
        <v>0.32340000000000002</v>
      </c>
      <c r="S6713" s="37">
        <v>0.27689999999999998</v>
      </c>
      <c r="T6713" s="37"/>
      <c r="U6713" s="37"/>
      <c r="V6713" s="37"/>
      <c r="W6713" s="37"/>
      <c r="X6713" s="37"/>
      <c r="Z6713" s="4" t="str">
        <f t="shared" si="328"/>
        <v>YES</v>
      </c>
      <c r="AA6713" s="4" t="str">
        <f t="shared" si="328"/>
        <v>YES</v>
      </c>
      <c r="AB6713" s="4" t="str">
        <f t="shared" si="328"/>
        <v>YES</v>
      </c>
      <c r="AD6713" s="4">
        <f t="shared" si="329"/>
        <v>3</v>
      </c>
    </row>
    <row r="6714" spans="1:30" ht="14.4" customHeight="1" x14ac:dyDescent="0.35">
      <c r="A6714" s="34">
        <v>6740</v>
      </c>
      <c r="B6714" s="1" t="s">
        <v>19565</v>
      </c>
      <c r="C6714" s="1" t="s">
        <v>29015</v>
      </c>
      <c r="D6714" s="1"/>
      <c r="E6714" s="1" t="s">
        <v>29008</v>
      </c>
      <c r="F6714" s="1" t="s">
        <v>29262</v>
      </c>
      <c r="G6714" s="35" t="s">
        <v>19566</v>
      </c>
      <c r="H6714" s="35" t="s">
        <v>19567</v>
      </c>
      <c r="I6714" s="35" t="s">
        <v>29</v>
      </c>
      <c r="J6714" s="36">
        <v>37289000</v>
      </c>
      <c r="K6714" s="36">
        <v>47496000</v>
      </c>
      <c r="L6714" s="36">
        <v>50468000</v>
      </c>
      <c r="M6714" s="36">
        <v>68806000</v>
      </c>
      <c r="N6714" s="36">
        <v>74156000</v>
      </c>
      <c r="O6714" s="37">
        <v>6.6500000000000004E-2</v>
      </c>
      <c r="P6714" s="37">
        <v>5.8500000000000003E-2</v>
      </c>
      <c r="Q6714" s="37">
        <v>0.1031</v>
      </c>
      <c r="R6714" s="37">
        <v>9.0499999999999997E-2</v>
      </c>
      <c r="S6714" s="37">
        <v>0.18229999999999999</v>
      </c>
      <c r="T6714" s="37">
        <v>6.6500000000000004E-2</v>
      </c>
      <c r="U6714" s="37">
        <v>5.8500000000000003E-2</v>
      </c>
      <c r="V6714" s="37">
        <v>0.1031</v>
      </c>
      <c r="W6714" s="37">
        <v>9.0499999999999997E-2</v>
      </c>
      <c r="X6714" s="37">
        <v>0.18229999999999999</v>
      </c>
      <c r="Z6714" s="4" t="str">
        <f t="shared" si="328"/>
        <v>NO</v>
      </c>
      <c r="AA6714" s="4" t="str">
        <f t="shared" si="328"/>
        <v>NO</v>
      </c>
      <c r="AB6714" s="4" t="str">
        <f t="shared" si="328"/>
        <v>NO</v>
      </c>
      <c r="AD6714" s="4">
        <f t="shared" si="329"/>
        <v>0</v>
      </c>
    </row>
    <row r="6715" spans="1:30" ht="27.65" customHeight="1" x14ac:dyDescent="0.35">
      <c r="A6715" s="34">
        <v>6741</v>
      </c>
      <c r="B6715" s="1" t="s">
        <v>19568</v>
      </c>
      <c r="C6715" s="1"/>
      <c r="D6715" s="1"/>
      <c r="E6715" s="1"/>
      <c r="F6715" s="1" t="s">
        <v>29262</v>
      </c>
      <c r="G6715" s="35" t="s">
        <v>19569</v>
      </c>
      <c r="H6715" s="35" t="s">
        <v>19570</v>
      </c>
      <c r="I6715" s="35" t="s">
        <v>23</v>
      </c>
      <c r="J6715" s="36">
        <v>6009000</v>
      </c>
      <c r="K6715" s="36">
        <v>28290000</v>
      </c>
      <c r="L6715" s="36">
        <v>37907000</v>
      </c>
      <c r="M6715" s="36">
        <v>51235000</v>
      </c>
      <c r="N6715" s="36">
        <v>74155000</v>
      </c>
      <c r="O6715" s="37">
        <v>0.216</v>
      </c>
      <c r="P6715" s="37">
        <v>0.19409999999999999</v>
      </c>
      <c r="Q6715" s="37">
        <v>4.2900000000000001E-2</v>
      </c>
      <c r="R6715" s="37">
        <v>0.12989999999999999</v>
      </c>
      <c r="S6715" s="37">
        <v>0.23119999999999999</v>
      </c>
      <c r="T6715" s="37">
        <v>0.20069999999999999</v>
      </c>
      <c r="U6715" s="37">
        <v>0.186</v>
      </c>
      <c r="V6715" s="37">
        <v>4.2999999999999997E-2</v>
      </c>
      <c r="W6715" s="37">
        <v>0.11650000000000001</v>
      </c>
      <c r="X6715" s="37">
        <v>0.2361</v>
      </c>
      <c r="Z6715" s="4" t="str">
        <f t="shared" si="328"/>
        <v>NO</v>
      </c>
      <c r="AA6715" s="4" t="str">
        <f t="shared" si="328"/>
        <v>NO</v>
      </c>
      <c r="AB6715" s="4" t="str">
        <f t="shared" si="328"/>
        <v>YES</v>
      </c>
      <c r="AD6715" s="4">
        <f t="shared" si="329"/>
        <v>1</v>
      </c>
    </row>
    <row r="6716" spans="1:30" ht="27.65" customHeight="1" x14ac:dyDescent="0.35">
      <c r="A6716" s="34">
        <v>6742</v>
      </c>
      <c r="B6716" s="1" t="s">
        <v>19571</v>
      </c>
      <c r="C6716" s="1"/>
      <c r="D6716" s="1"/>
      <c r="E6716" s="1"/>
      <c r="F6716" s="1" t="s">
        <v>29262</v>
      </c>
      <c r="G6716" s="35" t="s">
        <v>19572</v>
      </c>
      <c r="H6716" s="35" t="s">
        <v>19573</v>
      </c>
      <c r="I6716" s="35" t="s">
        <v>33</v>
      </c>
      <c r="J6716" s="36"/>
      <c r="K6716" s="36"/>
      <c r="L6716" s="36"/>
      <c r="M6716" s="36">
        <v>11750000</v>
      </c>
      <c r="N6716" s="36">
        <v>74145000</v>
      </c>
      <c r="O6716" s="37"/>
      <c r="P6716" s="37"/>
      <c r="Q6716" s="37"/>
      <c r="R6716" s="37">
        <v>0.64139999999999997</v>
      </c>
      <c r="S6716" s="37">
        <v>0.107</v>
      </c>
      <c r="T6716" s="37"/>
      <c r="U6716" s="37"/>
      <c r="V6716" s="37"/>
      <c r="W6716" s="37"/>
      <c r="X6716" s="37"/>
      <c r="Z6716" s="4" t="str">
        <f t="shared" si="328"/>
        <v>NO</v>
      </c>
      <c r="AA6716" s="4" t="str">
        <f t="shared" si="328"/>
        <v>YES</v>
      </c>
      <c r="AB6716" s="4" t="str">
        <f t="shared" si="328"/>
        <v>NO</v>
      </c>
      <c r="AD6716" s="4">
        <f t="shared" si="329"/>
        <v>1</v>
      </c>
    </row>
    <row r="6717" spans="1:30" ht="14.4" customHeight="1" x14ac:dyDescent="0.35">
      <c r="A6717" s="34">
        <v>6743</v>
      </c>
      <c r="B6717" s="1" t="s">
        <v>19574</v>
      </c>
      <c r="C6717" s="1" t="s">
        <v>29015</v>
      </c>
      <c r="D6717" s="1"/>
      <c r="E6717" s="1" t="s">
        <v>29008</v>
      </c>
      <c r="F6717" s="1" t="s">
        <v>29262</v>
      </c>
      <c r="G6717" s="35" t="s">
        <v>19575</v>
      </c>
      <c r="H6717" s="35" t="s">
        <v>19576</v>
      </c>
      <c r="I6717" s="35" t="s">
        <v>29</v>
      </c>
      <c r="J6717" s="36">
        <v>16552000</v>
      </c>
      <c r="K6717" s="36">
        <v>22575000</v>
      </c>
      <c r="L6717" s="36">
        <v>55989000</v>
      </c>
      <c r="M6717" s="36">
        <v>90297000</v>
      </c>
      <c r="N6717" s="36">
        <v>74127000</v>
      </c>
      <c r="O6717" s="37">
        <v>6.1100000000000002E-2</v>
      </c>
      <c r="P6717" s="37">
        <v>7.7700000000000005E-2</v>
      </c>
      <c r="Q6717" s="37">
        <v>9.5799999999999996E-2</v>
      </c>
      <c r="R6717" s="37">
        <v>6.7400000000000002E-2</v>
      </c>
      <c r="S6717" s="37">
        <v>0.15590000000000001</v>
      </c>
      <c r="T6717" s="37"/>
      <c r="U6717" s="37"/>
      <c r="V6717" s="37"/>
      <c r="W6717" s="37"/>
      <c r="X6717" s="37"/>
      <c r="Z6717" s="4" t="str">
        <f t="shared" si="328"/>
        <v>NO</v>
      </c>
      <c r="AA6717" s="4" t="str">
        <f t="shared" si="328"/>
        <v>NO</v>
      </c>
      <c r="AB6717" s="4" t="str">
        <f t="shared" si="328"/>
        <v>NO</v>
      </c>
      <c r="AD6717" s="4">
        <f t="shared" si="329"/>
        <v>0</v>
      </c>
    </row>
    <row r="6718" spans="1:30" ht="14.4" customHeight="1" x14ac:dyDescent="0.35">
      <c r="A6718" s="34">
        <v>6744</v>
      </c>
      <c r="B6718" s="1" t="s">
        <v>19577</v>
      </c>
      <c r="C6718" s="1" t="s">
        <v>29015</v>
      </c>
      <c r="D6718" s="1"/>
      <c r="E6718" s="1" t="s">
        <v>29008</v>
      </c>
      <c r="F6718" s="1" t="s">
        <v>29262</v>
      </c>
      <c r="G6718" s="35" t="s">
        <v>19578</v>
      </c>
      <c r="H6718" s="35" t="s">
        <v>19579</v>
      </c>
      <c r="I6718" s="35" t="s">
        <v>29</v>
      </c>
      <c r="J6718" s="36">
        <v>64489000</v>
      </c>
      <c r="K6718" s="36">
        <v>66151000</v>
      </c>
      <c r="L6718" s="36">
        <v>62043000</v>
      </c>
      <c r="M6718" s="36">
        <v>68902000</v>
      </c>
      <c r="N6718" s="36">
        <v>74102000</v>
      </c>
      <c r="O6718" s="37">
        <v>0.47860000000000003</v>
      </c>
      <c r="P6718" s="37">
        <v>0.3367</v>
      </c>
      <c r="Q6718" s="37">
        <v>0.43269999999999997</v>
      </c>
      <c r="R6718" s="37">
        <v>0.41880000000000001</v>
      </c>
      <c r="S6718" s="37">
        <v>0.16719999999999999</v>
      </c>
      <c r="T6718" s="37">
        <v>-2.2000000000000001E-3</v>
      </c>
      <c r="U6718" s="37">
        <v>-6.3E-3</v>
      </c>
      <c r="V6718" s="37">
        <v>-1.6999999999999999E-3</v>
      </c>
      <c r="W6718" s="37"/>
      <c r="X6718" s="37"/>
      <c r="Z6718" s="4" t="str">
        <f t="shared" si="328"/>
        <v>YES</v>
      </c>
      <c r="AA6718" s="4" t="str">
        <f t="shared" si="328"/>
        <v>YES</v>
      </c>
      <c r="AB6718" s="4" t="str">
        <f t="shared" si="328"/>
        <v>NO</v>
      </c>
      <c r="AD6718" s="4">
        <f t="shared" si="329"/>
        <v>2</v>
      </c>
    </row>
    <row r="6719" spans="1:30" ht="14.4" customHeight="1" x14ac:dyDescent="0.35">
      <c r="A6719" s="34">
        <v>6745</v>
      </c>
      <c r="B6719" s="1" t="s">
        <v>19580</v>
      </c>
      <c r="C6719" s="1"/>
      <c r="D6719" s="1"/>
      <c r="E6719" s="1"/>
      <c r="F6719" s="1" t="s">
        <v>29262</v>
      </c>
      <c r="G6719" s="35" t="s">
        <v>19581</v>
      </c>
      <c r="H6719" s="35" t="s">
        <v>19582</v>
      </c>
      <c r="I6719" s="35" t="s">
        <v>33</v>
      </c>
      <c r="J6719" s="36">
        <v>49347000</v>
      </c>
      <c r="K6719" s="36">
        <v>55448000</v>
      </c>
      <c r="L6719" s="36">
        <v>54188000</v>
      </c>
      <c r="M6719" s="36">
        <v>67652000</v>
      </c>
      <c r="N6719" s="36">
        <v>74069000</v>
      </c>
      <c r="O6719" s="37">
        <v>9.4200000000000006E-2</v>
      </c>
      <c r="P6719" s="37">
        <v>7.0699999999999999E-2</v>
      </c>
      <c r="Q6719" s="37">
        <v>6.5500000000000003E-2</v>
      </c>
      <c r="R6719" s="37">
        <v>0.1424</v>
      </c>
      <c r="S6719" s="37">
        <v>0.13789999999999999</v>
      </c>
      <c r="T6719" s="37">
        <v>-3.8999999999999998E-3</v>
      </c>
      <c r="U6719" s="37"/>
      <c r="V6719" s="37"/>
      <c r="W6719" s="37"/>
      <c r="X6719" s="37"/>
      <c r="Z6719" s="4" t="str">
        <f t="shared" si="328"/>
        <v>NO</v>
      </c>
      <c r="AA6719" s="4" t="str">
        <f t="shared" si="328"/>
        <v>NO</v>
      </c>
      <c r="AB6719" s="4" t="str">
        <f t="shared" si="328"/>
        <v>NO</v>
      </c>
      <c r="AD6719" s="4">
        <f t="shared" si="329"/>
        <v>0</v>
      </c>
    </row>
    <row r="6720" spans="1:30" x14ac:dyDescent="0.35">
      <c r="A6720" s="34">
        <v>6746</v>
      </c>
      <c r="B6720" s="1" t="s">
        <v>19583</v>
      </c>
      <c r="C6720" s="1"/>
      <c r="D6720" s="1"/>
      <c r="E6720" s="1"/>
      <c r="F6720" s="1" t="s">
        <v>29262</v>
      </c>
      <c r="G6720" s="35" t="s">
        <v>19584</v>
      </c>
      <c r="H6720" s="35" t="s">
        <v>19585</v>
      </c>
      <c r="I6720" s="35" t="s">
        <v>23</v>
      </c>
      <c r="J6720" s="36">
        <v>28214000</v>
      </c>
      <c r="K6720" s="36">
        <v>34568000</v>
      </c>
      <c r="L6720" s="36">
        <v>42524000</v>
      </c>
      <c r="M6720" s="36">
        <v>51672000</v>
      </c>
      <c r="N6720" s="36">
        <v>74057000</v>
      </c>
      <c r="O6720" s="37">
        <v>-8.9999999999999993E-3</v>
      </c>
      <c r="P6720" s="37">
        <v>-1.38E-2</v>
      </c>
      <c r="Q6720" s="37">
        <v>0.1242</v>
      </c>
      <c r="R6720" s="37">
        <v>0.16900000000000001</v>
      </c>
      <c r="S6720" s="37">
        <v>5.7999999999999996E-3</v>
      </c>
      <c r="T6720" s="37"/>
      <c r="U6720" s="37"/>
      <c r="V6720" s="37"/>
      <c r="W6720" s="37"/>
      <c r="X6720" s="37"/>
      <c r="Z6720" s="4" t="str">
        <f t="shared" si="328"/>
        <v>NO</v>
      </c>
      <c r="AA6720" s="4" t="str">
        <f t="shared" si="328"/>
        <v>NO</v>
      </c>
      <c r="AB6720" s="4" t="str">
        <f t="shared" si="328"/>
        <v>NO</v>
      </c>
      <c r="AD6720" s="4">
        <f t="shared" si="329"/>
        <v>0</v>
      </c>
    </row>
    <row r="6721" spans="1:30" ht="14.4" customHeight="1" x14ac:dyDescent="0.35">
      <c r="A6721" s="34">
        <v>6747</v>
      </c>
      <c r="B6721" s="1" t="s">
        <v>19586</v>
      </c>
      <c r="C6721" s="1"/>
      <c r="D6721" s="1"/>
      <c r="E6721" s="1"/>
      <c r="F6721" s="1" t="s">
        <v>29262</v>
      </c>
      <c r="G6721" s="35" t="s">
        <v>19587</v>
      </c>
      <c r="H6721" s="35" t="s">
        <v>19588</v>
      </c>
      <c r="I6721" s="35" t="s">
        <v>544</v>
      </c>
      <c r="J6721" s="36">
        <v>34929000</v>
      </c>
      <c r="K6721" s="36">
        <v>39047000</v>
      </c>
      <c r="L6721" s="36">
        <v>50125000</v>
      </c>
      <c r="M6721" s="36">
        <v>66053000</v>
      </c>
      <c r="N6721" s="36">
        <v>74048000</v>
      </c>
      <c r="O6721" s="37">
        <v>-2.5000000000000001E-3</v>
      </c>
      <c r="P6721" s="37">
        <v>0.15920000000000001</v>
      </c>
      <c r="Q6721" s="37">
        <v>0.25390000000000001</v>
      </c>
      <c r="R6721" s="37">
        <v>0.22370000000000001</v>
      </c>
      <c r="S6721" s="37">
        <v>0.10730000000000001</v>
      </c>
      <c r="T6721" s="37"/>
      <c r="U6721" s="37"/>
      <c r="V6721" s="37"/>
      <c r="W6721" s="37"/>
      <c r="X6721" s="37"/>
      <c r="Z6721" s="4" t="str">
        <f t="shared" si="328"/>
        <v>YES</v>
      </c>
      <c r="AA6721" s="4" t="str">
        <f t="shared" si="328"/>
        <v>YES</v>
      </c>
      <c r="AB6721" s="4" t="str">
        <f t="shared" si="328"/>
        <v>NO</v>
      </c>
      <c r="AD6721" s="4">
        <f t="shared" si="329"/>
        <v>2</v>
      </c>
    </row>
    <row r="6722" spans="1:30" ht="14.4" customHeight="1" x14ac:dyDescent="0.35">
      <c r="A6722" s="34">
        <v>6748</v>
      </c>
      <c r="B6722" s="1" t="s">
        <v>19589</v>
      </c>
      <c r="C6722" s="1"/>
      <c r="D6722" s="1"/>
      <c r="E6722" s="1"/>
      <c r="F6722" s="1" t="s">
        <v>29262</v>
      </c>
      <c r="G6722" s="35" t="s">
        <v>19590</v>
      </c>
      <c r="H6722" s="35" t="s">
        <v>19591</v>
      </c>
      <c r="I6722" s="35" t="s">
        <v>33</v>
      </c>
      <c r="J6722" s="36">
        <v>62000</v>
      </c>
      <c r="K6722" s="36">
        <v>21955000</v>
      </c>
      <c r="L6722" s="36">
        <v>50588000</v>
      </c>
      <c r="M6722" s="36">
        <v>140608000</v>
      </c>
      <c r="N6722" s="36">
        <v>74025000</v>
      </c>
      <c r="O6722" s="37">
        <v>-1.5161</v>
      </c>
      <c r="P6722" s="37">
        <v>0.27410000000000001</v>
      </c>
      <c r="Q6722" s="37">
        <v>0.42520000000000002</v>
      </c>
      <c r="R6722" s="37">
        <v>0.75900000000000001</v>
      </c>
      <c r="S6722" s="37">
        <v>0.1115</v>
      </c>
      <c r="T6722" s="37"/>
      <c r="U6722" s="37"/>
      <c r="V6722" s="37"/>
      <c r="W6722" s="37"/>
      <c r="X6722" s="37"/>
      <c r="Z6722" s="4" t="str">
        <f t="shared" si="328"/>
        <v>YES</v>
      </c>
      <c r="AA6722" s="4" t="str">
        <f t="shared" si="328"/>
        <v>YES</v>
      </c>
      <c r="AB6722" s="4" t="str">
        <f t="shared" si="328"/>
        <v>NO</v>
      </c>
      <c r="AD6722" s="4">
        <f t="shared" si="329"/>
        <v>2</v>
      </c>
    </row>
    <row r="6723" spans="1:30" ht="14.4" customHeight="1" x14ac:dyDescent="0.35">
      <c r="A6723" s="34">
        <v>6749</v>
      </c>
      <c r="B6723" s="1" t="s">
        <v>19592</v>
      </c>
      <c r="C6723" s="1" t="s">
        <v>29015</v>
      </c>
      <c r="D6723" s="1"/>
      <c r="E6723" s="1" t="s">
        <v>29008</v>
      </c>
      <c r="F6723" s="1" t="s">
        <v>29262</v>
      </c>
      <c r="G6723" s="35" t="s">
        <v>19593</v>
      </c>
      <c r="H6723" s="35" t="s">
        <v>19594</v>
      </c>
      <c r="I6723" s="35" t="s">
        <v>29</v>
      </c>
      <c r="J6723" s="36">
        <v>43387000</v>
      </c>
      <c r="K6723" s="36">
        <v>43173000</v>
      </c>
      <c r="L6723" s="36">
        <v>47435000</v>
      </c>
      <c r="M6723" s="36">
        <v>64178000</v>
      </c>
      <c r="N6723" s="36">
        <v>74018000</v>
      </c>
      <c r="O6723" s="37">
        <v>0.32190000000000002</v>
      </c>
      <c r="P6723" s="37">
        <v>0.1472</v>
      </c>
      <c r="Q6723" s="37">
        <v>0.121</v>
      </c>
      <c r="R6723" s="37">
        <v>0.1032</v>
      </c>
      <c r="S6723" s="37">
        <v>0.1963</v>
      </c>
      <c r="T6723" s="37"/>
      <c r="U6723" s="37"/>
      <c r="V6723" s="37"/>
      <c r="W6723" s="37"/>
      <c r="X6723" s="37"/>
      <c r="Z6723" s="4" t="str">
        <f t="shared" si="328"/>
        <v>NO</v>
      </c>
      <c r="AA6723" s="4" t="str">
        <f t="shared" si="328"/>
        <v>NO</v>
      </c>
      <c r="AB6723" s="4" t="str">
        <f t="shared" si="328"/>
        <v>NO</v>
      </c>
      <c r="AD6723" s="4">
        <f t="shared" si="329"/>
        <v>0</v>
      </c>
    </row>
    <row r="6724" spans="1:30" ht="14.4" customHeight="1" x14ac:dyDescent="0.35">
      <c r="A6724" s="34">
        <v>6750</v>
      </c>
      <c r="B6724" s="1" t="s">
        <v>19595</v>
      </c>
      <c r="C6724" s="1" t="s">
        <v>29015</v>
      </c>
      <c r="D6724" s="1"/>
      <c r="E6724" s="1" t="s">
        <v>29008</v>
      </c>
      <c r="F6724" s="1" t="s">
        <v>29262</v>
      </c>
      <c r="G6724" s="35" t="s">
        <v>19596</v>
      </c>
      <c r="H6724" s="35" t="s">
        <v>19597</v>
      </c>
      <c r="I6724" s="35" t="s">
        <v>29</v>
      </c>
      <c r="J6724" s="36">
        <v>46844000</v>
      </c>
      <c r="K6724" s="36">
        <v>50919000</v>
      </c>
      <c r="L6724" s="36">
        <v>41145000</v>
      </c>
      <c r="M6724" s="36">
        <v>52147000</v>
      </c>
      <c r="N6724" s="36">
        <v>74014000</v>
      </c>
      <c r="O6724" s="37">
        <v>-0.12909999999999999</v>
      </c>
      <c r="P6724" s="37">
        <v>-4.8500000000000001E-2</v>
      </c>
      <c r="Q6724" s="37">
        <v>-0.26</v>
      </c>
      <c r="R6724" s="37">
        <v>-0.113</v>
      </c>
      <c r="S6724" s="37">
        <v>0.13969999999999999</v>
      </c>
      <c r="T6724" s="37"/>
      <c r="U6724" s="37"/>
      <c r="V6724" s="37"/>
      <c r="W6724" s="37"/>
      <c r="X6724" s="37"/>
      <c r="Z6724" s="4" t="str">
        <f t="shared" si="328"/>
        <v>NO</v>
      </c>
      <c r="AA6724" s="4" t="str">
        <f t="shared" si="328"/>
        <v>NO</v>
      </c>
      <c r="AB6724" s="4" t="str">
        <f t="shared" si="328"/>
        <v>NO</v>
      </c>
      <c r="AD6724" s="4">
        <f t="shared" si="329"/>
        <v>0</v>
      </c>
    </row>
    <row r="6725" spans="1:30" ht="27.65" customHeight="1" x14ac:dyDescent="0.35">
      <c r="A6725" s="34">
        <v>6751</v>
      </c>
      <c r="B6725" s="1" t="s">
        <v>19598</v>
      </c>
      <c r="C6725" s="1"/>
      <c r="D6725" s="1"/>
      <c r="E6725" s="1"/>
      <c r="F6725" s="1" t="s">
        <v>29262</v>
      </c>
      <c r="G6725" s="35" t="s">
        <v>19599</v>
      </c>
      <c r="H6725" s="35" t="s">
        <v>19600</v>
      </c>
      <c r="I6725" s="35" t="s">
        <v>23</v>
      </c>
      <c r="J6725" s="36"/>
      <c r="K6725" s="36"/>
      <c r="L6725" s="36">
        <v>629000</v>
      </c>
      <c r="M6725" s="36">
        <v>11354000</v>
      </c>
      <c r="N6725" s="36">
        <v>74008000</v>
      </c>
      <c r="O6725" s="37"/>
      <c r="P6725" s="37"/>
      <c r="Q6725" s="37">
        <v>-3.1415000000000002</v>
      </c>
      <c r="R6725" s="37">
        <v>0.62590000000000001</v>
      </c>
      <c r="S6725" s="37">
        <v>7.4499999999999997E-2</v>
      </c>
      <c r="T6725" s="37"/>
      <c r="U6725" s="37"/>
      <c r="V6725" s="37"/>
      <c r="W6725" s="37"/>
      <c r="X6725" s="37"/>
      <c r="Z6725" s="4" t="str">
        <f t="shared" ref="Z6725:AB6788" si="330">IF(Q6725&gt;20%,"YES","NO")</f>
        <v>NO</v>
      </c>
      <c r="AA6725" s="4" t="str">
        <f t="shared" si="330"/>
        <v>YES</v>
      </c>
      <c r="AB6725" s="4" t="str">
        <f t="shared" si="330"/>
        <v>NO</v>
      </c>
      <c r="AD6725" s="4">
        <f t="shared" ref="AD6725:AD6788" si="331">COUNTIF(Z6725:AB6725,"YES")</f>
        <v>1</v>
      </c>
    </row>
    <row r="6726" spans="1:30" ht="27.65" customHeight="1" x14ac:dyDescent="0.35">
      <c r="A6726" s="34">
        <v>6752</v>
      </c>
      <c r="B6726" s="1" t="s">
        <v>19601</v>
      </c>
      <c r="C6726" s="1"/>
      <c r="D6726" s="1"/>
      <c r="E6726" s="1"/>
      <c r="F6726" s="1" t="s">
        <v>29262</v>
      </c>
      <c r="G6726" s="35" t="s">
        <v>19602</v>
      </c>
      <c r="H6726" s="35" t="s">
        <v>19603</v>
      </c>
      <c r="I6726" s="35" t="s">
        <v>23</v>
      </c>
      <c r="J6726" s="36">
        <v>49558000</v>
      </c>
      <c r="K6726" s="36">
        <v>60094000</v>
      </c>
      <c r="L6726" s="36">
        <v>66132000</v>
      </c>
      <c r="M6726" s="36">
        <v>70877000</v>
      </c>
      <c r="N6726" s="36">
        <v>74004000</v>
      </c>
      <c r="O6726" s="37">
        <v>0.21840000000000001</v>
      </c>
      <c r="P6726" s="37">
        <v>0.24429999999999999</v>
      </c>
      <c r="Q6726" s="37">
        <v>0.39250000000000002</v>
      </c>
      <c r="R6726" s="37">
        <v>0.43640000000000001</v>
      </c>
      <c r="S6726" s="37">
        <v>0.39319999999999999</v>
      </c>
      <c r="T6726" s="37"/>
      <c r="U6726" s="37"/>
      <c r="V6726" s="37"/>
      <c r="W6726" s="37"/>
      <c r="X6726" s="37"/>
      <c r="Z6726" s="4" t="str">
        <f t="shared" si="330"/>
        <v>YES</v>
      </c>
      <c r="AA6726" s="4" t="str">
        <f t="shared" si="330"/>
        <v>YES</v>
      </c>
      <c r="AB6726" s="4" t="str">
        <f t="shared" si="330"/>
        <v>YES</v>
      </c>
      <c r="AD6726" s="4">
        <f t="shared" si="331"/>
        <v>3</v>
      </c>
    </row>
    <row r="6727" spans="1:30" ht="14.4" customHeight="1" x14ac:dyDescent="0.35">
      <c r="A6727" s="34">
        <v>6753</v>
      </c>
      <c r="B6727" s="1" t="s">
        <v>19604</v>
      </c>
      <c r="C6727" s="1" t="s">
        <v>29015</v>
      </c>
      <c r="D6727" s="1"/>
      <c r="E6727" s="1" t="s">
        <v>29008</v>
      </c>
      <c r="F6727" s="1" t="s">
        <v>29262</v>
      </c>
      <c r="G6727" s="35" t="s">
        <v>19605</v>
      </c>
      <c r="H6727" s="35" t="s">
        <v>19606</v>
      </c>
      <c r="I6727" s="35" t="s">
        <v>29</v>
      </c>
      <c r="J6727" s="36">
        <v>34079000</v>
      </c>
      <c r="K6727" s="36">
        <v>35071000</v>
      </c>
      <c r="L6727" s="36">
        <v>29780000</v>
      </c>
      <c r="M6727" s="36">
        <v>46679000</v>
      </c>
      <c r="N6727" s="36">
        <v>73999000</v>
      </c>
      <c r="O6727" s="37">
        <v>0.15640000000000001</v>
      </c>
      <c r="P6727" s="37">
        <v>-4.0000000000000001E-3</v>
      </c>
      <c r="Q6727" s="37">
        <v>-3.9699999999999999E-2</v>
      </c>
      <c r="R6727" s="37">
        <v>0.12959999999999999</v>
      </c>
      <c r="S6727" s="37">
        <v>0.2321</v>
      </c>
      <c r="T6727" s="37"/>
      <c r="U6727" s="37"/>
      <c r="V6727" s="37"/>
      <c r="W6727" s="37"/>
      <c r="X6727" s="37"/>
      <c r="Z6727" s="4" t="str">
        <f t="shared" si="330"/>
        <v>NO</v>
      </c>
      <c r="AA6727" s="4" t="str">
        <f t="shared" si="330"/>
        <v>NO</v>
      </c>
      <c r="AB6727" s="4" t="str">
        <f t="shared" si="330"/>
        <v>YES</v>
      </c>
      <c r="AD6727" s="4">
        <f t="shared" si="331"/>
        <v>1</v>
      </c>
    </row>
    <row r="6728" spans="1:30" ht="14.4" customHeight="1" x14ac:dyDescent="0.35">
      <c r="A6728" s="34">
        <v>6754</v>
      </c>
      <c r="B6728" s="1" t="s">
        <v>19607</v>
      </c>
      <c r="C6728" s="1" t="s">
        <v>29015</v>
      </c>
      <c r="D6728" s="1"/>
      <c r="E6728" s="1" t="s">
        <v>29008</v>
      </c>
      <c r="F6728" s="1" t="s">
        <v>29262</v>
      </c>
      <c r="G6728" s="35" t="s">
        <v>19608</v>
      </c>
      <c r="H6728" s="35" t="s">
        <v>19609</v>
      </c>
      <c r="I6728" s="35" t="s">
        <v>29</v>
      </c>
      <c r="J6728" s="36">
        <v>21093000</v>
      </c>
      <c r="K6728" s="36">
        <v>36559000</v>
      </c>
      <c r="L6728" s="36">
        <v>44352000</v>
      </c>
      <c r="M6728" s="36">
        <v>60595000</v>
      </c>
      <c r="N6728" s="36">
        <v>73989000</v>
      </c>
      <c r="O6728" s="37">
        <v>0.14430000000000001</v>
      </c>
      <c r="P6728" s="37">
        <v>5.8200000000000002E-2</v>
      </c>
      <c r="Q6728" s="37">
        <v>3.78E-2</v>
      </c>
      <c r="R6728" s="37">
        <v>9.5999999999999992E-3</v>
      </c>
      <c r="S6728" s="37">
        <v>8.9399999999999993E-2</v>
      </c>
      <c r="T6728" s="37"/>
      <c r="U6728" s="37"/>
      <c r="V6728" s="37"/>
      <c r="W6728" s="37"/>
      <c r="X6728" s="37"/>
      <c r="Z6728" s="4" t="str">
        <f t="shared" si="330"/>
        <v>NO</v>
      </c>
      <c r="AA6728" s="4" t="str">
        <f t="shared" si="330"/>
        <v>NO</v>
      </c>
      <c r="AB6728" s="4" t="str">
        <f t="shared" si="330"/>
        <v>NO</v>
      </c>
      <c r="AD6728" s="4">
        <f t="shared" si="331"/>
        <v>0</v>
      </c>
    </row>
    <row r="6729" spans="1:30" ht="14.4" customHeight="1" x14ac:dyDescent="0.35">
      <c r="A6729" s="34">
        <v>6755</v>
      </c>
      <c r="B6729" s="1" t="s">
        <v>19610</v>
      </c>
      <c r="C6729" s="1" t="s">
        <v>29015</v>
      </c>
      <c r="D6729" s="1"/>
      <c r="E6729" s="1" t="s">
        <v>29008</v>
      </c>
      <c r="F6729" s="1" t="s">
        <v>29262</v>
      </c>
      <c r="G6729" s="35" t="s">
        <v>19611</v>
      </c>
      <c r="H6729" s="35" t="s">
        <v>19612</v>
      </c>
      <c r="I6729" s="35" t="s">
        <v>29</v>
      </c>
      <c r="J6729" s="36">
        <v>28766000</v>
      </c>
      <c r="K6729" s="36">
        <v>24647000</v>
      </c>
      <c r="L6729" s="36">
        <v>25666000</v>
      </c>
      <c r="M6729" s="36">
        <v>51491000</v>
      </c>
      <c r="N6729" s="36">
        <v>73988000</v>
      </c>
      <c r="O6729" s="37">
        <v>2.81E-2</v>
      </c>
      <c r="P6729" s="37">
        <v>0.1205</v>
      </c>
      <c r="Q6729" s="37">
        <v>9.8599999999999993E-2</v>
      </c>
      <c r="R6729" s="37">
        <v>0.19500000000000001</v>
      </c>
      <c r="S6729" s="37">
        <v>0.14630000000000001</v>
      </c>
      <c r="T6729" s="37"/>
      <c r="U6729" s="37"/>
      <c r="V6729" s="37">
        <v>8.1000000000000003E-2</v>
      </c>
      <c r="W6729" s="37"/>
      <c r="X6729" s="37">
        <v>-2.5000000000000001E-3</v>
      </c>
      <c r="Z6729" s="4" t="str">
        <f t="shared" si="330"/>
        <v>NO</v>
      </c>
      <c r="AA6729" s="4" t="str">
        <f t="shared" si="330"/>
        <v>NO</v>
      </c>
      <c r="AB6729" s="4" t="str">
        <f t="shared" si="330"/>
        <v>NO</v>
      </c>
      <c r="AD6729" s="4">
        <f t="shared" si="331"/>
        <v>0</v>
      </c>
    </row>
    <row r="6730" spans="1:30" ht="27.65" customHeight="1" x14ac:dyDescent="0.35">
      <c r="A6730" s="34">
        <v>6756</v>
      </c>
      <c r="B6730" s="1" t="s">
        <v>19613</v>
      </c>
      <c r="C6730" s="1"/>
      <c r="D6730" s="1"/>
      <c r="E6730" s="1"/>
      <c r="F6730" s="1" t="s">
        <v>29262</v>
      </c>
      <c r="G6730" s="35" t="s">
        <v>19614</v>
      </c>
      <c r="H6730" s="35" t="s">
        <v>19615</v>
      </c>
      <c r="I6730" s="35" t="s">
        <v>23</v>
      </c>
      <c r="J6730" s="36">
        <v>31813000</v>
      </c>
      <c r="K6730" s="36">
        <v>31049000</v>
      </c>
      <c r="L6730" s="36">
        <v>59525000</v>
      </c>
      <c r="M6730" s="36">
        <v>80055000</v>
      </c>
      <c r="N6730" s="36">
        <v>73987000</v>
      </c>
      <c r="O6730" s="37">
        <v>2.2800000000000001E-2</v>
      </c>
      <c r="P6730" s="37">
        <v>1.9300000000000001E-2</v>
      </c>
      <c r="Q6730" s="37">
        <v>0.1638</v>
      </c>
      <c r="R6730" s="37">
        <v>0.43809999999999999</v>
      </c>
      <c r="S6730" s="37">
        <v>0.2382</v>
      </c>
      <c r="T6730" s="37"/>
      <c r="U6730" s="37">
        <v>-6.9999999999999999E-4</v>
      </c>
      <c r="V6730" s="37">
        <v>-1E-4</v>
      </c>
      <c r="W6730" s="37"/>
      <c r="X6730" s="37">
        <v>0.2336</v>
      </c>
      <c r="Z6730" s="4" t="str">
        <f t="shared" si="330"/>
        <v>NO</v>
      </c>
      <c r="AA6730" s="4" t="str">
        <f t="shared" si="330"/>
        <v>YES</v>
      </c>
      <c r="AB6730" s="4" t="str">
        <f t="shared" si="330"/>
        <v>YES</v>
      </c>
      <c r="AD6730" s="4">
        <f t="shared" si="331"/>
        <v>2</v>
      </c>
    </row>
    <row r="6731" spans="1:30" ht="27.65" customHeight="1" x14ac:dyDescent="0.35">
      <c r="A6731" s="34">
        <v>6757</v>
      </c>
      <c r="B6731" s="1" t="s">
        <v>7670</v>
      </c>
      <c r="C6731" s="1" t="s">
        <v>29015</v>
      </c>
      <c r="D6731" s="1"/>
      <c r="E6731" s="1" t="s">
        <v>29008</v>
      </c>
      <c r="F6731" s="1" t="s">
        <v>29262</v>
      </c>
      <c r="G6731" s="35" t="s">
        <v>19616</v>
      </c>
      <c r="H6731" s="35" t="s">
        <v>19617</v>
      </c>
      <c r="I6731" s="35" t="s">
        <v>29</v>
      </c>
      <c r="J6731" s="36">
        <v>30581000</v>
      </c>
      <c r="K6731" s="36">
        <v>42978000</v>
      </c>
      <c r="L6731" s="36">
        <v>50371000</v>
      </c>
      <c r="M6731" s="36">
        <v>68655000</v>
      </c>
      <c r="N6731" s="36">
        <v>73980000</v>
      </c>
      <c r="O6731" s="37">
        <v>0.18179999999999999</v>
      </c>
      <c r="P6731" s="37">
        <v>0.2167</v>
      </c>
      <c r="Q6731" s="37">
        <v>0.1608</v>
      </c>
      <c r="R6731" s="37">
        <v>0.33610000000000001</v>
      </c>
      <c r="S6731" s="37">
        <v>0.3236</v>
      </c>
      <c r="T6731" s="37">
        <v>0.1787</v>
      </c>
      <c r="U6731" s="37">
        <v>0.2056</v>
      </c>
      <c r="V6731" s="37">
        <v>0.14599999999999999</v>
      </c>
      <c r="W6731" s="37">
        <v>0.3226</v>
      </c>
      <c r="X6731" s="37">
        <v>0.30649999999999999</v>
      </c>
      <c r="Z6731" s="4" t="str">
        <f t="shared" si="330"/>
        <v>NO</v>
      </c>
      <c r="AA6731" s="4" t="str">
        <f t="shared" si="330"/>
        <v>YES</v>
      </c>
      <c r="AB6731" s="4" t="str">
        <f t="shared" si="330"/>
        <v>YES</v>
      </c>
      <c r="AD6731" s="4">
        <f t="shared" si="331"/>
        <v>2</v>
      </c>
    </row>
    <row r="6732" spans="1:30" ht="14.4" customHeight="1" x14ac:dyDescent="0.35">
      <c r="A6732" s="34">
        <v>6758</v>
      </c>
      <c r="B6732" s="1" t="s">
        <v>19618</v>
      </c>
      <c r="C6732" s="1" t="s">
        <v>29015</v>
      </c>
      <c r="D6732" s="1"/>
      <c r="E6732" s="1" t="s">
        <v>29008</v>
      </c>
      <c r="F6732" s="1" t="s">
        <v>29262</v>
      </c>
      <c r="G6732" s="35" t="s">
        <v>19619</v>
      </c>
      <c r="H6732" s="35" t="s">
        <v>19620</v>
      </c>
      <c r="I6732" s="35" t="s">
        <v>29</v>
      </c>
      <c r="J6732" s="36">
        <v>49615000</v>
      </c>
      <c r="K6732" s="36">
        <v>52668000</v>
      </c>
      <c r="L6732" s="36">
        <v>59662000</v>
      </c>
      <c r="M6732" s="36">
        <v>69623000</v>
      </c>
      <c r="N6732" s="36">
        <v>73977000</v>
      </c>
      <c r="O6732" s="37">
        <v>6.2100000000000002E-2</v>
      </c>
      <c r="P6732" s="37">
        <v>4.0300000000000002E-2</v>
      </c>
      <c r="Q6732" s="37">
        <v>-1.7999999999999999E-2</v>
      </c>
      <c r="R6732" s="37">
        <v>-8.3000000000000001E-3</v>
      </c>
      <c r="S6732" s="37">
        <v>4.4400000000000002E-2</v>
      </c>
      <c r="T6732" s="37"/>
      <c r="U6732" s="37"/>
      <c r="V6732" s="37"/>
      <c r="W6732" s="37"/>
      <c r="X6732" s="37"/>
      <c r="Z6732" s="4" t="str">
        <f t="shared" si="330"/>
        <v>NO</v>
      </c>
      <c r="AA6732" s="4" t="str">
        <f t="shared" si="330"/>
        <v>NO</v>
      </c>
      <c r="AB6732" s="4" t="str">
        <f t="shared" si="330"/>
        <v>NO</v>
      </c>
      <c r="AD6732" s="4">
        <f t="shared" si="331"/>
        <v>0</v>
      </c>
    </row>
    <row r="6733" spans="1:30" ht="14.4" customHeight="1" x14ac:dyDescent="0.35">
      <c r="A6733" s="34">
        <v>6759</v>
      </c>
      <c r="B6733" s="1" t="s">
        <v>19621</v>
      </c>
      <c r="C6733" s="1"/>
      <c r="D6733" s="1"/>
      <c r="E6733" s="1"/>
      <c r="F6733" s="1" t="s">
        <v>29262</v>
      </c>
      <c r="G6733" s="35" t="s">
        <v>19622</v>
      </c>
      <c r="H6733" s="35" t="s">
        <v>19623</v>
      </c>
      <c r="I6733" s="35" t="s">
        <v>23</v>
      </c>
      <c r="J6733" s="36">
        <v>61134000</v>
      </c>
      <c r="K6733" s="36">
        <v>63359000</v>
      </c>
      <c r="L6733" s="36">
        <v>68836000</v>
      </c>
      <c r="M6733" s="36">
        <v>79252000</v>
      </c>
      <c r="N6733" s="36">
        <v>73945000</v>
      </c>
      <c r="O6733" s="37">
        <v>0.36109999999999998</v>
      </c>
      <c r="P6733" s="37">
        <v>0.35220000000000001</v>
      </c>
      <c r="Q6733" s="37">
        <v>0.09</v>
      </c>
      <c r="R6733" s="37">
        <v>8.5599999999999996E-2</v>
      </c>
      <c r="S6733" s="37">
        <v>7.8200000000000006E-2</v>
      </c>
      <c r="T6733" s="37">
        <v>0.1032</v>
      </c>
      <c r="U6733" s="37">
        <v>0.31969999999999998</v>
      </c>
      <c r="V6733" s="37">
        <v>7.8700000000000006E-2</v>
      </c>
      <c r="W6733" s="37">
        <v>5.1400000000000001E-2</v>
      </c>
      <c r="X6733" s="37">
        <v>4.2000000000000003E-2</v>
      </c>
      <c r="Z6733" s="4" t="str">
        <f t="shared" si="330"/>
        <v>NO</v>
      </c>
      <c r="AA6733" s="4" t="str">
        <f t="shared" si="330"/>
        <v>NO</v>
      </c>
      <c r="AB6733" s="4" t="str">
        <f t="shared" si="330"/>
        <v>NO</v>
      </c>
      <c r="AD6733" s="4">
        <f t="shared" si="331"/>
        <v>0</v>
      </c>
    </row>
    <row r="6734" spans="1:30" ht="14.4" customHeight="1" x14ac:dyDescent="0.35">
      <c r="A6734" s="34">
        <v>6760</v>
      </c>
      <c r="B6734" s="1" t="s">
        <v>19624</v>
      </c>
      <c r="C6734" s="1" t="s">
        <v>29015</v>
      </c>
      <c r="D6734" s="1"/>
      <c r="E6734" s="1" t="s">
        <v>29008</v>
      </c>
      <c r="F6734" s="1" t="s">
        <v>29262</v>
      </c>
      <c r="G6734" s="35" t="s">
        <v>19625</v>
      </c>
      <c r="H6734" s="35" t="s">
        <v>19626</v>
      </c>
      <c r="I6734" s="35" t="s">
        <v>29</v>
      </c>
      <c r="J6734" s="36">
        <v>5805000</v>
      </c>
      <c r="K6734" s="36">
        <v>23661000</v>
      </c>
      <c r="L6734" s="36">
        <v>45072000</v>
      </c>
      <c r="M6734" s="36">
        <v>64367000</v>
      </c>
      <c r="N6734" s="36">
        <v>73941000</v>
      </c>
      <c r="O6734" s="37">
        <v>0.19</v>
      </c>
      <c r="P6734" s="37">
        <v>0.15909999999999999</v>
      </c>
      <c r="Q6734" s="37">
        <v>6.4299999999999996E-2</v>
      </c>
      <c r="R6734" s="37">
        <v>5.4600000000000003E-2</v>
      </c>
      <c r="S6734" s="37">
        <v>5.9700000000000003E-2</v>
      </c>
      <c r="T6734" s="37"/>
      <c r="U6734" s="37"/>
      <c r="V6734" s="37"/>
      <c r="W6734" s="37"/>
      <c r="X6734" s="37"/>
      <c r="Z6734" s="4" t="str">
        <f t="shared" si="330"/>
        <v>NO</v>
      </c>
      <c r="AA6734" s="4" t="str">
        <f t="shared" si="330"/>
        <v>NO</v>
      </c>
      <c r="AB6734" s="4" t="str">
        <f t="shared" si="330"/>
        <v>NO</v>
      </c>
      <c r="AD6734" s="4">
        <f t="shared" si="331"/>
        <v>0</v>
      </c>
    </row>
    <row r="6735" spans="1:30" x14ac:dyDescent="0.35">
      <c r="A6735" s="34">
        <v>6761</v>
      </c>
      <c r="B6735" s="1" t="s">
        <v>19627</v>
      </c>
      <c r="C6735" s="1"/>
      <c r="D6735" s="1"/>
      <c r="E6735" s="1"/>
      <c r="F6735" s="1" t="s">
        <v>29262</v>
      </c>
      <c r="G6735" s="35" t="s">
        <v>19628</v>
      </c>
      <c r="H6735" s="35" t="s">
        <v>19629</v>
      </c>
      <c r="I6735" s="35" t="s">
        <v>23</v>
      </c>
      <c r="J6735" s="36">
        <v>101177000</v>
      </c>
      <c r="K6735" s="36">
        <v>92215000</v>
      </c>
      <c r="L6735" s="36">
        <v>100437000</v>
      </c>
      <c r="M6735" s="36">
        <v>90823000</v>
      </c>
      <c r="N6735" s="36">
        <v>73901000</v>
      </c>
      <c r="O6735" s="37">
        <v>0.19159999999999999</v>
      </c>
      <c r="P6735" s="37">
        <v>0.19309999999999999</v>
      </c>
      <c r="Q6735" s="37">
        <v>0.13</v>
      </c>
      <c r="R6735" s="37">
        <v>0.11169999999999999</v>
      </c>
      <c r="S6735" s="37">
        <v>0.11</v>
      </c>
      <c r="T6735" s="37"/>
      <c r="U6735" s="37"/>
      <c r="V6735" s="37"/>
      <c r="W6735" s="37"/>
      <c r="X6735" s="37"/>
      <c r="Z6735" s="4" t="str">
        <f t="shared" si="330"/>
        <v>NO</v>
      </c>
      <c r="AA6735" s="4" t="str">
        <f t="shared" si="330"/>
        <v>NO</v>
      </c>
      <c r="AB6735" s="4" t="str">
        <f t="shared" si="330"/>
        <v>NO</v>
      </c>
      <c r="AD6735" s="4">
        <f t="shared" si="331"/>
        <v>0</v>
      </c>
    </row>
    <row r="6736" spans="1:30" ht="14.4" customHeight="1" x14ac:dyDescent="0.35">
      <c r="A6736" s="34">
        <v>6762</v>
      </c>
      <c r="B6736" s="1" t="s">
        <v>19630</v>
      </c>
      <c r="C6736" s="1" t="s">
        <v>29015</v>
      </c>
      <c r="D6736" s="1"/>
      <c r="E6736" s="1" t="s">
        <v>29008</v>
      </c>
      <c r="F6736" s="1" t="s">
        <v>29262</v>
      </c>
      <c r="G6736" s="35" t="s">
        <v>19631</v>
      </c>
      <c r="H6736" s="35" t="s">
        <v>19632</v>
      </c>
      <c r="I6736" s="35" t="s">
        <v>29</v>
      </c>
      <c r="J6736" s="36">
        <v>2116000</v>
      </c>
      <c r="K6736" s="36">
        <v>8965000</v>
      </c>
      <c r="L6736" s="36">
        <v>24226000</v>
      </c>
      <c r="M6736" s="36">
        <v>30081000</v>
      </c>
      <c r="N6736" s="36">
        <v>73866000</v>
      </c>
      <c r="O6736" s="37">
        <v>-0.32840000000000003</v>
      </c>
      <c r="P6736" s="37">
        <v>0.41439999999999999</v>
      </c>
      <c r="Q6736" s="37">
        <v>0.43030000000000002</v>
      </c>
      <c r="R6736" s="37">
        <v>0.30480000000000002</v>
      </c>
      <c r="S6736" s="37">
        <v>0.37919999999999998</v>
      </c>
      <c r="T6736" s="37"/>
      <c r="U6736" s="37"/>
      <c r="V6736" s="37"/>
      <c r="W6736" s="37"/>
      <c r="X6736" s="37"/>
      <c r="Z6736" s="4" t="str">
        <f t="shared" si="330"/>
        <v>YES</v>
      </c>
      <c r="AA6736" s="4" t="str">
        <f t="shared" si="330"/>
        <v>YES</v>
      </c>
      <c r="AB6736" s="4" t="str">
        <f t="shared" si="330"/>
        <v>YES</v>
      </c>
      <c r="AD6736" s="4">
        <f t="shared" si="331"/>
        <v>3</v>
      </c>
    </row>
    <row r="6737" spans="1:30" ht="14.4" customHeight="1" x14ac:dyDescent="0.35">
      <c r="A6737" s="34">
        <v>6763</v>
      </c>
      <c r="B6737" s="1" t="s">
        <v>19633</v>
      </c>
      <c r="C6737" s="1" t="s">
        <v>29015</v>
      </c>
      <c r="D6737" s="1"/>
      <c r="E6737" s="1" t="s">
        <v>29008</v>
      </c>
      <c r="F6737" s="1" t="s">
        <v>29262</v>
      </c>
      <c r="G6737" s="35" t="s">
        <v>19634</v>
      </c>
      <c r="H6737" s="35" t="s">
        <v>19635</v>
      </c>
      <c r="I6737" s="35" t="s">
        <v>29</v>
      </c>
      <c r="J6737" s="36">
        <v>33097000</v>
      </c>
      <c r="K6737" s="36">
        <v>35781000</v>
      </c>
      <c r="L6737" s="36">
        <v>45076000</v>
      </c>
      <c r="M6737" s="36">
        <v>56045000</v>
      </c>
      <c r="N6737" s="36">
        <v>73859000</v>
      </c>
      <c r="O6737" s="37">
        <v>0.23910000000000001</v>
      </c>
      <c r="P6737" s="37">
        <v>0.14660000000000001</v>
      </c>
      <c r="Q6737" s="37">
        <v>0.26829999999999998</v>
      </c>
      <c r="R6737" s="37">
        <v>0.25919999999999999</v>
      </c>
      <c r="S6737" s="37">
        <v>0.29630000000000001</v>
      </c>
      <c r="T6737" s="37"/>
      <c r="U6737" s="37"/>
      <c r="V6737" s="37"/>
      <c r="W6737" s="37"/>
      <c r="X6737" s="37"/>
      <c r="Z6737" s="4" t="str">
        <f t="shared" si="330"/>
        <v>YES</v>
      </c>
      <c r="AA6737" s="4" t="str">
        <f t="shared" si="330"/>
        <v>YES</v>
      </c>
      <c r="AB6737" s="4" t="str">
        <f t="shared" si="330"/>
        <v>YES</v>
      </c>
      <c r="AD6737" s="4">
        <f t="shared" si="331"/>
        <v>3</v>
      </c>
    </row>
    <row r="6738" spans="1:30" ht="27.65" customHeight="1" x14ac:dyDescent="0.35">
      <c r="A6738" s="34">
        <v>6764</v>
      </c>
      <c r="B6738" s="1" t="s">
        <v>19636</v>
      </c>
      <c r="C6738" s="1"/>
      <c r="D6738" s="1"/>
      <c r="E6738" s="1"/>
      <c r="F6738" s="1" t="s">
        <v>29262</v>
      </c>
      <c r="G6738" s="35" t="s">
        <v>19637</v>
      </c>
      <c r="H6738" s="35" t="s">
        <v>19638</v>
      </c>
      <c r="I6738" s="35" t="s">
        <v>33</v>
      </c>
      <c r="J6738" s="36">
        <v>56505000</v>
      </c>
      <c r="K6738" s="36">
        <v>60706000</v>
      </c>
      <c r="L6738" s="36">
        <v>67745000</v>
      </c>
      <c r="M6738" s="36">
        <v>73886000</v>
      </c>
      <c r="N6738" s="36">
        <v>73856000</v>
      </c>
      <c r="O6738" s="37">
        <v>5.2200000000000003E-2</v>
      </c>
      <c r="P6738" s="37">
        <v>4.9399999999999999E-2</v>
      </c>
      <c r="Q6738" s="37">
        <v>4.87E-2</v>
      </c>
      <c r="R6738" s="37">
        <v>2.3900000000000001E-2</v>
      </c>
      <c r="S6738" s="37">
        <v>1.12E-2</v>
      </c>
      <c r="T6738" s="37">
        <v>8.8000000000000005E-3</v>
      </c>
      <c r="U6738" s="37">
        <v>1.2800000000000001E-2</v>
      </c>
      <c r="V6738" s="37">
        <v>8.5000000000000006E-3</v>
      </c>
      <c r="W6738" s="37">
        <v>8.3000000000000001E-3</v>
      </c>
      <c r="X6738" s="37">
        <v>3.8E-3</v>
      </c>
      <c r="Z6738" s="4" t="str">
        <f t="shared" si="330"/>
        <v>NO</v>
      </c>
      <c r="AA6738" s="4" t="str">
        <f t="shared" si="330"/>
        <v>NO</v>
      </c>
      <c r="AB6738" s="4" t="str">
        <f t="shared" si="330"/>
        <v>NO</v>
      </c>
      <c r="AD6738" s="4">
        <f t="shared" si="331"/>
        <v>0</v>
      </c>
    </row>
    <row r="6739" spans="1:30" ht="14.4" customHeight="1" x14ac:dyDescent="0.35">
      <c r="A6739" s="34">
        <v>6765</v>
      </c>
      <c r="B6739" s="1" t="s">
        <v>19639</v>
      </c>
      <c r="C6739" s="1"/>
      <c r="D6739" s="1"/>
      <c r="E6739" s="1"/>
      <c r="F6739" s="1" t="s">
        <v>29262</v>
      </c>
      <c r="G6739" s="35" t="s">
        <v>19640</v>
      </c>
      <c r="H6739" s="35" t="s">
        <v>19641</v>
      </c>
      <c r="I6739" s="35" t="s">
        <v>33</v>
      </c>
      <c r="J6739" s="36">
        <v>8662000</v>
      </c>
      <c r="K6739" s="36">
        <v>12690000</v>
      </c>
      <c r="L6739" s="36">
        <v>24015000</v>
      </c>
      <c r="M6739" s="36">
        <v>45802000</v>
      </c>
      <c r="N6739" s="36">
        <v>73846000</v>
      </c>
      <c r="O6739" s="37">
        <v>-0.1134</v>
      </c>
      <c r="P6739" s="37">
        <v>-0.1263</v>
      </c>
      <c r="Q6739" s="37">
        <v>-4.19E-2</v>
      </c>
      <c r="R6739" s="37">
        <v>2.6800000000000001E-2</v>
      </c>
      <c r="S6739" s="37">
        <v>0.1152</v>
      </c>
      <c r="T6739" s="37">
        <v>-0.1145</v>
      </c>
      <c r="U6739" s="37">
        <v>-0.1976</v>
      </c>
      <c r="V6739" s="37">
        <v>-0.1227</v>
      </c>
      <c r="W6739" s="37">
        <v>-1.0500000000000001E-2</v>
      </c>
      <c r="X6739" s="37">
        <v>3.3700000000000001E-2</v>
      </c>
      <c r="Z6739" s="4" t="str">
        <f t="shared" si="330"/>
        <v>NO</v>
      </c>
      <c r="AA6739" s="4" t="str">
        <f t="shared" si="330"/>
        <v>NO</v>
      </c>
      <c r="AB6739" s="4" t="str">
        <f t="shared" si="330"/>
        <v>NO</v>
      </c>
      <c r="AD6739" s="4">
        <f t="shared" si="331"/>
        <v>0</v>
      </c>
    </row>
    <row r="6740" spans="1:30" ht="27.65" customHeight="1" x14ac:dyDescent="0.35">
      <c r="A6740" s="34">
        <v>6766</v>
      </c>
      <c r="B6740" s="1" t="s">
        <v>19642</v>
      </c>
      <c r="C6740" s="1"/>
      <c r="D6740" s="1"/>
      <c r="E6740" s="1"/>
      <c r="F6740" s="1" t="s">
        <v>29262</v>
      </c>
      <c r="G6740" s="35" t="s">
        <v>19643</v>
      </c>
      <c r="H6740" s="35" t="s">
        <v>19644</v>
      </c>
      <c r="I6740" s="35" t="s">
        <v>23</v>
      </c>
      <c r="J6740" s="36">
        <v>42333000</v>
      </c>
      <c r="K6740" s="36">
        <v>36146000</v>
      </c>
      <c r="L6740" s="36">
        <v>41424000</v>
      </c>
      <c r="M6740" s="36">
        <v>56404000</v>
      </c>
      <c r="N6740" s="36">
        <v>73828000</v>
      </c>
      <c r="O6740" s="37">
        <v>0.27739999999999998</v>
      </c>
      <c r="P6740" s="37">
        <v>7.7000000000000002E-3</v>
      </c>
      <c r="Q6740" s="37">
        <v>4.7500000000000001E-2</v>
      </c>
      <c r="R6740" s="37">
        <v>8.7499999999999994E-2</v>
      </c>
      <c r="S6740" s="37">
        <v>3.6600000000000001E-2</v>
      </c>
      <c r="T6740" s="37"/>
      <c r="U6740" s="37"/>
      <c r="V6740" s="37"/>
      <c r="W6740" s="37">
        <v>-5.0000000000000001E-3</v>
      </c>
      <c r="X6740" s="37"/>
      <c r="Z6740" s="4" t="str">
        <f t="shared" si="330"/>
        <v>NO</v>
      </c>
      <c r="AA6740" s="4" t="str">
        <f t="shared" si="330"/>
        <v>NO</v>
      </c>
      <c r="AB6740" s="4" t="str">
        <f t="shared" si="330"/>
        <v>NO</v>
      </c>
      <c r="AD6740" s="4">
        <f t="shared" si="331"/>
        <v>0</v>
      </c>
    </row>
    <row r="6741" spans="1:30" ht="14.4" customHeight="1" x14ac:dyDescent="0.35">
      <c r="A6741" s="34">
        <v>6767</v>
      </c>
      <c r="B6741" s="1" t="s">
        <v>19645</v>
      </c>
      <c r="C6741" s="1"/>
      <c r="D6741" s="1"/>
      <c r="E6741" s="1"/>
      <c r="F6741" s="1" t="s">
        <v>29262</v>
      </c>
      <c r="G6741" s="35" t="s">
        <v>19646</v>
      </c>
      <c r="H6741" s="35" t="s">
        <v>19647</v>
      </c>
      <c r="I6741" s="35" t="s">
        <v>33</v>
      </c>
      <c r="J6741" s="36">
        <v>500000</v>
      </c>
      <c r="K6741" s="36"/>
      <c r="L6741" s="36">
        <v>2000</v>
      </c>
      <c r="M6741" s="36">
        <v>1127000</v>
      </c>
      <c r="N6741" s="36">
        <v>73827000</v>
      </c>
      <c r="O6741" s="37">
        <v>0.47599999999999998</v>
      </c>
      <c r="P6741" s="37"/>
      <c r="Q6741" s="37">
        <v>-74</v>
      </c>
      <c r="R6741" s="37">
        <v>7.2800000000000004E-2</v>
      </c>
      <c r="S6741" s="37">
        <v>0.1376</v>
      </c>
      <c r="T6741" s="37"/>
      <c r="U6741" s="37"/>
      <c r="V6741" s="37"/>
      <c r="W6741" s="37">
        <v>7.0099999999999996E-2</v>
      </c>
      <c r="X6741" s="37"/>
      <c r="Z6741" s="4" t="str">
        <f t="shared" si="330"/>
        <v>NO</v>
      </c>
      <c r="AA6741" s="4" t="str">
        <f t="shared" si="330"/>
        <v>NO</v>
      </c>
      <c r="AB6741" s="4" t="str">
        <f t="shared" si="330"/>
        <v>NO</v>
      </c>
      <c r="AD6741" s="4">
        <f t="shared" si="331"/>
        <v>0</v>
      </c>
    </row>
    <row r="6742" spans="1:30" ht="14.4" customHeight="1" x14ac:dyDescent="0.35">
      <c r="A6742" s="34">
        <v>6768</v>
      </c>
      <c r="B6742" s="1" t="s">
        <v>19648</v>
      </c>
      <c r="C6742" s="1" t="s">
        <v>29015</v>
      </c>
      <c r="D6742" s="1"/>
      <c r="E6742" s="1" t="s">
        <v>29008</v>
      </c>
      <c r="F6742" s="1" t="s">
        <v>29262</v>
      </c>
      <c r="G6742" s="35" t="s">
        <v>19649</v>
      </c>
      <c r="H6742" s="35" t="s">
        <v>19650</v>
      </c>
      <c r="I6742" s="35" t="s">
        <v>29</v>
      </c>
      <c r="J6742" s="36">
        <v>45832000</v>
      </c>
      <c r="K6742" s="36">
        <v>50748000</v>
      </c>
      <c r="L6742" s="36">
        <v>47942000</v>
      </c>
      <c r="M6742" s="36">
        <v>55854000</v>
      </c>
      <c r="N6742" s="36">
        <v>73809000</v>
      </c>
      <c r="O6742" s="37">
        <v>2.9899999999999999E-2</v>
      </c>
      <c r="P6742" s="37">
        <v>1.4200000000000001E-2</v>
      </c>
      <c r="Q6742" s="37">
        <v>8.6900000000000005E-2</v>
      </c>
      <c r="R6742" s="37">
        <v>0.1305</v>
      </c>
      <c r="S6742" s="37">
        <v>3.2800000000000003E-2</v>
      </c>
      <c r="T6742" s="37"/>
      <c r="U6742" s="37"/>
      <c r="V6742" s="37"/>
      <c r="W6742" s="37"/>
      <c r="X6742" s="37"/>
      <c r="Z6742" s="4" t="str">
        <f t="shared" si="330"/>
        <v>NO</v>
      </c>
      <c r="AA6742" s="4" t="str">
        <f t="shared" si="330"/>
        <v>NO</v>
      </c>
      <c r="AB6742" s="4" t="str">
        <f t="shared" si="330"/>
        <v>NO</v>
      </c>
      <c r="AD6742" s="4">
        <f t="shared" si="331"/>
        <v>0</v>
      </c>
    </row>
    <row r="6743" spans="1:30" ht="14.4" customHeight="1" x14ac:dyDescent="0.35">
      <c r="A6743" s="39">
        <v>6769</v>
      </c>
      <c r="B6743" s="13" t="s">
        <v>19651</v>
      </c>
      <c r="C6743" s="13" t="s">
        <v>29015</v>
      </c>
      <c r="D6743" s="14" t="s">
        <v>29043</v>
      </c>
      <c r="E6743" s="13" t="s">
        <v>29075</v>
      </c>
      <c r="F6743" s="1" t="s">
        <v>29262</v>
      </c>
      <c r="G6743" s="40" t="s">
        <v>19652</v>
      </c>
      <c r="H6743" s="40" t="s">
        <v>19653</v>
      </c>
      <c r="I6743" s="40" t="s">
        <v>5431</v>
      </c>
      <c r="J6743" s="41"/>
      <c r="K6743" s="41"/>
      <c r="L6743" s="41"/>
      <c r="M6743" s="41">
        <v>5433000</v>
      </c>
      <c r="N6743" s="41">
        <v>73808000</v>
      </c>
      <c r="O6743" s="42"/>
      <c r="P6743" s="42"/>
      <c r="Q6743" s="42"/>
      <c r="R6743" s="42">
        <v>0.59860000000000002</v>
      </c>
      <c r="S6743" s="42">
        <v>0.32679999999999998</v>
      </c>
      <c r="T6743" s="42"/>
      <c r="U6743" s="42"/>
      <c r="V6743" s="42"/>
      <c r="W6743" s="42"/>
      <c r="X6743" s="42">
        <v>-3.0000000000000001E-3</v>
      </c>
      <c r="Z6743" s="4" t="str">
        <f t="shared" si="330"/>
        <v>NO</v>
      </c>
      <c r="AA6743" s="4" t="str">
        <f t="shared" si="330"/>
        <v>YES</v>
      </c>
      <c r="AB6743" s="4" t="str">
        <f t="shared" si="330"/>
        <v>YES</v>
      </c>
      <c r="AD6743" s="4">
        <f t="shared" si="331"/>
        <v>2</v>
      </c>
    </row>
    <row r="6744" spans="1:30" ht="14.4" customHeight="1" x14ac:dyDescent="0.35">
      <c r="A6744" s="34">
        <v>6770</v>
      </c>
      <c r="B6744" s="1" t="s">
        <v>19654</v>
      </c>
      <c r="C6744" s="1"/>
      <c r="D6744" s="1"/>
      <c r="E6744" s="1"/>
      <c r="F6744" s="1" t="s">
        <v>29262</v>
      </c>
      <c r="G6744" s="35" t="s">
        <v>19655</v>
      </c>
      <c r="H6744" s="35" t="s">
        <v>19656</v>
      </c>
      <c r="I6744" s="35" t="s">
        <v>23</v>
      </c>
      <c r="J6744" s="36">
        <v>45115000</v>
      </c>
      <c r="K6744" s="36">
        <v>43009000</v>
      </c>
      <c r="L6744" s="36">
        <v>46306000</v>
      </c>
      <c r="M6744" s="36">
        <v>63099000</v>
      </c>
      <c r="N6744" s="36">
        <v>73799000</v>
      </c>
      <c r="O6744" s="37">
        <v>3.3500000000000002E-2</v>
      </c>
      <c r="P6744" s="37">
        <v>3.56E-2</v>
      </c>
      <c r="Q6744" s="37">
        <v>-2.07E-2</v>
      </c>
      <c r="R6744" s="37">
        <v>6.3E-3</v>
      </c>
      <c r="S6744" s="37">
        <v>2.4E-2</v>
      </c>
      <c r="T6744" s="37">
        <v>-4.7999999999999996E-3</v>
      </c>
      <c r="U6744" s="37">
        <v>-1.4E-2</v>
      </c>
      <c r="V6744" s="37">
        <v>-2.1600000000000001E-2</v>
      </c>
      <c r="W6744" s="37">
        <v>-1.7999999999999999E-2</v>
      </c>
      <c r="X6744" s="37">
        <v>-1.9400000000000001E-2</v>
      </c>
      <c r="Z6744" s="4" t="str">
        <f t="shared" si="330"/>
        <v>NO</v>
      </c>
      <c r="AA6744" s="4" t="str">
        <f t="shared" si="330"/>
        <v>NO</v>
      </c>
      <c r="AB6744" s="4" t="str">
        <f t="shared" si="330"/>
        <v>NO</v>
      </c>
      <c r="AD6744" s="4">
        <f t="shared" si="331"/>
        <v>0</v>
      </c>
    </row>
    <row r="6745" spans="1:30" ht="27.65" customHeight="1" x14ac:dyDescent="0.35">
      <c r="A6745" s="34">
        <v>6771</v>
      </c>
      <c r="B6745" s="1" t="s">
        <v>2981</v>
      </c>
      <c r="C6745" s="1"/>
      <c r="D6745" s="1"/>
      <c r="E6745" s="1"/>
      <c r="F6745" s="1" t="s">
        <v>29262</v>
      </c>
      <c r="G6745" s="35" t="s">
        <v>19657</v>
      </c>
      <c r="H6745" s="35" t="s">
        <v>19658</v>
      </c>
      <c r="I6745" s="35" t="s">
        <v>33</v>
      </c>
      <c r="J6745" s="36">
        <v>42654000</v>
      </c>
      <c r="K6745" s="36">
        <v>55154000</v>
      </c>
      <c r="L6745" s="36">
        <v>63123000</v>
      </c>
      <c r="M6745" s="36">
        <v>65003000</v>
      </c>
      <c r="N6745" s="36">
        <v>73796000</v>
      </c>
      <c r="O6745" s="37">
        <v>0.23280000000000001</v>
      </c>
      <c r="P6745" s="37">
        <v>0.19520000000000001</v>
      </c>
      <c r="Q6745" s="37">
        <v>0.29749999999999999</v>
      </c>
      <c r="R6745" s="37">
        <v>0.21859999999999999</v>
      </c>
      <c r="S6745" s="37">
        <v>0.1026</v>
      </c>
      <c r="T6745" s="37"/>
      <c r="U6745" s="37"/>
      <c r="V6745" s="37"/>
      <c r="W6745" s="37"/>
      <c r="X6745" s="37"/>
      <c r="Z6745" s="4" t="str">
        <f t="shared" si="330"/>
        <v>YES</v>
      </c>
      <c r="AA6745" s="4" t="str">
        <f t="shared" si="330"/>
        <v>YES</v>
      </c>
      <c r="AB6745" s="4" t="str">
        <f t="shared" si="330"/>
        <v>NO</v>
      </c>
      <c r="AD6745" s="4">
        <f t="shared" si="331"/>
        <v>2</v>
      </c>
    </row>
    <row r="6746" spans="1:30" ht="14.4" customHeight="1" x14ac:dyDescent="0.35">
      <c r="A6746" s="34">
        <v>6772</v>
      </c>
      <c r="B6746" s="1" t="s">
        <v>19659</v>
      </c>
      <c r="C6746" s="1"/>
      <c r="D6746" s="1"/>
      <c r="E6746" s="1"/>
      <c r="F6746" s="1" t="s">
        <v>29262</v>
      </c>
      <c r="G6746" s="35" t="s">
        <v>19660</v>
      </c>
      <c r="H6746" s="35" t="s">
        <v>19661</v>
      </c>
      <c r="I6746" s="35" t="s">
        <v>33</v>
      </c>
      <c r="J6746" s="36">
        <v>43026000</v>
      </c>
      <c r="K6746" s="36">
        <v>40447000</v>
      </c>
      <c r="L6746" s="36">
        <v>48143000</v>
      </c>
      <c r="M6746" s="36">
        <v>59533000</v>
      </c>
      <c r="N6746" s="36">
        <v>73795000</v>
      </c>
      <c r="O6746" s="37">
        <v>0.2198</v>
      </c>
      <c r="P6746" s="37">
        <v>0.32529999999999998</v>
      </c>
      <c r="Q6746" s="37">
        <v>0.3523</v>
      </c>
      <c r="R6746" s="37">
        <v>0.38329999999999997</v>
      </c>
      <c r="S6746" s="37">
        <v>0.35680000000000001</v>
      </c>
      <c r="T6746" s="37">
        <v>0.28060000000000002</v>
      </c>
      <c r="U6746" s="37">
        <v>0.31409999999999999</v>
      </c>
      <c r="V6746" s="37">
        <v>0.3392</v>
      </c>
      <c r="W6746" s="37">
        <v>0.37030000000000002</v>
      </c>
      <c r="X6746" s="37">
        <v>0.33960000000000001</v>
      </c>
      <c r="Z6746" s="4" t="str">
        <f t="shared" si="330"/>
        <v>YES</v>
      </c>
      <c r="AA6746" s="4" t="str">
        <f t="shared" si="330"/>
        <v>YES</v>
      </c>
      <c r="AB6746" s="4" t="str">
        <f t="shared" si="330"/>
        <v>YES</v>
      </c>
      <c r="AD6746" s="4">
        <f t="shared" si="331"/>
        <v>3</v>
      </c>
    </row>
    <row r="6747" spans="1:30" ht="14.4" customHeight="1" x14ac:dyDescent="0.35">
      <c r="A6747" s="34">
        <v>6773</v>
      </c>
      <c r="B6747" s="1" t="s">
        <v>19662</v>
      </c>
      <c r="C6747" s="1"/>
      <c r="D6747" s="1"/>
      <c r="E6747" s="1"/>
      <c r="F6747" s="1" t="s">
        <v>29262</v>
      </c>
      <c r="G6747" s="35" t="s">
        <v>19663</v>
      </c>
      <c r="H6747" s="35" t="s">
        <v>19664</v>
      </c>
      <c r="I6747" s="35" t="s">
        <v>23</v>
      </c>
      <c r="J6747" s="36">
        <v>16690000</v>
      </c>
      <c r="K6747" s="36">
        <v>23373000</v>
      </c>
      <c r="L6747" s="36">
        <v>33196000</v>
      </c>
      <c r="M6747" s="36">
        <v>56755000</v>
      </c>
      <c r="N6747" s="36">
        <v>73791000</v>
      </c>
      <c r="O6747" s="37">
        <v>4.2099999999999999E-2</v>
      </c>
      <c r="P6747" s="37">
        <v>0.37909999999999999</v>
      </c>
      <c r="Q6747" s="37">
        <v>0.27200000000000002</v>
      </c>
      <c r="R6747" s="37">
        <v>0.20369999999999999</v>
      </c>
      <c r="S6747" s="37">
        <v>0.1178</v>
      </c>
      <c r="T6747" s="37">
        <v>3.8699999999999998E-2</v>
      </c>
      <c r="U6747" s="37">
        <v>0.35809999999999997</v>
      </c>
      <c r="V6747" s="37">
        <v>0.2341</v>
      </c>
      <c r="W6747" s="37">
        <v>0.19600000000000001</v>
      </c>
      <c r="X6747" s="37">
        <v>0.1147</v>
      </c>
      <c r="Z6747" s="4" t="str">
        <f t="shared" si="330"/>
        <v>YES</v>
      </c>
      <c r="AA6747" s="4" t="str">
        <f t="shared" si="330"/>
        <v>YES</v>
      </c>
      <c r="AB6747" s="4" t="str">
        <f t="shared" si="330"/>
        <v>NO</v>
      </c>
      <c r="AD6747" s="4">
        <f t="shared" si="331"/>
        <v>2</v>
      </c>
    </row>
    <row r="6748" spans="1:30" ht="14.4" customHeight="1" x14ac:dyDescent="0.35">
      <c r="A6748" s="34">
        <v>6774</v>
      </c>
      <c r="B6748" s="1" t="s">
        <v>19665</v>
      </c>
      <c r="C6748" s="1" t="s">
        <v>29015</v>
      </c>
      <c r="D6748" s="1"/>
      <c r="E6748" s="1" t="s">
        <v>29008</v>
      </c>
      <c r="F6748" s="1" t="s">
        <v>29262</v>
      </c>
      <c r="G6748" s="35" t="s">
        <v>19666</v>
      </c>
      <c r="H6748" s="35" t="s">
        <v>19667</v>
      </c>
      <c r="I6748" s="35" t="s">
        <v>29</v>
      </c>
      <c r="J6748" s="36">
        <v>35527000</v>
      </c>
      <c r="K6748" s="36">
        <v>40721000</v>
      </c>
      <c r="L6748" s="36">
        <v>48430000</v>
      </c>
      <c r="M6748" s="36">
        <v>55377000</v>
      </c>
      <c r="N6748" s="36">
        <v>73772000</v>
      </c>
      <c r="O6748" s="37">
        <v>0.46550000000000002</v>
      </c>
      <c r="P6748" s="37">
        <v>0.42859999999999998</v>
      </c>
      <c r="Q6748" s="37">
        <v>0.46179999999999999</v>
      </c>
      <c r="R6748" s="37">
        <v>0.45850000000000002</v>
      </c>
      <c r="S6748" s="37">
        <v>0.3044</v>
      </c>
      <c r="T6748" s="37"/>
      <c r="U6748" s="37"/>
      <c r="V6748" s="37"/>
      <c r="W6748" s="37"/>
      <c r="X6748" s="37"/>
      <c r="Z6748" s="4" t="str">
        <f t="shared" si="330"/>
        <v>YES</v>
      </c>
      <c r="AA6748" s="4" t="str">
        <f t="shared" si="330"/>
        <v>YES</v>
      </c>
      <c r="AB6748" s="4" t="str">
        <f t="shared" si="330"/>
        <v>YES</v>
      </c>
      <c r="AD6748" s="4">
        <f t="shared" si="331"/>
        <v>3</v>
      </c>
    </row>
    <row r="6749" spans="1:30" ht="27.65" customHeight="1" x14ac:dyDescent="0.35">
      <c r="A6749" s="34">
        <v>6775</v>
      </c>
      <c r="B6749" s="1" t="s">
        <v>19668</v>
      </c>
      <c r="C6749" s="1"/>
      <c r="D6749" s="1"/>
      <c r="E6749" s="1"/>
      <c r="F6749" s="1" t="s">
        <v>29262</v>
      </c>
      <c r="G6749" s="35" t="s">
        <v>19669</v>
      </c>
      <c r="H6749" s="35" t="s">
        <v>19670</v>
      </c>
      <c r="I6749" s="35" t="s">
        <v>23</v>
      </c>
      <c r="J6749" s="36">
        <v>42003000</v>
      </c>
      <c r="K6749" s="36">
        <v>42461000</v>
      </c>
      <c r="L6749" s="36">
        <v>41108000</v>
      </c>
      <c r="M6749" s="36">
        <v>57537000</v>
      </c>
      <c r="N6749" s="36">
        <v>73768000</v>
      </c>
      <c r="O6749" s="37">
        <v>0.13200000000000001</v>
      </c>
      <c r="P6749" s="37">
        <v>-0.20899999999999999</v>
      </c>
      <c r="Q6749" s="37">
        <v>-2.5999999999999999E-2</v>
      </c>
      <c r="R6749" s="37">
        <v>3.04E-2</v>
      </c>
      <c r="S6749" s="37">
        <v>-0.23080000000000001</v>
      </c>
      <c r="T6749" s="37">
        <v>0.12189999999999999</v>
      </c>
      <c r="U6749" s="37">
        <v>-0.22220000000000001</v>
      </c>
      <c r="V6749" s="37">
        <v>-4.3900000000000002E-2</v>
      </c>
      <c r="W6749" s="37">
        <v>5.1999999999999998E-3</v>
      </c>
      <c r="X6749" s="37">
        <v>-0.2472</v>
      </c>
      <c r="Z6749" s="4" t="str">
        <f t="shared" si="330"/>
        <v>NO</v>
      </c>
      <c r="AA6749" s="4" t="str">
        <f t="shared" si="330"/>
        <v>NO</v>
      </c>
      <c r="AB6749" s="4" t="str">
        <f t="shared" si="330"/>
        <v>NO</v>
      </c>
      <c r="AD6749" s="4">
        <f t="shared" si="331"/>
        <v>0</v>
      </c>
    </row>
    <row r="6750" spans="1:30" ht="14.4" customHeight="1" x14ac:dyDescent="0.35">
      <c r="A6750" s="34">
        <v>6776</v>
      </c>
      <c r="B6750" s="1" t="s">
        <v>19671</v>
      </c>
      <c r="C6750" s="1"/>
      <c r="D6750" s="1"/>
      <c r="E6750" s="1"/>
      <c r="F6750" s="1" t="s">
        <v>29262</v>
      </c>
      <c r="G6750" s="35" t="s">
        <v>19672</v>
      </c>
      <c r="H6750" s="35" t="s">
        <v>19673</v>
      </c>
      <c r="I6750" s="35" t="s">
        <v>23</v>
      </c>
      <c r="J6750" s="36">
        <v>38700000</v>
      </c>
      <c r="K6750" s="36">
        <v>36625000</v>
      </c>
      <c r="L6750" s="36">
        <v>39952000</v>
      </c>
      <c r="M6750" s="36">
        <v>45074000</v>
      </c>
      <c r="N6750" s="36">
        <v>73749000</v>
      </c>
      <c r="O6750" s="37">
        <v>3.4299999999999997E-2</v>
      </c>
      <c r="P6750" s="37">
        <v>0.43519999999999998</v>
      </c>
      <c r="Q6750" s="37">
        <v>4.6399999999999997E-2</v>
      </c>
      <c r="R6750" s="37">
        <v>4.2500000000000003E-2</v>
      </c>
      <c r="S6750" s="37">
        <v>5.28E-2</v>
      </c>
      <c r="T6750" s="37"/>
      <c r="U6750" s="37"/>
      <c r="V6750" s="37"/>
      <c r="W6750" s="37"/>
      <c r="X6750" s="37"/>
      <c r="Z6750" s="4" t="str">
        <f t="shared" si="330"/>
        <v>NO</v>
      </c>
      <c r="AA6750" s="4" t="str">
        <f t="shared" si="330"/>
        <v>NO</v>
      </c>
      <c r="AB6750" s="4" t="str">
        <f t="shared" si="330"/>
        <v>NO</v>
      </c>
      <c r="AD6750" s="4">
        <f t="shared" si="331"/>
        <v>0</v>
      </c>
    </row>
    <row r="6751" spans="1:30" x14ac:dyDescent="0.35">
      <c r="A6751" s="34">
        <v>6777</v>
      </c>
      <c r="B6751" s="1" t="s">
        <v>19674</v>
      </c>
      <c r="C6751" s="1" t="s">
        <v>29015</v>
      </c>
      <c r="D6751" s="1"/>
      <c r="E6751" s="1" t="s">
        <v>29008</v>
      </c>
      <c r="F6751" s="1" t="s">
        <v>29262</v>
      </c>
      <c r="G6751" s="35" t="s">
        <v>19675</v>
      </c>
      <c r="H6751" s="35" t="s">
        <v>19676</v>
      </c>
      <c r="I6751" s="35" t="s">
        <v>29</v>
      </c>
      <c r="J6751" s="36">
        <v>20388000</v>
      </c>
      <c r="K6751" s="36">
        <v>37872000</v>
      </c>
      <c r="L6751" s="36">
        <v>51734000</v>
      </c>
      <c r="M6751" s="36">
        <v>66611000</v>
      </c>
      <c r="N6751" s="36">
        <v>73737000</v>
      </c>
      <c r="O6751" s="37">
        <v>0.12330000000000001</v>
      </c>
      <c r="P6751" s="37">
        <v>0.13250000000000001</v>
      </c>
      <c r="Q6751" s="37">
        <v>0.38319999999999999</v>
      </c>
      <c r="R6751" s="37">
        <v>0.2437</v>
      </c>
      <c r="S6751" s="37">
        <v>0.3009</v>
      </c>
      <c r="T6751" s="37"/>
      <c r="U6751" s="37"/>
      <c r="V6751" s="37"/>
      <c r="W6751" s="37"/>
      <c r="X6751" s="37"/>
      <c r="Z6751" s="4" t="str">
        <f t="shared" si="330"/>
        <v>YES</v>
      </c>
      <c r="AA6751" s="4" t="str">
        <f t="shared" si="330"/>
        <v>YES</v>
      </c>
      <c r="AB6751" s="4" t="str">
        <f t="shared" si="330"/>
        <v>YES</v>
      </c>
      <c r="AD6751" s="4">
        <f t="shared" si="331"/>
        <v>3</v>
      </c>
    </row>
    <row r="6752" spans="1:30" ht="27.65" customHeight="1" x14ac:dyDescent="0.35">
      <c r="A6752" s="34">
        <v>6778</v>
      </c>
      <c r="B6752" s="1" t="s">
        <v>18480</v>
      </c>
      <c r="C6752" s="1"/>
      <c r="D6752" s="1"/>
      <c r="E6752" s="1"/>
      <c r="F6752" s="1" t="s">
        <v>29262</v>
      </c>
      <c r="G6752" s="35" t="s">
        <v>19677</v>
      </c>
      <c r="H6752" s="35" t="s">
        <v>19678</v>
      </c>
      <c r="I6752" s="35" t="s">
        <v>36</v>
      </c>
      <c r="J6752" s="36"/>
      <c r="K6752" s="36">
        <v>6305000</v>
      </c>
      <c r="L6752" s="36">
        <v>23326000</v>
      </c>
      <c r="M6752" s="36">
        <v>51894000</v>
      </c>
      <c r="N6752" s="36">
        <v>73733000</v>
      </c>
      <c r="O6752" s="37"/>
      <c r="P6752" s="37">
        <v>-1.6077999999999999</v>
      </c>
      <c r="Q6752" s="37">
        <v>-0.15690000000000001</v>
      </c>
      <c r="R6752" s="37">
        <v>0.1148</v>
      </c>
      <c r="S6752" s="37">
        <v>0.1176</v>
      </c>
      <c r="T6752" s="37"/>
      <c r="U6752" s="37"/>
      <c r="V6752" s="37"/>
      <c r="W6752" s="37"/>
      <c r="X6752" s="37"/>
      <c r="Z6752" s="4" t="str">
        <f t="shared" si="330"/>
        <v>NO</v>
      </c>
      <c r="AA6752" s="4" t="str">
        <f t="shared" si="330"/>
        <v>NO</v>
      </c>
      <c r="AB6752" s="4" t="str">
        <f t="shared" si="330"/>
        <v>NO</v>
      </c>
      <c r="AD6752" s="4">
        <f t="shared" si="331"/>
        <v>0</v>
      </c>
    </row>
    <row r="6753" spans="1:30" ht="14.4" customHeight="1" x14ac:dyDescent="0.35">
      <c r="A6753" s="34">
        <v>6779</v>
      </c>
      <c r="B6753" s="1" t="s">
        <v>19679</v>
      </c>
      <c r="C6753" s="1"/>
      <c r="D6753" s="1"/>
      <c r="E6753" s="1"/>
      <c r="F6753" s="1" t="s">
        <v>29262</v>
      </c>
      <c r="G6753" s="35" t="s">
        <v>19680</v>
      </c>
      <c r="H6753" s="35" t="s">
        <v>19681</v>
      </c>
      <c r="I6753" s="35" t="s">
        <v>23</v>
      </c>
      <c r="J6753" s="36">
        <v>27740000</v>
      </c>
      <c r="K6753" s="36">
        <v>34183000</v>
      </c>
      <c r="L6753" s="36">
        <v>43534000</v>
      </c>
      <c r="M6753" s="36">
        <v>53888000</v>
      </c>
      <c r="N6753" s="36">
        <v>73703000</v>
      </c>
      <c r="O6753" s="37">
        <v>0.14330000000000001</v>
      </c>
      <c r="P6753" s="37">
        <v>0.15359999999999999</v>
      </c>
      <c r="Q6753" s="37">
        <v>0.23219999999999999</v>
      </c>
      <c r="R6753" s="37">
        <v>0.1578</v>
      </c>
      <c r="S6753" s="37">
        <v>0.22409999999999999</v>
      </c>
      <c r="T6753" s="37">
        <v>0.14330000000000001</v>
      </c>
      <c r="U6753" s="37">
        <v>0.15359999999999999</v>
      </c>
      <c r="V6753" s="37">
        <v>0.23219999999999999</v>
      </c>
      <c r="W6753" s="37">
        <v>0.1578</v>
      </c>
      <c r="X6753" s="37">
        <v>0.22409999999999999</v>
      </c>
      <c r="Z6753" s="4" t="str">
        <f t="shared" si="330"/>
        <v>YES</v>
      </c>
      <c r="AA6753" s="4" t="str">
        <f t="shared" si="330"/>
        <v>NO</v>
      </c>
      <c r="AB6753" s="4" t="str">
        <f t="shared" si="330"/>
        <v>YES</v>
      </c>
      <c r="AD6753" s="4">
        <f t="shared" si="331"/>
        <v>2</v>
      </c>
    </row>
    <row r="6754" spans="1:30" ht="27.65" customHeight="1" x14ac:dyDescent="0.35">
      <c r="A6754" s="34">
        <v>6780</v>
      </c>
      <c r="B6754" s="1" t="s">
        <v>19682</v>
      </c>
      <c r="C6754" s="1" t="s">
        <v>29015</v>
      </c>
      <c r="D6754" s="1"/>
      <c r="E6754" s="1" t="s">
        <v>29008</v>
      </c>
      <c r="F6754" s="1" t="s">
        <v>29262</v>
      </c>
      <c r="G6754" s="35" t="s">
        <v>19683</v>
      </c>
      <c r="H6754" s="35" t="s">
        <v>19684</v>
      </c>
      <c r="I6754" s="35" t="s">
        <v>29</v>
      </c>
      <c r="J6754" s="36">
        <v>1706000</v>
      </c>
      <c r="K6754" s="36">
        <v>31736000</v>
      </c>
      <c r="L6754" s="36">
        <v>44991000</v>
      </c>
      <c r="M6754" s="36">
        <v>57396000</v>
      </c>
      <c r="N6754" s="36">
        <v>73696000</v>
      </c>
      <c r="O6754" s="37">
        <v>-1.357</v>
      </c>
      <c r="P6754" s="37">
        <v>0.1358</v>
      </c>
      <c r="Q6754" s="37">
        <v>8.8400000000000006E-2</v>
      </c>
      <c r="R6754" s="37">
        <v>0.1187</v>
      </c>
      <c r="S6754" s="37">
        <v>7.7499999999999999E-2</v>
      </c>
      <c r="T6754" s="37">
        <v>-1.3769</v>
      </c>
      <c r="U6754" s="37">
        <v>0.1236</v>
      </c>
      <c r="V6754" s="37">
        <v>7.7299999999999994E-2</v>
      </c>
      <c r="W6754" s="37"/>
      <c r="X6754" s="37"/>
      <c r="Z6754" s="4" t="str">
        <f t="shared" si="330"/>
        <v>NO</v>
      </c>
      <c r="AA6754" s="4" t="str">
        <f t="shared" si="330"/>
        <v>NO</v>
      </c>
      <c r="AB6754" s="4" t="str">
        <f t="shared" si="330"/>
        <v>NO</v>
      </c>
      <c r="AD6754" s="4">
        <f t="shared" si="331"/>
        <v>0</v>
      </c>
    </row>
    <row r="6755" spans="1:30" ht="27.65" customHeight="1" x14ac:dyDescent="0.35">
      <c r="A6755" s="34">
        <v>6781</v>
      </c>
      <c r="B6755" s="1" t="s">
        <v>12642</v>
      </c>
      <c r="C6755" s="1" t="s">
        <v>29015</v>
      </c>
      <c r="D6755" s="1"/>
      <c r="E6755" s="1" t="s">
        <v>29008</v>
      </c>
      <c r="F6755" s="1" t="s">
        <v>29262</v>
      </c>
      <c r="G6755" s="35" t="s">
        <v>19685</v>
      </c>
      <c r="H6755" s="35" t="s">
        <v>19686</v>
      </c>
      <c r="I6755" s="35" t="s">
        <v>29</v>
      </c>
      <c r="J6755" s="36">
        <v>44406000</v>
      </c>
      <c r="K6755" s="36">
        <v>40184000</v>
      </c>
      <c r="L6755" s="36">
        <v>46871000</v>
      </c>
      <c r="M6755" s="36">
        <v>53577000</v>
      </c>
      <c r="N6755" s="36">
        <v>73695000</v>
      </c>
      <c r="O6755" s="37">
        <v>0.29320000000000002</v>
      </c>
      <c r="P6755" s="37">
        <v>0.33860000000000001</v>
      </c>
      <c r="Q6755" s="37">
        <v>-0.307</v>
      </c>
      <c r="R6755" s="37">
        <v>0.2036</v>
      </c>
      <c r="S6755" s="37">
        <v>0.27050000000000002</v>
      </c>
      <c r="T6755" s="37"/>
      <c r="U6755" s="37"/>
      <c r="V6755" s="37"/>
      <c r="W6755" s="37"/>
      <c r="X6755" s="37"/>
      <c r="Z6755" s="4" t="str">
        <f t="shared" si="330"/>
        <v>NO</v>
      </c>
      <c r="AA6755" s="4" t="str">
        <f t="shared" si="330"/>
        <v>YES</v>
      </c>
      <c r="AB6755" s="4" t="str">
        <f t="shared" si="330"/>
        <v>YES</v>
      </c>
      <c r="AD6755" s="4">
        <f t="shared" si="331"/>
        <v>2</v>
      </c>
    </row>
    <row r="6756" spans="1:30" ht="14.4" customHeight="1" x14ac:dyDescent="0.35">
      <c r="A6756" s="34">
        <v>6782</v>
      </c>
      <c r="B6756" s="1" t="s">
        <v>19687</v>
      </c>
      <c r="C6756" s="1"/>
      <c r="D6756" s="1"/>
      <c r="E6756" s="1"/>
      <c r="F6756" s="1" t="s">
        <v>29262</v>
      </c>
      <c r="G6756" s="35" t="s">
        <v>19688</v>
      </c>
      <c r="H6756" s="35" t="s">
        <v>19689</v>
      </c>
      <c r="I6756" s="35" t="s">
        <v>544</v>
      </c>
      <c r="J6756" s="36">
        <v>49478000</v>
      </c>
      <c r="K6756" s="36">
        <v>55524000</v>
      </c>
      <c r="L6756" s="36">
        <v>59977000</v>
      </c>
      <c r="M6756" s="36">
        <v>68747000</v>
      </c>
      <c r="N6756" s="36">
        <v>73692000</v>
      </c>
      <c r="O6756" s="37">
        <v>8.9099999999999999E-2</v>
      </c>
      <c r="P6756" s="37">
        <v>4.19E-2</v>
      </c>
      <c r="Q6756" s="37">
        <v>3.2399999999999998E-2</v>
      </c>
      <c r="R6756" s="37">
        <v>3.3700000000000001E-2</v>
      </c>
      <c r="S6756" s="37">
        <v>-3.6499999999999998E-2</v>
      </c>
      <c r="T6756" s="37"/>
      <c r="U6756" s="37"/>
      <c r="V6756" s="37"/>
      <c r="W6756" s="37"/>
      <c r="X6756" s="37"/>
      <c r="Z6756" s="4" t="str">
        <f t="shared" si="330"/>
        <v>NO</v>
      </c>
      <c r="AA6756" s="4" t="str">
        <f t="shared" si="330"/>
        <v>NO</v>
      </c>
      <c r="AB6756" s="4" t="str">
        <f t="shared" si="330"/>
        <v>NO</v>
      </c>
      <c r="AD6756" s="4">
        <f t="shared" si="331"/>
        <v>0</v>
      </c>
    </row>
    <row r="6757" spans="1:30" ht="27.65" customHeight="1" x14ac:dyDescent="0.35">
      <c r="A6757" s="34">
        <v>6783</v>
      </c>
      <c r="B6757" s="1" t="s">
        <v>6295</v>
      </c>
      <c r="C6757" s="1" t="s">
        <v>29015</v>
      </c>
      <c r="D6757" s="1"/>
      <c r="E6757" s="1" t="s">
        <v>29008</v>
      </c>
      <c r="F6757" s="1" t="s">
        <v>29262</v>
      </c>
      <c r="G6757" s="35" t="s">
        <v>19690</v>
      </c>
      <c r="H6757" s="35" t="s">
        <v>19691</v>
      </c>
      <c r="I6757" s="35" t="s">
        <v>29</v>
      </c>
      <c r="J6757" s="36">
        <v>31611000</v>
      </c>
      <c r="K6757" s="36">
        <v>40293000</v>
      </c>
      <c r="L6757" s="36">
        <v>49220000</v>
      </c>
      <c r="M6757" s="36">
        <v>56790000</v>
      </c>
      <c r="N6757" s="36">
        <v>73691000</v>
      </c>
      <c r="O6757" s="37">
        <v>0.2094</v>
      </c>
      <c r="P6757" s="37">
        <v>0.11600000000000001</v>
      </c>
      <c r="Q6757" s="37">
        <v>6.0199999999999997E-2</v>
      </c>
      <c r="R6757" s="37">
        <v>-0.11</v>
      </c>
      <c r="S6757" s="37">
        <v>-1.5599999999999999E-2</v>
      </c>
      <c r="T6757" s="37"/>
      <c r="U6757" s="37">
        <v>-8.0000000000000004E-4</v>
      </c>
      <c r="V6757" s="37">
        <v>-1E-3</v>
      </c>
      <c r="W6757" s="37"/>
      <c r="X6757" s="37"/>
      <c r="Z6757" s="4" t="str">
        <f t="shared" si="330"/>
        <v>NO</v>
      </c>
      <c r="AA6757" s="4" t="str">
        <f t="shared" si="330"/>
        <v>NO</v>
      </c>
      <c r="AB6757" s="4" t="str">
        <f t="shared" si="330"/>
        <v>NO</v>
      </c>
      <c r="AD6757" s="4">
        <f t="shared" si="331"/>
        <v>0</v>
      </c>
    </row>
    <row r="6758" spans="1:30" x14ac:dyDescent="0.35">
      <c r="A6758" s="34">
        <v>6784</v>
      </c>
      <c r="B6758" s="1" t="s">
        <v>19692</v>
      </c>
      <c r="C6758" s="1" t="s">
        <v>29015</v>
      </c>
      <c r="D6758" s="1"/>
      <c r="E6758" s="1" t="s">
        <v>29008</v>
      </c>
      <c r="F6758" s="1" t="s">
        <v>29262</v>
      </c>
      <c r="G6758" s="35" t="s">
        <v>19693</v>
      </c>
      <c r="H6758" s="35" t="s">
        <v>19694</v>
      </c>
      <c r="I6758" s="35" t="s">
        <v>29</v>
      </c>
      <c r="J6758" s="36">
        <v>27514000</v>
      </c>
      <c r="K6758" s="36">
        <v>32158000</v>
      </c>
      <c r="L6758" s="36">
        <v>45628000</v>
      </c>
      <c r="M6758" s="36">
        <v>58324000</v>
      </c>
      <c r="N6758" s="36">
        <v>73685000</v>
      </c>
      <c r="O6758" s="37">
        <v>0.14330000000000001</v>
      </c>
      <c r="P6758" s="37">
        <v>0.14499999999999999</v>
      </c>
      <c r="Q6758" s="37">
        <v>8.8099999999999998E-2</v>
      </c>
      <c r="R6758" s="37">
        <v>7.3700000000000002E-2</v>
      </c>
      <c r="S6758" s="37">
        <v>9.3100000000000002E-2</v>
      </c>
      <c r="T6758" s="37"/>
      <c r="U6758" s="37"/>
      <c r="V6758" s="37"/>
      <c r="W6758" s="37"/>
      <c r="X6758" s="37"/>
      <c r="Z6758" s="4" t="str">
        <f t="shared" si="330"/>
        <v>NO</v>
      </c>
      <c r="AA6758" s="4" t="str">
        <f t="shared" si="330"/>
        <v>NO</v>
      </c>
      <c r="AB6758" s="4" t="str">
        <f t="shared" si="330"/>
        <v>NO</v>
      </c>
      <c r="AD6758" s="4">
        <f t="shared" si="331"/>
        <v>0</v>
      </c>
    </row>
    <row r="6759" spans="1:30" ht="14.4" customHeight="1" x14ac:dyDescent="0.35">
      <c r="A6759" s="34">
        <v>6785</v>
      </c>
      <c r="B6759" s="1" t="s">
        <v>12293</v>
      </c>
      <c r="C6759" s="1"/>
      <c r="D6759" s="1"/>
      <c r="E6759" s="1"/>
      <c r="F6759" s="1" t="s">
        <v>29262</v>
      </c>
      <c r="G6759" s="35" t="s">
        <v>19695</v>
      </c>
      <c r="H6759" s="35" t="s">
        <v>19696</v>
      </c>
      <c r="I6759" s="35" t="s">
        <v>33</v>
      </c>
      <c r="J6759" s="36">
        <v>46281000</v>
      </c>
      <c r="K6759" s="36">
        <v>40871000</v>
      </c>
      <c r="L6759" s="36">
        <v>43036000</v>
      </c>
      <c r="M6759" s="36">
        <v>53077000</v>
      </c>
      <c r="N6759" s="36">
        <v>73675000</v>
      </c>
      <c r="O6759" s="37">
        <v>5.5500000000000001E-2</v>
      </c>
      <c r="P6759" s="37">
        <v>2.3300000000000001E-2</v>
      </c>
      <c r="Q6759" s="37">
        <v>5.28E-2</v>
      </c>
      <c r="R6759" s="37">
        <v>-5.28E-2</v>
      </c>
      <c r="S6759" s="37">
        <v>2.1999999999999999E-2</v>
      </c>
      <c r="T6759" s="37"/>
      <c r="U6759" s="37"/>
      <c r="V6759" s="37"/>
      <c r="W6759" s="37"/>
      <c r="X6759" s="37"/>
      <c r="Z6759" s="4" t="str">
        <f t="shared" si="330"/>
        <v>NO</v>
      </c>
      <c r="AA6759" s="4" t="str">
        <f t="shared" si="330"/>
        <v>NO</v>
      </c>
      <c r="AB6759" s="4" t="str">
        <f t="shared" si="330"/>
        <v>NO</v>
      </c>
      <c r="AD6759" s="4">
        <f t="shared" si="331"/>
        <v>0</v>
      </c>
    </row>
    <row r="6760" spans="1:30" ht="14.4" customHeight="1" x14ac:dyDescent="0.35">
      <c r="A6760" s="34">
        <v>6786</v>
      </c>
      <c r="B6760" s="1" t="s">
        <v>19697</v>
      </c>
      <c r="C6760" s="1"/>
      <c r="D6760" s="1"/>
      <c r="E6760" s="1"/>
      <c r="F6760" s="1" t="s">
        <v>29262</v>
      </c>
      <c r="G6760" s="35" t="s">
        <v>19698</v>
      </c>
      <c r="H6760" s="35" t="s">
        <v>19699</v>
      </c>
      <c r="I6760" s="35" t="s">
        <v>33</v>
      </c>
      <c r="J6760" s="36">
        <v>33111000</v>
      </c>
      <c r="K6760" s="36">
        <v>35824000</v>
      </c>
      <c r="L6760" s="36">
        <v>46827000</v>
      </c>
      <c r="M6760" s="36">
        <v>54957000</v>
      </c>
      <c r="N6760" s="36">
        <v>73659000</v>
      </c>
      <c r="O6760" s="37">
        <v>9.1700000000000004E-2</v>
      </c>
      <c r="P6760" s="37">
        <v>5.7099999999999998E-2</v>
      </c>
      <c r="Q6760" s="37">
        <v>4.5100000000000001E-2</v>
      </c>
      <c r="R6760" s="37">
        <v>4.4200000000000003E-2</v>
      </c>
      <c r="S6760" s="37">
        <v>2.8500000000000001E-2</v>
      </c>
      <c r="T6760" s="37"/>
      <c r="U6760" s="37"/>
      <c r="V6760" s="37"/>
      <c r="W6760" s="37"/>
      <c r="X6760" s="37"/>
      <c r="Z6760" s="4" t="str">
        <f t="shared" si="330"/>
        <v>NO</v>
      </c>
      <c r="AA6760" s="4" t="str">
        <f t="shared" si="330"/>
        <v>NO</v>
      </c>
      <c r="AB6760" s="4" t="str">
        <f t="shared" si="330"/>
        <v>NO</v>
      </c>
      <c r="AD6760" s="4">
        <f t="shared" si="331"/>
        <v>0</v>
      </c>
    </row>
    <row r="6761" spans="1:30" ht="27.65" customHeight="1" x14ac:dyDescent="0.35">
      <c r="A6761" s="34">
        <v>6787</v>
      </c>
      <c r="B6761" s="1" t="s">
        <v>19700</v>
      </c>
      <c r="C6761" s="1" t="s">
        <v>29015</v>
      </c>
      <c r="D6761" s="1"/>
      <c r="E6761" s="1" t="s">
        <v>29008</v>
      </c>
      <c r="F6761" s="1" t="s">
        <v>29262</v>
      </c>
      <c r="G6761" s="35" t="s">
        <v>19701</v>
      </c>
      <c r="H6761" s="35" t="s">
        <v>19702</v>
      </c>
      <c r="I6761" s="35" t="s">
        <v>29</v>
      </c>
      <c r="J6761" s="36">
        <v>22485000</v>
      </c>
      <c r="K6761" s="36">
        <v>56297000</v>
      </c>
      <c r="L6761" s="36">
        <v>70733000</v>
      </c>
      <c r="M6761" s="36">
        <v>76749000</v>
      </c>
      <c r="N6761" s="36">
        <v>73621000</v>
      </c>
      <c r="O6761" s="37">
        <v>0.15140000000000001</v>
      </c>
      <c r="P6761" s="37">
        <v>0.47520000000000001</v>
      </c>
      <c r="Q6761" s="37">
        <v>0.32079999999999997</v>
      </c>
      <c r="R6761" s="37">
        <v>0.32079999999999997</v>
      </c>
      <c r="S6761" s="37">
        <v>0.26340000000000002</v>
      </c>
      <c r="T6761" s="37"/>
      <c r="U6761" s="37"/>
      <c r="V6761" s="37"/>
      <c r="W6761" s="37"/>
      <c r="X6761" s="37"/>
      <c r="Z6761" s="4" t="str">
        <f t="shared" si="330"/>
        <v>YES</v>
      </c>
      <c r="AA6761" s="4" t="str">
        <f t="shared" si="330"/>
        <v>YES</v>
      </c>
      <c r="AB6761" s="4" t="str">
        <f t="shared" si="330"/>
        <v>YES</v>
      </c>
      <c r="AD6761" s="4">
        <f t="shared" si="331"/>
        <v>3</v>
      </c>
    </row>
    <row r="6762" spans="1:30" ht="14.4" customHeight="1" x14ac:dyDescent="0.35">
      <c r="A6762" s="34">
        <v>6788</v>
      </c>
      <c r="B6762" s="1" t="s">
        <v>19703</v>
      </c>
      <c r="C6762" s="1" t="s">
        <v>29015</v>
      </c>
      <c r="D6762" s="1"/>
      <c r="E6762" s="1" t="s">
        <v>29008</v>
      </c>
      <c r="F6762" s="1" t="s">
        <v>29262</v>
      </c>
      <c r="G6762" s="35" t="s">
        <v>19704</v>
      </c>
      <c r="H6762" s="35" t="s">
        <v>19705</v>
      </c>
      <c r="I6762" s="35" t="s">
        <v>29</v>
      </c>
      <c r="J6762" s="36"/>
      <c r="K6762" s="36">
        <v>13360000</v>
      </c>
      <c r="L6762" s="36">
        <v>34692000</v>
      </c>
      <c r="M6762" s="36">
        <v>55122000</v>
      </c>
      <c r="N6762" s="36">
        <v>73619000</v>
      </c>
      <c r="O6762" s="37"/>
      <c r="P6762" s="37">
        <v>1.5299999999999999E-2</v>
      </c>
      <c r="Q6762" s="37">
        <v>0.1172</v>
      </c>
      <c r="R6762" s="37">
        <v>0.109</v>
      </c>
      <c r="S6762" s="37">
        <v>4.9000000000000002E-2</v>
      </c>
      <c r="T6762" s="37"/>
      <c r="U6762" s="37"/>
      <c r="V6762" s="37"/>
      <c r="W6762" s="37"/>
      <c r="X6762" s="37"/>
      <c r="Z6762" s="4" t="str">
        <f t="shared" si="330"/>
        <v>NO</v>
      </c>
      <c r="AA6762" s="4" t="str">
        <f t="shared" si="330"/>
        <v>NO</v>
      </c>
      <c r="AB6762" s="4" t="str">
        <f t="shared" si="330"/>
        <v>NO</v>
      </c>
      <c r="AD6762" s="4">
        <f t="shared" si="331"/>
        <v>0</v>
      </c>
    </row>
    <row r="6763" spans="1:30" ht="14.4" customHeight="1" x14ac:dyDescent="0.35">
      <c r="A6763" s="34">
        <v>6789</v>
      </c>
      <c r="B6763" s="1" t="s">
        <v>19706</v>
      </c>
      <c r="C6763" s="1"/>
      <c r="D6763" s="1"/>
      <c r="E6763" s="1"/>
      <c r="F6763" s="1" t="s">
        <v>29262</v>
      </c>
      <c r="G6763" s="35" t="s">
        <v>19707</v>
      </c>
      <c r="H6763" s="35" t="s">
        <v>19708</v>
      </c>
      <c r="I6763" s="35" t="s">
        <v>390</v>
      </c>
      <c r="J6763" s="36">
        <v>136000</v>
      </c>
      <c r="K6763" s="36">
        <v>7097000</v>
      </c>
      <c r="L6763" s="36">
        <v>32892000</v>
      </c>
      <c r="M6763" s="36">
        <v>74539000</v>
      </c>
      <c r="N6763" s="36">
        <v>73594000</v>
      </c>
      <c r="O6763" s="37">
        <v>0.44850000000000001</v>
      </c>
      <c r="P6763" s="37">
        <v>7.4700000000000003E-2</v>
      </c>
      <c r="Q6763" s="37">
        <v>0.1404</v>
      </c>
      <c r="R6763" s="37">
        <v>1.54E-2</v>
      </c>
      <c r="S6763" s="37">
        <v>7.4999999999999997E-2</v>
      </c>
      <c r="T6763" s="37">
        <v>0.42649999999999999</v>
      </c>
      <c r="U6763" s="37">
        <v>5.2600000000000001E-2</v>
      </c>
      <c r="V6763" s="37">
        <v>0.11749999999999999</v>
      </c>
      <c r="W6763" s="37">
        <v>-3.1E-2</v>
      </c>
      <c r="X6763" s="37">
        <v>2.6700000000000002E-2</v>
      </c>
      <c r="Z6763" s="4" t="str">
        <f t="shared" si="330"/>
        <v>NO</v>
      </c>
      <c r="AA6763" s="4" t="str">
        <f t="shared" si="330"/>
        <v>NO</v>
      </c>
      <c r="AB6763" s="4" t="str">
        <f t="shared" si="330"/>
        <v>NO</v>
      </c>
      <c r="AD6763" s="4">
        <f t="shared" si="331"/>
        <v>0</v>
      </c>
    </row>
    <row r="6764" spans="1:30" ht="14.4" customHeight="1" x14ac:dyDescent="0.35">
      <c r="A6764" s="34">
        <v>6790</v>
      </c>
      <c r="B6764" s="1" t="s">
        <v>19709</v>
      </c>
      <c r="C6764" s="1" t="s">
        <v>29015</v>
      </c>
      <c r="D6764" s="1"/>
      <c r="E6764" s="1" t="s">
        <v>29008</v>
      </c>
      <c r="F6764" s="1" t="s">
        <v>29262</v>
      </c>
      <c r="G6764" s="35" t="s">
        <v>19710</v>
      </c>
      <c r="H6764" s="35" t="s">
        <v>19711</v>
      </c>
      <c r="I6764" s="35" t="s">
        <v>29</v>
      </c>
      <c r="J6764" s="36"/>
      <c r="K6764" s="36"/>
      <c r="L6764" s="36">
        <v>22978000</v>
      </c>
      <c r="M6764" s="36">
        <v>53973000</v>
      </c>
      <c r="N6764" s="36">
        <v>73580000</v>
      </c>
      <c r="O6764" s="37"/>
      <c r="P6764" s="37"/>
      <c r="Q6764" s="37">
        <v>4.7800000000000002E-2</v>
      </c>
      <c r="R6764" s="37">
        <v>0.40889999999999999</v>
      </c>
      <c r="S6764" s="37">
        <v>0.17169999999999999</v>
      </c>
      <c r="T6764" s="37"/>
      <c r="U6764" s="37"/>
      <c r="V6764" s="37"/>
      <c r="W6764" s="37"/>
      <c r="X6764" s="37"/>
      <c r="Z6764" s="4" t="str">
        <f t="shared" si="330"/>
        <v>NO</v>
      </c>
      <c r="AA6764" s="4" t="str">
        <f t="shared" si="330"/>
        <v>YES</v>
      </c>
      <c r="AB6764" s="4" t="str">
        <f t="shared" si="330"/>
        <v>NO</v>
      </c>
      <c r="AD6764" s="4">
        <f t="shared" si="331"/>
        <v>1</v>
      </c>
    </row>
    <row r="6765" spans="1:30" ht="14.4" customHeight="1" x14ac:dyDescent="0.35">
      <c r="A6765" s="34">
        <v>6791</v>
      </c>
      <c r="B6765" s="1" t="s">
        <v>19712</v>
      </c>
      <c r="C6765" s="1"/>
      <c r="D6765" s="1"/>
      <c r="E6765" s="1"/>
      <c r="F6765" s="1" t="s">
        <v>29262</v>
      </c>
      <c r="G6765" s="35" t="s">
        <v>19713</v>
      </c>
      <c r="H6765" s="35" t="s">
        <v>19714</v>
      </c>
      <c r="I6765" s="35" t="s">
        <v>33</v>
      </c>
      <c r="J6765" s="36">
        <v>14685000</v>
      </c>
      <c r="K6765" s="36">
        <v>27517000</v>
      </c>
      <c r="L6765" s="36">
        <v>32229000</v>
      </c>
      <c r="M6765" s="36">
        <v>42906000</v>
      </c>
      <c r="N6765" s="36">
        <v>73578000</v>
      </c>
      <c r="O6765" s="37">
        <v>0.10639999999999999</v>
      </c>
      <c r="P6765" s="37">
        <v>0.01</v>
      </c>
      <c r="Q6765" s="37">
        <v>4.8099999999999997E-2</v>
      </c>
      <c r="R6765" s="37">
        <v>4.65E-2</v>
      </c>
      <c r="S6765" s="37">
        <v>0.156</v>
      </c>
      <c r="T6765" s="37">
        <v>6.4600000000000005E-2</v>
      </c>
      <c r="U6765" s="37">
        <v>-1.3599999999999999E-2</v>
      </c>
      <c r="V6765" s="37">
        <v>1.17E-2</v>
      </c>
      <c r="W6765" s="37">
        <v>1.1000000000000001E-3</v>
      </c>
      <c r="X6765" s="37"/>
      <c r="Z6765" s="4" t="str">
        <f t="shared" si="330"/>
        <v>NO</v>
      </c>
      <c r="AA6765" s="4" t="str">
        <f t="shared" si="330"/>
        <v>NO</v>
      </c>
      <c r="AB6765" s="4" t="str">
        <f t="shared" si="330"/>
        <v>NO</v>
      </c>
      <c r="AD6765" s="4">
        <f t="shared" si="331"/>
        <v>0</v>
      </c>
    </row>
    <row r="6766" spans="1:30" ht="14.4" customHeight="1" x14ac:dyDescent="0.35">
      <c r="A6766" s="34">
        <v>6792</v>
      </c>
      <c r="B6766" s="1" t="s">
        <v>19715</v>
      </c>
      <c r="C6766" s="1" t="s">
        <v>29015</v>
      </c>
      <c r="D6766" s="1"/>
      <c r="E6766" s="1" t="s">
        <v>29008</v>
      </c>
      <c r="F6766" s="1" t="s">
        <v>29262</v>
      </c>
      <c r="G6766" s="35" t="s">
        <v>19716</v>
      </c>
      <c r="H6766" s="35" t="s">
        <v>19717</v>
      </c>
      <c r="I6766" s="35" t="s">
        <v>29</v>
      </c>
      <c r="J6766" s="36">
        <v>52665000</v>
      </c>
      <c r="K6766" s="36">
        <v>54537000</v>
      </c>
      <c r="L6766" s="36">
        <v>53504000</v>
      </c>
      <c r="M6766" s="36">
        <v>56001000</v>
      </c>
      <c r="N6766" s="36">
        <v>73577000</v>
      </c>
      <c r="O6766" s="37">
        <v>0.23419999999999999</v>
      </c>
      <c r="P6766" s="37">
        <v>0.2356</v>
      </c>
      <c r="Q6766" s="37">
        <v>5.16E-2</v>
      </c>
      <c r="R6766" s="37">
        <v>0.1079</v>
      </c>
      <c r="S6766" s="37">
        <v>8.8499999999999995E-2</v>
      </c>
      <c r="T6766" s="37"/>
      <c r="U6766" s="37"/>
      <c r="V6766" s="37"/>
      <c r="W6766" s="37"/>
      <c r="X6766" s="37"/>
      <c r="Z6766" s="4" t="str">
        <f t="shared" si="330"/>
        <v>NO</v>
      </c>
      <c r="AA6766" s="4" t="str">
        <f t="shared" si="330"/>
        <v>NO</v>
      </c>
      <c r="AB6766" s="4" t="str">
        <f t="shared" si="330"/>
        <v>NO</v>
      </c>
      <c r="AD6766" s="4">
        <f t="shared" si="331"/>
        <v>0</v>
      </c>
    </row>
    <row r="6767" spans="1:30" ht="14.4" customHeight="1" x14ac:dyDescent="0.35">
      <c r="A6767" s="34">
        <v>6793</v>
      </c>
      <c r="B6767" s="1" t="s">
        <v>19718</v>
      </c>
      <c r="C6767" s="1" t="s">
        <v>29015</v>
      </c>
      <c r="D6767" s="1"/>
      <c r="E6767" s="1" t="s">
        <v>29008</v>
      </c>
      <c r="F6767" s="1" t="s">
        <v>29262</v>
      </c>
      <c r="G6767" s="35" t="s">
        <v>19719</v>
      </c>
      <c r="H6767" s="35" t="s">
        <v>19720</v>
      </c>
      <c r="I6767" s="35" t="s">
        <v>29</v>
      </c>
      <c r="J6767" s="36">
        <v>48903000</v>
      </c>
      <c r="K6767" s="36">
        <v>53293000</v>
      </c>
      <c r="L6767" s="36">
        <v>56132000</v>
      </c>
      <c r="M6767" s="36">
        <v>60880000</v>
      </c>
      <c r="N6767" s="36">
        <v>73576000</v>
      </c>
      <c r="O6767" s="37">
        <v>1</v>
      </c>
      <c r="P6767" s="37">
        <v>9.2600000000000002E-2</v>
      </c>
      <c r="Q6767" s="37">
        <v>8.5099999999999995E-2</v>
      </c>
      <c r="R6767" s="37">
        <v>8.9899999999999994E-2</v>
      </c>
      <c r="S6767" s="37">
        <v>0.11310000000000001</v>
      </c>
      <c r="T6767" s="37"/>
      <c r="U6767" s="37"/>
      <c r="V6767" s="37"/>
      <c r="W6767" s="37"/>
      <c r="X6767" s="37"/>
      <c r="Z6767" s="4" t="str">
        <f t="shared" si="330"/>
        <v>NO</v>
      </c>
      <c r="AA6767" s="4" t="str">
        <f t="shared" si="330"/>
        <v>NO</v>
      </c>
      <c r="AB6767" s="4" t="str">
        <f t="shared" si="330"/>
        <v>NO</v>
      </c>
      <c r="AD6767" s="4">
        <f t="shared" si="331"/>
        <v>0</v>
      </c>
    </row>
    <row r="6768" spans="1:30" ht="14.4" customHeight="1" x14ac:dyDescent="0.35">
      <c r="A6768" s="34">
        <v>6794</v>
      </c>
      <c r="B6768" s="1" t="s">
        <v>19721</v>
      </c>
      <c r="C6768" s="1"/>
      <c r="D6768" s="1"/>
      <c r="E6768" s="1"/>
      <c r="F6768" s="1" t="s">
        <v>29262</v>
      </c>
      <c r="G6768" s="35" t="s">
        <v>19722</v>
      </c>
      <c r="H6768" s="35" t="s">
        <v>19723</v>
      </c>
      <c r="I6768" s="35" t="s">
        <v>36</v>
      </c>
      <c r="J6768" s="36"/>
      <c r="K6768" s="36"/>
      <c r="L6768" s="36"/>
      <c r="M6768" s="36">
        <v>85736000</v>
      </c>
      <c r="N6768" s="36">
        <v>73574000</v>
      </c>
      <c r="O6768" s="37"/>
      <c r="P6768" s="37"/>
      <c r="Q6768" s="37"/>
      <c r="R6768" s="37">
        <v>-4.0599999999999997E-2</v>
      </c>
      <c r="S6768" s="37">
        <v>2.24E-2</v>
      </c>
      <c r="T6768" s="37"/>
      <c r="U6768" s="37"/>
      <c r="V6768" s="37"/>
      <c r="W6768" s="37"/>
      <c r="X6768" s="37"/>
      <c r="Z6768" s="4" t="str">
        <f t="shared" si="330"/>
        <v>NO</v>
      </c>
      <c r="AA6768" s="4" t="str">
        <f t="shared" si="330"/>
        <v>NO</v>
      </c>
      <c r="AB6768" s="4" t="str">
        <f t="shared" si="330"/>
        <v>NO</v>
      </c>
      <c r="AD6768" s="4">
        <f t="shared" si="331"/>
        <v>0</v>
      </c>
    </row>
    <row r="6769" spans="1:30" ht="14.4" customHeight="1" x14ac:dyDescent="0.35">
      <c r="A6769" s="34">
        <v>6795</v>
      </c>
      <c r="B6769" s="1" t="s">
        <v>19724</v>
      </c>
      <c r="C6769" s="1" t="s">
        <v>29015</v>
      </c>
      <c r="D6769" s="1"/>
      <c r="E6769" s="1" t="s">
        <v>29008</v>
      </c>
      <c r="F6769" s="1" t="s">
        <v>29262</v>
      </c>
      <c r="G6769" s="35" t="s">
        <v>19725</v>
      </c>
      <c r="H6769" s="35" t="s">
        <v>19726</v>
      </c>
      <c r="I6769" s="35" t="s">
        <v>29</v>
      </c>
      <c r="J6769" s="36">
        <v>31414000</v>
      </c>
      <c r="K6769" s="36">
        <v>41612000</v>
      </c>
      <c r="L6769" s="36">
        <v>49404000</v>
      </c>
      <c r="M6769" s="36">
        <v>59955000</v>
      </c>
      <c r="N6769" s="36">
        <v>73528000</v>
      </c>
      <c r="O6769" s="37">
        <v>1</v>
      </c>
      <c r="P6769" s="37">
        <v>1</v>
      </c>
      <c r="Q6769" s="37">
        <v>1</v>
      </c>
      <c r="R6769" s="37">
        <v>1</v>
      </c>
      <c r="S6769" s="37">
        <v>1</v>
      </c>
      <c r="T6769" s="37">
        <v>2.5999999999999999E-2</v>
      </c>
      <c r="U6769" s="37">
        <v>1.5100000000000001E-2</v>
      </c>
      <c r="V6769" s="37">
        <v>1.4999999999999999E-2</v>
      </c>
      <c r="W6769" s="37">
        <v>2.3900000000000001E-2</v>
      </c>
      <c r="X6769" s="37"/>
      <c r="Z6769" s="4" t="str">
        <f t="shared" si="330"/>
        <v>YES</v>
      </c>
      <c r="AA6769" s="4" t="str">
        <f t="shared" si="330"/>
        <v>YES</v>
      </c>
      <c r="AB6769" s="4" t="str">
        <f t="shared" si="330"/>
        <v>YES</v>
      </c>
      <c r="AD6769" s="4">
        <f t="shared" si="331"/>
        <v>3</v>
      </c>
    </row>
    <row r="6770" spans="1:30" ht="14.4" customHeight="1" x14ac:dyDescent="0.35">
      <c r="A6770" s="34">
        <v>6796</v>
      </c>
      <c r="B6770" s="1" t="s">
        <v>19727</v>
      </c>
      <c r="C6770" s="1"/>
      <c r="D6770" s="1"/>
      <c r="E6770" s="1"/>
      <c r="F6770" s="1" t="s">
        <v>29262</v>
      </c>
      <c r="G6770" s="35" t="s">
        <v>19728</v>
      </c>
      <c r="H6770" s="35" t="s">
        <v>19729</v>
      </c>
      <c r="I6770" s="35" t="s">
        <v>23</v>
      </c>
      <c r="J6770" s="36">
        <v>10624000</v>
      </c>
      <c r="K6770" s="36">
        <v>44931000</v>
      </c>
      <c r="L6770" s="36">
        <v>51874000</v>
      </c>
      <c r="M6770" s="36">
        <v>57196000</v>
      </c>
      <c r="N6770" s="36">
        <v>73516000</v>
      </c>
      <c r="O6770" s="37">
        <v>2.5499999999999998E-2</v>
      </c>
      <c r="P6770" s="37">
        <v>0.112</v>
      </c>
      <c r="Q6770" s="37">
        <v>8.6300000000000002E-2</v>
      </c>
      <c r="R6770" s="37">
        <v>3.5999999999999997E-2</v>
      </c>
      <c r="S6770" s="37">
        <v>5.1200000000000002E-2</v>
      </c>
      <c r="T6770" s="37"/>
      <c r="U6770" s="37"/>
      <c r="V6770" s="37"/>
      <c r="W6770" s="37"/>
      <c r="X6770" s="37"/>
      <c r="Z6770" s="4" t="str">
        <f t="shared" si="330"/>
        <v>NO</v>
      </c>
      <c r="AA6770" s="4" t="str">
        <f t="shared" si="330"/>
        <v>NO</v>
      </c>
      <c r="AB6770" s="4" t="str">
        <f t="shared" si="330"/>
        <v>NO</v>
      </c>
      <c r="AD6770" s="4">
        <f t="shared" si="331"/>
        <v>0</v>
      </c>
    </row>
    <row r="6771" spans="1:30" ht="14.4" customHeight="1" x14ac:dyDescent="0.35">
      <c r="A6771" s="34">
        <v>6797</v>
      </c>
      <c r="B6771" s="1" t="s">
        <v>19730</v>
      </c>
      <c r="C6771" s="1"/>
      <c r="D6771" s="1"/>
      <c r="E6771" s="1"/>
      <c r="F6771" s="1" t="s">
        <v>29262</v>
      </c>
      <c r="G6771" s="35" t="s">
        <v>19731</v>
      </c>
      <c r="H6771" s="35" t="s">
        <v>19732</v>
      </c>
      <c r="I6771" s="35" t="s">
        <v>33</v>
      </c>
      <c r="J6771" s="36">
        <v>32327000</v>
      </c>
      <c r="K6771" s="36">
        <v>55131000</v>
      </c>
      <c r="L6771" s="36">
        <v>66062000</v>
      </c>
      <c r="M6771" s="36">
        <v>70339000</v>
      </c>
      <c r="N6771" s="36">
        <v>73510000</v>
      </c>
      <c r="O6771" s="37">
        <v>2.4500000000000001E-2</v>
      </c>
      <c r="P6771" s="37">
        <v>0.3795</v>
      </c>
      <c r="Q6771" s="37">
        <v>0.15</v>
      </c>
      <c r="R6771" s="37">
        <v>0.10009999999999999</v>
      </c>
      <c r="S6771" s="37">
        <v>8.8099999999999998E-2</v>
      </c>
      <c r="T6771" s="37"/>
      <c r="U6771" s="37"/>
      <c r="V6771" s="37">
        <v>-7.4300000000000005E-2</v>
      </c>
      <c r="W6771" s="37">
        <v>-6.3600000000000004E-2</v>
      </c>
      <c r="X6771" s="37">
        <v>-5.3900000000000003E-2</v>
      </c>
      <c r="Z6771" s="4" t="str">
        <f t="shared" si="330"/>
        <v>NO</v>
      </c>
      <c r="AA6771" s="4" t="str">
        <f t="shared" si="330"/>
        <v>NO</v>
      </c>
      <c r="AB6771" s="4" t="str">
        <f t="shared" si="330"/>
        <v>NO</v>
      </c>
      <c r="AD6771" s="4">
        <f t="shared" si="331"/>
        <v>0</v>
      </c>
    </row>
    <row r="6772" spans="1:30" ht="14.4" customHeight="1" x14ac:dyDescent="0.35">
      <c r="A6772" s="34">
        <v>6798</v>
      </c>
      <c r="B6772" s="1" t="s">
        <v>19733</v>
      </c>
      <c r="C6772" s="1"/>
      <c r="D6772" s="1"/>
      <c r="E6772" s="1"/>
      <c r="F6772" s="1" t="s">
        <v>29262</v>
      </c>
      <c r="G6772" s="35" t="s">
        <v>19734</v>
      </c>
      <c r="H6772" s="35" t="s">
        <v>19735</v>
      </c>
      <c r="I6772" s="35" t="s">
        <v>33</v>
      </c>
      <c r="J6772" s="36">
        <v>42908000</v>
      </c>
      <c r="K6772" s="36">
        <v>56689000</v>
      </c>
      <c r="L6772" s="36">
        <v>62931000</v>
      </c>
      <c r="M6772" s="36">
        <v>67315000</v>
      </c>
      <c r="N6772" s="36">
        <v>73505000</v>
      </c>
      <c r="O6772" s="37">
        <v>0.15740000000000001</v>
      </c>
      <c r="P6772" s="37">
        <v>0.1055</v>
      </c>
      <c r="Q6772" s="37">
        <v>0.11990000000000001</v>
      </c>
      <c r="R6772" s="37">
        <v>0.11119999999999999</v>
      </c>
      <c r="S6772" s="37">
        <v>0.1716</v>
      </c>
      <c r="T6772" s="37"/>
      <c r="U6772" s="37"/>
      <c r="V6772" s="37"/>
      <c r="W6772" s="37">
        <v>-6.9999999999999999E-4</v>
      </c>
      <c r="X6772" s="37">
        <v>-3.0999999999999999E-3</v>
      </c>
      <c r="Z6772" s="4" t="str">
        <f t="shared" si="330"/>
        <v>NO</v>
      </c>
      <c r="AA6772" s="4" t="str">
        <f t="shared" si="330"/>
        <v>NO</v>
      </c>
      <c r="AB6772" s="4" t="str">
        <f t="shared" si="330"/>
        <v>NO</v>
      </c>
      <c r="AD6772" s="4">
        <f t="shared" si="331"/>
        <v>0</v>
      </c>
    </row>
    <row r="6773" spans="1:30" ht="27.65" customHeight="1" x14ac:dyDescent="0.35">
      <c r="A6773" s="34">
        <v>6799</v>
      </c>
      <c r="B6773" s="1" t="s">
        <v>19736</v>
      </c>
      <c r="C6773" s="1" t="s">
        <v>28702</v>
      </c>
      <c r="D6773" s="1"/>
      <c r="E6773" s="1"/>
      <c r="F6773" s="1" t="s">
        <v>29262</v>
      </c>
      <c r="G6773" s="35" t="s">
        <v>19737</v>
      </c>
      <c r="H6773" s="35" t="s">
        <v>19738</v>
      </c>
      <c r="I6773" s="35" t="s">
        <v>87</v>
      </c>
      <c r="J6773" s="36">
        <v>36789000</v>
      </c>
      <c r="K6773" s="36">
        <v>59734000</v>
      </c>
      <c r="L6773" s="36">
        <v>58870000</v>
      </c>
      <c r="M6773" s="36">
        <v>62654000</v>
      </c>
      <c r="N6773" s="36">
        <v>73503000</v>
      </c>
      <c r="O6773" s="37">
        <v>5.5500000000000001E-2</v>
      </c>
      <c r="P6773" s="37">
        <v>0.18410000000000001</v>
      </c>
      <c r="Q6773" s="37">
        <v>5.2200000000000003E-2</v>
      </c>
      <c r="R6773" s="37">
        <v>2.01E-2</v>
      </c>
      <c r="S6773" s="37">
        <v>5.6000000000000001E-2</v>
      </c>
      <c r="T6773" s="37">
        <v>0.18129999999999999</v>
      </c>
      <c r="U6773" s="37">
        <v>0.1888</v>
      </c>
      <c r="V6773" s="37">
        <v>3.6600000000000001E-2</v>
      </c>
      <c r="W6773" s="37">
        <v>1.2500000000000001E-2</v>
      </c>
      <c r="X6773" s="37">
        <v>3.3599999999999998E-2</v>
      </c>
      <c r="Z6773" s="4" t="str">
        <f t="shared" si="330"/>
        <v>NO</v>
      </c>
      <c r="AA6773" s="4" t="str">
        <f t="shared" si="330"/>
        <v>NO</v>
      </c>
      <c r="AB6773" s="4" t="str">
        <f t="shared" si="330"/>
        <v>NO</v>
      </c>
      <c r="AD6773" s="4">
        <f t="shared" si="331"/>
        <v>0</v>
      </c>
    </row>
    <row r="6774" spans="1:30" ht="14.4" customHeight="1" x14ac:dyDescent="0.35">
      <c r="A6774" s="34">
        <v>6800</v>
      </c>
      <c r="B6774" s="1" t="s">
        <v>19739</v>
      </c>
      <c r="C6774" s="1" t="s">
        <v>29015</v>
      </c>
      <c r="D6774" s="1"/>
      <c r="E6774" s="1" t="s">
        <v>29008</v>
      </c>
      <c r="F6774" s="1" t="s">
        <v>29262</v>
      </c>
      <c r="G6774" s="35" t="s">
        <v>19740</v>
      </c>
      <c r="H6774" s="35" t="s">
        <v>19741</v>
      </c>
      <c r="I6774" s="35" t="s">
        <v>29</v>
      </c>
      <c r="J6774" s="36">
        <v>22101000</v>
      </c>
      <c r="K6774" s="36">
        <v>26218000</v>
      </c>
      <c r="L6774" s="36">
        <v>27581000</v>
      </c>
      <c r="M6774" s="36">
        <v>45579000</v>
      </c>
      <c r="N6774" s="36">
        <v>73490000</v>
      </c>
      <c r="O6774" s="37">
        <v>0.14369999999999999</v>
      </c>
      <c r="P6774" s="37">
        <v>4.5199999999999997E-2</v>
      </c>
      <c r="Q6774" s="37">
        <v>6.8699999999999997E-2</v>
      </c>
      <c r="R6774" s="37">
        <v>0.14050000000000001</v>
      </c>
      <c r="S6774" s="37">
        <v>0.33029999999999998</v>
      </c>
      <c r="T6774" s="37"/>
      <c r="U6774" s="37"/>
      <c r="V6774" s="37"/>
      <c r="W6774" s="37"/>
      <c r="X6774" s="37"/>
      <c r="Z6774" s="4" t="str">
        <f t="shared" si="330"/>
        <v>NO</v>
      </c>
      <c r="AA6774" s="4" t="str">
        <f t="shared" si="330"/>
        <v>NO</v>
      </c>
      <c r="AB6774" s="4" t="str">
        <f t="shared" si="330"/>
        <v>YES</v>
      </c>
      <c r="AD6774" s="4">
        <f t="shared" si="331"/>
        <v>1</v>
      </c>
    </row>
    <row r="6775" spans="1:30" ht="27.65" customHeight="1" x14ac:dyDescent="0.35">
      <c r="A6775" s="34">
        <v>6801</v>
      </c>
      <c r="B6775" s="1" t="s">
        <v>8945</v>
      </c>
      <c r="C6775" s="1" t="s">
        <v>29015</v>
      </c>
      <c r="D6775" s="1"/>
      <c r="E6775" s="1" t="s">
        <v>29008</v>
      </c>
      <c r="F6775" s="1" t="s">
        <v>29262</v>
      </c>
      <c r="G6775" s="35" t="s">
        <v>19742</v>
      </c>
      <c r="H6775" s="35" t="s">
        <v>19743</v>
      </c>
      <c r="I6775" s="35" t="s">
        <v>29</v>
      </c>
      <c r="J6775" s="36">
        <v>28083000</v>
      </c>
      <c r="K6775" s="36">
        <v>35955000</v>
      </c>
      <c r="L6775" s="36">
        <v>44562000</v>
      </c>
      <c r="M6775" s="36">
        <v>60663000</v>
      </c>
      <c r="N6775" s="36">
        <v>73471000</v>
      </c>
      <c r="O6775" s="37">
        <v>0.1759</v>
      </c>
      <c r="P6775" s="37">
        <v>0.2387</v>
      </c>
      <c r="Q6775" s="37">
        <v>0.2019</v>
      </c>
      <c r="R6775" s="37">
        <v>0.33800000000000002</v>
      </c>
      <c r="S6775" s="37">
        <v>0.2167</v>
      </c>
      <c r="T6775" s="37">
        <v>-1.7999999999999999E-2</v>
      </c>
      <c r="U6775" s="37"/>
      <c r="V6775" s="37">
        <v>-4.0000000000000002E-4</v>
      </c>
      <c r="W6775" s="37">
        <v>-2.3E-3</v>
      </c>
      <c r="X6775" s="37">
        <v>-1E-3</v>
      </c>
      <c r="Z6775" s="4" t="str">
        <f t="shared" si="330"/>
        <v>YES</v>
      </c>
      <c r="AA6775" s="4" t="str">
        <f t="shared" si="330"/>
        <v>YES</v>
      </c>
      <c r="AB6775" s="4" t="str">
        <f t="shared" si="330"/>
        <v>YES</v>
      </c>
      <c r="AD6775" s="4">
        <f t="shared" si="331"/>
        <v>3</v>
      </c>
    </row>
    <row r="6776" spans="1:30" ht="14.4" customHeight="1" x14ac:dyDescent="0.35">
      <c r="A6776" s="34">
        <v>6802</v>
      </c>
      <c r="B6776" s="1" t="s">
        <v>19744</v>
      </c>
      <c r="C6776" s="1" t="s">
        <v>29015</v>
      </c>
      <c r="D6776" s="1"/>
      <c r="E6776" s="1" t="s">
        <v>29008</v>
      </c>
      <c r="F6776" s="1" t="s">
        <v>29262</v>
      </c>
      <c r="G6776" s="35" t="s">
        <v>19745</v>
      </c>
      <c r="H6776" s="35" t="s">
        <v>19746</v>
      </c>
      <c r="I6776" s="35" t="s">
        <v>29</v>
      </c>
      <c r="J6776" s="36">
        <v>24403000</v>
      </c>
      <c r="K6776" s="36">
        <v>35437000</v>
      </c>
      <c r="L6776" s="36">
        <v>60751000</v>
      </c>
      <c r="M6776" s="36">
        <v>77136000</v>
      </c>
      <c r="N6776" s="36">
        <v>73466000</v>
      </c>
      <c r="O6776" s="37">
        <v>4.2700000000000002E-2</v>
      </c>
      <c r="P6776" s="37">
        <v>0.10390000000000001</v>
      </c>
      <c r="Q6776" s="37">
        <v>0.50190000000000001</v>
      </c>
      <c r="R6776" s="37">
        <v>0.47339999999999999</v>
      </c>
      <c r="S6776" s="37">
        <v>0.46379999999999999</v>
      </c>
      <c r="T6776" s="37">
        <v>4.0500000000000001E-2</v>
      </c>
      <c r="U6776" s="37">
        <v>0.10199999999999999</v>
      </c>
      <c r="V6776" s="37">
        <v>0.46579999999999999</v>
      </c>
      <c r="W6776" s="37">
        <v>0.47289999999999999</v>
      </c>
      <c r="X6776" s="37"/>
      <c r="Z6776" s="4" t="str">
        <f t="shared" si="330"/>
        <v>YES</v>
      </c>
      <c r="AA6776" s="4" t="str">
        <f t="shared" si="330"/>
        <v>YES</v>
      </c>
      <c r="AB6776" s="4" t="str">
        <f t="shared" si="330"/>
        <v>YES</v>
      </c>
      <c r="AD6776" s="4">
        <f t="shared" si="331"/>
        <v>3</v>
      </c>
    </row>
    <row r="6777" spans="1:30" ht="14.4" customHeight="1" x14ac:dyDescent="0.35">
      <c r="A6777" s="34">
        <v>6803</v>
      </c>
      <c r="B6777" s="1" t="s">
        <v>19747</v>
      </c>
      <c r="C6777" s="1" t="s">
        <v>29015</v>
      </c>
      <c r="D6777" s="1"/>
      <c r="E6777" s="1" t="s">
        <v>29008</v>
      </c>
      <c r="F6777" s="1" t="s">
        <v>29262</v>
      </c>
      <c r="G6777" s="35" t="s">
        <v>19748</v>
      </c>
      <c r="H6777" s="35" t="s">
        <v>19749</v>
      </c>
      <c r="I6777" s="35" t="s">
        <v>29</v>
      </c>
      <c r="J6777" s="36"/>
      <c r="K6777" s="36"/>
      <c r="L6777" s="36"/>
      <c r="M6777" s="36"/>
      <c r="N6777" s="36">
        <v>73461000</v>
      </c>
      <c r="O6777" s="37"/>
      <c r="P6777" s="37"/>
      <c r="Q6777" s="37"/>
      <c r="R6777" s="37"/>
      <c r="S6777" s="37">
        <v>-0.42909999999999998</v>
      </c>
      <c r="T6777" s="37"/>
      <c r="U6777" s="37"/>
      <c r="V6777" s="37"/>
      <c r="W6777" s="37"/>
      <c r="X6777" s="37">
        <v>-6.9999999999999999E-4</v>
      </c>
      <c r="Z6777" s="4" t="str">
        <f t="shared" si="330"/>
        <v>NO</v>
      </c>
      <c r="AA6777" s="4" t="str">
        <f t="shared" si="330"/>
        <v>NO</v>
      </c>
      <c r="AB6777" s="4" t="str">
        <f t="shared" si="330"/>
        <v>NO</v>
      </c>
      <c r="AD6777" s="4">
        <f t="shared" si="331"/>
        <v>0</v>
      </c>
    </row>
    <row r="6778" spans="1:30" ht="27.65" customHeight="1" x14ac:dyDescent="0.35">
      <c r="A6778" s="34">
        <v>6804</v>
      </c>
      <c r="B6778" s="1" t="s">
        <v>19750</v>
      </c>
      <c r="C6778" s="1"/>
      <c r="D6778" s="1"/>
      <c r="E6778" s="1"/>
      <c r="F6778" s="1" t="s">
        <v>29262</v>
      </c>
      <c r="G6778" s="35" t="s">
        <v>19751</v>
      </c>
      <c r="H6778" s="35" t="s">
        <v>19752</v>
      </c>
      <c r="I6778" s="35" t="s">
        <v>33</v>
      </c>
      <c r="J6778" s="36">
        <v>68874000</v>
      </c>
      <c r="K6778" s="36">
        <v>66681000</v>
      </c>
      <c r="L6778" s="36">
        <v>66376000</v>
      </c>
      <c r="M6778" s="36">
        <v>74115000</v>
      </c>
      <c r="N6778" s="36">
        <v>73456000</v>
      </c>
      <c r="O6778" s="37">
        <v>0.26050000000000001</v>
      </c>
      <c r="P6778" s="37">
        <v>0.21709999999999999</v>
      </c>
      <c r="Q6778" s="37">
        <v>0.17299999999999999</v>
      </c>
      <c r="R6778" s="37">
        <v>0.11</v>
      </c>
      <c r="S6778" s="37">
        <v>0.1308</v>
      </c>
      <c r="T6778" s="37"/>
      <c r="U6778" s="37"/>
      <c r="V6778" s="37"/>
      <c r="W6778" s="37"/>
      <c r="X6778" s="37"/>
      <c r="Z6778" s="4" t="str">
        <f t="shared" si="330"/>
        <v>NO</v>
      </c>
      <c r="AA6778" s="4" t="str">
        <f t="shared" si="330"/>
        <v>NO</v>
      </c>
      <c r="AB6778" s="4" t="str">
        <f t="shared" si="330"/>
        <v>NO</v>
      </c>
      <c r="AD6778" s="4">
        <f t="shared" si="331"/>
        <v>0</v>
      </c>
    </row>
    <row r="6779" spans="1:30" ht="14.4" customHeight="1" x14ac:dyDescent="0.35">
      <c r="A6779" s="34">
        <v>6805</v>
      </c>
      <c r="B6779" s="1" t="s">
        <v>19753</v>
      </c>
      <c r="C6779" s="1"/>
      <c r="D6779" s="1"/>
      <c r="E6779" s="1"/>
      <c r="F6779" s="1" t="s">
        <v>29262</v>
      </c>
      <c r="G6779" s="35" t="s">
        <v>19754</v>
      </c>
      <c r="H6779" s="35" t="s">
        <v>19755</v>
      </c>
      <c r="I6779" s="35" t="s">
        <v>390</v>
      </c>
      <c r="J6779" s="36">
        <v>51700000</v>
      </c>
      <c r="K6779" s="36">
        <v>57427000</v>
      </c>
      <c r="L6779" s="36">
        <v>65973000</v>
      </c>
      <c r="M6779" s="36">
        <v>64586000</v>
      </c>
      <c r="N6779" s="36">
        <v>73448000</v>
      </c>
      <c r="O6779" s="37">
        <v>3.85E-2</v>
      </c>
      <c r="P6779" s="37">
        <v>5.1999999999999998E-3</v>
      </c>
      <c r="Q6779" s="37">
        <v>5.5199999999999999E-2</v>
      </c>
      <c r="R6779" s="37">
        <v>-1.2500000000000001E-2</v>
      </c>
      <c r="S6779" s="37">
        <v>7.4200000000000002E-2</v>
      </c>
      <c r="T6779" s="37">
        <v>2.53E-2</v>
      </c>
      <c r="U6779" s="37">
        <v>-1.1299999999999999E-2</v>
      </c>
      <c r="V6779" s="37">
        <v>3.2300000000000002E-2</v>
      </c>
      <c r="W6779" s="37">
        <v>-2.9399999999999999E-2</v>
      </c>
      <c r="X6779" s="37">
        <v>5.8099999999999999E-2</v>
      </c>
      <c r="Z6779" s="4" t="str">
        <f t="shared" si="330"/>
        <v>NO</v>
      </c>
      <c r="AA6779" s="4" t="str">
        <f t="shared" si="330"/>
        <v>NO</v>
      </c>
      <c r="AB6779" s="4" t="str">
        <f t="shared" si="330"/>
        <v>NO</v>
      </c>
      <c r="AD6779" s="4">
        <f t="shared" si="331"/>
        <v>0</v>
      </c>
    </row>
    <row r="6780" spans="1:30" ht="14.4" customHeight="1" x14ac:dyDescent="0.35">
      <c r="A6780" s="34">
        <v>6806</v>
      </c>
      <c r="B6780" s="1" t="s">
        <v>19756</v>
      </c>
      <c r="C6780" s="1"/>
      <c r="D6780" s="1"/>
      <c r="E6780" s="1"/>
      <c r="F6780" s="1" t="s">
        <v>29262</v>
      </c>
      <c r="G6780" s="35" t="s">
        <v>19757</v>
      </c>
      <c r="H6780" s="35" t="s">
        <v>19758</v>
      </c>
      <c r="I6780" s="35" t="s">
        <v>23</v>
      </c>
      <c r="J6780" s="36">
        <v>60485000</v>
      </c>
      <c r="K6780" s="36">
        <v>60780000</v>
      </c>
      <c r="L6780" s="36">
        <v>72779000</v>
      </c>
      <c r="M6780" s="36">
        <v>65623000</v>
      </c>
      <c r="N6780" s="36">
        <v>73404000</v>
      </c>
      <c r="O6780" s="37">
        <v>4.9299999999999997E-2</v>
      </c>
      <c r="P6780" s="37">
        <v>7.8100000000000003E-2</v>
      </c>
      <c r="Q6780" s="37">
        <v>8.3500000000000005E-2</v>
      </c>
      <c r="R6780" s="37">
        <v>4.8399999999999999E-2</v>
      </c>
      <c r="S6780" s="37">
        <v>9.5399999999999999E-2</v>
      </c>
      <c r="T6780" s="37">
        <v>-2.0999999999999999E-3</v>
      </c>
      <c r="U6780" s="37">
        <v>8.2000000000000007E-3</v>
      </c>
      <c r="V6780" s="37">
        <v>1.2800000000000001E-2</v>
      </c>
      <c r="W6780" s="37">
        <v>0.02</v>
      </c>
      <c r="X6780" s="37">
        <v>-1.26E-2</v>
      </c>
      <c r="Z6780" s="4" t="str">
        <f t="shared" si="330"/>
        <v>NO</v>
      </c>
      <c r="AA6780" s="4" t="str">
        <f t="shared" si="330"/>
        <v>NO</v>
      </c>
      <c r="AB6780" s="4" t="str">
        <f t="shared" si="330"/>
        <v>NO</v>
      </c>
      <c r="AD6780" s="4">
        <f t="shared" si="331"/>
        <v>0</v>
      </c>
    </row>
    <row r="6781" spans="1:30" ht="14.4" customHeight="1" x14ac:dyDescent="0.35">
      <c r="A6781" s="34">
        <v>6807</v>
      </c>
      <c r="B6781" s="1" t="s">
        <v>19759</v>
      </c>
      <c r="C6781" s="1" t="s">
        <v>29015</v>
      </c>
      <c r="D6781" s="1"/>
      <c r="E6781" s="1" t="s">
        <v>29008</v>
      </c>
      <c r="F6781" s="1" t="s">
        <v>29262</v>
      </c>
      <c r="G6781" s="35" t="s">
        <v>19760</v>
      </c>
      <c r="H6781" s="35" t="s">
        <v>19761</v>
      </c>
      <c r="I6781" s="35" t="s">
        <v>29</v>
      </c>
      <c r="J6781" s="36">
        <v>55235000</v>
      </c>
      <c r="K6781" s="36">
        <v>78500000</v>
      </c>
      <c r="L6781" s="36">
        <v>71748000</v>
      </c>
      <c r="M6781" s="36">
        <v>79658000</v>
      </c>
      <c r="N6781" s="36">
        <v>73375000</v>
      </c>
      <c r="O6781" s="37">
        <v>5.2299999999999999E-2</v>
      </c>
      <c r="P6781" s="37">
        <v>1.2200000000000001E-2</v>
      </c>
      <c r="Q6781" s="37">
        <v>1.37E-2</v>
      </c>
      <c r="R6781" s="37">
        <v>9.35E-2</v>
      </c>
      <c r="S6781" s="37">
        <v>4.4499999999999998E-2</v>
      </c>
      <c r="T6781" s="37"/>
      <c r="U6781" s="37"/>
      <c r="V6781" s="37">
        <v>1.37E-2</v>
      </c>
      <c r="W6781" s="37">
        <v>9.35E-2</v>
      </c>
      <c r="X6781" s="37">
        <v>4.4499999999999998E-2</v>
      </c>
      <c r="Z6781" s="4" t="str">
        <f t="shared" si="330"/>
        <v>NO</v>
      </c>
      <c r="AA6781" s="4" t="str">
        <f t="shared" si="330"/>
        <v>NO</v>
      </c>
      <c r="AB6781" s="4" t="str">
        <f t="shared" si="330"/>
        <v>NO</v>
      </c>
      <c r="AD6781" s="4">
        <f t="shared" si="331"/>
        <v>0</v>
      </c>
    </row>
    <row r="6782" spans="1:30" ht="14.4" customHeight="1" x14ac:dyDescent="0.35">
      <c r="A6782" s="34">
        <v>6808</v>
      </c>
      <c r="B6782" s="1" t="s">
        <v>19762</v>
      </c>
      <c r="C6782" s="1" t="s">
        <v>29015</v>
      </c>
      <c r="D6782" s="1"/>
      <c r="E6782" s="1" t="s">
        <v>29008</v>
      </c>
      <c r="F6782" s="1" t="s">
        <v>29262</v>
      </c>
      <c r="G6782" s="35" t="s">
        <v>19763</v>
      </c>
      <c r="H6782" s="35" t="s">
        <v>19764</v>
      </c>
      <c r="I6782" s="35" t="s">
        <v>29</v>
      </c>
      <c r="J6782" s="36"/>
      <c r="K6782" s="36">
        <v>11998000</v>
      </c>
      <c r="L6782" s="36">
        <v>84261000</v>
      </c>
      <c r="M6782" s="36">
        <v>99178000</v>
      </c>
      <c r="N6782" s="36">
        <v>73369000</v>
      </c>
      <c r="O6782" s="37"/>
      <c r="P6782" s="37">
        <v>0.4093</v>
      </c>
      <c r="Q6782" s="37">
        <v>3.5999999999999997E-2</v>
      </c>
      <c r="R6782" s="37">
        <v>3.4299999999999997E-2</v>
      </c>
      <c r="S6782" s="37">
        <v>2.1499999999999998E-2</v>
      </c>
      <c r="T6782" s="37"/>
      <c r="U6782" s="37"/>
      <c r="V6782" s="37"/>
      <c r="W6782" s="37"/>
      <c r="X6782" s="37"/>
      <c r="Z6782" s="4" t="str">
        <f t="shared" si="330"/>
        <v>NO</v>
      </c>
      <c r="AA6782" s="4" t="str">
        <f t="shared" si="330"/>
        <v>NO</v>
      </c>
      <c r="AB6782" s="4" t="str">
        <f t="shared" si="330"/>
        <v>NO</v>
      </c>
      <c r="AD6782" s="4">
        <f t="shared" si="331"/>
        <v>0</v>
      </c>
    </row>
    <row r="6783" spans="1:30" ht="14.4" customHeight="1" x14ac:dyDescent="0.35">
      <c r="A6783" s="34">
        <v>6809</v>
      </c>
      <c r="B6783" s="1" t="s">
        <v>19765</v>
      </c>
      <c r="C6783" s="1"/>
      <c r="D6783" s="1"/>
      <c r="E6783" s="1"/>
      <c r="F6783" s="1" t="s">
        <v>29262</v>
      </c>
      <c r="G6783" s="35" t="s">
        <v>19766</v>
      </c>
      <c r="H6783" s="35" t="s">
        <v>19767</v>
      </c>
      <c r="I6783" s="35" t="s">
        <v>23</v>
      </c>
      <c r="J6783" s="36"/>
      <c r="K6783" s="36"/>
      <c r="L6783" s="36">
        <v>20158000</v>
      </c>
      <c r="M6783" s="36">
        <v>70501000</v>
      </c>
      <c r="N6783" s="36">
        <v>73344000</v>
      </c>
      <c r="O6783" s="37"/>
      <c r="P6783" s="37"/>
      <c r="Q6783" s="37">
        <v>0.75470000000000004</v>
      </c>
      <c r="R6783" s="37">
        <v>0.73780000000000001</v>
      </c>
      <c r="S6783" s="37">
        <v>0.67</v>
      </c>
      <c r="T6783" s="37"/>
      <c r="U6783" s="37"/>
      <c r="V6783" s="37"/>
      <c r="W6783" s="37"/>
      <c r="X6783" s="37"/>
      <c r="Z6783" s="4" t="str">
        <f t="shared" si="330"/>
        <v>YES</v>
      </c>
      <c r="AA6783" s="4" t="str">
        <f t="shared" si="330"/>
        <v>YES</v>
      </c>
      <c r="AB6783" s="4" t="str">
        <f t="shared" si="330"/>
        <v>YES</v>
      </c>
      <c r="AD6783" s="4">
        <f t="shared" si="331"/>
        <v>3</v>
      </c>
    </row>
    <row r="6784" spans="1:30" ht="14.4" customHeight="1" x14ac:dyDescent="0.35">
      <c r="A6784" s="34">
        <v>6810</v>
      </c>
      <c r="B6784" s="1" t="s">
        <v>19768</v>
      </c>
      <c r="C6784" s="1" t="s">
        <v>29015</v>
      </c>
      <c r="D6784" s="1"/>
      <c r="E6784" s="1" t="s">
        <v>29008</v>
      </c>
      <c r="F6784" s="1" t="s">
        <v>29262</v>
      </c>
      <c r="G6784" s="35" t="s">
        <v>19769</v>
      </c>
      <c r="H6784" s="35" t="s">
        <v>19770</v>
      </c>
      <c r="I6784" s="35" t="s">
        <v>29</v>
      </c>
      <c r="J6784" s="36">
        <v>25542000</v>
      </c>
      <c r="K6784" s="36">
        <v>32977000</v>
      </c>
      <c r="L6784" s="36">
        <v>51349000</v>
      </c>
      <c r="M6784" s="36">
        <v>63908000</v>
      </c>
      <c r="N6784" s="36">
        <v>73318000</v>
      </c>
      <c r="O6784" s="37">
        <v>9.2700000000000005E-2</v>
      </c>
      <c r="P6784" s="37">
        <v>3.9199999999999999E-2</v>
      </c>
      <c r="Q6784" s="37">
        <v>0.17510000000000001</v>
      </c>
      <c r="R6784" s="37">
        <v>0.18579999999999999</v>
      </c>
      <c r="S6784" s="37">
        <v>0.27939999999999998</v>
      </c>
      <c r="T6784" s="37"/>
      <c r="U6784" s="37"/>
      <c r="V6784" s="37"/>
      <c r="W6784" s="37"/>
      <c r="X6784" s="37"/>
      <c r="Z6784" s="4" t="str">
        <f t="shared" si="330"/>
        <v>NO</v>
      </c>
      <c r="AA6784" s="4" t="str">
        <f t="shared" si="330"/>
        <v>NO</v>
      </c>
      <c r="AB6784" s="4" t="str">
        <f t="shared" si="330"/>
        <v>YES</v>
      </c>
      <c r="AD6784" s="4">
        <f t="shared" si="331"/>
        <v>1</v>
      </c>
    </row>
    <row r="6785" spans="1:30" ht="27.65" customHeight="1" x14ac:dyDescent="0.35">
      <c r="A6785" s="34">
        <v>6811</v>
      </c>
      <c r="B6785" s="1" t="s">
        <v>5192</v>
      </c>
      <c r="C6785" s="1"/>
      <c r="D6785" s="1"/>
      <c r="E6785" s="1"/>
      <c r="F6785" s="1" t="s">
        <v>29262</v>
      </c>
      <c r="G6785" s="35" t="s">
        <v>19771</v>
      </c>
      <c r="H6785" s="35" t="s">
        <v>19772</v>
      </c>
      <c r="I6785" s="35" t="s">
        <v>33</v>
      </c>
      <c r="J6785" s="36">
        <v>27634000</v>
      </c>
      <c r="K6785" s="36">
        <v>34329000</v>
      </c>
      <c r="L6785" s="36">
        <v>42632000</v>
      </c>
      <c r="M6785" s="36">
        <v>50949000</v>
      </c>
      <c r="N6785" s="36">
        <v>73315000</v>
      </c>
      <c r="O6785" s="37">
        <v>6.7799999999999999E-2</v>
      </c>
      <c r="P6785" s="37">
        <v>6.6900000000000001E-2</v>
      </c>
      <c r="Q6785" s="37">
        <v>6.6799999999999998E-2</v>
      </c>
      <c r="R6785" s="37">
        <v>5.7799999999999997E-2</v>
      </c>
      <c r="S6785" s="37">
        <v>6.6600000000000006E-2</v>
      </c>
      <c r="T6785" s="37"/>
      <c r="U6785" s="37"/>
      <c r="V6785" s="37"/>
      <c r="W6785" s="37"/>
      <c r="X6785" s="37"/>
      <c r="Z6785" s="4" t="str">
        <f t="shared" si="330"/>
        <v>NO</v>
      </c>
      <c r="AA6785" s="4" t="str">
        <f t="shared" si="330"/>
        <v>NO</v>
      </c>
      <c r="AB6785" s="4" t="str">
        <f t="shared" si="330"/>
        <v>NO</v>
      </c>
      <c r="AD6785" s="4">
        <f t="shared" si="331"/>
        <v>0</v>
      </c>
    </row>
    <row r="6786" spans="1:30" ht="14.4" customHeight="1" x14ac:dyDescent="0.35">
      <c r="A6786" s="34">
        <v>6812</v>
      </c>
      <c r="B6786" s="1" t="s">
        <v>19773</v>
      </c>
      <c r="C6786" s="1" t="s">
        <v>29015</v>
      </c>
      <c r="D6786" s="1"/>
      <c r="E6786" s="1" t="s">
        <v>29008</v>
      </c>
      <c r="F6786" s="1" t="s">
        <v>29262</v>
      </c>
      <c r="G6786" s="35" t="s">
        <v>19774</v>
      </c>
      <c r="H6786" s="35" t="s">
        <v>19775</v>
      </c>
      <c r="I6786" s="35" t="s">
        <v>29</v>
      </c>
      <c r="J6786" s="36">
        <v>42916000</v>
      </c>
      <c r="K6786" s="36">
        <v>53413000</v>
      </c>
      <c r="L6786" s="36">
        <v>60527000</v>
      </c>
      <c r="M6786" s="36">
        <v>74852000</v>
      </c>
      <c r="N6786" s="36">
        <v>73313000</v>
      </c>
      <c r="O6786" s="37">
        <v>0.53510000000000002</v>
      </c>
      <c r="P6786" s="37">
        <v>0.30049999999999999</v>
      </c>
      <c r="Q6786" s="37">
        <v>0.32619999999999999</v>
      </c>
      <c r="R6786" s="37">
        <v>0.33260000000000001</v>
      </c>
      <c r="S6786" s="37">
        <v>0.4168</v>
      </c>
      <c r="T6786" s="37"/>
      <c r="U6786" s="37"/>
      <c r="V6786" s="37"/>
      <c r="W6786" s="37"/>
      <c r="X6786" s="37"/>
      <c r="Z6786" s="4" t="str">
        <f t="shared" si="330"/>
        <v>YES</v>
      </c>
      <c r="AA6786" s="4" t="str">
        <f t="shared" si="330"/>
        <v>YES</v>
      </c>
      <c r="AB6786" s="4" t="str">
        <f t="shared" si="330"/>
        <v>YES</v>
      </c>
      <c r="AD6786" s="4">
        <f t="shared" si="331"/>
        <v>3</v>
      </c>
    </row>
    <row r="6787" spans="1:30" ht="14.4" customHeight="1" x14ac:dyDescent="0.35">
      <c r="A6787" s="34">
        <v>6813</v>
      </c>
      <c r="B6787" s="1" t="s">
        <v>19776</v>
      </c>
      <c r="C6787" s="1"/>
      <c r="D6787" s="1"/>
      <c r="E6787" s="1"/>
      <c r="F6787" s="1" t="s">
        <v>29262</v>
      </c>
      <c r="G6787" s="35" t="s">
        <v>19777</v>
      </c>
      <c r="H6787" s="35" t="s">
        <v>19778</v>
      </c>
      <c r="I6787" s="35" t="s">
        <v>23</v>
      </c>
      <c r="J6787" s="36">
        <v>44404000</v>
      </c>
      <c r="K6787" s="36">
        <v>54185000</v>
      </c>
      <c r="L6787" s="36">
        <v>53036000</v>
      </c>
      <c r="M6787" s="36">
        <v>61225000</v>
      </c>
      <c r="N6787" s="36">
        <v>73304000</v>
      </c>
      <c r="O6787" s="37">
        <v>0.38009999999999999</v>
      </c>
      <c r="P6787" s="37">
        <v>0.4975</v>
      </c>
      <c r="Q6787" s="37">
        <v>0.61270000000000002</v>
      </c>
      <c r="R6787" s="37">
        <v>0.69169999999999998</v>
      </c>
      <c r="S6787" s="37">
        <v>0.71179999999999999</v>
      </c>
      <c r="T6787" s="37"/>
      <c r="U6787" s="37"/>
      <c r="V6787" s="37"/>
      <c r="W6787" s="37"/>
      <c r="X6787" s="37"/>
      <c r="Z6787" s="4" t="str">
        <f t="shared" si="330"/>
        <v>YES</v>
      </c>
      <c r="AA6787" s="4" t="str">
        <f t="shared" si="330"/>
        <v>YES</v>
      </c>
      <c r="AB6787" s="4" t="str">
        <f t="shared" si="330"/>
        <v>YES</v>
      </c>
      <c r="AD6787" s="4">
        <f t="shared" si="331"/>
        <v>3</v>
      </c>
    </row>
    <row r="6788" spans="1:30" ht="27.65" customHeight="1" x14ac:dyDescent="0.35">
      <c r="A6788" s="34">
        <v>6814</v>
      </c>
      <c r="B6788" s="1" t="s">
        <v>19779</v>
      </c>
      <c r="C6788" s="1" t="s">
        <v>28702</v>
      </c>
      <c r="D6788" s="1"/>
      <c r="E6788" s="1"/>
      <c r="F6788" s="1" t="s">
        <v>29262</v>
      </c>
      <c r="G6788" s="35" t="s">
        <v>19780</v>
      </c>
      <c r="H6788" s="35" t="s">
        <v>19781</v>
      </c>
      <c r="I6788" s="35" t="s">
        <v>87</v>
      </c>
      <c r="J6788" s="36">
        <v>53115000</v>
      </c>
      <c r="K6788" s="36">
        <v>83550000</v>
      </c>
      <c r="L6788" s="36">
        <v>71353000</v>
      </c>
      <c r="M6788" s="36">
        <v>79821000</v>
      </c>
      <c r="N6788" s="36">
        <v>73290000</v>
      </c>
      <c r="O6788" s="37">
        <v>0.13389999999999999</v>
      </c>
      <c r="P6788" s="37">
        <v>6.8900000000000003E-2</v>
      </c>
      <c r="Q6788" s="37">
        <v>0.25359999999999999</v>
      </c>
      <c r="R6788" s="37">
        <v>0.1356</v>
      </c>
      <c r="S6788" s="37">
        <v>-9.1600000000000001E-2</v>
      </c>
      <c r="T6788" s="37"/>
      <c r="U6788" s="37"/>
      <c r="V6788" s="37"/>
      <c r="W6788" s="37"/>
      <c r="X6788" s="37">
        <v>-8.5599999999999996E-2</v>
      </c>
      <c r="Z6788" s="4" t="str">
        <f t="shared" si="330"/>
        <v>YES</v>
      </c>
      <c r="AA6788" s="4" t="str">
        <f t="shared" si="330"/>
        <v>NO</v>
      </c>
      <c r="AB6788" s="4" t="str">
        <f t="shared" si="330"/>
        <v>NO</v>
      </c>
      <c r="AD6788" s="4">
        <f t="shared" si="331"/>
        <v>1</v>
      </c>
    </row>
    <row r="6789" spans="1:30" ht="14.4" customHeight="1" x14ac:dyDescent="0.35">
      <c r="A6789" s="34">
        <v>6815</v>
      </c>
      <c r="B6789" s="1" t="s">
        <v>19782</v>
      </c>
      <c r="C6789" s="1" t="s">
        <v>29015</v>
      </c>
      <c r="D6789" s="1"/>
      <c r="E6789" s="1" t="s">
        <v>29008</v>
      </c>
      <c r="F6789" s="1" t="s">
        <v>29262</v>
      </c>
      <c r="G6789" s="35" t="s">
        <v>19783</v>
      </c>
      <c r="H6789" s="35" t="s">
        <v>19784</v>
      </c>
      <c r="I6789" s="35" t="s">
        <v>29</v>
      </c>
      <c r="J6789" s="36">
        <v>66008000</v>
      </c>
      <c r="K6789" s="36">
        <v>67541000</v>
      </c>
      <c r="L6789" s="36">
        <v>69051000</v>
      </c>
      <c r="M6789" s="36">
        <v>59893000</v>
      </c>
      <c r="N6789" s="36">
        <v>73285000</v>
      </c>
      <c r="O6789" s="37">
        <v>6.6299999999999998E-2</v>
      </c>
      <c r="P6789" s="37">
        <v>4.48E-2</v>
      </c>
      <c r="Q6789" s="37">
        <v>7.7000000000000002E-3</v>
      </c>
      <c r="R6789" s="37">
        <v>2.0899999999999998E-2</v>
      </c>
      <c r="S6789" s="37">
        <v>2.1999999999999999E-2</v>
      </c>
      <c r="T6789" s="37"/>
      <c r="U6789" s="37"/>
      <c r="V6789" s="37"/>
      <c r="W6789" s="37"/>
      <c r="X6789" s="37"/>
      <c r="Z6789" s="4" t="str">
        <f t="shared" ref="Z6789:AB6852" si="332">IF(Q6789&gt;20%,"YES","NO")</f>
        <v>NO</v>
      </c>
      <c r="AA6789" s="4" t="str">
        <f t="shared" si="332"/>
        <v>NO</v>
      </c>
      <c r="AB6789" s="4" t="str">
        <f t="shared" si="332"/>
        <v>NO</v>
      </c>
      <c r="AD6789" s="4">
        <f t="shared" ref="AD6789:AD6852" si="333">COUNTIF(Z6789:AB6789,"YES")</f>
        <v>0</v>
      </c>
    </row>
    <row r="6790" spans="1:30" ht="14.4" customHeight="1" x14ac:dyDescent="0.35">
      <c r="A6790" s="34">
        <v>6816</v>
      </c>
      <c r="B6790" s="1" t="s">
        <v>19785</v>
      </c>
      <c r="C6790" s="1"/>
      <c r="D6790" s="1"/>
      <c r="E6790" s="1"/>
      <c r="F6790" s="1" t="s">
        <v>29262</v>
      </c>
      <c r="G6790" s="35" t="s">
        <v>19786</v>
      </c>
      <c r="H6790" s="35" t="s">
        <v>19787</v>
      </c>
      <c r="I6790" s="35" t="s">
        <v>23</v>
      </c>
      <c r="J6790" s="36">
        <v>6957000</v>
      </c>
      <c r="K6790" s="36">
        <v>21933000</v>
      </c>
      <c r="L6790" s="36">
        <v>34792000</v>
      </c>
      <c r="M6790" s="36">
        <v>56236000</v>
      </c>
      <c r="N6790" s="36">
        <v>73275000</v>
      </c>
      <c r="O6790" s="37">
        <v>-1.9274</v>
      </c>
      <c r="P6790" s="37">
        <v>0.22989999999999999</v>
      </c>
      <c r="Q6790" s="37">
        <v>0.29899999999999999</v>
      </c>
      <c r="R6790" s="37">
        <v>0.26590000000000003</v>
      </c>
      <c r="S6790" s="37">
        <v>0.20830000000000001</v>
      </c>
      <c r="T6790" s="37"/>
      <c r="U6790" s="37"/>
      <c r="V6790" s="37">
        <v>-5.3699999999999998E-2</v>
      </c>
      <c r="W6790" s="37">
        <v>-4.0899999999999999E-2</v>
      </c>
      <c r="X6790" s="37">
        <v>-3.1800000000000002E-2</v>
      </c>
      <c r="Z6790" s="4" t="str">
        <f t="shared" si="332"/>
        <v>YES</v>
      </c>
      <c r="AA6790" s="4" t="str">
        <f t="shared" si="332"/>
        <v>YES</v>
      </c>
      <c r="AB6790" s="4" t="str">
        <f t="shared" si="332"/>
        <v>YES</v>
      </c>
      <c r="AD6790" s="4">
        <f t="shared" si="333"/>
        <v>3</v>
      </c>
    </row>
    <row r="6791" spans="1:30" ht="14.4" customHeight="1" x14ac:dyDescent="0.35">
      <c r="A6791" s="34">
        <v>6817</v>
      </c>
      <c r="B6791" s="1" t="s">
        <v>19788</v>
      </c>
      <c r="C6791" s="1" t="s">
        <v>29015</v>
      </c>
      <c r="D6791" s="1"/>
      <c r="E6791" s="1" t="s">
        <v>29008</v>
      </c>
      <c r="F6791" s="1" t="s">
        <v>29262</v>
      </c>
      <c r="G6791" s="35" t="s">
        <v>19789</v>
      </c>
      <c r="H6791" s="35" t="s">
        <v>19790</v>
      </c>
      <c r="I6791" s="35" t="s">
        <v>29</v>
      </c>
      <c r="J6791" s="36">
        <v>42435000</v>
      </c>
      <c r="K6791" s="36">
        <v>46941000</v>
      </c>
      <c r="L6791" s="36">
        <v>60216000</v>
      </c>
      <c r="M6791" s="36">
        <v>59631000</v>
      </c>
      <c r="N6791" s="36">
        <v>73265000</v>
      </c>
      <c r="O6791" s="37">
        <v>0.41810000000000003</v>
      </c>
      <c r="P6791" s="37">
        <v>0.38250000000000001</v>
      </c>
      <c r="Q6791" s="37">
        <v>0.48010000000000003</v>
      </c>
      <c r="R6791" s="37">
        <v>0.43630000000000002</v>
      </c>
      <c r="S6791" s="37">
        <v>0.42209999999999998</v>
      </c>
      <c r="T6791" s="37">
        <v>0.4022</v>
      </c>
      <c r="U6791" s="37">
        <v>0.37830000000000003</v>
      </c>
      <c r="V6791" s="37">
        <v>0.4551</v>
      </c>
      <c r="W6791" s="37">
        <v>0.41270000000000001</v>
      </c>
      <c r="X6791" s="37"/>
      <c r="Z6791" s="4" t="str">
        <f t="shared" si="332"/>
        <v>YES</v>
      </c>
      <c r="AA6791" s="4" t="str">
        <f t="shared" si="332"/>
        <v>YES</v>
      </c>
      <c r="AB6791" s="4" t="str">
        <f t="shared" si="332"/>
        <v>YES</v>
      </c>
      <c r="AD6791" s="4">
        <f t="shared" si="333"/>
        <v>3</v>
      </c>
    </row>
    <row r="6792" spans="1:30" ht="27.65" customHeight="1" x14ac:dyDescent="0.35">
      <c r="A6792" s="34">
        <v>6818</v>
      </c>
      <c r="B6792" s="1" t="s">
        <v>19791</v>
      </c>
      <c r="C6792" s="1" t="s">
        <v>29015</v>
      </c>
      <c r="D6792" s="1"/>
      <c r="E6792" s="1" t="s">
        <v>29008</v>
      </c>
      <c r="F6792" s="1" t="s">
        <v>29262</v>
      </c>
      <c r="G6792" s="35" t="s">
        <v>19792</v>
      </c>
      <c r="H6792" s="35" t="s">
        <v>19793</v>
      </c>
      <c r="I6792" s="35" t="s">
        <v>29</v>
      </c>
      <c r="J6792" s="36">
        <v>22415000</v>
      </c>
      <c r="K6792" s="36">
        <v>33640000</v>
      </c>
      <c r="L6792" s="36">
        <v>62651000</v>
      </c>
      <c r="M6792" s="36">
        <v>64648000</v>
      </c>
      <c r="N6792" s="36">
        <v>73265000</v>
      </c>
      <c r="O6792" s="37">
        <v>0.10730000000000001</v>
      </c>
      <c r="P6792" s="37">
        <v>0.15920000000000001</v>
      </c>
      <c r="Q6792" s="37">
        <v>0.17560000000000001</v>
      </c>
      <c r="R6792" s="37">
        <v>5.6300000000000003E-2</v>
      </c>
      <c r="S6792" s="37">
        <v>0.13200000000000001</v>
      </c>
      <c r="T6792" s="37">
        <v>-2.5000000000000001E-3</v>
      </c>
      <c r="U6792" s="37"/>
      <c r="V6792" s="37"/>
      <c r="W6792" s="37"/>
      <c r="X6792" s="37"/>
      <c r="Z6792" s="4" t="str">
        <f t="shared" si="332"/>
        <v>NO</v>
      </c>
      <c r="AA6792" s="4" t="str">
        <f t="shared" si="332"/>
        <v>NO</v>
      </c>
      <c r="AB6792" s="4" t="str">
        <f t="shared" si="332"/>
        <v>NO</v>
      </c>
      <c r="AD6792" s="4">
        <f t="shared" si="333"/>
        <v>0</v>
      </c>
    </row>
    <row r="6793" spans="1:30" ht="27.65" customHeight="1" x14ac:dyDescent="0.35">
      <c r="A6793" s="34">
        <v>6819</v>
      </c>
      <c r="B6793" s="1" t="s">
        <v>19794</v>
      </c>
      <c r="C6793" s="1" t="s">
        <v>29015</v>
      </c>
      <c r="D6793" s="1"/>
      <c r="E6793" s="1" t="s">
        <v>29008</v>
      </c>
      <c r="F6793" s="1" t="s">
        <v>29262</v>
      </c>
      <c r="G6793" s="35" t="s">
        <v>19795</v>
      </c>
      <c r="H6793" s="35" t="s">
        <v>19796</v>
      </c>
      <c r="I6793" s="35" t="s">
        <v>29</v>
      </c>
      <c r="J6793" s="36">
        <v>63620000</v>
      </c>
      <c r="K6793" s="36">
        <v>83755000</v>
      </c>
      <c r="L6793" s="36">
        <v>71828000</v>
      </c>
      <c r="M6793" s="36">
        <v>69500000</v>
      </c>
      <c r="N6793" s="36">
        <v>73246000</v>
      </c>
      <c r="O6793" s="37">
        <v>0.1772</v>
      </c>
      <c r="P6793" s="37">
        <v>0.26910000000000001</v>
      </c>
      <c r="Q6793" s="37">
        <v>0.1593</v>
      </c>
      <c r="R6793" s="37">
        <v>0.12540000000000001</v>
      </c>
      <c r="S6793" s="37">
        <v>0.11360000000000001</v>
      </c>
      <c r="T6793" s="37">
        <v>0.157</v>
      </c>
      <c r="U6793" s="37">
        <v>0.2382</v>
      </c>
      <c r="V6793" s="37"/>
      <c r="W6793" s="37"/>
      <c r="X6793" s="37"/>
      <c r="Z6793" s="4" t="str">
        <f t="shared" si="332"/>
        <v>NO</v>
      </c>
      <c r="AA6793" s="4" t="str">
        <f t="shared" si="332"/>
        <v>NO</v>
      </c>
      <c r="AB6793" s="4" t="str">
        <f t="shared" si="332"/>
        <v>NO</v>
      </c>
      <c r="AD6793" s="4">
        <f t="shared" si="333"/>
        <v>0</v>
      </c>
    </row>
    <row r="6794" spans="1:30" ht="14.4" customHeight="1" x14ac:dyDescent="0.35">
      <c r="A6794" s="34">
        <v>6820</v>
      </c>
      <c r="B6794" s="1" t="s">
        <v>19797</v>
      </c>
      <c r="C6794" s="1"/>
      <c r="D6794" s="1"/>
      <c r="E6794" s="1"/>
      <c r="F6794" s="1" t="s">
        <v>29262</v>
      </c>
      <c r="G6794" s="35" t="s">
        <v>19798</v>
      </c>
      <c r="H6794" s="35" t="s">
        <v>19799</v>
      </c>
      <c r="I6794" s="35" t="s">
        <v>43</v>
      </c>
      <c r="J6794" s="36">
        <v>56100000</v>
      </c>
      <c r="K6794" s="36">
        <v>72996000</v>
      </c>
      <c r="L6794" s="36">
        <v>51246000</v>
      </c>
      <c r="M6794" s="36">
        <v>58744000</v>
      </c>
      <c r="N6794" s="36">
        <v>73225000</v>
      </c>
      <c r="O6794" s="37">
        <v>0.15909999999999999</v>
      </c>
      <c r="P6794" s="37">
        <v>0.114</v>
      </c>
      <c r="Q6794" s="37">
        <v>0.1615</v>
      </c>
      <c r="R6794" s="37">
        <v>9.1800000000000007E-2</v>
      </c>
      <c r="S6794" s="37">
        <v>0.20069999999999999</v>
      </c>
      <c r="T6794" s="37">
        <v>0.15809999999999999</v>
      </c>
      <c r="U6794" s="37">
        <v>0.114</v>
      </c>
      <c r="V6794" s="37">
        <v>0.1615</v>
      </c>
      <c r="W6794" s="37">
        <v>8.0699999999999994E-2</v>
      </c>
      <c r="X6794" s="37">
        <v>0.1636</v>
      </c>
      <c r="Z6794" s="4" t="str">
        <f t="shared" si="332"/>
        <v>NO</v>
      </c>
      <c r="AA6794" s="4" t="str">
        <f t="shared" si="332"/>
        <v>NO</v>
      </c>
      <c r="AB6794" s="4" t="str">
        <f t="shared" si="332"/>
        <v>YES</v>
      </c>
      <c r="AD6794" s="4">
        <f t="shared" si="333"/>
        <v>1</v>
      </c>
    </row>
    <row r="6795" spans="1:30" ht="27.65" customHeight="1" x14ac:dyDescent="0.35">
      <c r="A6795" s="34">
        <v>6821</v>
      </c>
      <c r="B6795" s="1" t="s">
        <v>19800</v>
      </c>
      <c r="C6795" s="1"/>
      <c r="D6795" s="1"/>
      <c r="E6795" s="1"/>
      <c r="F6795" s="1" t="s">
        <v>29262</v>
      </c>
      <c r="G6795" s="35" t="s">
        <v>19801</v>
      </c>
      <c r="H6795" s="35" t="s">
        <v>19802</v>
      </c>
      <c r="I6795" s="35" t="s">
        <v>390</v>
      </c>
      <c r="J6795" s="36">
        <v>18770000</v>
      </c>
      <c r="K6795" s="36">
        <v>22278000</v>
      </c>
      <c r="L6795" s="36">
        <v>46472000</v>
      </c>
      <c r="M6795" s="36">
        <v>56681000</v>
      </c>
      <c r="N6795" s="36">
        <v>73204000</v>
      </c>
      <c r="O6795" s="37">
        <v>8.4400000000000003E-2</v>
      </c>
      <c r="P6795" s="37">
        <v>8.7599999999999997E-2</v>
      </c>
      <c r="Q6795" s="37">
        <v>0.1177</v>
      </c>
      <c r="R6795" s="37">
        <v>0.25800000000000001</v>
      </c>
      <c r="S6795" s="37">
        <v>4.7999999999999996E-3</v>
      </c>
      <c r="T6795" s="37"/>
      <c r="U6795" s="37"/>
      <c r="V6795" s="37"/>
      <c r="W6795" s="37"/>
      <c r="X6795" s="37"/>
      <c r="Z6795" s="4" t="str">
        <f t="shared" si="332"/>
        <v>NO</v>
      </c>
      <c r="AA6795" s="4" t="str">
        <f t="shared" si="332"/>
        <v>YES</v>
      </c>
      <c r="AB6795" s="4" t="str">
        <f t="shared" si="332"/>
        <v>NO</v>
      </c>
      <c r="AD6795" s="4">
        <f t="shared" si="333"/>
        <v>1</v>
      </c>
    </row>
    <row r="6796" spans="1:30" ht="14.4" customHeight="1" x14ac:dyDescent="0.35">
      <c r="A6796" s="34">
        <v>6822</v>
      </c>
      <c r="B6796" s="1" t="s">
        <v>17495</v>
      </c>
      <c r="C6796" s="1"/>
      <c r="D6796" s="1"/>
      <c r="E6796" s="1"/>
      <c r="F6796" s="1" t="s">
        <v>29262</v>
      </c>
      <c r="G6796" s="35" t="s">
        <v>19803</v>
      </c>
      <c r="H6796" s="35" t="s">
        <v>19804</v>
      </c>
      <c r="I6796" s="35" t="s">
        <v>23</v>
      </c>
      <c r="J6796" s="36">
        <v>16211000</v>
      </c>
      <c r="K6796" s="36">
        <v>22675000</v>
      </c>
      <c r="L6796" s="36">
        <v>32234000</v>
      </c>
      <c r="M6796" s="36">
        <v>44390000</v>
      </c>
      <c r="N6796" s="36">
        <v>73202000</v>
      </c>
      <c r="O6796" s="37">
        <v>1.9300000000000001E-2</v>
      </c>
      <c r="P6796" s="37">
        <v>7.2099999999999997E-2</v>
      </c>
      <c r="Q6796" s="37">
        <v>0.1389</v>
      </c>
      <c r="R6796" s="37">
        <v>8.8900000000000007E-2</v>
      </c>
      <c r="S6796" s="37">
        <v>0.41249999999999998</v>
      </c>
      <c r="T6796" s="37"/>
      <c r="U6796" s="37"/>
      <c r="V6796" s="37"/>
      <c r="W6796" s="37">
        <v>-3.8899999999999997E-2</v>
      </c>
      <c r="X6796" s="37">
        <v>-2.9399999999999999E-2</v>
      </c>
      <c r="Z6796" s="4" t="str">
        <f t="shared" si="332"/>
        <v>NO</v>
      </c>
      <c r="AA6796" s="4" t="str">
        <f t="shared" si="332"/>
        <v>NO</v>
      </c>
      <c r="AB6796" s="4" t="str">
        <f t="shared" si="332"/>
        <v>YES</v>
      </c>
      <c r="AD6796" s="4">
        <f t="shared" si="333"/>
        <v>1</v>
      </c>
    </row>
    <row r="6797" spans="1:30" ht="14.4" customHeight="1" x14ac:dyDescent="0.35">
      <c r="A6797" s="34">
        <v>6824</v>
      </c>
      <c r="B6797" s="1" t="s">
        <v>19808</v>
      </c>
      <c r="C6797" s="1"/>
      <c r="D6797" s="1"/>
      <c r="E6797" s="1"/>
      <c r="F6797" s="1" t="s">
        <v>29262</v>
      </c>
      <c r="G6797" s="35" t="s">
        <v>19809</v>
      </c>
      <c r="H6797" s="35" t="s">
        <v>19810</v>
      </c>
      <c r="I6797" s="35" t="s">
        <v>33</v>
      </c>
      <c r="J6797" s="36">
        <v>57397000</v>
      </c>
      <c r="K6797" s="36">
        <v>56667000</v>
      </c>
      <c r="L6797" s="36">
        <v>62131000</v>
      </c>
      <c r="M6797" s="36">
        <v>68664000</v>
      </c>
      <c r="N6797" s="36">
        <v>73196000</v>
      </c>
      <c r="O6797" s="37">
        <v>0.1464</v>
      </c>
      <c r="P6797" s="37">
        <v>6.9099999999999995E-2</v>
      </c>
      <c r="Q6797" s="37">
        <v>2.4899999999999999E-2</v>
      </c>
      <c r="R6797" s="37">
        <v>0.05</v>
      </c>
      <c r="S6797" s="37">
        <v>1.6899999999999998E-2</v>
      </c>
      <c r="T6797" s="37">
        <v>-4.7000000000000002E-3</v>
      </c>
      <c r="U6797" s="37">
        <v>-8.9999999999999998E-4</v>
      </c>
      <c r="V6797" s="37"/>
      <c r="W6797" s="37"/>
      <c r="X6797" s="37"/>
      <c r="Z6797" s="4" t="str">
        <f t="shared" si="332"/>
        <v>NO</v>
      </c>
      <c r="AA6797" s="4" t="str">
        <f t="shared" si="332"/>
        <v>NO</v>
      </c>
      <c r="AB6797" s="4" t="str">
        <f t="shared" si="332"/>
        <v>NO</v>
      </c>
      <c r="AD6797" s="4">
        <f t="shared" si="333"/>
        <v>0</v>
      </c>
    </row>
    <row r="6798" spans="1:30" ht="14.4" customHeight="1" x14ac:dyDescent="0.35">
      <c r="A6798" s="34">
        <v>6823</v>
      </c>
      <c r="B6798" s="1" t="s">
        <v>19805</v>
      </c>
      <c r="C6798" s="1"/>
      <c r="D6798" s="1"/>
      <c r="E6798" s="1"/>
      <c r="F6798" s="1" t="s">
        <v>29262</v>
      </c>
      <c r="G6798" s="35" t="s">
        <v>19806</v>
      </c>
      <c r="H6798" s="35" t="s">
        <v>19807</v>
      </c>
      <c r="I6798" s="35" t="s">
        <v>23</v>
      </c>
      <c r="J6798" s="36">
        <v>47458000</v>
      </c>
      <c r="K6798" s="36">
        <v>49133000</v>
      </c>
      <c r="L6798" s="36">
        <v>54335000</v>
      </c>
      <c r="M6798" s="36">
        <v>58395000</v>
      </c>
      <c r="N6798" s="36">
        <v>73196000</v>
      </c>
      <c r="O6798" s="37">
        <v>3.1699999999999999E-2</v>
      </c>
      <c r="P6798" s="37">
        <v>5.0900000000000001E-2</v>
      </c>
      <c r="Q6798" s="37">
        <v>7.8899999999999998E-2</v>
      </c>
      <c r="R6798" s="37">
        <v>6.7699999999999996E-2</v>
      </c>
      <c r="S6798" s="37">
        <v>2.5000000000000001E-2</v>
      </c>
      <c r="T6798" s="37"/>
      <c r="U6798" s="37"/>
      <c r="V6798" s="37"/>
      <c r="W6798" s="37"/>
      <c r="X6798" s="37"/>
      <c r="Z6798" s="4" t="str">
        <f t="shared" si="332"/>
        <v>NO</v>
      </c>
      <c r="AA6798" s="4" t="str">
        <f t="shared" si="332"/>
        <v>NO</v>
      </c>
      <c r="AB6798" s="4" t="str">
        <f t="shared" si="332"/>
        <v>NO</v>
      </c>
      <c r="AD6798" s="4">
        <f t="shared" si="333"/>
        <v>0</v>
      </c>
    </row>
    <row r="6799" spans="1:30" ht="41.4" customHeight="1" x14ac:dyDescent="0.35">
      <c r="A6799" s="34">
        <v>6825</v>
      </c>
      <c r="B6799" s="1" t="s">
        <v>16549</v>
      </c>
      <c r="C6799" s="1"/>
      <c r="D6799" s="1"/>
      <c r="E6799" s="1"/>
      <c r="F6799" s="1" t="s">
        <v>29262</v>
      </c>
      <c r="G6799" s="35" t="s">
        <v>19811</v>
      </c>
      <c r="H6799" s="35" t="s">
        <v>19812</v>
      </c>
      <c r="I6799" s="35" t="s">
        <v>23</v>
      </c>
      <c r="J6799" s="36">
        <v>138002000</v>
      </c>
      <c r="K6799" s="36">
        <v>109806000</v>
      </c>
      <c r="L6799" s="36">
        <v>70126000</v>
      </c>
      <c r="M6799" s="36">
        <v>64321000</v>
      </c>
      <c r="N6799" s="36">
        <v>73188000</v>
      </c>
      <c r="O6799" s="37">
        <v>3.0499999999999999E-2</v>
      </c>
      <c r="P6799" s="37">
        <v>7.7499999999999999E-2</v>
      </c>
      <c r="Q6799" s="37">
        <v>-0.12839999999999999</v>
      </c>
      <c r="R6799" s="37">
        <v>-0.14069999999999999</v>
      </c>
      <c r="S6799" s="37">
        <v>-0.1331</v>
      </c>
      <c r="T6799" s="37">
        <v>2.9499999999999998E-2</v>
      </c>
      <c r="U6799" s="37"/>
      <c r="V6799" s="37">
        <v>-1E-3</v>
      </c>
      <c r="W6799" s="37">
        <v>-1.9E-3</v>
      </c>
      <c r="X6799" s="37">
        <v>-6.7199999999999996E-2</v>
      </c>
      <c r="Z6799" s="4" t="str">
        <f t="shared" si="332"/>
        <v>NO</v>
      </c>
      <c r="AA6799" s="4" t="str">
        <f t="shared" si="332"/>
        <v>NO</v>
      </c>
      <c r="AB6799" s="4" t="str">
        <f t="shared" si="332"/>
        <v>NO</v>
      </c>
      <c r="AD6799" s="4">
        <f t="shared" si="333"/>
        <v>0</v>
      </c>
    </row>
    <row r="6800" spans="1:30" ht="14.4" customHeight="1" x14ac:dyDescent="0.35">
      <c r="A6800" s="34">
        <v>6826</v>
      </c>
      <c r="B6800" s="1" t="s">
        <v>1801</v>
      </c>
      <c r="C6800" s="1"/>
      <c r="D6800" s="1"/>
      <c r="E6800" s="1"/>
      <c r="F6800" s="1" t="s">
        <v>29262</v>
      </c>
      <c r="G6800" s="35" t="s">
        <v>19813</v>
      </c>
      <c r="H6800" s="35" t="s">
        <v>19814</v>
      </c>
      <c r="I6800" s="35" t="s">
        <v>33</v>
      </c>
      <c r="J6800" s="36">
        <v>372607000</v>
      </c>
      <c r="K6800" s="36">
        <v>277115000</v>
      </c>
      <c r="L6800" s="36">
        <v>269616000</v>
      </c>
      <c r="M6800" s="36">
        <v>168182000</v>
      </c>
      <c r="N6800" s="36">
        <v>73184000</v>
      </c>
      <c r="O6800" s="37">
        <v>2.81E-2</v>
      </c>
      <c r="P6800" s="37">
        <v>-0.18920000000000001</v>
      </c>
      <c r="Q6800" s="37">
        <v>2.2800000000000001E-2</v>
      </c>
      <c r="R6800" s="37">
        <v>-0.40029999999999999</v>
      </c>
      <c r="S6800" s="37">
        <v>-1.2696000000000001</v>
      </c>
      <c r="T6800" s="37">
        <v>-1E-4</v>
      </c>
      <c r="U6800" s="37">
        <v>-2.0000000000000001E-4</v>
      </c>
      <c r="V6800" s="37"/>
      <c r="W6800" s="37">
        <v>-2.0999999999999999E-3</v>
      </c>
      <c r="X6800" s="37">
        <v>-1.2635000000000001</v>
      </c>
      <c r="Z6800" s="4" t="str">
        <f t="shared" si="332"/>
        <v>NO</v>
      </c>
      <c r="AA6800" s="4" t="str">
        <f t="shared" si="332"/>
        <v>NO</v>
      </c>
      <c r="AB6800" s="4" t="str">
        <f t="shared" si="332"/>
        <v>NO</v>
      </c>
      <c r="AD6800" s="4">
        <f t="shared" si="333"/>
        <v>0</v>
      </c>
    </row>
    <row r="6801" spans="1:30" ht="27.65" customHeight="1" x14ac:dyDescent="0.35">
      <c r="A6801" s="34">
        <v>6827</v>
      </c>
      <c r="B6801" s="1" t="s">
        <v>4178</v>
      </c>
      <c r="C6801" s="1"/>
      <c r="D6801" s="1"/>
      <c r="E6801" s="1"/>
      <c r="F6801" s="1" t="s">
        <v>29262</v>
      </c>
      <c r="G6801" s="35" t="s">
        <v>19815</v>
      </c>
      <c r="H6801" s="35" t="s">
        <v>19816</v>
      </c>
      <c r="I6801" s="35" t="s">
        <v>43</v>
      </c>
      <c r="J6801" s="36">
        <v>54277000</v>
      </c>
      <c r="K6801" s="36">
        <v>48515000</v>
      </c>
      <c r="L6801" s="36">
        <v>56761000</v>
      </c>
      <c r="M6801" s="36">
        <v>62250000</v>
      </c>
      <c r="N6801" s="36">
        <v>73148000</v>
      </c>
      <c r="O6801" s="37">
        <v>9.8799999999999999E-2</v>
      </c>
      <c r="P6801" s="37">
        <v>9.0200000000000002E-2</v>
      </c>
      <c r="Q6801" s="37">
        <v>8.72E-2</v>
      </c>
      <c r="R6801" s="37">
        <v>8.0100000000000005E-2</v>
      </c>
      <c r="S6801" s="37">
        <v>9.8199999999999996E-2</v>
      </c>
      <c r="T6801" s="37"/>
      <c r="U6801" s="37"/>
      <c r="V6801" s="37"/>
      <c r="W6801" s="37"/>
      <c r="X6801" s="37"/>
      <c r="Z6801" s="4" t="str">
        <f t="shared" si="332"/>
        <v>NO</v>
      </c>
      <c r="AA6801" s="4" t="str">
        <f t="shared" si="332"/>
        <v>NO</v>
      </c>
      <c r="AB6801" s="4" t="str">
        <f t="shared" si="332"/>
        <v>NO</v>
      </c>
      <c r="AD6801" s="4">
        <f t="shared" si="333"/>
        <v>0</v>
      </c>
    </row>
    <row r="6802" spans="1:30" ht="27.65" customHeight="1" x14ac:dyDescent="0.35">
      <c r="A6802" s="34">
        <v>6828</v>
      </c>
      <c r="B6802" s="1" t="s">
        <v>19817</v>
      </c>
      <c r="C6802" s="1" t="s">
        <v>29015</v>
      </c>
      <c r="D6802" s="1"/>
      <c r="E6802" s="1" t="s">
        <v>29008</v>
      </c>
      <c r="F6802" s="1" t="s">
        <v>29262</v>
      </c>
      <c r="G6802" s="35" t="s">
        <v>19818</v>
      </c>
      <c r="H6802" s="35" t="s">
        <v>19819</v>
      </c>
      <c r="I6802" s="35" t="s">
        <v>29</v>
      </c>
      <c r="J6802" s="36"/>
      <c r="K6802" s="36">
        <v>31658000</v>
      </c>
      <c r="L6802" s="36">
        <v>68816000</v>
      </c>
      <c r="M6802" s="36">
        <v>72669000</v>
      </c>
      <c r="N6802" s="36">
        <v>73148000</v>
      </c>
      <c r="O6802" s="37"/>
      <c r="P6802" s="37">
        <v>0.81210000000000004</v>
      </c>
      <c r="Q6802" s="37">
        <v>0.83789999999999998</v>
      </c>
      <c r="R6802" s="37">
        <v>0.78139999999999998</v>
      </c>
      <c r="S6802" s="37">
        <v>0.31580000000000003</v>
      </c>
      <c r="T6802" s="37"/>
      <c r="U6802" s="37"/>
      <c r="V6802" s="37"/>
      <c r="W6802" s="37"/>
      <c r="X6802" s="37"/>
      <c r="Z6802" s="4" t="str">
        <f t="shared" si="332"/>
        <v>YES</v>
      </c>
      <c r="AA6802" s="4" t="str">
        <f t="shared" si="332"/>
        <v>YES</v>
      </c>
      <c r="AB6802" s="4" t="str">
        <f t="shared" si="332"/>
        <v>YES</v>
      </c>
      <c r="AD6802" s="4">
        <f t="shared" si="333"/>
        <v>3</v>
      </c>
    </row>
    <row r="6803" spans="1:30" ht="14.4" customHeight="1" x14ac:dyDescent="0.35">
      <c r="A6803" s="34">
        <v>6829</v>
      </c>
      <c r="B6803" s="1" t="s">
        <v>19820</v>
      </c>
      <c r="C6803" s="1"/>
      <c r="D6803" s="1"/>
      <c r="E6803" s="1"/>
      <c r="F6803" s="1" t="s">
        <v>29262</v>
      </c>
      <c r="G6803" s="35" t="s">
        <v>19821</v>
      </c>
      <c r="H6803" s="35" t="s">
        <v>19822</v>
      </c>
      <c r="I6803" s="35" t="s">
        <v>390</v>
      </c>
      <c r="J6803" s="36"/>
      <c r="K6803" s="36">
        <v>26105000</v>
      </c>
      <c r="L6803" s="36">
        <v>58018000</v>
      </c>
      <c r="M6803" s="36">
        <v>64715000</v>
      </c>
      <c r="N6803" s="36">
        <v>73142000</v>
      </c>
      <c r="O6803" s="37"/>
      <c r="P6803" s="37">
        <v>0.44030000000000002</v>
      </c>
      <c r="Q6803" s="37">
        <v>0.29270000000000002</v>
      </c>
      <c r="R6803" s="37">
        <v>-0.1071</v>
      </c>
      <c r="S6803" s="37">
        <v>8.6999999999999994E-2</v>
      </c>
      <c r="T6803" s="37"/>
      <c r="U6803" s="37"/>
      <c r="V6803" s="37"/>
      <c r="W6803" s="37"/>
      <c r="X6803" s="37"/>
      <c r="Z6803" s="4" t="str">
        <f t="shared" si="332"/>
        <v>YES</v>
      </c>
      <c r="AA6803" s="4" t="str">
        <f t="shared" si="332"/>
        <v>NO</v>
      </c>
      <c r="AB6803" s="4" t="str">
        <f t="shared" si="332"/>
        <v>NO</v>
      </c>
      <c r="AD6803" s="4">
        <f t="shared" si="333"/>
        <v>1</v>
      </c>
    </row>
    <row r="6804" spans="1:30" ht="27.65" customHeight="1" x14ac:dyDescent="0.35">
      <c r="A6804" s="34">
        <v>6830</v>
      </c>
      <c r="B6804" s="1" t="s">
        <v>19823</v>
      </c>
      <c r="C6804" s="1"/>
      <c r="D6804" s="1"/>
      <c r="E6804" s="1"/>
      <c r="F6804" s="1" t="s">
        <v>29262</v>
      </c>
      <c r="G6804" s="35" t="s">
        <v>19824</v>
      </c>
      <c r="H6804" s="35" t="s">
        <v>19825</v>
      </c>
      <c r="I6804" s="35" t="s">
        <v>33</v>
      </c>
      <c r="J6804" s="36">
        <v>28409000</v>
      </c>
      <c r="K6804" s="36">
        <v>39823000</v>
      </c>
      <c r="L6804" s="36">
        <v>57665000</v>
      </c>
      <c r="M6804" s="36">
        <v>73139000</v>
      </c>
      <c r="N6804" s="36">
        <v>73139000</v>
      </c>
      <c r="O6804" s="37">
        <v>0.24129999999999999</v>
      </c>
      <c r="P6804" s="37">
        <v>7.5999999999999998E-2</v>
      </c>
      <c r="Q6804" s="37">
        <v>0.1333</v>
      </c>
      <c r="R6804" s="37">
        <v>0.1351</v>
      </c>
      <c r="S6804" s="37">
        <v>0.1351</v>
      </c>
      <c r="T6804" s="37"/>
      <c r="U6804" s="37"/>
      <c r="V6804" s="37"/>
      <c r="W6804" s="37"/>
      <c r="X6804" s="37"/>
      <c r="Z6804" s="4" t="str">
        <f t="shared" si="332"/>
        <v>NO</v>
      </c>
      <c r="AA6804" s="4" t="str">
        <f t="shared" si="332"/>
        <v>NO</v>
      </c>
      <c r="AB6804" s="4" t="str">
        <f t="shared" si="332"/>
        <v>NO</v>
      </c>
      <c r="AD6804" s="4">
        <f t="shared" si="333"/>
        <v>0</v>
      </c>
    </row>
    <row r="6805" spans="1:30" ht="14.4" customHeight="1" x14ac:dyDescent="0.35">
      <c r="A6805" s="34">
        <v>6831</v>
      </c>
      <c r="B6805" s="1" t="s">
        <v>2248</v>
      </c>
      <c r="C6805" s="1" t="s">
        <v>29015</v>
      </c>
      <c r="D6805" s="1"/>
      <c r="E6805" s="1" t="s">
        <v>29008</v>
      </c>
      <c r="F6805" s="1" t="s">
        <v>29262</v>
      </c>
      <c r="G6805" s="35" t="s">
        <v>19826</v>
      </c>
      <c r="H6805" s="35" t="s">
        <v>19827</v>
      </c>
      <c r="I6805" s="35" t="s">
        <v>29</v>
      </c>
      <c r="J6805" s="36">
        <v>43352000</v>
      </c>
      <c r="K6805" s="36">
        <v>45394000</v>
      </c>
      <c r="L6805" s="36">
        <v>54479000</v>
      </c>
      <c r="M6805" s="36">
        <v>72115000</v>
      </c>
      <c r="N6805" s="36">
        <v>73121000</v>
      </c>
      <c r="O6805" s="37">
        <v>0.2462</v>
      </c>
      <c r="P6805" s="37">
        <v>0.24360000000000001</v>
      </c>
      <c r="Q6805" s="37">
        <v>0.17910000000000001</v>
      </c>
      <c r="R6805" s="37">
        <v>0.24990000000000001</v>
      </c>
      <c r="S6805" s="37">
        <v>0.14960000000000001</v>
      </c>
      <c r="T6805" s="37"/>
      <c r="U6805" s="37"/>
      <c r="V6805" s="37"/>
      <c r="W6805" s="37"/>
      <c r="X6805" s="37"/>
      <c r="Z6805" s="4" t="str">
        <f t="shared" si="332"/>
        <v>NO</v>
      </c>
      <c r="AA6805" s="4" t="str">
        <f t="shared" si="332"/>
        <v>YES</v>
      </c>
      <c r="AB6805" s="4" t="str">
        <f t="shared" si="332"/>
        <v>NO</v>
      </c>
      <c r="AD6805" s="4">
        <f t="shared" si="333"/>
        <v>1</v>
      </c>
    </row>
    <row r="6806" spans="1:30" ht="41.4" customHeight="1" x14ac:dyDescent="0.35">
      <c r="A6806" s="34">
        <v>6833</v>
      </c>
      <c r="B6806" s="1" t="s">
        <v>5215</v>
      </c>
      <c r="C6806" s="1" t="s">
        <v>29015</v>
      </c>
      <c r="D6806" s="1"/>
      <c r="E6806" s="1" t="s">
        <v>29008</v>
      </c>
      <c r="F6806" s="1" t="s">
        <v>29262</v>
      </c>
      <c r="G6806" s="35" t="s">
        <v>19830</v>
      </c>
      <c r="H6806" s="35" t="s">
        <v>19831</v>
      </c>
      <c r="I6806" s="35" t="s">
        <v>29</v>
      </c>
      <c r="J6806" s="36">
        <v>43728000</v>
      </c>
      <c r="K6806" s="36">
        <v>54957000</v>
      </c>
      <c r="L6806" s="36">
        <v>64183000</v>
      </c>
      <c r="M6806" s="36">
        <v>65821000</v>
      </c>
      <c r="N6806" s="36">
        <v>73120000</v>
      </c>
      <c r="O6806" s="37">
        <v>0.29349999999999998</v>
      </c>
      <c r="P6806" s="37">
        <v>0.1893</v>
      </c>
      <c r="Q6806" s="37">
        <v>0.58260000000000001</v>
      </c>
      <c r="R6806" s="37">
        <v>0.60960000000000003</v>
      </c>
      <c r="S6806" s="37">
        <v>0.58020000000000005</v>
      </c>
      <c r="T6806" s="37"/>
      <c r="U6806" s="37"/>
      <c r="V6806" s="37"/>
      <c r="W6806" s="37"/>
      <c r="X6806" s="37"/>
      <c r="Z6806" s="4" t="str">
        <f t="shared" si="332"/>
        <v>YES</v>
      </c>
      <c r="AA6806" s="4" t="str">
        <f t="shared" si="332"/>
        <v>YES</v>
      </c>
      <c r="AB6806" s="4" t="str">
        <f t="shared" si="332"/>
        <v>YES</v>
      </c>
      <c r="AD6806" s="4">
        <f t="shared" si="333"/>
        <v>3</v>
      </c>
    </row>
    <row r="6807" spans="1:30" ht="14.4" customHeight="1" x14ac:dyDescent="0.35">
      <c r="A6807" s="34">
        <v>6832</v>
      </c>
      <c r="B6807" s="1" t="s">
        <v>3109</v>
      </c>
      <c r="C6807" s="1" t="s">
        <v>29015</v>
      </c>
      <c r="D6807" s="1"/>
      <c r="E6807" s="1" t="s">
        <v>29008</v>
      </c>
      <c r="F6807" s="1" t="s">
        <v>29262</v>
      </c>
      <c r="G6807" s="35" t="s">
        <v>19828</v>
      </c>
      <c r="H6807" s="35" t="s">
        <v>19829</v>
      </c>
      <c r="I6807" s="35" t="s">
        <v>29</v>
      </c>
      <c r="J6807" s="36">
        <v>25682000</v>
      </c>
      <c r="K6807" s="36">
        <v>36121000</v>
      </c>
      <c r="L6807" s="36">
        <v>40684000</v>
      </c>
      <c r="M6807" s="36">
        <v>58234000</v>
      </c>
      <c r="N6807" s="36">
        <v>73120000</v>
      </c>
      <c r="O6807" s="37">
        <v>0.26889999999999997</v>
      </c>
      <c r="P6807" s="37">
        <v>0.27129999999999999</v>
      </c>
      <c r="Q6807" s="37">
        <v>0.40649999999999997</v>
      </c>
      <c r="R6807" s="37">
        <v>0.33579999999999999</v>
      </c>
      <c r="S6807" s="37">
        <v>0.42959999999999998</v>
      </c>
      <c r="T6807" s="37">
        <v>-3.6900000000000002E-2</v>
      </c>
      <c r="U6807" s="37">
        <v>-1.4800000000000001E-2</v>
      </c>
      <c r="V6807" s="37">
        <v>-1E-4</v>
      </c>
      <c r="W6807" s="37">
        <v>-4.1000000000000002E-2</v>
      </c>
      <c r="X6807" s="37">
        <v>-1.3100000000000001E-2</v>
      </c>
      <c r="Z6807" s="4" t="str">
        <f t="shared" si="332"/>
        <v>YES</v>
      </c>
      <c r="AA6807" s="4" t="str">
        <f t="shared" si="332"/>
        <v>YES</v>
      </c>
      <c r="AB6807" s="4" t="str">
        <f t="shared" si="332"/>
        <v>YES</v>
      </c>
      <c r="AD6807" s="4">
        <f t="shared" si="333"/>
        <v>3</v>
      </c>
    </row>
    <row r="6808" spans="1:30" ht="14.4" customHeight="1" x14ac:dyDescent="0.35">
      <c r="A6808" s="34">
        <v>6834</v>
      </c>
      <c r="B6808" s="1" t="s">
        <v>19832</v>
      </c>
      <c r="C6808" s="1"/>
      <c r="D6808" s="1"/>
      <c r="E6808" s="1"/>
      <c r="F6808" s="1" t="s">
        <v>29262</v>
      </c>
      <c r="G6808" s="35" t="s">
        <v>19833</v>
      </c>
      <c r="H6808" s="35" t="s">
        <v>19834</v>
      </c>
      <c r="I6808" s="35" t="s">
        <v>544</v>
      </c>
      <c r="J6808" s="36">
        <v>101140000</v>
      </c>
      <c r="K6808" s="36">
        <v>91412000</v>
      </c>
      <c r="L6808" s="36">
        <v>96030000</v>
      </c>
      <c r="M6808" s="36">
        <v>92355000</v>
      </c>
      <c r="N6808" s="36">
        <v>73117000</v>
      </c>
      <c r="O6808" s="37">
        <v>4.7199999999999999E-2</v>
      </c>
      <c r="P6808" s="37">
        <v>-2.12E-2</v>
      </c>
      <c r="Q6808" s="37">
        <v>-7.3000000000000001E-3</v>
      </c>
      <c r="R6808" s="37">
        <v>1.18E-2</v>
      </c>
      <c r="S6808" s="37">
        <v>-3.04E-2</v>
      </c>
      <c r="T6808" s="37"/>
      <c r="U6808" s="37"/>
      <c r="V6808" s="37"/>
      <c r="W6808" s="37"/>
      <c r="X6808" s="37"/>
      <c r="Z6808" s="4" t="str">
        <f t="shared" si="332"/>
        <v>NO</v>
      </c>
      <c r="AA6808" s="4" t="str">
        <f t="shared" si="332"/>
        <v>NO</v>
      </c>
      <c r="AB6808" s="4" t="str">
        <f t="shared" si="332"/>
        <v>NO</v>
      </c>
      <c r="AD6808" s="4">
        <f t="shared" si="333"/>
        <v>0</v>
      </c>
    </row>
    <row r="6809" spans="1:30" ht="14.4" customHeight="1" x14ac:dyDescent="0.35">
      <c r="A6809" s="34">
        <v>6835</v>
      </c>
      <c r="B6809" s="1" t="s">
        <v>19835</v>
      </c>
      <c r="C6809" s="1" t="s">
        <v>28702</v>
      </c>
      <c r="D6809" s="1"/>
      <c r="E6809" s="1"/>
      <c r="F6809" s="1" t="s">
        <v>29262</v>
      </c>
      <c r="G6809" s="35" t="s">
        <v>19836</v>
      </c>
      <c r="H6809" s="35" t="s">
        <v>19837</v>
      </c>
      <c r="I6809" s="35" t="s">
        <v>87</v>
      </c>
      <c r="J6809" s="36">
        <v>11045000</v>
      </c>
      <c r="K6809" s="36">
        <v>20566000</v>
      </c>
      <c r="L6809" s="36">
        <v>35728000</v>
      </c>
      <c r="M6809" s="36">
        <v>45364000</v>
      </c>
      <c r="N6809" s="36">
        <v>73106000</v>
      </c>
      <c r="O6809" s="37">
        <v>7.1300000000000002E-2</v>
      </c>
      <c r="P6809" s="37">
        <v>-0.10390000000000001</v>
      </c>
      <c r="Q6809" s="37">
        <v>0.2152</v>
      </c>
      <c r="R6809" s="37">
        <v>0.1183</v>
      </c>
      <c r="S6809" s="37">
        <v>0.34560000000000002</v>
      </c>
      <c r="T6809" s="37">
        <v>-1E-4</v>
      </c>
      <c r="U6809" s="37"/>
      <c r="V6809" s="37"/>
      <c r="W6809" s="37">
        <v>-4.7999999999999996E-3</v>
      </c>
      <c r="X6809" s="37">
        <v>-2.5999999999999999E-2</v>
      </c>
      <c r="Z6809" s="4" t="str">
        <f t="shared" si="332"/>
        <v>YES</v>
      </c>
      <c r="AA6809" s="4" t="str">
        <f t="shared" si="332"/>
        <v>NO</v>
      </c>
      <c r="AB6809" s="4" t="str">
        <f t="shared" si="332"/>
        <v>YES</v>
      </c>
      <c r="AD6809" s="4">
        <f t="shared" si="333"/>
        <v>2</v>
      </c>
    </row>
    <row r="6810" spans="1:30" ht="14.4" customHeight="1" x14ac:dyDescent="0.35">
      <c r="A6810" s="34">
        <v>6836</v>
      </c>
      <c r="B6810" s="1" t="s">
        <v>19838</v>
      </c>
      <c r="C6810" s="1" t="s">
        <v>29015</v>
      </c>
      <c r="D6810" s="1"/>
      <c r="E6810" s="1" t="s">
        <v>29008</v>
      </c>
      <c r="F6810" s="1" t="s">
        <v>29262</v>
      </c>
      <c r="G6810" s="35" t="s">
        <v>19839</v>
      </c>
      <c r="H6810" s="35" t="s">
        <v>19840</v>
      </c>
      <c r="I6810" s="35" t="s">
        <v>29</v>
      </c>
      <c r="J6810" s="36">
        <v>43749000</v>
      </c>
      <c r="K6810" s="36">
        <v>51795000</v>
      </c>
      <c r="L6810" s="36">
        <v>48073000</v>
      </c>
      <c r="M6810" s="36">
        <v>66416000</v>
      </c>
      <c r="N6810" s="36">
        <v>73099000</v>
      </c>
      <c r="O6810" s="37">
        <v>0.30740000000000001</v>
      </c>
      <c r="P6810" s="37">
        <v>0.1663</v>
      </c>
      <c r="Q6810" s="37">
        <v>0.52170000000000005</v>
      </c>
      <c r="R6810" s="37">
        <v>0.1623</v>
      </c>
      <c r="S6810" s="37">
        <v>0.73080000000000001</v>
      </c>
      <c r="T6810" s="37"/>
      <c r="U6810" s="37">
        <v>-7.7999999999999996E-3</v>
      </c>
      <c r="V6810" s="37">
        <v>-2.5000000000000001E-3</v>
      </c>
      <c r="W6810" s="37">
        <v>-1.8E-3</v>
      </c>
      <c r="X6810" s="37"/>
      <c r="Z6810" s="4" t="str">
        <f t="shared" si="332"/>
        <v>YES</v>
      </c>
      <c r="AA6810" s="4" t="str">
        <f t="shared" si="332"/>
        <v>NO</v>
      </c>
      <c r="AB6810" s="4" t="str">
        <f t="shared" si="332"/>
        <v>YES</v>
      </c>
      <c r="AD6810" s="4">
        <f t="shared" si="333"/>
        <v>2</v>
      </c>
    </row>
    <row r="6811" spans="1:30" ht="14.4" customHeight="1" x14ac:dyDescent="0.35">
      <c r="A6811" s="34">
        <v>6837</v>
      </c>
      <c r="B6811" s="1" t="s">
        <v>19841</v>
      </c>
      <c r="C6811" s="1" t="s">
        <v>29015</v>
      </c>
      <c r="D6811" s="1"/>
      <c r="E6811" s="1" t="s">
        <v>29008</v>
      </c>
      <c r="F6811" s="1" t="s">
        <v>29262</v>
      </c>
      <c r="G6811" s="35" t="s">
        <v>19842</v>
      </c>
      <c r="H6811" s="35" t="s">
        <v>19843</v>
      </c>
      <c r="I6811" s="35" t="s">
        <v>29</v>
      </c>
      <c r="J6811" s="36">
        <v>41552000</v>
      </c>
      <c r="K6811" s="36">
        <v>76534000</v>
      </c>
      <c r="L6811" s="36">
        <v>91403000</v>
      </c>
      <c r="M6811" s="36">
        <v>84417000</v>
      </c>
      <c r="N6811" s="36">
        <v>73099000</v>
      </c>
      <c r="O6811" s="37">
        <v>0.16139999999999999</v>
      </c>
      <c r="P6811" s="37">
        <v>0.13769999999999999</v>
      </c>
      <c r="Q6811" s="37">
        <v>0.30470000000000003</v>
      </c>
      <c r="R6811" s="37">
        <v>0.23130000000000001</v>
      </c>
      <c r="S6811" s="37">
        <v>9.7900000000000001E-2</v>
      </c>
      <c r="T6811" s="37"/>
      <c r="U6811" s="37"/>
      <c r="V6811" s="37"/>
      <c r="W6811" s="37"/>
      <c r="X6811" s="37"/>
      <c r="Z6811" s="4" t="str">
        <f t="shared" si="332"/>
        <v>YES</v>
      </c>
      <c r="AA6811" s="4" t="str">
        <f t="shared" si="332"/>
        <v>YES</v>
      </c>
      <c r="AB6811" s="4" t="str">
        <f t="shared" si="332"/>
        <v>NO</v>
      </c>
      <c r="AD6811" s="4">
        <f t="shared" si="333"/>
        <v>2</v>
      </c>
    </row>
    <row r="6812" spans="1:30" ht="14.4" customHeight="1" x14ac:dyDescent="0.35">
      <c r="A6812" s="34">
        <v>6838</v>
      </c>
      <c r="B6812" s="1" t="s">
        <v>19844</v>
      </c>
      <c r="C6812" s="1" t="s">
        <v>29015</v>
      </c>
      <c r="D6812" s="1"/>
      <c r="E6812" s="1" t="s">
        <v>29008</v>
      </c>
      <c r="F6812" s="1" t="s">
        <v>29262</v>
      </c>
      <c r="G6812" s="35" t="s">
        <v>19845</v>
      </c>
      <c r="H6812" s="35" t="s">
        <v>19846</v>
      </c>
      <c r="I6812" s="35" t="s">
        <v>29</v>
      </c>
      <c r="J6812" s="36">
        <v>9709000</v>
      </c>
      <c r="K6812" s="36">
        <v>16459000</v>
      </c>
      <c r="L6812" s="36">
        <v>27356000</v>
      </c>
      <c r="M6812" s="36">
        <v>32466000</v>
      </c>
      <c r="N6812" s="36">
        <v>73092000</v>
      </c>
      <c r="O6812" s="37">
        <v>0.43540000000000001</v>
      </c>
      <c r="P6812" s="37">
        <v>0.16339999999999999</v>
      </c>
      <c r="Q6812" s="37">
        <v>0.22470000000000001</v>
      </c>
      <c r="R6812" s="37">
        <v>0.15840000000000001</v>
      </c>
      <c r="S6812" s="37">
        <v>0.2205</v>
      </c>
      <c r="T6812" s="37"/>
      <c r="U6812" s="37"/>
      <c r="V6812" s="37"/>
      <c r="W6812" s="37"/>
      <c r="X6812" s="37"/>
      <c r="Z6812" s="4" t="str">
        <f t="shared" si="332"/>
        <v>YES</v>
      </c>
      <c r="AA6812" s="4" t="str">
        <f t="shared" si="332"/>
        <v>NO</v>
      </c>
      <c r="AB6812" s="4" t="str">
        <f t="shared" si="332"/>
        <v>YES</v>
      </c>
      <c r="AD6812" s="4">
        <f t="shared" si="333"/>
        <v>2</v>
      </c>
    </row>
    <row r="6813" spans="1:30" ht="27.65" customHeight="1" x14ac:dyDescent="0.35">
      <c r="A6813" s="34">
        <v>6839</v>
      </c>
      <c r="B6813" s="1" t="s">
        <v>19847</v>
      </c>
      <c r="C6813" s="1" t="s">
        <v>29015</v>
      </c>
      <c r="D6813" s="1"/>
      <c r="E6813" s="1"/>
      <c r="F6813" s="1" t="s">
        <v>29262</v>
      </c>
      <c r="G6813" s="35" t="s">
        <v>19848</v>
      </c>
      <c r="H6813" s="35" t="s">
        <v>19849</v>
      </c>
      <c r="I6813" s="35" t="s">
        <v>23</v>
      </c>
      <c r="J6813" s="36">
        <v>39544000</v>
      </c>
      <c r="K6813" s="36">
        <v>39746000</v>
      </c>
      <c r="L6813" s="36">
        <v>36959000</v>
      </c>
      <c r="M6813" s="36">
        <v>50496000</v>
      </c>
      <c r="N6813" s="36">
        <v>73078000</v>
      </c>
      <c r="O6813" s="37">
        <v>6.4299999999999996E-2</v>
      </c>
      <c r="P6813" s="37">
        <v>2.6499999999999999E-2</v>
      </c>
      <c r="Q6813" s="37">
        <v>2.41E-2</v>
      </c>
      <c r="R6813" s="37">
        <v>0.1321</v>
      </c>
      <c r="S6813" s="37">
        <v>0.215</v>
      </c>
      <c r="T6813" s="37"/>
      <c r="U6813" s="37"/>
      <c r="V6813" s="37">
        <v>2.8999999999999998E-3</v>
      </c>
      <c r="W6813" s="37">
        <v>0.12379999999999999</v>
      </c>
      <c r="X6813" s="37">
        <v>0.2175</v>
      </c>
      <c r="Z6813" s="4" t="str">
        <f t="shared" si="332"/>
        <v>NO</v>
      </c>
      <c r="AA6813" s="4" t="str">
        <f t="shared" si="332"/>
        <v>NO</v>
      </c>
      <c r="AB6813" s="4" t="str">
        <f t="shared" si="332"/>
        <v>YES</v>
      </c>
      <c r="AD6813" s="4">
        <f t="shared" si="333"/>
        <v>1</v>
      </c>
    </row>
    <row r="6814" spans="1:30" ht="27.65" customHeight="1" x14ac:dyDescent="0.35">
      <c r="A6814" s="34">
        <v>6840</v>
      </c>
      <c r="B6814" s="1" t="s">
        <v>19850</v>
      </c>
      <c r="C6814" s="1"/>
      <c r="D6814" s="1"/>
      <c r="E6814" s="1"/>
      <c r="F6814" s="1" t="s">
        <v>29262</v>
      </c>
      <c r="G6814" s="35" t="s">
        <v>19851</v>
      </c>
      <c r="H6814" s="35" t="s">
        <v>19852</v>
      </c>
      <c r="I6814" s="35" t="s">
        <v>33</v>
      </c>
      <c r="J6814" s="36">
        <v>25189000</v>
      </c>
      <c r="K6814" s="36">
        <v>30410000</v>
      </c>
      <c r="L6814" s="36">
        <v>38624000</v>
      </c>
      <c r="M6814" s="36">
        <v>54905000</v>
      </c>
      <c r="N6814" s="36">
        <v>73064000</v>
      </c>
      <c r="O6814" s="37">
        <v>9.1800000000000007E-2</v>
      </c>
      <c r="P6814" s="37">
        <v>0.15759999999999999</v>
      </c>
      <c r="Q6814" s="37">
        <v>0.23619999999999999</v>
      </c>
      <c r="R6814" s="37">
        <v>0.25180000000000002</v>
      </c>
      <c r="S6814" s="37">
        <v>0.1507</v>
      </c>
      <c r="T6814" s="37">
        <v>-2.0799999999999999E-2</v>
      </c>
      <c r="U6814" s="37">
        <v>-1.3299999999999999E-2</v>
      </c>
      <c r="V6814" s="37">
        <v>-2.3E-3</v>
      </c>
      <c r="W6814" s="37">
        <v>-2.7000000000000001E-3</v>
      </c>
      <c r="X6814" s="37">
        <v>-0.01</v>
      </c>
      <c r="Z6814" s="4" t="str">
        <f t="shared" si="332"/>
        <v>YES</v>
      </c>
      <c r="AA6814" s="4" t="str">
        <f t="shared" si="332"/>
        <v>YES</v>
      </c>
      <c r="AB6814" s="4" t="str">
        <f t="shared" si="332"/>
        <v>NO</v>
      </c>
      <c r="AD6814" s="4">
        <f t="shared" si="333"/>
        <v>2</v>
      </c>
    </row>
    <row r="6815" spans="1:30" ht="14.4" customHeight="1" x14ac:dyDescent="0.35">
      <c r="A6815" s="34">
        <v>6841</v>
      </c>
      <c r="B6815" s="1" t="s">
        <v>1104</v>
      </c>
      <c r="C6815" s="1"/>
      <c r="D6815" s="1"/>
      <c r="E6815" s="1"/>
      <c r="F6815" s="1" t="s">
        <v>29262</v>
      </c>
      <c r="G6815" s="35" t="s">
        <v>19853</v>
      </c>
      <c r="H6815" s="35" t="s">
        <v>19854</v>
      </c>
      <c r="I6815" s="35" t="s">
        <v>23</v>
      </c>
      <c r="J6815" s="36"/>
      <c r="K6815" s="36"/>
      <c r="L6815" s="36">
        <v>24929000</v>
      </c>
      <c r="M6815" s="36">
        <v>52615000</v>
      </c>
      <c r="N6815" s="36">
        <v>73062000</v>
      </c>
      <c r="O6815" s="37"/>
      <c r="P6815" s="37"/>
      <c r="Q6815" s="37">
        <v>9.2499999999999999E-2</v>
      </c>
      <c r="R6815" s="37">
        <v>5.6000000000000001E-2</v>
      </c>
      <c r="S6815" s="37">
        <v>3.8899999999999997E-2</v>
      </c>
      <c r="T6815" s="37"/>
      <c r="U6815" s="37"/>
      <c r="V6815" s="37"/>
      <c r="W6815" s="37"/>
      <c r="X6815" s="37"/>
      <c r="Z6815" s="4" t="str">
        <f t="shared" si="332"/>
        <v>NO</v>
      </c>
      <c r="AA6815" s="4" t="str">
        <f t="shared" si="332"/>
        <v>NO</v>
      </c>
      <c r="AB6815" s="4" t="str">
        <f t="shared" si="332"/>
        <v>NO</v>
      </c>
      <c r="AD6815" s="4">
        <f t="shared" si="333"/>
        <v>0</v>
      </c>
    </row>
    <row r="6816" spans="1:30" ht="14.4" customHeight="1" x14ac:dyDescent="0.35">
      <c r="A6816" s="34">
        <v>6842</v>
      </c>
      <c r="B6816" s="1" t="s">
        <v>19855</v>
      </c>
      <c r="C6816" s="1"/>
      <c r="D6816" s="1"/>
      <c r="E6816" s="1"/>
      <c r="F6816" s="1" t="s">
        <v>29262</v>
      </c>
      <c r="G6816" s="35" t="s">
        <v>19856</v>
      </c>
      <c r="H6816" s="35" t="s">
        <v>19857</v>
      </c>
      <c r="I6816" s="35" t="s">
        <v>43</v>
      </c>
      <c r="J6816" s="36"/>
      <c r="K6816" s="36"/>
      <c r="L6816" s="36"/>
      <c r="M6816" s="36">
        <v>17939000</v>
      </c>
      <c r="N6816" s="36">
        <v>73060000</v>
      </c>
      <c r="O6816" s="37"/>
      <c r="P6816" s="37"/>
      <c r="Q6816" s="37"/>
      <c r="R6816" s="37">
        <v>0.50380000000000003</v>
      </c>
      <c r="S6816" s="37">
        <v>0.3962</v>
      </c>
      <c r="T6816" s="37"/>
      <c r="U6816" s="37"/>
      <c r="V6816" s="37"/>
      <c r="W6816" s="37">
        <v>0.49270000000000003</v>
      </c>
      <c r="X6816" s="37"/>
      <c r="Z6816" s="4" t="str">
        <f t="shared" si="332"/>
        <v>NO</v>
      </c>
      <c r="AA6816" s="4" t="str">
        <f t="shared" si="332"/>
        <v>YES</v>
      </c>
      <c r="AB6816" s="4" t="str">
        <f t="shared" si="332"/>
        <v>YES</v>
      </c>
      <c r="AD6816" s="4">
        <f t="shared" si="333"/>
        <v>2</v>
      </c>
    </row>
    <row r="6817" spans="1:30" ht="14.4" customHeight="1" x14ac:dyDescent="0.35">
      <c r="A6817" s="34">
        <v>6844</v>
      </c>
      <c r="B6817" s="1" t="s">
        <v>19861</v>
      </c>
      <c r="C6817" s="1"/>
      <c r="D6817" s="1"/>
      <c r="E6817" s="1"/>
      <c r="F6817" s="1" t="s">
        <v>29262</v>
      </c>
      <c r="G6817" s="35" t="s">
        <v>19862</v>
      </c>
      <c r="H6817" s="35" t="s">
        <v>19863</v>
      </c>
      <c r="I6817" s="35" t="s">
        <v>23</v>
      </c>
      <c r="J6817" s="36">
        <v>33358000</v>
      </c>
      <c r="K6817" s="36">
        <v>39541000</v>
      </c>
      <c r="L6817" s="36">
        <v>51961000</v>
      </c>
      <c r="M6817" s="36">
        <v>71817000</v>
      </c>
      <c r="N6817" s="36">
        <v>73038000</v>
      </c>
      <c r="O6817" s="37">
        <v>-2.3199999999999998E-2</v>
      </c>
      <c r="P6817" s="37">
        <v>0.1479</v>
      </c>
      <c r="Q6817" s="37">
        <v>0.16259999999999999</v>
      </c>
      <c r="R6817" s="37">
        <v>0.34329999999999999</v>
      </c>
      <c r="S6817" s="37">
        <v>1.7000000000000001E-2</v>
      </c>
      <c r="T6817" s="37">
        <v>-1.55E-2</v>
      </c>
      <c r="U6817" s="37"/>
      <c r="V6817" s="37"/>
      <c r="W6817" s="37"/>
      <c r="X6817" s="37"/>
      <c r="Z6817" s="4" t="str">
        <f t="shared" si="332"/>
        <v>NO</v>
      </c>
      <c r="AA6817" s="4" t="str">
        <f t="shared" si="332"/>
        <v>YES</v>
      </c>
      <c r="AB6817" s="4" t="str">
        <f t="shared" si="332"/>
        <v>NO</v>
      </c>
      <c r="AD6817" s="4">
        <f t="shared" si="333"/>
        <v>1</v>
      </c>
    </row>
    <row r="6818" spans="1:30" x14ac:dyDescent="0.35">
      <c r="A6818" s="34">
        <v>6843</v>
      </c>
      <c r="B6818" s="1" t="s">
        <v>19858</v>
      </c>
      <c r="C6818" s="1" t="s">
        <v>29015</v>
      </c>
      <c r="D6818" s="1"/>
      <c r="E6818" s="1" t="s">
        <v>29008</v>
      </c>
      <c r="F6818" s="1" t="s">
        <v>29262</v>
      </c>
      <c r="G6818" s="35" t="s">
        <v>19859</v>
      </c>
      <c r="H6818" s="35" t="s">
        <v>19860</v>
      </c>
      <c r="I6818" s="35" t="s">
        <v>29</v>
      </c>
      <c r="J6818" s="36"/>
      <c r="K6818" s="36">
        <v>5398000</v>
      </c>
      <c r="L6818" s="36">
        <v>43462000</v>
      </c>
      <c r="M6818" s="36">
        <v>59849000</v>
      </c>
      <c r="N6818" s="36">
        <v>73038000</v>
      </c>
      <c r="O6818" s="37"/>
      <c r="P6818" s="37">
        <v>8.3199999999999996E-2</v>
      </c>
      <c r="Q6818" s="37">
        <v>0.65759999999999996</v>
      </c>
      <c r="R6818" s="37">
        <v>0.58499999999999996</v>
      </c>
      <c r="S6818" s="37">
        <v>0.1946</v>
      </c>
      <c r="T6818" s="37"/>
      <c r="U6818" s="37"/>
      <c r="V6818" s="37"/>
      <c r="W6818" s="37"/>
      <c r="X6818" s="37"/>
      <c r="Z6818" s="4" t="str">
        <f t="shared" si="332"/>
        <v>YES</v>
      </c>
      <c r="AA6818" s="4" t="str">
        <f t="shared" si="332"/>
        <v>YES</v>
      </c>
      <c r="AB6818" s="4" t="str">
        <f t="shared" si="332"/>
        <v>NO</v>
      </c>
      <c r="AD6818" s="4">
        <f t="shared" si="333"/>
        <v>2</v>
      </c>
    </row>
    <row r="6819" spans="1:30" ht="14.4" customHeight="1" x14ac:dyDescent="0.35">
      <c r="A6819" s="34">
        <v>6845</v>
      </c>
      <c r="B6819" s="1" t="s">
        <v>19864</v>
      </c>
      <c r="C6819" s="1" t="s">
        <v>29015</v>
      </c>
      <c r="D6819" s="1"/>
      <c r="E6819" s="1" t="s">
        <v>29008</v>
      </c>
      <c r="F6819" s="1" t="s">
        <v>29262</v>
      </c>
      <c r="G6819" s="35" t="s">
        <v>19865</v>
      </c>
      <c r="H6819" s="35" t="s">
        <v>19866</v>
      </c>
      <c r="I6819" s="35" t="s">
        <v>29</v>
      </c>
      <c r="J6819" s="36">
        <v>25503000</v>
      </c>
      <c r="K6819" s="36">
        <v>35895000</v>
      </c>
      <c r="L6819" s="36">
        <v>42218000</v>
      </c>
      <c r="M6819" s="36">
        <v>56642000</v>
      </c>
      <c r="N6819" s="36">
        <v>73016000</v>
      </c>
      <c r="O6819" s="37">
        <v>1.9800000000000002E-2</v>
      </c>
      <c r="P6819" s="37">
        <v>3.6799999999999999E-2</v>
      </c>
      <c r="Q6819" s="37">
        <v>3.0099999999999998E-2</v>
      </c>
      <c r="R6819" s="37">
        <v>2.8400000000000002E-2</v>
      </c>
      <c r="S6819" s="37">
        <v>2.5399999999999999E-2</v>
      </c>
      <c r="T6819" s="37">
        <v>1.8800000000000001E-2</v>
      </c>
      <c r="U6819" s="37">
        <v>4.4499999999999998E-2</v>
      </c>
      <c r="V6819" s="37">
        <v>9.4000000000000004E-3</v>
      </c>
      <c r="W6819" s="37">
        <v>-2.9999999999999997E-4</v>
      </c>
      <c r="X6819" s="37">
        <v>5.2999999999999999E-2</v>
      </c>
      <c r="Z6819" s="4" t="str">
        <f t="shared" si="332"/>
        <v>NO</v>
      </c>
      <c r="AA6819" s="4" t="str">
        <f t="shared" si="332"/>
        <v>NO</v>
      </c>
      <c r="AB6819" s="4" t="str">
        <f t="shared" si="332"/>
        <v>NO</v>
      </c>
      <c r="AD6819" s="4">
        <f t="shared" si="333"/>
        <v>0</v>
      </c>
    </row>
    <row r="6820" spans="1:30" ht="27.65" customHeight="1" x14ac:dyDescent="0.35">
      <c r="A6820" s="34">
        <v>6846</v>
      </c>
      <c r="B6820" s="1" t="s">
        <v>19867</v>
      </c>
      <c r="C6820" s="1" t="s">
        <v>29015</v>
      </c>
      <c r="D6820" s="1"/>
      <c r="E6820" s="1" t="s">
        <v>29008</v>
      </c>
      <c r="F6820" s="1" t="s">
        <v>29262</v>
      </c>
      <c r="G6820" s="35" t="s">
        <v>19868</v>
      </c>
      <c r="H6820" s="35" t="s">
        <v>19869</v>
      </c>
      <c r="I6820" s="35" t="s">
        <v>29</v>
      </c>
      <c r="J6820" s="36">
        <v>30750000</v>
      </c>
      <c r="K6820" s="36">
        <v>56388000</v>
      </c>
      <c r="L6820" s="36">
        <v>55116000</v>
      </c>
      <c r="M6820" s="36">
        <v>66276000</v>
      </c>
      <c r="N6820" s="36">
        <v>73014000</v>
      </c>
      <c r="O6820" s="37">
        <v>2.3300000000000001E-2</v>
      </c>
      <c r="P6820" s="37">
        <v>0.1439</v>
      </c>
      <c r="Q6820" s="37">
        <v>0.20960000000000001</v>
      </c>
      <c r="R6820" s="37">
        <v>0.20499999999999999</v>
      </c>
      <c r="S6820" s="37">
        <v>0.13569999999999999</v>
      </c>
      <c r="T6820" s="37">
        <v>-2.3E-3</v>
      </c>
      <c r="U6820" s="37"/>
      <c r="V6820" s="37">
        <v>-1.6999999999999999E-3</v>
      </c>
      <c r="W6820" s="37"/>
      <c r="X6820" s="37"/>
      <c r="Z6820" s="4" t="str">
        <f t="shared" si="332"/>
        <v>YES</v>
      </c>
      <c r="AA6820" s="4" t="str">
        <f t="shared" si="332"/>
        <v>YES</v>
      </c>
      <c r="AB6820" s="4" t="str">
        <f t="shared" si="332"/>
        <v>NO</v>
      </c>
      <c r="AD6820" s="4">
        <f t="shared" si="333"/>
        <v>2</v>
      </c>
    </row>
    <row r="6821" spans="1:30" ht="41.4" customHeight="1" x14ac:dyDescent="0.35">
      <c r="A6821" s="34">
        <v>6847</v>
      </c>
      <c r="B6821" s="1" t="s">
        <v>19870</v>
      </c>
      <c r="C6821" s="1" t="s">
        <v>29015</v>
      </c>
      <c r="D6821" s="1"/>
      <c r="E6821" s="1" t="s">
        <v>29008</v>
      </c>
      <c r="F6821" s="1" t="s">
        <v>29262</v>
      </c>
      <c r="G6821" s="35" t="s">
        <v>19871</v>
      </c>
      <c r="H6821" s="35" t="s">
        <v>19872</v>
      </c>
      <c r="I6821" s="35" t="s">
        <v>29</v>
      </c>
      <c r="J6821" s="36"/>
      <c r="K6821" s="36"/>
      <c r="L6821" s="36">
        <v>28137000</v>
      </c>
      <c r="M6821" s="36">
        <v>56562000</v>
      </c>
      <c r="N6821" s="36">
        <v>73011000</v>
      </c>
      <c r="O6821" s="37"/>
      <c r="P6821" s="37"/>
      <c r="Q6821" s="37">
        <v>0.29699999999999999</v>
      </c>
      <c r="R6821" s="37">
        <v>0.29820000000000002</v>
      </c>
      <c r="S6821" s="37">
        <v>0.21160000000000001</v>
      </c>
      <c r="T6821" s="37"/>
      <c r="U6821" s="37"/>
      <c r="V6821" s="37">
        <v>0.28549999999999998</v>
      </c>
      <c r="W6821" s="37">
        <v>0.2737</v>
      </c>
      <c r="X6821" s="37">
        <v>0.1963</v>
      </c>
      <c r="Z6821" s="4" t="str">
        <f t="shared" si="332"/>
        <v>YES</v>
      </c>
      <c r="AA6821" s="4" t="str">
        <f t="shared" si="332"/>
        <v>YES</v>
      </c>
      <c r="AB6821" s="4" t="str">
        <f t="shared" si="332"/>
        <v>YES</v>
      </c>
      <c r="AD6821" s="4">
        <f t="shared" si="333"/>
        <v>3</v>
      </c>
    </row>
    <row r="6822" spans="1:30" ht="14.4" customHeight="1" x14ac:dyDescent="0.35">
      <c r="A6822" s="34">
        <v>6848</v>
      </c>
      <c r="B6822" s="1" t="s">
        <v>13605</v>
      </c>
      <c r="C6822" s="1"/>
      <c r="D6822" s="1"/>
      <c r="E6822" s="1"/>
      <c r="F6822" s="1" t="s">
        <v>29262</v>
      </c>
      <c r="G6822" s="35" t="s">
        <v>19873</v>
      </c>
      <c r="H6822" s="35" t="s">
        <v>19874</v>
      </c>
      <c r="I6822" s="35" t="s">
        <v>23</v>
      </c>
      <c r="J6822" s="36">
        <v>37975000</v>
      </c>
      <c r="K6822" s="36">
        <v>47655000</v>
      </c>
      <c r="L6822" s="36">
        <v>54207000</v>
      </c>
      <c r="M6822" s="36">
        <v>54549000</v>
      </c>
      <c r="N6822" s="36">
        <v>73002000</v>
      </c>
      <c r="O6822" s="37">
        <v>-5.57E-2</v>
      </c>
      <c r="P6822" s="37">
        <v>-0.73729999999999996</v>
      </c>
      <c r="Q6822" s="37">
        <v>-0.68</v>
      </c>
      <c r="R6822" s="37">
        <v>-1.0039</v>
      </c>
      <c r="S6822" s="37">
        <v>-0.25209999999999999</v>
      </c>
      <c r="T6822" s="37">
        <v>-2.1399999999999999E-2</v>
      </c>
      <c r="U6822" s="37"/>
      <c r="V6822" s="37"/>
      <c r="W6822" s="37"/>
      <c r="X6822" s="37"/>
      <c r="Z6822" s="4" t="str">
        <f t="shared" si="332"/>
        <v>NO</v>
      </c>
      <c r="AA6822" s="4" t="str">
        <f t="shared" si="332"/>
        <v>NO</v>
      </c>
      <c r="AB6822" s="4" t="str">
        <f t="shared" si="332"/>
        <v>NO</v>
      </c>
      <c r="AD6822" s="4">
        <f t="shared" si="333"/>
        <v>0</v>
      </c>
    </row>
    <row r="6823" spans="1:30" ht="27.65" customHeight="1" x14ac:dyDescent="0.35">
      <c r="A6823" s="34">
        <v>6849</v>
      </c>
      <c r="B6823" s="1" t="s">
        <v>19875</v>
      </c>
      <c r="C6823" s="1"/>
      <c r="D6823" s="1"/>
      <c r="E6823" s="1"/>
      <c r="F6823" s="1" t="s">
        <v>29262</v>
      </c>
      <c r="G6823" s="35" t="s">
        <v>19876</v>
      </c>
      <c r="H6823" s="35" t="s">
        <v>19877</v>
      </c>
      <c r="I6823" s="35" t="s">
        <v>43</v>
      </c>
      <c r="J6823" s="36">
        <v>19551000</v>
      </c>
      <c r="K6823" s="36">
        <v>31600000</v>
      </c>
      <c r="L6823" s="36">
        <v>67200000</v>
      </c>
      <c r="M6823" s="36">
        <v>58731000</v>
      </c>
      <c r="N6823" s="36">
        <v>73000000</v>
      </c>
      <c r="O6823" s="37">
        <v>0.36249999999999999</v>
      </c>
      <c r="P6823" s="37">
        <v>-1.3306</v>
      </c>
      <c r="Q6823" s="37">
        <v>0.14549999999999999</v>
      </c>
      <c r="R6823" s="37">
        <v>0.41339999999999999</v>
      </c>
      <c r="S6823" s="37">
        <v>0.40579999999999999</v>
      </c>
      <c r="T6823" s="37">
        <v>0.36130000000000001</v>
      </c>
      <c r="U6823" s="37">
        <v>-1.3309</v>
      </c>
      <c r="V6823" s="37">
        <v>0.14849999999999999</v>
      </c>
      <c r="W6823" s="37">
        <v>0.40910000000000002</v>
      </c>
      <c r="X6823" s="37">
        <v>0.39340000000000003</v>
      </c>
      <c r="Z6823" s="4" t="str">
        <f t="shared" si="332"/>
        <v>NO</v>
      </c>
      <c r="AA6823" s="4" t="str">
        <f t="shared" si="332"/>
        <v>YES</v>
      </c>
      <c r="AB6823" s="4" t="str">
        <f t="shared" si="332"/>
        <v>YES</v>
      </c>
      <c r="AD6823" s="4">
        <f t="shared" si="333"/>
        <v>2</v>
      </c>
    </row>
    <row r="6824" spans="1:30" ht="14.4" customHeight="1" x14ac:dyDescent="0.35">
      <c r="A6824" s="34">
        <v>6850</v>
      </c>
      <c r="B6824" s="1" t="s">
        <v>5483</v>
      </c>
      <c r="C6824" s="1"/>
      <c r="D6824" s="1"/>
      <c r="E6824" s="1"/>
      <c r="F6824" s="1" t="s">
        <v>29262</v>
      </c>
      <c r="G6824" s="35" t="s">
        <v>19878</v>
      </c>
      <c r="H6824" s="35" t="s">
        <v>19879</v>
      </c>
      <c r="I6824" s="35" t="s">
        <v>23</v>
      </c>
      <c r="J6824" s="36"/>
      <c r="K6824" s="36"/>
      <c r="L6824" s="36">
        <v>6214000</v>
      </c>
      <c r="M6824" s="36">
        <v>49700000</v>
      </c>
      <c r="N6824" s="36">
        <v>72998000</v>
      </c>
      <c r="O6824" s="37"/>
      <c r="P6824" s="37"/>
      <c r="Q6824" s="37">
        <v>0.57369999999999999</v>
      </c>
      <c r="R6824" s="37">
        <v>0.26129999999999998</v>
      </c>
      <c r="S6824" s="37">
        <v>0.30520000000000003</v>
      </c>
      <c r="T6824" s="37"/>
      <c r="U6824" s="37"/>
      <c r="V6824" s="37">
        <v>0.55179999999999996</v>
      </c>
      <c r="W6824" s="37">
        <v>0.24740000000000001</v>
      </c>
      <c r="X6824" s="37">
        <v>0.28360000000000002</v>
      </c>
      <c r="Z6824" s="4" t="str">
        <f t="shared" si="332"/>
        <v>YES</v>
      </c>
      <c r="AA6824" s="4" t="str">
        <f t="shared" si="332"/>
        <v>YES</v>
      </c>
      <c r="AB6824" s="4" t="str">
        <f t="shared" si="332"/>
        <v>YES</v>
      </c>
      <c r="AD6824" s="4">
        <f t="shared" si="333"/>
        <v>3</v>
      </c>
    </row>
    <row r="6825" spans="1:30" ht="14.4" customHeight="1" x14ac:dyDescent="0.35">
      <c r="A6825" s="34">
        <v>6851</v>
      </c>
      <c r="B6825" s="1" t="s">
        <v>19880</v>
      </c>
      <c r="C6825" s="1"/>
      <c r="D6825" s="1"/>
      <c r="E6825" s="1"/>
      <c r="F6825" s="1" t="s">
        <v>29262</v>
      </c>
      <c r="G6825" s="35" t="s">
        <v>19881</v>
      </c>
      <c r="H6825" s="35" t="s">
        <v>19882</v>
      </c>
      <c r="I6825" s="35" t="s">
        <v>33</v>
      </c>
      <c r="J6825" s="36">
        <v>57276000</v>
      </c>
      <c r="K6825" s="36">
        <v>54261000</v>
      </c>
      <c r="L6825" s="36">
        <v>60810000</v>
      </c>
      <c r="M6825" s="36">
        <v>74206000</v>
      </c>
      <c r="N6825" s="36">
        <v>72983000</v>
      </c>
      <c r="O6825" s="37">
        <v>8.3199999999999996E-2</v>
      </c>
      <c r="P6825" s="37">
        <v>0.10100000000000001</v>
      </c>
      <c r="Q6825" s="37">
        <v>4.8300000000000003E-2</v>
      </c>
      <c r="R6825" s="37">
        <v>3.1300000000000001E-2</v>
      </c>
      <c r="S6825" s="37">
        <v>2.58E-2</v>
      </c>
      <c r="T6825" s="37"/>
      <c r="U6825" s="37"/>
      <c r="V6825" s="37"/>
      <c r="W6825" s="37"/>
      <c r="X6825" s="37"/>
      <c r="Z6825" s="4" t="str">
        <f t="shared" si="332"/>
        <v>NO</v>
      </c>
      <c r="AA6825" s="4" t="str">
        <f t="shared" si="332"/>
        <v>NO</v>
      </c>
      <c r="AB6825" s="4" t="str">
        <f t="shared" si="332"/>
        <v>NO</v>
      </c>
      <c r="AD6825" s="4">
        <f t="shared" si="333"/>
        <v>0</v>
      </c>
    </row>
    <row r="6826" spans="1:30" ht="14.4" customHeight="1" x14ac:dyDescent="0.35">
      <c r="A6826" s="34">
        <v>6852</v>
      </c>
      <c r="B6826" s="1" t="s">
        <v>19883</v>
      </c>
      <c r="C6826" s="1" t="s">
        <v>29015</v>
      </c>
      <c r="D6826" s="1"/>
      <c r="E6826" s="1" t="s">
        <v>29008</v>
      </c>
      <c r="F6826" s="1" t="s">
        <v>29262</v>
      </c>
      <c r="G6826" s="35" t="s">
        <v>19884</v>
      </c>
      <c r="H6826" s="35" t="s">
        <v>19885</v>
      </c>
      <c r="I6826" s="35" t="s">
        <v>29</v>
      </c>
      <c r="J6826" s="36">
        <v>57398000</v>
      </c>
      <c r="K6826" s="36">
        <v>76173000</v>
      </c>
      <c r="L6826" s="36">
        <v>95036000</v>
      </c>
      <c r="M6826" s="36">
        <v>88760000</v>
      </c>
      <c r="N6826" s="36">
        <v>72971000</v>
      </c>
      <c r="O6826" s="37">
        <v>0.12540000000000001</v>
      </c>
      <c r="P6826" s="37">
        <v>-1.4E-3</v>
      </c>
      <c r="Q6826" s="37">
        <v>6.9599999999999995E-2</v>
      </c>
      <c r="R6826" s="37">
        <v>2.07E-2</v>
      </c>
      <c r="S6826" s="37">
        <v>4.0099999999999997E-2</v>
      </c>
      <c r="T6826" s="37"/>
      <c r="U6826" s="37"/>
      <c r="V6826" s="37"/>
      <c r="W6826" s="37"/>
      <c r="X6826" s="37"/>
      <c r="Z6826" s="4" t="str">
        <f t="shared" si="332"/>
        <v>NO</v>
      </c>
      <c r="AA6826" s="4" t="str">
        <f t="shared" si="332"/>
        <v>NO</v>
      </c>
      <c r="AB6826" s="4" t="str">
        <f t="shared" si="332"/>
        <v>NO</v>
      </c>
      <c r="AD6826" s="4">
        <f t="shared" si="333"/>
        <v>0</v>
      </c>
    </row>
    <row r="6827" spans="1:30" ht="27.65" customHeight="1" x14ac:dyDescent="0.35">
      <c r="A6827" s="34">
        <v>6854</v>
      </c>
      <c r="B6827" s="1" t="s">
        <v>19888</v>
      </c>
      <c r="C6827" s="1" t="s">
        <v>29015</v>
      </c>
      <c r="D6827" s="1"/>
      <c r="E6827" s="1" t="s">
        <v>29008</v>
      </c>
      <c r="F6827" s="1" t="s">
        <v>29262</v>
      </c>
      <c r="G6827" s="35" t="s">
        <v>19889</v>
      </c>
      <c r="H6827" s="35" t="s">
        <v>19890</v>
      </c>
      <c r="I6827" s="35" t="s">
        <v>29</v>
      </c>
      <c r="J6827" s="36">
        <v>26349000</v>
      </c>
      <c r="K6827" s="36">
        <v>36275000</v>
      </c>
      <c r="L6827" s="36">
        <v>50835000</v>
      </c>
      <c r="M6827" s="36">
        <v>57961000</v>
      </c>
      <c r="N6827" s="36">
        <v>72963000</v>
      </c>
      <c r="O6827" s="37">
        <v>5.9200000000000003E-2</v>
      </c>
      <c r="P6827" s="37">
        <v>-7.9000000000000008E-3</v>
      </c>
      <c r="Q6827" s="37">
        <v>0.17349999999999999</v>
      </c>
      <c r="R6827" s="37">
        <v>6.4699999999999994E-2</v>
      </c>
      <c r="S6827" s="37">
        <v>6.3E-2</v>
      </c>
      <c r="T6827" s="37">
        <v>0.20469999999999999</v>
      </c>
      <c r="U6827" s="37">
        <v>-9.5999999999999992E-3</v>
      </c>
      <c r="V6827" s="37">
        <v>0.15409999999999999</v>
      </c>
      <c r="W6827" s="37">
        <v>5.79E-2</v>
      </c>
      <c r="X6827" s="37">
        <v>7.17E-2</v>
      </c>
      <c r="Z6827" s="4" t="str">
        <f t="shared" si="332"/>
        <v>NO</v>
      </c>
      <c r="AA6827" s="4" t="str">
        <f t="shared" si="332"/>
        <v>NO</v>
      </c>
      <c r="AB6827" s="4" t="str">
        <f t="shared" si="332"/>
        <v>NO</v>
      </c>
      <c r="AD6827" s="4">
        <f t="shared" si="333"/>
        <v>0</v>
      </c>
    </row>
    <row r="6828" spans="1:30" x14ac:dyDescent="0.35">
      <c r="A6828" s="34">
        <v>6853</v>
      </c>
      <c r="B6828" s="1" t="s">
        <v>6049</v>
      </c>
      <c r="C6828" s="1" t="s">
        <v>29015</v>
      </c>
      <c r="D6828" s="1"/>
      <c r="E6828" s="1" t="s">
        <v>29008</v>
      </c>
      <c r="F6828" s="1" t="s">
        <v>29262</v>
      </c>
      <c r="G6828" s="35" t="s">
        <v>19886</v>
      </c>
      <c r="H6828" s="35" t="s">
        <v>19887</v>
      </c>
      <c r="I6828" s="35" t="s">
        <v>29</v>
      </c>
      <c r="J6828" s="36">
        <v>21503000</v>
      </c>
      <c r="K6828" s="36">
        <v>34247000</v>
      </c>
      <c r="L6828" s="36">
        <v>42454000</v>
      </c>
      <c r="M6828" s="36">
        <v>54068000</v>
      </c>
      <c r="N6828" s="36">
        <v>72963000</v>
      </c>
      <c r="O6828" s="37">
        <v>1.52E-2</v>
      </c>
      <c r="P6828" s="37">
        <v>6.0400000000000002E-2</v>
      </c>
      <c r="Q6828" s="37">
        <v>6.8500000000000005E-2</v>
      </c>
      <c r="R6828" s="37">
        <v>7.5399999999999995E-2</v>
      </c>
      <c r="S6828" s="37">
        <v>5.7599999999999998E-2</v>
      </c>
      <c r="T6828" s="37"/>
      <c r="U6828" s="37"/>
      <c r="V6828" s="37"/>
      <c r="W6828" s="37"/>
      <c r="X6828" s="37"/>
      <c r="Z6828" s="4" t="str">
        <f t="shared" si="332"/>
        <v>NO</v>
      </c>
      <c r="AA6828" s="4" t="str">
        <f t="shared" si="332"/>
        <v>NO</v>
      </c>
      <c r="AB6828" s="4" t="str">
        <f t="shared" si="332"/>
        <v>NO</v>
      </c>
      <c r="AD6828" s="4">
        <f t="shared" si="333"/>
        <v>0</v>
      </c>
    </row>
    <row r="6829" spans="1:30" x14ac:dyDescent="0.35">
      <c r="A6829" s="34">
        <v>6855</v>
      </c>
      <c r="B6829" s="1" t="s">
        <v>19891</v>
      </c>
      <c r="C6829" s="1"/>
      <c r="D6829" s="1"/>
      <c r="E6829" s="1"/>
      <c r="F6829" s="1" t="s">
        <v>29262</v>
      </c>
      <c r="G6829" s="35" t="s">
        <v>19892</v>
      </c>
      <c r="H6829" s="35" t="s">
        <v>19893</v>
      </c>
      <c r="I6829" s="35" t="s">
        <v>23</v>
      </c>
      <c r="J6829" s="36"/>
      <c r="K6829" s="36">
        <v>10629000</v>
      </c>
      <c r="L6829" s="36">
        <v>44178000</v>
      </c>
      <c r="M6829" s="36">
        <v>67392000</v>
      </c>
      <c r="N6829" s="36">
        <v>72937000</v>
      </c>
      <c r="O6829" s="37"/>
      <c r="P6829" s="37">
        <v>0.64559999999999995</v>
      </c>
      <c r="Q6829" s="37">
        <v>8.8800000000000004E-2</v>
      </c>
      <c r="R6829" s="37">
        <v>4.8300000000000003E-2</v>
      </c>
      <c r="S6829" s="37">
        <v>8.9200000000000002E-2</v>
      </c>
      <c r="T6829" s="37"/>
      <c r="U6829" s="37"/>
      <c r="V6829" s="37"/>
      <c r="W6829" s="37"/>
      <c r="X6829" s="37"/>
      <c r="Z6829" s="4" t="str">
        <f t="shared" si="332"/>
        <v>NO</v>
      </c>
      <c r="AA6829" s="4" t="str">
        <f t="shared" si="332"/>
        <v>NO</v>
      </c>
      <c r="AB6829" s="4" t="str">
        <f t="shared" si="332"/>
        <v>NO</v>
      </c>
      <c r="AD6829" s="4">
        <f t="shared" si="333"/>
        <v>0</v>
      </c>
    </row>
    <row r="6830" spans="1:30" ht="14.4" customHeight="1" x14ac:dyDescent="0.35">
      <c r="A6830" s="34">
        <v>6856</v>
      </c>
      <c r="B6830" s="1" t="s">
        <v>19894</v>
      </c>
      <c r="C6830" s="1"/>
      <c r="D6830" s="1"/>
      <c r="E6830" s="1"/>
      <c r="F6830" s="1" t="s">
        <v>29262</v>
      </c>
      <c r="G6830" s="35" t="s">
        <v>19895</v>
      </c>
      <c r="H6830" s="35" t="s">
        <v>19896</v>
      </c>
      <c r="I6830" s="35" t="s">
        <v>23</v>
      </c>
      <c r="J6830" s="36">
        <v>42995000</v>
      </c>
      <c r="K6830" s="36">
        <v>60805000</v>
      </c>
      <c r="L6830" s="36">
        <v>78547000</v>
      </c>
      <c r="M6830" s="36">
        <v>102343000</v>
      </c>
      <c r="N6830" s="36">
        <v>72919000</v>
      </c>
      <c r="O6830" s="37">
        <v>1.3299999999999999E-2</v>
      </c>
      <c r="P6830" s="37">
        <v>2.8500000000000001E-2</v>
      </c>
      <c r="Q6830" s="37">
        <v>1.2800000000000001E-2</v>
      </c>
      <c r="R6830" s="37">
        <v>1.2200000000000001E-2</v>
      </c>
      <c r="S6830" s="37">
        <v>4.0099999999999997E-2</v>
      </c>
      <c r="T6830" s="37"/>
      <c r="U6830" s="37"/>
      <c r="V6830" s="37"/>
      <c r="W6830" s="37"/>
      <c r="X6830" s="37"/>
      <c r="Z6830" s="4" t="str">
        <f t="shared" si="332"/>
        <v>NO</v>
      </c>
      <c r="AA6830" s="4" t="str">
        <f t="shared" si="332"/>
        <v>NO</v>
      </c>
      <c r="AB6830" s="4" t="str">
        <f t="shared" si="332"/>
        <v>NO</v>
      </c>
      <c r="AD6830" s="4">
        <f t="shared" si="333"/>
        <v>0</v>
      </c>
    </row>
    <row r="6831" spans="1:30" ht="14.4" customHeight="1" x14ac:dyDescent="0.35">
      <c r="A6831" s="34">
        <v>6857</v>
      </c>
      <c r="B6831" s="1" t="s">
        <v>19897</v>
      </c>
      <c r="C6831" s="1" t="s">
        <v>29015</v>
      </c>
      <c r="D6831" s="1"/>
      <c r="E6831" s="1" t="s">
        <v>29008</v>
      </c>
      <c r="F6831" s="1" t="s">
        <v>29262</v>
      </c>
      <c r="G6831" s="35" t="s">
        <v>19898</v>
      </c>
      <c r="H6831" s="35" t="s">
        <v>19899</v>
      </c>
      <c r="I6831" s="35" t="s">
        <v>29</v>
      </c>
      <c r="J6831" s="36">
        <v>32682000</v>
      </c>
      <c r="K6831" s="36">
        <v>45947000</v>
      </c>
      <c r="L6831" s="36">
        <v>45722000</v>
      </c>
      <c r="M6831" s="36">
        <v>55982000</v>
      </c>
      <c r="N6831" s="36">
        <v>72911000</v>
      </c>
      <c r="O6831" s="37">
        <v>0.44369999999999998</v>
      </c>
      <c r="P6831" s="37">
        <v>0.43269999999999997</v>
      </c>
      <c r="Q6831" s="37">
        <v>0.35970000000000002</v>
      </c>
      <c r="R6831" s="37">
        <v>0.26729999999999998</v>
      </c>
      <c r="S6831" s="37">
        <v>0.26579999999999998</v>
      </c>
      <c r="T6831" s="37"/>
      <c r="U6831" s="37"/>
      <c r="V6831" s="37"/>
      <c r="W6831" s="37"/>
      <c r="X6831" s="37"/>
      <c r="Z6831" s="4" t="str">
        <f t="shared" si="332"/>
        <v>YES</v>
      </c>
      <c r="AA6831" s="4" t="str">
        <f t="shared" si="332"/>
        <v>YES</v>
      </c>
      <c r="AB6831" s="4" t="str">
        <f t="shared" si="332"/>
        <v>YES</v>
      </c>
      <c r="AD6831" s="4">
        <f t="shared" si="333"/>
        <v>3</v>
      </c>
    </row>
    <row r="6832" spans="1:30" ht="14.4" customHeight="1" x14ac:dyDescent="0.35">
      <c r="A6832" s="34">
        <v>6858</v>
      </c>
      <c r="B6832" s="1" t="s">
        <v>19900</v>
      </c>
      <c r="C6832" s="1" t="s">
        <v>29015</v>
      </c>
      <c r="D6832" s="1"/>
      <c r="E6832" s="1" t="s">
        <v>29008</v>
      </c>
      <c r="F6832" s="1" t="s">
        <v>29262</v>
      </c>
      <c r="G6832" s="35" t="s">
        <v>19901</v>
      </c>
      <c r="H6832" s="35" t="s">
        <v>19902</v>
      </c>
      <c r="I6832" s="35" t="s">
        <v>29</v>
      </c>
      <c r="J6832" s="36">
        <v>31669000</v>
      </c>
      <c r="K6832" s="36">
        <v>47611000</v>
      </c>
      <c r="L6832" s="36">
        <v>65728000</v>
      </c>
      <c r="M6832" s="36">
        <v>66596000</v>
      </c>
      <c r="N6832" s="36">
        <v>72891000</v>
      </c>
      <c r="O6832" s="37">
        <v>0.2427</v>
      </c>
      <c r="P6832" s="37">
        <v>0.33950000000000002</v>
      </c>
      <c r="Q6832" s="37">
        <v>0.19650000000000001</v>
      </c>
      <c r="R6832" s="37">
        <v>0.1482</v>
      </c>
      <c r="S6832" s="37">
        <v>0.13730000000000001</v>
      </c>
      <c r="T6832" s="37"/>
      <c r="U6832" s="37"/>
      <c r="V6832" s="37"/>
      <c r="W6832" s="37"/>
      <c r="X6832" s="37"/>
      <c r="Z6832" s="4" t="str">
        <f t="shared" si="332"/>
        <v>NO</v>
      </c>
      <c r="AA6832" s="4" t="str">
        <f t="shared" si="332"/>
        <v>NO</v>
      </c>
      <c r="AB6832" s="4" t="str">
        <f t="shared" si="332"/>
        <v>NO</v>
      </c>
      <c r="AD6832" s="4">
        <f t="shared" si="333"/>
        <v>0</v>
      </c>
    </row>
    <row r="6833" spans="1:30" ht="14.4" customHeight="1" x14ac:dyDescent="0.35">
      <c r="A6833" s="34">
        <v>6859</v>
      </c>
      <c r="B6833" s="1" t="s">
        <v>19903</v>
      </c>
      <c r="C6833" s="1" t="s">
        <v>29015</v>
      </c>
      <c r="D6833" s="1"/>
      <c r="E6833" s="1" t="s">
        <v>29008</v>
      </c>
      <c r="F6833" s="1" t="s">
        <v>29262</v>
      </c>
      <c r="G6833" s="35" t="s">
        <v>19904</v>
      </c>
      <c r="H6833" s="35" t="s">
        <v>19905</v>
      </c>
      <c r="I6833" s="35" t="s">
        <v>29</v>
      </c>
      <c r="J6833" s="36">
        <v>3186000</v>
      </c>
      <c r="K6833" s="36">
        <v>38081000</v>
      </c>
      <c r="L6833" s="36">
        <v>48929000</v>
      </c>
      <c r="M6833" s="36">
        <v>58056000</v>
      </c>
      <c r="N6833" s="36">
        <v>72891000</v>
      </c>
      <c r="O6833" s="37"/>
      <c r="P6833" s="37">
        <v>2.2800000000000001E-2</v>
      </c>
      <c r="Q6833" s="37"/>
      <c r="R6833" s="37"/>
      <c r="S6833" s="37">
        <v>4.6100000000000002E-2</v>
      </c>
      <c r="T6833" s="37"/>
      <c r="U6833" s="37"/>
      <c r="V6833" s="37"/>
      <c r="W6833" s="37"/>
      <c r="X6833" s="37"/>
      <c r="Z6833" s="4" t="str">
        <f t="shared" si="332"/>
        <v>NO</v>
      </c>
      <c r="AA6833" s="4" t="str">
        <f t="shared" si="332"/>
        <v>NO</v>
      </c>
      <c r="AB6833" s="4" t="str">
        <f t="shared" si="332"/>
        <v>NO</v>
      </c>
      <c r="AD6833" s="4">
        <f t="shared" si="333"/>
        <v>0</v>
      </c>
    </row>
    <row r="6834" spans="1:30" ht="27.65" customHeight="1" x14ac:dyDescent="0.35">
      <c r="A6834" s="34">
        <v>6860</v>
      </c>
      <c r="B6834" s="1" t="s">
        <v>19906</v>
      </c>
      <c r="C6834" s="1" t="s">
        <v>29015</v>
      </c>
      <c r="D6834" s="1"/>
      <c r="E6834" s="1" t="s">
        <v>29008</v>
      </c>
      <c r="F6834" s="1" t="s">
        <v>29262</v>
      </c>
      <c r="G6834" s="35" t="s">
        <v>19907</v>
      </c>
      <c r="H6834" s="35" t="s">
        <v>19908</v>
      </c>
      <c r="I6834" s="35" t="s">
        <v>29</v>
      </c>
      <c r="J6834" s="36">
        <v>41885000</v>
      </c>
      <c r="K6834" s="36">
        <v>44233000</v>
      </c>
      <c r="L6834" s="36">
        <v>47725000</v>
      </c>
      <c r="M6834" s="36">
        <v>65007000</v>
      </c>
      <c r="N6834" s="36">
        <v>72888000</v>
      </c>
      <c r="O6834" s="37">
        <v>0.52039999999999997</v>
      </c>
      <c r="P6834" s="37">
        <v>0.49380000000000002</v>
      </c>
      <c r="Q6834" s="37">
        <v>0.37059999999999998</v>
      </c>
      <c r="R6834" s="37">
        <v>0.53369999999999995</v>
      </c>
      <c r="S6834" s="37">
        <v>0.56459999999999999</v>
      </c>
      <c r="T6834" s="37"/>
      <c r="U6834" s="37"/>
      <c r="V6834" s="37"/>
      <c r="W6834" s="37"/>
      <c r="X6834" s="37"/>
      <c r="Z6834" s="4" t="str">
        <f t="shared" si="332"/>
        <v>YES</v>
      </c>
      <c r="AA6834" s="4" t="str">
        <f t="shared" si="332"/>
        <v>YES</v>
      </c>
      <c r="AB6834" s="4" t="str">
        <f t="shared" si="332"/>
        <v>YES</v>
      </c>
      <c r="AD6834" s="4">
        <f t="shared" si="333"/>
        <v>3</v>
      </c>
    </row>
    <row r="6835" spans="1:30" ht="27.65" customHeight="1" x14ac:dyDescent="0.35">
      <c r="A6835" s="34">
        <v>6861</v>
      </c>
      <c r="B6835" s="1" t="s">
        <v>19909</v>
      </c>
      <c r="C6835" s="1" t="s">
        <v>29015</v>
      </c>
      <c r="D6835" s="1"/>
      <c r="E6835" s="1" t="s">
        <v>29008</v>
      </c>
      <c r="F6835" s="1" t="s">
        <v>29262</v>
      </c>
      <c r="G6835" s="35" t="s">
        <v>19910</v>
      </c>
      <c r="H6835" s="35" t="s">
        <v>19911</v>
      </c>
      <c r="I6835" s="35" t="s">
        <v>29</v>
      </c>
      <c r="J6835" s="36">
        <v>45425000</v>
      </c>
      <c r="K6835" s="36">
        <v>52327000</v>
      </c>
      <c r="L6835" s="36">
        <v>52768000</v>
      </c>
      <c r="M6835" s="36">
        <v>56093000</v>
      </c>
      <c r="N6835" s="36">
        <v>72871000</v>
      </c>
      <c r="O6835" s="37">
        <v>0.2979</v>
      </c>
      <c r="P6835" s="37">
        <v>0.23</v>
      </c>
      <c r="Q6835" s="37">
        <v>0.1973</v>
      </c>
      <c r="R6835" s="37">
        <v>0.31259999999999999</v>
      </c>
      <c r="S6835" s="37">
        <v>0.10580000000000001</v>
      </c>
      <c r="T6835" s="37"/>
      <c r="U6835" s="37"/>
      <c r="V6835" s="37"/>
      <c r="W6835" s="37"/>
      <c r="X6835" s="37"/>
      <c r="Z6835" s="4" t="str">
        <f t="shared" si="332"/>
        <v>NO</v>
      </c>
      <c r="AA6835" s="4" t="str">
        <f t="shared" si="332"/>
        <v>YES</v>
      </c>
      <c r="AB6835" s="4" t="str">
        <f t="shared" si="332"/>
        <v>NO</v>
      </c>
      <c r="AD6835" s="4">
        <f t="shared" si="333"/>
        <v>1</v>
      </c>
    </row>
    <row r="6836" spans="1:30" ht="14.4" customHeight="1" x14ac:dyDescent="0.35">
      <c r="A6836" s="34">
        <v>6862</v>
      </c>
      <c r="B6836" s="1" t="s">
        <v>19912</v>
      </c>
      <c r="C6836" s="1" t="s">
        <v>29015</v>
      </c>
      <c r="D6836" s="1"/>
      <c r="E6836" s="1" t="s">
        <v>29008</v>
      </c>
      <c r="F6836" s="1" t="s">
        <v>29262</v>
      </c>
      <c r="G6836" s="35" t="s">
        <v>19913</v>
      </c>
      <c r="H6836" s="35" t="s">
        <v>19914</v>
      </c>
      <c r="I6836" s="35" t="s">
        <v>29</v>
      </c>
      <c r="J6836" s="36"/>
      <c r="K6836" s="36"/>
      <c r="L6836" s="36"/>
      <c r="M6836" s="36"/>
      <c r="N6836" s="36">
        <v>72862000</v>
      </c>
      <c r="O6836" s="37"/>
      <c r="P6836" s="37"/>
      <c r="Q6836" s="37"/>
      <c r="R6836" s="37"/>
      <c r="S6836" s="37">
        <v>0.1061</v>
      </c>
      <c r="T6836" s="37"/>
      <c r="U6836" s="37"/>
      <c r="V6836" s="37"/>
      <c r="W6836" s="37"/>
      <c r="X6836" s="37">
        <v>-2.0999999999999999E-3</v>
      </c>
      <c r="Z6836" s="4" t="str">
        <f t="shared" si="332"/>
        <v>NO</v>
      </c>
      <c r="AA6836" s="4" t="str">
        <f t="shared" si="332"/>
        <v>NO</v>
      </c>
      <c r="AB6836" s="4" t="str">
        <f t="shared" si="332"/>
        <v>NO</v>
      </c>
      <c r="AD6836" s="4">
        <f t="shared" si="333"/>
        <v>0</v>
      </c>
    </row>
    <row r="6837" spans="1:30" ht="14.4" customHeight="1" x14ac:dyDescent="0.35">
      <c r="A6837" s="34">
        <v>6863</v>
      </c>
      <c r="B6837" s="1" t="s">
        <v>19915</v>
      </c>
      <c r="C6837" s="1"/>
      <c r="D6837" s="1"/>
      <c r="E6837" s="1"/>
      <c r="F6837" s="1" t="s">
        <v>29262</v>
      </c>
      <c r="G6837" s="35" t="s">
        <v>19916</v>
      </c>
      <c r="H6837" s="35" t="s">
        <v>19917</v>
      </c>
      <c r="I6837" s="35" t="s">
        <v>23</v>
      </c>
      <c r="J6837" s="36">
        <v>40255000</v>
      </c>
      <c r="K6837" s="36">
        <v>49726000</v>
      </c>
      <c r="L6837" s="36">
        <v>50816000</v>
      </c>
      <c r="M6837" s="36">
        <v>65306000</v>
      </c>
      <c r="N6837" s="36">
        <v>72857000</v>
      </c>
      <c r="O6837" s="37">
        <v>6.2100000000000002E-2</v>
      </c>
      <c r="P6837" s="37">
        <v>9.2200000000000004E-2</v>
      </c>
      <c r="Q6837" s="37">
        <v>-5.2400000000000002E-2</v>
      </c>
      <c r="R6837" s="37">
        <v>4.0500000000000001E-2</v>
      </c>
      <c r="S6837" s="37">
        <v>9.1000000000000004E-3</v>
      </c>
      <c r="T6837" s="37">
        <v>-3.39E-2</v>
      </c>
      <c r="U6837" s="37">
        <v>-2.75E-2</v>
      </c>
      <c r="V6837" s="37">
        <v>-2.69E-2</v>
      </c>
      <c r="W6837" s="37">
        <v>-2.0899999999999998E-2</v>
      </c>
      <c r="X6837" s="37">
        <v>-1.8700000000000001E-2</v>
      </c>
      <c r="Z6837" s="4" t="str">
        <f t="shared" si="332"/>
        <v>NO</v>
      </c>
      <c r="AA6837" s="4" t="str">
        <f t="shared" si="332"/>
        <v>NO</v>
      </c>
      <c r="AB6837" s="4" t="str">
        <f t="shared" si="332"/>
        <v>NO</v>
      </c>
      <c r="AD6837" s="4">
        <f t="shared" si="333"/>
        <v>0</v>
      </c>
    </row>
    <row r="6838" spans="1:30" ht="14.4" customHeight="1" x14ac:dyDescent="0.35">
      <c r="A6838" s="34">
        <v>6864</v>
      </c>
      <c r="B6838" s="1" t="s">
        <v>19918</v>
      </c>
      <c r="C6838" s="1"/>
      <c r="D6838" s="1"/>
      <c r="E6838" s="1"/>
      <c r="F6838" s="1" t="s">
        <v>29262</v>
      </c>
      <c r="G6838" s="35" t="s">
        <v>19919</v>
      </c>
      <c r="H6838" s="35" t="s">
        <v>19920</v>
      </c>
      <c r="I6838" s="35" t="s">
        <v>390</v>
      </c>
      <c r="J6838" s="36">
        <v>32188000</v>
      </c>
      <c r="K6838" s="36">
        <v>49035000</v>
      </c>
      <c r="L6838" s="36">
        <v>55147000</v>
      </c>
      <c r="M6838" s="36">
        <v>68501000</v>
      </c>
      <c r="N6838" s="36">
        <v>72851000</v>
      </c>
      <c r="O6838" s="37">
        <v>-6.1400000000000003E-2</v>
      </c>
      <c r="P6838" s="37">
        <v>5.1400000000000001E-2</v>
      </c>
      <c r="Q6838" s="37">
        <v>0.61629999999999996</v>
      </c>
      <c r="R6838" s="37">
        <v>0.6462</v>
      </c>
      <c r="S6838" s="37">
        <v>0.70409999999999995</v>
      </c>
      <c r="T6838" s="37">
        <v>1.8800000000000001E-2</v>
      </c>
      <c r="U6838" s="37">
        <v>5.5599999999999997E-2</v>
      </c>
      <c r="V6838" s="37">
        <v>6.7699999999999996E-2</v>
      </c>
      <c r="W6838" s="37">
        <v>5.1799999999999999E-2</v>
      </c>
      <c r="X6838" s="37">
        <v>-1.1299999999999999E-2</v>
      </c>
      <c r="Z6838" s="4" t="str">
        <f t="shared" si="332"/>
        <v>YES</v>
      </c>
      <c r="AA6838" s="4" t="str">
        <f t="shared" si="332"/>
        <v>YES</v>
      </c>
      <c r="AB6838" s="4" t="str">
        <f t="shared" si="332"/>
        <v>YES</v>
      </c>
      <c r="AD6838" s="4">
        <f t="shared" si="333"/>
        <v>3</v>
      </c>
    </row>
    <row r="6839" spans="1:30" ht="14.4" customHeight="1" x14ac:dyDescent="0.35">
      <c r="A6839" s="34">
        <v>6865</v>
      </c>
      <c r="B6839" s="1" t="s">
        <v>2718</v>
      </c>
      <c r="C6839" s="1"/>
      <c r="D6839" s="1"/>
      <c r="E6839" s="1"/>
      <c r="F6839" s="1" t="s">
        <v>29262</v>
      </c>
      <c r="G6839" s="35" t="s">
        <v>19921</v>
      </c>
      <c r="H6839" s="35" t="s">
        <v>19922</v>
      </c>
      <c r="I6839" s="35" t="s">
        <v>23</v>
      </c>
      <c r="J6839" s="36"/>
      <c r="K6839" s="36"/>
      <c r="L6839" s="36">
        <v>5260000</v>
      </c>
      <c r="M6839" s="36">
        <v>19615000</v>
      </c>
      <c r="N6839" s="36">
        <v>72850000</v>
      </c>
      <c r="O6839" s="37"/>
      <c r="P6839" s="37"/>
      <c r="Q6839" s="37">
        <v>0.1671</v>
      </c>
      <c r="R6839" s="37">
        <v>1.9E-2</v>
      </c>
      <c r="S6839" s="37">
        <v>6.2899999999999998E-2</v>
      </c>
      <c r="T6839" s="37"/>
      <c r="U6839" s="37"/>
      <c r="V6839" s="37"/>
      <c r="W6839" s="37"/>
      <c r="X6839" s="37"/>
      <c r="Z6839" s="4" t="str">
        <f t="shared" si="332"/>
        <v>NO</v>
      </c>
      <c r="AA6839" s="4" t="str">
        <f t="shared" si="332"/>
        <v>NO</v>
      </c>
      <c r="AB6839" s="4" t="str">
        <f t="shared" si="332"/>
        <v>NO</v>
      </c>
      <c r="AD6839" s="4">
        <f t="shared" si="333"/>
        <v>0</v>
      </c>
    </row>
    <row r="6840" spans="1:30" ht="14.4" customHeight="1" x14ac:dyDescent="0.35">
      <c r="A6840" s="34">
        <v>6866</v>
      </c>
      <c r="B6840" s="1" t="s">
        <v>19923</v>
      </c>
      <c r="C6840" s="1" t="s">
        <v>29015</v>
      </c>
      <c r="D6840" s="1"/>
      <c r="E6840" s="1" t="s">
        <v>29008</v>
      </c>
      <c r="F6840" s="1" t="s">
        <v>29262</v>
      </c>
      <c r="G6840" s="35" t="s">
        <v>19924</v>
      </c>
      <c r="H6840" s="35" t="s">
        <v>19925</v>
      </c>
      <c r="I6840" s="35" t="s">
        <v>29</v>
      </c>
      <c r="J6840" s="36">
        <v>32292000</v>
      </c>
      <c r="K6840" s="36">
        <v>43835000</v>
      </c>
      <c r="L6840" s="36">
        <v>65450000</v>
      </c>
      <c r="M6840" s="36">
        <v>85570000</v>
      </c>
      <c r="N6840" s="36">
        <v>72843000</v>
      </c>
      <c r="O6840" s="37">
        <v>0.33200000000000002</v>
      </c>
      <c r="P6840" s="37">
        <v>0.26190000000000002</v>
      </c>
      <c r="Q6840" s="37">
        <v>0.30609999999999998</v>
      </c>
      <c r="R6840" s="37">
        <v>0.1699</v>
      </c>
      <c r="S6840" s="37">
        <v>7.1800000000000003E-2</v>
      </c>
      <c r="T6840" s="37">
        <v>0.2959</v>
      </c>
      <c r="U6840" s="37">
        <v>0.23630000000000001</v>
      </c>
      <c r="V6840" s="37">
        <v>0.28249999999999997</v>
      </c>
      <c r="W6840" s="37">
        <v>0.15390000000000001</v>
      </c>
      <c r="X6840" s="37">
        <v>5.4600000000000003E-2</v>
      </c>
      <c r="Z6840" s="4" t="str">
        <f t="shared" si="332"/>
        <v>YES</v>
      </c>
      <c r="AA6840" s="4" t="str">
        <f t="shared" si="332"/>
        <v>NO</v>
      </c>
      <c r="AB6840" s="4" t="str">
        <f t="shared" si="332"/>
        <v>NO</v>
      </c>
      <c r="AD6840" s="4">
        <f t="shared" si="333"/>
        <v>1</v>
      </c>
    </row>
    <row r="6841" spans="1:30" ht="14.4" customHeight="1" x14ac:dyDescent="0.35">
      <c r="A6841" s="34">
        <v>6867</v>
      </c>
      <c r="B6841" s="1" t="s">
        <v>8939</v>
      </c>
      <c r="C6841" s="1"/>
      <c r="D6841" s="1"/>
      <c r="E6841" s="1"/>
      <c r="F6841" s="1" t="s">
        <v>29262</v>
      </c>
      <c r="G6841" s="35" t="s">
        <v>19926</v>
      </c>
      <c r="H6841" s="35" t="s">
        <v>19927</v>
      </c>
      <c r="I6841" s="35" t="s">
        <v>43</v>
      </c>
      <c r="J6841" s="36">
        <v>59498000</v>
      </c>
      <c r="K6841" s="36">
        <v>69324000</v>
      </c>
      <c r="L6841" s="36">
        <v>66816000</v>
      </c>
      <c r="M6841" s="36">
        <v>65292000</v>
      </c>
      <c r="N6841" s="36">
        <v>72797000</v>
      </c>
      <c r="O6841" s="37">
        <v>0.67479999999999996</v>
      </c>
      <c r="P6841" s="37">
        <v>0.75660000000000005</v>
      </c>
      <c r="Q6841" s="37">
        <v>0.70269999999999999</v>
      </c>
      <c r="R6841" s="37">
        <v>0.70650000000000002</v>
      </c>
      <c r="S6841" s="37">
        <v>0.73329999999999995</v>
      </c>
      <c r="T6841" s="37"/>
      <c r="U6841" s="37"/>
      <c r="V6841" s="37"/>
      <c r="W6841" s="37"/>
      <c r="X6841" s="37"/>
      <c r="Z6841" s="4" t="str">
        <f t="shared" si="332"/>
        <v>YES</v>
      </c>
      <c r="AA6841" s="4" t="str">
        <f t="shared" si="332"/>
        <v>YES</v>
      </c>
      <c r="AB6841" s="4" t="str">
        <f t="shared" si="332"/>
        <v>YES</v>
      </c>
      <c r="AD6841" s="4">
        <f t="shared" si="333"/>
        <v>3</v>
      </c>
    </row>
    <row r="6842" spans="1:30" ht="27.65" customHeight="1" x14ac:dyDescent="0.35">
      <c r="A6842" s="34">
        <v>6868</v>
      </c>
      <c r="B6842" s="1" t="s">
        <v>19928</v>
      </c>
      <c r="C6842" s="1"/>
      <c r="D6842" s="1"/>
      <c r="E6842" s="1"/>
      <c r="F6842" s="1" t="s">
        <v>29262</v>
      </c>
      <c r="G6842" s="35" t="s">
        <v>19929</v>
      </c>
      <c r="H6842" s="35" t="s">
        <v>19930</v>
      </c>
      <c r="I6842" s="35" t="s">
        <v>23</v>
      </c>
      <c r="J6842" s="36">
        <v>59957000</v>
      </c>
      <c r="K6842" s="36">
        <v>66780000</v>
      </c>
      <c r="L6842" s="36">
        <v>71642000</v>
      </c>
      <c r="M6842" s="36">
        <v>62052000</v>
      </c>
      <c r="N6842" s="36">
        <v>72783000</v>
      </c>
      <c r="O6842" s="37">
        <v>0.1133</v>
      </c>
      <c r="P6842" s="37">
        <v>-6.5199999999999994E-2</v>
      </c>
      <c r="Q6842" s="37">
        <v>4.7999999999999996E-3</v>
      </c>
      <c r="R6842" s="37">
        <v>-7.3800000000000004E-2</v>
      </c>
      <c r="S6842" s="37">
        <v>-2E-3</v>
      </c>
      <c r="T6842" s="37">
        <v>0.1104</v>
      </c>
      <c r="U6842" s="37">
        <v>-7.0800000000000002E-2</v>
      </c>
      <c r="V6842" s="37">
        <v>-3.8999999999999998E-3</v>
      </c>
      <c r="W6842" s="37">
        <v>-7.8100000000000003E-2</v>
      </c>
      <c r="X6842" s="37">
        <v>-3.3999999999999998E-3</v>
      </c>
      <c r="Z6842" s="4" t="str">
        <f t="shared" si="332"/>
        <v>NO</v>
      </c>
      <c r="AA6842" s="4" t="str">
        <f t="shared" si="332"/>
        <v>NO</v>
      </c>
      <c r="AB6842" s="4" t="str">
        <f t="shared" si="332"/>
        <v>NO</v>
      </c>
      <c r="AD6842" s="4">
        <f t="shared" si="333"/>
        <v>0</v>
      </c>
    </row>
    <row r="6843" spans="1:30" ht="14.4" customHeight="1" x14ac:dyDescent="0.35">
      <c r="A6843" s="34">
        <v>6869</v>
      </c>
      <c r="B6843" s="1" t="s">
        <v>14010</v>
      </c>
      <c r="C6843" s="1" t="s">
        <v>29015</v>
      </c>
      <c r="D6843" s="1"/>
      <c r="E6843" s="1" t="s">
        <v>29008</v>
      </c>
      <c r="F6843" s="1" t="s">
        <v>29262</v>
      </c>
      <c r="G6843" s="35" t="s">
        <v>19931</v>
      </c>
      <c r="H6843" s="35" t="s">
        <v>19932</v>
      </c>
      <c r="I6843" s="35" t="s">
        <v>29</v>
      </c>
      <c r="J6843" s="36">
        <v>33645000</v>
      </c>
      <c r="K6843" s="36">
        <v>38015000</v>
      </c>
      <c r="L6843" s="36">
        <v>35343000</v>
      </c>
      <c r="M6843" s="36">
        <v>58011000</v>
      </c>
      <c r="N6843" s="36">
        <v>72778000</v>
      </c>
      <c r="O6843" s="37">
        <v>2.2000000000000001E-3</v>
      </c>
      <c r="P6843" s="37">
        <v>0.1583</v>
      </c>
      <c r="Q6843" s="37">
        <v>0.1704</v>
      </c>
      <c r="R6843" s="37">
        <v>0.376</v>
      </c>
      <c r="S6843" s="37">
        <v>0.39200000000000002</v>
      </c>
      <c r="T6843" s="37">
        <v>-6.7000000000000002E-3</v>
      </c>
      <c r="U6843" s="37">
        <v>-1.4E-3</v>
      </c>
      <c r="V6843" s="37">
        <v>-2.5999999999999999E-3</v>
      </c>
      <c r="W6843" s="37">
        <v>-4.3E-3</v>
      </c>
      <c r="X6843" s="37">
        <v>-5.3E-3</v>
      </c>
      <c r="Z6843" s="4" t="str">
        <f t="shared" si="332"/>
        <v>NO</v>
      </c>
      <c r="AA6843" s="4" t="str">
        <f t="shared" si="332"/>
        <v>YES</v>
      </c>
      <c r="AB6843" s="4" t="str">
        <f t="shared" si="332"/>
        <v>YES</v>
      </c>
      <c r="AD6843" s="4">
        <f t="shared" si="333"/>
        <v>2</v>
      </c>
    </row>
    <row r="6844" spans="1:30" ht="27.65" customHeight="1" x14ac:dyDescent="0.35">
      <c r="A6844" s="34">
        <v>6870</v>
      </c>
      <c r="B6844" s="1" t="s">
        <v>19933</v>
      </c>
      <c r="C6844" s="1" t="s">
        <v>29015</v>
      </c>
      <c r="D6844" s="1"/>
      <c r="E6844" s="1" t="s">
        <v>29008</v>
      </c>
      <c r="F6844" s="1" t="s">
        <v>29262</v>
      </c>
      <c r="G6844" s="35" t="s">
        <v>19934</v>
      </c>
      <c r="H6844" s="35" t="s">
        <v>19935</v>
      </c>
      <c r="I6844" s="35" t="s">
        <v>29</v>
      </c>
      <c r="J6844" s="36">
        <v>12255000</v>
      </c>
      <c r="K6844" s="36">
        <v>18482000</v>
      </c>
      <c r="L6844" s="36">
        <v>24624000</v>
      </c>
      <c r="M6844" s="36">
        <v>51351000</v>
      </c>
      <c r="N6844" s="36">
        <v>72777000</v>
      </c>
      <c r="O6844" s="37">
        <v>0.35139999999999999</v>
      </c>
      <c r="P6844" s="37">
        <v>0.39779999999999999</v>
      </c>
      <c r="Q6844" s="37">
        <v>0.33979999999999999</v>
      </c>
      <c r="R6844" s="37">
        <v>0.41549999999999998</v>
      </c>
      <c r="S6844" s="37">
        <v>0.42630000000000001</v>
      </c>
      <c r="T6844" s="37"/>
      <c r="U6844" s="37"/>
      <c r="V6844" s="37"/>
      <c r="W6844" s="37"/>
      <c r="X6844" s="37"/>
      <c r="Z6844" s="4" t="str">
        <f t="shared" si="332"/>
        <v>YES</v>
      </c>
      <c r="AA6844" s="4" t="str">
        <f t="shared" si="332"/>
        <v>YES</v>
      </c>
      <c r="AB6844" s="4" t="str">
        <f t="shared" si="332"/>
        <v>YES</v>
      </c>
      <c r="AD6844" s="4">
        <f t="shared" si="333"/>
        <v>3</v>
      </c>
    </row>
    <row r="6845" spans="1:30" ht="14.4" customHeight="1" x14ac:dyDescent="0.35">
      <c r="A6845" s="34">
        <v>6871</v>
      </c>
      <c r="B6845" s="1" t="s">
        <v>19936</v>
      </c>
      <c r="C6845" s="1" t="s">
        <v>29015</v>
      </c>
      <c r="D6845" s="1"/>
      <c r="E6845" s="1" t="s">
        <v>29008</v>
      </c>
      <c r="F6845" s="1" t="s">
        <v>29262</v>
      </c>
      <c r="G6845" s="35" t="s">
        <v>19937</v>
      </c>
      <c r="H6845" s="35" t="s">
        <v>19938</v>
      </c>
      <c r="I6845" s="35" t="s">
        <v>29</v>
      </c>
      <c r="J6845" s="36">
        <v>30150000</v>
      </c>
      <c r="K6845" s="36">
        <v>21522000</v>
      </c>
      <c r="L6845" s="36">
        <v>37787000</v>
      </c>
      <c r="M6845" s="36">
        <v>67051000</v>
      </c>
      <c r="N6845" s="36">
        <v>72776000</v>
      </c>
      <c r="O6845" s="37">
        <v>5.45E-2</v>
      </c>
      <c r="P6845" s="37">
        <v>5.6300000000000003E-2</v>
      </c>
      <c r="Q6845" s="37">
        <v>0.18629999999999999</v>
      </c>
      <c r="R6845" s="37">
        <v>0.22309999999999999</v>
      </c>
      <c r="S6845" s="37">
        <v>0.2369</v>
      </c>
      <c r="T6845" s="37">
        <v>-3.0999999999999999E-3</v>
      </c>
      <c r="U6845" s="37">
        <v>-2.9999999999999997E-4</v>
      </c>
      <c r="V6845" s="37"/>
      <c r="W6845" s="37"/>
      <c r="X6845" s="37"/>
      <c r="Z6845" s="4" t="str">
        <f t="shared" si="332"/>
        <v>NO</v>
      </c>
      <c r="AA6845" s="4" t="str">
        <f t="shared" si="332"/>
        <v>YES</v>
      </c>
      <c r="AB6845" s="4" t="str">
        <f t="shared" si="332"/>
        <v>YES</v>
      </c>
      <c r="AD6845" s="4">
        <f t="shared" si="333"/>
        <v>2</v>
      </c>
    </row>
    <row r="6846" spans="1:30" ht="41.4" customHeight="1" x14ac:dyDescent="0.35">
      <c r="A6846" s="34">
        <v>6872</v>
      </c>
      <c r="B6846" s="1" t="s">
        <v>19939</v>
      </c>
      <c r="C6846" s="1"/>
      <c r="D6846" s="1"/>
      <c r="E6846" s="1"/>
      <c r="F6846" s="1" t="s">
        <v>29262</v>
      </c>
      <c r="G6846" s="35" t="s">
        <v>19940</v>
      </c>
      <c r="H6846" s="35" t="s">
        <v>19941</v>
      </c>
      <c r="I6846" s="35" t="s">
        <v>36</v>
      </c>
      <c r="J6846" s="36">
        <v>52515000</v>
      </c>
      <c r="K6846" s="36">
        <v>53194000</v>
      </c>
      <c r="L6846" s="36">
        <v>58340000</v>
      </c>
      <c r="M6846" s="36">
        <v>64007000</v>
      </c>
      <c r="N6846" s="36">
        <v>72773000</v>
      </c>
      <c r="O6846" s="37">
        <v>2.1399999999999999E-2</v>
      </c>
      <c r="P6846" s="37">
        <v>-0.12379999999999999</v>
      </c>
      <c r="Q6846" s="37">
        <v>1.4999999999999999E-2</v>
      </c>
      <c r="R6846" s="37">
        <v>5.1499999999999997E-2</v>
      </c>
      <c r="S6846" s="37">
        <v>7.0000000000000001E-3</v>
      </c>
      <c r="T6846" s="37"/>
      <c r="U6846" s="37"/>
      <c r="V6846" s="37"/>
      <c r="W6846" s="37"/>
      <c r="X6846" s="37"/>
      <c r="Z6846" s="4" t="str">
        <f t="shared" si="332"/>
        <v>NO</v>
      </c>
      <c r="AA6846" s="4" t="str">
        <f t="shared" si="332"/>
        <v>NO</v>
      </c>
      <c r="AB6846" s="4" t="str">
        <f t="shared" si="332"/>
        <v>NO</v>
      </c>
      <c r="AD6846" s="4">
        <f t="shared" si="333"/>
        <v>0</v>
      </c>
    </row>
    <row r="6847" spans="1:30" ht="27.65" customHeight="1" x14ac:dyDescent="0.35">
      <c r="A6847" s="34">
        <v>6873</v>
      </c>
      <c r="B6847" s="1" t="s">
        <v>9309</v>
      </c>
      <c r="C6847" s="1"/>
      <c r="D6847" s="1"/>
      <c r="E6847" s="1"/>
      <c r="F6847" s="1" t="s">
        <v>29262</v>
      </c>
      <c r="G6847" s="35" t="s">
        <v>19942</v>
      </c>
      <c r="H6847" s="35" t="s">
        <v>19943</v>
      </c>
      <c r="I6847" s="35" t="s">
        <v>390</v>
      </c>
      <c r="J6847" s="36">
        <v>64996000</v>
      </c>
      <c r="K6847" s="36">
        <v>66823000</v>
      </c>
      <c r="L6847" s="36">
        <v>70575000</v>
      </c>
      <c r="M6847" s="36">
        <v>86126000</v>
      </c>
      <c r="N6847" s="36">
        <v>72751000</v>
      </c>
      <c r="O6847" s="37">
        <v>1.6500000000000001E-2</v>
      </c>
      <c r="P6847" s="37">
        <v>2.6200000000000001E-2</v>
      </c>
      <c r="Q6847" s="37">
        <v>4.0399999999999998E-2</v>
      </c>
      <c r="R6847" s="37">
        <v>5.2400000000000002E-2</v>
      </c>
      <c r="S6847" s="37">
        <v>3.85E-2</v>
      </c>
      <c r="T6847" s="37">
        <v>-3.3999999999999998E-3</v>
      </c>
      <c r="U6847" s="37">
        <v>-8.0999999999999996E-3</v>
      </c>
      <c r="V6847" s="37">
        <v>-6.1000000000000004E-3</v>
      </c>
      <c r="W6847" s="37">
        <v>-4.0000000000000002E-4</v>
      </c>
      <c r="X6847" s="37"/>
      <c r="Z6847" s="4" t="str">
        <f t="shared" si="332"/>
        <v>NO</v>
      </c>
      <c r="AA6847" s="4" t="str">
        <f t="shared" si="332"/>
        <v>NO</v>
      </c>
      <c r="AB6847" s="4" t="str">
        <f t="shared" si="332"/>
        <v>NO</v>
      </c>
      <c r="AD6847" s="4">
        <f t="shared" si="333"/>
        <v>0</v>
      </c>
    </row>
    <row r="6848" spans="1:30" ht="14.4" customHeight="1" x14ac:dyDescent="0.35">
      <c r="A6848" s="34">
        <v>6874</v>
      </c>
      <c r="B6848" s="1" t="s">
        <v>19944</v>
      </c>
      <c r="C6848" s="1" t="s">
        <v>29015</v>
      </c>
      <c r="D6848" s="1"/>
      <c r="E6848" s="1" t="s">
        <v>29008</v>
      </c>
      <c r="F6848" s="1" t="s">
        <v>29262</v>
      </c>
      <c r="G6848" s="35" t="s">
        <v>19945</v>
      </c>
      <c r="H6848" s="35" t="s">
        <v>19946</v>
      </c>
      <c r="I6848" s="35" t="s">
        <v>29</v>
      </c>
      <c r="J6848" s="36">
        <v>51444000</v>
      </c>
      <c r="K6848" s="36">
        <v>58658000</v>
      </c>
      <c r="L6848" s="36">
        <v>54399000</v>
      </c>
      <c r="M6848" s="36">
        <v>71221000</v>
      </c>
      <c r="N6848" s="36">
        <v>72733000</v>
      </c>
      <c r="O6848" s="37">
        <v>0.1706</v>
      </c>
      <c r="P6848" s="37">
        <v>0.161</v>
      </c>
      <c r="Q6848" s="37">
        <v>0.1411</v>
      </c>
      <c r="R6848" s="37">
        <v>0.2427</v>
      </c>
      <c r="S6848" s="37">
        <v>0.24990000000000001</v>
      </c>
      <c r="T6848" s="37"/>
      <c r="U6848" s="37"/>
      <c r="V6848" s="37"/>
      <c r="W6848" s="37"/>
      <c r="X6848" s="37"/>
      <c r="Z6848" s="4" t="str">
        <f t="shared" si="332"/>
        <v>NO</v>
      </c>
      <c r="AA6848" s="4" t="str">
        <f t="shared" si="332"/>
        <v>YES</v>
      </c>
      <c r="AB6848" s="4" t="str">
        <f t="shared" si="332"/>
        <v>YES</v>
      </c>
      <c r="AD6848" s="4">
        <f t="shared" si="333"/>
        <v>2</v>
      </c>
    </row>
    <row r="6849" spans="1:30" ht="14.4" customHeight="1" x14ac:dyDescent="0.35">
      <c r="A6849" s="34">
        <v>6875</v>
      </c>
      <c r="B6849" s="1" t="s">
        <v>19947</v>
      </c>
      <c r="C6849" s="1"/>
      <c r="D6849" s="1"/>
      <c r="E6849" s="1"/>
      <c r="F6849" s="1" t="s">
        <v>29262</v>
      </c>
      <c r="G6849" s="35" t="s">
        <v>19948</v>
      </c>
      <c r="H6849" s="35" t="s">
        <v>19949</v>
      </c>
      <c r="I6849" s="35" t="s">
        <v>23</v>
      </c>
      <c r="J6849" s="36"/>
      <c r="K6849" s="36"/>
      <c r="L6849" s="36">
        <v>33329000</v>
      </c>
      <c r="M6849" s="36">
        <v>81994000</v>
      </c>
      <c r="N6849" s="36">
        <v>72725000</v>
      </c>
      <c r="O6849" s="37"/>
      <c r="P6849" s="37"/>
      <c r="Q6849" s="37">
        <v>0.13980000000000001</v>
      </c>
      <c r="R6849" s="37">
        <v>0.1056</v>
      </c>
      <c r="S6849" s="37">
        <v>0.1118</v>
      </c>
      <c r="T6849" s="37"/>
      <c r="U6849" s="37"/>
      <c r="V6849" s="37"/>
      <c r="W6849" s="37"/>
      <c r="X6849" s="37"/>
      <c r="Z6849" s="4" t="str">
        <f t="shared" si="332"/>
        <v>NO</v>
      </c>
      <c r="AA6849" s="4" t="str">
        <f t="shared" si="332"/>
        <v>NO</v>
      </c>
      <c r="AB6849" s="4" t="str">
        <f t="shared" si="332"/>
        <v>NO</v>
      </c>
      <c r="AD6849" s="4">
        <f t="shared" si="333"/>
        <v>0</v>
      </c>
    </row>
    <row r="6850" spans="1:30" ht="14.4" customHeight="1" x14ac:dyDescent="0.35">
      <c r="A6850" s="34">
        <v>6876</v>
      </c>
      <c r="B6850" s="1" t="s">
        <v>19950</v>
      </c>
      <c r="C6850" s="1" t="s">
        <v>29015</v>
      </c>
      <c r="D6850" s="1"/>
      <c r="E6850" s="1" t="s">
        <v>29008</v>
      </c>
      <c r="F6850" s="1" t="s">
        <v>29262</v>
      </c>
      <c r="G6850" s="35" t="s">
        <v>19951</v>
      </c>
      <c r="H6850" s="35" t="s">
        <v>19952</v>
      </c>
      <c r="I6850" s="35" t="s">
        <v>29</v>
      </c>
      <c r="J6850" s="36">
        <v>36098000</v>
      </c>
      <c r="K6850" s="36">
        <v>42591000</v>
      </c>
      <c r="L6850" s="36">
        <v>49303000</v>
      </c>
      <c r="M6850" s="36">
        <v>60706000</v>
      </c>
      <c r="N6850" s="36">
        <v>72700000</v>
      </c>
      <c r="O6850" s="37">
        <v>0.20130000000000001</v>
      </c>
      <c r="P6850" s="37">
        <v>2.8899999999999999E-2</v>
      </c>
      <c r="Q6850" s="37">
        <v>0.2039</v>
      </c>
      <c r="R6850" s="37">
        <v>7.4899999999999994E-2</v>
      </c>
      <c r="S6850" s="37">
        <v>7.4399999999999994E-2</v>
      </c>
      <c r="T6850" s="37"/>
      <c r="U6850" s="37"/>
      <c r="V6850" s="37"/>
      <c r="W6850" s="37"/>
      <c r="X6850" s="37"/>
      <c r="Z6850" s="4" t="str">
        <f t="shared" si="332"/>
        <v>YES</v>
      </c>
      <c r="AA6850" s="4" t="str">
        <f t="shared" si="332"/>
        <v>NO</v>
      </c>
      <c r="AB6850" s="4" t="str">
        <f t="shared" si="332"/>
        <v>NO</v>
      </c>
      <c r="AD6850" s="4">
        <f t="shared" si="333"/>
        <v>1</v>
      </c>
    </row>
    <row r="6851" spans="1:30" ht="27.65" customHeight="1" x14ac:dyDescent="0.35">
      <c r="A6851" s="34">
        <v>6877</v>
      </c>
      <c r="B6851" s="1" t="s">
        <v>19953</v>
      </c>
      <c r="C6851" s="1" t="s">
        <v>29015</v>
      </c>
      <c r="D6851" s="1"/>
      <c r="E6851" s="1" t="s">
        <v>29008</v>
      </c>
      <c r="F6851" s="1" t="s">
        <v>29262</v>
      </c>
      <c r="G6851" s="35" t="s">
        <v>19954</v>
      </c>
      <c r="H6851" s="35" t="s">
        <v>19955</v>
      </c>
      <c r="I6851" s="35" t="s">
        <v>29</v>
      </c>
      <c r="J6851" s="36">
        <v>22982000</v>
      </c>
      <c r="K6851" s="36">
        <v>27913000</v>
      </c>
      <c r="L6851" s="36">
        <v>34488000</v>
      </c>
      <c r="M6851" s="36">
        <v>46687000</v>
      </c>
      <c r="N6851" s="36">
        <v>72695000</v>
      </c>
      <c r="O6851" s="37">
        <v>-0.14649999999999999</v>
      </c>
      <c r="P6851" s="37">
        <v>-0.30380000000000001</v>
      </c>
      <c r="Q6851" s="37">
        <v>0.2089</v>
      </c>
      <c r="R6851" s="37">
        <v>0.21310000000000001</v>
      </c>
      <c r="S6851" s="37">
        <v>4.1099999999999998E-2</v>
      </c>
      <c r="T6851" s="37">
        <v>-1.1000000000000001E-3</v>
      </c>
      <c r="U6851" s="37">
        <v>-1.1000000000000001E-3</v>
      </c>
      <c r="V6851" s="37">
        <v>-2.1100000000000001E-2</v>
      </c>
      <c r="W6851" s="37">
        <v>-7.0000000000000001E-3</v>
      </c>
      <c r="X6851" s="37">
        <v>-4.0000000000000002E-4</v>
      </c>
      <c r="Z6851" s="4" t="str">
        <f t="shared" si="332"/>
        <v>YES</v>
      </c>
      <c r="AA6851" s="4" t="str">
        <f t="shared" si="332"/>
        <v>YES</v>
      </c>
      <c r="AB6851" s="4" t="str">
        <f t="shared" si="332"/>
        <v>NO</v>
      </c>
      <c r="AD6851" s="4">
        <f t="shared" si="333"/>
        <v>2</v>
      </c>
    </row>
    <row r="6852" spans="1:30" ht="14.4" customHeight="1" x14ac:dyDescent="0.35">
      <c r="A6852" s="34">
        <v>6878</v>
      </c>
      <c r="B6852" s="1" t="s">
        <v>19956</v>
      </c>
      <c r="C6852" s="1"/>
      <c r="D6852" s="1"/>
      <c r="E6852" s="1"/>
      <c r="F6852" s="1" t="s">
        <v>29262</v>
      </c>
      <c r="G6852" s="35" t="s">
        <v>19957</v>
      </c>
      <c r="H6852" s="35" t="s">
        <v>19958</v>
      </c>
      <c r="I6852" s="35" t="s">
        <v>544</v>
      </c>
      <c r="J6852" s="36">
        <v>45338000</v>
      </c>
      <c r="K6852" s="36">
        <v>57990000</v>
      </c>
      <c r="L6852" s="36">
        <v>50004000</v>
      </c>
      <c r="M6852" s="36">
        <v>60013000</v>
      </c>
      <c r="N6852" s="36">
        <v>72680000</v>
      </c>
      <c r="O6852" s="37">
        <v>0.10879999999999999</v>
      </c>
      <c r="P6852" s="37">
        <v>8.8499999999999995E-2</v>
      </c>
      <c r="Q6852" s="37">
        <v>0.32740000000000002</v>
      </c>
      <c r="R6852" s="37">
        <v>0.40510000000000002</v>
      </c>
      <c r="S6852" s="37">
        <v>0.37280000000000002</v>
      </c>
      <c r="T6852" s="37"/>
      <c r="U6852" s="37">
        <v>-5.1999999999999998E-3</v>
      </c>
      <c r="V6852" s="37"/>
      <c r="W6852" s="37"/>
      <c r="X6852" s="37"/>
      <c r="Z6852" s="4" t="str">
        <f t="shared" si="332"/>
        <v>YES</v>
      </c>
      <c r="AA6852" s="4" t="str">
        <f t="shared" si="332"/>
        <v>YES</v>
      </c>
      <c r="AB6852" s="4" t="str">
        <f t="shared" si="332"/>
        <v>YES</v>
      </c>
      <c r="AD6852" s="4">
        <f t="shared" si="333"/>
        <v>3</v>
      </c>
    </row>
    <row r="6853" spans="1:30" ht="14.4" customHeight="1" x14ac:dyDescent="0.35">
      <c r="A6853" s="34">
        <v>6879</v>
      </c>
      <c r="B6853" s="1" t="s">
        <v>19959</v>
      </c>
      <c r="C6853" s="1" t="s">
        <v>29015</v>
      </c>
      <c r="D6853" s="1"/>
      <c r="E6853" s="1" t="s">
        <v>29008</v>
      </c>
      <c r="F6853" s="1" t="s">
        <v>29262</v>
      </c>
      <c r="G6853" s="35" t="s">
        <v>19960</v>
      </c>
      <c r="H6853" s="35" t="s">
        <v>19961</v>
      </c>
      <c r="I6853" s="35" t="s">
        <v>29</v>
      </c>
      <c r="J6853" s="36">
        <v>56672000</v>
      </c>
      <c r="K6853" s="36">
        <v>50894000</v>
      </c>
      <c r="L6853" s="36">
        <v>55532000</v>
      </c>
      <c r="M6853" s="36">
        <v>63438000</v>
      </c>
      <c r="N6853" s="36">
        <v>72676000</v>
      </c>
      <c r="O6853" s="37">
        <v>0.217</v>
      </c>
      <c r="P6853" s="37">
        <v>0.16750000000000001</v>
      </c>
      <c r="Q6853" s="37">
        <v>9.5000000000000001E-2</v>
      </c>
      <c r="R6853" s="37">
        <v>3.8199999999999998E-2</v>
      </c>
      <c r="S6853" s="37">
        <v>6.0600000000000001E-2</v>
      </c>
      <c r="T6853" s="37">
        <v>-1.4800000000000001E-2</v>
      </c>
      <c r="U6853" s="37"/>
      <c r="V6853" s="37"/>
      <c r="W6853" s="37"/>
      <c r="X6853" s="37"/>
      <c r="Z6853" s="4" t="str">
        <f t="shared" ref="Z6853:AB6916" si="334">IF(Q6853&gt;20%,"YES","NO")</f>
        <v>NO</v>
      </c>
      <c r="AA6853" s="4" t="str">
        <f t="shared" si="334"/>
        <v>NO</v>
      </c>
      <c r="AB6853" s="4" t="str">
        <f t="shared" si="334"/>
        <v>NO</v>
      </c>
      <c r="AD6853" s="4">
        <f t="shared" ref="AD6853:AD6916" si="335">COUNTIF(Z6853:AB6853,"YES")</f>
        <v>0</v>
      </c>
    </row>
    <row r="6854" spans="1:30" ht="27.65" customHeight="1" x14ac:dyDescent="0.35">
      <c r="A6854" s="34">
        <v>6880</v>
      </c>
      <c r="B6854" s="1" t="s">
        <v>19962</v>
      </c>
      <c r="C6854" s="1"/>
      <c r="D6854" s="1"/>
      <c r="E6854" s="1"/>
      <c r="F6854" s="1" t="s">
        <v>29262</v>
      </c>
      <c r="G6854" s="35" t="s">
        <v>19963</v>
      </c>
      <c r="H6854" s="35" t="s">
        <v>19964</v>
      </c>
      <c r="I6854" s="35" t="s">
        <v>36</v>
      </c>
      <c r="J6854" s="36">
        <v>24226000</v>
      </c>
      <c r="K6854" s="36">
        <v>46635000</v>
      </c>
      <c r="L6854" s="36">
        <v>47779000</v>
      </c>
      <c r="M6854" s="36">
        <v>56904000</v>
      </c>
      <c r="N6854" s="36">
        <v>72665000</v>
      </c>
      <c r="O6854" s="37">
        <v>8.0999999999999996E-3</v>
      </c>
      <c r="P6854" s="37">
        <v>6.2199999999999998E-2</v>
      </c>
      <c r="Q6854" s="37">
        <v>3.9300000000000002E-2</v>
      </c>
      <c r="R6854" s="37">
        <v>2.7099999999999999E-2</v>
      </c>
      <c r="S6854" s="37">
        <v>6.3600000000000004E-2</v>
      </c>
      <c r="T6854" s="37"/>
      <c r="U6854" s="37"/>
      <c r="V6854" s="37"/>
      <c r="W6854" s="37"/>
      <c r="X6854" s="37"/>
      <c r="Z6854" s="4" t="str">
        <f t="shared" si="334"/>
        <v>NO</v>
      </c>
      <c r="AA6854" s="4" t="str">
        <f t="shared" si="334"/>
        <v>NO</v>
      </c>
      <c r="AB6854" s="4" t="str">
        <f t="shared" si="334"/>
        <v>NO</v>
      </c>
      <c r="AD6854" s="4">
        <f t="shared" si="335"/>
        <v>0</v>
      </c>
    </row>
    <row r="6855" spans="1:30" ht="14.4" customHeight="1" x14ac:dyDescent="0.35">
      <c r="A6855" s="34">
        <v>6881</v>
      </c>
      <c r="B6855" s="1" t="s">
        <v>19965</v>
      </c>
      <c r="C6855" s="1"/>
      <c r="D6855" s="1"/>
      <c r="E6855" s="1"/>
      <c r="F6855" s="1" t="s">
        <v>29262</v>
      </c>
      <c r="G6855" s="35" t="s">
        <v>19966</v>
      </c>
      <c r="H6855" s="35" t="s">
        <v>19967</v>
      </c>
      <c r="I6855" s="35" t="s">
        <v>43</v>
      </c>
      <c r="J6855" s="36">
        <v>25543000</v>
      </c>
      <c r="K6855" s="36">
        <v>26326000</v>
      </c>
      <c r="L6855" s="36">
        <v>40345000</v>
      </c>
      <c r="M6855" s="36">
        <v>58164000</v>
      </c>
      <c r="N6855" s="36">
        <v>72664000</v>
      </c>
      <c r="O6855" s="37">
        <v>0.15770000000000001</v>
      </c>
      <c r="P6855" s="37">
        <v>0.23749999999999999</v>
      </c>
      <c r="Q6855" s="37">
        <v>0.21329999999999999</v>
      </c>
      <c r="R6855" s="37">
        <v>0.31769999999999998</v>
      </c>
      <c r="S6855" s="37">
        <v>0.16400000000000001</v>
      </c>
      <c r="T6855" s="37">
        <v>0.1414</v>
      </c>
      <c r="U6855" s="37">
        <v>0.22289999999999999</v>
      </c>
      <c r="V6855" s="37">
        <v>0.20019999999999999</v>
      </c>
      <c r="W6855" s="37">
        <v>0.29630000000000001</v>
      </c>
      <c r="X6855" s="37">
        <v>0.15340000000000001</v>
      </c>
      <c r="Z6855" s="4" t="str">
        <f t="shared" si="334"/>
        <v>YES</v>
      </c>
      <c r="AA6855" s="4" t="str">
        <f t="shared" si="334"/>
        <v>YES</v>
      </c>
      <c r="AB6855" s="4" t="str">
        <f t="shared" si="334"/>
        <v>NO</v>
      </c>
      <c r="AD6855" s="4">
        <f t="shared" si="335"/>
        <v>2</v>
      </c>
    </row>
    <row r="6856" spans="1:30" ht="14.4" customHeight="1" x14ac:dyDescent="0.35">
      <c r="A6856" s="34">
        <v>6882</v>
      </c>
      <c r="B6856" s="1" t="s">
        <v>19968</v>
      </c>
      <c r="C6856" s="1"/>
      <c r="D6856" s="1"/>
      <c r="E6856" s="1"/>
      <c r="F6856" s="1" t="s">
        <v>29262</v>
      </c>
      <c r="G6856" s="35" t="s">
        <v>19969</v>
      </c>
      <c r="H6856" s="35" t="s">
        <v>19970</v>
      </c>
      <c r="I6856" s="35" t="s">
        <v>23</v>
      </c>
      <c r="J6856" s="36">
        <v>47543000</v>
      </c>
      <c r="K6856" s="36">
        <v>40403000</v>
      </c>
      <c r="L6856" s="36">
        <v>44895000</v>
      </c>
      <c r="M6856" s="36">
        <v>57998000</v>
      </c>
      <c r="N6856" s="36">
        <v>72662000</v>
      </c>
      <c r="O6856" s="37">
        <v>0.25580000000000003</v>
      </c>
      <c r="P6856" s="37">
        <v>4.3999999999999997E-2</v>
      </c>
      <c r="Q6856" s="37">
        <v>0.26800000000000002</v>
      </c>
      <c r="R6856" s="37">
        <v>0.23019999999999999</v>
      </c>
      <c r="S6856" s="37">
        <v>0.14360000000000001</v>
      </c>
      <c r="T6856" s="37">
        <v>0.2402</v>
      </c>
      <c r="U6856" s="37">
        <v>2.64E-2</v>
      </c>
      <c r="V6856" s="37">
        <v>0.25330000000000003</v>
      </c>
      <c r="W6856" s="37">
        <v>0.21479999999999999</v>
      </c>
      <c r="X6856" s="37"/>
      <c r="Z6856" s="4" t="str">
        <f t="shared" si="334"/>
        <v>YES</v>
      </c>
      <c r="AA6856" s="4" t="str">
        <f t="shared" si="334"/>
        <v>YES</v>
      </c>
      <c r="AB6856" s="4" t="str">
        <f t="shared" si="334"/>
        <v>NO</v>
      </c>
      <c r="AD6856" s="4">
        <f t="shared" si="335"/>
        <v>2</v>
      </c>
    </row>
    <row r="6857" spans="1:30" ht="27.65" customHeight="1" x14ac:dyDescent="0.35">
      <c r="A6857" s="34">
        <v>6883</v>
      </c>
      <c r="B6857" s="1" t="s">
        <v>19971</v>
      </c>
      <c r="C6857" s="1" t="s">
        <v>29015</v>
      </c>
      <c r="D6857" s="1"/>
      <c r="E6857" s="1" t="s">
        <v>29008</v>
      </c>
      <c r="F6857" s="1" t="s">
        <v>29262</v>
      </c>
      <c r="G6857" s="35" t="s">
        <v>19972</v>
      </c>
      <c r="H6857" s="35" t="s">
        <v>19973</v>
      </c>
      <c r="I6857" s="35" t="s">
        <v>29</v>
      </c>
      <c r="J6857" s="36"/>
      <c r="K6857" s="36">
        <v>1835000</v>
      </c>
      <c r="L6857" s="36">
        <v>15831000</v>
      </c>
      <c r="M6857" s="36">
        <v>45352000</v>
      </c>
      <c r="N6857" s="36">
        <v>72654000</v>
      </c>
      <c r="O6857" s="37"/>
      <c r="P6857" s="37">
        <v>-2.448</v>
      </c>
      <c r="Q6857" s="37">
        <v>0.1237</v>
      </c>
      <c r="R6857" s="37">
        <v>0.3821</v>
      </c>
      <c r="S6857" s="37">
        <v>0.32750000000000001</v>
      </c>
      <c r="T6857" s="37"/>
      <c r="U6857" s="37">
        <v>-1.6785000000000001</v>
      </c>
      <c r="V6857" s="37">
        <v>0.1026</v>
      </c>
      <c r="W6857" s="37">
        <v>0.36299999999999999</v>
      </c>
      <c r="X6857" s="37">
        <v>0.30959999999999999</v>
      </c>
      <c r="Z6857" s="4" t="str">
        <f t="shared" si="334"/>
        <v>NO</v>
      </c>
      <c r="AA6857" s="4" t="str">
        <f t="shared" si="334"/>
        <v>YES</v>
      </c>
      <c r="AB6857" s="4" t="str">
        <f t="shared" si="334"/>
        <v>YES</v>
      </c>
      <c r="AD6857" s="4">
        <f t="shared" si="335"/>
        <v>2</v>
      </c>
    </row>
    <row r="6858" spans="1:30" ht="14.4" customHeight="1" x14ac:dyDescent="0.35">
      <c r="A6858" s="34">
        <v>6884</v>
      </c>
      <c r="B6858" s="1" t="s">
        <v>19974</v>
      </c>
      <c r="C6858" s="1"/>
      <c r="D6858" s="1"/>
      <c r="E6858" s="1"/>
      <c r="F6858" s="1" t="s">
        <v>29262</v>
      </c>
      <c r="G6858" s="35" t="s">
        <v>19975</v>
      </c>
      <c r="H6858" s="35" t="s">
        <v>19976</v>
      </c>
      <c r="I6858" s="35" t="s">
        <v>33</v>
      </c>
      <c r="J6858" s="36">
        <v>47148000</v>
      </c>
      <c r="K6858" s="36">
        <v>41446000</v>
      </c>
      <c r="L6858" s="36">
        <v>48781000</v>
      </c>
      <c r="M6858" s="36">
        <v>59285000</v>
      </c>
      <c r="N6858" s="36">
        <v>72638000</v>
      </c>
      <c r="O6858" s="37">
        <v>3.95E-2</v>
      </c>
      <c r="P6858" s="37">
        <v>-3.73E-2</v>
      </c>
      <c r="Q6858" s="37">
        <v>5.7200000000000001E-2</v>
      </c>
      <c r="R6858" s="37">
        <v>0.1278</v>
      </c>
      <c r="S6858" s="37">
        <v>9.5100000000000004E-2</v>
      </c>
      <c r="T6858" s="37">
        <v>-5.9999999999999995E-4</v>
      </c>
      <c r="U6858" s="37">
        <v>-6.9999999999999999E-4</v>
      </c>
      <c r="V6858" s="37">
        <v>-5.9999999999999995E-4</v>
      </c>
      <c r="W6858" s="37">
        <v>-5.0000000000000001E-4</v>
      </c>
      <c r="X6858" s="37">
        <v>-4.0000000000000002E-4</v>
      </c>
      <c r="Z6858" s="4" t="str">
        <f t="shared" si="334"/>
        <v>NO</v>
      </c>
      <c r="AA6858" s="4" t="str">
        <f t="shared" si="334"/>
        <v>NO</v>
      </c>
      <c r="AB6858" s="4" t="str">
        <f t="shared" si="334"/>
        <v>NO</v>
      </c>
      <c r="AD6858" s="4">
        <f t="shared" si="335"/>
        <v>0</v>
      </c>
    </row>
    <row r="6859" spans="1:30" ht="27.65" customHeight="1" x14ac:dyDescent="0.35">
      <c r="A6859" s="34">
        <v>6885</v>
      </c>
      <c r="B6859" s="1" t="s">
        <v>19977</v>
      </c>
      <c r="C6859" s="1" t="s">
        <v>29015</v>
      </c>
      <c r="D6859" s="1"/>
      <c r="E6859" s="1" t="s">
        <v>29008</v>
      </c>
      <c r="F6859" s="1" t="s">
        <v>29262</v>
      </c>
      <c r="G6859" s="35" t="s">
        <v>19978</v>
      </c>
      <c r="H6859" s="35" t="s">
        <v>19979</v>
      </c>
      <c r="I6859" s="35" t="s">
        <v>29</v>
      </c>
      <c r="J6859" s="36">
        <v>37093000</v>
      </c>
      <c r="K6859" s="36">
        <v>44382000</v>
      </c>
      <c r="L6859" s="36">
        <v>49151000</v>
      </c>
      <c r="M6859" s="36">
        <v>60800000</v>
      </c>
      <c r="N6859" s="36">
        <v>72627000</v>
      </c>
      <c r="O6859" s="37">
        <v>0.17810000000000001</v>
      </c>
      <c r="P6859" s="37">
        <v>0.2235</v>
      </c>
      <c r="Q6859" s="37">
        <v>0.22850000000000001</v>
      </c>
      <c r="R6859" s="37">
        <v>0.1923</v>
      </c>
      <c r="S6859" s="37">
        <v>0.15479999999999999</v>
      </c>
      <c r="T6859" s="37"/>
      <c r="U6859" s="37"/>
      <c r="V6859" s="37"/>
      <c r="W6859" s="37"/>
      <c r="X6859" s="37"/>
      <c r="Z6859" s="4" t="str">
        <f t="shared" si="334"/>
        <v>YES</v>
      </c>
      <c r="AA6859" s="4" t="str">
        <f t="shared" si="334"/>
        <v>NO</v>
      </c>
      <c r="AB6859" s="4" t="str">
        <f t="shared" si="334"/>
        <v>NO</v>
      </c>
      <c r="AD6859" s="4">
        <f t="shared" si="335"/>
        <v>1</v>
      </c>
    </row>
    <row r="6860" spans="1:30" ht="41.4" customHeight="1" x14ac:dyDescent="0.35">
      <c r="A6860" s="34">
        <v>6886</v>
      </c>
      <c r="B6860" s="1" t="s">
        <v>10379</v>
      </c>
      <c r="C6860" s="1" t="s">
        <v>29015</v>
      </c>
      <c r="D6860" s="1"/>
      <c r="E6860" s="1" t="s">
        <v>29008</v>
      </c>
      <c r="F6860" s="1" t="s">
        <v>29262</v>
      </c>
      <c r="G6860" s="35" t="s">
        <v>19980</v>
      </c>
      <c r="H6860" s="35" t="s">
        <v>19981</v>
      </c>
      <c r="I6860" s="35" t="s">
        <v>29</v>
      </c>
      <c r="J6860" s="36">
        <v>11741000</v>
      </c>
      <c r="K6860" s="36">
        <v>17502000</v>
      </c>
      <c r="L6860" s="36">
        <v>33489000</v>
      </c>
      <c r="M6860" s="36">
        <v>45671000</v>
      </c>
      <c r="N6860" s="36">
        <v>72575000</v>
      </c>
      <c r="O6860" s="37">
        <v>0.1242</v>
      </c>
      <c r="P6860" s="37">
        <v>8.5599999999999996E-2</v>
      </c>
      <c r="Q6860" s="37">
        <v>0.12770000000000001</v>
      </c>
      <c r="R6860" s="37">
        <v>0.10539999999999999</v>
      </c>
      <c r="S6860" s="37">
        <v>0.29449999999999998</v>
      </c>
      <c r="T6860" s="37"/>
      <c r="U6860" s="37"/>
      <c r="V6860" s="37"/>
      <c r="W6860" s="37"/>
      <c r="X6860" s="37"/>
      <c r="Z6860" s="4" t="str">
        <f t="shared" si="334"/>
        <v>NO</v>
      </c>
      <c r="AA6860" s="4" t="str">
        <f t="shared" si="334"/>
        <v>NO</v>
      </c>
      <c r="AB6860" s="4" t="str">
        <f t="shared" si="334"/>
        <v>YES</v>
      </c>
      <c r="AD6860" s="4">
        <f t="shared" si="335"/>
        <v>1</v>
      </c>
    </row>
    <row r="6861" spans="1:30" ht="27.65" customHeight="1" x14ac:dyDescent="0.35">
      <c r="A6861" s="34">
        <v>6887</v>
      </c>
      <c r="B6861" s="1" t="s">
        <v>19982</v>
      </c>
      <c r="C6861" s="1" t="s">
        <v>29015</v>
      </c>
      <c r="D6861" s="1"/>
      <c r="E6861" s="1" t="s">
        <v>29008</v>
      </c>
      <c r="F6861" s="1" t="s">
        <v>29262</v>
      </c>
      <c r="G6861" s="35" t="s">
        <v>19983</v>
      </c>
      <c r="H6861" s="35" t="s">
        <v>19984</v>
      </c>
      <c r="I6861" s="35" t="s">
        <v>29</v>
      </c>
      <c r="J6861" s="36">
        <v>59813000</v>
      </c>
      <c r="K6861" s="36">
        <v>70677000</v>
      </c>
      <c r="L6861" s="36">
        <v>85860000</v>
      </c>
      <c r="M6861" s="36">
        <v>69354000</v>
      </c>
      <c r="N6861" s="36">
        <v>72559000</v>
      </c>
      <c r="O6861" s="37">
        <v>0.10290000000000001</v>
      </c>
      <c r="P6861" s="37">
        <v>0.13439999999999999</v>
      </c>
      <c r="Q6861" s="37">
        <v>0.1143</v>
      </c>
      <c r="R6861" s="37">
        <v>0.1457</v>
      </c>
      <c r="S6861" s="37">
        <v>0.14119999999999999</v>
      </c>
      <c r="T6861" s="37">
        <v>6.83E-2</v>
      </c>
      <c r="U6861" s="37">
        <v>6.2899999999999998E-2</v>
      </c>
      <c r="V6861" s="37">
        <v>1.8800000000000001E-2</v>
      </c>
      <c r="W6861" s="37">
        <v>-1.04E-2</v>
      </c>
      <c r="X6861" s="37">
        <v>-2.8E-3</v>
      </c>
      <c r="Z6861" s="4" t="str">
        <f t="shared" si="334"/>
        <v>NO</v>
      </c>
      <c r="AA6861" s="4" t="str">
        <f t="shared" si="334"/>
        <v>NO</v>
      </c>
      <c r="AB6861" s="4" t="str">
        <f t="shared" si="334"/>
        <v>NO</v>
      </c>
      <c r="AD6861" s="4">
        <f t="shared" si="335"/>
        <v>0</v>
      </c>
    </row>
    <row r="6862" spans="1:30" ht="14.4" customHeight="1" x14ac:dyDescent="0.35">
      <c r="A6862" s="34">
        <v>6888</v>
      </c>
      <c r="B6862" s="1" t="s">
        <v>19985</v>
      </c>
      <c r="C6862" s="1" t="s">
        <v>29015</v>
      </c>
      <c r="D6862" s="1"/>
      <c r="E6862" s="1" t="s">
        <v>29008</v>
      </c>
      <c r="F6862" s="1" t="s">
        <v>29262</v>
      </c>
      <c r="G6862" s="35" t="s">
        <v>19986</v>
      </c>
      <c r="H6862" s="35" t="s">
        <v>19987</v>
      </c>
      <c r="I6862" s="35" t="s">
        <v>29</v>
      </c>
      <c r="J6862" s="36">
        <v>40685000</v>
      </c>
      <c r="K6862" s="36">
        <v>44235000</v>
      </c>
      <c r="L6862" s="36">
        <v>49205000</v>
      </c>
      <c r="M6862" s="36">
        <v>55825000</v>
      </c>
      <c r="N6862" s="36">
        <v>72552000</v>
      </c>
      <c r="O6862" s="37">
        <v>0.40839999999999999</v>
      </c>
      <c r="P6862" s="37">
        <v>0.14660000000000001</v>
      </c>
      <c r="Q6862" s="37">
        <v>0.255</v>
      </c>
      <c r="R6862" s="37">
        <v>0.1731</v>
      </c>
      <c r="S6862" s="37">
        <v>0.37019999999999997</v>
      </c>
      <c r="T6862" s="37"/>
      <c r="U6862" s="37"/>
      <c r="V6862" s="37"/>
      <c r="W6862" s="37"/>
      <c r="X6862" s="37"/>
      <c r="Z6862" s="4" t="str">
        <f t="shared" si="334"/>
        <v>YES</v>
      </c>
      <c r="AA6862" s="4" t="str">
        <f t="shared" si="334"/>
        <v>NO</v>
      </c>
      <c r="AB6862" s="4" t="str">
        <f t="shared" si="334"/>
        <v>YES</v>
      </c>
      <c r="AD6862" s="4">
        <f t="shared" si="335"/>
        <v>2</v>
      </c>
    </row>
    <row r="6863" spans="1:30" ht="14.4" customHeight="1" x14ac:dyDescent="0.35">
      <c r="A6863" s="34">
        <v>6889</v>
      </c>
      <c r="B6863" s="1" t="s">
        <v>19988</v>
      </c>
      <c r="C6863" s="1"/>
      <c r="D6863" s="1"/>
      <c r="E6863" s="1"/>
      <c r="F6863" s="1" t="s">
        <v>29262</v>
      </c>
      <c r="G6863" s="35" t="s">
        <v>19989</v>
      </c>
      <c r="H6863" s="35" t="s">
        <v>19990</v>
      </c>
      <c r="I6863" s="35" t="s">
        <v>23</v>
      </c>
      <c r="J6863" s="36"/>
      <c r="K6863" s="36"/>
      <c r="L6863" s="36">
        <v>74262000</v>
      </c>
      <c r="M6863" s="36">
        <v>114394000</v>
      </c>
      <c r="N6863" s="36">
        <v>72551000</v>
      </c>
      <c r="O6863" s="37"/>
      <c r="P6863" s="37"/>
      <c r="Q6863" s="37">
        <v>-0.2172</v>
      </c>
      <c r="R6863" s="37">
        <v>0.1129</v>
      </c>
      <c r="S6863" s="37">
        <v>0.16289999999999999</v>
      </c>
      <c r="T6863" s="37"/>
      <c r="U6863" s="37"/>
      <c r="V6863" s="37">
        <v>-2.5600000000000001E-2</v>
      </c>
      <c r="W6863" s="37">
        <v>-0.1148</v>
      </c>
      <c r="X6863" s="37">
        <v>-0.1424</v>
      </c>
      <c r="Z6863" s="4" t="str">
        <f t="shared" si="334"/>
        <v>NO</v>
      </c>
      <c r="AA6863" s="4" t="str">
        <f t="shared" si="334"/>
        <v>NO</v>
      </c>
      <c r="AB6863" s="4" t="str">
        <f t="shared" si="334"/>
        <v>NO</v>
      </c>
      <c r="AD6863" s="4">
        <f t="shared" si="335"/>
        <v>0</v>
      </c>
    </row>
    <row r="6864" spans="1:30" ht="14.4" customHeight="1" x14ac:dyDescent="0.35">
      <c r="A6864" s="34">
        <v>6890</v>
      </c>
      <c r="B6864" s="1" t="s">
        <v>19991</v>
      </c>
      <c r="C6864" s="1"/>
      <c r="D6864" s="1"/>
      <c r="E6864" s="1"/>
      <c r="F6864" s="1" t="s">
        <v>29262</v>
      </c>
      <c r="G6864" s="35" t="s">
        <v>19992</v>
      </c>
      <c r="H6864" s="35" t="s">
        <v>19993</v>
      </c>
      <c r="I6864" s="35" t="s">
        <v>33</v>
      </c>
      <c r="J6864" s="36">
        <v>48561000</v>
      </c>
      <c r="K6864" s="36">
        <v>45587000</v>
      </c>
      <c r="L6864" s="36">
        <v>54194000</v>
      </c>
      <c r="M6864" s="36">
        <v>63647000</v>
      </c>
      <c r="N6864" s="36">
        <v>72536000</v>
      </c>
      <c r="O6864" s="37">
        <v>0.25740000000000002</v>
      </c>
      <c r="P6864" s="37">
        <v>0.15590000000000001</v>
      </c>
      <c r="Q6864" s="37">
        <v>0.19070000000000001</v>
      </c>
      <c r="R6864" s="37">
        <v>0.2913</v>
      </c>
      <c r="S6864" s="37">
        <v>0.247</v>
      </c>
      <c r="T6864" s="37"/>
      <c r="U6864" s="37"/>
      <c r="V6864" s="37"/>
      <c r="W6864" s="37"/>
      <c r="X6864" s="37"/>
      <c r="Z6864" s="4" t="str">
        <f t="shared" si="334"/>
        <v>NO</v>
      </c>
      <c r="AA6864" s="4" t="str">
        <f t="shared" si="334"/>
        <v>YES</v>
      </c>
      <c r="AB6864" s="4" t="str">
        <f t="shared" si="334"/>
        <v>YES</v>
      </c>
      <c r="AD6864" s="4">
        <f t="shared" si="335"/>
        <v>2</v>
      </c>
    </row>
    <row r="6865" spans="1:30" ht="14.4" customHeight="1" x14ac:dyDescent="0.35">
      <c r="A6865" s="34">
        <v>6891</v>
      </c>
      <c r="B6865" s="1" t="s">
        <v>19994</v>
      </c>
      <c r="C6865" s="1"/>
      <c r="D6865" s="1"/>
      <c r="E6865" s="1"/>
      <c r="F6865" s="1" t="s">
        <v>29262</v>
      </c>
      <c r="G6865" s="35" t="s">
        <v>19995</v>
      </c>
      <c r="H6865" s="35" t="s">
        <v>19996</v>
      </c>
      <c r="I6865" s="35" t="s">
        <v>33</v>
      </c>
      <c r="J6865" s="36"/>
      <c r="K6865" s="36">
        <v>2364000</v>
      </c>
      <c r="L6865" s="36">
        <v>10039000</v>
      </c>
      <c r="M6865" s="36">
        <v>13839000</v>
      </c>
      <c r="N6865" s="36">
        <v>72518000</v>
      </c>
      <c r="O6865" s="37"/>
      <c r="P6865" s="37">
        <v>0.43020000000000003</v>
      </c>
      <c r="Q6865" s="37">
        <v>7.3700000000000002E-2</v>
      </c>
      <c r="R6865" s="37">
        <v>0.2135</v>
      </c>
      <c r="S6865" s="37">
        <v>0.10440000000000001</v>
      </c>
      <c r="T6865" s="37"/>
      <c r="U6865" s="37">
        <v>0.32490000000000002</v>
      </c>
      <c r="V6865" s="37">
        <v>3.3E-3</v>
      </c>
      <c r="W6865" s="37">
        <v>0.1106</v>
      </c>
      <c r="X6865" s="37">
        <v>-4.7000000000000002E-3</v>
      </c>
      <c r="Z6865" s="4" t="str">
        <f t="shared" si="334"/>
        <v>NO</v>
      </c>
      <c r="AA6865" s="4" t="str">
        <f t="shared" si="334"/>
        <v>YES</v>
      </c>
      <c r="AB6865" s="4" t="str">
        <f t="shared" si="334"/>
        <v>NO</v>
      </c>
      <c r="AD6865" s="4">
        <f t="shared" si="335"/>
        <v>1</v>
      </c>
    </row>
    <row r="6866" spans="1:30" ht="14.4" customHeight="1" x14ac:dyDescent="0.35">
      <c r="A6866" s="34">
        <v>6892</v>
      </c>
      <c r="B6866" s="1" t="s">
        <v>19997</v>
      </c>
      <c r="C6866" s="1"/>
      <c r="D6866" s="1"/>
      <c r="E6866" s="1"/>
      <c r="F6866" s="1" t="s">
        <v>29262</v>
      </c>
      <c r="G6866" s="35" t="s">
        <v>19998</v>
      </c>
      <c r="H6866" s="35" t="s">
        <v>19999</v>
      </c>
      <c r="I6866" s="35" t="s">
        <v>23</v>
      </c>
      <c r="J6866" s="36"/>
      <c r="K6866" s="36"/>
      <c r="L6866" s="36">
        <v>18618000</v>
      </c>
      <c r="M6866" s="36">
        <v>47777000</v>
      </c>
      <c r="N6866" s="36">
        <v>72480000</v>
      </c>
      <c r="O6866" s="37"/>
      <c r="P6866" s="37"/>
      <c r="Q6866" s="37">
        <v>-0.1542</v>
      </c>
      <c r="R6866" s="37">
        <v>9.3899999999999997E-2</v>
      </c>
      <c r="S6866" s="37">
        <v>6.5299999999999997E-2</v>
      </c>
      <c r="T6866" s="37"/>
      <c r="U6866" s="37"/>
      <c r="V6866" s="37"/>
      <c r="W6866" s="37"/>
      <c r="X6866" s="37"/>
      <c r="Z6866" s="4" t="str">
        <f t="shared" si="334"/>
        <v>NO</v>
      </c>
      <c r="AA6866" s="4" t="str">
        <f t="shared" si="334"/>
        <v>NO</v>
      </c>
      <c r="AB6866" s="4" t="str">
        <f t="shared" si="334"/>
        <v>NO</v>
      </c>
      <c r="AD6866" s="4">
        <f t="shared" si="335"/>
        <v>0</v>
      </c>
    </row>
    <row r="6867" spans="1:30" ht="14.4" customHeight="1" x14ac:dyDescent="0.35">
      <c r="A6867" s="34">
        <v>6893</v>
      </c>
      <c r="B6867" s="1" t="s">
        <v>20000</v>
      </c>
      <c r="C6867" s="1" t="s">
        <v>29015</v>
      </c>
      <c r="D6867" s="1"/>
      <c r="E6867" s="1" t="s">
        <v>29008</v>
      </c>
      <c r="F6867" s="1" t="s">
        <v>29262</v>
      </c>
      <c r="G6867" s="35" t="s">
        <v>20001</v>
      </c>
      <c r="H6867" s="35" t="s">
        <v>20002</v>
      </c>
      <c r="I6867" s="35" t="s">
        <v>29</v>
      </c>
      <c r="J6867" s="36">
        <v>50012000</v>
      </c>
      <c r="K6867" s="36">
        <v>60708000</v>
      </c>
      <c r="L6867" s="36">
        <v>64809000</v>
      </c>
      <c r="M6867" s="36">
        <v>69883000</v>
      </c>
      <c r="N6867" s="36">
        <v>72475000</v>
      </c>
      <c r="O6867" s="37">
        <v>7.7399999999999997E-2</v>
      </c>
      <c r="P6867" s="37">
        <v>8.9399999999999993E-2</v>
      </c>
      <c r="Q6867" s="37">
        <v>0.1061</v>
      </c>
      <c r="R6867" s="37">
        <v>6.54E-2</v>
      </c>
      <c r="S6867" s="37">
        <v>6.1499999999999999E-2</v>
      </c>
      <c r="T6867" s="37"/>
      <c r="U6867" s="37"/>
      <c r="V6867" s="37"/>
      <c r="W6867" s="37"/>
      <c r="X6867" s="37"/>
      <c r="Z6867" s="4" t="str">
        <f t="shared" si="334"/>
        <v>NO</v>
      </c>
      <c r="AA6867" s="4" t="str">
        <f t="shared" si="334"/>
        <v>NO</v>
      </c>
      <c r="AB6867" s="4" t="str">
        <f t="shared" si="334"/>
        <v>NO</v>
      </c>
      <c r="AD6867" s="4">
        <f t="shared" si="335"/>
        <v>0</v>
      </c>
    </row>
    <row r="6868" spans="1:30" ht="27.65" customHeight="1" x14ac:dyDescent="0.35">
      <c r="A6868" s="34">
        <v>6894</v>
      </c>
      <c r="B6868" s="1" t="s">
        <v>20003</v>
      </c>
      <c r="C6868" s="1"/>
      <c r="D6868" s="1"/>
      <c r="E6868" s="1"/>
      <c r="F6868" s="1" t="s">
        <v>29262</v>
      </c>
      <c r="G6868" s="35" t="s">
        <v>20004</v>
      </c>
      <c r="H6868" s="35" t="s">
        <v>20005</v>
      </c>
      <c r="I6868" s="35" t="s">
        <v>33</v>
      </c>
      <c r="J6868" s="36">
        <v>18135000</v>
      </c>
      <c r="K6868" s="36">
        <v>21267000</v>
      </c>
      <c r="L6868" s="36">
        <v>27384000</v>
      </c>
      <c r="M6868" s="36">
        <v>34248000</v>
      </c>
      <c r="N6868" s="36">
        <v>72470000</v>
      </c>
      <c r="O6868" s="37">
        <v>-1.3566</v>
      </c>
      <c r="P6868" s="37">
        <v>-1.8967000000000001</v>
      </c>
      <c r="Q6868" s="37">
        <v>-2.5047000000000001</v>
      </c>
      <c r="R6868" s="37">
        <v>-3.9954000000000001</v>
      </c>
      <c r="S6868" s="37">
        <v>-1.5457000000000001</v>
      </c>
      <c r="T6868" s="37"/>
      <c r="U6868" s="37"/>
      <c r="V6868" s="37"/>
      <c r="W6868" s="37"/>
      <c r="X6868" s="37"/>
      <c r="Z6868" s="4" t="str">
        <f t="shared" si="334"/>
        <v>NO</v>
      </c>
      <c r="AA6868" s="4" t="str">
        <f t="shared" si="334"/>
        <v>NO</v>
      </c>
      <c r="AB6868" s="4" t="str">
        <f t="shared" si="334"/>
        <v>NO</v>
      </c>
      <c r="AD6868" s="4">
        <f t="shared" si="335"/>
        <v>0</v>
      </c>
    </row>
    <row r="6869" spans="1:30" ht="14.4" customHeight="1" x14ac:dyDescent="0.35">
      <c r="A6869" s="34">
        <v>6895</v>
      </c>
      <c r="B6869" s="1" t="s">
        <v>20006</v>
      </c>
      <c r="C6869" s="1" t="s">
        <v>29015</v>
      </c>
      <c r="D6869" s="1"/>
      <c r="E6869" s="1" t="s">
        <v>29008</v>
      </c>
      <c r="F6869" s="1" t="s">
        <v>29262</v>
      </c>
      <c r="G6869" s="35" t="s">
        <v>20007</v>
      </c>
      <c r="H6869" s="35" t="s">
        <v>20008</v>
      </c>
      <c r="I6869" s="35" t="s">
        <v>29</v>
      </c>
      <c r="J6869" s="36">
        <v>21876000</v>
      </c>
      <c r="K6869" s="36">
        <v>39185000</v>
      </c>
      <c r="L6869" s="36">
        <v>42080000</v>
      </c>
      <c r="M6869" s="36">
        <v>62690000</v>
      </c>
      <c r="N6869" s="36">
        <v>72456000</v>
      </c>
      <c r="O6869" s="37">
        <v>-0.50729999999999997</v>
      </c>
      <c r="P6869" s="37">
        <v>0.31840000000000002</v>
      </c>
      <c r="Q6869" s="37">
        <v>0.27579999999999999</v>
      </c>
      <c r="R6869" s="37">
        <v>0.1857</v>
      </c>
      <c r="S6869" s="37">
        <v>0.26729999999999998</v>
      </c>
      <c r="T6869" s="37">
        <v>-0.16209999999999999</v>
      </c>
      <c r="U6869" s="37">
        <v>-7.0400000000000004E-2</v>
      </c>
      <c r="V6869" s="37">
        <v>-7.3499999999999996E-2</v>
      </c>
      <c r="W6869" s="37">
        <v>-4.8300000000000003E-2</v>
      </c>
      <c r="X6869" s="37">
        <v>-4.2700000000000002E-2</v>
      </c>
      <c r="Z6869" s="4" t="str">
        <f t="shared" si="334"/>
        <v>YES</v>
      </c>
      <c r="AA6869" s="4" t="str">
        <f t="shared" si="334"/>
        <v>NO</v>
      </c>
      <c r="AB6869" s="4" t="str">
        <f t="shared" si="334"/>
        <v>YES</v>
      </c>
      <c r="AD6869" s="4">
        <f t="shared" si="335"/>
        <v>2</v>
      </c>
    </row>
    <row r="6870" spans="1:30" ht="14.4" customHeight="1" x14ac:dyDescent="0.35">
      <c r="A6870" s="34">
        <v>6896</v>
      </c>
      <c r="B6870" s="1" t="s">
        <v>20009</v>
      </c>
      <c r="C6870" s="1"/>
      <c r="D6870" s="1"/>
      <c r="E6870" s="1"/>
      <c r="F6870" s="1" t="s">
        <v>29262</v>
      </c>
      <c r="G6870" s="35" t="s">
        <v>20010</v>
      </c>
      <c r="H6870" s="35" t="s">
        <v>20011</v>
      </c>
      <c r="I6870" s="35" t="s">
        <v>33</v>
      </c>
      <c r="J6870" s="36"/>
      <c r="K6870" s="36"/>
      <c r="L6870" s="36">
        <v>7700000</v>
      </c>
      <c r="M6870" s="36">
        <v>44068000</v>
      </c>
      <c r="N6870" s="36">
        <v>72442000</v>
      </c>
      <c r="O6870" s="37"/>
      <c r="P6870" s="37"/>
      <c r="Q6870" s="37">
        <v>0.18740000000000001</v>
      </c>
      <c r="R6870" s="37">
        <v>0.10639999999999999</v>
      </c>
      <c r="S6870" s="37">
        <v>8.9800000000000005E-2</v>
      </c>
      <c r="T6870" s="37"/>
      <c r="U6870" s="37"/>
      <c r="V6870" s="37"/>
      <c r="W6870" s="37"/>
      <c r="X6870" s="37"/>
      <c r="Z6870" s="4" t="str">
        <f t="shared" si="334"/>
        <v>NO</v>
      </c>
      <c r="AA6870" s="4" t="str">
        <f t="shared" si="334"/>
        <v>NO</v>
      </c>
      <c r="AB6870" s="4" t="str">
        <f t="shared" si="334"/>
        <v>NO</v>
      </c>
      <c r="AD6870" s="4">
        <f t="shared" si="335"/>
        <v>0</v>
      </c>
    </row>
    <row r="6871" spans="1:30" ht="27.65" customHeight="1" x14ac:dyDescent="0.35">
      <c r="A6871" s="34">
        <v>6897</v>
      </c>
      <c r="B6871" s="1" t="s">
        <v>20012</v>
      </c>
      <c r="C6871" s="1"/>
      <c r="D6871" s="1"/>
      <c r="E6871" s="1"/>
      <c r="F6871" s="1" t="s">
        <v>29262</v>
      </c>
      <c r="G6871" s="35" t="s">
        <v>20013</v>
      </c>
      <c r="H6871" s="35" t="s">
        <v>20014</v>
      </c>
      <c r="I6871" s="35" t="s">
        <v>23</v>
      </c>
      <c r="J6871" s="36">
        <v>35836000</v>
      </c>
      <c r="K6871" s="36">
        <v>38979000</v>
      </c>
      <c r="L6871" s="36">
        <v>46172000</v>
      </c>
      <c r="M6871" s="36">
        <v>59695000</v>
      </c>
      <c r="N6871" s="36">
        <v>72429000</v>
      </c>
      <c r="O6871" s="37">
        <v>-4.2099999999999999E-2</v>
      </c>
      <c r="P6871" s="37">
        <v>0.48699999999999999</v>
      </c>
      <c r="Q6871" s="37">
        <v>0.39029999999999998</v>
      </c>
      <c r="R6871" s="37">
        <v>0.29849999999999999</v>
      </c>
      <c r="S6871" s="37">
        <v>0.3448</v>
      </c>
      <c r="T6871" s="37"/>
      <c r="U6871" s="37"/>
      <c r="V6871" s="37"/>
      <c r="W6871" s="37"/>
      <c r="X6871" s="37"/>
      <c r="Z6871" s="4" t="str">
        <f t="shared" si="334"/>
        <v>YES</v>
      </c>
      <c r="AA6871" s="4" t="str">
        <f t="shared" si="334"/>
        <v>YES</v>
      </c>
      <c r="AB6871" s="4" t="str">
        <f t="shared" si="334"/>
        <v>YES</v>
      </c>
      <c r="AD6871" s="4">
        <f t="shared" si="335"/>
        <v>3</v>
      </c>
    </row>
    <row r="6872" spans="1:30" ht="14.4" customHeight="1" x14ac:dyDescent="0.35">
      <c r="A6872" s="34">
        <v>6898</v>
      </c>
      <c r="B6872" s="1" t="s">
        <v>20015</v>
      </c>
      <c r="C6872" s="1"/>
      <c r="D6872" s="1"/>
      <c r="E6872" s="1"/>
      <c r="F6872" s="1" t="s">
        <v>29262</v>
      </c>
      <c r="G6872" s="35" t="s">
        <v>20016</v>
      </c>
      <c r="H6872" s="35" t="s">
        <v>20017</v>
      </c>
      <c r="I6872" s="35" t="s">
        <v>33</v>
      </c>
      <c r="J6872" s="36">
        <v>2228000</v>
      </c>
      <c r="K6872" s="36">
        <v>1271000</v>
      </c>
      <c r="L6872" s="36">
        <v>13523000</v>
      </c>
      <c r="M6872" s="36">
        <v>35899000</v>
      </c>
      <c r="N6872" s="36">
        <v>72421000</v>
      </c>
      <c r="O6872" s="37">
        <v>0.43</v>
      </c>
      <c r="P6872" s="37">
        <v>-0.5736</v>
      </c>
      <c r="Q6872" s="37">
        <v>1.66E-2</v>
      </c>
      <c r="R6872" s="37">
        <v>2.1700000000000001E-2</v>
      </c>
      <c r="S6872" s="37">
        <v>0.20219999999999999</v>
      </c>
      <c r="T6872" s="37"/>
      <c r="U6872" s="37"/>
      <c r="V6872" s="37">
        <v>-4.0000000000000002E-4</v>
      </c>
      <c r="W6872" s="37">
        <v>-1.1000000000000001E-3</v>
      </c>
      <c r="X6872" s="37">
        <v>-2.7000000000000001E-3</v>
      </c>
      <c r="Z6872" s="4" t="str">
        <f t="shared" si="334"/>
        <v>NO</v>
      </c>
      <c r="AA6872" s="4" t="str">
        <f t="shared" si="334"/>
        <v>NO</v>
      </c>
      <c r="AB6872" s="4" t="str">
        <f t="shared" si="334"/>
        <v>YES</v>
      </c>
      <c r="AD6872" s="4">
        <f t="shared" si="335"/>
        <v>1</v>
      </c>
    </row>
    <row r="6873" spans="1:30" ht="14.4" customHeight="1" x14ac:dyDescent="0.35">
      <c r="A6873" s="34">
        <v>6899</v>
      </c>
      <c r="B6873" s="1" t="s">
        <v>20018</v>
      </c>
      <c r="C6873" s="1"/>
      <c r="D6873" s="1"/>
      <c r="E6873" s="1"/>
      <c r="F6873" s="1" t="s">
        <v>29262</v>
      </c>
      <c r="G6873" s="35" t="s">
        <v>20019</v>
      </c>
      <c r="H6873" s="35" t="s">
        <v>20020</v>
      </c>
      <c r="I6873" s="35" t="s">
        <v>23</v>
      </c>
      <c r="J6873" s="36">
        <v>58363000</v>
      </c>
      <c r="K6873" s="36">
        <v>61710000</v>
      </c>
      <c r="L6873" s="36">
        <v>70602000</v>
      </c>
      <c r="M6873" s="36">
        <v>75281000</v>
      </c>
      <c r="N6873" s="36">
        <v>72369000</v>
      </c>
      <c r="O6873" s="37">
        <v>6.1000000000000004E-3</v>
      </c>
      <c r="P6873" s="37">
        <v>2.3999999999999998E-3</v>
      </c>
      <c r="Q6873" s="37">
        <v>-2.6599999999999999E-2</v>
      </c>
      <c r="R6873" s="37">
        <v>0.1166</v>
      </c>
      <c r="S6873" s="37">
        <v>-2.7900000000000001E-2</v>
      </c>
      <c r="T6873" s="37"/>
      <c r="U6873" s="37"/>
      <c r="V6873" s="37"/>
      <c r="W6873" s="37"/>
      <c r="X6873" s="37"/>
      <c r="Z6873" s="4" t="str">
        <f t="shared" si="334"/>
        <v>NO</v>
      </c>
      <c r="AA6873" s="4" t="str">
        <f t="shared" si="334"/>
        <v>NO</v>
      </c>
      <c r="AB6873" s="4" t="str">
        <f t="shared" si="334"/>
        <v>NO</v>
      </c>
      <c r="AD6873" s="4">
        <f t="shared" si="335"/>
        <v>0</v>
      </c>
    </row>
    <row r="6874" spans="1:30" ht="14.4" customHeight="1" x14ac:dyDescent="0.35">
      <c r="A6874" s="34">
        <v>6900</v>
      </c>
      <c r="B6874" s="1" t="s">
        <v>20021</v>
      </c>
      <c r="C6874" s="1"/>
      <c r="D6874" s="1"/>
      <c r="E6874" s="1"/>
      <c r="F6874" s="1" t="s">
        <v>29262</v>
      </c>
      <c r="G6874" s="35" t="s">
        <v>20022</v>
      </c>
      <c r="H6874" s="35" t="s">
        <v>20023</v>
      </c>
      <c r="I6874" s="35" t="s">
        <v>36</v>
      </c>
      <c r="J6874" s="36">
        <v>42781000</v>
      </c>
      <c r="K6874" s="36">
        <v>39585000</v>
      </c>
      <c r="L6874" s="36">
        <v>35695000</v>
      </c>
      <c r="M6874" s="36">
        <v>31407000</v>
      </c>
      <c r="N6874" s="36">
        <v>72325000</v>
      </c>
      <c r="O6874" s="37">
        <v>0.12509999999999999</v>
      </c>
      <c r="P6874" s="37">
        <v>5.0999999999999997E-2</v>
      </c>
      <c r="Q6874" s="37">
        <v>8.7300000000000003E-2</v>
      </c>
      <c r="R6874" s="37">
        <v>-3.9800000000000002E-2</v>
      </c>
      <c r="S6874" s="37">
        <v>0.17119999999999999</v>
      </c>
      <c r="T6874" s="37"/>
      <c r="U6874" s="37"/>
      <c r="V6874" s="37"/>
      <c r="W6874" s="37">
        <v>-1.5900000000000001E-2</v>
      </c>
      <c r="X6874" s="37">
        <v>-5.2999999999999999E-2</v>
      </c>
      <c r="Z6874" s="4" t="str">
        <f t="shared" si="334"/>
        <v>NO</v>
      </c>
      <c r="AA6874" s="4" t="str">
        <f t="shared" si="334"/>
        <v>NO</v>
      </c>
      <c r="AB6874" s="4" t="str">
        <f t="shared" si="334"/>
        <v>NO</v>
      </c>
      <c r="AD6874" s="4">
        <f t="shared" si="335"/>
        <v>0</v>
      </c>
    </row>
    <row r="6875" spans="1:30" ht="14.4" customHeight="1" x14ac:dyDescent="0.35">
      <c r="A6875" s="34">
        <v>6901</v>
      </c>
      <c r="B6875" s="1" t="s">
        <v>4599</v>
      </c>
      <c r="C6875" s="1" t="s">
        <v>29015</v>
      </c>
      <c r="D6875" s="1"/>
      <c r="E6875" s="1" t="s">
        <v>29008</v>
      </c>
      <c r="F6875" s="1" t="s">
        <v>29262</v>
      </c>
      <c r="G6875" s="35" t="s">
        <v>20024</v>
      </c>
      <c r="H6875" s="35" t="s">
        <v>20025</v>
      </c>
      <c r="I6875" s="35" t="s">
        <v>29</v>
      </c>
      <c r="J6875" s="36">
        <v>59459000</v>
      </c>
      <c r="K6875" s="36">
        <v>61404000</v>
      </c>
      <c r="L6875" s="36">
        <v>64867000</v>
      </c>
      <c r="M6875" s="36">
        <v>69354000</v>
      </c>
      <c r="N6875" s="36">
        <v>72308000</v>
      </c>
      <c r="O6875" s="37">
        <v>3.9399999999999998E-2</v>
      </c>
      <c r="P6875" s="37">
        <v>6.88E-2</v>
      </c>
      <c r="Q6875" s="37">
        <v>4.4699999999999997E-2</v>
      </c>
      <c r="R6875" s="37">
        <v>4.5900000000000003E-2</v>
      </c>
      <c r="S6875" s="37">
        <v>4.5999999999999999E-2</v>
      </c>
      <c r="T6875" s="37"/>
      <c r="U6875" s="37"/>
      <c r="V6875" s="37"/>
      <c r="W6875" s="37"/>
      <c r="X6875" s="37"/>
      <c r="Z6875" s="4" t="str">
        <f t="shared" si="334"/>
        <v>NO</v>
      </c>
      <c r="AA6875" s="4" t="str">
        <f t="shared" si="334"/>
        <v>NO</v>
      </c>
      <c r="AB6875" s="4" t="str">
        <f t="shared" si="334"/>
        <v>NO</v>
      </c>
      <c r="AD6875" s="4">
        <f t="shared" si="335"/>
        <v>0</v>
      </c>
    </row>
    <row r="6876" spans="1:30" ht="27.65" customHeight="1" x14ac:dyDescent="0.35">
      <c r="A6876" s="34">
        <v>6902</v>
      </c>
      <c r="B6876" s="1" t="s">
        <v>4599</v>
      </c>
      <c r="C6876" s="1" t="s">
        <v>29015</v>
      </c>
      <c r="D6876" s="1"/>
      <c r="E6876" s="1" t="s">
        <v>29008</v>
      </c>
      <c r="F6876" s="1" t="s">
        <v>29262</v>
      </c>
      <c r="G6876" s="35" t="s">
        <v>20026</v>
      </c>
      <c r="H6876" s="35" t="s">
        <v>20027</v>
      </c>
      <c r="I6876" s="35" t="s">
        <v>29</v>
      </c>
      <c r="J6876" s="36">
        <v>31155000</v>
      </c>
      <c r="K6876" s="36">
        <v>44558000</v>
      </c>
      <c r="L6876" s="36">
        <v>52336000</v>
      </c>
      <c r="M6876" s="36">
        <v>60005000</v>
      </c>
      <c r="N6876" s="36">
        <v>72301000</v>
      </c>
      <c r="O6876" s="37">
        <v>2.0199999999999999E-2</v>
      </c>
      <c r="P6876" s="37">
        <v>6.0100000000000001E-2</v>
      </c>
      <c r="Q6876" s="37">
        <v>4.5999999999999999E-2</v>
      </c>
      <c r="R6876" s="37">
        <v>3.1800000000000002E-2</v>
      </c>
      <c r="S6876" s="37">
        <v>6.9099999999999995E-2</v>
      </c>
      <c r="T6876" s="37">
        <v>1.8100000000000002E-2</v>
      </c>
      <c r="U6876" s="37"/>
      <c r="V6876" s="37"/>
      <c r="W6876" s="37"/>
      <c r="X6876" s="37"/>
      <c r="Z6876" s="4" t="str">
        <f t="shared" si="334"/>
        <v>NO</v>
      </c>
      <c r="AA6876" s="4" t="str">
        <f t="shared" si="334"/>
        <v>NO</v>
      </c>
      <c r="AB6876" s="4" t="str">
        <f t="shared" si="334"/>
        <v>NO</v>
      </c>
      <c r="AD6876" s="4">
        <f t="shared" si="335"/>
        <v>0</v>
      </c>
    </row>
    <row r="6877" spans="1:30" ht="14.4" customHeight="1" x14ac:dyDescent="0.35">
      <c r="A6877" s="34">
        <v>6903</v>
      </c>
      <c r="B6877" s="1" t="s">
        <v>20028</v>
      </c>
      <c r="C6877" s="1" t="s">
        <v>29015</v>
      </c>
      <c r="D6877" s="1"/>
      <c r="E6877" s="1" t="s">
        <v>29008</v>
      </c>
      <c r="F6877" s="1" t="s">
        <v>29262</v>
      </c>
      <c r="G6877" s="35" t="s">
        <v>20029</v>
      </c>
      <c r="H6877" s="35" t="s">
        <v>20030</v>
      </c>
      <c r="I6877" s="35" t="s">
        <v>29</v>
      </c>
      <c r="J6877" s="36"/>
      <c r="K6877" s="36"/>
      <c r="L6877" s="36">
        <v>792000</v>
      </c>
      <c r="M6877" s="36">
        <v>55285000</v>
      </c>
      <c r="N6877" s="36">
        <v>72298000</v>
      </c>
      <c r="O6877" s="37"/>
      <c r="P6877" s="37"/>
      <c r="Q6877" s="37">
        <v>-5.1868999999999996</v>
      </c>
      <c r="R6877" s="37">
        <v>7.7700000000000005E-2</v>
      </c>
      <c r="S6877" s="37">
        <v>9.3399999999999997E-2</v>
      </c>
      <c r="T6877" s="37"/>
      <c r="U6877" s="37"/>
      <c r="V6877" s="37"/>
      <c r="W6877" s="37">
        <v>-2.8500000000000001E-2</v>
      </c>
      <c r="X6877" s="37">
        <v>-1.66E-2</v>
      </c>
      <c r="Z6877" s="4" t="str">
        <f t="shared" si="334"/>
        <v>NO</v>
      </c>
      <c r="AA6877" s="4" t="str">
        <f t="shared" si="334"/>
        <v>NO</v>
      </c>
      <c r="AB6877" s="4" t="str">
        <f t="shared" si="334"/>
        <v>NO</v>
      </c>
      <c r="AD6877" s="4">
        <f t="shared" si="335"/>
        <v>0</v>
      </c>
    </row>
    <row r="6878" spans="1:30" ht="27.65" customHeight="1" x14ac:dyDescent="0.35">
      <c r="A6878" s="34">
        <v>6904</v>
      </c>
      <c r="B6878" s="1" t="s">
        <v>20031</v>
      </c>
      <c r="C6878" s="1"/>
      <c r="D6878" s="1"/>
      <c r="E6878" s="1"/>
      <c r="F6878" s="1" t="s">
        <v>29262</v>
      </c>
      <c r="G6878" s="35" t="s">
        <v>20032</v>
      </c>
      <c r="H6878" s="35" t="s">
        <v>20033</v>
      </c>
      <c r="I6878" s="35" t="s">
        <v>36</v>
      </c>
      <c r="J6878" s="36">
        <v>24394000</v>
      </c>
      <c r="K6878" s="36">
        <v>40696000</v>
      </c>
      <c r="L6878" s="36">
        <v>45559000</v>
      </c>
      <c r="M6878" s="36">
        <v>55903000</v>
      </c>
      <c r="N6878" s="36">
        <v>72272000</v>
      </c>
      <c r="O6878" s="37">
        <v>7.9899999999999999E-2</v>
      </c>
      <c r="P6878" s="37">
        <v>0.18079999999999999</v>
      </c>
      <c r="Q6878" s="37">
        <v>3.1E-2</v>
      </c>
      <c r="R6878" s="37">
        <v>3.4599999999999999E-2</v>
      </c>
      <c r="S6878" s="37">
        <v>4.7800000000000002E-2</v>
      </c>
      <c r="T6878" s="37">
        <v>-1E-3</v>
      </c>
      <c r="U6878" s="37">
        <v>-1.1999999999999999E-3</v>
      </c>
      <c r="V6878" s="37">
        <v>-5.0000000000000001E-4</v>
      </c>
      <c r="W6878" s="37">
        <v>-8.0000000000000004E-4</v>
      </c>
      <c r="X6878" s="37">
        <v>-1.2999999999999999E-3</v>
      </c>
      <c r="Z6878" s="4" t="str">
        <f t="shared" si="334"/>
        <v>NO</v>
      </c>
      <c r="AA6878" s="4" t="str">
        <f t="shared" si="334"/>
        <v>NO</v>
      </c>
      <c r="AB6878" s="4" t="str">
        <f t="shared" si="334"/>
        <v>NO</v>
      </c>
      <c r="AD6878" s="4">
        <f t="shared" si="335"/>
        <v>0</v>
      </c>
    </row>
    <row r="6879" spans="1:30" ht="27.65" customHeight="1" x14ac:dyDescent="0.35">
      <c r="A6879" s="34">
        <v>6905</v>
      </c>
      <c r="B6879" s="1" t="s">
        <v>20034</v>
      </c>
      <c r="C6879" s="1" t="s">
        <v>29046</v>
      </c>
      <c r="D6879" s="1"/>
      <c r="E6879" s="1"/>
      <c r="F6879" s="1" t="s">
        <v>29262</v>
      </c>
      <c r="G6879" s="35" t="s">
        <v>20035</v>
      </c>
      <c r="H6879" s="35" t="s">
        <v>20036</v>
      </c>
      <c r="I6879" s="35" t="s">
        <v>43</v>
      </c>
      <c r="J6879" s="36">
        <v>71263000</v>
      </c>
      <c r="K6879" s="36">
        <v>50669000</v>
      </c>
      <c r="L6879" s="36">
        <v>48706000</v>
      </c>
      <c r="M6879" s="36">
        <v>54880000</v>
      </c>
      <c r="N6879" s="36">
        <v>72215000</v>
      </c>
      <c r="O6879" s="37">
        <v>3.6400000000000002E-2</v>
      </c>
      <c r="P6879" s="37">
        <v>1.77E-2</v>
      </c>
      <c r="Q6879" s="37">
        <v>7.9000000000000008E-3</v>
      </c>
      <c r="R6879" s="37">
        <v>-5.1200000000000002E-2</v>
      </c>
      <c r="S6879" s="37">
        <v>4.4600000000000001E-2</v>
      </c>
      <c r="T6879" s="37">
        <v>3.0700000000000002E-2</v>
      </c>
      <c r="U6879" s="37">
        <v>1.09E-2</v>
      </c>
      <c r="V6879" s="37">
        <v>-1E-4</v>
      </c>
      <c r="W6879" s="37">
        <v>-5.8200000000000002E-2</v>
      </c>
      <c r="X6879" s="37">
        <v>3.6600000000000001E-2</v>
      </c>
      <c r="Z6879" s="4" t="str">
        <f t="shared" si="334"/>
        <v>NO</v>
      </c>
      <c r="AA6879" s="4" t="str">
        <f t="shared" si="334"/>
        <v>NO</v>
      </c>
      <c r="AB6879" s="4" t="str">
        <f t="shared" si="334"/>
        <v>NO</v>
      </c>
      <c r="AD6879" s="4">
        <f t="shared" si="335"/>
        <v>0</v>
      </c>
    </row>
    <row r="6880" spans="1:30" ht="14.4" customHeight="1" x14ac:dyDescent="0.35">
      <c r="A6880" s="34">
        <v>6906</v>
      </c>
      <c r="B6880" s="1" t="s">
        <v>20037</v>
      </c>
      <c r="C6880" s="1"/>
      <c r="D6880" s="1"/>
      <c r="E6880" s="1"/>
      <c r="F6880" s="1" t="s">
        <v>29262</v>
      </c>
      <c r="G6880" s="35" t="s">
        <v>20038</v>
      </c>
      <c r="H6880" s="35" t="s">
        <v>20039</v>
      </c>
      <c r="I6880" s="35" t="s">
        <v>23</v>
      </c>
      <c r="J6880" s="36">
        <v>25690000</v>
      </c>
      <c r="K6880" s="36">
        <v>16431000</v>
      </c>
      <c r="L6880" s="36">
        <v>17394000</v>
      </c>
      <c r="M6880" s="36">
        <v>38704000</v>
      </c>
      <c r="N6880" s="36">
        <v>72214000</v>
      </c>
      <c r="O6880" s="37">
        <v>7.9000000000000008E-3</v>
      </c>
      <c r="P6880" s="37">
        <v>0.28910000000000002</v>
      </c>
      <c r="Q6880" s="37">
        <v>0.1358</v>
      </c>
      <c r="R6880" s="37">
        <v>0.2717</v>
      </c>
      <c r="S6880" s="37">
        <v>0.29160000000000003</v>
      </c>
      <c r="T6880" s="37"/>
      <c r="U6880" s="37"/>
      <c r="V6880" s="37"/>
      <c r="W6880" s="37"/>
      <c r="X6880" s="37"/>
      <c r="Z6880" s="4" t="str">
        <f t="shared" si="334"/>
        <v>NO</v>
      </c>
      <c r="AA6880" s="4" t="str">
        <f t="shared" si="334"/>
        <v>YES</v>
      </c>
      <c r="AB6880" s="4" t="str">
        <f t="shared" si="334"/>
        <v>YES</v>
      </c>
      <c r="AD6880" s="4">
        <f t="shared" si="335"/>
        <v>2</v>
      </c>
    </row>
    <row r="6881" spans="1:30" ht="14.4" customHeight="1" x14ac:dyDescent="0.35">
      <c r="A6881" s="34">
        <v>6907</v>
      </c>
      <c r="B6881" s="1" t="s">
        <v>20040</v>
      </c>
      <c r="C6881" s="1" t="s">
        <v>29015</v>
      </c>
      <c r="D6881" s="1"/>
      <c r="E6881" s="1" t="s">
        <v>29008</v>
      </c>
      <c r="F6881" s="1" t="s">
        <v>29262</v>
      </c>
      <c r="G6881" s="35" t="s">
        <v>20041</v>
      </c>
      <c r="H6881" s="35" t="s">
        <v>20042</v>
      </c>
      <c r="I6881" s="35" t="s">
        <v>29</v>
      </c>
      <c r="J6881" s="36">
        <v>2682000</v>
      </c>
      <c r="K6881" s="36">
        <v>16942000</v>
      </c>
      <c r="L6881" s="36">
        <v>28121000</v>
      </c>
      <c r="M6881" s="36">
        <v>45055000</v>
      </c>
      <c r="N6881" s="36">
        <v>72213000</v>
      </c>
      <c r="O6881" s="37">
        <v>0.20430000000000001</v>
      </c>
      <c r="P6881" s="37">
        <v>0.1764</v>
      </c>
      <c r="Q6881" s="37">
        <v>7.9000000000000001E-2</v>
      </c>
      <c r="R6881" s="37">
        <v>0.17979999999999999</v>
      </c>
      <c r="S6881" s="37">
        <v>9.9599999999999994E-2</v>
      </c>
      <c r="T6881" s="37"/>
      <c r="U6881" s="37"/>
      <c r="V6881" s="37"/>
      <c r="W6881" s="37"/>
      <c r="X6881" s="37"/>
      <c r="Z6881" s="4" t="str">
        <f t="shared" si="334"/>
        <v>NO</v>
      </c>
      <c r="AA6881" s="4" t="str">
        <f t="shared" si="334"/>
        <v>NO</v>
      </c>
      <c r="AB6881" s="4" t="str">
        <f t="shared" si="334"/>
        <v>NO</v>
      </c>
      <c r="AD6881" s="4">
        <f t="shared" si="335"/>
        <v>0</v>
      </c>
    </row>
    <row r="6882" spans="1:30" ht="14.4" customHeight="1" x14ac:dyDescent="0.35">
      <c r="A6882" s="34">
        <v>6908</v>
      </c>
      <c r="B6882" s="1" t="s">
        <v>20043</v>
      </c>
      <c r="C6882" s="1"/>
      <c r="D6882" s="1"/>
      <c r="E6882" s="1"/>
      <c r="F6882" s="1" t="s">
        <v>29262</v>
      </c>
      <c r="G6882" s="35" t="s">
        <v>20044</v>
      </c>
      <c r="H6882" s="35" t="s">
        <v>20045</v>
      </c>
      <c r="I6882" s="35" t="s">
        <v>23</v>
      </c>
      <c r="J6882" s="36">
        <v>70050000</v>
      </c>
      <c r="K6882" s="36">
        <v>60477000</v>
      </c>
      <c r="L6882" s="36">
        <v>60138000</v>
      </c>
      <c r="M6882" s="36">
        <v>68773000</v>
      </c>
      <c r="N6882" s="36">
        <v>72207000</v>
      </c>
      <c r="O6882" s="37">
        <v>8.0999999999999996E-3</v>
      </c>
      <c r="P6882" s="37">
        <v>6.4899999999999999E-2</v>
      </c>
      <c r="Q6882" s="37">
        <v>8.4900000000000003E-2</v>
      </c>
      <c r="R6882" s="37">
        <v>6.0600000000000001E-2</v>
      </c>
      <c r="S6882" s="37">
        <v>1.37E-2</v>
      </c>
      <c r="T6882" s="37">
        <v>-1.6000000000000001E-3</v>
      </c>
      <c r="U6882" s="37"/>
      <c r="V6882" s="37"/>
      <c r="W6882" s="37"/>
      <c r="X6882" s="37"/>
      <c r="Z6882" s="4" t="str">
        <f t="shared" si="334"/>
        <v>NO</v>
      </c>
      <c r="AA6882" s="4" t="str">
        <f t="shared" si="334"/>
        <v>NO</v>
      </c>
      <c r="AB6882" s="4" t="str">
        <f t="shared" si="334"/>
        <v>NO</v>
      </c>
      <c r="AD6882" s="4">
        <f t="shared" si="335"/>
        <v>0</v>
      </c>
    </row>
    <row r="6883" spans="1:30" ht="27.65" customHeight="1" x14ac:dyDescent="0.35">
      <c r="A6883" s="34">
        <v>6909</v>
      </c>
      <c r="B6883" s="1" t="s">
        <v>20046</v>
      </c>
      <c r="C6883" s="1" t="s">
        <v>29015</v>
      </c>
      <c r="D6883" s="1"/>
      <c r="E6883" s="1" t="s">
        <v>29008</v>
      </c>
      <c r="F6883" s="1" t="s">
        <v>29262</v>
      </c>
      <c r="G6883" s="35" t="s">
        <v>20047</v>
      </c>
      <c r="H6883" s="35" t="s">
        <v>20048</v>
      </c>
      <c r="I6883" s="35" t="s">
        <v>29</v>
      </c>
      <c r="J6883" s="36"/>
      <c r="K6883" s="36"/>
      <c r="L6883" s="36">
        <v>7086000</v>
      </c>
      <c r="M6883" s="36">
        <v>40621000</v>
      </c>
      <c r="N6883" s="36">
        <v>72200000</v>
      </c>
      <c r="O6883" s="37"/>
      <c r="P6883" s="37"/>
      <c r="Q6883" s="37">
        <v>-0.86680000000000001</v>
      </c>
      <c r="R6883" s="37">
        <v>0.11459999999999999</v>
      </c>
      <c r="S6883" s="37">
        <v>0.43959999999999999</v>
      </c>
      <c r="T6883" s="37"/>
      <c r="U6883" s="37"/>
      <c r="V6883" s="37"/>
      <c r="W6883" s="37"/>
      <c r="X6883" s="37"/>
      <c r="Z6883" s="4" t="str">
        <f t="shared" si="334"/>
        <v>NO</v>
      </c>
      <c r="AA6883" s="4" t="str">
        <f t="shared" si="334"/>
        <v>NO</v>
      </c>
      <c r="AB6883" s="4" t="str">
        <f t="shared" si="334"/>
        <v>YES</v>
      </c>
      <c r="AD6883" s="4">
        <f t="shared" si="335"/>
        <v>1</v>
      </c>
    </row>
    <row r="6884" spans="1:30" ht="41.4" customHeight="1" x14ac:dyDescent="0.35">
      <c r="A6884" s="34">
        <v>6910</v>
      </c>
      <c r="B6884" s="1" t="s">
        <v>20049</v>
      </c>
      <c r="C6884" s="1"/>
      <c r="D6884" s="1"/>
      <c r="E6884" s="1"/>
      <c r="F6884" s="1" t="s">
        <v>29262</v>
      </c>
      <c r="G6884" s="35" t="s">
        <v>20050</v>
      </c>
      <c r="H6884" s="35" t="s">
        <v>20051</v>
      </c>
      <c r="I6884" s="35" t="s">
        <v>23</v>
      </c>
      <c r="J6884" s="36">
        <v>32232000</v>
      </c>
      <c r="K6884" s="36">
        <v>75374000</v>
      </c>
      <c r="L6884" s="36">
        <v>43888000</v>
      </c>
      <c r="M6884" s="36">
        <v>47692000</v>
      </c>
      <c r="N6884" s="36">
        <v>72179000</v>
      </c>
      <c r="O6884" s="37">
        <v>-0.2281</v>
      </c>
      <c r="P6884" s="37">
        <v>-6.2199999999999998E-2</v>
      </c>
      <c r="Q6884" s="37">
        <v>-0.37790000000000001</v>
      </c>
      <c r="R6884" s="37">
        <v>6.7999999999999996E-3</v>
      </c>
      <c r="S6884" s="37">
        <v>8.43E-2</v>
      </c>
      <c r="T6884" s="37"/>
      <c r="U6884" s="37"/>
      <c r="V6884" s="37"/>
      <c r="W6884" s="37"/>
      <c r="X6884" s="37"/>
      <c r="Z6884" s="4" t="str">
        <f t="shared" si="334"/>
        <v>NO</v>
      </c>
      <c r="AA6884" s="4" t="str">
        <f t="shared" si="334"/>
        <v>NO</v>
      </c>
      <c r="AB6884" s="4" t="str">
        <f t="shared" si="334"/>
        <v>NO</v>
      </c>
      <c r="AD6884" s="4">
        <f t="shared" si="335"/>
        <v>0</v>
      </c>
    </row>
    <row r="6885" spans="1:30" ht="27.65" customHeight="1" x14ac:dyDescent="0.35">
      <c r="A6885" s="34">
        <v>6911</v>
      </c>
      <c r="B6885" s="1" t="s">
        <v>20052</v>
      </c>
      <c r="C6885" s="1" t="s">
        <v>29015</v>
      </c>
      <c r="D6885" s="1"/>
      <c r="E6885" s="1" t="s">
        <v>29008</v>
      </c>
      <c r="F6885" s="1" t="s">
        <v>29262</v>
      </c>
      <c r="G6885" s="35" t="s">
        <v>20053</v>
      </c>
      <c r="H6885" s="35" t="s">
        <v>20054</v>
      </c>
      <c r="I6885" s="35" t="s">
        <v>29</v>
      </c>
      <c r="J6885" s="36">
        <v>7222000</v>
      </c>
      <c r="K6885" s="36">
        <v>9929000</v>
      </c>
      <c r="L6885" s="36">
        <v>24539000</v>
      </c>
      <c r="M6885" s="36">
        <v>49801000</v>
      </c>
      <c r="N6885" s="36">
        <v>72176000</v>
      </c>
      <c r="O6885" s="37">
        <v>8.2699999999999996E-2</v>
      </c>
      <c r="P6885" s="37">
        <v>0.11219999999999999</v>
      </c>
      <c r="Q6885" s="37">
        <v>0.17399999999999999</v>
      </c>
      <c r="R6885" s="37">
        <v>0.37890000000000001</v>
      </c>
      <c r="S6885" s="37">
        <v>0.21210000000000001</v>
      </c>
      <c r="T6885" s="37">
        <v>5.91E-2</v>
      </c>
      <c r="U6885" s="37">
        <v>8.9099999999999999E-2</v>
      </c>
      <c r="V6885" s="37">
        <v>0.1313</v>
      </c>
      <c r="W6885" s="37">
        <v>0.32390000000000002</v>
      </c>
      <c r="X6885" s="37">
        <v>0.1555</v>
      </c>
      <c r="Z6885" s="4" t="str">
        <f t="shared" si="334"/>
        <v>NO</v>
      </c>
      <c r="AA6885" s="4" t="str">
        <f t="shared" si="334"/>
        <v>YES</v>
      </c>
      <c r="AB6885" s="4" t="str">
        <f t="shared" si="334"/>
        <v>YES</v>
      </c>
      <c r="AD6885" s="4">
        <f t="shared" si="335"/>
        <v>2</v>
      </c>
    </row>
    <row r="6886" spans="1:30" ht="14.4" customHeight="1" x14ac:dyDescent="0.35">
      <c r="A6886" s="34">
        <v>6912</v>
      </c>
      <c r="B6886" s="1" t="s">
        <v>20055</v>
      </c>
      <c r="C6886" s="1" t="s">
        <v>29015</v>
      </c>
      <c r="D6886" s="1"/>
      <c r="E6886" s="1" t="s">
        <v>29008</v>
      </c>
      <c r="F6886" s="1" t="s">
        <v>29262</v>
      </c>
      <c r="G6886" s="35" t="s">
        <v>20056</v>
      </c>
      <c r="H6886" s="35" t="s">
        <v>20057</v>
      </c>
      <c r="I6886" s="35" t="s">
        <v>29</v>
      </c>
      <c r="J6886" s="36">
        <v>2700000</v>
      </c>
      <c r="K6886" s="36">
        <v>18357000</v>
      </c>
      <c r="L6886" s="36">
        <v>61805000</v>
      </c>
      <c r="M6886" s="36">
        <v>95655000</v>
      </c>
      <c r="N6886" s="36">
        <v>72162000</v>
      </c>
      <c r="O6886" s="37">
        <v>0.61929999999999996</v>
      </c>
      <c r="P6886" s="37">
        <v>0.45240000000000002</v>
      </c>
      <c r="Q6886" s="37">
        <v>0.499</v>
      </c>
      <c r="R6886" s="37">
        <v>0.22109999999999999</v>
      </c>
      <c r="S6886" s="37">
        <v>4.7500000000000001E-2</v>
      </c>
      <c r="T6886" s="37"/>
      <c r="U6886" s="37"/>
      <c r="V6886" s="37"/>
      <c r="W6886" s="37"/>
      <c r="X6886" s="37"/>
      <c r="Z6886" s="4" t="str">
        <f t="shared" si="334"/>
        <v>YES</v>
      </c>
      <c r="AA6886" s="4" t="str">
        <f t="shared" si="334"/>
        <v>YES</v>
      </c>
      <c r="AB6886" s="4" t="str">
        <f t="shared" si="334"/>
        <v>NO</v>
      </c>
      <c r="AD6886" s="4">
        <f t="shared" si="335"/>
        <v>2</v>
      </c>
    </row>
    <row r="6887" spans="1:30" ht="27.65" customHeight="1" x14ac:dyDescent="0.35">
      <c r="A6887" s="34">
        <v>6913</v>
      </c>
      <c r="B6887" s="1" t="s">
        <v>7358</v>
      </c>
      <c r="C6887" s="1" t="s">
        <v>29015</v>
      </c>
      <c r="D6887" s="1"/>
      <c r="E6887" s="1"/>
      <c r="F6887" s="1" t="s">
        <v>28727</v>
      </c>
      <c r="G6887" s="35" t="s">
        <v>20058</v>
      </c>
      <c r="H6887" s="35" t="s">
        <v>20059</v>
      </c>
      <c r="I6887" s="35" t="s">
        <v>33</v>
      </c>
      <c r="J6887" s="36">
        <v>49132000</v>
      </c>
      <c r="K6887" s="36">
        <v>48340000</v>
      </c>
      <c r="L6887" s="36">
        <v>57227000</v>
      </c>
      <c r="M6887" s="36">
        <v>64059000</v>
      </c>
      <c r="N6887" s="36">
        <v>72135000</v>
      </c>
      <c r="O6887" s="37">
        <v>0.16309999999999999</v>
      </c>
      <c r="P6887" s="37">
        <v>0.18459999999999999</v>
      </c>
      <c r="Q6887" s="37">
        <v>0.24249999999999999</v>
      </c>
      <c r="R6887" s="37">
        <v>0.26900000000000002</v>
      </c>
      <c r="S6887" s="37">
        <v>0.24909999999999999</v>
      </c>
      <c r="T6887" s="37">
        <v>0.15060000000000001</v>
      </c>
      <c r="U6887" s="37">
        <v>0.17199999999999999</v>
      </c>
      <c r="V6887" s="37">
        <v>0.23050000000000001</v>
      </c>
      <c r="W6887" s="37">
        <v>0.26579999999999998</v>
      </c>
      <c r="X6887" s="37">
        <v>0.2404</v>
      </c>
      <c r="Z6887" s="4" t="str">
        <f t="shared" si="334"/>
        <v>YES</v>
      </c>
      <c r="AA6887" s="4" t="str">
        <f t="shared" si="334"/>
        <v>YES</v>
      </c>
      <c r="AB6887" s="4" t="str">
        <f t="shared" si="334"/>
        <v>YES</v>
      </c>
      <c r="AD6887" s="4">
        <f t="shared" si="335"/>
        <v>3</v>
      </c>
    </row>
    <row r="6888" spans="1:30" ht="14.4" customHeight="1" x14ac:dyDescent="0.35">
      <c r="A6888" s="34">
        <v>6914</v>
      </c>
      <c r="B6888" s="1" t="s">
        <v>20060</v>
      </c>
      <c r="C6888" s="1" t="s">
        <v>29015</v>
      </c>
      <c r="D6888" s="1"/>
      <c r="E6888" s="1" t="s">
        <v>29008</v>
      </c>
      <c r="F6888" s="1" t="s">
        <v>29262</v>
      </c>
      <c r="G6888" s="35" t="s">
        <v>20061</v>
      </c>
      <c r="H6888" s="35" t="s">
        <v>20062</v>
      </c>
      <c r="I6888" s="35" t="s">
        <v>29</v>
      </c>
      <c r="J6888" s="36">
        <v>23466000</v>
      </c>
      <c r="K6888" s="36">
        <v>63930000</v>
      </c>
      <c r="L6888" s="36">
        <v>61372000</v>
      </c>
      <c r="M6888" s="36">
        <v>55497000</v>
      </c>
      <c r="N6888" s="36">
        <v>72134000</v>
      </c>
      <c r="O6888" s="37">
        <v>0.45150000000000001</v>
      </c>
      <c r="P6888" s="37">
        <v>0.40239999999999998</v>
      </c>
      <c r="Q6888" s="37">
        <v>0.68700000000000006</v>
      </c>
      <c r="R6888" s="37">
        <v>0.68630000000000002</v>
      </c>
      <c r="S6888" s="37">
        <v>0.63290000000000002</v>
      </c>
      <c r="T6888" s="37"/>
      <c r="U6888" s="37"/>
      <c r="V6888" s="37"/>
      <c r="W6888" s="37"/>
      <c r="X6888" s="37"/>
      <c r="Z6888" s="4" t="str">
        <f t="shared" si="334"/>
        <v>YES</v>
      </c>
      <c r="AA6888" s="4" t="str">
        <f t="shared" si="334"/>
        <v>YES</v>
      </c>
      <c r="AB6888" s="4" t="str">
        <f t="shared" si="334"/>
        <v>YES</v>
      </c>
      <c r="AD6888" s="4">
        <f t="shared" si="335"/>
        <v>3</v>
      </c>
    </row>
    <row r="6889" spans="1:30" ht="27.65" customHeight="1" x14ac:dyDescent="0.35">
      <c r="A6889" s="34">
        <v>6915</v>
      </c>
      <c r="B6889" s="1" t="s">
        <v>4113</v>
      </c>
      <c r="C6889" s="1"/>
      <c r="D6889" s="1"/>
      <c r="E6889" s="1"/>
      <c r="F6889" s="1" t="s">
        <v>29262</v>
      </c>
      <c r="G6889" s="35" t="s">
        <v>20063</v>
      </c>
      <c r="H6889" s="35" t="s">
        <v>20064</v>
      </c>
      <c r="I6889" s="35" t="s">
        <v>33</v>
      </c>
      <c r="J6889" s="36">
        <v>13707000</v>
      </c>
      <c r="K6889" s="36">
        <v>14311000</v>
      </c>
      <c r="L6889" s="36">
        <v>21544000</v>
      </c>
      <c r="M6889" s="36">
        <v>47246000</v>
      </c>
      <c r="N6889" s="36">
        <v>72127000</v>
      </c>
      <c r="O6889" s="37">
        <v>5.1400000000000001E-2</v>
      </c>
      <c r="P6889" s="37">
        <v>5.0500000000000003E-2</v>
      </c>
      <c r="Q6889" s="37">
        <v>0.10199999999999999</v>
      </c>
      <c r="R6889" s="37">
        <v>0.37630000000000002</v>
      </c>
      <c r="S6889" s="37">
        <v>0.17100000000000001</v>
      </c>
      <c r="T6889" s="37">
        <v>3.1899999999999998E-2</v>
      </c>
      <c r="U6889" s="37">
        <v>3.9300000000000002E-2</v>
      </c>
      <c r="V6889" s="37">
        <v>-5.9999999999999995E-4</v>
      </c>
      <c r="W6889" s="37">
        <v>-4.0000000000000001E-3</v>
      </c>
      <c r="X6889" s="37">
        <v>-1.5E-3</v>
      </c>
      <c r="Z6889" s="4" t="str">
        <f t="shared" si="334"/>
        <v>NO</v>
      </c>
      <c r="AA6889" s="4" t="str">
        <f t="shared" si="334"/>
        <v>YES</v>
      </c>
      <c r="AB6889" s="4" t="str">
        <f t="shared" si="334"/>
        <v>NO</v>
      </c>
      <c r="AD6889" s="4">
        <f t="shared" si="335"/>
        <v>1</v>
      </c>
    </row>
    <row r="6890" spans="1:30" ht="14.4" customHeight="1" x14ac:dyDescent="0.35">
      <c r="A6890" s="34">
        <v>6916</v>
      </c>
      <c r="B6890" s="1" t="s">
        <v>20065</v>
      </c>
      <c r="C6890" s="1"/>
      <c r="D6890" s="1"/>
      <c r="E6890" s="1"/>
      <c r="F6890" s="1" t="s">
        <v>29262</v>
      </c>
      <c r="G6890" s="35" t="s">
        <v>20066</v>
      </c>
      <c r="H6890" s="35" t="s">
        <v>20067</v>
      </c>
      <c r="I6890" s="35" t="s">
        <v>43</v>
      </c>
      <c r="J6890" s="36">
        <v>6143000</v>
      </c>
      <c r="K6890" s="36">
        <v>10523000</v>
      </c>
      <c r="L6890" s="36">
        <v>17761000</v>
      </c>
      <c r="M6890" s="36">
        <v>37150000</v>
      </c>
      <c r="N6890" s="36">
        <v>72111000</v>
      </c>
      <c r="O6890" s="37">
        <v>7.46E-2</v>
      </c>
      <c r="P6890" s="37">
        <v>8.7499999999999994E-2</v>
      </c>
      <c r="Q6890" s="37">
        <v>0.19639999999999999</v>
      </c>
      <c r="R6890" s="37">
        <v>0.28199999999999997</v>
      </c>
      <c r="S6890" s="37">
        <v>0.45340000000000003</v>
      </c>
      <c r="T6890" s="37"/>
      <c r="U6890" s="37"/>
      <c r="V6890" s="37">
        <v>-1.0800000000000001E-2</v>
      </c>
      <c r="W6890" s="37">
        <v>-4.1000000000000003E-3</v>
      </c>
      <c r="X6890" s="37">
        <v>-1.4999999999999999E-2</v>
      </c>
      <c r="Z6890" s="4" t="str">
        <f t="shared" si="334"/>
        <v>NO</v>
      </c>
      <c r="AA6890" s="4" t="str">
        <f t="shared" si="334"/>
        <v>YES</v>
      </c>
      <c r="AB6890" s="4" t="str">
        <f t="shared" si="334"/>
        <v>YES</v>
      </c>
      <c r="AD6890" s="4">
        <f t="shared" si="335"/>
        <v>2</v>
      </c>
    </row>
    <row r="6891" spans="1:30" ht="14.4" customHeight="1" x14ac:dyDescent="0.35">
      <c r="A6891" s="34">
        <v>6917</v>
      </c>
      <c r="B6891" s="1" t="s">
        <v>7754</v>
      </c>
      <c r="C6891" s="1"/>
      <c r="D6891" s="1"/>
      <c r="E6891" s="1"/>
      <c r="F6891" s="1" t="s">
        <v>29262</v>
      </c>
      <c r="G6891" s="35" t="s">
        <v>20068</v>
      </c>
      <c r="H6891" s="35" t="s">
        <v>20069</v>
      </c>
      <c r="I6891" s="35" t="s">
        <v>23</v>
      </c>
      <c r="J6891" s="36">
        <v>33612000</v>
      </c>
      <c r="K6891" s="36">
        <v>31818000</v>
      </c>
      <c r="L6891" s="36">
        <v>45776000</v>
      </c>
      <c r="M6891" s="36">
        <v>64315000</v>
      </c>
      <c r="N6891" s="36">
        <v>72110000</v>
      </c>
      <c r="O6891" s="37">
        <v>7.4000000000000003E-3</v>
      </c>
      <c r="P6891" s="37">
        <v>8.6999999999999994E-3</v>
      </c>
      <c r="Q6891" s="37">
        <v>6.6E-3</v>
      </c>
      <c r="R6891" s="37">
        <v>2.3E-3</v>
      </c>
      <c r="S6891" s="37">
        <v>0.28100000000000003</v>
      </c>
      <c r="T6891" s="37">
        <v>7.4000000000000003E-3</v>
      </c>
      <c r="U6891" s="37">
        <v>8.6999999999999994E-3</v>
      </c>
      <c r="V6891" s="37">
        <v>6.6E-3</v>
      </c>
      <c r="W6891" s="37">
        <v>2.3E-3</v>
      </c>
      <c r="X6891" s="37">
        <v>-5.2200000000000003E-2</v>
      </c>
      <c r="Z6891" s="4" t="str">
        <f t="shared" si="334"/>
        <v>NO</v>
      </c>
      <c r="AA6891" s="4" t="str">
        <f t="shared" si="334"/>
        <v>NO</v>
      </c>
      <c r="AB6891" s="4" t="str">
        <f t="shared" si="334"/>
        <v>YES</v>
      </c>
      <c r="AD6891" s="4">
        <f t="shared" si="335"/>
        <v>1</v>
      </c>
    </row>
    <row r="6892" spans="1:30" x14ac:dyDescent="0.35">
      <c r="A6892" s="34">
        <v>6918</v>
      </c>
      <c r="B6892" s="1" t="s">
        <v>2886</v>
      </c>
      <c r="C6892" s="1"/>
      <c r="D6892" s="1"/>
      <c r="E6892" s="1"/>
      <c r="F6892" s="1" t="s">
        <v>29262</v>
      </c>
      <c r="G6892" s="35" t="s">
        <v>20070</v>
      </c>
      <c r="H6892" s="35" t="s">
        <v>20071</v>
      </c>
      <c r="I6892" s="35" t="s">
        <v>23</v>
      </c>
      <c r="J6892" s="36"/>
      <c r="K6892" s="36">
        <v>25966000</v>
      </c>
      <c r="L6892" s="36">
        <v>42818000</v>
      </c>
      <c r="M6892" s="36">
        <v>58879000</v>
      </c>
      <c r="N6892" s="36">
        <v>72096000</v>
      </c>
      <c r="O6892" s="37"/>
      <c r="P6892" s="37">
        <v>0.30330000000000001</v>
      </c>
      <c r="Q6892" s="37">
        <v>0.30020000000000002</v>
      </c>
      <c r="R6892" s="37">
        <v>0.28620000000000001</v>
      </c>
      <c r="S6892" s="37">
        <v>9.0899999999999995E-2</v>
      </c>
      <c r="T6892" s="37"/>
      <c r="U6892" s="37"/>
      <c r="V6892" s="37"/>
      <c r="W6892" s="37">
        <v>-0.12889999999999999</v>
      </c>
      <c r="X6892" s="37">
        <v>-1.78E-2</v>
      </c>
      <c r="Z6892" s="4" t="str">
        <f t="shared" si="334"/>
        <v>YES</v>
      </c>
      <c r="AA6892" s="4" t="str">
        <f t="shared" si="334"/>
        <v>YES</v>
      </c>
      <c r="AB6892" s="4" t="str">
        <f t="shared" si="334"/>
        <v>NO</v>
      </c>
      <c r="AD6892" s="4">
        <f t="shared" si="335"/>
        <v>2</v>
      </c>
    </row>
    <row r="6893" spans="1:30" ht="14.4" customHeight="1" x14ac:dyDescent="0.35">
      <c r="A6893" s="34">
        <v>6919</v>
      </c>
      <c r="B6893" s="1" t="s">
        <v>9864</v>
      </c>
      <c r="C6893" s="1" t="s">
        <v>29015</v>
      </c>
      <c r="D6893" s="1"/>
      <c r="E6893" s="1" t="s">
        <v>29008</v>
      </c>
      <c r="F6893" s="1" t="s">
        <v>29262</v>
      </c>
      <c r="G6893" s="35" t="s">
        <v>20072</v>
      </c>
      <c r="H6893" s="35" t="s">
        <v>20073</v>
      </c>
      <c r="I6893" s="35" t="s">
        <v>29</v>
      </c>
      <c r="J6893" s="36">
        <v>55722000</v>
      </c>
      <c r="K6893" s="36">
        <v>68750000</v>
      </c>
      <c r="L6893" s="36">
        <v>69592000</v>
      </c>
      <c r="M6893" s="36">
        <v>67908000</v>
      </c>
      <c r="N6893" s="36">
        <v>72092000</v>
      </c>
      <c r="O6893" s="37">
        <v>0.53490000000000004</v>
      </c>
      <c r="P6893" s="37">
        <v>0.55700000000000005</v>
      </c>
      <c r="Q6893" s="37">
        <v>0.57799999999999996</v>
      </c>
      <c r="R6893" s="37">
        <v>0.5484</v>
      </c>
      <c r="S6893" s="37">
        <v>0.43380000000000002</v>
      </c>
      <c r="T6893" s="37">
        <v>0.52180000000000004</v>
      </c>
      <c r="U6893" s="37">
        <v>0.54339999999999999</v>
      </c>
      <c r="V6893" s="37">
        <v>0.56320000000000003</v>
      </c>
      <c r="W6893" s="37">
        <v>0.52749999999999997</v>
      </c>
      <c r="X6893" s="37">
        <v>0.4088</v>
      </c>
      <c r="Z6893" s="4" t="str">
        <f t="shared" si="334"/>
        <v>YES</v>
      </c>
      <c r="AA6893" s="4" t="str">
        <f t="shared" si="334"/>
        <v>YES</v>
      </c>
      <c r="AB6893" s="4" t="str">
        <f t="shared" si="334"/>
        <v>YES</v>
      </c>
      <c r="AD6893" s="4">
        <f t="shared" si="335"/>
        <v>3</v>
      </c>
    </row>
    <row r="6894" spans="1:30" ht="14.4" customHeight="1" x14ac:dyDescent="0.35">
      <c r="A6894" s="34">
        <v>6920</v>
      </c>
      <c r="B6894" s="1" t="s">
        <v>50</v>
      </c>
      <c r="C6894" s="1" t="s">
        <v>29015</v>
      </c>
      <c r="D6894" s="1"/>
      <c r="E6894" s="1" t="s">
        <v>29008</v>
      </c>
      <c r="F6894" s="1" t="s">
        <v>29262</v>
      </c>
      <c r="G6894" s="35" t="s">
        <v>20074</v>
      </c>
      <c r="H6894" s="35" t="s">
        <v>20075</v>
      </c>
      <c r="I6894" s="35" t="s">
        <v>29</v>
      </c>
      <c r="J6894" s="36">
        <v>15151000</v>
      </c>
      <c r="K6894" s="36">
        <v>23918000</v>
      </c>
      <c r="L6894" s="36">
        <v>70034000</v>
      </c>
      <c r="M6894" s="36">
        <v>72202000</v>
      </c>
      <c r="N6894" s="36">
        <v>72087000</v>
      </c>
      <c r="O6894" s="37">
        <v>7.3999999999999996E-2</v>
      </c>
      <c r="P6894" s="37">
        <v>0.57330000000000003</v>
      </c>
      <c r="Q6894" s="37">
        <v>9.8500000000000004E-2</v>
      </c>
      <c r="R6894" s="37">
        <v>0.20130000000000001</v>
      </c>
      <c r="S6894" s="37">
        <v>4.65E-2</v>
      </c>
      <c r="T6894" s="37"/>
      <c r="U6894" s="37"/>
      <c r="V6894" s="37"/>
      <c r="W6894" s="37"/>
      <c r="X6894" s="37"/>
      <c r="Z6894" s="4" t="str">
        <f t="shared" si="334"/>
        <v>NO</v>
      </c>
      <c r="AA6894" s="4" t="str">
        <f t="shared" si="334"/>
        <v>YES</v>
      </c>
      <c r="AB6894" s="4" t="str">
        <f t="shared" si="334"/>
        <v>NO</v>
      </c>
      <c r="AD6894" s="4">
        <f t="shared" si="335"/>
        <v>1</v>
      </c>
    </row>
    <row r="6895" spans="1:30" ht="41.4" customHeight="1" x14ac:dyDescent="0.35">
      <c r="A6895" s="34">
        <v>6921</v>
      </c>
      <c r="B6895" s="1" t="s">
        <v>20076</v>
      </c>
      <c r="C6895" s="1"/>
      <c r="D6895" s="1"/>
      <c r="E6895" s="1"/>
      <c r="F6895" s="1" t="s">
        <v>29262</v>
      </c>
      <c r="G6895" s="35" t="s">
        <v>20077</v>
      </c>
      <c r="H6895" s="35" t="s">
        <v>20078</v>
      </c>
      <c r="I6895" s="35" t="s">
        <v>23</v>
      </c>
      <c r="J6895" s="36">
        <v>19776000</v>
      </c>
      <c r="K6895" s="36">
        <v>34173000</v>
      </c>
      <c r="L6895" s="36">
        <v>44242000</v>
      </c>
      <c r="M6895" s="36">
        <v>58894000</v>
      </c>
      <c r="N6895" s="36">
        <v>72073000</v>
      </c>
      <c r="O6895" s="37">
        <v>1.18E-2</v>
      </c>
      <c r="P6895" s="37">
        <v>0.21609999999999999</v>
      </c>
      <c r="Q6895" s="37">
        <v>8.6499999999999994E-2</v>
      </c>
      <c r="R6895" s="37">
        <v>9.6799999999999997E-2</v>
      </c>
      <c r="S6895" s="37">
        <v>-5.3199999999999997E-2</v>
      </c>
      <c r="T6895" s="37"/>
      <c r="U6895" s="37"/>
      <c r="V6895" s="37"/>
      <c r="W6895" s="37"/>
      <c r="X6895" s="37"/>
      <c r="Z6895" s="4" t="str">
        <f t="shared" si="334"/>
        <v>NO</v>
      </c>
      <c r="AA6895" s="4" t="str">
        <f t="shared" si="334"/>
        <v>NO</v>
      </c>
      <c r="AB6895" s="4" t="str">
        <f t="shared" si="334"/>
        <v>NO</v>
      </c>
      <c r="AD6895" s="4">
        <f t="shared" si="335"/>
        <v>0</v>
      </c>
    </row>
    <row r="6896" spans="1:30" ht="27.65" customHeight="1" x14ac:dyDescent="0.35">
      <c r="A6896" s="34">
        <v>6922</v>
      </c>
      <c r="B6896" s="1" t="s">
        <v>12786</v>
      </c>
      <c r="C6896" s="1"/>
      <c r="D6896" s="1"/>
      <c r="E6896" s="1"/>
      <c r="F6896" s="1" t="s">
        <v>29262</v>
      </c>
      <c r="G6896" s="35" t="s">
        <v>20079</v>
      </c>
      <c r="H6896" s="35" t="s">
        <v>20080</v>
      </c>
      <c r="I6896" s="35" t="s">
        <v>23</v>
      </c>
      <c r="J6896" s="36"/>
      <c r="K6896" s="36"/>
      <c r="L6896" s="36"/>
      <c r="M6896" s="36">
        <v>58824000</v>
      </c>
      <c r="N6896" s="36">
        <v>72062000</v>
      </c>
      <c r="O6896" s="37"/>
      <c r="P6896" s="37"/>
      <c r="Q6896" s="37"/>
      <c r="R6896" s="37">
        <v>0.19450000000000001</v>
      </c>
      <c r="S6896" s="37">
        <v>0.2031</v>
      </c>
      <c r="T6896" s="37"/>
      <c r="U6896" s="37"/>
      <c r="V6896" s="37"/>
      <c r="W6896" s="37"/>
      <c r="X6896" s="37"/>
      <c r="Z6896" s="4" t="str">
        <f t="shared" si="334"/>
        <v>NO</v>
      </c>
      <c r="AA6896" s="4" t="str">
        <f t="shared" si="334"/>
        <v>NO</v>
      </c>
      <c r="AB6896" s="4" t="str">
        <f t="shared" si="334"/>
        <v>YES</v>
      </c>
      <c r="AD6896" s="4">
        <f t="shared" si="335"/>
        <v>1</v>
      </c>
    </row>
    <row r="6897" spans="1:30" ht="27.65" customHeight="1" x14ac:dyDescent="0.35">
      <c r="A6897" s="34">
        <v>6923</v>
      </c>
      <c r="B6897" s="1" t="s">
        <v>18486</v>
      </c>
      <c r="C6897" s="1"/>
      <c r="D6897" s="1"/>
      <c r="E6897" s="1"/>
      <c r="F6897" s="1" t="s">
        <v>29262</v>
      </c>
      <c r="G6897" s="35" t="s">
        <v>20081</v>
      </c>
      <c r="H6897" s="35" t="s">
        <v>20082</v>
      </c>
      <c r="I6897" s="35" t="s">
        <v>33</v>
      </c>
      <c r="J6897" s="36">
        <v>131402000</v>
      </c>
      <c r="K6897" s="36">
        <v>134504000</v>
      </c>
      <c r="L6897" s="36">
        <v>151620000</v>
      </c>
      <c r="M6897" s="36">
        <v>165819000</v>
      </c>
      <c r="N6897" s="36">
        <v>72060000</v>
      </c>
      <c r="O6897" s="37">
        <v>5.7000000000000002E-2</v>
      </c>
      <c r="P6897" s="37">
        <v>-1.9099999999999999E-2</v>
      </c>
      <c r="Q6897" s="37">
        <v>7.4800000000000005E-2</v>
      </c>
      <c r="R6897" s="37">
        <v>0.1076</v>
      </c>
      <c r="S6897" s="37">
        <v>3.2399999999999998E-2</v>
      </c>
      <c r="T6897" s="37"/>
      <c r="U6897" s="37"/>
      <c r="V6897" s="37"/>
      <c r="W6897" s="37"/>
      <c r="X6897" s="37"/>
      <c r="Z6897" s="4" t="str">
        <f t="shared" si="334"/>
        <v>NO</v>
      </c>
      <c r="AA6897" s="4" t="str">
        <f t="shared" si="334"/>
        <v>NO</v>
      </c>
      <c r="AB6897" s="4" t="str">
        <f t="shared" si="334"/>
        <v>NO</v>
      </c>
      <c r="AD6897" s="4">
        <f t="shared" si="335"/>
        <v>0</v>
      </c>
    </row>
    <row r="6898" spans="1:30" ht="14.4" customHeight="1" x14ac:dyDescent="0.35">
      <c r="A6898" s="34">
        <v>6924</v>
      </c>
      <c r="B6898" s="1" t="s">
        <v>20083</v>
      </c>
      <c r="C6898" s="1" t="s">
        <v>29015</v>
      </c>
      <c r="D6898" s="1"/>
      <c r="E6898" s="1" t="s">
        <v>29008</v>
      </c>
      <c r="F6898" s="1" t="s">
        <v>29262</v>
      </c>
      <c r="G6898" s="35" t="s">
        <v>20084</v>
      </c>
      <c r="H6898" s="35" t="s">
        <v>20085</v>
      </c>
      <c r="I6898" s="35" t="s">
        <v>29</v>
      </c>
      <c r="J6898" s="36">
        <v>22116000</v>
      </c>
      <c r="K6898" s="36">
        <v>30576000</v>
      </c>
      <c r="L6898" s="36">
        <v>56168000</v>
      </c>
      <c r="M6898" s="36">
        <v>73648000</v>
      </c>
      <c r="N6898" s="36">
        <v>72018000</v>
      </c>
      <c r="O6898" s="37">
        <v>0.2994</v>
      </c>
      <c r="P6898" s="37">
        <v>0.20680000000000001</v>
      </c>
      <c r="Q6898" s="37">
        <v>0.3417</v>
      </c>
      <c r="R6898" s="37">
        <v>0.3281</v>
      </c>
      <c r="S6898" s="37">
        <v>0.34760000000000002</v>
      </c>
      <c r="T6898" s="37"/>
      <c r="U6898" s="37"/>
      <c r="V6898" s="37"/>
      <c r="W6898" s="37"/>
      <c r="X6898" s="37"/>
      <c r="Z6898" s="4" t="str">
        <f t="shared" si="334"/>
        <v>YES</v>
      </c>
      <c r="AA6898" s="4" t="str">
        <f t="shared" si="334"/>
        <v>YES</v>
      </c>
      <c r="AB6898" s="4" t="str">
        <f t="shared" si="334"/>
        <v>YES</v>
      </c>
      <c r="AD6898" s="4">
        <f t="shared" si="335"/>
        <v>3</v>
      </c>
    </row>
    <row r="6899" spans="1:30" ht="14.4" customHeight="1" x14ac:dyDescent="0.35">
      <c r="A6899" s="34">
        <v>6925</v>
      </c>
      <c r="B6899" s="1" t="s">
        <v>20086</v>
      </c>
      <c r="C6899" s="1" t="s">
        <v>29015</v>
      </c>
      <c r="D6899" s="1"/>
      <c r="E6899" s="1" t="s">
        <v>29008</v>
      </c>
      <c r="F6899" s="1" t="s">
        <v>29262</v>
      </c>
      <c r="G6899" s="35" t="s">
        <v>20087</v>
      </c>
      <c r="H6899" s="35" t="s">
        <v>20088</v>
      </c>
      <c r="I6899" s="35" t="s">
        <v>29</v>
      </c>
      <c r="J6899" s="36">
        <v>54376000</v>
      </c>
      <c r="K6899" s="36">
        <v>55207000</v>
      </c>
      <c r="L6899" s="36">
        <v>51131000</v>
      </c>
      <c r="M6899" s="36">
        <v>61375000</v>
      </c>
      <c r="N6899" s="36">
        <v>72012000</v>
      </c>
      <c r="O6899" s="37">
        <v>0.43830000000000002</v>
      </c>
      <c r="P6899" s="37">
        <v>0.4793</v>
      </c>
      <c r="Q6899" s="37">
        <v>0.5292</v>
      </c>
      <c r="R6899" s="37">
        <v>0.46500000000000002</v>
      </c>
      <c r="S6899" s="37">
        <v>0.51300000000000001</v>
      </c>
      <c r="T6899" s="37">
        <v>0.42680000000000001</v>
      </c>
      <c r="U6899" s="37">
        <v>0.46779999999999999</v>
      </c>
      <c r="V6899" s="37">
        <v>0.51390000000000002</v>
      </c>
      <c r="W6899" s="37">
        <v>0.45040000000000002</v>
      </c>
      <c r="X6899" s="37"/>
      <c r="Z6899" s="4" t="str">
        <f t="shared" si="334"/>
        <v>YES</v>
      </c>
      <c r="AA6899" s="4" t="str">
        <f t="shared" si="334"/>
        <v>YES</v>
      </c>
      <c r="AB6899" s="4" t="str">
        <f t="shared" si="334"/>
        <v>YES</v>
      </c>
      <c r="AD6899" s="4">
        <f t="shared" si="335"/>
        <v>3</v>
      </c>
    </row>
    <row r="6900" spans="1:30" ht="27.65" customHeight="1" x14ac:dyDescent="0.35">
      <c r="A6900" s="34">
        <v>6926</v>
      </c>
      <c r="B6900" s="1" t="s">
        <v>20089</v>
      </c>
      <c r="C6900" s="1"/>
      <c r="D6900" s="1"/>
      <c r="E6900" s="1"/>
      <c r="F6900" s="1" t="s">
        <v>29262</v>
      </c>
      <c r="G6900" s="35" t="s">
        <v>20090</v>
      </c>
      <c r="H6900" s="35" t="s">
        <v>20091</v>
      </c>
      <c r="I6900" s="35" t="s">
        <v>390</v>
      </c>
      <c r="J6900" s="36">
        <v>59113000</v>
      </c>
      <c r="K6900" s="36">
        <v>60858000</v>
      </c>
      <c r="L6900" s="36">
        <v>66193000</v>
      </c>
      <c r="M6900" s="36">
        <v>69868000</v>
      </c>
      <c r="N6900" s="36">
        <v>72008000</v>
      </c>
      <c r="O6900" s="37">
        <v>0.18060000000000001</v>
      </c>
      <c r="P6900" s="37">
        <v>0.20530000000000001</v>
      </c>
      <c r="Q6900" s="37">
        <v>0.12139999999999999</v>
      </c>
      <c r="R6900" s="37">
        <v>0.15920000000000001</v>
      </c>
      <c r="S6900" s="37">
        <v>0.1719</v>
      </c>
      <c r="T6900" s="37"/>
      <c r="U6900" s="37"/>
      <c r="V6900" s="37"/>
      <c r="W6900" s="37"/>
      <c r="X6900" s="37"/>
      <c r="Z6900" s="4" t="str">
        <f t="shared" si="334"/>
        <v>NO</v>
      </c>
      <c r="AA6900" s="4" t="str">
        <f t="shared" si="334"/>
        <v>NO</v>
      </c>
      <c r="AB6900" s="4" t="str">
        <f t="shared" si="334"/>
        <v>NO</v>
      </c>
      <c r="AD6900" s="4">
        <f t="shared" si="335"/>
        <v>0</v>
      </c>
    </row>
    <row r="6901" spans="1:30" ht="27.65" customHeight="1" x14ac:dyDescent="0.35">
      <c r="A6901" s="34">
        <v>6927</v>
      </c>
      <c r="B6901" s="1" t="s">
        <v>20092</v>
      </c>
      <c r="C6901" s="1"/>
      <c r="D6901" s="1"/>
      <c r="E6901" s="1"/>
      <c r="F6901" s="1" t="s">
        <v>29262</v>
      </c>
      <c r="G6901" s="35" t="s">
        <v>20093</v>
      </c>
      <c r="H6901" s="35" t="s">
        <v>20094</v>
      </c>
      <c r="I6901" s="35" t="s">
        <v>23</v>
      </c>
      <c r="J6901" s="36">
        <v>40215000</v>
      </c>
      <c r="K6901" s="36">
        <v>43023000</v>
      </c>
      <c r="L6901" s="36">
        <v>52002000</v>
      </c>
      <c r="M6901" s="36">
        <v>64157000</v>
      </c>
      <c r="N6901" s="36">
        <v>71996000</v>
      </c>
      <c r="O6901" s="37">
        <v>7.7899999999999997E-2</v>
      </c>
      <c r="P6901" s="37">
        <v>2.3400000000000001E-2</v>
      </c>
      <c r="Q6901" s="37">
        <v>4.5400000000000003E-2</v>
      </c>
      <c r="R6901" s="37">
        <v>2.7699999999999999E-2</v>
      </c>
      <c r="S6901" s="37">
        <v>3.6999999999999998E-2</v>
      </c>
      <c r="T6901" s="37">
        <v>-4.5999999999999999E-3</v>
      </c>
      <c r="U6901" s="37"/>
      <c r="V6901" s="37"/>
      <c r="W6901" s="37"/>
      <c r="X6901" s="37"/>
      <c r="Z6901" s="4" t="str">
        <f t="shared" si="334"/>
        <v>NO</v>
      </c>
      <c r="AA6901" s="4" t="str">
        <f t="shared" si="334"/>
        <v>NO</v>
      </c>
      <c r="AB6901" s="4" t="str">
        <f t="shared" si="334"/>
        <v>NO</v>
      </c>
      <c r="AD6901" s="4">
        <f t="shared" si="335"/>
        <v>0</v>
      </c>
    </row>
    <row r="6902" spans="1:30" ht="14.4" customHeight="1" x14ac:dyDescent="0.35">
      <c r="A6902" s="34">
        <v>6928</v>
      </c>
      <c r="B6902" s="1" t="s">
        <v>20095</v>
      </c>
      <c r="C6902" s="1" t="s">
        <v>29015</v>
      </c>
      <c r="D6902" s="1"/>
      <c r="E6902" s="1" t="s">
        <v>29008</v>
      </c>
      <c r="F6902" s="1" t="s">
        <v>29262</v>
      </c>
      <c r="G6902" s="35" t="s">
        <v>20096</v>
      </c>
      <c r="H6902" s="35" t="s">
        <v>20097</v>
      </c>
      <c r="I6902" s="35" t="s">
        <v>29</v>
      </c>
      <c r="J6902" s="36">
        <v>48946000</v>
      </c>
      <c r="K6902" s="36">
        <v>53113000</v>
      </c>
      <c r="L6902" s="36">
        <v>50073000</v>
      </c>
      <c r="M6902" s="36"/>
      <c r="N6902" s="36">
        <v>71978000</v>
      </c>
      <c r="O6902" s="37">
        <v>0.10150000000000001</v>
      </c>
      <c r="P6902" s="37">
        <v>0.1244</v>
      </c>
      <c r="Q6902" s="37">
        <v>8.0199999999999994E-2</v>
      </c>
      <c r="R6902" s="37"/>
      <c r="S6902" s="37">
        <v>9.69E-2</v>
      </c>
      <c r="T6902" s="37">
        <v>-4.1999999999999997E-3</v>
      </c>
      <c r="U6902" s="37">
        <v>-3.8999999999999998E-3</v>
      </c>
      <c r="V6902" s="37"/>
      <c r="W6902" s="37"/>
      <c r="X6902" s="37"/>
      <c r="Z6902" s="4" t="str">
        <f t="shared" si="334"/>
        <v>NO</v>
      </c>
      <c r="AA6902" s="4" t="str">
        <f t="shared" si="334"/>
        <v>NO</v>
      </c>
      <c r="AB6902" s="4" t="str">
        <f t="shared" si="334"/>
        <v>NO</v>
      </c>
      <c r="AD6902" s="4">
        <f t="shared" si="335"/>
        <v>0</v>
      </c>
    </row>
    <row r="6903" spans="1:30" ht="14.4" customHeight="1" x14ac:dyDescent="0.35">
      <c r="A6903" s="34">
        <v>6929</v>
      </c>
      <c r="B6903" s="1" t="s">
        <v>20098</v>
      </c>
      <c r="C6903" s="1"/>
      <c r="D6903" s="1"/>
      <c r="E6903" s="1"/>
      <c r="F6903" s="1" t="s">
        <v>29262</v>
      </c>
      <c r="G6903" s="35" t="s">
        <v>20099</v>
      </c>
      <c r="H6903" s="35" t="s">
        <v>20100</v>
      </c>
      <c r="I6903" s="35" t="s">
        <v>23</v>
      </c>
      <c r="J6903" s="36">
        <v>70844000</v>
      </c>
      <c r="K6903" s="36">
        <v>52024000</v>
      </c>
      <c r="L6903" s="36">
        <v>49303000</v>
      </c>
      <c r="M6903" s="36">
        <v>82312000</v>
      </c>
      <c r="N6903" s="36">
        <v>71954000</v>
      </c>
      <c r="O6903" s="37">
        <v>6.8000000000000005E-2</v>
      </c>
      <c r="P6903" s="37">
        <v>2.86E-2</v>
      </c>
      <c r="Q6903" s="37">
        <v>9.7500000000000003E-2</v>
      </c>
      <c r="R6903" s="37">
        <v>0.161</v>
      </c>
      <c r="S6903" s="37">
        <v>1.9900000000000001E-2</v>
      </c>
      <c r="T6903" s="37"/>
      <c r="U6903" s="37"/>
      <c r="V6903" s="37"/>
      <c r="W6903" s="37"/>
      <c r="X6903" s="37"/>
      <c r="Z6903" s="4" t="str">
        <f t="shared" si="334"/>
        <v>NO</v>
      </c>
      <c r="AA6903" s="4" t="str">
        <f t="shared" si="334"/>
        <v>NO</v>
      </c>
      <c r="AB6903" s="4" t="str">
        <f t="shared" si="334"/>
        <v>NO</v>
      </c>
      <c r="AD6903" s="4">
        <f t="shared" si="335"/>
        <v>0</v>
      </c>
    </row>
    <row r="6904" spans="1:30" ht="14.4" customHeight="1" x14ac:dyDescent="0.35">
      <c r="A6904" s="34">
        <v>6930</v>
      </c>
      <c r="B6904" s="1" t="s">
        <v>20101</v>
      </c>
      <c r="C6904" s="1"/>
      <c r="D6904" s="1"/>
      <c r="E6904" s="1"/>
      <c r="F6904" s="1" t="s">
        <v>29262</v>
      </c>
      <c r="G6904" s="35" t="s">
        <v>20102</v>
      </c>
      <c r="H6904" s="35" t="s">
        <v>20103</v>
      </c>
      <c r="I6904" s="35" t="s">
        <v>23</v>
      </c>
      <c r="J6904" s="36">
        <v>53191000</v>
      </c>
      <c r="K6904" s="36">
        <v>50603000</v>
      </c>
      <c r="L6904" s="36">
        <v>61749000</v>
      </c>
      <c r="M6904" s="36">
        <v>61132000</v>
      </c>
      <c r="N6904" s="36">
        <v>71953000</v>
      </c>
      <c r="O6904" s="37">
        <v>0.1239</v>
      </c>
      <c r="P6904" s="37">
        <v>-0.10639999999999999</v>
      </c>
      <c r="Q6904" s="37">
        <v>-7.8200000000000006E-2</v>
      </c>
      <c r="R6904" s="37">
        <v>7.0599999999999996E-2</v>
      </c>
      <c r="S6904" s="37">
        <v>8.1500000000000003E-2</v>
      </c>
      <c r="T6904" s="37"/>
      <c r="U6904" s="37"/>
      <c r="V6904" s="37"/>
      <c r="W6904" s="37"/>
      <c r="X6904" s="37"/>
      <c r="Z6904" s="4" t="str">
        <f t="shared" si="334"/>
        <v>NO</v>
      </c>
      <c r="AA6904" s="4" t="str">
        <f t="shared" si="334"/>
        <v>NO</v>
      </c>
      <c r="AB6904" s="4" t="str">
        <f t="shared" si="334"/>
        <v>NO</v>
      </c>
      <c r="AD6904" s="4">
        <f t="shared" si="335"/>
        <v>0</v>
      </c>
    </row>
    <row r="6905" spans="1:30" ht="14.4" customHeight="1" x14ac:dyDescent="0.35">
      <c r="A6905" s="34">
        <v>6931</v>
      </c>
      <c r="B6905" s="1" t="s">
        <v>20104</v>
      </c>
      <c r="C6905" s="1" t="s">
        <v>29015</v>
      </c>
      <c r="D6905" s="1"/>
      <c r="E6905" s="1" t="s">
        <v>29008</v>
      </c>
      <c r="F6905" s="1" t="s">
        <v>29262</v>
      </c>
      <c r="G6905" s="35" t="s">
        <v>20105</v>
      </c>
      <c r="H6905" s="35" t="s">
        <v>20106</v>
      </c>
      <c r="I6905" s="35" t="s">
        <v>29</v>
      </c>
      <c r="J6905" s="36">
        <v>18748000</v>
      </c>
      <c r="K6905" s="36">
        <v>23867000</v>
      </c>
      <c r="L6905" s="36">
        <v>38627000</v>
      </c>
      <c r="M6905" s="36">
        <v>44597000</v>
      </c>
      <c r="N6905" s="36">
        <v>71933000</v>
      </c>
      <c r="O6905" s="37">
        <v>0.35239999999999999</v>
      </c>
      <c r="P6905" s="37">
        <v>0.1205</v>
      </c>
      <c r="Q6905" s="37">
        <v>0.35360000000000003</v>
      </c>
      <c r="R6905" s="37">
        <v>0.30780000000000002</v>
      </c>
      <c r="S6905" s="37">
        <v>0.34760000000000002</v>
      </c>
      <c r="T6905" s="37"/>
      <c r="U6905" s="37"/>
      <c r="V6905" s="37"/>
      <c r="W6905" s="37"/>
      <c r="X6905" s="37"/>
      <c r="Z6905" s="4" t="str">
        <f t="shared" si="334"/>
        <v>YES</v>
      </c>
      <c r="AA6905" s="4" t="str">
        <f t="shared" si="334"/>
        <v>YES</v>
      </c>
      <c r="AB6905" s="4" t="str">
        <f t="shared" si="334"/>
        <v>YES</v>
      </c>
      <c r="AD6905" s="4">
        <f t="shared" si="335"/>
        <v>3</v>
      </c>
    </row>
    <row r="6906" spans="1:30" ht="27.65" customHeight="1" x14ac:dyDescent="0.35">
      <c r="A6906" s="34">
        <v>6932</v>
      </c>
      <c r="B6906" s="1" t="s">
        <v>20107</v>
      </c>
      <c r="C6906" s="1"/>
      <c r="D6906" s="1"/>
      <c r="E6906" s="1"/>
      <c r="F6906" s="1" t="s">
        <v>29262</v>
      </c>
      <c r="G6906" s="35" t="s">
        <v>20108</v>
      </c>
      <c r="H6906" s="35" t="s">
        <v>20109</v>
      </c>
      <c r="I6906" s="35" t="s">
        <v>544</v>
      </c>
      <c r="J6906" s="36">
        <v>69430000</v>
      </c>
      <c r="K6906" s="36">
        <v>62953000</v>
      </c>
      <c r="L6906" s="36">
        <v>66018000</v>
      </c>
      <c r="M6906" s="36">
        <v>69537000</v>
      </c>
      <c r="N6906" s="36">
        <v>71892000</v>
      </c>
      <c r="O6906" s="37">
        <v>6.5799999999999997E-2</v>
      </c>
      <c r="P6906" s="37">
        <v>6.54E-2</v>
      </c>
      <c r="Q6906" s="37">
        <v>5.8900000000000001E-2</v>
      </c>
      <c r="R6906" s="37">
        <v>5.3800000000000001E-2</v>
      </c>
      <c r="S6906" s="37">
        <v>5.1400000000000001E-2</v>
      </c>
      <c r="T6906" s="37"/>
      <c r="U6906" s="37"/>
      <c r="V6906" s="37"/>
      <c r="W6906" s="37"/>
      <c r="X6906" s="37"/>
      <c r="Z6906" s="4" t="str">
        <f t="shared" si="334"/>
        <v>NO</v>
      </c>
      <c r="AA6906" s="4" t="str">
        <f t="shared" si="334"/>
        <v>NO</v>
      </c>
      <c r="AB6906" s="4" t="str">
        <f t="shared" si="334"/>
        <v>NO</v>
      </c>
      <c r="AD6906" s="4">
        <f t="shared" si="335"/>
        <v>0</v>
      </c>
    </row>
    <row r="6907" spans="1:30" ht="14.4" customHeight="1" x14ac:dyDescent="0.35">
      <c r="A6907" s="34">
        <v>6933</v>
      </c>
      <c r="B6907" s="1" t="s">
        <v>20110</v>
      </c>
      <c r="C6907" s="1"/>
      <c r="D6907" s="1"/>
      <c r="E6907" s="1"/>
      <c r="F6907" s="1" t="s">
        <v>29262</v>
      </c>
      <c r="G6907" s="35" t="s">
        <v>20111</v>
      </c>
      <c r="H6907" s="35" t="s">
        <v>20112</v>
      </c>
      <c r="I6907" s="35" t="s">
        <v>23</v>
      </c>
      <c r="J6907" s="36">
        <v>42183000</v>
      </c>
      <c r="K6907" s="36">
        <v>42200000</v>
      </c>
      <c r="L6907" s="36">
        <v>42205000</v>
      </c>
      <c r="M6907" s="36">
        <v>58582000</v>
      </c>
      <c r="N6907" s="36">
        <v>71877000</v>
      </c>
      <c r="O6907" s="37">
        <v>9.1000000000000004E-3</v>
      </c>
      <c r="P6907" s="37">
        <v>2.8799999999999999E-2</v>
      </c>
      <c r="Q6907" s="37">
        <v>9.9500000000000005E-2</v>
      </c>
      <c r="R6907" s="37">
        <v>9.8900000000000002E-2</v>
      </c>
      <c r="S6907" s="37">
        <v>2.8500000000000001E-2</v>
      </c>
      <c r="T6907" s="37">
        <v>9.5999999999999992E-3</v>
      </c>
      <c r="U6907" s="37">
        <v>6.7599999999999993E-2</v>
      </c>
      <c r="V6907" s="37">
        <v>9.7500000000000003E-2</v>
      </c>
      <c r="W6907" s="37">
        <v>8.5800000000000001E-2</v>
      </c>
      <c r="X6907" s="37"/>
      <c r="Z6907" s="4" t="str">
        <f t="shared" si="334"/>
        <v>NO</v>
      </c>
      <c r="AA6907" s="4" t="str">
        <f t="shared" si="334"/>
        <v>NO</v>
      </c>
      <c r="AB6907" s="4" t="str">
        <f t="shared" si="334"/>
        <v>NO</v>
      </c>
      <c r="AD6907" s="4">
        <f t="shared" si="335"/>
        <v>0</v>
      </c>
    </row>
    <row r="6908" spans="1:30" ht="27.65" customHeight="1" x14ac:dyDescent="0.35">
      <c r="A6908" s="34">
        <v>6934</v>
      </c>
      <c r="B6908" s="1" t="s">
        <v>20113</v>
      </c>
      <c r="C6908" s="1" t="s">
        <v>29015</v>
      </c>
      <c r="D6908" s="1"/>
      <c r="E6908" s="1" t="s">
        <v>29008</v>
      </c>
      <c r="F6908" s="1" t="s">
        <v>29262</v>
      </c>
      <c r="G6908" s="35" t="s">
        <v>20114</v>
      </c>
      <c r="H6908" s="35" t="s">
        <v>20115</v>
      </c>
      <c r="I6908" s="35" t="s">
        <v>29</v>
      </c>
      <c r="J6908" s="36">
        <v>13437000</v>
      </c>
      <c r="K6908" s="36">
        <v>22714000</v>
      </c>
      <c r="L6908" s="36">
        <v>33465000</v>
      </c>
      <c r="M6908" s="36">
        <v>51755000</v>
      </c>
      <c r="N6908" s="36">
        <v>71876000</v>
      </c>
      <c r="O6908" s="37">
        <v>0.53859999999999997</v>
      </c>
      <c r="P6908" s="37">
        <v>0.83250000000000002</v>
      </c>
      <c r="Q6908" s="37">
        <v>0.36780000000000002</v>
      </c>
      <c r="R6908" s="37">
        <v>0.70920000000000005</v>
      </c>
      <c r="S6908" s="37">
        <v>0.70599999999999996</v>
      </c>
      <c r="T6908" s="37"/>
      <c r="U6908" s="37"/>
      <c r="V6908" s="37"/>
      <c r="W6908" s="37"/>
      <c r="X6908" s="37"/>
      <c r="Z6908" s="4" t="str">
        <f t="shared" si="334"/>
        <v>YES</v>
      </c>
      <c r="AA6908" s="4" t="str">
        <f t="shared" si="334"/>
        <v>YES</v>
      </c>
      <c r="AB6908" s="4" t="str">
        <f t="shared" si="334"/>
        <v>YES</v>
      </c>
      <c r="AD6908" s="4">
        <f t="shared" si="335"/>
        <v>3</v>
      </c>
    </row>
    <row r="6909" spans="1:30" ht="27.65" customHeight="1" x14ac:dyDescent="0.35">
      <c r="A6909" s="34">
        <v>6935</v>
      </c>
      <c r="B6909" s="1" t="s">
        <v>7221</v>
      </c>
      <c r="C6909" s="1" t="s">
        <v>29015</v>
      </c>
      <c r="D6909" s="1"/>
      <c r="E6909" s="1" t="s">
        <v>29008</v>
      </c>
      <c r="F6909" s="1" t="s">
        <v>29262</v>
      </c>
      <c r="G6909" s="35" t="s">
        <v>20116</v>
      </c>
      <c r="H6909" s="35" t="s">
        <v>20117</v>
      </c>
      <c r="I6909" s="35" t="s">
        <v>29</v>
      </c>
      <c r="J6909" s="36">
        <v>28081000</v>
      </c>
      <c r="K6909" s="36">
        <v>34491000</v>
      </c>
      <c r="L6909" s="36">
        <v>45454000</v>
      </c>
      <c r="M6909" s="36">
        <v>55005000</v>
      </c>
      <c r="N6909" s="36">
        <v>71866000</v>
      </c>
      <c r="O6909" s="37">
        <v>0.32540000000000002</v>
      </c>
      <c r="P6909" s="37">
        <v>0.2969</v>
      </c>
      <c r="Q6909" s="37">
        <v>0.32450000000000001</v>
      </c>
      <c r="R6909" s="37">
        <v>0.34599999999999997</v>
      </c>
      <c r="S6909" s="37">
        <v>0.37530000000000002</v>
      </c>
      <c r="T6909" s="37"/>
      <c r="U6909" s="37"/>
      <c r="V6909" s="37"/>
      <c r="W6909" s="37"/>
      <c r="X6909" s="37"/>
      <c r="Z6909" s="4" t="str">
        <f t="shared" si="334"/>
        <v>YES</v>
      </c>
      <c r="AA6909" s="4" t="str">
        <f t="shared" si="334"/>
        <v>YES</v>
      </c>
      <c r="AB6909" s="4" t="str">
        <f t="shared" si="334"/>
        <v>YES</v>
      </c>
      <c r="AD6909" s="4">
        <f t="shared" si="335"/>
        <v>3</v>
      </c>
    </row>
    <row r="6910" spans="1:30" ht="14.4" customHeight="1" x14ac:dyDescent="0.35">
      <c r="A6910" s="34">
        <v>6936</v>
      </c>
      <c r="B6910" s="1" t="s">
        <v>20118</v>
      </c>
      <c r="C6910" s="1" t="s">
        <v>29015</v>
      </c>
      <c r="D6910" s="1"/>
      <c r="E6910" s="1" t="s">
        <v>29008</v>
      </c>
      <c r="F6910" s="1" t="s">
        <v>29262</v>
      </c>
      <c r="G6910" s="35" t="s">
        <v>20119</v>
      </c>
      <c r="H6910" s="35" t="s">
        <v>20120</v>
      </c>
      <c r="I6910" s="35" t="s">
        <v>29</v>
      </c>
      <c r="J6910" s="36">
        <v>27494000</v>
      </c>
      <c r="K6910" s="36">
        <v>33439000</v>
      </c>
      <c r="L6910" s="36">
        <v>35633000</v>
      </c>
      <c r="M6910" s="36">
        <v>52065000</v>
      </c>
      <c r="N6910" s="36">
        <v>71844000</v>
      </c>
      <c r="O6910" s="37">
        <v>0.30099999999999999</v>
      </c>
      <c r="P6910" s="37">
        <v>0.28749999999999998</v>
      </c>
      <c r="Q6910" s="37">
        <v>0.33529999999999999</v>
      </c>
      <c r="R6910" s="37">
        <v>0.41830000000000001</v>
      </c>
      <c r="S6910" s="37">
        <v>0.32100000000000001</v>
      </c>
      <c r="T6910" s="37">
        <v>0.2833</v>
      </c>
      <c r="U6910" s="37">
        <v>0.21629999999999999</v>
      </c>
      <c r="V6910" s="37">
        <v>-3.0300000000000001E-2</v>
      </c>
      <c r="W6910" s="37">
        <v>-1.7899999999999999E-2</v>
      </c>
      <c r="X6910" s="37">
        <v>-7.4999999999999997E-3</v>
      </c>
      <c r="Z6910" s="4" t="str">
        <f t="shared" si="334"/>
        <v>YES</v>
      </c>
      <c r="AA6910" s="4" t="str">
        <f t="shared" si="334"/>
        <v>YES</v>
      </c>
      <c r="AB6910" s="4" t="str">
        <f t="shared" si="334"/>
        <v>YES</v>
      </c>
      <c r="AD6910" s="4">
        <f t="shared" si="335"/>
        <v>3</v>
      </c>
    </row>
    <row r="6911" spans="1:30" ht="27.65" customHeight="1" x14ac:dyDescent="0.35">
      <c r="A6911" s="34">
        <v>6937</v>
      </c>
      <c r="B6911" s="1" t="s">
        <v>20121</v>
      </c>
      <c r="C6911" s="1"/>
      <c r="D6911" s="1"/>
      <c r="E6911" s="1"/>
      <c r="F6911" s="1" t="s">
        <v>29262</v>
      </c>
      <c r="G6911" s="35" t="s">
        <v>20122</v>
      </c>
      <c r="H6911" s="35" t="s">
        <v>20123</v>
      </c>
      <c r="I6911" s="35" t="s">
        <v>544</v>
      </c>
      <c r="J6911" s="36">
        <v>47370000</v>
      </c>
      <c r="K6911" s="36">
        <v>51297000</v>
      </c>
      <c r="L6911" s="36">
        <v>57643000</v>
      </c>
      <c r="M6911" s="36">
        <v>66195000</v>
      </c>
      <c r="N6911" s="36">
        <v>71832000</v>
      </c>
      <c r="O6911" s="37">
        <v>0.30959999999999999</v>
      </c>
      <c r="P6911" s="37">
        <v>0.38440000000000002</v>
      </c>
      <c r="Q6911" s="37">
        <v>0.3836</v>
      </c>
      <c r="R6911" s="37">
        <v>0.41639999999999999</v>
      </c>
      <c r="S6911" s="37">
        <v>0.4103</v>
      </c>
      <c r="T6911" s="37"/>
      <c r="U6911" s="37"/>
      <c r="V6911" s="37"/>
      <c r="W6911" s="37"/>
      <c r="X6911" s="37"/>
      <c r="Z6911" s="4" t="str">
        <f t="shared" si="334"/>
        <v>YES</v>
      </c>
      <c r="AA6911" s="4" t="str">
        <f t="shared" si="334"/>
        <v>YES</v>
      </c>
      <c r="AB6911" s="4" t="str">
        <f t="shared" si="334"/>
        <v>YES</v>
      </c>
      <c r="AD6911" s="4">
        <f t="shared" si="335"/>
        <v>3</v>
      </c>
    </row>
    <row r="6912" spans="1:30" ht="27.65" customHeight="1" x14ac:dyDescent="0.35">
      <c r="A6912" s="34">
        <v>6938</v>
      </c>
      <c r="B6912" s="1" t="s">
        <v>20124</v>
      </c>
      <c r="C6912" s="1"/>
      <c r="D6912" s="1"/>
      <c r="E6912" s="1"/>
      <c r="F6912" s="1" t="s">
        <v>29262</v>
      </c>
      <c r="G6912" s="35" t="s">
        <v>20125</v>
      </c>
      <c r="H6912" s="35" t="s">
        <v>20126</v>
      </c>
      <c r="I6912" s="35" t="s">
        <v>33</v>
      </c>
      <c r="J6912" s="36"/>
      <c r="K6912" s="36">
        <v>22054000</v>
      </c>
      <c r="L6912" s="36">
        <v>33242000</v>
      </c>
      <c r="M6912" s="36">
        <v>55483000</v>
      </c>
      <c r="N6912" s="36">
        <v>71825000</v>
      </c>
      <c r="O6912" s="37"/>
      <c r="P6912" s="37">
        <v>-3.5700000000000003E-2</v>
      </c>
      <c r="Q6912" s="37">
        <v>-2.52E-2</v>
      </c>
      <c r="R6912" s="37">
        <v>8.5800000000000001E-2</v>
      </c>
      <c r="S6912" s="37">
        <v>8.8999999999999996E-2</v>
      </c>
      <c r="T6912" s="37"/>
      <c r="U6912" s="37">
        <v>-8.2799999999999999E-2</v>
      </c>
      <c r="V6912" s="37">
        <v>-4.99E-2</v>
      </c>
      <c r="W6912" s="37">
        <v>7.9500000000000001E-2</v>
      </c>
      <c r="X6912" s="37">
        <v>8.5099999999999995E-2</v>
      </c>
      <c r="Z6912" s="4" t="str">
        <f t="shared" si="334"/>
        <v>NO</v>
      </c>
      <c r="AA6912" s="4" t="str">
        <f t="shared" si="334"/>
        <v>NO</v>
      </c>
      <c r="AB6912" s="4" t="str">
        <f t="shared" si="334"/>
        <v>NO</v>
      </c>
      <c r="AD6912" s="4">
        <f t="shared" si="335"/>
        <v>0</v>
      </c>
    </row>
    <row r="6913" spans="1:30" ht="14.4" customHeight="1" x14ac:dyDescent="0.35">
      <c r="A6913" s="34">
        <v>6939</v>
      </c>
      <c r="B6913" s="1" t="s">
        <v>20127</v>
      </c>
      <c r="C6913" s="1" t="s">
        <v>29015</v>
      </c>
      <c r="D6913" s="1"/>
      <c r="E6913" s="1" t="s">
        <v>29008</v>
      </c>
      <c r="F6913" s="1" t="s">
        <v>29262</v>
      </c>
      <c r="G6913" s="35" t="s">
        <v>20128</v>
      </c>
      <c r="H6913" s="35" t="s">
        <v>20129</v>
      </c>
      <c r="I6913" s="35" t="s">
        <v>29</v>
      </c>
      <c r="J6913" s="36">
        <v>39259000</v>
      </c>
      <c r="K6913" s="36">
        <v>41969000</v>
      </c>
      <c r="L6913" s="36">
        <v>53493000</v>
      </c>
      <c r="M6913" s="36">
        <v>61761000</v>
      </c>
      <c r="N6913" s="36">
        <v>71814000</v>
      </c>
      <c r="O6913" s="37">
        <v>3.85E-2</v>
      </c>
      <c r="P6913" s="37">
        <v>6.2899999999999998E-2</v>
      </c>
      <c r="Q6913" s="37">
        <v>0.1671</v>
      </c>
      <c r="R6913" s="37">
        <v>8.8400000000000006E-2</v>
      </c>
      <c r="S6913" s="37">
        <v>5.0999999999999997E-2</v>
      </c>
      <c r="T6913" s="37"/>
      <c r="U6913" s="37"/>
      <c r="V6913" s="37"/>
      <c r="W6913" s="37"/>
      <c r="X6913" s="37"/>
      <c r="Z6913" s="4" t="str">
        <f t="shared" si="334"/>
        <v>NO</v>
      </c>
      <c r="AA6913" s="4" t="str">
        <f t="shared" si="334"/>
        <v>NO</v>
      </c>
      <c r="AB6913" s="4" t="str">
        <f t="shared" si="334"/>
        <v>NO</v>
      </c>
      <c r="AD6913" s="4">
        <f t="shared" si="335"/>
        <v>0</v>
      </c>
    </row>
    <row r="6914" spans="1:30" ht="14.4" customHeight="1" x14ac:dyDescent="0.35">
      <c r="A6914" s="34">
        <v>6940</v>
      </c>
      <c r="B6914" s="1" t="s">
        <v>2901</v>
      </c>
      <c r="C6914" s="1" t="s">
        <v>29015</v>
      </c>
      <c r="D6914" s="1"/>
      <c r="E6914" s="1" t="s">
        <v>29008</v>
      </c>
      <c r="F6914" s="1" t="s">
        <v>29262</v>
      </c>
      <c r="G6914" s="35" t="s">
        <v>20130</v>
      </c>
      <c r="H6914" s="35" t="s">
        <v>20131</v>
      </c>
      <c r="I6914" s="35" t="s">
        <v>29</v>
      </c>
      <c r="J6914" s="36">
        <v>9865000</v>
      </c>
      <c r="K6914" s="36">
        <v>29962000</v>
      </c>
      <c r="L6914" s="36">
        <v>44679000</v>
      </c>
      <c r="M6914" s="36">
        <v>61779000</v>
      </c>
      <c r="N6914" s="36">
        <v>71791000</v>
      </c>
      <c r="O6914" s="37">
        <v>0.12859999999999999</v>
      </c>
      <c r="P6914" s="37">
        <v>0.2072</v>
      </c>
      <c r="Q6914" s="37">
        <v>6.6900000000000001E-2</v>
      </c>
      <c r="R6914" s="37">
        <v>0.12720000000000001</v>
      </c>
      <c r="S6914" s="37">
        <v>0.27229999999999999</v>
      </c>
      <c r="T6914" s="37">
        <v>6.0900000000000003E-2</v>
      </c>
      <c r="U6914" s="37">
        <v>0.21060000000000001</v>
      </c>
      <c r="V6914" s="37">
        <v>2.0899999999999998E-2</v>
      </c>
      <c r="W6914" s="37"/>
      <c r="X6914" s="37"/>
      <c r="Z6914" s="4" t="str">
        <f t="shared" si="334"/>
        <v>NO</v>
      </c>
      <c r="AA6914" s="4" t="str">
        <f t="shared" si="334"/>
        <v>NO</v>
      </c>
      <c r="AB6914" s="4" t="str">
        <f t="shared" si="334"/>
        <v>YES</v>
      </c>
      <c r="AD6914" s="4">
        <f t="shared" si="335"/>
        <v>1</v>
      </c>
    </row>
    <row r="6915" spans="1:30" ht="14.4" customHeight="1" x14ac:dyDescent="0.35">
      <c r="A6915" s="34">
        <v>6941</v>
      </c>
      <c r="B6915" s="1" t="s">
        <v>20132</v>
      </c>
      <c r="C6915" s="1"/>
      <c r="D6915" s="1"/>
      <c r="E6915" s="1"/>
      <c r="F6915" s="1" t="s">
        <v>29262</v>
      </c>
      <c r="G6915" s="35" t="s">
        <v>20133</v>
      </c>
      <c r="H6915" s="35" t="s">
        <v>20134</v>
      </c>
      <c r="I6915" s="35" t="s">
        <v>33</v>
      </c>
      <c r="J6915" s="36">
        <v>42930000</v>
      </c>
      <c r="K6915" s="36">
        <v>67128000</v>
      </c>
      <c r="L6915" s="36">
        <v>73728000</v>
      </c>
      <c r="M6915" s="36">
        <v>70587000</v>
      </c>
      <c r="N6915" s="36">
        <v>71787000</v>
      </c>
      <c r="O6915" s="37">
        <v>0.13420000000000001</v>
      </c>
      <c r="P6915" s="37">
        <v>0.1396</v>
      </c>
      <c r="Q6915" s="37">
        <v>0.16070000000000001</v>
      </c>
      <c r="R6915" s="37">
        <v>0.1244</v>
      </c>
      <c r="S6915" s="37">
        <v>6.0000000000000001E-3</v>
      </c>
      <c r="T6915" s="37"/>
      <c r="U6915" s="37"/>
      <c r="V6915" s="37"/>
      <c r="W6915" s="37"/>
      <c r="X6915" s="37"/>
      <c r="Z6915" s="4" t="str">
        <f t="shared" si="334"/>
        <v>NO</v>
      </c>
      <c r="AA6915" s="4" t="str">
        <f t="shared" si="334"/>
        <v>NO</v>
      </c>
      <c r="AB6915" s="4" t="str">
        <f t="shared" si="334"/>
        <v>NO</v>
      </c>
      <c r="AD6915" s="4">
        <f t="shared" si="335"/>
        <v>0</v>
      </c>
    </row>
    <row r="6916" spans="1:30" ht="27.65" customHeight="1" x14ac:dyDescent="0.35">
      <c r="A6916" s="34">
        <v>6942</v>
      </c>
      <c r="B6916" s="1" t="s">
        <v>20135</v>
      </c>
      <c r="C6916" s="1"/>
      <c r="D6916" s="1"/>
      <c r="E6916" s="1"/>
      <c r="F6916" s="1" t="s">
        <v>29262</v>
      </c>
      <c r="G6916" s="35" t="s">
        <v>20136</v>
      </c>
      <c r="H6916" s="35" t="s">
        <v>20137</v>
      </c>
      <c r="I6916" s="35" t="s">
        <v>390</v>
      </c>
      <c r="J6916" s="36">
        <v>9759000</v>
      </c>
      <c r="K6916" s="36">
        <v>21442000</v>
      </c>
      <c r="L6916" s="36">
        <v>27690000</v>
      </c>
      <c r="M6916" s="36">
        <v>43142000</v>
      </c>
      <c r="N6916" s="36">
        <v>71787000</v>
      </c>
      <c r="O6916" s="37">
        <v>7.7799999999999994E-2</v>
      </c>
      <c r="P6916" s="37">
        <v>-2.9399999999999999E-2</v>
      </c>
      <c r="Q6916" s="37">
        <v>0.31630000000000003</v>
      </c>
      <c r="R6916" s="37">
        <v>0.27510000000000001</v>
      </c>
      <c r="S6916" s="37">
        <v>0.2099</v>
      </c>
      <c r="T6916" s="37">
        <v>-0.1</v>
      </c>
      <c r="U6916" s="37">
        <v>-2.98E-2</v>
      </c>
      <c r="V6916" s="37">
        <v>-6.6E-3</v>
      </c>
      <c r="W6916" s="37"/>
      <c r="X6916" s="37">
        <v>-1.4E-3</v>
      </c>
      <c r="Z6916" s="4" t="str">
        <f t="shared" si="334"/>
        <v>YES</v>
      </c>
      <c r="AA6916" s="4" t="str">
        <f t="shared" si="334"/>
        <v>YES</v>
      </c>
      <c r="AB6916" s="4" t="str">
        <f t="shared" si="334"/>
        <v>YES</v>
      </c>
      <c r="AD6916" s="4">
        <f t="shared" si="335"/>
        <v>3</v>
      </c>
    </row>
    <row r="6917" spans="1:30" ht="14.4" customHeight="1" x14ac:dyDescent="0.35">
      <c r="A6917" s="34">
        <v>6943</v>
      </c>
      <c r="B6917" s="1" t="s">
        <v>8402</v>
      </c>
      <c r="C6917" s="1"/>
      <c r="D6917" s="1"/>
      <c r="E6917" s="1"/>
      <c r="F6917" s="1" t="s">
        <v>29262</v>
      </c>
      <c r="G6917" s="35" t="s">
        <v>20138</v>
      </c>
      <c r="H6917" s="35" t="s">
        <v>20139</v>
      </c>
      <c r="I6917" s="35" t="s">
        <v>23</v>
      </c>
      <c r="J6917" s="36"/>
      <c r="K6917" s="36">
        <v>6638000</v>
      </c>
      <c r="L6917" s="36">
        <v>39588000</v>
      </c>
      <c r="M6917" s="36">
        <v>60706000</v>
      </c>
      <c r="N6917" s="36">
        <v>71782000</v>
      </c>
      <c r="O6917" s="37"/>
      <c r="P6917" s="37">
        <v>-1.3599000000000001</v>
      </c>
      <c r="Q6917" s="37">
        <v>-0.42149999999999999</v>
      </c>
      <c r="R6917" s="37">
        <v>2.75E-2</v>
      </c>
      <c r="S6917" s="37">
        <v>5.2900000000000003E-2</v>
      </c>
      <c r="T6917" s="37"/>
      <c r="U6917" s="37"/>
      <c r="V6917" s="37">
        <v>-0.43680000000000002</v>
      </c>
      <c r="W6917" s="37">
        <v>7.7999999999999996E-3</v>
      </c>
      <c r="X6917" s="37">
        <v>1.78E-2</v>
      </c>
      <c r="Z6917" s="4" t="str">
        <f t="shared" ref="Z6917:AB6980" si="336">IF(Q6917&gt;20%,"YES","NO")</f>
        <v>NO</v>
      </c>
      <c r="AA6917" s="4" t="str">
        <f t="shared" si="336"/>
        <v>NO</v>
      </c>
      <c r="AB6917" s="4" t="str">
        <f t="shared" si="336"/>
        <v>NO</v>
      </c>
      <c r="AD6917" s="4">
        <f t="shared" ref="AD6917:AD6980" si="337">COUNTIF(Z6917:AB6917,"YES")</f>
        <v>0</v>
      </c>
    </row>
    <row r="6918" spans="1:30" ht="14.4" customHeight="1" x14ac:dyDescent="0.35">
      <c r="A6918" s="34">
        <v>6944</v>
      </c>
      <c r="B6918" s="1" t="s">
        <v>20140</v>
      </c>
      <c r="C6918" s="1"/>
      <c r="D6918" s="1"/>
      <c r="E6918" s="1"/>
      <c r="F6918" s="1" t="s">
        <v>29262</v>
      </c>
      <c r="G6918" s="35" t="s">
        <v>20141</v>
      </c>
      <c r="H6918" s="35" t="s">
        <v>20142</v>
      </c>
      <c r="I6918" s="35" t="s">
        <v>33</v>
      </c>
      <c r="J6918" s="36">
        <v>65315000</v>
      </c>
      <c r="K6918" s="36">
        <v>57084000</v>
      </c>
      <c r="L6918" s="36">
        <v>46279000</v>
      </c>
      <c r="M6918" s="36">
        <v>65075000</v>
      </c>
      <c r="N6918" s="36">
        <v>71781000</v>
      </c>
      <c r="O6918" s="37">
        <v>0.20069999999999999</v>
      </c>
      <c r="P6918" s="37">
        <v>0.1764</v>
      </c>
      <c r="Q6918" s="37">
        <v>0.13539999999999999</v>
      </c>
      <c r="R6918" s="37">
        <v>0.13239999999999999</v>
      </c>
      <c r="S6918" s="37">
        <v>0.1164</v>
      </c>
      <c r="T6918" s="37"/>
      <c r="U6918" s="37"/>
      <c r="V6918" s="37"/>
      <c r="W6918" s="37"/>
      <c r="X6918" s="37"/>
      <c r="Z6918" s="4" t="str">
        <f t="shared" si="336"/>
        <v>NO</v>
      </c>
      <c r="AA6918" s="4" t="str">
        <f t="shared" si="336"/>
        <v>NO</v>
      </c>
      <c r="AB6918" s="4" t="str">
        <f t="shared" si="336"/>
        <v>NO</v>
      </c>
      <c r="AD6918" s="4">
        <f t="shared" si="337"/>
        <v>0</v>
      </c>
    </row>
    <row r="6919" spans="1:30" ht="14.4" customHeight="1" x14ac:dyDescent="0.35">
      <c r="A6919" s="34">
        <v>6945</v>
      </c>
      <c r="B6919" s="1" t="s">
        <v>20143</v>
      </c>
      <c r="C6919" s="1" t="s">
        <v>29015</v>
      </c>
      <c r="D6919" s="1"/>
      <c r="E6919" s="1" t="s">
        <v>29008</v>
      </c>
      <c r="F6919" s="1" t="s">
        <v>29262</v>
      </c>
      <c r="G6919" s="35" t="s">
        <v>20144</v>
      </c>
      <c r="H6919" s="35" t="s">
        <v>20145</v>
      </c>
      <c r="I6919" s="35" t="s">
        <v>29</v>
      </c>
      <c r="J6919" s="36">
        <v>58111000</v>
      </c>
      <c r="K6919" s="36">
        <v>69056000</v>
      </c>
      <c r="L6919" s="36">
        <v>65315000</v>
      </c>
      <c r="M6919" s="36">
        <v>53335000</v>
      </c>
      <c r="N6919" s="36">
        <v>71771000</v>
      </c>
      <c r="O6919" s="37">
        <v>8.5199999999999998E-2</v>
      </c>
      <c r="P6919" s="37">
        <v>0.1303</v>
      </c>
      <c r="Q6919" s="37">
        <v>7.8100000000000003E-2</v>
      </c>
      <c r="R6919" s="37">
        <v>8.6599999999999996E-2</v>
      </c>
      <c r="S6919" s="37">
        <v>9.5500000000000002E-2</v>
      </c>
      <c r="T6919" s="37"/>
      <c r="U6919" s="37"/>
      <c r="V6919" s="37"/>
      <c r="W6919" s="37"/>
      <c r="X6919" s="37"/>
      <c r="Z6919" s="4" t="str">
        <f t="shared" si="336"/>
        <v>NO</v>
      </c>
      <c r="AA6919" s="4" t="str">
        <f t="shared" si="336"/>
        <v>NO</v>
      </c>
      <c r="AB6919" s="4" t="str">
        <f t="shared" si="336"/>
        <v>NO</v>
      </c>
      <c r="AD6919" s="4">
        <f t="shared" si="337"/>
        <v>0</v>
      </c>
    </row>
    <row r="6920" spans="1:30" ht="14.4" customHeight="1" x14ac:dyDescent="0.35">
      <c r="A6920" s="34">
        <v>6946</v>
      </c>
      <c r="B6920" s="1" t="s">
        <v>20146</v>
      </c>
      <c r="C6920" s="1" t="s">
        <v>29015</v>
      </c>
      <c r="D6920" s="1"/>
      <c r="E6920" s="1" t="s">
        <v>29008</v>
      </c>
      <c r="F6920" s="1" t="s">
        <v>29262</v>
      </c>
      <c r="G6920" s="35" t="s">
        <v>20147</v>
      </c>
      <c r="H6920" s="35" t="s">
        <v>20148</v>
      </c>
      <c r="I6920" s="35" t="s">
        <v>29</v>
      </c>
      <c r="J6920" s="36">
        <v>32884000</v>
      </c>
      <c r="K6920" s="36">
        <v>31369000</v>
      </c>
      <c r="L6920" s="36">
        <v>41711000</v>
      </c>
      <c r="M6920" s="36">
        <v>64237000</v>
      </c>
      <c r="N6920" s="36">
        <v>71757000</v>
      </c>
      <c r="O6920" s="37">
        <v>-3.44E-2</v>
      </c>
      <c r="P6920" s="37">
        <v>0.16869999999999999</v>
      </c>
      <c r="Q6920" s="37">
        <v>0.16400000000000001</v>
      </c>
      <c r="R6920" s="37">
        <v>0.23380000000000001</v>
      </c>
      <c r="S6920" s="37">
        <v>0.25640000000000002</v>
      </c>
      <c r="T6920" s="37"/>
      <c r="U6920" s="37"/>
      <c r="V6920" s="37"/>
      <c r="W6920" s="37"/>
      <c r="X6920" s="37"/>
      <c r="Z6920" s="4" t="str">
        <f t="shared" si="336"/>
        <v>NO</v>
      </c>
      <c r="AA6920" s="4" t="str">
        <f t="shared" si="336"/>
        <v>YES</v>
      </c>
      <c r="AB6920" s="4" t="str">
        <f t="shared" si="336"/>
        <v>YES</v>
      </c>
      <c r="AD6920" s="4">
        <f t="shared" si="337"/>
        <v>2</v>
      </c>
    </row>
    <row r="6921" spans="1:30" ht="14.4" customHeight="1" x14ac:dyDescent="0.35">
      <c r="A6921" s="34">
        <v>6948</v>
      </c>
      <c r="B6921" s="1" t="s">
        <v>20152</v>
      </c>
      <c r="C6921" s="1"/>
      <c r="D6921" s="1"/>
      <c r="E6921" s="1"/>
      <c r="F6921" s="1" t="s">
        <v>29262</v>
      </c>
      <c r="G6921" s="35" t="s">
        <v>20153</v>
      </c>
      <c r="H6921" s="35" t="s">
        <v>20154</v>
      </c>
      <c r="I6921" s="35" t="s">
        <v>23</v>
      </c>
      <c r="J6921" s="36">
        <v>48579000</v>
      </c>
      <c r="K6921" s="36">
        <v>52049000</v>
      </c>
      <c r="L6921" s="36">
        <v>56748000</v>
      </c>
      <c r="M6921" s="36">
        <v>60153000</v>
      </c>
      <c r="N6921" s="36">
        <v>71712000</v>
      </c>
      <c r="O6921" s="37">
        <v>0.1623</v>
      </c>
      <c r="P6921" s="37">
        <v>0.184</v>
      </c>
      <c r="Q6921" s="37">
        <v>5.8500000000000003E-2</v>
      </c>
      <c r="R6921" s="37">
        <v>-5.5800000000000002E-2</v>
      </c>
      <c r="S6921" s="37">
        <v>3.73E-2</v>
      </c>
      <c r="T6921" s="37">
        <v>0.15620000000000001</v>
      </c>
      <c r="U6921" s="37">
        <v>0.17349999999999999</v>
      </c>
      <c r="V6921" s="37">
        <v>4.9799999999999997E-2</v>
      </c>
      <c r="W6921" s="37">
        <v>-3.5299999999999998E-2</v>
      </c>
      <c r="X6921" s="37">
        <v>8.5999999999999993E-2</v>
      </c>
      <c r="Z6921" s="4" t="str">
        <f t="shared" si="336"/>
        <v>NO</v>
      </c>
      <c r="AA6921" s="4" t="str">
        <f t="shared" si="336"/>
        <v>NO</v>
      </c>
      <c r="AB6921" s="4" t="str">
        <f t="shared" si="336"/>
        <v>NO</v>
      </c>
      <c r="AD6921" s="4">
        <f t="shared" si="337"/>
        <v>0</v>
      </c>
    </row>
    <row r="6922" spans="1:30" ht="27.65" customHeight="1" x14ac:dyDescent="0.35">
      <c r="A6922" s="34">
        <v>6949</v>
      </c>
      <c r="B6922" s="1" t="s">
        <v>20155</v>
      </c>
      <c r="C6922" s="1"/>
      <c r="D6922" s="1"/>
      <c r="E6922" s="1"/>
      <c r="F6922" s="1" t="s">
        <v>29262</v>
      </c>
      <c r="G6922" s="35" t="s">
        <v>20156</v>
      </c>
      <c r="H6922" s="35" t="s">
        <v>20157</v>
      </c>
      <c r="I6922" s="35" t="s">
        <v>33</v>
      </c>
      <c r="J6922" s="36">
        <v>15247000</v>
      </c>
      <c r="K6922" s="36">
        <v>32487000</v>
      </c>
      <c r="L6922" s="36">
        <v>34209000</v>
      </c>
      <c r="M6922" s="36">
        <v>44020000</v>
      </c>
      <c r="N6922" s="36">
        <v>71712000</v>
      </c>
      <c r="O6922" s="37">
        <v>4.9200000000000001E-2</v>
      </c>
      <c r="P6922" s="37">
        <v>-5.62E-2</v>
      </c>
      <c r="Q6922" s="37">
        <v>4.3299999999999998E-2</v>
      </c>
      <c r="R6922" s="37">
        <v>5.4600000000000003E-2</v>
      </c>
      <c r="S6922" s="37">
        <v>2.9899999999999999E-2</v>
      </c>
      <c r="T6922" s="37">
        <v>3.6999999999999998E-2</v>
      </c>
      <c r="U6922" s="37">
        <v>-6.3500000000000001E-2</v>
      </c>
      <c r="V6922" s="37">
        <v>3.61E-2</v>
      </c>
      <c r="W6922" s="37">
        <v>4.3200000000000002E-2</v>
      </c>
      <c r="X6922" s="37">
        <v>1.7100000000000001E-2</v>
      </c>
      <c r="Z6922" s="4" t="str">
        <f t="shared" si="336"/>
        <v>NO</v>
      </c>
      <c r="AA6922" s="4" t="str">
        <f t="shared" si="336"/>
        <v>NO</v>
      </c>
      <c r="AB6922" s="4" t="str">
        <f t="shared" si="336"/>
        <v>NO</v>
      </c>
      <c r="AD6922" s="4">
        <f t="shared" si="337"/>
        <v>0</v>
      </c>
    </row>
    <row r="6923" spans="1:30" ht="14.4" customHeight="1" x14ac:dyDescent="0.35">
      <c r="A6923" s="34">
        <v>6947</v>
      </c>
      <c r="B6923" s="1" t="s">
        <v>20149</v>
      </c>
      <c r="C6923" s="1" t="s">
        <v>29015</v>
      </c>
      <c r="D6923" s="1"/>
      <c r="E6923" s="1" t="s">
        <v>29008</v>
      </c>
      <c r="F6923" s="1" t="s">
        <v>29262</v>
      </c>
      <c r="G6923" s="35" t="s">
        <v>20150</v>
      </c>
      <c r="H6923" s="35" t="s">
        <v>20151</v>
      </c>
      <c r="I6923" s="35" t="s">
        <v>29</v>
      </c>
      <c r="J6923" s="36"/>
      <c r="K6923" s="36">
        <v>2621000</v>
      </c>
      <c r="L6923" s="36">
        <v>22462000</v>
      </c>
      <c r="M6923" s="36">
        <v>52757000</v>
      </c>
      <c r="N6923" s="36">
        <v>71712000</v>
      </c>
      <c r="O6923" s="37"/>
      <c r="P6923" s="37">
        <v>0.16900000000000001</v>
      </c>
      <c r="Q6923" s="37">
        <v>0.21149999999999999</v>
      </c>
      <c r="R6923" s="37">
        <v>8.2799999999999999E-2</v>
      </c>
      <c r="S6923" s="37">
        <v>6.0900000000000003E-2</v>
      </c>
      <c r="T6923" s="37"/>
      <c r="U6923" s="37">
        <v>0.14499999999999999</v>
      </c>
      <c r="V6923" s="37">
        <v>0.18720000000000001</v>
      </c>
      <c r="W6923" s="37"/>
      <c r="X6923" s="37"/>
      <c r="Z6923" s="4" t="str">
        <f t="shared" si="336"/>
        <v>YES</v>
      </c>
      <c r="AA6923" s="4" t="str">
        <f t="shared" si="336"/>
        <v>NO</v>
      </c>
      <c r="AB6923" s="4" t="str">
        <f t="shared" si="336"/>
        <v>NO</v>
      </c>
      <c r="AD6923" s="4">
        <f t="shared" si="337"/>
        <v>1</v>
      </c>
    </row>
    <row r="6924" spans="1:30" ht="14.4" customHeight="1" x14ac:dyDescent="0.35">
      <c r="A6924" s="34">
        <v>6950</v>
      </c>
      <c r="B6924" s="1" t="s">
        <v>20158</v>
      </c>
      <c r="C6924" s="1"/>
      <c r="D6924" s="1"/>
      <c r="E6924" s="1"/>
      <c r="F6924" s="1" t="s">
        <v>29262</v>
      </c>
      <c r="G6924" s="35" t="s">
        <v>20159</v>
      </c>
      <c r="H6924" s="35" t="s">
        <v>20160</v>
      </c>
      <c r="I6924" s="35" t="s">
        <v>36</v>
      </c>
      <c r="J6924" s="36">
        <v>62168000</v>
      </c>
      <c r="K6924" s="36">
        <v>46812000</v>
      </c>
      <c r="L6924" s="36">
        <v>57172000</v>
      </c>
      <c r="M6924" s="36">
        <v>71919000</v>
      </c>
      <c r="N6924" s="36">
        <v>71710000</v>
      </c>
      <c r="O6924" s="37">
        <v>-0.56430000000000002</v>
      </c>
      <c r="P6924" s="37">
        <v>-0.75160000000000005</v>
      </c>
      <c r="Q6924" s="37">
        <v>-0.18229999999999999</v>
      </c>
      <c r="R6924" s="37">
        <v>-8.9099999999999999E-2</v>
      </c>
      <c r="S6924" s="37">
        <v>-0.22459999999999999</v>
      </c>
      <c r="T6924" s="37">
        <v>-1.43E-2</v>
      </c>
      <c r="U6924" s="37">
        <v>-1.8599999999999998E-2</v>
      </c>
      <c r="V6924" s="37">
        <v>-3.8999999999999998E-3</v>
      </c>
      <c r="W6924" s="37"/>
      <c r="X6924" s="37"/>
      <c r="Z6924" s="4" t="str">
        <f t="shared" si="336"/>
        <v>NO</v>
      </c>
      <c r="AA6924" s="4" t="str">
        <f t="shared" si="336"/>
        <v>NO</v>
      </c>
      <c r="AB6924" s="4" t="str">
        <f t="shared" si="336"/>
        <v>NO</v>
      </c>
      <c r="AD6924" s="4">
        <f t="shared" si="337"/>
        <v>0</v>
      </c>
    </row>
    <row r="6925" spans="1:30" ht="14.4" customHeight="1" x14ac:dyDescent="0.35">
      <c r="A6925" s="34">
        <v>6951</v>
      </c>
      <c r="B6925" s="1" t="s">
        <v>20161</v>
      </c>
      <c r="C6925" s="1" t="s">
        <v>29015</v>
      </c>
      <c r="D6925" s="1"/>
      <c r="E6925" s="1" t="s">
        <v>29008</v>
      </c>
      <c r="F6925" s="1" t="s">
        <v>29262</v>
      </c>
      <c r="G6925" s="35" t="s">
        <v>20162</v>
      </c>
      <c r="H6925" s="35" t="s">
        <v>20163</v>
      </c>
      <c r="I6925" s="35" t="s">
        <v>29</v>
      </c>
      <c r="J6925" s="36">
        <v>55291000</v>
      </c>
      <c r="K6925" s="36">
        <v>69669000</v>
      </c>
      <c r="L6925" s="36">
        <v>71772000</v>
      </c>
      <c r="M6925" s="36">
        <v>73138000</v>
      </c>
      <c r="N6925" s="36">
        <v>71696000</v>
      </c>
      <c r="O6925" s="37">
        <v>1.43E-2</v>
      </c>
      <c r="P6925" s="37">
        <v>4.5499999999999999E-2</v>
      </c>
      <c r="Q6925" s="37">
        <v>7.0199999999999999E-2</v>
      </c>
      <c r="R6925" s="37">
        <v>-0.36759999999999998</v>
      </c>
      <c r="S6925" s="37">
        <v>5.2600000000000001E-2</v>
      </c>
      <c r="T6925" s="37">
        <v>2.3800000000000002E-2</v>
      </c>
      <c r="U6925" s="37">
        <v>2.24E-2</v>
      </c>
      <c r="V6925" s="37">
        <v>3.9199999999999999E-2</v>
      </c>
      <c r="W6925" s="37">
        <v>-0.45419999999999999</v>
      </c>
      <c r="X6925" s="37">
        <v>2.9499999999999998E-2</v>
      </c>
      <c r="Z6925" s="4" t="str">
        <f t="shared" si="336"/>
        <v>NO</v>
      </c>
      <c r="AA6925" s="4" t="str">
        <f t="shared" si="336"/>
        <v>NO</v>
      </c>
      <c r="AB6925" s="4" t="str">
        <f t="shared" si="336"/>
        <v>NO</v>
      </c>
      <c r="AD6925" s="4">
        <f t="shared" si="337"/>
        <v>0</v>
      </c>
    </row>
    <row r="6926" spans="1:30" ht="14.4" customHeight="1" x14ac:dyDescent="0.35">
      <c r="A6926" s="34">
        <v>6952</v>
      </c>
      <c r="B6926" s="1" t="s">
        <v>20164</v>
      </c>
      <c r="C6926" s="1"/>
      <c r="D6926" s="1"/>
      <c r="E6926" s="1"/>
      <c r="F6926" s="1" t="s">
        <v>29262</v>
      </c>
      <c r="G6926" s="35" t="s">
        <v>20165</v>
      </c>
      <c r="H6926" s="35" t="s">
        <v>20166</v>
      </c>
      <c r="I6926" s="35" t="s">
        <v>33</v>
      </c>
      <c r="J6926" s="36">
        <v>52315000</v>
      </c>
      <c r="K6926" s="36">
        <v>50854000</v>
      </c>
      <c r="L6926" s="36">
        <v>56148000</v>
      </c>
      <c r="M6926" s="36">
        <v>63755000</v>
      </c>
      <c r="N6926" s="36">
        <v>71695000</v>
      </c>
      <c r="O6926" s="37">
        <v>-0.2999</v>
      </c>
      <c r="P6926" s="37">
        <v>-0.24640000000000001</v>
      </c>
      <c r="Q6926" s="37">
        <v>-0.1762</v>
      </c>
      <c r="R6926" s="37">
        <v>-0.27689999999999998</v>
      </c>
      <c r="S6926" s="37">
        <v>-0.30380000000000001</v>
      </c>
      <c r="T6926" s="37">
        <v>-0.314</v>
      </c>
      <c r="U6926" s="37">
        <v>-0.24329999999999999</v>
      </c>
      <c r="V6926" s="37">
        <v>-0.18740000000000001</v>
      </c>
      <c r="W6926" s="37">
        <v>-0.30599999999999999</v>
      </c>
      <c r="X6926" s="37">
        <v>-0.36249999999999999</v>
      </c>
      <c r="Z6926" s="4" t="str">
        <f t="shared" si="336"/>
        <v>NO</v>
      </c>
      <c r="AA6926" s="4" t="str">
        <f t="shared" si="336"/>
        <v>NO</v>
      </c>
      <c r="AB6926" s="4" t="str">
        <f t="shared" si="336"/>
        <v>NO</v>
      </c>
      <c r="AD6926" s="4">
        <f t="shared" si="337"/>
        <v>0</v>
      </c>
    </row>
    <row r="6927" spans="1:30" ht="27.65" customHeight="1" x14ac:dyDescent="0.35">
      <c r="A6927" s="34">
        <v>6953</v>
      </c>
      <c r="B6927" s="1" t="s">
        <v>20167</v>
      </c>
      <c r="C6927" s="1" t="s">
        <v>29015</v>
      </c>
      <c r="D6927" s="1"/>
      <c r="E6927" s="1" t="s">
        <v>29008</v>
      </c>
      <c r="F6927" s="1" t="s">
        <v>29262</v>
      </c>
      <c r="G6927" s="35" t="s">
        <v>20168</v>
      </c>
      <c r="H6927" s="35" t="s">
        <v>20169</v>
      </c>
      <c r="I6927" s="35" t="s">
        <v>29</v>
      </c>
      <c r="J6927" s="36">
        <v>23561000</v>
      </c>
      <c r="K6927" s="36">
        <v>43649000</v>
      </c>
      <c r="L6927" s="36">
        <v>31276000</v>
      </c>
      <c r="M6927" s="36">
        <v>51670000</v>
      </c>
      <c r="N6927" s="36">
        <v>71693000</v>
      </c>
      <c r="O6927" s="37">
        <v>0.2225</v>
      </c>
      <c r="P6927" s="37">
        <v>0.38750000000000001</v>
      </c>
      <c r="Q6927" s="37">
        <v>-4.3E-3</v>
      </c>
      <c r="R6927" s="37">
        <v>0.13819999999999999</v>
      </c>
      <c r="S6927" s="37">
        <v>0.18970000000000001</v>
      </c>
      <c r="T6927" s="37">
        <v>6.8500000000000005E-2</v>
      </c>
      <c r="U6927" s="37">
        <v>0.35160000000000002</v>
      </c>
      <c r="V6927" s="37">
        <v>-5.8999999999999997E-2</v>
      </c>
      <c r="W6927" s="37">
        <v>0.1082</v>
      </c>
      <c r="X6927" s="37">
        <v>-2.5000000000000001E-3</v>
      </c>
      <c r="Z6927" s="4" t="str">
        <f t="shared" si="336"/>
        <v>NO</v>
      </c>
      <c r="AA6927" s="4" t="str">
        <f t="shared" si="336"/>
        <v>NO</v>
      </c>
      <c r="AB6927" s="4" t="str">
        <f t="shared" si="336"/>
        <v>NO</v>
      </c>
      <c r="AD6927" s="4">
        <f t="shared" si="337"/>
        <v>0</v>
      </c>
    </row>
    <row r="6928" spans="1:30" ht="14.4" customHeight="1" x14ac:dyDescent="0.35">
      <c r="A6928" s="39">
        <v>6954</v>
      </c>
      <c r="B6928" s="13" t="s">
        <v>20170</v>
      </c>
      <c r="C6928" s="13" t="s">
        <v>29015</v>
      </c>
      <c r="D6928" s="14" t="s">
        <v>29043</v>
      </c>
      <c r="E6928" s="13" t="s">
        <v>29075</v>
      </c>
      <c r="F6928" s="1" t="s">
        <v>29262</v>
      </c>
      <c r="G6928" s="40" t="s">
        <v>20171</v>
      </c>
      <c r="H6928" s="40" t="s">
        <v>20172</v>
      </c>
      <c r="I6928" s="40" t="s">
        <v>5431</v>
      </c>
      <c r="J6928" s="41"/>
      <c r="K6928" s="41"/>
      <c r="L6928" s="41"/>
      <c r="M6928" s="41">
        <v>12685000</v>
      </c>
      <c r="N6928" s="41">
        <v>71678000</v>
      </c>
      <c r="O6928" s="42"/>
      <c r="P6928" s="42"/>
      <c r="Q6928" s="42"/>
      <c r="R6928" s="42">
        <v>-4.0000000000000002E-4</v>
      </c>
      <c r="S6928" s="42">
        <v>9.6600000000000005E-2</v>
      </c>
      <c r="T6928" s="42"/>
      <c r="U6928" s="42"/>
      <c r="V6928" s="42"/>
      <c r="W6928" s="42"/>
      <c r="X6928" s="42">
        <v>-2.9999999999999997E-4</v>
      </c>
      <c r="Z6928" s="4" t="str">
        <f t="shared" si="336"/>
        <v>NO</v>
      </c>
      <c r="AA6928" s="4" t="str">
        <f t="shared" si="336"/>
        <v>NO</v>
      </c>
      <c r="AB6928" s="4" t="str">
        <f t="shared" si="336"/>
        <v>NO</v>
      </c>
      <c r="AD6928" s="4">
        <f t="shared" si="337"/>
        <v>0</v>
      </c>
    </row>
    <row r="6929" spans="1:30" ht="27.65" customHeight="1" x14ac:dyDescent="0.35">
      <c r="A6929" s="34">
        <v>6955</v>
      </c>
      <c r="B6929" s="1" t="s">
        <v>20173</v>
      </c>
      <c r="C6929" s="1"/>
      <c r="D6929" s="1"/>
      <c r="E6929" s="1"/>
      <c r="F6929" s="1" t="s">
        <v>29262</v>
      </c>
      <c r="G6929" s="35" t="s">
        <v>20174</v>
      </c>
      <c r="H6929" s="35" t="s">
        <v>20175</v>
      </c>
      <c r="I6929" s="35" t="s">
        <v>390</v>
      </c>
      <c r="J6929" s="36">
        <v>31085000</v>
      </c>
      <c r="K6929" s="36">
        <v>39588000</v>
      </c>
      <c r="L6929" s="36">
        <v>53356000</v>
      </c>
      <c r="M6929" s="36">
        <v>60730000</v>
      </c>
      <c r="N6929" s="36">
        <v>71672000</v>
      </c>
      <c r="O6929" s="37">
        <v>0.4143</v>
      </c>
      <c r="P6929" s="37">
        <v>0.47849999999999998</v>
      </c>
      <c r="Q6929" s="37">
        <v>0.49909999999999999</v>
      </c>
      <c r="R6929" s="37">
        <v>0.52010000000000001</v>
      </c>
      <c r="S6929" s="37">
        <v>0.35510000000000003</v>
      </c>
      <c r="T6929" s="37">
        <v>-3.5000000000000001E-3</v>
      </c>
      <c r="U6929" s="37"/>
      <c r="V6929" s="37">
        <v>-1E-3</v>
      </c>
      <c r="W6929" s="37">
        <v>-1.6000000000000001E-3</v>
      </c>
      <c r="X6929" s="37">
        <v>-2.8E-3</v>
      </c>
      <c r="Z6929" s="4" t="str">
        <f t="shared" si="336"/>
        <v>YES</v>
      </c>
      <c r="AA6929" s="4" t="str">
        <f t="shared" si="336"/>
        <v>YES</v>
      </c>
      <c r="AB6929" s="4" t="str">
        <f t="shared" si="336"/>
        <v>YES</v>
      </c>
      <c r="AD6929" s="4">
        <f t="shared" si="337"/>
        <v>3</v>
      </c>
    </row>
    <row r="6930" spans="1:30" ht="14.4" customHeight="1" x14ac:dyDescent="0.35">
      <c r="A6930" s="34">
        <v>6956</v>
      </c>
      <c r="B6930" s="1" t="s">
        <v>20176</v>
      </c>
      <c r="C6930" s="1"/>
      <c r="D6930" s="1"/>
      <c r="E6930" s="1"/>
      <c r="F6930" s="1" t="s">
        <v>29262</v>
      </c>
      <c r="G6930" s="35" t="s">
        <v>20177</v>
      </c>
      <c r="H6930" s="35" t="s">
        <v>20178</v>
      </c>
      <c r="I6930" s="35" t="s">
        <v>544</v>
      </c>
      <c r="J6930" s="36">
        <v>63555000</v>
      </c>
      <c r="K6930" s="36">
        <v>64097000</v>
      </c>
      <c r="L6930" s="36">
        <v>67063000</v>
      </c>
      <c r="M6930" s="36">
        <v>68696000</v>
      </c>
      <c r="N6930" s="36">
        <v>71658000</v>
      </c>
      <c r="O6930" s="37">
        <v>-4.2999999999999997E-2</v>
      </c>
      <c r="P6930" s="37">
        <v>-8.2000000000000007E-3</v>
      </c>
      <c r="Q6930" s="37">
        <v>-9.1999999999999998E-3</v>
      </c>
      <c r="R6930" s="37">
        <v>-9.9900000000000003E-2</v>
      </c>
      <c r="S6930" s="37">
        <v>-7.6200000000000004E-2</v>
      </c>
      <c r="T6930" s="37"/>
      <c r="U6930" s="37"/>
      <c r="V6930" s="37"/>
      <c r="W6930" s="37"/>
      <c r="X6930" s="37">
        <v>-1E-4</v>
      </c>
      <c r="Z6930" s="4" t="str">
        <f t="shared" si="336"/>
        <v>NO</v>
      </c>
      <c r="AA6930" s="4" t="str">
        <f t="shared" si="336"/>
        <v>NO</v>
      </c>
      <c r="AB6930" s="4" t="str">
        <f t="shared" si="336"/>
        <v>NO</v>
      </c>
      <c r="AD6930" s="4">
        <f t="shared" si="337"/>
        <v>0</v>
      </c>
    </row>
    <row r="6931" spans="1:30" ht="14.4" customHeight="1" x14ac:dyDescent="0.35">
      <c r="A6931" s="34">
        <v>6957</v>
      </c>
      <c r="B6931" s="1" t="s">
        <v>20179</v>
      </c>
      <c r="C6931" s="1"/>
      <c r="D6931" s="1"/>
      <c r="E6931" s="1"/>
      <c r="F6931" s="1" t="s">
        <v>29262</v>
      </c>
      <c r="G6931" s="35" t="s">
        <v>20180</v>
      </c>
      <c r="H6931" s="35" t="s">
        <v>20181</v>
      </c>
      <c r="I6931" s="35" t="s">
        <v>43</v>
      </c>
      <c r="J6931" s="36"/>
      <c r="K6931" s="36">
        <v>185000</v>
      </c>
      <c r="L6931" s="36">
        <v>17835000</v>
      </c>
      <c r="M6931" s="36">
        <v>40750000</v>
      </c>
      <c r="N6931" s="36">
        <v>71649000</v>
      </c>
      <c r="O6931" s="37"/>
      <c r="P6931" s="37">
        <v>-71.875699999999995</v>
      </c>
      <c r="Q6931" s="37">
        <v>-0.32040000000000002</v>
      </c>
      <c r="R6931" s="37">
        <v>6.4299999999999996E-2</v>
      </c>
      <c r="S6931" s="37">
        <v>0.1164</v>
      </c>
      <c r="T6931" s="37"/>
      <c r="U6931" s="37">
        <v>-1.9514</v>
      </c>
      <c r="V6931" s="37">
        <v>-4.3200000000000002E-2</v>
      </c>
      <c r="W6931" s="37">
        <v>-2.1899999999999999E-2</v>
      </c>
      <c r="X6931" s="37">
        <v>-1.2800000000000001E-2</v>
      </c>
      <c r="Z6931" s="4" t="str">
        <f t="shared" si="336"/>
        <v>NO</v>
      </c>
      <c r="AA6931" s="4" t="str">
        <f t="shared" si="336"/>
        <v>NO</v>
      </c>
      <c r="AB6931" s="4" t="str">
        <f t="shared" si="336"/>
        <v>NO</v>
      </c>
      <c r="AD6931" s="4">
        <f t="shared" si="337"/>
        <v>0</v>
      </c>
    </row>
    <row r="6932" spans="1:30" ht="14.4" customHeight="1" x14ac:dyDescent="0.35">
      <c r="A6932" s="34">
        <v>6958</v>
      </c>
      <c r="B6932" s="1" t="s">
        <v>20182</v>
      </c>
      <c r="C6932" s="1"/>
      <c r="D6932" s="1"/>
      <c r="E6932" s="1"/>
      <c r="F6932" s="1" t="s">
        <v>29262</v>
      </c>
      <c r="G6932" s="35" t="s">
        <v>20183</v>
      </c>
      <c r="H6932" s="35" t="s">
        <v>20184</v>
      </c>
      <c r="I6932" s="35" t="s">
        <v>33</v>
      </c>
      <c r="J6932" s="36">
        <v>65362000</v>
      </c>
      <c r="K6932" s="36">
        <v>48838000</v>
      </c>
      <c r="L6932" s="36">
        <v>50350000</v>
      </c>
      <c r="M6932" s="36">
        <v>57321000</v>
      </c>
      <c r="N6932" s="36">
        <v>71635000</v>
      </c>
      <c r="O6932" s="37">
        <v>6.9800000000000001E-2</v>
      </c>
      <c r="P6932" s="37">
        <v>0.56630000000000003</v>
      </c>
      <c r="Q6932" s="37">
        <v>0.42359999999999998</v>
      </c>
      <c r="R6932" s="37">
        <v>0.15260000000000001</v>
      </c>
      <c r="S6932" s="37">
        <v>0.1469</v>
      </c>
      <c r="T6932" s="37">
        <v>-7.4999999999999997E-3</v>
      </c>
      <c r="U6932" s="37"/>
      <c r="V6932" s="37"/>
      <c r="W6932" s="37">
        <v>-4.8999999999999998E-3</v>
      </c>
      <c r="X6932" s="37">
        <v>-9.7999999999999997E-3</v>
      </c>
      <c r="Z6932" s="4" t="str">
        <f t="shared" si="336"/>
        <v>YES</v>
      </c>
      <c r="AA6932" s="4" t="str">
        <f t="shared" si="336"/>
        <v>NO</v>
      </c>
      <c r="AB6932" s="4" t="str">
        <f t="shared" si="336"/>
        <v>NO</v>
      </c>
      <c r="AD6932" s="4">
        <f t="shared" si="337"/>
        <v>1</v>
      </c>
    </row>
    <row r="6933" spans="1:30" ht="14.4" customHeight="1" x14ac:dyDescent="0.35">
      <c r="A6933" s="34">
        <v>6959</v>
      </c>
      <c r="B6933" s="1" t="s">
        <v>20185</v>
      </c>
      <c r="C6933" s="1" t="s">
        <v>29015</v>
      </c>
      <c r="D6933" s="1"/>
      <c r="E6933" s="1" t="s">
        <v>29008</v>
      </c>
      <c r="F6933" s="1" t="s">
        <v>29262</v>
      </c>
      <c r="G6933" s="35" t="s">
        <v>20186</v>
      </c>
      <c r="H6933" s="35" t="s">
        <v>20187</v>
      </c>
      <c r="I6933" s="35" t="s">
        <v>29</v>
      </c>
      <c r="J6933" s="36">
        <v>33086000</v>
      </c>
      <c r="K6933" s="36">
        <v>46873000</v>
      </c>
      <c r="L6933" s="36">
        <v>57225000</v>
      </c>
      <c r="M6933" s="36">
        <v>68637000</v>
      </c>
      <c r="N6933" s="36">
        <v>71635000</v>
      </c>
      <c r="O6933" s="37">
        <v>9.1499999999999998E-2</v>
      </c>
      <c r="P6933" s="37">
        <v>0.18479999999999999</v>
      </c>
      <c r="Q6933" s="37">
        <v>0.309</v>
      </c>
      <c r="R6933" s="37">
        <v>0.28870000000000001</v>
      </c>
      <c r="S6933" s="37">
        <v>0.17649999999999999</v>
      </c>
      <c r="T6933" s="37"/>
      <c r="U6933" s="37"/>
      <c r="V6933" s="37"/>
      <c r="W6933" s="37"/>
      <c r="X6933" s="37"/>
      <c r="Z6933" s="4" t="str">
        <f t="shared" si="336"/>
        <v>YES</v>
      </c>
      <c r="AA6933" s="4" t="str">
        <f t="shared" si="336"/>
        <v>YES</v>
      </c>
      <c r="AB6933" s="4" t="str">
        <f t="shared" si="336"/>
        <v>NO</v>
      </c>
      <c r="AD6933" s="4">
        <f t="shared" si="337"/>
        <v>2</v>
      </c>
    </row>
    <row r="6934" spans="1:30" ht="14.4" customHeight="1" x14ac:dyDescent="0.35">
      <c r="A6934" s="34">
        <v>6960</v>
      </c>
      <c r="B6934" s="1" t="s">
        <v>16861</v>
      </c>
      <c r="C6934" s="1"/>
      <c r="D6934" s="1"/>
      <c r="E6934" s="1"/>
      <c r="F6934" s="1" t="s">
        <v>29262</v>
      </c>
      <c r="G6934" s="35" t="s">
        <v>20188</v>
      </c>
      <c r="H6934" s="35" t="s">
        <v>20189</v>
      </c>
      <c r="I6934" s="35" t="s">
        <v>33</v>
      </c>
      <c r="J6934" s="36">
        <v>55655000</v>
      </c>
      <c r="K6934" s="36">
        <v>51664000</v>
      </c>
      <c r="L6934" s="36">
        <v>50377000</v>
      </c>
      <c r="M6934" s="36">
        <v>57941000</v>
      </c>
      <c r="N6934" s="36">
        <v>71633000</v>
      </c>
      <c r="O6934" s="37">
        <v>4.2599999999999999E-2</v>
      </c>
      <c r="P6934" s="37">
        <v>0.2631</v>
      </c>
      <c r="Q6934" s="37">
        <v>7.5399999999999995E-2</v>
      </c>
      <c r="R6934" s="37">
        <v>7.5999999999999998E-2</v>
      </c>
      <c r="S6934" s="37">
        <v>0.24660000000000001</v>
      </c>
      <c r="T6934" s="37"/>
      <c r="U6934" s="37"/>
      <c r="V6934" s="37"/>
      <c r="W6934" s="37"/>
      <c r="X6934" s="37"/>
      <c r="Z6934" s="4" t="str">
        <f t="shared" si="336"/>
        <v>NO</v>
      </c>
      <c r="AA6934" s="4" t="str">
        <f t="shared" si="336"/>
        <v>NO</v>
      </c>
      <c r="AB6934" s="4" t="str">
        <f t="shared" si="336"/>
        <v>YES</v>
      </c>
      <c r="AD6934" s="4">
        <f t="shared" si="337"/>
        <v>1</v>
      </c>
    </row>
    <row r="6935" spans="1:30" ht="27.65" customHeight="1" x14ac:dyDescent="0.35">
      <c r="A6935" s="34">
        <v>6961</v>
      </c>
      <c r="B6935" s="1" t="s">
        <v>8516</v>
      </c>
      <c r="C6935" s="1" t="s">
        <v>29015</v>
      </c>
      <c r="D6935" s="1"/>
      <c r="E6935" s="1" t="s">
        <v>29008</v>
      </c>
      <c r="F6935" s="1" t="s">
        <v>28913</v>
      </c>
      <c r="G6935" s="35" t="s">
        <v>20190</v>
      </c>
      <c r="H6935" s="35" t="s">
        <v>20191</v>
      </c>
      <c r="I6935" s="35" t="s">
        <v>29</v>
      </c>
      <c r="J6935" s="36">
        <v>64035000</v>
      </c>
      <c r="K6935" s="36">
        <v>59032000</v>
      </c>
      <c r="L6935" s="36">
        <v>57399000</v>
      </c>
      <c r="M6935" s="36">
        <v>70570000</v>
      </c>
      <c r="N6935" s="36">
        <v>71608000</v>
      </c>
      <c r="O6935" s="37">
        <v>5.16E-2</v>
      </c>
      <c r="P6935" s="37">
        <v>7.3499999999999996E-2</v>
      </c>
      <c r="Q6935" s="37">
        <v>0.34499999999999997</v>
      </c>
      <c r="R6935" s="37">
        <v>0.48549999999999999</v>
      </c>
      <c r="S6935" s="37">
        <v>0.51160000000000005</v>
      </c>
      <c r="T6935" s="37"/>
      <c r="U6935" s="37"/>
      <c r="V6935" s="37"/>
      <c r="W6935" s="37"/>
      <c r="X6935" s="37"/>
      <c r="Z6935" s="4" t="str">
        <f t="shared" si="336"/>
        <v>YES</v>
      </c>
      <c r="AA6935" s="4" t="str">
        <f t="shared" si="336"/>
        <v>YES</v>
      </c>
      <c r="AB6935" s="4" t="str">
        <f t="shared" si="336"/>
        <v>YES</v>
      </c>
      <c r="AD6935" s="4">
        <f t="shared" si="337"/>
        <v>3</v>
      </c>
    </row>
    <row r="6936" spans="1:30" ht="41.4" customHeight="1" x14ac:dyDescent="0.35">
      <c r="A6936" s="34">
        <v>6962</v>
      </c>
      <c r="B6936" s="1" t="s">
        <v>20192</v>
      </c>
      <c r="C6936" s="1" t="s">
        <v>29015</v>
      </c>
      <c r="D6936" s="1"/>
      <c r="E6936" s="1" t="s">
        <v>29008</v>
      </c>
      <c r="F6936" s="1" t="s">
        <v>29262</v>
      </c>
      <c r="G6936" s="35" t="s">
        <v>20193</v>
      </c>
      <c r="H6936" s="35" t="s">
        <v>20194</v>
      </c>
      <c r="I6936" s="35" t="s">
        <v>29</v>
      </c>
      <c r="J6936" s="36">
        <v>53633000</v>
      </c>
      <c r="K6936" s="36">
        <v>63425000</v>
      </c>
      <c r="L6936" s="36">
        <v>70335000</v>
      </c>
      <c r="M6936" s="36">
        <v>72336000</v>
      </c>
      <c r="N6936" s="36">
        <v>71590000</v>
      </c>
      <c r="O6936" s="37">
        <v>9.98E-2</v>
      </c>
      <c r="P6936" s="37">
        <v>9.2499999999999999E-2</v>
      </c>
      <c r="Q6936" s="37">
        <v>0.1138</v>
      </c>
      <c r="R6936" s="37">
        <v>0.1774</v>
      </c>
      <c r="S6936" s="37">
        <v>4.8000000000000001E-2</v>
      </c>
      <c r="T6936" s="37">
        <v>-2.5000000000000001E-3</v>
      </c>
      <c r="U6936" s="37">
        <v>-4.7000000000000002E-3</v>
      </c>
      <c r="V6936" s="37">
        <v>-5.8999999999999999E-3</v>
      </c>
      <c r="W6936" s="37">
        <v>-2.8E-3</v>
      </c>
      <c r="X6936" s="37">
        <v>-1.6999999999999999E-3</v>
      </c>
      <c r="Z6936" s="4" t="str">
        <f t="shared" si="336"/>
        <v>NO</v>
      </c>
      <c r="AA6936" s="4" t="str">
        <f t="shared" si="336"/>
        <v>NO</v>
      </c>
      <c r="AB6936" s="4" t="str">
        <f t="shared" si="336"/>
        <v>NO</v>
      </c>
      <c r="AD6936" s="4">
        <f t="shared" si="337"/>
        <v>0</v>
      </c>
    </row>
    <row r="6937" spans="1:30" ht="14.4" customHeight="1" x14ac:dyDescent="0.35">
      <c r="A6937" s="34">
        <v>6963</v>
      </c>
      <c r="B6937" s="1" t="s">
        <v>20195</v>
      </c>
      <c r="C6937" s="1" t="s">
        <v>29015</v>
      </c>
      <c r="D6937" s="1"/>
      <c r="E6937" s="1" t="s">
        <v>29008</v>
      </c>
      <c r="F6937" s="1" t="s">
        <v>29262</v>
      </c>
      <c r="G6937" s="35" t="s">
        <v>20196</v>
      </c>
      <c r="H6937" s="35" t="s">
        <v>20197</v>
      </c>
      <c r="I6937" s="35" t="s">
        <v>29</v>
      </c>
      <c r="J6937" s="36">
        <v>45313000</v>
      </c>
      <c r="K6937" s="36">
        <v>50125000</v>
      </c>
      <c r="L6937" s="36">
        <v>57186000</v>
      </c>
      <c r="M6937" s="36">
        <v>68856000</v>
      </c>
      <c r="N6937" s="36">
        <v>71577000</v>
      </c>
      <c r="O6937" s="37">
        <v>0.3362</v>
      </c>
      <c r="P6937" s="37">
        <v>0.3271</v>
      </c>
      <c r="Q6937" s="37">
        <v>0.38030000000000003</v>
      </c>
      <c r="R6937" s="37">
        <v>0.44309999999999999</v>
      </c>
      <c r="S6937" s="37">
        <v>0.4375</v>
      </c>
      <c r="T6937" s="37"/>
      <c r="U6937" s="37"/>
      <c r="V6937" s="37"/>
      <c r="W6937" s="37"/>
      <c r="X6937" s="37"/>
      <c r="Z6937" s="4" t="str">
        <f t="shared" si="336"/>
        <v>YES</v>
      </c>
      <c r="AA6937" s="4" t="str">
        <f t="shared" si="336"/>
        <v>YES</v>
      </c>
      <c r="AB6937" s="4" t="str">
        <f t="shared" si="336"/>
        <v>YES</v>
      </c>
      <c r="AD6937" s="4">
        <f t="shared" si="337"/>
        <v>3</v>
      </c>
    </row>
    <row r="6938" spans="1:30" ht="14.4" customHeight="1" x14ac:dyDescent="0.35">
      <c r="A6938" s="34">
        <v>6964</v>
      </c>
      <c r="B6938" s="1" t="s">
        <v>20198</v>
      </c>
      <c r="C6938" s="1" t="s">
        <v>29046</v>
      </c>
      <c r="D6938" s="1"/>
      <c r="E6938" s="1"/>
      <c r="F6938" s="1" t="s">
        <v>29262</v>
      </c>
      <c r="G6938" s="35" t="s">
        <v>20199</v>
      </c>
      <c r="H6938" s="35" t="s">
        <v>20200</v>
      </c>
      <c r="I6938" s="35" t="s">
        <v>43</v>
      </c>
      <c r="J6938" s="36">
        <v>49729000</v>
      </c>
      <c r="K6938" s="36">
        <v>40334000</v>
      </c>
      <c r="L6938" s="36">
        <v>52569000</v>
      </c>
      <c r="M6938" s="36">
        <v>55337000</v>
      </c>
      <c r="N6938" s="36">
        <v>71570000</v>
      </c>
      <c r="O6938" s="37">
        <v>0.1368</v>
      </c>
      <c r="P6938" s="37">
        <v>1.2E-2</v>
      </c>
      <c r="Q6938" s="37">
        <v>3.15E-2</v>
      </c>
      <c r="R6938" s="37">
        <v>3.4099999999999998E-2</v>
      </c>
      <c r="S6938" s="37">
        <v>3.4000000000000002E-2</v>
      </c>
      <c r="T6938" s="37"/>
      <c r="U6938" s="37"/>
      <c r="V6938" s="37"/>
      <c r="W6938" s="37">
        <v>2.98E-2</v>
      </c>
      <c r="X6938" s="37">
        <v>3.04E-2</v>
      </c>
      <c r="Z6938" s="4" t="str">
        <f t="shared" si="336"/>
        <v>NO</v>
      </c>
      <c r="AA6938" s="4" t="str">
        <f t="shared" si="336"/>
        <v>NO</v>
      </c>
      <c r="AB6938" s="4" t="str">
        <f t="shared" si="336"/>
        <v>NO</v>
      </c>
      <c r="AD6938" s="4">
        <f t="shared" si="337"/>
        <v>0</v>
      </c>
    </row>
    <row r="6939" spans="1:30" ht="14.4" customHeight="1" x14ac:dyDescent="0.35">
      <c r="A6939" s="34">
        <v>6965</v>
      </c>
      <c r="B6939" s="1" t="s">
        <v>20201</v>
      </c>
      <c r="C6939" s="1" t="s">
        <v>29015</v>
      </c>
      <c r="D6939" s="1"/>
      <c r="E6939" s="1" t="s">
        <v>29008</v>
      </c>
      <c r="F6939" s="1" t="s">
        <v>29262</v>
      </c>
      <c r="G6939" s="35" t="s">
        <v>20202</v>
      </c>
      <c r="H6939" s="35" t="s">
        <v>20203</v>
      </c>
      <c r="I6939" s="35" t="s">
        <v>29</v>
      </c>
      <c r="J6939" s="36">
        <v>51848000</v>
      </c>
      <c r="K6939" s="36">
        <v>59342000</v>
      </c>
      <c r="L6939" s="36">
        <v>71036000</v>
      </c>
      <c r="M6939" s="36">
        <v>74389000</v>
      </c>
      <c r="N6939" s="36">
        <v>71566000</v>
      </c>
      <c r="O6939" s="37">
        <v>0.31619999999999998</v>
      </c>
      <c r="P6939" s="37">
        <v>0.25030000000000002</v>
      </c>
      <c r="Q6939" s="37">
        <v>0.24940000000000001</v>
      </c>
      <c r="R6939" s="37">
        <v>0.30249999999999999</v>
      </c>
      <c r="S6939" s="37">
        <v>0.16889999999999999</v>
      </c>
      <c r="T6939" s="37">
        <v>0.3286</v>
      </c>
      <c r="U6939" s="37">
        <v>0.23219999999999999</v>
      </c>
      <c r="V6939" s="37">
        <v>0.23300000000000001</v>
      </c>
      <c r="W6939" s="37">
        <v>0.30649999999999999</v>
      </c>
      <c r="X6939" s="37">
        <v>0.155</v>
      </c>
      <c r="Z6939" s="4" t="str">
        <f t="shared" si="336"/>
        <v>YES</v>
      </c>
      <c r="AA6939" s="4" t="str">
        <f t="shared" si="336"/>
        <v>YES</v>
      </c>
      <c r="AB6939" s="4" t="str">
        <f t="shared" si="336"/>
        <v>NO</v>
      </c>
      <c r="AD6939" s="4">
        <f t="shared" si="337"/>
        <v>2</v>
      </c>
    </row>
    <row r="6940" spans="1:30" ht="14.4" customHeight="1" x14ac:dyDescent="0.35">
      <c r="A6940" s="34">
        <v>6966</v>
      </c>
      <c r="B6940" s="1" t="s">
        <v>20204</v>
      </c>
      <c r="C6940" s="1"/>
      <c r="D6940" s="1"/>
      <c r="E6940" s="1"/>
      <c r="F6940" s="1" t="s">
        <v>29262</v>
      </c>
      <c r="G6940" s="35" t="s">
        <v>20205</v>
      </c>
      <c r="H6940" s="35" t="s">
        <v>20206</v>
      </c>
      <c r="I6940" s="35" t="s">
        <v>23</v>
      </c>
      <c r="J6940" s="36">
        <v>17639000</v>
      </c>
      <c r="K6940" s="36">
        <v>29206000</v>
      </c>
      <c r="L6940" s="36">
        <v>58289000</v>
      </c>
      <c r="M6940" s="36">
        <v>68101000</v>
      </c>
      <c r="N6940" s="36">
        <v>71565000</v>
      </c>
      <c r="O6940" s="37">
        <v>-0.27379999999999999</v>
      </c>
      <c r="P6940" s="37">
        <v>1.11E-2</v>
      </c>
      <c r="Q6940" s="37">
        <v>0.16689999999999999</v>
      </c>
      <c r="R6940" s="37">
        <v>2.7799999999999998E-2</v>
      </c>
      <c r="S6940" s="37">
        <v>-0.10489999999999999</v>
      </c>
      <c r="T6940" s="37"/>
      <c r="U6940" s="37"/>
      <c r="V6940" s="37"/>
      <c r="W6940" s="37">
        <v>-9.7000000000000003E-3</v>
      </c>
      <c r="X6940" s="37">
        <v>-1.2999999999999999E-2</v>
      </c>
      <c r="Z6940" s="4" t="str">
        <f t="shared" si="336"/>
        <v>NO</v>
      </c>
      <c r="AA6940" s="4" t="str">
        <f t="shared" si="336"/>
        <v>NO</v>
      </c>
      <c r="AB6940" s="4" t="str">
        <f t="shared" si="336"/>
        <v>NO</v>
      </c>
      <c r="AD6940" s="4">
        <f t="shared" si="337"/>
        <v>0</v>
      </c>
    </row>
    <row r="6941" spans="1:30" ht="14.4" customHeight="1" x14ac:dyDescent="0.35">
      <c r="A6941" s="34">
        <v>6967</v>
      </c>
      <c r="B6941" s="1" t="s">
        <v>20207</v>
      </c>
      <c r="C6941" s="1"/>
      <c r="D6941" s="1"/>
      <c r="E6941" s="1"/>
      <c r="F6941" s="1" t="s">
        <v>29262</v>
      </c>
      <c r="G6941" s="35" t="s">
        <v>20208</v>
      </c>
      <c r="H6941" s="35" t="s">
        <v>20209</v>
      </c>
      <c r="I6941" s="35" t="s">
        <v>33</v>
      </c>
      <c r="J6941" s="36">
        <v>130043000</v>
      </c>
      <c r="K6941" s="36">
        <v>53521000</v>
      </c>
      <c r="L6941" s="36">
        <v>55963000</v>
      </c>
      <c r="M6941" s="36">
        <v>66459000</v>
      </c>
      <c r="N6941" s="36">
        <v>71555000</v>
      </c>
      <c r="O6941" s="37">
        <v>0.35920000000000002</v>
      </c>
      <c r="P6941" s="37">
        <v>0.23680000000000001</v>
      </c>
      <c r="Q6941" s="37">
        <v>0.23269999999999999</v>
      </c>
      <c r="R6941" s="37">
        <v>0.28149999999999997</v>
      </c>
      <c r="S6941" s="37">
        <v>0.2261</v>
      </c>
      <c r="T6941" s="37">
        <v>0.35659999999999997</v>
      </c>
      <c r="U6941" s="37">
        <v>0.2301</v>
      </c>
      <c r="V6941" s="37">
        <v>0.22750000000000001</v>
      </c>
      <c r="W6941" s="37">
        <v>0.25569999999999998</v>
      </c>
      <c r="X6941" s="37">
        <v>0.21779999999999999</v>
      </c>
      <c r="Z6941" s="4" t="str">
        <f t="shared" si="336"/>
        <v>YES</v>
      </c>
      <c r="AA6941" s="4" t="str">
        <f t="shared" si="336"/>
        <v>YES</v>
      </c>
      <c r="AB6941" s="4" t="str">
        <f t="shared" si="336"/>
        <v>YES</v>
      </c>
      <c r="AD6941" s="4">
        <f t="shared" si="337"/>
        <v>3</v>
      </c>
    </row>
    <row r="6942" spans="1:30" ht="14.4" customHeight="1" x14ac:dyDescent="0.35">
      <c r="A6942" s="34">
        <v>6968</v>
      </c>
      <c r="B6942" s="1" t="s">
        <v>20210</v>
      </c>
      <c r="C6942" s="1" t="s">
        <v>29015</v>
      </c>
      <c r="D6942" s="1"/>
      <c r="E6942" s="1" t="s">
        <v>29008</v>
      </c>
      <c r="F6942" s="1" t="s">
        <v>29262</v>
      </c>
      <c r="G6942" s="35" t="s">
        <v>20211</v>
      </c>
      <c r="H6942" s="35" t="s">
        <v>20212</v>
      </c>
      <c r="I6942" s="35" t="s">
        <v>29</v>
      </c>
      <c r="J6942" s="36">
        <v>41582000</v>
      </c>
      <c r="K6942" s="36">
        <v>52565000</v>
      </c>
      <c r="L6942" s="36">
        <v>59906000</v>
      </c>
      <c r="M6942" s="36">
        <v>58943000</v>
      </c>
      <c r="N6942" s="36">
        <v>71545000</v>
      </c>
      <c r="O6942" s="37">
        <v>9.3600000000000003E-2</v>
      </c>
      <c r="P6942" s="37">
        <v>7.7600000000000002E-2</v>
      </c>
      <c r="Q6942" s="37">
        <v>1.52E-2</v>
      </c>
      <c r="R6942" s="37">
        <v>3.5499999999999997E-2</v>
      </c>
      <c r="S6942" s="37">
        <v>1.5100000000000001E-2</v>
      </c>
      <c r="T6942" s="37"/>
      <c r="U6942" s="37"/>
      <c r="V6942" s="37"/>
      <c r="W6942" s="37"/>
      <c r="X6942" s="37"/>
      <c r="Z6942" s="4" t="str">
        <f t="shared" si="336"/>
        <v>NO</v>
      </c>
      <c r="AA6942" s="4" t="str">
        <f t="shared" si="336"/>
        <v>NO</v>
      </c>
      <c r="AB6942" s="4" t="str">
        <f t="shared" si="336"/>
        <v>NO</v>
      </c>
      <c r="AD6942" s="4">
        <f t="shared" si="337"/>
        <v>0</v>
      </c>
    </row>
    <row r="6943" spans="1:30" ht="41.4" customHeight="1" x14ac:dyDescent="0.35">
      <c r="A6943" s="34">
        <v>6969</v>
      </c>
      <c r="B6943" s="1" t="s">
        <v>7034</v>
      </c>
      <c r="C6943" s="1"/>
      <c r="D6943" s="1"/>
      <c r="E6943" s="1"/>
      <c r="F6943" s="1" t="s">
        <v>29262</v>
      </c>
      <c r="G6943" s="35" t="s">
        <v>20213</v>
      </c>
      <c r="H6943" s="35" t="s">
        <v>20214</v>
      </c>
      <c r="I6943" s="35" t="s">
        <v>33</v>
      </c>
      <c r="J6943" s="36">
        <v>28310000</v>
      </c>
      <c r="K6943" s="36">
        <v>27747000</v>
      </c>
      <c r="L6943" s="36">
        <v>27767000</v>
      </c>
      <c r="M6943" s="36">
        <v>48695000</v>
      </c>
      <c r="N6943" s="36">
        <v>71544000</v>
      </c>
      <c r="O6943" s="37">
        <v>1.8800000000000001E-2</v>
      </c>
      <c r="P6943" s="37">
        <v>9.64E-2</v>
      </c>
      <c r="Q6943" s="37">
        <v>4.1700000000000001E-2</v>
      </c>
      <c r="R6943" s="37">
        <v>0.22420000000000001</v>
      </c>
      <c r="S6943" s="37">
        <v>0.29959999999999998</v>
      </c>
      <c r="T6943" s="37"/>
      <c r="U6943" s="37"/>
      <c r="V6943" s="37"/>
      <c r="W6943" s="37"/>
      <c r="X6943" s="37"/>
      <c r="Z6943" s="4" t="str">
        <f t="shared" si="336"/>
        <v>NO</v>
      </c>
      <c r="AA6943" s="4" t="str">
        <f t="shared" si="336"/>
        <v>YES</v>
      </c>
      <c r="AB6943" s="4" t="str">
        <f t="shared" si="336"/>
        <v>YES</v>
      </c>
      <c r="AD6943" s="4">
        <f t="shared" si="337"/>
        <v>2</v>
      </c>
    </row>
    <row r="6944" spans="1:30" ht="14.4" customHeight="1" x14ac:dyDescent="0.35">
      <c r="A6944" s="34">
        <v>6970</v>
      </c>
      <c r="B6944" s="1" t="s">
        <v>20215</v>
      </c>
      <c r="C6944" s="1"/>
      <c r="D6944" s="1"/>
      <c r="E6944" s="1"/>
      <c r="F6944" s="1" t="s">
        <v>29262</v>
      </c>
      <c r="G6944" s="35" t="s">
        <v>20216</v>
      </c>
      <c r="H6944" s="35" t="s">
        <v>20217</v>
      </c>
      <c r="I6944" s="35" t="s">
        <v>23</v>
      </c>
      <c r="J6944" s="36">
        <v>51583000</v>
      </c>
      <c r="K6944" s="36">
        <v>54103000</v>
      </c>
      <c r="L6944" s="36">
        <v>55487000</v>
      </c>
      <c r="M6944" s="36">
        <v>70295000</v>
      </c>
      <c r="N6944" s="36">
        <v>71540000</v>
      </c>
      <c r="O6944" s="37">
        <v>-3.3999999999999998E-3</v>
      </c>
      <c r="P6944" s="37">
        <v>5.96E-2</v>
      </c>
      <c r="Q6944" s="37">
        <v>0.15379999999999999</v>
      </c>
      <c r="R6944" s="37">
        <v>7.1099999999999997E-2</v>
      </c>
      <c r="S6944" s="37">
        <v>5.0700000000000002E-2</v>
      </c>
      <c r="T6944" s="37">
        <v>-2.5999999999999999E-3</v>
      </c>
      <c r="U6944" s="37">
        <v>-2.3E-3</v>
      </c>
      <c r="V6944" s="37">
        <v>-1E-4</v>
      </c>
      <c r="W6944" s="37"/>
      <c r="X6944" s="37"/>
      <c r="Z6944" s="4" t="str">
        <f t="shared" si="336"/>
        <v>NO</v>
      </c>
      <c r="AA6944" s="4" t="str">
        <f t="shared" si="336"/>
        <v>NO</v>
      </c>
      <c r="AB6944" s="4" t="str">
        <f t="shared" si="336"/>
        <v>NO</v>
      </c>
      <c r="AD6944" s="4">
        <f t="shared" si="337"/>
        <v>0</v>
      </c>
    </row>
    <row r="6945" spans="1:30" ht="27.65" customHeight="1" x14ac:dyDescent="0.35">
      <c r="A6945" s="34">
        <v>6971</v>
      </c>
      <c r="B6945" s="1" t="s">
        <v>20218</v>
      </c>
      <c r="C6945" s="1" t="s">
        <v>29015</v>
      </c>
      <c r="D6945" s="1"/>
      <c r="E6945" s="1" t="s">
        <v>29008</v>
      </c>
      <c r="F6945" s="1" t="s">
        <v>29262</v>
      </c>
      <c r="G6945" s="35" t="s">
        <v>20219</v>
      </c>
      <c r="H6945" s="35" t="s">
        <v>20220</v>
      </c>
      <c r="I6945" s="35" t="s">
        <v>29</v>
      </c>
      <c r="J6945" s="36">
        <v>37911000</v>
      </c>
      <c r="K6945" s="36">
        <v>45482000</v>
      </c>
      <c r="L6945" s="36">
        <v>55090000</v>
      </c>
      <c r="M6945" s="36">
        <v>58398000</v>
      </c>
      <c r="N6945" s="36">
        <v>71534000</v>
      </c>
      <c r="O6945" s="37">
        <v>0.23139999999999999</v>
      </c>
      <c r="P6945" s="37">
        <v>0.2752</v>
      </c>
      <c r="Q6945" s="37">
        <v>0.1913</v>
      </c>
      <c r="R6945" s="37">
        <v>0.3236</v>
      </c>
      <c r="S6945" s="37">
        <v>0.22009999999999999</v>
      </c>
      <c r="T6945" s="37">
        <v>-9.4000000000000004E-3</v>
      </c>
      <c r="U6945" s="37">
        <v>-2E-3</v>
      </c>
      <c r="V6945" s="37"/>
      <c r="W6945" s="37"/>
      <c r="X6945" s="37"/>
      <c r="Z6945" s="4" t="str">
        <f t="shared" si="336"/>
        <v>NO</v>
      </c>
      <c r="AA6945" s="4" t="str">
        <f t="shared" si="336"/>
        <v>YES</v>
      </c>
      <c r="AB6945" s="4" t="str">
        <f t="shared" si="336"/>
        <v>YES</v>
      </c>
      <c r="AD6945" s="4">
        <f t="shared" si="337"/>
        <v>2</v>
      </c>
    </row>
    <row r="6946" spans="1:30" x14ac:dyDescent="0.35">
      <c r="A6946" s="34">
        <v>6972</v>
      </c>
      <c r="B6946" s="1" t="s">
        <v>20221</v>
      </c>
      <c r="C6946" s="1"/>
      <c r="D6946" s="1"/>
      <c r="E6946" s="1"/>
      <c r="F6946" s="1" t="s">
        <v>29262</v>
      </c>
      <c r="G6946" s="35" t="s">
        <v>20222</v>
      </c>
      <c r="H6946" s="35" t="s">
        <v>20223</v>
      </c>
      <c r="I6946" s="35" t="s">
        <v>390</v>
      </c>
      <c r="J6946" s="36">
        <v>34613000</v>
      </c>
      <c r="K6946" s="36">
        <v>46160000</v>
      </c>
      <c r="L6946" s="36">
        <v>54321000</v>
      </c>
      <c r="M6946" s="36">
        <v>60691000</v>
      </c>
      <c r="N6946" s="36">
        <v>71533000</v>
      </c>
      <c r="O6946" s="37">
        <v>0.5161</v>
      </c>
      <c r="P6946" s="37">
        <v>0.53559999999999997</v>
      </c>
      <c r="Q6946" s="37">
        <v>0.32940000000000003</v>
      </c>
      <c r="R6946" s="37">
        <v>0.14460000000000001</v>
      </c>
      <c r="S6946" s="37">
        <v>0.39989999999999998</v>
      </c>
      <c r="T6946" s="37">
        <v>0.50180000000000002</v>
      </c>
      <c r="U6946" s="37">
        <v>0.51490000000000002</v>
      </c>
      <c r="V6946" s="37">
        <v>0.30630000000000002</v>
      </c>
      <c r="W6946" s="37">
        <v>0.1242</v>
      </c>
      <c r="X6946" s="37">
        <v>0.3876</v>
      </c>
      <c r="Z6946" s="4" t="str">
        <f t="shared" si="336"/>
        <v>YES</v>
      </c>
      <c r="AA6946" s="4" t="str">
        <f t="shared" si="336"/>
        <v>NO</v>
      </c>
      <c r="AB6946" s="4" t="str">
        <f t="shared" si="336"/>
        <v>YES</v>
      </c>
      <c r="AD6946" s="4">
        <f t="shared" si="337"/>
        <v>2</v>
      </c>
    </row>
    <row r="6947" spans="1:30" ht="14.4" customHeight="1" x14ac:dyDescent="0.35">
      <c r="A6947" s="34">
        <v>6973</v>
      </c>
      <c r="B6947" s="1" t="s">
        <v>20224</v>
      </c>
      <c r="C6947" s="1" t="s">
        <v>29015</v>
      </c>
      <c r="D6947" s="1"/>
      <c r="E6947" s="1" t="s">
        <v>29008</v>
      </c>
      <c r="F6947" s="1" t="s">
        <v>29262</v>
      </c>
      <c r="G6947" s="35" t="s">
        <v>20225</v>
      </c>
      <c r="H6947" s="35" t="s">
        <v>20226</v>
      </c>
      <c r="I6947" s="35" t="s">
        <v>29</v>
      </c>
      <c r="J6947" s="36">
        <v>22586000</v>
      </c>
      <c r="K6947" s="36">
        <v>41509000</v>
      </c>
      <c r="L6947" s="36">
        <v>58764000</v>
      </c>
      <c r="M6947" s="36">
        <v>70283000</v>
      </c>
      <c r="N6947" s="36">
        <v>71490000</v>
      </c>
      <c r="O6947" s="37">
        <v>0.22</v>
      </c>
      <c r="P6947" s="37">
        <v>0.20899999999999999</v>
      </c>
      <c r="Q6947" s="37">
        <v>0.15229999999999999</v>
      </c>
      <c r="R6947" s="37">
        <v>0.23419999999999999</v>
      </c>
      <c r="S6947" s="37">
        <v>0.2046</v>
      </c>
      <c r="T6947" s="37"/>
      <c r="U6947" s="37">
        <v>-2.3199999999999998E-2</v>
      </c>
      <c r="V6947" s="37">
        <v>-1.95E-2</v>
      </c>
      <c r="W6947" s="37">
        <v>-2.1000000000000001E-2</v>
      </c>
      <c r="X6947" s="37">
        <v>-1.6400000000000001E-2</v>
      </c>
      <c r="Z6947" s="4" t="str">
        <f t="shared" si="336"/>
        <v>NO</v>
      </c>
      <c r="AA6947" s="4" t="str">
        <f t="shared" si="336"/>
        <v>YES</v>
      </c>
      <c r="AB6947" s="4" t="str">
        <f t="shared" si="336"/>
        <v>YES</v>
      </c>
      <c r="AD6947" s="4">
        <f t="shared" si="337"/>
        <v>2</v>
      </c>
    </row>
    <row r="6948" spans="1:30" ht="14.4" customHeight="1" x14ac:dyDescent="0.35">
      <c r="A6948" s="34">
        <v>6974</v>
      </c>
      <c r="B6948" s="1" t="s">
        <v>20227</v>
      </c>
      <c r="C6948" s="1" t="s">
        <v>29015</v>
      </c>
      <c r="D6948" s="1"/>
      <c r="E6948" s="1" t="s">
        <v>29008</v>
      </c>
      <c r="F6948" s="1" t="s">
        <v>29262</v>
      </c>
      <c r="G6948" s="35" t="s">
        <v>20228</v>
      </c>
      <c r="H6948" s="35" t="s">
        <v>20229</v>
      </c>
      <c r="I6948" s="35" t="s">
        <v>29</v>
      </c>
      <c r="J6948" s="36">
        <v>52643000</v>
      </c>
      <c r="K6948" s="36">
        <v>64513000</v>
      </c>
      <c r="L6948" s="36">
        <v>66684000</v>
      </c>
      <c r="M6948" s="36">
        <v>69473000</v>
      </c>
      <c r="N6948" s="36">
        <v>71471000</v>
      </c>
      <c r="O6948" s="37">
        <v>0.49619999999999997</v>
      </c>
      <c r="P6948" s="37">
        <v>0.45829999999999999</v>
      </c>
      <c r="Q6948" s="37">
        <v>0.50129999999999997</v>
      </c>
      <c r="R6948" s="37">
        <v>0.4632</v>
      </c>
      <c r="S6948" s="37">
        <v>0.17910000000000001</v>
      </c>
      <c r="T6948" s="37"/>
      <c r="U6948" s="37"/>
      <c r="V6948" s="37"/>
      <c r="W6948" s="37"/>
      <c r="X6948" s="37"/>
      <c r="Z6948" s="4" t="str">
        <f t="shared" si="336"/>
        <v>YES</v>
      </c>
      <c r="AA6948" s="4" t="str">
        <f t="shared" si="336"/>
        <v>YES</v>
      </c>
      <c r="AB6948" s="4" t="str">
        <f t="shared" si="336"/>
        <v>NO</v>
      </c>
      <c r="AD6948" s="4">
        <f t="shared" si="337"/>
        <v>2</v>
      </c>
    </row>
    <row r="6949" spans="1:30" ht="27.65" customHeight="1" x14ac:dyDescent="0.35">
      <c r="A6949" s="34">
        <v>6975</v>
      </c>
      <c r="B6949" s="1" t="s">
        <v>20230</v>
      </c>
      <c r="C6949" s="1" t="s">
        <v>29015</v>
      </c>
      <c r="D6949" s="1"/>
      <c r="E6949" s="1" t="s">
        <v>29008</v>
      </c>
      <c r="F6949" s="1" t="s">
        <v>29262</v>
      </c>
      <c r="G6949" s="35" t="s">
        <v>20231</v>
      </c>
      <c r="H6949" s="35" t="s">
        <v>20232</v>
      </c>
      <c r="I6949" s="35" t="s">
        <v>29</v>
      </c>
      <c r="J6949" s="36">
        <v>55427000</v>
      </c>
      <c r="K6949" s="36">
        <v>60805000</v>
      </c>
      <c r="L6949" s="36">
        <v>66892000</v>
      </c>
      <c r="M6949" s="36">
        <v>70897000</v>
      </c>
      <c r="N6949" s="36">
        <v>71466000</v>
      </c>
      <c r="O6949" s="37">
        <v>2.9999999999999997E-4</v>
      </c>
      <c r="P6949" s="37">
        <v>0.104</v>
      </c>
      <c r="Q6949" s="37">
        <v>8.09E-2</v>
      </c>
      <c r="R6949" s="37">
        <v>2.58E-2</v>
      </c>
      <c r="S6949" s="37">
        <v>1.5100000000000001E-2</v>
      </c>
      <c r="T6949" s="37"/>
      <c r="U6949" s="37">
        <v>-5.9999999999999995E-4</v>
      </c>
      <c r="V6949" s="37">
        <v>-4.0000000000000002E-4</v>
      </c>
      <c r="W6949" s="37"/>
      <c r="X6949" s="37"/>
      <c r="Z6949" s="4" t="str">
        <f t="shared" si="336"/>
        <v>NO</v>
      </c>
      <c r="AA6949" s="4" t="str">
        <f t="shared" si="336"/>
        <v>NO</v>
      </c>
      <c r="AB6949" s="4" t="str">
        <f t="shared" si="336"/>
        <v>NO</v>
      </c>
      <c r="AD6949" s="4">
        <f t="shared" si="337"/>
        <v>0</v>
      </c>
    </row>
    <row r="6950" spans="1:30" ht="14.4" customHeight="1" x14ac:dyDescent="0.35">
      <c r="A6950" s="34">
        <v>6976</v>
      </c>
      <c r="B6950" s="1" t="s">
        <v>20233</v>
      </c>
      <c r="C6950" s="1"/>
      <c r="D6950" s="1"/>
      <c r="E6950" s="1"/>
      <c r="F6950" s="1" t="s">
        <v>29262</v>
      </c>
      <c r="G6950" s="35" t="s">
        <v>20234</v>
      </c>
      <c r="H6950" s="35" t="s">
        <v>20235</v>
      </c>
      <c r="I6950" s="35" t="s">
        <v>23</v>
      </c>
      <c r="J6950" s="36">
        <v>50671000</v>
      </c>
      <c r="K6950" s="36">
        <v>65871000</v>
      </c>
      <c r="L6950" s="36">
        <v>67903000</v>
      </c>
      <c r="M6950" s="36">
        <v>69283000</v>
      </c>
      <c r="N6950" s="36">
        <v>71449000</v>
      </c>
      <c r="O6950" s="37">
        <v>0.1729</v>
      </c>
      <c r="P6950" s="37">
        <v>0.25</v>
      </c>
      <c r="Q6950" s="37">
        <v>0.20039999999999999</v>
      </c>
      <c r="R6950" s="37">
        <v>0.16350000000000001</v>
      </c>
      <c r="S6950" s="37">
        <v>0.1047</v>
      </c>
      <c r="T6950" s="37"/>
      <c r="U6950" s="37"/>
      <c r="V6950" s="37"/>
      <c r="W6950" s="37"/>
      <c r="X6950" s="37"/>
      <c r="Z6950" s="4" t="str">
        <f t="shared" si="336"/>
        <v>YES</v>
      </c>
      <c r="AA6950" s="4" t="str">
        <f t="shared" si="336"/>
        <v>NO</v>
      </c>
      <c r="AB6950" s="4" t="str">
        <f t="shared" si="336"/>
        <v>NO</v>
      </c>
      <c r="AD6950" s="4">
        <f t="shared" si="337"/>
        <v>1</v>
      </c>
    </row>
    <row r="6951" spans="1:30" x14ac:dyDescent="0.35">
      <c r="A6951" s="34">
        <v>6977</v>
      </c>
      <c r="B6951" s="1" t="s">
        <v>20236</v>
      </c>
      <c r="C6951" s="1"/>
      <c r="D6951" s="1"/>
      <c r="E6951" s="1"/>
      <c r="F6951" s="1" t="s">
        <v>29262</v>
      </c>
      <c r="G6951" s="35" t="s">
        <v>20237</v>
      </c>
      <c r="H6951" s="35" t="s">
        <v>20238</v>
      </c>
      <c r="I6951" s="35" t="s">
        <v>23</v>
      </c>
      <c r="J6951" s="36"/>
      <c r="K6951" s="36"/>
      <c r="L6951" s="36"/>
      <c r="M6951" s="36">
        <v>38179000</v>
      </c>
      <c r="N6951" s="36">
        <v>71436000</v>
      </c>
      <c r="O6951" s="37"/>
      <c r="P6951" s="37"/>
      <c r="Q6951" s="37"/>
      <c r="R6951" s="37">
        <v>-0.28999999999999998</v>
      </c>
      <c r="S6951" s="37">
        <v>0.2278</v>
      </c>
      <c r="T6951" s="37"/>
      <c r="U6951" s="37"/>
      <c r="V6951" s="37"/>
      <c r="W6951" s="37">
        <v>-0.30009999999999998</v>
      </c>
      <c r="X6951" s="37">
        <v>0.22120000000000001</v>
      </c>
      <c r="Z6951" s="4" t="str">
        <f t="shared" si="336"/>
        <v>NO</v>
      </c>
      <c r="AA6951" s="4" t="str">
        <f t="shared" si="336"/>
        <v>NO</v>
      </c>
      <c r="AB6951" s="4" t="str">
        <f t="shared" si="336"/>
        <v>YES</v>
      </c>
      <c r="AD6951" s="4">
        <f t="shared" si="337"/>
        <v>1</v>
      </c>
    </row>
    <row r="6952" spans="1:30" ht="14.4" customHeight="1" x14ac:dyDescent="0.35">
      <c r="A6952" s="34">
        <v>6978</v>
      </c>
      <c r="B6952" s="1" t="s">
        <v>20239</v>
      </c>
      <c r="C6952" s="1" t="s">
        <v>28702</v>
      </c>
      <c r="D6952" s="1"/>
      <c r="E6952" s="1"/>
      <c r="F6952" s="1" t="s">
        <v>29262</v>
      </c>
      <c r="G6952" s="35" t="s">
        <v>20240</v>
      </c>
      <c r="H6952" s="35" t="s">
        <v>20241</v>
      </c>
      <c r="I6952" s="35" t="s">
        <v>87</v>
      </c>
      <c r="J6952" s="36">
        <v>45684000</v>
      </c>
      <c r="K6952" s="36">
        <v>56372000</v>
      </c>
      <c r="L6952" s="36">
        <v>61562000</v>
      </c>
      <c r="M6952" s="36">
        <v>65137000</v>
      </c>
      <c r="N6952" s="36">
        <v>71391000</v>
      </c>
      <c r="O6952" s="37">
        <v>-8.6999999999999994E-3</v>
      </c>
      <c r="P6952" s="37">
        <v>1.6999999999999999E-3</v>
      </c>
      <c r="Q6952" s="37">
        <v>-2.2800000000000001E-2</v>
      </c>
      <c r="R6952" s="37">
        <v>-2.24E-2</v>
      </c>
      <c r="S6952" s="37">
        <v>2.0999999999999999E-3</v>
      </c>
      <c r="T6952" s="37">
        <v>-1.3299999999999999E-2</v>
      </c>
      <c r="U6952" s="37">
        <v>-2.7000000000000001E-3</v>
      </c>
      <c r="V6952" s="37">
        <v>-2.29E-2</v>
      </c>
      <c r="W6952" s="37">
        <v>-1.6899999999999998E-2</v>
      </c>
      <c r="X6952" s="37">
        <v>1.55E-2</v>
      </c>
      <c r="Z6952" s="4" t="str">
        <f t="shared" si="336"/>
        <v>NO</v>
      </c>
      <c r="AA6952" s="4" t="str">
        <f t="shared" si="336"/>
        <v>NO</v>
      </c>
      <c r="AB6952" s="4" t="str">
        <f t="shared" si="336"/>
        <v>NO</v>
      </c>
      <c r="AD6952" s="4">
        <f t="shared" si="337"/>
        <v>0</v>
      </c>
    </row>
    <row r="6953" spans="1:30" ht="14.4" customHeight="1" x14ac:dyDescent="0.35">
      <c r="A6953" s="34">
        <v>6979</v>
      </c>
      <c r="B6953" s="1" t="s">
        <v>20242</v>
      </c>
      <c r="C6953" s="1" t="s">
        <v>29015</v>
      </c>
      <c r="D6953" s="1"/>
      <c r="E6953" s="1" t="s">
        <v>29008</v>
      </c>
      <c r="F6953" s="1" t="s">
        <v>29262</v>
      </c>
      <c r="G6953" s="35" t="s">
        <v>20243</v>
      </c>
      <c r="H6953" s="35" t="s">
        <v>20244</v>
      </c>
      <c r="I6953" s="35" t="s">
        <v>29</v>
      </c>
      <c r="J6953" s="36">
        <v>58402000</v>
      </c>
      <c r="K6953" s="36">
        <v>58274000</v>
      </c>
      <c r="L6953" s="36">
        <v>60743000</v>
      </c>
      <c r="M6953" s="36">
        <v>64639000</v>
      </c>
      <c r="N6953" s="36">
        <v>71385000</v>
      </c>
      <c r="O6953" s="37">
        <v>0.15029999999999999</v>
      </c>
      <c r="P6953" s="37">
        <v>0.10249999999999999</v>
      </c>
      <c r="Q6953" s="37">
        <v>5.4199999999999998E-2</v>
      </c>
      <c r="R6953" s="37">
        <v>5.8700000000000002E-2</v>
      </c>
      <c r="S6953" s="37">
        <v>9.1999999999999998E-2</v>
      </c>
      <c r="T6953" s="37"/>
      <c r="U6953" s="37"/>
      <c r="V6953" s="37"/>
      <c r="W6953" s="37"/>
      <c r="X6953" s="37"/>
      <c r="Z6953" s="4" t="str">
        <f t="shared" si="336"/>
        <v>NO</v>
      </c>
      <c r="AA6953" s="4" t="str">
        <f t="shared" si="336"/>
        <v>NO</v>
      </c>
      <c r="AB6953" s="4" t="str">
        <f t="shared" si="336"/>
        <v>NO</v>
      </c>
      <c r="AD6953" s="4">
        <f t="shared" si="337"/>
        <v>0</v>
      </c>
    </row>
    <row r="6954" spans="1:30" ht="14.4" customHeight="1" x14ac:dyDescent="0.35">
      <c r="A6954" s="34">
        <v>6980</v>
      </c>
      <c r="B6954" s="1" t="s">
        <v>20245</v>
      </c>
      <c r="C6954" s="1"/>
      <c r="D6954" s="1"/>
      <c r="E6954" s="1"/>
      <c r="F6954" s="1" t="s">
        <v>29262</v>
      </c>
      <c r="G6954" s="35" t="s">
        <v>20246</v>
      </c>
      <c r="H6954" s="35" t="s">
        <v>20247</v>
      </c>
      <c r="I6954" s="35" t="s">
        <v>544</v>
      </c>
      <c r="J6954" s="36">
        <v>59422000</v>
      </c>
      <c r="K6954" s="36">
        <v>59382000</v>
      </c>
      <c r="L6954" s="36">
        <v>64876000</v>
      </c>
      <c r="M6954" s="36">
        <v>61555000</v>
      </c>
      <c r="N6954" s="36">
        <v>71379000</v>
      </c>
      <c r="O6954" s="37">
        <v>0.15190000000000001</v>
      </c>
      <c r="P6954" s="37">
        <v>4.9799999999999997E-2</v>
      </c>
      <c r="Q6954" s="37">
        <v>-2.8899999999999999E-2</v>
      </c>
      <c r="R6954" s="37">
        <v>-1.3599999999999999E-2</v>
      </c>
      <c r="S6954" s="37">
        <v>7.8700000000000006E-2</v>
      </c>
      <c r="T6954" s="37"/>
      <c r="U6954" s="37"/>
      <c r="V6954" s="37"/>
      <c r="W6954" s="37"/>
      <c r="X6954" s="37"/>
      <c r="Z6954" s="4" t="str">
        <f t="shared" si="336"/>
        <v>NO</v>
      </c>
      <c r="AA6954" s="4" t="str">
        <f t="shared" si="336"/>
        <v>NO</v>
      </c>
      <c r="AB6954" s="4" t="str">
        <f t="shared" si="336"/>
        <v>NO</v>
      </c>
      <c r="AD6954" s="4">
        <f t="shared" si="337"/>
        <v>0</v>
      </c>
    </row>
    <row r="6955" spans="1:30" ht="27.65" customHeight="1" x14ac:dyDescent="0.35">
      <c r="A6955" s="34">
        <v>6981</v>
      </c>
      <c r="B6955" s="1" t="s">
        <v>20248</v>
      </c>
      <c r="C6955" s="1" t="s">
        <v>29015</v>
      </c>
      <c r="D6955" s="1"/>
      <c r="E6955" s="1" t="s">
        <v>29008</v>
      </c>
      <c r="F6955" s="1" t="s">
        <v>29262</v>
      </c>
      <c r="G6955" s="35" t="s">
        <v>20249</v>
      </c>
      <c r="H6955" s="35" t="s">
        <v>20250</v>
      </c>
      <c r="I6955" s="35" t="s">
        <v>29</v>
      </c>
      <c r="J6955" s="36">
        <v>21797000</v>
      </c>
      <c r="K6955" s="36">
        <v>28713000</v>
      </c>
      <c r="L6955" s="36">
        <v>29621000</v>
      </c>
      <c r="M6955" s="36">
        <v>38272000</v>
      </c>
      <c r="N6955" s="36">
        <v>71350000</v>
      </c>
      <c r="O6955" s="37">
        <v>0.3231</v>
      </c>
      <c r="P6955" s="37">
        <v>0.43490000000000001</v>
      </c>
      <c r="Q6955" s="37">
        <v>0.56330000000000002</v>
      </c>
      <c r="R6955" s="37">
        <v>0.17169999999999999</v>
      </c>
      <c r="S6955" s="37">
        <v>0.72199999999999998</v>
      </c>
      <c r="T6955" s="37">
        <v>0.2407</v>
      </c>
      <c r="U6955" s="37">
        <v>0.42320000000000002</v>
      </c>
      <c r="V6955" s="37">
        <v>0.54690000000000005</v>
      </c>
      <c r="W6955" s="37">
        <v>0.1588</v>
      </c>
      <c r="X6955" s="37">
        <v>0.71160000000000001</v>
      </c>
      <c r="Z6955" s="4" t="str">
        <f t="shared" si="336"/>
        <v>YES</v>
      </c>
      <c r="AA6955" s="4" t="str">
        <f t="shared" si="336"/>
        <v>NO</v>
      </c>
      <c r="AB6955" s="4" t="str">
        <f t="shared" si="336"/>
        <v>YES</v>
      </c>
      <c r="AD6955" s="4">
        <f t="shared" si="337"/>
        <v>2</v>
      </c>
    </row>
    <row r="6956" spans="1:30" x14ac:dyDescent="0.35">
      <c r="A6956" s="34">
        <v>6982</v>
      </c>
      <c r="B6956" s="1" t="s">
        <v>20251</v>
      </c>
      <c r="C6956" s="1"/>
      <c r="D6956" s="1"/>
      <c r="E6956" s="1"/>
      <c r="F6956" s="1" t="s">
        <v>29262</v>
      </c>
      <c r="G6956" s="35" t="s">
        <v>20252</v>
      </c>
      <c r="H6956" s="35" t="s">
        <v>20253</v>
      </c>
      <c r="I6956" s="35" t="s">
        <v>23</v>
      </c>
      <c r="J6956" s="36">
        <v>50367000</v>
      </c>
      <c r="K6956" s="36">
        <v>49237000</v>
      </c>
      <c r="L6956" s="36">
        <v>42617000</v>
      </c>
      <c r="M6956" s="36">
        <v>51221000</v>
      </c>
      <c r="N6956" s="36">
        <v>71326000</v>
      </c>
      <c r="O6956" s="37">
        <v>0.40920000000000001</v>
      </c>
      <c r="P6956" s="37">
        <v>0.39129999999999998</v>
      </c>
      <c r="Q6956" s="37">
        <v>0.1341</v>
      </c>
      <c r="R6956" s="37">
        <v>0.20619999999999999</v>
      </c>
      <c r="S6956" s="37">
        <v>2.3300000000000001E-2</v>
      </c>
      <c r="T6956" s="37">
        <v>0.40600000000000003</v>
      </c>
      <c r="U6956" s="37">
        <v>0.39090000000000003</v>
      </c>
      <c r="V6956" s="37">
        <v>0.11609999999999999</v>
      </c>
      <c r="W6956" s="37">
        <v>0.1958</v>
      </c>
      <c r="X6956" s="37">
        <v>1.9900000000000001E-2</v>
      </c>
      <c r="Z6956" s="4" t="str">
        <f t="shared" si="336"/>
        <v>NO</v>
      </c>
      <c r="AA6956" s="4" t="str">
        <f t="shared" si="336"/>
        <v>YES</v>
      </c>
      <c r="AB6956" s="4" t="str">
        <f t="shared" si="336"/>
        <v>NO</v>
      </c>
      <c r="AD6956" s="4">
        <f t="shared" si="337"/>
        <v>1</v>
      </c>
    </row>
    <row r="6957" spans="1:30" ht="27.65" customHeight="1" x14ac:dyDescent="0.35">
      <c r="A6957" s="34">
        <v>6983</v>
      </c>
      <c r="B6957" s="1" t="s">
        <v>20254</v>
      </c>
      <c r="C6957" s="1"/>
      <c r="D6957" s="1"/>
      <c r="E6957" s="1"/>
      <c r="F6957" s="1" t="s">
        <v>29262</v>
      </c>
      <c r="G6957" s="35" t="s">
        <v>20255</v>
      </c>
      <c r="H6957" s="35" t="s">
        <v>20256</v>
      </c>
      <c r="I6957" s="35" t="s">
        <v>23</v>
      </c>
      <c r="J6957" s="36">
        <v>54127000</v>
      </c>
      <c r="K6957" s="36">
        <v>53921000</v>
      </c>
      <c r="L6957" s="36">
        <v>60849000</v>
      </c>
      <c r="M6957" s="36">
        <v>66643000</v>
      </c>
      <c r="N6957" s="36">
        <v>71313000</v>
      </c>
      <c r="O6957" s="37">
        <v>0.16600000000000001</v>
      </c>
      <c r="P6957" s="37">
        <v>0.12429999999999999</v>
      </c>
      <c r="Q6957" s="37">
        <v>0.17549999999999999</v>
      </c>
      <c r="R6957" s="37">
        <v>0.17519999999999999</v>
      </c>
      <c r="S6957" s="37">
        <v>8.1100000000000005E-2</v>
      </c>
      <c r="T6957" s="37">
        <v>9.8799999999999999E-2</v>
      </c>
      <c r="U6957" s="37">
        <v>7.9299999999999995E-2</v>
      </c>
      <c r="V6957" s="37">
        <v>0.15049999999999999</v>
      </c>
      <c r="W6957" s="37">
        <v>0.15279999999999999</v>
      </c>
      <c r="X6957" s="37"/>
      <c r="Z6957" s="4" t="str">
        <f t="shared" si="336"/>
        <v>NO</v>
      </c>
      <c r="AA6957" s="4" t="str">
        <f t="shared" si="336"/>
        <v>NO</v>
      </c>
      <c r="AB6957" s="4" t="str">
        <f t="shared" si="336"/>
        <v>NO</v>
      </c>
      <c r="AD6957" s="4">
        <f t="shared" si="337"/>
        <v>0</v>
      </c>
    </row>
    <row r="6958" spans="1:30" ht="14.4" customHeight="1" x14ac:dyDescent="0.35">
      <c r="A6958" s="34">
        <v>6984</v>
      </c>
      <c r="B6958" s="1" t="s">
        <v>20257</v>
      </c>
      <c r="C6958" s="1"/>
      <c r="D6958" s="1"/>
      <c r="E6958" s="1"/>
      <c r="F6958" s="1" t="s">
        <v>29262</v>
      </c>
      <c r="G6958" s="35" t="s">
        <v>20258</v>
      </c>
      <c r="H6958" s="35" t="s">
        <v>20259</v>
      </c>
      <c r="I6958" s="35" t="s">
        <v>23</v>
      </c>
      <c r="J6958" s="36">
        <v>22173000</v>
      </c>
      <c r="K6958" s="36">
        <v>22719000</v>
      </c>
      <c r="L6958" s="36">
        <v>36014000</v>
      </c>
      <c r="M6958" s="36">
        <v>51175000</v>
      </c>
      <c r="N6958" s="36">
        <v>71310000</v>
      </c>
      <c r="O6958" s="37">
        <v>2.5999999999999999E-3</v>
      </c>
      <c r="P6958" s="37">
        <v>-4.9299999999999997E-2</v>
      </c>
      <c r="Q6958" s="37">
        <v>0.23810000000000001</v>
      </c>
      <c r="R6958" s="37">
        <v>0.13089999999999999</v>
      </c>
      <c r="S6958" s="37">
        <v>2.3900000000000001E-2</v>
      </c>
      <c r="T6958" s="37">
        <v>-8.3000000000000001E-3</v>
      </c>
      <c r="U6958" s="37">
        <v>-6.7599999999999993E-2</v>
      </c>
      <c r="V6958" s="37">
        <v>0.21759999999999999</v>
      </c>
      <c r="W6958" s="37">
        <v>0.10929999999999999</v>
      </c>
      <c r="X6958" s="37">
        <v>6.6E-3</v>
      </c>
      <c r="Z6958" s="4" t="str">
        <f t="shared" si="336"/>
        <v>YES</v>
      </c>
      <c r="AA6958" s="4" t="str">
        <f t="shared" si="336"/>
        <v>NO</v>
      </c>
      <c r="AB6958" s="4" t="str">
        <f t="shared" si="336"/>
        <v>NO</v>
      </c>
      <c r="AD6958" s="4">
        <f t="shared" si="337"/>
        <v>1</v>
      </c>
    </row>
    <row r="6959" spans="1:30" ht="27.65" customHeight="1" x14ac:dyDescent="0.35">
      <c r="A6959" s="34">
        <v>6985</v>
      </c>
      <c r="B6959" s="1" t="s">
        <v>20260</v>
      </c>
      <c r="C6959" s="1" t="s">
        <v>29015</v>
      </c>
      <c r="D6959" s="1"/>
      <c r="E6959" s="1" t="s">
        <v>29008</v>
      </c>
      <c r="F6959" s="1" t="s">
        <v>29262</v>
      </c>
      <c r="G6959" s="35" t="s">
        <v>20261</v>
      </c>
      <c r="H6959" s="35" t="s">
        <v>20262</v>
      </c>
      <c r="I6959" s="35" t="s">
        <v>29</v>
      </c>
      <c r="J6959" s="36"/>
      <c r="K6959" s="36"/>
      <c r="L6959" s="36"/>
      <c r="M6959" s="36">
        <v>15087000</v>
      </c>
      <c r="N6959" s="36">
        <v>71288000</v>
      </c>
      <c r="O6959" s="37"/>
      <c r="P6959" s="37"/>
      <c r="Q6959" s="37"/>
      <c r="R6959" s="37">
        <v>0.58299999999999996</v>
      </c>
      <c r="S6959" s="37">
        <v>0.50080000000000002</v>
      </c>
      <c r="T6959" s="37"/>
      <c r="U6959" s="37"/>
      <c r="V6959" s="37"/>
      <c r="W6959" s="37"/>
      <c r="X6959" s="37">
        <v>-2.3E-3</v>
      </c>
      <c r="Z6959" s="4" t="str">
        <f t="shared" si="336"/>
        <v>NO</v>
      </c>
      <c r="AA6959" s="4" t="str">
        <f t="shared" si="336"/>
        <v>YES</v>
      </c>
      <c r="AB6959" s="4" t="str">
        <f t="shared" si="336"/>
        <v>YES</v>
      </c>
      <c r="AD6959" s="4">
        <f t="shared" si="337"/>
        <v>2</v>
      </c>
    </row>
    <row r="6960" spans="1:30" ht="14.4" customHeight="1" x14ac:dyDescent="0.35">
      <c r="A6960" s="34">
        <v>6986</v>
      </c>
      <c r="B6960" s="1" t="s">
        <v>20263</v>
      </c>
      <c r="C6960" s="1" t="s">
        <v>29015</v>
      </c>
      <c r="D6960" s="1"/>
      <c r="E6960" s="1" t="s">
        <v>29008</v>
      </c>
      <c r="F6960" s="1" t="s">
        <v>29262</v>
      </c>
      <c r="G6960" s="35" t="s">
        <v>20264</v>
      </c>
      <c r="H6960" s="35" t="s">
        <v>20265</v>
      </c>
      <c r="I6960" s="35" t="s">
        <v>29</v>
      </c>
      <c r="J6960" s="36">
        <v>17083000</v>
      </c>
      <c r="K6960" s="36">
        <v>31184000</v>
      </c>
      <c r="L6960" s="36">
        <v>39198000</v>
      </c>
      <c r="M6960" s="36">
        <v>53249000</v>
      </c>
      <c r="N6960" s="36">
        <v>71279000</v>
      </c>
      <c r="O6960" s="37">
        <v>-4.4299999999999999E-2</v>
      </c>
      <c r="P6960" s="37">
        <v>0.24279999999999999</v>
      </c>
      <c r="Q6960" s="37">
        <v>9.4600000000000004E-2</v>
      </c>
      <c r="R6960" s="37">
        <v>1.52E-2</v>
      </c>
      <c r="S6960" s="37">
        <v>-2.6100000000000002E-2</v>
      </c>
      <c r="T6960" s="37"/>
      <c r="U6960" s="37"/>
      <c r="V6960" s="37"/>
      <c r="W6960" s="37"/>
      <c r="X6960" s="37"/>
      <c r="Z6960" s="4" t="str">
        <f t="shared" si="336"/>
        <v>NO</v>
      </c>
      <c r="AA6960" s="4" t="str">
        <f t="shared" si="336"/>
        <v>NO</v>
      </c>
      <c r="AB6960" s="4" t="str">
        <f t="shared" si="336"/>
        <v>NO</v>
      </c>
      <c r="AD6960" s="4">
        <f t="shared" si="337"/>
        <v>0</v>
      </c>
    </row>
    <row r="6961" spans="1:30" ht="27.65" customHeight="1" x14ac:dyDescent="0.35">
      <c r="A6961" s="34">
        <v>6987</v>
      </c>
      <c r="B6961" s="1" t="s">
        <v>20266</v>
      </c>
      <c r="C6961" s="1"/>
      <c r="D6961" s="1"/>
      <c r="E6961" s="1"/>
      <c r="F6961" s="1" t="s">
        <v>29262</v>
      </c>
      <c r="G6961" s="35" t="s">
        <v>20267</v>
      </c>
      <c r="H6961" s="35" t="s">
        <v>20268</v>
      </c>
      <c r="I6961" s="35" t="s">
        <v>23</v>
      </c>
      <c r="J6961" s="36"/>
      <c r="K6961" s="36"/>
      <c r="L6961" s="36">
        <v>53817000</v>
      </c>
      <c r="M6961" s="36">
        <v>79782000</v>
      </c>
      <c r="N6961" s="36">
        <v>71279000</v>
      </c>
      <c r="O6961" s="37"/>
      <c r="P6961" s="37"/>
      <c r="Q6961" s="37">
        <v>7.9699999999999993E-2</v>
      </c>
      <c r="R6961" s="37">
        <v>0.19209999999999999</v>
      </c>
      <c r="S6961" s="37">
        <v>0.1487</v>
      </c>
      <c r="T6961" s="37"/>
      <c r="U6961" s="37"/>
      <c r="V6961" s="37">
        <v>7.0699999999999999E-2</v>
      </c>
      <c r="W6961" s="37">
        <v>0.17979999999999999</v>
      </c>
      <c r="X6961" s="37">
        <v>1.7500000000000002E-2</v>
      </c>
      <c r="Z6961" s="4" t="str">
        <f t="shared" si="336"/>
        <v>NO</v>
      </c>
      <c r="AA6961" s="4" t="str">
        <f t="shared" si="336"/>
        <v>NO</v>
      </c>
      <c r="AB6961" s="4" t="str">
        <f t="shared" si="336"/>
        <v>NO</v>
      </c>
      <c r="AD6961" s="4">
        <f t="shared" si="337"/>
        <v>0</v>
      </c>
    </row>
    <row r="6962" spans="1:30" ht="27.65" customHeight="1" x14ac:dyDescent="0.35">
      <c r="A6962" s="34">
        <v>6988</v>
      </c>
      <c r="B6962" s="1" t="s">
        <v>20269</v>
      </c>
      <c r="C6962" s="1" t="s">
        <v>29015</v>
      </c>
      <c r="D6962" s="1"/>
      <c r="E6962" s="1" t="s">
        <v>29008</v>
      </c>
      <c r="F6962" s="1" t="s">
        <v>29262</v>
      </c>
      <c r="G6962" s="35" t="s">
        <v>20270</v>
      </c>
      <c r="H6962" s="35" t="s">
        <v>20271</v>
      </c>
      <c r="I6962" s="35" t="s">
        <v>29</v>
      </c>
      <c r="J6962" s="36">
        <v>50482000</v>
      </c>
      <c r="K6962" s="36">
        <v>52196000</v>
      </c>
      <c r="L6962" s="36">
        <v>44216000</v>
      </c>
      <c r="M6962" s="36">
        <v>51353000</v>
      </c>
      <c r="N6962" s="36">
        <v>71249000</v>
      </c>
      <c r="O6962" s="37">
        <v>-3.8E-3</v>
      </c>
      <c r="P6962" s="37">
        <v>6.7000000000000002E-3</v>
      </c>
      <c r="Q6962" s="37">
        <v>-0.11459999999999999</v>
      </c>
      <c r="R6962" s="37">
        <v>-3.95E-2</v>
      </c>
      <c r="S6962" s="37">
        <v>-7.4999999999999997E-3</v>
      </c>
      <c r="T6962" s="37">
        <v>-5.0000000000000001E-4</v>
      </c>
      <c r="U6962" s="37"/>
      <c r="V6962" s="37"/>
      <c r="W6962" s="37"/>
      <c r="X6962" s="37"/>
      <c r="Z6962" s="4" t="str">
        <f t="shared" si="336"/>
        <v>NO</v>
      </c>
      <c r="AA6962" s="4" t="str">
        <f t="shared" si="336"/>
        <v>NO</v>
      </c>
      <c r="AB6962" s="4" t="str">
        <f t="shared" si="336"/>
        <v>NO</v>
      </c>
      <c r="AD6962" s="4">
        <f t="shared" si="337"/>
        <v>0</v>
      </c>
    </row>
    <row r="6963" spans="1:30" ht="27.65" customHeight="1" x14ac:dyDescent="0.35">
      <c r="A6963" s="34">
        <v>6989</v>
      </c>
      <c r="B6963" s="1" t="s">
        <v>20272</v>
      </c>
      <c r="C6963" s="1"/>
      <c r="D6963" s="1"/>
      <c r="E6963" s="1"/>
      <c r="F6963" s="1" t="s">
        <v>29262</v>
      </c>
      <c r="G6963" s="35" t="s">
        <v>20273</v>
      </c>
      <c r="H6963" s="35" t="s">
        <v>20274</v>
      </c>
      <c r="I6963" s="35" t="s">
        <v>33</v>
      </c>
      <c r="J6963" s="36">
        <v>32088000</v>
      </c>
      <c r="K6963" s="36">
        <v>39284000</v>
      </c>
      <c r="L6963" s="36">
        <v>45941000</v>
      </c>
      <c r="M6963" s="36">
        <v>57960000</v>
      </c>
      <c r="N6963" s="36">
        <v>71245000</v>
      </c>
      <c r="O6963" s="37">
        <v>0.10639999999999999</v>
      </c>
      <c r="P6963" s="37">
        <v>9.4E-2</v>
      </c>
      <c r="Q6963" s="37">
        <v>3.1399999999999997E-2</v>
      </c>
      <c r="R6963" s="37">
        <v>8.3299999999999999E-2</v>
      </c>
      <c r="S6963" s="37">
        <v>0.1128</v>
      </c>
      <c r="T6963" s="37"/>
      <c r="U6963" s="37"/>
      <c r="V6963" s="37">
        <v>-1.7600000000000001E-2</v>
      </c>
      <c r="W6963" s="37"/>
      <c r="X6963" s="37">
        <v>-9.4000000000000004E-3</v>
      </c>
      <c r="Z6963" s="4" t="str">
        <f t="shared" si="336"/>
        <v>NO</v>
      </c>
      <c r="AA6963" s="4" t="str">
        <f t="shared" si="336"/>
        <v>NO</v>
      </c>
      <c r="AB6963" s="4" t="str">
        <f t="shared" si="336"/>
        <v>NO</v>
      </c>
      <c r="AD6963" s="4">
        <f t="shared" si="337"/>
        <v>0</v>
      </c>
    </row>
    <row r="6964" spans="1:30" ht="14.4" customHeight="1" x14ac:dyDescent="0.35">
      <c r="A6964" s="34">
        <v>6990</v>
      </c>
      <c r="B6964" s="1" t="s">
        <v>20275</v>
      </c>
      <c r="C6964" s="1"/>
      <c r="D6964" s="1"/>
      <c r="E6964" s="1"/>
      <c r="F6964" s="1" t="s">
        <v>29262</v>
      </c>
      <c r="G6964" s="35" t="s">
        <v>20276</v>
      </c>
      <c r="H6964" s="35" t="s">
        <v>20277</v>
      </c>
      <c r="I6964" s="35" t="s">
        <v>43</v>
      </c>
      <c r="J6964" s="36">
        <v>36809000</v>
      </c>
      <c r="K6964" s="36">
        <v>45550000</v>
      </c>
      <c r="L6964" s="36">
        <v>45843000</v>
      </c>
      <c r="M6964" s="36">
        <v>59469000</v>
      </c>
      <c r="N6964" s="36">
        <v>71238000</v>
      </c>
      <c r="O6964" s="37">
        <v>5.1900000000000002E-2</v>
      </c>
      <c r="P6964" s="37">
        <v>0.1734</v>
      </c>
      <c r="Q6964" s="37">
        <v>3.9600000000000003E-2</v>
      </c>
      <c r="R6964" s="37">
        <v>0.16170000000000001</v>
      </c>
      <c r="S6964" s="37">
        <v>0.1298</v>
      </c>
      <c r="T6964" s="37"/>
      <c r="U6964" s="37"/>
      <c r="V6964" s="37"/>
      <c r="W6964" s="37"/>
      <c r="X6964" s="37"/>
      <c r="Z6964" s="4" t="str">
        <f t="shared" si="336"/>
        <v>NO</v>
      </c>
      <c r="AA6964" s="4" t="str">
        <f t="shared" si="336"/>
        <v>NO</v>
      </c>
      <c r="AB6964" s="4" t="str">
        <f t="shared" si="336"/>
        <v>NO</v>
      </c>
      <c r="AD6964" s="4">
        <f t="shared" si="337"/>
        <v>0</v>
      </c>
    </row>
    <row r="6965" spans="1:30" ht="14.4" customHeight="1" x14ac:dyDescent="0.35">
      <c r="A6965" s="34">
        <v>6992</v>
      </c>
      <c r="B6965" s="1" t="s">
        <v>20281</v>
      </c>
      <c r="C6965" s="1" t="s">
        <v>29015</v>
      </c>
      <c r="D6965" s="1"/>
      <c r="E6965" s="1" t="s">
        <v>29008</v>
      </c>
      <c r="F6965" s="1" t="s">
        <v>29262</v>
      </c>
      <c r="G6965" s="35" t="s">
        <v>20282</v>
      </c>
      <c r="H6965" s="35" t="s">
        <v>20283</v>
      </c>
      <c r="I6965" s="35" t="s">
        <v>29</v>
      </c>
      <c r="J6965" s="36">
        <v>44192000</v>
      </c>
      <c r="K6965" s="36">
        <v>54854000</v>
      </c>
      <c r="L6965" s="36">
        <v>54830000</v>
      </c>
      <c r="M6965" s="36">
        <v>61362000</v>
      </c>
      <c r="N6965" s="36">
        <v>71226000</v>
      </c>
      <c r="O6965" s="37">
        <v>0.36259999999999998</v>
      </c>
      <c r="P6965" s="37">
        <v>0.26190000000000002</v>
      </c>
      <c r="Q6965" s="37">
        <v>6.0999999999999999E-2</v>
      </c>
      <c r="R6965" s="37">
        <v>0.1348</v>
      </c>
      <c r="S6965" s="37">
        <v>0.3044</v>
      </c>
      <c r="T6965" s="37"/>
      <c r="U6965" s="37"/>
      <c r="V6965" s="37"/>
      <c r="W6965" s="37"/>
      <c r="X6965" s="37"/>
      <c r="Z6965" s="4" t="str">
        <f t="shared" si="336"/>
        <v>NO</v>
      </c>
      <c r="AA6965" s="4" t="str">
        <f t="shared" si="336"/>
        <v>NO</v>
      </c>
      <c r="AB6965" s="4" t="str">
        <f t="shared" si="336"/>
        <v>YES</v>
      </c>
      <c r="AD6965" s="4">
        <f t="shared" si="337"/>
        <v>1</v>
      </c>
    </row>
    <row r="6966" spans="1:30" ht="27.65" customHeight="1" x14ac:dyDescent="0.35">
      <c r="A6966" s="34">
        <v>6991</v>
      </c>
      <c r="B6966" s="1" t="s">
        <v>20278</v>
      </c>
      <c r="C6966" s="1" t="s">
        <v>29046</v>
      </c>
      <c r="D6966" s="1"/>
      <c r="E6966" s="1"/>
      <c r="F6966" s="1" t="s">
        <v>29262</v>
      </c>
      <c r="G6966" s="35" t="s">
        <v>20279</v>
      </c>
      <c r="H6966" s="35" t="s">
        <v>20280</v>
      </c>
      <c r="I6966" s="35" t="s">
        <v>33</v>
      </c>
      <c r="J6966" s="36">
        <v>41192000</v>
      </c>
      <c r="K6966" s="36">
        <v>42353000</v>
      </c>
      <c r="L6966" s="36">
        <v>58006000</v>
      </c>
      <c r="M6966" s="36">
        <v>70649000</v>
      </c>
      <c r="N6966" s="36">
        <v>71226000</v>
      </c>
      <c r="O6966" s="37">
        <v>0.1174</v>
      </c>
      <c r="P6966" s="37">
        <v>9.7699999999999995E-2</v>
      </c>
      <c r="Q6966" s="37">
        <v>0.109</v>
      </c>
      <c r="R6966" s="37">
        <v>0.15179999999999999</v>
      </c>
      <c r="S6966" s="37">
        <v>0.1593</v>
      </c>
      <c r="T6966" s="37">
        <v>-3.7100000000000001E-2</v>
      </c>
      <c r="U6966" s="37">
        <v>-4.1700000000000001E-2</v>
      </c>
      <c r="V6966" s="37">
        <v>-5.21E-2</v>
      </c>
      <c r="W6966" s="37">
        <v>-6.2799999999999995E-2</v>
      </c>
      <c r="X6966" s="37">
        <v>-5.8700000000000002E-2</v>
      </c>
      <c r="Z6966" s="4" t="str">
        <f t="shared" si="336"/>
        <v>NO</v>
      </c>
      <c r="AA6966" s="4" t="str">
        <f t="shared" si="336"/>
        <v>NO</v>
      </c>
      <c r="AB6966" s="4" t="str">
        <f t="shared" si="336"/>
        <v>NO</v>
      </c>
      <c r="AD6966" s="4">
        <f t="shared" si="337"/>
        <v>0</v>
      </c>
    </row>
    <row r="6967" spans="1:30" ht="14.4" customHeight="1" x14ac:dyDescent="0.35">
      <c r="A6967" s="34">
        <v>6993</v>
      </c>
      <c r="B6967" s="1" t="s">
        <v>20284</v>
      </c>
      <c r="C6967" s="1"/>
      <c r="D6967" s="1"/>
      <c r="E6967" s="1"/>
      <c r="F6967" s="1" t="s">
        <v>29262</v>
      </c>
      <c r="G6967" s="35" t="s">
        <v>20285</v>
      </c>
      <c r="H6967" s="35" t="s">
        <v>20286</v>
      </c>
      <c r="I6967" s="35" t="s">
        <v>544</v>
      </c>
      <c r="J6967" s="36">
        <v>50572000</v>
      </c>
      <c r="K6967" s="36">
        <v>51045000</v>
      </c>
      <c r="L6967" s="36">
        <v>61689000</v>
      </c>
      <c r="M6967" s="36">
        <v>69908000</v>
      </c>
      <c r="N6967" s="36">
        <v>71222000</v>
      </c>
      <c r="O6967" s="37">
        <v>-0.1353</v>
      </c>
      <c r="P6967" s="37">
        <v>-9.7000000000000003E-2</v>
      </c>
      <c r="Q6967" s="37">
        <v>0.1013</v>
      </c>
      <c r="R6967" s="37">
        <v>6.5299999999999997E-2</v>
      </c>
      <c r="S6967" s="37">
        <v>8.3500000000000005E-2</v>
      </c>
      <c r="T6967" s="37">
        <v>-0.1032</v>
      </c>
      <c r="U6967" s="37">
        <v>-0.12520000000000001</v>
      </c>
      <c r="V6967" s="37">
        <v>5.8500000000000003E-2</v>
      </c>
      <c r="W6967" s="37">
        <v>2.3599999999999999E-2</v>
      </c>
      <c r="X6967" s="37">
        <v>5.0200000000000002E-2</v>
      </c>
      <c r="Z6967" s="4" t="str">
        <f t="shared" si="336"/>
        <v>NO</v>
      </c>
      <c r="AA6967" s="4" t="str">
        <f t="shared" si="336"/>
        <v>NO</v>
      </c>
      <c r="AB6967" s="4" t="str">
        <f t="shared" si="336"/>
        <v>NO</v>
      </c>
      <c r="AD6967" s="4">
        <f t="shared" si="337"/>
        <v>0</v>
      </c>
    </row>
    <row r="6968" spans="1:30" ht="14.4" customHeight="1" x14ac:dyDescent="0.35">
      <c r="A6968" s="34">
        <v>6994</v>
      </c>
      <c r="B6968" s="1" t="s">
        <v>5215</v>
      </c>
      <c r="C6968" s="1" t="s">
        <v>29015</v>
      </c>
      <c r="D6968" s="1"/>
      <c r="E6968" s="1" t="s">
        <v>29008</v>
      </c>
      <c r="F6968" s="1" t="s">
        <v>29262</v>
      </c>
      <c r="G6968" s="35" t="s">
        <v>20287</v>
      </c>
      <c r="H6968" s="35" t="s">
        <v>20288</v>
      </c>
      <c r="I6968" s="35" t="s">
        <v>29</v>
      </c>
      <c r="J6968" s="36">
        <v>34343000</v>
      </c>
      <c r="K6968" s="36">
        <v>39517000</v>
      </c>
      <c r="L6968" s="36">
        <v>53758000</v>
      </c>
      <c r="M6968" s="36">
        <v>64459000</v>
      </c>
      <c r="N6968" s="36">
        <v>71202000</v>
      </c>
      <c r="O6968" s="37">
        <v>0.22600000000000001</v>
      </c>
      <c r="P6968" s="37">
        <v>0.32340000000000002</v>
      </c>
      <c r="Q6968" s="37">
        <v>0.1661</v>
      </c>
      <c r="R6968" s="37">
        <v>0.16950000000000001</v>
      </c>
      <c r="S6968" s="37">
        <v>6.0699999999999997E-2</v>
      </c>
      <c r="T6968" s="37">
        <v>0.22320000000000001</v>
      </c>
      <c r="U6968" s="37">
        <v>0.26019999999999999</v>
      </c>
      <c r="V6968" s="37"/>
      <c r="W6968" s="37"/>
      <c r="X6968" s="37"/>
      <c r="Z6968" s="4" t="str">
        <f t="shared" si="336"/>
        <v>NO</v>
      </c>
      <c r="AA6968" s="4" t="str">
        <f t="shared" si="336"/>
        <v>NO</v>
      </c>
      <c r="AB6968" s="4" t="str">
        <f t="shared" si="336"/>
        <v>NO</v>
      </c>
      <c r="AD6968" s="4">
        <f t="shared" si="337"/>
        <v>0</v>
      </c>
    </row>
    <row r="6969" spans="1:30" ht="41.4" customHeight="1" x14ac:dyDescent="0.35">
      <c r="A6969" s="34">
        <v>6995</v>
      </c>
      <c r="B6969" s="1" t="s">
        <v>20289</v>
      </c>
      <c r="C6969" s="1"/>
      <c r="D6969" s="1"/>
      <c r="E6969" s="1"/>
      <c r="F6969" s="1" t="s">
        <v>29262</v>
      </c>
      <c r="G6969" s="35" t="s">
        <v>20290</v>
      </c>
      <c r="H6969" s="35" t="s">
        <v>20291</v>
      </c>
      <c r="I6969" s="35" t="s">
        <v>23</v>
      </c>
      <c r="J6969" s="36"/>
      <c r="K6969" s="36"/>
      <c r="L6969" s="36"/>
      <c r="M6969" s="36">
        <v>49949000</v>
      </c>
      <c r="N6969" s="36">
        <v>71197000</v>
      </c>
      <c r="O6969" s="37"/>
      <c r="P6969" s="37"/>
      <c r="Q6969" s="37"/>
      <c r="R6969" s="37">
        <v>0.29720000000000002</v>
      </c>
      <c r="S6969" s="37">
        <v>9.8299999999999998E-2</v>
      </c>
      <c r="T6969" s="37"/>
      <c r="U6969" s="37"/>
      <c r="V6969" s="37"/>
      <c r="W6969" s="37"/>
      <c r="X6969" s="37"/>
      <c r="Z6969" s="4" t="str">
        <f t="shared" si="336"/>
        <v>NO</v>
      </c>
      <c r="AA6969" s="4" t="str">
        <f t="shared" si="336"/>
        <v>YES</v>
      </c>
      <c r="AB6969" s="4" t="str">
        <f t="shared" si="336"/>
        <v>NO</v>
      </c>
      <c r="AD6969" s="4">
        <f t="shared" si="337"/>
        <v>1</v>
      </c>
    </row>
    <row r="6970" spans="1:30" ht="14.4" customHeight="1" x14ac:dyDescent="0.35">
      <c r="A6970" s="34">
        <v>6996</v>
      </c>
      <c r="B6970" s="1" t="s">
        <v>20292</v>
      </c>
      <c r="C6970" s="1"/>
      <c r="D6970" s="1"/>
      <c r="E6970" s="1"/>
      <c r="F6970" s="1" t="s">
        <v>29262</v>
      </c>
      <c r="G6970" s="35" t="s">
        <v>20293</v>
      </c>
      <c r="H6970" s="35" t="s">
        <v>20294</v>
      </c>
      <c r="I6970" s="35" t="s">
        <v>544</v>
      </c>
      <c r="J6970" s="36">
        <v>35742000</v>
      </c>
      <c r="K6970" s="36">
        <v>44521000</v>
      </c>
      <c r="L6970" s="36">
        <v>57838000</v>
      </c>
      <c r="M6970" s="36">
        <v>65722000</v>
      </c>
      <c r="N6970" s="36">
        <v>71188000</v>
      </c>
      <c r="O6970" s="37">
        <v>0.39269999999999999</v>
      </c>
      <c r="P6970" s="37">
        <v>0.31209999999999999</v>
      </c>
      <c r="Q6970" s="37">
        <v>0.32200000000000001</v>
      </c>
      <c r="R6970" s="37">
        <v>0.1547</v>
      </c>
      <c r="S6970" s="37">
        <v>9.9299999999999999E-2</v>
      </c>
      <c r="T6970" s="37">
        <v>-1.24E-2</v>
      </c>
      <c r="U6970" s="37">
        <v>-3.3E-3</v>
      </c>
      <c r="V6970" s="37">
        <v>-4.0000000000000002E-4</v>
      </c>
      <c r="W6970" s="37"/>
      <c r="X6970" s="37"/>
      <c r="Z6970" s="4" t="str">
        <f t="shared" si="336"/>
        <v>YES</v>
      </c>
      <c r="AA6970" s="4" t="str">
        <f t="shared" si="336"/>
        <v>NO</v>
      </c>
      <c r="AB6970" s="4" t="str">
        <f t="shared" si="336"/>
        <v>NO</v>
      </c>
      <c r="AD6970" s="4">
        <f t="shared" si="337"/>
        <v>1</v>
      </c>
    </row>
    <row r="6971" spans="1:30" ht="14.4" customHeight="1" x14ac:dyDescent="0.35">
      <c r="A6971" s="34">
        <v>6997</v>
      </c>
      <c r="B6971" s="1" t="s">
        <v>20295</v>
      </c>
      <c r="C6971" s="1" t="s">
        <v>29015</v>
      </c>
      <c r="D6971" s="1"/>
      <c r="E6971" s="1" t="s">
        <v>29008</v>
      </c>
      <c r="F6971" s="1" t="s">
        <v>29262</v>
      </c>
      <c r="G6971" s="35" t="s">
        <v>20296</v>
      </c>
      <c r="H6971" s="35" t="s">
        <v>20297</v>
      </c>
      <c r="I6971" s="35" t="s">
        <v>29</v>
      </c>
      <c r="J6971" s="36">
        <v>48002000</v>
      </c>
      <c r="K6971" s="36">
        <v>42501000</v>
      </c>
      <c r="L6971" s="36">
        <v>48323000</v>
      </c>
      <c r="M6971" s="36">
        <v>64246000</v>
      </c>
      <c r="N6971" s="36">
        <v>71175000</v>
      </c>
      <c r="O6971" s="37">
        <v>0.15690000000000001</v>
      </c>
      <c r="P6971" s="37">
        <v>7.3700000000000002E-2</v>
      </c>
      <c r="Q6971" s="37">
        <v>0.11559999999999999</v>
      </c>
      <c r="R6971" s="37">
        <v>3.8100000000000002E-2</v>
      </c>
      <c r="S6971" s="37">
        <v>0.24249999999999999</v>
      </c>
      <c r="T6971" s="37"/>
      <c r="U6971" s="37"/>
      <c r="V6971" s="37"/>
      <c r="W6971" s="37"/>
      <c r="X6971" s="37"/>
      <c r="Z6971" s="4" t="str">
        <f t="shared" si="336"/>
        <v>NO</v>
      </c>
      <c r="AA6971" s="4" t="str">
        <f t="shared" si="336"/>
        <v>NO</v>
      </c>
      <c r="AB6971" s="4" t="str">
        <f t="shared" si="336"/>
        <v>YES</v>
      </c>
      <c r="AD6971" s="4">
        <f t="shared" si="337"/>
        <v>1</v>
      </c>
    </row>
    <row r="6972" spans="1:30" ht="27.65" customHeight="1" x14ac:dyDescent="0.35">
      <c r="A6972" s="34">
        <v>6998</v>
      </c>
      <c r="B6972" s="1" t="s">
        <v>20298</v>
      </c>
      <c r="C6972" s="1"/>
      <c r="D6972" s="1"/>
      <c r="E6972" s="1"/>
      <c r="F6972" s="1" t="s">
        <v>29262</v>
      </c>
      <c r="G6972" s="35" t="s">
        <v>20299</v>
      </c>
      <c r="H6972" s="35" t="s">
        <v>20300</v>
      </c>
      <c r="I6972" s="35" t="s">
        <v>33</v>
      </c>
      <c r="J6972" s="36">
        <v>14543000</v>
      </c>
      <c r="K6972" s="36">
        <v>15114000</v>
      </c>
      <c r="L6972" s="36">
        <v>19774000</v>
      </c>
      <c r="M6972" s="36">
        <v>60192000</v>
      </c>
      <c r="N6972" s="36">
        <v>71162000</v>
      </c>
      <c r="O6972" s="37">
        <v>-8.5099999999999995E-2</v>
      </c>
      <c r="P6972" s="37">
        <v>0.16789999999999999</v>
      </c>
      <c r="Q6972" s="37">
        <v>-2.1100000000000001E-2</v>
      </c>
      <c r="R6972" s="37">
        <v>0.37719999999999998</v>
      </c>
      <c r="S6972" s="37">
        <v>0.33910000000000001</v>
      </c>
      <c r="T6972" s="37"/>
      <c r="U6972" s="37"/>
      <c r="V6972" s="37"/>
      <c r="W6972" s="37"/>
      <c r="X6972" s="37"/>
      <c r="Z6972" s="4" t="str">
        <f t="shared" si="336"/>
        <v>NO</v>
      </c>
      <c r="AA6972" s="4" t="str">
        <f t="shared" si="336"/>
        <v>YES</v>
      </c>
      <c r="AB6972" s="4" t="str">
        <f t="shared" si="336"/>
        <v>YES</v>
      </c>
      <c r="AD6972" s="4">
        <f t="shared" si="337"/>
        <v>2</v>
      </c>
    </row>
    <row r="6973" spans="1:30" ht="14.4" customHeight="1" x14ac:dyDescent="0.35">
      <c r="A6973" s="34">
        <v>6999</v>
      </c>
      <c r="B6973" s="1" t="s">
        <v>20301</v>
      </c>
      <c r="C6973" s="1"/>
      <c r="D6973" s="1"/>
      <c r="E6973" s="1"/>
      <c r="F6973" s="1" t="s">
        <v>29262</v>
      </c>
      <c r="G6973" s="35" t="s">
        <v>20302</v>
      </c>
      <c r="H6973" s="35" t="s">
        <v>20303</v>
      </c>
      <c r="I6973" s="35" t="s">
        <v>23</v>
      </c>
      <c r="J6973" s="36">
        <v>52834000</v>
      </c>
      <c r="K6973" s="36">
        <v>60753000</v>
      </c>
      <c r="L6973" s="36">
        <v>67474000</v>
      </c>
      <c r="M6973" s="36">
        <v>72764000</v>
      </c>
      <c r="N6973" s="36">
        <v>71155000</v>
      </c>
      <c r="O6973" s="37">
        <v>0.2258</v>
      </c>
      <c r="P6973" s="37">
        <v>0.23019999999999999</v>
      </c>
      <c r="Q6973" s="37">
        <v>0.32590000000000002</v>
      </c>
      <c r="R6973" s="37">
        <v>0.29599999999999999</v>
      </c>
      <c r="S6973" s="37">
        <v>0.25530000000000003</v>
      </c>
      <c r="T6973" s="37"/>
      <c r="U6973" s="37"/>
      <c r="V6973" s="37"/>
      <c r="W6973" s="37"/>
      <c r="X6973" s="37"/>
      <c r="Z6973" s="4" t="str">
        <f t="shared" si="336"/>
        <v>YES</v>
      </c>
      <c r="AA6973" s="4" t="str">
        <f t="shared" si="336"/>
        <v>YES</v>
      </c>
      <c r="AB6973" s="4" t="str">
        <f t="shared" si="336"/>
        <v>YES</v>
      </c>
      <c r="AD6973" s="4">
        <f t="shared" si="337"/>
        <v>3</v>
      </c>
    </row>
    <row r="6974" spans="1:30" ht="27.65" customHeight="1" x14ac:dyDescent="0.35">
      <c r="A6974" s="34">
        <v>7000</v>
      </c>
      <c r="B6974" s="1" t="s">
        <v>20304</v>
      </c>
      <c r="C6974" s="1"/>
      <c r="D6974" s="1"/>
      <c r="E6974" s="1"/>
      <c r="F6974" s="1" t="s">
        <v>29262</v>
      </c>
      <c r="G6974" s="35" t="s">
        <v>20305</v>
      </c>
      <c r="H6974" s="35" t="s">
        <v>20306</v>
      </c>
      <c r="I6974" s="35" t="s">
        <v>36</v>
      </c>
      <c r="J6974" s="36">
        <v>36685000</v>
      </c>
      <c r="K6974" s="36">
        <v>34967000</v>
      </c>
      <c r="L6974" s="36">
        <v>57646000</v>
      </c>
      <c r="M6974" s="36">
        <v>66986000</v>
      </c>
      <c r="N6974" s="36">
        <v>71131000</v>
      </c>
      <c r="O6974" s="37">
        <v>5.0599999999999999E-2</v>
      </c>
      <c r="P6974" s="37">
        <v>1.41E-2</v>
      </c>
      <c r="Q6974" s="37">
        <v>0.17080000000000001</v>
      </c>
      <c r="R6974" s="37">
        <v>0.15060000000000001</v>
      </c>
      <c r="S6974" s="37">
        <v>8.0799999999999997E-2</v>
      </c>
      <c r="T6974" s="37"/>
      <c r="U6974" s="37"/>
      <c r="V6974" s="37"/>
      <c r="W6974" s="37"/>
      <c r="X6974" s="37"/>
      <c r="Z6974" s="4" t="str">
        <f t="shared" si="336"/>
        <v>NO</v>
      </c>
      <c r="AA6974" s="4" t="str">
        <f t="shared" si="336"/>
        <v>NO</v>
      </c>
      <c r="AB6974" s="4" t="str">
        <f t="shared" si="336"/>
        <v>NO</v>
      </c>
      <c r="AD6974" s="4">
        <f t="shared" si="337"/>
        <v>0</v>
      </c>
    </row>
    <row r="6975" spans="1:30" ht="27.65" customHeight="1" x14ac:dyDescent="0.35">
      <c r="A6975" s="34">
        <v>7001</v>
      </c>
      <c r="B6975" s="1" t="s">
        <v>20307</v>
      </c>
      <c r="C6975" s="1" t="s">
        <v>28702</v>
      </c>
      <c r="D6975" s="1"/>
      <c r="E6975" s="1"/>
      <c r="F6975" s="1" t="s">
        <v>29262</v>
      </c>
      <c r="G6975" s="35" t="s">
        <v>20308</v>
      </c>
      <c r="H6975" s="35" t="s">
        <v>20309</v>
      </c>
      <c r="I6975" s="35" t="s">
        <v>87</v>
      </c>
      <c r="J6975" s="36">
        <v>46677000</v>
      </c>
      <c r="K6975" s="36">
        <v>58360000</v>
      </c>
      <c r="L6975" s="36">
        <v>64193000</v>
      </c>
      <c r="M6975" s="36">
        <v>46620000</v>
      </c>
      <c r="N6975" s="36">
        <v>71110000</v>
      </c>
      <c r="O6975" s="37">
        <v>0.12770000000000001</v>
      </c>
      <c r="P6975" s="37">
        <v>0.11</v>
      </c>
      <c r="Q6975" s="37">
        <v>3.4500000000000003E-2</v>
      </c>
      <c r="R6975" s="37">
        <v>7.5499999999999998E-2</v>
      </c>
      <c r="S6975" s="37">
        <v>0.2414</v>
      </c>
      <c r="T6975" s="37">
        <v>6.1400000000000003E-2</v>
      </c>
      <c r="U6975" s="37">
        <v>6.5500000000000003E-2</v>
      </c>
      <c r="V6975" s="37">
        <v>5.0500000000000003E-2</v>
      </c>
      <c r="W6975" s="37">
        <v>1.2999999999999999E-2</v>
      </c>
      <c r="X6975" s="37">
        <v>0.19259999999999999</v>
      </c>
      <c r="Z6975" s="4" t="str">
        <f t="shared" si="336"/>
        <v>NO</v>
      </c>
      <c r="AA6975" s="4" t="str">
        <f t="shared" si="336"/>
        <v>NO</v>
      </c>
      <c r="AB6975" s="4" t="str">
        <f t="shared" si="336"/>
        <v>YES</v>
      </c>
      <c r="AD6975" s="4">
        <f t="shared" si="337"/>
        <v>1</v>
      </c>
    </row>
    <row r="6976" spans="1:30" ht="14.4" customHeight="1" x14ac:dyDescent="0.35">
      <c r="A6976" s="34">
        <v>7002</v>
      </c>
      <c r="B6976" s="1" t="s">
        <v>20310</v>
      </c>
      <c r="C6976" s="1" t="s">
        <v>29015</v>
      </c>
      <c r="D6976" s="1"/>
      <c r="E6976" s="1" t="s">
        <v>29008</v>
      </c>
      <c r="F6976" s="1" t="s">
        <v>29262</v>
      </c>
      <c r="G6976" s="35" t="s">
        <v>20311</v>
      </c>
      <c r="H6976" s="35" t="s">
        <v>20312</v>
      </c>
      <c r="I6976" s="35" t="s">
        <v>29</v>
      </c>
      <c r="J6976" s="36"/>
      <c r="K6976" s="36">
        <v>7749000</v>
      </c>
      <c r="L6976" s="36">
        <v>29088000</v>
      </c>
      <c r="M6976" s="36">
        <v>42886000</v>
      </c>
      <c r="N6976" s="36">
        <v>71079000</v>
      </c>
      <c r="O6976" s="37"/>
      <c r="P6976" s="37">
        <v>0.85309999999999997</v>
      </c>
      <c r="Q6976" s="37">
        <v>0.878</v>
      </c>
      <c r="R6976" s="37">
        <v>0.65629999999999999</v>
      </c>
      <c r="S6976" s="37">
        <v>0.60640000000000005</v>
      </c>
      <c r="T6976" s="37"/>
      <c r="U6976" s="37"/>
      <c r="V6976" s="37"/>
      <c r="W6976" s="37"/>
      <c r="X6976" s="37">
        <v>-2.0999999999999999E-3</v>
      </c>
      <c r="Z6976" s="4" t="str">
        <f t="shared" si="336"/>
        <v>YES</v>
      </c>
      <c r="AA6976" s="4" t="str">
        <f t="shared" si="336"/>
        <v>YES</v>
      </c>
      <c r="AB6976" s="4" t="str">
        <f t="shared" si="336"/>
        <v>YES</v>
      </c>
      <c r="AD6976" s="4">
        <f t="shared" si="337"/>
        <v>3</v>
      </c>
    </row>
    <row r="6977" spans="1:30" ht="14.4" customHeight="1" x14ac:dyDescent="0.35">
      <c r="A6977" s="34">
        <v>7003</v>
      </c>
      <c r="B6977" s="1" t="s">
        <v>20313</v>
      </c>
      <c r="C6977" s="1"/>
      <c r="D6977" s="1"/>
      <c r="E6977" s="1"/>
      <c r="F6977" s="1" t="s">
        <v>29262</v>
      </c>
      <c r="G6977" s="35" t="s">
        <v>20314</v>
      </c>
      <c r="H6977" s="35" t="s">
        <v>20315</v>
      </c>
      <c r="I6977" s="35" t="s">
        <v>36</v>
      </c>
      <c r="J6977" s="36">
        <v>64077000</v>
      </c>
      <c r="K6977" s="36">
        <v>61968000</v>
      </c>
      <c r="L6977" s="36">
        <v>135703000</v>
      </c>
      <c r="M6977" s="36">
        <v>90257000</v>
      </c>
      <c r="N6977" s="36">
        <v>71076000</v>
      </c>
      <c r="O6977" s="37">
        <v>0.27189999999999998</v>
      </c>
      <c r="P6977" s="37">
        <v>-0.12139999999999999</v>
      </c>
      <c r="Q6977" s="37">
        <v>0.42109999999999997</v>
      </c>
      <c r="R6977" s="37">
        <v>2.2800000000000001E-2</v>
      </c>
      <c r="S6977" s="37">
        <v>-0.38019999999999998</v>
      </c>
      <c r="T6977" s="37">
        <v>0.20930000000000001</v>
      </c>
      <c r="U6977" s="37">
        <v>-0.1638</v>
      </c>
      <c r="V6977" s="37"/>
      <c r="W6977" s="37"/>
      <c r="X6977" s="37"/>
      <c r="Z6977" s="4" t="str">
        <f t="shared" si="336"/>
        <v>YES</v>
      </c>
      <c r="AA6977" s="4" t="str">
        <f t="shared" si="336"/>
        <v>NO</v>
      </c>
      <c r="AB6977" s="4" t="str">
        <f t="shared" si="336"/>
        <v>NO</v>
      </c>
      <c r="AD6977" s="4">
        <f t="shared" si="337"/>
        <v>1</v>
      </c>
    </row>
    <row r="6978" spans="1:30" ht="27.65" customHeight="1" x14ac:dyDescent="0.35">
      <c r="A6978" s="34">
        <v>7004</v>
      </c>
      <c r="B6978" s="1" t="s">
        <v>20316</v>
      </c>
      <c r="C6978" s="1"/>
      <c r="D6978" s="1"/>
      <c r="E6978" s="1"/>
      <c r="F6978" s="1" t="s">
        <v>29262</v>
      </c>
      <c r="G6978" s="35" t="s">
        <v>20317</v>
      </c>
      <c r="H6978" s="35" t="s">
        <v>20318</v>
      </c>
      <c r="I6978" s="35" t="s">
        <v>23</v>
      </c>
      <c r="J6978" s="36">
        <v>2488000</v>
      </c>
      <c r="K6978" s="36">
        <v>2160000</v>
      </c>
      <c r="L6978" s="36">
        <v>3150000</v>
      </c>
      <c r="M6978" s="36">
        <v>41850000</v>
      </c>
      <c r="N6978" s="36">
        <v>71058000</v>
      </c>
      <c r="O6978" s="37">
        <v>0.1101</v>
      </c>
      <c r="P6978" s="37">
        <v>0.11990000000000001</v>
      </c>
      <c r="Q6978" s="37">
        <v>6.9800000000000001E-2</v>
      </c>
      <c r="R6978" s="37">
        <v>0.15490000000000001</v>
      </c>
      <c r="S6978" s="37">
        <v>1.2500000000000001E-2</v>
      </c>
      <c r="T6978" s="37">
        <v>8.6800000000000002E-2</v>
      </c>
      <c r="U6978" s="37">
        <v>0.11990000000000001</v>
      </c>
      <c r="V6978" s="37"/>
      <c r="W6978" s="37"/>
      <c r="X6978" s="37"/>
      <c r="Z6978" s="4" t="str">
        <f t="shared" si="336"/>
        <v>NO</v>
      </c>
      <c r="AA6978" s="4" t="str">
        <f t="shared" si="336"/>
        <v>NO</v>
      </c>
      <c r="AB6978" s="4" t="str">
        <f t="shared" si="336"/>
        <v>NO</v>
      </c>
      <c r="AD6978" s="4">
        <f t="shared" si="337"/>
        <v>0</v>
      </c>
    </row>
    <row r="6979" spans="1:30" ht="27.65" customHeight="1" x14ac:dyDescent="0.35">
      <c r="A6979" s="34">
        <v>7005</v>
      </c>
      <c r="B6979" s="1" t="s">
        <v>20319</v>
      </c>
      <c r="C6979" s="1" t="s">
        <v>29015</v>
      </c>
      <c r="D6979" s="1"/>
      <c r="E6979" s="1" t="s">
        <v>29008</v>
      </c>
      <c r="F6979" s="1" t="s">
        <v>29262</v>
      </c>
      <c r="G6979" s="35" t="s">
        <v>20320</v>
      </c>
      <c r="H6979" s="35" t="s">
        <v>20321</v>
      </c>
      <c r="I6979" s="35" t="s">
        <v>29</v>
      </c>
      <c r="J6979" s="36">
        <v>42510000</v>
      </c>
      <c r="K6979" s="36">
        <v>54317000</v>
      </c>
      <c r="L6979" s="36">
        <v>58328000</v>
      </c>
      <c r="M6979" s="36">
        <v>59127000</v>
      </c>
      <c r="N6979" s="36">
        <v>71051000</v>
      </c>
      <c r="O6979" s="37">
        <v>3.1600000000000003E-2</v>
      </c>
      <c r="P6979" s="37">
        <v>2.3699999999999999E-2</v>
      </c>
      <c r="Q6979" s="37">
        <v>2.5100000000000001E-2</v>
      </c>
      <c r="R6979" s="37">
        <v>5.8999999999999999E-3</v>
      </c>
      <c r="S6979" s="37">
        <v>-9.4799999999999995E-2</v>
      </c>
      <c r="T6979" s="37"/>
      <c r="U6979" s="37"/>
      <c r="V6979" s="37"/>
      <c r="W6979" s="37">
        <v>5.8999999999999999E-3</v>
      </c>
      <c r="X6979" s="37"/>
      <c r="Z6979" s="4" t="str">
        <f t="shared" si="336"/>
        <v>NO</v>
      </c>
      <c r="AA6979" s="4" t="str">
        <f t="shared" si="336"/>
        <v>NO</v>
      </c>
      <c r="AB6979" s="4" t="str">
        <f t="shared" si="336"/>
        <v>NO</v>
      </c>
      <c r="AD6979" s="4">
        <f t="shared" si="337"/>
        <v>0</v>
      </c>
    </row>
    <row r="6980" spans="1:30" ht="27.65" customHeight="1" x14ac:dyDescent="0.35">
      <c r="A6980" s="34">
        <v>7006</v>
      </c>
      <c r="B6980" s="1" t="s">
        <v>20322</v>
      </c>
      <c r="C6980" s="1" t="s">
        <v>29015</v>
      </c>
      <c r="D6980" s="1"/>
      <c r="E6980" s="1" t="s">
        <v>29008</v>
      </c>
      <c r="F6980" s="1" t="s">
        <v>29262</v>
      </c>
      <c r="G6980" s="35" t="s">
        <v>20323</v>
      </c>
      <c r="H6980" s="35" t="s">
        <v>20324</v>
      </c>
      <c r="I6980" s="35" t="s">
        <v>29</v>
      </c>
      <c r="J6980" s="36"/>
      <c r="K6980" s="36"/>
      <c r="L6980" s="36"/>
      <c r="M6980" s="36">
        <v>39077000</v>
      </c>
      <c r="N6980" s="36">
        <v>71031000</v>
      </c>
      <c r="O6980" s="37"/>
      <c r="P6980" s="37"/>
      <c r="Q6980" s="37"/>
      <c r="R6980" s="37">
        <v>2.5999999999999999E-3</v>
      </c>
      <c r="S6980" s="37">
        <v>3.2000000000000001E-2</v>
      </c>
      <c r="T6980" s="37"/>
      <c r="U6980" s="37"/>
      <c r="V6980" s="37"/>
      <c r="W6980" s="37"/>
      <c r="X6980" s="37"/>
      <c r="Z6980" s="4" t="str">
        <f t="shared" si="336"/>
        <v>NO</v>
      </c>
      <c r="AA6980" s="4" t="str">
        <f t="shared" si="336"/>
        <v>NO</v>
      </c>
      <c r="AB6980" s="4" t="str">
        <f t="shared" si="336"/>
        <v>NO</v>
      </c>
      <c r="AD6980" s="4">
        <f t="shared" si="337"/>
        <v>0</v>
      </c>
    </row>
    <row r="6981" spans="1:30" ht="14.4" customHeight="1" x14ac:dyDescent="0.35">
      <c r="A6981" s="34">
        <v>7007</v>
      </c>
      <c r="B6981" s="1" t="s">
        <v>20325</v>
      </c>
      <c r="C6981" s="1" t="s">
        <v>29015</v>
      </c>
      <c r="D6981" s="1"/>
      <c r="E6981" s="1" t="s">
        <v>29008</v>
      </c>
      <c r="F6981" s="1" t="s">
        <v>29262</v>
      </c>
      <c r="G6981" s="35" t="s">
        <v>20326</v>
      </c>
      <c r="H6981" s="35" t="s">
        <v>20327</v>
      </c>
      <c r="I6981" s="35" t="s">
        <v>29</v>
      </c>
      <c r="J6981" s="36">
        <v>32675000</v>
      </c>
      <c r="K6981" s="36">
        <v>36904000</v>
      </c>
      <c r="L6981" s="36">
        <v>48065000</v>
      </c>
      <c r="M6981" s="36">
        <v>60228000</v>
      </c>
      <c r="N6981" s="36">
        <v>71026000</v>
      </c>
      <c r="O6981" s="37">
        <v>0.15190000000000001</v>
      </c>
      <c r="P6981" s="37">
        <v>0.15409999999999999</v>
      </c>
      <c r="Q6981" s="37">
        <v>0.20019999999999999</v>
      </c>
      <c r="R6981" s="37">
        <v>0.17929999999999999</v>
      </c>
      <c r="S6981" s="37">
        <v>0.26619999999999999</v>
      </c>
      <c r="T6981" s="37">
        <v>8.2500000000000004E-2</v>
      </c>
      <c r="U6981" s="37">
        <v>4.1500000000000002E-2</v>
      </c>
      <c r="V6981" s="37">
        <v>0.105</v>
      </c>
      <c r="W6981" s="37">
        <v>0.13980000000000001</v>
      </c>
      <c r="X6981" s="37">
        <v>0.1406</v>
      </c>
      <c r="Z6981" s="4" t="str">
        <f t="shared" ref="Z6981:AB7044" si="338">IF(Q6981&gt;20%,"YES","NO")</f>
        <v>YES</v>
      </c>
      <c r="AA6981" s="4" t="str">
        <f t="shared" si="338"/>
        <v>NO</v>
      </c>
      <c r="AB6981" s="4" t="str">
        <f t="shared" si="338"/>
        <v>YES</v>
      </c>
      <c r="AD6981" s="4">
        <f t="shared" ref="AD6981:AD7044" si="339">COUNTIF(Z6981:AB6981,"YES")</f>
        <v>2</v>
      </c>
    </row>
    <row r="6982" spans="1:30" ht="27.65" customHeight="1" x14ac:dyDescent="0.35">
      <c r="A6982" s="34">
        <v>7008</v>
      </c>
      <c r="B6982" s="1" t="s">
        <v>20328</v>
      </c>
      <c r="C6982" s="1" t="s">
        <v>29015</v>
      </c>
      <c r="D6982" s="1"/>
      <c r="E6982" s="1" t="s">
        <v>29008</v>
      </c>
      <c r="F6982" s="1" t="s">
        <v>29262</v>
      </c>
      <c r="G6982" s="35" t="s">
        <v>20329</v>
      </c>
      <c r="H6982" s="35" t="s">
        <v>20330</v>
      </c>
      <c r="I6982" s="35" t="s">
        <v>29</v>
      </c>
      <c r="J6982" s="36"/>
      <c r="K6982" s="36">
        <v>2196000</v>
      </c>
      <c r="L6982" s="36">
        <v>21663000</v>
      </c>
      <c r="M6982" s="36">
        <v>56096000</v>
      </c>
      <c r="N6982" s="36">
        <v>70987000</v>
      </c>
      <c r="O6982" s="37"/>
      <c r="P6982" s="37">
        <v>-9.6553000000000004</v>
      </c>
      <c r="Q6982" s="37">
        <v>0.28139999999999998</v>
      </c>
      <c r="R6982" s="37">
        <v>0.45710000000000001</v>
      </c>
      <c r="S6982" s="37">
        <v>0.49490000000000001</v>
      </c>
      <c r="T6982" s="37"/>
      <c r="U6982" s="37"/>
      <c r="V6982" s="37"/>
      <c r="W6982" s="37"/>
      <c r="X6982" s="37"/>
      <c r="Z6982" s="4" t="str">
        <f t="shared" si="338"/>
        <v>YES</v>
      </c>
      <c r="AA6982" s="4" t="str">
        <f t="shared" si="338"/>
        <v>YES</v>
      </c>
      <c r="AB6982" s="4" t="str">
        <f t="shared" si="338"/>
        <v>YES</v>
      </c>
      <c r="AD6982" s="4">
        <f t="shared" si="339"/>
        <v>3</v>
      </c>
    </row>
    <row r="6983" spans="1:30" ht="27.65" customHeight="1" x14ac:dyDescent="0.35">
      <c r="A6983" s="34">
        <v>7009</v>
      </c>
      <c r="B6983" s="1" t="s">
        <v>20331</v>
      </c>
      <c r="C6983" s="1"/>
      <c r="D6983" s="1"/>
      <c r="E6983" s="1"/>
      <c r="F6983" s="1" t="s">
        <v>29262</v>
      </c>
      <c r="G6983" s="35" t="s">
        <v>20332</v>
      </c>
      <c r="H6983" s="35" t="s">
        <v>20333</v>
      </c>
      <c r="I6983" s="35" t="s">
        <v>23</v>
      </c>
      <c r="J6983" s="36">
        <v>38832000</v>
      </c>
      <c r="K6983" s="36">
        <v>43176000</v>
      </c>
      <c r="L6983" s="36">
        <v>51458000</v>
      </c>
      <c r="M6983" s="36">
        <v>60481000</v>
      </c>
      <c r="N6983" s="36">
        <v>70986000</v>
      </c>
      <c r="O6983" s="37">
        <v>0.373</v>
      </c>
      <c r="P6983" s="37">
        <v>0.16139999999999999</v>
      </c>
      <c r="Q6983" s="37">
        <v>0.113</v>
      </c>
      <c r="R6983" s="37">
        <v>0.16109999999999999</v>
      </c>
      <c r="S6983" s="37">
        <v>0.14449999999999999</v>
      </c>
      <c r="T6983" s="37"/>
      <c r="U6983" s="37"/>
      <c r="V6983" s="37"/>
      <c r="W6983" s="37"/>
      <c r="X6983" s="37"/>
      <c r="Z6983" s="4" t="str">
        <f t="shared" si="338"/>
        <v>NO</v>
      </c>
      <c r="AA6983" s="4" t="str">
        <f t="shared" si="338"/>
        <v>NO</v>
      </c>
      <c r="AB6983" s="4" t="str">
        <f t="shared" si="338"/>
        <v>NO</v>
      </c>
      <c r="AD6983" s="4">
        <f t="shared" si="339"/>
        <v>0</v>
      </c>
    </row>
    <row r="6984" spans="1:30" ht="14.4" customHeight="1" x14ac:dyDescent="0.35">
      <c r="A6984" s="34">
        <v>7010</v>
      </c>
      <c r="B6984" s="1" t="s">
        <v>20334</v>
      </c>
      <c r="C6984" s="1" t="s">
        <v>29015</v>
      </c>
      <c r="D6984" s="1"/>
      <c r="E6984" s="1" t="s">
        <v>29008</v>
      </c>
      <c r="F6984" s="1" t="s">
        <v>29262</v>
      </c>
      <c r="G6984" s="35" t="s">
        <v>20335</v>
      </c>
      <c r="H6984" s="35" t="s">
        <v>20336</v>
      </c>
      <c r="I6984" s="35" t="s">
        <v>29</v>
      </c>
      <c r="J6984" s="36">
        <v>20055000</v>
      </c>
      <c r="K6984" s="36">
        <v>28635000</v>
      </c>
      <c r="L6984" s="36">
        <v>42222000</v>
      </c>
      <c r="M6984" s="36">
        <v>62364000</v>
      </c>
      <c r="N6984" s="36">
        <v>70984000</v>
      </c>
      <c r="O6984" s="37">
        <v>3.3599999999999998E-2</v>
      </c>
      <c r="P6984" s="37">
        <v>9.6000000000000002E-2</v>
      </c>
      <c r="Q6984" s="37">
        <v>0.1074</v>
      </c>
      <c r="R6984" s="37">
        <v>9.5600000000000004E-2</v>
      </c>
      <c r="S6984" s="37">
        <v>0.16</v>
      </c>
      <c r="T6984" s="37">
        <v>3.3599999999999998E-2</v>
      </c>
      <c r="U6984" s="37"/>
      <c r="V6984" s="37"/>
      <c r="W6984" s="37"/>
      <c r="X6984" s="37"/>
      <c r="Z6984" s="4" t="str">
        <f t="shared" si="338"/>
        <v>NO</v>
      </c>
      <c r="AA6984" s="4" t="str">
        <f t="shared" si="338"/>
        <v>NO</v>
      </c>
      <c r="AB6984" s="4" t="str">
        <f t="shared" si="338"/>
        <v>NO</v>
      </c>
      <c r="AD6984" s="4">
        <f t="shared" si="339"/>
        <v>0</v>
      </c>
    </row>
    <row r="6985" spans="1:30" ht="14.4" customHeight="1" x14ac:dyDescent="0.35">
      <c r="A6985" s="34">
        <v>7011</v>
      </c>
      <c r="B6985" s="1" t="s">
        <v>2754</v>
      </c>
      <c r="C6985" s="1" t="s">
        <v>29015</v>
      </c>
      <c r="D6985" s="1"/>
      <c r="E6985" s="1" t="s">
        <v>29008</v>
      </c>
      <c r="F6985" s="1" t="s">
        <v>29262</v>
      </c>
      <c r="G6985" s="35" t="s">
        <v>20337</v>
      </c>
      <c r="H6985" s="35" t="s">
        <v>20338</v>
      </c>
      <c r="I6985" s="35" t="s">
        <v>29</v>
      </c>
      <c r="J6985" s="36">
        <v>45956000</v>
      </c>
      <c r="K6985" s="36">
        <v>79769000</v>
      </c>
      <c r="L6985" s="36">
        <v>54278000</v>
      </c>
      <c r="M6985" s="36">
        <v>71639000</v>
      </c>
      <c r="N6985" s="36">
        <v>70978000</v>
      </c>
      <c r="O6985" s="37">
        <v>0.47399999999999998</v>
      </c>
      <c r="P6985" s="37">
        <v>0.32790000000000002</v>
      </c>
      <c r="Q6985" s="37">
        <v>0.73529999999999995</v>
      </c>
      <c r="R6985" s="37">
        <v>0.64759999999999995</v>
      </c>
      <c r="S6985" s="37">
        <v>0.71230000000000004</v>
      </c>
      <c r="T6985" s="37"/>
      <c r="U6985" s="37"/>
      <c r="V6985" s="37"/>
      <c r="W6985" s="37"/>
      <c r="X6985" s="37"/>
      <c r="Z6985" s="4" t="str">
        <f t="shared" si="338"/>
        <v>YES</v>
      </c>
      <c r="AA6985" s="4" t="str">
        <f t="shared" si="338"/>
        <v>YES</v>
      </c>
      <c r="AB6985" s="4" t="str">
        <f t="shared" si="338"/>
        <v>YES</v>
      </c>
      <c r="AD6985" s="4">
        <f t="shared" si="339"/>
        <v>3</v>
      </c>
    </row>
    <row r="6986" spans="1:30" ht="14.4" customHeight="1" x14ac:dyDescent="0.35">
      <c r="A6986" s="34">
        <v>7012</v>
      </c>
      <c r="B6986" s="1" t="s">
        <v>20339</v>
      </c>
      <c r="C6986" s="1"/>
      <c r="D6986" s="1"/>
      <c r="E6986" s="1"/>
      <c r="F6986" s="1" t="s">
        <v>29262</v>
      </c>
      <c r="G6986" s="35" t="s">
        <v>20340</v>
      </c>
      <c r="H6986" s="35" t="s">
        <v>20341</v>
      </c>
      <c r="I6986" s="35" t="s">
        <v>33</v>
      </c>
      <c r="J6986" s="36">
        <v>267000</v>
      </c>
      <c r="K6986" s="36">
        <v>13428000</v>
      </c>
      <c r="L6986" s="36">
        <v>26924000</v>
      </c>
      <c r="M6986" s="36">
        <v>45496000</v>
      </c>
      <c r="N6986" s="36">
        <v>70960000</v>
      </c>
      <c r="O6986" s="37">
        <v>-7.9212999999999996</v>
      </c>
      <c r="P6986" s="37">
        <v>4.4499999999999998E-2</v>
      </c>
      <c r="Q6986" s="37">
        <v>0.18160000000000001</v>
      </c>
      <c r="R6986" s="37">
        <v>0.1177</v>
      </c>
      <c r="S6986" s="37">
        <v>4.9299999999999997E-2</v>
      </c>
      <c r="T6986" s="37">
        <v>-0.2397</v>
      </c>
      <c r="U6986" s="37">
        <v>0.02</v>
      </c>
      <c r="V6986" s="37">
        <v>0.15809999999999999</v>
      </c>
      <c r="W6986" s="37">
        <v>9.2499999999999999E-2</v>
      </c>
      <c r="X6986" s="37">
        <v>-1.0699999999999999E-2</v>
      </c>
      <c r="Z6986" s="4" t="str">
        <f t="shared" si="338"/>
        <v>NO</v>
      </c>
      <c r="AA6986" s="4" t="str">
        <f t="shared" si="338"/>
        <v>NO</v>
      </c>
      <c r="AB6986" s="4" t="str">
        <f t="shared" si="338"/>
        <v>NO</v>
      </c>
      <c r="AD6986" s="4">
        <f t="shared" si="339"/>
        <v>0</v>
      </c>
    </row>
    <row r="6987" spans="1:30" ht="14.4" customHeight="1" x14ac:dyDescent="0.35">
      <c r="A6987" s="34">
        <v>7013</v>
      </c>
      <c r="B6987" s="1" t="s">
        <v>20342</v>
      </c>
      <c r="C6987" s="1"/>
      <c r="D6987" s="1"/>
      <c r="E6987" s="1"/>
      <c r="F6987" s="1" t="s">
        <v>29262</v>
      </c>
      <c r="G6987" s="35" t="s">
        <v>20343</v>
      </c>
      <c r="H6987" s="35" t="s">
        <v>20344</v>
      </c>
      <c r="I6987" s="35" t="s">
        <v>390</v>
      </c>
      <c r="J6987" s="36">
        <v>26676000</v>
      </c>
      <c r="K6987" s="36">
        <v>30036000</v>
      </c>
      <c r="L6987" s="36">
        <v>44910000</v>
      </c>
      <c r="M6987" s="36">
        <v>48247000</v>
      </c>
      <c r="N6987" s="36">
        <v>70951000</v>
      </c>
      <c r="O6987" s="37">
        <v>0.33629999999999999</v>
      </c>
      <c r="P6987" s="37">
        <v>0.29809999999999998</v>
      </c>
      <c r="Q6987" s="37">
        <v>0.20150000000000001</v>
      </c>
      <c r="R6987" s="37">
        <v>2.0400000000000001E-2</v>
      </c>
      <c r="S6987" s="37">
        <v>0.14369999999999999</v>
      </c>
      <c r="T6987" s="37"/>
      <c r="U6987" s="37"/>
      <c r="V6987" s="37"/>
      <c r="W6987" s="37"/>
      <c r="X6987" s="37"/>
      <c r="Z6987" s="4" t="str">
        <f t="shared" si="338"/>
        <v>YES</v>
      </c>
      <c r="AA6987" s="4" t="str">
        <f t="shared" si="338"/>
        <v>NO</v>
      </c>
      <c r="AB6987" s="4" t="str">
        <f t="shared" si="338"/>
        <v>NO</v>
      </c>
      <c r="AD6987" s="4">
        <f t="shared" si="339"/>
        <v>1</v>
      </c>
    </row>
    <row r="6988" spans="1:30" ht="27.65" customHeight="1" x14ac:dyDescent="0.35">
      <c r="A6988" s="34">
        <v>7014</v>
      </c>
      <c r="B6988" s="1" t="s">
        <v>15461</v>
      </c>
      <c r="C6988" s="1" t="s">
        <v>29015</v>
      </c>
      <c r="D6988" s="1"/>
      <c r="E6988" s="1" t="s">
        <v>29008</v>
      </c>
      <c r="F6988" s="1" t="s">
        <v>29262</v>
      </c>
      <c r="G6988" s="35" t="s">
        <v>20345</v>
      </c>
      <c r="H6988" s="35" t="s">
        <v>20346</v>
      </c>
      <c r="I6988" s="35" t="s">
        <v>29</v>
      </c>
      <c r="J6988" s="36">
        <v>31539000</v>
      </c>
      <c r="K6988" s="36">
        <v>33004000</v>
      </c>
      <c r="L6988" s="36">
        <v>37487000</v>
      </c>
      <c r="M6988" s="36">
        <v>55097000</v>
      </c>
      <c r="N6988" s="36">
        <v>70929000</v>
      </c>
      <c r="O6988" s="37">
        <v>0.39660000000000001</v>
      </c>
      <c r="P6988" s="37">
        <v>0.3901</v>
      </c>
      <c r="Q6988" s="37">
        <v>0.2898</v>
      </c>
      <c r="R6988" s="37">
        <v>0.21510000000000001</v>
      </c>
      <c r="S6988" s="37">
        <v>0.2344</v>
      </c>
      <c r="T6988" s="37"/>
      <c r="U6988" s="37"/>
      <c r="V6988" s="37"/>
      <c r="W6988" s="37"/>
      <c r="X6988" s="37"/>
      <c r="Z6988" s="4" t="str">
        <f t="shared" si="338"/>
        <v>YES</v>
      </c>
      <c r="AA6988" s="4" t="str">
        <f t="shared" si="338"/>
        <v>YES</v>
      </c>
      <c r="AB6988" s="4" t="str">
        <f t="shared" si="338"/>
        <v>YES</v>
      </c>
      <c r="AD6988" s="4">
        <f t="shared" si="339"/>
        <v>3</v>
      </c>
    </row>
    <row r="6989" spans="1:30" ht="14.4" customHeight="1" x14ac:dyDescent="0.35">
      <c r="A6989" s="34">
        <v>7015</v>
      </c>
      <c r="B6989" s="1" t="s">
        <v>20347</v>
      </c>
      <c r="C6989" s="1" t="s">
        <v>29015</v>
      </c>
      <c r="D6989" s="1"/>
      <c r="E6989" s="1" t="s">
        <v>29008</v>
      </c>
      <c r="F6989" s="1" t="s">
        <v>29262</v>
      </c>
      <c r="G6989" s="35" t="s">
        <v>20348</v>
      </c>
      <c r="H6989" s="35" t="s">
        <v>20349</v>
      </c>
      <c r="I6989" s="35" t="s">
        <v>29</v>
      </c>
      <c r="J6989" s="36">
        <v>24346000</v>
      </c>
      <c r="K6989" s="36">
        <v>33163000</v>
      </c>
      <c r="L6989" s="36">
        <v>51622000</v>
      </c>
      <c r="M6989" s="36">
        <v>62234000</v>
      </c>
      <c r="N6989" s="36">
        <v>70911000</v>
      </c>
      <c r="O6989" s="37">
        <v>7.46E-2</v>
      </c>
      <c r="P6989" s="37">
        <v>0.10390000000000001</v>
      </c>
      <c r="Q6989" s="37">
        <v>0.1055</v>
      </c>
      <c r="R6989" s="37">
        <v>0.111</v>
      </c>
      <c r="S6989" s="37">
        <v>9.2200000000000004E-2</v>
      </c>
      <c r="T6989" s="37"/>
      <c r="U6989" s="37"/>
      <c r="V6989" s="37"/>
      <c r="W6989" s="37"/>
      <c r="X6989" s="37"/>
      <c r="Z6989" s="4" t="str">
        <f t="shared" si="338"/>
        <v>NO</v>
      </c>
      <c r="AA6989" s="4" t="str">
        <f t="shared" si="338"/>
        <v>NO</v>
      </c>
      <c r="AB6989" s="4" t="str">
        <f t="shared" si="338"/>
        <v>NO</v>
      </c>
      <c r="AD6989" s="4">
        <f t="shared" si="339"/>
        <v>0</v>
      </c>
    </row>
    <row r="6990" spans="1:30" ht="14.4" customHeight="1" x14ac:dyDescent="0.35">
      <c r="A6990" s="34">
        <v>7016</v>
      </c>
      <c r="B6990" s="1" t="s">
        <v>7121</v>
      </c>
      <c r="C6990" s="1"/>
      <c r="D6990" s="1"/>
      <c r="E6990" s="1"/>
      <c r="F6990" s="1" t="s">
        <v>29262</v>
      </c>
      <c r="G6990" s="35" t="s">
        <v>20350</v>
      </c>
      <c r="H6990" s="35" t="s">
        <v>20351</v>
      </c>
      <c r="I6990" s="35" t="s">
        <v>23</v>
      </c>
      <c r="J6990" s="36"/>
      <c r="K6990" s="36"/>
      <c r="L6990" s="36"/>
      <c r="M6990" s="36">
        <v>21726000</v>
      </c>
      <c r="N6990" s="36">
        <v>70906000</v>
      </c>
      <c r="O6990" s="37"/>
      <c r="P6990" s="37"/>
      <c r="Q6990" s="37"/>
      <c r="R6990" s="37">
        <v>-5.7013999999999996</v>
      </c>
      <c r="S6990" s="37">
        <v>-2.0802</v>
      </c>
      <c r="T6990" s="37"/>
      <c r="U6990" s="37"/>
      <c r="V6990" s="37"/>
      <c r="W6990" s="37">
        <v>-8.9806000000000008</v>
      </c>
      <c r="X6990" s="37">
        <v>-0.88800000000000001</v>
      </c>
      <c r="Z6990" s="4" t="str">
        <f t="shared" si="338"/>
        <v>NO</v>
      </c>
      <c r="AA6990" s="4" t="str">
        <f t="shared" si="338"/>
        <v>NO</v>
      </c>
      <c r="AB6990" s="4" t="str">
        <f t="shared" si="338"/>
        <v>NO</v>
      </c>
      <c r="AD6990" s="4">
        <f t="shared" si="339"/>
        <v>0</v>
      </c>
    </row>
    <row r="6991" spans="1:30" ht="14.4" customHeight="1" x14ac:dyDescent="0.35">
      <c r="A6991" s="34">
        <v>7017</v>
      </c>
      <c r="B6991" s="1" t="s">
        <v>20352</v>
      </c>
      <c r="C6991" s="1" t="s">
        <v>29015</v>
      </c>
      <c r="D6991" s="1"/>
      <c r="E6991" s="1" t="s">
        <v>29008</v>
      </c>
      <c r="F6991" s="1" t="s">
        <v>29262</v>
      </c>
      <c r="G6991" s="35" t="s">
        <v>20353</v>
      </c>
      <c r="H6991" s="35" t="s">
        <v>20354</v>
      </c>
      <c r="I6991" s="35" t="s">
        <v>29</v>
      </c>
      <c r="J6991" s="36">
        <v>34257000</v>
      </c>
      <c r="K6991" s="36">
        <v>44933000</v>
      </c>
      <c r="L6991" s="36">
        <v>49464000</v>
      </c>
      <c r="M6991" s="36">
        <v>61091000</v>
      </c>
      <c r="N6991" s="36">
        <v>70878000</v>
      </c>
      <c r="O6991" s="37">
        <v>5.62E-2</v>
      </c>
      <c r="P6991" s="37">
        <v>0.12809999999999999</v>
      </c>
      <c r="Q6991" s="37">
        <v>0.1042</v>
      </c>
      <c r="R6991" s="37">
        <v>0.21190000000000001</v>
      </c>
      <c r="S6991" s="37">
        <v>0.16189999999999999</v>
      </c>
      <c r="T6991" s="37"/>
      <c r="U6991" s="37"/>
      <c r="V6991" s="37"/>
      <c r="W6991" s="37"/>
      <c r="X6991" s="37"/>
      <c r="Z6991" s="4" t="str">
        <f t="shared" si="338"/>
        <v>NO</v>
      </c>
      <c r="AA6991" s="4" t="str">
        <f t="shared" si="338"/>
        <v>YES</v>
      </c>
      <c r="AB6991" s="4" t="str">
        <f t="shared" si="338"/>
        <v>NO</v>
      </c>
      <c r="AD6991" s="4">
        <f t="shared" si="339"/>
        <v>1</v>
      </c>
    </row>
    <row r="6992" spans="1:30" ht="14.4" customHeight="1" x14ac:dyDescent="0.35">
      <c r="A6992" s="34">
        <v>7018</v>
      </c>
      <c r="B6992" s="1" t="s">
        <v>20355</v>
      </c>
      <c r="C6992" s="1" t="s">
        <v>28702</v>
      </c>
      <c r="D6992" s="1"/>
      <c r="E6992" s="1"/>
      <c r="F6992" s="1" t="s">
        <v>29262</v>
      </c>
      <c r="G6992" s="35" t="s">
        <v>20356</v>
      </c>
      <c r="H6992" s="35" t="s">
        <v>20357</v>
      </c>
      <c r="I6992" s="35" t="s">
        <v>87</v>
      </c>
      <c r="J6992" s="36">
        <v>40849000</v>
      </c>
      <c r="K6992" s="36">
        <v>39789000</v>
      </c>
      <c r="L6992" s="36">
        <v>41245000</v>
      </c>
      <c r="M6992" s="36">
        <v>200711000</v>
      </c>
      <c r="N6992" s="36">
        <v>70845000</v>
      </c>
      <c r="O6992" s="37">
        <v>5.3400000000000003E-2</v>
      </c>
      <c r="P6992" s="37">
        <v>7.0099999999999996E-2</v>
      </c>
      <c r="Q6992" s="37">
        <v>7.9500000000000001E-2</v>
      </c>
      <c r="R6992" s="37">
        <v>3.8100000000000002E-2</v>
      </c>
      <c r="S6992" s="37">
        <v>7.6E-3</v>
      </c>
      <c r="T6992" s="37"/>
      <c r="U6992" s="37"/>
      <c r="V6992" s="37"/>
      <c r="W6992" s="37"/>
      <c r="X6992" s="37"/>
      <c r="Z6992" s="4" t="str">
        <f t="shared" si="338"/>
        <v>NO</v>
      </c>
      <c r="AA6992" s="4" t="str">
        <f t="shared" si="338"/>
        <v>NO</v>
      </c>
      <c r="AB6992" s="4" t="str">
        <f t="shared" si="338"/>
        <v>NO</v>
      </c>
      <c r="AD6992" s="4">
        <f t="shared" si="339"/>
        <v>0</v>
      </c>
    </row>
    <row r="6993" spans="1:30" ht="14.4" customHeight="1" x14ac:dyDescent="0.35">
      <c r="A6993" s="34">
        <v>7020</v>
      </c>
      <c r="B6993" s="1" t="s">
        <v>193</v>
      </c>
      <c r="C6993" s="1"/>
      <c r="D6993" s="1"/>
      <c r="E6993" s="1"/>
      <c r="F6993" s="1" t="s">
        <v>29262</v>
      </c>
      <c r="G6993" s="35" t="s">
        <v>20361</v>
      </c>
      <c r="H6993" s="35" t="s">
        <v>20362</v>
      </c>
      <c r="I6993" s="35" t="s">
        <v>544</v>
      </c>
      <c r="J6993" s="36">
        <v>55282000</v>
      </c>
      <c r="K6993" s="36">
        <v>58185000</v>
      </c>
      <c r="L6993" s="36">
        <v>61284000</v>
      </c>
      <c r="M6993" s="36">
        <v>63424000</v>
      </c>
      <c r="N6993" s="36">
        <v>70840000</v>
      </c>
      <c r="O6993" s="37">
        <v>0.16869999999999999</v>
      </c>
      <c r="P6993" s="37">
        <v>0.218</v>
      </c>
      <c r="Q6993" s="37">
        <v>0.32440000000000002</v>
      </c>
      <c r="R6993" s="37">
        <v>0.23219999999999999</v>
      </c>
      <c r="S6993" s="37">
        <v>0.19339999999999999</v>
      </c>
      <c r="T6993" s="37"/>
      <c r="U6993" s="37"/>
      <c r="V6993" s="37"/>
      <c r="W6993" s="37"/>
      <c r="X6993" s="37"/>
      <c r="Z6993" s="4" t="str">
        <f t="shared" si="338"/>
        <v>YES</v>
      </c>
      <c r="AA6993" s="4" t="str">
        <f t="shared" si="338"/>
        <v>YES</v>
      </c>
      <c r="AB6993" s="4" t="str">
        <f t="shared" si="338"/>
        <v>NO</v>
      </c>
      <c r="AD6993" s="4">
        <f t="shared" si="339"/>
        <v>2</v>
      </c>
    </row>
    <row r="6994" spans="1:30" ht="14.4" customHeight="1" x14ac:dyDescent="0.35">
      <c r="A6994" s="34">
        <v>7019</v>
      </c>
      <c r="B6994" s="1" t="s">
        <v>20358</v>
      </c>
      <c r="C6994" s="1" t="s">
        <v>29015</v>
      </c>
      <c r="D6994" s="1"/>
      <c r="E6994" s="1" t="s">
        <v>29008</v>
      </c>
      <c r="F6994" s="1" t="s">
        <v>29262</v>
      </c>
      <c r="G6994" s="35" t="s">
        <v>20359</v>
      </c>
      <c r="H6994" s="35" t="s">
        <v>20360</v>
      </c>
      <c r="I6994" s="35" t="s">
        <v>29</v>
      </c>
      <c r="J6994" s="36"/>
      <c r="K6994" s="36"/>
      <c r="L6994" s="36">
        <v>4508000</v>
      </c>
      <c r="M6994" s="36">
        <v>28790000</v>
      </c>
      <c r="N6994" s="36">
        <v>70840000</v>
      </c>
      <c r="O6994" s="37"/>
      <c r="P6994" s="37"/>
      <c r="Q6994" s="37">
        <v>6.4000000000000003E-3</v>
      </c>
      <c r="R6994" s="37">
        <v>2.3999999999999998E-3</v>
      </c>
      <c r="S6994" s="37">
        <v>1.8100000000000002E-2</v>
      </c>
      <c r="T6994" s="37"/>
      <c r="U6994" s="37"/>
      <c r="V6994" s="37"/>
      <c r="W6994" s="37"/>
      <c r="X6994" s="37"/>
      <c r="Z6994" s="4" t="str">
        <f t="shared" si="338"/>
        <v>NO</v>
      </c>
      <c r="AA6994" s="4" t="str">
        <f t="shared" si="338"/>
        <v>NO</v>
      </c>
      <c r="AB6994" s="4" t="str">
        <f t="shared" si="338"/>
        <v>NO</v>
      </c>
      <c r="AD6994" s="4">
        <f t="shared" si="339"/>
        <v>0</v>
      </c>
    </row>
    <row r="6995" spans="1:30" ht="27.65" customHeight="1" x14ac:dyDescent="0.35">
      <c r="A6995" s="34">
        <v>7021</v>
      </c>
      <c r="B6995" s="1" t="s">
        <v>20363</v>
      </c>
      <c r="C6995" s="1"/>
      <c r="D6995" s="1"/>
      <c r="E6995" s="1"/>
      <c r="F6995" s="1" t="s">
        <v>29262</v>
      </c>
      <c r="G6995" s="35" t="s">
        <v>20364</v>
      </c>
      <c r="H6995" s="35" t="s">
        <v>20365</v>
      </c>
      <c r="I6995" s="35" t="s">
        <v>33</v>
      </c>
      <c r="J6995" s="36">
        <v>47124000</v>
      </c>
      <c r="K6995" s="36">
        <v>46860000</v>
      </c>
      <c r="L6995" s="36">
        <v>57064000</v>
      </c>
      <c r="M6995" s="36">
        <v>61439000</v>
      </c>
      <c r="N6995" s="36">
        <v>70820000</v>
      </c>
      <c r="O6995" s="37">
        <v>0.29820000000000002</v>
      </c>
      <c r="P6995" s="37">
        <v>0.19120000000000001</v>
      </c>
      <c r="Q6995" s="37">
        <v>0.31290000000000001</v>
      </c>
      <c r="R6995" s="37">
        <v>0.35770000000000002</v>
      </c>
      <c r="S6995" s="37">
        <v>0.34110000000000001</v>
      </c>
      <c r="T6995" s="37"/>
      <c r="U6995" s="37"/>
      <c r="V6995" s="37"/>
      <c r="W6995" s="37"/>
      <c r="X6995" s="37"/>
      <c r="Z6995" s="4" t="str">
        <f t="shared" si="338"/>
        <v>YES</v>
      </c>
      <c r="AA6995" s="4" t="str">
        <f t="shared" si="338"/>
        <v>YES</v>
      </c>
      <c r="AB6995" s="4" t="str">
        <f t="shared" si="338"/>
        <v>YES</v>
      </c>
      <c r="AD6995" s="4">
        <f t="shared" si="339"/>
        <v>3</v>
      </c>
    </row>
    <row r="6996" spans="1:30" ht="14.4" customHeight="1" x14ac:dyDescent="0.35">
      <c r="A6996" s="34">
        <v>7022</v>
      </c>
      <c r="B6996" s="1" t="s">
        <v>20366</v>
      </c>
      <c r="C6996" s="1" t="s">
        <v>29015</v>
      </c>
      <c r="D6996" s="1"/>
      <c r="E6996" s="1" t="s">
        <v>29008</v>
      </c>
      <c r="F6996" s="1" t="s">
        <v>29262</v>
      </c>
      <c r="G6996" s="35" t="s">
        <v>20367</v>
      </c>
      <c r="H6996" s="35" t="s">
        <v>20368</v>
      </c>
      <c r="I6996" s="35" t="s">
        <v>29</v>
      </c>
      <c r="J6996" s="36">
        <v>51412000</v>
      </c>
      <c r="K6996" s="36">
        <v>64603000</v>
      </c>
      <c r="L6996" s="36">
        <v>66646000</v>
      </c>
      <c r="M6996" s="36">
        <v>74246000</v>
      </c>
      <c r="N6996" s="36">
        <v>70811000</v>
      </c>
      <c r="O6996" s="37">
        <v>2.8299999999999999E-2</v>
      </c>
      <c r="P6996" s="37">
        <v>5.0799999999999998E-2</v>
      </c>
      <c r="Q6996" s="37">
        <v>7.7799999999999994E-2</v>
      </c>
      <c r="R6996" s="37">
        <v>6.0699999999999997E-2</v>
      </c>
      <c r="S6996" s="37">
        <v>6.0600000000000001E-2</v>
      </c>
      <c r="T6996" s="37"/>
      <c r="U6996" s="37"/>
      <c r="V6996" s="37"/>
      <c r="W6996" s="37"/>
      <c r="X6996" s="37"/>
      <c r="Z6996" s="4" t="str">
        <f t="shared" si="338"/>
        <v>NO</v>
      </c>
      <c r="AA6996" s="4" t="str">
        <f t="shared" si="338"/>
        <v>NO</v>
      </c>
      <c r="AB6996" s="4" t="str">
        <f t="shared" si="338"/>
        <v>NO</v>
      </c>
      <c r="AD6996" s="4">
        <f t="shared" si="339"/>
        <v>0</v>
      </c>
    </row>
    <row r="6997" spans="1:30" ht="27.65" customHeight="1" x14ac:dyDescent="0.35">
      <c r="A6997" s="34">
        <v>7023</v>
      </c>
      <c r="B6997" s="1" t="s">
        <v>20369</v>
      </c>
      <c r="C6997" s="1"/>
      <c r="D6997" s="1"/>
      <c r="E6997" s="1"/>
      <c r="F6997" s="1" t="s">
        <v>29262</v>
      </c>
      <c r="G6997" s="35" t="s">
        <v>20370</v>
      </c>
      <c r="H6997" s="35" t="s">
        <v>20371</v>
      </c>
      <c r="I6997" s="35" t="s">
        <v>23</v>
      </c>
      <c r="J6997" s="36">
        <v>31822000</v>
      </c>
      <c r="K6997" s="36">
        <v>29796000</v>
      </c>
      <c r="L6997" s="36">
        <v>37311000</v>
      </c>
      <c r="M6997" s="36">
        <v>44962000</v>
      </c>
      <c r="N6997" s="36">
        <v>70810000</v>
      </c>
      <c r="O6997" s="37">
        <v>0.4446</v>
      </c>
      <c r="P6997" s="37">
        <v>0.16070000000000001</v>
      </c>
      <c r="Q6997" s="37">
        <v>0.20930000000000001</v>
      </c>
      <c r="R6997" s="37">
        <v>0.28660000000000002</v>
      </c>
      <c r="S6997" s="37">
        <v>0.28649999999999998</v>
      </c>
      <c r="T6997" s="37"/>
      <c r="U6997" s="37"/>
      <c r="V6997" s="37"/>
      <c r="W6997" s="37"/>
      <c r="X6997" s="37"/>
      <c r="Z6997" s="4" t="str">
        <f t="shared" si="338"/>
        <v>YES</v>
      </c>
      <c r="AA6997" s="4" t="str">
        <f t="shared" si="338"/>
        <v>YES</v>
      </c>
      <c r="AB6997" s="4" t="str">
        <f t="shared" si="338"/>
        <v>YES</v>
      </c>
      <c r="AD6997" s="4">
        <f t="shared" si="339"/>
        <v>3</v>
      </c>
    </row>
    <row r="6998" spans="1:30" ht="14.4" customHeight="1" x14ac:dyDescent="0.35">
      <c r="A6998" s="34">
        <v>7024</v>
      </c>
      <c r="B6998" s="1" t="s">
        <v>20372</v>
      </c>
      <c r="C6998" s="1" t="s">
        <v>29015</v>
      </c>
      <c r="D6998" s="1"/>
      <c r="E6998" s="1" t="s">
        <v>29008</v>
      </c>
      <c r="F6998" s="1" t="s">
        <v>29262</v>
      </c>
      <c r="G6998" s="35" t="s">
        <v>20373</v>
      </c>
      <c r="H6998" s="35" t="s">
        <v>20374</v>
      </c>
      <c r="I6998" s="35" t="s">
        <v>29</v>
      </c>
      <c r="J6998" s="36">
        <v>53815000</v>
      </c>
      <c r="K6998" s="36">
        <v>57964000</v>
      </c>
      <c r="L6998" s="36">
        <v>62774000</v>
      </c>
      <c r="M6998" s="36">
        <v>66313000</v>
      </c>
      <c r="N6998" s="36">
        <v>70800000</v>
      </c>
      <c r="O6998" s="37">
        <v>-2.1999999999999999E-2</v>
      </c>
      <c r="P6998" s="37">
        <v>8.77E-2</v>
      </c>
      <c r="Q6998" s="37">
        <v>6.0100000000000001E-2</v>
      </c>
      <c r="R6998" s="37">
        <v>4.8300000000000003E-2</v>
      </c>
      <c r="S6998" s="37">
        <v>7.5200000000000003E-2</v>
      </c>
      <c r="T6998" s="37"/>
      <c r="U6998" s="37"/>
      <c r="V6998" s="37"/>
      <c r="W6998" s="37"/>
      <c r="X6998" s="37"/>
      <c r="Z6998" s="4" t="str">
        <f t="shared" si="338"/>
        <v>NO</v>
      </c>
      <c r="AA6998" s="4" t="str">
        <f t="shared" si="338"/>
        <v>NO</v>
      </c>
      <c r="AB6998" s="4" t="str">
        <f t="shared" si="338"/>
        <v>NO</v>
      </c>
      <c r="AD6998" s="4">
        <f t="shared" si="339"/>
        <v>0</v>
      </c>
    </row>
    <row r="6999" spans="1:30" ht="27.65" customHeight="1" x14ac:dyDescent="0.35">
      <c r="A6999" s="34">
        <v>7025</v>
      </c>
      <c r="B6999" s="1" t="s">
        <v>20375</v>
      </c>
      <c r="C6999" s="1"/>
      <c r="D6999" s="1"/>
      <c r="E6999" s="1"/>
      <c r="F6999" s="1" t="s">
        <v>29262</v>
      </c>
      <c r="G6999" s="35" t="s">
        <v>20376</v>
      </c>
      <c r="H6999" s="35" t="s">
        <v>20377</v>
      </c>
      <c r="I6999" s="35" t="s">
        <v>43</v>
      </c>
      <c r="J6999" s="36">
        <v>77037000</v>
      </c>
      <c r="K6999" s="36">
        <v>61062000</v>
      </c>
      <c r="L6999" s="36">
        <v>65233000</v>
      </c>
      <c r="M6999" s="36">
        <v>61431000</v>
      </c>
      <c r="N6999" s="36">
        <v>70785000</v>
      </c>
      <c r="O6999" s="37">
        <v>0.2</v>
      </c>
      <c r="P6999" s="37">
        <v>0.32</v>
      </c>
      <c r="Q6999" s="37">
        <v>0.44419999999999998</v>
      </c>
      <c r="R6999" s="37">
        <v>0.19570000000000001</v>
      </c>
      <c r="S6999" s="37">
        <v>0.3009</v>
      </c>
      <c r="T6999" s="37">
        <v>0.2</v>
      </c>
      <c r="U6999" s="37"/>
      <c r="V6999" s="37"/>
      <c r="W6999" s="37"/>
      <c r="X6999" s="37"/>
      <c r="Z6999" s="4" t="str">
        <f t="shared" si="338"/>
        <v>YES</v>
      </c>
      <c r="AA6999" s="4" t="str">
        <f t="shared" si="338"/>
        <v>NO</v>
      </c>
      <c r="AB6999" s="4" t="str">
        <f t="shared" si="338"/>
        <v>YES</v>
      </c>
      <c r="AD6999" s="4">
        <f t="shared" si="339"/>
        <v>2</v>
      </c>
    </row>
    <row r="7000" spans="1:30" ht="14.4" customHeight="1" x14ac:dyDescent="0.35">
      <c r="A7000" s="34">
        <v>7026</v>
      </c>
      <c r="B7000" s="1" t="s">
        <v>20378</v>
      </c>
      <c r="C7000" s="1"/>
      <c r="D7000" s="1"/>
      <c r="E7000" s="1"/>
      <c r="F7000" s="1" t="s">
        <v>29262</v>
      </c>
      <c r="G7000" s="35" t="s">
        <v>20379</v>
      </c>
      <c r="H7000" s="35" t="s">
        <v>20380</v>
      </c>
      <c r="I7000" s="35" t="s">
        <v>390</v>
      </c>
      <c r="J7000" s="36">
        <v>37626000</v>
      </c>
      <c r="K7000" s="36">
        <v>50946000</v>
      </c>
      <c r="L7000" s="36">
        <v>71109000</v>
      </c>
      <c r="M7000" s="36">
        <v>71501000</v>
      </c>
      <c r="N7000" s="36">
        <v>70769000</v>
      </c>
      <c r="O7000" s="37">
        <v>0.35310000000000002</v>
      </c>
      <c r="P7000" s="37">
        <v>0.44319999999999998</v>
      </c>
      <c r="Q7000" s="37">
        <v>0.34789999999999999</v>
      </c>
      <c r="R7000" s="37">
        <v>0.25119999999999998</v>
      </c>
      <c r="S7000" s="37">
        <v>0.35310000000000002</v>
      </c>
      <c r="T7000" s="37"/>
      <c r="U7000" s="37"/>
      <c r="V7000" s="37"/>
      <c r="W7000" s="37"/>
      <c r="X7000" s="37"/>
      <c r="Z7000" s="4" t="str">
        <f t="shared" si="338"/>
        <v>YES</v>
      </c>
      <c r="AA7000" s="4" t="str">
        <f t="shared" si="338"/>
        <v>YES</v>
      </c>
      <c r="AB7000" s="4" t="str">
        <f t="shared" si="338"/>
        <v>YES</v>
      </c>
      <c r="AD7000" s="4">
        <f t="shared" si="339"/>
        <v>3</v>
      </c>
    </row>
    <row r="7001" spans="1:30" ht="14.4" customHeight="1" x14ac:dyDescent="0.35">
      <c r="A7001" s="34">
        <v>7027</v>
      </c>
      <c r="B7001" s="1" t="s">
        <v>6109</v>
      </c>
      <c r="C7001" s="1"/>
      <c r="D7001" s="1"/>
      <c r="E7001" s="1"/>
      <c r="F7001" s="1" t="s">
        <v>29262</v>
      </c>
      <c r="G7001" s="35" t="s">
        <v>20381</v>
      </c>
      <c r="H7001" s="35" t="s">
        <v>20382</v>
      </c>
      <c r="I7001" s="35" t="s">
        <v>33</v>
      </c>
      <c r="J7001" s="36">
        <v>51052000</v>
      </c>
      <c r="K7001" s="36">
        <v>55031000</v>
      </c>
      <c r="L7001" s="36">
        <v>67799000</v>
      </c>
      <c r="M7001" s="36">
        <v>72136000</v>
      </c>
      <c r="N7001" s="36">
        <v>70746000</v>
      </c>
      <c r="O7001" s="37">
        <v>0.13930000000000001</v>
      </c>
      <c r="P7001" s="37">
        <v>0.28070000000000001</v>
      </c>
      <c r="Q7001" s="37">
        <v>0.42720000000000002</v>
      </c>
      <c r="R7001" s="37">
        <v>0.54959999999999998</v>
      </c>
      <c r="S7001" s="37">
        <v>0.62239999999999995</v>
      </c>
      <c r="T7001" s="37"/>
      <c r="U7001" s="37">
        <v>0.26939999999999997</v>
      </c>
      <c r="V7001" s="37">
        <v>0.4128</v>
      </c>
      <c r="W7001" s="37">
        <v>0.5413</v>
      </c>
      <c r="X7001" s="37">
        <v>0.64610000000000001</v>
      </c>
      <c r="Z7001" s="4" t="str">
        <f t="shared" si="338"/>
        <v>YES</v>
      </c>
      <c r="AA7001" s="4" t="str">
        <f t="shared" si="338"/>
        <v>YES</v>
      </c>
      <c r="AB7001" s="4" t="str">
        <f t="shared" si="338"/>
        <v>YES</v>
      </c>
      <c r="AD7001" s="4">
        <f t="shared" si="339"/>
        <v>3</v>
      </c>
    </row>
    <row r="7002" spans="1:30" ht="27.65" customHeight="1" x14ac:dyDescent="0.35">
      <c r="A7002" s="34">
        <v>7028</v>
      </c>
      <c r="B7002" s="1" t="s">
        <v>5215</v>
      </c>
      <c r="C7002" s="1" t="s">
        <v>29015</v>
      </c>
      <c r="D7002" s="1"/>
      <c r="E7002" s="1" t="s">
        <v>29008</v>
      </c>
      <c r="F7002" s="1" t="s">
        <v>29262</v>
      </c>
      <c r="G7002" s="35" t="s">
        <v>20383</v>
      </c>
      <c r="H7002" s="35" t="s">
        <v>20384</v>
      </c>
      <c r="I7002" s="35" t="s">
        <v>29</v>
      </c>
      <c r="J7002" s="36">
        <v>32447000</v>
      </c>
      <c r="K7002" s="36">
        <v>45434000</v>
      </c>
      <c r="L7002" s="36">
        <v>55198000</v>
      </c>
      <c r="M7002" s="36">
        <v>58260000</v>
      </c>
      <c r="N7002" s="36">
        <v>70717000</v>
      </c>
      <c r="O7002" s="37">
        <v>8.8400000000000006E-2</v>
      </c>
      <c r="P7002" s="37">
        <v>0.27960000000000002</v>
      </c>
      <c r="Q7002" s="37">
        <v>0.3579</v>
      </c>
      <c r="R7002" s="37">
        <v>0.34360000000000002</v>
      </c>
      <c r="S7002" s="37">
        <v>0.47070000000000001</v>
      </c>
      <c r="T7002" s="37">
        <v>6.5000000000000002E-2</v>
      </c>
      <c r="U7002" s="37">
        <v>0.25459999999999999</v>
      </c>
      <c r="V7002" s="37">
        <v>0.30109999999999998</v>
      </c>
      <c r="W7002" s="37">
        <v>0.28510000000000002</v>
      </c>
      <c r="X7002" s="37">
        <v>0.42549999999999999</v>
      </c>
      <c r="Z7002" s="4" t="str">
        <f t="shared" si="338"/>
        <v>YES</v>
      </c>
      <c r="AA7002" s="4" t="str">
        <f t="shared" si="338"/>
        <v>YES</v>
      </c>
      <c r="AB7002" s="4" t="str">
        <f t="shared" si="338"/>
        <v>YES</v>
      </c>
      <c r="AD7002" s="4">
        <f t="shared" si="339"/>
        <v>3</v>
      </c>
    </row>
    <row r="7003" spans="1:30" ht="14.4" customHeight="1" x14ac:dyDescent="0.35">
      <c r="A7003" s="34">
        <v>7029</v>
      </c>
      <c r="B7003" s="1" t="s">
        <v>20385</v>
      </c>
      <c r="C7003" s="1" t="s">
        <v>29015</v>
      </c>
      <c r="D7003" s="1"/>
      <c r="E7003" s="1" t="s">
        <v>29008</v>
      </c>
      <c r="F7003" s="1" t="s">
        <v>29262</v>
      </c>
      <c r="G7003" s="35" t="s">
        <v>20386</v>
      </c>
      <c r="H7003" s="35" t="s">
        <v>20387</v>
      </c>
      <c r="I7003" s="35" t="s">
        <v>29</v>
      </c>
      <c r="J7003" s="36"/>
      <c r="K7003" s="36">
        <v>5182000</v>
      </c>
      <c r="L7003" s="36">
        <v>25629000</v>
      </c>
      <c r="M7003" s="36">
        <v>46290000</v>
      </c>
      <c r="N7003" s="36">
        <v>70686000</v>
      </c>
      <c r="O7003" s="37"/>
      <c r="P7003" s="37">
        <v>-4.5690999999999997</v>
      </c>
      <c r="Q7003" s="37">
        <v>0.1658</v>
      </c>
      <c r="R7003" s="37">
        <v>0.42599999999999999</v>
      </c>
      <c r="S7003" s="37">
        <v>0.44550000000000001</v>
      </c>
      <c r="T7003" s="37"/>
      <c r="U7003" s="37"/>
      <c r="V7003" s="37"/>
      <c r="W7003" s="37"/>
      <c r="X7003" s="37"/>
      <c r="Z7003" s="4" t="str">
        <f t="shared" si="338"/>
        <v>NO</v>
      </c>
      <c r="AA7003" s="4" t="str">
        <f t="shared" si="338"/>
        <v>YES</v>
      </c>
      <c r="AB7003" s="4" t="str">
        <f t="shared" si="338"/>
        <v>YES</v>
      </c>
      <c r="AD7003" s="4">
        <f t="shared" si="339"/>
        <v>2</v>
      </c>
    </row>
    <row r="7004" spans="1:30" ht="41.4" customHeight="1" x14ac:dyDescent="0.35">
      <c r="A7004" s="34">
        <v>7030</v>
      </c>
      <c r="B7004" s="1" t="s">
        <v>20388</v>
      </c>
      <c r="C7004" s="1" t="s">
        <v>29015</v>
      </c>
      <c r="D7004" s="1"/>
      <c r="E7004" s="1"/>
      <c r="F7004" s="1" t="s">
        <v>29262</v>
      </c>
      <c r="G7004" s="35" t="s">
        <v>20389</v>
      </c>
      <c r="H7004" s="35" t="s">
        <v>20390</v>
      </c>
      <c r="I7004" s="35" t="s">
        <v>23</v>
      </c>
      <c r="J7004" s="36">
        <v>105177000</v>
      </c>
      <c r="K7004" s="36">
        <v>83559000</v>
      </c>
      <c r="L7004" s="36">
        <v>64112000</v>
      </c>
      <c r="M7004" s="36">
        <v>69876000</v>
      </c>
      <c r="N7004" s="36">
        <v>70684000</v>
      </c>
      <c r="O7004" s="37">
        <v>0.62809999999999999</v>
      </c>
      <c r="P7004" s="37">
        <v>0.3846</v>
      </c>
      <c r="Q7004" s="37">
        <v>0.26200000000000001</v>
      </c>
      <c r="R7004" s="37">
        <v>0.2697</v>
      </c>
      <c r="S7004" s="37">
        <v>0.1888</v>
      </c>
      <c r="T7004" s="37"/>
      <c r="U7004" s="37"/>
      <c r="V7004" s="37"/>
      <c r="W7004" s="37"/>
      <c r="X7004" s="37"/>
      <c r="Z7004" s="4" t="str">
        <f t="shared" si="338"/>
        <v>YES</v>
      </c>
      <c r="AA7004" s="4" t="str">
        <f t="shared" si="338"/>
        <v>YES</v>
      </c>
      <c r="AB7004" s="4" t="str">
        <f t="shared" si="338"/>
        <v>NO</v>
      </c>
      <c r="AD7004" s="4">
        <f t="shared" si="339"/>
        <v>2</v>
      </c>
    </row>
    <row r="7005" spans="1:30" ht="14.4" customHeight="1" x14ac:dyDescent="0.35">
      <c r="A7005" s="34">
        <v>7031</v>
      </c>
      <c r="B7005" s="1" t="s">
        <v>20391</v>
      </c>
      <c r="C7005" s="1"/>
      <c r="D7005" s="1"/>
      <c r="E7005" s="1"/>
      <c r="F7005" s="1" t="s">
        <v>29262</v>
      </c>
      <c r="G7005" s="35" t="s">
        <v>20392</v>
      </c>
      <c r="H7005" s="35" t="s">
        <v>20393</v>
      </c>
      <c r="I7005" s="35" t="s">
        <v>33</v>
      </c>
      <c r="J7005" s="36"/>
      <c r="K7005" s="36">
        <v>4357000</v>
      </c>
      <c r="L7005" s="36">
        <v>26245000</v>
      </c>
      <c r="M7005" s="36">
        <v>36490000</v>
      </c>
      <c r="N7005" s="36">
        <v>70674000</v>
      </c>
      <c r="O7005" s="37"/>
      <c r="P7005" s="37">
        <v>-0.88249999999999995</v>
      </c>
      <c r="Q7005" s="37">
        <v>0.57950000000000002</v>
      </c>
      <c r="R7005" s="37">
        <v>0.6502</v>
      </c>
      <c r="S7005" s="37">
        <v>0.24329999999999999</v>
      </c>
      <c r="T7005" s="37"/>
      <c r="U7005" s="37"/>
      <c r="V7005" s="37"/>
      <c r="W7005" s="37"/>
      <c r="X7005" s="37"/>
      <c r="Z7005" s="4" t="str">
        <f t="shared" si="338"/>
        <v>YES</v>
      </c>
      <c r="AA7005" s="4" t="str">
        <f t="shared" si="338"/>
        <v>YES</v>
      </c>
      <c r="AB7005" s="4" t="str">
        <f t="shared" si="338"/>
        <v>YES</v>
      </c>
      <c r="AD7005" s="4">
        <f t="shared" si="339"/>
        <v>3</v>
      </c>
    </row>
    <row r="7006" spans="1:30" ht="26.5" x14ac:dyDescent="0.35">
      <c r="A7006" s="34">
        <v>7032</v>
      </c>
      <c r="B7006" s="1" t="s">
        <v>20394</v>
      </c>
      <c r="C7006" s="1"/>
      <c r="D7006" s="1"/>
      <c r="E7006" s="1"/>
      <c r="F7006" s="1" t="s">
        <v>29262</v>
      </c>
      <c r="G7006" s="35" t="s">
        <v>20395</v>
      </c>
      <c r="H7006" s="35" t="s">
        <v>20396</v>
      </c>
      <c r="I7006" s="35" t="s">
        <v>36</v>
      </c>
      <c r="J7006" s="36">
        <v>10262000</v>
      </c>
      <c r="K7006" s="36">
        <v>28693000</v>
      </c>
      <c r="L7006" s="36">
        <v>71534000</v>
      </c>
      <c r="M7006" s="36">
        <v>76737000</v>
      </c>
      <c r="N7006" s="36">
        <v>70671000</v>
      </c>
      <c r="O7006" s="37">
        <v>-2.2473000000000001</v>
      </c>
      <c r="P7006" s="37">
        <v>-2.2873999999999999</v>
      </c>
      <c r="Q7006" s="37">
        <v>-0.2903</v>
      </c>
      <c r="R7006" s="37">
        <v>-0.2087</v>
      </c>
      <c r="S7006" s="37">
        <v>-0.28139999999999998</v>
      </c>
      <c r="T7006" s="37">
        <v>3.0099999999999998E-2</v>
      </c>
      <c r="U7006" s="37">
        <v>-0.4133</v>
      </c>
      <c r="V7006" s="37">
        <v>-0.433</v>
      </c>
      <c r="W7006" s="37">
        <v>-0.27210000000000001</v>
      </c>
      <c r="X7006" s="37">
        <v>-0.40460000000000002</v>
      </c>
      <c r="Z7006" s="4" t="str">
        <f t="shared" si="338"/>
        <v>NO</v>
      </c>
      <c r="AA7006" s="4" t="str">
        <f t="shared" si="338"/>
        <v>NO</v>
      </c>
      <c r="AB7006" s="4" t="str">
        <f t="shared" si="338"/>
        <v>NO</v>
      </c>
      <c r="AD7006" s="4">
        <f t="shared" si="339"/>
        <v>0</v>
      </c>
    </row>
    <row r="7007" spans="1:30" ht="14.4" customHeight="1" x14ac:dyDescent="0.35">
      <c r="A7007" s="34">
        <v>7033</v>
      </c>
      <c r="B7007" s="1" t="s">
        <v>20397</v>
      </c>
      <c r="C7007" s="1" t="s">
        <v>28702</v>
      </c>
      <c r="D7007" s="1"/>
      <c r="E7007" s="1"/>
      <c r="F7007" s="1" t="s">
        <v>29262</v>
      </c>
      <c r="G7007" s="35" t="s">
        <v>20398</v>
      </c>
      <c r="H7007" s="35" t="s">
        <v>20399</v>
      </c>
      <c r="I7007" s="35" t="s">
        <v>87</v>
      </c>
      <c r="J7007" s="36">
        <v>50462000</v>
      </c>
      <c r="K7007" s="36">
        <v>57269000</v>
      </c>
      <c r="L7007" s="36">
        <v>58901000</v>
      </c>
      <c r="M7007" s="36">
        <v>70223000</v>
      </c>
      <c r="N7007" s="36">
        <v>70665000</v>
      </c>
      <c r="O7007" s="37">
        <v>7.6300000000000007E-2</v>
      </c>
      <c r="P7007" s="37">
        <v>9.1300000000000006E-2</v>
      </c>
      <c r="Q7007" s="37">
        <v>5.4100000000000002E-2</v>
      </c>
      <c r="R7007" s="37">
        <v>0.1244</v>
      </c>
      <c r="S7007" s="37">
        <v>2.8400000000000002E-2</v>
      </c>
      <c r="T7007" s="37">
        <v>-4.0000000000000002E-4</v>
      </c>
      <c r="U7007" s="37"/>
      <c r="V7007" s="37"/>
      <c r="W7007" s="37"/>
      <c r="X7007" s="37"/>
      <c r="Z7007" s="4" t="str">
        <f t="shared" si="338"/>
        <v>NO</v>
      </c>
      <c r="AA7007" s="4" t="str">
        <f t="shared" si="338"/>
        <v>NO</v>
      </c>
      <c r="AB7007" s="4" t="str">
        <f t="shared" si="338"/>
        <v>NO</v>
      </c>
      <c r="AD7007" s="4">
        <f t="shared" si="339"/>
        <v>0</v>
      </c>
    </row>
    <row r="7008" spans="1:30" ht="14.4" customHeight="1" x14ac:dyDescent="0.35">
      <c r="A7008" s="34">
        <v>7034</v>
      </c>
      <c r="B7008" s="1" t="s">
        <v>20400</v>
      </c>
      <c r="C7008" s="1"/>
      <c r="D7008" s="1"/>
      <c r="E7008" s="1"/>
      <c r="F7008" s="1" t="s">
        <v>29262</v>
      </c>
      <c r="G7008" s="35" t="s">
        <v>20401</v>
      </c>
      <c r="H7008" s="35" t="s">
        <v>20402</v>
      </c>
      <c r="I7008" s="35" t="s">
        <v>43</v>
      </c>
      <c r="J7008" s="36">
        <v>38216000</v>
      </c>
      <c r="K7008" s="36">
        <v>45565000</v>
      </c>
      <c r="L7008" s="36">
        <v>52969000</v>
      </c>
      <c r="M7008" s="36">
        <v>62181000</v>
      </c>
      <c r="N7008" s="36">
        <v>70657000</v>
      </c>
      <c r="O7008" s="37">
        <v>0.4335</v>
      </c>
      <c r="P7008" s="37">
        <v>2.86E-2</v>
      </c>
      <c r="Q7008" s="37">
        <v>7.2700000000000001E-2</v>
      </c>
      <c r="R7008" s="37">
        <v>1.9400000000000001E-2</v>
      </c>
      <c r="S7008" s="37">
        <v>8.0100000000000005E-2</v>
      </c>
      <c r="T7008" s="37">
        <v>-8.0000000000000004E-4</v>
      </c>
      <c r="U7008" s="37">
        <v>-5.0000000000000001E-3</v>
      </c>
      <c r="V7008" s="37"/>
      <c r="W7008" s="37"/>
      <c r="X7008" s="37"/>
      <c r="Z7008" s="4" t="str">
        <f t="shared" si="338"/>
        <v>NO</v>
      </c>
      <c r="AA7008" s="4" t="str">
        <f t="shared" si="338"/>
        <v>NO</v>
      </c>
      <c r="AB7008" s="4" t="str">
        <f t="shared" si="338"/>
        <v>NO</v>
      </c>
      <c r="AD7008" s="4">
        <f t="shared" si="339"/>
        <v>0</v>
      </c>
    </row>
    <row r="7009" spans="1:30" ht="27.65" customHeight="1" x14ac:dyDescent="0.35">
      <c r="A7009" s="34">
        <v>7035</v>
      </c>
      <c r="B7009" s="1" t="s">
        <v>20403</v>
      </c>
      <c r="C7009" s="1"/>
      <c r="D7009" s="1"/>
      <c r="E7009" s="1"/>
      <c r="F7009" s="1" t="s">
        <v>29262</v>
      </c>
      <c r="G7009" s="35" t="s">
        <v>20404</v>
      </c>
      <c r="H7009" s="35" t="s">
        <v>20405</v>
      </c>
      <c r="I7009" s="35" t="s">
        <v>23</v>
      </c>
      <c r="J7009" s="36">
        <v>47516000</v>
      </c>
      <c r="K7009" s="36">
        <v>47170000</v>
      </c>
      <c r="L7009" s="36">
        <v>48793000</v>
      </c>
      <c r="M7009" s="36">
        <v>50908000</v>
      </c>
      <c r="N7009" s="36">
        <v>70655000</v>
      </c>
      <c r="O7009" s="37">
        <v>0.29220000000000002</v>
      </c>
      <c r="P7009" s="37">
        <v>0.1221</v>
      </c>
      <c r="Q7009" s="37">
        <v>4.1000000000000002E-2</v>
      </c>
      <c r="R7009" s="37">
        <v>1.23E-2</v>
      </c>
      <c r="S7009" s="37">
        <v>4.36E-2</v>
      </c>
      <c r="T7009" s="37"/>
      <c r="U7009" s="37"/>
      <c r="V7009" s="37"/>
      <c r="W7009" s="37"/>
      <c r="X7009" s="37"/>
      <c r="Z7009" s="4" t="str">
        <f t="shared" si="338"/>
        <v>NO</v>
      </c>
      <c r="AA7009" s="4" t="str">
        <f t="shared" si="338"/>
        <v>NO</v>
      </c>
      <c r="AB7009" s="4" t="str">
        <f t="shared" si="338"/>
        <v>NO</v>
      </c>
      <c r="AD7009" s="4">
        <f t="shared" si="339"/>
        <v>0</v>
      </c>
    </row>
    <row r="7010" spans="1:30" ht="14.4" customHeight="1" x14ac:dyDescent="0.35">
      <c r="A7010" s="34">
        <v>7036</v>
      </c>
      <c r="B7010" s="1" t="s">
        <v>20406</v>
      </c>
      <c r="C7010" s="1" t="s">
        <v>29015</v>
      </c>
      <c r="D7010" s="1"/>
      <c r="E7010" s="1" t="s">
        <v>29008</v>
      </c>
      <c r="F7010" s="1" t="s">
        <v>29262</v>
      </c>
      <c r="G7010" s="35" t="s">
        <v>20407</v>
      </c>
      <c r="H7010" s="35" t="s">
        <v>20408</v>
      </c>
      <c r="I7010" s="35" t="s">
        <v>29</v>
      </c>
      <c r="J7010" s="36">
        <v>47863000</v>
      </c>
      <c r="K7010" s="36">
        <v>49852000</v>
      </c>
      <c r="L7010" s="36">
        <v>62893000</v>
      </c>
      <c r="M7010" s="36">
        <v>58179000</v>
      </c>
      <c r="N7010" s="36">
        <v>70644000</v>
      </c>
      <c r="O7010" s="37">
        <v>7.8100000000000003E-2</v>
      </c>
      <c r="P7010" s="37">
        <v>1.8599999999999998E-2</v>
      </c>
      <c r="Q7010" s="37">
        <v>0.13389999999999999</v>
      </c>
      <c r="R7010" s="37">
        <v>0.14599999999999999</v>
      </c>
      <c r="S7010" s="37">
        <v>0.1187</v>
      </c>
      <c r="T7010" s="37">
        <v>7.6899999999999996E-2</v>
      </c>
      <c r="U7010" s="37">
        <v>1.8599999999999998E-2</v>
      </c>
      <c r="V7010" s="37">
        <v>0.13389999999999999</v>
      </c>
      <c r="W7010" s="37"/>
      <c r="X7010" s="37"/>
      <c r="Z7010" s="4" t="str">
        <f t="shared" si="338"/>
        <v>NO</v>
      </c>
      <c r="AA7010" s="4" t="str">
        <f t="shared" si="338"/>
        <v>NO</v>
      </c>
      <c r="AB7010" s="4" t="str">
        <f t="shared" si="338"/>
        <v>NO</v>
      </c>
      <c r="AD7010" s="4">
        <f t="shared" si="339"/>
        <v>0</v>
      </c>
    </row>
    <row r="7011" spans="1:30" ht="27.65" customHeight="1" x14ac:dyDescent="0.35">
      <c r="A7011" s="34">
        <v>7037</v>
      </c>
      <c r="B7011" s="1" t="s">
        <v>20409</v>
      </c>
      <c r="C7011" s="1" t="s">
        <v>29046</v>
      </c>
      <c r="D7011" s="1"/>
      <c r="E7011" s="1"/>
      <c r="F7011" s="1" t="s">
        <v>29262</v>
      </c>
      <c r="G7011" s="35" t="s">
        <v>20410</v>
      </c>
      <c r="H7011" s="35" t="s">
        <v>20411</v>
      </c>
      <c r="I7011" s="35" t="s">
        <v>33</v>
      </c>
      <c r="J7011" s="36">
        <v>67335000</v>
      </c>
      <c r="K7011" s="36">
        <v>52123000</v>
      </c>
      <c r="L7011" s="36">
        <v>65216000</v>
      </c>
      <c r="M7011" s="36">
        <v>51852000</v>
      </c>
      <c r="N7011" s="36">
        <v>70641000</v>
      </c>
      <c r="O7011" s="37">
        <v>6.4299999999999996E-2</v>
      </c>
      <c r="P7011" s="37">
        <v>-1.3100000000000001E-2</v>
      </c>
      <c r="Q7011" s="37">
        <v>7.3099999999999998E-2</v>
      </c>
      <c r="R7011" s="37">
        <v>9.5399999999999999E-2</v>
      </c>
      <c r="S7011" s="37">
        <v>9.8799999999999999E-2</v>
      </c>
      <c r="T7011" s="37">
        <v>-4.4999999999999997E-3</v>
      </c>
      <c r="U7011" s="37">
        <v>-2.9399999999999999E-2</v>
      </c>
      <c r="V7011" s="37">
        <v>-1.1000000000000001E-3</v>
      </c>
      <c r="W7011" s="37">
        <v>-6.1999999999999998E-3</v>
      </c>
      <c r="X7011" s="37">
        <v>-1.4E-2</v>
      </c>
      <c r="Z7011" s="4" t="str">
        <f t="shared" si="338"/>
        <v>NO</v>
      </c>
      <c r="AA7011" s="4" t="str">
        <f t="shared" si="338"/>
        <v>NO</v>
      </c>
      <c r="AB7011" s="4" t="str">
        <f t="shared" si="338"/>
        <v>NO</v>
      </c>
      <c r="AD7011" s="4">
        <f t="shared" si="339"/>
        <v>0</v>
      </c>
    </row>
    <row r="7012" spans="1:30" ht="27.65" customHeight="1" x14ac:dyDescent="0.35">
      <c r="A7012" s="34">
        <v>7038</v>
      </c>
      <c r="B7012" s="1" t="s">
        <v>20412</v>
      </c>
      <c r="C7012" s="1" t="s">
        <v>29015</v>
      </c>
      <c r="D7012" s="1"/>
      <c r="E7012" s="1" t="s">
        <v>29008</v>
      </c>
      <c r="F7012" s="1" t="s">
        <v>29262</v>
      </c>
      <c r="G7012" s="35" t="s">
        <v>20413</v>
      </c>
      <c r="H7012" s="35" t="s">
        <v>20414</v>
      </c>
      <c r="I7012" s="35" t="s">
        <v>29</v>
      </c>
      <c r="J7012" s="36">
        <v>38931000</v>
      </c>
      <c r="K7012" s="36">
        <v>48242000</v>
      </c>
      <c r="L7012" s="36">
        <v>51915000</v>
      </c>
      <c r="M7012" s="36">
        <v>57190000</v>
      </c>
      <c r="N7012" s="36">
        <v>70634000</v>
      </c>
      <c r="O7012" s="37">
        <v>0.1787</v>
      </c>
      <c r="P7012" s="37">
        <v>0.17430000000000001</v>
      </c>
      <c r="Q7012" s="37">
        <v>0.15010000000000001</v>
      </c>
      <c r="R7012" s="37">
        <v>0.16919999999999999</v>
      </c>
      <c r="S7012" s="37">
        <v>0.21740000000000001</v>
      </c>
      <c r="T7012" s="37"/>
      <c r="U7012" s="37"/>
      <c r="V7012" s="37"/>
      <c r="W7012" s="37"/>
      <c r="X7012" s="37"/>
      <c r="Z7012" s="4" t="str">
        <f t="shared" si="338"/>
        <v>NO</v>
      </c>
      <c r="AA7012" s="4" t="str">
        <f t="shared" si="338"/>
        <v>NO</v>
      </c>
      <c r="AB7012" s="4" t="str">
        <f t="shared" si="338"/>
        <v>YES</v>
      </c>
      <c r="AD7012" s="4">
        <f t="shared" si="339"/>
        <v>1</v>
      </c>
    </row>
    <row r="7013" spans="1:30" ht="41.4" customHeight="1" x14ac:dyDescent="0.35">
      <c r="A7013" s="34">
        <v>7039</v>
      </c>
      <c r="B7013" s="1" t="s">
        <v>20415</v>
      </c>
      <c r="C7013" s="1" t="s">
        <v>29015</v>
      </c>
      <c r="D7013" s="1"/>
      <c r="E7013" s="1" t="s">
        <v>29008</v>
      </c>
      <c r="F7013" s="1" t="s">
        <v>29262</v>
      </c>
      <c r="G7013" s="35" t="s">
        <v>20416</v>
      </c>
      <c r="H7013" s="35" t="s">
        <v>20417</v>
      </c>
      <c r="I7013" s="35" t="s">
        <v>29</v>
      </c>
      <c r="J7013" s="36">
        <v>18888000</v>
      </c>
      <c r="K7013" s="36">
        <v>35459000</v>
      </c>
      <c r="L7013" s="36">
        <v>46193000</v>
      </c>
      <c r="M7013" s="36">
        <v>53249000</v>
      </c>
      <c r="N7013" s="36">
        <v>70627000</v>
      </c>
      <c r="O7013" s="37">
        <v>0.1191</v>
      </c>
      <c r="P7013" s="37">
        <v>4.2500000000000003E-2</v>
      </c>
      <c r="Q7013" s="37">
        <v>6.6699999999999995E-2</v>
      </c>
      <c r="R7013" s="37">
        <v>1.7299999999999999E-2</v>
      </c>
      <c r="S7013" s="37">
        <v>7.1000000000000004E-3</v>
      </c>
      <c r="T7013" s="37"/>
      <c r="U7013" s="37"/>
      <c r="V7013" s="37"/>
      <c r="W7013" s="37"/>
      <c r="X7013" s="37"/>
      <c r="Z7013" s="4" t="str">
        <f t="shared" si="338"/>
        <v>NO</v>
      </c>
      <c r="AA7013" s="4" t="str">
        <f t="shared" si="338"/>
        <v>NO</v>
      </c>
      <c r="AB7013" s="4" t="str">
        <f t="shared" si="338"/>
        <v>NO</v>
      </c>
      <c r="AD7013" s="4">
        <f t="shared" si="339"/>
        <v>0</v>
      </c>
    </row>
    <row r="7014" spans="1:30" ht="27.65" customHeight="1" x14ac:dyDescent="0.35">
      <c r="A7014" s="34">
        <v>7040</v>
      </c>
      <c r="B7014" s="1" t="s">
        <v>20418</v>
      </c>
      <c r="C7014" s="1" t="s">
        <v>29015</v>
      </c>
      <c r="D7014" s="1"/>
      <c r="E7014" s="1" t="s">
        <v>29008</v>
      </c>
      <c r="F7014" s="1" t="s">
        <v>29262</v>
      </c>
      <c r="G7014" s="35" t="s">
        <v>20419</v>
      </c>
      <c r="H7014" s="35" t="s">
        <v>20420</v>
      </c>
      <c r="I7014" s="35" t="s">
        <v>29</v>
      </c>
      <c r="J7014" s="36"/>
      <c r="K7014" s="36">
        <v>20690000</v>
      </c>
      <c r="L7014" s="36">
        <v>50441000</v>
      </c>
      <c r="M7014" s="36">
        <v>65673000</v>
      </c>
      <c r="N7014" s="36">
        <v>70627000</v>
      </c>
      <c r="O7014" s="37"/>
      <c r="P7014" s="37">
        <v>0.31859999999999999</v>
      </c>
      <c r="Q7014" s="37">
        <v>0.21310000000000001</v>
      </c>
      <c r="R7014" s="37">
        <v>0.1081</v>
      </c>
      <c r="S7014" s="37">
        <v>0.1047</v>
      </c>
      <c r="T7014" s="37"/>
      <c r="U7014" s="37">
        <v>0.29720000000000002</v>
      </c>
      <c r="V7014" s="37">
        <v>0.18459999999999999</v>
      </c>
      <c r="W7014" s="37">
        <v>9.1200000000000003E-2</v>
      </c>
      <c r="X7014" s="37"/>
      <c r="Z7014" s="4" t="str">
        <f t="shared" si="338"/>
        <v>YES</v>
      </c>
      <c r="AA7014" s="4" t="str">
        <f t="shared" si="338"/>
        <v>NO</v>
      </c>
      <c r="AB7014" s="4" t="str">
        <f t="shared" si="338"/>
        <v>NO</v>
      </c>
      <c r="AD7014" s="4">
        <f t="shared" si="339"/>
        <v>1</v>
      </c>
    </row>
    <row r="7015" spans="1:30" ht="14.4" customHeight="1" x14ac:dyDescent="0.35">
      <c r="A7015" s="34">
        <v>7041</v>
      </c>
      <c r="B7015" s="1" t="s">
        <v>20421</v>
      </c>
      <c r="C7015" s="1" t="s">
        <v>29015</v>
      </c>
      <c r="D7015" s="1"/>
      <c r="E7015" s="1" t="s">
        <v>29008</v>
      </c>
      <c r="F7015" s="1" t="s">
        <v>29262</v>
      </c>
      <c r="G7015" s="35" t="s">
        <v>20422</v>
      </c>
      <c r="H7015" s="35" t="s">
        <v>20423</v>
      </c>
      <c r="I7015" s="35" t="s">
        <v>29</v>
      </c>
      <c r="J7015" s="36">
        <v>37918000</v>
      </c>
      <c r="K7015" s="36">
        <v>44556000</v>
      </c>
      <c r="L7015" s="36">
        <v>44400000</v>
      </c>
      <c r="M7015" s="36">
        <v>57470000</v>
      </c>
      <c r="N7015" s="36">
        <v>70621000</v>
      </c>
      <c r="O7015" s="37">
        <v>0.28649999999999998</v>
      </c>
      <c r="P7015" s="37">
        <v>0.1749</v>
      </c>
      <c r="Q7015" s="37">
        <v>0.34</v>
      </c>
      <c r="R7015" s="37">
        <v>0.2001</v>
      </c>
      <c r="S7015" s="37">
        <v>0.31740000000000002</v>
      </c>
      <c r="T7015" s="37">
        <v>0.27250000000000002</v>
      </c>
      <c r="U7015" s="37">
        <v>0.15179999999999999</v>
      </c>
      <c r="V7015" s="37">
        <v>0.31469999999999998</v>
      </c>
      <c r="W7015" s="37">
        <v>0.1754</v>
      </c>
      <c r="X7015" s="37">
        <v>0.2878</v>
      </c>
      <c r="Z7015" s="4" t="str">
        <f t="shared" si="338"/>
        <v>YES</v>
      </c>
      <c r="AA7015" s="4" t="str">
        <f t="shared" si="338"/>
        <v>YES</v>
      </c>
      <c r="AB7015" s="4" t="str">
        <f t="shared" si="338"/>
        <v>YES</v>
      </c>
      <c r="AD7015" s="4">
        <f t="shared" si="339"/>
        <v>3</v>
      </c>
    </row>
    <row r="7016" spans="1:30" ht="14.4" customHeight="1" x14ac:dyDescent="0.35">
      <c r="A7016" s="34">
        <v>7042</v>
      </c>
      <c r="B7016" s="1" t="s">
        <v>20424</v>
      </c>
      <c r="C7016" s="1"/>
      <c r="D7016" s="1"/>
      <c r="E7016" s="1"/>
      <c r="F7016" s="1" t="s">
        <v>29262</v>
      </c>
      <c r="G7016" s="35" t="s">
        <v>20425</v>
      </c>
      <c r="H7016" s="35" t="s">
        <v>20426</v>
      </c>
      <c r="I7016" s="35" t="s">
        <v>43</v>
      </c>
      <c r="J7016" s="36">
        <v>68748000</v>
      </c>
      <c r="K7016" s="36">
        <v>45320000</v>
      </c>
      <c r="L7016" s="36">
        <v>50789000</v>
      </c>
      <c r="M7016" s="36">
        <v>60706000</v>
      </c>
      <c r="N7016" s="36">
        <v>70612000</v>
      </c>
      <c r="O7016" s="37">
        <v>0.19819999999999999</v>
      </c>
      <c r="P7016" s="37">
        <v>4.8000000000000001E-2</v>
      </c>
      <c r="Q7016" s="37">
        <v>2.5000000000000001E-2</v>
      </c>
      <c r="R7016" s="37">
        <v>0.1103</v>
      </c>
      <c r="S7016" s="37">
        <v>0.18740000000000001</v>
      </c>
      <c r="T7016" s="37"/>
      <c r="U7016" s="37"/>
      <c r="V7016" s="37"/>
      <c r="W7016" s="37"/>
      <c r="X7016" s="37"/>
      <c r="Z7016" s="4" t="str">
        <f t="shared" si="338"/>
        <v>NO</v>
      </c>
      <c r="AA7016" s="4" t="str">
        <f t="shared" si="338"/>
        <v>NO</v>
      </c>
      <c r="AB7016" s="4" t="str">
        <f t="shared" si="338"/>
        <v>NO</v>
      </c>
      <c r="AD7016" s="4">
        <f t="shared" si="339"/>
        <v>0</v>
      </c>
    </row>
    <row r="7017" spans="1:30" ht="14.4" customHeight="1" x14ac:dyDescent="0.35">
      <c r="A7017" s="34">
        <v>7043</v>
      </c>
      <c r="B7017" s="1" t="s">
        <v>20427</v>
      </c>
      <c r="C7017" s="1"/>
      <c r="D7017" s="1"/>
      <c r="E7017" s="1"/>
      <c r="F7017" s="1" t="s">
        <v>29262</v>
      </c>
      <c r="G7017" s="35" t="s">
        <v>20428</v>
      </c>
      <c r="H7017" s="35" t="s">
        <v>20429</v>
      </c>
      <c r="I7017" s="35" t="s">
        <v>36</v>
      </c>
      <c r="J7017" s="36">
        <v>131021000</v>
      </c>
      <c r="K7017" s="36">
        <v>86500000</v>
      </c>
      <c r="L7017" s="36">
        <v>69267000</v>
      </c>
      <c r="M7017" s="36">
        <v>70193000</v>
      </c>
      <c r="N7017" s="36">
        <v>70591000</v>
      </c>
      <c r="O7017" s="37">
        <v>0.33500000000000002</v>
      </c>
      <c r="P7017" s="37">
        <v>1.3899999999999999E-2</v>
      </c>
      <c r="Q7017" s="37">
        <v>-9.98E-2</v>
      </c>
      <c r="R7017" s="37">
        <v>-5.7500000000000002E-2</v>
      </c>
      <c r="S7017" s="37">
        <v>3.7499999999999999E-2</v>
      </c>
      <c r="T7017" s="37"/>
      <c r="U7017" s="37"/>
      <c r="V7017" s="37"/>
      <c r="W7017" s="37"/>
      <c r="X7017" s="37"/>
      <c r="Z7017" s="4" t="str">
        <f t="shared" si="338"/>
        <v>NO</v>
      </c>
      <c r="AA7017" s="4" t="str">
        <f t="shared" si="338"/>
        <v>NO</v>
      </c>
      <c r="AB7017" s="4" t="str">
        <f t="shared" si="338"/>
        <v>NO</v>
      </c>
      <c r="AD7017" s="4">
        <f t="shared" si="339"/>
        <v>0</v>
      </c>
    </row>
    <row r="7018" spans="1:30" ht="14.4" customHeight="1" x14ac:dyDescent="0.35">
      <c r="A7018" s="34">
        <v>7044</v>
      </c>
      <c r="B7018" s="1" t="s">
        <v>20430</v>
      </c>
      <c r="C7018" s="1" t="s">
        <v>29015</v>
      </c>
      <c r="D7018" s="1"/>
      <c r="E7018" s="1" t="s">
        <v>29008</v>
      </c>
      <c r="F7018" s="1" t="s">
        <v>29262</v>
      </c>
      <c r="G7018" s="35" t="s">
        <v>20431</v>
      </c>
      <c r="H7018" s="35" t="s">
        <v>20432</v>
      </c>
      <c r="I7018" s="35" t="s">
        <v>29</v>
      </c>
      <c r="J7018" s="36">
        <v>41453000</v>
      </c>
      <c r="K7018" s="36">
        <v>35528000</v>
      </c>
      <c r="L7018" s="36">
        <v>35032000</v>
      </c>
      <c r="M7018" s="36">
        <v>50686000</v>
      </c>
      <c r="N7018" s="36">
        <v>70587000</v>
      </c>
      <c r="O7018" s="37">
        <v>7.3400000000000007E-2</v>
      </c>
      <c r="P7018" s="37">
        <v>0.30780000000000002</v>
      </c>
      <c r="Q7018" s="37">
        <v>0.12720000000000001</v>
      </c>
      <c r="R7018" s="37">
        <v>0.39939999999999998</v>
      </c>
      <c r="S7018" s="37">
        <v>0.4173</v>
      </c>
      <c r="T7018" s="37"/>
      <c r="U7018" s="37"/>
      <c r="V7018" s="37"/>
      <c r="W7018" s="37"/>
      <c r="X7018" s="37"/>
      <c r="Z7018" s="4" t="str">
        <f t="shared" si="338"/>
        <v>NO</v>
      </c>
      <c r="AA7018" s="4" t="str">
        <f t="shared" si="338"/>
        <v>YES</v>
      </c>
      <c r="AB7018" s="4" t="str">
        <f t="shared" si="338"/>
        <v>YES</v>
      </c>
      <c r="AD7018" s="4">
        <f t="shared" si="339"/>
        <v>2</v>
      </c>
    </row>
    <row r="7019" spans="1:30" ht="14.4" customHeight="1" x14ac:dyDescent="0.35">
      <c r="A7019" s="34">
        <v>7045</v>
      </c>
      <c r="B7019" s="1" t="s">
        <v>20433</v>
      </c>
      <c r="C7019" s="1" t="s">
        <v>29015</v>
      </c>
      <c r="D7019" s="1"/>
      <c r="E7019" s="1" t="s">
        <v>29008</v>
      </c>
      <c r="F7019" s="1" t="s">
        <v>29262</v>
      </c>
      <c r="G7019" s="35" t="s">
        <v>20434</v>
      </c>
      <c r="H7019" s="35" t="s">
        <v>20435</v>
      </c>
      <c r="I7019" s="35" t="s">
        <v>29</v>
      </c>
      <c r="J7019" s="36">
        <v>31852000</v>
      </c>
      <c r="K7019" s="36">
        <v>35717000</v>
      </c>
      <c r="L7019" s="36">
        <v>34736000</v>
      </c>
      <c r="M7019" s="36">
        <v>44548000</v>
      </c>
      <c r="N7019" s="36">
        <v>70586000</v>
      </c>
      <c r="O7019" s="37">
        <v>0.41570000000000001</v>
      </c>
      <c r="P7019" s="37">
        <v>0.38229999999999997</v>
      </c>
      <c r="Q7019" s="37">
        <v>0.55789999999999995</v>
      </c>
      <c r="R7019" s="37">
        <v>0.45300000000000001</v>
      </c>
      <c r="S7019" s="37">
        <v>0.34710000000000002</v>
      </c>
      <c r="T7019" s="37"/>
      <c r="U7019" s="37"/>
      <c r="V7019" s="37"/>
      <c r="W7019" s="37"/>
      <c r="X7019" s="37"/>
      <c r="Z7019" s="4" t="str">
        <f t="shared" si="338"/>
        <v>YES</v>
      </c>
      <c r="AA7019" s="4" t="str">
        <f t="shared" si="338"/>
        <v>YES</v>
      </c>
      <c r="AB7019" s="4" t="str">
        <f t="shared" si="338"/>
        <v>YES</v>
      </c>
      <c r="AD7019" s="4">
        <f t="shared" si="339"/>
        <v>3</v>
      </c>
    </row>
    <row r="7020" spans="1:30" ht="14.4" customHeight="1" x14ac:dyDescent="0.35">
      <c r="A7020" s="34">
        <v>7046</v>
      </c>
      <c r="B7020" s="1" t="s">
        <v>5896</v>
      </c>
      <c r="C7020" s="1" t="s">
        <v>29015</v>
      </c>
      <c r="D7020" s="1"/>
      <c r="E7020" s="1" t="s">
        <v>29008</v>
      </c>
      <c r="F7020" s="1" t="s">
        <v>29262</v>
      </c>
      <c r="G7020" s="35" t="s">
        <v>20436</v>
      </c>
      <c r="H7020" s="35" t="s">
        <v>20437</v>
      </c>
      <c r="I7020" s="35" t="s">
        <v>29</v>
      </c>
      <c r="J7020" s="36">
        <v>44566000</v>
      </c>
      <c r="K7020" s="36">
        <v>54990000</v>
      </c>
      <c r="L7020" s="36">
        <v>58390000</v>
      </c>
      <c r="M7020" s="36">
        <v>65246000</v>
      </c>
      <c r="N7020" s="36">
        <v>70567000</v>
      </c>
      <c r="O7020" s="37">
        <v>7.6799999999999993E-2</v>
      </c>
      <c r="P7020" s="37">
        <v>0.1353</v>
      </c>
      <c r="Q7020" s="37">
        <v>9.2200000000000004E-2</v>
      </c>
      <c r="R7020" s="37">
        <v>8.2500000000000004E-2</v>
      </c>
      <c r="S7020" s="37">
        <v>6.8199999999999997E-2</v>
      </c>
      <c r="T7020" s="37"/>
      <c r="U7020" s="37"/>
      <c r="V7020" s="37"/>
      <c r="W7020" s="37"/>
      <c r="X7020" s="37"/>
      <c r="Z7020" s="4" t="str">
        <f t="shared" si="338"/>
        <v>NO</v>
      </c>
      <c r="AA7020" s="4" t="str">
        <f t="shared" si="338"/>
        <v>NO</v>
      </c>
      <c r="AB7020" s="4" t="str">
        <f t="shared" si="338"/>
        <v>NO</v>
      </c>
      <c r="AD7020" s="4">
        <f t="shared" si="339"/>
        <v>0</v>
      </c>
    </row>
    <row r="7021" spans="1:30" ht="41.4" customHeight="1" x14ac:dyDescent="0.35">
      <c r="A7021" s="34">
        <v>7047</v>
      </c>
      <c r="B7021" s="1" t="s">
        <v>11100</v>
      </c>
      <c r="C7021" s="1"/>
      <c r="D7021" s="1"/>
      <c r="E7021" s="1"/>
      <c r="F7021" s="1" t="s">
        <v>29262</v>
      </c>
      <c r="G7021" s="35" t="s">
        <v>20438</v>
      </c>
      <c r="H7021" s="35" t="s">
        <v>20439</v>
      </c>
      <c r="I7021" s="35" t="s">
        <v>33</v>
      </c>
      <c r="J7021" s="36">
        <v>41517000</v>
      </c>
      <c r="K7021" s="36">
        <v>44427000</v>
      </c>
      <c r="L7021" s="36">
        <v>51256000</v>
      </c>
      <c r="M7021" s="36">
        <v>65613000</v>
      </c>
      <c r="N7021" s="36">
        <v>70559000</v>
      </c>
      <c r="O7021" s="37">
        <v>8.43E-2</v>
      </c>
      <c r="P7021" s="37">
        <v>0.12720000000000001</v>
      </c>
      <c r="Q7021" s="37">
        <v>0.22509999999999999</v>
      </c>
      <c r="R7021" s="37">
        <v>0.1603</v>
      </c>
      <c r="S7021" s="37">
        <v>6.7900000000000002E-2</v>
      </c>
      <c r="T7021" s="37"/>
      <c r="U7021" s="37"/>
      <c r="V7021" s="37"/>
      <c r="W7021" s="37"/>
      <c r="X7021" s="37"/>
      <c r="Z7021" s="4" t="str">
        <f t="shared" si="338"/>
        <v>YES</v>
      </c>
      <c r="AA7021" s="4" t="str">
        <f t="shared" si="338"/>
        <v>NO</v>
      </c>
      <c r="AB7021" s="4" t="str">
        <f t="shared" si="338"/>
        <v>NO</v>
      </c>
      <c r="AD7021" s="4">
        <f t="shared" si="339"/>
        <v>1</v>
      </c>
    </row>
    <row r="7022" spans="1:30" ht="27.65" customHeight="1" x14ac:dyDescent="0.35">
      <c r="A7022" s="34">
        <v>7048</v>
      </c>
      <c r="B7022" s="1" t="s">
        <v>20440</v>
      </c>
      <c r="C7022" s="1"/>
      <c r="D7022" s="1"/>
      <c r="E7022" s="1"/>
      <c r="F7022" s="1" t="s">
        <v>29262</v>
      </c>
      <c r="G7022" s="35" t="s">
        <v>20441</v>
      </c>
      <c r="H7022" s="35" t="s">
        <v>20442</v>
      </c>
      <c r="I7022" s="35" t="s">
        <v>390</v>
      </c>
      <c r="J7022" s="36"/>
      <c r="K7022" s="36">
        <v>16271000</v>
      </c>
      <c r="L7022" s="36">
        <v>28652000</v>
      </c>
      <c r="M7022" s="36">
        <v>47300000</v>
      </c>
      <c r="N7022" s="36">
        <v>70547000</v>
      </c>
      <c r="O7022" s="37"/>
      <c r="P7022" s="37">
        <v>0.32190000000000002</v>
      </c>
      <c r="Q7022" s="37">
        <v>0.1487</v>
      </c>
      <c r="R7022" s="37">
        <v>0.2475</v>
      </c>
      <c r="S7022" s="37">
        <v>0.17480000000000001</v>
      </c>
      <c r="T7022" s="37"/>
      <c r="U7022" s="37"/>
      <c r="V7022" s="37"/>
      <c r="W7022" s="37"/>
      <c r="X7022" s="37"/>
      <c r="Z7022" s="4" t="str">
        <f t="shared" si="338"/>
        <v>NO</v>
      </c>
      <c r="AA7022" s="4" t="str">
        <f t="shared" si="338"/>
        <v>YES</v>
      </c>
      <c r="AB7022" s="4" t="str">
        <f t="shared" si="338"/>
        <v>NO</v>
      </c>
      <c r="AD7022" s="4">
        <f t="shared" si="339"/>
        <v>1</v>
      </c>
    </row>
    <row r="7023" spans="1:30" ht="14.4" customHeight="1" x14ac:dyDescent="0.35">
      <c r="A7023" s="34">
        <v>7049</v>
      </c>
      <c r="B7023" s="1" t="s">
        <v>20443</v>
      </c>
      <c r="C7023" s="1" t="s">
        <v>29015</v>
      </c>
      <c r="D7023" s="1"/>
      <c r="E7023" s="1" t="s">
        <v>29008</v>
      </c>
      <c r="F7023" s="1" t="s">
        <v>29262</v>
      </c>
      <c r="G7023" s="35" t="s">
        <v>20444</v>
      </c>
      <c r="H7023" s="35" t="s">
        <v>20445</v>
      </c>
      <c r="I7023" s="35" t="s">
        <v>29</v>
      </c>
      <c r="J7023" s="36">
        <v>28545000</v>
      </c>
      <c r="K7023" s="36">
        <v>31784000</v>
      </c>
      <c r="L7023" s="36">
        <v>53653000</v>
      </c>
      <c r="M7023" s="36">
        <v>69667000</v>
      </c>
      <c r="N7023" s="36">
        <v>70535000</v>
      </c>
      <c r="O7023" s="37">
        <v>0.2883</v>
      </c>
      <c r="P7023" s="37">
        <v>1.0200000000000001E-2</v>
      </c>
      <c r="Q7023" s="37">
        <v>0.10780000000000001</v>
      </c>
      <c r="R7023" s="37">
        <v>0.219</v>
      </c>
      <c r="S7023" s="37">
        <v>0.1246</v>
      </c>
      <c r="T7023" s="37"/>
      <c r="U7023" s="37"/>
      <c r="V7023" s="37">
        <v>-2.8799999999999999E-2</v>
      </c>
      <c r="W7023" s="37">
        <v>-2.9600000000000001E-2</v>
      </c>
      <c r="X7023" s="37">
        <v>-2.3099999999999999E-2</v>
      </c>
      <c r="Z7023" s="4" t="str">
        <f t="shared" si="338"/>
        <v>NO</v>
      </c>
      <c r="AA7023" s="4" t="str">
        <f t="shared" si="338"/>
        <v>YES</v>
      </c>
      <c r="AB7023" s="4" t="str">
        <f t="shared" si="338"/>
        <v>NO</v>
      </c>
      <c r="AD7023" s="4">
        <f t="shared" si="339"/>
        <v>1</v>
      </c>
    </row>
    <row r="7024" spans="1:30" ht="14.4" customHeight="1" x14ac:dyDescent="0.35">
      <c r="A7024" s="34">
        <v>7050</v>
      </c>
      <c r="B7024" s="1" t="s">
        <v>20446</v>
      </c>
      <c r="C7024" s="1" t="s">
        <v>29015</v>
      </c>
      <c r="D7024" s="1"/>
      <c r="E7024" s="1" t="s">
        <v>29008</v>
      </c>
      <c r="F7024" s="1" t="s">
        <v>29262</v>
      </c>
      <c r="G7024" s="35" t="s">
        <v>20447</v>
      </c>
      <c r="H7024" s="35" t="s">
        <v>20448</v>
      </c>
      <c r="I7024" s="35" t="s">
        <v>29</v>
      </c>
      <c r="J7024" s="36">
        <v>6117000</v>
      </c>
      <c r="K7024" s="36"/>
      <c r="L7024" s="36"/>
      <c r="M7024" s="36">
        <v>58560000</v>
      </c>
      <c r="N7024" s="36">
        <v>70529000</v>
      </c>
      <c r="O7024" s="37">
        <v>0.21729999999999999</v>
      </c>
      <c r="P7024" s="37"/>
      <c r="Q7024" s="37"/>
      <c r="R7024" s="37">
        <v>6.4500000000000002E-2</v>
      </c>
      <c r="S7024" s="37">
        <v>6.4399999999999999E-2</v>
      </c>
      <c r="T7024" s="37">
        <v>-0.11119999999999999</v>
      </c>
      <c r="U7024" s="37"/>
      <c r="V7024" s="37"/>
      <c r="W7024" s="37"/>
      <c r="X7024" s="37"/>
      <c r="Z7024" s="4" t="str">
        <f t="shared" si="338"/>
        <v>NO</v>
      </c>
      <c r="AA7024" s="4" t="str">
        <f t="shared" si="338"/>
        <v>NO</v>
      </c>
      <c r="AB7024" s="4" t="str">
        <f t="shared" si="338"/>
        <v>NO</v>
      </c>
      <c r="AD7024" s="4">
        <f t="shared" si="339"/>
        <v>0</v>
      </c>
    </row>
    <row r="7025" spans="1:30" ht="14.4" customHeight="1" x14ac:dyDescent="0.35">
      <c r="A7025" s="34">
        <v>7051</v>
      </c>
      <c r="B7025" s="1" t="s">
        <v>20449</v>
      </c>
      <c r="C7025" s="1"/>
      <c r="D7025" s="1"/>
      <c r="E7025" s="1"/>
      <c r="F7025" s="1" t="s">
        <v>29262</v>
      </c>
      <c r="G7025" s="35" t="s">
        <v>20450</v>
      </c>
      <c r="H7025" s="35" t="s">
        <v>20451</v>
      </c>
      <c r="I7025" s="35" t="s">
        <v>23</v>
      </c>
      <c r="J7025" s="36">
        <v>6878000</v>
      </c>
      <c r="K7025" s="36">
        <v>20440000</v>
      </c>
      <c r="L7025" s="36">
        <v>38598000</v>
      </c>
      <c r="M7025" s="36">
        <v>49756000</v>
      </c>
      <c r="N7025" s="36">
        <v>70519000</v>
      </c>
      <c r="O7025" s="37">
        <v>0.42180000000000001</v>
      </c>
      <c r="P7025" s="37">
        <v>6.1899999999999997E-2</v>
      </c>
      <c r="Q7025" s="37">
        <v>8.9300000000000004E-2</v>
      </c>
      <c r="R7025" s="37">
        <v>7.1300000000000002E-2</v>
      </c>
      <c r="S7025" s="37">
        <v>0.64890000000000003</v>
      </c>
      <c r="T7025" s="37"/>
      <c r="U7025" s="37"/>
      <c r="V7025" s="37"/>
      <c r="W7025" s="37"/>
      <c r="X7025" s="37"/>
      <c r="Z7025" s="4" t="str">
        <f t="shared" si="338"/>
        <v>NO</v>
      </c>
      <c r="AA7025" s="4" t="str">
        <f t="shared" si="338"/>
        <v>NO</v>
      </c>
      <c r="AB7025" s="4" t="str">
        <f t="shared" si="338"/>
        <v>YES</v>
      </c>
      <c r="AD7025" s="4">
        <f t="shared" si="339"/>
        <v>1</v>
      </c>
    </row>
    <row r="7026" spans="1:30" ht="14.4" customHeight="1" x14ac:dyDescent="0.35">
      <c r="A7026" s="34">
        <v>7052</v>
      </c>
      <c r="B7026" s="1" t="s">
        <v>20452</v>
      </c>
      <c r="C7026" s="1" t="s">
        <v>29015</v>
      </c>
      <c r="D7026" s="1"/>
      <c r="E7026" s="1" t="s">
        <v>29008</v>
      </c>
      <c r="F7026" s="1" t="s">
        <v>29262</v>
      </c>
      <c r="G7026" s="35" t="s">
        <v>20453</v>
      </c>
      <c r="H7026" s="35" t="s">
        <v>20454</v>
      </c>
      <c r="I7026" s="35" t="s">
        <v>29</v>
      </c>
      <c r="J7026" s="36">
        <v>54810000</v>
      </c>
      <c r="K7026" s="36">
        <v>55315000</v>
      </c>
      <c r="L7026" s="36">
        <v>62480000</v>
      </c>
      <c r="M7026" s="36">
        <v>65835000</v>
      </c>
      <c r="N7026" s="36">
        <v>70515000</v>
      </c>
      <c r="O7026" s="37">
        <v>0.3387</v>
      </c>
      <c r="P7026" s="37">
        <v>0.16589999999999999</v>
      </c>
      <c r="Q7026" s="37">
        <v>3.32E-2</v>
      </c>
      <c r="R7026" s="37">
        <v>0.19839999999999999</v>
      </c>
      <c r="S7026" s="37">
        <v>0.18429999999999999</v>
      </c>
      <c r="T7026" s="37">
        <v>0.32940000000000003</v>
      </c>
      <c r="U7026" s="37">
        <v>0.158</v>
      </c>
      <c r="V7026" s="37">
        <v>2.0799999999999999E-2</v>
      </c>
      <c r="W7026" s="37">
        <v>0.18290000000000001</v>
      </c>
      <c r="X7026" s="37">
        <v>0.16489999999999999</v>
      </c>
      <c r="Z7026" s="4" t="str">
        <f t="shared" si="338"/>
        <v>NO</v>
      </c>
      <c r="AA7026" s="4" t="str">
        <f t="shared" si="338"/>
        <v>NO</v>
      </c>
      <c r="AB7026" s="4" t="str">
        <f t="shared" si="338"/>
        <v>NO</v>
      </c>
      <c r="AD7026" s="4">
        <f t="shared" si="339"/>
        <v>0</v>
      </c>
    </row>
    <row r="7027" spans="1:30" ht="14.4" customHeight="1" x14ac:dyDescent="0.35">
      <c r="A7027" s="34">
        <v>7053</v>
      </c>
      <c r="B7027" s="1" t="s">
        <v>20455</v>
      </c>
      <c r="C7027" s="1"/>
      <c r="D7027" s="1"/>
      <c r="E7027" s="1"/>
      <c r="F7027" s="1" t="s">
        <v>29262</v>
      </c>
      <c r="G7027" s="35" t="s">
        <v>20456</v>
      </c>
      <c r="H7027" s="35" t="s">
        <v>20457</v>
      </c>
      <c r="I7027" s="35" t="s">
        <v>23</v>
      </c>
      <c r="J7027" s="36">
        <v>29351000</v>
      </c>
      <c r="K7027" s="36">
        <v>40164000</v>
      </c>
      <c r="L7027" s="36">
        <v>50247000</v>
      </c>
      <c r="M7027" s="36">
        <v>57770000</v>
      </c>
      <c r="N7027" s="36">
        <v>70505000</v>
      </c>
      <c r="O7027" s="37">
        <v>0.37230000000000002</v>
      </c>
      <c r="P7027" s="37">
        <v>0.49990000000000001</v>
      </c>
      <c r="Q7027" s="37">
        <v>0.41</v>
      </c>
      <c r="R7027" s="37">
        <v>0.29360000000000003</v>
      </c>
      <c r="S7027" s="37">
        <v>0.2092</v>
      </c>
      <c r="T7027" s="37">
        <v>0.3453</v>
      </c>
      <c r="U7027" s="37">
        <v>0.44269999999999998</v>
      </c>
      <c r="V7027" s="37"/>
      <c r="W7027" s="37">
        <v>-1E-3</v>
      </c>
      <c r="X7027" s="37"/>
      <c r="Z7027" s="4" t="str">
        <f t="shared" si="338"/>
        <v>YES</v>
      </c>
      <c r="AA7027" s="4" t="str">
        <f t="shared" si="338"/>
        <v>YES</v>
      </c>
      <c r="AB7027" s="4" t="str">
        <f t="shared" si="338"/>
        <v>YES</v>
      </c>
      <c r="AD7027" s="4">
        <f t="shared" si="339"/>
        <v>3</v>
      </c>
    </row>
    <row r="7028" spans="1:30" ht="14.4" customHeight="1" x14ac:dyDescent="0.35">
      <c r="A7028" s="34">
        <v>7054</v>
      </c>
      <c r="B7028" s="1" t="s">
        <v>20458</v>
      </c>
      <c r="C7028" s="1" t="s">
        <v>29015</v>
      </c>
      <c r="D7028" s="1"/>
      <c r="E7028" s="1" t="s">
        <v>29008</v>
      </c>
      <c r="F7028" s="1" t="s">
        <v>29262</v>
      </c>
      <c r="G7028" s="35" t="s">
        <v>20459</v>
      </c>
      <c r="H7028" s="35" t="s">
        <v>20460</v>
      </c>
      <c r="I7028" s="35" t="s">
        <v>29</v>
      </c>
      <c r="J7028" s="36">
        <v>53989000</v>
      </c>
      <c r="K7028" s="36">
        <v>51138000</v>
      </c>
      <c r="L7028" s="36">
        <v>46727000</v>
      </c>
      <c r="M7028" s="36">
        <v>55648000</v>
      </c>
      <c r="N7028" s="36">
        <v>70501000</v>
      </c>
      <c r="O7028" s="37">
        <v>7.9200000000000007E-2</v>
      </c>
      <c r="P7028" s="37">
        <v>1.49E-2</v>
      </c>
      <c r="Q7028" s="37">
        <v>-2.0999999999999999E-3</v>
      </c>
      <c r="R7028" s="37">
        <v>7.3700000000000002E-2</v>
      </c>
      <c r="S7028" s="37">
        <v>9.7500000000000003E-2</v>
      </c>
      <c r="T7028" s="37">
        <v>6.54E-2</v>
      </c>
      <c r="U7028" s="37">
        <v>3.0000000000000001E-3</v>
      </c>
      <c r="V7028" s="37">
        <v>-1.7500000000000002E-2</v>
      </c>
      <c r="W7028" s="37">
        <v>6.13E-2</v>
      </c>
      <c r="X7028" s="37">
        <v>8.3900000000000002E-2</v>
      </c>
      <c r="Z7028" s="4" t="str">
        <f t="shared" si="338"/>
        <v>NO</v>
      </c>
      <c r="AA7028" s="4" t="str">
        <f t="shared" si="338"/>
        <v>NO</v>
      </c>
      <c r="AB7028" s="4" t="str">
        <f t="shared" si="338"/>
        <v>NO</v>
      </c>
      <c r="AD7028" s="4">
        <f t="shared" si="339"/>
        <v>0</v>
      </c>
    </row>
    <row r="7029" spans="1:30" ht="14.4" customHeight="1" x14ac:dyDescent="0.35">
      <c r="A7029" s="34">
        <v>7055</v>
      </c>
      <c r="B7029" s="1" t="s">
        <v>20461</v>
      </c>
      <c r="C7029" s="1"/>
      <c r="D7029" s="1"/>
      <c r="E7029" s="1"/>
      <c r="F7029" s="1" t="s">
        <v>29262</v>
      </c>
      <c r="G7029" s="35" t="s">
        <v>20462</v>
      </c>
      <c r="H7029" s="35" t="s">
        <v>20463</v>
      </c>
      <c r="I7029" s="35" t="s">
        <v>33</v>
      </c>
      <c r="J7029" s="36"/>
      <c r="K7029" s="36"/>
      <c r="L7029" s="36"/>
      <c r="M7029" s="36"/>
      <c r="N7029" s="36">
        <v>70498000</v>
      </c>
      <c r="O7029" s="37"/>
      <c r="P7029" s="37"/>
      <c r="Q7029" s="37"/>
      <c r="R7029" s="37"/>
      <c r="S7029" s="37">
        <v>0.1249</v>
      </c>
      <c r="T7029" s="37"/>
      <c r="U7029" s="37"/>
      <c r="V7029" s="37"/>
      <c r="W7029" s="37"/>
      <c r="X7029" s="37">
        <v>-5.3E-3</v>
      </c>
      <c r="Z7029" s="4" t="str">
        <f t="shared" si="338"/>
        <v>NO</v>
      </c>
      <c r="AA7029" s="4" t="str">
        <f t="shared" si="338"/>
        <v>NO</v>
      </c>
      <c r="AB7029" s="4" t="str">
        <f t="shared" si="338"/>
        <v>NO</v>
      </c>
      <c r="AD7029" s="4">
        <f t="shared" si="339"/>
        <v>0</v>
      </c>
    </row>
    <row r="7030" spans="1:30" ht="27.65" customHeight="1" x14ac:dyDescent="0.35">
      <c r="A7030" s="34">
        <v>7056</v>
      </c>
      <c r="B7030" s="1" t="s">
        <v>20464</v>
      </c>
      <c r="C7030" s="1" t="s">
        <v>29015</v>
      </c>
      <c r="D7030" s="1"/>
      <c r="E7030" s="1" t="s">
        <v>29008</v>
      </c>
      <c r="F7030" s="1" t="s">
        <v>29262</v>
      </c>
      <c r="G7030" s="35" t="s">
        <v>20465</v>
      </c>
      <c r="H7030" s="35" t="s">
        <v>20466</v>
      </c>
      <c r="I7030" s="35" t="s">
        <v>29</v>
      </c>
      <c r="J7030" s="36">
        <v>30655000</v>
      </c>
      <c r="K7030" s="36">
        <v>46752000</v>
      </c>
      <c r="L7030" s="36">
        <v>55726000</v>
      </c>
      <c r="M7030" s="36">
        <v>70219000</v>
      </c>
      <c r="N7030" s="36">
        <v>70480000</v>
      </c>
      <c r="O7030" s="37">
        <v>5.4600000000000003E-2</v>
      </c>
      <c r="P7030" s="37">
        <v>7.1999999999999995E-2</v>
      </c>
      <c r="Q7030" s="37">
        <v>0.1133</v>
      </c>
      <c r="R7030" s="37">
        <v>6.6600000000000006E-2</v>
      </c>
      <c r="S7030" s="37">
        <v>-3.5000000000000003E-2</v>
      </c>
      <c r="T7030" s="37">
        <v>-1.6400000000000001E-2</v>
      </c>
      <c r="U7030" s="37">
        <v>-1.0500000000000001E-2</v>
      </c>
      <c r="V7030" s="37">
        <v>-6.1000000000000004E-3</v>
      </c>
      <c r="W7030" s="37">
        <v>-3.5000000000000001E-3</v>
      </c>
      <c r="X7030" s="37">
        <v>-1.6999999999999999E-3</v>
      </c>
      <c r="Z7030" s="4" t="str">
        <f t="shared" si="338"/>
        <v>NO</v>
      </c>
      <c r="AA7030" s="4" t="str">
        <f t="shared" si="338"/>
        <v>NO</v>
      </c>
      <c r="AB7030" s="4" t="str">
        <f t="shared" si="338"/>
        <v>NO</v>
      </c>
      <c r="AD7030" s="4">
        <f t="shared" si="339"/>
        <v>0</v>
      </c>
    </row>
    <row r="7031" spans="1:30" ht="14.4" customHeight="1" x14ac:dyDescent="0.35">
      <c r="A7031" s="34">
        <v>7057</v>
      </c>
      <c r="B7031" s="1" t="s">
        <v>12259</v>
      </c>
      <c r="C7031" s="1" t="s">
        <v>29015</v>
      </c>
      <c r="D7031" s="1"/>
      <c r="E7031" s="1" t="s">
        <v>29008</v>
      </c>
      <c r="F7031" s="1" t="s">
        <v>29262</v>
      </c>
      <c r="G7031" s="35" t="s">
        <v>20467</v>
      </c>
      <c r="H7031" s="35" t="s">
        <v>20468</v>
      </c>
      <c r="I7031" s="35" t="s">
        <v>29</v>
      </c>
      <c r="J7031" s="36">
        <v>44189000</v>
      </c>
      <c r="K7031" s="36">
        <v>49527000</v>
      </c>
      <c r="L7031" s="36">
        <v>45527000</v>
      </c>
      <c r="M7031" s="36">
        <v>56044000</v>
      </c>
      <c r="N7031" s="36">
        <v>70470000</v>
      </c>
      <c r="O7031" s="37">
        <v>0.15490000000000001</v>
      </c>
      <c r="P7031" s="37">
        <v>0.1585</v>
      </c>
      <c r="Q7031" s="37">
        <v>0.1681</v>
      </c>
      <c r="R7031" s="37">
        <v>0.16569999999999999</v>
      </c>
      <c r="S7031" s="37">
        <v>0.1774</v>
      </c>
      <c r="T7031" s="37"/>
      <c r="U7031" s="37"/>
      <c r="V7031" s="37"/>
      <c r="W7031" s="37"/>
      <c r="X7031" s="37"/>
      <c r="Z7031" s="4" t="str">
        <f t="shared" si="338"/>
        <v>NO</v>
      </c>
      <c r="AA7031" s="4" t="str">
        <f t="shared" si="338"/>
        <v>NO</v>
      </c>
      <c r="AB7031" s="4" t="str">
        <f t="shared" si="338"/>
        <v>NO</v>
      </c>
      <c r="AD7031" s="4">
        <f t="shared" si="339"/>
        <v>0</v>
      </c>
    </row>
    <row r="7032" spans="1:30" ht="27.65" customHeight="1" x14ac:dyDescent="0.35">
      <c r="A7032" s="34">
        <v>7058</v>
      </c>
      <c r="B7032" s="1" t="s">
        <v>20469</v>
      </c>
      <c r="C7032" s="1"/>
      <c r="D7032" s="1"/>
      <c r="E7032" s="1"/>
      <c r="F7032" s="1" t="s">
        <v>29262</v>
      </c>
      <c r="G7032" s="35" t="s">
        <v>20470</v>
      </c>
      <c r="H7032" s="35" t="s">
        <v>20471</v>
      </c>
      <c r="I7032" s="35" t="s">
        <v>23</v>
      </c>
      <c r="J7032" s="36">
        <v>38023000</v>
      </c>
      <c r="K7032" s="36">
        <v>41368000</v>
      </c>
      <c r="L7032" s="36">
        <v>60715000</v>
      </c>
      <c r="M7032" s="36">
        <v>65528000</v>
      </c>
      <c r="N7032" s="36">
        <v>70458000</v>
      </c>
      <c r="O7032" s="37">
        <v>0.11559999999999999</v>
      </c>
      <c r="P7032" s="37">
        <v>0.1416</v>
      </c>
      <c r="Q7032" s="37">
        <v>0.19889999999999999</v>
      </c>
      <c r="R7032" s="37">
        <v>0.19689999999999999</v>
      </c>
      <c r="S7032" s="37">
        <v>0.1716</v>
      </c>
      <c r="T7032" s="37">
        <v>9.2499999999999999E-2</v>
      </c>
      <c r="U7032" s="37">
        <v>3.8300000000000001E-2</v>
      </c>
      <c r="V7032" s="37">
        <v>0.1197</v>
      </c>
      <c r="W7032" s="37">
        <v>0.15010000000000001</v>
      </c>
      <c r="X7032" s="37">
        <v>0.1368</v>
      </c>
      <c r="Z7032" s="4" t="str">
        <f t="shared" si="338"/>
        <v>NO</v>
      </c>
      <c r="AA7032" s="4" t="str">
        <f t="shared" si="338"/>
        <v>NO</v>
      </c>
      <c r="AB7032" s="4" t="str">
        <f t="shared" si="338"/>
        <v>NO</v>
      </c>
      <c r="AD7032" s="4">
        <f t="shared" si="339"/>
        <v>0</v>
      </c>
    </row>
    <row r="7033" spans="1:30" ht="14.4" customHeight="1" x14ac:dyDescent="0.35">
      <c r="A7033" s="34">
        <v>7059</v>
      </c>
      <c r="B7033" s="1" t="s">
        <v>20472</v>
      </c>
      <c r="C7033" s="1"/>
      <c r="D7033" s="1"/>
      <c r="E7033" s="1"/>
      <c r="F7033" s="1" t="s">
        <v>29262</v>
      </c>
      <c r="G7033" s="35" t="s">
        <v>20473</v>
      </c>
      <c r="H7033" s="35" t="s">
        <v>20474</v>
      </c>
      <c r="I7033" s="35" t="s">
        <v>23</v>
      </c>
      <c r="J7033" s="36">
        <v>30218000</v>
      </c>
      <c r="K7033" s="36">
        <v>45796000</v>
      </c>
      <c r="L7033" s="36">
        <v>69206000</v>
      </c>
      <c r="M7033" s="36">
        <v>78742000</v>
      </c>
      <c r="N7033" s="36">
        <v>70454000</v>
      </c>
      <c r="O7033" s="37">
        <v>0.22919999999999999</v>
      </c>
      <c r="P7033" s="37">
        <v>0.29970000000000002</v>
      </c>
      <c r="Q7033" s="37">
        <v>0.24640000000000001</v>
      </c>
      <c r="R7033" s="37">
        <v>0.19719999999999999</v>
      </c>
      <c r="S7033" s="37">
        <v>-7.7000000000000002E-3</v>
      </c>
      <c r="T7033" s="37"/>
      <c r="U7033" s="37"/>
      <c r="V7033" s="37"/>
      <c r="W7033" s="37"/>
      <c r="X7033" s="37"/>
      <c r="Z7033" s="4" t="str">
        <f t="shared" si="338"/>
        <v>YES</v>
      </c>
      <c r="AA7033" s="4" t="str">
        <f t="shared" si="338"/>
        <v>NO</v>
      </c>
      <c r="AB7033" s="4" t="str">
        <f t="shared" si="338"/>
        <v>NO</v>
      </c>
      <c r="AD7033" s="4">
        <f t="shared" si="339"/>
        <v>1</v>
      </c>
    </row>
    <row r="7034" spans="1:30" ht="14.4" customHeight="1" x14ac:dyDescent="0.35">
      <c r="A7034" s="34">
        <v>7060</v>
      </c>
      <c r="B7034" s="1" t="s">
        <v>20475</v>
      </c>
      <c r="C7034" s="1"/>
      <c r="D7034" s="1"/>
      <c r="E7034" s="1"/>
      <c r="F7034" s="1" t="s">
        <v>29262</v>
      </c>
      <c r="G7034" s="35" t="s">
        <v>20476</v>
      </c>
      <c r="H7034" s="35" t="s">
        <v>20477</v>
      </c>
      <c r="I7034" s="35" t="s">
        <v>33</v>
      </c>
      <c r="J7034" s="36">
        <v>162653000</v>
      </c>
      <c r="K7034" s="36">
        <v>85970000</v>
      </c>
      <c r="L7034" s="36">
        <v>61921000</v>
      </c>
      <c r="M7034" s="36">
        <v>70207000</v>
      </c>
      <c r="N7034" s="36">
        <v>70440000</v>
      </c>
      <c r="O7034" s="37">
        <v>4.58E-2</v>
      </c>
      <c r="P7034" s="37">
        <v>4.6199999999999998E-2</v>
      </c>
      <c r="Q7034" s="37">
        <v>9.3200000000000005E-2</v>
      </c>
      <c r="R7034" s="37">
        <v>3.9199999999999999E-2</v>
      </c>
      <c r="S7034" s="37">
        <v>7.6399999999999996E-2</v>
      </c>
      <c r="T7034" s="37"/>
      <c r="U7034" s="37">
        <v>4.7800000000000002E-2</v>
      </c>
      <c r="V7034" s="37">
        <v>8.4900000000000003E-2</v>
      </c>
      <c r="W7034" s="37">
        <v>3.1800000000000002E-2</v>
      </c>
      <c r="X7034" s="37">
        <v>-3.5000000000000001E-3</v>
      </c>
      <c r="Z7034" s="4" t="str">
        <f t="shared" si="338"/>
        <v>NO</v>
      </c>
      <c r="AA7034" s="4" t="str">
        <f t="shared" si="338"/>
        <v>NO</v>
      </c>
      <c r="AB7034" s="4" t="str">
        <f t="shared" si="338"/>
        <v>NO</v>
      </c>
      <c r="AD7034" s="4">
        <f t="shared" si="339"/>
        <v>0</v>
      </c>
    </row>
    <row r="7035" spans="1:30" ht="14.4" customHeight="1" x14ac:dyDescent="0.35">
      <c r="A7035" s="34">
        <v>7061</v>
      </c>
      <c r="B7035" s="1" t="s">
        <v>20478</v>
      </c>
      <c r="C7035" s="1"/>
      <c r="D7035" s="1"/>
      <c r="E7035" s="1"/>
      <c r="F7035" s="1" t="s">
        <v>29262</v>
      </c>
      <c r="G7035" s="35" t="s">
        <v>20479</v>
      </c>
      <c r="H7035" s="35" t="s">
        <v>20480</v>
      </c>
      <c r="I7035" s="35" t="s">
        <v>23</v>
      </c>
      <c r="J7035" s="36">
        <v>51260000</v>
      </c>
      <c r="K7035" s="36">
        <v>59786000</v>
      </c>
      <c r="L7035" s="36">
        <v>48046000</v>
      </c>
      <c r="M7035" s="36">
        <v>57562000</v>
      </c>
      <c r="N7035" s="36">
        <v>70437000</v>
      </c>
      <c r="O7035" s="37">
        <v>-0.63790000000000002</v>
      </c>
      <c r="P7035" s="37">
        <v>0.43859999999999999</v>
      </c>
      <c r="Q7035" s="37">
        <v>0.26550000000000001</v>
      </c>
      <c r="R7035" s="37">
        <v>0.18990000000000001</v>
      </c>
      <c r="S7035" s="37">
        <v>0.37780000000000002</v>
      </c>
      <c r="T7035" s="37"/>
      <c r="U7035" s="37"/>
      <c r="V7035" s="37"/>
      <c r="W7035" s="37"/>
      <c r="X7035" s="37">
        <v>-0.1522</v>
      </c>
      <c r="Z7035" s="4" t="str">
        <f t="shared" si="338"/>
        <v>YES</v>
      </c>
      <c r="AA7035" s="4" t="str">
        <f t="shared" si="338"/>
        <v>NO</v>
      </c>
      <c r="AB7035" s="4" t="str">
        <f t="shared" si="338"/>
        <v>YES</v>
      </c>
      <c r="AD7035" s="4">
        <f t="shared" si="339"/>
        <v>2</v>
      </c>
    </row>
    <row r="7036" spans="1:30" ht="14.4" customHeight="1" x14ac:dyDescent="0.35">
      <c r="A7036" s="34">
        <v>7062</v>
      </c>
      <c r="B7036" s="1" t="s">
        <v>20481</v>
      </c>
      <c r="C7036" s="1"/>
      <c r="D7036" s="1"/>
      <c r="E7036" s="1"/>
      <c r="F7036" s="1" t="s">
        <v>29262</v>
      </c>
      <c r="G7036" s="35" t="s">
        <v>20482</v>
      </c>
      <c r="H7036" s="35" t="s">
        <v>20483</v>
      </c>
      <c r="I7036" s="35" t="s">
        <v>33</v>
      </c>
      <c r="J7036" s="36">
        <v>33743000</v>
      </c>
      <c r="K7036" s="36">
        <v>50406000</v>
      </c>
      <c r="L7036" s="36">
        <v>56138000</v>
      </c>
      <c r="M7036" s="36">
        <v>70536000</v>
      </c>
      <c r="N7036" s="36">
        <v>70418000</v>
      </c>
      <c r="O7036" s="37">
        <v>0.25409999999999999</v>
      </c>
      <c r="P7036" s="37">
        <v>0.22270000000000001</v>
      </c>
      <c r="Q7036" s="37">
        <v>2.2700000000000001E-2</v>
      </c>
      <c r="R7036" s="37">
        <v>-0.13780000000000001</v>
      </c>
      <c r="S7036" s="37">
        <v>2.1700000000000001E-2</v>
      </c>
      <c r="T7036" s="37">
        <v>0.24260000000000001</v>
      </c>
      <c r="U7036" s="37">
        <v>0.19009999999999999</v>
      </c>
      <c r="V7036" s="37">
        <v>1.38E-2</v>
      </c>
      <c r="W7036" s="37">
        <v>-0.1628</v>
      </c>
      <c r="X7036" s="37"/>
      <c r="Z7036" s="4" t="str">
        <f t="shared" si="338"/>
        <v>NO</v>
      </c>
      <c r="AA7036" s="4" t="str">
        <f t="shared" si="338"/>
        <v>NO</v>
      </c>
      <c r="AB7036" s="4" t="str">
        <f t="shared" si="338"/>
        <v>NO</v>
      </c>
      <c r="AD7036" s="4">
        <f t="shared" si="339"/>
        <v>0</v>
      </c>
    </row>
    <row r="7037" spans="1:30" ht="27.65" customHeight="1" x14ac:dyDescent="0.35">
      <c r="A7037" s="34">
        <v>7063</v>
      </c>
      <c r="B7037" s="1" t="s">
        <v>2754</v>
      </c>
      <c r="C7037" s="1"/>
      <c r="D7037" s="1"/>
      <c r="E7037" s="1"/>
      <c r="F7037" s="1" t="s">
        <v>29262</v>
      </c>
      <c r="G7037" s="35" t="s">
        <v>20484</v>
      </c>
      <c r="H7037" s="35" t="s">
        <v>20485</v>
      </c>
      <c r="I7037" s="35" t="s">
        <v>33</v>
      </c>
      <c r="J7037" s="36"/>
      <c r="K7037" s="36">
        <v>14114000</v>
      </c>
      <c r="L7037" s="36">
        <v>50732000</v>
      </c>
      <c r="M7037" s="36">
        <v>51560000</v>
      </c>
      <c r="N7037" s="36">
        <v>70392000</v>
      </c>
      <c r="O7037" s="37"/>
      <c r="P7037" s="37">
        <v>3.4000000000000002E-2</v>
      </c>
      <c r="Q7037" s="37">
        <v>5.3E-3</v>
      </c>
      <c r="R7037" s="37">
        <v>0.1009</v>
      </c>
      <c r="S7037" s="37">
        <v>0.1004</v>
      </c>
      <c r="T7037" s="37"/>
      <c r="U7037" s="37"/>
      <c r="V7037" s="37"/>
      <c r="W7037" s="37">
        <v>-1.5E-3</v>
      </c>
      <c r="X7037" s="37">
        <v>-5.7999999999999996E-3</v>
      </c>
      <c r="Z7037" s="4" t="str">
        <f t="shared" si="338"/>
        <v>NO</v>
      </c>
      <c r="AA7037" s="4" t="str">
        <f t="shared" si="338"/>
        <v>NO</v>
      </c>
      <c r="AB7037" s="4" t="str">
        <f t="shared" si="338"/>
        <v>NO</v>
      </c>
      <c r="AD7037" s="4">
        <f t="shared" si="339"/>
        <v>0</v>
      </c>
    </row>
    <row r="7038" spans="1:30" ht="27.65" customHeight="1" x14ac:dyDescent="0.35">
      <c r="A7038" s="34">
        <v>7064</v>
      </c>
      <c r="B7038" s="1" t="s">
        <v>20486</v>
      </c>
      <c r="C7038" s="1"/>
      <c r="D7038" s="1"/>
      <c r="E7038" s="1"/>
      <c r="F7038" s="1" t="s">
        <v>29262</v>
      </c>
      <c r="G7038" s="35" t="s">
        <v>20487</v>
      </c>
      <c r="H7038" s="35" t="s">
        <v>20488</v>
      </c>
      <c r="I7038" s="35" t="s">
        <v>23</v>
      </c>
      <c r="J7038" s="36">
        <v>28968000</v>
      </c>
      <c r="K7038" s="36">
        <v>24228000</v>
      </c>
      <c r="L7038" s="36">
        <v>23757000</v>
      </c>
      <c r="M7038" s="36">
        <v>34864000</v>
      </c>
      <c r="N7038" s="36">
        <v>70384000</v>
      </c>
      <c r="O7038" s="37">
        <v>2.8999999999999998E-3</v>
      </c>
      <c r="P7038" s="37">
        <v>-3.3799999999999997E-2</v>
      </c>
      <c r="Q7038" s="37">
        <v>-1.0886</v>
      </c>
      <c r="R7038" s="37">
        <v>-0.31619999999999998</v>
      </c>
      <c r="S7038" s="37">
        <v>8.6599999999999996E-2</v>
      </c>
      <c r="T7038" s="37"/>
      <c r="U7038" s="37"/>
      <c r="V7038" s="37"/>
      <c r="W7038" s="37"/>
      <c r="X7038" s="37"/>
      <c r="Z7038" s="4" t="str">
        <f t="shared" si="338"/>
        <v>NO</v>
      </c>
      <c r="AA7038" s="4" t="str">
        <f t="shared" si="338"/>
        <v>NO</v>
      </c>
      <c r="AB7038" s="4" t="str">
        <f t="shared" si="338"/>
        <v>NO</v>
      </c>
      <c r="AD7038" s="4">
        <f t="shared" si="339"/>
        <v>0</v>
      </c>
    </row>
    <row r="7039" spans="1:30" ht="14.4" customHeight="1" x14ac:dyDescent="0.35">
      <c r="A7039" s="34">
        <v>7065</v>
      </c>
      <c r="B7039" s="1" t="s">
        <v>20489</v>
      </c>
      <c r="C7039" s="1" t="s">
        <v>29015</v>
      </c>
      <c r="D7039" s="1"/>
      <c r="E7039" s="1" t="s">
        <v>29008</v>
      </c>
      <c r="F7039" s="1" t="s">
        <v>29262</v>
      </c>
      <c r="G7039" s="35" t="s">
        <v>20490</v>
      </c>
      <c r="H7039" s="35" t="s">
        <v>20491</v>
      </c>
      <c r="I7039" s="35" t="s">
        <v>29</v>
      </c>
      <c r="J7039" s="36">
        <v>26901000</v>
      </c>
      <c r="K7039" s="36">
        <v>33297000</v>
      </c>
      <c r="L7039" s="36">
        <v>36041000</v>
      </c>
      <c r="M7039" s="36">
        <v>51780000</v>
      </c>
      <c r="N7039" s="36">
        <v>70380000</v>
      </c>
      <c r="O7039" s="37">
        <v>-2.8E-3</v>
      </c>
      <c r="P7039" s="37">
        <v>5.7099999999999998E-2</v>
      </c>
      <c r="Q7039" s="37">
        <v>5.9299999999999999E-2</v>
      </c>
      <c r="R7039" s="37">
        <v>5.4100000000000002E-2</v>
      </c>
      <c r="S7039" s="37">
        <v>7.0400000000000004E-2</v>
      </c>
      <c r="T7039" s="37"/>
      <c r="U7039" s="37"/>
      <c r="V7039" s="37"/>
      <c r="W7039" s="37"/>
      <c r="X7039" s="37"/>
      <c r="Z7039" s="4" t="str">
        <f t="shared" si="338"/>
        <v>NO</v>
      </c>
      <c r="AA7039" s="4" t="str">
        <f t="shared" si="338"/>
        <v>NO</v>
      </c>
      <c r="AB7039" s="4" t="str">
        <f t="shared" si="338"/>
        <v>NO</v>
      </c>
      <c r="AD7039" s="4">
        <f t="shared" si="339"/>
        <v>0</v>
      </c>
    </row>
    <row r="7040" spans="1:30" ht="27.65" customHeight="1" x14ac:dyDescent="0.35">
      <c r="A7040" s="34">
        <v>7066</v>
      </c>
      <c r="B7040" s="1" t="s">
        <v>20492</v>
      </c>
      <c r="C7040" s="1" t="s">
        <v>29015</v>
      </c>
      <c r="D7040" s="1"/>
      <c r="E7040" s="1" t="s">
        <v>29008</v>
      </c>
      <c r="F7040" s="1" t="s">
        <v>29262</v>
      </c>
      <c r="G7040" s="35" t="s">
        <v>20493</v>
      </c>
      <c r="H7040" s="35" t="s">
        <v>20494</v>
      </c>
      <c r="I7040" s="35" t="s">
        <v>29</v>
      </c>
      <c r="J7040" s="36">
        <v>31675000</v>
      </c>
      <c r="K7040" s="36">
        <v>39199000</v>
      </c>
      <c r="L7040" s="36">
        <v>42584000</v>
      </c>
      <c r="M7040" s="36">
        <v>51204000</v>
      </c>
      <c r="N7040" s="36">
        <v>70371000</v>
      </c>
      <c r="O7040" s="37">
        <v>0.26519999999999999</v>
      </c>
      <c r="P7040" s="37">
        <v>0.33989999999999998</v>
      </c>
      <c r="Q7040" s="37">
        <v>0.30930000000000002</v>
      </c>
      <c r="R7040" s="37">
        <v>0.28449999999999998</v>
      </c>
      <c r="S7040" s="37">
        <v>0.39760000000000001</v>
      </c>
      <c r="T7040" s="37">
        <v>0.32069999999999999</v>
      </c>
      <c r="U7040" s="37">
        <v>0.3049</v>
      </c>
      <c r="V7040" s="37">
        <v>0.25530000000000003</v>
      </c>
      <c r="W7040" s="37">
        <v>0.24060000000000001</v>
      </c>
      <c r="X7040" s="37"/>
      <c r="Z7040" s="4" t="str">
        <f t="shared" si="338"/>
        <v>YES</v>
      </c>
      <c r="AA7040" s="4" t="str">
        <f t="shared" si="338"/>
        <v>YES</v>
      </c>
      <c r="AB7040" s="4" t="str">
        <f t="shared" si="338"/>
        <v>YES</v>
      </c>
      <c r="AD7040" s="4">
        <f t="shared" si="339"/>
        <v>3</v>
      </c>
    </row>
    <row r="7041" spans="1:30" ht="14.4" customHeight="1" x14ac:dyDescent="0.35">
      <c r="A7041" s="34">
        <v>7067</v>
      </c>
      <c r="B7041" s="1" t="s">
        <v>20495</v>
      </c>
      <c r="C7041" s="1" t="s">
        <v>29015</v>
      </c>
      <c r="D7041" s="1"/>
      <c r="E7041" s="1" t="s">
        <v>29008</v>
      </c>
      <c r="F7041" s="1" t="s">
        <v>29262</v>
      </c>
      <c r="G7041" s="35" t="s">
        <v>20496</v>
      </c>
      <c r="H7041" s="35" t="s">
        <v>20497</v>
      </c>
      <c r="I7041" s="35" t="s">
        <v>29</v>
      </c>
      <c r="J7041" s="36">
        <v>13057000</v>
      </c>
      <c r="K7041" s="36">
        <v>48929000</v>
      </c>
      <c r="L7041" s="36">
        <v>31488000</v>
      </c>
      <c r="M7041" s="36">
        <v>61176000</v>
      </c>
      <c r="N7041" s="36">
        <v>70364000</v>
      </c>
      <c r="O7041" s="37">
        <v>0.86670000000000003</v>
      </c>
      <c r="P7041" s="37">
        <v>0.7329</v>
      </c>
      <c r="Q7041" s="37">
        <v>0.43469999999999998</v>
      </c>
      <c r="R7041" s="37">
        <v>0.23630000000000001</v>
      </c>
      <c r="S7041" s="37">
        <v>0.26529999999999998</v>
      </c>
      <c r="T7041" s="37"/>
      <c r="U7041" s="37"/>
      <c r="V7041" s="37"/>
      <c r="W7041" s="37"/>
      <c r="X7041" s="37"/>
      <c r="Z7041" s="4" t="str">
        <f t="shared" si="338"/>
        <v>YES</v>
      </c>
      <c r="AA7041" s="4" t="str">
        <f t="shared" si="338"/>
        <v>YES</v>
      </c>
      <c r="AB7041" s="4" t="str">
        <f t="shared" si="338"/>
        <v>YES</v>
      </c>
      <c r="AD7041" s="4">
        <f t="shared" si="339"/>
        <v>3</v>
      </c>
    </row>
    <row r="7042" spans="1:30" ht="14.4" customHeight="1" x14ac:dyDescent="0.35">
      <c r="A7042" s="34">
        <v>7069</v>
      </c>
      <c r="B7042" s="1" t="s">
        <v>20501</v>
      </c>
      <c r="C7042" s="1" t="s">
        <v>29015</v>
      </c>
      <c r="D7042" s="1"/>
      <c r="E7042" s="1" t="s">
        <v>29008</v>
      </c>
      <c r="F7042" s="1" t="s">
        <v>29262</v>
      </c>
      <c r="G7042" s="35" t="s">
        <v>20502</v>
      </c>
      <c r="H7042" s="35" t="s">
        <v>20503</v>
      </c>
      <c r="I7042" s="35" t="s">
        <v>29</v>
      </c>
      <c r="J7042" s="36">
        <v>70997000</v>
      </c>
      <c r="K7042" s="36">
        <v>74515000</v>
      </c>
      <c r="L7042" s="36">
        <v>70718000</v>
      </c>
      <c r="M7042" s="36">
        <v>66605000</v>
      </c>
      <c r="N7042" s="36">
        <v>70360000</v>
      </c>
      <c r="O7042" s="37">
        <v>0.23300000000000001</v>
      </c>
      <c r="P7042" s="37">
        <v>0.12089999999999999</v>
      </c>
      <c r="Q7042" s="37">
        <v>0.17480000000000001</v>
      </c>
      <c r="R7042" s="37">
        <v>0.19220000000000001</v>
      </c>
      <c r="S7042" s="37">
        <v>0.15090000000000001</v>
      </c>
      <c r="T7042" s="37"/>
      <c r="U7042" s="37"/>
      <c r="V7042" s="37"/>
      <c r="W7042" s="37"/>
      <c r="X7042" s="37"/>
      <c r="Z7042" s="4" t="str">
        <f t="shared" si="338"/>
        <v>NO</v>
      </c>
      <c r="AA7042" s="4" t="str">
        <f t="shared" si="338"/>
        <v>NO</v>
      </c>
      <c r="AB7042" s="4" t="str">
        <f t="shared" si="338"/>
        <v>NO</v>
      </c>
      <c r="AD7042" s="4">
        <f t="shared" si="339"/>
        <v>0</v>
      </c>
    </row>
    <row r="7043" spans="1:30" ht="27.65" customHeight="1" x14ac:dyDescent="0.35">
      <c r="A7043" s="34">
        <v>7068</v>
      </c>
      <c r="B7043" s="1" t="s">
        <v>20498</v>
      </c>
      <c r="C7043" s="1"/>
      <c r="D7043" s="1"/>
      <c r="E7043" s="1"/>
      <c r="F7043" s="1" t="s">
        <v>29262</v>
      </c>
      <c r="G7043" s="35" t="s">
        <v>20499</v>
      </c>
      <c r="H7043" s="35" t="s">
        <v>20500</v>
      </c>
      <c r="I7043" s="35" t="s">
        <v>36</v>
      </c>
      <c r="J7043" s="36"/>
      <c r="K7043" s="36"/>
      <c r="L7043" s="36"/>
      <c r="M7043" s="36">
        <v>112568000</v>
      </c>
      <c r="N7043" s="36">
        <v>70360000</v>
      </c>
      <c r="O7043" s="37"/>
      <c r="P7043" s="37"/>
      <c r="Q7043" s="37"/>
      <c r="R7043" s="37">
        <v>1.26E-2</v>
      </c>
      <c r="S7043" s="37">
        <v>-5.3199999999999997E-2</v>
      </c>
      <c r="T7043" s="37"/>
      <c r="U7043" s="37"/>
      <c r="V7043" s="37"/>
      <c r="W7043" s="37">
        <v>-2.75E-2</v>
      </c>
      <c r="X7043" s="37">
        <v>-2.7900000000000001E-2</v>
      </c>
      <c r="Z7043" s="4" t="str">
        <f t="shared" si="338"/>
        <v>NO</v>
      </c>
      <c r="AA7043" s="4" t="str">
        <f t="shared" si="338"/>
        <v>NO</v>
      </c>
      <c r="AB7043" s="4" t="str">
        <f t="shared" si="338"/>
        <v>NO</v>
      </c>
      <c r="AD7043" s="4">
        <f t="shared" si="339"/>
        <v>0</v>
      </c>
    </row>
    <row r="7044" spans="1:30" ht="14.4" customHeight="1" x14ac:dyDescent="0.35">
      <c r="A7044" s="34">
        <v>7070</v>
      </c>
      <c r="B7044" s="1" t="s">
        <v>20504</v>
      </c>
      <c r="C7044" s="1"/>
      <c r="D7044" s="1"/>
      <c r="E7044" s="1"/>
      <c r="F7044" s="1" t="s">
        <v>29262</v>
      </c>
      <c r="G7044" s="35" t="s">
        <v>20505</v>
      </c>
      <c r="H7044" s="35" t="s">
        <v>20506</v>
      </c>
      <c r="I7044" s="35" t="s">
        <v>43</v>
      </c>
      <c r="J7044" s="36">
        <v>82129000</v>
      </c>
      <c r="K7044" s="36">
        <v>87463000</v>
      </c>
      <c r="L7044" s="36">
        <v>85660000</v>
      </c>
      <c r="M7044" s="36">
        <v>79176000</v>
      </c>
      <c r="N7044" s="36">
        <v>70337000</v>
      </c>
      <c r="O7044" s="37">
        <v>1.8E-3</v>
      </c>
      <c r="P7044" s="37">
        <v>2.98E-2</v>
      </c>
      <c r="Q7044" s="37">
        <v>2.8199999999999999E-2</v>
      </c>
      <c r="R7044" s="37">
        <v>-9.5999999999999992E-3</v>
      </c>
      <c r="S7044" s="37">
        <v>3.0700000000000002E-2</v>
      </c>
      <c r="T7044" s="37">
        <v>-6.6E-3</v>
      </c>
      <c r="U7044" s="37">
        <v>-2.0000000000000001E-4</v>
      </c>
      <c r="V7044" s="37"/>
      <c r="W7044" s="37"/>
      <c r="X7044" s="37"/>
      <c r="Z7044" s="4" t="str">
        <f t="shared" si="338"/>
        <v>NO</v>
      </c>
      <c r="AA7044" s="4" t="str">
        <f t="shared" si="338"/>
        <v>NO</v>
      </c>
      <c r="AB7044" s="4" t="str">
        <f t="shared" si="338"/>
        <v>NO</v>
      </c>
      <c r="AD7044" s="4">
        <f t="shared" si="339"/>
        <v>0</v>
      </c>
    </row>
    <row r="7045" spans="1:30" ht="14.4" customHeight="1" x14ac:dyDescent="0.35">
      <c r="A7045" s="34">
        <v>7071</v>
      </c>
      <c r="B7045" s="1" t="s">
        <v>20507</v>
      </c>
      <c r="C7045" s="1"/>
      <c r="D7045" s="1"/>
      <c r="E7045" s="1"/>
      <c r="F7045" s="1" t="s">
        <v>29262</v>
      </c>
      <c r="G7045" s="35" t="s">
        <v>20508</v>
      </c>
      <c r="H7045" s="35" t="s">
        <v>20509</v>
      </c>
      <c r="I7045" s="35" t="s">
        <v>43</v>
      </c>
      <c r="J7045" s="36">
        <v>63292000</v>
      </c>
      <c r="K7045" s="36">
        <v>66788000</v>
      </c>
      <c r="L7045" s="36">
        <v>73476000</v>
      </c>
      <c r="M7045" s="36">
        <v>73170000</v>
      </c>
      <c r="N7045" s="36">
        <v>70332000</v>
      </c>
      <c r="O7045" s="37">
        <v>0.30919999999999997</v>
      </c>
      <c r="P7045" s="37">
        <v>0.2853</v>
      </c>
      <c r="Q7045" s="37">
        <v>0.34350000000000003</v>
      </c>
      <c r="R7045" s="37">
        <v>2.76E-2</v>
      </c>
      <c r="S7045" s="37">
        <v>0.20799999999999999</v>
      </c>
      <c r="T7045" s="37"/>
      <c r="U7045" s="37"/>
      <c r="V7045" s="37"/>
      <c r="W7045" s="37"/>
      <c r="X7045" s="37"/>
      <c r="Z7045" s="4" t="str">
        <f t="shared" ref="Z7045:AB7108" si="340">IF(Q7045&gt;20%,"YES","NO")</f>
        <v>YES</v>
      </c>
      <c r="AA7045" s="4" t="str">
        <f t="shared" si="340"/>
        <v>NO</v>
      </c>
      <c r="AB7045" s="4" t="str">
        <f t="shared" si="340"/>
        <v>YES</v>
      </c>
      <c r="AD7045" s="4">
        <f t="shared" ref="AD7045:AD7108" si="341">COUNTIF(Z7045:AB7045,"YES")</f>
        <v>2</v>
      </c>
    </row>
    <row r="7046" spans="1:30" ht="14.4" customHeight="1" x14ac:dyDescent="0.35">
      <c r="A7046" s="34">
        <v>7072</v>
      </c>
      <c r="B7046" s="1" t="s">
        <v>20510</v>
      </c>
      <c r="C7046" s="1" t="s">
        <v>29015</v>
      </c>
      <c r="D7046" s="1"/>
      <c r="E7046" s="1" t="s">
        <v>29008</v>
      </c>
      <c r="F7046" s="1" t="s">
        <v>29262</v>
      </c>
      <c r="G7046" s="35" t="s">
        <v>20511</v>
      </c>
      <c r="H7046" s="35" t="s">
        <v>20512</v>
      </c>
      <c r="I7046" s="35" t="s">
        <v>29</v>
      </c>
      <c r="J7046" s="36">
        <v>36710000</v>
      </c>
      <c r="K7046" s="36">
        <v>50670000</v>
      </c>
      <c r="L7046" s="36">
        <v>60671000</v>
      </c>
      <c r="M7046" s="36">
        <v>64179000</v>
      </c>
      <c r="N7046" s="36">
        <v>70315000</v>
      </c>
      <c r="O7046" s="37">
        <v>0.32229999999999998</v>
      </c>
      <c r="P7046" s="37">
        <v>0.24890000000000001</v>
      </c>
      <c r="Q7046" s="37">
        <v>0.11749999999999999</v>
      </c>
      <c r="R7046" s="37">
        <v>8.7999999999999995E-2</v>
      </c>
      <c r="S7046" s="37">
        <v>8.7999999999999995E-2</v>
      </c>
      <c r="T7046" s="37"/>
      <c r="U7046" s="37"/>
      <c r="V7046" s="37"/>
      <c r="W7046" s="37"/>
      <c r="X7046" s="37"/>
      <c r="Z7046" s="4" t="str">
        <f t="shared" si="340"/>
        <v>NO</v>
      </c>
      <c r="AA7046" s="4" t="str">
        <f t="shared" si="340"/>
        <v>NO</v>
      </c>
      <c r="AB7046" s="4" t="str">
        <f t="shared" si="340"/>
        <v>NO</v>
      </c>
      <c r="AD7046" s="4">
        <f t="shared" si="341"/>
        <v>0</v>
      </c>
    </row>
    <row r="7047" spans="1:30" ht="27.65" customHeight="1" x14ac:dyDescent="0.35">
      <c r="A7047" s="34">
        <v>7073</v>
      </c>
      <c r="B7047" s="1" t="s">
        <v>20513</v>
      </c>
      <c r="C7047" s="1" t="s">
        <v>29015</v>
      </c>
      <c r="D7047" s="1"/>
      <c r="E7047" s="1"/>
      <c r="F7047" s="1" t="s">
        <v>29262</v>
      </c>
      <c r="G7047" s="35" t="s">
        <v>20514</v>
      </c>
      <c r="H7047" s="35" t="s">
        <v>20515</v>
      </c>
      <c r="I7047" s="35" t="s">
        <v>390</v>
      </c>
      <c r="J7047" s="36">
        <v>15937000</v>
      </c>
      <c r="K7047" s="36">
        <v>26553000</v>
      </c>
      <c r="L7047" s="36">
        <v>43979000</v>
      </c>
      <c r="M7047" s="36">
        <v>55445000</v>
      </c>
      <c r="N7047" s="36">
        <v>70296000</v>
      </c>
      <c r="O7047" s="37">
        <v>0.18340000000000001</v>
      </c>
      <c r="P7047" s="37">
        <v>4.6800000000000001E-2</v>
      </c>
      <c r="Q7047" s="37">
        <v>0.1867</v>
      </c>
      <c r="R7047" s="37">
        <v>0.25829999999999997</v>
      </c>
      <c r="S7047" s="37">
        <v>0.1636</v>
      </c>
      <c r="T7047" s="37">
        <v>0.16689999999999999</v>
      </c>
      <c r="U7047" s="37">
        <v>3.2399999999999998E-2</v>
      </c>
      <c r="V7047" s="37">
        <v>0.17269999999999999</v>
      </c>
      <c r="W7047" s="37">
        <v>0.24959999999999999</v>
      </c>
      <c r="X7047" s="37">
        <v>0.15559999999999999</v>
      </c>
      <c r="Z7047" s="4" t="str">
        <f t="shared" si="340"/>
        <v>NO</v>
      </c>
      <c r="AA7047" s="4" t="str">
        <f t="shared" si="340"/>
        <v>YES</v>
      </c>
      <c r="AB7047" s="4" t="str">
        <f t="shared" si="340"/>
        <v>NO</v>
      </c>
      <c r="AD7047" s="4">
        <f t="shared" si="341"/>
        <v>1</v>
      </c>
    </row>
    <row r="7048" spans="1:30" ht="14.4" customHeight="1" x14ac:dyDescent="0.35">
      <c r="A7048" s="34">
        <v>7074</v>
      </c>
      <c r="B7048" s="1" t="s">
        <v>9728</v>
      </c>
      <c r="C7048" s="1"/>
      <c r="D7048" s="1"/>
      <c r="E7048" s="1"/>
      <c r="F7048" s="1" t="s">
        <v>29262</v>
      </c>
      <c r="G7048" s="35" t="s">
        <v>20516</v>
      </c>
      <c r="H7048" s="35" t="s">
        <v>20517</v>
      </c>
      <c r="I7048" s="35" t="s">
        <v>33</v>
      </c>
      <c r="J7048" s="36">
        <v>57801000</v>
      </c>
      <c r="K7048" s="36">
        <v>56425000</v>
      </c>
      <c r="L7048" s="36">
        <v>61477000</v>
      </c>
      <c r="M7048" s="36">
        <v>63200000</v>
      </c>
      <c r="N7048" s="36">
        <v>70283000</v>
      </c>
      <c r="O7048" s="37">
        <v>-0.19650000000000001</v>
      </c>
      <c r="P7048" s="37">
        <v>-2.52E-2</v>
      </c>
      <c r="Q7048" s="37">
        <v>0.1983</v>
      </c>
      <c r="R7048" s="37">
        <v>3.1300000000000001E-2</v>
      </c>
      <c r="S7048" s="37">
        <v>0.1988</v>
      </c>
      <c r="T7048" s="37"/>
      <c r="U7048" s="37"/>
      <c r="V7048" s="37"/>
      <c r="W7048" s="37"/>
      <c r="X7048" s="37"/>
      <c r="Z7048" s="4" t="str">
        <f t="shared" si="340"/>
        <v>NO</v>
      </c>
      <c r="AA7048" s="4" t="str">
        <f t="shared" si="340"/>
        <v>NO</v>
      </c>
      <c r="AB7048" s="4" t="str">
        <f t="shared" si="340"/>
        <v>NO</v>
      </c>
      <c r="AD7048" s="4">
        <f t="shared" si="341"/>
        <v>0</v>
      </c>
    </row>
    <row r="7049" spans="1:30" ht="41.4" customHeight="1" x14ac:dyDescent="0.35">
      <c r="A7049" s="34">
        <v>7075</v>
      </c>
      <c r="B7049" s="1" t="s">
        <v>20518</v>
      </c>
      <c r="C7049" s="1" t="s">
        <v>29015</v>
      </c>
      <c r="D7049" s="1"/>
      <c r="E7049" s="1" t="s">
        <v>29008</v>
      </c>
      <c r="F7049" s="1" t="s">
        <v>29262</v>
      </c>
      <c r="G7049" s="35" t="s">
        <v>20519</v>
      </c>
      <c r="H7049" s="35" t="s">
        <v>20520</v>
      </c>
      <c r="I7049" s="35" t="s">
        <v>29</v>
      </c>
      <c r="J7049" s="36">
        <v>33251000</v>
      </c>
      <c r="K7049" s="36">
        <v>36145000</v>
      </c>
      <c r="L7049" s="36">
        <v>48419000</v>
      </c>
      <c r="M7049" s="36">
        <v>66726000</v>
      </c>
      <c r="N7049" s="36">
        <v>70271000</v>
      </c>
      <c r="O7049" s="37">
        <v>0.2198</v>
      </c>
      <c r="P7049" s="37">
        <v>0.1956</v>
      </c>
      <c r="Q7049" s="37">
        <v>0.3574</v>
      </c>
      <c r="R7049" s="37">
        <v>0.38140000000000002</v>
      </c>
      <c r="S7049" s="37">
        <v>0.39410000000000001</v>
      </c>
      <c r="T7049" s="37">
        <v>-4.5999999999999999E-3</v>
      </c>
      <c r="U7049" s="37">
        <v>-3.3099999999999997E-2</v>
      </c>
      <c r="V7049" s="37">
        <v>-1.61E-2</v>
      </c>
      <c r="W7049" s="37">
        <v>-1.9900000000000001E-2</v>
      </c>
      <c r="X7049" s="37">
        <v>-2.01E-2</v>
      </c>
      <c r="Z7049" s="4" t="str">
        <f t="shared" si="340"/>
        <v>YES</v>
      </c>
      <c r="AA7049" s="4" t="str">
        <f t="shared" si="340"/>
        <v>YES</v>
      </c>
      <c r="AB7049" s="4" t="str">
        <f t="shared" si="340"/>
        <v>YES</v>
      </c>
      <c r="AD7049" s="4">
        <f t="shared" si="341"/>
        <v>3</v>
      </c>
    </row>
    <row r="7050" spans="1:30" ht="41.4" customHeight="1" x14ac:dyDescent="0.35">
      <c r="A7050" s="34">
        <v>7076</v>
      </c>
      <c r="B7050" s="1" t="s">
        <v>20521</v>
      </c>
      <c r="C7050" s="1"/>
      <c r="D7050" s="1"/>
      <c r="E7050" s="1"/>
      <c r="F7050" s="1" t="s">
        <v>29262</v>
      </c>
      <c r="G7050" s="35" t="s">
        <v>20522</v>
      </c>
      <c r="H7050" s="35" t="s">
        <v>20523</v>
      </c>
      <c r="I7050" s="35" t="s">
        <v>36</v>
      </c>
      <c r="J7050" s="36">
        <v>18962000</v>
      </c>
      <c r="K7050" s="36">
        <v>34440000</v>
      </c>
      <c r="L7050" s="36">
        <v>47295000</v>
      </c>
      <c r="M7050" s="36">
        <v>59817000</v>
      </c>
      <c r="N7050" s="36">
        <v>70248000</v>
      </c>
      <c r="O7050" s="37">
        <v>0.28689999999999999</v>
      </c>
      <c r="P7050" s="37">
        <v>0.2</v>
      </c>
      <c r="Q7050" s="37">
        <v>0.14940000000000001</v>
      </c>
      <c r="R7050" s="37">
        <v>0.28520000000000001</v>
      </c>
      <c r="S7050" s="37">
        <v>0.22869999999999999</v>
      </c>
      <c r="T7050" s="37">
        <v>0.2702</v>
      </c>
      <c r="U7050" s="37">
        <v>0.1948</v>
      </c>
      <c r="V7050" s="37">
        <v>0.1416</v>
      </c>
      <c r="W7050" s="37">
        <v>0.27700000000000002</v>
      </c>
      <c r="X7050" s="37">
        <v>0.22409999999999999</v>
      </c>
      <c r="Z7050" s="4" t="str">
        <f t="shared" si="340"/>
        <v>NO</v>
      </c>
      <c r="AA7050" s="4" t="str">
        <f t="shared" si="340"/>
        <v>YES</v>
      </c>
      <c r="AB7050" s="4" t="str">
        <f t="shared" si="340"/>
        <v>YES</v>
      </c>
      <c r="AD7050" s="4">
        <f t="shared" si="341"/>
        <v>2</v>
      </c>
    </row>
    <row r="7051" spans="1:30" ht="14.4" customHeight="1" x14ac:dyDescent="0.35">
      <c r="A7051" s="34">
        <v>7077</v>
      </c>
      <c r="B7051" s="1" t="s">
        <v>20524</v>
      </c>
      <c r="C7051" s="1"/>
      <c r="D7051" s="1"/>
      <c r="E7051" s="1"/>
      <c r="F7051" s="1" t="s">
        <v>29262</v>
      </c>
      <c r="G7051" s="35" t="s">
        <v>20525</v>
      </c>
      <c r="H7051" s="35" t="s">
        <v>20526</v>
      </c>
      <c r="I7051" s="35" t="s">
        <v>43</v>
      </c>
      <c r="J7051" s="36"/>
      <c r="K7051" s="36">
        <v>20988000</v>
      </c>
      <c r="L7051" s="36">
        <v>40939000</v>
      </c>
      <c r="M7051" s="36">
        <v>57273000</v>
      </c>
      <c r="N7051" s="36">
        <v>70244000</v>
      </c>
      <c r="O7051" s="37"/>
      <c r="P7051" s="37">
        <v>0.1205</v>
      </c>
      <c r="Q7051" s="37">
        <v>0.14910000000000001</v>
      </c>
      <c r="R7051" s="37">
        <v>0.158</v>
      </c>
      <c r="S7051" s="37">
        <v>0.16270000000000001</v>
      </c>
      <c r="T7051" s="37"/>
      <c r="U7051" s="37">
        <v>0.115</v>
      </c>
      <c r="V7051" s="37">
        <v>0.13750000000000001</v>
      </c>
      <c r="W7051" s="37">
        <v>0.1484</v>
      </c>
      <c r="X7051" s="37">
        <v>0.1517</v>
      </c>
      <c r="Z7051" s="4" t="str">
        <f t="shared" si="340"/>
        <v>NO</v>
      </c>
      <c r="AA7051" s="4" t="str">
        <f t="shared" si="340"/>
        <v>NO</v>
      </c>
      <c r="AB7051" s="4" t="str">
        <f t="shared" si="340"/>
        <v>NO</v>
      </c>
      <c r="AD7051" s="4">
        <f t="shared" si="341"/>
        <v>0</v>
      </c>
    </row>
    <row r="7052" spans="1:30" ht="14.4" customHeight="1" x14ac:dyDescent="0.35">
      <c r="A7052" s="34">
        <v>7078</v>
      </c>
      <c r="B7052" s="1" t="s">
        <v>20527</v>
      </c>
      <c r="C7052" s="1"/>
      <c r="D7052" s="1"/>
      <c r="E7052" s="1"/>
      <c r="F7052" s="1" t="s">
        <v>29262</v>
      </c>
      <c r="G7052" s="35" t="s">
        <v>20528</v>
      </c>
      <c r="H7052" s="35" t="s">
        <v>20529</v>
      </c>
      <c r="I7052" s="35" t="s">
        <v>33</v>
      </c>
      <c r="J7052" s="36">
        <v>52326000</v>
      </c>
      <c r="K7052" s="36">
        <v>48164000</v>
      </c>
      <c r="L7052" s="36">
        <v>43579000</v>
      </c>
      <c r="M7052" s="36">
        <v>50706000</v>
      </c>
      <c r="N7052" s="36">
        <v>70243000</v>
      </c>
      <c r="O7052" s="37">
        <v>0.47010000000000002</v>
      </c>
      <c r="P7052" s="37">
        <v>0.29139999999999999</v>
      </c>
      <c r="Q7052" s="37">
        <v>0.30809999999999998</v>
      </c>
      <c r="R7052" s="37">
        <v>0.31950000000000001</v>
      </c>
      <c r="S7052" s="37">
        <v>0.31080000000000002</v>
      </c>
      <c r="T7052" s="37"/>
      <c r="U7052" s="37"/>
      <c r="V7052" s="37"/>
      <c r="W7052" s="37"/>
      <c r="X7052" s="37"/>
      <c r="Z7052" s="4" t="str">
        <f t="shared" si="340"/>
        <v>YES</v>
      </c>
      <c r="AA7052" s="4" t="str">
        <f t="shared" si="340"/>
        <v>YES</v>
      </c>
      <c r="AB7052" s="4" t="str">
        <f t="shared" si="340"/>
        <v>YES</v>
      </c>
      <c r="AD7052" s="4">
        <f t="shared" si="341"/>
        <v>3</v>
      </c>
    </row>
    <row r="7053" spans="1:30" ht="14.4" customHeight="1" x14ac:dyDescent="0.35">
      <c r="A7053" s="34">
        <v>7079</v>
      </c>
      <c r="B7053" s="1" t="s">
        <v>20530</v>
      </c>
      <c r="C7053" s="1"/>
      <c r="D7053" s="1"/>
      <c r="E7053" s="1"/>
      <c r="F7053" s="1" t="s">
        <v>29262</v>
      </c>
      <c r="G7053" s="35" t="s">
        <v>20531</v>
      </c>
      <c r="H7053" s="35" t="s">
        <v>20532</v>
      </c>
      <c r="I7053" s="35" t="s">
        <v>36</v>
      </c>
      <c r="J7053" s="36">
        <v>7107000</v>
      </c>
      <c r="K7053" s="36">
        <v>23195000</v>
      </c>
      <c r="L7053" s="36">
        <v>32416000</v>
      </c>
      <c r="M7053" s="36">
        <v>51972000</v>
      </c>
      <c r="N7053" s="36">
        <v>70229000</v>
      </c>
      <c r="O7053" s="37">
        <v>0.10879999999999999</v>
      </c>
      <c r="P7053" s="37">
        <v>0.60570000000000002</v>
      </c>
      <c r="Q7053" s="37">
        <v>0.33789999999999998</v>
      </c>
      <c r="R7053" s="37">
        <v>0.20519999999999999</v>
      </c>
      <c r="S7053" s="37">
        <v>0.20880000000000001</v>
      </c>
      <c r="T7053" s="37"/>
      <c r="U7053" s="37"/>
      <c r="V7053" s="37"/>
      <c r="W7053" s="37"/>
      <c r="X7053" s="37"/>
      <c r="Z7053" s="4" t="str">
        <f t="shared" si="340"/>
        <v>YES</v>
      </c>
      <c r="AA7053" s="4" t="str">
        <f t="shared" si="340"/>
        <v>YES</v>
      </c>
      <c r="AB7053" s="4" t="str">
        <f t="shared" si="340"/>
        <v>YES</v>
      </c>
      <c r="AD7053" s="4">
        <f t="shared" si="341"/>
        <v>3</v>
      </c>
    </row>
    <row r="7054" spans="1:30" ht="14.4" customHeight="1" x14ac:dyDescent="0.35">
      <c r="A7054" s="34">
        <v>7080</v>
      </c>
      <c r="B7054" s="1" t="s">
        <v>20533</v>
      </c>
      <c r="C7054" s="1" t="s">
        <v>28702</v>
      </c>
      <c r="D7054" s="1"/>
      <c r="E7054" s="1"/>
      <c r="F7054" s="1" t="s">
        <v>29262</v>
      </c>
      <c r="G7054" s="35" t="s">
        <v>20534</v>
      </c>
      <c r="H7054" s="35" t="s">
        <v>20535</v>
      </c>
      <c r="I7054" s="35" t="s">
        <v>87</v>
      </c>
      <c r="J7054" s="36">
        <v>40615000</v>
      </c>
      <c r="K7054" s="36">
        <v>37382000</v>
      </c>
      <c r="L7054" s="36">
        <v>42388000</v>
      </c>
      <c r="M7054" s="36">
        <v>48433000</v>
      </c>
      <c r="N7054" s="36">
        <v>70227000</v>
      </c>
      <c r="O7054" s="37">
        <v>0.26729999999999998</v>
      </c>
      <c r="P7054" s="37">
        <v>0.153</v>
      </c>
      <c r="Q7054" s="37">
        <v>0.16389999999999999</v>
      </c>
      <c r="R7054" s="37">
        <v>3.1899999999999998E-2</v>
      </c>
      <c r="S7054" s="37">
        <v>0.1017</v>
      </c>
      <c r="T7054" s="37">
        <v>-1.6000000000000001E-3</v>
      </c>
      <c r="U7054" s="37"/>
      <c r="V7054" s="37"/>
      <c r="W7054" s="37"/>
      <c r="X7054" s="37"/>
      <c r="Z7054" s="4" t="str">
        <f t="shared" si="340"/>
        <v>NO</v>
      </c>
      <c r="AA7054" s="4" t="str">
        <f t="shared" si="340"/>
        <v>NO</v>
      </c>
      <c r="AB7054" s="4" t="str">
        <f t="shared" si="340"/>
        <v>NO</v>
      </c>
      <c r="AD7054" s="4">
        <f t="shared" si="341"/>
        <v>0</v>
      </c>
    </row>
    <row r="7055" spans="1:30" x14ac:dyDescent="0.35">
      <c r="A7055" s="34">
        <v>7081</v>
      </c>
      <c r="B7055" s="1" t="s">
        <v>20536</v>
      </c>
      <c r="C7055" s="1"/>
      <c r="D7055" s="1"/>
      <c r="E7055" s="1"/>
      <c r="F7055" s="1" t="s">
        <v>29262</v>
      </c>
      <c r="G7055" s="35" t="s">
        <v>20537</v>
      </c>
      <c r="H7055" s="35" t="s">
        <v>20538</v>
      </c>
      <c r="I7055" s="35" t="s">
        <v>23</v>
      </c>
      <c r="J7055" s="36">
        <v>38060000</v>
      </c>
      <c r="K7055" s="36">
        <v>40789000</v>
      </c>
      <c r="L7055" s="36">
        <v>46609000</v>
      </c>
      <c r="M7055" s="36">
        <v>59633000</v>
      </c>
      <c r="N7055" s="36">
        <v>70226000</v>
      </c>
      <c r="O7055" s="37">
        <v>0.13370000000000001</v>
      </c>
      <c r="P7055" s="37">
        <v>8.48E-2</v>
      </c>
      <c r="Q7055" s="37">
        <v>0.1784</v>
      </c>
      <c r="R7055" s="37">
        <v>0.1883</v>
      </c>
      <c r="S7055" s="37">
        <v>0.14360000000000001</v>
      </c>
      <c r="T7055" s="37"/>
      <c r="U7055" s="37"/>
      <c r="V7055" s="37"/>
      <c r="W7055" s="37"/>
      <c r="X7055" s="37"/>
      <c r="Z7055" s="4" t="str">
        <f t="shared" si="340"/>
        <v>NO</v>
      </c>
      <c r="AA7055" s="4" t="str">
        <f t="shared" si="340"/>
        <v>NO</v>
      </c>
      <c r="AB7055" s="4" t="str">
        <f t="shared" si="340"/>
        <v>NO</v>
      </c>
      <c r="AD7055" s="4">
        <f t="shared" si="341"/>
        <v>0</v>
      </c>
    </row>
    <row r="7056" spans="1:30" ht="41.4" customHeight="1" x14ac:dyDescent="0.35">
      <c r="A7056" s="34">
        <v>7082</v>
      </c>
      <c r="B7056" s="1" t="s">
        <v>20539</v>
      </c>
      <c r="C7056" s="1"/>
      <c r="D7056" s="1"/>
      <c r="E7056" s="1"/>
      <c r="F7056" s="1" t="s">
        <v>29262</v>
      </c>
      <c r="G7056" s="35" t="s">
        <v>20540</v>
      </c>
      <c r="H7056" s="35" t="s">
        <v>20541</v>
      </c>
      <c r="I7056" s="35" t="s">
        <v>23</v>
      </c>
      <c r="J7056" s="36">
        <v>41541000</v>
      </c>
      <c r="K7056" s="36">
        <v>46234000</v>
      </c>
      <c r="L7056" s="36">
        <v>65648000</v>
      </c>
      <c r="M7056" s="36">
        <v>71752000</v>
      </c>
      <c r="N7056" s="36">
        <v>70223000</v>
      </c>
      <c r="O7056" s="37">
        <v>-0.2823</v>
      </c>
      <c r="P7056" s="37">
        <v>-0.3458</v>
      </c>
      <c r="Q7056" s="37">
        <v>-0.15629999999999999</v>
      </c>
      <c r="R7056" s="37">
        <v>-6.5500000000000003E-2</v>
      </c>
      <c r="S7056" s="37">
        <v>-0.1069</v>
      </c>
      <c r="T7056" s="37">
        <v>-0.1399</v>
      </c>
      <c r="U7056" s="37">
        <v>-0.1249</v>
      </c>
      <c r="V7056" s="37">
        <v>-5.3800000000000001E-2</v>
      </c>
      <c r="W7056" s="37">
        <v>-4.53E-2</v>
      </c>
      <c r="X7056" s="37">
        <v>-4.8000000000000001E-2</v>
      </c>
      <c r="Z7056" s="4" t="str">
        <f t="shared" si="340"/>
        <v>NO</v>
      </c>
      <c r="AA7056" s="4" t="str">
        <f t="shared" si="340"/>
        <v>NO</v>
      </c>
      <c r="AB7056" s="4" t="str">
        <f t="shared" si="340"/>
        <v>NO</v>
      </c>
      <c r="AD7056" s="4">
        <f t="shared" si="341"/>
        <v>0</v>
      </c>
    </row>
    <row r="7057" spans="1:30" ht="14.4" customHeight="1" x14ac:dyDescent="0.35">
      <c r="A7057" s="34">
        <v>7083</v>
      </c>
      <c r="B7057" s="1" t="s">
        <v>20542</v>
      </c>
      <c r="C7057" s="1"/>
      <c r="D7057" s="1"/>
      <c r="E7057" s="1"/>
      <c r="F7057" s="1" t="s">
        <v>29262</v>
      </c>
      <c r="G7057" s="35" t="s">
        <v>20543</v>
      </c>
      <c r="H7057" s="35" t="s">
        <v>20544</v>
      </c>
      <c r="I7057" s="35" t="s">
        <v>43</v>
      </c>
      <c r="J7057" s="36">
        <v>78507000</v>
      </c>
      <c r="K7057" s="36">
        <v>79296000</v>
      </c>
      <c r="L7057" s="36">
        <v>76858000</v>
      </c>
      <c r="M7057" s="36">
        <v>71005000</v>
      </c>
      <c r="N7057" s="36">
        <v>70199000</v>
      </c>
      <c r="O7057" s="37">
        <v>7.8700000000000006E-2</v>
      </c>
      <c r="P7057" s="37">
        <v>8.1900000000000001E-2</v>
      </c>
      <c r="Q7057" s="37">
        <v>8.3599999999999994E-2</v>
      </c>
      <c r="R7057" s="37">
        <v>8.3299999999999999E-2</v>
      </c>
      <c r="S7057" s="37">
        <v>5.4199999999999998E-2</v>
      </c>
      <c r="T7057" s="37"/>
      <c r="U7057" s="37"/>
      <c r="V7057" s="37"/>
      <c r="W7057" s="37"/>
      <c r="X7057" s="37"/>
      <c r="Z7057" s="4" t="str">
        <f t="shared" si="340"/>
        <v>NO</v>
      </c>
      <c r="AA7057" s="4" t="str">
        <f t="shared" si="340"/>
        <v>NO</v>
      </c>
      <c r="AB7057" s="4" t="str">
        <f t="shared" si="340"/>
        <v>NO</v>
      </c>
      <c r="AD7057" s="4">
        <f t="shared" si="341"/>
        <v>0</v>
      </c>
    </row>
    <row r="7058" spans="1:30" ht="27.65" customHeight="1" x14ac:dyDescent="0.35">
      <c r="A7058" s="34">
        <v>7084</v>
      </c>
      <c r="B7058" s="1" t="s">
        <v>20545</v>
      </c>
      <c r="C7058" s="1"/>
      <c r="D7058" s="1"/>
      <c r="E7058" s="1"/>
      <c r="F7058" s="1" t="s">
        <v>29262</v>
      </c>
      <c r="G7058" s="35" t="s">
        <v>20546</v>
      </c>
      <c r="H7058" s="35" t="s">
        <v>20547</v>
      </c>
      <c r="I7058" s="35" t="s">
        <v>23</v>
      </c>
      <c r="J7058" s="36">
        <v>33139000</v>
      </c>
      <c r="K7058" s="36">
        <v>51609000</v>
      </c>
      <c r="L7058" s="36">
        <v>56276000</v>
      </c>
      <c r="M7058" s="36">
        <v>68894000</v>
      </c>
      <c r="N7058" s="36">
        <v>70198000</v>
      </c>
      <c r="O7058" s="37">
        <v>0.62339999999999995</v>
      </c>
      <c r="P7058" s="37">
        <v>0.4143</v>
      </c>
      <c r="Q7058" s="37">
        <v>0.39950000000000002</v>
      </c>
      <c r="R7058" s="37">
        <v>0.77600000000000002</v>
      </c>
      <c r="S7058" s="37">
        <v>0.37980000000000003</v>
      </c>
      <c r="T7058" s="37">
        <v>0.61550000000000005</v>
      </c>
      <c r="U7058" s="37">
        <v>0.17380000000000001</v>
      </c>
      <c r="V7058" s="37">
        <v>0.1502</v>
      </c>
      <c r="W7058" s="37"/>
      <c r="X7058" s="37"/>
      <c r="Z7058" s="4" t="str">
        <f t="shared" si="340"/>
        <v>YES</v>
      </c>
      <c r="AA7058" s="4" t="str">
        <f t="shared" si="340"/>
        <v>YES</v>
      </c>
      <c r="AB7058" s="4" t="str">
        <f t="shared" si="340"/>
        <v>YES</v>
      </c>
      <c r="AD7058" s="4">
        <f t="shared" si="341"/>
        <v>3</v>
      </c>
    </row>
    <row r="7059" spans="1:30" ht="27.65" customHeight="1" x14ac:dyDescent="0.35">
      <c r="A7059" s="34">
        <v>7085</v>
      </c>
      <c r="B7059" s="1" t="s">
        <v>20548</v>
      </c>
      <c r="C7059" s="1"/>
      <c r="D7059" s="1"/>
      <c r="E7059" s="1"/>
      <c r="F7059" s="1" t="s">
        <v>29262</v>
      </c>
      <c r="G7059" s="35" t="s">
        <v>20549</v>
      </c>
      <c r="H7059" s="35" t="s">
        <v>20550</v>
      </c>
      <c r="I7059" s="35" t="s">
        <v>33</v>
      </c>
      <c r="J7059" s="36">
        <v>29710000</v>
      </c>
      <c r="K7059" s="36">
        <v>42020000</v>
      </c>
      <c r="L7059" s="36">
        <v>54339000</v>
      </c>
      <c r="M7059" s="36">
        <v>64091000</v>
      </c>
      <c r="N7059" s="36">
        <v>70192000</v>
      </c>
      <c r="O7059" s="37">
        <v>0.1105</v>
      </c>
      <c r="P7059" s="37">
        <v>0.42549999999999999</v>
      </c>
      <c r="Q7059" s="37">
        <v>0.52470000000000006</v>
      </c>
      <c r="R7059" s="37">
        <v>0.50790000000000002</v>
      </c>
      <c r="S7059" s="37">
        <v>0.46360000000000001</v>
      </c>
      <c r="T7059" s="37"/>
      <c r="U7059" s="37"/>
      <c r="V7059" s="37"/>
      <c r="W7059" s="37"/>
      <c r="X7059" s="37">
        <v>0.44700000000000001</v>
      </c>
      <c r="Z7059" s="4" t="str">
        <f t="shared" si="340"/>
        <v>YES</v>
      </c>
      <c r="AA7059" s="4" t="str">
        <f t="shared" si="340"/>
        <v>YES</v>
      </c>
      <c r="AB7059" s="4" t="str">
        <f t="shared" si="340"/>
        <v>YES</v>
      </c>
      <c r="AD7059" s="4">
        <f t="shared" si="341"/>
        <v>3</v>
      </c>
    </row>
    <row r="7060" spans="1:30" ht="27.65" customHeight="1" x14ac:dyDescent="0.35">
      <c r="A7060" s="34">
        <v>7086</v>
      </c>
      <c r="B7060" s="1" t="s">
        <v>20551</v>
      </c>
      <c r="C7060" s="1" t="s">
        <v>29015</v>
      </c>
      <c r="D7060" s="1"/>
      <c r="E7060" s="1" t="s">
        <v>29008</v>
      </c>
      <c r="F7060" s="1" t="s">
        <v>29262</v>
      </c>
      <c r="G7060" s="35" t="s">
        <v>20552</v>
      </c>
      <c r="H7060" s="35" t="s">
        <v>20553</v>
      </c>
      <c r="I7060" s="35" t="s">
        <v>29</v>
      </c>
      <c r="J7060" s="36">
        <v>5613000</v>
      </c>
      <c r="K7060" s="36">
        <v>53506000</v>
      </c>
      <c r="L7060" s="36">
        <v>60350000</v>
      </c>
      <c r="M7060" s="36">
        <v>64586000</v>
      </c>
      <c r="N7060" s="36">
        <v>70177000</v>
      </c>
      <c r="O7060" s="37">
        <v>0.65510000000000002</v>
      </c>
      <c r="P7060" s="37">
        <v>0.45779999999999998</v>
      </c>
      <c r="Q7060" s="37">
        <v>0.23219999999999999</v>
      </c>
      <c r="R7060" s="37">
        <v>0.26529999999999998</v>
      </c>
      <c r="S7060" s="37">
        <v>0.40949999999999998</v>
      </c>
      <c r="T7060" s="37">
        <v>0.64970000000000006</v>
      </c>
      <c r="U7060" s="37"/>
      <c r="V7060" s="37"/>
      <c r="W7060" s="37"/>
      <c r="X7060" s="37"/>
      <c r="Z7060" s="4" t="str">
        <f t="shared" si="340"/>
        <v>YES</v>
      </c>
      <c r="AA7060" s="4" t="str">
        <f t="shared" si="340"/>
        <v>YES</v>
      </c>
      <c r="AB7060" s="4" t="str">
        <f t="shared" si="340"/>
        <v>YES</v>
      </c>
      <c r="AD7060" s="4">
        <f t="shared" si="341"/>
        <v>3</v>
      </c>
    </row>
    <row r="7061" spans="1:30" ht="27.65" customHeight="1" x14ac:dyDescent="0.35">
      <c r="A7061" s="34">
        <v>7087</v>
      </c>
      <c r="B7061" s="1" t="s">
        <v>20554</v>
      </c>
      <c r="C7061" s="1" t="s">
        <v>29015</v>
      </c>
      <c r="D7061" s="1"/>
      <c r="E7061" s="1" t="s">
        <v>29008</v>
      </c>
      <c r="F7061" s="1" t="s">
        <v>29262</v>
      </c>
      <c r="G7061" s="35" t="s">
        <v>20555</v>
      </c>
      <c r="H7061" s="35" t="s">
        <v>20556</v>
      </c>
      <c r="I7061" s="35" t="s">
        <v>29</v>
      </c>
      <c r="J7061" s="36">
        <v>63312000</v>
      </c>
      <c r="K7061" s="36">
        <v>58718000</v>
      </c>
      <c r="L7061" s="36">
        <v>67912000</v>
      </c>
      <c r="M7061" s="36">
        <v>64652000</v>
      </c>
      <c r="N7061" s="36">
        <v>70156000</v>
      </c>
      <c r="O7061" s="37">
        <v>5.5E-2</v>
      </c>
      <c r="P7061" s="37">
        <v>1.11E-2</v>
      </c>
      <c r="Q7061" s="37">
        <v>8.1900000000000001E-2</v>
      </c>
      <c r="R7061" s="37">
        <v>-4.5699999999999998E-2</v>
      </c>
      <c r="S7061" s="37">
        <v>2.4500000000000001E-2</v>
      </c>
      <c r="T7061" s="37"/>
      <c r="U7061" s="37"/>
      <c r="V7061" s="37"/>
      <c r="W7061" s="37"/>
      <c r="X7061" s="37">
        <v>-2.0999999999999999E-3</v>
      </c>
      <c r="Z7061" s="4" t="str">
        <f t="shared" si="340"/>
        <v>NO</v>
      </c>
      <c r="AA7061" s="4" t="str">
        <f t="shared" si="340"/>
        <v>NO</v>
      </c>
      <c r="AB7061" s="4" t="str">
        <f t="shared" si="340"/>
        <v>NO</v>
      </c>
      <c r="AD7061" s="4">
        <f t="shared" si="341"/>
        <v>0</v>
      </c>
    </row>
    <row r="7062" spans="1:30" ht="41.4" customHeight="1" x14ac:dyDescent="0.35">
      <c r="A7062" s="34">
        <v>7088</v>
      </c>
      <c r="B7062" s="1" t="s">
        <v>20557</v>
      </c>
      <c r="C7062" s="1" t="s">
        <v>29015</v>
      </c>
      <c r="D7062" s="1"/>
      <c r="E7062" s="1" t="s">
        <v>29008</v>
      </c>
      <c r="F7062" s="1" t="s">
        <v>29262</v>
      </c>
      <c r="G7062" s="35" t="s">
        <v>20558</v>
      </c>
      <c r="H7062" s="35" t="s">
        <v>20559</v>
      </c>
      <c r="I7062" s="35" t="s">
        <v>29</v>
      </c>
      <c r="J7062" s="36">
        <v>20862000</v>
      </c>
      <c r="K7062" s="36">
        <v>31445000</v>
      </c>
      <c r="L7062" s="36">
        <v>51017000</v>
      </c>
      <c r="M7062" s="36">
        <v>63212000</v>
      </c>
      <c r="N7062" s="36">
        <v>70155000</v>
      </c>
      <c r="O7062" s="37">
        <v>0.3856</v>
      </c>
      <c r="P7062" s="37">
        <v>0.38040000000000002</v>
      </c>
      <c r="Q7062" s="37">
        <v>7.7799999999999994E-2</v>
      </c>
      <c r="R7062" s="37">
        <v>0.1716</v>
      </c>
      <c r="S7062" s="37">
        <v>0.46229999999999999</v>
      </c>
      <c r="T7062" s="37">
        <v>0.41620000000000001</v>
      </c>
      <c r="U7062" s="37">
        <v>0.36649999999999999</v>
      </c>
      <c r="V7062" s="37">
        <v>6.2399999999999997E-2</v>
      </c>
      <c r="W7062" s="37">
        <v>0.15579999999999999</v>
      </c>
      <c r="X7062" s="37">
        <v>0.44309999999999999</v>
      </c>
      <c r="Z7062" s="4" t="str">
        <f t="shared" si="340"/>
        <v>NO</v>
      </c>
      <c r="AA7062" s="4" t="str">
        <f t="shared" si="340"/>
        <v>NO</v>
      </c>
      <c r="AB7062" s="4" t="str">
        <f t="shared" si="340"/>
        <v>YES</v>
      </c>
      <c r="AD7062" s="4">
        <f t="shared" si="341"/>
        <v>1</v>
      </c>
    </row>
    <row r="7063" spans="1:30" ht="27.65" customHeight="1" x14ac:dyDescent="0.35">
      <c r="A7063" s="34">
        <v>7089</v>
      </c>
      <c r="B7063" s="1" t="s">
        <v>20560</v>
      </c>
      <c r="C7063" s="1" t="s">
        <v>29015</v>
      </c>
      <c r="D7063" s="1"/>
      <c r="E7063" s="1" t="s">
        <v>29008</v>
      </c>
      <c r="F7063" s="1" t="s">
        <v>29262</v>
      </c>
      <c r="G7063" s="35" t="s">
        <v>20561</v>
      </c>
      <c r="H7063" s="35" t="s">
        <v>20562</v>
      </c>
      <c r="I7063" s="35" t="s">
        <v>29</v>
      </c>
      <c r="J7063" s="36"/>
      <c r="K7063" s="36">
        <v>155000</v>
      </c>
      <c r="L7063" s="36">
        <v>11431000</v>
      </c>
      <c r="M7063" s="36">
        <v>28428000</v>
      </c>
      <c r="N7063" s="36">
        <v>70143000</v>
      </c>
      <c r="O7063" s="37"/>
      <c r="P7063" s="37">
        <v>-7.0129000000000001</v>
      </c>
      <c r="Q7063" s="37">
        <v>0.17710000000000001</v>
      </c>
      <c r="R7063" s="37">
        <v>0.12520000000000001</v>
      </c>
      <c r="S7063" s="37">
        <v>0.59840000000000004</v>
      </c>
      <c r="T7063" s="37"/>
      <c r="U7063" s="37"/>
      <c r="V7063" s="37"/>
      <c r="W7063" s="37"/>
      <c r="X7063" s="37"/>
      <c r="Z7063" s="4" t="str">
        <f t="shared" si="340"/>
        <v>NO</v>
      </c>
      <c r="AA7063" s="4" t="str">
        <f t="shared" si="340"/>
        <v>NO</v>
      </c>
      <c r="AB7063" s="4" t="str">
        <f t="shared" si="340"/>
        <v>YES</v>
      </c>
      <c r="AD7063" s="4">
        <f t="shared" si="341"/>
        <v>1</v>
      </c>
    </row>
    <row r="7064" spans="1:30" x14ac:dyDescent="0.35">
      <c r="A7064" s="34">
        <v>7090</v>
      </c>
      <c r="B7064" s="1" t="s">
        <v>3497</v>
      </c>
      <c r="C7064" s="1" t="s">
        <v>29015</v>
      </c>
      <c r="D7064" s="1"/>
      <c r="E7064" s="1" t="s">
        <v>29008</v>
      </c>
      <c r="F7064" s="1" t="s">
        <v>29262</v>
      </c>
      <c r="G7064" s="35" t="s">
        <v>20563</v>
      </c>
      <c r="H7064" s="35" t="s">
        <v>20564</v>
      </c>
      <c r="I7064" s="35" t="s">
        <v>29</v>
      </c>
      <c r="J7064" s="36">
        <v>46800000</v>
      </c>
      <c r="K7064" s="36">
        <v>54045000</v>
      </c>
      <c r="L7064" s="36">
        <v>56703000</v>
      </c>
      <c r="M7064" s="36">
        <v>67104000</v>
      </c>
      <c r="N7064" s="36">
        <v>70132000</v>
      </c>
      <c r="O7064" s="37">
        <v>0.2019</v>
      </c>
      <c r="P7064" s="37">
        <v>0.1981</v>
      </c>
      <c r="Q7064" s="37">
        <v>0.19370000000000001</v>
      </c>
      <c r="R7064" s="37">
        <v>0.18140000000000001</v>
      </c>
      <c r="S7064" s="37">
        <v>0.214</v>
      </c>
      <c r="T7064" s="37"/>
      <c r="U7064" s="37"/>
      <c r="V7064" s="37"/>
      <c r="W7064" s="37"/>
      <c r="X7064" s="37"/>
      <c r="Z7064" s="4" t="str">
        <f t="shared" si="340"/>
        <v>NO</v>
      </c>
      <c r="AA7064" s="4" t="str">
        <f t="shared" si="340"/>
        <v>NO</v>
      </c>
      <c r="AB7064" s="4" t="str">
        <f t="shared" si="340"/>
        <v>YES</v>
      </c>
      <c r="AD7064" s="4">
        <f t="shared" si="341"/>
        <v>1</v>
      </c>
    </row>
    <row r="7065" spans="1:30" ht="14.4" customHeight="1" x14ac:dyDescent="0.35">
      <c r="A7065" s="34">
        <v>7091</v>
      </c>
      <c r="B7065" s="1" t="s">
        <v>20565</v>
      </c>
      <c r="C7065" s="1" t="s">
        <v>29015</v>
      </c>
      <c r="D7065" s="1"/>
      <c r="E7065" s="1" t="s">
        <v>29008</v>
      </c>
      <c r="F7065" s="1" t="s">
        <v>29262</v>
      </c>
      <c r="G7065" s="35" t="s">
        <v>20566</v>
      </c>
      <c r="H7065" s="35" t="s">
        <v>20567</v>
      </c>
      <c r="I7065" s="35" t="s">
        <v>29</v>
      </c>
      <c r="J7065" s="36">
        <v>34007000</v>
      </c>
      <c r="K7065" s="36">
        <v>48386000</v>
      </c>
      <c r="L7065" s="36">
        <v>46273000</v>
      </c>
      <c r="M7065" s="36">
        <v>98559000</v>
      </c>
      <c r="N7065" s="36">
        <v>70124000</v>
      </c>
      <c r="O7065" s="37">
        <v>0.30680000000000002</v>
      </c>
      <c r="P7065" s="37">
        <v>0.32769999999999999</v>
      </c>
      <c r="Q7065" s="37">
        <v>0.2717</v>
      </c>
      <c r="R7065" s="37">
        <v>0.3241</v>
      </c>
      <c r="S7065" s="37">
        <v>-0.16769999999999999</v>
      </c>
      <c r="T7065" s="37"/>
      <c r="U7065" s="37"/>
      <c r="V7065" s="37"/>
      <c r="W7065" s="37"/>
      <c r="X7065" s="37"/>
      <c r="Z7065" s="4" t="str">
        <f t="shared" si="340"/>
        <v>YES</v>
      </c>
      <c r="AA7065" s="4" t="str">
        <f t="shared" si="340"/>
        <v>YES</v>
      </c>
      <c r="AB7065" s="4" t="str">
        <f t="shared" si="340"/>
        <v>NO</v>
      </c>
      <c r="AD7065" s="4">
        <f t="shared" si="341"/>
        <v>2</v>
      </c>
    </row>
    <row r="7066" spans="1:30" ht="14.4" customHeight="1" x14ac:dyDescent="0.35">
      <c r="A7066" s="34">
        <v>7092</v>
      </c>
      <c r="B7066" s="1" t="s">
        <v>20568</v>
      </c>
      <c r="C7066" s="1"/>
      <c r="D7066" s="1"/>
      <c r="E7066" s="1"/>
      <c r="F7066" s="1" t="s">
        <v>29262</v>
      </c>
      <c r="G7066" s="35" t="s">
        <v>20569</v>
      </c>
      <c r="H7066" s="35" t="s">
        <v>20570</v>
      </c>
      <c r="I7066" s="35" t="s">
        <v>23</v>
      </c>
      <c r="J7066" s="36">
        <v>60295000</v>
      </c>
      <c r="K7066" s="36">
        <v>65148000</v>
      </c>
      <c r="L7066" s="36">
        <v>57716000</v>
      </c>
      <c r="M7066" s="36">
        <v>61952000</v>
      </c>
      <c r="N7066" s="36">
        <v>70117000</v>
      </c>
      <c r="O7066" s="37">
        <v>0.32650000000000001</v>
      </c>
      <c r="P7066" s="37">
        <v>0.19120000000000001</v>
      </c>
      <c r="Q7066" s="37">
        <v>0.1951</v>
      </c>
      <c r="R7066" s="37">
        <v>5.0900000000000001E-2</v>
      </c>
      <c r="S7066" s="37">
        <v>0.12920000000000001</v>
      </c>
      <c r="T7066" s="37"/>
      <c r="U7066" s="37"/>
      <c r="V7066" s="37"/>
      <c r="W7066" s="37"/>
      <c r="X7066" s="37"/>
      <c r="Z7066" s="4" t="str">
        <f t="shared" si="340"/>
        <v>NO</v>
      </c>
      <c r="AA7066" s="4" t="str">
        <f t="shared" si="340"/>
        <v>NO</v>
      </c>
      <c r="AB7066" s="4" t="str">
        <f t="shared" si="340"/>
        <v>NO</v>
      </c>
      <c r="AD7066" s="4">
        <f t="shared" si="341"/>
        <v>0</v>
      </c>
    </row>
    <row r="7067" spans="1:30" ht="14.4" customHeight="1" x14ac:dyDescent="0.35">
      <c r="A7067" s="34">
        <v>7093</v>
      </c>
      <c r="B7067" s="1" t="s">
        <v>7094</v>
      </c>
      <c r="C7067" s="1" t="s">
        <v>29015</v>
      </c>
      <c r="D7067" s="1"/>
      <c r="E7067" s="1" t="s">
        <v>29008</v>
      </c>
      <c r="F7067" s="1" t="s">
        <v>29262</v>
      </c>
      <c r="G7067" s="35" t="s">
        <v>20571</v>
      </c>
      <c r="H7067" s="35" t="s">
        <v>20572</v>
      </c>
      <c r="I7067" s="35" t="s">
        <v>29</v>
      </c>
      <c r="J7067" s="36">
        <v>40365000</v>
      </c>
      <c r="K7067" s="36">
        <v>43752000</v>
      </c>
      <c r="L7067" s="36">
        <v>57737000</v>
      </c>
      <c r="M7067" s="36">
        <v>57110000</v>
      </c>
      <c r="N7067" s="36">
        <v>70116000</v>
      </c>
      <c r="O7067" s="37">
        <v>6.3500000000000001E-2</v>
      </c>
      <c r="P7067" s="37">
        <v>6.2899999999999998E-2</v>
      </c>
      <c r="Q7067" s="37">
        <v>8.0600000000000005E-2</v>
      </c>
      <c r="R7067" s="37">
        <v>7.2300000000000003E-2</v>
      </c>
      <c r="S7067" s="37">
        <v>0.06</v>
      </c>
      <c r="T7067" s="37"/>
      <c r="U7067" s="37"/>
      <c r="V7067" s="37"/>
      <c r="W7067" s="37"/>
      <c r="X7067" s="37"/>
      <c r="Z7067" s="4" t="str">
        <f t="shared" si="340"/>
        <v>NO</v>
      </c>
      <c r="AA7067" s="4" t="str">
        <f t="shared" si="340"/>
        <v>NO</v>
      </c>
      <c r="AB7067" s="4" t="str">
        <f t="shared" si="340"/>
        <v>NO</v>
      </c>
      <c r="AD7067" s="4">
        <f t="shared" si="341"/>
        <v>0</v>
      </c>
    </row>
    <row r="7068" spans="1:30" ht="14.4" customHeight="1" x14ac:dyDescent="0.35">
      <c r="A7068" s="34">
        <v>7094</v>
      </c>
      <c r="B7068" s="1" t="s">
        <v>20573</v>
      </c>
      <c r="C7068" s="1" t="s">
        <v>29015</v>
      </c>
      <c r="D7068" s="1"/>
      <c r="E7068" s="1" t="s">
        <v>29008</v>
      </c>
      <c r="F7068" s="1" t="s">
        <v>29262</v>
      </c>
      <c r="G7068" s="35" t="s">
        <v>20574</v>
      </c>
      <c r="H7068" s="35" t="s">
        <v>20575</v>
      </c>
      <c r="I7068" s="35" t="s">
        <v>29</v>
      </c>
      <c r="J7068" s="36">
        <v>45197000</v>
      </c>
      <c r="K7068" s="36">
        <v>58655000</v>
      </c>
      <c r="L7068" s="36">
        <v>74626000</v>
      </c>
      <c r="M7068" s="36">
        <v>75242000</v>
      </c>
      <c r="N7068" s="36">
        <v>70113000</v>
      </c>
      <c r="O7068" s="37">
        <v>0.4879</v>
      </c>
      <c r="P7068" s="37">
        <v>0.43480000000000002</v>
      </c>
      <c r="Q7068" s="37">
        <v>0.63319999999999999</v>
      </c>
      <c r="R7068" s="37">
        <v>0.61599999999999999</v>
      </c>
      <c r="S7068" s="37">
        <v>0.48480000000000001</v>
      </c>
      <c r="T7068" s="37"/>
      <c r="U7068" s="37"/>
      <c r="V7068" s="37"/>
      <c r="W7068" s="37"/>
      <c r="X7068" s="37"/>
      <c r="Z7068" s="4" t="str">
        <f t="shared" si="340"/>
        <v>YES</v>
      </c>
      <c r="AA7068" s="4" t="str">
        <f t="shared" si="340"/>
        <v>YES</v>
      </c>
      <c r="AB7068" s="4" t="str">
        <f t="shared" si="340"/>
        <v>YES</v>
      </c>
      <c r="AD7068" s="4">
        <f t="shared" si="341"/>
        <v>3</v>
      </c>
    </row>
    <row r="7069" spans="1:30" ht="14.4" customHeight="1" x14ac:dyDescent="0.35">
      <c r="A7069" s="34">
        <v>7095</v>
      </c>
      <c r="B7069" s="1" t="s">
        <v>20576</v>
      </c>
      <c r="C7069" s="1" t="s">
        <v>29015</v>
      </c>
      <c r="D7069" s="1"/>
      <c r="E7069" s="1" t="s">
        <v>29008</v>
      </c>
      <c r="F7069" s="1" t="s">
        <v>29262</v>
      </c>
      <c r="G7069" s="35" t="s">
        <v>20577</v>
      </c>
      <c r="H7069" s="35" t="s">
        <v>20578</v>
      </c>
      <c r="I7069" s="35" t="s">
        <v>29</v>
      </c>
      <c r="J7069" s="36">
        <v>24421000</v>
      </c>
      <c r="K7069" s="36">
        <v>31369000</v>
      </c>
      <c r="L7069" s="36">
        <v>39699000</v>
      </c>
      <c r="M7069" s="36">
        <v>57501000</v>
      </c>
      <c r="N7069" s="36">
        <v>70098000</v>
      </c>
      <c r="O7069" s="37">
        <v>0.13739999999999999</v>
      </c>
      <c r="P7069" s="37">
        <v>0.17330000000000001</v>
      </c>
      <c r="Q7069" s="37">
        <v>0.12820000000000001</v>
      </c>
      <c r="R7069" s="37">
        <v>3.5499999999999997E-2</v>
      </c>
      <c r="S7069" s="37">
        <v>5.9499999999999997E-2</v>
      </c>
      <c r="T7069" s="37"/>
      <c r="U7069" s="37">
        <v>-2.8999999999999998E-3</v>
      </c>
      <c r="V7069" s="37">
        <v>-3.5999999999999999E-3</v>
      </c>
      <c r="W7069" s="37">
        <v>-5.9999999999999995E-4</v>
      </c>
      <c r="X7069" s="37"/>
      <c r="Z7069" s="4" t="str">
        <f t="shared" si="340"/>
        <v>NO</v>
      </c>
      <c r="AA7069" s="4" t="str">
        <f t="shared" si="340"/>
        <v>NO</v>
      </c>
      <c r="AB7069" s="4" t="str">
        <f t="shared" si="340"/>
        <v>NO</v>
      </c>
      <c r="AD7069" s="4">
        <f t="shared" si="341"/>
        <v>0</v>
      </c>
    </row>
    <row r="7070" spans="1:30" ht="14.4" customHeight="1" x14ac:dyDescent="0.35">
      <c r="A7070" s="34">
        <v>7096</v>
      </c>
      <c r="B7070" s="1" t="s">
        <v>20579</v>
      </c>
      <c r="C7070" s="1" t="s">
        <v>29015</v>
      </c>
      <c r="D7070" s="1"/>
      <c r="E7070" s="1" t="s">
        <v>29008</v>
      </c>
      <c r="F7070" s="1" t="s">
        <v>29262</v>
      </c>
      <c r="G7070" s="35" t="s">
        <v>20580</v>
      </c>
      <c r="H7070" s="35" t="s">
        <v>20581</v>
      </c>
      <c r="I7070" s="35" t="s">
        <v>29</v>
      </c>
      <c r="J7070" s="36">
        <v>33632000</v>
      </c>
      <c r="K7070" s="36">
        <v>47054000</v>
      </c>
      <c r="L7070" s="36">
        <v>48685000</v>
      </c>
      <c r="M7070" s="36">
        <v>52322000</v>
      </c>
      <c r="N7070" s="36">
        <v>70082000</v>
      </c>
      <c r="O7070" s="37">
        <v>0.12809999999999999</v>
      </c>
      <c r="P7070" s="37">
        <v>0.16769999999999999</v>
      </c>
      <c r="Q7070" s="37">
        <v>0.20749999999999999</v>
      </c>
      <c r="R7070" s="37">
        <v>0.1633</v>
      </c>
      <c r="S7070" s="37">
        <v>1.1900000000000001E-2</v>
      </c>
      <c r="T7070" s="37"/>
      <c r="U7070" s="37"/>
      <c r="V7070" s="37"/>
      <c r="W7070" s="37"/>
      <c r="X7070" s="37"/>
      <c r="Z7070" s="4" t="str">
        <f t="shared" si="340"/>
        <v>YES</v>
      </c>
      <c r="AA7070" s="4" t="str">
        <f t="shared" si="340"/>
        <v>NO</v>
      </c>
      <c r="AB7070" s="4" t="str">
        <f t="shared" si="340"/>
        <v>NO</v>
      </c>
      <c r="AD7070" s="4">
        <f t="shared" si="341"/>
        <v>1</v>
      </c>
    </row>
    <row r="7071" spans="1:30" ht="27.65" customHeight="1" x14ac:dyDescent="0.35">
      <c r="A7071" s="34">
        <v>7097</v>
      </c>
      <c r="B7071" s="1" t="s">
        <v>20582</v>
      </c>
      <c r="C7071" s="1"/>
      <c r="D7071" s="1"/>
      <c r="E7071" s="1"/>
      <c r="F7071" s="1" t="s">
        <v>29262</v>
      </c>
      <c r="G7071" s="35" t="s">
        <v>20583</v>
      </c>
      <c r="H7071" s="35" t="s">
        <v>20584</v>
      </c>
      <c r="I7071" s="35" t="s">
        <v>23</v>
      </c>
      <c r="J7071" s="36">
        <v>104801000</v>
      </c>
      <c r="K7071" s="36">
        <v>58035000</v>
      </c>
      <c r="L7071" s="36">
        <v>53838000</v>
      </c>
      <c r="M7071" s="36">
        <v>65601000</v>
      </c>
      <c r="N7071" s="36">
        <v>70066000</v>
      </c>
      <c r="O7071" s="37">
        <v>0.24390000000000001</v>
      </c>
      <c r="P7071" s="37">
        <v>0.14649999999999999</v>
      </c>
      <c r="Q7071" s="37">
        <v>0.1046</v>
      </c>
      <c r="R7071" s="37">
        <v>0.17949999999999999</v>
      </c>
      <c r="S7071" s="37">
        <v>5.0099999999999999E-2</v>
      </c>
      <c r="T7071" s="37"/>
      <c r="U7071" s="37"/>
      <c r="V7071" s="37"/>
      <c r="W7071" s="37"/>
      <c r="X7071" s="37"/>
      <c r="Z7071" s="4" t="str">
        <f t="shared" si="340"/>
        <v>NO</v>
      </c>
      <c r="AA7071" s="4" t="str">
        <f t="shared" si="340"/>
        <v>NO</v>
      </c>
      <c r="AB7071" s="4" t="str">
        <f t="shared" si="340"/>
        <v>NO</v>
      </c>
      <c r="AD7071" s="4">
        <f t="shared" si="341"/>
        <v>0</v>
      </c>
    </row>
    <row r="7072" spans="1:30" ht="14.4" customHeight="1" x14ac:dyDescent="0.35">
      <c r="A7072" s="34">
        <v>7098</v>
      </c>
      <c r="B7072" s="1" t="s">
        <v>20585</v>
      </c>
      <c r="C7072" s="1"/>
      <c r="D7072" s="1"/>
      <c r="E7072" s="1"/>
      <c r="F7072" s="1" t="s">
        <v>29262</v>
      </c>
      <c r="G7072" s="35" t="s">
        <v>20586</v>
      </c>
      <c r="H7072" s="35" t="s">
        <v>20587</v>
      </c>
      <c r="I7072" s="35" t="s">
        <v>33</v>
      </c>
      <c r="J7072" s="36"/>
      <c r="K7072" s="36"/>
      <c r="L7072" s="36">
        <v>139486000</v>
      </c>
      <c r="M7072" s="36">
        <v>144379000</v>
      </c>
      <c r="N7072" s="36">
        <v>70053000</v>
      </c>
      <c r="O7072" s="37"/>
      <c r="P7072" s="37"/>
      <c r="Q7072" s="37">
        <v>1.1599999999999999E-2</v>
      </c>
      <c r="R7072" s="37">
        <v>0.60440000000000005</v>
      </c>
      <c r="S7072" s="37">
        <v>0.37159999999999999</v>
      </c>
      <c r="T7072" s="37"/>
      <c r="U7072" s="37"/>
      <c r="V7072" s="37">
        <v>1.0200000000000001E-2</v>
      </c>
      <c r="W7072" s="37">
        <v>0.60409999999999997</v>
      </c>
      <c r="X7072" s="37">
        <v>0.37209999999999999</v>
      </c>
      <c r="Z7072" s="4" t="str">
        <f t="shared" si="340"/>
        <v>NO</v>
      </c>
      <c r="AA7072" s="4" t="str">
        <f t="shared" si="340"/>
        <v>YES</v>
      </c>
      <c r="AB7072" s="4" t="str">
        <f t="shared" si="340"/>
        <v>YES</v>
      </c>
      <c r="AD7072" s="4">
        <f t="shared" si="341"/>
        <v>2</v>
      </c>
    </row>
    <row r="7073" spans="1:30" ht="14.4" customHeight="1" x14ac:dyDescent="0.35">
      <c r="A7073" s="34">
        <v>7099</v>
      </c>
      <c r="B7073" s="1" t="s">
        <v>20588</v>
      </c>
      <c r="C7073" s="1"/>
      <c r="D7073" s="1"/>
      <c r="E7073" s="1"/>
      <c r="F7073" s="1" t="s">
        <v>29262</v>
      </c>
      <c r="G7073" s="35" t="s">
        <v>20589</v>
      </c>
      <c r="H7073" s="35" t="s">
        <v>20590</v>
      </c>
      <c r="I7073" s="35" t="s">
        <v>23</v>
      </c>
      <c r="J7073" s="36"/>
      <c r="K7073" s="36"/>
      <c r="L7073" s="36">
        <v>376000</v>
      </c>
      <c r="M7073" s="36">
        <v>25101000</v>
      </c>
      <c r="N7073" s="36">
        <v>70051000</v>
      </c>
      <c r="O7073" s="37"/>
      <c r="P7073" s="37"/>
      <c r="Q7073" s="37">
        <v>6.1199999999999997E-2</v>
      </c>
      <c r="R7073" s="37">
        <v>4.7699999999999999E-2</v>
      </c>
      <c r="S7073" s="37">
        <v>5.4100000000000002E-2</v>
      </c>
      <c r="T7073" s="37"/>
      <c r="U7073" s="37"/>
      <c r="V7073" s="37"/>
      <c r="W7073" s="37"/>
      <c r="X7073" s="37"/>
      <c r="Z7073" s="4" t="str">
        <f t="shared" si="340"/>
        <v>NO</v>
      </c>
      <c r="AA7073" s="4" t="str">
        <f t="shared" si="340"/>
        <v>NO</v>
      </c>
      <c r="AB7073" s="4" t="str">
        <f t="shared" si="340"/>
        <v>NO</v>
      </c>
      <c r="AD7073" s="4">
        <f t="shared" si="341"/>
        <v>0</v>
      </c>
    </row>
    <row r="7074" spans="1:30" ht="14.4" customHeight="1" x14ac:dyDescent="0.35">
      <c r="A7074" s="34">
        <v>7100</v>
      </c>
      <c r="B7074" s="1" t="s">
        <v>20591</v>
      </c>
      <c r="C7074" s="1"/>
      <c r="D7074" s="1"/>
      <c r="E7074" s="1"/>
      <c r="F7074" s="1" t="s">
        <v>29262</v>
      </c>
      <c r="G7074" s="35" t="s">
        <v>20592</v>
      </c>
      <c r="H7074" s="35" t="s">
        <v>20593</v>
      </c>
      <c r="I7074" s="35" t="s">
        <v>23</v>
      </c>
      <c r="J7074" s="36">
        <v>50147000</v>
      </c>
      <c r="K7074" s="36">
        <v>52908000</v>
      </c>
      <c r="L7074" s="36">
        <v>55345000</v>
      </c>
      <c r="M7074" s="36">
        <v>54328000</v>
      </c>
      <c r="N7074" s="36">
        <v>70044000</v>
      </c>
      <c r="O7074" s="37">
        <v>7.0099999999999996E-2</v>
      </c>
      <c r="P7074" s="37">
        <v>7.3200000000000001E-2</v>
      </c>
      <c r="Q7074" s="37">
        <v>7.3300000000000004E-2</v>
      </c>
      <c r="R7074" s="37">
        <v>7.2900000000000006E-2</v>
      </c>
      <c r="S7074" s="37">
        <v>7.5700000000000003E-2</v>
      </c>
      <c r="T7074" s="37"/>
      <c r="U7074" s="37"/>
      <c r="V7074" s="37"/>
      <c r="W7074" s="37"/>
      <c r="X7074" s="37"/>
      <c r="Z7074" s="4" t="str">
        <f t="shared" si="340"/>
        <v>NO</v>
      </c>
      <c r="AA7074" s="4" t="str">
        <f t="shared" si="340"/>
        <v>NO</v>
      </c>
      <c r="AB7074" s="4" t="str">
        <f t="shared" si="340"/>
        <v>NO</v>
      </c>
      <c r="AD7074" s="4">
        <f t="shared" si="341"/>
        <v>0</v>
      </c>
    </row>
    <row r="7075" spans="1:30" ht="14.4" customHeight="1" x14ac:dyDescent="0.35">
      <c r="A7075" s="34">
        <v>7102</v>
      </c>
      <c r="B7075" s="1" t="s">
        <v>20597</v>
      </c>
      <c r="C7075" s="1" t="s">
        <v>29015</v>
      </c>
      <c r="D7075" s="1"/>
      <c r="E7075" s="1" t="s">
        <v>29008</v>
      </c>
      <c r="F7075" s="1" t="s">
        <v>29262</v>
      </c>
      <c r="G7075" s="35" t="s">
        <v>20598</v>
      </c>
      <c r="H7075" s="35" t="s">
        <v>20599</v>
      </c>
      <c r="I7075" s="35" t="s">
        <v>29</v>
      </c>
      <c r="J7075" s="36">
        <v>56957000</v>
      </c>
      <c r="K7075" s="36">
        <v>58522000</v>
      </c>
      <c r="L7075" s="36">
        <v>46200000</v>
      </c>
      <c r="M7075" s="36">
        <v>42974000</v>
      </c>
      <c r="N7075" s="36">
        <v>70035000</v>
      </c>
      <c r="O7075" s="37">
        <v>0.38009999999999999</v>
      </c>
      <c r="P7075" s="37">
        <v>0.1555</v>
      </c>
      <c r="Q7075" s="37">
        <v>2.7699999999999999E-2</v>
      </c>
      <c r="R7075" s="37">
        <v>-1.32E-2</v>
      </c>
      <c r="S7075" s="37">
        <v>2.1000000000000001E-2</v>
      </c>
      <c r="T7075" s="37">
        <v>-1.77E-2</v>
      </c>
      <c r="U7075" s="37"/>
      <c r="V7075" s="37"/>
      <c r="W7075" s="37"/>
      <c r="X7075" s="37"/>
      <c r="Z7075" s="4" t="str">
        <f t="shared" si="340"/>
        <v>NO</v>
      </c>
      <c r="AA7075" s="4" t="str">
        <f t="shared" si="340"/>
        <v>NO</v>
      </c>
      <c r="AB7075" s="4" t="str">
        <f t="shared" si="340"/>
        <v>NO</v>
      </c>
      <c r="AD7075" s="4">
        <f t="shared" si="341"/>
        <v>0</v>
      </c>
    </row>
    <row r="7076" spans="1:30" ht="27.65" customHeight="1" x14ac:dyDescent="0.35">
      <c r="A7076" s="34">
        <v>7101</v>
      </c>
      <c r="B7076" s="1" t="s">
        <v>20594</v>
      </c>
      <c r="C7076" s="1" t="s">
        <v>29015</v>
      </c>
      <c r="D7076" s="1"/>
      <c r="E7076" s="1" t="s">
        <v>29008</v>
      </c>
      <c r="F7076" s="1" t="s">
        <v>29262</v>
      </c>
      <c r="G7076" s="35" t="s">
        <v>20595</v>
      </c>
      <c r="H7076" s="35" t="s">
        <v>20596</v>
      </c>
      <c r="I7076" s="35" t="s">
        <v>29</v>
      </c>
      <c r="J7076" s="36">
        <v>8000</v>
      </c>
      <c r="K7076" s="36">
        <v>4724000</v>
      </c>
      <c r="L7076" s="36">
        <v>33459000</v>
      </c>
      <c r="M7076" s="36">
        <v>48645000</v>
      </c>
      <c r="N7076" s="36">
        <v>70035000</v>
      </c>
      <c r="O7076" s="37">
        <v>1</v>
      </c>
      <c r="P7076" s="37">
        <v>0.5544</v>
      </c>
      <c r="Q7076" s="37">
        <v>0.28770000000000001</v>
      </c>
      <c r="R7076" s="37">
        <v>0.33</v>
      </c>
      <c r="S7076" s="37">
        <v>0.3977</v>
      </c>
      <c r="T7076" s="37">
        <v>-1.875</v>
      </c>
      <c r="U7076" s="37">
        <v>0.5544</v>
      </c>
      <c r="V7076" s="37">
        <v>0.27129999999999999</v>
      </c>
      <c r="W7076" s="37">
        <v>0.31219999999999998</v>
      </c>
      <c r="X7076" s="37"/>
      <c r="Z7076" s="4" t="str">
        <f t="shared" si="340"/>
        <v>YES</v>
      </c>
      <c r="AA7076" s="4" t="str">
        <f t="shared" si="340"/>
        <v>YES</v>
      </c>
      <c r="AB7076" s="4" t="str">
        <f t="shared" si="340"/>
        <v>YES</v>
      </c>
      <c r="AD7076" s="4">
        <f t="shared" si="341"/>
        <v>3</v>
      </c>
    </row>
    <row r="7077" spans="1:30" ht="26.5" x14ac:dyDescent="0.35">
      <c r="A7077" s="34">
        <v>7103</v>
      </c>
      <c r="B7077" s="1" t="s">
        <v>20600</v>
      </c>
      <c r="C7077" s="1"/>
      <c r="D7077" s="1"/>
      <c r="E7077" s="1"/>
      <c r="F7077" s="1" t="s">
        <v>29262</v>
      </c>
      <c r="G7077" s="35" t="s">
        <v>20601</v>
      </c>
      <c r="H7077" s="35" t="s">
        <v>20602</v>
      </c>
      <c r="I7077" s="35" t="s">
        <v>544</v>
      </c>
      <c r="J7077" s="36">
        <v>82161000</v>
      </c>
      <c r="K7077" s="36">
        <v>118247000</v>
      </c>
      <c r="L7077" s="36">
        <v>90157000</v>
      </c>
      <c r="M7077" s="36">
        <v>128861000</v>
      </c>
      <c r="N7077" s="36">
        <v>70033000</v>
      </c>
      <c r="O7077" s="37">
        <v>0.1842</v>
      </c>
      <c r="P7077" s="37">
        <v>0.26450000000000001</v>
      </c>
      <c r="Q7077" s="37">
        <v>0.1174</v>
      </c>
      <c r="R7077" s="37">
        <v>0.1143</v>
      </c>
      <c r="S7077" s="37">
        <v>1.3899999999999999E-2</v>
      </c>
      <c r="T7077" s="37"/>
      <c r="U7077" s="37"/>
      <c r="V7077" s="37"/>
      <c r="W7077" s="37"/>
      <c r="X7077" s="37"/>
      <c r="Z7077" s="4" t="str">
        <f t="shared" si="340"/>
        <v>NO</v>
      </c>
      <c r="AA7077" s="4" t="str">
        <f t="shared" si="340"/>
        <v>NO</v>
      </c>
      <c r="AB7077" s="4" t="str">
        <f t="shared" si="340"/>
        <v>NO</v>
      </c>
      <c r="AD7077" s="4">
        <f t="shared" si="341"/>
        <v>0</v>
      </c>
    </row>
    <row r="7078" spans="1:30" ht="27.65" customHeight="1" x14ac:dyDescent="0.35">
      <c r="A7078" s="34">
        <v>7104</v>
      </c>
      <c r="B7078" s="1" t="s">
        <v>20603</v>
      </c>
      <c r="C7078" s="1" t="s">
        <v>29015</v>
      </c>
      <c r="D7078" s="1"/>
      <c r="E7078" s="1" t="s">
        <v>29008</v>
      </c>
      <c r="F7078" s="1" t="s">
        <v>29262</v>
      </c>
      <c r="G7078" s="35" t="s">
        <v>20604</v>
      </c>
      <c r="H7078" s="35" t="s">
        <v>20605</v>
      </c>
      <c r="I7078" s="35" t="s">
        <v>29</v>
      </c>
      <c r="J7078" s="36">
        <v>62084000</v>
      </c>
      <c r="K7078" s="36">
        <v>82155000</v>
      </c>
      <c r="L7078" s="36">
        <v>63795000</v>
      </c>
      <c r="M7078" s="36">
        <v>65091000</v>
      </c>
      <c r="N7078" s="36">
        <v>70027000</v>
      </c>
      <c r="O7078" s="37">
        <v>0.31259999999999999</v>
      </c>
      <c r="P7078" s="37">
        <v>0.4239</v>
      </c>
      <c r="Q7078" s="37">
        <v>0.28889999999999999</v>
      </c>
      <c r="R7078" s="37">
        <v>0.30470000000000003</v>
      </c>
      <c r="S7078" s="37">
        <v>0.31979999999999997</v>
      </c>
      <c r="T7078" s="37"/>
      <c r="U7078" s="37"/>
      <c r="V7078" s="37"/>
      <c r="W7078" s="37"/>
      <c r="X7078" s="37"/>
      <c r="Z7078" s="4" t="str">
        <f t="shared" si="340"/>
        <v>YES</v>
      </c>
      <c r="AA7078" s="4" t="str">
        <f t="shared" si="340"/>
        <v>YES</v>
      </c>
      <c r="AB7078" s="4" t="str">
        <f t="shared" si="340"/>
        <v>YES</v>
      </c>
      <c r="AD7078" s="4">
        <f t="shared" si="341"/>
        <v>3</v>
      </c>
    </row>
    <row r="7079" spans="1:30" ht="27.65" customHeight="1" x14ac:dyDescent="0.35">
      <c r="A7079" s="34">
        <v>7105</v>
      </c>
      <c r="B7079" s="1" t="s">
        <v>20606</v>
      </c>
      <c r="C7079" s="1" t="s">
        <v>29015</v>
      </c>
      <c r="D7079" s="1"/>
      <c r="E7079" s="1"/>
      <c r="F7079" s="1" t="s">
        <v>28716</v>
      </c>
      <c r="G7079" s="35" t="s">
        <v>20607</v>
      </c>
      <c r="H7079" s="35" t="s">
        <v>20608</v>
      </c>
      <c r="I7079" s="35" t="s">
        <v>29</v>
      </c>
      <c r="J7079" s="36">
        <v>39978000</v>
      </c>
      <c r="K7079" s="36">
        <v>45508000</v>
      </c>
      <c r="L7079" s="36">
        <v>59640000</v>
      </c>
      <c r="M7079" s="36">
        <v>77424000</v>
      </c>
      <c r="N7079" s="36">
        <v>69997000</v>
      </c>
      <c r="O7079" s="37">
        <v>0.17419999999999999</v>
      </c>
      <c r="P7079" s="37">
        <v>4.9399999999999999E-2</v>
      </c>
      <c r="Q7079" s="37">
        <v>0.05</v>
      </c>
      <c r="R7079" s="37">
        <v>0.1186</v>
      </c>
      <c r="S7079" s="37">
        <v>4.6399999999999997E-2</v>
      </c>
      <c r="T7079" s="37"/>
      <c r="U7079" s="37"/>
      <c r="V7079" s="37"/>
      <c r="W7079" s="37"/>
      <c r="X7079" s="37"/>
      <c r="Z7079" s="4" t="str">
        <f t="shared" si="340"/>
        <v>NO</v>
      </c>
      <c r="AA7079" s="4" t="str">
        <f t="shared" si="340"/>
        <v>NO</v>
      </c>
      <c r="AB7079" s="4" t="str">
        <f t="shared" si="340"/>
        <v>NO</v>
      </c>
      <c r="AD7079" s="4">
        <f t="shared" si="341"/>
        <v>0</v>
      </c>
    </row>
    <row r="7080" spans="1:30" ht="14.4" customHeight="1" x14ac:dyDescent="0.35">
      <c r="A7080" s="34">
        <v>7106</v>
      </c>
      <c r="B7080" s="1" t="s">
        <v>20609</v>
      </c>
      <c r="C7080" s="1" t="s">
        <v>29015</v>
      </c>
      <c r="D7080" s="1"/>
      <c r="E7080" s="1" t="s">
        <v>29008</v>
      </c>
      <c r="F7080" s="1" t="s">
        <v>29262</v>
      </c>
      <c r="G7080" s="35" t="s">
        <v>20610</v>
      </c>
      <c r="H7080" s="35" t="s">
        <v>20611</v>
      </c>
      <c r="I7080" s="35" t="s">
        <v>29</v>
      </c>
      <c r="J7080" s="36"/>
      <c r="K7080" s="36"/>
      <c r="L7080" s="36">
        <v>17136000</v>
      </c>
      <c r="M7080" s="36">
        <v>38534000</v>
      </c>
      <c r="N7080" s="36">
        <v>69992000</v>
      </c>
      <c r="O7080" s="37"/>
      <c r="P7080" s="37"/>
      <c r="Q7080" s="37">
        <v>0.1293</v>
      </c>
      <c r="R7080" s="37">
        <v>0.47789999999999999</v>
      </c>
      <c r="S7080" s="37">
        <v>0.64710000000000001</v>
      </c>
      <c r="T7080" s="37"/>
      <c r="U7080" s="37"/>
      <c r="V7080" s="37"/>
      <c r="W7080" s="37"/>
      <c r="X7080" s="37"/>
      <c r="Z7080" s="4" t="str">
        <f t="shared" si="340"/>
        <v>NO</v>
      </c>
      <c r="AA7080" s="4" t="str">
        <f t="shared" si="340"/>
        <v>YES</v>
      </c>
      <c r="AB7080" s="4" t="str">
        <f t="shared" si="340"/>
        <v>YES</v>
      </c>
      <c r="AD7080" s="4">
        <f t="shared" si="341"/>
        <v>2</v>
      </c>
    </row>
    <row r="7081" spans="1:30" ht="14.4" customHeight="1" x14ac:dyDescent="0.35">
      <c r="A7081" s="34">
        <v>7109</v>
      </c>
      <c r="B7081" s="1" t="s">
        <v>20618</v>
      </c>
      <c r="C7081" s="1"/>
      <c r="D7081" s="1"/>
      <c r="E7081" s="1"/>
      <c r="F7081" s="1" t="s">
        <v>29262</v>
      </c>
      <c r="G7081" s="35" t="s">
        <v>20619</v>
      </c>
      <c r="H7081" s="35" t="s">
        <v>20620</v>
      </c>
      <c r="I7081" s="35" t="s">
        <v>23</v>
      </c>
      <c r="J7081" s="36">
        <v>37992000</v>
      </c>
      <c r="K7081" s="36">
        <v>41542000</v>
      </c>
      <c r="L7081" s="36">
        <v>46813000</v>
      </c>
      <c r="M7081" s="36">
        <v>54967000</v>
      </c>
      <c r="N7081" s="36">
        <v>69976000</v>
      </c>
      <c r="O7081" s="37">
        <v>0.20030000000000001</v>
      </c>
      <c r="P7081" s="37">
        <v>0.27800000000000002</v>
      </c>
      <c r="Q7081" s="37">
        <v>0.26960000000000001</v>
      </c>
      <c r="R7081" s="37">
        <v>0.31230000000000002</v>
      </c>
      <c r="S7081" s="37">
        <v>0.4496</v>
      </c>
      <c r="T7081" s="37"/>
      <c r="U7081" s="37"/>
      <c r="V7081" s="37"/>
      <c r="W7081" s="37"/>
      <c r="X7081" s="37"/>
      <c r="Z7081" s="4" t="str">
        <f t="shared" si="340"/>
        <v>YES</v>
      </c>
      <c r="AA7081" s="4" t="str">
        <f t="shared" si="340"/>
        <v>YES</v>
      </c>
      <c r="AB7081" s="4" t="str">
        <f t="shared" si="340"/>
        <v>YES</v>
      </c>
      <c r="AD7081" s="4">
        <f t="shared" si="341"/>
        <v>3</v>
      </c>
    </row>
    <row r="7082" spans="1:30" ht="27.65" customHeight="1" x14ac:dyDescent="0.35">
      <c r="A7082" s="34">
        <v>7107</v>
      </c>
      <c r="B7082" s="1" t="s">
        <v>20612</v>
      </c>
      <c r="C7082" s="1"/>
      <c r="D7082" s="1"/>
      <c r="E7082" s="1"/>
      <c r="F7082" s="1" t="s">
        <v>29262</v>
      </c>
      <c r="G7082" s="35" t="s">
        <v>20613</v>
      </c>
      <c r="H7082" s="35" t="s">
        <v>20614</v>
      </c>
      <c r="I7082" s="35" t="s">
        <v>23</v>
      </c>
      <c r="J7082" s="36">
        <v>22437000</v>
      </c>
      <c r="K7082" s="36">
        <v>22042000</v>
      </c>
      <c r="L7082" s="36">
        <v>31034000</v>
      </c>
      <c r="M7082" s="36">
        <v>47214000</v>
      </c>
      <c r="N7082" s="36">
        <v>69976000</v>
      </c>
      <c r="O7082" s="37">
        <v>6.59E-2</v>
      </c>
      <c r="P7082" s="37">
        <v>7.9299999999999995E-2</v>
      </c>
      <c r="Q7082" s="37">
        <v>7.0699999999999999E-2</v>
      </c>
      <c r="R7082" s="37">
        <v>0.14050000000000001</v>
      </c>
      <c r="S7082" s="37">
        <v>0.2041</v>
      </c>
      <c r="T7082" s="37"/>
      <c r="U7082" s="37"/>
      <c r="V7082" s="37"/>
      <c r="W7082" s="37"/>
      <c r="X7082" s="37"/>
      <c r="Z7082" s="4" t="str">
        <f t="shared" si="340"/>
        <v>NO</v>
      </c>
      <c r="AA7082" s="4" t="str">
        <f t="shared" si="340"/>
        <v>NO</v>
      </c>
      <c r="AB7082" s="4" t="str">
        <f t="shared" si="340"/>
        <v>YES</v>
      </c>
      <c r="AD7082" s="4">
        <f t="shared" si="341"/>
        <v>1</v>
      </c>
    </row>
    <row r="7083" spans="1:30" ht="14.4" customHeight="1" x14ac:dyDescent="0.35">
      <c r="A7083" s="34">
        <v>7108</v>
      </c>
      <c r="B7083" s="1" t="s">
        <v>20615</v>
      </c>
      <c r="C7083" s="1"/>
      <c r="D7083" s="1"/>
      <c r="E7083" s="1"/>
      <c r="F7083" s="1" t="s">
        <v>29262</v>
      </c>
      <c r="G7083" s="35" t="s">
        <v>20616</v>
      </c>
      <c r="H7083" s="35" t="s">
        <v>20617</v>
      </c>
      <c r="I7083" s="35" t="s">
        <v>33</v>
      </c>
      <c r="J7083" s="36">
        <v>21161000</v>
      </c>
      <c r="K7083" s="36">
        <v>24722000</v>
      </c>
      <c r="L7083" s="36">
        <v>30225000</v>
      </c>
      <c r="M7083" s="36">
        <v>43058000</v>
      </c>
      <c r="N7083" s="36">
        <v>69976000</v>
      </c>
      <c r="O7083" s="37">
        <v>6.6500000000000004E-2</v>
      </c>
      <c r="P7083" s="37">
        <v>0.18529999999999999</v>
      </c>
      <c r="Q7083" s="37">
        <v>0.23980000000000001</v>
      </c>
      <c r="R7083" s="37">
        <v>0.1991</v>
      </c>
      <c r="S7083" s="37">
        <v>0.40060000000000001</v>
      </c>
      <c r="T7083" s="37"/>
      <c r="U7083" s="37"/>
      <c r="V7083" s="37"/>
      <c r="W7083" s="37"/>
      <c r="X7083" s="37"/>
      <c r="Z7083" s="4" t="str">
        <f t="shared" si="340"/>
        <v>YES</v>
      </c>
      <c r="AA7083" s="4" t="str">
        <f t="shared" si="340"/>
        <v>NO</v>
      </c>
      <c r="AB7083" s="4" t="str">
        <f t="shared" si="340"/>
        <v>YES</v>
      </c>
      <c r="AD7083" s="4">
        <f t="shared" si="341"/>
        <v>2</v>
      </c>
    </row>
    <row r="7084" spans="1:30" ht="14.4" customHeight="1" x14ac:dyDescent="0.35">
      <c r="A7084" s="34">
        <v>7110</v>
      </c>
      <c r="B7084" s="1" t="s">
        <v>20621</v>
      </c>
      <c r="C7084" s="1"/>
      <c r="D7084" s="1"/>
      <c r="E7084" s="1"/>
      <c r="F7084" s="1" t="s">
        <v>29262</v>
      </c>
      <c r="G7084" s="35" t="s">
        <v>20622</v>
      </c>
      <c r="H7084" s="35" t="s">
        <v>20623</v>
      </c>
      <c r="I7084" s="35" t="s">
        <v>33</v>
      </c>
      <c r="J7084" s="36">
        <v>46009000</v>
      </c>
      <c r="K7084" s="36">
        <v>48378000</v>
      </c>
      <c r="L7084" s="36">
        <v>58372000</v>
      </c>
      <c r="M7084" s="36">
        <v>64814000</v>
      </c>
      <c r="N7084" s="36">
        <v>69963000</v>
      </c>
      <c r="O7084" s="37">
        <v>0.50790000000000002</v>
      </c>
      <c r="P7084" s="37">
        <v>0.2074</v>
      </c>
      <c r="Q7084" s="37">
        <v>8.4000000000000005E-2</v>
      </c>
      <c r="R7084" s="37">
        <v>3.1099999999999999E-2</v>
      </c>
      <c r="S7084" s="37">
        <v>6.3799999999999996E-2</v>
      </c>
      <c r="T7084" s="37"/>
      <c r="U7084" s="37">
        <v>-1.2999999999999999E-3</v>
      </c>
      <c r="V7084" s="37">
        <v>-1E-4</v>
      </c>
      <c r="W7084" s="37">
        <v>-1.4800000000000001E-2</v>
      </c>
      <c r="X7084" s="37">
        <v>-4.87E-2</v>
      </c>
      <c r="Z7084" s="4" t="str">
        <f t="shared" si="340"/>
        <v>NO</v>
      </c>
      <c r="AA7084" s="4" t="str">
        <f t="shared" si="340"/>
        <v>NO</v>
      </c>
      <c r="AB7084" s="4" t="str">
        <f t="shared" si="340"/>
        <v>NO</v>
      </c>
      <c r="AD7084" s="4">
        <f t="shared" si="341"/>
        <v>0</v>
      </c>
    </row>
    <row r="7085" spans="1:30" ht="14.4" customHeight="1" x14ac:dyDescent="0.35">
      <c r="A7085" s="34">
        <v>7111</v>
      </c>
      <c r="B7085" s="1" t="s">
        <v>20624</v>
      </c>
      <c r="C7085" s="1" t="s">
        <v>29015</v>
      </c>
      <c r="D7085" s="1"/>
      <c r="E7085" s="1" t="s">
        <v>29008</v>
      </c>
      <c r="F7085" s="1" t="s">
        <v>29262</v>
      </c>
      <c r="G7085" s="35" t="s">
        <v>20625</v>
      </c>
      <c r="H7085" s="35" t="s">
        <v>20626</v>
      </c>
      <c r="I7085" s="35" t="s">
        <v>29</v>
      </c>
      <c r="J7085" s="36"/>
      <c r="K7085" s="36">
        <v>43947000</v>
      </c>
      <c r="L7085" s="36">
        <v>65599000</v>
      </c>
      <c r="M7085" s="36">
        <v>100669000</v>
      </c>
      <c r="N7085" s="36">
        <v>69960000</v>
      </c>
      <c r="O7085" s="37"/>
      <c r="P7085" s="37">
        <v>4.65E-2</v>
      </c>
      <c r="Q7085" s="37">
        <v>0.94730000000000003</v>
      </c>
      <c r="R7085" s="37">
        <v>-0.57140000000000002</v>
      </c>
      <c r="S7085" s="37">
        <v>2.81E-2</v>
      </c>
      <c r="T7085" s="37"/>
      <c r="U7085" s="37"/>
      <c r="V7085" s="37"/>
      <c r="W7085" s="37"/>
      <c r="X7085" s="37"/>
      <c r="Z7085" s="4" t="str">
        <f t="shared" si="340"/>
        <v>YES</v>
      </c>
      <c r="AA7085" s="4" t="str">
        <f t="shared" si="340"/>
        <v>NO</v>
      </c>
      <c r="AB7085" s="4" t="str">
        <f t="shared" si="340"/>
        <v>NO</v>
      </c>
      <c r="AD7085" s="4">
        <f t="shared" si="341"/>
        <v>1</v>
      </c>
    </row>
    <row r="7086" spans="1:30" ht="27.65" customHeight="1" x14ac:dyDescent="0.35">
      <c r="A7086" s="34">
        <v>7112</v>
      </c>
      <c r="B7086" s="1" t="s">
        <v>20627</v>
      </c>
      <c r="C7086" s="1" t="s">
        <v>29015</v>
      </c>
      <c r="D7086" s="1"/>
      <c r="E7086" s="1" t="s">
        <v>29008</v>
      </c>
      <c r="F7086" s="1" t="s">
        <v>29262</v>
      </c>
      <c r="G7086" s="35" t="s">
        <v>20628</v>
      </c>
      <c r="H7086" s="35" t="s">
        <v>20629</v>
      </c>
      <c r="I7086" s="35" t="s">
        <v>29</v>
      </c>
      <c r="J7086" s="36">
        <v>18663000</v>
      </c>
      <c r="K7086" s="36">
        <v>31019000</v>
      </c>
      <c r="L7086" s="36">
        <v>27168000</v>
      </c>
      <c r="M7086" s="36">
        <v>30698000</v>
      </c>
      <c r="N7086" s="36">
        <v>69950000</v>
      </c>
      <c r="O7086" s="37">
        <v>0.19919999999999999</v>
      </c>
      <c r="P7086" s="37">
        <v>8.2299999999999998E-2</v>
      </c>
      <c r="Q7086" s="37">
        <v>0.1789</v>
      </c>
      <c r="R7086" s="37">
        <v>0.16969999999999999</v>
      </c>
      <c r="S7086" s="37">
        <v>0.16880000000000001</v>
      </c>
      <c r="T7086" s="37"/>
      <c r="U7086" s="37"/>
      <c r="V7086" s="37"/>
      <c r="W7086" s="37"/>
      <c r="X7086" s="37"/>
      <c r="Z7086" s="4" t="str">
        <f t="shared" si="340"/>
        <v>NO</v>
      </c>
      <c r="AA7086" s="4" t="str">
        <f t="shared" si="340"/>
        <v>NO</v>
      </c>
      <c r="AB7086" s="4" t="str">
        <f t="shared" si="340"/>
        <v>NO</v>
      </c>
      <c r="AD7086" s="4">
        <f t="shared" si="341"/>
        <v>0</v>
      </c>
    </row>
    <row r="7087" spans="1:30" ht="14.4" customHeight="1" x14ac:dyDescent="0.35">
      <c r="A7087" s="34">
        <v>7113</v>
      </c>
      <c r="B7087" s="1" t="s">
        <v>20630</v>
      </c>
      <c r="C7087" s="1" t="s">
        <v>29015</v>
      </c>
      <c r="D7087" s="1"/>
      <c r="E7087" s="1" t="s">
        <v>29008</v>
      </c>
      <c r="F7087" s="1" t="s">
        <v>29262</v>
      </c>
      <c r="G7087" s="35" t="s">
        <v>20631</v>
      </c>
      <c r="H7087" s="35" t="s">
        <v>20632</v>
      </c>
      <c r="I7087" s="35" t="s">
        <v>29</v>
      </c>
      <c r="J7087" s="36">
        <v>68564000</v>
      </c>
      <c r="K7087" s="36">
        <v>71887000</v>
      </c>
      <c r="L7087" s="36">
        <v>70721000</v>
      </c>
      <c r="M7087" s="36">
        <v>75848000</v>
      </c>
      <c r="N7087" s="36">
        <v>69929000</v>
      </c>
      <c r="O7087" s="37">
        <v>7.3599999999999999E-2</v>
      </c>
      <c r="P7087" s="37">
        <v>-3.95E-2</v>
      </c>
      <c r="Q7087" s="37">
        <v>0.47349999999999998</v>
      </c>
      <c r="R7087" s="37">
        <v>0.14030000000000001</v>
      </c>
      <c r="S7087" s="37">
        <v>0.12609999999999999</v>
      </c>
      <c r="T7087" s="37"/>
      <c r="U7087" s="37"/>
      <c r="V7087" s="37"/>
      <c r="W7087" s="37"/>
      <c r="X7087" s="37"/>
      <c r="Z7087" s="4" t="str">
        <f t="shared" si="340"/>
        <v>YES</v>
      </c>
      <c r="AA7087" s="4" t="str">
        <f t="shared" si="340"/>
        <v>NO</v>
      </c>
      <c r="AB7087" s="4" t="str">
        <f t="shared" si="340"/>
        <v>NO</v>
      </c>
      <c r="AD7087" s="4">
        <f t="shared" si="341"/>
        <v>1</v>
      </c>
    </row>
    <row r="7088" spans="1:30" ht="27.65" customHeight="1" x14ac:dyDescent="0.35">
      <c r="A7088" s="34">
        <v>7114</v>
      </c>
      <c r="B7088" s="1" t="s">
        <v>20633</v>
      </c>
      <c r="C7088" s="1"/>
      <c r="D7088" s="1"/>
      <c r="E7088" s="1"/>
      <c r="F7088" s="1" t="s">
        <v>29262</v>
      </c>
      <c r="G7088" s="35" t="s">
        <v>20634</v>
      </c>
      <c r="H7088" s="35" t="s">
        <v>20635</v>
      </c>
      <c r="I7088" s="35" t="s">
        <v>390</v>
      </c>
      <c r="J7088" s="36"/>
      <c r="K7088" s="36"/>
      <c r="L7088" s="36"/>
      <c r="M7088" s="36">
        <v>14769000</v>
      </c>
      <c r="N7088" s="36">
        <v>69927000</v>
      </c>
      <c r="O7088" s="37"/>
      <c r="P7088" s="37"/>
      <c r="Q7088" s="37"/>
      <c r="R7088" s="37">
        <v>0.19239999999999999</v>
      </c>
      <c r="S7088" s="37">
        <v>0.5363</v>
      </c>
      <c r="T7088" s="37"/>
      <c r="U7088" s="37"/>
      <c r="V7088" s="37"/>
      <c r="W7088" s="37"/>
      <c r="X7088" s="37">
        <v>-2.8999999999999998E-3</v>
      </c>
      <c r="Z7088" s="4" t="str">
        <f t="shared" si="340"/>
        <v>NO</v>
      </c>
      <c r="AA7088" s="4" t="str">
        <f t="shared" si="340"/>
        <v>NO</v>
      </c>
      <c r="AB7088" s="4" t="str">
        <f t="shared" si="340"/>
        <v>YES</v>
      </c>
      <c r="AD7088" s="4">
        <f t="shared" si="341"/>
        <v>1</v>
      </c>
    </row>
    <row r="7089" spans="1:30" ht="14.4" customHeight="1" x14ac:dyDescent="0.35">
      <c r="A7089" s="34">
        <v>7115</v>
      </c>
      <c r="B7089" s="1" t="s">
        <v>17819</v>
      </c>
      <c r="C7089" s="1"/>
      <c r="D7089" s="1"/>
      <c r="E7089" s="1"/>
      <c r="F7089" s="1" t="s">
        <v>29262</v>
      </c>
      <c r="G7089" s="35" t="s">
        <v>20636</v>
      </c>
      <c r="H7089" s="35" t="s">
        <v>20637</v>
      </c>
      <c r="I7089" s="35" t="s">
        <v>33</v>
      </c>
      <c r="J7089" s="36">
        <v>33640000</v>
      </c>
      <c r="K7089" s="36">
        <v>45305000</v>
      </c>
      <c r="L7089" s="36">
        <v>56485000</v>
      </c>
      <c r="M7089" s="36">
        <v>67182000</v>
      </c>
      <c r="N7089" s="36">
        <v>69919000</v>
      </c>
      <c r="O7089" s="37">
        <v>7.3099999999999998E-2</v>
      </c>
      <c r="P7089" s="37">
        <v>0.17249999999999999</v>
      </c>
      <c r="Q7089" s="37">
        <v>0.41170000000000001</v>
      </c>
      <c r="R7089" s="37">
        <v>0.15090000000000001</v>
      </c>
      <c r="S7089" s="37">
        <v>0.23549999999999999</v>
      </c>
      <c r="T7089" s="37"/>
      <c r="U7089" s="37"/>
      <c r="V7089" s="37"/>
      <c r="W7089" s="37"/>
      <c r="X7089" s="37"/>
      <c r="Z7089" s="4" t="str">
        <f t="shared" si="340"/>
        <v>YES</v>
      </c>
      <c r="AA7089" s="4" t="str">
        <f t="shared" si="340"/>
        <v>NO</v>
      </c>
      <c r="AB7089" s="4" t="str">
        <f t="shared" si="340"/>
        <v>YES</v>
      </c>
      <c r="AD7089" s="4">
        <f t="shared" si="341"/>
        <v>2</v>
      </c>
    </row>
    <row r="7090" spans="1:30" ht="14.4" customHeight="1" x14ac:dyDescent="0.35">
      <c r="A7090" s="34">
        <v>7116</v>
      </c>
      <c r="B7090" s="1" t="s">
        <v>20638</v>
      </c>
      <c r="C7090" s="1"/>
      <c r="D7090" s="1"/>
      <c r="E7090" s="1"/>
      <c r="F7090" s="1" t="s">
        <v>29262</v>
      </c>
      <c r="G7090" s="35" t="s">
        <v>20639</v>
      </c>
      <c r="H7090" s="35" t="s">
        <v>20640</v>
      </c>
      <c r="I7090" s="35" t="s">
        <v>43</v>
      </c>
      <c r="J7090" s="36">
        <v>58678000</v>
      </c>
      <c r="K7090" s="36">
        <v>49126000</v>
      </c>
      <c r="L7090" s="36">
        <v>53414000</v>
      </c>
      <c r="M7090" s="36">
        <v>57944000</v>
      </c>
      <c r="N7090" s="36">
        <v>69912000</v>
      </c>
      <c r="O7090" s="37">
        <v>0.23960000000000001</v>
      </c>
      <c r="P7090" s="37">
        <v>0.18640000000000001</v>
      </c>
      <c r="Q7090" s="37">
        <v>0.1943</v>
      </c>
      <c r="R7090" s="37">
        <v>0.21310000000000001</v>
      </c>
      <c r="S7090" s="37">
        <v>0.22550000000000001</v>
      </c>
      <c r="T7090" s="37"/>
      <c r="U7090" s="37"/>
      <c r="V7090" s="37"/>
      <c r="W7090" s="37"/>
      <c r="X7090" s="37"/>
      <c r="Z7090" s="4" t="str">
        <f t="shared" si="340"/>
        <v>NO</v>
      </c>
      <c r="AA7090" s="4" t="str">
        <f t="shared" si="340"/>
        <v>YES</v>
      </c>
      <c r="AB7090" s="4" t="str">
        <f t="shared" si="340"/>
        <v>YES</v>
      </c>
      <c r="AD7090" s="4">
        <f t="shared" si="341"/>
        <v>2</v>
      </c>
    </row>
    <row r="7091" spans="1:30" ht="14.4" customHeight="1" x14ac:dyDescent="0.35">
      <c r="A7091" s="34">
        <v>7117</v>
      </c>
      <c r="B7091" s="1" t="s">
        <v>20641</v>
      </c>
      <c r="C7091" s="1"/>
      <c r="D7091" s="1"/>
      <c r="E7091" s="1"/>
      <c r="F7091" s="1" t="s">
        <v>29262</v>
      </c>
      <c r="G7091" s="35" t="s">
        <v>20642</v>
      </c>
      <c r="H7091" s="35" t="s">
        <v>20643</v>
      </c>
      <c r="I7091" s="35" t="s">
        <v>43</v>
      </c>
      <c r="J7091" s="36">
        <v>42183000</v>
      </c>
      <c r="K7091" s="36">
        <v>42123000</v>
      </c>
      <c r="L7091" s="36">
        <v>49792000</v>
      </c>
      <c r="M7091" s="36">
        <v>58986000</v>
      </c>
      <c r="N7091" s="36">
        <v>69891000</v>
      </c>
      <c r="O7091" s="37">
        <v>4.4600000000000001E-2</v>
      </c>
      <c r="P7091" s="37">
        <v>9.8599999999999993E-2</v>
      </c>
      <c r="Q7091" s="37">
        <v>8.3799999999999999E-2</v>
      </c>
      <c r="R7091" s="37">
        <v>7.6799999999999993E-2</v>
      </c>
      <c r="S7091" s="37">
        <v>6.0600000000000001E-2</v>
      </c>
      <c r="T7091" s="37">
        <v>-1.01E-2</v>
      </c>
      <c r="U7091" s="37">
        <v>-3.3E-3</v>
      </c>
      <c r="V7091" s="37">
        <v>-2.0999999999999999E-3</v>
      </c>
      <c r="W7091" s="37">
        <v>-2.0000000000000001E-4</v>
      </c>
      <c r="X7091" s="37"/>
      <c r="Z7091" s="4" t="str">
        <f t="shared" si="340"/>
        <v>NO</v>
      </c>
      <c r="AA7091" s="4" t="str">
        <f t="shared" si="340"/>
        <v>NO</v>
      </c>
      <c r="AB7091" s="4" t="str">
        <f t="shared" si="340"/>
        <v>NO</v>
      </c>
      <c r="AD7091" s="4">
        <f t="shared" si="341"/>
        <v>0</v>
      </c>
    </row>
    <row r="7092" spans="1:30" ht="14.4" customHeight="1" x14ac:dyDescent="0.35">
      <c r="A7092" s="34">
        <v>7118</v>
      </c>
      <c r="B7092" s="1" t="s">
        <v>16861</v>
      </c>
      <c r="C7092" s="1"/>
      <c r="D7092" s="1"/>
      <c r="E7092" s="1"/>
      <c r="F7092" s="1" t="s">
        <v>29262</v>
      </c>
      <c r="G7092" s="35" t="s">
        <v>20644</v>
      </c>
      <c r="H7092" s="35" t="s">
        <v>20645</v>
      </c>
      <c r="I7092" s="35" t="s">
        <v>23</v>
      </c>
      <c r="J7092" s="36">
        <v>16024000</v>
      </c>
      <c r="K7092" s="36">
        <v>29226000</v>
      </c>
      <c r="L7092" s="36">
        <v>41009000</v>
      </c>
      <c r="M7092" s="36">
        <v>54524000</v>
      </c>
      <c r="N7092" s="36">
        <v>69887000</v>
      </c>
      <c r="O7092" s="37">
        <v>8.1000000000000003E-2</v>
      </c>
      <c r="P7092" s="37">
        <v>0.1137</v>
      </c>
      <c r="Q7092" s="37">
        <v>7.8899999999999998E-2</v>
      </c>
      <c r="R7092" s="37">
        <v>2.87E-2</v>
      </c>
      <c r="S7092" s="37">
        <v>9.8100000000000007E-2</v>
      </c>
      <c r="T7092" s="37"/>
      <c r="U7092" s="37"/>
      <c r="V7092" s="37"/>
      <c r="W7092" s="37"/>
      <c r="X7092" s="37"/>
      <c r="Z7092" s="4" t="str">
        <f t="shared" si="340"/>
        <v>NO</v>
      </c>
      <c r="AA7092" s="4" t="str">
        <f t="shared" si="340"/>
        <v>NO</v>
      </c>
      <c r="AB7092" s="4" t="str">
        <f t="shared" si="340"/>
        <v>NO</v>
      </c>
      <c r="AD7092" s="4">
        <f t="shared" si="341"/>
        <v>0</v>
      </c>
    </row>
    <row r="7093" spans="1:30" ht="14.4" customHeight="1" x14ac:dyDescent="0.35">
      <c r="A7093" s="34">
        <v>7119</v>
      </c>
      <c r="B7093" s="1" t="s">
        <v>20646</v>
      </c>
      <c r="C7093" s="1"/>
      <c r="D7093" s="1"/>
      <c r="E7093" s="1"/>
      <c r="F7093" s="1" t="s">
        <v>29262</v>
      </c>
      <c r="G7093" s="35" t="s">
        <v>20647</v>
      </c>
      <c r="H7093" s="35" t="s">
        <v>20648</v>
      </c>
      <c r="I7093" s="35" t="s">
        <v>23</v>
      </c>
      <c r="J7093" s="36"/>
      <c r="K7093" s="36">
        <v>1126000</v>
      </c>
      <c r="L7093" s="36">
        <v>30659000</v>
      </c>
      <c r="M7093" s="36">
        <v>59142000</v>
      </c>
      <c r="N7093" s="36">
        <v>69871000</v>
      </c>
      <c r="O7093" s="37"/>
      <c r="P7093" s="37">
        <v>-3.2370999999999999</v>
      </c>
      <c r="Q7093" s="37">
        <v>-0.41870000000000002</v>
      </c>
      <c r="R7093" s="37">
        <v>-0.1167</v>
      </c>
      <c r="S7093" s="37">
        <v>-3.0700000000000002E-2</v>
      </c>
      <c r="T7093" s="37"/>
      <c r="U7093" s="37">
        <v>-6.3899999999999998E-2</v>
      </c>
      <c r="V7093" s="37">
        <v>-8.0999999999999996E-3</v>
      </c>
      <c r="W7093" s="37">
        <v>-4.1999999999999997E-3</v>
      </c>
      <c r="X7093" s="37">
        <v>-3.5999999999999999E-3</v>
      </c>
      <c r="Z7093" s="4" t="str">
        <f t="shared" si="340"/>
        <v>NO</v>
      </c>
      <c r="AA7093" s="4" t="str">
        <f t="shared" si="340"/>
        <v>NO</v>
      </c>
      <c r="AB7093" s="4" t="str">
        <f t="shared" si="340"/>
        <v>NO</v>
      </c>
      <c r="AD7093" s="4">
        <f t="shared" si="341"/>
        <v>0</v>
      </c>
    </row>
    <row r="7094" spans="1:30" ht="14.4" customHeight="1" x14ac:dyDescent="0.35">
      <c r="A7094" s="34">
        <v>7120</v>
      </c>
      <c r="B7094" s="1" t="s">
        <v>20649</v>
      </c>
      <c r="C7094" s="1"/>
      <c r="D7094" s="1"/>
      <c r="E7094" s="1"/>
      <c r="F7094" s="1" t="s">
        <v>29262</v>
      </c>
      <c r="G7094" s="35" t="s">
        <v>20650</v>
      </c>
      <c r="H7094" s="35" t="s">
        <v>20651</v>
      </c>
      <c r="I7094" s="35" t="s">
        <v>36</v>
      </c>
      <c r="J7094" s="36"/>
      <c r="K7094" s="36"/>
      <c r="L7094" s="36">
        <v>36133000</v>
      </c>
      <c r="M7094" s="36">
        <v>75279000</v>
      </c>
      <c r="N7094" s="36">
        <v>69863000</v>
      </c>
      <c r="O7094" s="37"/>
      <c r="P7094" s="37"/>
      <c r="Q7094" s="37">
        <v>6.1600000000000002E-2</v>
      </c>
      <c r="R7094" s="37">
        <v>0.14050000000000001</v>
      </c>
      <c r="S7094" s="37">
        <v>9.1499999999999998E-2</v>
      </c>
      <c r="T7094" s="37"/>
      <c r="U7094" s="37"/>
      <c r="V7094" s="37">
        <v>-1E-4</v>
      </c>
      <c r="W7094" s="37"/>
      <c r="X7094" s="37"/>
      <c r="Z7094" s="4" t="str">
        <f t="shared" si="340"/>
        <v>NO</v>
      </c>
      <c r="AA7094" s="4" t="str">
        <f t="shared" si="340"/>
        <v>NO</v>
      </c>
      <c r="AB7094" s="4" t="str">
        <f t="shared" si="340"/>
        <v>NO</v>
      </c>
      <c r="AD7094" s="4">
        <f t="shared" si="341"/>
        <v>0</v>
      </c>
    </row>
    <row r="7095" spans="1:30" ht="41.4" customHeight="1" x14ac:dyDescent="0.35">
      <c r="A7095" s="34">
        <v>7121</v>
      </c>
      <c r="B7095" s="1" t="s">
        <v>20652</v>
      </c>
      <c r="C7095" s="1"/>
      <c r="D7095" s="1"/>
      <c r="E7095" s="1"/>
      <c r="F7095" s="1" t="s">
        <v>29262</v>
      </c>
      <c r="G7095" s="35" t="s">
        <v>20653</v>
      </c>
      <c r="H7095" s="35" t="s">
        <v>20654</v>
      </c>
      <c r="I7095" s="35" t="s">
        <v>33</v>
      </c>
      <c r="J7095" s="36">
        <v>136393000</v>
      </c>
      <c r="K7095" s="36">
        <v>120843000</v>
      </c>
      <c r="L7095" s="36">
        <v>128143000</v>
      </c>
      <c r="M7095" s="36">
        <v>121104000</v>
      </c>
      <c r="N7095" s="36">
        <v>69861000</v>
      </c>
      <c r="O7095" s="37">
        <v>0.1222</v>
      </c>
      <c r="P7095" s="37">
        <v>3.6400000000000002E-2</v>
      </c>
      <c r="Q7095" s="37">
        <v>2.24E-2</v>
      </c>
      <c r="R7095" s="37">
        <v>-0.1132</v>
      </c>
      <c r="S7095" s="37">
        <v>-0.16539999999999999</v>
      </c>
      <c r="T7095" s="37">
        <v>-1E-4</v>
      </c>
      <c r="U7095" s="37">
        <v>-2.0000000000000001E-4</v>
      </c>
      <c r="V7095" s="37">
        <v>-2.9999999999999997E-4</v>
      </c>
      <c r="W7095" s="37">
        <v>-5.4999999999999997E-3</v>
      </c>
      <c r="X7095" s="37">
        <v>-1.8499999999999999E-2</v>
      </c>
      <c r="Z7095" s="4" t="str">
        <f t="shared" si="340"/>
        <v>NO</v>
      </c>
      <c r="AA7095" s="4" t="str">
        <f t="shared" si="340"/>
        <v>NO</v>
      </c>
      <c r="AB7095" s="4" t="str">
        <f t="shared" si="340"/>
        <v>NO</v>
      </c>
      <c r="AD7095" s="4">
        <f t="shared" si="341"/>
        <v>0</v>
      </c>
    </row>
    <row r="7096" spans="1:30" ht="41.4" customHeight="1" x14ac:dyDescent="0.35">
      <c r="A7096" s="34">
        <v>7123</v>
      </c>
      <c r="B7096" s="1" t="s">
        <v>20657</v>
      </c>
      <c r="C7096" s="1" t="s">
        <v>29015</v>
      </c>
      <c r="D7096" s="1"/>
      <c r="E7096" s="1" t="s">
        <v>29008</v>
      </c>
      <c r="F7096" s="1" t="s">
        <v>29262</v>
      </c>
      <c r="G7096" s="35" t="s">
        <v>20658</v>
      </c>
      <c r="H7096" s="35" t="s">
        <v>20659</v>
      </c>
      <c r="I7096" s="35" t="s">
        <v>29</v>
      </c>
      <c r="J7096" s="36">
        <v>17137000</v>
      </c>
      <c r="K7096" s="36">
        <v>32516000</v>
      </c>
      <c r="L7096" s="36">
        <v>46071000</v>
      </c>
      <c r="M7096" s="36">
        <v>60488000</v>
      </c>
      <c r="N7096" s="36">
        <v>69860000</v>
      </c>
      <c r="O7096" s="37">
        <v>0.1008</v>
      </c>
      <c r="P7096" s="37">
        <v>8.8900000000000007E-2</v>
      </c>
      <c r="Q7096" s="37">
        <v>8.6199999999999999E-2</v>
      </c>
      <c r="R7096" s="37">
        <v>6.5199999999999994E-2</v>
      </c>
      <c r="S7096" s="37">
        <v>6.3E-2</v>
      </c>
      <c r="T7096" s="37">
        <v>-2.3E-3</v>
      </c>
      <c r="U7096" s="37"/>
      <c r="V7096" s="37"/>
      <c r="W7096" s="37"/>
      <c r="X7096" s="37"/>
      <c r="Z7096" s="4" t="str">
        <f t="shared" si="340"/>
        <v>NO</v>
      </c>
      <c r="AA7096" s="4" t="str">
        <f t="shared" si="340"/>
        <v>NO</v>
      </c>
      <c r="AB7096" s="4" t="str">
        <f t="shared" si="340"/>
        <v>NO</v>
      </c>
      <c r="AD7096" s="4">
        <f t="shared" si="341"/>
        <v>0</v>
      </c>
    </row>
    <row r="7097" spans="1:30" ht="27.65" customHeight="1" x14ac:dyDescent="0.35">
      <c r="A7097" s="34">
        <v>7122</v>
      </c>
      <c r="B7097" s="1" t="s">
        <v>1892</v>
      </c>
      <c r="C7097" s="1"/>
      <c r="D7097" s="1"/>
      <c r="E7097" s="1"/>
      <c r="F7097" s="1" t="s">
        <v>29262</v>
      </c>
      <c r="G7097" s="35" t="s">
        <v>20655</v>
      </c>
      <c r="H7097" s="35" t="s">
        <v>20656</v>
      </c>
      <c r="I7097" s="35" t="s">
        <v>36</v>
      </c>
      <c r="J7097" s="36"/>
      <c r="K7097" s="36"/>
      <c r="L7097" s="36"/>
      <c r="M7097" s="36">
        <v>9834000</v>
      </c>
      <c r="N7097" s="36">
        <v>69860000</v>
      </c>
      <c r="O7097" s="37"/>
      <c r="P7097" s="37"/>
      <c r="Q7097" s="37"/>
      <c r="R7097" s="37">
        <v>-0.1066</v>
      </c>
      <c r="S7097" s="37">
        <v>5.0999999999999997E-2</v>
      </c>
      <c r="T7097" s="37"/>
      <c r="U7097" s="37"/>
      <c r="V7097" s="37"/>
      <c r="W7097" s="37"/>
      <c r="X7097" s="37"/>
      <c r="Z7097" s="4" t="str">
        <f t="shared" si="340"/>
        <v>NO</v>
      </c>
      <c r="AA7097" s="4" t="str">
        <f t="shared" si="340"/>
        <v>NO</v>
      </c>
      <c r="AB7097" s="4" t="str">
        <f t="shared" si="340"/>
        <v>NO</v>
      </c>
      <c r="AD7097" s="4">
        <f t="shared" si="341"/>
        <v>0</v>
      </c>
    </row>
    <row r="7098" spans="1:30" ht="27.65" customHeight="1" x14ac:dyDescent="0.35">
      <c r="A7098" s="34">
        <v>7124</v>
      </c>
      <c r="B7098" s="1" t="s">
        <v>20660</v>
      </c>
      <c r="C7098" s="1" t="s">
        <v>29015</v>
      </c>
      <c r="D7098" s="1"/>
      <c r="E7098" s="1" t="s">
        <v>29008</v>
      </c>
      <c r="F7098" s="1" t="s">
        <v>29262</v>
      </c>
      <c r="G7098" s="35" t="s">
        <v>20661</v>
      </c>
      <c r="H7098" s="35" t="s">
        <v>20662</v>
      </c>
      <c r="I7098" s="35" t="s">
        <v>29</v>
      </c>
      <c r="J7098" s="36"/>
      <c r="K7098" s="36">
        <v>37853000</v>
      </c>
      <c r="L7098" s="36">
        <v>41887000</v>
      </c>
      <c r="M7098" s="36">
        <v>55943000</v>
      </c>
      <c r="N7098" s="36">
        <v>69852000</v>
      </c>
      <c r="O7098" s="37"/>
      <c r="P7098" s="37">
        <v>6.0600000000000001E-2</v>
      </c>
      <c r="Q7098" s="37">
        <v>0.1119</v>
      </c>
      <c r="R7098" s="37">
        <v>6.6600000000000006E-2</v>
      </c>
      <c r="S7098" s="37">
        <v>5.2600000000000001E-2</v>
      </c>
      <c r="T7098" s="37"/>
      <c r="U7098" s="37"/>
      <c r="V7098" s="37"/>
      <c r="W7098" s="37"/>
      <c r="X7098" s="37"/>
      <c r="Z7098" s="4" t="str">
        <f t="shared" si="340"/>
        <v>NO</v>
      </c>
      <c r="AA7098" s="4" t="str">
        <f t="shared" si="340"/>
        <v>NO</v>
      </c>
      <c r="AB7098" s="4" t="str">
        <f t="shared" si="340"/>
        <v>NO</v>
      </c>
      <c r="AD7098" s="4">
        <f t="shared" si="341"/>
        <v>0</v>
      </c>
    </row>
    <row r="7099" spans="1:30" ht="27.65" customHeight="1" x14ac:dyDescent="0.35">
      <c r="A7099" s="34">
        <v>7125</v>
      </c>
      <c r="B7099" s="1" t="s">
        <v>7358</v>
      </c>
      <c r="C7099" s="1" t="s">
        <v>29015</v>
      </c>
      <c r="D7099" s="1"/>
      <c r="E7099" s="1"/>
      <c r="F7099" s="1" t="s">
        <v>28727</v>
      </c>
      <c r="G7099" s="35" t="s">
        <v>20663</v>
      </c>
      <c r="H7099" s="35" t="s">
        <v>20664</v>
      </c>
      <c r="I7099" s="35" t="s">
        <v>29</v>
      </c>
      <c r="J7099" s="36">
        <v>18722000</v>
      </c>
      <c r="K7099" s="36">
        <v>19874000</v>
      </c>
      <c r="L7099" s="36">
        <v>32126000</v>
      </c>
      <c r="M7099" s="36">
        <v>40450000</v>
      </c>
      <c r="N7099" s="36">
        <v>69847000</v>
      </c>
      <c r="O7099" s="37">
        <v>0.16489999999999999</v>
      </c>
      <c r="P7099" s="37">
        <v>0.11360000000000001</v>
      </c>
      <c r="Q7099" s="37">
        <v>0.17030000000000001</v>
      </c>
      <c r="R7099" s="37">
        <v>0.1426</v>
      </c>
      <c r="S7099" s="37">
        <v>7.4300000000000005E-2</v>
      </c>
      <c r="T7099" s="37">
        <v>-7.4899999999999994E-2</v>
      </c>
      <c r="U7099" s="37">
        <v>-6.2799999999999995E-2</v>
      </c>
      <c r="V7099" s="37">
        <v>-3.4700000000000002E-2</v>
      </c>
      <c r="W7099" s="37">
        <v>-2.3699999999999999E-2</v>
      </c>
      <c r="X7099" s="37">
        <v>-1.1599999999999999E-2</v>
      </c>
      <c r="Z7099" s="4" t="str">
        <f t="shared" si="340"/>
        <v>NO</v>
      </c>
      <c r="AA7099" s="4" t="str">
        <f t="shared" si="340"/>
        <v>NO</v>
      </c>
      <c r="AB7099" s="4" t="str">
        <f t="shared" si="340"/>
        <v>NO</v>
      </c>
      <c r="AD7099" s="4">
        <f t="shared" si="341"/>
        <v>0</v>
      </c>
    </row>
    <row r="7100" spans="1:30" ht="14.4" customHeight="1" x14ac:dyDescent="0.35">
      <c r="A7100" s="34">
        <v>7126</v>
      </c>
      <c r="B7100" s="1" t="s">
        <v>20665</v>
      </c>
      <c r="C7100" s="1" t="s">
        <v>29015</v>
      </c>
      <c r="D7100" s="1"/>
      <c r="E7100" s="1" t="s">
        <v>29008</v>
      </c>
      <c r="F7100" s="1" t="s">
        <v>29262</v>
      </c>
      <c r="G7100" s="35" t="s">
        <v>20666</v>
      </c>
      <c r="H7100" s="35" t="s">
        <v>20667</v>
      </c>
      <c r="I7100" s="35" t="s">
        <v>29</v>
      </c>
      <c r="J7100" s="36">
        <v>44649000</v>
      </c>
      <c r="K7100" s="36">
        <v>51446000</v>
      </c>
      <c r="L7100" s="36">
        <v>62495000</v>
      </c>
      <c r="M7100" s="36">
        <v>63437000</v>
      </c>
      <c r="N7100" s="36">
        <v>69837000</v>
      </c>
      <c r="O7100" s="37">
        <v>4.3400000000000001E-2</v>
      </c>
      <c r="P7100" s="37">
        <v>6.1800000000000001E-2</v>
      </c>
      <c r="Q7100" s="37">
        <v>0.15310000000000001</v>
      </c>
      <c r="R7100" s="37">
        <v>0.19939999999999999</v>
      </c>
      <c r="S7100" s="37">
        <v>0.13900000000000001</v>
      </c>
      <c r="T7100" s="37"/>
      <c r="U7100" s="37"/>
      <c r="V7100" s="37"/>
      <c r="W7100" s="37"/>
      <c r="X7100" s="37"/>
      <c r="Z7100" s="4" t="str">
        <f t="shared" si="340"/>
        <v>NO</v>
      </c>
      <c r="AA7100" s="4" t="str">
        <f t="shared" si="340"/>
        <v>NO</v>
      </c>
      <c r="AB7100" s="4" t="str">
        <f t="shared" si="340"/>
        <v>NO</v>
      </c>
      <c r="AD7100" s="4">
        <f t="shared" si="341"/>
        <v>0</v>
      </c>
    </row>
    <row r="7101" spans="1:30" ht="27.65" customHeight="1" x14ac:dyDescent="0.35">
      <c r="A7101" s="34">
        <v>7127</v>
      </c>
      <c r="B7101" s="1" t="s">
        <v>20668</v>
      </c>
      <c r="C7101" s="1" t="s">
        <v>29015</v>
      </c>
      <c r="D7101" s="1"/>
      <c r="E7101" s="1" t="s">
        <v>29008</v>
      </c>
      <c r="F7101" s="1" t="s">
        <v>29262</v>
      </c>
      <c r="G7101" s="35" t="s">
        <v>20669</v>
      </c>
      <c r="H7101" s="35" t="s">
        <v>20670</v>
      </c>
      <c r="I7101" s="35" t="s">
        <v>29</v>
      </c>
      <c r="J7101" s="36">
        <v>12734000</v>
      </c>
      <c r="K7101" s="36">
        <v>19470000</v>
      </c>
      <c r="L7101" s="36">
        <v>39393000</v>
      </c>
      <c r="M7101" s="36">
        <v>48884000</v>
      </c>
      <c r="N7101" s="36">
        <v>69836000</v>
      </c>
      <c r="O7101" s="37">
        <v>0.25879999999999997</v>
      </c>
      <c r="P7101" s="37">
        <v>0.2298</v>
      </c>
      <c r="Q7101" s="37">
        <v>0.32029999999999997</v>
      </c>
      <c r="R7101" s="37">
        <v>0.8639</v>
      </c>
      <c r="S7101" s="37">
        <v>0.86209999999999998</v>
      </c>
      <c r="T7101" s="37">
        <v>0.24310000000000001</v>
      </c>
      <c r="U7101" s="37">
        <v>0.2122</v>
      </c>
      <c r="V7101" s="37">
        <v>0.29809999999999998</v>
      </c>
      <c r="W7101" s="37">
        <v>0.79710000000000003</v>
      </c>
      <c r="X7101" s="37"/>
      <c r="Z7101" s="4" t="str">
        <f t="shared" si="340"/>
        <v>YES</v>
      </c>
      <c r="AA7101" s="4" t="str">
        <f t="shared" si="340"/>
        <v>YES</v>
      </c>
      <c r="AB7101" s="4" t="str">
        <f t="shared" si="340"/>
        <v>YES</v>
      </c>
      <c r="AD7101" s="4">
        <f t="shared" si="341"/>
        <v>3</v>
      </c>
    </row>
    <row r="7102" spans="1:30" ht="14.4" customHeight="1" x14ac:dyDescent="0.35">
      <c r="A7102" s="34">
        <v>7128</v>
      </c>
      <c r="B7102" s="1" t="s">
        <v>20671</v>
      </c>
      <c r="C7102" s="1"/>
      <c r="D7102" s="1"/>
      <c r="E7102" s="1"/>
      <c r="F7102" s="1" t="s">
        <v>29262</v>
      </c>
      <c r="G7102" s="35" t="s">
        <v>20672</v>
      </c>
      <c r="H7102" s="35" t="s">
        <v>20673</v>
      </c>
      <c r="I7102" s="35" t="s">
        <v>23</v>
      </c>
      <c r="J7102" s="36">
        <v>20896000</v>
      </c>
      <c r="K7102" s="36">
        <v>43941000</v>
      </c>
      <c r="L7102" s="36">
        <v>36484000</v>
      </c>
      <c r="M7102" s="36">
        <v>47430000</v>
      </c>
      <c r="N7102" s="36">
        <v>69832000</v>
      </c>
      <c r="O7102" s="37">
        <v>0.19089999999999999</v>
      </c>
      <c r="P7102" s="37">
        <v>0.26419999999999999</v>
      </c>
      <c r="Q7102" s="37">
        <v>0.14099999999999999</v>
      </c>
      <c r="R7102" s="37">
        <v>0.4481</v>
      </c>
      <c r="S7102" s="37">
        <v>0.16969999999999999</v>
      </c>
      <c r="T7102" s="37"/>
      <c r="U7102" s="37"/>
      <c r="V7102" s="37"/>
      <c r="W7102" s="37">
        <v>-5.45E-2</v>
      </c>
      <c r="X7102" s="37">
        <v>-5.4800000000000001E-2</v>
      </c>
      <c r="Z7102" s="4" t="str">
        <f t="shared" si="340"/>
        <v>NO</v>
      </c>
      <c r="AA7102" s="4" t="str">
        <f t="shared" si="340"/>
        <v>YES</v>
      </c>
      <c r="AB7102" s="4" t="str">
        <f t="shared" si="340"/>
        <v>NO</v>
      </c>
      <c r="AD7102" s="4">
        <f t="shared" si="341"/>
        <v>1</v>
      </c>
    </row>
    <row r="7103" spans="1:30" ht="14.4" customHeight="1" x14ac:dyDescent="0.35">
      <c r="A7103" s="34">
        <v>7129</v>
      </c>
      <c r="B7103" s="1" t="s">
        <v>20674</v>
      </c>
      <c r="C7103" s="1" t="s">
        <v>29015</v>
      </c>
      <c r="D7103" s="1"/>
      <c r="E7103" s="1" t="s">
        <v>29008</v>
      </c>
      <c r="F7103" s="1" t="s">
        <v>29262</v>
      </c>
      <c r="G7103" s="35" t="s">
        <v>20675</v>
      </c>
      <c r="H7103" s="35" t="s">
        <v>20676</v>
      </c>
      <c r="I7103" s="35" t="s">
        <v>29</v>
      </c>
      <c r="J7103" s="36"/>
      <c r="K7103" s="36">
        <v>36149000</v>
      </c>
      <c r="L7103" s="36">
        <v>59131000</v>
      </c>
      <c r="M7103" s="36">
        <v>80628000</v>
      </c>
      <c r="N7103" s="36">
        <v>69823000</v>
      </c>
      <c r="O7103" s="37"/>
      <c r="P7103" s="37">
        <v>0.1787</v>
      </c>
      <c r="Q7103" s="37">
        <v>0.24410000000000001</v>
      </c>
      <c r="R7103" s="37">
        <v>0.2455</v>
      </c>
      <c r="S7103" s="37">
        <v>0.1026</v>
      </c>
      <c r="T7103" s="37"/>
      <c r="U7103" s="37"/>
      <c r="V7103" s="37">
        <v>-1.5699999999999999E-2</v>
      </c>
      <c r="W7103" s="37">
        <v>-1.5100000000000001E-2</v>
      </c>
      <c r="X7103" s="37"/>
      <c r="Z7103" s="4" t="str">
        <f t="shared" si="340"/>
        <v>YES</v>
      </c>
      <c r="AA7103" s="4" t="str">
        <f t="shared" si="340"/>
        <v>YES</v>
      </c>
      <c r="AB7103" s="4" t="str">
        <f t="shared" si="340"/>
        <v>NO</v>
      </c>
      <c r="AD7103" s="4">
        <f t="shared" si="341"/>
        <v>2</v>
      </c>
    </row>
    <row r="7104" spans="1:30" ht="14.4" customHeight="1" x14ac:dyDescent="0.35">
      <c r="A7104" s="34">
        <v>7130</v>
      </c>
      <c r="B7104" s="1" t="s">
        <v>20677</v>
      </c>
      <c r="C7104" s="1" t="s">
        <v>29015</v>
      </c>
      <c r="D7104" s="1"/>
      <c r="E7104" s="1" t="s">
        <v>29008</v>
      </c>
      <c r="F7104" s="1" t="s">
        <v>29262</v>
      </c>
      <c r="G7104" s="35" t="s">
        <v>20678</v>
      </c>
      <c r="H7104" s="35" t="s">
        <v>20679</v>
      </c>
      <c r="I7104" s="35" t="s">
        <v>29</v>
      </c>
      <c r="J7104" s="36">
        <v>24068000</v>
      </c>
      <c r="K7104" s="36">
        <v>49335000</v>
      </c>
      <c r="L7104" s="36">
        <v>42220000</v>
      </c>
      <c r="M7104" s="36"/>
      <c r="N7104" s="36">
        <v>69786000</v>
      </c>
      <c r="O7104" s="37">
        <v>0.49320000000000003</v>
      </c>
      <c r="P7104" s="37">
        <v>0.40279999999999999</v>
      </c>
      <c r="Q7104" s="37">
        <v>0.23910000000000001</v>
      </c>
      <c r="R7104" s="37"/>
      <c r="S7104" s="37">
        <v>0.2228</v>
      </c>
      <c r="T7104" s="37"/>
      <c r="U7104" s="37"/>
      <c r="V7104" s="37">
        <v>-3.0599999999999999E-2</v>
      </c>
      <c r="W7104" s="37"/>
      <c r="X7104" s="37">
        <v>-5.8999999999999999E-3</v>
      </c>
      <c r="Z7104" s="4" t="str">
        <f t="shared" si="340"/>
        <v>YES</v>
      </c>
      <c r="AA7104" s="4" t="str">
        <f t="shared" si="340"/>
        <v>NO</v>
      </c>
      <c r="AB7104" s="4" t="str">
        <f t="shared" si="340"/>
        <v>YES</v>
      </c>
      <c r="AD7104" s="4">
        <f t="shared" si="341"/>
        <v>2</v>
      </c>
    </row>
    <row r="7105" spans="1:30" ht="14.4" customHeight="1" x14ac:dyDescent="0.35">
      <c r="A7105" s="34">
        <v>7131</v>
      </c>
      <c r="B7105" s="1" t="s">
        <v>7861</v>
      </c>
      <c r="C7105" s="1"/>
      <c r="D7105" s="1"/>
      <c r="E7105" s="1"/>
      <c r="F7105" s="1" t="s">
        <v>29262</v>
      </c>
      <c r="G7105" s="35" t="s">
        <v>20680</v>
      </c>
      <c r="H7105" s="35" t="s">
        <v>20681</v>
      </c>
      <c r="I7105" s="35" t="s">
        <v>33</v>
      </c>
      <c r="J7105" s="36">
        <v>58937000</v>
      </c>
      <c r="K7105" s="36">
        <v>40821000</v>
      </c>
      <c r="L7105" s="36">
        <v>46120000</v>
      </c>
      <c r="M7105" s="36">
        <v>41725000</v>
      </c>
      <c r="N7105" s="36">
        <v>69779000</v>
      </c>
      <c r="O7105" s="37">
        <v>0.32929999999999998</v>
      </c>
      <c r="P7105" s="37">
        <v>5.8299999999999998E-2</v>
      </c>
      <c r="Q7105" s="37">
        <v>0.13969999999999999</v>
      </c>
      <c r="R7105" s="37">
        <v>0.38950000000000001</v>
      </c>
      <c r="S7105" s="37">
        <v>0.52029999999999998</v>
      </c>
      <c r="T7105" s="37"/>
      <c r="U7105" s="37"/>
      <c r="V7105" s="37"/>
      <c r="W7105" s="37"/>
      <c r="X7105" s="37"/>
      <c r="Z7105" s="4" t="str">
        <f t="shared" si="340"/>
        <v>NO</v>
      </c>
      <c r="AA7105" s="4" t="str">
        <f t="shared" si="340"/>
        <v>YES</v>
      </c>
      <c r="AB7105" s="4" t="str">
        <f t="shared" si="340"/>
        <v>YES</v>
      </c>
      <c r="AD7105" s="4">
        <f t="shared" si="341"/>
        <v>2</v>
      </c>
    </row>
    <row r="7106" spans="1:30" ht="14.4" customHeight="1" x14ac:dyDescent="0.35">
      <c r="A7106" s="34">
        <v>7132</v>
      </c>
      <c r="B7106" s="1" t="s">
        <v>20682</v>
      </c>
      <c r="C7106" s="1"/>
      <c r="D7106" s="1"/>
      <c r="E7106" s="1"/>
      <c r="F7106" s="1" t="s">
        <v>29262</v>
      </c>
      <c r="G7106" s="35" t="s">
        <v>20683</v>
      </c>
      <c r="H7106" s="35" t="s">
        <v>20684</v>
      </c>
      <c r="I7106" s="35" t="s">
        <v>33</v>
      </c>
      <c r="J7106" s="36">
        <v>39379000</v>
      </c>
      <c r="K7106" s="36">
        <v>42784000</v>
      </c>
      <c r="L7106" s="36">
        <v>52106000</v>
      </c>
      <c r="M7106" s="36">
        <v>62384000</v>
      </c>
      <c r="N7106" s="36">
        <v>69778000</v>
      </c>
      <c r="O7106" s="37">
        <v>7.1900000000000006E-2</v>
      </c>
      <c r="P7106" s="37">
        <v>6.88E-2</v>
      </c>
      <c r="Q7106" s="37">
        <v>7.0000000000000007E-2</v>
      </c>
      <c r="R7106" s="37">
        <v>7.3300000000000004E-2</v>
      </c>
      <c r="S7106" s="37">
        <v>7.8299999999999995E-2</v>
      </c>
      <c r="T7106" s="37"/>
      <c r="U7106" s="37"/>
      <c r="V7106" s="37"/>
      <c r="W7106" s="37"/>
      <c r="X7106" s="37"/>
      <c r="Z7106" s="4" t="str">
        <f t="shared" si="340"/>
        <v>NO</v>
      </c>
      <c r="AA7106" s="4" t="str">
        <f t="shared" si="340"/>
        <v>NO</v>
      </c>
      <c r="AB7106" s="4" t="str">
        <f t="shared" si="340"/>
        <v>NO</v>
      </c>
      <c r="AD7106" s="4">
        <f t="shared" si="341"/>
        <v>0</v>
      </c>
    </row>
    <row r="7107" spans="1:30" ht="27.65" customHeight="1" x14ac:dyDescent="0.35">
      <c r="A7107" s="34">
        <v>7133</v>
      </c>
      <c r="B7107" s="1" t="s">
        <v>20685</v>
      </c>
      <c r="C7107" s="1" t="s">
        <v>29015</v>
      </c>
      <c r="D7107" s="1"/>
      <c r="E7107" s="1" t="s">
        <v>29008</v>
      </c>
      <c r="F7107" s="1" t="s">
        <v>29262</v>
      </c>
      <c r="G7107" s="35" t="s">
        <v>20686</v>
      </c>
      <c r="H7107" s="35" t="s">
        <v>20687</v>
      </c>
      <c r="I7107" s="35" t="s">
        <v>29</v>
      </c>
      <c r="J7107" s="36">
        <v>37974000</v>
      </c>
      <c r="K7107" s="36">
        <v>37957000</v>
      </c>
      <c r="L7107" s="36">
        <v>53972000</v>
      </c>
      <c r="M7107" s="36">
        <v>63193000</v>
      </c>
      <c r="N7107" s="36">
        <v>69758000</v>
      </c>
      <c r="O7107" s="37">
        <v>0.17860000000000001</v>
      </c>
      <c r="P7107" s="37">
        <v>0.16750000000000001</v>
      </c>
      <c r="Q7107" s="37">
        <v>4.7399999999999998E-2</v>
      </c>
      <c r="R7107" s="37">
        <v>0.1847</v>
      </c>
      <c r="S7107" s="37">
        <v>0.15679999999999999</v>
      </c>
      <c r="T7107" s="37"/>
      <c r="U7107" s="37"/>
      <c r="V7107" s="37">
        <v>-8.9999999999999998E-4</v>
      </c>
      <c r="W7107" s="37">
        <v>-8.2000000000000007E-3</v>
      </c>
      <c r="X7107" s="37"/>
      <c r="Z7107" s="4" t="str">
        <f t="shared" si="340"/>
        <v>NO</v>
      </c>
      <c r="AA7107" s="4" t="str">
        <f t="shared" si="340"/>
        <v>NO</v>
      </c>
      <c r="AB7107" s="4" t="str">
        <f t="shared" si="340"/>
        <v>NO</v>
      </c>
      <c r="AD7107" s="4">
        <f t="shared" si="341"/>
        <v>0</v>
      </c>
    </row>
    <row r="7108" spans="1:30" ht="14.4" customHeight="1" x14ac:dyDescent="0.35">
      <c r="A7108" s="34">
        <v>7134</v>
      </c>
      <c r="B7108" s="1" t="s">
        <v>20688</v>
      </c>
      <c r="C7108" s="1"/>
      <c r="D7108" s="1"/>
      <c r="E7108" s="1"/>
      <c r="F7108" s="1" t="s">
        <v>29262</v>
      </c>
      <c r="G7108" s="35" t="s">
        <v>20689</v>
      </c>
      <c r="H7108" s="35" t="s">
        <v>20690</v>
      </c>
      <c r="I7108" s="35" t="s">
        <v>33</v>
      </c>
      <c r="J7108" s="36">
        <v>27277000</v>
      </c>
      <c r="K7108" s="36">
        <v>21288000</v>
      </c>
      <c r="L7108" s="36">
        <v>37388000</v>
      </c>
      <c r="M7108" s="36">
        <v>49892000</v>
      </c>
      <c r="N7108" s="36">
        <v>69755000</v>
      </c>
      <c r="O7108" s="37">
        <v>0.32500000000000001</v>
      </c>
      <c r="P7108" s="37">
        <v>0.27729999999999999</v>
      </c>
      <c r="Q7108" s="37">
        <v>0.89900000000000002</v>
      </c>
      <c r="R7108" s="37">
        <v>0.8206</v>
      </c>
      <c r="S7108" s="37">
        <v>0.36120000000000002</v>
      </c>
      <c r="T7108" s="37"/>
      <c r="U7108" s="37"/>
      <c r="V7108" s="37"/>
      <c r="W7108" s="37"/>
      <c r="X7108" s="37"/>
      <c r="Z7108" s="4" t="str">
        <f t="shared" si="340"/>
        <v>YES</v>
      </c>
      <c r="AA7108" s="4" t="str">
        <f t="shared" si="340"/>
        <v>YES</v>
      </c>
      <c r="AB7108" s="4" t="str">
        <f t="shared" si="340"/>
        <v>YES</v>
      </c>
      <c r="AD7108" s="4">
        <f t="shared" si="341"/>
        <v>3</v>
      </c>
    </row>
    <row r="7109" spans="1:30" ht="14.4" customHeight="1" x14ac:dyDescent="0.35">
      <c r="A7109" s="34">
        <v>7135</v>
      </c>
      <c r="B7109" s="1" t="s">
        <v>20691</v>
      </c>
      <c r="C7109" s="1"/>
      <c r="D7109" s="1"/>
      <c r="E7109" s="1"/>
      <c r="F7109" s="1" t="s">
        <v>29262</v>
      </c>
      <c r="G7109" s="35" t="s">
        <v>20692</v>
      </c>
      <c r="H7109" s="35" t="s">
        <v>20693</v>
      </c>
      <c r="I7109" s="35" t="s">
        <v>33</v>
      </c>
      <c r="J7109" s="36">
        <v>131257000</v>
      </c>
      <c r="K7109" s="36">
        <v>61773000</v>
      </c>
      <c r="L7109" s="36">
        <v>57707000</v>
      </c>
      <c r="M7109" s="36">
        <v>57858000</v>
      </c>
      <c r="N7109" s="36">
        <v>69754000</v>
      </c>
      <c r="O7109" s="37">
        <v>6.3E-3</v>
      </c>
      <c r="P7109" s="37">
        <v>3.2199999999999999E-2</v>
      </c>
      <c r="Q7109" s="37">
        <v>0.12839999999999999</v>
      </c>
      <c r="R7109" s="37">
        <v>0.10489999999999999</v>
      </c>
      <c r="S7109" s="37">
        <v>0.27489999999999998</v>
      </c>
      <c r="T7109" s="37"/>
      <c r="U7109" s="37"/>
      <c r="V7109" s="37"/>
      <c r="W7109" s="37"/>
      <c r="X7109" s="37"/>
      <c r="Z7109" s="4" t="str">
        <f t="shared" ref="Z7109:AB7172" si="342">IF(Q7109&gt;20%,"YES","NO")</f>
        <v>NO</v>
      </c>
      <c r="AA7109" s="4" t="str">
        <f t="shared" si="342"/>
        <v>NO</v>
      </c>
      <c r="AB7109" s="4" t="str">
        <f t="shared" si="342"/>
        <v>YES</v>
      </c>
      <c r="AD7109" s="4">
        <f t="shared" ref="AD7109:AD7172" si="343">COUNTIF(Z7109:AB7109,"YES")</f>
        <v>1</v>
      </c>
    </row>
    <row r="7110" spans="1:30" ht="14.4" customHeight="1" x14ac:dyDescent="0.35">
      <c r="A7110" s="34">
        <v>7136</v>
      </c>
      <c r="B7110" s="1" t="s">
        <v>20694</v>
      </c>
      <c r="C7110" s="1"/>
      <c r="D7110" s="1"/>
      <c r="E7110" s="1"/>
      <c r="F7110" s="1" t="s">
        <v>29262</v>
      </c>
      <c r="G7110" s="35" t="s">
        <v>20695</v>
      </c>
      <c r="H7110" s="35" t="s">
        <v>20696</v>
      </c>
      <c r="I7110" s="35" t="s">
        <v>23</v>
      </c>
      <c r="J7110" s="36">
        <v>49270000</v>
      </c>
      <c r="K7110" s="36">
        <v>39706000</v>
      </c>
      <c r="L7110" s="36">
        <v>44055000</v>
      </c>
      <c r="M7110" s="36">
        <v>55400000</v>
      </c>
      <c r="N7110" s="36">
        <v>69743000</v>
      </c>
      <c r="O7110" s="37">
        <v>0.23699999999999999</v>
      </c>
      <c r="P7110" s="37">
        <v>0.13730000000000001</v>
      </c>
      <c r="Q7110" s="37">
        <v>-5.6800000000000003E-2</v>
      </c>
      <c r="R7110" s="37">
        <v>0.1573</v>
      </c>
      <c r="S7110" s="37">
        <v>0.22339999999999999</v>
      </c>
      <c r="T7110" s="37"/>
      <c r="U7110" s="37"/>
      <c r="V7110" s="37"/>
      <c r="W7110" s="37"/>
      <c r="X7110" s="37"/>
      <c r="Z7110" s="4" t="str">
        <f t="shared" si="342"/>
        <v>NO</v>
      </c>
      <c r="AA7110" s="4" t="str">
        <f t="shared" si="342"/>
        <v>NO</v>
      </c>
      <c r="AB7110" s="4" t="str">
        <f t="shared" si="342"/>
        <v>YES</v>
      </c>
      <c r="AD7110" s="4">
        <f t="shared" si="343"/>
        <v>1</v>
      </c>
    </row>
    <row r="7111" spans="1:30" ht="14.4" customHeight="1" x14ac:dyDescent="0.35">
      <c r="A7111" s="34">
        <v>7137</v>
      </c>
      <c r="B7111" s="1" t="s">
        <v>20697</v>
      </c>
      <c r="C7111" s="1" t="s">
        <v>29015</v>
      </c>
      <c r="D7111" s="1"/>
      <c r="E7111" s="1" t="s">
        <v>29008</v>
      </c>
      <c r="F7111" s="1" t="s">
        <v>29262</v>
      </c>
      <c r="G7111" s="35" t="s">
        <v>20698</v>
      </c>
      <c r="H7111" s="35" t="s">
        <v>20699</v>
      </c>
      <c r="I7111" s="35" t="s">
        <v>29</v>
      </c>
      <c r="J7111" s="36"/>
      <c r="K7111" s="36">
        <v>11207000</v>
      </c>
      <c r="L7111" s="36">
        <v>27616000</v>
      </c>
      <c r="M7111" s="36">
        <v>27616000</v>
      </c>
      <c r="N7111" s="36">
        <v>69730000</v>
      </c>
      <c r="O7111" s="37"/>
      <c r="P7111" s="37">
        <v>0.29370000000000002</v>
      </c>
      <c r="Q7111" s="37">
        <v>0.35189999999999999</v>
      </c>
      <c r="R7111" s="37">
        <v>0.35189999999999999</v>
      </c>
      <c r="S7111" s="37">
        <v>0.27389999999999998</v>
      </c>
      <c r="T7111" s="37"/>
      <c r="U7111" s="37">
        <v>-2.9999999999999997E-4</v>
      </c>
      <c r="V7111" s="37">
        <v>-2.0999999999999999E-3</v>
      </c>
      <c r="W7111" s="37">
        <v>-2.0999999999999999E-3</v>
      </c>
      <c r="X7111" s="37"/>
      <c r="Z7111" s="4" t="str">
        <f t="shared" si="342"/>
        <v>YES</v>
      </c>
      <c r="AA7111" s="4" t="str">
        <f t="shared" si="342"/>
        <v>YES</v>
      </c>
      <c r="AB7111" s="4" t="str">
        <f t="shared" si="342"/>
        <v>YES</v>
      </c>
      <c r="AD7111" s="4">
        <f t="shared" si="343"/>
        <v>3</v>
      </c>
    </row>
    <row r="7112" spans="1:30" ht="14.4" customHeight="1" x14ac:dyDescent="0.35">
      <c r="A7112" s="34">
        <v>7138</v>
      </c>
      <c r="B7112" s="1" t="s">
        <v>20700</v>
      </c>
      <c r="C7112" s="1"/>
      <c r="D7112" s="1"/>
      <c r="E7112" s="1"/>
      <c r="F7112" s="1" t="s">
        <v>29262</v>
      </c>
      <c r="G7112" s="35" t="s">
        <v>20701</v>
      </c>
      <c r="H7112" s="35" t="s">
        <v>20702</v>
      </c>
      <c r="I7112" s="35" t="s">
        <v>36</v>
      </c>
      <c r="J7112" s="36">
        <v>32896000</v>
      </c>
      <c r="K7112" s="36">
        <v>41677000</v>
      </c>
      <c r="L7112" s="36">
        <v>47043000</v>
      </c>
      <c r="M7112" s="36">
        <v>66186000</v>
      </c>
      <c r="N7112" s="36">
        <v>69726000</v>
      </c>
      <c r="O7112" s="37">
        <v>0.1166</v>
      </c>
      <c r="P7112" s="37">
        <v>6.93E-2</v>
      </c>
      <c r="Q7112" s="37">
        <v>6.7199999999999996E-2</v>
      </c>
      <c r="R7112" s="37">
        <v>0.19600000000000001</v>
      </c>
      <c r="S7112" s="37">
        <v>4.0899999999999999E-2</v>
      </c>
      <c r="T7112" s="37">
        <v>0.1045</v>
      </c>
      <c r="U7112" s="37">
        <v>5.0500000000000003E-2</v>
      </c>
      <c r="V7112" s="37">
        <v>4.4299999999999999E-2</v>
      </c>
      <c r="W7112" s="37">
        <v>0.1767</v>
      </c>
      <c r="X7112" s="37">
        <v>2.07E-2</v>
      </c>
      <c r="Z7112" s="4" t="str">
        <f t="shared" si="342"/>
        <v>NO</v>
      </c>
      <c r="AA7112" s="4" t="str">
        <f t="shared" si="342"/>
        <v>NO</v>
      </c>
      <c r="AB7112" s="4" t="str">
        <f t="shared" si="342"/>
        <v>NO</v>
      </c>
      <c r="AD7112" s="4">
        <f t="shared" si="343"/>
        <v>0</v>
      </c>
    </row>
    <row r="7113" spans="1:30" ht="14.4" customHeight="1" x14ac:dyDescent="0.35">
      <c r="A7113" s="34">
        <v>7139</v>
      </c>
      <c r="B7113" s="1" t="s">
        <v>8814</v>
      </c>
      <c r="C7113" s="1" t="s">
        <v>29015</v>
      </c>
      <c r="D7113" s="1"/>
      <c r="E7113" s="1" t="s">
        <v>29008</v>
      </c>
      <c r="F7113" s="1" t="s">
        <v>29262</v>
      </c>
      <c r="G7113" s="35" t="s">
        <v>20703</v>
      </c>
      <c r="H7113" s="35" t="s">
        <v>20704</v>
      </c>
      <c r="I7113" s="35" t="s">
        <v>29</v>
      </c>
      <c r="J7113" s="36">
        <v>19341000</v>
      </c>
      <c r="K7113" s="36">
        <v>26229000</v>
      </c>
      <c r="L7113" s="36">
        <v>39705000</v>
      </c>
      <c r="M7113" s="36">
        <v>49778000</v>
      </c>
      <c r="N7113" s="36">
        <v>69718000</v>
      </c>
      <c r="O7113" s="37">
        <v>0.17530000000000001</v>
      </c>
      <c r="P7113" s="37">
        <v>0.16139999999999999</v>
      </c>
      <c r="Q7113" s="37">
        <v>0.193</v>
      </c>
      <c r="R7113" s="37">
        <v>0.187</v>
      </c>
      <c r="S7113" s="37">
        <v>0.12509999999999999</v>
      </c>
      <c r="T7113" s="37"/>
      <c r="U7113" s="37"/>
      <c r="V7113" s="37"/>
      <c r="W7113" s="37"/>
      <c r="X7113" s="37"/>
      <c r="Z7113" s="4" t="str">
        <f t="shared" si="342"/>
        <v>NO</v>
      </c>
      <c r="AA7113" s="4" t="str">
        <f t="shared" si="342"/>
        <v>NO</v>
      </c>
      <c r="AB7113" s="4" t="str">
        <f t="shared" si="342"/>
        <v>NO</v>
      </c>
      <c r="AD7113" s="4">
        <f t="shared" si="343"/>
        <v>0</v>
      </c>
    </row>
    <row r="7114" spans="1:30" ht="14.4" customHeight="1" x14ac:dyDescent="0.35">
      <c r="A7114" s="34">
        <v>7140</v>
      </c>
      <c r="B7114" s="1" t="s">
        <v>20705</v>
      </c>
      <c r="C7114" s="1" t="s">
        <v>28702</v>
      </c>
      <c r="D7114" s="1"/>
      <c r="E7114" s="1"/>
      <c r="F7114" s="1" t="s">
        <v>29262</v>
      </c>
      <c r="G7114" s="35" t="s">
        <v>20706</v>
      </c>
      <c r="H7114" s="35" t="s">
        <v>20707</v>
      </c>
      <c r="I7114" s="35" t="s">
        <v>87</v>
      </c>
      <c r="J7114" s="36">
        <v>19300000</v>
      </c>
      <c r="K7114" s="36">
        <v>34449000</v>
      </c>
      <c r="L7114" s="36">
        <v>51711000</v>
      </c>
      <c r="M7114" s="36">
        <v>60922000</v>
      </c>
      <c r="N7114" s="36">
        <v>69708000</v>
      </c>
      <c r="O7114" s="37"/>
      <c r="P7114" s="37"/>
      <c r="Q7114" s="37"/>
      <c r="R7114" s="37"/>
      <c r="S7114" s="37">
        <v>-1</v>
      </c>
      <c r="T7114" s="37"/>
      <c r="U7114" s="37"/>
      <c r="V7114" s="37"/>
      <c r="W7114" s="37"/>
      <c r="X7114" s="37">
        <v>-1</v>
      </c>
      <c r="Z7114" s="4" t="str">
        <f t="shared" si="342"/>
        <v>NO</v>
      </c>
      <c r="AA7114" s="4" t="str">
        <f t="shared" si="342"/>
        <v>NO</v>
      </c>
      <c r="AB7114" s="4" t="str">
        <f t="shared" si="342"/>
        <v>NO</v>
      </c>
      <c r="AD7114" s="4">
        <f t="shared" si="343"/>
        <v>0</v>
      </c>
    </row>
    <row r="7115" spans="1:30" ht="27.65" customHeight="1" x14ac:dyDescent="0.35">
      <c r="A7115" s="34">
        <v>7141</v>
      </c>
      <c r="B7115" s="1" t="s">
        <v>20708</v>
      </c>
      <c r="C7115" s="1"/>
      <c r="D7115" s="1"/>
      <c r="E7115" s="1"/>
      <c r="F7115" s="1" t="s">
        <v>29262</v>
      </c>
      <c r="G7115" s="35" t="s">
        <v>20709</v>
      </c>
      <c r="H7115" s="35" t="s">
        <v>20710</v>
      </c>
      <c r="I7115" s="35" t="s">
        <v>33</v>
      </c>
      <c r="J7115" s="36">
        <v>56796000</v>
      </c>
      <c r="K7115" s="36">
        <v>54176000</v>
      </c>
      <c r="L7115" s="36">
        <v>60158000</v>
      </c>
      <c r="M7115" s="36">
        <v>59845000</v>
      </c>
      <c r="N7115" s="36">
        <v>69702000</v>
      </c>
      <c r="O7115" s="37">
        <v>0.1192</v>
      </c>
      <c r="P7115" s="37">
        <v>0.1153</v>
      </c>
      <c r="Q7115" s="37">
        <v>6.9199999999999998E-2</v>
      </c>
      <c r="R7115" s="37">
        <v>7.22E-2</v>
      </c>
      <c r="S7115" s="37">
        <v>2.69E-2</v>
      </c>
      <c r="T7115" s="37">
        <v>0.1166</v>
      </c>
      <c r="U7115" s="37">
        <v>0.1048</v>
      </c>
      <c r="V7115" s="37">
        <v>6.13E-2</v>
      </c>
      <c r="W7115" s="37">
        <v>5.8599999999999999E-2</v>
      </c>
      <c r="X7115" s="37"/>
      <c r="Z7115" s="4" t="str">
        <f t="shared" si="342"/>
        <v>NO</v>
      </c>
      <c r="AA7115" s="4" t="str">
        <f t="shared" si="342"/>
        <v>NO</v>
      </c>
      <c r="AB7115" s="4" t="str">
        <f t="shared" si="342"/>
        <v>NO</v>
      </c>
      <c r="AD7115" s="4">
        <f t="shared" si="343"/>
        <v>0</v>
      </c>
    </row>
    <row r="7116" spans="1:30" ht="14.4" customHeight="1" x14ac:dyDescent="0.35">
      <c r="A7116" s="34">
        <v>7142</v>
      </c>
      <c r="B7116" s="1" t="s">
        <v>20711</v>
      </c>
      <c r="C7116" s="1"/>
      <c r="D7116" s="1"/>
      <c r="E7116" s="1"/>
      <c r="F7116" s="1" t="s">
        <v>29262</v>
      </c>
      <c r="G7116" s="35" t="s">
        <v>20712</v>
      </c>
      <c r="H7116" s="35" t="s">
        <v>20713</v>
      </c>
      <c r="I7116" s="35" t="s">
        <v>23</v>
      </c>
      <c r="J7116" s="36">
        <v>34402000</v>
      </c>
      <c r="K7116" s="36">
        <v>42429000</v>
      </c>
      <c r="L7116" s="36">
        <v>49608000</v>
      </c>
      <c r="M7116" s="36">
        <v>55489000</v>
      </c>
      <c r="N7116" s="36">
        <v>69680000</v>
      </c>
      <c r="O7116" s="37">
        <v>0.1326</v>
      </c>
      <c r="P7116" s="37">
        <v>0.1268</v>
      </c>
      <c r="Q7116" s="37">
        <v>9.1300000000000006E-2</v>
      </c>
      <c r="R7116" s="37">
        <v>4.1700000000000001E-2</v>
      </c>
      <c r="S7116" s="37">
        <v>2.2800000000000001E-2</v>
      </c>
      <c r="T7116" s="37"/>
      <c r="U7116" s="37"/>
      <c r="V7116" s="37"/>
      <c r="W7116" s="37"/>
      <c r="X7116" s="37"/>
      <c r="Z7116" s="4" t="str">
        <f t="shared" si="342"/>
        <v>NO</v>
      </c>
      <c r="AA7116" s="4" t="str">
        <f t="shared" si="342"/>
        <v>NO</v>
      </c>
      <c r="AB7116" s="4" t="str">
        <f t="shared" si="342"/>
        <v>NO</v>
      </c>
      <c r="AD7116" s="4">
        <f t="shared" si="343"/>
        <v>0</v>
      </c>
    </row>
    <row r="7117" spans="1:30" ht="27.65" customHeight="1" x14ac:dyDescent="0.35">
      <c r="A7117" s="34">
        <v>7143</v>
      </c>
      <c r="B7117" s="1" t="s">
        <v>20714</v>
      </c>
      <c r="C7117" s="1"/>
      <c r="D7117" s="1"/>
      <c r="E7117" s="1"/>
      <c r="F7117" s="1" t="s">
        <v>29262</v>
      </c>
      <c r="G7117" s="35" t="s">
        <v>20715</v>
      </c>
      <c r="H7117" s="35" t="s">
        <v>20716</v>
      </c>
      <c r="I7117" s="35" t="s">
        <v>544</v>
      </c>
      <c r="J7117" s="36">
        <v>4507000</v>
      </c>
      <c r="K7117" s="36">
        <v>5037000</v>
      </c>
      <c r="L7117" s="36">
        <v>6619000</v>
      </c>
      <c r="M7117" s="36">
        <v>38662000</v>
      </c>
      <c r="N7117" s="36">
        <v>69669000</v>
      </c>
      <c r="O7117" s="37">
        <v>-0.36520000000000002</v>
      </c>
      <c r="P7117" s="37">
        <v>-0.28670000000000001</v>
      </c>
      <c r="Q7117" s="37">
        <v>-6.6199999999999995E-2</v>
      </c>
      <c r="R7117" s="37">
        <v>5.8099999999999999E-2</v>
      </c>
      <c r="S7117" s="37">
        <v>6.3100000000000003E-2</v>
      </c>
      <c r="T7117" s="37"/>
      <c r="U7117" s="37"/>
      <c r="V7117" s="37"/>
      <c r="W7117" s="37"/>
      <c r="X7117" s="37"/>
      <c r="Z7117" s="4" t="str">
        <f t="shared" si="342"/>
        <v>NO</v>
      </c>
      <c r="AA7117" s="4" t="str">
        <f t="shared" si="342"/>
        <v>NO</v>
      </c>
      <c r="AB7117" s="4" t="str">
        <f t="shared" si="342"/>
        <v>NO</v>
      </c>
      <c r="AD7117" s="4">
        <f t="shared" si="343"/>
        <v>0</v>
      </c>
    </row>
    <row r="7118" spans="1:30" ht="14.4" customHeight="1" x14ac:dyDescent="0.35">
      <c r="A7118" s="34">
        <v>7144</v>
      </c>
      <c r="B7118" s="1" t="s">
        <v>20717</v>
      </c>
      <c r="C7118" s="1" t="s">
        <v>29015</v>
      </c>
      <c r="D7118" s="1"/>
      <c r="E7118" s="1" t="s">
        <v>29008</v>
      </c>
      <c r="F7118" s="1" t="s">
        <v>29262</v>
      </c>
      <c r="G7118" s="35" t="s">
        <v>20718</v>
      </c>
      <c r="H7118" s="35" t="s">
        <v>20719</v>
      </c>
      <c r="I7118" s="35" t="s">
        <v>29</v>
      </c>
      <c r="J7118" s="36"/>
      <c r="K7118" s="36"/>
      <c r="L7118" s="36">
        <v>7966000</v>
      </c>
      <c r="M7118" s="36">
        <v>43139000</v>
      </c>
      <c r="N7118" s="36">
        <v>69660000</v>
      </c>
      <c r="O7118" s="37"/>
      <c r="P7118" s="37"/>
      <c r="Q7118" s="37">
        <v>0.27539999999999998</v>
      </c>
      <c r="R7118" s="37">
        <v>0.55589999999999995</v>
      </c>
      <c r="S7118" s="37">
        <v>0.505</v>
      </c>
      <c r="T7118" s="37"/>
      <c r="U7118" s="37"/>
      <c r="V7118" s="37"/>
      <c r="W7118" s="37"/>
      <c r="X7118" s="37"/>
      <c r="Z7118" s="4" t="str">
        <f t="shared" si="342"/>
        <v>YES</v>
      </c>
      <c r="AA7118" s="4" t="str">
        <f t="shared" si="342"/>
        <v>YES</v>
      </c>
      <c r="AB7118" s="4" t="str">
        <f t="shared" si="342"/>
        <v>YES</v>
      </c>
      <c r="AD7118" s="4">
        <f t="shared" si="343"/>
        <v>3</v>
      </c>
    </row>
    <row r="7119" spans="1:30" ht="27.65" customHeight="1" x14ac:dyDescent="0.35">
      <c r="A7119" s="34">
        <v>7145</v>
      </c>
      <c r="B7119" s="1" t="s">
        <v>20720</v>
      </c>
      <c r="C7119" s="1" t="s">
        <v>29015</v>
      </c>
      <c r="D7119" s="1"/>
      <c r="E7119" s="1" t="s">
        <v>29008</v>
      </c>
      <c r="F7119" s="1" t="s">
        <v>29262</v>
      </c>
      <c r="G7119" s="35" t="s">
        <v>20721</v>
      </c>
      <c r="H7119" s="35" t="s">
        <v>20722</v>
      </c>
      <c r="I7119" s="35" t="s">
        <v>29</v>
      </c>
      <c r="J7119" s="36">
        <v>40244000</v>
      </c>
      <c r="K7119" s="36">
        <v>48875000</v>
      </c>
      <c r="L7119" s="36">
        <v>55425000</v>
      </c>
      <c r="M7119" s="36">
        <v>62861000</v>
      </c>
      <c r="N7119" s="36">
        <v>69653000</v>
      </c>
      <c r="O7119" s="37">
        <v>0.30170000000000002</v>
      </c>
      <c r="P7119" s="37">
        <v>0.2944</v>
      </c>
      <c r="Q7119" s="37">
        <v>0.2266</v>
      </c>
      <c r="R7119" s="37">
        <v>2.3900000000000001E-2</v>
      </c>
      <c r="S7119" s="37">
        <v>1.77E-2</v>
      </c>
      <c r="T7119" s="37">
        <v>-2.5000000000000001E-3</v>
      </c>
      <c r="U7119" s="37">
        <v>-2.0999999999999999E-3</v>
      </c>
      <c r="V7119" s="37">
        <v>-2.0000000000000001E-4</v>
      </c>
      <c r="W7119" s="37">
        <v>-5.7000000000000002E-3</v>
      </c>
      <c r="X7119" s="37">
        <v>-4.8999999999999998E-3</v>
      </c>
      <c r="Z7119" s="4" t="str">
        <f t="shared" si="342"/>
        <v>YES</v>
      </c>
      <c r="AA7119" s="4" t="str">
        <f t="shared" si="342"/>
        <v>NO</v>
      </c>
      <c r="AB7119" s="4" t="str">
        <f t="shared" si="342"/>
        <v>NO</v>
      </c>
      <c r="AD7119" s="4">
        <f t="shared" si="343"/>
        <v>1</v>
      </c>
    </row>
    <row r="7120" spans="1:30" ht="14.4" customHeight="1" x14ac:dyDescent="0.35">
      <c r="A7120" s="34">
        <v>7146</v>
      </c>
      <c r="B7120" s="1" t="s">
        <v>20723</v>
      </c>
      <c r="C7120" s="1"/>
      <c r="D7120" s="1"/>
      <c r="E7120" s="1"/>
      <c r="F7120" s="1" t="s">
        <v>29262</v>
      </c>
      <c r="G7120" s="35" t="s">
        <v>20724</v>
      </c>
      <c r="H7120" s="35" t="s">
        <v>20725</v>
      </c>
      <c r="I7120" s="35" t="s">
        <v>43</v>
      </c>
      <c r="J7120" s="36">
        <v>51203000</v>
      </c>
      <c r="K7120" s="36">
        <v>47964000</v>
      </c>
      <c r="L7120" s="36">
        <v>51413000</v>
      </c>
      <c r="M7120" s="36">
        <v>59534000</v>
      </c>
      <c r="N7120" s="36">
        <v>69642000</v>
      </c>
      <c r="O7120" s="37">
        <v>4.9399999999999999E-2</v>
      </c>
      <c r="P7120" s="37">
        <v>3.7600000000000001E-2</v>
      </c>
      <c r="Q7120" s="37">
        <v>3.4200000000000001E-2</v>
      </c>
      <c r="R7120" s="37">
        <v>0.15959999999999999</v>
      </c>
      <c r="S7120" s="37">
        <v>0.14000000000000001</v>
      </c>
      <c r="T7120" s="37"/>
      <c r="U7120" s="37"/>
      <c r="V7120" s="37"/>
      <c r="W7120" s="37"/>
      <c r="X7120" s="37"/>
      <c r="Z7120" s="4" t="str">
        <f t="shared" si="342"/>
        <v>NO</v>
      </c>
      <c r="AA7120" s="4" t="str">
        <f t="shared" si="342"/>
        <v>NO</v>
      </c>
      <c r="AB7120" s="4" t="str">
        <f t="shared" si="342"/>
        <v>NO</v>
      </c>
      <c r="AD7120" s="4">
        <f t="shared" si="343"/>
        <v>0</v>
      </c>
    </row>
    <row r="7121" spans="1:30" ht="27.65" customHeight="1" x14ac:dyDescent="0.35">
      <c r="A7121" s="34">
        <v>7147</v>
      </c>
      <c r="B7121" s="1" t="s">
        <v>20726</v>
      </c>
      <c r="C7121" s="1"/>
      <c r="D7121" s="1"/>
      <c r="E7121" s="1"/>
      <c r="F7121" s="1" t="s">
        <v>29262</v>
      </c>
      <c r="G7121" s="35" t="s">
        <v>20727</v>
      </c>
      <c r="H7121" s="35" t="s">
        <v>20728</v>
      </c>
      <c r="I7121" s="35" t="s">
        <v>33</v>
      </c>
      <c r="J7121" s="36">
        <v>68505000</v>
      </c>
      <c r="K7121" s="36">
        <v>53275000</v>
      </c>
      <c r="L7121" s="36">
        <v>76105000</v>
      </c>
      <c r="M7121" s="36">
        <v>79473000</v>
      </c>
      <c r="N7121" s="36">
        <v>69639000</v>
      </c>
      <c r="O7121" s="37">
        <v>0.1515</v>
      </c>
      <c r="P7121" s="37">
        <v>7.9000000000000008E-3</v>
      </c>
      <c r="Q7121" s="37">
        <v>0.1255</v>
      </c>
      <c r="R7121" s="37">
        <v>0.16500000000000001</v>
      </c>
      <c r="S7121" s="37">
        <v>-0.17080000000000001</v>
      </c>
      <c r="T7121" s="37"/>
      <c r="U7121" s="37"/>
      <c r="V7121" s="37"/>
      <c r="W7121" s="37"/>
      <c r="X7121" s="37"/>
      <c r="Z7121" s="4" t="str">
        <f t="shared" si="342"/>
        <v>NO</v>
      </c>
      <c r="AA7121" s="4" t="str">
        <f t="shared" si="342"/>
        <v>NO</v>
      </c>
      <c r="AB7121" s="4" t="str">
        <f t="shared" si="342"/>
        <v>NO</v>
      </c>
      <c r="AD7121" s="4">
        <f t="shared" si="343"/>
        <v>0</v>
      </c>
    </row>
    <row r="7122" spans="1:30" ht="27.65" customHeight="1" x14ac:dyDescent="0.35">
      <c r="A7122" s="34">
        <v>7148</v>
      </c>
      <c r="B7122" s="1" t="s">
        <v>20729</v>
      </c>
      <c r="C7122" s="1"/>
      <c r="D7122" s="1"/>
      <c r="E7122" s="1"/>
      <c r="F7122" s="1" t="s">
        <v>29262</v>
      </c>
      <c r="G7122" s="35" t="s">
        <v>20730</v>
      </c>
      <c r="H7122" s="35" t="s">
        <v>20731</v>
      </c>
      <c r="I7122" s="35" t="s">
        <v>23</v>
      </c>
      <c r="J7122" s="36">
        <v>32196000</v>
      </c>
      <c r="K7122" s="36">
        <v>37617000</v>
      </c>
      <c r="L7122" s="36">
        <v>54481000</v>
      </c>
      <c r="M7122" s="36">
        <v>68189000</v>
      </c>
      <c r="N7122" s="36">
        <v>69630000</v>
      </c>
      <c r="O7122" s="37">
        <v>0.29289999999999999</v>
      </c>
      <c r="P7122" s="37">
        <v>0.43009999999999998</v>
      </c>
      <c r="Q7122" s="37">
        <v>8.0799999999999997E-2</v>
      </c>
      <c r="R7122" s="37">
        <v>0.06</v>
      </c>
      <c r="S7122" s="37">
        <v>-0.12330000000000001</v>
      </c>
      <c r="T7122" s="37">
        <v>0.24979999999999999</v>
      </c>
      <c r="U7122" s="37">
        <v>0.37219999999999998</v>
      </c>
      <c r="V7122" s="37">
        <v>-9.7999999999999997E-3</v>
      </c>
      <c r="W7122" s="37"/>
      <c r="X7122" s="37"/>
      <c r="Z7122" s="4" t="str">
        <f t="shared" si="342"/>
        <v>NO</v>
      </c>
      <c r="AA7122" s="4" t="str">
        <f t="shared" si="342"/>
        <v>NO</v>
      </c>
      <c r="AB7122" s="4" t="str">
        <f t="shared" si="342"/>
        <v>NO</v>
      </c>
      <c r="AD7122" s="4">
        <f t="shared" si="343"/>
        <v>0</v>
      </c>
    </row>
    <row r="7123" spans="1:30" ht="14.4" customHeight="1" x14ac:dyDescent="0.35">
      <c r="A7123" s="34">
        <v>7149</v>
      </c>
      <c r="B7123" s="1" t="s">
        <v>20732</v>
      </c>
      <c r="C7123" s="1" t="s">
        <v>29015</v>
      </c>
      <c r="D7123" s="1"/>
      <c r="E7123" s="1" t="s">
        <v>29008</v>
      </c>
      <c r="F7123" s="1" t="s">
        <v>29262</v>
      </c>
      <c r="G7123" s="35" t="s">
        <v>20733</v>
      </c>
      <c r="H7123" s="35" t="s">
        <v>20734</v>
      </c>
      <c r="I7123" s="35" t="s">
        <v>29</v>
      </c>
      <c r="J7123" s="36">
        <v>108181000</v>
      </c>
      <c r="K7123" s="36">
        <v>70700000</v>
      </c>
      <c r="L7123" s="36">
        <v>47809000</v>
      </c>
      <c r="M7123" s="36">
        <v>59265000</v>
      </c>
      <c r="N7123" s="36">
        <v>69612000</v>
      </c>
      <c r="O7123" s="37">
        <v>9.8100000000000007E-2</v>
      </c>
      <c r="P7123" s="37">
        <v>4.2900000000000001E-2</v>
      </c>
      <c r="Q7123" s="37">
        <v>7.4200000000000002E-2</v>
      </c>
      <c r="R7123" s="37">
        <v>5.5300000000000002E-2</v>
      </c>
      <c r="S7123" s="37">
        <v>4.7300000000000002E-2</v>
      </c>
      <c r="T7123" s="37"/>
      <c r="U7123" s="37"/>
      <c r="V7123" s="37"/>
      <c r="W7123" s="37"/>
      <c r="X7123" s="37"/>
      <c r="Z7123" s="4" t="str">
        <f t="shared" si="342"/>
        <v>NO</v>
      </c>
      <c r="AA7123" s="4" t="str">
        <f t="shared" si="342"/>
        <v>NO</v>
      </c>
      <c r="AB7123" s="4" t="str">
        <f t="shared" si="342"/>
        <v>NO</v>
      </c>
      <c r="AD7123" s="4">
        <f t="shared" si="343"/>
        <v>0</v>
      </c>
    </row>
    <row r="7124" spans="1:30" ht="14.4" customHeight="1" x14ac:dyDescent="0.35">
      <c r="A7124" s="34">
        <v>7150</v>
      </c>
      <c r="B7124" s="1" t="s">
        <v>20735</v>
      </c>
      <c r="C7124" s="1"/>
      <c r="D7124" s="1"/>
      <c r="E7124" s="1"/>
      <c r="F7124" s="1" t="s">
        <v>29262</v>
      </c>
      <c r="G7124" s="35" t="s">
        <v>20736</v>
      </c>
      <c r="H7124" s="35" t="s">
        <v>20737</v>
      </c>
      <c r="I7124" s="35" t="s">
        <v>33</v>
      </c>
      <c r="J7124" s="36">
        <v>22060000</v>
      </c>
      <c r="K7124" s="36">
        <v>37808000</v>
      </c>
      <c r="L7124" s="36">
        <v>49959000</v>
      </c>
      <c r="M7124" s="36">
        <v>58942000</v>
      </c>
      <c r="N7124" s="36">
        <v>69607000</v>
      </c>
      <c r="O7124" s="37">
        <v>1.7299999999999999E-2</v>
      </c>
      <c r="P7124" s="37">
        <v>2.1399999999999999E-2</v>
      </c>
      <c r="Q7124" s="37">
        <v>2.4199999999999999E-2</v>
      </c>
      <c r="R7124" s="37">
        <v>2.1499999999999998E-2</v>
      </c>
      <c r="S7124" s="37">
        <v>2.3E-2</v>
      </c>
      <c r="T7124" s="37"/>
      <c r="U7124" s="37"/>
      <c r="V7124" s="37"/>
      <c r="W7124" s="37"/>
      <c r="X7124" s="37"/>
      <c r="Z7124" s="4" t="str">
        <f t="shared" si="342"/>
        <v>NO</v>
      </c>
      <c r="AA7124" s="4" t="str">
        <f t="shared" si="342"/>
        <v>NO</v>
      </c>
      <c r="AB7124" s="4" t="str">
        <f t="shared" si="342"/>
        <v>NO</v>
      </c>
      <c r="AD7124" s="4">
        <f t="shared" si="343"/>
        <v>0</v>
      </c>
    </row>
    <row r="7125" spans="1:30" ht="41.4" customHeight="1" x14ac:dyDescent="0.35">
      <c r="A7125" s="34">
        <v>7151</v>
      </c>
      <c r="B7125" s="1" t="s">
        <v>20738</v>
      </c>
      <c r="C7125" s="1" t="s">
        <v>29015</v>
      </c>
      <c r="D7125" s="1"/>
      <c r="E7125" s="1" t="s">
        <v>29008</v>
      </c>
      <c r="F7125" s="1" t="s">
        <v>29262</v>
      </c>
      <c r="G7125" s="35" t="s">
        <v>20739</v>
      </c>
      <c r="H7125" s="35" t="s">
        <v>20740</v>
      </c>
      <c r="I7125" s="35" t="s">
        <v>29</v>
      </c>
      <c r="J7125" s="36">
        <v>19733000</v>
      </c>
      <c r="K7125" s="36">
        <v>40207000</v>
      </c>
      <c r="L7125" s="36">
        <v>50573000</v>
      </c>
      <c r="M7125" s="36">
        <v>59660000</v>
      </c>
      <c r="N7125" s="36">
        <v>69602000</v>
      </c>
      <c r="O7125" s="37">
        <v>0.16839999999999999</v>
      </c>
      <c r="P7125" s="37">
        <v>0.44600000000000001</v>
      </c>
      <c r="Q7125" s="37">
        <v>0.55400000000000005</v>
      </c>
      <c r="R7125" s="37">
        <v>0.32219999999999999</v>
      </c>
      <c r="S7125" s="37">
        <v>0.26679999999999998</v>
      </c>
      <c r="T7125" s="37">
        <v>0.1216</v>
      </c>
      <c r="U7125" s="37">
        <v>0.43319999999999997</v>
      </c>
      <c r="V7125" s="37">
        <v>0.51739999999999997</v>
      </c>
      <c r="W7125" s="37">
        <v>0.31709999999999999</v>
      </c>
      <c r="X7125" s="37">
        <v>0.24890000000000001</v>
      </c>
      <c r="Z7125" s="4" t="str">
        <f t="shared" si="342"/>
        <v>YES</v>
      </c>
      <c r="AA7125" s="4" t="str">
        <f t="shared" si="342"/>
        <v>YES</v>
      </c>
      <c r="AB7125" s="4" t="str">
        <f t="shared" si="342"/>
        <v>YES</v>
      </c>
      <c r="AD7125" s="4">
        <f t="shared" si="343"/>
        <v>3</v>
      </c>
    </row>
    <row r="7126" spans="1:30" ht="14.4" customHeight="1" x14ac:dyDescent="0.35">
      <c r="A7126" s="34">
        <v>7152</v>
      </c>
      <c r="B7126" s="1" t="s">
        <v>20741</v>
      </c>
      <c r="C7126" s="1" t="s">
        <v>29015</v>
      </c>
      <c r="D7126" s="1"/>
      <c r="E7126" s="1" t="s">
        <v>29008</v>
      </c>
      <c r="F7126" s="1" t="s">
        <v>29262</v>
      </c>
      <c r="G7126" s="35" t="s">
        <v>20742</v>
      </c>
      <c r="H7126" s="35" t="s">
        <v>20743</v>
      </c>
      <c r="I7126" s="35" t="s">
        <v>29</v>
      </c>
      <c r="J7126" s="36">
        <v>3280000</v>
      </c>
      <c r="K7126" s="36"/>
      <c r="L7126" s="36"/>
      <c r="M7126" s="36"/>
      <c r="N7126" s="36">
        <v>69597000</v>
      </c>
      <c r="O7126" s="37">
        <v>-0.68079999999999996</v>
      </c>
      <c r="P7126" s="37"/>
      <c r="Q7126" s="37"/>
      <c r="R7126" s="37"/>
      <c r="S7126" s="37">
        <v>-2.2462</v>
      </c>
      <c r="T7126" s="37"/>
      <c r="U7126" s="37"/>
      <c r="V7126" s="37"/>
      <c r="W7126" s="37"/>
      <c r="X7126" s="37">
        <v>-0.32429999999999998</v>
      </c>
      <c r="Z7126" s="4" t="str">
        <f t="shared" si="342"/>
        <v>NO</v>
      </c>
      <c r="AA7126" s="4" t="str">
        <f t="shared" si="342"/>
        <v>NO</v>
      </c>
      <c r="AB7126" s="4" t="str">
        <f t="shared" si="342"/>
        <v>NO</v>
      </c>
      <c r="AD7126" s="4">
        <f t="shared" si="343"/>
        <v>0</v>
      </c>
    </row>
    <row r="7127" spans="1:30" ht="27.65" customHeight="1" x14ac:dyDescent="0.35">
      <c r="A7127" s="34">
        <v>7153</v>
      </c>
      <c r="B7127" s="1" t="s">
        <v>20744</v>
      </c>
      <c r="C7127" s="1"/>
      <c r="D7127" s="1"/>
      <c r="E7127" s="1"/>
      <c r="F7127" s="1" t="s">
        <v>29262</v>
      </c>
      <c r="G7127" s="35" t="s">
        <v>20745</v>
      </c>
      <c r="H7127" s="35" t="s">
        <v>20746</v>
      </c>
      <c r="I7127" s="35" t="s">
        <v>43</v>
      </c>
      <c r="J7127" s="36">
        <v>4586000</v>
      </c>
      <c r="K7127" s="36"/>
      <c r="L7127" s="36">
        <v>33069000</v>
      </c>
      <c r="M7127" s="36">
        <v>37570000</v>
      </c>
      <c r="N7127" s="36">
        <v>69595000</v>
      </c>
      <c r="O7127" s="37">
        <v>5.4999999999999997E-3</v>
      </c>
      <c r="P7127" s="37"/>
      <c r="Q7127" s="37">
        <v>1.6199999999999999E-2</v>
      </c>
      <c r="R7127" s="37">
        <v>0.2203</v>
      </c>
      <c r="S7127" s="37">
        <v>0.34129999999999999</v>
      </c>
      <c r="T7127" s="37"/>
      <c r="U7127" s="37"/>
      <c r="V7127" s="37"/>
      <c r="W7127" s="37"/>
      <c r="X7127" s="37"/>
      <c r="Z7127" s="4" t="str">
        <f t="shared" si="342"/>
        <v>NO</v>
      </c>
      <c r="AA7127" s="4" t="str">
        <f t="shared" si="342"/>
        <v>YES</v>
      </c>
      <c r="AB7127" s="4" t="str">
        <f t="shared" si="342"/>
        <v>YES</v>
      </c>
      <c r="AD7127" s="4">
        <f t="shared" si="343"/>
        <v>2</v>
      </c>
    </row>
    <row r="7128" spans="1:30" ht="14.4" customHeight="1" x14ac:dyDescent="0.35">
      <c r="A7128" s="34">
        <v>7154</v>
      </c>
      <c r="B7128" s="1" t="s">
        <v>20747</v>
      </c>
      <c r="C7128" s="1" t="s">
        <v>29015</v>
      </c>
      <c r="D7128" s="1"/>
      <c r="E7128" s="1" t="s">
        <v>29008</v>
      </c>
      <c r="F7128" s="1" t="s">
        <v>29262</v>
      </c>
      <c r="G7128" s="35" t="s">
        <v>20748</v>
      </c>
      <c r="H7128" s="35" t="s">
        <v>20749</v>
      </c>
      <c r="I7128" s="35" t="s">
        <v>29</v>
      </c>
      <c r="J7128" s="36"/>
      <c r="K7128" s="36">
        <v>6730000</v>
      </c>
      <c r="L7128" s="36">
        <v>26200000</v>
      </c>
      <c r="M7128" s="36">
        <v>52324000</v>
      </c>
      <c r="N7128" s="36">
        <v>69593000</v>
      </c>
      <c r="O7128" s="37"/>
      <c r="P7128" s="37">
        <v>1</v>
      </c>
      <c r="Q7128" s="37">
        <v>0.46560000000000001</v>
      </c>
      <c r="R7128" s="37">
        <v>0.5212</v>
      </c>
      <c r="S7128" s="37">
        <v>0.25</v>
      </c>
      <c r="T7128" s="37"/>
      <c r="U7128" s="37"/>
      <c r="V7128" s="37"/>
      <c r="W7128" s="37"/>
      <c r="X7128" s="37"/>
      <c r="Z7128" s="4" t="str">
        <f t="shared" si="342"/>
        <v>YES</v>
      </c>
      <c r="AA7128" s="4" t="str">
        <f t="shared" si="342"/>
        <v>YES</v>
      </c>
      <c r="AB7128" s="4" t="str">
        <f t="shared" si="342"/>
        <v>YES</v>
      </c>
      <c r="AD7128" s="4">
        <f t="shared" si="343"/>
        <v>3</v>
      </c>
    </row>
    <row r="7129" spans="1:30" ht="14.4" customHeight="1" x14ac:dyDescent="0.35">
      <c r="A7129" s="34">
        <v>7155</v>
      </c>
      <c r="B7129" s="1" t="s">
        <v>20750</v>
      </c>
      <c r="C7129" s="1"/>
      <c r="D7129" s="1"/>
      <c r="E7129" s="1"/>
      <c r="F7129" s="1" t="s">
        <v>29262</v>
      </c>
      <c r="G7129" s="35" t="s">
        <v>20751</v>
      </c>
      <c r="H7129" s="35" t="s">
        <v>20752</v>
      </c>
      <c r="I7129" s="35" t="s">
        <v>33</v>
      </c>
      <c r="J7129" s="36"/>
      <c r="K7129" s="36"/>
      <c r="L7129" s="36">
        <v>70721000</v>
      </c>
      <c r="M7129" s="36">
        <v>73130000</v>
      </c>
      <c r="N7129" s="36">
        <v>69578000</v>
      </c>
      <c r="O7129" s="37"/>
      <c r="P7129" s="37"/>
      <c r="Q7129" s="37">
        <v>0.48430000000000001</v>
      </c>
      <c r="R7129" s="37">
        <v>0.36609999999999998</v>
      </c>
      <c r="S7129" s="37">
        <v>5.3600000000000002E-2</v>
      </c>
      <c r="T7129" s="37"/>
      <c r="U7129" s="37"/>
      <c r="V7129" s="37">
        <v>-1E-4</v>
      </c>
      <c r="W7129" s="37">
        <v>0.43059999999999998</v>
      </c>
      <c r="X7129" s="37">
        <v>5.9499999999999997E-2</v>
      </c>
      <c r="Z7129" s="4" t="str">
        <f t="shared" si="342"/>
        <v>YES</v>
      </c>
      <c r="AA7129" s="4" t="str">
        <f t="shared" si="342"/>
        <v>YES</v>
      </c>
      <c r="AB7129" s="4" t="str">
        <f t="shared" si="342"/>
        <v>NO</v>
      </c>
      <c r="AD7129" s="4">
        <f t="shared" si="343"/>
        <v>2</v>
      </c>
    </row>
    <row r="7130" spans="1:30" ht="14.4" customHeight="1" x14ac:dyDescent="0.35">
      <c r="A7130" s="34">
        <v>7156</v>
      </c>
      <c r="B7130" s="1" t="s">
        <v>20753</v>
      </c>
      <c r="C7130" s="1" t="s">
        <v>29015</v>
      </c>
      <c r="D7130" s="1"/>
      <c r="E7130" s="1" t="s">
        <v>29008</v>
      </c>
      <c r="F7130" s="1" t="s">
        <v>29262</v>
      </c>
      <c r="G7130" s="35" t="s">
        <v>20754</v>
      </c>
      <c r="H7130" s="35" t="s">
        <v>20755</v>
      </c>
      <c r="I7130" s="35" t="s">
        <v>29</v>
      </c>
      <c r="J7130" s="36">
        <v>30299000</v>
      </c>
      <c r="K7130" s="36">
        <v>40963000</v>
      </c>
      <c r="L7130" s="36">
        <v>49930000</v>
      </c>
      <c r="M7130" s="36">
        <v>48053000</v>
      </c>
      <c r="N7130" s="36">
        <v>69570000</v>
      </c>
      <c r="O7130" s="37">
        <v>0.17680000000000001</v>
      </c>
      <c r="P7130" s="37">
        <v>0.1159</v>
      </c>
      <c r="Q7130" s="37">
        <v>0.1668</v>
      </c>
      <c r="R7130" s="37">
        <v>0.1802</v>
      </c>
      <c r="S7130" s="37">
        <v>0.1067</v>
      </c>
      <c r="T7130" s="37"/>
      <c r="U7130" s="37"/>
      <c r="V7130" s="37"/>
      <c r="W7130" s="37"/>
      <c r="X7130" s="37"/>
      <c r="Z7130" s="4" t="str">
        <f t="shared" si="342"/>
        <v>NO</v>
      </c>
      <c r="AA7130" s="4" t="str">
        <f t="shared" si="342"/>
        <v>NO</v>
      </c>
      <c r="AB7130" s="4" t="str">
        <f t="shared" si="342"/>
        <v>NO</v>
      </c>
      <c r="AD7130" s="4">
        <f t="shared" si="343"/>
        <v>0</v>
      </c>
    </row>
    <row r="7131" spans="1:30" ht="14.4" customHeight="1" x14ac:dyDescent="0.35">
      <c r="A7131" s="34">
        <v>7157</v>
      </c>
      <c r="B7131" s="1" t="s">
        <v>20756</v>
      </c>
      <c r="C7131" s="1" t="s">
        <v>29015</v>
      </c>
      <c r="D7131" s="1"/>
      <c r="E7131" s="1" t="s">
        <v>29008</v>
      </c>
      <c r="F7131" s="1" t="s">
        <v>29262</v>
      </c>
      <c r="G7131" s="35" t="s">
        <v>20757</v>
      </c>
      <c r="H7131" s="35" t="s">
        <v>20758</v>
      </c>
      <c r="I7131" s="35" t="s">
        <v>29</v>
      </c>
      <c r="J7131" s="36">
        <v>21184000</v>
      </c>
      <c r="K7131" s="36">
        <v>41510000</v>
      </c>
      <c r="L7131" s="36">
        <v>47205000</v>
      </c>
      <c r="M7131" s="36">
        <v>53018000</v>
      </c>
      <c r="N7131" s="36">
        <v>69569000</v>
      </c>
      <c r="O7131" s="37">
        <v>5.0900000000000001E-2</v>
      </c>
      <c r="P7131" s="37">
        <v>0.46410000000000001</v>
      </c>
      <c r="Q7131" s="37">
        <v>0.29709999999999998</v>
      </c>
      <c r="R7131" s="37">
        <v>0.4642</v>
      </c>
      <c r="S7131" s="37">
        <v>0.26250000000000001</v>
      </c>
      <c r="T7131" s="37"/>
      <c r="U7131" s="37"/>
      <c r="V7131" s="37"/>
      <c r="W7131" s="37"/>
      <c r="X7131" s="37"/>
      <c r="Z7131" s="4" t="str">
        <f t="shared" si="342"/>
        <v>YES</v>
      </c>
      <c r="AA7131" s="4" t="str">
        <f t="shared" si="342"/>
        <v>YES</v>
      </c>
      <c r="AB7131" s="4" t="str">
        <f t="shared" si="342"/>
        <v>YES</v>
      </c>
      <c r="AD7131" s="4">
        <f t="shared" si="343"/>
        <v>3</v>
      </c>
    </row>
    <row r="7132" spans="1:30" ht="41.4" customHeight="1" x14ac:dyDescent="0.35">
      <c r="A7132" s="34">
        <v>7158</v>
      </c>
      <c r="B7132" s="1" t="s">
        <v>6112</v>
      </c>
      <c r="C7132" s="1" t="s">
        <v>29015</v>
      </c>
      <c r="D7132" s="1"/>
      <c r="E7132" s="1" t="s">
        <v>29008</v>
      </c>
      <c r="F7132" s="1" t="s">
        <v>29262</v>
      </c>
      <c r="G7132" s="35" t="s">
        <v>20759</v>
      </c>
      <c r="H7132" s="35" t="s">
        <v>20760</v>
      </c>
      <c r="I7132" s="35" t="s">
        <v>29</v>
      </c>
      <c r="J7132" s="36">
        <v>17581000</v>
      </c>
      <c r="K7132" s="36">
        <v>44366000</v>
      </c>
      <c r="L7132" s="36">
        <v>42246000</v>
      </c>
      <c r="M7132" s="36">
        <v>54411000</v>
      </c>
      <c r="N7132" s="36">
        <v>69567000</v>
      </c>
      <c r="O7132" s="37">
        <v>-9.6500000000000002E-2</v>
      </c>
      <c r="P7132" s="37">
        <v>0.2097</v>
      </c>
      <c r="Q7132" s="37">
        <v>9.6100000000000005E-2</v>
      </c>
      <c r="R7132" s="37">
        <v>0.1045</v>
      </c>
      <c r="S7132" s="37">
        <v>5.5199999999999999E-2</v>
      </c>
      <c r="T7132" s="37">
        <v>-0.1159</v>
      </c>
      <c r="U7132" s="37">
        <v>0.20960000000000001</v>
      </c>
      <c r="V7132" s="37"/>
      <c r="W7132" s="37"/>
      <c r="X7132" s="37"/>
      <c r="Z7132" s="4" t="str">
        <f t="shared" si="342"/>
        <v>NO</v>
      </c>
      <c r="AA7132" s="4" t="str">
        <f t="shared" si="342"/>
        <v>NO</v>
      </c>
      <c r="AB7132" s="4" t="str">
        <f t="shared" si="342"/>
        <v>NO</v>
      </c>
      <c r="AD7132" s="4">
        <f t="shared" si="343"/>
        <v>0</v>
      </c>
    </row>
    <row r="7133" spans="1:30" ht="14.4" customHeight="1" x14ac:dyDescent="0.35">
      <c r="A7133" s="34">
        <v>7159</v>
      </c>
      <c r="B7133" s="1" t="s">
        <v>20761</v>
      </c>
      <c r="C7133" s="1"/>
      <c r="D7133" s="1"/>
      <c r="E7133" s="1"/>
      <c r="F7133" s="1" t="s">
        <v>29262</v>
      </c>
      <c r="G7133" s="35" t="s">
        <v>20762</v>
      </c>
      <c r="H7133" s="35" t="s">
        <v>20763</v>
      </c>
      <c r="I7133" s="35" t="s">
        <v>23</v>
      </c>
      <c r="J7133" s="36">
        <v>42267000</v>
      </c>
      <c r="K7133" s="36">
        <v>37293000</v>
      </c>
      <c r="L7133" s="36">
        <v>45551000</v>
      </c>
      <c r="M7133" s="36">
        <v>59847000</v>
      </c>
      <c r="N7133" s="36">
        <v>69559000</v>
      </c>
      <c r="O7133" s="37">
        <v>0.29210000000000003</v>
      </c>
      <c r="P7133" s="37">
        <v>8.5000000000000006E-2</v>
      </c>
      <c r="Q7133" s="37">
        <v>0.16700000000000001</v>
      </c>
      <c r="R7133" s="37">
        <v>0.37619999999999998</v>
      </c>
      <c r="S7133" s="37">
        <v>0.2974</v>
      </c>
      <c r="T7133" s="37"/>
      <c r="U7133" s="37"/>
      <c r="V7133" s="37"/>
      <c r="W7133" s="37"/>
      <c r="X7133" s="37"/>
      <c r="Z7133" s="4" t="str">
        <f t="shared" si="342"/>
        <v>NO</v>
      </c>
      <c r="AA7133" s="4" t="str">
        <f t="shared" si="342"/>
        <v>YES</v>
      </c>
      <c r="AB7133" s="4" t="str">
        <f t="shared" si="342"/>
        <v>YES</v>
      </c>
      <c r="AD7133" s="4">
        <f t="shared" si="343"/>
        <v>2</v>
      </c>
    </row>
    <row r="7134" spans="1:30" ht="14.4" customHeight="1" x14ac:dyDescent="0.35">
      <c r="A7134" s="34">
        <v>7160</v>
      </c>
      <c r="B7134" s="1" t="s">
        <v>20764</v>
      </c>
      <c r="C7134" s="1"/>
      <c r="D7134" s="1"/>
      <c r="E7134" s="1"/>
      <c r="F7134" s="1" t="s">
        <v>29262</v>
      </c>
      <c r="G7134" s="35" t="s">
        <v>20765</v>
      </c>
      <c r="H7134" s="35" t="s">
        <v>20766</v>
      </c>
      <c r="I7134" s="35" t="s">
        <v>33</v>
      </c>
      <c r="J7134" s="36"/>
      <c r="K7134" s="36">
        <v>35932000</v>
      </c>
      <c r="L7134" s="36">
        <v>55772000</v>
      </c>
      <c r="M7134" s="36">
        <v>74995000</v>
      </c>
      <c r="N7134" s="36">
        <v>69555000</v>
      </c>
      <c r="O7134" s="37"/>
      <c r="P7134" s="37">
        <v>0.15740000000000001</v>
      </c>
      <c r="Q7134" s="37">
        <v>0.1226</v>
      </c>
      <c r="R7134" s="37">
        <v>4.02E-2</v>
      </c>
      <c r="S7134" s="37">
        <v>1.06E-2</v>
      </c>
      <c r="T7134" s="37"/>
      <c r="U7134" s="37"/>
      <c r="V7134" s="37"/>
      <c r="W7134" s="37"/>
      <c r="X7134" s="37">
        <v>-1E-4</v>
      </c>
      <c r="Z7134" s="4" t="str">
        <f t="shared" si="342"/>
        <v>NO</v>
      </c>
      <c r="AA7134" s="4" t="str">
        <f t="shared" si="342"/>
        <v>NO</v>
      </c>
      <c r="AB7134" s="4" t="str">
        <f t="shared" si="342"/>
        <v>NO</v>
      </c>
      <c r="AD7134" s="4">
        <f t="shared" si="343"/>
        <v>0</v>
      </c>
    </row>
    <row r="7135" spans="1:30" ht="14.4" customHeight="1" x14ac:dyDescent="0.35">
      <c r="A7135" s="34">
        <v>7161</v>
      </c>
      <c r="B7135" s="1" t="s">
        <v>20767</v>
      </c>
      <c r="C7135" s="1"/>
      <c r="D7135" s="1"/>
      <c r="E7135" s="1"/>
      <c r="F7135" s="1" t="s">
        <v>29262</v>
      </c>
      <c r="G7135" s="35" t="s">
        <v>20768</v>
      </c>
      <c r="H7135" s="35" t="s">
        <v>20769</v>
      </c>
      <c r="I7135" s="35" t="s">
        <v>23</v>
      </c>
      <c r="J7135" s="36">
        <v>48299000</v>
      </c>
      <c r="K7135" s="36">
        <v>50468000</v>
      </c>
      <c r="L7135" s="36">
        <v>56839000</v>
      </c>
      <c r="M7135" s="36">
        <v>67137000</v>
      </c>
      <c r="N7135" s="36">
        <v>69545000</v>
      </c>
      <c r="O7135" s="37">
        <v>0.01</v>
      </c>
      <c r="P7135" s="37">
        <v>1.6500000000000001E-2</v>
      </c>
      <c r="Q7135" s="37">
        <v>3.3500000000000002E-2</v>
      </c>
      <c r="R7135" s="37">
        <v>8.5699999999999998E-2</v>
      </c>
      <c r="S7135" s="37">
        <v>-2.29E-2</v>
      </c>
      <c r="T7135" s="37">
        <v>1.4800000000000001E-2</v>
      </c>
      <c r="U7135" s="37">
        <v>1.43E-2</v>
      </c>
      <c r="V7135" s="37">
        <v>3.3500000000000002E-2</v>
      </c>
      <c r="W7135" s="37">
        <v>8.5699999999999998E-2</v>
      </c>
      <c r="X7135" s="37"/>
      <c r="Z7135" s="4" t="str">
        <f t="shared" si="342"/>
        <v>NO</v>
      </c>
      <c r="AA7135" s="4" t="str">
        <f t="shared" si="342"/>
        <v>NO</v>
      </c>
      <c r="AB7135" s="4" t="str">
        <f t="shared" si="342"/>
        <v>NO</v>
      </c>
      <c r="AD7135" s="4">
        <f t="shared" si="343"/>
        <v>0</v>
      </c>
    </row>
    <row r="7136" spans="1:30" ht="14.4" customHeight="1" x14ac:dyDescent="0.35">
      <c r="A7136" s="34">
        <v>7162</v>
      </c>
      <c r="B7136" s="1" t="s">
        <v>2790</v>
      </c>
      <c r="C7136" s="1"/>
      <c r="D7136" s="1"/>
      <c r="E7136" s="1"/>
      <c r="F7136" s="1" t="s">
        <v>29262</v>
      </c>
      <c r="G7136" s="35" t="s">
        <v>20770</v>
      </c>
      <c r="H7136" s="35" t="s">
        <v>20771</v>
      </c>
      <c r="I7136" s="35" t="s">
        <v>544</v>
      </c>
      <c r="J7136" s="36">
        <v>71173000</v>
      </c>
      <c r="K7136" s="36">
        <v>70621000</v>
      </c>
      <c r="L7136" s="36">
        <v>73168000</v>
      </c>
      <c r="M7136" s="36">
        <v>73172000</v>
      </c>
      <c r="N7136" s="36">
        <v>69534000</v>
      </c>
      <c r="O7136" s="37">
        <v>-3.2099999999999997E-2</v>
      </c>
      <c r="P7136" s="37">
        <v>0.10639999999999999</v>
      </c>
      <c r="Q7136" s="37">
        <v>0.12659999999999999</v>
      </c>
      <c r="R7136" s="37">
        <v>0.14449999999999999</v>
      </c>
      <c r="S7136" s="37">
        <v>0.13400000000000001</v>
      </c>
      <c r="T7136" s="37">
        <v>0.1416</v>
      </c>
      <c r="U7136" s="37">
        <v>0.12379999999999999</v>
      </c>
      <c r="V7136" s="37">
        <v>0.1183</v>
      </c>
      <c r="W7136" s="37">
        <v>0.1187</v>
      </c>
      <c r="X7136" s="37">
        <v>9.5600000000000004E-2</v>
      </c>
      <c r="Z7136" s="4" t="str">
        <f t="shared" si="342"/>
        <v>NO</v>
      </c>
      <c r="AA7136" s="4" t="str">
        <f t="shared" si="342"/>
        <v>NO</v>
      </c>
      <c r="AB7136" s="4" t="str">
        <f t="shared" si="342"/>
        <v>NO</v>
      </c>
      <c r="AD7136" s="4">
        <f t="shared" si="343"/>
        <v>0</v>
      </c>
    </row>
    <row r="7137" spans="1:30" ht="14.4" customHeight="1" x14ac:dyDescent="0.35">
      <c r="A7137" s="34">
        <v>7163</v>
      </c>
      <c r="B7137" s="1" t="s">
        <v>20772</v>
      </c>
      <c r="C7137" s="1"/>
      <c r="D7137" s="1"/>
      <c r="E7137" s="1"/>
      <c r="F7137" s="1" t="s">
        <v>29262</v>
      </c>
      <c r="G7137" s="35" t="s">
        <v>20773</v>
      </c>
      <c r="H7137" s="35" t="s">
        <v>20774</v>
      </c>
      <c r="I7137" s="35" t="s">
        <v>23</v>
      </c>
      <c r="J7137" s="36">
        <v>38480000</v>
      </c>
      <c r="K7137" s="36">
        <v>44176000</v>
      </c>
      <c r="L7137" s="36">
        <v>48154000</v>
      </c>
      <c r="M7137" s="36">
        <v>56278000</v>
      </c>
      <c r="N7137" s="36">
        <v>69533000</v>
      </c>
      <c r="O7137" s="37">
        <v>2.9700000000000001E-2</v>
      </c>
      <c r="P7137" s="37">
        <v>3.0800000000000001E-2</v>
      </c>
      <c r="Q7137" s="37">
        <v>2.3599999999999999E-2</v>
      </c>
      <c r="R7137" s="37">
        <v>3.15E-2</v>
      </c>
      <c r="S7137" s="37">
        <v>7.4999999999999997E-2</v>
      </c>
      <c r="T7137" s="37">
        <v>1.5800000000000002E-2</v>
      </c>
      <c r="U7137" s="37">
        <v>2.7799999999999998E-2</v>
      </c>
      <c r="V7137" s="37">
        <v>1.01E-2</v>
      </c>
      <c r="W7137" s="37">
        <v>1.9900000000000001E-2</v>
      </c>
      <c r="X7137" s="37">
        <v>6.3799999999999996E-2</v>
      </c>
      <c r="Z7137" s="4" t="str">
        <f t="shared" si="342"/>
        <v>NO</v>
      </c>
      <c r="AA7137" s="4" t="str">
        <f t="shared" si="342"/>
        <v>NO</v>
      </c>
      <c r="AB7137" s="4" t="str">
        <f t="shared" si="342"/>
        <v>NO</v>
      </c>
      <c r="AD7137" s="4">
        <f t="shared" si="343"/>
        <v>0</v>
      </c>
    </row>
    <row r="7138" spans="1:30" ht="27.65" customHeight="1" x14ac:dyDescent="0.35">
      <c r="A7138" s="34">
        <v>7164</v>
      </c>
      <c r="B7138" s="1" t="s">
        <v>4361</v>
      </c>
      <c r="C7138" s="1"/>
      <c r="D7138" s="1"/>
      <c r="E7138" s="1"/>
      <c r="F7138" s="1" t="s">
        <v>29262</v>
      </c>
      <c r="G7138" s="35" t="s">
        <v>20775</v>
      </c>
      <c r="H7138" s="35" t="s">
        <v>20776</v>
      </c>
      <c r="I7138" s="35" t="s">
        <v>36</v>
      </c>
      <c r="J7138" s="36">
        <v>1672000</v>
      </c>
      <c r="K7138" s="36">
        <v>24474000</v>
      </c>
      <c r="L7138" s="36">
        <v>39113000</v>
      </c>
      <c r="M7138" s="36">
        <v>56478000</v>
      </c>
      <c r="N7138" s="36">
        <v>69516000</v>
      </c>
      <c r="O7138" s="37">
        <v>-1.4432</v>
      </c>
      <c r="P7138" s="37">
        <v>0.20050000000000001</v>
      </c>
      <c r="Q7138" s="37">
        <v>0.23810000000000001</v>
      </c>
      <c r="R7138" s="37">
        <v>0.28349999999999997</v>
      </c>
      <c r="S7138" s="37">
        <v>0.23799999999999999</v>
      </c>
      <c r="T7138" s="37"/>
      <c r="U7138" s="37"/>
      <c r="V7138" s="37"/>
      <c r="W7138" s="37">
        <v>-7.1999999999999998E-3</v>
      </c>
      <c r="X7138" s="37">
        <v>-7.6E-3</v>
      </c>
      <c r="Z7138" s="4" t="str">
        <f t="shared" si="342"/>
        <v>YES</v>
      </c>
      <c r="AA7138" s="4" t="str">
        <f t="shared" si="342"/>
        <v>YES</v>
      </c>
      <c r="AB7138" s="4" t="str">
        <f t="shared" si="342"/>
        <v>YES</v>
      </c>
      <c r="AD7138" s="4">
        <f t="shared" si="343"/>
        <v>3</v>
      </c>
    </row>
    <row r="7139" spans="1:30" ht="14.4" customHeight="1" x14ac:dyDescent="0.35">
      <c r="A7139" s="34">
        <v>7165</v>
      </c>
      <c r="B7139" s="1" t="s">
        <v>11903</v>
      </c>
      <c r="C7139" s="1"/>
      <c r="D7139" s="1"/>
      <c r="E7139" s="1"/>
      <c r="F7139" s="1" t="s">
        <v>29262</v>
      </c>
      <c r="G7139" s="35" t="s">
        <v>20777</v>
      </c>
      <c r="H7139" s="35" t="s">
        <v>20778</v>
      </c>
      <c r="I7139" s="35" t="s">
        <v>33</v>
      </c>
      <c r="J7139" s="36">
        <v>42684000</v>
      </c>
      <c r="K7139" s="36">
        <v>39188000</v>
      </c>
      <c r="L7139" s="36">
        <v>45328000</v>
      </c>
      <c r="M7139" s="36">
        <v>50541000</v>
      </c>
      <c r="N7139" s="36">
        <v>69511000</v>
      </c>
      <c r="O7139" s="37">
        <v>9.9000000000000008E-3</v>
      </c>
      <c r="P7139" s="37">
        <v>0.14499999999999999</v>
      </c>
      <c r="Q7139" s="37">
        <v>5.7299999999999997E-2</v>
      </c>
      <c r="R7139" s="37">
        <v>5.4899999999999997E-2</v>
      </c>
      <c r="S7139" s="37">
        <v>0.1003</v>
      </c>
      <c r="T7139" s="37"/>
      <c r="U7139" s="37">
        <v>-5.0000000000000001E-4</v>
      </c>
      <c r="V7139" s="37">
        <v>-2E-3</v>
      </c>
      <c r="W7139" s="37">
        <v>-2.9999999999999997E-4</v>
      </c>
      <c r="X7139" s="37">
        <v>-2.5000000000000001E-3</v>
      </c>
      <c r="Z7139" s="4" t="str">
        <f t="shared" si="342"/>
        <v>NO</v>
      </c>
      <c r="AA7139" s="4" t="str">
        <f t="shared" si="342"/>
        <v>NO</v>
      </c>
      <c r="AB7139" s="4" t="str">
        <f t="shared" si="342"/>
        <v>NO</v>
      </c>
      <c r="AD7139" s="4">
        <f t="shared" si="343"/>
        <v>0</v>
      </c>
    </row>
    <row r="7140" spans="1:30" ht="27.65" customHeight="1" x14ac:dyDescent="0.35">
      <c r="A7140" s="34">
        <v>7166</v>
      </c>
      <c r="B7140" s="1" t="s">
        <v>10274</v>
      </c>
      <c r="C7140" s="1" t="s">
        <v>29015</v>
      </c>
      <c r="D7140" s="1"/>
      <c r="E7140" s="1" t="s">
        <v>29008</v>
      </c>
      <c r="F7140" s="1" t="s">
        <v>29262</v>
      </c>
      <c r="G7140" s="35" t="s">
        <v>20779</v>
      </c>
      <c r="H7140" s="35" t="s">
        <v>20780</v>
      </c>
      <c r="I7140" s="35" t="s">
        <v>29</v>
      </c>
      <c r="J7140" s="36">
        <v>22249000</v>
      </c>
      <c r="K7140" s="36">
        <v>32833000</v>
      </c>
      <c r="L7140" s="36">
        <v>34416000</v>
      </c>
      <c r="M7140" s="36">
        <v>52230000</v>
      </c>
      <c r="N7140" s="36">
        <v>69511000</v>
      </c>
      <c r="O7140" s="37">
        <v>1</v>
      </c>
      <c r="P7140" s="37">
        <v>1</v>
      </c>
      <c r="Q7140" s="37">
        <v>1</v>
      </c>
      <c r="R7140" s="37">
        <v>0.1278</v>
      </c>
      <c r="S7140" s="37">
        <v>0.27789999999999998</v>
      </c>
      <c r="T7140" s="37"/>
      <c r="U7140" s="37"/>
      <c r="V7140" s="37"/>
      <c r="W7140" s="37"/>
      <c r="X7140" s="37"/>
      <c r="Z7140" s="4" t="str">
        <f t="shared" si="342"/>
        <v>YES</v>
      </c>
      <c r="AA7140" s="4" t="str">
        <f t="shared" si="342"/>
        <v>NO</v>
      </c>
      <c r="AB7140" s="4" t="str">
        <f t="shared" si="342"/>
        <v>YES</v>
      </c>
      <c r="AD7140" s="4">
        <f t="shared" si="343"/>
        <v>2</v>
      </c>
    </row>
    <row r="7141" spans="1:30" ht="27.65" customHeight="1" x14ac:dyDescent="0.35">
      <c r="A7141" s="34">
        <v>7167</v>
      </c>
      <c r="B7141" s="1" t="s">
        <v>20781</v>
      </c>
      <c r="C7141" s="1"/>
      <c r="D7141" s="1"/>
      <c r="E7141" s="1"/>
      <c r="F7141" s="1" t="s">
        <v>29262</v>
      </c>
      <c r="G7141" s="35" t="s">
        <v>20782</v>
      </c>
      <c r="H7141" s="35" t="s">
        <v>20783</v>
      </c>
      <c r="I7141" s="35" t="s">
        <v>23</v>
      </c>
      <c r="J7141" s="36">
        <v>44826000</v>
      </c>
      <c r="K7141" s="36">
        <v>41762000</v>
      </c>
      <c r="L7141" s="36">
        <v>46141000</v>
      </c>
      <c r="M7141" s="36">
        <v>53886000</v>
      </c>
      <c r="N7141" s="36">
        <v>69490000</v>
      </c>
      <c r="O7141" s="37">
        <v>0.1842</v>
      </c>
      <c r="P7141" s="37">
        <v>0.14610000000000001</v>
      </c>
      <c r="Q7141" s="37">
        <v>-8.5000000000000006E-3</v>
      </c>
      <c r="R7141" s="37">
        <v>-7.17E-2</v>
      </c>
      <c r="S7141" s="37">
        <v>0.1681</v>
      </c>
      <c r="T7141" s="37"/>
      <c r="U7141" s="37"/>
      <c r="V7141" s="37"/>
      <c r="W7141" s="37"/>
      <c r="X7141" s="37"/>
      <c r="Z7141" s="4" t="str">
        <f t="shared" si="342"/>
        <v>NO</v>
      </c>
      <c r="AA7141" s="4" t="str">
        <f t="shared" si="342"/>
        <v>NO</v>
      </c>
      <c r="AB7141" s="4" t="str">
        <f t="shared" si="342"/>
        <v>NO</v>
      </c>
      <c r="AD7141" s="4">
        <f t="shared" si="343"/>
        <v>0</v>
      </c>
    </row>
    <row r="7142" spans="1:30" ht="27.65" customHeight="1" x14ac:dyDescent="0.35">
      <c r="A7142" s="34">
        <v>7168</v>
      </c>
      <c r="B7142" s="1" t="s">
        <v>20784</v>
      </c>
      <c r="C7142" s="1" t="s">
        <v>29015</v>
      </c>
      <c r="D7142" s="1"/>
      <c r="E7142" s="1" t="s">
        <v>29008</v>
      </c>
      <c r="F7142" s="1" t="s">
        <v>29262</v>
      </c>
      <c r="G7142" s="35" t="s">
        <v>20785</v>
      </c>
      <c r="H7142" s="35" t="s">
        <v>20786</v>
      </c>
      <c r="I7142" s="35" t="s">
        <v>29</v>
      </c>
      <c r="J7142" s="36">
        <v>20166000</v>
      </c>
      <c r="K7142" s="36">
        <v>31547000</v>
      </c>
      <c r="L7142" s="36">
        <v>45921000</v>
      </c>
      <c r="M7142" s="36">
        <v>61215000</v>
      </c>
      <c r="N7142" s="36">
        <v>69482000</v>
      </c>
      <c r="O7142" s="37">
        <v>0.21729999999999999</v>
      </c>
      <c r="P7142" s="37">
        <v>0.37419999999999998</v>
      </c>
      <c r="Q7142" s="37">
        <v>5.7000000000000002E-3</v>
      </c>
      <c r="R7142" s="37">
        <v>0.14710000000000001</v>
      </c>
      <c r="S7142" s="37">
        <v>6.4199999999999993E-2</v>
      </c>
      <c r="T7142" s="37">
        <v>0.2016</v>
      </c>
      <c r="U7142" s="37">
        <v>0.3503</v>
      </c>
      <c r="V7142" s="37">
        <v>3.5200000000000002E-2</v>
      </c>
      <c r="W7142" s="37">
        <v>0.1074</v>
      </c>
      <c r="X7142" s="37"/>
      <c r="Z7142" s="4" t="str">
        <f t="shared" si="342"/>
        <v>NO</v>
      </c>
      <c r="AA7142" s="4" t="str">
        <f t="shared" si="342"/>
        <v>NO</v>
      </c>
      <c r="AB7142" s="4" t="str">
        <f t="shared" si="342"/>
        <v>NO</v>
      </c>
      <c r="AD7142" s="4">
        <f t="shared" si="343"/>
        <v>0</v>
      </c>
    </row>
    <row r="7143" spans="1:30" ht="27.65" customHeight="1" x14ac:dyDescent="0.35">
      <c r="A7143" s="34">
        <v>7169</v>
      </c>
      <c r="B7143" s="1" t="s">
        <v>5215</v>
      </c>
      <c r="C7143" s="1" t="s">
        <v>29015</v>
      </c>
      <c r="D7143" s="1"/>
      <c r="E7143" s="1" t="s">
        <v>29008</v>
      </c>
      <c r="F7143" s="1" t="s">
        <v>29262</v>
      </c>
      <c r="G7143" s="35" t="s">
        <v>20787</v>
      </c>
      <c r="H7143" s="35" t="s">
        <v>20788</v>
      </c>
      <c r="I7143" s="35" t="s">
        <v>29</v>
      </c>
      <c r="J7143" s="36">
        <v>41424000</v>
      </c>
      <c r="K7143" s="36">
        <v>47477000</v>
      </c>
      <c r="L7143" s="36">
        <v>58650000</v>
      </c>
      <c r="M7143" s="36">
        <v>63633000</v>
      </c>
      <c r="N7143" s="36">
        <v>69481000</v>
      </c>
      <c r="O7143" s="37">
        <v>0.19950000000000001</v>
      </c>
      <c r="P7143" s="37">
        <v>0.23230000000000001</v>
      </c>
      <c r="Q7143" s="37">
        <v>0.2303</v>
      </c>
      <c r="R7143" s="37">
        <v>0.2223</v>
      </c>
      <c r="S7143" s="37">
        <v>0.18459999999999999</v>
      </c>
      <c r="T7143" s="37"/>
      <c r="U7143" s="37"/>
      <c r="V7143" s="37"/>
      <c r="W7143" s="37"/>
      <c r="X7143" s="37"/>
      <c r="Z7143" s="4" t="str">
        <f t="shared" si="342"/>
        <v>YES</v>
      </c>
      <c r="AA7143" s="4" t="str">
        <f t="shared" si="342"/>
        <v>YES</v>
      </c>
      <c r="AB7143" s="4" t="str">
        <f t="shared" si="342"/>
        <v>NO</v>
      </c>
      <c r="AD7143" s="4">
        <f t="shared" si="343"/>
        <v>2</v>
      </c>
    </row>
    <row r="7144" spans="1:30" ht="14.4" customHeight="1" x14ac:dyDescent="0.35">
      <c r="A7144" s="34">
        <v>7170</v>
      </c>
      <c r="B7144" s="1" t="s">
        <v>20789</v>
      </c>
      <c r="C7144" s="1"/>
      <c r="D7144" s="1"/>
      <c r="E7144" s="1"/>
      <c r="F7144" s="1" t="s">
        <v>29262</v>
      </c>
      <c r="G7144" s="35" t="s">
        <v>20790</v>
      </c>
      <c r="H7144" s="35" t="s">
        <v>20791</v>
      </c>
      <c r="I7144" s="35" t="s">
        <v>33</v>
      </c>
      <c r="J7144" s="36"/>
      <c r="K7144" s="36"/>
      <c r="L7144" s="36"/>
      <c r="M7144" s="36">
        <v>23177000</v>
      </c>
      <c r="N7144" s="36">
        <v>69399000</v>
      </c>
      <c r="O7144" s="37"/>
      <c r="P7144" s="37"/>
      <c r="Q7144" s="37"/>
      <c r="R7144" s="37">
        <v>8.6999999999999994E-2</v>
      </c>
      <c r="S7144" s="37">
        <v>0.161</v>
      </c>
      <c r="T7144" s="37"/>
      <c r="U7144" s="37"/>
      <c r="V7144" s="37"/>
      <c r="W7144" s="37"/>
      <c r="X7144" s="37"/>
      <c r="Z7144" s="4" t="str">
        <f t="shared" si="342"/>
        <v>NO</v>
      </c>
      <c r="AA7144" s="4" t="str">
        <f t="shared" si="342"/>
        <v>NO</v>
      </c>
      <c r="AB7144" s="4" t="str">
        <f t="shared" si="342"/>
        <v>NO</v>
      </c>
      <c r="AD7144" s="4">
        <f t="shared" si="343"/>
        <v>0</v>
      </c>
    </row>
    <row r="7145" spans="1:30" ht="14.4" customHeight="1" x14ac:dyDescent="0.35">
      <c r="A7145" s="34">
        <v>7171</v>
      </c>
      <c r="B7145" s="1" t="s">
        <v>20792</v>
      </c>
      <c r="C7145" s="1"/>
      <c r="D7145" s="1"/>
      <c r="E7145" s="1"/>
      <c r="F7145" s="1" t="s">
        <v>29262</v>
      </c>
      <c r="G7145" s="35" t="s">
        <v>20793</v>
      </c>
      <c r="H7145" s="35" t="s">
        <v>20794</v>
      </c>
      <c r="I7145" s="35" t="s">
        <v>23</v>
      </c>
      <c r="J7145" s="36">
        <v>46019000</v>
      </c>
      <c r="K7145" s="36">
        <v>58201000</v>
      </c>
      <c r="L7145" s="36">
        <v>71394000</v>
      </c>
      <c r="M7145" s="36">
        <v>83592000</v>
      </c>
      <c r="N7145" s="36">
        <v>69397000</v>
      </c>
      <c r="O7145" s="37">
        <v>0.55500000000000005</v>
      </c>
      <c r="P7145" s="37">
        <v>0.39319999999999999</v>
      </c>
      <c r="Q7145" s="37">
        <v>0.51570000000000005</v>
      </c>
      <c r="R7145" s="37">
        <v>0.53749999999999998</v>
      </c>
      <c r="S7145" s="37">
        <v>0.46539999999999998</v>
      </c>
      <c r="T7145" s="37"/>
      <c r="U7145" s="37"/>
      <c r="V7145" s="37"/>
      <c r="W7145" s="37"/>
      <c r="X7145" s="37"/>
      <c r="Z7145" s="4" t="str">
        <f t="shared" si="342"/>
        <v>YES</v>
      </c>
      <c r="AA7145" s="4" t="str">
        <f t="shared" si="342"/>
        <v>YES</v>
      </c>
      <c r="AB7145" s="4" t="str">
        <f t="shared" si="342"/>
        <v>YES</v>
      </c>
      <c r="AD7145" s="4">
        <f t="shared" si="343"/>
        <v>3</v>
      </c>
    </row>
    <row r="7146" spans="1:30" ht="27.65" customHeight="1" x14ac:dyDescent="0.35">
      <c r="A7146" s="34">
        <v>7172</v>
      </c>
      <c r="B7146" s="1" t="s">
        <v>20795</v>
      </c>
      <c r="C7146" s="1"/>
      <c r="D7146" s="1"/>
      <c r="E7146" s="1"/>
      <c r="F7146" s="1" t="s">
        <v>29262</v>
      </c>
      <c r="G7146" s="35" t="s">
        <v>20796</v>
      </c>
      <c r="H7146" s="35" t="s">
        <v>20797</v>
      </c>
      <c r="I7146" s="35" t="s">
        <v>43</v>
      </c>
      <c r="J7146" s="36">
        <v>46690000</v>
      </c>
      <c r="K7146" s="36">
        <v>31386000</v>
      </c>
      <c r="L7146" s="36">
        <v>29305000</v>
      </c>
      <c r="M7146" s="36">
        <v>48284000</v>
      </c>
      <c r="N7146" s="36">
        <v>69370000</v>
      </c>
      <c r="O7146" s="37">
        <v>0.35930000000000001</v>
      </c>
      <c r="P7146" s="37">
        <v>0.4037</v>
      </c>
      <c r="Q7146" s="37">
        <v>0.39240000000000003</v>
      </c>
      <c r="R7146" s="37">
        <v>0.53080000000000005</v>
      </c>
      <c r="S7146" s="37">
        <v>0.59389999999999998</v>
      </c>
      <c r="T7146" s="37"/>
      <c r="U7146" s="37"/>
      <c r="V7146" s="37"/>
      <c r="W7146" s="37"/>
      <c r="X7146" s="37"/>
      <c r="Z7146" s="4" t="str">
        <f t="shared" si="342"/>
        <v>YES</v>
      </c>
      <c r="AA7146" s="4" t="str">
        <f t="shared" si="342"/>
        <v>YES</v>
      </c>
      <c r="AB7146" s="4" t="str">
        <f t="shared" si="342"/>
        <v>YES</v>
      </c>
      <c r="AD7146" s="4">
        <f t="shared" si="343"/>
        <v>3</v>
      </c>
    </row>
    <row r="7147" spans="1:30" ht="14.4" customHeight="1" x14ac:dyDescent="0.35">
      <c r="A7147" s="34">
        <v>7173</v>
      </c>
      <c r="B7147" s="1" t="s">
        <v>20798</v>
      </c>
      <c r="C7147" s="1"/>
      <c r="D7147" s="1"/>
      <c r="E7147" s="1"/>
      <c r="F7147" s="1" t="s">
        <v>29262</v>
      </c>
      <c r="G7147" s="35" t="s">
        <v>20799</v>
      </c>
      <c r="H7147" s="35" t="s">
        <v>20800</v>
      </c>
      <c r="I7147" s="35" t="s">
        <v>33</v>
      </c>
      <c r="J7147" s="36">
        <v>47870000</v>
      </c>
      <c r="K7147" s="36">
        <v>50762000</v>
      </c>
      <c r="L7147" s="36">
        <v>51760000</v>
      </c>
      <c r="M7147" s="36">
        <v>76834000</v>
      </c>
      <c r="N7147" s="36">
        <v>69368000</v>
      </c>
      <c r="O7147" s="37">
        <v>0.16059999999999999</v>
      </c>
      <c r="P7147" s="37">
        <v>0.14030000000000001</v>
      </c>
      <c r="Q7147" s="37">
        <v>0.30249999999999999</v>
      </c>
      <c r="R7147" s="37">
        <v>0.2492</v>
      </c>
      <c r="S7147" s="37">
        <v>0.18459999999999999</v>
      </c>
      <c r="T7147" s="37">
        <v>0.16059999999999999</v>
      </c>
      <c r="U7147" s="37">
        <v>0.1409</v>
      </c>
      <c r="V7147" s="37">
        <v>0.3049</v>
      </c>
      <c r="W7147" s="37">
        <v>0.29549999999999998</v>
      </c>
      <c r="X7147" s="37">
        <v>0.19420000000000001</v>
      </c>
      <c r="Z7147" s="4" t="str">
        <f t="shared" si="342"/>
        <v>YES</v>
      </c>
      <c r="AA7147" s="4" t="str">
        <f t="shared" si="342"/>
        <v>YES</v>
      </c>
      <c r="AB7147" s="4" t="str">
        <f t="shared" si="342"/>
        <v>NO</v>
      </c>
      <c r="AD7147" s="4">
        <f t="shared" si="343"/>
        <v>2</v>
      </c>
    </row>
    <row r="7148" spans="1:30" ht="14.4" customHeight="1" x14ac:dyDescent="0.35">
      <c r="A7148" s="34">
        <v>7174</v>
      </c>
      <c r="B7148" s="1" t="s">
        <v>20801</v>
      </c>
      <c r="C7148" s="1" t="s">
        <v>29015</v>
      </c>
      <c r="D7148" s="1"/>
      <c r="E7148" s="1" t="s">
        <v>29008</v>
      </c>
      <c r="F7148" s="1" t="s">
        <v>29262</v>
      </c>
      <c r="G7148" s="35" t="s">
        <v>20802</v>
      </c>
      <c r="H7148" s="35" t="s">
        <v>20803</v>
      </c>
      <c r="I7148" s="35" t="s">
        <v>29</v>
      </c>
      <c r="J7148" s="36">
        <v>20935000</v>
      </c>
      <c r="K7148" s="36">
        <v>16512000</v>
      </c>
      <c r="L7148" s="36">
        <v>49245000</v>
      </c>
      <c r="M7148" s="36">
        <v>61451000</v>
      </c>
      <c r="N7148" s="36">
        <v>69355000</v>
      </c>
      <c r="O7148" s="37">
        <v>6.4799999999999996E-2</v>
      </c>
      <c r="P7148" s="37">
        <v>6.8199999999999997E-2</v>
      </c>
      <c r="Q7148" s="37">
        <v>8.3199999999999996E-2</v>
      </c>
      <c r="R7148" s="37">
        <v>0.1394</v>
      </c>
      <c r="S7148" s="37">
        <v>0.25509999999999999</v>
      </c>
      <c r="T7148" s="37"/>
      <c r="U7148" s="37"/>
      <c r="V7148" s="37"/>
      <c r="W7148" s="37"/>
      <c r="X7148" s="37"/>
      <c r="Z7148" s="4" t="str">
        <f t="shared" si="342"/>
        <v>NO</v>
      </c>
      <c r="AA7148" s="4" t="str">
        <f t="shared" si="342"/>
        <v>NO</v>
      </c>
      <c r="AB7148" s="4" t="str">
        <f t="shared" si="342"/>
        <v>YES</v>
      </c>
      <c r="AD7148" s="4">
        <f t="shared" si="343"/>
        <v>1</v>
      </c>
    </row>
    <row r="7149" spans="1:30" ht="14.4" customHeight="1" x14ac:dyDescent="0.35">
      <c r="A7149" s="34">
        <v>7175</v>
      </c>
      <c r="B7149" s="1" t="s">
        <v>20804</v>
      </c>
      <c r="C7149" s="1" t="s">
        <v>29015</v>
      </c>
      <c r="D7149" s="1"/>
      <c r="E7149" s="1" t="s">
        <v>29008</v>
      </c>
      <c r="F7149" s="1" t="s">
        <v>29262</v>
      </c>
      <c r="G7149" s="35" t="s">
        <v>20805</v>
      </c>
      <c r="H7149" s="35" t="s">
        <v>20806</v>
      </c>
      <c r="I7149" s="35" t="s">
        <v>29</v>
      </c>
      <c r="J7149" s="36">
        <v>63264000</v>
      </c>
      <c r="K7149" s="36">
        <v>63665000</v>
      </c>
      <c r="L7149" s="36">
        <v>65281000</v>
      </c>
      <c r="M7149" s="36">
        <v>64456000</v>
      </c>
      <c r="N7149" s="36">
        <v>69350000</v>
      </c>
      <c r="O7149" s="37">
        <v>3.3500000000000002E-2</v>
      </c>
      <c r="P7149" s="37">
        <v>1.5299999999999999E-2</v>
      </c>
      <c r="Q7149" s="37">
        <v>5.5800000000000002E-2</v>
      </c>
      <c r="R7149" s="37">
        <v>2.9999999999999997E-4</v>
      </c>
      <c r="S7149" s="37">
        <v>3.0200000000000001E-2</v>
      </c>
      <c r="T7149" s="37"/>
      <c r="U7149" s="37"/>
      <c r="V7149" s="37"/>
      <c r="W7149" s="37"/>
      <c r="X7149" s="37"/>
      <c r="Z7149" s="4" t="str">
        <f t="shared" si="342"/>
        <v>NO</v>
      </c>
      <c r="AA7149" s="4" t="str">
        <f t="shared" si="342"/>
        <v>NO</v>
      </c>
      <c r="AB7149" s="4" t="str">
        <f t="shared" si="342"/>
        <v>NO</v>
      </c>
      <c r="AD7149" s="4">
        <f t="shared" si="343"/>
        <v>0</v>
      </c>
    </row>
    <row r="7150" spans="1:30" ht="27.65" customHeight="1" x14ac:dyDescent="0.35">
      <c r="A7150" s="34">
        <v>7176</v>
      </c>
      <c r="B7150" s="1" t="s">
        <v>20807</v>
      </c>
      <c r="C7150" s="1"/>
      <c r="D7150" s="1"/>
      <c r="E7150" s="1"/>
      <c r="F7150" s="1" t="s">
        <v>29262</v>
      </c>
      <c r="G7150" s="35" t="s">
        <v>20808</v>
      </c>
      <c r="H7150" s="35" t="s">
        <v>20809</v>
      </c>
      <c r="I7150" s="35" t="s">
        <v>33</v>
      </c>
      <c r="J7150" s="36"/>
      <c r="K7150" s="36">
        <v>9003000</v>
      </c>
      <c r="L7150" s="36">
        <v>22480000</v>
      </c>
      <c r="M7150" s="36">
        <v>46670000</v>
      </c>
      <c r="N7150" s="36">
        <v>69348000</v>
      </c>
      <c r="O7150" s="37"/>
      <c r="P7150" s="37">
        <v>7.1900000000000006E-2</v>
      </c>
      <c r="Q7150" s="37">
        <v>7.1800000000000003E-2</v>
      </c>
      <c r="R7150" s="37">
        <v>0.29070000000000001</v>
      </c>
      <c r="S7150" s="37">
        <v>0.29809999999999998</v>
      </c>
      <c r="T7150" s="37"/>
      <c r="U7150" s="37"/>
      <c r="V7150" s="37">
        <v>-1.49E-2</v>
      </c>
      <c r="W7150" s="37">
        <v>-2.8799999999999999E-2</v>
      </c>
      <c r="X7150" s="37">
        <v>-3.9699999999999999E-2</v>
      </c>
      <c r="Z7150" s="4" t="str">
        <f t="shared" si="342"/>
        <v>NO</v>
      </c>
      <c r="AA7150" s="4" t="str">
        <f t="shared" si="342"/>
        <v>YES</v>
      </c>
      <c r="AB7150" s="4" t="str">
        <f t="shared" si="342"/>
        <v>YES</v>
      </c>
      <c r="AD7150" s="4">
        <f t="shared" si="343"/>
        <v>2</v>
      </c>
    </row>
    <row r="7151" spans="1:30" ht="41.4" customHeight="1" x14ac:dyDescent="0.35">
      <c r="A7151" s="34">
        <v>7177</v>
      </c>
      <c r="B7151" s="1" t="s">
        <v>20810</v>
      </c>
      <c r="C7151" s="1"/>
      <c r="D7151" s="1"/>
      <c r="E7151" s="1"/>
      <c r="F7151" s="1" t="s">
        <v>29262</v>
      </c>
      <c r="G7151" s="35" t="s">
        <v>20811</v>
      </c>
      <c r="H7151" s="35" t="s">
        <v>20812</v>
      </c>
      <c r="I7151" s="35" t="s">
        <v>33</v>
      </c>
      <c r="J7151" s="36">
        <v>42120000</v>
      </c>
      <c r="K7151" s="36">
        <v>47638000</v>
      </c>
      <c r="L7151" s="36">
        <v>67708000</v>
      </c>
      <c r="M7151" s="36">
        <v>69646000</v>
      </c>
      <c r="N7151" s="36">
        <v>69320000</v>
      </c>
      <c r="O7151" s="37">
        <v>0.13930000000000001</v>
      </c>
      <c r="P7151" s="37">
        <v>0.1115</v>
      </c>
      <c r="Q7151" s="37">
        <v>0.1144</v>
      </c>
      <c r="R7151" s="37">
        <v>6.8199999999999997E-2</v>
      </c>
      <c r="S7151" s="37">
        <v>1.32E-2</v>
      </c>
      <c r="T7151" s="37"/>
      <c r="U7151" s="37"/>
      <c r="V7151" s="37"/>
      <c r="W7151" s="37"/>
      <c r="X7151" s="37"/>
      <c r="Z7151" s="4" t="str">
        <f t="shared" si="342"/>
        <v>NO</v>
      </c>
      <c r="AA7151" s="4" t="str">
        <f t="shared" si="342"/>
        <v>NO</v>
      </c>
      <c r="AB7151" s="4" t="str">
        <f t="shared" si="342"/>
        <v>NO</v>
      </c>
      <c r="AD7151" s="4">
        <f t="shared" si="343"/>
        <v>0</v>
      </c>
    </row>
    <row r="7152" spans="1:30" ht="14.4" customHeight="1" x14ac:dyDescent="0.35">
      <c r="A7152" s="34">
        <v>7178</v>
      </c>
      <c r="B7152" s="1" t="s">
        <v>20813</v>
      </c>
      <c r="C7152" s="1"/>
      <c r="D7152" s="1"/>
      <c r="E7152" s="1"/>
      <c r="F7152" s="1" t="s">
        <v>29262</v>
      </c>
      <c r="G7152" s="35" t="s">
        <v>20814</v>
      </c>
      <c r="H7152" s="35" t="s">
        <v>20815</v>
      </c>
      <c r="I7152" s="35" t="s">
        <v>23</v>
      </c>
      <c r="J7152" s="36">
        <v>68718000</v>
      </c>
      <c r="K7152" s="36">
        <v>77882000</v>
      </c>
      <c r="L7152" s="36">
        <v>73823000</v>
      </c>
      <c r="M7152" s="36">
        <v>58149000</v>
      </c>
      <c r="N7152" s="36">
        <v>69306000</v>
      </c>
      <c r="O7152" s="37">
        <v>9.0399999999999994E-2</v>
      </c>
      <c r="P7152" s="37">
        <v>0.16239999999999999</v>
      </c>
      <c r="Q7152" s="37">
        <v>4.3400000000000001E-2</v>
      </c>
      <c r="R7152" s="37">
        <v>-2.7000000000000001E-3</v>
      </c>
      <c r="S7152" s="37">
        <v>4.4299999999999999E-2</v>
      </c>
      <c r="T7152" s="37"/>
      <c r="U7152" s="37"/>
      <c r="V7152" s="37"/>
      <c r="W7152" s="37"/>
      <c r="X7152" s="37"/>
      <c r="Z7152" s="4" t="str">
        <f t="shared" si="342"/>
        <v>NO</v>
      </c>
      <c r="AA7152" s="4" t="str">
        <f t="shared" si="342"/>
        <v>NO</v>
      </c>
      <c r="AB7152" s="4" t="str">
        <f t="shared" si="342"/>
        <v>NO</v>
      </c>
      <c r="AD7152" s="4">
        <f t="shared" si="343"/>
        <v>0</v>
      </c>
    </row>
    <row r="7153" spans="1:30" ht="14.4" customHeight="1" x14ac:dyDescent="0.35">
      <c r="A7153" s="34">
        <v>7179</v>
      </c>
      <c r="B7153" s="1" t="s">
        <v>20816</v>
      </c>
      <c r="C7153" s="1" t="s">
        <v>29015</v>
      </c>
      <c r="D7153" s="1"/>
      <c r="E7153" s="1" t="s">
        <v>29008</v>
      </c>
      <c r="F7153" s="1" t="s">
        <v>29262</v>
      </c>
      <c r="G7153" s="35" t="s">
        <v>20817</v>
      </c>
      <c r="H7153" s="35" t="s">
        <v>20818</v>
      </c>
      <c r="I7153" s="35" t="s">
        <v>29</v>
      </c>
      <c r="J7153" s="36"/>
      <c r="K7153" s="36">
        <v>5879000</v>
      </c>
      <c r="L7153" s="36">
        <v>13621000</v>
      </c>
      <c r="M7153" s="36">
        <v>41585000</v>
      </c>
      <c r="N7153" s="36">
        <v>69286000</v>
      </c>
      <c r="O7153" s="37"/>
      <c r="P7153" s="37">
        <v>6.5500000000000003E-2</v>
      </c>
      <c r="Q7153" s="37">
        <v>0.10340000000000001</v>
      </c>
      <c r="R7153" s="37">
        <v>0.126</v>
      </c>
      <c r="S7153" s="37">
        <v>0.15620000000000001</v>
      </c>
      <c r="T7153" s="37"/>
      <c r="U7153" s="37"/>
      <c r="V7153" s="37"/>
      <c r="W7153" s="37"/>
      <c r="X7153" s="37"/>
      <c r="Z7153" s="4" t="str">
        <f t="shared" si="342"/>
        <v>NO</v>
      </c>
      <c r="AA7153" s="4" t="str">
        <f t="shared" si="342"/>
        <v>NO</v>
      </c>
      <c r="AB7153" s="4" t="str">
        <f t="shared" si="342"/>
        <v>NO</v>
      </c>
      <c r="AD7153" s="4">
        <f t="shared" si="343"/>
        <v>0</v>
      </c>
    </row>
    <row r="7154" spans="1:30" ht="14.4" customHeight="1" x14ac:dyDescent="0.35">
      <c r="A7154" s="34">
        <v>7180</v>
      </c>
      <c r="B7154" s="1" t="s">
        <v>20819</v>
      </c>
      <c r="C7154" s="1"/>
      <c r="D7154" s="1"/>
      <c r="E7154" s="1"/>
      <c r="F7154" s="1" t="s">
        <v>29262</v>
      </c>
      <c r="G7154" s="35" t="s">
        <v>20820</v>
      </c>
      <c r="H7154" s="35" t="s">
        <v>20821</v>
      </c>
      <c r="I7154" s="35" t="s">
        <v>23</v>
      </c>
      <c r="J7154" s="36">
        <v>52683000</v>
      </c>
      <c r="K7154" s="36">
        <v>47392000</v>
      </c>
      <c r="L7154" s="36">
        <v>45045000</v>
      </c>
      <c r="M7154" s="36">
        <v>57609000</v>
      </c>
      <c r="N7154" s="36">
        <v>69246000</v>
      </c>
      <c r="O7154" s="37">
        <v>7.9399999999999998E-2</v>
      </c>
      <c r="P7154" s="37">
        <v>8.6E-3</v>
      </c>
      <c r="Q7154" s="37">
        <v>-5.1400000000000001E-2</v>
      </c>
      <c r="R7154" s="37">
        <v>-9.1999999999999998E-3</v>
      </c>
      <c r="S7154" s="37">
        <v>-3.1600000000000003E-2</v>
      </c>
      <c r="T7154" s="37"/>
      <c r="U7154" s="37"/>
      <c r="V7154" s="37"/>
      <c r="W7154" s="37"/>
      <c r="X7154" s="37"/>
      <c r="Z7154" s="4" t="str">
        <f t="shared" si="342"/>
        <v>NO</v>
      </c>
      <c r="AA7154" s="4" t="str">
        <f t="shared" si="342"/>
        <v>NO</v>
      </c>
      <c r="AB7154" s="4" t="str">
        <f t="shared" si="342"/>
        <v>NO</v>
      </c>
      <c r="AD7154" s="4">
        <f t="shared" si="343"/>
        <v>0</v>
      </c>
    </row>
    <row r="7155" spans="1:30" ht="14.4" customHeight="1" x14ac:dyDescent="0.35">
      <c r="A7155" s="34">
        <v>7181</v>
      </c>
      <c r="B7155" s="1" t="s">
        <v>7239</v>
      </c>
      <c r="C7155" s="1"/>
      <c r="D7155" s="1"/>
      <c r="E7155" s="1"/>
      <c r="F7155" s="1" t="s">
        <v>29262</v>
      </c>
      <c r="G7155" s="35" t="s">
        <v>20822</v>
      </c>
      <c r="H7155" s="35" t="s">
        <v>20823</v>
      </c>
      <c r="I7155" s="35" t="s">
        <v>544</v>
      </c>
      <c r="J7155" s="36">
        <v>45432000</v>
      </c>
      <c r="K7155" s="36">
        <v>44506000</v>
      </c>
      <c r="L7155" s="36">
        <v>54105000</v>
      </c>
      <c r="M7155" s="36">
        <v>57830000</v>
      </c>
      <c r="N7155" s="36">
        <v>69235000</v>
      </c>
      <c r="O7155" s="37">
        <v>0.19309999999999999</v>
      </c>
      <c r="P7155" s="37">
        <v>0.21540000000000001</v>
      </c>
      <c r="Q7155" s="37">
        <v>0.1552</v>
      </c>
      <c r="R7155" s="37">
        <v>0.12280000000000001</v>
      </c>
      <c r="S7155" s="37">
        <v>0.1278</v>
      </c>
      <c r="T7155" s="37">
        <v>0.19309999999999999</v>
      </c>
      <c r="U7155" s="37">
        <v>0.21540000000000001</v>
      </c>
      <c r="V7155" s="37">
        <v>0.1552</v>
      </c>
      <c r="W7155" s="37">
        <v>0.12280000000000001</v>
      </c>
      <c r="X7155" s="37">
        <v>0.1278</v>
      </c>
      <c r="Z7155" s="4" t="str">
        <f t="shared" si="342"/>
        <v>NO</v>
      </c>
      <c r="AA7155" s="4" t="str">
        <f t="shared" si="342"/>
        <v>NO</v>
      </c>
      <c r="AB7155" s="4" t="str">
        <f t="shared" si="342"/>
        <v>NO</v>
      </c>
      <c r="AD7155" s="4">
        <f t="shared" si="343"/>
        <v>0</v>
      </c>
    </row>
    <row r="7156" spans="1:30" ht="14.4" customHeight="1" x14ac:dyDescent="0.35">
      <c r="A7156" s="34">
        <v>7182</v>
      </c>
      <c r="B7156" s="1" t="s">
        <v>13439</v>
      </c>
      <c r="C7156" s="1" t="s">
        <v>29015</v>
      </c>
      <c r="D7156" s="1"/>
      <c r="E7156" s="1" t="s">
        <v>29008</v>
      </c>
      <c r="F7156" s="1" t="s">
        <v>29262</v>
      </c>
      <c r="G7156" s="35" t="s">
        <v>20824</v>
      </c>
      <c r="H7156" s="35" t="s">
        <v>20825</v>
      </c>
      <c r="I7156" s="35" t="s">
        <v>29</v>
      </c>
      <c r="J7156" s="36">
        <v>15914000</v>
      </c>
      <c r="K7156" s="36">
        <v>23302000</v>
      </c>
      <c r="L7156" s="36">
        <v>43145000</v>
      </c>
      <c r="M7156" s="36">
        <v>50804000</v>
      </c>
      <c r="N7156" s="36">
        <v>69216000</v>
      </c>
      <c r="O7156" s="37">
        <v>4.3299999999999998E-2</v>
      </c>
      <c r="P7156" s="37">
        <v>0.1348</v>
      </c>
      <c r="Q7156" s="37">
        <v>0.21640000000000001</v>
      </c>
      <c r="R7156" s="37">
        <v>4.0300000000000002E-2</v>
      </c>
      <c r="S7156" s="37">
        <v>0.24060000000000001</v>
      </c>
      <c r="T7156" s="37"/>
      <c r="U7156" s="37"/>
      <c r="V7156" s="37"/>
      <c r="W7156" s="37"/>
      <c r="X7156" s="37"/>
      <c r="Z7156" s="4" t="str">
        <f t="shared" si="342"/>
        <v>YES</v>
      </c>
      <c r="AA7156" s="4" t="str">
        <f t="shared" si="342"/>
        <v>NO</v>
      </c>
      <c r="AB7156" s="4" t="str">
        <f t="shared" si="342"/>
        <v>YES</v>
      </c>
      <c r="AD7156" s="4">
        <f t="shared" si="343"/>
        <v>2</v>
      </c>
    </row>
    <row r="7157" spans="1:30" ht="27.65" customHeight="1" x14ac:dyDescent="0.35">
      <c r="A7157" s="34">
        <v>7183</v>
      </c>
      <c r="B7157" s="1" t="s">
        <v>20826</v>
      </c>
      <c r="C7157" s="1" t="s">
        <v>29015</v>
      </c>
      <c r="D7157" s="1"/>
      <c r="E7157" s="1" t="s">
        <v>29008</v>
      </c>
      <c r="F7157" s="1" t="s">
        <v>29262</v>
      </c>
      <c r="G7157" s="35" t="s">
        <v>20827</v>
      </c>
      <c r="H7157" s="35" t="s">
        <v>20828</v>
      </c>
      <c r="I7157" s="35" t="s">
        <v>29</v>
      </c>
      <c r="J7157" s="36"/>
      <c r="K7157" s="36">
        <v>18467000</v>
      </c>
      <c r="L7157" s="36">
        <v>44528000</v>
      </c>
      <c r="M7157" s="36">
        <v>66015000</v>
      </c>
      <c r="N7157" s="36">
        <v>69175000</v>
      </c>
      <c r="O7157" s="37"/>
      <c r="P7157" s="37">
        <v>0.24279999999999999</v>
      </c>
      <c r="Q7157" s="37">
        <v>0.39900000000000002</v>
      </c>
      <c r="R7157" s="37">
        <v>0.18110000000000001</v>
      </c>
      <c r="S7157" s="37">
        <v>0.26400000000000001</v>
      </c>
      <c r="T7157" s="37"/>
      <c r="U7157" s="37"/>
      <c r="V7157" s="37"/>
      <c r="W7157" s="37"/>
      <c r="X7157" s="37"/>
      <c r="Z7157" s="4" t="str">
        <f t="shared" si="342"/>
        <v>YES</v>
      </c>
      <c r="AA7157" s="4" t="str">
        <f t="shared" si="342"/>
        <v>NO</v>
      </c>
      <c r="AB7157" s="4" t="str">
        <f t="shared" si="342"/>
        <v>YES</v>
      </c>
      <c r="AD7157" s="4">
        <f t="shared" si="343"/>
        <v>2</v>
      </c>
    </row>
    <row r="7158" spans="1:30" ht="14.4" customHeight="1" x14ac:dyDescent="0.35">
      <c r="A7158" s="34">
        <v>7184</v>
      </c>
      <c r="B7158" s="1" t="s">
        <v>20829</v>
      </c>
      <c r="C7158" s="1"/>
      <c r="D7158" s="1"/>
      <c r="E7158" s="1"/>
      <c r="F7158" s="1" t="s">
        <v>29262</v>
      </c>
      <c r="G7158" s="35" t="s">
        <v>20830</v>
      </c>
      <c r="H7158" s="35" t="s">
        <v>20831</v>
      </c>
      <c r="I7158" s="35" t="s">
        <v>33</v>
      </c>
      <c r="J7158" s="36">
        <v>57883000</v>
      </c>
      <c r="K7158" s="36">
        <v>56706000</v>
      </c>
      <c r="L7158" s="36">
        <v>56494000</v>
      </c>
      <c r="M7158" s="36">
        <v>66896000</v>
      </c>
      <c r="N7158" s="36">
        <v>69170000</v>
      </c>
      <c r="O7158" s="37">
        <v>6.3200000000000006E-2</v>
      </c>
      <c r="P7158" s="37">
        <v>2.8500000000000001E-2</v>
      </c>
      <c r="Q7158" s="37">
        <v>1.7000000000000001E-2</v>
      </c>
      <c r="R7158" s="37">
        <v>7.8799999999999995E-2</v>
      </c>
      <c r="S7158" s="37">
        <v>5.4300000000000001E-2</v>
      </c>
      <c r="T7158" s="37">
        <v>-2E-3</v>
      </c>
      <c r="U7158" s="37">
        <v>-2.7000000000000001E-3</v>
      </c>
      <c r="V7158" s="37">
        <v>-1.5E-3</v>
      </c>
      <c r="W7158" s="37">
        <v>-2.9999999999999997E-4</v>
      </c>
      <c r="X7158" s="37"/>
      <c r="Z7158" s="4" t="str">
        <f t="shared" si="342"/>
        <v>NO</v>
      </c>
      <c r="AA7158" s="4" t="str">
        <f t="shared" si="342"/>
        <v>NO</v>
      </c>
      <c r="AB7158" s="4" t="str">
        <f t="shared" si="342"/>
        <v>NO</v>
      </c>
      <c r="AD7158" s="4">
        <f t="shared" si="343"/>
        <v>0</v>
      </c>
    </row>
    <row r="7159" spans="1:30" ht="27.65" customHeight="1" x14ac:dyDescent="0.35">
      <c r="A7159" s="34">
        <v>7185</v>
      </c>
      <c r="B7159" s="1" t="s">
        <v>20832</v>
      </c>
      <c r="C7159" s="1" t="s">
        <v>29015</v>
      </c>
      <c r="D7159" s="1"/>
      <c r="E7159" s="1" t="s">
        <v>29008</v>
      </c>
      <c r="F7159" s="1" t="s">
        <v>29262</v>
      </c>
      <c r="G7159" s="35" t="s">
        <v>20833</v>
      </c>
      <c r="H7159" s="35" t="s">
        <v>20834</v>
      </c>
      <c r="I7159" s="35" t="s">
        <v>29</v>
      </c>
      <c r="J7159" s="36">
        <v>40927000</v>
      </c>
      <c r="K7159" s="36">
        <v>42961000</v>
      </c>
      <c r="L7159" s="36">
        <v>43325000</v>
      </c>
      <c r="M7159" s="36">
        <v>51767000</v>
      </c>
      <c r="N7159" s="36">
        <v>69165000</v>
      </c>
      <c r="O7159" s="37">
        <v>7.1599999999999997E-2</v>
      </c>
      <c r="P7159" s="37">
        <v>-5.16E-2</v>
      </c>
      <c r="Q7159" s="37">
        <v>3.1E-2</v>
      </c>
      <c r="R7159" s="37">
        <v>0.14099999999999999</v>
      </c>
      <c r="S7159" s="37">
        <v>0.152</v>
      </c>
      <c r="T7159" s="37"/>
      <c r="U7159" s="37"/>
      <c r="V7159" s="37"/>
      <c r="W7159" s="37"/>
      <c r="X7159" s="37"/>
      <c r="Z7159" s="4" t="str">
        <f t="shared" si="342"/>
        <v>NO</v>
      </c>
      <c r="AA7159" s="4" t="str">
        <f t="shared" si="342"/>
        <v>NO</v>
      </c>
      <c r="AB7159" s="4" t="str">
        <f t="shared" si="342"/>
        <v>NO</v>
      </c>
      <c r="AD7159" s="4">
        <f t="shared" si="343"/>
        <v>0</v>
      </c>
    </row>
    <row r="7160" spans="1:30" ht="27.65" customHeight="1" x14ac:dyDescent="0.35">
      <c r="A7160" s="34">
        <v>7186</v>
      </c>
      <c r="B7160" s="1" t="s">
        <v>20835</v>
      </c>
      <c r="C7160" s="1"/>
      <c r="D7160" s="1"/>
      <c r="E7160" s="1"/>
      <c r="F7160" s="1" t="s">
        <v>29262</v>
      </c>
      <c r="G7160" s="35" t="s">
        <v>20836</v>
      </c>
      <c r="H7160" s="35" t="s">
        <v>20837</v>
      </c>
      <c r="I7160" s="35" t="s">
        <v>23</v>
      </c>
      <c r="J7160" s="36">
        <v>35319000</v>
      </c>
      <c r="K7160" s="36">
        <v>54905000</v>
      </c>
      <c r="L7160" s="36">
        <v>59984000</v>
      </c>
      <c r="M7160" s="36">
        <v>66941000</v>
      </c>
      <c r="N7160" s="36">
        <v>69162000</v>
      </c>
      <c r="O7160" s="37">
        <v>0.22850000000000001</v>
      </c>
      <c r="P7160" s="37">
        <v>0.21990000000000001</v>
      </c>
      <c r="Q7160" s="37">
        <v>0.15329999999999999</v>
      </c>
      <c r="R7160" s="37">
        <v>0.10199999999999999</v>
      </c>
      <c r="S7160" s="37">
        <v>0.12540000000000001</v>
      </c>
      <c r="T7160" s="37">
        <v>0.39129999999999998</v>
      </c>
      <c r="U7160" s="37">
        <v>0.1278</v>
      </c>
      <c r="V7160" s="37"/>
      <c r="W7160" s="37"/>
      <c r="X7160" s="37"/>
      <c r="Z7160" s="4" t="str">
        <f t="shared" si="342"/>
        <v>NO</v>
      </c>
      <c r="AA7160" s="4" t="str">
        <f t="shared" si="342"/>
        <v>NO</v>
      </c>
      <c r="AB7160" s="4" t="str">
        <f t="shared" si="342"/>
        <v>NO</v>
      </c>
      <c r="AD7160" s="4">
        <f t="shared" si="343"/>
        <v>0</v>
      </c>
    </row>
    <row r="7161" spans="1:30" ht="14.4" customHeight="1" x14ac:dyDescent="0.35">
      <c r="A7161" s="34">
        <v>7187</v>
      </c>
      <c r="B7161" s="1" t="s">
        <v>20838</v>
      </c>
      <c r="C7161" s="1" t="s">
        <v>29015</v>
      </c>
      <c r="D7161" s="1"/>
      <c r="E7161" s="1"/>
      <c r="F7161" s="1" t="s">
        <v>28821</v>
      </c>
      <c r="G7161" s="35" t="s">
        <v>20839</v>
      </c>
      <c r="H7161" s="35" t="s">
        <v>20840</v>
      </c>
      <c r="I7161" s="35" t="s">
        <v>43</v>
      </c>
      <c r="J7161" s="36">
        <v>73949000</v>
      </c>
      <c r="K7161" s="36">
        <v>44100000</v>
      </c>
      <c r="L7161" s="36">
        <v>65116000</v>
      </c>
      <c r="M7161" s="36">
        <v>46613000</v>
      </c>
      <c r="N7161" s="36">
        <v>69160000</v>
      </c>
      <c r="O7161" s="37">
        <v>0.1933</v>
      </c>
      <c r="P7161" s="37">
        <v>-0.13980000000000001</v>
      </c>
      <c r="Q7161" s="37">
        <v>0.13139999999999999</v>
      </c>
      <c r="R7161" s="37">
        <v>-0.38719999999999999</v>
      </c>
      <c r="S7161" s="37">
        <v>-8.1299999999999997E-2</v>
      </c>
      <c r="T7161" s="37">
        <v>-6.9999999999999999E-4</v>
      </c>
      <c r="U7161" s="37">
        <v>-2.9999999999999997E-4</v>
      </c>
      <c r="V7161" s="37">
        <v>-1.9E-3</v>
      </c>
      <c r="W7161" s="37">
        <v>-8.9999999999999998E-4</v>
      </c>
      <c r="X7161" s="37">
        <v>-5.1000000000000004E-3</v>
      </c>
      <c r="Z7161" s="4" t="str">
        <f t="shared" si="342"/>
        <v>NO</v>
      </c>
      <c r="AA7161" s="4" t="str">
        <f t="shared" si="342"/>
        <v>NO</v>
      </c>
      <c r="AB7161" s="4" t="str">
        <f t="shared" si="342"/>
        <v>NO</v>
      </c>
      <c r="AD7161" s="4">
        <f t="shared" si="343"/>
        <v>0</v>
      </c>
    </row>
    <row r="7162" spans="1:30" ht="14.4" customHeight="1" x14ac:dyDescent="0.35">
      <c r="A7162" s="34">
        <v>7188</v>
      </c>
      <c r="B7162" s="1" t="s">
        <v>20841</v>
      </c>
      <c r="C7162" s="1" t="s">
        <v>29015</v>
      </c>
      <c r="D7162" s="1"/>
      <c r="E7162" s="1" t="s">
        <v>29008</v>
      </c>
      <c r="F7162" s="1" t="s">
        <v>29262</v>
      </c>
      <c r="G7162" s="35" t="s">
        <v>20842</v>
      </c>
      <c r="H7162" s="35" t="s">
        <v>20843</v>
      </c>
      <c r="I7162" s="35" t="s">
        <v>29</v>
      </c>
      <c r="J7162" s="36"/>
      <c r="K7162" s="36"/>
      <c r="L7162" s="36">
        <v>72016000</v>
      </c>
      <c r="M7162" s="36">
        <v>63019000</v>
      </c>
      <c r="N7162" s="36">
        <v>69159000</v>
      </c>
      <c r="O7162" s="37"/>
      <c r="P7162" s="37"/>
      <c r="Q7162" s="37">
        <v>9.3700000000000006E-2</v>
      </c>
      <c r="R7162" s="37">
        <v>-0.1278</v>
      </c>
      <c r="S7162" s="37">
        <v>0.496</v>
      </c>
      <c r="T7162" s="37"/>
      <c r="U7162" s="37"/>
      <c r="V7162" s="37"/>
      <c r="W7162" s="37"/>
      <c r="X7162" s="37"/>
      <c r="Z7162" s="4" t="str">
        <f t="shared" si="342"/>
        <v>NO</v>
      </c>
      <c r="AA7162" s="4" t="str">
        <f t="shared" si="342"/>
        <v>NO</v>
      </c>
      <c r="AB7162" s="4" t="str">
        <f t="shared" si="342"/>
        <v>YES</v>
      </c>
      <c r="AD7162" s="4">
        <f t="shared" si="343"/>
        <v>1</v>
      </c>
    </row>
    <row r="7163" spans="1:30" ht="14.4" customHeight="1" x14ac:dyDescent="0.35">
      <c r="A7163" s="34">
        <v>7189</v>
      </c>
      <c r="B7163" s="1" t="s">
        <v>20844</v>
      </c>
      <c r="C7163" s="1" t="s">
        <v>29015</v>
      </c>
      <c r="D7163" s="1"/>
      <c r="E7163" s="1" t="s">
        <v>29008</v>
      </c>
      <c r="F7163" s="1" t="s">
        <v>29262</v>
      </c>
      <c r="G7163" s="35" t="s">
        <v>20845</v>
      </c>
      <c r="H7163" s="35" t="s">
        <v>20846</v>
      </c>
      <c r="I7163" s="35" t="s">
        <v>29</v>
      </c>
      <c r="J7163" s="36">
        <v>28615000</v>
      </c>
      <c r="K7163" s="36">
        <v>33600000</v>
      </c>
      <c r="L7163" s="36">
        <v>40871000</v>
      </c>
      <c r="M7163" s="36">
        <v>59137000</v>
      </c>
      <c r="N7163" s="36">
        <v>69148000</v>
      </c>
      <c r="O7163" s="37">
        <v>0.1197</v>
      </c>
      <c r="P7163" s="37">
        <v>0.1129</v>
      </c>
      <c r="Q7163" s="37">
        <v>7.5700000000000003E-2</v>
      </c>
      <c r="R7163" s="37">
        <v>0.28199999999999997</v>
      </c>
      <c r="S7163" s="37">
        <v>0.2399</v>
      </c>
      <c r="T7163" s="37">
        <v>0.1706</v>
      </c>
      <c r="U7163" s="37">
        <v>9.9000000000000005E-2</v>
      </c>
      <c r="V7163" s="37">
        <v>4.7100000000000003E-2</v>
      </c>
      <c r="W7163" s="37">
        <v>0.27629999999999999</v>
      </c>
      <c r="X7163" s="37">
        <v>0.20369999999999999</v>
      </c>
      <c r="Z7163" s="4" t="str">
        <f t="shared" si="342"/>
        <v>NO</v>
      </c>
      <c r="AA7163" s="4" t="str">
        <f t="shared" si="342"/>
        <v>YES</v>
      </c>
      <c r="AB7163" s="4" t="str">
        <f t="shared" si="342"/>
        <v>YES</v>
      </c>
      <c r="AD7163" s="4">
        <f t="shared" si="343"/>
        <v>2</v>
      </c>
    </row>
    <row r="7164" spans="1:30" ht="14.4" customHeight="1" x14ac:dyDescent="0.35">
      <c r="A7164" s="34">
        <v>7190</v>
      </c>
      <c r="B7164" s="1" t="s">
        <v>20847</v>
      </c>
      <c r="C7164" s="1" t="s">
        <v>29015</v>
      </c>
      <c r="D7164" s="1"/>
      <c r="E7164" s="1" t="s">
        <v>29008</v>
      </c>
      <c r="F7164" s="1" t="s">
        <v>29262</v>
      </c>
      <c r="G7164" s="35" t="s">
        <v>20848</v>
      </c>
      <c r="H7164" s="35" t="s">
        <v>20849</v>
      </c>
      <c r="I7164" s="35" t="s">
        <v>29</v>
      </c>
      <c r="J7164" s="36">
        <v>19027000</v>
      </c>
      <c r="K7164" s="36">
        <v>26532000</v>
      </c>
      <c r="L7164" s="36">
        <v>25828000</v>
      </c>
      <c r="M7164" s="36">
        <v>38427000</v>
      </c>
      <c r="N7164" s="36">
        <v>69106000</v>
      </c>
      <c r="O7164" s="37">
        <v>3.8100000000000002E-2</v>
      </c>
      <c r="P7164" s="37">
        <v>6.3899999999999998E-2</v>
      </c>
      <c r="Q7164" s="37">
        <v>2.7300000000000001E-2</v>
      </c>
      <c r="R7164" s="37">
        <v>0.2344</v>
      </c>
      <c r="S7164" s="37">
        <v>0.27039999999999997</v>
      </c>
      <c r="T7164" s="37"/>
      <c r="U7164" s="37"/>
      <c r="V7164" s="37"/>
      <c r="W7164" s="37">
        <v>-7.7000000000000002E-3</v>
      </c>
      <c r="X7164" s="37">
        <v>-1.4500000000000001E-2</v>
      </c>
      <c r="Z7164" s="4" t="str">
        <f t="shared" si="342"/>
        <v>NO</v>
      </c>
      <c r="AA7164" s="4" t="str">
        <f t="shared" si="342"/>
        <v>YES</v>
      </c>
      <c r="AB7164" s="4" t="str">
        <f t="shared" si="342"/>
        <v>YES</v>
      </c>
      <c r="AD7164" s="4">
        <f t="shared" si="343"/>
        <v>2</v>
      </c>
    </row>
    <row r="7165" spans="1:30" ht="27.65" customHeight="1" x14ac:dyDescent="0.35">
      <c r="A7165" s="34">
        <v>7191</v>
      </c>
      <c r="B7165" s="1" t="s">
        <v>20850</v>
      </c>
      <c r="C7165" s="1"/>
      <c r="D7165" s="1"/>
      <c r="E7165" s="1"/>
      <c r="F7165" s="1" t="s">
        <v>29262</v>
      </c>
      <c r="G7165" s="35" t="s">
        <v>20851</v>
      </c>
      <c r="H7165" s="35" t="s">
        <v>20852</v>
      </c>
      <c r="I7165" s="35" t="s">
        <v>23</v>
      </c>
      <c r="J7165" s="36">
        <v>24354000</v>
      </c>
      <c r="K7165" s="36">
        <v>29637000</v>
      </c>
      <c r="L7165" s="36">
        <v>41582000</v>
      </c>
      <c r="M7165" s="36">
        <v>55678000</v>
      </c>
      <c r="N7165" s="36">
        <v>69074000</v>
      </c>
      <c r="O7165" s="37">
        <v>-0.1663</v>
      </c>
      <c r="P7165" s="37">
        <v>-8.6599999999999996E-2</v>
      </c>
      <c r="Q7165" s="37">
        <v>0.2374</v>
      </c>
      <c r="R7165" s="37">
        <v>9.3399999999999997E-2</v>
      </c>
      <c r="S7165" s="37">
        <v>2.2499999999999999E-2</v>
      </c>
      <c r="T7165" s="37"/>
      <c r="U7165" s="37"/>
      <c r="V7165" s="37"/>
      <c r="W7165" s="37"/>
      <c r="X7165" s="37"/>
      <c r="Z7165" s="4" t="str">
        <f t="shared" si="342"/>
        <v>YES</v>
      </c>
      <c r="AA7165" s="4" t="str">
        <f t="shared" si="342"/>
        <v>NO</v>
      </c>
      <c r="AB7165" s="4" t="str">
        <f t="shared" si="342"/>
        <v>NO</v>
      </c>
      <c r="AD7165" s="4">
        <f t="shared" si="343"/>
        <v>1</v>
      </c>
    </row>
    <row r="7166" spans="1:30" ht="41.4" customHeight="1" x14ac:dyDescent="0.35">
      <c r="A7166" s="34">
        <v>7192</v>
      </c>
      <c r="B7166" s="1" t="s">
        <v>20853</v>
      </c>
      <c r="C7166" s="1"/>
      <c r="D7166" s="1"/>
      <c r="E7166" s="1"/>
      <c r="F7166" s="1" t="s">
        <v>29262</v>
      </c>
      <c r="G7166" s="35" t="s">
        <v>20854</v>
      </c>
      <c r="H7166" s="35" t="s">
        <v>20855</v>
      </c>
      <c r="I7166" s="35" t="s">
        <v>36</v>
      </c>
      <c r="J7166" s="36"/>
      <c r="K7166" s="36"/>
      <c r="L7166" s="36"/>
      <c r="M7166" s="36">
        <v>19316000</v>
      </c>
      <c r="N7166" s="36">
        <v>69047000</v>
      </c>
      <c r="O7166" s="37"/>
      <c r="P7166" s="37"/>
      <c r="Q7166" s="37"/>
      <c r="R7166" s="37">
        <v>0.21329999999999999</v>
      </c>
      <c r="S7166" s="37">
        <v>6.83E-2</v>
      </c>
      <c r="T7166" s="37"/>
      <c r="U7166" s="37"/>
      <c r="V7166" s="37"/>
      <c r="W7166" s="37"/>
      <c r="X7166" s="37"/>
      <c r="Z7166" s="4" t="str">
        <f t="shared" si="342"/>
        <v>NO</v>
      </c>
      <c r="AA7166" s="4" t="str">
        <f t="shared" si="342"/>
        <v>YES</v>
      </c>
      <c r="AB7166" s="4" t="str">
        <f t="shared" si="342"/>
        <v>NO</v>
      </c>
      <c r="AD7166" s="4">
        <f t="shared" si="343"/>
        <v>1</v>
      </c>
    </row>
    <row r="7167" spans="1:30" ht="14.4" customHeight="1" x14ac:dyDescent="0.35">
      <c r="A7167" s="34">
        <v>7193</v>
      </c>
      <c r="B7167" s="1" t="s">
        <v>20856</v>
      </c>
      <c r="C7167" s="1"/>
      <c r="D7167" s="1"/>
      <c r="E7167" s="1"/>
      <c r="F7167" s="1" t="s">
        <v>29262</v>
      </c>
      <c r="G7167" s="35" t="s">
        <v>20857</v>
      </c>
      <c r="H7167" s="35" t="s">
        <v>20858</v>
      </c>
      <c r="I7167" s="35" t="s">
        <v>33</v>
      </c>
      <c r="J7167" s="36">
        <v>12378000</v>
      </c>
      <c r="K7167" s="36">
        <v>22455000</v>
      </c>
      <c r="L7167" s="36">
        <v>30909000</v>
      </c>
      <c r="M7167" s="36">
        <v>47418000</v>
      </c>
      <c r="N7167" s="36">
        <v>69045000</v>
      </c>
      <c r="O7167" s="37">
        <v>-0.254</v>
      </c>
      <c r="P7167" s="37">
        <v>0.112</v>
      </c>
      <c r="Q7167" s="37">
        <v>0.13200000000000001</v>
      </c>
      <c r="R7167" s="37">
        <v>3.1800000000000002E-2</v>
      </c>
      <c r="S7167" s="37">
        <v>2.07E-2</v>
      </c>
      <c r="T7167" s="37"/>
      <c r="U7167" s="37"/>
      <c r="V7167" s="37"/>
      <c r="W7167" s="37"/>
      <c r="X7167" s="37"/>
      <c r="Z7167" s="4" t="str">
        <f t="shared" si="342"/>
        <v>NO</v>
      </c>
      <c r="AA7167" s="4" t="str">
        <f t="shared" si="342"/>
        <v>NO</v>
      </c>
      <c r="AB7167" s="4" t="str">
        <f t="shared" si="342"/>
        <v>NO</v>
      </c>
      <c r="AD7167" s="4">
        <f t="shared" si="343"/>
        <v>0</v>
      </c>
    </row>
    <row r="7168" spans="1:30" ht="14.4" customHeight="1" x14ac:dyDescent="0.35">
      <c r="A7168" s="34">
        <v>7194</v>
      </c>
      <c r="B7168" s="1" t="s">
        <v>20859</v>
      </c>
      <c r="C7168" s="1"/>
      <c r="D7168" s="1"/>
      <c r="E7168" s="1"/>
      <c r="F7168" s="1" t="s">
        <v>29262</v>
      </c>
      <c r="G7168" s="35" t="s">
        <v>20860</v>
      </c>
      <c r="H7168" s="35" t="s">
        <v>20861</v>
      </c>
      <c r="I7168" s="35" t="s">
        <v>544</v>
      </c>
      <c r="J7168" s="36">
        <v>52322000</v>
      </c>
      <c r="K7168" s="36">
        <v>52666000</v>
      </c>
      <c r="L7168" s="36">
        <v>58110000</v>
      </c>
      <c r="M7168" s="36">
        <v>65411000</v>
      </c>
      <c r="N7168" s="36">
        <v>69040000</v>
      </c>
      <c r="O7168" s="37">
        <v>0.13159999999999999</v>
      </c>
      <c r="P7168" s="37">
        <v>8.8099999999999998E-2</v>
      </c>
      <c r="Q7168" s="37">
        <v>0.13969999999999999</v>
      </c>
      <c r="R7168" s="37">
        <v>0.1072</v>
      </c>
      <c r="S7168" s="37">
        <v>5.8500000000000003E-2</v>
      </c>
      <c r="T7168" s="37"/>
      <c r="U7168" s="37"/>
      <c r="V7168" s="37"/>
      <c r="W7168" s="37"/>
      <c r="X7168" s="37"/>
      <c r="Z7168" s="4" t="str">
        <f t="shared" si="342"/>
        <v>NO</v>
      </c>
      <c r="AA7168" s="4" t="str">
        <f t="shared" si="342"/>
        <v>NO</v>
      </c>
      <c r="AB7168" s="4" t="str">
        <f t="shared" si="342"/>
        <v>NO</v>
      </c>
      <c r="AD7168" s="4">
        <f t="shared" si="343"/>
        <v>0</v>
      </c>
    </row>
    <row r="7169" spans="1:30" ht="14.4" customHeight="1" x14ac:dyDescent="0.35">
      <c r="A7169" s="34">
        <v>7195</v>
      </c>
      <c r="B7169" s="1" t="s">
        <v>11281</v>
      </c>
      <c r="C7169" s="1"/>
      <c r="D7169" s="1"/>
      <c r="E7169" s="1"/>
      <c r="F7169" s="1" t="s">
        <v>29262</v>
      </c>
      <c r="G7169" s="35" t="s">
        <v>20862</v>
      </c>
      <c r="H7169" s="35" t="s">
        <v>20863</v>
      </c>
      <c r="I7169" s="35" t="s">
        <v>33</v>
      </c>
      <c r="J7169" s="36">
        <v>57988000</v>
      </c>
      <c r="K7169" s="36">
        <v>52222000</v>
      </c>
      <c r="L7169" s="36">
        <v>48787000</v>
      </c>
      <c r="M7169" s="36">
        <v>55723000</v>
      </c>
      <c r="N7169" s="36">
        <v>69024000</v>
      </c>
      <c r="O7169" s="37">
        <v>4.2599999999999999E-2</v>
      </c>
      <c r="P7169" s="37">
        <v>4.5100000000000001E-2</v>
      </c>
      <c r="Q7169" s="37">
        <v>4.8899999999999999E-2</v>
      </c>
      <c r="R7169" s="37">
        <v>4.4600000000000001E-2</v>
      </c>
      <c r="S7169" s="37">
        <v>0.13389999999999999</v>
      </c>
      <c r="T7169" s="37"/>
      <c r="U7169" s="37"/>
      <c r="V7169" s="37"/>
      <c r="W7169" s="37"/>
      <c r="X7169" s="37"/>
      <c r="Z7169" s="4" t="str">
        <f t="shared" si="342"/>
        <v>NO</v>
      </c>
      <c r="AA7169" s="4" t="str">
        <f t="shared" si="342"/>
        <v>NO</v>
      </c>
      <c r="AB7169" s="4" t="str">
        <f t="shared" si="342"/>
        <v>NO</v>
      </c>
      <c r="AD7169" s="4">
        <f t="shared" si="343"/>
        <v>0</v>
      </c>
    </row>
    <row r="7170" spans="1:30" ht="27.65" customHeight="1" x14ac:dyDescent="0.35">
      <c r="A7170" s="34">
        <v>7196</v>
      </c>
      <c r="B7170" s="1" t="s">
        <v>20864</v>
      </c>
      <c r="C7170" s="1"/>
      <c r="D7170" s="1"/>
      <c r="E7170" s="1"/>
      <c r="F7170" s="1" t="s">
        <v>29262</v>
      </c>
      <c r="G7170" s="35" t="s">
        <v>20865</v>
      </c>
      <c r="H7170" s="35" t="s">
        <v>20866</v>
      </c>
      <c r="I7170" s="35" t="s">
        <v>23</v>
      </c>
      <c r="J7170" s="36">
        <v>110466000</v>
      </c>
      <c r="K7170" s="36">
        <v>103728000</v>
      </c>
      <c r="L7170" s="36">
        <v>67817000</v>
      </c>
      <c r="M7170" s="36">
        <v>51291000</v>
      </c>
      <c r="N7170" s="36">
        <v>69012000</v>
      </c>
      <c r="O7170" s="37">
        <v>1.9400000000000001E-2</v>
      </c>
      <c r="P7170" s="37">
        <v>9.7699999999999995E-2</v>
      </c>
      <c r="Q7170" s="37">
        <v>-0.2661</v>
      </c>
      <c r="R7170" s="37">
        <v>-0.2717</v>
      </c>
      <c r="S7170" s="37">
        <v>3.32E-2</v>
      </c>
      <c r="T7170" s="37"/>
      <c r="U7170" s="37"/>
      <c r="V7170" s="37"/>
      <c r="W7170" s="37">
        <v>-7.7100000000000002E-2</v>
      </c>
      <c r="X7170" s="37"/>
      <c r="Z7170" s="4" t="str">
        <f t="shared" si="342"/>
        <v>NO</v>
      </c>
      <c r="AA7170" s="4" t="str">
        <f t="shared" si="342"/>
        <v>NO</v>
      </c>
      <c r="AB7170" s="4" t="str">
        <f t="shared" si="342"/>
        <v>NO</v>
      </c>
      <c r="AD7170" s="4">
        <f t="shared" si="343"/>
        <v>0</v>
      </c>
    </row>
    <row r="7171" spans="1:30" ht="27.65" customHeight="1" x14ac:dyDescent="0.35">
      <c r="A7171" s="34">
        <v>7197</v>
      </c>
      <c r="B7171" s="1" t="s">
        <v>20867</v>
      </c>
      <c r="C7171" s="1"/>
      <c r="D7171" s="1"/>
      <c r="E7171" s="1"/>
      <c r="F7171" s="1" t="s">
        <v>29262</v>
      </c>
      <c r="G7171" s="35" t="s">
        <v>20868</v>
      </c>
      <c r="H7171" s="35" t="s">
        <v>20869</v>
      </c>
      <c r="I7171" s="35" t="s">
        <v>33</v>
      </c>
      <c r="J7171" s="36">
        <v>11333000</v>
      </c>
      <c r="K7171" s="36">
        <v>28051000</v>
      </c>
      <c r="L7171" s="36">
        <v>50402000</v>
      </c>
      <c r="M7171" s="36">
        <v>56372000</v>
      </c>
      <c r="N7171" s="36">
        <v>69012000</v>
      </c>
      <c r="O7171" s="37">
        <v>0.1119</v>
      </c>
      <c r="P7171" s="37">
        <v>0.38819999999999999</v>
      </c>
      <c r="Q7171" s="37">
        <v>0.35799999999999998</v>
      </c>
      <c r="R7171" s="37">
        <v>0.27450000000000002</v>
      </c>
      <c r="S7171" s="37">
        <v>0.23649999999999999</v>
      </c>
      <c r="T7171" s="37"/>
      <c r="U7171" s="37"/>
      <c r="V7171" s="37"/>
      <c r="W7171" s="37"/>
      <c r="X7171" s="37"/>
      <c r="Z7171" s="4" t="str">
        <f t="shared" si="342"/>
        <v>YES</v>
      </c>
      <c r="AA7171" s="4" t="str">
        <f t="shared" si="342"/>
        <v>YES</v>
      </c>
      <c r="AB7171" s="4" t="str">
        <f t="shared" si="342"/>
        <v>YES</v>
      </c>
      <c r="AD7171" s="4">
        <f t="shared" si="343"/>
        <v>3</v>
      </c>
    </row>
    <row r="7172" spans="1:30" ht="14.4" customHeight="1" x14ac:dyDescent="0.35">
      <c r="A7172" s="34">
        <v>7198</v>
      </c>
      <c r="B7172" s="1" t="s">
        <v>20870</v>
      </c>
      <c r="C7172" s="1"/>
      <c r="D7172" s="1"/>
      <c r="E7172" s="1"/>
      <c r="F7172" s="1" t="s">
        <v>29262</v>
      </c>
      <c r="G7172" s="35" t="s">
        <v>20871</v>
      </c>
      <c r="H7172" s="35" t="s">
        <v>20872</v>
      </c>
      <c r="I7172" s="35" t="s">
        <v>544</v>
      </c>
      <c r="J7172" s="36">
        <v>53247000</v>
      </c>
      <c r="K7172" s="36">
        <v>49884000</v>
      </c>
      <c r="L7172" s="36">
        <v>57143000</v>
      </c>
      <c r="M7172" s="36">
        <v>56936000</v>
      </c>
      <c r="N7172" s="36">
        <v>69011000</v>
      </c>
      <c r="O7172" s="37">
        <v>0.1273</v>
      </c>
      <c r="P7172" s="37">
        <v>9.9299999999999999E-2</v>
      </c>
      <c r="Q7172" s="37">
        <v>0.112</v>
      </c>
      <c r="R7172" s="37">
        <v>5.1999999999999998E-2</v>
      </c>
      <c r="S7172" s="37">
        <v>0.1353</v>
      </c>
      <c r="T7172" s="37">
        <v>0.1183</v>
      </c>
      <c r="U7172" s="37">
        <v>9.0399999999999994E-2</v>
      </c>
      <c r="V7172" s="37">
        <v>9.7100000000000006E-2</v>
      </c>
      <c r="W7172" s="37">
        <v>3.7100000000000001E-2</v>
      </c>
      <c r="X7172" s="37">
        <v>0.1173</v>
      </c>
      <c r="Z7172" s="4" t="str">
        <f t="shared" si="342"/>
        <v>NO</v>
      </c>
      <c r="AA7172" s="4" t="str">
        <f t="shared" si="342"/>
        <v>NO</v>
      </c>
      <c r="AB7172" s="4" t="str">
        <f t="shared" si="342"/>
        <v>NO</v>
      </c>
      <c r="AD7172" s="4">
        <f t="shared" si="343"/>
        <v>0</v>
      </c>
    </row>
    <row r="7173" spans="1:30" ht="27.65" customHeight="1" x14ac:dyDescent="0.35">
      <c r="A7173" s="34">
        <v>7199</v>
      </c>
      <c r="B7173" s="1" t="s">
        <v>20873</v>
      </c>
      <c r="C7173" s="1" t="s">
        <v>29015</v>
      </c>
      <c r="D7173" s="1"/>
      <c r="E7173" s="1" t="s">
        <v>29008</v>
      </c>
      <c r="F7173" s="1" t="s">
        <v>29262</v>
      </c>
      <c r="G7173" s="35" t="s">
        <v>20874</v>
      </c>
      <c r="H7173" s="35" t="s">
        <v>20875</v>
      </c>
      <c r="I7173" s="35" t="s">
        <v>29</v>
      </c>
      <c r="J7173" s="36">
        <v>39852000</v>
      </c>
      <c r="K7173" s="36">
        <v>41886000</v>
      </c>
      <c r="L7173" s="36">
        <v>44355000</v>
      </c>
      <c r="M7173" s="36">
        <v>59252000</v>
      </c>
      <c r="N7173" s="36">
        <v>69010000</v>
      </c>
      <c r="O7173" s="37">
        <v>6.5699999999999995E-2</v>
      </c>
      <c r="P7173" s="37">
        <v>6.2E-2</v>
      </c>
      <c r="Q7173" s="37">
        <v>0.1008</v>
      </c>
      <c r="R7173" s="37">
        <v>8.6199999999999999E-2</v>
      </c>
      <c r="S7173" s="37">
        <v>0.10580000000000001</v>
      </c>
      <c r="T7173" s="37"/>
      <c r="U7173" s="37"/>
      <c r="V7173" s="37"/>
      <c r="W7173" s="37"/>
      <c r="X7173" s="37"/>
      <c r="Z7173" s="4" t="str">
        <f t="shared" ref="Z7173:AB7236" si="344">IF(Q7173&gt;20%,"YES","NO")</f>
        <v>NO</v>
      </c>
      <c r="AA7173" s="4" t="str">
        <f t="shared" si="344"/>
        <v>NO</v>
      </c>
      <c r="AB7173" s="4" t="str">
        <f t="shared" si="344"/>
        <v>NO</v>
      </c>
      <c r="AD7173" s="4">
        <f t="shared" ref="AD7173:AD7236" si="345">COUNTIF(Z7173:AB7173,"YES")</f>
        <v>0</v>
      </c>
    </row>
    <row r="7174" spans="1:30" ht="14.4" customHeight="1" x14ac:dyDescent="0.35">
      <c r="A7174" s="34">
        <v>7200</v>
      </c>
      <c r="B7174" s="1" t="s">
        <v>20876</v>
      </c>
      <c r="C7174" s="1"/>
      <c r="D7174" s="1"/>
      <c r="E7174" s="1"/>
      <c r="F7174" s="1" t="s">
        <v>29262</v>
      </c>
      <c r="G7174" s="35" t="s">
        <v>20877</v>
      </c>
      <c r="H7174" s="35" t="s">
        <v>20878</v>
      </c>
      <c r="I7174" s="35" t="s">
        <v>33</v>
      </c>
      <c r="J7174" s="36">
        <v>57924000</v>
      </c>
      <c r="K7174" s="36">
        <v>54773000</v>
      </c>
      <c r="L7174" s="36">
        <v>61837000</v>
      </c>
      <c r="M7174" s="36">
        <v>61965000</v>
      </c>
      <c r="N7174" s="36">
        <v>69006000</v>
      </c>
      <c r="O7174" s="37">
        <v>0.2878</v>
      </c>
      <c r="P7174" s="37">
        <v>0.25130000000000002</v>
      </c>
      <c r="Q7174" s="37">
        <v>0.28039999999999998</v>
      </c>
      <c r="R7174" s="37">
        <v>0.2293</v>
      </c>
      <c r="S7174" s="37">
        <v>0.19270000000000001</v>
      </c>
      <c r="T7174" s="37"/>
      <c r="U7174" s="37"/>
      <c r="V7174" s="37"/>
      <c r="W7174" s="37"/>
      <c r="X7174" s="37"/>
      <c r="Z7174" s="4" t="str">
        <f t="shared" si="344"/>
        <v>YES</v>
      </c>
      <c r="AA7174" s="4" t="str">
        <f t="shared" si="344"/>
        <v>YES</v>
      </c>
      <c r="AB7174" s="4" t="str">
        <f t="shared" si="344"/>
        <v>NO</v>
      </c>
      <c r="AD7174" s="4">
        <f t="shared" si="345"/>
        <v>2</v>
      </c>
    </row>
    <row r="7175" spans="1:30" ht="27.65" customHeight="1" x14ac:dyDescent="0.35">
      <c r="A7175" s="34">
        <v>7201</v>
      </c>
      <c r="B7175" s="1" t="s">
        <v>20879</v>
      </c>
      <c r="C7175" s="1"/>
      <c r="D7175" s="1"/>
      <c r="E7175" s="1"/>
      <c r="F7175" s="1" t="s">
        <v>29262</v>
      </c>
      <c r="G7175" s="35" t="s">
        <v>20880</v>
      </c>
      <c r="H7175" s="35" t="s">
        <v>20881</v>
      </c>
      <c r="I7175" s="35" t="s">
        <v>33</v>
      </c>
      <c r="J7175" s="36">
        <v>6497000</v>
      </c>
      <c r="K7175" s="36">
        <v>8787000</v>
      </c>
      <c r="L7175" s="36">
        <v>25055000</v>
      </c>
      <c r="M7175" s="36">
        <v>43606000</v>
      </c>
      <c r="N7175" s="36">
        <v>69004000</v>
      </c>
      <c r="O7175" s="37">
        <v>0.26350000000000001</v>
      </c>
      <c r="P7175" s="37">
        <v>-7.3200000000000001E-2</v>
      </c>
      <c r="Q7175" s="37">
        <v>0.26</v>
      </c>
      <c r="R7175" s="37">
        <v>0.16009999999999999</v>
      </c>
      <c r="S7175" s="37">
        <v>0.1201</v>
      </c>
      <c r="T7175" s="37"/>
      <c r="U7175" s="37"/>
      <c r="V7175" s="37"/>
      <c r="W7175" s="37"/>
      <c r="X7175" s="37"/>
      <c r="Z7175" s="4" t="str">
        <f t="shared" si="344"/>
        <v>YES</v>
      </c>
      <c r="AA7175" s="4" t="str">
        <f t="shared" si="344"/>
        <v>NO</v>
      </c>
      <c r="AB7175" s="4" t="str">
        <f t="shared" si="344"/>
        <v>NO</v>
      </c>
      <c r="AD7175" s="4">
        <f t="shared" si="345"/>
        <v>1</v>
      </c>
    </row>
    <row r="7176" spans="1:30" ht="14.4" customHeight="1" x14ac:dyDescent="0.35">
      <c r="A7176" s="34">
        <v>7202</v>
      </c>
      <c r="B7176" s="1" t="s">
        <v>20882</v>
      </c>
      <c r="C7176" s="1"/>
      <c r="D7176" s="1"/>
      <c r="E7176" s="1"/>
      <c r="F7176" s="1" t="s">
        <v>29262</v>
      </c>
      <c r="G7176" s="35" t="s">
        <v>20883</v>
      </c>
      <c r="H7176" s="35" t="s">
        <v>20884</v>
      </c>
      <c r="I7176" s="35" t="s">
        <v>544</v>
      </c>
      <c r="J7176" s="36">
        <v>36323000</v>
      </c>
      <c r="K7176" s="36">
        <v>37160000</v>
      </c>
      <c r="L7176" s="36">
        <v>58572000</v>
      </c>
      <c r="M7176" s="36">
        <v>56578000</v>
      </c>
      <c r="N7176" s="36">
        <v>68999000</v>
      </c>
      <c r="O7176" s="37">
        <v>6.4100000000000004E-2</v>
      </c>
      <c r="P7176" s="37">
        <v>9.9099999999999994E-2</v>
      </c>
      <c r="Q7176" s="37">
        <v>6.25E-2</v>
      </c>
      <c r="R7176" s="37">
        <v>6.7400000000000002E-2</v>
      </c>
      <c r="S7176" s="37">
        <v>9.1800000000000007E-2</v>
      </c>
      <c r="T7176" s="37"/>
      <c r="U7176" s="37"/>
      <c r="V7176" s="37"/>
      <c r="W7176" s="37"/>
      <c r="X7176" s="37"/>
      <c r="Z7176" s="4" t="str">
        <f t="shared" si="344"/>
        <v>NO</v>
      </c>
      <c r="AA7176" s="4" t="str">
        <f t="shared" si="344"/>
        <v>NO</v>
      </c>
      <c r="AB7176" s="4" t="str">
        <f t="shared" si="344"/>
        <v>NO</v>
      </c>
      <c r="AD7176" s="4">
        <f t="shared" si="345"/>
        <v>0</v>
      </c>
    </row>
    <row r="7177" spans="1:30" ht="27.65" customHeight="1" x14ac:dyDescent="0.35">
      <c r="A7177" s="34">
        <v>7203</v>
      </c>
      <c r="B7177" s="1" t="s">
        <v>20885</v>
      </c>
      <c r="C7177" s="1"/>
      <c r="D7177" s="1"/>
      <c r="E7177" s="1"/>
      <c r="F7177" s="1" t="s">
        <v>29262</v>
      </c>
      <c r="G7177" s="35" t="s">
        <v>20886</v>
      </c>
      <c r="H7177" s="35" t="s">
        <v>20887</v>
      </c>
      <c r="I7177" s="35" t="s">
        <v>23</v>
      </c>
      <c r="J7177" s="36">
        <v>28706000</v>
      </c>
      <c r="K7177" s="36">
        <v>44374000</v>
      </c>
      <c r="L7177" s="36">
        <v>47142000</v>
      </c>
      <c r="M7177" s="36">
        <v>71153000</v>
      </c>
      <c r="N7177" s="36">
        <v>68979000</v>
      </c>
      <c r="O7177" s="37">
        <v>2.8000000000000001E-2</v>
      </c>
      <c r="P7177" s="37">
        <v>8.5000000000000006E-2</v>
      </c>
      <c r="Q7177" s="37">
        <v>-6.4600000000000005E-2</v>
      </c>
      <c r="R7177" s="37">
        <v>0.14169999999999999</v>
      </c>
      <c r="S7177" s="37">
        <v>6.1999999999999998E-3</v>
      </c>
      <c r="T7177" s="37"/>
      <c r="U7177" s="37"/>
      <c r="V7177" s="37"/>
      <c r="W7177" s="37"/>
      <c r="X7177" s="37"/>
      <c r="Z7177" s="4" t="str">
        <f t="shared" si="344"/>
        <v>NO</v>
      </c>
      <c r="AA7177" s="4" t="str">
        <f t="shared" si="344"/>
        <v>NO</v>
      </c>
      <c r="AB7177" s="4" t="str">
        <f t="shared" si="344"/>
        <v>NO</v>
      </c>
      <c r="AD7177" s="4">
        <f t="shared" si="345"/>
        <v>0</v>
      </c>
    </row>
    <row r="7178" spans="1:30" ht="14.4" customHeight="1" x14ac:dyDescent="0.35">
      <c r="A7178" s="34">
        <v>7204</v>
      </c>
      <c r="B7178" s="1" t="s">
        <v>4045</v>
      </c>
      <c r="C7178" s="1"/>
      <c r="D7178" s="1"/>
      <c r="E7178" s="1"/>
      <c r="F7178" s="1" t="s">
        <v>29262</v>
      </c>
      <c r="G7178" s="35" t="s">
        <v>20888</v>
      </c>
      <c r="H7178" s="35" t="s">
        <v>20889</v>
      </c>
      <c r="I7178" s="35" t="s">
        <v>23</v>
      </c>
      <c r="J7178" s="36">
        <v>35807000</v>
      </c>
      <c r="K7178" s="36">
        <v>30241000</v>
      </c>
      <c r="L7178" s="36">
        <v>33456000</v>
      </c>
      <c r="M7178" s="36">
        <v>59540000</v>
      </c>
      <c r="N7178" s="36">
        <v>68970000</v>
      </c>
      <c r="O7178" s="37">
        <v>2.7400000000000001E-2</v>
      </c>
      <c r="P7178" s="37">
        <v>6.54E-2</v>
      </c>
      <c r="Q7178" s="37">
        <v>5.6500000000000002E-2</v>
      </c>
      <c r="R7178" s="37">
        <v>6.9199999999999998E-2</v>
      </c>
      <c r="S7178" s="37">
        <v>6.9500000000000006E-2</v>
      </c>
      <c r="T7178" s="37">
        <v>2.5999999999999999E-2</v>
      </c>
      <c r="U7178" s="37">
        <v>6.4699999999999994E-2</v>
      </c>
      <c r="V7178" s="37">
        <v>5.45E-2</v>
      </c>
      <c r="W7178" s="37">
        <v>6.8199999999999997E-2</v>
      </c>
      <c r="X7178" s="37">
        <v>6.8500000000000005E-2</v>
      </c>
      <c r="Z7178" s="4" t="str">
        <f t="shared" si="344"/>
        <v>NO</v>
      </c>
      <c r="AA7178" s="4" t="str">
        <f t="shared" si="344"/>
        <v>NO</v>
      </c>
      <c r="AB7178" s="4" t="str">
        <f t="shared" si="344"/>
        <v>NO</v>
      </c>
      <c r="AD7178" s="4">
        <f t="shared" si="345"/>
        <v>0</v>
      </c>
    </row>
    <row r="7179" spans="1:30" ht="14.4" customHeight="1" x14ac:dyDescent="0.35">
      <c r="A7179" s="39">
        <v>7205</v>
      </c>
      <c r="B7179" s="13" t="s">
        <v>20890</v>
      </c>
      <c r="C7179" s="13" t="s">
        <v>29015</v>
      </c>
      <c r="D7179" s="14" t="s">
        <v>29043</v>
      </c>
      <c r="E7179" s="13" t="s">
        <v>29075</v>
      </c>
      <c r="F7179" s="1" t="s">
        <v>29262</v>
      </c>
      <c r="G7179" s="40" t="s">
        <v>20891</v>
      </c>
      <c r="H7179" s="40" t="s">
        <v>20892</v>
      </c>
      <c r="I7179" s="40" t="s">
        <v>5431</v>
      </c>
      <c r="J7179" s="41">
        <v>49346000</v>
      </c>
      <c r="K7179" s="41">
        <v>56339000</v>
      </c>
      <c r="L7179" s="41">
        <v>66245000</v>
      </c>
      <c r="M7179" s="41">
        <v>80149000</v>
      </c>
      <c r="N7179" s="41">
        <v>68959000</v>
      </c>
      <c r="O7179" s="42">
        <v>0.28270000000000001</v>
      </c>
      <c r="P7179" s="42">
        <v>0.2364</v>
      </c>
      <c r="Q7179" s="42">
        <v>0.28449999999999998</v>
      </c>
      <c r="R7179" s="42">
        <v>0.1668</v>
      </c>
      <c r="S7179" s="42">
        <v>9.6500000000000002E-2</v>
      </c>
      <c r="T7179" s="42"/>
      <c r="U7179" s="42"/>
      <c r="V7179" s="42"/>
      <c r="W7179" s="42"/>
      <c r="X7179" s="42"/>
      <c r="Z7179" s="4" t="str">
        <f t="shared" si="344"/>
        <v>YES</v>
      </c>
      <c r="AA7179" s="4" t="str">
        <f t="shared" si="344"/>
        <v>NO</v>
      </c>
      <c r="AB7179" s="4" t="str">
        <f t="shared" si="344"/>
        <v>NO</v>
      </c>
      <c r="AD7179" s="4">
        <f t="shared" si="345"/>
        <v>1</v>
      </c>
    </row>
    <row r="7180" spans="1:30" ht="14.4" customHeight="1" x14ac:dyDescent="0.35">
      <c r="A7180" s="34">
        <v>7206</v>
      </c>
      <c r="B7180" s="1" t="s">
        <v>2670</v>
      </c>
      <c r="C7180" s="1"/>
      <c r="D7180" s="1"/>
      <c r="E7180" s="1"/>
      <c r="F7180" s="1" t="s">
        <v>29262</v>
      </c>
      <c r="G7180" s="35" t="s">
        <v>20893</v>
      </c>
      <c r="H7180" s="35" t="s">
        <v>20894</v>
      </c>
      <c r="I7180" s="35" t="s">
        <v>23</v>
      </c>
      <c r="J7180" s="36">
        <v>55971000</v>
      </c>
      <c r="K7180" s="36">
        <v>45770000</v>
      </c>
      <c r="L7180" s="36">
        <v>59166000</v>
      </c>
      <c r="M7180" s="36">
        <v>50931000</v>
      </c>
      <c r="N7180" s="36">
        <v>68946000</v>
      </c>
      <c r="O7180" s="37">
        <v>0.37269999999999998</v>
      </c>
      <c r="P7180" s="37">
        <v>1.12E-2</v>
      </c>
      <c r="Q7180" s="37">
        <v>0.2094</v>
      </c>
      <c r="R7180" s="37">
        <v>0.14410000000000001</v>
      </c>
      <c r="S7180" s="37">
        <v>0.57150000000000001</v>
      </c>
      <c r="T7180" s="37">
        <v>0.40860000000000002</v>
      </c>
      <c r="U7180" s="37">
        <v>4.0899999999999999E-2</v>
      </c>
      <c r="V7180" s="37">
        <v>0.34689999999999999</v>
      </c>
      <c r="W7180" s="37">
        <v>0.71360000000000001</v>
      </c>
      <c r="X7180" s="37"/>
      <c r="Z7180" s="4" t="str">
        <f t="shared" si="344"/>
        <v>YES</v>
      </c>
      <c r="AA7180" s="4" t="str">
        <f t="shared" si="344"/>
        <v>NO</v>
      </c>
      <c r="AB7180" s="4" t="str">
        <f t="shared" si="344"/>
        <v>YES</v>
      </c>
      <c r="AD7180" s="4">
        <f t="shared" si="345"/>
        <v>2</v>
      </c>
    </row>
    <row r="7181" spans="1:30" ht="27.65" customHeight="1" x14ac:dyDescent="0.35">
      <c r="A7181" s="34">
        <v>7207</v>
      </c>
      <c r="B7181" s="1" t="s">
        <v>12293</v>
      </c>
      <c r="C7181" s="1"/>
      <c r="D7181" s="1"/>
      <c r="E7181" s="1"/>
      <c r="F7181" s="1" t="s">
        <v>29262</v>
      </c>
      <c r="G7181" s="35" t="s">
        <v>20895</v>
      </c>
      <c r="H7181" s="35" t="s">
        <v>20896</v>
      </c>
      <c r="I7181" s="35" t="s">
        <v>23</v>
      </c>
      <c r="J7181" s="36">
        <v>34440000</v>
      </c>
      <c r="K7181" s="36">
        <v>34090000</v>
      </c>
      <c r="L7181" s="36">
        <v>38881000</v>
      </c>
      <c r="M7181" s="36">
        <v>50266000</v>
      </c>
      <c r="N7181" s="36">
        <v>68937000</v>
      </c>
      <c r="O7181" s="37">
        <v>0.1053</v>
      </c>
      <c r="P7181" s="37">
        <v>0.10150000000000001</v>
      </c>
      <c r="Q7181" s="37">
        <v>0.1119</v>
      </c>
      <c r="R7181" s="37">
        <v>0.12590000000000001</v>
      </c>
      <c r="S7181" s="37">
        <v>0.13650000000000001</v>
      </c>
      <c r="T7181" s="37"/>
      <c r="U7181" s="37"/>
      <c r="V7181" s="37"/>
      <c r="W7181" s="37"/>
      <c r="X7181" s="37"/>
      <c r="Z7181" s="4" t="str">
        <f t="shared" si="344"/>
        <v>NO</v>
      </c>
      <c r="AA7181" s="4" t="str">
        <f t="shared" si="344"/>
        <v>NO</v>
      </c>
      <c r="AB7181" s="4" t="str">
        <f t="shared" si="344"/>
        <v>NO</v>
      </c>
      <c r="AD7181" s="4">
        <f t="shared" si="345"/>
        <v>0</v>
      </c>
    </row>
    <row r="7182" spans="1:30" ht="27.65" customHeight="1" x14ac:dyDescent="0.35">
      <c r="A7182" s="34">
        <v>7208</v>
      </c>
      <c r="B7182" s="1" t="s">
        <v>20897</v>
      </c>
      <c r="C7182" s="1"/>
      <c r="D7182" s="1"/>
      <c r="E7182" s="1"/>
      <c r="F7182" s="1" t="s">
        <v>29262</v>
      </c>
      <c r="G7182" s="35" t="s">
        <v>20898</v>
      </c>
      <c r="H7182" s="35" t="s">
        <v>20899</v>
      </c>
      <c r="I7182" s="35" t="s">
        <v>33</v>
      </c>
      <c r="J7182" s="36">
        <v>42106000</v>
      </c>
      <c r="K7182" s="36">
        <v>59790000</v>
      </c>
      <c r="L7182" s="36">
        <v>73669000</v>
      </c>
      <c r="M7182" s="36">
        <v>76585000</v>
      </c>
      <c r="N7182" s="36">
        <v>68930000</v>
      </c>
      <c r="O7182" s="37">
        <v>0.31459999999999999</v>
      </c>
      <c r="P7182" s="37">
        <v>0.84260000000000002</v>
      </c>
      <c r="Q7182" s="37">
        <v>1</v>
      </c>
      <c r="R7182" s="37">
        <v>0.57869999999999999</v>
      </c>
      <c r="S7182" s="37">
        <v>0.37730000000000002</v>
      </c>
      <c r="T7182" s="37"/>
      <c r="U7182" s="37">
        <v>-5.0000000000000001E-4</v>
      </c>
      <c r="V7182" s="37"/>
      <c r="W7182" s="37"/>
      <c r="X7182" s="37"/>
      <c r="Z7182" s="4" t="str">
        <f t="shared" si="344"/>
        <v>YES</v>
      </c>
      <c r="AA7182" s="4" t="str">
        <f t="shared" si="344"/>
        <v>YES</v>
      </c>
      <c r="AB7182" s="4" t="str">
        <f t="shared" si="344"/>
        <v>YES</v>
      </c>
      <c r="AD7182" s="4">
        <f t="shared" si="345"/>
        <v>3</v>
      </c>
    </row>
    <row r="7183" spans="1:30" ht="27.65" customHeight="1" x14ac:dyDescent="0.35">
      <c r="A7183" s="34">
        <v>7209</v>
      </c>
      <c r="B7183" s="1" t="s">
        <v>20900</v>
      </c>
      <c r="C7183" s="1"/>
      <c r="D7183" s="1"/>
      <c r="E7183" s="1"/>
      <c r="F7183" s="1" t="s">
        <v>29262</v>
      </c>
      <c r="G7183" s="35" t="s">
        <v>20901</v>
      </c>
      <c r="H7183" s="35" t="s">
        <v>20902</v>
      </c>
      <c r="I7183" s="35" t="s">
        <v>43</v>
      </c>
      <c r="J7183" s="36">
        <v>30718000</v>
      </c>
      <c r="K7183" s="36">
        <v>38386000</v>
      </c>
      <c r="L7183" s="36">
        <v>48540000</v>
      </c>
      <c r="M7183" s="36">
        <v>57674000</v>
      </c>
      <c r="N7183" s="36">
        <v>68928000</v>
      </c>
      <c r="O7183" s="37">
        <v>0.16550000000000001</v>
      </c>
      <c r="P7183" s="37">
        <v>0.1198</v>
      </c>
      <c r="Q7183" s="37">
        <v>0.11260000000000001</v>
      </c>
      <c r="R7183" s="37">
        <v>3.3999999999999998E-3</v>
      </c>
      <c r="S7183" s="37">
        <v>0.24970000000000001</v>
      </c>
      <c r="T7183" s="37"/>
      <c r="U7183" s="37"/>
      <c r="V7183" s="37"/>
      <c r="W7183" s="37"/>
      <c r="X7183" s="37"/>
      <c r="Z7183" s="4" t="str">
        <f t="shared" si="344"/>
        <v>NO</v>
      </c>
      <c r="AA7183" s="4" t="str">
        <f t="shared" si="344"/>
        <v>NO</v>
      </c>
      <c r="AB7183" s="4" t="str">
        <f t="shared" si="344"/>
        <v>YES</v>
      </c>
      <c r="AD7183" s="4">
        <f t="shared" si="345"/>
        <v>1</v>
      </c>
    </row>
    <row r="7184" spans="1:30" ht="14.4" customHeight="1" x14ac:dyDescent="0.35">
      <c r="A7184" s="34">
        <v>7210</v>
      </c>
      <c r="B7184" s="1" t="s">
        <v>20903</v>
      </c>
      <c r="C7184" s="1"/>
      <c r="D7184" s="1"/>
      <c r="E7184" s="1"/>
      <c r="F7184" s="1" t="s">
        <v>29262</v>
      </c>
      <c r="G7184" s="35" t="s">
        <v>20904</v>
      </c>
      <c r="H7184" s="35" t="s">
        <v>20905</v>
      </c>
      <c r="I7184" s="35" t="s">
        <v>23</v>
      </c>
      <c r="J7184" s="36">
        <v>48373000</v>
      </c>
      <c r="K7184" s="36">
        <v>50848000</v>
      </c>
      <c r="L7184" s="36">
        <v>55782000</v>
      </c>
      <c r="M7184" s="36">
        <v>63144000</v>
      </c>
      <c r="N7184" s="36">
        <v>68901000</v>
      </c>
      <c r="O7184" s="37">
        <v>2.46E-2</v>
      </c>
      <c r="P7184" s="37">
        <v>2.7099999999999999E-2</v>
      </c>
      <c r="Q7184" s="37">
        <v>5.0700000000000002E-2</v>
      </c>
      <c r="R7184" s="37">
        <v>3.3599999999999998E-2</v>
      </c>
      <c r="S7184" s="37">
        <v>1.14E-2</v>
      </c>
      <c r="T7184" s="37"/>
      <c r="U7184" s="37"/>
      <c r="V7184" s="37"/>
      <c r="W7184" s="37"/>
      <c r="X7184" s="37"/>
      <c r="Z7184" s="4" t="str">
        <f t="shared" si="344"/>
        <v>NO</v>
      </c>
      <c r="AA7184" s="4" t="str">
        <f t="shared" si="344"/>
        <v>NO</v>
      </c>
      <c r="AB7184" s="4" t="str">
        <f t="shared" si="344"/>
        <v>NO</v>
      </c>
      <c r="AD7184" s="4">
        <f t="shared" si="345"/>
        <v>0</v>
      </c>
    </row>
    <row r="7185" spans="1:30" ht="27.65" customHeight="1" x14ac:dyDescent="0.35">
      <c r="A7185" s="34">
        <v>7211</v>
      </c>
      <c r="B7185" s="1" t="s">
        <v>11470</v>
      </c>
      <c r="C7185" s="1" t="s">
        <v>29015</v>
      </c>
      <c r="D7185" s="1"/>
      <c r="E7185" s="1" t="s">
        <v>29008</v>
      </c>
      <c r="F7185" s="1" t="s">
        <v>29262</v>
      </c>
      <c r="G7185" s="35" t="s">
        <v>20906</v>
      </c>
      <c r="H7185" s="35" t="s">
        <v>20907</v>
      </c>
      <c r="I7185" s="35" t="s">
        <v>29</v>
      </c>
      <c r="J7185" s="36">
        <v>44086000</v>
      </c>
      <c r="K7185" s="36">
        <v>52446000</v>
      </c>
      <c r="L7185" s="36">
        <v>60881000</v>
      </c>
      <c r="M7185" s="36">
        <v>68758000</v>
      </c>
      <c r="N7185" s="36">
        <v>68900000</v>
      </c>
      <c r="O7185" s="37">
        <v>0.27060000000000001</v>
      </c>
      <c r="P7185" s="37">
        <v>8.1699999999999995E-2</v>
      </c>
      <c r="Q7185" s="37">
        <v>9.2700000000000005E-2</v>
      </c>
      <c r="R7185" s="37">
        <v>8.2100000000000006E-2</v>
      </c>
      <c r="S7185" s="37">
        <v>6.7299999999999999E-2</v>
      </c>
      <c r="T7185" s="37"/>
      <c r="U7185" s="37"/>
      <c r="V7185" s="37"/>
      <c r="W7185" s="37"/>
      <c r="X7185" s="37"/>
      <c r="Z7185" s="4" t="str">
        <f t="shared" si="344"/>
        <v>NO</v>
      </c>
      <c r="AA7185" s="4" t="str">
        <f t="shared" si="344"/>
        <v>NO</v>
      </c>
      <c r="AB7185" s="4" t="str">
        <f t="shared" si="344"/>
        <v>NO</v>
      </c>
      <c r="AD7185" s="4">
        <f t="shared" si="345"/>
        <v>0</v>
      </c>
    </row>
    <row r="7186" spans="1:30" ht="27.65" customHeight="1" x14ac:dyDescent="0.35">
      <c r="A7186" s="34">
        <v>7212</v>
      </c>
      <c r="B7186" s="1" t="s">
        <v>20908</v>
      </c>
      <c r="C7186" s="1" t="s">
        <v>29015</v>
      </c>
      <c r="D7186" s="1"/>
      <c r="E7186" s="1" t="s">
        <v>29008</v>
      </c>
      <c r="F7186" s="1" t="s">
        <v>29262</v>
      </c>
      <c r="G7186" s="35" t="s">
        <v>20909</v>
      </c>
      <c r="H7186" s="35" t="s">
        <v>20910</v>
      </c>
      <c r="I7186" s="35" t="s">
        <v>29</v>
      </c>
      <c r="J7186" s="36">
        <v>40286000</v>
      </c>
      <c r="K7186" s="36">
        <v>43649000</v>
      </c>
      <c r="L7186" s="36">
        <v>48506000</v>
      </c>
      <c r="M7186" s="36">
        <v>56412000</v>
      </c>
      <c r="N7186" s="36">
        <v>68894000</v>
      </c>
      <c r="O7186" s="37">
        <v>2.6499999999999999E-2</v>
      </c>
      <c r="P7186" s="37">
        <v>8.4400000000000003E-2</v>
      </c>
      <c r="Q7186" s="37">
        <v>0.1275</v>
      </c>
      <c r="R7186" s="37">
        <v>0.13189999999999999</v>
      </c>
      <c r="S7186" s="37">
        <v>0.12839999999999999</v>
      </c>
      <c r="T7186" s="37"/>
      <c r="U7186" s="37"/>
      <c r="V7186" s="37"/>
      <c r="W7186" s="37"/>
      <c r="X7186" s="37"/>
      <c r="Z7186" s="4" t="str">
        <f t="shared" si="344"/>
        <v>NO</v>
      </c>
      <c r="AA7186" s="4" t="str">
        <f t="shared" si="344"/>
        <v>NO</v>
      </c>
      <c r="AB7186" s="4" t="str">
        <f t="shared" si="344"/>
        <v>NO</v>
      </c>
      <c r="AD7186" s="4">
        <f t="shared" si="345"/>
        <v>0</v>
      </c>
    </row>
    <row r="7187" spans="1:30" ht="14.4" customHeight="1" x14ac:dyDescent="0.35">
      <c r="A7187" s="34">
        <v>7213</v>
      </c>
      <c r="B7187" s="1" t="s">
        <v>20911</v>
      </c>
      <c r="C7187" s="1"/>
      <c r="D7187" s="1"/>
      <c r="E7187" s="1"/>
      <c r="F7187" s="1" t="s">
        <v>29262</v>
      </c>
      <c r="G7187" s="35" t="s">
        <v>20912</v>
      </c>
      <c r="H7187" s="35" t="s">
        <v>20913</v>
      </c>
      <c r="I7187" s="35" t="s">
        <v>33</v>
      </c>
      <c r="J7187" s="36">
        <v>46546000</v>
      </c>
      <c r="K7187" s="36">
        <v>48906000</v>
      </c>
      <c r="L7187" s="36">
        <v>58014000</v>
      </c>
      <c r="M7187" s="36">
        <v>55907000</v>
      </c>
      <c r="N7187" s="36">
        <v>68878000</v>
      </c>
      <c r="O7187" s="37">
        <v>0.1832</v>
      </c>
      <c r="P7187" s="37">
        <v>4.8899999999999999E-2</v>
      </c>
      <c r="Q7187" s="37">
        <v>0.1075</v>
      </c>
      <c r="R7187" s="37">
        <v>2.1899999999999999E-2</v>
      </c>
      <c r="S7187" s="37">
        <v>9.3100000000000002E-2</v>
      </c>
      <c r="T7187" s="37"/>
      <c r="U7187" s="37"/>
      <c r="V7187" s="37"/>
      <c r="W7187" s="37"/>
      <c r="X7187" s="37"/>
      <c r="Z7187" s="4" t="str">
        <f t="shared" si="344"/>
        <v>NO</v>
      </c>
      <c r="AA7187" s="4" t="str">
        <f t="shared" si="344"/>
        <v>NO</v>
      </c>
      <c r="AB7187" s="4" t="str">
        <f t="shared" si="344"/>
        <v>NO</v>
      </c>
      <c r="AD7187" s="4">
        <f t="shared" si="345"/>
        <v>0</v>
      </c>
    </row>
    <row r="7188" spans="1:30" ht="41.4" customHeight="1" x14ac:dyDescent="0.35">
      <c r="A7188" s="34">
        <v>7214</v>
      </c>
      <c r="B7188" s="1" t="s">
        <v>7702</v>
      </c>
      <c r="C7188" s="1" t="s">
        <v>29015</v>
      </c>
      <c r="D7188" s="1"/>
      <c r="E7188" s="1" t="s">
        <v>29008</v>
      </c>
      <c r="F7188" s="1" t="s">
        <v>29262</v>
      </c>
      <c r="G7188" s="35" t="s">
        <v>20914</v>
      </c>
      <c r="H7188" s="35" t="s">
        <v>20915</v>
      </c>
      <c r="I7188" s="35" t="s">
        <v>29</v>
      </c>
      <c r="J7188" s="36">
        <v>7729000</v>
      </c>
      <c r="K7188" s="36">
        <v>12455000</v>
      </c>
      <c r="L7188" s="36">
        <v>22234000</v>
      </c>
      <c r="M7188" s="36">
        <v>41942000</v>
      </c>
      <c r="N7188" s="36">
        <v>68857000</v>
      </c>
      <c r="O7188" s="37">
        <v>-1.55E-2</v>
      </c>
      <c r="P7188" s="37">
        <v>3.2399999999999998E-2</v>
      </c>
      <c r="Q7188" s="37">
        <v>0.28639999999999999</v>
      </c>
      <c r="R7188" s="37">
        <v>0.1583</v>
      </c>
      <c r="S7188" s="37">
        <v>0.1663</v>
      </c>
      <c r="T7188" s="37"/>
      <c r="U7188" s="37"/>
      <c r="V7188" s="37"/>
      <c r="W7188" s="37"/>
      <c r="X7188" s="37"/>
      <c r="Z7188" s="4" t="str">
        <f t="shared" si="344"/>
        <v>YES</v>
      </c>
      <c r="AA7188" s="4" t="str">
        <f t="shared" si="344"/>
        <v>NO</v>
      </c>
      <c r="AB7188" s="4" t="str">
        <f t="shared" si="344"/>
        <v>NO</v>
      </c>
      <c r="AD7188" s="4">
        <f t="shared" si="345"/>
        <v>1</v>
      </c>
    </row>
    <row r="7189" spans="1:30" ht="27.65" customHeight="1" x14ac:dyDescent="0.35">
      <c r="A7189" s="34">
        <v>7215</v>
      </c>
      <c r="B7189" s="1" t="s">
        <v>20916</v>
      </c>
      <c r="C7189" s="1"/>
      <c r="D7189" s="1"/>
      <c r="E7189" s="1"/>
      <c r="F7189" s="1" t="s">
        <v>29262</v>
      </c>
      <c r="G7189" s="35" t="s">
        <v>20917</v>
      </c>
      <c r="H7189" s="35" t="s">
        <v>20918</v>
      </c>
      <c r="I7189" s="35" t="s">
        <v>33</v>
      </c>
      <c r="J7189" s="36"/>
      <c r="K7189" s="36">
        <v>9683000</v>
      </c>
      <c r="L7189" s="36">
        <v>26551000</v>
      </c>
      <c r="M7189" s="36">
        <v>46588000</v>
      </c>
      <c r="N7189" s="36">
        <v>68851000</v>
      </c>
      <c r="O7189" s="37"/>
      <c r="P7189" s="37">
        <v>-5.6120000000000001</v>
      </c>
      <c r="Q7189" s="37">
        <v>-0.48899999999999999</v>
      </c>
      <c r="R7189" s="37">
        <v>2.63E-2</v>
      </c>
      <c r="S7189" s="37">
        <v>0.32029999999999997</v>
      </c>
      <c r="T7189" s="37"/>
      <c r="U7189" s="37"/>
      <c r="V7189" s="37"/>
      <c r="W7189" s="37">
        <v>-0.31859999999999999</v>
      </c>
      <c r="X7189" s="37"/>
      <c r="Z7189" s="4" t="str">
        <f t="shared" si="344"/>
        <v>NO</v>
      </c>
      <c r="AA7189" s="4" t="str">
        <f t="shared" si="344"/>
        <v>NO</v>
      </c>
      <c r="AB7189" s="4" t="str">
        <f t="shared" si="344"/>
        <v>YES</v>
      </c>
      <c r="AD7189" s="4">
        <f t="shared" si="345"/>
        <v>1</v>
      </c>
    </row>
    <row r="7190" spans="1:30" ht="14.4" customHeight="1" x14ac:dyDescent="0.35">
      <c r="A7190" s="34">
        <v>7216</v>
      </c>
      <c r="B7190" s="1" t="s">
        <v>20919</v>
      </c>
      <c r="C7190" s="1" t="s">
        <v>29015</v>
      </c>
      <c r="D7190" s="1"/>
      <c r="E7190" s="1" t="s">
        <v>29008</v>
      </c>
      <c r="F7190" s="1" t="s">
        <v>29262</v>
      </c>
      <c r="G7190" s="35" t="s">
        <v>20920</v>
      </c>
      <c r="H7190" s="35" t="s">
        <v>20921</v>
      </c>
      <c r="I7190" s="35" t="s">
        <v>29</v>
      </c>
      <c r="J7190" s="36">
        <v>27571000</v>
      </c>
      <c r="K7190" s="36">
        <v>43270000</v>
      </c>
      <c r="L7190" s="36">
        <v>54983000</v>
      </c>
      <c r="M7190" s="36">
        <v>58058000</v>
      </c>
      <c r="N7190" s="36">
        <v>68835000</v>
      </c>
      <c r="O7190" s="37">
        <v>0.124</v>
      </c>
      <c r="P7190" s="37">
        <v>0.39389999999999997</v>
      </c>
      <c r="Q7190" s="37">
        <v>0.43190000000000001</v>
      </c>
      <c r="R7190" s="37">
        <v>0.4471</v>
      </c>
      <c r="S7190" s="37">
        <v>0.46439999999999998</v>
      </c>
      <c r="T7190" s="37">
        <v>0.14860000000000001</v>
      </c>
      <c r="U7190" s="37">
        <v>0.35560000000000003</v>
      </c>
      <c r="V7190" s="37">
        <v>0.41649999999999998</v>
      </c>
      <c r="W7190" s="37">
        <v>0.4385</v>
      </c>
      <c r="X7190" s="37">
        <v>0.46379999999999999</v>
      </c>
      <c r="Z7190" s="4" t="str">
        <f t="shared" si="344"/>
        <v>YES</v>
      </c>
      <c r="AA7190" s="4" t="str">
        <f t="shared" si="344"/>
        <v>YES</v>
      </c>
      <c r="AB7190" s="4" t="str">
        <f t="shared" si="344"/>
        <v>YES</v>
      </c>
      <c r="AD7190" s="4">
        <f t="shared" si="345"/>
        <v>3</v>
      </c>
    </row>
    <row r="7191" spans="1:30" ht="14.4" customHeight="1" x14ac:dyDescent="0.35">
      <c r="A7191" s="34">
        <v>7217</v>
      </c>
      <c r="B7191" s="1" t="s">
        <v>11931</v>
      </c>
      <c r="C7191" s="1" t="s">
        <v>29015</v>
      </c>
      <c r="D7191" s="1"/>
      <c r="E7191" s="1" t="s">
        <v>29008</v>
      </c>
      <c r="F7191" s="1" t="s">
        <v>29262</v>
      </c>
      <c r="G7191" s="35" t="s">
        <v>20922</v>
      </c>
      <c r="H7191" s="35" t="s">
        <v>20923</v>
      </c>
      <c r="I7191" s="35" t="s">
        <v>29</v>
      </c>
      <c r="J7191" s="36">
        <v>25303000</v>
      </c>
      <c r="K7191" s="36">
        <v>16289000</v>
      </c>
      <c r="L7191" s="36">
        <v>41175000</v>
      </c>
      <c r="M7191" s="36">
        <v>65311000</v>
      </c>
      <c r="N7191" s="36">
        <v>68818000</v>
      </c>
      <c r="O7191" s="37">
        <v>7.8899999999999998E-2</v>
      </c>
      <c r="P7191" s="37">
        <v>7.5200000000000003E-2</v>
      </c>
      <c r="Q7191" s="37">
        <v>0.29620000000000002</v>
      </c>
      <c r="R7191" s="37">
        <v>0.33910000000000001</v>
      </c>
      <c r="S7191" s="37">
        <v>0.15049999999999999</v>
      </c>
      <c r="T7191" s="37">
        <v>-8.9999999999999998E-4</v>
      </c>
      <c r="U7191" s="37">
        <v>-8.2000000000000007E-3</v>
      </c>
      <c r="V7191" s="37">
        <v>-1.6000000000000001E-3</v>
      </c>
      <c r="W7191" s="37"/>
      <c r="X7191" s="37"/>
      <c r="Z7191" s="4" t="str">
        <f t="shared" si="344"/>
        <v>YES</v>
      </c>
      <c r="AA7191" s="4" t="str">
        <f t="shared" si="344"/>
        <v>YES</v>
      </c>
      <c r="AB7191" s="4" t="str">
        <f t="shared" si="344"/>
        <v>NO</v>
      </c>
      <c r="AD7191" s="4">
        <f t="shared" si="345"/>
        <v>2</v>
      </c>
    </row>
    <row r="7192" spans="1:30" ht="14.4" customHeight="1" x14ac:dyDescent="0.35">
      <c r="A7192" s="34">
        <v>7218</v>
      </c>
      <c r="B7192" s="1" t="s">
        <v>6442</v>
      </c>
      <c r="C7192" s="1"/>
      <c r="D7192" s="1"/>
      <c r="E7192" s="1"/>
      <c r="F7192" s="1" t="s">
        <v>29262</v>
      </c>
      <c r="G7192" s="35" t="s">
        <v>20924</v>
      </c>
      <c r="H7192" s="35" t="s">
        <v>20925</v>
      </c>
      <c r="I7192" s="35" t="s">
        <v>23</v>
      </c>
      <c r="J7192" s="36">
        <v>52815000</v>
      </c>
      <c r="K7192" s="36">
        <v>12320000</v>
      </c>
      <c r="L7192" s="36">
        <v>29652000</v>
      </c>
      <c r="M7192" s="36">
        <v>40169000</v>
      </c>
      <c r="N7192" s="36">
        <v>68809000</v>
      </c>
      <c r="O7192" s="37">
        <v>6.4899999999999999E-2</v>
      </c>
      <c r="P7192" s="37">
        <v>6.0000000000000001E-3</v>
      </c>
      <c r="Q7192" s="37">
        <v>5.91E-2</v>
      </c>
      <c r="R7192" s="37">
        <v>5.8400000000000001E-2</v>
      </c>
      <c r="S7192" s="37">
        <v>0.2064</v>
      </c>
      <c r="T7192" s="37"/>
      <c r="U7192" s="37"/>
      <c r="V7192" s="37"/>
      <c r="W7192" s="37"/>
      <c r="X7192" s="37"/>
      <c r="Z7192" s="4" t="str">
        <f t="shared" si="344"/>
        <v>NO</v>
      </c>
      <c r="AA7192" s="4" t="str">
        <f t="shared" si="344"/>
        <v>NO</v>
      </c>
      <c r="AB7192" s="4" t="str">
        <f t="shared" si="344"/>
        <v>YES</v>
      </c>
      <c r="AD7192" s="4">
        <f t="shared" si="345"/>
        <v>1</v>
      </c>
    </row>
    <row r="7193" spans="1:30" ht="14.4" customHeight="1" x14ac:dyDescent="0.35">
      <c r="A7193" s="34">
        <v>7219</v>
      </c>
      <c r="B7193" s="1" t="s">
        <v>20926</v>
      </c>
      <c r="C7193" s="1"/>
      <c r="D7193" s="1"/>
      <c r="E7193" s="1"/>
      <c r="F7193" s="1" t="s">
        <v>29262</v>
      </c>
      <c r="G7193" s="35" t="s">
        <v>20927</v>
      </c>
      <c r="H7193" s="35" t="s">
        <v>20928</v>
      </c>
      <c r="I7193" s="35" t="s">
        <v>36</v>
      </c>
      <c r="J7193" s="36">
        <v>20872000</v>
      </c>
      <c r="K7193" s="36">
        <v>17631000</v>
      </c>
      <c r="L7193" s="36">
        <v>66065000</v>
      </c>
      <c r="M7193" s="36">
        <v>84728000</v>
      </c>
      <c r="N7193" s="36">
        <v>68801000</v>
      </c>
      <c r="O7193" s="37">
        <v>0.2712</v>
      </c>
      <c r="P7193" s="37">
        <v>9.5600000000000004E-2</v>
      </c>
      <c r="Q7193" s="37">
        <v>7.0900000000000005E-2</v>
      </c>
      <c r="R7193" s="37">
        <v>7.7600000000000002E-2</v>
      </c>
      <c r="S7193" s="37">
        <v>2.3699999999999999E-2</v>
      </c>
      <c r="T7193" s="37"/>
      <c r="U7193" s="37"/>
      <c r="V7193" s="37"/>
      <c r="W7193" s="37"/>
      <c r="X7193" s="37"/>
      <c r="Z7193" s="4" t="str">
        <f t="shared" si="344"/>
        <v>NO</v>
      </c>
      <c r="AA7193" s="4" t="str">
        <f t="shared" si="344"/>
        <v>NO</v>
      </c>
      <c r="AB7193" s="4" t="str">
        <f t="shared" si="344"/>
        <v>NO</v>
      </c>
      <c r="AD7193" s="4">
        <f t="shared" si="345"/>
        <v>0</v>
      </c>
    </row>
    <row r="7194" spans="1:30" ht="14.4" customHeight="1" x14ac:dyDescent="0.35">
      <c r="A7194" s="34">
        <v>7220</v>
      </c>
      <c r="B7194" s="1" t="s">
        <v>20929</v>
      </c>
      <c r="C7194" s="1"/>
      <c r="D7194" s="1"/>
      <c r="E7194" s="1"/>
      <c r="F7194" s="1" t="s">
        <v>29262</v>
      </c>
      <c r="G7194" s="35" t="s">
        <v>20930</v>
      </c>
      <c r="H7194" s="35" t="s">
        <v>20931</v>
      </c>
      <c r="I7194" s="35" t="s">
        <v>23</v>
      </c>
      <c r="J7194" s="36"/>
      <c r="K7194" s="36"/>
      <c r="L7194" s="36"/>
      <c r="M7194" s="36">
        <v>12097000</v>
      </c>
      <c r="N7194" s="36">
        <v>68799000</v>
      </c>
      <c r="O7194" s="37"/>
      <c r="P7194" s="37"/>
      <c r="Q7194" s="37"/>
      <c r="R7194" s="37">
        <v>-1.4935</v>
      </c>
      <c r="S7194" s="37">
        <v>9.4899999999999998E-2</v>
      </c>
      <c r="T7194" s="37"/>
      <c r="U7194" s="37"/>
      <c r="V7194" s="37"/>
      <c r="W7194" s="37">
        <v>-0.40989999999999999</v>
      </c>
      <c r="X7194" s="37">
        <v>-6.59E-2</v>
      </c>
      <c r="Z7194" s="4" t="str">
        <f t="shared" si="344"/>
        <v>NO</v>
      </c>
      <c r="AA7194" s="4" t="str">
        <f t="shared" si="344"/>
        <v>NO</v>
      </c>
      <c r="AB7194" s="4" t="str">
        <f t="shared" si="344"/>
        <v>NO</v>
      </c>
      <c r="AD7194" s="4">
        <f t="shared" si="345"/>
        <v>0</v>
      </c>
    </row>
    <row r="7195" spans="1:30" ht="14.4" customHeight="1" x14ac:dyDescent="0.35">
      <c r="A7195" s="34">
        <v>7221</v>
      </c>
      <c r="B7195" s="1" t="s">
        <v>10126</v>
      </c>
      <c r="C7195" s="1" t="s">
        <v>29015</v>
      </c>
      <c r="D7195" s="1"/>
      <c r="E7195" s="1" t="s">
        <v>29008</v>
      </c>
      <c r="F7195" s="1" t="s">
        <v>29262</v>
      </c>
      <c r="G7195" s="35" t="s">
        <v>20932</v>
      </c>
      <c r="H7195" s="35" t="s">
        <v>20933</v>
      </c>
      <c r="I7195" s="35" t="s">
        <v>29</v>
      </c>
      <c r="J7195" s="36">
        <v>8937000</v>
      </c>
      <c r="K7195" s="36">
        <v>4974000</v>
      </c>
      <c r="L7195" s="36">
        <v>19426000</v>
      </c>
      <c r="M7195" s="36">
        <v>43198000</v>
      </c>
      <c r="N7195" s="36">
        <v>68795000</v>
      </c>
      <c r="O7195" s="37">
        <v>-9.8872999999999998</v>
      </c>
      <c r="P7195" s="37">
        <v>0.18920000000000001</v>
      </c>
      <c r="Q7195" s="37">
        <v>0.1241</v>
      </c>
      <c r="R7195" s="37">
        <v>9.9099999999999994E-2</v>
      </c>
      <c r="S7195" s="37">
        <v>6.8199999999999997E-2</v>
      </c>
      <c r="T7195" s="37"/>
      <c r="U7195" s="37">
        <v>0.18920000000000001</v>
      </c>
      <c r="V7195" s="37">
        <v>8.4099999999999994E-2</v>
      </c>
      <c r="W7195" s="37">
        <v>5.6899999999999999E-2</v>
      </c>
      <c r="X7195" s="37">
        <v>6.8199999999999997E-2</v>
      </c>
      <c r="Z7195" s="4" t="str">
        <f t="shared" si="344"/>
        <v>NO</v>
      </c>
      <c r="AA7195" s="4" t="str">
        <f t="shared" si="344"/>
        <v>NO</v>
      </c>
      <c r="AB7195" s="4" t="str">
        <f t="shared" si="344"/>
        <v>NO</v>
      </c>
      <c r="AD7195" s="4">
        <f t="shared" si="345"/>
        <v>0</v>
      </c>
    </row>
    <row r="7196" spans="1:30" ht="14.4" customHeight="1" x14ac:dyDescent="0.35">
      <c r="A7196" s="34">
        <v>7222</v>
      </c>
      <c r="B7196" s="1" t="s">
        <v>20934</v>
      </c>
      <c r="C7196" s="1"/>
      <c r="D7196" s="1"/>
      <c r="E7196" s="1"/>
      <c r="F7196" s="1" t="s">
        <v>29262</v>
      </c>
      <c r="G7196" s="35" t="s">
        <v>20935</v>
      </c>
      <c r="H7196" s="35" t="s">
        <v>20936</v>
      </c>
      <c r="I7196" s="35" t="s">
        <v>23</v>
      </c>
      <c r="J7196" s="36">
        <v>36083000</v>
      </c>
      <c r="K7196" s="36">
        <v>31208000</v>
      </c>
      <c r="L7196" s="36">
        <v>36112000</v>
      </c>
      <c r="M7196" s="36">
        <v>53283000</v>
      </c>
      <c r="N7196" s="36">
        <v>68786000</v>
      </c>
      <c r="O7196" s="37">
        <v>3.0499999999999999E-2</v>
      </c>
      <c r="P7196" s="37">
        <v>4.0500000000000001E-2</v>
      </c>
      <c r="Q7196" s="37">
        <v>4.8999999999999998E-3</v>
      </c>
      <c r="R7196" s="37">
        <v>4.6600000000000003E-2</v>
      </c>
      <c r="S7196" s="37">
        <v>3.2800000000000003E-2</v>
      </c>
      <c r="T7196" s="37"/>
      <c r="U7196" s="37"/>
      <c r="V7196" s="37"/>
      <c r="W7196" s="37"/>
      <c r="X7196" s="37"/>
      <c r="Z7196" s="4" t="str">
        <f t="shared" si="344"/>
        <v>NO</v>
      </c>
      <c r="AA7196" s="4" t="str">
        <f t="shared" si="344"/>
        <v>NO</v>
      </c>
      <c r="AB7196" s="4" t="str">
        <f t="shared" si="344"/>
        <v>NO</v>
      </c>
      <c r="AD7196" s="4">
        <f t="shared" si="345"/>
        <v>0</v>
      </c>
    </row>
    <row r="7197" spans="1:30" ht="27.65" customHeight="1" x14ac:dyDescent="0.35">
      <c r="A7197" s="34">
        <v>7223</v>
      </c>
      <c r="B7197" s="1" t="s">
        <v>20937</v>
      </c>
      <c r="C7197" s="1"/>
      <c r="D7197" s="1"/>
      <c r="E7197" s="1"/>
      <c r="F7197" s="1" t="s">
        <v>29262</v>
      </c>
      <c r="G7197" s="35" t="s">
        <v>20938</v>
      </c>
      <c r="H7197" s="35" t="s">
        <v>20939</v>
      </c>
      <c r="I7197" s="35" t="s">
        <v>544</v>
      </c>
      <c r="J7197" s="36">
        <v>109777000</v>
      </c>
      <c r="K7197" s="36">
        <v>86875000</v>
      </c>
      <c r="L7197" s="36">
        <v>109718000</v>
      </c>
      <c r="M7197" s="36">
        <v>123448000</v>
      </c>
      <c r="N7197" s="36">
        <v>68782000</v>
      </c>
      <c r="O7197" s="37">
        <v>-9.1999999999999998E-3</v>
      </c>
      <c r="P7197" s="37">
        <v>-0.24049999999999999</v>
      </c>
      <c r="Q7197" s="37">
        <v>-0.12859999999999999</v>
      </c>
      <c r="R7197" s="37">
        <v>-6.7699999999999996E-2</v>
      </c>
      <c r="S7197" s="37">
        <v>-0.12280000000000001</v>
      </c>
      <c r="T7197" s="37">
        <v>-4.4000000000000003E-3</v>
      </c>
      <c r="U7197" s="37"/>
      <c r="V7197" s="37"/>
      <c r="W7197" s="37"/>
      <c r="X7197" s="37"/>
      <c r="Z7197" s="4" t="str">
        <f t="shared" si="344"/>
        <v>NO</v>
      </c>
      <c r="AA7197" s="4" t="str">
        <f t="shared" si="344"/>
        <v>NO</v>
      </c>
      <c r="AB7197" s="4" t="str">
        <f t="shared" si="344"/>
        <v>NO</v>
      </c>
      <c r="AD7197" s="4">
        <f t="shared" si="345"/>
        <v>0</v>
      </c>
    </row>
    <row r="7198" spans="1:30" ht="27.65" customHeight="1" x14ac:dyDescent="0.35">
      <c r="A7198" s="34">
        <v>7224</v>
      </c>
      <c r="B7198" s="1" t="s">
        <v>20940</v>
      </c>
      <c r="C7198" s="1"/>
      <c r="D7198" s="1"/>
      <c r="E7198" s="1"/>
      <c r="F7198" s="1" t="s">
        <v>29262</v>
      </c>
      <c r="G7198" s="35" t="s">
        <v>20941</v>
      </c>
      <c r="H7198" s="35" t="s">
        <v>20942</v>
      </c>
      <c r="I7198" s="35" t="s">
        <v>23</v>
      </c>
      <c r="J7198" s="36">
        <v>54100000</v>
      </c>
      <c r="K7198" s="36">
        <v>60108000</v>
      </c>
      <c r="L7198" s="36">
        <v>65455000</v>
      </c>
      <c r="M7198" s="36">
        <v>56800000</v>
      </c>
      <c r="N7198" s="36">
        <v>68777000</v>
      </c>
      <c r="O7198" s="37">
        <v>0.3044</v>
      </c>
      <c r="P7198" s="37">
        <v>0.35020000000000001</v>
      </c>
      <c r="Q7198" s="37">
        <v>0.19309999999999999</v>
      </c>
      <c r="R7198" s="37">
        <v>0.29909999999999998</v>
      </c>
      <c r="S7198" s="37">
        <v>0.3</v>
      </c>
      <c r="T7198" s="37"/>
      <c r="U7198" s="37">
        <v>-5.1999999999999998E-3</v>
      </c>
      <c r="V7198" s="37">
        <v>-2.0999999999999999E-3</v>
      </c>
      <c r="W7198" s="37"/>
      <c r="X7198" s="37"/>
      <c r="Z7198" s="4" t="str">
        <f t="shared" si="344"/>
        <v>NO</v>
      </c>
      <c r="AA7198" s="4" t="str">
        <f t="shared" si="344"/>
        <v>YES</v>
      </c>
      <c r="AB7198" s="4" t="str">
        <f t="shared" si="344"/>
        <v>YES</v>
      </c>
      <c r="AD7198" s="4">
        <f t="shared" si="345"/>
        <v>2</v>
      </c>
    </row>
    <row r="7199" spans="1:30" ht="27.65" customHeight="1" x14ac:dyDescent="0.35">
      <c r="A7199" s="34">
        <v>7225</v>
      </c>
      <c r="B7199" s="1" t="s">
        <v>20943</v>
      </c>
      <c r="C7199" s="1"/>
      <c r="D7199" s="1"/>
      <c r="E7199" s="1"/>
      <c r="F7199" s="1" t="s">
        <v>29262</v>
      </c>
      <c r="G7199" s="35" t="s">
        <v>20944</v>
      </c>
      <c r="H7199" s="35" t="s">
        <v>20945</v>
      </c>
      <c r="I7199" s="35" t="s">
        <v>33</v>
      </c>
      <c r="J7199" s="36">
        <v>64451000</v>
      </c>
      <c r="K7199" s="36">
        <v>58592000</v>
      </c>
      <c r="L7199" s="36">
        <v>62271000</v>
      </c>
      <c r="M7199" s="36">
        <v>55068000</v>
      </c>
      <c r="N7199" s="36">
        <v>68771000</v>
      </c>
      <c r="O7199" s="37">
        <v>4.87E-2</v>
      </c>
      <c r="P7199" s="37">
        <v>7.3099999999999998E-2</v>
      </c>
      <c r="Q7199" s="37">
        <v>6.13E-2</v>
      </c>
      <c r="R7199" s="37">
        <v>0.04</v>
      </c>
      <c r="S7199" s="37">
        <v>5.2400000000000002E-2</v>
      </c>
      <c r="T7199" s="37"/>
      <c r="U7199" s="37"/>
      <c r="V7199" s="37"/>
      <c r="W7199" s="37"/>
      <c r="X7199" s="37"/>
      <c r="Z7199" s="4" t="str">
        <f t="shared" si="344"/>
        <v>NO</v>
      </c>
      <c r="AA7199" s="4" t="str">
        <f t="shared" si="344"/>
        <v>NO</v>
      </c>
      <c r="AB7199" s="4" t="str">
        <f t="shared" si="344"/>
        <v>NO</v>
      </c>
      <c r="AD7199" s="4">
        <f t="shared" si="345"/>
        <v>0</v>
      </c>
    </row>
    <row r="7200" spans="1:30" ht="14.4" customHeight="1" x14ac:dyDescent="0.35">
      <c r="A7200" s="34">
        <v>7226</v>
      </c>
      <c r="B7200" s="1" t="s">
        <v>20946</v>
      </c>
      <c r="C7200" s="1"/>
      <c r="D7200" s="1"/>
      <c r="E7200" s="1"/>
      <c r="F7200" s="1" t="s">
        <v>29262</v>
      </c>
      <c r="G7200" s="35" t="s">
        <v>20947</v>
      </c>
      <c r="H7200" s="35" t="s">
        <v>20948</v>
      </c>
      <c r="I7200" s="35" t="s">
        <v>33</v>
      </c>
      <c r="J7200" s="36">
        <v>37073000</v>
      </c>
      <c r="K7200" s="36">
        <v>43558000</v>
      </c>
      <c r="L7200" s="36">
        <v>52520000</v>
      </c>
      <c r="M7200" s="36">
        <v>58527000</v>
      </c>
      <c r="N7200" s="36">
        <v>68766000</v>
      </c>
      <c r="O7200" s="37">
        <v>0.47899999999999998</v>
      </c>
      <c r="P7200" s="37">
        <v>0.48799999999999999</v>
      </c>
      <c r="Q7200" s="37">
        <v>0.46479999999999999</v>
      </c>
      <c r="R7200" s="37">
        <v>0.36330000000000001</v>
      </c>
      <c r="S7200" s="37">
        <v>0.34089999999999998</v>
      </c>
      <c r="T7200" s="37"/>
      <c r="U7200" s="37"/>
      <c r="V7200" s="37"/>
      <c r="W7200" s="37"/>
      <c r="X7200" s="37"/>
      <c r="Z7200" s="4" t="str">
        <f t="shared" si="344"/>
        <v>YES</v>
      </c>
      <c r="AA7200" s="4" t="str">
        <f t="shared" si="344"/>
        <v>YES</v>
      </c>
      <c r="AB7200" s="4" t="str">
        <f t="shared" si="344"/>
        <v>YES</v>
      </c>
      <c r="AD7200" s="4">
        <f t="shared" si="345"/>
        <v>3</v>
      </c>
    </row>
    <row r="7201" spans="1:30" ht="27.65" customHeight="1" x14ac:dyDescent="0.35">
      <c r="A7201" s="34">
        <v>7227</v>
      </c>
      <c r="B7201" s="1" t="s">
        <v>20949</v>
      </c>
      <c r="C7201" s="1" t="s">
        <v>29015</v>
      </c>
      <c r="D7201" s="1"/>
      <c r="E7201" s="1" t="s">
        <v>29008</v>
      </c>
      <c r="F7201" s="1" t="s">
        <v>29262</v>
      </c>
      <c r="G7201" s="35" t="s">
        <v>20950</v>
      </c>
      <c r="H7201" s="35" t="s">
        <v>20951</v>
      </c>
      <c r="I7201" s="35" t="s">
        <v>29</v>
      </c>
      <c r="J7201" s="36">
        <v>243000</v>
      </c>
      <c r="K7201" s="36">
        <v>12659000</v>
      </c>
      <c r="L7201" s="36">
        <v>42830000</v>
      </c>
      <c r="M7201" s="36">
        <v>49159000</v>
      </c>
      <c r="N7201" s="36">
        <v>68756000</v>
      </c>
      <c r="O7201" s="37">
        <v>0.107</v>
      </c>
      <c r="P7201" s="37">
        <v>0.2135</v>
      </c>
      <c r="Q7201" s="37">
        <v>0.2056</v>
      </c>
      <c r="R7201" s="37">
        <v>8.0199999999999994E-2</v>
      </c>
      <c r="S7201" s="37">
        <v>8.8700000000000001E-2</v>
      </c>
      <c r="T7201" s="37"/>
      <c r="U7201" s="37"/>
      <c r="V7201" s="37"/>
      <c r="W7201" s="37"/>
      <c r="X7201" s="37"/>
      <c r="Z7201" s="4" t="str">
        <f t="shared" si="344"/>
        <v>YES</v>
      </c>
      <c r="AA7201" s="4" t="str">
        <f t="shared" si="344"/>
        <v>NO</v>
      </c>
      <c r="AB7201" s="4" t="str">
        <f t="shared" si="344"/>
        <v>NO</v>
      </c>
      <c r="AD7201" s="4">
        <f t="shared" si="345"/>
        <v>1</v>
      </c>
    </row>
    <row r="7202" spans="1:30" ht="27.65" customHeight="1" x14ac:dyDescent="0.35">
      <c r="A7202" s="34">
        <v>7228</v>
      </c>
      <c r="B7202" s="1" t="s">
        <v>20952</v>
      </c>
      <c r="C7202" s="1" t="s">
        <v>29015</v>
      </c>
      <c r="D7202" s="1"/>
      <c r="E7202" s="1" t="s">
        <v>29008</v>
      </c>
      <c r="F7202" s="1" t="s">
        <v>29262</v>
      </c>
      <c r="G7202" s="35" t="s">
        <v>20953</v>
      </c>
      <c r="H7202" s="35" t="s">
        <v>20954</v>
      </c>
      <c r="I7202" s="35" t="s">
        <v>29</v>
      </c>
      <c r="J7202" s="36">
        <v>33391000</v>
      </c>
      <c r="K7202" s="36">
        <v>37889000</v>
      </c>
      <c r="L7202" s="36">
        <v>54815000</v>
      </c>
      <c r="M7202" s="36">
        <v>59001000</v>
      </c>
      <c r="N7202" s="36">
        <v>68749000</v>
      </c>
      <c r="O7202" s="37">
        <v>0.69469999999999998</v>
      </c>
      <c r="P7202" s="37">
        <v>0.66969999999999996</v>
      </c>
      <c r="Q7202" s="37">
        <v>0.67630000000000001</v>
      </c>
      <c r="R7202" s="37">
        <v>0.15129999999999999</v>
      </c>
      <c r="S7202" s="37">
        <v>0.1399</v>
      </c>
      <c r="T7202" s="37"/>
      <c r="U7202" s="37"/>
      <c r="V7202" s="37"/>
      <c r="W7202" s="37"/>
      <c r="X7202" s="37"/>
      <c r="Z7202" s="4" t="str">
        <f t="shared" si="344"/>
        <v>YES</v>
      </c>
      <c r="AA7202" s="4" t="str">
        <f t="shared" si="344"/>
        <v>NO</v>
      </c>
      <c r="AB7202" s="4" t="str">
        <f t="shared" si="344"/>
        <v>NO</v>
      </c>
      <c r="AD7202" s="4">
        <f t="shared" si="345"/>
        <v>1</v>
      </c>
    </row>
    <row r="7203" spans="1:30" ht="27.65" customHeight="1" x14ac:dyDescent="0.35">
      <c r="A7203" s="34">
        <v>7229</v>
      </c>
      <c r="B7203" s="1" t="s">
        <v>20955</v>
      </c>
      <c r="C7203" s="1" t="s">
        <v>29015</v>
      </c>
      <c r="D7203" s="1"/>
      <c r="E7203" s="1" t="s">
        <v>29008</v>
      </c>
      <c r="F7203" s="1" t="s">
        <v>29262</v>
      </c>
      <c r="G7203" s="35" t="s">
        <v>20956</v>
      </c>
      <c r="H7203" s="35" t="s">
        <v>20957</v>
      </c>
      <c r="I7203" s="35" t="s">
        <v>29</v>
      </c>
      <c r="J7203" s="36"/>
      <c r="K7203" s="36">
        <v>3480000</v>
      </c>
      <c r="L7203" s="36">
        <v>36476000</v>
      </c>
      <c r="M7203" s="36">
        <v>55516000</v>
      </c>
      <c r="N7203" s="36">
        <v>68743000</v>
      </c>
      <c r="O7203" s="37"/>
      <c r="P7203" s="37">
        <v>0.1069</v>
      </c>
      <c r="Q7203" s="37">
        <v>0.1452</v>
      </c>
      <c r="R7203" s="37">
        <v>0.1973</v>
      </c>
      <c r="S7203" s="37">
        <v>0.30890000000000001</v>
      </c>
      <c r="T7203" s="37"/>
      <c r="U7203" s="37">
        <v>9.3399999999999997E-2</v>
      </c>
      <c r="V7203" s="37">
        <v>0.1265</v>
      </c>
      <c r="W7203" s="37">
        <v>0.18210000000000001</v>
      </c>
      <c r="X7203" s="37">
        <v>0.3</v>
      </c>
      <c r="Z7203" s="4" t="str">
        <f t="shared" si="344"/>
        <v>NO</v>
      </c>
      <c r="AA7203" s="4" t="str">
        <f t="shared" si="344"/>
        <v>NO</v>
      </c>
      <c r="AB7203" s="4" t="str">
        <f t="shared" si="344"/>
        <v>YES</v>
      </c>
      <c r="AD7203" s="4">
        <f t="shared" si="345"/>
        <v>1</v>
      </c>
    </row>
    <row r="7204" spans="1:30" ht="14.4" customHeight="1" x14ac:dyDescent="0.35">
      <c r="A7204" s="34">
        <v>7230</v>
      </c>
      <c r="B7204" s="1" t="s">
        <v>20143</v>
      </c>
      <c r="C7204" s="1"/>
      <c r="D7204" s="1"/>
      <c r="E7204" s="1"/>
      <c r="F7204" s="1" t="s">
        <v>29262</v>
      </c>
      <c r="G7204" s="35" t="s">
        <v>20958</v>
      </c>
      <c r="H7204" s="35" t="s">
        <v>20959</v>
      </c>
      <c r="I7204" s="35" t="s">
        <v>33</v>
      </c>
      <c r="J7204" s="36">
        <v>32174000</v>
      </c>
      <c r="K7204" s="36">
        <v>29992000</v>
      </c>
      <c r="L7204" s="36">
        <v>33419000</v>
      </c>
      <c r="M7204" s="36">
        <v>43454000</v>
      </c>
      <c r="N7204" s="36">
        <v>68726000</v>
      </c>
      <c r="O7204" s="37">
        <v>5.0999999999999997E-2</v>
      </c>
      <c r="P7204" s="37">
        <v>6.3799999999999996E-2</v>
      </c>
      <c r="Q7204" s="37">
        <v>-9.2999999999999992E-3</v>
      </c>
      <c r="R7204" s="37">
        <v>7.2700000000000001E-2</v>
      </c>
      <c r="S7204" s="37">
        <v>6.0600000000000001E-2</v>
      </c>
      <c r="T7204" s="37">
        <v>3.4599999999999999E-2</v>
      </c>
      <c r="U7204" s="37">
        <v>4.9500000000000002E-2</v>
      </c>
      <c r="V7204" s="37">
        <v>-1.61E-2</v>
      </c>
      <c r="W7204" s="37">
        <v>5.5399999999999998E-2</v>
      </c>
      <c r="X7204" s="37">
        <v>4.87E-2</v>
      </c>
      <c r="Z7204" s="4" t="str">
        <f t="shared" si="344"/>
        <v>NO</v>
      </c>
      <c r="AA7204" s="4" t="str">
        <f t="shared" si="344"/>
        <v>NO</v>
      </c>
      <c r="AB7204" s="4" t="str">
        <f t="shared" si="344"/>
        <v>NO</v>
      </c>
      <c r="AD7204" s="4">
        <f t="shared" si="345"/>
        <v>0</v>
      </c>
    </row>
    <row r="7205" spans="1:30" ht="14.4" customHeight="1" x14ac:dyDescent="0.35">
      <c r="A7205" s="34">
        <v>7231</v>
      </c>
      <c r="B7205" s="1" t="s">
        <v>20960</v>
      </c>
      <c r="C7205" s="1" t="s">
        <v>29015</v>
      </c>
      <c r="D7205" s="1"/>
      <c r="E7205" s="1" t="s">
        <v>29008</v>
      </c>
      <c r="F7205" s="1" t="s">
        <v>29262</v>
      </c>
      <c r="G7205" s="35" t="s">
        <v>20961</v>
      </c>
      <c r="H7205" s="35" t="s">
        <v>20962</v>
      </c>
      <c r="I7205" s="35" t="s">
        <v>29</v>
      </c>
      <c r="J7205" s="36">
        <v>2703000</v>
      </c>
      <c r="K7205" s="36">
        <v>15208000</v>
      </c>
      <c r="L7205" s="36">
        <v>21880000</v>
      </c>
      <c r="M7205" s="36">
        <v>36903000</v>
      </c>
      <c r="N7205" s="36">
        <v>68718000</v>
      </c>
      <c r="O7205" s="37">
        <v>0.1021</v>
      </c>
      <c r="P7205" s="37">
        <v>0.1694</v>
      </c>
      <c r="Q7205" s="37">
        <v>0.15010000000000001</v>
      </c>
      <c r="R7205" s="37">
        <v>0.23419999999999999</v>
      </c>
      <c r="S7205" s="37">
        <v>0.2324</v>
      </c>
      <c r="T7205" s="37">
        <v>4.4400000000000002E-2</v>
      </c>
      <c r="U7205" s="37">
        <v>0.14910000000000001</v>
      </c>
      <c r="V7205" s="37">
        <v>0.13059999999999999</v>
      </c>
      <c r="W7205" s="37">
        <v>0.21629999999999999</v>
      </c>
      <c r="X7205" s="37">
        <v>0.21560000000000001</v>
      </c>
      <c r="Z7205" s="4" t="str">
        <f t="shared" si="344"/>
        <v>NO</v>
      </c>
      <c r="AA7205" s="4" t="str">
        <f t="shared" si="344"/>
        <v>YES</v>
      </c>
      <c r="AB7205" s="4" t="str">
        <f t="shared" si="344"/>
        <v>YES</v>
      </c>
      <c r="AD7205" s="4">
        <f t="shared" si="345"/>
        <v>2</v>
      </c>
    </row>
    <row r="7206" spans="1:30" ht="14.4" customHeight="1" x14ac:dyDescent="0.35">
      <c r="A7206" s="34">
        <v>7232</v>
      </c>
      <c r="B7206" s="1" t="s">
        <v>20963</v>
      </c>
      <c r="C7206" s="1" t="s">
        <v>29015</v>
      </c>
      <c r="D7206" s="1"/>
      <c r="E7206" s="1" t="s">
        <v>29008</v>
      </c>
      <c r="F7206" s="1" t="s">
        <v>29262</v>
      </c>
      <c r="G7206" s="35" t="s">
        <v>20964</v>
      </c>
      <c r="H7206" s="35" t="s">
        <v>20965</v>
      </c>
      <c r="I7206" s="35" t="s">
        <v>29</v>
      </c>
      <c r="J7206" s="36">
        <v>41428000</v>
      </c>
      <c r="K7206" s="36">
        <v>43272000</v>
      </c>
      <c r="L7206" s="36">
        <v>49582000</v>
      </c>
      <c r="M7206" s="36">
        <v>65748000</v>
      </c>
      <c r="N7206" s="36">
        <v>68702000</v>
      </c>
      <c r="O7206" s="37">
        <v>0.15920000000000001</v>
      </c>
      <c r="P7206" s="37">
        <v>5.1999999999999998E-3</v>
      </c>
      <c r="Q7206" s="37">
        <v>6.7199999999999996E-2</v>
      </c>
      <c r="R7206" s="37">
        <v>0.1143</v>
      </c>
      <c r="S7206" s="37">
        <v>4.6399999999999997E-2</v>
      </c>
      <c r="T7206" s="37"/>
      <c r="U7206" s="37"/>
      <c r="V7206" s="37"/>
      <c r="W7206" s="37"/>
      <c r="X7206" s="37"/>
      <c r="Z7206" s="4" t="str">
        <f t="shared" si="344"/>
        <v>NO</v>
      </c>
      <c r="AA7206" s="4" t="str">
        <f t="shared" si="344"/>
        <v>NO</v>
      </c>
      <c r="AB7206" s="4" t="str">
        <f t="shared" si="344"/>
        <v>NO</v>
      </c>
      <c r="AD7206" s="4">
        <f t="shared" si="345"/>
        <v>0</v>
      </c>
    </row>
    <row r="7207" spans="1:30" ht="14.4" customHeight="1" x14ac:dyDescent="0.35">
      <c r="A7207" s="34">
        <v>7233</v>
      </c>
      <c r="B7207" s="1" t="s">
        <v>20966</v>
      </c>
      <c r="C7207" s="1"/>
      <c r="D7207" s="1"/>
      <c r="E7207" s="1"/>
      <c r="F7207" s="1" t="s">
        <v>29262</v>
      </c>
      <c r="G7207" s="35" t="s">
        <v>20967</v>
      </c>
      <c r="H7207" s="35" t="s">
        <v>20968</v>
      </c>
      <c r="I7207" s="35" t="s">
        <v>33</v>
      </c>
      <c r="J7207" s="36">
        <v>31371000</v>
      </c>
      <c r="K7207" s="36">
        <v>52367000</v>
      </c>
      <c r="L7207" s="36">
        <v>53032000</v>
      </c>
      <c r="M7207" s="36">
        <v>55259000</v>
      </c>
      <c r="N7207" s="36">
        <v>68695000</v>
      </c>
      <c r="O7207" s="37">
        <v>0.52439999999999998</v>
      </c>
      <c r="P7207" s="37">
        <v>0.21820000000000001</v>
      </c>
      <c r="Q7207" s="37">
        <v>0.16769999999999999</v>
      </c>
      <c r="R7207" s="37">
        <v>0.3352</v>
      </c>
      <c r="S7207" s="37">
        <v>8.2000000000000003E-2</v>
      </c>
      <c r="T7207" s="37"/>
      <c r="U7207" s="37"/>
      <c r="V7207" s="37"/>
      <c r="W7207" s="37"/>
      <c r="X7207" s="37"/>
      <c r="Z7207" s="4" t="str">
        <f t="shared" si="344"/>
        <v>NO</v>
      </c>
      <c r="AA7207" s="4" t="str">
        <f t="shared" si="344"/>
        <v>YES</v>
      </c>
      <c r="AB7207" s="4" t="str">
        <f t="shared" si="344"/>
        <v>NO</v>
      </c>
      <c r="AD7207" s="4">
        <f t="shared" si="345"/>
        <v>1</v>
      </c>
    </row>
    <row r="7208" spans="1:30" ht="14.4" customHeight="1" x14ac:dyDescent="0.35">
      <c r="A7208" s="34">
        <v>7234</v>
      </c>
      <c r="B7208" s="1" t="s">
        <v>13824</v>
      </c>
      <c r="C7208" s="1"/>
      <c r="D7208" s="1"/>
      <c r="E7208" s="1"/>
      <c r="F7208" s="1" t="s">
        <v>29262</v>
      </c>
      <c r="G7208" s="35" t="s">
        <v>20969</v>
      </c>
      <c r="H7208" s="35" t="s">
        <v>20970</v>
      </c>
      <c r="I7208" s="35" t="s">
        <v>544</v>
      </c>
      <c r="J7208" s="36">
        <v>45870000</v>
      </c>
      <c r="K7208" s="36">
        <v>43169000</v>
      </c>
      <c r="L7208" s="36">
        <v>44808000</v>
      </c>
      <c r="M7208" s="36">
        <v>52208000</v>
      </c>
      <c r="N7208" s="36">
        <v>68688000</v>
      </c>
      <c r="O7208" s="37">
        <v>1.0699999999999999E-2</v>
      </c>
      <c r="P7208" s="37">
        <v>-2.4199999999999999E-2</v>
      </c>
      <c r="Q7208" s="37">
        <v>2.46E-2</v>
      </c>
      <c r="R7208" s="37">
        <v>6.6000000000000003E-2</v>
      </c>
      <c r="S7208" s="37">
        <v>6.59E-2</v>
      </c>
      <c r="T7208" s="37"/>
      <c r="U7208" s="37"/>
      <c r="V7208" s="37"/>
      <c r="W7208" s="37"/>
      <c r="X7208" s="37"/>
      <c r="Z7208" s="4" t="str">
        <f t="shared" si="344"/>
        <v>NO</v>
      </c>
      <c r="AA7208" s="4" t="str">
        <f t="shared" si="344"/>
        <v>NO</v>
      </c>
      <c r="AB7208" s="4" t="str">
        <f t="shared" si="344"/>
        <v>NO</v>
      </c>
      <c r="AD7208" s="4">
        <f t="shared" si="345"/>
        <v>0</v>
      </c>
    </row>
    <row r="7209" spans="1:30" ht="14.4" customHeight="1" x14ac:dyDescent="0.35">
      <c r="A7209" s="34">
        <v>7235</v>
      </c>
      <c r="B7209" s="1" t="s">
        <v>20971</v>
      </c>
      <c r="C7209" s="1"/>
      <c r="D7209" s="1"/>
      <c r="E7209" s="1"/>
      <c r="F7209" s="1" t="s">
        <v>29262</v>
      </c>
      <c r="G7209" s="35" t="s">
        <v>20972</v>
      </c>
      <c r="H7209" s="35" t="s">
        <v>20973</v>
      </c>
      <c r="I7209" s="35" t="s">
        <v>33</v>
      </c>
      <c r="J7209" s="36">
        <v>79077000</v>
      </c>
      <c r="K7209" s="36">
        <v>76445000</v>
      </c>
      <c r="L7209" s="36">
        <v>71605000</v>
      </c>
      <c r="M7209" s="36">
        <v>77466000</v>
      </c>
      <c r="N7209" s="36">
        <v>68686000</v>
      </c>
      <c r="O7209" s="37">
        <v>0.1095</v>
      </c>
      <c r="P7209" s="37">
        <v>0.11020000000000001</v>
      </c>
      <c r="Q7209" s="37">
        <v>9.9699999999999997E-2</v>
      </c>
      <c r="R7209" s="37">
        <v>0.18770000000000001</v>
      </c>
      <c r="S7209" s="37">
        <v>0.2099</v>
      </c>
      <c r="T7209" s="37">
        <v>0.13150000000000001</v>
      </c>
      <c r="U7209" s="37">
        <v>4.9799999999999997E-2</v>
      </c>
      <c r="V7209" s="37">
        <v>6.3500000000000001E-2</v>
      </c>
      <c r="W7209" s="37">
        <v>0.17399999999999999</v>
      </c>
      <c r="X7209" s="37">
        <v>0.1925</v>
      </c>
      <c r="Z7209" s="4" t="str">
        <f t="shared" si="344"/>
        <v>NO</v>
      </c>
      <c r="AA7209" s="4" t="str">
        <f t="shared" si="344"/>
        <v>NO</v>
      </c>
      <c r="AB7209" s="4" t="str">
        <f t="shared" si="344"/>
        <v>YES</v>
      </c>
      <c r="AD7209" s="4">
        <f t="shared" si="345"/>
        <v>1</v>
      </c>
    </row>
    <row r="7210" spans="1:30" ht="14.4" customHeight="1" x14ac:dyDescent="0.35">
      <c r="A7210" s="34">
        <v>7236</v>
      </c>
      <c r="B7210" s="1" t="s">
        <v>20974</v>
      </c>
      <c r="C7210" s="1" t="s">
        <v>29015</v>
      </c>
      <c r="D7210" s="1"/>
      <c r="E7210" s="1" t="s">
        <v>29008</v>
      </c>
      <c r="F7210" s="1" t="s">
        <v>29262</v>
      </c>
      <c r="G7210" s="35" t="s">
        <v>20975</v>
      </c>
      <c r="H7210" s="35" t="s">
        <v>20976</v>
      </c>
      <c r="I7210" s="35" t="s">
        <v>29</v>
      </c>
      <c r="J7210" s="36">
        <v>27539000</v>
      </c>
      <c r="K7210" s="36">
        <v>34824000</v>
      </c>
      <c r="L7210" s="36">
        <v>40342000</v>
      </c>
      <c r="M7210" s="36">
        <v>55980000</v>
      </c>
      <c r="N7210" s="36">
        <v>68675000</v>
      </c>
      <c r="O7210" s="37">
        <v>5.96E-2</v>
      </c>
      <c r="P7210" s="37">
        <v>0.13469999999999999</v>
      </c>
      <c r="Q7210" s="37">
        <v>0.1527</v>
      </c>
      <c r="R7210" s="37">
        <v>0.26040000000000002</v>
      </c>
      <c r="S7210" s="37">
        <v>0.28149999999999997</v>
      </c>
      <c r="T7210" s="37">
        <v>-1.0699999999999999E-2</v>
      </c>
      <c r="U7210" s="37">
        <v>-4.1999999999999997E-3</v>
      </c>
      <c r="V7210" s="37">
        <v>-4.0000000000000002E-4</v>
      </c>
      <c r="W7210" s="37"/>
      <c r="X7210" s="37"/>
      <c r="Z7210" s="4" t="str">
        <f t="shared" si="344"/>
        <v>NO</v>
      </c>
      <c r="AA7210" s="4" t="str">
        <f t="shared" si="344"/>
        <v>YES</v>
      </c>
      <c r="AB7210" s="4" t="str">
        <f t="shared" si="344"/>
        <v>YES</v>
      </c>
      <c r="AD7210" s="4">
        <f t="shared" si="345"/>
        <v>2</v>
      </c>
    </row>
    <row r="7211" spans="1:30" ht="14.4" customHeight="1" x14ac:dyDescent="0.35">
      <c r="A7211" s="34">
        <v>7237</v>
      </c>
      <c r="B7211" s="1" t="s">
        <v>20977</v>
      </c>
      <c r="C7211" s="1"/>
      <c r="D7211" s="1"/>
      <c r="E7211" s="1"/>
      <c r="F7211" s="1" t="s">
        <v>29262</v>
      </c>
      <c r="G7211" s="35" t="s">
        <v>20978</v>
      </c>
      <c r="H7211" s="35" t="s">
        <v>20979</v>
      </c>
      <c r="I7211" s="35" t="s">
        <v>390</v>
      </c>
      <c r="J7211" s="36">
        <v>21026000</v>
      </c>
      <c r="K7211" s="36">
        <v>38648000</v>
      </c>
      <c r="L7211" s="36">
        <v>46934000</v>
      </c>
      <c r="M7211" s="36">
        <v>57007000</v>
      </c>
      <c r="N7211" s="36">
        <v>68666000</v>
      </c>
      <c r="O7211" s="37">
        <v>0.60780000000000001</v>
      </c>
      <c r="P7211" s="37">
        <v>0.20369999999999999</v>
      </c>
      <c r="Q7211" s="37">
        <v>0.47249999999999998</v>
      </c>
      <c r="R7211" s="37">
        <v>8.5699999999999998E-2</v>
      </c>
      <c r="S7211" s="37">
        <v>0.1807</v>
      </c>
      <c r="T7211" s="37">
        <v>0.47110000000000002</v>
      </c>
      <c r="U7211" s="37">
        <v>0.18709999999999999</v>
      </c>
      <c r="V7211" s="37">
        <v>0.44090000000000001</v>
      </c>
      <c r="W7211" s="37">
        <v>0.1119</v>
      </c>
      <c r="X7211" s="37"/>
      <c r="Z7211" s="4" t="str">
        <f t="shared" si="344"/>
        <v>YES</v>
      </c>
      <c r="AA7211" s="4" t="str">
        <f t="shared" si="344"/>
        <v>NO</v>
      </c>
      <c r="AB7211" s="4" t="str">
        <f t="shared" si="344"/>
        <v>NO</v>
      </c>
      <c r="AD7211" s="4">
        <f t="shared" si="345"/>
        <v>1</v>
      </c>
    </row>
    <row r="7212" spans="1:30" ht="14.4" customHeight="1" x14ac:dyDescent="0.35">
      <c r="A7212" s="34">
        <v>7238</v>
      </c>
      <c r="B7212" s="1" t="s">
        <v>20980</v>
      </c>
      <c r="C7212" s="1" t="s">
        <v>29015</v>
      </c>
      <c r="D7212" s="1"/>
      <c r="E7212" s="1" t="s">
        <v>29008</v>
      </c>
      <c r="F7212" s="1" t="s">
        <v>29262</v>
      </c>
      <c r="G7212" s="35" t="s">
        <v>20981</v>
      </c>
      <c r="H7212" s="35" t="s">
        <v>20982</v>
      </c>
      <c r="I7212" s="35" t="s">
        <v>29</v>
      </c>
      <c r="J7212" s="36">
        <v>35414000</v>
      </c>
      <c r="K7212" s="36">
        <v>54984000</v>
      </c>
      <c r="L7212" s="36">
        <v>53366000</v>
      </c>
      <c r="M7212" s="36">
        <v>66592000</v>
      </c>
      <c r="N7212" s="36">
        <v>68664000</v>
      </c>
      <c r="O7212" s="37">
        <v>0.32600000000000001</v>
      </c>
      <c r="P7212" s="37">
        <v>0.37980000000000003</v>
      </c>
      <c r="Q7212" s="37">
        <v>0.63770000000000004</v>
      </c>
      <c r="R7212" s="37">
        <v>0.2281</v>
      </c>
      <c r="S7212" s="37">
        <v>0.21990000000000001</v>
      </c>
      <c r="T7212" s="37"/>
      <c r="U7212" s="37"/>
      <c r="V7212" s="37">
        <v>-2.9999999999999997E-4</v>
      </c>
      <c r="W7212" s="37">
        <v>-2.8500000000000001E-2</v>
      </c>
      <c r="X7212" s="37">
        <v>-2.2200000000000001E-2</v>
      </c>
      <c r="Z7212" s="4" t="str">
        <f t="shared" si="344"/>
        <v>YES</v>
      </c>
      <c r="AA7212" s="4" t="str">
        <f t="shared" si="344"/>
        <v>YES</v>
      </c>
      <c r="AB7212" s="4" t="str">
        <f t="shared" si="344"/>
        <v>YES</v>
      </c>
      <c r="AD7212" s="4">
        <f t="shared" si="345"/>
        <v>3</v>
      </c>
    </row>
    <row r="7213" spans="1:30" ht="27.65" customHeight="1" x14ac:dyDescent="0.35">
      <c r="A7213" s="34">
        <v>7239</v>
      </c>
      <c r="B7213" s="1" t="s">
        <v>20983</v>
      </c>
      <c r="C7213" s="1" t="s">
        <v>29015</v>
      </c>
      <c r="D7213" s="1"/>
      <c r="E7213" s="1" t="s">
        <v>29008</v>
      </c>
      <c r="F7213" s="1" t="s">
        <v>29262</v>
      </c>
      <c r="G7213" s="35" t="s">
        <v>20984</v>
      </c>
      <c r="H7213" s="35" t="s">
        <v>20985</v>
      </c>
      <c r="I7213" s="35" t="s">
        <v>29</v>
      </c>
      <c r="J7213" s="36"/>
      <c r="K7213" s="36"/>
      <c r="L7213" s="36"/>
      <c r="M7213" s="36">
        <v>28960000</v>
      </c>
      <c r="N7213" s="36">
        <v>68639000</v>
      </c>
      <c r="O7213" s="37"/>
      <c r="P7213" s="37"/>
      <c r="Q7213" s="37"/>
      <c r="R7213" s="37">
        <v>3.5700000000000003E-2</v>
      </c>
      <c r="S7213" s="37">
        <v>0.18240000000000001</v>
      </c>
      <c r="T7213" s="37"/>
      <c r="U7213" s="37"/>
      <c r="V7213" s="37"/>
      <c r="W7213" s="37"/>
      <c r="X7213" s="37"/>
      <c r="Z7213" s="4" t="str">
        <f t="shared" si="344"/>
        <v>NO</v>
      </c>
      <c r="AA7213" s="4" t="str">
        <f t="shared" si="344"/>
        <v>NO</v>
      </c>
      <c r="AB7213" s="4" t="str">
        <f t="shared" si="344"/>
        <v>NO</v>
      </c>
      <c r="AD7213" s="4">
        <f t="shared" si="345"/>
        <v>0</v>
      </c>
    </row>
    <row r="7214" spans="1:30" ht="14.4" customHeight="1" x14ac:dyDescent="0.35">
      <c r="A7214" s="34">
        <v>7240</v>
      </c>
      <c r="B7214" s="1" t="s">
        <v>20986</v>
      </c>
      <c r="C7214" s="1"/>
      <c r="D7214" s="1"/>
      <c r="E7214" s="1"/>
      <c r="F7214" s="1" t="s">
        <v>29262</v>
      </c>
      <c r="G7214" s="35" t="s">
        <v>20987</v>
      </c>
      <c r="H7214" s="35" t="s">
        <v>20988</v>
      </c>
      <c r="I7214" s="35" t="s">
        <v>43</v>
      </c>
      <c r="J7214" s="36">
        <v>84392000</v>
      </c>
      <c r="K7214" s="36">
        <v>71567000</v>
      </c>
      <c r="L7214" s="36">
        <v>71065000</v>
      </c>
      <c r="M7214" s="36">
        <v>69740000</v>
      </c>
      <c r="N7214" s="36">
        <v>68608000</v>
      </c>
      <c r="O7214" s="37">
        <v>-9.4999999999999998E-3</v>
      </c>
      <c r="P7214" s="37">
        <v>-0.29010000000000002</v>
      </c>
      <c r="Q7214" s="37">
        <v>-0.13070000000000001</v>
      </c>
      <c r="R7214" s="37">
        <v>-0.54100000000000004</v>
      </c>
      <c r="S7214" s="37">
        <v>-0.43469999999999998</v>
      </c>
      <c r="T7214" s="37"/>
      <c r="U7214" s="37"/>
      <c r="V7214" s="37"/>
      <c r="W7214" s="37"/>
      <c r="X7214" s="37"/>
      <c r="Z7214" s="4" t="str">
        <f t="shared" si="344"/>
        <v>NO</v>
      </c>
      <c r="AA7214" s="4" t="str">
        <f t="shared" si="344"/>
        <v>NO</v>
      </c>
      <c r="AB7214" s="4" t="str">
        <f t="shared" si="344"/>
        <v>NO</v>
      </c>
      <c r="AD7214" s="4">
        <f t="shared" si="345"/>
        <v>0</v>
      </c>
    </row>
    <row r="7215" spans="1:30" ht="14.4" customHeight="1" x14ac:dyDescent="0.35">
      <c r="A7215" s="34">
        <v>7241</v>
      </c>
      <c r="B7215" s="1" t="s">
        <v>20989</v>
      </c>
      <c r="C7215" s="1"/>
      <c r="D7215" s="1"/>
      <c r="E7215" s="1"/>
      <c r="F7215" s="1" t="s">
        <v>29262</v>
      </c>
      <c r="G7215" s="35" t="s">
        <v>20990</v>
      </c>
      <c r="H7215" s="35" t="s">
        <v>20991</v>
      </c>
      <c r="I7215" s="35" t="s">
        <v>23</v>
      </c>
      <c r="J7215" s="36">
        <v>43996000</v>
      </c>
      <c r="K7215" s="36">
        <v>42679000</v>
      </c>
      <c r="L7215" s="36">
        <v>48684000</v>
      </c>
      <c r="M7215" s="36">
        <v>59953000</v>
      </c>
      <c r="N7215" s="36">
        <v>68591000</v>
      </c>
      <c r="O7215" s="37">
        <v>0.36109999999999998</v>
      </c>
      <c r="P7215" s="37">
        <v>0.37380000000000002</v>
      </c>
      <c r="Q7215" s="37">
        <v>0.24399999999999999</v>
      </c>
      <c r="R7215" s="37">
        <v>0.317</v>
      </c>
      <c r="S7215" s="37">
        <v>0.35420000000000001</v>
      </c>
      <c r="T7215" s="37">
        <v>-2.4799999999999999E-2</v>
      </c>
      <c r="U7215" s="37">
        <v>-1.4800000000000001E-2</v>
      </c>
      <c r="V7215" s="37">
        <v>-2.0400000000000001E-2</v>
      </c>
      <c r="W7215" s="37">
        <v>-4.3799999999999999E-2</v>
      </c>
      <c r="X7215" s="37">
        <v>-4.4299999999999999E-2</v>
      </c>
      <c r="Z7215" s="4" t="str">
        <f t="shared" si="344"/>
        <v>YES</v>
      </c>
      <c r="AA7215" s="4" t="str">
        <f t="shared" si="344"/>
        <v>YES</v>
      </c>
      <c r="AB7215" s="4" t="str">
        <f t="shared" si="344"/>
        <v>YES</v>
      </c>
      <c r="AD7215" s="4">
        <f t="shared" si="345"/>
        <v>3</v>
      </c>
    </row>
    <row r="7216" spans="1:30" ht="14.4" customHeight="1" x14ac:dyDescent="0.35">
      <c r="A7216" s="34">
        <v>7242</v>
      </c>
      <c r="B7216" s="1" t="s">
        <v>20992</v>
      </c>
      <c r="C7216" s="1" t="s">
        <v>29015</v>
      </c>
      <c r="D7216" s="1"/>
      <c r="E7216" s="1" t="s">
        <v>29008</v>
      </c>
      <c r="F7216" s="1" t="s">
        <v>29262</v>
      </c>
      <c r="G7216" s="35" t="s">
        <v>20993</v>
      </c>
      <c r="H7216" s="35" t="s">
        <v>20994</v>
      </c>
      <c r="I7216" s="35" t="s">
        <v>29</v>
      </c>
      <c r="J7216" s="36">
        <v>27833000</v>
      </c>
      <c r="K7216" s="36">
        <v>39946000</v>
      </c>
      <c r="L7216" s="36">
        <v>38403000</v>
      </c>
      <c r="M7216" s="36">
        <v>62961000</v>
      </c>
      <c r="N7216" s="36">
        <v>68583000</v>
      </c>
      <c r="O7216" s="37">
        <v>5.2999999999999999E-2</v>
      </c>
      <c r="P7216" s="37">
        <v>9.5200000000000007E-2</v>
      </c>
      <c r="Q7216" s="37">
        <v>6.2300000000000001E-2</v>
      </c>
      <c r="R7216" s="37">
        <v>5.4699999999999999E-2</v>
      </c>
      <c r="S7216" s="37">
        <v>0.1008</v>
      </c>
      <c r="T7216" s="37"/>
      <c r="U7216" s="37"/>
      <c r="V7216" s="37"/>
      <c r="W7216" s="37"/>
      <c r="X7216" s="37"/>
      <c r="Z7216" s="4" t="str">
        <f t="shared" si="344"/>
        <v>NO</v>
      </c>
      <c r="AA7216" s="4" t="str">
        <f t="shared" si="344"/>
        <v>NO</v>
      </c>
      <c r="AB7216" s="4" t="str">
        <f t="shared" si="344"/>
        <v>NO</v>
      </c>
      <c r="AD7216" s="4">
        <f t="shared" si="345"/>
        <v>0</v>
      </c>
    </row>
    <row r="7217" spans="1:30" ht="14.4" customHeight="1" x14ac:dyDescent="0.35">
      <c r="A7217" s="34">
        <v>7243</v>
      </c>
      <c r="B7217" s="1" t="s">
        <v>20995</v>
      </c>
      <c r="C7217" s="1"/>
      <c r="D7217" s="1"/>
      <c r="E7217" s="1"/>
      <c r="F7217" s="1" t="s">
        <v>29262</v>
      </c>
      <c r="G7217" s="35" t="s">
        <v>20996</v>
      </c>
      <c r="H7217" s="35" t="s">
        <v>20997</v>
      </c>
      <c r="I7217" s="35" t="s">
        <v>33</v>
      </c>
      <c r="J7217" s="36">
        <v>40115000</v>
      </c>
      <c r="K7217" s="36">
        <v>46023000</v>
      </c>
      <c r="L7217" s="36">
        <v>48172000</v>
      </c>
      <c r="M7217" s="36">
        <v>59953000</v>
      </c>
      <c r="N7217" s="36">
        <v>68575000</v>
      </c>
      <c r="O7217" s="37">
        <v>0.02</v>
      </c>
      <c r="P7217" s="37">
        <v>1.8700000000000001E-2</v>
      </c>
      <c r="Q7217" s="37">
        <v>2.4899999999999999E-2</v>
      </c>
      <c r="R7217" s="37">
        <v>3.1399999999999997E-2</v>
      </c>
      <c r="S7217" s="37">
        <v>2.7099999999999999E-2</v>
      </c>
      <c r="T7217" s="37">
        <v>1.5100000000000001E-2</v>
      </c>
      <c r="U7217" s="37">
        <v>1.5299999999999999E-2</v>
      </c>
      <c r="V7217" s="37">
        <v>2.0899999999999998E-2</v>
      </c>
      <c r="W7217" s="37">
        <v>2.4400000000000002E-2</v>
      </c>
      <c r="X7217" s="37">
        <v>1.9900000000000001E-2</v>
      </c>
      <c r="Z7217" s="4" t="str">
        <f t="shared" si="344"/>
        <v>NO</v>
      </c>
      <c r="AA7217" s="4" t="str">
        <f t="shared" si="344"/>
        <v>NO</v>
      </c>
      <c r="AB7217" s="4" t="str">
        <f t="shared" si="344"/>
        <v>NO</v>
      </c>
      <c r="AD7217" s="4">
        <f t="shared" si="345"/>
        <v>0</v>
      </c>
    </row>
    <row r="7218" spans="1:30" ht="14.4" customHeight="1" x14ac:dyDescent="0.35">
      <c r="A7218" s="34">
        <v>7244</v>
      </c>
      <c r="B7218" s="1" t="s">
        <v>20998</v>
      </c>
      <c r="C7218" s="1"/>
      <c r="D7218" s="1"/>
      <c r="E7218" s="1"/>
      <c r="F7218" s="1" t="s">
        <v>29262</v>
      </c>
      <c r="G7218" s="35" t="s">
        <v>20999</v>
      </c>
      <c r="H7218" s="35" t="s">
        <v>21000</v>
      </c>
      <c r="I7218" s="35" t="s">
        <v>36</v>
      </c>
      <c r="J7218" s="36">
        <v>32837000</v>
      </c>
      <c r="K7218" s="36">
        <v>36936000</v>
      </c>
      <c r="L7218" s="36">
        <v>42059000</v>
      </c>
      <c r="M7218" s="36">
        <v>50949000</v>
      </c>
      <c r="N7218" s="36">
        <v>68575000</v>
      </c>
      <c r="O7218" s="37">
        <v>0.1661</v>
      </c>
      <c r="P7218" s="37">
        <v>-0.1205</v>
      </c>
      <c r="Q7218" s="37">
        <v>-0.15959999999999999</v>
      </c>
      <c r="R7218" s="37">
        <v>3.6299999999999999E-2</v>
      </c>
      <c r="S7218" s="37">
        <v>0.18579999999999999</v>
      </c>
      <c r="T7218" s="37"/>
      <c r="U7218" s="37"/>
      <c r="V7218" s="37"/>
      <c r="W7218" s="37"/>
      <c r="X7218" s="37"/>
      <c r="Z7218" s="4" t="str">
        <f t="shared" si="344"/>
        <v>NO</v>
      </c>
      <c r="AA7218" s="4" t="str">
        <f t="shared" si="344"/>
        <v>NO</v>
      </c>
      <c r="AB7218" s="4" t="str">
        <f t="shared" si="344"/>
        <v>NO</v>
      </c>
      <c r="AD7218" s="4">
        <f t="shared" si="345"/>
        <v>0</v>
      </c>
    </row>
    <row r="7219" spans="1:30" ht="41.4" customHeight="1" x14ac:dyDescent="0.35">
      <c r="A7219" s="34">
        <v>7245</v>
      </c>
      <c r="B7219" s="1" t="s">
        <v>21001</v>
      </c>
      <c r="C7219" s="1"/>
      <c r="D7219" s="1"/>
      <c r="E7219" s="1"/>
      <c r="F7219" s="1" t="s">
        <v>29262</v>
      </c>
      <c r="G7219" s="35" t="s">
        <v>21002</v>
      </c>
      <c r="H7219" s="35" t="s">
        <v>21003</v>
      </c>
      <c r="I7219" s="35" t="s">
        <v>33</v>
      </c>
      <c r="J7219" s="36">
        <v>78595000</v>
      </c>
      <c r="K7219" s="36">
        <v>77216000</v>
      </c>
      <c r="L7219" s="36">
        <v>70755000</v>
      </c>
      <c r="M7219" s="36">
        <v>75049000</v>
      </c>
      <c r="N7219" s="36">
        <v>68572000</v>
      </c>
      <c r="O7219" s="37">
        <v>3.09E-2</v>
      </c>
      <c r="P7219" s="37">
        <v>4.8399999999999999E-2</v>
      </c>
      <c r="Q7219" s="37">
        <v>1.6799999999999999E-2</v>
      </c>
      <c r="R7219" s="37">
        <v>8.2199999999999995E-2</v>
      </c>
      <c r="S7219" s="37">
        <v>8.8999999999999999E-3</v>
      </c>
      <c r="T7219" s="37"/>
      <c r="U7219" s="37"/>
      <c r="V7219" s="37"/>
      <c r="W7219" s="37"/>
      <c r="X7219" s="37"/>
      <c r="Z7219" s="4" t="str">
        <f t="shared" si="344"/>
        <v>NO</v>
      </c>
      <c r="AA7219" s="4" t="str">
        <f t="shared" si="344"/>
        <v>NO</v>
      </c>
      <c r="AB7219" s="4" t="str">
        <f t="shared" si="344"/>
        <v>NO</v>
      </c>
      <c r="AD7219" s="4">
        <f t="shared" si="345"/>
        <v>0</v>
      </c>
    </row>
    <row r="7220" spans="1:30" ht="27.65" customHeight="1" x14ac:dyDescent="0.35">
      <c r="A7220" s="34">
        <v>7246</v>
      </c>
      <c r="B7220" s="1" t="s">
        <v>21004</v>
      </c>
      <c r="C7220" s="1"/>
      <c r="D7220" s="1"/>
      <c r="E7220" s="1"/>
      <c r="F7220" s="1" t="s">
        <v>29262</v>
      </c>
      <c r="G7220" s="35" t="s">
        <v>21005</v>
      </c>
      <c r="H7220" s="35" t="s">
        <v>21006</v>
      </c>
      <c r="I7220" s="35" t="s">
        <v>23</v>
      </c>
      <c r="J7220" s="36">
        <v>40038000</v>
      </c>
      <c r="K7220" s="36">
        <v>57923000</v>
      </c>
      <c r="L7220" s="36">
        <v>65640000</v>
      </c>
      <c r="M7220" s="36">
        <v>72670000</v>
      </c>
      <c r="N7220" s="36">
        <v>68567000</v>
      </c>
      <c r="O7220" s="37">
        <v>0.32800000000000001</v>
      </c>
      <c r="P7220" s="37">
        <v>0.42870000000000003</v>
      </c>
      <c r="Q7220" s="37">
        <v>0.47589999999999999</v>
      </c>
      <c r="R7220" s="37">
        <v>0.48530000000000001</v>
      </c>
      <c r="S7220" s="37">
        <v>0.39739999999999998</v>
      </c>
      <c r="T7220" s="37"/>
      <c r="U7220" s="37"/>
      <c r="V7220" s="37"/>
      <c r="W7220" s="37"/>
      <c r="X7220" s="37"/>
      <c r="Z7220" s="4" t="str">
        <f t="shared" si="344"/>
        <v>YES</v>
      </c>
      <c r="AA7220" s="4" t="str">
        <f t="shared" si="344"/>
        <v>YES</v>
      </c>
      <c r="AB7220" s="4" t="str">
        <f t="shared" si="344"/>
        <v>YES</v>
      </c>
      <c r="AD7220" s="4">
        <f t="shared" si="345"/>
        <v>3</v>
      </c>
    </row>
    <row r="7221" spans="1:30" ht="14.4" customHeight="1" x14ac:dyDescent="0.35">
      <c r="A7221" s="34">
        <v>7247</v>
      </c>
      <c r="B7221" s="1" t="s">
        <v>21007</v>
      </c>
      <c r="C7221" s="1"/>
      <c r="D7221" s="1"/>
      <c r="E7221" s="1"/>
      <c r="F7221" s="1" t="s">
        <v>29262</v>
      </c>
      <c r="G7221" s="35" t="s">
        <v>21008</v>
      </c>
      <c r="H7221" s="35" t="s">
        <v>21009</v>
      </c>
      <c r="I7221" s="35" t="s">
        <v>23</v>
      </c>
      <c r="J7221" s="36">
        <v>21573000</v>
      </c>
      <c r="K7221" s="36">
        <v>29630000</v>
      </c>
      <c r="L7221" s="36">
        <v>35419000</v>
      </c>
      <c r="M7221" s="36">
        <v>59216000</v>
      </c>
      <c r="N7221" s="36">
        <v>68556000</v>
      </c>
      <c r="O7221" s="37">
        <v>0.25219999999999998</v>
      </c>
      <c r="P7221" s="37">
        <v>0.21820000000000001</v>
      </c>
      <c r="Q7221" s="37">
        <v>0.28720000000000001</v>
      </c>
      <c r="R7221" s="37">
        <v>0.1038</v>
      </c>
      <c r="S7221" s="37">
        <v>1.03E-2</v>
      </c>
      <c r="T7221" s="37">
        <v>-7.4000000000000003E-3</v>
      </c>
      <c r="U7221" s="37">
        <v>-7.6E-3</v>
      </c>
      <c r="V7221" s="37">
        <v>-1.1000000000000001E-3</v>
      </c>
      <c r="W7221" s="37">
        <v>-5.0000000000000001E-4</v>
      </c>
      <c r="X7221" s="37">
        <v>-5.0000000000000001E-3</v>
      </c>
      <c r="Z7221" s="4" t="str">
        <f t="shared" si="344"/>
        <v>YES</v>
      </c>
      <c r="AA7221" s="4" t="str">
        <f t="shared" si="344"/>
        <v>NO</v>
      </c>
      <c r="AB7221" s="4" t="str">
        <f t="shared" si="344"/>
        <v>NO</v>
      </c>
      <c r="AD7221" s="4">
        <f t="shared" si="345"/>
        <v>1</v>
      </c>
    </row>
    <row r="7222" spans="1:30" ht="14.4" customHeight="1" x14ac:dyDescent="0.35">
      <c r="A7222" s="34">
        <v>7248</v>
      </c>
      <c r="B7222" s="1" t="s">
        <v>21010</v>
      </c>
      <c r="C7222" s="1" t="s">
        <v>29015</v>
      </c>
      <c r="D7222" s="1"/>
      <c r="E7222" s="1" t="s">
        <v>29008</v>
      </c>
      <c r="F7222" s="1" t="s">
        <v>29262</v>
      </c>
      <c r="G7222" s="35" t="s">
        <v>21011</v>
      </c>
      <c r="H7222" s="35" t="s">
        <v>21012</v>
      </c>
      <c r="I7222" s="35" t="s">
        <v>29</v>
      </c>
      <c r="J7222" s="36">
        <v>27830000</v>
      </c>
      <c r="K7222" s="36">
        <v>31286000</v>
      </c>
      <c r="L7222" s="36">
        <v>37752000</v>
      </c>
      <c r="M7222" s="36">
        <v>44841000</v>
      </c>
      <c r="N7222" s="36">
        <v>68552000</v>
      </c>
      <c r="O7222" s="37">
        <v>0.25679999999999997</v>
      </c>
      <c r="P7222" s="37">
        <v>0.21920000000000001</v>
      </c>
      <c r="Q7222" s="37">
        <v>7.0000000000000001E-3</v>
      </c>
      <c r="R7222" s="37">
        <v>0.16819999999999999</v>
      </c>
      <c r="S7222" s="37">
        <v>0.4834</v>
      </c>
      <c r="T7222" s="37">
        <v>-0.1782</v>
      </c>
      <c r="U7222" s="37">
        <v>-9.2899999999999996E-2</v>
      </c>
      <c r="V7222" s="37">
        <v>-0.2913</v>
      </c>
      <c r="W7222" s="37">
        <v>0.15279999999999999</v>
      </c>
      <c r="X7222" s="37">
        <v>0.32640000000000002</v>
      </c>
      <c r="Z7222" s="4" t="str">
        <f t="shared" si="344"/>
        <v>NO</v>
      </c>
      <c r="AA7222" s="4" t="str">
        <f t="shared" si="344"/>
        <v>NO</v>
      </c>
      <c r="AB7222" s="4" t="str">
        <f t="shared" si="344"/>
        <v>YES</v>
      </c>
      <c r="AD7222" s="4">
        <f t="shared" si="345"/>
        <v>1</v>
      </c>
    </row>
    <row r="7223" spans="1:30" ht="27.65" customHeight="1" x14ac:dyDescent="0.35">
      <c r="A7223" s="34">
        <v>7249</v>
      </c>
      <c r="B7223" s="1" t="s">
        <v>21013</v>
      </c>
      <c r="C7223" s="1" t="s">
        <v>29015</v>
      </c>
      <c r="D7223" s="1"/>
      <c r="E7223" s="1" t="s">
        <v>29008</v>
      </c>
      <c r="F7223" s="1" t="s">
        <v>29262</v>
      </c>
      <c r="G7223" s="35" t="s">
        <v>21014</v>
      </c>
      <c r="H7223" s="35" t="s">
        <v>21015</v>
      </c>
      <c r="I7223" s="35" t="s">
        <v>29</v>
      </c>
      <c r="J7223" s="36"/>
      <c r="K7223" s="36"/>
      <c r="L7223" s="36">
        <v>29804000</v>
      </c>
      <c r="M7223" s="36">
        <v>54761000</v>
      </c>
      <c r="N7223" s="36">
        <v>68513000</v>
      </c>
      <c r="O7223" s="37"/>
      <c r="P7223" s="37"/>
      <c r="Q7223" s="37">
        <v>0.14630000000000001</v>
      </c>
      <c r="R7223" s="37">
        <v>0.1043</v>
      </c>
      <c r="S7223" s="37">
        <v>0.1555</v>
      </c>
      <c r="T7223" s="37"/>
      <c r="U7223" s="37"/>
      <c r="V7223" s="37"/>
      <c r="W7223" s="37"/>
      <c r="X7223" s="37"/>
      <c r="Z7223" s="4" t="str">
        <f t="shared" si="344"/>
        <v>NO</v>
      </c>
      <c r="AA7223" s="4" t="str">
        <f t="shared" si="344"/>
        <v>NO</v>
      </c>
      <c r="AB7223" s="4" t="str">
        <f t="shared" si="344"/>
        <v>NO</v>
      </c>
      <c r="AD7223" s="4">
        <f t="shared" si="345"/>
        <v>0</v>
      </c>
    </row>
    <row r="7224" spans="1:30" ht="14.4" customHeight="1" x14ac:dyDescent="0.35">
      <c r="A7224" s="34">
        <v>7250</v>
      </c>
      <c r="B7224" s="1" t="s">
        <v>21016</v>
      </c>
      <c r="C7224" s="1"/>
      <c r="D7224" s="1"/>
      <c r="E7224" s="1"/>
      <c r="F7224" s="1" t="s">
        <v>29262</v>
      </c>
      <c r="G7224" s="35" t="s">
        <v>21017</v>
      </c>
      <c r="H7224" s="35" t="s">
        <v>21018</v>
      </c>
      <c r="I7224" s="35" t="s">
        <v>43</v>
      </c>
      <c r="J7224" s="36">
        <v>49597000</v>
      </c>
      <c r="K7224" s="36">
        <v>48313000</v>
      </c>
      <c r="L7224" s="36">
        <v>48457000</v>
      </c>
      <c r="M7224" s="36">
        <v>53173000</v>
      </c>
      <c r="N7224" s="36">
        <v>68508000</v>
      </c>
      <c r="O7224" s="37">
        <v>0.1633</v>
      </c>
      <c r="P7224" s="37">
        <v>0.1404</v>
      </c>
      <c r="Q7224" s="37">
        <v>0.13100000000000001</v>
      </c>
      <c r="R7224" s="37">
        <v>0.16209999999999999</v>
      </c>
      <c r="S7224" s="37">
        <v>0.154</v>
      </c>
      <c r="T7224" s="37"/>
      <c r="U7224" s="37"/>
      <c r="V7224" s="37"/>
      <c r="W7224" s="37"/>
      <c r="X7224" s="37"/>
      <c r="Z7224" s="4" t="str">
        <f t="shared" si="344"/>
        <v>NO</v>
      </c>
      <c r="AA7224" s="4" t="str">
        <f t="shared" si="344"/>
        <v>NO</v>
      </c>
      <c r="AB7224" s="4" t="str">
        <f t="shared" si="344"/>
        <v>NO</v>
      </c>
      <c r="AD7224" s="4">
        <f t="shared" si="345"/>
        <v>0</v>
      </c>
    </row>
    <row r="7225" spans="1:30" ht="27.65" customHeight="1" x14ac:dyDescent="0.35">
      <c r="A7225" s="34">
        <v>7251</v>
      </c>
      <c r="B7225" s="1" t="s">
        <v>2886</v>
      </c>
      <c r="C7225" s="1"/>
      <c r="D7225" s="1"/>
      <c r="E7225" s="1"/>
      <c r="F7225" s="1" t="s">
        <v>29262</v>
      </c>
      <c r="G7225" s="35" t="s">
        <v>21019</v>
      </c>
      <c r="H7225" s="35" t="s">
        <v>21020</v>
      </c>
      <c r="I7225" s="35" t="s">
        <v>23</v>
      </c>
      <c r="J7225" s="36">
        <v>11830000</v>
      </c>
      <c r="K7225" s="36">
        <v>33635000</v>
      </c>
      <c r="L7225" s="36">
        <v>60858000</v>
      </c>
      <c r="M7225" s="36">
        <v>65177000</v>
      </c>
      <c r="N7225" s="36">
        <v>68507000</v>
      </c>
      <c r="O7225" s="37">
        <v>0.33600000000000002</v>
      </c>
      <c r="P7225" s="37">
        <v>0.41959999999999997</v>
      </c>
      <c r="Q7225" s="37">
        <v>0.32519999999999999</v>
      </c>
      <c r="R7225" s="37">
        <v>0.53339999999999999</v>
      </c>
      <c r="S7225" s="37">
        <v>0.3821</v>
      </c>
      <c r="T7225" s="37">
        <v>0.28410000000000002</v>
      </c>
      <c r="U7225" s="37">
        <v>0.40450000000000003</v>
      </c>
      <c r="V7225" s="37">
        <v>0.31240000000000001</v>
      </c>
      <c r="W7225" s="37">
        <v>0.50470000000000004</v>
      </c>
      <c r="X7225" s="37">
        <v>0.36009999999999998</v>
      </c>
      <c r="Z7225" s="4" t="str">
        <f t="shared" si="344"/>
        <v>YES</v>
      </c>
      <c r="AA7225" s="4" t="str">
        <f t="shared" si="344"/>
        <v>YES</v>
      </c>
      <c r="AB7225" s="4" t="str">
        <f t="shared" si="344"/>
        <v>YES</v>
      </c>
      <c r="AD7225" s="4">
        <f t="shared" si="345"/>
        <v>3</v>
      </c>
    </row>
    <row r="7226" spans="1:30" ht="27.65" customHeight="1" x14ac:dyDescent="0.35">
      <c r="A7226" s="34">
        <v>7252</v>
      </c>
      <c r="B7226" s="1" t="s">
        <v>21021</v>
      </c>
      <c r="C7226" s="1"/>
      <c r="D7226" s="1"/>
      <c r="E7226" s="1"/>
      <c r="F7226" s="1" t="s">
        <v>29262</v>
      </c>
      <c r="G7226" s="35" t="s">
        <v>21022</v>
      </c>
      <c r="H7226" s="35" t="s">
        <v>21023</v>
      </c>
      <c r="I7226" s="35" t="s">
        <v>23</v>
      </c>
      <c r="J7226" s="36">
        <v>61146000</v>
      </c>
      <c r="K7226" s="36">
        <v>76198000</v>
      </c>
      <c r="L7226" s="36">
        <v>70982000</v>
      </c>
      <c r="M7226" s="36">
        <v>51082000</v>
      </c>
      <c r="N7226" s="36">
        <v>68505000</v>
      </c>
      <c r="O7226" s="37">
        <v>-1.0414000000000001</v>
      </c>
      <c r="P7226" s="37">
        <v>-0.51880000000000004</v>
      </c>
      <c r="Q7226" s="37">
        <v>-0.76090000000000002</v>
      </c>
      <c r="R7226" s="37">
        <v>-1.6483000000000001</v>
      </c>
      <c r="S7226" s="37">
        <v>-1.3388</v>
      </c>
      <c r="T7226" s="37"/>
      <c r="U7226" s="37"/>
      <c r="V7226" s="37"/>
      <c r="W7226" s="37"/>
      <c r="X7226" s="37">
        <v>-0.53380000000000005</v>
      </c>
      <c r="Z7226" s="4" t="str">
        <f t="shared" si="344"/>
        <v>NO</v>
      </c>
      <c r="AA7226" s="4" t="str">
        <f t="shared" si="344"/>
        <v>NO</v>
      </c>
      <c r="AB7226" s="4" t="str">
        <f t="shared" si="344"/>
        <v>NO</v>
      </c>
      <c r="AD7226" s="4">
        <f t="shared" si="345"/>
        <v>0</v>
      </c>
    </row>
    <row r="7227" spans="1:30" ht="14.4" customHeight="1" x14ac:dyDescent="0.35">
      <c r="A7227" s="34">
        <v>7253</v>
      </c>
      <c r="B7227" s="1" t="s">
        <v>6442</v>
      </c>
      <c r="C7227" s="1"/>
      <c r="D7227" s="1"/>
      <c r="E7227" s="1"/>
      <c r="F7227" s="1" t="s">
        <v>29262</v>
      </c>
      <c r="G7227" s="35" t="s">
        <v>21024</v>
      </c>
      <c r="H7227" s="35" t="s">
        <v>21025</v>
      </c>
      <c r="I7227" s="35" t="s">
        <v>23</v>
      </c>
      <c r="J7227" s="36">
        <v>48928000</v>
      </c>
      <c r="K7227" s="36">
        <v>54818000</v>
      </c>
      <c r="L7227" s="36">
        <v>57196000</v>
      </c>
      <c r="M7227" s="36">
        <v>59898000</v>
      </c>
      <c r="N7227" s="36">
        <v>68498000</v>
      </c>
      <c r="O7227" s="37">
        <v>5.9799999999999999E-2</v>
      </c>
      <c r="P7227" s="37">
        <v>0.34200000000000003</v>
      </c>
      <c r="Q7227" s="37">
        <v>0.26879999999999998</v>
      </c>
      <c r="R7227" s="37">
        <v>0.252</v>
      </c>
      <c r="S7227" s="37">
        <v>0.2351</v>
      </c>
      <c r="T7227" s="37"/>
      <c r="U7227" s="37"/>
      <c r="V7227" s="37"/>
      <c r="W7227" s="37"/>
      <c r="X7227" s="37"/>
      <c r="Z7227" s="4" t="str">
        <f t="shared" si="344"/>
        <v>YES</v>
      </c>
      <c r="AA7227" s="4" t="str">
        <f t="shared" si="344"/>
        <v>YES</v>
      </c>
      <c r="AB7227" s="4" t="str">
        <f t="shared" si="344"/>
        <v>YES</v>
      </c>
      <c r="AD7227" s="4">
        <f t="shared" si="345"/>
        <v>3</v>
      </c>
    </row>
    <row r="7228" spans="1:30" ht="14.4" customHeight="1" x14ac:dyDescent="0.35">
      <c r="A7228" s="34">
        <v>7254</v>
      </c>
      <c r="B7228" s="1" t="s">
        <v>21026</v>
      </c>
      <c r="C7228" s="1" t="s">
        <v>29015</v>
      </c>
      <c r="D7228" s="1"/>
      <c r="E7228" s="1" t="s">
        <v>29008</v>
      </c>
      <c r="F7228" s="1" t="s">
        <v>29262</v>
      </c>
      <c r="G7228" s="35" t="s">
        <v>21027</v>
      </c>
      <c r="H7228" s="35" t="s">
        <v>21028</v>
      </c>
      <c r="I7228" s="35" t="s">
        <v>29</v>
      </c>
      <c r="J7228" s="36"/>
      <c r="K7228" s="36"/>
      <c r="L7228" s="36"/>
      <c r="M7228" s="36">
        <v>16589000</v>
      </c>
      <c r="N7228" s="36">
        <v>68493000</v>
      </c>
      <c r="O7228" s="37"/>
      <c r="P7228" s="37"/>
      <c r="Q7228" s="37"/>
      <c r="R7228" s="37">
        <v>-0.96350000000000002</v>
      </c>
      <c r="S7228" s="37">
        <v>0.31680000000000003</v>
      </c>
      <c r="T7228" s="37"/>
      <c r="U7228" s="37"/>
      <c r="V7228" s="37"/>
      <c r="W7228" s="37"/>
      <c r="X7228" s="37"/>
      <c r="Z7228" s="4" t="str">
        <f t="shared" si="344"/>
        <v>NO</v>
      </c>
      <c r="AA7228" s="4" t="str">
        <f t="shared" si="344"/>
        <v>NO</v>
      </c>
      <c r="AB7228" s="4" t="str">
        <f t="shared" si="344"/>
        <v>YES</v>
      </c>
      <c r="AD7228" s="4">
        <f t="shared" si="345"/>
        <v>1</v>
      </c>
    </row>
    <row r="7229" spans="1:30" ht="41.4" customHeight="1" x14ac:dyDescent="0.35">
      <c r="A7229" s="34">
        <v>7255</v>
      </c>
      <c r="B7229" s="1" t="s">
        <v>21029</v>
      </c>
      <c r="C7229" s="1" t="s">
        <v>29015</v>
      </c>
      <c r="D7229" s="1"/>
      <c r="E7229" s="1" t="s">
        <v>29008</v>
      </c>
      <c r="F7229" s="1" t="s">
        <v>29262</v>
      </c>
      <c r="G7229" s="35" t="s">
        <v>21030</v>
      </c>
      <c r="H7229" s="35" t="s">
        <v>21031</v>
      </c>
      <c r="I7229" s="35" t="s">
        <v>29</v>
      </c>
      <c r="J7229" s="36">
        <v>37100000</v>
      </c>
      <c r="K7229" s="36">
        <v>55367000</v>
      </c>
      <c r="L7229" s="36">
        <v>62681000</v>
      </c>
      <c r="M7229" s="36">
        <v>57401000</v>
      </c>
      <c r="N7229" s="36">
        <v>68488000</v>
      </c>
      <c r="O7229" s="37">
        <v>5.3699999999999998E-2</v>
      </c>
      <c r="P7229" s="37">
        <v>0.28949999999999998</v>
      </c>
      <c r="Q7229" s="37">
        <v>0.17069999999999999</v>
      </c>
      <c r="R7229" s="37">
        <v>3.2599999999999997E-2</v>
      </c>
      <c r="S7229" s="37">
        <v>2.7699999999999999E-2</v>
      </c>
      <c r="T7229" s="37"/>
      <c r="U7229" s="37">
        <v>-2.9999999999999997E-4</v>
      </c>
      <c r="V7229" s="37"/>
      <c r="W7229" s="37"/>
      <c r="X7229" s="37"/>
      <c r="Z7229" s="4" t="str">
        <f t="shared" si="344"/>
        <v>NO</v>
      </c>
      <c r="AA7229" s="4" t="str">
        <f t="shared" si="344"/>
        <v>NO</v>
      </c>
      <c r="AB7229" s="4" t="str">
        <f t="shared" si="344"/>
        <v>NO</v>
      </c>
      <c r="AD7229" s="4">
        <f t="shared" si="345"/>
        <v>0</v>
      </c>
    </row>
    <row r="7230" spans="1:30" x14ac:dyDescent="0.35">
      <c r="A7230" s="34">
        <v>7256</v>
      </c>
      <c r="B7230" s="1" t="s">
        <v>21032</v>
      </c>
      <c r="C7230" s="1" t="s">
        <v>29015</v>
      </c>
      <c r="D7230" s="1"/>
      <c r="E7230" s="1" t="s">
        <v>29008</v>
      </c>
      <c r="F7230" s="1" t="s">
        <v>29262</v>
      </c>
      <c r="G7230" s="35" t="s">
        <v>21033</v>
      </c>
      <c r="H7230" s="35" t="s">
        <v>21034</v>
      </c>
      <c r="I7230" s="35" t="s">
        <v>29</v>
      </c>
      <c r="J7230" s="36"/>
      <c r="K7230" s="36">
        <v>3126000</v>
      </c>
      <c r="L7230" s="36">
        <v>22260000</v>
      </c>
      <c r="M7230" s="36">
        <v>37164000</v>
      </c>
      <c r="N7230" s="36">
        <v>68479000</v>
      </c>
      <c r="O7230" s="37"/>
      <c r="P7230" s="37">
        <v>-1.3393999999999999</v>
      </c>
      <c r="Q7230" s="37">
        <v>4.9000000000000002E-2</v>
      </c>
      <c r="R7230" s="37">
        <v>0.19239999999999999</v>
      </c>
      <c r="S7230" s="37">
        <v>0.31519999999999998</v>
      </c>
      <c r="T7230" s="37"/>
      <c r="U7230" s="37"/>
      <c r="V7230" s="37"/>
      <c r="W7230" s="37">
        <v>-5.8999999999999999E-3</v>
      </c>
      <c r="X7230" s="37">
        <v>-1.17E-2</v>
      </c>
      <c r="Z7230" s="4" t="str">
        <f t="shared" si="344"/>
        <v>NO</v>
      </c>
      <c r="AA7230" s="4" t="str">
        <f t="shared" si="344"/>
        <v>NO</v>
      </c>
      <c r="AB7230" s="4" t="str">
        <f t="shared" si="344"/>
        <v>YES</v>
      </c>
      <c r="AD7230" s="4">
        <f t="shared" si="345"/>
        <v>1</v>
      </c>
    </row>
    <row r="7231" spans="1:30" ht="27.65" customHeight="1" x14ac:dyDescent="0.35">
      <c r="A7231" s="34">
        <v>7257</v>
      </c>
      <c r="B7231" s="1" t="s">
        <v>21035</v>
      </c>
      <c r="C7231" s="1"/>
      <c r="D7231" s="1"/>
      <c r="E7231" s="1"/>
      <c r="F7231" s="1" t="s">
        <v>29262</v>
      </c>
      <c r="G7231" s="35" t="s">
        <v>21036</v>
      </c>
      <c r="H7231" s="35" t="s">
        <v>21037</v>
      </c>
      <c r="I7231" s="35" t="s">
        <v>33</v>
      </c>
      <c r="J7231" s="36">
        <v>47665000</v>
      </c>
      <c r="K7231" s="36">
        <v>44483000</v>
      </c>
      <c r="L7231" s="36">
        <v>52363000</v>
      </c>
      <c r="M7231" s="36">
        <v>49361000</v>
      </c>
      <c r="N7231" s="36">
        <v>68441000</v>
      </c>
      <c r="O7231" s="37">
        <v>4.9000000000000002E-2</v>
      </c>
      <c r="P7231" s="37">
        <v>6.3500000000000001E-2</v>
      </c>
      <c r="Q7231" s="37">
        <v>0.1426</v>
      </c>
      <c r="R7231" s="37">
        <v>0.1822</v>
      </c>
      <c r="S7231" s="37">
        <v>0.11269999999999999</v>
      </c>
      <c r="T7231" s="37">
        <v>-7.9000000000000008E-3</v>
      </c>
      <c r="U7231" s="37">
        <v>-4.8999999999999998E-3</v>
      </c>
      <c r="V7231" s="37">
        <v>-1.1999999999999999E-3</v>
      </c>
      <c r="W7231" s="37">
        <v>8.2500000000000004E-2</v>
      </c>
      <c r="X7231" s="37"/>
      <c r="Z7231" s="4" t="str">
        <f t="shared" si="344"/>
        <v>NO</v>
      </c>
      <c r="AA7231" s="4" t="str">
        <f t="shared" si="344"/>
        <v>NO</v>
      </c>
      <c r="AB7231" s="4" t="str">
        <f t="shared" si="344"/>
        <v>NO</v>
      </c>
      <c r="AD7231" s="4">
        <f t="shared" si="345"/>
        <v>0</v>
      </c>
    </row>
    <row r="7232" spans="1:30" ht="27.65" customHeight="1" x14ac:dyDescent="0.35">
      <c r="A7232" s="34">
        <v>7258</v>
      </c>
      <c r="B7232" s="1" t="s">
        <v>13901</v>
      </c>
      <c r="C7232" s="1" t="s">
        <v>29015</v>
      </c>
      <c r="D7232" s="1"/>
      <c r="E7232" s="1" t="s">
        <v>29008</v>
      </c>
      <c r="F7232" s="1" t="s">
        <v>29262</v>
      </c>
      <c r="G7232" s="35" t="s">
        <v>21038</v>
      </c>
      <c r="H7232" s="35" t="s">
        <v>21039</v>
      </c>
      <c r="I7232" s="35" t="s">
        <v>29</v>
      </c>
      <c r="J7232" s="36">
        <v>22496000</v>
      </c>
      <c r="K7232" s="36">
        <v>36110000</v>
      </c>
      <c r="L7232" s="36">
        <v>51056000</v>
      </c>
      <c r="M7232" s="36">
        <v>62825000</v>
      </c>
      <c r="N7232" s="36">
        <v>68441000</v>
      </c>
      <c r="O7232" s="37">
        <v>0.2417</v>
      </c>
      <c r="P7232" s="37">
        <v>0.13039999999999999</v>
      </c>
      <c r="Q7232" s="37">
        <v>0.35620000000000002</v>
      </c>
      <c r="R7232" s="37">
        <v>0.1067</v>
      </c>
      <c r="S7232" s="37">
        <v>0.18129999999999999</v>
      </c>
      <c r="T7232" s="37">
        <v>0.2472</v>
      </c>
      <c r="U7232" s="37">
        <v>9.8199999999999996E-2</v>
      </c>
      <c r="V7232" s="37"/>
      <c r="W7232" s="37"/>
      <c r="X7232" s="37"/>
      <c r="Z7232" s="4" t="str">
        <f t="shared" si="344"/>
        <v>YES</v>
      </c>
      <c r="AA7232" s="4" t="str">
        <f t="shared" si="344"/>
        <v>NO</v>
      </c>
      <c r="AB7232" s="4" t="str">
        <f t="shared" si="344"/>
        <v>NO</v>
      </c>
      <c r="AD7232" s="4">
        <f t="shared" si="345"/>
        <v>1</v>
      </c>
    </row>
    <row r="7233" spans="1:30" ht="14.4" customHeight="1" x14ac:dyDescent="0.35">
      <c r="A7233" s="34">
        <v>7259</v>
      </c>
      <c r="B7233" s="1" t="s">
        <v>21040</v>
      </c>
      <c r="C7233" s="1" t="s">
        <v>29015</v>
      </c>
      <c r="D7233" s="1"/>
      <c r="E7233" s="1" t="s">
        <v>29008</v>
      </c>
      <c r="F7233" s="1" t="s">
        <v>29262</v>
      </c>
      <c r="G7233" s="35" t="s">
        <v>21041</v>
      </c>
      <c r="H7233" s="35" t="s">
        <v>21042</v>
      </c>
      <c r="I7233" s="35" t="s">
        <v>29</v>
      </c>
      <c r="J7233" s="36">
        <v>3302000</v>
      </c>
      <c r="K7233" s="36">
        <v>7698000</v>
      </c>
      <c r="L7233" s="36">
        <v>16166000</v>
      </c>
      <c r="M7233" s="36">
        <v>38452000</v>
      </c>
      <c r="N7233" s="36">
        <v>68425000</v>
      </c>
      <c r="O7233" s="37">
        <v>0.88100000000000001</v>
      </c>
      <c r="P7233" s="37">
        <v>0.35870000000000002</v>
      </c>
      <c r="Q7233" s="37">
        <v>9.6500000000000002E-2</v>
      </c>
      <c r="R7233" s="37">
        <v>8.1699999999999995E-2</v>
      </c>
      <c r="S7233" s="37">
        <v>9.1300000000000006E-2</v>
      </c>
      <c r="T7233" s="37"/>
      <c r="U7233" s="37"/>
      <c r="V7233" s="37"/>
      <c r="W7233" s="37"/>
      <c r="X7233" s="37"/>
      <c r="Z7233" s="4" t="str">
        <f t="shared" si="344"/>
        <v>NO</v>
      </c>
      <c r="AA7233" s="4" t="str">
        <f t="shared" si="344"/>
        <v>NO</v>
      </c>
      <c r="AB7233" s="4" t="str">
        <f t="shared" si="344"/>
        <v>NO</v>
      </c>
      <c r="AD7233" s="4">
        <f t="shared" si="345"/>
        <v>0</v>
      </c>
    </row>
    <row r="7234" spans="1:30" ht="14.4" customHeight="1" x14ac:dyDescent="0.35">
      <c r="A7234" s="34">
        <v>7260</v>
      </c>
      <c r="B7234" s="1" t="s">
        <v>21043</v>
      </c>
      <c r="C7234" s="1" t="s">
        <v>29015</v>
      </c>
      <c r="D7234" s="1"/>
      <c r="E7234" s="1" t="s">
        <v>29008</v>
      </c>
      <c r="F7234" s="1" t="s">
        <v>29262</v>
      </c>
      <c r="G7234" s="35" t="s">
        <v>21044</v>
      </c>
      <c r="H7234" s="35" t="s">
        <v>21045</v>
      </c>
      <c r="I7234" s="35" t="s">
        <v>29</v>
      </c>
      <c r="J7234" s="36"/>
      <c r="K7234" s="36"/>
      <c r="L7234" s="36">
        <v>42174000</v>
      </c>
      <c r="M7234" s="36">
        <v>51632000</v>
      </c>
      <c r="N7234" s="36">
        <v>68417000</v>
      </c>
      <c r="O7234" s="37"/>
      <c r="P7234" s="37"/>
      <c r="Q7234" s="37">
        <v>0.32329999999999998</v>
      </c>
      <c r="R7234" s="37">
        <v>0.3523</v>
      </c>
      <c r="S7234" s="37">
        <v>0.32390000000000002</v>
      </c>
      <c r="T7234" s="37"/>
      <c r="U7234" s="37"/>
      <c r="V7234" s="37"/>
      <c r="W7234" s="37"/>
      <c r="X7234" s="37"/>
      <c r="Z7234" s="4" t="str">
        <f t="shared" si="344"/>
        <v>YES</v>
      </c>
      <c r="AA7234" s="4" t="str">
        <f t="shared" si="344"/>
        <v>YES</v>
      </c>
      <c r="AB7234" s="4" t="str">
        <f t="shared" si="344"/>
        <v>YES</v>
      </c>
      <c r="AD7234" s="4">
        <f t="shared" si="345"/>
        <v>3</v>
      </c>
    </row>
    <row r="7235" spans="1:30" ht="14.4" customHeight="1" x14ac:dyDescent="0.35">
      <c r="A7235" s="34">
        <v>7261</v>
      </c>
      <c r="B7235" s="1" t="s">
        <v>21046</v>
      </c>
      <c r="C7235" s="1"/>
      <c r="D7235" s="1"/>
      <c r="E7235" s="1"/>
      <c r="F7235" s="1" t="s">
        <v>29262</v>
      </c>
      <c r="G7235" s="35" t="s">
        <v>21047</v>
      </c>
      <c r="H7235" s="35" t="s">
        <v>21048</v>
      </c>
      <c r="I7235" s="35" t="s">
        <v>43</v>
      </c>
      <c r="J7235" s="36">
        <v>51529000</v>
      </c>
      <c r="K7235" s="36">
        <v>55185000</v>
      </c>
      <c r="L7235" s="36">
        <v>60738000</v>
      </c>
      <c r="M7235" s="36">
        <v>70891000</v>
      </c>
      <c r="N7235" s="36">
        <v>68376000</v>
      </c>
      <c r="O7235" s="37">
        <v>0.20930000000000001</v>
      </c>
      <c r="P7235" s="37">
        <v>0.1736</v>
      </c>
      <c r="Q7235" s="37">
        <v>0.1406</v>
      </c>
      <c r="R7235" s="37">
        <v>0.19270000000000001</v>
      </c>
      <c r="S7235" s="37">
        <v>6.5299999999999997E-2</v>
      </c>
      <c r="T7235" s="37"/>
      <c r="U7235" s="37"/>
      <c r="V7235" s="37"/>
      <c r="W7235" s="37"/>
      <c r="X7235" s="37"/>
      <c r="Z7235" s="4" t="str">
        <f t="shared" si="344"/>
        <v>NO</v>
      </c>
      <c r="AA7235" s="4" t="str">
        <f t="shared" si="344"/>
        <v>NO</v>
      </c>
      <c r="AB7235" s="4" t="str">
        <f t="shared" si="344"/>
        <v>NO</v>
      </c>
      <c r="AD7235" s="4">
        <f t="shared" si="345"/>
        <v>0</v>
      </c>
    </row>
    <row r="7236" spans="1:30" ht="14.4" customHeight="1" x14ac:dyDescent="0.35">
      <c r="A7236" s="34">
        <v>7262</v>
      </c>
      <c r="B7236" s="1" t="s">
        <v>21049</v>
      </c>
      <c r="C7236" s="1" t="s">
        <v>28702</v>
      </c>
      <c r="D7236" s="1"/>
      <c r="E7236" s="1"/>
      <c r="F7236" s="1" t="s">
        <v>29262</v>
      </c>
      <c r="G7236" s="35" t="s">
        <v>21050</v>
      </c>
      <c r="H7236" s="35" t="s">
        <v>21051</v>
      </c>
      <c r="I7236" s="35" t="s">
        <v>87</v>
      </c>
      <c r="J7236" s="36">
        <v>56363000</v>
      </c>
      <c r="K7236" s="36">
        <v>84446000</v>
      </c>
      <c r="L7236" s="36">
        <v>73893000</v>
      </c>
      <c r="M7236" s="36">
        <v>78179000</v>
      </c>
      <c r="N7236" s="36">
        <v>68374000</v>
      </c>
      <c r="O7236" s="37">
        <v>-0.16370000000000001</v>
      </c>
      <c r="P7236" s="37">
        <v>1.32E-2</v>
      </c>
      <c r="Q7236" s="37">
        <v>-0.19600000000000001</v>
      </c>
      <c r="R7236" s="37">
        <v>-0.26029999999999998</v>
      </c>
      <c r="S7236" s="37">
        <v>-0.77510000000000001</v>
      </c>
      <c r="T7236" s="37">
        <v>-0.12330000000000001</v>
      </c>
      <c r="U7236" s="37">
        <v>2.3300000000000001E-2</v>
      </c>
      <c r="V7236" s="37">
        <v>-0.23150000000000001</v>
      </c>
      <c r="W7236" s="37">
        <v>-0.28220000000000001</v>
      </c>
      <c r="X7236" s="37">
        <v>0.3619</v>
      </c>
      <c r="Z7236" s="4" t="str">
        <f t="shared" si="344"/>
        <v>NO</v>
      </c>
      <c r="AA7236" s="4" t="str">
        <f t="shared" si="344"/>
        <v>NO</v>
      </c>
      <c r="AB7236" s="4" t="str">
        <f t="shared" si="344"/>
        <v>NO</v>
      </c>
      <c r="AD7236" s="4">
        <f t="shared" si="345"/>
        <v>0</v>
      </c>
    </row>
    <row r="7237" spans="1:30" ht="14.4" customHeight="1" x14ac:dyDescent="0.35">
      <c r="A7237" s="34">
        <v>7263</v>
      </c>
      <c r="B7237" s="1" t="s">
        <v>7194</v>
      </c>
      <c r="C7237" s="1" t="s">
        <v>29015</v>
      </c>
      <c r="D7237" s="1"/>
      <c r="E7237" s="1" t="s">
        <v>29008</v>
      </c>
      <c r="F7237" s="1" t="s">
        <v>29262</v>
      </c>
      <c r="G7237" s="35" t="s">
        <v>21052</v>
      </c>
      <c r="H7237" s="35" t="s">
        <v>21053</v>
      </c>
      <c r="I7237" s="35" t="s">
        <v>29</v>
      </c>
      <c r="J7237" s="36">
        <v>13808000</v>
      </c>
      <c r="K7237" s="36">
        <v>21174000</v>
      </c>
      <c r="L7237" s="36">
        <v>56243000</v>
      </c>
      <c r="M7237" s="36">
        <v>56345000</v>
      </c>
      <c r="N7237" s="36">
        <v>68372000</v>
      </c>
      <c r="O7237" s="37">
        <v>0.21629999999999999</v>
      </c>
      <c r="P7237" s="37">
        <v>0.24490000000000001</v>
      </c>
      <c r="Q7237" s="37">
        <v>0.255</v>
      </c>
      <c r="R7237" s="37">
        <v>0.25719999999999998</v>
      </c>
      <c r="S7237" s="37">
        <v>0.25330000000000003</v>
      </c>
      <c r="T7237" s="37"/>
      <c r="U7237" s="37"/>
      <c r="V7237" s="37"/>
      <c r="W7237" s="37"/>
      <c r="X7237" s="37"/>
      <c r="Z7237" s="4" t="str">
        <f t="shared" ref="Z7237:AB7300" si="346">IF(Q7237&gt;20%,"YES","NO")</f>
        <v>YES</v>
      </c>
      <c r="AA7237" s="4" t="str">
        <f t="shared" si="346"/>
        <v>YES</v>
      </c>
      <c r="AB7237" s="4" t="str">
        <f t="shared" si="346"/>
        <v>YES</v>
      </c>
      <c r="AD7237" s="4">
        <f t="shared" ref="AD7237:AD7300" si="347">COUNTIF(Z7237:AB7237,"YES")</f>
        <v>3</v>
      </c>
    </row>
    <row r="7238" spans="1:30" ht="14.4" customHeight="1" x14ac:dyDescent="0.35">
      <c r="A7238" s="34">
        <v>7264</v>
      </c>
      <c r="B7238" s="1" t="s">
        <v>21054</v>
      </c>
      <c r="C7238" s="1"/>
      <c r="D7238" s="1"/>
      <c r="E7238" s="1"/>
      <c r="F7238" s="1" t="s">
        <v>29262</v>
      </c>
      <c r="G7238" s="35" t="s">
        <v>21055</v>
      </c>
      <c r="H7238" s="35" t="s">
        <v>21056</v>
      </c>
      <c r="I7238" s="35" t="s">
        <v>36</v>
      </c>
      <c r="J7238" s="36">
        <v>34457000</v>
      </c>
      <c r="K7238" s="36">
        <v>60554000</v>
      </c>
      <c r="L7238" s="36">
        <v>63879000</v>
      </c>
      <c r="M7238" s="36">
        <v>65421000</v>
      </c>
      <c r="N7238" s="36">
        <v>68360000</v>
      </c>
      <c r="O7238" s="37">
        <v>6.4199999999999993E-2</v>
      </c>
      <c r="P7238" s="37">
        <v>0.31080000000000002</v>
      </c>
      <c r="Q7238" s="37">
        <v>0.18770000000000001</v>
      </c>
      <c r="R7238" s="37">
        <v>0.2258</v>
      </c>
      <c r="S7238" s="37">
        <v>0.32640000000000002</v>
      </c>
      <c r="T7238" s="37">
        <v>0.1963</v>
      </c>
      <c r="U7238" s="37">
        <v>0.29659999999999997</v>
      </c>
      <c r="V7238" s="37">
        <v>0.18049999999999999</v>
      </c>
      <c r="W7238" s="37">
        <v>0.2167</v>
      </c>
      <c r="X7238" s="37">
        <v>0.32219999999999999</v>
      </c>
      <c r="Z7238" s="4" t="str">
        <f t="shared" si="346"/>
        <v>NO</v>
      </c>
      <c r="AA7238" s="4" t="str">
        <f t="shared" si="346"/>
        <v>YES</v>
      </c>
      <c r="AB7238" s="4" t="str">
        <f t="shared" si="346"/>
        <v>YES</v>
      </c>
      <c r="AD7238" s="4">
        <f t="shared" si="347"/>
        <v>2</v>
      </c>
    </row>
    <row r="7239" spans="1:30" ht="14.4" customHeight="1" x14ac:dyDescent="0.35">
      <c r="A7239" s="34">
        <v>7265</v>
      </c>
      <c r="B7239" s="1" t="s">
        <v>14010</v>
      </c>
      <c r="C7239" s="1" t="s">
        <v>29015</v>
      </c>
      <c r="D7239" s="1"/>
      <c r="E7239" s="1" t="s">
        <v>29008</v>
      </c>
      <c r="F7239" s="1" t="s">
        <v>29262</v>
      </c>
      <c r="G7239" s="35" t="s">
        <v>21057</v>
      </c>
      <c r="H7239" s="35" t="s">
        <v>21058</v>
      </c>
      <c r="I7239" s="35" t="s">
        <v>29</v>
      </c>
      <c r="J7239" s="36"/>
      <c r="K7239" s="36"/>
      <c r="L7239" s="36"/>
      <c r="M7239" s="36"/>
      <c r="N7239" s="36">
        <v>68360000</v>
      </c>
      <c r="O7239" s="37"/>
      <c r="P7239" s="37"/>
      <c r="Q7239" s="37"/>
      <c r="R7239" s="37"/>
      <c r="S7239" s="37">
        <v>0.28520000000000001</v>
      </c>
      <c r="T7239" s="37"/>
      <c r="U7239" s="37"/>
      <c r="V7239" s="37"/>
      <c r="W7239" s="37"/>
      <c r="X7239" s="37"/>
      <c r="Z7239" s="4" t="str">
        <f t="shared" si="346"/>
        <v>NO</v>
      </c>
      <c r="AA7239" s="4" t="str">
        <f t="shared" si="346"/>
        <v>NO</v>
      </c>
      <c r="AB7239" s="4" t="str">
        <f t="shared" si="346"/>
        <v>YES</v>
      </c>
      <c r="AD7239" s="4">
        <f t="shared" si="347"/>
        <v>1</v>
      </c>
    </row>
    <row r="7240" spans="1:30" ht="41.4" customHeight="1" x14ac:dyDescent="0.35">
      <c r="A7240" s="34">
        <v>7266</v>
      </c>
      <c r="B7240" s="1" t="s">
        <v>21059</v>
      </c>
      <c r="C7240" s="1" t="s">
        <v>29015</v>
      </c>
      <c r="D7240" s="1"/>
      <c r="E7240" s="1" t="s">
        <v>29008</v>
      </c>
      <c r="F7240" s="1" t="s">
        <v>29262</v>
      </c>
      <c r="G7240" s="35" t="s">
        <v>21060</v>
      </c>
      <c r="H7240" s="35" t="s">
        <v>21061</v>
      </c>
      <c r="I7240" s="35" t="s">
        <v>29</v>
      </c>
      <c r="J7240" s="36">
        <v>51427000</v>
      </c>
      <c r="K7240" s="36">
        <v>54145000</v>
      </c>
      <c r="L7240" s="36">
        <v>54910000</v>
      </c>
      <c r="M7240" s="36">
        <v>59566000</v>
      </c>
      <c r="N7240" s="36">
        <v>68359000</v>
      </c>
      <c r="O7240" s="37">
        <v>0.18809999999999999</v>
      </c>
      <c r="P7240" s="37">
        <v>0.15620000000000001</v>
      </c>
      <c r="Q7240" s="37">
        <v>0.10299999999999999</v>
      </c>
      <c r="R7240" s="37">
        <v>8.8800000000000004E-2</v>
      </c>
      <c r="S7240" s="37">
        <v>9.4500000000000001E-2</v>
      </c>
      <c r="T7240" s="37"/>
      <c r="U7240" s="37"/>
      <c r="V7240" s="37"/>
      <c r="W7240" s="37"/>
      <c r="X7240" s="37"/>
      <c r="Z7240" s="4" t="str">
        <f t="shared" si="346"/>
        <v>NO</v>
      </c>
      <c r="AA7240" s="4" t="str">
        <f t="shared" si="346"/>
        <v>NO</v>
      </c>
      <c r="AB7240" s="4" t="str">
        <f t="shared" si="346"/>
        <v>NO</v>
      </c>
      <c r="AD7240" s="4">
        <f t="shared" si="347"/>
        <v>0</v>
      </c>
    </row>
    <row r="7241" spans="1:30" x14ac:dyDescent="0.35">
      <c r="A7241" s="34">
        <v>7267</v>
      </c>
      <c r="B7241" s="1" t="s">
        <v>21062</v>
      </c>
      <c r="C7241" s="1"/>
      <c r="D7241" s="1"/>
      <c r="E7241" s="1"/>
      <c r="F7241" s="1" t="s">
        <v>29262</v>
      </c>
      <c r="G7241" s="35" t="s">
        <v>21063</v>
      </c>
      <c r="H7241" s="35" t="s">
        <v>21064</v>
      </c>
      <c r="I7241" s="35" t="s">
        <v>390</v>
      </c>
      <c r="J7241" s="36">
        <v>382000</v>
      </c>
      <c r="K7241" s="36">
        <v>22814000</v>
      </c>
      <c r="L7241" s="36"/>
      <c r="M7241" s="36">
        <v>55478000</v>
      </c>
      <c r="N7241" s="36">
        <v>68340000</v>
      </c>
      <c r="O7241" s="37">
        <v>-0.92669999999999997</v>
      </c>
      <c r="P7241" s="37">
        <v>0.51239999999999997</v>
      </c>
      <c r="Q7241" s="37"/>
      <c r="R7241" s="37">
        <v>0.66669999999999996</v>
      </c>
      <c r="S7241" s="37">
        <v>0.71509999999999996</v>
      </c>
      <c r="T7241" s="37"/>
      <c r="U7241" s="37"/>
      <c r="V7241" s="37"/>
      <c r="W7241" s="37"/>
      <c r="X7241" s="37"/>
      <c r="Z7241" s="4" t="str">
        <f t="shared" si="346"/>
        <v>NO</v>
      </c>
      <c r="AA7241" s="4" t="str">
        <f t="shared" si="346"/>
        <v>YES</v>
      </c>
      <c r="AB7241" s="4" t="str">
        <f t="shared" si="346"/>
        <v>YES</v>
      </c>
      <c r="AD7241" s="4">
        <f t="shared" si="347"/>
        <v>2</v>
      </c>
    </row>
    <row r="7242" spans="1:30" ht="14.4" customHeight="1" x14ac:dyDescent="0.35">
      <c r="A7242" s="34">
        <v>7268</v>
      </c>
      <c r="B7242" s="1" t="s">
        <v>21065</v>
      </c>
      <c r="C7242" s="1" t="s">
        <v>29015</v>
      </c>
      <c r="D7242" s="1"/>
      <c r="E7242" s="1" t="s">
        <v>29008</v>
      </c>
      <c r="F7242" s="1" t="s">
        <v>29262</v>
      </c>
      <c r="G7242" s="35" t="s">
        <v>21066</v>
      </c>
      <c r="H7242" s="35" t="s">
        <v>21067</v>
      </c>
      <c r="I7242" s="35" t="s">
        <v>29</v>
      </c>
      <c r="J7242" s="36"/>
      <c r="K7242" s="36">
        <v>33012000</v>
      </c>
      <c r="L7242" s="36">
        <v>33674000</v>
      </c>
      <c r="M7242" s="36">
        <v>50007000</v>
      </c>
      <c r="N7242" s="36">
        <v>68326000</v>
      </c>
      <c r="O7242" s="37"/>
      <c r="P7242" s="37">
        <v>4.7100000000000003E-2</v>
      </c>
      <c r="Q7242" s="37">
        <v>0.10050000000000001</v>
      </c>
      <c r="R7242" s="37">
        <v>8.3599999999999994E-2</v>
      </c>
      <c r="S7242" s="37">
        <v>8.2299999999999998E-2</v>
      </c>
      <c r="T7242" s="37"/>
      <c r="U7242" s="37"/>
      <c r="V7242" s="37"/>
      <c r="W7242" s="37"/>
      <c r="X7242" s="37"/>
      <c r="Z7242" s="4" t="str">
        <f t="shared" si="346"/>
        <v>NO</v>
      </c>
      <c r="AA7242" s="4" t="str">
        <f t="shared" si="346"/>
        <v>NO</v>
      </c>
      <c r="AB7242" s="4" t="str">
        <f t="shared" si="346"/>
        <v>NO</v>
      </c>
      <c r="AD7242" s="4">
        <f t="shared" si="347"/>
        <v>0</v>
      </c>
    </row>
    <row r="7243" spans="1:30" ht="26.5" x14ac:dyDescent="0.35">
      <c r="A7243" s="34">
        <v>7269</v>
      </c>
      <c r="B7243" s="1" t="s">
        <v>21068</v>
      </c>
      <c r="C7243" s="1" t="s">
        <v>28702</v>
      </c>
      <c r="D7243" s="1"/>
      <c r="E7243" s="1"/>
      <c r="F7243" s="1" t="s">
        <v>29262</v>
      </c>
      <c r="G7243" s="35" t="s">
        <v>21069</v>
      </c>
      <c r="H7243" s="35" t="s">
        <v>21070</v>
      </c>
      <c r="I7243" s="35" t="s">
        <v>87</v>
      </c>
      <c r="J7243" s="36">
        <v>34854000</v>
      </c>
      <c r="K7243" s="36">
        <v>40598000</v>
      </c>
      <c r="L7243" s="36">
        <v>44993000</v>
      </c>
      <c r="M7243" s="36">
        <v>58465000</v>
      </c>
      <c r="N7243" s="36">
        <v>68326000</v>
      </c>
      <c r="O7243" s="37">
        <v>-0.10780000000000001</v>
      </c>
      <c r="P7243" s="37">
        <v>2.24E-2</v>
      </c>
      <c r="Q7243" s="37">
        <v>1.52E-2</v>
      </c>
      <c r="R7243" s="37">
        <v>2.58E-2</v>
      </c>
      <c r="S7243" s="37">
        <v>2.1499999999999998E-2</v>
      </c>
      <c r="T7243" s="37">
        <v>1.1999999999999999E-3</v>
      </c>
      <c r="U7243" s="37">
        <v>9.9000000000000008E-3</v>
      </c>
      <c r="V7243" s="37">
        <v>1.1599999999999999E-2</v>
      </c>
      <c r="W7243" s="37">
        <v>6.7999999999999996E-3</v>
      </c>
      <c r="X7243" s="37">
        <v>1.11E-2</v>
      </c>
      <c r="Z7243" s="4" t="str">
        <f t="shared" si="346"/>
        <v>NO</v>
      </c>
      <c r="AA7243" s="4" t="str">
        <f t="shared" si="346"/>
        <v>NO</v>
      </c>
      <c r="AB7243" s="4" t="str">
        <f t="shared" si="346"/>
        <v>NO</v>
      </c>
      <c r="AD7243" s="4">
        <f t="shared" si="347"/>
        <v>0</v>
      </c>
    </row>
    <row r="7244" spans="1:30" ht="14.4" customHeight="1" x14ac:dyDescent="0.35">
      <c r="A7244" s="34">
        <v>7270</v>
      </c>
      <c r="B7244" s="1" t="s">
        <v>21071</v>
      </c>
      <c r="C7244" s="1"/>
      <c r="D7244" s="1"/>
      <c r="E7244" s="1"/>
      <c r="F7244" s="1" t="s">
        <v>29262</v>
      </c>
      <c r="G7244" s="35" t="s">
        <v>21072</v>
      </c>
      <c r="H7244" s="35" t="s">
        <v>21073</v>
      </c>
      <c r="I7244" s="35" t="s">
        <v>33</v>
      </c>
      <c r="J7244" s="36"/>
      <c r="K7244" s="36">
        <v>5283000</v>
      </c>
      <c r="L7244" s="36">
        <v>30861000</v>
      </c>
      <c r="M7244" s="36">
        <v>47849000</v>
      </c>
      <c r="N7244" s="36">
        <v>68323000</v>
      </c>
      <c r="O7244" s="37"/>
      <c r="P7244" s="37">
        <v>1.6999999999999999E-3</v>
      </c>
      <c r="Q7244" s="37">
        <v>6.4299999999999996E-2</v>
      </c>
      <c r="R7244" s="37">
        <v>0.1996</v>
      </c>
      <c r="S7244" s="37">
        <v>7.3599999999999999E-2</v>
      </c>
      <c r="T7244" s="37"/>
      <c r="U7244" s="37"/>
      <c r="V7244" s="37"/>
      <c r="W7244" s="37"/>
      <c r="X7244" s="37"/>
      <c r="Z7244" s="4" t="str">
        <f t="shared" si="346"/>
        <v>NO</v>
      </c>
      <c r="AA7244" s="4" t="str">
        <f t="shared" si="346"/>
        <v>NO</v>
      </c>
      <c r="AB7244" s="4" t="str">
        <f t="shared" si="346"/>
        <v>NO</v>
      </c>
      <c r="AD7244" s="4">
        <f t="shared" si="347"/>
        <v>0</v>
      </c>
    </row>
    <row r="7245" spans="1:30" ht="14.4" customHeight="1" x14ac:dyDescent="0.35">
      <c r="A7245" s="34">
        <v>7271</v>
      </c>
      <c r="B7245" s="1" t="s">
        <v>21074</v>
      </c>
      <c r="C7245" s="1" t="s">
        <v>29015</v>
      </c>
      <c r="D7245" s="1"/>
      <c r="E7245" s="1" t="s">
        <v>29008</v>
      </c>
      <c r="F7245" s="1" t="s">
        <v>29262</v>
      </c>
      <c r="G7245" s="35" t="s">
        <v>21075</v>
      </c>
      <c r="H7245" s="35" t="s">
        <v>21076</v>
      </c>
      <c r="I7245" s="35" t="s">
        <v>29</v>
      </c>
      <c r="J7245" s="36">
        <v>35897000</v>
      </c>
      <c r="K7245" s="36">
        <v>44507000</v>
      </c>
      <c r="L7245" s="36">
        <v>52133000</v>
      </c>
      <c r="M7245" s="36">
        <v>52460000</v>
      </c>
      <c r="N7245" s="36">
        <v>68319000</v>
      </c>
      <c r="O7245" s="37">
        <v>0.49380000000000002</v>
      </c>
      <c r="P7245" s="37">
        <v>0.47389999999999999</v>
      </c>
      <c r="Q7245" s="37">
        <v>0.49680000000000002</v>
      </c>
      <c r="R7245" s="37">
        <v>0.51459999999999995</v>
      </c>
      <c r="S7245" s="37">
        <v>0.40110000000000001</v>
      </c>
      <c r="T7245" s="37"/>
      <c r="U7245" s="37"/>
      <c r="V7245" s="37"/>
      <c r="W7245" s="37"/>
      <c r="X7245" s="37"/>
      <c r="Z7245" s="4" t="str">
        <f t="shared" si="346"/>
        <v>YES</v>
      </c>
      <c r="AA7245" s="4" t="str">
        <f t="shared" si="346"/>
        <v>YES</v>
      </c>
      <c r="AB7245" s="4" t="str">
        <f t="shared" si="346"/>
        <v>YES</v>
      </c>
      <c r="AD7245" s="4">
        <f t="shared" si="347"/>
        <v>3</v>
      </c>
    </row>
    <row r="7246" spans="1:30" ht="14.4" customHeight="1" x14ac:dyDescent="0.35">
      <c r="A7246" s="34">
        <v>7272</v>
      </c>
      <c r="B7246" s="1" t="s">
        <v>21077</v>
      </c>
      <c r="C7246" s="1" t="s">
        <v>29015</v>
      </c>
      <c r="D7246" s="1"/>
      <c r="E7246" s="1" t="s">
        <v>29008</v>
      </c>
      <c r="F7246" s="1" t="s">
        <v>29262</v>
      </c>
      <c r="G7246" s="35" t="s">
        <v>21078</v>
      </c>
      <c r="H7246" s="35" t="s">
        <v>21079</v>
      </c>
      <c r="I7246" s="35" t="s">
        <v>29</v>
      </c>
      <c r="J7246" s="36"/>
      <c r="K7246" s="36">
        <v>1138000</v>
      </c>
      <c r="L7246" s="36">
        <v>20001000</v>
      </c>
      <c r="M7246" s="36">
        <v>49054000</v>
      </c>
      <c r="N7246" s="36">
        <v>68309000</v>
      </c>
      <c r="O7246" s="37"/>
      <c r="P7246" s="37">
        <v>-0.6986</v>
      </c>
      <c r="Q7246" s="37">
        <v>0.189</v>
      </c>
      <c r="R7246" s="37">
        <v>8.9200000000000002E-2</v>
      </c>
      <c r="S7246" s="37">
        <v>0.42059999999999997</v>
      </c>
      <c r="T7246" s="37"/>
      <c r="U7246" s="37"/>
      <c r="V7246" s="37"/>
      <c r="W7246" s="37"/>
      <c r="X7246" s="37"/>
      <c r="Z7246" s="4" t="str">
        <f t="shared" si="346"/>
        <v>NO</v>
      </c>
      <c r="AA7246" s="4" t="str">
        <f t="shared" si="346"/>
        <v>NO</v>
      </c>
      <c r="AB7246" s="4" t="str">
        <f t="shared" si="346"/>
        <v>YES</v>
      </c>
      <c r="AD7246" s="4">
        <f t="shared" si="347"/>
        <v>1</v>
      </c>
    </row>
    <row r="7247" spans="1:30" ht="14.4" customHeight="1" x14ac:dyDescent="0.35">
      <c r="A7247" s="34">
        <v>7273</v>
      </c>
      <c r="B7247" s="1" t="s">
        <v>21080</v>
      </c>
      <c r="C7247" s="1"/>
      <c r="D7247" s="1"/>
      <c r="E7247" s="1"/>
      <c r="F7247" s="1" t="s">
        <v>29262</v>
      </c>
      <c r="G7247" s="35" t="s">
        <v>21081</v>
      </c>
      <c r="H7247" s="35" t="s">
        <v>21082</v>
      </c>
      <c r="I7247" s="35" t="s">
        <v>390</v>
      </c>
      <c r="J7247" s="36">
        <v>11404000</v>
      </c>
      <c r="K7247" s="36">
        <v>43363000</v>
      </c>
      <c r="L7247" s="36">
        <v>48821000</v>
      </c>
      <c r="M7247" s="36">
        <v>57549000</v>
      </c>
      <c r="N7247" s="36">
        <v>68300000</v>
      </c>
      <c r="O7247" s="37">
        <v>-2.2499999999999999E-2</v>
      </c>
      <c r="P7247" s="37">
        <v>6.8599999999999994E-2</v>
      </c>
      <c r="Q7247" s="37">
        <v>3.0499999999999999E-2</v>
      </c>
      <c r="R7247" s="37">
        <v>2.8299999999999999E-2</v>
      </c>
      <c r="S7247" s="37">
        <v>-7.5499999999999998E-2</v>
      </c>
      <c r="T7247" s="37"/>
      <c r="U7247" s="37"/>
      <c r="V7247" s="37"/>
      <c r="W7247" s="37"/>
      <c r="X7247" s="37"/>
      <c r="Z7247" s="4" t="str">
        <f t="shared" si="346"/>
        <v>NO</v>
      </c>
      <c r="AA7247" s="4" t="str">
        <f t="shared" si="346"/>
        <v>NO</v>
      </c>
      <c r="AB7247" s="4" t="str">
        <f t="shared" si="346"/>
        <v>NO</v>
      </c>
      <c r="AD7247" s="4">
        <f t="shared" si="347"/>
        <v>0</v>
      </c>
    </row>
    <row r="7248" spans="1:30" ht="27.65" customHeight="1" x14ac:dyDescent="0.35">
      <c r="A7248" s="34">
        <v>7274</v>
      </c>
      <c r="B7248" s="1" t="s">
        <v>21083</v>
      </c>
      <c r="C7248" s="1"/>
      <c r="D7248" s="1"/>
      <c r="E7248" s="1"/>
      <c r="F7248" s="1" t="s">
        <v>29262</v>
      </c>
      <c r="G7248" s="35" t="s">
        <v>21084</v>
      </c>
      <c r="H7248" s="35" t="s">
        <v>21085</v>
      </c>
      <c r="I7248" s="35" t="s">
        <v>390</v>
      </c>
      <c r="J7248" s="36">
        <v>93649000</v>
      </c>
      <c r="K7248" s="36">
        <v>93717000</v>
      </c>
      <c r="L7248" s="36">
        <v>96527000</v>
      </c>
      <c r="M7248" s="36">
        <v>102359000</v>
      </c>
      <c r="N7248" s="36">
        <v>68291000</v>
      </c>
      <c r="O7248" s="37">
        <v>0.40649999999999997</v>
      </c>
      <c r="P7248" s="37">
        <v>0.38879999999999998</v>
      </c>
      <c r="Q7248" s="37">
        <v>0.39979999999999999</v>
      </c>
      <c r="R7248" s="37">
        <v>0.38979999999999998</v>
      </c>
      <c r="S7248" s="37">
        <v>0.58750000000000002</v>
      </c>
      <c r="T7248" s="37">
        <v>0.3947</v>
      </c>
      <c r="U7248" s="37">
        <v>0.37690000000000001</v>
      </c>
      <c r="V7248" s="37">
        <v>0.3876</v>
      </c>
      <c r="W7248" s="37">
        <v>0.37280000000000002</v>
      </c>
      <c r="X7248" s="37">
        <v>0.5736</v>
      </c>
      <c r="Z7248" s="4" t="str">
        <f t="shared" si="346"/>
        <v>YES</v>
      </c>
      <c r="AA7248" s="4" t="str">
        <f t="shared" si="346"/>
        <v>YES</v>
      </c>
      <c r="AB7248" s="4" t="str">
        <f t="shared" si="346"/>
        <v>YES</v>
      </c>
      <c r="AD7248" s="4">
        <f t="shared" si="347"/>
        <v>3</v>
      </c>
    </row>
    <row r="7249" spans="1:30" ht="14.4" customHeight="1" x14ac:dyDescent="0.35">
      <c r="A7249" s="34">
        <v>7275</v>
      </c>
      <c r="B7249" s="1" t="s">
        <v>21086</v>
      </c>
      <c r="C7249" s="1" t="s">
        <v>29015</v>
      </c>
      <c r="D7249" s="1"/>
      <c r="E7249" s="1" t="s">
        <v>29008</v>
      </c>
      <c r="F7249" s="1" t="s">
        <v>29262</v>
      </c>
      <c r="G7249" s="35" t="s">
        <v>21087</v>
      </c>
      <c r="H7249" s="35" t="s">
        <v>21088</v>
      </c>
      <c r="I7249" s="35" t="s">
        <v>29</v>
      </c>
      <c r="J7249" s="36">
        <v>44846000</v>
      </c>
      <c r="K7249" s="36">
        <v>54241000</v>
      </c>
      <c r="L7249" s="36">
        <v>53761000</v>
      </c>
      <c r="M7249" s="36">
        <v>60068000</v>
      </c>
      <c r="N7249" s="36">
        <v>68289000</v>
      </c>
      <c r="O7249" s="37">
        <v>7.0400000000000004E-2</v>
      </c>
      <c r="P7249" s="37">
        <v>0.1371</v>
      </c>
      <c r="Q7249" s="37">
        <v>0.1938</v>
      </c>
      <c r="R7249" s="37">
        <v>6.3399999999999998E-2</v>
      </c>
      <c r="S7249" s="37">
        <v>5.7099999999999998E-2</v>
      </c>
      <c r="T7249" s="37">
        <v>-1.4500000000000001E-2</v>
      </c>
      <c r="U7249" s="37">
        <v>-1.2200000000000001E-2</v>
      </c>
      <c r="V7249" s="37">
        <v>-0.01</v>
      </c>
      <c r="W7249" s="37">
        <v>-7.6E-3</v>
      </c>
      <c r="X7249" s="37">
        <v>-2.8999999999999998E-3</v>
      </c>
      <c r="Z7249" s="4" t="str">
        <f t="shared" si="346"/>
        <v>NO</v>
      </c>
      <c r="AA7249" s="4" t="str">
        <f t="shared" si="346"/>
        <v>NO</v>
      </c>
      <c r="AB7249" s="4" t="str">
        <f t="shared" si="346"/>
        <v>NO</v>
      </c>
      <c r="AD7249" s="4">
        <f t="shared" si="347"/>
        <v>0</v>
      </c>
    </row>
    <row r="7250" spans="1:30" ht="14.4" customHeight="1" x14ac:dyDescent="0.35">
      <c r="A7250" s="34">
        <v>7276</v>
      </c>
      <c r="B7250" s="1" t="s">
        <v>21089</v>
      </c>
      <c r="C7250" s="1" t="s">
        <v>29015</v>
      </c>
      <c r="D7250" s="1"/>
      <c r="E7250" s="1" t="s">
        <v>29008</v>
      </c>
      <c r="F7250" s="1" t="s">
        <v>29262</v>
      </c>
      <c r="G7250" s="35" t="s">
        <v>21090</v>
      </c>
      <c r="H7250" s="35" t="s">
        <v>21091</v>
      </c>
      <c r="I7250" s="35" t="s">
        <v>29</v>
      </c>
      <c r="J7250" s="36">
        <v>5983000</v>
      </c>
      <c r="K7250" s="36">
        <v>41946000</v>
      </c>
      <c r="L7250" s="36">
        <v>59798000</v>
      </c>
      <c r="M7250" s="36">
        <v>54953000</v>
      </c>
      <c r="N7250" s="36">
        <v>68288000</v>
      </c>
      <c r="O7250" s="37">
        <v>-1.2526999999999999</v>
      </c>
      <c r="P7250" s="37">
        <v>0.27639999999999998</v>
      </c>
      <c r="Q7250" s="37">
        <v>0.29409999999999997</v>
      </c>
      <c r="R7250" s="37">
        <v>0.24959999999999999</v>
      </c>
      <c r="S7250" s="37">
        <v>0.42559999999999998</v>
      </c>
      <c r="T7250" s="37"/>
      <c r="U7250" s="37"/>
      <c r="V7250" s="37"/>
      <c r="W7250" s="37"/>
      <c r="X7250" s="37">
        <v>-2E-3</v>
      </c>
      <c r="Z7250" s="4" t="str">
        <f t="shared" si="346"/>
        <v>YES</v>
      </c>
      <c r="AA7250" s="4" t="str">
        <f t="shared" si="346"/>
        <v>YES</v>
      </c>
      <c r="AB7250" s="4" t="str">
        <f t="shared" si="346"/>
        <v>YES</v>
      </c>
      <c r="AD7250" s="4">
        <f t="shared" si="347"/>
        <v>3</v>
      </c>
    </row>
    <row r="7251" spans="1:30" ht="14.4" customHeight="1" x14ac:dyDescent="0.35">
      <c r="A7251" s="34">
        <v>7277</v>
      </c>
      <c r="B7251" s="1" t="s">
        <v>21092</v>
      </c>
      <c r="C7251" s="1"/>
      <c r="D7251" s="1"/>
      <c r="E7251" s="1"/>
      <c r="F7251" s="1" t="s">
        <v>29262</v>
      </c>
      <c r="G7251" s="35" t="s">
        <v>21093</v>
      </c>
      <c r="H7251" s="35" t="s">
        <v>21094</v>
      </c>
      <c r="I7251" s="35" t="s">
        <v>23</v>
      </c>
      <c r="J7251" s="36"/>
      <c r="K7251" s="36">
        <v>6222000</v>
      </c>
      <c r="L7251" s="36">
        <v>24055000</v>
      </c>
      <c r="M7251" s="36">
        <v>40006000</v>
      </c>
      <c r="N7251" s="36">
        <v>68283000</v>
      </c>
      <c r="O7251" s="37"/>
      <c r="P7251" s="37">
        <v>-3.1381000000000001</v>
      </c>
      <c r="Q7251" s="37">
        <v>-0.51170000000000004</v>
      </c>
      <c r="R7251" s="37">
        <v>-0.27310000000000001</v>
      </c>
      <c r="S7251" s="37">
        <v>1.7000000000000001E-2</v>
      </c>
      <c r="T7251" s="37"/>
      <c r="U7251" s="37">
        <v>-3.1585999999999999</v>
      </c>
      <c r="V7251" s="37">
        <v>-0.52529999999999999</v>
      </c>
      <c r="W7251" s="37">
        <v>-0.28870000000000001</v>
      </c>
      <c r="X7251" s="37">
        <v>2.3E-3</v>
      </c>
      <c r="Z7251" s="4" t="str">
        <f t="shared" si="346"/>
        <v>NO</v>
      </c>
      <c r="AA7251" s="4" t="str">
        <f t="shared" si="346"/>
        <v>NO</v>
      </c>
      <c r="AB7251" s="4" t="str">
        <f t="shared" si="346"/>
        <v>NO</v>
      </c>
      <c r="AD7251" s="4">
        <f t="shared" si="347"/>
        <v>0</v>
      </c>
    </row>
    <row r="7252" spans="1:30" ht="14.4" customHeight="1" x14ac:dyDescent="0.35">
      <c r="A7252" s="34">
        <v>7278</v>
      </c>
      <c r="B7252" s="1" t="s">
        <v>21095</v>
      </c>
      <c r="C7252" s="1" t="s">
        <v>29015</v>
      </c>
      <c r="D7252" s="1"/>
      <c r="E7252" s="1" t="s">
        <v>29008</v>
      </c>
      <c r="F7252" s="1" t="s">
        <v>29262</v>
      </c>
      <c r="G7252" s="35" t="s">
        <v>21096</v>
      </c>
      <c r="H7252" s="35" t="s">
        <v>21097</v>
      </c>
      <c r="I7252" s="35" t="s">
        <v>29</v>
      </c>
      <c r="J7252" s="36">
        <v>10206000</v>
      </c>
      <c r="K7252" s="36">
        <v>34250000</v>
      </c>
      <c r="L7252" s="36">
        <v>46164000</v>
      </c>
      <c r="M7252" s="36">
        <v>59335000</v>
      </c>
      <c r="N7252" s="36">
        <v>68275000</v>
      </c>
      <c r="O7252" s="37">
        <v>0.46660000000000001</v>
      </c>
      <c r="P7252" s="37">
        <v>0.51329999999999998</v>
      </c>
      <c r="Q7252" s="37">
        <v>0.3231</v>
      </c>
      <c r="R7252" s="37">
        <v>0.113</v>
      </c>
      <c r="S7252" s="37">
        <v>8.6599999999999996E-2</v>
      </c>
      <c r="T7252" s="37"/>
      <c r="U7252" s="37"/>
      <c r="V7252" s="37"/>
      <c r="W7252" s="37"/>
      <c r="X7252" s="37"/>
      <c r="Z7252" s="4" t="str">
        <f t="shared" si="346"/>
        <v>YES</v>
      </c>
      <c r="AA7252" s="4" t="str">
        <f t="shared" si="346"/>
        <v>NO</v>
      </c>
      <c r="AB7252" s="4" t="str">
        <f t="shared" si="346"/>
        <v>NO</v>
      </c>
      <c r="AD7252" s="4">
        <f t="shared" si="347"/>
        <v>1</v>
      </c>
    </row>
    <row r="7253" spans="1:30" x14ac:dyDescent="0.35">
      <c r="A7253" s="34">
        <v>7279</v>
      </c>
      <c r="B7253" s="1" t="s">
        <v>21098</v>
      </c>
      <c r="C7253" s="1" t="s">
        <v>29015</v>
      </c>
      <c r="D7253" s="1"/>
      <c r="E7253" s="1" t="s">
        <v>29008</v>
      </c>
      <c r="F7253" s="1" t="s">
        <v>29262</v>
      </c>
      <c r="G7253" s="35" t="s">
        <v>21099</v>
      </c>
      <c r="H7253" s="35" t="s">
        <v>21100</v>
      </c>
      <c r="I7253" s="35" t="s">
        <v>29</v>
      </c>
      <c r="J7253" s="36">
        <v>24657000</v>
      </c>
      <c r="K7253" s="36">
        <v>11177000</v>
      </c>
      <c r="L7253" s="36">
        <v>30568000</v>
      </c>
      <c r="M7253" s="36">
        <v>51894000</v>
      </c>
      <c r="N7253" s="36">
        <v>68263000</v>
      </c>
      <c r="O7253" s="37">
        <v>0.1055</v>
      </c>
      <c r="P7253" s="37">
        <v>-0.14829999999999999</v>
      </c>
      <c r="Q7253" s="37">
        <v>-0.16489999999999999</v>
      </c>
      <c r="R7253" s="37">
        <v>0.28760000000000002</v>
      </c>
      <c r="S7253" s="37">
        <v>0.2117</v>
      </c>
      <c r="T7253" s="37"/>
      <c r="U7253" s="37"/>
      <c r="V7253" s="37"/>
      <c r="W7253" s="37"/>
      <c r="X7253" s="37"/>
      <c r="Z7253" s="4" t="str">
        <f t="shared" si="346"/>
        <v>NO</v>
      </c>
      <c r="AA7253" s="4" t="str">
        <f t="shared" si="346"/>
        <v>YES</v>
      </c>
      <c r="AB7253" s="4" t="str">
        <f t="shared" si="346"/>
        <v>YES</v>
      </c>
      <c r="AD7253" s="4">
        <f t="shared" si="347"/>
        <v>2</v>
      </c>
    </row>
    <row r="7254" spans="1:30" ht="14.4" customHeight="1" x14ac:dyDescent="0.35">
      <c r="A7254" s="34">
        <v>7280</v>
      </c>
      <c r="B7254" s="1" t="s">
        <v>21101</v>
      </c>
      <c r="C7254" s="1"/>
      <c r="D7254" s="1"/>
      <c r="E7254" s="1"/>
      <c r="F7254" s="1" t="s">
        <v>29262</v>
      </c>
      <c r="G7254" s="35" t="s">
        <v>21102</v>
      </c>
      <c r="H7254" s="35" t="s">
        <v>21103</v>
      </c>
      <c r="I7254" s="35" t="s">
        <v>36</v>
      </c>
      <c r="J7254" s="36">
        <v>3943000</v>
      </c>
      <c r="K7254" s="36">
        <v>9504000</v>
      </c>
      <c r="L7254" s="36">
        <v>29224000</v>
      </c>
      <c r="M7254" s="36">
        <v>20918000</v>
      </c>
      <c r="N7254" s="36">
        <v>68253000</v>
      </c>
      <c r="O7254" s="37">
        <v>0.22370000000000001</v>
      </c>
      <c r="P7254" s="37">
        <v>0.22550000000000001</v>
      </c>
      <c r="Q7254" s="37">
        <v>7.1000000000000004E-3</v>
      </c>
      <c r="R7254" s="37">
        <v>9.8799999999999999E-2</v>
      </c>
      <c r="S7254" s="37">
        <v>3.1800000000000002E-2</v>
      </c>
      <c r="T7254" s="37"/>
      <c r="U7254" s="37"/>
      <c r="V7254" s="37"/>
      <c r="W7254" s="37"/>
      <c r="X7254" s="37"/>
      <c r="Z7254" s="4" t="str">
        <f t="shared" si="346"/>
        <v>NO</v>
      </c>
      <c r="AA7254" s="4" t="str">
        <f t="shared" si="346"/>
        <v>NO</v>
      </c>
      <c r="AB7254" s="4" t="str">
        <f t="shared" si="346"/>
        <v>NO</v>
      </c>
      <c r="AD7254" s="4">
        <f t="shared" si="347"/>
        <v>0</v>
      </c>
    </row>
    <row r="7255" spans="1:30" ht="14.4" customHeight="1" x14ac:dyDescent="0.35">
      <c r="A7255" s="34">
        <v>7281</v>
      </c>
      <c r="B7255" s="1" t="s">
        <v>21104</v>
      </c>
      <c r="C7255" s="1" t="s">
        <v>29015</v>
      </c>
      <c r="D7255" s="1"/>
      <c r="E7255" s="1" t="s">
        <v>29008</v>
      </c>
      <c r="F7255" s="1" t="s">
        <v>29262</v>
      </c>
      <c r="G7255" s="35" t="s">
        <v>21105</v>
      </c>
      <c r="H7255" s="35" t="s">
        <v>21106</v>
      </c>
      <c r="I7255" s="35" t="s">
        <v>29</v>
      </c>
      <c r="J7255" s="36">
        <v>10615000</v>
      </c>
      <c r="K7255" s="36"/>
      <c r="L7255" s="36">
        <v>31308000</v>
      </c>
      <c r="M7255" s="36">
        <v>44505000</v>
      </c>
      <c r="N7255" s="36">
        <v>68234000</v>
      </c>
      <c r="O7255" s="37">
        <v>5.6899999999999999E-2</v>
      </c>
      <c r="P7255" s="37"/>
      <c r="Q7255" s="37">
        <v>2.7300000000000001E-2</v>
      </c>
      <c r="R7255" s="37">
        <v>3.49E-2</v>
      </c>
      <c r="S7255" s="37">
        <v>9.7500000000000003E-2</v>
      </c>
      <c r="T7255" s="37"/>
      <c r="U7255" s="37"/>
      <c r="V7255" s="37"/>
      <c r="W7255" s="37"/>
      <c r="X7255" s="37"/>
      <c r="Z7255" s="4" t="str">
        <f t="shared" si="346"/>
        <v>NO</v>
      </c>
      <c r="AA7255" s="4" t="str">
        <f t="shared" si="346"/>
        <v>NO</v>
      </c>
      <c r="AB7255" s="4" t="str">
        <f t="shared" si="346"/>
        <v>NO</v>
      </c>
      <c r="AD7255" s="4">
        <f t="shared" si="347"/>
        <v>0</v>
      </c>
    </row>
    <row r="7256" spans="1:30" ht="27.65" customHeight="1" x14ac:dyDescent="0.35">
      <c r="A7256" s="34">
        <v>7282</v>
      </c>
      <c r="B7256" s="1" t="s">
        <v>3811</v>
      </c>
      <c r="C7256" s="1"/>
      <c r="D7256" s="1"/>
      <c r="E7256" s="1"/>
      <c r="F7256" s="1" t="s">
        <v>29262</v>
      </c>
      <c r="G7256" s="35" t="s">
        <v>21107</v>
      </c>
      <c r="H7256" s="35" t="s">
        <v>21108</v>
      </c>
      <c r="I7256" s="35" t="s">
        <v>36</v>
      </c>
      <c r="J7256" s="36">
        <v>113346000</v>
      </c>
      <c r="K7256" s="36">
        <v>80941000</v>
      </c>
      <c r="L7256" s="36">
        <v>82992000</v>
      </c>
      <c r="M7256" s="36">
        <v>72608000</v>
      </c>
      <c r="N7256" s="36">
        <v>68226000</v>
      </c>
      <c r="O7256" s="37">
        <v>0.39739999999999998</v>
      </c>
      <c r="P7256" s="37">
        <v>0.121</v>
      </c>
      <c r="Q7256" s="37">
        <v>0.1132</v>
      </c>
      <c r="R7256" s="37">
        <v>5.11E-2</v>
      </c>
      <c r="S7256" s="37">
        <v>0.1164</v>
      </c>
      <c r="T7256" s="37"/>
      <c r="U7256" s="37"/>
      <c r="V7256" s="37"/>
      <c r="W7256" s="37"/>
      <c r="X7256" s="37"/>
      <c r="Z7256" s="4" t="str">
        <f t="shared" si="346"/>
        <v>NO</v>
      </c>
      <c r="AA7256" s="4" t="str">
        <f t="shared" si="346"/>
        <v>NO</v>
      </c>
      <c r="AB7256" s="4" t="str">
        <f t="shared" si="346"/>
        <v>NO</v>
      </c>
      <c r="AD7256" s="4">
        <f t="shared" si="347"/>
        <v>0</v>
      </c>
    </row>
    <row r="7257" spans="1:30" ht="14.4" customHeight="1" x14ac:dyDescent="0.35">
      <c r="A7257" s="34">
        <v>7283</v>
      </c>
      <c r="B7257" s="1" t="s">
        <v>21109</v>
      </c>
      <c r="C7257" s="1"/>
      <c r="D7257" s="1"/>
      <c r="E7257" s="1"/>
      <c r="F7257" s="1" t="s">
        <v>29262</v>
      </c>
      <c r="G7257" s="35" t="s">
        <v>21110</v>
      </c>
      <c r="H7257" s="35" t="s">
        <v>21111</v>
      </c>
      <c r="I7257" s="35" t="s">
        <v>33</v>
      </c>
      <c r="J7257" s="36">
        <v>37739000</v>
      </c>
      <c r="K7257" s="36">
        <v>35063000</v>
      </c>
      <c r="L7257" s="36">
        <v>37033000</v>
      </c>
      <c r="M7257" s="36">
        <v>53055000</v>
      </c>
      <c r="N7257" s="36">
        <v>68212000</v>
      </c>
      <c r="O7257" s="37">
        <v>0.35049999999999998</v>
      </c>
      <c r="P7257" s="37">
        <v>0.35320000000000001</v>
      </c>
      <c r="Q7257" s="37">
        <v>0.40710000000000002</v>
      </c>
      <c r="R7257" s="37">
        <v>0.41120000000000001</v>
      </c>
      <c r="S7257" s="37">
        <v>0.46600000000000003</v>
      </c>
      <c r="T7257" s="37"/>
      <c r="U7257" s="37"/>
      <c r="V7257" s="37"/>
      <c r="W7257" s="37"/>
      <c r="X7257" s="37"/>
      <c r="Z7257" s="4" t="str">
        <f t="shared" si="346"/>
        <v>YES</v>
      </c>
      <c r="AA7257" s="4" t="str">
        <f t="shared" si="346"/>
        <v>YES</v>
      </c>
      <c r="AB7257" s="4" t="str">
        <f t="shared" si="346"/>
        <v>YES</v>
      </c>
      <c r="AD7257" s="4">
        <f t="shared" si="347"/>
        <v>3</v>
      </c>
    </row>
    <row r="7258" spans="1:30" ht="14.4" customHeight="1" x14ac:dyDescent="0.35">
      <c r="A7258" s="34">
        <v>7284</v>
      </c>
      <c r="B7258" s="1" t="s">
        <v>19962</v>
      </c>
      <c r="C7258" s="1"/>
      <c r="D7258" s="1"/>
      <c r="E7258" s="1"/>
      <c r="F7258" s="1" t="s">
        <v>29262</v>
      </c>
      <c r="G7258" s="35" t="s">
        <v>21112</v>
      </c>
      <c r="H7258" s="35" t="s">
        <v>21113</v>
      </c>
      <c r="I7258" s="35" t="s">
        <v>33</v>
      </c>
      <c r="J7258" s="36"/>
      <c r="K7258" s="36">
        <v>3999000</v>
      </c>
      <c r="L7258" s="36">
        <v>18409000</v>
      </c>
      <c r="M7258" s="36">
        <v>28925000</v>
      </c>
      <c r="N7258" s="36">
        <v>68208000</v>
      </c>
      <c r="O7258" s="37"/>
      <c r="P7258" s="37">
        <v>-0.53390000000000004</v>
      </c>
      <c r="Q7258" s="37">
        <v>0.1137</v>
      </c>
      <c r="R7258" s="37">
        <v>0.23089999999999999</v>
      </c>
      <c r="S7258" s="37">
        <v>0.29799999999999999</v>
      </c>
      <c r="T7258" s="37"/>
      <c r="U7258" s="37"/>
      <c r="V7258" s="37"/>
      <c r="W7258" s="37">
        <v>-1.24E-2</v>
      </c>
      <c r="X7258" s="37"/>
      <c r="Z7258" s="4" t="str">
        <f t="shared" si="346"/>
        <v>NO</v>
      </c>
      <c r="AA7258" s="4" t="str">
        <f t="shared" si="346"/>
        <v>YES</v>
      </c>
      <c r="AB7258" s="4" t="str">
        <f t="shared" si="346"/>
        <v>YES</v>
      </c>
      <c r="AD7258" s="4">
        <f t="shared" si="347"/>
        <v>2</v>
      </c>
    </row>
    <row r="7259" spans="1:30" ht="27.65" customHeight="1" x14ac:dyDescent="0.35">
      <c r="A7259" s="34">
        <v>7285</v>
      </c>
      <c r="B7259" s="1" t="s">
        <v>21114</v>
      </c>
      <c r="C7259" s="1"/>
      <c r="D7259" s="1"/>
      <c r="E7259" s="1"/>
      <c r="F7259" s="1" t="s">
        <v>29262</v>
      </c>
      <c r="G7259" s="35" t="s">
        <v>21115</v>
      </c>
      <c r="H7259" s="35" t="s">
        <v>21116</v>
      </c>
      <c r="I7259" s="35" t="s">
        <v>43</v>
      </c>
      <c r="J7259" s="36">
        <v>65083000</v>
      </c>
      <c r="K7259" s="36">
        <v>61574000</v>
      </c>
      <c r="L7259" s="36">
        <v>62143000</v>
      </c>
      <c r="M7259" s="36">
        <v>57666000</v>
      </c>
      <c r="N7259" s="36">
        <v>68193000</v>
      </c>
      <c r="O7259" s="37">
        <v>1.4800000000000001E-2</v>
      </c>
      <c r="P7259" s="37">
        <v>-6.6E-3</v>
      </c>
      <c r="Q7259" s="37">
        <v>-1.7600000000000001E-2</v>
      </c>
      <c r="R7259" s="37">
        <v>-0.112</v>
      </c>
      <c r="S7259" s="37">
        <v>-8.8499999999999995E-2</v>
      </c>
      <c r="T7259" s="37"/>
      <c r="U7259" s="37">
        <v>-1E-4</v>
      </c>
      <c r="V7259" s="37">
        <v>-1.8E-3</v>
      </c>
      <c r="W7259" s="37">
        <v>-1.1999999999999999E-3</v>
      </c>
      <c r="X7259" s="37">
        <v>-2.7000000000000001E-3</v>
      </c>
      <c r="Z7259" s="4" t="str">
        <f t="shared" si="346"/>
        <v>NO</v>
      </c>
      <c r="AA7259" s="4" t="str">
        <f t="shared" si="346"/>
        <v>NO</v>
      </c>
      <c r="AB7259" s="4" t="str">
        <f t="shared" si="346"/>
        <v>NO</v>
      </c>
      <c r="AD7259" s="4">
        <f t="shared" si="347"/>
        <v>0</v>
      </c>
    </row>
    <row r="7260" spans="1:30" ht="14.4" customHeight="1" x14ac:dyDescent="0.35">
      <c r="A7260" s="34">
        <v>7286</v>
      </c>
      <c r="B7260" s="1" t="s">
        <v>21117</v>
      </c>
      <c r="C7260" s="1" t="s">
        <v>29015</v>
      </c>
      <c r="D7260" s="1"/>
      <c r="E7260" s="1" t="s">
        <v>29008</v>
      </c>
      <c r="F7260" s="1" t="s">
        <v>29262</v>
      </c>
      <c r="G7260" s="35" t="s">
        <v>21118</v>
      </c>
      <c r="H7260" s="35" t="s">
        <v>21119</v>
      </c>
      <c r="I7260" s="35" t="s">
        <v>29</v>
      </c>
      <c r="J7260" s="36">
        <v>22554000</v>
      </c>
      <c r="K7260" s="36">
        <v>21782000</v>
      </c>
      <c r="L7260" s="36">
        <v>36047000</v>
      </c>
      <c r="M7260" s="36">
        <v>54672000</v>
      </c>
      <c r="N7260" s="36">
        <v>68193000</v>
      </c>
      <c r="O7260" s="37">
        <v>0.2697</v>
      </c>
      <c r="P7260" s="37">
        <v>0.2586</v>
      </c>
      <c r="Q7260" s="37">
        <v>0.1188</v>
      </c>
      <c r="R7260" s="37">
        <v>0.34570000000000001</v>
      </c>
      <c r="S7260" s="37">
        <v>7.0400000000000004E-2</v>
      </c>
      <c r="T7260" s="37"/>
      <c r="U7260" s="37"/>
      <c r="V7260" s="37">
        <v>-1E-4</v>
      </c>
      <c r="W7260" s="37"/>
      <c r="X7260" s="37"/>
      <c r="Z7260" s="4" t="str">
        <f t="shared" si="346"/>
        <v>NO</v>
      </c>
      <c r="AA7260" s="4" t="str">
        <f t="shared" si="346"/>
        <v>YES</v>
      </c>
      <c r="AB7260" s="4" t="str">
        <f t="shared" si="346"/>
        <v>NO</v>
      </c>
      <c r="AD7260" s="4">
        <f t="shared" si="347"/>
        <v>1</v>
      </c>
    </row>
    <row r="7261" spans="1:30" ht="27.65" customHeight="1" x14ac:dyDescent="0.35">
      <c r="A7261" s="34">
        <v>7287</v>
      </c>
      <c r="B7261" s="1" t="s">
        <v>21120</v>
      </c>
      <c r="C7261" s="1"/>
      <c r="D7261" s="1"/>
      <c r="E7261" s="1"/>
      <c r="F7261" s="1" t="s">
        <v>29262</v>
      </c>
      <c r="G7261" s="35" t="s">
        <v>21121</v>
      </c>
      <c r="H7261" s="35" t="s">
        <v>21122</v>
      </c>
      <c r="I7261" s="35" t="s">
        <v>33</v>
      </c>
      <c r="J7261" s="36">
        <v>30900000</v>
      </c>
      <c r="K7261" s="36">
        <v>35134000</v>
      </c>
      <c r="L7261" s="36">
        <v>43083000</v>
      </c>
      <c r="M7261" s="36">
        <v>59179000</v>
      </c>
      <c r="N7261" s="36">
        <v>68159000</v>
      </c>
      <c r="O7261" s="37">
        <v>0.17199999999999999</v>
      </c>
      <c r="P7261" s="37">
        <v>0.16389999999999999</v>
      </c>
      <c r="Q7261" s="37">
        <v>0.16250000000000001</v>
      </c>
      <c r="R7261" s="37">
        <v>0.68089999999999995</v>
      </c>
      <c r="S7261" s="37">
        <v>0.21709999999999999</v>
      </c>
      <c r="T7261" s="37"/>
      <c r="U7261" s="37"/>
      <c r="V7261" s="37"/>
      <c r="W7261" s="37"/>
      <c r="X7261" s="37"/>
      <c r="Z7261" s="4" t="str">
        <f t="shared" si="346"/>
        <v>NO</v>
      </c>
      <c r="AA7261" s="4" t="str">
        <f t="shared" si="346"/>
        <v>YES</v>
      </c>
      <c r="AB7261" s="4" t="str">
        <f t="shared" si="346"/>
        <v>YES</v>
      </c>
      <c r="AD7261" s="4">
        <f t="shared" si="347"/>
        <v>2</v>
      </c>
    </row>
    <row r="7262" spans="1:30" ht="14.4" customHeight="1" x14ac:dyDescent="0.35">
      <c r="A7262" s="34">
        <v>7288</v>
      </c>
      <c r="B7262" s="1" t="s">
        <v>21123</v>
      </c>
      <c r="C7262" s="1" t="s">
        <v>29015</v>
      </c>
      <c r="D7262" s="1"/>
      <c r="E7262" s="1" t="s">
        <v>29008</v>
      </c>
      <c r="F7262" s="1" t="s">
        <v>29262</v>
      </c>
      <c r="G7262" s="35" t="s">
        <v>21124</v>
      </c>
      <c r="H7262" s="35" t="s">
        <v>21125</v>
      </c>
      <c r="I7262" s="35" t="s">
        <v>29</v>
      </c>
      <c r="J7262" s="36">
        <v>34625000</v>
      </c>
      <c r="K7262" s="36">
        <v>42101000</v>
      </c>
      <c r="L7262" s="36">
        <v>44667000</v>
      </c>
      <c r="M7262" s="36">
        <v>59497000</v>
      </c>
      <c r="N7262" s="36">
        <v>68156000</v>
      </c>
      <c r="O7262" s="37">
        <v>7.0099999999999996E-2</v>
      </c>
      <c r="P7262" s="37">
        <v>6.6199999999999995E-2</v>
      </c>
      <c r="Q7262" s="37">
        <v>0.21929999999999999</v>
      </c>
      <c r="R7262" s="37">
        <v>0.18820000000000001</v>
      </c>
      <c r="S7262" s="37">
        <v>0.20880000000000001</v>
      </c>
      <c r="T7262" s="37"/>
      <c r="U7262" s="37"/>
      <c r="V7262" s="37"/>
      <c r="W7262" s="37"/>
      <c r="X7262" s="37"/>
      <c r="Z7262" s="4" t="str">
        <f t="shared" si="346"/>
        <v>YES</v>
      </c>
      <c r="AA7262" s="4" t="str">
        <f t="shared" si="346"/>
        <v>NO</v>
      </c>
      <c r="AB7262" s="4" t="str">
        <f t="shared" si="346"/>
        <v>YES</v>
      </c>
      <c r="AD7262" s="4">
        <f t="shared" si="347"/>
        <v>2</v>
      </c>
    </row>
    <row r="7263" spans="1:30" ht="14.4" customHeight="1" x14ac:dyDescent="0.35">
      <c r="A7263" s="34">
        <v>7289</v>
      </c>
      <c r="B7263" s="1" t="s">
        <v>21126</v>
      </c>
      <c r="C7263" s="1"/>
      <c r="D7263" s="1"/>
      <c r="E7263" s="1"/>
      <c r="F7263" s="1" t="s">
        <v>29262</v>
      </c>
      <c r="G7263" s="35" t="s">
        <v>21127</v>
      </c>
      <c r="H7263" s="35" t="s">
        <v>21128</v>
      </c>
      <c r="I7263" s="35" t="s">
        <v>23</v>
      </c>
      <c r="J7263" s="36"/>
      <c r="K7263" s="36"/>
      <c r="L7263" s="36"/>
      <c r="M7263" s="36"/>
      <c r="N7263" s="36">
        <v>68140000</v>
      </c>
      <c r="O7263" s="37"/>
      <c r="P7263" s="37"/>
      <c r="Q7263" s="37"/>
      <c r="R7263" s="37"/>
      <c r="S7263" s="37">
        <v>0.245</v>
      </c>
      <c r="T7263" s="37"/>
      <c r="U7263" s="37"/>
      <c r="V7263" s="37"/>
      <c r="W7263" s="37"/>
      <c r="X7263" s="37"/>
      <c r="Z7263" s="4" t="str">
        <f t="shared" si="346"/>
        <v>NO</v>
      </c>
      <c r="AA7263" s="4" t="str">
        <f t="shared" si="346"/>
        <v>NO</v>
      </c>
      <c r="AB7263" s="4" t="str">
        <f t="shared" si="346"/>
        <v>YES</v>
      </c>
      <c r="AD7263" s="4">
        <f t="shared" si="347"/>
        <v>1</v>
      </c>
    </row>
    <row r="7264" spans="1:30" ht="41.4" customHeight="1" x14ac:dyDescent="0.35">
      <c r="A7264" s="34">
        <v>7290</v>
      </c>
      <c r="B7264" s="1" t="s">
        <v>21129</v>
      </c>
      <c r="C7264" s="1" t="s">
        <v>29015</v>
      </c>
      <c r="D7264" s="1"/>
      <c r="E7264" s="1" t="s">
        <v>29008</v>
      </c>
      <c r="F7264" s="1" t="s">
        <v>29262</v>
      </c>
      <c r="G7264" s="35" t="s">
        <v>21130</v>
      </c>
      <c r="H7264" s="35" t="s">
        <v>21131</v>
      </c>
      <c r="I7264" s="35" t="s">
        <v>29</v>
      </c>
      <c r="J7264" s="36">
        <v>20519000</v>
      </c>
      <c r="K7264" s="36">
        <v>31701000</v>
      </c>
      <c r="L7264" s="36">
        <v>45653000</v>
      </c>
      <c r="M7264" s="36">
        <v>60982000</v>
      </c>
      <c r="N7264" s="36">
        <v>68133000</v>
      </c>
      <c r="O7264" s="37">
        <v>0.23300000000000001</v>
      </c>
      <c r="P7264" s="37">
        <v>0.3614</v>
      </c>
      <c r="Q7264" s="37">
        <v>0.1409</v>
      </c>
      <c r="R7264" s="37">
        <v>0.12239999999999999</v>
      </c>
      <c r="S7264" s="37">
        <v>0.18990000000000001</v>
      </c>
      <c r="T7264" s="37"/>
      <c r="U7264" s="37"/>
      <c r="V7264" s="37"/>
      <c r="W7264" s="37"/>
      <c r="X7264" s="37"/>
      <c r="Z7264" s="4" t="str">
        <f t="shared" si="346"/>
        <v>NO</v>
      </c>
      <c r="AA7264" s="4" t="str">
        <f t="shared" si="346"/>
        <v>NO</v>
      </c>
      <c r="AB7264" s="4" t="str">
        <f t="shared" si="346"/>
        <v>NO</v>
      </c>
      <c r="AD7264" s="4">
        <f t="shared" si="347"/>
        <v>0</v>
      </c>
    </row>
    <row r="7265" spans="1:30" ht="14.4" customHeight="1" x14ac:dyDescent="0.35">
      <c r="A7265" s="34">
        <v>7291</v>
      </c>
      <c r="B7265" s="1" t="s">
        <v>21132</v>
      </c>
      <c r="C7265" s="1"/>
      <c r="D7265" s="1"/>
      <c r="E7265" s="1"/>
      <c r="F7265" s="1" t="s">
        <v>29262</v>
      </c>
      <c r="G7265" s="35" t="s">
        <v>21133</v>
      </c>
      <c r="H7265" s="35" t="s">
        <v>21134</v>
      </c>
      <c r="I7265" s="35" t="s">
        <v>33</v>
      </c>
      <c r="J7265" s="36">
        <v>44602000</v>
      </c>
      <c r="K7265" s="36">
        <v>48856000</v>
      </c>
      <c r="L7265" s="36">
        <v>51666000</v>
      </c>
      <c r="M7265" s="36">
        <v>59938000</v>
      </c>
      <c r="N7265" s="36">
        <v>68123000</v>
      </c>
      <c r="O7265" s="37">
        <v>0.2283</v>
      </c>
      <c r="P7265" s="37">
        <v>0.29530000000000001</v>
      </c>
      <c r="Q7265" s="37">
        <v>0.31669999999999998</v>
      </c>
      <c r="R7265" s="37">
        <v>0.18770000000000001</v>
      </c>
      <c r="S7265" s="37">
        <v>-4.5900000000000003E-2</v>
      </c>
      <c r="T7265" s="37">
        <v>-2.2000000000000001E-3</v>
      </c>
      <c r="U7265" s="37"/>
      <c r="V7265" s="37"/>
      <c r="W7265" s="37"/>
      <c r="X7265" s="37"/>
      <c r="Z7265" s="4" t="str">
        <f t="shared" si="346"/>
        <v>YES</v>
      </c>
      <c r="AA7265" s="4" t="str">
        <f t="shared" si="346"/>
        <v>NO</v>
      </c>
      <c r="AB7265" s="4" t="str">
        <f t="shared" si="346"/>
        <v>NO</v>
      </c>
      <c r="AD7265" s="4">
        <f t="shared" si="347"/>
        <v>1</v>
      </c>
    </row>
    <row r="7266" spans="1:30" ht="14.4" customHeight="1" x14ac:dyDescent="0.35">
      <c r="A7266" s="34">
        <v>7292</v>
      </c>
      <c r="B7266" s="1" t="s">
        <v>12150</v>
      </c>
      <c r="C7266" s="1"/>
      <c r="D7266" s="1"/>
      <c r="E7266" s="1"/>
      <c r="F7266" s="1" t="s">
        <v>29262</v>
      </c>
      <c r="G7266" s="35" t="s">
        <v>21135</v>
      </c>
      <c r="H7266" s="35" t="s">
        <v>21136</v>
      </c>
      <c r="I7266" s="35" t="s">
        <v>23</v>
      </c>
      <c r="J7266" s="36">
        <v>13220000</v>
      </c>
      <c r="K7266" s="36">
        <v>12330000</v>
      </c>
      <c r="L7266" s="36">
        <v>13492000</v>
      </c>
      <c r="M7266" s="36">
        <v>39888000</v>
      </c>
      <c r="N7266" s="36">
        <v>68096000</v>
      </c>
      <c r="O7266" s="37">
        <v>9.5399999999999999E-2</v>
      </c>
      <c r="P7266" s="37">
        <v>4.6600000000000003E-2</v>
      </c>
      <c r="Q7266" s="37">
        <v>0.13739999999999999</v>
      </c>
      <c r="R7266" s="37">
        <v>4.0899999999999999E-2</v>
      </c>
      <c r="S7266" s="37">
        <v>7.2400000000000006E-2</v>
      </c>
      <c r="T7266" s="37"/>
      <c r="U7266" s="37"/>
      <c r="V7266" s="37"/>
      <c r="W7266" s="37"/>
      <c r="X7266" s="37"/>
      <c r="Z7266" s="4" t="str">
        <f t="shared" si="346"/>
        <v>NO</v>
      </c>
      <c r="AA7266" s="4" t="str">
        <f t="shared" si="346"/>
        <v>NO</v>
      </c>
      <c r="AB7266" s="4" t="str">
        <f t="shared" si="346"/>
        <v>NO</v>
      </c>
      <c r="AD7266" s="4">
        <f t="shared" si="347"/>
        <v>0</v>
      </c>
    </row>
    <row r="7267" spans="1:30" ht="14.4" customHeight="1" x14ac:dyDescent="0.35">
      <c r="A7267" s="34">
        <v>7293</v>
      </c>
      <c r="B7267" s="1" t="s">
        <v>21137</v>
      </c>
      <c r="C7267" s="1"/>
      <c r="D7267" s="1"/>
      <c r="E7267" s="1"/>
      <c r="F7267" s="1" t="s">
        <v>29262</v>
      </c>
      <c r="G7267" s="35" t="s">
        <v>21138</v>
      </c>
      <c r="H7267" s="35" t="s">
        <v>21139</v>
      </c>
      <c r="I7267" s="35" t="s">
        <v>23</v>
      </c>
      <c r="J7267" s="36">
        <v>47350000</v>
      </c>
      <c r="K7267" s="36">
        <v>52976000</v>
      </c>
      <c r="L7267" s="36">
        <v>63185000</v>
      </c>
      <c r="M7267" s="36">
        <v>68274000</v>
      </c>
      <c r="N7267" s="36">
        <v>68090000</v>
      </c>
      <c r="O7267" s="37">
        <v>5.3199999999999997E-2</v>
      </c>
      <c r="P7267" s="37">
        <v>3.8699999999999998E-2</v>
      </c>
      <c r="Q7267" s="37">
        <v>-3.3000000000000002E-2</v>
      </c>
      <c r="R7267" s="37">
        <v>-2.24E-2</v>
      </c>
      <c r="S7267" s="37">
        <v>-5.4000000000000003E-3</v>
      </c>
      <c r="T7267" s="37">
        <v>-1.1599999999999999E-2</v>
      </c>
      <c r="U7267" s="37">
        <v>-1.0699999999999999E-2</v>
      </c>
      <c r="V7267" s="37">
        <v>-9.1000000000000004E-3</v>
      </c>
      <c r="W7267" s="37">
        <v>-1.01E-2</v>
      </c>
      <c r="X7267" s="37">
        <v>-1.41E-2</v>
      </c>
      <c r="Z7267" s="4" t="str">
        <f t="shared" si="346"/>
        <v>NO</v>
      </c>
      <c r="AA7267" s="4" t="str">
        <f t="shared" si="346"/>
        <v>NO</v>
      </c>
      <c r="AB7267" s="4" t="str">
        <f t="shared" si="346"/>
        <v>NO</v>
      </c>
      <c r="AD7267" s="4">
        <f t="shared" si="347"/>
        <v>0</v>
      </c>
    </row>
    <row r="7268" spans="1:30" ht="27.65" customHeight="1" x14ac:dyDescent="0.35">
      <c r="A7268" s="34">
        <v>7294</v>
      </c>
      <c r="B7268" s="1" t="s">
        <v>21140</v>
      </c>
      <c r="C7268" s="1"/>
      <c r="D7268" s="1"/>
      <c r="E7268" s="1"/>
      <c r="F7268" s="1" t="s">
        <v>29262</v>
      </c>
      <c r="G7268" s="35" t="s">
        <v>21141</v>
      </c>
      <c r="H7268" s="35" t="s">
        <v>21142</v>
      </c>
      <c r="I7268" s="35" t="s">
        <v>23</v>
      </c>
      <c r="J7268" s="36">
        <v>24853000</v>
      </c>
      <c r="K7268" s="36">
        <v>42754000</v>
      </c>
      <c r="L7268" s="36">
        <v>57100000</v>
      </c>
      <c r="M7268" s="36">
        <v>67713000</v>
      </c>
      <c r="N7268" s="36">
        <v>68088000</v>
      </c>
      <c r="O7268" s="37">
        <v>0.2656</v>
      </c>
      <c r="P7268" s="37">
        <v>7.6799999999999993E-2</v>
      </c>
      <c r="Q7268" s="37">
        <v>0.06</v>
      </c>
      <c r="R7268" s="37">
        <v>6.3200000000000006E-2</v>
      </c>
      <c r="S7268" s="37">
        <v>0.14219999999999999</v>
      </c>
      <c r="T7268" s="37">
        <v>0.2656</v>
      </c>
      <c r="U7268" s="37">
        <v>7.6799999999999993E-2</v>
      </c>
      <c r="V7268" s="37">
        <v>0.06</v>
      </c>
      <c r="W7268" s="37">
        <v>-0.40749999999999997</v>
      </c>
      <c r="X7268" s="37">
        <v>-9.2499999999999999E-2</v>
      </c>
      <c r="Z7268" s="4" t="str">
        <f t="shared" si="346"/>
        <v>NO</v>
      </c>
      <c r="AA7268" s="4" t="str">
        <f t="shared" si="346"/>
        <v>NO</v>
      </c>
      <c r="AB7268" s="4" t="str">
        <f t="shared" si="346"/>
        <v>NO</v>
      </c>
      <c r="AD7268" s="4">
        <f t="shared" si="347"/>
        <v>0</v>
      </c>
    </row>
    <row r="7269" spans="1:30" ht="14.4" customHeight="1" x14ac:dyDescent="0.35">
      <c r="A7269" s="34">
        <v>7295</v>
      </c>
      <c r="B7269" s="1" t="s">
        <v>21143</v>
      </c>
      <c r="C7269" s="1" t="s">
        <v>29015</v>
      </c>
      <c r="D7269" s="1"/>
      <c r="E7269" s="1" t="s">
        <v>29008</v>
      </c>
      <c r="F7269" s="1" t="s">
        <v>29262</v>
      </c>
      <c r="G7269" s="35" t="s">
        <v>21144</v>
      </c>
      <c r="H7269" s="35" t="s">
        <v>21145</v>
      </c>
      <c r="I7269" s="35" t="s">
        <v>29</v>
      </c>
      <c r="J7269" s="36">
        <v>31499000</v>
      </c>
      <c r="K7269" s="36">
        <v>31035000</v>
      </c>
      <c r="L7269" s="36">
        <v>38014000</v>
      </c>
      <c r="M7269" s="36">
        <v>50873000</v>
      </c>
      <c r="N7269" s="36">
        <v>68076000</v>
      </c>
      <c r="O7269" s="37">
        <v>9.7299999999999998E-2</v>
      </c>
      <c r="P7269" s="37">
        <v>0.11169999999999999</v>
      </c>
      <c r="Q7269" s="37">
        <v>9.5899999999999999E-2</v>
      </c>
      <c r="R7269" s="37">
        <v>0.18859999999999999</v>
      </c>
      <c r="S7269" s="37">
        <v>0.1401</v>
      </c>
      <c r="T7269" s="37"/>
      <c r="U7269" s="37"/>
      <c r="V7269" s="37"/>
      <c r="W7269" s="37"/>
      <c r="X7269" s="37"/>
      <c r="Z7269" s="4" t="str">
        <f t="shared" si="346"/>
        <v>NO</v>
      </c>
      <c r="AA7269" s="4" t="str">
        <f t="shared" si="346"/>
        <v>NO</v>
      </c>
      <c r="AB7269" s="4" t="str">
        <f t="shared" si="346"/>
        <v>NO</v>
      </c>
      <c r="AD7269" s="4">
        <f t="shared" si="347"/>
        <v>0</v>
      </c>
    </row>
    <row r="7270" spans="1:30" ht="14.4" customHeight="1" x14ac:dyDescent="0.35">
      <c r="A7270" s="34">
        <v>7296</v>
      </c>
      <c r="B7270" s="1" t="s">
        <v>21146</v>
      </c>
      <c r="C7270" s="1"/>
      <c r="D7270" s="1"/>
      <c r="E7270" s="1"/>
      <c r="F7270" s="1" t="s">
        <v>29262</v>
      </c>
      <c r="G7270" s="35" t="s">
        <v>21147</v>
      </c>
      <c r="H7270" s="35" t="s">
        <v>21148</v>
      </c>
      <c r="I7270" s="35" t="s">
        <v>43</v>
      </c>
      <c r="J7270" s="36">
        <v>79433000</v>
      </c>
      <c r="K7270" s="36">
        <v>79037000</v>
      </c>
      <c r="L7270" s="36">
        <v>54644000</v>
      </c>
      <c r="M7270" s="36">
        <v>68053000</v>
      </c>
      <c r="N7270" s="36">
        <v>68073000</v>
      </c>
      <c r="O7270" s="37">
        <v>6.25E-2</v>
      </c>
      <c r="P7270" s="37">
        <v>0.06</v>
      </c>
      <c r="Q7270" s="37">
        <v>3.4599999999999999E-2</v>
      </c>
      <c r="R7270" s="37">
        <v>0.41039999999999999</v>
      </c>
      <c r="S7270" s="37">
        <v>0.33360000000000001</v>
      </c>
      <c r="T7270" s="37"/>
      <c r="U7270" s="37"/>
      <c r="V7270" s="37"/>
      <c r="W7270" s="37">
        <v>0.3997</v>
      </c>
      <c r="X7270" s="37">
        <v>-8.0000000000000002E-3</v>
      </c>
      <c r="Z7270" s="4" t="str">
        <f t="shared" si="346"/>
        <v>NO</v>
      </c>
      <c r="AA7270" s="4" t="str">
        <f t="shared" si="346"/>
        <v>YES</v>
      </c>
      <c r="AB7270" s="4" t="str">
        <f t="shared" si="346"/>
        <v>YES</v>
      </c>
      <c r="AD7270" s="4">
        <f t="shared" si="347"/>
        <v>2</v>
      </c>
    </row>
    <row r="7271" spans="1:30" ht="27.65" customHeight="1" x14ac:dyDescent="0.35">
      <c r="A7271" s="34">
        <v>7297</v>
      </c>
      <c r="B7271" s="1" t="s">
        <v>21149</v>
      </c>
      <c r="C7271" s="1"/>
      <c r="D7271" s="1"/>
      <c r="E7271" s="1"/>
      <c r="F7271" s="1" t="s">
        <v>29262</v>
      </c>
      <c r="G7271" s="35" t="s">
        <v>21150</v>
      </c>
      <c r="H7271" s="35" t="s">
        <v>21151</v>
      </c>
      <c r="I7271" s="35" t="s">
        <v>43</v>
      </c>
      <c r="J7271" s="36">
        <v>47360000</v>
      </c>
      <c r="K7271" s="36">
        <v>44963000</v>
      </c>
      <c r="L7271" s="36">
        <v>68185000</v>
      </c>
      <c r="M7271" s="36">
        <v>76761000</v>
      </c>
      <c r="N7271" s="36">
        <v>68064000</v>
      </c>
      <c r="O7271" s="37">
        <v>9.9000000000000005E-2</v>
      </c>
      <c r="P7271" s="37">
        <v>8.3000000000000004E-2</v>
      </c>
      <c r="Q7271" s="37">
        <v>0.17380000000000001</v>
      </c>
      <c r="R7271" s="37">
        <v>0.16220000000000001</v>
      </c>
      <c r="S7271" s="37">
        <v>9.0999999999999998E-2</v>
      </c>
      <c r="T7271" s="37"/>
      <c r="U7271" s="37">
        <v>-6.4999999999999997E-3</v>
      </c>
      <c r="V7271" s="37">
        <v>-3.5999999999999999E-3</v>
      </c>
      <c r="W7271" s="37">
        <v>-1.9E-3</v>
      </c>
      <c r="X7271" s="37">
        <v>-4.4999999999999997E-3</v>
      </c>
      <c r="Z7271" s="4" t="str">
        <f t="shared" si="346"/>
        <v>NO</v>
      </c>
      <c r="AA7271" s="4" t="str">
        <f t="shared" si="346"/>
        <v>NO</v>
      </c>
      <c r="AB7271" s="4" t="str">
        <f t="shared" si="346"/>
        <v>NO</v>
      </c>
      <c r="AD7271" s="4">
        <f t="shared" si="347"/>
        <v>0</v>
      </c>
    </row>
    <row r="7272" spans="1:30" ht="27.65" customHeight="1" x14ac:dyDescent="0.35">
      <c r="A7272" s="34">
        <v>7298</v>
      </c>
      <c r="B7272" s="1" t="s">
        <v>21152</v>
      </c>
      <c r="C7272" s="1"/>
      <c r="D7272" s="1"/>
      <c r="E7272" s="1"/>
      <c r="F7272" s="1" t="s">
        <v>29262</v>
      </c>
      <c r="G7272" s="35" t="s">
        <v>21153</v>
      </c>
      <c r="H7272" s="35" t="s">
        <v>21154</v>
      </c>
      <c r="I7272" s="35" t="s">
        <v>43</v>
      </c>
      <c r="J7272" s="36">
        <v>95051000</v>
      </c>
      <c r="K7272" s="36">
        <v>190174000</v>
      </c>
      <c r="L7272" s="36">
        <v>22553000</v>
      </c>
      <c r="M7272" s="36">
        <v>41398000</v>
      </c>
      <c r="N7272" s="36">
        <v>68050000</v>
      </c>
      <c r="O7272" s="37">
        <v>3.3E-3</v>
      </c>
      <c r="P7272" s="37">
        <v>2.1299999999999999E-2</v>
      </c>
      <c r="Q7272" s="37">
        <v>-0.20430000000000001</v>
      </c>
      <c r="R7272" s="37">
        <v>1.3599999999999999E-2</v>
      </c>
      <c r="S7272" s="37">
        <v>9.6199999999999994E-2</v>
      </c>
      <c r="T7272" s="37">
        <v>8.9999999999999998E-4</v>
      </c>
      <c r="U7272" s="37">
        <v>2.3900000000000001E-2</v>
      </c>
      <c r="V7272" s="37"/>
      <c r="W7272" s="37"/>
      <c r="X7272" s="37">
        <v>-8.9999999999999993E-3</v>
      </c>
      <c r="Z7272" s="4" t="str">
        <f t="shared" si="346"/>
        <v>NO</v>
      </c>
      <c r="AA7272" s="4" t="str">
        <f t="shared" si="346"/>
        <v>NO</v>
      </c>
      <c r="AB7272" s="4" t="str">
        <f t="shared" si="346"/>
        <v>NO</v>
      </c>
      <c r="AD7272" s="4">
        <f t="shared" si="347"/>
        <v>0</v>
      </c>
    </row>
    <row r="7273" spans="1:30" ht="27.65" customHeight="1" x14ac:dyDescent="0.35">
      <c r="A7273" s="34">
        <v>7299</v>
      </c>
      <c r="B7273" s="1" t="s">
        <v>21155</v>
      </c>
      <c r="C7273" s="1" t="s">
        <v>29015</v>
      </c>
      <c r="D7273" s="1"/>
      <c r="E7273" s="1" t="s">
        <v>29008</v>
      </c>
      <c r="F7273" s="1" t="s">
        <v>29262</v>
      </c>
      <c r="G7273" s="35" t="s">
        <v>21156</v>
      </c>
      <c r="H7273" s="35" t="s">
        <v>21157</v>
      </c>
      <c r="I7273" s="35" t="s">
        <v>29</v>
      </c>
      <c r="J7273" s="36">
        <v>46315000</v>
      </c>
      <c r="K7273" s="36">
        <v>47414000</v>
      </c>
      <c r="L7273" s="36">
        <v>52403000</v>
      </c>
      <c r="M7273" s="36">
        <v>53460000</v>
      </c>
      <c r="N7273" s="36">
        <v>68042000</v>
      </c>
      <c r="O7273" s="37">
        <v>8.9499999999999996E-2</v>
      </c>
      <c r="P7273" s="37">
        <v>6.1899999999999997E-2</v>
      </c>
      <c r="Q7273" s="37">
        <v>7.4700000000000003E-2</v>
      </c>
      <c r="R7273" s="37">
        <v>5.9700000000000003E-2</v>
      </c>
      <c r="S7273" s="37">
        <v>6.6199999999999995E-2</v>
      </c>
      <c r="T7273" s="37">
        <v>-2.9999999999999997E-4</v>
      </c>
      <c r="U7273" s="37">
        <v>-1.5E-3</v>
      </c>
      <c r="V7273" s="37">
        <v>-4.0000000000000002E-4</v>
      </c>
      <c r="W7273" s="37">
        <v>-2.0000000000000001E-4</v>
      </c>
      <c r="X7273" s="37">
        <v>-2.0000000000000001E-4</v>
      </c>
      <c r="Z7273" s="4" t="str">
        <f t="shared" si="346"/>
        <v>NO</v>
      </c>
      <c r="AA7273" s="4" t="str">
        <f t="shared" si="346"/>
        <v>NO</v>
      </c>
      <c r="AB7273" s="4" t="str">
        <f t="shared" si="346"/>
        <v>NO</v>
      </c>
      <c r="AD7273" s="4">
        <f t="shared" si="347"/>
        <v>0</v>
      </c>
    </row>
    <row r="7274" spans="1:30" ht="14.4" customHeight="1" x14ac:dyDescent="0.35">
      <c r="A7274" s="34">
        <v>7300</v>
      </c>
      <c r="B7274" s="1" t="s">
        <v>21158</v>
      </c>
      <c r="C7274" s="1" t="s">
        <v>29015</v>
      </c>
      <c r="D7274" s="1"/>
      <c r="E7274" s="1" t="s">
        <v>29008</v>
      </c>
      <c r="F7274" s="1" t="s">
        <v>29262</v>
      </c>
      <c r="G7274" s="35" t="s">
        <v>21159</v>
      </c>
      <c r="H7274" s="35" t="s">
        <v>21160</v>
      </c>
      <c r="I7274" s="35" t="s">
        <v>29</v>
      </c>
      <c r="J7274" s="36"/>
      <c r="K7274" s="36"/>
      <c r="L7274" s="36">
        <v>340000</v>
      </c>
      <c r="M7274" s="36">
        <v>67740000</v>
      </c>
      <c r="N7274" s="36">
        <v>68033000</v>
      </c>
      <c r="O7274" s="37"/>
      <c r="P7274" s="37"/>
      <c r="Q7274" s="37">
        <v>0.3765</v>
      </c>
      <c r="R7274" s="37">
        <v>0.3196</v>
      </c>
      <c r="S7274" s="37">
        <v>0.23899999999999999</v>
      </c>
      <c r="T7274" s="37"/>
      <c r="U7274" s="37"/>
      <c r="V7274" s="37"/>
      <c r="W7274" s="37"/>
      <c r="X7274" s="37"/>
      <c r="Z7274" s="4" t="str">
        <f t="shared" si="346"/>
        <v>YES</v>
      </c>
      <c r="AA7274" s="4" t="str">
        <f t="shared" si="346"/>
        <v>YES</v>
      </c>
      <c r="AB7274" s="4" t="str">
        <f t="shared" si="346"/>
        <v>YES</v>
      </c>
      <c r="AD7274" s="4">
        <f t="shared" si="347"/>
        <v>3</v>
      </c>
    </row>
    <row r="7275" spans="1:30" ht="41.4" customHeight="1" x14ac:dyDescent="0.35">
      <c r="A7275" s="34">
        <v>7301</v>
      </c>
      <c r="B7275" s="1" t="s">
        <v>21161</v>
      </c>
      <c r="C7275" s="1"/>
      <c r="D7275" s="1"/>
      <c r="E7275" s="1"/>
      <c r="F7275" s="1" t="s">
        <v>29262</v>
      </c>
      <c r="G7275" s="35" t="s">
        <v>21162</v>
      </c>
      <c r="H7275" s="35" t="s">
        <v>21163</v>
      </c>
      <c r="I7275" s="35" t="s">
        <v>43</v>
      </c>
      <c r="J7275" s="36">
        <v>42611000</v>
      </c>
      <c r="K7275" s="36">
        <v>56216000</v>
      </c>
      <c r="L7275" s="36">
        <v>59582000</v>
      </c>
      <c r="M7275" s="36">
        <v>97215000</v>
      </c>
      <c r="N7275" s="36">
        <v>68028000</v>
      </c>
      <c r="O7275" s="37">
        <v>0.1231</v>
      </c>
      <c r="P7275" s="37">
        <v>0.1875</v>
      </c>
      <c r="Q7275" s="37">
        <v>6.6900000000000001E-2</v>
      </c>
      <c r="R7275" s="37">
        <v>3.9699999999999999E-2</v>
      </c>
      <c r="S7275" s="37">
        <v>8.5500000000000007E-2</v>
      </c>
      <c r="T7275" s="37">
        <v>0.1222</v>
      </c>
      <c r="U7275" s="37">
        <v>0.18679999999999999</v>
      </c>
      <c r="V7275" s="37">
        <v>6.6100000000000006E-2</v>
      </c>
      <c r="W7275" s="37">
        <v>1.38E-2</v>
      </c>
      <c r="X7275" s="37">
        <v>8.4000000000000005E-2</v>
      </c>
      <c r="Z7275" s="4" t="str">
        <f t="shared" si="346"/>
        <v>NO</v>
      </c>
      <c r="AA7275" s="4" t="str">
        <f t="shared" si="346"/>
        <v>NO</v>
      </c>
      <c r="AB7275" s="4" t="str">
        <f t="shared" si="346"/>
        <v>NO</v>
      </c>
      <c r="AD7275" s="4">
        <f t="shared" si="347"/>
        <v>0</v>
      </c>
    </row>
    <row r="7276" spans="1:30" ht="41.4" customHeight="1" x14ac:dyDescent="0.35">
      <c r="A7276" s="34">
        <v>7302</v>
      </c>
      <c r="B7276" s="1" t="s">
        <v>4220</v>
      </c>
      <c r="C7276" s="1" t="s">
        <v>29015</v>
      </c>
      <c r="D7276" s="1"/>
      <c r="E7276" s="1" t="s">
        <v>29008</v>
      </c>
      <c r="F7276" s="1" t="s">
        <v>29262</v>
      </c>
      <c r="G7276" s="35" t="s">
        <v>21164</v>
      </c>
      <c r="H7276" s="35" t="s">
        <v>21165</v>
      </c>
      <c r="I7276" s="35" t="s">
        <v>29</v>
      </c>
      <c r="J7276" s="36">
        <v>86016000</v>
      </c>
      <c r="K7276" s="36">
        <v>72712000</v>
      </c>
      <c r="L7276" s="36">
        <v>54848000</v>
      </c>
      <c r="M7276" s="36">
        <v>90017000</v>
      </c>
      <c r="N7276" s="36">
        <v>68011000</v>
      </c>
      <c r="O7276" s="37">
        <v>0.19339999999999999</v>
      </c>
      <c r="P7276" s="37">
        <v>0.29380000000000001</v>
      </c>
      <c r="Q7276" s="37">
        <v>0.21110000000000001</v>
      </c>
      <c r="R7276" s="37">
        <v>8.2000000000000003E-2</v>
      </c>
      <c r="S7276" s="37">
        <v>7.0499999999999993E-2</v>
      </c>
      <c r="T7276" s="37">
        <v>0.18759999999999999</v>
      </c>
      <c r="U7276" s="37">
        <v>0.28910000000000002</v>
      </c>
      <c r="V7276" s="37">
        <v>0.21110000000000001</v>
      </c>
      <c r="W7276" s="37">
        <v>8.2000000000000003E-2</v>
      </c>
      <c r="X7276" s="37">
        <v>6.6699999999999995E-2</v>
      </c>
      <c r="Z7276" s="4" t="str">
        <f t="shared" si="346"/>
        <v>YES</v>
      </c>
      <c r="AA7276" s="4" t="str">
        <f t="shared" si="346"/>
        <v>NO</v>
      </c>
      <c r="AB7276" s="4" t="str">
        <f t="shared" si="346"/>
        <v>NO</v>
      </c>
      <c r="AD7276" s="4">
        <f t="shared" si="347"/>
        <v>1</v>
      </c>
    </row>
    <row r="7277" spans="1:30" ht="41.4" customHeight="1" x14ac:dyDescent="0.35">
      <c r="A7277" s="34">
        <v>7303</v>
      </c>
      <c r="B7277" s="1" t="s">
        <v>21166</v>
      </c>
      <c r="C7277" s="1"/>
      <c r="D7277" s="1"/>
      <c r="E7277" s="1"/>
      <c r="F7277" s="1" t="s">
        <v>29262</v>
      </c>
      <c r="G7277" s="35" t="s">
        <v>21167</v>
      </c>
      <c r="H7277" s="35" t="s">
        <v>21168</v>
      </c>
      <c r="I7277" s="35" t="s">
        <v>23</v>
      </c>
      <c r="J7277" s="36">
        <v>69434000</v>
      </c>
      <c r="K7277" s="36">
        <v>55777000</v>
      </c>
      <c r="L7277" s="36">
        <v>60756000</v>
      </c>
      <c r="M7277" s="36">
        <v>109243000</v>
      </c>
      <c r="N7277" s="36">
        <v>67996000</v>
      </c>
      <c r="O7277" s="37">
        <v>0.66490000000000005</v>
      </c>
      <c r="P7277" s="37">
        <v>0.56089999999999995</v>
      </c>
      <c r="Q7277" s="37">
        <v>0.56140000000000001</v>
      </c>
      <c r="R7277" s="37">
        <v>0.60740000000000005</v>
      </c>
      <c r="S7277" s="37">
        <v>0.37859999999999999</v>
      </c>
      <c r="T7277" s="37">
        <v>0.59699999999999998</v>
      </c>
      <c r="U7277" s="37">
        <v>0.46989999999999998</v>
      </c>
      <c r="V7277" s="37">
        <v>0.46539999999999998</v>
      </c>
      <c r="W7277" s="37">
        <v>0.54200000000000004</v>
      </c>
      <c r="X7277" s="37">
        <v>0.3221</v>
      </c>
      <c r="Z7277" s="4" t="str">
        <f t="shared" si="346"/>
        <v>YES</v>
      </c>
      <c r="AA7277" s="4" t="str">
        <f t="shared" si="346"/>
        <v>YES</v>
      </c>
      <c r="AB7277" s="4" t="str">
        <f t="shared" si="346"/>
        <v>YES</v>
      </c>
      <c r="AD7277" s="4">
        <f t="shared" si="347"/>
        <v>3</v>
      </c>
    </row>
    <row r="7278" spans="1:30" ht="14.4" customHeight="1" x14ac:dyDescent="0.35">
      <c r="A7278" s="34">
        <v>7304</v>
      </c>
      <c r="B7278" s="1" t="s">
        <v>21169</v>
      </c>
      <c r="C7278" s="1" t="s">
        <v>29015</v>
      </c>
      <c r="D7278" s="1"/>
      <c r="E7278" s="1" t="s">
        <v>29008</v>
      </c>
      <c r="F7278" s="1" t="s">
        <v>29262</v>
      </c>
      <c r="G7278" s="35" t="s">
        <v>21170</v>
      </c>
      <c r="H7278" s="35" t="s">
        <v>21171</v>
      </c>
      <c r="I7278" s="35" t="s">
        <v>29</v>
      </c>
      <c r="J7278" s="36">
        <v>38403000</v>
      </c>
      <c r="K7278" s="36">
        <v>57208000</v>
      </c>
      <c r="L7278" s="36">
        <v>63088000</v>
      </c>
      <c r="M7278" s="36">
        <v>41475000</v>
      </c>
      <c r="N7278" s="36">
        <v>67993000</v>
      </c>
      <c r="O7278" s="37">
        <v>0.41470000000000001</v>
      </c>
      <c r="P7278" s="37">
        <v>0.1038</v>
      </c>
      <c r="Q7278" s="37">
        <v>3.4000000000000002E-2</v>
      </c>
      <c r="R7278" s="37">
        <v>5.3499999999999999E-2</v>
      </c>
      <c r="S7278" s="37">
        <v>-0.28289999999999998</v>
      </c>
      <c r="T7278" s="37"/>
      <c r="U7278" s="37"/>
      <c r="V7278" s="37"/>
      <c r="W7278" s="37">
        <v>-1.9800000000000002E-2</v>
      </c>
      <c r="X7278" s="37">
        <v>-1.03E-2</v>
      </c>
      <c r="Z7278" s="4" t="str">
        <f t="shared" si="346"/>
        <v>NO</v>
      </c>
      <c r="AA7278" s="4" t="str">
        <f t="shared" si="346"/>
        <v>NO</v>
      </c>
      <c r="AB7278" s="4" t="str">
        <f t="shared" si="346"/>
        <v>NO</v>
      </c>
      <c r="AD7278" s="4">
        <f t="shared" si="347"/>
        <v>0</v>
      </c>
    </row>
    <row r="7279" spans="1:30" ht="14.4" customHeight="1" x14ac:dyDescent="0.35">
      <c r="A7279" s="34">
        <v>7305</v>
      </c>
      <c r="B7279" s="1" t="s">
        <v>21172</v>
      </c>
      <c r="C7279" s="1" t="s">
        <v>29015</v>
      </c>
      <c r="D7279" s="1"/>
      <c r="E7279" s="1" t="s">
        <v>29008</v>
      </c>
      <c r="F7279" s="1" t="s">
        <v>29262</v>
      </c>
      <c r="G7279" s="35" t="s">
        <v>21173</v>
      </c>
      <c r="H7279" s="35" t="s">
        <v>21174</v>
      </c>
      <c r="I7279" s="35" t="s">
        <v>29</v>
      </c>
      <c r="J7279" s="36">
        <v>66416000</v>
      </c>
      <c r="K7279" s="36">
        <v>70226000</v>
      </c>
      <c r="L7279" s="36">
        <v>76334000</v>
      </c>
      <c r="M7279" s="36">
        <v>71281000</v>
      </c>
      <c r="N7279" s="36">
        <v>67971000</v>
      </c>
      <c r="O7279" s="37">
        <v>2.8999999999999998E-3</v>
      </c>
      <c r="P7279" s="37">
        <v>-2.9999999999999997E-4</v>
      </c>
      <c r="Q7279" s="37">
        <v>3.4500000000000003E-2</v>
      </c>
      <c r="R7279" s="37">
        <v>-0.1242</v>
      </c>
      <c r="S7279" s="37">
        <v>-0.1217</v>
      </c>
      <c r="T7279" s="37">
        <v>-6.7000000000000002E-3</v>
      </c>
      <c r="U7279" s="37">
        <v>-8.3999999999999995E-3</v>
      </c>
      <c r="V7279" s="37">
        <v>6.3200000000000006E-2</v>
      </c>
      <c r="W7279" s="37">
        <v>-2.8000000000000001E-2</v>
      </c>
      <c r="X7279" s="37"/>
      <c r="Z7279" s="4" t="str">
        <f t="shared" si="346"/>
        <v>NO</v>
      </c>
      <c r="AA7279" s="4" t="str">
        <f t="shared" si="346"/>
        <v>NO</v>
      </c>
      <c r="AB7279" s="4" t="str">
        <f t="shared" si="346"/>
        <v>NO</v>
      </c>
      <c r="AD7279" s="4">
        <f t="shared" si="347"/>
        <v>0</v>
      </c>
    </row>
    <row r="7280" spans="1:30" ht="41.4" customHeight="1" x14ac:dyDescent="0.35">
      <c r="A7280" s="34">
        <v>7306</v>
      </c>
      <c r="B7280" s="1" t="s">
        <v>21175</v>
      </c>
      <c r="C7280" s="1" t="s">
        <v>29015</v>
      </c>
      <c r="D7280" s="1"/>
      <c r="E7280" s="1"/>
      <c r="F7280" s="1" t="s">
        <v>28736</v>
      </c>
      <c r="G7280" s="35" t="s">
        <v>21176</v>
      </c>
      <c r="H7280" s="35" t="s">
        <v>21177</v>
      </c>
      <c r="I7280" s="35" t="s">
        <v>23</v>
      </c>
      <c r="J7280" s="36"/>
      <c r="K7280" s="36"/>
      <c r="L7280" s="36"/>
      <c r="M7280" s="36"/>
      <c r="N7280" s="36">
        <v>67954000</v>
      </c>
      <c r="O7280" s="37"/>
      <c r="P7280" s="37"/>
      <c r="Q7280" s="37"/>
      <c r="R7280" s="37"/>
      <c r="S7280" s="37">
        <v>-0.36940000000000001</v>
      </c>
      <c r="T7280" s="37"/>
      <c r="U7280" s="37"/>
      <c r="V7280" s="37"/>
      <c r="W7280" s="37"/>
      <c r="X7280" s="37">
        <v>-0.37819999999999998</v>
      </c>
      <c r="Z7280" s="4" t="str">
        <f t="shared" si="346"/>
        <v>NO</v>
      </c>
      <c r="AA7280" s="4" t="str">
        <f t="shared" si="346"/>
        <v>NO</v>
      </c>
      <c r="AB7280" s="4" t="str">
        <f t="shared" si="346"/>
        <v>NO</v>
      </c>
      <c r="AD7280" s="4">
        <f t="shared" si="347"/>
        <v>0</v>
      </c>
    </row>
    <row r="7281" spans="1:30" ht="14.4" customHeight="1" x14ac:dyDescent="0.35">
      <c r="A7281" s="34">
        <v>7307</v>
      </c>
      <c r="B7281" s="1" t="s">
        <v>21178</v>
      </c>
      <c r="C7281" s="1" t="s">
        <v>29015</v>
      </c>
      <c r="D7281" s="1"/>
      <c r="E7281" s="1" t="s">
        <v>29008</v>
      </c>
      <c r="F7281" s="1" t="s">
        <v>29262</v>
      </c>
      <c r="G7281" s="35" t="s">
        <v>21179</v>
      </c>
      <c r="H7281" s="35" t="s">
        <v>21180</v>
      </c>
      <c r="I7281" s="35" t="s">
        <v>29</v>
      </c>
      <c r="J7281" s="36">
        <v>39982000</v>
      </c>
      <c r="K7281" s="36">
        <v>21269000</v>
      </c>
      <c r="L7281" s="36">
        <v>53248000</v>
      </c>
      <c r="M7281" s="36">
        <v>60752000</v>
      </c>
      <c r="N7281" s="36">
        <v>67928000</v>
      </c>
      <c r="O7281" s="37">
        <v>7.4399999999999994E-2</v>
      </c>
      <c r="P7281" s="37">
        <v>0.13750000000000001</v>
      </c>
      <c r="Q7281" s="37">
        <v>8.8099999999999998E-2</v>
      </c>
      <c r="R7281" s="37">
        <v>0.27489999999999998</v>
      </c>
      <c r="S7281" s="37">
        <v>0.20849999999999999</v>
      </c>
      <c r="T7281" s="37"/>
      <c r="U7281" s="37"/>
      <c r="V7281" s="37">
        <v>-2.9999999999999997E-4</v>
      </c>
      <c r="W7281" s="37"/>
      <c r="X7281" s="37"/>
      <c r="Z7281" s="4" t="str">
        <f t="shared" si="346"/>
        <v>NO</v>
      </c>
      <c r="AA7281" s="4" t="str">
        <f t="shared" si="346"/>
        <v>YES</v>
      </c>
      <c r="AB7281" s="4" t="str">
        <f t="shared" si="346"/>
        <v>YES</v>
      </c>
      <c r="AD7281" s="4">
        <f t="shared" si="347"/>
        <v>2</v>
      </c>
    </row>
    <row r="7282" spans="1:30" x14ac:dyDescent="0.35">
      <c r="A7282" s="34">
        <v>7308</v>
      </c>
      <c r="B7282" s="1" t="s">
        <v>21181</v>
      </c>
      <c r="C7282" s="1"/>
      <c r="D7282" s="1"/>
      <c r="E7282" s="1"/>
      <c r="F7282" s="1" t="s">
        <v>29262</v>
      </c>
      <c r="G7282" s="35" t="s">
        <v>21182</v>
      </c>
      <c r="H7282" s="35" t="s">
        <v>21183</v>
      </c>
      <c r="I7282" s="35" t="s">
        <v>33</v>
      </c>
      <c r="J7282" s="36">
        <v>30165000</v>
      </c>
      <c r="K7282" s="36">
        <v>35639000</v>
      </c>
      <c r="L7282" s="36">
        <v>50280000</v>
      </c>
      <c r="M7282" s="36">
        <v>66602000</v>
      </c>
      <c r="N7282" s="36">
        <v>67926000</v>
      </c>
      <c r="O7282" s="37">
        <v>8.8200000000000001E-2</v>
      </c>
      <c r="P7282" s="37">
        <v>7.0900000000000005E-2</v>
      </c>
      <c r="Q7282" s="37">
        <v>9.3299999999999994E-2</v>
      </c>
      <c r="R7282" s="37">
        <v>8.6300000000000002E-2</v>
      </c>
      <c r="S7282" s="37">
        <v>3.4200000000000001E-2</v>
      </c>
      <c r="T7282" s="37"/>
      <c r="U7282" s="37"/>
      <c r="V7282" s="37"/>
      <c r="W7282" s="37"/>
      <c r="X7282" s="37">
        <v>-1.1999999999999999E-3</v>
      </c>
      <c r="Z7282" s="4" t="str">
        <f t="shared" si="346"/>
        <v>NO</v>
      </c>
      <c r="AA7282" s="4" t="str">
        <f t="shared" si="346"/>
        <v>NO</v>
      </c>
      <c r="AB7282" s="4" t="str">
        <f t="shared" si="346"/>
        <v>NO</v>
      </c>
      <c r="AD7282" s="4">
        <f t="shared" si="347"/>
        <v>0</v>
      </c>
    </row>
    <row r="7283" spans="1:30" ht="14.4" customHeight="1" x14ac:dyDescent="0.35">
      <c r="A7283" s="34">
        <v>7309</v>
      </c>
      <c r="B7283" s="1" t="s">
        <v>21184</v>
      </c>
      <c r="C7283" s="1"/>
      <c r="D7283" s="1"/>
      <c r="E7283" s="1"/>
      <c r="F7283" s="1" t="s">
        <v>29262</v>
      </c>
      <c r="G7283" s="35" t="s">
        <v>21185</v>
      </c>
      <c r="H7283" s="35" t="s">
        <v>21186</v>
      </c>
      <c r="I7283" s="35" t="s">
        <v>23</v>
      </c>
      <c r="J7283" s="36"/>
      <c r="K7283" s="36"/>
      <c r="L7283" s="36">
        <v>7615000</v>
      </c>
      <c r="M7283" s="36"/>
      <c r="N7283" s="36">
        <v>67919000</v>
      </c>
      <c r="O7283" s="37"/>
      <c r="P7283" s="37"/>
      <c r="Q7283" s="37">
        <v>5.5500000000000001E-2</v>
      </c>
      <c r="R7283" s="37"/>
      <c r="S7283" s="37">
        <v>-7.5300000000000006E-2</v>
      </c>
      <c r="T7283" s="37"/>
      <c r="U7283" s="37"/>
      <c r="V7283" s="37">
        <v>5.3600000000000002E-2</v>
      </c>
      <c r="W7283" s="37"/>
      <c r="X7283" s="37"/>
      <c r="Z7283" s="4" t="str">
        <f t="shared" si="346"/>
        <v>NO</v>
      </c>
      <c r="AA7283" s="4" t="str">
        <f t="shared" si="346"/>
        <v>NO</v>
      </c>
      <c r="AB7283" s="4" t="str">
        <f t="shared" si="346"/>
        <v>NO</v>
      </c>
      <c r="AD7283" s="4">
        <f t="shared" si="347"/>
        <v>0</v>
      </c>
    </row>
    <row r="7284" spans="1:30" ht="14.4" customHeight="1" x14ac:dyDescent="0.35">
      <c r="A7284" s="34">
        <v>7310</v>
      </c>
      <c r="B7284" s="1" t="s">
        <v>21187</v>
      </c>
      <c r="C7284" s="1"/>
      <c r="D7284" s="1"/>
      <c r="E7284" s="1"/>
      <c r="F7284" s="1" t="s">
        <v>29262</v>
      </c>
      <c r="G7284" s="35" t="s">
        <v>21188</v>
      </c>
      <c r="H7284" s="35" t="s">
        <v>21189</v>
      </c>
      <c r="I7284" s="35" t="s">
        <v>43</v>
      </c>
      <c r="J7284" s="36">
        <v>60520000</v>
      </c>
      <c r="K7284" s="36">
        <v>52381000</v>
      </c>
      <c r="L7284" s="36">
        <v>58132000</v>
      </c>
      <c r="M7284" s="36">
        <v>68214000</v>
      </c>
      <c r="N7284" s="36">
        <v>67910000</v>
      </c>
      <c r="O7284" s="37">
        <v>0.12559999999999999</v>
      </c>
      <c r="P7284" s="37">
        <v>7.9899999999999999E-2</v>
      </c>
      <c r="Q7284" s="37">
        <v>0.1482</v>
      </c>
      <c r="R7284" s="37">
        <v>0.17199999999999999</v>
      </c>
      <c r="S7284" s="37">
        <v>8.5599999999999996E-2</v>
      </c>
      <c r="T7284" s="37"/>
      <c r="U7284" s="37"/>
      <c r="V7284" s="37"/>
      <c r="W7284" s="37"/>
      <c r="X7284" s="37"/>
      <c r="Z7284" s="4" t="str">
        <f t="shared" si="346"/>
        <v>NO</v>
      </c>
      <c r="AA7284" s="4" t="str">
        <f t="shared" si="346"/>
        <v>NO</v>
      </c>
      <c r="AB7284" s="4" t="str">
        <f t="shared" si="346"/>
        <v>NO</v>
      </c>
      <c r="AD7284" s="4">
        <f t="shared" si="347"/>
        <v>0</v>
      </c>
    </row>
    <row r="7285" spans="1:30" ht="27.65" customHeight="1" x14ac:dyDescent="0.35">
      <c r="A7285" s="34">
        <v>7311</v>
      </c>
      <c r="B7285" s="1" t="s">
        <v>21190</v>
      </c>
      <c r="C7285" s="1" t="s">
        <v>29015</v>
      </c>
      <c r="D7285" s="1"/>
      <c r="E7285" s="1" t="s">
        <v>29008</v>
      </c>
      <c r="F7285" s="1" t="s">
        <v>29262</v>
      </c>
      <c r="G7285" s="35" t="s">
        <v>21191</v>
      </c>
      <c r="H7285" s="35" t="s">
        <v>21192</v>
      </c>
      <c r="I7285" s="35" t="s">
        <v>29</v>
      </c>
      <c r="J7285" s="36">
        <v>49061000</v>
      </c>
      <c r="K7285" s="36">
        <v>52769000</v>
      </c>
      <c r="L7285" s="36">
        <v>52387000</v>
      </c>
      <c r="M7285" s="36">
        <v>60101000</v>
      </c>
      <c r="N7285" s="36">
        <v>67909000</v>
      </c>
      <c r="O7285" s="37">
        <v>-8.2699999999999996E-2</v>
      </c>
      <c r="P7285" s="37">
        <v>2.3999999999999998E-3</v>
      </c>
      <c r="Q7285" s="37">
        <v>1.43E-2</v>
      </c>
      <c r="R7285" s="37">
        <v>1.5900000000000001E-2</v>
      </c>
      <c r="S7285" s="37">
        <v>1.5299999999999999E-2</v>
      </c>
      <c r="T7285" s="37">
        <v>-2.6599999999999999E-2</v>
      </c>
      <c r="U7285" s="37">
        <v>1.61E-2</v>
      </c>
      <c r="V7285" s="37">
        <v>-6.1000000000000004E-3</v>
      </c>
      <c r="W7285" s="37">
        <v>-8.9999999999999993E-3</v>
      </c>
      <c r="X7285" s="37"/>
      <c r="Z7285" s="4" t="str">
        <f t="shared" si="346"/>
        <v>NO</v>
      </c>
      <c r="AA7285" s="4" t="str">
        <f t="shared" si="346"/>
        <v>NO</v>
      </c>
      <c r="AB7285" s="4" t="str">
        <f t="shared" si="346"/>
        <v>NO</v>
      </c>
      <c r="AD7285" s="4">
        <f t="shared" si="347"/>
        <v>0</v>
      </c>
    </row>
    <row r="7286" spans="1:30" ht="14.4" customHeight="1" x14ac:dyDescent="0.35">
      <c r="A7286" s="34">
        <v>7312</v>
      </c>
      <c r="B7286" s="1" t="s">
        <v>6953</v>
      </c>
      <c r="C7286" s="1"/>
      <c r="D7286" s="1"/>
      <c r="E7286" s="1"/>
      <c r="F7286" s="1" t="s">
        <v>29262</v>
      </c>
      <c r="G7286" s="35" t="s">
        <v>21193</v>
      </c>
      <c r="H7286" s="35" t="s">
        <v>21194</v>
      </c>
      <c r="I7286" s="35" t="s">
        <v>23</v>
      </c>
      <c r="J7286" s="36">
        <v>44122000</v>
      </c>
      <c r="K7286" s="36">
        <v>40007000</v>
      </c>
      <c r="L7286" s="36">
        <v>49148000</v>
      </c>
      <c r="M7286" s="36">
        <v>57281000</v>
      </c>
      <c r="N7286" s="36">
        <v>67887000</v>
      </c>
      <c r="O7286" s="37">
        <v>0.11409999999999999</v>
      </c>
      <c r="P7286" s="37">
        <v>7.3899999999999993E-2</v>
      </c>
      <c r="Q7286" s="37">
        <v>8.5000000000000006E-2</v>
      </c>
      <c r="R7286" s="37">
        <v>1.7600000000000001E-2</v>
      </c>
      <c r="S7286" s="37">
        <v>0.06</v>
      </c>
      <c r="T7286" s="37">
        <v>-3.3E-3</v>
      </c>
      <c r="U7286" s="37">
        <v>-3.5000000000000001E-3</v>
      </c>
      <c r="V7286" s="37">
        <v>-5.9999999999999995E-4</v>
      </c>
      <c r="W7286" s="37">
        <v>-1.2999999999999999E-2</v>
      </c>
      <c r="X7286" s="37">
        <v>-1.7100000000000001E-2</v>
      </c>
      <c r="Z7286" s="4" t="str">
        <f t="shared" si="346"/>
        <v>NO</v>
      </c>
      <c r="AA7286" s="4" t="str">
        <f t="shared" si="346"/>
        <v>NO</v>
      </c>
      <c r="AB7286" s="4" t="str">
        <f t="shared" si="346"/>
        <v>NO</v>
      </c>
      <c r="AD7286" s="4">
        <f t="shared" si="347"/>
        <v>0</v>
      </c>
    </row>
    <row r="7287" spans="1:30" ht="14.4" customHeight="1" x14ac:dyDescent="0.35">
      <c r="A7287" s="34">
        <v>7313</v>
      </c>
      <c r="B7287" s="1" t="s">
        <v>21195</v>
      </c>
      <c r="C7287" s="1"/>
      <c r="D7287" s="1"/>
      <c r="E7287" s="1"/>
      <c r="F7287" s="1" t="s">
        <v>29262</v>
      </c>
      <c r="G7287" s="35" t="s">
        <v>21196</v>
      </c>
      <c r="H7287" s="35" t="s">
        <v>21197</v>
      </c>
      <c r="I7287" s="35" t="s">
        <v>43</v>
      </c>
      <c r="J7287" s="36">
        <v>98204000</v>
      </c>
      <c r="K7287" s="36">
        <v>59825000</v>
      </c>
      <c r="L7287" s="36">
        <v>51919000</v>
      </c>
      <c r="M7287" s="36">
        <v>54405000</v>
      </c>
      <c r="N7287" s="36">
        <v>67871000</v>
      </c>
      <c r="O7287" s="37">
        <v>0.1797</v>
      </c>
      <c r="P7287" s="37">
        <v>0.12470000000000001</v>
      </c>
      <c r="Q7287" s="37">
        <v>0.1232</v>
      </c>
      <c r="R7287" s="37">
        <v>0.12970000000000001</v>
      </c>
      <c r="S7287" s="37">
        <v>6.7199999999999996E-2</v>
      </c>
      <c r="T7287" s="37"/>
      <c r="U7287" s="37"/>
      <c r="V7287" s="37"/>
      <c r="W7287" s="37"/>
      <c r="X7287" s="37"/>
      <c r="Z7287" s="4" t="str">
        <f t="shared" si="346"/>
        <v>NO</v>
      </c>
      <c r="AA7287" s="4" t="str">
        <f t="shared" si="346"/>
        <v>NO</v>
      </c>
      <c r="AB7287" s="4" t="str">
        <f t="shared" si="346"/>
        <v>NO</v>
      </c>
      <c r="AD7287" s="4">
        <f t="shared" si="347"/>
        <v>0</v>
      </c>
    </row>
    <row r="7288" spans="1:30" ht="27.65" customHeight="1" x14ac:dyDescent="0.35">
      <c r="A7288" s="34">
        <v>7314</v>
      </c>
      <c r="B7288" s="1" t="s">
        <v>21198</v>
      </c>
      <c r="C7288" s="1"/>
      <c r="D7288" s="1"/>
      <c r="E7288" s="1"/>
      <c r="F7288" s="1" t="s">
        <v>29262</v>
      </c>
      <c r="G7288" s="35" t="s">
        <v>21199</v>
      </c>
      <c r="H7288" s="35" t="s">
        <v>21200</v>
      </c>
      <c r="I7288" s="35" t="s">
        <v>390</v>
      </c>
      <c r="J7288" s="36">
        <v>45597000</v>
      </c>
      <c r="K7288" s="36">
        <v>54632000</v>
      </c>
      <c r="L7288" s="36">
        <v>62990000</v>
      </c>
      <c r="M7288" s="36">
        <v>59001000</v>
      </c>
      <c r="N7288" s="36">
        <v>67865000</v>
      </c>
      <c r="O7288" s="37">
        <v>0.21479999999999999</v>
      </c>
      <c r="P7288" s="37">
        <v>0.13600000000000001</v>
      </c>
      <c r="Q7288" s="37">
        <v>1</v>
      </c>
      <c r="R7288" s="37">
        <v>5.3499999999999999E-2</v>
      </c>
      <c r="S7288" s="37">
        <v>6.2199999999999998E-2</v>
      </c>
      <c r="T7288" s="37"/>
      <c r="U7288" s="37"/>
      <c r="V7288" s="37"/>
      <c r="W7288" s="37"/>
      <c r="X7288" s="37"/>
      <c r="Z7288" s="4" t="str">
        <f t="shared" si="346"/>
        <v>YES</v>
      </c>
      <c r="AA7288" s="4" t="str">
        <f t="shared" si="346"/>
        <v>NO</v>
      </c>
      <c r="AB7288" s="4" t="str">
        <f t="shared" si="346"/>
        <v>NO</v>
      </c>
      <c r="AD7288" s="4">
        <f t="shared" si="347"/>
        <v>1</v>
      </c>
    </row>
    <row r="7289" spans="1:30" ht="41.4" customHeight="1" x14ac:dyDescent="0.35">
      <c r="A7289" s="34">
        <v>7315</v>
      </c>
      <c r="B7289" s="1" t="s">
        <v>21201</v>
      </c>
      <c r="C7289" s="1"/>
      <c r="D7289" s="1"/>
      <c r="E7289" s="1"/>
      <c r="F7289" s="1" t="s">
        <v>29262</v>
      </c>
      <c r="G7289" s="35" t="s">
        <v>21202</v>
      </c>
      <c r="H7289" s="35" t="s">
        <v>21203</v>
      </c>
      <c r="I7289" s="35" t="s">
        <v>33</v>
      </c>
      <c r="J7289" s="36">
        <v>13277000</v>
      </c>
      <c r="K7289" s="36">
        <v>16401000</v>
      </c>
      <c r="L7289" s="36">
        <v>19985000</v>
      </c>
      <c r="M7289" s="36">
        <v>49107000</v>
      </c>
      <c r="N7289" s="36">
        <v>67840000</v>
      </c>
      <c r="O7289" s="37">
        <v>0.2266</v>
      </c>
      <c r="P7289" s="37">
        <v>0.15890000000000001</v>
      </c>
      <c r="Q7289" s="37">
        <v>0.46450000000000002</v>
      </c>
      <c r="R7289" s="37">
        <v>0.63600000000000001</v>
      </c>
      <c r="S7289" s="37">
        <v>0.54379999999999995</v>
      </c>
      <c r="T7289" s="37"/>
      <c r="U7289" s="37"/>
      <c r="V7289" s="37">
        <v>-2.46E-2</v>
      </c>
      <c r="W7289" s="37">
        <v>-5.9999999999999995E-4</v>
      </c>
      <c r="X7289" s="37"/>
      <c r="Z7289" s="4" t="str">
        <f t="shared" si="346"/>
        <v>YES</v>
      </c>
      <c r="AA7289" s="4" t="str">
        <f t="shared" si="346"/>
        <v>YES</v>
      </c>
      <c r="AB7289" s="4" t="str">
        <f t="shared" si="346"/>
        <v>YES</v>
      </c>
      <c r="AD7289" s="4">
        <f t="shared" si="347"/>
        <v>3</v>
      </c>
    </row>
    <row r="7290" spans="1:30" ht="14.4" customHeight="1" x14ac:dyDescent="0.35">
      <c r="A7290" s="34">
        <v>7316</v>
      </c>
      <c r="B7290" s="1" t="s">
        <v>21204</v>
      </c>
      <c r="C7290" s="1"/>
      <c r="D7290" s="1"/>
      <c r="E7290" s="1"/>
      <c r="F7290" s="1" t="s">
        <v>29262</v>
      </c>
      <c r="G7290" s="35" t="s">
        <v>21205</v>
      </c>
      <c r="H7290" s="35" t="s">
        <v>21206</v>
      </c>
      <c r="I7290" s="35" t="s">
        <v>33</v>
      </c>
      <c r="J7290" s="36">
        <v>2061000</v>
      </c>
      <c r="K7290" s="36">
        <v>3484000</v>
      </c>
      <c r="L7290" s="36">
        <v>12415000</v>
      </c>
      <c r="M7290" s="36">
        <v>42057000</v>
      </c>
      <c r="N7290" s="36">
        <v>67806000</v>
      </c>
      <c r="O7290" s="37">
        <v>-0.2969</v>
      </c>
      <c r="P7290" s="37">
        <v>-0.4713</v>
      </c>
      <c r="Q7290" s="37">
        <v>0.22189999999999999</v>
      </c>
      <c r="R7290" s="37">
        <v>9.2399999999999996E-2</v>
      </c>
      <c r="S7290" s="37">
        <v>0.12509999999999999</v>
      </c>
      <c r="T7290" s="37"/>
      <c r="U7290" s="37"/>
      <c r="V7290" s="37"/>
      <c r="W7290" s="37"/>
      <c r="X7290" s="37"/>
      <c r="Z7290" s="4" t="str">
        <f t="shared" si="346"/>
        <v>YES</v>
      </c>
      <c r="AA7290" s="4" t="str">
        <f t="shared" si="346"/>
        <v>NO</v>
      </c>
      <c r="AB7290" s="4" t="str">
        <f t="shared" si="346"/>
        <v>NO</v>
      </c>
      <c r="AD7290" s="4">
        <f t="shared" si="347"/>
        <v>1</v>
      </c>
    </row>
    <row r="7291" spans="1:30" ht="27.65" customHeight="1" x14ac:dyDescent="0.35">
      <c r="A7291" s="34">
        <v>7317</v>
      </c>
      <c r="B7291" s="1" t="s">
        <v>21207</v>
      </c>
      <c r="C7291" s="1"/>
      <c r="D7291" s="1"/>
      <c r="E7291" s="1"/>
      <c r="F7291" s="1" t="s">
        <v>29262</v>
      </c>
      <c r="G7291" s="35" t="s">
        <v>21208</v>
      </c>
      <c r="H7291" s="35" t="s">
        <v>21209</v>
      </c>
      <c r="I7291" s="35" t="s">
        <v>23</v>
      </c>
      <c r="J7291" s="36">
        <v>42982000</v>
      </c>
      <c r="K7291" s="36">
        <v>54035000</v>
      </c>
      <c r="L7291" s="36">
        <v>60848000</v>
      </c>
      <c r="M7291" s="36">
        <v>59891000</v>
      </c>
      <c r="N7291" s="36">
        <v>67802000</v>
      </c>
      <c r="O7291" s="37">
        <v>8.9300000000000004E-2</v>
      </c>
      <c r="P7291" s="37">
        <v>9.9099999999999994E-2</v>
      </c>
      <c r="Q7291" s="37">
        <v>3.7199999999999997E-2</v>
      </c>
      <c r="R7291" s="37">
        <v>-6.5199999999999994E-2</v>
      </c>
      <c r="S7291" s="37">
        <v>3.56E-2</v>
      </c>
      <c r="T7291" s="37">
        <v>7.4200000000000002E-2</v>
      </c>
      <c r="U7291" s="37">
        <v>8.4599999999999995E-2</v>
      </c>
      <c r="V7291" s="37">
        <v>2.7E-2</v>
      </c>
      <c r="W7291" s="37">
        <v>-7.3800000000000004E-2</v>
      </c>
      <c r="X7291" s="37">
        <v>2.8400000000000002E-2</v>
      </c>
      <c r="Z7291" s="4" t="str">
        <f t="shared" si="346"/>
        <v>NO</v>
      </c>
      <c r="AA7291" s="4" t="str">
        <f t="shared" si="346"/>
        <v>NO</v>
      </c>
      <c r="AB7291" s="4" t="str">
        <f t="shared" si="346"/>
        <v>NO</v>
      </c>
      <c r="AD7291" s="4">
        <f t="shared" si="347"/>
        <v>0</v>
      </c>
    </row>
    <row r="7292" spans="1:30" ht="41.4" customHeight="1" x14ac:dyDescent="0.35">
      <c r="A7292" s="34">
        <v>7318</v>
      </c>
      <c r="B7292" s="1" t="s">
        <v>21210</v>
      </c>
      <c r="C7292" s="1" t="s">
        <v>29015</v>
      </c>
      <c r="D7292" s="1"/>
      <c r="E7292" s="1" t="s">
        <v>29008</v>
      </c>
      <c r="F7292" s="1" t="s">
        <v>29262</v>
      </c>
      <c r="G7292" s="35" t="s">
        <v>21211</v>
      </c>
      <c r="H7292" s="35" t="s">
        <v>21212</v>
      </c>
      <c r="I7292" s="35" t="s">
        <v>29</v>
      </c>
      <c r="J7292" s="36"/>
      <c r="K7292" s="36"/>
      <c r="L7292" s="36"/>
      <c r="M7292" s="36">
        <v>5538000</v>
      </c>
      <c r="N7292" s="36">
        <v>67795000</v>
      </c>
      <c r="O7292" s="37"/>
      <c r="P7292" s="37"/>
      <c r="Q7292" s="37"/>
      <c r="R7292" s="37">
        <v>0.84670000000000001</v>
      </c>
      <c r="S7292" s="37">
        <v>0.4531</v>
      </c>
      <c r="T7292" s="37"/>
      <c r="U7292" s="37"/>
      <c r="V7292" s="37"/>
      <c r="W7292" s="37"/>
      <c r="X7292" s="37"/>
      <c r="Z7292" s="4" t="str">
        <f t="shared" si="346"/>
        <v>NO</v>
      </c>
      <c r="AA7292" s="4" t="str">
        <f t="shared" si="346"/>
        <v>YES</v>
      </c>
      <c r="AB7292" s="4" t="str">
        <f t="shared" si="346"/>
        <v>YES</v>
      </c>
      <c r="AD7292" s="4">
        <f t="shared" si="347"/>
        <v>2</v>
      </c>
    </row>
    <row r="7293" spans="1:30" ht="14.4" customHeight="1" x14ac:dyDescent="0.35">
      <c r="A7293" s="34">
        <v>7319</v>
      </c>
      <c r="B7293" s="1" t="s">
        <v>3950</v>
      </c>
      <c r="C7293" s="1" t="s">
        <v>29015</v>
      </c>
      <c r="D7293" s="1"/>
      <c r="E7293" s="1" t="s">
        <v>29008</v>
      </c>
      <c r="F7293" s="1" t="s">
        <v>29262</v>
      </c>
      <c r="G7293" s="35" t="s">
        <v>21213</v>
      </c>
      <c r="H7293" s="35" t="s">
        <v>21214</v>
      </c>
      <c r="I7293" s="35" t="s">
        <v>29</v>
      </c>
      <c r="J7293" s="36">
        <v>39582000</v>
      </c>
      <c r="K7293" s="36">
        <v>50826000</v>
      </c>
      <c r="L7293" s="36">
        <v>54904000</v>
      </c>
      <c r="M7293" s="36">
        <v>53463000</v>
      </c>
      <c r="N7293" s="36">
        <v>67792000</v>
      </c>
      <c r="O7293" s="37">
        <v>0.15240000000000001</v>
      </c>
      <c r="P7293" s="37">
        <v>0.2278</v>
      </c>
      <c r="Q7293" s="37">
        <v>0.18679999999999999</v>
      </c>
      <c r="R7293" s="37">
        <v>8.72E-2</v>
      </c>
      <c r="S7293" s="37">
        <v>0.1409</v>
      </c>
      <c r="T7293" s="37"/>
      <c r="U7293" s="37"/>
      <c r="V7293" s="37"/>
      <c r="W7293" s="37"/>
      <c r="X7293" s="37"/>
      <c r="Z7293" s="4" t="str">
        <f t="shared" si="346"/>
        <v>NO</v>
      </c>
      <c r="AA7293" s="4" t="str">
        <f t="shared" si="346"/>
        <v>NO</v>
      </c>
      <c r="AB7293" s="4" t="str">
        <f t="shared" si="346"/>
        <v>NO</v>
      </c>
      <c r="AD7293" s="4">
        <f t="shared" si="347"/>
        <v>0</v>
      </c>
    </row>
    <row r="7294" spans="1:30" ht="14.4" customHeight="1" x14ac:dyDescent="0.35">
      <c r="A7294" s="34">
        <v>7320</v>
      </c>
      <c r="B7294" s="1" t="s">
        <v>15182</v>
      </c>
      <c r="C7294" s="1"/>
      <c r="D7294" s="1"/>
      <c r="E7294" s="1"/>
      <c r="F7294" s="1" t="s">
        <v>29262</v>
      </c>
      <c r="G7294" s="35" t="s">
        <v>21215</v>
      </c>
      <c r="H7294" s="35" t="s">
        <v>21216</v>
      </c>
      <c r="I7294" s="35" t="s">
        <v>33</v>
      </c>
      <c r="J7294" s="36">
        <v>6768000</v>
      </c>
      <c r="K7294" s="36">
        <v>29335000</v>
      </c>
      <c r="L7294" s="36">
        <v>39975000</v>
      </c>
      <c r="M7294" s="36">
        <v>47963000</v>
      </c>
      <c r="N7294" s="36">
        <v>67773000</v>
      </c>
      <c r="O7294" s="37">
        <v>3.0300000000000001E-2</v>
      </c>
      <c r="P7294" s="37">
        <v>0.55679999999999996</v>
      </c>
      <c r="Q7294" s="37">
        <v>0.47760000000000002</v>
      </c>
      <c r="R7294" s="37">
        <v>0.1842</v>
      </c>
      <c r="S7294" s="37">
        <v>0.1273</v>
      </c>
      <c r="T7294" s="37"/>
      <c r="U7294" s="37"/>
      <c r="V7294" s="37"/>
      <c r="W7294" s="37"/>
      <c r="X7294" s="37"/>
      <c r="Z7294" s="4" t="str">
        <f t="shared" si="346"/>
        <v>YES</v>
      </c>
      <c r="AA7294" s="4" t="str">
        <f t="shared" si="346"/>
        <v>NO</v>
      </c>
      <c r="AB7294" s="4" t="str">
        <f t="shared" si="346"/>
        <v>NO</v>
      </c>
      <c r="AD7294" s="4">
        <f t="shared" si="347"/>
        <v>1</v>
      </c>
    </row>
    <row r="7295" spans="1:30" ht="14.4" customHeight="1" x14ac:dyDescent="0.35">
      <c r="A7295" s="34">
        <v>7321</v>
      </c>
      <c r="B7295" s="1" t="s">
        <v>2754</v>
      </c>
      <c r="C7295" s="1"/>
      <c r="D7295" s="1"/>
      <c r="E7295" s="1"/>
      <c r="F7295" s="1" t="s">
        <v>29262</v>
      </c>
      <c r="G7295" s="35" t="s">
        <v>21217</v>
      </c>
      <c r="H7295" s="35" t="s">
        <v>21218</v>
      </c>
      <c r="I7295" s="35" t="s">
        <v>33</v>
      </c>
      <c r="J7295" s="36">
        <v>62375000</v>
      </c>
      <c r="K7295" s="36">
        <v>62788000</v>
      </c>
      <c r="L7295" s="36">
        <v>79697000</v>
      </c>
      <c r="M7295" s="36">
        <v>77344000</v>
      </c>
      <c r="N7295" s="36">
        <v>67764000</v>
      </c>
      <c r="O7295" s="37">
        <v>0.3377</v>
      </c>
      <c r="P7295" s="37">
        <v>0.33400000000000002</v>
      </c>
      <c r="Q7295" s="37">
        <v>0.36770000000000003</v>
      </c>
      <c r="R7295" s="37">
        <v>0.37009999999999998</v>
      </c>
      <c r="S7295" s="37">
        <v>0.36859999999999998</v>
      </c>
      <c r="T7295" s="37">
        <v>0.32200000000000001</v>
      </c>
      <c r="U7295" s="37">
        <v>0.32</v>
      </c>
      <c r="V7295" s="37">
        <v>0.34839999999999999</v>
      </c>
      <c r="W7295" s="37"/>
      <c r="X7295" s="37"/>
      <c r="Z7295" s="4" t="str">
        <f t="shared" si="346"/>
        <v>YES</v>
      </c>
      <c r="AA7295" s="4" t="str">
        <f t="shared" si="346"/>
        <v>YES</v>
      </c>
      <c r="AB7295" s="4" t="str">
        <f t="shared" si="346"/>
        <v>YES</v>
      </c>
      <c r="AD7295" s="4">
        <f t="shared" si="347"/>
        <v>3</v>
      </c>
    </row>
    <row r="7296" spans="1:30" ht="27.65" customHeight="1" x14ac:dyDescent="0.35">
      <c r="A7296" s="34">
        <v>7322</v>
      </c>
      <c r="B7296" s="1" t="s">
        <v>21219</v>
      </c>
      <c r="C7296" s="1" t="s">
        <v>29015</v>
      </c>
      <c r="D7296" s="1"/>
      <c r="E7296" s="1" t="s">
        <v>29008</v>
      </c>
      <c r="F7296" s="1" t="s">
        <v>29262</v>
      </c>
      <c r="G7296" s="35" t="s">
        <v>21220</v>
      </c>
      <c r="H7296" s="35" t="s">
        <v>21221</v>
      </c>
      <c r="I7296" s="35" t="s">
        <v>29</v>
      </c>
      <c r="J7296" s="36">
        <v>54797000</v>
      </c>
      <c r="K7296" s="36">
        <v>59322000</v>
      </c>
      <c r="L7296" s="36">
        <v>60171000</v>
      </c>
      <c r="M7296" s="36">
        <v>63687000</v>
      </c>
      <c r="N7296" s="36">
        <v>67760000</v>
      </c>
      <c r="O7296" s="37">
        <v>3.0200000000000001E-2</v>
      </c>
      <c r="P7296" s="37">
        <v>5.3E-3</v>
      </c>
      <c r="Q7296" s="37">
        <v>6.4799999999999996E-2</v>
      </c>
      <c r="R7296" s="37">
        <v>0.1525</v>
      </c>
      <c r="S7296" s="37">
        <v>7.8700000000000006E-2</v>
      </c>
      <c r="T7296" s="37"/>
      <c r="U7296" s="37"/>
      <c r="V7296" s="37"/>
      <c r="W7296" s="37"/>
      <c r="X7296" s="37"/>
      <c r="Z7296" s="4" t="str">
        <f t="shared" si="346"/>
        <v>NO</v>
      </c>
      <c r="AA7296" s="4" t="str">
        <f t="shared" si="346"/>
        <v>NO</v>
      </c>
      <c r="AB7296" s="4" t="str">
        <f t="shared" si="346"/>
        <v>NO</v>
      </c>
      <c r="AD7296" s="4">
        <f t="shared" si="347"/>
        <v>0</v>
      </c>
    </row>
    <row r="7297" spans="1:30" ht="14.4" customHeight="1" x14ac:dyDescent="0.35">
      <c r="A7297" s="34">
        <v>7323</v>
      </c>
      <c r="B7297" s="1" t="s">
        <v>21222</v>
      </c>
      <c r="C7297" s="1" t="s">
        <v>29015</v>
      </c>
      <c r="D7297" s="1"/>
      <c r="E7297" s="1" t="s">
        <v>29008</v>
      </c>
      <c r="F7297" s="1" t="s">
        <v>29262</v>
      </c>
      <c r="G7297" s="35" t="s">
        <v>21223</v>
      </c>
      <c r="H7297" s="35" t="s">
        <v>21224</v>
      </c>
      <c r="I7297" s="35" t="s">
        <v>29</v>
      </c>
      <c r="J7297" s="36">
        <v>69640000</v>
      </c>
      <c r="K7297" s="36">
        <v>87041000</v>
      </c>
      <c r="L7297" s="36">
        <v>95261000</v>
      </c>
      <c r="M7297" s="36">
        <v>67114000</v>
      </c>
      <c r="N7297" s="36">
        <v>67755000</v>
      </c>
      <c r="O7297" s="37">
        <v>0.40289999999999998</v>
      </c>
      <c r="P7297" s="37">
        <v>0.32769999999999999</v>
      </c>
      <c r="Q7297" s="37">
        <v>0.13220000000000001</v>
      </c>
      <c r="R7297" s="37">
        <v>4.9500000000000002E-2</v>
      </c>
      <c r="S7297" s="37">
        <v>0.13850000000000001</v>
      </c>
      <c r="T7297" s="37"/>
      <c r="U7297" s="37"/>
      <c r="V7297" s="37"/>
      <c r="W7297" s="37"/>
      <c r="X7297" s="37"/>
      <c r="Z7297" s="4" t="str">
        <f t="shared" si="346"/>
        <v>NO</v>
      </c>
      <c r="AA7297" s="4" t="str">
        <f t="shared" si="346"/>
        <v>NO</v>
      </c>
      <c r="AB7297" s="4" t="str">
        <f t="shared" si="346"/>
        <v>NO</v>
      </c>
      <c r="AD7297" s="4">
        <f t="shared" si="347"/>
        <v>0</v>
      </c>
    </row>
    <row r="7298" spans="1:30" ht="14.4" customHeight="1" x14ac:dyDescent="0.35">
      <c r="A7298" s="34">
        <v>7324</v>
      </c>
      <c r="B7298" s="1" t="s">
        <v>21225</v>
      </c>
      <c r="C7298" s="1" t="s">
        <v>29015</v>
      </c>
      <c r="D7298" s="1"/>
      <c r="E7298" s="1" t="s">
        <v>29008</v>
      </c>
      <c r="F7298" s="1" t="s">
        <v>29262</v>
      </c>
      <c r="G7298" s="35" t="s">
        <v>21226</v>
      </c>
      <c r="H7298" s="35" t="s">
        <v>21227</v>
      </c>
      <c r="I7298" s="35" t="s">
        <v>29</v>
      </c>
      <c r="J7298" s="36">
        <v>32883000</v>
      </c>
      <c r="K7298" s="36">
        <v>41682000</v>
      </c>
      <c r="L7298" s="36">
        <v>39978000</v>
      </c>
      <c r="M7298" s="36">
        <v>53408000</v>
      </c>
      <c r="N7298" s="36">
        <v>67755000</v>
      </c>
      <c r="O7298" s="37">
        <v>0.11169999999999999</v>
      </c>
      <c r="P7298" s="37">
        <v>0.1225</v>
      </c>
      <c r="Q7298" s="37">
        <v>3.2899999999999999E-2</v>
      </c>
      <c r="R7298" s="37">
        <v>0.1145</v>
      </c>
      <c r="S7298" s="37">
        <v>9.2600000000000002E-2</v>
      </c>
      <c r="T7298" s="37"/>
      <c r="U7298" s="37"/>
      <c r="V7298" s="37"/>
      <c r="W7298" s="37"/>
      <c r="X7298" s="37"/>
      <c r="Z7298" s="4" t="str">
        <f t="shared" si="346"/>
        <v>NO</v>
      </c>
      <c r="AA7298" s="4" t="str">
        <f t="shared" si="346"/>
        <v>NO</v>
      </c>
      <c r="AB7298" s="4" t="str">
        <f t="shared" si="346"/>
        <v>NO</v>
      </c>
      <c r="AD7298" s="4">
        <f t="shared" si="347"/>
        <v>0</v>
      </c>
    </row>
    <row r="7299" spans="1:30" ht="14.4" customHeight="1" x14ac:dyDescent="0.35">
      <c r="A7299" s="34">
        <v>7325</v>
      </c>
      <c r="B7299" s="1" t="s">
        <v>21228</v>
      </c>
      <c r="C7299" s="1"/>
      <c r="D7299" s="1"/>
      <c r="E7299" s="1"/>
      <c r="F7299" s="1" t="s">
        <v>29262</v>
      </c>
      <c r="G7299" s="35" t="s">
        <v>21229</v>
      </c>
      <c r="H7299" s="35" t="s">
        <v>21230</v>
      </c>
      <c r="I7299" s="35" t="s">
        <v>390</v>
      </c>
      <c r="J7299" s="36">
        <v>51966000</v>
      </c>
      <c r="K7299" s="36">
        <v>52765000</v>
      </c>
      <c r="L7299" s="36">
        <v>51964000</v>
      </c>
      <c r="M7299" s="36">
        <v>55908000</v>
      </c>
      <c r="N7299" s="36">
        <v>67739000</v>
      </c>
      <c r="O7299" s="37">
        <v>0.25950000000000001</v>
      </c>
      <c r="P7299" s="37">
        <v>7.5999999999999998E-2</v>
      </c>
      <c r="Q7299" s="37">
        <v>0.25969999999999999</v>
      </c>
      <c r="R7299" s="37">
        <v>-1.72E-2</v>
      </c>
      <c r="S7299" s="37">
        <v>3.0800000000000001E-2</v>
      </c>
      <c r="T7299" s="37">
        <v>-2.2000000000000001E-3</v>
      </c>
      <c r="U7299" s="37"/>
      <c r="V7299" s="37"/>
      <c r="W7299" s="37"/>
      <c r="X7299" s="37"/>
      <c r="Z7299" s="4" t="str">
        <f t="shared" si="346"/>
        <v>YES</v>
      </c>
      <c r="AA7299" s="4" t="str">
        <f t="shared" si="346"/>
        <v>NO</v>
      </c>
      <c r="AB7299" s="4" t="str">
        <f t="shared" si="346"/>
        <v>NO</v>
      </c>
      <c r="AD7299" s="4">
        <f t="shared" si="347"/>
        <v>1</v>
      </c>
    </row>
    <row r="7300" spans="1:30" ht="14.4" customHeight="1" x14ac:dyDescent="0.35">
      <c r="A7300" s="34">
        <v>7326</v>
      </c>
      <c r="B7300" s="1" t="s">
        <v>21231</v>
      </c>
      <c r="C7300" s="1" t="s">
        <v>29015</v>
      </c>
      <c r="D7300" s="1"/>
      <c r="E7300" s="1" t="s">
        <v>29008</v>
      </c>
      <c r="F7300" s="1" t="s">
        <v>29262</v>
      </c>
      <c r="G7300" s="35" t="s">
        <v>21232</v>
      </c>
      <c r="H7300" s="35" t="s">
        <v>21233</v>
      </c>
      <c r="I7300" s="35" t="s">
        <v>29</v>
      </c>
      <c r="J7300" s="36">
        <v>39843000</v>
      </c>
      <c r="K7300" s="36">
        <v>40541000</v>
      </c>
      <c r="L7300" s="36">
        <v>41521000</v>
      </c>
      <c r="M7300" s="36">
        <v>57978000</v>
      </c>
      <c r="N7300" s="36">
        <v>67737000</v>
      </c>
      <c r="O7300" s="37">
        <v>0.1681</v>
      </c>
      <c r="P7300" s="37">
        <v>6.3600000000000004E-2</v>
      </c>
      <c r="Q7300" s="37">
        <v>2.4E-2</v>
      </c>
      <c r="R7300" s="37">
        <v>1.9199999999999998E-2</v>
      </c>
      <c r="S7300" s="37">
        <v>3.2300000000000002E-2</v>
      </c>
      <c r="T7300" s="37"/>
      <c r="U7300" s="37"/>
      <c r="V7300" s="37"/>
      <c r="W7300" s="37"/>
      <c r="X7300" s="37"/>
      <c r="Z7300" s="4" t="str">
        <f t="shared" si="346"/>
        <v>NO</v>
      </c>
      <c r="AA7300" s="4" t="str">
        <f t="shared" si="346"/>
        <v>NO</v>
      </c>
      <c r="AB7300" s="4" t="str">
        <f t="shared" si="346"/>
        <v>NO</v>
      </c>
      <c r="AD7300" s="4">
        <f t="shared" si="347"/>
        <v>0</v>
      </c>
    </row>
    <row r="7301" spans="1:30" ht="14.4" customHeight="1" x14ac:dyDescent="0.35">
      <c r="A7301" s="34">
        <v>7327</v>
      </c>
      <c r="B7301" s="1" t="s">
        <v>21234</v>
      </c>
      <c r="C7301" s="1" t="s">
        <v>29015</v>
      </c>
      <c r="D7301" s="1"/>
      <c r="E7301" s="1" t="s">
        <v>29008</v>
      </c>
      <c r="F7301" s="1" t="s">
        <v>29262</v>
      </c>
      <c r="G7301" s="35" t="s">
        <v>21235</v>
      </c>
      <c r="H7301" s="35" t="s">
        <v>21236</v>
      </c>
      <c r="I7301" s="35" t="s">
        <v>29</v>
      </c>
      <c r="J7301" s="36">
        <v>33543000</v>
      </c>
      <c r="K7301" s="36">
        <v>37949000</v>
      </c>
      <c r="L7301" s="36">
        <v>45066000</v>
      </c>
      <c r="M7301" s="36">
        <v>52183000</v>
      </c>
      <c r="N7301" s="36">
        <v>67734000</v>
      </c>
      <c r="O7301" s="37">
        <v>0.2427</v>
      </c>
      <c r="P7301" s="37">
        <v>0.45279999999999998</v>
      </c>
      <c r="Q7301" s="37">
        <v>0.64610000000000001</v>
      </c>
      <c r="R7301" s="37">
        <v>0.82350000000000001</v>
      </c>
      <c r="S7301" s="37">
        <v>0.60899999999999999</v>
      </c>
      <c r="T7301" s="37"/>
      <c r="U7301" s="37"/>
      <c r="V7301" s="37"/>
      <c r="W7301" s="37"/>
      <c r="X7301" s="37"/>
      <c r="Z7301" s="4" t="str">
        <f t="shared" ref="Z7301:AB7364" si="348">IF(Q7301&gt;20%,"YES","NO")</f>
        <v>YES</v>
      </c>
      <c r="AA7301" s="4" t="str">
        <f t="shared" si="348"/>
        <v>YES</v>
      </c>
      <c r="AB7301" s="4" t="str">
        <f t="shared" si="348"/>
        <v>YES</v>
      </c>
      <c r="AD7301" s="4">
        <f t="shared" ref="AD7301:AD7364" si="349">COUNTIF(Z7301:AB7301,"YES")</f>
        <v>3</v>
      </c>
    </row>
    <row r="7302" spans="1:30" ht="14.4" customHeight="1" x14ac:dyDescent="0.35">
      <c r="A7302" s="34">
        <v>7328</v>
      </c>
      <c r="B7302" s="1" t="s">
        <v>21237</v>
      </c>
      <c r="C7302" s="1"/>
      <c r="D7302" s="1"/>
      <c r="E7302" s="1"/>
      <c r="F7302" s="1" t="s">
        <v>29262</v>
      </c>
      <c r="G7302" s="35" t="s">
        <v>21238</v>
      </c>
      <c r="H7302" s="35" t="s">
        <v>21239</v>
      </c>
      <c r="I7302" s="35" t="s">
        <v>23</v>
      </c>
      <c r="J7302" s="36">
        <v>54372000</v>
      </c>
      <c r="K7302" s="36">
        <v>56195000</v>
      </c>
      <c r="L7302" s="36">
        <v>56887000</v>
      </c>
      <c r="M7302" s="36">
        <v>65314000</v>
      </c>
      <c r="N7302" s="36">
        <v>67711000</v>
      </c>
      <c r="O7302" s="37">
        <v>0.21759999999999999</v>
      </c>
      <c r="P7302" s="37">
        <v>0.29199999999999998</v>
      </c>
      <c r="Q7302" s="37">
        <v>0.20979999999999999</v>
      </c>
      <c r="R7302" s="37">
        <v>0.1825</v>
      </c>
      <c r="S7302" s="37">
        <v>0.1535</v>
      </c>
      <c r="T7302" s="37"/>
      <c r="U7302" s="37"/>
      <c r="V7302" s="37"/>
      <c r="W7302" s="37"/>
      <c r="X7302" s="37"/>
      <c r="Z7302" s="4" t="str">
        <f t="shared" si="348"/>
        <v>YES</v>
      </c>
      <c r="AA7302" s="4" t="str">
        <f t="shared" si="348"/>
        <v>NO</v>
      </c>
      <c r="AB7302" s="4" t="str">
        <f t="shared" si="348"/>
        <v>NO</v>
      </c>
      <c r="AD7302" s="4">
        <f t="shared" si="349"/>
        <v>1</v>
      </c>
    </row>
    <row r="7303" spans="1:30" ht="14.4" customHeight="1" x14ac:dyDescent="0.35">
      <c r="A7303" s="34">
        <v>7329</v>
      </c>
      <c r="B7303" s="1" t="s">
        <v>21240</v>
      </c>
      <c r="C7303" s="1"/>
      <c r="D7303" s="1"/>
      <c r="E7303" s="1"/>
      <c r="F7303" s="1" t="s">
        <v>29262</v>
      </c>
      <c r="G7303" s="35" t="s">
        <v>21241</v>
      </c>
      <c r="H7303" s="35" t="s">
        <v>21242</v>
      </c>
      <c r="I7303" s="35" t="s">
        <v>23</v>
      </c>
      <c r="J7303" s="36"/>
      <c r="K7303" s="36"/>
      <c r="L7303" s="36"/>
      <c r="M7303" s="36">
        <v>48451000</v>
      </c>
      <c r="N7303" s="36">
        <v>67710000</v>
      </c>
      <c r="O7303" s="37"/>
      <c r="P7303" s="37"/>
      <c r="Q7303" s="37"/>
      <c r="R7303" s="37">
        <v>0.1285</v>
      </c>
      <c r="S7303" s="37">
        <v>0.14219999999999999</v>
      </c>
      <c r="T7303" s="37"/>
      <c r="U7303" s="37"/>
      <c r="V7303" s="37"/>
      <c r="W7303" s="37"/>
      <c r="X7303" s="37"/>
      <c r="Z7303" s="4" t="str">
        <f t="shared" si="348"/>
        <v>NO</v>
      </c>
      <c r="AA7303" s="4" t="str">
        <f t="shared" si="348"/>
        <v>NO</v>
      </c>
      <c r="AB7303" s="4" t="str">
        <f t="shared" si="348"/>
        <v>NO</v>
      </c>
      <c r="AD7303" s="4">
        <f t="shared" si="349"/>
        <v>0</v>
      </c>
    </row>
    <row r="7304" spans="1:30" ht="14.4" customHeight="1" x14ac:dyDescent="0.35">
      <c r="A7304" s="34">
        <v>7330</v>
      </c>
      <c r="B7304" s="1" t="s">
        <v>21243</v>
      </c>
      <c r="C7304" s="1" t="s">
        <v>29015</v>
      </c>
      <c r="D7304" s="1"/>
      <c r="E7304" s="1" t="s">
        <v>29008</v>
      </c>
      <c r="F7304" s="1" t="s">
        <v>29262</v>
      </c>
      <c r="G7304" s="35" t="s">
        <v>21244</v>
      </c>
      <c r="H7304" s="35" t="s">
        <v>21245</v>
      </c>
      <c r="I7304" s="35" t="s">
        <v>29</v>
      </c>
      <c r="J7304" s="36">
        <v>68315000</v>
      </c>
      <c r="K7304" s="36">
        <v>78253000</v>
      </c>
      <c r="L7304" s="36">
        <v>83607000</v>
      </c>
      <c r="M7304" s="36">
        <v>97635000</v>
      </c>
      <c r="N7304" s="36">
        <v>67701000</v>
      </c>
      <c r="O7304" s="37">
        <v>0.24959999999999999</v>
      </c>
      <c r="P7304" s="37">
        <v>0.21099999999999999</v>
      </c>
      <c r="Q7304" s="37">
        <v>0.1603</v>
      </c>
      <c r="R7304" s="37">
        <v>0.19339999999999999</v>
      </c>
      <c r="S7304" s="37">
        <v>-0.1852</v>
      </c>
      <c r="T7304" s="37"/>
      <c r="U7304" s="37"/>
      <c r="V7304" s="37"/>
      <c r="W7304" s="37"/>
      <c r="X7304" s="37"/>
      <c r="Z7304" s="4" t="str">
        <f t="shared" si="348"/>
        <v>NO</v>
      </c>
      <c r="AA7304" s="4" t="str">
        <f t="shared" si="348"/>
        <v>NO</v>
      </c>
      <c r="AB7304" s="4" t="str">
        <f t="shared" si="348"/>
        <v>NO</v>
      </c>
      <c r="AD7304" s="4">
        <f t="shared" si="349"/>
        <v>0</v>
      </c>
    </row>
    <row r="7305" spans="1:30" ht="14.4" customHeight="1" x14ac:dyDescent="0.35">
      <c r="A7305" s="34">
        <v>7331</v>
      </c>
      <c r="B7305" s="1" t="s">
        <v>21246</v>
      </c>
      <c r="C7305" s="1"/>
      <c r="D7305" s="1"/>
      <c r="E7305" s="1"/>
      <c r="F7305" s="1" t="s">
        <v>29262</v>
      </c>
      <c r="G7305" s="35" t="s">
        <v>21247</v>
      </c>
      <c r="H7305" s="35" t="s">
        <v>21248</v>
      </c>
      <c r="I7305" s="35" t="s">
        <v>23</v>
      </c>
      <c r="J7305" s="36">
        <v>45948000</v>
      </c>
      <c r="K7305" s="36">
        <v>57777000</v>
      </c>
      <c r="L7305" s="36">
        <v>60892000</v>
      </c>
      <c r="M7305" s="36">
        <v>66558000</v>
      </c>
      <c r="N7305" s="36">
        <v>67667000</v>
      </c>
      <c r="O7305" s="37">
        <v>0.28860000000000002</v>
      </c>
      <c r="P7305" s="37">
        <v>0.19719999999999999</v>
      </c>
      <c r="Q7305" s="37">
        <v>0.1915</v>
      </c>
      <c r="R7305" s="37">
        <v>0.18740000000000001</v>
      </c>
      <c r="S7305" s="37">
        <v>0.1027</v>
      </c>
      <c r="T7305" s="37"/>
      <c r="U7305" s="37"/>
      <c r="V7305" s="37"/>
      <c r="W7305" s="37"/>
      <c r="X7305" s="37"/>
      <c r="Z7305" s="4" t="str">
        <f t="shared" si="348"/>
        <v>NO</v>
      </c>
      <c r="AA7305" s="4" t="str">
        <f t="shared" si="348"/>
        <v>NO</v>
      </c>
      <c r="AB7305" s="4" t="str">
        <f t="shared" si="348"/>
        <v>NO</v>
      </c>
      <c r="AD7305" s="4">
        <f t="shared" si="349"/>
        <v>0</v>
      </c>
    </row>
    <row r="7306" spans="1:30" ht="14.4" customHeight="1" x14ac:dyDescent="0.35">
      <c r="A7306" s="34">
        <v>7332</v>
      </c>
      <c r="B7306" s="1" t="s">
        <v>21249</v>
      </c>
      <c r="C7306" s="1" t="s">
        <v>29015</v>
      </c>
      <c r="D7306" s="1"/>
      <c r="E7306" s="1" t="s">
        <v>29008</v>
      </c>
      <c r="F7306" s="1" t="s">
        <v>29262</v>
      </c>
      <c r="G7306" s="35" t="s">
        <v>21250</v>
      </c>
      <c r="H7306" s="35" t="s">
        <v>21251</v>
      </c>
      <c r="I7306" s="35" t="s">
        <v>29</v>
      </c>
      <c r="J7306" s="36">
        <v>7835000</v>
      </c>
      <c r="K7306" s="36">
        <v>21142000</v>
      </c>
      <c r="L7306" s="36">
        <v>31257000</v>
      </c>
      <c r="M7306" s="36">
        <v>50604000</v>
      </c>
      <c r="N7306" s="36">
        <v>67648000</v>
      </c>
      <c r="O7306" s="37">
        <v>-6.08E-2</v>
      </c>
      <c r="P7306" s="37">
        <v>0.14180000000000001</v>
      </c>
      <c r="Q7306" s="37">
        <v>0.2109</v>
      </c>
      <c r="R7306" s="37">
        <v>0.17219999999999999</v>
      </c>
      <c r="S7306" s="37">
        <v>0.1207</v>
      </c>
      <c r="T7306" s="37">
        <v>-7.8E-2</v>
      </c>
      <c r="U7306" s="37">
        <v>0.1244</v>
      </c>
      <c r="V7306" s="37">
        <v>0.15529999999999999</v>
      </c>
      <c r="W7306" s="37">
        <v>0.1578</v>
      </c>
      <c r="X7306" s="37">
        <v>0.1207</v>
      </c>
      <c r="Z7306" s="4" t="str">
        <f t="shared" si="348"/>
        <v>YES</v>
      </c>
      <c r="AA7306" s="4" t="str">
        <f t="shared" si="348"/>
        <v>NO</v>
      </c>
      <c r="AB7306" s="4" t="str">
        <f t="shared" si="348"/>
        <v>NO</v>
      </c>
      <c r="AD7306" s="4">
        <f t="shared" si="349"/>
        <v>1</v>
      </c>
    </row>
    <row r="7307" spans="1:30" ht="27.65" customHeight="1" x14ac:dyDescent="0.35">
      <c r="A7307" s="34">
        <v>7333</v>
      </c>
      <c r="B7307" s="1" t="s">
        <v>21252</v>
      </c>
      <c r="C7307" s="1"/>
      <c r="D7307" s="1"/>
      <c r="E7307" s="1"/>
      <c r="F7307" s="1" t="s">
        <v>29262</v>
      </c>
      <c r="G7307" s="35" t="s">
        <v>21253</v>
      </c>
      <c r="H7307" s="35" t="s">
        <v>21254</v>
      </c>
      <c r="I7307" s="35" t="s">
        <v>33</v>
      </c>
      <c r="J7307" s="36"/>
      <c r="K7307" s="36">
        <v>26906000</v>
      </c>
      <c r="L7307" s="36">
        <v>47251000</v>
      </c>
      <c r="M7307" s="36">
        <v>61600000</v>
      </c>
      <c r="N7307" s="36">
        <v>67642000</v>
      </c>
      <c r="O7307" s="37"/>
      <c r="P7307" s="37">
        <v>0.29339999999999999</v>
      </c>
      <c r="Q7307" s="37">
        <v>0.54469999999999996</v>
      </c>
      <c r="R7307" s="37">
        <v>0.23369999999999999</v>
      </c>
      <c r="S7307" s="37">
        <v>0.26540000000000002</v>
      </c>
      <c r="T7307" s="37"/>
      <c r="U7307" s="37"/>
      <c r="V7307" s="37"/>
      <c r="W7307" s="37"/>
      <c r="X7307" s="37"/>
      <c r="Z7307" s="4" t="str">
        <f t="shared" si="348"/>
        <v>YES</v>
      </c>
      <c r="AA7307" s="4" t="str">
        <f t="shared" si="348"/>
        <v>YES</v>
      </c>
      <c r="AB7307" s="4" t="str">
        <f t="shared" si="348"/>
        <v>YES</v>
      </c>
      <c r="AD7307" s="4">
        <f t="shared" si="349"/>
        <v>3</v>
      </c>
    </row>
    <row r="7308" spans="1:30" ht="27.65" customHeight="1" x14ac:dyDescent="0.35">
      <c r="A7308" s="34">
        <v>7334</v>
      </c>
      <c r="B7308" s="1" t="s">
        <v>21255</v>
      </c>
      <c r="C7308" s="1"/>
      <c r="D7308" s="1"/>
      <c r="E7308" s="1"/>
      <c r="F7308" s="1" t="s">
        <v>29262</v>
      </c>
      <c r="G7308" s="35" t="s">
        <v>21256</v>
      </c>
      <c r="H7308" s="35" t="s">
        <v>21257</v>
      </c>
      <c r="I7308" s="35" t="s">
        <v>544</v>
      </c>
      <c r="J7308" s="36">
        <v>57410000</v>
      </c>
      <c r="K7308" s="36">
        <v>61672000</v>
      </c>
      <c r="L7308" s="36">
        <v>56632000</v>
      </c>
      <c r="M7308" s="36">
        <v>63862000</v>
      </c>
      <c r="N7308" s="36">
        <v>67617000</v>
      </c>
      <c r="O7308" s="37">
        <v>4.1399999999999999E-2</v>
      </c>
      <c r="P7308" s="37">
        <v>3.2399999999999998E-2</v>
      </c>
      <c r="Q7308" s="37">
        <v>1.46E-2</v>
      </c>
      <c r="R7308" s="37">
        <v>4.2200000000000001E-2</v>
      </c>
      <c r="S7308" s="37">
        <v>2.3199999999999998E-2</v>
      </c>
      <c r="T7308" s="37">
        <v>3.4299999999999997E-2</v>
      </c>
      <c r="U7308" s="37">
        <v>2.6499999999999999E-2</v>
      </c>
      <c r="V7308" s="37">
        <v>8.3999999999999995E-3</v>
      </c>
      <c r="W7308" s="37">
        <v>3.6200000000000003E-2</v>
      </c>
      <c r="X7308" s="37"/>
      <c r="Z7308" s="4" t="str">
        <f t="shared" si="348"/>
        <v>NO</v>
      </c>
      <c r="AA7308" s="4" t="str">
        <f t="shared" si="348"/>
        <v>NO</v>
      </c>
      <c r="AB7308" s="4" t="str">
        <f t="shared" si="348"/>
        <v>NO</v>
      </c>
      <c r="AD7308" s="4">
        <f t="shared" si="349"/>
        <v>0</v>
      </c>
    </row>
    <row r="7309" spans="1:30" ht="14.4" customHeight="1" x14ac:dyDescent="0.35">
      <c r="A7309" s="34">
        <v>7335</v>
      </c>
      <c r="B7309" s="1" t="s">
        <v>21258</v>
      </c>
      <c r="C7309" s="1" t="s">
        <v>29015</v>
      </c>
      <c r="D7309" s="1"/>
      <c r="E7309" s="1" t="s">
        <v>29008</v>
      </c>
      <c r="F7309" s="1" t="s">
        <v>29262</v>
      </c>
      <c r="G7309" s="35" t="s">
        <v>21259</v>
      </c>
      <c r="H7309" s="35" t="s">
        <v>21260</v>
      </c>
      <c r="I7309" s="35" t="s">
        <v>29</v>
      </c>
      <c r="J7309" s="36">
        <v>26901000</v>
      </c>
      <c r="K7309" s="36">
        <v>52601000</v>
      </c>
      <c r="L7309" s="36">
        <v>49284000</v>
      </c>
      <c r="M7309" s="36">
        <v>60649000</v>
      </c>
      <c r="N7309" s="36">
        <v>67617000</v>
      </c>
      <c r="O7309" s="37">
        <v>0.15160000000000001</v>
      </c>
      <c r="P7309" s="37">
        <v>6.7000000000000004E-2</v>
      </c>
      <c r="Q7309" s="37">
        <v>0.17030000000000001</v>
      </c>
      <c r="R7309" s="37">
        <v>0.1215</v>
      </c>
      <c r="S7309" s="37">
        <v>0.1067</v>
      </c>
      <c r="T7309" s="37"/>
      <c r="U7309" s="37">
        <v>-2.8999999999999998E-3</v>
      </c>
      <c r="V7309" s="37">
        <v>-4.1000000000000003E-3</v>
      </c>
      <c r="W7309" s="37">
        <v>-1.9E-3</v>
      </c>
      <c r="X7309" s="37">
        <v>-4.1000000000000003E-3</v>
      </c>
      <c r="Z7309" s="4" t="str">
        <f t="shared" si="348"/>
        <v>NO</v>
      </c>
      <c r="AA7309" s="4" t="str">
        <f t="shared" si="348"/>
        <v>NO</v>
      </c>
      <c r="AB7309" s="4" t="str">
        <f t="shared" si="348"/>
        <v>NO</v>
      </c>
      <c r="AD7309" s="4">
        <f t="shared" si="349"/>
        <v>0</v>
      </c>
    </row>
    <row r="7310" spans="1:30" ht="27.65" customHeight="1" x14ac:dyDescent="0.35">
      <c r="A7310" s="34">
        <v>7336</v>
      </c>
      <c r="B7310" s="1" t="s">
        <v>21261</v>
      </c>
      <c r="C7310" s="1"/>
      <c r="D7310" s="1"/>
      <c r="E7310" s="1"/>
      <c r="F7310" s="1" t="s">
        <v>29262</v>
      </c>
      <c r="G7310" s="35" t="s">
        <v>21262</v>
      </c>
      <c r="H7310" s="35" t="s">
        <v>21263</v>
      </c>
      <c r="I7310" s="35" t="s">
        <v>23</v>
      </c>
      <c r="J7310" s="36">
        <v>43807000</v>
      </c>
      <c r="K7310" s="36">
        <v>47726000</v>
      </c>
      <c r="L7310" s="36">
        <v>47601000</v>
      </c>
      <c r="M7310" s="36">
        <v>47536000</v>
      </c>
      <c r="N7310" s="36">
        <v>67606000</v>
      </c>
      <c r="O7310" s="37">
        <v>0.3382</v>
      </c>
      <c r="P7310" s="37">
        <v>0.34429999999999999</v>
      </c>
      <c r="Q7310" s="37">
        <v>0.3876</v>
      </c>
      <c r="R7310" s="37">
        <v>0.30420000000000003</v>
      </c>
      <c r="S7310" s="37">
        <v>0.188</v>
      </c>
      <c r="T7310" s="37">
        <v>0.1326</v>
      </c>
      <c r="U7310" s="37">
        <v>0.36409999999999998</v>
      </c>
      <c r="V7310" s="37">
        <v>0.1817</v>
      </c>
      <c r="W7310" s="37">
        <v>0.26500000000000001</v>
      </c>
      <c r="X7310" s="37">
        <v>0.22500000000000001</v>
      </c>
      <c r="Z7310" s="4" t="str">
        <f t="shared" si="348"/>
        <v>YES</v>
      </c>
      <c r="AA7310" s="4" t="str">
        <f t="shared" si="348"/>
        <v>YES</v>
      </c>
      <c r="AB7310" s="4" t="str">
        <f t="shared" si="348"/>
        <v>NO</v>
      </c>
      <c r="AD7310" s="4">
        <f t="shared" si="349"/>
        <v>2</v>
      </c>
    </row>
    <row r="7311" spans="1:30" ht="14.4" customHeight="1" x14ac:dyDescent="0.35">
      <c r="A7311" s="34">
        <v>7337</v>
      </c>
      <c r="B7311" s="1" t="s">
        <v>21264</v>
      </c>
      <c r="C7311" s="1" t="s">
        <v>29015</v>
      </c>
      <c r="D7311" s="1"/>
      <c r="E7311" s="1" t="s">
        <v>29008</v>
      </c>
      <c r="F7311" s="1" t="s">
        <v>29262</v>
      </c>
      <c r="G7311" s="35" t="s">
        <v>21265</v>
      </c>
      <c r="H7311" s="35" t="s">
        <v>21266</v>
      </c>
      <c r="I7311" s="35" t="s">
        <v>29</v>
      </c>
      <c r="J7311" s="36">
        <v>34897000</v>
      </c>
      <c r="K7311" s="36">
        <v>47335000</v>
      </c>
      <c r="L7311" s="36">
        <v>49590000</v>
      </c>
      <c r="M7311" s="36">
        <v>66599000</v>
      </c>
      <c r="N7311" s="36">
        <v>67604000</v>
      </c>
      <c r="O7311" s="37">
        <v>0.12959999999999999</v>
      </c>
      <c r="P7311" s="37">
        <v>0.1598</v>
      </c>
      <c r="Q7311" s="37">
        <v>-6.4999999999999997E-3</v>
      </c>
      <c r="R7311" s="37">
        <v>8.0500000000000002E-2</v>
      </c>
      <c r="S7311" s="37">
        <v>1.9900000000000001E-2</v>
      </c>
      <c r="T7311" s="37"/>
      <c r="U7311" s="37"/>
      <c r="V7311" s="37"/>
      <c r="W7311" s="37"/>
      <c r="X7311" s="37"/>
      <c r="Z7311" s="4" t="str">
        <f t="shared" si="348"/>
        <v>NO</v>
      </c>
      <c r="AA7311" s="4" t="str">
        <f t="shared" si="348"/>
        <v>NO</v>
      </c>
      <c r="AB7311" s="4" t="str">
        <f t="shared" si="348"/>
        <v>NO</v>
      </c>
      <c r="AD7311" s="4">
        <f t="shared" si="349"/>
        <v>0</v>
      </c>
    </row>
    <row r="7312" spans="1:30" ht="14.4" customHeight="1" x14ac:dyDescent="0.35">
      <c r="A7312" s="34">
        <v>7339</v>
      </c>
      <c r="B7312" s="1" t="s">
        <v>3748</v>
      </c>
      <c r="C7312" s="1" t="s">
        <v>29015</v>
      </c>
      <c r="D7312" s="1"/>
      <c r="E7312" s="1" t="s">
        <v>29008</v>
      </c>
      <c r="F7312" s="1" t="s">
        <v>29262</v>
      </c>
      <c r="G7312" s="35" t="s">
        <v>21270</v>
      </c>
      <c r="H7312" s="35" t="s">
        <v>21271</v>
      </c>
      <c r="I7312" s="35" t="s">
        <v>29</v>
      </c>
      <c r="J7312" s="36">
        <v>30555000</v>
      </c>
      <c r="K7312" s="36">
        <v>39280000</v>
      </c>
      <c r="L7312" s="36">
        <v>51685000</v>
      </c>
      <c r="M7312" s="36">
        <v>49105000</v>
      </c>
      <c r="N7312" s="36">
        <v>67600000</v>
      </c>
      <c r="O7312" s="37">
        <v>3.2199999999999999E-2</v>
      </c>
      <c r="P7312" s="37">
        <v>6.1800000000000001E-2</v>
      </c>
      <c r="Q7312" s="37">
        <v>0.12239999999999999</v>
      </c>
      <c r="R7312" s="37">
        <v>8.3400000000000002E-2</v>
      </c>
      <c r="S7312" s="37">
        <v>0.12740000000000001</v>
      </c>
      <c r="T7312" s="37"/>
      <c r="U7312" s="37"/>
      <c r="V7312" s="37"/>
      <c r="W7312" s="37"/>
      <c r="X7312" s="37"/>
      <c r="Z7312" s="4" t="str">
        <f t="shared" si="348"/>
        <v>NO</v>
      </c>
      <c r="AA7312" s="4" t="str">
        <f t="shared" si="348"/>
        <v>NO</v>
      </c>
      <c r="AB7312" s="4" t="str">
        <f t="shared" si="348"/>
        <v>NO</v>
      </c>
      <c r="AD7312" s="4">
        <f t="shared" si="349"/>
        <v>0</v>
      </c>
    </row>
    <row r="7313" spans="1:30" ht="27.65" customHeight="1" x14ac:dyDescent="0.35">
      <c r="A7313" s="34">
        <v>7338</v>
      </c>
      <c r="B7313" s="1" t="s">
        <v>21267</v>
      </c>
      <c r="C7313" s="1"/>
      <c r="D7313" s="1"/>
      <c r="E7313" s="1"/>
      <c r="F7313" s="1" t="s">
        <v>29262</v>
      </c>
      <c r="G7313" s="35" t="s">
        <v>21268</v>
      </c>
      <c r="H7313" s="35" t="s">
        <v>21269</v>
      </c>
      <c r="I7313" s="35" t="s">
        <v>43</v>
      </c>
      <c r="J7313" s="36">
        <v>28884000</v>
      </c>
      <c r="K7313" s="36">
        <v>34355000</v>
      </c>
      <c r="L7313" s="36">
        <v>45851000</v>
      </c>
      <c r="M7313" s="36">
        <v>63967000</v>
      </c>
      <c r="N7313" s="36">
        <v>67600000</v>
      </c>
      <c r="O7313" s="37">
        <v>0.3523</v>
      </c>
      <c r="P7313" s="37">
        <v>0.2019</v>
      </c>
      <c r="Q7313" s="37">
        <v>0.37780000000000002</v>
      </c>
      <c r="R7313" s="37">
        <v>3.9800000000000002E-2</v>
      </c>
      <c r="S7313" s="37">
        <v>4.3099999999999999E-2</v>
      </c>
      <c r="T7313" s="37"/>
      <c r="U7313" s="37"/>
      <c r="V7313" s="37"/>
      <c r="W7313" s="37"/>
      <c r="X7313" s="37"/>
      <c r="Z7313" s="4" t="str">
        <f t="shared" si="348"/>
        <v>YES</v>
      </c>
      <c r="AA7313" s="4" t="str">
        <f t="shared" si="348"/>
        <v>NO</v>
      </c>
      <c r="AB7313" s="4" t="str">
        <f t="shared" si="348"/>
        <v>NO</v>
      </c>
      <c r="AD7313" s="4">
        <f t="shared" si="349"/>
        <v>1</v>
      </c>
    </row>
    <row r="7314" spans="1:30" ht="14.4" customHeight="1" x14ac:dyDescent="0.35">
      <c r="A7314" s="34">
        <v>7340</v>
      </c>
      <c r="B7314" s="1" t="s">
        <v>21272</v>
      </c>
      <c r="C7314" s="1"/>
      <c r="D7314" s="1"/>
      <c r="E7314" s="1"/>
      <c r="F7314" s="1" t="s">
        <v>29262</v>
      </c>
      <c r="G7314" s="35" t="s">
        <v>21273</v>
      </c>
      <c r="H7314" s="35" t="s">
        <v>21274</v>
      </c>
      <c r="I7314" s="35" t="s">
        <v>23</v>
      </c>
      <c r="J7314" s="36">
        <v>84534000</v>
      </c>
      <c r="K7314" s="36">
        <v>57243000</v>
      </c>
      <c r="L7314" s="36">
        <v>54574000</v>
      </c>
      <c r="M7314" s="36">
        <v>28463000</v>
      </c>
      <c r="N7314" s="36">
        <v>67597000</v>
      </c>
      <c r="O7314" s="37">
        <v>8.8400000000000006E-2</v>
      </c>
      <c r="P7314" s="37">
        <v>9.2799999999999994E-2</v>
      </c>
      <c r="Q7314" s="37">
        <v>0.10730000000000001</v>
      </c>
      <c r="R7314" s="37">
        <v>0.31859999999999999</v>
      </c>
      <c r="S7314" s="37">
        <v>0.1018</v>
      </c>
      <c r="T7314" s="37"/>
      <c r="U7314" s="37"/>
      <c r="V7314" s="37"/>
      <c r="W7314" s="37"/>
      <c r="X7314" s="37"/>
      <c r="Z7314" s="4" t="str">
        <f t="shared" si="348"/>
        <v>NO</v>
      </c>
      <c r="AA7314" s="4" t="str">
        <f t="shared" si="348"/>
        <v>YES</v>
      </c>
      <c r="AB7314" s="4" t="str">
        <f t="shared" si="348"/>
        <v>NO</v>
      </c>
      <c r="AD7314" s="4">
        <f t="shared" si="349"/>
        <v>1</v>
      </c>
    </row>
    <row r="7315" spans="1:30" x14ac:dyDescent="0.35">
      <c r="A7315" s="34">
        <v>7341</v>
      </c>
      <c r="B7315" s="1" t="s">
        <v>21275</v>
      </c>
      <c r="C7315" s="1"/>
      <c r="D7315" s="1"/>
      <c r="E7315" s="1"/>
      <c r="F7315" s="1" t="s">
        <v>29262</v>
      </c>
      <c r="G7315" s="35" t="s">
        <v>21276</v>
      </c>
      <c r="H7315" s="35" t="s">
        <v>21277</v>
      </c>
      <c r="I7315" s="35" t="s">
        <v>23</v>
      </c>
      <c r="J7315" s="36">
        <v>37077000</v>
      </c>
      <c r="K7315" s="36">
        <v>31112000</v>
      </c>
      <c r="L7315" s="36">
        <v>40077000</v>
      </c>
      <c r="M7315" s="36">
        <v>53561000</v>
      </c>
      <c r="N7315" s="36">
        <v>67586000</v>
      </c>
      <c r="O7315" s="37">
        <v>0.21249999999999999</v>
      </c>
      <c r="P7315" s="37">
        <v>9.35E-2</v>
      </c>
      <c r="Q7315" s="37">
        <v>7.22E-2</v>
      </c>
      <c r="R7315" s="37">
        <v>2.87E-2</v>
      </c>
      <c r="S7315" s="37">
        <v>6.1400000000000003E-2</v>
      </c>
      <c r="T7315" s="37"/>
      <c r="U7315" s="37"/>
      <c r="V7315" s="37"/>
      <c r="W7315" s="37"/>
      <c r="X7315" s="37"/>
      <c r="Z7315" s="4" t="str">
        <f t="shared" si="348"/>
        <v>NO</v>
      </c>
      <c r="AA7315" s="4" t="str">
        <f t="shared" si="348"/>
        <v>NO</v>
      </c>
      <c r="AB7315" s="4" t="str">
        <f t="shared" si="348"/>
        <v>NO</v>
      </c>
      <c r="AD7315" s="4">
        <f t="shared" si="349"/>
        <v>0</v>
      </c>
    </row>
    <row r="7316" spans="1:30" ht="14.4" customHeight="1" x14ac:dyDescent="0.35">
      <c r="A7316" s="34">
        <v>7343</v>
      </c>
      <c r="B7316" s="1" t="s">
        <v>21281</v>
      </c>
      <c r="C7316" s="1" t="s">
        <v>29015</v>
      </c>
      <c r="D7316" s="1"/>
      <c r="E7316" s="1" t="s">
        <v>29008</v>
      </c>
      <c r="F7316" s="1" t="s">
        <v>29262</v>
      </c>
      <c r="G7316" s="35" t="s">
        <v>21282</v>
      </c>
      <c r="H7316" s="35" t="s">
        <v>21283</v>
      </c>
      <c r="I7316" s="35" t="s">
        <v>29</v>
      </c>
      <c r="J7316" s="36">
        <v>26532000</v>
      </c>
      <c r="K7316" s="36">
        <v>34783000</v>
      </c>
      <c r="L7316" s="36">
        <v>57522000</v>
      </c>
      <c r="M7316" s="36">
        <v>67579000</v>
      </c>
      <c r="N7316" s="36">
        <v>67583000</v>
      </c>
      <c r="O7316" s="37">
        <v>6.6699999999999995E-2</v>
      </c>
      <c r="P7316" s="37">
        <v>2.2200000000000001E-2</v>
      </c>
      <c r="Q7316" s="37">
        <v>0.1053</v>
      </c>
      <c r="R7316" s="37">
        <v>0.24399999999999999</v>
      </c>
      <c r="S7316" s="37">
        <v>-8.3199999999999996E-2</v>
      </c>
      <c r="T7316" s="37"/>
      <c r="U7316" s="37"/>
      <c r="V7316" s="37"/>
      <c r="W7316" s="37"/>
      <c r="X7316" s="37"/>
      <c r="Z7316" s="4" t="str">
        <f t="shared" si="348"/>
        <v>NO</v>
      </c>
      <c r="AA7316" s="4" t="str">
        <f t="shared" si="348"/>
        <v>YES</v>
      </c>
      <c r="AB7316" s="4" t="str">
        <f t="shared" si="348"/>
        <v>NO</v>
      </c>
      <c r="AD7316" s="4">
        <f t="shared" si="349"/>
        <v>1</v>
      </c>
    </row>
    <row r="7317" spans="1:30" ht="41.4" customHeight="1" x14ac:dyDescent="0.35">
      <c r="A7317" s="34">
        <v>7342</v>
      </c>
      <c r="B7317" s="1" t="s">
        <v>21278</v>
      </c>
      <c r="C7317" s="1"/>
      <c r="D7317" s="1"/>
      <c r="E7317" s="1"/>
      <c r="F7317" s="1" t="s">
        <v>29262</v>
      </c>
      <c r="G7317" s="35" t="s">
        <v>21279</v>
      </c>
      <c r="H7317" s="35" t="s">
        <v>21280</v>
      </c>
      <c r="I7317" s="35" t="s">
        <v>33</v>
      </c>
      <c r="J7317" s="36">
        <v>2000</v>
      </c>
      <c r="K7317" s="36">
        <v>14324000</v>
      </c>
      <c r="L7317" s="36">
        <v>28128000</v>
      </c>
      <c r="M7317" s="36">
        <v>45623000</v>
      </c>
      <c r="N7317" s="36">
        <v>67583000</v>
      </c>
      <c r="O7317" s="37">
        <v>-343</v>
      </c>
      <c r="P7317" s="37">
        <v>-0.4007</v>
      </c>
      <c r="Q7317" s="37">
        <v>-3.5000000000000001E-3</v>
      </c>
      <c r="R7317" s="37">
        <v>9.3600000000000003E-2</v>
      </c>
      <c r="S7317" s="37">
        <v>5.4699999999999999E-2</v>
      </c>
      <c r="T7317" s="37"/>
      <c r="U7317" s="37">
        <v>-1.6899999999999998E-2</v>
      </c>
      <c r="V7317" s="37">
        <v>-1.46E-2</v>
      </c>
      <c r="W7317" s="37">
        <v>-5.0000000000000001E-3</v>
      </c>
      <c r="X7317" s="37">
        <v>-1E-4</v>
      </c>
      <c r="Z7317" s="4" t="str">
        <f t="shared" si="348"/>
        <v>NO</v>
      </c>
      <c r="AA7317" s="4" t="str">
        <f t="shared" si="348"/>
        <v>NO</v>
      </c>
      <c r="AB7317" s="4" t="str">
        <f t="shared" si="348"/>
        <v>NO</v>
      </c>
      <c r="AD7317" s="4">
        <f t="shared" si="349"/>
        <v>0</v>
      </c>
    </row>
    <row r="7318" spans="1:30" ht="14.4" customHeight="1" x14ac:dyDescent="0.35">
      <c r="A7318" s="34">
        <v>7344</v>
      </c>
      <c r="B7318" s="1" t="s">
        <v>21284</v>
      </c>
      <c r="C7318" s="1" t="s">
        <v>29015</v>
      </c>
      <c r="D7318" s="1"/>
      <c r="E7318" s="1" t="s">
        <v>29008</v>
      </c>
      <c r="F7318" s="1" t="s">
        <v>29262</v>
      </c>
      <c r="G7318" s="35" t="s">
        <v>21285</v>
      </c>
      <c r="H7318" s="35" t="s">
        <v>21286</v>
      </c>
      <c r="I7318" s="35" t="s">
        <v>29</v>
      </c>
      <c r="J7318" s="36">
        <v>42520000</v>
      </c>
      <c r="K7318" s="36">
        <v>48608000</v>
      </c>
      <c r="L7318" s="36">
        <v>54352000</v>
      </c>
      <c r="M7318" s="36">
        <v>66850000</v>
      </c>
      <c r="N7318" s="36">
        <v>67579000</v>
      </c>
      <c r="O7318" s="37">
        <v>8.4699999999999998E-2</v>
      </c>
      <c r="P7318" s="37">
        <v>8.8999999999999999E-3</v>
      </c>
      <c r="Q7318" s="37">
        <v>4.7699999999999999E-2</v>
      </c>
      <c r="R7318" s="37">
        <v>0.15709999999999999</v>
      </c>
      <c r="S7318" s="37">
        <v>0.2324</v>
      </c>
      <c r="T7318" s="37"/>
      <c r="U7318" s="37"/>
      <c r="V7318" s="37"/>
      <c r="W7318" s="37"/>
      <c r="X7318" s="37"/>
      <c r="Z7318" s="4" t="str">
        <f t="shared" si="348"/>
        <v>NO</v>
      </c>
      <c r="AA7318" s="4" t="str">
        <f t="shared" si="348"/>
        <v>NO</v>
      </c>
      <c r="AB7318" s="4" t="str">
        <f t="shared" si="348"/>
        <v>YES</v>
      </c>
      <c r="AD7318" s="4">
        <f t="shared" si="349"/>
        <v>1</v>
      </c>
    </row>
    <row r="7319" spans="1:30" ht="27.65" customHeight="1" x14ac:dyDescent="0.35">
      <c r="A7319" s="34">
        <v>7345</v>
      </c>
      <c r="B7319" s="1" t="s">
        <v>21287</v>
      </c>
      <c r="C7319" s="1"/>
      <c r="D7319" s="1"/>
      <c r="E7319" s="1"/>
      <c r="F7319" s="1" t="s">
        <v>29262</v>
      </c>
      <c r="G7319" s="35" t="s">
        <v>21288</v>
      </c>
      <c r="H7319" s="35" t="s">
        <v>21289</v>
      </c>
      <c r="I7319" s="35" t="s">
        <v>43</v>
      </c>
      <c r="J7319" s="36">
        <v>7276000</v>
      </c>
      <c r="K7319" s="36">
        <v>7807000</v>
      </c>
      <c r="L7319" s="36">
        <v>15910000</v>
      </c>
      <c r="M7319" s="36">
        <v>34590000</v>
      </c>
      <c r="N7319" s="36">
        <v>67527000</v>
      </c>
      <c r="O7319" s="37">
        <v>0.27160000000000001</v>
      </c>
      <c r="P7319" s="37">
        <v>-9.2499999999999999E-2</v>
      </c>
      <c r="Q7319" s="37">
        <v>5.1799999999999999E-2</v>
      </c>
      <c r="R7319" s="37">
        <v>0.1605</v>
      </c>
      <c r="S7319" s="37">
        <v>0.1938</v>
      </c>
      <c r="T7319" s="37"/>
      <c r="U7319" s="37"/>
      <c r="V7319" s="37"/>
      <c r="W7319" s="37"/>
      <c r="X7319" s="37">
        <v>-2.6700000000000002E-2</v>
      </c>
      <c r="Z7319" s="4" t="str">
        <f t="shared" si="348"/>
        <v>NO</v>
      </c>
      <c r="AA7319" s="4" t="str">
        <f t="shared" si="348"/>
        <v>NO</v>
      </c>
      <c r="AB7319" s="4" t="str">
        <f t="shared" si="348"/>
        <v>NO</v>
      </c>
      <c r="AD7319" s="4">
        <f t="shared" si="349"/>
        <v>0</v>
      </c>
    </row>
    <row r="7320" spans="1:30" ht="27.65" customHeight="1" x14ac:dyDescent="0.35">
      <c r="A7320" s="34">
        <v>7346</v>
      </c>
      <c r="B7320" s="1" t="s">
        <v>21290</v>
      </c>
      <c r="C7320" s="1" t="s">
        <v>29015</v>
      </c>
      <c r="D7320" s="1"/>
      <c r="E7320" s="1" t="s">
        <v>29008</v>
      </c>
      <c r="F7320" s="1" t="s">
        <v>29262</v>
      </c>
      <c r="G7320" s="35" t="s">
        <v>21291</v>
      </c>
      <c r="H7320" s="35" t="s">
        <v>21292</v>
      </c>
      <c r="I7320" s="35" t="s">
        <v>29</v>
      </c>
      <c r="J7320" s="36"/>
      <c r="K7320" s="36"/>
      <c r="L7320" s="36">
        <v>18119000</v>
      </c>
      <c r="M7320" s="36">
        <v>40506000</v>
      </c>
      <c r="N7320" s="36">
        <v>67512000</v>
      </c>
      <c r="O7320" s="37"/>
      <c r="P7320" s="37"/>
      <c r="Q7320" s="37">
        <v>4.7500000000000001E-2</v>
      </c>
      <c r="R7320" s="37">
        <v>8.1600000000000006E-2</v>
      </c>
      <c r="S7320" s="37">
        <v>0.27950000000000003</v>
      </c>
      <c r="T7320" s="37"/>
      <c r="U7320" s="37"/>
      <c r="V7320" s="37">
        <v>4.7500000000000001E-2</v>
      </c>
      <c r="W7320" s="37">
        <v>7.1400000000000005E-2</v>
      </c>
      <c r="X7320" s="37">
        <v>0.27129999999999999</v>
      </c>
      <c r="Z7320" s="4" t="str">
        <f t="shared" si="348"/>
        <v>NO</v>
      </c>
      <c r="AA7320" s="4" t="str">
        <f t="shared" si="348"/>
        <v>NO</v>
      </c>
      <c r="AB7320" s="4" t="str">
        <f t="shared" si="348"/>
        <v>YES</v>
      </c>
      <c r="AD7320" s="4">
        <f t="shared" si="349"/>
        <v>1</v>
      </c>
    </row>
    <row r="7321" spans="1:30" ht="14.4" customHeight="1" x14ac:dyDescent="0.35">
      <c r="A7321" s="34">
        <v>7347</v>
      </c>
      <c r="B7321" s="1" t="s">
        <v>6433</v>
      </c>
      <c r="C7321" s="1" t="s">
        <v>29015</v>
      </c>
      <c r="D7321" s="1"/>
      <c r="E7321" s="1" t="s">
        <v>29008</v>
      </c>
      <c r="F7321" s="1" t="s">
        <v>29262</v>
      </c>
      <c r="G7321" s="35" t="s">
        <v>21293</v>
      </c>
      <c r="H7321" s="35" t="s">
        <v>21294</v>
      </c>
      <c r="I7321" s="35" t="s">
        <v>29</v>
      </c>
      <c r="J7321" s="36">
        <v>43480000</v>
      </c>
      <c r="K7321" s="36">
        <v>61419000</v>
      </c>
      <c r="L7321" s="36">
        <v>76789000</v>
      </c>
      <c r="M7321" s="36">
        <v>60339000</v>
      </c>
      <c r="N7321" s="36">
        <v>67508000</v>
      </c>
      <c r="O7321" s="37">
        <v>6.5500000000000003E-2</v>
      </c>
      <c r="P7321" s="37">
        <v>8.0299999999999996E-2</v>
      </c>
      <c r="Q7321" s="37">
        <v>8.5000000000000006E-2</v>
      </c>
      <c r="R7321" s="37">
        <v>0.1578</v>
      </c>
      <c r="S7321" s="37">
        <v>3.9899999999999998E-2</v>
      </c>
      <c r="T7321" s="37"/>
      <c r="U7321" s="37"/>
      <c r="V7321" s="37"/>
      <c r="W7321" s="37"/>
      <c r="X7321" s="37"/>
      <c r="Z7321" s="4" t="str">
        <f t="shared" si="348"/>
        <v>NO</v>
      </c>
      <c r="AA7321" s="4" t="str">
        <f t="shared" si="348"/>
        <v>NO</v>
      </c>
      <c r="AB7321" s="4" t="str">
        <f t="shared" si="348"/>
        <v>NO</v>
      </c>
      <c r="AD7321" s="4">
        <f t="shared" si="349"/>
        <v>0</v>
      </c>
    </row>
    <row r="7322" spans="1:30" ht="14.4" customHeight="1" x14ac:dyDescent="0.35">
      <c r="A7322" s="34">
        <v>7348</v>
      </c>
      <c r="B7322" s="1" t="s">
        <v>21295</v>
      </c>
      <c r="C7322" s="1"/>
      <c r="D7322" s="1"/>
      <c r="E7322" s="1"/>
      <c r="F7322" s="1" t="s">
        <v>29262</v>
      </c>
      <c r="G7322" s="35" t="s">
        <v>21296</v>
      </c>
      <c r="H7322" s="35" t="s">
        <v>21297</v>
      </c>
      <c r="I7322" s="35" t="s">
        <v>23</v>
      </c>
      <c r="J7322" s="36">
        <v>49713000</v>
      </c>
      <c r="K7322" s="36">
        <v>49825000</v>
      </c>
      <c r="L7322" s="36">
        <v>57311000</v>
      </c>
      <c r="M7322" s="36">
        <v>56654000</v>
      </c>
      <c r="N7322" s="36">
        <v>67484000</v>
      </c>
      <c r="O7322" s="37">
        <v>0.13469999999999999</v>
      </c>
      <c r="P7322" s="37">
        <v>0.14280000000000001</v>
      </c>
      <c r="Q7322" s="37">
        <v>4.36E-2</v>
      </c>
      <c r="R7322" s="37">
        <v>2.9100000000000001E-2</v>
      </c>
      <c r="S7322" s="37">
        <v>2.1100000000000001E-2</v>
      </c>
      <c r="T7322" s="37">
        <v>0.2462</v>
      </c>
      <c r="U7322" s="37">
        <v>0.1226</v>
      </c>
      <c r="V7322" s="37">
        <v>4.0300000000000002E-2</v>
      </c>
      <c r="W7322" s="37">
        <v>1.9E-3</v>
      </c>
      <c r="X7322" s="37">
        <v>-4.9599999999999998E-2</v>
      </c>
      <c r="Z7322" s="4" t="str">
        <f t="shared" si="348"/>
        <v>NO</v>
      </c>
      <c r="AA7322" s="4" t="str">
        <f t="shared" si="348"/>
        <v>NO</v>
      </c>
      <c r="AB7322" s="4" t="str">
        <f t="shared" si="348"/>
        <v>NO</v>
      </c>
      <c r="AD7322" s="4">
        <f t="shared" si="349"/>
        <v>0</v>
      </c>
    </row>
    <row r="7323" spans="1:30" ht="14.4" customHeight="1" x14ac:dyDescent="0.35">
      <c r="A7323" s="34">
        <v>7349</v>
      </c>
      <c r="B7323" s="1" t="s">
        <v>21298</v>
      </c>
      <c r="C7323" s="1" t="s">
        <v>29015</v>
      </c>
      <c r="D7323" s="1"/>
      <c r="E7323" s="1" t="s">
        <v>29008</v>
      </c>
      <c r="F7323" s="1" t="s">
        <v>29262</v>
      </c>
      <c r="G7323" s="35" t="s">
        <v>21299</v>
      </c>
      <c r="H7323" s="35" t="s">
        <v>21300</v>
      </c>
      <c r="I7323" s="35" t="s">
        <v>29</v>
      </c>
      <c r="J7323" s="36">
        <v>15222000</v>
      </c>
      <c r="K7323" s="36">
        <v>21744000</v>
      </c>
      <c r="L7323" s="36">
        <v>28159000</v>
      </c>
      <c r="M7323" s="36">
        <v>53860000</v>
      </c>
      <c r="N7323" s="36">
        <v>67475000</v>
      </c>
      <c r="O7323" s="37">
        <v>0.28389999999999999</v>
      </c>
      <c r="P7323" s="37">
        <v>0.11849999999999999</v>
      </c>
      <c r="Q7323" s="37">
        <v>0.16300000000000001</v>
      </c>
      <c r="R7323" s="37">
        <v>0.27439999999999998</v>
      </c>
      <c r="S7323" s="37">
        <v>0.47810000000000002</v>
      </c>
      <c r="T7323" s="37"/>
      <c r="U7323" s="37"/>
      <c r="V7323" s="37">
        <v>-4.4400000000000002E-2</v>
      </c>
      <c r="W7323" s="37">
        <v>-6.8099999999999994E-2</v>
      </c>
      <c r="X7323" s="37"/>
      <c r="Z7323" s="4" t="str">
        <f t="shared" si="348"/>
        <v>NO</v>
      </c>
      <c r="AA7323" s="4" t="str">
        <f t="shared" si="348"/>
        <v>YES</v>
      </c>
      <c r="AB7323" s="4" t="str">
        <f t="shared" si="348"/>
        <v>YES</v>
      </c>
      <c r="AD7323" s="4">
        <f t="shared" si="349"/>
        <v>2</v>
      </c>
    </row>
    <row r="7324" spans="1:30" ht="41.4" customHeight="1" x14ac:dyDescent="0.35">
      <c r="A7324" s="34">
        <v>7350</v>
      </c>
      <c r="B7324" s="1" t="s">
        <v>21301</v>
      </c>
      <c r="C7324" s="1"/>
      <c r="D7324" s="1"/>
      <c r="E7324" s="1"/>
      <c r="F7324" s="1" t="s">
        <v>29262</v>
      </c>
      <c r="G7324" s="35" t="s">
        <v>21302</v>
      </c>
      <c r="H7324" s="35" t="s">
        <v>21303</v>
      </c>
      <c r="I7324" s="35" t="s">
        <v>36</v>
      </c>
      <c r="J7324" s="36">
        <v>36097000</v>
      </c>
      <c r="K7324" s="36">
        <v>32560000</v>
      </c>
      <c r="L7324" s="36">
        <v>46452000</v>
      </c>
      <c r="M7324" s="36">
        <v>61572000</v>
      </c>
      <c r="N7324" s="36">
        <v>67474000</v>
      </c>
      <c r="O7324" s="37">
        <v>0.124</v>
      </c>
      <c r="P7324" s="37">
        <v>8.43E-2</v>
      </c>
      <c r="Q7324" s="37">
        <v>0.12820000000000001</v>
      </c>
      <c r="R7324" s="37">
        <v>0.1643</v>
      </c>
      <c r="S7324" s="37">
        <v>0.17860000000000001</v>
      </c>
      <c r="T7324" s="37"/>
      <c r="U7324" s="37"/>
      <c r="V7324" s="37"/>
      <c r="W7324" s="37"/>
      <c r="X7324" s="37"/>
      <c r="Z7324" s="4" t="str">
        <f t="shared" si="348"/>
        <v>NO</v>
      </c>
      <c r="AA7324" s="4" t="str">
        <f t="shared" si="348"/>
        <v>NO</v>
      </c>
      <c r="AB7324" s="4" t="str">
        <f t="shared" si="348"/>
        <v>NO</v>
      </c>
      <c r="AD7324" s="4">
        <f t="shared" si="349"/>
        <v>0</v>
      </c>
    </row>
    <row r="7325" spans="1:30" ht="14.4" customHeight="1" x14ac:dyDescent="0.35">
      <c r="A7325" s="34">
        <v>7351</v>
      </c>
      <c r="B7325" s="1" t="s">
        <v>21304</v>
      </c>
      <c r="C7325" s="1" t="s">
        <v>29015</v>
      </c>
      <c r="D7325" s="1"/>
      <c r="E7325" s="1" t="s">
        <v>29008</v>
      </c>
      <c r="F7325" s="1" t="s">
        <v>29262</v>
      </c>
      <c r="G7325" s="35" t="s">
        <v>21305</v>
      </c>
      <c r="H7325" s="35" t="s">
        <v>21306</v>
      </c>
      <c r="I7325" s="35" t="s">
        <v>29</v>
      </c>
      <c r="J7325" s="36">
        <v>39604000</v>
      </c>
      <c r="K7325" s="36">
        <v>49627000</v>
      </c>
      <c r="L7325" s="36">
        <v>59931000</v>
      </c>
      <c r="M7325" s="36">
        <v>69388000</v>
      </c>
      <c r="N7325" s="36">
        <v>67455000</v>
      </c>
      <c r="O7325" s="37">
        <v>0.2157</v>
      </c>
      <c r="P7325" s="37">
        <v>0.34</v>
      </c>
      <c r="Q7325" s="37">
        <v>0.4199</v>
      </c>
      <c r="R7325" s="37">
        <v>0.38890000000000002</v>
      </c>
      <c r="S7325" s="37">
        <v>0.32369999999999999</v>
      </c>
      <c r="T7325" s="37">
        <v>-4.0000000000000002E-4</v>
      </c>
      <c r="U7325" s="37"/>
      <c r="V7325" s="37"/>
      <c r="W7325" s="37"/>
      <c r="X7325" s="37"/>
      <c r="Z7325" s="4" t="str">
        <f t="shared" si="348"/>
        <v>YES</v>
      </c>
      <c r="AA7325" s="4" t="str">
        <f t="shared" si="348"/>
        <v>YES</v>
      </c>
      <c r="AB7325" s="4" t="str">
        <f t="shared" si="348"/>
        <v>YES</v>
      </c>
      <c r="AD7325" s="4">
        <f t="shared" si="349"/>
        <v>3</v>
      </c>
    </row>
    <row r="7326" spans="1:30" ht="14.4" customHeight="1" x14ac:dyDescent="0.35">
      <c r="A7326" s="34">
        <v>7352</v>
      </c>
      <c r="B7326" s="1" t="s">
        <v>21307</v>
      </c>
      <c r="C7326" s="1"/>
      <c r="D7326" s="1"/>
      <c r="E7326" s="1"/>
      <c r="F7326" s="1" t="s">
        <v>29262</v>
      </c>
      <c r="G7326" s="35" t="s">
        <v>21308</v>
      </c>
      <c r="H7326" s="35" t="s">
        <v>21309</v>
      </c>
      <c r="I7326" s="35" t="s">
        <v>33</v>
      </c>
      <c r="J7326" s="36">
        <v>39268000</v>
      </c>
      <c r="K7326" s="36">
        <v>44339000</v>
      </c>
      <c r="L7326" s="36">
        <v>53879000</v>
      </c>
      <c r="M7326" s="36">
        <v>57580000</v>
      </c>
      <c r="N7326" s="36">
        <v>67451000</v>
      </c>
      <c r="O7326" s="37">
        <v>0.23719999999999999</v>
      </c>
      <c r="P7326" s="37">
        <v>0.26040000000000002</v>
      </c>
      <c r="Q7326" s="37">
        <v>0.19889999999999999</v>
      </c>
      <c r="R7326" s="37">
        <v>0.36940000000000001</v>
      </c>
      <c r="S7326" s="37">
        <v>0.30969999999999998</v>
      </c>
      <c r="T7326" s="37"/>
      <c r="U7326" s="37"/>
      <c r="V7326" s="37"/>
      <c r="W7326" s="37"/>
      <c r="X7326" s="37"/>
      <c r="Z7326" s="4" t="str">
        <f t="shared" si="348"/>
        <v>NO</v>
      </c>
      <c r="AA7326" s="4" t="str">
        <f t="shared" si="348"/>
        <v>YES</v>
      </c>
      <c r="AB7326" s="4" t="str">
        <f t="shared" si="348"/>
        <v>YES</v>
      </c>
      <c r="AD7326" s="4">
        <f t="shared" si="349"/>
        <v>2</v>
      </c>
    </row>
    <row r="7327" spans="1:30" ht="27.65" customHeight="1" x14ac:dyDescent="0.35">
      <c r="A7327" s="34">
        <v>7353</v>
      </c>
      <c r="B7327" s="1" t="s">
        <v>21310</v>
      </c>
      <c r="C7327" s="1" t="s">
        <v>29015</v>
      </c>
      <c r="D7327" s="1"/>
      <c r="E7327" s="1" t="s">
        <v>29008</v>
      </c>
      <c r="F7327" s="1" t="s">
        <v>29262</v>
      </c>
      <c r="G7327" s="35" t="s">
        <v>21311</v>
      </c>
      <c r="H7327" s="35" t="s">
        <v>21312</v>
      </c>
      <c r="I7327" s="35" t="s">
        <v>29</v>
      </c>
      <c r="J7327" s="36">
        <v>52594000</v>
      </c>
      <c r="K7327" s="36">
        <v>53934000</v>
      </c>
      <c r="L7327" s="36">
        <v>40895000</v>
      </c>
      <c r="M7327" s="36">
        <v>106343000</v>
      </c>
      <c r="N7327" s="36">
        <v>67445000</v>
      </c>
      <c r="O7327" s="37">
        <v>2.3300000000000001E-2</v>
      </c>
      <c r="P7327" s="37">
        <v>5.0099999999999999E-2</v>
      </c>
      <c r="Q7327" s="37">
        <v>3.5900000000000001E-2</v>
      </c>
      <c r="R7327" s="37">
        <v>3.9300000000000002E-2</v>
      </c>
      <c r="S7327" s="37">
        <v>6.54E-2</v>
      </c>
      <c r="T7327" s="37"/>
      <c r="U7327" s="37"/>
      <c r="V7327" s="37"/>
      <c r="W7327" s="37"/>
      <c r="X7327" s="37"/>
      <c r="Z7327" s="4" t="str">
        <f t="shared" si="348"/>
        <v>NO</v>
      </c>
      <c r="AA7327" s="4" t="str">
        <f t="shared" si="348"/>
        <v>NO</v>
      </c>
      <c r="AB7327" s="4" t="str">
        <f t="shared" si="348"/>
        <v>NO</v>
      </c>
      <c r="AD7327" s="4">
        <f t="shared" si="349"/>
        <v>0</v>
      </c>
    </row>
    <row r="7328" spans="1:30" ht="14.4" customHeight="1" x14ac:dyDescent="0.35">
      <c r="A7328" s="34">
        <v>7354</v>
      </c>
      <c r="B7328" s="1" t="s">
        <v>21313</v>
      </c>
      <c r="C7328" s="1"/>
      <c r="D7328" s="1"/>
      <c r="E7328" s="1"/>
      <c r="F7328" s="1" t="s">
        <v>29262</v>
      </c>
      <c r="G7328" s="35" t="s">
        <v>21314</v>
      </c>
      <c r="H7328" s="35" t="s">
        <v>21315</v>
      </c>
      <c r="I7328" s="35" t="s">
        <v>33</v>
      </c>
      <c r="J7328" s="36">
        <v>40277000</v>
      </c>
      <c r="K7328" s="36">
        <v>60769000</v>
      </c>
      <c r="L7328" s="36">
        <v>65699000</v>
      </c>
      <c r="M7328" s="36">
        <v>69499000</v>
      </c>
      <c r="N7328" s="36">
        <v>67432000</v>
      </c>
      <c r="O7328" s="37">
        <v>0.2288</v>
      </c>
      <c r="P7328" s="37">
        <v>0.1013</v>
      </c>
      <c r="Q7328" s="37">
        <v>0.12479999999999999</v>
      </c>
      <c r="R7328" s="37">
        <v>0.11210000000000001</v>
      </c>
      <c r="S7328" s="37">
        <v>0.1028</v>
      </c>
      <c r="T7328" s="37"/>
      <c r="U7328" s="37"/>
      <c r="V7328" s="37"/>
      <c r="W7328" s="37"/>
      <c r="X7328" s="37"/>
      <c r="Z7328" s="4" t="str">
        <f t="shared" si="348"/>
        <v>NO</v>
      </c>
      <c r="AA7328" s="4" t="str">
        <f t="shared" si="348"/>
        <v>NO</v>
      </c>
      <c r="AB7328" s="4" t="str">
        <f t="shared" si="348"/>
        <v>NO</v>
      </c>
      <c r="AD7328" s="4">
        <f t="shared" si="349"/>
        <v>0</v>
      </c>
    </row>
    <row r="7329" spans="1:30" ht="27.65" customHeight="1" x14ac:dyDescent="0.35">
      <c r="A7329" s="34">
        <v>7355</v>
      </c>
      <c r="B7329" s="1" t="s">
        <v>2907</v>
      </c>
      <c r="C7329" s="1" t="s">
        <v>29015</v>
      </c>
      <c r="D7329" s="1"/>
      <c r="E7329" s="1" t="s">
        <v>29008</v>
      </c>
      <c r="F7329" s="1" t="s">
        <v>29262</v>
      </c>
      <c r="G7329" s="35" t="s">
        <v>21316</v>
      </c>
      <c r="H7329" s="35" t="s">
        <v>21317</v>
      </c>
      <c r="I7329" s="35" t="s">
        <v>29</v>
      </c>
      <c r="J7329" s="36">
        <v>23407000</v>
      </c>
      <c r="K7329" s="36">
        <v>27309000</v>
      </c>
      <c r="L7329" s="36">
        <v>33598000</v>
      </c>
      <c r="M7329" s="36">
        <v>45797000</v>
      </c>
      <c r="N7329" s="36">
        <v>67429000</v>
      </c>
      <c r="O7329" s="37">
        <v>7.0499999999999993E-2</v>
      </c>
      <c r="P7329" s="37">
        <v>4.3799999999999999E-2</v>
      </c>
      <c r="Q7329" s="37">
        <v>8.6900000000000005E-2</v>
      </c>
      <c r="R7329" s="37">
        <v>0.1226</v>
      </c>
      <c r="S7329" s="37">
        <v>0.16159999999999999</v>
      </c>
      <c r="T7329" s="37"/>
      <c r="U7329" s="37"/>
      <c r="V7329" s="37"/>
      <c r="W7329" s="37"/>
      <c r="X7329" s="37"/>
      <c r="Z7329" s="4" t="str">
        <f t="shared" si="348"/>
        <v>NO</v>
      </c>
      <c r="AA7329" s="4" t="str">
        <f t="shared" si="348"/>
        <v>NO</v>
      </c>
      <c r="AB7329" s="4" t="str">
        <f t="shared" si="348"/>
        <v>NO</v>
      </c>
      <c r="AD7329" s="4">
        <f t="shared" si="349"/>
        <v>0</v>
      </c>
    </row>
    <row r="7330" spans="1:30" ht="14.4" customHeight="1" x14ac:dyDescent="0.35">
      <c r="A7330" s="34">
        <v>7356</v>
      </c>
      <c r="B7330" s="1" t="s">
        <v>21318</v>
      </c>
      <c r="C7330" s="1"/>
      <c r="D7330" s="1"/>
      <c r="E7330" s="1"/>
      <c r="F7330" s="1" t="s">
        <v>29262</v>
      </c>
      <c r="G7330" s="35" t="s">
        <v>21319</v>
      </c>
      <c r="H7330" s="35" t="s">
        <v>21320</v>
      </c>
      <c r="I7330" s="35" t="s">
        <v>390</v>
      </c>
      <c r="J7330" s="36">
        <v>12875000</v>
      </c>
      <c r="K7330" s="36">
        <v>16403000</v>
      </c>
      <c r="L7330" s="36">
        <v>28963000</v>
      </c>
      <c r="M7330" s="36">
        <v>51785000</v>
      </c>
      <c r="N7330" s="36">
        <v>67416000</v>
      </c>
      <c r="O7330" s="37">
        <v>8.2799999999999999E-2</v>
      </c>
      <c r="P7330" s="37">
        <v>-1.3100000000000001E-2</v>
      </c>
      <c r="Q7330" s="37">
        <v>0.21970000000000001</v>
      </c>
      <c r="R7330" s="37">
        <v>7.2499999999999995E-2</v>
      </c>
      <c r="S7330" s="37">
        <v>0.30630000000000002</v>
      </c>
      <c r="T7330" s="37"/>
      <c r="U7330" s="37"/>
      <c r="V7330" s="37"/>
      <c r="W7330" s="37"/>
      <c r="X7330" s="37"/>
      <c r="Z7330" s="4" t="str">
        <f t="shared" si="348"/>
        <v>YES</v>
      </c>
      <c r="AA7330" s="4" t="str">
        <f t="shared" si="348"/>
        <v>NO</v>
      </c>
      <c r="AB7330" s="4" t="str">
        <f t="shared" si="348"/>
        <v>YES</v>
      </c>
      <c r="AD7330" s="4">
        <f t="shared" si="349"/>
        <v>2</v>
      </c>
    </row>
    <row r="7331" spans="1:30" ht="14.4" customHeight="1" x14ac:dyDescent="0.35">
      <c r="A7331" s="34">
        <v>7357</v>
      </c>
      <c r="B7331" s="1" t="s">
        <v>21321</v>
      </c>
      <c r="C7331" s="1" t="s">
        <v>29015</v>
      </c>
      <c r="D7331" s="1"/>
      <c r="E7331" s="1" t="s">
        <v>29008</v>
      </c>
      <c r="F7331" s="1" t="s">
        <v>29262</v>
      </c>
      <c r="G7331" s="35" t="s">
        <v>21322</v>
      </c>
      <c r="H7331" s="35" t="s">
        <v>21323</v>
      </c>
      <c r="I7331" s="35" t="s">
        <v>29</v>
      </c>
      <c r="J7331" s="36">
        <v>23709000</v>
      </c>
      <c r="K7331" s="36">
        <v>34443000</v>
      </c>
      <c r="L7331" s="36">
        <v>32931000</v>
      </c>
      <c r="M7331" s="36">
        <v>59722000</v>
      </c>
      <c r="N7331" s="36">
        <v>67414000</v>
      </c>
      <c r="O7331" s="37">
        <v>-0.34649999999999997</v>
      </c>
      <c r="P7331" s="37">
        <v>0.11219999999999999</v>
      </c>
      <c r="Q7331" s="37">
        <v>0.1774</v>
      </c>
      <c r="R7331" s="37">
        <v>0.20669999999999999</v>
      </c>
      <c r="S7331" s="37">
        <v>0.28460000000000002</v>
      </c>
      <c r="T7331" s="37">
        <v>-5.6500000000000002E-2</v>
      </c>
      <c r="U7331" s="37">
        <v>-3.6499999999999998E-2</v>
      </c>
      <c r="V7331" s="37">
        <v>-4.3099999999999999E-2</v>
      </c>
      <c r="W7331" s="37">
        <v>-2.5100000000000001E-2</v>
      </c>
      <c r="X7331" s="37">
        <v>-2.24E-2</v>
      </c>
      <c r="Z7331" s="4" t="str">
        <f t="shared" si="348"/>
        <v>NO</v>
      </c>
      <c r="AA7331" s="4" t="str">
        <f t="shared" si="348"/>
        <v>YES</v>
      </c>
      <c r="AB7331" s="4" t="str">
        <f t="shared" si="348"/>
        <v>YES</v>
      </c>
      <c r="AD7331" s="4">
        <f t="shared" si="349"/>
        <v>2</v>
      </c>
    </row>
    <row r="7332" spans="1:30" ht="14.4" customHeight="1" x14ac:dyDescent="0.35">
      <c r="A7332" s="34">
        <v>7358</v>
      </c>
      <c r="B7332" s="1" t="s">
        <v>2107</v>
      </c>
      <c r="C7332" s="1"/>
      <c r="D7332" s="1"/>
      <c r="E7332" s="1"/>
      <c r="F7332" s="1" t="s">
        <v>29262</v>
      </c>
      <c r="G7332" s="35" t="s">
        <v>21324</v>
      </c>
      <c r="H7332" s="35" t="s">
        <v>21325</v>
      </c>
      <c r="I7332" s="35" t="s">
        <v>33</v>
      </c>
      <c r="J7332" s="36">
        <v>63764000</v>
      </c>
      <c r="K7332" s="36">
        <v>57344000</v>
      </c>
      <c r="L7332" s="36">
        <v>58034000</v>
      </c>
      <c r="M7332" s="36">
        <v>57579000</v>
      </c>
      <c r="N7332" s="36">
        <v>67403000</v>
      </c>
      <c r="O7332" s="37">
        <v>0.41520000000000001</v>
      </c>
      <c r="P7332" s="37">
        <v>0.16300000000000001</v>
      </c>
      <c r="Q7332" s="37">
        <v>0.37380000000000002</v>
      </c>
      <c r="R7332" s="37">
        <v>0.23530000000000001</v>
      </c>
      <c r="S7332" s="37">
        <v>0.27860000000000001</v>
      </c>
      <c r="T7332" s="37">
        <v>0.40720000000000001</v>
      </c>
      <c r="U7332" s="37"/>
      <c r="V7332" s="37"/>
      <c r="W7332" s="37"/>
      <c r="X7332" s="37"/>
      <c r="Z7332" s="4" t="str">
        <f t="shared" si="348"/>
        <v>YES</v>
      </c>
      <c r="AA7332" s="4" t="str">
        <f t="shared" si="348"/>
        <v>YES</v>
      </c>
      <c r="AB7332" s="4" t="str">
        <f t="shared" si="348"/>
        <v>YES</v>
      </c>
      <c r="AD7332" s="4">
        <f t="shared" si="349"/>
        <v>3</v>
      </c>
    </row>
    <row r="7333" spans="1:30" ht="14.4" customHeight="1" x14ac:dyDescent="0.35">
      <c r="A7333" s="34">
        <v>7359</v>
      </c>
      <c r="B7333" s="1" t="s">
        <v>13827</v>
      </c>
      <c r="C7333" s="1" t="s">
        <v>29015</v>
      </c>
      <c r="D7333" s="1"/>
      <c r="E7333" s="1" t="s">
        <v>29008</v>
      </c>
      <c r="F7333" s="1" t="s">
        <v>29262</v>
      </c>
      <c r="G7333" s="35" t="s">
        <v>21326</v>
      </c>
      <c r="H7333" s="35" t="s">
        <v>21327</v>
      </c>
      <c r="I7333" s="35" t="s">
        <v>29</v>
      </c>
      <c r="J7333" s="36">
        <v>44877000</v>
      </c>
      <c r="K7333" s="36">
        <v>48283000</v>
      </c>
      <c r="L7333" s="36">
        <v>50984000</v>
      </c>
      <c r="M7333" s="36">
        <v>55474000</v>
      </c>
      <c r="N7333" s="36">
        <v>67395000</v>
      </c>
      <c r="O7333" s="37">
        <v>0.16259999999999999</v>
      </c>
      <c r="P7333" s="37">
        <v>0.17979999999999999</v>
      </c>
      <c r="Q7333" s="37">
        <v>0.1918</v>
      </c>
      <c r="R7333" s="37">
        <v>0.214</v>
      </c>
      <c r="S7333" s="37">
        <v>0.1729</v>
      </c>
      <c r="T7333" s="37">
        <v>-1.1999999999999999E-3</v>
      </c>
      <c r="U7333" s="37"/>
      <c r="V7333" s="37"/>
      <c r="W7333" s="37"/>
      <c r="X7333" s="37"/>
      <c r="Z7333" s="4" t="str">
        <f t="shared" si="348"/>
        <v>NO</v>
      </c>
      <c r="AA7333" s="4" t="str">
        <f t="shared" si="348"/>
        <v>YES</v>
      </c>
      <c r="AB7333" s="4" t="str">
        <f t="shared" si="348"/>
        <v>NO</v>
      </c>
      <c r="AD7333" s="4">
        <f t="shared" si="349"/>
        <v>1</v>
      </c>
    </row>
    <row r="7334" spans="1:30" ht="14.4" customHeight="1" x14ac:dyDescent="0.35">
      <c r="A7334" s="39">
        <v>7360</v>
      </c>
      <c r="B7334" s="13" t="s">
        <v>21328</v>
      </c>
      <c r="C7334" s="13" t="s">
        <v>29015</v>
      </c>
      <c r="D7334" s="14" t="s">
        <v>29043</v>
      </c>
      <c r="E7334" s="13" t="s">
        <v>29075</v>
      </c>
      <c r="F7334" s="1" t="s">
        <v>29262</v>
      </c>
      <c r="G7334" s="40" t="s">
        <v>21329</v>
      </c>
      <c r="H7334" s="40" t="s">
        <v>21330</v>
      </c>
      <c r="I7334" s="40" t="s">
        <v>5431</v>
      </c>
      <c r="J7334" s="41">
        <v>123000</v>
      </c>
      <c r="K7334" s="41">
        <v>16685000</v>
      </c>
      <c r="L7334" s="41">
        <v>34325000</v>
      </c>
      <c r="M7334" s="41">
        <v>51313000</v>
      </c>
      <c r="N7334" s="41">
        <v>67388000</v>
      </c>
      <c r="O7334" s="42">
        <v>4.07E-2</v>
      </c>
      <c r="P7334" s="42">
        <v>2.58E-2</v>
      </c>
      <c r="Q7334" s="42">
        <v>-4.6699999999999998E-2</v>
      </c>
      <c r="R7334" s="42">
        <v>0.28510000000000002</v>
      </c>
      <c r="S7334" s="42">
        <v>0.49980000000000002</v>
      </c>
      <c r="T7334" s="42">
        <v>4.07E-2</v>
      </c>
      <c r="U7334" s="42">
        <v>2.58E-2</v>
      </c>
      <c r="V7334" s="42">
        <v>-6.1899999999999997E-2</v>
      </c>
      <c r="W7334" s="42"/>
      <c r="X7334" s="42"/>
      <c r="Z7334" s="4" t="str">
        <f t="shared" si="348"/>
        <v>NO</v>
      </c>
      <c r="AA7334" s="4" t="str">
        <f t="shared" si="348"/>
        <v>YES</v>
      </c>
      <c r="AB7334" s="4" t="str">
        <f t="shared" si="348"/>
        <v>YES</v>
      </c>
      <c r="AD7334" s="4">
        <f t="shared" si="349"/>
        <v>2</v>
      </c>
    </row>
    <row r="7335" spans="1:30" ht="14.4" customHeight="1" x14ac:dyDescent="0.35">
      <c r="A7335" s="34">
        <v>7361</v>
      </c>
      <c r="B7335" s="1" t="s">
        <v>21331</v>
      </c>
      <c r="C7335" s="1"/>
      <c r="D7335" s="1"/>
      <c r="E7335" s="1"/>
      <c r="F7335" s="1" t="s">
        <v>29262</v>
      </c>
      <c r="G7335" s="35" t="s">
        <v>21332</v>
      </c>
      <c r="H7335" s="35" t="s">
        <v>21333</v>
      </c>
      <c r="I7335" s="35" t="s">
        <v>23</v>
      </c>
      <c r="J7335" s="36">
        <v>17479000</v>
      </c>
      <c r="K7335" s="36">
        <v>32436000</v>
      </c>
      <c r="L7335" s="36">
        <v>36822000</v>
      </c>
      <c r="M7335" s="36">
        <v>40944000</v>
      </c>
      <c r="N7335" s="36">
        <v>67386000</v>
      </c>
      <c r="O7335" s="37">
        <v>0.1104</v>
      </c>
      <c r="P7335" s="37">
        <v>0.17699999999999999</v>
      </c>
      <c r="Q7335" s="37">
        <v>2.9899999999999999E-2</v>
      </c>
      <c r="R7335" s="37">
        <v>6.5500000000000003E-2</v>
      </c>
      <c r="S7335" s="37">
        <v>0.52370000000000005</v>
      </c>
      <c r="T7335" s="37"/>
      <c r="U7335" s="37"/>
      <c r="V7335" s="37"/>
      <c r="W7335" s="37"/>
      <c r="X7335" s="37"/>
      <c r="Z7335" s="4" t="str">
        <f t="shared" si="348"/>
        <v>NO</v>
      </c>
      <c r="AA7335" s="4" t="str">
        <f t="shared" si="348"/>
        <v>NO</v>
      </c>
      <c r="AB7335" s="4" t="str">
        <f t="shared" si="348"/>
        <v>YES</v>
      </c>
      <c r="AD7335" s="4">
        <f t="shared" si="349"/>
        <v>1</v>
      </c>
    </row>
    <row r="7336" spans="1:30" ht="14.4" customHeight="1" x14ac:dyDescent="0.35">
      <c r="A7336" s="34">
        <v>7362</v>
      </c>
      <c r="B7336" s="1" t="s">
        <v>2248</v>
      </c>
      <c r="C7336" s="1" t="s">
        <v>29015</v>
      </c>
      <c r="D7336" s="1"/>
      <c r="E7336" s="1" t="s">
        <v>29008</v>
      </c>
      <c r="F7336" s="1" t="s">
        <v>29262</v>
      </c>
      <c r="G7336" s="35" t="s">
        <v>21334</v>
      </c>
      <c r="H7336" s="35" t="s">
        <v>21335</v>
      </c>
      <c r="I7336" s="35" t="s">
        <v>29</v>
      </c>
      <c r="J7336" s="36">
        <v>30433000</v>
      </c>
      <c r="K7336" s="36">
        <v>32020000</v>
      </c>
      <c r="L7336" s="36">
        <v>42390000</v>
      </c>
      <c r="M7336" s="36">
        <v>55573000</v>
      </c>
      <c r="N7336" s="36">
        <v>67372000</v>
      </c>
      <c r="O7336" s="37">
        <v>0.81789999999999996</v>
      </c>
      <c r="P7336" s="37">
        <v>0.6492</v>
      </c>
      <c r="Q7336" s="37">
        <v>0.73019999999999996</v>
      </c>
      <c r="R7336" s="37">
        <v>0.48570000000000002</v>
      </c>
      <c r="S7336" s="37">
        <v>0.19869999999999999</v>
      </c>
      <c r="T7336" s="37"/>
      <c r="U7336" s="37"/>
      <c r="V7336" s="37"/>
      <c r="W7336" s="37"/>
      <c r="X7336" s="37"/>
      <c r="Z7336" s="4" t="str">
        <f t="shared" si="348"/>
        <v>YES</v>
      </c>
      <c r="AA7336" s="4" t="str">
        <f t="shared" si="348"/>
        <v>YES</v>
      </c>
      <c r="AB7336" s="4" t="str">
        <f t="shared" si="348"/>
        <v>NO</v>
      </c>
      <c r="AD7336" s="4">
        <f t="shared" si="349"/>
        <v>2</v>
      </c>
    </row>
    <row r="7337" spans="1:30" ht="14.4" customHeight="1" x14ac:dyDescent="0.35">
      <c r="A7337" s="34">
        <v>7363</v>
      </c>
      <c r="B7337" s="1" t="s">
        <v>21336</v>
      </c>
      <c r="C7337" s="1"/>
      <c r="D7337" s="1"/>
      <c r="E7337" s="1"/>
      <c r="F7337" s="1" t="s">
        <v>29262</v>
      </c>
      <c r="G7337" s="35" t="s">
        <v>21337</v>
      </c>
      <c r="H7337" s="35" t="s">
        <v>21338</v>
      </c>
      <c r="I7337" s="35" t="s">
        <v>33</v>
      </c>
      <c r="J7337" s="36">
        <v>30150000</v>
      </c>
      <c r="K7337" s="36">
        <v>35717000</v>
      </c>
      <c r="L7337" s="36">
        <v>47607000</v>
      </c>
      <c r="M7337" s="36">
        <v>57593000</v>
      </c>
      <c r="N7337" s="36">
        <v>67369000</v>
      </c>
      <c r="O7337" s="37">
        <v>0.16539999999999999</v>
      </c>
      <c r="P7337" s="37">
        <v>0.217</v>
      </c>
      <c r="Q7337" s="37">
        <v>0.24279999999999999</v>
      </c>
      <c r="R7337" s="37">
        <v>7.8799999999999995E-2</v>
      </c>
      <c r="S7337" s="37">
        <v>-3.27E-2</v>
      </c>
      <c r="T7337" s="37"/>
      <c r="U7337" s="37"/>
      <c r="V7337" s="37"/>
      <c r="W7337" s="37"/>
      <c r="X7337" s="37"/>
      <c r="Z7337" s="4" t="str">
        <f t="shared" si="348"/>
        <v>YES</v>
      </c>
      <c r="AA7337" s="4" t="str">
        <f t="shared" si="348"/>
        <v>NO</v>
      </c>
      <c r="AB7337" s="4" t="str">
        <f t="shared" si="348"/>
        <v>NO</v>
      </c>
      <c r="AD7337" s="4">
        <f t="shared" si="349"/>
        <v>1</v>
      </c>
    </row>
    <row r="7338" spans="1:30" ht="14.4" customHeight="1" x14ac:dyDescent="0.35">
      <c r="A7338" s="34">
        <v>7364</v>
      </c>
      <c r="B7338" s="1" t="s">
        <v>21339</v>
      </c>
      <c r="C7338" s="1" t="s">
        <v>29015</v>
      </c>
      <c r="D7338" s="1"/>
      <c r="E7338" s="1" t="s">
        <v>29008</v>
      </c>
      <c r="F7338" s="1" t="s">
        <v>29262</v>
      </c>
      <c r="G7338" s="35" t="s">
        <v>21340</v>
      </c>
      <c r="H7338" s="35" t="s">
        <v>21341</v>
      </c>
      <c r="I7338" s="35" t="s">
        <v>29</v>
      </c>
      <c r="J7338" s="36"/>
      <c r="K7338" s="36">
        <v>3839000</v>
      </c>
      <c r="L7338" s="36">
        <v>25711000</v>
      </c>
      <c r="M7338" s="36">
        <v>51843000</v>
      </c>
      <c r="N7338" s="36">
        <v>67367000</v>
      </c>
      <c r="O7338" s="37"/>
      <c r="P7338" s="37">
        <v>-4.6825000000000001</v>
      </c>
      <c r="Q7338" s="37">
        <v>-5.8999999999999997E-2</v>
      </c>
      <c r="R7338" s="37">
        <v>0.1164</v>
      </c>
      <c r="S7338" s="37">
        <v>0.17929999999999999</v>
      </c>
      <c r="T7338" s="37"/>
      <c r="U7338" s="37"/>
      <c r="V7338" s="37"/>
      <c r="W7338" s="37"/>
      <c r="X7338" s="37"/>
      <c r="Z7338" s="4" t="str">
        <f t="shared" si="348"/>
        <v>NO</v>
      </c>
      <c r="AA7338" s="4" t="str">
        <f t="shared" si="348"/>
        <v>NO</v>
      </c>
      <c r="AB7338" s="4" t="str">
        <f t="shared" si="348"/>
        <v>NO</v>
      </c>
      <c r="AD7338" s="4">
        <f t="shared" si="349"/>
        <v>0</v>
      </c>
    </row>
    <row r="7339" spans="1:30" ht="14.4" customHeight="1" x14ac:dyDescent="0.35">
      <c r="A7339" s="34">
        <v>7365</v>
      </c>
      <c r="B7339" s="1" t="s">
        <v>21342</v>
      </c>
      <c r="C7339" s="1"/>
      <c r="D7339" s="1"/>
      <c r="E7339" s="1"/>
      <c r="F7339" s="1" t="s">
        <v>29262</v>
      </c>
      <c r="G7339" s="35" t="s">
        <v>21343</v>
      </c>
      <c r="H7339" s="35" t="s">
        <v>21344</v>
      </c>
      <c r="I7339" s="35" t="s">
        <v>23</v>
      </c>
      <c r="J7339" s="36">
        <v>42148000</v>
      </c>
      <c r="K7339" s="36">
        <v>45383000</v>
      </c>
      <c r="L7339" s="36">
        <v>48380000</v>
      </c>
      <c r="M7339" s="36">
        <v>58444000</v>
      </c>
      <c r="N7339" s="36">
        <v>67335000</v>
      </c>
      <c r="O7339" s="37">
        <v>7.0400000000000004E-2</v>
      </c>
      <c r="P7339" s="37">
        <v>0.1326</v>
      </c>
      <c r="Q7339" s="37">
        <v>0.1641</v>
      </c>
      <c r="R7339" s="37">
        <v>0.14580000000000001</v>
      </c>
      <c r="S7339" s="37">
        <v>0.1837</v>
      </c>
      <c r="T7339" s="37"/>
      <c r="U7339" s="37"/>
      <c r="V7339" s="37"/>
      <c r="W7339" s="37"/>
      <c r="X7339" s="37"/>
      <c r="Z7339" s="4" t="str">
        <f t="shared" si="348"/>
        <v>NO</v>
      </c>
      <c r="AA7339" s="4" t="str">
        <f t="shared" si="348"/>
        <v>NO</v>
      </c>
      <c r="AB7339" s="4" t="str">
        <f t="shared" si="348"/>
        <v>NO</v>
      </c>
      <c r="AD7339" s="4">
        <f t="shared" si="349"/>
        <v>0</v>
      </c>
    </row>
    <row r="7340" spans="1:30" ht="27.65" customHeight="1" x14ac:dyDescent="0.35">
      <c r="A7340" s="34">
        <v>7366</v>
      </c>
      <c r="B7340" s="1" t="s">
        <v>21345</v>
      </c>
      <c r="C7340" s="1" t="s">
        <v>29015</v>
      </c>
      <c r="D7340" s="1"/>
      <c r="E7340" s="1" t="s">
        <v>29008</v>
      </c>
      <c r="F7340" s="1" t="s">
        <v>29262</v>
      </c>
      <c r="G7340" s="35" t="s">
        <v>21346</v>
      </c>
      <c r="H7340" s="35" t="s">
        <v>21347</v>
      </c>
      <c r="I7340" s="35" t="s">
        <v>29</v>
      </c>
      <c r="J7340" s="36">
        <v>26370000</v>
      </c>
      <c r="K7340" s="36">
        <v>34140000</v>
      </c>
      <c r="L7340" s="36">
        <v>42913000</v>
      </c>
      <c r="M7340" s="36">
        <v>47538000</v>
      </c>
      <c r="N7340" s="36">
        <v>67327000</v>
      </c>
      <c r="O7340" s="37">
        <v>0.374</v>
      </c>
      <c r="P7340" s="37">
        <v>0.41699999999999998</v>
      </c>
      <c r="Q7340" s="37">
        <v>0.49809999999999999</v>
      </c>
      <c r="R7340" s="37">
        <v>0.3604</v>
      </c>
      <c r="S7340" s="37">
        <v>0.32469999999999999</v>
      </c>
      <c r="T7340" s="37">
        <v>-2.3999999999999998E-3</v>
      </c>
      <c r="U7340" s="37">
        <v>-8.9999999999999998E-4</v>
      </c>
      <c r="V7340" s="37"/>
      <c r="W7340" s="37"/>
      <c r="X7340" s="37"/>
      <c r="Z7340" s="4" t="str">
        <f t="shared" si="348"/>
        <v>YES</v>
      </c>
      <c r="AA7340" s="4" t="str">
        <f t="shared" si="348"/>
        <v>YES</v>
      </c>
      <c r="AB7340" s="4" t="str">
        <f t="shared" si="348"/>
        <v>YES</v>
      </c>
      <c r="AD7340" s="4">
        <f t="shared" si="349"/>
        <v>3</v>
      </c>
    </row>
    <row r="7341" spans="1:30" ht="14.4" customHeight="1" x14ac:dyDescent="0.35">
      <c r="A7341" s="34">
        <v>7367</v>
      </c>
      <c r="B7341" s="1" t="s">
        <v>21348</v>
      </c>
      <c r="C7341" s="1"/>
      <c r="D7341" s="1"/>
      <c r="E7341" s="1"/>
      <c r="F7341" s="1" t="s">
        <v>29262</v>
      </c>
      <c r="G7341" s="35" t="s">
        <v>21349</v>
      </c>
      <c r="H7341" s="35" t="s">
        <v>21350</v>
      </c>
      <c r="I7341" s="35" t="s">
        <v>33</v>
      </c>
      <c r="J7341" s="36">
        <v>32569000</v>
      </c>
      <c r="K7341" s="36">
        <v>49463000</v>
      </c>
      <c r="L7341" s="36">
        <v>59686000</v>
      </c>
      <c r="M7341" s="36">
        <v>50680000</v>
      </c>
      <c r="N7341" s="36">
        <v>67305000</v>
      </c>
      <c r="O7341" s="37">
        <v>-7.4499999999999997E-2</v>
      </c>
      <c r="P7341" s="37">
        <v>0.19359999999999999</v>
      </c>
      <c r="Q7341" s="37">
        <v>-0.1036</v>
      </c>
      <c r="R7341" s="37">
        <v>9.5699999999999993E-2</v>
      </c>
      <c r="S7341" s="37">
        <v>0.10340000000000001</v>
      </c>
      <c r="T7341" s="37"/>
      <c r="U7341" s="37"/>
      <c r="V7341" s="37">
        <v>-5.1499999999999997E-2</v>
      </c>
      <c r="W7341" s="37">
        <v>-0.1711</v>
      </c>
      <c r="X7341" s="37">
        <v>-0.1169</v>
      </c>
      <c r="Z7341" s="4" t="str">
        <f t="shared" si="348"/>
        <v>NO</v>
      </c>
      <c r="AA7341" s="4" t="str">
        <f t="shared" si="348"/>
        <v>NO</v>
      </c>
      <c r="AB7341" s="4" t="str">
        <f t="shared" si="348"/>
        <v>NO</v>
      </c>
      <c r="AD7341" s="4">
        <f t="shared" si="349"/>
        <v>0</v>
      </c>
    </row>
    <row r="7342" spans="1:30" ht="14.4" customHeight="1" x14ac:dyDescent="0.35">
      <c r="A7342" s="34">
        <v>7368</v>
      </c>
      <c r="B7342" s="1" t="s">
        <v>21351</v>
      </c>
      <c r="C7342" s="1"/>
      <c r="D7342" s="1"/>
      <c r="E7342" s="1"/>
      <c r="F7342" s="1" t="s">
        <v>29262</v>
      </c>
      <c r="G7342" s="35" t="s">
        <v>21352</v>
      </c>
      <c r="H7342" s="35" t="s">
        <v>21353</v>
      </c>
      <c r="I7342" s="35" t="s">
        <v>23</v>
      </c>
      <c r="J7342" s="36"/>
      <c r="K7342" s="36">
        <v>7233000</v>
      </c>
      <c r="L7342" s="36">
        <v>50346000</v>
      </c>
      <c r="M7342" s="36">
        <v>52615000</v>
      </c>
      <c r="N7342" s="36">
        <v>67299000</v>
      </c>
      <c r="O7342" s="37"/>
      <c r="P7342" s="37">
        <v>-0.1978</v>
      </c>
      <c r="Q7342" s="37">
        <v>-7.5300000000000006E-2</v>
      </c>
      <c r="R7342" s="37">
        <v>-1.2699999999999999E-2</v>
      </c>
      <c r="S7342" s="37">
        <v>5.2499999999999998E-2</v>
      </c>
      <c r="T7342" s="37"/>
      <c r="U7342" s="37"/>
      <c r="V7342" s="37"/>
      <c r="W7342" s="37"/>
      <c r="X7342" s="37"/>
      <c r="Z7342" s="4" t="str">
        <f t="shared" si="348"/>
        <v>NO</v>
      </c>
      <c r="AA7342" s="4" t="str">
        <f t="shared" si="348"/>
        <v>NO</v>
      </c>
      <c r="AB7342" s="4" t="str">
        <f t="shared" si="348"/>
        <v>NO</v>
      </c>
      <c r="AD7342" s="4">
        <f t="shared" si="349"/>
        <v>0</v>
      </c>
    </row>
    <row r="7343" spans="1:30" ht="14.4" customHeight="1" x14ac:dyDescent="0.35">
      <c r="A7343" s="34">
        <v>7369</v>
      </c>
      <c r="B7343" s="1" t="s">
        <v>21354</v>
      </c>
      <c r="C7343" s="1" t="s">
        <v>29015</v>
      </c>
      <c r="D7343" s="1"/>
      <c r="E7343" s="1" t="s">
        <v>29008</v>
      </c>
      <c r="F7343" s="1" t="s">
        <v>29262</v>
      </c>
      <c r="G7343" s="35" t="s">
        <v>21355</v>
      </c>
      <c r="H7343" s="35" t="s">
        <v>21356</v>
      </c>
      <c r="I7343" s="35" t="s">
        <v>29</v>
      </c>
      <c r="J7343" s="36">
        <v>51358000</v>
      </c>
      <c r="K7343" s="36">
        <v>62868000</v>
      </c>
      <c r="L7343" s="36">
        <v>61605000</v>
      </c>
      <c r="M7343" s="36">
        <v>61514000</v>
      </c>
      <c r="N7343" s="36">
        <v>67280000</v>
      </c>
      <c r="O7343" s="37">
        <v>9.98E-2</v>
      </c>
      <c r="P7343" s="37">
        <v>5.7000000000000002E-2</v>
      </c>
      <c r="Q7343" s="37">
        <v>4.41E-2</v>
      </c>
      <c r="R7343" s="37">
        <v>2.93E-2</v>
      </c>
      <c r="S7343" s="37">
        <v>2.9700000000000001E-2</v>
      </c>
      <c r="T7343" s="37"/>
      <c r="U7343" s="37"/>
      <c r="V7343" s="37"/>
      <c r="W7343" s="37"/>
      <c r="X7343" s="37"/>
      <c r="Z7343" s="4" t="str">
        <f t="shared" si="348"/>
        <v>NO</v>
      </c>
      <c r="AA7343" s="4" t="str">
        <f t="shared" si="348"/>
        <v>NO</v>
      </c>
      <c r="AB7343" s="4" t="str">
        <f t="shared" si="348"/>
        <v>NO</v>
      </c>
      <c r="AD7343" s="4">
        <f t="shared" si="349"/>
        <v>0</v>
      </c>
    </row>
    <row r="7344" spans="1:30" ht="27.65" customHeight="1" x14ac:dyDescent="0.35">
      <c r="A7344" s="34">
        <v>7370</v>
      </c>
      <c r="B7344" s="1" t="s">
        <v>21357</v>
      </c>
      <c r="C7344" s="1"/>
      <c r="D7344" s="1"/>
      <c r="E7344" s="1"/>
      <c r="F7344" s="1" t="s">
        <v>29262</v>
      </c>
      <c r="G7344" s="35" t="s">
        <v>21358</v>
      </c>
      <c r="H7344" s="35" t="s">
        <v>21359</v>
      </c>
      <c r="I7344" s="35" t="s">
        <v>23</v>
      </c>
      <c r="J7344" s="36">
        <v>33791000</v>
      </c>
      <c r="K7344" s="36">
        <v>39120000</v>
      </c>
      <c r="L7344" s="36">
        <v>58966000</v>
      </c>
      <c r="M7344" s="36">
        <v>58785000</v>
      </c>
      <c r="N7344" s="36">
        <v>67279000</v>
      </c>
      <c r="O7344" s="37">
        <v>-1.44E-2</v>
      </c>
      <c r="P7344" s="37">
        <v>6.1000000000000004E-3</v>
      </c>
      <c r="Q7344" s="37">
        <v>0.1183</v>
      </c>
      <c r="R7344" s="37">
        <v>3.1399999999999997E-2</v>
      </c>
      <c r="S7344" s="37">
        <v>2.4400000000000002E-2</v>
      </c>
      <c r="T7344" s="37">
        <v>4.3299999999999998E-2</v>
      </c>
      <c r="U7344" s="37">
        <v>7.7700000000000005E-2</v>
      </c>
      <c r="V7344" s="37">
        <v>0.187</v>
      </c>
      <c r="W7344" s="37">
        <v>0.1036</v>
      </c>
      <c r="X7344" s="37">
        <v>7.3599999999999999E-2</v>
      </c>
      <c r="Z7344" s="4" t="str">
        <f t="shared" si="348"/>
        <v>NO</v>
      </c>
      <c r="AA7344" s="4" t="str">
        <f t="shared" si="348"/>
        <v>NO</v>
      </c>
      <c r="AB7344" s="4" t="str">
        <f t="shared" si="348"/>
        <v>NO</v>
      </c>
      <c r="AD7344" s="4">
        <f t="shared" si="349"/>
        <v>0</v>
      </c>
    </row>
    <row r="7345" spans="1:30" ht="14.4" customHeight="1" x14ac:dyDescent="0.35">
      <c r="A7345" s="34">
        <v>7371</v>
      </c>
      <c r="B7345" s="1" t="s">
        <v>21360</v>
      </c>
      <c r="C7345" s="1" t="s">
        <v>29015</v>
      </c>
      <c r="D7345" s="1"/>
      <c r="E7345" s="1" t="s">
        <v>29008</v>
      </c>
      <c r="F7345" s="1" t="s">
        <v>29262</v>
      </c>
      <c r="G7345" s="35" t="s">
        <v>21361</v>
      </c>
      <c r="H7345" s="35" t="s">
        <v>21362</v>
      </c>
      <c r="I7345" s="35" t="s">
        <v>29</v>
      </c>
      <c r="J7345" s="36">
        <v>39687000</v>
      </c>
      <c r="K7345" s="36">
        <v>44595000</v>
      </c>
      <c r="L7345" s="36">
        <v>56395000</v>
      </c>
      <c r="M7345" s="36">
        <v>60997000</v>
      </c>
      <c r="N7345" s="36">
        <v>67257000</v>
      </c>
      <c r="O7345" s="37">
        <v>0.15179999999999999</v>
      </c>
      <c r="P7345" s="37">
        <v>0.1946</v>
      </c>
      <c r="Q7345" s="37">
        <v>0.20380000000000001</v>
      </c>
      <c r="R7345" s="37">
        <v>1.6799999999999999E-2</v>
      </c>
      <c r="S7345" s="37">
        <v>0.10920000000000001</v>
      </c>
      <c r="T7345" s="37"/>
      <c r="U7345" s="37"/>
      <c r="V7345" s="37"/>
      <c r="W7345" s="37"/>
      <c r="X7345" s="37"/>
      <c r="Z7345" s="4" t="str">
        <f t="shared" si="348"/>
        <v>YES</v>
      </c>
      <c r="AA7345" s="4" t="str">
        <f t="shared" si="348"/>
        <v>NO</v>
      </c>
      <c r="AB7345" s="4" t="str">
        <f t="shared" si="348"/>
        <v>NO</v>
      </c>
      <c r="AD7345" s="4">
        <f t="shared" si="349"/>
        <v>1</v>
      </c>
    </row>
    <row r="7346" spans="1:30" ht="14.4" customHeight="1" x14ac:dyDescent="0.35">
      <c r="A7346" s="34">
        <v>7372</v>
      </c>
      <c r="B7346" s="1" t="s">
        <v>21363</v>
      </c>
      <c r="C7346" s="1"/>
      <c r="D7346" s="1"/>
      <c r="E7346" s="1"/>
      <c r="F7346" s="1" t="s">
        <v>29262</v>
      </c>
      <c r="G7346" s="35" t="s">
        <v>21364</v>
      </c>
      <c r="H7346" s="35" t="s">
        <v>21365</v>
      </c>
      <c r="I7346" s="35" t="s">
        <v>43</v>
      </c>
      <c r="J7346" s="36"/>
      <c r="K7346" s="36"/>
      <c r="L7346" s="36"/>
      <c r="M7346" s="36">
        <v>11297000</v>
      </c>
      <c r="N7346" s="36">
        <v>67255000</v>
      </c>
      <c r="O7346" s="37"/>
      <c r="P7346" s="37"/>
      <c r="Q7346" s="37"/>
      <c r="R7346" s="37">
        <v>-2.8727999999999998</v>
      </c>
      <c r="S7346" s="37">
        <v>-0.68300000000000005</v>
      </c>
      <c r="T7346" s="37"/>
      <c r="U7346" s="37"/>
      <c r="V7346" s="37"/>
      <c r="W7346" s="37">
        <v>-5.3331</v>
      </c>
      <c r="X7346" s="37">
        <v>-1.1919</v>
      </c>
      <c r="Z7346" s="4" t="str">
        <f t="shared" si="348"/>
        <v>NO</v>
      </c>
      <c r="AA7346" s="4" t="str">
        <f t="shared" si="348"/>
        <v>NO</v>
      </c>
      <c r="AB7346" s="4" t="str">
        <f t="shared" si="348"/>
        <v>NO</v>
      </c>
      <c r="AD7346" s="4">
        <f t="shared" si="349"/>
        <v>0</v>
      </c>
    </row>
    <row r="7347" spans="1:30" ht="27.65" customHeight="1" x14ac:dyDescent="0.35">
      <c r="A7347" s="34">
        <v>7373</v>
      </c>
      <c r="B7347" s="1" t="s">
        <v>21366</v>
      </c>
      <c r="C7347" s="1"/>
      <c r="D7347" s="1"/>
      <c r="E7347" s="1"/>
      <c r="F7347" s="1" t="s">
        <v>29262</v>
      </c>
      <c r="G7347" s="35" t="s">
        <v>21367</v>
      </c>
      <c r="H7347" s="35" t="s">
        <v>21368</v>
      </c>
      <c r="I7347" s="35" t="s">
        <v>43</v>
      </c>
      <c r="J7347" s="36">
        <v>51055000</v>
      </c>
      <c r="K7347" s="36">
        <v>43250000</v>
      </c>
      <c r="L7347" s="36">
        <v>53540000</v>
      </c>
      <c r="M7347" s="36">
        <v>61244000</v>
      </c>
      <c r="N7347" s="36">
        <v>67240000</v>
      </c>
      <c r="O7347" s="37">
        <v>0.311</v>
      </c>
      <c r="P7347" s="37">
        <v>0.28639999999999999</v>
      </c>
      <c r="Q7347" s="37">
        <v>0.24529999999999999</v>
      </c>
      <c r="R7347" s="37">
        <v>0.29110000000000003</v>
      </c>
      <c r="S7347" s="37">
        <v>0.1482</v>
      </c>
      <c r="T7347" s="37"/>
      <c r="U7347" s="37"/>
      <c r="V7347" s="37"/>
      <c r="W7347" s="37"/>
      <c r="X7347" s="37"/>
      <c r="Z7347" s="4" t="str">
        <f t="shared" si="348"/>
        <v>YES</v>
      </c>
      <c r="AA7347" s="4" t="str">
        <f t="shared" si="348"/>
        <v>YES</v>
      </c>
      <c r="AB7347" s="4" t="str">
        <f t="shared" si="348"/>
        <v>NO</v>
      </c>
      <c r="AD7347" s="4">
        <f t="shared" si="349"/>
        <v>2</v>
      </c>
    </row>
    <row r="7348" spans="1:30" ht="14.4" customHeight="1" x14ac:dyDescent="0.35">
      <c r="A7348" s="34">
        <v>7375</v>
      </c>
      <c r="B7348" s="1" t="s">
        <v>21372</v>
      </c>
      <c r="C7348" s="1" t="s">
        <v>29015</v>
      </c>
      <c r="D7348" s="1"/>
      <c r="E7348" s="1" t="s">
        <v>29008</v>
      </c>
      <c r="F7348" s="1" t="s">
        <v>29262</v>
      </c>
      <c r="G7348" s="35" t="s">
        <v>21373</v>
      </c>
      <c r="H7348" s="35" t="s">
        <v>21374</v>
      </c>
      <c r="I7348" s="35" t="s">
        <v>29</v>
      </c>
      <c r="J7348" s="36">
        <v>4473000</v>
      </c>
      <c r="K7348" s="36">
        <v>21915000</v>
      </c>
      <c r="L7348" s="36">
        <v>49367000</v>
      </c>
      <c r="M7348" s="36">
        <v>59565000</v>
      </c>
      <c r="N7348" s="36">
        <v>67240000</v>
      </c>
      <c r="O7348" s="37">
        <v>7.0900000000000005E-2</v>
      </c>
      <c r="P7348" s="37">
        <v>0.20349999999999999</v>
      </c>
      <c r="Q7348" s="37">
        <v>0.17699999999999999</v>
      </c>
      <c r="R7348" s="37">
        <v>0.31669999999999998</v>
      </c>
      <c r="S7348" s="37">
        <v>0.30330000000000001</v>
      </c>
      <c r="T7348" s="37">
        <v>7.3800000000000004E-2</v>
      </c>
      <c r="U7348" s="37"/>
      <c r="V7348" s="37"/>
      <c r="W7348" s="37"/>
      <c r="X7348" s="37"/>
      <c r="Z7348" s="4" t="str">
        <f t="shared" si="348"/>
        <v>NO</v>
      </c>
      <c r="AA7348" s="4" t="str">
        <f t="shared" si="348"/>
        <v>YES</v>
      </c>
      <c r="AB7348" s="4" t="str">
        <f t="shared" si="348"/>
        <v>YES</v>
      </c>
      <c r="AD7348" s="4">
        <f t="shared" si="349"/>
        <v>2</v>
      </c>
    </row>
    <row r="7349" spans="1:30" ht="27.65" customHeight="1" x14ac:dyDescent="0.35">
      <c r="A7349" s="34">
        <v>7374</v>
      </c>
      <c r="B7349" s="1" t="s">
        <v>21369</v>
      </c>
      <c r="C7349" s="1" t="s">
        <v>29015</v>
      </c>
      <c r="D7349" s="1"/>
      <c r="E7349" s="1" t="s">
        <v>29008</v>
      </c>
      <c r="F7349" s="1" t="s">
        <v>29262</v>
      </c>
      <c r="G7349" s="35" t="s">
        <v>21370</v>
      </c>
      <c r="H7349" s="35" t="s">
        <v>21371</v>
      </c>
      <c r="I7349" s="35" t="s">
        <v>29</v>
      </c>
      <c r="J7349" s="36"/>
      <c r="K7349" s="36">
        <v>16951000</v>
      </c>
      <c r="L7349" s="36">
        <v>50212000</v>
      </c>
      <c r="M7349" s="36">
        <v>58684000</v>
      </c>
      <c r="N7349" s="36">
        <v>67240000</v>
      </c>
      <c r="O7349" s="37"/>
      <c r="P7349" s="37">
        <v>0.3196</v>
      </c>
      <c r="Q7349" s="37">
        <v>0.36180000000000001</v>
      </c>
      <c r="R7349" s="37">
        <v>0.22109999999999999</v>
      </c>
      <c r="S7349" s="37">
        <v>9.1999999999999998E-2</v>
      </c>
      <c r="T7349" s="37"/>
      <c r="U7349" s="37"/>
      <c r="V7349" s="37"/>
      <c r="W7349" s="37"/>
      <c r="X7349" s="37"/>
      <c r="Z7349" s="4" t="str">
        <f t="shared" si="348"/>
        <v>YES</v>
      </c>
      <c r="AA7349" s="4" t="str">
        <f t="shared" si="348"/>
        <v>YES</v>
      </c>
      <c r="AB7349" s="4" t="str">
        <f t="shared" si="348"/>
        <v>NO</v>
      </c>
      <c r="AD7349" s="4">
        <f t="shared" si="349"/>
        <v>2</v>
      </c>
    </row>
    <row r="7350" spans="1:30" ht="14.4" customHeight="1" x14ac:dyDescent="0.35">
      <c r="A7350" s="34">
        <v>7376</v>
      </c>
      <c r="B7350" s="1" t="s">
        <v>21375</v>
      </c>
      <c r="C7350" s="1"/>
      <c r="D7350" s="1"/>
      <c r="E7350" s="1"/>
      <c r="F7350" s="1" t="s">
        <v>29262</v>
      </c>
      <c r="G7350" s="35" t="s">
        <v>21376</v>
      </c>
      <c r="H7350" s="35" t="s">
        <v>21377</v>
      </c>
      <c r="I7350" s="35" t="s">
        <v>544</v>
      </c>
      <c r="J7350" s="36">
        <v>50688000</v>
      </c>
      <c r="K7350" s="36">
        <v>37917000</v>
      </c>
      <c r="L7350" s="36">
        <v>41006000</v>
      </c>
      <c r="M7350" s="36">
        <v>50284000</v>
      </c>
      <c r="N7350" s="36">
        <v>67237000</v>
      </c>
      <c r="O7350" s="37">
        <v>1.6799999999999999E-2</v>
      </c>
      <c r="P7350" s="37">
        <v>2.6599999999999999E-2</v>
      </c>
      <c r="Q7350" s="37">
        <v>4.7600000000000003E-2</v>
      </c>
      <c r="R7350" s="37">
        <v>0.14269999999999999</v>
      </c>
      <c r="S7350" s="37">
        <v>4.9000000000000002E-2</v>
      </c>
      <c r="T7350" s="37"/>
      <c r="U7350" s="37"/>
      <c r="V7350" s="37"/>
      <c r="W7350" s="37"/>
      <c r="X7350" s="37"/>
      <c r="Z7350" s="4" t="str">
        <f t="shared" si="348"/>
        <v>NO</v>
      </c>
      <c r="AA7350" s="4" t="str">
        <f t="shared" si="348"/>
        <v>NO</v>
      </c>
      <c r="AB7350" s="4" t="str">
        <f t="shared" si="348"/>
        <v>NO</v>
      </c>
      <c r="AD7350" s="4">
        <f t="shared" si="349"/>
        <v>0</v>
      </c>
    </row>
    <row r="7351" spans="1:30" ht="41.4" customHeight="1" x14ac:dyDescent="0.35">
      <c r="A7351" s="34">
        <v>7377</v>
      </c>
      <c r="B7351" s="1" t="s">
        <v>21378</v>
      </c>
      <c r="C7351" s="1" t="s">
        <v>29015</v>
      </c>
      <c r="D7351" s="1"/>
      <c r="E7351" s="1" t="s">
        <v>29008</v>
      </c>
      <c r="F7351" s="1" t="s">
        <v>29262</v>
      </c>
      <c r="G7351" s="35" t="s">
        <v>21379</v>
      </c>
      <c r="H7351" s="35" t="s">
        <v>21380</v>
      </c>
      <c r="I7351" s="35" t="s">
        <v>29</v>
      </c>
      <c r="J7351" s="36">
        <v>63573000</v>
      </c>
      <c r="K7351" s="36">
        <v>65410000</v>
      </c>
      <c r="L7351" s="36">
        <v>60292000</v>
      </c>
      <c r="M7351" s="36">
        <v>74408000</v>
      </c>
      <c r="N7351" s="36">
        <v>67232000</v>
      </c>
      <c r="O7351" s="37">
        <v>2.86E-2</v>
      </c>
      <c r="P7351" s="37">
        <v>5.9400000000000001E-2</v>
      </c>
      <c r="Q7351" s="37">
        <v>6.0000000000000001E-3</v>
      </c>
      <c r="R7351" s="37">
        <v>4.8899999999999999E-2</v>
      </c>
      <c r="S7351" s="37">
        <v>1.01E-2</v>
      </c>
      <c r="T7351" s="37"/>
      <c r="U7351" s="37"/>
      <c r="V7351" s="37"/>
      <c r="W7351" s="37"/>
      <c r="X7351" s="37">
        <v>-8.0000000000000004E-4</v>
      </c>
      <c r="Z7351" s="4" t="str">
        <f t="shared" si="348"/>
        <v>NO</v>
      </c>
      <c r="AA7351" s="4" t="str">
        <f t="shared" si="348"/>
        <v>NO</v>
      </c>
      <c r="AB7351" s="4" t="str">
        <f t="shared" si="348"/>
        <v>NO</v>
      </c>
      <c r="AD7351" s="4">
        <f t="shared" si="349"/>
        <v>0</v>
      </c>
    </row>
    <row r="7352" spans="1:30" ht="41.4" customHeight="1" x14ac:dyDescent="0.35">
      <c r="A7352" s="34">
        <v>7378</v>
      </c>
      <c r="B7352" s="1" t="s">
        <v>21381</v>
      </c>
      <c r="C7352" s="1"/>
      <c r="D7352" s="1"/>
      <c r="E7352" s="1"/>
      <c r="F7352" s="1" t="s">
        <v>29262</v>
      </c>
      <c r="G7352" s="35" t="s">
        <v>21382</v>
      </c>
      <c r="H7352" s="35" t="s">
        <v>21383</v>
      </c>
      <c r="I7352" s="35" t="s">
        <v>544</v>
      </c>
      <c r="J7352" s="36">
        <v>37342000</v>
      </c>
      <c r="K7352" s="36">
        <v>37961000</v>
      </c>
      <c r="L7352" s="36">
        <v>41073000</v>
      </c>
      <c r="M7352" s="36">
        <v>51264000</v>
      </c>
      <c r="N7352" s="36">
        <v>67228000</v>
      </c>
      <c r="O7352" s="37">
        <v>0.47760000000000002</v>
      </c>
      <c r="P7352" s="37">
        <v>0.58289999999999997</v>
      </c>
      <c r="Q7352" s="37">
        <v>0.18099999999999999</v>
      </c>
      <c r="R7352" s="37">
        <v>8.4099999999999994E-2</v>
      </c>
      <c r="S7352" s="37">
        <v>7.8799999999999995E-2</v>
      </c>
      <c r="T7352" s="37"/>
      <c r="U7352" s="37"/>
      <c r="V7352" s="37"/>
      <c r="W7352" s="37"/>
      <c r="X7352" s="37"/>
      <c r="Z7352" s="4" t="str">
        <f t="shared" si="348"/>
        <v>NO</v>
      </c>
      <c r="AA7352" s="4" t="str">
        <f t="shared" si="348"/>
        <v>NO</v>
      </c>
      <c r="AB7352" s="4" t="str">
        <f t="shared" si="348"/>
        <v>NO</v>
      </c>
      <c r="AD7352" s="4">
        <f t="shared" si="349"/>
        <v>0</v>
      </c>
    </row>
    <row r="7353" spans="1:30" ht="14.4" customHeight="1" x14ac:dyDescent="0.35">
      <c r="A7353" s="34">
        <v>7379</v>
      </c>
      <c r="B7353" s="1" t="s">
        <v>21384</v>
      </c>
      <c r="C7353" s="1" t="s">
        <v>29015</v>
      </c>
      <c r="D7353" s="1"/>
      <c r="E7353" s="1"/>
      <c r="F7353" s="1" t="s">
        <v>28821</v>
      </c>
      <c r="G7353" s="35" t="s">
        <v>21385</v>
      </c>
      <c r="H7353" s="35" t="s">
        <v>21386</v>
      </c>
      <c r="I7353" s="35" t="s">
        <v>23</v>
      </c>
      <c r="J7353" s="36">
        <v>58842000</v>
      </c>
      <c r="K7353" s="36">
        <v>43035000</v>
      </c>
      <c r="L7353" s="36">
        <v>47675000</v>
      </c>
      <c r="M7353" s="36">
        <v>60218000</v>
      </c>
      <c r="N7353" s="36">
        <v>67221000</v>
      </c>
      <c r="O7353" s="37">
        <v>0.24110000000000001</v>
      </c>
      <c r="P7353" s="37">
        <v>6.5699999999999995E-2</v>
      </c>
      <c r="Q7353" s="37">
        <v>3.1399999999999997E-2</v>
      </c>
      <c r="R7353" s="37">
        <v>0.13439999999999999</v>
      </c>
      <c r="S7353" s="37">
        <v>-4.48E-2</v>
      </c>
      <c r="T7353" s="37"/>
      <c r="U7353" s="37"/>
      <c r="V7353" s="37">
        <v>-0.1343</v>
      </c>
      <c r="W7353" s="37">
        <v>-0.1298</v>
      </c>
      <c r="X7353" s="37">
        <v>-9.9400000000000002E-2</v>
      </c>
      <c r="Z7353" s="4" t="str">
        <f t="shared" si="348"/>
        <v>NO</v>
      </c>
      <c r="AA7353" s="4" t="str">
        <f t="shared" si="348"/>
        <v>NO</v>
      </c>
      <c r="AB7353" s="4" t="str">
        <f t="shared" si="348"/>
        <v>NO</v>
      </c>
      <c r="AD7353" s="4">
        <f t="shared" si="349"/>
        <v>0</v>
      </c>
    </row>
    <row r="7354" spans="1:30" ht="14.4" customHeight="1" x14ac:dyDescent="0.35">
      <c r="A7354" s="34">
        <v>7380</v>
      </c>
      <c r="B7354" s="1" t="s">
        <v>12066</v>
      </c>
      <c r="C7354" s="1" t="s">
        <v>29015</v>
      </c>
      <c r="D7354" s="1"/>
      <c r="E7354" s="1" t="s">
        <v>29008</v>
      </c>
      <c r="F7354" s="1" t="s">
        <v>29262</v>
      </c>
      <c r="G7354" s="35" t="s">
        <v>21387</v>
      </c>
      <c r="H7354" s="35" t="s">
        <v>21388</v>
      </c>
      <c r="I7354" s="35" t="s">
        <v>29</v>
      </c>
      <c r="J7354" s="36">
        <v>25359000</v>
      </c>
      <c r="K7354" s="36">
        <v>31776000</v>
      </c>
      <c r="L7354" s="36">
        <v>40375000</v>
      </c>
      <c r="M7354" s="36">
        <v>64620000</v>
      </c>
      <c r="N7354" s="36">
        <v>67197000</v>
      </c>
      <c r="O7354" s="37">
        <v>0.11020000000000001</v>
      </c>
      <c r="P7354" s="37">
        <v>0.15260000000000001</v>
      </c>
      <c r="Q7354" s="37">
        <v>0.11219999999999999</v>
      </c>
      <c r="R7354" s="37">
        <v>9.3100000000000002E-2</v>
      </c>
      <c r="S7354" s="37">
        <v>5.0200000000000002E-2</v>
      </c>
      <c r="T7354" s="37"/>
      <c r="U7354" s="37"/>
      <c r="V7354" s="37">
        <v>-5.0000000000000001E-3</v>
      </c>
      <c r="W7354" s="37">
        <v>-4.8999999999999998E-3</v>
      </c>
      <c r="X7354" s="37"/>
      <c r="Z7354" s="4" t="str">
        <f t="shared" si="348"/>
        <v>NO</v>
      </c>
      <c r="AA7354" s="4" t="str">
        <f t="shared" si="348"/>
        <v>NO</v>
      </c>
      <c r="AB7354" s="4" t="str">
        <f t="shared" si="348"/>
        <v>NO</v>
      </c>
      <c r="AD7354" s="4">
        <f t="shared" si="349"/>
        <v>0</v>
      </c>
    </row>
    <row r="7355" spans="1:30" ht="27.65" customHeight="1" x14ac:dyDescent="0.35">
      <c r="A7355" s="34">
        <v>7381</v>
      </c>
      <c r="B7355" s="1" t="s">
        <v>21389</v>
      </c>
      <c r="C7355" s="1" t="s">
        <v>29015</v>
      </c>
      <c r="D7355" s="1"/>
      <c r="E7355" s="1" t="s">
        <v>29008</v>
      </c>
      <c r="F7355" s="1" t="s">
        <v>29262</v>
      </c>
      <c r="G7355" s="35" t="s">
        <v>21390</v>
      </c>
      <c r="H7355" s="35" t="s">
        <v>21391</v>
      </c>
      <c r="I7355" s="35" t="s">
        <v>29</v>
      </c>
      <c r="J7355" s="36"/>
      <c r="K7355" s="36"/>
      <c r="L7355" s="36">
        <v>1249000</v>
      </c>
      <c r="M7355" s="36">
        <v>28940000</v>
      </c>
      <c r="N7355" s="36">
        <v>67179000</v>
      </c>
      <c r="O7355" s="37"/>
      <c r="P7355" s="37"/>
      <c r="Q7355" s="37">
        <v>-7.7973999999999997</v>
      </c>
      <c r="R7355" s="37">
        <v>0.13009999999999999</v>
      </c>
      <c r="S7355" s="37">
        <v>0.2283</v>
      </c>
      <c r="T7355" s="37"/>
      <c r="U7355" s="37"/>
      <c r="V7355" s="37"/>
      <c r="W7355" s="37"/>
      <c r="X7355" s="37"/>
      <c r="Z7355" s="4" t="str">
        <f t="shared" si="348"/>
        <v>NO</v>
      </c>
      <c r="AA7355" s="4" t="str">
        <f t="shared" si="348"/>
        <v>NO</v>
      </c>
      <c r="AB7355" s="4" t="str">
        <f t="shared" si="348"/>
        <v>YES</v>
      </c>
      <c r="AD7355" s="4">
        <f t="shared" si="349"/>
        <v>1</v>
      </c>
    </row>
    <row r="7356" spans="1:30" ht="14.4" customHeight="1" x14ac:dyDescent="0.35">
      <c r="A7356" s="34">
        <v>7382</v>
      </c>
      <c r="B7356" s="1" t="s">
        <v>21392</v>
      </c>
      <c r="C7356" s="1"/>
      <c r="D7356" s="1"/>
      <c r="E7356" s="1"/>
      <c r="F7356" s="1" t="s">
        <v>29262</v>
      </c>
      <c r="G7356" s="35" t="s">
        <v>21393</v>
      </c>
      <c r="H7356" s="35" t="s">
        <v>21394</v>
      </c>
      <c r="I7356" s="35" t="s">
        <v>33</v>
      </c>
      <c r="J7356" s="36">
        <v>27562000</v>
      </c>
      <c r="K7356" s="36">
        <v>27678000</v>
      </c>
      <c r="L7356" s="36">
        <v>31599000</v>
      </c>
      <c r="M7356" s="36">
        <v>53120000</v>
      </c>
      <c r="N7356" s="36">
        <v>67178000</v>
      </c>
      <c r="O7356" s="37">
        <v>7.9600000000000004E-2</v>
      </c>
      <c r="P7356" s="37">
        <v>7.5700000000000003E-2</v>
      </c>
      <c r="Q7356" s="37">
        <v>7.7000000000000002E-3</v>
      </c>
      <c r="R7356" s="37">
        <v>0.16589999999999999</v>
      </c>
      <c r="S7356" s="37">
        <v>0.314</v>
      </c>
      <c r="T7356" s="37"/>
      <c r="U7356" s="37"/>
      <c r="V7356" s="37"/>
      <c r="W7356" s="37">
        <v>-1.9099999999999999E-2</v>
      </c>
      <c r="X7356" s="37"/>
      <c r="Z7356" s="4" t="str">
        <f t="shared" si="348"/>
        <v>NO</v>
      </c>
      <c r="AA7356" s="4" t="str">
        <f t="shared" si="348"/>
        <v>NO</v>
      </c>
      <c r="AB7356" s="4" t="str">
        <f t="shared" si="348"/>
        <v>YES</v>
      </c>
      <c r="AD7356" s="4">
        <f t="shared" si="349"/>
        <v>1</v>
      </c>
    </row>
    <row r="7357" spans="1:30" ht="27.65" customHeight="1" x14ac:dyDescent="0.35">
      <c r="A7357" s="34">
        <v>7383</v>
      </c>
      <c r="B7357" s="1" t="s">
        <v>21395</v>
      </c>
      <c r="C7357" s="1" t="s">
        <v>29015</v>
      </c>
      <c r="D7357" s="1"/>
      <c r="E7357" s="1" t="s">
        <v>29008</v>
      </c>
      <c r="F7357" s="1" t="s">
        <v>29262</v>
      </c>
      <c r="G7357" s="35" t="s">
        <v>21396</v>
      </c>
      <c r="H7357" s="35" t="s">
        <v>21397</v>
      </c>
      <c r="I7357" s="35" t="s">
        <v>29</v>
      </c>
      <c r="J7357" s="36">
        <v>9720000</v>
      </c>
      <c r="K7357" s="36">
        <v>34954000</v>
      </c>
      <c r="L7357" s="36">
        <v>54689000</v>
      </c>
      <c r="M7357" s="36">
        <v>58018000</v>
      </c>
      <c r="N7357" s="36">
        <v>67168000</v>
      </c>
      <c r="O7357" s="37">
        <v>0.1036</v>
      </c>
      <c r="P7357" s="37">
        <v>-0.94740000000000002</v>
      </c>
      <c r="Q7357" s="37">
        <v>-2.1700000000000001E-2</v>
      </c>
      <c r="R7357" s="37">
        <v>-8.09E-2</v>
      </c>
      <c r="S7357" s="37">
        <v>-0.1545</v>
      </c>
      <c r="T7357" s="37">
        <v>-2.3E-2</v>
      </c>
      <c r="U7357" s="37">
        <v>-0.1095</v>
      </c>
      <c r="V7357" s="37">
        <v>-6.8599999999999994E-2</v>
      </c>
      <c r="W7357" s="37">
        <v>-6.1699999999999998E-2</v>
      </c>
      <c r="X7357" s="37">
        <v>-5.6099999999999997E-2</v>
      </c>
      <c r="Z7357" s="4" t="str">
        <f t="shared" si="348"/>
        <v>NO</v>
      </c>
      <c r="AA7357" s="4" t="str">
        <f t="shared" si="348"/>
        <v>NO</v>
      </c>
      <c r="AB7357" s="4" t="str">
        <f t="shared" si="348"/>
        <v>NO</v>
      </c>
      <c r="AD7357" s="4">
        <f t="shared" si="349"/>
        <v>0</v>
      </c>
    </row>
    <row r="7358" spans="1:30" ht="27.65" customHeight="1" x14ac:dyDescent="0.35">
      <c r="A7358" s="34">
        <v>7385</v>
      </c>
      <c r="B7358" s="1" t="s">
        <v>21398</v>
      </c>
      <c r="C7358" s="1"/>
      <c r="D7358" s="1"/>
      <c r="E7358" s="1"/>
      <c r="F7358" s="1" t="s">
        <v>29262</v>
      </c>
      <c r="G7358" s="35" t="s">
        <v>21399</v>
      </c>
      <c r="H7358" s="35" t="s">
        <v>21400</v>
      </c>
      <c r="I7358" s="35" t="s">
        <v>33</v>
      </c>
      <c r="J7358" s="36">
        <v>46489000</v>
      </c>
      <c r="K7358" s="36">
        <v>54516000</v>
      </c>
      <c r="L7358" s="36">
        <v>62126000</v>
      </c>
      <c r="M7358" s="36">
        <v>62996000</v>
      </c>
      <c r="N7358" s="36">
        <v>67160000</v>
      </c>
      <c r="O7358" s="37">
        <v>0.1191</v>
      </c>
      <c r="P7358" s="37">
        <v>0.14910000000000001</v>
      </c>
      <c r="Q7358" s="37">
        <v>0.1502</v>
      </c>
      <c r="R7358" s="37">
        <v>9.9299999999999999E-2</v>
      </c>
      <c r="S7358" s="37">
        <v>7.2900000000000006E-2</v>
      </c>
      <c r="T7358" s="37"/>
      <c r="U7358" s="37"/>
      <c r="V7358" s="37"/>
      <c r="W7358" s="37"/>
      <c r="X7358" s="37"/>
      <c r="Z7358" s="4" t="str">
        <f t="shared" si="348"/>
        <v>NO</v>
      </c>
      <c r="AA7358" s="4" t="str">
        <f t="shared" si="348"/>
        <v>NO</v>
      </c>
      <c r="AB7358" s="4" t="str">
        <f t="shared" si="348"/>
        <v>NO</v>
      </c>
      <c r="AD7358" s="4">
        <f t="shared" si="349"/>
        <v>0</v>
      </c>
    </row>
    <row r="7359" spans="1:30" ht="14.4" customHeight="1" x14ac:dyDescent="0.35">
      <c r="A7359" s="34">
        <v>7386</v>
      </c>
      <c r="B7359" s="1" t="s">
        <v>989</v>
      </c>
      <c r="C7359" s="1"/>
      <c r="D7359" s="1"/>
      <c r="E7359" s="1"/>
      <c r="F7359" s="1" t="s">
        <v>29262</v>
      </c>
      <c r="G7359" s="35" t="s">
        <v>21401</v>
      </c>
      <c r="H7359" s="35" t="s">
        <v>21402</v>
      </c>
      <c r="I7359" s="35" t="s">
        <v>33</v>
      </c>
      <c r="J7359" s="36">
        <v>70961000</v>
      </c>
      <c r="K7359" s="36">
        <v>68013000</v>
      </c>
      <c r="L7359" s="36">
        <v>58954000</v>
      </c>
      <c r="M7359" s="36">
        <v>64498000</v>
      </c>
      <c r="N7359" s="36">
        <v>67141000</v>
      </c>
      <c r="O7359" s="37">
        <v>0.26540000000000002</v>
      </c>
      <c r="P7359" s="37">
        <v>3.5499999999999997E-2</v>
      </c>
      <c r="Q7359" s="37">
        <v>-5.7000000000000002E-3</v>
      </c>
      <c r="R7359" s="37">
        <v>7.1199999999999999E-2</v>
      </c>
      <c r="S7359" s="37">
        <v>-0.1186</v>
      </c>
      <c r="T7359" s="37"/>
      <c r="U7359" s="37"/>
      <c r="V7359" s="37"/>
      <c r="W7359" s="37">
        <v>5.9499999999999997E-2</v>
      </c>
      <c r="X7359" s="37"/>
      <c r="Z7359" s="4" t="str">
        <f t="shared" si="348"/>
        <v>NO</v>
      </c>
      <c r="AA7359" s="4" t="str">
        <f t="shared" si="348"/>
        <v>NO</v>
      </c>
      <c r="AB7359" s="4" t="str">
        <f t="shared" si="348"/>
        <v>NO</v>
      </c>
      <c r="AD7359" s="4">
        <f t="shared" si="349"/>
        <v>0</v>
      </c>
    </row>
    <row r="7360" spans="1:30" ht="14.4" customHeight="1" x14ac:dyDescent="0.35">
      <c r="A7360" s="34">
        <v>7387</v>
      </c>
      <c r="B7360" s="1" t="s">
        <v>21403</v>
      </c>
      <c r="C7360" s="1" t="s">
        <v>29015</v>
      </c>
      <c r="D7360" s="1"/>
      <c r="E7360" s="1" t="s">
        <v>29008</v>
      </c>
      <c r="F7360" s="1" t="s">
        <v>29262</v>
      </c>
      <c r="G7360" s="35" t="s">
        <v>21404</v>
      </c>
      <c r="H7360" s="35" t="s">
        <v>21405</v>
      </c>
      <c r="I7360" s="35" t="s">
        <v>29</v>
      </c>
      <c r="J7360" s="36">
        <v>21258000</v>
      </c>
      <c r="K7360" s="36">
        <v>26979000</v>
      </c>
      <c r="L7360" s="36">
        <v>40049000</v>
      </c>
      <c r="M7360" s="36">
        <v>56468000</v>
      </c>
      <c r="N7360" s="36">
        <v>67119000</v>
      </c>
      <c r="O7360" s="37">
        <v>4.2500000000000003E-2</v>
      </c>
      <c r="P7360" s="37">
        <v>2.6800000000000001E-2</v>
      </c>
      <c r="Q7360" s="37">
        <v>0.14299999999999999</v>
      </c>
      <c r="R7360" s="37">
        <v>0.24329999999999999</v>
      </c>
      <c r="S7360" s="37">
        <v>0.22109999999999999</v>
      </c>
      <c r="T7360" s="37">
        <v>4.19E-2</v>
      </c>
      <c r="U7360" s="37">
        <v>1.23E-2</v>
      </c>
      <c r="V7360" s="37">
        <v>0.1246</v>
      </c>
      <c r="W7360" s="37">
        <v>0.2261</v>
      </c>
      <c r="X7360" s="37"/>
      <c r="Z7360" s="4" t="str">
        <f t="shared" si="348"/>
        <v>NO</v>
      </c>
      <c r="AA7360" s="4" t="str">
        <f t="shared" si="348"/>
        <v>YES</v>
      </c>
      <c r="AB7360" s="4" t="str">
        <f t="shared" si="348"/>
        <v>YES</v>
      </c>
      <c r="AD7360" s="4">
        <f t="shared" si="349"/>
        <v>2</v>
      </c>
    </row>
    <row r="7361" spans="1:30" ht="14.4" customHeight="1" x14ac:dyDescent="0.35">
      <c r="A7361" s="34">
        <v>7388</v>
      </c>
      <c r="B7361" s="1" t="s">
        <v>21406</v>
      </c>
      <c r="C7361" s="1" t="s">
        <v>29015</v>
      </c>
      <c r="D7361" s="1"/>
      <c r="E7361" s="1" t="s">
        <v>29008</v>
      </c>
      <c r="F7361" s="1" t="s">
        <v>29262</v>
      </c>
      <c r="G7361" s="35" t="s">
        <v>21407</v>
      </c>
      <c r="H7361" s="35" t="s">
        <v>21408</v>
      </c>
      <c r="I7361" s="35" t="s">
        <v>29</v>
      </c>
      <c r="J7361" s="36">
        <v>51138000</v>
      </c>
      <c r="K7361" s="36">
        <v>57476000</v>
      </c>
      <c r="L7361" s="36">
        <v>42596000</v>
      </c>
      <c r="M7361" s="36">
        <v>54612000</v>
      </c>
      <c r="N7361" s="36">
        <v>67099000</v>
      </c>
      <c r="O7361" s="37">
        <v>0.1827</v>
      </c>
      <c r="P7361" s="37">
        <v>0.1678</v>
      </c>
      <c r="Q7361" s="37">
        <v>-0.33910000000000001</v>
      </c>
      <c r="R7361" s="37">
        <v>5.8700000000000002E-2</v>
      </c>
      <c r="S7361" s="37">
        <v>5.1999999999999998E-3</v>
      </c>
      <c r="T7361" s="37"/>
      <c r="U7361" s="37">
        <v>-1.5E-3</v>
      </c>
      <c r="V7361" s="37">
        <v>-3.8999999999999998E-3</v>
      </c>
      <c r="W7361" s="37">
        <v>-1.5599999999999999E-2</v>
      </c>
      <c r="X7361" s="37">
        <v>-1.9E-3</v>
      </c>
      <c r="Z7361" s="4" t="str">
        <f t="shared" si="348"/>
        <v>NO</v>
      </c>
      <c r="AA7361" s="4" t="str">
        <f t="shared" si="348"/>
        <v>NO</v>
      </c>
      <c r="AB7361" s="4" t="str">
        <f t="shared" si="348"/>
        <v>NO</v>
      </c>
      <c r="AD7361" s="4">
        <f t="shared" si="349"/>
        <v>0</v>
      </c>
    </row>
    <row r="7362" spans="1:30" ht="14.4" customHeight="1" x14ac:dyDescent="0.35">
      <c r="A7362" s="34">
        <v>7389</v>
      </c>
      <c r="B7362" s="1" t="s">
        <v>21409</v>
      </c>
      <c r="C7362" s="1"/>
      <c r="D7362" s="1"/>
      <c r="E7362" s="1"/>
      <c r="F7362" s="1" t="s">
        <v>29262</v>
      </c>
      <c r="G7362" s="35" t="s">
        <v>21410</v>
      </c>
      <c r="H7362" s="35" t="s">
        <v>21411</v>
      </c>
      <c r="I7362" s="35" t="s">
        <v>33</v>
      </c>
      <c r="J7362" s="36">
        <v>53266000</v>
      </c>
      <c r="K7362" s="36">
        <v>67942000</v>
      </c>
      <c r="L7362" s="36">
        <v>66479000</v>
      </c>
      <c r="M7362" s="36">
        <v>57443000</v>
      </c>
      <c r="N7362" s="36">
        <v>67092000</v>
      </c>
      <c r="O7362" s="37">
        <v>0.34789999999999999</v>
      </c>
      <c r="P7362" s="37">
        <v>0.40939999999999999</v>
      </c>
      <c r="Q7362" s="37">
        <v>0.36080000000000001</v>
      </c>
      <c r="R7362" s="37">
        <v>3.6799999999999999E-2</v>
      </c>
      <c r="S7362" s="37">
        <v>5.0200000000000002E-2</v>
      </c>
      <c r="T7362" s="37"/>
      <c r="U7362" s="37"/>
      <c r="V7362" s="37"/>
      <c r="W7362" s="37"/>
      <c r="X7362" s="37"/>
      <c r="Z7362" s="4" t="str">
        <f t="shared" si="348"/>
        <v>YES</v>
      </c>
      <c r="AA7362" s="4" t="str">
        <f t="shared" si="348"/>
        <v>NO</v>
      </c>
      <c r="AB7362" s="4" t="str">
        <f t="shared" si="348"/>
        <v>NO</v>
      </c>
      <c r="AD7362" s="4">
        <f t="shared" si="349"/>
        <v>1</v>
      </c>
    </row>
    <row r="7363" spans="1:30" ht="14.4" customHeight="1" x14ac:dyDescent="0.35">
      <c r="A7363" s="34">
        <v>7390</v>
      </c>
      <c r="B7363" s="1" t="s">
        <v>21412</v>
      </c>
      <c r="C7363" s="1" t="s">
        <v>29015</v>
      </c>
      <c r="D7363" s="1"/>
      <c r="E7363" s="1" t="s">
        <v>29008</v>
      </c>
      <c r="F7363" s="1" t="s">
        <v>29262</v>
      </c>
      <c r="G7363" s="35" t="s">
        <v>21413</v>
      </c>
      <c r="H7363" s="35" t="s">
        <v>21414</v>
      </c>
      <c r="I7363" s="35" t="s">
        <v>29</v>
      </c>
      <c r="J7363" s="36">
        <v>37927000</v>
      </c>
      <c r="K7363" s="36">
        <v>63703000</v>
      </c>
      <c r="L7363" s="36">
        <v>61429000</v>
      </c>
      <c r="M7363" s="36">
        <v>77961000</v>
      </c>
      <c r="N7363" s="36">
        <v>67086000</v>
      </c>
      <c r="O7363" s="37">
        <v>8.7599999999999997E-2</v>
      </c>
      <c r="P7363" s="37">
        <v>6.9099999999999995E-2</v>
      </c>
      <c r="Q7363" s="37">
        <v>-8.6999999999999994E-3</v>
      </c>
      <c r="R7363" s="37">
        <v>0.31979999999999997</v>
      </c>
      <c r="S7363" s="37">
        <v>0.3049</v>
      </c>
      <c r="T7363" s="37"/>
      <c r="U7363" s="37"/>
      <c r="V7363" s="37"/>
      <c r="W7363" s="37"/>
      <c r="X7363" s="37"/>
      <c r="Z7363" s="4" t="str">
        <f t="shared" si="348"/>
        <v>NO</v>
      </c>
      <c r="AA7363" s="4" t="str">
        <f t="shared" si="348"/>
        <v>YES</v>
      </c>
      <c r="AB7363" s="4" t="str">
        <f t="shared" si="348"/>
        <v>YES</v>
      </c>
      <c r="AD7363" s="4">
        <f t="shared" si="349"/>
        <v>2</v>
      </c>
    </row>
    <row r="7364" spans="1:30" ht="14.4" customHeight="1" x14ac:dyDescent="0.35">
      <c r="A7364" s="34">
        <v>7391</v>
      </c>
      <c r="B7364" s="1" t="s">
        <v>21415</v>
      </c>
      <c r="C7364" s="1"/>
      <c r="D7364" s="1"/>
      <c r="E7364" s="1"/>
      <c r="F7364" s="1" t="s">
        <v>29262</v>
      </c>
      <c r="G7364" s="35" t="s">
        <v>21416</v>
      </c>
      <c r="H7364" s="35" t="s">
        <v>21417</v>
      </c>
      <c r="I7364" s="35" t="s">
        <v>33</v>
      </c>
      <c r="J7364" s="36"/>
      <c r="K7364" s="36">
        <v>15202000</v>
      </c>
      <c r="L7364" s="36">
        <v>65824000</v>
      </c>
      <c r="M7364" s="36">
        <v>62268000</v>
      </c>
      <c r="N7364" s="36">
        <v>67079000</v>
      </c>
      <c r="O7364" s="37"/>
      <c r="P7364" s="37">
        <v>2.0199999999999999E-2</v>
      </c>
      <c r="Q7364" s="37">
        <v>0.2462</v>
      </c>
      <c r="R7364" s="37">
        <v>-2.2599999999999999E-2</v>
      </c>
      <c r="S7364" s="37">
        <v>-8.7599999999999997E-2</v>
      </c>
      <c r="T7364" s="37"/>
      <c r="U7364" s="37">
        <v>-1.0699999999999999E-2</v>
      </c>
      <c r="V7364" s="37">
        <v>-1E-3</v>
      </c>
      <c r="W7364" s="37">
        <v>-2E-3</v>
      </c>
      <c r="X7364" s="37">
        <v>-8.4199999999999997E-2</v>
      </c>
      <c r="Z7364" s="4" t="str">
        <f t="shared" si="348"/>
        <v>YES</v>
      </c>
      <c r="AA7364" s="4" t="str">
        <f t="shared" si="348"/>
        <v>NO</v>
      </c>
      <c r="AB7364" s="4" t="str">
        <f t="shared" si="348"/>
        <v>NO</v>
      </c>
      <c r="AD7364" s="4">
        <f t="shared" si="349"/>
        <v>1</v>
      </c>
    </row>
    <row r="7365" spans="1:30" ht="14.4" customHeight="1" x14ac:dyDescent="0.35">
      <c r="A7365" s="34">
        <v>7393</v>
      </c>
      <c r="B7365" s="1" t="s">
        <v>21421</v>
      </c>
      <c r="C7365" s="1"/>
      <c r="D7365" s="1"/>
      <c r="E7365" s="1"/>
      <c r="F7365" s="1" t="s">
        <v>29262</v>
      </c>
      <c r="G7365" s="35" t="s">
        <v>21422</v>
      </c>
      <c r="H7365" s="35" t="s">
        <v>21423</v>
      </c>
      <c r="I7365" s="35" t="s">
        <v>33</v>
      </c>
      <c r="J7365" s="36">
        <v>107508000</v>
      </c>
      <c r="K7365" s="36">
        <v>56900000</v>
      </c>
      <c r="L7365" s="36">
        <v>43999000</v>
      </c>
      <c r="M7365" s="36">
        <v>55041000</v>
      </c>
      <c r="N7365" s="36">
        <v>67059000</v>
      </c>
      <c r="O7365" s="37">
        <v>0.28989999999999999</v>
      </c>
      <c r="P7365" s="37">
        <v>1.24E-2</v>
      </c>
      <c r="Q7365" s="37">
        <v>-0.2334</v>
      </c>
      <c r="R7365" s="37">
        <v>-7.6300000000000007E-2</v>
      </c>
      <c r="S7365" s="37">
        <v>-3.8E-3</v>
      </c>
      <c r="T7365" s="37">
        <v>0.28199999999999997</v>
      </c>
      <c r="U7365" s="37">
        <v>-1.4E-3</v>
      </c>
      <c r="V7365" s="37">
        <v>-0.30209999999999998</v>
      </c>
      <c r="W7365" s="37">
        <v>-0.13950000000000001</v>
      </c>
      <c r="X7365" s="37">
        <v>-2.3199999999999998E-2</v>
      </c>
      <c r="Z7365" s="4" t="str">
        <f t="shared" ref="Z7365:AB7428" si="350">IF(Q7365&gt;20%,"YES","NO")</f>
        <v>NO</v>
      </c>
      <c r="AA7365" s="4" t="str">
        <f t="shared" si="350"/>
        <v>NO</v>
      </c>
      <c r="AB7365" s="4" t="str">
        <f t="shared" si="350"/>
        <v>NO</v>
      </c>
      <c r="AD7365" s="4">
        <f t="shared" ref="AD7365:AD7428" si="351">COUNTIF(Z7365:AB7365,"YES")</f>
        <v>0</v>
      </c>
    </row>
    <row r="7366" spans="1:30" ht="14.4" customHeight="1" x14ac:dyDescent="0.35">
      <c r="A7366" s="34">
        <v>7392</v>
      </c>
      <c r="B7366" s="1" t="s">
        <v>21418</v>
      </c>
      <c r="C7366" s="1"/>
      <c r="D7366" s="1"/>
      <c r="E7366" s="1"/>
      <c r="F7366" s="1" t="s">
        <v>29262</v>
      </c>
      <c r="G7366" s="35" t="s">
        <v>21419</v>
      </c>
      <c r="H7366" s="35" t="s">
        <v>21420</v>
      </c>
      <c r="I7366" s="35" t="s">
        <v>23</v>
      </c>
      <c r="J7366" s="36">
        <v>28217000</v>
      </c>
      <c r="K7366" s="36">
        <v>27633000</v>
      </c>
      <c r="L7366" s="36">
        <v>31034000</v>
      </c>
      <c r="M7366" s="36">
        <v>31034000</v>
      </c>
      <c r="N7366" s="36">
        <v>67059000</v>
      </c>
      <c r="O7366" s="37">
        <v>9.0499999999999997E-2</v>
      </c>
      <c r="P7366" s="37">
        <v>0.1177</v>
      </c>
      <c r="Q7366" s="37">
        <v>0.1956</v>
      </c>
      <c r="R7366" s="37">
        <v>0.1956</v>
      </c>
      <c r="S7366" s="37">
        <v>0.08</v>
      </c>
      <c r="T7366" s="37"/>
      <c r="U7366" s="37">
        <v>-6.8999999999999999E-3</v>
      </c>
      <c r="V7366" s="37">
        <v>-2.87E-2</v>
      </c>
      <c r="W7366" s="37">
        <v>-2.87E-2</v>
      </c>
      <c r="X7366" s="37">
        <v>-1.4800000000000001E-2</v>
      </c>
      <c r="Z7366" s="4" t="str">
        <f t="shared" si="350"/>
        <v>NO</v>
      </c>
      <c r="AA7366" s="4" t="str">
        <f t="shared" si="350"/>
        <v>NO</v>
      </c>
      <c r="AB7366" s="4" t="str">
        <f t="shared" si="350"/>
        <v>NO</v>
      </c>
      <c r="AD7366" s="4">
        <f t="shared" si="351"/>
        <v>0</v>
      </c>
    </row>
    <row r="7367" spans="1:30" ht="14.4" customHeight="1" x14ac:dyDescent="0.35">
      <c r="A7367" s="34">
        <v>7394</v>
      </c>
      <c r="B7367" s="1" t="s">
        <v>21424</v>
      </c>
      <c r="C7367" s="1" t="s">
        <v>29015</v>
      </c>
      <c r="D7367" s="1"/>
      <c r="E7367" s="1" t="s">
        <v>29008</v>
      </c>
      <c r="F7367" s="1" t="s">
        <v>29262</v>
      </c>
      <c r="G7367" s="35" t="s">
        <v>21425</v>
      </c>
      <c r="H7367" s="35" t="s">
        <v>21426</v>
      </c>
      <c r="I7367" s="35" t="s">
        <v>29</v>
      </c>
      <c r="J7367" s="36">
        <v>1517000</v>
      </c>
      <c r="K7367" s="36">
        <v>16671000</v>
      </c>
      <c r="L7367" s="36">
        <v>32610000</v>
      </c>
      <c r="M7367" s="36">
        <v>53247000</v>
      </c>
      <c r="N7367" s="36">
        <v>67045000</v>
      </c>
      <c r="O7367" s="37">
        <v>-1.6578999999999999</v>
      </c>
      <c r="P7367" s="37">
        <v>0.2011</v>
      </c>
      <c r="Q7367" s="37">
        <v>0.43269999999999997</v>
      </c>
      <c r="R7367" s="37">
        <v>0.52080000000000004</v>
      </c>
      <c r="S7367" s="37">
        <v>0.49270000000000003</v>
      </c>
      <c r="T7367" s="37"/>
      <c r="U7367" s="37"/>
      <c r="V7367" s="37"/>
      <c r="W7367" s="37"/>
      <c r="X7367" s="37"/>
      <c r="Z7367" s="4" t="str">
        <f t="shared" si="350"/>
        <v>YES</v>
      </c>
      <c r="AA7367" s="4" t="str">
        <f t="shared" si="350"/>
        <v>YES</v>
      </c>
      <c r="AB7367" s="4" t="str">
        <f t="shared" si="350"/>
        <v>YES</v>
      </c>
      <c r="AD7367" s="4">
        <f t="shared" si="351"/>
        <v>3</v>
      </c>
    </row>
    <row r="7368" spans="1:30" ht="14.4" customHeight="1" x14ac:dyDescent="0.35">
      <c r="A7368" s="34">
        <v>7395</v>
      </c>
      <c r="B7368" s="1" t="s">
        <v>5981</v>
      </c>
      <c r="C7368" s="1" t="s">
        <v>28702</v>
      </c>
      <c r="D7368" s="1"/>
      <c r="E7368" s="1"/>
      <c r="F7368" s="1" t="s">
        <v>29262</v>
      </c>
      <c r="G7368" s="35" t="s">
        <v>21427</v>
      </c>
      <c r="H7368" s="35" t="s">
        <v>21428</v>
      </c>
      <c r="I7368" s="35" t="s">
        <v>87</v>
      </c>
      <c r="J7368" s="36">
        <v>154080000</v>
      </c>
      <c r="K7368" s="36">
        <v>118266000</v>
      </c>
      <c r="L7368" s="36">
        <v>165199000</v>
      </c>
      <c r="M7368" s="36">
        <v>192531000</v>
      </c>
      <c r="N7368" s="36">
        <v>67039000</v>
      </c>
      <c r="O7368" s="37">
        <v>-0.38600000000000001</v>
      </c>
      <c r="P7368" s="37">
        <v>-0.41889999999999999</v>
      </c>
      <c r="Q7368" s="37">
        <v>-0.1988</v>
      </c>
      <c r="R7368" s="37">
        <v>-0.19009999999999999</v>
      </c>
      <c r="S7368" s="37">
        <v>-0.86860000000000004</v>
      </c>
      <c r="T7368" s="37">
        <v>-0.4153</v>
      </c>
      <c r="U7368" s="37">
        <v>-0.30880000000000002</v>
      </c>
      <c r="V7368" s="37">
        <v>-0.2336</v>
      </c>
      <c r="W7368" s="37">
        <v>-0.2152</v>
      </c>
      <c r="X7368" s="37">
        <v>-0.98799999999999999</v>
      </c>
      <c r="Z7368" s="4" t="str">
        <f t="shared" si="350"/>
        <v>NO</v>
      </c>
      <c r="AA7368" s="4" t="str">
        <f t="shared" si="350"/>
        <v>NO</v>
      </c>
      <c r="AB7368" s="4" t="str">
        <f t="shared" si="350"/>
        <v>NO</v>
      </c>
      <c r="AD7368" s="4">
        <f t="shared" si="351"/>
        <v>0</v>
      </c>
    </row>
    <row r="7369" spans="1:30" ht="14.4" customHeight="1" x14ac:dyDescent="0.35">
      <c r="A7369" s="34">
        <v>7396</v>
      </c>
      <c r="B7369" s="1" t="s">
        <v>21429</v>
      </c>
      <c r="C7369" s="1" t="s">
        <v>29015</v>
      </c>
      <c r="D7369" s="1"/>
      <c r="E7369" s="1" t="s">
        <v>29008</v>
      </c>
      <c r="F7369" s="1" t="s">
        <v>29262</v>
      </c>
      <c r="G7369" s="35" t="s">
        <v>21430</v>
      </c>
      <c r="H7369" s="35" t="s">
        <v>21431</v>
      </c>
      <c r="I7369" s="35" t="s">
        <v>29</v>
      </c>
      <c r="J7369" s="36"/>
      <c r="K7369" s="36"/>
      <c r="L7369" s="36">
        <v>65477000</v>
      </c>
      <c r="M7369" s="36">
        <v>72585000</v>
      </c>
      <c r="N7369" s="36">
        <v>67038000</v>
      </c>
      <c r="O7369" s="37"/>
      <c r="P7369" s="37"/>
      <c r="Q7369" s="37">
        <v>7.4300000000000005E-2</v>
      </c>
      <c r="R7369" s="37">
        <v>-5.9999999999999995E-4</v>
      </c>
      <c r="S7369" s="37">
        <v>0.28639999999999999</v>
      </c>
      <c r="T7369" s="37"/>
      <c r="U7369" s="37"/>
      <c r="V7369" s="37"/>
      <c r="W7369" s="37"/>
      <c r="X7369" s="37"/>
      <c r="Z7369" s="4" t="str">
        <f t="shared" si="350"/>
        <v>NO</v>
      </c>
      <c r="AA7369" s="4" t="str">
        <f t="shared" si="350"/>
        <v>NO</v>
      </c>
      <c r="AB7369" s="4" t="str">
        <f t="shared" si="350"/>
        <v>YES</v>
      </c>
      <c r="AD7369" s="4">
        <f t="shared" si="351"/>
        <v>1</v>
      </c>
    </row>
    <row r="7370" spans="1:30" ht="27.65" customHeight="1" x14ac:dyDescent="0.35">
      <c r="A7370" s="34">
        <v>7397</v>
      </c>
      <c r="B7370" s="1" t="s">
        <v>21432</v>
      </c>
      <c r="C7370" s="1"/>
      <c r="D7370" s="1"/>
      <c r="E7370" s="1"/>
      <c r="F7370" s="1" t="s">
        <v>29262</v>
      </c>
      <c r="G7370" s="35" t="s">
        <v>21433</v>
      </c>
      <c r="H7370" s="35" t="s">
        <v>21434</v>
      </c>
      <c r="I7370" s="35" t="s">
        <v>23</v>
      </c>
      <c r="J7370" s="36">
        <v>24672000</v>
      </c>
      <c r="K7370" s="36">
        <v>28154000</v>
      </c>
      <c r="L7370" s="36">
        <v>33708000</v>
      </c>
      <c r="M7370" s="36">
        <v>46313000</v>
      </c>
      <c r="N7370" s="36">
        <v>67034000</v>
      </c>
      <c r="O7370" s="37">
        <v>0.34139999999999998</v>
      </c>
      <c r="P7370" s="37">
        <v>0.2601</v>
      </c>
      <c r="Q7370" s="37">
        <v>7.1099999999999997E-2</v>
      </c>
      <c r="R7370" s="37">
        <v>2.52E-2</v>
      </c>
      <c r="S7370" s="37">
        <v>8.5400000000000004E-2</v>
      </c>
      <c r="T7370" s="37">
        <v>0.3276</v>
      </c>
      <c r="U7370" s="37">
        <v>0.26919999999999999</v>
      </c>
      <c r="V7370" s="37">
        <v>6.0100000000000001E-2</v>
      </c>
      <c r="W7370" s="37">
        <v>3.3599999999999998E-2</v>
      </c>
      <c r="X7370" s="37">
        <v>-7.4000000000000003E-3</v>
      </c>
      <c r="Z7370" s="4" t="str">
        <f t="shared" si="350"/>
        <v>NO</v>
      </c>
      <c r="AA7370" s="4" t="str">
        <f t="shared" si="350"/>
        <v>NO</v>
      </c>
      <c r="AB7370" s="4" t="str">
        <f t="shared" si="350"/>
        <v>NO</v>
      </c>
      <c r="AD7370" s="4">
        <f t="shared" si="351"/>
        <v>0</v>
      </c>
    </row>
    <row r="7371" spans="1:30" ht="14.4" customHeight="1" x14ac:dyDescent="0.35">
      <c r="A7371" s="34">
        <v>7398</v>
      </c>
      <c r="B7371" s="1" t="s">
        <v>21435</v>
      </c>
      <c r="C7371" s="1"/>
      <c r="D7371" s="1"/>
      <c r="E7371" s="1"/>
      <c r="F7371" s="1" t="s">
        <v>29262</v>
      </c>
      <c r="G7371" s="35" t="s">
        <v>21436</v>
      </c>
      <c r="H7371" s="35" t="s">
        <v>21437</v>
      </c>
      <c r="I7371" s="35" t="s">
        <v>23</v>
      </c>
      <c r="J7371" s="36">
        <v>14528000</v>
      </c>
      <c r="K7371" s="36">
        <v>29324000</v>
      </c>
      <c r="L7371" s="36">
        <v>45328000</v>
      </c>
      <c r="M7371" s="36">
        <v>51596000</v>
      </c>
      <c r="N7371" s="36">
        <v>67030000</v>
      </c>
      <c r="O7371" s="37">
        <v>1.34E-2</v>
      </c>
      <c r="P7371" s="37">
        <v>7.2599999999999998E-2</v>
      </c>
      <c r="Q7371" s="37">
        <v>4.8399999999999999E-2</v>
      </c>
      <c r="R7371" s="37">
        <v>0.1157</v>
      </c>
      <c r="S7371" s="37">
        <v>1.18E-2</v>
      </c>
      <c r="T7371" s="37"/>
      <c r="U7371" s="37"/>
      <c r="V7371" s="37"/>
      <c r="W7371" s="37"/>
      <c r="X7371" s="37"/>
      <c r="Z7371" s="4" t="str">
        <f t="shared" si="350"/>
        <v>NO</v>
      </c>
      <c r="AA7371" s="4" t="str">
        <f t="shared" si="350"/>
        <v>NO</v>
      </c>
      <c r="AB7371" s="4" t="str">
        <f t="shared" si="350"/>
        <v>NO</v>
      </c>
      <c r="AD7371" s="4">
        <f t="shared" si="351"/>
        <v>0</v>
      </c>
    </row>
    <row r="7372" spans="1:30" ht="14.4" customHeight="1" x14ac:dyDescent="0.35">
      <c r="A7372" s="34">
        <v>7399</v>
      </c>
      <c r="B7372" s="1" t="s">
        <v>21438</v>
      </c>
      <c r="C7372" s="1"/>
      <c r="D7372" s="1"/>
      <c r="E7372" s="1"/>
      <c r="F7372" s="1" t="s">
        <v>29262</v>
      </c>
      <c r="G7372" s="35" t="s">
        <v>21439</v>
      </c>
      <c r="H7372" s="35" t="s">
        <v>21440</v>
      </c>
      <c r="I7372" s="35" t="s">
        <v>23</v>
      </c>
      <c r="J7372" s="36">
        <v>17422000</v>
      </c>
      <c r="K7372" s="36">
        <v>8736000</v>
      </c>
      <c r="L7372" s="36">
        <v>44509000</v>
      </c>
      <c r="M7372" s="36">
        <v>56237000</v>
      </c>
      <c r="N7372" s="36">
        <v>67006000</v>
      </c>
      <c r="O7372" s="37">
        <v>0.12659999999999999</v>
      </c>
      <c r="P7372" s="37">
        <v>-1.1899</v>
      </c>
      <c r="Q7372" s="37">
        <v>0.22259999999999999</v>
      </c>
      <c r="R7372" s="37">
        <v>3.5299999999999998E-2</v>
      </c>
      <c r="S7372" s="37">
        <v>2.5499999999999998E-2</v>
      </c>
      <c r="T7372" s="37"/>
      <c r="U7372" s="37"/>
      <c r="V7372" s="37">
        <v>0.21149999999999999</v>
      </c>
      <c r="W7372" s="37">
        <v>1.6E-2</v>
      </c>
      <c r="X7372" s="37"/>
      <c r="Z7372" s="4" t="str">
        <f t="shared" si="350"/>
        <v>YES</v>
      </c>
      <c r="AA7372" s="4" t="str">
        <f t="shared" si="350"/>
        <v>NO</v>
      </c>
      <c r="AB7372" s="4" t="str">
        <f t="shared" si="350"/>
        <v>NO</v>
      </c>
      <c r="AD7372" s="4">
        <f t="shared" si="351"/>
        <v>1</v>
      </c>
    </row>
    <row r="7373" spans="1:30" ht="27.65" customHeight="1" x14ac:dyDescent="0.35">
      <c r="A7373" s="34">
        <v>7400</v>
      </c>
      <c r="B7373" s="1" t="s">
        <v>2368</v>
      </c>
      <c r="C7373" s="1"/>
      <c r="D7373" s="1"/>
      <c r="E7373" s="1"/>
      <c r="F7373" s="1" t="s">
        <v>29262</v>
      </c>
      <c r="G7373" s="35" t="s">
        <v>21441</v>
      </c>
      <c r="H7373" s="35" t="s">
        <v>21442</v>
      </c>
      <c r="I7373" s="35" t="s">
        <v>23</v>
      </c>
      <c r="J7373" s="36">
        <v>38288000</v>
      </c>
      <c r="K7373" s="36">
        <v>50766000</v>
      </c>
      <c r="L7373" s="36">
        <v>60002000</v>
      </c>
      <c r="M7373" s="36">
        <v>81968000</v>
      </c>
      <c r="N7373" s="36">
        <v>66994000</v>
      </c>
      <c r="O7373" s="37">
        <v>-0.20330000000000001</v>
      </c>
      <c r="P7373" s="37">
        <v>-6.7000000000000004E-2</v>
      </c>
      <c r="Q7373" s="37">
        <v>4.7100000000000003E-2</v>
      </c>
      <c r="R7373" s="37">
        <v>0.1401</v>
      </c>
      <c r="S7373" s="37">
        <v>-4.4900000000000002E-2</v>
      </c>
      <c r="T7373" s="37">
        <v>-0.22120000000000001</v>
      </c>
      <c r="U7373" s="37">
        <v>-8.0399999999999999E-2</v>
      </c>
      <c r="V7373" s="37">
        <v>3.2500000000000001E-2</v>
      </c>
      <c r="W7373" s="37">
        <v>0.13200000000000001</v>
      </c>
      <c r="X7373" s="37">
        <v>-5.3999999999999999E-2</v>
      </c>
      <c r="Z7373" s="4" t="str">
        <f t="shared" si="350"/>
        <v>NO</v>
      </c>
      <c r="AA7373" s="4" t="str">
        <f t="shared" si="350"/>
        <v>NO</v>
      </c>
      <c r="AB7373" s="4" t="str">
        <f t="shared" si="350"/>
        <v>NO</v>
      </c>
      <c r="AD7373" s="4">
        <f t="shared" si="351"/>
        <v>0</v>
      </c>
    </row>
    <row r="7374" spans="1:30" ht="14.4" customHeight="1" x14ac:dyDescent="0.35">
      <c r="A7374" s="34">
        <v>7401</v>
      </c>
      <c r="B7374" s="1" t="s">
        <v>21443</v>
      </c>
      <c r="C7374" s="1"/>
      <c r="D7374" s="1"/>
      <c r="E7374" s="1"/>
      <c r="F7374" s="1" t="s">
        <v>29262</v>
      </c>
      <c r="G7374" s="35" t="s">
        <v>21444</v>
      </c>
      <c r="H7374" s="35" t="s">
        <v>21445</v>
      </c>
      <c r="I7374" s="35" t="s">
        <v>544</v>
      </c>
      <c r="J7374" s="36">
        <v>39245000</v>
      </c>
      <c r="K7374" s="36">
        <v>34267000</v>
      </c>
      <c r="L7374" s="36">
        <v>30503000</v>
      </c>
      <c r="M7374" s="36">
        <v>47696000</v>
      </c>
      <c r="N7374" s="36">
        <v>66992000</v>
      </c>
      <c r="O7374" s="37">
        <v>0.31209999999999999</v>
      </c>
      <c r="P7374" s="37">
        <v>-0.42220000000000002</v>
      </c>
      <c r="Q7374" s="37">
        <v>0.4083</v>
      </c>
      <c r="R7374" s="37">
        <v>0.69210000000000005</v>
      </c>
      <c r="S7374" s="37">
        <v>0.54290000000000005</v>
      </c>
      <c r="T7374" s="37"/>
      <c r="U7374" s="37"/>
      <c r="V7374" s="37"/>
      <c r="W7374" s="37"/>
      <c r="X7374" s="37"/>
      <c r="Z7374" s="4" t="str">
        <f t="shared" si="350"/>
        <v>YES</v>
      </c>
      <c r="AA7374" s="4" t="str">
        <f t="shared" si="350"/>
        <v>YES</v>
      </c>
      <c r="AB7374" s="4" t="str">
        <f t="shared" si="350"/>
        <v>YES</v>
      </c>
      <c r="AD7374" s="4">
        <f t="shared" si="351"/>
        <v>3</v>
      </c>
    </row>
    <row r="7375" spans="1:30" ht="27.65" customHeight="1" x14ac:dyDescent="0.35">
      <c r="A7375" s="34">
        <v>7402</v>
      </c>
      <c r="B7375" s="1" t="s">
        <v>21446</v>
      </c>
      <c r="C7375" s="1" t="s">
        <v>29015</v>
      </c>
      <c r="D7375" s="1"/>
      <c r="E7375" s="1" t="s">
        <v>29008</v>
      </c>
      <c r="F7375" s="1" t="s">
        <v>29262</v>
      </c>
      <c r="G7375" s="35" t="s">
        <v>21447</v>
      </c>
      <c r="H7375" s="35" t="s">
        <v>21448</v>
      </c>
      <c r="I7375" s="35" t="s">
        <v>29</v>
      </c>
      <c r="J7375" s="36">
        <v>6895000</v>
      </c>
      <c r="K7375" s="36">
        <v>36798000</v>
      </c>
      <c r="L7375" s="36">
        <v>39603000</v>
      </c>
      <c r="M7375" s="36">
        <v>44143000</v>
      </c>
      <c r="N7375" s="36">
        <v>66986000</v>
      </c>
      <c r="O7375" s="37">
        <v>0.51780000000000004</v>
      </c>
      <c r="P7375" s="37">
        <v>0.37690000000000001</v>
      </c>
      <c r="Q7375" s="37">
        <v>7.1900000000000006E-2</v>
      </c>
      <c r="R7375" s="37">
        <v>8.5000000000000006E-2</v>
      </c>
      <c r="S7375" s="37">
        <v>0.11409999999999999</v>
      </c>
      <c r="T7375" s="37">
        <v>0.5131</v>
      </c>
      <c r="U7375" s="37">
        <v>0.37690000000000001</v>
      </c>
      <c r="V7375" s="37">
        <v>7.1900000000000006E-2</v>
      </c>
      <c r="W7375" s="37">
        <v>8.5000000000000006E-2</v>
      </c>
      <c r="X7375" s="37">
        <v>0.11409999999999999</v>
      </c>
      <c r="Z7375" s="4" t="str">
        <f t="shared" si="350"/>
        <v>NO</v>
      </c>
      <c r="AA7375" s="4" t="str">
        <f t="shared" si="350"/>
        <v>NO</v>
      </c>
      <c r="AB7375" s="4" t="str">
        <f t="shared" si="350"/>
        <v>NO</v>
      </c>
      <c r="AD7375" s="4">
        <f t="shared" si="351"/>
        <v>0</v>
      </c>
    </row>
    <row r="7376" spans="1:30" ht="27.65" customHeight="1" x14ac:dyDescent="0.35">
      <c r="A7376" s="34">
        <v>7403</v>
      </c>
      <c r="B7376" s="1" t="s">
        <v>21449</v>
      </c>
      <c r="C7376" s="1" t="s">
        <v>29015</v>
      </c>
      <c r="D7376" s="1"/>
      <c r="E7376" s="1" t="s">
        <v>29008</v>
      </c>
      <c r="F7376" s="1" t="s">
        <v>29262</v>
      </c>
      <c r="G7376" s="35" t="s">
        <v>21450</v>
      </c>
      <c r="H7376" s="35" t="s">
        <v>21451</v>
      </c>
      <c r="I7376" s="35" t="s">
        <v>29</v>
      </c>
      <c r="J7376" s="36">
        <v>45000</v>
      </c>
      <c r="K7376" s="36">
        <v>13323000</v>
      </c>
      <c r="L7376" s="36">
        <v>46438000</v>
      </c>
      <c r="M7376" s="36">
        <v>50074000</v>
      </c>
      <c r="N7376" s="36">
        <v>66976000</v>
      </c>
      <c r="O7376" s="37">
        <v>-15.8889</v>
      </c>
      <c r="P7376" s="37">
        <v>6.3899999999999998E-2</v>
      </c>
      <c r="Q7376" s="37">
        <v>5.0200000000000002E-2</v>
      </c>
      <c r="R7376" s="37">
        <v>0.19570000000000001</v>
      </c>
      <c r="S7376" s="37">
        <v>7.4800000000000005E-2</v>
      </c>
      <c r="T7376" s="37"/>
      <c r="U7376" s="37"/>
      <c r="V7376" s="37"/>
      <c r="W7376" s="37"/>
      <c r="X7376" s="37"/>
      <c r="Z7376" s="4" t="str">
        <f t="shared" si="350"/>
        <v>NO</v>
      </c>
      <c r="AA7376" s="4" t="str">
        <f t="shared" si="350"/>
        <v>NO</v>
      </c>
      <c r="AB7376" s="4" t="str">
        <f t="shared" si="350"/>
        <v>NO</v>
      </c>
      <c r="AD7376" s="4">
        <f t="shared" si="351"/>
        <v>0</v>
      </c>
    </row>
    <row r="7377" spans="1:30" ht="27.65" customHeight="1" x14ac:dyDescent="0.35">
      <c r="A7377" s="34">
        <v>7404</v>
      </c>
      <c r="B7377" s="1" t="s">
        <v>21452</v>
      </c>
      <c r="C7377" s="1"/>
      <c r="D7377" s="1"/>
      <c r="E7377" s="1"/>
      <c r="F7377" s="1" t="s">
        <v>29262</v>
      </c>
      <c r="G7377" s="35" t="s">
        <v>21453</v>
      </c>
      <c r="H7377" s="35" t="s">
        <v>21454</v>
      </c>
      <c r="I7377" s="35" t="s">
        <v>43</v>
      </c>
      <c r="J7377" s="36">
        <v>73729000</v>
      </c>
      <c r="K7377" s="36">
        <v>58338000</v>
      </c>
      <c r="L7377" s="36">
        <v>53160000</v>
      </c>
      <c r="M7377" s="36">
        <v>54006000</v>
      </c>
      <c r="N7377" s="36">
        <v>66969000</v>
      </c>
      <c r="O7377" s="37">
        <v>0.26469999999999999</v>
      </c>
      <c r="P7377" s="37">
        <v>-0.1308</v>
      </c>
      <c r="Q7377" s="37">
        <v>-0.1109</v>
      </c>
      <c r="R7377" s="37">
        <v>-0.10780000000000001</v>
      </c>
      <c r="S7377" s="37">
        <v>8.8099999999999998E-2</v>
      </c>
      <c r="T7377" s="37"/>
      <c r="U7377" s="37"/>
      <c r="V7377" s="37"/>
      <c r="W7377" s="37"/>
      <c r="X7377" s="37"/>
      <c r="Z7377" s="4" t="str">
        <f t="shared" si="350"/>
        <v>NO</v>
      </c>
      <c r="AA7377" s="4" t="str">
        <f t="shared" si="350"/>
        <v>NO</v>
      </c>
      <c r="AB7377" s="4" t="str">
        <f t="shared" si="350"/>
        <v>NO</v>
      </c>
      <c r="AD7377" s="4">
        <f t="shared" si="351"/>
        <v>0</v>
      </c>
    </row>
    <row r="7378" spans="1:30" ht="27.65" customHeight="1" x14ac:dyDescent="0.35">
      <c r="A7378" s="34">
        <v>7405</v>
      </c>
      <c r="B7378" s="1" t="s">
        <v>21455</v>
      </c>
      <c r="C7378" s="1" t="s">
        <v>29015</v>
      </c>
      <c r="D7378" s="1"/>
      <c r="E7378" s="1" t="s">
        <v>29008</v>
      </c>
      <c r="F7378" s="1" t="s">
        <v>29262</v>
      </c>
      <c r="G7378" s="35" t="s">
        <v>21456</v>
      </c>
      <c r="H7378" s="35" t="s">
        <v>21457</v>
      </c>
      <c r="I7378" s="35" t="s">
        <v>29</v>
      </c>
      <c r="J7378" s="36"/>
      <c r="K7378" s="36">
        <v>11635000</v>
      </c>
      <c r="L7378" s="36">
        <v>36895000</v>
      </c>
      <c r="M7378" s="36">
        <v>54019000</v>
      </c>
      <c r="N7378" s="36">
        <v>66963000</v>
      </c>
      <c r="O7378" s="37"/>
      <c r="P7378" s="37">
        <v>0.63290000000000002</v>
      </c>
      <c r="Q7378" s="37">
        <v>0.34350000000000003</v>
      </c>
      <c r="R7378" s="37">
        <v>0.50129999999999997</v>
      </c>
      <c r="S7378" s="37">
        <v>0.193</v>
      </c>
      <c r="T7378" s="37"/>
      <c r="U7378" s="37">
        <v>0.63290000000000002</v>
      </c>
      <c r="V7378" s="37">
        <v>0.34350000000000003</v>
      </c>
      <c r="W7378" s="37">
        <v>0.50129999999999997</v>
      </c>
      <c r="X7378" s="37">
        <v>0.193</v>
      </c>
      <c r="Z7378" s="4" t="str">
        <f t="shared" si="350"/>
        <v>YES</v>
      </c>
      <c r="AA7378" s="4" t="str">
        <f t="shared" si="350"/>
        <v>YES</v>
      </c>
      <c r="AB7378" s="4" t="str">
        <f t="shared" si="350"/>
        <v>NO</v>
      </c>
      <c r="AD7378" s="4">
        <f t="shared" si="351"/>
        <v>2</v>
      </c>
    </row>
    <row r="7379" spans="1:30" ht="27.65" customHeight="1" x14ac:dyDescent="0.35">
      <c r="A7379" s="34">
        <v>7406</v>
      </c>
      <c r="B7379" s="1" t="s">
        <v>21458</v>
      </c>
      <c r="C7379" s="1" t="s">
        <v>29015</v>
      </c>
      <c r="D7379" s="1"/>
      <c r="E7379" s="1" t="s">
        <v>29008</v>
      </c>
      <c r="F7379" s="1" t="s">
        <v>29262</v>
      </c>
      <c r="G7379" s="35" t="s">
        <v>21459</v>
      </c>
      <c r="H7379" s="35" t="s">
        <v>21460</v>
      </c>
      <c r="I7379" s="35" t="s">
        <v>29</v>
      </c>
      <c r="J7379" s="36">
        <v>49177000</v>
      </c>
      <c r="K7379" s="36">
        <v>56860000</v>
      </c>
      <c r="L7379" s="36">
        <v>52905000</v>
      </c>
      <c r="M7379" s="36">
        <v>59643000</v>
      </c>
      <c r="N7379" s="36">
        <v>66933000</v>
      </c>
      <c r="O7379" s="37">
        <v>8.3299999999999999E-2</v>
      </c>
      <c r="P7379" s="37">
        <v>4.4299999999999999E-2</v>
      </c>
      <c r="Q7379" s="37">
        <v>2.86E-2</v>
      </c>
      <c r="R7379" s="37">
        <v>7.6700000000000004E-2</v>
      </c>
      <c r="S7379" s="37">
        <v>9.3799999999999994E-2</v>
      </c>
      <c r="T7379" s="37"/>
      <c r="U7379" s="37"/>
      <c r="V7379" s="37"/>
      <c r="W7379" s="37"/>
      <c r="X7379" s="37"/>
      <c r="Z7379" s="4" t="str">
        <f t="shared" si="350"/>
        <v>NO</v>
      </c>
      <c r="AA7379" s="4" t="str">
        <f t="shared" si="350"/>
        <v>NO</v>
      </c>
      <c r="AB7379" s="4" t="str">
        <f t="shared" si="350"/>
        <v>NO</v>
      </c>
      <c r="AD7379" s="4">
        <f t="shared" si="351"/>
        <v>0</v>
      </c>
    </row>
    <row r="7380" spans="1:30" ht="14.4" customHeight="1" x14ac:dyDescent="0.35">
      <c r="A7380" s="34">
        <v>7407</v>
      </c>
      <c r="B7380" s="1" t="s">
        <v>21461</v>
      </c>
      <c r="C7380" s="1" t="s">
        <v>29015</v>
      </c>
      <c r="D7380" s="1"/>
      <c r="E7380" s="1" t="s">
        <v>29008</v>
      </c>
      <c r="F7380" s="1" t="s">
        <v>29262</v>
      </c>
      <c r="G7380" s="35" t="s">
        <v>21462</v>
      </c>
      <c r="H7380" s="35" t="s">
        <v>21463</v>
      </c>
      <c r="I7380" s="35" t="s">
        <v>29</v>
      </c>
      <c r="J7380" s="36">
        <v>27019000</v>
      </c>
      <c r="K7380" s="36">
        <v>36736000</v>
      </c>
      <c r="L7380" s="36">
        <v>43254000</v>
      </c>
      <c r="M7380" s="36">
        <v>56576000</v>
      </c>
      <c r="N7380" s="36">
        <v>66927000</v>
      </c>
      <c r="O7380" s="37">
        <v>4.5499999999999999E-2</v>
      </c>
      <c r="P7380" s="37">
        <v>8.3000000000000004E-2</v>
      </c>
      <c r="Q7380" s="37">
        <v>0.08</v>
      </c>
      <c r="R7380" s="37">
        <v>9.5899999999999999E-2</v>
      </c>
      <c r="S7380" s="37">
        <v>3.3599999999999998E-2</v>
      </c>
      <c r="T7380" s="37"/>
      <c r="U7380" s="37"/>
      <c r="V7380" s="37"/>
      <c r="W7380" s="37"/>
      <c r="X7380" s="37"/>
      <c r="Z7380" s="4" t="str">
        <f t="shared" si="350"/>
        <v>NO</v>
      </c>
      <c r="AA7380" s="4" t="str">
        <f t="shared" si="350"/>
        <v>NO</v>
      </c>
      <c r="AB7380" s="4" t="str">
        <f t="shared" si="350"/>
        <v>NO</v>
      </c>
      <c r="AD7380" s="4">
        <f t="shared" si="351"/>
        <v>0</v>
      </c>
    </row>
    <row r="7381" spans="1:30" ht="14.4" customHeight="1" x14ac:dyDescent="0.35">
      <c r="A7381" s="34">
        <v>7408</v>
      </c>
      <c r="B7381" s="1" t="s">
        <v>21464</v>
      </c>
      <c r="C7381" s="1" t="s">
        <v>29015</v>
      </c>
      <c r="D7381" s="1"/>
      <c r="E7381" s="1" t="s">
        <v>29008</v>
      </c>
      <c r="F7381" s="1" t="s">
        <v>29262</v>
      </c>
      <c r="G7381" s="35" t="s">
        <v>21465</v>
      </c>
      <c r="H7381" s="35" t="s">
        <v>21466</v>
      </c>
      <c r="I7381" s="35" t="s">
        <v>29</v>
      </c>
      <c r="J7381" s="36">
        <v>34835000</v>
      </c>
      <c r="K7381" s="36">
        <v>42234000</v>
      </c>
      <c r="L7381" s="36">
        <v>46407000</v>
      </c>
      <c r="M7381" s="36">
        <v>61575000</v>
      </c>
      <c r="N7381" s="36">
        <v>66924000</v>
      </c>
      <c r="O7381" s="37">
        <v>0.26979999999999998</v>
      </c>
      <c r="P7381" s="37">
        <v>0.46949999999999997</v>
      </c>
      <c r="Q7381" s="37">
        <v>6.8500000000000005E-2</v>
      </c>
      <c r="R7381" s="37">
        <v>8.5300000000000001E-2</v>
      </c>
      <c r="S7381" s="37">
        <v>0.2354</v>
      </c>
      <c r="T7381" s="37"/>
      <c r="U7381" s="37"/>
      <c r="V7381" s="37"/>
      <c r="W7381" s="37"/>
      <c r="X7381" s="37"/>
      <c r="Z7381" s="4" t="str">
        <f t="shared" si="350"/>
        <v>NO</v>
      </c>
      <c r="AA7381" s="4" t="str">
        <f t="shared" si="350"/>
        <v>NO</v>
      </c>
      <c r="AB7381" s="4" t="str">
        <f t="shared" si="350"/>
        <v>YES</v>
      </c>
      <c r="AD7381" s="4">
        <f t="shared" si="351"/>
        <v>1</v>
      </c>
    </row>
    <row r="7382" spans="1:30" ht="41.4" customHeight="1" x14ac:dyDescent="0.35">
      <c r="A7382" s="34">
        <v>7409</v>
      </c>
      <c r="B7382" s="1" t="s">
        <v>21467</v>
      </c>
      <c r="C7382" s="1"/>
      <c r="D7382" s="1"/>
      <c r="E7382" s="1"/>
      <c r="F7382" s="1" t="s">
        <v>29262</v>
      </c>
      <c r="G7382" s="35" t="s">
        <v>21468</v>
      </c>
      <c r="H7382" s="35" t="s">
        <v>21469</v>
      </c>
      <c r="I7382" s="35" t="s">
        <v>33</v>
      </c>
      <c r="J7382" s="36">
        <v>20454000</v>
      </c>
      <c r="K7382" s="36">
        <v>30634000</v>
      </c>
      <c r="L7382" s="36">
        <v>31246000</v>
      </c>
      <c r="M7382" s="36">
        <v>46755000</v>
      </c>
      <c r="N7382" s="36">
        <v>66919000</v>
      </c>
      <c r="O7382" s="37">
        <v>5.4699999999999999E-2</v>
      </c>
      <c r="P7382" s="37">
        <v>4.1500000000000002E-2</v>
      </c>
      <c r="Q7382" s="37">
        <v>5.21E-2</v>
      </c>
      <c r="R7382" s="37">
        <v>4.4400000000000002E-2</v>
      </c>
      <c r="S7382" s="37">
        <v>3.6499999999999998E-2</v>
      </c>
      <c r="T7382" s="37">
        <v>4.87E-2</v>
      </c>
      <c r="U7382" s="37">
        <v>3.8199999999999998E-2</v>
      </c>
      <c r="V7382" s="37">
        <v>4.9500000000000002E-2</v>
      </c>
      <c r="W7382" s="37">
        <v>3.8399999999999997E-2</v>
      </c>
      <c r="X7382" s="37">
        <v>2.8000000000000001E-2</v>
      </c>
      <c r="Z7382" s="4" t="str">
        <f t="shared" si="350"/>
        <v>NO</v>
      </c>
      <c r="AA7382" s="4" t="str">
        <f t="shared" si="350"/>
        <v>NO</v>
      </c>
      <c r="AB7382" s="4" t="str">
        <f t="shared" si="350"/>
        <v>NO</v>
      </c>
      <c r="AD7382" s="4">
        <f t="shared" si="351"/>
        <v>0</v>
      </c>
    </row>
    <row r="7383" spans="1:30" ht="14.4" customHeight="1" x14ac:dyDescent="0.35">
      <c r="A7383" s="34">
        <v>7410</v>
      </c>
      <c r="B7383" s="1" t="s">
        <v>21470</v>
      </c>
      <c r="C7383" s="1"/>
      <c r="D7383" s="1"/>
      <c r="E7383" s="1"/>
      <c r="F7383" s="1" t="s">
        <v>29262</v>
      </c>
      <c r="G7383" s="35" t="s">
        <v>21471</v>
      </c>
      <c r="H7383" s="35" t="s">
        <v>21472</v>
      </c>
      <c r="I7383" s="35" t="s">
        <v>23</v>
      </c>
      <c r="J7383" s="36"/>
      <c r="K7383" s="36"/>
      <c r="L7383" s="36"/>
      <c r="M7383" s="36">
        <v>53168000</v>
      </c>
      <c r="N7383" s="36">
        <v>66912000</v>
      </c>
      <c r="O7383" s="37"/>
      <c r="P7383" s="37"/>
      <c r="Q7383" s="37"/>
      <c r="R7383" s="37">
        <v>0.20799999999999999</v>
      </c>
      <c r="S7383" s="37">
        <v>0.2026</v>
      </c>
      <c r="T7383" s="37"/>
      <c r="U7383" s="37"/>
      <c r="V7383" s="37"/>
      <c r="W7383" s="37"/>
      <c r="X7383" s="37"/>
      <c r="Z7383" s="4" t="str">
        <f t="shared" si="350"/>
        <v>NO</v>
      </c>
      <c r="AA7383" s="4" t="str">
        <f t="shared" si="350"/>
        <v>YES</v>
      </c>
      <c r="AB7383" s="4" t="str">
        <f t="shared" si="350"/>
        <v>YES</v>
      </c>
      <c r="AD7383" s="4">
        <f t="shared" si="351"/>
        <v>2</v>
      </c>
    </row>
    <row r="7384" spans="1:30" ht="14.4" customHeight="1" x14ac:dyDescent="0.35">
      <c r="A7384" s="34">
        <v>7411</v>
      </c>
      <c r="B7384" s="1" t="s">
        <v>21473</v>
      </c>
      <c r="C7384" s="1" t="s">
        <v>29015</v>
      </c>
      <c r="D7384" s="1"/>
      <c r="E7384" s="1" t="s">
        <v>29008</v>
      </c>
      <c r="F7384" s="1" t="s">
        <v>29262</v>
      </c>
      <c r="G7384" s="35" t="s">
        <v>21474</v>
      </c>
      <c r="H7384" s="35" t="s">
        <v>21475</v>
      </c>
      <c r="I7384" s="35" t="s">
        <v>29</v>
      </c>
      <c r="J7384" s="36">
        <v>38273000</v>
      </c>
      <c r="K7384" s="36">
        <v>41989000</v>
      </c>
      <c r="L7384" s="36">
        <v>47425000</v>
      </c>
      <c r="M7384" s="36">
        <v>58872000</v>
      </c>
      <c r="N7384" s="36">
        <v>66893000</v>
      </c>
      <c r="O7384" s="37">
        <v>0.107</v>
      </c>
      <c r="P7384" s="37">
        <v>0.15959999999999999</v>
      </c>
      <c r="Q7384" s="37">
        <v>4.65E-2</v>
      </c>
      <c r="R7384" s="37">
        <v>4.0399999999999998E-2</v>
      </c>
      <c r="S7384" s="37">
        <v>2.2100000000000002E-2</v>
      </c>
      <c r="T7384" s="37"/>
      <c r="U7384" s="37"/>
      <c r="V7384" s="37"/>
      <c r="W7384" s="37"/>
      <c r="X7384" s="37"/>
      <c r="Z7384" s="4" t="str">
        <f t="shared" si="350"/>
        <v>NO</v>
      </c>
      <c r="AA7384" s="4" t="str">
        <f t="shared" si="350"/>
        <v>NO</v>
      </c>
      <c r="AB7384" s="4" t="str">
        <f t="shared" si="350"/>
        <v>NO</v>
      </c>
      <c r="AD7384" s="4">
        <f t="shared" si="351"/>
        <v>0</v>
      </c>
    </row>
    <row r="7385" spans="1:30" ht="14.4" customHeight="1" x14ac:dyDescent="0.35">
      <c r="A7385" s="34">
        <v>7412</v>
      </c>
      <c r="B7385" s="1" t="s">
        <v>21476</v>
      </c>
      <c r="C7385" s="1" t="s">
        <v>29015</v>
      </c>
      <c r="D7385" s="1"/>
      <c r="E7385" s="1" t="s">
        <v>29008</v>
      </c>
      <c r="F7385" s="1" t="s">
        <v>29262</v>
      </c>
      <c r="G7385" s="35" t="s">
        <v>21477</v>
      </c>
      <c r="H7385" s="35" t="s">
        <v>21478</v>
      </c>
      <c r="I7385" s="35" t="s">
        <v>29</v>
      </c>
      <c r="J7385" s="36">
        <v>3529000</v>
      </c>
      <c r="K7385" s="36">
        <v>8144000</v>
      </c>
      <c r="L7385" s="36">
        <v>16248000</v>
      </c>
      <c r="M7385" s="36">
        <v>51902000</v>
      </c>
      <c r="N7385" s="36">
        <v>66885000</v>
      </c>
      <c r="O7385" s="37">
        <v>-0.75290000000000001</v>
      </c>
      <c r="P7385" s="37">
        <v>2.23E-2</v>
      </c>
      <c r="Q7385" s="37">
        <v>5.91E-2</v>
      </c>
      <c r="R7385" s="37">
        <v>7.0400000000000004E-2</v>
      </c>
      <c r="S7385" s="37">
        <v>6.8199999999999997E-2</v>
      </c>
      <c r="T7385" s="37"/>
      <c r="U7385" s="37"/>
      <c r="V7385" s="37"/>
      <c r="W7385" s="37"/>
      <c r="X7385" s="37"/>
      <c r="Z7385" s="4" t="str">
        <f t="shared" si="350"/>
        <v>NO</v>
      </c>
      <c r="AA7385" s="4" t="str">
        <f t="shared" si="350"/>
        <v>NO</v>
      </c>
      <c r="AB7385" s="4" t="str">
        <f t="shared" si="350"/>
        <v>NO</v>
      </c>
      <c r="AD7385" s="4">
        <f t="shared" si="351"/>
        <v>0</v>
      </c>
    </row>
    <row r="7386" spans="1:30" ht="14.4" customHeight="1" x14ac:dyDescent="0.35">
      <c r="A7386" s="34">
        <v>7413</v>
      </c>
      <c r="B7386" s="1" t="s">
        <v>21479</v>
      </c>
      <c r="C7386" s="1"/>
      <c r="D7386" s="1"/>
      <c r="E7386" s="1"/>
      <c r="F7386" s="1" t="s">
        <v>29262</v>
      </c>
      <c r="G7386" s="35" t="s">
        <v>21480</v>
      </c>
      <c r="H7386" s="35" t="s">
        <v>21481</v>
      </c>
      <c r="I7386" s="35" t="s">
        <v>390</v>
      </c>
      <c r="J7386" s="36"/>
      <c r="K7386" s="36"/>
      <c r="L7386" s="36"/>
      <c r="M7386" s="36">
        <v>3663000</v>
      </c>
      <c r="N7386" s="36">
        <v>66881000</v>
      </c>
      <c r="O7386" s="37"/>
      <c r="P7386" s="37"/>
      <c r="Q7386" s="37"/>
      <c r="R7386" s="37">
        <v>-1.3537999999999999</v>
      </c>
      <c r="S7386" s="37">
        <v>0.12039999999999999</v>
      </c>
      <c r="T7386" s="37"/>
      <c r="U7386" s="37"/>
      <c r="V7386" s="37"/>
      <c r="W7386" s="37"/>
      <c r="X7386" s="37"/>
      <c r="Z7386" s="4" t="str">
        <f t="shared" si="350"/>
        <v>NO</v>
      </c>
      <c r="AA7386" s="4" t="str">
        <f t="shared" si="350"/>
        <v>NO</v>
      </c>
      <c r="AB7386" s="4" t="str">
        <f t="shared" si="350"/>
        <v>NO</v>
      </c>
      <c r="AD7386" s="4">
        <f t="shared" si="351"/>
        <v>0</v>
      </c>
    </row>
    <row r="7387" spans="1:30" ht="14.4" customHeight="1" x14ac:dyDescent="0.35">
      <c r="A7387" s="34">
        <v>7414</v>
      </c>
      <c r="B7387" s="1" t="s">
        <v>21482</v>
      </c>
      <c r="C7387" s="1" t="s">
        <v>29015</v>
      </c>
      <c r="D7387" s="1"/>
      <c r="E7387" s="1" t="s">
        <v>29008</v>
      </c>
      <c r="F7387" s="1" t="s">
        <v>29262</v>
      </c>
      <c r="G7387" s="35" t="s">
        <v>21483</v>
      </c>
      <c r="H7387" s="35" t="s">
        <v>21484</v>
      </c>
      <c r="I7387" s="35" t="s">
        <v>29</v>
      </c>
      <c r="J7387" s="36">
        <v>24020000</v>
      </c>
      <c r="K7387" s="36">
        <v>39406000</v>
      </c>
      <c r="L7387" s="36">
        <v>56303000</v>
      </c>
      <c r="M7387" s="36"/>
      <c r="N7387" s="36">
        <v>66874000</v>
      </c>
      <c r="O7387" s="37">
        <v>9.4299999999999995E-2</v>
      </c>
      <c r="P7387" s="37">
        <v>0.1119</v>
      </c>
      <c r="Q7387" s="37">
        <v>6.3600000000000004E-2</v>
      </c>
      <c r="R7387" s="37"/>
      <c r="S7387" s="37">
        <v>0.1535</v>
      </c>
      <c r="T7387" s="37"/>
      <c r="U7387" s="37">
        <v>-2.9999999999999997E-4</v>
      </c>
      <c r="V7387" s="37"/>
      <c r="W7387" s="37"/>
      <c r="X7387" s="37">
        <v>-1.7500000000000002E-2</v>
      </c>
      <c r="Z7387" s="4" t="str">
        <f t="shared" si="350"/>
        <v>NO</v>
      </c>
      <c r="AA7387" s="4" t="str">
        <f t="shared" si="350"/>
        <v>NO</v>
      </c>
      <c r="AB7387" s="4" t="str">
        <f t="shared" si="350"/>
        <v>NO</v>
      </c>
      <c r="AD7387" s="4">
        <f t="shared" si="351"/>
        <v>0</v>
      </c>
    </row>
    <row r="7388" spans="1:30" ht="27.65" customHeight="1" x14ac:dyDescent="0.35">
      <c r="A7388" s="34">
        <v>7415</v>
      </c>
      <c r="B7388" s="1" t="s">
        <v>21485</v>
      </c>
      <c r="C7388" s="1" t="s">
        <v>29015</v>
      </c>
      <c r="D7388" s="1"/>
      <c r="E7388" s="1" t="s">
        <v>29008</v>
      </c>
      <c r="F7388" s="1" t="s">
        <v>29262</v>
      </c>
      <c r="G7388" s="35" t="s">
        <v>21486</v>
      </c>
      <c r="H7388" s="35" t="s">
        <v>21487</v>
      </c>
      <c r="I7388" s="35" t="s">
        <v>29</v>
      </c>
      <c r="J7388" s="36"/>
      <c r="K7388" s="36"/>
      <c r="L7388" s="36"/>
      <c r="M7388" s="36">
        <v>9164000</v>
      </c>
      <c r="N7388" s="36">
        <v>66873000</v>
      </c>
      <c r="O7388" s="37"/>
      <c r="P7388" s="37"/>
      <c r="Q7388" s="37"/>
      <c r="R7388" s="37">
        <v>0.55159999999999998</v>
      </c>
      <c r="S7388" s="37">
        <v>0.46239999999999998</v>
      </c>
      <c r="T7388" s="37"/>
      <c r="U7388" s="37"/>
      <c r="V7388" s="37"/>
      <c r="W7388" s="37"/>
      <c r="X7388" s="37"/>
      <c r="Z7388" s="4" t="str">
        <f t="shared" si="350"/>
        <v>NO</v>
      </c>
      <c r="AA7388" s="4" t="str">
        <f t="shared" si="350"/>
        <v>YES</v>
      </c>
      <c r="AB7388" s="4" t="str">
        <f t="shared" si="350"/>
        <v>YES</v>
      </c>
      <c r="AD7388" s="4">
        <f t="shared" si="351"/>
        <v>2</v>
      </c>
    </row>
    <row r="7389" spans="1:30" ht="14.4" customHeight="1" x14ac:dyDescent="0.35">
      <c r="A7389" s="34">
        <v>7416</v>
      </c>
      <c r="B7389" s="1" t="s">
        <v>21488</v>
      </c>
      <c r="C7389" s="1"/>
      <c r="D7389" s="1"/>
      <c r="E7389" s="1"/>
      <c r="F7389" s="1" t="s">
        <v>29262</v>
      </c>
      <c r="G7389" s="35" t="s">
        <v>21489</v>
      </c>
      <c r="H7389" s="35" t="s">
        <v>21490</v>
      </c>
      <c r="I7389" s="35" t="s">
        <v>33</v>
      </c>
      <c r="J7389" s="36">
        <v>30228000</v>
      </c>
      <c r="K7389" s="36">
        <v>39494000</v>
      </c>
      <c r="L7389" s="36">
        <v>57252000</v>
      </c>
      <c r="M7389" s="36">
        <v>65479000</v>
      </c>
      <c r="N7389" s="36">
        <v>66854000</v>
      </c>
      <c r="O7389" s="37">
        <v>9.6100000000000005E-2</v>
      </c>
      <c r="P7389" s="37">
        <v>6.9400000000000003E-2</v>
      </c>
      <c r="Q7389" s="37">
        <v>9.9699999999999997E-2</v>
      </c>
      <c r="R7389" s="37">
        <v>0.1741</v>
      </c>
      <c r="S7389" s="37">
        <v>6.8599999999999994E-2</v>
      </c>
      <c r="T7389" s="37">
        <v>7.5300000000000006E-2</v>
      </c>
      <c r="U7389" s="37">
        <v>4.1200000000000001E-2</v>
      </c>
      <c r="V7389" s="37">
        <v>7.3200000000000001E-2</v>
      </c>
      <c r="W7389" s="37">
        <v>0.14299999999999999</v>
      </c>
      <c r="X7389" s="37">
        <v>-5.6300000000000003E-2</v>
      </c>
      <c r="Z7389" s="4" t="str">
        <f t="shared" si="350"/>
        <v>NO</v>
      </c>
      <c r="AA7389" s="4" t="str">
        <f t="shared" si="350"/>
        <v>NO</v>
      </c>
      <c r="AB7389" s="4" t="str">
        <f t="shared" si="350"/>
        <v>NO</v>
      </c>
      <c r="AD7389" s="4">
        <f t="shared" si="351"/>
        <v>0</v>
      </c>
    </row>
    <row r="7390" spans="1:30" ht="14.4" customHeight="1" x14ac:dyDescent="0.35">
      <c r="A7390" s="34">
        <v>7417</v>
      </c>
      <c r="B7390" s="1" t="s">
        <v>21491</v>
      </c>
      <c r="C7390" s="1"/>
      <c r="D7390" s="1"/>
      <c r="E7390" s="1"/>
      <c r="F7390" s="1" t="s">
        <v>29262</v>
      </c>
      <c r="G7390" s="35" t="s">
        <v>21492</v>
      </c>
      <c r="H7390" s="35" t="s">
        <v>21493</v>
      </c>
      <c r="I7390" s="35" t="s">
        <v>43</v>
      </c>
      <c r="J7390" s="36"/>
      <c r="K7390" s="36">
        <v>11848000</v>
      </c>
      <c r="L7390" s="36">
        <v>30935000</v>
      </c>
      <c r="M7390" s="36">
        <v>54950000</v>
      </c>
      <c r="N7390" s="36">
        <v>66852000</v>
      </c>
      <c r="O7390" s="37"/>
      <c r="P7390" s="37">
        <v>-0.20860000000000001</v>
      </c>
      <c r="Q7390" s="37">
        <v>0.3836</v>
      </c>
      <c r="R7390" s="37">
        <v>0.376</v>
      </c>
      <c r="S7390" s="37">
        <v>0.3715</v>
      </c>
      <c r="T7390" s="37"/>
      <c r="U7390" s="37">
        <v>-6.9999999999999999E-4</v>
      </c>
      <c r="V7390" s="37">
        <v>-1E-4</v>
      </c>
      <c r="W7390" s="37"/>
      <c r="X7390" s="37"/>
      <c r="Z7390" s="4" t="str">
        <f t="shared" si="350"/>
        <v>YES</v>
      </c>
      <c r="AA7390" s="4" t="str">
        <f t="shared" si="350"/>
        <v>YES</v>
      </c>
      <c r="AB7390" s="4" t="str">
        <f t="shared" si="350"/>
        <v>YES</v>
      </c>
      <c r="AD7390" s="4">
        <f t="shared" si="351"/>
        <v>3</v>
      </c>
    </row>
    <row r="7391" spans="1:30" ht="14.4" customHeight="1" x14ac:dyDescent="0.35">
      <c r="A7391" s="34">
        <v>7418</v>
      </c>
      <c r="B7391" s="1" t="s">
        <v>21494</v>
      </c>
      <c r="C7391" s="1"/>
      <c r="D7391" s="1"/>
      <c r="E7391" s="1"/>
      <c r="F7391" s="1" t="s">
        <v>29262</v>
      </c>
      <c r="G7391" s="35" t="s">
        <v>21495</v>
      </c>
      <c r="H7391" s="35" t="s">
        <v>21496</v>
      </c>
      <c r="I7391" s="35" t="s">
        <v>23</v>
      </c>
      <c r="J7391" s="36">
        <v>90180000</v>
      </c>
      <c r="K7391" s="36">
        <v>96114000</v>
      </c>
      <c r="L7391" s="36">
        <v>59743000</v>
      </c>
      <c r="M7391" s="36">
        <v>57934000</v>
      </c>
      <c r="N7391" s="36">
        <v>66828000</v>
      </c>
      <c r="O7391" s="37">
        <v>0.12180000000000001</v>
      </c>
      <c r="P7391" s="37">
        <v>5.8500000000000003E-2</v>
      </c>
      <c r="Q7391" s="37">
        <v>6.3399999999999998E-2</v>
      </c>
      <c r="R7391" s="37">
        <v>-1.12E-2</v>
      </c>
      <c r="S7391" s="37">
        <v>-2.8799999999999999E-2</v>
      </c>
      <c r="T7391" s="37">
        <v>0.1145</v>
      </c>
      <c r="U7391" s="37">
        <v>4.9599999999999998E-2</v>
      </c>
      <c r="V7391" s="37">
        <v>1.5599999999999999E-2</v>
      </c>
      <c r="W7391" s="37">
        <v>9.0800000000000006E-2</v>
      </c>
      <c r="X7391" s="37">
        <v>-2.1499999999999998E-2</v>
      </c>
      <c r="Z7391" s="4" t="str">
        <f t="shared" si="350"/>
        <v>NO</v>
      </c>
      <c r="AA7391" s="4" t="str">
        <f t="shared" si="350"/>
        <v>NO</v>
      </c>
      <c r="AB7391" s="4" t="str">
        <f t="shared" si="350"/>
        <v>NO</v>
      </c>
      <c r="AD7391" s="4">
        <f t="shared" si="351"/>
        <v>0</v>
      </c>
    </row>
    <row r="7392" spans="1:30" ht="14.4" customHeight="1" x14ac:dyDescent="0.35">
      <c r="A7392" s="34">
        <v>7419</v>
      </c>
      <c r="B7392" s="1" t="s">
        <v>21497</v>
      </c>
      <c r="C7392" s="1"/>
      <c r="D7392" s="1"/>
      <c r="E7392" s="1"/>
      <c r="F7392" s="1" t="s">
        <v>29262</v>
      </c>
      <c r="G7392" s="35" t="s">
        <v>21498</v>
      </c>
      <c r="H7392" s="35" t="s">
        <v>21499</v>
      </c>
      <c r="I7392" s="35" t="s">
        <v>23</v>
      </c>
      <c r="J7392" s="36"/>
      <c r="K7392" s="36"/>
      <c r="L7392" s="36"/>
      <c r="M7392" s="36"/>
      <c r="N7392" s="36">
        <v>66817000</v>
      </c>
      <c r="O7392" s="37"/>
      <c r="P7392" s="37"/>
      <c r="Q7392" s="37"/>
      <c r="R7392" s="37"/>
      <c r="S7392" s="37">
        <v>0.4748</v>
      </c>
      <c r="T7392" s="37"/>
      <c r="U7392" s="37"/>
      <c r="V7392" s="37"/>
      <c r="W7392" s="37"/>
      <c r="X7392" s="37"/>
      <c r="Z7392" s="4" t="str">
        <f t="shared" si="350"/>
        <v>NO</v>
      </c>
      <c r="AA7392" s="4" t="str">
        <f t="shared" si="350"/>
        <v>NO</v>
      </c>
      <c r="AB7392" s="4" t="str">
        <f t="shared" si="350"/>
        <v>YES</v>
      </c>
      <c r="AD7392" s="4">
        <f t="shared" si="351"/>
        <v>1</v>
      </c>
    </row>
    <row r="7393" spans="1:30" ht="14.4" customHeight="1" x14ac:dyDescent="0.35">
      <c r="A7393" s="34">
        <v>7420</v>
      </c>
      <c r="B7393" s="1" t="s">
        <v>21500</v>
      </c>
      <c r="C7393" s="1" t="s">
        <v>29015</v>
      </c>
      <c r="D7393" s="1"/>
      <c r="E7393" s="1" t="s">
        <v>29008</v>
      </c>
      <c r="F7393" s="1" t="s">
        <v>29262</v>
      </c>
      <c r="G7393" s="35" t="s">
        <v>21501</v>
      </c>
      <c r="H7393" s="35" t="s">
        <v>21502</v>
      </c>
      <c r="I7393" s="35" t="s">
        <v>29</v>
      </c>
      <c r="J7393" s="36">
        <v>37927000</v>
      </c>
      <c r="K7393" s="36">
        <v>43302000</v>
      </c>
      <c r="L7393" s="36">
        <v>49032000</v>
      </c>
      <c r="M7393" s="36">
        <v>54557000</v>
      </c>
      <c r="N7393" s="36">
        <v>66814000</v>
      </c>
      <c r="O7393" s="37">
        <v>-8.0000000000000004E-4</v>
      </c>
      <c r="P7393" s="37">
        <v>2.5700000000000001E-2</v>
      </c>
      <c r="Q7393" s="37">
        <v>5.16E-2</v>
      </c>
      <c r="R7393" s="37">
        <v>4.4999999999999998E-2</v>
      </c>
      <c r="S7393" s="37">
        <v>2.2800000000000001E-2</v>
      </c>
      <c r="T7393" s="37"/>
      <c r="U7393" s="37"/>
      <c r="V7393" s="37"/>
      <c r="W7393" s="37"/>
      <c r="X7393" s="37"/>
      <c r="Z7393" s="4" t="str">
        <f t="shared" si="350"/>
        <v>NO</v>
      </c>
      <c r="AA7393" s="4" t="str">
        <f t="shared" si="350"/>
        <v>NO</v>
      </c>
      <c r="AB7393" s="4" t="str">
        <f t="shared" si="350"/>
        <v>NO</v>
      </c>
      <c r="AD7393" s="4">
        <f t="shared" si="351"/>
        <v>0</v>
      </c>
    </row>
    <row r="7394" spans="1:30" ht="14.4" customHeight="1" x14ac:dyDescent="0.35">
      <c r="A7394" s="34">
        <v>7421</v>
      </c>
      <c r="B7394" s="1" t="s">
        <v>17495</v>
      </c>
      <c r="C7394" s="1"/>
      <c r="D7394" s="1"/>
      <c r="E7394" s="1"/>
      <c r="F7394" s="1" t="s">
        <v>29262</v>
      </c>
      <c r="G7394" s="35" t="s">
        <v>21503</v>
      </c>
      <c r="H7394" s="35" t="s">
        <v>21504</v>
      </c>
      <c r="I7394" s="35" t="s">
        <v>23</v>
      </c>
      <c r="J7394" s="36">
        <v>9547000</v>
      </c>
      <c r="K7394" s="36">
        <v>16656000</v>
      </c>
      <c r="L7394" s="36">
        <v>30390000</v>
      </c>
      <c r="M7394" s="36">
        <v>45019000</v>
      </c>
      <c r="N7394" s="36">
        <v>66811000</v>
      </c>
      <c r="O7394" s="37">
        <v>-0.43109999999999998</v>
      </c>
      <c r="P7394" s="37">
        <v>0.1734</v>
      </c>
      <c r="Q7394" s="37">
        <v>0.1963</v>
      </c>
      <c r="R7394" s="37">
        <v>0.26569999999999999</v>
      </c>
      <c r="S7394" s="37">
        <v>0.31380000000000002</v>
      </c>
      <c r="T7394" s="37"/>
      <c r="U7394" s="37"/>
      <c r="V7394" s="37"/>
      <c r="W7394" s="37"/>
      <c r="X7394" s="37"/>
      <c r="Z7394" s="4" t="str">
        <f t="shared" si="350"/>
        <v>NO</v>
      </c>
      <c r="AA7394" s="4" t="str">
        <f t="shared" si="350"/>
        <v>YES</v>
      </c>
      <c r="AB7394" s="4" t="str">
        <f t="shared" si="350"/>
        <v>YES</v>
      </c>
      <c r="AD7394" s="4">
        <f t="shared" si="351"/>
        <v>2</v>
      </c>
    </row>
    <row r="7395" spans="1:30" ht="41.4" customHeight="1" x14ac:dyDescent="0.35">
      <c r="A7395" s="34">
        <v>7422</v>
      </c>
      <c r="B7395" s="1" t="s">
        <v>21505</v>
      </c>
      <c r="C7395" s="1"/>
      <c r="D7395" s="1"/>
      <c r="E7395" s="1"/>
      <c r="F7395" s="1" t="s">
        <v>29262</v>
      </c>
      <c r="G7395" s="35" t="s">
        <v>21506</v>
      </c>
      <c r="H7395" s="35" t="s">
        <v>21507</v>
      </c>
      <c r="I7395" s="35" t="s">
        <v>390</v>
      </c>
      <c r="J7395" s="36">
        <v>2820000</v>
      </c>
      <c r="K7395" s="36">
        <v>19463000</v>
      </c>
      <c r="L7395" s="36">
        <v>41310000</v>
      </c>
      <c r="M7395" s="36">
        <v>48341000</v>
      </c>
      <c r="N7395" s="36">
        <v>66808000</v>
      </c>
      <c r="O7395" s="37">
        <v>2.06E-2</v>
      </c>
      <c r="P7395" s="37">
        <v>0.4763</v>
      </c>
      <c r="Q7395" s="37">
        <v>0.31140000000000001</v>
      </c>
      <c r="R7395" s="37">
        <v>0.27789999999999998</v>
      </c>
      <c r="S7395" s="37">
        <v>0.157</v>
      </c>
      <c r="T7395" s="37"/>
      <c r="U7395" s="37"/>
      <c r="V7395" s="37">
        <v>-1E-4</v>
      </c>
      <c r="W7395" s="37">
        <v>-7.0400000000000004E-2</v>
      </c>
      <c r="X7395" s="37">
        <v>-5.1799999999999999E-2</v>
      </c>
      <c r="Z7395" s="4" t="str">
        <f t="shared" si="350"/>
        <v>YES</v>
      </c>
      <c r="AA7395" s="4" t="str">
        <f t="shared" si="350"/>
        <v>YES</v>
      </c>
      <c r="AB7395" s="4" t="str">
        <f t="shared" si="350"/>
        <v>NO</v>
      </c>
      <c r="AD7395" s="4">
        <f t="shared" si="351"/>
        <v>2</v>
      </c>
    </row>
    <row r="7396" spans="1:30" ht="27.65" customHeight="1" x14ac:dyDescent="0.35">
      <c r="A7396" s="34">
        <v>7424</v>
      </c>
      <c r="B7396" s="1" t="s">
        <v>21511</v>
      </c>
      <c r="C7396" s="1" t="s">
        <v>29015</v>
      </c>
      <c r="D7396" s="1"/>
      <c r="E7396" s="1" t="s">
        <v>29008</v>
      </c>
      <c r="F7396" s="1" t="s">
        <v>29262</v>
      </c>
      <c r="G7396" s="35" t="s">
        <v>21512</v>
      </c>
      <c r="H7396" s="35" t="s">
        <v>21513</v>
      </c>
      <c r="I7396" s="35" t="s">
        <v>29</v>
      </c>
      <c r="J7396" s="36">
        <v>44734000</v>
      </c>
      <c r="K7396" s="36">
        <v>71509000</v>
      </c>
      <c r="L7396" s="36">
        <v>65693000</v>
      </c>
      <c r="M7396" s="36">
        <v>75068000</v>
      </c>
      <c r="N7396" s="36">
        <v>66803000</v>
      </c>
      <c r="O7396" s="37">
        <v>1.2200000000000001E-2</v>
      </c>
      <c r="P7396" s="37">
        <v>5.0500000000000003E-2</v>
      </c>
      <c r="Q7396" s="37">
        <v>8.1199999999999994E-2</v>
      </c>
      <c r="R7396" s="37">
        <v>2.58E-2</v>
      </c>
      <c r="S7396" s="37">
        <v>6.0699999999999997E-2</v>
      </c>
      <c r="T7396" s="37"/>
      <c r="U7396" s="37"/>
      <c r="V7396" s="37"/>
      <c r="W7396" s="37"/>
      <c r="X7396" s="37"/>
      <c r="Z7396" s="4" t="str">
        <f t="shared" si="350"/>
        <v>NO</v>
      </c>
      <c r="AA7396" s="4" t="str">
        <f t="shared" si="350"/>
        <v>NO</v>
      </c>
      <c r="AB7396" s="4" t="str">
        <f t="shared" si="350"/>
        <v>NO</v>
      </c>
      <c r="AD7396" s="4">
        <f t="shared" si="351"/>
        <v>0</v>
      </c>
    </row>
    <row r="7397" spans="1:30" ht="27.65" customHeight="1" x14ac:dyDescent="0.35">
      <c r="A7397" s="34">
        <v>7423</v>
      </c>
      <c r="B7397" s="1" t="s">
        <v>21508</v>
      </c>
      <c r="C7397" s="1"/>
      <c r="D7397" s="1"/>
      <c r="E7397" s="1"/>
      <c r="F7397" s="1" t="s">
        <v>29262</v>
      </c>
      <c r="G7397" s="35" t="s">
        <v>21509</v>
      </c>
      <c r="H7397" s="35" t="s">
        <v>21510</v>
      </c>
      <c r="I7397" s="35" t="s">
        <v>23</v>
      </c>
      <c r="J7397" s="36">
        <v>31890000</v>
      </c>
      <c r="K7397" s="36">
        <v>36348000</v>
      </c>
      <c r="L7397" s="36">
        <v>44844000</v>
      </c>
      <c r="M7397" s="36">
        <v>52141000</v>
      </c>
      <c r="N7397" s="36">
        <v>66803000</v>
      </c>
      <c r="O7397" s="37">
        <v>1.2200000000000001E-2</v>
      </c>
      <c r="P7397" s="37"/>
      <c r="Q7397" s="37"/>
      <c r="R7397" s="37"/>
      <c r="S7397" s="37"/>
      <c r="T7397" s="37">
        <v>8.3999999999999995E-3</v>
      </c>
      <c r="U7397" s="37"/>
      <c r="V7397" s="37"/>
      <c r="W7397" s="37"/>
      <c r="X7397" s="37"/>
      <c r="Z7397" s="4" t="str">
        <f t="shared" si="350"/>
        <v>NO</v>
      </c>
      <c r="AA7397" s="4" t="str">
        <f t="shared" si="350"/>
        <v>NO</v>
      </c>
      <c r="AB7397" s="4" t="str">
        <f t="shared" si="350"/>
        <v>NO</v>
      </c>
      <c r="AD7397" s="4">
        <f t="shared" si="351"/>
        <v>0</v>
      </c>
    </row>
    <row r="7398" spans="1:30" ht="14.4" customHeight="1" x14ac:dyDescent="0.35">
      <c r="A7398" s="34">
        <v>7425</v>
      </c>
      <c r="B7398" s="1" t="s">
        <v>21514</v>
      </c>
      <c r="C7398" s="1" t="s">
        <v>29015</v>
      </c>
      <c r="D7398" s="1"/>
      <c r="E7398" s="1" t="s">
        <v>29008</v>
      </c>
      <c r="F7398" s="1" t="s">
        <v>29262</v>
      </c>
      <c r="G7398" s="35" t="s">
        <v>21515</v>
      </c>
      <c r="H7398" s="35" t="s">
        <v>21516</v>
      </c>
      <c r="I7398" s="35" t="s">
        <v>29</v>
      </c>
      <c r="J7398" s="36">
        <v>884000</v>
      </c>
      <c r="K7398" s="36">
        <v>6095000</v>
      </c>
      <c r="L7398" s="36">
        <v>25123000</v>
      </c>
      <c r="M7398" s="36">
        <v>30821000</v>
      </c>
      <c r="N7398" s="36">
        <v>66796000</v>
      </c>
      <c r="O7398" s="37">
        <v>-1.7523</v>
      </c>
      <c r="P7398" s="37">
        <v>0.1416</v>
      </c>
      <c r="Q7398" s="37">
        <v>0.1353</v>
      </c>
      <c r="R7398" s="37">
        <v>-3.8199999999999998E-2</v>
      </c>
      <c r="S7398" s="37">
        <v>0.13830000000000001</v>
      </c>
      <c r="T7398" s="37"/>
      <c r="U7398" s="37"/>
      <c r="V7398" s="37"/>
      <c r="W7398" s="37"/>
      <c r="X7398" s="37"/>
      <c r="Z7398" s="4" t="str">
        <f t="shared" si="350"/>
        <v>NO</v>
      </c>
      <c r="AA7398" s="4" t="str">
        <f t="shared" si="350"/>
        <v>NO</v>
      </c>
      <c r="AB7398" s="4" t="str">
        <f t="shared" si="350"/>
        <v>NO</v>
      </c>
      <c r="AD7398" s="4">
        <f t="shared" si="351"/>
        <v>0</v>
      </c>
    </row>
    <row r="7399" spans="1:30" ht="27.65" customHeight="1" x14ac:dyDescent="0.35">
      <c r="A7399" s="34">
        <v>7426</v>
      </c>
      <c r="B7399" s="1" t="s">
        <v>21517</v>
      </c>
      <c r="C7399" s="1"/>
      <c r="D7399" s="1"/>
      <c r="E7399" s="1"/>
      <c r="F7399" s="1" t="s">
        <v>29262</v>
      </c>
      <c r="G7399" s="35" t="s">
        <v>21518</v>
      </c>
      <c r="H7399" s="35" t="s">
        <v>21519</v>
      </c>
      <c r="I7399" s="35" t="s">
        <v>33</v>
      </c>
      <c r="J7399" s="36">
        <v>16802000</v>
      </c>
      <c r="K7399" s="36">
        <v>19463000</v>
      </c>
      <c r="L7399" s="36">
        <v>35814000</v>
      </c>
      <c r="M7399" s="36">
        <v>55900000</v>
      </c>
      <c r="N7399" s="36">
        <v>66767000</v>
      </c>
      <c r="O7399" s="37">
        <v>5.3600000000000002E-2</v>
      </c>
      <c r="P7399" s="37">
        <v>1.5299999999999999E-2</v>
      </c>
      <c r="Q7399" s="37">
        <v>0.20860000000000001</v>
      </c>
      <c r="R7399" s="37">
        <v>6.2300000000000001E-2</v>
      </c>
      <c r="S7399" s="37">
        <v>4.41E-2</v>
      </c>
      <c r="T7399" s="37">
        <v>-1.18E-2</v>
      </c>
      <c r="U7399" s="37">
        <v>-1.1599999999999999E-2</v>
      </c>
      <c r="V7399" s="37">
        <v>-2.5000000000000001E-3</v>
      </c>
      <c r="W7399" s="37">
        <v>-1.6000000000000001E-3</v>
      </c>
      <c r="X7399" s="37"/>
      <c r="Z7399" s="4" t="str">
        <f t="shared" si="350"/>
        <v>YES</v>
      </c>
      <c r="AA7399" s="4" t="str">
        <f t="shared" si="350"/>
        <v>NO</v>
      </c>
      <c r="AB7399" s="4" t="str">
        <f t="shared" si="350"/>
        <v>NO</v>
      </c>
      <c r="AD7399" s="4">
        <f t="shared" si="351"/>
        <v>1</v>
      </c>
    </row>
    <row r="7400" spans="1:30" ht="14.4" customHeight="1" x14ac:dyDescent="0.35">
      <c r="A7400" s="34">
        <v>7427</v>
      </c>
      <c r="B7400" s="1" t="s">
        <v>21520</v>
      </c>
      <c r="C7400" s="1" t="s">
        <v>29015</v>
      </c>
      <c r="D7400" s="1"/>
      <c r="E7400" s="1"/>
      <c r="F7400" s="1" t="s">
        <v>28736</v>
      </c>
      <c r="G7400" s="35" t="s">
        <v>21521</v>
      </c>
      <c r="H7400" s="35" t="s">
        <v>21522</v>
      </c>
      <c r="I7400" s="35" t="s">
        <v>23</v>
      </c>
      <c r="J7400" s="36"/>
      <c r="K7400" s="36"/>
      <c r="L7400" s="36"/>
      <c r="M7400" s="36">
        <v>4003000</v>
      </c>
      <c r="N7400" s="36">
        <v>66752000</v>
      </c>
      <c r="O7400" s="37"/>
      <c r="P7400" s="37"/>
      <c r="Q7400" s="37"/>
      <c r="R7400" s="37">
        <v>-0.46939999999999998</v>
      </c>
      <c r="S7400" s="37">
        <v>-0.14649999999999999</v>
      </c>
      <c r="T7400" s="37"/>
      <c r="U7400" s="37"/>
      <c r="V7400" s="37"/>
      <c r="W7400" s="37"/>
      <c r="X7400" s="37">
        <v>-0.1835</v>
      </c>
      <c r="Z7400" s="4" t="str">
        <f t="shared" si="350"/>
        <v>NO</v>
      </c>
      <c r="AA7400" s="4" t="str">
        <f t="shared" si="350"/>
        <v>NO</v>
      </c>
      <c r="AB7400" s="4" t="str">
        <f t="shared" si="350"/>
        <v>NO</v>
      </c>
      <c r="AD7400" s="4">
        <f t="shared" si="351"/>
        <v>0</v>
      </c>
    </row>
    <row r="7401" spans="1:30" ht="27.65" customHeight="1" x14ac:dyDescent="0.35">
      <c r="A7401" s="34">
        <v>7428</v>
      </c>
      <c r="B7401" s="1" t="s">
        <v>21523</v>
      </c>
      <c r="C7401" s="1" t="s">
        <v>28702</v>
      </c>
      <c r="D7401" s="1"/>
      <c r="E7401" s="1"/>
      <c r="F7401" s="1" t="s">
        <v>29262</v>
      </c>
      <c r="G7401" s="35" t="s">
        <v>21524</v>
      </c>
      <c r="H7401" s="35" t="s">
        <v>21525</v>
      </c>
      <c r="I7401" s="35" t="s">
        <v>87</v>
      </c>
      <c r="J7401" s="36">
        <v>29129000</v>
      </c>
      <c r="K7401" s="36">
        <v>39620000</v>
      </c>
      <c r="L7401" s="36">
        <v>52914000</v>
      </c>
      <c r="M7401" s="36">
        <v>68330000</v>
      </c>
      <c r="N7401" s="36">
        <v>66717000</v>
      </c>
      <c r="O7401" s="37">
        <v>0.15340000000000001</v>
      </c>
      <c r="P7401" s="37">
        <v>9.01E-2</v>
      </c>
      <c r="Q7401" s="37">
        <v>9.3700000000000006E-2</v>
      </c>
      <c r="R7401" s="37">
        <v>0.06</v>
      </c>
      <c r="S7401" s="37">
        <v>0.1636</v>
      </c>
      <c r="T7401" s="37">
        <v>0.15340000000000001</v>
      </c>
      <c r="U7401" s="37">
        <v>9.01E-2</v>
      </c>
      <c r="V7401" s="37">
        <v>9.3700000000000006E-2</v>
      </c>
      <c r="W7401" s="37">
        <v>0.06</v>
      </c>
      <c r="X7401" s="37">
        <v>0.1636</v>
      </c>
      <c r="Z7401" s="4" t="str">
        <f t="shared" si="350"/>
        <v>NO</v>
      </c>
      <c r="AA7401" s="4" t="str">
        <f t="shared" si="350"/>
        <v>NO</v>
      </c>
      <c r="AB7401" s="4" t="str">
        <f t="shared" si="350"/>
        <v>NO</v>
      </c>
      <c r="AD7401" s="4">
        <f t="shared" si="351"/>
        <v>0</v>
      </c>
    </row>
    <row r="7402" spans="1:30" ht="14.4" customHeight="1" x14ac:dyDescent="0.35">
      <c r="A7402" s="34">
        <v>7429</v>
      </c>
      <c r="B7402" s="1" t="s">
        <v>3260</v>
      </c>
      <c r="C7402" s="1" t="s">
        <v>29015</v>
      </c>
      <c r="D7402" s="1"/>
      <c r="E7402" s="1" t="s">
        <v>29008</v>
      </c>
      <c r="F7402" s="1" t="s">
        <v>29262</v>
      </c>
      <c r="G7402" s="35" t="s">
        <v>21526</v>
      </c>
      <c r="H7402" s="35" t="s">
        <v>21527</v>
      </c>
      <c r="I7402" s="35" t="s">
        <v>29</v>
      </c>
      <c r="J7402" s="36">
        <v>27820000</v>
      </c>
      <c r="K7402" s="36">
        <v>33518000</v>
      </c>
      <c r="L7402" s="36">
        <v>54446000</v>
      </c>
      <c r="M7402" s="36">
        <v>62362000</v>
      </c>
      <c r="N7402" s="36">
        <v>66698000</v>
      </c>
      <c r="O7402" s="37">
        <v>0.13020000000000001</v>
      </c>
      <c r="P7402" s="37">
        <v>0.14729999999999999</v>
      </c>
      <c r="Q7402" s="37">
        <v>0.14019999999999999</v>
      </c>
      <c r="R7402" s="37">
        <v>0.1661</v>
      </c>
      <c r="S7402" s="37">
        <v>0.6331</v>
      </c>
      <c r="T7402" s="37"/>
      <c r="U7402" s="37"/>
      <c r="V7402" s="37"/>
      <c r="W7402" s="37"/>
      <c r="X7402" s="37"/>
      <c r="Z7402" s="4" t="str">
        <f t="shared" si="350"/>
        <v>NO</v>
      </c>
      <c r="AA7402" s="4" t="str">
        <f t="shared" si="350"/>
        <v>NO</v>
      </c>
      <c r="AB7402" s="4" t="str">
        <f t="shared" si="350"/>
        <v>YES</v>
      </c>
      <c r="AD7402" s="4">
        <f t="shared" si="351"/>
        <v>1</v>
      </c>
    </row>
    <row r="7403" spans="1:30" ht="14.4" customHeight="1" x14ac:dyDescent="0.35">
      <c r="A7403" s="34">
        <v>7430</v>
      </c>
      <c r="B7403" s="1" t="s">
        <v>21528</v>
      </c>
      <c r="C7403" s="1"/>
      <c r="D7403" s="1"/>
      <c r="E7403" s="1"/>
      <c r="F7403" s="1" t="s">
        <v>29262</v>
      </c>
      <c r="G7403" s="35" t="s">
        <v>21529</v>
      </c>
      <c r="H7403" s="35" t="s">
        <v>21530</v>
      </c>
      <c r="I7403" s="35" t="s">
        <v>23</v>
      </c>
      <c r="J7403" s="36"/>
      <c r="K7403" s="36"/>
      <c r="L7403" s="36">
        <v>5115000</v>
      </c>
      <c r="M7403" s="36">
        <v>8931000</v>
      </c>
      <c r="N7403" s="36">
        <v>66682000</v>
      </c>
      <c r="O7403" s="37"/>
      <c r="P7403" s="37"/>
      <c r="Q7403" s="37">
        <v>3.6200000000000003E-2</v>
      </c>
      <c r="R7403" s="37">
        <v>-2.6233</v>
      </c>
      <c r="S7403" s="37">
        <v>0.37159999999999999</v>
      </c>
      <c r="T7403" s="37"/>
      <c r="U7403" s="37"/>
      <c r="V7403" s="37">
        <v>3.7484000000000002</v>
      </c>
      <c r="W7403" s="37">
        <v>-3.8534999999999999</v>
      </c>
      <c r="X7403" s="37"/>
      <c r="Z7403" s="4" t="str">
        <f t="shared" si="350"/>
        <v>NO</v>
      </c>
      <c r="AA7403" s="4" t="str">
        <f t="shared" si="350"/>
        <v>NO</v>
      </c>
      <c r="AB7403" s="4" t="str">
        <f t="shared" si="350"/>
        <v>YES</v>
      </c>
      <c r="AD7403" s="4">
        <f t="shared" si="351"/>
        <v>1</v>
      </c>
    </row>
    <row r="7404" spans="1:30" ht="14.4" customHeight="1" x14ac:dyDescent="0.35">
      <c r="A7404" s="34">
        <v>7431</v>
      </c>
      <c r="B7404" s="1" t="s">
        <v>21531</v>
      </c>
      <c r="C7404" s="1"/>
      <c r="D7404" s="1"/>
      <c r="E7404" s="1"/>
      <c r="F7404" s="1" t="s">
        <v>29262</v>
      </c>
      <c r="G7404" s="35" t="s">
        <v>21532</v>
      </c>
      <c r="H7404" s="35" t="s">
        <v>21533</v>
      </c>
      <c r="I7404" s="35" t="s">
        <v>23</v>
      </c>
      <c r="J7404" s="36">
        <v>20714000</v>
      </c>
      <c r="K7404" s="36">
        <v>35228000</v>
      </c>
      <c r="L7404" s="36">
        <v>44208000</v>
      </c>
      <c r="M7404" s="36">
        <v>48964000</v>
      </c>
      <c r="N7404" s="36">
        <v>66671000</v>
      </c>
      <c r="O7404" s="37">
        <v>0.5282</v>
      </c>
      <c r="P7404" s="37">
        <v>0.20150000000000001</v>
      </c>
      <c r="Q7404" s="37">
        <v>0.28589999999999999</v>
      </c>
      <c r="R7404" s="37">
        <v>0.3216</v>
      </c>
      <c r="S7404" s="37">
        <v>0.1202</v>
      </c>
      <c r="T7404" s="37"/>
      <c r="U7404" s="37"/>
      <c r="V7404" s="37"/>
      <c r="W7404" s="37"/>
      <c r="X7404" s="37"/>
      <c r="Z7404" s="4" t="str">
        <f t="shared" si="350"/>
        <v>YES</v>
      </c>
      <c r="AA7404" s="4" t="str">
        <f t="shared" si="350"/>
        <v>YES</v>
      </c>
      <c r="AB7404" s="4" t="str">
        <f t="shared" si="350"/>
        <v>NO</v>
      </c>
      <c r="AD7404" s="4">
        <f t="shared" si="351"/>
        <v>2</v>
      </c>
    </row>
    <row r="7405" spans="1:30" ht="27.65" customHeight="1" x14ac:dyDescent="0.35">
      <c r="A7405" s="34">
        <v>7432</v>
      </c>
      <c r="B7405" s="1" t="s">
        <v>21534</v>
      </c>
      <c r="C7405" s="1"/>
      <c r="D7405" s="1"/>
      <c r="E7405" s="1"/>
      <c r="F7405" s="1" t="s">
        <v>29262</v>
      </c>
      <c r="G7405" s="35" t="s">
        <v>21535</v>
      </c>
      <c r="H7405" s="35" t="s">
        <v>21536</v>
      </c>
      <c r="I7405" s="35" t="s">
        <v>33</v>
      </c>
      <c r="J7405" s="36">
        <v>39702000</v>
      </c>
      <c r="K7405" s="36">
        <v>39480000</v>
      </c>
      <c r="L7405" s="36">
        <v>56155000</v>
      </c>
      <c r="M7405" s="36">
        <v>59621000</v>
      </c>
      <c r="N7405" s="36">
        <v>66667000</v>
      </c>
      <c r="O7405" s="37">
        <v>3.5799999999999998E-2</v>
      </c>
      <c r="P7405" s="37">
        <v>1.43E-2</v>
      </c>
      <c r="Q7405" s="37">
        <v>1.83E-2</v>
      </c>
      <c r="R7405" s="37">
        <v>5.8500000000000003E-2</v>
      </c>
      <c r="S7405" s="37">
        <v>0.222</v>
      </c>
      <c r="T7405" s="37"/>
      <c r="U7405" s="37"/>
      <c r="V7405" s="37"/>
      <c r="W7405" s="37"/>
      <c r="X7405" s="37"/>
      <c r="Z7405" s="4" t="str">
        <f t="shared" si="350"/>
        <v>NO</v>
      </c>
      <c r="AA7405" s="4" t="str">
        <f t="shared" si="350"/>
        <v>NO</v>
      </c>
      <c r="AB7405" s="4" t="str">
        <f t="shared" si="350"/>
        <v>YES</v>
      </c>
      <c r="AD7405" s="4">
        <f t="shared" si="351"/>
        <v>1</v>
      </c>
    </row>
    <row r="7406" spans="1:30" ht="27.65" customHeight="1" x14ac:dyDescent="0.35">
      <c r="A7406" s="34">
        <v>7433</v>
      </c>
      <c r="B7406" s="1" t="s">
        <v>21537</v>
      </c>
      <c r="C7406" s="1" t="s">
        <v>29015</v>
      </c>
      <c r="D7406" s="1"/>
      <c r="E7406" s="1" t="s">
        <v>29008</v>
      </c>
      <c r="F7406" s="1" t="s">
        <v>29262</v>
      </c>
      <c r="G7406" s="35" t="s">
        <v>21538</v>
      </c>
      <c r="H7406" s="35" t="s">
        <v>21539</v>
      </c>
      <c r="I7406" s="35" t="s">
        <v>29</v>
      </c>
      <c r="J7406" s="36">
        <v>18543000</v>
      </c>
      <c r="K7406" s="36">
        <v>28596000</v>
      </c>
      <c r="L7406" s="36">
        <v>33593000</v>
      </c>
      <c r="M7406" s="36">
        <v>47296000</v>
      </c>
      <c r="N7406" s="36">
        <v>66656000</v>
      </c>
      <c r="O7406" s="37">
        <v>5.3900000000000003E-2</v>
      </c>
      <c r="P7406" s="37">
        <v>0.1709</v>
      </c>
      <c r="Q7406" s="37">
        <v>0.151</v>
      </c>
      <c r="R7406" s="37">
        <v>0.29580000000000001</v>
      </c>
      <c r="S7406" s="37">
        <v>0.25</v>
      </c>
      <c r="T7406" s="37"/>
      <c r="U7406" s="37"/>
      <c r="V7406" s="37"/>
      <c r="W7406" s="37"/>
      <c r="X7406" s="37"/>
      <c r="Z7406" s="4" t="str">
        <f t="shared" si="350"/>
        <v>NO</v>
      </c>
      <c r="AA7406" s="4" t="str">
        <f t="shared" si="350"/>
        <v>YES</v>
      </c>
      <c r="AB7406" s="4" t="str">
        <f t="shared" si="350"/>
        <v>YES</v>
      </c>
      <c r="AD7406" s="4">
        <f t="shared" si="351"/>
        <v>2</v>
      </c>
    </row>
    <row r="7407" spans="1:30" ht="14.4" customHeight="1" x14ac:dyDescent="0.35">
      <c r="A7407" s="34">
        <v>7434</v>
      </c>
      <c r="B7407" s="1" t="s">
        <v>21540</v>
      </c>
      <c r="C7407" s="1" t="s">
        <v>29015</v>
      </c>
      <c r="D7407" s="1"/>
      <c r="E7407" s="1" t="s">
        <v>29008</v>
      </c>
      <c r="F7407" s="1" t="s">
        <v>29262</v>
      </c>
      <c r="G7407" s="35" t="s">
        <v>21541</v>
      </c>
      <c r="H7407" s="35" t="s">
        <v>21542</v>
      </c>
      <c r="I7407" s="35" t="s">
        <v>29</v>
      </c>
      <c r="J7407" s="36">
        <v>53319000</v>
      </c>
      <c r="K7407" s="36">
        <v>61996000</v>
      </c>
      <c r="L7407" s="36">
        <v>67242000</v>
      </c>
      <c r="M7407" s="36">
        <v>59878000</v>
      </c>
      <c r="N7407" s="36">
        <v>66650000</v>
      </c>
      <c r="O7407" s="37">
        <v>0.15179999999999999</v>
      </c>
      <c r="P7407" s="37">
        <v>0.13869999999999999</v>
      </c>
      <c r="Q7407" s="37">
        <v>0.1991</v>
      </c>
      <c r="R7407" s="37">
        <v>0.17699999999999999</v>
      </c>
      <c r="S7407" s="37">
        <v>0.14660000000000001</v>
      </c>
      <c r="T7407" s="37"/>
      <c r="U7407" s="37"/>
      <c r="V7407" s="37"/>
      <c r="W7407" s="37"/>
      <c r="X7407" s="37"/>
      <c r="Z7407" s="4" t="str">
        <f t="shared" si="350"/>
        <v>NO</v>
      </c>
      <c r="AA7407" s="4" t="str">
        <f t="shared" si="350"/>
        <v>NO</v>
      </c>
      <c r="AB7407" s="4" t="str">
        <f t="shared" si="350"/>
        <v>NO</v>
      </c>
      <c r="AD7407" s="4">
        <f t="shared" si="351"/>
        <v>0</v>
      </c>
    </row>
    <row r="7408" spans="1:30" ht="27.65" customHeight="1" x14ac:dyDescent="0.35">
      <c r="A7408" s="34">
        <v>7435</v>
      </c>
      <c r="B7408" s="1" t="s">
        <v>21543</v>
      </c>
      <c r="C7408" s="1"/>
      <c r="D7408" s="1"/>
      <c r="E7408" s="1"/>
      <c r="F7408" s="1" t="s">
        <v>29262</v>
      </c>
      <c r="G7408" s="35" t="s">
        <v>21544</v>
      </c>
      <c r="H7408" s="35" t="s">
        <v>21545</v>
      </c>
      <c r="I7408" s="35" t="s">
        <v>23</v>
      </c>
      <c r="J7408" s="36"/>
      <c r="K7408" s="36">
        <v>6900000</v>
      </c>
      <c r="L7408" s="36">
        <v>37953000</v>
      </c>
      <c r="M7408" s="36">
        <v>61319000</v>
      </c>
      <c r="N7408" s="36">
        <v>66642000</v>
      </c>
      <c r="O7408" s="37"/>
      <c r="P7408" s="37">
        <v>-0.84199999999999997</v>
      </c>
      <c r="Q7408" s="37">
        <v>5.4899999999999997E-2</v>
      </c>
      <c r="R7408" s="37">
        <v>0.25480000000000003</v>
      </c>
      <c r="S7408" s="37">
        <v>0.1646</v>
      </c>
      <c r="T7408" s="37"/>
      <c r="U7408" s="37"/>
      <c r="V7408" s="37"/>
      <c r="W7408" s="37"/>
      <c r="X7408" s="37"/>
      <c r="Z7408" s="4" t="str">
        <f t="shared" si="350"/>
        <v>NO</v>
      </c>
      <c r="AA7408" s="4" t="str">
        <f t="shared" si="350"/>
        <v>YES</v>
      </c>
      <c r="AB7408" s="4" t="str">
        <f t="shared" si="350"/>
        <v>NO</v>
      </c>
      <c r="AD7408" s="4">
        <f t="shared" si="351"/>
        <v>1</v>
      </c>
    </row>
    <row r="7409" spans="1:30" ht="27.65" customHeight="1" x14ac:dyDescent="0.35">
      <c r="A7409" s="34">
        <v>7436</v>
      </c>
      <c r="B7409" s="1" t="s">
        <v>13605</v>
      </c>
      <c r="C7409" s="1"/>
      <c r="D7409" s="1"/>
      <c r="E7409" s="1"/>
      <c r="F7409" s="1" t="s">
        <v>29262</v>
      </c>
      <c r="G7409" s="35" t="s">
        <v>21546</v>
      </c>
      <c r="H7409" s="35" t="s">
        <v>21547</v>
      </c>
      <c r="I7409" s="35" t="s">
        <v>544</v>
      </c>
      <c r="J7409" s="36">
        <v>61882000</v>
      </c>
      <c r="K7409" s="36">
        <v>47218000</v>
      </c>
      <c r="L7409" s="36">
        <v>51926000</v>
      </c>
      <c r="M7409" s="36">
        <v>55853000</v>
      </c>
      <c r="N7409" s="36">
        <v>66636000</v>
      </c>
      <c r="O7409" s="37">
        <v>0.73050000000000004</v>
      </c>
      <c r="P7409" s="37">
        <v>0.63900000000000001</v>
      </c>
      <c r="Q7409" s="37">
        <v>0.52029999999999998</v>
      </c>
      <c r="R7409" s="37">
        <v>0.62809999999999999</v>
      </c>
      <c r="S7409" s="37">
        <v>0.69920000000000004</v>
      </c>
      <c r="T7409" s="37">
        <v>-2.3599999999999999E-2</v>
      </c>
      <c r="U7409" s="37"/>
      <c r="V7409" s="37"/>
      <c r="W7409" s="37"/>
      <c r="X7409" s="37"/>
      <c r="Z7409" s="4" t="str">
        <f t="shared" si="350"/>
        <v>YES</v>
      </c>
      <c r="AA7409" s="4" t="str">
        <f t="shared" si="350"/>
        <v>YES</v>
      </c>
      <c r="AB7409" s="4" t="str">
        <f t="shared" si="350"/>
        <v>YES</v>
      </c>
      <c r="AD7409" s="4">
        <f t="shared" si="351"/>
        <v>3</v>
      </c>
    </row>
    <row r="7410" spans="1:30" ht="14.4" customHeight="1" x14ac:dyDescent="0.35">
      <c r="A7410" s="34">
        <v>7437</v>
      </c>
      <c r="B7410" s="1" t="s">
        <v>21548</v>
      </c>
      <c r="C7410" s="1" t="s">
        <v>29015</v>
      </c>
      <c r="D7410" s="1"/>
      <c r="E7410" s="1" t="s">
        <v>29008</v>
      </c>
      <c r="F7410" s="1" t="s">
        <v>29262</v>
      </c>
      <c r="G7410" s="35" t="s">
        <v>21549</v>
      </c>
      <c r="H7410" s="35" t="s">
        <v>21550</v>
      </c>
      <c r="I7410" s="35" t="s">
        <v>29</v>
      </c>
      <c r="J7410" s="36">
        <v>51935000</v>
      </c>
      <c r="K7410" s="36">
        <v>57402000</v>
      </c>
      <c r="L7410" s="36">
        <v>53357000</v>
      </c>
      <c r="M7410" s="36">
        <v>63046000</v>
      </c>
      <c r="N7410" s="36">
        <v>66635000</v>
      </c>
      <c r="O7410" s="37">
        <v>9.4899999999999998E-2</v>
      </c>
      <c r="P7410" s="37">
        <v>0.15390000000000001</v>
      </c>
      <c r="Q7410" s="37">
        <v>0.11020000000000001</v>
      </c>
      <c r="R7410" s="37">
        <v>0.1585</v>
      </c>
      <c r="S7410" s="37">
        <v>8.5099999999999995E-2</v>
      </c>
      <c r="T7410" s="37">
        <v>8.8700000000000001E-2</v>
      </c>
      <c r="U7410" s="37">
        <v>0.14169999999999999</v>
      </c>
      <c r="V7410" s="37">
        <v>0.10150000000000001</v>
      </c>
      <c r="W7410" s="37">
        <v>0.1336</v>
      </c>
      <c r="X7410" s="37">
        <v>0.1061</v>
      </c>
      <c r="Z7410" s="4" t="str">
        <f t="shared" si="350"/>
        <v>NO</v>
      </c>
      <c r="AA7410" s="4" t="str">
        <f t="shared" si="350"/>
        <v>NO</v>
      </c>
      <c r="AB7410" s="4" t="str">
        <f t="shared" si="350"/>
        <v>NO</v>
      </c>
      <c r="AD7410" s="4">
        <f t="shared" si="351"/>
        <v>0</v>
      </c>
    </row>
    <row r="7411" spans="1:30" ht="14.4" customHeight="1" x14ac:dyDescent="0.35">
      <c r="A7411" s="34">
        <v>7438</v>
      </c>
      <c r="B7411" s="1" t="s">
        <v>21551</v>
      </c>
      <c r="C7411" s="1" t="s">
        <v>29015</v>
      </c>
      <c r="D7411" s="1"/>
      <c r="E7411" s="1" t="s">
        <v>29008</v>
      </c>
      <c r="F7411" s="1" t="s">
        <v>29262</v>
      </c>
      <c r="G7411" s="35" t="s">
        <v>21552</v>
      </c>
      <c r="H7411" s="35" t="s">
        <v>21553</v>
      </c>
      <c r="I7411" s="35" t="s">
        <v>29</v>
      </c>
      <c r="J7411" s="36">
        <v>23111000</v>
      </c>
      <c r="K7411" s="36">
        <v>26375000</v>
      </c>
      <c r="L7411" s="36">
        <v>33358000</v>
      </c>
      <c r="M7411" s="36">
        <v>41063000</v>
      </c>
      <c r="N7411" s="36">
        <v>66631000</v>
      </c>
      <c r="O7411" s="37">
        <v>0.49270000000000003</v>
      </c>
      <c r="P7411" s="37">
        <v>0.43790000000000001</v>
      </c>
      <c r="Q7411" s="37">
        <v>0.16200000000000001</v>
      </c>
      <c r="R7411" s="37">
        <v>8.3799999999999999E-2</v>
      </c>
      <c r="S7411" s="37">
        <v>0.14380000000000001</v>
      </c>
      <c r="T7411" s="37">
        <v>0.49270000000000003</v>
      </c>
      <c r="U7411" s="37">
        <v>0.43790000000000001</v>
      </c>
      <c r="V7411" s="37">
        <v>0.16200000000000001</v>
      </c>
      <c r="W7411" s="37">
        <v>8.3799999999999999E-2</v>
      </c>
      <c r="X7411" s="37">
        <v>0.14380000000000001</v>
      </c>
      <c r="Z7411" s="4" t="str">
        <f t="shared" si="350"/>
        <v>NO</v>
      </c>
      <c r="AA7411" s="4" t="str">
        <f t="shared" si="350"/>
        <v>NO</v>
      </c>
      <c r="AB7411" s="4" t="str">
        <f t="shared" si="350"/>
        <v>NO</v>
      </c>
      <c r="AD7411" s="4">
        <f t="shared" si="351"/>
        <v>0</v>
      </c>
    </row>
    <row r="7412" spans="1:30" ht="14.4" customHeight="1" x14ac:dyDescent="0.35">
      <c r="A7412" s="34">
        <v>7439</v>
      </c>
      <c r="B7412" s="1" t="s">
        <v>3950</v>
      </c>
      <c r="C7412" s="1" t="s">
        <v>29015</v>
      </c>
      <c r="D7412" s="1"/>
      <c r="E7412" s="1" t="s">
        <v>29008</v>
      </c>
      <c r="F7412" s="1" t="s">
        <v>29262</v>
      </c>
      <c r="G7412" s="35" t="s">
        <v>21554</v>
      </c>
      <c r="H7412" s="35" t="s">
        <v>21555</v>
      </c>
      <c r="I7412" s="35" t="s">
        <v>29</v>
      </c>
      <c r="J7412" s="36">
        <v>36768000</v>
      </c>
      <c r="K7412" s="36">
        <v>43783000</v>
      </c>
      <c r="L7412" s="36">
        <v>55477000</v>
      </c>
      <c r="M7412" s="36">
        <v>57379000</v>
      </c>
      <c r="N7412" s="36">
        <v>66630000</v>
      </c>
      <c r="O7412" s="37">
        <v>2.0899999999999998E-2</v>
      </c>
      <c r="P7412" s="37">
        <v>0.12330000000000001</v>
      </c>
      <c r="Q7412" s="37">
        <v>5.6800000000000003E-2</v>
      </c>
      <c r="R7412" s="37">
        <v>6.93E-2</v>
      </c>
      <c r="S7412" s="37">
        <v>0.14410000000000001</v>
      </c>
      <c r="T7412" s="37"/>
      <c r="U7412" s="37"/>
      <c r="V7412" s="37"/>
      <c r="W7412" s="37"/>
      <c r="X7412" s="37"/>
      <c r="Z7412" s="4" t="str">
        <f t="shared" si="350"/>
        <v>NO</v>
      </c>
      <c r="AA7412" s="4" t="str">
        <f t="shared" si="350"/>
        <v>NO</v>
      </c>
      <c r="AB7412" s="4" t="str">
        <f t="shared" si="350"/>
        <v>NO</v>
      </c>
      <c r="AD7412" s="4">
        <f t="shared" si="351"/>
        <v>0</v>
      </c>
    </row>
    <row r="7413" spans="1:30" ht="27.65" customHeight="1" x14ac:dyDescent="0.35">
      <c r="A7413" s="34">
        <v>7440</v>
      </c>
      <c r="B7413" s="1" t="s">
        <v>21556</v>
      </c>
      <c r="C7413" s="1" t="s">
        <v>29015</v>
      </c>
      <c r="D7413" s="1"/>
      <c r="E7413" s="1" t="s">
        <v>29008</v>
      </c>
      <c r="F7413" s="1" t="s">
        <v>29262</v>
      </c>
      <c r="G7413" s="35" t="s">
        <v>21557</v>
      </c>
      <c r="H7413" s="35" t="s">
        <v>21558</v>
      </c>
      <c r="I7413" s="35" t="s">
        <v>29</v>
      </c>
      <c r="J7413" s="36">
        <v>45490000</v>
      </c>
      <c r="K7413" s="36">
        <v>53660000</v>
      </c>
      <c r="L7413" s="36">
        <v>55883000</v>
      </c>
      <c r="M7413" s="36">
        <v>64098000</v>
      </c>
      <c r="N7413" s="36">
        <v>66629000</v>
      </c>
      <c r="O7413" s="37">
        <v>0.14949999999999999</v>
      </c>
      <c r="P7413" s="37">
        <v>5.5500000000000001E-2</v>
      </c>
      <c r="Q7413" s="37">
        <v>2.52E-2</v>
      </c>
      <c r="R7413" s="37">
        <v>7.0800000000000002E-2</v>
      </c>
      <c r="S7413" s="37">
        <v>7.51E-2</v>
      </c>
      <c r="T7413" s="37"/>
      <c r="U7413" s="37"/>
      <c r="V7413" s="37"/>
      <c r="W7413" s="37"/>
      <c r="X7413" s="37"/>
      <c r="Z7413" s="4" t="str">
        <f t="shared" si="350"/>
        <v>NO</v>
      </c>
      <c r="AA7413" s="4" t="str">
        <f t="shared" si="350"/>
        <v>NO</v>
      </c>
      <c r="AB7413" s="4" t="str">
        <f t="shared" si="350"/>
        <v>NO</v>
      </c>
      <c r="AD7413" s="4">
        <f t="shared" si="351"/>
        <v>0</v>
      </c>
    </row>
    <row r="7414" spans="1:30" ht="27.65" customHeight="1" x14ac:dyDescent="0.35">
      <c r="A7414" s="34">
        <v>7442</v>
      </c>
      <c r="B7414" s="1" t="s">
        <v>21562</v>
      </c>
      <c r="C7414" s="1"/>
      <c r="D7414" s="1"/>
      <c r="E7414" s="1"/>
      <c r="F7414" s="1" t="s">
        <v>29262</v>
      </c>
      <c r="G7414" s="35" t="s">
        <v>21563</v>
      </c>
      <c r="H7414" s="35" t="s">
        <v>21564</v>
      </c>
      <c r="I7414" s="35" t="s">
        <v>33</v>
      </c>
      <c r="J7414" s="36">
        <v>100897000</v>
      </c>
      <c r="K7414" s="36">
        <v>107224000</v>
      </c>
      <c r="L7414" s="36">
        <v>113306000</v>
      </c>
      <c r="M7414" s="36">
        <v>103549000</v>
      </c>
      <c r="N7414" s="36">
        <v>66624000</v>
      </c>
      <c r="O7414" s="37">
        <v>0.26700000000000002</v>
      </c>
      <c r="P7414" s="37">
        <v>0.13139999999999999</v>
      </c>
      <c r="Q7414" s="37">
        <v>0.59599999999999997</v>
      </c>
      <c r="R7414" s="37">
        <v>0.56740000000000002</v>
      </c>
      <c r="S7414" s="37">
        <v>0.53490000000000004</v>
      </c>
      <c r="T7414" s="37">
        <v>0.187</v>
      </c>
      <c r="U7414" s="37"/>
      <c r="V7414" s="37"/>
      <c r="W7414" s="37"/>
      <c r="X7414" s="37"/>
      <c r="Z7414" s="4" t="str">
        <f t="shared" si="350"/>
        <v>YES</v>
      </c>
      <c r="AA7414" s="4" t="str">
        <f t="shared" si="350"/>
        <v>YES</v>
      </c>
      <c r="AB7414" s="4" t="str">
        <f t="shared" si="350"/>
        <v>YES</v>
      </c>
      <c r="AD7414" s="4">
        <f t="shared" si="351"/>
        <v>3</v>
      </c>
    </row>
    <row r="7415" spans="1:30" ht="14.4" customHeight="1" x14ac:dyDescent="0.35">
      <c r="A7415" s="34">
        <v>7441</v>
      </c>
      <c r="B7415" s="1" t="s">
        <v>21559</v>
      </c>
      <c r="C7415" s="1"/>
      <c r="D7415" s="1"/>
      <c r="E7415" s="1"/>
      <c r="F7415" s="1" t="s">
        <v>29262</v>
      </c>
      <c r="G7415" s="35" t="s">
        <v>21560</v>
      </c>
      <c r="H7415" s="35" t="s">
        <v>21561</v>
      </c>
      <c r="I7415" s="35" t="s">
        <v>36</v>
      </c>
      <c r="J7415" s="36">
        <v>10249000</v>
      </c>
      <c r="K7415" s="36">
        <v>36943000</v>
      </c>
      <c r="L7415" s="36">
        <v>51139000</v>
      </c>
      <c r="M7415" s="36">
        <v>52335000</v>
      </c>
      <c r="N7415" s="36">
        <v>66624000</v>
      </c>
      <c r="O7415" s="37">
        <v>-5.6599999999999998E-2</v>
      </c>
      <c r="P7415" s="37">
        <v>0.44900000000000001</v>
      </c>
      <c r="Q7415" s="37">
        <v>0.43190000000000001</v>
      </c>
      <c r="R7415" s="37">
        <v>0.32819999999999999</v>
      </c>
      <c r="S7415" s="37">
        <v>0.30080000000000001</v>
      </c>
      <c r="T7415" s="37"/>
      <c r="U7415" s="37"/>
      <c r="V7415" s="37"/>
      <c r="W7415" s="37"/>
      <c r="X7415" s="37"/>
      <c r="Z7415" s="4" t="str">
        <f t="shared" si="350"/>
        <v>YES</v>
      </c>
      <c r="AA7415" s="4" t="str">
        <f t="shared" si="350"/>
        <v>YES</v>
      </c>
      <c r="AB7415" s="4" t="str">
        <f t="shared" si="350"/>
        <v>YES</v>
      </c>
      <c r="AD7415" s="4">
        <f t="shared" si="351"/>
        <v>3</v>
      </c>
    </row>
    <row r="7416" spans="1:30" ht="14.4" customHeight="1" x14ac:dyDescent="0.35">
      <c r="A7416" s="34">
        <v>7443</v>
      </c>
      <c r="B7416" s="1" t="s">
        <v>372</v>
      </c>
      <c r="C7416" s="1" t="s">
        <v>29015</v>
      </c>
      <c r="D7416" s="1"/>
      <c r="E7416" s="1"/>
      <c r="F7416" s="1" t="s">
        <v>29262</v>
      </c>
      <c r="G7416" s="35" t="s">
        <v>21565</v>
      </c>
      <c r="H7416" s="35" t="s">
        <v>21566</v>
      </c>
      <c r="I7416" s="35" t="s">
        <v>33</v>
      </c>
      <c r="J7416" s="36">
        <v>26077000</v>
      </c>
      <c r="K7416" s="36">
        <v>36312000</v>
      </c>
      <c r="L7416" s="36">
        <v>45345000</v>
      </c>
      <c r="M7416" s="36">
        <v>54129000</v>
      </c>
      <c r="N7416" s="36">
        <v>66607000</v>
      </c>
      <c r="O7416" s="37">
        <v>7.7299999999999994E-2</v>
      </c>
      <c r="P7416" s="37">
        <v>0.1326</v>
      </c>
      <c r="Q7416" s="37">
        <v>0.13880000000000001</v>
      </c>
      <c r="R7416" s="37">
        <v>0.1454</v>
      </c>
      <c r="S7416" s="37">
        <v>0.1085</v>
      </c>
      <c r="T7416" s="37"/>
      <c r="U7416" s="37"/>
      <c r="V7416" s="37"/>
      <c r="W7416" s="37"/>
      <c r="X7416" s="37"/>
      <c r="Z7416" s="4" t="str">
        <f t="shared" si="350"/>
        <v>NO</v>
      </c>
      <c r="AA7416" s="4" t="str">
        <f t="shared" si="350"/>
        <v>NO</v>
      </c>
      <c r="AB7416" s="4" t="str">
        <f t="shared" si="350"/>
        <v>NO</v>
      </c>
      <c r="AD7416" s="4">
        <f t="shared" si="351"/>
        <v>0</v>
      </c>
    </row>
    <row r="7417" spans="1:30" ht="14.4" customHeight="1" x14ac:dyDescent="0.35">
      <c r="A7417" s="34">
        <v>7444</v>
      </c>
      <c r="B7417" s="1" t="s">
        <v>21567</v>
      </c>
      <c r="C7417" s="1"/>
      <c r="D7417" s="1"/>
      <c r="E7417" s="1"/>
      <c r="F7417" s="1" t="s">
        <v>29262</v>
      </c>
      <c r="G7417" s="35" t="s">
        <v>21568</v>
      </c>
      <c r="H7417" s="35" t="s">
        <v>21569</v>
      </c>
      <c r="I7417" s="35" t="s">
        <v>36</v>
      </c>
      <c r="J7417" s="36">
        <v>66699000</v>
      </c>
      <c r="K7417" s="36">
        <v>57729000</v>
      </c>
      <c r="L7417" s="36">
        <v>55732000</v>
      </c>
      <c r="M7417" s="36">
        <v>64296000</v>
      </c>
      <c r="N7417" s="36">
        <v>66605000</v>
      </c>
      <c r="O7417" s="37">
        <v>0.3085</v>
      </c>
      <c r="P7417" s="37">
        <v>0.1777</v>
      </c>
      <c r="Q7417" s="37">
        <v>0.16200000000000001</v>
      </c>
      <c r="R7417" s="37">
        <v>0.24479999999999999</v>
      </c>
      <c r="S7417" s="37">
        <v>0.19120000000000001</v>
      </c>
      <c r="T7417" s="37"/>
      <c r="U7417" s="37"/>
      <c r="V7417" s="37"/>
      <c r="W7417" s="37"/>
      <c r="X7417" s="37"/>
      <c r="Z7417" s="4" t="str">
        <f t="shared" si="350"/>
        <v>NO</v>
      </c>
      <c r="AA7417" s="4" t="str">
        <f t="shared" si="350"/>
        <v>YES</v>
      </c>
      <c r="AB7417" s="4" t="str">
        <f t="shared" si="350"/>
        <v>NO</v>
      </c>
      <c r="AD7417" s="4">
        <f t="shared" si="351"/>
        <v>1</v>
      </c>
    </row>
    <row r="7418" spans="1:30" ht="14.4" customHeight="1" x14ac:dyDescent="0.35">
      <c r="A7418" s="34">
        <v>7445</v>
      </c>
      <c r="B7418" s="1" t="s">
        <v>21570</v>
      </c>
      <c r="C7418" s="1" t="s">
        <v>29015</v>
      </c>
      <c r="D7418" s="1"/>
      <c r="E7418" s="1" t="s">
        <v>29008</v>
      </c>
      <c r="F7418" s="1" t="s">
        <v>29262</v>
      </c>
      <c r="G7418" s="35" t="s">
        <v>21571</v>
      </c>
      <c r="H7418" s="35" t="s">
        <v>21572</v>
      </c>
      <c r="I7418" s="35" t="s">
        <v>29</v>
      </c>
      <c r="J7418" s="36">
        <v>96857000</v>
      </c>
      <c r="K7418" s="36">
        <v>114121000</v>
      </c>
      <c r="L7418" s="36">
        <v>96629000</v>
      </c>
      <c r="M7418" s="36">
        <v>51920000</v>
      </c>
      <c r="N7418" s="36">
        <v>66583000</v>
      </c>
      <c r="O7418" s="37">
        <v>9.5600000000000004E-2</v>
      </c>
      <c r="P7418" s="37">
        <v>7.0300000000000001E-2</v>
      </c>
      <c r="Q7418" s="37">
        <v>6.3100000000000003E-2</v>
      </c>
      <c r="R7418" s="37">
        <v>6.2799999999999995E-2</v>
      </c>
      <c r="S7418" s="37">
        <v>4.3299999999999998E-2</v>
      </c>
      <c r="T7418" s="37"/>
      <c r="U7418" s="37"/>
      <c r="V7418" s="37"/>
      <c r="W7418" s="37"/>
      <c r="X7418" s="37"/>
      <c r="Z7418" s="4" t="str">
        <f t="shared" si="350"/>
        <v>NO</v>
      </c>
      <c r="AA7418" s="4" t="str">
        <f t="shared" si="350"/>
        <v>NO</v>
      </c>
      <c r="AB7418" s="4" t="str">
        <f t="shared" si="350"/>
        <v>NO</v>
      </c>
      <c r="AD7418" s="4">
        <f t="shared" si="351"/>
        <v>0</v>
      </c>
    </row>
    <row r="7419" spans="1:30" ht="27.65" customHeight="1" x14ac:dyDescent="0.35">
      <c r="A7419" s="34">
        <v>7446</v>
      </c>
      <c r="B7419" s="1" t="s">
        <v>6418</v>
      </c>
      <c r="C7419" s="1"/>
      <c r="D7419" s="1"/>
      <c r="E7419" s="1"/>
      <c r="F7419" s="1" t="s">
        <v>29262</v>
      </c>
      <c r="G7419" s="35" t="s">
        <v>21573</v>
      </c>
      <c r="H7419" s="35" t="s">
        <v>21574</v>
      </c>
      <c r="I7419" s="35" t="s">
        <v>23</v>
      </c>
      <c r="J7419" s="36">
        <v>10041000</v>
      </c>
      <c r="K7419" s="36">
        <v>13433000</v>
      </c>
      <c r="L7419" s="36">
        <v>18053000</v>
      </c>
      <c r="M7419" s="36">
        <v>41216000</v>
      </c>
      <c r="N7419" s="36">
        <v>66576000</v>
      </c>
      <c r="O7419" s="37">
        <v>6.08E-2</v>
      </c>
      <c r="P7419" s="37">
        <v>7.7000000000000002E-3</v>
      </c>
      <c r="Q7419" s="37">
        <v>6.5100000000000005E-2</v>
      </c>
      <c r="R7419" s="37">
        <v>4.1399999999999999E-2</v>
      </c>
      <c r="S7419" s="37">
        <v>4.8999999999999998E-3</v>
      </c>
      <c r="T7419" s="37"/>
      <c r="U7419" s="37"/>
      <c r="V7419" s="37"/>
      <c r="W7419" s="37"/>
      <c r="X7419" s="37"/>
      <c r="Z7419" s="4" t="str">
        <f t="shared" si="350"/>
        <v>NO</v>
      </c>
      <c r="AA7419" s="4" t="str">
        <f t="shared" si="350"/>
        <v>NO</v>
      </c>
      <c r="AB7419" s="4" t="str">
        <f t="shared" si="350"/>
        <v>NO</v>
      </c>
      <c r="AD7419" s="4">
        <f t="shared" si="351"/>
        <v>0</v>
      </c>
    </row>
    <row r="7420" spans="1:30" ht="14.4" customHeight="1" x14ac:dyDescent="0.35">
      <c r="A7420" s="34">
        <v>7447</v>
      </c>
      <c r="B7420" s="1" t="s">
        <v>21575</v>
      </c>
      <c r="C7420" s="1"/>
      <c r="D7420" s="1"/>
      <c r="E7420" s="1"/>
      <c r="F7420" s="1" t="s">
        <v>29262</v>
      </c>
      <c r="G7420" s="35" t="s">
        <v>21576</v>
      </c>
      <c r="H7420" s="35" t="s">
        <v>21577</v>
      </c>
      <c r="I7420" s="35" t="s">
        <v>43</v>
      </c>
      <c r="J7420" s="36">
        <v>24821000</v>
      </c>
      <c r="K7420" s="36">
        <v>76774000</v>
      </c>
      <c r="L7420" s="36">
        <v>75791000</v>
      </c>
      <c r="M7420" s="36">
        <v>82883000</v>
      </c>
      <c r="N7420" s="36">
        <v>66572000</v>
      </c>
      <c r="O7420" s="37">
        <v>0.1386</v>
      </c>
      <c r="P7420" s="37">
        <v>9.3399999999999997E-2</v>
      </c>
      <c r="Q7420" s="37">
        <v>0.15010000000000001</v>
      </c>
      <c r="R7420" s="37">
        <v>0.1154</v>
      </c>
      <c r="S7420" s="37">
        <v>6.8500000000000005E-2</v>
      </c>
      <c r="T7420" s="37"/>
      <c r="U7420" s="37"/>
      <c r="V7420" s="37"/>
      <c r="W7420" s="37"/>
      <c r="X7420" s="37"/>
      <c r="Z7420" s="4" t="str">
        <f t="shared" si="350"/>
        <v>NO</v>
      </c>
      <c r="AA7420" s="4" t="str">
        <f t="shared" si="350"/>
        <v>NO</v>
      </c>
      <c r="AB7420" s="4" t="str">
        <f t="shared" si="350"/>
        <v>NO</v>
      </c>
      <c r="AD7420" s="4">
        <f t="shared" si="351"/>
        <v>0</v>
      </c>
    </row>
    <row r="7421" spans="1:30" ht="14.4" customHeight="1" x14ac:dyDescent="0.35">
      <c r="A7421" s="34">
        <v>7449</v>
      </c>
      <c r="B7421" s="1" t="s">
        <v>21581</v>
      </c>
      <c r="C7421" s="1"/>
      <c r="D7421" s="1"/>
      <c r="E7421" s="1"/>
      <c r="F7421" s="1" t="s">
        <v>29262</v>
      </c>
      <c r="G7421" s="35" t="s">
        <v>21582</v>
      </c>
      <c r="H7421" s="35" t="s">
        <v>21583</v>
      </c>
      <c r="I7421" s="35" t="s">
        <v>43</v>
      </c>
      <c r="J7421" s="36">
        <v>44282000</v>
      </c>
      <c r="K7421" s="36">
        <v>43939000</v>
      </c>
      <c r="L7421" s="36">
        <v>43154000</v>
      </c>
      <c r="M7421" s="36">
        <v>49524000</v>
      </c>
      <c r="N7421" s="36">
        <v>66546000</v>
      </c>
      <c r="O7421" s="37">
        <v>-0.25330000000000003</v>
      </c>
      <c r="P7421" s="37">
        <v>-0.14610000000000001</v>
      </c>
      <c r="Q7421" s="37">
        <v>-9.7799999999999998E-2</v>
      </c>
      <c r="R7421" s="37">
        <v>-0.35870000000000002</v>
      </c>
      <c r="S7421" s="37">
        <v>-0.38729999999999998</v>
      </c>
      <c r="T7421" s="37">
        <v>-0.25430000000000003</v>
      </c>
      <c r="U7421" s="37">
        <v>0.14630000000000001</v>
      </c>
      <c r="V7421" s="37">
        <v>-0.1079</v>
      </c>
      <c r="W7421" s="37">
        <v>-0.36680000000000001</v>
      </c>
      <c r="X7421" s="37">
        <v>-0.39750000000000002</v>
      </c>
      <c r="Z7421" s="4" t="str">
        <f t="shared" si="350"/>
        <v>NO</v>
      </c>
      <c r="AA7421" s="4" t="str">
        <f t="shared" si="350"/>
        <v>NO</v>
      </c>
      <c r="AB7421" s="4" t="str">
        <f t="shared" si="350"/>
        <v>NO</v>
      </c>
      <c r="AD7421" s="4">
        <f t="shared" si="351"/>
        <v>0</v>
      </c>
    </row>
    <row r="7422" spans="1:30" ht="27.65" customHeight="1" x14ac:dyDescent="0.35">
      <c r="A7422" s="34">
        <v>7448</v>
      </c>
      <c r="B7422" s="1" t="s">
        <v>21578</v>
      </c>
      <c r="C7422" s="1"/>
      <c r="D7422" s="1"/>
      <c r="E7422" s="1"/>
      <c r="F7422" s="1" t="s">
        <v>29262</v>
      </c>
      <c r="G7422" s="35" t="s">
        <v>21579</v>
      </c>
      <c r="H7422" s="35" t="s">
        <v>21580</v>
      </c>
      <c r="I7422" s="35" t="s">
        <v>390</v>
      </c>
      <c r="J7422" s="36">
        <v>39734000</v>
      </c>
      <c r="K7422" s="36">
        <v>44812000</v>
      </c>
      <c r="L7422" s="36">
        <v>54199000</v>
      </c>
      <c r="M7422" s="36">
        <v>54199000</v>
      </c>
      <c r="N7422" s="36">
        <v>66546000</v>
      </c>
      <c r="O7422" s="37">
        <v>6.1899999999999997E-2</v>
      </c>
      <c r="P7422" s="37">
        <v>2.4899999999999999E-2</v>
      </c>
      <c r="Q7422" s="37">
        <v>3.1E-2</v>
      </c>
      <c r="R7422" s="37">
        <v>3.1E-2</v>
      </c>
      <c r="S7422" s="37">
        <v>0.50060000000000004</v>
      </c>
      <c r="T7422" s="37">
        <v>5.4199999999999998E-2</v>
      </c>
      <c r="U7422" s="37">
        <v>1.8499999999999999E-2</v>
      </c>
      <c r="V7422" s="37">
        <v>2.0299999999999999E-2</v>
      </c>
      <c r="W7422" s="37">
        <v>2.0299999999999999E-2</v>
      </c>
      <c r="X7422" s="37"/>
      <c r="Z7422" s="4" t="str">
        <f t="shared" si="350"/>
        <v>NO</v>
      </c>
      <c r="AA7422" s="4" t="str">
        <f t="shared" si="350"/>
        <v>NO</v>
      </c>
      <c r="AB7422" s="4" t="str">
        <f t="shared" si="350"/>
        <v>YES</v>
      </c>
      <c r="AD7422" s="4">
        <f t="shared" si="351"/>
        <v>1</v>
      </c>
    </row>
    <row r="7423" spans="1:30" ht="14.4" customHeight="1" x14ac:dyDescent="0.35">
      <c r="A7423" s="34">
        <v>7450</v>
      </c>
      <c r="B7423" s="1" t="s">
        <v>21584</v>
      </c>
      <c r="C7423" s="1"/>
      <c r="D7423" s="1"/>
      <c r="E7423" s="1"/>
      <c r="F7423" s="1" t="s">
        <v>29262</v>
      </c>
      <c r="G7423" s="35" t="s">
        <v>21585</v>
      </c>
      <c r="H7423" s="35" t="s">
        <v>21586</v>
      </c>
      <c r="I7423" s="35" t="s">
        <v>33</v>
      </c>
      <c r="J7423" s="36">
        <v>465000</v>
      </c>
      <c r="K7423" s="36">
        <v>14238000</v>
      </c>
      <c r="L7423" s="36">
        <v>34464000</v>
      </c>
      <c r="M7423" s="36">
        <v>52961000</v>
      </c>
      <c r="N7423" s="36">
        <v>66535000</v>
      </c>
      <c r="O7423" s="37">
        <v>0.11609999999999999</v>
      </c>
      <c r="P7423" s="37">
        <v>5.7099999999999998E-2</v>
      </c>
      <c r="Q7423" s="37">
        <v>0.36130000000000001</v>
      </c>
      <c r="R7423" s="37">
        <v>0.19389999999999999</v>
      </c>
      <c r="S7423" s="37">
        <v>0.1384</v>
      </c>
      <c r="T7423" s="37"/>
      <c r="U7423" s="37"/>
      <c r="V7423" s="37"/>
      <c r="W7423" s="37">
        <v>-8.0999999999999996E-3</v>
      </c>
      <c r="X7423" s="37">
        <v>-1.6299999999999999E-2</v>
      </c>
      <c r="Z7423" s="4" t="str">
        <f t="shared" si="350"/>
        <v>YES</v>
      </c>
      <c r="AA7423" s="4" t="str">
        <f t="shared" si="350"/>
        <v>NO</v>
      </c>
      <c r="AB7423" s="4" t="str">
        <f t="shared" si="350"/>
        <v>NO</v>
      </c>
      <c r="AD7423" s="4">
        <f t="shared" si="351"/>
        <v>1</v>
      </c>
    </row>
    <row r="7424" spans="1:30" ht="27.65" customHeight="1" x14ac:dyDescent="0.35">
      <c r="A7424" s="34">
        <v>7451</v>
      </c>
      <c r="B7424" s="1" t="s">
        <v>21587</v>
      </c>
      <c r="C7424" s="1"/>
      <c r="D7424" s="1"/>
      <c r="E7424" s="1"/>
      <c r="F7424" s="1" t="s">
        <v>29262</v>
      </c>
      <c r="G7424" s="35" t="s">
        <v>21588</v>
      </c>
      <c r="H7424" s="35" t="s">
        <v>21589</v>
      </c>
      <c r="I7424" s="35" t="s">
        <v>23</v>
      </c>
      <c r="J7424" s="36">
        <v>14776000</v>
      </c>
      <c r="K7424" s="36">
        <v>28430000</v>
      </c>
      <c r="L7424" s="36">
        <v>37662000</v>
      </c>
      <c r="M7424" s="36">
        <v>49287000</v>
      </c>
      <c r="N7424" s="36">
        <v>66519000</v>
      </c>
      <c r="O7424" s="37">
        <v>0.19670000000000001</v>
      </c>
      <c r="P7424" s="37">
        <v>0.18820000000000001</v>
      </c>
      <c r="Q7424" s="37">
        <v>0.2109</v>
      </c>
      <c r="R7424" s="37">
        <v>0.1404</v>
      </c>
      <c r="S7424" s="37">
        <v>0.14560000000000001</v>
      </c>
      <c r="T7424" s="37"/>
      <c r="U7424" s="37"/>
      <c r="V7424" s="37"/>
      <c r="W7424" s="37"/>
      <c r="X7424" s="37"/>
      <c r="Z7424" s="4" t="str">
        <f t="shared" si="350"/>
        <v>YES</v>
      </c>
      <c r="AA7424" s="4" t="str">
        <f t="shared" si="350"/>
        <v>NO</v>
      </c>
      <c r="AB7424" s="4" t="str">
        <f t="shared" si="350"/>
        <v>NO</v>
      </c>
      <c r="AD7424" s="4">
        <f t="shared" si="351"/>
        <v>1</v>
      </c>
    </row>
    <row r="7425" spans="1:30" ht="41.4" customHeight="1" x14ac:dyDescent="0.35">
      <c r="A7425" s="34">
        <v>7452</v>
      </c>
      <c r="B7425" s="1" t="s">
        <v>21590</v>
      </c>
      <c r="C7425" s="1" t="s">
        <v>29015</v>
      </c>
      <c r="D7425" s="1"/>
      <c r="E7425" s="1" t="s">
        <v>29008</v>
      </c>
      <c r="F7425" s="1" t="s">
        <v>29262</v>
      </c>
      <c r="G7425" s="35" t="s">
        <v>21591</v>
      </c>
      <c r="H7425" s="35" t="s">
        <v>21592</v>
      </c>
      <c r="I7425" s="35" t="s">
        <v>29</v>
      </c>
      <c r="J7425" s="36"/>
      <c r="K7425" s="36"/>
      <c r="L7425" s="36">
        <v>9764000</v>
      </c>
      <c r="M7425" s="36">
        <v>39033000</v>
      </c>
      <c r="N7425" s="36">
        <v>66516000</v>
      </c>
      <c r="O7425" s="37"/>
      <c r="P7425" s="37"/>
      <c r="Q7425" s="37">
        <v>-5.3448000000000002</v>
      </c>
      <c r="R7425" s="37">
        <v>-0.95089999999999997</v>
      </c>
      <c r="S7425" s="37">
        <v>-0.46279999999999999</v>
      </c>
      <c r="T7425" s="37"/>
      <c r="U7425" s="37"/>
      <c r="V7425" s="37">
        <v>-0.26879999999999998</v>
      </c>
      <c r="W7425" s="37">
        <v>-0.10920000000000001</v>
      </c>
      <c r="X7425" s="37">
        <v>-7.4499999999999997E-2</v>
      </c>
      <c r="Z7425" s="4" t="str">
        <f t="shared" si="350"/>
        <v>NO</v>
      </c>
      <c r="AA7425" s="4" t="str">
        <f t="shared" si="350"/>
        <v>NO</v>
      </c>
      <c r="AB7425" s="4" t="str">
        <f t="shared" si="350"/>
        <v>NO</v>
      </c>
      <c r="AD7425" s="4">
        <f t="shared" si="351"/>
        <v>0</v>
      </c>
    </row>
    <row r="7426" spans="1:30" ht="14.4" customHeight="1" x14ac:dyDescent="0.35">
      <c r="A7426" s="34">
        <v>7453</v>
      </c>
      <c r="B7426" s="1" t="s">
        <v>21593</v>
      </c>
      <c r="C7426" s="1" t="s">
        <v>29015</v>
      </c>
      <c r="D7426" s="1"/>
      <c r="E7426" s="1" t="s">
        <v>29008</v>
      </c>
      <c r="F7426" s="1" t="s">
        <v>29262</v>
      </c>
      <c r="G7426" s="35" t="s">
        <v>21594</v>
      </c>
      <c r="H7426" s="35" t="s">
        <v>21595</v>
      </c>
      <c r="I7426" s="35" t="s">
        <v>29</v>
      </c>
      <c r="J7426" s="36">
        <v>41010000</v>
      </c>
      <c r="K7426" s="36">
        <v>52890000</v>
      </c>
      <c r="L7426" s="36">
        <v>60660000</v>
      </c>
      <c r="M7426" s="36">
        <v>62819000</v>
      </c>
      <c r="N7426" s="36">
        <v>66511000</v>
      </c>
      <c r="O7426" s="37">
        <v>0.14560000000000001</v>
      </c>
      <c r="P7426" s="37">
        <v>0.19819999999999999</v>
      </c>
      <c r="Q7426" s="37">
        <v>0.2535</v>
      </c>
      <c r="R7426" s="37">
        <v>0.2419</v>
      </c>
      <c r="S7426" s="37">
        <v>0.18970000000000001</v>
      </c>
      <c r="T7426" s="37">
        <v>-1E-4</v>
      </c>
      <c r="U7426" s="37"/>
      <c r="V7426" s="37"/>
      <c r="W7426" s="37"/>
      <c r="X7426" s="37">
        <v>-4.0000000000000002E-4</v>
      </c>
      <c r="Z7426" s="4" t="str">
        <f t="shared" si="350"/>
        <v>YES</v>
      </c>
      <c r="AA7426" s="4" t="str">
        <f t="shared" si="350"/>
        <v>YES</v>
      </c>
      <c r="AB7426" s="4" t="str">
        <f t="shared" si="350"/>
        <v>NO</v>
      </c>
      <c r="AD7426" s="4">
        <f t="shared" si="351"/>
        <v>2</v>
      </c>
    </row>
    <row r="7427" spans="1:30" ht="41.4" customHeight="1" x14ac:dyDescent="0.35">
      <c r="A7427" s="34">
        <v>7454</v>
      </c>
      <c r="B7427" s="1" t="s">
        <v>21596</v>
      </c>
      <c r="C7427" s="1"/>
      <c r="D7427" s="1"/>
      <c r="E7427" s="1"/>
      <c r="F7427" s="1" t="s">
        <v>29262</v>
      </c>
      <c r="G7427" s="35" t="s">
        <v>21597</v>
      </c>
      <c r="H7427" s="35" t="s">
        <v>21598</v>
      </c>
      <c r="I7427" s="35" t="s">
        <v>23</v>
      </c>
      <c r="J7427" s="36">
        <v>29018000</v>
      </c>
      <c r="K7427" s="36">
        <v>37074000</v>
      </c>
      <c r="L7427" s="36">
        <v>62869000</v>
      </c>
      <c r="M7427" s="36">
        <v>72616000</v>
      </c>
      <c r="N7427" s="36">
        <v>66500000</v>
      </c>
      <c r="O7427" s="37">
        <v>0.16300000000000001</v>
      </c>
      <c r="P7427" s="37">
        <v>3.2500000000000001E-2</v>
      </c>
      <c r="Q7427" s="37">
        <v>6.5000000000000002E-2</v>
      </c>
      <c r="R7427" s="37">
        <v>9.4100000000000003E-2</v>
      </c>
      <c r="S7427" s="37">
        <v>2.01E-2</v>
      </c>
      <c r="T7427" s="37"/>
      <c r="U7427" s="37"/>
      <c r="V7427" s="37"/>
      <c r="W7427" s="37"/>
      <c r="X7427" s="37"/>
      <c r="Z7427" s="4" t="str">
        <f t="shared" si="350"/>
        <v>NO</v>
      </c>
      <c r="AA7427" s="4" t="str">
        <f t="shared" si="350"/>
        <v>NO</v>
      </c>
      <c r="AB7427" s="4" t="str">
        <f t="shared" si="350"/>
        <v>NO</v>
      </c>
      <c r="AD7427" s="4">
        <f t="shared" si="351"/>
        <v>0</v>
      </c>
    </row>
    <row r="7428" spans="1:30" ht="14.4" customHeight="1" x14ac:dyDescent="0.35">
      <c r="A7428" s="34">
        <v>7455</v>
      </c>
      <c r="B7428" s="1" t="s">
        <v>21599</v>
      </c>
      <c r="C7428" s="1" t="s">
        <v>29015</v>
      </c>
      <c r="D7428" s="1"/>
      <c r="E7428" s="1" t="s">
        <v>29008</v>
      </c>
      <c r="F7428" s="1" t="s">
        <v>29262</v>
      </c>
      <c r="G7428" s="35" t="s">
        <v>21600</v>
      </c>
      <c r="H7428" s="35" t="s">
        <v>21601</v>
      </c>
      <c r="I7428" s="35" t="s">
        <v>29</v>
      </c>
      <c r="J7428" s="36">
        <v>55004000</v>
      </c>
      <c r="K7428" s="36">
        <v>54341000</v>
      </c>
      <c r="L7428" s="36">
        <v>59952000</v>
      </c>
      <c r="M7428" s="36">
        <v>61294000</v>
      </c>
      <c r="N7428" s="36">
        <v>66476000</v>
      </c>
      <c r="O7428" s="37">
        <v>4.0800000000000003E-2</v>
      </c>
      <c r="P7428" s="37">
        <v>-0.111</v>
      </c>
      <c r="Q7428" s="37">
        <v>-2.5100000000000001E-2</v>
      </c>
      <c r="R7428" s="37">
        <v>-8.6599999999999996E-2</v>
      </c>
      <c r="S7428" s="37">
        <v>3.04E-2</v>
      </c>
      <c r="T7428" s="37">
        <v>-1.1000000000000001E-3</v>
      </c>
      <c r="U7428" s="37"/>
      <c r="V7428" s="37"/>
      <c r="W7428" s="37"/>
      <c r="X7428" s="37"/>
      <c r="Z7428" s="4" t="str">
        <f t="shared" si="350"/>
        <v>NO</v>
      </c>
      <c r="AA7428" s="4" t="str">
        <f t="shared" si="350"/>
        <v>NO</v>
      </c>
      <c r="AB7428" s="4" t="str">
        <f t="shared" si="350"/>
        <v>NO</v>
      </c>
      <c r="AD7428" s="4">
        <f t="shared" si="351"/>
        <v>0</v>
      </c>
    </row>
    <row r="7429" spans="1:30" ht="27.65" customHeight="1" x14ac:dyDescent="0.35">
      <c r="A7429" s="34">
        <v>7456</v>
      </c>
      <c r="B7429" s="1" t="s">
        <v>4361</v>
      </c>
      <c r="C7429" s="1"/>
      <c r="D7429" s="1"/>
      <c r="E7429" s="1"/>
      <c r="F7429" s="1" t="s">
        <v>29262</v>
      </c>
      <c r="G7429" s="35" t="s">
        <v>21602</v>
      </c>
      <c r="H7429" s="35" t="s">
        <v>21603</v>
      </c>
      <c r="I7429" s="35" t="s">
        <v>23</v>
      </c>
      <c r="J7429" s="36"/>
      <c r="K7429" s="36"/>
      <c r="L7429" s="36"/>
      <c r="M7429" s="36">
        <v>20963000</v>
      </c>
      <c r="N7429" s="36">
        <v>66468000</v>
      </c>
      <c r="O7429" s="37"/>
      <c r="P7429" s="37"/>
      <c r="Q7429" s="37"/>
      <c r="R7429" s="37">
        <v>0.2021</v>
      </c>
      <c r="S7429" s="37">
        <v>0.20169999999999999</v>
      </c>
      <c r="T7429" s="37"/>
      <c r="U7429" s="37"/>
      <c r="V7429" s="37"/>
      <c r="W7429" s="37"/>
      <c r="X7429" s="37"/>
      <c r="Z7429" s="4" t="str">
        <f t="shared" ref="Z7429:AB7492" si="352">IF(Q7429&gt;20%,"YES","NO")</f>
        <v>NO</v>
      </c>
      <c r="AA7429" s="4" t="str">
        <f t="shared" si="352"/>
        <v>YES</v>
      </c>
      <c r="AB7429" s="4" t="str">
        <f t="shared" si="352"/>
        <v>YES</v>
      </c>
      <c r="AD7429" s="4">
        <f t="shared" ref="AD7429:AD7492" si="353">COUNTIF(Z7429:AB7429,"YES")</f>
        <v>2</v>
      </c>
    </row>
    <row r="7430" spans="1:30" ht="14.4" customHeight="1" x14ac:dyDescent="0.35">
      <c r="A7430" s="34">
        <v>7457</v>
      </c>
      <c r="B7430" s="1" t="s">
        <v>21604</v>
      </c>
      <c r="C7430" s="1"/>
      <c r="D7430" s="1"/>
      <c r="E7430" s="1"/>
      <c r="F7430" s="1" t="s">
        <v>29262</v>
      </c>
      <c r="G7430" s="35" t="s">
        <v>21605</v>
      </c>
      <c r="H7430" s="35" t="s">
        <v>21606</v>
      </c>
      <c r="I7430" s="35" t="s">
        <v>23</v>
      </c>
      <c r="J7430" s="36">
        <v>49277000</v>
      </c>
      <c r="K7430" s="36">
        <v>64636000</v>
      </c>
      <c r="L7430" s="36">
        <v>45364000</v>
      </c>
      <c r="M7430" s="36">
        <v>51820000</v>
      </c>
      <c r="N7430" s="36">
        <v>66460000</v>
      </c>
      <c r="O7430" s="37">
        <v>6.3399999999999998E-2</v>
      </c>
      <c r="P7430" s="37">
        <v>5.9299999999999999E-2</v>
      </c>
      <c r="Q7430" s="37">
        <v>6.6699999999999995E-2</v>
      </c>
      <c r="R7430" s="37">
        <v>6.9000000000000006E-2</v>
      </c>
      <c r="S7430" s="37">
        <v>3.6999999999999998E-2</v>
      </c>
      <c r="T7430" s="37">
        <v>-1.4E-3</v>
      </c>
      <c r="U7430" s="37">
        <v>-7.4000000000000003E-3</v>
      </c>
      <c r="V7430" s="37">
        <v>-1.1299999999999999E-2</v>
      </c>
      <c r="W7430" s="37">
        <v>-5.7999999999999996E-3</v>
      </c>
      <c r="X7430" s="37">
        <v>-2.9999999999999997E-4</v>
      </c>
      <c r="Z7430" s="4" t="str">
        <f t="shared" si="352"/>
        <v>NO</v>
      </c>
      <c r="AA7430" s="4" t="str">
        <f t="shared" si="352"/>
        <v>NO</v>
      </c>
      <c r="AB7430" s="4" t="str">
        <f t="shared" si="352"/>
        <v>NO</v>
      </c>
      <c r="AD7430" s="4">
        <f t="shared" si="353"/>
        <v>0</v>
      </c>
    </row>
    <row r="7431" spans="1:30" ht="14.4" customHeight="1" x14ac:dyDescent="0.35">
      <c r="A7431" s="34">
        <v>7458</v>
      </c>
      <c r="B7431" s="1" t="s">
        <v>21607</v>
      </c>
      <c r="C7431" s="1"/>
      <c r="D7431" s="1"/>
      <c r="E7431" s="1"/>
      <c r="F7431" s="1" t="s">
        <v>29262</v>
      </c>
      <c r="G7431" s="35" t="s">
        <v>21608</v>
      </c>
      <c r="H7431" s="35" t="s">
        <v>21609</v>
      </c>
      <c r="I7431" s="35" t="s">
        <v>23</v>
      </c>
      <c r="J7431" s="36">
        <v>57854000</v>
      </c>
      <c r="K7431" s="36">
        <v>78259000</v>
      </c>
      <c r="L7431" s="36">
        <v>68038000</v>
      </c>
      <c r="M7431" s="36">
        <v>69678000</v>
      </c>
      <c r="N7431" s="36">
        <v>66440000</v>
      </c>
      <c r="O7431" s="37">
        <v>0.499</v>
      </c>
      <c r="P7431" s="37">
        <v>0.55400000000000005</v>
      </c>
      <c r="Q7431" s="37">
        <v>0.59</v>
      </c>
      <c r="R7431" s="37">
        <v>0.2482</v>
      </c>
      <c r="S7431" s="37">
        <v>0.13819999999999999</v>
      </c>
      <c r="T7431" s="37">
        <v>-5.1999999999999998E-3</v>
      </c>
      <c r="U7431" s="37"/>
      <c r="V7431" s="37"/>
      <c r="W7431" s="37"/>
      <c r="X7431" s="37"/>
      <c r="Z7431" s="4" t="str">
        <f t="shared" si="352"/>
        <v>YES</v>
      </c>
      <c r="AA7431" s="4" t="str">
        <f t="shared" si="352"/>
        <v>YES</v>
      </c>
      <c r="AB7431" s="4" t="str">
        <f t="shared" si="352"/>
        <v>NO</v>
      </c>
      <c r="AD7431" s="4">
        <f t="shared" si="353"/>
        <v>2</v>
      </c>
    </row>
    <row r="7432" spans="1:30" ht="27.65" customHeight="1" x14ac:dyDescent="0.35">
      <c r="A7432" s="34">
        <v>7459</v>
      </c>
      <c r="B7432" s="1" t="s">
        <v>21610</v>
      </c>
      <c r="C7432" s="1"/>
      <c r="D7432" s="1"/>
      <c r="E7432" s="1"/>
      <c r="F7432" s="1" t="s">
        <v>29262</v>
      </c>
      <c r="G7432" s="35" t="s">
        <v>21611</v>
      </c>
      <c r="H7432" s="35" t="s">
        <v>21612</v>
      </c>
      <c r="I7432" s="35" t="s">
        <v>33</v>
      </c>
      <c r="J7432" s="36">
        <v>38965000</v>
      </c>
      <c r="K7432" s="36">
        <v>43283000</v>
      </c>
      <c r="L7432" s="36">
        <v>42848000</v>
      </c>
      <c r="M7432" s="36">
        <v>56509000</v>
      </c>
      <c r="N7432" s="36">
        <v>66429000</v>
      </c>
      <c r="O7432" s="37">
        <v>0.2273</v>
      </c>
      <c r="P7432" s="37">
        <v>7.8299999999999995E-2</v>
      </c>
      <c r="Q7432" s="37">
        <v>5.2600000000000001E-2</v>
      </c>
      <c r="R7432" s="37">
        <v>3.8100000000000002E-2</v>
      </c>
      <c r="S7432" s="37">
        <v>2.35E-2</v>
      </c>
      <c r="T7432" s="37">
        <v>-1.41E-2</v>
      </c>
      <c r="U7432" s="37"/>
      <c r="V7432" s="37"/>
      <c r="W7432" s="37"/>
      <c r="X7432" s="37"/>
      <c r="Z7432" s="4" t="str">
        <f t="shared" si="352"/>
        <v>NO</v>
      </c>
      <c r="AA7432" s="4" t="str">
        <f t="shared" si="352"/>
        <v>NO</v>
      </c>
      <c r="AB7432" s="4" t="str">
        <f t="shared" si="352"/>
        <v>NO</v>
      </c>
      <c r="AD7432" s="4">
        <f t="shared" si="353"/>
        <v>0</v>
      </c>
    </row>
    <row r="7433" spans="1:30" ht="14.4" customHeight="1" x14ac:dyDescent="0.35">
      <c r="A7433" s="34">
        <v>7460</v>
      </c>
      <c r="B7433" s="1" t="s">
        <v>2790</v>
      </c>
      <c r="C7433" s="1"/>
      <c r="D7433" s="1"/>
      <c r="E7433" s="1"/>
      <c r="F7433" s="1" t="s">
        <v>29262</v>
      </c>
      <c r="G7433" s="35" t="s">
        <v>21613</v>
      </c>
      <c r="H7433" s="35" t="s">
        <v>21614</v>
      </c>
      <c r="I7433" s="35" t="s">
        <v>23</v>
      </c>
      <c r="J7433" s="36">
        <v>43613000</v>
      </c>
      <c r="K7433" s="36">
        <v>48189000</v>
      </c>
      <c r="L7433" s="36">
        <v>53903000</v>
      </c>
      <c r="M7433" s="36">
        <v>58442000</v>
      </c>
      <c r="N7433" s="36">
        <v>66427000</v>
      </c>
      <c r="O7433" s="37">
        <v>0.3523</v>
      </c>
      <c r="P7433" s="37">
        <v>0.38579999999999998</v>
      </c>
      <c r="Q7433" s="37">
        <v>0.37719999999999998</v>
      </c>
      <c r="R7433" s="37">
        <v>0.39979999999999999</v>
      </c>
      <c r="S7433" s="37">
        <v>0.36849999999999999</v>
      </c>
      <c r="T7433" s="37"/>
      <c r="U7433" s="37"/>
      <c r="V7433" s="37"/>
      <c r="W7433" s="37"/>
      <c r="X7433" s="37"/>
      <c r="Z7433" s="4" t="str">
        <f t="shared" si="352"/>
        <v>YES</v>
      </c>
      <c r="AA7433" s="4" t="str">
        <f t="shared" si="352"/>
        <v>YES</v>
      </c>
      <c r="AB7433" s="4" t="str">
        <f t="shared" si="352"/>
        <v>YES</v>
      </c>
      <c r="AD7433" s="4">
        <f t="shared" si="353"/>
        <v>3</v>
      </c>
    </row>
    <row r="7434" spans="1:30" ht="27.65" customHeight="1" x14ac:dyDescent="0.35">
      <c r="A7434" s="34">
        <v>7461</v>
      </c>
      <c r="B7434" s="1" t="s">
        <v>21615</v>
      </c>
      <c r="C7434" s="1"/>
      <c r="D7434" s="1"/>
      <c r="E7434" s="1"/>
      <c r="F7434" s="1" t="s">
        <v>29262</v>
      </c>
      <c r="G7434" s="35" t="s">
        <v>21616</v>
      </c>
      <c r="H7434" s="35" t="s">
        <v>21617</v>
      </c>
      <c r="I7434" s="35" t="s">
        <v>390</v>
      </c>
      <c r="J7434" s="36">
        <v>25447000</v>
      </c>
      <c r="K7434" s="36">
        <v>38501000</v>
      </c>
      <c r="L7434" s="36">
        <v>53925000</v>
      </c>
      <c r="M7434" s="36">
        <v>62430000</v>
      </c>
      <c r="N7434" s="36">
        <v>66425000</v>
      </c>
      <c r="O7434" s="37">
        <v>0.24629999999999999</v>
      </c>
      <c r="P7434" s="37">
        <v>0.12709999999999999</v>
      </c>
      <c r="Q7434" s="37">
        <v>0.12690000000000001</v>
      </c>
      <c r="R7434" s="37">
        <v>0.1188</v>
      </c>
      <c r="S7434" s="37">
        <v>0.22359999999999999</v>
      </c>
      <c r="T7434" s="37"/>
      <c r="U7434" s="37"/>
      <c r="V7434" s="37">
        <v>-6.1999999999999998E-3</v>
      </c>
      <c r="W7434" s="37">
        <v>-5.4999999999999997E-3</v>
      </c>
      <c r="X7434" s="37">
        <v>-7.6E-3</v>
      </c>
      <c r="Z7434" s="4" t="str">
        <f t="shared" si="352"/>
        <v>NO</v>
      </c>
      <c r="AA7434" s="4" t="str">
        <f t="shared" si="352"/>
        <v>NO</v>
      </c>
      <c r="AB7434" s="4" t="str">
        <f t="shared" si="352"/>
        <v>YES</v>
      </c>
      <c r="AD7434" s="4">
        <f t="shared" si="353"/>
        <v>1</v>
      </c>
    </row>
    <row r="7435" spans="1:30" ht="27.65" customHeight="1" x14ac:dyDescent="0.35">
      <c r="A7435" s="34">
        <v>7462</v>
      </c>
      <c r="B7435" s="1" t="s">
        <v>21618</v>
      </c>
      <c r="C7435" s="1"/>
      <c r="D7435" s="1"/>
      <c r="E7435" s="1"/>
      <c r="F7435" s="1" t="s">
        <v>29262</v>
      </c>
      <c r="G7435" s="35" t="s">
        <v>21619</v>
      </c>
      <c r="H7435" s="35" t="s">
        <v>21620</v>
      </c>
      <c r="I7435" s="35" t="s">
        <v>23</v>
      </c>
      <c r="J7435" s="36">
        <v>34480000</v>
      </c>
      <c r="K7435" s="36">
        <v>47972000</v>
      </c>
      <c r="L7435" s="36">
        <v>60673000</v>
      </c>
      <c r="M7435" s="36">
        <v>59543000</v>
      </c>
      <c r="N7435" s="36">
        <v>66424000</v>
      </c>
      <c r="O7435" s="37">
        <v>0.1148</v>
      </c>
      <c r="P7435" s="37">
        <v>0.1174</v>
      </c>
      <c r="Q7435" s="37">
        <v>0.1278</v>
      </c>
      <c r="R7435" s="37">
        <v>7.9699999999999993E-2</v>
      </c>
      <c r="S7435" s="37">
        <v>2.1999999999999999E-2</v>
      </c>
      <c r="T7435" s="37">
        <v>7.9399999999999998E-2</v>
      </c>
      <c r="U7435" s="37">
        <v>0.1072</v>
      </c>
      <c r="V7435" s="37">
        <v>0.1159</v>
      </c>
      <c r="W7435" s="37"/>
      <c r="X7435" s="37"/>
      <c r="Z7435" s="4" t="str">
        <f t="shared" si="352"/>
        <v>NO</v>
      </c>
      <c r="AA7435" s="4" t="str">
        <f t="shared" si="352"/>
        <v>NO</v>
      </c>
      <c r="AB7435" s="4" t="str">
        <f t="shared" si="352"/>
        <v>NO</v>
      </c>
      <c r="AD7435" s="4">
        <f t="shared" si="353"/>
        <v>0</v>
      </c>
    </row>
    <row r="7436" spans="1:30" ht="27.65" customHeight="1" x14ac:dyDescent="0.35">
      <c r="A7436" s="34">
        <v>7463</v>
      </c>
      <c r="B7436" s="1" t="s">
        <v>21621</v>
      </c>
      <c r="C7436" s="1"/>
      <c r="D7436" s="1"/>
      <c r="E7436" s="1"/>
      <c r="F7436" s="1" t="s">
        <v>29262</v>
      </c>
      <c r="G7436" s="35" t="s">
        <v>21622</v>
      </c>
      <c r="H7436" s="35" t="s">
        <v>21623</v>
      </c>
      <c r="I7436" s="35" t="s">
        <v>23</v>
      </c>
      <c r="J7436" s="36">
        <v>33921000</v>
      </c>
      <c r="K7436" s="36">
        <v>35702000</v>
      </c>
      <c r="L7436" s="36">
        <v>41153000</v>
      </c>
      <c r="M7436" s="36">
        <v>52477000</v>
      </c>
      <c r="N7436" s="36">
        <v>66422000</v>
      </c>
      <c r="O7436" s="37">
        <v>0.156</v>
      </c>
      <c r="P7436" s="37">
        <v>0.15970000000000001</v>
      </c>
      <c r="Q7436" s="37">
        <v>0.2281</v>
      </c>
      <c r="R7436" s="37">
        <v>0.25740000000000002</v>
      </c>
      <c r="S7436" s="37">
        <v>0.20610000000000001</v>
      </c>
      <c r="T7436" s="37"/>
      <c r="U7436" s="37"/>
      <c r="V7436" s="37"/>
      <c r="W7436" s="37"/>
      <c r="X7436" s="37"/>
      <c r="Z7436" s="4" t="str">
        <f t="shared" si="352"/>
        <v>YES</v>
      </c>
      <c r="AA7436" s="4" t="str">
        <f t="shared" si="352"/>
        <v>YES</v>
      </c>
      <c r="AB7436" s="4" t="str">
        <f t="shared" si="352"/>
        <v>YES</v>
      </c>
      <c r="AD7436" s="4">
        <f t="shared" si="353"/>
        <v>3</v>
      </c>
    </row>
    <row r="7437" spans="1:30" ht="14.4" customHeight="1" x14ac:dyDescent="0.35">
      <c r="A7437" s="34">
        <v>7464</v>
      </c>
      <c r="B7437" s="1" t="s">
        <v>5157</v>
      </c>
      <c r="C7437" s="1"/>
      <c r="D7437" s="1"/>
      <c r="E7437" s="1"/>
      <c r="F7437" s="1" t="s">
        <v>29262</v>
      </c>
      <c r="G7437" s="35" t="s">
        <v>21624</v>
      </c>
      <c r="H7437" s="35" t="s">
        <v>21625</v>
      </c>
      <c r="I7437" s="35" t="s">
        <v>544</v>
      </c>
      <c r="J7437" s="36"/>
      <c r="K7437" s="36"/>
      <c r="L7437" s="36"/>
      <c r="M7437" s="36">
        <v>21367000</v>
      </c>
      <c r="N7437" s="36">
        <v>66411000</v>
      </c>
      <c r="O7437" s="37"/>
      <c r="P7437" s="37"/>
      <c r="Q7437" s="37"/>
      <c r="R7437" s="37">
        <v>0.1089</v>
      </c>
      <c r="S7437" s="37">
        <v>0.16750000000000001</v>
      </c>
      <c r="T7437" s="37"/>
      <c r="U7437" s="37"/>
      <c r="V7437" s="37"/>
      <c r="W7437" s="37">
        <v>0.1255</v>
      </c>
      <c r="X7437" s="37">
        <v>0.16689999999999999</v>
      </c>
      <c r="Z7437" s="4" t="str">
        <f t="shared" si="352"/>
        <v>NO</v>
      </c>
      <c r="AA7437" s="4" t="str">
        <f t="shared" si="352"/>
        <v>NO</v>
      </c>
      <c r="AB7437" s="4" t="str">
        <f t="shared" si="352"/>
        <v>NO</v>
      </c>
      <c r="AD7437" s="4">
        <f t="shared" si="353"/>
        <v>0</v>
      </c>
    </row>
    <row r="7438" spans="1:30" ht="27.65" customHeight="1" x14ac:dyDescent="0.35">
      <c r="A7438" s="34">
        <v>7465</v>
      </c>
      <c r="B7438" s="1" t="s">
        <v>21626</v>
      </c>
      <c r="C7438" s="1"/>
      <c r="D7438" s="1"/>
      <c r="E7438" s="1"/>
      <c r="F7438" s="1" t="s">
        <v>29262</v>
      </c>
      <c r="G7438" s="35" t="s">
        <v>21627</v>
      </c>
      <c r="H7438" s="35" t="s">
        <v>21628</v>
      </c>
      <c r="I7438" s="35" t="s">
        <v>23</v>
      </c>
      <c r="J7438" s="36">
        <v>41963000</v>
      </c>
      <c r="K7438" s="36">
        <v>51241000</v>
      </c>
      <c r="L7438" s="36">
        <v>50871000</v>
      </c>
      <c r="M7438" s="36">
        <v>46217000</v>
      </c>
      <c r="N7438" s="36">
        <v>66408000</v>
      </c>
      <c r="O7438" s="37">
        <v>3.8399999999999997E-2</v>
      </c>
      <c r="P7438" s="37">
        <v>8.3099999999999993E-2</v>
      </c>
      <c r="Q7438" s="37">
        <v>5.7200000000000001E-2</v>
      </c>
      <c r="R7438" s="37">
        <v>-1.18E-2</v>
      </c>
      <c r="S7438" s="37">
        <v>4.1200000000000001E-2</v>
      </c>
      <c r="T7438" s="37">
        <v>8.8400000000000006E-2</v>
      </c>
      <c r="U7438" s="37">
        <v>6.6799999999999998E-2</v>
      </c>
      <c r="V7438" s="37">
        <v>4.1200000000000001E-2</v>
      </c>
      <c r="W7438" s="37">
        <v>-1.9800000000000002E-2</v>
      </c>
      <c r="X7438" s="37">
        <v>2.53E-2</v>
      </c>
      <c r="Z7438" s="4" t="str">
        <f t="shared" si="352"/>
        <v>NO</v>
      </c>
      <c r="AA7438" s="4" t="str">
        <f t="shared" si="352"/>
        <v>NO</v>
      </c>
      <c r="AB7438" s="4" t="str">
        <f t="shared" si="352"/>
        <v>NO</v>
      </c>
      <c r="AD7438" s="4">
        <f t="shared" si="353"/>
        <v>0</v>
      </c>
    </row>
    <row r="7439" spans="1:30" ht="14.4" customHeight="1" x14ac:dyDescent="0.35">
      <c r="A7439" s="39">
        <v>7467</v>
      </c>
      <c r="B7439" s="13" t="s">
        <v>21632</v>
      </c>
      <c r="C7439" s="13" t="s">
        <v>29015</v>
      </c>
      <c r="D7439" s="14" t="s">
        <v>29043</v>
      </c>
      <c r="E7439" s="13" t="s">
        <v>29075</v>
      </c>
      <c r="F7439" s="1" t="s">
        <v>29262</v>
      </c>
      <c r="G7439" s="40" t="s">
        <v>21633</v>
      </c>
      <c r="H7439" s="40" t="s">
        <v>21634</v>
      </c>
      <c r="I7439" s="40" t="s">
        <v>5431</v>
      </c>
      <c r="J7439" s="41">
        <v>44946000</v>
      </c>
      <c r="K7439" s="41">
        <v>50722000</v>
      </c>
      <c r="L7439" s="41">
        <v>60545000</v>
      </c>
      <c r="M7439" s="41">
        <v>58891000</v>
      </c>
      <c r="N7439" s="41">
        <v>66399000</v>
      </c>
      <c r="O7439" s="42">
        <v>9.4E-2</v>
      </c>
      <c r="P7439" s="42">
        <v>0.1313</v>
      </c>
      <c r="Q7439" s="42">
        <v>0.16919999999999999</v>
      </c>
      <c r="R7439" s="42">
        <v>0.22170000000000001</v>
      </c>
      <c r="S7439" s="42">
        <v>0.19689999999999999</v>
      </c>
      <c r="T7439" s="42">
        <v>9.2600000000000002E-2</v>
      </c>
      <c r="U7439" s="42">
        <v>0.12790000000000001</v>
      </c>
      <c r="V7439" s="42">
        <v>0.15110000000000001</v>
      </c>
      <c r="W7439" s="42">
        <v>0.2034</v>
      </c>
      <c r="X7439" s="42"/>
      <c r="Z7439" s="4" t="str">
        <f t="shared" si="352"/>
        <v>NO</v>
      </c>
      <c r="AA7439" s="4" t="str">
        <f t="shared" si="352"/>
        <v>YES</v>
      </c>
      <c r="AB7439" s="4" t="str">
        <f t="shared" si="352"/>
        <v>NO</v>
      </c>
      <c r="AD7439" s="4">
        <f t="shared" si="353"/>
        <v>1</v>
      </c>
    </row>
    <row r="7440" spans="1:30" ht="27.65" customHeight="1" x14ac:dyDescent="0.35">
      <c r="A7440" s="34">
        <v>7466</v>
      </c>
      <c r="B7440" s="1" t="s">
        <v>21629</v>
      </c>
      <c r="C7440" s="1"/>
      <c r="D7440" s="1"/>
      <c r="E7440" s="1"/>
      <c r="F7440" s="1" t="s">
        <v>29262</v>
      </c>
      <c r="G7440" s="35" t="s">
        <v>21630</v>
      </c>
      <c r="H7440" s="35" t="s">
        <v>21631</v>
      </c>
      <c r="I7440" s="35" t="s">
        <v>23</v>
      </c>
      <c r="J7440" s="36">
        <v>40799000</v>
      </c>
      <c r="K7440" s="36">
        <v>45568000</v>
      </c>
      <c r="L7440" s="36">
        <v>48620000</v>
      </c>
      <c r="M7440" s="36">
        <v>55693000</v>
      </c>
      <c r="N7440" s="36">
        <v>66399000</v>
      </c>
      <c r="O7440" s="37">
        <v>0.13450000000000001</v>
      </c>
      <c r="P7440" s="37">
        <v>8.3299999999999999E-2</v>
      </c>
      <c r="Q7440" s="37">
        <v>7.4399999999999994E-2</v>
      </c>
      <c r="R7440" s="37">
        <v>0.15240000000000001</v>
      </c>
      <c r="S7440" s="37">
        <v>0.1298</v>
      </c>
      <c r="T7440" s="37"/>
      <c r="U7440" s="37"/>
      <c r="V7440" s="37"/>
      <c r="W7440" s="37"/>
      <c r="X7440" s="37"/>
      <c r="Z7440" s="4" t="str">
        <f t="shared" si="352"/>
        <v>NO</v>
      </c>
      <c r="AA7440" s="4" t="str">
        <f t="shared" si="352"/>
        <v>NO</v>
      </c>
      <c r="AB7440" s="4" t="str">
        <f t="shared" si="352"/>
        <v>NO</v>
      </c>
      <c r="AD7440" s="4">
        <f t="shared" si="353"/>
        <v>0</v>
      </c>
    </row>
    <row r="7441" spans="1:30" ht="27.65" customHeight="1" x14ac:dyDescent="0.35">
      <c r="A7441" s="34">
        <v>7468</v>
      </c>
      <c r="B7441" s="1" t="s">
        <v>21635</v>
      </c>
      <c r="C7441" s="1"/>
      <c r="D7441" s="1"/>
      <c r="E7441" s="1"/>
      <c r="F7441" s="1" t="s">
        <v>29262</v>
      </c>
      <c r="G7441" s="35" t="s">
        <v>21636</v>
      </c>
      <c r="H7441" s="35" t="s">
        <v>21637</v>
      </c>
      <c r="I7441" s="35" t="s">
        <v>33</v>
      </c>
      <c r="J7441" s="36">
        <v>56832000</v>
      </c>
      <c r="K7441" s="36">
        <v>55143000</v>
      </c>
      <c r="L7441" s="36">
        <v>98637000</v>
      </c>
      <c r="M7441" s="36">
        <v>101012000</v>
      </c>
      <c r="N7441" s="36">
        <v>66393000</v>
      </c>
      <c r="O7441" s="37">
        <v>0.36990000000000001</v>
      </c>
      <c r="P7441" s="37">
        <v>0.3926</v>
      </c>
      <c r="Q7441" s="37">
        <v>0.3463</v>
      </c>
      <c r="R7441" s="37">
        <v>0.26850000000000002</v>
      </c>
      <c r="S7441" s="37">
        <v>5.11E-2</v>
      </c>
      <c r="T7441" s="37"/>
      <c r="U7441" s="37"/>
      <c r="V7441" s="37"/>
      <c r="W7441" s="37"/>
      <c r="X7441" s="37"/>
      <c r="Z7441" s="4" t="str">
        <f t="shared" si="352"/>
        <v>YES</v>
      </c>
      <c r="AA7441" s="4" t="str">
        <f t="shared" si="352"/>
        <v>YES</v>
      </c>
      <c r="AB7441" s="4" t="str">
        <f t="shared" si="352"/>
        <v>NO</v>
      </c>
      <c r="AD7441" s="4">
        <f t="shared" si="353"/>
        <v>2</v>
      </c>
    </row>
    <row r="7442" spans="1:30" ht="27.65" customHeight="1" x14ac:dyDescent="0.35">
      <c r="A7442" s="34">
        <v>7469</v>
      </c>
      <c r="B7442" s="1" t="s">
        <v>21638</v>
      </c>
      <c r="C7442" s="1"/>
      <c r="D7442" s="1"/>
      <c r="E7442" s="1"/>
      <c r="F7442" s="1" t="s">
        <v>29262</v>
      </c>
      <c r="G7442" s="35" t="s">
        <v>21639</v>
      </c>
      <c r="H7442" s="35" t="s">
        <v>21640</v>
      </c>
      <c r="I7442" s="35" t="s">
        <v>33</v>
      </c>
      <c r="J7442" s="36">
        <v>57793000</v>
      </c>
      <c r="K7442" s="36">
        <v>57141000</v>
      </c>
      <c r="L7442" s="36">
        <v>56959000</v>
      </c>
      <c r="M7442" s="36">
        <v>58676000</v>
      </c>
      <c r="N7442" s="36">
        <v>66372000</v>
      </c>
      <c r="O7442" s="37">
        <v>0.33169999999999999</v>
      </c>
      <c r="P7442" s="37">
        <v>0.26379999999999998</v>
      </c>
      <c r="Q7442" s="37">
        <v>0.16569999999999999</v>
      </c>
      <c r="R7442" s="37">
        <v>0.22409999999999999</v>
      </c>
      <c r="S7442" s="37">
        <v>0.16089999999999999</v>
      </c>
      <c r="T7442" s="37">
        <v>0.31969999999999998</v>
      </c>
      <c r="U7442" s="37">
        <v>0.25169999999999998</v>
      </c>
      <c r="V7442" s="37">
        <v>0.1512</v>
      </c>
      <c r="W7442" s="37">
        <v>0.2107</v>
      </c>
      <c r="X7442" s="37"/>
      <c r="Z7442" s="4" t="str">
        <f t="shared" si="352"/>
        <v>NO</v>
      </c>
      <c r="AA7442" s="4" t="str">
        <f t="shared" si="352"/>
        <v>YES</v>
      </c>
      <c r="AB7442" s="4" t="str">
        <f t="shared" si="352"/>
        <v>NO</v>
      </c>
      <c r="AD7442" s="4">
        <f t="shared" si="353"/>
        <v>1</v>
      </c>
    </row>
    <row r="7443" spans="1:30" ht="27.65" customHeight="1" x14ac:dyDescent="0.35">
      <c r="A7443" s="34">
        <v>7470</v>
      </c>
      <c r="B7443" s="1" t="s">
        <v>21641</v>
      </c>
      <c r="C7443" s="1" t="s">
        <v>29015</v>
      </c>
      <c r="D7443" s="1"/>
      <c r="E7443" s="1" t="s">
        <v>29008</v>
      </c>
      <c r="F7443" s="1" t="s">
        <v>29262</v>
      </c>
      <c r="G7443" s="35" t="s">
        <v>21642</v>
      </c>
      <c r="H7443" s="35" t="s">
        <v>21643</v>
      </c>
      <c r="I7443" s="35" t="s">
        <v>29</v>
      </c>
      <c r="J7443" s="36">
        <v>15358000</v>
      </c>
      <c r="K7443" s="36">
        <v>27032000</v>
      </c>
      <c r="L7443" s="36">
        <v>30656000</v>
      </c>
      <c r="M7443" s="36">
        <v>43487000</v>
      </c>
      <c r="N7443" s="36">
        <v>66367000</v>
      </c>
      <c r="O7443" s="37">
        <v>0.3926</v>
      </c>
      <c r="P7443" s="37">
        <v>0.27939999999999998</v>
      </c>
      <c r="Q7443" s="37">
        <v>0.2586</v>
      </c>
      <c r="R7443" s="37">
        <v>0.27010000000000001</v>
      </c>
      <c r="S7443" s="37">
        <v>0.27760000000000001</v>
      </c>
      <c r="T7443" s="37">
        <v>0.373</v>
      </c>
      <c r="U7443" s="37">
        <v>0.26550000000000001</v>
      </c>
      <c r="V7443" s="37"/>
      <c r="W7443" s="37"/>
      <c r="X7443" s="37"/>
      <c r="Z7443" s="4" t="str">
        <f t="shared" si="352"/>
        <v>YES</v>
      </c>
      <c r="AA7443" s="4" t="str">
        <f t="shared" si="352"/>
        <v>YES</v>
      </c>
      <c r="AB7443" s="4" t="str">
        <f t="shared" si="352"/>
        <v>YES</v>
      </c>
      <c r="AD7443" s="4">
        <f t="shared" si="353"/>
        <v>3</v>
      </c>
    </row>
    <row r="7444" spans="1:30" ht="27.65" customHeight="1" x14ac:dyDescent="0.35">
      <c r="A7444" s="34">
        <v>7471</v>
      </c>
      <c r="B7444" s="1" t="s">
        <v>21644</v>
      </c>
      <c r="C7444" s="1" t="s">
        <v>29015</v>
      </c>
      <c r="D7444" s="1"/>
      <c r="E7444" s="1" t="s">
        <v>29008</v>
      </c>
      <c r="F7444" s="1" t="s">
        <v>29262</v>
      </c>
      <c r="G7444" s="35" t="s">
        <v>21645</v>
      </c>
      <c r="H7444" s="35" t="s">
        <v>21646</v>
      </c>
      <c r="I7444" s="35" t="s">
        <v>29</v>
      </c>
      <c r="J7444" s="36"/>
      <c r="K7444" s="36">
        <v>5179000</v>
      </c>
      <c r="L7444" s="36">
        <v>40578000</v>
      </c>
      <c r="M7444" s="36">
        <v>69555000</v>
      </c>
      <c r="N7444" s="36">
        <v>66363000</v>
      </c>
      <c r="O7444" s="37"/>
      <c r="P7444" s="37">
        <v>-1.63</v>
      </c>
      <c r="Q7444" s="37">
        <v>0.1147</v>
      </c>
      <c r="R7444" s="37">
        <v>0.105</v>
      </c>
      <c r="S7444" s="37">
        <v>0.1857</v>
      </c>
      <c r="T7444" s="37"/>
      <c r="U7444" s="37"/>
      <c r="V7444" s="37"/>
      <c r="W7444" s="37"/>
      <c r="X7444" s="37">
        <v>-2.0899999999999998E-2</v>
      </c>
      <c r="Z7444" s="4" t="str">
        <f t="shared" si="352"/>
        <v>NO</v>
      </c>
      <c r="AA7444" s="4" t="str">
        <f t="shared" si="352"/>
        <v>NO</v>
      </c>
      <c r="AB7444" s="4" t="str">
        <f t="shared" si="352"/>
        <v>NO</v>
      </c>
      <c r="AD7444" s="4">
        <f t="shared" si="353"/>
        <v>0</v>
      </c>
    </row>
    <row r="7445" spans="1:30" ht="14.4" customHeight="1" x14ac:dyDescent="0.35">
      <c r="A7445" s="34">
        <v>7472</v>
      </c>
      <c r="B7445" s="1" t="s">
        <v>21647</v>
      </c>
      <c r="C7445" s="1"/>
      <c r="D7445" s="1"/>
      <c r="E7445" s="1"/>
      <c r="F7445" s="1" t="s">
        <v>29262</v>
      </c>
      <c r="G7445" s="35" t="s">
        <v>21648</v>
      </c>
      <c r="H7445" s="35" t="s">
        <v>21649</v>
      </c>
      <c r="I7445" s="35" t="s">
        <v>43</v>
      </c>
      <c r="J7445" s="36">
        <v>79431000</v>
      </c>
      <c r="K7445" s="36">
        <v>69687000</v>
      </c>
      <c r="L7445" s="36">
        <v>67885000</v>
      </c>
      <c r="M7445" s="36">
        <v>66341000</v>
      </c>
      <c r="N7445" s="36">
        <v>66335000</v>
      </c>
      <c r="O7445" s="37">
        <v>1.35E-2</v>
      </c>
      <c r="P7445" s="37">
        <v>5.2900000000000003E-2</v>
      </c>
      <c r="Q7445" s="37">
        <v>2.4299999999999999E-2</v>
      </c>
      <c r="R7445" s="37">
        <v>0.02</v>
      </c>
      <c r="S7445" s="37">
        <v>3.5999999999999999E-3</v>
      </c>
      <c r="T7445" s="37">
        <v>1.35E-2</v>
      </c>
      <c r="U7445" s="37">
        <v>5.2900000000000003E-2</v>
      </c>
      <c r="V7445" s="37">
        <v>2.4299999999999999E-2</v>
      </c>
      <c r="W7445" s="37">
        <v>0.02</v>
      </c>
      <c r="X7445" s="37">
        <v>3.5999999999999999E-3</v>
      </c>
      <c r="Z7445" s="4" t="str">
        <f t="shared" si="352"/>
        <v>NO</v>
      </c>
      <c r="AA7445" s="4" t="str">
        <f t="shared" si="352"/>
        <v>NO</v>
      </c>
      <c r="AB7445" s="4" t="str">
        <f t="shared" si="352"/>
        <v>NO</v>
      </c>
      <c r="AD7445" s="4">
        <f t="shared" si="353"/>
        <v>0</v>
      </c>
    </row>
    <row r="7446" spans="1:30" ht="14.4" customHeight="1" x14ac:dyDescent="0.35">
      <c r="A7446" s="34">
        <v>7473</v>
      </c>
      <c r="B7446" s="1" t="s">
        <v>6136</v>
      </c>
      <c r="C7446" s="1" t="s">
        <v>29015</v>
      </c>
      <c r="D7446" s="1"/>
      <c r="E7446" s="1" t="s">
        <v>29008</v>
      </c>
      <c r="F7446" s="1" t="s">
        <v>29262</v>
      </c>
      <c r="G7446" s="35" t="s">
        <v>21650</v>
      </c>
      <c r="H7446" s="35" t="s">
        <v>21651</v>
      </c>
      <c r="I7446" s="35" t="s">
        <v>29</v>
      </c>
      <c r="J7446" s="36">
        <v>19210000</v>
      </c>
      <c r="K7446" s="36">
        <v>27532000</v>
      </c>
      <c r="L7446" s="36">
        <v>37757000</v>
      </c>
      <c r="M7446" s="36">
        <v>44614000</v>
      </c>
      <c r="N7446" s="36">
        <v>66335000</v>
      </c>
      <c r="O7446" s="37">
        <v>0.374</v>
      </c>
      <c r="P7446" s="37">
        <v>0.14549999999999999</v>
      </c>
      <c r="Q7446" s="37">
        <v>0.1048</v>
      </c>
      <c r="R7446" s="37">
        <v>6.5000000000000002E-2</v>
      </c>
      <c r="S7446" s="37">
        <v>0.3901</v>
      </c>
      <c r="T7446" s="37">
        <v>0.35659999999999997</v>
      </c>
      <c r="U7446" s="37">
        <v>0.13339999999999999</v>
      </c>
      <c r="V7446" s="37">
        <v>9.0499999999999997E-2</v>
      </c>
      <c r="W7446" s="37">
        <v>5.3499999999999999E-2</v>
      </c>
      <c r="X7446" s="37">
        <v>0.40200000000000002</v>
      </c>
      <c r="Z7446" s="4" t="str">
        <f t="shared" si="352"/>
        <v>NO</v>
      </c>
      <c r="AA7446" s="4" t="str">
        <f t="shared" si="352"/>
        <v>NO</v>
      </c>
      <c r="AB7446" s="4" t="str">
        <f t="shared" si="352"/>
        <v>YES</v>
      </c>
      <c r="AD7446" s="4">
        <f t="shared" si="353"/>
        <v>1</v>
      </c>
    </row>
    <row r="7447" spans="1:30" ht="14.4" customHeight="1" x14ac:dyDescent="0.35">
      <c r="A7447" s="34">
        <v>7474</v>
      </c>
      <c r="B7447" s="1" t="s">
        <v>21652</v>
      </c>
      <c r="C7447" s="1" t="s">
        <v>29015</v>
      </c>
      <c r="D7447" s="1"/>
      <c r="E7447" s="1" t="s">
        <v>29008</v>
      </c>
      <c r="F7447" s="1" t="s">
        <v>29262</v>
      </c>
      <c r="G7447" s="35" t="s">
        <v>21653</v>
      </c>
      <c r="H7447" s="35" t="s">
        <v>21654</v>
      </c>
      <c r="I7447" s="35" t="s">
        <v>29</v>
      </c>
      <c r="J7447" s="36">
        <v>22595000</v>
      </c>
      <c r="K7447" s="36">
        <v>35369000</v>
      </c>
      <c r="L7447" s="36">
        <v>48625000</v>
      </c>
      <c r="M7447" s="36">
        <v>52275000</v>
      </c>
      <c r="N7447" s="36">
        <v>66329000</v>
      </c>
      <c r="O7447" s="37">
        <v>0.11260000000000001</v>
      </c>
      <c r="P7447" s="37">
        <v>0.1474</v>
      </c>
      <c r="Q7447" s="37">
        <v>0.17910000000000001</v>
      </c>
      <c r="R7447" s="37">
        <v>0.28649999999999998</v>
      </c>
      <c r="S7447" s="37">
        <v>0.25259999999999999</v>
      </c>
      <c r="T7447" s="37"/>
      <c r="U7447" s="37"/>
      <c r="V7447" s="37"/>
      <c r="W7447" s="37"/>
      <c r="X7447" s="37"/>
      <c r="Z7447" s="4" t="str">
        <f t="shared" si="352"/>
        <v>NO</v>
      </c>
      <c r="AA7447" s="4" t="str">
        <f t="shared" si="352"/>
        <v>YES</v>
      </c>
      <c r="AB7447" s="4" t="str">
        <f t="shared" si="352"/>
        <v>YES</v>
      </c>
      <c r="AD7447" s="4">
        <f t="shared" si="353"/>
        <v>2</v>
      </c>
    </row>
    <row r="7448" spans="1:30" ht="14.4" customHeight="1" x14ac:dyDescent="0.35">
      <c r="A7448" s="34">
        <v>7475</v>
      </c>
      <c r="B7448" s="1" t="s">
        <v>21655</v>
      </c>
      <c r="C7448" s="1"/>
      <c r="D7448" s="1"/>
      <c r="E7448" s="1"/>
      <c r="F7448" s="1" t="s">
        <v>29262</v>
      </c>
      <c r="G7448" s="35" t="s">
        <v>21656</v>
      </c>
      <c r="H7448" s="35" t="s">
        <v>21657</v>
      </c>
      <c r="I7448" s="35" t="s">
        <v>33</v>
      </c>
      <c r="J7448" s="36">
        <v>30021000</v>
      </c>
      <c r="K7448" s="36">
        <v>25360000</v>
      </c>
      <c r="L7448" s="36">
        <v>29825000</v>
      </c>
      <c r="M7448" s="36">
        <v>54014000</v>
      </c>
      <c r="N7448" s="36">
        <v>66325000</v>
      </c>
      <c r="O7448" s="37">
        <v>0.189</v>
      </c>
      <c r="P7448" s="37">
        <v>0.16589999999999999</v>
      </c>
      <c r="Q7448" s="37">
        <v>8.6599999999999996E-2</v>
      </c>
      <c r="R7448" s="37">
        <v>5.0299999999999997E-2</v>
      </c>
      <c r="S7448" s="37">
        <v>4.5699999999999998E-2</v>
      </c>
      <c r="T7448" s="37"/>
      <c r="U7448" s="37"/>
      <c r="V7448" s="37"/>
      <c r="W7448" s="37">
        <v>-1.0200000000000001E-2</v>
      </c>
      <c r="X7448" s="37">
        <v>-2.5999999999999999E-3</v>
      </c>
      <c r="Z7448" s="4" t="str">
        <f t="shared" si="352"/>
        <v>NO</v>
      </c>
      <c r="AA7448" s="4" t="str">
        <f t="shared" si="352"/>
        <v>NO</v>
      </c>
      <c r="AB7448" s="4" t="str">
        <f t="shared" si="352"/>
        <v>NO</v>
      </c>
      <c r="AD7448" s="4">
        <f t="shared" si="353"/>
        <v>0</v>
      </c>
    </row>
    <row r="7449" spans="1:30" ht="14.4" customHeight="1" x14ac:dyDescent="0.35">
      <c r="A7449" s="34">
        <v>7476</v>
      </c>
      <c r="B7449" s="1" t="s">
        <v>21658</v>
      </c>
      <c r="C7449" s="1" t="s">
        <v>29015</v>
      </c>
      <c r="D7449" s="1"/>
      <c r="E7449" s="1" t="s">
        <v>29008</v>
      </c>
      <c r="F7449" s="1" t="s">
        <v>29262</v>
      </c>
      <c r="G7449" s="35" t="s">
        <v>21659</v>
      </c>
      <c r="H7449" s="35" t="s">
        <v>21660</v>
      </c>
      <c r="I7449" s="35" t="s">
        <v>29</v>
      </c>
      <c r="J7449" s="36">
        <v>34279000</v>
      </c>
      <c r="K7449" s="36">
        <v>40673000</v>
      </c>
      <c r="L7449" s="36">
        <v>50783000</v>
      </c>
      <c r="M7449" s="36">
        <v>60931000</v>
      </c>
      <c r="N7449" s="36">
        <v>66322000</v>
      </c>
      <c r="O7449" s="37">
        <v>0.12820000000000001</v>
      </c>
      <c r="P7449" s="37">
        <v>0.1817</v>
      </c>
      <c r="Q7449" s="37">
        <v>5.8400000000000001E-2</v>
      </c>
      <c r="R7449" s="37">
        <v>6.3200000000000006E-2</v>
      </c>
      <c r="S7449" s="37">
        <v>0.1031</v>
      </c>
      <c r="T7449" s="37">
        <v>-9.9000000000000008E-3</v>
      </c>
      <c r="U7449" s="37">
        <v>-9.4000000000000004E-3</v>
      </c>
      <c r="V7449" s="37">
        <v>-1.44E-2</v>
      </c>
      <c r="W7449" s="37">
        <v>-2.5100000000000001E-2</v>
      </c>
      <c r="X7449" s="37">
        <v>-3.0800000000000001E-2</v>
      </c>
      <c r="Z7449" s="4" t="str">
        <f t="shared" si="352"/>
        <v>NO</v>
      </c>
      <c r="AA7449" s="4" t="str">
        <f t="shared" si="352"/>
        <v>NO</v>
      </c>
      <c r="AB7449" s="4" t="str">
        <f t="shared" si="352"/>
        <v>NO</v>
      </c>
      <c r="AD7449" s="4">
        <f t="shared" si="353"/>
        <v>0</v>
      </c>
    </row>
    <row r="7450" spans="1:30" ht="41.4" customHeight="1" x14ac:dyDescent="0.35">
      <c r="A7450" s="34">
        <v>7477</v>
      </c>
      <c r="B7450" s="1" t="s">
        <v>7017</v>
      </c>
      <c r="C7450" s="1" t="s">
        <v>29015</v>
      </c>
      <c r="D7450" s="1"/>
      <c r="E7450" s="1" t="s">
        <v>29008</v>
      </c>
      <c r="F7450" s="1" t="s">
        <v>29262</v>
      </c>
      <c r="G7450" s="35" t="s">
        <v>21661</v>
      </c>
      <c r="H7450" s="35" t="s">
        <v>21662</v>
      </c>
      <c r="I7450" s="35" t="s">
        <v>29</v>
      </c>
      <c r="J7450" s="36">
        <v>31234000</v>
      </c>
      <c r="K7450" s="36">
        <v>37104000</v>
      </c>
      <c r="L7450" s="36">
        <v>41971000</v>
      </c>
      <c r="M7450" s="36">
        <v>59992000</v>
      </c>
      <c r="N7450" s="36">
        <v>66293000</v>
      </c>
      <c r="O7450" s="37">
        <v>0.15579999999999999</v>
      </c>
      <c r="P7450" s="37">
        <v>0.20250000000000001</v>
      </c>
      <c r="Q7450" s="37">
        <v>0.27610000000000001</v>
      </c>
      <c r="R7450" s="37">
        <v>0.35659999999999997</v>
      </c>
      <c r="S7450" s="37">
        <v>0.29039999999999999</v>
      </c>
      <c r="T7450" s="37"/>
      <c r="U7450" s="37"/>
      <c r="V7450" s="37"/>
      <c r="W7450" s="37"/>
      <c r="X7450" s="37"/>
      <c r="Z7450" s="4" t="str">
        <f t="shared" si="352"/>
        <v>YES</v>
      </c>
      <c r="AA7450" s="4" t="str">
        <f t="shared" si="352"/>
        <v>YES</v>
      </c>
      <c r="AB7450" s="4" t="str">
        <f t="shared" si="352"/>
        <v>YES</v>
      </c>
      <c r="AD7450" s="4">
        <f t="shared" si="353"/>
        <v>3</v>
      </c>
    </row>
    <row r="7451" spans="1:30" ht="14.4" customHeight="1" x14ac:dyDescent="0.35">
      <c r="A7451" s="34">
        <v>7478</v>
      </c>
      <c r="B7451" s="1" t="s">
        <v>21663</v>
      </c>
      <c r="C7451" s="1"/>
      <c r="D7451" s="1"/>
      <c r="E7451" s="1"/>
      <c r="F7451" s="1" t="s">
        <v>29262</v>
      </c>
      <c r="G7451" s="35" t="s">
        <v>21664</v>
      </c>
      <c r="H7451" s="35" t="s">
        <v>21665</v>
      </c>
      <c r="I7451" s="35" t="s">
        <v>23</v>
      </c>
      <c r="J7451" s="36">
        <v>22181000</v>
      </c>
      <c r="K7451" s="36">
        <v>37296000</v>
      </c>
      <c r="L7451" s="36">
        <v>55684000</v>
      </c>
      <c r="M7451" s="36">
        <v>70764000</v>
      </c>
      <c r="N7451" s="36">
        <v>66280000</v>
      </c>
      <c r="O7451" s="37">
        <v>1.78E-2</v>
      </c>
      <c r="P7451" s="37">
        <v>3.2599999999999997E-2</v>
      </c>
      <c r="Q7451" s="37">
        <v>7.17E-2</v>
      </c>
      <c r="R7451" s="37">
        <v>0.12870000000000001</v>
      </c>
      <c r="S7451" s="37">
        <v>0.16500000000000001</v>
      </c>
      <c r="T7451" s="37"/>
      <c r="U7451" s="37"/>
      <c r="V7451" s="37"/>
      <c r="W7451" s="37"/>
      <c r="X7451" s="37"/>
      <c r="Z7451" s="4" t="str">
        <f t="shared" si="352"/>
        <v>NO</v>
      </c>
      <c r="AA7451" s="4" t="str">
        <f t="shared" si="352"/>
        <v>NO</v>
      </c>
      <c r="AB7451" s="4" t="str">
        <f t="shared" si="352"/>
        <v>NO</v>
      </c>
      <c r="AD7451" s="4">
        <f t="shared" si="353"/>
        <v>0</v>
      </c>
    </row>
    <row r="7452" spans="1:30" ht="14.4" customHeight="1" x14ac:dyDescent="0.35">
      <c r="A7452" s="34">
        <v>7479</v>
      </c>
      <c r="B7452" s="1" t="s">
        <v>21666</v>
      </c>
      <c r="C7452" s="1"/>
      <c r="D7452" s="1"/>
      <c r="E7452" s="1"/>
      <c r="F7452" s="1" t="s">
        <v>29262</v>
      </c>
      <c r="G7452" s="35" t="s">
        <v>21667</v>
      </c>
      <c r="H7452" s="35" t="s">
        <v>21668</v>
      </c>
      <c r="I7452" s="35" t="s">
        <v>23</v>
      </c>
      <c r="J7452" s="36">
        <v>25044000</v>
      </c>
      <c r="K7452" s="36">
        <v>56187000</v>
      </c>
      <c r="L7452" s="36">
        <v>67250000</v>
      </c>
      <c r="M7452" s="36">
        <v>100606000</v>
      </c>
      <c r="N7452" s="36">
        <v>66278000</v>
      </c>
      <c r="O7452" s="37">
        <v>-0.10829999999999999</v>
      </c>
      <c r="P7452" s="37">
        <v>0.49459999999999998</v>
      </c>
      <c r="Q7452" s="37">
        <v>0.49919999999999998</v>
      </c>
      <c r="R7452" s="37">
        <v>0.53110000000000002</v>
      </c>
      <c r="S7452" s="37">
        <v>7.7700000000000005E-2</v>
      </c>
      <c r="T7452" s="37"/>
      <c r="U7452" s="37"/>
      <c r="V7452" s="37"/>
      <c r="W7452" s="37"/>
      <c r="X7452" s="37">
        <v>5.3499999999999999E-2</v>
      </c>
      <c r="Z7452" s="4" t="str">
        <f t="shared" si="352"/>
        <v>YES</v>
      </c>
      <c r="AA7452" s="4" t="str">
        <f t="shared" si="352"/>
        <v>YES</v>
      </c>
      <c r="AB7452" s="4" t="str">
        <f t="shared" si="352"/>
        <v>NO</v>
      </c>
      <c r="AD7452" s="4">
        <f t="shared" si="353"/>
        <v>2</v>
      </c>
    </row>
    <row r="7453" spans="1:30" ht="14.4" customHeight="1" x14ac:dyDescent="0.35">
      <c r="A7453" s="34">
        <v>7480</v>
      </c>
      <c r="B7453" s="1" t="s">
        <v>5901</v>
      </c>
      <c r="C7453" s="1" t="s">
        <v>29015</v>
      </c>
      <c r="D7453" s="1"/>
      <c r="E7453" s="1" t="s">
        <v>29008</v>
      </c>
      <c r="F7453" s="1" t="s">
        <v>29262</v>
      </c>
      <c r="G7453" s="35" t="s">
        <v>21669</v>
      </c>
      <c r="H7453" s="35" t="s">
        <v>21670</v>
      </c>
      <c r="I7453" s="35" t="s">
        <v>29</v>
      </c>
      <c r="J7453" s="36">
        <v>54453000</v>
      </c>
      <c r="K7453" s="36">
        <v>59230000</v>
      </c>
      <c r="L7453" s="36">
        <v>65449000</v>
      </c>
      <c r="M7453" s="36">
        <v>64066000</v>
      </c>
      <c r="N7453" s="36">
        <v>66273000</v>
      </c>
      <c r="O7453" s="37">
        <v>6.1000000000000004E-3</v>
      </c>
      <c r="P7453" s="37">
        <v>1.8499999999999999E-2</v>
      </c>
      <c r="Q7453" s="37">
        <v>-5.4999999999999997E-3</v>
      </c>
      <c r="R7453" s="37">
        <v>2.0199999999999999E-2</v>
      </c>
      <c r="S7453" s="37">
        <v>2.5600000000000001E-2</v>
      </c>
      <c r="T7453" s="37">
        <v>9.5200000000000007E-2</v>
      </c>
      <c r="U7453" s="37">
        <v>1.0500000000000001E-2</v>
      </c>
      <c r="V7453" s="37">
        <v>-1.4200000000000001E-2</v>
      </c>
      <c r="W7453" s="37">
        <v>0.01</v>
      </c>
      <c r="X7453" s="37">
        <v>1.0699999999999999E-2</v>
      </c>
      <c r="Z7453" s="4" t="str">
        <f t="shared" si="352"/>
        <v>NO</v>
      </c>
      <c r="AA7453" s="4" t="str">
        <f t="shared" si="352"/>
        <v>NO</v>
      </c>
      <c r="AB7453" s="4" t="str">
        <f t="shared" si="352"/>
        <v>NO</v>
      </c>
      <c r="AD7453" s="4">
        <f t="shared" si="353"/>
        <v>0</v>
      </c>
    </row>
    <row r="7454" spans="1:30" ht="14.4" customHeight="1" x14ac:dyDescent="0.35">
      <c r="A7454" s="34">
        <v>7481</v>
      </c>
      <c r="B7454" s="1" t="s">
        <v>21671</v>
      </c>
      <c r="C7454" s="1"/>
      <c r="D7454" s="1"/>
      <c r="E7454" s="1"/>
      <c r="F7454" s="1" t="s">
        <v>29262</v>
      </c>
      <c r="G7454" s="35" t="s">
        <v>21672</v>
      </c>
      <c r="H7454" s="35" t="s">
        <v>21673</v>
      </c>
      <c r="I7454" s="35" t="s">
        <v>23</v>
      </c>
      <c r="J7454" s="36">
        <v>940000</v>
      </c>
      <c r="K7454" s="36">
        <v>7715000</v>
      </c>
      <c r="L7454" s="36">
        <v>20988000</v>
      </c>
      <c r="M7454" s="36">
        <v>49021000</v>
      </c>
      <c r="N7454" s="36">
        <v>66260000</v>
      </c>
      <c r="O7454" s="37">
        <v>0.2319</v>
      </c>
      <c r="P7454" s="37">
        <v>0.16850000000000001</v>
      </c>
      <c r="Q7454" s="37">
        <v>0.1075</v>
      </c>
      <c r="R7454" s="37">
        <v>0.2</v>
      </c>
      <c r="S7454" s="37">
        <v>6.7900000000000002E-2</v>
      </c>
      <c r="T7454" s="37"/>
      <c r="U7454" s="37"/>
      <c r="V7454" s="37"/>
      <c r="W7454" s="37"/>
      <c r="X7454" s="37"/>
      <c r="Z7454" s="4" t="str">
        <f t="shared" si="352"/>
        <v>NO</v>
      </c>
      <c r="AA7454" s="4" t="str">
        <f t="shared" si="352"/>
        <v>NO</v>
      </c>
      <c r="AB7454" s="4" t="str">
        <f t="shared" si="352"/>
        <v>NO</v>
      </c>
      <c r="AD7454" s="4">
        <f t="shared" si="353"/>
        <v>0</v>
      </c>
    </row>
    <row r="7455" spans="1:30" ht="14.4" customHeight="1" x14ac:dyDescent="0.35">
      <c r="A7455" s="34">
        <v>7482</v>
      </c>
      <c r="B7455" s="1" t="s">
        <v>21674</v>
      </c>
      <c r="C7455" s="1"/>
      <c r="D7455" s="1"/>
      <c r="E7455" s="1"/>
      <c r="F7455" s="1" t="s">
        <v>29262</v>
      </c>
      <c r="G7455" s="35" t="s">
        <v>21675</v>
      </c>
      <c r="H7455" s="35" t="s">
        <v>21676</v>
      </c>
      <c r="I7455" s="35" t="s">
        <v>36</v>
      </c>
      <c r="J7455" s="36">
        <v>21765000</v>
      </c>
      <c r="K7455" s="36">
        <v>31603000</v>
      </c>
      <c r="L7455" s="36">
        <v>37098000</v>
      </c>
      <c r="M7455" s="36">
        <v>54731000</v>
      </c>
      <c r="N7455" s="36">
        <v>66253000</v>
      </c>
      <c r="O7455" s="37">
        <v>-8.48E-2</v>
      </c>
      <c r="P7455" s="37">
        <v>0.22520000000000001</v>
      </c>
      <c r="Q7455" s="37">
        <v>0.18779999999999999</v>
      </c>
      <c r="R7455" s="37">
        <v>0.2651</v>
      </c>
      <c r="S7455" s="37">
        <v>0.14940000000000001</v>
      </c>
      <c r="T7455" s="37"/>
      <c r="U7455" s="37"/>
      <c r="V7455" s="37">
        <v>-1.0800000000000001E-2</v>
      </c>
      <c r="W7455" s="37">
        <v>-8.3000000000000001E-3</v>
      </c>
      <c r="X7455" s="37">
        <v>-3.3999999999999998E-3</v>
      </c>
      <c r="Z7455" s="4" t="str">
        <f t="shared" si="352"/>
        <v>NO</v>
      </c>
      <c r="AA7455" s="4" t="str">
        <f t="shared" si="352"/>
        <v>YES</v>
      </c>
      <c r="AB7455" s="4" t="str">
        <f t="shared" si="352"/>
        <v>NO</v>
      </c>
      <c r="AD7455" s="4">
        <f t="shared" si="353"/>
        <v>1</v>
      </c>
    </row>
    <row r="7456" spans="1:30" ht="27.65" customHeight="1" x14ac:dyDescent="0.35">
      <c r="A7456" s="34">
        <v>7483</v>
      </c>
      <c r="B7456" s="1" t="s">
        <v>21677</v>
      </c>
      <c r="C7456" s="1"/>
      <c r="D7456" s="1"/>
      <c r="E7456" s="1"/>
      <c r="F7456" s="1" t="s">
        <v>29262</v>
      </c>
      <c r="G7456" s="35" t="s">
        <v>21678</v>
      </c>
      <c r="H7456" s="35" t="s">
        <v>21679</v>
      </c>
      <c r="I7456" s="35" t="s">
        <v>23</v>
      </c>
      <c r="J7456" s="36">
        <v>28616000</v>
      </c>
      <c r="K7456" s="36">
        <v>33507000</v>
      </c>
      <c r="L7456" s="36">
        <v>41238000</v>
      </c>
      <c r="M7456" s="36">
        <v>54836000</v>
      </c>
      <c r="N7456" s="36">
        <v>66252000</v>
      </c>
      <c r="O7456" s="37">
        <v>2.5999999999999999E-2</v>
      </c>
      <c r="P7456" s="37">
        <v>8.5099999999999995E-2</v>
      </c>
      <c r="Q7456" s="37">
        <v>0.19</v>
      </c>
      <c r="R7456" s="37">
        <v>1.37E-2</v>
      </c>
      <c r="S7456" s="37">
        <v>0.1174</v>
      </c>
      <c r="T7456" s="37"/>
      <c r="U7456" s="37"/>
      <c r="V7456" s="37"/>
      <c r="W7456" s="37"/>
      <c r="X7456" s="37"/>
      <c r="Z7456" s="4" t="str">
        <f t="shared" si="352"/>
        <v>NO</v>
      </c>
      <c r="AA7456" s="4" t="str">
        <f t="shared" si="352"/>
        <v>NO</v>
      </c>
      <c r="AB7456" s="4" t="str">
        <f t="shared" si="352"/>
        <v>NO</v>
      </c>
      <c r="AD7456" s="4">
        <f t="shared" si="353"/>
        <v>0</v>
      </c>
    </row>
    <row r="7457" spans="1:30" ht="27.65" customHeight="1" x14ac:dyDescent="0.35">
      <c r="A7457" s="34">
        <v>7484</v>
      </c>
      <c r="B7457" s="1" t="s">
        <v>193</v>
      </c>
      <c r="C7457" s="1" t="s">
        <v>29015</v>
      </c>
      <c r="D7457" s="1"/>
      <c r="E7457" s="1" t="s">
        <v>29008</v>
      </c>
      <c r="F7457" s="1" t="s">
        <v>29262</v>
      </c>
      <c r="G7457" s="35" t="s">
        <v>21680</v>
      </c>
      <c r="H7457" s="35" t="s">
        <v>21681</v>
      </c>
      <c r="I7457" s="35" t="s">
        <v>29</v>
      </c>
      <c r="J7457" s="36">
        <v>28068000</v>
      </c>
      <c r="K7457" s="36">
        <v>45007000</v>
      </c>
      <c r="L7457" s="36">
        <v>52993000</v>
      </c>
      <c r="M7457" s="36">
        <v>59067000</v>
      </c>
      <c r="N7457" s="36">
        <v>66241000</v>
      </c>
      <c r="O7457" s="37">
        <v>0.16669999999999999</v>
      </c>
      <c r="P7457" s="37">
        <v>0.17180000000000001</v>
      </c>
      <c r="Q7457" s="37">
        <v>0.15090000000000001</v>
      </c>
      <c r="R7457" s="37">
        <v>0.3332</v>
      </c>
      <c r="S7457" s="37">
        <v>0.2014</v>
      </c>
      <c r="T7457" s="37"/>
      <c r="U7457" s="37"/>
      <c r="V7457" s="37">
        <v>-1.35E-2</v>
      </c>
      <c r="W7457" s="37">
        <v>-3.0000000000000001E-3</v>
      </c>
      <c r="X7457" s="37">
        <v>-1.1999999999999999E-3</v>
      </c>
      <c r="Z7457" s="4" t="str">
        <f t="shared" si="352"/>
        <v>NO</v>
      </c>
      <c r="AA7457" s="4" t="str">
        <f t="shared" si="352"/>
        <v>YES</v>
      </c>
      <c r="AB7457" s="4" t="str">
        <f t="shared" si="352"/>
        <v>YES</v>
      </c>
      <c r="AD7457" s="4">
        <f t="shared" si="353"/>
        <v>2</v>
      </c>
    </row>
    <row r="7458" spans="1:30" ht="14.4" customHeight="1" x14ac:dyDescent="0.35">
      <c r="A7458" s="34">
        <v>7485</v>
      </c>
      <c r="B7458" s="1" t="s">
        <v>21682</v>
      </c>
      <c r="C7458" s="1"/>
      <c r="D7458" s="1"/>
      <c r="E7458" s="1"/>
      <c r="F7458" s="1" t="s">
        <v>29262</v>
      </c>
      <c r="G7458" s="35" t="s">
        <v>21683</v>
      </c>
      <c r="H7458" s="35" t="s">
        <v>21684</v>
      </c>
      <c r="I7458" s="35" t="s">
        <v>23</v>
      </c>
      <c r="J7458" s="36">
        <v>21868000</v>
      </c>
      <c r="K7458" s="36">
        <v>34386000</v>
      </c>
      <c r="L7458" s="36">
        <v>38019000</v>
      </c>
      <c r="M7458" s="36">
        <v>56098000</v>
      </c>
      <c r="N7458" s="36">
        <v>66233000</v>
      </c>
      <c r="O7458" s="37">
        <v>-0.1487</v>
      </c>
      <c r="P7458" s="37">
        <v>0.20619999999999999</v>
      </c>
      <c r="Q7458" s="37">
        <v>0.14480000000000001</v>
      </c>
      <c r="R7458" s="37">
        <v>0.29110000000000003</v>
      </c>
      <c r="S7458" s="37">
        <v>0.20319999999999999</v>
      </c>
      <c r="T7458" s="37">
        <v>-8.0000000000000002E-3</v>
      </c>
      <c r="U7458" s="37">
        <v>-1.06E-2</v>
      </c>
      <c r="V7458" s="37">
        <v>-9.7999999999999997E-3</v>
      </c>
      <c r="W7458" s="37">
        <v>-2.8E-3</v>
      </c>
      <c r="X7458" s="37">
        <v>-7.0000000000000001E-3</v>
      </c>
      <c r="Z7458" s="4" t="str">
        <f t="shared" si="352"/>
        <v>NO</v>
      </c>
      <c r="AA7458" s="4" t="str">
        <f t="shared" si="352"/>
        <v>YES</v>
      </c>
      <c r="AB7458" s="4" t="str">
        <f t="shared" si="352"/>
        <v>YES</v>
      </c>
      <c r="AD7458" s="4">
        <f t="shared" si="353"/>
        <v>2</v>
      </c>
    </row>
    <row r="7459" spans="1:30" ht="27.65" customHeight="1" x14ac:dyDescent="0.35">
      <c r="A7459" s="34">
        <v>7486</v>
      </c>
      <c r="B7459" s="1" t="s">
        <v>21685</v>
      </c>
      <c r="C7459" s="1"/>
      <c r="D7459" s="1"/>
      <c r="E7459" s="1"/>
      <c r="F7459" s="1" t="s">
        <v>29262</v>
      </c>
      <c r="G7459" s="35" t="s">
        <v>21686</v>
      </c>
      <c r="H7459" s="35" t="s">
        <v>21687</v>
      </c>
      <c r="I7459" s="35" t="s">
        <v>33</v>
      </c>
      <c r="J7459" s="36">
        <v>93760000</v>
      </c>
      <c r="K7459" s="36">
        <v>53371000</v>
      </c>
      <c r="L7459" s="36">
        <v>56630000</v>
      </c>
      <c r="M7459" s="36">
        <v>56799000</v>
      </c>
      <c r="N7459" s="36">
        <v>66229000</v>
      </c>
      <c r="O7459" s="37">
        <v>0.22819999999999999</v>
      </c>
      <c r="P7459" s="37">
        <v>6.7100000000000007E-2</v>
      </c>
      <c r="Q7459" s="37">
        <v>7.0099999999999996E-2</v>
      </c>
      <c r="R7459" s="37">
        <v>2.8199999999999999E-2</v>
      </c>
      <c r="S7459" s="37">
        <v>5.8099999999999999E-2</v>
      </c>
      <c r="T7459" s="37">
        <v>-5.4999999999999997E-3</v>
      </c>
      <c r="U7459" s="37">
        <v>-1E-4</v>
      </c>
      <c r="V7459" s="37">
        <v>-5.0000000000000001E-4</v>
      </c>
      <c r="W7459" s="37">
        <v>-1.6000000000000001E-3</v>
      </c>
      <c r="X7459" s="37">
        <v>-1.5E-3</v>
      </c>
      <c r="Z7459" s="4" t="str">
        <f t="shared" si="352"/>
        <v>NO</v>
      </c>
      <c r="AA7459" s="4" t="str">
        <f t="shared" si="352"/>
        <v>NO</v>
      </c>
      <c r="AB7459" s="4" t="str">
        <f t="shared" si="352"/>
        <v>NO</v>
      </c>
      <c r="AD7459" s="4">
        <f t="shared" si="353"/>
        <v>0</v>
      </c>
    </row>
    <row r="7460" spans="1:30" ht="27.65" customHeight="1" x14ac:dyDescent="0.35">
      <c r="A7460" s="34">
        <v>7487</v>
      </c>
      <c r="B7460" s="1" t="s">
        <v>2386</v>
      </c>
      <c r="C7460" s="1"/>
      <c r="D7460" s="1"/>
      <c r="E7460" s="1"/>
      <c r="F7460" s="1" t="s">
        <v>29262</v>
      </c>
      <c r="G7460" s="35" t="s">
        <v>21688</v>
      </c>
      <c r="H7460" s="35" t="s">
        <v>21689</v>
      </c>
      <c r="I7460" s="35" t="s">
        <v>23</v>
      </c>
      <c r="J7460" s="36">
        <v>59407000</v>
      </c>
      <c r="K7460" s="36">
        <v>40394000</v>
      </c>
      <c r="L7460" s="36">
        <v>44142000</v>
      </c>
      <c r="M7460" s="36">
        <v>55990000</v>
      </c>
      <c r="N7460" s="36">
        <v>66218000</v>
      </c>
      <c r="O7460" s="37">
        <v>0.19109999999999999</v>
      </c>
      <c r="P7460" s="37">
        <v>0.13639999999999999</v>
      </c>
      <c r="Q7460" s="37">
        <v>0.10580000000000001</v>
      </c>
      <c r="R7460" s="37">
        <v>7.0499999999999993E-2</v>
      </c>
      <c r="S7460" s="37">
        <v>7.4300000000000005E-2</v>
      </c>
      <c r="T7460" s="37"/>
      <c r="U7460" s="37">
        <v>-4.0000000000000002E-4</v>
      </c>
      <c r="V7460" s="37">
        <v>-4.0000000000000001E-3</v>
      </c>
      <c r="W7460" s="37"/>
      <c r="X7460" s="37">
        <v>-9.1999999999999998E-3</v>
      </c>
      <c r="Z7460" s="4" t="str">
        <f t="shared" si="352"/>
        <v>NO</v>
      </c>
      <c r="AA7460" s="4" t="str">
        <f t="shared" si="352"/>
        <v>NO</v>
      </c>
      <c r="AB7460" s="4" t="str">
        <f t="shared" si="352"/>
        <v>NO</v>
      </c>
      <c r="AD7460" s="4">
        <f t="shared" si="353"/>
        <v>0</v>
      </c>
    </row>
    <row r="7461" spans="1:30" ht="27.65" customHeight="1" x14ac:dyDescent="0.35">
      <c r="A7461" s="34">
        <v>7488</v>
      </c>
      <c r="B7461" s="1" t="s">
        <v>5154</v>
      </c>
      <c r="C7461" s="1" t="s">
        <v>29015</v>
      </c>
      <c r="D7461" s="1"/>
      <c r="E7461" s="1" t="s">
        <v>29008</v>
      </c>
      <c r="F7461" s="1" t="s">
        <v>29262</v>
      </c>
      <c r="G7461" s="35" t="s">
        <v>21690</v>
      </c>
      <c r="H7461" s="35" t="s">
        <v>21691</v>
      </c>
      <c r="I7461" s="35" t="s">
        <v>29</v>
      </c>
      <c r="J7461" s="36">
        <v>26581000</v>
      </c>
      <c r="K7461" s="36">
        <v>27911000</v>
      </c>
      <c r="L7461" s="36">
        <v>32339000</v>
      </c>
      <c r="M7461" s="36">
        <v>51778000</v>
      </c>
      <c r="N7461" s="36">
        <v>66217000</v>
      </c>
      <c r="O7461" s="37">
        <v>4.4200000000000003E-2</v>
      </c>
      <c r="P7461" s="37">
        <v>3.0300000000000001E-2</v>
      </c>
      <c r="Q7461" s="37">
        <v>3.78E-2</v>
      </c>
      <c r="R7461" s="37">
        <v>0.1066</v>
      </c>
      <c r="S7461" s="37">
        <v>0.13159999999999999</v>
      </c>
      <c r="T7461" s="37"/>
      <c r="U7461" s="37"/>
      <c r="V7461" s="37"/>
      <c r="W7461" s="37"/>
      <c r="X7461" s="37"/>
      <c r="Z7461" s="4" t="str">
        <f t="shared" si="352"/>
        <v>NO</v>
      </c>
      <c r="AA7461" s="4" t="str">
        <f t="shared" si="352"/>
        <v>NO</v>
      </c>
      <c r="AB7461" s="4" t="str">
        <f t="shared" si="352"/>
        <v>NO</v>
      </c>
      <c r="AD7461" s="4">
        <f t="shared" si="353"/>
        <v>0</v>
      </c>
    </row>
    <row r="7462" spans="1:30" ht="14.4" customHeight="1" x14ac:dyDescent="0.35">
      <c r="A7462" s="34">
        <v>7489</v>
      </c>
      <c r="B7462" s="1" t="s">
        <v>21692</v>
      </c>
      <c r="C7462" s="1"/>
      <c r="D7462" s="1"/>
      <c r="E7462" s="1"/>
      <c r="F7462" s="1" t="s">
        <v>29262</v>
      </c>
      <c r="G7462" s="35" t="s">
        <v>21693</v>
      </c>
      <c r="H7462" s="35" t="s">
        <v>21694</v>
      </c>
      <c r="I7462" s="35" t="s">
        <v>23</v>
      </c>
      <c r="J7462" s="36">
        <v>54704000</v>
      </c>
      <c r="K7462" s="36">
        <v>45340000</v>
      </c>
      <c r="L7462" s="36">
        <v>47806000</v>
      </c>
      <c r="M7462" s="36">
        <v>54475000</v>
      </c>
      <c r="N7462" s="36">
        <v>66200000</v>
      </c>
      <c r="O7462" s="37">
        <v>0.19989999999999999</v>
      </c>
      <c r="P7462" s="37">
        <v>3.3599999999999998E-2</v>
      </c>
      <c r="Q7462" s="37">
        <v>8.4400000000000003E-2</v>
      </c>
      <c r="R7462" s="37">
        <v>0.12920000000000001</v>
      </c>
      <c r="S7462" s="37">
        <v>0.13120000000000001</v>
      </c>
      <c r="T7462" s="37"/>
      <c r="U7462" s="37"/>
      <c r="V7462" s="37"/>
      <c r="W7462" s="37"/>
      <c r="X7462" s="37"/>
      <c r="Z7462" s="4" t="str">
        <f t="shared" si="352"/>
        <v>NO</v>
      </c>
      <c r="AA7462" s="4" t="str">
        <f t="shared" si="352"/>
        <v>NO</v>
      </c>
      <c r="AB7462" s="4" t="str">
        <f t="shared" si="352"/>
        <v>NO</v>
      </c>
      <c r="AD7462" s="4">
        <f t="shared" si="353"/>
        <v>0</v>
      </c>
    </row>
    <row r="7463" spans="1:30" ht="27.65" customHeight="1" x14ac:dyDescent="0.35">
      <c r="A7463" s="34">
        <v>7490</v>
      </c>
      <c r="B7463" s="1" t="s">
        <v>21695</v>
      </c>
      <c r="C7463" s="1"/>
      <c r="D7463" s="1"/>
      <c r="E7463" s="1"/>
      <c r="F7463" s="1" t="s">
        <v>29262</v>
      </c>
      <c r="G7463" s="35" t="s">
        <v>21696</v>
      </c>
      <c r="H7463" s="35" t="s">
        <v>21697</v>
      </c>
      <c r="I7463" s="35" t="s">
        <v>23</v>
      </c>
      <c r="J7463" s="36">
        <v>21001000</v>
      </c>
      <c r="K7463" s="36">
        <v>29663000</v>
      </c>
      <c r="L7463" s="36">
        <v>39204000</v>
      </c>
      <c r="M7463" s="36">
        <v>57432000</v>
      </c>
      <c r="N7463" s="36">
        <v>66192000</v>
      </c>
      <c r="O7463" s="37">
        <v>0.255</v>
      </c>
      <c r="P7463" s="37">
        <v>0.2893</v>
      </c>
      <c r="Q7463" s="37">
        <v>0.1026</v>
      </c>
      <c r="R7463" s="37">
        <v>7.6300000000000007E-2</v>
      </c>
      <c r="S7463" s="37">
        <v>0.14099999999999999</v>
      </c>
      <c r="T7463" s="37"/>
      <c r="U7463" s="37"/>
      <c r="V7463" s="37"/>
      <c r="W7463" s="37"/>
      <c r="X7463" s="37"/>
      <c r="Z7463" s="4" t="str">
        <f t="shared" si="352"/>
        <v>NO</v>
      </c>
      <c r="AA7463" s="4" t="str">
        <f t="shared" si="352"/>
        <v>NO</v>
      </c>
      <c r="AB7463" s="4" t="str">
        <f t="shared" si="352"/>
        <v>NO</v>
      </c>
      <c r="AD7463" s="4">
        <f t="shared" si="353"/>
        <v>0</v>
      </c>
    </row>
    <row r="7464" spans="1:30" ht="14.4" customHeight="1" x14ac:dyDescent="0.35">
      <c r="A7464" s="34">
        <v>7491</v>
      </c>
      <c r="B7464" s="1" t="s">
        <v>21698</v>
      </c>
      <c r="C7464" s="1" t="s">
        <v>29015</v>
      </c>
      <c r="D7464" s="1"/>
      <c r="E7464" s="1" t="s">
        <v>29008</v>
      </c>
      <c r="F7464" s="1" t="s">
        <v>29262</v>
      </c>
      <c r="G7464" s="35" t="s">
        <v>21699</v>
      </c>
      <c r="H7464" s="35" t="s">
        <v>21700</v>
      </c>
      <c r="I7464" s="35" t="s">
        <v>29</v>
      </c>
      <c r="J7464" s="36">
        <v>43508000</v>
      </c>
      <c r="K7464" s="36">
        <v>51291000</v>
      </c>
      <c r="L7464" s="36">
        <v>62134000</v>
      </c>
      <c r="M7464" s="36">
        <v>59436000</v>
      </c>
      <c r="N7464" s="36">
        <v>66191000</v>
      </c>
      <c r="O7464" s="37">
        <v>9.0399999999999994E-2</v>
      </c>
      <c r="P7464" s="37">
        <v>5.2299999999999999E-2</v>
      </c>
      <c r="Q7464" s="37">
        <v>0.12659999999999999</v>
      </c>
      <c r="R7464" s="37">
        <v>4.5400000000000003E-2</v>
      </c>
      <c r="S7464" s="37">
        <v>8.3699999999999997E-2</v>
      </c>
      <c r="T7464" s="37"/>
      <c r="U7464" s="37"/>
      <c r="V7464" s="37"/>
      <c r="W7464" s="37"/>
      <c r="X7464" s="37"/>
      <c r="Z7464" s="4" t="str">
        <f t="shared" si="352"/>
        <v>NO</v>
      </c>
      <c r="AA7464" s="4" t="str">
        <f t="shared" si="352"/>
        <v>NO</v>
      </c>
      <c r="AB7464" s="4" t="str">
        <f t="shared" si="352"/>
        <v>NO</v>
      </c>
      <c r="AD7464" s="4">
        <f t="shared" si="353"/>
        <v>0</v>
      </c>
    </row>
    <row r="7465" spans="1:30" ht="27.65" customHeight="1" x14ac:dyDescent="0.35">
      <c r="A7465" s="34">
        <v>7492</v>
      </c>
      <c r="B7465" s="1" t="s">
        <v>21701</v>
      </c>
      <c r="C7465" s="1"/>
      <c r="D7465" s="1"/>
      <c r="E7465" s="1"/>
      <c r="F7465" s="1" t="s">
        <v>29262</v>
      </c>
      <c r="G7465" s="35" t="s">
        <v>21702</v>
      </c>
      <c r="H7465" s="35" t="s">
        <v>21703</v>
      </c>
      <c r="I7465" s="35" t="s">
        <v>33</v>
      </c>
      <c r="J7465" s="36">
        <v>36633000</v>
      </c>
      <c r="K7465" s="36">
        <v>38044000</v>
      </c>
      <c r="L7465" s="36">
        <v>59314000</v>
      </c>
      <c r="M7465" s="36">
        <v>63622000</v>
      </c>
      <c r="N7465" s="36">
        <v>66162000</v>
      </c>
      <c r="O7465" s="37">
        <v>7.3499999999999996E-2</v>
      </c>
      <c r="P7465" s="37">
        <v>4.0599999999999997E-2</v>
      </c>
      <c r="Q7465" s="37">
        <v>2.4899999999999999E-2</v>
      </c>
      <c r="R7465" s="37">
        <v>7.1999999999999998E-3</v>
      </c>
      <c r="S7465" s="37">
        <v>5.0099999999999999E-2</v>
      </c>
      <c r="T7465" s="37"/>
      <c r="U7465" s="37"/>
      <c r="V7465" s="37">
        <v>-2.3999999999999998E-3</v>
      </c>
      <c r="W7465" s="37">
        <v>-5.8999999999999999E-3</v>
      </c>
      <c r="X7465" s="37">
        <v>-4.0000000000000001E-3</v>
      </c>
      <c r="Z7465" s="4" t="str">
        <f t="shared" si="352"/>
        <v>NO</v>
      </c>
      <c r="AA7465" s="4" t="str">
        <f t="shared" si="352"/>
        <v>NO</v>
      </c>
      <c r="AB7465" s="4" t="str">
        <f t="shared" si="352"/>
        <v>NO</v>
      </c>
      <c r="AD7465" s="4">
        <f t="shared" si="353"/>
        <v>0</v>
      </c>
    </row>
    <row r="7466" spans="1:30" ht="14.4" customHeight="1" x14ac:dyDescent="0.35">
      <c r="A7466" s="34">
        <v>7493</v>
      </c>
      <c r="B7466" s="1" t="s">
        <v>21704</v>
      </c>
      <c r="C7466" s="1" t="s">
        <v>29015</v>
      </c>
      <c r="D7466" s="1"/>
      <c r="E7466" s="1" t="s">
        <v>29008</v>
      </c>
      <c r="F7466" s="1" t="s">
        <v>29262</v>
      </c>
      <c r="G7466" s="35" t="s">
        <v>21705</v>
      </c>
      <c r="H7466" s="35" t="s">
        <v>21706</v>
      </c>
      <c r="I7466" s="35" t="s">
        <v>29</v>
      </c>
      <c r="J7466" s="36">
        <v>55629000</v>
      </c>
      <c r="K7466" s="36">
        <v>63136000</v>
      </c>
      <c r="L7466" s="36">
        <v>59182000</v>
      </c>
      <c r="M7466" s="36">
        <v>52640000</v>
      </c>
      <c r="N7466" s="36">
        <v>66157000</v>
      </c>
      <c r="O7466" s="37">
        <v>-1.8100000000000002E-2</v>
      </c>
      <c r="P7466" s="37">
        <v>4.6100000000000002E-2</v>
      </c>
      <c r="Q7466" s="37">
        <v>6.4600000000000005E-2</v>
      </c>
      <c r="R7466" s="37">
        <v>5.0000000000000001E-3</v>
      </c>
      <c r="S7466" s="37">
        <v>8.6099999999999996E-2</v>
      </c>
      <c r="T7466" s="37"/>
      <c r="U7466" s="37"/>
      <c r="V7466" s="37"/>
      <c r="W7466" s="37"/>
      <c r="X7466" s="37"/>
      <c r="Z7466" s="4" t="str">
        <f t="shared" si="352"/>
        <v>NO</v>
      </c>
      <c r="AA7466" s="4" t="str">
        <f t="shared" si="352"/>
        <v>NO</v>
      </c>
      <c r="AB7466" s="4" t="str">
        <f t="shared" si="352"/>
        <v>NO</v>
      </c>
      <c r="AD7466" s="4">
        <f t="shared" si="353"/>
        <v>0</v>
      </c>
    </row>
    <row r="7467" spans="1:30" ht="27.65" customHeight="1" x14ac:dyDescent="0.35">
      <c r="A7467" s="34">
        <v>7494</v>
      </c>
      <c r="B7467" s="1" t="s">
        <v>21707</v>
      </c>
      <c r="C7467" s="1"/>
      <c r="D7467" s="1"/>
      <c r="E7467" s="1"/>
      <c r="F7467" s="1" t="s">
        <v>29262</v>
      </c>
      <c r="G7467" s="35" t="s">
        <v>21708</v>
      </c>
      <c r="H7467" s="35" t="s">
        <v>21709</v>
      </c>
      <c r="I7467" s="35" t="s">
        <v>43</v>
      </c>
      <c r="J7467" s="36">
        <v>7555000</v>
      </c>
      <c r="K7467" s="36">
        <v>8515000</v>
      </c>
      <c r="L7467" s="36">
        <v>16928000</v>
      </c>
      <c r="M7467" s="36">
        <v>36004000</v>
      </c>
      <c r="N7467" s="36">
        <v>66147000</v>
      </c>
      <c r="O7467" s="37">
        <v>0.1981</v>
      </c>
      <c r="P7467" s="37">
        <v>0.34320000000000001</v>
      </c>
      <c r="Q7467" s="37">
        <v>0.18310000000000001</v>
      </c>
      <c r="R7467" s="37">
        <v>9.0899999999999995E-2</v>
      </c>
      <c r="S7467" s="37">
        <v>0.16769999999999999</v>
      </c>
      <c r="T7467" s="37"/>
      <c r="U7467" s="37"/>
      <c r="V7467" s="37"/>
      <c r="W7467" s="37">
        <v>-1.4E-3</v>
      </c>
      <c r="X7467" s="37">
        <v>-8.5000000000000006E-3</v>
      </c>
      <c r="Z7467" s="4" t="str">
        <f t="shared" si="352"/>
        <v>NO</v>
      </c>
      <c r="AA7467" s="4" t="str">
        <f t="shared" si="352"/>
        <v>NO</v>
      </c>
      <c r="AB7467" s="4" t="str">
        <f t="shared" si="352"/>
        <v>NO</v>
      </c>
      <c r="AD7467" s="4">
        <f t="shared" si="353"/>
        <v>0</v>
      </c>
    </row>
    <row r="7468" spans="1:30" ht="27.65" customHeight="1" x14ac:dyDescent="0.35">
      <c r="A7468" s="34">
        <v>7495</v>
      </c>
      <c r="B7468" s="1" t="s">
        <v>3673</v>
      </c>
      <c r="C7468" s="1" t="s">
        <v>29015</v>
      </c>
      <c r="D7468" s="1"/>
      <c r="E7468" s="1" t="s">
        <v>29008</v>
      </c>
      <c r="F7468" s="1" t="s">
        <v>29262</v>
      </c>
      <c r="G7468" s="35" t="s">
        <v>21710</v>
      </c>
      <c r="H7468" s="35" t="s">
        <v>21711</v>
      </c>
      <c r="I7468" s="35" t="s">
        <v>29</v>
      </c>
      <c r="J7468" s="36">
        <v>33562000</v>
      </c>
      <c r="K7468" s="36">
        <v>32649000</v>
      </c>
      <c r="L7468" s="36">
        <v>41093000</v>
      </c>
      <c r="M7468" s="36">
        <v>57571000</v>
      </c>
      <c r="N7468" s="36">
        <v>66141000</v>
      </c>
      <c r="O7468" s="37">
        <v>1E-3</v>
      </c>
      <c r="P7468" s="37">
        <v>3.5799999999999998E-2</v>
      </c>
      <c r="Q7468" s="37">
        <v>0.13789999999999999</v>
      </c>
      <c r="R7468" s="37">
        <v>9.3600000000000003E-2</v>
      </c>
      <c r="S7468" s="37">
        <v>0.1148</v>
      </c>
      <c r="T7468" s="37">
        <v>-6.0100000000000001E-2</v>
      </c>
      <c r="U7468" s="37"/>
      <c r="V7468" s="37">
        <v>-2.23E-2</v>
      </c>
      <c r="W7468" s="37">
        <v>-1.34E-2</v>
      </c>
      <c r="X7468" s="37">
        <v>-3.9E-2</v>
      </c>
      <c r="Z7468" s="4" t="str">
        <f t="shared" si="352"/>
        <v>NO</v>
      </c>
      <c r="AA7468" s="4" t="str">
        <f t="shared" si="352"/>
        <v>NO</v>
      </c>
      <c r="AB7468" s="4" t="str">
        <f t="shared" si="352"/>
        <v>NO</v>
      </c>
      <c r="AD7468" s="4">
        <f t="shared" si="353"/>
        <v>0</v>
      </c>
    </row>
    <row r="7469" spans="1:30" ht="14.4" customHeight="1" x14ac:dyDescent="0.35">
      <c r="A7469" s="34">
        <v>7496</v>
      </c>
      <c r="B7469" s="1" t="s">
        <v>21712</v>
      </c>
      <c r="C7469" s="1" t="s">
        <v>29015</v>
      </c>
      <c r="D7469" s="1"/>
      <c r="E7469" s="1" t="s">
        <v>29008</v>
      </c>
      <c r="F7469" s="1" t="s">
        <v>29262</v>
      </c>
      <c r="G7469" s="35" t="s">
        <v>21713</v>
      </c>
      <c r="H7469" s="35" t="s">
        <v>21714</v>
      </c>
      <c r="I7469" s="35" t="s">
        <v>29</v>
      </c>
      <c r="J7469" s="36"/>
      <c r="K7469" s="36">
        <v>4986000</v>
      </c>
      <c r="L7469" s="36">
        <v>24079000</v>
      </c>
      <c r="M7469" s="36">
        <v>47897000</v>
      </c>
      <c r="N7469" s="36">
        <v>66132000</v>
      </c>
      <c r="O7469" s="37"/>
      <c r="P7469" s="37">
        <v>-0.28220000000000001</v>
      </c>
      <c r="Q7469" s="37">
        <v>0.14899999999999999</v>
      </c>
      <c r="R7469" s="37">
        <v>0.1195</v>
      </c>
      <c r="S7469" s="37">
        <v>7.5600000000000001E-2</v>
      </c>
      <c r="T7469" s="37"/>
      <c r="U7469" s="37"/>
      <c r="V7469" s="37"/>
      <c r="W7469" s="37"/>
      <c r="X7469" s="37"/>
      <c r="Z7469" s="4" t="str">
        <f t="shared" si="352"/>
        <v>NO</v>
      </c>
      <c r="AA7469" s="4" t="str">
        <f t="shared" si="352"/>
        <v>NO</v>
      </c>
      <c r="AB7469" s="4" t="str">
        <f t="shared" si="352"/>
        <v>NO</v>
      </c>
      <c r="AD7469" s="4">
        <f t="shared" si="353"/>
        <v>0</v>
      </c>
    </row>
    <row r="7470" spans="1:30" ht="14.4" customHeight="1" x14ac:dyDescent="0.35">
      <c r="A7470" s="34">
        <v>7497</v>
      </c>
      <c r="B7470" s="1" t="s">
        <v>21715</v>
      </c>
      <c r="C7470" s="1"/>
      <c r="D7470" s="1"/>
      <c r="E7470" s="1"/>
      <c r="F7470" s="1" t="s">
        <v>29262</v>
      </c>
      <c r="G7470" s="35" t="s">
        <v>21716</v>
      </c>
      <c r="H7470" s="35" t="s">
        <v>21717</v>
      </c>
      <c r="I7470" s="35" t="s">
        <v>23</v>
      </c>
      <c r="J7470" s="36">
        <v>53221000</v>
      </c>
      <c r="K7470" s="36">
        <v>58080000</v>
      </c>
      <c r="L7470" s="36">
        <v>60900000</v>
      </c>
      <c r="M7470" s="36">
        <v>65176000</v>
      </c>
      <c r="N7470" s="36">
        <v>66131000</v>
      </c>
      <c r="O7470" s="37">
        <v>0.11219999999999999</v>
      </c>
      <c r="P7470" s="37">
        <v>5.3499999999999999E-2</v>
      </c>
      <c r="Q7470" s="37">
        <v>0.1158</v>
      </c>
      <c r="R7470" s="37">
        <v>7.5800000000000006E-2</v>
      </c>
      <c r="S7470" s="37">
        <v>0.13519999999999999</v>
      </c>
      <c r="T7470" s="37"/>
      <c r="U7470" s="37"/>
      <c r="V7470" s="37"/>
      <c r="W7470" s="37"/>
      <c r="X7470" s="37"/>
      <c r="Z7470" s="4" t="str">
        <f t="shared" si="352"/>
        <v>NO</v>
      </c>
      <c r="AA7470" s="4" t="str">
        <f t="shared" si="352"/>
        <v>NO</v>
      </c>
      <c r="AB7470" s="4" t="str">
        <f t="shared" si="352"/>
        <v>NO</v>
      </c>
      <c r="AD7470" s="4">
        <f t="shared" si="353"/>
        <v>0</v>
      </c>
    </row>
    <row r="7471" spans="1:30" ht="14.4" customHeight="1" x14ac:dyDescent="0.35">
      <c r="A7471" s="34">
        <v>7498</v>
      </c>
      <c r="B7471" s="1" t="s">
        <v>21718</v>
      </c>
      <c r="C7471" s="1" t="s">
        <v>29046</v>
      </c>
      <c r="D7471" s="1"/>
      <c r="E7471" s="1"/>
      <c r="F7471" s="1" t="s">
        <v>29262</v>
      </c>
      <c r="G7471" s="35" t="s">
        <v>21719</v>
      </c>
      <c r="H7471" s="35" t="s">
        <v>21720</v>
      </c>
      <c r="I7471" s="35" t="s">
        <v>23</v>
      </c>
      <c r="J7471" s="36">
        <v>55069000</v>
      </c>
      <c r="K7471" s="36">
        <v>52570000</v>
      </c>
      <c r="L7471" s="36">
        <v>53269000</v>
      </c>
      <c r="M7471" s="36">
        <v>53787000</v>
      </c>
      <c r="N7471" s="36">
        <v>66128000</v>
      </c>
      <c r="O7471" s="37">
        <v>0.1898</v>
      </c>
      <c r="P7471" s="37">
        <v>0.25309999999999999</v>
      </c>
      <c r="Q7471" s="37">
        <v>0.2155</v>
      </c>
      <c r="R7471" s="37">
        <v>0.1356</v>
      </c>
      <c r="S7471" s="37">
        <v>0.12139999999999999</v>
      </c>
      <c r="T7471" s="37"/>
      <c r="U7471" s="37"/>
      <c r="V7471" s="37">
        <v>-2.0000000000000001E-4</v>
      </c>
      <c r="W7471" s="37">
        <v>-5.1999999999999998E-3</v>
      </c>
      <c r="X7471" s="37"/>
      <c r="Z7471" s="4" t="str">
        <f t="shared" si="352"/>
        <v>YES</v>
      </c>
      <c r="AA7471" s="4" t="str">
        <f t="shared" si="352"/>
        <v>NO</v>
      </c>
      <c r="AB7471" s="4" t="str">
        <f t="shared" si="352"/>
        <v>NO</v>
      </c>
      <c r="AD7471" s="4">
        <f t="shared" si="353"/>
        <v>1</v>
      </c>
    </row>
    <row r="7472" spans="1:30" ht="41.4" customHeight="1" x14ac:dyDescent="0.35">
      <c r="A7472" s="34">
        <v>7500</v>
      </c>
      <c r="B7472" s="1" t="s">
        <v>8718</v>
      </c>
      <c r="C7472" s="1"/>
      <c r="D7472" s="1"/>
      <c r="E7472" s="1"/>
      <c r="F7472" s="1" t="s">
        <v>29262</v>
      </c>
      <c r="G7472" s="35" t="s">
        <v>21724</v>
      </c>
      <c r="H7472" s="35" t="s">
        <v>21725</v>
      </c>
      <c r="I7472" s="35" t="s">
        <v>23</v>
      </c>
      <c r="J7472" s="36">
        <v>99430000</v>
      </c>
      <c r="K7472" s="36">
        <v>40197000</v>
      </c>
      <c r="L7472" s="36">
        <v>38634000</v>
      </c>
      <c r="M7472" s="36">
        <v>50375000</v>
      </c>
      <c r="N7472" s="36">
        <v>66127000</v>
      </c>
      <c r="O7472" s="37">
        <v>0.74009999999999998</v>
      </c>
      <c r="P7472" s="37">
        <v>0.3271</v>
      </c>
      <c r="Q7472" s="37">
        <v>0.2964</v>
      </c>
      <c r="R7472" s="37">
        <v>0.3115</v>
      </c>
      <c r="S7472" s="37">
        <v>0.214</v>
      </c>
      <c r="T7472" s="37"/>
      <c r="U7472" s="37"/>
      <c r="V7472" s="37"/>
      <c r="W7472" s="37"/>
      <c r="X7472" s="37"/>
      <c r="Z7472" s="4" t="str">
        <f t="shared" si="352"/>
        <v>YES</v>
      </c>
      <c r="AA7472" s="4" t="str">
        <f t="shared" si="352"/>
        <v>YES</v>
      </c>
      <c r="AB7472" s="4" t="str">
        <f t="shared" si="352"/>
        <v>YES</v>
      </c>
      <c r="AD7472" s="4">
        <f t="shared" si="353"/>
        <v>3</v>
      </c>
    </row>
    <row r="7473" spans="1:30" ht="14.4" customHeight="1" x14ac:dyDescent="0.35">
      <c r="A7473" s="34">
        <v>7499</v>
      </c>
      <c r="B7473" s="1" t="s">
        <v>21721</v>
      </c>
      <c r="C7473" s="1"/>
      <c r="D7473" s="1"/>
      <c r="E7473" s="1"/>
      <c r="F7473" s="1" t="s">
        <v>29262</v>
      </c>
      <c r="G7473" s="35" t="s">
        <v>21722</v>
      </c>
      <c r="H7473" s="35" t="s">
        <v>21723</v>
      </c>
      <c r="I7473" s="35" t="s">
        <v>23</v>
      </c>
      <c r="J7473" s="36">
        <v>65534000</v>
      </c>
      <c r="K7473" s="36">
        <v>47385000</v>
      </c>
      <c r="L7473" s="36">
        <v>47184000</v>
      </c>
      <c r="M7473" s="36">
        <v>52202000</v>
      </c>
      <c r="N7473" s="36">
        <v>66127000</v>
      </c>
      <c r="O7473" s="37">
        <v>0.77769999999999995</v>
      </c>
      <c r="P7473" s="37">
        <v>1.66E-2</v>
      </c>
      <c r="Q7473" s="37">
        <v>0.02</v>
      </c>
      <c r="R7473" s="37">
        <v>-5.2299999999999999E-2</v>
      </c>
      <c r="S7473" s="37">
        <v>-5.1299999999999998E-2</v>
      </c>
      <c r="T7473" s="37">
        <v>0.76819999999999999</v>
      </c>
      <c r="U7473" s="37">
        <v>8.0000000000000004E-4</v>
      </c>
      <c r="V7473" s="37">
        <v>-2.3999999999999998E-3</v>
      </c>
      <c r="W7473" s="37">
        <v>-6.8500000000000005E-2</v>
      </c>
      <c r="X7473" s="37">
        <v>-9.4399999999999998E-2</v>
      </c>
      <c r="Z7473" s="4" t="str">
        <f t="shared" si="352"/>
        <v>NO</v>
      </c>
      <c r="AA7473" s="4" t="str">
        <f t="shared" si="352"/>
        <v>NO</v>
      </c>
      <c r="AB7473" s="4" t="str">
        <f t="shared" si="352"/>
        <v>NO</v>
      </c>
      <c r="AD7473" s="4">
        <f t="shared" si="353"/>
        <v>0</v>
      </c>
    </row>
    <row r="7474" spans="1:30" ht="14.4" customHeight="1" x14ac:dyDescent="0.35">
      <c r="A7474" s="34">
        <v>7501</v>
      </c>
      <c r="B7474" s="1" t="s">
        <v>21726</v>
      </c>
      <c r="C7474" s="1"/>
      <c r="D7474" s="1"/>
      <c r="E7474" s="1"/>
      <c r="F7474" s="1" t="s">
        <v>29262</v>
      </c>
      <c r="G7474" s="35" t="s">
        <v>21727</v>
      </c>
      <c r="H7474" s="35" t="s">
        <v>21728</v>
      </c>
      <c r="I7474" s="35" t="s">
        <v>23</v>
      </c>
      <c r="J7474" s="36">
        <v>339000</v>
      </c>
      <c r="K7474" s="36">
        <v>28562000</v>
      </c>
      <c r="L7474" s="36">
        <v>46010000</v>
      </c>
      <c r="M7474" s="36">
        <v>62319000</v>
      </c>
      <c r="N7474" s="36">
        <v>66103000</v>
      </c>
      <c r="O7474" s="37">
        <v>6.7799999999999999E-2</v>
      </c>
      <c r="P7474" s="37">
        <v>1.78E-2</v>
      </c>
      <c r="Q7474" s="37">
        <v>-9.4E-2</v>
      </c>
      <c r="R7474" s="37">
        <v>0.18329999999999999</v>
      </c>
      <c r="S7474" s="37">
        <v>0.22109999999999999</v>
      </c>
      <c r="T7474" s="37"/>
      <c r="U7474" s="37">
        <v>-8.8999999999999999E-3</v>
      </c>
      <c r="V7474" s="37">
        <v>1.21E-2</v>
      </c>
      <c r="W7474" s="37">
        <v>4.9399999999999999E-2</v>
      </c>
      <c r="X7474" s="37">
        <v>0.19489999999999999</v>
      </c>
      <c r="Z7474" s="4" t="str">
        <f t="shared" si="352"/>
        <v>NO</v>
      </c>
      <c r="AA7474" s="4" t="str">
        <f t="shared" si="352"/>
        <v>NO</v>
      </c>
      <c r="AB7474" s="4" t="str">
        <f t="shared" si="352"/>
        <v>YES</v>
      </c>
      <c r="AD7474" s="4">
        <f t="shared" si="353"/>
        <v>1</v>
      </c>
    </row>
    <row r="7475" spans="1:30" ht="27.65" customHeight="1" x14ac:dyDescent="0.35">
      <c r="A7475" s="34">
        <v>7502</v>
      </c>
      <c r="B7475" s="1" t="s">
        <v>21729</v>
      </c>
      <c r="C7475" s="1"/>
      <c r="D7475" s="1"/>
      <c r="E7475" s="1"/>
      <c r="F7475" s="1" t="s">
        <v>29262</v>
      </c>
      <c r="G7475" s="35" t="s">
        <v>21730</v>
      </c>
      <c r="H7475" s="35" t="s">
        <v>21731</v>
      </c>
      <c r="I7475" s="35" t="s">
        <v>33</v>
      </c>
      <c r="J7475" s="36">
        <v>14536000</v>
      </c>
      <c r="K7475" s="36">
        <v>39190000</v>
      </c>
      <c r="L7475" s="36">
        <v>68587000</v>
      </c>
      <c r="M7475" s="36">
        <v>54400000</v>
      </c>
      <c r="N7475" s="36">
        <v>66094000</v>
      </c>
      <c r="O7475" s="37">
        <v>7.2099999999999997E-2</v>
      </c>
      <c r="P7475" s="37">
        <v>7.6200000000000004E-2</v>
      </c>
      <c r="Q7475" s="37">
        <v>0.1333</v>
      </c>
      <c r="R7475" s="37">
        <v>8.4000000000000005E-2</v>
      </c>
      <c r="S7475" s="37">
        <v>0.1048</v>
      </c>
      <c r="T7475" s="37"/>
      <c r="U7475" s="37"/>
      <c r="V7475" s="37"/>
      <c r="W7475" s="37"/>
      <c r="X7475" s="37"/>
      <c r="Z7475" s="4" t="str">
        <f t="shared" si="352"/>
        <v>NO</v>
      </c>
      <c r="AA7475" s="4" t="str">
        <f t="shared" si="352"/>
        <v>NO</v>
      </c>
      <c r="AB7475" s="4" t="str">
        <f t="shared" si="352"/>
        <v>NO</v>
      </c>
      <c r="AD7475" s="4">
        <f t="shared" si="353"/>
        <v>0</v>
      </c>
    </row>
    <row r="7476" spans="1:30" ht="27.65" customHeight="1" x14ac:dyDescent="0.35">
      <c r="A7476" s="34">
        <v>7503</v>
      </c>
      <c r="B7476" s="1" t="s">
        <v>19891</v>
      </c>
      <c r="C7476" s="1"/>
      <c r="D7476" s="1"/>
      <c r="E7476" s="1"/>
      <c r="F7476" s="1" t="s">
        <v>29262</v>
      </c>
      <c r="G7476" s="35" t="s">
        <v>21732</v>
      </c>
      <c r="H7476" s="35" t="s">
        <v>21733</v>
      </c>
      <c r="I7476" s="35" t="s">
        <v>23</v>
      </c>
      <c r="J7476" s="36"/>
      <c r="K7476" s="36">
        <v>15507000</v>
      </c>
      <c r="L7476" s="36">
        <v>33543000</v>
      </c>
      <c r="M7476" s="36">
        <v>50403000</v>
      </c>
      <c r="N7476" s="36">
        <v>66090000</v>
      </c>
      <c r="O7476" s="37"/>
      <c r="P7476" s="37">
        <v>0.81320000000000003</v>
      </c>
      <c r="Q7476" s="37">
        <v>0.87350000000000005</v>
      </c>
      <c r="R7476" s="37">
        <v>0.7278</v>
      </c>
      <c r="S7476" s="37">
        <v>0.49790000000000001</v>
      </c>
      <c r="T7476" s="37"/>
      <c r="U7476" s="37">
        <v>0.80610000000000004</v>
      </c>
      <c r="V7476" s="37">
        <v>0.8639</v>
      </c>
      <c r="W7476" s="37">
        <v>0.71760000000000002</v>
      </c>
      <c r="X7476" s="37">
        <v>0.54510000000000003</v>
      </c>
      <c r="Z7476" s="4" t="str">
        <f t="shared" si="352"/>
        <v>YES</v>
      </c>
      <c r="AA7476" s="4" t="str">
        <f t="shared" si="352"/>
        <v>YES</v>
      </c>
      <c r="AB7476" s="4" t="str">
        <f t="shared" si="352"/>
        <v>YES</v>
      </c>
      <c r="AD7476" s="4">
        <f t="shared" si="353"/>
        <v>3</v>
      </c>
    </row>
    <row r="7477" spans="1:30" ht="27.65" customHeight="1" x14ac:dyDescent="0.35">
      <c r="A7477" s="34">
        <v>7504</v>
      </c>
      <c r="B7477" s="1" t="s">
        <v>21734</v>
      </c>
      <c r="C7477" s="1"/>
      <c r="D7477" s="1"/>
      <c r="E7477" s="1"/>
      <c r="F7477" s="1" t="s">
        <v>29262</v>
      </c>
      <c r="G7477" s="35" t="s">
        <v>21735</v>
      </c>
      <c r="H7477" s="35" t="s">
        <v>21736</v>
      </c>
      <c r="I7477" s="35" t="s">
        <v>23</v>
      </c>
      <c r="J7477" s="36">
        <v>23012000</v>
      </c>
      <c r="K7477" s="36">
        <v>30740000</v>
      </c>
      <c r="L7477" s="36">
        <v>32262000</v>
      </c>
      <c r="M7477" s="36">
        <v>38480000</v>
      </c>
      <c r="N7477" s="36">
        <v>66088000</v>
      </c>
      <c r="O7477" s="37">
        <v>0.45950000000000002</v>
      </c>
      <c r="P7477" s="37">
        <v>0.47710000000000002</v>
      </c>
      <c r="Q7477" s="37">
        <v>0.49230000000000002</v>
      </c>
      <c r="R7477" s="37">
        <v>9.0899999999999995E-2</v>
      </c>
      <c r="S7477" s="37">
        <v>0.27200000000000002</v>
      </c>
      <c r="T7477" s="37"/>
      <c r="U7477" s="37"/>
      <c r="V7477" s="37"/>
      <c r="W7477" s="37"/>
      <c r="X7477" s="37"/>
      <c r="Z7477" s="4" t="str">
        <f t="shared" si="352"/>
        <v>YES</v>
      </c>
      <c r="AA7477" s="4" t="str">
        <f t="shared" si="352"/>
        <v>NO</v>
      </c>
      <c r="AB7477" s="4" t="str">
        <f t="shared" si="352"/>
        <v>YES</v>
      </c>
      <c r="AD7477" s="4">
        <f t="shared" si="353"/>
        <v>2</v>
      </c>
    </row>
    <row r="7478" spans="1:30" ht="27.65" customHeight="1" x14ac:dyDescent="0.35">
      <c r="A7478" s="34">
        <v>7506</v>
      </c>
      <c r="B7478" s="1" t="s">
        <v>7034</v>
      </c>
      <c r="C7478" s="1"/>
      <c r="D7478" s="1"/>
      <c r="E7478" s="1"/>
      <c r="F7478" s="1" t="s">
        <v>29262</v>
      </c>
      <c r="G7478" s="35" t="s">
        <v>21740</v>
      </c>
      <c r="H7478" s="35" t="s">
        <v>21741</v>
      </c>
      <c r="I7478" s="35" t="s">
        <v>23</v>
      </c>
      <c r="J7478" s="36">
        <v>53194000</v>
      </c>
      <c r="K7478" s="36">
        <v>56288000</v>
      </c>
      <c r="L7478" s="36">
        <v>57112000</v>
      </c>
      <c r="M7478" s="36">
        <v>67625000</v>
      </c>
      <c r="N7478" s="36">
        <v>66070000</v>
      </c>
      <c r="O7478" s="37">
        <v>0.16370000000000001</v>
      </c>
      <c r="P7478" s="37">
        <v>0.15049999999999999</v>
      </c>
      <c r="Q7478" s="37">
        <v>2.9399999999999999E-2</v>
      </c>
      <c r="R7478" s="37">
        <v>1.83E-2</v>
      </c>
      <c r="S7478" s="37">
        <v>3.5900000000000001E-2</v>
      </c>
      <c r="T7478" s="37">
        <v>-4.1000000000000003E-3</v>
      </c>
      <c r="U7478" s="37">
        <v>-2.0000000000000001E-4</v>
      </c>
      <c r="V7478" s="37">
        <v>-3.3999999999999998E-3</v>
      </c>
      <c r="W7478" s="37">
        <v>-9.4999999999999998E-3</v>
      </c>
      <c r="X7478" s="37">
        <v>-8.8999999999999999E-3</v>
      </c>
      <c r="Z7478" s="4" t="str">
        <f t="shared" si="352"/>
        <v>NO</v>
      </c>
      <c r="AA7478" s="4" t="str">
        <f t="shared" si="352"/>
        <v>NO</v>
      </c>
      <c r="AB7478" s="4" t="str">
        <f t="shared" si="352"/>
        <v>NO</v>
      </c>
      <c r="AD7478" s="4">
        <f t="shared" si="353"/>
        <v>0</v>
      </c>
    </row>
    <row r="7479" spans="1:30" ht="27.65" customHeight="1" x14ac:dyDescent="0.35">
      <c r="A7479" s="34">
        <v>7505</v>
      </c>
      <c r="B7479" s="1" t="s">
        <v>21737</v>
      </c>
      <c r="C7479" s="1"/>
      <c r="D7479" s="1"/>
      <c r="E7479" s="1"/>
      <c r="F7479" s="1" t="s">
        <v>29262</v>
      </c>
      <c r="G7479" s="35" t="s">
        <v>21738</v>
      </c>
      <c r="H7479" s="35" t="s">
        <v>21739</v>
      </c>
      <c r="I7479" s="35" t="s">
        <v>43</v>
      </c>
      <c r="J7479" s="36">
        <v>43339000</v>
      </c>
      <c r="K7479" s="36">
        <v>39945000</v>
      </c>
      <c r="L7479" s="36">
        <v>46634000</v>
      </c>
      <c r="M7479" s="36">
        <v>50929000</v>
      </c>
      <c r="N7479" s="36">
        <v>66070000</v>
      </c>
      <c r="O7479" s="37">
        <v>0.20599999999999999</v>
      </c>
      <c r="P7479" s="37">
        <v>0.13350000000000001</v>
      </c>
      <c r="Q7479" s="37">
        <v>0.23449999999999999</v>
      </c>
      <c r="R7479" s="37">
        <v>0.19539999999999999</v>
      </c>
      <c r="S7479" s="37">
        <v>0.31130000000000002</v>
      </c>
      <c r="T7479" s="37"/>
      <c r="U7479" s="37"/>
      <c r="V7479" s="37"/>
      <c r="W7479" s="37"/>
      <c r="X7479" s="37"/>
      <c r="Z7479" s="4" t="str">
        <f t="shared" si="352"/>
        <v>YES</v>
      </c>
      <c r="AA7479" s="4" t="str">
        <f t="shared" si="352"/>
        <v>NO</v>
      </c>
      <c r="AB7479" s="4" t="str">
        <f t="shared" si="352"/>
        <v>YES</v>
      </c>
      <c r="AD7479" s="4">
        <f t="shared" si="353"/>
        <v>2</v>
      </c>
    </row>
    <row r="7480" spans="1:30" ht="14.4" customHeight="1" x14ac:dyDescent="0.35">
      <c r="A7480" s="34">
        <v>7507</v>
      </c>
      <c r="B7480" s="1" t="s">
        <v>21742</v>
      </c>
      <c r="C7480" s="1" t="s">
        <v>29015</v>
      </c>
      <c r="D7480" s="1"/>
      <c r="E7480" s="1" t="s">
        <v>29008</v>
      </c>
      <c r="F7480" s="1" t="s">
        <v>29262</v>
      </c>
      <c r="G7480" s="35" t="s">
        <v>21743</v>
      </c>
      <c r="H7480" s="35" t="s">
        <v>21744</v>
      </c>
      <c r="I7480" s="35" t="s">
        <v>29</v>
      </c>
      <c r="J7480" s="36">
        <v>39322000</v>
      </c>
      <c r="K7480" s="36">
        <v>48740000</v>
      </c>
      <c r="L7480" s="36">
        <v>50051000</v>
      </c>
      <c r="M7480" s="36">
        <v>62249000</v>
      </c>
      <c r="N7480" s="36">
        <v>66064000</v>
      </c>
      <c r="O7480" s="37">
        <v>0.1295</v>
      </c>
      <c r="P7480" s="37">
        <v>0.19</v>
      </c>
      <c r="Q7480" s="37">
        <v>0.14510000000000001</v>
      </c>
      <c r="R7480" s="37">
        <v>0.16950000000000001</v>
      </c>
      <c r="S7480" s="37">
        <v>9.2100000000000001E-2</v>
      </c>
      <c r="T7480" s="37"/>
      <c r="U7480" s="37"/>
      <c r="V7480" s="37"/>
      <c r="W7480" s="37"/>
      <c r="X7480" s="37"/>
      <c r="Z7480" s="4" t="str">
        <f t="shared" si="352"/>
        <v>NO</v>
      </c>
      <c r="AA7480" s="4" t="str">
        <f t="shared" si="352"/>
        <v>NO</v>
      </c>
      <c r="AB7480" s="4" t="str">
        <f t="shared" si="352"/>
        <v>NO</v>
      </c>
      <c r="AD7480" s="4">
        <f t="shared" si="353"/>
        <v>0</v>
      </c>
    </row>
    <row r="7481" spans="1:30" x14ac:dyDescent="0.35">
      <c r="A7481" s="34">
        <v>7508</v>
      </c>
      <c r="B7481" s="1" t="s">
        <v>21745</v>
      </c>
      <c r="C7481" s="1"/>
      <c r="D7481" s="1"/>
      <c r="E7481" s="1"/>
      <c r="F7481" s="1" t="s">
        <v>29262</v>
      </c>
      <c r="G7481" s="35" t="s">
        <v>21746</v>
      </c>
      <c r="H7481" s="35" t="s">
        <v>21747</v>
      </c>
      <c r="I7481" s="35" t="s">
        <v>23</v>
      </c>
      <c r="J7481" s="36"/>
      <c r="K7481" s="36">
        <v>2020000</v>
      </c>
      <c r="L7481" s="36">
        <v>29290000</v>
      </c>
      <c r="M7481" s="36">
        <v>24042000</v>
      </c>
      <c r="N7481" s="36">
        <v>66060000</v>
      </c>
      <c r="O7481" s="37"/>
      <c r="P7481" s="37">
        <v>6.0900000000000003E-2</v>
      </c>
      <c r="Q7481" s="37">
        <v>-1.12E-2</v>
      </c>
      <c r="R7481" s="37">
        <v>5.2200000000000003E-2</v>
      </c>
      <c r="S7481" s="37">
        <v>0.2107</v>
      </c>
      <c r="T7481" s="37"/>
      <c r="U7481" s="37"/>
      <c r="V7481" s="37"/>
      <c r="W7481" s="37"/>
      <c r="X7481" s="37">
        <v>-4.7000000000000002E-3</v>
      </c>
      <c r="Z7481" s="4" t="str">
        <f t="shared" si="352"/>
        <v>NO</v>
      </c>
      <c r="AA7481" s="4" t="str">
        <f t="shared" si="352"/>
        <v>NO</v>
      </c>
      <c r="AB7481" s="4" t="str">
        <f t="shared" si="352"/>
        <v>YES</v>
      </c>
      <c r="AD7481" s="4">
        <f t="shared" si="353"/>
        <v>1</v>
      </c>
    </row>
    <row r="7482" spans="1:30" ht="27.65" customHeight="1" x14ac:dyDescent="0.35">
      <c r="A7482" s="34">
        <v>7509</v>
      </c>
      <c r="B7482" s="1" t="s">
        <v>21748</v>
      </c>
      <c r="C7482" s="1" t="s">
        <v>29015</v>
      </c>
      <c r="D7482" s="1"/>
      <c r="E7482" s="1" t="s">
        <v>29008</v>
      </c>
      <c r="F7482" s="1" t="s">
        <v>29262</v>
      </c>
      <c r="G7482" s="35" t="s">
        <v>21749</v>
      </c>
      <c r="H7482" s="35" t="s">
        <v>21750</v>
      </c>
      <c r="I7482" s="35" t="s">
        <v>29</v>
      </c>
      <c r="J7482" s="36">
        <v>32535000</v>
      </c>
      <c r="K7482" s="36">
        <v>37463000</v>
      </c>
      <c r="L7482" s="36">
        <v>46301000</v>
      </c>
      <c r="M7482" s="36">
        <v>57748000</v>
      </c>
      <c r="N7482" s="36">
        <v>66055000</v>
      </c>
      <c r="O7482" s="37">
        <v>0.61560000000000004</v>
      </c>
      <c r="P7482" s="37">
        <v>0.62970000000000004</v>
      </c>
      <c r="Q7482" s="37">
        <v>0.61009999999999998</v>
      </c>
      <c r="R7482" s="37">
        <v>0.61209999999999998</v>
      </c>
      <c r="S7482" s="37">
        <v>0.5847</v>
      </c>
      <c r="T7482" s="37">
        <v>0.61560000000000004</v>
      </c>
      <c r="U7482" s="37">
        <v>0.62770000000000004</v>
      </c>
      <c r="V7482" s="37">
        <v>0.60729999999999995</v>
      </c>
      <c r="W7482" s="37">
        <v>0.61209999999999998</v>
      </c>
      <c r="X7482" s="37">
        <v>0.58399999999999996</v>
      </c>
      <c r="Z7482" s="4" t="str">
        <f t="shared" si="352"/>
        <v>YES</v>
      </c>
      <c r="AA7482" s="4" t="str">
        <f t="shared" si="352"/>
        <v>YES</v>
      </c>
      <c r="AB7482" s="4" t="str">
        <f t="shared" si="352"/>
        <v>YES</v>
      </c>
      <c r="AD7482" s="4">
        <f t="shared" si="353"/>
        <v>3</v>
      </c>
    </row>
    <row r="7483" spans="1:30" ht="41.4" customHeight="1" x14ac:dyDescent="0.35">
      <c r="A7483" s="34">
        <v>7510</v>
      </c>
      <c r="B7483" s="1" t="s">
        <v>21751</v>
      </c>
      <c r="C7483" s="1" t="s">
        <v>29015</v>
      </c>
      <c r="D7483" s="1"/>
      <c r="E7483" s="1" t="s">
        <v>29008</v>
      </c>
      <c r="F7483" s="1" t="s">
        <v>29262</v>
      </c>
      <c r="G7483" s="35" t="s">
        <v>21752</v>
      </c>
      <c r="H7483" s="35" t="s">
        <v>21753</v>
      </c>
      <c r="I7483" s="35" t="s">
        <v>29</v>
      </c>
      <c r="J7483" s="36">
        <v>2817000</v>
      </c>
      <c r="K7483" s="36">
        <v>17093000</v>
      </c>
      <c r="L7483" s="36">
        <v>35366000</v>
      </c>
      <c r="M7483" s="36">
        <v>49490000</v>
      </c>
      <c r="N7483" s="36">
        <v>66053000</v>
      </c>
      <c r="O7483" s="37">
        <v>-1.7039</v>
      </c>
      <c r="P7483" s="37">
        <v>0.41760000000000003</v>
      </c>
      <c r="Q7483" s="37">
        <v>0.2712</v>
      </c>
      <c r="R7483" s="37">
        <v>0.1113</v>
      </c>
      <c r="S7483" s="37">
        <v>0.1696</v>
      </c>
      <c r="T7483" s="37">
        <v>-1.7192000000000001</v>
      </c>
      <c r="U7483" s="37">
        <v>-6.2899999999999998E-2</v>
      </c>
      <c r="V7483" s="37">
        <v>-2.8899999999999999E-2</v>
      </c>
      <c r="W7483" s="37">
        <v>-2.3800000000000002E-2</v>
      </c>
      <c r="X7483" s="37">
        <v>-1.7500000000000002E-2</v>
      </c>
      <c r="Z7483" s="4" t="str">
        <f t="shared" si="352"/>
        <v>YES</v>
      </c>
      <c r="AA7483" s="4" t="str">
        <f t="shared" si="352"/>
        <v>NO</v>
      </c>
      <c r="AB7483" s="4" t="str">
        <f t="shared" si="352"/>
        <v>NO</v>
      </c>
      <c r="AD7483" s="4">
        <f t="shared" si="353"/>
        <v>1</v>
      </c>
    </row>
    <row r="7484" spans="1:30" ht="27.65" customHeight="1" x14ac:dyDescent="0.35">
      <c r="A7484" s="34">
        <v>7511</v>
      </c>
      <c r="B7484" s="1" t="s">
        <v>21754</v>
      </c>
      <c r="C7484" s="1"/>
      <c r="D7484" s="1"/>
      <c r="E7484" s="1"/>
      <c r="F7484" s="1" t="s">
        <v>29262</v>
      </c>
      <c r="G7484" s="35" t="s">
        <v>21755</v>
      </c>
      <c r="H7484" s="35" t="s">
        <v>21756</v>
      </c>
      <c r="I7484" s="35" t="s">
        <v>23</v>
      </c>
      <c r="J7484" s="36">
        <v>16360000</v>
      </c>
      <c r="K7484" s="36">
        <v>23875000</v>
      </c>
      <c r="L7484" s="36">
        <v>41642000</v>
      </c>
      <c r="M7484" s="36">
        <v>52779000</v>
      </c>
      <c r="N7484" s="36">
        <v>66044000</v>
      </c>
      <c r="O7484" s="37">
        <v>0.22070000000000001</v>
      </c>
      <c r="P7484" s="37">
        <v>-0.14069999999999999</v>
      </c>
      <c r="Q7484" s="37">
        <v>1.8100000000000002E-2</v>
      </c>
      <c r="R7484" s="37">
        <v>3.5000000000000003E-2</v>
      </c>
      <c r="S7484" s="37">
        <v>8.9899999999999994E-2</v>
      </c>
      <c r="T7484" s="37"/>
      <c r="U7484" s="37"/>
      <c r="V7484" s="37"/>
      <c r="W7484" s="37"/>
      <c r="X7484" s="37"/>
      <c r="Z7484" s="4" t="str">
        <f t="shared" si="352"/>
        <v>NO</v>
      </c>
      <c r="AA7484" s="4" t="str">
        <f t="shared" si="352"/>
        <v>NO</v>
      </c>
      <c r="AB7484" s="4" t="str">
        <f t="shared" si="352"/>
        <v>NO</v>
      </c>
      <c r="AD7484" s="4">
        <f t="shared" si="353"/>
        <v>0</v>
      </c>
    </row>
    <row r="7485" spans="1:30" ht="14.4" customHeight="1" x14ac:dyDescent="0.35">
      <c r="A7485" s="34">
        <v>7512</v>
      </c>
      <c r="B7485" s="1" t="s">
        <v>21757</v>
      </c>
      <c r="C7485" s="1"/>
      <c r="D7485" s="1"/>
      <c r="E7485" s="1"/>
      <c r="F7485" s="1" t="s">
        <v>29262</v>
      </c>
      <c r="G7485" s="35" t="s">
        <v>21758</v>
      </c>
      <c r="H7485" s="35" t="s">
        <v>21759</v>
      </c>
      <c r="I7485" s="35" t="s">
        <v>23</v>
      </c>
      <c r="J7485" s="36">
        <v>29104000</v>
      </c>
      <c r="K7485" s="36">
        <v>42819000</v>
      </c>
      <c r="L7485" s="36">
        <v>48838000</v>
      </c>
      <c r="M7485" s="36">
        <v>58468000</v>
      </c>
      <c r="N7485" s="36">
        <v>66041000</v>
      </c>
      <c r="O7485" s="37">
        <v>-1.8322000000000001</v>
      </c>
      <c r="P7485" s="37">
        <v>-1.3089999999999999</v>
      </c>
      <c r="Q7485" s="37">
        <v>-1.4218</v>
      </c>
      <c r="R7485" s="37">
        <v>-1.2764</v>
      </c>
      <c r="S7485" s="37">
        <v>0.152</v>
      </c>
      <c r="T7485" s="37"/>
      <c r="U7485" s="37"/>
      <c r="V7485" s="37"/>
      <c r="W7485" s="37"/>
      <c r="X7485" s="37"/>
      <c r="Z7485" s="4" t="str">
        <f t="shared" si="352"/>
        <v>NO</v>
      </c>
      <c r="AA7485" s="4" t="str">
        <f t="shared" si="352"/>
        <v>NO</v>
      </c>
      <c r="AB7485" s="4" t="str">
        <f t="shared" si="352"/>
        <v>NO</v>
      </c>
      <c r="AD7485" s="4">
        <f t="shared" si="353"/>
        <v>0</v>
      </c>
    </row>
    <row r="7486" spans="1:30" ht="27.65" customHeight="1" x14ac:dyDescent="0.35">
      <c r="A7486" s="34">
        <v>7513</v>
      </c>
      <c r="B7486" s="1" t="s">
        <v>21760</v>
      </c>
      <c r="C7486" s="1" t="s">
        <v>29015</v>
      </c>
      <c r="D7486" s="1"/>
      <c r="E7486" s="1" t="s">
        <v>29008</v>
      </c>
      <c r="F7486" s="1" t="s">
        <v>29262</v>
      </c>
      <c r="G7486" s="35" t="s">
        <v>21761</v>
      </c>
      <c r="H7486" s="35" t="s">
        <v>21762</v>
      </c>
      <c r="I7486" s="35" t="s">
        <v>29</v>
      </c>
      <c r="J7486" s="36"/>
      <c r="K7486" s="36">
        <v>9306000</v>
      </c>
      <c r="L7486" s="36">
        <v>42096000</v>
      </c>
      <c r="M7486" s="36">
        <v>57553000</v>
      </c>
      <c r="N7486" s="36">
        <v>66034000</v>
      </c>
      <c r="O7486" s="37"/>
      <c r="P7486" s="37">
        <v>0.1343</v>
      </c>
      <c r="Q7486" s="37">
        <v>0.29199999999999998</v>
      </c>
      <c r="R7486" s="37">
        <v>0.16619999999999999</v>
      </c>
      <c r="S7486" s="37">
        <v>0.184</v>
      </c>
      <c r="T7486" s="37"/>
      <c r="U7486" s="37"/>
      <c r="V7486" s="37"/>
      <c r="W7486" s="37"/>
      <c r="X7486" s="37"/>
      <c r="Z7486" s="4" t="str">
        <f t="shared" si="352"/>
        <v>YES</v>
      </c>
      <c r="AA7486" s="4" t="str">
        <f t="shared" si="352"/>
        <v>NO</v>
      </c>
      <c r="AB7486" s="4" t="str">
        <f t="shared" si="352"/>
        <v>NO</v>
      </c>
      <c r="AD7486" s="4">
        <f t="shared" si="353"/>
        <v>1</v>
      </c>
    </row>
    <row r="7487" spans="1:30" ht="14.4" customHeight="1" x14ac:dyDescent="0.35">
      <c r="A7487" s="34">
        <v>7514</v>
      </c>
      <c r="B7487" s="1" t="s">
        <v>21763</v>
      </c>
      <c r="C7487" s="1"/>
      <c r="D7487" s="1"/>
      <c r="E7487" s="1"/>
      <c r="F7487" s="1" t="s">
        <v>29262</v>
      </c>
      <c r="G7487" s="35" t="s">
        <v>21764</v>
      </c>
      <c r="H7487" s="35" t="s">
        <v>21765</v>
      </c>
      <c r="I7487" s="35" t="s">
        <v>33</v>
      </c>
      <c r="J7487" s="36">
        <v>51331000</v>
      </c>
      <c r="K7487" s="36">
        <v>69918000</v>
      </c>
      <c r="L7487" s="36">
        <v>72981000</v>
      </c>
      <c r="M7487" s="36">
        <v>76192000</v>
      </c>
      <c r="N7487" s="36">
        <v>66027000</v>
      </c>
      <c r="O7487" s="37">
        <v>0.43519999999999998</v>
      </c>
      <c r="P7487" s="37">
        <v>0.2576</v>
      </c>
      <c r="Q7487" s="37">
        <v>0.2833</v>
      </c>
      <c r="R7487" s="37">
        <v>0.29189999999999999</v>
      </c>
      <c r="S7487" s="37">
        <v>0.3427</v>
      </c>
      <c r="T7487" s="37">
        <v>0.42370000000000002</v>
      </c>
      <c r="U7487" s="37">
        <v>0.24840000000000001</v>
      </c>
      <c r="V7487" s="37">
        <v>0.27339999999999998</v>
      </c>
      <c r="W7487" s="37">
        <v>0.28139999999999998</v>
      </c>
      <c r="X7487" s="37"/>
      <c r="Z7487" s="4" t="str">
        <f t="shared" si="352"/>
        <v>YES</v>
      </c>
      <c r="AA7487" s="4" t="str">
        <f t="shared" si="352"/>
        <v>YES</v>
      </c>
      <c r="AB7487" s="4" t="str">
        <f t="shared" si="352"/>
        <v>YES</v>
      </c>
      <c r="AD7487" s="4">
        <f t="shared" si="353"/>
        <v>3</v>
      </c>
    </row>
    <row r="7488" spans="1:30" ht="14.4" customHeight="1" x14ac:dyDescent="0.35">
      <c r="A7488" s="34">
        <v>7515</v>
      </c>
      <c r="B7488" s="1" t="s">
        <v>21766</v>
      </c>
      <c r="C7488" s="1"/>
      <c r="D7488" s="1"/>
      <c r="E7488" s="1"/>
      <c r="F7488" s="1" t="s">
        <v>29262</v>
      </c>
      <c r="G7488" s="35" t="s">
        <v>21767</v>
      </c>
      <c r="H7488" s="35" t="s">
        <v>21768</v>
      </c>
      <c r="I7488" s="35" t="s">
        <v>23</v>
      </c>
      <c r="J7488" s="36">
        <v>21557000</v>
      </c>
      <c r="K7488" s="36">
        <v>25330000</v>
      </c>
      <c r="L7488" s="36">
        <v>32828000</v>
      </c>
      <c r="M7488" s="36">
        <v>45827000</v>
      </c>
      <c r="N7488" s="36">
        <v>66025000</v>
      </c>
      <c r="O7488" s="37">
        <v>0.28770000000000001</v>
      </c>
      <c r="P7488" s="37">
        <v>0.24349999999999999</v>
      </c>
      <c r="Q7488" s="37">
        <v>0.19719999999999999</v>
      </c>
      <c r="R7488" s="37">
        <v>0.14910000000000001</v>
      </c>
      <c r="S7488" s="37">
        <v>7.5800000000000006E-2</v>
      </c>
      <c r="T7488" s="37"/>
      <c r="U7488" s="37"/>
      <c r="V7488" s="37"/>
      <c r="W7488" s="37"/>
      <c r="X7488" s="37"/>
      <c r="Z7488" s="4" t="str">
        <f t="shared" si="352"/>
        <v>NO</v>
      </c>
      <c r="AA7488" s="4" t="str">
        <f t="shared" si="352"/>
        <v>NO</v>
      </c>
      <c r="AB7488" s="4" t="str">
        <f t="shared" si="352"/>
        <v>NO</v>
      </c>
      <c r="AD7488" s="4">
        <f t="shared" si="353"/>
        <v>0</v>
      </c>
    </row>
    <row r="7489" spans="1:30" ht="27.65" customHeight="1" x14ac:dyDescent="0.35">
      <c r="A7489" s="34">
        <v>7516</v>
      </c>
      <c r="B7489" s="1" t="s">
        <v>3055</v>
      </c>
      <c r="C7489" s="1" t="s">
        <v>29015</v>
      </c>
      <c r="D7489" s="1"/>
      <c r="E7489" s="1" t="s">
        <v>29008</v>
      </c>
      <c r="F7489" s="1" t="s">
        <v>29262</v>
      </c>
      <c r="G7489" s="35" t="s">
        <v>21769</v>
      </c>
      <c r="H7489" s="35" t="s">
        <v>21770</v>
      </c>
      <c r="I7489" s="35" t="s">
        <v>29</v>
      </c>
      <c r="J7489" s="36">
        <v>147459000</v>
      </c>
      <c r="K7489" s="36">
        <v>107463000</v>
      </c>
      <c r="L7489" s="36">
        <v>67184000</v>
      </c>
      <c r="M7489" s="36">
        <v>63067000</v>
      </c>
      <c r="N7489" s="36">
        <v>66020000</v>
      </c>
      <c r="O7489" s="37">
        <v>0.21970000000000001</v>
      </c>
      <c r="P7489" s="37">
        <v>0.21110000000000001</v>
      </c>
      <c r="Q7489" s="37">
        <v>2.7699999999999999E-2</v>
      </c>
      <c r="R7489" s="37">
        <v>6.3899999999999998E-2</v>
      </c>
      <c r="S7489" s="37">
        <v>0.16270000000000001</v>
      </c>
      <c r="T7489" s="37"/>
      <c r="U7489" s="37"/>
      <c r="V7489" s="37"/>
      <c r="W7489" s="37"/>
      <c r="X7489" s="37"/>
      <c r="Z7489" s="4" t="str">
        <f t="shared" si="352"/>
        <v>NO</v>
      </c>
      <c r="AA7489" s="4" t="str">
        <f t="shared" si="352"/>
        <v>NO</v>
      </c>
      <c r="AB7489" s="4" t="str">
        <f t="shared" si="352"/>
        <v>NO</v>
      </c>
      <c r="AD7489" s="4">
        <f t="shared" si="353"/>
        <v>0</v>
      </c>
    </row>
    <row r="7490" spans="1:30" ht="27.65" customHeight="1" x14ac:dyDescent="0.35">
      <c r="A7490" s="34">
        <v>7517</v>
      </c>
      <c r="B7490" s="1" t="s">
        <v>21771</v>
      </c>
      <c r="C7490" s="1"/>
      <c r="D7490" s="1"/>
      <c r="E7490" s="1"/>
      <c r="F7490" s="1" t="s">
        <v>29262</v>
      </c>
      <c r="G7490" s="35" t="s">
        <v>21772</v>
      </c>
      <c r="H7490" s="35" t="s">
        <v>21773</v>
      </c>
      <c r="I7490" s="35" t="s">
        <v>33</v>
      </c>
      <c r="J7490" s="36">
        <v>58777000</v>
      </c>
      <c r="K7490" s="36">
        <v>53088000</v>
      </c>
      <c r="L7490" s="36">
        <v>61158000</v>
      </c>
      <c r="M7490" s="36">
        <v>62820000</v>
      </c>
      <c r="N7490" s="36">
        <v>66009000</v>
      </c>
      <c r="O7490" s="37">
        <v>0.1943</v>
      </c>
      <c r="P7490" s="37">
        <v>0.24160000000000001</v>
      </c>
      <c r="Q7490" s="37">
        <v>0.1168</v>
      </c>
      <c r="R7490" s="37">
        <v>3.8100000000000002E-2</v>
      </c>
      <c r="S7490" s="37">
        <v>7.9100000000000004E-2</v>
      </c>
      <c r="T7490" s="37">
        <v>-4.1000000000000003E-3</v>
      </c>
      <c r="U7490" s="37">
        <v>-2.3999999999999998E-3</v>
      </c>
      <c r="V7490" s="37">
        <v>-2.9999999999999997E-4</v>
      </c>
      <c r="W7490" s="37"/>
      <c r="X7490" s="37"/>
      <c r="Z7490" s="4" t="str">
        <f t="shared" si="352"/>
        <v>NO</v>
      </c>
      <c r="AA7490" s="4" t="str">
        <f t="shared" si="352"/>
        <v>NO</v>
      </c>
      <c r="AB7490" s="4" t="str">
        <f t="shared" si="352"/>
        <v>NO</v>
      </c>
      <c r="AD7490" s="4">
        <f t="shared" si="353"/>
        <v>0</v>
      </c>
    </row>
    <row r="7491" spans="1:30" ht="14.4" customHeight="1" x14ac:dyDescent="0.35">
      <c r="A7491" s="34">
        <v>7518</v>
      </c>
      <c r="B7491" s="1" t="s">
        <v>21774</v>
      </c>
      <c r="C7491" s="1" t="s">
        <v>29015</v>
      </c>
      <c r="D7491" s="1"/>
      <c r="E7491" s="1" t="s">
        <v>29008</v>
      </c>
      <c r="F7491" s="1" t="s">
        <v>29262</v>
      </c>
      <c r="G7491" s="35" t="s">
        <v>21775</v>
      </c>
      <c r="H7491" s="35" t="s">
        <v>21776</v>
      </c>
      <c r="I7491" s="35" t="s">
        <v>29</v>
      </c>
      <c r="J7491" s="36">
        <v>38704000</v>
      </c>
      <c r="K7491" s="36">
        <v>51033000</v>
      </c>
      <c r="L7491" s="36">
        <v>50978000</v>
      </c>
      <c r="M7491" s="36">
        <v>55227000</v>
      </c>
      <c r="N7491" s="36">
        <v>65997000</v>
      </c>
      <c r="O7491" s="37">
        <v>0.16270000000000001</v>
      </c>
      <c r="P7491" s="37">
        <v>0.3387</v>
      </c>
      <c r="Q7491" s="37">
        <v>0.3196</v>
      </c>
      <c r="R7491" s="37">
        <v>0.2571</v>
      </c>
      <c r="S7491" s="37">
        <v>0.29110000000000003</v>
      </c>
      <c r="T7491" s="37"/>
      <c r="U7491" s="37"/>
      <c r="V7491" s="37"/>
      <c r="W7491" s="37">
        <v>-5.7999999999999996E-3</v>
      </c>
      <c r="X7491" s="37">
        <v>0.26140000000000002</v>
      </c>
      <c r="Z7491" s="4" t="str">
        <f t="shared" si="352"/>
        <v>YES</v>
      </c>
      <c r="AA7491" s="4" t="str">
        <f t="shared" si="352"/>
        <v>YES</v>
      </c>
      <c r="AB7491" s="4" t="str">
        <f t="shared" si="352"/>
        <v>YES</v>
      </c>
      <c r="AD7491" s="4">
        <f t="shared" si="353"/>
        <v>3</v>
      </c>
    </row>
    <row r="7492" spans="1:30" ht="14.4" customHeight="1" x14ac:dyDescent="0.35">
      <c r="A7492" s="34">
        <v>7519</v>
      </c>
      <c r="B7492" s="1" t="s">
        <v>21777</v>
      </c>
      <c r="C7492" s="1"/>
      <c r="D7492" s="1"/>
      <c r="E7492" s="1"/>
      <c r="F7492" s="1" t="s">
        <v>29262</v>
      </c>
      <c r="G7492" s="35" t="s">
        <v>21778</v>
      </c>
      <c r="H7492" s="35" t="s">
        <v>21779</v>
      </c>
      <c r="I7492" s="35" t="s">
        <v>33</v>
      </c>
      <c r="J7492" s="36"/>
      <c r="K7492" s="36"/>
      <c r="L7492" s="36"/>
      <c r="M7492" s="36">
        <v>62586000</v>
      </c>
      <c r="N7492" s="36">
        <v>65994000</v>
      </c>
      <c r="O7492" s="37"/>
      <c r="P7492" s="37"/>
      <c r="Q7492" s="37"/>
      <c r="R7492" s="37">
        <v>0.21429999999999999</v>
      </c>
      <c r="S7492" s="37">
        <v>0.17369999999999999</v>
      </c>
      <c r="T7492" s="37"/>
      <c r="U7492" s="37"/>
      <c r="V7492" s="37"/>
      <c r="W7492" s="37">
        <v>-2.07E-2</v>
      </c>
      <c r="X7492" s="37">
        <v>-1.46E-2</v>
      </c>
      <c r="Z7492" s="4" t="str">
        <f t="shared" si="352"/>
        <v>NO</v>
      </c>
      <c r="AA7492" s="4" t="str">
        <f t="shared" si="352"/>
        <v>YES</v>
      </c>
      <c r="AB7492" s="4" t="str">
        <f t="shared" si="352"/>
        <v>NO</v>
      </c>
      <c r="AD7492" s="4">
        <f t="shared" si="353"/>
        <v>1</v>
      </c>
    </row>
    <row r="7493" spans="1:30" ht="27.65" customHeight="1" x14ac:dyDescent="0.35">
      <c r="A7493" s="34">
        <v>7520</v>
      </c>
      <c r="B7493" s="1" t="s">
        <v>21780</v>
      </c>
      <c r="C7493" s="1" t="s">
        <v>29015</v>
      </c>
      <c r="D7493" s="1"/>
      <c r="E7493" s="1" t="s">
        <v>29008</v>
      </c>
      <c r="F7493" s="1" t="s">
        <v>29262</v>
      </c>
      <c r="G7493" s="35" t="s">
        <v>21781</v>
      </c>
      <c r="H7493" s="35" t="s">
        <v>21782</v>
      </c>
      <c r="I7493" s="35" t="s">
        <v>29</v>
      </c>
      <c r="J7493" s="36">
        <v>29077000</v>
      </c>
      <c r="K7493" s="36">
        <v>37912000</v>
      </c>
      <c r="L7493" s="36">
        <v>45952000</v>
      </c>
      <c r="M7493" s="36">
        <v>48470000</v>
      </c>
      <c r="N7493" s="36">
        <v>65983000</v>
      </c>
      <c r="O7493" s="37">
        <v>0.28339999999999999</v>
      </c>
      <c r="P7493" s="37">
        <v>0.377</v>
      </c>
      <c r="Q7493" s="37">
        <v>0.504</v>
      </c>
      <c r="R7493" s="37">
        <v>0.51319999999999999</v>
      </c>
      <c r="S7493" s="37">
        <v>0.49490000000000001</v>
      </c>
      <c r="T7493" s="37"/>
      <c r="U7493" s="37"/>
      <c r="V7493" s="37"/>
      <c r="W7493" s="37"/>
      <c r="X7493" s="37"/>
      <c r="Z7493" s="4" t="str">
        <f t="shared" ref="Z7493:AB7556" si="354">IF(Q7493&gt;20%,"YES","NO")</f>
        <v>YES</v>
      </c>
      <c r="AA7493" s="4" t="str">
        <f t="shared" si="354"/>
        <v>YES</v>
      </c>
      <c r="AB7493" s="4" t="str">
        <f t="shared" si="354"/>
        <v>YES</v>
      </c>
      <c r="AD7493" s="4">
        <f t="shared" ref="AD7493:AD7556" si="355">COUNTIF(Z7493:AB7493,"YES")</f>
        <v>3</v>
      </c>
    </row>
    <row r="7494" spans="1:30" ht="14.4" customHeight="1" x14ac:dyDescent="0.35">
      <c r="A7494" s="34">
        <v>7521</v>
      </c>
      <c r="B7494" s="1" t="s">
        <v>21783</v>
      </c>
      <c r="C7494" s="1" t="s">
        <v>29015</v>
      </c>
      <c r="D7494" s="1"/>
      <c r="E7494" s="1" t="s">
        <v>29008</v>
      </c>
      <c r="F7494" s="1" t="s">
        <v>29262</v>
      </c>
      <c r="G7494" s="35" t="s">
        <v>21784</v>
      </c>
      <c r="H7494" s="35" t="s">
        <v>21785</v>
      </c>
      <c r="I7494" s="35" t="s">
        <v>29</v>
      </c>
      <c r="J7494" s="36">
        <v>18497000</v>
      </c>
      <c r="K7494" s="36">
        <v>26891000</v>
      </c>
      <c r="L7494" s="36">
        <v>36461000</v>
      </c>
      <c r="M7494" s="36">
        <v>45654000</v>
      </c>
      <c r="N7494" s="36">
        <v>65981000</v>
      </c>
      <c r="O7494" s="37">
        <v>6.5600000000000006E-2</v>
      </c>
      <c r="P7494" s="37">
        <v>8.8700000000000001E-2</v>
      </c>
      <c r="Q7494" s="37">
        <v>0.13750000000000001</v>
      </c>
      <c r="R7494" s="37">
        <v>0.15859999999999999</v>
      </c>
      <c r="S7494" s="37">
        <v>0.18140000000000001</v>
      </c>
      <c r="T7494" s="37">
        <v>-4.8999999999999998E-3</v>
      </c>
      <c r="U7494" s="37"/>
      <c r="V7494" s="37"/>
      <c r="W7494" s="37"/>
      <c r="X7494" s="37"/>
      <c r="Z7494" s="4" t="str">
        <f t="shared" si="354"/>
        <v>NO</v>
      </c>
      <c r="AA7494" s="4" t="str">
        <f t="shared" si="354"/>
        <v>NO</v>
      </c>
      <c r="AB7494" s="4" t="str">
        <f t="shared" si="354"/>
        <v>NO</v>
      </c>
      <c r="AD7494" s="4">
        <f t="shared" si="355"/>
        <v>0</v>
      </c>
    </row>
    <row r="7495" spans="1:30" ht="14.4" customHeight="1" x14ac:dyDescent="0.35">
      <c r="A7495" s="34">
        <v>7522</v>
      </c>
      <c r="B7495" s="1" t="s">
        <v>21786</v>
      </c>
      <c r="C7495" s="1" t="s">
        <v>29015</v>
      </c>
      <c r="D7495" s="1"/>
      <c r="E7495" s="1" t="s">
        <v>29008</v>
      </c>
      <c r="F7495" s="1" t="s">
        <v>29262</v>
      </c>
      <c r="G7495" s="35" t="s">
        <v>21787</v>
      </c>
      <c r="H7495" s="35" t="s">
        <v>21788</v>
      </c>
      <c r="I7495" s="35" t="s">
        <v>29</v>
      </c>
      <c r="J7495" s="36">
        <v>56709000</v>
      </c>
      <c r="K7495" s="36">
        <v>67172000</v>
      </c>
      <c r="L7495" s="36">
        <v>62332000</v>
      </c>
      <c r="M7495" s="36">
        <v>65875000</v>
      </c>
      <c r="N7495" s="36">
        <v>65977000</v>
      </c>
      <c r="O7495" s="37">
        <v>0.15440000000000001</v>
      </c>
      <c r="P7495" s="37">
        <v>3.4700000000000002E-2</v>
      </c>
      <c r="Q7495" s="37">
        <v>0.13619999999999999</v>
      </c>
      <c r="R7495" s="37">
        <v>0.1178</v>
      </c>
      <c r="S7495" s="37">
        <v>0.10539999999999999</v>
      </c>
      <c r="T7495" s="37">
        <v>0.13100000000000001</v>
      </c>
      <c r="U7495" s="37">
        <v>3.5000000000000001E-3</v>
      </c>
      <c r="V7495" s="37">
        <v>8.2900000000000001E-2</v>
      </c>
      <c r="W7495" s="37">
        <v>8.6800000000000002E-2</v>
      </c>
      <c r="X7495" s="37">
        <v>6.59E-2</v>
      </c>
      <c r="Z7495" s="4" t="str">
        <f t="shared" si="354"/>
        <v>NO</v>
      </c>
      <c r="AA7495" s="4" t="str">
        <f t="shared" si="354"/>
        <v>NO</v>
      </c>
      <c r="AB7495" s="4" t="str">
        <f t="shared" si="354"/>
        <v>NO</v>
      </c>
      <c r="AD7495" s="4">
        <f t="shared" si="355"/>
        <v>0</v>
      </c>
    </row>
    <row r="7496" spans="1:30" ht="14.4" customHeight="1" x14ac:dyDescent="0.35">
      <c r="A7496" s="34">
        <v>7523</v>
      </c>
      <c r="B7496" s="1" t="s">
        <v>21789</v>
      </c>
      <c r="C7496" s="1"/>
      <c r="D7496" s="1"/>
      <c r="E7496" s="1"/>
      <c r="F7496" s="1" t="s">
        <v>29262</v>
      </c>
      <c r="G7496" s="35" t="s">
        <v>21790</v>
      </c>
      <c r="H7496" s="35" t="s">
        <v>21791</v>
      </c>
      <c r="I7496" s="35" t="s">
        <v>23</v>
      </c>
      <c r="J7496" s="36">
        <v>23272000</v>
      </c>
      <c r="K7496" s="36">
        <v>33947000</v>
      </c>
      <c r="L7496" s="36">
        <v>48701000</v>
      </c>
      <c r="M7496" s="36">
        <v>49454000</v>
      </c>
      <c r="N7496" s="36">
        <v>65965000</v>
      </c>
      <c r="O7496" s="37">
        <v>0.99870000000000003</v>
      </c>
      <c r="P7496" s="37">
        <v>5.8200000000000002E-2</v>
      </c>
      <c r="Q7496" s="37">
        <v>0.2155</v>
      </c>
      <c r="R7496" s="37">
        <v>0.26219999999999999</v>
      </c>
      <c r="S7496" s="37">
        <v>0.27700000000000002</v>
      </c>
      <c r="T7496" s="37">
        <v>-9.7000000000000003E-3</v>
      </c>
      <c r="U7496" s="37"/>
      <c r="V7496" s="37"/>
      <c r="W7496" s="37"/>
      <c r="X7496" s="37"/>
      <c r="Z7496" s="4" t="str">
        <f t="shared" si="354"/>
        <v>YES</v>
      </c>
      <c r="AA7496" s="4" t="str">
        <f t="shared" si="354"/>
        <v>YES</v>
      </c>
      <c r="AB7496" s="4" t="str">
        <f t="shared" si="354"/>
        <v>YES</v>
      </c>
      <c r="AD7496" s="4">
        <f t="shared" si="355"/>
        <v>3</v>
      </c>
    </row>
    <row r="7497" spans="1:30" ht="14.4" customHeight="1" x14ac:dyDescent="0.35">
      <c r="A7497" s="34">
        <v>7524</v>
      </c>
      <c r="B7497" s="1" t="s">
        <v>21792</v>
      </c>
      <c r="C7497" s="1"/>
      <c r="D7497" s="1"/>
      <c r="E7497" s="1"/>
      <c r="F7497" s="1" t="s">
        <v>29262</v>
      </c>
      <c r="G7497" s="35" t="s">
        <v>21793</v>
      </c>
      <c r="H7497" s="35" t="s">
        <v>21794</v>
      </c>
      <c r="I7497" s="35" t="s">
        <v>33</v>
      </c>
      <c r="J7497" s="36">
        <v>14370000</v>
      </c>
      <c r="K7497" s="36">
        <v>16179000</v>
      </c>
      <c r="L7497" s="36">
        <v>24575000</v>
      </c>
      <c r="M7497" s="36">
        <v>54234000</v>
      </c>
      <c r="N7497" s="36">
        <v>65964000</v>
      </c>
      <c r="O7497" s="37">
        <v>0.12</v>
      </c>
      <c r="P7497" s="37">
        <v>1.8700000000000001E-2</v>
      </c>
      <c r="Q7497" s="37">
        <v>0.1903</v>
      </c>
      <c r="R7497" s="37">
        <v>0.12889999999999999</v>
      </c>
      <c r="S7497" s="37">
        <v>0.105</v>
      </c>
      <c r="T7497" s="37"/>
      <c r="U7497" s="37"/>
      <c r="V7497" s="37"/>
      <c r="W7497" s="37"/>
      <c r="X7497" s="37"/>
      <c r="Z7497" s="4" t="str">
        <f t="shared" si="354"/>
        <v>NO</v>
      </c>
      <c r="AA7497" s="4" t="str">
        <f t="shared" si="354"/>
        <v>NO</v>
      </c>
      <c r="AB7497" s="4" t="str">
        <f t="shared" si="354"/>
        <v>NO</v>
      </c>
      <c r="AD7497" s="4">
        <f t="shared" si="355"/>
        <v>0</v>
      </c>
    </row>
    <row r="7498" spans="1:30" ht="14.4" customHeight="1" x14ac:dyDescent="0.35">
      <c r="A7498" s="34">
        <v>7525</v>
      </c>
      <c r="B7498" s="1" t="s">
        <v>21795</v>
      </c>
      <c r="C7498" s="1"/>
      <c r="D7498" s="1"/>
      <c r="E7498" s="1"/>
      <c r="F7498" s="1" t="s">
        <v>29262</v>
      </c>
      <c r="G7498" s="35" t="s">
        <v>21796</v>
      </c>
      <c r="H7498" s="35" t="s">
        <v>21797</v>
      </c>
      <c r="I7498" s="35" t="s">
        <v>23</v>
      </c>
      <c r="J7498" s="36">
        <v>62020000</v>
      </c>
      <c r="K7498" s="36">
        <v>63478000</v>
      </c>
      <c r="L7498" s="36">
        <v>65758000</v>
      </c>
      <c r="M7498" s="36">
        <v>61980000</v>
      </c>
      <c r="N7498" s="36">
        <v>65949000</v>
      </c>
      <c r="O7498" s="37">
        <v>0.2621</v>
      </c>
      <c r="P7498" s="37">
        <v>0.2412</v>
      </c>
      <c r="Q7498" s="37">
        <v>0.26939999999999997</v>
      </c>
      <c r="R7498" s="37">
        <v>0.22320000000000001</v>
      </c>
      <c r="S7498" s="37">
        <v>0.2482</v>
      </c>
      <c r="T7498" s="37"/>
      <c r="U7498" s="37"/>
      <c r="V7498" s="37"/>
      <c r="W7498" s="37"/>
      <c r="X7498" s="37"/>
      <c r="Z7498" s="4" t="str">
        <f t="shared" si="354"/>
        <v>YES</v>
      </c>
      <c r="AA7498" s="4" t="str">
        <f t="shared" si="354"/>
        <v>YES</v>
      </c>
      <c r="AB7498" s="4" t="str">
        <f t="shared" si="354"/>
        <v>YES</v>
      </c>
      <c r="AD7498" s="4">
        <f t="shared" si="355"/>
        <v>3</v>
      </c>
    </row>
    <row r="7499" spans="1:30" ht="14.4" customHeight="1" x14ac:dyDescent="0.35">
      <c r="A7499" s="34">
        <v>7526</v>
      </c>
      <c r="B7499" s="1" t="s">
        <v>4902</v>
      </c>
      <c r="C7499" s="1"/>
      <c r="D7499" s="1"/>
      <c r="E7499" s="1"/>
      <c r="F7499" s="1" t="s">
        <v>29262</v>
      </c>
      <c r="G7499" s="35" t="s">
        <v>21798</v>
      </c>
      <c r="H7499" s="35" t="s">
        <v>21799</v>
      </c>
      <c r="I7499" s="35" t="s">
        <v>23</v>
      </c>
      <c r="J7499" s="36"/>
      <c r="K7499" s="36"/>
      <c r="L7499" s="36"/>
      <c r="M7499" s="36">
        <v>34262000</v>
      </c>
      <c r="N7499" s="36">
        <v>65948000</v>
      </c>
      <c r="O7499" s="37"/>
      <c r="P7499" s="37"/>
      <c r="Q7499" s="37"/>
      <c r="R7499" s="37">
        <v>0.46860000000000002</v>
      </c>
      <c r="S7499" s="37">
        <v>0.54459999999999997</v>
      </c>
      <c r="T7499" s="37"/>
      <c r="U7499" s="37"/>
      <c r="V7499" s="37"/>
      <c r="W7499" s="37">
        <v>0.46260000000000001</v>
      </c>
      <c r="X7499" s="37"/>
      <c r="Z7499" s="4" t="str">
        <f t="shared" si="354"/>
        <v>NO</v>
      </c>
      <c r="AA7499" s="4" t="str">
        <f t="shared" si="354"/>
        <v>YES</v>
      </c>
      <c r="AB7499" s="4" t="str">
        <f t="shared" si="354"/>
        <v>YES</v>
      </c>
      <c r="AD7499" s="4">
        <f t="shared" si="355"/>
        <v>2</v>
      </c>
    </row>
    <row r="7500" spans="1:30" ht="14.4" customHeight="1" x14ac:dyDescent="0.35">
      <c r="A7500" s="34">
        <v>7527</v>
      </c>
      <c r="B7500" s="1" t="s">
        <v>21800</v>
      </c>
      <c r="C7500" s="1" t="s">
        <v>29015</v>
      </c>
      <c r="D7500" s="1"/>
      <c r="E7500" s="1" t="s">
        <v>29008</v>
      </c>
      <c r="F7500" s="1" t="s">
        <v>29262</v>
      </c>
      <c r="G7500" s="35" t="s">
        <v>21801</v>
      </c>
      <c r="H7500" s="35" t="s">
        <v>21802</v>
      </c>
      <c r="I7500" s="35" t="s">
        <v>29</v>
      </c>
      <c r="J7500" s="36">
        <v>11009000</v>
      </c>
      <c r="K7500" s="36">
        <v>28522000</v>
      </c>
      <c r="L7500" s="36">
        <v>38619000</v>
      </c>
      <c r="M7500" s="36">
        <v>58635000</v>
      </c>
      <c r="N7500" s="36">
        <v>65940000</v>
      </c>
      <c r="O7500" s="37">
        <v>0.38109999999999999</v>
      </c>
      <c r="P7500" s="37">
        <v>0.2833</v>
      </c>
      <c r="Q7500" s="37">
        <v>0.3372</v>
      </c>
      <c r="R7500" s="37">
        <v>0.435</v>
      </c>
      <c r="S7500" s="37">
        <v>0.17530000000000001</v>
      </c>
      <c r="T7500" s="37"/>
      <c r="U7500" s="37"/>
      <c r="V7500" s="37"/>
      <c r="W7500" s="37"/>
      <c r="X7500" s="37"/>
      <c r="Z7500" s="4" t="str">
        <f t="shared" si="354"/>
        <v>YES</v>
      </c>
      <c r="AA7500" s="4" t="str">
        <f t="shared" si="354"/>
        <v>YES</v>
      </c>
      <c r="AB7500" s="4" t="str">
        <f t="shared" si="354"/>
        <v>NO</v>
      </c>
      <c r="AD7500" s="4">
        <f t="shared" si="355"/>
        <v>2</v>
      </c>
    </row>
    <row r="7501" spans="1:30" ht="27.65" customHeight="1" x14ac:dyDescent="0.35">
      <c r="A7501" s="34">
        <v>7528</v>
      </c>
      <c r="B7501" s="1" t="s">
        <v>21803</v>
      </c>
      <c r="C7501" s="1"/>
      <c r="D7501" s="1"/>
      <c r="E7501" s="1"/>
      <c r="F7501" s="1" t="s">
        <v>29262</v>
      </c>
      <c r="G7501" s="35" t="s">
        <v>21804</v>
      </c>
      <c r="H7501" s="35" t="s">
        <v>21805</v>
      </c>
      <c r="I7501" s="35" t="s">
        <v>36</v>
      </c>
      <c r="J7501" s="36">
        <v>41687000</v>
      </c>
      <c r="K7501" s="36">
        <v>48090000</v>
      </c>
      <c r="L7501" s="36">
        <v>59417000</v>
      </c>
      <c r="M7501" s="36">
        <v>59348000</v>
      </c>
      <c r="N7501" s="36">
        <v>65919000</v>
      </c>
      <c r="O7501" s="37">
        <v>-9.3200000000000005E-2</v>
      </c>
      <c r="P7501" s="37">
        <v>0.2147</v>
      </c>
      <c r="Q7501" s="37">
        <v>0.3402</v>
      </c>
      <c r="R7501" s="37">
        <v>0.18340000000000001</v>
      </c>
      <c r="S7501" s="37">
        <v>4.3900000000000002E-2</v>
      </c>
      <c r="T7501" s="37"/>
      <c r="U7501" s="37"/>
      <c r="V7501" s="37"/>
      <c r="W7501" s="37"/>
      <c r="X7501" s="37"/>
      <c r="Z7501" s="4" t="str">
        <f t="shared" si="354"/>
        <v>YES</v>
      </c>
      <c r="AA7501" s="4" t="str">
        <f t="shared" si="354"/>
        <v>NO</v>
      </c>
      <c r="AB7501" s="4" t="str">
        <f t="shared" si="354"/>
        <v>NO</v>
      </c>
      <c r="AD7501" s="4">
        <f t="shared" si="355"/>
        <v>1</v>
      </c>
    </row>
    <row r="7502" spans="1:30" ht="14.4" customHeight="1" x14ac:dyDescent="0.35">
      <c r="A7502" s="34">
        <v>7529</v>
      </c>
      <c r="B7502" s="1" t="s">
        <v>21806</v>
      </c>
      <c r="C7502" s="1" t="s">
        <v>29015</v>
      </c>
      <c r="D7502" s="1"/>
      <c r="E7502" s="1" t="s">
        <v>29008</v>
      </c>
      <c r="F7502" s="1" t="s">
        <v>29262</v>
      </c>
      <c r="G7502" s="35" t="s">
        <v>21807</v>
      </c>
      <c r="H7502" s="35" t="s">
        <v>21808</v>
      </c>
      <c r="I7502" s="35" t="s">
        <v>29</v>
      </c>
      <c r="J7502" s="36"/>
      <c r="K7502" s="36"/>
      <c r="L7502" s="36">
        <v>953000</v>
      </c>
      <c r="M7502" s="36">
        <v>24908000</v>
      </c>
      <c r="N7502" s="36">
        <v>65909000</v>
      </c>
      <c r="O7502" s="37"/>
      <c r="P7502" s="37"/>
      <c r="Q7502" s="37">
        <v>-15.3924</v>
      </c>
      <c r="R7502" s="37">
        <v>-3.2899999999999999E-2</v>
      </c>
      <c r="S7502" s="37">
        <v>0.151</v>
      </c>
      <c r="T7502" s="37"/>
      <c r="U7502" s="37"/>
      <c r="V7502" s="37"/>
      <c r="W7502" s="37"/>
      <c r="X7502" s="37"/>
      <c r="Z7502" s="4" t="str">
        <f t="shared" si="354"/>
        <v>NO</v>
      </c>
      <c r="AA7502" s="4" t="str">
        <f t="shared" si="354"/>
        <v>NO</v>
      </c>
      <c r="AB7502" s="4" t="str">
        <f t="shared" si="354"/>
        <v>NO</v>
      </c>
      <c r="AD7502" s="4">
        <f t="shared" si="355"/>
        <v>0</v>
      </c>
    </row>
    <row r="7503" spans="1:30" ht="27.65" customHeight="1" x14ac:dyDescent="0.35">
      <c r="A7503" s="34">
        <v>7530</v>
      </c>
      <c r="B7503" s="1" t="s">
        <v>21809</v>
      </c>
      <c r="C7503" s="1"/>
      <c r="D7503" s="1"/>
      <c r="E7503" s="1"/>
      <c r="F7503" s="1" t="s">
        <v>29262</v>
      </c>
      <c r="G7503" s="35" t="s">
        <v>21810</v>
      </c>
      <c r="H7503" s="35" t="s">
        <v>21811</v>
      </c>
      <c r="I7503" s="35" t="s">
        <v>36</v>
      </c>
      <c r="J7503" s="36">
        <v>37270000</v>
      </c>
      <c r="K7503" s="36">
        <v>40649000</v>
      </c>
      <c r="L7503" s="36">
        <v>44853000</v>
      </c>
      <c r="M7503" s="36">
        <v>50841000</v>
      </c>
      <c r="N7503" s="36">
        <v>65904000</v>
      </c>
      <c r="O7503" s="37">
        <v>0.18690000000000001</v>
      </c>
      <c r="P7503" s="37">
        <v>0.18940000000000001</v>
      </c>
      <c r="Q7503" s="37">
        <v>0.1024</v>
      </c>
      <c r="R7503" s="37">
        <v>5.9400000000000001E-2</v>
      </c>
      <c r="S7503" s="37">
        <v>0.1346</v>
      </c>
      <c r="T7503" s="37"/>
      <c r="U7503" s="37"/>
      <c r="V7503" s="37"/>
      <c r="W7503" s="37"/>
      <c r="X7503" s="37"/>
      <c r="Z7503" s="4" t="str">
        <f t="shared" si="354"/>
        <v>NO</v>
      </c>
      <c r="AA7503" s="4" t="str">
        <f t="shared" si="354"/>
        <v>NO</v>
      </c>
      <c r="AB7503" s="4" t="str">
        <f t="shared" si="354"/>
        <v>NO</v>
      </c>
      <c r="AD7503" s="4">
        <f t="shared" si="355"/>
        <v>0</v>
      </c>
    </row>
    <row r="7504" spans="1:30" ht="27.65" customHeight="1" x14ac:dyDescent="0.35">
      <c r="A7504" s="34">
        <v>7531</v>
      </c>
      <c r="B7504" s="1" t="s">
        <v>21812</v>
      </c>
      <c r="C7504" s="1"/>
      <c r="D7504" s="1"/>
      <c r="E7504" s="1"/>
      <c r="F7504" s="1" t="s">
        <v>29262</v>
      </c>
      <c r="G7504" s="35" t="s">
        <v>21813</v>
      </c>
      <c r="H7504" s="35" t="s">
        <v>21814</v>
      </c>
      <c r="I7504" s="35" t="s">
        <v>23</v>
      </c>
      <c r="J7504" s="36">
        <v>22000</v>
      </c>
      <c r="K7504" s="36">
        <v>27098000</v>
      </c>
      <c r="L7504" s="36">
        <v>46820000</v>
      </c>
      <c r="M7504" s="36">
        <v>55887000</v>
      </c>
      <c r="N7504" s="36">
        <v>65892000</v>
      </c>
      <c r="O7504" s="37">
        <v>-1.0455000000000001</v>
      </c>
      <c r="P7504" s="37">
        <v>0.46239999999999998</v>
      </c>
      <c r="Q7504" s="37">
        <v>0.26579999999999998</v>
      </c>
      <c r="R7504" s="37">
        <v>-3.4700000000000002E-2</v>
      </c>
      <c r="S7504" s="37">
        <v>-5.1999999999999998E-3</v>
      </c>
      <c r="T7504" s="37"/>
      <c r="U7504" s="37"/>
      <c r="V7504" s="37"/>
      <c r="W7504" s="37"/>
      <c r="X7504" s="37"/>
      <c r="Z7504" s="4" t="str">
        <f t="shared" si="354"/>
        <v>YES</v>
      </c>
      <c r="AA7504" s="4" t="str">
        <f t="shared" si="354"/>
        <v>NO</v>
      </c>
      <c r="AB7504" s="4" t="str">
        <f t="shared" si="354"/>
        <v>NO</v>
      </c>
      <c r="AD7504" s="4">
        <f t="shared" si="355"/>
        <v>1</v>
      </c>
    </row>
    <row r="7505" spans="1:30" ht="14.4" customHeight="1" x14ac:dyDescent="0.35">
      <c r="A7505" s="34">
        <v>7532</v>
      </c>
      <c r="B7505" s="1" t="s">
        <v>21815</v>
      </c>
      <c r="C7505" s="1"/>
      <c r="D7505" s="1"/>
      <c r="E7505" s="1"/>
      <c r="F7505" s="1" t="s">
        <v>29262</v>
      </c>
      <c r="G7505" s="35" t="s">
        <v>21816</v>
      </c>
      <c r="H7505" s="35" t="s">
        <v>21817</v>
      </c>
      <c r="I7505" s="35" t="s">
        <v>23</v>
      </c>
      <c r="J7505" s="36">
        <v>29374000</v>
      </c>
      <c r="K7505" s="36">
        <v>34754000</v>
      </c>
      <c r="L7505" s="36">
        <v>44875000</v>
      </c>
      <c r="M7505" s="36">
        <v>54828000</v>
      </c>
      <c r="N7505" s="36">
        <v>65870000</v>
      </c>
      <c r="O7505" s="37">
        <v>0.51690000000000003</v>
      </c>
      <c r="P7505" s="37">
        <v>0.43440000000000001</v>
      </c>
      <c r="Q7505" s="37">
        <v>0.52159999999999995</v>
      </c>
      <c r="R7505" s="37">
        <v>0.50170000000000003</v>
      </c>
      <c r="S7505" s="37">
        <v>0.50529999999999997</v>
      </c>
      <c r="T7505" s="37"/>
      <c r="U7505" s="37">
        <v>-1.38E-2</v>
      </c>
      <c r="V7505" s="37">
        <v>-1E-4</v>
      </c>
      <c r="W7505" s="37"/>
      <c r="X7505" s="37"/>
      <c r="Z7505" s="4" t="str">
        <f t="shared" si="354"/>
        <v>YES</v>
      </c>
      <c r="AA7505" s="4" t="str">
        <f t="shared" si="354"/>
        <v>YES</v>
      </c>
      <c r="AB7505" s="4" t="str">
        <f t="shared" si="354"/>
        <v>YES</v>
      </c>
      <c r="AD7505" s="4">
        <f t="shared" si="355"/>
        <v>3</v>
      </c>
    </row>
    <row r="7506" spans="1:30" ht="27.65" customHeight="1" x14ac:dyDescent="0.35">
      <c r="A7506" s="34">
        <v>7533</v>
      </c>
      <c r="B7506" s="1" t="s">
        <v>21818</v>
      </c>
      <c r="C7506" s="1" t="s">
        <v>29015</v>
      </c>
      <c r="D7506" s="1"/>
      <c r="E7506" s="1" t="s">
        <v>29008</v>
      </c>
      <c r="F7506" s="1" t="s">
        <v>29262</v>
      </c>
      <c r="G7506" s="35" t="s">
        <v>21819</v>
      </c>
      <c r="H7506" s="35" t="s">
        <v>21820</v>
      </c>
      <c r="I7506" s="35" t="s">
        <v>29</v>
      </c>
      <c r="J7506" s="36">
        <v>47823000</v>
      </c>
      <c r="K7506" s="36">
        <v>52350000</v>
      </c>
      <c r="L7506" s="36">
        <v>49187000</v>
      </c>
      <c r="M7506" s="36">
        <v>71240000</v>
      </c>
      <c r="N7506" s="36">
        <v>65869000</v>
      </c>
      <c r="O7506" s="37">
        <v>-5.4600000000000003E-2</v>
      </c>
      <c r="P7506" s="37">
        <v>4.87E-2</v>
      </c>
      <c r="Q7506" s="37">
        <v>6.4000000000000001E-2</v>
      </c>
      <c r="R7506" s="37">
        <v>3.9399999999999998E-2</v>
      </c>
      <c r="S7506" s="37">
        <v>9.5200000000000007E-2</v>
      </c>
      <c r="T7506" s="37"/>
      <c r="U7506" s="37"/>
      <c r="V7506" s="37"/>
      <c r="W7506" s="37"/>
      <c r="X7506" s="37"/>
      <c r="Z7506" s="4" t="str">
        <f t="shared" si="354"/>
        <v>NO</v>
      </c>
      <c r="AA7506" s="4" t="str">
        <f t="shared" si="354"/>
        <v>NO</v>
      </c>
      <c r="AB7506" s="4" t="str">
        <f t="shared" si="354"/>
        <v>NO</v>
      </c>
      <c r="AD7506" s="4">
        <f t="shared" si="355"/>
        <v>0</v>
      </c>
    </row>
    <row r="7507" spans="1:30" ht="14.4" customHeight="1" x14ac:dyDescent="0.35">
      <c r="A7507" s="34">
        <v>7534</v>
      </c>
      <c r="B7507" s="1" t="s">
        <v>21821</v>
      </c>
      <c r="C7507" s="1"/>
      <c r="D7507" s="1"/>
      <c r="E7507" s="1"/>
      <c r="F7507" s="1" t="s">
        <v>29262</v>
      </c>
      <c r="G7507" s="35" t="s">
        <v>21822</v>
      </c>
      <c r="H7507" s="35" t="s">
        <v>21823</v>
      </c>
      <c r="I7507" s="35" t="s">
        <v>36</v>
      </c>
      <c r="J7507" s="36"/>
      <c r="K7507" s="36">
        <v>739000</v>
      </c>
      <c r="L7507" s="36">
        <v>38882000</v>
      </c>
      <c r="M7507" s="36">
        <v>52331000</v>
      </c>
      <c r="N7507" s="36">
        <v>65854000</v>
      </c>
      <c r="O7507" s="37"/>
      <c r="P7507" s="37">
        <v>7.0400000000000004E-2</v>
      </c>
      <c r="Q7507" s="37">
        <v>7.0800000000000002E-2</v>
      </c>
      <c r="R7507" s="37">
        <v>7.2599999999999998E-2</v>
      </c>
      <c r="S7507" s="37">
        <v>8.0100000000000005E-2</v>
      </c>
      <c r="T7507" s="37"/>
      <c r="U7507" s="37"/>
      <c r="V7507" s="37"/>
      <c r="W7507" s="37"/>
      <c r="X7507" s="37"/>
      <c r="Z7507" s="4" t="str">
        <f t="shared" si="354"/>
        <v>NO</v>
      </c>
      <c r="AA7507" s="4" t="str">
        <f t="shared" si="354"/>
        <v>NO</v>
      </c>
      <c r="AB7507" s="4" t="str">
        <f t="shared" si="354"/>
        <v>NO</v>
      </c>
      <c r="AD7507" s="4">
        <f t="shared" si="355"/>
        <v>0</v>
      </c>
    </row>
    <row r="7508" spans="1:30" ht="27.65" customHeight="1" x14ac:dyDescent="0.35">
      <c r="A7508" s="34">
        <v>7535</v>
      </c>
      <c r="B7508" s="1" t="s">
        <v>21824</v>
      </c>
      <c r="C7508" s="1"/>
      <c r="D7508" s="1"/>
      <c r="E7508" s="1"/>
      <c r="F7508" s="1" t="s">
        <v>29262</v>
      </c>
      <c r="G7508" s="35" t="s">
        <v>21825</v>
      </c>
      <c r="H7508" s="35" t="s">
        <v>21826</v>
      </c>
      <c r="I7508" s="35" t="s">
        <v>544</v>
      </c>
      <c r="J7508" s="36">
        <v>42730000</v>
      </c>
      <c r="K7508" s="36">
        <v>53073000</v>
      </c>
      <c r="L7508" s="36">
        <v>51508000</v>
      </c>
      <c r="M7508" s="36">
        <v>58049000</v>
      </c>
      <c r="N7508" s="36">
        <v>65830000</v>
      </c>
      <c r="O7508" s="37">
        <v>4.53E-2</v>
      </c>
      <c r="P7508" s="37">
        <v>3.1199999999999999E-2</v>
      </c>
      <c r="Q7508" s="37">
        <v>3.27E-2</v>
      </c>
      <c r="R7508" s="37">
        <v>5.2999999999999999E-2</v>
      </c>
      <c r="S7508" s="37">
        <v>3.61E-2</v>
      </c>
      <c r="T7508" s="37">
        <v>2.2200000000000001E-2</v>
      </c>
      <c r="U7508" s="37">
        <v>2.76E-2</v>
      </c>
      <c r="V7508" s="37">
        <v>2.1600000000000001E-2</v>
      </c>
      <c r="W7508" s="37">
        <v>3.7100000000000001E-2</v>
      </c>
      <c r="X7508" s="37">
        <v>2.53E-2</v>
      </c>
      <c r="Z7508" s="4" t="str">
        <f t="shared" si="354"/>
        <v>NO</v>
      </c>
      <c r="AA7508" s="4" t="str">
        <f t="shared" si="354"/>
        <v>NO</v>
      </c>
      <c r="AB7508" s="4" t="str">
        <f t="shared" si="354"/>
        <v>NO</v>
      </c>
      <c r="AD7508" s="4">
        <f t="shared" si="355"/>
        <v>0</v>
      </c>
    </row>
    <row r="7509" spans="1:30" ht="27.65" customHeight="1" x14ac:dyDescent="0.35">
      <c r="A7509" s="34">
        <v>7536</v>
      </c>
      <c r="B7509" s="1" t="s">
        <v>21827</v>
      </c>
      <c r="C7509" s="1" t="s">
        <v>29015</v>
      </c>
      <c r="D7509" s="1"/>
      <c r="E7509" s="1" t="s">
        <v>29008</v>
      </c>
      <c r="F7509" s="1" t="s">
        <v>29262</v>
      </c>
      <c r="G7509" s="35" t="s">
        <v>21828</v>
      </c>
      <c r="H7509" s="35" t="s">
        <v>21829</v>
      </c>
      <c r="I7509" s="35" t="s">
        <v>29</v>
      </c>
      <c r="J7509" s="36">
        <v>40682000</v>
      </c>
      <c r="K7509" s="36">
        <v>44251000</v>
      </c>
      <c r="L7509" s="36">
        <v>50130000</v>
      </c>
      <c r="M7509" s="36">
        <v>60966000</v>
      </c>
      <c r="N7509" s="36">
        <v>65814000</v>
      </c>
      <c r="O7509" s="37">
        <v>2.3999999999999998E-3</v>
      </c>
      <c r="P7509" s="37">
        <v>1.66E-2</v>
      </c>
      <c r="Q7509" s="37">
        <v>9.0800000000000006E-2</v>
      </c>
      <c r="R7509" s="37">
        <v>5.5199999999999999E-2</v>
      </c>
      <c r="S7509" s="37">
        <v>1.5100000000000001E-2</v>
      </c>
      <c r="T7509" s="37">
        <v>1.5E-3</v>
      </c>
      <c r="U7509" s="37">
        <v>3.3E-3</v>
      </c>
      <c r="V7509" s="37">
        <v>3.4599999999999999E-2</v>
      </c>
      <c r="W7509" s="37">
        <v>4.7899999999999998E-2</v>
      </c>
      <c r="X7509" s="37">
        <v>3.2000000000000002E-3</v>
      </c>
      <c r="Z7509" s="4" t="str">
        <f t="shared" si="354"/>
        <v>NO</v>
      </c>
      <c r="AA7509" s="4" t="str">
        <f t="shared" si="354"/>
        <v>NO</v>
      </c>
      <c r="AB7509" s="4" t="str">
        <f t="shared" si="354"/>
        <v>NO</v>
      </c>
      <c r="AD7509" s="4">
        <f t="shared" si="355"/>
        <v>0</v>
      </c>
    </row>
    <row r="7510" spans="1:30" ht="27.65" customHeight="1" x14ac:dyDescent="0.35">
      <c r="A7510" s="34">
        <v>7537</v>
      </c>
      <c r="B7510" s="1" t="s">
        <v>21830</v>
      </c>
      <c r="C7510" s="1" t="s">
        <v>29015</v>
      </c>
      <c r="D7510" s="1"/>
      <c r="E7510" s="1" t="s">
        <v>29008</v>
      </c>
      <c r="F7510" s="1" t="s">
        <v>29262</v>
      </c>
      <c r="G7510" s="35" t="s">
        <v>21831</v>
      </c>
      <c r="H7510" s="35" t="s">
        <v>21832</v>
      </c>
      <c r="I7510" s="35" t="s">
        <v>29</v>
      </c>
      <c r="J7510" s="36"/>
      <c r="K7510" s="36"/>
      <c r="L7510" s="36">
        <v>40232000</v>
      </c>
      <c r="M7510" s="36">
        <v>51984000</v>
      </c>
      <c r="N7510" s="36">
        <v>65806000</v>
      </c>
      <c r="O7510" s="37"/>
      <c r="P7510" s="37"/>
      <c r="Q7510" s="37">
        <v>7.6399999999999996E-2</v>
      </c>
      <c r="R7510" s="37">
        <v>7.8899999999999998E-2</v>
      </c>
      <c r="S7510" s="37">
        <v>6.7100000000000007E-2</v>
      </c>
      <c r="T7510" s="37"/>
      <c r="U7510" s="37"/>
      <c r="V7510" s="37"/>
      <c r="W7510" s="37"/>
      <c r="X7510" s="37"/>
      <c r="Z7510" s="4" t="str">
        <f t="shared" si="354"/>
        <v>NO</v>
      </c>
      <c r="AA7510" s="4" t="str">
        <f t="shared" si="354"/>
        <v>NO</v>
      </c>
      <c r="AB7510" s="4" t="str">
        <f t="shared" si="354"/>
        <v>NO</v>
      </c>
      <c r="AD7510" s="4">
        <f t="shared" si="355"/>
        <v>0</v>
      </c>
    </row>
    <row r="7511" spans="1:30" ht="14.4" customHeight="1" x14ac:dyDescent="0.35">
      <c r="A7511" s="34">
        <v>7538</v>
      </c>
      <c r="B7511" s="1" t="s">
        <v>21833</v>
      </c>
      <c r="C7511" s="1"/>
      <c r="D7511" s="1"/>
      <c r="E7511" s="1"/>
      <c r="F7511" s="1" t="s">
        <v>29262</v>
      </c>
      <c r="G7511" s="35" t="s">
        <v>21834</v>
      </c>
      <c r="H7511" s="35" t="s">
        <v>21835</v>
      </c>
      <c r="I7511" s="35" t="s">
        <v>23</v>
      </c>
      <c r="J7511" s="36">
        <v>174421000</v>
      </c>
      <c r="K7511" s="36">
        <v>143801000</v>
      </c>
      <c r="L7511" s="36">
        <v>95280000</v>
      </c>
      <c r="M7511" s="36">
        <v>86241000</v>
      </c>
      <c r="N7511" s="36">
        <v>65801000</v>
      </c>
      <c r="O7511" s="37">
        <v>8.7999999999999995E-2</v>
      </c>
      <c r="P7511" s="37">
        <v>0.1124</v>
      </c>
      <c r="Q7511" s="37">
        <v>-0.22040000000000001</v>
      </c>
      <c r="R7511" s="37">
        <v>-4.4999999999999998E-2</v>
      </c>
      <c r="S7511" s="37">
        <v>-0.38080000000000003</v>
      </c>
      <c r="T7511" s="37">
        <v>3.6999999999999998E-2</v>
      </c>
      <c r="U7511" s="37">
        <v>6.9199999999999998E-2</v>
      </c>
      <c r="V7511" s="37">
        <v>-0.60719999999999996</v>
      </c>
      <c r="W7511" s="37">
        <v>-0.1221</v>
      </c>
      <c r="X7511" s="37">
        <v>-0.63549999999999995</v>
      </c>
      <c r="Z7511" s="4" t="str">
        <f t="shared" si="354"/>
        <v>NO</v>
      </c>
      <c r="AA7511" s="4" t="str">
        <f t="shared" si="354"/>
        <v>NO</v>
      </c>
      <c r="AB7511" s="4" t="str">
        <f t="shared" si="354"/>
        <v>NO</v>
      </c>
      <c r="AD7511" s="4">
        <f t="shared" si="355"/>
        <v>0</v>
      </c>
    </row>
    <row r="7512" spans="1:30" ht="27.65" customHeight="1" x14ac:dyDescent="0.35">
      <c r="A7512" s="34">
        <v>7539</v>
      </c>
      <c r="B7512" s="1" t="s">
        <v>21836</v>
      </c>
      <c r="C7512" s="1"/>
      <c r="D7512" s="1"/>
      <c r="E7512" s="1"/>
      <c r="F7512" s="1" t="s">
        <v>29262</v>
      </c>
      <c r="G7512" s="35" t="s">
        <v>21837</v>
      </c>
      <c r="H7512" s="35" t="s">
        <v>21838</v>
      </c>
      <c r="I7512" s="35" t="s">
        <v>33</v>
      </c>
      <c r="J7512" s="36">
        <v>50880000</v>
      </c>
      <c r="K7512" s="36">
        <v>63031000</v>
      </c>
      <c r="L7512" s="36">
        <v>69073000</v>
      </c>
      <c r="M7512" s="36">
        <v>81999000</v>
      </c>
      <c r="N7512" s="36">
        <v>65799000</v>
      </c>
      <c r="O7512" s="37">
        <v>0.23050000000000001</v>
      </c>
      <c r="P7512" s="37">
        <v>1.01E-2</v>
      </c>
      <c r="Q7512" s="37">
        <v>0.21210000000000001</v>
      </c>
      <c r="R7512" s="37">
        <v>0.19550000000000001</v>
      </c>
      <c r="S7512" s="37">
        <v>-0.24859999999999999</v>
      </c>
      <c r="T7512" s="37"/>
      <c r="U7512" s="37"/>
      <c r="V7512" s="37"/>
      <c r="W7512" s="37">
        <v>-4.41E-2</v>
      </c>
      <c r="X7512" s="37">
        <v>-3.1899999999999998E-2</v>
      </c>
      <c r="Z7512" s="4" t="str">
        <f t="shared" si="354"/>
        <v>YES</v>
      </c>
      <c r="AA7512" s="4" t="str">
        <f t="shared" si="354"/>
        <v>NO</v>
      </c>
      <c r="AB7512" s="4" t="str">
        <f t="shared" si="354"/>
        <v>NO</v>
      </c>
      <c r="AD7512" s="4">
        <f t="shared" si="355"/>
        <v>1</v>
      </c>
    </row>
    <row r="7513" spans="1:30" ht="27.65" customHeight="1" x14ac:dyDescent="0.35">
      <c r="A7513" s="34">
        <v>7540</v>
      </c>
      <c r="B7513" s="1" t="s">
        <v>21839</v>
      </c>
      <c r="C7513" s="1"/>
      <c r="D7513" s="1"/>
      <c r="E7513" s="1"/>
      <c r="F7513" s="1" t="s">
        <v>29262</v>
      </c>
      <c r="G7513" s="35" t="s">
        <v>21840</v>
      </c>
      <c r="H7513" s="35" t="s">
        <v>21841</v>
      </c>
      <c r="I7513" s="35" t="s">
        <v>390</v>
      </c>
      <c r="J7513" s="36"/>
      <c r="K7513" s="36">
        <v>2172000</v>
      </c>
      <c r="L7513" s="36">
        <v>11373000</v>
      </c>
      <c r="M7513" s="36">
        <v>19214000</v>
      </c>
      <c r="N7513" s="36">
        <v>65796000</v>
      </c>
      <c r="O7513" s="37"/>
      <c r="P7513" s="37">
        <v>-2.9000000000000001E-2</v>
      </c>
      <c r="Q7513" s="37">
        <v>0.10059999999999999</v>
      </c>
      <c r="R7513" s="37">
        <v>-0.35460000000000003</v>
      </c>
      <c r="S7513" s="37">
        <v>0.43009999999999998</v>
      </c>
      <c r="T7513" s="37"/>
      <c r="U7513" s="37"/>
      <c r="V7513" s="37"/>
      <c r="W7513" s="37"/>
      <c r="X7513" s="37"/>
      <c r="Z7513" s="4" t="str">
        <f t="shared" si="354"/>
        <v>NO</v>
      </c>
      <c r="AA7513" s="4" t="str">
        <f t="shared" si="354"/>
        <v>NO</v>
      </c>
      <c r="AB7513" s="4" t="str">
        <f t="shared" si="354"/>
        <v>YES</v>
      </c>
      <c r="AD7513" s="4">
        <f t="shared" si="355"/>
        <v>1</v>
      </c>
    </row>
    <row r="7514" spans="1:30" ht="14.4" customHeight="1" x14ac:dyDescent="0.35">
      <c r="A7514" s="34">
        <v>7541</v>
      </c>
      <c r="B7514" s="1" t="s">
        <v>21842</v>
      </c>
      <c r="C7514" s="1" t="s">
        <v>29015</v>
      </c>
      <c r="D7514" s="1"/>
      <c r="E7514" s="1" t="s">
        <v>29008</v>
      </c>
      <c r="F7514" s="1" t="s">
        <v>29262</v>
      </c>
      <c r="G7514" s="35" t="s">
        <v>21843</v>
      </c>
      <c r="H7514" s="35" t="s">
        <v>21844</v>
      </c>
      <c r="I7514" s="35" t="s">
        <v>29</v>
      </c>
      <c r="J7514" s="36"/>
      <c r="K7514" s="36">
        <v>6083000</v>
      </c>
      <c r="L7514" s="36">
        <v>37243000</v>
      </c>
      <c r="M7514" s="36">
        <v>61302000</v>
      </c>
      <c r="N7514" s="36">
        <v>65791000</v>
      </c>
      <c r="O7514" s="37"/>
      <c r="P7514" s="37">
        <v>-0.6321</v>
      </c>
      <c r="Q7514" s="37">
        <v>0.247</v>
      </c>
      <c r="R7514" s="37">
        <v>0.21029999999999999</v>
      </c>
      <c r="S7514" s="37">
        <v>0.13600000000000001</v>
      </c>
      <c r="T7514" s="37"/>
      <c r="U7514" s="37"/>
      <c r="V7514" s="37">
        <v>-1.6999999999999999E-3</v>
      </c>
      <c r="W7514" s="37">
        <v>-4.0000000000000002E-4</v>
      </c>
      <c r="X7514" s="37"/>
      <c r="Z7514" s="4" t="str">
        <f t="shared" si="354"/>
        <v>YES</v>
      </c>
      <c r="AA7514" s="4" t="str">
        <f t="shared" si="354"/>
        <v>YES</v>
      </c>
      <c r="AB7514" s="4" t="str">
        <f t="shared" si="354"/>
        <v>NO</v>
      </c>
      <c r="AD7514" s="4">
        <f t="shared" si="355"/>
        <v>2</v>
      </c>
    </row>
    <row r="7515" spans="1:30" ht="14.4" customHeight="1" x14ac:dyDescent="0.35">
      <c r="A7515" s="34">
        <v>7542</v>
      </c>
      <c r="B7515" s="1" t="s">
        <v>21845</v>
      </c>
      <c r="C7515" s="1"/>
      <c r="D7515" s="1"/>
      <c r="E7515" s="1"/>
      <c r="F7515" s="1" t="s">
        <v>29262</v>
      </c>
      <c r="G7515" s="35" t="s">
        <v>21846</v>
      </c>
      <c r="H7515" s="35" t="s">
        <v>21847</v>
      </c>
      <c r="I7515" s="35" t="s">
        <v>36</v>
      </c>
      <c r="J7515" s="36">
        <v>12827000</v>
      </c>
      <c r="K7515" s="36">
        <v>15632000</v>
      </c>
      <c r="L7515" s="36">
        <v>33567000</v>
      </c>
      <c r="M7515" s="36">
        <v>54385000</v>
      </c>
      <c r="N7515" s="36">
        <v>65785000</v>
      </c>
      <c r="O7515" s="37">
        <v>0.5212</v>
      </c>
      <c r="P7515" s="37">
        <v>7.0900000000000005E-2</v>
      </c>
      <c r="Q7515" s="37">
        <v>0.20349999999999999</v>
      </c>
      <c r="R7515" s="37">
        <v>0.56330000000000002</v>
      </c>
      <c r="S7515" s="37">
        <v>0.42609999999999998</v>
      </c>
      <c r="T7515" s="37"/>
      <c r="U7515" s="37">
        <v>-1.2800000000000001E-2</v>
      </c>
      <c r="V7515" s="37">
        <v>-6.8999999999999999E-3</v>
      </c>
      <c r="W7515" s="37"/>
      <c r="X7515" s="37"/>
      <c r="Z7515" s="4" t="str">
        <f t="shared" si="354"/>
        <v>YES</v>
      </c>
      <c r="AA7515" s="4" t="str">
        <f t="shared" si="354"/>
        <v>YES</v>
      </c>
      <c r="AB7515" s="4" t="str">
        <f t="shared" si="354"/>
        <v>YES</v>
      </c>
      <c r="AD7515" s="4">
        <f t="shared" si="355"/>
        <v>3</v>
      </c>
    </row>
    <row r="7516" spans="1:30" ht="27.65" customHeight="1" x14ac:dyDescent="0.35">
      <c r="A7516" s="34">
        <v>7543</v>
      </c>
      <c r="B7516" s="1" t="s">
        <v>21848</v>
      </c>
      <c r="C7516" s="1"/>
      <c r="D7516" s="1"/>
      <c r="E7516" s="1"/>
      <c r="F7516" s="1" t="s">
        <v>29262</v>
      </c>
      <c r="G7516" s="35" t="s">
        <v>21849</v>
      </c>
      <c r="H7516" s="35" t="s">
        <v>21850</v>
      </c>
      <c r="I7516" s="35" t="s">
        <v>23</v>
      </c>
      <c r="J7516" s="36">
        <v>29990000</v>
      </c>
      <c r="K7516" s="36">
        <v>38081000</v>
      </c>
      <c r="L7516" s="36">
        <v>50446000</v>
      </c>
      <c r="M7516" s="36">
        <v>62166000</v>
      </c>
      <c r="N7516" s="36">
        <v>65780000</v>
      </c>
      <c r="O7516" s="37">
        <v>-0.95709999999999995</v>
      </c>
      <c r="P7516" s="37">
        <v>-0.57469999999999999</v>
      </c>
      <c r="Q7516" s="37">
        <v>-0.3997</v>
      </c>
      <c r="R7516" s="37">
        <v>-0.2918</v>
      </c>
      <c r="S7516" s="37">
        <v>-0.47460000000000002</v>
      </c>
      <c r="T7516" s="37">
        <v>-0.95709999999999995</v>
      </c>
      <c r="U7516" s="37">
        <v>-0.68179999999999996</v>
      </c>
      <c r="V7516" s="37">
        <v>-0.51339999999999997</v>
      </c>
      <c r="W7516" s="37">
        <v>-0.35580000000000001</v>
      </c>
      <c r="X7516" s="37">
        <v>-0.5958</v>
      </c>
      <c r="Z7516" s="4" t="str">
        <f t="shared" si="354"/>
        <v>NO</v>
      </c>
      <c r="AA7516" s="4" t="str">
        <f t="shared" si="354"/>
        <v>NO</v>
      </c>
      <c r="AB7516" s="4" t="str">
        <f t="shared" si="354"/>
        <v>NO</v>
      </c>
      <c r="AD7516" s="4">
        <f t="shared" si="355"/>
        <v>0</v>
      </c>
    </row>
    <row r="7517" spans="1:30" ht="14.4" customHeight="1" x14ac:dyDescent="0.35">
      <c r="A7517" s="34">
        <v>7544</v>
      </c>
      <c r="B7517" s="1" t="s">
        <v>21851</v>
      </c>
      <c r="C7517" s="1" t="s">
        <v>29015</v>
      </c>
      <c r="D7517" s="1"/>
      <c r="E7517" s="1" t="s">
        <v>29008</v>
      </c>
      <c r="F7517" s="1" t="s">
        <v>29262</v>
      </c>
      <c r="G7517" s="35" t="s">
        <v>21852</v>
      </c>
      <c r="H7517" s="35" t="s">
        <v>21853</v>
      </c>
      <c r="I7517" s="35" t="s">
        <v>29</v>
      </c>
      <c r="J7517" s="36">
        <v>38306000</v>
      </c>
      <c r="K7517" s="36">
        <v>43073000</v>
      </c>
      <c r="L7517" s="36">
        <v>52532000</v>
      </c>
      <c r="M7517" s="36">
        <v>55635000</v>
      </c>
      <c r="N7517" s="36">
        <v>65776000</v>
      </c>
      <c r="O7517" s="37">
        <v>0.15559999999999999</v>
      </c>
      <c r="P7517" s="37">
        <v>0.37959999999999999</v>
      </c>
      <c r="Q7517" s="37">
        <v>0.30209999999999998</v>
      </c>
      <c r="R7517" s="37">
        <v>0.1406</v>
      </c>
      <c r="S7517" s="37">
        <v>0.13170000000000001</v>
      </c>
      <c r="T7517" s="37"/>
      <c r="U7517" s="37"/>
      <c r="V7517" s="37"/>
      <c r="W7517" s="37"/>
      <c r="X7517" s="37"/>
      <c r="Z7517" s="4" t="str">
        <f t="shared" si="354"/>
        <v>YES</v>
      </c>
      <c r="AA7517" s="4" t="str">
        <f t="shared" si="354"/>
        <v>NO</v>
      </c>
      <c r="AB7517" s="4" t="str">
        <f t="shared" si="354"/>
        <v>NO</v>
      </c>
      <c r="AD7517" s="4">
        <f t="shared" si="355"/>
        <v>1</v>
      </c>
    </row>
    <row r="7518" spans="1:30" ht="14.4" customHeight="1" x14ac:dyDescent="0.35">
      <c r="A7518" s="34">
        <v>7545</v>
      </c>
      <c r="B7518" s="1" t="s">
        <v>21854</v>
      </c>
      <c r="C7518" s="1"/>
      <c r="D7518" s="1"/>
      <c r="E7518" s="1"/>
      <c r="F7518" s="1" t="s">
        <v>29262</v>
      </c>
      <c r="G7518" s="35" t="s">
        <v>21855</v>
      </c>
      <c r="H7518" s="35" t="s">
        <v>21856</v>
      </c>
      <c r="I7518" s="35" t="s">
        <v>23</v>
      </c>
      <c r="J7518" s="36">
        <v>39685000</v>
      </c>
      <c r="K7518" s="36">
        <v>50822000</v>
      </c>
      <c r="L7518" s="36">
        <v>159978000</v>
      </c>
      <c r="M7518" s="36">
        <v>149884000</v>
      </c>
      <c r="N7518" s="36">
        <v>65767000</v>
      </c>
      <c r="O7518" s="37">
        <v>-10.529500000000001</v>
      </c>
      <c r="P7518" s="37">
        <v>-8.9349000000000007</v>
      </c>
      <c r="Q7518" s="37">
        <v>-3.0802999999999998</v>
      </c>
      <c r="R7518" s="37">
        <v>-3.5889000000000002</v>
      </c>
      <c r="S7518" s="37">
        <v>-8.9121000000000006</v>
      </c>
      <c r="T7518" s="37">
        <v>6.6299999999999998E-2</v>
      </c>
      <c r="U7518" s="37">
        <v>-1.7084999999999999</v>
      </c>
      <c r="V7518" s="37">
        <v>-0.36880000000000002</v>
      </c>
      <c r="W7518" s="37">
        <v>-0.1552</v>
      </c>
      <c r="X7518" s="37">
        <v>-0.17180000000000001</v>
      </c>
      <c r="Z7518" s="4" t="str">
        <f t="shared" si="354"/>
        <v>NO</v>
      </c>
      <c r="AA7518" s="4" t="str">
        <f t="shared" si="354"/>
        <v>NO</v>
      </c>
      <c r="AB7518" s="4" t="str">
        <f t="shared" si="354"/>
        <v>NO</v>
      </c>
      <c r="AD7518" s="4">
        <f t="shared" si="355"/>
        <v>0</v>
      </c>
    </row>
    <row r="7519" spans="1:30" ht="14.4" customHeight="1" x14ac:dyDescent="0.35">
      <c r="A7519" s="34">
        <v>7546</v>
      </c>
      <c r="B7519" s="1" t="s">
        <v>21857</v>
      </c>
      <c r="C7519" s="1"/>
      <c r="D7519" s="1"/>
      <c r="E7519" s="1"/>
      <c r="F7519" s="1" t="s">
        <v>29262</v>
      </c>
      <c r="G7519" s="35" t="s">
        <v>21858</v>
      </c>
      <c r="H7519" s="35" t="s">
        <v>21859</v>
      </c>
      <c r="I7519" s="35" t="s">
        <v>33</v>
      </c>
      <c r="J7519" s="36">
        <v>31531000</v>
      </c>
      <c r="K7519" s="36">
        <v>45539000</v>
      </c>
      <c r="L7519" s="36">
        <v>49592000</v>
      </c>
      <c r="M7519" s="36">
        <v>58757000</v>
      </c>
      <c r="N7519" s="36">
        <v>65753000</v>
      </c>
      <c r="O7519" s="37">
        <v>8.2000000000000003E-2</v>
      </c>
      <c r="P7519" s="37">
        <v>6.7000000000000002E-3</v>
      </c>
      <c r="Q7519" s="37">
        <v>6.8999999999999999E-3</v>
      </c>
      <c r="R7519" s="37">
        <v>7.8600000000000003E-2</v>
      </c>
      <c r="S7519" s="37">
        <v>6.1199999999999997E-2</v>
      </c>
      <c r="T7519" s="37">
        <v>8.48E-2</v>
      </c>
      <c r="U7519" s="37">
        <v>-0.12239999999999999</v>
      </c>
      <c r="V7519" s="37">
        <v>-1.34E-2</v>
      </c>
      <c r="W7519" s="37">
        <v>3.9699999999999999E-2</v>
      </c>
      <c r="X7519" s="37">
        <v>-4.7999999999999996E-3</v>
      </c>
      <c r="Z7519" s="4" t="str">
        <f t="shared" si="354"/>
        <v>NO</v>
      </c>
      <c r="AA7519" s="4" t="str">
        <f t="shared" si="354"/>
        <v>NO</v>
      </c>
      <c r="AB7519" s="4" t="str">
        <f t="shared" si="354"/>
        <v>NO</v>
      </c>
      <c r="AD7519" s="4">
        <f t="shared" si="355"/>
        <v>0</v>
      </c>
    </row>
    <row r="7520" spans="1:30" ht="27.65" customHeight="1" x14ac:dyDescent="0.35">
      <c r="A7520" s="34">
        <v>7547</v>
      </c>
      <c r="B7520" s="1" t="s">
        <v>21860</v>
      </c>
      <c r="C7520" s="1"/>
      <c r="D7520" s="1"/>
      <c r="E7520" s="1"/>
      <c r="F7520" s="1" t="s">
        <v>29262</v>
      </c>
      <c r="G7520" s="35" t="s">
        <v>21861</v>
      </c>
      <c r="H7520" s="35" t="s">
        <v>21862</v>
      </c>
      <c r="I7520" s="35" t="s">
        <v>33</v>
      </c>
      <c r="J7520" s="36">
        <v>9785000</v>
      </c>
      <c r="K7520" s="36">
        <v>20706000</v>
      </c>
      <c r="L7520" s="36">
        <v>26320000</v>
      </c>
      <c r="M7520" s="36">
        <v>37261000</v>
      </c>
      <c r="N7520" s="36">
        <v>65733000</v>
      </c>
      <c r="O7520" s="37">
        <v>0.1042</v>
      </c>
      <c r="P7520" s="37">
        <v>0.39910000000000001</v>
      </c>
      <c r="Q7520" s="37">
        <v>0.34</v>
      </c>
      <c r="R7520" s="37">
        <v>0.30640000000000001</v>
      </c>
      <c r="S7520" s="37">
        <v>0.36820000000000003</v>
      </c>
      <c r="T7520" s="37"/>
      <c r="U7520" s="37"/>
      <c r="V7520" s="37"/>
      <c r="W7520" s="37"/>
      <c r="X7520" s="37"/>
      <c r="Z7520" s="4" t="str">
        <f t="shared" si="354"/>
        <v>YES</v>
      </c>
      <c r="AA7520" s="4" t="str">
        <f t="shared" si="354"/>
        <v>YES</v>
      </c>
      <c r="AB7520" s="4" t="str">
        <f t="shared" si="354"/>
        <v>YES</v>
      </c>
      <c r="AD7520" s="4">
        <f t="shared" si="355"/>
        <v>3</v>
      </c>
    </row>
    <row r="7521" spans="1:30" ht="27.65" customHeight="1" x14ac:dyDescent="0.35">
      <c r="A7521" s="34">
        <v>7548</v>
      </c>
      <c r="B7521" s="1" t="s">
        <v>21863</v>
      </c>
      <c r="C7521" s="1"/>
      <c r="D7521" s="1"/>
      <c r="E7521" s="1"/>
      <c r="F7521" s="1" t="s">
        <v>29262</v>
      </c>
      <c r="G7521" s="35" t="s">
        <v>21864</v>
      </c>
      <c r="H7521" s="35" t="s">
        <v>21865</v>
      </c>
      <c r="I7521" s="35" t="s">
        <v>33</v>
      </c>
      <c r="J7521" s="36">
        <v>50352000</v>
      </c>
      <c r="K7521" s="36">
        <v>58762000</v>
      </c>
      <c r="L7521" s="36">
        <v>59877000</v>
      </c>
      <c r="M7521" s="36">
        <v>64543000</v>
      </c>
      <c r="N7521" s="36">
        <v>65706000</v>
      </c>
      <c r="O7521" s="37">
        <v>0.124</v>
      </c>
      <c r="P7521" s="37">
        <v>0.1014</v>
      </c>
      <c r="Q7521" s="37">
        <v>5.3400000000000003E-2</v>
      </c>
      <c r="R7521" s="37">
        <v>5.67E-2</v>
      </c>
      <c r="S7521" s="37">
        <v>3.5099999999999999E-2</v>
      </c>
      <c r="T7521" s="37"/>
      <c r="U7521" s="37"/>
      <c r="V7521" s="37"/>
      <c r="W7521" s="37"/>
      <c r="X7521" s="37"/>
      <c r="Z7521" s="4" t="str">
        <f t="shared" si="354"/>
        <v>NO</v>
      </c>
      <c r="AA7521" s="4" t="str">
        <f t="shared" si="354"/>
        <v>NO</v>
      </c>
      <c r="AB7521" s="4" t="str">
        <f t="shared" si="354"/>
        <v>NO</v>
      </c>
      <c r="AD7521" s="4">
        <f t="shared" si="355"/>
        <v>0</v>
      </c>
    </row>
    <row r="7522" spans="1:30" ht="14.4" customHeight="1" x14ac:dyDescent="0.35">
      <c r="A7522" s="34">
        <v>7549</v>
      </c>
      <c r="B7522" s="1" t="s">
        <v>21866</v>
      </c>
      <c r="C7522" s="1"/>
      <c r="D7522" s="1"/>
      <c r="E7522" s="1"/>
      <c r="F7522" s="1" t="s">
        <v>29262</v>
      </c>
      <c r="G7522" s="35" t="s">
        <v>21867</v>
      </c>
      <c r="H7522" s="35" t="s">
        <v>21868</v>
      </c>
      <c r="I7522" s="35" t="s">
        <v>23</v>
      </c>
      <c r="J7522" s="36">
        <v>46347000</v>
      </c>
      <c r="K7522" s="36">
        <v>58368000</v>
      </c>
      <c r="L7522" s="36">
        <v>63291000</v>
      </c>
      <c r="M7522" s="36">
        <v>68225000</v>
      </c>
      <c r="N7522" s="36">
        <v>65691000</v>
      </c>
      <c r="O7522" s="37">
        <v>-5.28E-2</v>
      </c>
      <c r="P7522" s="37">
        <v>0.17519999999999999</v>
      </c>
      <c r="Q7522" s="37">
        <v>0.1094</v>
      </c>
      <c r="R7522" s="37">
        <v>5.5399999999999998E-2</v>
      </c>
      <c r="S7522" s="37">
        <v>4.3499999999999997E-2</v>
      </c>
      <c r="T7522" s="37">
        <v>-1E-4</v>
      </c>
      <c r="U7522" s="37">
        <v>-1.9699999999999999E-2</v>
      </c>
      <c r="V7522" s="37"/>
      <c r="W7522" s="37">
        <v>-1.0800000000000001E-2</v>
      </c>
      <c r="X7522" s="37">
        <v>-3.2000000000000002E-3</v>
      </c>
      <c r="Z7522" s="4" t="str">
        <f t="shared" si="354"/>
        <v>NO</v>
      </c>
      <c r="AA7522" s="4" t="str">
        <f t="shared" si="354"/>
        <v>NO</v>
      </c>
      <c r="AB7522" s="4" t="str">
        <f t="shared" si="354"/>
        <v>NO</v>
      </c>
      <c r="AD7522" s="4">
        <f t="shared" si="355"/>
        <v>0</v>
      </c>
    </row>
    <row r="7523" spans="1:30" ht="27.65" customHeight="1" x14ac:dyDescent="0.35">
      <c r="A7523" s="34">
        <v>7550</v>
      </c>
      <c r="B7523" s="1" t="s">
        <v>21869</v>
      </c>
      <c r="C7523" s="1"/>
      <c r="D7523" s="1"/>
      <c r="E7523" s="1"/>
      <c r="F7523" s="1" t="s">
        <v>29262</v>
      </c>
      <c r="G7523" s="35" t="s">
        <v>21870</v>
      </c>
      <c r="H7523" s="35" t="s">
        <v>21871</v>
      </c>
      <c r="I7523" s="35" t="s">
        <v>544</v>
      </c>
      <c r="J7523" s="36">
        <v>36673000</v>
      </c>
      <c r="K7523" s="36">
        <v>42555000</v>
      </c>
      <c r="L7523" s="36">
        <v>52466000</v>
      </c>
      <c r="M7523" s="36">
        <v>58388000</v>
      </c>
      <c r="N7523" s="36">
        <v>65675000</v>
      </c>
      <c r="O7523" s="37">
        <v>1.5900000000000001E-2</v>
      </c>
      <c r="P7523" s="37">
        <v>6.6E-3</v>
      </c>
      <c r="Q7523" s="37">
        <v>3.5200000000000002E-2</v>
      </c>
      <c r="R7523" s="37">
        <v>4.7399999999999998E-2</v>
      </c>
      <c r="S7523" s="37">
        <v>4.5999999999999999E-2</v>
      </c>
      <c r="T7523" s="37"/>
      <c r="U7523" s="37"/>
      <c r="V7523" s="37"/>
      <c r="W7523" s="37"/>
      <c r="X7523" s="37"/>
      <c r="Z7523" s="4" t="str">
        <f t="shared" si="354"/>
        <v>NO</v>
      </c>
      <c r="AA7523" s="4" t="str">
        <f t="shared" si="354"/>
        <v>NO</v>
      </c>
      <c r="AB7523" s="4" t="str">
        <f t="shared" si="354"/>
        <v>NO</v>
      </c>
      <c r="AD7523" s="4">
        <f t="shared" si="355"/>
        <v>0</v>
      </c>
    </row>
    <row r="7524" spans="1:30" ht="14.4" customHeight="1" x14ac:dyDescent="0.35">
      <c r="A7524" s="34">
        <v>7551</v>
      </c>
      <c r="B7524" s="1" t="s">
        <v>21872</v>
      </c>
      <c r="C7524" s="1" t="s">
        <v>29015</v>
      </c>
      <c r="D7524" s="1"/>
      <c r="E7524" s="1" t="s">
        <v>29008</v>
      </c>
      <c r="F7524" s="1" t="s">
        <v>29262</v>
      </c>
      <c r="G7524" s="35" t="s">
        <v>21873</v>
      </c>
      <c r="H7524" s="35" t="s">
        <v>21874</v>
      </c>
      <c r="I7524" s="35" t="s">
        <v>29</v>
      </c>
      <c r="J7524" s="36">
        <v>32778000</v>
      </c>
      <c r="K7524" s="36">
        <v>21704000</v>
      </c>
      <c r="L7524" s="36">
        <v>43179000</v>
      </c>
      <c r="M7524" s="36">
        <v>59894000</v>
      </c>
      <c r="N7524" s="36">
        <v>65674000</v>
      </c>
      <c r="O7524" s="37">
        <v>-3.0300000000000001E-2</v>
      </c>
      <c r="P7524" s="37">
        <v>-0.82199999999999995</v>
      </c>
      <c r="Q7524" s="37">
        <v>-5.0500000000000003E-2</v>
      </c>
      <c r="R7524" s="37">
        <v>0.1074</v>
      </c>
      <c r="S7524" s="37">
        <v>3.8300000000000001E-2</v>
      </c>
      <c r="T7524" s="37"/>
      <c r="U7524" s="37"/>
      <c r="V7524" s="37"/>
      <c r="W7524" s="37"/>
      <c r="X7524" s="37"/>
      <c r="Z7524" s="4" t="str">
        <f t="shared" si="354"/>
        <v>NO</v>
      </c>
      <c r="AA7524" s="4" t="str">
        <f t="shared" si="354"/>
        <v>NO</v>
      </c>
      <c r="AB7524" s="4" t="str">
        <f t="shared" si="354"/>
        <v>NO</v>
      </c>
      <c r="AD7524" s="4">
        <f t="shared" si="355"/>
        <v>0</v>
      </c>
    </row>
    <row r="7525" spans="1:30" ht="14.4" customHeight="1" x14ac:dyDescent="0.35">
      <c r="A7525" s="34">
        <v>7552</v>
      </c>
      <c r="B7525" s="1" t="s">
        <v>21875</v>
      </c>
      <c r="C7525" s="1"/>
      <c r="D7525" s="1"/>
      <c r="E7525" s="1"/>
      <c r="F7525" s="1" t="s">
        <v>29262</v>
      </c>
      <c r="G7525" s="35" t="s">
        <v>21876</v>
      </c>
      <c r="H7525" s="35" t="s">
        <v>21877</v>
      </c>
      <c r="I7525" s="35" t="s">
        <v>23</v>
      </c>
      <c r="J7525" s="36">
        <v>26893000</v>
      </c>
      <c r="K7525" s="36">
        <v>25675000</v>
      </c>
      <c r="L7525" s="36">
        <v>43891000</v>
      </c>
      <c r="M7525" s="36">
        <v>58202000</v>
      </c>
      <c r="N7525" s="36">
        <v>65663000</v>
      </c>
      <c r="O7525" s="37">
        <v>0.1956</v>
      </c>
      <c r="P7525" s="37">
        <v>-7.9000000000000001E-2</v>
      </c>
      <c r="Q7525" s="37">
        <v>0.27229999999999999</v>
      </c>
      <c r="R7525" s="37">
        <v>0.26350000000000001</v>
      </c>
      <c r="S7525" s="37">
        <v>0.1552</v>
      </c>
      <c r="T7525" s="37"/>
      <c r="U7525" s="37">
        <v>-2.8999999999999998E-3</v>
      </c>
      <c r="V7525" s="37">
        <v>-2.0000000000000001E-4</v>
      </c>
      <c r="W7525" s="37"/>
      <c r="X7525" s="37"/>
      <c r="Z7525" s="4" t="str">
        <f t="shared" si="354"/>
        <v>YES</v>
      </c>
      <c r="AA7525" s="4" t="str">
        <f t="shared" si="354"/>
        <v>YES</v>
      </c>
      <c r="AB7525" s="4" t="str">
        <f t="shared" si="354"/>
        <v>NO</v>
      </c>
      <c r="AD7525" s="4">
        <f t="shared" si="355"/>
        <v>2</v>
      </c>
    </row>
    <row r="7526" spans="1:30" ht="14.4" customHeight="1" x14ac:dyDescent="0.35">
      <c r="A7526" s="34">
        <v>7553</v>
      </c>
      <c r="B7526" s="1" t="s">
        <v>21878</v>
      </c>
      <c r="C7526" s="1" t="s">
        <v>29015</v>
      </c>
      <c r="D7526" s="1"/>
      <c r="E7526" s="1" t="s">
        <v>29008</v>
      </c>
      <c r="F7526" s="1" t="s">
        <v>29262</v>
      </c>
      <c r="G7526" s="35" t="s">
        <v>21879</v>
      </c>
      <c r="H7526" s="35" t="s">
        <v>21880</v>
      </c>
      <c r="I7526" s="35" t="s">
        <v>29</v>
      </c>
      <c r="J7526" s="36">
        <v>49213000</v>
      </c>
      <c r="K7526" s="36">
        <v>53786000</v>
      </c>
      <c r="L7526" s="36">
        <v>48307000</v>
      </c>
      <c r="M7526" s="36">
        <v>57194000</v>
      </c>
      <c r="N7526" s="36">
        <v>65661000</v>
      </c>
      <c r="O7526" s="37">
        <v>0.1089</v>
      </c>
      <c r="P7526" s="37">
        <v>0.2261</v>
      </c>
      <c r="Q7526" s="37">
        <v>0.29220000000000002</v>
      </c>
      <c r="R7526" s="37">
        <v>0.37059999999999998</v>
      </c>
      <c r="S7526" s="37">
        <v>0.34320000000000001</v>
      </c>
      <c r="T7526" s="37"/>
      <c r="U7526" s="37">
        <v>-6.9999999999999999E-4</v>
      </c>
      <c r="V7526" s="37">
        <v>-1.5E-3</v>
      </c>
      <c r="W7526" s="37"/>
      <c r="X7526" s="37"/>
      <c r="Z7526" s="4" t="str">
        <f t="shared" si="354"/>
        <v>YES</v>
      </c>
      <c r="AA7526" s="4" t="str">
        <f t="shared" si="354"/>
        <v>YES</v>
      </c>
      <c r="AB7526" s="4" t="str">
        <f t="shared" si="354"/>
        <v>YES</v>
      </c>
      <c r="AD7526" s="4">
        <f t="shared" si="355"/>
        <v>3</v>
      </c>
    </row>
    <row r="7527" spans="1:30" ht="27.65" customHeight="1" x14ac:dyDescent="0.35">
      <c r="A7527" s="34">
        <v>7554</v>
      </c>
      <c r="B7527" s="1" t="s">
        <v>21881</v>
      </c>
      <c r="C7527" s="1"/>
      <c r="D7527" s="1"/>
      <c r="E7527" s="1"/>
      <c r="F7527" s="1" t="s">
        <v>29262</v>
      </c>
      <c r="G7527" s="35" t="s">
        <v>21882</v>
      </c>
      <c r="H7527" s="35" t="s">
        <v>21883</v>
      </c>
      <c r="I7527" s="35" t="s">
        <v>36</v>
      </c>
      <c r="J7527" s="36">
        <v>52883000</v>
      </c>
      <c r="K7527" s="36">
        <v>52521000</v>
      </c>
      <c r="L7527" s="36">
        <v>52621000</v>
      </c>
      <c r="M7527" s="36">
        <v>57594000</v>
      </c>
      <c r="N7527" s="36">
        <v>65655000</v>
      </c>
      <c r="O7527" s="37">
        <v>0.1419</v>
      </c>
      <c r="P7527" s="37">
        <v>4.8300000000000003E-2</v>
      </c>
      <c r="Q7527" s="37">
        <v>0.16320000000000001</v>
      </c>
      <c r="R7527" s="37">
        <v>3.1300000000000001E-2</v>
      </c>
      <c r="S7527" s="37">
        <v>5.57E-2</v>
      </c>
      <c r="T7527" s="37"/>
      <c r="U7527" s="37"/>
      <c r="V7527" s="37"/>
      <c r="W7527" s="37"/>
      <c r="X7527" s="37"/>
      <c r="Z7527" s="4" t="str">
        <f t="shared" si="354"/>
        <v>NO</v>
      </c>
      <c r="AA7527" s="4" t="str">
        <f t="shared" si="354"/>
        <v>NO</v>
      </c>
      <c r="AB7527" s="4" t="str">
        <f t="shared" si="354"/>
        <v>NO</v>
      </c>
      <c r="AD7527" s="4">
        <f t="shared" si="355"/>
        <v>0</v>
      </c>
    </row>
    <row r="7528" spans="1:30" ht="27.65" customHeight="1" x14ac:dyDescent="0.35">
      <c r="A7528" s="34">
        <v>7555</v>
      </c>
      <c r="B7528" s="1" t="s">
        <v>21884</v>
      </c>
      <c r="C7528" s="1" t="s">
        <v>29015</v>
      </c>
      <c r="D7528" s="1"/>
      <c r="E7528" s="1" t="s">
        <v>29008</v>
      </c>
      <c r="F7528" s="1" t="s">
        <v>29262</v>
      </c>
      <c r="G7528" s="35" t="s">
        <v>21885</v>
      </c>
      <c r="H7528" s="35" t="s">
        <v>21886</v>
      </c>
      <c r="I7528" s="35" t="s">
        <v>29</v>
      </c>
      <c r="J7528" s="36">
        <v>29580000</v>
      </c>
      <c r="K7528" s="36">
        <v>30872000</v>
      </c>
      <c r="L7528" s="36">
        <v>37102000</v>
      </c>
      <c r="M7528" s="36">
        <v>52642000</v>
      </c>
      <c r="N7528" s="36">
        <v>65650000</v>
      </c>
      <c r="O7528" s="37">
        <v>1.7299999999999999E-2</v>
      </c>
      <c r="P7528" s="37">
        <v>2.75E-2</v>
      </c>
      <c r="Q7528" s="37">
        <v>5.8400000000000001E-2</v>
      </c>
      <c r="R7528" s="37">
        <v>0.1008</v>
      </c>
      <c r="S7528" s="37">
        <v>6.0600000000000001E-2</v>
      </c>
      <c r="T7528" s="37"/>
      <c r="U7528" s="37"/>
      <c r="V7528" s="37"/>
      <c r="W7528" s="37"/>
      <c r="X7528" s="37"/>
      <c r="Z7528" s="4" t="str">
        <f t="shared" si="354"/>
        <v>NO</v>
      </c>
      <c r="AA7528" s="4" t="str">
        <f t="shared" si="354"/>
        <v>NO</v>
      </c>
      <c r="AB7528" s="4" t="str">
        <f t="shared" si="354"/>
        <v>NO</v>
      </c>
      <c r="AD7528" s="4">
        <f t="shared" si="355"/>
        <v>0</v>
      </c>
    </row>
    <row r="7529" spans="1:30" ht="14.4" customHeight="1" x14ac:dyDescent="0.35">
      <c r="A7529" s="34">
        <v>7556</v>
      </c>
      <c r="B7529" s="1" t="s">
        <v>21887</v>
      </c>
      <c r="C7529" s="1" t="s">
        <v>29015</v>
      </c>
      <c r="D7529" s="1"/>
      <c r="E7529" s="1" t="s">
        <v>29008</v>
      </c>
      <c r="F7529" s="1" t="s">
        <v>29262</v>
      </c>
      <c r="G7529" s="35" t="s">
        <v>21888</v>
      </c>
      <c r="H7529" s="35" t="s">
        <v>21889</v>
      </c>
      <c r="I7529" s="35" t="s">
        <v>29</v>
      </c>
      <c r="J7529" s="36">
        <v>19683000</v>
      </c>
      <c r="K7529" s="36">
        <v>23318000</v>
      </c>
      <c r="L7529" s="36">
        <v>36977000</v>
      </c>
      <c r="M7529" s="36">
        <v>51646000</v>
      </c>
      <c r="N7529" s="36">
        <v>65648000</v>
      </c>
      <c r="O7529" s="37">
        <v>0.48159999999999997</v>
      </c>
      <c r="P7529" s="37">
        <v>0.35899999999999999</v>
      </c>
      <c r="Q7529" s="37">
        <v>0.52290000000000003</v>
      </c>
      <c r="R7529" s="37">
        <v>0.54149999999999998</v>
      </c>
      <c r="S7529" s="37">
        <v>0.53380000000000005</v>
      </c>
      <c r="T7529" s="37"/>
      <c r="U7529" s="37"/>
      <c r="V7529" s="37"/>
      <c r="W7529" s="37"/>
      <c r="X7529" s="37"/>
      <c r="Z7529" s="4" t="str">
        <f t="shared" si="354"/>
        <v>YES</v>
      </c>
      <c r="AA7529" s="4" t="str">
        <f t="shared" si="354"/>
        <v>YES</v>
      </c>
      <c r="AB7529" s="4" t="str">
        <f t="shared" si="354"/>
        <v>YES</v>
      </c>
      <c r="AD7529" s="4">
        <f t="shared" si="355"/>
        <v>3</v>
      </c>
    </row>
    <row r="7530" spans="1:30" ht="27.65" customHeight="1" x14ac:dyDescent="0.35">
      <c r="A7530" s="34">
        <v>7557</v>
      </c>
      <c r="B7530" s="1" t="s">
        <v>10860</v>
      </c>
      <c r="C7530" s="1" t="s">
        <v>29015</v>
      </c>
      <c r="D7530" s="1"/>
      <c r="E7530" s="1" t="s">
        <v>29008</v>
      </c>
      <c r="F7530" s="1" t="s">
        <v>29262</v>
      </c>
      <c r="G7530" s="35" t="s">
        <v>21890</v>
      </c>
      <c r="H7530" s="35" t="s">
        <v>21891</v>
      </c>
      <c r="I7530" s="35" t="s">
        <v>29</v>
      </c>
      <c r="J7530" s="36">
        <v>23772000</v>
      </c>
      <c r="K7530" s="36">
        <v>27907000</v>
      </c>
      <c r="L7530" s="36">
        <v>35589000</v>
      </c>
      <c r="M7530" s="36">
        <v>50713000</v>
      </c>
      <c r="N7530" s="36">
        <v>65643000</v>
      </c>
      <c r="O7530" s="37">
        <v>3.1E-2</v>
      </c>
      <c r="P7530" s="37">
        <v>0.21190000000000001</v>
      </c>
      <c r="Q7530" s="37">
        <v>0.27350000000000002</v>
      </c>
      <c r="R7530" s="37">
        <v>0.31330000000000002</v>
      </c>
      <c r="S7530" s="37">
        <v>0.1925</v>
      </c>
      <c r="T7530" s="37"/>
      <c r="U7530" s="37"/>
      <c r="V7530" s="37"/>
      <c r="W7530" s="37"/>
      <c r="X7530" s="37">
        <v>-1.1000000000000001E-3</v>
      </c>
      <c r="Z7530" s="4" t="str">
        <f t="shared" si="354"/>
        <v>YES</v>
      </c>
      <c r="AA7530" s="4" t="str">
        <f t="shared" si="354"/>
        <v>YES</v>
      </c>
      <c r="AB7530" s="4" t="str">
        <f t="shared" si="354"/>
        <v>NO</v>
      </c>
      <c r="AD7530" s="4">
        <f t="shared" si="355"/>
        <v>2</v>
      </c>
    </row>
    <row r="7531" spans="1:30" ht="14.4" customHeight="1" x14ac:dyDescent="0.35">
      <c r="A7531" s="34">
        <v>7558</v>
      </c>
      <c r="B7531" s="1" t="s">
        <v>21892</v>
      </c>
      <c r="C7531" s="1"/>
      <c r="D7531" s="1"/>
      <c r="E7531" s="1"/>
      <c r="F7531" s="1" t="s">
        <v>29262</v>
      </c>
      <c r="G7531" s="35" t="s">
        <v>21893</v>
      </c>
      <c r="H7531" s="35" t="s">
        <v>21894</v>
      </c>
      <c r="I7531" s="35" t="s">
        <v>43</v>
      </c>
      <c r="J7531" s="36">
        <v>20105000</v>
      </c>
      <c r="K7531" s="36">
        <v>27538000</v>
      </c>
      <c r="L7531" s="36">
        <v>38485000</v>
      </c>
      <c r="M7531" s="36">
        <v>53761000</v>
      </c>
      <c r="N7531" s="36">
        <v>65631000</v>
      </c>
      <c r="O7531" s="37">
        <v>0.1321</v>
      </c>
      <c r="P7531" s="37">
        <v>0.2777</v>
      </c>
      <c r="Q7531" s="37">
        <v>0.3821</v>
      </c>
      <c r="R7531" s="37">
        <v>0.56379999999999997</v>
      </c>
      <c r="S7531" s="37">
        <v>0.30980000000000002</v>
      </c>
      <c r="T7531" s="37"/>
      <c r="U7531" s="37"/>
      <c r="V7531" s="37">
        <v>-1.8200000000000001E-2</v>
      </c>
      <c r="W7531" s="37">
        <v>-8.1000000000000003E-2</v>
      </c>
      <c r="X7531" s="37">
        <v>-5.8200000000000002E-2</v>
      </c>
      <c r="Z7531" s="4" t="str">
        <f t="shared" si="354"/>
        <v>YES</v>
      </c>
      <c r="AA7531" s="4" t="str">
        <f t="shared" si="354"/>
        <v>YES</v>
      </c>
      <c r="AB7531" s="4" t="str">
        <f t="shared" si="354"/>
        <v>YES</v>
      </c>
      <c r="AD7531" s="4">
        <f t="shared" si="355"/>
        <v>3</v>
      </c>
    </row>
    <row r="7532" spans="1:30" ht="27.65" customHeight="1" x14ac:dyDescent="0.35">
      <c r="A7532" s="34">
        <v>7559</v>
      </c>
      <c r="B7532" s="1" t="s">
        <v>21895</v>
      </c>
      <c r="C7532" s="1"/>
      <c r="D7532" s="1"/>
      <c r="E7532" s="1"/>
      <c r="F7532" s="1" t="s">
        <v>29262</v>
      </c>
      <c r="G7532" s="35" t="s">
        <v>21896</v>
      </c>
      <c r="H7532" s="35" t="s">
        <v>21897</v>
      </c>
      <c r="I7532" s="35" t="s">
        <v>33</v>
      </c>
      <c r="J7532" s="36">
        <v>32625000</v>
      </c>
      <c r="K7532" s="36">
        <v>46865000</v>
      </c>
      <c r="L7532" s="36">
        <v>60581000</v>
      </c>
      <c r="M7532" s="36">
        <v>59110000</v>
      </c>
      <c r="N7532" s="36">
        <v>65622000</v>
      </c>
      <c r="O7532" s="37">
        <v>0.3468</v>
      </c>
      <c r="P7532" s="37">
        <v>0.34949999999999998</v>
      </c>
      <c r="Q7532" s="37">
        <v>0.40479999999999999</v>
      </c>
      <c r="R7532" s="37">
        <v>0.40350000000000003</v>
      </c>
      <c r="S7532" s="37">
        <v>0.2293</v>
      </c>
      <c r="T7532" s="37"/>
      <c r="U7532" s="37"/>
      <c r="V7532" s="37"/>
      <c r="W7532" s="37"/>
      <c r="X7532" s="37"/>
      <c r="Z7532" s="4" t="str">
        <f t="shared" si="354"/>
        <v>YES</v>
      </c>
      <c r="AA7532" s="4" t="str">
        <f t="shared" si="354"/>
        <v>YES</v>
      </c>
      <c r="AB7532" s="4" t="str">
        <f t="shared" si="354"/>
        <v>YES</v>
      </c>
      <c r="AD7532" s="4">
        <f t="shared" si="355"/>
        <v>3</v>
      </c>
    </row>
    <row r="7533" spans="1:30" ht="14.4" customHeight="1" x14ac:dyDescent="0.35">
      <c r="A7533" s="34">
        <v>7560</v>
      </c>
      <c r="B7533" s="1" t="s">
        <v>21898</v>
      </c>
      <c r="C7533" s="1"/>
      <c r="D7533" s="1"/>
      <c r="E7533" s="1"/>
      <c r="F7533" s="1" t="s">
        <v>29262</v>
      </c>
      <c r="G7533" s="35" t="s">
        <v>21899</v>
      </c>
      <c r="H7533" s="35" t="s">
        <v>21900</v>
      </c>
      <c r="I7533" s="35" t="s">
        <v>23</v>
      </c>
      <c r="J7533" s="36">
        <v>65917000</v>
      </c>
      <c r="K7533" s="36">
        <v>62713000</v>
      </c>
      <c r="L7533" s="36">
        <v>58639000</v>
      </c>
      <c r="M7533" s="36">
        <v>86058000</v>
      </c>
      <c r="N7533" s="36">
        <v>65613000</v>
      </c>
      <c r="O7533" s="37">
        <v>3.1600000000000003E-2</v>
      </c>
      <c r="P7533" s="37">
        <v>5.2999999999999999E-2</v>
      </c>
      <c r="Q7533" s="37">
        <v>5.3699999999999998E-2</v>
      </c>
      <c r="R7533" s="37">
        <v>0.1232</v>
      </c>
      <c r="S7533" s="37">
        <v>1.1999999999999999E-3</v>
      </c>
      <c r="T7533" s="37"/>
      <c r="U7533" s="37"/>
      <c r="V7533" s="37"/>
      <c r="W7533" s="37"/>
      <c r="X7533" s="37"/>
      <c r="Z7533" s="4" t="str">
        <f t="shared" si="354"/>
        <v>NO</v>
      </c>
      <c r="AA7533" s="4" t="str">
        <f t="shared" si="354"/>
        <v>NO</v>
      </c>
      <c r="AB7533" s="4" t="str">
        <f t="shared" si="354"/>
        <v>NO</v>
      </c>
      <c r="AD7533" s="4">
        <f t="shared" si="355"/>
        <v>0</v>
      </c>
    </row>
    <row r="7534" spans="1:30" ht="14.4" customHeight="1" x14ac:dyDescent="0.35">
      <c r="A7534" s="34">
        <v>7561</v>
      </c>
      <c r="B7534" s="1" t="s">
        <v>21901</v>
      </c>
      <c r="C7534" s="1" t="s">
        <v>29015</v>
      </c>
      <c r="D7534" s="1"/>
      <c r="E7534" s="1" t="s">
        <v>29008</v>
      </c>
      <c r="F7534" s="1" t="s">
        <v>29262</v>
      </c>
      <c r="G7534" s="35" t="s">
        <v>21902</v>
      </c>
      <c r="H7534" s="35" t="s">
        <v>21903</v>
      </c>
      <c r="I7534" s="35" t="s">
        <v>29</v>
      </c>
      <c r="J7534" s="36">
        <v>21603000</v>
      </c>
      <c r="K7534" s="36">
        <v>45026000</v>
      </c>
      <c r="L7534" s="36">
        <v>59913000</v>
      </c>
      <c r="M7534" s="36">
        <v>59644000</v>
      </c>
      <c r="N7534" s="36">
        <v>65610000</v>
      </c>
      <c r="O7534" s="37">
        <v>0.19170000000000001</v>
      </c>
      <c r="P7534" s="37">
        <v>0.12570000000000001</v>
      </c>
      <c r="Q7534" s="37">
        <v>0.1166</v>
      </c>
      <c r="R7534" s="37">
        <v>2.5000000000000001E-2</v>
      </c>
      <c r="S7534" s="37">
        <v>4.24E-2</v>
      </c>
      <c r="T7534" s="37"/>
      <c r="U7534" s="37"/>
      <c r="V7534" s="37"/>
      <c r="W7534" s="37"/>
      <c r="X7534" s="37"/>
      <c r="Z7534" s="4" t="str">
        <f t="shared" si="354"/>
        <v>NO</v>
      </c>
      <c r="AA7534" s="4" t="str">
        <f t="shared" si="354"/>
        <v>NO</v>
      </c>
      <c r="AB7534" s="4" t="str">
        <f t="shared" si="354"/>
        <v>NO</v>
      </c>
      <c r="AD7534" s="4">
        <f t="shared" si="355"/>
        <v>0</v>
      </c>
    </row>
    <row r="7535" spans="1:30" ht="14.4" customHeight="1" x14ac:dyDescent="0.35">
      <c r="A7535" s="34">
        <v>7562</v>
      </c>
      <c r="B7535" s="1" t="s">
        <v>21904</v>
      </c>
      <c r="C7535" s="1"/>
      <c r="D7535" s="1"/>
      <c r="E7535" s="1"/>
      <c r="F7535" s="1" t="s">
        <v>29262</v>
      </c>
      <c r="G7535" s="35" t="s">
        <v>21905</v>
      </c>
      <c r="H7535" s="35" t="s">
        <v>21906</v>
      </c>
      <c r="I7535" s="35" t="s">
        <v>23</v>
      </c>
      <c r="J7535" s="36"/>
      <c r="K7535" s="36">
        <v>12134000</v>
      </c>
      <c r="L7535" s="36">
        <v>45259000</v>
      </c>
      <c r="M7535" s="36">
        <v>64743000</v>
      </c>
      <c r="N7535" s="36">
        <v>65600000</v>
      </c>
      <c r="O7535" s="37"/>
      <c r="P7535" s="37">
        <v>0.1522</v>
      </c>
      <c r="Q7535" s="37">
        <v>0.12809999999999999</v>
      </c>
      <c r="R7535" s="37">
        <v>0.26340000000000002</v>
      </c>
      <c r="S7535" s="37">
        <v>-3.27E-2</v>
      </c>
      <c r="T7535" s="37"/>
      <c r="U7535" s="37"/>
      <c r="V7535" s="37">
        <v>-2.3E-3</v>
      </c>
      <c r="W7535" s="37">
        <v>-6.5799999999999997E-2</v>
      </c>
      <c r="X7535" s="37">
        <v>-0.34210000000000002</v>
      </c>
      <c r="Z7535" s="4" t="str">
        <f t="shared" si="354"/>
        <v>NO</v>
      </c>
      <c r="AA7535" s="4" t="str">
        <f t="shared" si="354"/>
        <v>YES</v>
      </c>
      <c r="AB7535" s="4" t="str">
        <f t="shared" si="354"/>
        <v>NO</v>
      </c>
      <c r="AD7535" s="4">
        <f t="shared" si="355"/>
        <v>1</v>
      </c>
    </row>
    <row r="7536" spans="1:30" ht="41.4" customHeight="1" x14ac:dyDescent="0.35">
      <c r="A7536" s="34">
        <v>7563</v>
      </c>
      <c r="B7536" s="1" t="s">
        <v>21907</v>
      </c>
      <c r="C7536" s="1"/>
      <c r="D7536" s="1"/>
      <c r="E7536" s="1"/>
      <c r="F7536" s="1" t="s">
        <v>29262</v>
      </c>
      <c r="G7536" s="35" t="s">
        <v>21908</v>
      </c>
      <c r="H7536" s="35" t="s">
        <v>21909</v>
      </c>
      <c r="I7536" s="35" t="s">
        <v>33</v>
      </c>
      <c r="J7536" s="36">
        <v>27380000</v>
      </c>
      <c r="K7536" s="36">
        <v>31051000</v>
      </c>
      <c r="L7536" s="36">
        <v>39337000</v>
      </c>
      <c r="M7536" s="36">
        <v>39451000</v>
      </c>
      <c r="N7536" s="36">
        <v>65590000</v>
      </c>
      <c r="O7536" s="37">
        <v>9.5100000000000004E-2</v>
      </c>
      <c r="P7536" s="37">
        <v>0.24990000000000001</v>
      </c>
      <c r="Q7536" s="37">
        <v>0.31109999999999999</v>
      </c>
      <c r="R7536" s="37">
        <v>0.43969999999999998</v>
      </c>
      <c r="S7536" s="37">
        <v>5.2600000000000001E-2</v>
      </c>
      <c r="T7536" s="37">
        <v>4.8599999999999997E-2</v>
      </c>
      <c r="U7536" s="37">
        <v>0.182</v>
      </c>
      <c r="V7536" s="37">
        <v>0.24610000000000001</v>
      </c>
      <c r="W7536" s="37">
        <v>0.31819999999999998</v>
      </c>
      <c r="X7536" s="37">
        <v>2.8299999999999999E-2</v>
      </c>
      <c r="Z7536" s="4" t="str">
        <f t="shared" si="354"/>
        <v>YES</v>
      </c>
      <c r="AA7536" s="4" t="str">
        <f t="shared" si="354"/>
        <v>YES</v>
      </c>
      <c r="AB7536" s="4" t="str">
        <f t="shared" si="354"/>
        <v>NO</v>
      </c>
      <c r="AD7536" s="4">
        <f t="shared" si="355"/>
        <v>2</v>
      </c>
    </row>
    <row r="7537" spans="1:30" ht="14.4" customHeight="1" x14ac:dyDescent="0.35">
      <c r="A7537" s="34">
        <v>7564</v>
      </c>
      <c r="B7537" s="1" t="s">
        <v>21910</v>
      </c>
      <c r="C7537" s="1" t="s">
        <v>29015</v>
      </c>
      <c r="D7537" s="1"/>
      <c r="E7537" s="1" t="s">
        <v>29008</v>
      </c>
      <c r="F7537" s="1" t="s">
        <v>29262</v>
      </c>
      <c r="G7537" s="35" t="s">
        <v>21911</v>
      </c>
      <c r="H7537" s="35" t="s">
        <v>21912</v>
      </c>
      <c r="I7537" s="35" t="s">
        <v>29</v>
      </c>
      <c r="J7537" s="36"/>
      <c r="K7537" s="36">
        <v>3170000</v>
      </c>
      <c r="L7537" s="36">
        <v>21092000</v>
      </c>
      <c r="M7537" s="36">
        <v>32492000</v>
      </c>
      <c r="N7537" s="36">
        <v>65580000</v>
      </c>
      <c r="O7537" s="37"/>
      <c r="P7537" s="37">
        <v>9.1200000000000003E-2</v>
      </c>
      <c r="Q7537" s="37">
        <v>0.39079999999999998</v>
      </c>
      <c r="R7537" s="37">
        <v>4.3999999999999997E-2</v>
      </c>
      <c r="S7537" s="37">
        <v>6.3700000000000007E-2</v>
      </c>
      <c r="T7537" s="37"/>
      <c r="U7537" s="37"/>
      <c r="V7537" s="37"/>
      <c r="W7537" s="37"/>
      <c r="X7537" s="37"/>
      <c r="Z7537" s="4" t="str">
        <f t="shared" si="354"/>
        <v>YES</v>
      </c>
      <c r="AA7537" s="4" t="str">
        <f t="shared" si="354"/>
        <v>NO</v>
      </c>
      <c r="AB7537" s="4" t="str">
        <f t="shared" si="354"/>
        <v>NO</v>
      </c>
      <c r="AD7537" s="4">
        <f t="shared" si="355"/>
        <v>1</v>
      </c>
    </row>
    <row r="7538" spans="1:30" ht="27.65" customHeight="1" x14ac:dyDescent="0.35">
      <c r="A7538" s="34">
        <v>7565</v>
      </c>
      <c r="B7538" s="1" t="s">
        <v>21913</v>
      </c>
      <c r="C7538" s="1"/>
      <c r="D7538" s="1"/>
      <c r="E7538" s="1"/>
      <c r="F7538" s="1" t="s">
        <v>29262</v>
      </c>
      <c r="G7538" s="35" t="s">
        <v>21914</v>
      </c>
      <c r="H7538" s="35" t="s">
        <v>21915</v>
      </c>
      <c r="I7538" s="35" t="s">
        <v>33</v>
      </c>
      <c r="J7538" s="36">
        <v>78166000</v>
      </c>
      <c r="K7538" s="36">
        <v>96416000</v>
      </c>
      <c r="L7538" s="36">
        <v>105681000</v>
      </c>
      <c r="M7538" s="36">
        <v>120217000</v>
      </c>
      <c r="N7538" s="36">
        <v>65562000</v>
      </c>
      <c r="O7538" s="37">
        <v>2E-3</v>
      </c>
      <c r="P7538" s="37">
        <v>6.0299999999999999E-2</v>
      </c>
      <c r="Q7538" s="37">
        <v>5.5800000000000002E-2</v>
      </c>
      <c r="R7538" s="37">
        <v>0.1167</v>
      </c>
      <c r="S7538" s="37">
        <v>0.04</v>
      </c>
      <c r="T7538" s="37">
        <v>3.1300000000000001E-2</v>
      </c>
      <c r="U7538" s="37">
        <v>3.9199999999999999E-2</v>
      </c>
      <c r="V7538" s="37">
        <v>2.8199999999999999E-2</v>
      </c>
      <c r="W7538" s="37">
        <v>3.78E-2</v>
      </c>
      <c r="X7538" s="37">
        <v>1.01E-2</v>
      </c>
      <c r="Z7538" s="4" t="str">
        <f t="shared" si="354"/>
        <v>NO</v>
      </c>
      <c r="AA7538" s="4" t="str">
        <f t="shared" si="354"/>
        <v>NO</v>
      </c>
      <c r="AB7538" s="4" t="str">
        <f t="shared" si="354"/>
        <v>NO</v>
      </c>
      <c r="AD7538" s="4">
        <f t="shared" si="355"/>
        <v>0</v>
      </c>
    </row>
    <row r="7539" spans="1:30" ht="14.4" customHeight="1" x14ac:dyDescent="0.35">
      <c r="A7539" s="34">
        <v>7566</v>
      </c>
      <c r="B7539" s="1" t="s">
        <v>21916</v>
      </c>
      <c r="C7539" s="1"/>
      <c r="D7539" s="1"/>
      <c r="E7539" s="1"/>
      <c r="F7539" s="1" t="s">
        <v>29262</v>
      </c>
      <c r="G7539" s="35" t="s">
        <v>21917</v>
      </c>
      <c r="H7539" s="35" t="s">
        <v>21918</v>
      </c>
      <c r="I7539" s="35" t="s">
        <v>23</v>
      </c>
      <c r="J7539" s="36">
        <v>27442000</v>
      </c>
      <c r="K7539" s="36">
        <v>27177000</v>
      </c>
      <c r="L7539" s="36">
        <v>28363000</v>
      </c>
      <c r="M7539" s="36">
        <v>44407000</v>
      </c>
      <c r="N7539" s="36">
        <v>65558000</v>
      </c>
      <c r="O7539" s="37">
        <v>0.4118</v>
      </c>
      <c r="P7539" s="37">
        <v>0.1164</v>
      </c>
      <c r="Q7539" s="37">
        <v>0.10580000000000001</v>
      </c>
      <c r="R7539" s="37">
        <v>2.6800000000000001E-2</v>
      </c>
      <c r="S7539" s="37">
        <v>0.45760000000000001</v>
      </c>
      <c r="T7539" s="37"/>
      <c r="U7539" s="37"/>
      <c r="V7539" s="37"/>
      <c r="W7539" s="37"/>
      <c r="X7539" s="37"/>
      <c r="Z7539" s="4" t="str">
        <f t="shared" si="354"/>
        <v>NO</v>
      </c>
      <c r="AA7539" s="4" t="str">
        <f t="shared" si="354"/>
        <v>NO</v>
      </c>
      <c r="AB7539" s="4" t="str">
        <f t="shared" si="354"/>
        <v>YES</v>
      </c>
      <c r="AD7539" s="4">
        <f t="shared" si="355"/>
        <v>1</v>
      </c>
    </row>
    <row r="7540" spans="1:30" ht="27.65" customHeight="1" x14ac:dyDescent="0.35">
      <c r="A7540" s="34">
        <v>7567</v>
      </c>
      <c r="B7540" s="1" t="s">
        <v>21919</v>
      </c>
      <c r="C7540" s="1" t="s">
        <v>29015</v>
      </c>
      <c r="D7540" s="1"/>
      <c r="E7540" s="1" t="s">
        <v>29008</v>
      </c>
      <c r="F7540" s="1" t="s">
        <v>29262</v>
      </c>
      <c r="G7540" s="35" t="s">
        <v>21920</v>
      </c>
      <c r="H7540" s="35" t="s">
        <v>21921</v>
      </c>
      <c r="I7540" s="35" t="s">
        <v>29</v>
      </c>
      <c r="J7540" s="36">
        <v>2256000</v>
      </c>
      <c r="K7540" s="36">
        <v>12788000</v>
      </c>
      <c r="L7540" s="36">
        <v>35614000</v>
      </c>
      <c r="M7540" s="36">
        <v>50400000</v>
      </c>
      <c r="N7540" s="36">
        <v>65538000</v>
      </c>
      <c r="O7540" s="37">
        <v>3.4599999999999999E-2</v>
      </c>
      <c r="P7540" s="37">
        <v>0.6804</v>
      </c>
      <c r="Q7540" s="37">
        <v>0.2571</v>
      </c>
      <c r="R7540" s="37">
        <v>0.1066</v>
      </c>
      <c r="S7540" s="37">
        <v>0.14849999999999999</v>
      </c>
      <c r="T7540" s="37"/>
      <c r="U7540" s="37"/>
      <c r="V7540" s="37"/>
      <c r="W7540" s="37"/>
      <c r="X7540" s="37">
        <v>-5.0000000000000001E-4</v>
      </c>
      <c r="Z7540" s="4" t="str">
        <f t="shared" si="354"/>
        <v>YES</v>
      </c>
      <c r="AA7540" s="4" t="str">
        <f t="shared" si="354"/>
        <v>NO</v>
      </c>
      <c r="AB7540" s="4" t="str">
        <f t="shared" si="354"/>
        <v>NO</v>
      </c>
      <c r="AD7540" s="4">
        <f t="shared" si="355"/>
        <v>1</v>
      </c>
    </row>
    <row r="7541" spans="1:30" ht="14.4" customHeight="1" x14ac:dyDescent="0.35">
      <c r="A7541" s="34">
        <v>7568</v>
      </c>
      <c r="B7541" s="1" t="s">
        <v>21922</v>
      </c>
      <c r="C7541" s="1"/>
      <c r="D7541" s="1"/>
      <c r="E7541" s="1"/>
      <c r="F7541" s="1" t="s">
        <v>29262</v>
      </c>
      <c r="G7541" s="35" t="s">
        <v>21923</v>
      </c>
      <c r="H7541" s="35" t="s">
        <v>21924</v>
      </c>
      <c r="I7541" s="35" t="s">
        <v>33</v>
      </c>
      <c r="J7541" s="36">
        <v>24544000</v>
      </c>
      <c r="K7541" s="36">
        <v>28824000</v>
      </c>
      <c r="L7541" s="36">
        <v>39014000</v>
      </c>
      <c r="M7541" s="36">
        <v>50541000</v>
      </c>
      <c r="N7541" s="36">
        <v>65526000</v>
      </c>
      <c r="O7541" s="37">
        <v>0.10059999999999999</v>
      </c>
      <c r="P7541" s="37">
        <v>0.1057</v>
      </c>
      <c r="Q7541" s="37">
        <v>8.5300000000000001E-2</v>
      </c>
      <c r="R7541" s="37">
        <v>0.1109</v>
      </c>
      <c r="S7541" s="37">
        <v>8.0600000000000005E-2</v>
      </c>
      <c r="T7541" s="37"/>
      <c r="U7541" s="37"/>
      <c r="V7541" s="37">
        <v>-1.12E-2</v>
      </c>
      <c r="W7541" s="37">
        <v>-3.2399999999999998E-2</v>
      </c>
      <c r="X7541" s="37">
        <v>-2.07E-2</v>
      </c>
      <c r="Z7541" s="4" t="str">
        <f t="shared" si="354"/>
        <v>NO</v>
      </c>
      <c r="AA7541" s="4" t="str">
        <f t="shared" si="354"/>
        <v>NO</v>
      </c>
      <c r="AB7541" s="4" t="str">
        <f t="shared" si="354"/>
        <v>NO</v>
      </c>
      <c r="AD7541" s="4">
        <f t="shared" si="355"/>
        <v>0</v>
      </c>
    </row>
    <row r="7542" spans="1:30" ht="14.4" customHeight="1" x14ac:dyDescent="0.35">
      <c r="A7542" s="34">
        <v>7569</v>
      </c>
      <c r="B7542" s="1" t="s">
        <v>21925</v>
      </c>
      <c r="C7542" s="1" t="s">
        <v>29015</v>
      </c>
      <c r="D7542" s="1"/>
      <c r="E7542" s="1" t="s">
        <v>29008</v>
      </c>
      <c r="F7542" s="1" t="s">
        <v>29262</v>
      </c>
      <c r="G7542" s="35" t="s">
        <v>21926</v>
      </c>
      <c r="H7542" s="35" t="s">
        <v>21927</v>
      </c>
      <c r="I7542" s="35" t="s">
        <v>29</v>
      </c>
      <c r="J7542" s="36">
        <v>22667000</v>
      </c>
      <c r="K7542" s="36">
        <v>34003000</v>
      </c>
      <c r="L7542" s="36">
        <v>54752000</v>
      </c>
      <c r="M7542" s="36">
        <v>51493000</v>
      </c>
      <c r="N7542" s="36">
        <v>65525000</v>
      </c>
      <c r="O7542" s="37">
        <v>1.67E-2</v>
      </c>
      <c r="P7542" s="37">
        <v>0.28760000000000002</v>
      </c>
      <c r="Q7542" s="37">
        <v>0.38929999999999998</v>
      </c>
      <c r="R7542" s="37">
        <v>0.31929999999999997</v>
      </c>
      <c r="S7542" s="37">
        <v>0.24690000000000001</v>
      </c>
      <c r="T7542" s="37"/>
      <c r="U7542" s="37">
        <v>-1E-4</v>
      </c>
      <c r="V7542" s="37">
        <v>-4.3E-3</v>
      </c>
      <c r="W7542" s="37">
        <v>-2.5499999999999998E-2</v>
      </c>
      <c r="X7542" s="37">
        <v>-1.7399999999999999E-2</v>
      </c>
      <c r="Z7542" s="4" t="str">
        <f t="shared" si="354"/>
        <v>YES</v>
      </c>
      <c r="AA7542" s="4" t="str">
        <f t="shared" si="354"/>
        <v>YES</v>
      </c>
      <c r="AB7542" s="4" t="str">
        <f t="shared" si="354"/>
        <v>YES</v>
      </c>
      <c r="AD7542" s="4">
        <f t="shared" si="355"/>
        <v>3</v>
      </c>
    </row>
    <row r="7543" spans="1:30" ht="14.4" customHeight="1" x14ac:dyDescent="0.35">
      <c r="A7543" s="34">
        <v>7570</v>
      </c>
      <c r="B7543" s="1" t="s">
        <v>21928</v>
      </c>
      <c r="C7543" s="1"/>
      <c r="D7543" s="1"/>
      <c r="E7543" s="1"/>
      <c r="F7543" s="1" t="s">
        <v>29262</v>
      </c>
      <c r="G7543" s="35" t="s">
        <v>21929</v>
      </c>
      <c r="H7543" s="35" t="s">
        <v>21930</v>
      </c>
      <c r="I7543" s="35" t="s">
        <v>36</v>
      </c>
      <c r="J7543" s="36">
        <v>66712000</v>
      </c>
      <c r="K7543" s="36">
        <v>50101000</v>
      </c>
      <c r="L7543" s="36">
        <v>86173000</v>
      </c>
      <c r="M7543" s="36">
        <v>65692000</v>
      </c>
      <c r="N7543" s="36">
        <v>65519000</v>
      </c>
      <c r="O7543" s="37">
        <v>0.52729999999999999</v>
      </c>
      <c r="P7543" s="37">
        <v>-2.8E-3</v>
      </c>
      <c r="Q7543" s="37">
        <v>2.3999999999999998E-3</v>
      </c>
      <c r="R7543" s="37">
        <v>-5.5300000000000002E-2</v>
      </c>
      <c r="S7543" s="37">
        <v>0.23499999999999999</v>
      </c>
      <c r="T7543" s="37"/>
      <c r="U7543" s="37"/>
      <c r="V7543" s="37"/>
      <c r="W7543" s="37"/>
      <c r="X7543" s="37"/>
      <c r="Z7543" s="4" t="str">
        <f t="shared" si="354"/>
        <v>NO</v>
      </c>
      <c r="AA7543" s="4" t="str">
        <f t="shared" si="354"/>
        <v>NO</v>
      </c>
      <c r="AB7543" s="4" t="str">
        <f t="shared" si="354"/>
        <v>YES</v>
      </c>
      <c r="AD7543" s="4">
        <f t="shared" si="355"/>
        <v>1</v>
      </c>
    </row>
    <row r="7544" spans="1:30" ht="27.65" customHeight="1" x14ac:dyDescent="0.35">
      <c r="A7544" s="34">
        <v>7571</v>
      </c>
      <c r="B7544" s="1" t="s">
        <v>21931</v>
      </c>
      <c r="C7544" s="1"/>
      <c r="D7544" s="1"/>
      <c r="E7544" s="1"/>
      <c r="F7544" s="1" t="s">
        <v>29262</v>
      </c>
      <c r="G7544" s="35" t="s">
        <v>21932</v>
      </c>
      <c r="H7544" s="35" t="s">
        <v>21933</v>
      </c>
      <c r="I7544" s="35" t="s">
        <v>36</v>
      </c>
      <c r="J7544" s="36">
        <v>31503000</v>
      </c>
      <c r="K7544" s="36">
        <v>28020000</v>
      </c>
      <c r="L7544" s="36">
        <v>38012000</v>
      </c>
      <c r="M7544" s="36">
        <v>51235000</v>
      </c>
      <c r="N7544" s="36">
        <v>65518000</v>
      </c>
      <c r="O7544" s="37">
        <v>0.21249999999999999</v>
      </c>
      <c r="P7544" s="37">
        <v>0.67849999999999999</v>
      </c>
      <c r="Q7544" s="37">
        <v>0.6371</v>
      </c>
      <c r="R7544" s="37">
        <v>-7.0699999999999999E-2</v>
      </c>
      <c r="S7544" s="37">
        <v>0.57499999999999996</v>
      </c>
      <c r="T7544" s="37"/>
      <c r="U7544" s="37"/>
      <c r="V7544" s="37"/>
      <c r="W7544" s="37"/>
      <c r="X7544" s="37"/>
      <c r="Z7544" s="4" t="str">
        <f t="shared" si="354"/>
        <v>YES</v>
      </c>
      <c r="AA7544" s="4" t="str">
        <f t="shared" si="354"/>
        <v>NO</v>
      </c>
      <c r="AB7544" s="4" t="str">
        <f t="shared" si="354"/>
        <v>YES</v>
      </c>
      <c r="AD7544" s="4">
        <f t="shared" si="355"/>
        <v>2</v>
      </c>
    </row>
    <row r="7545" spans="1:30" ht="14.4" customHeight="1" x14ac:dyDescent="0.35">
      <c r="A7545" s="34">
        <v>7572</v>
      </c>
      <c r="B7545" s="1" t="s">
        <v>21934</v>
      </c>
      <c r="C7545" s="1" t="s">
        <v>28702</v>
      </c>
      <c r="D7545" s="1"/>
      <c r="E7545" s="1"/>
      <c r="F7545" s="1" t="s">
        <v>29262</v>
      </c>
      <c r="G7545" s="35" t="s">
        <v>21935</v>
      </c>
      <c r="H7545" s="35" t="s">
        <v>21936</v>
      </c>
      <c r="I7545" s="35" t="s">
        <v>87</v>
      </c>
      <c r="J7545" s="36">
        <v>62614000</v>
      </c>
      <c r="K7545" s="36">
        <v>67751000</v>
      </c>
      <c r="L7545" s="36">
        <v>68469000</v>
      </c>
      <c r="M7545" s="36">
        <v>53442000</v>
      </c>
      <c r="N7545" s="36">
        <v>65497000</v>
      </c>
      <c r="O7545" s="37">
        <v>0.2031</v>
      </c>
      <c r="P7545" s="37">
        <v>0.13400000000000001</v>
      </c>
      <c r="Q7545" s="37">
        <v>0.13320000000000001</v>
      </c>
      <c r="R7545" s="37">
        <v>-4.1399999999999999E-2</v>
      </c>
      <c r="S7545" s="37">
        <v>3.6799999999999999E-2</v>
      </c>
      <c r="T7545" s="37">
        <v>0.31180000000000002</v>
      </c>
      <c r="U7545" s="37">
        <v>6.9900000000000004E-2</v>
      </c>
      <c r="V7545" s="37">
        <v>0.1067</v>
      </c>
      <c r="W7545" s="37">
        <v>-0.1104</v>
      </c>
      <c r="X7545" s="37">
        <v>-2.3400000000000001E-2</v>
      </c>
      <c r="Z7545" s="4" t="str">
        <f t="shared" si="354"/>
        <v>NO</v>
      </c>
      <c r="AA7545" s="4" t="str">
        <f t="shared" si="354"/>
        <v>NO</v>
      </c>
      <c r="AB7545" s="4" t="str">
        <f t="shared" si="354"/>
        <v>NO</v>
      </c>
      <c r="AD7545" s="4">
        <f t="shared" si="355"/>
        <v>0</v>
      </c>
    </row>
    <row r="7546" spans="1:30" ht="14.4" customHeight="1" x14ac:dyDescent="0.35">
      <c r="A7546" s="34">
        <v>7573</v>
      </c>
      <c r="B7546" s="1" t="s">
        <v>21937</v>
      </c>
      <c r="C7546" s="1"/>
      <c r="D7546" s="1"/>
      <c r="E7546" s="1"/>
      <c r="F7546" s="1" t="s">
        <v>29262</v>
      </c>
      <c r="G7546" s="35" t="s">
        <v>21938</v>
      </c>
      <c r="H7546" s="35" t="s">
        <v>21939</v>
      </c>
      <c r="I7546" s="35" t="s">
        <v>33</v>
      </c>
      <c r="J7546" s="36">
        <v>55032000</v>
      </c>
      <c r="K7546" s="36">
        <v>51953000</v>
      </c>
      <c r="L7546" s="36">
        <v>55052000</v>
      </c>
      <c r="M7546" s="36">
        <v>54767000</v>
      </c>
      <c r="N7546" s="36">
        <v>65463000</v>
      </c>
      <c r="O7546" s="37">
        <v>0.3337</v>
      </c>
      <c r="P7546" s="37">
        <v>0.36570000000000003</v>
      </c>
      <c r="Q7546" s="37">
        <v>0.2492</v>
      </c>
      <c r="R7546" s="37">
        <v>7.9600000000000004E-2</v>
      </c>
      <c r="S7546" s="37">
        <v>0.311</v>
      </c>
      <c r="T7546" s="37"/>
      <c r="U7546" s="37"/>
      <c r="V7546" s="37"/>
      <c r="W7546" s="37"/>
      <c r="X7546" s="37"/>
      <c r="Z7546" s="4" t="str">
        <f t="shared" si="354"/>
        <v>YES</v>
      </c>
      <c r="AA7546" s="4" t="str">
        <f t="shared" si="354"/>
        <v>NO</v>
      </c>
      <c r="AB7546" s="4" t="str">
        <f t="shared" si="354"/>
        <v>YES</v>
      </c>
      <c r="AD7546" s="4">
        <f t="shared" si="355"/>
        <v>2</v>
      </c>
    </row>
    <row r="7547" spans="1:30" ht="14.4" customHeight="1" x14ac:dyDescent="0.35">
      <c r="A7547" s="34">
        <v>7574</v>
      </c>
      <c r="B7547" s="1" t="s">
        <v>6186</v>
      </c>
      <c r="C7547" s="1" t="s">
        <v>29015</v>
      </c>
      <c r="D7547" s="1"/>
      <c r="E7547" s="1" t="s">
        <v>29008</v>
      </c>
      <c r="F7547" s="1" t="s">
        <v>29262</v>
      </c>
      <c r="G7547" s="35" t="s">
        <v>21940</v>
      </c>
      <c r="H7547" s="35" t="s">
        <v>21941</v>
      </c>
      <c r="I7547" s="35" t="s">
        <v>29</v>
      </c>
      <c r="J7547" s="36">
        <v>48916000</v>
      </c>
      <c r="K7547" s="36">
        <v>55428000</v>
      </c>
      <c r="L7547" s="36">
        <v>62438000</v>
      </c>
      <c r="M7547" s="36">
        <v>59275000</v>
      </c>
      <c r="N7547" s="36">
        <v>65455000</v>
      </c>
      <c r="O7547" s="37">
        <v>0.156</v>
      </c>
      <c r="P7547" s="37">
        <v>0.26500000000000001</v>
      </c>
      <c r="Q7547" s="37">
        <v>0.1351</v>
      </c>
      <c r="R7547" s="37">
        <v>8.7999999999999995E-2</v>
      </c>
      <c r="S7547" s="37">
        <v>0.29330000000000001</v>
      </c>
      <c r="T7547" s="37"/>
      <c r="U7547" s="37"/>
      <c r="V7547" s="37"/>
      <c r="W7547" s="37"/>
      <c r="X7547" s="37"/>
      <c r="Z7547" s="4" t="str">
        <f t="shared" si="354"/>
        <v>NO</v>
      </c>
      <c r="AA7547" s="4" t="str">
        <f t="shared" si="354"/>
        <v>NO</v>
      </c>
      <c r="AB7547" s="4" t="str">
        <f t="shared" si="354"/>
        <v>YES</v>
      </c>
      <c r="AD7547" s="4">
        <f t="shared" si="355"/>
        <v>1</v>
      </c>
    </row>
    <row r="7548" spans="1:30" ht="27.65" customHeight="1" x14ac:dyDescent="0.35">
      <c r="A7548" s="34">
        <v>7575</v>
      </c>
      <c r="B7548" s="1" t="s">
        <v>21942</v>
      </c>
      <c r="C7548" s="1"/>
      <c r="D7548" s="1"/>
      <c r="E7548" s="1"/>
      <c r="F7548" s="1" t="s">
        <v>29262</v>
      </c>
      <c r="G7548" s="35" t="s">
        <v>21943</v>
      </c>
      <c r="H7548" s="35" t="s">
        <v>21944</v>
      </c>
      <c r="I7548" s="35" t="s">
        <v>23</v>
      </c>
      <c r="J7548" s="36">
        <v>39960000</v>
      </c>
      <c r="K7548" s="36">
        <v>50682000</v>
      </c>
      <c r="L7548" s="36">
        <v>58260000</v>
      </c>
      <c r="M7548" s="36">
        <v>68440000</v>
      </c>
      <c r="N7548" s="36">
        <v>65446000</v>
      </c>
      <c r="O7548" s="37">
        <v>0.3221</v>
      </c>
      <c r="P7548" s="37">
        <v>0.36270000000000002</v>
      </c>
      <c r="Q7548" s="37">
        <v>0.41639999999999999</v>
      </c>
      <c r="R7548" s="37">
        <v>0.40429999999999999</v>
      </c>
      <c r="S7548" s="37">
        <v>0.26829999999999998</v>
      </c>
      <c r="T7548" s="37">
        <v>-8.0999999999999996E-3</v>
      </c>
      <c r="U7548" s="37">
        <v>-3.0999999999999999E-3</v>
      </c>
      <c r="V7548" s="37">
        <v>-2.0000000000000001E-4</v>
      </c>
      <c r="W7548" s="37"/>
      <c r="X7548" s="37"/>
      <c r="Z7548" s="4" t="str">
        <f t="shared" si="354"/>
        <v>YES</v>
      </c>
      <c r="AA7548" s="4" t="str">
        <f t="shared" si="354"/>
        <v>YES</v>
      </c>
      <c r="AB7548" s="4" t="str">
        <f t="shared" si="354"/>
        <v>YES</v>
      </c>
      <c r="AD7548" s="4">
        <f t="shared" si="355"/>
        <v>3</v>
      </c>
    </row>
    <row r="7549" spans="1:30" ht="27.65" customHeight="1" x14ac:dyDescent="0.35">
      <c r="A7549" s="34">
        <v>7576</v>
      </c>
      <c r="B7549" s="1" t="s">
        <v>21945</v>
      </c>
      <c r="C7549" s="1" t="s">
        <v>29015</v>
      </c>
      <c r="D7549" s="1"/>
      <c r="E7549" s="1" t="s">
        <v>29008</v>
      </c>
      <c r="F7549" s="1" t="s">
        <v>29262</v>
      </c>
      <c r="G7549" s="35" t="s">
        <v>21946</v>
      </c>
      <c r="H7549" s="35" t="s">
        <v>21947</v>
      </c>
      <c r="I7549" s="35" t="s">
        <v>29</v>
      </c>
      <c r="J7549" s="36">
        <v>7861000</v>
      </c>
      <c r="K7549" s="36">
        <v>9805000</v>
      </c>
      <c r="L7549" s="36">
        <v>33321000</v>
      </c>
      <c r="M7549" s="36">
        <v>67192000</v>
      </c>
      <c r="N7549" s="36">
        <v>65444000</v>
      </c>
      <c r="O7549" s="37">
        <v>-3.7100000000000001E-2</v>
      </c>
      <c r="P7549" s="37">
        <v>-8.5000000000000006E-2</v>
      </c>
      <c r="Q7549" s="37">
        <v>0.38200000000000001</v>
      </c>
      <c r="R7549" s="37">
        <v>0.68</v>
      </c>
      <c r="S7549" s="37">
        <v>0.5806</v>
      </c>
      <c r="T7549" s="37"/>
      <c r="U7549" s="37"/>
      <c r="V7549" s="37"/>
      <c r="W7549" s="37"/>
      <c r="X7549" s="37"/>
      <c r="Z7549" s="4" t="str">
        <f t="shared" si="354"/>
        <v>YES</v>
      </c>
      <c r="AA7549" s="4" t="str">
        <f t="shared" si="354"/>
        <v>YES</v>
      </c>
      <c r="AB7549" s="4" t="str">
        <f t="shared" si="354"/>
        <v>YES</v>
      </c>
      <c r="AD7549" s="4">
        <f t="shared" si="355"/>
        <v>3</v>
      </c>
    </row>
    <row r="7550" spans="1:30" ht="27.65" customHeight="1" x14ac:dyDescent="0.35">
      <c r="A7550" s="34">
        <v>7577</v>
      </c>
      <c r="B7550" s="1" t="s">
        <v>8281</v>
      </c>
      <c r="C7550" s="1"/>
      <c r="D7550" s="1"/>
      <c r="E7550" s="1"/>
      <c r="F7550" s="1" t="s">
        <v>29262</v>
      </c>
      <c r="G7550" s="35" t="s">
        <v>21948</v>
      </c>
      <c r="H7550" s="35" t="s">
        <v>21949</v>
      </c>
      <c r="I7550" s="35" t="s">
        <v>36</v>
      </c>
      <c r="J7550" s="36">
        <v>29295000</v>
      </c>
      <c r="K7550" s="36">
        <v>37189000</v>
      </c>
      <c r="L7550" s="36">
        <v>43614000</v>
      </c>
      <c r="M7550" s="36">
        <v>64869000</v>
      </c>
      <c r="N7550" s="36">
        <v>65430000</v>
      </c>
      <c r="O7550" s="37">
        <v>8.7400000000000005E-2</v>
      </c>
      <c r="P7550" s="37">
        <v>0.434</v>
      </c>
      <c r="Q7550" s="37">
        <v>0.37730000000000002</v>
      </c>
      <c r="R7550" s="37">
        <v>6.13E-2</v>
      </c>
      <c r="S7550" s="37">
        <v>1.5299999999999999E-2</v>
      </c>
      <c r="T7550" s="37"/>
      <c r="U7550" s="37">
        <v>-2.0899999999999998E-2</v>
      </c>
      <c r="V7550" s="37">
        <v>-1.49E-2</v>
      </c>
      <c r="W7550" s="37">
        <v>-9.5999999999999992E-3</v>
      </c>
      <c r="X7550" s="37"/>
      <c r="Z7550" s="4" t="str">
        <f t="shared" si="354"/>
        <v>YES</v>
      </c>
      <c r="AA7550" s="4" t="str">
        <f t="shared" si="354"/>
        <v>NO</v>
      </c>
      <c r="AB7550" s="4" t="str">
        <f t="shared" si="354"/>
        <v>NO</v>
      </c>
      <c r="AD7550" s="4">
        <f t="shared" si="355"/>
        <v>1</v>
      </c>
    </row>
    <row r="7551" spans="1:30" ht="14.4" customHeight="1" x14ac:dyDescent="0.35">
      <c r="A7551" s="34">
        <v>7578</v>
      </c>
      <c r="B7551" s="1" t="s">
        <v>21950</v>
      </c>
      <c r="C7551" s="1"/>
      <c r="D7551" s="1"/>
      <c r="E7551" s="1"/>
      <c r="F7551" s="1" t="s">
        <v>29262</v>
      </c>
      <c r="G7551" s="35" t="s">
        <v>21951</v>
      </c>
      <c r="H7551" s="35" t="s">
        <v>21952</v>
      </c>
      <c r="I7551" s="35" t="s">
        <v>33</v>
      </c>
      <c r="J7551" s="36">
        <v>60694000</v>
      </c>
      <c r="K7551" s="36">
        <v>57813000</v>
      </c>
      <c r="L7551" s="36">
        <v>56112000</v>
      </c>
      <c r="M7551" s="36">
        <v>73830000</v>
      </c>
      <c r="N7551" s="36">
        <v>65422000</v>
      </c>
      <c r="O7551" s="37">
        <v>0.16880000000000001</v>
      </c>
      <c r="P7551" s="37">
        <v>4.4699999999999997E-2</v>
      </c>
      <c r="Q7551" s="37">
        <v>0.13289999999999999</v>
      </c>
      <c r="R7551" s="37">
        <v>0.27110000000000001</v>
      </c>
      <c r="S7551" s="37">
        <v>-5.8200000000000002E-2</v>
      </c>
      <c r="T7551" s="37"/>
      <c r="U7551" s="37"/>
      <c r="V7551" s="37"/>
      <c r="W7551" s="37"/>
      <c r="X7551" s="37"/>
      <c r="Z7551" s="4" t="str">
        <f t="shared" si="354"/>
        <v>NO</v>
      </c>
      <c r="AA7551" s="4" t="str">
        <f t="shared" si="354"/>
        <v>YES</v>
      </c>
      <c r="AB7551" s="4" t="str">
        <f t="shared" si="354"/>
        <v>NO</v>
      </c>
      <c r="AD7551" s="4">
        <f t="shared" si="355"/>
        <v>1</v>
      </c>
    </row>
    <row r="7552" spans="1:30" ht="14.4" customHeight="1" x14ac:dyDescent="0.35">
      <c r="A7552" s="34">
        <v>7579</v>
      </c>
      <c r="B7552" s="1" t="s">
        <v>21953</v>
      </c>
      <c r="C7552" s="1" t="s">
        <v>29015</v>
      </c>
      <c r="D7552" s="1"/>
      <c r="E7552" s="1" t="s">
        <v>29008</v>
      </c>
      <c r="F7552" s="1" t="s">
        <v>29262</v>
      </c>
      <c r="G7552" s="35" t="s">
        <v>21954</v>
      </c>
      <c r="H7552" s="35" t="s">
        <v>21955</v>
      </c>
      <c r="I7552" s="35" t="s">
        <v>29</v>
      </c>
      <c r="J7552" s="36"/>
      <c r="K7552" s="36">
        <v>5010000</v>
      </c>
      <c r="L7552" s="36">
        <v>28462000</v>
      </c>
      <c r="M7552" s="36">
        <v>51923000</v>
      </c>
      <c r="N7552" s="36">
        <v>65419000</v>
      </c>
      <c r="O7552" s="37"/>
      <c r="P7552" s="37">
        <v>0.80600000000000005</v>
      </c>
      <c r="Q7552" s="37">
        <v>0.1022</v>
      </c>
      <c r="R7552" s="37">
        <v>0.30549999999999999</v>
      </c>
      <c r="S7552" s="37">
        <v>0.1883</v>
      </c>
      <c r="T7552" s="37"/>
      <c r="U7552" s="37"/>
      <c r="V7552" s="37"/>
      <c r="W7552" s="37"/>
      <c r="X7552" s="37"/>
      <c r="Z7552" s="4" t="str">
        <f t="shared" si="354"/>
        <v>NO</v>
      </c>
      <c r="AA7552" s="4" t="str">
        <f t="shared" si="354"/>
        <v>YES</v>
      </c>
      <c r="AB7552" s="4" t="str">
        <f t="shared" si="354"/>
        <v>NO</v>
      </c>
      <c r="AD7552" s="4">
        <f t="shared" si="355"/>
        <v>1</v>
      </c>
    </row>
    <row r="7553" spans="1:30" ht="27.65" customHeight="1" x14ac:dyDescent="0.35">
      <c r="A7553" s="34">
        <v>7580</v>
      </c>
      <c r="B7553" s="1" t="s">
        <v>21956</v>
      </c>
      <c r="C7553" s="1"/>
      <c r="D7553" s="1"/>
      <c r="E7553" s="1"/>
      <c r="F7553" s="1" t="s">
        <v>29262</v>
      </c>
      <c r="G7553" s="35" t="s">
        <v>21957</v>
      </c>
      <c r="H7553" s="35" t="s">
        <v>21958</v>
      </c>
      <c r="I7553" s="35" t="s">
        <v>43</v>
      </c>
      <c r="J7553" s="36"/>
      <c r="K7553" s="36"/>
      <c r="L7553" s="36">
        <v>61385000</v>
      </c>
      <c r="M7553" s="36">
        <v>67678000</v>
      </c>
      <c r="N7553" s="36">
        <v>65405000</v>
      </c>
      <c r="O7553" s="37"/>
      <c r="P7553" s="37"/>
      <c r="Q7553" s="37">
        <v>7.7700000000000005E-2</v>
      </c>
      <c r="R7553" s="37">
        <v>5.8799999999999998E-2</v>
      </c>
      <c r="S7553" s="37">
        <v>4.2599999999999999E-2</v>
      </c>
      <c r="T7553" s="37"/>
      <c r="U7553" s="37"/>
      <c r="V7553" s="37">
        <v>6.9699999999999998E-2</v>
      </c>
      <c r="W7553" s="37">
        <v>5.5100000000000003E-2</v>
      </c>
      <c r="X7553" s="37">
        <v>1.5E-3</v>
      </c>
      <c r="Z7553" s="4" t="str">
        <f t="shared" si="354"/>
        <v>NO</v>
      </c>
      <c r="AA7553" s="4" t="str">
        <f t="shared" si="354"/>
        <v>NO</v>
      </c>
      <c r="AB7553" s="4" t="str">
        <f t="shared" si="354"/>
        <v>NO</v>
      </c>
      <c r="AD7553" s="4">
        <f t="shared" si="355"/>
        <v>0</v>
      </c>
    </row>
    <row r="7554" spans="1:30" ht="14.4" customHeight="1" x14ac:dyDescent="0.35">
      <c r="A7554" s="34">
        <v>7581</v>
      </c>
      <c r="B7554" s="1" t="s">
        <v>21959</v>
      </c>
      <c r="C7554" s="1" t="s">
        <v>29015</v>
      </c>
      <c r="D7554" s="1"/>
      <c r="E7554" s="1" t="s">
        <v>29008</v>
      </c>
      <c r="F7554" s="1" t="s">
        <v>29262</v>
      </c>
      <c r="G7554" s="35" t="s">
        <v>21960</v>
      </c>
      <c r="H7554" s="35" t="s">
        <v>21961</v>
      </c>
      <c r="I7554" s="35" t="s">
        <v>29</v>
      </c>
      <c r="J7554" s="36"/>
      <c r="K7554" s="36">
        <v>1032000</v>
      </c>
      <c r="L7554" s="36">
        <v>32356000</v>
      </c>
      <c r="M7554" s="36">
        <v>55617000</v>
      </c>
      <c r="N7554" s="36">
        <v>65404000</v>
      </c>
      <c r="O7554" s="37"/>
      <c r="P7554" s="37">
        <v>0.1153</v>
      </c>
      <c r="Q7554" s="37">
        <v>4.6800000000000001E-2</v>
      </c>
      <c r="R7554" s="37">
        <v>0.2051</v>
      </c>
      <c r="S7554" s="37">
        <v>0.1195</v>
      </c>
      <c r="T7554" s="37"/>
      <c r="U7554" s="37"/>
      <c r="V7554" s="37"/>
      <c r="W7554" s="37">
        <v>-3.6600000000000001E-2</v>
      </c>
      <c r="X7554" s="37">
        <v>7.5600000000000001E-2</v>
      </c>
      <c r="Z7554" s="4" t="str">
        <f t="shared" si="354"/>
        <v>NO</v>
      </c>
      <c r="AA7554" s="4" t="str">
        <f t="shared" si="354"/>
        <v>YES</v>
      </c>
      <c r="AB7554" s="4" t="str">
        <f t="shared" si="354"/>
        <v>NO</v>
      </c>
      <c r="AD7554" s="4">
        <f t="shared" si="355"/>
        <v>1</v>
      </c>
    </row>
    <row r="7555" spans="1:30" ht="27.65" customHeight="1" x14ac:dyDescent="0.35">
      <c r="A7555" s="34">
        <v>7582</v>
      </c>
      <c r="B7555" s="1" t="s">
        <v>21962</v>
      </c>
      <c r="C7555" s="1"/>
      <c r="D7555" s="1"/>
      <c r="E7555" s="1"/>
      <c r="F7555" s="1" t="s">
        <v>29262</v>
      </c>
      <c r="G7555" s="35" t="s">
        <v>21963</v>
      </c>
      <c r="H7555" s="35" t="s">
        <v>21964</v>
      </c>
      <c r="I7555" s="35" t="s">
        <v>23</v>
      </c>
      <c r="J7555" s="36">
        <v>49023000</v>
      </c>
      <c r="K7555" s="36">
        <v>54220000</v>
      </c>
      <c r="L7555" s="36">
        <v>61887000</v>
      </c>
      <c r="M7555" s="36">
        <v>66759000</v>
      </c>
      <c r="N7555" s="36">
        <v>65402000</v>
      </c>
      <c r="O7555" s="37">
        <v>6.2600000000000003E-2</v>
      </c>
      <c r="P7555" s="37">
        <v>0.1203</v>
      </c>
      <c r="Q7555" s="37">
        <v>0.1095</v>
      </c>
      <c r="R7555" s="37">
        <v>0.15310000000000001</v>
      </c>
      <c r="S7555" s="37">
        <v>0.15529999999999999</v>
      </c>
      <c r="T7555" s="37"/>
      <c r="U7555" s="37"/>
      <c r="V7555" s="37"/>
      <c r="W7555" s="37">
        <v>-1E-4</v>
      </c>
      <c r="X7555" s="37"/>
      <c r="Z7555" s="4" t="str">
        <f t="shared" si="354"/>
        <v>NO</v>
      </c>
      <c r="AA7555" s="4" t="str">
        <f t="shared" si="354"/>
        <v>NO</v>
      </c>
      <c r="AB7555" s="4" t="str">
        <f t="shared" si="354"/>
        <v>NO</v>
      </c>
      <c r="AD7555" s="4">
        <f t="shared" si="355"/>
        <v>0</v>
      </c>
    </row>
    <row r="7556" spans="1:30" ht="14.4" customHeight="1" x14ac:dyDescent="0.35">
      <c r="A7556" s="34">
        <v>7583</v>
      </c>
      <c r="B7556" s="1" t="s">
        <v>21965</v>
      </c>
      <c r="C7556" s="1" t="s">
        <v>29015</v>
      </c>
      <c r="D7556" s="1"/>
      <c r="E7556" s="1" t="s">
        <v>29008</v>
      </c>
      <c r="F7556" s="1" t="s">
        <v>29262</v>
      </c>
      <c r="G7556" s="35" t="s">
        <v>21966</v>
      </c>
      <c r="H7556" s="35" t="s">
        <v>21967</v>
      </c>
      <c r="I7556" s="35" t="s">
        <v>29</v>
      </c>
      <c r="J7556" s="36">
        <v>48230000</v>
      </c>
      <c r="K7556" s="36">
        <v>46555000</v>
      </c>
      <c r="L7556" s="36">
        <v>54764000</v>
      </c>
      <c r="M7556" s="36">
        <v>73957000</v>
      </c>
      <c r="N7556" s="36">
        <v>65389000</v>
      </c>
      <c r="O7556" s="37">
        <v>4.9700000000000001E-2</v>
      </c>
      <c r="P7556" s="37">
        <v>4.1500000000000002E-2</v>
      </c>
      <c r="Q7556" s="37">
        <v>7.4800000000000005E-2</v>
      </c>
      <c r="R7556" s="37">
        <v>0.2266</v>
      </c>
      <c r="S7556" s="37">
        <v>0.12809999999999999</v>
      </c>
      <c r="T7556" s="37"/>
      <c r="U7556" s="37"/>
      <c r="V7556" s="37"/>
      <c r="W7556" s="37"/>
      <c r="X7556" s="37"/>
      <c r="Z7556" s="4" t="str">
        <f t="shared" si="354"/>
        <v>NO</v>
      </c>
      <c r="AA7556" s="4" t="str">
        <f t="shared" si="354"/>
        <v>YES</v>
      </c>
      <c r="AB7556" s="4" t="str">
        <f t="shared" si="354"/>
        <v>NO</v>
      </c>
      <c r="AD7556" s="4">
        <f t="shared" si="355"/>
        <v>1</v>
      </c>
    </row>
    <row r="7557" spans="1:30" ht="14.4" customHeight="1" x14ac:dyDescent="0.35">
      <c r="A7557" s="34">
        <v>7584</v>
      </c>
      <c r="B7557" s="1" t="s">
        <v>17480</v>
      </c>
      <c r="C7557" s="1"/>
      <c r="D7557" s="1"/>
      <c r="E7557" s="1"/>
      <c r="F7557" s="1" t="s">
        <v>29262</v>
      </c>
      <c r="G7557" s="35" t="s">
        <v>21968</v>
      </c>
      <c r="H7557" s="35" t="s">
        <v>21969</v>
      </c>
      <c r="I7557" s="35" t="s">
        <v>33</v>
      </c>
      <c r="J7557" s="36">
        <v>39031000</v>
      </c>
      <c r="K7557" s="36">
        <v>42372000</v>
      </c>
      <c r="L7557" s="36">
        <v>49934000</v>
      </c>
      <c r="M7557" s="36">
        <v>58037000</v>
      </c>
      <c r="N7557" s="36">
        <v>65381000</v>
      </c>
      <c r="O7557" s="37">
        <v>5.9700000000000003E-2</v>
      </c>
      <c r="P7557" s="37">
        <v>3.5299999999999998E-2</v>
      </c>
      <c r="Q7557" s="37">
        <v>6.7299999999999999E-2</v>
      </c>
      <c r="R7557" s="37">
        <v>0.1046</v>
      </c>
      <c r="S7557" s="37">
        <v>4.82E-2</v>
      </c>
      <c r="T7557" s="37"/>
      <c r="U7557" s="37"/>
      <c r="V7557" s="37"/>
      <c r="W7557" s="37"/>
      <c r="X7557" s="37"/>
      <c r="Z7557" s="4" t="str">
        <f t="shared" ref="Z7557:AB7620" si="356">IF(Q7557&gt;20%,"YES","NO")</f>
        <v>NO</v>
      </c>
      <c r="AA7557" s="4" t="str">
        <f t="shared" si="356"/>
        <v>NO</v>
      </c>
      <c r="AB7557" s="4" t="str">
        <f t="shared" si="356"/>
        <v>NO</v>
      </c>
      <c r="AD7557" s="4">
        <f t="shared" ref="AD7557:AD7620" si="357">COUNTIF(Z7557:AB7557,"YES")</f>
        <v>0</v>
      </c>
    </row>
    <row r="7558" spans="1:30" ht="41.4" customHeight="1" x14ac:dyDescent="0.35">
      <c r="A7558" s="34">
        <v>7585</v>
      </c>
      <c r="B7558" s="1" t="s">
        <v>21970</v>
      </c>
      <c r="C7558" s="1"/>
      <c r="D7558" s="1"/>
      <c r="E7558" s="1"/>
      <c r="F7558" s="1" t="s">
        <v>29262</v>
      </c>
      <c r="G7558" s="35" t="s">
        <v>21971</v>
      </c>
      <c r="H7558" s="35" t="s">
        <v>21972</v>
      </c>
      <c r="I7558" s="35" t="s">
        <v>23</v>
      </c>
      <c r="J7558" s="36">
        <v>35664000</v>
      </c>
      <c r="K7558" s="36">
        <v>39328000</v>
      </c>
      <c r="L7558" s="36">
        <v>47679000</v>
      </c>
      <c r="M7558" s="36">
        <v>62433000</v>
      </c>
      <c r="N7558" s="36">
        <v>65380000</v>
      </c>
      <c r="O7558" s="37">
        <v>3.73E-2</v>
      </c>
      <c r="P7558" s="37">
        <v>1.9699999999999999E-2</v>
      </c>
      <c r="Q7558" s="37">
        <v>2.4199999999999999E-2</v>
      </c>
      <c r="R7558" s="37">
        <v>2.64E-2</v>
      </c>
      <c r="S7558" s="37">
        <v>5.3800000000000001E-2</v>
      </c>
      <c r="T7558" s="37">
        <v>1.9300000000000001E-2</v>
      </c>
      <c r="U7558" s="37">
        <v>5.3E-3</v>
      </c>
      <c r="V7558" s="37">
        <v>2.8999999999999998E-3</v>
      </c>
      <c r="W7558" s="37">
        <v>-5.9999999999999995E-4</v>
      </c>
      <c r="X7558" s="37">
        <v>2.7900000000000001E-2</v>
      </c>
      <c r="Z7558" s="4" t="str">
        <f t="shared" si="356"/>
        <v>NO</v>
      </c>
      <c r="AA7558" s="4" t="str">
        <f t="shared" si="356"/>
        <v>NO</v>
      </c>
      <c r="AB7558" s="4" t="str">
        <f t="shared" si="356"/>
        <v>NO</v>
      </c>
      <c r="AD7558" s="4">
        <f t="shared" si="357"/>
        <v>0</v>
      </c>
    </row>
    <row r="7559" spans="1:30" ht="14.4" customHeight="1" x14ac:dyDescent="0.35">
      <c r="A7559" s="34">
        <v>7586</v>
      </c>
      <c r="B7559" s="1" t="s">
        <v>12293</v>
      </c>
      <c r="C7559" s="1" t="s">
        <v>29015</v>
      </c>
      <c r="D7559" s="1"/>
      <c r="E7559" s="1" t="s">
        <v>29008</v>
      </c>
      <c r="F7559" s="1" t="s">
        <v>29262</v>
      </c>
      <c r="G7559" s="35" t="s">
        <v>21973</v>
      </c>
      <c r="H7559" s="35" t="s">
        <v>21974</v>
      </c>
      <c r="I7559" s="35" t="s">
        <v>29</v>
      </c>
      <c r="J7559" s="36">
        <v>18484000</v>
      </c>
      <c r="K7559" s="36">
        <v>26406000</v>
      </c>
      <c r="L7559" s="36">
        <v>26875000</v>
      </c>
      <c r="M7559" s="36">
        <v>64226000</v>
      </c>
      <c r="N7559" s="36">
        <v>65365000</v>
      </c>
      <c r="O7559" s="37">
        <v>3.3399999999999999E-2</v>
      </c>
      <c r="P7559" s="37">
        <v>2.3E-3</v>
      </c>
      <c r="Q7559" s="37">
        <v>1.12E-2</v>
      </c>
      <c r="R7559" s="37">
        <v>1.9E-3</v>
      </c>
      <c r="S7559" s="37">
        <v>0.26900000000000002</v>
      </c>
      <c r="T7559" s="37">
        <v>1.78E-2</v>
      </c>
      <c r="U7559" s="37">
        <v>2.3E-3</v>
      </c>
      <c r="V7559" s="37"/>
      <c r="W7559" s="37"/>
      <c r="X7559" s="37"/>
      <c r="Z7559" s="4" t="str">
        <f t="shared" si="356"/>
        <v>NO</v>
      </c>
      <c r="AA7559" s="4" t="str">
        <f t="shared" si="356"/>
        <v>NO</v>
      </c>
      <c r="AB7559" s="4" t="str">
        <f t="shared" si="356"/>
        <v>YES</v>
      </c>
      <c r="AD7559" s="4">
        <f t="shared" si="357"/>
        <v>1</v>
      </c>
    </row>
    <row r="7560" spans="1:30" ht="27.65" customHeight="1" x14ac:dyDescent="0.35">
      <c r="A7560" s="34">
        <v>7587</v>
      </c>
      <c r="B7560" s="1" t="s">
        <v>21975</v>
      </c>
      <c r="C7560" s="1"/>
      <c r="D7560" s="1"/>
      <c r="E7560" s="1"/>
      <c r="F7560" s="1" t="s">
        <v>29262</v>
      </c>
      <c r="G7560" s="35" t="s">
        <v>21976</v>
      </c>
      <c r="H7560" s="35" t="s">
        <v>21977</v>
      </c>
      <c r="I7560" s="35" t="s">
        <v>23</v>
      </c>
      <c r="J7560" s="36"/>
      <c r="K7560" s="36">
        <v>1469000</v>
      </c>
      <c r="L7560" s="36">
        <v>35048000</v>
      </c>
      <c r="M7560" s="36">
        <v>42669000</v>
      </c>
      <c r="N7560" s="36">
        <v>65362000</v>
      </c>
      <c r="O7560" s="37"/>
      <c r="P7560" s="37">
        <v>0.21379999999999999</v>
      </c>
      <c r="Q7560" s="37">
        <v>0.15210000000000001</v>
      </c>
      <c r="R7560" s="37">
        <v>0.1174</v>
      </c>
      <c r="S7560" s="37">
        <v>0.25440000000000002</v>
      </c>
      <c r="T7560" s="37"/>
      <c r="U7560" s="37"/>
      <c r="V7560" s="37"/>
      <c r="W7560" s="37"/>
      <c r="X7560" s="37"/>
      <c r="Z7560" s="4" t="str">
        <f t="shared" si="356"/>
        <v>NO</v>
      </c>
      <c r="AA7560" s="4" t="str">
        <f t="shared" si="356"/>
        <v>NO</v>
      </c>
      <c r="AB7560" s="4" t="str">
        <f t="shared" si="356"/>
        <v>YES</v>
      </c>
      <c r="AD7560" s="4">
        <f t="shared" si="357"/>
        <v>1</v>
      </c>
    </row>
    <row r="7561" spans="1:30" ht="14.4" customHeight="1" x14ac:dyDescent="0.35">
      <c r="A7561" s="34">
        <v>7588</v>
      </c>
      <c r="B7561" s="1" t="s">
        <v>21978</v>
      </c>
      <c r="C7561" s="1"/>
      <c r="D7561" s="1"/>
      <c r="E7561" s="1"/>
      <c r="F7561" s="1" t="s">
        <v>29262</v>
      </c>
      <c r="G7561" s="35" t="s">
        <v>21979</v>
      </c>
      <c r="H7561" s="35" t="s">
        <v>21980</v>
      </c>
      <c r="I7561" s="35" t="s">
        <v>23</v>
      </c>
      <c r="J7561" s="36">
        <v>73449000</v>
      </c>
      <c r="K7561" s="36">
        <v>30488000</v>
      </c>
      <c r="L7561" s="36">
        <v>25708000</v>
      </c>
      <c r="M7561" s="36">
        <v>46926000</v>
      </c>
      <c r="N7561" s="36">
        <v>65308000</v>
      </c>
      <c r="O7561" s="37">
        <v>7.6999999999999999E-2</v>
      </c>
      <c r="P7561" s="37">
        <v>6.0900000000000003E-2</v>
      </c>
      <c r="Q7561" s="37">
        <v>6.25E-2</v>
      </c>
      <c r="R7561" s="37">
        <v>5.0799999999999998E-2</v>
      </c>
      <c r="S7561" s="37">
        <v>6.0100000000000001E-2</v>
      </c>
      <c r="T7561" s="37"/>
      <c r="U7561" s="37"/>
      <c r="V7561" s="37"/>
      <c r="W7561" s="37"/>
      <c r="X7561" s="37"/>
      <c r="Z7561" s="4" t="str">
        <f t="shared" si="356"/>
        <v>NO</v>
      </c>
      <c r="AA7561" s="4" t="str">
        <f t="shared" si="356"/>
        <v>NO</v>
      </c>
      <c r="AB7561" s="4" t="str">
        <f t="shared" si="356"/>
        <v>NO</v>
      </c>
      <c r="AD7561" s="4">
        <f t="shared" si="357"/>
        <v>0</v>
      </c>
    </row>
    <row r="7562" spans="1:30" ht="14.4" customHeight="1" x14ac:dyDescent="0.35">
      <c r="A7562" s="34">
        <v>7589</v>
      </c>
      <c r="B7562" s="1" t="s">
        <v>21981</v>
      </c>
      <c r="C7562" s="1" t="s">
        <v>29015</v>
      </c>
      <c r="D7562" s="1"/>
      <c r="E7562" s="1" t="s">
        <v>29008</v>
      </c>
      <c r="F7562" s="1" t="s">
        <v>29262</v>
      </c>
      <c r="G7562" s="35" t="s">
        <v>21982</v>
      </c>
      <c r="H7562" s="35" t="s">
        <v>21983</v>
      </c>
      <c r="I7562" s="35" t="s">
        <v>29</v>
      </c>
      <c r="J7562" s="36">
        <v>39656000</v>
      </c>
      <c r="K7562" s="36"/>
      <c r="L7562" s="36">
        <v>53936000</v>
      </c>
      <c r="M7562" s="36">
        <v>64157000</v>
      </c>
      <c r="N7562" s="36">
        <v>65297000</v>
      </c>
      <c r="O7562" s="37">
        <v>0.36120000000000002</v>
      </c>
      <c r="P7562" s="37"/>
      <c r="Q7562" s="37">
        <v>0.22800000000000001</v>
      </c>
      <c r="R7562" s="37">
        <v>0.1983</v>
      </c>
      <c r="S7562" s="37">
        <v>0.22189999999999999</v>
      </c>
      <c r="T7562" s="37"/>
      <c r="U7562" s="37"/>
      <c r="V7562" s="37"/>
      <c r="W7562" s="37"/>
      <c r="X7562" s="37"/>
      <c r="Z7562" s="4" t="str">
        <f t="shared" si="356"/>
        <v>YES</v>
      </c>
      <c r="AA7562" s="4" t="str">
        <f t="shared" si="356"/>
        <v>NO</v>
      </c>
      <c r="AB7562" s="4" t="str">
        <f t="shared" si="356"/>
        <v>YES</v>
      </c>
      <c r="AD7562" s="4">
        <f t="shared" si="357"/>
        <v>2</v>
      </c>
    </row>
    <row r="7563" spans="1:30" ht="27.65" customHeight="1" x14ac:dyDescent="0.35">
      <c r="A7563" s="34">
        <v>7590</v>
      </c>
      <c r="B7563" s="1" t="s">
        <v>21984</v>
      </c>
      <c r="C7563" s="1"/>
      <c r="D7563" s="1"/>
      <c r="E7563" s="1"/>
      <c r="F7563" s="1" t="s">
        <v>29262</v>
      </c>
      <c r="G7563" s="35" t="s">
        <v>21985</v>
      </c>
      <c r="H7563" s="35" t="s">
        <v>21986</v>
      </c>
      <c r="I7563" s="35" t="s">
        <v>33</v>
      </c>
      <c r="J7563" s="36"/>
      <c r="K7563" s="36"/>
      <c r="L7563" s="36"/>
      <c r="M7563" s="36"/>
      <c r="N7563" s="36">
        <v>65296000</v>
      </c>
      <c r="O7563" s="37"/>
      <c r="P7563" s="37"/>
      <c r="Q7563" s="37"/>
      <c r="R7563" s="37"/>
      <c r="S7563" s="37">
        <v>0.08</v>
      </c>
      <c r="T7563" s="37"/>
      <c r="U7563" s="37"/>
      <c r="V7563" s="37"/>
      <c r="W7563" s="37"/>
      <c r="X7563" s="37"/>
      <c r="Z7563" s="4" t="str">
        <f t="shared" si="356"/>
        <v>NO</v>
      </c>
      <c r="AA7563" s="4" t="str">
        <f t="shared" si="356"/>
        <v>NO</v>
      </c>
      <c r="AB7563" s="4" t="str">
        <f t="shared" si="356"/>
        <v>NO</v>
      </c>
      <c r="AD7563" s="4">
        <f t="shared" si="357"/>
        <v>0</v>
      </c>
    </row>
    <row r="7564" spans="1:30" ht="14.4" customHeight="1" x14ac:dyDescent="0.35">
      <c r="A7564" s="34">
        <v>7591</v>
      </c>
      <c r="B7564" s="1" t="s">
        <v>21987</v>
      </c>
      <c r="C7564" s="1"/>
      <c r="D7564" s="1"/>
      <c r="E7564" s="1"/>
      <c r="F7564" s="1" t="s">
        <v>29262</v>
      </c>
      <c r="G7564" s="35" t="s">
        <v>21988</v>
      </c>
      <c r="H7564" s="35" t="s">
        <v>21989</v>
      </c>
      <c r="I7564" s="35" t="s">
        <v>23</v>
      </c>
      <c r="J7564" s="36">
        <v>23458000</v>
      </c>
      <c r="K7564" s="36">
        <v>25472000</v>
      </c>
      <c r="L7564" s="36">
        <v>27280000</v>
      </c>
      <c r="M7564" s="36">
        <v>35980000</v>
      </c>
      <c r="N7564" s="36">
        <v>65285000</v>
      </c>
      <c r="O7564" s="37">
        <v>2.0999999999999999E-3</v>
      </c>
      <c r="P7564" s="37">
        <v>-1.8499999999999999E-2</v>
      </c>
      <c r="Q7564" s="37">
        <v>-6.1899999999999997E-2</v>
      </c>
      <c r="R7564" s="37">
        <v>-4.0399999999999998E-2</v>
      </c>
      <c r="S7564" s="37">
        <v>0.16969999999999999</v>
      </c>
      <c r="T7564" s="37"/>
      <c r="U7564" s="37"/>
      <c r="V7564" s="37"/>
      <c r="W7564" s="37"/>
      <c r="X7564" s="37"/>
      <c r="Z7564" s="4" t="str">
        <f t="shared" si="356"/>
        <v>NO</v>
      </c>
      <c r="AA7564" s="4" t="str">
        <f t="shared" si="356"/>
        <v>NO</v>
      </c>
      <c r="AB7564" s="4" t="str">
        <f t="shared" si="356"/>
        <v>NO</v>
      </c>
      <c r="AD7564" s="4">
        <f t="shared" si="357"/>
        <v>0</v>
      </c>
    </row>
    <row r="7565" spans="1:30" ht="27.65" customHeight="1" x14ac:dyDescent="0.35">
      <c r="A7565" s="34">
        <v>7592</v>
      </c>
      <c r="B7565" s="1" t="s">
        <v>21990</v>
      </c>
      <c r="C7565" s="1" t="s">
        <v>29015</v>
      </c>
      <c r="D7565" s="1"/>
      <c r="E7565" s="1" t="s">
        <v>29008</v>
      </c>
      <c r="F7565" s="1" t="s">
        <v>29262</v>
      </c>
      <c r="G7565" s="35" t="s">
        <v>21991</v>
      </c>
      <c r="H7565" s="35" t="s">
        <v>21992</v>
      </c>
      <c r="I7565" s="35" t="s">
        <v>29</v>
      </c>
      <c r="J7565" s="36">
        <v>99262000</v>
      </c>
      <c r="K7565" s="36">
        <v>97701000</v>
      </c>
      <c r="L7565" s="36">
        <v>84628000</v>
      </c>
      <c r="M7565" s="36">
        <v>74650000</v>
      </c>
      <c r="N7565" s="36">
        <v>65241000</v>
      </c>
      <c r="O7565" s="37">
        <v>4.9700000000000001E-2</v>
      </c>
      <c r="P7565" s="37">
        <v>4.4999999999999997E-3</v>
      </c>
      <c r="Q7565" s="37">
        <v>1.7899999999999999E-2</v>
      </c>
      <c r="R7565" s="37">
        <v>5.5999999999999999E-3</v>
      </c>
      <c r="S7565" s="37">
        <v>1.0699999999999999E-2</v>
      </c>
      <c r="T7565" s="37"/>
      <c r="U7565" s="37"/>
      <c r="V7565" s="37">
        <v>-2.3999999999999998E-3</v>
      </c>
      <c r="W7565" s="37"/>
      <c r="X7565" s="37"/>
      <c r="Z7565" s="4" t="str">
        <f t="shared" si="356"/>
        <v>NO</v>
      </c>
      <c r="AA7565" s="4" t="str">
        <f t="shared" si="356"/>
        <v>NO</v>
      </c>
      <c r="AB7565" s="4" t="str">
        <f t="shared" si="356"/>
        <v>NO</v>
      </c>
      <c r="AD7565" s="4">
        <f t="shared" si="357"/>
        <v>0</v>
      </c>
    </row>
    <row r="7566" spans="1:30" ht="27.65" customHeight="1" x14ac:dyDescent="0.35">
      <c r="A7566" s="34">
        <v>7593</v>
      </c>
      <c r="B7566" s="1" t="s">
        <v>21993</v>
      </c>
      <c r="C7566" s="1"/>
      <c r="D7566" s="1"/>
      <c r="E7566" s="1"/>
      <c r="F7566" s="1" t="s">
        <v>29262</v>
      </c>
      <c r="G7566" s="35" t="s">
        <v>21994</v>
      </c>
      <c r="H7566" s="35" t="s">
        <v>21995</v>
      </c>
      <c r="I7566" s="35" t="s">
        <v>33</v>
      </c>
      <c r="J7566" s="36">
        <v>42245000</v>
      </c>
      <c r="K7566" s="36">
        <v>42255000</v>
      </c>
      <c r="L7566" s="36">
        <v>52270000</v>
      </c>
      <c r="M7566" s="36">
        <v>57851000</v>
      </c>
      <c r="N7566" s="36">
        <v>65236000</v>
      </c>
      <c r="O7566" s="37">
        <v>-1.6E-2</v>
      </c>
      <c r="P7566" s="37">
        <v>-9.9000000000000005E-2</v>
      </c>
      <c r="Q7566" s="37">
        <v>9.5299999999999996E-2</v>
      </c>
      <c r="R7566" s="37">
        <v>6.4000000000000001E-2</v>
      </c>
      <c r="S7566" s="37">
        <v>6.4799999999999996E-2</v>
      </c>
      <c r="T7566" s="37"/>
      <c r="U7566" s="37"/>
      <c r="V7566" s="37"/>
      <c r="W7566" s="37">
        <v>-3.3700000000000001E-2</v>
      </c>
      <c r="X7566" s="37">
        <v>-1.72E-2</v>
      </c>
      <c r="Z7566" s="4" t="str">
        <f t="shared" si="356"/>
        <v>NO</v>
      </c>
      <c r="AA7566" s="4" t="str">
        <f t="shared" si="356"/>
        <v>NO</v>
      </c>
      <c r="AB7566" s="4" t="str">
        <f t="shared" si="356"/>
        <v>NO</v>
      </c>
      <c r="AD7566" s="4">
        <f t="shared" si="357"/>
        <v>0</v>
      </c>
    </row>
    <row r="7567" spans="1:30" ht="14.4" customHeight="1" x14ac:dyDescent="0.35">
      <c r="A7567" s="34">
        <v>7594</v>
      </c>
      <c r="B7567" s="1" t="s">
        <v>1431</v>
      </c>
      <c r="C7567" s="1" t="s">
        <v>29015</v>
      </c>
      <c r="D7567" s="1"/>
      <c r="E7567" s="1" t="s">
        <v>29008</v>
      </c>
      <c r="F7567" s="1" t="s">
        <v>29262</v>
      </c>
      <c r="G7567" s="35" t="s">
        <v>21996</v>
      </c>
      <c r="H7567" s="35" t="s">
        <v>21997</v>
      </c>
      <c r="I7567" s="35" t="s">
        <v>29</v>
      </c>
      <c r="J7567" s="36">
        <v>22302000</v>
      </c>
      <c r="K7567" s="36">
        <v>28172000</v>
      </c>
      <c r="L7567" s="36">
        <v>41634000</v>
      </c>
      <c r="M7567" s="36">
        <v>57199000</v>
      </c>
      <c r="N7567" s="36">
        <v>65222000</v>
      </c>
      <c r="O7567" s="37">
        <v>0.128</v>
      </c>
      <c r="P7567" s="37">
        <v>0.17299999999999999</v>
      </c>
      <c r="Q7567" s="37">
        <v>0.2016</v>
      </c>
      <c r="R7567" s="37">
        <v>0.157</v>
      </c>
      <c r="S7567" s="37">
        <v>0.1658</v>
      </c>
      <c r="T7567" s="37"/>
      <c r="U7567" s="37">
        <v>-8.0999999999999996E-3</v>
      </c>
      <c r="V7567" s="37">
        <v>-2.3E-3</v>
      </c>
      <c r="W7567" s="37"/>
      <c r="X7567" s="37"/>
      <c r="Z7567" s="4" t="str">
        <f t="shared" si="356"/>
        <v>YES</v>
      </c>
      <c r="AA7567" s="4" t="str">
        <f t="shared" si="356"/>
        <v>NO</v>
      </c>
      <c r="AB7567" s="4" t="str">
        <f t="shared" si="356"/>
        <v>NO</v>
      </c>
      <c r="AD7567" s="4">
        <f t="shared" si="357"/>
        <v>1</v>
      </c>
    </row>
    <row r="7568" spans="1:30" ht="14.4" customHeight="1" x14ac:dyDescent="0.35">
      <c r="A7568" s="34">
        <v>7595</v>
      </c>
      <c r="B7568" s="1" t="s">
        <v>21998</v>
      </c>
      <c r="C7568" s="1"/>
      <c r="D7568" s="1"/>
      <c r="E7568" s="1"/>
      <c r="F7568" s="1" t="s">
        <v>29262</v>
      </c>
      <c r="G7568" s="35" t="s">
        <v>21999</v>
      </c>
      <c r="H7568" s="35" t="s">
        <v>22000</v>
      </c>
      <c r="I7568" s="35" t="s">
        <v>390</v>
      </c>
      <c r="J7568" s="36">
        <v>31074000</v>
      </c>
      <c r="K7568" s="36">
        <v>32831000</v>
      </c>
      <c r="L7568" s="36">
        <v>40941000</v>
      </c>
      <c r="M7568" s="36">
        <v>49413000</v>
      </c>
      <c r="N7568" s="36">
        <v>65220000</v>
      </c>
      <c r="O7568" s="37">
        <v>0.1298</v>
      </c>
      <c r="P7568" s="37">
        <v>8.8900000000000007E-2</v>
      </c>
      <c r="Q7568" s="37">
        <v>0.14130000000000001</v>
      </c>
      <c r="R7568" s="37">
        <v>4.2700000000000002E-2</v>
      </c>
      <c r="S7568" s="37">
        <v>-8.7499999999999994E-2</v>
      </c>
      <c r="T7568" s="37"/>
      <c r="U7568" s="37"/>
      <c r="V7568" s="37"/>
      <c r="W7568" s="37"/>
      <c r="X7568" s="37"/>
      <c r="Z7568" s="4" t="str">
        <f t="shared" si="356"/>
        <v>NO</v>
      </c>
      <c r="AA7568" s="4" t="str">
        <f t="shared" si="356"/>
        <v>NO</v>
      </c>
      <c r="AB7568" s="4" t="str">
        <f t="shared" si="356"/>
        <v>NO</v>
      </c>
      <c r="AD7568" s="4">
        <f t="shared" si="357"/>
        <v>0</v>
      </c>
    </row>
    <row r="7569" spans="1:30" ht="27.65" customHeight="1" x14ac:dyDescent="0.35">
      <c r="A7569" s="34">
        <v>7596</v>
      </c>
      <c r="B7569" s="1" t="s">
        <v>18105</v>
      </c>
      <c r="C7569" s="1"/>
      <c r="D7569" s="1"/>
      <c r="E7569" s="1"/>
      <c r="F7569" s="1" t="s">
        <v>29262</v>
      </c>
      <c r="G7569" s="35" t="s">
        <v>22001</v>
      </c>
      <c r="H7569" s="35" t="s">
        <v>22002</v>
      </c>
      <c r="I7569" s="35" t="s">
        <v>33</v>
      </c>
      <c r="J7569" s="36">
        <v>16789000</v>
      </c>
      <c r="K7569" s="36">
        <v>32644000</v>
      </c>
      <c r="L7569" s="36">
        <v>40665000</v>
      </c>
      <c r="M7569" s="36"/>
      <c r="N7569" s="36">
        <v>65215000</v>
      </c>
      <c r="O7569" s="37">
        <v>9.5699999999999993E-2</v>
      </c>
      <c r="P7569" s="37">
        <v>0.37380000000000002</v>
      </c>
      <c r="Q7569" s="37">
        <v>0.13500000000000001</v>
      </c>
      <c r="R7569" s="37"/>
      <c r="S7569" s="37">
        <v>0.20930000000000001</v>
      </c>
      <c r="T7569" s="37">
        <v>8.1199999999999994E-2</v>
      </c>
      <c r="U7569" s="37">
        <v>0.36709999999999998</v>
      </c>
      <c r="V7569" s="37">
        <v>0.1532</v>
      </c>
      <c r="W7569" s="37"/>
      <c r="X7569" s="37"/>
      <c r="Z7569" s="4" t="str">
        <f t="shared" si="356"/>
        <v>NO</v>
      </c>
      <c r="AA7569" s="4" t="str">
        <f t="shared" si="356"/>
        <v>NO</v>
      </c>
      <c r="AB7569" s="4" t="str">
        <f t="shared" si="356"/>
        <v>YES</v>
      </c>
      <c r="AD7569" s="4">
        <f t="shared" si="357"/>
        <v>1</v>
      </c>
    </row>
    <row r="7570" spans="1:30" ht="14.4" customHeight="1" x14ac:dyDescent="0.35">
      <c r="A7570" s="34">
        <v>7597</v>
      </c>
      <c r="B7570" s="1" t="s">
        <v>22003</v>
      </c>
      <c r="C7570" s="1" t="s">
        <v>29015</v>
      </c>
      <c r="D7570" s="1"/>
      <c r="E7570" s="1" t="s">
        <v>29008</v>
      </c>
      <c r="F7570" s="1" t="s">
        <v>29262</v>
      </c>
      <c r="G7570" s="35" t="s">
        <v>22004</v>
      </c>
      <c r="H7570" s="35" t="s">
        <v>22005</v>
      </c>
      <c r="I7570" s="35" t="s">
        <v>29</v>
      </c>
      <c r="J7570" s="36">
        <v>11389000</v>
      </c>
      <c r="K7570" s="36">
        <v>34361000</v>
      </c>
      <c r="L7570" s="36">
        <v>43727000</v>
      </c>
      <c r="M7570" s="36">
        <v>68137000</v>
      </c>
      <c r="N7570" s="36">
        <v>65202000</v>
      </c>
      <c r="O7570" s="37">
        <v>0.11260000000000001</v>
      </c>
      <c r="P7570" s="37">
        <v>0.1171</v>
      </c>
      <c r="Q7570" s="37">
        <v>0.13320000000000001</v>
      </c>
      <c r="R7570" s="37">
        <v>0.13100000000000001</v>
      </c>
      <c r="S7570" s="37">
        <v>0.1825</v>
      </c>
      <c r="T7570" s="37"/>
      <c r="U7570" s="37"/>
      <c r="V7570" s="37"/>
      <c r="W7570" s="37"/>
      <c r="X7570" s="37">
        <v>-8.9999999999999993E-3</v>
      </c>
      <c r="Z7570" s="4" t="str">
        <f t="shared" si="356"/>
        <v>NO</v>
      </c>
      <c r="AA7570" s="4" t="str">
        <f t="shared" si="356"/>
        <v>NO</v>
      </c>
      <c r="AB7570" s="4" t="str">
        <f t="shared" si="356"/>
        <v>NO</v>
      </c>
      <c r="AD7570" s="4">
        <f t="shared" si="357"/>
        <v>0</v>
      </c>
    </row>
    <row r="7571" spans="1:30" ht="14.4" customHeight="1" x14ac:dyDescent="0.35">
      <c r="A7571" s="34">
        <v>7598</v>
      </c>
      <c r="B7571" s="1" t="s">
        <v>22006</v>
      </c>
      <c r="C7571" s="1"/>
      <c r="D7571" s="1"/>
      <c r="E7571" s="1"/>
      <c r="F7571" s="1" t="s">
        <v>29262</v>
      </c>
      <c r="G7571" s="35" t="s">
        <v>22007</v>
      </c>
      <c r="H7571" s="35" t="s">
        <v>22008</v>
      </c>
      <c r="I7571" s="35" t="s">
        <v>23</v>
      </c>
      <c r="J7571" s="36">
        <v>62288000</v>
      </c>
      <c r="K7571" s="36">
        <v>66296000</v>
      </c>
      <c r="L7571" s="36">
        <v>59532000</v>
      </c>
      <c r="M7571" s="36">
        <v>58245000</v>
      </c>
      <c r="N7571" s="36">
        <v>65199000</v>
      </c>
      <c r="O7571" s="37">
        <v>-0.42659999999999998</v>
      </c>
      <c r="P7571" s="37">
        <v>-0.35980000000000001</v>
      </c>
      <c r="Q7571" s="37">
        <v>-0.496</v>
      </c>
      <c r="R7571" s="37">
        <v>-0.30659999999999998</v>
      </c>
      <c r="S7571" s="37">
        <v>-0.17530000000000001</v>
      </c>
      <c r="T7571" s="37">
        <v>-1E-3</v>
      </c>
      <c r="U7571" s="37"/>
      <c r="V7571" s="37"/>
      <c r="W7571" s="37"/>
      <c r="X7571" s="37">
        <v>-0.1789</v>
      </c>
      <c r="Z7571" s="4" t="str">
        <f t="shared" si="356"/>
        <v>NO</v>
      </c>
      <c r="AA7571" s="4" t="str">
        <f t="shared" si="356"/>
        <v>NO</v>
      </c>
      <c r="AB7571" s="4" t="str">
        <f t="shared" si="356"/>
        <v>NO</v>
      </c>
      <c r="AD7571" s="4">
        <f t="shared" si="357"/>
        <v>0</v>
      </c>
    </row>
    <row r="7572" spans="1:30" ht="14.4" customHeight="1" x14ac:dyDescent="0.35">
      <c r="A7572" s="34">
        <v>7599</v>
      </c>
      <c r="B7572" s="1" t="s">
        <v>22009</v>
      </c>
      <c r="C7572" s="1"/>
      <c r="D7572" s="1"/>
      <c r="E7572" s="1"/>
      <c r="F7572" s="1" t="s">
        <v>29262</v>
      </c>
      <c r="G7572" s="35" t="s">
        <v>22010</v>
      </c>
      <c r="H7572" s="35" t="s">
        <v>22011</v>
      </c>
      <c r="I7572" s="35" t="s">
        <v>36</v>
      </c>
      <c r="J7572" s="36">
        <v>111606000</v>
      </c>
      <c r="K7572" s="36">
        <v>51054000</v>
      </c>
      <c r="L7572" s="36">
        <v>31764000</v>
      </c>
      <c r="M7572" s="36">
        <v>49576000</v>
      </c>
      <c r="N7572" s="36">
        <v>65139000</v>
      </c>
      <c r="O7572" s="37">
        <v>0.23449999999999999</v>
      </c>
      <c r="P7572" s="37">
        <v>-0.36070000000000002</v>
      </c>
      <c r="Q7572" s="37">
        <v>-0.39810000000000001</v>
      </c>
      <c r="R7572" s="37">
        <v>-4.3799999999999999E-2</v>
      </c>
      <c r="S7572" s="37">
        <v>0.1565</v>
      </c>
      <c r="T7572" s="37"/>
      <c r="U7572" s="37"/>
      <c r="V7572" s="37"/>
      <c r="W7572" s="37"/>
      <c r="X7572" s="37"/>
      <c r="Z7572" s="4" t="str">
        <f t="shared" si="356"/>
        <v>NO</v>
      </c>
      <c r="AA7572" s="4" t="str">
        <f t="shared" si="356"/>
        <v>NO</v>
      </c>
      <c r="AB7572" s="4" t="str">
        <f t="shared" si="356"/>
        <v>NO</v>
      </c>
      <c r="AD7572" s="4">
        <f t="shared" si="357"/>
        <v>0</v>
      </c>
    </row>
    <row r="7573" spans="1:30" ht="14.4" customHeight="1" x14ac:dyDescent="0.35">
      <c r="A7573" s="34">
        <v>7600</v>
      </c>
      <c r="B7573" s="1" t="s">
        <v>22012</v>
      </c>
      <c r="C7573" s="1" t="s">
        <v>29015</v>
      </c>
      <c r="D7573" s="1"/>
      <c r="E7573" s="1" t="s">
        <v>29008</v>
      </c>
      <c r="F7573" s="1" t="s">
        <v>29262</v>
      </c>
      <c r="G7573" s="35" t="s">
        <v>22013</v>
      </c>
      <c r="H7573" s="35" t="s">
        <v>22014</v>
      </c>
      <c r="I7573" s="35" t="s">
        <v>29</v>
      </c>
      <c r="J7573" s="36">
        <v>29263000</v>
      </c>
      <c r="K7573" s="36">
        <v>30624000</v>
      </c>
      <c r="L7573" s="36">
        <v>43793000</v>
      </c>
      <c r="M7573" s="36">
        <v>47904000</v>
      </c>
      <c r="N7573" s="36">
        <v>65120000</v>
      </c>
      <c r="O7573" s="37">
        <v>-4.9099999999999998E-2</v>
      </c>
      <c r="P7573" s="37">
        <v>-0.27429999999999999</v>
      </c>
      <c r="Q7573" s="37">
        <v>2.1100000000000001E-2</v>
      </c>
      <c r="R7573" s="37">
        <v>7.3999999999999996E-2</v>
      </c>
      <c r="S7573" s="37">
        <v>0.24160000000000001</v>
      </c>
      <c r="T7573" s="37">
        <v>-1.1999999999999999E-3</v>
      </c>
      <c r="U7573" s="37">
        <v>-2.8999999999999998E-3</v>
      </c>
      <c r="V7573" s="37">
        <v>-1.8700000000000001E-2</v>
      </c>
      <c r="W7573" s="37">
        <v>-1.18E-2</v>
      </c>
      <c r="X7573" s="37">
        <v>-8.3999999999999995E-3</v>
      </c>
      <c r="Z7573" s="4" t="str">
        <f t="shared" si="356"/>
        <v>NO</v>
      </c>
      <c r="AA7573" s="4" t="str">
        <f t="shared" si="356"/>
        <v>NO</v>
      </c>
      <c r="AB7573" s="4" t="str">
        <f t="shared" si="356"/>
        <v>YES</v>
      </c>
      <c r="AD7573" s="4">
        <f t="shared" si="357"/>
        <v>1</v>
      </c>
    </row>
    <row r="7574" spans="1:30" ht="14.4" customHeight="1" x14ac:dyDescent="0.35">
      <c r="A7574" s="34">
        <v>7601</v>
      </c>
      <c r="B7574" s="1" t="s">
        <v>3920</v>
      </c>
      <c r="C7574" s="1" t="s">
        <v>29015</v>
      </c>
      <c r="D7574" s="1"/>
      <c r="E7574" s="1" t="s">
        <v>29008</v>
      </c>
      <c r="F7574" s="1" t="s">
        <v>29262</v>
      </c>
      <c r="G7574" s="35" t="s">
        <v>22015</v>
      </c>
      <c r="H7574" s="35" t="s">
        <v>22016</v>
      </c>
      <c r="I7574" s="35" t="s">
        <v>29</v>
      </c>
      <c r="J7574" s="36">
        <v>20178000</v>
      </c>
      <c r="K7574" s="36">
        <v>39889000</v>
      </c>
      <c r="L7574" s="36">
        <v>47584000</v>
      </c>
      <c r="M7574" s="36">
        <v>70700000</v>
      </c>
      <c r="N7574" s="36">
        <v>65103000</v>
      </c>
      <c r="O7574" s="37">
        <v>6.7500000000000004E-2</v>
      </c>
      <c r="P7574" s="37">
        <v>3.3000000000000002E-2</v>
      </c>
      <c r="Q7574" s="37">
        <v>9.1000000000000004E-3</v>
      </c>
      <c r="R7574" s="37">
        <v>5.8299999999999998E-2</v>
      </c>
      <c r="S7574" s="37">
        <v>6.7000000000000004E-2</v>
      </c>
      <c r="T7574" s="37">
        <v>5.5899999999999998E-2</v>
      </c>
      <c r="U7574" s="37">
        <v>2.46E-2</v>
      </c>
      <c r="V7574" s="37">
        <v>-5.7000000000000002E-3</v>
      </c>
      <c r="W7574" s="37">
        <v>4.7100000000000003E-2</v>
      </c>
      <c r="X7574" s="37">
        <v>5.8099999999999999E-2</v>
      </c>
      <c r="Z7574" s="4" t="str">
        <f t="shared" si="356"/>
        <v>NO</v>
      </c>
      <c r="AA7574" s="4" t="str">
        <f t="shared" si="356"/>
        <v>NO</v>
      </c>
      <c r="AB7574" s="4" t="str">
        <f t="shared" si="356"/>
        <v>NO</v>
      </c>
      <c r="AD7574" s="4">
        <f t="shared" si="357"/>
        <v>0</v>
      </c>
    </row>
    <row r="7575" spans="1:30" ht="14.4" customHeight="1" x14ac:dyDescent="0.35">
      <c r="A7575" s="34">
        <v>7602</v>
      </c>
      <c r="B7575" s="1" t="s">
        <v>22017</v>
      </c>
      <c r="C7575" s="1" t="s">
        <v>29015</v>
      </c>
      <c r="D7575" s="1"/>
      <c r="E7575" s="1" t="s">
        <v>29008</v>
      </c>
      <c r="F7575" s="1" t="s">
        <v>29262</v>
      </c>
      <c r="G7575" s="35" t="s">
        <v>22018</v>
      </c>
      <c r="H7575" s="35" t="s">
        <v>22019</v>
      </c>
      <c r="I7575" s="35" t="s">
        <v>29</v>
      </c>
      <c r="J7575" s="36">
        <v>45213000</v>
      </c>
      <c r="K7575" s="36">
        <v>50270000</v>
      </c>
      <c r="L7575" s="36">
        <v>54649000</v>
      </c>
      <c r="M7575" s="36">
        <v>59174000</v>
      </c>
      <c r="N7575" s="36">
        <v>65087000</v>
      </c>
      <c r="O7575" s="37">
        <v>-5.0799999999999998E-2</v>
      </c>
      <c r="P7575" s="37">
        <v>3.15E-2</v>
      </c>
      <c r="Q7575" s="37">
        <v>3.9800000000000002E-2</v>
      </c>
      <c r="R7575" s="37">
        <v>4.6899999999999997E-2</v>
      </c>
      <c r="S7575" s="37">
        <v>2.47E-2</v>
      </c>
      <c r="T7575" s="37"/>
      <c r="U7575" s="37"/>
      <c r="V7575" s="37"/>
      <c r="W7575" s="37"/>
      <c r="X7575" s="37"/>
      <c r="Z7575" s="4" t="str">
        <f t="shared" si="356"/>
        <v>NO</v>
      </c>
      <c r="AA7575" s="4" t="str">
        <f t="shared" si="356"/>
        <v>NO</v>
      </c>
      <c r="AB7575" s="4" t="str">
        <f t="shared" si="356"/>
        <v>NO</v>
      </c>
      <c r="AD7575" s="4">
        <f t="shared" si="357"/>
        <v>0</v>
      </c>
    </row>
    <row r="7576" spans="1:30" ht="27.65" customHeight="1" x14ac:dyDescent="0.35">
      <c r="A7576" s="34">
        <v>7603</v>
      </c>
      <c r="B7576" s="1" t="s">
        <v>22020</v>
      </c>
      <c r="C7576" s="1" t="s">
        <v>29015</v>
      </c>
      <c r="D7576" s="1"/>
      <c r="E7576" s="1" t="s">
        <v>29008</v>
      </c>
      <c r="F7576" s="1" t="s">
        <v>29262</v>
      </c>
      <c r="G7576" s="35" t="s">
        <v>22021</v>
      </c>
      <c r="H7576" s="35" t="s">
        <v>22022</v>
      </c>
      <c r="I7576" s="35" t="s">
        <v>29</v>
      </c>
      <c r="J7576" s="36">
        <v>36117000</v>
      </c>
      <c r="K7576" s="36">
        <v>36886000</v>
      </c>
      <c r="L7576" s="36">
        <v>45197000</v>
      </c>
      <c r="M7576" s="36">
        <v>56081000</v>
      </c>
      <c r="N7576" s="36">
        <v>65087000</v>
      </c>
      <c r="O7576" s="37">
        <v>0.1255</v>
      </c>
      <c r="P7576" s="37">
        <v>9.5600000000000004E-2</v>
      </c>
      <c r="Q7576" s="37">
        <v>4.2900000000000001E-2</v>
      </c>
      <c r="R7576" s="37">
        <v>9.9199999999999997E-2</v>
      </c>
      <c r="S7576" s="37">
        <v>1.9800000000000002E-2</v>
      </c>
      <c r="T7576" s="37">
        <v>0.12379999999999999</v>
      </c>
      <c r="U7576" s="37">
        <v>9.5600000000000004E-2</v>
      </c>
      <c r="V7576" s="37">
        <v>4.2900000000000001E-2</v>
      </c>
      <c r="W7576" s="37">
        <v>9.8400000000000001E-2</v>
      </c>
      <c r="X7576" s="37">
        <v>1.9800000000000002E-2</v>
      </c>
      <c r="Z7576" s="4" t="str">
        <f t="shared" si="356"/>
        <v>NO</v>
      </c>
      <c r="AA7576" s="4" t="str">
        <f t="shared" si="356"/>
        <v>NO</v>
      </c>
      <c r="AB7576" s="4" t="str">
        <f t="shared" si="356"/>
        <v>NO</v>
      </c>
      <c r="AD7576" s="4">
        <f t="shared" si="357"/>
        <v>0</v>
      </c>
    </row>
    <row r="7577" spans="1:30" ht="27.65" customHeight="1" x14ac:dyDescent="0.35">
      <c r="A7577" s="34">
        <v>7604</v>
      </c>
      <c r="B7577" s="1" t="s">
        <v>16827</v>
      </c>
      <c r="C7577" s="1"/>
      <c r="D7577" s="1"/>
      <c r="E7577" s="1"/>
      <c r="F7577" s="1" t="s">
        <v>29262</v>
      </c>
      <c r="G7577" s="35" t="s">
        <v>22023</v>
      </c>
      <c r="H7577" s="35" t="s">
        <v>22024</v>
      </c>
      <c r="I7577" s="35" t="s">
        <v>33</v>
      </c>
      <c r="J7577" s="36">
        <v>6164000</v>
      </c>
      <c r="K7577" s="36">
        <v>22143000</v>
      </c>
      <c r="L7577" s="36">
        <v>29691000</v>
      </c>
      <c r="M7577" s="36">
        <v>34500000</v>
      </c>
      <c r="N7577" s="36">
        <v>65086000</v>
      </c>
      <c r="O7577" s="37">
        <v>3.6499999999999998E-2</v>
      </c>
      <c r="P7577" s="37">
        <v>0.1173</v>
      </c>
      <c r="Q7577" s="37">
        <v>2.3699999999999999E-2</v>
      </c>
      <c r="R7577" s="37">
        <v>2.92E-2</v>
      </c>
      <c r="S7577" s="37">
        <v>-0.15640000000000001</v>
      </c>
      <c r="T7577" s="37"/>
      <c r="U7577" s="37"/>
      <c r="V7577" s="37"/>
      <c r="W7577" s="37"/>
      <c r="X7577" s="37"/>
      <c r="Z7577" s="4" t="str">
        <f t="shared" si="356"/>
        <v>NO</v>
      </c>
      <c r="AA7577" s="4" t="str">
        <f t="shared" si="356"/>
        <v>NO</v>
      </c>
      <c r="AB7577" s="4" t="str">
        <f t="shared" si="356"/>
        <v>NO</v>
      </c>
      <c r="AD7577" s="4">
        <f t="shared" si="357"/>
        <v>0</v>
      </c>
    </row>
    <row r="7578" spans="1:30" ht="14.4" customHeight="1" x14ac:dyDescent="0.35">
      <c r="A7578" s="34">
        <v>7605</v>
      </c>
      <c r="B7578" s="1" t="s">
        <v>22025</v>
      </c>
      <c r="C7578" s="1" t="s">
        <v>29015</v>
      </c>
      <c r="D7578" s="1"/>
      <c r="E7578" s="1" t="s">
        <v>29008</v>
      </c>
      <c r="F7578" s="1" t="s">
        <v>29262</v>
      </c>
      <c r="G7578" s="35" t="s">
        <v>22026</v>
      </c>
      <c r="H7578" s="35" t="s">
        <v>22027</v>
      </c>
      <c r="I7578" s="35" t="s">
        <v>29</v>
      </c>
      <c r="J7578" s="36"/>
      <c r="K7578" s="36">
        <v>6489000</v>
      </c>
      <c r="L7578" s="36">
        <v>25690000</v>
      </c>
      <c r="M7578" s="36">
        <v>35628000</v>
      </c>
      <c r="N7578" s="36">
        <v>65082000</v>
      </c>
      <c r="O7578" s="37"/>
      <c r="P7578" s="37">
        <v>3.2199999999999999E-2</v>
      </c>
      <c r="Q7578" s="37">
        <v>9.1899999999999996E-2</v>
      </c>
      <c r="R7578" s="37">
        <v>6.9800000000000001E-2</v>
      </c>
      <c r="S7578" s="37">
        <v>0.13900000000000001</v>
      </c>
      <c r="T7578" s="37"/>
      <c r="U7578" s="37"/>
      <c r="V7578" s="37"/>
      <c r="W7578" s="37"/>
      <c r="X7578" s="37"/>
      <c r="Z7578" s="4" t="str">
        <f t="shared" si="356"/>
        <v>NO</v>
      </c>
      <c r="AA7578" s="4" t="str">
        <f t="shared" si="356"/>
        <v>NO</v>
      </c>
      <c r="AB7578" s="4" t="str">
        <f t="shared" si="356"/>
        <v>NO</v>
      </c>
      <c r="AD7578" s="4">
        <f t="shared" si="357"/>
        <v>0</v>
      </c>
    </row>
    <row r="7579" spans="1:30" ht="14.4" customHeight="1" x14ac:dyDescent="0.35">
      <c r="A7579" s="34">
        <v>7606</v>
      </c>
      <c r="B7579" s="1" t="s">
        <v>22028</v>
      </c>
      <c r="C7579" s="1" t="s">
        <v>29015</v>
      </c>
      <c r="D7579" s="1"/>
      <c r="E7579" s="1" t="s">
        <v>29008</v>
      </c>
      <c r="F7579" s="1" t="s">
        <v>29262</v>
      </c>
      <c r="G7579" s="35" t="s">
        <v>22029</v>
      </c>
      <c r="H7579" s="35" t="s">
        <v>22030</v>
      </c>
      <c r="I7579" s="35" t="s">
        <v>29</v>
      </c>
      <c r="J7579" s="36">
        <v>42639000</v>
      </c>
      <c r="K7579" s="36">
        <v>57225000</v>
      </c>
      <c r="L7579" s="36">
        <v>51272000</v>
      </c>
      <c r="M7579" s="36">
        <v>57150000</v>
      </c>
      <c r="N7579" s="36">
        <v>65067000</v>
      </c>
      <c r="O7579" s="37">
        <v>-4.8999999999999998E-3</v>
      </c>
      <c r="P7579" s="37">
        <v>5.4100000000000002E-2</v>
      </c>
      <c r="Q7579" s="37">
        <v>5.2600000000000001E-2</v>
      </c>
      <c r="R7579" s="37">
        <v>4.4600000000000001E-2</v>
      </c>
      <c r="S7579" s="37">
        <v>7.5300000000000006E-2</v>
      </c>
      <c r="T7579" s="37"/>
      <c r="U7579" s="37"/>
      <c r="V7579" s="37"/>
      <c r="W7579" s="37"/>
      <c r="X7579" s="37"/>
      <c r="Z7579" s="4" t="str">
        <f t="shared" si="356"/>
        <v>NO</v>
      </c>
      <c r="AA7579" s="4" t="str">
        <f t="shared" si="356"/>
        <v>NO</v>
      </c>
      <c r="AB7579" s="4" t="str">
        <f t="shared" si="356"/>
        <v>NO</v>
      </c>
      <c r="AD7579" s="4">
        <f t="shared" si="357"/>
        <v>0</v>
      </c>
    </row>
    <row r="7580" spans="1:30" ht="14.4" customHeight="1" x14ac:dyDescent="0.35">
      <c r="A7580" s="34">
        <v>7607</v>
      </c>
      <c r="B7580" s="1" t="s">
        <v>22031</v>
      </c>
      <c r="C7580" s="1" t="s">
        <v>28702</v>
      </c>
      <c r="D7580" s="1"/>
      <c r="E7580" s="1"/>
      <c r="F7580" s="1" t="s">
        <v>29262</v>
      </c>
      <c r="G7580" s="35" t="s">
        <v>22032</v>
      </c>
      <c r="H7580" s="35" t="s">
        <v>22033</v>
      </c>
      <c r="I7580" s="35" t="s">
        <v>87</v>
      </c>
      <c r="J7580" s="36">
        <v>46055000</v>
      </c>
      <c r="K7580" s="36">
        <v>40657000</v>
      </c>
      <c r="L7580" s="36">
        <v>45901000</v>
      </c>
      <c r="M7580" s="36">
        <v>57457000</v>
      </c>
      <c r="N7580" s="36">
        <v>65064000</v>
      </c>
      <c r="O7580" s="37">
        <v>6.4600000000000005E-2</v>
      </c>
      <c r="P7580" s="37">
        <v>6.9400000000000003E-2</v>
      </c>
      <c r="Q7580" s="37">
        <v>9.0800000000000006E-2</v>
      </c>
      <c r="R7580" s="37">
        <v>6.9900000000000004E-2</v>
      </c>
      <c r="S7580" s="37">
        <v>6.7100000000000007E-2</v>
      </c>
      <c r="T7580" s="37">
        <v>-4.0000000000000002E-4</v>
      </c>
      <c r="U7580" s="37">
        <v>-2E-3</v>
      </c>
      <c r="V7580" s="37">
        <v>-1.37E-2</v>
      </c>
      <c r="W7580" s="37">
        <v>-1.78E-2</v>
      </c>
      <c r="X7580" s="37">
        <v>-8.6999999999999994E-3</v>
      </c>
      <c r="Z7580" s="4" t="str">
        <f t="shared" si="356"/>
        <v>NO</v>
      </c>
      <c r="AA7580" s="4" t="str">
        <f t="shared" si="356"/>
        <v>NO</v>
      </c>
      <c r="AB7580" s="4" t="str">
        <f t="shared" si="356"/>
        <v>NO</v>
      </c>
      <c r="AD7580" s="4">
        <f t="shared" si="357"/>
        <v>0</v>
      </c>
    </row>
    <row r="7581" spans="1:30" ht="14.4" customHeight="1" x14ac:dyDescent="0.35">
      <c r="A7581" s="34">
        <v>7608</v>
      </c>
      <c r="B7581" s="1" t="s">
        <v>22034</v>
      </c>
      <c r="C7581" s="1"/>
      <c r="D7581" s="1"/>
      <c r="E7581" s="1"/>
      <c r="F7581" s="1" t="s">
        <v>29262</v>
      </c>
      <c r="G7581" s="35" t="s">
        <v>22035</v>
      </c>
      <c r="H7581" s="35" t="s">
        <v>22036</v>
      </c>
      <c r="I7581" s="35" t="s">
        <v>33</v>
      </c>
      <c r="J7581" s="36">
        <v>60186000</v>
      </c>
      <c r="K7581" s="36">
        <v>58807000</v>
      </c>
      <c r="L7581" s="36">
        <v>61429000</v>
      </c>
      <c r="M7581" s="36">
        <v>66214000</v>
      </c>
      <c r="N7581" s="36">
        <v>65062000</v>
      </c>
      <c r="O7581" s="37">
        <v>0.30259999999999998</v>
      </c>
      <c r="P7581" s="37">
        <v>0.26690000000000003</v>
      </c>
      <c r="Q7581" s="37">
        <v>0.24099999999999999</v>
      </c>
      <c r="R7581" s="37">
        <v>7.7499999999999999E-2</v>
      </c>
      <c r="S7581" s="37">
        <v>0.10150000000000001</v>
      </c>
      <c r="T7581" s="37"/>
      <c r="U7581" s="37"/>
      <c r="V7581" s="37"/>
      <c r="W7581" s="37"/>
      <c r="X7581" s="37"/>
      <c r="Z7581" s="4" t="str">
        <f t="shared" si="356"/>
        <v>YES</v>
      </c>
      <c r="AA7581" s="4" t="str">
        <f t="shared" si="356"/>
        <v>NO</v>
      </c>
      <c r="AB7581" s="4" t="str">
        <f t="shared" si="356"/>
        <v>NO</v>
      </c>
      <c r="AD7581" s="4">
        <f t="shared" si="357"/>
        <v>1</v>
      </c>
    </row>
    <row r="7582" spans="1:30" ht="14.4" customHeight="1" x14ac:dyDescent="0.35">
      <c r="A7582" s="34">
        <v>7609</v>
      </c>
      <c r="B7582" s="1" t="s">
        <v>22037</v>
      </c>
      <c r="C7582" s="1"/>
      <c r="D7582" s="1"/>
      <c r="E7582" s="1"/>
      <c r="F7582" s="1" t="s">
        <v>29262</v>
      </c>
      <c r="G7582" s="35" t="s">
        <v>22038</v>
      </c>
      <c r="H7582" s="35" t="s">
        <v>22039</v>
      </c>
      <c r="I7582" s="35" t="s">
        <v>23</v>
      </c>
      <c r="J7582" s="36">
        <v>14030000</v>
      </c>
      <c r="K7582" s="36"/>
      <c r="L7582" s="36">
        <v>28341000</v>
      </c>
      <c r="M7582" s="36">
        <v>42704000</v>
      </c>
      <c r="N7582" s="36">
        <v>65062000</v>
      </c>
      <c r="O7582" s="37">
        <v>0.4017</v>
      </c>
      <c r="P7582" s="37"/>
      <c r="Q7582" s="37">
        <v>0.39760000000000001</v>
      </c>
      <c r="R7582" s="37">
        <v>0.19040000000000001</v>
      </c>
      <c r="S7582" s="37">
        <v>0.16880000000000001</v>
      </c>
      <c r="T7582" s="37">
        <v>-1.54E-2</v>
      </c>
      <c r="U7582" s="37"/>
      <c r="V7582" s="37"/>
      <c r="W7582" s="37"/>
      <c r="X7582" s="37"/>
      <c r="Z7582" s="4" t="str">
        <f t="shared" si="356"/>
        <v>YES</v>
      </c>
      <c r="AA7582" s="4" t="str">
        <f t="shared" si="356"/>
        <v>NO</v>
      </c>
      <c r="AB7582" s="4" t="str">
        <f t="shared" si="356"/>
        <v>NO</v>
      </c>
      <c r="AD7582" s="4">
        <f t="shared" si="357"/>
        <v>1</v>
      </c>
    </row>
    <row r="7583" spans="1:30" ht="14.4" customHeight="1" x14ac:dyDescent="0.35">
      <c r="A7583" s="39">
        <v>7610</v>
      </c>
      <c r="B7583" s="13" t="s">
        <v>22040</v>
      </c>
      <c r="C7583" s="13" t="s">
        <v>29015</v>
      </c>
      <c r="D7583" s="14" t="s">
        <v>29043</v>
      </c>
      <c r="E7583" s="13" t="s">
        <v>29075</v>
      </c>
      <c r="F7583" s="1" t="s">
        <v>29262</v>
      </c>
      <c r="G7583" s="40" t="s">
        <v>22041</v>
      </c>
      <c r="H7583" s="40" t="s">
        <v>22042</v>
      </c>
      <c r="I7583" s="40" t="s">
        <v>5431</v>
      </c>
      <c r="J7583" s="41">
        <v>49942000</v>
      </c>
      <c r="K7583" s="41">
        <v>60636000</v>
      </c>
      <c r="L7583" s="41">
        <v>69494000</v>
      </c>
      <c r="M7583" s="41">
        <v>78404000</v>
      </c>
      <c r="N7583" s="41">
        <v>65050000</v>
      </c>
      <c r="O7583" s="42">
        <v>2.5999999999999999E-2</v>
      </c>
      <c r="P7583" s="42">
        <v>0.26529999999999998</v>
      </c>
      <c r="Q7583" s="42">
        <v>-0.14979999999999999</v>
      </c>
      <c r="R7583" s="42">
        <v>0.1389</v>
      </c>
      <c r="S7583" s="42">
        <v>6.4100000000000004E-2</v>
      </c>
      <c r="T7583" s="42"/>
      <c r="U7583" s="42">
        <v>-2.8E-3</v>
      </c>
      <c r="V7583" s="42">
        <v>-1.7100000000000001E-2</v>
      </c>
      <c r="W7583" s="42">
        <v>-3.9800000000000002E-2</v>
      </c>
      <c r="X7583" s="42">
        <v>-3.4599999999999999E-2</v>
      </c>
      <c r="Z7583" s="4" t="str">
        <f t="shared" si="356"/>
        <v>NO</v>
      </c>
      <c r="AA7583" s="4" t="str">
        <f t="shared" si="356"/>
        <v>NO</v>
      </c>
      <c r="AB7583" s="4" t="str">
        <f t="shared" si="356"/>
        <v>NO</v>
      </c>
      <c r="AD7583" s="4">
        <f t="shared" si="357"/>
        <v>0</v>
      </c>
    </row>
    <row r="7584" spans="1:30" ht="14.4" customHeight="1" x14ac:dyDescent="0.35">
      <c r="A7584" s="34">
        <v>7611</v>
      </c>
      <c r="B7584" s="1" t="s">
        <v>22043</v>
      </c>
      <c r="C7584" s="1"/>
      <c r="D7584" s="1"/>
      <c r="E7584" s="1"/>
      <c r="F7584" s="1" t="s">
        <v>29262</v>
      </c>
      <c r="G7584" s="35" t="s">
        <v>22044</v>
      </c>
      <c r="H7584" s="35" t="s">
        <v>22045</v>
      </c>
      <c r="I7584" s="35" t="s">
        <v>33</v>
      </c>
      <c r="J7584" s="36">
        <v>69816000</v>
      </c>
      <c r="K7584" s="36">
        <v>49252000</v>
      </c>
      <c r="L7584" s="36">
        <v>64865000</v>
      </c>
      <c r="M7584" s="36">
        <v>70880000</v>
      </c>
      <c r="N7584" s="36">
        <v>65035000</v>
      </c>
      <c r="O7584" s="37">
        <v>0.42299999999999999</v>
      </c>
      <c r="P7584" s="37">
        <v>9.7000000000000003E-2</v>
      </c>
      <c r="Q7584" s="37">
        <v>0.2422</v>
      </c>
      <c r="R7584" s="37">
        <v>0.32029999999999997</v>
      </c>
      <c r="S7584" s="37">
        <v>0.25080000000000002</v>
      </c>
      <c r="T7584" s="37">
        <v>0.46410000000000001</v>
      </c>
      <c r="U7584" s="37">
        <v>7.3200000000000001E-2</v>
      </c>
      <c r="V7584" s="37">
        <v>0.21870000000000001</v>
      </c>
      <c r="W7584" s="37">
        <v>0.38</v>
      </c>
      <c r="X7584" s="37"/>
      <c r="Z7584" s="4" t="str">
        <f t="shared" si="356"/>
        <v>YES</v>
      </c>
      <c r="AA7584" s="4" t="str">
        <f t="shared" si="356"/>
        <v>YES</v>
      </c>
      <c r="AB7584" s="4" t="str">
        <f t="shared" si="356"/>
        <v>YES</v>
      </c>
      <c r="AD7584" s="4">
        <f t="shared" si="357"/>
        <v>3</v>
      </c>
    </row>
    <row r="7585" spans="1:30" ht="27.65" customHeight="1" x14ac:dyDescent="0.35">
      <c r="A7585" s="34">
        <v>7612</v>
      </c>
      <c r="B7585" s="1" t="s">
        <v>22046</v>
      </c>
      <c r="C7585" s="1"/>
      <c r="D7585" s="1"/>
      <c r="E7585" s="1"/>
      <c r="F7585" s="1" t="s">
        <v>29262</v>
      </c>
      <c r="G7585" s="35" t="s">
        <v>22047</v>
      </c>
      <c r="H7585" s="35" t="s">
        <v>22048</v>
      </c>
      <c r="I7585" s="35" t="s">
        <v>23</v>
      </c>
      <c r="J7585" s="36">
        <v>3000</v>
      </c>
      <c r="K7585" s="36">
        <v>30271000</v>
      </c>
      <c r="L7585" s="36">
        <v>37588000</v>
      </c>
      <c r="M7585" s="36">
        <v>45606000</v>
      </c>
      <c r="N7585" s="36">
        <v>65028000</v>
      </c>
      <c r="O7585" s="37">
        <v>-177.66669999999999</v>
      </c>
      <c r="P7585" s="37">
        <v>0.26179999999999998</v>
      </c>
      <c r="Q7585" s="37">
        <v>0.3407</v>
      </c>
      <c r="R7585" s="37">
        <v>0.50680000000000003</v>
      </c>
      <c r="S7585" s="37">
        <v>0.46679999999999999</v>
      </c>
      <c r="T7585" s="37"/>
      <c r="U7585" s="37"/>
      <c r="V7585" s="37"/>
      <c r="W7585" s="37"/>
      <c r="X7585" s="37"/>
      <c r="Z7585" s="4" t="str">
        <f t="shared" si="356"/>
        <v>YES</v>
      </c>
      <c r="AA7585" s="4" t="str">
        <f t="shared" si="356"/>
        <v>YES</v>
      </c>
      <c r="AB7585" s="4" t="str">
        <f t="shared" si="356"/>
        <v>YES</v>
      </c>
      <c r="AD7585" s="4">
        <f t="shared" si="357"/>
        <v>3</v>
      </c>
    </row>
    <row r="7586" spans="1:30" ht="14.4" customHeight="1" x14ac:dyDescent="0.35">
      <c r="A7586" s="34">
        <v>7613</v>
      </c>
      <c r="B7586" s="1" t="s">
        <v>22049</v>
      </c>
      <c r="C7586" s="1"/>
      <c r="D7586" s="1"/>
      <c r="E7586" s="1"/>
      <c r="F7586" s="1" t="s">
        <v>29262</v>
      </c>
      <c r="G7586" s="35" t="s">
        <v>22050</v>
      </c>
      <c r="H7586" s="35" t="s">
        <v>22051</v>
      </c>
      <c r="I7586" s="35" t="s">
        <v>23</v>
      </c>
      <c r="J7586" s="36">
        <v>4430000</v>
      </c>
      <c r="K7586" s="36">
        <v>5573000</v>
      </c>
      <c r="L7586" s="36">
        <v>11060000</v>
      </c>
      <c r="M7586" s="36">
        <v>11060000</v>
      </c>
      <c r="N7586" s="36">
        <v>65013000</v>
      </c>
      <c r="O7586" s="37">
        <v>0.34699999999999998</v>
      </c>
      <c r="P7586" s="37">
        <v>0.2823</v>
      </c>
      <c r="Q7586" s="37">
        <v>0.32690000000000002</v>
      </c>
      <c r="R7586" s="37">
        <v>0.32690000000000002</v>
      </c>
      <c r="S7586" s="37">
        <v>0.15809999999999999</v>
      </c>
      <c r="T7586" s="37"/>
      <c r="U7586" s="37"/>
      <c r="V7586" s="37"/>
      <c r="W7586" s="37"/>
      <c r="X7586" s="37"/>
      <c r="Z7586" s="4" t="str">
        <f t="shared" si="356"/>
        <v>YES</v>
      </c>
      <c r="AA7586" s="4" t="str">
        <f t="shared" si="356"/>
        <v>YES</v>
      </c>
      <c r="AB7586" s="4" t="str">
        <f t="shared" si="356"/>
        <v>NO</v>
      </c>
      <c r="AD7586" s="4">
        <f t="shared" si="357"/>
        <v>2</v>
      </c>
    </row>
    <row r="7587" spans="1:30" ht="27.65" customHeight="1" x14ac:dyDescent="0.35">
      <c r="A7587" s="34">
        <v>7614</v>
      </c>
      <c r="B7587" s="1" t="s">
        <v>22052</v>
      </c>
      <c r="C7587" s="1" t="s">
        <v>29015</v>
      </c>
      <c r="D7587" s="1"/>
      <c r="E7587" s="1" t="s">
        <v>29008</v>
      </c>
      <c r="F7587" s="1" t="s">
        <v>29262</v>
      </c>
      <c r="G7587" s="35" t="s">
        <v>22053</v>
      </c>
      <c r="H7587" s="35" t="s">
        <v>22054</v>
      </c>
      <c r="I7587" s="35" t="s">
        <v>29</v>
      </c>
      <c r="J7587" s="36">
        <v>40082000</v>
      </c>
      <c r="K7587" s="36">
        <v>47910000</v>
      </c>
      <c r="L7587" s="36">
        <v>60223000</v>
      </c>
      <c r="M7587" s="36">
        <v>55454000</v>
      </c>
      <c r="N7587" s="36">
        <v>64980000</v>
      </c>
      <c r="O7587" s="37">
        <v>0.439</v>
      </c>
      <c r="P7587" s="37">
        <v>-1.6999999999999999E-3</v>
      </c>
      <c r="Q7587" s="37">
        <v>0.1895</v>
      </c>
      <c r="R7587" s="37">
        <v>0.1026</v>
      </c>
      <c r="S7587" s="37">
        <v>4.3E-3</v>
      </c>
      <c r="T7587" s="37"/>
      <c r="U7587" s="37"/>
      <c r="V7587" s="37"/>
      <c r="W7587" s="37"/>
      <c r="X7587" s="37"/>
      <c r="Z7587" s="4" t="str">
        <f t="shared" si="356"/>
        <v>NO</v>
      </c>
      <c r="AA7587" s="4" t="str">
        <f t="shared" si="356"/>
        <v>NO</v>
      </c>
      <c r="AB7587" s="4" t="str">
        <f t="shared" si="356"/>
        <v>NO</v>
      </c>
      <c r="AD7587" s="4">
        <f t="shared" si="357"/>
        <v>0</v>
      </c>
    </row>
    <row r="7588" spans="1:30" ht="14.4" customHeight="1" x14ac:dyDescent="0.35">
      <c r="A7588" s="34">
        <v>7615</v>
      </c>
      <c r="B7588" s="1" t="s">
        <v>14710</v>
      </c>
      <c r="C7588" s="1" t="s">
        <v>29015</v>
      </c>
      <c r="D7588" s="1"/>
      <c r="E7588" s="1" t="s">
        <v>29008</v>
      </c>
      <c r="F7588" s="1" t="s">
        <v>29262</v>
      </c>
      <c r="G7588" s="35" t="s">
        <v>22055</v>
      </c>
      <c r="H7588" s="35" t="s">
        <v>22056</v>
      </c>
      <c r="I7588" s="35" t="s">
        <v>29</v>
      </c>
      <c r="J7588" s="36">
        <v>26038000</v>
      </c>
      <c r="K7588" s="36">
        <v>39310000</v>
      </c>
      <c r="L7588" s="36">
        <v>50265000</v>
      </c>
      <c r="M7588" s="36">
        <v>43591000</v>
      </c>
      <c r="N7588" s="36">
        <v>64979000</v>
      </c>
      <c r="O7588" s="37">
        <v>0.36199999999999999</v>
      </c>
      <c r="P7588" s="37">
        <v>0.2918</v>
      </c>
      <c r="Q7588" s="37">
        <v>7.22E-2</v>
      </c>
      <c r="R7588" s="37">
        <v>6.2399999999999997E-2</v>
      </c>
      <c r="S7588" s="37">
        <v>3.2199999999999999E-2</v>
      </c>
      <c r="T7588" s="37"/>
      <c r="U7588" s="37"/>
      <c r="V7588" s="37"/>
      <c r="W7588" s="37"/>
      <c r="X7588" s="37"/>
      <c r="Z7588" s="4" t="str">
        <f t="shared" si="356"/>
        <v>NO</v>
      </c>
      <c r="AA7588" s="4" t="str">
        <f t="shared" si="356"/>
        <v>NO</v>
      </c>
      <c r="AB7588" s="4" t="str">
        <f t="shared" si="356"/>
        <v>NO</v>
      </c>
      <c r="AD7588" s="4">
        <f t="shared" si="357"/>
        <v>0</v>
      </c>
    </row>
    <row r="7589" spans="1:30" ht="14.4" customHeight="1" x14ac:dyDescent="0.35">
      <c r="A7589" s="34">
        <v>7616</v>
      </c>
      <c r="B7589" s="1" t="s">
        <v>22057</v>
      </c>
      <c r="C7589" s="1"/>
      <c r="D7589" s="1"/>
      <c r="E7589" s="1"/>
      <c r="F7589" s="1" t="s">
        <v>29262</v>
      </c>
      <c r="G7589" s="35" t="s">
        <v>22058</v>
      </c>
      <c r="H7589" s="35" t="s">
        <v>22059</v>
      </c>
      <c r="I7589" s="35" t="s">
        <v>33</v>
      </c>
      <c r="J7589" s="36">
        <v>150880000</v>
      </c>
      <c r="K7589" s="36">
        <v>329252000</v>
      </c>
      <c r="L7589" s="36">
        <v>4047000</v>
      </c>
      <c r="M7589" s="36">
        <v>4047000</v>
      </c>
      <c r="N7589" s="36">
        <v>64978000</v>
      </c>
      <c r="O7589" s="37">
        <v>0.42749999999999999</v>
      </c>
      <c r="P7589" s="37">
        <v>0.42709999999999998</v>
      </c>
      <c r="Q7589" s="37">
        <v>-6.9999999999999999E-4</v>
      </c>
      <c r="R7589" s="37">
        <v>-6.9999999999999999E-4</v>
      </c>
      <c r="S7589" s="37">
        <v>1.5E-3</v>
      </c>
      <c r="T7589" s="37">
        <v>0.41760000000000003</v>
      </c>
      <c r="U7589" s="37">
        <v>0.39860000000000001</v>
      </c>
      <c r="V7589" s="37">
        <v>-6.9999999999999999E-4</v>
      </c>
      <c r="W7589" s="37">
        <v>-6.9999999999999999E-4</v>
      </c>
      <c r="X7589" s="37">
        <v>1.5E-3</v>
      </c>
      <c r="Z7589" s="4" t="str">
        <f t="shared" si="356"/>
        <v>NO</v>
      </c>
      <c r="AA7589" s="4" t="str">
        <f t="shared" si="356"/>
        <v>NO</v>
      </c>
      <c r="AB7589" s="4" t="str">
        <f t="shared" si="356"/>
        <v>NO</v>
      </c>
      <c r="AD7589" s="4">
        <f t="shared" si="357"/>
        <v>0</v>
      </c>
    </row>
    <row r="7590" spans="1:30" ht="27.65" customHeight="1" x14ac:dyDescent="0.35">
      <c r="A7590" s="34">
        <v>7617</v>
      </c>
      <c r="B7590" s="1" t="s">
        <v>22060</v>
      </c>
      <c r="C7590" s="1" t="s">
        <v>29015</v>
      </c>
      <c r="D7590" s="1"/>
      <c r="E7590" s="1" t="s">
        <v>29008</v>
      </c>
      <c r="F7590" s="1" t="s">
        <v>29262</v>
      </c>
      <c r="G7590" s="35" t="s">
        <v>22061</v>
      </c>
      <c r="H7590" s="35" t="s">
        <v>22062</v>
      </c>
      <c r="I7590" s="35" t="s">
        <v>29</v>
      </c>
      <c r="J7590" s="36">
        <v>38313000</v>
      </c>
      <c r="K7590" s="36">
        <v>42003000</v>
      </c>
      <c r="L7590" s="36">
        <v>49387000</v>
      </c>
      <c r="M7590" s="36">
        <v>51051000</v>
      </c>
      <c r="N7590" s="36">
        <v>64972000</v>
      </c>
      <c r="O7590" s="37">
        <v>0.1512</v>
      </c>
      <c r="P7590" s="37">
        <v>6.6799999999999998E-2</v>
      </c>
      <c r="Q7590" s="37">
        <v>2.0899999999999998E-2</v>
      </c>
      <c r="R7590" s="37">
        <v>0.123</v>
      </c>
      <c r="S7590" s="37">
        <v>1.38E-2</v>
      </c>
      <c r="T7590" s="37">
        <v>0.14449999999999999</v>
      </c>
      <c r="U7590" s="37">
        <v>6.0999999999999999E-2</v>
      </c>
      <c r="V7590" s="37">
        <v>9.7999999999999997E-3</v>
      </c>
      <c r="W7590" s="37">
        <v>0.1067</v>
      </c>
      <c r="X7590" s="37"/>
      <c r="Z7590" s="4" t="str">
        <f t="shared" si="356"/>
        <v>NO</v>
      </c>
      <c r="AA7590" s="4" t="str">
        <f t="shared" si="356"/>
        <v>NO</v>
      </c>
      <c r="AB7590" s="4" t="str">
        <f t="shared" si="356"/>
        <v>NO</v>
      </c>
      <c r="AD7590" s="4">
        <f t="shared" si="357"/>
        <v>0</v>
      </c>
    </row>
    <row r="7591" spans="1:30" ht="27.65" customHeight="1" x14ac:dyDescent="0.35">
      <c r="A7591" s="34">
        <v>7618</v>
      </c>
      <c r="B7591" s="1" t="s">
        <v>22063</v>
      </c>
      <c r="C7591" s="1" t="s">
        <v>29015</v>
      </c>
      <c r="D7591" s="1"/>
      <c r="E7591" s="1" t="s">
        <v>29008</v>
      </c>
      <c r="F7591" s="1" t="s">
        <v>29262</v>
      </c>
      <c r="G7591" s="35" t="s">
        <v>22064</v>
      </c>
      <c r="H7591" s="35" t="s">
        <v>22065</v>
      </c>
      <c r="I7591" s="35" t="s">
        <v>29</v>
      </c>
      <c r="J7591" s="36">
        <v>24915000</v>
      </c>
      <c r="K7591" s="36">
        <v>59111000</v>
      </c>
      <c r="L7591" s="36">
        <v>48054000</v>
      </c>
      <c r="M7591" s="36">
        <v>54068000</v>
      </c>
      <c r="N7591" s="36">
        <v>64971000</v>
      </c>
      <c r="O7591" s="37">
        <v>0.71879999999999999</v>
      </c>
      <c r="P7591" s="37">
        <v>0.61050000000000004</v>
      </c>
      <c r="Q7591" s="37">
        <v>0.36280000000000001</v>
      </c>
      <c r="R7591" s="37">
        <v>0.25659999999999999</v>
      </c>
      <c r="S7591" s="37">
        <v>0.37469999999999998</v>
      </c>
      <c r="T7591" s="37"/>
      <c r="U7591" s="37"/>
      <c r="V7591" s="37"/>
      <c r="W7591" s="37"/>
      <c r="X7591" s="37"/>
      <c r="Z7591" s="4" t="str">
        <f t="shared" si="356"/>
        <v>YES</v>
      </c>
      <c r="AA7591" s="4" t="str">
        <f t="shared" si="356"/>
        <v>YES</v>
      </c>
      <c r="AB7591" s="4" t="str">
        <f t="shared" si="356"/>
        <v>YES</v>
      </c>
      <c r="AD7591" s="4">
        <f t="shared" si="357"/>
        <v>3</v>
      </c>
    </row>
    <row r="7592" spans="1:30" ht="14.4" customHeight="1" x14ac:dyDescent="0.35">
      <c r="A7592" s="34">
        <v>7619</v>
      </c>
      <c r="B7592" s="1" t="s">
        <v>22066</v>
      </c>
      <c r="C7592" s="1"/>
      <c r="D7592" s="1"/>
      <c r="E7592" s="1"/>
      <c r="F7592" s="1" t="s">
        <v>29262</v>
      </c>
      <c r="G7592" s="35" t="s">
        <v>22067</v>
      </c>
      <c r="H7592" s="35" t="s">
        <v>22068</v>
      </c>
      <c r="I7592" s="35" t="s">
        <v>33</v>
      </c>
      <c r="J7592" s="36">
        <v>55495000</v>
      </c>
      <c r="K7592" s="36">
        <v>32810000</v>
      </c>
      <c r="L7592" s="36">
        <v>44953000</v>
      </c>
      <c r="M7592" s="36">
        <v>50670000</v>
      </c>
      <c r="N7592" s="36">
        <v>64968000</v>
      </c>
      <c r="O7592" s="37">
        <v>0.41820000000000002</v>
      </c>
      <c r="P7592" s="37">
        <v>7.6999999999999999E-2</v>
      </c>
      <c r="Q7592" s="37">
        <v>0.2041</v>
      </c>
      <c r="R7592" s="37">
        <v>0.25290000000000001</v>
      </c>
      <c r="S7592" s="37">
        <v>0.28050000000000003</v>
      </c>
      <c r="T7592" s="37"/>
      <c r="U7592" s="37"/>
      <c r="V7592" s="37"/>
      <c r="W7592" s="37"/>
      <c r="X7592" s="37"/>
      <c r="Z7592" s="4" t="str">
        <f t="shared" si="356"/>
        <v>YES</v>
      </c>
      <c r="AA7592" s="4" t="str">
        <f t="shared" si="356"/>
        <v>YES</v>
      </c>
      <c r="AB7592" s="4" t="str">
        <f t="shared" si="356"/>
        <v>YES</v>
      </c>
      <c r="AD7592" s="4">
        <f t="shared" si="357"/>
        <v>3</v>
      </c>
    </row>
    <row r="7593" spans="1:30" ht="14.4" customHeight="1" x14ac:dyDescent="0.35">
      <c r="A7593" s="34">
        <v>7620</v>
      </c>
      <c r="B7593" s="1" t="s">
        <v>22069</v>
      </c>
      <c r="C7593" s="1"/>
      <c r="D7593" s="1"/>
      <c r="E7593" s="1"/>
      <c r="F7593" s="1" t="s">
        <v>29262</v>
      </c>
      <c r="G7593" s="35" t="s">
        <v>22070</v>
      </c>
      <c r="H7593" s="35" t="s">
        <v>22071</v>
      </c>
      <c r="I7593" s="35" t="s">
        <v>36</v>
      </c>
      <c r="J7593" s="36">
        <v>24498000</v>
      </c>
      <c r="K7593" s="36">
        <v>29858000</v>
      </c>
      <c r="L7593" s="36">
        <v>44872000</v>
      </c>
      <c r="M7593" s="36">
        <v>54034000</v>
      </c>
      <c r="N7593" s="36">
        <v>64963000</v>
      </c>
      <c r="O7593" s="37">
        <v>0.21160000000000001</v>
      </c>
      <c r="P7593" s="37">
        <v>0.15010000000000001</v>
      </c>
      <c r="Q7593" s="37">
        <v>0.2445</v>
      </c>
      <c r="R7593" s="37">
        <v>0.1076</v>
      </c>
      <c r="S7593" s="37">
        <v>-1.5100000000000001E-2</v>
      </c>
      <c r="T7593" s="37"/>
      <c r="U7593" s="37"/>
      <c r="V7593" s="37"/>
      <c r="W7593" s="37"/>
      <c r="X7593" s="37"/>
      <c r="Z7593" s="4" t="str">
        <f t="shared" si="356"/>
        <v>YES</v>
      </c>
      <c r="AA7593" s="4" t="str">
        <f t="shared" si="356"/>
        <v>NO</v>
      </c>
      <c r="AB7593" s="4" t="str">
        <f t="shared" si="356"/>
        <v>NO</v>
      </c>
      <c r="AD7593" s="4">
        <f t="shared" si="357"/>
        <v>1</v>
      </c>
    </row>
    <row r="7594" spans="1:30" ht="14.4" customHeight="1" x14ac:dyDescent="0.35">
      <c r="A7594" s="34">
        <v>7621</v>
      </c>
      <c r="B7594" s="1" t="s">
        <v>22072</v>
      </c>
      <c r="C7594" s="1" t="s">
        <v>29015</v>
      </c>
      <c r="D7594" s="1"/>
      <c r="E7594" s="1" t="s">
        <v>29008</v>
      </c>
      <c r="F7594" s="1" t="s">
        <v>29262</v>
      </c>
      <c r="G7594" s="35" t="s">
        <v>22073</v>
      </c>
      <c r="H7594" s="35" t="s">
        <v>22074</v>
      </c>
      <c r="I7594" s="35" t="s">
        <v>29</v>
      </c>
      <c r="J7594" s="36"/>
      <c r="K7594" s="36"/>
      <c r="L7594" s="36">
        <v>43010000</v>
      </c>
      <c r="M7594" s="36">
        <v>60445000</v>
      </c>
      <c r="N7594" s="36">
        <v>64959000</v>
      </c>
      <c r="O7594" s="37"/>
      <c r="P7594" s="37"/>
      <c r="Q7594" s="37">
        <v>0.27610000000000001</v>
      </c>
      <c r="R7594" s="37">
        <v>7.0599999999999996E-2</v>
      </c>
      <c r="S7594" s="37">
        <v>8.9999999999999998E-4</v>
      </c>
      <c r="T7594" s="37"/>
      <c r="U7594" s="37"/>
      <c r="V7594" s="37"/>
      <c r="W7594" s="37"/>
      <c r="X7594" s="37"/>
      <c r="Z7594" s="4" t="str">
        <f t="shared" si="356"/>
        <v>YES</v>
      </c>
      <c r="AA7594" s="4" t="str">
        <f t="shared" si="356"/>
        <v>NO</v>
      </c>
      <c r="AB7594" s="4" t="str">
        <f t="shared" si="356"/>
        <v>NO</v>
      </c>
      <c r="AD7594" s="4">
        <f t="shared" si="357"/>
        <v>1</v>
      </c>
    </row>
    <row r="7595" spans="1:30" ht="14.4" customHeight="1" x14ac:dyDescent="0.35">
      <c r="A7595" s="34">
        <v>7622</v>
      </c>
      <c r="B7595" s="1" t="s">
        <v>22075</v>
      </c>
      <c r="C7595" s="1" t="s">
        <v>29015</v>
      </c>
      <c r="D7595" s="1"/>
      <c r="E7595" s="1" t="s">
        <v>29008</v>
      </c>
      <c r="F7595" s="1" t="s">
        <v>29262</v>
      </c>
      <c r="G7595" s="35" t="s">
        <v>22076</v>
      </c>
      <c r="H7595" s="35" t="s">
        <v>22077</v>
      </c>
      <c r="I7595" s="35" t="s">
        <v>29</v>
      </c>
      <c r="J7595" s="36">
        <v>47605000</v>
      </c>
      <c r="K7595" s="36">
        <v>52706000</v>
      </c>
      <c r="L7595" s="36">
        <v>72907000</v>
      </c>
      <c r="M7595" s="36">
        <v>84013000</v>
      </c>
      <c r="N7595" s="36">
        <v>64951000</v>
      </c>
      <c r="O7595" s="37">
        <v>0.17080000000000001</v>
      </c>
      <c r="P7595" s="37">
        <v>8.3900000000000002E-2</v>
      </c>
      <c r="Q7595" s="37">
        <v>0.1108</v>
      </c>
      <c r="R7595" s="37">
        <v>2.6700000000000002E-2</v>
      </c>
      <c r="S7595" s="37">
        <v>0.1089</v>
      </c>
      <c r="T7595" s="37">
        <v>0.1671</v>
      </c>
      <c r="U7595" s="37">
        <v>7.3999999999999996E-2</v>
      </c>
      <c r="V7595" s="37">
        <v>0.1222</v>
      </c>
      <c r="W7595" s="37">
        <v>1.8599999999999998E-2</v>
      </c>
      <c r="X7595" s="37">
        <v>0.10050000000000001</v>
      </c>
      <c r="Z7595" s="4" t="str">
        <f t="shared" si="356"/>
        <v>NO</v>
      </c>
      <c r="AA7595" s="4" t="str">
        <f t="shared" si="356"/>
        <v>NO</v>
      </c>
      <c r="AB7595" s="4" t="str">
        <f t="shared" si="356"/>
        <v>NO</v>
      </c>
      <c r="AD7595" s="4">
        <f t="shared" si="357"/>
        <v>0</v>
      </c>
    </row>
    <row r="7596" spans="1:30" ht="14.4" customHeight="1" x14ac:dyDescent="0.35">
      <c r="A7596" s="34">
        <v>7623</v>
      </c>
      <c r="B7596" s="1" t="s">
        <v>22078</v>
      </c>
      <c r="C7596" s="1"/>
      <c r="D7596" s="1"/>
      <c r="E7596" s="1"/>
      <c r="F7596" s="1" t="s">
        <v>29262</v>
      </c>
      <c r="G7596" s="35" t="s">
        <v>22079</v>
      </c>
      <c r="H7596" s="35" t="s">
        <v>22080</v>
      </c>
      <c r="I7596" s="35" t="s">
        <v>23</v>
      </c>
      <c r="J7596" s="36">
        <v>44984000</v>
      </c>
      <c r="K7596" s="36">
        <v>42037000</v>
      </c>
      <c r="L7596" s="36">
        <v>44216000</v>
      </c>
      <c r="M7596" s="36">
        <v>80740000</v>
      </c>
      <c r="N7596" s="36">
        <v>64950000</v>
      </c>
      <c r="O7596" s="37">
        <v>0.1196</v>
      </c>
      <c r="P7596" s="37">
        <v>1.83E-2</v>
      </c>
      <c r="Q7596" s="37">
        <v>0.1163</v>
      </c>
      <c r="R7596" s="37">
        <v>0.11119999999999999</v>
      </c>
      <c r="S7596" s="37">
        <v>9.11E-2</v>
      </c>
      <c r="T7596" s="37"/>
      <c r="U7596" s="37"/>
      <c r="V7596" s="37"/>
      <c r="W7596" s="37"/>
      <c r="X7596" s="37"/>
      <c r="Z7596" s="4" t="str">
        <f t="shared" si="356"/>
        <v>NO</v>
      </c>
      <c r="AA7596" s="4" t="str">
        <f t="shared" si="356"/>
        <v>NO</v>
      </c>
      <c r="AB7596" s="4" t="str">
        <f t="shared" si="356"/>
        <v>NO</v>
      </c>
      <c r="AD7596" s="4">
        <f t="shared" si="357"/>
        <v>0</v>
      </c>
    </row>
    <row r="7597" spans="1:30" ht="14.4" customHeight="1" x14ac:dyDescent="0.35">
      <c r="A7597" s="34">
        <v>7624</v>
      </c>
      <c r="B7597" s="1" t="s">
        <v>22081</v>
      </c>
      <c r="C7597" s="1"/>
      <c r="D7597" s="1"/>
      <c r="E7597" s="1"/>
      <c r="F7597" s="1" t="s">
        <v>29262</v>
      </c>
      <c r="G7597" s="35" t="s">
        <v>22082</v>
      </c>
      <c r="H7597" s="35" t="s">
        <v>22083</v>
      </c>
      <c r="I7597" s="35" t="s">
        <v>390</v>
      </c>
      <c r="J7597" s="36">
        <v>28259000</v>
      </c>
      <c r="K7597" s="36">
        <v>37612000</v>
      </c>
      <c r="L7597" s="36">
        <v>47821000</v>
      </c>
      <c r="M7597" s="36">
        <v>56195000</v>
      </c>
      <c r="N7597" s="36">
        <v>64943000</v>
      </c>
      <c r="O7597" s="37">
        <v>0.48139999999999999</v>
      </c>
      <c r="P7597" s="37">
        <v>0.4849</v>
      </c>
      <c r="Q7597" s="37">
        <v>0.53310000000000002</v>
      </c>
      <c r="R7597" s="37">
        <v>0.56169999999999998</v>
      </c>
      <c r="S7597" s="37">
        <v>0.52639999999999998</v>
      </c>
      <c r="T7597" s="37"/>
      <c r="U7597" s="37"/>
      <c r="V7597" s="37"/>
      <c r="W7597" s="37"/>
      <c r="X7597" s="37"/>
      <c r="Z7597" s="4" t="str">
        <f t="shared" si="356"/>
        <v>YES</v>
      </c>
      <c r="AA7597" s="4" t="str">
        <f t="shared" si="356"/>
        <v>YES</v>
      </c>
      <c r="AB7597" s="4" t="str">
        <f t="shared" si="356"/>
        <v>YES</v>
      </c>
      <c r="AD7597" s="4">
        <f t="shared" si="357"/>
        <v>3</v>
      </c>
    </row>
    <row r="7598" spans="1:30" ht="27.65" customHeight="1" x14ac:dyDescent="0.35">
      <c r="A7598" s="34">
        <v>7625</v>
      </c>
      <c r="B7598" s="1" t="s">
        <v>22084</v>
      </c>
      <c r="C7598" s="1" t="s">
        <v>29015</v>
      </c>
      <c r="D7598" s="1"/>
      <c r="E7598" s="1" t="s">
        <v>29008</v>
      </c>
      <c r="F7598" s="1" t="s">
        <v>29262</v>
      </c>
      <c r="G7598" s="35" t="s">
        <v>22085</v>
      </c>
      <c r="H7598" s="35" t="s">
        <v>22086</v>
      </c>
      <c r="I7598" s="35" t="s">
        <v>29</v>
      </c>
      <c r="J7598" s="36">
        <v>32665000</v>
      </c>
      <c r="K7598" s="36">
        <v>34231000</v>
      </c>
      <c r="L7598" s="36">
        <v>42002000</v>
      </c>
      <c r="M7598" s="36">
        <v>53777000</v>
      </c>
      <c r="N7598" s="36">
        <v>64937000</v>
      </c>
      <c r="O7598" s="37">
        <v>7.4099999999999999E-2</v>
      </c>
      <c r="P7598" s="37">
        <v>3.1800000000000002E-2</v>
      </c>
      <c r="Q7598" s="37">
        <v>4.4699999999999997E-2</v>
      </c>
      <c r="R7598" s="37">
        <v>4.7399999999999998E-2</v>
      </c>
      <c r="S7598" s="37">
        <v>4.2000000000000003E-2</v>
      </c>
      <c r="T7598" s="37"/>
      <c r="U7598" s="37"/>
      <c r="V7598" s="37"/>
      <c r="W7598" s="37"/>
      <c r="X7598" s="37"/>
      <c r="Z7598" s="4" t="str">
        <f t="shared" si="356"/>
        <v>NO</v>
      </c>
      <c r="AA7598" s="4" t="str">
        <f t="shared" si="356"/>
        <v>NO</v>
      </c>
      <c r="AB7598" s="4" t="str">
        <f t="shared" si="356"/>
        <v>NO</v>
      </c>
      <c r="AD7598" s="4">
        <f t="shared" si="357"/>
        <v>0</v>
      </c>
    </row>
    <row r="7599" spans="1:30" ht="14.4" customHeight="1" x14ac:dyDescent="0.35">
      <c r="A7599" s="34">
        <v>7626</v>
      </c>
      <c r="B7599" s="1" t="s">
        <v>22087</v>
      </c>
      <c r="C7599" s="1" t="s">
        <v>28702</v>
      </c>
      <c r="D7599" s="1"/>
      <c r="E7599" s="1"/>
      <c r="F7599" s="1" t="s">
        <v>29262</v>
      </c>
      <c r="G7599" s="35" t="s">
        <v>22088</v>
      </c>
      <c r="H7599" s="35" t="s">
        <v>22089</v>
      </c>
      <c r="I7599" s="35" t="s">
        <v>87</v>
      </c>
      <c r="J7599" s="36">
        <v>36395000</v>
      </c>
      <c r="K7599" s="36">
        <v>46869000</v>
      </c>
      <c r="L7599" s="36">
        <v>52165000</v>
      </c>
      <c r="M7599" s="36">
        <v>55921000</v>
      </c>
      <c r="N7599" s="36">
        <v>64937000</v>
      </c>
      <c r="O7599" s="37">
        <v>-4.7699999999999999E-2</v>
      </c>
      <c r="P7599" s="37">
        <v>3.49E-2</v>
      </c>
      <c r="Q7599" s="37">
        <v>3.49E-2</v>
      </c>
      <c r="R7599" s="37">
        <v>-1.5E-3</v>
      </c>
      <c r="S7599" s="37">
        <v>-3.9699999999999999E-2</v>
      </c>
      <c r="T7599" s="37">
        <v>2.3599999999999999E-2</v>
      </c>
      <c r="U7599" s="37">
        <v>2.46E-2</v>
      </c>
      <c r="V7599" s="37">
        <v>3.6700000000000003E-2</v>
      </c>
      <c r="W7599" s="37">
        <v>2.4400000000000002E-2</v>
      </c>
      <c r="X7599" s="37">
        <v>-3.7100000000000001E-2</v>
      </c>
      <c r="Z7599" s="4" t="str">
        <f t="shared" si="356"/>
        <v>NO</v>
      </c>
      <c r="AA7599" s="4" t="str">
        <f t="shared" si="356"/>
        <v>NO</v>
      </c>
      <c r="AB7599" s="4" t="str">
        <f t="shared" si="356"/>
        <v>NO</v>
      </c>
      <c r="AD7599" s="4">
        <f t="shared" si="357"/>
        <v>0</v>
      </c>
    </row>
    <row r="7600" spans="1:30" ht="14.4" customHeight="1" x14ac:dyDescent="0.35">
      <c r="A7600" s="34">
        <v>7627</v>
      </c>
      <c r="B7600" s="1" t="s">
        <v>21795</v>
      </c>
      <c r="C7600" s="1"/>
      <c r="D7600" s="1"/>
      <c r="E7600" s="1"/>
      <c r="F7600" s="1" t="s">
        <v>29262</v>
      </c>
      <c r="G7600" s="35" t="s">
        <v>22090</v>
      </c>
      <c r="H7600" s="35" t="s">
        <v>22091</v>
      </c>
      <c r="I7600" s="35" t="s">
        <v>33</v>
      </c>
      <c r="J7600" s="36">
        <v>14421000</v>
      </c>
      <c r="K7600" s="36">
        <v>34652000</v>
      </c>
      <c r="L7600" s="36">
        <v>41733000</v>
      </c>
      <c r="M7600" s="36">
        <v>52393000</v>
      </c>
      <c r="N7600" s="36">
        <v>64927000</v>
      </c>
      <c r="O7600" s="37">
        <v>0.72099999999999997</v>
      </c>
      <c r="P7600" s="37">
        <v>0.21540000000000001</v>
      </c>
      <c r="Q7600" s="37">
        <v>0.27660000000000001</v>
      </c>
      <c r="R7600" s="37">
        <v>0.27289999999999998</v>
      </c>
      <c r="S7600" s="37">
        <v>0.3039</v>
      </c>
      <c r="T7600" s="37"/>
      <c r="U7600" s="37"/>
      <c r="V7600" s="37"/>
      <c r="W7600" s="37"/>
      <c r="X7600" s="37"/>
      <c r="Z7600" s="4" t="str">
        <f t="shared" si="356"/>
        <v>YES</v>
      </c>
      <c r="AA7600" s="4" t="str">
        <f t="shared" si="356"/>
        <v>YES</v>
      </c>
      <c r="AB7600" s="4" t="str">
        <f t="shared" si="356"/>
        <v>YES</v>
      </c>
      <c r="AD7600" s="4">
        <f t="shared" si="357"/>
        <v>3</v>
      </c>
    </row>
    <row r="7601" spans="1:30" ht="27.65" customHeight="1" x14ac:dyDescent="0.35">
      <c r="A7601" s="34">
        <v>7628</v>
      </c>
      <c r="B7601" s="1" t="s">
        <v>22092</v>
      </c>
      <c r="C7601" s="1"/>
      <c r="D7601" s="1"/>
      <c r="E7601" s="1"/>
      <c r="F7601" s="1" t="s">
        <v>29262</v>
      </c>
      <c r="G7601" s="35" t="s">
        <v>22093</v>
      </c>
      <c r="H7601" s="35" t="s">
        <v>22094</v>
      </c>
      <c r="I7601" s="35" t="s">
        <v>43</v>
      </c>
      <c r="J7601" s="36">
        <v>61151000</v>
      </c>
      <c r="K7601" s="36">
        <v>42834000</v>
      </c>
      <c r="L7601" s="36">
        <v>35374000</v>
      </c>
      <c r="M7601" s="36">
        <v>36730000</v>
      </c>
      <c r="N7601" s="36">
        <v>64923000</v>
      </c>
      <c r="O7601" s="37">
        <v>0.35420000000000001</v>
      </c>
      <c r="P7601" s="37">
        <v>0.1933</v>
      </c>
      <c r="Q7601" s="37">
        <v>0.16389999999999999</v>
      </c>
      <c r="R7601" s="37">
        <v>5.45E-2</v>
      </c>
      <c r="S7601" s="37">
        <v>0.23499999999999999</v>
      </c>
      <c r="T7601" s="37"/>
      <c r="U7601" s="37"/>
      <c r="V7601" s="37"/>
      <c r="W7601" s="37"/>
      <c r="X7601" s="37"/>
      <c r="Z7601" s="4" t="str">
        <f t="shared" si="356"/>
        <v>NO</v>
      </c>
      <c r="AA7601" s="4" t="str">
        <f t="shared" si="356"/>
        <v>NO</v>
      </c>
      <c r="AB7601" s="4" t="str">
        <f t="shared" si="356"/>
        <v>YES</v>
      </c>
      <c r="AD7601" s="4">
        <f t="shared" si="357"/>
        <v>1</v>
      </c>
    </row>
    <row r="7602" spans="1:30" ht="14.4" customHeight="1" x14ac:dyDescent="0.35">
      <c r="A7602" s="34">
        <v>7629</v>
      </c>
      <c r="B7602" s="1" t="s">
        <v>1849</v>
      </c>
      <c r="C7602" s="1" t="s">
        <v>29015</v>
      </c>
      <c r="D7602" s="1"/>
      <c r="E7602" s="1" t="s">
        <v>29008</v>
      </c>
      <c r="F7602" s="1" t="s">
        <v>29262</v>
      </c>
      <c r="G7602" s="35" t="s">
        <v>22095</v>
      </c>
      <c r="H7602" s="35" t="s">
        <v>22096</v>
      </c>
      <c r="I7602" s="35" t="s">
        <v>29</v>
      </c>
      <c r="J7602" s="36"/>
      <c r="K7602" s="36"/>
      <c r="L7602" s="36"/>
      <c r="M7602" s="36">
        <v>425000</v>
      </c>
      <c r="N7602" s="36">
        <v>64910000</v>
      </c>
      <c r="O7602" s="37"/>
      <c r="P7602" s="37"/>
      <c r="Q7602" s="37"/>
      <c r="R7602" s="37">
        <v>3.5299999999999998E-2</v>
      </c>
      <c r="S7602" s="37">
        <v>0.13519999999999999</v>
      </c>
      <c r="T7602" s="37"/>
      <c r="U7602" s="37"/>
      <c r="V7602" s="37"/>
      <c r="W7602" s="37"/>
      <c r="X7602" s="37"/>
      <c r="Z7602" s="4" t="str">
        <f t="shared" si="356"/>
        <v>NO</v>
      </c>
      <c r="AA7602" s="4" t="str">
        <f t="shared" si="356"/>
        <v>NO</v>
      </c>
      <c r="AB7602" s="4" t="str">
        <f t="shared" si="356"/>
        <v>NO</v>
      </c>
      <c r="AD7602" s="4">
        <f t="shared" si="357"/>
        <v>0</v>
      </c>
    </row>
    <row r="7603" spans="1:30" ht="14.4" customHeight="1" x14ac:dyDescent="0.35">
      <c r="A7603" s="34">
        <v>7630</v>
      </c>
      <c r="B7603" s="1" t="s">
        <v>22097</v>
      </c>
      <c r="C7603" s="1"/>
      <c r="D7603" s="1"/>
      <c r="E7603" s="1"/>
      <c r="F7603" s="1" t="s">
        <v>29262</v>
      </c>
      <c r="G7603" s="35" t="s">
        <v>22098</v>
      </c>
      <c r="H7603" s="35" t="s">
        <v>22099</v>
      </c>
      <c r="I7603" s="35" t="s">
        <v>23</v>
      </c>
      <c r="J7603" s="36">
        <v>55431000</v>
      </c>
      <c r="K7603" s="36">
        <v>59734000</v>
      </c>
      <c r="L7603" s="36">
        <v>66873000</v>
      </c>
      <c r="M7603" s="36">
        <v>61109000</v>
      </c>
      <c r="N7603" s="36">
        <v>64908000</v>
      </c>
      <c r="O7603" s="37">
        <v>0.2218</v>
      </c>
      <c r="P7603" s="37">
        <v>0.24099999999999999</v>
      </c>
      <c r="Q7603" s="37">
        <v>0.27479999999999999</v>
      </c>
      <c r="R7603" s="37">
        <v>0.12959999999999999</v>
      </c>
      <c r="S7603" s="37">
        <v>0.23669999999999999</v>
      </c>
      <c r="T7603" s="37">
        <v>0.20610000000000001</v>
      </c>
      <c r="U7603" s="37">
        <v>0.2291</v>
      </c>
      <c r="V7603" s="37">
        <v>0.26329999999999998</v>
      </c>
      <c r="W7603" s="37">
        <v>0.11550000000000001</v>
      </c>
      <c r="X7603" s="37"/>
      <c r="Z7603" s="4" t="str">
        <f t="shared" si="356"/>
        <v>YES</v>
      </c>
      <c r="AA7603" s="4" t="str">
        <f t="shared" si="356"/>
        <v>NO</v>
      </c>
      <c r="AB7603" s="4" t="str">
        <f t="shared" si="356"/>
        <v>YES</v>
      </c>
      <c r="AD7603" s="4">
        <f t="shared" si="357"/>
        <v>2</v>
      </c>
    </row>
    <row r="7604" spans="1:30" ht="27.65" customHeight="1" x14ac:dyDescent="0.35">
      <c r="A7604" s="34">
        <v>7631</v>
      </c>
      <c r="B7604" s="1" t="s">
        <v>22100</v>
      </c>
      <c r="C7604" s="1" t="s">
        <v>29015</v>
      </c>
      <c r="D7604" s="1"/>
      <c r="E7604" s="1" t="s">
        <v>29008</v>
      </c>
      <c r="F7604" s="1" t="s">
        <v>29262</v>
      </c>
      <c r="G7604" s="35" t="s">
        <v>22101</v>
      </c>
      <c r="H7604" s="35" t="s">
        <v>22102</v>
      </c>
      <c r="I7604" s="35" t="s">
        <v>29</v>
      </c>
      <c r="J7604" s="36">
        <v>39470000</v>
      </c>
      <c r="K7604" s="36">
        <v>52757000</v>
      </c>
      <c r="L7604" s="36">
        <v>45173000</v>
      </c>
      <c r="M7604" s="36">
        <v>46246000</v>
      </c>
      <c r="N7604" s="36">
        <v>64898000</v>
      </c>
      <c r="O7604" s="37">
        <v>8.3799999999999999E-2</v>
      </c>
      <c r="P7604" s="37">
        <v>8.6099999999999996E-2</v>
      </c>
      <c r="Q7604" s="37">
        <v>6.9400000000000003E-2</v>
      </c>
      <c r="R7604" s="37">
        <v>8.6199999999999999E-2</v>
      </c>
      <c r="S7604" s="37">
        <v>6.5699999999999995E-2</v>
      </c>
      <c r="T7604" s="37"/>
      <c r="U7604" s="37"/>
      <c r="V7604" s="37"/>
      <c r="W7604" s="37"/>
      <c r="X7604" s="37"/>
      <c r="Z7604" s="4" t="str">
        <f t="shared" si="356"/>
        <v>NO</v>
      </c>
      <c r="AA7604" s="4" t="str">
        <f t="shared" si="356"/>
        <v>NO</v>
      </c>
      <c r="AB7604" s="4" t="str">
        <f t="shared" si="356"/>
        <v>NO</v>
      </c>
      <c r="AD7604" s="4">
        <f t="shared" si="357"/>
        <v>0</v>
      </c>
    </row>
    <row r="7605" spans="1:30" ht="14.4" customHeight="1" x14ac:dyDescent="0.35">
      <c r="A7605" s="34">
        <v>7632</v>
      </c>
      <c r="B7605" s="1" t="s">
        <v>22103</v>
      </c>
      <c r="C7605" s="1" t="s">
        <v>29015</v>
      </c>
      <c r="D7605" s="1"/>
      <c r="E7605" s="1" t="s">
        <v>29008</v>
      </c>
      <c r="F7605" s="1" t="s">
        <v>29262</v>
      </c>
      <c r="G7605" s="35" t="s">
        <v>22104</v>
      </c>
      <c r="H7605" s="35" t="s">
        <v>22105</v>
      </c>
      <c r="I7605" s="35" t="s">
        <v>29</v>
      </c>
      <c r="J7605" s="36">
        <v>40534000</v>
      </c>
      <c r="K7605" s="36">
        <v>51391000</v>
      </c>
      <c r="L7605" s="36">
        <v>53575000</v>
      </c>
      <c r="M7605" s="36">
        <v>60359000</v>
      </c>
      <c r="N7605" s="36">
        <v>64897000</v>
      </c>
      <c r="O7605" s="37">
        <v>5.4899999999999997E-2</v>
      </c>
      <c r="P7605" s="37">
        <v>9.6100000000000005E-2</v>
      </c>
      <c r="Q7605" s="37">
        <v>0.1477</v>
      </c>
      <c r="R7605" s="37">
        <v>0.25019999999999998</v>
      </c>
      <c r="S7605" s="37">
        <v>0.1754</v>
      </c>
      <c r="T7605" s="37"/>
      <c r="U7605" s="37"/>
      <c r="V7605" s="37"/>
      <c r="W7605" s="37"/>
      <c r="X7605" s="37"/>
      <c r="Z7605" s="4" t="str">
        <f t="shared" si="356"/>
        <v>NO</v>
      </c>
      <c r="AA7605" s="4" t="str">
        <f t="shared" si="356"/>
        <v>YES</v>
      </c>
      <c r="AB7605" s="4" t="str">
        <f t="shared" si="356"/>
        <v>NO</v>
      </c>
      <c r="AD7605" s="4">
        <f t="shared" si="357"/>
        <v>1</v>
      </c>
    </row>
    <row r="7606" spans="1:30" ht="41.4" customHeight="1" x14ac:dyDescent="0.35">
      <c r="A7606" s="34">
        <v>7633</v>
      </c>
      <c r="B7606" s="1" t="s">
        <v>22106</v>
      </c>
      <c r="C7606" s="1"/>
      <c r="D7606" s="1"/>
      <c r="E7606" s="1"/>
      <c r="F7606" s="1" t="s">
        <v>29262</v>
      </c>
      <c r="G7606" s="35" t="s">
        <v>22107</v>
      </c>
      <c r="H7606" s="35" t="s">
        <v>22108</v>
      </c>
      <c r="I7606" s="35" t="s">
        <v>43</v>
      </c>
      <c r="J7606" s="36">
        <v>26647000</v>
      </c>
      <c r="K7606" s="36">
        <v>28704000</v>
      </c>
      <c r="L7606" s="36">
        <v>23059000</v>
      </c>
      <c r="M7606" s="36">
        <v>23650000</v>
      </c>
      <c r="N7606" s="36">
        <v>64895000</v>
      </c>
      <c r="O7606" s="37">
        <v>0.13689999999999999</v>
      </c>
      <c r="P7606" s="37">
        <v>0.2162</v>
      </c>
      <c r="Q7606" s="37">
        <v>0.13039999999999999</v>
      </c>
      <c r="R7606" s="37">
        <v>0.1744</v>
      </c>
      <c r="S7606" s="37">
        <v>0.3392</v>
      </c>
      <c r="T7606" s="37">
        <v>0.1249</v>
      </c>
      <c r="U7606" s="37">
        <v>0.2024</v>
      </c>
      <c r="V7606" s="37">
        <v>0.1158</v>
      </c>
      <c r="W7606" s="37"/>
      <c r="X7606" s="37"/>
      <c r="Z7606" s="4" t="str">
        <f t="shared" si="356"/>
        <v>NO</v>
      </c>
      <c r="AA7606" s="4" t="str">
        <f t="shared" si="356"/>
        <v>NO</v>
      </c>
      <c r="AB7606" s="4" t="str">
        <f t="shared" si="356"/>
        <v>YES</v>
      </c>
      <c r="AD7606" s="4">
        <f t="shared" si="357"/>
        <v>1</v>
      </c>
    </row>
    <row r="7607" spans="1:30" ht="14.4" customHeight="1" x14ac:dyDescent="0.35">
      <c r="A7607" s="34">
        <v>7634</v>
      </c>
      <c r="B7607" s="1" t="s">
        <v>22109</v>
      </c>
      <c r="C7607" s="1"/>
      <c r="D7607" s="1"/>
      <c r="E7607" s="1"/>
      <c r="F7607" s="1" t="s">
        <v>29262</v>
      </c>
      <c r="G7607" s="35" t="s">
        <v>22110</v>
      </c>
      <c r="H7607" s="35" t="s">
        <v>22111</v>
      </c>
      <c r="I7607" s="35" t="s">
        <v>36</v>
      </c>
      <c r="J7607" s="36"/>
      <c r="K7607" s="36">
        <v>1476000</v>
      </c>
      <c r="L7607" s="36">
        <v>8029000</v>
      </c>
      <c r="M7607" s="36">
        <v>17172000</v>
      </c>
      <c r="N7607" s="36">
        <v>64892000</v>
      </c>
      <c r="O7607" s="37"/>
      <c r="P7607" s="37">
        <v>-1.8454999999999999</v>
      </c>
      <c r="Q7607" s="37">
        <v>0.52139999999999997</v>
      </c>
      <c r="R7607" s="37">
        <v>9.4299999999999995E-2</v>
      </c>
      <c r="S7607" s="37">
        <v>0.12429999999999999</v>
      </c>
      <c r="T7607" s="37"/>
      <c r="U7607" s="37"/>
      <c r="V7607" s="37"/>
      <c r="W7607" s="37"/>
      <c r="X7607" s="37"/>
      <c r="Z7607" s="4" t="str">
        <f t="shared" si="356"/>
        <v>YES</v>
      </c>
      <c r="AA7607" s="4" t="str">
        <f t="shared" si="356"/>
        <v>NO</v>
      </c>
      <c r="AB7607" s="4" t="str">
        <f t="shared" si="356"/>
        <v>NO</v>
      </c>
      <c r="AD7607" s="4">
        <f t="shared" si="357"/>
        <v>1</v>
      </c>
    </row>
    <row r="7608" spans="1:30" ht="27.65" customHeight="1" x14ac:dyDescent="0.35">
      <c r="A7608" s="34">
        <v>7635</v>
      </c>
      <c r="B7608" s="1" t="s">
        <v>22112</v>
      </c>
      <c r="C7608" s="1" t="s">
        <v>29015</v>
      </c>
      <c r="D7608" s="1"/>
      <c r="E7608" s="1" t="s">
        <v>29008</v>
      </c>
      <c r="F7608" s="1" t="s">
        <v>29262</v>
      </c>
      <c r="G7608" s="35" t="s">
        <v>22113</v>
      </c>
      <c r="H7608" s="35" t="s">
        <v>22114</v>
      </c>
      <c r="I7608" s="35" t="s">
        <v>29</v>
      </c>
      <c r="J7608" s="36">
        <v>16168000</v>
      </c>
      <c r="K7608" s="36">
        <v>26220000</v>
      </c>
      <c r="L7608" s="36">
        <v>29884000</v>
      </c>
      <c r="M7608" s="36">
        <v>49390000</v>
      </c>
      <c r="N7608" s="36">
        <v>64866000</v>
      </c>
      <c r="O7608" s="37">
        <v>0.18479999999999999</v>
      </c>
      <c r="P7608" s="37">
        <v>0.20449999999999999</v>
      </c>
      <c r="Q7608" s="37">
        <v>0.24460000000000001</v>
      </c>
      <c r="R7608" s="37">
        <v>0.41949999999999998</v>
      </c>
      <c r="S7608" s="37">
        <v>0.35820000000000002</v>
      </c>
      <c r="T7608" s="37"/>
      <c r="U7608" s="37"/>
      <c r="V7608" s="37"/>
      <c r="W7608" s="37"/>
      <c r="X7608" s="37"/>
      <c r="Z7608" s="4" t="str">
        <f t="shared" si="356"/>
        <v>YES</v>
      </c>
      <c r="AA7608" s="4" t="str">
        <f t="shared" si="356"/>
        <v>YES</v>
      </c>
      <c r="AB7608" s="4" t="str">
        <f t="shared" si="356"/>
        <v>YES</v>
      </c>
      <c r="AD7608" s="4">
        <f t="shared" si="357"/>
        <v>3</v>
      </c>
    </row>
    <row r="7609" spans="1:30" ht="14.4" customHeight="1" x14ac:dyDescent="0.35">
      <c r="A7609" s="34">
        <v>7636</v>
      </c>
      <c r="B7609" s="1" t="s">
        <v>22115</v>
      </c>
      <c r="C7609" s="1" t="s">
        <v>29015</v>
      </c>
      <c r="D7609" s="1"/>
      <c r="E7609" s="1" t="s">
        <v>29008</v>
      </c>
      <c r="F7609" s="1" t="s">
        <v>29262</v>
      </c>
      <c r="G7609" s="35" t="s">
        <v>22116</v>
      </c>
      <c r="H7609" s="35" t="s">
        <v>22117</v>
      </c>
      <c r="I7609" s="35" t="s">
        <v>29</v>
      </c>
      <c r="J7609" s="36">
        <v>11393000</v>
      </c>
      <c r="K7609" s="36">
        <v>12954000</v>
      </c>
      <c r="L7609" s="36">
        <v>20907000</v>
      </c>
      <c r="M7609" s="36">
        <v>35818000</v>
      </c>
      <c r="N7609" s="36">
        <v>64863000</v>
      </c>
      <c r="O7609" s="37">
        <v>0.33539999999999998</v>
      </c>
      <c r="P7609" s="37">
        <v>0.1007</v>
      </c>
      <c r="Q7609" s="37">
        <v>1.9599999999999999E-2</v>
      </c>
      <c r="R7609" s="37">
        <v>4.4200000000000003E-2</v>
      </c>
      <c r="S7609" s="37">
        <v>0.28060000000000002</v>
      </c>
      <c r="T7609" s="37"/>
      <c r="U7609" s="37"/>
      <c r="V7609" s="37"/>
      <c r="W7609" s="37"/>
      <c r="X7609" s="37"/>
      <c r="Z7609" s="4" t="str">
        <f t="shared" si="356"/>
        <v>NO</v>
      </c>
      <c r="AA7609" s="4" t="str">
        <f t="shared" si="356"/>
        <v>NO</v>
      </c>
      <c r="AB7609" s="4" t="str">
        <f t="shared" si="356"/>
        <v>YES</v>
      </c>
      <c r="AD7609" s="4">
        <f t="shared" si="357"/>
        <v>1</v>
      </c>
    </row>
    <row r="7610" spans="1:30" ht="14.4" customHeight="1" x14ac:dyDescent="0.35">
      <c r="A7610" s="34">
        <v>7637</v>
      </c>
      <c r="B7610" s="1" t="s">
        <v>22118</v>
      </c>
      <c r="C7610" s="1" t="s">
        <v>29015</v>
      </c>
      <c r="D7610" s="1"/>
      <c r="E7610" s="1" t="s">
        <v>29008</v>
      </c>
      <c r="F7610" s="1" t="s">
        <v>29262</v>
      </c>
      <c r="G7610" s="35" t="s">
        <v>22119</v>
      </c>
      <c r="H7610" s="35" t="s">
        <v>22120</v>
      </c>
      <c r="I7610" s="35" t="s">
        <v>29</v>
      </c>
      <c r="J7610" s="36">
        <v>63388000</v>
      </c>
      <c r="K7610" s="36">
        <v>56419000</v>
      </c>
      <c r="L7610" s="36">
        <v>59994000</v>
      </c>
      <c r="M7610" s="36">
        <v>64769000</v>
      </c>
      <c r="N7610" s="36">
        <v>64856000</v>
      </c>
      <c r="O7610" s="37">
        <v>0.30719999999999997</v>
      </c>
      <c r="P7610" s="37">
        <v>0.21690000000000001</v>
      </c>
      <c r="Q7610" s="37">
        <v>0.219</v>
      </c>
      <c r="R7610" s="37">
        <v>0.21859999999999999</v>
      </c>
      <c r="S7610" s="37">
        <v>9.7000000000000003E-2</v>
      </c>
      <c r="T7610" s="37"/>
      <c r="U7610" s="37"/>
      <c r="V7610" s="37"/>
      <c r="W7610" s="37"/>
      <c r="X7610" s="37"/>
      <c r="Z7610" s="4" t="str">
        <f t="shared" si="356"/>
        <v>YES</v>
      </c>
      <c r="AA7610" s="4" t="str">
        <f t="shared" si="356"/>
        <v>YES</v>
      </c>
      <c r="AB7610" s="4" t="str">
        <f t="shared" si="356"/>
        <v>NO</v>
      </c>
      <c r="AD7610" s="4">
        <f t="shared" si="357"/>
        <v>2</v>
      </c>
    </row>
    <row r="7611" spans="1:30" ht="41.4" customHeight="1" x14ac:dyDescent="0.35">
      <c r="A7611" s="34">
        <v>7638</v>
      </c>
      <c r="B7611" s="1" t="s">
        <v>22121</v>
      </c>
      <c r="C7611" s="1"/>
      <c r="D7611" s="1"/>
      <c r="E7611" s="1"/>
      <c r="F7611" s="1" t="s">
        <v>29262</v>
      </c>
      <c r="G7611" s="35" t="s">
        <v>22122</v>
      </c>
      <c r="H7611" s="35" t="s">
        <v>22123</v>
      </c>
      <c r="I7611" s="35" t="s">
        <v>33</v>
      </c>
      <c r="J7611" s="36">
        <v>9837000</v>
      </c>
      <c r="K7611" s="36">
        <v>20938000</v>
      </c>
      <c r="L7611" s="36">
        <v>50217000</v>
      </c>
      <c r="M7611" s="36">
        <v>66346000</v>
      </c>
      <c r="N7611" s="36">
        <v>64846000</v>
      </c>
      <c r="O7611" s="37">
        <v>0.34489999999999998</v>
      </c>
      <c r="P7611" s="37">
        <v>-7.9699999999999993E-2</v>
      </c>
      <c r="Q7611" s="37">
        <v>0.29759999999999998</v>
      </c>
      <c r="R7611" s="37">
        <v>0.13220000000000001</v>
      </c>
      <c r="S7611" s="37">
        <v>-9.2499999999999999E-2</v>
      </c>
      <c r="T7611" s="37">
        <v>-1E-3</v>
      </c>
      <c r="U7611" s="37">
        <v>-1.6E-2</v>
      </c>
      <c r="V7611" s="37">
        <v>-8.0999999999999996E-3</v>
      </c>
      <c r="W7611" s="37">
        <v>-4.7000000000000002E-3</v>
      </c>
      <c r="X7611" s="37">
        <v>-3.0000000000000001E-3</v>
      </c>
      <c r="Z7611" s="4" t="str">
        <f t="shared" si="356"/>
        <v>YES</v>
      </c>
      <c r="AA7611" s="4" t="str">
        <f t="shared" si="356"/>
        <v>NO</v>
      </c>
      <c r="AB7611" s="4" t="str">
        <f t="shared" si="356"/>
        <v>NO</v>
      </c>
      <c r="AD7611" s="4">
        <f t="shared" si="357"/>
        <v>1</v>
      </c>
    </row>
    <row r="7612" spans="1:30" ht="27.65" customHeight="1" x14ac:dyDescent="0.35">
      <c r="A7612" s="34">
        <v>7639</v>
      </c>
      <c r="B7612" s="1" t="s">
        <v>22124</v>
      </c>
      <c r="C7612" s="1"/>
      <c r="D7612" s="1"/>
      <c r="E7612" s="1"/>
      <c r="F7612" s="1" t="s">
        <v>29262</v>
      </c>
      <c r="G7612" s="35" t="s">
        <v>22125</v>
      </c>
      <c r="H7612" s="35" t="s">
        <v>22126</v>
      </c>
      <c r="I7612" s="35" t="s">
        <v>36</v>
      </c>
      <c r="J7612" s="36"/>
      <c r="K7612" s="36">
        <v>6791000</v>
      </c>
      <c r="L7612" s="36">
        <v>19513000</v>
      </c>
      <c r="M7612" s="36">
        <v>48196000</v>
      </c>
      <c r="N7612" s="36">
        <v>64843000</v>
      </c>
      <c r="O7612" s="37"/>
      <c r="P7612" s="37">
        <v>-0.32400000000000001</v>
      </c>
      <c r="Q7612" s="37">
        <v>0.18629999999999999</v>
      </c>
      <c r="R7612" s="37">
        <v>0.21729999999999999</v>
      </c>
      <c r="S7612" s="37">
        <v>0.217</v>
      </c>
      <c r="T7612" s="37"/>
      <c r="U7612" s="37"/>
      <c r="V7612" s="37"/>
      <c r="W7612" s="37"/>
      <c r="X7612" s="37"/>
      <c r="Z7612" s="4" t="str">
        <f t="shared" si="356"/>
        <v>NO</v>
      </c>
      <c r="AA7612" s="4" t="str">
        <f t="shared" si="356"/>
        <v>YES</v>
      </c>
      <c r="AB7612" s="4" t="str">
        <f t="shared" si="356"/>
        <v>YES</v>
      </c>
      <c r="AD7612" s="4">
        <f t="shared" si="357"/>
        <v>2</v>
      </c>
    </row>
    <row r="7613" spans="1:30" ht="14.4" customHeight="1" x14ac:dyDescent="0.35">
      <c r="A7613" s="34">
        <v>7640</v>
      </c>
      <c r="B7613" s="1" t="s">
        <v>22127</v>
      </c>
      <c r="C7613" s="1"/>
      <c r="D7613" s="1"/>
      <c r="E7613" s="1"/>
      <c r="F7613" s="1" t="s">
        <v>29262</v>
      </c>
      <c r="G7613" s="35" t="s">
        <v>22128</v>
      </c>
      <c r="H7613" s="35" t="s">
        <v>22129</v>
      </c>
      <c r="I7613" s="35" t="s">
        <v>43</v>
      </c>
      <c r="J7613" s="36">
        <v>59215000</v>
      </c>
      <c r="K7613" s="36">
        <v>70517000</v>
      </c>
      <c r="L7613" s="36">
        <v>65109000</v>
      </c>
      <c r="M7613" s="36">
        <v>58677000</v>
      </c>
      <c r="N7613" s="36">
        <v>64832000</v>
      </c>
      <c r="O7613" s="37">
        <v>1.11E-2</v>
      </c>
      <c r="P7613" s="37">
        <v>5.5899999999999998E-2</v>
      </c>
      <c r="Q7613" s="37">
        <v>2.01E-2</v>
      </c>
      <c r="R7613" s="37">
        <v>-4.0899999999999999E-2</v>
      </c>
      <c r="S7613" s="37">
        <v>-0.19220000000000001</v>
      </c>
      <c r="T7613" s="37"/>
      <c r="U7613" s="37">
        <v>-5.0000000000000001E-4</v>
      </c>
      <c r="V7613" s="37"/>
      <c r="W7613" s="37"/>
      <c r="X7613" s="37"/>
      <c r="Z7613" s="4" t="str">
        <f t="shared" si="356"/>
        <v>NO</v>
      </c>
      <c r="AA7613" s="4" t="str">
        <f t="shared" si="356"/>
        <v>NO</v>
      </c>
      <c r="AB7613" s="4" t="str">
        <f t="shared" si="356"/>
        <v>NO</v>
      </c>
      <c r="AD7613" s="4">
        <f t="shared" si="357"/>
        <v>0</v>
      </c>
    </row>
    <row r="7614" spans="1:30" ht="14.4" customHeight="1" x14ac:dyDescent="0.35">
      <c r="A7614" s="34">
        <v>7641</v>
      </c>
      <c r="B7614" s="1" t="s">
        <v>14909</v>
      </c>
      <c r="C7614" s="1" t="s">
        <v>29015</v>
      </c>
      <c r="D7614" s="1"/>
      <c r="E7614" s="1" t="s">
        <v>29008</v>
      </c>
      <c r="F7614" s="1" t="s">
        <v>29262</v>
      </c>
      <c r="G7614" s="35" t="s">
        <v>22130</v>
      </c>
      <c r="H7614" s="35" t="s">
        <v>22131</v>
      </c>
      <c r="I7614" s="35" t="s">
        <v>29</v>
      </c>
      <c r="J7614" s="36">
        <v>52696000</v>
      </c>
      <c r="K7614" s="36">
        <v>64436000</v>
      </c>
      <c r="L7614" s="36">
        <v>62048000</v>
      </c>
      <c r="M7614" s="36">
        <v>64539000</v>
      </c>
      <c r="N7614" s="36">
        <v>64828000</v>
      </c>
      <c r="O7614" s="37">
        <v>3.0700000000000002E-2</v>
      </c>
      <c r="P7614" s="37">
        <v>3.78E-2</v>
      </c>
      <c r="Q7614" s="37">
        <v>4.2999999999999997E-2</v>
      </c>
      <c r="R7614" s="37">
        <v>4.1099999999999998E-2</v>
      </c>
      <c r="S7614" s="37">
        <v>4.99E-2</v>
      </c>
      <c r="T7614" s="37">
        <v>-3.0000000000000001E-3</v>
      </c>
      <c r="U7614" s="37"/>
      <c r="V7614" s="37"/>
      <c r="W7614" s="37"/>
      <c r="X7614" s="37"/>
      <c r="Z7614" s="4" t="str">
        <f t="shared" si="356"/>
        <v>NO</v>
      </c>
      <c r="AA7614" s="4" t="str">
        <f t="shared" si="356"/>
        <v>NO</v>
      </c>
      <c r="AB7614" s="4" t="str">
        <f t="shared" si="356"/>
        <v>NO</v>
      </c>
      <c r="AD7614" s="4">
        <f t="shared" si="357"/>
        <v>0</v>
      </c>
    </row>
    <row r="7615" spans="1:30" ht="14.4" customHeight="1" x14ac:dyDescent="0.35">
      <c r="A7615" s="34">
        <v>7642</v>
      </c>
      <c r="B7615" s="1" t="s">
        <v>22132</v>
      </c>
      <c r="C7615" s="1"/>
      <c r="D7615" s="1"/>
      <c r="E7615" s="1"/>
      <c r="F7615" s="1" t="s">
        <v>29262</v>
      </c>
      <c r="G7615" s="35" t="s">
        <v>22133</v>
      </c>
      <c r="H7615" s="35" t="s">
        <v>22134</v>
      </c>
      <c r="I7615" s="35" t="s">
        <v>33</v>
      </c>
      <c r="J7615" s="36">
        <v>17410000</v>
      </c>
      <c r="K7615" s="36">
        <v>41983000</v>
      </c>
      <c r="L7615" s="36">
        <v>43978000</v>
      </c>
      <c r="M7615" s="36">
        <v>56817000</v>
      </c>
      <c r="N7615" s="36">
        <v>64818000</v>
      </c>
      <c r="O7615" s="37">
        <v>-0.25700000000000001</v>
      </c>
      <c r="P7615" s="37">
        <v>7.6899999999999996E-2</v>
      </c>
      <c r="Q7615" s="37">
        <v>9.74E-2</v>
      </c>
      <c r="R7615" s="37">
        <v>0.15629999999999999</v>
      </c>
      <c r="S7615" s="37">
        <v>0.10539999999999999</v>
      </c>
      <c r="T7615" s="37"/>
      <c r="U7615" s="37"/>
      <c r="V7615" s="37"/>
      <c r="W7615" s="37">
        <v>0.11650000000000001</v>
      </c>
      <c r="X7615" s="37">
        <v>8.7300000000000003E-2</v>
      </c>
      <c r="Z7615" s="4" t="str">
        <f t="shared" si="356"/>
        <v>NO</v>
      </c>
      <c r="AA7615" s="4" t="str">
        <f t="shared" si="356"/>
        <v>NO</v>
      </c>
      <c r="AB7615" s="4" t="str">
        <f t="shared" si="356"/>
        <v>NO</v>
      </c>
      <c r="AD7615" s="4">
        <f t="shared" si="357"/>
        <v>0</v>
      </c>
    </row>
    <row r="7616" spans="1:30" ht="14.4" customHeight="1" x14ac:dyDescent="0.35">
      <c r="A7616" s="34">
        <v>7643</v>
      </c>
      <c r="B7616" s="1" t="s">
        <v>22135</v>
      </c>
      <c r="C7616" s="1"/>
      <c r="D7616" s="1"/>
      <c r="E7616" s="1"/>
      <c r="F7616" s="1" t="s">
        <v>29262</v>
      </c>
      <c r="G7616" s="35" t="s">
        <v>22136</v>
      </c>
      <c r="H7616" s="35" t="s">
        <v>22137</v>
      </c>
      <c r="I7616" s="35" t="s">
        <v>23</v>
      </c>
      <c r="J7616" s="36">
        <v>56079000</v>
      </c>
      <c r="K7616" s="36">
        <v>66120000</v>
      </c>
      <c r="L7616" s="36">
        <v>73494000</v>
      </c>
      <c r="M7616" s="36">
        <v>77317000</v>
      </c>
      <c r="N7616" s="36">
        <v>64804000</v>
      </c>
      <c r="O7616" s="37">
        <v>0.1447</v>
      </c>
      <c r="P7616" s="37">
        <v>0.16700000000000001</v>
      </c>
      <c r="Q7616" s="37">
        <v>0.1638</v>
      </c>
      <c r="R7616" s="37">
        <v>0.18540000000000001</v>
      </c>
      <c r="S7616" s="37">
        <v>0.17510000000000001</v>
      </c>
      <c r="T7616" s="37"/>
      <c r="U7616" s="37"/>
      <c r="V7616" s="37"/>
      <c r="W7616" s="37"/>
      <c r="X7616" s="37"/>
      <c r="Z7616" s="4" t="str">
        <f t="shared" si="356"/>
        <v>NO</v>
      </c>
      <c r="AA7616" s="4" t="str">
        <f t="shared" si="356"/>
        <v>NO</v>
      </c>
      <c r="AB7616" s="4" t="str">
        <f t="shared" si="356"/>
        <v>NO</v>
      </c>
      <c r="AD7616" s="4">
        <f t="shared" si="357"/>
        <v>0</v>
      </c>
    </row>
    <row r="7617" spans="1:30" ht="27.65" customHeight="1" x14ac:dyDescent="0.35">
      <c r="A7617" s="34">
        <v>7644</v>
      </c>
      <c r="B7617" s="1" t="s">
        <v>22138</v>
      </c>
      <c r="C7617" s="1"/>
      <c r="D7617" s="1"/>
      <c r="E7617" s="1"/>
      <c r="F7617" s="1" t="s">
        <v>29262</v>
      </c>
      <c r="G7617" s="35" t="s">
        <v>22139</v>
      </c>
      <c r="H7617" s="35" t="s">
        <v>22140</v>
      </c>
      <c r="I7617" s="35" t="s">
        <v>33</v>
      </c>
      <c r="J7617" s="36">
        <v>39291000</v>
      </c>
      <c r="K7617" s="36">
        <v>42965000</v>
      </c>
      <c r="L7617" s="36">
        <v>49621000</v>
      </c>
      <c r="M7617" s="36">
        <v>54872000</v>
      </c>
      <c r="N7617" s="36">
        <v>64798000</v>
      </c>
      <c r="O7617" s="37">
        <v>0.29430000000000001</v>
      </c>
      <c r="P7617" s="37">
        <v>0.35949999999999999</v>
      </c>
      <c r="Q7617" s="37">
        <v>0.38040000000000002</v>
      </c>
      <c r="R7617" s="37">
        <v>0.40100000000000002</v>
      </c>
      <c r="S7617" s="37">
        <v>0.2681</v>
      </c>
      <c r="T7617" s="37"/>
      <c r="U7617" s="37"/>
      <c r="V7617" s="37"/>
      <c r="W7617" s="37"/>
      <c r="X7617" s="37"/>
      <c r="Z7617" s="4" t="str">
        <f t="shared" si="356"/>
        <v>YES</v>
      </c>
      <c r="AA7617" s="4" t="str">
        <f t="shared" si="356"/>
        <v>YES</v>
      </c>
      <c r="AB7617" s="4" t="str">
        <f t="shared" si="356"/>
        <v>YES</v>
      </c>
      <c r="AD7617" s="4">
        <f t="shared" si="357"/>
        <v>3</v>
      </c>
    </row>
    <row r="7618" spans="1:30" ht="41.4" customHeight="1" x14ac:dyDescent="0.35">
      <c r="A7618" s="34">
        <v>7645</v>
      </c>
      <c r="B7618" s="1" t="s">
        <v>22141</v>
      </c>
      <c r="C7618" s="1" t="s">
        <v>29015</v>
      </c>
      <c r="D7618" s="1"/>
      <c r="E7618" s="1" t="s">
        <v>29008</v>
      </c>
      <c r="F7618" s="1" t="s">
        <v>29262</v>
      </c>
      <c r="G7618" s="35" t="s">
        <v>22142</v>
      </c>
      <c r="H7618" s="35" t="s">
        <v>22143</v>
      </c>
      <c r="I7618" s="35" t="s">
        <v>29</v>
      </c>
      <c r="J7618" s="36">
        <v>53310000</v>
      </c>
      <c r="K7618" s="36">
        <v>56000000</v>
      </c>
      <c r="L7618" s="36">
        <v>54269000</v>
      </c>
      <c r="M7618" s="36">
        <v>60653000</v>
      </c>
      <c r="N7618" s="36">
        <v>64789000</v>
      </c>
      <c r="O7618" s="37">
        <v>1.1599999999999999E-2</v>
      </c>
      <c r="P7618" s="37">
        <v>1.18E-2</v>
      </c>
      <c r="Q7618" s="37">
        <v>1.8599999999999998E-2</v>
      </c>
      <c r="R7618" s="37">
        <v>2.58E-2</v>
      </c>
      <c r="S7618" s="37">
        <v>0.03</v>
      </c>
      <c r="T7618" s="37">
        <v>4.0000000000000001E-3</v>
      </c>
      <c r="U7618" s="37">
        <v>8.6E-3</v>
      </c>
      <c r="V7618" s="37">
        <v>1.0999999999999999E-2</v>
      </c>
      <c r="W7618" s="37">
        <v>1.9300000000000001E-2</v>
      </c>
      <c r="X7618" s="37">
        <v>2.0899999999999998E-2</v>
      </c>
      <c r="Z7618" s="4" t="str">
        <f t="shared" si="356"/>
        <v>NO</v>
      </c>
      <c r="AA7618" s="4" t="str">
        <f t="shared" si="356"/>
        <v>NO</v>
      </c>
      <c r="AB7618" s="4" t="str">
        <f t="shared" si="356"/>
        <v>NO</v>
      </c>
      <c r="AD7618" s="4">
        <f t="shared" si="357"/>
        <v>0</v>
      </c>
    </row>
    <row r="7619" spans="1:30" ht="14.4" customHeight="1" x14ac:dyDescent="0.35">
      <c r="A7619" s="34">
        <v>7646</v>
      </c>
      <c r="B7619" s="1" t="s">
        <v>22144</v>
      </c>
      <c r="C7619" s="1"/>
      <c r="D7619" s="1"/>
      <c r="E7619" s="1"/>
      <c r="F7619" s="1" t="s">
        <v>29262</v>
      </c>
      <c r="G7619" s="35" t="s">
        <v>22145</v>
      </c>
      <c r="H7619" s="35" t="s">
        <v>22146</v>
      </c>
      <c r="I7619" s="35" t="s">
        <v>33</v>
      </c>
      <c r="J7619" s="36">
        <v>30558000</v>
      </c>
      <c r="K7619" s="36">
        <v>32365000</v>
      </c>
      <c r="L7619" s="36">
        <v>40105000</v>
      </c>
      <c r="M7619" s="36">
        <v>52460000</v>
      </c>
      <c r="N7619" s="36">
        <v>64776000</v>
      </c>
      <c r="O7619" s="37">
        <v>0.21840000000000001</v>
      </c>
      <c r="P7619" s="37">
        <v>3.4200000000000001E-2</v>
      </c>
      <c r="Q7619" s="37">
        <v>0.24349999999999999</v>
      </c>
      <c r="R7619" s="37">
        <v>0.15190000000000001</v>
      </c>
      <c r="S7619" s="37">
        <v>0.16950000000000001</v>
      </c>
      <c r="T7619" s="37">
        <v>0.15179999999999999</v>
      </c>
      <c r="U7619" s="37">
        <v>-3.44E-2</v>
      </c>
      <c r="V7619" s="37">
        <v>0.16289999999999999</v>
      </c>
      <c r="W7619" s="37">
        <v>0.115</v>
      </c>
      <c r="X7619" s="37">
        <v>-1.4E-3</v>
      </c>
      <c r="Z7619" s="4" t="str">
        <f t="shared" si="356"/>
        <v>YES</v>
      </c>
      <c r="AA7619" s="4" t="str">
        <f t="shared" si="356"/>
        <v>NO</v>
      </c>
      <c r="AB7619" s="4" t="str">
        <f t="shared" si="356"/>
        <v>NO</v>
      </c>
      <c r="AD7619" s="4">
        <f t="shared" si="357"/>
        <v>1</v>
      </c>
    </row>
    <row r="7620" spans="1:30" ht="14.4" customHeight="1" x14ac:dyDescent="0.35">
      <c r="A7620" s="34">
        <v>7647</v>
      </c>
      <c r="B7620" s="1" t="s">
        <v>22147</v>
      </c>
      <c r="C7620" s="1" t="s">
        <v>29015</v>
      </c>
      <c r="D7620" s="1"/>
      <c r="E7620" s="1" t="s">
        <v>29008</v>
      </c>
      <c r="F7620" s="1" t="s">
        <v>29262</v>
      </c>
      <c r="G7620" s="35" t="s">
        <v>22148</v>
      </c>
      <c r="H7620" s="35" t="s">
        <v>22149</v>
      </c>
      <c r="I7620" s="35" t="s">
        <v>29</v>
      </c>
      <c r="J7620" s="36">
        <v>48446000</v>
      </c>
      <c r="K7620" s="36">
        <v>75941000</v>
      </c>
      <c r="L7620" s="36">
        <v>77626000</v>
      </c>
      <c r="M7620" s="36">
        <v>81430000</v>
      </c>
      <c r="N7620" s="36">
        <v>64770000</v>
      </c>
      <c r="O7620" s="37">
        <v>5.8999999999999997E-2</v>
      </c>
      <c r="P7620" s="37">
        <v>0.32629999999999998</v>
      </c>
      <c r="Q7620" s="37">
        <v>0.32179999999999997</v>
      </c>
      <c r="R7620" s="37">
        <v>0.1545</v>
      </c>
      <c r="S7620" s="37">
        <v>0.10730000000000001</v>
      </c>
      <c r="T7620" s="37"/>
      <c r="U7620" s="37"/>
      <c r="V7620" s="37"/>
      <c r="W7620" s="37"/>
      <c r="X7620" s="37">
        <v>-3.7199999999999997E-2</v>
      </c>
      <c r="Z7620" s="4" t="str">
        <f t="shared" si="356"/>
        <v>YES</v>
      </c>
      <c r="AA7620" s="4" t="str">
        <f t="shared" si="356"/>
        <v>NO</v>
      </c>
      <c r="AB7620" s="4" t="str">
        <f t="shared" si="356"/>
        <v>NO</v>
      </c>
      <c r="AD7620" s="4">
        <f t="shared" si="357"/>
        <v>1</v>
      </c>
    </row>
    <row r="7621" spans="1:30" ht="27.65" customHeight="1" x14ac:dyDescent="0.35">
      <c r="A7621" s="34">
        <v>7648</v>
      </c>
      <c r="B7621" s="1" t="s">
        <v>22150</v>
      </c>
      <c r="C7621" s="1"/>
      <c r="D7621" s="1"/>
      <c r="E7621" s="1"/>
      <c r="F7621" s="1" t="s">
        <v>29262</v>
      </c>
      <c r="G7621" s="35" t="s">
        <v>22151</v>
      </c>
      <c r="H7621" s="35" t="s">
        <v>22152</v>
      </c>
      <c r="I7621" s="35" t="s">
        <v>36</v>
      </c>
      <c r="J7621" s="36">
        <v>24652000</v>
      </c>
      <c r="K7621" s="36">
        <v>27601000</v>
      </c>
      <c r="L7621" s="36">
        <v>39858000</v>
      </c>
      <c r="M7621" s="36">
        <v>51439000</v>
      </c>
      <c r="N7621" s="36">
        <v>64745000</v>
      </c>
      <c r="O7621" s="37">
        <v>0.45250000000000001</v>
      </c>
      <c r="P7621" s="37">
        <v>0.2462</v>
      </c>
      <c r="Q7621" s="37">
        <v>0.29849999999999999</v>
      </c>
      <c r="R7621" s="37">
        <v>0.41199999999999998</v>
      </c>
      <c r="S7621" s="37">
        <v>0.3881</v>
      </c>
      <c r="T7621" s="37"/>
      <c r="U7621" s="37"/>
      <c r="V7621" s="37"/>
      <c r="W7621" s="37">
        <v>-1.1599999999999999E-2</v>
      </c>
      <c r="X7621" s="37">
        <v>0.3649</v>
      </c>
      <c r="Z7621" s="4" t="str">
        <f t="shared" ref="Z7621:AB7684" si="358">IF(Q7621&gt;20%,"YES","NO")</f>
        <v>YES</v>
      </c>
      <c r="AA7621" s="4" t="str">
        <f t="shared" si="358"/>
        <v>YES</v>
      </c>
      <c r="AB7621" s="4" t="str">
        <f t="shared" si="358"/>
        <v>YES</v>
      </c>
      <c r="AD7621" s="4">
        <f t="shared" ref="AD7621:AD7684" si="359">COUNTIF(Z7621:AB7621,"YES")</f>
        <v>3</v>
      </c>
    </row>
    <row r="7622" spans="1:30" ht="14.4" customHeight="1" x14ac:dyDescent="0.35">
      <c r="A7622" s="34">
        <v>7649</v>
      </c>
      <c r="B7622" s="1" t="s">
        <v>22153</v>
      </c>
      <c r="C7622" s="1"/>
      <c r="D7622" s="1"/>
      <c r="E7622" s="1"/>
      <c r="F7622" s="1" t="s">
        <v>29262</v>
      </c>
      <c r="G7622" s="35" t="s">
        <v>22154</v>
      </c>
      <c r="H7622" s="35" t="s">
        <v>22155</v>
      </c>
      <c r="I7622" s="35" t="s">
        <v>23</v>
      </c>
      <c r="J7622" s="36"/>
      <c r="K7622" s="36"/>
      <c r="L7622" s="36">
        <v>170000</v>
      </c>
      <c r="M7622" s="36">
        <v>15842000</v>
      </c>
      <c r="N7622" s="36">
        <v>64740000</v>
      </c>
      <c r="O7622" s="37"/>
      <c r="P7622" s="37"/>
      <c r="Q7622" s="37">
        <v>-32.176499999999997</v>
      </c>
      <c r="R7622" s="37">
        <v>2.06E-2</v>
      </c>
      <c r="S7622" s="37">
        <v>0.31130000000000002</v>
      </c>
      <c r="T7622" s="37"/>
      <c r="U7622" s="37"/>
      <c r="V7622" s="37"/>
      <c r="W7622" s="37"/>
      <c r="X7622" s="37"/>
      <c r="Z7622" s="4" t="str">
        <f t="shared" si="358"/>
        <v>NO</v>
      </c>
      <c r="AA7622" s="4" t="str">
        <f t="shared" si="358"/>
        <v>NO</v>
      </c>
      <c r="AB7622" s="4" t="str">
        <f t="shared" si="358"/>
        <v>YES</v>
      </c>
      <c r="AD7622" s="4">
        <f t="shared" si="359"/>
        <v>1</v>
      </c>
    </row>
    <row r="7623" spans="1:30" ht="14.4" customHeight="1" x14ac:dyDescent="0.35">
      <c r="A7623" s="34">
        <v>7650</v>
      </c>
      <c r="B7623" s="1" t="s">
        <v>22156</v>
      </c>
      <c r="C7623" s="1" t="s">
        <v>29015</v>
      </c>
      <c r="D7623" s="1"/>
      <c r="E7623" s="1" t="s">
        <v>29008</v>
      </c>
      <c r="F7623" s="1" t="s">
        <v>29262</v>
      </c>
      <c r="G7623" s="35" t="s">
        <v>22157</v>
      </c>
      <c r="H7623" s="35" t="s">
        <v>22158</v>
      </c>
      <c r="I7623" s="35" t="s">
        <v>29</v>
      </c>
      <c r="J7623" s="36">
        <v>37074000</v>
      </c>
      <c r="K7623" s="36">
        <v>34980000</v>
      </c>
      <c r="L7623" s="36">
        <v>36460000</v>
      </c>
      <c r="M7623" s="36">
        <v>46927000</v>
      </c>
      <c r="N7623" s="36">
        <v>64720000</v>
      </c>
      <c r="O7623" s="37">
        <v>0.22270000000000001</v>
      </c>
      <c r="P7623" s="37">
        <v>0.22919999999999999</v>
      </c>
      <c r="Q7623" s="37">
        <v>8.6900000000000005E-2</v>
      </c>
      <c r="R7623" s="37">
        <v>1.5299999999999999E-2</v>
      </c>
      <c r="S7623" s="37">
        <v>8.4500000000000006E-2</v>
      </c>
      <c r="T7623" s="37">
        <v>0.24310000000000001</v>
      </c>
      <c r="U7623" s="37">
        <v>0.21879999999999999</v>
      </c>
      <c r="V7623" s="37">
        <v>6.4100000000000004E-2</v>
      </c>
      <c r="W7623" s="37">
        <v>-5.8299999999999998E-2</v>
      </c>
      <c r="X7623" s="37">
        <v>-1.0699999999999999E-2</v>
      </c>
      <c r="Z7623" s="4" t="str">
        <f t="shared" si="358"/>
        <v>NO</v>
      </c>
      <c r="AA7623" s="4" t="str">
        <f t="shared" si="358"/>
        <v>NO</v>
      </c>
      <c r="AB7623" s="4" t="str">
        <f t="shared" si="358"/>
        <v>NO</v>
      </c>
      <c r="AD7623" s="4">
        <f t="shared" si="359"/>
        <v>0</v>
      </c>
    </row>
    <row r="7624" spans="1:30" ht="14.4" customHeight="1" x14ac:dyDescent="0.35">
      <c r="A7624" s="34">
        <v>7651</v>
      </c>
      <c r="B7624" s="1" t="s">
        <v>22159</v>
      </c>
      <c r="C7624" s="1"/>
      <c r="D7624" s="1"/>
      <c r="E7624" s="1"/>
      <c r="F7624" s="1" t="s">
        <v>29262</v>
      </c>
      <c r="G7624" s="35" t="s">
        <v>22160</v>
      </c>
      <c r="H7624" s="35" t="s">
        <v>22161</v>
      </c>
      <c r="I7624" s="35" t="s">
        <v>390</v>
      </c>
      <c r="J7624" s="36">
        <v>27031000</v>
      </c>
      <c r="K7624" s="36">
        <v>33408000</v>
      </c>
      <c r="L7624" s="36">
        <v>36326000</v>
      </c>
      <c r="M7624" s="36">
        <v>46117000</v>
      </c>
      <c r="N7624" s="36">
        <v>64716000</v>
      </c>
      <c r="O7624" s="37">
        <v>2.76E-2</v>
      </c>
      <c r="P7624" s="37">
        <v>0.53500000000000003</v>
      </c>
      <c r="Q7624" s="37">
        <v>0.54090000000000005</v>
      </c>
      <c r="R7624" s="37">
        <v>0.53200000000000003</v>
      </c>
      <c r="S7624" s="37">
        <v>0.45889999999999997</v>
      </c>
      <c r="T7624" s="37"/>
      <c r="U7624" s="37">
        <v>-2.8999999999999998E-3</v>
      </c>
      <c r="V7624" s="37"/>
      <c r="W7624" s="37"/>
      <c r="X7624" s="37"/>
      <c r="Z7624" s="4" t="str">
        <f t="shared" si="358"/>
        <v>YES</v>
      </c>
      <c r="AA7624" s="4" t="str">
        <f t="shared" si="358"/>
        <v>YES</v>
      </c>
      <c r="AB7624" s="4" t="str">
        <f t="shared" si="358"/>
        <v>YES</v>
      </c>
      <c r="AD7624" s="4">
        <f t="shared" si="359"/>
        <v>3</v>
      </c>
    </row>
    <row r="7625" spans="1:30" ht="14.4" customHeight="1" x14ac:dyDescent="0.35">
      <c r="A7625" s="34">
        <v>7652</v>
      </c>
      <c r="B7625" s="1" t="s">
        <v>22162</v>
      </c>
      <c r="C7625" s="1" t="s">
        <v>29015</v>
      </c>
      <c r="D7625" s="1"/>
      <c r="E7625" s="1" t="s">
        <v>29008</v>
      </c>
      <c r="F7625" s="1" t="s">
        <v>29262</v>
      </c>
      <c r="G7625" s="35" t="s">
        <v>22163</v>
      </c>
      <c r="H7625" s="35" t="s">
        <v>22164</v>
      </c>
      <c r="I7625" s="35" t="s">
        <v>29</v>
      </c>
      <c r="J7625" s="36">
        <v>16654000</v>
      </c>
      <c r="K7625" s="36">
        <v>23339000</v>
      </c>
      <c r="L7625" s="36">
        <v>37105000</v>
      </c>
      <c r="M7625" s="36">
        <v>48990000</v>
      </c>
      <c r="N7625" s="36">
        <v>64707000</v>
      </c>
      <c r="O7625" s="37">
        <v>0.1186</v>
      </c>
      <c r="P7625" s="37">
        <v>0.11700000000000001</v>
      </c>
      <c r="Q7625" s="37">
        <v>0.19750000000000001</v>
      </c>
      <c r="R7625" s="37">
        <v>0.157</v>
      </c>
      <c r="S7625" s="37">
        <v>0.1366</v>
      </c>
      <c r="T7625" s="37"/>
      <c r="U7625" s="37"/>
      <c r="V7625" s="37"/>
      <c r="W7625" s="37"/>
      <c r="X7625" s="37"/>
      <c r="Z7625" s="4" t="str">
        <f t="shared" si="358"/>
        <v>NO</v>
      </c>
      <c r="AA7625" s="4" t="str">
        <f t="shared" si="358"/>
        <v>NO</v>
      </c>
      <c r="AB7625" s="4" t="str">
        <f t="shared" si="358"/>
        <v>NO</v>
      </c>
      <c r="AD7625" s="4">
        <f t="shared" si="359"/>
        <v>0</v>
      </c>
    </row>
    <row r="7626" spans="1:30" x14ac:dyDescent="0.35">
      <c r="A7626" s="34">
        <v>7653</v>
      </c>
      <c r="B7626" s="1" t="s">
        <v>22165</v>
      </c>
      <c r="C7626" s="1" t="s">
        <v>29015</v>
      </c>
      <c r="D7626" s="1"/>
      <c r="E7626" s="1" t="s">
        <v>29008</v>
      </c>
      <c r="F7626" s="1" t="s">
        <v>29262</v>
      </c>
      <c r="G7626" s="35" t="s">
        <v>22166</v>
      </c>
      <c r="H7626" s="35" t="s">
        <v>22167</v>
      </c>
      <c r="I7626" s="35" t="s">
        <v>29</v>
      </c>
      <c r="J7626" s="36">
        <v>49599000</v>
      </c>
      <c r="K7626" s="36">
        <v>54110000</v>
      </c>
      <c r="L7626" s="36">
        <v>56509000</v>
      </c>
      <c r="M7626" s="36">
        <v>61983000</v>
      </c>
      <c r="N7626" s="36">
        <v>64702000</v>
      </c>
      <c r="O7626" s="37">
        <v>0.74660000000000004</v>
      </c>
      <c r="P7626" s="37">
        <v>0.84319999999999995</v>
      </c>
      <c r="Q7626" s="37">
        <v>0.36849999999999999</v>
      </c>
      <c r="R7626" s="37">
        <v>0.30220000000000002</v>
      </c>
      <c r="S7626" s="37">
        <v>0.2417</v>
      </c>
      <c r="T7626" s="37"/>
      <c r="U7626" s="37">
        <v>-1.1000000000000001E-3</v>
      </c>
      <c r="V7626" s="37">
        <v>-4.3499999999999997E-2</v>
      </c>
      <c r="W7626" s="37">
        <v>-0.11260000000000001</v>
      </c>
      <c r="X7626" s="37">
        <v>-8.2699999999999996E-2</v>
      </c>
      <c r="Z7626" s="4" t="str">
        <f t="shared" si="358"/>
        <v>YES</v>
      </c>
      <c r="AA7626" s="4" t="str">
        <f t="shared" si="358"/>
        <v>YES</v>
      </c>
      <c r="AB7626" s="4" t="str">
        <f t="shared" si="358"/>
        <v>YES</v>
      </c>
      <c r="AD7626" s="4">
        <f t="shared" si="359"/>
        <v>3</v>
      </c>
    </row>
    <row r="7627" spans="1:30" ht="27.65" customHeight="1" x14ac:dyDescent="0.35">
      <c r="A7627" s="34">
        <v>7654</v>
      </c>
      <c r="B7627" s="1" t="s">
        <v>22168</v>
      </c>
      <c r="C7627" s="1" t="s">
        <v>29015</v>
      </c>
      <c r="D7627" s="1"/>
      <c r="E7627" s="1" t="s">
        <v>29008</v>
      </c>
      <c r="F7627" s="1" t="s">
        <v>29262</v>
      </c>
      <c r="G7627" s="35" t="s">
        <v>22169</v>
      </c>
      <c r="H7627" s="35" t="s">
        <v>22170</v>
      </c>
      <c r="I7627" s="35" t="s">
        <v>29</v>
      </c>
      <c r="J7627" s="36"/>
      <c r="K7627" s="36"/>
      <c r="L7627" s="36"/>
      <c r="M7627" s="36">
        <v>25319000</v>
      </c>
      <c r="N7627" s="36">
        <v>64702000</v>
      </c>
      <c r="O7627" s="37"/>
      <c r="P7627" s="37"/>
      <c r="Q7627" s="37"/>
      <c r="R7627" s="37">
        <v>4.2900000000000001E-2</v>
      </c>
      <c r="S7627" s="37">
        <v>9.4600000000000004E-2</v>
      </c>
      <c r="T7627" s="37"/>
      <c r="U7627" s="37"/>
      <c r="V7627" s="37"/>
      <c r="W7627" s="37"/>
      <c r="X7627" s="37"/>
      <c r="Z7627" s="4" t="str">
        <f t="shared" si="358"/>
        <v>NO</v>
      </c>
      <c r="AA7627" s="4" t="str">
        <f t="shared" si="358"/>
        <v>NO</v>
      </c>
      <c r="AB7627" s="4" t="str">
        <f t="shared" si="358"/>
        <v>NO</v>
      </c>
      <c r="AD7627" s="4">
        <f t="shared" si="359"/>
        <v>0</v>
      </c>
    </row>
    <row r="7628" spans="1:30" ht="14.4" customHeight="1" x14ac:dyDescent="0.35">
      <c r="A7628" s="34">
        <v>7655</v>
      </c>
      <c r="B7628" s="1" t="s">
        <v>22171</v>
      </c>
      <c r="C7628" s="1" t="s">
        <v>29015</v>
      </c>
      <c r="D7628" s="1"/>
      <c r="E7628" s="1" t="s">
        <v>29008</v>
      </c>
      <c r="F7628" s="1" t="s">
        <v>29262</v>
      </c>
      <c r="G7628" s="35" t="s">
        <v>22172</v>
      </c>
      <c r="H7628" s="35" t="s">
        <v>22173</v>
      </c>
      <c r="I7628" s="35" t="s">
        <v>29</v>
      </c>
      <c r="J7628" s="36">
        <v>48463000</v>
      </c>
      <c r="K7628" s="36">
        <v>49943000</v>
      </c>
      <c r="L7628" s="36">
        <v>49901000</v>
      </c>
      <c r="M7628" s="36">
        <v>55946000</v>
      </c>
      <c r="N7628" s="36">
        <v>64690000</v>
      </c>
      <c r="O7628" s="37">
        <v>0.48359999999999997</v>
      </c>
      <c r="P7628" s="37">
        <v>0.31469999999999998</v>
      </c>
      <c r="Q7628" s="37">
        <v>0.21160000000000001</v>
      </c>
      <c r="R7628" s="37">
        <v>0.18759999999999999</v>
      </c>
      <c r="S7628" s="37">
        <v>0.13070000000000001</v>
      </c>
      <c r="T7628" s="37"/>
      <c r="U7628" s="37"/>
      <c r="V7628" s="37"/>
      <c r="W7628" s="37"/>
      <c r="X7628" s="37"/>
      <c r="Z7628" s="4" t="str">
        <f t="shared" si="358"/>
        <v>YES</v>
      </c>
      <c r="AA7628" s="4" t="str">
        <f t="shared" si="358"/>
        <v>NO</v>
      </c>
      <c r="AB7628" s="4" t="str">
        <f t="shared" si="358"/>
        <v>NO</v>
      </c>
      <c r="AD7628" s="4">
        <f t="shared" si="359"/>
        <v>1</v>
      </c>
    </row>
    <row r="7629" spans="1:30" ht="14.4" customHeight="1" x14ac:dyDescent="0.35">
      <c r="A7629" s="34">
        <v>7656</v>
      </c>
      <c r="B7629" s="1" t="s">
        <v>4761</v>
      </c>
      <c r="C7629" s="1" t="s">
        <v>29015</v>
      </c>
      <c r="D7629" s="1"/>
      <c r="E7629" s="1" t="s">
        <v>29008</v>
      </c>
      <c r="F7629" s="1" t="s">
        <v>29262</v>
      </c>
      <c r="G7629" s="35" t="s">
        <v>22174</v>
      </c>
      <c r="H7629" s="35" t="s">
        <v>22175</v>
      </c>
      <c r="I7629" s="35" t="s">
        <v>29</v>
      </c>
      <c r="J7629" s="36">
        <v>30303000</v>
      </c>
      <c r="K7629" s="36">
        <v>39722000</v>
      </c>
      <c r="L7629" s="36">
        <v>47686000</v>
      </c>
      <c r="M7629" s="36">
        <v>53970000</v>
      </c>
      <c r="N7629" s="36">
        <v>64690000</v>
      </c>
      <c r="O7629" s="37">
        <v>0.15310000000000001</v>
      </c>
      <c r="P7629" s="37">
        <v>0.2762</v>
      </c>
      <c r="Q7629" s="37">
        <v>0.30199999999999999</v>
      </c>
      <c r="R7629" s="37">
        <v>0.18440000000000001</v>
      </c>
      <c r="S7629" s="37">
        <v>0.26960000000000001</v>
      </c>
      <c r="T7629" s="37">
        <v>0.1555</v>
      </c>
      <c r="U7629" s="37">
        <v>0.2671</v>
      </c>
      <c r="V7629" s="37"/>
      <c r="W7629" s="37"/>
      <c r="X7629" s="37"/>
      <c r="Z7629" s="4" t="str">
        <f t="shared" si="358"/>
        <v>YES</v>
      </c>
      <c r="AA7629" s="4" t="str">
        <f t="shared" si="358"/>
        <v>NO</v>
      </c>
      <c r="AB7629" s="4" t="str">
        <f t="shared" si="358"/>
        <v>YES</v>
      </c>
      <c r="AD7629" s="4">
        <f t="shared" si="359"/>
        <v>2</v>
      </c>
    </row>
    <row r="7630" spans="1:30" ht="14.4" customHeight="1" x14ac:dyDescent="0.35">
      <c r="A7630" s="34">
        <v>7657</v>
      </c>
      <c r="B7630" s="1" t="s">
        <v>22176</v>
      </c>
      <c r="C7630" s="1"/>
      <c r="D7630" s="1"/>
      <c r="E7630" s="1"/>
      <c r="F7630" s="1" t="s">
        <v>29262</v>
      </c>
      <c r="G7630" s="35" t="s">
        <v>22177</v>
      </c>
      <c r="H7630" s="35" t="s">
        <v>22178</v>
      </c>
      <c r="I7630" s="35" t="s">
        <v>33</v>
      </c>
      <c r="J7630" s="36">
        <v>70689000</v>
      </c>
      <c r="K7630" s="36">
        <v>86885000</v>
      </c>
      <c r="L7630" s="36">
        <v>65930000</v>
      </c>
      <c r="M7630" s="36">
        <v>60607000</v>
      </c>
      <c r="N7630" s="36">
        <v>64666000</v>
      </c>
      <c r="O7630" s="37">
        <v>6.6600000000000006E-2</v>
      </c>
      <c r="P7630" s="37">
        <v>9.9000000000000005E-2</v>
      </c>
      <c r="Q7630" s="37">
        <v>-8.6E-3</v>
      </c>
      <c r="R7630" s="37">
        <v>-8.0999999999999996E-3</v>
      </c>
      <c r="S7630" s="37">
        <v>-2.3099999999999999E-2</v>
      </c>
      <c r="T7630" s="37"/>
      <c r="U7630" s="37"/>
      <c r="V7630" s="37"/>
      <c r="W7630" s="37"/>
      <c r="X7630" s="37"/>
      <c r="Z7630" s="4" t="str">
        <f t="shared" si="358"/>
        <v>NO</v>
      </c>
      <c r="AA7630" s="4" t="str">
        <f t="shared" si="358"/>
        <v>NO</v>
      </c>
      <c r="AB7630" s="4" t="str">
        <f t="shared" si="358"/>
        <v>NO</v>
      </c>
      <c r="AD7630" s="4">
        <f t="shared" si="359"/>
        <v>0</v>
      </c>
    </row>
    <row r="7631" spans="1:30" ht="14.4" customHeight="1" x14ac:dyDescent="0.35">
      <c r="A7631" s="34">
        <v>7658</v>
      </c>
      <c r="B7631" s="1" t="s">
        <v>21310</v>
      </c>
      <c r="C7631" s="1" t="s">
        <v>29015</v>
      </c>
      <c r="D7631" s="1"/>
      <c r="E7631" s="1" t="s">
        <v>29008</v>
      </c>
      <c r="F7631" s="1" t="s">
        <v>29262</v>
      </c>
      <c r="G7631" s="35" t="s">
        <v>22179</v>
      </c>
      <c r="H7631" s="35" t="s">
        <v>22180</v>
      </c>
      <c r="I7631" s="35" t="s">
        <v>29</v>
      </c>
      <c r="J7631" s="36">
        <v>13069000</v>
      </c>
      <c r="K7631" s="36">
        <v>22166000</v>
      </c>
      <c r="L7631" s="36">
        <v>49674000</v>
      </c>
      <c r="M7631" s="36">
        <v>65732000</v>
      </c>
      <c r="N7631" s="36">
        <v>64652000</v>
      </c>
      <c r="O7631" s="37">
        <v>9.4500000000000001E-2</v>
      </c>
      <c r="P7631" s="37">
        <v>7.8E-2</v>
      </c>
      <c r="Q7631" s="37">
        <v>0.31559999999999999</v>
      </c>
      <c r="R7631" s="37">
        <v>0.2571</v>
      </c>
      <c r="S7631" s="37">
        <v>-0.33189999999999997</v>
      </c>
      <c r="T7631" s="37"/>
      <c r="U7631" s="37"/>
      <c r="V7631" s="37"/>
      <c r="W7631" s="37"/>
      <c r="X7631" s="37"/>
      <c r="Z7631" s="4" t="str">
        <f t="shared" si="358"/>
        <v>YES</v>
      </c>
      <c r="AA7631" s="4" t="str">
        <f t="shared" si="358"/>
        <v>YES</v>
      </c>
      <c r="AB7631" s="4" t="str">
        <f t="shared" si="358"/>
        <v>NO</v>
      </c>
      <c r="AD7631" s="4">
        <f t="shared" si="359"/>
        <v>2</v>
      </c>
    </row>
    <row r="7632" spans="1:30" ht="14.4" customHeight="1" x14ac:dyDescent="0.35">
      <c r="A7632" s="34">
        <v>7659</v>
      </c>
      <c r="B7632" s="1" t="s">
        <v>22181</v>
      </c>
      <c r="C7632" s="1"/>
      <c r="D7632" s="1"/>
      <c r="E7632" s="1"/>
      <c r="F7632" s="1" t="s">
        <v>29262</v>
      </c>
      <c r="G7632" s="35" t="s">
        <v>22182</v>
      </c>
      <c r="H7632" s="35" t="s">
        <v>22183</v>
      </c>
      <c r="I7632" s="35" t="s">
        <v>23</v>
      </c>
      <c r="J7632" s="36">
        <v>61733000</v>
      </c>
      <c r="K7632" s="36">
        <v>61893000</v>
      </c>
      <c r="L7632" s="36">
        <v>57709000</v>
      </c>
      <c r="M7632" s="36">
        <v>58377000</v>
      </c>
      <c r="N7632" s="36">
        <v>64642000</v>
      </c>
      <c r="O7632" s="37">
        <v>0.46810000000000002</v>
      </c>
      <c r="P7632" s="37">
        <v>5.7299999999999997E-2</v>
      </c>
      <c r="Q7632" s="37">
        <v>9.8900000000000002E-2</v>
      </c>
      <c r="R7632" s="37">
        <v>-8.6800000000000002E-2</v>
      </c>
      <c r="S7632" s="37">
        <v>-0.16700000000000001</v>
      </c>
      <c r="T7632" s="37">
        <v>0.4577</v>
      </c>
      <c r="U7632" s="37">
        <v>-3.3E-3</v>
      </c>
      <c r="V7632" s="37">
        <v>2.07E-2</v>
      </c>
      <c r="W7632" s="37">
        <v>-0.12509999999999999</v>
      </c>
      <c r="X7632" s="37">
        <v>-0.19370000000000001</v>
      </c>
      <c r="Z7632" s="4" t="str">
        <f t="shared" si="358"/>
        <v>NO</v>
      </c>
      <c r="AA7632" s="4" t="str">
        <f t="shared" si="358"/>
        <v>NO</v>
      </c>
      <c r="AB7632" s="4" t="str">
        <f t="shared" si="358"/>
        <v>NO</v>
      </c>
      <c r="AD7632" s="4">
        <f t="shared" si="359"/>
        <v>0</v>
      </c>
    </row>
    <row r="7633" spans="1:30" ht="14.4" customHeight="1" x14ac:dyDescent="0.35">
      <c r="A7633" s="39">
        <v>7660</v>
      </c>
      <c r="B7633" s="13" t="s">
        <v>22184</v>
      </c>
      <c r="C7633" s="13" t="s">
        <v>29015</v>
      </c>
      <c r="D7633" s="14" t="s">
        <v>29043</v>
      </c>
      <c r="E7633" s="13" t="s">
        <v>29075</v>
      </c>
      <c r="F7633" s="1" t="s">
        <v>29262</v>
      </c>
      <c r="G7633" s="40" t="s">
        <v>22185</v>
      </c>
      <c r="H7633" s="40" t="s">
        <v>22186</v>
      </c>
      <c r="I7633" s="40" t="s">
        <v>5431</v>
      </c>
      <c r="J7633" s="41">
        <v>25269000</v>
      </c>
      <c r="K7633" s="41">
        <v>33401000</v>
      </c>
      <c r="L7633" s="41">
        <v>53622000</v>
      </c>
      <c r="M7633" s="41">
        <v>65686000</v>
      </c>
      <c r="N7633" s="41">
        <v>64639000</v>
      </c>
      <c r="O7633" s="42">
        <v>0.12529999999999999</v>
      </c>
      <c r="P7633" s="42">
        <v>8.2799999999999999E-2</v>
      </c>
      <c r="Q7633" s="42">
        <v>0.47449999999999998</v>
      </c>
      <c r="R7633" s="42">
        <v>0.2369</v>
      </c>
      <c r="S7633" s="42">
        <v>0.1573</v>
      </c>
      <c r="T7633" s="42">
        <v>0.12529999999999999</v>
      </c>
      <c r="U7633" s="42"/>
      <c r="V7633" s="42">
        <v>-3.1600000000000003E-2</v>
      </c>
      <c r="W7633" s="42">
        <v>-1.55E-2</v>
      </c>
      <c r="X7633" s="42">
        <v>-2.0999999999999999E-3</v>
      </c>
      <c r="Z7633" s="4" t="str">
        <f t="shared" si="358"/>
        <v>YES</v>
      </c>
      <c r="AA7633" s="4" t="str">
        <f t="shared" si="358"/>
        <v>YES</v>
      </c>
      <c r="AB7633" s="4" t="str">
        <f t="shared" si="358"/>
        <v>NO</v>
      </c>
      <c r="AD7633" s="4">
        <f t="shared" si="359"/>
        <v>2</v>
      </c>
    </row>
    <row r="7634" spans="1:30" ht="14.4" customHeight="1" x14ac:dyDescent="0.35">
      <c r="A7634" s="34">
        <v>7661</v>
      </c>
      <c r="B7634" s="1" t="s">
        <v>22187</v>
      </c>
      <c r="C7634" s="1" t="s">
        <v>29015</v>
      </c>
      <c r="D7634" s="1"/>
      <c r="E7634" s="1" t="s">
        <v>29008</v>
      </c>
      <c r="F7634" s="1" t="s">
        <v>29262</v>
      </c>
      <c r="G7634" s="35" t="s">
        <v>22188</v>
      </c>
      <c r="H7634" s="35" t="s">
        <v>22189</v>
      </c>
      <c r="I7634" s="35" t="s">
        <v>29</v>
      </c>
      <c r="J7634" s="36">
        <v>41879000</v>
      </c>
      <c r="K7634" s="36">
        <v>47921000</v>
      </c>
      <c r="L7634" s="36">
        <v>39431000</v>
      </c>
      <c r="M7634" s="36">
        <v>6589000</v>
      </c>
      <c r="N7634" s="36">
        <v>64593000</v>
      </c>
      <c r="O7634" s="37">
        <v>0.1134</v>
      </c>
      <c r="P7634" s="37">
        <v>0.1077</v>
      </c>
      <c r="Q7634" s="37">
        <v>-0.10879999999999999</v>
      </c>
      <c r="R7634" s="37">
        <v>-2.6292</v>
      </c>
      <c r="S7634" s="37">
        <v>5.9700000000000003E-2</v>
      </c>
      <c r="T7634" s="37"/>
      <c r="U7634" s="37"/>
      <c r="V7634" s="37"/>
      <c r="W7634" s="37"/>
      <c r="X7634" s="37">
        <v>4.6100000000000002E-2</v>
      </c>
      <c r="Z7634" s="4" t="str">
        <f t="shared" si="358"/>
        <v>NO</v>
      </c>
      <c r="AA7634" s="4" t="str">
        <f t="shared" si="358"/>
        <v>NO</v>
      </c>
      <c r="AB7634" s="4" t="str">
        <f t="shared" si="358"/>
        <v>NO</v>
      </c>
      <c r="AD7634" s="4">
        <f t="shared" si="359"/>
        <v>0</v>
      </c>
    </row>
    <row r="7635" spans="1:30" ht="14.4" customHeight="1" x14ac:dyDescent="0.35">
      <c r="A7635" s="34">
        <v>7662</v>
      </c>
      <c r="B7635" s="1" t="s">
        <v>22190</v>
      </c>
      <c r="C7635" s="1" t="s">
        <v>29015</v>
      </c>
      <c r="D7635" s="1"/>
      <c r="E7635" s="1" t="s">
        <v>29008</v>
      </c>
      <c r="F7635" s="1" t="s">
        <v>29262</v>
      </c>
      <c r="G7635" s="35" t="s">
        <v>22191</v>
      </c>
      <c r="H7635" s="35" t="s">
        <v>22192</v>
      </c>
      <c r="I7635" s="35" t="s">
        <v>29</v>
      </c>
      <c r="J7635" s="36">
        <v>20431000</v>
      </c>
      <c r="K7635" s="36">
        <v>26880000</v>
      </c>
      <c r="L7635" s="36">
        <v>36940000</v>
      </c>
      <c r="M7635" s="36">
        <v>46414000</v>
      </c>
      <c r="N7635" s="36">
        <v>64577000</v>
      </c>
      <c r="O7635" s="37">
        <v>0.21809999999999999</v>
      </c>
      <c r="P7635" s="37">
        <v>1.8E-3</v>
      </c>
      <c r="Q7635" s="37">
        <v>9.1999999999999998E-2</v>
      </c>
      <c r="R7635" s="37">
        <v>1.35E-2</v>
      </c>
      <c r="S7635" s="37">
        <v>5.2499999999999998E-2</v>
      </c>
      <c r="T7635" s="37"/>
      <c r="U7635" s="37"/>
      <c r="V7635" s="37"/>
      <c r="W7635" s="37"/>
      <c r="X7635" s="37"/>
      <c r="Z7635" s="4" t="str">
        <f t="shared" si="358"/>
        <v>NO</v>
      </c>
      <c r="AA7635" s="4" t="str">
        <f t="shared" si="358"/>
        <v>NO</v>
      </c>
      <c r="AB7635" s="4" t="str">
        <f t="shared" si="358"/>
        <v>NO</v>
      </c>
      <c r="AD7635" s="4">
        <f t="shared" si="359"/>
        <v>0</v>
      </c>
    </row>
    <row r="7636" spans="1:30" ht="14.4" customHeight="1" x14ac:dyDescent="0.35">
      <c r="A7636" s="34">
        <v>7663</v>
      </c>
      <c r="B7636" s="1" t="s">
        <v>22193</v>
      </c>
      <c r="C7636" s="1" t="s">
        <v>29015</v>
      </c>
      <c r="D7636" s="1"/>
      <c r="E7636" s="1" t="s">
        <v>29008</v>
      </c>
      <c r="F7636" s="1" t="s">
        <v>29262</v>
      </c>
      <c r="G7636" s="35" t="s">
        <v>22194</v>
      </c>
      <c r="H7636" s="35" t="s">
        <v>22195</v>
      </c>
      <c r="I7636" s="35" t="s">
        <v>29</v>
      </c>
      <c r="J7636" s="36"/>
      <c r="K7636" s="36">
        <v>5204000</v>
      </c>
      <c r="L7636" s="36">
        <v>30397000</v>
      </c>
      <c r="M7636" s="36">
        <v>41943000</v>
      </c>
      <c r="N7636" s="36">
        <v>64574000</v>
      </c>
      <c r="O7636" s="37"/>
      <c r="P7636" s="37">
        <v>3.3399999999999999E-2</v>
      </c>
      <c r="Q7636" s="37">
        <v>0.35370000000000001</v>
      </c>
      <c r="R7636" s="37">
        <v>0.20910000000000001</v>
      </c>
      <c r="S7636" s="37">
        <v>0.1094</v>
      </c>
      <c r="T7636" s="37"/>
      <c r="U7636" s="37"/>
      <c r="V7636" s="37">
        <v>-1.9E-3</v>
      </c>
      <c r="W7636" s="37">
        <v>-4.4999999999999997E-3</v>
      </c>
      <c r="X7636" s="37">
        <v>-1.1999999999999999E-3</v>
      </c>
      <c r="Z7636" s="4" t="str">
        <f t="shared" si="358"/>
        <v>YES</v>
      </c>
      <c r="AA7636" s="4" t="str">
        <f t="shared" si="358"/>
        <v>YES</v>
      </c>
      <c r="AB7636" s="4" t="str">
        <f t="shared" si="358"/>
        <v>NO</v>
      </c>
      <c r="AD7636" s="4">
        <f t="shared" si="359"/>
        <v>2</v>
      </c>
    </row>
    <row r="7637" spans="1:30" ht="27.65" customHeight="1" x14ac:dyDescent="0.35">
      <c r="A7637" s="34">
        <v>7664</v>
      </c>
      <c r="B7637" s="1" t="s">
        <v>22196</v>
      </c>
      <c r="C7637" s="1" t="s">
        <v>29015</v>
      </c>
      <c r="D7637" s="1"/>
      <c r="E7637" s="1" t="s">
        <v>29008</v>
      </c>
      <c r="F7637" s="1" t="s">
        <v>29262</v>
      </c>
      <c r="G7637" s="35" t="s">
        <v>22197</v>
      </c>
      <c r="H7637" s="35" t="s">
        <v>22198</v>
      </c>
      <c r="I7637" s="35" t="s">
        <v>29</v>
      </c>
      <c r="J7637" s="36"/>
      <c r="K7637" s="36"/>
      <c r="L7637" s="36"/>
      <c r="M7637" s="36">
        <v>11127000</v>
      </c>
      <c r="N7637" s="36">
        <v>64540000</v>
      </c>
      <c r="O7637" s="37"/>
      <c r="P7637" s="37"/>
      <c r="Q7637" s="37"/>
      <c r="R7637" s="37">
        <v>7.0999999999999994E-2</v>
      </c>
      <c r="S7637" s="37">
        <v>0.1535</v>
      </c>
      <c r="T7637" s="37"/>
      <c r="U7637" s="37"/>
      <c r="V7637" s="37"/>
      <c r="W7637" s="37"/>
      <c r="X7637" s="37"/>
      <c r="Z7637" s="4" t="str">
        <f t="shared" si="358"/>
        <v>NO</v>
      </c>
      <c r="AA7637" s="4" t="str">
        <f t="shared" si="358"/>
        <v>NO</v>
      </c>
      <c r="AB7637" s="4" t="str">
        <f t="shared" si="358"/>
        <v>NO</v>
      </c>
      <c r="AD7637" s="4">
        <f t="shared" si="359"/>
        <v>0</v>
      </c>
    </row>
    <row r="7638" spans="1:30" ht="14.4" customHeight="1" x14ac:dyDescent="0.35">
      <c r="A7638" s="34">
        <v>7665</v>
      </c>
      <c r="B7638" s="1" t="s">
        <v>11671</v>
      </c>
      <c r="C7638" s="1" t="s">
        <v>29015</v>
      </c>
      <c r="D7638" s="1"/>
      <c r="E7638" s="1" t="s">
        <v>29008</v>
      </c>
      <c r="F7638" s="1" t="s">
        <v>29262</v>
      </c>
      <c r="G7638" s="35" t="s">
        <v>22199</v>
      </c>
      <c r="H7638" s="35" t="s">
        <v>22200</v>
      </c>
      <c r="I7638" s="35" t="s">
        <v>29</v>
      </c>
      <c r="J7638" s="36">
        <v>15862000</v>
      </c>
      <c r="K7638" s="36">
        <v>19964000</v>
      </c>
      <c r="L7638" s="36">
        <v>56154000</v>
      </c>
      <c r="M7638" s="36">
        <v>59221000</v>
      </c>
      <c r="N7638" s="36">
        <v>64539000</v>
      </c>
      <c r="O7638" s="37">
        <v>6.9699999999999998E-2</v>
      </c>
      <c r="P7638" s="37">
        <v>5.3199999999999997E-2</v>
      </c>
      <c r="Q7638" s="37">
        <v>9.35E-2</v>
      </c>
      <c r="R7638" s="37">
        <v>9.98E-2</v>
      </c>
      <c r="S7638" s="37">
        <v>0.2445</v>
      </c>
      <c r="T7638" s="37">
        <v>5.7500000000000002E-2</v>
      </c>
      <c r="U7638" s="37">
        <v>4.5100000000000001E-2</v>
      </c>
      <c r="V7638" s="37">
        <v>9.35E-2</v>
      </c>
      <c r="W7638" s="37">
        <v>9.98E-2</v>
      </c>
      <c r="X7638" s="37">
        <v>0.2445</v>
      </c>
      <c r="Z7638" s="4" t="str">
        <f t="shared" si="358"/>
        <v>NO</v>
      </c>
      <c r="AA7638" s="4" t="str">
        <f t="shared" si="358"/>
        <v>NO</v>
      </c>
      <c r="AB7638" s="4" t="str">
        <f t="shared" si="358"/>
        <v>YES</v>
      </c>
      <c r="AD7638" s="4">
        <f t="shared" si="359"/>
        <v>1</v>
      </c>
    </row>
    <row r="7639" spans="1:30" ht="14.4" customHeight="1" x14ac:dyDescent="0.35">
      <c r="A7639" s="34">
        <v>7666</v>
      </c>
      <c r="B7639" s="1" t="s">
        <v>22201</v>
      </c>
      <c r="C7639" s="1" t="s">
        <v>29015</v>
      </c>
      <c r="D7639" s="1"/>
      <c r="E7639" s="1" t="s">
        <v>29008</v>
      </c>
      <c r="F7639" s="1" t="s">
        <v>29262</v>
      </c>
      <c r="G7639" s="35" t="s">
        <v>22202</v>
      </c>
      <c r="H7639" s="35" t="s">
        <v>22203</v>
      </c>
      <c r="I7639" s="35" t="s">
        <v>29</v>
      </c>
      <c r="J7639" s="36"/>
      <c r="K7639" s="36">
        <v>12872000</v>
      </c>
      <c r="L7639" s="36">
        <v>30777000</v>
      </c>
      <c r="M7639" s="36">
        <v>45884000</v>
      </c>
      <c r="N7639" s="36">
        <v>64519000</v>
      </c>
      <c r="O7639" s="37"/>
      <c r="P7639" s="37">
        <v>-1.9699999999999999E-2</v>
      </c>
      <c r="Q7639" s="37">
        <v>0.28820000000000001</v>
      </c>
      <c r="R7639" s="37">
        <v>0.1381</v>
      </c>
      <c r="S7639" s="37">
        <v>4.8099999999999997E-2</v>
      </c>
      <c r="T7639" s="37"/>
      <c r="U7639" s="37"/>
      <c r="V7639" s="37"/>
      <c r="W7639" s="37"/>
      <c r="X7639" s="37"/>
      <c r="Z7639" s="4" t="str">
        <f t="shared" si="358"/>
        <v>YES</v>
      </c>
      <c r="AA7639" s="4" t="str">
        <f t="shared" si="358"/>
        <v>NO</v>
      </c>
      <c r="AB7639" s="4" t="str">
        <f t="shared" si="358"/>
        <v>NO</v>
      </c>
      <c r="AD7639" s="4">
        <f t="shared" si="359"/>
        <v>1</v>
      </c>
    </row>
    <row r="7640" spans="1:30" ht="14.4" customHeight="1" x14ac:dyDescent="0.35">
      <c r="A7640" s="34">
        <v>7667</v>
      </c>
      <c r="B7640" s="1" t="s">
        <v>22204</v>
      </c>
      <c r="C7640" s="1"/>
      <c r="D7640" s="1"/>
      <c r="E7640" s="1"/>
      <c r="F7640" s="1" t="s">
        <v>29262</v>
      </c>
      <c r="G7640" s="35" t="s">
        <v>22205</v>
      </c>
      <c r="H7640" s="35" t="s">
        <v>22206</v>
      </c>
      <c r="I7640" s="35" t="s">
        <v>33</v>
      </c>
      <c r="J7640" s="36">
        <v>56027000</v>
      </c>
      <c r="K7640" s="36">
        <v>65359000</v>
      </c>
      <c r="L7640" s="36">
        <v>51630000</v>
      </c>
      <c r="M7640" s="36">
        <v>62597000</v>
      </c>
      <c r="N7640" s="36">
        <v>64518000</v>
      </c>
      <c r="O7640" s="37">
        <v>2.2599999999999999E-2</v>
      </c>
      <c r="P7640" s="37">
        <v>1.6500000000000001E-2</v>
      </c>
      <c r="Q7640" s="37">
        <v>2.0799999999999999E-2</v>
      </c>
      <c r="R7640" s="37">
        <v>1.3899999999999999E-2</v>
      </c>
      <c r="S7640" s="37">
        <v>9.1000000000000004E-3</v>
      </c>
      <c r="T7640" s="37">
        <v>-6.4000000000000003E-3</v>
      </c>
      <c r="U7640" s="37">
        <v>-1.6000000000000001E-3</v>
      </c>
      <c r="V7640" s="37">
        <v>-5.3E-3</v>
      </c>
      <c r="W7640" s="37">
        <v>-1.2999999999999999E-3</v>
      </c>
      <c r="X7640" s="37">
        <v>-1.1999999999999999E-3</v>
      </c>
      <c r="Z7640" s="4" t="str">
        <f t="shared" si="358"/>
        <v>NO</v>
      </c>
      <c r="AA7640" s="4" t="str">
        <f t="shared" si="358"/>
        <v>NO</v>
      </c>
      <c r="AB7640" s="4" t="str">
        <f t="shared" si="358"/>
        <v>NO</v>
      </c>
      <c r="AD7640" s="4">
        <f t="shared" si="359"/>
        <v>0</v>
      </c>
    </row>
    <row r="7641" spans="1:30" ht="14.4" customHeight="1" x14ac:dyDescent="0.35">
      <c r="A7641" s="34">
        <v>7668</v>
      </c>
      <c r="B7641" s="1" t="s">
        <v>22207</v>
      </c>
      <c r="C7641" s="1" t="s">
        <v>29015</v>
      </c>
      <c r="D7641" s="1"/>
      <c r="E7641" s="1" t="s">
        <v>29008</v>
      </c>
      <c r="F7641" s="1" t="s">
        <v>29262</v>
      </c>
      <c r="G7641" s="35" t="s">
        <v>22208</v>
      </c>
      <c r="H7641" s="35" t="s">
        <v>22209</v>
      </c>
      <c r="I7641" s="35" t="s">
        <v>29</v>
      </c>
      <c r="J7641" s="36"/>
      <c r="K7641" s="36"/>
      <c r="L7641" s="36">
        <v>20367000</v>
      </c>
      <c r="M7641" s="36">
        <v>62455000</v>
      </c>
      <c r="N7641" s="36">
        <v>64513000</v>
      </c>
      <c r="O7641" s="37"/>
      <c r="P7641" s="37"/>
      <c r="Q7641" s="37">
        <v>8.72E-2</v>
      </c>
      <c r="R7641" s="37">
        <v>7.4499999999999997E-2</v>
      </c>
      <c r="S7641" s="37">
        <v>-3.6600000000000001E-2</v>
      </c>
      <c r="T7641" s="37"/>
      <c r="U7641" s="37"/>
      <c r="V7641" s="37"/>
      <c r="W7641" s="37"/>
      <c r="X7641" s="37">
        <v>-2.5999999999999999E-3</v>
      </c>
      <c r="Z7641" s="4" t="str">
        <f t="shared" si="358"/>
        <v>NO</v>
      </c>
      <c r="AA7641" s="4" t="str">
        <f t="shared" si="358"/>
        <v>NO</v>
      </c>
      <c r="AB7641" s="4" t="str">
        <f t="shared" si="358"/>
        <v>NO</v>
      </c>
      <c r="AD7641" s="4">
        <f t="shared" si="359"/>
        <v>0</v>
      </c>
    </row>
    <row r="7642" spans="1:30" ht="14.4" customHeight="1" x14ac:dyDescent="0.35">
      <c r="A7642" s="34">
        <v>7669</v>
      </c>
      <c r="B7642" s="1" t="s">
        <v>22210</v>
      </c>
      <c r="C7642" s="1" t="s">
        <v>29015</v>
      </c>
      <c r="D7642" s="1"/>
      <c r="E7642" s="1" t="s">
        <v>29008</v>
      </c>
      <c r="F7642" s="1" t="s">
        <v>29262</v>
      </c>
      <c r="G7642" s="35" t="s">
        <v>22211</v>
      </c>
      <c r="H7642" s="35" t="s">
        <v>22212</v>
      </c>
      <c r="I7642" s="35" t="s">
        <v>29</v>
      </c>
      <c r="J7642" s="36">
        <v>44447000</v>
      </c>
      <c r="K7642" s="36">
        <v>30543000</v>
      </c>
      <c r="L7642" s="36">
        <v>39280000</v>
      </c>
      <c r="M7642" s="36">
        <v>50767000</v>
      </c>
      <c r="N7642" s="36">
        <v>64472000</v>
      </c>
      <c r="O7642" s="37">
        <v>0.1303</v>
      </c>
      <c r="P7642" s="37">
        <v>-0.2384</v>
      </c>
      <c r="Q7642" s="37">
        <v>8.4900000000000003E-2</v>
      </c>
      <c r="R7642" s="37">
        <v>4.6600000000000003E-2</v>
      </c>
      <c r="S7642" s="37">
        <v>-3.5400000000000001E-2</v>
      </c>
      <c r="T7642" s="37"/>
      <c r="U7642" s="37"/>
      <c r="V7642" s="37"/>
      <c r="W7642" s="37">
        <v>-0.01</v>
      </c>
      <c r="X7642" s="37"/>
      <c r="Z7642" s="4" t="str">
        <f t="shared" si="358"/>
        <v>NO</v>
      </c>
      <c r="AA7642" s="4" t="str">
        <f t="shared" si="358"/>
        <v>NO</v>
      </c>
      <c r="AB7642" s="4" t="str">
        <f t="shared" si="358"/>
        <v>NO</v>
      </c>
      <c r="AD7642" s="4">
        <f t="shared" si="359"/>
        <v>0</v>
      </c>
    </row>
    <row r="7643" spans="1:30" ht="14.4" customHeight="1" x14ac:dyDescent="0.35">
      <c r="A7643" s="34">
        <v>7670</v>
      </c>
      <c r="B7643" s="1" t="s">
        <v>22213</v>
      </c>
      <c r="C7643" s="1"/>
      <c r="D7643" s="1"/>
      <c r="E7643" s="1"/>
      <c r="F7643" s="1" t="s">
        <v>29262</v>
      </c>
      <c r="G7643" s="35" t="s">
        <v>22214</v>
      </c>
      <c r="H7643" s="35" t="s">
        <v>22215</v>
      </c>
      <c r="I7643" s="35" t="s">
        <v>33</v>
      </c>
      <c r="J7643" s="36"/>
      <c r="K7643" s="36">
        <v>13242000</v>
      </c>
      <c r="L7643" s="36">
        <v>33495000</v>
      </c>
      <c r="M7643" s="36">
        <v>49529000</v>
      </c>
      <c r="N7643" s="36">
        <v>64465000</v>
      </c>
      <c r="O7643" s="37"/>
      <c r="P7643" s="37">
        <v>0.13850000000000001</v>
      </c>
      <c r="Q7643" s="37">
        <v>3.8699999999999998E-2</v>
      </c>
      <c r="R7643" s="37">
        <v>5.6500000000000002E-2</v>
      </c>
      <c r="S7643" s="37">
        <v>-3.3300000000000003E-2</v>
      </c>
      <c r="T7643" s="37"/>
      <c r="U7643" s="37"/>
      <c r="V7643" s="37"/>
      <c r="W7643" s="37"/>
      <c r="X7643" s="37"/>
      <c r="Z7643" s="4" t="str">
        <f t="shared" si="358"/>
        <v>NO</v>
      </c>
      <c r="AA7643" s="4" t="str">
        <f t="shared" si="358"/>
        <v>NO</v>
      </c>
      <c r="AB7643" s="4" t="str">
        <f t="shared" si="358"/>
        <v>NO</v>
      </c>
      <c r="AD7643" s="4">
        <f t="shared" si="359"/>
        <v>0</v>
      </c>
    </row>
    <row r="7644" spans="1:30" ht="14.4" customHeight="1" x14ac:dyDescent="0.35">
      <c r="A7644" s="34">
        <v>7671</v>
      </c>
      <c r="B7644" s="1" t="s">
        <v>22216</v>
      </c>
      <c r="C7644" s="1" t="s">
        <v>29015</v>
      </c>
      <c r="D7644" s="1"/>
      <c r="E7644" s="1" t="s">
        <v>29008</v>
      </c>
      <c r="F7644" s="1" t="s">
        <v>29262</v>
      </c>
      <c r="G7644" s="35" t="s">
        <v>22217</v>
      </c>
      <c r="H7644" s="35" t="s">
        <v>22218</v>
      </c>
      <c r="I7644" s="35" t="s">
        <v>29</v>
      </c>
      <c r="J7644" s="36">
        <v>20927000</v>
      </c>
      <c r="K7644" s="36">
        <v>32090000</v>
      </c>
      <c r="L7644" s="36">
        <v>53463000</v>
      </c>
      <c r="M7644" s="36">
        <v>69495000</v>
      </c>
      <c r="N7644" s="36">
        <v>64462000</v>
      </c>
      <c r="O7644" s="37">
        <v>9.7799999999999998E-2</v>
      </c>
      <c r="P7644" s="37">
        <v>3.7900000000000003E-2</v>
      </c>
      <c r="Q7644" s="37">
        <v>0.14319999999999999</v>
      </c>
      <c r="R7644" s="37">
        <v>0.13730000000000001</v>
      </c>
      <c r="S7644" s="37">
        <v>7.6499999999999999E-2</v>
      </c>
      <c r="T7644" s="37">
        <v>9.7299999999999998E-2</v>
      </c>
      <c r="U7644" s="37">
        <v>3.6499999999999998E-2</v>
      </c>
      <c r="V7644" s="37">
        <v>0.12529999999999999</v>
      </c>
      <c r="W7644" s="37">
        <v>5.6099999999999997E-2</v>
      </c>
      <c r="X7644" s="37">
        <v>6.1199999999999997E-2</v>
      </c>
      <c r="Z7644" s="4" t="str">
        <f t="shared" si="358"/>
        <v>NO</v>
      </c>
      <c r="AA7644" s="4" t="str">
        <f t="shared" si="358"/>
        <v>NO</v>
      </c>
      <c r="AB7644" s="4" t="str">
        <f t="shared" si="358"/>
        <v>NO</v>
      </c>
      <c r="AD7644" s="4">
        <f t="shared" si="359"/>
        <v>0</v>
      </c>
    </row>
    <row r="7645" spans="1:30" ht="14.4" customHeight="1" x14ac:dyDescent="0.35">
      <c r="A7645" s="34">
        <v>7672</v>
      </c>
      <c r="B7645" s="1" t="s">
        <v>22219</v>
      </c>
      <c r="C7645" s="1" t="s">
        <v>29015</v>
      </c>
      <c r="D7645" s="1"/>
      <c r="E7645" s="1" t="s">
        <v>29008</v>
      </c>
      <c r="F7645" s="1" t="s">
        <v>29262</v>
      </c>
      <c r="G7645" s="35" t="s">
        <v>22220</v>
      </c>
      <c r="H7645" s="35" t="s">
        <v>22221</v>
      </c>
      <c r="I7645" s="35" t="s">
        <v>29</v>
      </c>
      <c r="J7645" s="36"/>
      <c r="K7645" s="36"/>
      <c r="L7645" s="36">
        <v>20596000</v>
      </c>
      <c r="M7645" s="36">
        <v>33805000</v>
      </c>
      <c r="N7645" s="36">
        <v>64456000</v>
      </c>
      <c r="O7645" s="37"/>
      <c r="P7645" s="37"/>
      <c r="Q7645" s="37">
        <v>0.41799999999999998</v>
      </c>
      <c r="R7645" s="37">
        <v>0.2651</v>
      </c>
      <c r="S7645" s="37">
        <v>7.2300000000000003E-2</v>
      </c>
      <c r="T7645" s="37"/>
      <c r="U7645" s="37"/>
      <c r="V7645" s="37"/>
      <c r="W7645" s="37"/>
      <c r="X7645" s="37"/>
      <c r="Z7645" s="4" t="str">
        <f t="shared" si="358"/>
        <v>YES</v>
      </c>
      <c r="AA7645" s="4" t="str">
        <f t="shared" si="358"/>
        <v>YES</v>
      </c>
      <c r="AB7645" s="4" t="str">
        <f t="shared" si="358"/>
        <v>NO</v>
      </c>
      <c r="AD7645" s="4">
        <f t="shared" si="359"/>
        <v>2</v>
      </c>
    </row>
    <row r="7646" spans="1:30" ht="14.4" customHeight="1" x14ac:dyDescent="0.35">
      <c r="A7646" s="34">
        <v>7673</v>
      </c>
      <c r="B7646" s="1" t="s">
        <v>22222</v>
      </c>
      <c r="C7646" s="1"/>
      <c r="D7646" s="1"/>
      <c r="E7646" s="1"/>
      <c r="F7646" s="1" t="s">
        <v>29262</v>
      </c>
      <c r="G7646" s="35" t="s">
        <v>22223</v>
      </c>
      <c r="H7646" s="35" t="s">
        <v>22224</v>
      </c>
      <c r="I7646" s="35" t="s">
        <v>33</v>
      </c>
      <c r="J7646" s="36">
        <v>43857000</v>
      </c>
      <c r="K7646" s="36">
        <v>29225000</v>
      </c>
      <c r="L7646" s="36">
        <v>41594000</v>
      </c>
      <c r="M7646" s="36">
        <v>52422000</v>
      </c>
      <c r="N7646" s="36">
        <v>64447000</v>
      </c>
      <c r="O7646" s="37">
        <v>0.1638</v>
      </c>
      <c r="P7646" s="37">
        <v>8.5000000000000006E-2</v>
      </c>
      <c r="Q7646" s="37">
        <v>0.19420000000000001</v>
      </c>
      <c r="R7646" s="37">
        <v>0.2606</v>
      </c>
      <c r="S7646" s="37">
        <v>9.8299999999999998E-2</v>
      </c>
      <c r="T7646" s="37"/>
      <c r="U7646" s="37"/>
      <c r="V7646" s="37"/>
      <c r="W7646" s="37"/>
      <c r="X7646" s="37"/>
      <c r="Z7646" s="4" t="str">
        <f t="shared" si="358"/>
        <v>NO</v>
      </c>
      <c r="AA7646" s="4" t="str">
        <f t="shared" si="358"/>
        <v>YES</v>
      </c>
      <c r="AB7646" s="4" t="str">
        <f t="shared" si="358"/>
        <v>NO</v>
      </c>
      <c r="AD7646" s="4">
        <f t="shared" si="359"/>
        <v>1</v>
      </c>
    </row>
    <row r="7647" spans="1:30" ht="14.4" customHeight="1" x14ac:dyDescent="0.35">
      <c r="A7647" s="34">
        <v>7674</v>
      </c>
      <c r="B7647" s="1" t="s">
        <v>6451</v>
      </c>
      <c r="C7647" s="1" t="s">
        <v>29015</v>
      </c>
      <c r="D7647" s="1"/>
      <c r="E7647" s="1" t="s">
        <v>29008</v>
      </c>
      <c r="F7647" s="1" t="s">
        <v>29262</v>
      </c>
      <c r="G7647" s="35" t="s">
        <v>22225</v>
      </c>
      <c r="H7647" s="35" t="s">
        <v>22226</v>
      </c>
      <c r="I7647" s="35" t="s">
        <v>29</v>
      </c>
      <c r="J7647" s="36">
        <v>15139000</v>
      </c>
      <c r="K7647" s="36">
        <v>26278000</v>
      </c>
      <c r="L7647" s="36">
        <v>32168000</v>
      </c>
      <c r="M7647" s="36">
        <v>52558000</v>
      </c>
      <c r="N7647" s="36">
        <v>64426000</v>
      </c>
      <c r="O7647" s="37">
        <v>0.15590000000000001</v>
      </c>
      <c r="P7647" s="37">
        <v>7.8600000000000003E-2</v>
      </c>
      <c r="Q7647" s="37">
        <v>0.1961</v>
      </c>
      <c r="R7647" s="37">
        <v>0.14149999999999999</v>
      </c>
      <c r="S7647" s="37">
        <v>0.1159</v>
      </c>
      <c r="T7647" s="37"/>
      <c r="U7647" s="37"/>
      <c r="V7647" s="37"/>
      <c r="W7647" s="37"/>
      <c r="X7647" s="37"/>
      <c r="Z7647" s="4" t="str">
        <f t="shared" si="358"/>
        <v>NO</v>
      </c>
      <c r="AA7647" s="4" t="str">
        <f t="shared" si="358"/>
        <v>NO</v>
      </c>
      <c r="AB7647" s="4" t="str">
        <f t="shared" si="358"/>
        <v>NO</v>
      </c>
      <c r="AD7647" s="4">
        <f t="shared" si="359"/>
        <v>0</v>
      </c>
    </row>
    <row r="7648" spans="1:30" ht="14.4" customHeight="1" x14ac:dyDescent="0.35">
      <c r="A7648" s="34">
        <v>7675</v>
      </c>
      <c r="B7648" s="1" t="s">
        <v>22227</v>
      </c>
      <c r="C7648" s="1" t="s">
        <v>29015</v>
      </c>
      <c r="D7648" s="1"/>
      <c r="E7648" s="1" t="s">
        <v>29008</v>
      </c>
      <c r="F7648" s="1" t="s">
        <v>29262</v>
      </c>
      <c r="G7648" s="35" t="s">
        <v>22228</v>
      </c>
      <c r="H7648" s="35" t="s">
        <v>22229</v>
      </c>
      <c r="I7648" s="35" t="s">
        <v>29</v>
      </c>
      <c r="J7648" s="36">
        <v>36202000</v>
      </c>
      <c r="K7648" s="36">
        <v>36202000</v>
      </c>
      <c r="L7648" s="36">
        <v>46538000</v>
      </c>
      <c r="M7648" s="36">
        <v>60723000</v>
      </c>
      <c r="N7648" s="36">
        <v>64423000</v>
      </c>
      <c r="O7648" s="37">
        <v>9.3299999999999994E-2</v>
      </c>
      <c r="P7648" s="37">
        <v>9.3299999999999994E-2</v>
      </c>
      <c r="Q7648" s="37">
        <v>0.154</v>
      </c>
      <c r="R7648" s="37">
        <v>0.1361</v>
      </c>
      <c r="S7648" s="37">
        <v>1.29E-2</v>
      </c>
      <c r="T7648" s="37"/>
      <c r="U7648" s="37"/>
      <c r="V7648" s="37"/>
      <c r="W7648" s="37"/>
      <c r="X7648" s="37"/>
      <c r="Z7648" s="4" t="str">
        <f t="shared" si="358"/>
        <v>NO</v>
      </c>
      <c r="AA7648" s="4" t="str">
        <f t="shared" si="358"/>
        <v>NO</v>
      </c>
      <c r="AB7648" s="4" t="str">
        <f t="shared" si="358"/>
        <v>NO</v>
      </c>
      <c r="AD7648" s="4">
        <f t="shared" si="359"/>
        <v>0</v>
      </c>
    </row>
    <row r="7649" spans="1:30" ht="14.4" customHeight="1" x14ac:dyDescent="0.35">
      <c r="A7649" s="34">
        <v>7676</v>
      </c>
      <c r="B7649" s="1" t="s">
        <v>22230</v>
      </c>
      <c r="C7649" s="1"/>
      <c r="D7649" s="1"/>
      <c r="E7649" s="1"/>
      <c r="F7649" s="1" t="s">
        <v>29262</v>
      </c>
      <c r="G7649" s="35" t="s">
        <v>22231</v>
      </c>
      <c r="H7649" s="35" t="s">
        <v>22232</v>
      </c>
      <c r="I7649" s="35" t="s">
        <v>33</v>
      </c>
      <c r="J7649" s="36">
        <v>37536000</v>
      </c>
      <c r="K7649" s="36">
        <v>45866000</v>
      </c>
      <c r="L7649" s="36">
        <v>48545000</v>
      </c>
      <c r="M7649" s="36">
        <v>59809000</v>
      </c>
      <c r="N7649" s="36">
        <v>64422000</v>
      </c>
      <c r="O7649" s="37">
        <v>-0.11409999999999999</v>
      </c>
      <c r="P7649" s="37">
        <v>2.93E-2</v>
      </c>
      <c r="Q7649" s="37">
        <v>0.1166</v>
      </c>
      <c r="R7649" s="37">
        <v>0.11990000000000001</v>
      </c>
      <c r="S7649" s="37">
        <v>0.38750000000000001</v>
      </c>
      <c r="T7649" s="37"/>
      <c r="U7649" s="37"/>
      <c r="V7649" s="37"/>
      <c r="W7649" s="37"/>
      <c r="X7649" s="37">
        <v>-2.1000000000000001E-2</v>
      </c>
      <c r="Z7649" s="4" t="str">
        <f t="shared" si="358"/>
        <v>NO</v>
      </c>
      <c r="AA7649" s="4" t="str">
        <f t="shared" si="358"/>
        <v>NO</v>
      </c>
      <c r="AB7649" s="4" t="str">
        <f t="shared" si="358"/>
        <v>YES</v>
      </c>
      <c r="AD7649" s="4">
        <f t="shared" si="359"/>
        <v>1</v>
      </c>
    </row>
    <row r="7650" spans="1:30" ht="14.4" customHeight="1" x14ac:dyDescent="0.35">
      <c r="A7650" s="34">
        <v>7677</v>
      </c>
      <c r="B7650" s="1" t="s">
        <v>22233</v>
      </c>
      <c r="C7650" s="1"/>
      <c r="D7650" s="1"/>
      <c r="E7650" s="1"/>
      <c r="F7650" s="1" t="s">
        <v>29262</v>
      </c>
      <c r="G7650" s="35" t="s">
        <v>22234</v>
      </c>
      <c r="H7650" s="35" t="s">
        <v>22235</v>
      </c>
      <c r="I7650" s="35" t="s">
        <v>36</v>
      </c>
      <c r="J7650" s="36">
        <v>27760000</v>
      </c>
      <c r="K7650" s="36">
        <v>30054000</v>
      </c>
      <c r="L7650" s="36">
        <v>28987000</v>
      </c>
      <c r="M7650" s="36">
        <v>47510000</v>
      </c>
      <c r="N7650" s="36">
        <v>64414000</v>
      </c>
      <c r="O7650" s="37">
        <v>0.16900000000000001</v>
      </c>
      <c r="P7650" s="37">
        <v>0.5202</v>
      </c>
      <c r="Q7650" s="37">
        <v>0.26019999999999999</v>
      </c>
      <c r="R7650" s="37">
        <v>0.1143</v>
      </c>
      <c r="S7650" s="37">
        <v>0.17069999999999999</v>
      </c>
      <c r="T7650" s="37">
        <v>0.15579999999999999</v>
      </c>
      <c r="U7650" s="37">
        <v>0.50060000000000004</v>
      </c>
      <c r="V7650" s="37">
        <v>0.23910000000000001</v>
      </c>
      <c r="W7650" s="37">
        <v>0.1288</v>
      </c>
      <c r="X7650" s="37">
        <v>0.14879999999999999</v>
      </c>
      <c r="Z7650" s="4" t="str">
        <f t="shared" si="358"/>
        <v>YES</v>
      </c>
      <c r="AA7650" s="4" t="str">
        <f t="shared" si="358"/>
        <v>NO</v>
      </c>
      <c r="AB7650" s="4" t="str">
        <f t="shared" si="358"/>
        <v>NO</v>
      </c>
      <c r="AD7650" s="4">
        <f t="shared" si="359"/>
        <v>1</v>
      </c>
    </row>
    <row r="7651" spans="1:30" ht="14.4" customHeight="1" x14ac:dyDescent="0.35">
      <c r="A7651" s="34">
        <v>7678</v>
      </c>
      <c r="B7651" s="1" t="s">
        <v>22236</v>
      </c>
      <c r="C7651" s="1" t="s">
        <v>29015</v>
      </c>
      <c r="D7651" s="1"/>
      <c r="E7651" s="1" t="s">
        <v>29008</v>
      </c>
      <c r="F7651" s="1" t="s">
        <v>29262</v>
      </c>
      <c r="G7651" s="35" t="s">
        <v>22237</v>
      </c>
      <c r="H7651" s="35" t="s">
        <v>22238</v>
      </c>
      <c r="I7651" s="35" t="s">
        <v>29</v>
      </c>
      <c r="J7651" s="36">
        <v>40234000</v>
      </c>
      <c r="K7651" s="36">
        <v>45952000</v>
      </c>
      <c r="L7651" s="36">
        <v>51115000</v>
      </c>
      <c r="M7651" s="36">
        <v>61390000</v>
      </c>
      <c r="N7651" s="36">
        <v>64411000</v>
      </c>
      <c r="O7651" s="37">
        <v>0.24560000000000001</v>
      </c>
      <c r="P7651" s="37">
        <v>0.26419999999999999</v>
      </c>
      <c r="Q7651" s="37">
        <v>0.26340000000000002</v>
      </c>
      <c r="R7651" s="37">
        <v>0.29480000000000001</v>
      </c>
      <c r="S7651" s="37">
        <v>0.28970000000000001</v>
      </c>
      <c r="T7651" s="37"/>
      <c r="U7651" s="37"/>
      <c r="V7651" s="37"/>
      <c r="W7651" s="37"/>
      <c r="X7651" s="37"/>
      <c r="Z7651" s="4" t="str">
        <f t="shared" si="358"/>
        <v>YES</v>
      </c>
      <c r="AA7651" s="4" t="str">
        <f t="shared" si="358"/>
        <v>YES</v>
      </c>
      <c r="AB7651" s="4" t="str">
        <f t="shared" si="358"/>
        <v>YES</v>
      </c>
      <c r="AD7651" s="4">
        <f t="shared" si="359"/>
        <v>3</v>
      </c>
    </row>
    <row r="7652" spans="1:30" ht="14.4" customHeight="1" x14ac:dyDescent="0.35">
      <c r="A7652" s="34">
        <v>7679</v>
      </c>
      <c r="B7652" s="1" t="s">
        <v>4599</v>
      </c>
      <c r="C7652" s="1" t="s">
        <v>29015</v>
      </c>
      <c r="D7652" s="1"/>
      <c r="E7652" s="1" t="s">
        <v>29008</v>
      </c>
      <c r="F7652" s="1" t="s">
        <v>29262</v>
      </c>
      <c r="G7652" s="35" t="s">
        <v>22239</v>
      </c>
      <c r="H7652" s="35" t="s">
        <v>22240</v>
      </c>
      <c r="I7652" s="35" t="s">
        <v>29</v>
      </c>
      <c r="J7652" s="36">
        <v>21317000</v>
      </c>
      <c r="K7652" s="36">
        <v>32088000</v>
      </c>
      <c r="L7652" s="36">
        <v>38768000</v>
      </c>
      <c r="M7652" s="36">
        <v>53854000</v>
      </c>
      <c r="N7652" s="36">
        <v>64409000</v>
      </c>
      <c r="O7652" s="37">
        <v>0.1903</v>
      </c>
      <c r="P7652" s="37">
        <v>0.2898</v>
      </c>
      <c r="Q7652" s="37">
        <v>0.20219999999999999</v>
      </c>
      <c r="R7652" s="37">
        <v>0.59640000000000004</v>
      </c>
      <c r="S7652" s="37">
        <v>0.52969999999999995</v>
      </c>
      <c r="T7652" s="37"/>
      <c r="U7652" s="37"/>
      <c r="V7652" s="37"/>
      <c r="W7652" s="37"/>
      <c r="X7652" s="37"/>
      <c r="Z7652" s="4" t="str">
        <f t="shared" si="358"/>
        <v>YES</v>
      </c>
      <c r="AA7652" s="4" t="str">
        <f t="shared" si="358"/>
        <v>YES</v>
      </c>
      <c r="AB7652" s="4" t="str">
        <f t="shared" si="358"/>
        <v>YES</v>
      </c>
      <c r="AD7652" s="4">
        <f t="shared" si="359"/>
        <v>3</v>
      </c>
    </row>
    <row r="7653" spans="1:30" ht="14.4" customHeight="1" x14ac:dyDescent="0.35">
      <c r="A7653" s="34">
        <v>7680</v>
      </c>
      <c r="B7653" s="1" t="s">
        <v>22241</v>
      </c>
      <c r="C7653" s="1"/>
      <c r="D7653" s="1"/>
      <c r="E7653" s="1"/>
      <c r="F7653" s="1" t="s">
        <v>29262</v>
      </c>
      <c r="G7653" s="35" t="s">
        <v>22242</v>
      </c>
      <c r="H7653" s="35" t="s">
        <v>22243</v>
      </c>
      <c r="I7653" s="35" t="s">
        <v>33</v>
      </c>
      <c r="J7653" s="36">
        <v>37205000</v>
      </c>
      <c r="K7653" s="36">
        <v>47653000</v>
      </c>
      <c r="L7653" s="36">
        <v>56643000</v>
      </c>
      <c r="M7653" s="36">
        <v>61948000</v>
      </c>
      <c r="N7653" s="36">
        <v>64392000</v>
      </c>
      <c r="O7653" s="37">
        <v>7.9899999999999999E-2</v>
      </c>
      <c r="P7653" s="37">
        <v>3.4299999999999997E-2</v>
      </c>
      <c r="Q7653" s="37">
        <v>3.6999999999999998E-2</v>
      </c>
      <c r="R7653" s="37">
        <v>3.56E-2</v>
      </c>
      <c r="S7653" s="37">
        <v>0.02</v>
      </c>
      <c r="T7653" s="37"/>
      <c r="U7653" s="37"/>
      <c r="V7653" s="37"/>
      <c r="W7653" s="37"/>
      <c r="X7653" s="37"/>
      <c r="Z7653" s="4" t="str">
        <f t="shared" si="358"/>
        <v>NO</v>
      </c>
      <c r="AA7653" s="4" t="str">
        <f t="shared" si="358"/>
        <v>NO</v>
      </c>
      <c r="AB7653" s="4" t="str">
        <f t="shared" si="358"/>
        <v>NO</v>
      </c>
      <c r="AD7653" s="4">
        <f t="shared" si="359"/>
        <v>0</v>
      </c>
    </row>
    <row r="7654" spans="1:30" ht="14.4" customHeight="1" x14ac:dyDescent="0.35">
      <c r="A7654" s="34">
        <v>7681</v>
      </c>
      <c r="B7654" s="1" t="s">
        <v>22244</v>
      </c>
      <c r="C7654" s="1" t="s">
        <v>29015</v>
      </c>
      <c r="D7654" s="1"/>
      <c r="E7654" s="1" t="s">
        <v>29008</v>
      </c>
      <c r="F7654" s="1" t="s">
        <v>29262</v>
      </c>
      <c r="G7654" s="35" t="s">
        <v>22245</v>
      </c>
      <c r="H7654" s="35" t="s">
        <v>22246</v>
      </c>
      <c r="I7654" s="35" t="s">
        <v>29</v>
      </c>
      <c r="J7654" s="36">
        <v>69326000</v>
      </c>
      <c r="K7654" s="36">
        <v>65423000</v>
      </c>
      <c r="L7654" s="36">
        <v>71934000</v>
      </c>
      <c r="M7654" s="36">
        <v>52271000</v>
      </c>
      <c r="N7654" s="36">
        <v>64384000</v>
      </c>
      <c r="O7654" s="37">
        <v>0.09</v>
      </c>
      <c r="P7654" s="37">
        <v>0.15290000000000001</v>
      </c>
      <c r="Q7654" s="37">
        <v>0.13569999999999999</v>
      </c>
      <c r="R7654" s="37">
        <v>-0.112</v>
      </c>
      <c r="S7654" s="37">
        <v>0.13730000000000001</v>
      </c>
      <c r="T7654" s="37">
        <v>-7.4999999999999997E-3</v>
      </c>
      <c r="U7654" s="37"/>
      <c r="V7654" s="37"/>
      <c r="W7654" s="37"/>
      <c r="X7654" s="37"/>
      <c r="Z7654" s="4" t="str">
        <f t="shared" si="358"/>
        <v>NO</v>
      </c>
      <c r="AA7654" s="4" t="str">
        <f t="shared" si="358"/>
        <v>NO</v>
      </c>
      <c r="AB7654" s="4" t="str">
        <f t="shared" si="358"/>
        <v>NO</v>
      </c>
      <c r="AD7654" s="4">
        <f t="shared" si="359"/>
        <v>0</v>
      </c>
    </row>
    <row r="7655" spans="1:30" ht="27.65" customHeight="1" x14ac:dyDescent="0.35">
      <c r="A7655" s="34">
        <v>7682</v>
      </c>
      <c r="B7655" s="1" t="s">
        <v>22247</v>
      </c>
      <c r="C7655" s="1"/>
      <c r="D7655" s="1"/>
      <c r="E7655" s="1"/>
      <c r="F7655" s="1" t="s">
        <v>29262</v>
      </c>
      <c r="G7655" s="35" t="s">
        <v>22248</v>
      </c>
      <c r="H7655" s="35" t="s">
        <v>22249</v>
      </c>
      <c r="I7655" s="35" t="s">
        <v>33</v>
      </c>
      <c r="J7655" s="36">
        <v>26325000</v>
      </c>
      <c r="K7655" s="36">
        <v>31570000</v>
      </c>
      <c r="L7655" s="36">
        <v>41277000</v>
      </c>
      <c r="M7655" s="36">
        <v>55259000</v>
      </c>
      <c r="N7655" s="36">
        <v>64377000</v>
      </c>
      <c r="O7655" s="37">
        <v>0.12130000000000001</v>
      </c>
      <c r="P7655" s="37">
        <v>0.25269999999999998</v>
      </c>
      <c r="Q7655" s="37">
        <v>0.1119</v>
      </c>
      <c r="R7655" s="37">
        <v>2.6800000000000001E-2</v>
      </c>
      <c r="S7655" s="37">
        <v>-0.16389999999999999</v>
      </c>
      <c r="T7655" s="37">
        <v>-3.8999999999999998E-3</v>
      </c>
      <c r="U7655" s="37">
        <v>-3.0000000000000001E-3</v>
      </c>
      <c r="V7655" s="37">
        <v>-8.6E-3</v>
      </c>
      <c r="W7655" s="37">
        <v>-4.4000000000000003E-3</v>
      </c>
      <c r="X7655" s="37">
        <v>-1.6000000000000001E-3</v>
      </c>
      <c r="Z7655" s="4" t="str">
        <f t="shared" si="358"/>
        <v>NO</v>
      </c>
      <c r="AA7655" s="4" t="str">
        <f t="shared" si="358"/>
        <v>NO</v>
      </c>
      <c r="AB7655" s="4" t="str">
        <f t="shared" si="358"/>
        <v>NO</v>
      </c>
      <c r="AD7655" s="4">
        <f t="shared" si="359"/>
        <v>0</v>
      </c>
    </row>
    <row r="7656" spans="1:30" ht="14.4" customHeight="1" x14ac:dyDescent="0.35">
      <c r="A7656" s="34">
        <v>7683</v>
      </c>
      <c r="B7656" s="1" t="s">
        <v>22250</v>
      </c>
      <c r="C7656" s="1" t="s">
        <v>29015</v>
      </c>
      <c r="D7656" s="1"/>
      <c r="E7656" s="1" t="s">
        <v>29008</v>
      </c>
      <c r="F7656" s="1" t="s">
        <v>29262</v>
      </c>
      <c r="G7656" s="35" t="s">
        <v>22251</v>
      </c>
      <c r="H7656" s="35" t="s">
        <v>22252</v>
      </c>
      <c r="I7656" s="35" t="s">
        <v>29</v>
      </c>
      <c r="J7656" s="36">
        <v>8876000</v>
      </c>
      <c r="K7656" s="36">
        <v>17109000</v>
      </c>
      <c r="L7656" s="36">
        <v>26587000</v>
      </c>
      <c r="M7656" s="36">
        <v>45064000</v>
      </c>
      <c r="N7656" s="36">
        <v>64360000</v>
      </c>
      <c r="O7656" s="37">
        <v>0.129</v>
      </c>
      <c r="P7656" s="37">
        <v>0.1171</v>
      </c>
      <c r="Q7656" s="37">
        <v>0.1769</v>
      </c>
      <c r="R7656" s="37">
        <v>0.25559999999999999</v>
      </c>
      <c r="S7656" s="37">
        <v>0.17979999999999999</v>
      </c>
      <c r="T7656" s="37"/>
      <c r="U7656" s="37"/>
      <c r="V7656" s="37"/>
      <c r="W7656" s="37"/>
      <c r="X7656" s="37"/>
      <c r="Z7656" s="4" t="str">
        <f t="shared" si="358"/>
        <v>NO</v>
      </c>
      <c r="AA7656" s="4" t="str">
        <f t="shared" si="358"/>
        <v>YES</v>
      </c>
      <c r="AB7656" s="4" t="str">
        <f t="shared" si="358"/>
        <v>NO</v>
      </c>
      <c r="AD7656" s="4">
        <f t="shared" si="359"/>
        <v>1</v>
      </c>
    </row>
    <row r="7657" spans="1:30" ht="14.4" customHeight="1" x14ac:dyDescent="0.35">
      <c r="A7657" s="34">
        <v>7684</v>
      </c>
      <c r="B7657" s="1" t="s">
        <v>22253</v>
      </c>
      <c r="C7657" s="1"/>
      <c r="D7657" s="1"/>
      <c r="E7657" s="1"/>
      <c r="F7657" s="1" t="s">
        <v>29262</v>
      </c>
      <c r="G7657" s="35" t="s">
        <v>22254</v>
      </c>
      <c r="H7657" s="35" t="s">
        <v>22255</v>
      </c>
      <c r="I7657" s="35" t="s">
        <v>33</v>
      </c>
      <c r="J7657" s="36">
        <v>27856000</v>
      </c>
      <c r="K7657" s="36">
        <v>31586000</v>
      </c>
      <c r="L7657" s="36">
        <v>40448000</v>
      </c>
      <c r="M7657" s="36">
        <v>52709000</v>
      </c>
      <c r="N7657" s="36">
        <v>64349000</v>
      </c>
      <c r="O7657" s="37">
        <v>0.13589999999999999</v>
      </c>
      <c r="P7657" s="37">
        <v>9.9199999999999997E-2</v>
      </c>
      <c r="Q7657" s="37">
        <v>0.2031</v>
      </c>
      <c r="R7657" s="37">
        <v>0.2286</v>
      </c>
      <c r="S7657" s="37">
        <v>0.2296</v>
      </c>
      <c r="T7657" s="37"/>
      <c r="U7657" s="37"/>
      <c r="V7657" s="37"/>
      <c r="W7657" s="37"/>
      <c r="X7657" s="37"/>
      <c r="Z7657" s="4" t="str">
        <f t="shared" si="358"/>
        <v>YES</v>
      </c>
      <c r="AA7657" s="4" t="str">
        <f t="shared" si="358"/>
        <v>YES</v>
      </c>
      <c r="AB7657" s="4" t="str">
        <f t="shared" si="358"/>
        <v>YES</v>
      </c>
      <c r="AD7657" s="4">
        <f t="shared" si="359"/>
        <v>3</v>
      </c>
    </row>
    <row r="7658" spans="1:30" ht="14.4" customHeight="1" x14ac:dyDescent="0.35">
      <c r="A7658" s="34">
        <v>7685</v>
      </c>
      <c r="B7658" s="1" t="s">
        <v>22256</v>
      </c>
      <c r="C7658" s="1"/>
      <c r="D7658" s="1"/>
      <c r="E7658" s="1"/>
      <c r="F7658" s="1" t="s">
        <v>29262</v>
      </c>
      <c r="G7658" s="35" t="s">
        <v>22257</v>
      </c>
      <c r="H7658" s="35" t="s">
        <v>22258</v>
      </c>
      <c r="I7658" s="35" t="s">
        <v>390</v>
      </c>
      <c r="J7658" s="36">
        <v>118913000</v>
      </c>
      <c r="K7658" s="36">
        <v>100932000</v>
      </c>
      <c r="L7658" s="36">
        <v>130507000</v>
      </c>
      <c r="M7658" s="36">
        <v>86357000</v>
      </c>
      <c r="N7658" s="36">
        <v>64313000</v>
      </c>
      <c r="O7658" s="37">
        <v>0.46800000000000003</v>
      </c>
      <c r="P7658" s="37">
        <v>7.2599999999999998E-2</v>
      </c>
      <c r="Q7658" s="37">
        <v>5.79E-2</v>
      </c>
      <c r="R7658" s="37">
        <v>2.01E-2</v>
      </c>
      <c r="S7658" s="37">
        <v>-0.40529999999999999</v>
      </c>
      <c r="T7658" s="37"/>
      <c r="U7658" s="37"/>
      <c r="V7658" s="37">
        <v>-5.9999999999999995E-4</v>
      </c>
      <c r="W7658" s="37">
        <v>-6.6E-3</v>
      </c>
      <c r="X7658" s="37">
        <v>-7.6E-3</v>
      </c>
      <c r="Z7658" s="4" t="str">
        <f t="shared" si="358"/>
        <v>NO</v>
      </c>
      <c r="AA7658" s="4" t="str">
        <f t="shared" si="358"/>
        <v>NO</v>
      </c>
      <c r="AB7658" s="4" t="str">
        <f t="shared" si="358"/>
        <v>NO</v>
      </c>
      <c r="AD7658" s="4">
        <f t="shared" si="359"/>
        <v>0</v>
      </c>
    </row>
    <row r="7659" spans="1:30" ht="14.4" customHeight="1" x14ac:dyDescent="0.35">
      <c r="A7659" s="34">
        <v>7686</v>
      </c>
      <c r="B7659" s="1" t="s">
        <v>22259</v>
      </c>
      <c r="C7659" s="1" t="s">
        <v>29015</v>
      </c>
      <c r="D7659" s="1"/>
      <c r="E7659" s="1" t="s">
        <v>29008</v>
      </c>
      <c r="F7659" s="1" t="s">
        <v>29262</v>
      </c>
      <c r="G7659" s="35" t="s">
        <v>22260</v>
      </c>
      <c r="H7659" s="35" t="s">
        <v>22261</v>
      </c>
      <c r="I7659" s="35" t="s">
        <v>29</v>
      </c>
      <c r="J7659" s="36">
        <v>68540000</v>
      </c>
      <c r="K7659" s="36">
        <v>63036000</v>
      </c>
      <c r="L7659" s="36">
        <v>59274000</v>
      </c>
      <c r="M7659" s="36">
        <v>66873000</v>
      </c>
      <c r="N7659" s="36">
        <v>64306000</v>
      </c>
      <c r="O7659" s="37">
        <v>6.2899999999999998E-2</v>
      </c>
      <c r="P7659" s="37">
        <v>-2.46E-2</v>
      </c>
      <c r="Q7659" s="37">
        <v>1.34E-2</v>
      </c>
      <c r="R7659" s="37">
        <v>3.3500000000000002E-2</v>
      </c>
      <c r="S7659" s="37">
        <v>2.5700000000000001E-2</v>
      </c>
      <c r="T7659" s="37">
        <v>-2.3999999999999998E-3</v>
      </c>
      <c r="U7659" s="37">
        <v>-3.2000000000000002E-3</v>
      </c>
      <c r="V7659" s="37">
        <v>-1.6999999999999999E-3</v>
      </c>
      <c r="W7659" s="37">
        <v>-1E-4</v>
      </c>
      <c r="X7659" s="37"/>
      <c r="Z7659" s="4" t="str">
        <f t="shared" si="358"/>
        <v>NO</v>
      </c>
      <c r="AA7659" s="4" t="str">
        <f t="shared" si="358"/>
        <v>NO</v>
      </c>
      <c r="AB7659" s="4" t="str">
        <f t="shared" si="358"/>
        <v>NO</v>
      </c>
      <c r="AD7659" s="4">
        <f t="shared" si="359"/>
        <v>0</v>
      </c>
    </row>
    <row r="7660" spans="1:30" ht="14.4" customHeight="1" x14ac:dyDescent="0.35">
      <c r="A7660" s="34">
        <v>7687</v>
      </c>
      <c r="B7660" s="1" t="s">
        <v>22262</v>
      </c>
      <c r="C7660" s="1" t="s">
        <v>28702</v>
      </c>
      <c r="D7660" s="1"/>
      <c r="E7660" s="1"/>
      <c r="F7660" s="1" t="s">
        <v>29262</v>
      </c>
      <c r="G7660" s="35" t="s">
        <v>22263</v>
      </c>
      <c r="H7660" s="35" t="s">
        <v>22264</v>
      </c>
      <c r="I7660" s="35" t="s">
        <v>87</v>
      </c>
      <c r="J7660" s="36">
        <v>54251000</v>
      </c>
      <c r="K7660" s="36">
        <v>63619000</v>
      </c>
      <c r="L7660" s="36">
        <v>72043000</v>
      </c>
      <c r="M7660" s="36">
        <v>70314000</v>
      </c>
      <c r="N7660" s="36">
        <v>64302000</v>
      </c>
      <c r="O7660" s="37">
        <v>1.67E-2</v>
      </c>
      <c r="P7660" s="37">
        <v>0.13370000000000001</v>
      </c>
      <c r="Q7660" s="37">
        <v>0.12709999999999999</v>
      </c>
      <c r="R7660" s="37">
        <v>4.8000000000000001E-2</v>
      </c>
      <c r="S7660" s="37">
        <v>3.7600000000000001E-2</v>
      </c>
      <c r="T7660" s="37"/>
      <c r="U7660" s="37"/>
      <c r="V7660" s="37"/>
      <c r="W7660" s="37"/>
      <c r="X7660" s="37"/>
      <c r="Z7660" s="4" t="str">
        <f t="shared" si="358"/>
        <v>NO</v>
      </c>
      <c r="AA7660" s="4" t="str">
        <f t="shared" si="358"/>
        <v>NO</v>
      </c>
      <c r="AB7660" s="4" t="str">
        <f t="shared" si="358"/>
        <v>NO</v>
      </c>
      <c r="AD7660" s="4">
        <f t="shared" si="359"/>
        <v>0</v>
      </c>
    </row>
    <row r="7661" spans="1:30" ht="14.4" customHeight="1" x14ac:dyDescent="0.35">
      <c r="A7661" s="34">
        <v>7688</v>
      </c>
      <c r="B7661" s="1" t="s">
        <v>22265</v>
      </c>
      <c r="C7661" s="1" t="s">
        <v>29015</v>
      </c>
      <c r="D7661" s="1"/>
      <c r="E7661" s="1" t="s">
        <v>29008</v>
      </c>
      <c r="F7661" s="1" t="s">
        <v>29262</v>
      </c>
      <c r="G7661" s="35" t="s">
        <v>22266</v>
      </c>
      <c r="H7661" s="35" t="s">
        <v>22267</v>
      </c>
      <c r="I7661" s="35" t="s">
        <v>29</v>
      </c>
      <c r="J7661" s="36">
        <v>27646000</v>
      </c>
      <c r="K7661" s="36">
        <v>57724000</v>
      </c>
      <c r="L7661" s="36">
        <v>52039000</v>
      </c>
      <c r="M7661" s="36">
        <v>52385000</v>
      </c>
      <c r="N7661" s="36">
        <v>64289000</v>
      </c>
      <c r="O7661" s="37">
        <v>0.30259999999999998</v>
      </c>
      <c r="P7661" s="37">
        <v>0.4168</v>
      </c>
      <c r="Q7661" s="37">
        <v>0.54500000000000004</v>
      </c>
      <c r="R7661" s="37">
        <v>0.4178</v>
      </c>
      <c r="S7661" s="37">
        <v>0.47620000000000001</v>
      </c>
      <c r="T7661" s="37"/>
      <c r="U7661" s="37"/>
      <c r="V7661" s="37"/>
      <c r="W7661" s="37">
        <v>-4.4999999999999997E-3</v>
      </c>
      <c r="X7661" s="37">
        <v>-3.5999999999999999E-3</v>
      </c>
      <c r="Z7661" s="4" t="str">
        <f t="shared" si="358"/>
        <v>YES</v>
      </c>
      <c r="AA7661" s="4" t="str">
        <f t="shared" si="358"/>
        <v>YES</v>
      </c>
      <c r="AB7661" s="4" t="str">
        <f t="shared" si="358"/>
        <v>YES</v>
      </c>
      <c r="AD7661" s="4">
        <f t="shared" si="359"/>
        <v>3</v>
      </c>
    </row>
    <row r="7662" spans="1:30" ht="14.4" customHeight="1" x14ac:dyDescent="0.35">
      <c r="A7662" s="34">
        <v>7689</v>
      </c>
      <c r="B7662" s="1" t="s">
        <v>22268</v>
      </c>
      <c r="C7662" s="1"/>
      <c r="D7662" s="1"/>
      <c r="E7662" s="1"/>
      <c r="F7662" s="1" t="s">
        <v>29262</v>
      </c>
      <c r="G7662" s="35" t="s">
        <v>22269</v>
      </c>
      <c r="H7662" s="35" t="s">
        <v>22270</v>
      </c>
      <c r="I7662" s="35" t="s">
        <v>33</v>
      </c>
      <c r="J7662" s="36"/>
      <c r="K7662" s="36"/>
      <c r="L7662" s="36"/>
      <c r="M7662" s="36">
        <v>34339000</v>
      </c>
      <c r="N7662" s="36">
        <v>64272000</v>
      </c>
      <c r="O7662" s="37"/>
      <c r="P7662" s="37"/>
      <c r="Q7662" s="37"/>
      <c r="R7662" s="37">
        <v>0.24909999999999999</v>
      </c>
      <c r="S7662" s="37">
        <v>0.19120000000000001</v>
      </c>
      <c r="T7662" s="37"/>
      <c r="U7662" s="37"/>
      <c r="V7662" s="37"/>
      <c r="W7662" s="37"/>
      <c r="X7662" s="37"/>
      <c r="Z7662" s="4" t="str">
        <f t="shared" si="358"/>
        <v>NO</v>
      </c>
      <c r="AA7662" s="4" t="str">
        <f t="shared" si="358"/>
        <v>YES</v>
      </c>
      <c r="AB7662" s="4" t="str">
        <f t="shared" si="358"/>
        <v>NO</v>
      </c>
      <c r="AD7662" s="4">
        <f t="shared" si="359"/>
        <v>1</v>
      </c>
    </row>
    <row r="7663" spans="1:30" ht="14.4" customHeight="1" x14ac:dyDescent="0.35">
      <c r="A7663" s="34">
        <v>7690</v>
      </c>
      <c r="B7663" s="1" t="s">
        <v>22271</v>
      </c>
      <c r="C7663" s="1" t="s">
        <v>29015</v>
      </c>
      <c r="D7663" s="1"/>
      <c r="E7663" s="1" t="s">
        <v>29008</v>
      </c>
      <c r="F7663" s="1" t="s">
        <v>29262</v>
      </c>
      <c r="G7663" s="35" t="s">
        <v>22272</v>
      </c>
      <c r="H7663" s="35" t="s">
        <v>22273</v>
      </c>
      <c r="I7663" s="35" t="s">
        <v>29</v>
      </c>
      <c r="J7663" s="36">
        <v>29940000</v>
      </c>
      <c r="K7663" s="36">
        <v>25674000</v>
      </c>
      <c r="L7663" s="36">
        <v>38167000</v>
      </c>
      <c r="M7663" s="36">
        <v>46574000</v>
      </c>
      <c r="N7663" s="36">
        <v>64267000</v>
      </c>
      <c r="O7663" s="37">
        <v>0.50009999999999999</v>
      </c>
      <c r="P7663" s="37">
        <v>0.37180000000000002</v>
      </c>
      <c r="Q7663" s="37">
        <v>0.50049999999999994</v>
      </c>
      <c r="R7663" s="37">
        <v>0.4536</v>
      </c>
      <c r="S7663" s="37">
        <v>0.51449999999999996</v>
      </c>
      <c r="T7663" s="37">
        <v>0.4985</v>
      </c>
      <c r="U7663" s="37">
        <v>0.37030000000000002</v>
      </c>
      <c r="V7663" s="37">
        <v>0.49840000000000001</v>
      </c>
      <c r="W7663" s="37">
        <v>0.45279999999999998</v>
      </c>
      <c r="X7663" s="37"/>
      <c r="Z7663" s="4" t="str">
        <f t="shared" si="358"/>
        <v>YES</v>
      </c>
      <c r="AA7663" s="4" t="str">
        <f t="shared" si="358"/>
        <v>YES</v>
      </c>
      <c r="AB7663" s="4" t="str">
        <f t="shared" si="358"/>
        <v>YES</v>
      </c>
      <c r="AD7663" s="4">
        <f t="shared" si="359"/>
        <v>3</v>
      </c>
    </row>
    <row r="7664" spans="1:30" ht="14.4" customHeight="1" x14ac:dyDescent="0.35">
      <c r="A7664" s="34">
        <v>7691</v>
      </c>
      <c r="B7664" s="1" t="s">
        <v>22274</v>
      </c>
      <c r="C7664" s="1" t="s">
        <v>29015</v>
      </c>
      <c r="D7664" s="1"/>
      <c r="E7664" s="1" t="s">
        <v>29008</v>
      </c>
      <c r="F7664" s="1" t="s">
        <v>29262</v>
      </c>
      <c r="G7664" s="35" t="s">
        <v>22275</v>
      </c>
      <c r="H7664" s="35" t="s">
        <v>22276</v>
      </c>
      <c r="I7664" s="35" t="s">
        <v>29</v>
      </c>
      <c r="J7664" s="36">
        <v>163317000</v>
      </c>
      <c r="K7664" s="36">
        <v>158949000</v>
      </c>
      <c r="L7664" s="36">
        <v>106221000</v>
      </c>
      <c r="M7664" s="36">
        <v>52900000</v>
      </c>
      <c r="N7664" s="36">
        <v>64259000</v>
      </c>
      <c r="O7664" s="37">
        <v>9.4200000000000006E-2</v>
      </c>
      <c r="P7664" s="37">
        <v>3.9800000000000002E-2</v>
      </c>
      <c r="Q7664" s="37">
        <v>0.12989999999999999</v>
      </c>
      <c r="R7664" s="37">
        <v>3.9899999999999998E-2</v>
      </c>
      <c r="S7664" s="37">
        <v>5.1700000000000003E-2</v>
      </c>
      <c r="T7664" s="37">
        <v>-1E-4</v>
      </c>
      <c r="U7664" s="37">
        <v>-1.14E-2</v>
      </c>
      <c r="V7664" s="37">
        <v>-7.9000000000000008E-3</v>
      </c>
      <c r="W7664" s="37">
        <v>-2.1899999999999999E-2</v>
      </c>
      <c r="X7664" s="37">
        <v>-2.41E-2</v>
      </c>
      <c r="Z7664" s="4" t="str">
        <f t="shared" si="358"/>
        <v>NO</v>
      </c>
      <c r="AA7664" s="4" t="str">
        <f t="shared" si="358"/>
        <v>NO</v>
      </c>
      <c r="AB7664" s="4" t="str">
        <f t="shared" si="358"/>
        <v>NO</v>
      </c>
      <c r="AD7664" s="4">
        <f t="shared" si="359"/>
        <v>0</v>
      </c>
    </row>
    <row r="7665" spans="1:30" ht="27.65" customHeight="1" x14ac:dyDescent="0.35">
      <c r="A7665" s="34">
        <v>7692</v>
      </c>
      <c r="B7665" s="1" t="s">
        <v>22277</v>
      </c>
      <c r="C7665" s="1" t="s">
        <v>29015</v>
      </c>
      <c r="D7665" s="1"/>
      <c r="E7665" s="1" t="s">
        <v>29008</v>
      </c>
      <c r="F7665" s="1" t="s">
        <v>29262</v>
      </c>
      <c r="G7665" s="35" t="s">
        <v>22278</v>
      </c>
      <c r="H7665" s="35" t="s">
        <v>22279</v>
      </c>
      <c r="I7665" s="35" t="s">
        <v>29</v>
      </c>
      <c r="J7665" s="36">
        <v>13982000</v>
      </c>
      <c r="K7665" s="36">
        <v>20199000</v>
      </c>
      <c r="L7665" s="36">
        <v>27349000</v>
      </c>
      <c r="M7665" s="36">
        <v>41154000</v>
      </c>
      <c r="N7665" s="36">
        <v>64254000</v>
      </c>
      <c r="O7665" s="37">
        <v>0.3629</v>
      </c>
      <c r="P7665" s="37">
        <v>0.43049999999999999</v>
      </c>
      <c r="Q7665" s="37">
        <v>0.54390000000000005</v>
      </c>
      <c r="R7665" s="37">
        <v>0.58250000000000002</v>
      </c>
      <c r="S7665" s="37">
        <v>0.58499999999999996</v>
      </c>
      <c r="T7665" s="37"/>
      <c r="U7665" s="37"/>
      <c r="V7665" s="37"/>
      <c r="W7665" s="37"/>
      <c r="X7665" s="37"/>
      <c r="Z7665" s="4" t="str">
        <f t="shared" si="358"/>
        <v>YES</v>
      </c>
      <c r="AA7665" s="4" t="str">
        <f t="shared" si="358"/>
        <v>YES</v>
      </c>
      <c r="AB7665" s="4" t="str">
        <f t="shared" si="358"/>
        <v>YES</v>
      </c>
      <c r="AD7665" s="4">
        <f t="shared" si="359"/>
        <v>3</v>
      </c>
    </row>
    <row r="7666" spans="1:30" ht="14.4" customHeight="1" x14ac:dyDescent="0.35">
      <c r="A7666" s="34">
        <v>7693</v>
      </c>
      <c r="B7666" s="1" t="s">
        <v>22280</v>
      </c>
      <c r="C7666" s="1"/>
      <c r="D7666" s="1"/>
      <c r="E7666" s="1"/>
      <c r="F7666" s="1" t="s">
        <v>29262</v>
      </c>
      <c r="G7666" s="35" t="s">
        <v>22281</v>
      </c>
      <c r="H7666" s="35" t="s">
        <v>22282</v>
      </c>
      <c r="I7666" s="35" t="s">
        <v>23</v>
      </c>
      <c r="J7666" s="36"/>
      <c r="K7666" s="36"/>
      <c r="L7666" s="36"/>
      <c r="M7666" s="36">
        <v>20660000</v>
      </c>
      <c r="N7666" s="36">
        <v>64245000</v>
      </c>
      <c r="O7666" s="37"/>
      <c r="P7666" s="37"/>
      <c r="Q7666" s="37"/>
      <c r="R7666" s="37">
        <v>-2.411</v>
      </c>
      <c r="S7666" s="37">
        <v>-0.13689999999999999</v>
      </c>
      <c r="T7666" s="37"/>
      <c r="U7666" s="37"/>
      <c r="V7666" s="37"/>
      <c r="W7666" s="37">
        <v>-1.6000000000000001E-3</v>
      </c>
      <c r="X7666" s="37">
        <v>-1.1000000000000001E-3</v>
      </c>
      <c r="Z7666" s="4" t="str">
        <f t="shared" si="358"/>
        <v>NO</v>
      </c>
      <c r="AA7666" s="4" t="str">
        <f t="shared" si="358"/>
        <v>NO</v>
      </c>
      <c r="AB7666" s="4" t="str">
        <f t="shared" si="358"/>
        <v>NO</v>
      </c>
      <c r="AD7666" s="4">
        <f t="shared" si="359"/>
        <v>0</v>
      </c>
    </row>
    <row r="7667" spans="1:30" ht="14.4" customHeight="1" x14ac:dyDescent="0.35">
      <c r="A7667" s="34">
        <v>7694</v>
      </c>
      <c r="B7667" s="1" t="s">
        <v>22283</v>
      </c>
      <c r="C7667" s="1" t="s">
        <v>29015</v>
      </c>
      <c r="D7667" s="1"/>
      <c r="E7667" s="1" t="s">
        <v>29008</v>
      </c>
      <c r="F7667" s="1" t="s">
        <v>29262</v>
      </c>
      <c r="G7667" s="35" t="s">
        <v>22284</v>
      </c>
      <c r="H7667" s="35" t="s">
        <v>22285</v>
      </c>
      <c r="I7667" s="35" t="s">
        <v>29</v>
      </c>
      <c r="J7667" s="36">
        <v>46814000</v>
      </c>
      <c r="K7667" s="36">
        <v>43538000</v>
      </c>
      <c r="L7667" s="36">
        <v>47004000</v>
      </c>
      <c r="M7667" s="36">
        <v>53122000</v>
      </c>
      <c r="N7667" s="36">
        <v>64226000</v>
      </c>
      <c r="O7667" s="37">
        <v>0.21460000000000001</v>
      </c>
      <c r="P7667" s="37">
        <v>0.1159</v>
      </c>
      <c r="Q7667" s="37">
        <v>0.22700000000000001</v>
      </c>
      <c r="R7667" s="37">
        <v>0.12959999999999999</v>
      </c>
      <c r="S7667" s="37">
        <v>0.15870000000000001</v>
      </c>
      <c r="T7667" s="37"/>
      <c r="U7667" s="37"/>
      <c r="V7667" s="37"/>
      <c r="W7667" s="37"/>
      <c r="X7667" s="37"/>
      <c r="Z7667" s="4" t="str">
        <f t="shared" si="358"/>
        <v>YES</v>
      </c>
      <c r="AA7667" s="4" t="str">
        <f t="shared" si="358"/>
        <v>NO</v>
      </c>
      <c r="AB7667" s="4" t="str">
        <f t="shared" si="358"/>
        <v>NO</v>
      </c>
      <c r="AD7667" s="4">
        <f t="shared" si="359"/>
        <v>1</v>
      </c>
    </row>
    <row r="7668" spans="1:30" ht="14.4" customHeight="1" x14ac:dyDescent="0.35">
      <c r="A7668" s="34">
        <v>7695</v>
      </c>
      <c r="B7668" s="1" t="s">
        <v>22286</v>
      </c>
      <c r="C7668" s="1" t="s">
        <v>29015</v>
      </c>
      <c r="D7668" s="1"/>
      <c r="E7668" s="1" t="s">
        <v>29008</v>
      </c>
      <c r="F7668" s="1" t="s">
        <v>29262</v>
      </c>
      <c r="G7668" s="35" t="s">
        <v>22287</v>
      </c>
      <c r="H7668" s="35" t="s">
        <v>22288</v>
      </c>
      <c r="I7668" s="35" t="s">
        <v>29</v>
      </c>
      <c r="J7668" s="36"/>
      <c r="K7668" s="36"/>
      <c r="L7668" s="36">
        <v>2941000</v>
      </c>
      <c r="M7668" s="36">
        <v>32256000</v>
      </c>
      <c r="N7668" s="36">
        <v>64206000</v>
      </c>
      <c r="O7668" s="37"/>
      <c r="P7668" s="37"/>
      <c r="Q7668" s="37">
        <v>6.4600000000000005E-2</v>
      </c>
      <c r="R7668" s="37">
        <v>-2.98E-2</v>
      </c>
      <c r="S7668" s="37">
        <v>9.5600000000000004E-2</v>
      </c>
      <c r="T7668" s="37"/>
      <c r="U7668" s="37"/>
      <c r="V7668" s="37">
        <v>-1.43E-2</v>
      </c>
      <c r="W7668" s="37">
        <v>-2.7400000000000001E-2</v>
      </c>
      <c r="X7668" s="37">
        <v>-1.78E-2</v>
      </c>
      <c r="Z7668" s="4" t="str">
        <f t="shared" si="358"/>
        <v>NO</v>
      </c>
      <c r="AA7668" s="4" t="str">
        <f t="shared" si="358"/>
        <v>NO</v>
      </c>
      <c r="AB7668" s="4" t="str">
        <f t="shared" si="358"/>
        <v>NO</v>
      </c>
      <c r="AD7668" s="4">
        <f t="shared" si="359"/>
        <v>0</v>
      </c>
    </row>
    <row r="7669" spans="1:30" ht="14.4" customHeight="1" x14ac:dyDescent="0.35">
      <c r="A7669" s="34">
        <v>7696</v>
      </c>
      <c r="B7669" s="1" t="s">
        <v>22289</v>
      </c>
      <c r="C7669" s="1"/>
      <c r="D7669" s="1"/>
      <c r="E7669" s="1"/>
      <c r="F7669" s="1" t="s">
        <v>29262</v>
      </c>
      <c r="G7669" s="35" t="s">
        <v>22290</v>
      </c>
      <c r="H7669" s="35" t="s">
        <v>22291</v>
      </c>
      <c r="I7669" s="35" t="s">
        <v>33</v>
      </c>
      <c r="J7669" s="36">
        <v>90558000</v>
      </c>
      <c r="K7669" s="36">
        <v>109905000</v>
      </c>
      <c r="L7669" s="36">
        <v>67557000</v>
      </c>
      <c r="M7669" s="36">
        <v>70598000</v>
      </c>
      <c r="N7669" s="36">
        <v>64202000</v>
      </c>
      <c r="O7669" s="37">
        <v>-8.5699999999999998E-2</v>
      </c>
      <c r="P7669" s="37">
        <v>4.1200000000000001E-2</v>
      </c>
      <c r="Q7669" s="37">
        <v>-0.19489999999999999</v>
      </c>
      <c r="R7669" s="37">
        <v>-4.8300000000000003E-2</v>
      </c>
      <c r="S7669" s="37">
        <v>3.0599999999999999E-2</v>
      </c>
      <c r="T7669" s="37"/>
      <c r="U7669" s="37"/>
      <c r="V7669" s="37"/>
      <c r="W7669" s="37"/>
      <c r="X7669" s="37"/>
      <c r="Z7669" s="4" t="str">
        <f t="shared" si="358"/>
        <v>NO</v>
      </c>
      <c r="AA7669" s="4" t="str">
        <f t="shared" si="358"/>
        <v>NO</v>
      </c>
      <c r="AB7669" s="4" t="str">
        <f t="shared" si="358"/>
        <v>NO</v>
      </c>
      <c r="AD7669" s="4">
        <f t="shared" si="359"/>
        <v>0</v>
      </c>
    </row>
    <row r="7670" spans="1:30" ht="14.4" customHeight="1" x14ac:dyDescent="0.35">
      <c r="A7670" s="34">
        <v>7697</v>
      </c>
      <c r="B7670" s="1" t="s">
        <v>7178</v>
      </c>
      <c r="C7670" s="1" t="s">
        <v>29015</v>
      </c>
      <c r="D7670" s="1"/>
      <c r="E7670" s="1" t="s">
        <v>29008</v>
      </c>
      <c r="F7670" s="1" t="s">
        <v>29262</v>
      </c>
      <c r="G7670" s="35" t="s">
        <v>22292</v>
      </c>
      <c r="H7670" s="35" t="s">
        <v>22293</v>
      </c>
      <c r="I7670" s="35" t="s">
        <v>29</v>
      </c>
      <c r="J7670" s="36">
        <v>57882000</v>
      </c>
      <c r="K7670" s="36">
        <v>71042000</v>
      </c>
      <c r="L7670" s="36">
        <v>79083000</v>
      </c>
      <c r="M7670" s="36">
        <v>74777000</v>
      </c>
      <c r="N7670" s="36">
        <v>64201000</v>
      </c>
      <c r="O7670" s="37">
        <v>0.45540000000000003</v>
      </c>
      <c r="P7670" s="37">
        <v>0.14860000000000001</v>
      </c>
      <c r="Q7670" s="37">
        <v>9.4899999999999998E-2</v>
      </c>
      <c r="R7670" s="37">
        <v>5.79E-2</v>
      </c>
      <c r="S7670" s="37">
        <v>4.3299999999999998E-2</v>
      </c>
      <c r="T7670" s="37"/>
      <c r="U7670" s="37"/>
      <c r="V7670" s="37"/>
      <c r="W7670" s="37"/>
      <c r="X7670" s="37"/>
      <c r="Z7670" s="4" t="str">
        <f t="shared" si="358"/>
        <v>NO</v>
      </c>
      <c r="AA7670" s="4" t="str">
        <f t="shared" si="358"/>
        <v>NO</v>
      </c>
      <c r="AB7670" s="4" t="str">
        <f t="shared" si="358"/>
        <v>NO</v>
      </c>
      <c r="AD7670" s="4">
        <f t="shared" si="359"/>
        <v>0</v>
      </c>
    </row>
    <row r="7671" spans="1:30" ht="27.65" customHeight="1" x14ac:dyDescent="0.35">
      <c r="A7671" s="34">
        <v>7698</v>
      </c>
      <c r="B7671" s="1" t="s">
        <v>22294</v>
      </c>
      <c r="C7671" s="1"/>
      <c r="D7671" s="1"/>
      <c r="E7671" s="1"/>
      <c r="F7671" s="1" t="s">
        <v>29262</v>
      </c>
      <c r="G7671" s="35" t="s">
        <v>22295</v>
      </c>
      <c r="H7671" s="35" t="s">
        <v>22296</v>
      </c>
      <c r="I7671" s="35" t="s">
        <v>390</v>
      </c>
      <c r="J7671" s="36">
        <v>38781000</v>
      </c>
      <c r="K7671" s="36">
        <v>56700000</v>
      </c>
      <c r="L7671" s="36">
        <v>63567000</v>
      </c>
      <c r="M7671" s="36">
        <v>67229000</v>
      </c>
      <c r="N7671" s="36">
        <v>64196000</v>
      </c>
      <c r="O7671" s="37">
        <v>0.21049999999999999</v>
      </c>
      <c r="P7671" s="37">
        <v>5.2699999999999997E-2</v>
      </c>
      <c r="Q7671" s="37">
        <v>5.8599999999999999E-2</v>
      </c>
      <c r="R7671" s="37">
        <v>4.6600000000000003E-2</v>
      </c>
      <c r="S7671" s="37">
        <v>4.6300000000000001E-2</v>
      </c>
      <c r="T7671" s="37"/>
      <c r="U7671" s="37"/>
      <c r="V7671" s="37"/>
      <c r="W7671" s="37"/>
      <c r="X7671" s="37"/>
      <c r="Z7671" s="4" t="str">
        <f t="shared" si="358"/>
        <v>NO</v>
      </c>
      <c r="AA7671" s="4" t="str">
        <f t="shared" si="358"/>
        <v>NO</v>
      </c>
      <c r="AB7671" s="4" t="str">
        <f t="shared" si="358"/>
        <v>NO</v>
      </c>
      <c r="AD7671" s="4">
        <f t="shared" si="359"/>
        <v>0</v>
      </c>
    </row>
    <row r="7672" spans="1:30" ht="14.4" customHeight="1" x14ac:dyDescent="0.35">
      <c r="A7672" s="34">
        <v>7699</v>
      </c>
      <c r="B7672" s="1" t="s">
        <v>22297</v>
      </c>
      <c r="C7672" s="1" t="s">
        <v>29015</v>
      </c>
      <c r="D7672" s="1"/>
      <c r="E7672" s="1" t="s">
        <v>29008</v>
      </c>
      <c r="F7672" s="1" t="s">
        <v>29262</v>
      </c>
      <c r="G7672" s="35" t="s">
        <v>22298</v>
      </c>
      <c r="H7672" s="35" t="s">
        <v>22299</v>
      </c>
      <c r="I7672" s="35" t="s">
        <v>29</v>
      </c>
      <c r="J7672" s="36">
        <v>64879000</v>
      </c>
      <c r="K7672" s="36">
        <v>73983000</v>
      </c>
      <c r="L7672" s="36">
        <v>67348000</v>
      </c>
      <c r="M7672" s="36">
        <v>44590000</v>
      </c>
      <c r="N7672" s="36">
        <v>64174000</v>
      </c>
      <c r="O7672" s="37">
        <v>3.61E-2</v>
      </c>
      <c r="P7672" s="37">
        <v>6.8599999999999994E-2</v>
      </c>
      <c r="Q7672" s="37">
        <v>-9.98E-2</v>
      </c>
      <c r="R7672" s="37">
        <v>-0.1333</v>
      </c>
      <c r="S7672" s="37">
        <v>-4.4999999999999997E-3</v>
      </c>
      <c r="T7672" s="37"/>
      <c r="U7672" s="37"/>
      <c r="V7672" s="37">
        <v>-1.4E-3</v>
      </c>
      <c r="W7672" s="37"/>
      <c r="X7672" s="37">
        <v>-3.0000000000000001E-3</v>
      </c>
      <c r="Z7672" s="4" t="str">
        <f t="shared" si="358"/>
        <v>NO</v>
      </c>
      <c r="AA7672" s="4" t="str">
        <f t="shared" si="358"/>
        <v>NO</v>
      </c>
      <c r="AB7672" s="4" t="str">
        <f t="shared" si="358"/>
        <v>NO</v>
      </c>
      <c r="AD7672" s="4">
        <f t="shared" si="359"/>
        <v>0</v>
      </c>
    </row>
    <row r="7673" spans="1:30" ht="14.4" customHeight="1" x14ac:dyDescent="0.35">
      <c r="A7673" s="34">
        <v>7700</v>
      </c>
      <c r="B7673" s="1" t="s">
        <v>8000</v>
      </c>
      <c r="C7673" s="1" t="s">
        <v>29015</v>
      </c>
      <c r="D7673" s="1"/>
      <c r="E7673" s="1" t="s">
        <v>29008</v>
      </c>
      <c r="F7673" s="1" t="s">
        <v>29262</v>
      </c>
      <c r="G7673" s="35" t="s">
        <v>22300</v>
      </c>
      <c r="H7673" s="35" t="s">
        <v>22301</v>
      </c>
      <c r="I7673" s="35" t="s">
        <v>29</v>
      </c>
      <c r="J7673" s="36">
        <v>22740000</v>
      </c>
      <c r="K7673" s="36">
        <v>36272000</v>
      </c>
      <c r="L7673" s="36">
        <v>37169000</v>
      </c>
      <c r="M7673" s="36">
        <v>49074000</v>
      </c>
      <c r="N7673" s="36">
        <v>64159000</v>
      </c>
      <c r="O7673" s="37">
        <v>0.12889999999999999</v>
      </c>
      <c r="P7673" s="37">
        <v>0.47060000000000002</v>
      </c>
      <c r="Q7673" s="37">
        <v>0.35880000000000001</v>
      </c>
      <c r="R7673" s="37">
        <v>0.41039999999999999</v>
      </c>
      <c r="S7673" s="37">
        <v>0.44069999999999998</v>
      </c>
      <c r="T7673" s="37">
        <v>-2.3699999999999999E-2</v>
      </c>
      <c r="U7673" s="37">
        <v>-1.3299999999999999E-2</v>
      </c>
      <c r="V7673" s="37">
        <v>-8.9999999999999993E-3</v>
      </c>
      <c r="W7673" s="37">
        <v>-3.5000000000000001E-3</v>
      </c>
      <c r="X7673" s="37">
        <v>-8.0000000000000004E-4</v>
      </c>
      <c r="Z7673" s="4" t="str">
        <f t="shared" si="358"/>
        <v>YES</v>
      </c>
      <c r="AA7673" s="4" t="str">
        <f t="shared" si="358"/>
        <v>YES</v>
      </c>
      <c r="AB7673" s="4" t="str">
        <f t="shared" si="358"/>
        <v>YES</v>
      </c>
      <c r="AD7673" s="4">
        <f t="shared" si="359"/>
        <v>3</v>
      </c>
    </row>
    <row r="7674" spans="1:30" ht="14.4" customHeight="1" x14ac:dyDescent="0.35">
      <c r="A7674" s="34">
        <v>7701</v>
      </c>
      <c r="B7674" s="1" t="s">
        <v>22302</v>
      </c>
      <c r="C7674" s="1" t="s">
        <v>29015</v>
      </c>
      <c r="D7674" s="1"/>
      <c r="E7674" s="1" t="s">
        <v>29008</v>
      </c>
      <c r="F7674" s="1" t="s">
        <v>29262</v>
      </c>
      <c r="G7674" s="35" t="s">
        <v>22303</v>
      </c>
      <c r="H7674" s="35" t="s">
        <v>22304</v>
      </c>
      <c r="I7674" s="35" t="s">
        <v>29</v>
      </c>
      <c r="J7674" s="36">
        <v>41214000</v>
      </c>
      <c r="K7674" s="36">
        <v>46404000</v>
      </c>
      <c r="L7674" s="36">
        <v>53253000</v>
      </c>
      <c r="M7674" s="36">
        <v>59113000</v>
      </c>
      <c r="N7674" s="36">
        <v>64156000</v>
      </c>
      <c r="O7674" s="37">
        <v>3.0599999999999999E-2</v>
      </c>
      <c r="P7674" s="37">
        <v>2.5700000000000001E-2</v>
      </c>
      <c r="Q7674" s="37">
        <v>2.3900000000000001E-2</v>
      </c>
      <c r="R7674" s="37">
        <v>4.4000000000000003E-3</v>
      </c>
      <c r="S7674" s="37">
        <v>5.4000000000000003E-3</v>
      </c>
      <c r="T7674" s="37"/>
      <c r="U7674" s="37"/>
      <c r="V7674" s="37"/>
      <c r="W7674" s="37"/>
      <c r="X7674" s="37"/>
      <c r="Z7674" s="4" t="str">
        <f t="shared" si="358"/>
        <v>NO</v>
      </c>
      <c r="AA7674" s="4" t="str">
        <f t="shared" si="358"/>
        <v>NO</v>
      </c>
      <c r="AB7674" s="4" t="str">
        <f t="shared" si="358"/>
        <v>NO</v>
      </c>
      <c r="AD7674" s="4">
        <f t="shared" si="359"/>
        <v>0</v>
      </c>
    </row>
    <row r="7675" spans="1:30" ht="14.4" customHeight="1" x14ac:dyDescent="0.35">
      <c r="A7675" s="34">
        <v>7702</v>
      </c>
      <c r="B7675" s="1" t="s">
        <v>22305</v>
      </c>
      <c r="C7675" s="1"/>
      <c r="D7675" s="1"/>
      <c r="E7675" s="1"/>
      <c r="F7675" s="1" t="s">
        <v>29262</v>
      </c>
      <c r="G7675" s="35" t="s">
        <v>22306</v>
      </c>
      <c r="H7675" s="35" t="s">
        <v>22307</v>
      </c>
      <c r="I7675" s="35" t="s">
        <v>33</v>
      </c>
      <c r="J7675" s="36">
        <v>5401000</v>
      </c>
      <c r="K7675" s="36">
        <v>9277000</v>
      </c>
      <c r="L7675" s="36">
        <v>21032000</v>
      </c>
      <c r="M7675" s="36">
        <v>49159000</v>
      </c>
      <c r="N7675" s="36">
        <v>64156000</v>
      </c>
      <c r="O7675" s="37">
        <v>0.15310000000000001</v>
      </c>
      <c r="P7675" s="37">
        <v>0.21149999999999999</v>
      </c>
      <c r="Q7675" s="37">
        <v>0.36230000000000001</v>
      </c>
      <c r="R7675" s="37">
        <v>0.30180000000000001</v>
      </c>
      <c r="S7675" s="37">
        <v>6.3299999999999995E-2</v>
      </c>
      <c r="T7675" s="37"/>
      <c r="U7675" s="37"/>
      <c r="V7675" s="37"/>
      <c r="W7675" s="37"/>
      <c r="X7675" s="37"/>
      <c r="Z7675" s="4" t="str">
        <f t="shared" si="358"/>
        <v>YES</v>
      </c>
      <c r="AA7675" s="4" t="str">
        <f t="shared" si="358"/>
        <v>YES</v>
      </c>
      <c r="AB7675" s="4" t="str">
        <f t="shared" si="358"/>
        <v>NO</v>
      </c>
      <c r="AD7675" s="4">
        <f t="shared" si="359"/>
        <v>2</v>
      </c>
    </row>
    <row r="7676" spans="1:30" ht="14.4" customHeight="1" x14ac:dyDescent="0.35">
      <c r="A7676" s="34">
        <v>7703</v>
      </c>
      <c r="B7676" s="1" t="s">
        <v>22308</v>
      </c>
      <c r="C7676" s="1"/>
      <c r="D7676" s="1"/>
      <c r="E7676" s="1"/>
      <c r="F7676" s="1" t="s">
        <v>29262</v>
      </c>
      <c r="G7676" s="35" t="s">
        <v>22309</v>
      </c>
      <c r="H7676" s="35" t="s">
        <v>22310</v>
      </c>
      <c r="I7676" s="35" t="s">
        <v>33</v>
      </c>
      <c r="J7676" s="36">
        <v>22209000</v>
      </c>
      <c r="K7676" s="36">
        <v>27123000</v>
      </c>
      <c r="L7676" s="36">
        <v>31685000</v>
      </c>
      <c r="M7676" s="36">
        <v>42606000</v>
      </c>
      <c r="N7676" s="36">
        <v>64155000</v>
      </c>
      <c r="O7676" s="37">
        <v>3.9699999999999999E-2</v>
      </c>
      <c r="P7676" s="37">
        <v>-2.3999999999999998E-3</v>
      </c>
      <c r="Q7676" s="37">
        <v>7.1199999999999999E-2</v>
      </c>
      <c r="R7676" s="37">
        <v>0.11020000000000001</v>
      </c>
      <c r="S7676" s="37">
        <v>4.1200000000000001E-2</v>
      </c>
      <c r="T7676" s="37"/>
      <c r="U7676" s="37"/>
      <c r="V7676" s="37"/>
      <c r="W7676" s="37"/>
      <c r="X7676" s="37"/>
      <c r="Z7676" s="4" t="str">
        <f t="shared" si="358"/>
        <v>NO</v>
      </c>
      <c r="AA7676" s="4" t="str">
        <f t="shared" si="358"/>
        <v>NO</v>
      </c>
      <c r="AB7676" s="4" t="str">
        <f t="shared" si="358"/>
        <v>NO</v>
      </c>
      <c r="AD7676" s="4">
        <f t="shared" si="359"/>
        <v>0</v>
      </c>
    </row>
    <row r="7677" spans="1:30" ht="14.4" customHeight="1" x14ac:dyDescent="0.35">
      <c r="A7677" s="34">
        <v>7704</v>
      </c>
      <c r="B7677" s="1" t="s">
        <v>22311</v>
      </c>
      <c r="C7677" s="1" t="s">
        <v>29015</v>
      </c>
      <c r="D7677" s="1"/>
      <c r="E7677" s="1" t="s">
        <v>29008</v>
      </c>
      <c r="F7677" s="1" t="s">
        <v>29262</v>
      </c>
      <c r="G7677" s="35" t="s">
        <v>22312</v>
      </c>
      <c r="H7677" s="35" t="s">
        <v>22313</v>
      </c>
      <c r="I7677" s="35" t="s">
        <v>29</v>
      </c>
      <c r="J7677" s="36"/>
      <c r="K7677" s="36"/>
      <c r="L7677" s="36"/>
      <c r="M7677" s="36"/>
      <c r="N7677" s="36">
        <v>64154000</v>
      </c>
      <c r="O7677" s="37"/>
      <c r="P7677" s="37"/>
      <c r="Q7677" s="37"/>
      <c r="R7677" s="37"/>
      <c r="S7677" s="37">
        <v>0.12039999999999999</v>
      </c>
      <c r="T7677" s="37"/>
      <c r="U7677" s="37"/>
      <c r="V7677" s="37"/>
      <c r="W7677" s="37"/>
      <c r="X7677" s="37"/>
      <c r="Z7677" s="4" t="str">
        <f t="shared" si="358"/>
        <v>NO</v>
      </c>
      <c r="AA7677" s="4" t="str">
        <f t="shared" si="358"/>
        <v>NO</v>
      </c>
      <c r="AB7677" s="4" t="str">
        <f t="shared" si="358"/>
        <v>NO</v>
      </c>
      <c r="AD7677" s="4">
        <f t="shared" si="359"/>
        <v>0</v>
      </c>
    </row>
    <row r="7678" spans="1:30" ht="14.4" customHeight="1" x14ac:dyDescent="0.35">
      <c r="A7678" s="34">
        <v>7705</v>
      </c>
      <c r="B7678" s="1" t="s">
        <v>22314</v>
      </c>
      <c r="C7678" s="1" t="s">
        <v>29015</v>
      </c>
      <c r="D7678" s="1"/>
      <c r="E7678" s="1" t="s">
        <v>29008</v>
      </c>
      <c r="F7678" s="1" t="s">
        <v>29262</v>
      </c>
      <c r="G7678" s="35" t="s">
        <v>22315</v>
      </c>
      <c r="H7678" s="35" t="s">
        <v>22316</v>
      </c>
      <c r="I7678" s="35" t="s">
        <v>29</v>
      </c>
      <c r="J7678" s="36">
        <v>43939000</v>
      </c>
      <c r="K7678" s="36">
        <v>41115000</v>
      </c>
      <c r="L7678" s="36">
        <v>96521000</v>
      </c>
      <c r="M7678" s="36">
        <v>81804000</v>
      </c>
      <c r="N7678" s="36">
        <v>64142000</v>
      </c>
      <c r="O7678" s="37">
        <v>0.161</v>
      </c>
      <c r="P7678" s="37">
        <v>5.9400000000000001E-2</v>
      </c>
      <c r="Q7678" s="37">
        <v>5.6000000000000001E-2</v>
      </c>
      <c r="R7678" s="37">
        <v>0.434</v>
      </c>
      <c r="S7678" s="37">
        <v>0.40050000000000002</v>
      </c>
      <c r="T7678" s="37"/>
      <c r="U7678" s="37"/>
      <c r="V7678" s="37"/>
      <c r="W7678" s="37"/>
      <c r="X7678" s="37"/>
      <c r="Z7678" s="4" t="str">
        <f t="shared" si="358"/>
        <v>NO</v>
      </c>
      <c r="AA7678" s="4" t="str">
        <f t="shared" si="358"/>
        <v>YES</v>
      </c>
      <c r="AB7678" s="4" t="str">
        <f t="shared" si="358"/>
        <v>YES</v>
      </c>
      <c r="AD7678" s="4">
        <f t="shared" si="359"/>
        <v>2</v>
      </c>
    </row>
    <row r="7679" spans="1:30" ht="14.4" customHeight="1" x14ac:dyDescent="0.35">
      <c r="A7679" s="34">
        <v>7706</v>
      </c>
      <c r="B7679" s="1" t="s">
        <v>22317</v>
      </c>
      <c r="C7679" s="1"/>
      <c r="D7679" s="1"/>
      <c r="E7679" s="1"/>
      <c r="F7679" s="1" t="s">
        <v>29262</v>
      </c>
      <c r="G7679" s="35" t="s">
        <v>22318</v>
      </c>
      <c r="H7679" s="35" t="s">
        <v>22319</v>
      </c>
      <c r="I7679" s="35" t="s">
        <v>33</v>
      </c>
      <c r="J7679" s="36">
        <v>29978000</v>
      </c>
      <c r="K7679" s="36">
        <v>34769000</v>
      </c>
      <c r="L7679" s="36">
        <v>42643000</v>
      </c>
      <c r="M7679" s="36">
        <v>47774000</v>
      </c>
      <c r="N7679" s="36">
        <v>64116000</v>
      </c>
      <c r="O7679" s="37">
        <v>0.14380000000000001</v>
      </c>
      <c r="P7679" s="37">
        <v>9.2399999999999996E-2</v>
      </c>
      <c r="Q7679" s="37">
        <v>0.22739999999999999</v>
      </c>
      <c r="R7679" s="37">
        <v>0.16009999999999999</v>
      </c>
      <c r="S7679" s="37">
        <v>0.29799999999999999</v>
      </c>
      <c r="T7679" s="37">
        <v>-1.1999999999999999E-3</v>
      </c>
      <c r="U7679" s="37">
        <v>-2.0000000000000001E-4</v>
      </c>
      <c r="V7679" s="37"/>
      <c r="W7679" s="37">
        <v>-2.0000000000000001E-4</v>
      </c>
      <c r="X7679" s="37"/>
      <c r="Z7679" s="4" t="str">
        <f t="shared" si="358"/>
        <v>YES</v>
      </c>
      <c r="AA7679" s="4" t="str">
        <f t="shared" si="358"/>
        <v>NO</v>
      </c>
      <c r="AB7679" s="4" t="str">
        <f t="shared" si="358"/>
        <v>YES</v>
      </c>
      <c r="AD7679" s="4">
        <f t="shared" si="359"/>
        <v>2</v>
      </c>
    </row>
    <row r="7680" spans="1:30" ht="14.4" customHeight="1" x14ac:dyDescent="0.35">
      <c r="A7680" s="34">
        <v>7707</v>
      </c>
      <c r="B7680" s="1" t="s">
        <v>22320</v>
      </c>
      <c r="C7680" s="1"/>
      <c r="D7680" s="1"/>
      <c r="E7680" s="1"/>
      <c r="F7680" s="1" t="s">
        <v>29262</v>
      </c>
      <c r="G7680" s="35" t="s">
        <v>22321</v>
      </c>
      <c r="H7680" s="35" t="s">
        <v>22322</v>
      </c>
      <c r="I7680" s="35" t="s">
        <v>23</v>
      </c>
      <c r="J7680" s="36"/>
      <c r="K7680" s="36"/>
      <c r="L7680" s="36">
        <v>94453000</v>
      </c>
      <c r="M7680" s="36">
        <v>87066000</v>
      </c>
      <c r="N7680" s="36">
        <v>64115000</v>
      </c>
      <c r="O7680" s="37"/>
      <c r="P7680" s="37"/>
      <c r="Q7680" s="37">
        <v>-0.15359999999999999</v>
      </c>
      <c r="R7680" s="37">
        <v>-1.6899999999999998E-2</v>
      </c>
      <c r="S7680" s="37">
        <v>3.0700000000000002E-2</v>
      </c>
      <c r="T7680" s="37"/>
      <c r="U7680" s="37"/>
      <c r="V7680" s="37">
        <v>-2.8199999999999999E-2</v>
      </c>
      <c r="W7680" s="37">
        <v>-9.4500000000000001E-2</v>
      </c>
      <c r="X7680" s="37">
        <v>-0.20250000000000001</v>
      </c>
      <c r="Z7680" s="4" t="str">
        <f t="shared" si="358"/>
        <v>NO</v>
      </c>
      <c r="AA7680" s="4" t="str">
        <f t="shared" si="358"/>
        <v>NO</v>
      </c>
      <c r="AB7680" s="4" t="str">
        <f t="shared" si="358"/>
        <v>NO</v>
      </c>
      <c r="AD7680" s="4">
        <f t="shared" si="359"/>
        <v>0</v>
      </c>
    </row>
    <row r="7681" spans="1:30" ht="14.4" customHeight="1" x14ac:dyDescent="0.35">
      <c r="A7681" s="34">
        <v>7708</v>
      </c>
      <c r="B7681" s="1" t="s">
        <v>22323</v>
      </c>
      <c r="C7681" s="1" t="s">
        <v>29015</v>
      </c>
      <c r="D7681" s="1"/>
      <c r="E7681" s="1" t="s">
        <v>29008</v>
      </c>
      <c r="F7681" s="1" t="s">
        <v>29262</v>
      </c>
      <c r="G7681" s="35" t="s">
        <v>22324</v>
      </c>
      <c r="H7681" s="35" t="s">
        <v>22325</v>
      </c>
      <c r="I7681" s="35" t="s">
        <v>29</v>
      </c>
      <c r="J7681" s="36"/>
      <c r="K7681" s="36"/>
      <c r="L7681" s="36"/>
      <c r="M7681" s="36">
        <v>27631000</v>
      </c>
      <c r="N7681" s="36">
        <v>64110000</v>
      </c>
      <c r="O7681" s="37"/>
      <c r="P7681" s="37"/>
      <c r="Q7681" s="37"/>
      <c r="R7681" s="37">
        <v>0.1411</v>
      </c>
      <c r="S7681" s="37">
        <v>0.35389999999999999</v>
      </c>
      <c r="T7681" s="37"/>
      <c r="U7681" s="37"/>
      <c r="V7681" s="37"/>
      <c r="W7681" s="37">
        <v>0.122</v>
      </c>
      <c r="X7681" s="37"/>
      <c r="Z7681" s="4" t="str">
        <f t="shared" si="358"/>
        <v>NO</v>
      </c>
      <c r="AA7681" s="4" t="str">
        <f t="shared" si="358"/>
        <v>NO</v>
      </c>
      <c r="AB7681" s="4" t="str">
        <f t="shared" si="358"/>
        <v>YES</v>
      </c>
      <c r="AD7681" s="4">
        <f t="shared" si="359"/>
        <v>1</v>
      </c>
    </row>
    <row r="7682" spans="1:30" ht="14.4" customHeight="1" x14ac:dyDescent="0.35">
      <c r="A7682" s="34">
        <v>7709</v>
      </c>
      <c r="B7682" s="1" t="s">
        <v>22326</v>
      </c>
      <c r="C7682" s="1" t="s">
        <v>29015</v>
      </c>
      <c r="D7682" s="1"/>
      <c r="E7682" s="1" t="s">
        <v>29008</v>
      </c>
      <c r="F7682" s="1" t="s">
        <v>29262</v>
      </c>
      <c r="G7682" s="35" t="s">
        <v>22327</v>
      </c>
      <c r="H7682" s="35" t="s">
        <v>22328</v>
      </c>
      <c r="I7682" s="35" t="s">
        <v>29</v>
      </c>
      <c r="J7682" s="36"/>
      <c r="K7682" s="36">
        <v>29364000</v>
      </c>
      <c r="L7682" s="36">
        <v>46762000</v>
      </c>
      <c r="M7682" s="36">
        <v>55625000</v>
      </c>
      <c r="N7682" s="36">
        <v>64101000</v>
      </c>
      <c r="O7682" s="37"/>
      <c r="P7682" s="37">
        <v>2.5700000000000001E-2</v>
      </c>
      <c r="Q7682" s="37">
        <v>4.1099999999999998E-2</v>
      </c>
      <c r="R7682" s="37">
        <v>0.1172</v>
      </c>
      <c r="S7682" s="37">
        <v>4.36E-2</v>
      </c>
      <c r="T7682" s="37"/>
      <c r="U7682" s="37"/>
      <c r="V7682" s="37"/>
      <c r="W7682" s="37"/>
      <c r="X7682" s="37"/>
      <c r="Z7682" s="4" t="str">
        <f t="shared" si="358"/>
        <v>NO</v>
      </c>
      <c r="AA7682" s="4" t="str">
        <f t="shared" si="358"/>
        <v>NO</v>
      </c>
      <c r="AB7682" s="4" t="str">
        <f t="shared" si="358"/>
        <v>NO</v>
      </c>
      <c r="AD7682" s="4">
        <f t="shared" si="359"/>
        <v>0</v>
      </c>
    </row>
    <row r="7683" spans="1:30" ht="14.4" customHeight="1" x14ac:dyDescent="0.35">
      <c r="A7683" s="34">
        <v>7710</v>
      </c>
      <c r="B7683" s="1" t="s">
        <v>22329</v>
      </c>
      <c r="C7683" s="1"/>
      <c r="D7683" s="1"/>
      <c r="E7683" s="1"/>
      <c r="F7683" s="1" t="s">
        <v>29262</v>
      </c>
      <c r="G7683" s="35" t="s">
        <v>22330</v>
      </c>
      <c r="H7683" s="35" t="s">
        <v>22331</v>
      </c>
      <c r="I7683" s="35" t="s">
        <v>544</v>
      </c>
      <c r="J7683" s="36">
        <v>53865000</v>
      </c>
      <c r="K7683" s="36">
        <v>53333000</v>
      </c>
      <c r="L7683" s="36">
        <v>51358000</v>
      </c>
      <c r="M7683" s="36">
        <v>58334000</v>
      </c>
      <c r="N7683" s="36">
        <v>64100000</v>
      </c>
      <c r="O7683" s="37">
        <v>0.44</v>
      </c>
      <c r="P7683" s="37">
        <v>0.39100000000000001</v>
      </c>
      <c r="Q7683" s="37">
        <v>0.26900000000000002</v>
      </c>
      <c r="R7683" s="37">
        <v>0.24410000000000001</v>
      </c>
      <c r="S7683" s="37">
        <v>0.21929999999999999</v>
      </c>
      <c r="T7683" s="37">
        <v>0.41830000000000001</v>
      </c>
      <c r="U7683" s="37">
        <v>0.36940000000000001</v>
      </c>
      <c r="V7683" s="37"/>
      <c r="W7683" s="37"/>
      <c r="X7683" s="37"/>
      <c r="Z7683" s="4" t="str">
        <f t="shared" si="358"/>
        <v>YES</v>
      </c>
      <c r="AA7683" s="4" t="str">
        <f t="shared" si="358"/>
        <v>YES</v>
      </c>
      <c r="AB7683" s="4" t="str">
        <f t="shared" si="358"/>
        <v>YES</v>
      </c>
      <c r="AD7683" s="4">
        <f t="shared" si="359"/>
        <v>3</v>
      </c>
    </row>
    <row r="7684" spans="1:30" ht="14.4" customHeight="1" x14ac:dyDescent="0.35">
      <c r="A7684" s="34">
        <v>7711</v>
      </c>
      <c r="B7684" s="1" t="s">
        <v>22332</v>
      </c>
      <c r="C7684" s="1"/>
      <c r="D7684" s="1"/>
      <c r="E7684" s="1"/>
      <c r="F7684" s="1" t="s">
        <v>29262</v>
      </c>
      <c r="G7684" s="35" t="s">
        <v>22333</v>
      </c>
      <c r="H7684" s="35" t="s">
        <v>22334</v>
      </c>
      <c r="I7684" s="35" t="s">
        <v>23</v>
      </c>
      <c r="J7684" s="36">
        <v>25671000</v>
      </c>
      <c r="K7684" s="36">
        <v>31718000</v>
      </c>
      <c r="L7684" s="36">
        <v>38737000</v>
      </c>
      <c r="M7684" s="36">
        <v>49917000</v>
      </c>
      <c r="N7684" s="36">
        <v>64092000</v>
      </c>
      <c r="O7684" s="37">
        <v>0.18790000000000001</v>
      </c>
      <c r="P7684" s="37">
        <v>0.193</v>
      </c>
      <c r="Q7684" s="37">
        <v>0.2301</v>
      </c>
      <c r="R7684" s="37">
        <v>0.16539999999999999</v>
      </c>
      <c r="S7684" s="37">
        <v>0.1419</v>
      </c>
      <c r="T7684" s="37"/>
      <c r="U7684" s="37"/>
      <c r="V7684" s="37"/>
      <c r="W7684" s="37"/>
      <c r="X7684" s="37"/>
      <c r="Z7684" s="4" t="str">
        <f t="shared" si="358"/>
        <v>YES</v>
      </c>
      <c r="AA7684" s="4" t="str">
        <f t="shared" si="358"/>
        <v>NO</v>
      </c>
      <c r="AB7684" s="4" t="str">
        <f t="shared" si="358"/>
        <v>NO</v>
      </c>
      <c r="AD7684" s="4">
        <f t="shared" si="359"/>
        <v>1</v>
      </c>
    </row>
    <row r="7685" spans="1:30" ht="27.65" customHeight="1" x14ac:dyDescent="0.35">
      <c r="A7685" s="34">
        <v>7712</v>
      </c>
      <c r="B7685" s="1" t="s">
        <v>22335</v>
      </c>
      <c r="C7685" s="1" t="s">
        <v>29015</v>
      </c>
      <c r="D7685" s="1"/>
      <c r="E7685" s="1" t="s">
        <v>29008</v>
      </c>
      <c r="F7685" s="1" t="s">
        <v>29262</v>
      </c>
      <c r="G7685" s="35" t="s">
        <v>22336</v>
      </c>
      <c r="H7685" s="35" t="s">
        <v>22337</v>
      </c>
      <c r="I7685" s="35" t="s">
        <v>29</v>
      </c>
      <c r="J7685" s="36">
        <v>42150000</v>
      </c>
      <c r="K7685" s="36">
        <v>42838000</v>
      </c>
      <c r="L7685" s="36">
        <v>45087000</v>
      </c>
      <c r="M7685" s="36">
        <v>55355000</v>
      </c>
      <c r="N7685" s="36">
        <v>64074000</v>
      </c>
      <c r="O7685" s="37">
        <v>-2.07E-2</v>
      </c>
      <c r="P7685" s="37">
        <v>-2.3199999999999998E-2</v>
      </c>
      <c r="Q7685" s="37">
        <v>-1.6999999999999999E-3</v>
      </c>
      <c r="R7685" s="37">
        <v>1.6299999999999999E-2</v>
      </c>
      <c r="S7685" s="37">
        <v>-4.4000000000000003E-3</v>
      </c>
      <c r="T7685" s="37"/>
      <c r="U7685" s="37"/>
      <c r="V7685" s="37"/>
      <c r="W7685" s="37"/>
      <c r="X7685" s="37"/>
      <c r="Z7685" s="4" t="str">
        <f t="shared" ref="Z7685:AB7748" si="360">IF(Q7685&gt;20%,"YES","NO")</f>
        <v>NO</v>
      </c>
      <c r="AA7685" s="4" t="str">
        <f t="shared" si="360"/>
        <v>NO</v>
      </c>
      <c r="AB7685" s="4" t="str">
        <f t="shared" si="360"/>
        <v>NO</v>
      </c>
      <c r="AD7685" s="4">
        <f t="shared" ref="AD7685:AD7748" si="361">COUNTIF(Z7685:AB7685,"YES")</f>
        <v>0</v>
      </c>
    </row>
    <row r="7686" spans="1:30" ht="14.4" customHeight="1" x14ac:dyDescent="0.35">
      <c r="A7686" s="34">
        <v>7713</v>
      </c>
      <c r="B7686" s="1" t="s">
        <v>22338</v>
      </c>
      <c r="C7686" s="1" t="s">
        <v>29015</v>
      </c>
      <c r="D7686" s="1"/>
      <c r="E7686" s="1" t="s">
        <v>29008</v>
      </c>
      <c r="F7686" s="1" t="s">
        <v>29262</v>
      </c>
      <c r="G7686" s="35" t="s">
        <v>22339</v>
      </c>
      <c r="H7686" s="35" t="s">
        <v>22340</v>
      </c>
      <c r="I7686" s="35" t="s">
        <v>29</v>
      </c>
      <c r="J7686" s="36">
        <v>25679000</v>
      </c>
      <c r="K7686" s="36">
        <v>28350000</v>
      </c>
      <c r="L7686" s="36">
        <v>29379000</v>
      </c>
      <c r="M7686" s="36">
        <v>42692000</v>
      </c>
      <c r="N7686" s="36">
        <v>64062000</v>
      </c>
      <c r="O7686" s="37">
        <v>7.22E-2</v>
      </c>
      <c r="P7686" s="37">
        <v>8.7900000000000006E-2</v>
      </c>
      <c r="Q7686" s="37">
        <v>-4.2900000000000001E-2</v>
      </c>
      <c r="R7686" s="37">
        <v>0.2205</v>
      </c>
      <c r="S7686" s="37">
        <v>0.1133</v>
      </c>
      <c r="T7686" s="37"/>
      <c r="U7686" s="37"/>
      <c r="V7686" s="37"/>
      <c r="W7686" s="37"/>
      <c r="X7686" s="37"/>
      <c r="Z7686" s="4" t="str">
        <f t="shared" si="360"/>
        <v>NO</v>
      </c>
      <c r="AA7686" s="4" t="str">
        <f t="shared" si="360"/>
        <v>YES</v>
      </c>
      <c r="AB7686" s="4" t="str">
        <f t="shared" si="360"/>
        <v>NO</v>
      </c>
      <c r="AD7686" s="4">
        <f t="shared" si="361"/>
        <v>1</v>
      </c>
    </row>
    <row r="7687" spans="1:30" ht="14.4" customHeight="1" x14ac:dyDescent="0.35">
      <c r="A7687" s="34">
        <v>7714</v>
      </c>
      <c r="B7687" s="1" t="s">
        <v>22341</v>
      </c>
      <c r="C7687" s="1" t="s">
        <v>29015</v>
      </c>
      <c r="D7687" s="1"/>
      <c r="E7687" s="1"/>
      <c r="F7687" s="1" t="s">
        <v>28703</v>
      </c>
      <c r="G7687" s="35" t="s">
        <v>22342</v>
      </c>
      <c r="H7687" s="35" t="s">
        <v>22343</v>
      </c>
      <c r="I7687" s="35" t="s">
        <v>29</v>
      </c>
      <c r="J7687" s="36">
        <v>27234000</v>
      </c>
      <c r="K7687" s="36">
        <v>36255000</v>
      </c>
      <c r="L7687" s="36">
        <v>36689000</v>
      </c>
      <c r="M7687" s="36">
        <v>47984000</v>
      </c>
      <c r="N7687" s="36">
        <v>64052000</v>
      </c>
      <c r="O7687" s="37">
        <v>0.25240000000000001</v>
      </c>
      <c r="P7687" s="37">
        <v>0.20300000000000001</v>
      </c>
      <c r="Q7687" s="37">
        <v>0.1593</v>
      </c>
      <c r="R7687" s="37">
        <v>6.9199999999999998E-2</v>
      </c>
      <c r="S7687" s="37">
        <v>7.5800000000000006E-2</v>
      </c>
      <c r="T7687" s="37">
        <v>0.27800000000000002</v>
      </c>
      <c r="U7687" s="37">
        <v>0.20300000000000001</v>
      </c>
      <c r="V7687" s="37">
        <v>0.1593</v>
      </c>
      <c r="W7687" s="37">
        <v>6.9199999999999998E-2</v>
      </c>
      <c r="X7687" s="37">
        <v>7.5800000000000006E-2</v>
      </c>
      <c r="Z7687" s="4" t="str">
        <f t="shared" si="360"/>
        <v>NO</v>
      </c>
      <c r="AA7687" s="4" t="str">
        <f t="shared" si="360"/>
        <v>NO</v>
      </c>
      <c r="AB7687" s="4" t="str">
        <f t="shared" si="360"/>
        <v>NO</v>
      </c>
      <c r="AD7687" s="4">
        <f t="shared" si="361"/>
        <v>0</v>
      </c>
    </row>
    <row r="7688" spans="1:30" ht="27.65" customHeight="1" x14ac:dyDescent="0.35">
      <c r="A7688" s="34">
        <v>7715</v>
      </c>
      <c r="B7688" s="1" t="s">
        <v>22344</v>
      </c>
      <c r="C7688" s="1"/>
      <c r="D7688" s="1"/>
      <c r="E7688" s="1"/>
      <c r="F7688" s="1" t="s">
        <v>29262</v>
      </c>
      <c r="G7688" s="35" t="s">
        <v>22345</v>
      </c>
      <c r="H7688" s="35" t="s">
        <v>22346</v>
      </c>
      <c r="I7688" s="35" t="s">
        <v>36</v>
      </c>
      <c r="J7688" s="36"/>
      <c r="K7688" s="36"/>
      <c r="L7688" s="36">
        <v>52832000</v>
      </c>
      <c r="M7688" s="36">
        <v>155282000</v>
      </c>
      <c r="N7688" s="36">
        <v>64021000</v>
      </c>
      <c r="O7688" s="37"/>
      <c r="P7688" s="37"/>
      <c r="Q7688" s="37">
        <v>0.65980000000000005</v>
      </c>
      <c r="R7688" s="37">
        <v>0.28849999999999998</v>
      </c>
      <c r="S7688" s="37">
        <v>1.4500000000000001E-2</v>
      </c>
      <c r="T7688" s="37"/>
      <c r="U7688" s="37"/>
      <c r="V7688" s="37"/>
      <c r="W7688" s="37"/>
      <c r="X7688" s="37"/>
      <c r="Z7688" s="4" t="str">
        <f t="shared" si="360"/>
        <v>YES</v>
      </c>
      <c r="AA7688" s="4" t="str">
        <f t="shared" si="360"/>
        <v>YES</v>
      </c>
      <c r="AB7688" s="4" t="str">
        <f t="shared" si="360"/>
        <v>NO</v>
      </c>
      <c r="AD7688" s="4">
        <f t="shared" si="361"/>
        <v>2</v>
      </c>
    </row>
    <row r="7689" spans="1:30" ht="27.65" customHeight="1" x14ac:dyDescent="0.35">
      <c r="A7689" s="34">
        <v>7716</v>
      </c>
      <c r="B7689" s="1" t="s">
        <v>22347</v>
      </c>
      <c r="C7689" s="1" t="s">
        <v>29015</v>
      </c>
      <c r="D7689" s="1"/>
      <c r="E7689" s="1" t="s">
        <v>29008</v>
      </c>
      <c r="F7689" s="1" t="s">
        <v>29262</v>
      </c>
      <c r="G7689" s="35" t="s">
        <v>22348</v>
      </c>
      <c r="H7689" s="35" t="s">
        <v>22349</v>
      </c>
      <c r="I7689" s="35" t="s">
        <v>29</v>
      </c>
      <c r="J7689" s="36">
        <v>56565000</v>
      </c>
      <c r="K7689" s="36">
        <v>58177000</v>
      </c>
      <c r="L7689" s="36">
        <v>52302000</v>
      </c>
      <c r="M7689" s="36">
        <v>58581000</v>
      </c>
      <c r="N7689" s="36">
        <v>64018000</v>
      </c>
      <c r="O7689" s="37">
        <v>0.27689999999999998</v>
      </c>
      <c r="P7689" s="37">
        <v>0.2281</v>
      </c>
      <c r="Q7689" s="37">
        <v>0.22650000000000001</v>
      </c>
      <c r="R7689" s="37">
        <v>0.21129999999999999</v>
      </c>
      <c r="S7689" s="37">
        <v>0.21840000000000001</v>
      </c>
      <c r="T7689" s="37"/>
      <c r="U7689" s="37"/>
      <c r="V7689" s="37"/>
      <c r="W7689" s="37"/>
      <c r="X7689" s="37"/>
      <c r="Z7689" s="4" t="str">
        <f t="shared" si="360"/>
        <v>YES</v>
      </c>
      <c r="AA7689" s="4" t="str">
        <f t="shared" si="360"/>
        <v>YES</v>
      </c>
      <c r="AB7689" s="4" t="str">
        <f t="shared" si="360"/>
        <v>YES</v>
      </c>
      <c r="AD7689" s="4">
        <f t="shared" si="361"/>
        <v>3</v>
      </c>
    </row>
    <row r="7690" spans="1:30" ht="14.4" customHeight="1" x14ac:dyDescent="0.35">
      <c r="A7690" s="34">
        <v>7717</v>
      </c>
      <c r="B7690" s="1" t="s">
        <v>22350</v>
      </c>
      <c r="C7690" s="1"/>
      <c r="D7690" s="1"/>
      <c r="E7690" s="1"/>
      <c r="F7690" s="1" t="s">
        <v>29262</v>
      </c>
      <c r="G7690" s="35" t="s">
        <v>22351</v>
      </c>
      <c r="H7690" s="35" t="s">
        <v>22352</v>
      </c>
      <c r="I7690" s="35" t="s">
        <v>23</v>
      </c>
      <c r="J7690" s="36">
        <v>10299000</v>
      </c>
      <c r="K7690" s="36">
        <v>7870000</v>
      </c>
      <c r="L7690" s="36">
        <v>24781000</v>
      </c>
      <c r="M7690" s="36">
        <v>45620000</v>
      </c>
      <c r="N7690" s="36">
        <v>64015000</v>
      </c>
      <c r="O7690" s="37">
        <v>-8.2400000000000001E-2</v>
      </c>
      <c r="P7690" s="37">
        <v>0.19869999999999999</v>
      </c>
      <c r="Q7690" s="37">
        <v>4.6199999999999998E-2</v>
      </c>
      <c r="R7690" s="37">
        <v>-1.8E-3</v>
      </c>
      <c r="S7690" s="37">
        <v>0.17230000000000001</v>
      </c>
      <c r="T7690" s="37">
        <v>3.1800000000000002E-2</v>
      </c>
      <c r="U7690" s="37">
        <v>-0.37359999999999999</v>
      </c>
      <c r="V7690" s="37"/>
      <c r="W7690" s="37"/>
      <c r="X7690" s="37"/>
      <c r="Z7690" s="4" t="str">
        <f t="shared" si="360"/>
        <v>NO</v>
      </c>
      <c r="AA7690" s="4" t="str">
        <f t="shared" si="360"/>
        <v>NO</v>
      </c>
      <c r="AB7690" s="4" t="str">
        <f t="shared" si="360"/>
        <v>NO</v>
      </c>
      <c r="AD7690" s="4">
        <f t="shared" si="361"/>
        <v>0</v>
      </c>
    </row>
    <row r="7691" spans="1:30" ht="14.4" customHeight="1" x14ac:dyDescent="0.35">
      <c r="A7691" s="34">
        <v>7718</v>
      </c>
      <c r="B7691" s="1" t="s">
        <v>22353</v>
      </c>
      <c r="C7691" s="1" t="s">
        <v>29015</v>
      </c>
      <c r="D7691" s="1"/>
      <c r="E7691" s="1" t="s">
        <v>29008</v>
      </c>
      <c r="F7691" s="1" t="s">
        <v>29262</v>
      </c>
      <c r="G7691" s="35" t="s">
        <v>22354</v>
      </c>
      <c r="H7691" s="35" t="s">
        <v>22355</v>
      </c>
      <c r="I7691" s="35" t="s">
        <v>29</v>
      </c>
      <c r="J7691" s="36">
        <v>33681000</v>
      </c>
      <c r="K7691" s="36">
        <v>36891000</v>
      </c>
      <c r="L7691" s="36">
        <v>53710000</v>
      </c>
      <c r="M7691" s="36">
        <v>51941000</v>
      </c>
      <c r="N7691" s="36">
        <v>63996000</v>
      </c>
      <c r="O7691" s="37">
        <v>7.6100000000000001E-2</v>
      </c>
      <c r="P7691" s="37">
        <v>7.7600000000000002E-2</v>
      </c>
      <c r="Q7691" s="37">
        <v>0.2361</v>
      </c>
      <c r="R7691" s="37">
        <v>4.2999999999999997E-2</v>
      </c>
      <c r="S7691" s="37">
        <v>0.1857</v>
      </c>
      <c r="T7691" s="37"/>
      <c r="U7691" s="37">
        <v>-1.1999999999999999E-3</v>
      </c>
      <c r="V7691" s="37">
        <v>-1E-4</v>
      </c>
      <c r="W7691" s="37"/>
      <c r="X7691" s="37"/>
      <c r="Z7691" s="4" t="str">
        <f t="shared" si="360"/>
        <v>YES</v>
      </c>
      <c r="AA7691" s="4" t="str">
        <f t="shared" si="360"/>
        <v>NO</v>
      </c>
      <c r="AB7691" s="4" t="str">
        <f t="shared" si="360"/>
        <v>NO</v>
      </c>
      <c r="AD7691" s="4">
        <f t="shared" si="361"/>
        <v>1</v>
      </c>
    </row>
    <row r="7692" spans="1:30" ht="14.4" customHeight="1" x14ac:dyDescent="0.35">
      <c r="A7692" s="34">
        <v>7719</v>
      </c>
      <c r="B7692" s="1" t="s">
        <v>22356</v>
      </c>
      <c r="C7692" s="1"/>
      <c r="D7692" s="1"/>
      <c r="E7692" s="1"/>
      <c r="F7692" s="1" t="s">
        <v>29262</v>
      </c>
      <c r="G7692" s="35" t="s">
        <v>22357</v>
      </c>
      <c r="H7692" s="35" t="s">
        <v>22358</v>
      </c>
      <c r="I7692" s="35" t="s">
        <v>43</v>
      </c>
      <c r="J7692" s="36">
        <v>108587000</v>
      </c>
      <c r="K7692" s="36">
        <v>55193000</v>
      </c>
      <c r="L7692" s="36">
        <v>56767000</v>
      </c>
      <c r="M7692" s="36">
        <v>59471000</v>
      </c>
      <c r="N7692" s="36">
        <v>63988000</v>
      </c>
      <c r="O7692" s="37">
        <v>6.2E-2</v>
      </c>
      <c r="P7692" s="37">
        <v>4.2500000000000003E-2</v>
      </c>
      <c r="Q7692" s="37">
        <v>4.7899999999999998E-2</v>
      </c>
      <c r="R7692" s="37">
        <v>2.86E-2</v>
      </c>
      <c r="S7692" s="37">
        <v>1.26E-2</v>
      </c>
      <c r="T7692" s="37"/>
      <c r="U7692" s="37"/>
      <c r="V7692" s="37"/>
      <c r="W7692" s="37"/>
      <c r="X7692" s="37"/>
      <c r="Z7692" s="4" t="str">
        <f t="shared" si="360"/>
        <v>NO</v>
      </c>
      <c r="AA7692" s="4" t="str">
        <f t="shared" si="360"/>
        <v>NO</v>
      </c>
      <c r="AB7692" s="4" t="str">
        <f t="shared" si="360"/>
        <v>NO</v>
      </c>
      <c r="AD7692" s="4">
        <f t="shared" si="361"/>
        <v>0</v>
      </c>
    </row>
    <row r="7693" spans="1:30" ht="27.65" customHeight="1" x14ac:dyDescent="0.35">
      <c r="A7693" s="34">
        <v>7721</v>
      </c>
      <c r="B7693" s="1" t="s">
        <v>22362</v>
      </c>
      <c r="C7693" s="1"/>
      <c r="D7693" s="1"/>
      <c r="E7693" s="1"/>
      <c r="F7693" s="1" t="s">
        <v>29262</v>
      </c>
      <c r="G7693" s="35" t="s">
        <v>22363</v>
      </c>
      <c r="H7693" s="35" t="s">
        <v>22364</v>
      </c>
      <c r="I7693" s="35" t="s">
        <v>33</v>
      </c>
      <c r="J7693" s="36">
        <v>87294000</v>
      </c>
      <c r="K7693" s="36">
        <v>63434000</v>
      </c>
      <c r="L7693" s="36">
        <v>72353000</v>
      </c>
      <c r="M7693" s="36">
        <v>63941000</v>
      </c>
      <c r="N7693" s="36">
        <v>63979000</v>
      </c>
      <c r="O7693" s="37">
        <v>0.36059999999999998</v>
      </c>
      <c r="P7693" s="37">
        <v>0.26219999999999999</v>
      </c>
      <c r="Q7693" s="37">
        <v>0.31109999999999999</v>
      </c>
      <c r="R7693" s="37">
        <v>0.1757</v>
      </c>
      <c r="S7693" s="37">
        <v>0.151</v>
      </c>
      <c r="T7693" s="37"/>
      <c r="U7693" s="37"/>
      <c r="V7693" s="37"/>
      <c r="W7693" s="37"/>
      <c r="X7693" s="37"/>
      <c r="Z7693" s="4" t="str">
        <f t="shared" si="360"/>
        <v>YES</v>
      </c>
      <c r="AA7693" s="4" t="str">
        <f t="shared" si="360"/>
        <v>NO</v>
      </c>
      <c r="AB7693" s="4" t="str">
        <f t="shared" si="360"/>
        <v>NO</v>
      </c>
      <c r="AD7693" s="4">
        <f t="shared" si="361"/>
        <v>1</v>
      </c>
    </row>
    <row r="7694" spans="1:30" ht="14.4" customHeight="1" x14ac:dyDescent="0.35">
      <c r="A7694" s="34">
        <v>7720</v>
      </c>
      <c r="B7694" s="1" t="s">
        <v>22359</v>
      </c>
      <c r="C7694" s="1"/>
      <c r="D7694" s="1"/>
      <c r="E7694" s="1"/>
      <c r="F7694" s="1" t="s">
        <v>29262</v>
      </c>
      <c r="G7694" s="35" t="s">
        <v>22360</v>
      </c>
      <c r="H7694" s="35" t="s">
        <v>22361</v>
      </c>
      <c r="I7694" s="35" t="s">
        <v>23</v>
      </c>
      <c r="J7694" s="36">
        <v>44413000</v>
      </c>
      <c r="K7694" s="36">
        <v>29324000</v>
      </c>
      <c r="L7694" s="36">
        <v>33976000</v>
      </c>
      <c r="M7694" s="36">
        <v>42853000</v>
      </c>
      <c r="N7694" s="36">
        <v>63979000</v>
      </c>
      <c r="O7694" s="37">
        <v>-1.55E-2</v>
      </c>
      <c r="P7694" s="37">
        <v>-4.2599999999999999E-2</v>
      </c>
      <c r="Q7694" s="37">
        <v>0.1009</v>
      </c>
      <c r="R7694" s="37">
        <v>-2.4899999999999999E-2</v>
      </c>
      <c r="S7694" s="37">
        <v>3.2899999999999999E-2</v>
      </c>
      <c r="T7694" s="37">
        <v>-4.7899999999999998E-2</v>
      </c>
      <c r="U7694" s="37">
        <v>-2.07E-2</v>
      </c>
      <c r="V7694" s="37">
        <v>7.8899999999999998E-2</v>
      </c>
      <c r="W7694" s="37">
        <v>-3.3300000000000003E-2</v>
      </c>
      <c r="X7694" s="37">
        <v>1.35E-2</v>
      </c>
      <c r="Z7694" s="4" t="str">
        <f t="shared" si="360"/>
        <v>NO</v>
      </c>
      <c r="AA7694" s="4" t="str">
        <f t="shared" si="360"/>
        <v>NO</v>
      </c>
      <c r="AB7694" s="4" t="str">
        <f t="shared" si="360"/>
        <v>NO</v>
      </c>
      <c r="AD7694" s="4">
        <f t="shared" si="361"/>
        <v>0</v>
      </c>
    </row>
    <row r="7695" spans="1:30" ht="27.65" customHeight="1" x14ac:dyDescent="0.35">
      <c r="A7695" s="34">
        <v>7722</v>
      </c>
      <c r="B7695" s="1" t="s">
        <v>22365</v>
      </c>
      <c r="C7695" s="1"/>
      <c r="D7695" s="1"/>
      <c r="E7695" s="1"/>
      <c r="F7695" s="1" t="s">
        <v>29262</v>
      </c>
      <c r="G7695" s="35" t="s">
        <v>22366</v>
      </c>
      <c r="H7695" s="35" t="s">
        <v>22367</v>
      </c>
      <c r="I7695" s="35" t="s">
        <v>23</v>
      </c>
      <c r="J7695" s="36">
        <v>20101000</v>
      </c>
      <c r="K7695" s="36">
        <v>21577000</v>
      </c>
      <c r="L7695" s="36">
        <v>41178000</v>
      </c>
      <c r="M7695" s="36">
        <v>32224000</v>
      </c>
      <c r="N7695" s="36">
        <v>63974000</v>
      </c>
      <c r="O7695" s="37">
        <v>-5.8999999999999999E-3</v>
      </c>
      <c r="P7695" s="37">
        <v>0.1265</v>
      </c>
      <c r="Q7695" s="37">
        <v>6.9900000000000004E-2</v>
      </c>
      <c r="R7695" s="37">
        <v>3.5700000000000003E-2</v>
      </c>
      <c r="S7695" s="37">
        <v>7.5200000000000003E-2</v>
      </c>
      <c r="T7695" s="37"/>
      <c r="U7695" s="37"/>
      <c r="V7695" s="37"/>
      <c r="W7695" s="37"/>
      <c r="X7695" s="37"/>
      <c r="Z7695" s="4" t="str">
        <f t="shared" si="360"/>
        <v>NO</v>
      </c>
      <c r="AA7695" s="4" t="str">
        <f t="shared" si="360"/>
        <v>NO</v>
      </c>
      <c r="AB7695" s="4" t="str">
        <f t="shared" si="360"/>
        <v>NO</v>
      </c>
      <c r="AD7695" s="4">
        <f t="shared" si="361"/>
        <v>0</v>
      </c>
    </row>
    <row r="7696" spans="1:30" ht="14.4" customHeight="1" x14ac:dyDescent="0.35">
      <c r="A7696" s="34">
        <v>7723</v>
      </c>
      <c r="B7696" s="1" t="s">
        <v>7191</v>
      </c>
      <c r="C7696" s="1" t="s">
        <v>29015</v>
      </c>
      <c r="D7696" s="1"/>
      <c r="E7696" s="1" t="s">
        <v>29008</v>
      </c>
      <c r="F7696" s="1" t="s">
        <v>29262</v>
      </c>
      <c r="G7696" s="35" t="s">
        <v>22368</v>
      </c>
      <c r="H7696" s="35" t="s">
        <v>22369</v>
      </c>
      <c r="I7696" s="35" t="s">
        <v>29</v>
      </c>
      <c r="J7696" s="36">
        <v>33024000</v>
      </c>
      <c r="K7696" s="36">
        <v>36378000</v>
      </c>
      <c r="L7696" s="36">
        <v>41487000</v>
      </c>
      <c r="M7696" s="36">
        <v>54037000</v>
      </c>
      <c r="N7696" s="36">
        <v>63966000</v>
      </c>
      <c r="O7696" s="37">
        <v>-1.4200000000000001E-2</v>
      </c>
      <c r="P7696" s="37">
        <v>3.8999999999999998E-3</v>
      </c>
      <c r="Q7696" s="37">
        <v>5.8500000000000003E-2</v>
      </c>
      <c r="R7696" s="37">
        <v>0.10290000000000001</v>
      </c>
      <c r="S7696" s="37">
        <v>7.6399999999999996E-2</v>
      </c>
      <c r="T7696" s="37">
        <v>-2.8799999999999999E-2</v>
      </c>
      <c r="U7696" s="37">
        <v>-8.0000000000000002E-3</v>
      </c>
      <c r="V7696" s="37">
        <v>4.4499999999999998E-2</v>
      </c>
      <c r="W7696" s="37">
        <v>8.8800000000000004E-2</v>
      </c>
      <c r="X7696" s="37">
        <v>6.2E-2</v>
      </c>
      <c r="Z7696" s="4" t="str">
        <f t="shared" si="360"/>
        <v>NO</v>
      </c>
      <c r="AA7696" s="4" t="str">
        <f t="shared" si="360"/>
        <v>NO</v>
      </c>
      <c r="AB7696" s="4" t="str">
        <f t="shared" si="360"/>
        <v>NO</v>
      </c>
      <c r="AD7696" s="4">
        <f t="shared" si="361"/>
        <v>0</v>
      </c>
    </row>
    <row r="7697" spans="1:30" ht="41.4" customHeight="1" x14ac:dyDescent="0.35">
      <c r="A7697" s="34">
        <v>7724</v>
      </c>
      <c r="B7697" s="1" t="s">
        <v>22370</v>
      </c>
      <c r="C7697" s="1" t="s">
        <v>29015</v>
      </c>
      <c r="D7697" s="1"/>
      <c r="E7697" s="1" t="s">
        <v>29008</v>
      </c>
      <c r="F7697" s="1" t="s">
        <v>29262</v>
      </c>
      <c r="G7697" s="35" t="s">
        <v>22371</v>
      </c>
      <c r="H7697" s="35" t="s">
        <v>22372</v>
      </c>
      <c r="I7697" s="35" t="s">
        <v>29</v>
      </c>
      <c r="J7697" s="36">
        <v>13033000</v>
      </c>
      <c r="K7697" s="36">
        <v>22037000</v>
      </c>
      <c r="L7697" s="36">
        <v>31325000</v>
      </c>
      <c r="M7697" s="36">
        <v>53790000</v>
      </c>
      <c r="N7697" s="36">
        <v>63966000</v>
      </c>
      <c r="O7697" s="37">
        <v>0.36030000000000001</v>
      </c>
      <c r="P7697" s="37">
        <v>0.25740000000000002</v>
      </c>
      <c r="Q7697" s="37">
        <v>0.63980000000000004</v>
      </c>
      <c r="R7697" s="37">
        <v>0.60740000000000005</v>
      </c>
      <c r="S7697" s="37">
        <v>0.62870000000000004</v>
      </c>
      <c r="T7697" s="37"/>
      <c r="U7697" s="37"/>
      <c r="V7697" s="37"/>
      <c r="W7697" s="37"/>
      <c r="X7697" s="37"/>
      <c r="Z7697" s="4" t="str">
        <f t="shared" si="360"/>
        <v>YES</v>
      </c>
      <c r="AA7697" s="4" t="str">
        <f t="shared" si="360"/>
        <v>YES</v>
      </c>
      <c r="AB7697" s="4" t="str">
        <f t="shared" si="360"/>
        <v>YES</v>
      </c>
      <c r="AD7697" s="4">
        <f t="shared" si="361"/>
        <v>3</v>
      </c>
    </row>
    <row r="7698" spans="1:30" ht="27.65" customHeight="1" x14ac:dyDescent="0.35">
      <c r="A7698" s="34">
        <v>7725</v>
      </c>
      <c r="B7698" s="1" t="s">
        <v>22373</v>
      </c>
      <c r="C7698" s="1" t="s">
        <v>29015</v>
      </c>
      <c r="D7698" s="1"/>
      <c r="E7698" s="1" t="s">
        <v>29008</v>
      </c>
      <c r="F7698" s="1" t="s">
        <v>29262</v>
      </c>
      <c r="G7698" s="35" t="s">
        <v>22374</v>
      </c>
      <c r="H7698" s="35" t="s">
        <v>22375</v>
      </c>
      <c r="I7698" s="35" t="s">
        <v>29</v>
      </c>
      <c r="J7698" s="36"/>
      <c r="K7698" s="36"/>
      <c r="L7698" s="36">
        <v>3760000</v>
      </c>
      <c r="M7698" s="36">
        <v>41318000</v>
      </c>
      <c r="N7698" s="36">
        <v>63959000</v>
      </c>
      <c r="O7698" s="37"/>
      <c r="P7698" s="37"/>
      <c r="Q7698" s="37">
        <v>5.2900000000000003E-2</v>
      </c>
      <c r="R7698" s="37">
        <v>0.44590000000000002</v>
      </c>
      <c r="S7698" s="37">
        <v>0.25540000000000002</v>
      </c>
      <c r="T7698" s="37"/>
      <c r="U7698" s="37"/>
      <c r="V7698" s="37"/>
      <c r="W7698" s="37"/>
      <c r="X7698" s="37"/>
      <c r="Z7698" s="4" t="str">
        <f t="shared" si="360"/>
        <v>NO</v>
      </c>
      <c r="AA7698" s="4" t="str">
        <f t="shared" si="360"/>
        <v>YES</v>
      </c>
      <c r="AB7698" s="4" t="str">
        <f t="shared" si="360"/>
        <v>YES</v>
      </c>
      <c r="AD7698" s="4">
        <f t="shared" si="361"/>
        <v>2</v>
      </c>
    </row>
    <row r="7699" spans="1:30" ht="14.4" customHeight="1" x14ac:dyDescent="0.35">
      <c r="A7699" s="34">
        <v>7726</v>
      </c>
      <c r="B7699" s="1" t="s">
        <v>22376</v>
      </c>
      <c r="C7699" s="1"/>
      <c r="D7699" s="1"/>
      <c r="E7699" s="1"/>
      <c r="F7699" s="1" t="s">
        <v>29262</v>
      </c>
      <c r="G7699" s="35" t="s">
        <v>22377</v>
      </c>
      <c r="H7699" s="35" t="s">
        <v>22378</v>
      </c>
      <c r="I7699" s="35" t="s">
        <v>23</v>
      </c>
      <c r="J7699" s="36"/>
      <c r="K7699" s="36">
        <v>8881000</v>
      </c>
      <c r="L7699" s="36">
        <v>28565000</v>
      </c>
      <c r="M7699" s="36">
        <v>43906000</v>
      </c>
      <c r="N7699" s="36">
        <v>63956000</v>
      </c>
      <c r="O7699" s="37"/>
      <c r="P7699" s="37">
        <v>-2.2810000000000001</v>
      </c>
      <c r="Q7699" s="37">
        <v>-0.1643</v>
      </c>
      <c r="R7699" s="37">
        <v>5.9700000000000003E-2</v>
      </c>
      <c r="S7699" s="37">
        <v>0.11650000000000001</v>
      </c>
      <c r="T7699" s="37"/>
      <c r="U7699" s="37"/>
      <c r="V7699" s="37"/>
      <c r="W7699" s="37"/>
      <c r="X7699" s="37"/>
      <c r="Z7699" s="4" t="str">
        <f t="shared" si="360"/>
        <v>NO</v>
      </c>
      <c r="AA7699" s="4" t="str">
        <f t="shared" si="360"/>
        <v>NO</v>
      </c>
      <c r="AB7699" s="4" t="str">
        <f t="shared" si="360"/>
        <v>NO</v>
      </c>
      <c r="AD7699" s="4">
        <f t="shared" si="361"/>
        <v>0</v>
      </c>
    </row>
    <row r="7700" spans="1:30" ht="27.65" customHeight="1" x14ac:dyDescent="0.35">
      <c r="A7700" s="34">
        <v>7727</v>
      </c>
      <c r="B7700" s="1" t="s">
        <v>22379</v>
      </c>
      <c r="C7700" s="1" t="s">
        <v>29081</v>
      </c>
      <c r="D7700" s="1"/>
      <c r="E7700" s="1"/>
      <c r="F7700" s="1" t="s">
        <v>29262</v>
      </c>
      <c r="G7700" s="35" t="s">
        <v>22380</v>
      </c>
      <c r="H7700" s="35" t="s">
        <v>22381</v>
      </c>
      <c r="I7700" s="35" t="s">
        <v>23</v>
      </c>
      <c r="J7700" s="36">
        <v>28792000</v>
      </c>
      <c r="K7700" s="36">
        <v>29425000</v>
      </c>
      <c r="L7700" s="36">
        <v>33000000</v>
      </c>
      <c r="M7700" s="36">
        <v>56989000</v>
      </c>
      <c r="N7700" s="36">
        <v>63955000</v>
      </c>
      <c r="O7700" s="37">
        <v>0.20480000000000001</v>
      </c>
      <c r="P7700" s="37">
        <v>-5.0000000000000001E-4</v>
      </c>
      <c r="Q7700" s="37">
        <v>-2.7000000000000001E-3</v>
      </c>
      <c r="R7700" s="37">
        <v>-4.5999999999999999E-3</v>
      </c>
      <c r="S7700" s="37">
        <v>-4.1000000000000003E-3</v>
      </c>
      <c r="T7700" s="37">
        <v>0.20480000000000001</v>
      </c>
      <c r="U7700" s="37">
        <v>-5.0000000000000001E-4</v>
      </c>
      <c r="V7700" s="37">
        <v>-2.7000000000000001E-3</v>
      </c>
      <c r="W7700" s="37">
        <v>-4.5999999999999999E-3</v>
      </c>
      <c r="X7700" s="37">
        <v>-4.1000000000000003E-3</v>
      </c>
      <c r="Z7700" s="4" t="str">
        <f t="shared" si="360"/>
        <v>NO</v>
      </c>
      <c r="AA7700" s="4" t="str">
        <f t="shared" si="360"/>
        <v>NO</v>
      </c>
      <c r="AB7700" s="4" t="str">
        <f t="shared" si="360"/>
        <v>NO</v>
      </c>
      <c r="AD7700" s="4">
        <f t="shared" si="361"/>
        <v>0</v>
      </c>
    </row>
    <row r="7701" spans="1:30" ht="14.4" customHeight="1" x14ac:dyDescent="0.35">
      <c r="A7701" s="34">
        <v>7728</v>
      </c>
      <c r="B7701" s="1" t="s">
        <v>4599</v>
      </c>
      <c r="C7701" s="1"/>
      <c r="D7701" s="1"/>
      <c r="E7701" s="1"/>
      <c r="F7701" s="1" t="s">
        <v>29262</v>
      </c>
      <c r="G7701" s="35" t="s">
        <v>22382</v>
      </c>
      <c r="H7701" s="35" t="s">
        <v>22383</v>
      </c>
      <c r="I7701" s="35" t="s">
        <v>33</v>
      </c>
      <c r="J7701" s="36">
        <v>25352000</v>
      </c>
      <c r="K7701" s="36">
        <v>27255000</v>
      </c>
      <c r="L7701" s="36">
        <v>34698000</v>
      </c>
      <c r="M7701" s="36">
        <v>52191000</v>
      </c>
      <c r="N7701" s="36">
        <v>63943000</v>
      </c>
      <c r="O7701" s="37">
        <v>3.7400000000000003E-2</v>
      </c>
      <c r="P7701" s="37">
        <v>5.0299999999999997E-2</v>
      </c>
      <c r="Q7701" s="37">
        <v>5.1799999999999999E-2</v>
      </c>
      <c r="R7701" s="37">
        <v>2.9000000000000001E-2</v>
      </c>
      <c r="S7701" s="37">
        <v>7.6499999999999999E-2</v>
      </c>
      <c r="T7701" s="37">
        <v>2.6599999999999999E-2</v>
      </c>
      <c r="U7701" s="37">
        <v>3.27E-2</v>
      </c>
      <c r="V7701" s="37">
        <v>3.3700000000000001E-2</v>
      </c>
      <c r="W7701" s="37">
        <v>3.2199999999999999E-2</v>
      </c>
      <c r="X7701" s="37">
        <v>5.1200000000000002E-2</v>
      </c>
      <c r="Z7701" s="4" t="str">
        <f t="shared" si="360"/>
        <v>NO</v>
      </c>
      <c r="AA7701" s="4" t="str">
        <f t="shared" si="360"/>
        <v>NO</v>
      </c>
      <c r="AB7701" s="4" t="str">
        <f t="shared" si="360"/>
        <v>NO</v>
      </c>
      <c r="AD7701" s="4">
        <f t="shared" si="361"/>
        <v>0</v>
      </c>
    </row>
    <row r="7702" spans="1:30" ht="14.4" customHeight="1" x14ac:dyDescent="0.35">
      <c r="A7702" s="34">
        <v>7729</v>
      </c>
      <c r="B7702" s="1" t="s">
        <v>22384</v>
      </c>
      <c r="C7702" s="1"/>
      <c r="D7702" s="1"/>
      <c r="E7702" s="1"/>
      <c r="F7702" s="1" t="s">
        <v>29262</v>
      </c>
      <c r="G7702" s="35" t="s">
        <v>22385</v>
      </c>
      <c r="H7702" s="35" t="s">
        <v>22386</v>
      </c>
      <c r="I7702" s="35" t="s">
        <v>23</v>
      </c>
      <c r="J7702" s="36">
        <v>43579000</v>
      </c>
      <c r="K7702" s="36">
        <v>40630000</v>
      </c>
      <c r="L7702" s="36">
        <v>46197000</v>
      </c>
      <c r="M7702" s="36">
        <v>55680000</v>
      </c>
      <c r="N7702" s="36">
        <v>63899000</v>
      </c>
      <c r="O7702" s="37">
        <v>0.44390000000000002</v>
      </c>
      <c r="P7702" s="37">
        <v>0.33679999999999999</v>
      </c>
      <c r="Q7702" s="37">
        <v>0.41439999999999999</v>
      </c>
      <c r="R7702" s="37">
        <v>0.44969999999999999</v>
      </c>
      <c r="S7702" s="37">
        <v>0.43009999999999998</v>
      </c>
      <c r="T7702" s="37"/>
      <c r="U7702" s="37"/>
      <c r="V7702" s="37"/>
      <c r="W7702" s="37"/>
      <c r="X7702" s="37"/>
      <c r="Z7702" s="4" t="str">
        <f t="shared" si="360"/>
        <v>YES</v>
      </c>
      <c r="AA7702" s="4" t="str">
        <f t="shared" si="360"/>
        <v>YES</v>
      </c>
      <c r="AB7702" s="4" t="str">
        <f t="shared" si="360"/>
        <v>YES</v>
      </c>
      <c r="AD7702" s="4">
        <f t="shared" si="361"/>
        <v>3</v>
      </c>
    </row>
    <row r="7703" spans="1:30" ht="14.4" customHeight="1" x14ac:dyDescent="0.35">
      <c r="A7703" s="34">
        <v>7730</v>
      </c>
      <c r="B7703" s="1" t="s">
        <v>22387</v>
      </c>
      <c r="C7703" s="1"/>
      <c r="D7703" s="1"/>
      <c r="E7703" s="1"/>
      <c r="F7703" s="1" t="s">
        <v>29262</v>
      </c>
      <c r="G7703" s="35" t="s">
        <v>22388</v>
      </c>
      <c r="H7703" s="35" t="s">
        <v>22389</v>
      </c>
      <c r="I7703" s="35" t="s">
        <v>36</v>
      </c>
      <c r="J7703" s="36">
        <v>28461000</v>
      </c>
      <c r="K7703" s="36">
        <v>35402000</v>
      </c>
      <c r="L7703" s="36">
        <v>40931000</v>
      </c>
      <c r="M7703" s="36">
        <v>50245000</v>
      </c>
      <c r="N7703" s="36">
        <v>63897000</v>
      </c>
      <c r="O7703" s="37">
        <v>3.7199999999999997E-2</v>
      </c>
      <c r="P7703" s="37">
        <v>7.8799999999999995E-2</v>
      </c>
      <c r="Q7703" s="37">
        <v>0.2878</v>
      </c>
      <c r="R7703" s="37">
        <v>0.1099</v>
      </c>
      <c r="S7703" s="37">
        <v>6.08E-2</v>
      </c>
      <c r="T7703" s="37"/>
      <c r="U7703" s="37"/>
      <c r="V7703" s="37"/>
      <c r="W7703" s="37">
        <v>-4.0000000000000002E-4</v>
      </c>
      <c r="X7703" s="37"/>
      <c r="Z7703" s="4" t="str">
        <f t="shared" si="360"/>
        <v>YES</v>
      </c>
      <c r="AA7703" s="4" t="str">
        <f t="shared" si="360"/>
        <v>NO</v>
      </c>
      <c r="AB7703" s="4" t="str">
        <f t="shared" si="360"/>
        <v>NO</v>
      </c>
      <c r="AD7703" s="4">
        <f t="shared" si="361"/>
        <v>1</v>
      </c>
    </row>
    <row r="7704" spans="1:30" ht="27.65" customHeight="1" x14ac:dyDescent="0.35">
      <c r="A7704" s="34">
        <v>7731</v>
      </c>
      <c r="B7704" s="1" t="s">
        <v>22390</v>
      </c>
      <c r="C7704" s="1"/>
      <c r="D7704" s="1"/>
      <c r="E7704" s="1"/>
      <c r="F7704" s="1" t="s">
        <v>29262</v>
      </c>
      <c r="G7704" s="35" t="s">
        <v>22391</v>
      </c>
      <c r="H7704" s="35" t="s">
        <v>22392</v>
      </c>
      <c r="I7704" s="35" t="s">
        <v>23</v>
      </c>
      <c r="J7704" s="36">
        <v>41154000</v>
      </c>
      <c r="K7704" s="36">
        <v>40658000</v>
      </c>
      <c r="L7704" s="36">
        <v>46513000</v>
      </c>
      <c r="M7704" s="36">
        <v>52600000</v>
      </c>
      <c r="N7704" s="36">
        <v>63895000</v>
      </c>
      <c r="O7704" s="37">
        <v>9.01E-2</v>
      </c>
      <c r="P7704" s="37">
        <v>-3.1600000000000003E-2</v>
      </c>
      <c r="Q7704" s="37">
        <v>8.4099999999999994E-2</v>
      </c>
      <c r="R7704" s="37">
        <v>8.6499999999999994E-2</v>
      </c>
      <c r="S7704" s="37">
        <v>6.2199999999999998E-2</v>
      </c>
      <c r="T7704" s="37"/>
      <c r="U7704" s="37"/>
      <c r="V7704" s="37"/>
      <c r="W7704" s="37"/>
      <c r="X7704" s="37"/>
      <c r="Z7704" s="4" t="str">
        <f t="shared" si="360"/>
        <v>NO</v>
      </c>
      <c r="AA7704" s="4" t="str">
        <f t="shared" si="360"/>
        <v>NO</v>
      </c>
      <c r="AB7704" s="4" t="str">
        <f t="shared" si="360"/>
        <v>NO</v>
      </c>
      <c r="AD7704" s="4">
        <f t="shared" si="361"/>
        <v>0</v>
      </c>
    </row>
    <row r="7705" spans="1:30" ht="27.65" customHeight="1" x14ac:dyDescent="0.35">
      <c r="A7705" s="34">
        <v>7732</v>
      </c>
      <c r="B7705" s="1" t="s">
        <v>22393</v>
      </c>
      <c r="C7705" s="1"/>
      <c r="D7705" s="1"/>
      <c r="E7705" s="1"/>
      <c r="F7705" s="1" t="s">
        <v>29262</v>
      </c>
      <c r="G7705" s="35" t="s">
        <v>22394</v>
      </c>
      <c r="H7705" s="35" t="s">
        <v>22395</v>
      </c>
      <c r="I7705" s="35" t="s">
        <v>43</v>
      </c>
      <c r="J7705" s="36">
        <v>32210000</v>
      </c>
      <c r="K7705" s="36">
        <v>37952000</v>
      </c>
      <c r="L7705" s="36">
        <v>48988000</v>
      </c>
      <c r="M7705" s="36">
        <v>55861000</v>
      </c>
      <c r="N7705" s="36">
        <v>63893000</v>
      </c>
      <c r="O7705" s="37">
        <v>0.24560000000000001</v>
      </c>
      <c r="P7705" s="37">
        <v>0.1653</v>
      </c>
      <c r="Q7705" s="37">
        <v>0.1769</v>
      </c>
      <c r="R7705" s="37">
        <v>0.21029999999999999</v>
      </c>
      <c r="S7705" s="37">
        <v>5.7000000000000002E-2</v>
      </c>
      <c r="T7705" s="37">
        <v>-7.2999999999999995E-2</v>
      </c>
      <c r="U7705" s="37">
        <v>-3.2599999999999997E-2</v>
      </c>
      <c r="V7705" s="37">
        <v>-2.0199999999999999E-2</v>
      </c>
      <c r="W7705" s="37">
        <v>-3.9199999999999999E-2</v>
      </c>
      <c r="X7705" s="37">
        <v>-3.5099999999999999E-2</v>
      </c>
      <c r="Z7705" s="4" t="str">
        <f t="shared" si="360"/>
        <v>NO</v>
      </c>
      <c r="AA7705" s="4" t="str">
        <f t="shared" si="360"/>
        <v>YES</v>
      </c>
      <c r="AB7705" s="4" t="str">
        <f t="shared" si="360"/>
        <v>NO</v>
      </c>
      <c r="AD7705" s="4">
        <f t="shared" si="361"/>
        <v>1</v>
      </c>
    </row>
    <row r="7706" spans="1:30" ht="14.4" customHeight="1" x14ac:dyDescent="0.35">
      <c r="A7706" s="34">
        <v>7734</v>
      </c>
      <c r="B7706" s="1" t="s">
        <v>5042</v>
      </c>
      <c r="C7706" s="1" t="s">
        <v>29015</v>
      </c>
      <c r="D7706" s="1"/>
      <c r="E7706" s="1" t="s">
        <v>29008</v>
      </c>
      <c r="F7706" s="1" t="s">
        <v>29262</v>
      </c>
      <c r="G7706" s="35" t="s">
        <v>22396</v>
      </c>
      <c r="H7706" s="35" t="s">
        <v>22397</v>
      </c>
      <c r="I7706" s="35" t="s">
        <v>29</v>
      </c>
      <c r="J7706" s="36"/>
      <c r="K7706" s="36"/>
      <c r="L7706" s="36"/>
      <c r="M7706" s="36"/>
      <c r="N7706" s="36">
        <v>63858000</v>
      </c>
      <c r="O7706" s="37"/>
      <c r="P7706" s="37"/>
      <c r="Q7706" s="37"/>
      <c r="R7706" s="37"/>
      <c r="S7706" s="37">
        <v>0.37180000000000002</v>
      </c>
      <c r="T7706" s="37"/>
      <c r="U7706" s="37"/>
      <c r="V7706" s="37"/>
      <c r="W7706" s="37"/>
      <c r="X7706" s="37"/>
      <c r="Z7706" s="4" t="str">
        <f t="shared" si="360"/>
        <v>NO</v>
      </c>
      <c r="AA7706" s="4" t="str">
        <f t="shared" si="360"/>
        <v>NO</v>
      </c>
      <c r="AB7706" s="4" t="str">
        <f t="shared" si="360"/>
        <v>YES</v>
      </c>
      <c r="AD7706" s="4">
        <f t="shared" si="361"/>
        <v>1</v>
      </c>
    </row>
    <row r="7707" spans="1:30" ht="27.65" customHeight="1" x14ac:dyDescent="0.35">
      <c r="A7707" s="34">
        <v>7735</v>
      </c>
      <c r="B7707" s="1" t="s">
        <v>22398</v>
      </c>
      <c r="C7707" s="1" t="s">
        <v>29015</v>
      </c>
      <c r="D7707" s="1"/>
      <c r="E7707" s="1" t="s">
        <v>29008</v>
      </c>
      <c r="F7707" s="1" t="s">
        <v>29262</v>
      </c>
      <c r="G7707" s="35" t="s">
        <v>22399</v>
      </c>
      <c r="H7707" s="35" t="s">
        <v>22400</v>
      </c>
      <c r="I7707" s="35" t="s">
        <v>29</v>
      </c>
      <c r="J7707" s="36"/>
      <c r="K7707" s="36"/>
      <c r="L7707" s="36">
        <v>6616000</v>
      </c>
      <c r="M7707" s="36">
        <v>40165000</v>
      </c>
      <c r="N7707" s="36">
        <v>63856000</v>
      </c>
      <c r="O7707" s="37"/>
      <c r="P7707" s="37"/>
      <c r="Q7707" s="37">
        <v>-0.5444</v>
      </c>
      <c r="R7707" s="37">
        <v>-9.9000000000000008E-3</v>
      </c>
      <c r="S7707" s="37">
        <v>8.3599999999999994E-2</v>
      </c>
      <c r="T7707" s="37"/>
      <c r="U7707" s="37"/>
      <c r="V7707" s="37"/>
      <c r="W7707" s="37"/>
      <c r="X7707" s="37"/>
      <c r="Z7707" s="4" t="str">
        <f t="shared" si="360"/>
        <v>NO</v>
      </c>
      <c r="AA7707" s="4" t="str">
        <f t="shared" si="360"/>
        <v>NO</v>
      </c>
      <c r="AB7707" s="4" t="str">
        <f t="shared" si="360"/>
        <v>NO</v>
      </c>
      <c r="AD7707" s="4">
        <f t="shared" si="361"/>
        <v>0</v>
      </c>
    </row>
    <row r="7708" spans="1:30" ht="27.65" customHeight="1" x14ac:dyDescent="0.35">
      <c r="A7708" s="34">
        <v>7736</v>
      </c>
      <c r="B7708" s="1" t="s">
        <v>22401</v>
      </c>
      <c r="C7708" s="1" t="s">
        <v>29015</v>
      </c>
      <c r="D7708" s="1"/>
      <c r="E7708" s="1" t="s">
        <v>29008</v>
      </c>
      <c r="F7708" s="1" t="s">
        <v>29262</v>
      </c>
      <c r="G7708" s="35" t="s">
        <v>22402</v>
      </c>
      <c r="H7708" s="35" t="s">
        <v>22403</v>
      </c>
      <c r="I7708" s="35" t="s">
        <v>29</v>
      </c>
      <c r="J7708" s="36">
        <v>1917000</v>
      </c>
      <c r="K7708" s="36">
        <v>5036000</v>
      </c>
      <c r="L7708" s="36">
        <v>15944000</v>
      </c>
      <c r="M7708" s="36">
        <v>37065000</v>
      </c>
      <c r="N7708" s="36">
        <v>63840000</v>
      </c>
      <c r="O7708" s="37">
        <v>-0.44969999999999999</v>
      </c>
      <c r="P7708" s="37">
        <v>-6.2700000000000006E-2</v>
      </c>
      <c r="Q7708" s="37">
        <v>0.26100000000000001</v>
      </c>
      <c r="R7708" s="37">
        <v>0.24379999999999999</v>
      </c>
      <c r="S7708" s="37">
        <v>0.51829999999999998</v>
      </c>
      <c r="T7708" s="37"/>
      <c r="U7708" s="37"/>
      <c r="V7708" s="37"/>
      <c r="W7708" s="37">
        <v>0.22070000000000001</v>
      </c>
      <c r="X7708" s="37">
        <v>0.51729999999999998</v>
      </c>
      <c r="Z7708" s="4" t="str">
        <f t="shared" si="360"/>
        <v>YES</v>
      </c>
      <c r="AA7708" s="4" t="str">
        <f t="shared" si="360"/>
        <v>YES</v>
      </c>
      <c r="AB7708" s="4" t="str">
        <f t="shared" si="360"/>
        <v>YES</v>
      </c>
      <c r="AD7708" s="4">
        <f t="shared" si="361"/>
        <v>3</v>
      </c>
    </row>
    <row r="7709" spans="1:30" ht="27.65" customHeight="1" x14ac:dyDescent="0.35">
      <c r="A7709" s="34">
        <v>7737</v>
      </c>
      <c r="B7709" s="1" t="s">
        <v>22404</v>
      </c>
      <c r="C7709" s="1"/>
      <c r="D7709" s="1"/>
      <c r="E7709" s="1"/>
      <c r="F7709" s="1" t="s">
        <v>29262</v>
      </c>
      <c r="G7709" s="35" t="s">
        <v>22405</v>
      </c>
      <c r="H7709" s="35" t="s">
        <v>22406</v>
      </c>
      <c r="I7709" s="35" t="s">
        <v>23</v>
      </c>
      <c r="J7709" s="36">
        <v>21910000</v>
      </c>
      <c r="K7709" s="36">
        <v>27523000</v>
      </c>
      <c r="L7709" s="36">
        <v>50366000</v>
      </c>
      <c r="M7709" s="36">
        <v>57405000</v>
      </c>
      <c r="N7709" s="36">
        <v>63806000</v>
      </c>
      <c r="O7709" s="37">
        <v>-0.66359999999999997</v>
      </c>
      <c r="P7709" s="37">
        <v>-0.42799999999999999</v>
      </c>
      <c r="Q7709" s="37">
        <v>0.1573</v>
      </c>
      <c r="R7709" s="37">
        <v>0.13500000000000001</v>
      </c>
      <c r="S7709" s="37">
        <v>0.12640000000000001</v>
      </c>
      <c r="T7709" s="37"/>
      <c r="U7709" s="37"/>
      <c r="V7709" s="37"/>
      <c r="W7709" s="37"/>
      <c r="X7709" s="37"/>
      <c r="Z7709" s="4" t="str">
        <f t="shared" si="360"/>
        <v>NO</v>
      </c>
      <c r="AA7709" s="4" t="str">
        <f t="shared" si="360"/>
        <v>NO</v>
      </c>
      <c r="AB7709" s="4" t="str">
        <f t="shared" si="360"/>
        <v>NO</v>
      </c>
      <c r="AD7709" s="4">
        <f t="shared" si="361"/>
        <v>0</v>
      </c>
    </row>
    <row r="7710" spans="1:30" ht="41.4" customHeight="1" x14ac:dyDescent="0.35">
      <c r="A7710" s="34">
        <v>7739</v>
      </c>
      <c r="B7710" s="1" t="s">
        <v>22409</v>
      </c>
      <c r="C7710" s="1" t="s">
        <v>29015</v>
      </c>
      <c r="D7710" s="1"/>
      <c r="E7710" s="1" t="s">
        <v>29008</v>
      </c>
      <c r="F7710" s="1" t="s">
        <v>29262</v>
      </c>
      <c r="G7710" s="35" t="s">
        <v>22410</v>
      </c>
      <c r="H7710" s="35" t="s">
        <v>22411</v>
      </c>
      <c r="I7710" s="35" t="s">
        <v>29</v>
      </c>
      <c r="J7710" s="36">
        <v>1901000</v>
      </c>
      <c r="K7710" s="36">
        <v>8577000</v>
      </c>
      <c r="L7710" s="36">
        <v>17574000</v>
      </c>
      <c r="M7710" s="36">
        <v>34346000</v>
      </c>
      <c r="N7710" s="36">
        <v>63806000</v>
      </c>
      <c r="O7710" s="37">
        <v>0.65810000000000002</v>
      </c>
      <c r="P7710" s="37">
        <v>0.17710000000000001</v>
      </c>
      <c r="Q7710" s="37">
        <v>0.34320000000000001</v>
      </c>
      <c r="R7710" s="37">
        <v>0.1452</v>
      </c>
      <c r="S7710" s="37">
        <v>0.33689999999999998</v>
      </c>
      <c r="T7710" s="37"/>
      <c r="U7710" s="37"/>
      <c r="V7710" s="37"/>
      <c r="W7710" s="37"/>
      <c r="X7710" s="37"/>
      <c r="Z7710" s="4" t="str">
        <f t="shared" si="360"/>
        <v>YES</v>
      </c>
      <c r="AA7710" s="4" t="str">
        <f t="shared" si="360"/>
        <v>NO</v>
      </c>
      <c r="AB7710" s="4" t="str">
        <f t="shared" si="360"/>
        <v>YES</v>
      </c>
      <c r="AD7710" s="4">
        <f t="shared" si="361"/>
        <v>2</v>
      </c>
    </row>
    <row r="7711" spans="1:30" ht="14.4" customHeight="1" x14ac:dyDescent="0.35">
      <c r="A7711" s="34">
        <v>7738</v>
      </c>
      <c r="B7711" s="1" t="s">
        <v>19349</v>
      </c>
      <c r="C7711" s="1"/>
      <c r="D7711" s="1"/>
      <c r="E7711" s="1"/>
      <c r="F7711" s="1" t="s">
        <v>29262</v>
      </c>
      <c r="G7711" s="35" t="s">
        <v>22407</v>
      </c>
      <c r="H7711" s="35" t="s">
        <v>22408</v>
      </c>
      <c r="I7711" s="35" t="s">
        <v>33</v>
      </c>
      <c r="J7711" s="36"/>
      <c r="K7711" s="36"/>
      <c r="L7711" s="36">
        <v>2612000</v>
      </c>
      <c r="M7711" s="36">
        <v>27655000</v>
      </c>
      <c r="N7711" s="36">
        <v>63806000</v>
      </c>
      <c r="O7711" s="37"/>
      <c r="P7711" s="37"/>
      <c r="Q7711" s="37">
        <v>6.93E-2</v>
      </c>
      <c r="R7711" s="37">
        <v>2.4500000000000001E-2</v>
      </c>
      <c r="S7711" s="37">
        <v>0.23830000000000001</v>
      </c>
      <c r="T7711" s="37"/>
      <c r="U7711" s="37"/>
      <c r="V7711" s="37">
        <v>4.9399999999999999E-2</v>
      </c>
      <c r="W7711" s="37"/>
      <c r="X7711" s="37">
        <v>-9.7999999999999997E-3</v>
      </c>
      <c r="Z7711" s="4" t="str">
        <f t="shared" si="360"/>
        <v>NO</v>
      </c>
      <c r="AA7711" s="4" t="str">
        <f t="shared" si="360"/>
        <v>NO</v>
      </c>
      <c r="AB7711" s="4" t="str">
        <f t="shared" si="360"/>
        <v>YES</v>
      </c>
      <c r="AD7711" s="4">
        <f t="shared" si="361"/>
        <v>1</v>
      </c>
    </row>
    <row r="7712" spans="1:30" ht="14.4" customHeight="1" x14ac:dyDescent="0.35">
      <c r="A7712" s="34">
        <v>7740</v>
      </c>
      <c r="B7712" s="1" t="s">
        <v>22412</v>
      </c>
      <c r="C7712" s="1"/>
      <c r="D7712" s="1"/>
      <c r="E7712" s="1"/>
      <c r="F7712" s="1" t="s">
        <v>29262</v>
      </c>
      <c r="G7712" s="35" t="s">
        <v>22413</v>
      </c>
      <c r="H7712" s="35" t="s">
        <v>22414</v>
      </c>
      <c r="I7712" s="35" t="s">
        <v>23</v>
      </c>
      <c r="J7712" s="36">
        <v>40158000</v>
      </c>
      <c r="K7712" s="36">
        <v>45373000</v>
      </c>
      <c r="L7712" s="36">
        <v>44173000</v>
      </c>
      <c r="M7712" s="36">
        <v>53211000</v>
      </c>
      <c r="N7712" s="36">
        <v>63795000</v>
      </c>
      <c r="O7712" s="37">
        <v>0.20810000000000001</v>
      </c>
      <c r="P7712" s="37">
        <v>0.18770000000000001</v>
      </c>
      <c r="Q7712" s="37">
        <v>4.24E-2</v>
      </c>
      <c r="R7712" s="37">
        <v>3.5900000000000001E-2</v>
      </c>
      <c r="S7712" s="37">
        <v>4.7600000000000003E-2</v>
      </c>
      <c r="T7712" s="37"/>
      <c r="U7712" s="37"/>
      <c r="V7712" s="37"/>
      <c r="W7712" s="37"/>
      <c r="X7712" s="37">
        <v>-1.6299999999999999E-2</v>
      </c>
      <c r="Z7712" s="4" t="str">
        <f t="shared" si="360"/>
        <v>NO</v>
      </c>
      <c r="AA7712" s="4" t="str">
        <f t="shared" si="360"/>
        <v>NO</v>
      </c>
      <c r="AB7712" s="4" t="str">
        <f t="shared" si="360"/>
        <v>NO</v>
      </c>
      <c r="AD7712" s="4">
        <f t="shared" si="361"/>
        <v>0</v>
      </c>
    </row>
    <row r="7713" spans="1:30" ht="14.4" customHeight="1" x14ac:dyDescent="0.35">
      <c r="A7713" s="34">
        <v>7741</v>
      </c>
      <c r="B7713" s="1" t="s">
        <v>22415</v>
      </c>
      <c r="C7713" s="1"/>
      <c r="D7713" s="1"/>
      <c r="E7713" s="1"/>
      <c r="F7713" s="1" t="s">
        <v>29262</v>
      </c>
      <c r="G7713" s="35" t="s">
        <v>22416</v>
      </c>
      <c r="H7713" s="35" t="s">
        <v>22417</v>
      </c>
      <c r="I7713" s="35" t="s">
        <v>33</v>
      </c>
      <c r="J7713" s="36">
        <v>11049000</v>
      </c>
      <c r="K7713" s="36">
        <v>20853000</v>
      </c>
      <c r="L7713" s="36">
        <v>35587000</v>
      </c>
      <c r="M7713" s="36">
        <v>48640000</v>
      </c>
      <c r="N7713" s="36">
        <v>63788000</v>
      </c>
      <c r="O7713" s="37">
        <v>1.9800000000000002E-2</v>
      </c>
      <c r="P7713" s="37">
        <v>1.4500000000000001E-2</v>
      </c>
      <c r="Q7713" s="37">
        <v>0.03</v>
      </c>
      <c r="R7713" s="37">
        <v>2.9899999999999999E-2</v>
      </c>
      <c r="S7713" s="37">
        <v>0.03</v>
      </c>
      <c r="T7713" s="37"/>
      <c r="U7713" s="37"/>
      <c r="V7713" s="37"/>
      <c r="W7713" s="37"/>
      <c r="X7713" s="37"/>
      <c r="Z7713" s="4" t="str">
        <f t="shared" si="360"/>
        <v>NO</v>
      </c>
      <c r="AA7713" s="4" t="str">
        <f t="shared" si="360"/>
        <v>NO</v>
      </c>
      <c r="AB7713" s="4" t="str">
        <f t="shared" si="360"/>
        <v>NO</v>
      </c>
      <c r="AD7713" s="4">
        <f t="shared" si="361"/>
        <v>0</v>
      </c>
    </row>
    <row r="7714" spans="1:30" ht="27.65" customHeight="1" x14ac:dyDescent="0.35">
      <c r="A7714" s="34">
        <v>7742</v>
      </c>
      <c r="B7714" s="1" t="s">
        <v>22418</v>
      </c>
      <c r="C7714" s="1" t="s">
        <v>29015</v>
      </c>
      <c r="D7714" s="1"/>
      <c r="E7714" s="1" t="s">
        <v>29008</v>
      </c>
      <c r="F7714" s="1" t="s">
        <v>29262</v>
      </c>
      <c r="G7714" s="35" t="s">
        <v>22419</v>
      </c>
      <c r="H7714" s="35" t="s">
        <v>22420</v>
      </c>
      <c r="I7714" s="35" t="s">
        <v>29</v>
      </c>
      <c r="J7714" s="36">
        <v>37197000</v>
      </c>
      <c r="K7714" s="36">
        <v>45237000</v>
      </c>
      <c r="L7714" s="36">
        <v>46630000</v>
      </c>
      <c r="M7714" s="36">
        <v>52498000</v>
      </c>
      <c r="N7714" s="36">
        <v>63775000</v>
      </c>
      <c r="O7714" s="37">
        <v>0.3377</v>
      </c>
      <c r="P7714" s="37">
        <v>0.35899999999999999</v>
      </c>
      <c r="Q7714" s="37">
        <v>0.35520000000000002</v>
      </c>
      <c r="R7714" s="37">
        <v>0.36809999999999998</v>
      </c>
      <c r="S7714" s="37">
        <v>0.38479999999999998</v>
      </c>
      <c r="T7714" s="37"/>
      <c r="U7714" s="37"/>
      <c r="V7714" s="37"/>
      <c r="W7714" s="37"/>
      <c r="X7714" s="37"/>
      <c r="Z7714" s="4" t="str">
        <f t="shared" si="360"/>
        <v>YES</v>
      </c>
      <c r="AA7714" s="4" t="str">
        <f t="shared" si="360"/>
        <v>YES</v>
      </c>
      <c r="AB7714" s="4" t="str">
        <f t="shared" si="360"/>
        <v>YES</v>
      </c>
      <c r="AD7714" s="4">
        <f t="shared" si="361"/>
        <v>3</v>
      </c>
    </row>
    <row r="7715" spans="1:30" ht="14.4" customHeight="1" x14ac:dyDescent="0.35">
      <c r="A7715" s="34">
        <v>7743</v>
      </c>
      <c r="B7715" s="1" t="s">
        <v>22421</v>
      </c>
      <c r="C7715" s="1" t="s">
        <v>29015</v>
      </c>
      <c r="D7715" s="1"/>
      <c r="E7715" s="1" t="s">
        <v>29008</v>
      </c>
      <c r="F7715" s="1" t="s">
        <v>29262</v>
      </c>
      <c r="G7715" s="35" t="s">
        <v>22422</v>
      </c>
      <c r="H7715" s="35" t="s">
        <v>22423</v>
      </c>
      <c r="I7715" s="35" t="s">
        <v>29</v>
      </c>
      <c r="J7715" s="36"/>
      <c r="K7715" s="36"/>
      <c r="L7715" s="36">
        <v>33115000</v>
      </c>
      <c r="M7715" s="36">
        <v>57892000</v>
      </c>
      <c r="N7715" s="36">
        <v>63752000</v>
      </c>
      <c r="O7715" s="37"/>
      <c r="P7715" s="37"/>
      <c r="Q7715" s="37">
        <v>0.39</v>
      </c>
      <c r="R7715" s="37">
        <v>0.36249999999999999</v>
      </c>
      <c r="S7715" s="37">
        <v>0.42709999999999998</v>
      </c>
      <c r="T7715" s="37"/>
      <c r="U7715" s="37"/>
      <c r="V7715" s="37"/>
      <c r="W7715" s="37"/>
      <c r="X7715" s="37"/>
      <c r="Z7715" s="4" t="str">
        <f t="shared" si="360"/>
        <v>YES</v>
      </c>
      <c r="AA7715" s="4" t="str">
        <f t="shared" si="360"/>
        <v>YES</v>
      </c>
      <c r="AB7715" s="4" t="str">
        <f t="shared" si="360"/>
        <v>YES</v>
      </c>
      <c r="AD7715" s="4">
        <f t="shared" si="361"/>
        <v>3</v>
      </c>
    </row>
    <row r="7716" spans="1:30" ht="14.4" customHeight="1" x14ac:dyDescent="0.35">
      <c r="A7716" s="34">
        <v>7744</v>
      </c>
      <c r="B7716" s="1" t="s">
        <v>22424</v>
      </c>
      <c r="C7716" s="1" t="s">
        <v>29015</v>
      </c>
      <c r="D7716" s="1"/>
      <c r="E7716" s="1" t="s">
        <v>29008</v>
      </c>
      <c r="F7716" s="1" t="s">
        <v>29262</v>
      </c>
      <c r="G7716" s="35" t="s">
        <v>22425</v>
      </c>
      <c r="H7716" s="35" t="s">
        <v>22426</v>
      </c>
      <c r="I7716" s="35" t="s">
        <v>29</v>
      </c>
      <c r="J7716" s="36"/>
      <c r="K7716" s="36"/>
      <c r="L7716" s="36">
        <v>4760000</v>
      </c>
      <c r="M7716" s="36">
        <v>47916000</v>
      </c>
      <c r="N7716" s="36">
        <v>63751000</v>
      </c>
      <c r="O7716" s="37"/>
      <c r="P7716" s="37"/>
      <c r="Q7716" s="37">
        <v>0.45860000000000001</v>
      </c>
      <c r="R7716" s="37"/>
      <c r="S7716" s="37">
        <v>0.24229999999999999</v>
      </c>
      <c r="T7716" s="37"/>
      <c r="U7716" s="37"/>
      <c r="V7716" s="37"/>
      <c r="W7716" s="37"/>
      <c r="X7716" s="37"/>
      <c r="Z7716" s="4" t="str">
        <f t="shared" si="360"/>
        <v>YES</v>
      </c>
      <c r="AA7716" s="4" t="str">
        <f t="shared" si="360"/>
        <v>NO</v>
      </c>
      <c r="AB7716" s="4" t="str">
        <f t="shared" si="360"/>
        <v>YES</v>
      </c>
      <c r="AD7716" s="4">
        <f t="shared" si="361"/>
        <v>2</v>
      </c>
    </row>
    <row r="7717" spans="1:30" ht="27.65" customHeight="1" x14ac:dyDescent="0.35">
      <c r="A7717" s="34">
        <v>7745</v>
      </c>
      <c r="B7717" s="1" t="s">
        <v>22427</v>
      </c>
      <c r="C7717" s="1"/>
      <c r="D7717" s="1"/>
      <c r="E7717" s="1"/>
      <c r="F7717" s="1" t="s">
        <v>29262</v>
      </c>
      <c r="G7717" s="35" t="s">
        <v>22428</v>
      </c>
      <c r="H7717" s="35" t="s">
        <v>22429</v>
      </c>
      <c r="I7717" s="35" t="s">
        <v>544</v>
      </c>
      <c r="J7717" s="36">
        <v>39985000</v>
      </c>
      <c r="K7717" s="36">
        <v>42918000</v>
      </c>
      <c r="L7717" s="36">
        <v>52621000</v>
      </c>
      <c r="M7717" s="36">
        <v>56449000</v>
      </c>
      <c r="N7717" s="36">
        <v>63740000</v>
      </c>
      <c r="O7717" s="37">
        <v>0.37719999999999998</v>
      </c>
      <c r="P7717" s="37">
        <v>0.1444</v>
      </c>
      <c r="Q7717" s="37">
        <v>0.16389999999999999</v>
      </c>
      <c r="R7717" s="37">
        <v>0.22320000000000001</v>
      </c>
      <c r="S7717" s="37">
        <v>0.26169999999999999</v>
      </c>
      <c r="T7717" s="37"/>
      <c r="U7717" s="37"/>
      <c r="V7717" s="37"/>
      <c r="W7717" s="37"/>
      <c r="X7717" s="37"/>
      <c r="Z7717" s="4" t="str">
        <f t="shared" si="360"/>
        <v>NO</v>
      </c>
      <c r="AA7717" s="4" t="str">
        <f t="shared" si="360"/>
        <v>YES</v>
      </c>
      <c r="AB7717" s="4" t="str">
        <f t="shared" si="360"/>
        <v>YES</v>
      </c>
      <c r="AD7717" s="4">
        <f t="shared" si="361"/>
        <v>2</v>
      </c>
    </row>
    <row r="7718" spans="1:30" ht="14.4" customHeight="1" x14ac:dyDescent="0.35">
      <c r="A7718" s="34">
        <v>7746</v>
      </c>
      <c r="B7718" s="1" t="s">
        <v>15616</v>
      </c>
      <c r="C7718" s="1"/>
      <c r="D7718" s="1"/>
      <c r="E7718" s="1"/>
      <c r="F7718" s="1" t="s">
        <v>29262</v>
      </c>
      <c r="G7718" s="35" t="s">
        <v>22430</v>
      </c>
      <c r="H7718" s="35" t="s">
        <v>22431</v>
      </c>
      <c r="I7718" s="35" t="s">
        <v>23</v>
      </c>
      <c r="J7718" s="36">
        <v>17862000</v>
      </c>
      <c r="K7718" s="36">
        <v>36208000</v>
      </c>
      <c r="L7718" s="36">
        <v>75340000</v>
      </c>
      <c r="M7718" s="36">
        <v>41229000</v>
      </c>
      <c r="N7718" s="36">
        <v>63736000</v>
      </c>
      <c r="O7718" s="37">
        <v>-1.4617</v>
      </c>
      <c r="P7718" s="37">
        <v>-0.24249999999999999</v>
      </c>
      <c r="Q7718" s="37">
        <v>0.57509999999999994</v>
      </c>
      <c r="R7718" s="37">
        <v>0.1202</v>
      </c>
      <c r="S7718" s="37">
        <v>2.2700000000000001E-2</v>
      </c>
      <c r="T7718" s="37"/>
      <c r="U7718" s="37"/>
      <c r="V7718" s="37">
        <v>-1.2999999999999999E-2</v>
      </c>
      <c r="W7718" s="37">
        <v>-5.1000000000000004E-3</v>
      </c>
      <c r="X7718" s="37"/>
      <c r="Z7718" s="4" t="str">
        <f t="shared" si="360"/>
        <v>YES</v>
      </c>
      <c r="AA7718" s="4" t="str">
        <f t="shared" si="360"/>
        <v>NO</v>
      </c>
      <c r="AB7718" s="4" t="str">
        <f t="shared" si="360"/>
        <v>NO</v>
      </c>
      <c r="AD7718" s="4">
        <f t="shared" si="361"/>
        <v>1</v>
      </c>
    </row>
    <row r="7719" spans="1:30" ht="14.4" customHeight="1" x14ac:dyDescent="0.35">
      <c r="A7719" s="34">
        <v>7747</v>
      </c>
      <c r="B7719" s="1" t="s">
        <v>2877</v>
      </c>
      <c r="C7719" s="1" t="s">
        <v>29015</v>
      </c>
      <c r="D7719" s="1"/>
      <c r="E7719" s="1" t="s">
        <v>29008</v>
      </c>
      <c r="F7719" s="1" t="s">
        <v>29262</v>
      </c>
      <c r="G7719" s="35" t="s">
        <v>22432</v>
      </c>
      <c r="H7719" s="35" t="s">
        <v>22433</v>
      </c>
      <c r="I7719" s="35" t="s">
        <v>29</v>
      </c>
      <c r="J7719" s="36">
        <v>30458000</v>
      </c>
      <c r="K7719" s="36">
        <v>37657000</v>
      </c>
      <c r="L7719" s="36">
        <v>52639000</v>
      </c>
      <c r="M7719" s="36">
        <v>57611000</v>
      </c>
      <c r="N7719" s="36">
        <v>63717000</v>
      </c>
      <c r="O7719" s="37">
        <v>0.3831</v>
      </c>
      <c r="P7719" s="37">
        <v>0.25290000000000001</v>
      </c>
      <c r="Q7719" s="37">
        <v>0.35189999999999999</v>
      </c>
      <c r="R7719" s="37">
        <v>0.24709999999999999</v>
      </c>
      <c r="S7719" s="37">
        <v>0.25609999999999999</v>
      </c>
      <c r="T7719" s="37"/>
      <c r="U7719" s="37"/>
      <c r="V7719" s="37"/>
      <c r="W7719" s="37"/>
      <c r="X7719" s="37"/>
      <c r="Z7719" s="4" t="str">
        <f t="shared" si="360"/>
        <v>YES</v>
      </c>
      <c r="AA7719" s="4" t="str">
        <f t="shared" si="360"/>
        <v>YES</v>
      </c>
      <c r="AB7719" s="4" t="str">
        <f t="shared" si="360"/>
        <v>YES</v>
      </c>
      <c r="AD7719" s="4">
        <f t="shared" si="361"/>
        <v>3</v>
      </c>
    </row>
    <row r="7720" spans="1:30" ht="14.4" customHeight="1" x14ac:dyDescent="0.35">
      <c r="A7720" s="34">
        <v>7748</v>
      </c>
      <c r="B7720" s="1" t="s">
        <v>6304</v>
      </c>
      <c r="C7720" s="1"/>
      <c r="D7720" s="1"/>
      <c r="E7720" s="1"/>
      <c r="F7720" s="1" t="s">
        <v>29262</v>
      </c>
      <c r="G7720" s="35" t="s">
        <v>22434</v>
      </c>
      <c r="H7720" s="35" t="s">
        <v>22435</v>
      </c>
      <c r="I7720" s="35" t="s">
        <v>544</v>
      </c>
      <c r="J7720" s="36">
        <v>43466000</v>
      </c>
      <c r="K7720" s="36">
        <v>44167000</v>
      </c>
      <c r="L7720" s="36">
        <v>54756000</v>
      </c>
      <c r="M7720" s="36">
        <v>57702000</v>
      </c>
      <c r="N7720" s="36">
        <v>63699000</v>
      </c>
      <c r="O7720" s="37">
        <v>0.44</v>
      </c>
      <c r="P7720" s="37">
        <v>0.42680000000000001</v>
      </c>
      <c r="Q7720" s="37">
        <v>0.49270000000000003</v>
      </c>
      <c r="R7720" s="37">
        <v>0.37180000000000002</v>
      </c>
      <c r="S7720" s="37">
        <v>0.2389</v>
      </c>
      <c r="T7720" s="37"/>
      <c r="U7720" s="37"/>
      <c r="V7720" s="37"/>
      <c r="W7720" s="37"/>
      <c r="X7720" s="37"/>
      <c r="Z7720" s="4" t="str">
        <f t="shared" si="360"/>
        <v>YES</v>
      </c>
      <c r="AA7720" s="4" t="str">
        <f t="shared" si="360"/>
        <v>YES</v>
      </c>
      <c r="AB7720" s="4" t="str">
        <f t="shared" si="360"/>
        <v>YES</v>
      </c>
      <c r="AD7720" s="4">
        <f t="shared" si="361"/>
        <v>3</v>
      </c>
    </row>
    <row r="7721" spans="1:30" ht="14.4" customHeight="1" x14ac:dyDescent="0.35">
      <c r="A7721" s="34">
        <v>7749</v>
      </c>
      <c r="B7721" s="1" t="s">
        <v>22436</v>
      </c>
      <c r="C7721" s="1"/>
      <c r="D7721" s="1"/>
      <c r="E7721" s="1"/>
      <c r="F7721" s="1" t="s">
        <v>29262</v>
      </c>
      <c r="G7721" s="35" t="s">
        <v>22437</v>
      </c>
      <c r="H7721" s="35" t="s">
        <v>22438</v>
      </c>
      <c r="I7721" s="35" t="s">
        <v>544</v>
      </c>
      <c r="J7721" s="36">
        <v>37865000</v>
      </c>
      <c r="K7721" s="36">
        <v>30590000</v>
      </c>
      <c r="L7721" s="36">
        <v>46342000</v>
      </c>
      <c r="M7721" s="36">
        <v>48725000</v>
      </c>
      <c r="N7721" s="36">
        <v>63658000</v>
      </c>
      <c r="O7721" s="37">
        <v>0.2137</v>
      </c>
      <c r="P7721" s="37">
        <v>0.20119999999999999</v>
      </c>
      <c r="Q7721" s="37">
        <v>0.13700000000000001</v>
      </c>
      <c r="R7721" s="37">
        <v>6.6100000000000006E-2</v>
      </c>
      <c r="S7721" s="37">
        <v>8.0399999999999999E-2</v>
      </c>
      <c r="T7721" s="37"/>
      <c r="U7721" s="37"/>
      <c r="V7721" s="37"/>
      <c r="W7721" s="37">
        <v>-2.2000000000000001E-3</v>
      </c>
      <c r="X7721" s="37"/>
      <c r="Z7721" s="4" t="str">
        <f t="shared" si="360"/>
        <v>NO</v>
      </c>
      <c r="AA7721" s="4" t="str">
        <f t="shared" si="360"/>
        <v>NO</v>
      </c>
      <c r="AB7721" s="4" t="str">
        <f t="shared" si="360"/>
        <v>NO</v>
      </c>
      <c r="AD7721" s="4">
        <f t="shared" si="361"/>
        <v>0</v>
      </c>
    </row>
    <row r="7722" spans="1:30" ht="27.65" customHeight="1" x14ac:dyDescent="0.35">
      <c r="A7722" s="34">
        <v>7750</v>
      </c>
      <c r="B7722" s="1" t="s">
        <v>22210</v>
      </c>
      <c r="C7722" s="1" t="s">
        <v>29015</v>
      </c>
      <c r="D7722" s="1"/>
      <c r="E7722" s="1" t="s">
        <v>29008</v>
      </c>
      <c r="F7722" s="1" t="s">
        <v>29262</v>
      </c>
      <c r="G7722" s="35" t="s">
        <v>22439</v>
      </c>
      <c r="H7722" s="35" t="s">
        <v>22440</v>
      </c>
      <c r="I7722" s="35" t="s">
        <v>29</v>
      </c>
      <c r="J7722" s="36">
        <v>44723000</v>
      </c>
      <c r="K7722" s="36">
        <v>61413000</v>
      </c>
      <c r="L7722" s="36">
        <v>60192000</v>
      </c>
      <c r="M7722" s="36">
        <v>54911000</v>
      </c>
      <c r="N7722" s="36">
        <v>63641000</v>
      </c>
      <c r="O7722" s="37">
        <v>0.31609999999999999</v>
      </c>
      <c r="P7722" s="37">
        <v>0.41839999999999999</v>
      </c>
      <c r="Q7722" s="37">
        <v>0.36599999999999999</v>
      </c>
      <c r="R7722" s="37">
        <v>0.2306</v>
      </c>
      <c r="S7722" s="37">
        <v>0.22950000000000001</v>
      </c>
      <c r="T7722" s="37">
        <v>0.3473</v>
      </c>
      <c r="U7722" s="37">
        <v>0.4143</v>
      </c>
      <c r="V7722" s="37">
        <v>0.3508</v>
      </c>
      <c r="W7722" s="37">
        <v>0.21840000000000001</v>
      </c>
      <c r="X7722" s="37">
        <v>0.2165</v>
      </c>
      <c r="Z7722" s="4" t="str">
        <f t="shared" si="360"/>
        <v>YES</v>
      </c>
      <c r="AA7722" s="4" t="str">
        <f t="shared" si="360"/>
        <v>YES</v>
      </c>
      <c r="AB7722" s="4" t="str">
        <f t="shared" si="360"/>
        <v>YES</v>
      </c>
      <c r="AD7722" s="4">
        <f t="shared" si="361"/>
        <v>3</v>
      </c>
    </row>
    <row r="7723" spans="1:30" ht="27.65" customHeight="1" x14ac:dyDescent="0.35">
      <c r="A7723" s="34">
        <v>7751</v>
      </c>
      <c r="B7723" s="1" t="s">
        <v>22441</v>
      </c>
      <c r="C7723" s="1" t="s">
        <v>29015</v>
      </c>
      <c r="D7723" s="1"/>
      <c r="E7723" s="1" t="s">
        <v>29008</v>
      </c>
      <c r="F7723" s="1" t="s">
        <v>29262</v>
      </c>
      <c r="G7723" s="35" t="s">
        <v>22442</v>
      </c>
      <c r="H7723" s="35" t="s">
        <v>22443</v>
      </c>
      <c r="I7723" s="35" t="s">
        <v>29</v>
      </c>
      <c r="J7723" s="36">
        <v>32752000</v>
      </c>
      <c r="K7723" s="36">
        <v>48283000</v>
      </c>
      <c r="L7723" s="36">
        <v>53463000</v>
      </c>
      <c r="M7723" s="36">
        <v>51364000</v>
      </c>
      <c r="N7723" s="36">
        <v>63637000</v>
      </c>
      <c r="O7723" s="37">
        <v>0.19589999999999999</v>
      </c>
      <c r="P7723" s="37">
        <v>0.2351</v>
      </c>
      <c r="Q7723" s="37">
        <v>0.24890000000000001</v>
      </c>
      <c r="R7723" s="37">
        <v>0.13469999999999999</v>
      </c>
      <c r="S7723" s="37">
        <v>0.29010000000000002</v>
      </c>
      <c r="T7723" s="37"/>
      <c r="U7723" s="37"/>
      <c r="V7723" s="37"/>
      <c r="W7723" s="37"/>
      <c r="X7723" s="37"/>
      <c r="Z7723" s="4" t="str">
        <f t="shared" si="360"/>
        <v>YES</v>
      </c>
      <c r="AA7723" s="4" t="str">
        <f t="shared" si="360"/>
        <v>NO</v>
      </c>
      <c r="AB7723" s="4" t="str">
        <f t="shared" si="360"/>
        <v>YES</v>
      </c>
      <c r="AD7723" s="4">
        <f t="shared" si="361"/>
        <v>2</v>
      </c>
    </row>
    <row r="7724" spans="1:30" ht="14.4" customHeight="1" x14ac:dyDescent="0.35">
      <c r="A7724" s="34">
        <v>7752</v>
      </c>
      <c r="B7724" s="1" t="s">
        <v>14605</v>
      </c>
      <c r="C7724" s="1" t="s">
        <v>29015</v>
      </c>
      <c r="D7724" s="1"/>
      <c r="E7724" s="1" t="s">
        <v>29008</v>
      </c>
      <c r="F7724" s="1" t="s">
        <v>29262</v>
      </c>
      <c r="G7724" s="35" t="s">
        <v>22444</v>
      </c>
      <c r="H7724" s="35" t="s">
        <v>22445</v>
      </c>
      <c r="I7724" s="35" t="s">
        <v>29</v>
      </c>
      <c r="J7724" s="36">
        <v>54812000</v>
      </c>
      <c r="K7724" s="36">
        <v>70669000</v>
      </c>
      <c r="L7724" s="36">
        <v>74750000</v>
      </c>
      <c r="M7724" s="36">
        <v>66953000</v>
      </c>
      <c r="N7724" s="36">
        <v>63635000</v>
      </c>
      <c r="O7724" s="37">
        <v>0.10639999999999999</v>
      </c>
      <c r="P7724" s="37">
        <v>7.22E-2</v>
      </c>
      <c r="Q7724" s="37">
        <v>0.1116</v>
      </c>
      <c r="R7724" s="37">
        <v>4.7399999999999998E-2</v>
      </c>
      <c r="S7724" s="37">
        <v>-8.0000000000000002E-3</v>
      </c>
      <c r="T7724" s="37">
        <v>-8.5000000000000006E-3</v>
      </c>
      <c r="U7724" s="37">
        <v>-4.4299999999999999E-2</v>
      </c>
      <c r="V7724" s="37"/>
      <c r="W7724" s="37"/>
      <c r="X7724" s="37"/>
      <c r="Z7724" s="4" t="str">
        <f t="shared" si="360"/>
        <v>NO</v>
      </c>
      <c r="AA7724" s="4" t="str">
        <f t="shared" si="360"/>
        <v>NO</v>
      </c>
      <c r="AB7724" s="4" t="str">
        <f t="shared" si="360"/>
        <v>NO</v>
      </c>
      <c r="AD7724" s="4">
        <f t="shared" si="361"/>
        <v>0</v>
      </c>
    </row>
    <row r="7725" spans="1:30" ht="27.65" customHeight="1" x14ac:dyDescent="0.35">
      <c r="A7725" s="34">
        <v>7753</v>
      </c>
      <c r="B7725" s="1" t="s">
        <v>22446</v>
      </c>
      <c r="C7725" s="1" t="s">
        <v>29015</v>
      </c>
      <c r="D7725" s="1"/>
      <c r="E7725" s="1" t="s">
        <v>29008</v>
      </c>
      <c r="F7725" s="1" t="s">
        <v>29262</v>
      </c>
      <c r="G7725" s="35" t="s">
        <v>22447</v>
      </c>
      <c r="H7725" s="35" t="s">
        <v>22448</v>
      </c>
      <c r="I7725" s="35" t="s">
        <v>29</v>
      </c>
      <c r="J7725" s="36">
        <v>17634000</v>
      </c>
      <c r="K7725" s="36">
        <v>38415000</v>
      </c>
      <c r="L7725" s="36">
        <v>50560000</v>
      </c>
      <c r="M7725" s="36">
        <v>61126000</v>
      </c>
      <c r="N7725" s="36">
        <v>63631000</v>
      </c>
      <c r="O7725" s="37">
        <v>2.2100000000000002E-2</v>
      </c>
      <c r="P7725" s="37">
        <v>8.8599999999999998E-2</v>
      </c>
      <c r="Q7725" s="37">
        <v>8.8999999999999999E-3</v>
      </c>
      <c r="R7725" s="37">
        <v>-8.3000000000000001E-3</v>
      </c>
      <c r="S7725" s="37">
        <v>3.1399999999999997E-2</v>
      </c>
      <c r="T7725" s="37"/>
      <c r="U7725" s="37"/>
      <c r="V7725" s="37"/>
      <c r="W7725" s="37"/>
      <c r="X7725" s="37"/>
      <c r="Z7725" s="4" t="str">
        <f t="shared" si="360"/>
        <v>NO</v>
      </c>
      <c r="AA7725" s="4" t="str">
        <f t="shared" si="360"/>
        <v>NO</v>
      </c>
      <c r="AB7725" s="4" t="str">
        <f t="shared" si="360"/>
        <v>NO</v>
      </c>
      <c r="AD7725" s="4">
        <f t="shared" si="361"/>
        <v>0</v>
      </c>
    </row>
    <row r="7726" spans="1:30" ht="27.65" customHeight="1" x14ac:dyDescent="0.35">
      <c r="A7726" s="34">
        <v>7754</v>
      </c>
      <c r="B7726" s="1" t="s">
        <v>22449</v>
      </c>
      <c r="C7726" s="1"/>
      <c r="D7726" s="1"/>
      <c r="E7726" s="1"/>
      <c r="F7726" s="1" t="s">
        <v>29262</v>
      </c>
      <c r="G7726" s="35" t="s">
        <v>22450</v>
      </c>
      <c r="H7726" s="35" t="s">
        <v>22451</v>
      </c>
      <c r="I7726" s="35" t="s">
        <v>23</v>
      </c>
      <c r="J7726" s="36">
        <v>42157000</v>
      </c>
      <c r="K7726" s="36">
        <v>33804000</v>
      </c>
      <c r="L7726" s="36">
        <v>51918000</v>
      </c>
      <c r="M7726" s="36">
        <v>53571000</v>
      </c>
      <c r="N7726" s="36">
        <v>63616000</v>
      </c>
      <c r="O7726" s="37">
        <v>0.18820000000000001</v>
      </c>
      <c r="P7726" s="37">
        <v>0.1852</v>
      </c>
      <c r="Q7726" s="37">
        <v>0.17680000000000001</v>
      </c>
      <c r="R7726" s="37">
        <v>0.18690000000000001</v>
      </c>
      <c r="S7726" s="37">
        <v>0.13900000000000001</v>
      </c>
      <c r="T7726" s="37"/>
      <c r="U7726" s="37"/>
      <c r="V7726" s="37"/>
      <c r="W7726" s="37"/>
      <c r="X7726" s="37"/>
      <c r="Z7726" s="4" t="str">
        <f t="shared" si="360"/>
        <v>NO</v>
      </c>
      <c r="AA7726" s="4" t="str">
        <f t="shared" si="360"/>
        <v>NO</v>
      </c>
      <c r="AB7726" s="4" t="str">
        <f t="shared" si="360"/>
        <v>NO</v>
      </c>
      <c r="AD7726" s="4">
        <f t="shared" si="361"/>
        <v>0</v>
      </c>
    </row>
    <row r="7727" spans="1:30" ht="14.4" customHeight="1" x14ac:dyDescent="0.35">
      <c r="A7727" s="34">
        <v>7755</v>
      </c>
      <c r="B7727" s="1" t="s">
        <v>11937</v>
      </c>
      <c r="C7727" s="1" t="s">
        <v>29015</v>
      </c>
      <c r="D7727" s="1"/>
      <c r="E7727" s="1" t="s">
        <v>29008</v>
      </c>
      <c r="F7727" s="1" t="s">
        <v>29262</v>
      </c>
      <c r="G7727" s="35" t="s">
        <v>22452</v>
      </c>
      <c r="H7727" s="35" t="s">
        <v>22453</v>
      </c>
      <c r="I7727" s="35" t="s">
        <v>29</v>
      </c>
      <c r="J7727" s="36">
        <v>27718000</v>
      </c>
      <c r="K7727" s="36">
        <v>32804000</v>
      </c>
      <c r="L7727" s="36">
        <v>36441000</v>
      </c>
      <c r="M7727" s="36">
        <v>48736000</v>
      </c>
      <c r="N7727" s="36">
        <v>63607000</v>
      </c>
      <c r="O7727" s="37">
        <v>0.12570000000000001</v>
      </c>
      <c r="P7727" s="37">
        <v>0.1104</v>
      </c>
      <c r="Q7727" s="37">
        <v>0.14610000000000001</v>
      </c>
      <c r="R7727" s="37">
        <v>0.13350000000000001</v>
      </c>
      <c r="S7727" s="37">
        <v>0.10199999999999999</v>
      </c>
      <c r="T7727" s="37"/>
      <c r="U7727" s="37"/>
      <c r="V7727" s="37"/>
      <c r="W7727" s="37"/>
      <c r="X7727" s="37"/>
      <c r="Z7727" s="4" t="str">
        <f t="shared" si="360"/>
        <v>NO</v>
      </c>
      <c r="AA7727" s="4" t="str">
        <f t="shared" si="360"/>
        <v>NO</v>
      </c>
      <c r="AB7727" s="4" t="str">
        <f t="shared" si="360"/>
        <v>NO</v>
      </c>
      <c r="AD7727" s="4">
        <f t="shared" si="361"/>
        <v>0</v>
      </c>
    </row>
    <row r="7728" spans="1:30" ht="14.4" customHeight="1" x14ac:dyDescent="0.35">
      <c r="A7728" s="34">
        <v>7756</v>
      </c>
      <c r="B7728" s="1" t="s">
        <v>22454</v>
      </c>
      <c r="C7728" s="1"/>
      <c r="D7728" s="1"/>
      <c r="E7728" s="1"/>
      <c r="F7728" s="1" t="s">
        <v>29262</v>
      </c>
      <c r="G7728" s="35" t="s">
        <v>22455</v>
      </c>
      <c r="H7728" s="35" t="s">
        <v>22456</v>
      </c>
      <c r="I7728" s="35" t="s">
        <v>23</v>
      </c>
      <c r="J7728" s="36">
        <v>36031000</v>
      </c>
      <c r="K7728" s="36">
        <v>27505000</v>
      </c>
      <c r="L7728" s="36">
        <v>33899000</v>
      </c>
      <c r="M7728" s="36">
        <v>44266000</v>
      </c>
      <c r="N7728" s="36">
        <v>63603000</v>
      </c>
      <c r="O7728" s="37">
        <v>0.80210000000000004</v>
      </c>
      <c r="P7728" s="37">
        <v>0.31709999999999999</v>
      </c>
      <c r="Q7728" s="37">
        <v>0.1012</v>
      </c>
      <c r="R7728" s="37">
        <v>5.1400000000000001E-2</v>
      </c>
      <c r="S7728" s="37">
        <v>4.6100000000000002E-2</v>
      </c>
      <c r="T7728" s="37"/>
      <c r="U7728" s="37"/>
      <c r="V7728" s="37"/>
      <c r="W7728" s="37"/>
      <c r="X7728" s="37"/>
      <c r="Z7728" s="4" t="str">
        <f t="shared" si="360"/>
        <v>NO</v>
      </c>
      <c r="AA7728" s="4" t="str">
        <f t="shared" si="360"/>
        <v>NO</v>
      </c>
      <c r="AB7728" s="4" t="str">
        <f t="shared" si="360"/>
        <v>NO</v>
      </c>
      <c r="AD7728" s="4">
        <f t="shared" si="361"/>
        <v>0</v>
      </c>
    </row>
    <row r="7729" spans="1:30" ht="14.4" customHeight="1" x14ac:dyDescent="0.35">
      <c r="A7729" s="34">
        <v>7757</v>
      </c>
      <c r="B7729" s="1" t="s">
        <v>22457</v>
      </c>
      <c r="C7729" s="1"/>
      <c r="D7729" s="1"/>
      <c r="E7729" s="1"/>
      <c r="F7729" s="1" t="s">
        <v>29262</v>
      </c>
      <c r="G7729" s="35" t="s">
        <v>22458</v>
      </c>
      <c r="H7729" s="35" t="s">
        <v>22459</v>
      </c>
      <c r="I7729" s="35" t="s">
        <v>33</v>
      </c>
      <c r="J7729" s="36">
        <v>42348000</v>
      </c>
      <c r="K7729" s="36">
        <v>51939000</v>
      </c>
      <c r="L7729" s="36">
        <v>70206000</v>
      </c>
      <c r="M7729" s="36">
        <v>64901000</v>
      </c>
      <c r="N7729" s="36">
        <v>63599000</v>
      </c>
      <c r="O7729" s="37">
        <v>0.1089</v>
      </c>
      <c r="P7729" s="37">
        <v>6.8199999999999997E-2</v>
      </c>
      <c r="Q7729" s="37">
        <v>3.1800000000000002E-2</v>
      </c>
      <c r="R7729" s="37">
        <v>2.6499999999999999E-2</v>
      </c>
      <c r="S7729" s="37">
        <v>3.2099999999999997E-2</v>
      </c>
      <c r="T7729" s="37">
        <v>9.9599999999999994E-2</v>
      </c>
      <c r="U7729" s="37">
        <v>6.1100000000000002E-2</v>
      </c>
      <c r="V7729" s="37">
        <v>2.4899999999999999E-2</v>
      </c>
      <c r="W7729" s="37">
        <v>1.8200000000000001E-2</v>
      </c>
      <c r="X7729" s="37"/>
      <c r="Z7729" s="4" t="str">
        <f t="shared" si="360"/>
        <v>NO</v>
      </c>
      <c r="AA7729" s="4" t="str">
        <f t="shared" si="360"/>
        <v>NO</v>
      </c>
      <c r="AB7729" s="4" t="str">
        <f t="shared" si="360"/>
        <v>NO</v>
      </c>
      <c r="AD7729" s="4">
        <f t="shared" si="361"/>
        <v>0</v>
      </c>
    </row>
    <row r="7730" spans="1:30" ht="14.4" customHeight="1" x14ac:dyDescent="0.35">
      <c r="A7730" s="34">
        <v>7758</v>
      </c>
      <c r="B7730" s="1" t="s">
        <v>22460</v>
      </c>
      <c r="C7730" s="1" t="s">
        <v>29015</v>
      </c>
      <c r="D7730" s="1"/>
      <c r="E7730" s="1" t="s">
        <v>29008</v>
      </c>
      <c r="F7730" s="1" t="s">
        <v>29262</v>
      </c>
      <c r="G7730" s="35" t="s">
        <v>22461</v>
      </c>
      <c r="H7730" s="35" t="s">
        <v>22462</v>
      </c>
      <c r="I7730" s="35" t="s">
        <v>29</v>
      </c>
      <c r="J7730" s="36">
        <v>46196000</v>
      </c>
      <c r="K7730" s="36">
        <v>46279000</v>
      </c>
      <c r="L7730" s="36">
        <v>47839000</v>
      </c>
      <c r="M7730" s="36">
        <v>61302000</v>
      </c>
      <c r="N7730" s="36">
        <v>63573000</v>
      </c>
      <c r="O7730" s="37">
        <v>6.54E-2</v>
      </c>
      <c r="P7730" s="37">
        <v>-3.49E-2</v>
      </c>
      <c r="Q7730" s="37">
        <v>7.9000000000000008E-3</v>
      </c>
      <c r="R7730" s="37">
        <v>0.1225</v>
      </c>
      <c r="S7730" s="37">
        <v>0.10340000000000001</v>
      </c>
      <c r="T7730" s="37"/>
      <c r="U7730" s="37"/>
      <c r="V7730" s="37"/>
      <c r="W7730" s="37"/>
      <c r="X7730" s="37"/>
      <c r="Z7730" s="4" t="str">
        <f t="shared" si="360"/>
        <v>NO</v>
      </c>
      <c r="AA7730" s="4" t="str">
        <f t="shared" si="360"/>
        <v>NO</v>
      </c>
      <c r="AB7730" s="4" t="str">
        <f t="shared" si="360"/>
        <v>NO</v>
      </c>
      <c r="AD7730" s="4">
        <f t="shared" si="361"/>
        <v>0</v>
      </c>
    </row>
    <row r="7731" spans="1:30" ht="27.65" customHeight="1" x14ac:dyDescent="0.35">
      <c r="A7731" s="34">
        <v>7759</v>
      </c>
      <c r="B7731" s="1" t="s">
        <v>3419</v>
      </c>
      <c r="C7731" s="1" t="s">
        <v>29015</v>
      </c>
      <c r="D7731" s="1"/>
      <c r="E7731" s="1" t="s">
        <v>29008</v>
      </c>
      <c r="F7731" s="1" t="s">
        <v>29262</v>
      </c>
      <c r="G7731" s="35" t="s">
        <v>22463</v>
      </c>
      <c r="H7731" s="35" t="s">
        <v>22464</v>
      </c>
      <c r="I7731" s="35" t="s">
        <v>29</v>
      </c>
      <c r="J7731" s="36">
        <v>24272000</v>
      </c>
      <c r="K7731" s="36">
        <v>25120000</v>
      </c>
      <c r="L7731" s="36">
        <v>33020000</v>
      </c>
      <c r="M7731" s="36">
        <v>41373000</v>
      </c>
      <c r="N7731" s="36">
        <v>63552000</v>
      </c>
      <c r="O7731" s="37">
        <v>0.33729999999999999</v>
      </c>
      <c r="P7731" s="37">
        <v>0.30030000000000001</v>
      </c>
      <c r="Q7731" s="37">
        <v>0.30059999999999998</v>
      </c>
      <c r="R7731" s="37">
        <v>0.27100000000000002</v>
      </c>
      <c r="S7731" s="37">
        <v>0.50619999999999998</v>
      </c>
      <c r="T7731" s="37"/>
      <c r="U7731" s="37"/>
      <c r="V7731" s="37"/>
      <c r="W7731" s="37"/>
      <c r="X7731" s="37"/>
      <c r="Z7731" s="4" t="str">
        <f t="shared" si="360"/>
        <v>YES</v>
      </c>
      <c r="AA7731" s="4" t="str">
        <f t="shared" si="360"/>
        <v>YES</v>
      </c>
      <c r="AB7731" s="4" t="str">
        <f t="shared" si="360"/>
        <v>YES</v>
      </c>
      <c r="AD7731" s="4">
        <f t="shared" si="361"/>
        <v>3</v>
      </c>
    </row>
    <row r="7732" spans="1:30" ht="14.4" customHeight="1" x14ac:dyDescent="0.35">
      <c r="A7732" s="34">
        <v>7760</v>
      </c>
      <c r="B7732" s="1" t="s">
        <v>22465</v>
      </c>
      <c r="C7732" s="1"/>
      <c r="D7732" s="1"/>
      <c r="E7732" s="1"/>
      <c r="F7732" s="1" t="s">
        <v>29262</v>
      </c>
      <c r="G7732" s="35" t="s">
        <v>22466</v>
      </c>
      <c r="H7732" s="35" t="s">
        <v>22467</v>
      </c>
      <c r="I7732" s="35" t="s">
        <v>390</v>
      </c>
      <c r="J7732" s="36">
        <v>13175000</v>
      </c>
      <c r="K7732" s="36">
        <v>11837000</v>
      </c>
      <c r="L7732" s="36">
        <v>14128000</v>
      </c>
      <c r="M7732" s="36">
        <v>32703000</v>
      </c>
      <c r="N7732" s="36">
        <v>63543000</v>
      </c>
      <c r="O7732" s="37">
        <v>4.1200000000000001E-2</v>
      </c>
      <c r="P7732" s="37">
        <v>0.15440000000000001</v>
      </c>
      <c r="Q7732" s="37">
        <v>8.3500000000000005E-2</v>
      </c>
      <c r="R7732" s="37">
        <v>4.82E-2</v>
      </c>
      <c r="S7732" s="37">
        <v>-8.5199999999999998E-2</v>
      </c>
      <c r="T7732" s="37">
        <v>4.1200000000000001E-2</v>
      </c>
      <c r="U7732" s="37">
        <v>0.15440000000000001</v>
      </c>
      <c r="V7732" s="37"/>
      <c r="W7732" s="37"/>
      <c r="X7732" s="37"/>
      <c r="Z7732" s="4" t="str">
        <f t="shared" si="360"/>
        <v>NO</v>
      </c>
      <c r="AA7732" s="4" t="str">
        <f t="shared" si="360"/>
        <v>NO</v>
      </c>
      <c r="AB7732" s="4" t="str">
        <f t="shared" si="360"/>
        <v>NO</v>
      </c>
      <c r="AD7732" s="4">
        <f t="shared" si="361"/>
        <v>0</v>
      </c>
    </row>
    <row r="7733" spans="1:30" ht="27.65" customHeight="1" x14ac:dyDescent="0.35">
      <c r="A7733" s="34">
        <v>7761</v>
      </c>
      <c r="B7733" s="1" t="s">
        <v>22468</v>
      </c>
      <c r="C7733" s="1"/>
      <c r="D7733" s="1"/>
      <c r="E7733" s="1"/>
      <c r="F7733" s="1" t="s">
        <v>29262</v>
      </c>
      <c r="G7733" s="35" t="s">
        <v>22469</v>
      </c>
      <c r="H7733" s="35" t="s">
        <v>22470</v>
      </c>
      <c r="I7733" s="35" t="s">
        <v>23</v>
      </c>
      <c r="J7733" s="36"/>
      <c r="K7733" s="36"/>
      <c r="L7733" s="36">
        <v>1183000</v>
      </c>
      <c r="M7733" s="36">
        <v>28171000</v>
      </c>
      <c r="N7733" s="36">
        <v>63541000</v>
      </c>
      <c r="O7733" s="37"/>
      <c r="P7733" s="37"/>
      <c r="Q7733" s="37">
        <v>-1.4032</v>
      </c>
      <c r="R7733" s="37">
        <v>0.1104</v>
      </c>
      <c r="S7733" s="37">
        <v>0.18440000000000001</v>
      </c>
      <c r="T7733" s="37"/>
      <c r="U7733" s="37"/>
      <c r="V7733" s="37"/>
      <c r="W7733" s="37"/>
      <c r="X7733" s="37"/>
      <c r="Z7733" s="4" t="str">
        <f t="shared" si="360"/>
        <v>NO</v>
      </c>
      <c r="AA7733" s="4" t="str">
        <f t="shared" si="360"/>
        <v>NO</v>
      </c>
      <c r="AB7733" s="4" t="str">
        <f t="shared" si="360"/>
        <v>NO</v>
      </c>
      <c r="AD7733" s="4">
        <f t="shared" si="361"/>
        <v>0</v>
      </c>
    </row>
    <row r="7734" spans="1:30" ht="14.4" customHeight="1" x14ac:dyDescent="0.35">
      <c r="A7734" s="34">
        <v>7762</v>
      </c>
      <c r="B7734" s="1" t="s">
        <v>1919</v>
      </c>
      <c r="C7734" s="1"/>
      <c r="D7734" s="1"/>
      <c r="E7734" s="1"/>
      <c r="F7734" s="1" t="s">
        <v>29262</v>
      </c>
      <c r="G7734" s="35" t="s">
        <v>22471</v>
      </c>
      <c r="H7734" s="35" t="s">
        <v>22472</v>
      </c>
      <c r="I7734" s="35" t="s">
        <v>390</v>
      </c>
      <c r="J7734" s="36">
        <v>33270000</v>
      </c>
      <c r="K7734" s="36">
        <v>39370000</v>
      </c>
      <c r="L7734" s="36">
        <v>39470000</v>
      </c>
      <c r="M7734" s="36">
        <v>45576000</v>
      </c>
      <c r="N7734" s="36">
        <v>63539000</v>
      </c>
      <c r="O7734" s="37">
        <v>0.1381</v>
      </c>
      <c r="P7734" s="37">
        <v>9.3700000000000006E-2</v>
      </c>
      <c r="Q7734" s="37">
        <v>-3.2199999999999999E-2</v>
      </c>
      <c r="R7734" s="37">
        <v>3.0300000000000001E-2</v>
      </c>
      <c r="S7734" s="37">
        <v>2.9700000000000001E-2</v>
      </c>
      <c r="T7734" s="37">
        <v>-1.6000000000000001E-3</v>
      </c>
      <c r="U7734" s="37">
        <v>-2.3E-3</v>
      </c>
      <c r="V7734" s="37">
        <v>-8.9999999999999993E-3</v>
      </c>
      <c r="W7734" s="37">
        <v>-7.7999999999999996E-3</v>
      </c>
      <c r="X7734" s="37">
        <v>-3.5999999999999999E-3</v>
      </c>
      <c r="Z7734" s="4" t="str">
        <f t="shared" si="360"/>
        <v>NO</v>
      </c>
      <c r="AA7734" s="4" t="str">
        <f t="shared" si="360"/>
        <v>NO</v>
      </c>
      <c r="AB7734" s="4" t="str">
        <f t="shared" si="360"/>
        <v>NO</v>
      </c>
      <c r="AD7734" s="4">
        <f t="shared" si="361"/>
        <v>0</v>
      </c>
    </row>
    <row r="7735" spans="1:30" ht="14.4" customHeight="1" x14ac:dyDescent="0.35">
      <c r="A7735" s="34">
        <v>7763</v>
      </c>
      <c r="B7735" s="1" t="s">
        <v>8439</v>
      </c>
      <c r="C7735" s="1" t="s">
        <v>29015</v>
      </c>
      <c r="D7735" s="1"/>
      <c r="E7735" s="1" t="s">
        <v>29008</v>
      </c>
      <c r="F7735" s="1" t="s">
        <v>29262</v>
      </c>
      <c r="G7735" s="35" t="s">
        <v>22473</v>
      </c>
      <c r="H7735" s="35" t="s">
        <v>22474</v>
      </c>
      <c r="I7735" s="35" t="s">
        <v>29</v>
      </c>
      <c r="J7735" s="36">
        <v>28897000</v>
      </c>
      <c r="K7735" s="36">
        <v>47050000</v>
      </c>
      <c r="L7735" s="36">
        <v>59405000</v>
      </c>
      <c r="M7735" s="36">
        <v>58931000</v>
      </c>
      <c r="N7735" s="36">
        <v>63528000</v>
      </c>
      <c r="O7735" s="37">
        <v>7.3099999999999998E-2</v>
      </c>
      <c r="P7735" s="37">
        <v>7.17E-2</v>
      </c>
      <c r="Q7735" s="37">
        <v>0.1439</v>
      </c>
      <c r="R7735" s="37">
        <v>0.13070000000000001</v>
      </c>
      <c r="S7735" s="37">
        <v>0.1</v>
      </c>
      <c r="T7735" s="37">
        <v>7.0099999999999996E-2</v>
      </c>
      <c r="U7735" s="37">
        <v>6.3399999999999998E-2</v>
      </c>
      <c r="V7735" s="37"/>
      <c r="W7735" s="37"/>
      <c r="X7735" s="37"/>
      <c r="Z7735" s="4" t="str">
        <f t="shared" si="360"/>
        <v>NO</v>
      </c>
      <c r="AA7735" s="4" t="str">
        <f t="shared" si="360"/>
        <v>NO</v>
      </c>
      <c r="AB7735" s="4" t="str">
        <f t="shared" si="360"/>
        <v>NO</v>
      </c>
      <c r="AD7735" s="4">
        <f t="shared" si="361"/>
        <v>0</v>
      </c>
    </row>
    <row r="7736" spans="1:30" ht="14.4" customHeight="1" x14ac:dyDescent="0.35">
      <c r="A7736" s="34">
        <v>7764</v>
      </c>
      <c r="B7736" s="1" t="s">
        <v>22475</v>
      </c>
      <c r="C7736" s="1" t="s">
        <v>29015</v>
      </c>
      <c r="D7736" s="1"/>
      <c r="E7736" s="1" t="s">
        <v>29008</v>
      </c>
      <c r="F7736" s="1" t="s">
        <v>29262</v>
      </c>
      <c r="G7736" s="35" t="s">
        <v>22476</v>
      </c>
      <c r="H7736" s="35" t="s">
        <v>22477</v>
      </c>
      <c r="I7736" s="35" t="s">
        <v>29</v>
      </c>
      <c r="J7736" s="36">
        <v>2699000</v>
      </c>
      <c r="K7736" s="36">
        <v>14488000</v>
      </c>
      <c r="L7736" s="36">
        <v>35798000</v>
      </c>
      <c r="M7736" s="36">
        <v>61408000</v>
      </c>
      <c r="N7736" s="36">
        <v>63512000</v>
      </c>
      <c r="O7736" s="37">
        <v>-6.2600000000000003E-2</v>
      </c>
      <c r="P7736" s="37">
        <v>0.51549999999999996</v>
      </c>
      <c r="Q7736" s="37">
        <v>0.12520000000000001</v>
      </c>
      <c r="R7736" s="37">
        <v>0.53069999999999995</v>
      </c>
      <c r="S7736" s="37">
        <v>0.2661</v>
      </c>
      <c r="T7736" s="37"/>
      <c r="U7736" s="37"/>
      <c r="V7736" s="37">
        <v>0.11269999999999999</v>
      </c>
      <c r="W7736" s="37">
        <v>0.505</v>
      </c>
      <c r="X7736" s="37">
        <v>0.24629999999999999</v>
      </c>
      <c r="Z7736" s="4" t="str">
        <f t="shared" si="360"/>
        <v>NO</v>
      </c>
      <c r="AA7736" s="4" t="str">
        <f t="shared" si="360"/>
        <v>YES</v>
      </c>
      <c r="AB7736" s="4" t="str">
        <f t="shared" si="360"/>
        <v>YES</v>
      </c>
      <c r="AD7736" s="4">
        <f t="shared" si="361"/>
        <v>2</v>
      </c>
    </row>
    <row r="7737" spans="1:30" ht="14.4" customHeight="1" x14ac:dyDescent="0.35">
      <c r="A7737" s="34">
        <v>7765</v>
      </c>
      <c r="B7737" s="1" t="s">
        <v>22478</v>
      </c>
      <c r="C7737" s="1"/>
      <c r="D7737" s="1"/>
      <c r="E7737" s="1"/>
      <c r="F7737" s="1" t="s">
        <v>29262</v>
      </c>
      <c r="G7737" s="35" t="s">
        <v>22479</v>
      </c>
      <c r="H7737" s="35" t="s">
        <v>22480</v>
      </c>
      <c r="I7737" s="35" t="s">
        <v>23</v>
      </c>
      <c r="J7737" s="36">
        <v>10214000</v>
      </c>
      <c r="K7737" s="36">
        <v>8455000</v>
      </c>
      <c r="L7737" s="36">
        <v>24739000</v>
      </c>
      <c r="M7737" s="36">
        <v>42956000</v>
      </c>
      <c r="N7737" s="36">
        <v>63488000</v>
      </c>
      <c r="O7737" s="37">
        <v>0.41489999999999999</v>
      </c>
      <c r="P7737" s="37">
        <v>0.30640000000000001</v>
      </c>
      <c r="Q7737" s="37">
        <v>0.12920000000000001</v>
      </c>
      <c r="R7737" s="37">
        <v>5.5899999999999998E-2</v>
      </c>
      <c r="S7737" s="37">
        <v>0.15140000000000001</v>
      </c>
      <c r="T7737" s="37"/>
      <c r="U7737" s="37"/>
      <c r="V7737" s="37"/>
      <c r="W7737" s="37"/>
      <c r="X7737" s="37"/>
      <c r="Z7737" s="4" t="str">
        <f t="shared" si="360"/>
        <v>NO</v>
      </c>
      <c r="AA7737" s="4" t="str">
        <f t="shared" si="360"/>
        <v>NO</v>
      </c>
      <c r="AB7737" s="4" t="str">
        <f t="shared" si="360"/>
        <v>NO</v>
      </c>
      <c r="AD7737" s="4">
        <f t="shared" si="361"/>
        <v>0</v>
      </c>
    </row>
    <row r="7738" spans="1:30" ht="27.65" customHeight="1" x14ac:dyDescent="0.35">
      <c r="A7738" s="34">
        <v>7766</v>
      </c>
      <c r="B7738" s="1" t="s">
        <v>22481</v>
      </c>
      <c r="C7738" s="1" t="s">
        <v>28702</v>
      </c>
      <c r="D7738" s="1"/>
      <c r="E7738" s="1"/>
      <c r="F7738" s="1" t="s">
        <v>29262</v>
      </c>
      <c r="G7738" s="35" t="s">
        <v>22482</v>
      </c>
      <c r="H7738" s="35" t="s">
        <v>22483</v>
      </c>
      <c r="I7738" s="35" t="s">
        <v>87</v>
      </c>
      <c r="J7738" s="36">
        <v>39972000</v>
      </c>
      <c r="K7738" s="36">
        <v>46635000</v>
      </c>
      <c r="L7738" s="36">
        <v>56470000</v>
      </c>
      <c r="M7738" s="36">
        <v>60463000</v>
      </c>
      <c r="N7738" s="36">
        <v>63480000</v>
      </c>
      <c r="O7738" s="37">
        <v>-4.7000000000000002E-3</v>
      </c>
      <c r="P7738" s="37">
        <v>6.4999999999999997E-3</v>
      </c>
      <c r="Q7738" s="37">
        <v>2.2000000000000001E-3</v>
      </c>
      <c r="R7738" s="37">
        <v>-3.4700000000000002E-2</v>
      </c>
      <c r="S7738" s="37">
        <v>1.4E-3</v>
      </c>
      <c r="T7738" s="37"/>
      <c r="U7738" s="37">
        <v>-2.5999999999999999E-3</v>
      </c>
      <c r="V7738" s="37">
        <v>-8.0000000000000004E-4</v>
      </c>
      <c r="W7738" s="37"/>
      <c r="X7738" s="37"/>
      <c r="Z7738" s="4" t="str">
        <f t="shared" si="360"/>
        <v>NO</v>
      </c>
      <c r="AA7738" s="4" t="str">
        <f t="shared" si="360"/>
        <v>NO</v>
      </c>
      <c r="AB7738" s="4" t="str">
        <f t="shared" si="360"/>
        <v>NO</v>
      </c>
      <c r="AD7738" s="4">
        <f t="shared" si="361"/>
        <v>0</v>
      </c>
    </row>
    <row r="7739" spans="1:30" ht="14.4" customHeight="1" x14ac:dyDescent="0.35">
      <c r="A7739" s="34">
        <v>7767</v>
      </c>
      <c r="B7739" s="1" t="s">
        <v>22484</v>
      </c>
      <c r="C7739" s="1"/>
      <c r="D7739" s="1"/>
      <c r="E7739" s="1"/>
      <c r="F7739" s="1" t="s">
        <v>29262</v>
      </c>
      <c r="G7739" s="35" t="s">
        <v>22485</v>
      </c>
      <c r="H7739" s="35" t="s">
        <v>22486</v>
      </c>
      <c r="I7739" s="35" t="s">
        <v>33</v>
      </c>
      <c r="J7739" s="36">
        <v>20347000</v>
      </c>
      <c r="K7739" s="36">
        <v>28279000</v>
      </c>
      <c r="L7739" s="36">
        <v>46486000</v>
      </c>
      <c r="M7739" s="36">
        <v>66864000</v>
      </c>
      <c r="N7739" s="36">
        <v>63465000</v>
      </c>
      <c r="O7739" s="37">
        <v>1.04E-2</v>
      </c>
      <c r="P7739" s="37">
        <v>0.31969999999999998</v>
      </c>
      <c r="Q7739" s="37">
        <v>0.31940000000000002</v>
      </c>
      <c r="R7739" s="37">
        <v>0.1171</v>
      </c>
      <c r="S7739" s="37">
        <v>4.9799999999999997E-2</v>
      </c>
      <c r="T7739" s="37">
        <v>1.04E-2</v>
      </c>
      <c r="U7739" s="37"/>
      <c r="V7739" s="37"/>
      <c r="W7739" s="37"/>
      <c r="X7739" s="37"/>
      <c r="Z7739" s="4" t="str">
        <f t="shared" si="360"/>
        <v>YES</v>
      </c>
      <c r="AA7739" s="4" t="str">
        <f t="shared" si="360"/>
        <v>NO</v>
      </c>
      <c r="AB7739" s="4" t="str">
        <f t="shared" si="360"/>
        <v>NO</v>
      </c>
      <c r="AD7739" s="4">
        <f t="shared" si="361"/>
        <v>1</v>
      </c>
    </row>
    <row r="7740" spans="1:30" ht="14.4" customHeight="1" x14ac:dyDescent="0.35">
      <c r="A7740" s="34">
        <v>7768</v>
      </c>
      <c r="B7740" s="1" t="s">
        <v>22487</v>
      </c>
      <c r="C7740" s="1" t="s">
        <v>29015</v>
      </c>
      <c r="D7740" s="1"/>
      <c r="E7740" s="1" t="s">
        <v>29008</v>
      </c>
      <c r="F7740" s="1" t="s">
        <v>29262</v>
      </c>
      <c r="G7740" s="35" t="s">
        <v>22488</v>
      </c>
      <c r="H7740" s="35" t="s">
        <v>22489</v>
      </c>
      <c r="I7740" s="35" t="s">
        <v>29</v>
      </c>
      <c r="J7740" s="36">
        <v>39678000</v>
      </c>
      <c r="K7740" s="36">
        <v>37305000</v>
      </c>
      <c r="L7740" s="36">
        <v>41791000</v>
      </c>
      <c r="M7740" s="36">
        <v>55014000</v>
      </c>
      <c r="N7740" s="36">
        <v>63463000</v>
      </c>
      <c r="O7740" s="37">
        <v>0.41539999999999999</v>
      </c>
      <c r="P7740" s="37">
        <v>0.47649999999999998</v>
      </c>
      <c r="Q7740" s="37">
        <v>0.5081</v>
      </c>
      <c r="R7740" s="37">
        <v>0.54090000000000005</v>
      </c>
      <c r="S7740" s="37">
        <v>4.7600000000000003E-2</v>
      </c>
      <c r="T7740" s="37"/>
      <c r="U7740" s="37"/>
      <c r="V7740" s="37"/>
      <c r="W7740" s="37"/>
      <c r="X7740" s="37"/>
      <c r="Z7740" s="4" t="str">
        <f t="shared" si="360"/>
        <v>YES</v>
      </c>
      <c r="AA7740" s="4" t="str">
        <f t="shared" si="360"/>
        <v>YES</v>
      </c>
      <c r="AB7740" s="4" t="str">
        <f t="shared" si="360"/>
        <v>NO</v>
      </c>
      <c r="AD7740" s="4">
        <f t="shared" si="361"/>
        <v>2</v>
      </c>
    </row>
    <row r="7741" spans="1:30" ht="14.4" customHeight="1" x14ac:dyDescent="0.35">
      <c r="A7741" s="34">
        <v>7769</v>
      </c>
      <c r="B7741" s="1" t="s">
        <v>11052</v>
      </c>
      <c r="C7741" s="1"/>
      <c r="D7741" s="1"/>
      <c r="E7741" s="1"/>
      <c r="F7741" s="1" t="s">
        <v>29262</v>
      </c>
      <c r="G7741" s="35" t="s">
        <v>22490</v>
      </c>
      <c r="H7741" s="35" t="s">
        <v>22491</v>
      </c>
      <c r="I7741" s="35" t="s">
        <v>23</v>
      </c>
      <c r="J7741" s="36">
        <v>43327000</v>
      </c>
      <c r="K7741" s="36">
        <v>43976000</v>
      </c>
      <c r="L7741" s="36">
        <v>50858000</v>
      </c>
      <c r="M7741" s="36">
        <v>53819000</v>
      </c>
      <c r="N7741" s="36">
        <v>63449000</v>
      </c>
      <c r="O7741" s="37">
        <v>0.50519999999999998</v>
      </c>
      <c r="P7741" s="37">
        <v>0.45079999999999998</v>
      </c>
      <c r="Q7741" s="37">
        <v>0.439</v>
      </c>
      <c r="R7741" s="37">
        <v>0.40479999999999999</v>
      </c>
      <c r="S7741" s="37">
        <v>0.40989999999999999</v>
      </c>
      <c r="T7741" s="37"/>
      <c r="U7741" s="37"/>
      <c r="V7741" s="37"/>
      <c r="W7741" s="37"/>
      <c r="X7741" s="37"/>
      <c r="Z7741" s="4" t="str">
        <f t="shared" si="360"/>
        <v>YES</v>
      </c>
      <c r="AA7741" s="4" t="str">
        <f t="shared" si="360"/>
        <v>YES</v>
      </c>
      <c r="AB7741" s="4" t="str">
        <f t="shared" si="360"/>
        <v>YES</v>
      </c>
      <c r="AD7741" s="4">
        <f t="shared" si="361"/>
        <v>3</v>
      </c>
    </row>
    <row r="7742" spans="1:30" ht="27.65" customHeight="1" x14ac:dyDescent="0.35">
      <c r="A7742" s="34">
        <v>7770</v>
      </c>
      <c r="B7742" s="1" t="s">
        <v>22492</v>
      </c>
      <c r="C7742" s="1" t="s">
        <v>29015</v>
      </c>
      <c r="D7742" s="1"/>
      <c r="E7742" s="1" t="s">
        <v>29008</v>
      </c>
      <c r="F7742" s="1" t="s">
        <v>29262</v>
      </c>
      <c r="G7742" s="35" t="s">
        <v>22493</v>
      </c>
      <c r="H7742" s="35" t="s">
        <v>22494</v>
      </c>
      <c r="I7742" s="35" t="s">
        <v>29</v>
      </c>
      <c r="J7742" s="36">
        <v>43899000</v>
      </c>
      <c r="K7742" s="36">
        <v>58783000</v>
      </c>
      <c r="L7742" s="36">
        <v>68835000</v>
      </c>
      <c r="M7742" s="36">
        <v>52786000</v>
      </c>
      <c r="N7742" s="36">
        <v>63445000</v>
      </c>
      <c r="O7742" s="37">
        <v>0.30309999999999998</v>
      </c>
      <c r="P7742" s="37">
        <v>0.48449999999999999</v>
      </c>
      <c r="Q7742" s="37">
        <v>0.4698</v>
      </c>
      <c r="R7742" s="37">
        <v>0.19950000000000001</v>
      </c>
      <c r="S7742" s="37">
        <v>0.32869999999999999</v>
      </c>
      <c r="T7742" s="37"/>
      <c r="U7742" s="37"/>
      <c r="V7742" s="37"/>
      <c r="W7742" s="37"/>
      <c r="X7742" s="37"/>
      <c r="Z7742" s="4" t="str">
        <f t="shared" si="360"/>
        <v>YES</v>
      </c>
      <c r="AA7742" s="4" t="str">
        <f t="shared" si="360"/>
        <v>NO</v>
      </c>
      <c r="AB7742" s="4" t="str">
        <f t="shared" si="360"/>
        <v>YES</v>
      </c>
      <c r="AD7742" s="4">
        <f t="shared" si="361"/>
        <v>2</v>
      </c>
    </row>
    <row r="7743" spans="1:30" ht="27.65" customHeight="1" x14ac:dyDescent="0.35">
      <c r="A7743" s="34">
        <v>7771</v>
      </c>
      <c r="B7743" s="1" t="s">
        <v>22495</v>
      </c>
      <c r="C7743" s="1" t="s">
        <v>29015</v>
      </c>
      <c r="D7743" s="1"/>
      <c r="E7743" s="1" t="s">
        <v>29008</v>
      </c>
      <c r="F7743" s="1" t="s">
        <v>29262</v>
      </c>
      <c r="G7743" s="35" t="s">
        <v>22496</v>
      </c>
      <c r="H7743" s="35" t="s">
        <v>22497</v>
      </c>
      <c r="I7743" s="35" t="s">
        <v>29</v>
      </c>
      <c r="J7743" s="36">
        <v>71592000</v>
      </c>
      <c r="K7743" s="36">
        <v>78125000</v>
      </c>
      <c r="L7743" s="36">
        <v>67900000</v>
      </c>
      <c r="M7743" s="36">
        <v>80200000</v>
      </c>
      <c r="N7743" s="36">
        <v>63441000</v>
      </c>
      <c r="O7743" s="37">
        <v>0.38500000000000001</v>
      </c>
      <c r="P7743" s="37">
        <v>0.34350000000000003</v>
      </c>
      <c r="Q7743" s="37">
        <v>0.2969</v>
      </c>
      <c r="R7743" s="37">
        <v>0.21</v>
      </c>
      <c r="S7743" s="37">
        <v>0.1613</v>
      </c>
      <c r="T7743" s="37"/>
      <c r="U7743" s="37"/>
      <c r="V7743" s="37"/>
      <c r="W7743" s="37">
        <v>-5.1000000000000004E-3</v>
      </c>
      <c r="X7743" s="37">
        <v>-1.6500000000000001E-2</v>
      </c>
      <c r="Z7743" s="4" t="str">
        <f t="shared" si="360"/>
        <v>YES</v>
      </c>
      <c r="AA7743" s="4" t="str">
        <f t="shared" si="360"/>
        <v>YES</v>
      </c>
      <c r="AB7743" s="4" t="str">
        <f t="shared" si="360"/>
        <v>NO</v>
      </c>
      <c r="AD7743" s="4">
        <f t="shared" si="361"/>
        <v>2</v>
      </c>
    </row>
    <row r="7744" spans="1:30" ht="14.4" customHeight="1" x14ac:dyDescent="0.35">
      <c r="A7744" s="34">
        <v>7772</v>
      </c>
      <c r="B7744" s="1" t="s">
        <v>3831</v>
      </c>
      <c r="C7744" s="1"/>
      <c r="D7744" s="1"/>
      <c r="E7744" s="1"/>
      <c r="F7744" s="1" t="s">
        <v>28738</v>
      </c>
      <c r="G7744" s="35" t="s">
        <v>22498</v>
      </c>
      <c r="H7744" s="35" t="s">
        <v>22499</v>
      </c>
      <c r="I7744" s="35" t="s">
        <v>544</v>
      </c>
      <c r="J7744" s="36">
        <v>42800000</v>
      </c>
      <c r="K7744" s="36">
        <v>49768000</v>
      </c>
      <c r="L7744" s="36">
        <v>54861000</v>
      </c>
      <c r="M7744" s="36">
        <v>57567000</v>
      </c>
      <c r="N7744" s="36">
        <v>63427000</v>
      </c>
      <c r="O7744" s="37">
        <v>6.93E-2</v>
      </c>
      <c r="P7744" s="37">
        <v>0.01</v>
      </c>
      <c r="Q7744" s="37">
        <v>0.12920000000000001</v>
      </c>
      <c r="R7744" s="37">
        <v>0.18820000000000001</v>
      </c>
      <c r="S7744" s="37">
        <v>8.3400000000000002E-2</v>
      </c>
      <c r="T7744" s="37"/>
      <c r="U7744" s="37"/>
      <c r="V7744" s="37"/>
      <c r="W7744" s="37">
        <v>-1.84E-2</v>
      </c>
      <c r="X7744" s="37">
        <v>-1.89E-2</v>
      </c>
      <c r="Z7744" s="4" t="str">
        <f t="shared" si="360"/>
        <v>NO</v>
      </c>
      <c r="AA7744" s="4" t="str">
        <f t="shared" si="360"/>
        <v>NO</v>
      </c>
      <c r="AB7744" s="4" t="str">
        <f t="shared" si="360"/>
        <v>NO</v>
      </c>
      <c r="AD7744" s="4">
        <f t="shared" si="361"/>
        <v>0</v>
      </c>
    </row>
    <row r="7745" spans="1:30" ht="14.4" customHeight="1" x14ac:dyDescent="0.35">
      <c r="A7745" s="34">
        <v>7773</v>
      </c>
      <c r="B7745" s="1" t="s">
        <v>22500</v>
      </c>
      <c r="C7745" s="1" t="s">
        <v>29015</v>
      </c>
      <c r="D7745" s="1"/>
      <c r="E7745" s="1" t="s">
        <v>29008</v>
      </c>
      <c r="F7745" s="1" t="s">
        <v>29262</v>
      </c>
      <c r="G7745" s="35" t="s">
        <v>22501</v>
      </c>
      <c r="H7745" s="35" t="s">
        <v>22502</v>
      </c>
      <c r="I7745" s="35" t="s">
        <v>29</v>
      </c>
      <c r="J7745" s="36">
        <v>29284000</v>
      </c>
      <c r="K7745" s="36">
        <v>37816000</v>
      </c>
      <c r="L7745" s="36">
        <v>60887000</v>
      </c>
      <c r="M7745" s="36">
        <v>63374000</v>
      </c>
      <c r="N7745" s="36">
        <v>63423000</v>
      </c>
      <c r="O7745" s="37">
        <v>0.24829999999999999</v>
      </c>
      <c r="P7745" s="37">
        <v>0.29260000000000003</v>
      </c>
      <c r="Q7745" s="37">
        <v>0.3891</v>
      </c>
      <c r="R7745" s="37">
        <v>0.20519999999999999</v>
      </c>
      <c r="S7745" s="37">
        <v>0.158</v>
      </c>
      <c r="T7745" s="37"/>
      <c r="U7745" s="37"/>
      <c r="V7745" s="37"/>
      <c r="W7745" s="37"/>
      <c r="X7745" s="37"/>
      <c r="Z7745" s="4" t="str">
        <f t="shared" si="360"/>
        <v>YES</v>
      </c>
      <c r="AA7745" s="4" t="str">
        <f t="shared" si="360"/>
        <v>YES</v>
      </c>
      <c r="AB7745" s="4" t="str">
        <f t="shared" si="360"/>
        <v>NO</v>
      </c>
      <c r="AD7745" s="4">
        <f t="shared" si="361"/>
        <v>2</v>
      </c>
    </row>
    <row r="7746" spans="1:30" ht="27.65" customHeight="1" x14ac:dyDescent="0.35">
      <c r="A7746" s="34">
        <v>7774</v>
      </c>
      <c r="B7746" s="1" t="s">
        <v>11750</v>
      </c>
      <c r="C7746" s="1" t="s">
        <v>29015</v>
      </c>
      <c r="D7746" s="1"/>
      <c r="E7746" s="1" t="s">
        <v>29008</v>
      </c>
      <c r="F7746" s="1" t="s">
        <v>29262</v>
      </c>
      <c r="G7746" s="35" t="s">
        <v>22503</v>
      </c>
      <c r="H7746" s="35" t="s">
        <v>22504</v>
      </c>
      <c r="I7746" s="35" t="s">
        <v>29</v>
      </c>
      <c r="J7746" s="36">
        <v>42410000</v>
      </c>
      <c r="K7746" s="36">
        <v>48649000</v>
      </c>
      <c r="L7746" s="36">
        <v>46499000</v>
      </c>
      <c r="M7746" s="36">
        <v>58338000</v>
      </c>
      <c r="N7746" s="36">
        <v>63403000</v>
      </c>
      <c r="O7746" s="37">
        <v>0.2258</v>
      </c>
      <c r="P7746" s="37">
        <v>0.14269999999999999</v>
      </c>
      <c r="Q7746" s="37">
        <v>0.1366</v>
      </c>
      <c r="R7746" s="37">
        <v>6.5199999999999994E-2</v>
      </c>
      <c r="S7746" s="37">
        <v>7.0499999999999993E-2</v>
      </c>
      <c r="T7746" s="37"/>
      <c r="U7746" s="37"/>
      <c r="V7746" s="37"/>
      <c r="W7746" s="37"/>
      <c r="X7746" s="37"/>
      <c r="Z7746" s="4" t="str">
        <f t="shared" si="360"/>
        <v>NO</v>
      </c>
      <c r="AA7746" s="4" t="str">
        <f t="shared" si="360"/>
        <v>NO</v>
      </c>
      <c r="AB7746" s="4" t="str">
        <f t="shared" si="360"/>
        <v>NO</v>
      </c>
      <c r="AD7746" s="4">
        <f t="shared" si="361"/>
        <v>0</v>
      </c>
    </row>
    <row r="7747" spans="1:30" ht="14.4" customHeight="1" x14ac:dyDescent="0.35">
      <c r="A7747" s="34">
        <v>7775</v>
      </c>
      <c r="B7747" s="1" t="s">
        <v>22505</v>
      </c>
      <c r="C7747" s="1"/>
      <c r="D7747" s="1"/>
      <c r="E7747" s="1"/>
      <c r="F7747" s="1" t="s">
        <v>29262</v>
      </c>
      <c r="G7747" s="35" t="s">
        <v>22506</v>
      </c>
      <c r="H7747" s="35" t="s">
        <v>22507</v>
      </c>
      <c r="I7747" s="35" t="s">
        <v>36</v>
      </c>
      <c r="J7747" s="36">
        <v>20130000</v>
      </c>
      <c r="K7747" s="36">
        <v>24466000</v>
      </c>
      <c r="L7747" s="36">
        <v>37619000</v>
      </c>
      <c r="M7747" s="36">
        <v>49155000</v>
      </c>
      <c r="N7747" s="36">
        <v>63392000</v>
      </c>
      <c r="O7747" s="37">
        <v>0.34360000000000002</v>
      </c>
      <c r="P7747" s="37">
        <v>0.29649999999999999</v>
      </c>
      <c r="Q7747" s="37">
        <v>0.37569999999999998</v>
      </c>
      <c r="R7747" s="37">
        <v>0.52</v>
      </c>
      <c r="S7747" s="37">
        <v>0.37319999999999998</v>
      </c>
      <c r="T7747" s="37"/>
      <c r="U7747" s="37"/>
      <c r="V7747" s="37"/>
      <c r="W7747" s="37"/>
      <c r="X7747" s="37">
        <v>0.34989999999999999</v>
      </c>
      <c r="Z7747" s="4" t="str">
        <f t="shared" si="360"/>
        <v>YES</v>
      </c>
      <c r="AA7747" s="4" t="str">
        <f t="shared" si="360"/>
        <v>YES</v>
      </c>
      <c r="AB7747" s="4" t="str">
        <f t="shared" si="360"/>
        <v>YES</v>
      </c>
      <c r="AD7747" s="4">
        <f t="shared" si="361"/>
        <v>3</v>
      </c>
    </row>
    <row r="7748" spans="1:30" ht="14.4" customHeight="1" x14ac:dyDescent="0.35">
      <c r="A7748" s="34">
        <v>7776</v>
      </c>
      <c r="B7748" s="1" t="s">
        <v>22508</v>
      </c>
      <c r="C7748" s="1"/>
      <c r="D7748" s="1"/>
      <c r="E7748" s="1"/>
      <c r="F7748" s="1" t="s">
        <v>29262</v>
      </c>
      <c r="G7748" s="35" t="s">
        <v>22509</v>
      </c>
      <c r="H7748" s="35" t="s">
        <v>22510</v>
      </c>
      <c r="I7748" s="35" t="s">
        <v>23</v>
      </c>
      <c r="J7748" s="36">
        <v>17778000</v>
      </c>
      <c r="K7748" s="36">
        <v>29209000</v>
      </c>
      <c r="L7748" s="36">
        <v>34321000</v>
      </c>
      <c r="M7748" s="36">
        <v>54130000</v>
      </c>
      <c r="N7748" s="36">
        <v>63388000</v>
      </c>
      <c r="O7748" s="37">
        <v>0.1171</v>
      </c>
      <c r="P7748" s="37">
        <v>0.1</v>
      </c>
      <c r="Q7748" s="37">
        <v>6.5100000000000005E-2</v>
      </c>
      <c r="R7748" s="37">
        <v>4.7699999999999999E-2</v>
      </c>
      <c r="S7748" s="37">
        <v>5.4399999999999997E-2</v>
      </c>
      <c r="T7748" s="37"/>
      <c r="U7748" s="37"/>
      <c r="V7748" s="37"/>
      <c r="W7748" s="37"/>
      <c r="X7748" s="37"/>
      <c r="Z7748" s="4" t="str">
        <f t="shared" si="360"/>
        <v>NO</v>
      </c>
      <c r="AA7748" s="4" t="str">
        <f t="shared" si="360"/>
        <v>NO</v>
      </c>
      <c r="AB7748" s="4" t="str">
        <f t="shared" si="360"/>
        <v>NO</v>
      </c>
      <c r="AD7748" s="4">
        <f t="shared" si="361"/>
        <v>0</v>
      </c>
    </row>
    <row r="7749" spans="1:30" ht="27.65" customHeight="1" x14ac:dyDescent="0.35">
      <c r="A7749" s="34">
        <v>7777</v>
      </c>
      <c r="B7749" s="1" t="s">
        <v>22511</v>
      </c>
      <c r="C7749" s="1"/>
      <c r="D7749" s="1"/>
      <c r="E7749" s="1"/>
      <c r="F7749" s="1" t="s">
        <v>29262</v>
      </c>
      <c r="G7749" s="35" t="s">
        <v>22512</v>
      </c>
      <c r="H7749" s="35" t="s">
        <v>22513</v>
      </c>
      <c r="I7749" s="35" t="s">
        <v>23</v>
      </c>
      <c r="J7749" s="36">
        <v>24374000</v>
      </c>
      <c r="K7749" s="36">
        <v>29081000</v>
      </c>
      <c r="L7749" s="36">
        <v>38900000</v>
      </c>
      <c r="M7749" s="36">
        <v>56084000</v>
      </c>
      <c r="N7749" s="36">
        <v>63367000</v>
      </c>
      <c r="O7749" s="37">
        <v>0.1701</v>
      </c>
      <c r="P7749" s="37">
        <v>8.8599999999999998E-2</v>
      </c>
      <c r="Q7749" s="37">
        <v>0.13830000000000001</v>
      </c>
      <c r="R7749" s="37">
        <v>9.8000000000000004E-2</v>
      </c>
      <c r="S7749" s="37">
        <v>0.1963</v>
      </c>
      <c r="T7749" s="37"/>
      <c r="U7749" s="37"/>
      <c r="V7749" s="37"/>
      <c r="W7749" s="37"/>
      <c r="X7749" s="37"/>
      <c r="Z7749" s="4" t="str">
        <f t="shared" ref="Z7749:AB7812" si="362">IF(Q7749&gt;20%,"YES","NO")</f>
        <v>NO</v>
      </c>
      <c r="AA7749" s="4" t="str">
        <f t="shared" si="362"/>
        <v>NO</v>
      </c>
      <c r="AB7749" s="4" t="str">
        <f t="shared" si="362"/>
        <v>NO</v>
      </c>
      <c r="AD7749" s="4">
        <f t="shared" ref="AD7749:AD7812" si="363">COUNTIF(Z7749:AB7749,"YES")</f>
        <v>0</v>
      </c>
    </row>
    <row r="7750" spans="1:30" ht="14.4" customHeight="1" x14ac:dyDescent="0.35">
      <c r="A7750" s="34">
        <v>7778</v>
      </c>
      <c r="B7750" s="1" t="s">
        <v>14602</v>
      </c>
      <c r="C7750" s="1"/>
      <c r="D7750" s="1"/>
      <c r="E7750" s="1"/>
      <c r="F7750" s="1" t="s">
        <v>29262</v>
      </c>
      <c r="G7750" s="35" t="s">
        <v>22514</v>
      </c>
      <c r="H7750" s="35" t="s">
        <v>22515</v>
      </c>
      <c r="I7750" s="35" t="s">
        <v>23</v>
      </c>
      <c r="J7750" s="36">
        <v>40247000</v>
      </c>
      <c r="K7750" s="36">
        <v>44393000</v>
      </c>
      <c r="L7750" s="36">
        <v>45096000</v>
      </c>
      <c r="M7750" s="36">
        <v>54747000</v>
      </c>
      <c r="N7750" s="36">
        <v>63354000</v>
      </c>
      <c r="O7750" s="37">
        <v>9.2299999999999993E-2</v>
      </c>
      <c r="P7750" s="37">
        <v>0.15809999999999999</v>
      </c>
      <c r="Q7750" s="37">
        <v>4.2599999999999999E-2</v>
      </c>
      <c r="R7750" s="37">
        <v>7.8600000000000003E-2</v>
      </c>
      <c r="S7750" s="37">
        <v>6.9500000000000006E-2</v>
      </c>
      <c r="T7750" s="37"/>
      <c r="U7750" s="37"/>
      <c r="V7750" s="37"/>
      <c r="W7750" s="37"/>
      <c r="X7750" s="37"/>
      <c r="Z7750" s="4" t="str">
        <f t="shared" si="362"/>
        <v>NO</v>
      </c>
      <c r="AA7750" s="4" t="str">
        <f t="shared" si="362"/>
        <v>NO</v>
      </c>
      <c r="AB7750" s="4" t="str">
        <f t="shared" si="362"/>
        <v>NO</v>
      </c>
      <c r="AD7750" s="4">
        <f t="shared" si="363"/>
        <v>0</v>
      </c>
    </row>
    <row r="7751" spans="1:30" ht="14.4" customHeight="1" x14ac:dyDescent="0.35">
      <c r="A7751" s="34">
        <v>7779</v>
      </c>
      <c r="B7751" s="1" t="s">
        <v>6186</v>
      </c>
      <c r="C7751" s="1" t="s">
        <v>29015</v>
      </c>
      <c r="D7751" s="1"/>
      <c r="E7751" s="1" t="s">
        <v>29008</v>
      </c>
      <c r="F7751" s="1" t="s">
        <v>29262</v>
      </c>
      <c r="G7751" s="35" t="s">
        <v>22516</v>
      </c>
      <c r="H7751" s="35" t="s">
        <v>22517</v>
      </c>
      <c r="I7751" s="35" t="s">
        <v>29</v>
      </c>
      <c r="J7751" s="36">
        <v>5367000</v>
      </c>
      <c r="K7751" s="36">
        <v>6361000</v>
      </c>
      <c r="L7751" s="36">
        <v>12722000</v>
      </c>
      <c r="M7751" s="36">
        <v>15341000</v>
      </c>
      <c r="N7751" s="36">
        <v>63354000</v>
      </c>
      <c r="O7751" s="37">
        <v>0.20960000000000001</v>
      </c>
      <c r="P7751" s="37">
        <v>9.6799999999999997E-2</v>
      </c>
      <c r="Q7751" s="37">
        <v>0.26979999999999998</v>
      </c>
      <c r="R7751" s="37">
        <v>0.35339999999999999</v>
      </c>
      <c r="S7751" s="37">
        <v>0.34739999999999999</v>
      </c>
      <c r="T7751" s="37"/>
      <c r="U7751" s="37"/>
      <c r="V7751" s="37"/>
      <c r="W7751" s="37"/>
      <c r="X7751" s="37"/>
      <c r="Z7751" s="4" t="str">
        <f t="shared" si="362"/>
        <v>YES</v>
      </c>
      <c r="AA7751" s="4" t="str">
        <f t="shared" si="362"/>
        <v>YES</v>
      </c>
      <c r="AB7751" s="4" t="str">
        <f t="shared" si="362"/>
        <v>YES</v>
      </c>
      <c r="AD7751" s="4">
        <f t="shared" si="363"/>
        <v>3</v>
      </c>
    </row>
    <row r="7752" spans="1:30" x14ac:dyDescent="0.35">
      <c r="A7752" s="34">
        <v>7780</v>
      </c>
      <c r="B7752" s="1" t="s">
        <v>22518</v>
      </c>
      <c r="C7752" s="1" t="s">
        <v>29015</v>
      </c>
      <c r="D7752" s="1"/>
      <c r="E7752" s="1" t="s">
        <v>29008</v>
      </c>
      <c r="F7752" s="1" t="s">
        <v>29262</v>
      </c>
      <c r="G7752" s="35" t="s">
        <v>22519</v>
      </c>
      <c r="H7752" s="35" t="s">
        <v>22520</v>
      </c>
      <c r="I7752" s="35" t="s">
        <v>29</v>
      </c>
      <c r="J7752" s="36">
        <v>6001000</v>
      </c>
      <c r="K7752" s="36">
        <v>23733000</v>
      </c>
      <c r="L7752" s="36">
        <v>34385000</v>
      </c>
      <c r="M7752" s="36">
        <v>49171000</v>
      </c>
      <c r="N7752" s="36">
        <v>63350000</v>
      </c>
      <c r="O7752" s="37">
        <v>-0.59460000000000002</v>
      </c>
      <c r="P7752" s="37">
        <v>0.13400000000000001</v>
      </c>
      <c r="Q7752" s="37">
        <v>0.2147</v>
      </c>
      <c r="R7752" s="37">
        <v>0.23569999999999999</v>
      </c>
      <c r="S7752" s="37">
        <v>7.3599999999999999E-2</v>
      </c>
      <c r="T7752" s="37"/>
      <c r="U7752" s="37"/>
      <c r="V7752" s="37"/>
      <c r="W7752" s="37"/>
      <c r="X7752" s="37"/>
      <c r="Z7752" s="4" t="str">
        <f t="shared" si="362"/>
        <v>YES</v>
      </c>
      <c r="AA7752" s="4" t="str">
        <f t="shared" si="362"/>
        <v>YES</v>
      </c>
      <c r="AB7752" s="4" t="str">
        <f t="shared" si="362"/>
        <v>NO</v>
      </c>
      <c r="AD7752" s="4">
        <f t="shared" si="363"/>
        <v>2</v>
      </c>
    </row>
    <row r="7753" spans="1:30" ht="27.65" customHeight="1" x14ac:dyDescent="0.35">
      <c r="A7753" s="34">
        <v>7781</v>
      </c>
      <c r="B7753" s="1" t="s">
        <v>22521</v>
      </c>
      <c r="C7753" s="1" t="s">
        <v>29015</v>
      </c>
      <c r="D7753" s="1"/>
      <c r="E7753" s="1" t="s">
        <v>29008</v>
      </c>
      <c r="F7753" s="1" t="s">
        <v>29262</v>
      </c>
      <c r="G7753" s="35" t="s">
        <v>22522</v>
      </c>
      <c r="H7753" s="35" t="s">
        <v>22523</v>
      </c>
      <c r="I7753" s="35" t="s">
        <v>29</v>
      </c>
      <c r="J7753" s="36">
        <v>20861000</v>
      </c>
      <c r="K7753" s="36">
        <v>31551000</v>
      </c>
      <c r="L7753" s="36">
        <v>45530000</v>
      </c>
      <c r="M7753" s="36">
        <v>56099000</v>
      </c>
      <c r="N7753" s="36">
        <v>63320000</v>
      </c>
      <c r="O7753" s="37">
        <v>-0.2228</v>
      </c>
      <c r="P7753" s="37">
        <v>1.9E-3</v>
      </c>
      <c r="Q7753" s="37">
        <v>8.8099999999999998E-2</v>
      </c>
      <c r="R7753" s="37">
        <v>0.14069999999999999</v>
      </c>
      <c r="S7753" s="37">
        <v>5.1999999999999998E-2</v>
      </c>
      <c r="T7753" s="37"/>
      <c r="U7753" s="37"/>
      <c r="V7753" s="37"/>
      <c r="W7753" s="37"/>
      <c r="X7753" s="37"/>
      <c r="Z7753" s="4" t="str">
        <f t="shared" si="362"/>
        <v>NO</v>
      </c>
      <c r="AA7753" s="4" t="str">
        <f t="shared" si="362"/>
        <v>NO</v>
      </c>
      <c r="AB7753" s="4" t="str">
        <f t="shared" si="362"/>
        <v>NO</v>
      </c>
      <c r="AD7753" s="4">
        <f t="shared" si="363"/>
        <v>0</v>
      </c>
    </row>
    <row r="7754" spans="1:30" ht="27.65" customHeight="1" x14ac:dyDescent="0.35">
      <c r="A7754" s="34">
        <v>7782</v>
      </c>
      <c r="B7754" s="1" t="s">
        <v>22524</v>
      </c>
      <c r="C7754" s="1"/>
      <c r="D7754" s="1"/>
      <c r="E7754" s="1"/>
      <c r="F7754" s="1" t="s">
        <v>29262</v>
      </c>
      <c r="G7754" s="35" t="s">
        <v>22525</v>
      </c>
      <c r="H7754" s="35" t="s">
        <v>22526</v>
      </c>
      <c r="I7754" s="35" t="s">
        <v>33</v>
      </c>
      <c r="J7754" s="36">
        <v>85469000</v>
      </c>
      <c r="K7754" s="36">
        <v>69299000</v>
      </c>
      <c r="L7754" s="36">
        <v>61029000</v>
      </c>
      <c r="M7754" s="36">
        <v>64676000</v>
      </c>
      <c r="N7754" s="36">
        <v>63314000</v>
      </c>
      <c r="O7754" s="37">
        <v>6.8000000000000005E-2</v>
      </c>
      <c r="P7754" s="37">
        <v>0.1186</v>
      </c>
      <c r="Q7754" s="37">
        <v>8.8400000000000006E-2</v>
      </c>
      <c r="R7754" s="37">
        <v>5.6599999999999998E-2</v>
      </c>
      <c r="S7754" s="37">
        <v>6.9800000000000001E-2</v>
      </c>
      <c r="T7754" s="37">
        <v>-1.0999999999999999E-2</v>
      </c>
      <c r="U7754" s="37">
        <v>-8.6E-3</v>
      </c>
      <c r="V7754" s="37">
        <v>-1.0800000000000001E-2</v>
      </c>
      <c r="W7754" s="37">
        <v>-7.6E-3</v>
      </c>
      <c r="X7754" s="37">
        <v>-4.4000000000000003E-3</v>
      </c>
      <c r="Z7754" s="4" t="str">
        <f t="shared" si="362"/>
        <v>NO</v>
      </c>
      <c r="AA7754" s="4" t="str">
        <f t="shared" si="362"/>
        <v>NO</v>
      </c>
      <c r="AB7754" s="4" t="str">
        <f t="shared" si="362"/>
        <v>NO</v>
      </c>
      <c r="AD7754" s="4">
        <f t="shared" si="363"/>
        <v>0</v>
      </c>
    </row>
    <row r="7755" spans="1:30" ht="27.65" customHeight="1" x14ac:dyDescent="0.35">
      <c r="A7755" s="34">
        <v>7783</v>
      </c>
      <c r="B7755" s="1" t="s">
        <v>22527</v>
      </c>
      <c r="C7755" s="1"/>
      <c r="D7755" s="1"/>
      <c r="E7755" s="1"/>
      <c r="F7755" s="1" t="s">
        <v>29262</v>
      </c>
      <c r="G7755" s="35" t="s">
        <v>22528</v>
      </c>
      <c r="H7755" s="35" t="s">
        <v>22529</v>
      </c>
      <c r="I7755" s="35" t="s">
        <v>23</v>
      </c>
      <c r="J7755" s="36">
        <v>34595000</v>
      </c>
      <c r="K7755" s="36">
        <v>41781000</v>
      </c>
      <c r="L7755" s="36">
        <v>48652000</v>
      </c>
      <c r="M7755" s="36">
        <v>57978000</v>
      </c>
      <c r="N7755" s="36">
        <v>63310000</v>
      </c>
      <c r="O7755" s="37">
        <v>0.26750000000000002</v>
      </c>
      <c r="P7755" s="37">
        <v>0.25990000000000002</v>
      </c>
      <c r="Q7755" s="37">
        <v>0.30669999999999997</v>
      </c>
      <c r="R7755" s="37">
        <v>0.2117</v>
      </c>
      <c r="S7755" s="37">
        <v>0.25109999999999999</v>
      </c>
      <c r="T7755" s="37">
        <v>-1.4E-3</v>
      </c>
      <c r="U7755" s="37">
        <v>-1E-4</v>
      </c>
      <c r="V7755" s="37"/>
      <c r="W7755" s="37"/>
      <c r="X7755" s="37"/>
      <c r="Z7755" s="4" t="str">
        <f t="shared" si="362"/>
        <v>YES</v>
      </c>
      <c r="AA7755" s="4" t="str">
        <f t="shared" si="362"/>
        <v>YES</v>
      </c>
      <c r="AB7755" s="4" t="str">
        <f t="shared" si="362"/>
        <v>YES</v>
      </c>
      <c r="AD7755" s="4">
        <f t="shared" si="363"/>
        <v>3</v>
      </c>
    </row>
    <row r="7756" spans="1:30" ht="14.4" customHeight="1" x14ac:dyDescent="0.35">
      <c r="A7756" s="34">
        <v>7784</v>
      </c>
      <c r="B7756" s="1" t="s">
        <v>22530</v>
      </c>
      <c r="C7756" s="1" t="s">
        <v>29015</v>
      </c>
      <c r="D7756" s="1"/>
      <c r="E7756" s="1" t="s">
        <v>29008</v>
      </c>
      <c r="F7756" s="1" t="s">
        <v>29262</v>
      </c>
      <c r="G7756" s="35" t="s">
        <v>22531</v>
      </c>
      <c r="H7756" s="35" t="s">
        <v>22532</v>
      </c>
      <c r="I7756" s="35" t="s">
        <v>29</v>
      </c>
      <c r="J7756" s="36">
        <v>56730000</v>
      </c>
      <c r="K7756" s="36">
        <v>62586000</v>
      </c>
      <c r="L7756" s="36">
        <v>53462000</v>
      </c>
      <c r="M7756" s="36">
        <v>52575000</v>
      </c>
      <c r="N7756" s="36">
        <v>63300000</v>
      </c>
      <c r="O7756" s="37">
        <v>0.29070000000000001</v>
      </c>
      <c r="P7756" s="37">
        <v>0.1749</v>
      </c>
      <c r="Q7756" s="37">
        <v>5.9299999999999999E-2</v>
      </c>
      <c r="R7756" s="37">
        <v>0.25019999999999998</v>
      </c>
      <c r="S7756" s="37">
        <v>3.4000000000000002E-2</v>
      </c>
      <c r="T7756" s="37"/>
      <c r="U7756" s="37"/>
      <c r="V7756" s="37"/>
      <c r="W7756" s="37"/>
      <c r="X7756" s="37"/>
      <c r="Z7756" s="4" t="str">
        <f t="shared" si="362"/>
        <v>NO</v>
      </c>
      <c r="AA7756" s="4" t="str">
        <f t="shared" si="362"/>
        <v>YES</v>
      </c>
      <c r="AB7756" s="4" t="str">
        <f t="shared" si="362"/>
        <v>NO</v>
      </c>
      <c r="AD7756" s="4">
        <f t="shared" si="363"/>
        <v>1</v>
      </c>
    </row>
    <row r="7757" spans="1:30" ht="14.4" customHeight="1" x14ac:dyDescent="0.35">
      <c r="A7757" s="34">
        <v>7785</v>
      </c>
      <c r="B7757" s="1" t="s">
        <v>22533</v>
      </c>
      <c r="C7757" s="1" t="s">
        <v>29015</v>
      </c>
      <c r="D7757" s="1"/>
      <c r="E7757" s="1" t="s">
        <v>29008</v>
      </c>
      <c r="F7757" s="1" t="s">
        <v>29262</v>
      </c>
      <c r="G7757" s="35" t="s">
        <v>22534</v>
      </c>
      <c r="H7757" s="35" t="s">
        <v>22535</v>
      </c>
      <c r="I7757" s="35" t="s">
        <v>29</v>
      </c>
      <c r="J7757" s="36"/>
      <c r="K7757" s="36">
        <v>1229000</v>
      </c>
      <c r="L7757" s="36">
        <v>9256000</v>
      </c>
      <c r="M7757" s="36">
        <v>18968000</v>
      </c>
      <c r="N7757" s="36">
        <v>63290000</v>
      </c>
      <c r="O7757" s="37"/>
      <c r="P7757" s="37">
        <v>-0.21970000000000001</v>
      </c>
      <c r="Q7757" s="37">
        <v>0.3412</v>
      </c>
      <c r="R7757" s="37">
        <v>0.14169999999999999</v>
      </c>
      <c r="S7757" s="37">
        <v>3.0099999999999998E-2</v>
      </c>
      <c r="T7757" s="37"/>
      <c r="U7757" s="37"/>
      <c r="V7757" s="37"/>
      <c r="W7757" s="37"/>
      <c r="X7757" s="37"/>
      <c r="Z7757" s="4" t="str">
        <f t="shared" si="362"/>
        <v>YES</v>
      </c>
      <c r="AA7757" s="4" t="str">
        <f t="shared" si="362"/>
        <v>NO</v>
      </c>
      <c r="AB7757" s="4" t="str">
        <f t="shared" si="362"/>
        <v>NO</v>
      </c>
      <c r="AD7757" s="4">
        <f t="shared" si="363"/>
        <v>1</v>
      </c>
    </row>
    <row r="7758" spans="1:30" ht="14.4" customHeight="1" x14ac:dyDescent="0.35">
      <c r="A7758" s="34">
        <v>7786</v>
      </c>
      <c r="B7758" s="1" t="s">
        <v>22536</v>
      </c>
      <c r="C7758" s="1"/>
      <c r="D7758" s="1"/>
      <c r="E7758" s="1"/>
      <c r="F7758" s="1" t="s">
        <v>29262</v>
      </c>
      <c r="G7758" s="35" t="s">
        <v>22537</v>
      </c>
      <c r="H7758" s="35" t="s">
        <v>22538</v>
      </c>
      <c r="I7758" s="35" t="s">
        <v>23</v>
      </c>
      <c r="J7758" s="36">
        <v>20302000</v>
      </c>
      <c r="K7758" s="36">
        <v>12842000</v>
      </c>
      <c r="L7758" s="36">
        <v>43085000</v>
      </c>
      <c r="M7758" s="36">
        <v>59632000</v>
      </c>
      <c r="N7758" s="36">
        <v>63286000</v>
      </c>
      <c r="O7758" s="37">
        <v>9.4600000000000004E-2</v>
      </c>
      <c r="P7758" s="37">
        <v>-9.01E-2</v>
      </c>
      <c r="Q7758" s="37">
        <v>0.1109</v>
      </c>
      <c r="R7758" s="37">
        <v>0.2099</v>
      </c>
      <c r="S7758" s="37">
        <v>0.1019</v>
      </c>
      <c r="T7758" s="37">
        <v>0.06</v>
      </c>
      <c r="U7758" s="37">
        <v>-1.12E-2</v>
      </c>
      <c r="V7758" s="37">
        <v>-4.4000000000000003E-3</v>
      </c>
      <c r="W7758" s="37">
        <v>-2.0000000000000001E-4</v>
      </c>
      <c r="X7758" s="37">
        <v>-1E-4</v>
      </c>
      <c r="Z7758" s="4" t="str">
        <f t="shared" si="362"/>
        <v>NO</v>
      </c>
      <c r="AA7758" s="4" t="str">
        <f t="shared" si="362"/>
        <v>YES</v>
      </c>
      <c r="AB7758" s="4" t="str">
        <f t="shared" si="362"/>
        <v>NO</v>
      </c>
      <c r="AD7758" s="4">
        <f t="shared" si="363"/>
        <v>1</v>
      </c>
    </row>
    <row r="7759" spans="1:30" ht="14.4" customHeight="1" x14ac:dyDescent="0.35">
      <c r="A7759" s="34">
        <v>7787</v>
      </c>
      <c r="B7759" s="1" t="s">
        <v>22539</v>
      </c>
      <c r="C7759" s="1"/>
      <c r="D7759" s="1"/>
      <c r="E7759" s="1"/>
      <c r="F7759" s="1" t="s">
        <v>29262</v>
      </c>
      <c r="G7759" s="35" t="s">
        <v>22540</v>
      </c>
      <c r="H7759" s="35" t="s">
        <v>22541</v>
      </c>
      <c r="I7759" s="35" t="s">
        <v>23</v>
      </c>
      <c r="J7759" s="36">
        <v>101387000</v>
      </c>
      <c r="K7759" s="36">
        <v>174489000</v>
      </c>
      <c r="L7759" s="36">
        <v>163001000</v>
      </c>
      <c r="M7759" s="36">
        <v>37114000</v>
      </c>
      <c r="N7759" s="36">
        <v>63272000</v>
      </c>
      <c r="O7759" s="37">
        <v>0.1004</v>
      </c>
      <c r="P7759" s="37">
        <v>8.8999999999999996E-2</v>
      </c>
      <c r="Q7759" s="37">
        <v>2.9600000000000001E-2</v>
      </c>
      <c r="R7759" s="37">
        <v>-9.1999999999999998E-2</v>
      </c>
      <c r="S7759" s="37">
        <v>-6.9999999999999999E-4</v>
      </c>
      <c r="T7759" s="37">
        <v>9.35E-2</v>
      </c>
      <c r="U7759" s="37">
        <v>7.1599999999999997E-2</v>
      </c>
      <c r="V7759" s="37">
        <v>1.41E-2</v>
      </c>
      <c r="W7759" s="37"/>
      <c r="X7759" s="37"/>
      <c r="Z7759" s="4" t="str">
        <f t="shared" si="362"/>
        <v>NO</v>
      </c>
      <c r="AA7759" s="4" t="str">
        <f t="shared" si="362"/>
        <v>NO</v>
      </c>
      <c r="AB7759" s="4" t="str">
        <f t="shared" si="362"/>
        <v>NO</v>
      </c>
      <c r="AD7759" s="4">
        <f t="shared" si="363"/>
        <v>0</v>
      </c>
    </row>
    <row r="7760" spans="1:30" ht="27.65" customHeight="1" x14ac:dyDescent="0.35">
      <c r="A7760" s="34">
        <v>7788</v>
      </c>
      <c r="B7760" s="1" t="s">
        <v>12293</v>
      </c>
      <c r="C7760" s="1"/>
      <c r="D7760" s="1"/>
      <c r="E7760" s="1"/>
      <c r="F7760" s="1" t="s">
        <v>29262</v>
      </c>
      <c r="G7760" s="35" t="s">
        <v>22542</v>
      </c>
      <c r="H7760" s="35" t="s">
        <v>22543</v>
      </c>
      <c r="I7760" s="35" t="s">
        <v>33</v>
      </c>
      <c r="J7760" s="36">
        <v>21641000</v>
      </c>
      <c r="K7760" s="36">
        <v>29147000</v>
      </c>
      <c r="L7760" s="36">
        <v>41219000</v>
      </c>
      <c r="M7760" s="36">
        <v>44563000</v>
      </c>
      <c r="N7760" s="36">
        <v>63269000</v>
      </c>
      <c r="O7760" s="37">
        <v>0.1905</v>
      </c>
      <c r="P7760" s="37">
        <v>6.88E-2</v>
      </c>
      <c r="Q7760" s="37">
        <v>-6.4000000000000003E-3</v>
      </c>
      <c r="R7760" s="37">
        <v>-8.5000000000000006E-2</v>
      </c>
      <c r="S7760" s="37">
        <v>3.4700000000000002E-2</v>
      </c>
      <c r="T7760" s="37">
        <v>0.22559999999999999</v>
      </c>
      <c r="U7760" s="37"/>
      <c r="V7760" s="37"/>
      <c r="W7760" s="37"/>
      <c r="X7760" s="37"/>
      <c r="Z7760" s="4" t="str">
        <f t="shared" si="362"/>
        <v>NO</v>
      </c>
      <c r="AA7760" s="4" t="str">
        <f t="shared" si="362"/>
        <v>NO</v>
      </c>
      <c r="AB7760" s="4" t="str">
        <f t="shared" si="362"/>
        <v>NO</v>
      </c>
      <c r="AD7760" s="4">
        <f t="shared" si="363"/>
        <v>0</v>
      </c>
    </row>
    <row r="7761" spans="1:30" ht="14.4" customHeight="1" x14ac:dyDescent="0.35">
      <c r="A7761" s="34">
        <v>7789</v>
      </c>
      <c r="B7761" s="1" t="s">
        <v>22544</v>
      </c>
      <c r="C7761" s="1" t="s">
        <v>29015</v>
      </c>
      <c r="D7761" s="1"/>
      <c r="E7761" s="1" t="s">
        <v>29008</v>
      </c>
      <c r="F7761" s="1" t="s">
        <v>29262</v>
      </c>
      <c r="G7761" s="35" t="s">
        <v>22545</v>
      </c>
      <c r="H7761" s="35" t="s">
        <v>22546</v>
      </c>
      <c r="I7761" s="35" t="s">
        <v>29</v>
      </c>
      <c r="J7761" s="36">
        <v>40712000</v>
      </c>
      <c r="K7761" s="36">
        <v>43235000</v>
      </c>
      <c r="L7761" s="36">
        <v>50573000</v>
      </c>
      <c r="M7761" s="36">
        <v>64247000</v>
      </c>
      <c r="N7761" s="36">
        <v>63264000</v>
      </c>
      <c r="O7761" s="37">
        <v>0.1948</v>
      </c>
      <c r="P7761" s="37">
        <v>0.2268</v>
      </c>
      <c r="Q7761" s="37">
        <v>0.4491</v>
      </c>
      <c r="R7761" s="37">
        <v>0.35470000000000002</v>
      </c>
      <c r="S7761" s="37">
        <v>0.30309999999999998</v>
      </c>
      <c r="T7761" s="37">
        <v>-2.4799999999999999E-2</v>
      </c>
      <c r="U7761" s="37">
        <v>-2.5999999999999999E-2</v>
      </c>
      <c r="V7761" s="37"/>
      <c r="W7761" s="37"/>
      <c r="X7761" s="37"/>
      <c r="Z7761" s="4" t="str">
        <f t="shared" si="362"/>
        <v>YES</v>
      </c>
      <c r="AA7761" s="4" t="str">
        <f t="shared" si="362"/>
        <v>YES</v>
      </c>
      <c r="AB7761" s="4" t="str">
        <f t="shared" si="362"/>
        <v>YES</v>
      </c>
      <c r="AD7761" s="4">
        <f t="shared" si="363"/>
        <v>3</v>
      </c>
    </row>
    <row r="7762" spans="1:30" ht="14.4" customHeight="1" x14ac:dyDescent="0.35">
      <c r="A7762" s="34">
        <v>7790</v>
      </c>
      <c r="B7762" s="1" t="s">
        <v>22547</v>
      </c>
      <c r="C7762" s="1" t="s">
        <v>28702</v>
      </c>
      <c r="D7762" s="1"/>
      <c r="E7762" s="1"/>
      <c r="F7762" s="1" t="s">
        <v>29262</v>
      </c>
      <c r="G7762" s="35" t="s">
        <v>22548</v>
      </c>
      <c r="H7762" s="35" t="s">
        <v>22549</v>
      </c>
      <c r="I7762" s="35" t="s">
        <v>87</v>
      </c>
      <c r="J7762" s="36">
        <v>46434000</v>
      </c>
      <c r="K7762" s="36">
        <v>45165000</v>
      </c>
      <c r="L7762" s="36">
        <v>47964000</v>
      </c>
      <c r="M7762" s="36">
        <v>55533000</v>
      </c>
      <c r="N7762" s="36">
        <v>63256000</v>
      </c>
      <c r="O7762" s="37">
        <v>-6.1999999999999998E-3</v>
      </c>
      <c r="P7762" s="37">
        <v>1.24E-2</v>
      </c>
      <c r="Q7762" s="37">
        <v>5.1299999999999998E-2</v>
      </c>
      <c r="R7762" s="37">
        <v>2.7E-2</v>
      </c>
      <c r="S7762" s="37">
        <v>3.61E-2</v>
      </c>
      <c r="T7762" s="37">
        <v>-6.0600000000000001E-2</v>
      </c>
      <c r="U7762" s="37">
        <v>-4.0099999999999997E-2</v>
      </c>
      <c r="V7762" s="37">
        <v>1.0200000000000001E-2</v>
      </c>
      <c r="W7762" s="37">
        <v>2.7799999999999998E-2</v>
      </c>
      <c r="X7762" s="37">
        <v>8.6E-3</v>
      </c>
      <c r="Z7762" s="4" t="str">
        <f t="shared" si="362"/>
        <v>NO</v>
      </c>
      <c r="AA7762" s="4" t="str">
        <f t="shared" si="362"/>
        <v>NO</v>
      </c>
      <c r="AB7762" s="4" t="str">
        <f t="shared" si="362"/>
        <v>NO</v>
      </c>
      <c r="AD7762" s="4">
        <f t="shared" si="363"/>
        <v>0</v>
      </c>
    </row>
    <row r="7763" spans="1:30" ht="27.65" customHeight="1" x14ac:dyDescent="0.35">
      <c r="A7763" s="34">
        <v>7792</v>
      </c>
      <c r="B7763" s="1" t="s">
        <v>1490</v>
      </c>
      <c r="C7763" s="1"/>
      <c r="D7763" s="1"/>
      <c r="E7763" s="1"/>
      <c r="F7763" s="1" t="s">
        <v>29262</v>
      </c>
      <c r="G7763" s="35" t="s">
        <v>22550</v>
      </c>
      <c r="H7763" s="35" t="s">
        <v>22551</v>
      </c>
      <c r="I7763" s="35" t="s">
        <v>23</v>
      </c>
      <c r="J7763" s="36">
        <v>48246000</v>
      </c>
      <c r="K7763" s="36">
        <v>53590000</v>
      </c>
      <c r="L7763" s="36">
        <v>62713000</v>
      </c>
      <c r="M7763" s="36">
        <v>63111000</v>
      </c>
      <c r="N7763" s="36">
        <v>63249000</v>
      </c>
      <c r="O7763" s="37">
        <v>0.1138</v>
      </c>
      <c r="P7763" s="37">
        <v>6.8900000000000003E-2</v>
      </c>
      <c r="Q7763" s="37">
        <v>-8.5099999999999995E-2</v>
      </c>
      <c r="R7763" s="37">
        <v>0.1331</v>
      </c>
      <c r="S7763" s="37">
        <v>0.22090000000000001</v>
      </c>
      <c r="T7763" s="37"/>
      <c r="U7763" s="37"/>
      <c r="V7763" s="37"/>
      <c r="W7763" s="37"/>
      <c r="X7763" s="37"/>
      <c r="Z7763" s="4" t="str">
        <f t="shared" si="362"/>
        <v>NO</v>
      </c>
      <c r="AA7763" s="4" t="str">
        <f t="shared" si="362"/>
        <v>NO</v>
      </c>
      <c r="AB7763" s="4" t="str">
        <f t="shared" si="362"/>
        <v>YES</v>
      </c>
      <c r="AD7763" s="4">
        <f t="shared" si="363"/>
        <v>1</v>
      </c>
    </row>
    <row r="7764" spans="1:30" ht="27.65" customHeight="1" x14ac:dyDescent="0.35">
      <c r="A7764" s="34">
        <v>7793</v>
      </c>
      <c r="B7764" s="1" t="s">
        <v>22552</v>
      </c>
      <c r="C7764" s="1" t="s">
        <v>29015</v>
      </c>
      <c r="D7764" s="1"/>
      <c r="E7764" s="1" t="s">
        <v>29008</v>
      </c>
      <c r="F7764" s="1" t="s">
        <v>29262</v>
      </c>
      <c r="G7764" s="35" t="s">
        <v>22553</v>
      </c>
      <c r="H7764" s="35" t="s">
        <v>22554</v>
      </c>
      <c r="I7764" s="35" t="s">
        <v>29</v>
      </c>
      <c r="J7764" s="36">
        <v>14123000</v>
      </c>
      <c r="K7764" s="36">
        <v>18645000</v>
      </c>
      <c r="L7764" s="36">
        <v>17741000</v>
      </c>
      <c r="M7764" s="36">
        <v>53457000</v>
      </c>
      <c r="N7764" s="36">
        <v>63243000</v>
      </c>
      <c r="O7764" s="37">
        <v>1.4999999999999999E-2</v>
      </c>
      <c r="P7764" s="37">
        <v>0.06</v>
      </c>
      <c r="Q7764" s="37">
        <v>6.8099999999999994E-2</v>
      </c>
      <c r="R7764" s="37">
        <v>1.6299999999999999E-2</v>
      </c>
      <c r="S7764" s="37">
        <v>8.14E-2</v>
      </c>
      <c r="T7764" s="37"/>
      <c r="U7764" s="37"/>
      <c r="V7764" s="37"/>
      <c r="W7764" s="37"/>
      <c r="X7764" s="37"/>
      <c r="Z7764" s="4" t="str">
        <f t="shared" si="362"/>
        <v>NO</v>
      </c>
      <c r="AA7764" s="4" t="str">
        <f t="shared" si="362"/>
        <v>NO</v>
      </c>
      <c r="AB7764" s="4" t="str">
        <f t="shared" si="362"/>
        <v>NO</v>
      </c>
      <c r="AD7764" s="4">
        <f t="shared" si="363"/>
        <v>0</v>
      </c>
    </row>
    <row r="7765" spans="1:30" ht="14.4" customHeight="1" x14ac:dyDescent="0.35">
      <c r="A7765" s="34">
        <v>7794</v>
      </c>
      <c r="B7765" s="1" t="s">
        <v>16185</v>
      </c>
      <c r="C7765" s="1" t="s">
        <v>29015</v>
      </c>
      <c r="D7765" s="1"/>
      <c r="E7765" s="1" t="s">
        <v>29008</v>
      </c>
      <c r="F7765" s="1" t="s">
        <v>29262</v>
      </c>
      <c r="G7765" s="35" t="s">
        <v>22555</v>
      </c>
      <c r="H7765" s="35" t="s">
        <v>22556</v>
      </c>
      <c r="I7765" s="35" t="s">
        <v>29</v>
      </c>
      <c r="J7765" s="36">
        <v>24019000</v>
      </c>
      <c r="K7765" s="36">
        <v>24225000</v>
      </c>
      <c r="L7765" s="36">
        <v>28485000</v>
      </c>
      <c r="M7765" s="36">
        <v>30624000</v>
      </c>
      <c r="N7765" s="36">
        <v>63228000</v>
      </c>
      <c r="O7765" s="37">
        <v>8.3599999999999994E-2</v>
      </c>
      <c r="P7765" s="37">
        <v>7.9299999999999995E-2</v>
      </c>
      <c r="Q7765" s="37">
        <v>8.8900000000000007E-2</v>
      </c>
      <c r="R7765" s="37">
        <v>9.6299999999999997E-2</v>
      </c>
      <c r="S7765" s="37">
        <v>0.14760000000000001</v>
      </c>
      <c r="T7765" s="37"/>
      <c r="U7765" s="37"/>
      <c r="V7765" s="37"/>
      <c r="W7765" s="37"/>
      <c r="X7765" s="37"/>
      <c r="Z7765" s="4" t="str">
        <f t="shared" si="362"/>
        <v>NO</v>
      </c>
      <c r="AA7765" s="4" t="str">
        <f t="shared" si="362"/>
        <v>NO</v>
      </c>
      <c r="AB7765" s="4" t="str">
        <f t="shared" si="362"/>
        <v>NO</v>
      </c>
      <c r="AD7765" s="4">
        <f t="shared" si="363"/>
        <v>0</v>
      </c>
    </row>
    <row r="7766" spans="1:30" ht="14.4" customHeight="1" x14ac:dyDescent="0.35">
      <c r="A7766" s="34">
        <v>7795</v>
      </c>
      <c r="B7766" s="1" t="s">
        <v>22557</v>
      </c>
      <c r="C7766" s="1"/>
      <c r="D7766" s="1"/>
      <c r="E7766" s="1"/>
      <c r="F7766" s="1" t="s">
        <v>29262</v>
      </c>
      <c r="G7766" s="35" t="s">
        <v>22558</v>
      </c>
      <c r="H7766" s="35" t="s">
        <v>22559</v>
      </c>
      <c r="I7766" s="35" t="s">
        <v>33</v>
      </c>
      <c r="J7766" s="36">
        <v>5137000</v>
      </c>
      <c r="K7766" s="36">
        <v>21841000</v>
      </c>
      <c r="L7766" s="36">
        <v>40783000</v>
      </c>
      <c r="M7766" s="36">
        <v>59027000</v>
      </c>
      <c r="N7766" s="36">
        <v>63225000</v>
      </c>
      <c r="O7766" s="37">
        <v>0.37140000000000001</v>
      </c>
      <c r="P7766" s="37">
        <v>0.55859999999999999</v>
      </c>
      <c r="Q7766" s="37">
        <v>0.2019</v>
      </c>
      <c r="R7766" s="37">
        <v>0.31469999999999998</v>
      </c>
      <c r="S7766" s="37">
        <v>0.215</v>
      </c>
      <c r="T7766" s="37"/>
      <c r="U7766" s="37"/>
      <c r="V7766" s="37"/>
      <c r="W7766" s="37"/>
      <c r="X7766" s="37"/>
      <c r="Z7766" s="4" t="str">
        <f t="shared" si="362"/>
        <v>YES</v>
      </c>
      <c r="AA7766" s="4" t="str">
        <f t="shared" si="362"/>
        <v>YES</v>
      </c>
      <c r="AB7766" s="4" t="str">
        <f t="shared" si="362"/>
        <v>YES</v>
      </c>
      <c r="AD7766" s="4">
        <f t="shared" si="363"/>
        <v>3</v>
      </c>
    </row>
    <row r="7767" spans="1:30" ht="27.65" customHeight="1" x14ac:dyDescent="0.35">
      <c r="A7767" s="34">
        <v>7796</v>
      </c>
      <c r="B7767" s="1" t="s">
        <v>22560</v>
      </c>
      <c r="C7767" s="1"/>
      <c r="D7767" s="1"/>
      <c r="E7767" s="1"/>
      <c r="F7767" s="1" t="s">
        <v>29262</v>
      </c>
      <c r="G7767" s="35" t="s">
        <v>22561</v>
      </c>
      <c r="H7767" s="35" t="s">
        <v>22562</v>
      </c>
      <c r="I7767" s="35" t="s">
        <v>23</v>
      </c>
      <c r="J7767" s="36"/>
      <c r="K7767" s="36">
        <v>9225000</v>
      </c>
      <c r="L7767" s="36">
        <v>23669000</v>
      </c>
      <c r="M7767" s="36">
        <v>40054000</v>
      </c>
      <c r="N7767" s="36">
        <v>63224000</v>
      </c>
      <c r="O7767" s="37"/>
      <c r="P7767" s="37">
        <v>6.5600000000000006E-2</v>
      </c>
      <c r="Q7767" s="37">
        <v>7.9299999999999995E-2</v>
      </c>
      <c r="R7767" s="37">
        <v>7.7200000000000005E-2</v>
      </c>
      <c r="S7767" s="37">
        <v>0.105</v>
      </c>
      <c r="T7767" s="37"/>
      <c r="U7767" s="37"/>
      <c r="V7767" s="37"/>
      <c r="W7767" s="37"/>
      <c r="X7767" s="37"/>
      <c r="Z7767" s="4" t="str">
        <f t="shared" si="362"/>
        <v>NO</v>
      </c>
      <c r="AA7767" s="4" t="str">
        <f t="shared" si="362"/>
        <v>NO</v>
      </c>
      <c r="AB7767" s="4" t="str">
        <f t="shared" si="362"/>
        <v>NO</v>
      </c>
      <c r="AD7767" s="4">
        <f t="shared" si="363"/>
        <v>0</v>
      </c>
    </row>
    <row r="7768" spans="1:30" ht="27.65" customHeight="1" x14ac:dyDescent="0.35">
      <c r="A7768" s="34">
        <v>7797</v>
      </c>
      <c r="B7768" s="1" t="s">
        <v>22563</v>
      </c>
      <c r="C7768" s="1" t="s">
        <v>29015</v>
      </c>
      <c r="D7768" s="1"/>
      <c r="E7768" s="1" t="s">
        <v>29008</v>
      </c>
      <c r="F7768" s="1" t="s">
        <v>29262</v>
      </c>
      <c r="G7768" s="35" t="s">
        <v>22564</v>
      </c>
      <c r="H7768" s="35" t="s">
        <v>22565</v>
      </c>
      <c r="I7768" s="35" t="s">
        <v>29</v>
      </c>
      <c r="J7768" s="36">
        <v>55334000</v>
      </c>
      <c r="K7768" s="36">
        <v>52391000</v>
      </c>
      <c r="L7768" s="36">
        <v>52500000</v>
      </c>
      <c r="M7768" s="36">
        <v>51886000</v>
      </c>
      <c r="N7768" s="36">
        <v>63207000</v>
      </c>
      <c r="O7768" s="37">
        <v>0.1171</v>
      </c>
      <c r="P7768" s="37">
        <v>0.1275</v>
      </c>
      <c r="Q7768" s="37">
        <v>7.4700000000000003E-2</v>
      </c>
      <c r="R7768" s="37">
        <v>-0.1166</v>
      </c>
      <c r="S7768" s="37">
        <v>8.4400000000000003E-2</v>
      </c>
      <c r="T7768" s="37"/>
      <c r="U7768" s="37"/>
      <c r="V7768" s="37"/>
      <c r="W7768" s="37"/>
      <c r="X7768" s="37"/>
      <c r="Z7768" s="4" t="str">
        <f t="shared" si="362"/>
        <v>NO</v>
      </c>
      <c r="AA7768" s="4" t="str">
        <f t="shared" si="362"/>
        <v>NO</v>
      </c>
      <c r="AB7768" s="4" t="str">
        <f t="shared" si="362"/>
        <v>NO</v>
      </c>
      <c r="AD7768" s="4">
        <f t="shared" si="363"/>
        <v>0</v>
      </c>
    </row>
    <row r="7769" spans="1:30" ht="14.4" customHeight="1" x14ac:dyDescent="0.35">
      <c r="A7769" s="34">
        <v>7798</v>
      </c>
      <c r="B7769" s="1" t="s">
        <v>22566</v>
      </c>
      <c r="C7769" s="1" t="s">
        <v>29015</v>
      </c>
      <c r="D7769" s="1"/>
      <c r="E7769" s="1" t="s">
        <v>29008</v>
      </c>
      <c r="F7769" s="1" t="s">
        <v>29262</v>
      </c>
      <c r="G7769" s="35" t="s">
        <v>22567</v>
      </c>
      <c r="H7769" s="35" t="s">
        <v>22568</v>
      </c>
      <c r="I7769" s="35" t="s">
        <v>29</v>
      </c>
      <c r="J7769" s="36">
        <v>34900000</v>
      </c>
      <c r="K7769" s="36">
        <v>44906000</v>
      </c>
      <c r="L7769" s="36">
        <v>49040000</v>
      </c>
      <c r="M7769" s="36">
        <v>51000000</v>
      </c>
      <c r="N7769" s="36">
        <v>63194000</v>
      </c>
      <c r="O7769" s="37">
        <v>-1.0999999999999999E-2</v>
      </c>
      <c r="P7769" s="37">
        <v>0.1396</v>
      </c>
      <c r="Q7769" s="37">
        <v>0.15709999999999999</v>
      </c>
      <c r="R7769" s="37">
        <v>6.9400000000000003E-2</v>
      </c>
      <c r="S7769" s="37">
        <v>0.11799999999999999</v>
      </c>
      <c r="T7769" s="37"/>
      <c r="U7769" s="37"/>
      <c r="V7769" s="37"/>
      <c r="W7769" s="37"/>
      <c r="X7769" s="37"/>
      <c r="Z7769" s="4" t="str">
        <f t="shared" si="362"/>
        <v>NO</v>
      </c>
      <c r="AA7769" s="4" t="str">
        <f t="shared" si="362"/>
        <v>NO</v>
      </c>
      <c r="AB7769" s="4" t="str">
        <f t="shared" si="362"/>
        <v>NO</v>
      </c>
      <c r="AD7769" s="4">
        <f t="shared" si="363"/>
        <v>0</v>
      </c>
    </row>
    <row r="7770" spans="1:30" ht="14.4" customHeight="1" x14ac:dyDescent="0.35">
      <c r="A7770" s="34">
        <v>7799</v>
      </c>
      <c r="B7770" s="1" t="s">
        <v>22569</v>
      </c>
      <c r="C7770" s="1" t="s">
        <v>29015</v>
      </c>
      <c r="D7770" s="1"/>
      <c r="E7770" s="1" t="s">
        <v>29008</v>
      </c>
      <c r="F7770" s="1" t="s">
        <v>29262</v>
      </c>
      <c r="G7770" s="35" t="s">
        <v>22570</v>
      </c>
      <c r="H7770" s="35" t="s">
        <v>22571</v>
      </c>
      <c r="I7770" s="35" t="s">
        <v>29</v>
      </c>
      <c r="J7770" s="36"/>
      <c r="K7770" s="36"/>
      <c r="L7770" s="36"/>
      <c r="M7770" s="36"/>
      <c r="N7770" s="36">
        <v>63192000</v>
      </c>
      <c r="O7770" s="37"/>
      <c r="P7770" s="37"/>
      <c r="Q7770" s="37"/>
      <c r="R7770" s="37"/>
      <c r="S7770" s="37">
        <v>0.5151</v>
      </c>
      <c r="T7770" s="37"/>
      <c r="U7770" s="37"/>
      <c r="V7770" s="37"/>
      <c r="W7770" s="37"/>
      <c r="X7770" s="37"/>
      <c r="Z7770" s="4" t="str">
        <f t="shared" si="362"/>
        <v>NO</v>
      </c>
      <c r="AA7770" s="4" t="str">
        <f t="shared" si="362"/>
        <v>NO</v>
      </c>
      <c r="AB7770" s="4" t="str">
        <f t="shared" si="362"/>
        <v>YES</v>
      </c>
      <c r="AD7770" s="4">
        <f t="shared" si="363"/>
        <v>1</v>
      </c>
    </row>
    <row r="7771" spans="1:30" ht="14.4" customHeight="1" x14ac:dyDescent="0.35">
      <c r="A7771" s="34">
        <v>7800</v>
      </c>
      <c r="B7771" s="1" t="s">
        <v>22572</v>
      </c>
      <c r="C7771" s="1"/>
      <c r="D7771" s="1"/>
      <c r="E7771" s="1"/>
      <c r="F7771" s="1" t="s">
        <v>29262</v>
      </c>
      <c r="G7771" s="35" t="s">
        <v>22573</v>
      </c>
      <c r="H7771" s="35" t="s">
        <v>22574</v>
      </c>
      <c r="I7771" s="35" t="s">
        <v>23</v>
      </c>
      <c r="J7771" s="36"/>
      <c r="K7771" s="36"/>
      <c r="L7771" s="36">
        <v>2172000</v>
      </c>
      <c r="M7771" s="36">
        <v>60502000</v>
      </c>
      <c r="N7771" s="36">
        <v>63167000</v>
      </c>
      <c r="O7771" s="37"/>
      <c r="P7771" s="37"/>
      <c r="Q7771" s="37">
        <v>-4.7637999999999998</v>
      </c>
      <c r="R7771" s="37">
        <v>-0.66290000000000004</v>
      </c>
      <c r="S7771" s="37">
        <v>9.9099999999999994E-2</v>
      </c>
      <c r="T7771" s="37"/>
      <c r="U7771" s="37"/>
      <c r="V7771" s="37">
        <v>-5.1768000000000001</v>
      </c>
      <c r="W7771" s="37">
        <v>-1.0626</v>
      </c>
      <c r="X7771" s="37">
        <v>-0.45300000000000001</v>
      </c>
      <c r="Z7771" s="4" t="str">
        <f t="shared" si="362"/>
        <v>NO</v>
      </c>
      <c r="AA7771" s="4" t="str">
        <f t="shared" si="362"/>
        <v>NO</v>
      </c>
      <c r="AB7771" s="4" t="str">
        <f t="shared" si="362"/>
        <v>NO</v>
      </c>
      <c r="AD7771" s="4">
        <f t="shared" si="363"/>
        <v>0</v>
      </c>
    </row>
    <row r="7772" spans="1:30" ht="27.65" customHeight="1" x14ac:dyDescent="0.35">
      <c r="A7772" s="34">
        <v>7801</v>
      </c>
      <c r="B7772" s="1" t="s">
        <v>22575</v>
      </c>
      <c r="C7772" s="1" t="s">
        <v>28702</v>
      </c>
      <c r="D7772" s="1"/>
      <c r="E7772" s="1"/>
      <c r="F7772" s="1" t="s">
        <v>29262</v>
      </c>
      <c r="G7772" s="35" t="s">
        <v>22576</v>
      </c>
      <c r="H7772" s="35" t="s">
        <v>22577</v>
      </c>
      <c r="I7772" s="35" t="s">
        <v>87</v>
      </c>
      <c r="J7772" s="36">
        <v>38640000</v>
      </c>
      <c r="K7772" s="36">
        <v>46739000</v>
      </c>
      <c r="L7772" s="36">
        <v>50696000</v>
      </c>
      <c r="M7772" s="36">
        <v>51203000</v>
      </c>
      <c r="N7772" s="36">
        <v>63154000</v>
      </c>
      <c r="O7772" s="37">
        <v>-7.4800000000000005E-2</v>
      </c>
      <c r="P7772" s="37">
        <v>4.1000000000000003E-3</v>
      </c>
      <c r="Q7772" s="37">
        <v>-1.38E-2</v>
      </c>
      <c r="R7772" s="37">
        <v>4.7100000000000003E-2</v>
      </c>
      <c r="S7772" s="37">
        <v>8.2699999999999996E-2</v>
      </c>
      <c r="T7772" s="37"/>
      <c r="U7772" s="37"/>
      <c r="V7772" s="37"/>
      <c r="W7772" s="37"/>
      <c r="X7772" s="37"/>
      <c r="Z7772" s="4" t="str">
        <f t="shared" si="362"/>
        <v>NO</v>
      </c>
      <c r="AA7772" s="4" t="str">
        <f t="shared" si="362"/>
        <v>NO</v>
      </c>
      <c r="AB7772" s="4" t="str">
        <f t="shared" si="362"/>
        <v>NO</v>
      </c>
      <c r="AD7772" s="4">
        <f t="shared" si="363"/>
        <v>0</v>
      </c>
    </row>
    <row r="7773" spans="1:30" ht="14.4" customHeight="1" x14ac:dyDescent="0.35">
      <c r="A7773" s="34">
        <v>7802</v>
      </c>
      <c r="B7773" s="1" t="s">
        <v>22578</v>
      </c>
      <c r="C7773" s="1" t="s">
        <v>29015</v>
      </c>
      <c r="D7773" s="1"/>
      <c r="E7773" s="1" t="s">
        <v>29008</v>
      </c>
      <c r="F7773" s="1" t="s">
        <v>29262</v>
      </c>
      <c r="G7773" s="35" t="s">
        <v>22579</v>
      </c>
      <c r="H7773" s="35" t="s">
        <v>22580</v>
      </c>
      <c r="I7773" s="35" t="s">
        <v>29</v>
      </c>
      <c r="J7773" s="36">
        <v>36007000</v>
      </c>
      <c r="K7773" s="36">
        <v>42994000</v>
      </c>
      <c r="L7773" s="36">
        <v>47788000</v>
      </c>
      <c r="M7773" s="36">
        <v>55775000</v>
      </c>
      <c r="N7773" s="36">
        <v>63145000</v>
      </c>
      <c r="O7773" s="37">
        <v>0.187</v>
      </c>
      <c r="P7773" s="37">
        <v>0.1331</v>
      </c>
      <c r="Q7773" s="37">
        <v>0.1193</v>
      </c>
      <c r="R7773" s="37">
        <v>0.20930000000000001</v>
      </c>
      <c r="S7773" s="37">
        <v>0.1741</v>
      </c>
      <c r="T7773" s="37">
        <v>0.1845</v>
      </c>
      <c r="U7773" s="37">
        <v>0.12330000000000001</v>
      </c>
      <c r="V7773" s="37">
        <v>0.1182</v>
      </c>
      <c r="W7773" s="37"/>
      <c r="X7773" s="37"/>
      <c r="Z7773" s="4" t="str">
        <f t="shared" si="362"/>
        <v>NO</v>
      </c>
      <c r="AA7773" s="4" t="str">
        <f t="shared" si="362"/>
        <v>YES</v>
      </c>
      <c r="AB7773" s="4" t="str">
        <f t="shared" si="362"/>
        <v>NO</v>
      </c>
      <c r="AD7773" s="4">
        <f t="shared" si="363"/>
        <v>1</v>
      </c>
    </row>
    <row r="7774" spans="1:30" ht="14.4" customHeight="1" x14ac:dyDescent="0.35">
      <c r="A7774" s="34">
        <v>7803</v>
      </c>
      <c r="B7774" s="1" t="s">
        <v>22581</v>
      </c>
      <c r="C7774" s="1" t="s">
        <v>29015</v>
      </c>
      <c r="D7774" s="1"/>
      <c r="E7774" s="1" t="s">
        <v>29008</v>
      </c>
      <c r="F7774" s="1" t="s">
        <v>29262</v>
      </c>
      <c r="G7774" s="35" t="s">
        <v>22582</v>
      </c>
      <c r="H7774" s="35" t="s">
        <v>22583</v>
      </c>
      <c r="I7774" s="35" t="s">
        <v>29</v>
      </c>
      <c r="J7774" s="36">
        <v>63841000</v>
      </c>
      <c r="K7774" s="36">
        <v>75381000</v>
      </c>
      <c r="L7774" s="36">
        <v>54612000</v>
      </c>
      <c r="M7774" s="36">
        <v>58624000</v>
      </c>
      <c r="N7774" s="36">
        <v>63128000</v>
      </c>
      <c r="O7774" s="37">
        <v>0.1875</v>
      </c>
      <c r="P7774" s="37">
        <v>0.23019999999999999</v>
      </c>
      <c r="Q7774" s="37">
        <v>-2.63E-2</v>
      </c>
      <c r="R7774" s="37">
        <v>2.2599999999999999E-2</v>
      </c>
      <c r="S7774" s="37">
        <v>4.36E-2</v>
      </c>
      <c r="T7774" s="37"/>
      <c r="U7774" s="37"/>
      <c r="V7774" s="37"/>
      <c r="W7774" s="37"/>
      <c r="X7774" s="37"/>
      <c r="Z7774" s="4" t="str">
        <f t="shared" si="362"/>
        <v>NO</v>
      </c>
      <c r="AA7774" s="4" t="str">
        <f t="shared" si="362"/>
        <v>NO</v>
      </c>
      <c r="AB7774" s="4" t="str">
        <f t="shared" si="362"/>
        <v>NO</v>
      </c>
      <c r="AD7774" s="4">
        <f t="shared" si="363"/>
        <v>0</v>
      </c>
    </row>
    <row r="7775" spans="1:30" ht="14.4" customHeight="1" x14ac:dyDescent="0.35">
      <c r="A7775" s="34">
        <v>7804</v>
      </c>
      <c r="B7775" s="1" t="s">
        <v>22584</v>
      </c>
      <c r="C7775" s="1"/>
      <c r="D7775" s="1"/>
      <c r="E7775" s="1"/>
      <c r="F7775" s="1" t="s">
        <v>29262</v>
      </c>
      <c r="G7775" s="35" t="s">
        <v>22585</v>
      </c>
      <c r="H7775" s="35" t="s">
        <v>22586</v>
      </c>
      <c r="I7775" s="35" t="s">
        <v>33</v>
      </c>
      <c r="J7775" s="36">
        <v>76831000</v>
      </c>
      <c r="K7775" s="36">
        <v>50539000</v>
      </c>
      <c r="L7775" s="36">
        <v>50393000</v>
      </c>
      <c r="M7775" s="36">
        <v>57807000</v>
      </c>
      <c r="N7775" s="36">
        <v>63118000</v>
      </c>
      <c r="O7775" s="37">
        <v>0.33979999999999999</v>
      </c>
      <c r="P7775" s="37">
        <v>0.25900000000000001</v>
      </c>
      <c r="Q7775" s="37">
        <v>0.22670000000000001</v>
      </c>
      <c r="R7775" s="37">
        <v>0.2999</v>
      </c>
      <c r="S7775" s="37">
        <v>0.2697</v>
      </c>
      <c r="T7775" s="37">
        <v>0.2954</v>
      </c>
      <c r="U7775" s="37">
        <v>0.1777</v>
      </c>
      <c r="V7775" s="37">
        <v>0.1353</v>
      </c>
      <c r="W7775" s="37">
        <v>0.2006</v>
      </c>
      <c r="X7775" s="37">
        <v>0.14680000000000001</v>
      </c>
      <c r="Z7775" s="4" t="str">
        <f t="shared" si="362"/>
        <v>YES</v>
      </c>
      <c r="AA7775" s="4" t="str">
        <f t="shared" si="362"/>
        <v>YES</v>
      </c>
      <c r="AB7775" s="4" t="str">
        <f t="shared" si="362"/>
        <v>YES</v>
      </c>
      <c r="AD7775" s="4">
        <f t="shared" si="363"/>
        <v>3</v>
      </c>
    </row>
    <row r="7776" spans="1:30" ht="27.65" customHeight="1" x14ac:dyDescent="0.35">
      <c r="A7776" s="34">
        <v>7805</v>
      </c>
      <c r="B7776" s="1" t="s">
        <v>22587</v>
      </c>
      <c r="C7776" s="1" t="s">
        <v>28702</v>
      </c>
      <c r="D7776" s="1"/>
      <c r="E7776" s="1"/>
      <c r="F7776" s="1" t="s">
        <v>29262</v>
      </c>
      <c r="G7776" s="35" t="s">
        <v>22588</v>
      </c>
      <c r="H7776" s="35" t="s">
        <v>22589</v>
      </c>
      <c r="I7776" s="35" t="s">
        <v>87</v>
      </c>
      <c r="J7776" s="36">
        <v>49418000</v>
      </c>
      <c r="K7776" s="36">
        <v>48054000</v>
      </c>
      <c r="L7776" s="36">
        <v>52607000</v>
      </c>
      <c r="M7776" s="36">
        <v>62254000</v>
      </c>
      <c r="N7776" s="36">
        <v>63114000</v>
      </c>
      <c r="O7776" s="37">
        <v>-0.20780000000000001</v>
      </c>
      <c r="P7776" s="37">
        <v>-0.20760000000000001</v>
      </c>
      <c r="Q7776" s="37">
        <v>-0.15340000000000001</v>
      </c>
      <c r="R7776" s="37">
        <v>5.5899999999999998E-2</v>
      </c>
      <c r="S7776" s="37">
        <v>2.9700000000000001E-2</v>
      </c>
      <c r="T7776" s="37"/>
      <c r="U7776" s="37"/>
      <c r="V7776" s="37"/>
      <c r="W7776" s="37"/>
      <c r="X7776" s="37">
        <v>-4.1999999999999997E-3</v>
      </c>
      <c r="Z7776" s="4" t="str">
        <f t="shared" si="362"/>
        <v>NO</v>
      </c>
      <c r="AA7776" s="4" t="str">
        <f t="shared" si="362"/>
        <v>NO</v>
      </c>
      <c r="AB7776" s="4" t="str">
        <f t="shared" si="362"/>
        <v>NO</v>
      </c>
      <c r="AD7776" s="4">
        <f t="shared" si="363"/>
        <v>0</v>
      </c>
    </row>
    <row r="7777" spans="1:30" ht="27.65" customHeight="1" x14ac:dyDescent="0.35">
      <c r="A7777" s="34">
        <v>7806</v>
      </c>
      <c r="B7777" s="1" t="s">
        <v>11188</v>
      </c>
      <c r="C7777" s="1"/>
      <c r="D7777" s="1"/>
      <c r="E7777" s="1"/>
      <c r="F7777" s="1" t="s">
        <v>29262</v>
      </c>
      <c r="G7777" s="35" t="s">
        <v>22590</v>
      </c>
      <c r="H7777" s="35" t="s">
        <v>22591</v>
      </c>
      <c r="I7777" s="35" t="s">
        <v>23</v>
      </c>
      <c r="J7777" s="36">
        <v>35830000</v>
      </c>
      <c r="K7777" s="36">
        <v>35879000</v>
      </c>
      <c r="L7777" s="36">
        <v>42631000</v>
      </c>
      <c r="M7777" s="36">
        <v>55721000</v>
      </c>
      <c r="N7777" s="36">
        <v>63086000</v>
      </c>
      <c r="O7777" s="37">
        <v>0.1045</v>
      </c>
      <c r="P7777" s="37">
        <v>0.1726</v>
      </c>
      <c r="Q7777" s="37">
        <v>0.17510000000000001</v>
      </c>
      <c r="R7777" s="37">
        <v>0.35680000000000001</v>
      </c>
      <c r="S7777" s="37">
        <v>0.25519999999999998</v>
      </c>
      <c r="T7777" s="37"/>
      <c r="U7777" s="37"/>
      <c r="V7777" s="37"/>
      <c r="W7777" s="37"/>
      <c r="X7777" s="37"/>
      <c r="Z7777" s="4" t="str">
        <f t="shared" si="362"/>
        <v>NO</v>
      </c>
      <c r="AA7777" s="4" t="str">
        <f t="shared" si="362"/>
        <v>YES</v>
      </c>
      <c r="AB7777" s="4" t="str">
        <f t="shared" si="362"/>
        <v>YES</v>
      </c>
      <c r="AD7777" s="4">
        <f t="shared" si="363"/>
        <v>2</v>
      </c>
    </row>
    <row r="7778" spans="1:30" ht="14.4" customHeight="1" x14ac:dyDescent="0.35">
      <c r="A7778" s="34">
        <v>7807</v>
      </c>
      <c r="B7778" s="1" t="s">
        <v>22592</v>
      </c>
      <c r="C7778" s="1"/>
      <c r="D7778" s="1"/>
      <c r="E7778" s="1"/>
      <c r="F7778" s="1" t="s">
        <v>29262</v>
      </c>
      <c r="G7778" s="35" t="s">
        <v>22593</v>
      </c>
      <c r="H7778" s="35" t="s">
        <v>22594</v>
      </c>
      <c r="I7778" s="35" t="s">
        <v>43</v>
      </c>
      <c r="J7778" s="36">
        <v>69480000</v>
      </c>
      <c r="K7778" s="36">
        <v>55346000</v>
      </c>
      <c r="L7778" s="36">
        <v>57890000</v>
      </c>
      <c r="M7778" s="36">
        <v>63497000</v>
      </c>
      <c r="N7778" s="36">
        <v>63077000</v>
      </c>
      <c r="O7778" s="37">
        <v>7.2400000000000006E-2</v>
      </c>
      <c r="P7778" s="37">
        <v>9.6699999999999994E-2</v>
      </c>
      <c r="Q7778" s="37">
        <v>3.6499999999999998E-2</v>
      </c>
      <c r="R7778" s="37">
        <v>8.7499999999999994E-2</v>
      </c>
      <c r="S7778" s="37">
        <v>8.5800000000000001E-2</v>
      </c>
      <c r="T7778" s="37"/>
      <c r="U7778" s="37"/>
      <c r="V7778" s="37"/>
      <c r="W7778" s="37">
        <v>-3.5999999999999999E-3</v>
      </c>
      <c r="X7778" s="37"/>
      <c r="Z7778" s="4" t="str">
        <f t="shared" si="362"/>
        <v>NO</v>
      </c>
      <c r="AA7778" s="4" t="str">
        <f t="shared" si="362"/>
        <v>NO</v>
      </c>
      <c r="AB7778" s="4" t="str">
        <f t="shared" si="362"/>
        <v>NO</v>
      </c>
      <c r="AD7778" s="4">
        <f t="shared" si="363"/>
        <v>0</v>
      </c>
    </row>
    <row r="7779" spans="1:30" ht="14.4" customHeight="1" x14ac:dyDescent="0.35">
      <c r="A7779" s="34">
        <v>7808</v>
      </c>
      <c r="B7779" s="1" t="s">
        <v>22595</v>
      </c>
      <c r="C7779" s="1" t="s">
        <v>29015</v>
      </c>
      <c r="D7779" s="1"/>
      <c r="E7779" s="1" t="s">
        <v>29008</v>
      </c>
      <c r="F7779" s="1" t="s">
        <v>29262</v>
      </c>
      <c r="G7779" s="35" t="s">
        <v>22596</v>
      </c>
      <c r="H7779" s="35" t="s">
        <v>22597</v>
      </c>
      <c r="I7779" s="35" t="s">
        <v>29</v>
      </c>
      <c r="J7779" s="36">
        <v>36045000</v>
      </c>
      <c r="K7779" s="36">
        <v>37522000</v>
      </c>
      <c r="L7779" s="36">
        <v>41912000</v>
      </c>
      <c r="M7779" s="36">
        <v>55282000</v>
      </c>
      <c r="N7779" s="36">
        <v>63072000</v>
      </c>
      <c r="O7779" s="37">
        <v>0.1671</v>
      </c>
      <c r="P7779" s="37">
        <v>0.17499999999999999</v>
      </c>
      <c r="Q7779" s="37">
        <v>0.19309999999999999</v>
      </c>
      <c r="R7779" s="37">
        <v>0.2243</v>
      </c>
      <c r="S7779" s="37">
        <v>0.15770000000000001</v>
      </c>
      <c r="T7779" s="37">
        <v>-0.02</v>
      </c>
      <c r="U7779" s="37">
        <v>-3.2000000000000002E-3</v>
      </c>
      <c r="V7779" s="37">
        <v>-1E-3</v>
      </c>
      <c r="W7779" s="37"/>
      <c r="X7779" s="37"/>
      <c r="Z7779" s="4" t="str">
        <f t="shared" si="362"/>
        <v>NO</v>
      </c>
      <c r="AA7779" s="4" t="str">
        <f t="shared" si="362"/>
        <v>YES</v>
      </c>
      <c r="AB7779" s="4" t="str">
        <f t="shared" si="362"/>
        <v>NO</v>
      </c>
      <c r="AD7779" s="4">
        <f t="shared" si="363"/>
        <v>1</v>
      </c>
    </row>
    <row r="7780" spans="1:30" ht="14.4" customHeight="1" x14ac:dyDescent="0.35">
      <c r="A7780" s="34">
        <v>7809</v>
      </c>
      <c r="B7780" s="1" t="s">
        <v>22598</v>
      </c>
      <c r="C7780" s="1" t="s">
        <v>29015</v>
      </c>
      <c r="D7780" s="1"/>
      <c r="E7780" s="1" t="s">
        <v>29008</v>
      </c>
      <c r="F7780" s="1" t="s">
        <v>29262</v>
      </c>
      <c r="G7780" s="35" t="s">
        <v>22599</v>
      </c>
      <c r="H7780" s="35" t="s">
        <v>22600</v>
      </c>
      <c r="I7780" s="35" t="s">
        <v>29</v>
      </c>
      <c r="J7780" s="36">
        <v>2119000</v>
      </c>
      <c r="K7780" s="36">
        <v>1742000</v>
      </c>
      <c r="L7780" s="36">
        <v>1882000</v>
      </c>
      <c r="M7780" s="36">
        <v>5343000</v>
      </c>
      <c r="N7780" s="36">
        <v>63069000</v>
      </c>
      <c r="O7780" s="37">
        <v>8.9999999999999998E-4</v>
      </c>
      <c r="P7780" s="37">
        <v>-5.8599999999999999E-2</v>
      </c>
      <c r="Q7780" s="37">
        <v>7.9699999999999993E-2</v>
      </c>
      <c r="R7780" s="37">
        <v>0.12820000000000001</v>
      </c>
      <c r="S7780" s="37">
        <v>0.14399999999999999</v>
      </c>
      <c r="T7780" s="37"/>
      <c r="U7780" s="37"/>
      <c r="V7780" s="37"/>
      <c r="W7780" s="37"/>
      <c r="X7780" s="37"/>
      <c r="Z7780" s="4" t="str">
        <f t="shared" si="362"/>
        <v>NO</v>
      </c>
      <c r="AA7780" s="4" t="str">
        <f t="shared" si="362"/>
        <v>NO</v>
      </c>
      <c r="AB7780" s="4" t="str">
        <f t="shared" si="362"/>
        <v>NO</v>
      </c>
      <c r="AD7780" s="4">
        <f t="shared" si="363"/>
        <v>0</v>
      </c>
    </row>
    <row r="7781" spans="1:30" ht="27.65" customHeight="1" x14ac:dyDescent="0.35">
      <c r="A7781" s="34">
        <v>7810</v>
      </c>
      <c r="B7781" s="1" t="s">
        <v>22601</v>
      </c>
      <c r="C7781" s="1" t="s">
        <v>29015</v>
      </c>
      <c r="D7781" s="1"/>
      <c r="E7781" s="1" t="s">
        <v>29008</v>
      </c>
      <c r="F7781" s="1" t="s">
        <v>29262</v>
      </c>
      <c r="G7781" s="35" t="s">
        <v>22602</v>
      </c>
      <c r="H7781" s="35" t="s">
        <v>22603</v>
      </c>
      <c r="I7781" s="35" t="s">
        <v>29</v>
      </c>
      <c r="J7781" s="36">
        <v>28852000</v>
      </c>
      <c r="K7781" s="36">
        <v>42914000</v>
      </c>
      <c r="L7781" s="36">
        <v>50052000</v>
      </c>
      <c r="M7781" s="36">
        <v>54708000</v>
      </c>
      <c r="N7781" s="36">
        <v>63060000</v>
      </c>
      <c r="O7781" s="37">
        <v>5.0500000000000003E-2</v>
      </c>
      <c r="P7781" s="37">
        <v>0.29170000000000001</v>
      </c>
      <c r="Q7781" s="37">
        <v>0.1469</v>
      </c>
      <c r="R7781" s="37">
        <v>0.1777</v>
      </c>
      <c r="S7781" s="37">
        <v>0.17180000000000001</v>
      </c>
      <c r="T7781" s="37"/>
      <c r="U7781" s="37"/>
      <c r="V7781" s="37"/>
      <c r="W7781" s="37"/>
      <c r="X7781" s="37"/>
      <c r="Z7781" s="4" t="str">
        <f t="shared" si="362"/>
        <v>NO</v>
      </c>
      <c r="AA7781" s="4" t="str">
        <f t="shared" si="362"/>
        <v>NO</v>
      </c>
      <c r="AB7781" s="4" t="str">
        <f t="shared" si="362"/>
        <v>NO</v>
      </c>
      <c r="AD7781" s="4">
        <f t="shared" si="363"/>
        <v>0</v>
      </c>
    </row>
    <row r="7782" spans="1:30" ht="27.65" customHeight="1" x14ac:dyDescent="0.35">
      <c r="A7782" s="34">
        <v>7811</v>
      </c>
      <c r="B7782" s="1" t="s">
        <v>22604</v>
      </c>
      <c r="C7782" s="1" t="s">
        <v>29015</v>
      </c>
      <c r="D7782" s="1"/>
      <c r="E7782" s="1" t="s">
        <v>29008</v>
      </c>
      <c r="F7782" s="1" t="s">
        <v>29262</v>
      </c>
      <c r="G7782" s="35" t="s">
        <v>22605</v>
      </c>
      <c r="H7782" s="35" t="s">
        <v>22606</v>
      </c>
      <c r="I7782" s="35" t="s">
        <v>29</v>
      </c>
      <c r="J7782" s="36">
        <v>63607000</v>
      </c>
      <c r="K7782" s="36">
        <v>64516000</v>
      </c>
      <c r="L7782" s="36">
        <v>64249000</v>
      </c>
      <c r="M7782" s="36">
        <v>68888000</v>
      </c>
      <c r="N7782" s="36">
        <v>63038000</v>
      </c>
      <c r="O7782" s="37">
        <v>0.4824</v>
      </c>
      <c r="P7782" s="37">
        <v>0.39810000000000001</v>
      </c>
      <c r="Q7782" s="37">
        <v>0.43369999999999997</v>
      </c>
      <c r="R7782" s="37">
        <v>0.46050000000000002</v>
      </c>
      <c r="S7782" s="37">
        <v>0.4355</v>
      </c>
      <c r="T7782" s="37"/>
      <c r="U7782" s="37"/>
      <c r="V7782" s="37"/>
      <c r="W7782" s="37"/>
      <c r="X7782" s="37"/>
      <c r="Z7782" s="4" t="str">
        <f t="shared" si="362"/>
        <v>YES</v>
      </c>
      <c r="AA7782" s="4" t="str">
        <f t="shared" si="362"/>
        <v>YES</v>
      </c>
      <c r="AB7782" s="4" t="str">
        <f t="shared" si="362"/>
        <v>YES</v>
      </c>
      <c r="AD7782" s="4">
        <f t="shared" si="363"/>
        <v>3</v>
      </c>
    </row>
    <row r="7783" spans="1:30" ht="41.4" customHeight="1" x14ac:dyDescent="0.35">
      <c r="A7783" s="34">
        <v>7812</v>
      </c>
      <c r="B7783" s="1" t="s">
        <v>22607</v>
      </c>
      <c r="C7783" s="1" t="s">
        <v>29015</v>
      </c>
      <c r="D7783" s="1"/>
      <c r="E7783" s="1" t="s">
        <v>29008</v>
      </c>
      <c r="F7783" s="1" t="s">
        <v>29262</v>
      </c>
      <c r="G7783" s="35" t="s">
        <v>22608</v>
      </c>
      <c r="H7783" s="35" t="s">
        <v>22609</v>
      </c>
      <c r="I7783" s="35" t="s">
        <v>29</v>
      </c>
      <c r="J7783" s="36">
        <v>33615000</v>
      </c>
      <c r="K7783" s="36">
        <v>39979000</v>
      </c>
      <c r="L7783" s="36">
        <v>49677000</v>
      </c>
      <c r="M7783" s="36">
        <v>60163000</v>
      </c>
      <c r="N7783" s="36">
        <v>63016000</v>
      </c>
      <c r="O7783" s="37">
        <v>3.8800000000000001E-2</v>
      </c>
      <c r="P7783" s="37">
        <v>4.9399999999999999E-2</v>
      </c>
      <c r="Q7783" s="37">
        <v>5.2400000000000002E-2</v>
      </c>
      <c r="R7783" s="37">
        <v>0.13569999999999999</v>
      </c>
      <c r="S7783" s="37">
        <v>3.6299999999999999E-2</v>
      </c>
      <c r="T7783" s="37"/>
      <c r="U7783" s="37"/>
      <c r="V7783" s="37"/>
      <c r="W7783" s="37"/>
      <c r="X7783" s="37"/>
      <c r="Z7783" s="4" t="str">
        <f t="shared" si="362"/>
        <v>NO</v>
      </c>
      <c r="AA7783" s="4" t="str">
        <f t="shared" si="362"/>
        <v>NO</v>
      </c>
      <c r="AB7783" s="4" t="str">
        <f t="shared" si="362"/>
        <v>NO</v>
      </c>
      <c r="AD7783" s="4">
        <f t="shared" si="363"/>
        <v>0</v>
      </c>
    </row>
    <row r="7784" spans="1:30" ht="14.4" customHeight="1" x14ac:dyDescent="0.35">
      <c r="A7784" s="34">
        <v>7813</v>
      </c>
      <c r="B7784" s="1" t="s">
        <v>22610</v>
      </c>
      <c r="C7784" s="1"/>
      <c r="D7784" s="1"/>
      <c r="E7784" s="1"/>
      <c r="F7784" s="1" t="s">
        <v>29262</v>
      </c>
      <c r="G7784" s="35" t="s">
        <v>22611</v>
      </c>
      <c r="H7784" s="35" t="s">
        <v>22612</v>
      </c>
      <c r="I7784" s="35" t="s">
        <v>33</v>
      </c>
      <c r="J7784" s="36">
        <v>4998000</v>
      </c>
      <c r="K7784" s="36">
        <v>13750000</v>
      </c>
      <c r="L7784" s="36"/>
      <c r="M7784" s="36">
        <v>54708000</v>
      </c>
      <c r="N7784" s="36">
        <v>63010000</v>
      </c>
      <c r="O7784" s="37">
        <v>4.1200000000000001E-2</v>
      </c>
      <c r="P7784" s="37">
        <v>1.77E-2</v>
      </c>
      <c r="Q7784" s="37"/>
      <c r="R7784" s="37">
        <v>2.92E-2</v>
      </c>
      <c r="S7784" s="37">
        <v>3.04E-2</v>
      </c>
      <c r="T7784" s="37"/>
      <c r="U7784" s="37"/>
      <c r="V7784" s="37"/>
      <c r="W7784" s="37"/>
      <c r="X7784" s="37"/>
      <c r="Z7784" s="4" t="str">
        <f t="shared" si="362"/>
        <v>NO</v>
      </c>
      <c r="AA7784" s="4" t="str">
        <f t="shared" si="362"/>
        <v>NO</v>
      </c>
      <c r="AB7784" s="4" t="str">
        <f t="shared" si="362"/>
        <v>NO</v>
      </c>
      <c r="AD7784" s="4">
        <f t="shared" si="363"/>
        <v>0</v>
      </c>
    </row>
    <row r="7785" spans="1:30" ht="14.4" customHeight="1" x14ac:dyDescent="0.35">
      <c r="A7785" s="34">
        <v>7814</v>
      </c>
      <c r="B7785" s="1" t="s">
        <v>22613</v>
      </c>
      <c r="C7785" s="1"/>
      <c r="D7785" s="1"/>
      <c r="E7785" s="1"/>
      <c r="F7785" s="1" t="s">
        <v>29262</v>
      </c>
      <c r="G7785" s="35" t="s">
        <v>22614</v>
      </c>
      <c r="H7785" s="35" t="s">
        <v>22615</v>
      </c>
      <c r="I7785" s="35" t="s">
        <v>23</v>
      </c>
      <c r="J7785" s="36">
        <v>40479000</v>
      </c>
      <c r="K7785" s="36">
        <v>37741000</v>
      </c>
      <c r="L7785" s="36">
        <v>45941000</v>
      </c>
      <c r="M7785" s="36">
        <v>45941000</v>
      </c>
      <c r="N7785" s="36">
        <v>63005000</v>
      </c>
      <c r="O7785" s="37">
        <v>1.0500000000000001E-2</v>
      </c>
      <c r="P7785" s="37">
        <v>2.0799999999999999E-2</v>
      </c>
      <c r="Q7785" s="37">
        <v>2.76E-2</v>
      </c>
      <c r="R7785" s="37">
        <v>2.76E-2</v>
      </c>
      <c r="S7785" s="37">
        <v>4.2099999999999999E-2</v>
      </c>
      <c r="T7785" s="37">
        <v>8.8000000000000005E-3</v>
      </c>
      <c r="U7785" s="37">
        <v>1.01E-2</v>
      </c>
      <c r="V7785" s="37">
        <v>1.2500000000000001E-2</v>
      </c>
      <c r="W7785" s="37">
        <v>1.2500000000000001E-2</v>
      </c>
      <c r="X7785" s="37">
        <v>2.7199999999999998E-2</v>
      </c>
      <c r="Z7785" s="4" t="str">
        <f t="shared" si="362"/>
        <v>NO</v>
      </c>
      <c r="AA7785" s="4" t="str">
        <f t="shared" si="362"/>
        <v>NO</v>
      </c>
      <c r="AB7785" s="4" t="str">
        <f t="shared" si="362"/>
        <v>NO</v>
      </c>
      <c r="AD7785" s="4">
        <f t="shared" si="363"/>
        <v>0</v>
      </c>
    </row>
    <row r="7786" spans="1:30" ht="14.4" customHeight="1" x14ac:dyDescent="0.35">
      <c r="A7786" s="34">
        <v>7815</v>
      </c>
      <c r="B7786" s="1" t="s">
        <v>22616</v>
      </c>
      <c r="C7786" s="1" t="s">
        <v>28702</v>
      </c>
      <c r="D7786" s="1"/>
      <c r="E7786" s="1"/>
      <c r="F7786" s="1" t="s">
        <v>29262</v>
      </c>
      <c r="G7786" s="35" t="s">
        <v>22617</v>
      </c>
      <c r="H7786" s="35" t="s">
        <v>22618</v>
      </c>
      <c r="I7786" s="35" t="s">
        <v>87</v>
      </c>
      <c r="J7786" s="36">
        <v>959000</v>
      </c>
      <c r="K7786" s="36">
        <v>40846000</v>
      </c>
      <c r="L7786" s="36">
        <v>54117000</v>
      </c>
      <c r="M7786" s="36">
        <v>55151000</v>
      </c>
      <c r="N7786" s="36">
        <v>62998000</v>
      </c>
      <c r="O7786" s="37">
        <v>0.11990000000000001</v>
      </c>
      <c r="P7786" s="37">
        <v>-4.41E-2</v>
      </c>
      <c r="Q7786" s="37">
        <v>-5.1700000000000003E-2</v>
      </c>
      <c r="R7786" s="37">
        <v>-1.54E-2</v>
      </c>
      <c r="S7786" s="37">
        <v>-1.2699999999999999E-2</v>
      </c>
      <c r="T7786" s="37"/>
      <c r="U7786" s="37"/>
      <c r="V7786" s="37"/>
      <c r="W7786" s="37"/>
      <c r="X7786" s="37"/>
      <c r="Z7786" s="4" t="str">
        <f t="shared" si="362"/>
        <v>NO</v>
      </c>
      <c r="AA7786" s="4" t="str">
        <f t="shared" si="362"/>
        <v>NO</v>
      </c>
      <c r="AB7786" s="4" t="str">
        <f t="shared" si="362"/>
        <v>NO</v>
      </c>
      <c r="AD7786" s="4">
        <f t="shared" si="363"/>
        <v>0</v>
      </c>
    </row>
    <row r="7787" spans="1:30" ht="14.4" customHeight="1" x14ac:dyDescent="0.35">
      <c r="A7787" s="34">
        <v>7816</v>
      </c>
      <c r="B7787" s="1" t="s">
        <v>5215</v>
      </c>
      <c r="C7787" s="1" t="s">
        <v>29015</v>
      </c>
      <c r="D7787" s="1"/>
      <c r="E7787" s="1" t="s">
        <v>29008</v>
      </c>
      <c r="F7787" s="1" t="s">
        <v>29262</v>
      </c>
      <c r="G7787" s="35" t="s">
        <v>22619</v>
      </c>
      <c r="H7787" s="35" t="s">
        <v>22620</v>
      </c>
      <c r="I7787" s="35" t="s">
        <v>29</v>
      </c>
      <c r="J7787" s="36">
        <v>17317000</v>
      </c>
      <c r="K7787" s="36">
        <v>26486000</v>
      </c>
      <c r="L7787" s="36">
        <v>46838000</v>
      </c>
      <c r="M7787" s="36">
        <v>50774000</v>
      </c>
      <c r="N7787" s="36">
        <v>62977000</v>
      </c>
      <c r="O7787" s="37">
        <v>0.58130000000000004</v>
      </c>
      <c r="P7787" s="37">
        <v>0.64810000000000001</v>
      </c>
      <c r="Q7787" s="37">
        <v>0.54990000000000006</v>
      </c>
      <c r="R7787" s="37">
        <v>0.59750000000000003</v>
      </c>
      <c r="S7787" s="37">
        <v>0.63349999999999995</v>
      </c>
      <c r="T7787" s="37"/>
      <c r="U7787" s="37"/>
      <c r="V7787" s="37"/>
      <c r="W7787" s="37"/>
      <c r="X7787" s="37">
        <v>-1.9E-3</v>
      </c>
      <c r="Z7787" s="4" t="str">
        <f t="shared" si="362"/>
        <v>YES</v>
      </c>
      <c r="AA7787" s="4" t="str">
        <f t="shared" si="362"/>
        <v>YES</v>
      </c>
      <c r="AB7787" s="4" t="str">
        <f t="shared" si="362"/>
        <v>YES</v>
      </c>
      <c r="AD7787" s="4">
        <f t="shared" si="363"/>
        <v>3</v>
      </c>
    </row>
    <row r="7788" spans="1:30" ht="14.4" customHeight="1" x14ac:dyDescent="0.35">
      <c r="A7788" s="34">
        <v>7817</v>
      </c>
      <c r="B7788" s="1" t="s">
        <v>22621</v>
      </c>
      <c r="C7788" s="1" t="s">
        <v>29015</v>
      </c>
      <c r="D7788" s="1"/>
      <c r="E7788" s="1" t="s">
        <v>29008</v>
      </c>
      <c r="F7788" s="1" t="s">
        <v>29262</v>
      </c>
      <c r="G7788" s="35" t="s">
        <v>22622</v>
      </c>
      <c r="H7788" s="35" t="s">
        <v>22623</v>
      </c>
      <c r="I7788" s="35" t="s">
        <v>29</v>
      </c>
      <c r="J7788" s="36">
        <v>29947000</v>
      </c>
      <c r="K7788" s="36">
        <v>35560000</v>
      </c>
      <c r="L7788" s="36">
        <v>34794000</v>
      </c>
      <c r="M7788" s="36">
        <v>48961000</v>
      </c>
      <c r="N7788" s="36">
        <v>62972000</v>
      </c>
      <c r="O7788" s="37">
        <v>0.41260000000000002</v>
      </c>
      <c r="P7788" s="37">
        <v>0.28089999999999998</v>
      </c>
      <c r="Q7788" s="37">
        <v>0.106</v>
      </c>
      <c r="R7788" s="37">
        <v>0.19259999999999999</v>
      </c>
      <c r="S7788" s="37">
        <v>0.14810000000000001</v>
      </c>
      <c r="T7788" s="37"/>
      <c r="U7788" s="37"/>
      <c r="V7788" s="37"/>
      <c r="W7788" s="37">
        <v>-1.37E-2</v>
      </c>
      <c r="X7788" s="37">
        <v>-1.2999999999999999E-2</v>
      </c>
      <c r="Z7788" s="4" t="str">
        <f t="shared" si="362"/>
        <v>NO</v>
      </c>
      <c r="AA7788" s="4" t="str">
        <f t="shared" si="362"/>
        <v>NO</v>
      </c>
      <c r="AB7788" s="4" t="str">
        <f t="shared" si="362"/>
        <v>NO</v>
      </c>
      <c r="AD7788" s="4">
        <f t="shared" si="363"/>
        <v>0</v>
      </c>
    </row>
    <row r="7789" spans="1:30" ht="14.4" customHeight="1" x14ac:dyDescent="0.35">
      <c r="A7789" s="34">
        <v>7818</v>
      </c>
      <c r="B7789" s="1" t="s">
        <v>6490</v>
      </c>
      <c r="C7789" s="1"/>
      <c r="D7789" s="1"/>
      <c r="E7789" s="1"/>
      <c r="F7789" s="1" t="s">
        <v>29262</v>
      </c>
      <c r="G7789" s="35" t="s">
        <v>22624</v>
      </c>
      <c r="H7789" s="35" t="s">
        <v>22625</v>
      </c>
      <c r="I7789" s="35" t="s">
        <v>33</v>
      </c>
      <c r="J7789" s="36"/>
      <c r="K7789" s="36"/>
      <c r="L7789" s="36">
        <v>11040000</v>
      </c>
      <c r="M7789" s="36">
        <v>29104000</v>
      </c>
      <c r="N7789" s="36">
        <v>62957000</v>
      </c>
      <c r="O7789" s="37"/>
      <c r="P7789" s="37"/>
      <c r="Q7789" s="37">
        <v>0.1729</v>
      </c>
      <c r="R7789" s="37">
        <v>-1.6299999999999999E-2</v>
      </c>
      <c r="S7789" s="37">
        <v>7.0900000000000005E-2</v>
      </c>
      <c r="T7789" s="37"/>
      <c r="U7789" s="37"/>
      <c r="V7789" s="37">
        <v>0.16139999999999999</v>
      </c>
      <c r="W7789" s="37">
        <v>-6.3899999999999998E-2</v>
      </c>
      <c r="X7789" s="37">
        <v>4.4699999999999997E-2</v>
      </c>
      <c r="Z7789" s="4" t="str">
        <f t="shared" si="362"/>
        <v>NO</v>
      </c>
      <c r="AA7789" s="4" t="str">
        <f t="shared" si="362"/>
        <v>NO</v>
      </c>
      <c r="AB7789" s="4" t="str">
        <f t="shared" si="362"/>
        <v>NO</v>
      </c>
      <c r="AD7789" s="4">
        <f t="shared" si="363"/>
        <v>0</v>
      </c>
    </row>
    <row r="7790" spans="1:30" ht="27.65" customHeight="1" x14ac:dyDescent="0.35">
      <c r="A7790" s="34">
        <v>7819</v>
      </c>
      <c r="B7790" s="1" t="s">
        <v>22626</v>
      </c>
      <c r="C7790" s="1" t="s">
        <v>29015</v>
      </c>
      <c r="D7790" s="1"/>
      <c r="E7790" s="1" t="s">
        <v>29008</v>
      </c>
      <c r="F7790" s="1" t="s">
        <v>29262</v>
      </c>
      <c r="G7790" s="35" t="s">
        <v>22627</v>
      </c>
      <c r="H7790" s="35" t="s">
        <v>22628</v>
      </c>
      <c r="I7790" s="35" t="s">
        <v>29</v>
      </c>
      <c r="J7790" s="36">
        <v>63408000</v>
      </c>
      <c r="K7790" s="36">
        <v>66601000</v>
      </c>
      <c r="L7790" s="36">
        <v>50632000</v>
      </c>
      <c r="M7790" s="36">
        <v>59498000</v>
      </c>
      <c r="N7790" s="36">
        <v>62903000</v>
      </c>
      <c r="O7790" s="37">
        <v>5.0299999999999997E-2</v>
      </c>
      <c r="P7790" s="37">
        <v>0.2261</v>
      </c>
      <c r="Q7790" s="37">
        <v>0.29399999999999998</v>
      </c>
      <c r="R7790" s="37">
        <v>0.37819999999999998</v>
      </c>
      <c r="S7790" s="37">
        <v>0.36870000000000003</v>
      </c>
      <c r="T7790" s="37">
        <v>6.4000000000000001E-2</v>
      </c>
      <c r="U7790" s="37">
        <v>0.217</v>
      </c>
      <c r="V7790" s="37">
        <v>0.27979999999999999</v>
      </c>
      <c r="W7790" s="37">
        <v>0.35959999999999998</v>
      </c>
      <c r="X7790" s="37"/>
      <c r="Z7790" s="4" t="str">
        <f t="shared" si="362"/>
        <v>YES</v>
      </c>
      <c r="AA7790" s="4" t="str">
        <f t="shared" si="362"/>
        <v>YES</v>
      </c>
      <c r="AB7790" s="4" t="str">
        <f t="shared" si="362"/>
        <v>YES</v>
      </c>
      <c r="AD7790" s="4">
        <f t="shared" si="363"/>
        <v>3</v>
      </c>
    </row>
    <row r="7791" spans="1:30" ht="27.65" customHeight="1" x14ac:dyDescent="0.35">
      <c r="A7791" s="34">
        <v>7820</v>
      </c>
      <c r="B7791" s="1" t="s">
        <v>18192</v>
      </c>
      <c r="C7791" s="1" t="s">
        <v>29015</v>
      </c>
      <c r="D7791" s="1"/>
      <c r="E7791" s="1" t="s">
        <v>29008</v>
      </c>
      <c r="F7791" s="1" t="s">
        <v>29262</v>
      </c>
      <c r="G7791" s="35" t="s">
        <v>22629</v>
      </c>
      <c r="H7791" s="35" t="s">
        <v>22630</v>
      </c>
      <c r="I7791" s="35" t="s">
        <v>29</v>
      </c>
      <c r="J7791" s="36">
        <v>43686000</v>
      </c>
      <c r="K7791" s="36">
        <v>57267000</v>
      </c>
      <c r="L7791" s="36">
        <v>61496000</v>
      </c>
      <c r="M7791" s="36">
        <v>59825000</v>
      </c>
      <c r="N7791" s="36">
        <v>62894000</v>
      </c>
      <c r="O7791" s="37">
        <v>4.65E-2</v>
      </c>
      <c r="P7791" s="37">
        <v>7.2300000000000003E-2</v>
      </c>
      <c r="Q7791" s="37">
        <v>2.8000000000000001E-2</v>
      </c>
      <c r="R7791" s="37">
        <v>0.22989999999999999</v>
      </c>
      <c r="S7791" s="37">
        <v>0.2198</v>
      </c>
      <c r="T7791" s="37"/>
      <c r="U7791" s="37"/>
      <c r="V7791" s="37"/>
      <c r="W7791" s="37">
        <v>-8.9999999999999993E-3</v>
      </c>
      <c r="X7791" s="37">
        <v>-7.4000000000000003E-3</v>
      </c>
      <c r="Z7791" s="4" t="str">
        <f t="shared" si="362"/>
        <v>NO</v>
      </c>
      <c r="AA7791" s="4" t="str">
        <f t="shared" si="362"/>
        <v>YES</v>
      </c>
      <c r="AB7791" s="4" t="str">
        <f t="shared" si="362"/>
        <v>YES</v>
      </c>
      <c r="AD7791" s="4">
        <f t="shared" si="363"/>
        <v>2</v>
      </c>
    </row>
    <row r="7792" spans="1:30" ht="14.4" customHeight="1" x14ac:dyDescent="0.35">
      <c r="A7792" s="34">
        <v>7821</v>
      </c>
      <c r="B7792" s="1" t="s">
        <v>22631</v>
      </c>
      <c r="C7792" s="1" t="s">
        <v>29015</v>
      </c>
      <c r="D7792" s="1"/>
      <c r="E7792" s="1" t="s">
        <v>29008</v>
      </c>
      <c r="F7792" s="1" t="s">
        <v>29262</v>
      </c>
      <c r="G7792" s="35" t="s">
        <v>22632</v>
      </c>
      <c r="H7792" s="35" t="s">
        <v>22633</v>
      </c>
      <c r="I7792" s="35" t="s">
        <v>29</v>
      </c>
      <c r="J7792" s="36">
        <v>23212000</v>
      </c>
      <c r="K7792" s="36">
        <v>30210000</v>
      </c>
      <c r="L7792" s="36">
        <v>43385000</v>
      </c>
      <c r="M7792" s="36">
        <v>51555000</v>
      </c>
      <c r="N7792" s="36">
        <v>62888000</v>
      </c>
      <c r="O7792" s="37">
        <v>4.4600000000000001E-2</v>
      </c>
      <c r="P7792" s="37">
        <v>0.2114</v>
      </c>
      <c r="Q7792" s="37">
        <v>0.37040000000000001</v>
      </c>
      <c r="R7792" s="37">
        <v>0.40260000000000001</v>
      </c>
      <c r="S7792" s="37">
        <v>0.3654</v>
      </c>
      <c r="T7792" s="37">
        <v>7.7200000000000005E-2</v>
      </c>
      <c r="U7792" s="37">
        <v>0.20660000000000001</v>
      </c>
      <c r="V7792" s="37">
        <v>0.36809999999999998</v>
      </c>
      <c r="W7792" s="37">
        <v>0.4007</v>
      </c>
      <c r="X7792" s="37">
        <v>0.36330000000000001</v>
      </c>
      <c r="Z7792" s="4" t="str">
        <f t="shared" si="362"/>
        <v>YES</v>
      </c>
      <c r="AA7792" s="4" t="str">
        <f t="shared" si="362"/>
        <v>YES</v>
      </c>
      <c r="AB7792" s="4" t="str">
        <f t="shared" si="362"/>
        <v>YES</v>
      </c>
      <c r="AD7792" s="4">
        <f t="shared" si="363"/>
        <v>3</v>
      </c>
    </row>
    <row r="7793" spans="1:30" ht="14.4" customHeight="1" x14ac:dyDescent="0.35">
      <c r="A7793" s="34">
        <v>7822</v>
      </c>
      <c r="B7793" s="1" t="s">
        <v>22634</v>
      </c>
      <c r="C7793" s="1" t="s">
        <v>29015</v>
      </c>
      <c r="D7793" s="1"/>
      <c r="E7793" s="1" t="s">
        <v>29008</v>
      </c>
      <c r="F7793" s="1" t="s">
        <v>29262</v>
      </c>
      <c r="G7793" s="35" t="s">
        <v>22635</v>
      </c>
      <c r="H7793" s="35" t="s">
        <v>22636</v>
      </c>
      <c r="I7793" s="35" t="s">
        <v>29</v>
      </c>
      <c r="J7793" s="36">
        <v>22030000</v>
      </c>
      <c r="K7793" s="36">
        <v>32417000</v>
      </c>
      <c r="L7793" s="36">
        <v>40165000</v>
      </c>
      <c r="M7793" s="36">
        <v>60622000</v>
      </c>
      <c r="N7793" s="36">
        <v>62886000</v>
      </c>
      <c r="O7793" s="37">
        <v>0.18060000000000001</v>
      </c>
      <c r="P7793" s="37">
        <v>5.67E-2</v>
      </c>
      <c r="Q7793" s="37">
        <v>5.2900000000000003E-2</v>
      </c>
      <c r="R7793" s="37">
        <v>9.3600000000000003E-2</v>
      </c>
      <c r="S7793" s="37">
        <v>9.0300000000000005E-2</v>
      </c>
      <c r="T7793" s="37">
        <v>0.18060000000000001</v>
      </c>
      <c r="U7793" s="37">
        <v>5.67E-2</v>
      </c>
      <c r="V7793" s="37">
        <v>5.2900000000000003E-2</v>
      </c>
      <c r="W7793" s="37">
        <v>9.3600000000000003E-2</v>
      </c>
      <c r="X7793" s="37">
        <v>9.0300000000000005E-2</v>
      </c>
      <c r="Z7793" s="4" t="str">
        <f t="shared" si="362"/>
        <v>NO</v>
      </c>
      <c r="AA7793" s="4" t="str">
        <f t="shared" si="362"/>
        <v>NO</v>
      </c>
      <c r="AB7793" s="4" t="str">
        <f t="shared" si="362"/>
        <v>NO</v>
      </c>
      <c r="AD7793" s="4">
        <f t="shared" si="363"/>
        <v>0</v>
      </c>
    </row>
    <row r="7794" spans="1:30" ht="14.4" customHeight="1" x14ac:dyDescent="0.35">
      <c r="A7794" s="34">
        <v>7823</v>
      </c>
      <c r="B7794" s="1" t="s">
        <v>22637</v>
      </c>
      <c r="C7794" s="1" t="s">
        <v>29015</v>
      </c>
      <c r="D7794" s="1"/>
      <c r="E7794" s="1" t="s">
        <v>29008</v>
      </c>
      <c r="F7794" s="1" t="s">
        <v>29262</v>
      </c>
      <c r="G7794" s="35" t="s">
        <v>22638</v>
      </c>
      <c r="H7794" s="35" t="s">
        <v>22639</v>
      </c>
      <c r="I7794" s="35" t="s">
        <v>29</v>
      </c>
      <c r="J7794" s="36">
        <v>34341000</v>
      </c>
      <c r="K7794" s="36">
        <v>51339000</v>
      </c>
      <c r="L7794" s="36">
        <v>58878000</v>
      </c>
      <c r="M7794" s="36">
        <v>54816000</v>
      </c>
      <c r="N7794" s="36">
        <v>62880000</v>
      </c>
      <c r="O7794" s="37">
        <v>0.49580000000000002</v>
      </c>
      <c r="P7794" s="37">
        <v>0.4178</v>
      </c>
      <c r="Q7794" s="37">
        <v>0.4113</v>
      </c>
      <c r="R7794" s="37">
        <v>0.43559999999999999</v>
      </c>
      <c r="S7794" s="37">
        <v>0.12809999999999999</v>
      </c>
      <c r="T7794" s="37"/>
      <c r="U7794" s="37"/>
      <c r="V7794" s="37"/>
      <c r="W7794" s="37"/>
      <c r="X7794" s="37"/>
      <c r="Z7794" s="4" t="str">
        <f t="shared" si="362"/>
        <v>YES</v>
      </c>
      <c r="AA7794" s="4" t="str">
        <f t="shared" si="362"/>
        <v>YES</v>
      </c>
      <c r="AB7794" s="4" t="str">
        <f t="shared" si="362"/>
        <v>NO</v>
      </c>
      <c r="AD7794" s="4">
        <f t="shared" si="363"/>
        <v>2</v>
      </c>
    </row>
    <row r="7795" spans="1:30" ht="14.4" customHeight="1" x14ac:dyDescent="0.35">
      <c r="A7795" s="34">
        <v>7824</v>
      </c>
      <c r="B7795" s="1" t="s">
        <v>22640</v>
      </c>
      <c r="C7795" s="1" t="s">
        <v>28702</v>
      </c>
      <c r="D7795" s="1"/>
      <c r="E7795" s="1"/>
      <c r="F7795" s="1" t="s">
        <v>29262</v>
      </c>
      <c r="G7795" s="35" t="s">
        <v>22641</v>
      </c>
      <c r="H7795" s="35" t="s">
        <v>22642</v>
      </c>
      <c r="I7795" s="35" t="s">
        <v>87</v>
      </c>
      <c r="J7795" s="36">
        <v>49954000</v>
      </c>
      <c r="K7795" s="36">
        <v>63436000</v>
      </c>
      <c r="L7795" s="36">
        <v>69459000</v>
      </c>
      <c r="M7795" s="36">
        <v>68982000</v>
      </c>
      <c r="N7795" s="36">
        <v>62875000</v>
      </c>
      <c r="O7795" s="37">
        <v>-0.1585</v>
      </c>
      <c r="P7795" s="37">
        <v>-3.8100000000000002E-2</v>
      </c>
      <c r="Q7795" s="37">
        <v>2.1399999999999999E-2</v>
      </c>
      <c r="R7795" s="37">
        <v>1.9599999999999999E-2</v>
      </c>
      <c r="S7795" s="37">
        <v>-1.4999999999999999E-2</v>
      </c>
      <c r="T7795" s="37">
        <v>-0.16109999999999999</v>
      </c>
      <c r="U7795" s="37">
        <v>-3.0800000000000001E-2</v>
      </c>
      <c r="V7795" s="37">
        <v>2.4899999999999999E-2</v>
      </c>
      <c r="W7795" s="37">
        <v>4.3E-3</v>
      </c>
      <c r="X7795" s="37">
        <v>-1.55E-2</v>
      </c>
      <c r="Z7795" s="4" t="str">
        <f t="shared" si="362"/>
        <v>NO</v>
      </c>
      <c r="AA7795" s="4" t="str">
        <f t="shared" si="362"/>
        <v>NO</v>
      </c>
      <c r="AB7795" s="4" t="str">
        <f t="shared" si="362"/>
        <v>NO</v>
      </c>
      <c r="AD7795" s="4">
        <f t="shared" si="363"/>
        <v>0</v>
      </c>
    </row>
    <row r="7796" spans="1:30" ht="14.4" customHeight="1" x14ac:dyDescent="0.35">
      <c r="A7796" s="34">
        <v>7825</v>
      </c>
      <c r="B7796" s="1" t="s">
        <v>22643</v>
      </c>
      <c r="C7796" s="1"/>
      <c r="D7796" s="1"/>
      <c r="E7796" s="1"/>
      <c r="F7796" s="1" t="s">
        <v>29262</v>
      </c>
      <c r="G7796" s="35" t="s">
        <v>22644</v>
      </c>
      <c r="H7796" s="35" t="s">
        <v>22645</v>
      </c>
      <c r="I7796" s="35" t="s">
        <v>33</v>
      </c>
      <c r="J7796" s="36">
        <v>23802000</v>
      </c>
      <c r="K7796" s="36">
        <v>30728000</v>
      </c>
      <c r="L7796" s="36">
        <v>43613000</v>
      </c>
      <c r="M7796" s="36">
        <v>54336000</v>
      </c>
      <c r="N7796" s="36">
        <v>62867000</v>
      </c>
      <c r="O7796" s="37">
        <v>3.6900000000000002E-2</v>
      </c>
      <c r="P7796" s="37">
        <v>8.77E-2</v>
      </c>
      <c r="Q7796" s="37">
        <v>3.6999999999999998E-2</v>
      </c>
      <c r="R7796" s="37">
        <v>0.32250000000000001</v>
      </c>
      <c r="S7796" s="37">
        <v>0.37230000000000002</v>
      </c>
      <c r="T7796" s="37"/>
      <c r="U7796" s="37"/>
      <c r="V7796" s="37"/>
      <c r="W7796" s="37"/>
      <c r="X7796" s="37"/>
      <c r="Z7796" s="4" t="str">
        <f t="shared" si="362"/>
        <v>NO</v>
      </c>
      <c r="AA7796" s="4" t="str">
        <f t="shared" si="362"/>
        <v>YES</v>
      </c>
      <c r="AB7796" s="4" t="str">
        <f t="shared" si="362"/>
        <v>YES</v>
      </c>
      <c r="AD7796" s="4">
        <f t="shared" si="363"/>
        <v>2</v>
      </c>
    </row>
    <row r="7797" spans="1:30" ht="14.4" customHeight="1" x14ac:dyDescent="0.35">
      <c r="A7797" s="34">
        <v>7826</v>
      </c>
      <c r="B7797" s="1" t="s">
        <v>22646</v>
      </c>
      <c r="C7797" s="1" t="s">
        <v>29015</v>
      </c>
      <c r="D7797" s="1"/>
      <c r="E7797" s="1" t="s">
        <v>29008</v>
      </c>
      <c r="F7797" s="1" t="s">
        <v>29262</v>
      </c>
      <c r="G7797" s="35" t="s">
        <v>22647</v>
      </c>
      <c r="H7797" s="35" t="s">
        <v>22648</v>
      </c>
      <c r="I7797" s="35" t="s">
        <v>29</v>
      </c>
      <c r="J7797" s="36">
        <v>37770000</v>
      </c>
      <c r="K7797" s="36">
        <v>47793000</v>
      </c>
      <c r="L7797" s="36">
        <v>36534000</v>
      </c>
      <c r="M7797" s="36">
        <v>51464000</v>
      </c>
      <c r="N7797" s="36">
        <v>62862000</v>
      </c>
      <c r="O7797" s="37">
        <v>0.38600000000000001</v>
      </c>
      <c r="P7797" s="37">
        <v>0.4703</v>
      </c>
      <c r="Q7797" s="37">
        <v>0.32850000000000001</v>
      </c>
      <c r="R7797" s="37">
        <v>0.53759999999999997</v>
      </c>
      <c r="S7797" s="37">
        <v>0.58860000000000001</v>
      </c>
      <c r="T7797" s="37"/>
      <c r="U7797" s="37"/>
      <c r="V7797" s="37"/>
      <c r="W7797" s="37"/>
      <c r="X7797" s="37"/>
      <c r="Z7797" s="4" t="str">
        <f t="shared" si="362"/>
        <v>YES</v>
      </c>
      <c r="AA7797" s="4" t="str">
        <f t="shared" si="362"/>
        <v>YES</v>
      </c>
      <c r="AB7797" s="4" t="str">
        <f t="shared" si="362"/>
        <v>YES</v>
      </c>
      <c r="AD7797" s="4">
        <f t="shared" si="363"/>
        <v>3</v>
      </c>
    </row>
    <row r="7798" spans="1:30" ht="14.4" customHeight="1" x14ac:dyDescent="0.35">
      <c r="A7798" s="34">
        <v>7827</v>
      </c>
      <c r="B7798" s="1" t="s">
        <v>22649</v>
      </c>
      <c r="C7798" s="1"/>
      <c r="D7798" s="1"/>
      <c r="E7798" s="1"/>
      <c r="F7798" s="1" t="s">
        <v>29262</v>
      </c>
      <c r="G7798" s="35" t="s">
        <v>22650</v>
      </c>
      <c r="H7798" s="35" t="s">
        <v>22651</v>
      </c>
      <c r="I7798" s="35" t="s">
        <v>33</v>
      </c>
      <c r="J7798" s="36">
        <v>28014000</v>
      </c>
      <c r="K7798" s="36">
        <v>43153000</v>
      </c>
      <c r="L7798" s="36">
        <v>30426000</v>
      </c>
      <c r="M7798" s="36">
        <v>44623000</v>
      </c>
      <c r="N7798" s="36">
        <v>62860000</v>
      </c>
      <c r="O7798" s="37">
        <v>0.16739999999999999</v>
      </c>
      <c r="P7798" s="37">
        <v>7.9399999999999998E-2</v>
      </c>
      <c r="Q7798" s="37">
        <v>0.1699</v>
      </c>
      <c r="R7798" s="37">
        <v>0.1246</v>
      </c>
      <c r="S7798" s="37">
        <v>3.3799999999999997E-2</v>
      </c>
      <c r="T7798" s="37"/>
      <c r="U7798" s="37"/>
      <c r="V7798" s="37"/>
      <c r="W7798" s="37"/>
      <c r="X7798" s="37"/>
      <c r="Z7798" s="4" t="str">
        <f t="shared" si="362"/>
        <v>NO</v>
      </c>
      <c r="AA7798" s="4" t="str">
        <f t="shared" si="362"/>
        <v>NO</v>
      </c>
      <c r="AB7798" s="4" t="str">
        <f t="shared" si="362"/>
        <v>NO</v>
      </c>
      <c r="AD7798" s="4">
        <f t="shared" si="363"/>
        <v>0</v>
      </c>
    </row>
    <row r="7799" spans="1:30" ht="14.4" customHeight="1" x14ac:dyDescent="0.35">
      <c r="A7799" s="34">
        <v>7828</v>
      </c>
      <c r="B7799" s="1" t="s">
        <v>22652</v>
      </c>
      <c r="C7799" s="1"/>
      <c r="D7799" s="1"/>
      <c r="E7799" s="1"/>
      <c r="F7799" s="1" t="s">
        <v>29262</v>
      </c>
      <c r="G7799" s="35" t="s">
        <v>22653</v>
      </c>
      <c r="H7799" s="35" t="s">
        <v>22654</v>
      </c>
      <c r="I7799" s="35" t="s">
        <v>33</v>
      </c>
      <c r="J7799" s="36">
        <v>24661000</v>
      </c>
      <c r="K7799" s="36">
        <v>30393000</v>
      </c>
      <c r="L7799" s="36">
        <v>40897000</v>
      </c>
      <c r="M7799" s="36">
        <v>48113000</v>
      </c>
      <c r="N7799" s="36">
        <v>62854000</v>
      </c>
      <c r="O7799" s="37">
        <v>0.16619999999999999</v>
      </c>
      <c r="P7799" s="37">
        <v>0.1221</v>
      </c>
      <c r="Q7799" s="37">
        <v>0.33589999999999998</v>
      </c>
      <c r="R7799" s="37">
        <v>0.17519999999999999</v>
      </c>
      <c r="S7799" s="37">
        <v>0.38690000000000002</v>
      </c>
      <c r="T7799" s="37"/>
      <c r="U7799" s="37"/>
      <c r="V7799" s="37"/>
      <c r="W7799" s="37"/>
      <c r="X7799" s="37"/>
      <c r="Z7799" s="4" t="str">
        <f t="shared" si="362"/>
        <v>YES</v>
      </c>
      <c r="AA7799" s="4" t="str">
        <f t="shared" si="362"/>
        <v>NO</v>
      </c>
      <c r="AB7799" s="4" t="str">
        <f t="shared" si="362"/>
        <v>YES</v>
      </c>
      <c r="AD7799" s="4">
        <f t="shared" si="363"/>
        <v>2</v>
      </c>
    </row>
    <row r="7800" spans="1:30" ht="27.65" customHeight="1" x14ac:dyDescent="0.35">
      <c r="A7800" s="34">
        <v>7830</v>
      </c>
      <c r="B7800" s="1" t="s">
        <v>22658</v>
      </c>
      <c r="C7800" s="1" t="s">
        <v>29015</v>
      </c>
      <c r="D7800" s="1"/>
      <c r="E7800" s="1" t="s">
        <v>29008</v>
      </c>
      <c r="F7800" s="1" t="s">
        <v>29262</v>
      </c>
      <c r="G7800" s="35" t="s">
        <v>22659</v>
      </c>
      <c r="H7800" s="35" t="s">
        <v>22660</v>
      </c>
      <c r="I7800" s="35" t="s">
        <v>29</v>
      </c>
      <c r="J7800" s="36">
        <v>58889000</v>
      </c>
      <c r="K7800" s="36">
        <v>60915000</v>
      </c>
      <c r="L7800" s="36">
        <v>70015000</v>
      </c>
      <c r="M7800" s="36">
        <v>63169000</v>
      </c>
      <c r="N7800" s="36">
        <v>62851000</v>
      </c>
      <c r="O7800" s="37">
        <v>7.6600000000000001E-2</v>
      </c>
      <c r="P7800" s="37">
        <v>8.8300000000000003E-2</v>
      </c>
      <c r="Q7800" s="37">
        <v>4.6600000000000003E-2</v>
      </c>
      <c r="R7800" s="37">
        <v>-2.1299999999999999E-2</v>
      </c>
      <c r="S7800" s="37">
        <v>-6.3899999999999998E-2</v>
      </c>
      <c r="T7800" s="37">
        <v>0.11849999999999999</v>
      </c>
      <c r="U7800" s="37">
        <v>9.74E-2</v>
      </c>
      <c r="V7800" s="37">
        <v>4.0500000000000001E-2</v>
      </c>
      <c r="W7800" s="37">
        <v>-3.5000000000000003E-2</v>
      </c>
      <c r="X7800" s="37">
        <v>-1.0699999999999999E-2</v>
      </c>
      <c r="Z7800" s="4" t="str">
        <f t="shared" si="362"/>
        <v>NO</v>
      </c>
      <c r="AA7800" s="4" t="str">
        <f t="shared" si="362"/>
        <v>NO</v>
      </c>
      <c r="AB7800" s="4" t="str">
        <f t="shared" si="362"/>
        <v>NO</v>
      </c>
      <c r="AD7800" s="4">
        <f t="shared" si="363"/>
        <v>0</v>
      </c>
    </row>
    <row r="7801" spans="1:30" ht="14.4" customHeight="1" x14ac:dyDescent="0.35">
      <c r="A7801" s="34">
        <v>7829</v>
      </c>
      <c r="B7801" s="1" t="s">
        <v>22655</v>
      </c>
      <c r="C7801" s="1" t="s">
        <v>29015</v>
      </c>
      <c r="D7801" s="1"/>
      <c r="E7801" s="1" t="s">
        <v>29008</v>
      </c>
      <c r="F7801" s="1" t="s">
        <v>29262</v>
      </c>
      <c r="G7801" s="35" t="s">
        <v>22656</v>
      </c>
      <c r="H7801" s="35" t="s">
        <v>22657</v>
      </c>
      <c r="I7801" s="35" t="s">
        <v>29</v>
      </c>
      <c r="J7801" s="36">
        <v>34629000</v>
      </c>
      <c r="K7801" s="36">
        <v>44938000</v>
      </c>
      <c r="L7801" s="36">
        <v>44982000</v>
      </c>
      <c r="M7801" s="36">
        <v>49643000</v>
      </c>
      <c r="N7801" s="36">
        <v>62851000</v>
      </c>
      <c r="O7801" s="37">
        <v>0.16639999999999999</v>
      </c>
      <c r="P7801" s="37">
        <v>0.2671</v>
      </c>
      <c r="Q7801" s="37">
        <v>0.16800000000000001</v>
      </c>
      <c r="R7801" s="37">
        <v>0.12670000000000001</v>
      </c>
      <c r="S7801" s="37">
        <v>0.186</v>
      </c>
      <c r="T7801" s="37"/>
      <c r="U7801" s="37"/>
      <c r="V7801" s="37"/>
      <c r="W7801" s="37"/>
      <c r="X7801" s="37"/>
      <c r="Z7801" s="4" t="str">
        <f t="shared" si="362"/>
        <v>NO</v>
      </c>
      <c r="AA7801" s="4" t="str">
        <f t="shared" si="362"/>
        <v>NO</v>
      </c>
      <c r="AB7801" s="4" t="str">
        <f t="shared" si="362"/>
        <v>NO</v>
      </c>
      <c r="AD7801" s="4">
        <f t="shared" si="363"/>
        <v>0</v>
      </c>
    </row>
    <row r="7802" spans="1:30" ht="14.4" customHeight="1" x14ac:dyDescent="0.35">
      <c r="A7802" s="34">
        <v>7831</v>
      </c>
      <c r="B7802" s="1" t="s">
        <v>22661</v>
      </c>
      <c r="C7802" s="1" t="s">
        <v>28702</v>
      </c>
      <c r="D7802" s="1"/>
      <c r="E7802" s="1"/>
      <c r="F7802" s="1" t="s">
        <v>29262</v>
      </c>
      <c r="G7802" s="35" t="s">
        <v>22662</v>
      </c>
      <c r="H7802" s="35" t="s">
        <v>22663</v>
      </c>
      <c r="I7802" s="35" t="s">
        <v>87</v>
      </c>
      <c r="J7802" s="36">
        <v>30955000</v>
      </c>
      <c r="K7802" s="36">
        <v>39926000</v>
      </c>
      <c r="L7802" s="36">
        <v>39825000</v>
      </c>
      <c r="M7802" s="36">
        <v>56787000</v>
      </c>
      <c r="N7802" s="36">
        <v>62849000</v>
      </c>
      <c r="O7802" s="37">
        <v>2.5999999999999999E-3</v>
      </c>
      <c r="P7802" s="37">
        <v>4.4600000000000001E-2</v>
      </c>
      <c r="Q7802" s="37">
        <v>5.5800000000000002E-2</v>
      </c>
      <c r="R7802" s="37">
        <v>4.8399999999999999E-2</v>
      </c>
      <c r="S7802" s="37">
        <v>4.0099999999999997E-2</v>
      </c>
      <c r="T7802" s="37"/>
      <c r="U7802" s="37"/>
      <c r="V7802" s="37"/>
      <c r="W7802" s="37"/>
      <c r="X7802" s="37"/>
      <c r="Z7802" s="4" t="str">
        <f t="shared" si="362"/>
        <v>NO</v>
      </c>
      <c r="AA7802" s="4" t="str">
        <f t="shared" si="362"/>
        <v>NO</v>
      </c>
      <c r="AB7802" s="4" t="str">
        <f t="shared" si="362"/>
        <v>NO</v>
      </c>
      <c r="AD7802" s="4">
        <f t="shared" si="363"/>
        <v>0</v>
      </c>
    </row>
    <row r="7803" spans="1:30" ht="14.4" customHeight="1" x14ac:dyDescent="0.35">
      <c r="A7803" s="34">
        <v>7832</v>
      </c>
      <c r="B7803" s="1" t="s">
        <v>22664</v>
      </c>
      <c r="C7803" s="1"/>
      <c r="D7803" s="1"/>
      <c r="E7803" s="1"/>
      <c r="F7803" s="1" t="s">
        <v>29262</v>
      </c>
      <c r="G7803" s="35" t="s">
        <v>22665</v>
      </c>
      <c r="H7803" s="35" t="s">
        <v>22666</v>
      </c>
      <c r="I7803" s="35" t="s">
        <v>36</v>
      </c>
      <c r="J7803" s="36"/>
      <c r="K7803" s="36"/>
      <c r="L7803" s="36"/>
      <c r="M7803" s="36">
        <v>35933000</v>
      </c>
      <c r="N7803" s="36">
        <v>62836000</v>
      </c>
      <c r="O7803" s="37"/>
      <c r="P7803" s="37"/>
      <c r="Q7803" s="37"/>
      <c r="R7803" s="37">
        <v>9.1999999999999998E-3</v>
      </c>
      <c r="S7803" s="37">
        <v>0.17030000000000001</v>
      </c>
      <c r="T7803" s="37"/>
      <c r="U7803" s="37"/>
      <c r="V7803" s="37"/>
      <c r="W7803" s="37"/>
      <c r="X7803" s="37"/>
      <c r="Z7803" s="4" t="str">
        <f t="shared" si="362"/>
        <v>NO</v>
      </c>
      <c r="AA7803" s="4" t="str">
        <f t="shared" si="362"/>
        <v>NO</v>
      </c>
      <c r="AB7803" s="4" t="str">
        <f t="shared" si="362"/>
        <v>NO</v>
      </c>
      <c r="AD7803" s="4">
        <f t="shared" si="363"/>
        <v>0</v>
      </c>
    </row>
    <row r="7804" spans="1:30" ht="14.4" customHeight="1" x14ac:dyDescent="0.35">
      <c r="A7804" s="34">
        <v>7833</v>
      </c>
      <c r="B7804" s="1" t="s">
        <v>22667</v>
      </c>
      <c r="C7804" s="1" t="s">
        <v>29015</v>
      </c>
      <c r="D7804" s="1"/>
      <c r="E7804" s="1" t="s">
        <v>29008</v>
      </c>
      <c r="F7804" s="1" t="s">
        <v>29262</v>
      </c>
      <c r="G7804" s="35" t="s">
        <v>22668</v>
      </c>
      <c r="H7804" s="35" t="s">
        <v>22669</v>
      </c>
      <c r="I7804" s="35" t="s">
        <v>29</v>
      </c>
      <c r="J7804" s="36">
        <v>50732000</v>
      </c>
      <c r="K7804" s="36">
        <v>52299000</v>
      </c>
      <c r="L7804" s="36">
        <v>52871000</v>
      </c>
      <c r="M7804" s="36">
        <v>56714000</v>
      </c>
      <c r="N7804" s="36">
        <v>62828000</v>
      </c>
      <c r="O7804" s="37">
        <v>6.1800000000000001E-2</v>
      </c>
      <c r="P7804" s="37">
        <v>1.7100000000000001E-2</v>
      </c>
      <c r="Q7804" s="37">
        <v>7.7899999999999997E-2</v>
      </c>
      <c r="R7804" s="37">
        <v>0.13900000000000001</v>
      </c>
      <c r="S7804" s="37">
        <v>3.6900000000000002E-2</v>
      </c>
      <c r="T7804" s="37"/>
      <c r="U7804" s="37"/>
      <c r="V7804" s="37"/>
      <c r="W7804" s="37"/>
      <c r="X7804" s="37"/>
      <c r="Z7804" s="4" t="str">
        <f t="shared" si="362"/>
        <v>NO</v>
      </c>
      <c r="AA7804" s="4" t="str">
        <f t="shared" si="362"/>
        <v>NO</v>
      </c>
      <c r="AB7804" s="4" t="str">
        <f t="shared" si="362"/>
        <v>NO</v>
      </c>
      <c r="AD7804" s="4">
        <f t="shared" si="363"/>
        <v>0</v>
      </c>
    </row>
    <row r="7805" spans="1:30" ht="14.4" customHeight="1" x14ac:dyDescent="0.35">
      <c r="A7805" s="34">
        <v>7834</v>
      </c>
      <c r="B7805" s="1" t="s">
        <v>22670</v>
      </c>
      <c r="C7805" s="1"/>
      <c r="D7805" s="1"/>
      <c r="E7805" s="1"/>
      <c r="F7805" s="1" t="s">
        <v>29262</v>
      </c>
      <c r="G7805" s="35" t="s">
        <v>22671</v>
      </c>
      <c r="H7805" s="35" t="s">
        <v>22672</v>
      </c>
      <c r="I7805" s="35" t="s">
        <v>23</v>
      </c>
      <c r="J7805" s="36">
        <v>48473000</v>
      </c>
      <c r="K7805" s="36">
        <v>52582000</v>
      </c>
      <c r="L7805" s="36">
        <v>46272000</v>
      </c>
      <c r="M7805" s="36">
        <v>49971000</v>
      </c>
      <c r="N7805" s="36">
        <v>62824000</v>
      </c>
      <c r="O7805" s="37">
        <v>0.1583</v>
      </c>
      <c r="P7805" s="37">
        <v>0.1004</v>
      </c>
      <c r="Q7805" s="37">
        <v>-7.3000000000000001E-3</v>
      </c>
      <c r="R7805" s="37">
        <v>9.2200000000000004E-2</v>
      </c>
      <c r="S7805" s="37">
        <v>-4.1700000000000001E-2</v>
      </c>
      <c r="T7805" s="37"/>
      <c r="U7805" s="37"/>
      <c r="V7805" s="37"/>
      <c r="W7805" s="37"/>
      <c r="X7805" s="37"/>
      <c r="Z7805" s="4" t="str">
        <f t="shared" si="362"/>
        <v>NO</v>
      </c>
      <c r="AA7805" s="4" t="str">
        <f t="shared" si="362"/>
        <v>NO</v>
      </c>
      <c r="AB7805" s="4" t="str">
        <f t="shared" si="362"/>
        <v>NO</v>
      </c>
      <c r="AD7805" s="4">
        <f t="shared" si="363"/>
        <v>0</v>
      </c>
    </row>
    <row r="7806" spans="1:30" ht="14.4" customHeight="1" x14ac:dyDescent="0.35">
      <c r="A7806" s="34">
        <v>7835</v>
      </c>
      <c r="B7806" s="1" t="s">
        <v>22673</v>
      </c>
      <c r="C7806" s="1"/>
      <c r="D7806" s="1"/>
      <c r="E7806" s="1"/>
      <c r="F7806" s="1" t="s">
        <v>29262</v>
      </c>
      <c r="G7806" s="35" t="s">
        <v>22674</v>
      </c>
      <c r="H7806" s="35" t="s">
        <v>22675</v>
      </c>
      <c r="I7806" s="35" t="s">
        <v>390</v>
      </c>
      <c r="J7806" s="36">
        <v>12259000</v>
      </c>
      <c r="K7806" s="36">
        <v>22275000</v>
      </c>
      <c r="L7806" s="36">
        <v>35029000</v>
      </c>
      <c r="M7806" s="36">
        <v>56167000</v>
      </c>
      <c r="N7806" s="36">
        <v>62821000</v>
      </c>
      <c r="O7806" s="37">
        <v>0.1668</v>
      </c>
      <c r="P7806" s="37">
        <v>0.3548</v>
      </c>
      <c r="Q7806" s="37">
        <v>0.45200000000000001</v>
      </c>
      <c r="R7806" s="37">
        <v>0.50219999999999998</v>
      </c>
      <c r="S7806" s="37">
        <v>0.4541</v>
      </c>
      <c r="T7806" s="37">
        <v>0.15049999999999999</v>
      </c>
      <c r="U7806" s="37"/>
      <c r="V7806" s="37"/>
      <c r="W7806" s="37"/>
      <c r="X7806" s="37"/>
      <c r="Z7806" s="4" t="str">
        <f t="shared" si="362"/>
        <v>YES</v>
      </c>
      <c r="AA7806" s="4" t="str">
        <f t="shared" si="362"/>
        <v>YES</v>
      </c>
      <c r="AB7806" s="4" t="str">
        <f t="shared" si="362"/>
        <v>YES</v>
      </c>
      <c r="AD7806" s="4">
        <f t="shared" si="363"/>
        <v>3</v>
      </c>
    </row>
    <row r="7807" spans="1:30" ht="27.65" customHeight="1" x14ac:dyDescent="0.35">
      <c r="A7807" s="34">
        <v>7836</v>
      </c>
      <c r="B7807" s="1" t="s">
        <v>22676</v>
      </c>
      <c r="C7807" s="1"/>
      <c r="D7807" s="1"/>
      <c r="E7807" s="1"/>
      <c r="F7807" s="1" t="s">
        <v>29262</v>
      </c>
      <c r="G7807" s="35" t="s">
        <v>22677</v>
      </c>
      <c r="H7807" s="35" t="s">
        <v>22678</v>
      </c>
      <c r="I7807" s="35" t="s">
        <v>23</v>
      </c>
      <c r="J7807" s="36">
        <v>46435000</v>
      </c>
      <c r="K7807" s="36">
        <v>47206000</v>
      </c>
      <c r="L7807" s="36">
        <v>47571000</v>
      </c>
      <c r="M7807" s="36">
        <v>57998000</v>
      </c>
      <c r="N7807" s="36">
        <v>62820000</v>
      </c>
      <c r="O7807" s="37">
        <v>1.6400000000000001E-2</v>
      </c>
      <c r="P7807" s="37">
        <v>1.7100000000000001E-2</v>
      </c>
      <c r="Q7807" s="37">
        <v>1.37E-2</v>
      </c>
      <c r="R7807" s="37">
        <v>1.35E-2</v>
      </c>
      <c r="S7807" s="37">
        <v>1.47E-2</v>
      </c>
      <c r="T7807" s="37"/>
      <c r="U7807" s="37"/>
      <c r="V7807" s="37"/>
      <c r="W7807" s="37"/>
      <c r="X7807" s="37"/>
      <c r="Z7807" s="4" t="str">
        <f t="shared" si="362"/>
        <v>NO</v>
      </c>
      <c r="AA7807" s="4" t="str">
        <f t="shared" si="362"/>
        <v>NO</v>
      </c>
      <c r="AB7807" s="4" t="str">
        <f t="shared" si="362"/>
        <v>NO</v>
      </c>
      <c r="AD7807" s="4">
        <f t="shared" si="363"/>
        <v>0</v>
      </c>
    </row>
    <row r="7808" spans="1:30" ht="27.65" customHeight="1" x14ac:dyDescent="0.35">
      <c r="A7808" s="34">
        <v>7837</v>
      </c>
      <c r="B7808" s="1" t="s">
        <v>22679</v>
      </c>
      <c r="C7808" s="1"/>
      <c r="D7808" s="1"/>
      <c r="E7808" s="1"/>
      <c r="F7808" s="1" t="s">
        <v>29262</v>
      </c>
      <c r="G7808" s="35" t="s">
        <v>22680</v>
      </c>
      <c r="H7808" s="35" t="s">
        <v>22681</v>
      </c>
      <c r="I7808" s="35" t="s">
        <v>33</v>
      </c>
      <c r="J7808" s="36">
        <v>31793000</v>
      </c>
      <c r="K7808" s="36">
        <v>34778000</v>
      </c>
      <c r="L7808" s="36">
        <v>46502000</v>
      </c>
      <c r="M7808" s="36">
        <v>56403000</v>
      </c>
      <c r="N7808" s="36">
        <v>62819000</v>
      </c>
      <c r="O7808" s="37">
        <v>0.15279999999999999</v>
      </c>
      <c r="P7808" s="37">
        <v>-0.1661</v>
      </c>
      <c r="Q7808" s="37">
        <v>0.10299999999999999</v>
      </c>
      <c r="R7808" s="37">
        <v>7.4099999999999999E-2</v>
      </c>
      <c r="S7808" s="37">
        <v>3.6299999999999999E-2</v>
      </c>
      <c r="T7808" s="37">
        <v>0.1421</v>
      </c>
      <c r="U7808" s="37">
        <v>-0.17949999999999999</v>
      </c>
      <c r="V7808" s="37"/>
      <c r="W7808" s="37"/>
      <c r="X7808" s="37"/>
      <c r="Z7808" s="4" t="str">
        <f t="shared" si="362"/>
        <v>NO</v>
      </c>
      <c r="AA7808" s="4" t="str">
        <f t="shared" si="362"/>
        <v>NO</v>
      </c>
      <c r="AB7808" s="4" t="str">
        <f t="shared" si="362"/>
        <v>NO</v>
      </c>
      <c r="AD7808" s="4">
        <f t="shared" si="363"/>
        <v>0</v>
      </c>
    </row>
    <row r="7809" spans="1:30" ht="14.4" customHeight="1" x14ac:dyDescent="0.35">
      <c r="A7809" s="34">
        <v>7838</v>
      </c>
      <c r="B7809" s="1" t="s">
        <v>22682</v>
      </c>
      <c r="C7809" s="1"/>
      <c r="D7809" s="1"/>
      <c r="E7809" s="1"/>
      <c r="F7809" s="1" t="s">
        <v>29262</v>
      </c>
      <c r="G7809" s="35" t="s">
        <v>22683</v>
      </c>
      <c r="H7809" s="35" t="s">
        <v>22684</v>
      </c>
      <c r="I7809" s="35" t="s">
        <v>33</v>
      </c>
      <c r="J7809" s="36">
        <v>49646000</v>
      </c>
      <c r="K7809" s="36"/>
      <c r="L7809" s="36">
        <v>50538000</v>
      </c>
      <c r="M7809" s="36">
        <v>63764000</v>
      </c>
      <c r="N7809" s="36">
        <v>62802000</v>
      </c>
      <c r="O7809" s="37">
        <v>0.27689999999999998</v>
      </c>
      <c r="P7809" s="37"/>
      <c r="Q7809" s="37">
        <v>0.35389999999999999</v>
      </c>
      <c r="R7809" s="37">
        <v>0.3997</v>
      </c>
      <c r="S7809" s="37">
        <v>0.36480000000000001</v>
      </c>
      <c r="T7809" s="37">
        <v>0.27289999999999998</v>
      </c>
      <c r="U7809" s="37"/>
      <c r="V7809" s="37">
        <v>0.3458</v>
      </c>
      <c r="W7809" s="37"/>
      <c r="X7809" s="37"/>
      <c r="Z7809" s="4" t="str">
        <f t="shared" si="362"/>
        <v>YES</v>
      </c>
      <c r="AA7809" s="4" t="str">
        <f t="shared" si="362"/>
        <v>YES</v>
      </c>
      <c r="AB7809" s="4" t="str">
        <f t="shared" si="362"/>
        <v>YES</v>
      </c>
      <c r="AD7809" s="4">
        <f t="shared" si="363"/>
        <v>3</v>
      </c>
    </row>
    <row r="7810" spans="1:30" ht="27.65" customHeight="1" x14ac:dyDescent="0.35">
      <c r="A7810" s="34">
        <v>7839</v>
      </c>
      <c r="B7810" s="1" t="s">
        <v>3950</v>
      </c>
      <c r="C7810" s="1" t="s">
        <v>29015</v>
      </c>
      <c r="D7810" s="1"/>
      <c r="E7810" s="1" t="s">
        <v>29008</v>
      </c>
      <c r="F7810" s="1" t="s">
        <v>29262</v>
      </c>
      <c r="G7810" s="35" t="s">
        <v>22685</v>
      </c>
      <c r="H7810" s="35" t="s">
        <v>22686</v>
      </c>
      <c r="I7810" s="35" t="s">
        <v>29</v>
      </c>
      <c r="J7810" s="36">
        <v>18200000</v>
      </c>
      <c r="K7810" s="36">
        <v>27399000</v>
      </c>
      <c r="L7810" s="36">
        <v>38388000</v>
      </c>
      <c r="M7810" s="36">
        <v>38388000</v>
      </c>
      <c r="N7810" s="36">
        <v>62791000</v>
      </c>
      <c r="O7810" s="37">
        <v>0.2225</v>
      </c>
      <c r="P7810" s="37">
        <v>0.23619999999999999</v>
      </c>
      <c r="Q7810" s="37">
        <v>0.42359999999999998</v>
      </c>
      <c r="R7810" s="37">
        <v>0.42359999999999998</v>
      </c>
      <c r="S7810" s="37">
        <v>0.38390000000000002</v>
      </c>
      <c r="T7810" s="37">
        <v>-2.7000000000000001E-3</v>
      </c>
      <c r="U7810" s="37"/>
      <c r="V7810" s="37"/>
      <c r="W7810" s="37"/>
      <c r="X7810" s="37">
        <v>-4.0000000000000002E-4</v>
      </c>
      <c r="Z7810" s="4" t="str">
        <f t="shared" si="362"/>
        <v>YES</v>
      </c>
      <c r="AA7810" s="4" t="str">
        <f t="shared" si="362"/>
        <v>YES</v>
      </c>
      <c r="AB7810" s="4" t="str">
        <f t="shared" si="362"/>
        <v>YES</v>
      </c>
      <c r="AD7810" s="4">
        <f t="shared" si="363"/>
        <v>3</v>
      </c>
    </row>
    <row r="7811" spans="1:30" ht="14.4" customHeight="1" x14ac:dyDescent="0.35">
      <c r="A7811" s="34">
        <v>7840</v>
      </c>
      <c r="B7811" s="1" t="s">
        <v>22687</v>
      </c>
      <c r="C7811" s="1"/>
      <c r="D7811" s="1"/>
      <c r="E7811" s="1"/>
      <c r="F7811" s="1" t="s">
        <v>29262</v>
      </c>
      <c r="G7811" s="35" t="s">
        <v>22688</v>
      </c>
      <c r="H7811" s="35" t="s">
        <v>22689</v>
      </c>
      <c r="I7811" s="35" t="s">
        <v>36</v>
      </c>
      <c r="J7811" s="36"/>
      <c r="K7811" s="36"/>
      <c r="L7811" s="36">
        <v>27934000</v>
      </c>
      <c r="M7811" s="36">
        <v>55433000</v>
      </c>
      <c r="N7811" s="36">
        <v>62782000</v>
      </c>
      <c r="O7811" s="37"/>
      <c r="P7811" s="37"/>
      <c r="Q7811" s="37">
        <v>9.6000000000000002E-2</v>
      </c>
      <c r="R7811" s="37">
        <v>2.2200000000000001E-2</v>
      </c>
      <c r="S7811" s="37">
        <v>7.8200000000000006E-2</v>
      </c>
      <c r="T7811" s="37"/>
      <c r="U7811" s="37"/>
      <c r="V7811" s="37"/>
      <c r="W7811" s="37"/>
      <c r="X7811" s="37">
        <v>-1.6999999999999999E-3</v>
      </c>
      <c r="Z7811" s="4" t="str">
        <f t="shared" si="362"/>
        <v>NO</v>
      </c>
      <c r="AA7811" s="4" t="str">
        <f t="shared" si="362"/>
        <v>NO</v>
      </c>
      <c r="AB7811" s="4" t="str">
        <f t="shared" si="362"/>
        <v>NO</v>
      </c>
      <c r="AD7811" s="4">
        <f t="shared" si="363"/>
        <v>0</v>
      </c>
    </row>
    <row r="7812" spans="1:30" ht="27.65" customHeight="1" x14ac:dyDescent="0.35">
      <c r="A7812" s="34">
        <v>7841</v>
      </c>
      <c r="B7812" s="1" t="s">
        <v>22690</v>
      </c>
      <c r="C7812" s="1" t="s">
        <v>29015</v>
      </c>
      <c r="D7812" s="1"/>
      <c r="E7812" s="1" t="s">
        <v>29008</v>
      </c>
      <c r="F7812" s="1" t="s">
        <v>29262</v>
      </c>
      <c r="G7812" s="35" t="s">
        <v>22691</v>
      </c>
      <c r="H7812" s="35" t="s">
        <v>22692</v>
      </c>
      <c r="I7812" s="35" t="s">
        <v>29</v>
      </c>
      <c r="J7812" s="36">
        <v>47161000</v>
      </c>
      <c r="K7812" s="36">
        <v>49619000</v>
      </c>
      <c r="L7812" s="36">
        <v>53716000</v>
      </c>
      <c r="M7812" s="36">
        <v>69529000</v>
      </c>
      <c r="N7812" s="36">
        <v>62781000</v>
      </c>
      <c r="O7812" s="37">
        <v>0.1295</v>
      </c>
      <c r="P7812" s="37">
        <v>0.1103</v>
      </c>
      <c r="Q7812" s="37">
        <v>0.1847</v>
      </c>
      <c r="R7812" s="37">
        <v>0.1288</v>
      </c>
      <c r="S7812" s="37">
        <v>6.25E-2</v>
      </c>
      <c r="T7812" s="37"/>
      <c r="U7812" s="37"/>
      <c r="V7812" s="37"/>
      <c r="W7812" s="37"/>
      <c r="X7812" s="37"/>
      <c r="Z7812" s="4" t="str">
        <f t="shared" si="362"/>
        <v>NO</v>
      </c>
      <c r="AA7812" s="4" t="str">
        <f t="shared" si="362"/>
        <v>NO</v>
      </c>
      <c r="AB7812" s="4" t="str">
        <f t="shared" si="362"/>
        <v>NO</v>
      </c>
      <c r="AD7812" s="4">
        <f t="shared" si="363"/>
        <v>0</v>
      </c>
    </row>
    <row r="7813" spans="1:30" ht="14.4" customHeight="1" x14ac:dyDescent="0.35">
      <c r="A7813" s="34">
        <v>7842</v>
      </c>
      <c r="B7813" s="1" t="s">
        <v>22693</v>
      </c>
      <c r="C7813" s="1" t="s">
        <v>29015</v>
      </c>
      <c r="D7813" s="1"/>
      <c r="E7813" s="1" t="s">
        <v>29008</v>
      </c>
      <c r="F7813" s="1" t="s">
        <v>29262</v>
      </c>
      <c r="G7813" s="35" t="s">
        <v>22694</v>
      </c>
      <c r="H7813" s="35" t="s">
        <v>22695</v>
      </c>
      <c r="I7813" s="35" t="s">
        <v>29</v>
      </c>
      <c r="J7813" s="36"/>
      <c r="K7813" s="36">
        <v>14269000</v>
      </c>
      <c r="L7813" s="36">
        <v>35353000</v>
      </c>
      <c r="M7813" s="36">
        <v>46615000</v>
      </c>
      <c r="N7813" s="36">
        <v>62774000</v>
      </c>
      <c r="O7813" s="37"/>
      <c r="P7813" s="37">
        <v>0.1007</v>
      </c>
      <c r="Q7813" s="37">
        <v>0.21529999999999999</v>
      </c>
      <c r="R7813" s="37">
        <v>3.4599999999999999E-2</v>
      </c>
      <c r="S7813" s="37">
        <v>7.4899999999999994E-2</v>
      </c>
      <c r="T7813" s="37"/>
      <c r="U7813" s="37"/>
      <c r="V7813" s="37"/>
      <c r="W7813" s="37"/>
      <c r="X7813" s="37"/>
      <c r="Z7813" s="4" t="str">
        <f t="shared" ref="Z7813:AB7876" si="364">IF(Q7813&gt;20%,"YES","NO")</f>
        <v>YES</v>
      </c>
      <c r="AA7813" s="4" t="str">
        <f t="shared" si="364"/>
        <v>NO</v>
      </c>
      <c r="AB7813" s="4" t="str">
        <f t="shared" si="364"/>
        <v>NO</v>
      </c>
      <c r="AD7813" s="4">
        <f t="shared" ref="AD7813:AD7876" si="365">COUNTIF(Z7813:AB7813,"YES")</f>
        <v>1</v>
      </c>
    </row>
    <row r="7814" spans="1:30" ht="14.4" customHeight="1" x14ac:dyDescent="0.35">
      <c r="A7814" s="34">
        <v>7843</v>
      </c>
      <c r="B7814" s="1" t="s">
        <v>7754</v>
      </c>
      <c r="C7814" s="1"/>
      <c r="D7814" s="1"/>
      <c r="E7814" s="1"/>
      <c r="F7814" s="1" t="s">
        <v>29262</v>
      </c>
      <c r="G7814" s="35" t="s">
        <v>22696</v>
      </c>
      <c r="H7814" s="35" t="s">
        <v>22697</v>
      </c>
      <c r="I7814" s="35" t="s">
        <v>33</v>
      </c>
      <c r="J7814" s="36">
        <v>33782000</v>
      </c>
      <c r="K7814" s="36">
        <v>36335000</v>
      </c>
      <c r="L7814" s="36">
        <v>40791000</v>
      </c>
      <c r="M7814" s="36">
        <v>44275000</v>
      </c>
      <c r="N7814" s="36">
        <v>62754000</v>
      </c>
      <c r="O7814" s="37">
        <v>0.154</v>
      </c>
      <c r="P7814" s="37">
        <v>5.6800000000000003E-2</v>
      </c>
      <c r="Q7814" s="37">
        <v>0.12379999999999999</v>
      </c>
      <c r="R7814" s="37">
        <v>3.4299999999999997E-2</v>
      </c>
      <c r="S7814" s="37">
        <v>6.0400000000000002E-2</v>
      </c>
      <c r="T7814" s="37"/>
      <c r="U7814" s="37"/>
      <c r="V7814" s="37"/>
      <c r="W7814" s="37">
        <v>-1.5E-3</v>
      </c>
      <c r="X7814" s="37">
        <v>-2.2000000000000001E-3</v>
      </c>
      <c r="Z7814" s="4" t="str">
        <f t="shared" si="364"/>
        <v>NO</v>
      </c>
      <c r="AA7814" s="4" t="str">
        <f t="shared" si="364"/>
        <v>NO</v>
      </c>
      <c r="AB7814" s="4" t="str">
        <f t="shared" si="364"/>
        <v>NO</v>
      </c>
      <c r="AD7814" s="4">
        <f t="shared" si="365"/>
        <v>0</v>
      </c>
    </row>
    <row r="7815" spans="1:30" ht="14.4" customHeight="1" x14ac:dyDescent="0.35">
      <c r="A7815" s="34">
        <v>7844</v>
      </c>
      <c r="B7815" s="1" t="s">
        <v>22698</v>
      </c>
      <c r="C7815" s="1"/>
      <c r="D7815" s="1"/>
      <c r="E7815" s="1"/>
      <c r="F7815" s="1" t="s">
        <v>29262</v>
      </c>
      <c r="G7815" s="35" t="s">
        <v>22699</v>
      </c>
      <c r="H7815" s="35" t="s">
        <v>22700</v>
      </c>
      <c r="I7815" s="35" t="s">
        <v>23</v>
      </c>
      <c r="J7815" s="36"/>
      <c r="K7815" s="36"/>
      <c r="L7815" s="36">
        <v>2668000</v>
      </c>
      <c r="M7815" s="36">
        <v>33647000</v>
      </c>
      <c r="N7815" s="36">
        <v>62752000</v>
      </c>
      <c r="O7815" s="37"/>
      <c r="P7815" s="37"/>
      <c r="Q7815" s="37">
        <v>4.4200000000000003E-2</v>
      </c>
      <c r="R7815" s="37">
        <v>0.27479999999999999</v>
      </c>
      <c r="S7815" s="37">
        <v>0.32800000000000001</v>
      </c>
      <c r="T7815" s="37"/>
      <c r="U7815" s="37"/>
      <c r="V7815" s="37"/>
      <c r="W7815" s="37"/>
      <c r="X7815" s="37"/>
      <c r="Z7815" s="4" t="str">
        <f t="shared" si="364"/>
        <v>NO</v>
      </c>
      <c r="AA7815" s="4" t="str">
        <f t="shared" si="364"/>
        <v>YES</v>
      </c>
      <c r="AB7815" s="4" t="str">
        <f t="shared" si="364"/>
        <v>YES</v>
      </c>
      <c r="AD7815" s="4">
        <f t="shared" si="365"/>
        <v>2</v>
      </c>
    </row>
    <row r="7816" spans="1:30" ht="27.65" customHeight="1" x14ac:dyDescent="0.35">
      <c r="A7816" s="34">
        <v>7845</v>
      </c>
      <c r="B7816" s="1" t="s">
        <v>22701</v>
      </c>
      <c r="C7816" s="1"/>
      <c r="D7816" s="1"/>
      <c r="E7816" s="1"/>
      <c r="F7816" s="1" t="s">
        <v>29262</v>
      </c>
      <c r="G7816" s="35" t="s">
        <v>22702</v>
      </c>
      <c r="H7816" s="35" t="s">
        <v>22703</v>
      </c>
      <c r="I7816" s="35" t="s">
        <v>33</v>
      </c>
      <c r="J7816" s="36">
        <v>27923000</v>
      </c>
      <c r="K7816" s="36">
        <v>31987000</v>
      </c>
      <c r="L7816" s="36">
        <v>40446000</v>
      </c>
      <c r="M7816" s="36">
        <v>47337000</v>
      </c>
      <c r="N7816" s="36">
        <v>62732000</v>
      </c>
      <c r="O7816" s="37">
        <v>0.11840000000000001</v>
      </c>
      <c r="P7816" s="37">
        <v>0.1004</v>
      </c>
      <c r="Q7816" s="37">
        <v>0.33829999999999999</v>
      </c>
      <c r="R7816" s="37">
        <v>0.12659999999999999</v>
      </c>
      <c r="S7816" s="37">
        <v>-0.34770000000000001</v>
      </c>
      <c r="T7816" s="37">
        <v>8.5199999999999998E-2</v>
      </c>
      <c r="U7816" s="37">
        <v>8.9200000000000002E-2</v>
      </c>
      <c r="V7816" s="37">
        <v>-2.1076000000000001</v>
      </c>
      <c r="W7816" s="37">
        <v>0.11550000000000001</v>
      </c>
      <c r="X7816" s="37">
        <v>-2.9999999999999997E-4</v>
      </c>
      <c r="Z7816" s="4" t="str">
        <f t="shared" si="364"/>
        <v>YES</v>
      </c>
      <c r="AA7816" s="4" t="str">
        <f t="shared" si="364"/>
        <v>NO</v>
      </c>
      <c r="AB7816" s="4" t="str">
        <f t="shared" si="364"/>
        <v>NO</v>
      </c>
      <c r="AD7816" s="4">
        <f t="shared" si="365"/>
        <v>1</v>
      </c>
    </row>
    <row r="7817" spans="1:30" ht="14.4" customHeight="1" x14ac:dyDescent="0.35">
      <c r="A7817" s="34">
        <v>7846</v>
      </c>
      <c r="B7817" s="1" t="s">
        <v>16501</v>
      </c>
      <c r="C7817" s="1"/>
      <c r="D7817" s="1"/>
      <c r="E7817" s="1"/>
      <c r="F7817" s="1" t="s">
        <v>29262</v>
      </c>
      <c r="G7817" s="35" t="s">
        <v>22704</v>
      </c>
      <c r="H7817" s="35" t="s">
        <v>22705</v>
      </c>
      <c r="I7817" s="35" t="s">
        <v>33</v>
      </c>
      <c r="J7817" s="36">
        <v>24541000</v>
      </c>
      <c r="K7817" s="36">
        <v>30707000</v>
      </c>
      <c r="L7817" s="36">
        <v>37519000</v>
      </c>
      <c r="M7817" s="36">
        <v>50074000</v>
      </c>
      <c r="N7817" s="36">
        <v>62719000</v>
      </c>
      <c r="O7817" s="37">
        <v>0.1052</v>
      </c>
      <c r="P7817" s="37">
        <v>0.17280000000000001</v>
      </c>
      <c r="Q7817" s="37">
        <v>0.15709999999999999</v>
      </c>
      <c r="R7817" s="37">
        <v>0.2087</v>
      </c>
      <c r="S7817" s="37">
        <v>5.6099999999999997E-2</v>
      </c>
      <c r="T7817" s="37"/>
      <c r="U7817" s="37"/>
      <c r="V7817" s="37">
        <v>-1.2500000000000001E-2</v>
      </c>
      <c r="W7817" s="37">
        <v>-5.7000000000000002E-3</v>
      </c>
      <c r="X7817" s="37">
        <v>-5.7999999999999996E-3</v>
      </c>
      <c r="Z7817" s="4" t="str">
        <f t="shared" si="364"/>
        <v>NO</v>
      </c>
      <c r="AA7817" s="4" t="str">
        <f t="shared" si="364"/>
        <v>YES</v>
      </c>
      <c r="AB7817" s="4" t="str">
        <f t="shared" si="364"/>
        <v>NO</v>
      </c>
      <c r="AD7817" s="4">
        <f t="shared" si="365"/>
        <v>1</v>
      </c>
    </row>
    <row r="7818" spans="1:30" ht="14.4" customHeight="1" x14ac:dyDescent="0.35">
      <c r="A7818" s="34">
        <v>7847</v>
      </c>
      <c r="B7818" s="1" t="s">
        <v>22706</v>
      </c>
      <c r="C7818" s="1"/>
      <c r="D7818" s="1"/>
      <c r="E7818" s="1"/>
      <c r="F7818" s="1" t="s">
        <v>29262</v>
      </c>
      <c r="G7818" s="35" t="s">
        <v>22707</v>
      </c>
      <c r="H7818" s="35" t="s">
        <v>22708</v>
      </c>
      <c r="I7818" s="35" t="s">
        <v>23</v>
      </c>
      <c r="J7818" s="36"/>
      <c r="K7818" s="36"/>
      <c r="L7818" s="36">
        <v>3025000</v>
      </c>
      <c r="M7818" s="36">
        <v>39794000</v>
      </c>
      <c r="N7818" s="36">
        <v>62713000</v>
      </c>
      <c r="O7818" s="37"/>
      <c r="P7818" s="37"/>
      <c r="Q7818" s="37">
        <v>-3.4700000000000002E-2</v>
      </c>
      <c r="R7818" s="37">
        <v>7.51E-2</v>
      </c>
      <c r="S7818" s="37">
        <v>7.0000000000000007E-2</v>
      </c>
      <c r="T7818" s="37"/>
      <c r="U7818" s="37"/>
      <c r="V7818" s="37"/>
      <c r="W7818" s="37"/>
      <c r="X7818" s="37"/>
      <c r="Z7818" s="4" t="str">
        <f t="shared" si="364"/>
        <v>NO</v>
      </c>
      <c r="AA7818" s="4" t="str">
        <f t="shared" si="364"/>
        <v>NO</v>
      </c>
      <c r="AB7818" s="4" t="str">
        <f t="shared" si="364"/>
        <v>NO</v>
      </c>
      <c r="AD7818" s="4">
        <f t="shared" si="365"/>
        <v>0</v>
      </c>
    </row>
    <row r="7819" spans="1:30" ht="14.4" customHeight="1" x14ac:dyDescent="0.35">
      <c r="A7819" s="34">
        <v>7848</v>
      </c>
      <c r="B7819" s="1" t="s">
        <v>22709</v>
      </c>
      <c r="C7819" s="1" t="s">
        <v>29015</v>
      </c>
      <c r="D7819" s="1"/>
      <c r="E7819" s="1" t="s">
        <v>29008</v>
      </c>
      <c r="F7819" s="1" t="s">
        <v>29262</v>
      </c>
      <c r="G7819" s="35" t="s">
        <v>22710</v>
      </c>
      <c r="H7819" s="35" t="s">
        <v>22711</v>
      </c>
      <c r="I7819" s="35" t="s">
        <v>29</v>
      </c>
      <c r="J7819" s="36"/>
      <c r="K7819" s="36"/>
      <c r="L7819" s="36"/>
      <c r="M7819" s="36">
        <v>32638000</v>
      </c>
      <c r="N7819" s="36">
        <v>62710000</v>
      </c>
      <c r="O7819" s="37"/>
      <c r="P7819" s="37"/>
      <c r="Q7819" s="37"/>
      <c r="R7819" s="37">
        <v>0.1232</v>
      </c>
      <c r="S7819" s="37">
        <v>8.3900000000000002E-2</v>
      </c>
      <c r="T7819" s="37"/>
      <c r="U7819" s="37"/>
      <c r="V7819" s="37"/>
      <c r="W7819" s="37"/>
      <c r="X7819" s="37"/>
      <c r="Z7819" s="4" t="str">
        <f t="shared" si="364"/>
        <v>NO</v>
      </c>
      <c r="AA7819" s="4" t="str">
        <f t="shared" si="364"/>
        <v>NO</v>
      </c>
      <c r="AB7819" s="4" t="str">
        <f t="shared" si="364"/>
        <v>NO</v>
      </c>
      <c r="AD7819" s="4">
        <f t="shared" si="365"/>
        <v>0</v>
      </c>
    </row>
    <row r="7820" spans="1:30" ht="27.65" customHeight="1" x14ac:dyDescent="0.35">
      <c r="A7820" s="34">
        <v>7849</v>
      </c>
      <c r="B7820" s="1" t="s">
        <v>11719</v>
      </c>
      <c r="C7820" s="1" t="s">
        <v>29015</v>
      </c>
      <c r="D7820" s="1"/>
      <c r="E7820" s="1" t="s">
        <v>29008</v>
      </c>
      <c r="F7820" s="1" t="s">
        <v>29262</v>
      </c>
      <c r="G7820" s="35" t="s">
        <v>22712</v>
      </c>
      <c r="H7820" s="35" t="s">
        <v>22713</v>
      </c>
      <c r="I7820" s="35" t="s">
        <v>29</v>
      </c>
      <c r="J7820" s="36">
        <v>41201000</v>
      </c>
      <c r="K7820" s="36">
        <v>57468000</v>
      </c>
      <c r="L7820" s="36">
        <v>55509000</v>
      </c>
      <c r="M7820" s="36">
        <v>54250000</v>
      </c>
      <c r="N7820" s="36">
        <v>62708000</v>
      </c>
      <c r="O7820" s="37">
        <v>4.4600000000000001E-2</v>
      </c>
      <c r="P7820" s="37">
        <v>8.9899999999999994E-2</v>
      </c>
      <c r="Q7820" s="37">
        <v>7.1800000000000003E-2</v>
      </c>
      <c r="R7820" s="37">
        <v>9.69E-2</v>
      </c>
      <c r="S7820" s="37">
        <v>9.8299999999999998E-2</v>
      </c>
      <c r="T7820" s="37"/>
      <c r="U7820" s="37"/>
      <c r="V7820" s="37"/>
      <c r="W7820" s="37"/>
      <c r="X7820" s="37"/>
      <c r="Z7820" s="4" t="str">
        <f t="shared" si="364"/>
        <v>NO</v>
      </c>
      <c r="AA7820" s="4" t="str">
        <f t="shared" si="364"/>
        <v>NO</v>
      </c>
      <c r="AB7820" s="4" t="str">
        <f t="shared" si="364"/>
        <v>NO</v>
      </c>
      <c r="AD7820" s="4">
        <f t="shared" si="365"/>
        <v>0</v>
      </c>
    </row>
    <row r="7821" spans="1:30" ht="14.4" customHeight="1" x14ac:dyDescent="0.35">
      <c r="A7821" s="34">
        <v>7850</v>
      </c>
      <c r="B7821" s="1" t="s">
        <v>22714</v>
      </c>
      <c r="C7821" s="1"/>
      <c r="D7821" s="1"/>
      <c r="E7821" s="1"/>
      <c r="F7821" s="1" t="s">
        <v>29262</v>
      </c>
      <c r="G7821" s="35" t="s">
        <v>22715</v>
      </c>
      <c r="H7821" s="35" t="s">
        <v>22716</v>
      </c>
      <c r="I7821" s="35" t="s">
        <v>23</v>
      </c>
      <c r="J7821" s="36">
        <v>26304000</v>
      </c>
      <c r="K7821" s="36">
        <v>29691000</v>
      </c>
      <c r="L7821" s="36">
        <v>35971000</v>
      </c>
      <c r="M7821" s="36">
        <v>43396000</v>
      </c>
      <c r="N7821" s="36">
        <v>62692000</v>
      </c>
      <c r="O7821" s="37">
        <v>-5.9799999999999999E-2</v>
      </c>
      <c r="P7821" s="37">
        <v>3.5799999999999998E-2</v>
      </c>
      <c r="Q7821" s="37">
        <v>7.7299999999999994E-2</v>
      </c>
      <c r="R7821" s="37">
        <v>4.2099999999999999E-2</v>
      </c>
      <c r="S7821" s="37">
        <v>-2.5999999999999999E-3</v>
      </c>
      <c r="T7821" s="37"/>
      <c r="U7821" s="37"/>
      <c r="V7821" s="37"/>
      <c r="W7821" s="37"/>
      <c r="X7821" s="37"/>
      <c r="Z7821" s="4" t="str">
        <f t="shared" si="364"/>
        <v>NO</v>
      </c>
      <c r="AA7821" s="4" t="str">
        <f t="shared" si="364"/>
        <v>NO</v>
      </c>
      <c r="AB7821" s="4" t="str">
        <f t="shared" si="364"/>
        <v>NO</v>
      </c>
      <c r="AD7821" s="4">
        <f t="shared" si="365"/>
        <v>0</v>
      </c>
    </row>
    <row r="7822" spans="1:30" ht="14.4" customHeight="1" x14ac:dyDescent="0.35">
      <c r="A7822" s="34">
        <v>7851</v>
      </c>
      <c r="B7822" s="1" t="s">
        <v>22717</v>
      </c>
      <c r="C7822" s="1" t="s">
        <v>29015</v>
      </c>
      <c r="D7822" s="1"/>
      <c r="E7822" s="1" t="s">
        <v>29008</v>
      </c>
      <c r="F7822" s="1" t="s">
        <v>29262</v>
      </c>
      <c r="G7822" s="35" t="s">
        <v>22718</v>
      </c>
      <c r="H7822" s="35" t="s">
        <v>22719</v>
      </c>
      <c r="I7822" s="35" t="s">
        <v>29</v>
      </c>
      <c r="J7822" s="36">
        <v>20797000</v>
      </c>
      <c r="K7822" s="36">
        <v>22128000</v>
      </c>
      <c r="L7822" s="36">
        <v>32935000</v>
      </c>
      <c r="M7822" s="36">
        <v>51023000</v>
      </c>
      <c r="N7822" s="36">
        <v>62683000</v>
      </c>
      <c r="O7822" s="37">
        <v>0.21329999999999999</v>
      </c>
      <c r="P7822" s="37">
        <v>0.16120000000000001</v>
      </c>
      <c r="Q7822" s="37">
        <v>0.16300000000000001</v>
      </c>
      <c r="R7822" s="37">
        <v>0.1132</v>
      </c>
      <c r="S7822" s="37">
        <v>7.2700000000000001E-2</v>
      </c>
      <c r="T7822" s="37"/>
      <c r="U7822" s="37"/>
      <c r="V7822" s="37"/>
      <c r="W7822" s="37"/>
      <c r="X7822" s="37"/>
      <c r="Z7822" s="4" t="str">
        <f t="shared" si="364"/>
        <v>NO</v>
      </c>
      <c r="AA7822" s="4" t="str">
        <f t="shared" si="364"/>
        <v>NO</v>
      </c>
      <c r="AB7822" s="4" t="str">
        <f t="shared" si="364"/>
        <v>NO</v>
      </c>
      <c r="AD7822" s="4">
        <f t="shared" si="365"/>
        <v>0</v>
      </c>
    </row>
    <row r="7823" spans="1:30" ht="27.65" customHeight="1" x14ac:dyDescent="0.35">
      <c r="A7823" s="34">
        <v>7852</v>
      </c>
      <c r="B7823" s="1" t="s">
        <v>22720</v>
      </c>
      <c r="C7823" s="1" t="s">
        <v>29015</v>
      </c>
      <c r="D7823" s="1"/>
      <c r="E7823" s="1" t="s">
        <v>29008</v>
      </c>
      <c r="F7823" s="1" t="s">
        <v>29262</v>
      </c>
      <c r="G7823" s="35" t="s">
        <v>22721</v>
      </c>
      <c r="H7823" s="35" t="s">
        <v>22722</v>
      </c>
      <c r="I7823" s="35" t="s">
        <v>29</v>
      </c>
      <c r="J7823" s="36">
        <v>4662000</v>
      </c>
      <c r="K7823" s="36">
        <v>30908000</v>
      </c>
      <c r="L7823" s="36">
        <v>61479000</v>
      </c>
      <c r="M7823" s="36">
        <v>62672000</v>
      </c>
      <c r="N7823" s="36">
        <v>62672000</v>
      </c>
      <c r="O7823" s="37">
        <v>-0.18940000000000001</v>
      </c>
      <c r="P7823" s="37">
        <v>9.1300000000000006E-2</v>
      </c>
      <c r="Q7823" s="37">
        <v>0.14849999999999999</v>
      </c>
      <c r="R7823" s="37">
        <v>0.2291</v>
      </c>
      <c r="S7823" s="37">
        <v>0.2291</v>
      </c>
      <c r="T7823" s="37">
        <v>-0.20610000000000001</v>
      </c>
      <c r="U7823" s="37">
        <v>8.3000000000000004E-2</v>
      </c>
      <c r="V7823" s="37">
        <v>0.13669999999999999</v>
      </c>
      <c r="W7823" s="37">
        <v>0.21890000000000001</v>
      </c>
      <c r="X7823" s="37">
        <v>0.21890000000000001</v>
      </c>
      <c r="Z7823" s="4" t="str">
        <f t="shared" si="364"/>
        <v>NO</v>
      </c>
      <c r="AA7823" s="4" t="str">
        <f t="shared" si="364"/>
        <v>YES</v>
      </c>
      <c r="AB7823" s="4" t="str">
        <f t="shared" si="364"/>
        <v>YES</v>
      </c>
      <c r="AD7823" s="4">
        <f t="shared" si="365"/>
        <v>2</v>
      </c>
    </row>
    <row r="7824" spans="1:30" ht="14.4" customHeight="1" x14ac:dyDescent="0.35">
      <c r="A7824" s="34">
        <v>7853</v>
      </c>
      <c r="B7824" s="1" t="s">
        <v>22723</v>
      </c>
      <c r="C7824" s="1"/>
      <c r="D7824" s="1"/>
      <c r="E7824" s="1"/>
      <c r="F7824" s="1" t="s">
        <v>29262</v>
      </c>
      <c r="G7824" s="35" t="s">
        <v>22724</v>
      </c>
      <c r="H7824" s="35" t="s">
        <v>22725</v>
      </c>
      <c r="I7824" s="35" t="s">
        <v>390</v>
      </c>
      <c r="J7824" s="36">
        <v>3912000</v>
      </c>
      <c r="K7824" s="36">
        <v>15494000</v>
      </c>
      <c r="L7824" s="36">
        <v>27167000</v>
      </c>
      <c r="M7824" s="36">
        <v>49826000</v>
      </c>
      <c r="N7824" s="36">
        <v>62662000</v>
      </c>
      <c r="O7824" s="37">
        <v>0.65769999999999995</v>
      </c>
      <c r="P7824" s="37">
        <v>0.34610000000000002</v>
      </c>
      <c r="Q7824" s="37">
        <v>0.1167</v>
      </c>
      <c r="R7824" s="37">
        <v>5.5199999999999999E-2</v>
      </c>
      <c r="S7824" s="37">
        <v>-2.93E-2</v>
      </c>
      <c r="T7824" s="37"/>
      <c r="U7824" s="37"/>
      <c r="V7824" s="37"/>
      <c r="W7824" s="37"/>
      <c r="X7824" s="37"/>
      <c r="Z7824" s="4" t="str">
        <f t="shared" si="364"/>
        <v>NO</v>
      </c>
      <c r="AA7824" s="4" t="str">
        <f t="shared" si="364"/>
        <v>NO</v>
      </c>
      <c r="AB7824" s="4" t="str">
        <f t="shared" si="364"/>
        <v>NO</v>
      </c>
      <c r="AD7824" s="4">
        <f t="shared" si="365"/>
        <v>0</v>
      </c>
    </row>
    <row r="7825" spans="1:30" ht="14.4" customHeight="1" x14ac:dyDescent="0.35">
      <c r="A7825" s="34">
        <v>7854</v>
      </c>
      <c r="B7825" s="1" t="s">
        <v>6103</v>
      </c>
      <c r="C7825" s="1"/>
      <c r="D7825" s="1"/>
      <c r="E7825" s="1"/>
      <c r="F7825" s="1" t="s">
        <v>29262</v>
      </c>
      <c r="G7825" s="35" t="s">
        <v>22726</v>
      </c>
      <c r="H7825" s="35" t="s">
        <v>22727</v>
      </c>
      <c r="I7825" s="35" t="s">
        <v>36</v>
      </c>
      <c r="J7825" s="36"/>
      <c r="K7825" s="36"/>
      <c r="L7825" s="36"/>
      <c r="M7825" s="36">
        <v>59539000</v>
      </c>
      <c r="N7825" s="36">
        <v>62656000</v>
      </c>
      <c r="O7825" s="37"/>
      <c r="P7825" s="37"/>
      <c r="Q7825" s="37"/>
      <c r="R7825" s="37">
        <v>1.0200000000000001E-2</v>
      </c>
      <c r="S7825" s="37">
        <v>6.1699999999999998E-2</v>
      </c>
      <c r="T7825" s="37"/>
      <c r="U7825" s="37"/>
      <c r="V7825" s="37"/>
      <c r="W7825" s="37">
        <v>1.0200000000000001E-2</v>
      </c>
      <c r="X7825" s="37">
        <v>6.1699999999999998E-2</v>
      </c>
      <c r="Z7825" s="4" t="str">
        <f t="shared" si="364"/>
        <v>NO</v>
      </c>
      <c r="AA7825" s="4" t="str">
        <f t="shared" si="364"/>
        <v>NO</v>
      </c>
      <c r="AB7825" s="4" t="str">
        <f t="shared" si="364"/>
        <v>NO</v>
      </c>
      <c r="AD7825" s="4">
        <f t="shared" si="365"/>
        <v>0</v>
      </c>
    </row>
    <row r="7826" spans="1:30" ht="27.65" customHeight="1" x14ac:dyDescent="0.35">
      <c r="A7826" s="34">
        <v>7855</v>
      </c>
      <c r="B7826" s="1" t="s">
        <v>22728</v>
      </c>
      <c r="C7826" s="1"/>
      <c r="D7826" s="1"/>
      <c r="E7826" s="1"/>
      <c r="F7826" s="1" t="s">
        <v>29262</v>
      </c>
      <c r="G7826" s="35" t="s">
        <v>22729</v>
      </c>
      <c r="H7826" s="35" t="s">
        <v>22730</v>
      </c>
      <c r="I7826" s="35" t="s">
        <v>23</v>
      </c>
      <c r="J7826" s="36">
        <v>51685000</v>
      </c>
      <c r="K7826" s="36">
        <v>38633000</v>
      </c>
      <c r="L7826" s="36">
        <v>42054000</v>
      </c>
      <c r="M7826" s="36">
        <v>50309000</v>
      </c>
      <c r="N7826" s="36">
        <v>62653000</v>
      </c>
      <c r="O7826" s="37">
        <v>3.95E-2</v>
      </c>
      <c r="P7826" s="37">
        <v>1.11E-2</v>
      </c>
      <c r="Q7826" s="37">
        <v>9.1999999999999998E-2</v>
      </c>
      <c r="R7826" s="37">
        <v>5.1799999999999999E-2</v>
      </c>
      <c r="S7826" s="37">
        <v>4.1799999999999997E-2</v>
      </c>
      <c r="T7826" s="37"/>
      <c r="U7826" s="37"/>
      <c r="V7826" s="37"/>
      <c r="W7826" s="37"/>
      <c r="X7826" s="37"/>
      <c r="Z7826" s="4" t="str">
        <f t="shared" si="364"/>
        <v>NO</v>
      </c>
      <c r="AA7826" s="4" t="str">
        <f t="shared" si="364"/>
        <v>NO</v>
      </c>
      <c r="AB7826" s="4" t="str">
        <f t="shared" si="364"/>
        <v>NO</v>
      </c>
      <c r="AD7826" s="4">
        <f t="shared" si="365"/>
        <v>0</v>
      </c>
    </row>
    <row r="7827" spans="1:30" ht="14.4" customHeight="1" x14ac:dyDescent="0.35">
      <c r="A7827" s="34">
        <v>7856</v>
      </c>
      <c r="B7827" s="1" t="s">
        <v>3314</v>
      </c>
      <c r="C7827" s="1" t="s">
        <v>29015</v>
      </c>
      <c r="D7827" s="1"/>
      <c r="E7827" s="1" t="s">
        <v>29008</v>
      </c>
      <c r="F7827" s="1" t="s">
        <v>29262</v>
      </c>
      <c r="G7827" s="35" t="s">
        <v>22731</v>
      </c>
      <c r="H7827" s="35" t="s">
        <v>22732</v>
      </c>
      <c r="I7827" s="35" t="s">
        <v>29</v>
      </c>
      <c r="J7827" s="36">
        <v>27759000</v>
      </c>
      <c r="K7827" s="36">
        <v>31179000</v>
      </c>
      <c r="L7827" s="36">
        <v>46255000</v>
      </c>
      <c r="M7827" s="36">
        <v>56256000</v>
      </c>
      <c r="N7827" s="36">
        <v>62648000</v>
      </c>
      <c r="O7827" s="37">
        <v>7.85E-2</v>
      </c>
      <c r="P7827" s="37">
        <v>0.1658</v>
      </c>
      <c r="Q7827" s="37">
        <v>4.0899999999999999E-2</v>
      </c>
      <c r="R7827" s="37">
        <v>7.9799999999999996E-2</v>
      </c>
      <c r="S7827" s="37">
        <v>0.04</v>
      </c>
      <c r="T7827" s="37">
        <v>7.2800000000000004E-2</v>
      </c>
      <c r="U7827" s="37">
        <v>0.1404</v>
      </c>
      <c r="V7827" s="37">
        <v>-6.4999999999999997E-3</v>
      </c>
      <c r="W7827" s="37"/>
      <c r="X7827" s="37">
        <v>-1.1599999999999999E-2</v>
      </c>
      <c r="Z7827" s="4" t="str">
        <f t="shared" si="364"/>
        <v>NO</v>
      </c>
      <c r="AA7827" s="4" t="str">
        <f t="shared" si="364"/>
        <v>NO</v>
      </c>
      <c r="AB7827" s="4" t="str">
        <f t="shared" si="364"/>
        <v>NO</v>
      </c>
      <c r="AD7827" s="4">
        <f t="shared" si="365"/>
        <v>0</v>
      </c>
    </row>
    <row r="7828" spans="1:30" ht="14.4" customHeight="1" x14ac:dyDescent="0.35">
      <c r="A7828" s="34">
        <v>7858</v>
      </c>
      <c r="B7828" s="1" t="s">
        <v>22733</v>
      </c>
      <c r="C7828" s="1"/>
      <c r="D7828" s="1"/>
      <c r="E7828" s="1"/>
      <c r="F7828" s="1" t="s">
        <v>29262</v>
      </c>
      <c r="G7828" s="35" t="s">
        <v>22734</v>
      </c>
      <c r="H7828" s="35" t="s">
        <v>22735</v>
      </c>
      <c r="I7828" s="35" t="s">
        <v>23</v>
      </c>
      <c r="J7828" s="36">
        <v>27398000</v>
      </c>
      <c r="K7828" s="36">
        <v>35481000</v>
      </c>
      <c r="L7828" s="36">
        <v>43407000</v>
      </c>
      <c r="M7828" s="36">
        <v>51113000</v>
      </c>
      <c r="N7828" s="36">
        <v>62643000</v>
      </c>
      <c r="O7828" s="37">
        <v>0.3493</v>
      </c>
      <c r="P7828" s="37">
        <v>0.20499999999999999</v>
      </c>
      <c r="Q7828" s="37">
        <v>0.2213</v>
      </c>
      <c r="R7828" s="37">
        <v>-6.6500000000000004E-2</v>
      </c>
      <c r="S7828" s="37">
        <v>-6.2199999999999998E-2</v>
      </c>
      <c r="T7828" s="37"/>
      <c r="U7828" s="37"/>
      <c r="V7828" s="37"/>
      <c r="W7828" s="37"/>
      <c r="X7828" s="37"/>
      <c r="Z7828" s="4" t="str">
        <f t="shared" si="364"/>
        <v>YES</v>
      </c>
      <c r="AA7828" s="4" t="str">
        <f t="shared" si="364"/>
        <v>NO</v>
      </c>
      <c r="AB7828" s="4" t="str">
        <f t="shared" si="364"/>
        <v>NO</v>
      </c>
      <c r="AD7828" s="4">
        <f t="shared" si="365"/>
        <v>1</v>
      </c>
    </row>
    <row r="7829" spans="1:30" ht="14.4" customHeight="1" x14ac:dyDescent="0.35">
      <c r="A7829" s="34">
        <v>7859</v>
      </c>
      <c r="B7829" s="1" t="s">
        <v>14566</v>
      </c>
      <c r="C7829" s="1"/>
      <c r="D7829" s="1"/>
      <c r="E7829" s="1"/>
      <c r="F7829" s="1" t="s">
        <v>29262</v>
      </c>
      <c r="G7829" s="35" t="s">
        <v>22736</v>
      </c>
      <c r="H7829" s="35" t="s">
        <v>22737</v>
      </c>
      <c r="I7829" s="35" t="s">
        <v>23</v>
      </c>
      <c r="J7829" s="36">
        <v>56431000</v>
      </c>
      <c r="K7829" s="36">
        <v>59155000</v>
      </c>
      <c r="L7829" s="36">
        <v>62960000</v>
      </c>
      <c r="M7829" s="36">
        <v>56196000</v>
      </c>
      <c r="N7829" s="36">
        <v>62635000</v>
      </c>
      <c r="O7829" s="37">
        <v>3.8399999999999997E-2</v>
      </c>
      <c r="P7829" s="37">
        <v>2.23E-2</v>
      </c>
      <c r="Q7829" s="37">
        <v>0.10390000000000001</v>
      </c>
      <c r="R7829" s="37">
        <v>-0.13619999999999999</v>
      </c>
      <c r="S7829" s="37">
        <v>0.19650000000000001</v>
      </c>
      <c r="T7829" s="37"/>
      <c r="U7829" s="37"/>
      <c r="V7829" s="37"/>
      <c r="W7829" s="37"/>
      <c r="X7829" s="37"/>
      <c r="Z7829" s="4" t="str">
        <f t="shared" si="364"/>
        <v>NO</v>
      </c>
      <c r="AA7829" s="4" t="str">
        <f t="shared" si="364"/>
        <v>NO</v>
      </c>
      <c r="AB7829" s="4" t="str">
        <f t="shared" si="364"/>
        <v>NO</v>
      </c>
      <c r="AD7829" s="4">
        <f t="shared" si="365"/>
        <v>0</v>
      </c>
    </row>
    <row r="7830" spans="1:30" ht="27.65" customHeight="1" x14ac:dyDescent="0.35">
      <c r="A7830" s="34">
        <v>7860</v>
      </c>
      <c r="B7830" s="1" t="s">
        <v>22738</v>
      </c>
      <c r="C7830" s="1"/>
      <c r="D7830" s="1"/>
      <c r="E7830" s="1"/>
      <c r="F7830" s="1" t="s">
        <v>29262</v>
      </c>
      <c r="G7830" s="35" t="s">
        <v>22739</v>
      </c>
      <c r="H7830" s="35" t="s">
        <v>22740</v>
      </c>
      <c r="I7830" s="35" t="s">
        <v>43</v>
      </c>
      <c r="J7830" s="36">
        <v>55887000</v>
      </c>
      <c r="K7830" s="36">
        <v>63243000</v>
      </c>
      <c r="L7830" s="36">
        <v>73959000</v>
      </c>
      <c r="M7830" s="36">
        <v>77570000</v>
      </c>
      <c r="N7830" s="36">
        <v>62635000</v>
      </c>
      <c r="O7830" s="37">
        <v>0.25290000000000001</v>
      </c>
      <c r="P7830" s="37">
        <v>0.20050000000000001</v>
      </c>
      <c r="Q7830" s="37">
        <v>0.30380000000000001</v>
      </c>
      <c r="R7830" s="37">
        <v>0.26240000000000002</v>
      </c>
      <c r="S7830" s="37">
        <v>0.2132</v>
      </c>
      <c r="T7830" s="37"/>
      <c r="U7830" s="37"/>
      <c r="V7830" s="37"/>
      <c r="W7830" s="37"/>
      <c r="X7830" s="37"/>
      <c r="Z7830" s="4" t="str">
        <f t="shared" si="364"/>
        <v>YES</v>
      </c>
      <c r="AA7830" s="4" t="str">
        <f t="shared" si="364"/>
        <v>YES</v>
      </c>
      <c r="AB7830" s="4" t="str">
        <f t="shared" si="364"/>
        <v>YES</v>
      </c>
      <c r="AD7830" s="4">
        <f t="shared" si="365"/>
        <v>3</v>
      </c>
    </row>
    <row r="7831" spans="1:30" ht="27.65" customHeight="1" x14ac:dyDescent="0.35">
      <c r="A7831" s="34">
        <v>7861</v>
      </c>
      <c r="B7831" s="1" t="s">
        <v>22741</v>
      </c>
      <c r="C7831" s="1" t="s">
        <v>29046</v>
      </c>
      <c r="D7831" s="1"/>
      <c r="E7831" s="1"/>
      <c r="F7831" s="1" t="s">
        <v>29262</v>
      </c>
      <c r="G7831" s="35" t="s">
        <v>22742</v>
      </c>
      <c r="H7831" s="35" t="s">
        <v>22743</v>
      </c>
      <c r="I7831" s="35" t="s">
        <v>33</v>
      </c>
      <c r="J7831" s="36">
        <v>115068000</v>
      </c>
      <c r="K7831" s="36">
        <v>60839000</v>
      </c>
      <c r="L7831" s="36">
        <v>51583000</v>
      </c>
      <c r="M7831" s="36">
        <v>59799000</v>
      </c>
      <c r="N7831" s="36">
        <v>62629000</v>
      </c>
      <c r="O7831" s="37">
        <v>0.17380000000000001</v>
      </c>
      <c r="P7831" s="37">
        <v>6.93E-2</v>
      </c>
      <c r="Q7831" s="37">
        <v>-7.1999999999999998E-3</v>
      </c>
      <c r="R7831" s="37">
        <v>4.5400000000000003E-2</v>
      </c>
      <c r="S7831" s="37">
        <v>1.7899999999999999E-2</v>
      </c>
      <c r="T7831" s="37">
        <v>0.1578</v>
      </c>
      <c r="U7831" s="37">
        <v>5.57E-2</v>
      </c>
      <c r="V7831" s="37">
        <v>-0.52059999999999995</v>
      </c>
      <c r="W7831" s="37">
        <v>2.1299999999999999E-2</v>
      </c>
      <c r="X7831" s="37">
        <v>4.5999999999999999E-3</v>
      </c>
      <c r="Z7831" s="4" t="str">
        <f t="shared" si="364"/>
        <v>NO</v>
      </c>
      <c r="AA7831" s="4" t="str">
        <f t="shared" si="364"/>
        <v>NO</v>
      </c>
      <c r="AB7831" s="4" t="str">
        <f t="shared" si="364"/>
        <v>NO</v>
      </c>
      <c r="AD7831" s="4">
        <f t="shared" si="365"/>
        <v>0</v>
      </c>
    </row>
    <row r="7832" spans="1:30" ht="14.4" customHeight="1" x14ac:dyDescent="0.35">
      <c r="A7832" s="34">
        <v>7862</v>
      </c>
      <c r="B7832" s="1" t="s">
        <v>22744</v>
      </c>
      <c r="C7832" s="1"/>
      <c r="D7832" s="1"/>
      <c r="E7832" s="1"/>
      <c r="F7832" s="1" t="s">
        <v>29262</v>
      </c>
      <c r="G7832" s="35" t="s">
        <v>22745</v>
      </c>
      <c r="H7832" s="35" t="s">
        <v>22746</v>
      </c>
      <c r="I7832" s="35" t="s">
        <v>33</v>
      </c>
      <c r="J7832" s="36"/>
      <c r="K7832" s="36"/>
      <c r="L7832" s="36"/>
      <c r="M7832" s="36">
        <v>17823000</v>
      </c>
      <c r="N7832" s="36">
        <v>62626000</v>
      </c>
      <c r="O7832" s="37"/>
      <c r="P7832" s="37"/>
      <c r="Q7832" s="37"/>
      <c r="R7832" s="37">
        <v>0.34470000000000001</v>
      </c>
      <c r="S7832" s="37">
        <v>0.2276</v>
      </c>
      <c r="T7832" s="37"/>
      <c r="U7832" s="37"/>
      <c r="V7832" s="37"/>
      <c r="W7832" s="37"/>
      <c r="X7832" s="37"/>
      <c r="Z7832" s="4" t="str">
        <f t="shared" si="364"/>
        <v>NO</v>
      </c>
      <c r="AA7832" s="4" t="str">
        <f t="shared" si="364"/>
        <v>YES</v>
      </c>
      <c r="AB7832" s="4" t="str">
        <f t="shared" si="364"/>
        <v>YES</v>
      </c>
      <c r="AD7832" s="4">
        <f t="shared" si="365"/>
        <v>2</v>
      </c>
    </row>
    <row r="7833" spans="1:30" ht="27.65" customHeight="1" x14ac:dyDescent="0.35">
      <c r="A7833" s="34">
        <v>7863</v>
      </c>
      <c r="B7833" s="1" t="s">
        <v>22747</v>
      </c>
      <c r="C7833" s="1"/>
      <c r="D7833" s="1"/>
      <c r="E7833" s="1"/>
      <c r="F7833" s="1" t="s">
        <v>29262</v>
      </c>
      <c r="G7833" s="35" t="s">
        <v>22748</v>
      </c>
      <c r="H7833" s="35" t="s">
        <v>22749</v>
      </c>
      <c r="I7833" s="35" t="s">
        <v>33</v>
      </c>
      <c r="J7833" s="36">
        <v>60603000</v>
      </c>
      <c r="K7833" s="36">
        <v>54401000</v>
      </c>
      <c r="L7833" s="36">
        <v>53843000</v>
      </c>
      <c r="M7833" s="36">
        <v>60857000</v>
      </c>
      <c r="N7833" s="36">
        <v>62613000</v>
      </c>
      <c r="O7833" s="37">
        <v>0.16039999999999999</v>
      </c>
      <c r="P7833" s="37">
        <v>0.22489999999999999</v>
      </c>
      <c r="Q7833" s="37">
        <v>0.2782</v>
      </c>
      <c r="R7833" s="37">
        <v>0.27410000000000001</v>
      </c>
      <c r="S7833" s="37">
        <v>0.15890000000000001</v>
      </c>
      <c r="T7833" s="37"/>
      <c r="U7833" s="37"/>
      <c r="V7833" s="37"/>
      <c r="W7833" s="37"/>
      <c r="X7833" s="37">
        <v>0.14929999999999999</v>
      </c>
      <c r="Z7833" s="4" t="str">
        <f t="shared" si="364"/>
        <v>YES</v>
      </c>
      <c r="AA7833" s="4" t="str">
        <f t="shared" si="364"/>
        <v>YES</v>
      </c>
      <c r="AB7833" s="4" t="str">
        <f t="shared" si="364"/>
        <v>NO</v>
      </c>
      <c r="AD7833" s="4">
        <f t="shared" si="365"/>
        <v>2</v>
      </c>
    </row>
    <row r="7834" spans="1:30" ht="27.65" customHeight="1" x14ac:dyDescent="0.35">
      <c r="A7834" s="34">
        <v>7864</v>
      </c>
      <c r="B7834" s="1" t="s">
        <v>22750</v>
      </c>
      <c r="C7834" s="1"/>
      <c r="D7834" s="1"/>
      <c r="E7834" s="1"/>
      <c r="F7834" s="1" t="s">
        <v>29262</v>
      </c>
      <c r="G7834" s="35" t="s">
        <v>22751</v>
      </c>
      <c r="H7834" s="35" t="s">
        <v>22752</v>
      </c>
      <c r="I7834" s="35" t="s">
        <v>23</v>
      </c>
      <c r="J7834" s="36">
        <v>1072000</v>
      </c>
      <c r="K7834" s="36">
        <v>2085000</v>
      </c>
      <c r="L7834" s="36">
        <v>6155000</v>
      </c>
      <c r="M7834" s="36">
        <v>4551000</v>
      </c>
      <c r="N7834" s="36">
        <v>62612000</v>
      </c>
      <c r="O7834" s="37">
        <v>9.4200000000000006E-2</v>
      </c>
      <c r="P7834" s="37">
        <v>0.13089999999999999</v>
      </c>
      <c r="Q7834" s="37">
        <v>0.153</v>
      </c>
      <c r="R7834" s="37">
        <v>-5.0299999999999997E-2</v>
      </c>
      <c r="S7834" s="37">
        <v>0.1091</v>
      </c>
      <c r="T7834" s="37"/>
      <c r="U7834" s="37"/>
      <c r="V7834" s="37"/>
      <c r="W7834" s="37"/>
      <c r="X7834" s="37">
        <v>-1.6000000000000001E-3</v>
      </c>
      <c r="Z7834" s="4" t="str">
        <f t="shared" si="364"/>
        <v>NO</v>
      </c>
      <c r="AA7834" s="4" t="str">
        <f t="shared" si="364"/>
        <v>NO</v>
      </c>
      <c r="AB7834" s="4" t="str">
        <f t="shared" si="364"/>
        <v>NO</v>
      </c>
      <c r="AD7834" s="4">
        <f t="shared" si="365"/>
        <v>0</v>
      </c>
    </row>
    <row r="7835" spans="1:30" ht="41.4" customHeight="1" x14ac:dyDescent="0.35">
      <c r="A7835" s="34">
        <v>7865</v>
      </c>
      <c r="B7835" s="1" t="s">
        <v>22753</v>
      </c>
      <c r="C7835" s="1"/>
      <c r="D7835" s="1"/>
      <c r="E7835" s="1"/>
      <c r="F7835" s="1" t="s">
        <v>29262</v>
      </c>
      <c r="G7835" s="35" t="s">
        <v>22754</v>
      </c>
      <c r="H7835" s="35" t="s">
        <v>22755</v>
      </c>
      <c r="I7835" s="35" t="s">
        <v>36</v>
      </c>
      <c r="J7835" s="36">
        <v>23266000</v>
      </c>
      <c r="K7835" s="36">
        <v>10023000</v>
      </c>
      <c r="L7835" s="36">
        <v>26584000</v>
      </c>
      <c r="M7835" s="36">
        <v>37748000</v>
      </c>
      <c r="N7835" s="36">
        <v>62608000</v>
      </c>
      <c r="O7835" s="37">
        <v>-1.1535</v>
      </c>
      <c r="P7835" s="37">
        <v>-1.3273999999999999</v>
      </c>
      <c r="Q7835" s="37">
        <v>-1.2699999999999999E-2</v>
      </c>
      <c r="R7835" s="37">
        <v>0.1535</v>
      </c>
      <c r="S7835" s="37">
        <v>0.58479999999999999</v>
      </c>
      <c r="T7835" s="37">
        <v>-0.6502</v>
      </c>
      <c r="U7835" s="37">
        <v>-1.2343999999999999</v>
      </c>
      <c r="V7835" s="37">
        <v>3.2000000000000002E-3</v>
      </c>
      <c r="W7835" s="37">
        <v>9.4799999999999995E-2</v>
      </c>
      <c r="X7835" s="37">
        <v>0.49180000000000001</v>
      </c>
      <c r="Z7835" s="4" t="str">
        <f t="shared" si="364"/>
        <v>NO</v>
      </c>
      <c r="AA7835" s="4" t="str">
        <f t="shared" si="364"/>
        <v>NO</v>
      </c>
      <c r="AB7835" s="4" t="str">
        <f t="shared" si="364"/>
        <v>YES</v>
      </c>
      <c r="AD7835" s="4">
        <f t="shared" si="365"/>
        <v>1</v>
      </c>
    </row>
    <row r="7836" spans="1:30" ht="14.4" customHeight="1" x14ac:dyDescent="0.35">
      <c r="A7836" s="34">
        <v>7866</v>
      </c>
      <c r="B7836" s="1" t="s">
        <v>22756</v>
      </c>
      <c r="C7836" s="1" t="s">
        <v>29015</v>
      </c>
      <c r="D7836" s="1"/>
      <c r="E7836" s="1" t="s">
        <v>29008</v>
      </c>
      <c r="F7836" s="1" t="s">
        <v>29262</v>
      </c>
      <c r="G7836" s="35" t="s">
        <v>22757</v>
      </c>
      <c r="H7836" s="35" t="s">
        <v>22758</v>
      </c>
      <c r="I7836" s="35" t="s">
        <v>29</v>
      </c>
      <c r="J7836" s="36">
        <v>14942000</v>
      </c>
      <c r="K7836" s="36">
        <v>22327000</v>
      </c>
      <c r="L7836" s="36">
        <v>37034000</v>
      </c>
      <c r="M7836" s="36">
        <v>47126000</v>
      </c>
      <c r="N7836" s="36">
        <v>62601000</v>
      </c>
      <c r="O7836" s="37">
        <v>7.8E-2</v>
      </c>
      <c r="P7836" s="37">
        <v>0.1053</v>
      </c>
      <c r="Q7836" s="37">
        <v>7.0199999999999999E-2</v>
      </c>
      <c r="R7836" s="37">
        <v>9.0499999999999997E-2</v>
      </c>
      <c r="S7836" s="37">
        <v>7.0199999999999999E-2</v>
      </c>
      <c r="T7836" s="37"/>
      <c r="U7836" s="37"/>
      <c r="V7836" s="37">
        <v>-9.2999999999999992E-3</v>
      </c>
      <c r="W7836" s="37">
        <v>-5.3E-3</v>
      </c>
      <c r="X7836" s="37">
        <v>-2.0999999999999999E-3</v>
      </c>
      <c r="Z7836" s="4" t="str">
        <f t="shared" si="364"/>
        <v>NO</v>
      </c>
      <c r="AA7836" s="4" t="str">
        <f t="shared" si="364"/>
        <v>NO</v>
      </c>
      <c r="AB7836" s="4" t="str">
        <f t="shared" si="364"/>
        <v>NO</v>
      </c>
      <c r="AD7836" s="4">
        <f t="shared" si="365"/>
        <v>0</v>
      </c>
    </row>
    <row r="7837" spans="1:30" ht="14.4" customHeight="1" x14ac:dyDescent="0.35">
      <c r="A7837" s="34">
        <v>7867</v>
      </c>
      <c r="B7837" s="1" t="s">
        <v>22759</v>
      </c>
      <c r="C7837" s="1" t="s">
        <v>29015</v>
      </c>
      <c r="D7837" s="1"/>
      <c r="E7837" s="1" t="s">
        <v>29008</v>
      </c>
      <c r="F7837" s="1" t="s">
        <v>29262</v>
      </c>
      <c r="G7837" s="35" t="s">
        <v>22760</v>
      </c>
      <c r="H7837" s="35" t="s">
        <v>22761</v>
      </c>
      <c r="I7837" s="35" t="s">
        <v>29</v>
      </c>
      <c r="J7837" s="36">
        <v>41229000</v>
      </c>
      <c r="K7837" s="36">
        <v>45627000</v>
      </c>
      <c r="L7837" s="36">
        <v>56721000</v>
      </c>
      <c r="M7837" s="36">
        <v>54397000</v>
      </c>
      <c r="N7837" s="36">
        <v>62600000</v>
      </c>
      <c r="O7837" s="37">
        <v>5.5399999999999998E-2</v>
      </c>
      <c r="P7837" s="37">
        <v>5.5599999999999997E-2</v>
      </c>
      <c r="Q7837" s="37">
        <v>4.9200000000000001E-2</v>
      </c>
      <c r="R7837" s="37">
        <v>9.64E-2</v>
      </c>
      <c r="S7837" s="37">
        <v>9.5000000000000001E-2</v>
      </c>
      <c r="T7837" s="37"/>
      <c r="U7837" s="37">
        <v>-9.7999999999999997E-3</v>
      </c>
      <c r="V7837" s="37">
        <v>-1.72E-2</v>
      </c>
      <c r="W7837" s="37">
        <v>-2.98E-2</v>
      </c>
      <c r="X7837" s="37">
        <v>-1.3299999999999999E-2</v>
      </c>
      <c r="Z7837" s="4" t="str">
        <f t="shared" si="364"/>
        <v>NO</v>
      </c>
      <c r="AA7837" s="4" t="str">
        <f t="shared" si="364"/>
        <v>NO</v>
      </c>
      <c r="AB7837" s="4" t="str">
        <f t="shared" si="364"/>
        <v>NO</v>
      </c>
      <c r="AD7837" s="4">
        <f t="shared" si="365"/>
        <v>0</v>
      </c>
    </row>
    <row r="7838" spans="1:30" ht="14.4" customHeight="1" x14ac:dyDescent="0.35">
      <c r="A7838" s="34">
        <v>7868</v>
      </c>
      <c r="B7838" s="1" t="s">
        <v>22762</v>
      </c>
      <c r="C7838" s="1" t="s">
        <v>29015</v>
      </c>
      <c r="D7838" s="1"/>
      <c r="E7838" s="1" t="s">
        <v>29008</v>
      </c>
      <c r="F7838" s="1" t="s">
        <v>29262</v>
      </c>
      <c r="G7838" s="35" t="s">
        <v>22763</v>
      </c>
      <c r="H7838" s="35" t="s">
        <v>22764</v>
      </c>
      <c r="I7838" s="35" t="s">
        <v>29</v>
      </c>
      <c r="J7838" s="36">
        <v>35876000</v>
      </c>
      <c r="K7838" s="36">
        <v>41817000</v>
      </c>
      <c r="L7838" s="36">
        <v>48069000</v>
      </c>
      <c r="M7838" s="36">
        <v>55660000</v>
      </c>
      <c r="N7838" s="36">
        <v>62595000</v>
      </c>
      <c r="O7838" s="37">
        <v>1.83E-2</v>
      </c>
      <c r="P7838" s="37">
        <v>8.8700000000000001E-2</v>
      </c>
      <c r="Q7838" s="37">
        <v>8.48E-2</v>
      </c>
      <c r="R7838" s="37">
        <v>-0.151</v>
      </c>
      <c r="S7838" s="37">
        <v>6.7299999999999999E-2</v>
      </c>
      <c r="T7838" s="37"/>
      <c r="U7838" s="37"/>
      <c r="V7838" s="37"/>
      <c r="W7838" s="37"/>
      <c r="X7838" s="37"/>
      <c r="Z7838" s="4" t="str">
        <f t="shared" si="364"/>
        <v>NO</v>
      </c>
      <c r="AA7838" s="4" t="str">
        <f t="shared" si="364"/>
        <v>NO</v>
      </c>
      <c r="AB7838" s="4" t="str">
        <f t="shared" si="364"/>
        <v>NO</v>
      </c>
      <c r="AD7838" s="4">
        <f t="shared" si="365"/>
        <v>0</v>
      </c>
    </row>
    <row r="7839" spans="1:30" ht="27.65" customHeight="1" x14ac:dyDescent="0.35">
      <c r="A7839" s="34">
        <v>7869</v>
      </c>
      <c r="B7839" s="1" t="s">
        <v>3497</v>
      </c>
      <c r="C7839" s="1" t="s">
        <v>29015</v>
      </c>
      <c r="D7839" s="1"/>
      <c r="E7839" s="1" t="s">
        <v>29008</v>
      </c>
      <c r="F7839" s="1" t="s">
        <v>29262</v>
      </c>
      <c r="G7839" s="35" t="s">
        <v>22765</v>
      </c>
      <c r="H7839" s="35" t="s">
        <v>22766</v>
      </c>
      <c r="I7839" s="35" t="s">
        <v>29</v>
      </c>
      <c r="J7839" s="36">
        <v>19373000</v>
      </c>
      <c r="K7839" s="36">
        <v>30172000</v>
      </c>
      <c r="L7839" s="36">
        <v>38902000</v>
      </c>
      <c r="M7839" s="36">
        <v>53241000</v>
      </c>
      <c r="N7839" s="36">
        <v>62581000</v>
      </c>
      <c r="O7839" s="37">
        <v>0.4239</v>
      </c>
      <c r="P7839" s="37">
        <v>4.1700000000000001E-2</v>
      </c>
      <c r="Q7839" s="37">
        <v>0.13</v>
      </c>
      <c r="R7839" s="37">
        <v>9.5399999999999999E-2</v>
      </c>
      <c r="S7839" s="37">
        <v>0.24340000000000001</v>
      </c>
      <c r="T7839" s="37"/>
      <c r="U7839" s="37"/>
      <c r="V7839" s="37"/>
      <c r="W7839" s="37"/>
      <c r="X7839" s="37"/>
      <c r="Z7839" s="4" t="str">
        <f t="shared" si="364"/>
        <v>NO</v>
      </c>
      <c r="AA7839" s="4" t="str">
        <f t="shared" si="364"/>
        <v>NO</v>
      </c>
      <c r="AB7839" s="4" t="str">
        <f t="shared" si="364"/>
        <v>YES</v>
      </c>
      <c r="AD7839" s="4">
        <f t="shared" si="365"/>
        <v>1</v>
      </c>
    </row>
    <row r="7840" spans="1:30" x14ac:dyDescent="0.35">
      <c r="A7840" s="34">
        <v>7870</v>
      </c>
      <c r="B7840" s="1" t="s">
        <v>22767</v>
      </c>
      <c r="C7840" s="1" t="s">
        <v>29015</v>
      </c>
      <c r="D7840" s="1"/>
      <c r="E7840" s="1"/>
      <c r="F7840" s="1" t="s">
        <v>28821</v>
      </c>
      <c r="G7840" s="35" t="s">
        <v>22768</v>
      </c>
      <c r="H7840" s="35" t="s">
        <v>22769</v>
      </c>
      <c r="I7840" s="35" t="s">
        <v>33</v>
      </c>
      <c r="J7840" s="36">
        <v>42527000</v>
      </c>
      <c r="K7840" s="36">
        <v>43901000</v>
      </c>
      <c r="L7840" s="36">
        <v>52378000</v>
      </c>
      <c r="M7840" s="36">
        <v>53516000</v>
      </c>
      <c r="N7840" s="36">
        <v>62579000</v>
      </c>
      <c r="O7840" s="37">
        <v>0.29699999999999999</v>
      </c>
      <c r="P7840" s="37">
        <v>6.2799999999999995E-2</v>
      </c>
      <c r="Q7840" s="37">
        <v>0.1739</v>
      </c>
      <c r="R7840" s="37">
        <v>0.1</v>
      </c>
      <c r="S7840" s="37">
        <v>9.8299999999999998E-2</v>
      </c>
      <c r="T7840" s="37"/>
      <c r="U7840" s="37"/>
      <c r="V7840" s="37"/>
      <c r="W7840" s="37"/>
      <c r="X7840" s="37"/>
      <c r="Z7840" s="4" t="str">
        <f t="shared" si="364"/>
        <v>NO</v>
      </c>
      <c r="AA7840" s="4" t="str">
        <f t="shared" si="364"/>
        <v>NO</v>
      </c>
      <c r="AB7840" s="4" t="str">
        <f t="shared" si="364"/>
        <v>NO</v>
      </c>
      <c r="AD7840" s="4">
        <f t="shared" si="365"/>
        <v>0</v>
      </c>
    </row>
    <row r="7841" spans="1:30" ht="14.4" customHeight="1" x14ac:dyDescent="0.35">
      <c r="A7841" s="34">
        <v>7871</v>
      </c>
      <c r="B7841" s="1" t="s">
        <v>22770</v>
      </c>
      <c r="C7841" s="1"/>
      <c r="D7841" s="1"/>
      <c r="E7841" s="1"/>
      <c r="F7841" s="1" t="s">
        <v>29262</v>
      </c>
      <c r="G7841" s="35" t="s">
        <v>22771</v>
      </c>
      <c r="H7841" s="35" t="s">
        <v>22772</v>
      </c>
      <c r="I7841" s="35" t="s">
        <v>33</v>
      </c>
      <c r="J7841" s="36">
        <v>65688000</v>
      </c>
      <c r="K7841" s="36">
        <v>53838000</v>
      </c>
      <c r="L7841" s="36"/>
      <c r="M7841" s="36"/>
      <c r="N7841" s="36">
        <v>62574000</v>
      </c>
      <c r="O7841" s="37">
        <v>0.11799999999999999</v>
      </c>
      <c r="P7841" s="37">
        <v>-0.19869999999999999</v>
      </c>
      <c r="Q7841" s="37"/>
      <c r="R7841" s="37"/>
      <c r="S7841" s="37">
        <v>3.1099999999999999E-2</v>
      </c>
      <c r="T7841" s="37"/>
      <c r="U7841" s="37"/>
      <c r="V7841" s="37"/>
      <c r="W7841" s="37"/>
      <c r="X7841" s="37"/>
      <c r="Z7841" s="4" t="str">
        <f t="shared" si="364"/>
        <v>NO</v>
      </c>
      <c r="AA7841" s="4" t="str">
        <f t="shared" si="364"/>
        <v>NO</v>
      </c>
      <c r="AB7841" s="4" t="str">
        <f t="shared" si="364"/>
        <v>NO</v>
      </c>
      <c r="AD7841" s="4">
        <f t="shared" si="365"/>
        <v>0</v>
      </c>
    </row>
    <row r="7842" spans="1:30" ht="14.4" customHeight="1" x14ac:dyDescent="0.35">
      <c r="A7842" s="34">
        <v>7873</v>
      </c>
      <c r="B7842" s="1" t="s">
        <v>22776</v>
      </c>
      <c r="C7842" s="1"/>
      <c r="D7842" s="1"/>
      <c r="E7842" s="1"/>
      <c r="F7842" s="1" t="s">
        <v>29262</v>
      </c>
      <c r="G7842" s="35" t="s">
        <v>22777</v>
      </c>
      <c r="H7842" s="35" t="s">
        <v>22778</v>
      </c>
      <c r="I7842" s="35" t="s">
        <v>23</v>
      </c>
      <c r="J7842" s="36">
        <v>60082000</v>
      </c>
      <c r="K7842" s="36">
        <v>46159000</v>
      </c>
      <c r="L7842" s="36">
        <v>44004000</v>
      </c>
      <c r="M7842" s="36">
        <v>46662000</v>
      </c>
      <c r="N7842" s="36">
        <v>62539000</v>
      </c>
      <c r="O7842" s="37">
        <v>9.1300000000000006E-2</v>
      </c>
      <c r="P7842" s="37">
        <v>0.14710000000000001</v>
      </c>
      <c r="Q7842" s="37">
        <v>0.15759999999999999</v>
      </c>
      <c r="R7842" s="37">
        <v>0.48370000000000002</v>
      </c>
      <c r="S7842" s="37">
        <v>0.32900000000000001</v>
      </c>
      <c r="T7842" s="37">
        <v>-1.34E-2</v>
      </c>
      <c r="U7842" s="37">
        <v>-1.9900000000000001E-2</v>
      </c>
      <c r="V7842" s="37">
        <v>-2.9000000000000001E-2</v>
      </c>
      <c r="W7842" s="37">
        <v>-1.0500000000000001E-2</v>
      </c>
      <c r="X7842" s="37">
        <v>-8.8999999999999999E-3</v>
      </c>
      <c r="Z7842" s="4" t="str">
        <f t="shared" si="364"/>
        <v>NO</v>
      </c>
      <c r="AA7842" s="4" t="str">
        <f t="shared" si="364"/>
        <v>YES</v>
      </c>
      <c r="AB7842" s="4" t="str">
        <f t="shared" si="364"/>
        <v>YES</v>
      </c>
      <c r="AD7842" s="4">
        <f t="shared" si="365"/>
        <v>2</v>
      </c>
    </row>
    <row r="7843" spans="1:30" ht="14.4" customHeight="1" x14ac:dyDescent="0.35">
      <c r="A7843" s="34">
        <v>7872</v>
      </c>
      <c r="B7843" s="1" t="s">
        <v>22773</v>
      </c>
      <c r="C7843" s="1" t="s">
        <v>29015</v>
      </c>
      <c r="D7843" s="1"/>
      <c r="E7843" s="1" t="s">
        <v>29008</v>
      </c>
      <c r="F7843" s="1" t="s">
        <v>29262</v>
      </c>
      <c r="G7843" s="35" t="s">
        <v>22774</v>
      </c>
      <c r="H7843" s="35" t="s">
        <v>22775</v>
      </c>
      <c r="I7843" s="35" t="s">
        <v>29</v>
      </c>
      <c r="J7843" s="36">
        <v>15392000</v>
      </c>
      <c r="K7843" s="36">
        <v>16306000</v>
      </c>
      <c r="L7843" s="36">
        <v>15670000</v>
      </c>
      <c r="M7843" s="36">
        <v>41492000</v>
      </c>
      <c r="N7843" s="36">
        <v>62539000</v>
      </c>
      <c r="O7843" s="37">
        <v>-0.33829999999999999</v>
      </c>
      <c r="P7843" s="37">
        <v>-0.31030000000000002</v>
      </c>
      <c r="Q7843" s="37">
        <v>0.81459999999999999</v>
      </c>
      <c r="R7843" s="37">
        <v>1.5100000000000001E-2</v>
      </c>
      <c r="S7843" s="37">
        <v>0.26989999999999997</v>
      </c>
      <c r="T7843" s="37"/>
      <c r="U7843" s="37"/>
      <c r="V7843" s="37"/>
      <c r="W7843" s="37"/>
      <c r="X7843" s="37"/>
      <c r="Z7843" s="4" t="str">
        <f t="shared" si="364"/>
        <v>YES</v>
      </c>
      <c r="AA7843" s="4" t="str">
        <f t="shared" si="364"/>
        <v>NO</v>
      </c>
      <c r="AB7843" s="4" t="str">
        <f t="shared" si="364"/>
        <v>YES</v>
      </c>
      <c r="AD7843" s="4">
        <f t="shared" si="365"/>
        <v>2</v>
      </c>
    </row>
    <row r="7844" spans="1:30" ht="14.4" customHeight="1" x14ac:dyDescent="0.35">
      <c r="A7844" s="34">
        <v>7874</v>
      </c>
      <c r="B7844" s="1" t="s">
        <v>22779</v>
      </c>
      <c r="C7844" s="1" t="s">
        <v>29015</v>
      </c>
      <c r="D7844" s="1"/>
      <c r="E7844" s="1" t="s">
        <v>29008</v>
      </c>
      <c r="F7844" s="1" t="s">
        <v>29262</v>
      </c>
      <c r="G7844" s="35" t="s">
        <v>22780</v>
      </c>
      <c r="H7844" s="35" t="s">
        <v>22781</v>
      </c>
      <c r="I7844" s="35" t="s">
        <v>29</v>
      </c>
      <c r="J7844" s="36">
        <v>13818000</v>
      </c>
      <c r="K7844" s="36">
        <v>18030000</v>
      </c>
      <c r="L7844" s="36">
        <v>28601000</v>
      </c>
      <c r="M7844" s="36">
        <v>44503000</v>
      </c>
      <c r="N7844" s="36">
        <v>62528000</v>
      </c>
      <c r="O7844" s="37">
        <v>0.1434</v>
      </c>
      <c r="P7844" s="37">
        <v>8.8099999999999998E-2</v>
      </c>
      <c r="Q7844" s="37">
        <v>0.1331</v>
      </c>
      <c r="R7844" s="37">
        <v>7.6200000000000004E-2</v>
      </c>
      <c r="S7844" s="37">
        <v>3.78E-2</v>
      </c>
      <c r="T7844" s="37">
        <v>-6.3799999999999996E-2</v>
      </c>
      <c r="U7844" s="37">
        <v>-4.2000000000000003E-2</v>
      </c>
      <c r="V7844" s="37">
        <v>-2.2499999999999999E-2</v>
      </c>
      <c r="W7844" s="37">
        <v>-1.26E-2</v>
      </c>
      <c r="X7844" s="37">
        <v>-2.01E-2</v>
      </c>
      <c r="Z7844" s="4" t="str">
        <f t="shared" si="364"/>
        <v>NO</v>
      </c>
      <c r="AA7844" s="4" t="str">
        <f t="shared" si="364"/>
        <v>NO</v>
      </c>
      <c r="AB7844" s="4" t="str">
        <f t="shared" si="364"/>
        <v>NO</v>
      </c>
      <c r="AD7844" s="4">
        <f t="shared" si="365"/>
        <v>0</v>
      </c>
    </row>
    <row r="7845" spans="1:30" ht="14.4" customHeight="1" x14ac:dyDescent="0.35">
      <c r="A7845" s="34">
        <v>7875</v>
      </c>
      <c r="B7845" s="1" t="s">
        <v>22782</v>
      </c>
      <c r="C7845" s="1"/>
      <c r="D7845" s="1"/>
      <c r="E7845" s="1"/>
      <c r="F7845" s="1" t="s">
        <v>29262</v>
      </c>
      <c r="G7845" s="35" t="s">
        <v>22783</v>
      </c>
      <c r="H7845" s="35" t="s">
        <v>22784</v>
      </c>
      <c r="I7845" s="35" t="s">
        <v>23</v>
      </c>
      <c r="J7845" s="36">
        <v>44111000</v>
      </c>
      <c r="K7845" s="36">
        <v>51103000</v>
      </c>
      <c r="L7845" s="36">
        <v>56679000</v>
      </c>
      <c r="M7845" s="36">
        <v>57981000</v>
      </c>
      <c r="N7845" s="36">
        <v>62527000</v>
      </c>
      <c r="O7845" s="37">
        <v>9.1899999999999996E-2</v>
      </c>
      <c r="P7845" s="37">
        <v>9.4799999999999995E-2</v>
      </c>
      <c r="Q7845" s="37">
        <v>6.3200000000000006E-2</v>
      </c>
      <c r="R7845" s="37">
        <v>1.95E-2</v>
      </c>
      <c r="S7845" s="37">
        <v>8.9999999999999993E-3</v>
      </c>
      <c r="T7845" s="37">
        <v>3.2300000000000002E-2</v>
      </c>
      <c r="U7845" s="37">
        <v>9.0300000000000005E-2</v>
      </c>
      <c r="V7845" s="37">
        <v>2.7300000000000001E-2</v>
      </c>
      <c r="W7845" s="37">
        <v>2.9999999999999997E-4</v>
      </c>
      <c r="X7845" s="37"/>
      <c r="Z7845" s="4" t="str">
        <f t="shared" si="364"/>
        <v>NO</v>
      </c>
      <c r="AA7845" s="4" t="str">
        <f t="shared" si="364"/>
        <v>NO</v>
      </c>
      <c r="AB7845" s="4" t="str">
        <f t="shared" si="364"/>
        <v>NO</v>
      </c>
      <c r="AD7845" s="4">
        <f t="shared" si="365"/>
        <v>0</v>
      </c>
    </row>
    <row r="7846" spans="1:30" ht="14.4" customHeight="1" x14ac:dyDescent="0.35">
      <c r="A7846" s="34">
        <v>7876</v>
      </c>
      <c r="B7846" s="1" t="s">
        <v>22785</v>
      </c>
      <c r="C7846" s="1"/>
      <c r="D7846" s="1"/>
      <c r="E7846" s="1"/>
      <c r="F7846" s="1" t="s">
        <v>29262</v>
      </c>
      <c r="G7846" s="35" t="s">
        <v>22786</v>
      </c>
      <c r="H7846" s="35" t="s">
        <v>22787</v>
      </c>
      <c r="I7846" s="35" t="s">
        <v>36</v>
      </c>
      <c r="J7846" s="36">
        <v>16778000</v>
      </c>
      <c r="K7846" s="36">
        <v>11044000</v>
      </c>
      <c r="L7846" s="36">
        <v>22454000</v>
      </c>
      <c r="M7846" s="36">
        <v>34135000</v>
      </c>
      <c r="N7846" s="36">
        <v>62526000</v>
      </c>
      <c r="O7846" s="37">
        <v>0.1535</v>
      </c>
      <c r="P7846" s="37">
        <v>-0.41589999999999999</v>
      </c>
      <c r="Q7846" s="37">
        <v>0.12909999999999999</v>
      </c>
      <c r="R7846" s="37">
        <v>6.3299999999999995E-2</v>
      </c>
      <c r="S7846" s="37">
        <v>0.16109999999999999</v>
      </c>
      <c r="T7846" s="37">
        <v>-8.6E-3</v>
      </c>
      <c r="U7846" s="37">
        <v>-2.4199999999999999E-2</v>
      </c>
      <c r="V7846" s="37">
        <v>-3.0599999999999999E-2</v>
      </c>
      <c r="W7846" s="37">
        <v>-6.1699999999999998E-2</v>
      </c>
      <c r="X7846" s="37">
        <v>-2.3800000000000002E-2</v>
      </c>
      <c r="Z7846" s="4" t="str">
        <f t="shared" si="364"/>
        <v>NO</v>
      </c>
      <c r="AA7846" s="4" t="str">
        <f t="shared" si="364"/>
        <v>NO</v>
      </c>
      <c r="AB7846" s="4" t="str">
        <f t="shared" si="364"/>
        <v>NO</v>
      </c>
      <c r="AD7846" s="4">
        <f t="shared" si="365"/>
        <v>0</v>
      </c>
    </row>
    <row r="7847" spans="1:30" ht="14.4" customHeight="1" x14ac:dyDescent="0.35">
      <c r="A7847" s="34">
        <v>7877</v>
      </c>
      <c r="B7847" s="1" t="s">
        <v>22788</v>
      </c>
      <c r="C7847" s="1"/>
      <c r="D7847" s="1"/>
      <c r="E7847" s="1"/>
      <c r="F7847" s="1" t="s">
        <v>29262</v>
      </c>
      <c r="G7847" s="35" t="s">
        <v>22789</v>
      </c>
      <c r="H7847" s="35" t="s">
        <v>22790</v>
      </c>
      <c r="I7847" s="35" t="s">
        <v>33</v>
      </c>
      <c r="J7847" s="36"/>
      <c r="K7847" s="36">
        <v>9110000</v>
      </c>
      <c r="L7847" s="36">
        <v>27068000</v>
      </c>
      <c r="M7847" s="36">
        <v>40299000</v>
      </c>
      <c r="N7847" s="36">
        <v>62525000</v>
      </c>
      <c r="O7847" s="37"/>
      <c r="P7847" s="37">
        <v>9.1899999999999996E-2</v>
      </c>
      <c r="Q7847" s="37">
        <v>0.11550000000000001</v>
      </c>
      <c r="R7847" s="37">
        <v>0.1163</v>
      </c>
      <c r="S7847" s="37">
        <v>8.8999999999999996E-2</v>
      </c>
      <c r="T7847" s="37"/>
      <c r="U7847" s="37"/>
      <c r="V7847" s="37"/>
      <c r="W7847" s="37"/>
      <c r="X7847" s="37"/>
      <c r="Z7847" s="4" t="str">
        <f t="shared" si="364"/>
        <v>NO</v>
      </c>
      <c r="AA7847" s="4" t="str">
        <f t="shared" si="364"/>
        <v>NO</v>
      </c>
      <c r="AB7847" s="4" t="str">
        <f t="shared" si="364"/>
        <v>NO</v>
      </c>
      <c r="AD7847" s="4">
        <f t="shared" si="365"/>
        <v>0</v>
      </c>
    </row>
    <row r="7848" spans="1:30" ht="27.65" customHeight="1" x14ac:dyDescent="0.35">
      <c r="A7848" s="34">
        <v>7878</v>
      </c>
      <c r="B7848" s="1" t="s">
        <v>22791</v>
      </c>
      <c r="C7848" s="1"/>
      <c r="D7848" s="1"/>
      <c r="E7848" s="1"/>
      <c r="F7848" s="1" t="s">
        <v>29262</v>
      </c>
      <c r="G7848" s="35" t="s">
        <v>22792</v>
      </c>
      <c r="H7848" s="35" t="s">
        <v>22793</v>
      </c>
      <c r="I7848" s="35" t="s">
        <v>23</v>
      </c>
      <c r="J7848" s="36">
        <v>21638000</v>
      </c>
      <c r="K7848" s="36">
        <v>29375000</v>
      </c>
      <c r="L7848" s="36">
        <v>41351000</v>
      </c>
      <c r="M7848" s="36">
        <v>54046000</v>
      </c>
      <c r="N7848" s="36">
        <v>62508000</v>
      </c>
      <c r="O7848" s="37">
        <v>0.17230000000000001</v>
      </c>
      <c r="P7848" s="37">
        <v>0.24610000000000001</v>
      </c>
      <c r="Q7848" s="37">
        <v>0.23860000000000001</v>
      </c>
      <c r="R7848" s="37">
        <v>0.30049999999999999</v>
      </c>
      <c r="S7848" s="37">
        <v>0.33589999999999998</v>
      </c>
      <c r="T7848" s="37">
        <v>-4.0000000000000002E-4</v>
      </c>
      <c r="U7848" s="37">
        <v>-1.18E-2</v>
      </c>
      <c r="V7848" s="37"/>
      <c r="W7848" s="37">
        <v>-8.8000000000000005E-3</v>
      </c>
      <c r="X7848" s="37">
        <v>-1.8100000000000002E-2</v>
      </c>
      <c r="Z7848" s="4" t="str">
        <f t="shared" si="364"/>
        <v>YES</v>
      </c>
      <c r="AA7848" s="4" t="str">
        <f t="shared" si="364"/>
        <v>YES</v>
      </c>
      <c r="AB7848" s="4" t="str">
        <f t="shared" si="364"/>
        <v>YES</v>
      </c>
      <c r="AD7848" s="4">
        <f t="shared" si="365"/>
        <v>3</v>
      </c>
    </row>
    <row r="7849" spans="1:30" ht="14.4" customHeight="1" x14ac:dyDescent="0.35">
      <c r="A7849" s="34">
        <v>7879</v>
      </c>
      <c r="B7849" s="1" t="s">
        <v>22794</v>
      </c>
      <c r="C7849" s="1"/>
      <c r="D7849" s="1"/>
      <c r="E7849" s="1"/>
      <c r="F7849" s="1" t="s">
        <v>29262</v>
      </c>
      <c r="G7849" s="35" t="s">
        <v>22795</v>
      </c>
      <c r="H7849" s="35" t="s">
        <v>22796</v>
      </c>
      <c r="I7849" s="35" t="s">
        <v>33</v>
      </c>
      <c r="J7849" s="36">
        <v>75327000</v>
      </c>
      <c r="K7849" s="36">
        <v>58553000</v>
      </c>
      <c r="L7849" s="36">
        <v>62160000</v>
      </c>
      <c r="M7849" s="36">
        <v>53211000</v>
      </c>
      <c r="N7849" s="36">
        <v>62504000</v>
      </c>
      <c r="O7849" s="37">
        <v>0.3649</v>
      </c>
      <c r="P7849" s="37">
        <v>0.33879999999999999</v>
      </c>
      <c r="Q7849" s="37">
        <v>0.28170000000000001</v>
      </c>
      <c r="R7849" s="37">
        <v>0.20730000000000001</v>
      </c>
      <c r="S7849" s="37">
        <v>0.33110000000000001</v>
      </c>
      <c r="T7849" s="37"/>
      <c r="U7849" s="37"/>
      <c r="V7849" s="37"/>
      <c r="W7849" s="37"/>
      <c r="X7849" s="37"/>
      <c r="Z7849" s="4" t="str">
        <f t="shared" si="364"/>
        <v>YES</v>
      </c>
      <c r="AA7849" s="4" t="str">
        <f t="shared" si="364"/>
        <v>YES</v>
      </c>
      <c r="AB7849" s="4" t="str">
        <f t="shared" si="364"/>
        <v>YES</v>
      </c>
      <c r="AD7849" s="4">
        <f t="shared" si="365"/>
        <v>3</v>
      </c>
    </row>
    <row r="7850" spans="1:30" ht="27.65" customHeight="1" x14ac:dyDescent="0.35">
      <c r="A7850" s="34">
        <v>7880</v>
      </c>
      <c r="B7850" s="1" t="s">
        <v>22797</v>
      </c>
      <c r="C7850" s="1"/>
      <c r="D7850" s="1"/>
      <c r="E7850" s="1"/>
      <c r="F7850" s="1" t="s">
        <v>29262</v>
      </c>
      <c r="G7850" s="35" t="s">
        <v>22798</v>
      </c>
      <c r="H7850" s="35" t="s">
        <v>22799</v>
      </c>
      <c r="I7850" s="35" t="s">
        <v>23</v>
      </c>
      <c r="J7850" s="36">
        <v>16637000</v>
      </c>
      <c r="K7850" s="36">
        <v>35281000</v>
      </c>
      <c r="L7850" s="36">
        <v>56043000</v>
      </c>
      <c r="M7850" s="36">
        <v>78601000</v>
      </c>
      <c r="N7850" s="36">
        <v>62502000</v>
      </c>
      <c r="O7850" s="37">
        <v>0.19869999999999999</v>
      </c>
      <c r="P7850" s="37">
        <v>0.22520000000000001</v>
      </c>
      <c r="Q7850" s="37">
        <v>0.24149999999999999</v>
      </c>
      <c r="R7850" s="37">
        <v>0.43180000000000002</v>
      </c>
      <c r="S7850" s="37">
        <v>0.108</v>
      </c>
      <c r="T7850" s="37">
        <v>0.13639999999999999</v>
      </c>
      <c r="U7850" s="37">
        <v>0.1943</v>
      </c>
      <c r="V7850" s="37">
        <v>0.23080000000000001</v>
      </c>
      <c r="W7850" s="37">
        <v>0.34760000000000002</v>
      </c>
      <c r="X7850" s="37">
        <v>-3.04E-2</v>
      </c>
      <c r="Z7850" s="4" t="str">
        <f t="shared" si="364"/>
        <v>YES</v>
      </c>
      <c r="AA7850" s="4" t="str">
        <f t="shared" si="364"/>
        <v>YES</v>
      </c>
      <c r="AB7850" s="4" t="str">
        <f t="shared" si="364"/>
        <v>NO</v>
      </c>
      <c r="AD7850" s="4">
        <f t="shared" si="365"/>
        <v>2</v>
      </c>
    </row>
    <row r="7851" spans="1:30" ht="27.65" customHeight="1" x14ac:dyDescent="0.35">
      <c r="A7851" s="34">
        <v>7881</v>
      </c>
      <c r="B7851" s="1" t="s">
        <v>22800</v>
      </c>
      <c r="C7851" s="1"/>
      <c r="D7851" s="1"/>
      <c r="E7851" s="1"/>
      <c r="F7851" s="1" t="s">
        <v>29262</v>
      </c>
      <c r="G7851" s="35" t="s">
        <v>22801</v>
      </c>
      <c r="H7851" s="35" t="s">
        <v>22802</v>
      </c>
      <c r="I7851" s="35" t="s">
        <v>43</v>
      </c>
      <c r="J7851" s="36">
        <v>42954000</v>
      </c>
      <c r="K7851" s="36">
        <v>37891000</v>
      </c>
      <c r="L7851" s="36">
        <v>43460000</v>
      </c>
      <c r="M7851" s="36">
        <v>39409000</v>
      </c>
      <c r="N7851" s="36">
        <v>62482000</v>
      </c>
      <c r="O7851" s="37">
        <v>0.16850000000000001</v>
      </c>
      <c r="P7851" s="37">
        <v>0.105</v>
      </c>
      <c r="Q7851" s="37">
        <v>0.20669999999999999</v>
      </c>
      <c r="R7851" s="37">
        <v>0.12659999999999999</v>
      </c>
      <c r="S7851" s="37">
        <v>7.6600000000000001E-2</v>
      </c>
      <c r="T7851" s="37"/>
      <c r="U7851" s="37"/>
      <c r="V7851" s="37"/>
      <c r="W7851" s="37"/>
      <c r="X7851" s="37"/>
      <c r="Z7851" s="4" t="str">
        <f t="shared" si="364"/>
        <v>YES</v>
      </c>
      <c r="AA7851" s="4" t="str">
        <f t="shared" si="364"/>
        <v>NO</v>
      </c>
      <c r="AB7851" s="4" t="str">
        <f t="shared" si="364"/>
        <v>NO</v>
      </c>
      <c r="AD7851" s="4">
        <f t="shared" si="365"/>
        <v>1</v>
      </c>
    </row>
    <row r="7852" spans="1:30" ht="14.4" customHeight="1" x14ac:dyDescent="0.35">
      <c r="A7852" s="34">
        <v>7882</v>
      </c>
      <c r="B7852" s="1" t="s">
        <v>22803</v>
      </c>
      <c r="C7852" s="1"/>
      <c r="D7852" s="1"/>
      <c r="E7852" s="1"/>
      <c r="F7852" s="1" t="s">
        <v>29262</v>
      </c>
      <c r="G7852" s="35" t="s">
        <v>22804</v>
      </c>
      <c r="H7852" s="35" t="s">
        <v>22805</v>
      </c>
      <c r="I7852" s="35" t="s">
        <v>33</v>
      </c>
      <c r="J7852" s="36">
        <v>13001000</v>
      </c>
      <c r="K7852" s="36">
        <v>20624000</v>
      </c>
      <c r="L7852" s="36">
        <v>37134000</v>
      </c>
      <c r="M7852" s="36">
        <v>49425000</v>
      </c>
      <c r="N7852" s="36">
        <v>62481000</v>
      </c>
      <c r="O7852" s="37">
        <v>5.9400000000000001E-2</v>
      </c>
      <c r="P7852" s="37">
        <v>1.5900000000000001E-2</v>
      </c>
      <c r="Q7852" s="37">
        <v>1.46E-2</v>
      </c>
      <c r="R7852" s="37">
        <v>0.21790000000000001</v>
      </c>
      <c r="S7852" s="37">
        <v>0.62029999999999996</v>
      </c>
      <c r="T7852" s="37">
        <v>3.6200000000000003E-2</v>
      </c>
      <c r="U7852" s="37">
        <v>1.5900000000000001E-2</v>
      </c>
      <c r="V7852" s="37">
        <v>1.46E-2</v>
      </c>
      <c r="W7852" s="37"/>
      <c r="X7852" s="37"/>
      <c r="Z7852" s="4" t="str">
        <f t="shared" si="364"/>
        <v>NO</v>
      </c>
      <c r="AA7852" s="4" t="str">
        <f t="shared" si="364"/>
        <v>YES</v>
      </c>
      <c r="AB7852" s="4" t="str">
        <f t="shared" si="364"/>
        <v>YES</v>
      </c>
      <c r="AD7852" s="4">
        <f t="shared" si="365"/>
        <v>2</v>
      </c>
    </row>
    <row r="7853" spans="1:30" ht="27.65" customHeight="1" x14ac:dyDescent="0.35">
      <c r="A7853" s="34">
        <v>7883</v>
      </c>
      <c r="B7853" s="1" t="s">
        <v>14655</v>
      </c>
      <c r="C7853" s="1"/>
      <c r="D7853" s="1"/>
      <c r="E7853" s="1"/>
      <c r="F7853" s="1" t="s">
        <v>29262</v>
      </c>
      <c r="G7853" s="35" t="s">
        <v>22806</v>
      </c>
      <c r="H7853" s="35" t="s">
        <v>22807</v>
      </c>
      <c r="I7853" s="35" t="s">
        <v>23</v>
      </c>
      <c r="J7853" s="36">
        <v>32839000</v>
      </c>
      <c r="K7853" s="36">
        <v>37890000</v>
      </c>
      <c r="L7853" s="36">
        <v>39143000</v>
      </c>
      <c r="M7853" s="36">
        <v>47080000</v>
      </c>
      <c r="N7853" s="36">
        <v>62478000</v>
      </c>
      <c r="O7853" s="37">
        <v>3.3E-3</v>
      </c>
      <c r="P7853" s="37">
        <v>6.5299999999999997E-2</v>
      </c>
      <c r="Q7853" s="37">
        <v>6.25E-2</v>
      </c>
      <c r="R7853" s="37">
        <v>9.5200000000000007E-2</v>
      </c>
      <c r="S7853" s="37">
        <v>7.1400000000000005E-2</v>
      </c>
      <c r="T7853" s="37">
        <v>3.3E-3</v>
      </c>
      <c r="U7853" s="37">
        <v>6.5299999999999997E-2</v>
      </c>
      <c r="V7853" s="37">
        <v>6.25E-2</v>
      </c>
      <c r="W7853" s="37">
        <v>9.5200000000000007E-2</v>
      </c>
      <c r="X7853" s="37">
        <v>7.1400000000000005E-2</v>
      </c>
      <c r="Z7853" s="4" t="str">
        <f t="shared" si="364"/>
        <v>NO</v>
      </c>
      <c r="AA7853" s="4" t="str">
        <f t="shared" si="364"/>
        <v>NO</v>
      </c>
      <c r="AB7853" s="4" t="str">
        <f t="shared" si="364"/>
        <v>NO</v>
      </c>
      <c r="AD7853" s="4">
        <f t="shared" si="365"/>
        <v>0</v>
      </c>
    </row>
    <row r="7854" spans="1:30" ht="14.4" customHeight="1" x14ac:dyDescent="0.35">
      <c r="A7854" s="34">
        <v>7884</v>
      </c>
      <c r="B7854" s="1" t="s">
        <v>20083</v>
      </c>
      <c r="C7854" s="1" t="s">
        <v>29015</v>
      </c>
      <c r="D7854" s="1"/>
      <c r="E7854" s="1" t="s">
        <v>29008</v>
      </c>
      <c r="F7854" s="1" t="s">
        <v>29262</v>
      </c>
      <c r="G7854" s="35" t="s">
        <v>22808</v>
      </c>
      <c r="H7854" s="35" t="s">
        <v>22809</v>
      </c>
      <c r="I7854" s="35" t="s">
        <v>29</v>
      </c>
      <c r="J7854" s="36">
        <v>30851000</v>
      </c>
      <c r="K7854" s="36">
        <v>36816000</v>
      </c>
      <c r="L7854" s="36">
        <v>44523000</v>
      </c>
      <c r="M7854" s="36">
        <v>54668000</v>
      </c>
      <c r="N7854" s="36">
        <v>62458000</v>
      </c>
      <c r="O7854" s="37">
        <v>6.2100000000000002E-2</v>
      </c>
      <c r="P7854" s="37">
        <v>0.15140000000000001</v>
      </c>
      <c r="Q7854" s="37">
        <v>9.4399999999999998E-2</v>
      </c>
      <c r="R7854" s="37">
        <v>9.0899999999999995E-2</v>
      </c>
      <c r="S7854" s="37">
        <v>4.9500000000000002E-2</v>
      </c>
      <c r="T7854" s="37"/>
      <c r="U7854" s="37"/>
      <c r="V7854" s="37"/>
      <c r="W7854" s="37"/>
      <c r="X7854" s="37"/>
      <c r="Z7854" s="4" t="str">
        <f t="shared" si="364"/>
        <v>NO</v>
      </c>
      <c r="AA7854" s="4" t="str">
        <f t="shared" si="364"/>
        <v>NO</v>
      </c>
      <c r="AB7854" s="4" t="str">
        <f t="shared" si="364"/>
        <v>NO</v>
      </c>
      <c r="AD7854" s="4">
        <f t="shared" si="365"/>
        <v>0</v>
      </c>
    </row>
    <row r="7855" spans="1:30" ht="27.65" customHeight="1" x14ac:dyDescent="0.35">
      <c r="A7855" s="34">
        <v>7885</v>
      </c>
      <c r="B7855" s="1" t="s">
        <v>22810</v>
      </c>
      <c r="C7855" s="1"/>
      <c r="D7855" s="1"/>
      <c r="E7855" s="1"/>
      <c r="F7855" s="1" t="s">
        <v>29262</v>
      </c>
      <c r="G7855" s="35" t="s">
        <v>22811</v>
      </c>
      <c r="H7855" s="35" t="s">
        <v>22812</v>
      </c>
      <c r="I7855" s="35" t="s">
        <v>43</v>
      </c>
      <c r="J7855" s="36">
        <v>41723000</v>
      </c>
      <c r="K7855" s="36">
        <v>49288000</v>
      </c>
      <c r="L7855" s="36">
        <v>36765000</v>
      </c>
      <c r="M7855" s="36">
        <v>39316000</v>
      </c>
      <c r="N7855" s="36">
        <v>62444000</v>
      </c>
      <c r="O7855" s="37">
        <v>0.49459999999999998</v>
      </c>
      <c r="P7855" s="37">
        <v>0.48980000000000001</v>
      </c>
      <c r="Q7855" s="37">
        <v>0.30890000000000001</v>
      </c>
      <c r="R7855" s="37">
        <v>0.28370000000000001</v>
      </c>
      <c r="S7855" s="37">
        <v>0.47070000000000001</v>
      </c>
      <c r="T7855" s="37"/>
      <c r="U7855" s="37"/>
      <c r="V7855" s="37"/>
      <c r="W7855" s="37"/>
      <c r="X7855" s="37"/>
      <c r="Z7855" s="4" t="str">
        <f t="shared" si="364"/>
        <v>YES</v>
      </c>
      <c r="AA7855" s="4" t="str">
        <f t="shared" si="364"/>
        <v>YES</v>
      </c>
      <c r="AB7855" s="4" t="str">
        <f t="shared" si="364"/>
        <v>YES</v>
      </c>
      <c r="AD7855" s="4">
        <f t="shared" si="365"/>
        <v>3</v>
      </c>
    </row>
    <row r="7856" spans="1:30" ht="41.4" customHeight="1" x14ac:dyDescent="0.35">
      <c r="A7856" s="34">
        <v>7886</v>
      </c>
      <c r="B7856" s="1" t="s">
        <v>22813</v>
      </c>
      <c r="C7856" s="1" t="s">
        <v>28702</v>
      </c>
      <c r="D7856" s="1"/>
      <c r="E7856" s="1"/>
      <c r="F7856" s="1" t="s">
        <v>29262</v>
      </c>
      <c r="G7856" s="35" t="s">
        <v>22814</v>
      </c>
      <c r="H7856" s="35" t="s">
        <v>22815</v>
      </c>
      <c r="I7856" s="35" t="s">
        <v>87</v>
      </c>
      <c r="J7856" s="36">
        <v>41593000</v>
      </c>
      <c r="K7856" s="36">
        <v>50781000</v>
      </c>
      <c r="L7856" s="36">
        <v>55787000</v>
      </c>
      <c r="M7856" s="36">
        <v>65216000</v>
      </c>
      <c r="N7856" s="36">
        <v>62430000</v>
      </c>
      <c r="O7856" s="37">
        <v>2.0299999999999999E-2</v>
      </c>
      <c r="P7856" s="37">
        <v>0.1106</v>
      </c>
      <c r="Q7856" s="37">
        <v>7.8E-2</v>
      </c>
      <c r="R7856" s="37">
        <v>5.79E-2</v>
      </c>
      <c r="S7856" s="37">
        <v>-6.6100000000000006E-2</v>
      </c>
      <c r="T7856" s="37">
        <v>-1.6000000000000001E-3</v>
      </c>
      <c r="U7856" s="37">
        <v>-2.2000000000000001E-3</v>
      </c>
      <c r="V7856" s="37">
        <v>-5.9999999999999995E-4</v>
      </c>
      <c r="W7856" s="37"/>
      <c r="X7856" s="37"/>
      <c r="Z7856" s="4" t="str">
        <f t="shared" si="364"/>
        <v>NO</v>
      </c>
      <c r="AA7856" s="4" t="str">
        <f t="shared" si="364"/>
        <v>NO</v>
      </c>
      <c r="AB7856" s="4" t="str">
        <f t="shared" si="364"/>
        <v>NO</v>
      </c>
      <c r="AD7856" s="4">
        <f t="shared" si="365"/>
        <v>0</v>
      </c>
    </row>
    <row r="7857" spans="1:30" ht="14.4" customHeight="1" x14ac:dyDescent="0.35">
      <c r="A7857" s="34">
        <v>7887</v>
      </c>
      <c r="B7857" s="1" t="s">
        <v>22816</v>
      </c>
      <c r="C7857" s="1"/>
      <c r="D7857" s="1"/>
      <c r="E7857" s="1"/>
      <c r="F7857" s="1" t="s">
        <v>29262</v>
      </c>
      <c r="G7857" s="35" t="s">
        <v>22817</v>
      </c>
      <c r="H7857" s="35" t="s">
        <v>22818</v>
      </c>
      <c r="I7857" s="35" t="s">
        <v>23</v>
      </c>
      <c r="J7857" s="36">
        <v>75929000</v>
      </c>
      <c r="K7857" s="36">
        <v>30101000</v>
      </c>
      <c r="L7857" s="36">
        <v>25832000</v>
      </c>
      <c r="M7857" s="36">
        <v>67147000</v>
      </c>
      <c r="N7857" s="36">
        <v>62426000</v>
      </c>
      <c r="O7857" s="37">
        <v>0.49959999999999999</v>
      </c>
      <c r="P7857" s="37">
        <v>0.14360000000000001</v>
      </c>
      <c r="Q7857" s="37">
        <v>-7.5399999999999995E-2</v>
      </c>
      <c r="R7857" s="37">
        <v>0.2636</v>
      </c>
      <c r="S7857" s="37">
        <v>3.8600000000000002E-2</v>
      </c>
      <c r="T7857" s="37">
        <v>0.32519999999999999</v>
      </c>
      <c r="U7857" s="37">
        <v>0.1125</v>
      </c>
      <c r="V7857" s="37">
        <v>-8.2100000000000006E-2</v>
      </c>
      <c r="W7857" s="37">
        <v>0.1308</v>
      </c>
      <c r="X7857" s="37">
        <v>2.1000000000000001E-2</v>
      </c>
      <c r="Z7857" s="4" t="str">
        <f t="shared" si="364"/>
        <v>NO</v>
      </c>
      <c r="AA7857" s="4" t="str">
        <f t="shared" si="364"/>
        <v>YES</v>
      </c>
      <c r="AB7857" s="4" t="str">
        <f t="shared" si="364"/>
        <v>NO</v>
      </c>
      <c r="AD7857" s="4">
        <f t="shared" si="365"/>
        <v>1</v>
      </c>
    </row>
    <row r="7858" spans="1:30" ht="27.65" customHeight="1" x14ac:dyDescent="0.35">
      <c r="A7858" s="34">
        <v>7888</v>
      </c>
      <c r="B7858" s="1" t="s">
        <v>22819</v>
      </c>
      <c r="C7858" s="1" t="s">
        <v>29015</v>
      </c>
      <c r="D7858" s="1"/>
      <c r="E7858" s="1" t="s">
        <v>29008</v>
      </c>
      <c r="F7858" s="1" t="s">
        <v>29262</v>
      </c>
      <c r="G7858" s="35" t="s">
        <v>22820</v>
      </c>
      <c r="H7858" s="35" t="s">
        <v>22821</v>
      </c>
      <c r="I7858" s="35" t="s">
        <v>29</v>
      </c>
      <c r="J7858" s="36">
        <v>268788000</v>
      </c>
      <c r="K7858" s="36">
        <v>197482000</v>
      </c>
      <c r="L7858" s="36">
        <v>150846000</v>
      </c>
      <c r="M7858" s="36">
        <v>78300000</v>
      </c>
      <c r="N7858" s="36">
        <v>62422000</v>
      </c>
      <c r="O7858" s="37">
        <v>0.49299999999999999</v>
      </c>
      <c r="P7858" s="37">
        <v>0.47399999999999998</v>
      </c>
      <c r="Q7858" s="37">
        <v>0.2419</v>
      </c>
      <c r="R7858" s="37">
        <v>0.15629999999999999</v>
      </c>
      <c r="S7858" s="37">
        <v>3.6600000000000001E-2</v>
      </c>
      <c r="T7858" s="37"/>
      <c r="U7858" s="37"/>
      <c r="V7858" s="37"/>
      <c r="W7858" s="37">
        <v>-0.12770000000000001</v>
      </c>
      <c r="X7858" s="37"/>
      <c r="Z7858" s="4" t="str">
        <f t="shared" si="364"/>
        <v>YES</v>
      </c>
      <c r="AA7858" s="4" t="str">
        <f t="shared" si="364"/>
        <v>NO</v>
      </c>
      <c r="AB7858" s="4" t="str">
        <f t="shared" si="364"/>
        <v>NO</v>
      </c>
      <c r="AD7858" s="4">
        <f t="shared" si="365"/>
        <v>1</v>
      </c>
    </row>
    <row r="7859" spans="1:30" ht="14.4" customHeight="1" x14ac:dyDescent="0.35">
      <c r="A7859" s="34">
        <v>7889</v>
      </c>
      <c r="B7859" s="1" t="s">
        <v>22822</v>
      </c>
      <c r="C7859" s="1" t="s">
        <v>29015</v>
      </c>
      <c r="D7859" s="1"/>
      <c r="E7859" s="1" t="s">
        <v>29008</v>
      </c>
      <c r="F7859" s="1" t="s">
        <v>29262</v>
      </c>
      <c r="G7859" s="35" t="s">
        <v>22823</v>
      </c>
      <c r="H7859" s="35" t="s">
        <v>22824</v>
      </c>
      <c r="I7859" s="35" t="s">
        <v>29</v>
      </c>
      <c r="J7859" s="36">
        <v>36732000</v>
      </c>
      <c r="K7859" s="36">
        <v>47737000</v>
      </c>
      <c r="L7859" s="36">
        <v>48861000</v>
      </c>
      <c r="M7859" s="36">
        <v>52894000</v>
      </c>
      <c r="N7859" s="36">
        <v>62421000</v>
      </c>
      <c r="O7859" s="37">
        <v>9.1200000000000003E-2</v>
      </c>
      <c r="P7859" s="37">
        <v>0.18210000000000001</v>
      </c>
      <c r="Q7859" s="37">
        <v>9.5899999999999999E-2</v>
      </c>
      <c r="R7859" s="37">
        <v>6.8199999999999997E-2</v>
      </c>
      <c r="S7859" s="37">
        <v>6.9000000000000006E-2</v>
      </c>
      <c r="T7859" s="37"/>
      <c r="U7859" s="37"/>
      <c r="V7859" s="37"/>
      <c r="W7859" s="37"/>
      <c r="X7859" s="37"/>
      <c r="Z7859" s="4" t="str">
        <f t="shared" si="364"/>
        <v>NO</v>
      </c>
      <c r="AA7859" s="4" t="str">
        <f t="shared" si="364"/>
        <v>NO</v>
      </c>
      <c r="AB7859" s="4" t="str">
        <f t="shared" si="364"/>
        <v>NO</v>
      </c>
      <c r="AD7859" s="4">
        <f t="shared" si="365"/>
        <v>0</v>
      </c>
    </row>
    <row r="7860" spans="1:30" ht="41.4" customHeight="1" x14ac:dyDescent="0.35">
      <c r="A7860" s="34">
        <v>7890</v>
      </c>
      <c r="B7860" s="1" t="s">
        <v>22825</v>
      </c>
      <c r="C7860" s="1"/>
      <c r="D7860" s="1"/>
      <c r="E7860" s="1"/>
      <c r="F7860" s="1" t="s">
        <v>29262</v>
      </c>
      <c r="G7860" s="35" t="s">
        <v>22826</v>
      </c>
      <c r="H7860" s="35" t="s">
        <v>22827</v>
      </c>
      <c r="I7860" s="35" t="s">
        <v>23</v>
      </c>
      <c r="J7860" s="36">
        <v>31569000</v>
      </c>
      <c r="K7860" s="36">
        <v>27004000</v>
      </c>
      <c r="L7860" s="36">
        <v>37749000</v>
      </c>
      <c r="M7860" s="36">
        <v>52567000</v>
      </c>
      <c r="N7860" s="36">
        <v>62419000</v>
      </c>
      <c r="O7860" s="37">
        <v>0.2379</v>
      </c>
      <c r="P7860" s="37">
        <v>0.2223</v>
      </c>
      <c r="Q7860" s="37">
        <v>0.33929999999999999</v>
      </c>
      <c r="R7860" s="37">
        <v>3.2500000000000001E-2</v>
      </c>
      <c r="S7860" s="37">
        <v>0.14330000000000001</v>
      </c>
      <c r="T7860" s="37"/>
      <c r="U7860" s="37"/>
      <c r="V7860" s="37"/>
      <c r="W7860" s="37"/>
      <c r="X7860" s="37"/>
      <c r="Z7860" s="4" t="str">
        <f t="shared" si="364"/>
        <v>YES</v>
      </c>
      <c r="AA7860" s="4" t="str">
        <f t="shared" si="364"/>
        <v>NO</v>
      </c>
      <c r="AB7860" s="4" t="str">
        <f t="shared" si="364"/>
        <v>NO</v>
      </c>
      <c r="AD7860" s="4">
        <f t="shared" si="365"/>
        <v>1</v>
      </c>
    </row>
    <row r="7861" spans="1:30" ht="27.65" customHeight="1" x14ac:dyDescent="0.35">
      <c r="A7861" s="34">
        <v>7891</v>
      </c>
      <c r="B7861" s="1" t="s">
        <v>22828</v>
      </c>
      <c r="C7861" s="1"/>
      <c r="D7861" s="1"/>
      <c r="E7861" s="1"/>
      <c r="F7861" s="1" t="s">
        <v>29262</v>
      </c>
      <c r="G7861" s="35" t="s">
        <v>22829</v>
      </c>
      <c r="H7861" s="35" t="s">
        <v>22830</v>
      </c>
      <c r="I7861" s="35" t="s">
        <v>23</v>
      </c>
      <c r="J7861" s="36">
        <v>30544000</v>
      </c>
      <c r="K7861" s="36">
        <v>34000000</v>
      </c>
      <c r="L7861" s="36">
        <v>36456000</v>
      </c>
      <c r="M7861" s="36">
        <v>51457000</v>
      </c>
      <c r="N7861" s="36">
        <v>62416000</v>
      </c>
      <c r="O7861" s="37">
        <v>0.14699999999999999</v>
      </c>
      <c r="P7861" s="37">
        <v>0.15409999999999999</v>
      </c>
      <c r="Q7861" s="37">
        <v>0.13250000000000001</v>
      </c>
      <c r="R7861" s="37">
        <v>0.2175</v>
      </c>
      <c r="S7861" s="37">
        <v>0.1128</v>
      </c>
      <c r="T7861" s="37"/>
      <c r="U7861" s="37"/>
      <c r="V7861" s="37"/>
      <c r="W7861" s="37"/>
      <c r="X7861" s="37"/>
      <c r="Z7861" s="4" t="str">
        <f t="shared" si="364"/>
        <v>NO</v>
      </c>
      <c r="AA7861" s="4" t="str">
        <f t="shared" si="364"/>
        <v>YES</v>
      </c>
      <c r="AB7861" s="4" t="str">
        <f t="shared" si="364"/>
        <v>NO</v>
      </c>
      <c r="AD7861" s="4">
        <f t="shared" si="365"/>
        <v>1</v>
      </c>
    </row>
    <row r="7862" spans="1:30" ht="27.65" customHeight="1" x14ac:dyDescent="0.35">
      <c r="A7862" s="34">
        <v>7892</v>
      </c>
      <c r="B7862" s="1" t="s">
        <v>22831</v>
      </c>
      <c r="C7862" s="1"/>
      <c r="D7862" s="1"/>
      <c r="E7862" s="1"/>
      <c r="F7862" s="1" t="s">
        <v>29262</v>
      </c>
      <c r="G7862" s="35" t="s">
        <v>22832</v>
      </c>
      <c r="H7862" s="35" t="s">
        <v>22833</v>
      </c>
      <c r="I7862" s="35" t="s">
        <v>43</v>
      </c>
      <c r="J7862" s="36"/>
      <c r="K7862" s="36"/>
      <c r="L7862" s="36"/>
      <c r="M7862" s="36"/>
      <c r="N7862" s="36">
        <v>62415000</v>
      </c>
      <c r="O7862" s="37"/>
      <c r="P7862" s="37"/>
      <c r="Q7862" s="37"/>
      <c r="R7862" s="37"/>
      <c r="S7862" s="37">
        <v>0.30109999999999998</v>
      </c>
      <c r="T7862" s="37"/>
      <c r="U7862" s="37"/>
      <c r="V7862" s="37"/>
      <c r="W7862" s="37"/>
      <c r="X7862" s="37"/>
      <c r="Z7862" s="4" t="str">
        <f t="shared" si="364"/>
        <v>NO</v>
      </c>
      <c r="AA7862" s="4" t="str">
        <f t="shared" si="364"/>
        <v>NO</v>
      </c>
      <c r="AB7862" s="4" t="str">
        <f t="shared" si="364"/>
        <v>YES</v>
      </c>
      <c r="AD7862" s="4">
        <f t="shared" si="365"/>
        <v>1</v>
      </c>
    </row>
    <row r="7863" spans="1:30" ht="14.4" customHeight="1" x14ac:dyDescent="0.35">
      <c r="A7863" s="34">
        <v>7893</v>
      </c>
      <c r="B7863" s="1" t="s">
        <v>22834</v>
      </c>
      <c r="C7863" s="1" t="s">
        <v>29015</v>
      </c>
      <c r="D7863" s="1"/>
      <c r="E7863" s="1" t="s">
        <v>29008</v>
      </c>
      <c r="F7863" s="1" t="s">
        <v>29262</v>
      </c>
      <c r="G7863" s="35" t="s">
        <v>22835</v>
      </c>
      <c r="H7863" s="35" t="s">
        <v>22836</v>
      </c>
      <c r="I7863" s="35" t="s">
        <v>29</v>
      </c>
      <c r="J7863" s="36">
        <v>45443000</v>
      </c>
      <c r="K7863" s="36">
        <v>50933000</v>
      </c>
      <c r="L7863" s="36">
        <v>56189000</v>
      </c>
      <c r="M7863" s="36">
        <v>52633000</v>
      </c>
      <c r="N7863" s="36">
        <v>62401000</v>
      </c>
      <c r="O7863" s="37">
        <v>0.21440000000000001</v>
      </c>
      <c r="P7863" s="37">
        <v>0.2853</v>
      </c>
      <c r="Q7863" s="37">
        <v>0.29809999999999998</v>
      </c>
      <c r="R7863" s="37">
        <v>0.27660000000000001</v>
      </c>
      <c r="S7863" s="37">
        <v>0.318</v>
      </c>
      <c r="T7863" s="37"/>
      <c r="U7863" s="37"/>
      <c r="V7863" s="37"/>
      <c r="W7863" s="37"/>
      <c r="X7863" s="37"/>
      <c r="Z7863" s="4" t="str">
        <f t="shared" si="364"/>
        <v>YES</v>
      </c>
      <c r="AA7863" s="4" t="str">
        <f t="shared" si="364"/>
        <v>YES</v>
      </c>
      <c r="AB7863" s="4" t="str">
        <f t="shared" si="364"/>
        <v>YES</v>
      </c>
      <c r="AD7863" s="4">
        <f t="shared" si="365"/>
        <v>3</v>
      </c>
    </row>
    <row r="7864" spans="1:30" ht="14.4" customHeight="1" x14ac:dyDescent="0.35">
      <c r="A7864" s="34">
        <v>7894</v>
      </c>
      <c r="B7864" s="1" t="s">
        <v>22837</v>
      </c>
      <c r="C7864" s="1" t="s">
        <v>29015</v>
      </c>
      <c r="D7864" s="1"/>
      <c r="E7864" s="1" t="s">
        <v>29008</v>
      </c>
      <c r="F7864" s="1" t="s">
        <v>29262</v>
      </c>
      <c r="G7864" s="35" t="s">
        <v>22838</v>
      </c>
      <c r="H7864" s="35" t="s">
        <v>22839</v>
      </c>
      <c r="I7864" s="35" t="s">
        <v>29</v>
      </c>
      <c r="J7864" s="36"/>
      <c r="K7864" s="36"/>
      <c r="L7864" s="36">
        <v>4650000</v>
      </c>
      <c r="M7864" s="36">
        <v>37498000</v>
      </c>
      <c r="N7864" s="36">
        <v>62375000</v>
      </c>
      <c r="O7864" s="37"/>
      <c r="P7864" s="37"/>
      <c r="Q7864" s="37">
        <v>0.3211</v>
      </c>
      <c r="R7864" s="37">
        <v>0.13980000000000001</v>
      </c>
      <c r="S7864" s="37">
        <v>0.1135</v>
      </c>
      <c r="T7864" s="37"/>
      <c r="U7864" s="37"/>
      <c r="V7864" s="37"/>
      <c r="W7864" s="37"/>
      <c r="X7864" s="37"/>
      <c r="Z7864" s="4" t="str">
        <f t="shared" si="364"/>
        <v>YES</v>
      </c>
      <c r="AA7864" s="4" t="str">
        <f t="shared" si="364"/>
        <v>NO</v>
      </c>
      <c r="AB7864" s="4" t="str">
        <f t="shared" si="364"/>
        <v>NO</v>
      </c>
      <c r="AD7864" s="4">
        <f t="shared" si="365"/>
        <v>1</v>
      </c>
    </row>
    <row r="7865" spans="1:30" ht="27.65" customHeight="1" x14ac:dyDescent="0.35">
      <c r="A7865" s="34">
        <v>7895</v>
      </c>
      <c r="B7865" s="1" t="s">
        <v>22840</v>
      </c>
      <c r="C7865" s="1"/>
      <c r="D7865" s="1"/>
      <c r="E7865" s="1"/>
      <c r="F7865" s="1" t="s">
        <v>29262</v>
      </c>
      <c r="G7865" s="35" t="s">
        <v>22841</v>
      </c>
      <c r="H7865" s="35" t="s">
        <v>22842</v>
      </c>
      <c r="I7865" s="35" t="s">
        <v>23</v>
      </c>
      <c r="J7865" s="36">
        <v>30945000</v>
      </c>
      <c r="K7865" s="36">
        <v>40318000</v>
      </c>
      <c r="L7865" s="36">
        <v>63680000</v>
      </c>
      <c r="M7865" s="36">
        <v>110605000</v>
      </c>
      <c r="N7865" s="36">
        <v>62363000</v>
      </c>
      <c r="O7865" s="37">
        <v>0.37280000000000002</v>
      </c>
      <c r="P7865" s="37">
        <v>0.42899999999999999</v>
      </c>
      <c r="Q7865" s="37">
        <v>0.65149999999999997</v>
      </c>
      <c r="R7865" s="37">
        <v>0.78129999999999999</v>
      </c>
      <c r="S7865" s="37">
        <v>-0.2278</v>
      </c>
      <c r="T7865" s="37"/>
      <c r="U7865" s="37"/>
      <c r="V7865" s="37"/>
      <c r="W7865" s="37"/>
      <c r="X7865" s="37"/>
      <c r="Z7865" s="4" t="str">
        <f t="shared" si="364"/>
        <v>YES</v>
      </c>
      <c r="AA7865" s="4" t="str">
        <f t="shared" si="364"/>
        <v>YES</v>
      </c>
      <c r="AB7865" s="4" t="str">
        <f t="shared" si="364"/>
        <v>NO</v>
      </c>
      <c r="AD7865" s="4">
        <f t="shared" si="365"/>
        <v>2</v>
      </c>
    </row>
    <row r="7866" spans="1:30" ht="27.65" customHeight="1" x14ac:dyDescent="0.35">
      <c r="A7866" s="34">
        <v>7896</v>
      </c>
      <c r="B7866" s="1" t="s">
        <v>18744</v>
      </c>
      <c r="C7866" s="1"/>
      <c r="D7866" s="1"/>
      <c r="E7866" s="1"/>
      <c r="F7866" s="1" t="s">
        <v>29262</v>
      </c>
      <c r="G7866" s="35" t="s">
        <v>22843</v>
      </c>
      <c r="H7866" s="35" t="s">
        <v>22844</v>
      </c>
      <c r="I7866" s="35" t="s">
        <v>43</v>
      </c>
      <c r="J7866" s="36">
        <v>196772000</v>
      </c>
      <c r="K7866" s="36">
        <v>146368000</v>
      </c>
      <c r="L7866" s="36">
        <v>154869000</v>
      </c>
      <c r="M7866" s="36">
        <v>178035000</v>
      </c>
      <c r="N7866" s="36">
        <v>62357000</v>
      </c>
      <c r="O7866" s="37">
        <v>7.5700000000000003E-2</v>
      </c>
      <c r="P7866" s="37">
        <v>3.4700000000000002E-2</v>
      </c>
      <c r="Q7866" s="37">
        <v>7.1400000000000005E-2</v>
      </c>
      <c r="R7866" s="37">
        <v>5.0599999999999999E-2</v>
      </c>
      <c r="S7866" s="37">
        <v>6.6299999999999998E-2</v>
      </c>
      <c r="T7866" s="37">
        <v>-5.0000000000000001E-4</v>
      </c>
      <c r="U7866" s="37">
        <v>-4.0000000000000002E-4</v>
      </c>
      <c r="V7866" s="37">
        <v>-2E-3</v>
      </c>
      <c r="W7866" s="37">
        <v>-1.4E-3</v>
      </c>
      <c r="X7866" s="37">
        <v>-5.7000000000000002E-3</v>
      </c>
      <c r="Z7866" s="4" t="str">
        <f t="shared" si="364"/>
        <v>NO</v>
      </c>
      <c r="AA7866" s="4" t="str">
        <f t="shared" si="364"/>
        <v>NO</v>
      </c>
      <c r="AB7866" s="4" t="str">
        <f t="shared" si="364"/>
        <v>NO</v>
      </c>
      <c r="AD7866" s="4">
        <f t="shared" si="365"/>
        <v>0</v>
      </c>
    </row>
    <row r="7867" spans="1:30" ht="41.4" customHeight="1" x14ac:dyDescent="0.35">
      <c r="A7867" s="34">
        <v>7897</v>
      </c>
      <c r="B7867" s="1" t="s">
        <v>22845</v>
      </c>
      <c r="C7867" s="1" t="s">
        <v>29015</v>
      </c>
      <c r="D7867" s="1"/>
      <c r="E7867" s="1" t="s">
        <v>29008</v>
      </c>
      <c r="F7867" s="1" t="s">
        <v>29262</v>
      </c>
      <c r="G7867" s="35" t="s">
        <v>22846</v>
      </c>
      <c r="H7867" s="35" t="s">
        <v>22847</v>
      </c>
      <c r="I7867" s="35" t="s">
        <v>29</v>
      </c>
      <c r="J7867" s="36"/>
      <c r="K7867" s="36">
        <v>29075000</v>
      </c>
      <c r="L7867" s="36">
        <v>31804000</v>
      </c>
      <c r="M7867" s="36">
        <v>56922000</v>
      </c>
      <c r="N7867" s="36">
        <v>62357000</v>
      </c>
      <c r="O7867" s="37"/>
      <c r="P7867" s="37">
        <v>6.6400000000000001E-2</v>
      </c>
      <c r="Q7867" s="37">
        <v>6.6100000000000006E-2</v>
      </c>
      <c r="R7867" s="37">
        <v>0.29709999999999998</v>
      </c>
      <c r="S7867" s="37">
        <v>-0.19789999999999999</v>
      </c>
      <c r="T7867" s="37"/>
      <c r="U7867" s="37"/>
      <c r="V7867" s="37"/>
      <c r="W7867" s="37"/>
      <c r="X7867" s="37"/>
      <c r="Z7867" s="4" t="str">
        <f t="shared" si="364"/>
        <v>NO</v>
      </c>
      <c r="AA7867" s="4" t="str">
        <f t="shared" si="364"/>
        <v>YES</v>
      </c>
      <c r="AB7867" s="4" t="str">
        <f t="shared" si="364"/>
        <v>NO</v>
      </c>
      <c r="AD7867" s="4">
        <f t="shared" si="365"/>
        <v>1</v>
      </c>
    </row>
    <row r="7868" spans="1:30" ht="14.4" customHeight="1" x14ac:dyDescent="0.35">
      <c r="A7868" s="34">
        <v>7898</v>
      </c>
      <c r="B7868" s="1" t="s">
        <v>22848</v>
      </c>
      <c r="C7868" s="1" t="s">
        <v>29015</v>
      </c>
      <c r="D7868" s="1"/>
      <c r="E7868" s="1" t="s">
        <v>29008</v>
      </c>
      <c r="F7868" s="1" t="s">
        <v>29262</v>
      </c>
      <c r="G7868" s="35" t="s">
        <v>22849</v>
      </c>
      <c r="H7868" s="35" t="s">
        <v>22850</v>
      </c>
      <c r="I7868" s="35" t="s">
        <v>29</v>
      </c>
      <c r="J7868" s="36">
        <v>18901000</v>
      </c>
      <c r="K7868" s="36">
        <v>31544000</v>
      </c>
      <c r="L7868" s="36">
        <v>40516000</v>
      </c>
      <c r="M7868" s="36">
        <v>61532000</v>
      </c>
      <c r="N7868" s="36">
        <v>62352000</v>
      </c>
      <c r="O7868" s="37">
        <v>1.1999999999999999E-3</v>
      </c>
      <c r="P7868" s="37">
        <v>0.11260000000000001</v>
      </c>
      <c r="Q7868" s="37">
        <v>0.186</v>
      </c>
      <c r="R7868" s="37">
        <v>0.186</v>
      </c>
      <c r="S7868" s="37">
        <v>0.16370000000000001</v>
      </c>
      <c r="T7868" s="37"/>
      <c r="U7868" s="37"/>
      <c r="V7868" s="37"/>
      <c r="W7868" s="37"/>
      <c r="X7868" s="37"/>
      <c r="Z7868" s="4" t="str">
        <f t="shared" si="364"/>
        <v>NO</v>
      </c>
      <c r="AA7868" s="4" t="str">
        <f t="shared" si="364"/>
        <v>NO</v>
      </c>
      <c r="AB7868" s="4" t="str">
        <f t="shared" si="364"/>
        <v>NO</v>
      </c>
      <c r="AD7868" s="4">
        <f t="shared" si="365"/>
        <v>0</v>
      </c>
    </row>
    <row r="7869" spans="1:30" ht="14.4" customHeight="1" x14ac:dyDescent="0.35">
      <c r="A7869" s="34">
        <v>7899</v>
      </c>
      <c r="B7869" s="1" t="s">
        <v>22851</v>
      </c>
      <c r="C7869" s="1"/>
      <c r="D7869" s="1"/>
      <c r="E7869" s="1"/>
      <c r="F7869" s="1" t="s">
        <v>29262</v>
      </c>
      <c r="G7869" s="35" t="s">
        <v>22852</v>
      </c>
      <c r="H7869" s="35" t="s">
        <v>22853</v>
      </c>
      <c r="I7869" s="35" t="s">
        <v>33</v>
      </c>
      <c r="J7869" s="36">
        <v>58662000</v>
      </c>
      <c r="K7869" s="36">
        <v>70745000</v>
      </c>
      <c r="L7869" s="36">
        <v>85491000</v>
      </c>
      <c r="M7869" s="36">
        <v>90103000</v>
      </c>
      <c r="N7869" s="36">
        <v>62327000</v>
      </c>
      <c r="O7869" s="37">
        <v>0.1522</v>
      </c>
      <c r="P7869" s="37">
        <v>-2.6499999999999999E-2</v>
      </c>
      <c r="Q7869" s="37">
        <v>5.5199999999999999E-2</v>
      </c>
      <c r="R7869" s="37">
        <v>5.3800000000000001E-2</v>
      </c>
      <c r="S7869" s="37">
        <v>3.85E-2</v>
      </c>
      <c r="T7869" s="37"/>
      <c r="U7869" s="37">
        <v>-4.1999999999999997E-3</v>
      </c>
      <c r="V7869" s="37">
        <v>-3.3E-3</v>
      </c>
      <c r="W7869" s="37"/>
      <c r="X7869" s="37"/>
      <c r="Z7869" s="4" t="str">
        <f t="shared" si="364"/>
        <v>NO</v>
      </c>
      <c r="AA7869" s="4" t="str">
        <f t="shared" si="364"/>
        <v>NO</v>
      </c>
      <c r="AB7869" s="4" t="str">
        <f t="shared" si="364"/>
        <v>NO</v>
      </c>
      <c r="AD7869" s="4">
        <f t="shared" si="365"/>
        <v>0</v>
      </c>
    </row>
    <row r="7870" spans="1:30" ht="27.65" customHeight="1" x14ac:dyDescent="0.35">
      <c r="A7870" s="34">
        <v>7900</v>
      </c>
      <c r="B7870" s="1" t="s">
        <v>16861</v>
      </c>
      <c r="C7870" s="1"/>
      <c r="D7870" s="1"/>
      <c r="E7870" s="1"/>
      <c r="F7870" s="1" t="s">
        <v>29262</v>
      </c>
      <c r="G7870" s="35" t="s">
        <v>22854</v>
      </c>
      <c r="H7870" s="35" t="s">
        <v>22855</v>
      </c>
      <c r="I7870" s="35" t="s">
        <v>23</v>
      </c>
      <c r="J7870" s="36">
        <v>41397000</v>
      </c>
      <c r="K7870" s="36">
        <v>42452000</v>
      </c>
      <c r="L7870" s="36">
        <v>46639000</v>
      </c>
      <c r="M7870" s="36">
        <v>52498000</v>
      </c>
      <c r="N7870" s="36">
        <v>62324000</v>
      </c>
      <c r="O7870" s="37">
        <v>0.37980000000000003</v>
      </c>
      <c r="P7870" s="37">
        <v>0.37869999999999998</v>
      </c>
      <c r="Q7870" s="37">
        <v>0.43130000000000002</v>
      </c>
      <c r="R7870" s="37">
        <v>0.42359999999999998</v>
      </c>
      <c r="S7870" s="37">
        <v>0.4078</v>
      </c>
      <c r="T7870" s="37"/>
      <c r="U7870" s="37"/>
      <c r="V7870" s="37"/>
      <c r="W7870" s="37"/>
      <c r="X7870" s="37"/>
      <c r="Z7870" s="4" t="str">
        <f t="shared" si="364"/>
        <v>YES</v>
      </c>
      <c r="AA7870" s="4" t="str">
        <f t="shared" si="364"/>
        <v>YES</v>
      </c>
      <c r="AB7870" s="4" t="str">
        <f t="shared" si="364"/>
        <v>YES</v>
      </c>
      <c r="AD7870" s="4">
        <f t="shared" si="365"/>
        <v>3</v>
      </c>
    </row>
    <row r="7871" spans="1:30" ht="41.4" customHeight="1" x14ac:dyDescent="0.35">
      <c r="A7871" s="34">
        <v>7901</v>
      </c>
      <c r="B7871" s="1" t="s">
        <v>22856</v>
      </c>
      <c r="C7871" s="1" t="s">
        <v>29015</v>
      </c>
      <c r="D7871" s="1"/>
      <c r="E7871" s="1" t="s">
        <v>29008</v>
      </c>
      <c r="F7871" s="1" t="s">
        <v>29262</v>
      </c>
      <c r="G7871" s="35" t="s">
        <v>22857</v>
      </c>
      <c r="H7871" s="35" t="s">
        <v>22858</v>
      </c>
      <c r="I7871" s="35" t="s">
        <v>29</v>
      </c>
      <c r="J7871" s="36">
        <v>39292000</v>
      </c>
      <c r="K7871" s="36">
        <v>42039000</v>
      </c>
      <c r="L7871" s="36">
        <v>60365000</v>
      </c>
      <c r="M7871" s="36">
        <v>57380000</v>
      </c>
      <c r="N7871" s="36">
        <v>62323000</v>
      </c>
      <c r="O7871" s="37">
        <v>0.25519999999999998</v>
      </c>
      <c r="P7871" s="37">
        <v>0.1648</v>
      </c>
      <c r="Q7871" s="37">
        <v>0.35499999999999998</v>
      </c>
      <c r="R7871" s="37">
        <v>0.24660000000000001</v>
      </c>
      <c r="S7871" s="37">
        <v>0.2293</v>
      </c>
      <c r="T7871" s="37"/>
      <c r="U7871" s="37"/>
      <c r="V7871" s="37"/>
      <c r="W7871" s="37"/>
      <c r="X7871" s="37"/>
      <c r="Z7871" s="4" t="str">
        <f t="shared" si="364"/>
        <v>YES</v>
      </c>
      <c r="AA7871" s="4" t="str">
        <f t="shared" si="364"/>
        <v>YES</v>
      </c>
      <c r="AB7871" s="4" t="str">
        <f t="shared" si="364"/>
        <v>YES</v>
      </c>
      <c r="AD7871" s="4">
        <f t="shared" si="365"/>
        <v>3</v>
      </c>
    </row>
    <row r="7872" spans="1:30" ht="14.4" customHeight="1" x14ac:dyDescent="0.35">
      <c r="A7872" s="34">
        <v>7902</v>
      </c>
      <c r="B7872" s="1" t="s">
        <v>22859</v>
      </c>
      <c r="C7872" s="1"/>
      <c r="D7872" s="1"/>
      <c r="E7872" s="1"/>
      <c r="F7872" s="1" t="s">
        <v>29262</v>
      </c>
      <c r="G7872" s="35" t="s">
        <v>22860</v>
      </c>
      <c r="H7872" s="35" t="s">
        <v>22861</v>
      </c>
      <c r="I7872" s="35" t="s">
        <v>33</v>
      </c>
      <c r="J7872" s="36">
        <v>123795000</v>
      </c>
      <c r="K7872" s="36">
        <v>113139000</v>
      </c>
      <c r="L7872" s="36">
        <v>111592000</v>
      </c>
      <c r="M7872" s="36">
        <v>64983000</v>
      </c>
      <c r="N7872" s="36">
        <v>62322000</v>
      </c>
      <c r="O7872" s="37">
        <v>0.2001</v>
      </c>
      <c r="P7872" s="37">
        <v>0.1216</v>
      </c>
      <c r="Q7872" s="37">
        <v>0.16539999999999999</v>
      </c>
      <c r="R7872" s="37">
        <v>-0.14369999999999999</v>
      </c>
      <c r="S7872" s="37">
        <v>-0.1414</v>
      </c>
      <c r="T7872" s="37"/>
      <c r="U7872" s="37"/>
      <c r="V7872" s="37"/>
      <c r="W7872" s="37"/>
      <c r="X7872" s="37"/>
      <c r="Z7872" s="4" t="str">
        <f t="shared" si="364"/>
        <v>NO</v>
      </c>
      <c r="AA7872" s="4" t="str">
        <f t="shared" si="364"/>
        <v>NO</v>
      </c>
      <c r="AB7872" s="4" t="str">
        <f t="shared" si="364"/>
        <v>NO</v>
      </c>
      <c r="AD7872" s="4">
        <f t="shared" si="365"/>
        <v>0</v>
      </c>
    </row>
    <row r="7873" spans="1:30" ht="14.4" customHeight="1" x14ac:dyDescent="0.35">
      <c r="A7873" s="34">
        <v>7903</v>
      </c>
      <c r="B7873" s="1" t="s">
        <v>22862</v>
      </c>
      <c r="C7873" s="1" t="s">
        <v>29015</v>
      </c>
      <c r="D7873" s="1"/>
      <c r="E7873" s="1" t="s">
        <v>29008</v>
      </c>
      <c r="F7873" s="1" t="s">
        <v>29262</v>
      </c>
      <c r="G7873" s="35" t="s">
        <v>22863</v>
      </c>
      <c r="H7873" s="35" t="s">
        <v>22864</v>
      </c>
      <c r="I7873" s="35" t="s">
        <v>29</v>
      </c>
      <c r="J7873" s="36"/>
      <c r="K7873" s="36">
        <v>414000</v>
      </c>
      <c r="L7873" s="36">
        <v>17656000</v>
      </c>
      <c r="M7873" s="36">
        <v>31023000</v>
      </c>
      <c r="N7873" s="36">
        <v>62317000</v>
      </c>
      <c r="O7873" s="37"/>
      <c r="P7873" s="37">
        <v>-1.21E-2</v>
      </c>
      <c r="Q7873" s="37">
        <v>6.9500000000000006E-2</v>
      </c>
      <c r="R7873" s="37">
        <v>3.1E-2</v>
      </c>
      <c r="S7873" s="37">
        <v>1.32E-2</v>
      </c>
      <c r="T7873" s="37"/>
      <c r="U7873" s="37"/>
      <c r="V7873" s="37"/>
      <c r="W7873" s="37"/>
      <c r="X7873" s="37"/>
      <c r="Z7873" s="4" t="str">
        <f t="shared" si="364"/>
        <v>NO</v>
      </c>
      <c r="AA7873" s="4" t="str">
        <f t="shared" si="364"/>
        <v>NO</v>
      </c>
      <c r="AB7873" s="4" t="str">
        <f t="shared" si="364"/>
        <v>NO</v>
      </c>
      <c r="AD7873" s="4">
        <f t="shared" si="365"/>
        <v>0</v>
      </c>
    </row>
    <row r="7874" spans="1:30" ht="14.4" customHeight="1" x14ac:dyDescent="0.35">
      <c r="A7874" s="34">
        <v>7904</v>
      </c>
      <c r="B7874" s="1" t="s">
        <v>22865</v>
      </c>
      <c r="C7874" s="1" t="s">
        <v>29015</v>
      </c>
      <c r="D7874" s="1"/>
      <c r="E7874" s="1" t="s">
        <v>29008</v>
      </c>
      <c r="F7874" s="1" t="s">
        <v>29262</v>
      </c>
      <c r="G7874" s="35" t="s">
        <v>22866</v>
      </c>
      <c r="H7874" s="35" t="s">
        <v>22867</v>
      </c>
      <c r="I7874" s="35" t="s">
        <v>29</v>
      </c>
      <c r="J7874" s="36"/>
      <c r="K7874" s="36"/>
      <c r="L7874" s="36">
        <v>23441000</v>
      </c>
      <c r="M7874" s="36">
        <v>54936000</v>
      </c>
      <c r="N7874" s="36">
        <v>62315000</v>
      </c>
      <c r="O7874" s="37"/>
      <c r="P7874" s="37"/>
      <c r="Q7874" s="37">
        <v>-9.4399999999999998E-2</v>
      </c>
      <c r="R7874" s="37">
        <v>1.7000000000000001E-2</v>
      </c>
      <c r="S7874" s="37">
        <v>-3.5999999999999997E-2</v>
      </c>
      <c r="T7874" s="37"/>
      <c r="U7874" s="37"/>
      <c r="V7874" s="37"/>
      <c r="W7874" s="37"/>
      <c r="X7874" s="37"/>
      <c r="Z7874" s="4" t="str">
        <f t="shared" si="364"/>
        <v>NO</v>
      </c>
      <c r="AA7874" s="4" t="str">
        <f t="shared" si="364"/>
        <v>NO</v>
      </c>
      <c r="AB7874" s="4" t="str">
        <f t="shared" si="364"/>
        <v>NO</v>
      </c>
      <c r="AD7874" s="4">
        <f t="shared" si="365"/>
        <v>0</v>
      </c>
    </row>
    <row r="7875" spans="1:30" ht="27.65" customHeight="1" x14ac:dyDescent="0.35">
      <c r="A7875" s="34">
        <v>7905</v>
      </c>
      <c r="B7875" s="1" t="s">
        <v>22868</v>
      </c>
      <c r="C7875" s="1" t="s">
        <v>29015</v>
      </c>
      <c r="D7875" s="1"/>
      <c r="E7875" s="1" t="s">
        <v>29008</v>
      </c>
      <c r="F7875" s="1" t="s">
        <v>29262</v>
      </c>
      <c r="G7875" s="35" t="s">
        <v>22869</v>
      </c>
      <c r="H7875" s="35" t="s">
        <v>22870</v>
      </c>
      <c r="I7875" s="35" t="s">
        <v>29</v>
      </c>
      <c r="J7875" s="36">
        <v>36629000</v>
      </c>
      <c r="K7875" s="36">
        <v>41646000</v>
      </c>
      <c r="L7875" s="36"/>
      <c r="M7875" s="36">
        <v>53992000</v>
      </c>
      <c r="N7875" s="36">
        <v>62311000</v>
      </c>
      <c r="O7875" s="37">
        <v>0.25290000000000001</v>
      </c>
      <c r="P7875" s="37">
        <v>0.18590000000000001</v>
      </c>
      <c r="Q7875" s="37"/>
      <c r="R7875" s="37">
        <v>0.1169</v>
      </c>
      <c r="S7875" s="37">
        <v>0.2467</v>
      </c>
      <c r="T7875" s="37">
        <v>0.2263</v>
      </c>
      <c r="U7875" s="37">
        <v>0.16500000000000001</v>
      </c>
      <c r="V7875" s="37"/>
      <c r="W7875" s="37"/>
      <c r="X7875" s="37"/>
      <c r="Z7875" s="4" t="str">
        <f t="shared" si="364"/>
        <v>NO</v>
      </c>
      <c r="AA7875" s="4" t="str">
        <f t="shared" si="364"/>
        <v>NO</v>
      </c>
      <c r="AB7875" s="4" t="str">
        <f t="shared" si="364"/>
        <v>YES</v>
      </c>
      <c r="AD7875" s="4">
        <f t="shared" si="365"/>
        <v>1</v>
      </c>
    </row>
    <row r="7876" spans="1:30" ht="14.4" customHeight="1" x14ac:dyDescent="0.35">
      <c r="A7876" s="34">
        <v>7906</v>
      </c>
      <c r="B7876" s="1" t="s">
        <v>22871</v>
      </c>
      <c r="C7876" s="1"/>
      <c r="D7876" s="1"/>
      <c r="E7876" s="1"/>
      <c r="F7876" s="1" t="s">
        <v>29262</v>
      </c>
      <c r="G7876" s="35" t="s">
        <v>22872</v>
      </c>
      <c r="H7876" s="35" t="s">
        <v>22873</v>
      </c>
      <c r="I7876" s="35" t="s">
        <v>33</v>
      </c>
      <c r="J7876" s="36">
        <v>9347000</v>
      </c>
      <c r="K7876" s="36">
        <v>13383000</v>
      </c>
      <c r="L7876" s="36">
        <v>24172000</v>
      </c>
      <c r="M7876" s="36">
        <v>38706000</v>
      </c>
      <c r="N7876" s="36">
        <v>62277000</v>
      </c>
      <c r="O7876" s="37">
        <v>-9.7299999999999998E-2</v>
      </c>
      <c r="P7876" s="37">
        <v>5.45E-2</v>
      </c>
      <c r="Q7876" s="37">
        <v>3.44E-2</v>
      </c>
      <c r="R7876" s="37">
        <v>4.2700000000000002E-2</v>
      </c>
      <c r="S7876" s="37">
        <v>0.21440000000000001</v>
      </c>
      <c r="T7876" s="37"/>
      <c r="U7876" s="37"/>
      <c r="V7876" s="37"/>
      <c r="W7876" s="37"/>
      <c r="X7876" s="37"/>
      <c r="Z7876" s="4" t="str">
        <f t="shared" si="364"/>
        <v>NO</v>
      </c>
      <c r="AA7876" s="4" t="str">
        <f t="shared" si="364"/>
        <v>NO</v>
      </c>
      <c r="AB7876" s="4" t="str">
        <f t="shared" si="364"/>
        <v>YES</v>
      </c>
      <c r="AD7876" s="4">
        <f t="shared" si="365"/>
        <v>1</v>
      </c>
    </row>
    <row r="7877" spans="1:30" ht="14.4" customHeight="1" x14ac:dyDescent="0.35">
      <c r="A7877" s="34">
        <v>7907</v>
      </c>
      <c r="B7877" s="1" t="s">
        <v>22874</v>
      </c>
      <c r="C7877" s="1"/>
      <c r="D7877" s="1"/>
      <c r="E7877" s="1"/>
      <c r="F7877" s="1" t="s">
        <v>29262</v>
      </c>
      <c r="G7877" s="35" t="s">
        <v>22875</v>
      </c>
      <c r="H7877" s="35" t="s">
        <v>22876</v>
      </c>
      <c r="I7877" s="35" t="s">
        <v>23</v>
      </c>
      <c r="J7877" s="36">
        <v>24685000</v>
      </c>
      <c r="K7877" s="36">
        <v>39931000</v>
      </c>
      <c r="L7877" s="36">
        <v>51817000</v>
      </c>
      <c r="M7877" s="36">
        <v>58313000</v>
      </c>
      <c r="N7877" s="36">
        <v>62266000</v>
      </c>
      <c r="O7877" s="37">
        <v>1.4200000000000001E-2</v>
      </c>
      <c r="P7877" s="37">
        <v>3.1E-2</v>
      </c>
      <c r="Q7877" s="37">
        <v>4.5400000000000003E-2</v>
      </c>
      <c r="R7877" s="37">
        <v>9.64E-2</v>
      </c>
      <c r="S7877" s="37">
        <v>6.4699999999999994E-2</v>
      </c>
      <c r="T7877" s="37"/>
      <c r="U7877" s="37"/>
      <c r="V7877" s="37"/>
      <c r="W7877" s="37"/>
      <c r="X7877" s="37"/>
      <c r="Z7877" s="4" t="str">
        <f t="shared" ref="Z7877:AB7940" si="366">IF(Q7877&gt;20%,"YES","NO")</f>
        <v>NO</v>
      </c>
      <c r="AA7877" s="4" t="str">
        <f t="shared" si="366"/>
        <v>NO</v>
      </c>
      <c r="AB7877" s="4" t="str">
        <f t="shared" si="366"/>
        <v>NO</v>
      </c>
      <c r="AD7877" s="4">
        <f t="shared" ref="AD7877:AD7940" si="367">COUNTIF(Z7877:AB7877,"YES")</f>
        <v>0</v>
      </c>
    </row>
    <row r="7878" spans="1:30" ht="14.4" customHeight="1" x14ac:dyDescent="0.35">
      <c r="A7878" s="34">
        <v>7908</v>
      </c>
      <c r="B7878" s="1" t="s">
        <v>22877</v>
      </c>
      <c r="C7878" s="1" t="s">
        <v>28702</v>
      </c>
      <c r="D7878" s="1"/>
      <c r="E7878" s="1"/>
      <c r="F7878" s="1" t="s">
        <v>29262</v>
      </c>
      <c r="G7878" s="35" t="s">
        <v>22878</v>
      </c>
      <c r="H7878" s="35" t="s">
        <v>22879</v>
      </c>
      <c r="I7878" s="35" t="s">
        <v>87</v>
      </c>
      <c r="J7878" s="36">
        <v>37873000</v>
      </c>
      <c r="K7878" s="36">
        <v>49502000</v>
      </c>
      <c r="L7878" s="36">
        <v>62621000</v>
      </c>
      <c r="M7878" s="36">
        <v>71182000</v>
      </c>
      <c r="N7878" s="36">
        <v>62262000</v>
      </c>
      <c r="O7878" s="37">
        <v>-4.2900000000000001E-2</v>
      </c>
      <c r="P7878" s="37">
        <v>1.7600000000000001E-2</v>
      </c>
      <c r="Q7878" s="37">
        <v>0.1779</v>
      </c>
      <c r="R7878" s="37">
        <v>0.2225</v>
      </c>
      <c r="S7878" s="37">
        <v>0.13089999999999999</v>
      </c>
      <c r="T7878" s="37"/>
      <c r="U7878" s="37"/>
      <c r="V7878" s="37"/>
      <c r="W7878" s="37"/>
      <c r="X7878" s="37"/>
      <c r="Z7878" s="4" t="str">
        <f t="shared" si="366"/>
        <v>NO</v>
      </c>
      <c r="AA7878" s="4" t="str">
        <f t="shared" si="366"/>
        <v>YES</v>
      </c>
      <c r="AB7878" s="4" t="str">
        <f t="shared" si="366"/>
        <v>NO</v>
      </c>
      <c r="AD7878" s="4">
        <f t="shared" si="367"/>
        <v>1</v>
      </c>
    </row>
    <row r="7879" spans="1:30" ht="14.4" customHeight="1" x14ac:dyDescent="0.35">
      <c r="A7879" s="34">
        <v>7909</v>
      </c>
      <c r="B7879" s="1" t="s">
        <v>2886</v>
      </c>
      <c r="C7879" s="1"/>
      <c r="D7879" s="1"/>
      <c r="E7879" s="1"/>
      <c r="F7879" s="1" t="s">
        <v>29262</v>
      </c>
      <c r="G7879" s="35" t="s">
        <v>22880</v>
      </c>
      <c r="H7879" s="35" t="s">
        <v>22881</v>
      </c>
      <c r="I7879" s="35" t="s">
        <v>33</v>
      </c>
      <c r="J7879" s="36">
        <v>44521000</v>
      </c>
      <c r="K7879" s="36">
        <v>42434000</v>
      </c>
      <c r="L7879" s="36">
        <v>47059000</v>
      </c>
      <c r="M7879" s="36">
        <v>52313000</v>
      </c>
      <c r="N7879" s="36">
        <v>62260000</v>
      </c>
      <c r="O7879" s="37">
        <v>1.2500000000000001E-2</v>
      </c>
      <c r="P7879" s="37">
        <v>5.0700000000000002E-2</v>
      </c>
      <c r="Q7879" s="37">
        <v>7.5399999999999995E-2</v>
      </c>
      <c r="R7879" s="37">
        <v>3.9699999999999999E-2</v>
      </c>
      <c r="S7879" s="37">
        <v>0.18859999999999999</v>
      </c>
      <c r="T7879" s="37">
        <v>1.2500000000000001E-2</v>
      </c>
      <c r="U7879" s="37">
        <v>5.0700000000000002E-2</v>
      </c>
      <c r="V7879" s="37">
        <v>7.5399999999999995E-2</v>
      </c>
      <c r="W7879" s="37">
        <v>3.9699999999999999E-2</v>
      </c>
      <c r="X7879" s="37">
        <v>0.18859999999999999</v>
      </c>
      <c r="Z7879" s="4" t="str">
        <f t="shared" si="366"/>
        <v>NO</v>
      </c>
      <c r="AA7879" s="4" t="str">
        <f t="shared" si="366"/>
        <v>NO</v>
      </c>
      <c r="AB7879" s="4" t="str">
        <f t="shared" si="366"/>
        <v>NO</v>
      </c>
      <c r="AD7879" s="4">
        <f t="shared" si="367"/>
        <v>0</v>
      </c>
    </row>
    <row r="7880" spans="1:30" ht="14.4" customHeight="1" x14ac:dyDescent="0.35">
      <c r="A7880" s="34">
        <v>7910</v>
      </c>
      <c r="B7880" s="1" t="s">
        <v>22882</v>
      </c>
      <c r="C7880" s="1" t="s">
        <v>29015</v>
      </c>
      <c r="D7880" s="1"/>
      <c r="E7880" s="1" t="s">
        <v>29008</v>
      </c>
      <c r="F7880" s="1" t="s">
        <v>29262</v>
      </c>
      <c r="G7880" s="35" t="s">
        <v>22883</v>
      </c>
      <c r="H7880" s="35" t="s">
        <v>22884</v>
      </c>
      <c r="I7880" s="35" t="s">
        <v>29</v>
      </c>
      <c r="J7880" s="36">
        <v>45892000</v>
      </c>
      <c r="K7880" s="36">
        <v>56267000</v>
      </c>
      <c r="L7880" s="36">
        <v>46518000</v>
      </c>
      <c r="M7880" s="36">
        <v>48264000</v>
      </c>
      <c r="N7880" s="36">
        <v>62246000</v>
      </c>
      <c r="O7880" s="37">
        <v>0.20030000000000001</v>
      </c>
      <c r="P7880" s="37">
        <v>0.1109</v>
      </c>
      <c r="Q7880" s="37">
        <v>3.3099999999999997E-2</v>
      </c>
      <c r="R7880" s="37">
        <v>0.1183</v>
      </c>
      <c r="S7880" s="37">
        <v>0.1077</v>
      </c>
      <c r="T7880" s="37">
        <v>0.18840000000000001</v>
      </c>
      <c r="U7880" s="37">
        <v>0.1012</v>
      </c>
      <c r="V7880" s="37">
        <v>2.23E-2</v>
      </c>
      <c r="W7880" s="37">
        <v>0.1056</v>
      </c>
      <c r="X7880" s="37">
        <v>9.8199999999999996E-2</v>
      </c>
      <c r="Z7880" s="4" t="str">
        <f t="shared" si="366"/>
        <v>NO</v>
      </c>
      <c r="AA7880" s="4" t="str">
        <f t="shared" si="366"/>
        <v>NO</v>
      </c>
      <c r="AB7880" s="4" t="str">
        <f t="shared" si="366"/>
        <v>NO</v>
      </c>
      <c r="AD7880" s="4">
        <f t="shared" si="367"/>
        <v>0</v>
      </c>
    </row>
    <row r="7881" spans="1:30" ht="14.4" customHeight="1" x14ac:dyDescent="0.35">
      <c r="A7881" s="34">
        <v>7911</v>
      </c>
      <c r="B7881" s="1" t="s">
        <v>22885</v>
      </c>
      <c r="C7881" s="1"/>
      <c r="D7881" s="1"/>
      <c r="E7881" s="1"/>
      <c r="F7881" s="1" t="s">
        <v>29262</v>
      </c>
      <c r="G7881" s="35" t="s">
        <v>22886</v>
      </c>
      <c r="H7881" s="35" t="s">
        <v>22887</v>
      </c>
      <c r="I7881" s="35" t="s">
        <v>33</v>
      </c>
      <c r="J7881" s="36">
        <v>45263000</v>
      </c>
      <c r="K7881" s="36">
        <v>40180000</v>
      </c>
      <c r="L7881" s="36">
        <v>43711000</v>
      </c>
      <c r="M7881" s="36">
        <v>54115000</v>
      </c>
      <c r="N7881" s="36">
        <v>62230000</v>
      </c>
      <c r="O7881" s="37">
        <v>5.9400000000000001E-2</v>
      </c>
      <c r="P7881" s="37">
        <v>6.7199999999999996E-2</v>
      </c>
      <c r="Q7881" s="37">
        <v>0.1089</v>
      </c>
      <c r="R7881" s="37">
        <v>0.04</v>
      </c>
      <c r="S7881" s="37">
        <v>4.1000000000000002E-2</v>
      </c>
      <c r="T7881" s="37"/>
      <c r="U7881" s="37"/>
      <c r="V7881" s="37"/>
      <c r="W7881" s="37"/>
      <c r="X7881" s="37"/>
      <c r="Z7881" s="4" t="str">
        <f t="shared" si="366"/>
        <v>NO</v>
      </c>
      <c r="AA7881" s="4" t="str">
        <f t="shared" si="366"/>
        <v>NO</v>
      </c>
      <c r="AB7881" s="4" t="str">
        <f t="shared" si="366"/>
        <v>NO</v>
      </c>
      <c r="AD7881" s="4">
        <f t="shared" si="367"/>
        <v>0</v>
      </c>
    </row>
    <row r="7882" spans="1:30" ht="27.65" customHeight="1" x14ac:dyDescent="0.35">
      <c r="A7882" s="34">
        <v>7912</v>
      </c>
      <c r="B7882" s="1" t="s">
        <v>22888</v>
      </c>
      <c r="C7882" s="1"/>
      <c r="D7882" s="1"/>
      <c r="E7882" s="1"/>
      <c r="F7882" s="1" t="s">
        <v>29262</v>
      </c>
      <c r="G7882" s="35" t="s">
        <v>22889</v>
      </c>
      <c r="H7882" s="35" t="s">
        <v>22890</v>
      </c>
      <c r="I7882" s="35" t="s">
        <v>33</v>
      </c>
      <c r="J7882" s="36">
        <v>20641000</v>
      </c>
      <c r="K7882" s="36">
        <v>19879000</v>
      </c>
      <c r="L7882" s="36">
        <v>29664000</v>
      </c>
      <c r="M7882" s="36">
        <v>43094000</v>
      </c>
      <c r="N7882" s="36">
        <v>62228000</v>
      </c>
      <c r="O7882" s="37">
        <v>0.28199999999999997</v>
      </c>
      <c r="P7882" s="37">
        <v>0.22509999999999999</v>
      </c>
      <c r="Q7882" s="37">
        <v>0.25030000000000002</v>
      </c>
      <c r="R7882" s="37">
        <v>0.34470000000000001</v>
      </c>
      <c r="S7882" s="37">
        <v>0.37680000000000002</v>
      </c>
      <c r="T7882" s="37"/>
      <c r="U7882" s="37"/>
      <c r="V7882" s="37"/>
      <c r="W7882" s="37"/>
      <c r="X7882" s="37"/>
      <c r="Z7882" s="4" t="str">
        <f t="shared" si="366"/>
        <v>YES</v>
      </c>
      <c r="AA7882" s="4" t="str">
        <f t="shared" si="366"/>
        <v>YES</v>
      </c>
      <c r="AB7882" s="4" t="str">
        <f t="shared" si="366"/>
        <v>YES</v>
      </c>
      <c r="AD7882" s="4">
        <f t="shared" si="367"/>
        <v>3</v>
      </c>
    </row>
    <row r="7883" spans="1:30" ht="27.65" customHeight="1" x14ac:dyDescent="0.35">
      <c r="A7883" s="34">
        <v>7913</v>
      </c>
      <c r="B7883" s="1" t="s">
        <v>22891</v>
      </c>
      <c r="C7883" s="1" t="s">
        <v>29015</v>
      </c>
      <c r="D7883" s="1"/>
      <c r="E7883" s="1" t="s">
        <v>29008</v>
      </c>
      <c r="F7883" s="1" t="s">
        <v>29262</v>
      </c>
      <c r="G7883" s="35" t="s">
        <v>22892</v>
      </c>
      <c r="H7883" s="35" t="s">
        <v>22893</v>
      </c>
      <c r="I7883" s="35" t="s">
        <v>29</v>
      </c>
      <c r="J7883" s="36">
        <v>18776000</v>
      </c>
      <c r="K7883" s="36">
        <v>38841000</v>
      </c>
      <c r="L7883" s="36">
        <v>46181000</v>
      </c>
      <c r="M7883" s="36">
        <v>55418000</v>
      </c>
      <c r="N7883" s="36">
        <v>62180000</v>
      </c>
      <c r="O7883" s="37">
        <v>1E-4</v>
      </c>
      <c r="P7883" s="37">
        <v>0.1784</v>
      </c>
      <c r="Q7883" s="37">
        <v>0.15329999999999999</v>
      </c>
      <c r="R7883" s="37">
        <v>9.2100000000000001E-2</v>
      </c>
      <c r="S7883" s="37">
        <v>0.105</v>
      </c>
      <c r="T7883" s="37"/>
      <c r="U7883" s="37"/>
      <c r="V7883" s="37"/>
      <c r="W7883" s="37"/>
      <c r="X7883" s="37"/>
      <c r="Z7883" s="4" t="str">
        <f t="shared" si="366"/>
        <v>NO</v>
      </c>
      <c r="AA7883" s="4" t="str">
        <f t="shared" si="366"/>
        <v>NO</v>
      </c>
      <c r="AB7883" s="4" t="str">
        <f t="shared" si="366"/>
        <v>NO</v>
      </c>
      <c r="AD7883" s="4">
        <f t="shared" si="367"/>
        <v>0</v>
      </c>
    </row>
    <row r="7884" spans="1:30" ht="14.4" customHeight="1" x14ac:dyDescent="0.35">
      <c r="A7884" s="34">
        <v>7914</v>
      </c>
      <c r="B7884" s="1" t="s">
        <v>22894</v>
      </c>
      <c r="C7884" s="1"/>
      <c r="D7884" s="1"/>
      <c r="E7884" s="1"/>
      <c r="F7884" s="1" t="s">
        <v>29262</v>
      </c>
      <c r="G7884" s="35" t="s">
        <v>22895</v>
      </c>
      <c r="H7884" s="35" t="s">
        <v>22896</v>
      </c>
      <c r="I7884" s="35" t="s">
        <v>544</v>
      </c>
      <c r="J7884" s="36">
        <v>11867000</v>
      </c>
      <c r="K7884" s="36">
        <v>17851000</v>
      </c>
      <c r="L7884" s="36">
        <v>34145000</v>
      </c>
      <c r="M7884" s="36">
        <v>51066000</v>
      </c>
      <c r="N7884" s="36">
        <v>62178000</v>
      </c>
      <c r="O7884" s="37">
        <v>0.1149</v>
      </c>
      <c r="P7884" s="37">
        <v>3.1699999999999999E-2</v>
      </c>
      <c r="Q7884" s="37">
        <v>0.17829999999999999</v>
      </c>
      <c r="R7884" s="37">
        <v>0.10730000000000001</v>
      </c>
      <c r="S7884" s="37">
        <v>0.18920000000000001</v>
      </c>
      <c r="T7884" s="37">
        <v>9.7799999999999998E-2</v>
      </c>
      <c r="U7884" s="37">
        <v>3.1699999999999999E-2</v>
      </c>
      <c r="V7884" s="37"/>
      <c r="W7884" s="37"/>
      <c r="X7884" s="37"/>
      <c r="Z7884" s="4" t="str">
        <f t="shared" si="366"/>
        <v>NO</v>
      </c>
      <c r="AA7884" s="4" t="str">
        <f t="shared" si="366"/>
        <v>NO</v>
      </c>
      <c r="AB7884" s="4" t="str">
        <f t="shared" si="366"/>
        <v>NO</v>
      </c>
      <c r="AD7884" s="4">
        <f t="shared" si="367"/>
        <v>0</v>
      </c>
    </row>
    <row r="7885" spans="1:30" ht="14.4" customHeight="1" x14ac:dyDescent="0.35">
      <c r="A7885" s="34">
        <v>7915</v>
      </c>
      <c r="B7885" s="1" t="s">
        <v>22897</v>
      </c>
      <c r="C7885" s="1" t="s">
        <v>29015</v>
      </c>
      <c r="D7885" s="1"/>
      <c r="E7885" s="1" t="s">
        <v>29008</v>
      </c>
      <c r="F7885" s="1" t="s">
        <v>29262</v>
      </c>
      <c r="G7885" s="35" t="s">
        <v>22898</v>
      </c>
      <c r="H7885" s="35" t="s">
        <v>22899</v>
      </c>
      <c r="I7885" s="35" t="s">
        <v>29</v>
      </c>
      <c r="J7885" s="36">
        <v>33263000</v>
      </c>
      <c r="K7885" s="36">
        <v>37233000</v>
      </c>
      <c r="L7885" s="36">
        <v>45256000</v>
      </c>
      <c r="M7885" s="36">
        <v>53735000</v>
      </c>
      <c r="N7885" s="36">
        <v>62177000</v>
      </c>
      <c r="O7885" s="37">
        <v>7.9100000000000004E-2</v>
      </c>
      <c r="P7885" s="37">
        <v>6.6799999999999998E-2</v>
      </c>
      <c r="Q7885" s="37">
        <v>6.9000000000000006E-2</v>
      </c>
      <c r="R7885" s="37">
        <v>0.22159999999999999</v>
      </c>
      <c r="S7885" s="37">
        <v>1.5E-3</v>
      </c>
      <c r="T7885" s="37"/>
      <c r="U7885" s="37"/>
      <c r="V7885" s="37"/>
      <c r="W7885" s="37"/>
      <c r="X7885" s="37"/>
      <c r="Z7885" s="4" t="str">
        <f t="shared" si="366"/>
        <v>NO</v>
      </c>
      <c r="AA7885" s="4" t="str">
        <f t="shared" si="366"/>
        <v>YES</v>
      </c>
      <c r="AB7885" s="4" t="str">
        <f t="shared" si="366"/>
        <v>NO</v>
      </c>
      <c r="AD7885" s="4">
        <f t="shared" si="367"/>
        <v>1</v>
      </c>
    </row>
    <row r="7886" spans="1:30" ht="14.4" customHeight="1" x14ac:dyDescent="0.35">
      <c r="A7886" s="34">
        <v>7916</v>
      </c>
      <c r="B7886" s="1" t="s">
        <v>22900</v>
      </c>
      <c r="C7886" s="1" t="s">
        <v>29015</v>
      </c>
      <c r="D7886" s="1"/>
      <c r="E7886" s="1" t="s">
        <v>29008</v>
      </c>
      <c r="F7886" s="1" t="s">
        <v>29262</v>
      </c>
      <c r="G7886" s="35" t="s">
        <v>22901</v>
      </c>
      <c r="H7886" s="35" t="s">
        <v>22902</v>
      </c>
      <c r="I7886" s="35" t="s">
        <v>29</v>
      </c>
      <c r="J7886" s="36">
        <v>33586000</v>
      </c>
      <c r="K7886" s="36">
        <v>35465000</v>
      </c>
      <c r="L7886" s="36">
        <v>38185000</v>
      </c>
      <c r="M7886" s="36">
        <v>47409000</v>
      </c>
      <c r="N7886" s="36">
        <v>62165000</v>
      </c>
      <c r="O7886" s="37">
        <v>0.70840000000000003</v>
      </c>
      <c r="P7886" s="37">
        <v>0.1943</v>
      </c>
      <c r="Q7886" s="37">
        <v>0.3327</v>
      </c>
      <c r="R7886" s="37">
        <v>0.19750000000000001</v>
      </c>
      <c r="S7886" s="37">
        <v>0.1825</v>
      </c>
      <c r="T7886" s="37"/>
      <c r="U7886" s="37"/>
      <c r="V7886" s="37"/>
      <c r="W7886" s="37"/>
      <c r="X7886" s="37"/>
      <c r="Z7886" s="4" t="str">
        <f t="shared" si="366"/>
        <v>YES</v>
      </c>
      <c r="AA7886" s="4" t="str">
        <f t="shared" si="366"/>
        <v>NO</v>
      </c>
      <c r="AB7886" s="4" t="str">
        <f t="shared" si="366"/>
        <v>NO</v>
      </c>
      <c r="AD7886" s="4">
        <f t="shared" si="367"/>
        <v>1</v>
      </c>
    </row>
    <row r="7887" spans="1:30" ht="14.4" customHeight="1" x14ac:dyDescent="0.35">
      <c r="A7887" s="34">
        <v>7917</v>
      </c>
      <c r="B7887" s="1" t="s">
        <v>22903</v>
      </c>
      <c r="C7887" s="1"/>
      <c r="D7887" s="1"/>
      <c r="E7887" s="1"/>
      <c r="F7887" s="1" t="s">
        <v>29262</v>
      </c>
      <c r="G7887" s="35" t="s">
        <v>22904</v>
      </c>
      <c r="H7887" s="35" t="s">
        <v>22905</v>
      </c>
      <c r="I7887" s="35" t="s">
        <v>544</v>
      </c>
      <c r="J7887" s="36">
        <v>68182000</v>
      </c>
      <c r="K7887" s="36">
        <v>57187000</v>
      </c>
      <c r="L7887" s="36">
        <v>48043000</v>
      </c>
      <c r="M7887" s="36">
        <v>68160000</v>
      </c>
      <c r="N7887" s="36">
        <v>62152000</v>
      </c>
      <c r="O7887" s="37">
        <v>-5.8999999999999999E-3</v>
      </c>
      <c r="P7887" s="37">
        <v>-6.6000000000000003E-2</v>
      </c>
      <c r="Q7887" s="37">
        <v>-0.28670000000000001</v>
      </c>
      <c r="R7887" s="37">
        <v>2.2000000000000001E-3</v>
      </c>
      <c r="S7887" s="37">
        <v>0.1201</v>
      </c>
      <c r="T7887" s="37"/>
      <c r="U7887" s="37"/>
      <c r="V7887" s="37"/>
      <c r="W7887" s="37"/>
      <c r="X7887" s="37"/>
      <c r="Z7887" s="4" t="str">
        <f t="shared" si="366"/>
        <v>NO</v>
      </c>
      <c r="AA7887" s="4" t="str">
        <f t="shared" si="366"/>
        <v>NO</v>
      </c>
      <c r="AB7887" s="4" t="str">
        <f t="shared" si="366"/>
        <v>NO</v>
      </c>
      <c r="AD7887" s="4">
        <f t="shared" si="367"/>
        <v>0</v>
      </c>
    </row>
    <row r="7888" spans="1:30" ht="14.4" customHeight="1" x14ac:dyDescent="0.35">
      <c r="A7888" s="34">
        <v>7918</v>
      </c>
      <c r="B7888" s="1" t="s">
        <v>22906</v>
      </c>
      <c r="C7888" s="1"/>
      <c r="D7888" s="1"/>
      <c r="E7888" s="1"/>
      <c r="F7888" s="1" t="s">
        <v>29262</v>
      </c>
      <c r="G7888" s="35" t="s">
        <v>22907</v>
      </c>
      <c r="H7888" s="35" t="s">
        <v>22908</v>
      </c>
      <c r="I7888" s="35" t="s">
        <v>23</v>
      </c>
      <c r="J7888" s="36">
        <v>34390000</v>
      </c>
      <c r="K7888" s="36">
        <v>41710000</v>
      </c>
      <c r="L7888" s="36">
        <v>50685000</v>
      </c>
      <c r="M7888" s="36">
        <v>53456000</v>
      </c>
      <c r="N7888" s="36">
        <v>62150000</v>
      </c>
      <c r="O7888" s="37">
        <v>0.1978</v>
      </c>
      <c r="P7888" s="37">
        <v>8.5699999999999998E-2</v>
      </c>
      <c r="Q7888" s="37">
        <v>6.6900000000000001E-2</v>
      </c>
      <c r="R7888" s="37">
        <v>0.1008</v>
      </c>
      <c r="S7888" s="37">
        <v>6.9099999999999995E-2</v>
      </c>
      <c r="T7888" s="37"/>
      <c r="U7888" s="37"/>
      <c r="V7888" s="37"/>
      <c r="W7888" s="37"/>
      <c r="X7888" s="37"/>
      <c r="Z7888" s="4" t="str">
        <f t="shared" si="366"/>
        <v>NO</v>
      </c>
      <c r="AA7888" s="4" t="str">
        <f t="shared" si="366"/>
        <v>NO</v>
      </c>
      <c r="AB7888" s="4" t="str">
        <f t="shared" si="366"/>
        <v>NO</v>
      </c>
      <c r="AD7888" s="4">
        <f t="shared" si="367"/>
        <v>0</v>
      </c>
    </row>
    <row r="7889" spans="1:30" ht="27.65" customHeight="1" x14ac:dyDescent="0.35">
      <c r="A7889" s="34">
        <v>7919</v>
      </c>
      <c r="B7889" s="1" t="s">
        <v>9728</v>
      </c>
      <c r="C7889" s="1"/>
      <c r="D7889" s="1"/>
      <c r="E7889" s="1"/>
      <c r="F7889" s="1" t="s">
        <v>29262</v>
      </c>
      <c r="G7889" s="35" t="s">
        <v>22909</v>
      </c>
      <c r="H7889" s="35" t="s">
        <v>22910</v>
      </c>
      <c r="I7889" s="35" t="s">
        <v>33</v>
      </c>
      <c r="J7889" s="36">
        <v>40478000</v>
      </c>
      <c r="K7889" s="36">
        <v>33000000</v>
      </c>
      <c r="L7889" s="36">
        <v>39274000</v>
      </c>
      <c r="M7889" s="36">
        <v>39139000</v>
      </c>
      <c r="N7889" s="36">
        <v>62132000</v>
      </c>
      <c r="O7889" s="37">
        <v>-8.5999999999999993E-2</v>
      </c>
      <c r="P7889" s="37">
        <v>-1.35E-2</v>
      </c>
      <c r="Q7889" s="37">
        <v>6.8000000000000005E-2</v>
      </c>
      <c r="R7889" s="37">
        <v>3.1800000000000002E-2</v>
      </c>
      <c r="S7889" s="37">
        <v>0.2631</v>
      </c>
      <c r="T7889" s="37"/>
      <c r="U7889" s="37"/>
      <c r="V7889" s="37"/>
      <c r="W7889" s="37"/>
      <c r="X7889" s="37"/>
      <c r="Z7889" s="4" t="str">
        <f t="shared" si="366"/>
        <v>NO</v>
      </c>
      <c r="AA7889" s="4" t="str">
        <f t="shared" si="366"/>
        <v>NO</v>
      </c>
      <c r="AB7889" s="4" t="str">
        <f t="shared" si="366"/>
        <v>YES</v>
      </c>
      <c r="AD7889" s="4">
        <f t="shared" si="367"/>
        <v>1</v>
      </c>
    </row>
    <row r="7890" spans="1:30" ht="14.4" customHeight="1" x14ac:dyDescent="0.35">
      <c r="A7890" s="34">
        <v>7920</v>
      </c>
      <c r="B7890" s="1" t="s">
        <v>22911</v>
      </c>
      <c r="C7890" s="1" t="s">
        <v>29015</v>
      </c>
      <c r="D7890" s="1"/>
      <c r="E7890" s="1" t="s">
        <v>29008</v>
      </c>
      <c r="F7890" s="1" t="s">
        <v>29262</v>
      </c>
      <c r="G7890" s="35" t="s">
        <v>22912</v>
      </c>
      <c r="H7890" s="35" t="s">
        <v>22913</v>
      </c>
      <c r="I7890" s="35" t="s">
        <v>29</v>
      </c>
      <c r="J7890" s="36">
        <v>16944000</v>
      </c>
      <c r="K7890" s="36">
        <v>18261000</v>
      </c>
      <c r="L7890" s="36">
        <v>23212000</v>
      </c>
      <c r="M7890" s="36">
        <v>30541000</v>
      </c>
      <c r="N7890" s="36">
        <v>62121000</v>
      </c>
      <c r="O7890" s="37">
        <v>-6.0100000000000001E-2</v>
      </c>
      <c r="P7890" s="37">
        <v>0.1014</v>
      </c>
      <c r="Q7890" s="37">
        <v>9.5399999999999999E-2</v>
      </c>
      <c r="R7890" s="37">
        <v>0.10150000000000001</v>
      </c>
      <c r="S7890" s="37">
        <v>8.8599999999999998E-2</v>
      </c>
      <c r="T7890" s="37">
        <v>-2.9999999999999997E-4</v>
      </c>
      <c r="U7890" s="37">
        <v>-4.4999999999999997E-3</v>
      </c>
      <c r="V7890" s="37">
        <v>-4.6899999999999997E-2</v>
      </c>
      <c r="W7890" s="37">
        <v>-6.7299999999999999E-2</v>
      </c>
      <c r="X7890" s="37">
        <v>-5.3999999999999999E-2</v>
      </c>
      <c r="Z7890" s="4" t="str">
        <f t="shared" si="366"/>
        <v>NO</v>
      </c>
      <c r="AA7890" s="4" t="str">
        <f t="shared" si="366"/>
        <v>NO</v>
      </c>
      <c r="AB7890" s="4" t="str">
        <f t="shared" si="366"/>
        <v>NO</v>
      </c>
      <c r="AD7890" s="4">
        <f t="shared" si="367"/>
        <v>0</v>
      </c>
    </row>
    <row r="7891" spans="1:30" ht="14.4" customHeight="1" x14ac:dyDescent="0.35">
      <c r="A7891" s="34">
        <v>7921</v>
      </c>
      <c r="B7891" s="1" t="s">
        <v>22914</v>
      </c>
      <c r="C7891" s="1" t="s">
        <v>29015</v>
      </c>
      <c r="D7891" s="1"/>
      <c r="E7891" s="1" t="s">
        <v>29008</v>
      </c>
      <c r="F7891" s="1" t="s">
        <v>29262</v>
      </c>
      <c r="G7891" s="35" t="s">
        <v>22915</v>
      </c>
      <c r="H7891" s="35" t="s">
        <v>22916</v>
      </c>
      <c r="I7891" s="35" t="s">
        <v>29</v>
      </c>
      <c r="J7891" s="36">
        <v>7394000</v>
      </c>
      <c r="K7891" s="36">
        <v>15241000</v>
      </c>
      <c r="L7891" s="36">
        <v>32279000</v>
      </c>
      <c r="M7891" s="36">
        <v>48256000</v>
      </c>
      <c r="N7891" s="36">
        <v>62117000</v>
      </c>
      <c r="O7891" s="37">
        <v>0.4209</v>
      </c>
      <c r="P7891" s="37">
        <v>0.63139999999999996</v>
      </c>
      <c r="Q7891" s="37">
        <v>0.752</v>
      </c>
      <c r="R7891" s="37">
        <v>0.82020000000000004</v>
      </c>
      <c r="S7891" s="37">
        <v>0.85819999999999996</v>
      </c>
      <c r="T7891" s="37"/>
      <c r="U7891" s="37"/>
      <c r="V7891" s="37"/>
      <c r="W7891" s="37"/>
      <c r="X7891" s="37"/>
      <c r="Z7891" s="4" t="str">
        <f t="shared" si="366"/>
        <v>YES</v>
      </c>
      <c r="AA7891" s="4" t="str">
        <f t="shared" si="366"/>
        <v>YES</v>
      </c>
      <c r="AB7891" s="4" t="str">
        <f t="shared" si="366"/>
        <v>YES</v>
      </c>
      <c r="AD7891" s="4">
        <f t="shared" si="367"/>
        <v>3</v>
      </c>
    </row>
    <row r="7892" spans="1:30" ht="27.65" customHeight="1" x14ac:dyDescent="0.35">
      <c r="A7892" s="34">
        <v>7922</v>
      </c>
      <c r="B7892" s="1" t="s">
        <v>22917</v>
      </c>
      <c r="C7892" s="1" t="s">
        <v>29015</v>
      </c>
      <c r="D7892" s="1"/>
      <c r="E7892" s="1" t="s">
        <v>29008</v>
      </c>
      <c r="F7892" s="1" t="s">
        <v>29262</v>
      </c>
      <c r="G7892" s="35" t="s">
        <v>22918</v>
      </c>
      <c r="H7892" s="35" t="s">
        <v>22919</v>
      </c>
      <c r="I7892" s="35" t="s">
        <v>29</v>
      </c>
      <c r="J7892" s="36">
        <v>43302000</v>
      </c>
      <c r="K7892" s="36">
        <v>48759000</v>
      </c>
      <c r="L7892" s="36">
        <v>50182000</v>
      </c>
      <c r="M7892" s="36">
        <v>52984000</v>
      </c>
      <c r="N7892" s="36">
        <v>62099000</v>
      </c>
      <c r="O7892" s="37">
        <v>0.36680000000000001</v>
      </c>
      <c r="P7892" s="37">
        <v>0.39879999999999999</v>
      </c>
      <c r="Q7892" s="37">
        <v>0.31840000000000002</v>
      </c>
      <c r="R7892" s="37">
        <v>0.40460000000000002</v>
      </c>
      <c r="S7892" s="37">
        <v>0.39960000000000001</v>
      </c>
      <c r="T7892" s="37">
        <v>0.3614</v>
      </c>
      <c r="U7892" s="37">
        <v>0.38650000000000001</v>
      </c>
      <c r="V7892" s="37">
        <v>0.3029</v>
      </c>
      <c r="W7892" s="37">
        <v>0.38569999999999999</v>
      </c>
      <c r="X7892" s="37">
        <v>0.36609999999999998</v>
      </c>
      <c r="Z7892" s="4" t="str">
        <f t="shared" si="366"/>
        <v>YES</v>
      </c>
      <c r="AA7892" s="4" t="str">
        <f t="shared" si="366"/>
        <v>YES</v>
      </c>
      <c r="AB7892" s="4" t="str">
        <f t="shared" si="366"/>
        <v>YES</v>
      </c>
      <c r="AD7892" s="4">
        <f t="shared" si="367"/>
        <v>3</v>
      </c>
    </row>
    <row r="7893" spans="1:30" ht="27.65" customHeight="1" x14ac:dyDescent="0.35">
      <c r="A7893" s="34">
        <v>7923</v>
      </c>
      <c r="B7893" s="1" t="s">
        <v>19093</v>
      </c>
      <c r="C7893" s="1" t="s">
        <v>29015</v>
      </c>
      <c r="D7893" s="1"/>
      <c r="E7893" s="1" t="s">
        <v>29008</v>
      </c>
      <c r="F7893" s="1" t="s">
        <v>29262</v>
      </c>
      <c r="G7893" s="35" t="s">
        <v>22920</v>
      </c>
      <c r="H7893" s="35" t="s">
        <v>22921</v>
      </c>
      <c r="I7893" s="35" t="s">
        <v>29</v>
      </c>
      <c r="J7893" s="36"/>
      <c r="K7893" s="36"/>
      <c r="L7893" s="36">
        <v>23365000</v>
      </c>
      <c r="M7893" s="36">
        <v>51366000</v>
      </c>
      <c r="N7893" s="36">
        <v>62071000</v>
      </c>
      <c r="O7893" s="37"/>
      <c r="P7893" s="37"/>
      <c r="Q7893" s="37">
        <v>0.43769999999999998</v>
      </c>
      <c r="R7893" s="37">
        <v>0.31190000000000001</v>
      </c>
      <c r="S7893" s="37">
        <v>0.22450000000000001</v>
      </c>
      <c r="T7893" s="37"/>
      <c r="U7893" s="37"/>
      <c r="V7893" s="37"/>
      <c r="W7893" s="37"/>
      <c r="X7893" s="37"/>
      <c r="Z7893" s="4" t="str">
        <f t="shared" si="366"/>
        <v>YES</v>
      </c>
      <c r="AA7893" s="4" t="str">
        <f t="shared" si="366"/>
        <v>YES</v>
      </c>
      <c r="AB7893" s="4" t="str">
        <f t="shared" si="366"/>
        <v>YES</v>
      </c>
      <c r="AD7893" s="4">
        <f t="shared" si="367"/>
        <v>3</v>
      </c>
    </row>
    <row r="7894" spans="1:30" ht="14.4" customHeight="1" x14ac:dyDescent="0.35">
      <c r="A7894" s="34">
        <v>7924</v>
      </c>
      <c r="B7894" s="1" t="s">
        <v>22922</v>
      </c>
      <c r="C7894" s="1" t="s">
        <v>29015</v>
      </c>
      <c r="D7894" s="1"/>
      <c r="E7894" s="1" t="s">
        <v>29008</v>
      </c>
      <c r="F7894" s="1" t="s">
        <v>29262</v>
      </c>
      <c r="G7894" s="35" t="s">
        <v>22923</v>
      </c>
      <c r="H7894" s="35" t="s">
        <v>22924</v>
      </c>
      <c r="I7894" s="35" t="s">
        <v>29</v>
      </c>
      <c r="J7894" s="36"/>
      <c r="K7894" s="36">
        <v>34619000</v>
      </c>
      <c r="L7894" s="36">
        <v>44238000</v>
      </c>
      <c r="M7894" s="36">
        <v>46061000</v>
      </c>
      <c r="N7894" s="36">
        <v>62070000</v>
      </c>
      <c r="O7894" s="37"/>
      <c r="P7894" s="37">
        <v>6.7900000000000002E-2</v>
      </c>
      <c r="Q7894" s="37">
        <v>9.35E-2</v>
      </c>
      <c r="R7894" s="37">
        <v>9.8100000000000007E-2</v>
      </c>
      <c r="S7894" s="37">
        <v>0.1</v>
      </c>
      <c r="T7894" s="37"/>
      <c r="U7894" s="37"/>
      <c r="V7894" s="37"/>
      <c r="W7894" s="37"/>
      <c r="X7894" s="37"/>
      <c r="Z7894" s="4" t="str">
        <f t="shared" si="366"/>
        <v>NO</v>
      </c>
      <c r="AA7894" s="4" t="str">
        <f t="shared" si="366"/>
        <v>NO</v>
      </c>
      <c r="AB7894" s="4" t="str">
        <f t="shared" si="366"/>
        <v>NO</v>
      </c>
      <c r="AD7894" s="4">
        <f t="shared" si="367"/>
        <v>0</v>
      </c>
    </row>
    <row r="7895" spans="1:30" ht="14.4" customHeight="1" x14ac:dyDescent="0.35">
      <c r="A7895" s="34">
        <v>7925</v>
      </c>
      <c r="B7895" s="1" t="s">
        <v>3673</v>
      </c>
      <c r="C7895" s="1"/>
      <c r="D7895" s="1"/>
      <c r="E7895" s="1"/>
      <c r="F7895" s="1" t="s">
        <v>29262</v>
      </c>
      <c r="G7895" s="35" t="s">
        <v>22925</v>
      </c>
      <c r="H7895" s="35" t="s">
        <v>22926</v>
      </c>
      <c r="I7895" s="35" t="s">
        <v>23</v>
      </c>
      <c r="J7895" s="36">
        <v>70897000</v>
      </c>
      <c r="K7895" s="36">
        <v>50114000</v>
      </c>
      <c r="L7895" s="36">
        <v>45422000</v>
      </c>
      <c r="M7895" s="36">
        <v>53446000</v>
      </c>
      <c r="N7895" s="36">
        <v>62061000</v>
      </c>
      <c r="O7895" s="37">
        <v>0.1166</v>
      </c>
      <c r="P7895" s="37">
        <v>5.2600000000000001E-2</v>
      </c>
      <c r="Q7895" s="37">
        <v>1.9800000000000002E-2</v>
      </c>
      <c r="R7895" s="37">
        <v>9.2100000000000001E-2</v>
      </c>
      <c r="S7895" s="37">
        <v>8.0799999999999997E-2</v>
      </c>
      <c r="T7895" s="37"/>
      <c r="U7895" s="37"/>
      <c r="V7895" s="37"/>
      <c r="W7895" s="37"/>
      <c r="X7895" s="37"/>
      <c r="Z7895" s="4" t="str">
        <f t="shared" si="366"/>
        <v>NO</v>
      </c>
      <c r="AA7895" s="4" t="str">
        <f t="shared" si="366"/>
        <v>NO</v>
      </c>
      <c r="AB7895" s="4" t="str">
        <f t="shared" si="366"/>
        <v>NO</v>
      </c>
      <c r="AD7895" s="4">
        <f t="shared" si="367"/>
        <v>0</v>
      </c>
    </row>
    <row r="7896" spans="1:30" ht="14.4" customHeight="1" x14ac:dyDescent="0.35">
      <c r="A7896" s="34">
        <v>7926</v>
      </c>
      <c r="B7896" s="1" t="s">
        <v>22927</v>
      </c>
      <c r="C7896" s="1"/>
      <c r="D7896" s="1"/>
      <c r="E7896" s="1"/>
      <c r="F7896" s="1" t="s">
        <v>29262</v>
      </c>
      <c r="G7896" s="35" t="s">
        <v>22928</v>
      </c>
      <c r="H7896" s="35" t="s">
        <v>22929</v>
      </c>
      <c r="I7896" s="35" t="s">
        <v>23</v>
      </c>
      <c r="J7896" s="36">
        <v>27052000</v>
      </c>
      <c r="K7896" s="36">
        <v>27942000</v>
      </c>
      <c r="L7896" s="36">
        <v>44719000</v>
      </c>
      <c r="M7896" s="36">
        <v>60242000</v>
      </c>
      <c r="N7896" s="36">
        <v>62047000</v>
      </c>
      <c r="O7896" s="37">
        <v>0.37040000000000001</v>
      </c>
      <c r="P7896" s="37">
        <v>0.51170000000000004</v>
      </c>
      <c r="Q7896" s="37">
        <v>0.65710000000000002</v>
      </c>
      <c r="R7896" s="37">
        <v>0.56599999999999995</v>
      </c>
      <c r="S7896" s="37">
        <v>0.43830000000000002</v>
      </c>
      <c r="T7896" s="37"/>
      <c r="U7896" s="37"/>
      <c r="V7896" s="37"/>
      <c r="W7896" s="37"/>
      <c r="X7896" s="37"/>
      <c r="Z7896" s="4" t="str">
        <f t="shared" si="366"/>
        <v>YES</v>
      </c>
      <c r="AA7896" s="4" t="str">
        <f t="shared" si="366"/>
        <v>YES</v>
      </c>
      <c r="AB7896" s="4" t="str">
        <f t="shared" si="366"/>
        <v>YES</v>
      </c>
      <c r="AD7896" s="4">
        <f t="shared" si="367"/>
        <v>3</v>
      </c>
    </row>
    <row r="7897" spans="1:30" ht="14.4" customHeight="1" x14ac:dyDescent="0.35">
      <c r="A7897" s="34">
        <v>7927</v>
      </c>
      <c r="B7897" s="1" t="s">
        <v>22930</v>
      </c>
      <c r="C7897" s="1"/>
      <c r="D7897" s="1"/>
      <c r="E7897" s="1"/>
      <c r="F7897" s="1" t="s">
        <v>29262</v>
      </c>
      <c r="G7897" s="35" t="s">
        <v>22931</v>
      </c>
      <c r="H7897" s="35" t="s">
        <v>22932</v>
      </c>
      <c r="I7897" s="35" t="s">
        <v>33</v>
      </c>
      <c r="J7897" s="36">
        <v>43214000</v>
      </c>
      <c r="K7897" s="36">
        <v>44729000</v>
      </c>
      <c r="L7897" s="36">
        <v>49278000</v>
      </c>
      <c r="M7897" s="36">
        <v>61151000</v>
      </c>
      <c r="N7897" s="36">
        <v>62027000</v>
      </c>
      <c r="O7897" s="37">
        <v>-4.1399999999999999E-2</v>
      </c>
      <c r="P7897" s="37">
        <v>-3.44E-2</v>
      </c>
      <c r="Q7897" s="37">
        <v>-2.7900000000000001E-2</v>
      </c>
      <c r="R7897" s="37">
        <v>8.9099999999999999E-2</v>
      </c>
      <c r="S7897" s="37">
        <v>6.7000000000000002E-3</v>
      </c>
      <c r="T7897" s="37">
        <v>-3.6600000000000001E-2</v>
      </c>
      <c r="U7897" s="37"/>
      <c r="V7897" s="37"/>
      <c r="W7897" s="37"/>
      <c r="X7897" s="37"/>
      <c r="Z7897" s="4" t="str">
        <f t="shared" si="366"/>
        <v>NO</v>
      </c>
      <c r="AA7897" s="4" t="str">
        <f t="shared" si="366"/>
        <v>NO</v>
      </c>
      <c r="AB7897" s="4" t="str">
        <f t="shared" si="366"/>
        <v>NO</v>
      </c>
      <c r="AD7897" s="4">
        <f t="shared" si="367"/>
        <v>0</v>
      </c>
    </row>
    <row r="7898" spans="1:30" ht="14.4" customHeight="1" x14ac:dyDescent="0.35">
      <c r="A7898" s="34">
        <v>7928</v>
      </c>
      <c r="B7898" s="1" t="s">
        <v>22933</v>
      </c>
      <c r="C7898" s="1"/>
      <c r="D7898" s="1"/>
      <c r="E7898" s="1"/>
      <c r="F7898" s="1" t="s">
        <v>29262</v>
      </c>
      <c r="G7898" s="35" t="s">
        <v>22934</v>
      </c>
      <c r="H7898" s="35" t="s">
        <v>22935</v>
      </c>
      <c r="I7898" s="35" t="s">
        <v>23</v>
      </c>
      <c r="J7898" s="36">
        <v>4926000</v>
      </c>
      <c r="K7898" s="36">
        <v>29851000</v>
      </c>
      <c r="L7898" s="36">
        <v>31586000</v>
      </c>
      <c r="M7898" s="36">
        <v>44306000</v>
      </c>
      <c r="N7898" s="36">
        <v>62015000</v>
      </c>
      <c r="O7898" s="37">
        <v>-5.79E-2</v>
      </c>
      <c r="P7898" s="37">
        <v>1.8200000000000001E-2</v>
      </c>
      <c r="Q7898" s="37">
        <v>7.9299999999999995E-2</v>
      </c>
      <c r="R7898" s="37">
        <v>7.7799999999999994E-2</v>
      </c>
      <c r="S7898" s="37">
        <v>0.1142</v>
      </c>
      <c r="T7898" s="37"/>
      <c r="U7898" s="37"/>
      <c r="V7898" s="37"/>
      <c r="W7898" s="37"/>
      <c r="X7898" s="37"/>
      <c r="Z7898" s="4" t="str">
        <f t="shared" si="366"/>
        <v>NO</v>
      </c>
      <c r="AA7898" s="4" t="str">
        <f t="shared" si="366"/>
        <v>NO</v>
      </c>
      <c r="AB7898" s="4" t="str">
        <f t="shared" si="366"/>
        <v>NO</v>
      </c>
      <c r="AD7898" s="4">
        <f t="shared" si="367"/>
        <v>0</v>
      </c>
    </row>
    <row r="7899" spans="1:30" ht="14.4" customHeight="1" x14ac:dyDescent="0.35">
      <c r="A7899" s="34">
        <v>7930</v>
      </c>
      <c r="B7899" s="1" t="s">
        <v>22936</v>
      </c>
      <c r="C7899" s="1"/>
      <c r="D7899" s="1"/>
      <c r="E7899" s="1"/>
      <c r="F7899" s="1" t="s">
        <v>29262</v>
      </c>
      <c r="G7899" s="35" t="s">
        <v>22937</v>
      </c>
      <c r="H7899" s="35" t="s">
        <v>22938</v>
      </c>
      <c r="I7899" s="35" t="s">
        <v>33</v>
      </c>
      <c r="J7899" s="36">
        <v>31157000</v>
      </c>
      <c r="K7899" s="36">
        <v>35629000</v>
      </c>
      <c r="L7899" s="36">
        <v>42086000</v>
      </c>
      <c r="M7899" s="36">
        <v>48054000</v>
      </c>
      <c r="N7899" s="36">
        <v>61997000</v>
      </c>
      <c r="O7899" s="37">
        <v>0.10580000000000001</v>
      </c>
      <c r="P7899" s="37">
        <v>9.4500000000000001E-2</v>
      </c>
      <c r="Q7899" s="37">
        <v>-0.14119999999999999</v>
      </c>
      <c r="R7899" s="37">
        <v>3.0000000000000001E-3</v>
      </c>
      <c r="S7899" s="37">
        <v>8.1299999999999997E-2</v>
      </c>
      <c r="T7899" s="37">
        <v>0.10580000000000001</v>
      </c>
      <c r="U7899" s="37">
        <v>9.4500000000000001E-2</v>
      </c>
      <c r="V7899" s="37">
        <v>-0.14119999999999999</v>
      </c>
      <c r="W7899" s="37">
        <v>3.0000000000000001E-3</v>
      </c>
      <c r="X7899" s="37">
        <v>8.1299999999999997E-2</v>
      </c>
      <c r="Z7899" s="4" t="str">
        <f t="shared" si="366"/>
        <v>NO</v>
      </c>
      <c r="AA7899" s="4" t="str">
        <f t="shared" si="366"/>
        <v>NO</v>
      </c>
      <c r="AB7899" s="4" t="str">
        <f t="shared" si="366"/>
        <v>NO</v>
      </c>
      <c r="AD7899" s="4">
        <f t="shared" si="367"/>
        <v>0</v>
      </c>
    </row>
    <row r="7900" spans="1:30" ht="27.65" customHeight="1" x14ac:dyDescent="0.35">
      <c r="A7900" s="34">
        <v>7931</v>
      </c>
      <c r="B7900" s="1" t="s">
        <v>22939</v>
      </c>
      <c r="C7900" s="1" t="s">
        <v>29015</v>
      </c>
      <c r="D7900" s="1"/>
      <c r="E7900" s="1" t="s">
        <v>29008</v>
      </c>
      <c r="F7900" s="1" t="s">
        <v>29262</v>
      </c>
      <c r="G7900" s="35" t="s">
        <v>22940</v>
      </c>
      <c r="H7900" s="35" t="s">
        <v>22941</v>
      </c>
      <c r="I7900" s="35" t="s">
        <v>29</v>
      </c>
      <c r="J7900" s="36">
        <v>30856000</v>
      </c>
      <c r="K7900" s="36">
        <v>35599000</v>
      </c>
      <c r="L7900" s="36">
        <v>43119000</v>
      </c>
      <c r="M7900" s="36">
        <v>55577000</v>
      </c>
      <c r="N7900" s="36">
        <v>61993000</v>
      </c>
      <c r="O7900" s="37">
        <v>0.2097</v>
      </c>
      <c r="P7900" s="37">
        <v>0.11210000000000001</v>
      </c>
      <c r="Q7900" s="37">
        <v>0.19109999999999999</v>
      </c>
      <c r="R7900" s="37">
        <v>0.18079999999999999</v>
      </c>
      <c r="S7900" s="37">
        <v>0.20449999999999999</v>
      </c>
      <c r="T7900" s="37">
        <v>0.22589999999999999</v>
      </c>
      <c r="U7900" s="37">
        <v>0.11210000000000001</v>
      </c>
      <c r="V7900" s="37">
        <v>0.19109999999999999</v>
      </c>
      <c r="W7900" s="37">
        <v>0.18079999999999999</v>
      </c>
      <c r="X7900" s="37">
        <v>0.20449999999999999</v>
      </c>
      <c r="Z7900" s="4" t="str">
        <f t="shared" si="366"/>
        <v>NO</v>
      </c>
      <c r="AA7900" s="4" t="str">
        <f t="shared" si="366"/>
        <v>NO</v>
      </c>
      <c r="AB7900" s="4" t="str">
        <f t="shared" si="366"/>
        <v>YES</v>
      </c>
      <c r="AD7900" s="4">
        <f t="shared" si="367"/>
        <v>1</v>
      </c>
    </row>
    <row r="7901" spans="1:30" ht="27.65" customHeight="1" x14ac:dyDescent="0.35">
      <c r="A7901" s="34">
        <v>7932</v>
      </c>
      <c r="B7901" s="1" t="s">
        <v>22942</v>
      </c>
      <c r="C7901" s="1" t="s">
        <v>29015</v>
      </c>
      <c r="D7901" s="1"/>
      <c r="E7901" s="1" t="s">
        <v>29008</v>
      </c>
      <c r="F7901" s="1" t="s">
        <v>29262</v>
      </c>
      <c r="G7901" s="35" t="s">
        <v>22943</v>
      </c>
      <c r="H7901" s="35" t="s">
        <v>22944</v>
      </c>
      <c r="I7901" s="35" t="s">
        <v>29</v>
      </c>
      <c r="J7901" s="36">
        <v>44946000</v>
      </c>
      <c r="K7901" s="36">
        <v>45193000</v>
      </c>
      <c r="L7901" s="36">
        <v>45109000</v>
      </c>
      <c r="M7901" s="36">
        <v>72758000</v>
      </c>
      <c r="N7901" s="36">
        <v>61991000</v>
      </c>
      <c r="O7901" s="37">
        <v>-4.19E-2</v>
      </c>
      <c r="P7901" s="37">
        <v>-1.5800000000000002E-2</v>
      </c>
      <c r="Q7901" s="37">
        <v>4.07E-2</v>
      </c>
      <c r="R7901" s="37">
        <v>5.7700000000000001E-2</v>
      </c>
      <c r="S7901" s="37">
        <v>7.5999999999999998E-2</v>
      </c>
      <c r="T7901" s="37">
        <v>-3.2000000000000002E-3</v>
      </c>
      <c r="U7901" s="37">
        <v>-5.8999999999999999E-3</v>
      </c>
      <c r="V7901" s="37"/>
      <c r="W7901" s="37"/>
      <c r="X7901" s="37"/>
      <c r="Z7901" s="4" t="str">
        <f t="shared" si="366"/>
        <v>NO</v>
      </c>
      <c r="AA7901" s="4" t="str">
        <f t="shared" si="366"/>
        <v>NO</v>
      </c>
      <c r="AB7901" s="4" t="str">
        <f t="shared" si="366"/>
        <v>NO</v>
      </c>
      <c r="AD7901" s="4">
        <f t="shared" si="367"/>
        <v>0</v>
      </c>
    </row>
    <row r="7902" spans="1:30" ht="14.4" customHeight="1" x14ac:dyDescent="0.35">
      <c r="A7902" s="34">
        <v>7933</v>
      </c>
      <c r="B7902" s="1" t="s">
        <v>22945</v>
      </c>
      <c r="C7902" s="1" t="s">
        <v>29015</v>
      </c>
      <c r="D7902" s="1"/>
      <c r="E7902" s="1" t="s">
        <v>29008</v>
      </c>
      <c r="F7902" s="1" t="s">
        <v>29262</v>
      </c>
      <c r="G7902" s="35" t="s">
        <v>22946</v>
      </c>
      <c r="H7902" s="35" t="s">
        <v>22947</v>
      </c>
      <c r="I7902" s="35" t="s">
        <v>29</v>
      </c>
      <c r="J7902" s="36">
        <v>41839000</v>
      </c>
      <c r="K7902" s="36">
        <v>47788000</v>
      </c>
      <c r="L7902" s="36">
        <v>49871000</v>
      </c>
      <c r="M7902" s="36">
        <v>57220000</v>
      </c>
      <c r="N7902" s="36">
        <v>61990000</v>
      </c>
      <c r="O7902" s="37">
        <v>0.34589999999999999</v>
      </c>
      <c r="P7902" s="37">
        <v>0.28339999999999999</v>
      </c>
      <c r="Q7902" s="37">
        <v>0.2863</v>
      </c>
      <c r="R7902" s="37">
        <v>0.2122</v>
      </c>
      <c r="S7902" s="37">
        <v>0.2185</v>
      </c>
      <c r="T7902" s="37"/>
      <c r="U7902" s="37"/>
      <c r="V7902" s="37"/>
      <c r="W7902" s="37"/>
      <c r="X7902" s="37"/>
      <c r="Z7902" s="4" t="str">
        <f t="shared" si="366"/>
        <v>YES</v>
      </c>
      <c r="AA7902" s="4" t="str">
        <f t="shared" si="366"/>
        <v>YES</v>
      </c>
      <c r="AB7902" s="4" t="str">
        <f t="shared" si="366"/>
        <v>YES</v>
      </c>
      <c r="AD7902" s="4">
        <f t="shared" si="367"/>
        <v>3</v>
      </c>
    </row>
    <row r="7903" spans="1:30" ht="27.65" customHeight="1" x14ac:dyDescent="0.35">
      <c r="A7903" s="34">
        <v>7934</v>
      </c>
      <c r="B7903" s="1" t="s">
        <v>22948</v>
      </c>
      <c r="C7903" s="1"/>
      <c r="D7903" s="1"/>
      <c r="E7903" s="1"/>
      <c r="F7903" s="1" t="s">
        <v>29262</v>
      </c>
      <c r="G7903" s="35" t="s">
        <v>22949</v>
      </c>
      <c r="H7903" s="35" t="s">
        <v>22950</v>
      </c>
      <c r="I7903" s="35" t="s">
        <v>23</v>
      </c>
      <c r="J7903" s="36">
        <v>37755000</v>
      </c>
      <c r="K7903" s="36">
        <v>40456000</v>
      </c>
      <c r="L7903" s="36">
        <v>51794000</v>
      </c>
      <c r="M7903" s="36">
        <v>57249000</v>
      </c>
      <c r="N7903" s="36">
        <v>61987000</v>
      </c>
      <c r="O7903" s="37">
        <v>0.1666</v>
      </c>
      <c r="P7903" s="37">
        <v>0.29530000000000001</v>
      </c>
      <c r="Q7903" s="37">
        <v>0.26429999999999998</v>
      </c>
      <c r="R7903" s="37">
        <v>0.22359999999999999</v>
      </c>
      <c r="S7903" s="37">
        <v>0.17510000000000001</v>
      </c>
      <c r="T7903" s="37">
        <v>0.16059999999999999</v>
      </c>
      <c r="U7903" s="37">
        <v>0.24060000000000001</v>
      </c>
      <c r="V7903" s="37">
        <v>0.25159999999999999</v>
      </c>
      <c r="W7903" s="37">
        <v>0.19650000000000001</v>
      </c>
      <c r="X7903" s="37">
        <v>3.0700000000000002E-2</v>
      </c>
      <c r="Z7903" s="4" t="str">
        <f t="shared" si="366"/>
        <v>YES</v>
      </c>
      <c r="AA7903" s="4" t="str">
        <f t="shared" si="366"/>
        <v>YES</v>
      </c>
      <c r="AB7903" s="4" t="str">
        <f t="shared" si="366"/>
        <v>NO</v>
      </c>
      <c r="AD7903" s="4">
        <f t="shared" si="367"/>
        <v>2</v>
      </c>
    </row>
    <row r="7904" spans="1:30" ht="14.4" customHeight="1" x14ac:dyDescent="0.35">
      <c r="A7904" s="34">
        <v>7935</v>
      </c>
      <c r="B7904" s="1" t="s">
        <v>22951</v>
      </c>
      <c r="C7904" s="1"/>
      <c r="D7904" s="1"/>
      <c r="E7904" s="1"/>
      <c r="F7904" s="1" t="s">
        <v>29262</v>
      </c>
      <c r="G7904" s="35" t="s">
        <v>22952</v>
      </c>
      <c r="H7904" s="35" t="s">
        <v>22953</v>
      </c>
      <c r="I7904" s="35" t="s">
        <v>33</v>
      </c>
      <c r="J7904" s="36"/>
      <c r="K7904" s="36">
        <v>1875000</v>
      </c>
      <c r="L7904" s="36">
        <v>27834000</v>
      </c>
      <c r="M7904" s="36">
        <v>55537000</v>
      </c>
      <c r="N7904" s="36">
        <v>61974000</v>
      </c>
      <c r="O7904" s="37"/>
      <c r="P7904" s="37">
        <v>-0.87890000000000001</v>
      </c>
      <c r="Q7904" s="37">
        <v>0.157</v>
      </c>
      <c r="R7904" s="37">
        <v>0.2074</v>
      </c>
      <c r="S7904" s="37">
        <v>0.1613</v>
      </c>
      <c r="T7904" s="37"/>
      <c r="U7904" s="37">
        <v>-0.87890000000000001</v>
      </c>
      <c r="V7904" s="37">
        <v>0.14460000000000001</v>
      </c>
      <c r="W7904" s="37">
        <v>0.19220000000000001</v>
      </c>
      <c r="X7904" s="37"/>
      <c r="Z7904" s="4" t="str">
        <f t="shared" si="366"/>
        <v>NO</v>
      </c>
      <c r="AA7904" s="4" t="str">
        <f t="shared" si="366"/>
        <v>YES</v>
      </c>
      <c r="AB7904" s="4" t="str">
        <f t="shared" si="366"/>
        <v>NO</v>
      </c>
      <c r="AD7904" s="4">
        <f t="shared" si="367"/>
        <v>1</v>
      </c>
    </row>
    <row r="7905" spans="1:30" ht="14.4" customHeight="1" x14ac:dyDescent="0.35">
      <c r="A7905" s="34">
        <v>7936</v>
      </c>
      <c r="B7905" s="1" t="s">
        <v>22954</v>
      </c>
      <c r="C7905" s="1"/>
      <c r="D7905" s="1"/>
      <c r="E7905" s="1"/>
      <c r="F7905" s="1" t="s">
        <v>29262</v>
      </c>
      <c r="G7905" s="35" t="s">
        <v>22955</v>
      </c>
      <c r="H7905" s="35" t="s">
        <v>22956</v>
      </c>
      <c r="I7905" s="35" t="s">
        <v>36</v>
      </c>
      <c r="J7905" s="36">
        <v>25615000</v>
      </c>
      <c r="K7905" s="36">
        <v>31578000</v>
      </c>
      <c r="L7905" s="36">
        <v>36920000</v>
      </c>
      <c r="M7905" s="36">
        <v>56003000</v>
      </c>
      <c r="N7905" s="36">
        <v>61964000</v>
      </c>
      <c r="O7905" s="37">
        <v>0.18179999999999999</v>
      </c>
      <c r="P7905" s="37">
        <v>0.22800000000000001</v>
      </c>
      <c r="Q7905" s="37">
        <v>0.18099999999999999</v>
      </c>
      <c r="R7905" s="37">
        <v>0.3609</v>
      </c>
      <c r="S7905" s="37">
        <v>0.499</v>
      </c>
      <c r="T7905" s="37">
        <v>-4.3499999999999997E-2</v>
      </c>
      <c r="U7905" s="37">
        <v>-3.0800000000000001E-2</v>
      </c>
      <c r="V7905" s="37">
        <v>-2.0199999999999999E-2</v>
      </c>
      <c r="W7905" s="37">
        <v>-3.49E-2</v>
      </c>
      <c r="X7905" s="37">
        <v>-6.1999999999999998E-3</v>
      </c>
      <c r="Z7905" s="4" t="str">
        <f t="shared" si="366"/>
        <v>NO</v>
      </c>
      <c r="AA7905" s="4" t="str">
        <f t="shared" si="366"/>
        <v>YES</v>
      </c>
      <c r="AB7905" s="4" t="str">
        <f t="shared" si="366"/>
        <v>YES</v>
      </c>
      <c r="AD7905" s="4">
        <f t="shared" si="367"/>
        <v>2</v>
      </c>
    </row>
    <row r="7906" spans="1:30" ht="14.4" customHeight="1" x14ac:dyDescent="0.35">
      <c r="A7906" s="34">
        <v>7937</v>
      </c>
      <c r="B7906" s="1" t="s">
        <v>22003</v>
      </c>
      <c r="C7906" s="1" t="s">
        <v>29015</v>
      </c>
      <c r="D7906" s="1"/>
      <c r="E7906" s="1" t="s">
        <v>29008</v>
      </c>
      <c r="F7906" s="1" t="s">
        <v>29262</v>
      </c>
      <c r="G7906" s="35" t="s">
        <v>22957</v>
      </c>
      <c r="H7906" s="35" t="s">
        <v>22958</v>
      </c>
      <c r="I7906" s="35" t="s">
        <v>29</v>
      </c>
      <c r="J7906" s="36"/>
      <c r="K7906" s="36">
        <v>27318000</v>
      </c>
      <c r="L7906" s="36">
        <v>54620000</v>
      </c>
      <c r="M7906" s="36">
        <v>68185000</v>
      </c>
      <c r="N7906" s="36">
        <v>61959000</v>
      </c>
      <c r="O7906" s="37"/>
      <c r="P7906" s="37">
        <v>0.53879999999999995</v>
      </c>
      <c r="Q7906" s="37">
        <v>0.17960000000000001</v>
      </c>
      <c r="R7906" s="37">
        <v>0.33210000000000001</v>
      </c>
      <c r="S7906" s="37">
        <v>0.1346</v>
      </c>
      <c r="T7906" s="37"/>
      <c r="U7906" s="37"/>
      <c r="V7906" s="37"/>
      <c r="W7906" s="37"/>
      <c r="X7906" s="37"/>
      <c r="Z7906" s="4" t="str">
        <f t="shared" si="366"/>
        <v>NO</v>
      </c>
      <c r="AA7906" s="4" t="str">
        <f t="shared" si="366"/>
        <v>YES</v>
      </c>
      <c r="AB7906" s="4" t="str">
        <f t="shared" si="366"/>
        <v>NO</v>
      </c>
      <c r="AD7906" s="4">
        <f t="shared" si="367"/>
        <v>1</v>
      </c>
    </row>
    <row r="7907" spans="1:30" ht="14.4" customHeight="1" x14ac:dyDescent="0.35">
      <c r="A7907" s="34">
        <v>7938</v>
      </c>
      <c r="B7907" s="1" t="s">
        <v>22959</v>
      </c>
      <c r="C7907" s="1" t="s">
        <v>29015</v>
      </c>
      <c r="D7907" s="1"/>
      <c r="E7907" s="1" t="s">
        <v>29008</v>
      </c>
      <c r="F7907" s="1" t="s">
        <v>29262</v>
      </c>
      <c r="G7907" s="35" t="s">
        <v>22960</v>
      </c>
      <c r="H7907" s="35" t="s">
        <v>22961</v>
      </c>
      <c r="I7907" s="35" t="s">
        <v>29</v>
      </c>
      <c r="J7907" s="36">
        <v>36118000</v>
      </c>
      <c r="K7907" s="36">
        <v>41248000</v>
      </c>
      <c r="L7907" s="36">
        <v>46995000</v>
      </c>
      <c r="M7907" s="36">
        <v>50977000</v>
      </c>
      <c r="N7907" s="36">
        <v>61936000</v>
      </c>
      <c r="O7907" s="37">
        <v>5.1499999999999997E-2</v>
      </c>
      <c r="P7907" s="37">
        <v>-7.1000000000000004E-3</v>
      </c>
      <c r="Q7907" s="37">
        <v>-2.7699999999999999E-2</v>
      </c>
      <c r="R7907" s="37">
        <v>3.0000000000000001E-3</v>
      </c>
      <c r="S7907" s="37">
        <v>5.3100000000000001E-2</v>
      </c>
      <c r="T7907" s="37"/>
      <c r="U7907" s="37"/>
      <c r="V7907" s="37">
        <v>-5.9999999999999995E-4</v>
      </c>
      <c r="W7907" s="37"/>
      <c r="X7907" s="37">
        <v>-2.3E-3</v>
      </c>
      <c r="Z7907" s="4" t="str">
        <f t="shared" si="366"/>
        <v>NO</v>
      </c>
      <c r="AA7907" s="4" t="str">
        <f t="shared" si="366"/>
        <v>NO</v>
      </c>
      <c r="AB7907" s="4" t="str">
        <f t="shared" si="366"/>
        <v>NO</v>
      </c>
      <c r="AD7907" s="4">
        <f t="shared" si="367"/>
        <v>0</v>
      </c>
    </row>
    <row r="7908" spans="1:30" ht="27.65" customHeight="1" x14ac:dyDescent="0.35">
      <c r="A7908" s="34">
        <v>7939</v>
      </c>
      <c r="B7908" s="1" t="s">
        <v>6376</v>
      </c>
      <c r="C7908" s="1"/>
      <c r="D7908" s="1"/>
      <c r="E7908" s="1"/>
      <c r="F7908" s="1" t="s">
        <v>28809</v>
      </c>
      <c r="G7908" s="35" t="s">
        <v>22962</v>
      </c>
      <c r="H7908" s="35" t="s">
        <v>22963</v>
      </c>
      <c r="I7908" s="35" t="s">
        <v>23</v>
      </c>
      <c r="J7908" s="36">
        <v>27614000</v>
      </c>
      <c r="K7908" s="36">
        <v>37489000</v>
      </c>
      <c r="L7908" s="36">
        <v>45285000</v>
      </c>
      <c r="M7908" s="36">
        <v>52780000</v>
      </c>
      <c r="N7908" s="36">
        <v>61923000</v>
      </c>
      <c r="O7908" s="37">
        <v>-9.2799999999999994E-2</v>
      </c>
      <c r="P7908" s="37">
        <v>0.14360000000000001</v>
      </c>
      <c r="Q7908" s="37">
        <v>0.11219999999999999</v>
      </c>
      <c r="R7908" s="37">
        <v>0.14269999999999999</v>
      </c>
      <c r="S7908" s="37">
        <v>5.2499999999999998E-2</v>
      </c>
      <c r="T7908" s="37">
        <v>-0.1762</v>
      </c>
      <c r="U7908" s="37">
        <v>-6.2199999999999998E-2</v>
      </c>
      <c r="V7908" s="37">
        <v>-1.1900000000000001E-2</v>
      </c>
      <c r="W7908" s="37">
        <v>-6.3399999999999998E-2</v>
      </c>
      <c r="X7908" s="37">
        <v>-3.7199999999999997E-2</v>
      </c>
      <c r="Z7908" s="4" t="str">
        <f t="shared" si="366"/>
        <v>NO</v>
      </c>
      <c r="AA7908" s="4" t="str">
        <f t="shared" si="366"/>
        <v>NO</v>
      </c>
      <c r="AB7908" s="4" t="str">
        <f t="shared" si="366"/>
        <v>NO</v>
      </c>
      <c r="AD7908" s="4">
        <f t="shared" si="367"/>
        <v>0</v>
      </c>
    </row>
    <row r="7909" spans="1:30" ht="14.4" customHeight="1" x14ac:dyDescent="0.35">
      <c r="A7909" s="34">
        <v>7940</v>
      </c>
      <c r="B7909" s="1" t="s">
        <v>22964</v>
      </c>
      <c r="C7909" s="1"/>
      <c r="D7909" s="1"/>
      <c r="E7909" s="1"/>
      <c r="F7909" s="1" t="s">
        <v>29262</v>
      </c>
      <c r="G7909" s="35" t="s">
        <v>22965</v>
      </c>
      <c r="H7909" s="35" t="s">
        <v>22966</v>
      </c>
      <c r="I7909" s="35" t="s">
        <v>33</v>
      </c>
      <c r="J7909" s="36">
        <v>6120000</v>
      </c>
      <c r="K7909" s="36">
        <v>11262000</v>
      </c>
      <c r="L7909" s="36">
        <v>21384000</v>
      </c>
      <c r="M7909" s="36">
        <v>41405000</v>
      </c>
      <c r="N7909" s="36">
        <v>61923000</v>
      </c>
      <c r="O7909" s="37">
        <v>7.9200000000000007E-2</v>
      </c>
      <c r="P7909" s="37">
        <v>0.27600000000000002</v>
      </c>
      <c r="Q7909" s="37">
        <v>0.1925</v>
      </c>
      <c r="R7909" s="37">
        <v>0.1202</v>
      </c>
      <c r="S7909" s="37">
        <v>0.114</v>
      </c>
      <c r="T7909" s="37"/>
      <c r="U7909" s="37"/>
      <c r="V7909" s="37"/>
      <c r="W7909" s="37"/>
      <c r="X7909" s="37"/>
      <c r="Z7909" s="4" t="str">
        <f t="shared" si="366"/>
        <v>NO</v>
      </c>
      <c r="AA7909" s="4" t="str">
        <f t="shared" si="366"/>
        <v>NO</v>
      </c>
      <c r="AB7909" s="4" t="str">
        <f t="shared" si="366"/>
        <v>NO</v>
      </c>
      <c r="AD7909" s="4">
        <f t="shared" si="367"/>
        <v>0</v>
      </c>
    </row>
    <row r="7910" spans="1:30" ht="27.65" customHeight="1" x14ac:dyDescent="0.35">
      <c r="A7910" s="34">
        <v>7941</v>
      </c>
      <c r="B7910" s="1" t="s">
        <v>22967</v>
      </c>
      <c r="C7910" s="1" t="s">
        <v>29015</v>
      </c>
      <c r="D7910" s="1"/>
      <c r="E7910" s="1" t="s">
        <v>29008</v>
      </c>
      <c r="F7910" s="1" t="s">
        <v>29262</v>
      </c>
      <c r="G7910" s="35" t="s">
        <v>22968</v>
      </c>
      <c r="H7910" s="35" t="s">
        <v>22969</v>
      </c>
      <c r="I7910" s="35" t="s">
        <v>29</v>
      </c>
      <c r="J7910" s="36">
        <v>17072000</v>
      </c>
      <c r="K7910" s="36">
        <v>26551000</v>
      </c>
      <c r="L7910" s="36">
        <v>38719000</v>
      </c>
      <c r="M7910" s="36">
        <v>51221000</v>
      </c>
      <c r="N7910" s="36">
        <v>61919000</v>
      </c>
      <c r="O7910" s="37">
        <v>0.53590000000000004</v>
      </c>
      <c r="P7910" s="37">
        <v>0.40210000000000001</v>
      </c>
      <c r="Q7910" s="37">
        <v>0.21079999999999999</v>
      </c>
      <c r="R7910" s="37">
        <v>0.26860000000000001</v>
      </c>
      <c r="S7910" s="37">
        <v>-0.27079999999999999</v>
      </c>
      <c r="T7910" s="37">
        <v>0.52249999999999996</v>
      </c>
      <c r="U7910" s="37"/>
      <c r="V7910" s="37"/>
      <c r="W7910" s="37"/>
      <c r="X7910" s="37"/>
      <c r="Z7910" s="4" t="str">
        <f t="shared" si="366"/>
        <v>YES</v>
      </c>
      <c r="AA7910" s="4" t="str">
        <f t="shared" si="366"/>
        <v>YES</v>
      </c>
      <c r="AB7910" s="4" t="str">
        <f t="shared" si="366"/>
        <v>NO</v>
      </c>
      <c r="AD7910" s="4">
        <f t="shared" si="367"/>
        <v>2</v>
      </c>
    </row>
    <row r="7911" spans="1:30" ht="14.4" customHeight="1" x14ac:dyDescent="0.35">
      <c r="A7911" s="34">
        <v>7943</v>
      </c>
      <c r="B7911" s="1" t="s">
        <v>5392</v>
      </c>
      <c r="C7911" s="1" t="s">
        <v>29015</v>
      </c>
      <c r="D7911" s="1"/>
      <c r="E7911" s="1" t="s">
        <v>29008</v>
      </c>
      <c r="F7911" s="1" t="s">
        <v>29262</v>
      </c>
      <c r="G7911" s="35" t="s">
        <v>22973</v>
      </c>
      <c r="H7911" s="35" t="s">
        <v>22974</v>
      </c>
      <c r="I7911" s="35" t="s">
        <v>29</v>
      </c>
      <c r="J7911" s="36">
        <v>56630000</v>
      </c>
      <c r="K7911" s="36">
        <v>54279000</v>
      </c>
      <c r="L7911" s="36">
        <v>61925000</v>
      </c>
      <c r="M7911" s="36">
        <v>58366000</v>
      </c>
      <c r="N7911" s="36">
        <v>61915000</v>
      </c>
      <c r="O7911" s="37">
        <v>3.4299999999999997E-2</v>
      </c>
      <c r="P7911" s="37">
        <v>4.02E-2</v>
      </c>
      <c r="Q7911" s="37">
        <v>7.1800000000000003E-2</v>
      </c>
      <c r="R7911" s="37">
        <v>6.4399999999999999E-2</v>
      </c>
      <c r="S7911" s="37">
        <v>5.2200000000000003E-2</v>
      </c>
      <c r="T7911" s="37"/>
      <c r="U7911" s="37"/>
      <c r="V7911" s="37"/>
      <c r="W7911" s="37"/>
      <c r="X7911" s="37"/>
      <c r="Z7911" s="4" t="str">
        <f t="shared" si="366"/>
        <v>NO</v>
      </c>
      <c r="AA7911" s="4" t="str">
        <f t="shared" si="366"/>
        <v>NO</v>
      </c>
      <c r="AB7911" s="4" t="str">
        <f t="shared" si="366"/>
        <v>NO</v>
      </c>
      <c r="AD7911" s="4">
        <f t="shared" si="367"/>
        <v>0</v>
      </c>
    </row>
    <row r="7912" spans="1:30" ht="14.4" customHeight="1" x14ac:dyDescent="0.35">
      <c r="A7912" s="34">
        <v>7942</v>
      </c>
      <c r="B7912" s="1" t="s">
        <v>22970</v>
      </c>
      <c r="C7912" s="1"/>
      <c r="D7912" s="1"/>
      <c r="E7912" s="1"/>
      <c r="F7912" s="1" t="s">
        <v>29262</v>
      </c>
      <c r="G7912" s="35" t="s">
        <v>22971</v>
      </c>
      <c r="H7912" s="35" t="s">
        <v>22972</v>
      </c>
      <c r="I7912" s="35" t="s">
        <v>23</v>
      </c>
      <c r="J7912" s="36">
        <v>29782000</v>
      </c>
      <c r="K7912" s="36">
        <v>29257000</v>
      </c>
      <c r="L7912" s="36">
        <v>29663000</v>
      </c>
      <c r="M7912" s="36">
        <v>44456000</v>
      </c>
      <c r="N7912" s="36">
        <v>61915000</v>
      </c>
      <c r="O7912" s="37">
        <v>8.5400000000000004E-2</v>
      </c>
      <c r="P7912" s="37">
        <v>7.7499999999999999E-2</v>
      </c>
      <c r="Q7912" s="37">
        <v>0.1143</v>
      </c>
      <c r="R7912" s="37">
        <v>0.1171</v>
      </c>
      <c r="S7912" s="37">
        <v>0.1135</v>
      </c>
      <c r="T7912" s="37"/>
      <c r="U7912" s="37"/>
      <c r="V7912" s="37"/>
      <c r="W7912" s="37"/>
      <c r="X7912" s="37"/>
      <c r="Z7912" s="4" t="str">
        <f t="shared" si="366"/>
        <v>NO</v>
      </c>
      <c r="AA7912" s="4" t="str">
        <f t="shared" si="366"/>
        <v>NO</v>
      </c>
      <c r="AB7912" s="4" t="str">
        <f t="shared" si="366"/>
        <v>NO</v>
      </c>
      <c r="AD7912" s="4">
        <f t="shared" si="367"/>
        <v>0</v>
      </c>
    </row>
    <row r="7913" spans="1:30" ht="27.65" customHeight="1" x14ac:dyDescent="0.35">
      <c r="A7913" s="34">
        <v>7944</v>
      </c>
      <c r="B7913" s="1" t="s">
        <v>22975</v>
      </c>
      <c r="C7913" s="1"/>
      <c r="D7913" s="1"/>
      <c r="E7913" s="1"/>
      <c r="F7913" s="1" t="s">
        <v>29262</v>
      </c>
      <c r="G7913" s="35" t="s">
        <v>22976</v>
      </c>
      <c r="H7913" s="35" t="s">
        <v>22977</v>
      </c>
      <c r="I7913" s="35" t="s">
        <v>23</v>
      </c>
      <c r="J7913" s="36">
        <v>36303000</v>
      </c>
      <c r="K7913" s="36">
        <v>48264000</v>
      </c>
      <c r="L7913" s="36">
        <v>57970000</v>
      </c>
      <c r="M7913" s="36">
        <v>58733000</v>
      </c>
      <c r="N7913" s="36">
        <v>61912000</v>
      </c>
      <c r="O7913" s="37">
        <v>6.2300000000000001E-2</v>
      </c>
      <c r="P7913" s="37">
        <v>0.29980000000000001</v>
      </c>
      <c r="Q7913" s="37">
        <v>0.38640000000000002</v>
      </c>
      <c r="R7913" s="37">
        <v>0.30919999999999997</v>
      </c>
      <c r="S7913" s="37">
        <v>0.38890000000000002</v>
      </c>
      <c r="T7913" s="37"/>
      <c r="U7913" s="37">
        <v>-1.17E-2</v>
      </c>
      <c r="V7913" s="37">
        <v>-9.7999999999999997E-3</v>
      </c>
      <c r="W7913" s="37">
        <v>-4.0000000000000002E-4</v>
      </c>
      <c r="X7913" s="37"/>
      <c r="Z7913" s="4" t="str">
        <f t="shared" si="366"/>
        <v>YES</v>
      </c>
      <c r="AA7913" s="4" t="str">
        <f t="shared" si="366"/>
        <v>YES</v>
      </c>
      <c r="AB7913" s="4" t="str">
        <f t="shared" si="366"/>
        <v>YES</v>
      </c>
      <c r="AD7913" s="4">
        <f t="shared" si="367"/>
        <v>3</v>
      </c>
    </row>
    <row r="7914" spans="1:30" ht="14.4" customHeight="1" x14ac:dyDescent="0.35">
      <c r="A7914" s="34">
        <v>7945</v>
      </c>
      <c r="B7914" s="1" t="s">
        <v>2907</v>
      </c>
      <c r="C7914" s="1" t="s">
        <v>29015</v>
      </c>
      <c r="D7914" s="1"/>
      <c r="E7914" s="1" t="s">
        <v>29008</v>
      </c>
      <c r="F7914" s="1" t="s">
        <v>29262</v>
      </c>
      <c r="G7914" s="35" t="s">
        <v>22978</v>
      </c>
      <c r="H7914" s="35" t="s">
        <v>22979</v>
      </c>
      <c r="I7914" s="35" t="s">
        <v>29</v>
      </c>
      <c r="J7914" s="36">
        <v>29695000</v>
      </c>
      <c r="K7914" s="36">
        <v>54352000</v>
      </c>
      <c r="L7914" s="36">
        <v>54772000</v>
      </c>
      <c r="M7914" s="36">
        <v>55773000</v>
      </c>
      <c r="N7914" s="36">
        <v>61906000</v>
      </c>
      <c r="O7914" s="37">
        <v>1.89E-2</v>
      </c>
      <c r="P7914" s="37">
        <v>0.13220000000000001</v>
      </c>
      <c r="Q7914" s="37">
        <v>9.6699999999999994E-2</v>
      </c>
      <c r="R7914" s="37">
        <v>0.12509999999999999</v>
      </c>
      <c r="S7914" s="37">
        <v>0.16880000000000001</v>
      </c>
      <c r="T7914" s="37"/>
      <c r="U7914" s="37"/>
      <c r="V7914" s="37"/>
      <c r="W7914" s="37">
        <v>-5.1999999999999998E-3</v>
      </c>
      <c r="X7914" s="37"/>
      <c r="Z7914" s="4" t="str">
        <f t="shared" si="366"/>
        <v>NO</v>
      </c>
      <c r="AA7914" s="4" t="str">
        <f t="shared" si="366"/>
        <v>NO</v>
      </c>
      <c r="AB7914" s="4" t="str">
        <f t="shared" si="366"/>
        <v>NO</v>
      </c>
      <c r="AD7914" s="4">
        <f t="shared" si="367"/>
        <v>0</v>
      </c>
    </row>
    <row r="7915" spans="1:30" ht="14.4" customHeight="1" x14ac:dyDescent="0.35">
      <c r="A7915" s="34">
        <v>7946</v>
      </c>
      <c r="B7915" s="1" t="s">
        <v>22980</v>
      </c>
      <c r="C7915" s="1"/>
      <c r="D7915" s="1"/>
      <c r="E7915" s="1"/>
      <c r="F7915" s="1" t="s">
        <v>29262</v>
      </c>
      <c r="G7915" s="35" t="s">
        <v>22981</v>
      </c>
      <c r="H7915" s="35" t="s">
        <v>22982</v>
      </c>
      <c r="I7915" s="35" t="s">
        <v>43</v>
      </c>
      <c r="J7915" s="36">
        <v>53180000</v>
      </c>
      <c r="K7915" s="36">
        <v>48853000</v>
      </c>
      <c r="L7915" s="36">
        <v>41894000</v>
      </c>
      <c r="M7915" s="36">
        <v>52106000</v>
      </c>
      <c r="N7915" s="36">
        <v>61902000</v>
      </c>
      <c r="O7915" s="37">
        <v>6.7400000000000002E-2</v>
      </c>
      <c r="P7915" s="37">
        <v>1.44E-2</v>
      </c>
      <c r="Q7915" s="37">
        <v>8.3199999999999996E-2</v>
      </c>
      <c r="R7915" s="37">
        <v>0.14979999999999999</v>
      </c>
      <c r="S7915" s="37">
        <v>7.7899999999999997E-2</v>
      </c>
      <c r="T7915" s="37">
        <v>-5.7999999999999996E-3</v>
      </c>
      <c r="U7915" s="37">
        <v>-2.8999999999999998E-3</v>
      </c>
      <c r="V7915" s="37">
        <v>-1.11E-2</v>
      </c>
      <c r="W7915" s="37">
        <v>-7.7999999999999996E-3</v>
      </c>
      <c r="X7915" s="37">
        <v>-2.9999999999999997E-4</v>
      </c>
      <c r="Z7915" s="4" t="str">
        <f t="shared" si="366"/>
        <v>NO</v>
      </c>
      <c r="AA7915" s="4" t="str">
        <f t="shared" si="366"/>
        <v>NO</v>
      </c>
      <c r="AB7915" s="4" t="str">
        <f t="shared" si="366"/>
        <v>NO</v>
      </c>
      <c r="AD7915" s="4">
        <f t="shared" si="367"/>
        <v>0</v>
      </c>
    </row>
    <row r="7916" spans="1:30" ht="27.65" customHeight="1" x14ac:dyDescent="0.35">
      <c r="A7916" s="34">
        <v>7947</v>
      </c>
      <c r="B7916" s="1" t="s">
        <v>22983</v>
      </c>
      <c r="C7916" s="1" t="s">
        <v>29015</v>
      </c>
      <c r="D7916" s="1"/>
      <c r="E7916" s="1" t="s">
        <v>29008</v>
      </c>
      <c r="F7916" s="1" t="s">
        <v>29262</v>
      </c>
      <c r="G7916" s="35" t="s">
        <v>22984</v>
      </c>
      <c r="H7916" s="35" t="s">
        <v>22985</v>
      </c>
      <c r="I7916" s="35" t="s">
        <v>29</v>
      </c>
      <c r="J7916" s="36">
        <v>2762000</v>
      </c>
      <c r="K7916" s="36">
        <v>24484000</v>
      </c>
      <c r="L7916" s="36">
        <v>45493000</v>
      </c>
      <c r="M7916" s="36">
        <v>54770000</v>
      </c>
      <c r="N7916" s="36">
        <v>61897000</v>
      </c>
      <c r="O7916" s="37">
        <v>-0.46089999999999998</v>
      </c>
      <c r="P7916" s="37">
        <v>0.32350000000000001</v>
      </c>
      <c r="Q7916" s="37">
        <v>0.53949999999999998</v>
      </c>
      <c r="R7916" s="37">
        <v>0.42</v>
      </c>
      <c r="S7916" s="37">
        <v>0.5232</v>
      </c>
      <c r="T7916" s="37">
        <v>-0.4783</v>
      </c>
      <c r="U7916" s="37">
        <v>0.31180000000000002</v>
      </c>
      <c r="V7916" s="37"/>
      <c r="W7916" s="37"/>
      <c r="X7916" s="37"/>
      <c r="Z7916" s="4" t="str">
        <f t="shared" si="366"/>
        <v>YES</v>
      </c>
      <c r="AA7916" s="4" t="str">
        <f t="shared" si="366"/>
        <v>YES</v>
      </c>
      <c r="AB7916" s="4" t="str">
        <f t="shared" si="366"/>
        <v>YES</v>
      </c>
      <c r="AD7916" s="4">
        <f t="shared" si="367"/>
        <v>3</v>
      </c>
    </row>
    <row r="7917" spans="1:30" ht="14.4" customHeight="1" x14ac:dyDescent="0.35">
      <c r="A7917" s="34">
        <v>7948</v>
      </c>
      <c r="B7917" s="1" t="s">
        <v>22986</v>
      </c>
      <c r="C7917" s="1"/>
      <c r="D7917" s="1"/>
      <c r="E7917" s="1"/>
      <c r="F7917" s="1" t="s">
        <v>29262</v>
      </c>
      <c r="G7917" s="35" t="s">
        <v>22987</v>
      </c>
      <c r="H7917" s="35" t="s">
        <v>22988</v>
      </c>
      <c r="I7917" s="35" t="s">
        <v>23</v>
      </c>
      <c r="J7917" s="36">
        <v>26555000</v>
      </c>
      <c r="K7917" s="36">
        <v>37957000</v>
      </c>
      <c r="L7917" s="36">
        <v>47119000</v>
      </c>
      <c r="M7917" s="36">
        <v>43794000</v>
      </c>
      <c r="N7917" s="36">
        <v>61892000</v>
      </c>
      <c r="O7917" s="37">
        <v>0.63360000000000005</v>
      </c>
      <c r="P7917" s="37">
        <v>0.44579999999999997</v>
      </c>
      <c r="Q7917" s="37">
        <v>0.5746</v>
      </c>
      <c r="R7917" s="37">
        <v>0.56100000000000005</v>
      </c>
      <c r="S7917" s="37">
        <v>0.58399999999999996</v>
      </c>
      <c r="T7917" s="37"/>
      <c r="U7917" s="37"/>
      <c r="V7917" s="37"/>
      <c r="W7917" s="37">
        <v>0.55179999999999996</v>
      </c>
      <c r="X7917" s="37"/>
      <c r="Z7917" s="4" t="str">
        <f t="shared" si="366"/>
        <v>YES</v>
      </c>
      <c r="AA7917" s="4" t="str">
        <f t="shared" si="366"/>
        <v>YES</v>
      </c>
      <c r="AB7917" s="4" t="str">
        <f t="shared" si="366"/>
        <v>YES</v>
      </c>
      <c r="AD7917" s="4">
        <f t="shared" si="367"/>
        <v>3</v>
      </c>
    </row>
    <row r="7918" spans="1:30" ht="27.65" customHeight="1" x14ac:dyDescent="0.35">
      <c r="A7918" s="34">
        <v>7949</v>
      </c>
      <c r="B7918" s="1" t="s">
        <v>22989</v>
      </c>
      <c r="C7918" s="1"/>
      <c r="D7918" s="1"/>
      <c r="E7918" s="1"/>
      <c r="F7918" s="1" t="s">
        <v>29262</v>
      </c>
      <c r="G7918" s="35" t="s">
        <v>22990</v>
      </c>
      <c r="H7918" s="35" t="s">
        <v>22991</v>
      </c>
      <c r="I7918" s="35" t="s">
        <v>23</v>
      </c>
      <c r="J7918" s="36">
        <v>155951000</v>
      </c>
      <c r="K7918" s="36">
        <v>95492000</v>
      </c>
      <c r="L7918" s="36">
        <v>54622000</v>
      </c>
      <c r="M7918" s="36">
        <v>52233000</v>
      </c>
      <c r="N7918" s="36">
        <v>61888000</v>
      </c>
      <c r="O7918" s="37">
        <v>9.6000000000000002E-2</v>
      </c>
      <c r="P7918" s="37">
        <v>0.31009999999999999</v>
      </c>
      <c r="Q7918" s="37">
        <v>0.44540000000000002</v>
      </c>
      <c r="R7918" s="37">
        <v>0.52629999999999999</v>
      </c>
      <c r="S7918" s="37">
        <v>0.29770000000000002</v>
      </c>
      <c r="T7918" s="37">
        <v>0.1009</v>
      </c>
      <c r="U7918" s="37">
        <v>0.34589999999999999</v>
      </c>
      <c r="V7918" s="37">
        <v>0.12330000000000001</v>
      </c>
      <c r="W7918" s="37">
        <v>0.13370000000000001</v>
      </c>
      <c r="X7918" s="37">
        <v>0.17249999999999999</v>
      </c>
      <c r="Z7918" s="4" t="str">
        <f t="shared" si="366"/>
        <v>YES</v>
      </c>
      <c r="AA7918" s="4" t="str">
        <f t="shared" si="366"/>
        <v>YES</v>
      </c>
      <c r="AB7918" s="4" t="str">
        <f t="shared" si="366"/>
        <v>YES</v>
      </c>
      <c r="AD7918" s="4">
        <f t="shared" si="367"/>
        <v>3</v>
      </c>
    </row>
    <row r="7919" spans="1:30" ht="14.4" customHeight="1" x14ac:dyDescent="0.35">
      <c r="A7919" s="34">
        <v>7950</v>
      </c>
      <c r="B7919" s="1" t="s">
        <v>22992</v>
      </c>
      <c r="C7919" s="1" t="s">
        <v>29015</v>
      </c>
      <c r="D7919" s="1"/>
      <c r="E7919" s="1" t="s">
        <v>29008</v>
      </c>
      <c r="F7919" s="1" t="s">
        <v>29262</v>
      </c>
      <c r="G7919" s="35" t="s">
        <v>22993</v>
      </c>
      <c r="H7919" s="35" t="s">
        <v>22994</v>
      </c>
      <c r="I7919" s="35" t="s">
        <v>29</v>
      </c>
      <c r="J7919" s="36"/>
      <c r="K7919" s="36"/>
      <c r="L7919" s="36"/>
      <c r="M7919" s="36">
        <v>19131000</v>
      </c>
      <c r="N7919" s="36">
        <v>61883000</v>
      </c>
      <c r="O7919" s="37"/>
      <c r="P7919" s="37"/>
      <c r="Q7919" s="37"/>
      <c r="R7919" s="37">
        <v>5.6599999999999998E-2</v>
      </c>
      <c r="S7919" s="37">
        <v>0.18410000000000001</v>
      </c>
      <c r="T7919" s="37"/>
      <c r="U7919" s="37"/>
      <c r="V7919" s="37"/>
      <c r="W7919" s="37"/>
      <c r="X7919" s="37"/>
      <c r="Z7919" s="4" t="str">
        <f t="shared" si="366"/>
        <v>NO</v>
      </c>
      <c r="AA7919" s="4" t="str">
        <f t="shared" si="366"/>
        <v>NO</v>
      </c>
      <c r="AB7919" s="4" t="str">
        <f t="shared" si="366"/>
        <v>NO</v>
      </c>
      <c r="AD7919" s="4">
        <f t="shared" si="367"/>
        <v>0</v>
      </c>
    </row>
    <row r="7920" spans="1:30" ht="41.4" customHeight="1" x14ac:dyDescent="0.35">
      <c r="A7920" s="34">
        <v>7951</v>
      </c>
      <c r="B7920" s="1" t="s">
        <v>22995</v>
      </c>
      <c r="C7920" s="1"/>
      <c r="D7920" s="1"/>
      <c r="E7920" s="1"/>
      <c r="F7920" s="1" t="s">
        <v>29262</v>
      </c>
      <c r="G7920" s="35" t="s">
        <v>22996</v>
      </c>
      <c r="H7920" s="35" t="s">
        <v>22997</v>
      </c>
      <c r="I7920" s="35" t="s">
        <v>544</v>
      </c>
      <c r="J7920" s="36">
        <v>60401000</v>
      </c>
      <c r="K7920" s="36">
        <v>53822000</v>
      </c>
      <c r="L7920" s="36">
        <v>52644000</v>
      </c>
      <c r="M7920" s="36">
        <v>59309000</v>
      </c>
      <c r="N7920" s="36">
        <v>61860000</v>
      </c>
      <c r="O7920" s="37">
        <v>8.0299999999999996E-2</v>
      </c>
      <c r="P7920" s="37">
        <v>-2.93E-2</v>
      </c>
      <c r="Q7920" s="37">
        <v>-3.0999999999999999E-3</v>
      </c>
      <c r="R7920" s="37">
        <v>5.8599999999999999E-2</v>
      </c>
      <c r="S7920" s="37">
        <v>8.6E-3</v>
      </c>
      <c r="T7920" s="37"/>
      <c r="U7920" s="37"/>
      <c r="V7920" s="37"/>
      <c r="W7920" s="37"/>
      <c r="X7920" s="37"/>
      <c r="Z7920" s="4" t="str">
        <f t="shared" si="366"/>
        <v>NO</v>
      </c>
      <c r="AA7920" s="4" t="str">
        <f t="shared" si="366"/>
        <v>NO</v>
      </c>
      <c r="AB7920" s="4" t="str">
        <f t="shared" si="366"/>
        <v>NO</v>
      </c>
      <c r="AD7920" s="4">
        <f t="shared" si="367"/>
        <v>0</v>
      </c>
    </row>
    <row r="7921" spans="1:30" ht="14.4" customHeight="1" x14ac:dyDescent="0.35">
      <c r="A7921" s="34">
        <v>7952</v>
      </c>
      <c r="B7921" s="1" t="s">
        <v>22998</v>
      </c>
      <c r="C7921" s="1"/>
      <c r="D7921" s="1"/>
      <c r="E7921" s="1"/>
      <c r="F7921" s="1" t="s">
        <v>29262</v>
      </c>
      <c r="G7921" s="35" t="s">
        <v>22999</v>
      </c>
      <c r="H7921" s="35" t="s">
        <v>23000</v>
      </c>
      <c r="I7921" s="35" t="s">
        <v>33</v>
      </c>
      <c r="J7921" s="36">
        <v>49290000</v>
      </c>
      <c r="K7921" s="36">
        <v>48047000</v>
      </c>
      <c r="L7921" s="36">
        <v>54290000</v>
      </c>
      <c r="M7921" s="36">
        <v>58302000</v>
      </c>
      <c r="N7921" s="36">
        <v>61840000</v>
      </c>
      <c r="O7921" s="37">
        <v>0.26279999999999998</v>
      </c>
      <c r="P7921" s="37">
        <v>0.19159999999999999</v>
      </c>
      <c r="Q7921" s="37">
        <v>0.3362</v>
      </c>
      <c r="R7921" s="37">
        <v>0.40479999999999999</v>
      </c>
      <c r="S7921" s="37">
        <v>0.31640000000000001</v>
      </c>
      <c r="T7921" s="37"/>
      <c r="U7921" s="37"/>
      <c r="V7921" s="37"/>
      <c r="W7921" s="37"/>
      <c r="X7921" s="37"/>
      <c r="Z7921" s="4" t="str">
        <f t="shared" si="366"/>
        <v>YES</v>
      </c>
      <c r="AA7921" s="4" t="str">
        <f t="shared" si="366"/>
        <v>YES</v>
      </c>
      <c r="AB7921" s="4" t="str">
        <f t="shared" si="366"/>
        <v>YES</v>
      </c>
      <c r="AD7921" s="4">
        <f t="shared" si="367"/>
        <v>3</v>
      </c>
    </row>
    <row r="7922" spans="1:30" ht="27.65" customHeight="1" x14ac:dyDescent="0.35">
      <c r="A7922" s="34">
        <v>7954</v>
      </c>
      <c r="B7922" s="1" t="s">
        <v>12440</v>
      </c>
      <c r="C7922" s="1"/>
      <c r="D7922" s="1"/>
      <c r="E7922" s="1"/>
      <c r="F7922" s="1" t="s">
        <v>29262</v>
      </c>
      <c r="G7922" s="35" t="s">
        <v>23003</v>
      </c>
      <c r="H7922" s="35" t="s">
        <v>23004</v>
      </c>
      <c r="I7922" s="35" t="s">
        <v>33</v>
      </c>
      <c r="J7922" s="36">
        <v>26865000</v>
      </c>
      <c r="K7922" s="36">
        <v>36910000</v>
      </c>
      <c r="L7922" s="36">
        <v>54271000</v>
      </c>
      <c r="M7922" s="36">
        <v>58130000</v>
      </c>
      <c r="N7922" s="36">
        <v>61830000</v>
      </c>
      <c r="O7922" s="37">
        <v>0.45219999999999999</v>
      </c>
      <c r="P7922" s="37">
        <v>0.29330000000000001</v>
      </c>
      <c r="Q7922" s="37">
        <v>0.2064</v>
      </c>
      <c r="R7922" s="37">
        <v>0.1105</v>
      </c>
      <c r="S7922" s="37">
        <v>0.1172</v>
      </c>
      <c r="T7922" s="37">
        <v>0.43469999999999998</v>
      </c>
      <c r="U7922" s="37">
        <v>0.28420000000000001</v>
      </c>
      <c r="V7922" s="37">
        <v>0.18740000000000001</v>
      </c>
      <c r="W7922" s="37">
        <v>0.10100000000000001</v>
      </c>
      <c r="X7922" s="37">
        <v>0.104</v>
      </c>
      <c r="Z7922" s="4" t="str">
        <f t="shared" si="366"/>
        <v>YES</v>
      </c>
      <c r="AA7922" s="4" t="str">
        <f t="shared" si="366"/>
        <v>NO</v>
      </c>
      <c r="AB7922" s="4" t="str">
        <f t="shared" si="366"/>
        <v>NO</v>
      </c>
      <c r="AD7922" s="4">
        <f t="shared" si="367"/>
        <v>1</v>
      </c>
    </row>
    <row r="7923" spans="1:30" ht="27.65" customHeight="1" x14ac:dyDescent="0.35">
      <c r="A7923" s="34">
        <v>7953</v>
      </c>
      <c r="B7923" s="1" t="s">
        <v>20260</v>
      </c>
      <c r="C7923" s="1" t="s">
        <v>29015</v>
      </c>
      <c r="D7923" s="1"/>
      <c r="E7923" s="1" t="s">
        <v>29008</v>
      </c>
      <c r="F7923" s="1" t="s">
        <v>29262</v>
      </c>
      <c r="G7923" s="35" t="s">
        <v>23001</v>
      </c>
      <c r="H7923" s="35" t="s">
        <v>23002</v>
      </c>
      <c r="I7923" s="35" t="s">
        <v>29</v>
      </c>
      <c r="J7923" s="36">
        <v>13669000</v>
      </c>
      <c r="K7923" s="36">
        <v>26535000</v>
      </c>
      <c r="L7923" s="36">
        <v>31423000</v>
      </c>
      <c r="M7923" s="36">
        <v>48484000</v>
      </c>
      <c r="N7923" s="36">
        <v>61830000</v>
      </c>
      <c r="O7923" s="37">
        <v>5.6599999999999998E-2</v>
      </c>
      <c r="P7923" s="37">
        <v>4.7899999999999998E-2</v>
      </c>
      <c r="Q7923" s="37">
        <v>3.9600000000000003E-2</v>
      </c>
      <c r="R7923" s="37">
        <v>0.108</v>
      </c>
      <c r="S7923" s="37">
        <v>3.5999999999999997E-2</v>
      </c>
      <c r="T7923" s="37">
        <v>-1E-4</v>
      </c>
      <c r="U7923" s="37">
        <v>-2.9999999999999997E-4</v>
      </c>
      <c r="V7923" s="37">
        <v>-1E-4</v>
      </c>
      <c r="W7923" s="37"/>
      <c r="X7923" s="37"/>
      <c r="Z7923" s="4" t="str">
        <f t="shared" si="366"/>
        <v>NO</v>
      </c>
      <c r="AA7923" s="4" t="str">
        <f t="shared" si="366"/>
        <v>NO</v>
      </c>
      <c r="AB7923" s="4" t="str">
        <f t="shared" si="366"/>
        <v>NO</v>
      </c>
      <c r="AD7923" s="4">
        <f t="shared" si="367"/>
        <v>0</v>
      </c>
    </row>
    <row r="7924" spans="1:30" ht="14.4" customHeight="1" x14ac:dyDescent="0.35">
      <c r="A7924" s="34">
        <v>7955</v>
      </c>
      <c r="B7924" s="1" t="s">
        <v>23005</v>
      </c>
      <c r="C7924" s="1"/>
      <c r="D7924" s="1"/>
      <c r="E7924" s="1"/>
      <c r="F7924" s="1" t="s">
        <v>29262</v>
      </c>
      <c r="G7924" s="35" t="s">
        <v>23006</v>
      </c>
      <c r="H7924" s="35" t="s">
        <v>23007</v>
      </c>
      <c r="I7924" s="35" t="s">
        <v>43</v>
      </c>
      <c r="J7924" s="36">
        <v>84289000</v>
      </c>
      <c r="K7924" s="36">
        <v>75241000</v>
      </c>
      <c r="L7924" s="36">
        <v>71025000</v>
      </c>
      <c r="M7924" s="36">
        <v>76325000</v>
      </c>
      <c r="N7924" s="36">
        <v>61825000</v>
      </c>
      <c r="O7924" s="37">
        <v>0.2152</v>
      </c>
      <c r="P7924" s="37">
        <v>0.1865</v>
      </c>
      <c r="Q7924" s="37">
        <v>0.17219999999999999</v>
      </c>
      <c r="R7924" s="37">
        <v>0.18870000000000001</v>
      </c>
      <c r="S7924" s="37">
        <v>-2.8500000000000001E-2</v>
      </c>
      <c r="T7924" s="37">
        <v>0.2001</v>
      </c>
      <c r="U7924" s="37">
        <v>0.16739999999999999</v>
      </c>
      <c r="V7924" s="37">
        <v>0.16669999999999999</v>
      </c>
      <c r="W7924" s="37">
        <v>0.18290000000000001</v>
      </c>
      <c r="X7924" s="37">
        <v>-3.6499999999999998E-2</v>
      </c>
      <c r="Z7924" s="4" t="str">
        <f t="shared" si="366"/>
        <v>NO</v>
      </c>
      <c r="AA7924" s="4" t="str">
        <f t="shared" si="366"/>
        <v>NO</v>
      </c>
      <c r="AB7924" s="4" t="str">
        <f t="shared" si="366"/>
        <v>NO</v>
      </c>
      <c r="AD7924" s="4">
        <f t="shared" si="367"/>
        <v>0</v>
      </c>
    </row>
    <row r="7925" spans="1:30" ht="27.65" customHeight="1" x14ac:dyDescent="0.35">
      <c r="A7925" s="34">
        <v>7956</v>
      </c>
      <c r="B7925" s="1" t="s">
        <v>13605</v>
      </c>
      <c r="C7925" s="1" t="s">
        <v>29015</v>
      </c>
      <c r="D7925" s="1"/>
      <c r="E7925" s="1" t="s">
        <v>29008</v>
      </c>
      <c r="F7925" s="1" t="s">
        <v>29262</v>
      </c>
      <c r="G7925" s="35" t="s">
        <v>23008</v>
      </c>
      <c r="H7925" s="35" t="s">
        <v>23009</v>
      </c>
      <c r="I7925" s="35" t="s">
        <v>29</v>
      </c>
      <c r="J7925" s="36">
        <v>11621000</v>
      </c>
      <c r="K7925" s="36">
        <v>22415000</v>
      </c>
      <c r="L7925" s="36">
        <v>33580000</v>
      </c>
      <c r="M7925" s="36">
        <v>55046000</v>
      </c>
      <c r="N7925" s="36">
        <v>61820000</v>
      </c>
      <c r="O7925" s="37">
        <v>0.2049</v>
      </c>
      <c r="P7925" s="37">
        <v>0.28179999999999999</v>
      </c>
      <c r="Q7925" s="37">
        <v>0.30209999999999998</v>
      </c>
      <c r="R7925" s="37">
        <v>0.24030000000000001</v>
      </c>
      <c r="S7925" s="37">
        <v>0.17860000000000001</v>
      </c>
      <c r="T7925" s="37"/>
      <c r="U7925" s="37">
        <v>0.2336</v>
      </c>
      <c r="V7925" s="37">
        <v>0.2828</v>
      </c>
      <c r="W7925" s="37">
        <v>0.23119999999999999</v>
      </c>
      <c r="X7925" s="37">
        <v>0.155</v>
      </c>
      <c r="Z7925" s="4" t="str">
        <f t="shared" si="366"/>
        <v>YES</v>
      </c>
      <c r="AA7925" s="4" t="str">
        <f t="shared" si="366"/>
        <v>YES</v>
      </c>
      <c r="AB7925" s="4" t="str">
        <f t="shared" si="366"/>
        <v>NO</v>
      </c>
      <c r="AD7925" s="4">
        <f t="shared" si="367"/>
        <v>2</v>
      </c>
    </row>
    <row r="7926" spans="1:30" ht="14.4" customHeight="1" x14ac:dyDescent="0.35">
      <c r="A7926" s="34">
        <v>7957</v>
      </c>
      <c r="B7926" s="1" t="s">
        <v>23010</v>
      </c>
      <c r="C7926" s="1"/>
      <c r="D7926" s="1"/>
      <c r="E7926" s="1"/>
      <c r="F7926" s="1" t="s">
        <v>29262</v>
      </c>
      <c r="G7926" s="35" t="s">
        <v>23011</v>
      </c>
      <c r="H7926" s="35" t="s">
        <v>23012</v>
      </c>
      <c r="I7926" s="35" t="s">
        <v>36</v>
      </c>
      <c r="J7926" s="36">
        <v>58391000</v>
      </c>
      <c r="K7926" s="36">
        <v>58377000</v>
      </c>
      <c r="L7926" s="36">
        <v>67083000</v>
      </c>
      <c r="M7926" s="36">
        <v>53706000</v>
      </c>
      <c r="N7926" s="36">
        <v>61817000</v>
      </c>
      <c r="O7926" s="37">
        <v>0.20619999999999999</v>
      </c>
      <c r="P7926" s="37">
        <v>3.6499999999999998E-2</v>
      </c>
      <c r="Q7926" s="37">
        <v>0.1108</v>
      </c>
      <c r="R7926" s="37">
        <v>8.7300000000000003E-2</v>
      </c>
      <c r="S7926" s="37">
        <v>5.67E-2</v>
      </c>
      <c r="T7926" s="37"/>
      <c r="U7926" s="37"/>
      <c r="V7926" s="37"/>
      <c r="W7926" s="37"/>
      <c r="X7926" s="37"/>
      <c r="Z7926" s="4" t="str">
        <f t="shared" si="366"/>
        <v>NO</v>
      </c>
      <c r="AA7926" s="4" t="str">
        <f t="shared" si="366"/>
        <v>NO</v>
      </c>
      <c r="AB7926" s="4" t="str">
        <f t="shared" si="366"/>
        <v>NO</v>
      </c>
      <c r="AD7926" s="4">
        <f t="shared" si="367"/>
        <v>0</v>
      </c>
    </row>
    <row r="7927" spans="1:30" ht="14.4" customHeight="1" x14ac:dyDescent="0.35">
      <c r="A7927" s="34">
        <v>7958</v>
      </c>
      <c r="B7927" s="1" t="s">
        <v>23013</v>
      </c>
      <c r="C7927" s="1"/>
      <c r="D7927" s="1"/>
      <c r="E7927" s="1"/>
      <c r="F7927" s="1" t="s">
        <v>29262</v>
      </c>
      <c r="G7927" s="35" t="s">
        <v>23014</v>
      </c>
      <c r="H7927" s="35" t="s">
        <v>23015</v>
      </c>
      <c r="I7927" s="35" t="s">
        <v>23</v>
      </c>
      <c r="J7927" s="36">
        <v>48821000</v>
      </c>
      <c r="K7927" s="36">
        <v>41863000</v>
      </c>
      <c r="L7927" s="36">
        <v>53409000</v>
      </c>
      <c r="M7927" s="36">
        <v>55200000</v>
      </c>
      <c r="N7927" s="36">
        <v>61803000</v>
      </c>
      <c r="O7927" s="37">
        <v>0.13109999999999999</v>
      </c>
      <c r="P7927" s="37">
        <v>0.1188</v>
      </c>
      <c r="Q7927" s="37">
        <v>0.1265</v>
      </c>
      <c r="R7927" s="37">
        <v>0.2243</v>
      </c>
      <c r="S7927" s="37">
        <v>0.11210000000000001</v>
      </c>
      <c r="T7927" s="37"/>
      <c r="U7927" s="37"/>
      <c r="V7927" s="37"/>
      <c r="W7927" s="37"/>
      <c r="X7927" s="37"/>
      <c r="Z7927" s="4" t="str">
        <f t="shared" si="366"/>
        <v>NO</v>
      </c>
      <c r="AA7927" s="4" t="str">
        <f t="shared" si="366"/>
        <v>YES</v>
      </c>
      <c r="AB7927" s="4" t="str">
        <f t="shared" si="366"/>
        <v>NO</v>
      </c>
      <c r="AD7927" s="4">
        <f t="shared" si="367"/>
        <v>1</v>
      </c>
    </row>
    <row r="7928" spans="1:30" ht="14.4" customHeight="1" x14ac:dyDescent="0.35">
      <c r="A7928" s="34">
        <v>7959</v>
      </c>
      <c r="B7928" s="1" t="s">
        <v>23016</v>
      </c>
      <c r="C7928" s="1"/>
      <c r="D7928" s="1"/>
      <c r="E7928" s="1"/>
      <c r="F7928" s="1" t="s">
        <v>29262</v>
      </c>
      <c r="G7928" s="35" t="s">
        <v>23017</v>
      </c>
      <c r="H7928" s="35" t="s">
        <v>23018</v>
      </c>
      <c r="I7928" s="35" t="s">
        <v>23</v>
      </c>
      <c r="J7928" s="36">
        <v>88283000</v>
      </c>
      <c r="K7928" s="36">
        <v>49830000</v>
      </c>
      <c r="L7928" s="36">
        <v>42346000</v>
      </c>
      <c r="M7928" s="36">
        <v>46419000</v>
      </c>
      <c r="N7928" s="36">
        <v>61800000</v>
      </c>
      <c r="O7928" s="37">
        <v>8.0999999999999996E-3</v>
      </c>
      <c r="P7928" s="37">
        <v>0.1232</v>
      </c>
      <c r="Q7928" s="37">
        <v>3.6200000000000003E-2</v>
      </c>
      <c r="R7928" s="37">
        <v>3.9399999999999998E-2</v>
      </c>
      <c r="S7928" s="37">
        <v>3.9899999999999998E-2</v>
      </c>
      <c r="T7928" s="37">
        <v>-1.9E-3</v>
      </c>
      <c r="U7928" s="37">
        <v>-2.3999999999999998E-3</v>
      </c>
      <c r="V7928" s="37">
        <v>-2.3999999999999998E-3</v>
      </c>
      <c r="W7928" s="37">
        <v>-2.0999999999999999E-3</v>
      </c>
      <c r="X7928" s="37">
        <v>-1.4E-3</v>
      </c>
      <c r="Z7928" s="4" t="str">
        <f t="shared" si="366"/>
        <v>NO</v>
      </c>
      <c r="AA7928" s="4" t="str">
        <f t="shared" si="366"/>
        <v>NO</v>
      </c>
      <c r="AB7928" s="4" t="str">
        <f t="shared" si="366"/>
        <v>NO</v>
      </c>
      <c r="AD7928" s="4">
        <f t="shared" si="367"/>
        <v>0</v>
      </c>
    </row>
    <row r="7929" spans="1:30" ht="41.4" customHeight="1" x14ac:dyDescent="0.35">
      <c r="A7929" s="34">
        <v>7960</v>
      </c>
      <c r="B7929" s="1" t="s">
        <v>23019</v>
      </c>
      <c r="C7929" s="1" t="s">
        <v>28702</v>
      </c>
      <c r="D7929" s="1"/>
      <c r="E7929" s="1"/>
      <c r="F7929" s="1" t="s">
        <v>29262</v>
      </c>
      <c r="G7929" s="35" t="s">
        <v>23020</v>
      </c>
      <c r="H7929" s="35" t="s">
        <v>23021</v>
      </c>
      <c r="I7929" s="35" t="s">
        <v>87</v>
      </c>
      <c r="J7929" s="36">
        <v>35906000</v>
      </c>
      <c r="K7929" s="36">
        <v>45456000</v>
      </c>
      <c r="L7929" s="36">
        <v>49029000</v>
      </c>
      <c r="M7929" s="36">
        <v>57051000</v>
      </c>
      <c r="N7929" s="36">
        <v>61790000</v>
      </c>
      <c r="O7929" s="37">
        <v>-0.112</v>
      </c>
      <c r="P7929" s="37">
        <v>1.83E-2</v>
      </c>
      <c r="Q7929" s="37">
        <v>9.2999999999999992E-3</v>
      </c>
      <c r="R7929" s="37">
        <v>2.69E-2</v>
      </c>
      <c r="S7929" s="37">
        <v>1.9800000000000002E-2</v>
      </c>
      <c r="T7929" s="37">
        <v>-0.1227</v>
      </c>
      <c r="U7929" s="37">
        <v>1.03E-2</v>
      </c>
      <c r="V7929" s="37">
        <v>-3.0999999999999999E-3</v>
      </c>
      <c r="W7929" s="37">
        <v>1.6299999999999999E-2</v>
      </c>
      <c r="X7929" s="37">
        <v>5.5999999999999999E-3</v>
      </c>
      <c r="Z7929" s="4" t="str">
        <f t="shared" si="366"/>
        <v>NO</v>
      </c>
      <c r="AA7929" s="4" t="str">
        <f t="shared" si="366"/>
        <v>NO</v>
      </c>
      <c r="AB7929" s="4" t="str">
        <f t="shared" si="366"/>
        <v>NO</v>
      </c>
      <c r="AD7929" s="4">
        <f t="shared" si="367"/>
        <v>0</v>
      </c>
    </row>
    <row r="7930" spans="1:30" ht="14.4" customHeight="1" x14ac:dyDescent="0.35">
      <c r="A7930" s="34">
        <v>7961</v>
      </c>
      <c r="B7930" s="1" t="s">
        <v>23022</v>
      </c>
      <c r="C7930" s="1" t="s">
        <v>29015</v>
      </c>
      <c r="D7930" s="1"/>
      <c r="E7930" s="1" t="s">
        <v>29008</v>
      </c>
      <c r="F7930" s="1" t="s">
        <v>29262</v>
      </c>
      <c r="G7930" s="35" t="s">
        <v>23023</v>
      </c>
      <c r="H7930" s="35" t="s">
        <v>23024</v>
      </c>
      <c r="I7930" s="35" t="s">
        <v>29</v>
      </c>
      <c r="J7930" s="36">
        <v>17377000</v>
      </c>
      <c r="K7930" s="36">
        <v>28405000</v>
      </c>
      <c r="L7930" s="36">
        <v>39075000</v>
      </c>
      <c r="M7930" s="36">
        <v>41350000</v>
      </c>
      <c r="N7930" s="36">
        <v>61783000</v>
      </c>
      <c r="O7930" s="37">
        <v>-0.12989999999999999</v>
      </c>
      <c r="P7930" s="37">
        <v>6.8400000000000002E-2</v>
      </c>
      <c r="Q7930" s="37">
        <v>6.59E-2</v>
      </c>
      <c r="R7930" s="37">
        <v>9.5699999999999993E-2</v>
      </c>
      <c r="S7930" s="37">
        <v>6.13E-2</v>
      </c>
      <c r="T7930" s="37"/>
      <c r="U7930" s="37"/>
      <c r="V7930" s="37"/>
      <c r="W7930" s="37"/>
      <c r="X7930" s="37"/>
      <c r="Z7930" s="4" t="str">
        <f t="shared" si="366"/>
        <v>NO</v>
      </c>
      <c r="AA7930" s="4" t="str">
        <f t="shared" si="366"/>
        <v>NO</v>
      </c>
      <c r="AB7930" s="4" t="str">
        <f t="shared" si="366"/>
        <v>NO</v>
      </c>
      <c r="AD7930" s="4">
        <f t="shared" si="367"/>
        <v>0</v>
      </c>
    </row>
    <row r="7931" spans="1:30" ht="27.65" customHeight="1" x14ac:dyDescent="0.35">
      <c r="A7931" s="34">
        <v>7962</v>
      </c>
      <c r="B7931" s="1" t="s">
        <v>23025</v>
      </c>
      <c r="C7931" s="1" t="s">
        <v>29015</v>
      </c>
      <c r="D7931" s="1"/>
      <c r="E7931" s="1" t="s">
        <v>29008</v>
      </c>
      <c r="F7931" s="1" t="s">
        <v>29262</v>
      </c>
      <c r="G7931" s="35" t="s">
        <v>23026</v>
      </c>
      <c r="H7931" s="35" t="s">
        <v>23027</v>
      </c>
      <c r="I7931" s="35" t="s">
        <v>29</v>
      </c>
      <c r="J7931" s="36">
        <v>47839000</v>
      </c>
      <c r="K7931" s="36">
        <v>56284000</v>
      </c>
      <c r="L7931" s="36">
        <v>56960000</v>
      </c>
      <c r="M7931" s="36">
        <v>63023000</v>
      </c>
      <c r="N7931" s="36">
        <v>61777000</v>
      </c>
      <c r="O7931" s="37">
        <v>2.41E-2</v>
      </c>
      <c r="P7931" s="37">
        <v>2.86E-2</v>
      </c>
      <c r="Q7931" s="37">
        <v>3.73E-2</v>
      </c>
      <c r="R7931" s="37">
        <v>4.8500000000000001E-2</v>
      </c>
      <c r="S7931" s="37">
        <v>5.8400000000000001E-2</v>
      </c>
      <c r="T7931" s="37"/>
      <c r="U7931" s="37"/>
      <c r="V7931" s="37"/>
      <c r="W7931" s="37"/>
      <c r="X7931" s="37"/>
      <c r="Z7931" s="4" t="str">
        <f t="shared" si="366"/>
        <v>NO</v>
      </c>
      <c r="AA7931" s="4" t="str">
        <f t="shared" si="366"/>
        <v>NO</v>
      </c>
      <c r="AB7931" s="4" t="str">
        <f t="shared" si="366"/>
        <v>NO</v>
      </c>
      <c r="AD7931" s="4">
        <f t="shared" si="367"/>
        <v>0</v>
      </c>
    </row>
    <row r="7932" spans="1:30" ht="27.65" customHeight="1" x14ac:dyDescent="0.35">
      <c r="A7932" s="34">
        <v>7963</v>
      </c>
      <c r="B7932" s="1" t="s">
        <v>23028</v>
      </c>
      <c r="C7932" s="1" t="s">
        <v>29015</v>
      </c>
      <c r="D7932" s="1"/>
      <c r="E7932" s="1" t="s">
        <v>29008</v>
      </c>
      <c r="F7932" s="1" t="s">
        <v>29262</v>
      </c>
      <c r="G7932" s="35" t="s">
        <v>23029</v>
      </c>
      <c r="H7932" s="35" t="s">
        <v>23030</v>
      </c>
      <c r="I7932" s="35" t="s">
        <v>29</v>
      </c>
      <c r="J7932" s="36">
        <v>25967000</v>
      </c>
      <c r="K7932" s="36">
        <v>35220000</v>
      </c>
      <c r="L7932" s="36">
        <v>37368000</v>
      </c>
      <c r="M7932" s="36">
        <v>47348000</v>
      </c>
      <c r="N7932" s="36">
        <v>61766000</v>
      </c>
      <c r="O7932" s="37">
        <v>0.1502</v>
      </c>
      <c r="P7932" s="37">
        <v>0.20880000000000001</v>
      </c>
      <c r="Q7932" s="37">
        <v>0.20230000000000001</v>
      </c>
      <c r="R7932" s="37">
        <v>0.2127</v>
      </c>
      <c r="S7932" s="37">
        <v>1.7804</v>
      </c>
      <c r="T7932" s="37">
        <v>-2.0999999999999999E-3</v>
      </c>
      <c r="U7932" s="37"/>
      <c r="V7932" s="37"/>
      <c r="W7932" s="37"/>
      <c r="X7932" s="37"/>
      <c r="Z7932" s="4" t="str">
        <f t="shared" si="366"/>
        <v>YES</v>
      </c>
      <c r="AA7932" s="4" t="str">
        <f t="shared" si="366"/>
        <v>YES</v>
      </c>
      <c r="AB7932" s="4" t="str">
        <f t="shared" si="366"/>
        <v>YES</v>
      </c>
      <c r="AD7932" s="4">
        <f t="shared" si="367"/>
        <v>3</v>
      </c>
    </row>
    <row r="7933" spans="1:30" ht="27.65" customHeight="1" x14ac:dyDescent="0.35">
      <c r="A7933" s="34">
        <v>7964</v>
      </c>
      <c r="B7933" s="1" t="s">
        <v>23031</v>
      </c>
      <c r="C7933" s="1" t="s">
        <v>29015</v>
      </c>
      <c r="D7933" s="1"/>
      <c r="E7933" s="1" t="s">
        <v>29008</v>
      </c>
      <c r="F7933" s="1" t="s">
        <v>29262</v>
      </c>
      <c r="G7933" s="35" t="s">
        <v>23032</v>
      </c>
      <c r="H7933" s="35" t="s">
        <v>23033</v>
      </c>
      <c r="I7933" s="35" t="s">
        <v>29</v>
      </c>
      <c r="J7933" s="36">
        <v>34885000</v>
      </c>
      <c r="K7933" s="36">
        <v>43234000</v>
      </c>
      <c r="L7933" s="36">
        <v>49047000</v>
      </c>
      <c r="M7933" s="36">
        <v>52251000</v>
      </c>
      <c r="N7933" s="36">
        <v>61747000</v>
      </c>
      <c r="O7933" s="37">
        <v>9.6100000000000005E-2</v>
      </c>
      <c r="P7933" s="37">
        <v>5.5399999999999998E-2</v>
      </c>
      <c r="Q7933" s="37">
        <v>0.33510000000000001</v>
      </c>
      <c r="R7933" s="37">
        <v>0.14280000000000001</v>
      </c>
      <c r="S7933" s="37">
        <v>0.13550000000000001</v>
      </c>
      <c r="T7933" s="37"/>
      <c r="U7933" s="37"/>
      <c r="V7933" s="37"/>
      <c r="W7933" s="37"/>
      <c r="X7933" s="37"/>
      <c r="Z7933" s="4" t="str">
        <f t="shared" si="366"/>
        <v>YES</v>
      </c>
      <c r="AA7933" s="4" t="str">
        <f t="shared" si="366"/>
        <v>NO</v>
      </c>
      <c r="AB7933" s="4" t="str">
        <f t="shared" si="366"/>
        <v>NO</v>
      </c>
      <c r="AD7933" s="4">
        <f t="shared" si="367"/>
        <v>1</v>
      </c>
    </row>
    <row r="7934" spans="1:30" ht="27.65" customHeight="1" x14ac:dyDescent="0.35">
      <c r="A7934" s="34">
        <v>7965</v>
      </c>
      <c r="B7934" s="1" t="s">
        <v>23034</v>
      </c>
      <c r="C7934" s="1" t="s">
        <v>29015</v>
      </c>
      <c r="D7934" s="1"/>
      <c r="E7934" s="1" t="s">
        <v>29008</v>
      </c>
      <c r="F7934" s="1" t="s">
        <v>29262</v>
      </c>
      <c r="G7934" s="35" t="s">
        <v>23035</v>
      </c>
      <c r="H7934" s="35" t="s">
        <v>23036</v>
      </c>
      <c r="I7934" s="35" t="s">
        <v>29</v>
      </c>
      <c r="J7934" s="36">
        <v>60935000</v>
      </c>
      <c r="K7934" s="36">
        <v>76667000</v>
      </c>
      <c r="L7934" s="36">
        <v>61318000</v>
      </c>
      <c r="M7934" s="36">
        <v>58567000</v>
      </c>
      <c r="N7934" s="36">
        <v>61741000</v>
      </c>
      <c r="O7934" s="37">
        <v>0.1207</v>
      </c>
      <c r="P7934" s="37">
        <v>0.1535</v>
      </c>
      <c r="Q7934" s="37">
        <v>-5.91E-2</v>
      </c>
      <c r="R7934" s="37">
        <v>-0.1019</v>
      </c>
      <c r="S7934" s="37">
        <v>-1.95E-2</v>
      </c>
      <c r="T7934" s="37"/>
      <c r="U7934" s="37"/>
      <c r="V7934" s="37"/>
      <c r="W7934" s="37"/>
      <c r="X7934" s="37"/>
      <c r="Z7934" s="4" t="str">
        <f t="shared" si="366"/>
        <v>NO</v>
      </c>
      <c r="AA7934" s="4" t="str">
        <f t="shared" si="366"/>
        <v>NO</v>
      </c>
      <c r="AB7934" s="4" t="str">
        <f t="shared" si="366"/>
        <v>NO</v>
      </c>
      <c r="AD7934" s="4">
        <f t="shared" si="367"/>
        <v>0</v>
      </c>
    </row>
    <row r="7935" spans="1:30" ht="14.4" customHeight="1" x14ac:dyDescent="0.35">
      <c r="A7935" s="34">
        <v>7966</v>
      </c>
      <c r="B7935" s="1" t="s">
        <v>2790</v>
      </c>
      <c r="C7935" s="1"/>
      <c r="D7935" s="1"/>
      <c r="E7935" s="1"/>
      <c r="F7935" s="1" t="s">
        <v>29262</v>
      </c>
      <c r="G7935" s="35" t="s">
        <v>23037</v>
      </c>
      <c r="H7935" s="35" t="s">
        <v>23038</v>
      </c>
      <c r="I7935" s="35" t="s">
        <v>23</v>
      </c>
      <c r="J7935" s="36">
        <v>36287000</v>
      </c>
      <c r="K7935" s="36">
        <v>35897000</v>
      </c>
      <c r="L7935" s="36">
        <v>45264000</v>
      </c>
      <c r="M7935" s="36">
        <v>53392000</v>
      </c>
      <c r="N7935" s="36">
        <v>61722000</v>
      </c>
      <c r="O7935" s="37">
        <v>0.25</v>
      </c>
      <c r="P7935" s="37">
        <v>0.1888</v>
      </c>
      <c r="Q7935" s="37">
        <v>0.2031</v>
      </c>
      <c r="R7935" s="37">
        <v>0.27010000000000001</v>
      </c>
      <c r="S7935" s="37">
        <v>0.1777</v>
      </c>
      <c r="T7935" s="37">
        <v>0.28970000000000001</v>
      </c>
      <c r="U7935" s="37"/>
      <c r="V7935" s="37"/>
      <c r="W7935" s="37"/>
      <c r="X7935" s="37"/>
      <c r="Z7935" s="4" t="str">
        <f t="shared" si="366"/>
        <v>YES</v>
      </c>
      <c r="AA7935" s="4" t="str">
        <f t="shared" si="366"/>
        <v>YES</v>
      </c>
      <c r="AB7935" s="4" t="str">
        <f t="shared" si="366"/>
        <v>NO</v>
      </c>
      <c r="AD7935" s="4">
        <f t="shared" si="367"/>
        <v>2</v>
      </c>
    </row>
    <row r="7936" spans="1:30" ht="14.4" customHeight="1" x14ac:dyDescent="0.35">
      <c r="A7936" s="34">
        <v>7967</v>
      </c>
      <c r="B7936" s="1" t="s">
        <v>7194</v>
      </c>
      <c r="C7936" s="1" t="s">
        <v>29015</v>
      </c>
      <c r="D7936" s="1"/>
      <c r="E7936" s="1" t="s">
        <v>29008</v>
      </c>
      <c r="F7936" s="1" t="s">
        <v>29262</v>
      </c>
      <c r="G7936" s="35" t="s">
        <v>23039</v>
      </c>
      <c r="H7936" s="35" t="s">
        <v>23040</v>
      </c>
      <c r="I7936" s="35" t="s">
        <v>29</v>
      </c>
      <c r="J7936" s="36">
        <v>50363000</v>
      </c>
      <c r="K7936" s="36">
        <v>47515000</v>
      </c>
      <c r="L7936" s="36">
        <v>54218000</v>
      </c>
      <c r="M7936" s="36">
        <v>60561000</v>
      </c>
      <c r="N7936" s="36">
        <v>61721000</v>
      </c>
      <c r="O7936" s="37">
        <v>0.45119999999999999</v>
      </c>
      <c r="P7936" s="37">
        <v>0.14219999999999999</v>
      </c>
      <c r="Q7936" s="37">
        <v>0.2399</v>
      </c>
      <c r="R7936" s="37">
        <v>0.42780000000000001</v>
      </c>
      <c r="S7936" s="37">
        <v>0.15279999999999999</v>
      </c>
      <c r="T7936" s="37"/>
      <c r="U7936" s="37"/>
      <c r="V7936" s="37"/>
      <c r="W7936" s="37"/>
      <c r="X7936" s="37"/>
      <c r="Z7936" s="4" t="str">
        <f t="shared" si="366"/>
        <v>YES</v>
      </c>
      <c r="AA7936" s="4" t="str">
        <f t="shared" si="366"/>
        <v>YES</v>
      </c>
      <c r="AB7936" s="4" t="str">
        <f t="shared" si="366"/>
        <v>NO</v>
      </c>
      <c r="AD7936" s="4">
        <f t="shared" si="367"/>
        <v>2</v>
      </c>
    </row>
    <row r="7937" spans="1:30" ht="14.4" customHeight="1" x14ac:dyDescent="0.35">
      <c r="A7937" s="34">
        <v>7968</v>
      </c>
      <c r="B7937" s="1" t="s">
        <v>23041</v>
      </c>
      <c r="C7937" s="1" t="s">
        <v>29015</v>
      </c>
      <c r="D7937" s="1"/>
      <c r="E7937" s="1" t="s">
        <v>29008</v>
      </c>
      <c r="F7937" s="1" t="s">
        <v>29262</v>
      </c>
      <c r="G7937" s="35" t="s">
        <v>23042</v>
      </c>
      <c r="H7937" s="35" t="s">
        <v>23043</v>
      </c>
      <c r="I7937" s="35" t="s">
        <v>29</v>
      </c>
      <c r="J7937" s="36">
        <v>32697000</v>
      </c>
      <c r="K7937" s="36">
        <v>45121000</v>
      </c>
      <c r="L7937" s="36">
        <v>44984000</v>
      </c>
      <c r="M7937" s="36">
        <v>51845000</v>
      </c>
      <c r="N7937" s="36">
        <v>61711000</v>
      </c>
      <c r="O7937" s="37">
        <v>0.30299999999999999</v>
      </c>
      <c r="P7937" s="37">
        <v>0.23469999999999999</v>
      </c>
      <c r="Q7937" s="37">
        <v>0.1134</v>
      </c>
      <c r="R7937" s="37">
        <v>0.28720000000000001</v>
      </c>
      <c r="S7937" s="37">
        <v>-2.2000000000000001E-3</v>
      </c>
      <c r="T7937" s="37">
        <v>0.30299999999999999</v>
      </c>
      <c r="U7937" s="37">
        <v>0.23469999999999999</v>
      </c>
      <c r="V7937" s="37">
        <v>8.09E-2</v>
      </c>
      <c r="W7937" s="37">
        <v>7.8399999999999997E-2</v>
      </c>
      <c r="X7937" s="37"/>
      <c r="Z7937" s="4" t="str">
        <f t="shared" si="366"/>
        <v>NO</v>
      </c>
      <c r="AA7937" s="4" t="str">
        <f t="shared" si="366"/>
        <v>YES</v>
      </c>
      <c r="AB7937" s="4" t="str">
        <f t="shared" si="366"/>
        <v>NO</v>
      </c>
      <c r="AD7937" s="4">
        <f t="shared" si="367"/>
        <v>1</v>
      </c>
    </row>
    <row r="7938" spans="1:30" ht="14.4" customHeight="1" x14ac:dyDescent="0.35">
      <c r="A7938" s="34">
        <v>7969</v>
      </c>
      <c r="B7938" s="1" t="s">
        <v>372</v>
      </c>
      <c r="C7938" s="1" t="s">
        <v>29015</v>
      </c>
      <c r="D7938" s="1"/>
      <c r="E7938" s="1"/>
      <c r="F7938" s="1" t="s">
        <v>29262</v>
      </c>
      <c r="G7938" s="35" t="s">
        <v>23044</v>
      </c>
      <c r="H7938" s="35" t="s">
        <v>23045</v>
      </c>
      <c r="I7938" s="35" t="s">
        <v>23</v>
      </c>
      <c r="J7938" s="36">
        <v>37093000</v>
      </c>
      <c r="K7938" s="36">
        <v>63945000</v>
      </c>
      <c r="L7938" s="36">
        <v>41648000</v>
      </c>
      <c r="M7938" s="36">
        <v>44866000</v>
      </c>
      <c r="N7938" s="36">
        <v>61705000</v>
      </c>
      <c r="O7938" s="37">
        <v>-0.60189999999999999</v>
      </c>
      <c r="P7938" s="37">
        <v>0.22109999999999999</v>
      </c>
      <c r="Q7938" s="37">
        <v>-0.61280000000000001</v>
      </c>
      <c r="R7938" s="37">
        <v>-0.42480000000000001</v>
      </c>
      <c r="S7938" s="37">
        <v>0.11840000000000001</v>
      </c>
      <c r="T7938" s="37">
        <v>-0.60709999999999997</v>
      </c>
      <c r="U7938" s="37">
        <v>0.21879999999999999</v>
      </c>
      <c r="V7938" s="37">
        <v>-0.44919999999999999</v>
      </c>
      <c r="W7938" s="37">
        <v>-0.42549999999999999</v>
      </c>
      <c r="X7938" s="37">
        <v>0.11799999999999999</v>
      </c>
      <c r="Z7938" s="4" t="str">
        <f t="shared" si="366"/>
        <v>NO</v>
      </c>
      <c r="AA7938" s="4" t="str">
        <f t="shared" si="366"/>
        <v>NO</v>
      </c>
      <c r="AB7938" s="4" t="str">
        <f t="shared" si="366"/>
        <v>NO</v>
      </c>
      <c r="AD7938" s="4">
        <f t="shared" si="367"/>
        <v>0</v>
      </c>
    </row>
    <row r="7939" spans="1:30" ht="14.4" customHeight="1" x14ac:dyDescent="0.35">
      <c r="A7939" s="34">
        <v>7970</v>
      </c>
      <c r="B7939" s="1" t="s">
        <v>5948</v>
      </c>
      <c r="C7939" s="1"/>
      <c r="D7939" s="1"/>
      <c r="E7939" s="1"/>
      <c r="F7939" s="1" t="s">
        <v>29262</v>
      </c>
      <c r="G7939" s="35" t="s">
        <v>23046</v>
      </c>
      <c r="H7939" s="35" t="s">
        <v>23047</v>
      </c>
      <c r="I7939" s="35" t="s">
        <v>33</v>
      </c>
      <c r="J7939" s="36">
        <v>55545000</v>
      </c>
      <c r="K7939" s="36">
        <v>50837000</v>
      </c>
      <c r="L7939" s="36">
        <v>49452000</v>
      </c>
      <c r="M7939" s="36">
        <v>59704000</v>
      </c>
      <c r="N7939" s="36">
        <v>61703000</v>
      </c>
      <c r="O7939" s="37">
        <v>0.1489</v>
      </c>
      <c r="P7939" s="37">
        <v>7.5899999999999995E-2</v>
      </c>
      <c r="Q7939" s="37">
        <v>9.6699999999999994E-2</v>
      </c>
      <c r="R7939" s="37">
        <v>0.1313</v>
      </c>
      <c r="S7939" s="37">
        <v>0.1081</v>
      </c>
      <c r="T7939" s="37">
        <v>0.1268</v>
      </c>
      <c r="U7939" s="37">
        <v>-1.0500000000000001E-2</v>
      </c>
      <c r="V7939" s="37">
        <v>-8.8000000000000005E-3</v>
      </c>
      <c r="W7939" s="37">
        <v>-9.7999999999999997E-3</v>
      </c>
      <c r="X7939" s="37">
        <v>-9.7000000000000003E-3</v>
      </c>
      <c r="Z7939" s="4" t="str">
        <f t="shared" si="366"/>
        <v>NO</v>
      </c>
      <c r="AA7939" s="4" t="str">
        <f t="shared" si="366"/>
        <v>NO</v>
      </c>
      <c r="AB7939" s="4" t="str">
        <f t="shared" si="366"/>
        <v>NO</v>
      </c>
      <c r="AD7939" s="4">
        <f t="shared" si="367"/>
        <v>0</v>
      </c>
    </row>
    <row r="7940" spans="1:30" ht="27.65" customHeight="1" x14ac:dyDescent="0.35">
      <c r="A7940" s="34">
        <v>7971</v>
      </c>
      <c r="B7940" s="1" t="s">
        <v>23048</v>
      </c>
      <c r="C7940" s="1"/>
      <c r="D7940" s="1"/>
      <c r="E7940" s="1"/>
      <c r="F7940" s="1" t="s">
        <v>29262</v>
      </c>
      <c r="G7940" s="35" t="s">
        <v>23049</v>
      </c>
      <c r="H7940" s="35" t="s">
        <v>23050</v>
      </c>
      <c r="I7940" s="35" t="s">
        <v>36</v>
      </c>
      <c r="J7940" s="36">
        <v>27350000</v>
      </c>
      <c r="K7940" s="36">
        <v>37836000</v>
      </c>
      <c r="L7940" s="36">
        <v>41206000</v>
      </c>
      <c r="M7940" s="36">
        <v>50831000</v>
      </c>
      <c r="N7940" s="36">
        <v>61702000</v>
      </c>
      <c r="O7940" s="37">
        <v>-1.9099999999999999E-2</v>
      </c>
      <c r="P7940" s="37">
        <v>5.2999999999999999E-2</v>
      </c>
      <c r="Q7940" s="37">
        <v>0.1094</v>
      </c>
      <c r="R7940" s="37">
        <v>0.15049999999999999</v>
      </c>
      <c r="S7940" s="37">
        <v>0.1394</v>
      </c>
      <c r="T7940" s="37"/>
      <c r="U7940" s="37"/>
      <c r="V7940" s="37"/>
      <c r="W7940" s="37"/>
      <c r="X7940" s="37"/>
      <c r="Z7940" s="4" t="str">
        <f t="shared" si="366"/>
        <v>NO</v>
      </c>
      <c r="AA7940" s="4" t="str">
        <f t="shared" si="366"/>
        <v>NO</v>
      </c>
      <c r="AB7940" s="4" t="str">
        <f t="shared" si="366"/>
        <v>NO</v>
      </c>
      <c r="AD7940" s="4">
        <f t="shared" si="367"/>
        <v>0</v>
      </c>
    </row>
    <row r="7941" spans="1:30" ht="14.4" customHeight="1" x14ac:dyDescent="0.35">
      <c r="A7941" s="34">
        <v>7972</v>
      </c>
      <c r="B7941" s="1" t="s">
        <v>23051</v>
      </c>
      <c r="C7941" s="1" t="s">
        <v>29015</v>
      </c>
      <c r="D7941" s="1"/>
      <c r="E7941" s="1" t="s">
        <v>29008</v>
      </c>
      <c r="F7941" s="1" t="s">
        <v>29262</v>
      </c>
      <c r="G7941" s="35" t="s">
        <v>23052</v>
      </c>
      <c r="H7941" s="35" t="s">
        <v>23053</v>
      </c>
      <c r="I7941" s="35" t="s">
        <v>29</v>
      </c>
      <c r="J7941" s="36">
        <v>6871000</v>
      </c>
      <c r="K7941" s="36">
        <v>11030000</v>
      </c>
      <c r="L7941" s="36">
        <v>17378000</v>
      </c>
      <c r="M7941" s="36">
        <v>26402000</v>
      </c>
      <c r="N7941" s="36">
        <v>61697000</v>
      </c>
      <c r="O7941" s="37">
        <v>8.3799999999999999E-2</v>
      </c>
      <c r="P7941" s="37">
        <v>0.28270000000000001</v>
      </c>
      <c r="Q7941" s="37">
        <v>0.16830000000000001</v>
      </c>
      <c r="R7941" s="37">
        <v>0.31440000000000001</v>
      </c>
      <c r="S7941" s="37">
        <v>0.19470000000000001</v>
      </c>
      <c r="T7941" s="37">
        <v>4.9200000000000001E-2</v>
      </c>
      <c r="U7941" s="37">
        <v>0.21210000000000001</v>
      </c>
      <c r="V7941" s="37">
        <v>0.1368</v>
      </c>
      <c r="W7941" s="37">
        <v>0.2913</v>
      </c>
      <c r="X7941" s="37"/>
      <c r="Z7941" s="4" t="str">
        <f t="shared" ref="Z7941:AB8004" si="368">IF(Q7941&gt;20%,"YES","NO")</f>
        <v>NO</v>
      </c>
      <c r="AA7941" s="4" t="str">
        <f t="shared" si="368"/>
        <v>YES</v>
      </c>
      <c r="AB7941" s="4" t="str">
        <f t="shared" si="368"/>
        <v>NO</v>
      </c>
      <c r="AD7941" s="4">
        <f t="shared" ref="AD7941:AD8004" si="369">COUNTIF(Z7941:AB7941,"YES")</f>
        <v>1</v>
      </c>
    </row>
    <row r="7942" spans="1:30" ht="14.4" customHeight="1" x14ac:dyDescent="0.35">
      <c r="A7942" s="34">
        <v>7973</v>
      </c>
      <c r="B7942" s="1" t="s">
        <v>372</v>
      </c>
      <c r="C7942" s="1" t="s">
        <v>29015</v>
      </c>
      <c r="D7942" s="1"/>
      <c r="E7942" s="1"/>
      <c r="F7942" s="1" t="s">
        <v>29262</v>
      </c>
      <c r="G7942" s="35" t="s">
        <v>23054</v>
      </c>
      <c r="H7942" s="35" t="s">
        <v>23055</v>
      </c>
      <c r="I7942" s="35" t="s">
        <v>23</v>
      </c>
      <c r="J7942" s="36">
        <v>38732000</v>
      </c>
      <c r="K7942" s="36">
        <v>40271000</v>
      </c>
      <c r="L7942" s="36">
        <v>41728000</v>
      </c>
      <c r="M7942" s="36">
        <v>52709000</v>
      </c>
      <c r="N7942" s="36">
        <v>61683000</v>
      </c>
      <c r="O7942" s="37">
        <v>0.38479999999999998</v>
      </c>
      <c r="P7942" s="37">
        <v>0.39190000000000003</v>
      </c>
      <c r="Q7942" s="37">
        <v>0.35289999999999999</v>
      </c>
      <c r="R7942" s="37">
        <v>0.41670000000000001</v>
      </c>
      <c r="S7942" s="37">
        <v>0.30790000000000001</v>
      </c>
      <c r="T7942" s="37"/>
      <c r="U7942" s="37"/>
      <c r="V7942" s="37"/>
      <c r="W7942" s="37"/>
      <c r="X7942" s="37"/>
      <c r="Z7942" s="4" t="str">
        <f t="shared" si="368"/>
        <v>YES</v>
      </c>
      <c r="AA7942" s="4" t="str">
        <f t="shared" si="368"/>
        <v>YES</v>
      </c>
      <c r="AB7942" s="4" t="str">
        <f t="shared" si="368"/>
        <v>YES</v>
      </c>
      <c r="AD7942" s="4">
        <f t="shared" si="369"/>
        <v>3</v>
      </c>
    </row>
    <row r="7943" spans="1:30" ht="27.65" customHeight="1" x14ac:dyDescent="0.35">
      <c r="A7943" s="34">
        <v>7974</v>
      </c>
      <c r="B7943" s="1" t="s">
        <v>23056</v>
      </c>
      <c r="C7943" s="1" t="s">
        <v>29015</v>
      </c>
      <c r="D7943" s="1"/>
      <c r="E7943" s="1" t="s">
        <v>29008</v>
      </c>
      <c r="F7943" s="1" t="s">
        <v>29262</v>
      </c>
      <c r="G7943" s="35" t="s">
        <v>23057</v>
      </c>
      <c r="H7943" s="35" t="s">
        <v>23058</v>
      </c>
      <c r="I7943" s="35" t="s">
        <v>29</v>
      </c>
      <c r="J7943" s="36">
        <v>14111000</v>
      </c>
      <c r="K7943" s="36">
        <v>17735000</v>
      </c>
      <c r="L7943" s="36">
        <v>31904000</v>
      </c>
      <c r="M7943" s="36">
        <v>50871000</v>
      </c>
      <c r="N7943" s="36">
        <v>61683000</v>
      </c>
      <c r="O7943" s="37">
        <v>8.8200000000000001E-2</v>
      </c>
      <c r="P7943" s="37">
        <v>0.1079</v>
      </c>
      <c r="Q7943" s="37">
        <v>0.22969999999999999</v>
      </c>
      <c r="R7943" s="37">
        <v>0.37480000000000002</v>
      </c>
      <c r="S7943" s="37">
        <v>5.0999999999999997E-2</v>
      </c>
      <c r="T7943" s="37">
        <v>-1.0800000000000001E-2</v>
      </c>
      <c r="U7943" s="37">
        <v>-5.0000000000000001E-3</v>
      </c>
      <c r="V7943" s="37"/>
      <c r="W7943" s="37">
        <v>-1E-4</v>
      </c>
      <c r="X7943" s="37"/>
      <c r="Z7943" s="4" t="str">
        <f t="shared" si="368"/>
        <v>YES</v>
      </c>
      <c r="AA7943" s="4" t="str">
        <f t="shared" si="368"/>
        <v>YES</v>
      </c>
      <c r="AB7943" s="4" t="str">
        <f t="shared" si="368"/>
        <v>NO</v>
      </c>
      <c r="AD7943" s="4">
        <f t="shared" si="369"/>
        <v>2</v>
      </c>
    </row>
    <row r="7944" spans="1:30" ht="14.4" customHeight="1" x14ac:dyDescent="0.35">
      <c r="A7944" s="34">
        <v>7975</v>
      </c>
      <c r="B7944" s="1" t="s">
        <v>23059</v>
      </c>
      <c r="C7944" s="1" t="s">
        <v>29015</v>
      </c>
      <c r="D7944" s="1"/>
      <c r="E7944" s="1" t="s">
        <v>29008</v>
      </c>
      <c r="F7944" s="1" t="s">
        <v>29262</v>
      </c>
      <c r="G7944" s="35" t="s">
        <v>23060</v>
      </c>
      <c r="H7944" s="35" t="s">
        <v>23061</v>
      </c>
      <c r="I7944" s="35" t="s">
        <v>29</v>
      </c>
      <c r="J7944" s="36">
        <v>13086000</v>
      </c>
      <c r="K7944" s="36">
        <v>17150000</v>
      </c>
      <c r="L7944" s="36">
        <v>23113000</v>
      </c>
      <c r="M7944" s="36">
        <v>43227000</v>
      </c>
      <c r="N7944" s="36">
        <v>61679000</v>
      </c>
      <c r="O7944" s="37">
        <v>0.17510000000000001</v>
      </c>
      <c r="P7944" s="37">
        <v>0.1231</v>
      </c>
      <c r="Q7944" s="37">
        <v>0.2157</v>
      </c>
      <c r="R7944" s="37">
        <v>0.29899999999999999</v>
      </c>
      <c r="S7944" s="37">
        <v>0.19750000000000001</v>
      </c>
      <c r="T7944" s="37">
        <v>0.16450000000000001</v>
      </c>
      <c r="U7944" s="37">
        <v>6.1699999999999998E-2</v>
      </c>
      <c r="V7944" s="37">
        <v>0.1883</v>
      </c>
      <c r="W7944" s="37">
        <v>0.2495</v>
      </c>
      <c r="X7944" s="37">
        <v>2.81E-2</v>
      </c>
      <c r="Z7944" s="4" t="str">
        <f t="shared" si="368"/>
        <v>YES</v>
      </c>
      <c r="AA7944" s="4" t="str">
        <f t="shared" si="368"/>
        <v>YES</v>
      </c>
      <c r="AB7944" s="4" t="str">
        <f t="shared" si="368"/>
        <v>NO</v>
      </c>
      <c r="AD7944" s="4">
        <f t="shared" si="369"/>
        <v>2</v>
      </c>
    </row>
    <row r="7945" spans="1:30" ht="27.65" customHeight="1" x14ac:dyDescent="0.35">
      <c r="A7945" s="34">
        <v>7976</v>
      </c>
      <c r="B7945" s="1" t="s">
        <v>23062</v>
      </c>
      <c r="C7945" s="1"/>
      <c r="D7945" s="1"/>
      <c r="E7945" s="1"/>
      <c r="F7945" s="1" t="s">
        <v>29262</v>
      </c>
      <c r="G7945" s="35" t="s">
        <v>23063</v>
      </c>
      <c r="H7945" s="35" t="s">
        <v>23064</v>
      </c>
      <c r="I7945" s="35" t="s">
        <v>33</v>
      </c>
      <c r="J7945" s="36">
        <v>50902000</v>
      </c>
      <c r="K7945" s="36">
        <v>48974000</v>
      </c>
      <c r="L7945" s="36">
        <v>46661000</v>
      </c>
      <c r="M7945" s="36">
        <v>58279000</v>
      </c>
      <c r="N7945" s="36">
        <v>61677000</v>
      </c>
      <c r="O7945" s="37">
        <v>0.32500000000000001</v>
      </c>
      <c r="P7945" s="37">
        <v>0.46850000000000003</v>
      </c>
      <c r="Q7945" s="37">
        <v>0.54269999999999996</v>
      </c>
      <c r="R7945" s="37">
        <v>0.37159999999999999</v>
      </c>
      <c r="S7945" s="37">
        <v>0.35730000000000001</v>
      </c>
      <c r="T7945" s="37">
        <v>0.32500000000000001</v>
      </c>
      <c r="U7945" s="37">
        <v>0.46850000000000003</v>
      </c>
      <c r="V7945" s="37">
        <v>0.54269999999999996</v>
      </c>
      <c r="W7945" s="37">
        <v>0.37369999999999998</v>
      </c>
      <c r="X7945" s="37"/>
      <c r="Z7945" s="4" t="str">
        <f t="shared" si="368"/>
        <v>YES</v>
      </c>
      <c r="AA7945" s="4" t="str">
        <f t="shared" si="368"/>
        <v>YES</v>
      </c>
      <c r="AB7945" s="4" t="str">
        <f t="shared" si="368"/>
        <v>YES</v>
      </c>
      <c r="AD7945" s="4">
        <f t="shared" si="369"/>
        <v>3</v>
      </c>
    </row>
    <row r="7946" spans="1:30" ht="14.4" customHeight="1" x14ac:dyDescent="0.35">
      <c r="A7946" s="34">
        <v>7977</v>
      </c>
      <c r="B7946" s="1" t="s">
        <v>23065</v>
      </c>
      <c r="C7946" s="1"/>
      <c r="D7946" s="1"/>
      <c r="E7946" s="1"/>
      <c r="F7946" s="1" t="s">
        <v>29262</v>
      </c>
      <c r="G7946" s="35" t="s">
        <v>23066</v>
      </c>
      <c r="H7946" s="35" t="s">
        <v>23067</v>
      </c>
      <c r="I7946" s="35" t="s">
        <v>23</v>
      </c>
      <c r="J7946" s="36">
        <v>4524000</v>
      </c>
      <c r="K7946" s="36">
        <v>5683000</v>
      </c>
      <c r="L7946" s="36">
        <v>7475000</v>
      </c>
      <c r="M7946" s="36">
        <v>17559000</v>
      </c>
      <c r="N7946" s="36">
        <v>61668000</v>
      </c>
      <c r="O7946" s="37">
        <v>-0.63260000000000005</v>
      </c>
      <c r="P7946" s="37">
        <v>-0.22259999999999999</v>
      </c>
      <c r="Q7946" s="37">
        <v>-0.26179999999999998</v>
      </c>
      <c r="R7946" s="37">
        <v>4.8399999999999999E-2</v>
      </c>
      <c r="S7946" s="37">
        <v>0.44369999999999998</v>
      </c>
      <c r="T7946" s="37"/>
      <c r="U7946" s="37"/>
      <c r="V7946" s="37"/>
      <c r="W7946" s="37"/>
      <c r="X7946" s="37"/>
      <c r="Z7946" s="4" t="str">
        <f t="shared" si="368"/>
        <v>NO</v>
      </c>
      <c r="AA7946" s="4" t="str">
        <f t="shared" si="368"/>
        <v>NO</v>
      </c>
      <c r="AB7946" s="4" t="str">
        <f t="shared" si="368"/>
        <v>YES</v>
      </c>
      <c r="AD7946" s="4">
        <f t="shared" si="369"/>
        <v>1</v>
      </c>
    </row>
    <row r="7947" spans="1:30" ht="27.65" customHeight="1" x14ac:dyDescent="0.35">
      <c r="A7947" s="34">
        <v>7978</v>
      </c>
      <c r="B7947" s="1" t="s">
        <v>6304</v>
      </c>
      <c r="C7947" s="1"/>
      <c r="D7947" s="1"/>
      <c r="E7947" s="1"/>
      <c r="F7947" s="1" t="s">
        <v>29262</v>
      </c>
      <c r="G7947" s="35" t="s">
        <v>23068</v>
      </c>
      <c r="H7947" s="35" t="s">
        <v>23069</v>
      </c>
      <c r="I7947" s="35" t="s">
        <v>33</v>
      </c>
      <c r="J7947" s="36"/>
      <c r="K7947" s="36">
        <v>516000</v>
      </c>
      <c r="L7947" s="36">
        <v>16099000</v>
      </c>
      <c r="M7947" s="36">
        <v>31450000</v>
      </c>
      <c r="N7947" s="36">
        <v>61638000</v>
      </c>
      <c r="O7947" s="37"/>
      <c r="P7947" s="37">
        <v>-9.3740000000000006</v>
      </c>
      <c r="Q7947" s="37">
        <v>-0.79369999999999996</v>
      </c>
      <c r="R7947" s="37">
        <v>0.21410000000000001</v>
      </c>
      <c r="S7947" s="37">
        <v>-1.2694000000000001</v>
      </c>
      <c r="T7947" s="37"/>
      <c r="U7947" s="37"/>
      <c r="V7947" s="37"/>
      <c r="W7947" s="37"/>
      <c r="X7947" s="37"/>
      <c r="Z7947" s="4" t="str">
        <f t="shared" si="368"/>
        <v>NO</v>
      </c>
      <c r="AA7947" s="4" t="str">
        <f t="shared" si="368"/>
        <v>YES</v>
      </c>
      <c r="AB7947" s="4" t="str">
        <f t="shared" si="368"/>
        <v>NO</v>
      </c>
      <c r="AD7947" s="4">
        <f t="shared" si="369"/>
        <v>1</v>
      </c>
    </row>
    <row r="7948" spans="1:30" ht="14.4" customHeight="1" x14ac:dyDescent="0.35">
      <c r="A7948" s="34">
        <v>7979</v>
      </c>
      <c r="B7948" s="1" t="s">
        <v>1693</v>
      </c>
      <c r="C7948" s="1"/>
      <c r="D7948" s="1"/>
      <c r="E7948" s="1"/>
      <c r="F7948" s="1" t="s">
        <v>29262</v>
      </c>
      <c r="G7948" s="35" t="s">
        <v>23070</v>
      </c>
      <c r="H7948" s="35" t="s">
        <v>23071</v>
      </c>
      <c r="I7948" s="35" t="s">
        <v>390</v>
      </c>
      <c r="J7948" s="36">
        <v>39526000</v>
      </c>
      <c r="K7948" s="36">
        <v>35865000</v>
      </c>
      <c r="L7948" s="36">
        <v>46688000</v>
      </c>
      <c r="M7948" s="36">
        <v>51731000</v>
      </c>
      <c r="N7948" s="36">
        <v>61637000</v>
      </c>
      <c r="O7948" s="37">
        <v>0.2455</v>
      </c>
      <c r="P7948" s="37">
        <v>0.26669999999999999</v>
      </c>
      <c r="Q7948" s="37">
        <v>0.31609999999999999</v>
      </c>
      <c r="R7948" s="37">
        <v>0.39789999999999998</v>
      </c>
      <c r="S7948" s="37">
        <v>0.3</v>
      </c>
      <c r="T7948" s="37"/>
      <c r="U7948" s="37"/>
      <c r="V7948" s="37"/>
      <c r="W7948" s="37"/>
      <c r="X7948" s="37"/>
      <c r="Z7948" s="4" t="str">
        <f t="shared" si="368"/>
        <v>YES</v>
      </c>
      <c r="AA7948" s="4" t="str">
        <f t="shared" si="368"/>
        <v>YES</v>
      </c>
      <c r="AB7948" s="4" t="str">
        <f t="shared" si="368"/>
        <v>YES</v>
      </c>
      <c r="AD7948" s="4">
        <f t="shared" si="369"/>
        <v>3</v>
      </c>
    </row>
    <row r="7949" spans="1:30" ht="14.4" customHeight="1" x14ac:dyDescent="0.35">
      <c r="A7949" s="34">
        <v>7980</v>
      </c>
      <c r="B7949" s="1" t="s">
        <v>23072</v>
      </c>
      <c r="C7949" s="1"/>
      <c r="D7949" s="1"/>
      <c r="E7949" s="1"/>
      <c r="F7949" s="1" t="s">
        <v>29262</v>
      </c>
      <c r="G7949" s="35" t="s">
        <v>23073</v>
      </c>
      <c r="H7949" s="35" t="s">
        <v>23074</v>
      </c>
      <c r="I7949" s="35" t="s">
        <v>33</v>
      </c>
      <c r="J7949" s="36">
        <v>159634000</v>
      </c>
      <c r="K7949" s="36">
        <v>33396000</v>
      </c>
      <c r="L7949" s="36">
        <v>29075000</v>
      </c>
      <c r="M7949" s="36">
        <v>28310000</v>
      </c>
      <c r="N7949" s="36">
        <v>61623000</v>
      </c>
      <c r="O7949" s="37">
        <v>0.2117</v>
      </c>
      <c r="P7949" s="37">
        <v>-2.1082999999999998</v>
      </c>
      <c r="Q7949" s="37">
        <v>-0.46100000000000002</v>
      </c>
      <c r="R7949" s="37">
        <v>-1.0500000000000001E-2</v>
      </c>
      <c r="S7949" s="37">
        <v>0.4425</v>
      </c>
      <c r="T7949" s="37">
        <v>-8.9999999999999998E-4</v>
      </c>
      <c r="U7949" s="37">
        <v>-2.3E-3</v>
      </c>
      <c r="V7949" s="37"/>
      <c r="W7949" s="37"/>
      <c r="X7949" s="37"/>
      <c r="Z7949" s="4" t="str">
        <f t="shared" si="368"/>
        <v>NO</v>
      </c>
      <c r="AA7949" s="4" t="str">
        <f t="shared" si="368"/>
        <v>NO</v>
      </c>
      <c r="AB7949" s="4" t="str">
        <f t="shared" si="368"/>
        <v>YES</v>
      </c>
      <c r="AD7949" s="4">
        <f t="shared" si="369"/>
        <v>1</v>
      </c>
    </row>
    <row r="7950" spans="1:30" ht="14.4" customHeight="1" x14ac:dyDescent="0.35">
      <c r="A7950" s="39">
        <v>7981</v>
      </c>
      <c r="B7950" s="13" t="s">
        <v>23075</v>
      </c>
      <c r="C7950" s="13" t="s">
        <v>29015</v>
      </c>
      <c r="D7950" s="14" t="s">
        <v>29043</v>
      </c>
      <c r="E7950" s="13" t="s">
        <v>29075</v>
      </c>
      <c r="F7950" s="1" t="s">
        <v>29262</v>
      </c>
      <c r="G7950" s="40" t="s">
        <v>23076</v>
      </c>
      <c r="H7950" s="40" t="s">
        <v>23077</v>
      </c>
      <c r="I7950" s="40" t="s">
        <v>5431</v>
      </c>
      <c r="J7950" s="41">
        <v>37099000</v>
      </c>
      <c r="K7950" s="41">
        <v>35889000</v>
      </c>
      <c r="L7950" s="41">
        <v>48806000</v>
      </c>
      <c r="M7950" s="41">
        <v>58485000</v>
      </c>
      <c r="N7950" s="41">
        <v>61616000</v>
      </c>
      <c r="O7950" s="42">
        <v>4.1500000000000002E-2</v>
      </c>
      <c r="P7950" s="42">
        <v>-0.2291</v>
      </c>
      <c r="Q7950" s="42">
        <v>0.1226</v>
      </c>
      <c r="R7950" s="42">
        <v>3.9100000000000003E-2</v>
      </c>
      <c r="S7950" s="42">
        <v>6.2399999999999997E-2</v>
      </c>
      <c r="T7950" s="42">
        <v>2.6499999999999999E-2</v>
      </c>
      <c r="U7950" s="42">
        <v>-0.24490000000000001</v>
      </c>
      <c r="V7950" s="42"/>
      <c r="W7950" s="42"/>
      <c r="X7950" s="42"/>
      <c r="Z7950" s="4" t="str">
        <f t="shared" si="368"/>
        <v>NO</v>
      </c>
      <c r="AA7950" s="4" t="str">
        <f t="shared" si="368"/>
        <v>NO</v>
      </c>
      <c r="AB7950" s="4" t="str">
        <f t="shared" si="368"/>
        <v>NO</v>
      </c>
      <c r="AD7950" s="4">
        <f t="shared" si="369"/>
        <v>0</v>
      </c>
    </row>
    <row r="7951" spans="1:30" ht="27.65" customHeight="1" x14ac:dyDescent="0.35">
      <c r="A7951" s="34">
        <v>7982</v>
      </c>
      <c r="B7951" s="1" t="s">
        <v>12247</v>
      </c>
      <c r="C7951" s="1"/>
      <c r="D7951" s="1"/>
      <c r="E7951" s="1"/>
      <c r="F7951" s="1" t="s">
        <v>29262</v>
      </c>
      <c r="G7951" s="35" t="s">
        <v>23078</v>
      </c>
      <c r="H7951" s="35" t="s">
        <v>23079</v>
      </c>
      <c r="I7951" s="35" t="s">
        <v>23</v>
      </c>
      <c r="J7951" s="36">
        <v>35481000</v>
      </c>
      <c r="K7951" s="36">
        <v>40922000</v>
      </c>
      <c r="L7951" s="36">
        <v>52666000</v>
      </c>
      <c r="M7951" s="36">
        <v>58303000</v>
      </c>
      <c r="N7951" s="36">
        <v>61612000</v>
      </c>
      <c r="O7951" s="37">
        <v>0.26250000000000001</v>
      </c>
      <c r="P7951" s="37">
        <v>4.7600000000000003E-2</v>
      </c>
      <c r="Q7951" s="37">
        <v>0.15179999999999999</v>
      </c>
      <c r="R7951" s="37">
        <v>3.4500000000000003E-2</v>
      </c>
      <c r="S7951" s="37">
        <v>-0.1042</v>
      </c>
      <c r="T7951" s="37"/>
      <c r="U7951" s="37"/>
      <c r="V7951" s="37"/>
      <c r="W7951" s="37"/>
      <c r="X7951" s="37"/>
      <c r="Z7951" s="4" t="str">
        <f t="shared" si="368"/>
        <v>NO</v>
      </c>
      <c r="AA7951" s="4" t="str">
        <f t="shared" si="368"/>
        <v>NO</v>
      </c>
      <c r="AB7951" s="4" t="str">
        <f t="shared" si="368"/>
        <v>NO</v>
      </c>
      <c r="AD7951" s="4">
        <f t="shared" si="369"/>
        <v>0</v>
      </c>
    </row>
    <row r="7952" spans="1:30" ht="14.4" customHeight="1" x14ac:dyDescent="0.35">
      <c r="A7952" s="34">
        <v>7983</v>
      </c>
      <c r="B7952" s="1" t="s">
        <v>12259</v>
      </c>
      <c r="C7952" s="1" t="s">
        <v>29015</v>
      </c>
      <c r="D7952" s="1"/>
      <c r="E7952" s="1" t="s">
        <v>29008</v>
      </c>
      <c r="F7952" s="1" t="s">
        <v>29262</v>
      </c>
      <c r="G7952" s="35" t="s">
        <v>23080</v>
      </c>
      <c r="H7952" s="35" t="s">
        <v>23081</v>
      </c>
      <c r="I7952" s="35" t="s">
        <v>29</v>
      </c>
      <c r="J7952" s="36">
        <v>28526000</v>
      </c>
      <c r="K7952" s="36">
        <v>33923000</v>
      </c>
      <c r="L7952" s="36">
        <v>41108000</v>
      </c>
      <c r="M7952" s="36">
        <v>44961000</v>
      </c>
      <c r="N7952" s="36">
        <v>61606000</v>
      </c>
      <c r="O7952" s="37">
        <v>0.1221</v>
      </c>
      <c r="P7952" s="37">
        <v>0.1171</v>
      </c>
      <c r="Q7952" s="37">
        <v>7.1099999999999997E-2</v>
      </c>
      <c r="R7952" s="37">
        <v>7.9399999999999998E-2</v>
      </c>
      <c r="S7952" s="37">
        <v>0.1434</v>
      </c>
      <c r="T7952" s="37">
        <v>0.10630000000000001</v>
      </c>
      <c r="U7952" s="37">
        <v>0.10290000000000001</v>
      </c>
      <c r="V7952" s="37">
        <v>5.4600000000000003E-2</v>
      </c>
      <c r="W7952" s="37">
        <v>6.2100000000000002E-2</v>
      </c>
      <c r="X7952" s="37">
        <v>0.13039999999999999</v>
      </c>
      <c r="Z7952" s="4" t="str">
        <f t="shared" si="368"/>
        <v>NO</v>
      </c>
      <c r="AA7952" s="4" t="str">
        <f t="shared" si="368"/>
        <v>NO</v>
      </c>
      <c r="AB7952" s="4" t="str">
        <f t="shared" si="368"/>
        <v>NO</v>
      </c>
      <c r="AD7952" s="4">
        <f t="shared" si="369"/>
        <v>0</v>
      </c>
    </row>
    <row r="7953" spans="1:30" ht="14.4" customHeight="1" x14ac:dyDescent="0.35">
      <c r="A7953" s="34">
        <v>7984</v>
      </c>
      <c r="B7953" s="1" t="s">
        <v>23082</v>
      </c>
      <c r="C7953" s="1"/>
      <c r="D7953" s="1"/>
      <c r="E7953" s="1"/>
      <c r="F7953" s="1" t="s">
        <v>29262</v>
      </c>
      <c r="G7953" s="35" t="s">
        <v>23083</v>
      </c>
      <c r="H7953" s="35" t="s">
        <v>23084</v>
      </c>
      <c r="I7953" s="35" t="s">
        <v>33</v>
      </c>
      <c r="J7953" s="36">
        <v>1214000</v>
      </c>
      <c r="K7953" s="36">
        <v>13382000</v>
      </c>
      <c r="L7953" s="36">
        <v>35719000</v>
      </c>
      <c r="M7953" s="36">
        <v>55866000</v>
      </c>
      <c r="N7953" s="36">
        <v>61599000</v>
      </c>
      <c r="O7953" s="37">
        <v>9.1399999999999995E-2</v>
      </c>
      <c r="P7953" s="37">
        <v>-8.9200000000000002E-2</v>
      </c>
      <c r="Q7953" s="37">
        <v>0.1255</v>
      </c>
      <c r="R7953" s="37">
        <v>0.22770000000000001</v>
      </c>
      <c r="S7953" s="37">
        <v>-0.1527</v>
      </c>
      <c r="T7953" s="37"/>
      <c r="U7953" s="37"/>
      <c r="V7953" s="37"/>
      <c r="W7953" s="37"/>
      <c r="X7953" s="37"/>
      <c r="Z7953" s="4" t="str">
        <f t="shared" si="368"/>
        <v>NO</v>
      </c>
      <c r="AA7953" s="4" t="str">
        <f t="shared" si="368"/>
        <v>YES</v>
      </c>
      <c r="AB7953" s="4" t="str">
        <f t="shared" si="368"/>
        <v>NO</v>
      </c>
      <c r="AD7953" s="4">
        <f t="shared" si="369"/>
        <v>1</v>
      </c>
    </row>
    <row r="7954" spans="1:30" ht="14.4" customHeight="1" x14ac:dyDescent="0.35">
      <c r="A7954" s="34">
        <v>7985</v>
      </c>
      <c r="B7954" s="1" t="s">
        <v>23085</v>
      </c>
      <c r="C7954" s="1"/>
      <c r="D7954" s="1"/>
      <c r="E7954" s="1"/>
      <c r="F7954" s="1" t="s">
        <v>29262</v>
      </c>
      <c r="G7954" s="35" t="s">
        <v>23086</v>
      </c>
      <c r="H7954" s="35" t="s">
        <v>23087</v>
      </c>
      <c r="I7954" s="35" t="s">
        <v>23</v>
      </c>
      <c r="J7954" s="36">
        <v>51535000</v>
      </c>
      <c r="K7954" s="36">
        <v>38874000</v>
      </c>
      <c r="L7954" s="36">
        <v>57296000</v>
      </c>
      <c r="M7954" s="36">
        <v>61393000</v>
      </c>
      <c r="N7954" s="36">
        <v>61595000</v>
      </c>
      <c r="O7954" s="37">
        <v>0.10539999999999999</v>
      </c>
      <c r="P7954" s="37">
        <v>0.44219999999999998</v>
      </c>
      <c r="Q7954" s="37">
        <v>8.5000000000000006E-2</v>
      </c>
      <c r="R7954" s="37">
        <v>0.109</v>
      </c>
      <c r="S7954" s="37">
        <v>0.11409999999999999</v>
      </c>
      <c r="T7954" s="37">
        <v>0.1041</v>
      </c>
      <c r="U7954" s="37"/>
      <c r="V7954" s="37"/>
      <c r="W7954" s="37"/>
      <c r="X7954" s="37">
        <v>-2.87E-2</v>
      </c>
      <c r="Z7954" s="4" t="str">
        <f t="shared" si="368"/>
        <v>NO</v>
      </c>
      <c r="AA7954" s="4" t="str">
        <f t="shared" si="368"/>
        <v>NO</v>
      </c>
      <c r="AB7954" s="4" t="str">
        <f t="shared" si="368"/>
        <v>NO</v>
      </c>
      <c r="AD7954" s="4">
        <f t="shared" si="369"/>
        <v>0</v>
      </c>
    </row>
    <row r="7955" spans="1:30" ht="14.4" customHeight="1" x14ac:dyDescent="0.35">
      <c r="A7955" s="34">
        <v>7986</v>
      </c>
      <c r="B7955" s="1" t="s">
        <v>23088</v>
      </c>
      <c r="C7955" s="1"/>
      <c r="D7955" s="1"/>
      <c r="E7955" s="1"/>
      <c r="F7955" s="1" t="s">
        <v>29262</v>
      </c>
      <c r="G7955" s="35" t="s">
        <v>23089</v>
      </c>
      <c r="H7955" s="35" t="s">
        <v>23090</v>
      </c>
      <c r="I7955" s="35" t="s">
        <v>33</v>
      </c>
      <c r="J7955" s="36">
        <v>9934000</v>
      </c>
      <c r="K7955" s="36">
        <v>14396000</v>
      </c>
      <c r="L7955" s="36">
        <v>25389000</v>
      </c>
      <c r="M7955" s="36">
        <v>45478000</v>
      </c>
      <c r="N7955" s="36">
        <v>61592000</v>
      </c>
      <c r="O7955" s="37">
        <v>-0.48139999999999999</v>
      </c>
      <c r="P7955" s="37">
        <v>-0.56579999999999997</v>
      </c>
      <c r="Q7955" s="37">
        <v>0.13220000000000001</v>
      </c>
      <c r="R7955" s="37">
        <v>7.9899999999999999E-2</v>
      </c>
      <c r="S7955" s="37">
        <v>7.0000000000000001E-3</v>
      </c>
      <c r="T7955" s="37"/>
      <c r="U7955" s="37"/>
      <c r="V7955" s="37"/>
      <c r="W7955" s="37"/>
      <c r="X7955" s="37"/>
      <c r="Z7955" s="4" t="str">
        <f t="shared" si="368"/>
        <v>NO</v>
      </c>
      <c r="AA7955" s="4" t="str">
        <f t="shared" si="368"/>
        <v>NO</v>
      </c>
      <c r="AB7955" s="4" t="str">
        <f t="shared" si="368"/>
        <v>NO</v>
      </c>
      <c r="AD7955" s="4">
        <f t="shared" si="369"/>
        <v>0</v>
      </c>
    </row>
    <row r="7956" spans="1:30" ht="27.65" customHeight="1" x14ac:dyDescent="0.35">
      <c r="A7956" s="34">
        <v>7987</v>
      </c>
      <c r="B7956" s="1" t="s">
        <v>23091</v>
      </c>
      <c r="C7956" s="1"/>
      <c r="D7956" s="1"/>
      <c r="E7956" s="1"/>
      <c r="F7956" s="1" t="s">
        <v>29262</v>
      </c>
      <c r="G7956" s="35" t="s">
        <v>23092</v>
      </c>
      <c r="H7956" s="35" t="s">
        <v>23093</v>
      </c>
      <c r="I7956" s="35" t="s">
        <v>23</v>
      </c>
      <c r="J7956" s="36">
        <v>43004000</v>
      </c>
      <c r="K7956" s="36">
        <v>44020000</v>
      </c>
      <c r="L7956" s="36">
        <v>46937000</v>
      </c>
      <c r="M7956" s="36">
        <v>56528000</v>
      </c>
      <c r="N7956" s="36">
        <v>61576000</v>
      </c>
      <c r="O7956" s="37">
        <v>4.0399999999999998E-2</v>
      </c>
      <c r="P7956" s="37">
        <v>-3.5000000000000001E-3</v>
      </c>
      <c r="Q7956" s="37">
        <v>7.7000000000000002E-3</v>
      </c>
      <c r="R7956" s="37">
        <v>1.6E-2</v>
      </c>
      <c r="S7956" s="37">
        <v>1.1999999999999999E-3</v>
      </c>
      <c r="T7956" s="37">
        <v>6.6E-3</v>
      </c>
      <c r="U7956" s="37">
        <v>-1.32E-2</v>
      </c>
      <c r="V7956" s="37">
        <v>3.3E-3</v>
      </c>
      <c r="W7956" s="37">
        <v>-4.5999999999999999E-3</v>
      </c>
      <c r="X7956" s="37">
        <v>-9.4999999999999998E-3</v>
      </c>
      <c r="Z7956" s="4" t="str">
        <f t="shared" si="368"/>
        <v>NO</v>
      </c>
      <c r="AA7956" s="4" t="str">
        <f t="shared" si="368"/>
        <v>NO</v>
      </c>
      <c r="AB7956" s="4" t="str">
        <f t="shared" si="368"/>
        <v>NO</v>
      </c>
      <c r="AD7956" s="4">
        <f t="shared" si="369"/>
        <v>0</v>
      </c>
    </row>
    <row r="7957" spans="1:30" ht="14.4" customHeight="1" x14ac:dyDescent="0.35">
      <c r="A7957" s="34">
        <v>7988</v>
      </c>
      <c r="B7957" s="1" t="s">
        <v>23094</v>
      </c>
      <c r="C7957" s="1"/>
      <c r="D7957" s="1"/>
      <c r="E7957" s="1"/>
      <c r="F7957" s="1" t="s">
        <v>29262</v>
      </c>
      <c r="G7957" s="35" t="s">
        <v>23095</v>
      </c>
      <c r="H7957" s="35" t="s">
        <v>23096</v>
      </c>
      <c r="I7957" s="35" t="s">
        <v>36</v>
      </c>
      <c r="J7957" s="36"/>
      <c r="K7957" s="36"/>
      <c r="L7957" s="36">
        <v>12456000</v>
      </c>
      <c r="M7957" s="36">
        <v>37284000</v>
      </c>
      <c r="N7957" s="36">
        <v>61567000</v>
      </c>
      <c r="O7957" s="37"/>
      <c r="P7957" s="37"/>
      <c r="Q7957" s="37">
        <v>0.13039999999999999</v>
      </c>
      <c r="R7957" s="37">
        <v>0.35570000000000002</v>
      </c>
      <c r="S7957" s="37">
        <v>0.23930000000000001</v>
      </c>
      <c r="T7957" s="37"/>
      <c r="U7957" s="37"/>
      <c r="V7957" s="37"/>
      <c r="W7957" s="37"/>
      <c r="X7957" s="37"/>
      <c r="Z7957" s="4" t="str">
        <f t="shared" si="368"/>
        <v>NO</v>
      </c>
      <c r="AA7957" s="4" t="str">
        <f t="shared" si="368"/>
        <v>YES</v>
      </c>
      <c r="AB7957" s="4" t="str">
        <f t="shared" si="368"/>
        <v>YES</v>
      </c>
      <c r="AD7957" s="4">
        <f t="shared" si="369"/>
        <v>2</v>
      </c>
    </row>
    <row r="7958" spans="1:30" ht="14.4" customHeight="1" x14ac:dyDescent="0.35">
      <c r="A7958" s="34">
        <v>7989</v>
      </c>
      <c r="B7958" s="1" t="s">
        <v>16983</v>
      </c>
      <c r="C7958" s="1"/>
      <c r="D7958" s="1"/>
      <c r="E7958" s="1"/>
      <c r="F7958" s="1" t="s">
        <v>29262</v>
      </c>
      <c r="G7958" s="35" t="s">
        <v>23097</v>
      </c>
      <c r="H7958" s="35" t="s">
        <v>23098</v>
      </c>
      <c r="I7958" s="35" t="s">
        <v>23</v>
      </c>
      <c r="J7958" s="36">
        <v>71902000</v>
      </c>
      <c r="K7958" s="36">
        <v>74774000</v>
      </c>
      <c r="L7958" s="36">
        <v>69561000</v>
      </c>
      <c r="M7958" s="36">
        <v>64414000</v>
      </c>
      <c r="N7958" s="36">
        <v>61541000</v>
      </c>
      <c r="O7958" s="37">
        <v>0.2248</v>
      </c>
      <c r="P7958" s="37">
        <v>-0.02</v>
      </c>
      <c r="Q7958" s="37">
        <v>2.24E-2</v>
      </c>
      <c r="R7958" s="37">
        <v>-1.0200000000000001E-2</v>
      </c>
      <c r="S7958" s="37">
        <v>0.1084</v>
      </c>
      <c r="T7958" s="37"/>
      <c r="U7958" s="37"/>
      <c r="V7958" s="37"/>
      <c r="W7958" s="37"/>
      <c r="X7958" s="37"/>
      <c r="Z7958" s="4" t="str">
        <f t="shared" si="368"/>
        <v>NO</v>
      </c>
      <c r="AA7958" s="4" t="str">
        <f t="shared" si="368"/>
        <v>NO</v>
      </c>
      <c r="AB7958" s="4" t="str">
        <f t="shared" si="368"/>
        <v>NO</v>
      </c>
      <c r="AD7958" s="4">
        <f t="shared" si="369"/>
        <v>0</v>
      </c>
    </row>
    <row r="7959" spans="1:30" ht="27.65" customHeight="1" x14ac:dyDescent="0.35">
      <c r="A7959" s="34">
        <v>7990</v>
      </c>
      <c r="B7959" s="1" t="s">
        <v>23099</v>
      </c>
      <c r="C7959" s="1"/>
      <c r="D7959" s="1"/>
      <c r="E7959" s="1"/>
      <c r="F7959" s="1" t="s">
        <v>29262</v>
      </c>
      <c r="G7959" s="35" t="s">
        <v>23100</v>
      </c>
      <c r="H7959" s="35" t="s">
        <v>23101</v>
      </c>
      <c r="I7959" s="35" t="s">
        <v>23</v>
      </c>
      <c r="J7959" s="36">
        <v>283000</v>
      </c>
      <c r="K7959" s="36">
        <v>51284000</v>
      </c>
      <c r="L7959" s="36">
        <v>59617000</v>
      </c>
      <c r="M7959" s="36">
        <v>48413000</v>
      </c>
      <c r="N7959" s="36">
        <v>61539000</v>
      </c>
      <c r="O7959" s="37">
        <v>-56.095399999999998</v>
      </c>
      <c r="P7959" s="37">
        <v>3.2000000000000001E-2</v>
      </c>
      <c r="Q7959" s="37">
        <v>4.3099999999999999E-2</v>
      </c>
      <c r="R7959" s="37">
        <v>-0.1116</v>
      </c>
      <c r="S7959" s="37">
        <v>3.85E-2</v>
      </c>
      <c r="T7959" s="37">
        <v>-0.61839999999999995</v>
      </c>
      <c r="U7959" s="37">
        <v>-1.01E-2</v>
      </c>
      <c r="V7959" s="37">
        <v>-7.1000000000000004E-3</v>
      </c>
      <c r="W7959" s="37">
        <v>-8.6999999999999994E-3</v>
      </c>
      <c r="X7959" s="37">
        <v>-7.6E-3</v>
      </c>
      <c r="Z7959" s="4" t="str">
        <f t="shared" si="368"/>
        <v>NO</v>
      </c>
      <c r="AA7959" s="4" t="str">
        <f t="shared" si="368"/>
        <v>NO</v>
      </c>
      <c r="AB7959" s="4" t="str">
        <f t="shared" si="368"/>
        <v>NO</v>
      </c>
      <c r="AD7959" s="4">
        <f t="shared" si="369"/>
        <v>0</v>
      </c>
    </row>
    <row r="7960" spans="1:30" ht="14.4" customHeight="1" x14ac:dyDescent="0.35">
      <c r="A7960" s="34">
        <v>7991</v>
      </c>
      <c r="B7960" s="1" t="s">
        <v>23102</v>
      </c>
      <c r="C7960" s="1" t="s">
        <v>29015</v>
      </c>
      <c r="D7960" s="1"/>
      <c r="E7960" s="1" t="s">
        <v>29008</v>
      </c>
      <c r="F7960" s="1" t="s">
        <v>29262</v>
      </c>
      <c r="G7960" s="35" t="s">
        <v>23103</v>
      </c>
      <c r="H7960" s="35" t="s">
        <v>23104</v>
      </c>
      <c r="I7960" s="35" t="s">
        <v>29</v>
      </c>
      <c r="J7960" s="36">
        <v>22219000</v>
      </c>
      <c r="K7960" s="36">
        <v>28257000</v>
      </c>
      <c r="L7960" s="36">
        <v>35646000</v>
      </c>
      <c r="M7960" s="36">
        <v>43439000</v>
      </c>
      <c r="N7960" s="36">
        <v>61532000</v>
      </c>
      <c r="O7960" s="37">
        <v>0.1704</v>
      </c>
      <c r="P7960" s="37">
        <v>7.3499999999999996E-2</v>
      </c>
      <c r="Q7960" s="37">
        <v>0.23799999999999999</v>
      </c>
      <c r="R7960" s="37">
        <v>0.15609999999999999</v>
      </c>
      <c r="S7960" s="37">
        <v>0.1825</v>
      </c>
      <c r="T7960" s="37"/>
      <c r="U7960" s="37"/>
      <c r="V7960" s="37"/>
      <c r="W7960" s="37"/>
      <c r="X7960" s="37"/>
      <c r="Z7960" s="4" t="str">
        <f t="shared" si="368"/>
        <v>YES</v>
      </c>
      <c r="AA7960" s="4" t="str">
        <f t="shared" si="368"/>
        <v>NO</v>
      </c>
      <c r="AB7960" s="4" t="str">
        <f t="shared" si="368"/>
        <v>NO</v>
      </c>
      <c r="AD7960" s="4">
        <f t="shared" si="369"/>
        <v>1</v>
      </c>
    </row>
    <row r="7961" spans="1:30" ht="27.65" customHeight="1" x14ac:dyDescent="0.35">
      <c r="A7961" s="34">
        <v>7992</v>
      </c>
      <c r="B7961" s="1" t="s">
        <v>23105</v>
      </c>
      <c r="C7961" s="1"/>
      <c r="D7961" s="1"/>
      <c r="E7961" s="1"/>
      <c r="F7961" s="1" t="s">
        <v>29262</v>
      </c>
      <c r="G7961" s="35" t="s">
        <v>23106</v>
      </c>
      <c r="H7961" s="35" t="s">
        <v>23107</v>
      </c>
      <c r="I7961" s="35" t="s">
        <v>33</v>
      </c>
      <c r="J7961" s="36">
        <v>98261000</v>
      </c>
      <c r="K7961" s="36">
        <v>37398000</v>
      </c>
      <c r="L7961" s="36">
        <v>26584000</v>
      </c>
      <c r="M7961" s="36">
        <v>39932000</v>
      </c>
      <c r="N7961" s="36">
        <v>61519000</v>
      </c>
      <c r="O7961" s="37">
        <v>-5.8200000000000002E-2</v>
      </c>
      <c r="P7961" s="37">
        <v>0.15840000000000001</v>
      </c>
      <c r="Q7961" s="37">
        <v>0.16300000000000001</v>
      </c>
      <c r="R7961" s="37">
        <v>0.17</v>
      </c>
      <c r="S7961" s="37">
        <v>0.17</v>
      </c>
      <c r="T7961" s="37">
        <v>-8.0600000000000005E-2</v>
      </c>
      <c r="U7961" s="37">
        <v>0.1368</v>
      </c>
      <c r="V7961" s="37">
        <v>0.1336</v>
      </c>
      <c r="W7961" s="37">
        <v>0.13769999999999999</v>
      </c>
      <c r="X7961" s="37"/>
      <c r="Z7961" s="4" t="str">
        <f t="shared" si="368"/>
        <v>NO</v>
      </c>
      <c r="AA7961" s="4" t="str">
        <f t="shared" si="368"/>
        <v>NO</v>
      </c>
      <c r="AB7961" s="4" t="str">
        <f t="shared" si="368"/>
        <v>NO</v>
      </c>
      <c r="AD7961" s="4">
        <f t="shared" si="369"/>
        <v>0</v>
      </c>
    </row>
    <row r="7962" spans="1:30" ht="27.65" customHeight="1" x14ac:dyDescent="0.35">
      <c r="A7962" s="34">
        <v>7993</v>
      </c>
      <c r="B7962" s="1" t="s">
        <v>23108</v>
      </c>
      <c r="C7962" s="1"/>
      <c r="D7962" s="1"/>
      <c r="E7962" s="1"/>
      <c r="F7962" s="1" t="s">
        <v>29262</v>
      </c>
      <c r="G7962" s="35" t="s">
        <v>23109</v>
      </c>
      <c r="H7962" s="35" t="s">
        <v>23110</v>
      </c>
      <c r="I7962" s="35" t="s">
        <v>23</v>
      </c>
      <c r="J7962" s="36">
        <v>43522000</v>
      </c>
      <c r="K7962" s="36">
        <v>40372000</v>
      </c>
      <c r="L7962" s="36">
        <v>47672000</v>
      </c>
      <c r="M7962" s="36">
        <v>53025000</v>
      </c>
      <c r="N7962" s="36">
        <v>61515000</v>
      </c>
      <c r="O7962" s="37">
        <v>7.3300000000000004E-2</v>
      </c>
      <c r="P7962" s="37">
        <v>7.3300000000000004E-2</v>
      </c>
      <c r="Q7962" s="37">
        <v>7.1300000000000002E-2</v>
      </c>
      <c r="R7962" s="37">
        <v>4.9000000000000002E-2</v>
      </c>
      <c r="S7962" s="37">
        <v>8.6099999999999996E-2</v>
      </c>
      <c r="T7962" s="37">
        <v>6.2300000000000001E-2</v>
      </c>
      <c r="U7962" s="37">
        <v>3.8699999999999998E-2</v>
      </c>
      <c r="V7962" s="37">
        <v>3.4500000000000003E-2</v>
      </c>
      <c r="W7962" s="37">
        <v>4.9000000000000002E-2</v>
      </c>
      <c r="X7962" s="37">
        <v>8.5099999999999995E-2</v>
      </c>
      <c r="Z7962" s="4" t="str">
        <f t="shared" si="368"/>
        <v>NO</v>
      </c>
      <c r="AA7962" s="4" t="str">
        <f t="shared" si="368"/>
        <v>NO</v>
      </c>
      <c r="AB7962" s="4" t="str">
        <f t="shared" si="368"/>
        <v>NO</v>
      </c>
      <c r="AD7962" s="4">
        <f t="shared" si="369"/>
        <v>0</v>
      </c>
    </row>
    <row r="7963" spans="1:30" ht="27.65" customHeight="1" x14ac:dyDescent="0.35">
      <c r="A7963" s="34">
        <v>7994</v>
      </c>
      <c r="B7963" s="1" t="s">
        <v>23111</v>
      </c>
      <c r="C7963" s="1" t="s">
        <v>29015</v>
      </c>
      <c r="D7963" s="1"/>
      <c r="E7963" s="1" t="s">
        <v>29008</v>
      </c>
      <c r="F7963" s="1" t="s">
        <v>29262</v>
      </c>
      <c r="G7963" s="35" t="s">
        <v>23112</v>
      </c>
      <c r="H7963" s="35" t="s">
        <v>23113</v>
      </c>
      <c r="I7963" s="35" t="s">
        <v>29</v>
      </c>
      <c r="J7963" s="36">
        <v>24519000</v>
      </c>
      <c r="K7963" s="36">
        <v>42186000</v>
      </c>
      <c r="L7963" s="36">
        <v>57016000</v>
      </c>
      <c r="M7963" s="36">
        <v>59441000</v>
      </c>
      <c r="N7963" s="36">
        <v>61511000</v>
      </c>
      <c r="O7963" s="37">
        <v>8.2299999999999998E-2</v>
      </c>
      <c r="P7963" s="37">
        <v>0.56410000000000005</v>
      </c>
      <c r="Q7963" s="37">
        <v>0.55020000000000002</v>
      </c>
      <c r="R7963" s="37">
        <v>0.47920000000000001</v>
      </c>
      <c r="S7963" s="37">
        <v>0.33889999999999998</v>
      </c>
      <c r="T7963" s="37"/>
      <c r="U7963" s="37"/>
      <c r="V7963" s="37"/>
      <c r="W7963" s="37"/>
      <c r="X7963" s="37"/>
      <c r="Z7963" s="4" t="str">
        <f t="shared" si="368"/>
        <v>YES</v>
      </c>
      <c r="AA7963" s="4" t="str">
        <f t="shared" si="368"/>
        <v>YES</v>
      </c>
      <c r="AB7963" s="4" t="str">
        <f t="shared" si="368"/>
        <v>YES</v>
      </c>
      <c r="AD7963" s="4">
        <f t="shared" si="369"/>
        <v>3</v>
      </c>
    </row>
    <row r="7964" spans="1:30" ht="27.65" customHeight="1" x14ac:dyDescent="0.35">
      <c r="A7964" s="34">
        <v>7995</v>
      </c>
      <c r="B7964" s="1" t="s">
        <v>23114</v>
      </c>
      <c r="C7964" s="1" t="s">
        <v>29015</v>
      </c>
      <c r="D7964" s="1"/>
      <c r="E7964" s="1" t="s">
        <v>29008</v>
      </c>
      <c r="F7964" s="1" t="s">
        <v>29262</v>
      </c>
      <c r="G7964" s="35" t="s">
        <v>23115</v>
      </c>
      <c r="H7964" s="35" t="s">
        <v>23116</v>
      </c>
      <c r="I7964" s="35" t="s">
        <v>29</v>
      </c>
      <c r="J7964" s="36">
        <v>34901000</v>
      </c>
      <c r="K7964" s="36">
        <v>38655000</v>
      </c>
      <c r="L7964" s="36">
        <v>41241000</v>
      </c>
      <c r="M7964" s="36">
        <v>52221000</v>
      </c>
      <c r="N7964" s="36">
        <v>61495000</v>
      </c>
      <c r="O7964" s="37">
        <v>0.18770000000000001</v>
      </c>
      <c r="P7964" s="37">
        <v>0.2089</v>
      </c>
      <c r="Q7964" s="37">
        <v>1.8499999999999999E-2</v>
      </c>
      <c r="R7964" s="37">
        <v>0.31059999999999999</v>
      </c>
      <c r="S7964" s="37">
        <v>-5.0799999999999998E-2</v>
      </c>
      <c r="T7964" s="37"/>
      <c r="U7964" s="37"/>
      <c r="V7964" s="37"/>
      <c r="W7964" s="37"/>
      <c r="X7964" s="37"/>
      <c r="Z7964" s="4" t="str">
        <f t="shared" si="368"/>
        <v>NO</v>
      </c>
      <c r="AA7964" s="4" t="str">
        <f t="shared" si="368"/>
        <v>YES</v>
      </c>
      <c r="AB7964" s="4" t="str">
        <f t="shared" si="368"/>
        <v>NO</v>
      </c>
      <c r="AD7964" s="4">
        <f t="shared" si="369"/>
        <v>1</v>
      </c>
    </row>
    <row r="7965" spans="1:30" ht="14.4" customHeight="1" x14ac:dyDescent="0.35">
      <c r="A7965" s="34">
        <v>7996</v>
      </c>
      <c r="B7965" s="1" t="s">
        <v>7358</v>
      </c>
      <c r="C7965" s="1" t="s">
        <v>29015</v>
      </c>
      <c r="D7965" s="1"/>
      <c r="E7965" s="1"/>
      <c r="F7965" s="1" t="s">
        <v>28727</v>
      </c>
      <c r="G7965" s="35" t="s">
        <v>23117</v>
      </c>
      <c r="H7965" s="35" t="s">
        <v>23118</v>
      </c>
      <c r="I7965" s="35" t="s">
        <v>29</v>
      </c>
      <c r="J7965" s="36"/>
      <c r="K7965" s="36"/>
      <c r="L7965" s="36"/>
      <c r="M7965" s="36">
        <v>10600000</v>
      </c>
      <c r="N7965" s="36">
        <v>61487000</v>
      </c>
      <c r="O7965" s="37"/>
      <c r="P7965" s="37"/>
      <c r="Q7965" s="37"/>
      <c r="R7965" s="37">
        <v>0.28370000000000001</v>
      </c>
      <c r="S7965" s="37">
        <v>0.12609999999999999</v>
      </c>
      <c r="T7965" s="37"/>
      <c r="U7965" s="37"/>
      <c r="V7965" s="37"/>
      <c r="W7965" s="37"/>
      <c r="X7965" s="37"/>
      <c r="Z7965" s="4" t="str">
        <f t="shared" si="368"/>
        <v>NO</v>
      </c>
      <c r="AA7965" s="4" t="str">
        <f t="shared" si="368"/>
        <v>YES</v>
      </c>
      <c r="AB7965" s="4" t="str">
        <f t="shared" si="368"/>
        <v>NO</v>
      </c>
      <c r="AD7965" s="4">
        <f t="shared" si="369"/>
        <v>1</v>
      </c>
    </row>
    <row r="7966" spans="1:30" ht="14.4" customHeight="1" x14ac:dyDescent="0.35">
      <c r="A7966" s="34">
        <v>7997</v>
      </c>
      <c r="B7966" s="1" t="s">
        <v>23119</v>
      </c>
      <c r="C7966" s="1"/>
      <c r="D7966" s="1"/>
      <c r="E7966" s="1"/>
      <c r="F7966" s="1" t="s">
        <v>29262</v>
      </c>
      <c r="G7966" s="35" t="s">
        <v>23120</v>
      </c>
      <c r="H7966" s="35" t="s">
        <v>23121</v>
      </c>
      <c r="I7966" s="35" t="s">
        <v>23</v>
      </c>
      <c r="J7966" s="36">
        <v>1999000</v>
      </c>
      <c r="K7966" s="36">
        <v>7000</v>
      </c>
      <c r="L7966" s="36">
        <v>22663000</v>
      </c>
      <c r="M7966" s="36">
        <v>30053000</v>
      </c>
      <c r="N7966" s="36">
        <v>61476000</v>
      </c>
      <c r="O7966" s="37">
        <v>-2.1291000000000002</v>
      </c>
      <c r="P7966" s="37">
        <v>-1109.7143000000001</v>
      </c>
      <c r="Q7966" s="37">
        <v>-6.2E-2</v>
      </c>
      <c r="R7966" s="37">
        <v>4.5100000000000001E-2</v>
      </c>
      <c r="S7966" s="37">
        <v>5.1200000000000002E-2</v>
      </c>
      <c r="T7966" s="37"/>
      <c r="U7966" s="37"/>
      <c r="V7966" s="37"/>
      <c r="W7966" s="37"/>
      <c r="X7966" s="37"/>
      <c r="Z7966" s="4" t="str">
        <f t="shared" si="368"/>
        <v>NO</v>
      </c>
      <c r="AA7966" s="4" t="str">
        <f t="shared" si="368"/>
        <v>NO</v>
      </c>
      <c r="AB7966" s="4" t="str">
        <f t="shared" si="368"/>
        <v>NO</v>
      </c>
      <c r="AD7966" s="4">
        <f t="shared" si="369"/>
        <v>0</v>
      </c>
    </row>
    <row r="7967" spans="1:30" ht="27.65" customHeight="1" x14ac:dyDescent="0.35">
      <c r="A7967" s="34">
        <v>7998</v>
      </c>
      <c r="B7967" s="1" t="s">
        <v>23122</v>
      </c>
      <c r="C7967" s="1"/>
      <c r="D7967" s="1"/>
      <c r="E7967" s="1"/>
      <c r="F7967" s="1" t="s">
        <v>29262</v>
      </c>
      <c r="G7967" s="35" t="s">
        <v>23123</v>
      </c>
      <c r="H7967" s="35" t="s">
        <v>23124</v>
      </c>
      <c r="I7967" s="35" t="s">
        <v>23</v>
      </c>
      <c r="J7967" s="36">
        <v>41261000</v>
      </c>
      <c r="K7967" s="36">
        <v>38706000</v>
      </c>
      <c r="L7967" s="36">
        <v>51838000</v>
      </c>
      <c r="M7967" s="36">
        <v>55955000</v>
      </c>
      <c r="N7967" s="36">
        <v>61472000</v>
      </c>
      <c r="O7967" s="37">
        <v>-0.40550000000000003</v>
      </c>
      <c r="P7967" s="37">
        <v>-0.83130000000000004</v>
      </c>
      <c r="Q7967" s="37">
        <v>-0.25380000000000003</v>
      </c>
      <c r="R7967" s="37">
        <v>-0.47120000000000001</v>
      </c>
      <c r="S7967" s="37">
        <v>-0.35220000000000001</v>
      </c>
      <c r="T7967" s="37">
        <v>0.34129999999999999</v>
      </c>
      <c r="U7967" s="37">
        <v>0.42259999999999998</v>
      </c>
      <c r="V7967" s="37">
        <v>0.38030000000000003</v>
      </c>
      <c r="W7967" s="37">
        <v>0.1993</v>
      </c>
      <c r="X7967" s="37">
        <v>0.27379999999999999</v>
      </c>
      <c r="Z7967" s="4" t="str">
        <f t="shared" si="368"/>
        <v>NO</v>
      </c>
      <c r="AA7967" s="4" t="str">
        <f t="shared" si="368"/>
        <v>NO</v>
      </c>
      <c r="AB7967" s="4" t="str">
        <f t="shared" si="368"/>
        <v>NO</v>
      </c>
      <c r="AD7967" s="4">
        <f t="shared" si="369"/>
        <v>0</v>
      </c>
    </row>
    <row r="7968" spans="1:30" ht="14.4" customHeight="1" x14ac:dyDescent="0.35">
      <c r="A7968" s="34">
        <v>7999</v>
      </c>
      <c r="B7968" s="1" t="s">
        <v>6834</v>
      </c>
      <c r="C7968" s="1" t="s">
        <v>29015</v>
      </c>
      <c r="D7968" s="1"/>
      <c r="E7968" s="1" t="s">
        <v>29008</v>
      </c>
      <c r="F7968" s="1" t="s">
        <v>29262</v>
      </c>
      <c r="G7968" s="35" t="s">
        <v>23125</v>
      </c>
      <c r="H7968" s="35" t="s">
        <v>23126</v>
      </c>
      <c r="I7968" s="35" t="s">
        <v>29</v>
      </c>
      <c r="J7968" s="36">
        <v>30200000</v>
      </c>
      <c r="K7968" s="36">
        <v>37933000</v>
      </c>
      <c r="L7968" s="36">
        <v>50435000</v>
      </c>
      <c r="M7968" s="36">
        <v>53735000</v>
      </c>
      <c r="N7968" s="36">
        <v>61444000</v>
      </c>
      <c r="O7968" s="37">
        <v>0.20599999999999999</v>
      </c>
      <c r="P7968" s="37">
        <v>0.46110000000000001</v>
      </c>
      <c r="Q7968" s="37">
        <v>0.38179999999999997</v>
      </c>
      <c r="R7968" s="37">
        <v>0.39839999999999998</v>
      </c>
      <c r="S7968" s="37">
        <v>0.23200000000000001</v>
      </c>
      <c r="T7968" s="37"/>
      <c r="U7968" s="37"/>
      <c r="V7968" s="37"/>
      <c r="W7968" s="37"/>
      <c r="X7968" s="37"/>
      <c r="Z7968" s="4" t="str">
        <f t="shared" si="368"/>
        <v>YES</v>
      </c>
      <c r="AA7968" s="4" t="str">
        <f t="shared" si="368"/>
        <v>YES</v>
      </c>
      <c r="AB7968" s="4" t="str">
        <f t="shared" si="368"/>
        <v>YES</v>
      </c>
      <c r="AD7968" s="4">
        <f t="shared" si="369"/>
        <v>3</v>
      </c>
    </row>
    <row r="7969" spans="1:30" ht="14.4" customHeight="1" x14ac:dyDescent="0.35">
      <c r="A7969" s="34">
        <v>8000</v>
      </c>
      <c r="B7969" s="1" t="s">
        <v>23127</v>
      </c>
      <c r="C7969" s="1"/>
      <c r="D7969" s="1"/>
      <c r="E7969" s="1"/>
      <c r="F7969" s="1" t="s">
        <v>29262</v>
      </c>
      <c r="G7969" s="35" t="s">
        <v>23128</v>
      </c>
      <c r="H7969" s="35" t="s">
        <v>23129</v>
      </c>
      <c r="I7969" s="35" t="s">
        <v>33</v>
      </c>
      <c r="J7969" s="36">
        <v>102783000</v>
      </c>
      <c r="K7969" s="36">
        <v>92999000</v>
      </c>
      <c r="L7969" s="36">
        <v>77606000</v>
      </c>
      <c r="M7969" s="36">
        <v>73130000</v>
      </c>
      <c r="N7969" s="36">
        <v>61442000</v>
      </c>
      <c r="O7969" s="37">
        <v>9.9699999999999997E-2</v>
      </c>
      <c r="P7969" s="37">
        <v>5.0500000000000003E-2</v>
      </c>
      <c r="Q7969" s="37">
        <v>1.41E-2</v>
      </c>
      <c r="R7969" s="37">
        <v>-2.1100000000000001E-2</v>
      </c>
      <c r="S7969" s="37">
        <v>-2.7E-2</v>
      </c>
      <c r="T7969" s="37"/>
      <c r="U7969" s="37"/>
      <c r="V7969" s="37"/>
      <c r="W7969" s="37"/>
      <c r="X7969" s="37"/>
      <c r="Z7969" s="4" t="str">
        <f t="shared" si="368"/>
        <v>NO</v>
      </c>
      <c r="AA7969" s="4" t="str">
        <f t="shared" si="368"/>
        <v>NO</v>
      </c>
      <c r="AB7969" s="4" t="str">
        <f t="shared" si="368"/>
        <v>NO</v>
      </c>
      <c r="AD7969" s="4">
        <f t="shared" si="369"/>
        <v>0</v>
      </c>
    </row>
    <row r="7970" spans="1:30" ht="14.4" customHeight="1" x14ac:dyDescent="0.35">
      <c r="A7970" s="34">
        <v>8001</v>
      </c>
      <c r="B7970" s="1" t="s">
        <v>23130</v>
      </c>
      <c r="C7970" s="1" t="s">
        <v>29015</v>
      </c>
      <c r="D7970" s="1"/>
      <c r="E7970" s="1" t="s">
        <v>29008</v>
      </c>
      <c r="F7970" s="1" t="s">
        <v>29262</v>
      </c>
      <c r="G7970" s="35" t="s">
        <v>23131</v>
      </c>
      <c r="H7970" s="35" t="s">
        <v>23132</v>
      </c>
      <c r="I7970" s="35" t="s">
        <v>29</v>
      </c>
      <c r="J7970" s="36">
        <v>25098000</v>
      </c>
      <c r="K7970" s="36">
        <v>31713000</v>
      </c>
      <c r="L7970" s="36">
        <v>44799000</v>
      </c>
      <c r="M7970" s="36">
        <v>50576000</v>
      </c>
      <c r="N7970" s="36">
        <v>61438000</v>
      </c>
      <c r="O7970" s="37">
        <v>8.7599999999999997E-2</v>
      </c>
      <c r="P7970" s="37">
        <v>0.16550000000000001</v>
      </c>
      <c r="Q7970" s="37">
        <v>0.28050000000000003</v>
      </c>
      <c r="R7970" s="37">
        <v>9.9500000000000005E-2</v>
      </c>
      <c r="S7970" s="37">
        <v>7.9899999999999999E-2</v>
      </c>
      <c r="T7970" s="37"/>
      <c r="U7970" s="37"/>
      <c r="V7970" s="37"/>
      <c r="W7970" s="37"/>
      <c r="X7970" s="37"/>
      <c r="Z7970" s="4" t="str">
        <f t="shared" si="368"/>
        <v>YES</v>
      </c>
      <c r="AA7970" s="4" t="str">
        <f t="shared" si="368"/>
        <v>NO</v>
      </c>
      <c r="AB7970" s="4" t="str">
        <f t="shared" si="368"/>
        <v>NO</v>
      </c>
      <c r="AD7970" s="4">
        <f t="shared" si="369"/>
        <v>1</v>
      </c>
    </row>
    <row r="7971" spans="1:30" ht="27.65" customHeight="1" x14ac:dyDescent="0.35">
      <c r="A7971" s="34">
        <v>8002</v>
      </c>
      <c r="B7971" s="1" t="s">
        <v>23133</v>
      </c>
      <c r="C7971" s="1" t="s">
        <v>29015</v>
      </c>
      <c r="D7971" s="1"/>
      <c r="E7971" s="1" t="s">
        <v>29008</v>
      </c>
      <c r="F7971" s="1" t="s">
        <v>29262</v>
      </c>
      <c r="G7971" s="35" t="s">
        <v>23134</v>
      </c>
      <c r="H7971" s="35" t="s">
        <v>23135</v>
      </c>
      <c r="I7971" s="35" t="s">
        <v>29</v>
      </c>
      <c r="J7971" s="36">
        <v>20501000</v>
      </c>
      <c r="K7971" s="36">
        <v>27680000</v>
      </c>
      <c r="L7971" s="36">
        <v>31268000</v>
      </c>
      <c r="M7971" s="36">
        <v>41826000</v>
      </c>
      <c r="N7971" s="36">
        <v>61437000</v>
      </c>
      <c r="O7971" s="37">
        <v>1.4200000000000001E-2</v>
      </c>
      <c r="P7971" s="37">
        <v>2.4899999999999999E-2</v>
      </c>
      <c r="Q7971" s="37">
        <v>3.7900000000000003E-2</v>
      </c>
      <c r="R7971" s="37">
        <v>3.7999999999999999E-2</v>
      </c>
      <c r="S7971" s="37">
        <v>3.3599999999999998E-2</v>
      </c>
      <c r="T7971" s="37">
        <v>1.5699999999999999E-2</v>
      </c>
      <c r="U7971" s="37">
        <v>1.15E-2</v>
      </c>
      <c r="V7971" s="37">
        <v>2.5100000000000001E-2</v>
      </c>
      <c r="W7971" s="37">
        <v>1.23E-2</v>
      </c>
      <c r="X7971" s="37">
        <v>1.46E-2</v>
      </c>
      <c r="Z7971" s="4" t="str">
        <f t="shared" si="368"/>
        <v>NO</v>
      </c>
      <c r="AA7971" s="4" t="str">
        <f t="shared" si="368"/>
        <v>NO</v>
      </c>
      <c r="AB7971" s="4" t="str">
        <f t="shared" si="368"/>
        <v>NO</v>
      </c>
      <c r="AD7971" s="4">
        <f t="shared" si="369"/>
        <v>0</v>
      </c>
    </row>
    <row r="7972" spans="1:30" ht="26.5" x14ac:dyDescent="0.35">
      <c r="A7972" s="34">
        <v>8003</v>
      </c>
      <c r="B7972" s="1" t="s">
        <v>23136</v>
      </c>
      <c r="C7972" s="1" t="s">
        <v>28702</v>
      </c>
      <c r="D7972" s="1"/>
      <c r="E7972" s="1"/>
      <c r="F7972" s="1" t="s">
        <v>29262</v>
      </c>
      <c r="G7972" s="35" t="s">
        <v>23137</v>
      </c>
      <c r="H7972" s="35" t="s">
        <v>23138</v>
      </c>
      <c r="I7972" s="35" t="s">
        <v>87</v>
      </c>
      <c r="J7972" s="36">
        <v>44633000</v>
      </c>
      <c r="K7972" s="36">
        <v>57188000</v>
      </c>
      <c r="L7972" s="36">
        <v>48478000</v>
      </c>
      <c r="M7972" s="36">
        <v>51631000</v>
      </c>
      <c r="N7972" s="36">
        <v>61424000</v>
      </c>
      <c r="O7972" s="37">
        <v>1.8100000000000002E-2</v>
      </c>
      <c r="P7972" s="37">
        <v>-1.7100000000000001E-2</v>
      </c>
      <c r="Q7972" s="37">
        <v>2.1899999999999999E-2</v>
      </c>
      <c r="R7972" s="37">
        <v>-6.8900000000000003E-2</v>
      </c>
      <c r="S7972" s="37">
        <v>4.24E-2</v>
      </c>
      <c r="T7972" s="37">
        <v>5.5399999999999998E-2</v>
      </c>
      <c r="U7972" s="37">
        <v>-2.8500000000000001E-2</v>
      </c>
      <c r="V7972" s="37">
        <v>1.4E-2</v>
      </c>
      <c r="W7972" s="37">
        <v>-6.8900000000000003E-2</v>
      </c>
      <c r="X7972" s="37">
        <v>2.5999999999999999E-2</v>
      </c>
      <c r="Z7972" s="4" t="str">
        <f t="shared" si="368"/>
        <v>NO</v>
      </c>
      <c r="AA7972" s="4" t="str">
        <f t="shared" si="368"/>
        <v>NO</v>
      </c>
      <c r="AB7972" s="4" t="str">
        <f t="shared" si="368"/>
        <v>NO</v>
      </c>
      <c r="AD7972" s="4">
        <f t="shared" si="369"/>
        <v>0</v>
      </c>
    </row>
    <row r="7973" spans="1:30" ht="14.4" customHeight="1" x14ac:dyDescent="0.35">
      <c r="A7973" s="34">
        <v>8004</v>
      </c>
      <c r="B7973" s="1" t="s">
        <v>23139</v>
      </c>
      <c r="C7973" s="1"/>
      <c r="D7973" s="1"/>
      <c r="E7973" s="1"/>
      <c r="F7973" s="1" t="s">
        <v>29262</v>
      </c>
      <c r="G7973" s="35" t="s">
        <v>23140</v>
      </c>
      <c r="H7973" s="35" t="s">
        <v>23141</v>
      </c>
      <c r="I7973" s="35" t="s">
        <v>23</v>
      </c>
      <c r="J7973" s="36">
        <v>964000</v>
      </c>
      <c r="K7973" s="36">
        <v>1176000</v>
      </c>
      <c r="L7973" s="36">
        <v>647000</v>
      </c>
      <c r="M7973" s="36">
        <v>1919000</v>
      </c>
      <c r="N7973" s="36">
        <v>61423000</v>
      </c>
      <c r="O7973" s="37">
        <v>-1.1525000000000001</v>
      </c>
      <c r="P7973" s="37">
        <v>0.4864</v>
      </c>
      <c r="Q7973" s="37">
        <v>-271.8485</v>
      </c>
      <c r="R7973" s="37">
        <v>-88.845799999999997</v>
      </c>
      <c r="S7973" s="37">
        <v>0.40600000000000003</v>
      </c>
      <c r="T7973" s="37"/>
      <c r="U7973" s="37"/>
      <c r="V7973" s="37"/>
      <c r="W7973" s="37"/>
      <c r="X7973" s="37">
        <v>-8.5000000000000006E-3</v>
      </c>
      <c r="Z7973" s="4" t="str">
        <f t="shared" si="368"/>
        <v>NO</v>
      </c>
      <c r="AA7973" s="4" t="str">
        <f t="shared" si="368"/>
        <v>NO</v>
      </c>
      <c r="AB7973" s="4" t="str">
        <f t="shared" si="368"/>
        <v>YES</v>
      </c>
      <c r="AD7973" s="4">
        <f t="shared" si="369"/>
        <v>1</v>
      </c>
    </row>
    <row r="7974" spans="1:30" ht="14.4" customHeight="1" x14ac:dyDescent="0.35">
      <c r="A7974" s="34">
        <v>8005</v>
      </c>
      <c r="B7974" s="1" t="s">
        <v>8942</v>
      </c>
      <c r="C7974" s="1" t="s">
        <v>28702</v>
      </c>
      <c r="D7974" s="1"/>
      <c r="E7974" s="1"/>
      <c r="F7974" s="1" t="s">
        <v>29262</v>
      </c>
      <c r="G7974" s="35" t="s">
        <v>23142</v>
      </c>
      <c r="H7974" s="35" t="s">
        <v>23143</v>
      </c>
      <c r="I7974" s="35" t="s">
        <v>87</v>
      </c>
      <c r="J7974" s="36">
        <v>49133000</v>
      </c>
      <c r="K7974" s="36">
        <v>51611000</v>
      </c>
      <c r="L7974" s="36">
        <v>51846000</v>
      </c>
      <c r="M7974" s="36">
        <v>55001000</v>
      </c>
      <c r="N7974" s="36">
        <v>61409000</v>
      </c>
      <c r="O7974" s="37">
        <v>6.4299999999999996E-2</v>
      </c>
      <c r="P7974" s="37">
        <v>3.9699999999999999E-2</v>
      </c>
      <c r="Q7974" s="37">
        <v>5.8000000000000003E-2</v>
      </c>
      <c r="R7974" s="37">
        <v>2.6499999999999999E-2</v>
      </c>
      <c r="S7974" s="37">
        <v>3.3099999999999997E-2</v>
      </c>
      <c r="T7974" s="37"/>
      <c r="U7974" s="37"/>
      <c r="V7974" s="37"/>
      <c r="W7974" s="37"/>
      <c r="X7974" s="37"/>
      <c r="Z7974" s="4" t="str">
        <f t="shared" si="368"/>
        <v>NO</v>
      </c>
      <c r="AA7974" s="4" t="str">
        <f t="shared" si="368"/>
        <v>NO</v>
      </c>
      <c r="AB7974" s="4" t="str">
        <f t="shared" si="368"/>
        <v>NO</v>
      </c>
      <c r="AD7974" s="4">
        <f t="shared" si="369"/>
        <v>0</v>
      </c>
    </row>
    <row r="7975" spans="1:30" ht="14.4" customHeight="1" x14ac:dyDescent="0.35">
      <c r="A7975" s="34">
        <v>8006</v>
      </c>
      <c r="B7975" s="1" t="s">
        <v>23144</v>
      </c>
      <c r="C7975" s="1"/>
      <c r="D7975" s="1"/>
      <c r="E7975" s="1"/>
      <c r="F7975" s="1" t="s">
        <v>29262</v>
      </c>
      <c r="G7975" s="35" t="s">
        <v>23145</v>
      </c>
      <c r="H7975" s="35" t="s">
        <v>23146</v>
      </c>
      <c r="I7975" s="35" t="s">
        <v>33</v>
      </c>
      <c r="J7975" s="36">
        <v>32437000</v>
      </c>
      <c r="K7975" s="36">
        <v>45014000</v>
      </c>
      <c r="L7975" s="36">
        <v>52141000</v>
      </c>
      <c r="M7975" s="36">
        <v>58907000</v>
      </c>
      <c r="N7975" s="36">
        <v>61409000</v>
      </c>
      <c r="O7975" s="37">
        <v>0.2235</v>
      </c>
      <c r="P7975" s="37">
        <v>0.2485</v>
      </c>
      <c r="Q7975" s="37">
        <v>0.16600000000000001</v>
      </c>
      <c r="R7975" s="37">
        <v>0.1062</v>
      </c>
      <c r="S7975" s="37">
        <v>0.20250000000000001</v>
      </c>
      <c r="T7975" s="37"/>
      <c r="U7975" s="37"/>
      <c r="V7975" s="37"/>
      <c r="W7975" s="37"/>
      <c r="X7975" s="37">
        <v>0.185</v>
      </c>
      <c r="Z7975" s="4" t="str">
        <f t="shared" si="368"/>
        <v>NO</v>
      </c>
      <c r="AA7975" s="4" t="str">
        <f t="shared" si="368"/>
        <v>NO</v>
      </c>
      <c r="AB7975" s="4" t="str">
        <f t="shared" si="368"/>
        <v>YES</v>
      </c>
      <c r="AD7975" s="4">
        <f t="shared" si="369"/>
        <v>1</v>
      </c>
    </row>
    <row r="7976" spans="1:30" ht="14.4" customHeight="1" x14ac:dyDescent="0.35">
      <c r="A7976" s="34">
        <v>8007</v>
      </c>
      <c r="B7976" s="1" t="s">
        <v>23147</v>
      </c>
      <c r="C7976" s="1" t="s">
        <v>29015</v>
      </c>
      <c r="D7976" s="1"/>
      <c r="E7976" s="1" t="s">
        <v>29008</v>
      </c>
      <c r="F7976" s="1" t="s">
        <v>29262</v>
      </c>
      <c r="G7976" s="35" t="s">
        <v>23148</v>
      </c>
      <c r="H7976" s="35" t="s">
        <v>23149</v>
      </c>
      <c r="I7976" s="35" t="s">
        <v>29</v>
      </c>
      <c r="J7976" s="36">
        <v>51955000</v>
      </c>
      <c r="K7976" s="36">
        <v>57127000</v>
      </c>
      <c r="L7976" s="36">
        <v>64403000</v>
      </c>
      <c r="M7976" s="36">
        <v>64088000</v>
      </c>
      <c r="N7976" s="36">
        <v>61402000</v>
      </c>
      <c r="O7976" s="37">
        <v>0.12470000000000001</v>
      </c>
      <c r="P7976" s="37">
        <v>0.1537</v>
      </c>
      <c r="Q7976" s="37">
        <v>0.19170000000000001</v>
      </c>
      <c r="R7976" s="37">
        <v>0.15720000000000001</v>
      </c>
      <c r="S7976" s="37">
        <v>9.1499999999999998E-2</v>
      </c>
      <c r="T7976" s="37"/>
      <c r="U7976" s="37">
        <v>-2.0999999999999999E-3</v>
      </c>
      <c r="V7976" s="37">
        <v>-4.1000000000000003E-3</v>
      </c>
      <c r="W7976" s="37">
        <v>-7.6E-3</v>
      </c>
      <c r="X7976" s="37">
        <v>-2.5000000000000001E-3</v>
      </c>
      <c r="Z7976" s="4" t="str">
        <f t="shared" si="368"/>
        <v>NO</v>
      </c>
      <c r="AA7976" s="4" t="str">
        <f t="shared" si="368"/>
        <v>NO</v>
      </c>
      <c r="AB7976" s="4" t="str">
        <f t="shared" si="368"/>
        <v>NO</v>
      </c>
      <c r="AD7976" s="4">
        <f t="shared" si="369"/>
        <v>0</v>
      </c>
    </row>
    <row r="7977" spans="1:30" ht="27.65" customHeight="1" x14ac:dyDescent="0.35">
      <c r="A7977" s="34">
        <v>8008</v>
      </c>
      <c r="B7977" s="1" t="s">
        <v>23150</v>
      </c>
      <c r="C7977" s="1"/>
      <c r="D7977" s="1"/>
      <c r="E7977" s="1"/>
      <c r="F7977" s="1" t="s">
        <v>29262</v>
      </c>
      <c r="G7977" s="35" t="s">
        <v>23151</v>
      </c>
      <c r="H7977" s="35" t="s">
        <v>23152</v>
      </c>
      <c r="I7977" s="35" t="s">
        <v>33</v>
      </c>
      <c r="J7977" s="36">
        <v>58412000</v>
      </c>
      <c r="K7977" s="36">
        <v>57828000</v>
      </c>
      <c r="L7977" s="36">
        <v>60797000</v>
      </c>
      <c r="M7977" s="36">
        <v>63867000</v>
      </c>
      <c r="N7977" s="36">
        <v>61391000</v>
      </c>
      <c r="O7977" s="37">
        <v>4.2799999999999998E-2</v>
      </c>
      <c r="P7977" s="37">
        <v>2.6499999999999999E-2</v>
      </c>
      <c r="Q7977" s="37">
        <v>4.3900000000000002E-2</v>
      </c>
      <c r="R7977" s="37">
        <v>3.7699999999999997E-2</v>
      </c>
      <c r="S7977" s="37">
        <v>-1.8100000000000002E-2</v>
      </c>
      <c r="T7977" s="37">
        <v>3.0300000000000001E-2</v>
      </c>
      <c r="U7977" s="37">
        <v>1.43E-2</v>
      </c>
      <c r="V7977" s="37">
        <v>2.5399999999999999E-2</v>
      </c>
      <c r="W7977" s="37">
        <v>2.3900000000000001E-2</v>
      </c>
      <c r="X7977" s="37">
        <v>-2.9499999999999998E-2</v>
      </c>
      <c r="Z7977" s="4" t="str">
        <f t="shared" si="368"/>
        <v>NO</v>
      </c>
      <c r="AA7977" s="4" t="str">
        <f t="shared" si="368"/>
        <v>NO</v>
      </c>
      <c r="AB7977" s="4" t="str">
        <f t="shared" si="368"/>
        <v>NO</v>
      </c>
      <c r="AD7977" s="4">
        <f t="shared" si="369"/>
        <v>0</v>
      </c>
    </row>
    <row r="7978" spans="1:30" ht="27.65" customHeight="1" x14ac:dyDescent="0.35">
      <c r="A7978" s="34">
        <v>8009</v>
      </c>
      <c r="B7978" s="1" t="s">
        <v>23153</v>
      </c>
      <c r="C7978" s="1" t="s">
        <v>29015</v>
      </c>
      <c r="D7978" s="1"/>
      <c r="E7978" s="1" t="s">
        <v>29008</v>
      </c>
      <c r="F7978" s="1" t="s">
        <v>29262</v>
      </c>
      <c r="G7978" s="35" t="s">
        <v>23154</v>
      </c>
      <c r="H7978" s="35" t="s">
        <v>23155</v>
      </c>
      <c r="I7978" s="35" t="s">
        <v>29</v>
      </c>
      <c r="J7978" s="36">
        <v>37716000</v>
      </c>
      <c r="K7978" s="36">
        <v>37678000</v>
      </c>
      <c r="L7978" s="36">
        <v>43977000</v>
      </c>
      <c r="M7978" s="36">
        <v>50221000</v>
      </c>
      <c r="N7978" s="36">
        <v>61384000</v>
      </c>
      <c r="O7978" s="37">
        <v>0.25609999999999999</v>
      </c>
      <c r="P7978" s="37">
        <v>0.13880000000000001</v>
      </c>
      <c r="Q7978" s="37">
        <v>0.29649999999999999</v>
      </c>
      <c r="R7978" s="37">
        <v>0.4723</v>
      </c>
      <c r="S7978" s="37">
        <v>0.47539999999999999</v>
      </c>
      <c r="T7978" s="37"/>
      <c r="U7978" s="37">
        <v>-4.4999999999999997E-3</v>
      </c>
      <c r="V7978" s="37">
        <v>-8.2000000000000007E-3</v>
      </c>
      <c r="W7978" s="37">
        <v>-7.4999999999999997E-3</v>
      </c>
      <c r="X7978" s="37">
        <v>-6.7999999999999996E-3</v>
      </c>
      <c r="Z7978" s="4" t="str">
        <f t="shared" si="368"/>
        <v>YES</v>
      </c>
      <c r="AA7978" s="4" t="str">
        <f t="shared" si="368"/>
        <v>YES</v>
      </c>
      <c r="AB7978" s="4" t="str">
        <f t="shared" si="368"/>
        <v>YES</v>
      </c>
      <c r="AD7978" s="4">
        <f t="shared" si="369"/>
        <v>3</v>
      </c>
    </row>
    <row r="7979" spans="1:30" ht="27.65" customHeight="1" x14ac:dyDescent="0.35">
      <c r="A7979" s="34">
        <v>8010</v>
      </c>
      <c r="B7979" s="1" t="s">
        <v>2356</v>
      </c>
      <c r="C7979" s="1" t="s">
        <v>29015</v>
      </c>
      <c r="D7979" s="1"/>
      <c r="E7979" s="1" t="s">
        <v>29008</v>
      </c>
      <c r="F7979" s="1" t="s">
        <v>29262</v>
      </c>
      <c r="G7979" s="35" t="s">
        <v>23156</v>
      </c>
      <c r="H7979" s="35" t="s">
        <v>23157</v>
      </c>
      <c r="I7979" s="35" t="s">
        <v>29</v>
      </c>
      <c r="J7979" s="36"/>
      <c r="K7979" s="36">
        <v>9444000</v>
      </c>
      <c r="L7979" s="36">
        <v>24961000</v>
      </c>
      <c r="M7979" s="36">
        <v>49649000</v>
      </c>
      <c r="N7979" s="36">
        <v>61379000</v>
      </c>
      <c r="O7979" s="37"/>
      <c r="P7979" s="37">
        <v>0.42059999999999997</v>
      </c>
      <c r="Q7979" s="37">
        <v>0.2263</v>
      </c>
      <c r="R7979" s="37">
        <v>0.34439999999999998</v>
      </c>
      <c r="S7979" s="37">
        <v>0.21659999999999999</v>
      </c>
      <c r="T7979" s="37"/>
      <c r="U7979" s="37"/>
      <c r="V7979" s="37"/>
      <c r="W7979" s="37"/>
      <c r="X7979" s="37"/>
      <c r="Z7979" s="4" t="str">
        <f t="shared" si="368"/>
        <v>YES</v>
      </c>
      <c r="AA7979" s="4" t="str">
        <f t="shared" si="368"/>
        <v>YES</v>
      </c>
      <c r="AB7979" s="4" t="str">
        <f t="shared" si="368"/>
        <v>YES</v>
      </c>
      <c r="AD7979" s="4">
        <f t="shared" si="369"/>
        <v>3</v>
      </c>
    </row>
    <row r="7980" spans="1:30" ht="14.4" customHeight="1" x14ac:dyDescent="0.35">
      <c r="A7980" s="34">
        <v>8011</v>
      </c>
      <c r="B7980" s="1" t="s">
        <v>23158</v>
      </c>
      <c r="C7980" s="1"/>
      <c r="D7980" s="1"/>
      <c r="E7980" s="1"/>
      <c r="F7980" s="1" t="s">
        <v>29262</v>
      </c>
      <c r="G7980" s="35" t="s">
        <v>23159</v>
      </c>
      <c r="H7980" s="35" t="s">
        <v>23160</v>
      </c>
      <c r="I7980" s="35" t="s">
        <v>23</v>
      </c>
      <c r="J7980" s="36"/>
      <c r="K7980" s="36">
        <v>4069000</v>
      </c>
      <c r="L7980" s="36">
        <v>23084000</v>
      </c>
      <c r="M7980" s="36">
        <v>51107000</v>
      </c>
      <c r="N7980" s="36">
        <v>61377000</v>
      </c>
      <c r="O7980" s="37"/>
      <c r="P7980" s="37">
        <v>-2.3151000000000002</v>
      </c>
      <c r="Q7980" s="37">
        <v>-0.3795</v>
      </c>
      <c r="R7980" s="37">
        <v>-2.75E-2</v>
      </c>
      <c r="S7980" s="37">
        <v>7.1599999999999997E-2</v>
      </c>
      <c r="T7980" s="37"/>
      <c r="U7980" s="37">
        <v>-5.0000000000000001E-4</v>
      </c>
      <c r="V7980" s="37"/>
      <c r="W7980" s="37"/>
      <c r="X7980" s="37"/>
      <c r="Z7980" s="4" t="str">
        <f t="shared" si="368"/>
        <v>NO</v>
      </c>
      <c r="AA7980" s="4" t="str">
        <f t="shared" si="368"/>
        <v>NO</v>
      </c>
      <c r="AB7980" s="4" t="str">
        <f t="shared" si="368"/>
        <v>NO</v>
      </c>
      <c r="AD7980" s="4">
        <f t="shared" si="369"/>
        <v>0</v>
      </c>
    </row>
    <row r="7981" spans="1:30" ht="14.4" customHeight="1" x14ac:dyDescent="0.35">
      <c r="A7981" s="34">
        <v>8012</v>
      </c>
      <c r="B7981" s="1" t="s">
        <v>23161</v>
      </c>
      <c r="C7981" s="1" t="s">
        <v>29015</v>
      </c>
      <c r="D7981" s="1"/>
      <c r="E7981" s="1" t="s">
        <v>29008</v>
      </c>
      <c r="F7981" s="1" t="s">
        <v>29262</v>
      </c>
      <c r="G7981" s="35" t="s">
        <v>23162</v>
      </c>
      <c r="H7981" s="35" t="s">
        <v>23163</v>
      </c>
      <c r="I7981" s="35" t="s">
        <v>29</v>
      </c>
      <c r="J7981" s="36">
        <v>43814000</v>
      </c>
      <c r="K7981" s="36">
        <v>47077000</v>
      </c>
      <c r="L7981" s="36">
        <v>48176000</v>
      </c>
      <c r="M7981" s="36">
        <v>59317000</v>
      </c>
      <c r="N7981" s="36">
        <v>61373000</v>
      </c>
      <c r="O7981" s="37">
        <v>0.27229999999999999</v>
      </c>
      <c r="P7981" s="37">
        <v>0.31359999999999999</v>
      </c>
      <c r="Q7981" s="37">
        <v>0.2021</v>
      </c>
      <c r="R7981" s="37">
        <v>0.34389999999999998</v>
      </c>
      <c r="S7981" s="37">
        <v>0.29520000000000002</v>
      </c>
      <c r="T7981" s="37">
        <v>0.30009999999999998</v>
      </c>
      <c r="U7981" s="37">
        <v>0.31230000000000002</v>
      </c>
      <c r="V7981" s="37">
        <v>0.2009</v>
      </c>
      <c r="W7981" s="37">
        <v>0.34210000000000002</v>
      </c>
      <c r="X7981" s="37"/>
      <c r="Z7981" s="4" t="str">
        <f t="shared" si="368"/>
        <v>YES</v>
      </c>
      <c r="AA7981" s="4" t="str">
        <f t="shared" si="368"/>
        <v>YES</v>
      </c>
      <c r="AB7981" s="4" t="str">
        <f t="shared" si="368"/>
        <v>YES</v>
      </c>
      <c r="AD7981" s="4">
        <f t="shared" si="369"/>
        <v>3</v>
      </c>
    </row>
    <row r="7982" spans="1:30" ht="14.4" customHeight="1" x14ac:dyDescent="0.35">
      <c r="A7982" s="34">
        <v>8013</v>
      </c>
      <c r="B7982" s="1" t="s">
        <v>23164</v>
      </c>
      <c r="C7982" s="1"/>
      <c r="D7982" s="1"/>
      <c r="E7982" s="1"/>
      <c r="F7982" s="1" t="s">
        <v>29262</v>
      </c>
      <c r="G7982" s="35" t="s">
        <v>23165</v>
      </c>
      <c r="H7982" s="35" t="s">
        <v>23166</v>
      </c>
      <c r="I7982" s="35" t="s">
        <v>390</v>
      </c>
      <c r="J7982" s="36">
        <v>26329000</v>
      </c>
      <c r="K7982" s="36">
        <v>33277000</v>
      </c>
      <c r="L7982" s="36">
        <v>42602000</v>
      </c>
      <c r="M7982" s="36">
        <v>47241000</v>
      </c>
      <c r="N7982" s="36">
        <v>61365000</v>
      </c>
      <c r="O7982" s="37">
        <v>0.30590000000000001</v>
      </c>
      <c r="P7982" s="37">
        <v>0.43559999999999999</v>
      </c>
      <c r="Q7982" s="37">
        <v>0.43390000000000001</v>
      </c>
      <c r="R7982" s="37">
        <v>0.40949999999999998</v>
      </c>
      <c r="S7982" s="37">
        <v>-0.2656</v>
      </c>
      <c r="T7982" s="37">
        <v>0.28289999999999998</v>
      </c>
      <c r="U7982" s="37">
        <v>0.42249999999999999</v>
      </c>
      <c r="V7982" s="37">
        <v>0.34100000000000003</v>
      </c>
      <c r="W7982" s="37">
        <v>0.3594</v>
      </c>
      <c r="X7982" s="37">
        <v>-0.35339999999999999</v>
      </c>
      <c r="Z7982" s="4" t="str">
        <f t="shared" si="368"/>
        <v>YES</v>
      </c>
      <c r="AA7982" s="4" t="str">
        <f t="shared" si="368"/>
        <v>YES</v>
      </c>
      <c r="AB7982" s="4" t="str">
        <f t="shared" si="368"/>
        <v>NO</v>
      </c>
      <c r="AD7982" s="4">
        <f t="shared" si="369"/>
        <v>2</v>
      </c>
    </row>
    <row r="7983" spans="1:30" ht="14.4" customHeight="1" x14ac:dyDescent="0.35">
      <c r="A7983" s="34">
        <v>8014</v>
      </c>
      <c r="B7983" s="1" t="s">
        <v>1490</v>
      </c>
      <c r="C7983" s="1"/>
      <c r="D7983" s="1"/>
      <c r="E7983" s="1"/>
      <c r="F7983" s="1" t="s">
        <v>29262</v>
      </c>
      <c r="G7983" s="35" t="s">
        <v>23167</v>
      </c>
      <c r="H7983" s="35" t="s">
        <v>23168</v>
      </c>
      <c r="I7983" s="35" t="s">
        <v>390</v>
      </c>
      <c r="J7983" s="36">
        <v>34948000</v>
      </c>
      <c r="K7983" s="36">
        <v>37582000</v>
      </c>
      <c r="L7983" s="36">
        <v>40637000</v>
      </c>
      <c r="M7983" s="36">
        <v>46306000</v>
      </c>
      <c r="N7983" s="36">
        <v>61362000</v>
      </c>
      <c r="O7983" s="37">
        <v>0.19089999999999999</v>
      </c>
      <c r="P7983" s="37">
        <v>3.2000000000000001E-2</v>
      </c>
      <c r="Q7983" s="37">
        <v>0.10979999999999999</v>
      </c>
      <c r="R7983" s="37">
        <v>0.14879999999999999</v>
      </c>
      <c r="S7983" s="37">
        <v>7.2900000000000006E-2</v>
      </c>
      <c r="T7983" s="37"/>
      <c r="U7983" s="37"/>
      <c r="V7983" s="37"/>
      <c r="W7983" s="37"/>
      <c r="X7983" s="37"/>
      <c r="Z7983" s="4" t="str">
        <f t="shared" si="368"/>
        <v>NO</v>
      </c>
      <c r="AA7983" s="4" t="str">
        <f t="shared" si="368"/>
        <v>NO</v>
      </c>
      <c r="AB7983" s="4" t="str">
        <f t="shared" si="368"/>
        <v>NO</v>
      </c>
      <c r="AD7983" s="4">
        <f t="shared" si="369"/>
        <v>0</v>
      </c>
    </row>
    <row r="7984" spans="1:30" ht="14.4" customHeight="1" x14ac:dyDescent="0.35">
      <c r="A7984" s="34">
        <v>8015</v>
      </c>
      <c r="B7984" s="1" t="s">
        <v>23169</v>
      </c>
      <c r="C7984" s="1" t="s">
        <v>29015</v>
      </c>
      <c r="D7984" s="1"/>
      <c r="E7984" s="1" t="s">
        <v>29008</v>
      </c>
      <c r="F7984" s="1" t="s">
        <v>29262</v>
      </c>
      <c r="G7984" s="35" t="s">
        <v>23170</v>
      </c>
      <c r="H7984" s="35" t="s">
        <v>23171</v>
      </c>
      <c r="I7984" s="35" t="s">
        <v>29</v>
      </c>
      <c r="J7984" s="36">
        <v>32857000</v>
      </c>
      <c r="K7984" s="36">
        <v>41063000</v>
      </c>
      <c r="L7984" s="36">
        <v>46249000</v>
      </c>
      <c r="M7984" s="36">
        <v>54194000</v>
      </c>
      <c r="N7984" s="36">
        <v>61332000</v>
      </c>
      <c r="O7984" s="37">
        <v>4.2299999999999997E-2</v>
      </c>
      <c r="P7984" s="37">
        <v>0.10050000000000001</v>
      </c>
      <c r="Q7984" s="37">
        <v>1.9099999999999999E-2</v>
      </c>
      <c r="R7984" s="37">
        <v>0.15479999999999999</v>
      </c>
      <c r="S7984" s="37">
        <v>9.1600000000000001E-2</v>
      </c>
      <c r="T7984" s="37"/>
      <c r="U7984" s="37"/>
      <c r="V7984" s="37"/>
      <c r="W7984" s="37"/>
      <c r="X7984" s="37"/>
      <c r="Z7984" s="4" t="str">
        <f t="shared" si="368"/>
        <v>NO</v>
      </c>
      <c r="AA7984" s="4" t="str">
        <f t="shared" si="368"/>
        <v>NO</v>
      </c>
      <c r="AB7984" s="4" t="str">
        <f t="shared" si="368"/>
        <v>NO</v>
      </c>
      <c r="AD7984" s="4">
        <f t="shared" si="369"/>
        <v>0</v>
      </c>
    </row>
    <row r="7985" spans="1:30" ht="27.65" customHeight="1" x14ac:dyDescent="0.35">
      <c r="A7985" s="34">
        <v>8016</v>
      </c>
      <c r="B7985" s="1" t="s">
        <v>23172</v>
      </c>
      <c r="C7985" s="1"/>
      <c r="D7985" s="1"/>
      <c r="E7985" s="1"/>
      <c r="F7985" s="1" t="s">
        <v>29262</v>
      </c>
      <c r="G7985" s="35" t="s">
        <v>23173</v>
      </c>
      <c r="H7985" s="35" t="s">
        <v>23174</v>
      </c>
      <c r="I7985" s="35" t="s">
        <v>33</v>
      </c>
      <c r="J7985" s="36"/>
      <c r="K7985" s="36">
        <v>3081000</v>
      </c>
      <c r="L7985" s="36">
        <v>41977000</v>
      </c>
      <c r="M7985" s="36">
        <v>43576000</v>
      </c>
      <c r="N7985" s="36">
        <v>61331000</v>
      </c>
      <c r="O7985" s="37"/>
      <c r="P7985" s="37">
        <v>-0.70040000000000002</v>
      </c>
      <c r="Q7985" s="37">
        <v>7.0900000000000005E-2</v>
      </c>
      <c r="R7985" s="37">
        <v>7.0800000000000002E-2</v>
      </c>
      <c r="S7985" s="37">
        <v>0.70579999999999998</v>
      </c>
      <c r="T7985" s="37"/>
      <c r="U7985" s="37">
        <v>-0.74129999999999996</v>
      </c>
      <c r="V7985" s="37">
        <v>4.4299999999999999E-2</v>
      </c>
      <c r="W7985" s="37">
        <v>3.85E-2</v>
      </c>
      <c r="X7985" s="37">
        <v>-5.9999999999999995E-4</v>
      </c>
      <c r="Z7985" s="4" t="str">
        <f t="shared" si="368"/>
        <v>NO</v>
      </c>
      <c r="AA7985" s="4" t="str">
        <f t="shared" si="368"/>
        <v>NO</v>
      </c>
      <c r="AB7985" s="4" t="str">
        <f t="shared" si="368"/>
        <v>YES</v>
      </c>
      <c r="AD7985" s="4">
        <f t="shared" si="369"/>
        <v>1</v>
      </c>
    </row>
    <row r="7986" spans="1:30" ht="14.4" customHeight="1" x14ac:dyDescent="0.35">
      <c r="A7986" s="34">
        <v>8017</v>
      </c>
      <c r="B7986" s="1" t="s">
        <v>3673</v>
      </c>
      <c r="C7986" s="1"/>
      <c r="D7986" s="1"/>
      <c r="E7986" s="1"/>
      <c r="F7986" s="1" t="s">
        <v>29262</v>
      </c>
      <c r="G7986" s="35" t="s">
        <v>23175</v>
      </c>
      <c r="H7986" s="35" t="s">
        <v>23176</v>
      </c>
      <c r="I7986" s="35" t="s">
        <v>33</v>
      </c>
      <c r="J7986" s="36">
        <v>45245000</v>
      </c>
      <c r="K7986" s="36">
        <v>55266000</v>
      </c>
      <c r="L7986" s="36">
        <v>63414000</v>
      </c>
      <c r="M7986" s="36">
        <v>59167000</v>
      </c>
      <c r="N7986" s="36">
        <v>61329000</v>
      </c>
      <c r="O7986" s="37">
        <v>0.16400000000000001</v>
      </c>
      <c r="P7986" s="37">
        <v>9.74E-2</v>
      </c>
      <c r="Q7986" s="37">
        <v>0.1376</v>
      </c>
      <c r="R7986" s="37">
        <v>0.1188</v>
      </c>
      <c r="S7986" s="37">
        <v>9.8500000000000004E-2</v>
      </c>
      <c r="T7986" s="37">
        <v>-3.8999999999999998E-3</v>
      </c>
      <c r="U7986" s="37">
        <v>9.7100000000000006E-2</v>
      </c>
      <c r="V7986" s="37">
        <v>-1.2E-2</v>
      </c>
      <c r="W7986" s="37">
        <v>-5.1999999999999998E-3</v>
      </c>
      <c r="X7986" s="37">
        <v>-2.8E-3</v>
      </c>
      <c r="Z7986" s="4" t="str">
        <f t="shared" si="368"/>
        <v>NO</v>
      </c>
      <c r="AA7986" s="4" t="str">
        <f t="shared" si="368"/>
        <v>NO</v>
      </c>
      <c r="AB7986" s="4" t="str">
        <f t="shared" si="368"/>
        <v>NO</v>
      </c>
      <c r="AD7986" s="4">
        <f t="shared" si="369"/>
        <v>0</v>
      </c>
    </row>
    <row r="7987" spans="1:30" ht="14.4" customHeight="1" x14ac:dyDescent="0.35">
      <c r="A7987" s="34">
        <v>8018</v>
      </c>
      <c r="B7987" s="1" t="s">
        <v>23177</v>
      </c>
      <c r="C7987" s="1" t="s">
        <v>29015</v>
      </c>
      <c r="D7987" s="1"/>
      <c r="E7987" s="1" t="s">
        <v>29008</v>
      </c>
      <c r="F7987" s="1" t="s">
        <v>29262</v>
      </c>
      <c r="G7987" s="35" t="s">
        <v>23178</v>
      </c>
      <c r="H7987" s="35" t="s">
        <v>23179</v>
      </c>
      <c r="I7987" s="35" t="s">
        <v>29</v>
      </c>
      <c r="J7987" s="36">
        <v>29562000</v>
      </c>
      <c r="K7987" s="36">
        <v>37259000</v>
      </c>
      <c r="L7987" s="36">
        <v>47116000</v>
      </c>
      <c r="M7987" s="36">
        <v>52904000</v>
      </c>
      <c r="N7987" s="36">
        <v>61322000</v>
      </c>
      <c r="O7987" s="37">
        <v>0.16089999999999999</v>
      </c>
      <c r="P7987" s="37">
        <v>0.28210000000000002</v>
      </c>
      <c r="Q7987" s="37">
        <v>0.30659999999999998</v>
      </c>
      <c r="R7987" s="37">
        <v>0.23860000000000001</v>
      </c>
      <c r="S7987" s="37">
        <v>0.19289999999999999</v>
      </c>
      <c r="T7987" s="37"/>
      <c r="U7987" s="37"/>
      <c r="V7987" s="37"/>
      <c r="W7987" s="37">
        <v>-6.4000000000000003E-3</v>
      </c>
      <c r="X7987" s="37">
        <v>0.16020000000000001</v>
      </c>
      <c r="Z7987" s="4" t="str">
        <f t="shared" si="368"/>
        <v>YES</v>
      </c>
      <c r="AA7987" s="4" t="str">
        <f t="shared" si="368"/>
        <v>YES</v>
      </c>
      <c r="AB7987" s="4" t="str">
        <f t="shared" si="368"/>
        <v>NO</v>
      </c>
      <c r="AD7987" s="4">
        <f t="shared" si="369"/>
        <v>2</v>
      </c>
    </row>
    <row r="7988" spans="1:30" ht="14.4" customHeight="1" x14ac:dyDescent="0.35">
      <c r="A7988" s="34">
        <v>8019</v>
      </c>
      <c r="B7988" s="1" t="s">
        <v>23180</v>
      </c>
      <c r="C7988" s="1"/>
      <c r="D7988" s="1"/>
      <c r="E7988" s="1"/>
      <c r="F7988" s="1" t="s">
        <v>29262</v>
      </c>
      <c r="G7988" s="35" t="s">
        <v>23181</v>
      </c>
      <c r="H7988" s="35" t="s">
        <v>23182</v>
      </c>
      <c r="I7988" s="35" t="s">
        <v>36</v>
      </c>
      <c r="J7988" s="36">
        <v>2272000</v>
      </c>
      <c r="K7988" s="36">
        <v>14631000</v>
      </c>
      <c r="L7988" s="36">
        <v>19093000</v>
      </c>
      <c r="M7988" s="36">
        <v>35068000</v>
      </c>
      <c r="N7988" s="36">
        <v>61311000</v>
      </c>
      <c r="O7988" s="37">
        <v>-0.75790000000000002</v>
      </c>
      <c r="P7988" s="37">
        <v>0.4204</v>
      </c>
      <c r="Q7988" s="37">
        <v>0.24110000000000001</v>
      </c>
      <c r="R7988" s="37">
        <v>0.32529999999999998</v>
      </c>
      <c r="S7988" s="37">
        <v>0.7379</v>
      </c>
      <c r="T7988" s="37"/>
      <c r="U7988" s="37"/>
      <c r="V7988" s="37"/>
      <c r="W7988" s="37"/>
      <c r="X7988" s="37"/>
      <c r="Z7988" s="4" t="str">
        <f t="shared" si="368"/>
        <v>YES</v>
      </c>
      <c r="AA7988" s="4" t="str">
        <f t="shared" si="368"/>
        <v>YES</v>
      </c>
      <c r="AB7988" s="4" t="str">
        <f t="shared" si="368"/>
        <v>YES</v>
      </c>
      <c r="AD7988" s="4">
        <f t="shared" si="369"/>
        <v>3</v>
      </c>
    </row>
    <row r="7989" spans="1:30" ht="14.4" customHeight="1" x14ac:dyDescent="0.35">
      <c r="A7989" s="34">
        <v>8020</v>
      </c>
      <c r="B7989" s="1" t="s">
        <v>23183</v>
      </c>
      <c r="C7989" s="1"/>
      <c r="D7989" s="1"/>
      <c r="E7989" s="1"/>
      <c r="F7989" s="1" t="s">
        <v>29262</v>
      </c>
      <c r="G7989" s="35" t="s">
        <v>23184</v>
      </c>
      <c r="H7989" s="35" t="s">
        <v>23185</v>
      </c>
      <c r="I7989" s="35" t="s">
        <v>33</v>
      </c>
      <c r="J7989" s="36">
        <v>2132000</v>
      </c>
      <c r="K7989" s="36">
        <v>26817000</v>
      </c>
      <c r="L7989" s="36">
        <v>54336000</v>
      </c>
      <c r="M7989" s="36">
        <v>89395000</v>
      </c>
      <c r="N7989" s="36">
        <v>61310000</v>
      </c>
      <c r="O7989" s="37">
        <v>0.13320000000000001</v>
      </c>
      <c r="P7989" s="37">
        <v>7.7399999999999997E-2</v>
      </c>
      <c r="Q7989" s="37">
        <v>8.3599999999999994E-2</v>
      </c>
      <c r="R7989" s="37">
        <v>0.25080000000000002</v>
      </c>
      <c r="S7989" s="37">
        <v>0.14380000000000001</v>
      </c>
      <c r="T7989" s="37">
        <v>0.13320000000000001</v>
      </c>
      <c r="U7989" s="37">
        <v>7.7399999999999997E-2</v>
      </c>
      <c r="V7989" s="37">
        <v>7.4499999999999997E-2</v>
      </c>
      <c r="W7989" s="37">
        <v>0.25080000000000002</v>
      </c>
      <c r="X7989" s="37">
        <v>0.13539999999999999</v>
      </c>
      <c r="Z7989" s="4" t="str">
        <f t="shared" si="368"/>
        <v>NO</v>
      </c>
      <c r="AA7989" s="4" t="str">
        <f t="shared" si="368"/>
        <v>YES</v>
      </c>
      <c r="AB7989" s="4" t="str">
        <f t="shared" si="368"/>
        <v>NO</v>
      </c>
      <c r="AD7989" s="4">
        <f t="shared" si="369"/>
        <v>1</v>
      </c>
    </row>
    <row r="7990" spans="1:30" ht="14.4" customHeight="1" x14ac:dyDescent="0.35">
      <c r="A7990" s="34">
        <v>8021</v>
      </c>
      <c r="B7990" s="1" t="s">
        <v>23186</v>
      </c>
      <c r="C7990" s="1"/>
      <c r="D7990" s="1"/>
      <c r="E7990" s="1"/>
      <c r="F7990" s="1" t="s">
        <v>29262</v>
      </c>
      <c r="G7990" s="35" t="s">
        <v>23187</v>
      </c>
      <c r="H7990" s="35" t="s">
        <v>23188</v>
      </c>
      <c r="I7990" s="35" t="s">
        <v>23</v>
      </c>
      <c r="J7990" s="36">
        <v>9918000</v>
      </c>
      <c r="K7990" s="36">
        <v>11839000</v>
      </c>
      <c r="L7990" s="36">
        <v>14371000</v>
      </c>
      <c r="M7990" s="36">
        <v>24327000</v>
      </c>
      <c r="N7990" s="36">
        <v>61294000</v>
      </c>
      <c r="O7990" s="37">
        <v>0.38969999999999999</v>
      </c>
      <c r="P7990" s="37">
        <v>9.8900000000000002E-2</v>
      </c>
      <c r="Q7990" s="37">
        <v>0.1187</v>
      </c>
      <c r="R7990" s="37">
        <v>8.2799999999999999E-2</v>
      </c>
      <c r="S7990" s="37">
        <v>0.10299999999999999</v>
      </c>
      <c r="T7990" s="37"/>
      <c r="U7990" s="37"/>
      <c r="V7990" s="37"/>
      <c r="W7990" s="37"/>
      <c r="X7990" s="37"/>
      <c r="Z7990" s="4" t="str">
        <f t="shared" si="368"/>
        <v>NO</v>
      </c>
      <c r="AA7990" s="4" t="str">
        <f t="shared" si="368"/>
        <v>NO</v>
      </c>
      <c r="AB7990" s="4" t="str">
        <f t="shared" si="368"/>
        <v>NO</v>
      </c>
      <c r="AD7990" s="4">
        <f t="shared" si="369"/>
        <v>0</v>
      </c>
    </row>
    <row r="7991" spans="1:30" ht="14.4" customHeight="1" x14ac:dyDescent="0.35">
      <c r="A7991" s="34">
        <v>8022</v>
      </c>
      <c r="B7991" s="1" t="s">
        <v>23189</v>
      </c>
      <c r="C7991" s="1" t="s">
        <v>28702</v>
      </c>
      <c r="D7991" s="1"/>
      <c r="E7991" s="1"/>
      <c r="F7991" s="1" t="s">
        <v>29262</v>
      </c>
      <c r="G7991" s="35" t="s">
        <v>23190</v>
      </c>
      <c r="H7991" s="35" t="s">
        <v>23191</v>
      </c>
      <c r="I7991" s="35" t="s">
        <v>87</v>
      </c>
      <c r="J7991" s="36">
        <v>44182000</v>
      </c>
      <c r="K7991" s="36">
        <v>48343000</v>
      </c>
      <c r="L7991" s="36">
        <v>49839000</v>
      </c>
      <c r="M7991" s="36">
        <v>60288000</v>
      </c>
      <c r="N7991" s="36">
        <v>61282000</v>
      </c>
      <c r="O7991" s="37">
        <v>0.10299999999999999</v>
      </c>
      <c r="P7991" s="37">
        <v>3.8399999999999997E-2</v>
      </c>
      <c r="Q7991" s="37">
        <v>-2.1899999999999999E-2</v>
      </c>
      <c r="R7991" s="37">
        <v>-0.14050000000000001</v>
      </c>
      <c r="S7991" s="37">
        <v>-3.7000000000000002E-3</v>
      </c>
      <c r="T7991" s="37">
        <v>0.19600000000000001</v>
      </c>
      <c r="U7991" s="37">
        <v>4.7699999999999999E-2</v>
      </c>
      <c r="V7991" s="37">
        <v>1.6000000000000001E-3</v>
      </c>
      <c r="W7991" s="37">
        <v>-0.13070000000000001</v>
      </c>
      <c r="X7991" s="37">
        <v>-7.8E-2</v>
      </c>
      <c r="Z7991" s="4" t="str">
        <f t="shared" si="368"/>
        <v>NO</v>
      </c>
      <c r="AA7991" s="4" t="str">
        <f t="shared" si="368"/>
        <v>NO</v>
      </c>
      <c r="AB7991" s="4" t="str">
        <f t="shared" si="368"/>
        <v>NO</v>
      </c>
      <c r="AD7991" s="4">
        <f t="shared" si="369"/>
        <v>0</v>
      </c>
    </row>
    <row r="7992" spans="1:30" ht="14.4" customHeight="1" x14ac:dyDescent="0.35">
      <c r="A7992" s="34">
        <v>8023</v>
      </c>
      <c r="B7992" s="1" t="s">
        <v>23192</v>
      </c>
      <c r="C7992" s="1"/>
      <c r="D7992" s="1"/>
      <c r="E7992" s="1"/>
      <c r="F7992" s="1" t="s">
        <v>29262</v>
      </c>
      <c r="G7992" s="35" t="s">
        <v>23193</v>
      </c>
      <c r="H7992" s="35" t="s">
        <v>23194</v>
      </c>
      <c r="I7992" s="35" t="s">
        <v>23</v>
      </c>
      <c r="J7992" s="36">
        <v>32803000</v>
      </c>
      <c r="K7992" s="36">
        <v>38549000</v>
      </c>
      <c r="L7992" s="36">
        <v>45970000</v>
      </c>
      <c r="M7992" s="36">
        <v>53130000</v>
      </c>
      <c r="N7992" s="36">
        <v>61258000</v>
      </c>
      <c r="O7992" s="37">
        <v>0.28029999999999999</v>
      </c>
      <c r="P7992" s="37">
        <v>3.95E-2</v>
      </c>
      <c r="Q7992" s="37">
        <v>0.11360000000000001</v>
      </c>
      <c r="R7992" s="37">
        <v>3.9100000000000003E-2</v>
      </c>
      <c r="S7992" s="37">
        <v>2.81E-2</v>
      </c>
      <c r="T7992" s="37">
        <v>-4.1999999999999997E-3</v>
      </c>
      <c r="U7992" s="37">
        <v>-2.2100000000000002E-2</v>
      </c>
      <c r="V7992" s="37">
        <v>-1.6899999999999998E-2</v>
      </c>
      <c r="W7992" s="37">
        <v>-1.2200000000000001E-2</v>
      </c>
      <c r="X7992" s="37">
        <v>-3.5000000000000001E-3</v>
      </c>
      <c r="Z7992" s="4" t="str">
        <f t="shared" si="368"/>
        <v>NO</v>
      </c>
      <c r="AA7992" s="4" t="str">
        <f t="shared" si="368"/>
        <v>NO</v>
      </c>
      <c r="AB7992" s="4" t="str">
        <f t="shared" si="368"/>
        <v>NO</v>
      </c>
      <c r="AD7992" s="4">
        <f t="shared" si="369"/>
        <v>0</v>
      </c>
    </row>
    <row r="7993" spans="1:30" ht="27.65" customHeight="1" x14ac:dyDescent="0.35">
      <c r="A7993" s="34">
        <v>8024</v>
      </c>
      <c r="B7993" s="1" t="s">
        <v>23195</v>
      </c>
      <c r="C7993" s="1"/>
      <c r="D7993" s="1"/>
      <c r="E7993" s="1"/>
      <c r="F7993" s="1" t="s">
        <v>29262</v>
      </c>
      <c r="G7993" s="35" t="s">
        <v>23196</v>
      </c>
      <c r="H7993" s="35" t="s">
        <v>23197</v>
      </c>
      <c r="I7993" s="35" t="s">
        <v>23</v>
      </c>
      <c r="J7993" s="36">
        <v>28206000</v>
      </c>
      <c r="K7993" s="36">
        <v>31055000</v>
      </c>
      <c r="L7993" s="36">
        <v>35786000</v>
      </c>
      <c r="M7993" s="36">
        <v>47435000</v>
      </c>
      <c r="N7993" s="36">
        <v>61255000</v>
      </c>
      <c r="O7993" s="37">
        <v>9.2799999999999994E-2</v>
      </c>
      <c r="P7993" s="37">
        <v>5.9499999999999997E-2</v>
      </c>
      <c r="Q7993" s="37">
        <v>6.6299999999999998E-2</v>
      </c>
      <c r="R7993" s="37">
        <v>1.15E-2</v>
      </c>
      <c r="S7993" s="37">
        <v>3.0000000000000001E-3</v>
      </c>
      <c r="T7993" s="37">
        <v>-2.9999999999999997E-4</v>
      </c>
      <c r="U7993" s="37"/>
      <c r="V7993" s="37"/>
      <c r="W7993" s="37">
        <v>-1.14E-2</v>
      </c>
      <c r="X7993" s="37">
        <v>-2.1499999999999998E-2</v>
      </c>
      <c r="Z7993" s="4" t="str">
        <f t="shared" si="368"/>
        <v>NO</v>
      </c>
      <c r="AA7993" s="4" t="str">
        <f t="shared" si="368"/>
        <v>NO</v>
      </c>
      <c r="AB7993" s="4" t="str">
        <f t="shared" si="368"/>
        <v>NO</v>
      </c>
      <c r="AD7993" s="4">
        <f t="shared" si="369"/>
        <v>0</v>
      </c>
    </row>
    <row r="7994" spans="1:30" ht="14.4" customHeight="1" x14ac:dyDescent="0.35">
      <c r="A7994" s="34">
        <v>8025</v>
      </c>
      <c r="B7994" s="1" t="s">
        <v>23198</v>
      </c>
      <c r="C7994" s="1"/>
      <c r="D7994" s="1"/>
      <c r="E7994" s="1"/>
      <c r="F7994" s="1" t="s">
        <v>29262</v>
      </c>
      <c r="G7994" s="35" t="s">
        <v>23199</v>
      </c>
      <c r="H7994" s="35" t="s">
        <v>23200</v>
      </c>
      <c r="I7994" s="35" t="s">
        <v>33</v>
      </c>
      <c r="J7994" s="36">
        <v>7298000</v>
      </c>
      <c r="K7994" s="36">
        <v>8071000</v>
      </c>
      <c r="L7994" s="36">
        <v>16186000</v>
      </c>
      <c r="M7994" s="36">
        <v>42292000</v>
      </c>
      <c r="N7994" s="36">
        <v>61254000</v>
      </c>
      <c r="O7994" s="37">
        <v>1.6E-2</v>
      </c>
      <c r="P7994" s="37">
        <v>1.72E-2</v>
      </c>
      <c r="Q7994" s="37">
        <v>1.7500000000000002E-2</v>
      </c>
      <c r="R7994" s="37">
        <v>3.3000000000000002E-2</v>
      </c>
      <c r="S7994" s="37">
        <v>4.0599999999999997E-2</v>
      </c>
      <c r="T7994" s="37">
        <v>1.6E-2</v>
      </c>
      <c r="U7994" s="37">
        <v>1.72E-2</v>
      </c>
      <c r="V7994" s="37">
        <v>1.7500000000000002E-2</v>
      </c>
      <c r="W7994" s="37">
        <v>3.3000000000000002E-2</v>
      </c>
      <c r="X7994" s="37">
        <v>4.0599999999999997E-2</v>
      </c>
      <c r="Z7994" s="4" t="str">
        <f t="shared" si="368"/>
        <v>NO</v>
      </c>
      <c r="AA7994" s="4" t="str">
        <f t="shared" si="368"/>
        <v>NO</v>
      </c>
      <c r="AB7994" s="4" t="str">
        <f t="shared" si="368"/>
        <v>NO</v>
      </c>
      <c r="AD7994" s="4">
        <f t="shared" si="369"/>
        <v>0</v>
      </c>
    </row>
    <row r="7995" spans="1:30" ht="27.65" customHeight="1" x14ac:dyDescent="0.35">
      <c r="A7995" s="34">
        <v>8026</v>
      </c>
      <c r="B7995" s="1" t="s">
        <v>2978</v>
      </c>
      <c r="C7995" s="1" t="s">
        <v>29015</v>
      </c>
      <c r="D7995" s="1"/>
      <c r="E7995" s="1" t="s">
        <v>29008</v>
      </c>
      <c r="F7995" s="1" t="s">
        <v>29262</v>
      </c>
      <c r="G7995" s="35" t="s">
        <v>23201</v>
      </c>
      <c r="H7995" s="35" t="s">
        <v>23202</v>
      </c>
      <c r="I7995" s="35" t="s">
        <v>29</v>
      </c>
      <c r="J7995" s="36">
        <v>52199000</v>
      </c>
      <c r="K7995" s="36">
        <v>57043000</v>
      </c>
      <c r="L7995" s="36">
        <v>63404000</v>
      </c>
      <c r="M7995" s="36">
        <v>72083000</v>
      </c>
      <c r="N7995" s="36">
        <v>61246000</v>
      </c>
      <c r="O7995" s="37">
        <v>4.7100000000000003E-2</v>
      </c>
      <c r="P7995" s="37">
        <v>4.7800000000000002E-2</v>
      </c>
      <c r="Q7995" s="37">
        <v>4.1399999999999999E-2</v>
      </c>
      <c r="R7995" s="37">
        <v>7.0900000000000005E-2</v>
      </c>
      <c r="S7995" s="37">
        <v>-2.8E-3</v>
      </c>
      <c r="T7995" s="37">
        <v>-1.12E-2</v>
      </c>
      <c r="U7995" s="37">
        <v>-3.5999999999999999E-3</v>
      </c>
      <c r="V7995" s="37">
        <v>-1.1000000000000001E-3</v>
      </c>
      <c r="W7995" s="37">
        <v>-1.11E-2</v>
      </c>
      <c r="X7995" s="37">
        <v>-8.8999999999999999E-3</v>
      </c>
      <c r="Z7995" s="4" t="str">
        <f t="shared" si="368"/>
        <v>NO</v>
      </c>
      <c r="AA7995" s="4" t="str">
        <f t="shared" si="368"/>
        <v>NO</v>
      </c>
      <c r="AB7995" s="4" t="str">
        <f t="shared" si="368"/>
        <v>NO</v>
      </c>
      <c r="AD7995" s="4">
        <f t="shared" si="369"/>
        <v>0</v>
      </c>
    </row>
    <row r="7996" spans="1:30" ht="27.65" customHeight="1" x14ac:dyDescent="0.35">
      <c r="A7996" s="34">
        <v>8027</v>
      </c>
      <c r="B7996" s="1" t="s">
        <v>23203</v>
      </c>
      <c r="C7996" s="1" t="s">
        <v>29015</v>
      </c>
      <c r="D7996" s="1"/>
      <c r="E7996" s="1" t="s">
        <v>29008</v>
      </c>
      <c r="F7996" s="1" t="s">
        <v>29262</v>
      </c>
      <c r="G7996" s="35" t="s">
        <v>23204</v>
      </c>
      <c r="H7996" s="35" t="s">
        <v>23205</v>
      </c>
      <c r="I7996" s="35" t="s">
        <v>29</v>
      </c>
      <c r="J7996" s="36"/>
      <c r="K7996" s="36"/>
      <c r="L7996" s="36">
        <v>4853000</v>
      </c>
      <c r="M7996" s="36">
        <v>25306000</v>
      </c>
      <c r="N7996" s="36">
        <v>61216000</v>
      </c>
      <c r="O7996" s="37"/>
      <c r="P7996" s="37"/>
      <c r="Q7996" s="37">
        <v>-2.08</v>
      </c>
      <c r="R7996" s="37">
        <v>0.29330000000000001</v>
      </c>
      <c r="S7996" s="37">
        <v>0.37219999999999998</v>
      </c>
      <c r="T7996" s="37"/>
      <c r="U7996" s="37"/>
      <c r="V7996" s="37"/>
      <c r="W7996" s="37"/>
      <c r="X7996" s="37"/>
      <c r="Z7996" s="4" t="str">
        <f t="shared" si="368"/>
        <v>NO</v>
      </c>
      <c r="AA7996" s="4" t="str">
        <f t="shared" si="368"/>
        <v>YES</v>
      </c>
      <c r="AB7996" s="4" t="str">
        <f t="shared" si="368"/>
        <v>YES</v>
      </c>
      <c r="AD7996" s="4">
        <f t="shared" si="369"/>
        <v>2</v>
      </c>
    </row>
    <row r="7997" spans="1:30" ht="27.65" customHeight="1" x14ac:dyDescent="0.35">
      <c r="A7997" s="34">
        <v>8028</v>
      </c>
      <c r="B7997" s="1" t="s">
        <v>23206</v>
      </c>
      <c r="C7997" s="1"/>
      <c r="D7997" s="1"/>
      <c r="E7997" s="1"/>
      <c r="F7997" s="1" t="s">
        <v>29262</v>
      </c>
      <c r="G7997" s="35" t="s">
        <v>23207</v>
      </c>
      <c r="H7997" s="35" t="s">
        <v>23208</v>
      </c>
      <c r="I7997" s="35" t="s">
        <v>23</v>
      </c>
      <c r="J7997" s="36">
        <v>34938000</v>
      </c>
      <c r="K7997" s="36">
        <v>35731000</v>
      </c>
      <c r="L7997" s="36">
        <v>44739000</v>
      </c>
      <c r="M7997" s="36">
        <v>45066000</v>
      </c>
      <c r="N7997" s="36">
        <v>61200000</v>
      </c>
      <c r="O7997" s="37">
        <v>0.249</v>
      </c>
      <c r="P7997" s="37">
        <v>7.4800000000000005E-2</v>
      </c>
      <c r="Q7997" s="37">
        <v>0.44190000000000002</v>
      </c>
      <c r="R7997" s="37">
        <v>0.2147</v>
      </c>
      <c r="S7997" s="37">
        <v>0.17799999999999999</v>
      </c>
      <c r="T7997" s="37">
        <v>0.23910000000000001</v>
      </c>
      <c r="U7997" s="37">
        <v>6.9800000000000001E-2</v>
      </c>
      <c r="V7997" s="37">
        <v>0.44190000000000002</v>
      </c>
      <c r="W7997" s="37">
        <v>0.2147</v>
      </c>
      <c r="X7997" s="37">
        <v>0.17799999999999999</v>
      </c>
      <c r="Z7997" s="4" t="str">
        <f t="shared" si="368"/>
        <v>YES</v>
      </c>
      <c r="AA7997" s="4" t="str">
        <f t="shared" si="368"/>
        <v>YES</v>
      </c>
      <c r="AB7997" s="4" t="str">
        <f t="shared" si="368"/>
        <v>NO</v>
      </c>
      <c r="AD7997" s="4">
        <f t="shared" si="369"/>
        <v>2</v>
      </c>
    </row>
    <row r="7998" spans="1:30" ht="27.65" customHeight="1" x14ac:dyDescent="0.35">
      <c r="A7998" s="34">
        <v>8029</v>
      </c>
      <c r="B7998" s="1" t="s">
        <v>23209</v>
      </c>
      <c r="C7998" s="1"/>
      <c r="D7998" s="1"/>
      <c r="E7998" s="1"/>
      <c r="F7998" s="1" t="s">
        <v>29262</v>
      </c>
      <c r="G7998" s="35" t="s">
        <v>23210</v>
      </c>
      <c r="H7998" s="35" t="s">
        <v>23211</v>
      </c>
      <c r="I7998" s="35" t="s">
        <v>23</v>
      </c>
      <c r="J7998" s="36"/>
      <c r="K7998" s="36">
        <v>858000</v>
      </c>
      <c r="L7998" s="36">
        <v>35263000</v>
      </c>
      <c r="M7998" s="36">
        <v>42764000</v>
      </c>
      <c r="N7998" s="36">
        <v>61197000</v>
      </c>
      <c r="O7998" s="37"/>
      <c r="P7998" s="37">
        <v>-17.502300000000002</v>
      </c>
      <c r="Q7998" s="37">
        <v>-9.6500000000000002E-2</v>
      </c>
      <c r="R7998" s="37">
        <v>4.48E-2</v>
      </c>
      <c r="S7998" s="37">
        <v>9.2600000000000002E-2</v>
      </c>
      <c r="T7998" s="37"/>
      <c r="U7998" s="37"/>
      <c r="V7998" s="37">
        <v>-2.2000000000000001E-3</v>
      </c>
      <c r="W7998" s="37"/>
      <c r="X7998" s="37"/>
      <c r="Z7998" s="4" t="str">
        <f t="shared" si="368"/>
        <v>NO</v>
      </c>
      <c r="AA7998" s="4" t="str">
        <f t="shared" si="368"/>
        <v>NO</v>
      </c>
      <c r="AB7998" s="4" t="str">
        <f t="shared" si="368"/>
        <v>NO</v>
      </c>
      <c r="AD7998" s="4">
        <f t="shared" si="369"/>
        <v>0</v>
      </c>
    </row>
    <row r="7999" spans="1:30" ht="14.4" customHeight="1" x14ac:dyDescent="0.35">
      <c r="A7999" s="34">
        <v>8030</v>
      </c>
      <c r="B7999" s="1" t="s">
        <v>23212</v>
      </c>
      <c r="C7999" s="1"/>
      <c r="D7999" s="1"/>
      <c r="E7999" s="1"/>
      <c r="F7999" s="1" t="s">
        <v>29262</v>
      </c>
      <c r="G7999" s="35" t="s">
        <v>23213</v>
      </c>
      <c r="H7999" s="35" t="s">
        <v>23214</v>
      </c>
      <c r="I7999" s="35" t="s">
        <v>23</v>
      </c>
      <c r="J7999" s="36">
        <v>48767000</v>
      </c>
      <c r="K7999" s="36">
        <v>51472000</v>
      </c>
      <c r="L7999" s="36">
        <v>63810000</v>
      </c>
      <c r="M7999" s="36">
        <v>76815000</v>
      </c>
      <c r="N7999" s="36">
        <v>61192000</v>
      </c>
      <c r="O7999" s="37">
        <v>0.16700000000000001</v>
      </c>
      <c r="P7999" s="37">
        <v>0.23230000000000001</v>
      </c>
      <c r="Q7999" s="37">
        <v>0.36609999999999998</v>
      </c>
      <c r="R7999" s="37">
        <v>0.61509999999999998</v>
      </c>
      <c r="S7999" s="37">
        <v>0.21060000000000001</v>
      </c>
      <c r="T7999" s="37">
        <v>-4.7000000000000002E-3</v>
      </c>
      <c r="U7999" s="37">
        <v>-2.3999999999999998E-3</v>
      </c>
      <c r="V7999" s="37">
        <v>-4.0000000000000002E-4</v>
      </c>
      <c r="W7999" s="37"/>
      <c r="X7999" s="37"/>
      <c r="Z7999" s="4" t="str">
        <f t="shared" si="368"/>
        <v>YES</v>
      </c>
      <c r="AA7999" s="4" t="str">
        <f t="shared" si="368"/>
        <v>YES</v>
      </c>
      <c r="AB7999" s="4" t="str">
        <f t="shared" si="368"/>
        <v>YES</v>
      </c>
      <c r="AD7999" s="4">
        <f t="shared" si="369"/>
        <v>3</v>
      </c>
    </row>
    <row r="8000" spans="1:30" ht="14.4" customHeight="1" x14ac:dyDescent="0.35">
      <c r="A8000" s="34">
        <v>8031</v>
      </c>
      <c r="B8000" s="1" t="s">
        <v>23215</v>
      </c>
      <c r="C8000" s="1"/>
      <c r="D8000" s="1"/>
      <c r="E8000" s="1"/>
      <c r="F8000" s="1" t="s">
        <v>29262</v>
      </c>
      <c r="G8000" s="35" t="s">
        <v>23216</v>
      </c>
      <c r="H8000" s="35" t="s">
        <v>23217</v>
      </c>
      <c r="I8000" s="35" t="s">
        <v>33</v>
      </c>
      <c r="J8000" s="36">
        <v>6633000</v>
      </c>
      <c r="K8000" s="36">
        <v>13010000</v>
      </c>
      <c r="L8000" s="36">
        <v>25730000</v>
      </c>
      <c r="M8000" s="36">
        <v>45659000</v>
      </c>
      <c r="N8000" s="36">
        <v>61182000</v>
      </c>
      <c r="O8000" s="37">
        <v>8.6999999999999994E-2</v>
      </c>
      <c r="P8000" s="37">
        <v>2.3E-2</v>
      </c>
      <c r="Q8000" s="37">
        <v>0.31609999999999999</v>
      </c>
      <c r="R8000" s="37">
        <v>0.58940000000000003</v>
      </c>
      <c r="S8000" s="37">
        <v>0.61019999999999996</v>
      </c>
      <c r="T8000" s="37">
        <v>6.6600000000000006E-2</v>
      </c>
      <c r="U8000" s="37">
        <v>1.46E-2</v>
      </c>
      <c r="V8000" s="37">
        <v>0.31219999999999998</v>
      </c>
      <c r="W8000" s="37">
        <v>0.58840000000000003</v>
      </c>
      <c r="X8000" s="37">
        <v>0.60880000000000001</v>
      </c>
      <c r="Z8000" s="4" t="str">
        <f t="shared" si="368"/>
        <v>YES</v>
      </c>
      <c r="AA8000" s="4" t="str">
        <f t="shared" si="368"/>
        <v>YES</v>
      </c>
      <c r="AB8000" s="4" t="str">
        <f t="shared" si="368"/>
        <v>YES</v>
      </c>
      <c r="AD8000" s="4">
        <f t="shared" si="369"/>
        <v>3</v>
      </c>
    </row>
    <row r="8001" spans="1:30" ht="14.4" customHeight="1" x14ac:dyDescent="0.35">
      <c r="A8001" s="34">
        <v>8032</v>
      </c>
      <c r="B8001" s="1" t="s">
        <v>23218</v>
      </c>
      <c r="C8001" s="1" t="s">
        <v>29015</v>
      </c>
      <c r="D8001" s="1"/>
      <c r="E8001" s="1" t="s">
        <v>29008</v>
      </c>
      <c r="F8001" s="1" t="s">
        <v>29262</v>
      </c>
      <c r="G8001" s="35" t="s">
        <v>23219</v>
      </c>
      <c r="H8001" s="35" t="s">
        <v>23220</v>
      </c>
      <c r="I8001" s="35" t="s">
        <v>29</v>
      </c>
      <c r="J8001" s="36">
        <v>42570000</v>
      </c>
      <c r="K8001" s="36">
        <v>40743000</v>
      </c>
      <c r="L8001" s="36">
        <v>45884000</v>
      </c>
      <c r="M8001" s="36">
        <v>62459000</v>
      </c>
      <c r="N8001" s="36">
        <v>61179000</v>
      </c>
      <c r="O8001" s="37">
        <v>4.6199999999999998E-2</v>
      </c>
      <c r="P8001" s="37">
        <v>0.1</v>
      </c>
      <c r="Q8001" s="37">
        <v>7.2499999999999995E-2</v>
      </c>
      <c r="R8001" s="37">
        <v>0.1114</v>
      </c>
      <c r="S8001" s="37">
        <v>9.8299999999999998E-2</v>
      </c>
      <c r="T8001" s="37"/>
      <c r="U8001" s="37"/>
      <c r="V8001" s="37">
        <v>-2.23E-2</v>
      </c>
      <c r="W8001" s="37">
        <v>-0.03</v>
      </c>
      <c r="X8001" s="37">
        <v>-4.3400000000000001E-2</v>
      </c>
      <c r="Z8001" s="4" t="str">
        <f t="shared" si="368"/>
        <v>NO</v>
      </c>
      <c r="AA8001" s="4" t="str">
        <f t="shared" si="368"/>
        <v>NO</v>
      </c>
      <c r="AB8001" s="4" t="str">
        <f t="shared" si="368"/>
        <v>NO</v>
      </c>
      <c r="AD8001" s="4">
        <f t="shared" si="369"/>
        <v>0</v>
      </c>
    </row>
    <row r="8002" spans="1:30" ht="27.65" customHeight="1" x14ac:dyDescent="0.35">
      <c r="A8002" s="34">
        <v>8033</v>
      </c>
      <c r="B8002" s="1" t="s">
        <v>23221</v>
      </c>
      <c r="C8002" s="1" t="s">
        <v>29015</v>
      </c>
      <c r="D8002" s="1"/>
      <c r="E8002" s="1" t="s">
        <v>29008</v>
      </c>
      <c r="F8002" s="1" t="s">
        <v>29262</v>
      </c>
      <c r="G8002" s="35" t="s">
        <v>23222</v>
      </c>
      <c r="H8002" s="35" t="s">
        <v>23223</v>
      </c>
      <c r="I8002" s="35" t="s">
        <v>29</v>
      </c>
      <c r="J8002" s="36"/>
      <c r="K8002" s="36"/>
      <c r="L8002" s="36"/>
      <c r="M8002" s="36">
        <v>33841000</v>
      </c>
      <c r="N8002" s="36">
        <v>61174000</v>
      </c>
      <c r="O8002" s="37"/>
      <c r="P8002" s="37"/>
      <c r="Q8002" s="37"/>
      <c r="R8002" s="37">
        <v>0.28749999999999998</v>
      </c>
      <c r="S8002" s="37">
        <v>0.22409999999999999</v>
      </c>
      <c r="T8002" s="37"/>
      <c r="U8002" s="37"/>
      <c r="V8002" s="37"/>
      <c r="W8002" s="37"/>
      <c r="X8002" s="37"/>
      <c r="Z8002" s="4" t="str">
        <f t="shared" si="368"/>
        <v>NO</v>
      </c>
      <c r="AA8002" s="4" t="str">
        <f t="shared" si="368"/>
        <v>YES</v>
      </c>
      <c r="AB8002" s="4" t="str">
        <f t="shared" si="368"/>
        <v>YES</v>
      </c>
      <c r="AD8002" s="4">
        <f t="shared" si="369"/>
        <v>2</v>
      </c>
    </row>
    <row r="8003" spans="1:30" ht="27.65" customHeight="1" x14ac:dyDescent="0.35">
      <c r="A8003" s="34">
        <v>8034</v>
      </c>
      <c r="B8003" s="1" t="s">
        <v>23224</v>
      </c>
      <c r="C8003" s="1" t="s">
        <v>29015</v>
      </c>
      <c r="D8003" s="1"/>
      <c r="E8003" s="1" t="s">
        <v>29008</v>
      </c>
      <c r="F8003" s="1" t="s">
        <v>29262</v>
      </c>
      <c r="G8003" s="35" t="s">
        <v>23225</v>
      </c>
      <c r="H8003" s="35" t="s">
        <v>23226</v>
      </c>
      <c r="I8003" s="35" t="s">
        <v>29</v>
      </c>
      <c r="J8003" s="36"/>
      <c r="K8003" s="36"/>
      <c r="L8003" s="36">
        <v>6016000</v>
      </c>
      <c r="M8003" s="36">
        <v>43964000</v>
      </c>
      <c r="N8003" s="36">
        <v>61172000</v>
      </c>
      <c r="O8003" s="37"/>
      <c r="P8003" s="37"/>
      <c r="Q8003" s="37">
        <v>0.33050000000000002</v>
      </c>
      <c r="R8003" s="37">
        <v>0.13239999999999999</v>
      </c>
      <c r="S8003" s="37">
        <v>0.1027</v>
      </c>
      <c r="T8003" s="37"/>
      <c r="U8003" s="37"/>
      <c r="V8003" s="37"/>
      <c r="W8003" s="37"/>
      <c r="X8003" s="37"/>
      <c r="Z8003" s="4" t="str">
        <f t="shared" si="368"/>
        <v>YES</v>
      </c>
      <c r="AA8003" s="4" t="str">
        <f t="shared" si="368"/>
        <v>NO</v>
      </c>
      <c r="AB8003" s="4" t="str">
        <f t="shared" si="368"/>
        <v>NO</v>
      </c>
      <c r="AD8003" s="4">
        <f t="shared" si="369"/>
        <v>1</v>
      </c>
    </row>
    <row r="8004" spans="1:30" ht="27.65" customHeight="1" x14ac:dyDescent="0.35">
      <c r="A8004" s="34">
        <v>8035</v>
      </c>
      <c r="B8004" s="1" t="s">
        <v>23227</v>
      </c>
      <c r="C8004" s="1" t="s">
        <v>28702</v>
      </c>
      <c r="D8004" s="1"/>
      <c r="E8004" s="1"/>
      <c r="F8004" s="1" t="s">
        <v>29262</v>
      </c>
      <c r="G8004" s="35" t="s">
        <v>23228</v>
      </c>
      <c r="H8004" s="35" t="s">
        <v>23229</v>
      </c>
      <c r="I8004" s="35" t="s">
        <v>87</v>
      </c>
      <c r="J8004" s="36">
        <v>45231000</v>
      </c>
      <c r="K8004" s="36">
        <v>41426000</v>
      </c>
      <c r="L8004" s="36">
        <v>56967000</v>
      </c>
      <c r="M8004" s="36">
        <v>57985000</v>
      </c>
      <c r="N8004" s="36">
        <v>61164000</v>
      </c>
      <c r="O8004" s="37">
        <v>2.47E-2</v>
      </c>
      <c r="P8004" s="37">
        <v>5.3400000000000003E-2</v>
      </c>
      <c r="Q8004" s="37">
        <v>4.5499999999999999E-2</v>
      </c>
      <c r="R8004" s="37">
        <v>4.0300000000000002E-2</v>
      </c>
      <c r="S8004" s="37">
        <v>3.5400000000000001E-2</v>
      </c>
      <c r="T8004" s="37"/>
      <c r="U8004" s="37"/>
      <c r="V8004" s="37"/>
      <c r="W8004" s="37"/>
      <c r="X8004" s="37"/>
      <c r="Z8004" s="4" t="str">
        <f t="shared" si="368"/>
        <v>NO</v>
      </c>
      <c r="AA8004" s="4" t="str">
        <f t="shared" si="368"/>
        <v>NO</v>
      </c>
      <c r="AB8004" s="4" t="str">
        <f t="shared" si="368"/>
        <v>NO</v>
      </c>
      <c r="AD8004" s="4">
        <f t="shared" si="369"/>
        <v>0</v>
      </c>
    </row>
    <row r="8005" spans="1:30" ht="39.5" x14ac:dyDescent="0.35">
      <c r="A8005" s="34">
        <v>8036</v>
      </c>
      <c r="B8005" s="1" t="s">
        <v>23230</v>
      </c>
      <c r="C8005" s="1"/>
      <c r="D8005" s="1"/>
      <c r="E8005" s="1"/>
      <c r="F8005" s="1" t="s">
        <v>29262</v>
      </c>
      <c r="G8005" s="35" t="s">
        <v>23231</v>
      </c>
      <c r="H8005" s="35" t="s">
        <v>23232</v>
      </c>
      <c r="I8005" s="35" t="s">
        <v>43</v>
      </c>
      <c r="J8005" s="36">
        <v>149735000</v>
      </c>
      <c r="K8005" s="36">
        <v>137492000</v>
      </c>
      <c r="L8005" s="36">
        <v>66066000</v>
      </c>
      <c r="M8005" s="36">
        <v>69997000</v>
      </c>
      <c r="N8005" s="36">
        <v>61161000</v>
      </c>
      <c r="O8005" s="37">
        <v>0.56579999999999997</v>
      </c>
      <c r="P8005" s="37">
        <v>0.1575</v>
      </c>
      <c r="Q8005" s="37">
        <v>-0.1507</v>
      </c>
      <c r="R8005" s="37">
        <v>0.11210000000000001</v>
      </c>
      <c r="S8005" s="37">
        <v>-0.15620000000000001</v>
      </c>
      <c r="T8005" s="37"/>
      <c r="U8005" s="37"/>
      <c r="V8005" s="37"/>
      <c r="W8005" s="37"/>
      <c r="X8005" s="37"/>
      <c r="Z8005" s="4" t="str">
        <f t="shared" ref="Z8005:AB8068" si="370">IF(Q8005&gt;20%,"YES","NO")</f>
        <v>NO</v>
      </c>
      <c r="AA8005" s="4" t="str">
        <f t="shared" si="370"/>
        <v>NO</v>
      </c>
      <c r="AB8005" s="4" t="str">
        <f t="shared" si="370"/>
        <v>NO</v>
      </c>
      <c r="AD8005" s="4">
        <f t="shared" ref="AD8005:AD8068" si="371">COUNTIF(Z8005:AB8005,"YES")</f>
        <v>0</v>
      </c>
    </row>
    <row r="8006" spans="1:30" ht="14.4" customHeight="1" x14ac:dyDescent="0.35">
      <c r="A8006" s="34">
        <v>8037</v>
      </c>
      <c r="B8006" s="1" t="s">
        <v>23233</v>
      </c>
      <c r="C8006" s="1" t="s">
        <v>29081</v>
      </c>
      <c r="D8006" s="1"/>
      <c r="E8006" s="1"/>
      <c r="F8006" s="1" t="s">
        <v>29262</v>
      </c>
      <c r="G8006" s="35" t="s">
        <v>23234</v>
      </c>
      <c r="H8006" s="35" t="s">
        <v>23235</v>
      </c>
      <c r="I8006" s="35" t="s">
        <v>23</v>
      </c>
      <c r="J8006" s="36">
        <v>36758000</v>
      </c>
      <c r="K8006" s="36">
        <v>45373000</v>
      </c>
      <c r="L8006" s="36">
        <v>46473000</v>
      </c>
      <c r="M8006" s="36">
        <v>59280000</v>
      </c>
      <c r="N8006" s="36">
        <v>61159000</v>
      </c>
      <c r="O8006" s="37"/>
      <c r="P8006" s="37"/>
      <c r="Q8006" s="37"/>
      <c r="R8006" s="37"/>
      <c r="S8006" s="37"/>
      <c r="T8006" s="37"/>
      <c r="U8006" s="37"/>
      <c r="V8006" s="37"/>
      <c r="W8006" s="37"/>
      <c r="X8006" s="37"/>
      <c r="Z8006" s="4" t="str">
        <f t="shared" si="370"/>
        <v>NO</v>
      </c>
      <c r="AA8006" s="4" t="str">
        <f t="shared" si="370"/>
        <v>NO</v>
      </c>
      <c r="AB8006" s="4" t="str">
        <f t="shared" si="370"/>
        <v>NO</v>
      </c>
      <c r="AD8006" s="4">
        <f t="shared" si="371"/>
        <v>0</v>
      </c>
    </row>
    <row r="8007" spans="1:30" ht="14.4" customHeight="1" x14ac:dyDescent="0.35">
      <c r="A8007" s="34">
        <v>8038</v>
      </c>
      <c r="B8007" s="1" t="s">
        <v>7838</v>
      </c>
      <c r="C8007" s="1"/>
      <c r="D8007" s="1"/>
      <c r="E8007" s="1"/>
      <c r="F8007" s="1" t="s">
        <v>29262</v>
      </c>
      <c r="G8007" s="35" t="s">
        <v>23236</v>
      </c>
      <c r="H8007" s="35" t="s">
        <v>23237</v>
      </c>
      <c r="I8007" s="35" t="s">
        <v>33</v>
      </c>
      <c r="J8007" s="36">
        <v>50272000</v>
      </c>
      <c r="K8007" s="36">
        <v>39669000</v>
      </c>
      <c r="L8007" s="36">
        <v>50100000</v>
      </c>
      <c r="M8007" s="36">
        <v>54171000</v>
      </c>
      <c r="N8007" s="36">
        <v>61157000</v>
      </c>
      <c r="O8007" s="37">
        <v>7.3899999999999993E-2</v>
      </c>
      <c r="P8007" s="37">
        <v>8.3900000000000002E-2</v>
      </c>
      <c r="Q8007" s="37">
        <v>9.7600000000000006E-2</v>
      </c>
      <c r="R8007" s="37">
        <v>4.3799999999999999E-2</v>
      </c>
      <c r="S8007" s="37">
        <v>0.1207</v>
      </c>
      <c r="T8007" s="37"/>
      <c r="U8007" s="37"/>
      <c r="V8007" s="37"/>
      <c r="W8007" s="37"/>
      <c r="X8007" s="37"/>
      <c r="Z8007" s="4" t="str">
        <f t="shared" si="370"/>
        <v>NO</v>
      </c>
      <c r="AA8007" s="4" t="str">
        <f t="shared" si="370"/>
        <v>NO</v>
      </c>
      <c r="AB8007" s="4" t="str">
        <f t="shared" si="370"/>
        <v>NO</v>
      </c>
      <c r="AD8007" s="4">
        <f t="shared" si="371"/>
        <v>0</v>
      </c>
    </row>
    <row r="8008" spans="1:30" ht="14.4" customHeight="1" x14ac:dyDescent="0.35">
      <c r="A8008" s="34">
        <v>8039</v>
      </c>
      <c r="B8008" s="1" t="s">
        <v>18319</v>
      </c>
      <c r="C8008" s="1"/>
      <c r="D8008" s="1"/>
      <c r="E8008" s="1"/>
      <c r="F8008" s="1" t="s">
        <v>29262</v>
      </c>
      <c r="G8008" s="35" t="s">
        <v>23238</v>
      </c>
      <c r="H8008" s="35" t="s">
        <v>23239</v>
      </c>
      <c r="I8008" s="35" t="s">
        <v>33</v>
      </c>
      <c r="J8008" s="36">
        <v>31836000</v>
      </c>
      <c r="K8008" s="36">
        <v>40388000</v>
      </c>
      <c r="L8008" s="36">
        <v>41817000</v>
      </c>
      <c r="M8008" s="36">
        <v>48440000</v>
      </c>
      <c r="N8008" s="36">
        <v>61156000</v>
      </c>
      <c r="O8008" s="37">
        <v>0.26179999999999998</v>
      </c>
      <c r="P8008" s="37">
        <v>0.23569999999999999</v>
      </c>
      <c r="Q8008" s="37">
        <v>0.36580000000000001</v>
      </c>
      <c r="R8008" s="37">
        <v>-1.01E-2</v>
      </c>
      <c r="S8008" s="37">
        <v>8.6999999999999994E-2</v>
      </c>
      <c r="T8008" s="37">
        <v>0.22259999999999999</v>
      </c>
      <c r="U8008" s="37">
        <v>0.18149999999999999</v>
      </c>
      <c r="V8008" s="37">
        <v>0.37309999999999999</v>
      </c>
      <c r="W8008" s="37">
        <v>-3.0300000000000001E-2</v>
      </c>
      <c r="X8008" s="37">
        <v>9.1300000000000006E-2</v>
      </c>
      <c r="Z8008" s="4" t="str">
        <f t="shared" si="370"/>
        <v>YES</v>
      </c>
      <c r="AA8008" s="4" t="str">
        <f t="shared" si="370"/>
        <v>NO</v>
      </c>
      <c r="AB8008" s="4" t="str">
        <f t="shared" si="370"/>
        <v>NO</v>
      </c>
      <c r="AD8008" s="4">
        <f t="shared" si="371"/>
        <v>1</v>
      </c>
    </row>
    <row r="8009" spans="1:30" ht="27.65" customHeight="1" x14ac:dyDescent="0.35">
      <c r="A8009" s="34">
        <v>8040</v>
      </c>
      <c r="B8009" s="1" t="s">
        <v>23240</v>
      </c>
      <c r="C8009" s="1" t="s">
        <v>29015</v>
      </c>
      <c r="D8009" s="1"/>
      <c r="E8009" s="1" t="s">
        <v>29008</v>
      </c>
      <c r="F8009" s="1" t="s">
        <v>29262</v>
      </c>
      <c r="G8009" s="35" t="s">
        <v>23241</v>
      </c>
      <c r="H8009" s="35" t="s">
        <v>23242</v>
      </c>
      <c r="I8009" s="35" t="s">
        <v>29</v>
      </c>
      <c r="J8009" s="36"/>
      <c r="K8009" s="36">
        <v>2461000</v>
      </c>
      <c r="L8009" s="36">
        <v>17559000</v>
      </c>
      <c r="M8009" s="36">
        <v>37477000</v>
      </c>
      <c r="N8009" s="36">
        <v>61147000</v>
      </c>
      <c r="O8009" s="37"/>
      <c r="P8009" s="37">
        <v>0.1008</v>
      </c>
      <c r="Q8009" s="37">
        <v>0.2049</v>
      </c>
      <c r="R8009" s="37">
        <v>0.13969999999999999</v>
      </c>
      <c r="S8009" s="37">
        <v>0.1076</v>
      </c>
      <c r="T8009" s="37"/>
      <c r="U8009" s="37"/>
      <c r="V8009" s="37"/>
      <c r="W8009" s="37">
        <v>-2.52E-2</v>
      </c>
      <c r="X8009" s="37">
        <v>7.8E-2</v>
      </c>
      <c r="Z8009" s="4" t="str">
        <f t="shared" si="370"/>
        <v>YES</v>
      </c>
      <c r="AA8009" s="4" t="str">
        <f t="shared" si="370"/>
        <v>NO</v>
      </c>
      <c r="AB8009" s="4" t="str">
        <f t="shared" si="370"/>
        <v>NO</v>
      </c>
      <c r="AD8009" s="4">
        <f t="shared" si="371"/>
        <v>1</v>
      </c>
    </row>
    <row r="8010" spans="1:30" ht="41.4" customHeight="1" x14ac:dyDescent="0.35">
      <c r="A8010" s="34">
        <v>8041</v>
      </c>
      <c r="B8010" s="1" t="s">
        <v>23243</v>
      </c>
      <c r="C8010" s="1"/>
      <c r="D8010" s="1"/>
      <c r="E8010" s="1"/>
      <c r="F8010" s="1" t="s">
        <v>29262</v>
      </c>
      <c r="G8010" s="35" t="s">
        <v>23244</v>
      </c>
      <c r="H8010" s="35" t="s">
        <v>23245</v>
      </c>
      <c r="I8010" s="35" t="s">
        <v>23</v>
      </c>
      <c r="J8010" s="36">
        <v>453000</v>
      </c>
      <c r="K8010" s="36">
        <v>29136000</v>
      </c>
      <c r="L8010" s="36">
        <v>46664000</v>
      </c>
      <c r="M8010" s="36">
        <v>46798000</v>
      </c>
      <c r="N8010" s="36">
        <v>61129000</v>
      </c>
      <c r="O8010" s="37">
        <v>0.67330000000000001</v>
      </c>
      <c r="P8010" s="37">
        <v>0.1226</v>
      </c>
      <c r="Q8010" s="37">
        <v>0.1792</v>
      </c>
      <c r="R8010" s="37">
        <v>0.06</v>
      </c>
      <c r="S8010" s="37">
        <v>0.1633</v>
      </c>
      <c r="T8010" s="37"/>
      <c r="U8010" s="37"/>
      <c r="V8010" s="37"/>
      <c r="W8010" s="37">
        <v>5.8000000000000003E-2</v>
      </c>
      <c r="X8010" s="37"/>
      <c r="Z8010" s="4" t="str">
        <f t="shared" si="370"/>
        <v>NO</v>
      </c>
      <c r="AA8010" s="4" t="str">
        <f t="shared" si="370"/>
        <v>NO</v>
      </c>
      <c r="AB8010" s="4" t="str">
        <f t="shared" si="370"/>
        <v>NO</v>
      </c>
      <c r="AD8010" s="4">
        <f t="shared" si="371"/>
        <v>0</v>
      </c>
    </row>
    <row r="8011" spans="1:30" ht="27.65" customHeight="1" x14ac:dyDescent="0.35">
      <c r="A8011" s="34">
        <v>8042</v>
      </c>
      <c r="B8011" s="1" t="s">
        <v>23246</v>
      </c>
      <c r="C8011" s="1" t="s">
        <v>29015</v>
      </c>
      <c r="D8011" s="1"/>
      <c r="E8011" s="1" t="s">
        <v>29008</v>
      </c>
      <c r="F8011" s="1" t="s">
        <v>29262</v>
      </c>
      <c r="G8011" s="35" t="s">
        <v>23247</v>
      </c>
      <c r="H8011" s="35" t="s">
        <v>23248</v>
      </c>
      <c r="I8011" s="35" t="s">
        <v>29</v>
      </c>
      <c r="J8011" s="36">
        <v>9116000</v>
      </c>
      <c r="K8011" s="36">
        <v>12363000</v>
      </c>
      <c r="L8011" s="36">
        <v>19497000</v>
      </c>
      <c r="M8011" s="36">
        <v>38965000</v>
      </c>
      <c r="N8011" s="36">
        <v>61103000</v>
      </c>
      <c r="O8011" s="37">
        <v>0.13700000000000001</v>
      </c>
      <c r="P8011" s="37">
        <v>0.16020000000000001</v>
      </c>
      <c r="Q8011" s="37">
        <v>0.40379999999999999</v>
      </c>
      <c r="R8011" s="37">
        <v>0.5363</v>
      </c>
      <c r="S8011" s="37">
        <v>0.42620000000000002</v>
      </c>
      <c r="T8011" s="37"/>
      <c r="U8011" s="37"/>
      <c r="V8011" s="37"/>
      <c r="W8011" s="37"/>
      <c r="X8011" s="37"/>
      <c r="Z8011" s="4" t="str">
        <f t="shared" si="370"/>
        <v>YES</v>
      </c>
      <c r="AA8011" s="4" t="str">
        <f t="shared" si="370"/>
        <v>YES</v>
      </c>
      <c r="AB8011" s="4" t="str">
        <f t="shared" si="370"/>
        <v>YES</v>
      </c>
      <c r="AD8011" s="4">
        <f t="shared" si="371"/>
        <v>3</v>
      </c>
    </row>
    <row r="8012" spans="1:30" ht="14.4" customHeight="1" x14ac:dyDescent="0.35">
      <c r="A8012" s="34">
        <v>8043</v>
      </c>
      <c r="B8012" s="1" t="s">
        <v>23249</v>
      </c>
      <c r="C8012" s="1"/>
      <c r="D8012" s="1"/>
      <c r="E8012" s="1"/>
      <c r="F8012" s="1" t="s">
        <v>29262</v>
      </c>
      <c r="G8012" s="35" t="s">
        <v>23250</v>
      </c>
      <c r="H8012" s="35" t="s">
        <v>23251</v>
      </c>
      <c r="I8012" s="35" t="s">
        <v>23</v>
      </c>
      <c r="J8012" s="36">
        <v>39455000</v>
      </c>
      <c r="K8012" s="36">
        <v>40009000</v>
      </c>
      <c r="L8012" s="36">
        <v>47662000</v>
      </c>
      <c r="M8012" s="36">
        <v>52926000</v>
      </c>
      <c r="N8012" s="36">
        <v>61099000</v>
      </c>
      <c r="O8012" s="37">
        <v>0.13239999999999999</v>
      </c>
      <c r="P8012" s="37">
        <v>0.14369999999999999</v>
      </c>
      <c r="Q8012" s="37">
        <v>0.2576</v>
      </c>
      <c r="R8012" s="37">
        <v>0.2878</v>
      </c>
      <c r="S8012" s="37">
        <v>0.21970000000000001</v>
      </c>
      <c r="T8012" s="37">
        <v>-2.8999999999999998E-3</v>
      </c>
      <c r="U8012" s="37"/>
      <c r="V8012" s="37"/>
      <c r="W8012" s="37"/>
      <c r="X8012" s="37"/>
      <c r="Z8012" s="4" t="str">
        <f t="shared" si="370"/>
        <v>YES</v>
      </c>
      <c r="AA8012" s="4" t="str">
        <f t="shared" si="370"/>
        <v>YES</v>
      </c>
      <c r="AB8012" s="4" t="str">
        <f t="shared" si="370"/>
        <v>YES</v>
      </c>
      <c r="AD8012" s="4">
        <f t="shared" si="371"/>
        <v>3</v>
      </c>
    </row>
    <row r="8013" spans="1:30" ht="14.4" customHeight="1" x14ac:dyDescent="0.35">
      <c r="A8013" s="34">
        <v>8044</v>
      </c>
      <c r="B8013" s="1" t="s">
        <v>22106</v>
      </c>
      <c r="C8013" s="1"/>
      <c r="D8013" s="1"/>
      <c r="E8013" s="1"/>
      <c r="F8013" s="1" t="s">
        <v>29262</v>
      </c>
      <c r="G8013" s="35" t="s">
        <v>23252</v>
      </c>
      <c r="H8013" s="35" t="s">
        <v>23253</v>
      </c>
      <c r="I8013" s="35" t="s">
        <v>33</v>
      </c>
      <c r="J8013" s="36"/>
      <c r="K8013" s="36"/>
      <c r="L8013" s="36">
        <v>12782000</v>
      </c>
      <c r="M8013" s="36">
        <v>27692000</v>
      </c>
      <c r="N8013" s="36">
        <v>61081000</v>
      </c>
      <c r="O8013" s="37"/>
      <c r="P8013" s="37"/>
      <c r="Q8013" s="37">
        <v>0.1087</v>
      </c>
      <c r="R8013" s="37">
        <v>0.1139</v>
      </c>
      <c r="S8013" s="37">
        <v>2.29E-2</v>
      </c>
      <c r="T8013" s="37"/>
      <c r="U8013" s="37"/>
      <c r="V8013" s="37"/>
      <c r="W8013" s="37"/>
      <c r="X8013" s="37"/>
      <c r="Z8013" s="4" t="str">
        <f t="shared" si="370"/>
        <v>NO</v>
      </c>
      <c r="AA8013" s="4" t="str">
        <f t="shared" si="370"/>
        <v>NO</v>
      </c>
      <c r="AB8013" s="4" t="str">
        <f t="shared" si="370"/>
        <v>NO</v>
      </c>
      <c r="AD8013" s="4">
        <f t="shared" si="371"/>
        <v>0</v>
      </c>
    </row>
    <row r="8014" spans="1:30" ht="14.4" customHeight="1" x14ac:dyDescent="0.35">
      <c r="A8014" s="34">
        <v>8045</v>
      </c>
      <c r="B8014" s="1" t="s">
        <v>3314</v>
      </c>
      <c r="C8014" s="1" t="s">
        <v>29015</v>
      </c>
      <c r="D8014" s="1"/>
      <c r="E8014" s="1" t="s">
        <v>29008</v>
      </c>
      <c r="F8014" s="1" t="s">
        <v>29262</v>
      </c>
      <c r="G8014" s="35" t="s">
        <v>23254</v>
      </c>
      <c r="H8014" s="35" t="s">
        <v>23255</v>
      </c>
      <c r="I8014" s="35" t="s">
        <v>29</v>
      </c>
      <c r="J8014" s="36">
        <v>11213000</v>
      </c>
      <c r="K8014" s="36">
        <v>14961000</v>
      </c>
      <c r="L8014" s="36">
        <v>25371000</v>
      </c>
      <c r="M8014" s="36">
        <v>40261000</v>
      </c>
      <c r="N8014" s="36">
        <v>61072000</v>
      </c>
      <c r="O8014" s="37">
        <v>0.32950000000000002</v>
      </c>
      <c r="P8014" s="37">
        <v>9.7699999999999995E-2</v>
      </c>
      <c r="Q8014" s="37">
        <v>0.41389999999999999</v>
      </c>
      <c r="R8014" s="37">
        <v>0.29299999999999998</v>
      </c>
      <c r="S8014" s="37">
        <v>0.30740000000000001</v>
      </c>
      <c r="T8014" s="37"/>
      <c r="U8014" s="37"/>
      <c r="V8014" s="37"/>
      <c r="W8014" s="37"/>
      <c r="X8014" s="37"/>
      <c r="Z8014" s="4" t="str">
        <f t="shared" si="370"/>
        <v>YES</v>
      </c>
      <c r="AA8014" s="4" t="str">
        <f t="shared" si="370"/>
        <v>YES</v>
      </c>
      <c r="AB8014" s="4" t="str">
        <f t="shared" si="370"/>
        <v>YES</v>
      </c>
      <c r="AD8014" s="4">
        <f t="shared" si="371"/>
        <v>3</v>
      </c>
    </row>
    <row r="8015" spans="1:30" ht="27.65" customHeight="1" x14ac:dyDescent="0.35">
      <c r="A8015" s="34">
        <v>8046</v>
      </c>
      <c r="B8015" s="1" t="s">
        <v>23256</v>
      </c>
      <c r="C8015" s="1"/>
      <c r="D8015" s="1"/>
      <c r="E8015" s="1"/>
      <c r="F8015" s="1" t="s">
        <v>29262</v>
      </c>
      <c r="G8015" s="35" t="s">
        <v>23257</v>
      </c>
      <c r="H8015" s="35" t="s">
        <v>23258</v>
      </c>
      <c r="I8015" s="35" t="s">
        <v>33</v>
      </c>
      <c r="J8015" s="36">
        <v>25528000</v>
      </c>
      <c r="K8015" s="36">
        <v>31170000</v>
      </c>
      <c r="L8015" s="36">
        <v>40282000</v>
      </c>
      <c r="M8015" s="36">
        <v>51393000</v>
      </c>
      <c r="N8015" s="36">
        <v>61069000</v>
      </c>
      <c r="O8015" s="37">
        <v>0.15329999999999999</v>
      </c>
      <c r="P8015" s="37">
        <v>5.3600000000000002E-2</v>
      </c>
      <c r="Q8015" s="37">
        <v>0.1215</v>
      </c>
      <c r="R8015" s="37">
        <v>0.1396</v>
      </c>
      <c r="S8015" s="37">
        <v>3.2000000000000001E-2</v>
      </c>
      <c r="T8015" s="37"/>
      <c r="U8015" s="37"/>
      <c r="V8015" s="37"/>
      <c r="W8015" s="37"/>
      <c r="X8015" s="37"/>
      <c r="Z8015" s="4" t="str">
        <f t="shared" si="370"/>
        <v>NO</v>
      </c>
      <c r="AA8015" s="4" t="str">
        <f t="shared" si="370"/>
        <v>NO</v>
      </c>
      <c r="AB8015" s="4" t="str">
        <f t="shared" si="370"/>
        <v>NO</v>
      </c>
      <c r="AD8015" s="4">
        <f t="shared" si="371"/>
        <v>0</v>
      </c>
    </row>
    <row r="8016" spans="1:30" ht="14.4" customHeight="1" x14ac:dyDescent="0.35">
      <c r="A8016" s="34">
        <v>8047</v>
      </c>
      <c r="B8016" s="1" t="s">
        <v>23259</v>
      </c>
      <c r="C8016" s="1"/>
      <c r="D8016" s="1"/>
      <c r="E8016" s="1"/>
      <c r="F8016" s="1" t="s">
        <v>29262</v>
      </c>
      <c r="G8016" s="35" t="s">
        <v>23260</v>
      </c>
      <c r="H8016" s="35" t="s">
        <v>23261</v>
      </c>
      <c r="I8016" s="35" t="s">
        <v>33</v>
      </c>
      <c r="J8016" s="36">
        <v>6922000</v>
      </c>
      <c r="K8016" s="36">
        <v>33441000</v>
      </c>
      <c r="L8016" s="36">
        <v>36268000</v>
      </c>
      <c r="M8016" s="36">
        <v>60825000</v>
      </c>
      <c r="N8016" s="36">
        <v>61065000</v>
      </c>
      <c r="O8016" s="37">
        <v>0.10009999999999999</v>
      </c>
      <c r="P8016" s="37">
        <v>6.3E-2</v>
      </c>
      <c r="Q8016" s="37">
        <v>2.3699999999999999E-2</v>
      </c>
      <c r="R8016" s="37">
        <v>0.15809999999999999</v>
      </c>
      <c r="S8016" s="37">
        <v>3.8999999999999998E-3</v>
      </c>
      <c r="T8016" s="37"/>
      <c r="U8016" s="37"/>
      <c r="V8016" s="37"/>
      <c r="W8016" s="37"/>
      <c r="X8016" s="37"/>
      <c r="Z8016" s="4" t="str">
        <f t="shared" si="370"/>
        <v>NO</v>
      </c>
      <c r="AA8016" s="4" t="str">
        <f t="shared" si="370"/>
        <v>NO</v>
      </c>
      <c r="AB8016" s="4" t="str">
        <f t="shared" si="370"/>
        <v>NO</v>
      </c>
      <c r="AD8016" s="4">
        <f t="shared" si="371"/>
        <v>0</v>
      </c>
    </row>
    <row r="8017" spans="1:30" ht="27.65" customHeight="1" x14ac:dyDescent="0.35">
      <c r="A8017" s="34">
        <v>8048</v>
      </c>
      <c r="B8017" s="1" t="s">
        <v>23262</v>
      </c>
      <c r="C8017" s="1" t="s">
        <v>29015</v>
      </c>
      <c r="D8017" s="1"/>
      <c r="E8017" s="1" t="s">
        <v>29008</v>
      </c>
      <c r="F8017" s="1" t="s">
        <v>29262</v>
      </c>
      <c r="G8017" s="35" t="s">
        <v>23263</v>
      </c>
      <c r="H8017" s="35" t="s">
        <v>23264</v>
      </c>
      <c r="I8017" s="35" t="s">
        <v>29</v>
      </c>
      <c r="J8017" s="36">
        <v>38256000</v>
      </c>
      <c r="K8017" s="36">
        <v>53506000</v>
      </c>
      <c r="L8017" s="36">
        <v>51221000</v>
      </c>
      <c r="M8017" s="36">
        <v>74258000</v>
      </c>
      <c r="N8017" s="36">
        <v>61042000</v>
      </c>
      <c r="O8017" s="37">
        <v>3.0200000000000001E-2</v>
      </c>
      <c r="P8017" s="37">
        <v>0.2261</v>
      </c>
      <c r="Q8017" s="37">
        <v>0.16850000000000001</v>
      </c>
      <c r="R8017" s="37">
        <v>0.31009999999999999</v>
      </c>
      <c r="S8017" s="37">
        <v>5.4699999999999999E-2</v>
      </c>
      <c r="T8017" s="37"/>
      <c r="U8017" s="37"/>
      <c r="V8017" s="37"/>
      <c r="W8017" s="37"/>
      <c r="X8017" s="37"/>
      <c r="Z8017" s="4" t="str">
        <f t="shared" si="370"/>
        <v>NO</v>
      </c>
      <c r="AA8017" s="4" t="str">
        <f t="shared" si="370"/>
        <v>YES</v>
      </c>
      <c r="AB8017" s="4" t="str">
        <f t="shared" si="370"/>
        <v>NO</v>
      </c>
      <c r="AD8017" s="4">
        <f t="shared" si="371"/>
        <v>1</v>
      </c>
    </row>
    <row r="8018" spans="1:30" ht="14.4" customHeight="1" x14ac:dyDescent="0.35">
      <c r="A8018" s="34">
        <v>8049</v>
      </c>
      <c r="B8018" s="1" t="s">
        <v>23265</v>
      </c>
      <c r="C8018" s="1"/>
      <c r="D8018" s="1"/>
      <c r="E8018" s="1"/>
      <c r="F8018" s="1" t="s">
        <v>29262</v>
      </c>
      <c r="G8018" s="35" t="s">
        <v>23266</v>
      </c>
      <c r="H8018" s="35" t="s">
        <v>23267</v>
      </c>
      <c r="I8018" s="35" t="s">
        <v>390</v>
      </c>
      <c r="J8018" s="36">
        <v>46004000</v>
      </c>
      <c r="K8018" s="36">
        <v>45188000</v>
      </c>
      <c r="L8018" s="36">
        <v>49628000</v>
      </c>
      <c r="M8018" s="36">
        <v>52075000</v>
      </c>
      <c r="N8018" s="36">
        <v>61028000</v>
      </c>
      <c r="O8018" s="37">
        <v>0.27500000000000002</v>
      </c>
      <c r="P8018" s="37">
        <v>0.17549999999999999</v>
      </c>
      <c r="Q8018" s="37">
        <v>-1.9300000000000001E-2</v>
      </c>
      <c r="R8018" s="37">
        <v>4.5699999999999998E-2</v>
      </c>
      <c r="S8018" s="37">
        <v>9.3200000000000005E-2</v>
      </c>
      <c r="T8018" s="37"/>
      <c r="U8018" s="37"/>
      <c r="V8018" s="37"/>
      <c r="W8018" s="37">
        <v>-4.0000000000000002E-4</v>
      </c>
      <c r="X8018" s="37">
        <v>-1E-3</v>
      </c>
      <c r="Z8018" s="4" t="str">
        <f t="shared" si="370"/>
        <v>NO</v>
      </c>
      <c r="AA8018" s="4" t="str">
        <f t="shared" si="370"/>
        <v>NO</v>
      </c>
      <c r="AB8018" s="4" t="str">
        <f t="shared" si="370"/>
        <v>NO</v>
      </c>
      <c r="AD8018" s="4">
        <f t="shared" si="371"/>
        <v>0</v>
      </c>
    </row>
    <row r="8019" spans="1:30" ht="14.4" customHeight="1" x14ac:dyDescent="0.35">
      <c r="A8019" s="34">
        <v>8050</v>
      </c>
      <c r="B8019" s="1" t="s">
        <v>17454</v>
      </c>
      <c r="C8019" s="1"/>
      <c r="D8019" s="1"/>
      <c r="E8019" s="1"/>
      <c r="F8019" s="1" t="s">
        <v>29262</v>
      </c>
      <c r="G8019" s="35" t="s">
        <v>23268</v>
      </c>
      <c r="H8019" s="35" t="s">
        <v>23269</v>
      </c>
      <c r="I8019" s="35" t="s">
        <v>23</v>
      </c>
      <c r="J8019" s="36">
        <v>33837000</v>
      </c>
      <c r="K8019" s="36">
        <v>53691000</v>
      </c>
      <c r="L8019" s="36">
        <v>51046000</v>
      </c>
      <c r="M8019" s="36">
        <v>50983000</v>
      </c>
      <c r="N8019" s="36">
        <v>61004000</v>
      </c>
      <c r="O8019" s="37">
        <v>0.22969999999999999</v>
      </c>
      <c r="P8019" s="37">
        <v>0.30649999999999999</v>
      </c>
      <c r="Q8019" s="37">
        <v>7.3200000000000001E-2</v>
      </c>
      <c r="R8019" s="37">
        <v>5.5800000000000002E-2</v>
      </c>
      <c r="S8019" s="37">
        <v>5.8599999999999999E-2</v>
      </c>
      <c r="T8019" s="37"/>
      <c r="U8019" s="37"/>
      <c r="V8019" s="37"/>
      <c r="W8019" s="37"/>
      <c r="X8019" s="37"/>
      <c r="Z8019" s="4" t="str">
        <f t="shared" si="370"/>
        <v>NO</v>
      </c>
      <c r="AA8019" s="4" t="str">
        <f t="shared" si="370"/>
        <v>NO</v>
      </c>
      <c r="AB8019" s="4" t="str">
        <f t="shared" si="370"/>
        <v>NO</v>
      </c>
      <c r="AD8019" s="4">
        <f t="shared" si="371"/>
        <v>0</v>
      </c>
    </row>
    <row r="8020" spans="1:30" ht="14.4" customHeight="1" x14ac:dyDescent="0.35">
      <c r="A8020" s="34">
        <v>8051</v>
      </c>
      <c r="B8020" s="1" t="s">
        <v>23270</v>
      </c>
      <c r="C8020" s="1"/>
      <c r="D8020" s="1"/>
      <c r="E8020" s="1"/>
      <c r="F8020" s="1" t="s">
        <v>29262</v>
      </c>
      <c r="G8020" s="35" t="s">
        <v>23271</v>
      </c>
      <c r="H8020" s="35" t="s">
        <v>23272</v>
      </c>
      <c r="I8020" s="35" t="s">
        <v>23</v>
      </c>
      <c r="J8020" s="36"/>
      <c r="K8020" s="36">
        <v>30783000</v>
      </c>
      <c r="L8020" s="36">
        <v>45044000</v>
      </c>
      <c r="M8020" s="36">
        <v>56455000</v>
      </c>
      <c r="N8020" s="36">
        <v>61003000</v>
      </c>
      <c r="O8020" s="37"/>
      <c r="P8020" s="37">
        <v>0.24129999999999999</v>
      </c>
      <c r="Q8020" s="37">
        <v>-8.7999999999999995E-2</v>
      </c>
      <c r="R8020" s="37">
        <v>0.13300000000000001</v>
      </c>
      <c r="S8020" s="37">
        <v>9.98E-2</v>
      </c>
      <c r="T8020" s="37"/>
      <c r="U8020" s="37">
        <v>-2.0000000000000001E-4</v>
      </c>
      <c r="V8020" s="37">
        <v>-1.8800000000000001E-2</v>
      </c>
      <c r="W8020" s="37">
        <v>-1.9E-2</v>
      </c>
      <c r="X8020" s="37">
        <v>-8.6999999999999994E-3</v>
      </c>
      <c r="Z8020" s="4" t="str">
        <f t="shared" si="370"/>
        <v>NO</v>
      </c>
      <c r="AA8020" s="4" t="str">
        <f t="shared" si="370"/>
        <v>NO</v>
      </c>
      <c r="AB8020" s="4" t="str">
        <f t="shared" si="370"/>
        <v>NO</v>
      </c>
      <c r="AD8020" s="4">
        <f t="shared" si="371"/>
        <v>0</v>
      </c>
    </row>
    <row r="8021" spans="1:30" ht="14.4" customHeight="1" x14ac:dyDescent="0.35">
      <c r="A8021" s="34">
        <v>8052</v>
      </c>
      <c r="B8021" s="1" t="s">
        <v>13966</v>
      </c>
      <c r="C8021" s="1"/>
      <c r="D8021" s="1"/>
      <c r="E8021" s="1"/>
      <c r="F8021" s="1" t="s">
        <v>29262</v>
      </c>
      <c r="G8021" s="35" t="s">
        <v>23273</v>
      </c>
      <c r="H8021" s="35" t="s">
        <v>23274</v>
      </c>
      <c r="I8021" s="35" t="s">
        <v>33</v>
      </c>
      <c r="J8021" s="36"/>
      <c r="K8021" s="36"/>
      <c r="L8021" s="36"/>
      <c r="M8021" s="36">
        <v>4477000</v>
      </c>
      <c r="N8021" s="36">
        <v>61001000</v>
      </c>
      <c r="O8021" s="37"/>
      <c r="P8021" s="37"/>
      <c r="Q8021" s="37"/>
      <c r="R8021" s="37">
        <v>5.4300000000000001E-2</v>
      </c>
      <c r="S8021" s="37">
        <v>3.1699999999999999E-2</v>
      </c>
      <c r="T8021" s="37"/>
      <c r="U8021" s="37"/>
      <c r="V8021" s="37"/>
      <c r="W8021" s="37"/>
      <c r="X8021" s="37"/>
      <c r="Z8021" s="4" t="str">
        <f t="shared" si="370"/>
        <v>NO</v>
      </c>
      <c r="AA8021" s="4" t="str">
        <f t="shared" si="370"/>
        <v>NO</v>
      </c>
      <c r="AB8021" s="4" t="str">
        <f t="shared" si="370"/>
        <v>NO</v>
      </c>
      <c r="AD8021" s="4">
        <f t="shared" si="371"/>
        <v>0</v>
      </c>
    </row>
    <row r="8022" spans="1:30" ht="14.4" customHeight="1" x14ac:dyDescent="0.35">
      <c r="A8022" s="34">
        <v>8053</v>
      </c>
      <c r="B8022" s="1" t="s">
        <v>23275</v>
      </c>
      <c r="C8022" s="1"/>
      <c r="D8022" s="1"/>
      <c r="E8022" s="1"/>
      <c r="F8022" s="1" t="s">
        <v>29262</v>
      </c>
      <c r="G8022" s="35" t="s">
        <v>23276</v>
      </c>
      <c r="H8022" s="35" t="s">
        <v>23277</v>
      </c>
      <c r="I8022" s="35" t="s">
        <v>23</v>
      </c>
      <c r="J8022" s="36"/>
      <c r="K8022" s="36"/>
      <c r="L8022" s="36"/>
      <c r="M8022" s="36"/>
      <c r="N8022" s="36">
        <v>61000000</v>
      </c>
      <c r="O8022" s="37"/>
      <c r="P8022" s="37"/>
      <c r="Q8022" s="37"/>
      <c r="R8022" s="37"/>
      <c r="S8022" s="37">
        <v>5.2600000000000001E-2</v>
      </c>
      <c r="T8022" s="37"/>
      <c r="U8022" s="37"/>
      <c r="V8022" s="37"/>
      <c r="W8022" s="37"/>
      <c r="X8022" s="37">
        <v>5.2600000000000001E-2</v>
      </c>
      <c r="Z8022" s="4" t="str">
        <f t="shared" si="370"/>
        <v>NO</v>
      </c>
      <c r="AA8022" s="4" t="str">
        <f t="shared" si="370"/>
        <v>NO</v>
      </c>
      <c r="AB8022" s="4" t="str">
        <f t="shared" si="370"/>
        <v>NO</v>
      </c>
      <c r="AD8022" s="4">
        <f t="shared" si="371"/>
        <v>0</v>
      </c>
    </row>
    <row r="8023" spans="1:30" ht="14.4" customHeight="1" x14ac:dyDescent="0.35">
      <c r="A8023" s="34">
        <v>8054</v>
      </c>
      <c r="B8023" s="1" t="s">
        <v>23278</v>
      </c>
      <c r="C8023" s="1"/>
      <c r="D8023" s="1"/>
      <c r="E8023" s="1"/>
      <c r="F8023" s="1" t="s">
        <v>29262</v>
      </c>
      <c r="G8023" s="35" t="s">
        <v>23279</v>
      </c>
      <c r="H8023" s="35" t="s">
        <v>23280</v>
      </c>
      <c r="I8023" s="35" t="s">
        <v>33</v>
      </c>
      <c r="J8023" s="36">
        <v>42115000</v>
      </c>
      <c r="K8023" s="36">
        <v>43710000</v>
      </c>
      <c r="L8023" s="36">
        <v>50555000</v>
      </c>
      <c r="M8023" s="36">
        <v>54715000</v>
      </c>
      <c r="N8023" s="36">
        <v>60994000</v>
      </c>
      <c r="O8023" s="37">
        <v>8.2600000000000007E-2</v>
      </c>
      <c r="P8023" s="37">
        <v>0.13039999999999999</v>
      </c>
      <c r="Q8023" s="37">
        <v>0.20549999999999999</v>
      </c>
      <c r="R8023" s="37">
        <v>9.2299999999999993E-2</v>
      </c>
      <c r="S8023" s="37">
        <v>5.62E-2</v>
      </c>
      <c r="T8023" s="37"/>
      <c r="U8023" s="37"/>
      <c r="V8023" s="37"/>
      <c r="W8023" s="37"/>
      <c r="X8023" s="37"/>
      <c r="Z8023" s="4" t="str">
        <f t="shared" si="370"/>
        <v>YES</v>
      </c>
      <c r="AA8023" s="4" t="str">
        <f t="shared" si="370"/>
        <v>NO</v>
      </c>
      <c r="AB8023" s="4" t="str">
        <f t="shared" si="370"/>
        <v>NO</v>
      </c>
      <c r="AD8023" s="4">
        <f t="shared" si="371"/>
        <v>1</v>
      </c>
    </row>
    <row r="8024" spans="1:30" ht="27.65" customHeight="1" x14ac:dyDescent="0.35">
      <c r="A8024" s="34">
        <v>8055</v>
      </c>
      <c r="B8024" s="1" t="s">
        <v>23281</v>
      </c>
      <c r="C8024" s="1" t="s">
        <v>29015</v>
      </c>
      <c r="D8024" s="1"/>
      <c r="E8024" s="1" t="s">
        <v>29008</v>
      </c>
      <c r="F8024" s="1" t="s">
        <v>29262</v>
      </c>
      <c r="G8024" s="35" t="s">
        <v>23282</v>
      </c>
      <c r="H8024" s="35" t="s">
        <v>23283</v>
      </c>
      <c r="I8024" s="35" t="s">
        <v>29</v>
      </c>
      <c r="J8024" s="36">
        <v>49262000</v>
      </c>
      <c r="K8024" s="36">
        <v>101237000</v>
      </c>
      <c r="L8024" s="36">
        <v>132151000</v>
      </c>
      <c r="M8024" s="36">
        <v>52779000</v>
      </c>
      <c r="N8024" s="36">
        <v>60991000</v>
      </c>
      <c r="O8024" s="37">
        <v>0.14630000000000001</v>
      </c>
      <c r="P8024" s="37">
        <v>0.13270000000000001</v>
      </c>
      <c r="Q8024" s="37">
        <v>0.18840000000000001</v>
      </c>
      <c r="R8024" s="37">
        <v>6.93E-2</v>
      </c>
      <c r="S8024" s="37">
        <v>3.8300000000000001E-2</v>
      </c>
      <c r="T8024" s="37"/>
      <c r="U8024" s="37"/>
      <c r="V8024" s="37"/>
      <c r="W8024" s="37">
        <v>-2.12E-2</v>
      </c>
      <c r="X8024" s="37">
        <v>-1.6E-2</v>
      </c>
      <c r="Z8024" s="4" t="str">
        <f t="shared" si="370"/>
        <v>NO</v>
      </c>
      <c r="AA8024" s="4" t="str">
        <f t="shared" si="370"/>
        <v>NO</v>
      </c>
      <c r="AB8024" s="4" t="str">
        <f t="shared" si="370"/>
        <v>NO</v>
      </c>
      <c r="AD8024" s="4">
        <f t="shared" si="371"/>
        <v>0</v>
      </c>
    </row>
    <row r="8025" spans="1:30" ht="27.65" customHeight="1" x14ac:dyDescent="0.35">
      <c r="A8025" s="34">
        <v>8056</v>
      </c>
      <c r="B8025" s="1" t="s">
        <v>23284</v>
      </c>
      <c r="C8025" s="1" t="s">
        <v>29015</v>
      </c>
      <c r="D8025" s="1"/>
      <c r="E8025" s="1" t="s">
        <v>29008</v>
      </c>
      <c r="F8025" s="1" t="s">
        <v>29262</v>
      </c>
      <c r="G8025" s="35" t="s">
        <v>23285</v>
      </c>
      <c r="H8025" s="35" t="s">
        <v>23286</v>
      </c>
      <c r="I8025" s="35" t="s">
        <v>29</v>
      </c>
      <c r="J8025" s="36">
        <v>9233000</v>
      </c>
      <c r="K8025" s="36">
        <v>9984000</v>
      </c>
      <c r="L8025" s="36">
        <v>32558000</v>
      </c>
      <c r="M8025" s="36">
        <v>56369000</v>
      </c>
      <c r="N8025" s="36">
        <v>60985000</v>
      </c>
      <c r="O8025" s="37">
        <v>-0.14180000000000001</v>
      </c>
      <c r="P8025" s="37">
        <v>8.1500000000000003E-2</v>
      </c>
      <c r="Q8025" s="37">
        <v>0.2311</v>
      </c>
      <c r="R8025" s="37">
        <v>0.26290000000000002</v>
      </c>
      <c r="S8025" s="37">
        <v>9.0800000000000006E-2</v>
      </c>
      <c r="T8025" s="37"/>
      <c r="U8025" s="37"/>
      <c r="V8025" s="37"/>
      <c r="W8025" s="37"/>
      <c r="X8025" s="37"/>
      <c r="Z8025" s="4" t="str">
        <f t="shared" si="370"/>
        <v>YES</v>
      </c>
      <c r="AA8025" s="4" t="str">
        <f t="shared" si="370"/>
        <v>YES</v>
      </c>
      <c r="AB8025" s="4" t="str">
        <f t="shared" si="370"/>
        <v>NO</v>
      </c>
      <c r="AD8025" s="4">
        <f t="shared" si="371"/>
        <v>2</v>
      </c>
    </row>
    <row r="8026" spans="1:30" ht="14.4" customHeight="1" x14ac:dyDescent="0.35">
      <c r="A8026" s="34">
        <v>8057</v>
      </c>
      <c r="B8026" s="1" t="s">
        <v>23287</v>
      </c>
      <c r="C8026" s="1" t="s">
        <v>29015</v>
      </c>
      <c r="D8026" s="1"/>
      <c r="E8026" s="1" t="s">
        <v>29008</v>
      </c>
      <c r="F8026" s="1" t="s">
        <v>29262</v>
      </c>
      <c r="G8026" s="35" t="s">
        <v>23288</v>
      </c>
      <c r="H8026" s="35" t="s">
        <v>23289</v>
      </c>
      <c r="I8026" s="35" t="s">
        <v>29</v>
      </c>
      <c r="J8026" s="36">
        <v>31334000</v>
      </c>
      <c r="K8026" s="36">
        <v>33652000</v>
      </c>
      <c r="L8026" s="36">
        <v>42433000</v>
      </c>
      <c r="M8026" s="36">
        <v>49874000</v>
      </c>
      <c r="N8026" s="36">
        <v>60981000</v>
      </c>
      <c r="O8026" s="37">
        <v>0.18190000000000001</v>
      </c>
      <c r="P8026" s="37">
        <v>0.25519999999999998</v>
      </c>
      <c r="Q8026" s="37">
        <v>0.1782</v>
      </c>
      <c r="R8026" s="37">
        <v>0.1835</v>
      </c>
      <c r="S8026" s="37">
        <v>0.32379999999999998</v>
      </c>
      <c r="T8026" s="37"/>
      <c r="U8026" s="37"/>
      <c r="V8026" s="37"/>
      <c r="W8026" s="37"/>
      <c r="X8026" s="37"/>
      <c r="Z8026" s="4" t="str">
        <f t="shared" si="370"/>
        <v>NO</v>
      </c>
      <c r="AA8026" s="4" t="str">
        <f t="shared" si="370"/>
        <v>NO</v>
      </c>
      <c r="AB8026" s="4" t="str">
        <f t="shared" si="370"/>
        <v>YES</v>
      </c>
      <c r="AD8026" s="4">
        <f t="shared" si="371"/>
        <v>1</v>
      </c>
    </row>
    <row r="8027" spans="1:30" ht="27.65" customHeight="1" x14ac:dyDescent="0.35">
      <c r="A8027" s="34">
        <v>8058</v>
      </c>
      <c r="B8027" s="1" t="s">
        <v>9581</v>
      </c>
      <c r="C8027" s="1"/>
      <c r="D8027" s="1"/>
      <c r="E8027" s="1"/>
      <c r="F8027" s="1" t="s">
        <v>29262</v>
      </c>
      <c r="G8027" s="35" t="s">
        <v>23290</v>
      </c>
      <c r="H8027" s="35" t="s">
        <v>23291</v>
      </c>
      <c r="I8027" s="35" t="s">
        <v>33</v>
      </c>
      <c r="J8027" s="36">
        <v>14582000</v>
      </c>
      <c r="K8027" s="36">
        <v>15215000</v>
      </c>
      <c r="L8027" s="36">
        <v>19284000</v>
      </c>
      <c r="M8027" s="36">
        <v>36479000</v>
      </c>
      <c r="N8027" s="36">
        <v>60980000</v>
      </c>
      <c r="O8027" s="37">
        <v>4.7000000000000002E-3</v>
      </c>
      <c r="P8027" s="37">
        <v>2.4299999999999999E-2</v>
      </c>
      <c r="Q8027" s="37">
        <v>5.3699999999999998E-2</v>
      </c>
      <c r="R8027" s="37">
        <v>0.16719999999999999</v>
      </c>
      <c r="S8027" s="37">
        <v>0.25740000000000002</v>
      </c>
      <c r="T8027" s="37">
        <v>1.06E-2</v>
      </c>
      <c r="U8027" s="37">
        <v>1.61E-2</v>
      </c>
      <c r="V8027" s="37">
        <v>3.8399999999999997E-2</v>
      </c>
      <c r="W8027" s="37">
        <v>0.14990000000000001</v>
      </c>
      <c r="X8027" s="37">
        <v>0.24079999999999999</v>
      </c>
      <c r="Z8027" s="4" t="str">
        <f t="shared" si="370"/>
        <v>NO</v>
      </c>
      <c r="AA8027" s="4" t="str">
        <f t="shared" si="370"/>
        <v>NO</v>
      </c>
      <c r="AB8027" s="4" t="str">
        <f t="shared" si="370"/>
        <v>YES</v>
      </c>
      <c r="AD8027" s="4">
        <f t="shared" si="371"/>
        <v>1</v>
      </c>
    </row>
    <row r="8028" spans="1:30" ht="14.4" customHeight="1" x14ac:dyDescent="0.35">
      <c r="A8028" s="34">
        <v>8059</v>
      </c>
      <c r="B8028" s="1" t="s">
        <v>23292</v>
      </c>
      <c r="C8028" s="1" t="s">
        <v>29015</v>
      </c>
      <c r="D8028" s="1"/>
      <c r="E8028" s="1" t="s">
        <v>29008</v>
      </c>
      <c r="F8028" s="1" t="s">
        <v>29262</v>
      </c>
      <c r="G8028" s="35" t="s">
        <v>23293</v>
      </c>
      <c r="H8028" s="35" t="s">
        <v>23294</v>
      </c>
      <c r="I8028" s="35" t="s">
        <v>29</v>
      </c>
      <c r="J8028" s="36">
        <v>45025000</v>
      </c>
      <c r="K8028" s="36">
        <v>58742000</v>
      </c>
      <c r="L8028" s="36">
        <v>50393000</v>
      </c>
      <c r="M8028" s="36">
        <v>58084000</v>
      </c>
      <c r="N8028" s="36">
        <v>60971000</v>
      </c>
      <c r="O8028" s="37">
        <v>0.39989999999999998</v>
      </c>
      <c r="P8028" s="37">
        <v>0.56140000000000001</v>
      </c>
      <c r="Q8028" s="37">
        <v>0.51559999999999995</v>
      </c>
      <c r="R8028" s="37">
        <v>0.52990000000000004</v>
      </c>
      <c r="S8028" s="37">
        <v>0.51139999999999997</v>
      </c>
      <c r="T8028" s="37"/>
      <c r="U8028" s="37"/>
      <c r="V8028" s="37"/>
      <c r="W8028" s="37"/>
      <c r="X8028" s="37"/>
      <c r="Z8028" s="4" t="str">
        <f t="shared" si="370"/>
        <v>YES</v>
      </c>
      <c r="AA8028" s="4" t="str">
        <f t="shared" si="370"/>
        <v>YES</v>
      </c>
      <c r="AB8028" s="4" t="str">
        <f t="shared" si="370"/>
        <v>YES</v>
      </c>
      <c r="AD8028" s="4">
        <f t="shared" si="371"/>
        <v>3</v>
      </c>
    </row>
    <row r="8029" spans="1:30" ht="14.4" customHeight="1" x14ac:dyDescent="0.35">
      <c r="A8029" s="34">
        <v>8060</v>
      </c>
      <c r="B8029" s="1" t="s">
        <v>23295</v>
      </c>
      <c r="C8029" s="1" t="s">
        <v>29015</v>
      </c>
      <c r="D8029" s="1"/>
      <c r="E8029" s="1" t="s">
        <v>29008</v>
      </c>
      <c r="F8029" s="1" t="s">
        <v>29262</v>
      </c>
      <c r="G8029" s="35" t="s">
        <v>23296</v>
      </c>
      <c r="H8029" s="35" t="s">
        <v>23297</v>
      </c>
      <c r="I8029" s="35" t="s">
        <v>29</v>
      </c>
      <c r="J8029" s="36">
        <v>8948000</v>
      </c>
      <c r="K8029" s="36">
        <v>17383000</v>
      </c>
      <c r="L8029" s="36">
        <v>24270000</v>
      </c>
      <c r="M8029" s="36">
        <v>37320000</v>
      </c>
      <c r="N8029" s="36">
        <v>60959000</v>
      </c>
      <c r="O8029" s="37">
        <v>0.47749999999999998</v>
      </c>
      <c r="P8029" s="37">
        <v>0.69330000000000003</v>
      </c>
      <c r="Q8029" s="37">
        <v>0.61860000000000004</v>
      </c>
      <c r="R8029" s="37">
        <v>0.62749999999999995</v>
      </c>
      <c r="S8029" s="37">
        <v>0.70199999999999996</v>
      </c>
      <c r="T8029" s="37"/>
      <c r="U8029" s="37"/>
      <c r="V8029" s="37"/>
      <c r="W8029" s="37"/>
      <c r="X8029" s="37"/>
      <c r="Z8029" s="4" t="str">
        <f t="shared" si="370"/>
        <v>YES</v>
      </c>
      <c r="AA8029" s="4" t="str">
        <f t="shared" si="370"/>
        <v>YES</v>
      </c>
      <c r="AB8029" s="4" t="str">
        <f t="shared" si="370"/>
        <v>YES</v>
      </c>
      <c r="AD8029" s="4">
        <f t="shared" si="371"/>
        <v>3</v>
      </c>
    </row>
    <row r="8030" spans="1:30" ht="14.4" customHeight="1" x14ac:dyDescent="0.35">
      <c r="A8030" s="34">
        <v>8061</v>
      </c>
      <c r="B8030" s="1" t="s">
        <v>23298</v>
      </c>
      <c r="C8030" s="1"/>
      <c r="D8030" s="1"/>
      <c r="E8030" s="1"/>
      <c r="F8030" s="1" t="s">
        <v>29262</v>
      </c>
      <c r="G8030" s="35" t="s">
        <v>23299</v>
      </c>
      <c r="H8030" s="35" t="s">
        <v>23300</v>
      </c>
      <c r="I8030" s="35" t="s">
        <v>33</v>
      </c>
      <c r="J8030" s="36">
        <v>57741000</v>
      </c>
      <c r="K8030" s="36">
        <v>58847000</v>
      </c>
      <c r="L8030" s="36">
        <v>57626000</v>
      </c>
      <c r="M8030" s="36">
        <v>57837000</v>
      </c>
      <c r="N8030" s="36">
        <v>60954000</v>
      </c>
      <c r="O8030" s="37">
        <v>0.53239999999999998</v>
      </c>
      <c r="P8030" s="37">
        <v>0.45619999999999999</v>
      </c>
      <c r="Q8030" s="37">
        <v>0.17080000000000001</v>
      </c>
      <c r="R8030" s="37">
        <v>0.19750000000000001</v>
      </c>
      <c r="S8030" s="37">
        <v>0.14019999999999999</v>
      </c>
      <c r="T8030" s="37"/>
      <c r="U8030" s="37"/>
      <c r="V8030" s="37"/>
      <c r="W8030" s="37"/>
      <c r="X8030" s="37"/>
      <c r="Z8030" s="4" t="str">
        <f t="shared" si="370"/>
        <v>NO</v>
      </c>
      <c r="AA8030" s="4" t="str">
        <f t="shared" si="370"/>
        <v>NO</v>
      </c>
      <c r="AB8030" s="4" t="str">
        <f t="shared" si="370"/>
        <v>NO</v>
      </c>
      <c r="AD8030" s="4">
        <f t="shared" si="371"/>
        <v>0</v>
      </c>
    </row>
    <row r="8031" spans="1:30" ht="14.4" customHeight="1" x14ac:dyDescent="0.35">
      <c r="A8031" s="34">
        <v>8062</v>
      </c>
      <c r="B8031" s="1" t="s">
        <v>23301</v>
      </c>
      <c r="C8031" s="1"/>
      <c r="D8031" s="1"/>
      <c r="E8031" s="1"/>
      <c r="F8031" s="1" t="s">
        <v>29262</v>
      </c>
      <c r="G8031" s="35" t="s">
        <v>23302</v>
      </c>
      <c r="H8031" s="35" t="s">
        <v>23303</v>
      </c>
      <c r="I8031" s="35" t="s">
        <v>23</v>
      </c>
      <c r="J8031" s="36">
        <v>122997000</v>
      </c>
      <c r="K8031" s="36">
        <v>118432000</v>
      </c>
      <c r="L8031" s="36">
        <v>112639000</v>
      </c>
      <c r="M8031" s="36">
        <v>122371000</v>
      </c>
      <c r="N8031" s="36">
        <v>60936000</v>
      </c>
      <c r="O8031" s="37">
        <v>4.6199999999999998E-2</v>
      </c>
      <c r="P8031" s="37">
        <v>6.0699999999999997E-2</v>
      </c>
      <c r="Q8031" s="37">
        <v>5.74E-2</v>
      </c>
      <c r="R8031" s="37">
        <v>-0.17169999999999999</v>
      </c>
      <c r="S8031" s="37">
        <v>1.04E-2</v>
      </c>
      <c r="T8031" s="37">
        <v>-1.32E-2</v>
      </c>
      <c r="U8031" s="37">
        <v>-1.1900000000000001E-2</v>
      </c>
      <c r="V8031" s="37">
        <v>-6.6E-3</v>
      </c>
      <c r="W8031" s="37">
        <v>-3.3E-3</v>
      </c>
      <c r="X8031" s="37"/>
      <c r="Z8031" s="4" t="str">
        <f t="shared" si="370"/>
        <v>NO</v>
      </c>
      <c r="AA8031" s="4" t="str">
        <f t="shared" si="370"/>
        <v>NO</v>
      </c>
      <c r="AB8031" s="4" t="str">
        <f t="shared" si="370"/>
        <v>NO</v>
      </c>
      <c r="AD8031" s="4">
        <f t="shared" si="371"/>
        <v>0</v>
      </c>
    </row>
    <row r="8032" spans="1:30" x14ac:dyDescent="0.35">
      <c r="A8032" s="34">
        <v>8063</v>
      </c>
      <c r="B8032" s="1" t="s">
        <v>23304</v>
      </c>
      <c r="C8032" s="1"/>
      <c r="D8032" s="1"/>
      <c r="E8032" s="1"/>
      <c r="F8032" s="1" t="s">
        <v>29262</v>
      </c>
      <c r="G8032" s="35" t="s">
        <v>23305</v>
      </c>
      <c r="H8032" s="35" t="s">
        <v>23306</v>
      </c>
      <c r="I8032" s="35" t="s">
        <v>33</v>
      </c>
      <c r="J8032" s="36"/>
      <c r="K8032" s="36"/>
      <c r="L8032" s="36">
        <v>8580000</v>
      </c>
      <c r="M8032" s="36">
        <v>49505000</v>
      </c>
      <c r="N8032" s="36">
        <v>60925000</v>
      </c>
      <c r="O8032" s="37"/>
      <c r="P8032" s="37"/>
      <c r="Q8032" s="37">
        <v>-1.6493</v>
      </c>
      <c r="R8032" s="37">
        <v>6.3899999999999998E-2</v>
      </c>
      <c r="S8032" s="37">
        <v>0.19209999999999999</v>
      </c>
      <c r="T8032" s="37"/>
      <c r="U8032" s="37"/>
      <c r="V8032" s="37"/>
      <c r="W8032" s="37"/>
      <c r="X8032" s="37"/>
      <c r="Z8032" s="4" t="str">
        <f t="shared" si="370"/>
        <v>NO</v>
      </c>
      <c r="AA8032" s="4" t="str">
        <f t="shared" si="370"/>
        <v>NO</v>
      </c>
      <c r="AB8032" s="4" t="str">
        <f t="shared" si="370"/>
        <v>NO</v>
      </c>
      <c r="AD8032" s="4">
        <f t="shared" si="371"/>
        <v>0</v>
      </c>
    </row>
    <row r="8033" spans="1:30" ht="14.4" customHeight="1" x14ac:dyDescent="0.35">
      <c r="A8033" s="34">
        <v>8065</v>
      </c>
      <c r="B8033" s="1" t="s">
        <v>23310</v>
      </c>
      <c r="C8033" s="1"/>
      <c r="D8033" s="1"/>
      <c r="E8033" s="1"/>
      <c r="F8033" s="1" t="s">
        <v>29262</v>
      </c>
      <c r="G8033" s="35" t="s">
        <v>23311</v>
      </c>
      <c r="H8033" s="35" t="s">
        <v>23312</v>
      </c>
      <c r="I8033" s="35" t="s">
        <v>33</v>
      </c>
      <c r="J8033" s="36">
        <v>46213000</v>
      </c>
      <c r="K8033" s="36">
        <v>44942000</v>
      </c>
      <c r="L8033" s="36">
        <v>49670000</v>
      </c>
      <c r="M8033" s="36">
        <v>56341000</v>
      </c>
      <c r="N8033" s="36">
        <v>60923000</v>
      </c>
      <c r="O8033" s="37">
        <v>7.6999999999999999E-2</v>
      </c>
      <c r="P8033" s="37">
        <v>1.9300000000000001E-2</v>
      </c>
      <c r="Q8033" s="37">
        <v>4.3200000000000002E-2</v>
      </c>
      <c r="R8033" s="37">
        <v>6.1199999999999997E-2</v>
      </c>
      <c r="S8033" s="37">
        <v>6.6799999999999998E-2</v>
      </c>
      <c r="T8033" s="37">
        <v>-8.0000000000000004E-4</v>
      </c>
      <c r="U8033" s="37">
        <v>-3.0000000000000001E-3</v>
      </c>
      <c r="V8033" s="37">
        <v>-2.9999999999999997E-4</v>
      </c>
      <c r="W8033" s="37"/>
      <c r="X8033" s="37">
        <v>-1.1999999999999999E-3</v>
      </c>
      <c r="Z8033" s="4" t="str">
        <f t="shared" si="370"/>
        <v>NO</v>
      </c>
      <c r="AA8033" s="4" t="str">
        <f t="shared" si="370"/>
        <v>NO</v>
      </c>
      <c r="AB8033" s="4" t="str">
        <f t="shared" si="370"/>
        <v>NO</v>
      </c>
      <c r="AD8033" s="4">
        <f t="shared" si="371"/>
        <v>0</v>
      </c>
    </row>
    <row r="8034" spans="1:30" ht="14.4" customHeight="1" x14ac:dyDescent="0.35">
      <c r="A8034" s="34">
        <v>8064</v>
      </c>
      <c r="B8034" s="1" t="s">
        <v>23307</v>
      </c>
      <c r="C8034" s="1"/>
      <c r="D8034" s="1"/>
      <c r="E8034" s="1"/>
      <c r="F8034" s="1" t="s">
        <v>29262</v>
      </c>
      <c r="G8034" s="35" t="s">
        <v>23308</v>
      </c>
      <c r="H8034" s="35" t="s">
        <v>23309</v>
      </c>
      <c r="I8034" s="35" t="s">
        <v>33</v>
      </c>
      <c r="J8034" s="36">
        <v>41854000</v>
      </c>
      <c r="K8034" s="36">
        <v>28894000</v>
      </c>
      <c r="L8034" s="36">
        <v>28255000</v>
      </c>
      <c r="M8034" s="36">
        <v>48219000</v>
      </c>
      <c r="N8034" s="36">
        <v>60923000</v>
      </c>
      <c r="O8034" s="37">
        <v>0.3266</v>
      </c>
      <c r="P8034" s="37">
        <v>0.23810000000000001</v>
      </c>
      <c r="Q8034" s="37">
        <v>0.21149999999999999</v>
      </c>
      <c r="R8034" s="37">
        <v>0.64729999999999999</v>
      </c>
      <c r="S8034" s="37">
        <v>0.66979999999999995</v>
      </c>
      <c r="T8034" s="37"/>
      <c r="U8034" s="37"/>
      <c r="V8034" s="37"/>
      <c r="W8034" s="37"/>
      <c r="X8034" s="37"/>
      <c r="Z8034" s="4" t="str">
        <f t="shared" si="370"/>
        <v>YES</v>
      </c>
      <c r="AA8034" s="4" t="str">
        <f t="shared" si="370"/>
        <v>YES</v>
      </c>
      <c r="AB8034" s="4" t="str">
        <f t="shared" si="370"/>
        <v>YES</v>
      </c>
      <c r="AD8034" s="4">
        <f t="shared" si="371"/>
        <v>3</v>
      </c>
    </row>
    <row r="8035" spans="1:30" ht="14.4" customHeight="1" x14ac:dyDescent="0.35">
      <c r="A8035" s="34">
        <v>8066</v>
      </c>
      <c r="B8035" s="1" t="s">
        <v>23313</v>
      </c>
      <c r="C8035" s="1"/>
      <c r="D8035" s="1"/>
      <c r="E8035" s="1"/>
      <c r="F8035" s="1" t="s">
        <v>29262</v>
      </c>
      <c r="G8035" s="35" t="s">
        <v>23314</v>
      </c>
      <c r="H8035" s="35" t="s">
        <v>23315</v>
      </c>
      <c r="I8035" s="35" t="s">
        <v>23</v>
      </c>
      <c r="J8035" s="36"/>
      <c r="K8035" s="36"/>
      <c r="L8035" s="36"/>
      <c r="M8035" s="36">
        <v>1867000</v>
      </c>
      <c r="N8035" s="36">
        <v>60921000</v>
      </c>
      <c r="O8035" s="37"/>
      <c r="P8035" s="37"/>
      <c r="Q8035" s="37"/>
      <c r="R8035" s="37">
        <v>0.06</v>
      </c>
      <c r="S8035" s="37">
        <v>6.3399999999999998E-2</v>
      </c>
      <c r="T8035" s="37"/>
      <c r="U8035" s="37"/>
      <c r="V8035" s="37"/>
      <c r="W8035" s="37">
        <v>0.06</v>
      </c>
      <c r="X8035" s="37">
        <v>6.3399999999999998E-2</v>
      </c>
      <c r="Z8035" s="4" t="str">
        <f t="shared" si="370"/>
        <v>NO</v>
      </c>
      <c r="AA8035" s="4" t="str">
        <f t="shared" si="370"/>
        <v>NO</v>
      </c>
      <c r="AB8035" s="4" t="str">
        <f t="shared" si="370"/>
        <v>NO</v>
      </c>
      <c r="AD8035" s="4">
        <f t="shared" si="371"/>
        <v>0</v>
      </c>
    </row>
    <row r="8036" spans="1:30" ht="27.65" customHeight="1" x14ac:dyDescent="0.35">
      <c r="A8036" s="34">
        <v>8067</v>
      </c>
      <c r="B8036" s="1" t="s">
        <v>23316</v>
      </c>
      <c r="C8036" s="1"/>
      <c r="D8036" s="1"/>
      <c r="E8036" s="1"/>
      <c r="F8036" s="1" t="s">
        <v>29262</v>
      </c>
      <c r="G8036" s="35" t="s">
        <v>23317</v>
      </c>
      <c r="H8036" s="35" t="s">
        <v>23318</v>
      </c>
      <c r="I8036" s="35" t="s">
        <v>23</v>
      </c>
      <c r="J8036" s="36"/>
      <c r="K8036" s="36"/>
      <c r="L8036" s="36"/>
      <c r="M8036" s="36"/>
      <c r="N8036" s="36">
        <v>60920000</v>
      </c>
      <c r="O8036" s="37"/>
      <c r="P8036" s="37"/>
      <c r="Q8036" s="37"/>
      <c r="R8036" s="37"/>
      <c r="S8036" s="37">
        <v>0.62609999999999999</v>
      </c>
      <c r="T8036" s="37"/>
      <c r="U8036" s="37"/>
      <c r="V8036" s="37"/>
      <c r="W8036" s="37"/>
      <c r="X8036" s="37"/>
      <c r="Z8036" s="4" t="str">
        <f t="shared" si="370"/>
        <v>NO</v>
      </c>
      <c r="AA8036" s="4" t="str">
        <f t="shared" si="370"/>
        <v>NO</v>
      </c>
      <c r="AB8036" s="4" t="str">
        <f t="shared" si="370"/>
        <v>YES</v>
      </c>
      <c r="AD8036" s="4">
        <f t="shared" si="371"/>
        <v>1</v>
      </c>
    </row>
    <row r="8037" spans="1:30" ht="14.4" customHeight="1" x14ac:dyDescent="0.35">
      <c r="A8037" s="34">
        <v>8068</v>
      </c>
      <c r="B8037" s="1" t="s">
        <v>12293</v>
      </c>
      <c r="C8037" s="1"/>
      <c r="D8037" s="1"/>
      <c r="E8037" s="1"/>
      <c r="F8037" s="1" t="s">
        <v>29262</v>
      </c>
      <c r="G8037" s="35" t="s">
        <v>23319</v>
      </c>
      <c r="H8037" s="35" t="s">
        <v>23320</v>
      </c>
      <c r="I8037" s="35" t="s">
        <v>33</v>
      </c>
      <c r="J8037" s="36">
        <v>35515000</v>
      </c>
      <c r="K8037" s="36">
        <v>36678000</v>
      </c>
      <c r="L8037" s="36">
        <v>40282000</v>
      </c>
      <c r="M8037" s="36">
        <v>48299000</v>
      </c>
      <c r="N8037" s="36">
        <v>60913000</v>
      </c>
      <c r="O8037" s="37">
        <v>6.93E-2</v>
      </c>
      <c r="P8037" s="37">
        <v>0.11459999999999999</v>
      </c>
      <c r="Q8037" s="37">
        <v>0.1196</v>
      </c>
      <c r="R8037" s="37">
        <v>0.1462</v>
      </c>
      <c r="S8037" s="37">
        <v>0.186</v>
      </c>
      <c r="T8037" s="37"/>
      <c r="U8037" s="37"/>
      <c r="V8037" s="37"/>
      <c r="W8037" s="37"/>
      <c r="X8037" s="37"/>
      <c r="Z8037" s="4" t="str">
        <f t="shared" si="370"/>
        <v>NO</v>
      </c>
      <c r="AA8037" s="4" t="str">
        <f t="shared" si="370"/>
        <v>NO</v>
      </c>
      <c r="AB8037" s="4" t="str">
        <f t="shared" si="370"/>
        <v>NO</v>
      </c>
      <c r="AD8037" s="4">
        <f t="shared" si="371"/>
        <v>0</v>
      </c>
    </row>
    <row r="8038" spans="1:30" ht="14.4" customHeight="1" x14ac:dyDescent="0.35">
      <c r="A8038" s="34">
        <v>8069</v>
      </c>
      <c r="B8038" s="1" t="s">
        <v>23321</v>
      </c>
      <c r="C8038" s="1"/>
      <c r="D8038" s="1"/>
      <c r="E8038" s="1"/>
      <c r="F8038" s="1" t="s">
        <v>29262</v>
      </c>
      <c r="G8038" s="35" t="s">
        <v>23322</v>
      </c>
      <c r="H8038" s="35" t="s">
        <v>23323</v>
      </c>
      <c r="I8038" s="35" t="s">
        <v>33</v>
      </c>
      <c r="J8038" s="36">
        <v>49513000</v>
      </c>
      <c r="K8038" s="36">
        <v>58070000</v>
      </c>
      <c r="L8038" s="36">
        <v>52167000</v>
      </c>
      <c r="M8038" s="36">
        <v>53791000</v>
      </c>
      <c r="N8038" s="36">
        <v>60907000</v>
      </c>
      <c r="O8038" s="37">
        <v>3.4000000000000002E-2</v>
      </c>
      <c r="P8038" s="37">
        <v>3.56E-2</v>
      </c>
      <c r="Q8038" s="37">
        <v>5.3499999999999999E-2</v>
      </c>
      <c r="R8038" s="37">
        <v>6.5699999999999995E-2</v>
      </c>
      <c r="S8038" s="37">
        <v>5.7000000000000002E-2</v>
      </c>
      <c r="T8038" s="37">
        <v>-8.9999999999999998E-4</v>
      </c>
      <c r="U8038" s="37">
        <v>-1.6999999999999999E-3</v>
      </c>
      <c r="V8038" s="37">
        <v>-2.2000000000000001E-3</v>
      </c>
      <c r="W8038" s="37">
        <v>-1.15E-2</v>
      </c>
      <c r="X8038" s="37">
        <v>-1.24E-2</v>
      </c>
      <c r="Z8038" s="4" t="str">
        <f t="shared" si="370"/>
        <v>NO</v>
      </c>
      <c r="AA8038" s="4" t="str">
        <f t="shared" si="370"/>
        <v>NO</v>
      </c>
      <c r="AB8038" s="4" t="str">
        <f t="shared" si="370"/>
        <v>NO</v>
      </c>
      <c r="AD8038" s="4">
        <f t="shared" si="371"/>
        <v>0</v>
      </c>
    </row>
    <row r="8039" spans="1:30" ht="14.4" customHeight="1" x14ac:dyDescent="0.35">
      <c r="A8039" s="34">
        <v>8070</v>
      </c>
      <c r="B8039" s="1" t="s">
        <v>23324</v>
      </c>
      <c r="C8039" s="1" t="s">
        <v>29015</v>
      </c>
      <c r="D8039" s="1"/>
      <c r="E8039" s="1" t="s">
        <v>29008</v>
      </c>
      <c r="F8039" s="1" t="s">
        <v>29262</v>
      </c>
      <c r="G8039" s="35" t="s">
        <v>23325</v>
      </c>
      <c r="H8039" s="35" t="s">
        <v>23326</v>
      </c>
      <c r="I8039" s="35" t="s">
        <v>29</v>
      </c>
      <c r="J8039" s="36"/>
      <c r="K8039" s="36"/>
      <c r="L8039" s="36">
        <v>39188000</v>
      </c>
      <c r="M8039" s="36">
        <v>52290000</v>
      </c>
      <c r="N8039" s="36">
        <v>60902000</v>
      </c>
      <c r="O8039" s="37"/>
      <c r="P8039" s="37"/>
      <c r="Q8039" s="37">
        <v>0.63959999999999995</v>
      </c>
      <c r="R8039" s="37">
        <v>0.7026</v>
      </c>
      <c r="S8039" s="37">
        <v>0.59650000000000003</v>
      </c>
      <c r="T8039" s="37"/>
      <c r="U8039" s="37"/>
      <c r="V8039" s="37"/>
      <c r="W8039" s="37"/>
      <c r="X8039" s="37"/>
      <c r="Z8039" s="4" t="str">
        <f t="shared" si="370"/>
        <v>YES</v>
      </c>
      <c r="AA8039" s="4" t="str">
        <f t="shared" si="370"/>
        <v>YES</v>
      </c>
      <c r="AB8039" s="4" t="str">
        <f t="shared" si="370"/>
        <v>YES</v>
      </c>
      <c r="AD8039" s="4">
        <f t="shared" si="371"/>
        <v>3</v>
      </c>
    </row>
    <row r="8040" spans="1:30" ht="27.65" customHeight="1" x14ac:dyDescent="0.35">
      <c r="A8040" s="34">
        <v>8071</v>
      </c>
      <c r="B8040" s="1" t="s">
        <v>7194</v>
      </c>
      <c r="C8040" s="1" t="s">
        <v>29015</v>
      </c>
      <c r="D8040" s="1"/>
      <c r="E8040" s="1" t="s">
        <v>29008</v>
      </c>
      <c r="F8040" s="1" t="s">
        <v>29262</v>
      </c>
      <c r="G8040" s="35" t="s">
        <v>23327</v>
      </c>
      <c r="H8040" s="35" t="s">
        <v>23328</v>
      </c>
      <c r="I8040" s="35" t="s">
        <v>29</v>
      </c>
      <c r="J8040" s="36">
        <v>33932000</v>
      </c>
      <c r="K8040" s="36">
        <v>27489000</v>
      </c>
      <c r="L8040" s="36">
        <v>33116000</v>
      </c>
      <c r="M8040" s="36">
        <v>36765000</v>
      </c>
      <c r="N8040" s="36">
        <v>60893000</v>
      </c>
      <c r="O8040" s="37">
        <v>3.9699999999999999E-2</v>
      </c>
      <c r="P8040" s="37">
        <v>2.8299999999999999E-2</v>
      </c>
      <c r="Q8040" s="37">
        <v>6.0600000000000001E-2</v>
      </c>
      <c r="R8040" s="37">
        <v>0.1229</v>
      </c>
      <c r="S8040" s="37">
        <v>0.17050000000000001</v>
      </c>
      <c r="T8040" s="37"/>
      <c r="U8040" s="37"/>
      <c r="V8040" s="37"/>
      <c r="W8040" s="37"/>
      <c r="X8040" s="37"/>
      <c r="Z8040" s="4" t="str">
        <f t="shared" si="370"/>
        <v>NO</v>
      </c>
      <c r="AA8040" s="4" t="str">
        <f t="shared" si="370"/>
        <v>NO</v>
      </c>
      <c r="AB8040" s="4" t="str">
        <f t="shared" si="370"/>
        <v>NO</v>
      </c>
      <c r="AD8040" s="4">
        <f t="shared" si="371"/>
        <v>0</v>
      </c>
    </row>
    <row r="8041" spans="1:30" ht="27.65" customHeight="1" x14ac:dyDescent="0.35">
      <c r="A8041" s="34">
        <v>8072</v>
      </c>
      <c r="B8041" s="1" t="s">
        <v>23329</v>
      </c>
      <c r="C8041" s="1"/>
      <c r="D8041" s="1"/>
      <c r="E8041" s="1"/>
      <c r="F8041" s="1" t="s">
        <v>29262</v>
      </c>
      <c r="G8041" s="35" t="s">
        <v>23330</v>
      </c>
      <c r="H8041" s="35" t="s">
        <v>23331</v>
      </c>
      <c r="I8041" s="35" t="s">
        <v>390</v>
      </c>
      <c r="J8041" s="36"/>
      <c r="K8041" s="36"/>
      <c r="L8041" s="36">
        <v>10489000</v>
      </c>
      <c r="M8041" s="36">
        <v>41524000</v>
      </c>
      <c r="N8041" s="36">
        <v>60869000</v>
      </c>
      <c r="O8041" s="37"/>
      <c r="P8041" s="37"/>
      <c r="Q8041" s="37">
        <v>0.27629999999999999</v>
      </c>
      <c r="R8041" s="37">
        <v>0.46300000000000002</v>
      </c>
      <c r="S8041" s="37">
        <v>0.33589999999999998</v>
      </c>
      <c r="T8041" s="37"/>
      <c r="U8041" s="37"/>
      <c r="V8041" s="37"/>
      <c r="W8041" s="37"/>
      <c r="X8041" s="37"/>
      <c r="Z8041" s="4" t="str">
        <f t="shared" si="370"/>
        <v>YES</v>
      </c>
      <c r="AA8041" s="4" t="str">
        <f t="shared" si="370"/>
        <v>YES</v>
      </c>
      <c r="AB8041" s="4" t="str">
        <f t="shared" si="370"/>
        <v>YES</v>
      </c>
      <c r="AD8041" s="4">
        <f t="shared" si="371"/>
        <v>3</v>
      </c>
    </row>
    <row r="8042" spans="1:30" ht="14.4" customHeight="1" x14ac:dyDescent="0.35">
      <c r="A8042" s="34">
        <v>8073</v>
      </c>
      <c r="B8042" s="1" t="s">
        <v>23332</v>
      </c>
      <c r="C8042" s="1" t="s">
        <v>29015</v>
      </c>
      <c r="D8042" s="1"/>
      <c r="E8042" s="1" t="s">
        <v>29008</v>
      </c>
      <c r="F8042" s="1" t="s">
        <v>29262</v>
      </c>
      <c r="G8042" s="35" t="s">
        <v>23333</v>
      </c>
      <c r="H8042" s="35" t="s">
        <v>23334</v>
      </c>
      <c r="I8042" s="35" t="s">
        <v>29</v>
      </c>
      <c r="J8042" s="36">
        <v>2145000</v>
      </c>
      <c r="K8042" s="36"/>
      <c r="L8042" s="36">
        <v>10508000</v>
      </c>
      <c r="M8042" s="36">
        <v>54040000</v>
      </c>
      <c r="N8042" s="36">
        <v>60865000</v>
      </c>
      <c r="O8042" s="37">
        <v>0.86109999999999998</v>
      </c>
      <c r="P8042" s="37"/>
      <c r="Q8042" s="37">
        <v>0.73240000000000005</v>
      </c>
      <c r="R8042" s="37">
        <v>0.87319999999999998</v>
      </c>
      <c r="S8042" s="37">
        <v>0.75549999999999995</v>
      </c>
      <c r="T8042" s="37"/>
      <c r="U8042" s="37"/>
      <c r="V8042" s="37"/>
      <c r="W8042" s="37"/>
      <c r="X8042" s="37"/>
      <c r="Z8042" s="4" t="str">
        <f t="shared" si="370"/>
        <v>YES</v>
      </c>
      <c r="AA8042" s="4" t="str">
        <f t="shared" si="370"/>
        <v>YES</v>
      </c>
      <c r="AB8042" s="4" t="str">
        <f t="shared" si="370"/>
        <v>YES</v>
      </c>
      <c r="AD8042" s="4">
        <f t="shared" si="371"/>
        <v>3</v>
      </c>
    </row>
    <row r="8043" spans="1:30" ht="14.4" customHeight="1" x14ac:dyDescent="0.35">
      <c r="A8043" s="34">
        <v>8074</v>
      </c>
      <c r="B8043" s="1" t="s">
        <v>23335</v>
      </c>
      <c r="C8043" s="1"/>
      <c r="D8043" s="1"/>
      <c r="E8043" s="1"/>
      <c r="F8043" s="1" t="s">
        <v>29262</v>
      </c>
      <c r="G8043" s="35" t="s">
        <v>23336</v>
      </c>
      <c r="H8043" s="35" t="s">
        <v>23337</v>
      </c>
      <c r="I8043" s="35" t="s">
        <v>23</v>
      </c>
      <c r="J8043" s="36">
        <v>76618000</v>
      </c>
      <c r="K8043" s="36">
        <v>59884000</v>
      </c>
      <c r="L8043" s="36">
        <v>54852000</v>
      </c>
      <c r="M8043" s="36">
        <v>56910000</v>
      </c>
      <c r="N8043" s="36">
        <v>60864000</v>
      </c>
      <c r="O8043" s="37">
        <v>4.07E-2</v>
      </c>
      <c r="P8043" s="37">
        <v>5.2600000000000001E-2</v>
      </c>
      <c r="Q8043" s="37">
        <v>6.7699999999999996E-2</v>
      </c>
      <c r="R8043" s="37">
        <v>5.45E-2</v>
      </c>
      <c r="S8043" s="37">
        <v>5.0900000000000001E-2</v>
      </c>
      <c r="T8043" s="37">
        <v>-1.43E-2</v>
      </c>
      <c r="U8043" s="37">
        <v>-1.52E-2</v>
      </c>
      <c r="V8043" s="37">
        <v>-1.6299999999999999E-2</v>
      </c>
      <c r="W8043" s="37">
        <v>-2.18E-2</v>
      </c>
      <c r="X8043" s="37">
        <v>-2.2100000000000002E-2</v>
      </c>
      <c r="Z8043" s="4" t="str">
        <f t="shared" si="370"/>
        <v>NO</v>
      </c>
      <c r="AA8043" s="4" t="str">
        <f t="shared" si="370"/>
        <v>NO</v>
      </c>
      <c r="AB8043" s="4" t="str">
        <f t="shared" si="370"/>
        <v>NO</v>
      </c>
      <c r="AD8043" s="4">
        <f t="shared" si="371"/>
        <v>0</v>
      </c>
    </row>
    <row r="8044" spans="1:30" ht="14.4" customHeight="1" x14ac:dyDescent="0.35">
      <c r="A8044" s="34">
        <v>8075</v>
      </c>
      <c r="B8044" s="1" t="s">
        <v>23338</v>
      </c>
      <c r="C8044" s="1" t="s">
        <v>29015</v>
      </c>
      <c r="D8044" s="1"/>
      <c r="E8044" s="1" t="s">
        <v>29008</v>
      </c>
      <c r="F8044" s="1" t="s">
        <v>29262</v>
      </c>
      <c r="G8044" s="35" t="s">
        <v>23339</v>
      </c>
      <c r="H8044" s="35" t="s">
        <v>23340</v>
      </c>
      <c r="I8044" s="35" t="s">
        <v>29</v>
      </c>
      <c r="J8044" s="36"/>
      <c r="K8044" s="36">
        <v>26910000</v>
      </c>
      <c r="L8044" s="36">
        <v>68447000</v>
      </c>
      <c r="M8044" s="36">
        <v>58499000</v>
      </c>
      <c r="N8044" s="36">
        <v>60864000</v>
      </c>
      <c r="O8044" s="37"/>
      <c r="P8044" s="37">
        <v>-2.5399999999999999E-2</v>
      </c>
      <c r="Q8044" s="37">
        <v>0.54479999999999995</v>
      </c>
      <c r="R8044" s="37">
        <v>0.37290000000000001</v>
      </c>
      <c r="S8044" s="37">
        <v>0.59140000000000004</v>
      </c>
      <c r="T8044" s="37"/>
      <c r="U8044" s="37"/>
      <c r="V8044" s="37">
        <v>-1.2999999999999999E-2</v>
      </c>
      <c r="W8044" s="37"/>
      <c r="X8044" s="37"/>
      <c r="Z8044" s="4" t="str">
        <f t="shared" si="370"/>
        <v>YES</v>
      </c>
      <c r="AA8044" s="4" t="str">
        <f t="shared" si="370"/>
        <v>YES</v>
      </c>
      <c r="AB8044" s="4" t="str">
        <f t="shared" si="370"/>
        <v>YES</v>
      </c>
      <c r="AD8044" s="4">
        <f t="shared" si="371"/>
        <v>3</v>
      </c>
    </row>
    <row r="8045" spans="1:30" ht="14.4" customHeight="1" x14ac:dyDescent="0.35">
      <c r="A8045" s="34">
        <v>8076</v>
      </c>
      <c r="B8045" s="1" t="s">
        <v>23341</v>
      </c>
      <c r="C8045" s="1" t="s">
        <v>29015</v>
      </c>
      <c r="D8045" s="1"/>
      <c r="E8045" s="1" t="s">
        <v>29008</v>
      </c>
      <c r="F8045" s="1" t="s">
        <v>29262</v>
      </c>
      <c r="G8045" s="35" t="s">
        <v>23342</v>
      </c>
      <c r="H8045" s="35" t="s">
        <v>23343</v>
      </c>
      <c r="I8045" s="35" t="s">
        <v>29</v>
      </c>
      <c r="J8045" s="36">
        <v>14640000</v>
      </c>
      <c r="K8045" s="36">
        <v>23324000</v>
      </c>
      <c r="L8045" s="36">
        <v>32866000</v>
      </c>
      <c r="M8045" s="36">
        <v>48488000</v>
      </c>
      <c r="N8045" s="36">
        <v>60862000</v>
      </c>
      <c r="O8045" s="37">
        <v>0.25509999999999999</v>
      </c>
      <c r="P8045" s="37">
        <v>0.18609999999999999</v>
      </c>
      <c r="Q8045" s="37">
        <v>0.1298</v>
      </c>
      <c r="R8045" s="37">
        <v>0.41010000000000002</v>
      </c>
      <c r="S8045" s="37">
        <v>0.1244</v>
      </c>
      <c r="T8045" s="37"/>
      <c r="U8045" s="37"/>
      <c r="V8045" s="37"/>
      <c r="W8045" s="37"/>
      <c r="X8045" s="37"/>
      <c r="Z8045" s="4" t="str">
        <f t="shared" si="370"/>
        <v>NO</v>
      </c>
      <c r="AA8045" s="4" t="str">
        <f t="shared" si="370"/>
        <v>YES</v>
      </c>
      <c r="AB8045" s="4" t="str">
        <f t="shared" si="370"/>
        <v>NO</v>
      </c>
      <c r="AD8045" s="4">
        <f t="shared" si="371"/>
        <v>1</v>
      </c>
    </row>
    <row r="8046" spans="1:30" ht="14.4" customHeight="1" x14ac:dyDescent="0.35">
      <c r="A8046" s="34">
        <v>8077</v>
      </c>
      <c r="B8046" s="1" t="s">
        <v>23344</v>
      </c>
      <c r="C8046" s="1" t="s">
        <v>29015</v>
      </c>
      <c r="D8046" s="1"/>
      <c r="E8046" s="1" t="s">
        <v>29008</v>
      </c>
      <c r="F8046" s="1" t="s">
        <v>29262</v>
      </c>
      <c r="G8046" s="35" t="s">
        <v>23345</v>
      </c>
      <c r="H8046" s="35" t="s">
        <v>23346</v>
      </c>
      <c r="I8046" s="35" t="s">
        <v>29</v>
      </c>
      <c r="J8046" s="36">
        <v>16156000</v>
      </c>
      <c r="K8046" s="36">
        <v>22494000</v>
      </c>
      <c r="L8046" s="36">
        <v>30592000</v>
      </c>
      <c r="M8046" s="36">
        <v>47370000</v>
      </c>
      <c r="N8046" s="36">
        <v>60855000</v>
      </c>
      <c r="O8046" s="37">
        <v>0.1167</v>
      </c>
      <c r="P8046" s="37">
        <v>7.8600000000000003E-2</v>
      </c>
      <c r="Q8046" s="37">
        <v>9.0499999999999997E-2</v>
      </c>
      <c r="R8046" s="37">
        <v>0.1353</v>
      </c>
      <c r="S8046" s="37">
        <v>0.13300000000000001</v>
      </c>
      <c r="T8046" s="37"/>
      <c r="U8046" s="37"/>
      <c r="V8046" s="37"/>
      <c r="W8046" s="37"/>
      <c r="X8046" s="37"/>
      <c r="Z8046" s="4" t="str">
        <f t="shared" si="370"/>
        <v>NO</v>
      </c>
      <c r="AA8046" s="4" t="str">
        <f t="shared" si="370"/>
        <v>NO</v>
      </c>
      <c r="AB8046" s="4" t="str">
        <f t="shared" si="370"/>
        <v>NO</v>
      </c>
      <c r="AD8046" s="4">
        <f t="shared" si="371"/>
        <v>0</v>
      </c>
    </row>
    <row r="8047" spans="1:30" ht="14.4" customHeight="1" x14ac:dyDescent="0.35">
      <c r="A8047" s="34">
        <v>8078</v>
      </c>
      <c r="B8047" s="1" t="s">
        <v>23347</v>
      </c>
      <c r="C8047" s="1"/>
      <c r="D8047" s="1"/>
      <c r="E8047" s="1"/>
      <c r="F8047" s="1" t="s">
        <v>29262</v>
      </c>
      <c r="G8047" s="35" t="s">
        <v>23348</v>
      </c>
      <c r="H8047" s="35" t="s">
        <v>23349</v>
      </c>
      <c r="I8047" s="35" t="s">
        <v>43</v>
      </c>
      <c r="J8047" s="36">
        <v>24621000</v>
      </c>
      <c r="K8047" s="36">
        <v>23646000</v>
      </c>
      <c r="L8047" s="36">
        <v>35079000</v>
      </c>
      <c r="M8047" s="36">
        <v>49491000</v>
      </c>
      <c r="N8047" s="36">
        <v>60854000</v>
      </c>
      <c r="O8047" s="37">
        <v>0.1135</v>
      </c>
      <c r="P8047" s="37">
        <v>9.1600000000000001E-2</v>
      </c>
      <c r="Q8047" s="37">
        <v>7.0900000000000005E-2</v>
      </c>
      <c r="R8047" s="37">
        <v>0.1125</v>
      </c>
      <c r="S8047" s="37">
        <v>9.06E-2</v>
      </c>
      <c r="T8047" s="37"/>
      <c r="U8047" s="37"/>
      <c r="V8047" s="37"/>
      <c r="W8047" s="37">
        <v>-2.9999999999999997E-4</v>
      </c>
      <c r="X8047" s="37">
        <v>-2.7000000000000001E-3</v>
      </c>
      <c r="Z8047" s="4" t="str">
        <f t="shared" si="370"/>
        <v>NO</v>
      </c>
      <c r="AA8047" s="4" t="str">
        <f t="shared" si="370"/>
        <v>NO</v>
      </c>
      <c r="AB8047" s="4" t="str">
        <f t="shared" si="370"/>
        <v>NO</v>
      </c>
      <c r="AD8047" s="4">
        <f t="shared" si="371"/>
        <v>0</v>
      </c>
    </row>
    <row r="8048" spans="1:30" ht="27.65" customHeight="1" x14ac:dyDescent="0.35">
      <c r="A8048" s="34">
        <v>8079</v>
      </c>
      <c r="B8048" s="1" t="s">
        <v>23350</v>
      </c>
      <c r="C8048" s="1"/>
      <c r="D8048" s="1"/>
      <c r="E8048" s="1"/>
      <c r="F8048" s="1" t="s">
        <v>29262</v>
      </c>
      <c r="G8048" s="35" t="s">
        <v>23351</v>
      </c>
      <c r="H8048" s="35" t="s">
        <v>23352</v>
      </c>
      <c r="I8048" s="35" t="s">
        <v>43</v>
      </c>
      <c r="J8048" s="36">
        <v>8526000</v>
      </c>
      <c r="K8048" s="36">
        <v>7037000</v>
      </c>
      <c r="L8048" s="36">
        <v>28564000</v>
      </c>
      <c r="M8048" s="36">
        <v>39756000</v>
      </c>
      <c r="N8048" s="36">
        <v>60854000</v>
      </c>
      <c r="O8048" s="37">
        <v>0.67749999999999999</v>
      </c>
      <c r="P8048" s="37">
        <v>0.45329999999999998</v>
      </c>
      <c r="Q8048" s="37">
        <v>0.78090000000000004</v>
      </c>
      <c r="R8048" s="37">
        <v>0.81779999999999997</v>
      </c>
      <c r="S8048" s="37">
        <v>0.81559999999999999</v>
      </c>
      <c r="T8048" s="37"/>
      <c r="U8048" s="37"/>
      <c r="V8048" s="37"/>
      <c r="W8048" s="37"/>
      <c r="X8048" s="37"/>
      <c r="Z8048" s="4" t="str">
        <f t="shared" si="370"/>
        <v>YES</v>
      </c>
      <c r="AA8048" s="4" t="str">
        <f t="shared" si="370"/>
        <v>YES</v>
      </c>
      <c r="AB8048" s="4" t="str">
        <f t="shared" si="370"/>
        <v>YES</v>
      </c>
      <c r="AD8048" s="4">
        <f t="shared" si="371"/>
        <v>3</v>
      </c>
    </row>
    <row r="8049" spans="1:30" ht="14.4" customHeight="1" x14ac:dyDescent="0.35">
      <c r="A8049" s="34">
        <v>8080</v>
      </c>
      <c r="B8049" s="1" t="s">
        <v>6367</v>
      </c>
      <c r="C8049" s="1" t="s">
        <v>29015</v>
      </c>
      <c r="D8049" s="1"/>
      <c r="E8049" s="1" t="s">
        <v>29008</v>
      </c>
      <c r="F8049" s="1" t="s">
        <v>29262</v>
      </c>
      <c r="G8049" s="35" t="s">
        <v>23353</v>
      </c>
      <c r="H8049" s="35" t="s">
        <v>23354</v>
      </c>
      <c r="I8049" s="35" t="s">
        <v>29</v>
      </c>
      <c r="J8049" s="36"/>
      <c r="K8049" s="36"/>
      <c r="L8049" s="36"/>
      <c r="M8049" s="36">
        <v>1715000</v>
      </c>
      <c r="N8049" s="36">
        <v>60851000</v>
      </c>
      <c r="O8049" s="37"/>
      <c r="P8049" s="37"/>
      <c r="Q8049" s="37"/>
      <c r="R8049" s="37">
        <v>0.54169999999999996</v>
      </c>
      <c r="S8049" s="37">
        <v>0.2382</v>
      </c>
      <c r="T8049" s="37"/>
      <c r="U8049" s="37"/>
      <c r="V8049" s="37"/>
      <c r="W8049" s="37"/>
      <c r="X8049" s="37"/>
      <c r="Z8049" s="4" t="str">
        <f t="shared" si="370"/>
        <v>NO</v>
      </c>
      <c r="AA8049" s="4" t="str">
        <f t="shared" si="370"/>
        <v>YES</v>
      </c>
      <c r="AB8049" s="4" t="str">
        <f t="shared" si="370"/>
        <v>YES</v>
      </c>
      <c r="AD8049" s="4">
        <f t="shared" si="371"/>
        <v>2</v>
      </c>
    </row>
    <row r="8050" spans="1:30" ht="14.4" customHeight="1" x14ac:dyDescent="0.35">
      <c r="A8050" s="34">
        <v>8081</v>
      </c>
      <c r="B8050" s="1" t="s">
        <v>23355</v>
      </c>
      <c r="C8050" s="1" t="s">
        <v>29015</v>
      </c>
      <c r="D8050" s="1"/>
      <c r="E8050" s="1" t="s">
        <v>29008</v>
      </c>
      <c r="F8050" s="1" t="s">
        <v>29262</v>
      </c>
      <c r="G8050" s="35" t="s">
        <v>23356</v>
      </c>
      <c r="H8050" s="35" t="s">
        <v>23357</v>
      </c>
      <c r="I8050" s="35" t="s">
        <v>29</v>
      </c>
      <c r="J8050" s="36"/>
      <c r="K8050" s="36"/>
      <c r="L8050" s="36"/>
      <c r="M8050" s="36">
        <v>103000</v>
      </c>
      <c r="N8050" s="36">
        <v>60845000</v>
      </c>
      <c r="O8050" s="37"/>
      <c r="P8050" s="37"/>
      <c r="Q8050" s="37"/>
      <c r="R8050" s="37">
        <v>-110.2718</v>
      </c>
      <c r="S8050" s="37">
        <v>0.40689999999999998</v>
      </c>
      <c r="T8050" s="37"/>
      <c r="U8050" s="37"/>
      <c r="V8050" s="37"/>
      <c r="W8050" s="37"/>
      <c r="X8050" s="37"/>
      <c r="Z8050" s="4" t="str">
        <f t="shared" si="370"/>
        <v>NO</v>
      </c>
      <c r="AA8050" s="4" t="str">
        <f t="shared" si="370"/>
        <v>NO</v>
      </c>
      <c r="AB8050" s="4" t="str">
        <f t="shared" si="370"/>
        <v>YES</v>
      </c>
      <c r="AD8050" s="4">
        <f t="shared" si="371"/>
        <v>1</v>
      </c>
    </row>
    <row r="8051" spans="1:30" ht="14.4" customHeight="1" x14ac:dyDescent="0.35">
      <c r="A8051" s="34">
        <v>8082</v>
      </c>
      <c r="B8051" s="1" t="s">
        <v>23358</v>
      </c>
      <c r="C8051" s="1"/>
      <c r="D8051" s="1"/>
      <c r="E8051" s="1"/>
      <c r="F8051" s="1" t="s">
        <v>29262</v>
      </c>
      <c r="G8051" s="35" t="s">
        <v>23359</v>
      </c>
      <c r="H8051" s="35" t="s">
        <v>23360</v>
      </c>
      <c r="I8051" s="35" t="s">
        <v>43</v>
      </c>
      <c r="J8051" s="36">
        <v>32010000</v>
      </c>
      <c r="K8051" s="36">
        <v>38029000</v>
      </c>
      <c r="L8051" s="36">
        <v>44212000</v>
      </c>
      <c r="M8051" s="36">
        <v>53347000</v>
      </c>
      <c r="N8051" s="36">
        <v>60826000</v>
      </c>
      <c r="O8051" s="37">
        <v>0.51270000000000004</v>
      </c>
      <c r="P8051" s="37">
        <v>0.70420000000000005</v>
      </c>
      <c r="Q8051" s="37">
        <v>0.52769999999999995</v>
      </c>
      <c r="R8051" s="37">
        <v>0.42330000000000001</v>
      </c>
      <c r="S8051" s="37">
        <v>0.30840000000000001</v>
      </c>
      <c r="T8051" s="37"/>
      <c r="U8051" s="37"/>
      <c r="V8051" s="37"/>
      <c r="W8051" s="37"/>
      <c r="X8051" s="37"/>
      <c r="Z8051" s="4" t="str">
        <f t="shared" si="370"/>
        <v>YES</v>
      </c>
      <c r="AA8051" s="4" t="str">
        <f t="shared" si="370"/>
        <v>YES</v>
      </c>
      <c r="AB8051" s="4" t="str">
        <f t="shared" si="370"/>
        <v>YES</v>
      </c>
      <c r="AD8051" s="4">
        <f t="shared" si="371"/>
        <v>3</v>
      </c>
    </row>
    <row r="8052" spans="1:30" ht="41.4" customHeight="1" x14ac:dyDescent="0.35">
      <c r="A8052" s="34">
        <v>8083</v>
      </c>
      <c r="B8052" s="1" t="s">
        <v>23361</v>
      </c>
      <c r="C8052" s="1"/>
      <c r="D8052" s="1"/>
      <c r="E8052" s="1"/>
      <c r="F8052" s="1" t="s">
        <v>29262</v>
      </c>
      <c r="G8052" s="35" t="s">
        <v>23362</v>
      </c>
      <c r="H8052" s="35" t="s">
        <v>23363</v>
      </c>
      <c r="I8052" s="35" t="s">
        <v>544</v>
      </c>
      <c r="J8052" s="36">
        <v>72390000</v>
      </c>
      <c r="K8052" s="36">
        <v>47301000</v>
      </c>
      <c r="L8052" s="36">
        <v>48583000</v>
      </c>
      <c r="M8052" s="36">
        <v>54039000</v>
      </c>
      <c r="N8052" s="36">
        <v>60820000</v>
      </c>
      <c r="O8052" s="37">
        <v>0.12659999999999999</v>
      </c>
      <c r="P8052" s="37">
        <v>0.1017</v>
      </c>
      <c r="Q8052" s="37">
        <v>3.5099999999999999E-2</v>
      </c>
      <c r="R8052" s="37">
        <v>6.5500000000000003E-2</v>
      </c>
      <c r="S8052" s="37">
        <v>9.8000000000000004E-2</v>
      </c>
      <c r="T8052" s="37"/>
      <c r="U8052" s="37"/>
      <c r="V8052" s="37"/>
      <c r="W8052" s="37"/>
      <c r="X8052" s="37"/>
      <c r="Z8052" s="4" t="str">
        <f t="shared" si="370"/>
        <v>NO</v>
      </c>
      <c r="AA8052" s="4" t="str">
        <f t="shared" si="370"/>
        <v>NO</v>
      </c>
      <c r="AB8052" s="4" t="str">
        <f t="shared" si="370"/>
        <v>NO</v>
      </c>
      <c r="AD8052" s="4">
        <f t="shared" si="371"/>
        <v>0</v>
      </c>
    </row>
    <row r="8053" spans="1:30" ht="41.4" customHeight="1" x14ac:dyDescent="0.35">
      <c r="A8053" s="34">
        <v>8084</v>
      </c>
      <c r="B8053" s="1" t="s">
        <v>23364</v>
      </c>
      <c r="C8053" s="1"/>
      <c r="D8053" s="1"/>
      <c r="E8053" s="1"/>
      <c r="F8053" s="1" t="s">
        <v>29262</v>
      </c>
      <c r="G8053" s="35" t="s">
        <v>23365</v>
      </c>
      <c r="H8053" s="35" t="s">
        <v>23366</v>
      </c>
      <c r="I8053" s="35" t="s">
        <v>23</v>
      </c>
      <c r="J8053" s="36"/>
      <c r="K8053" s="36"/>
      <c r="L8053" s="36">
        <v>7892000</v>
      </c>
      <c r="M8053" s="36">
        <v>38019000</v>
      </c>
      <c r="N8053" s="36">
        <v>60816000</v>
      </c>
      <c r="O8053" s="37"/>
      <c r="P8053" s="37"/>
      <c r="Q8053" s="37">
        <v>-0.66510000000000002</v>
      </c>
      <c r="R8053" s="37">
        <v>-0.16800000000000001</v>
      </c>
      <c r="S8053" s="37">
        <v>-1.1599999999999999E-2</v>
      </c>
      <c r="T8053" s="37"/>
      <c r="U8053" s="37"/>
      <c r="V8053" s="37">
        <v>-0.66900000000000004</v>
      </c>
      <c r="W8053" s="37">
        <v>-0.1709</v>
      </c>
      <c r="X8053" s="37">
        <v>-2.5399999999999999E-2</v>
      </c>
      <c r="Z8053" s="4" t="str">
        <f t="shared" si="370"/>
        <v>NO</v>
      </c>
      <c r="AA8053" s="4" t="str">
        <f t="shared" si="370"/>
        <v>NO</v>
      </c>
      <c r="AB8053" s="4" t="str">
        <f t="shared" si="370"/>
        <v>NO</v>
      </c>
      <c r="AD8053" s="4">
        <f t="shared" si="371"/>
        <v>0</v>
      </c>
    </row>
    <row r="8054" spans="1:30" ht="14.4" customHeight="1" x14ac:dyDescent="0.35">
      <c r="A8054" s="39">
        <v>8085</v>
      </c>
      <c r="B8054" s="13" t="s">
        <v>23367</v>
      </c>
      <c r="C8054" s="13" t="s">
        <v>29015</v>
      </c>
      <c r="D8054" s="14" t="s">
        <v>29043</v>
      </c>
      <c r="E8054" s="13" t="s">
        <v>29075</v>
      </c>
      <c r="F8054" s="1" t="s">
        <v>29262</v>
      </c>
      <c r="G8054" s="40" t="s">
        <v>23368</v>
      </c>
      <c r="H8054" s="40" t="s">
        <v>23369</v>
      </c>
      <c r="I8054" s="40" t="s">
        <v>5431</v>
      </c>
      <c r="J8054" s="41"/>
      <c r="K8054" s="41"/>
      <c r="L8054" s="41"/>
      <c r="M8054" s="41">
        <v>644000</v>
      </c>
      <c r="N8054" s="41">
        <v>60808000</v>
      </c>
      <c r="O8054" s="42"/>
      <c r="P8054" s="42"/>
      <c r="Q8054" s="42"/>
      <c r="R8054" s="42">
        <v>-25.6693</v>
      </c>
      <c r="S8054" s="42">
        <v>0.27250000000000002</v>
      </c>
      <c r="T8054" s="42"/>
      <c r="U8054" s="42"/>
      <c r="V8054" s="42"/>
      <c r="W8054" s="42">
        <v>-39.573</v>
      </c>
      <c r="X8054" s="42">
        <v>-7.5600000000000001E-2</v>
      </c>
      <c r="Z8054" s="4" t="str">
        <f t="shared" si="370"/>
        <v>NO</v>
      </c>
      <c r="AA8054" s="4" t="str">
        <f t="shared" si="370"/>
        <v>NO</v>
      </c>
      <c r="AB8054" s="4" t="str">
        <f t="shared" si="370"/>
        <v>YES</v>
      </c>
      <c r="AD8054" s="4">
        <f t="shared" si="371"/>
        <v>1</v>
      </c>
    </row>
    <row r="8055" spans="1:30" ht="14.4" customHeight="1" x14ac:dyDescent="0.35">
      <c r="A8055" s="34">
        <v>8086</v>
      </c>
      <c r="B8055" s="1" t="s">
        <v>23370</v>
      </c>
      <c r="C8055" s="1"/>
      <c r="D8055" s="1"/>
      <c r="E8055" s="1"/>
      <c r="F8055" s="1" t="s">
        <v>29262</v>
      </c>
      <c r="G8055" s="35" t="s">
        <v>23371</v>
      </c>
      <c r="H8055" s="35" t="s">
        <v>23372</v>
      </c>
      <c r="I8055" s="35" t="s">
        <v>23</v>
      </c>
      <c r="J8055" s="36">
        <v>11562000</v>
      </c>
      <c r="K8055" s="36">
        <v>27826000</v>
      </c>
      <c r="L8055" s="36">
        <v>27656000</v>
      </c>
      <c r="M8055" s="36">
        <v>49723000</v>
      </c>
      <c r="N8055" s="36">
        <v>60805000</v>
      </c>
      <c r="O8055" s="37">
        <v>0.27089999999999997</v>
      </c>
      <c r="P8055" s="37">
        <v>0.50749999999999995</v>
      </c>
      <c r="Q8055" s="37">
        <v>0.26140000000000002</v>
      </c>
      <c r="R8055" s="37">
        <v>0.34110000000000001</v>
      </c>
      <c r="S8055" s="37">
        <v>0.30509999999999998</v>
      </c>
      <c r="T8055" s="37">
        <v>0.24829999999999999</v>
      </c>
      <c r="U8055" s="37">
        <v>0.49619999999999997</v>
      </c>
      <c r="V8055" s="37">
        <v>0.24260000000000001</v>
      </c>
      <c r="W8055" s="37">
        <v>0.3347</v>
      </c>
      <c r="X8055" s="37"/>
      <c r="Z8055" s="4" t="str">
        <f t="shared" si="370"/>
        <v>YES</v>
      </c>
      <c r="AA8055" s="4" t="str">
        <f t="shared" si="370"/>
        <v>YES</v>
      </c>
      <c r="AB8055" s="4" t="str">
        <f t="shared" si="370"/>
        <v>YES</v>
      </c>
      <c r="AD8055" s="4">
        <f t="shared" si="371"/>
        <v>3</v>
      </c>
    </row>
    <row r="8056" spans="1:30" ht="41.4" customHeight="1" x14ac:dyDescent="0.35">
      <c r="A8056" s="34">
        <v>8087</v>
      </c>
      <c r="B8056" s="1" t="s">
        <v>23373</v>
      </c>
      <c r="C8056" s="1"/>
      <c r="D8056" s="1"/>
      <c r="E8056" s="1"/>
      <c r="F8056" s="1" t="s">
        <v>29262</v>
      </c>
      <c r="G8056" s="35" t="s">
        <v>23374</v>
      </c>
      <c r="H8056" s="35" t="s">
        <v>23375</v>
      </c>
      <c r="I8056" s="35" t="s">
        <v>36</v>
      </c>
      <c r="J8056" s="36">
        <v>28448000</v>
      </c>
      <c r="K8056" s="36"/>
      <c r="L8056" s="36">
        <v>18009000</v>
      </c>
      <c r="M8056" s="36">
        <v>35914000</v>
      </c>
      <c r="N8056" s="36">
        <v>60789000</v>
      </c>
      <c r="O8056" s="37">
        <v>2.7400000000000001E-2</v>
      </c>
      <c r="P8056" s="37"/>
      <c r="Q8056" s="37">
        <v>9.3799999999999994E-2</v>
      </c>
      <c r="R8056" s="37">
        <v>0.12939999999999999</v>
      </c>
      <c r="S8056" s="37">
        <v>0.1222</v>
      </c>
      <c r="T8056" s="37"/>
      <c r="U8056" s="37"/>
      <c r="V8056" s="37"/>
      <c r="W8056" s="37"/>
      <c r="X8056" s="37"/>
      <c r="Z8056" s="4" t="str">
        <f t="shared" si="370"/>
        <v>NO</v>
      </c>
      <c r="AA8056" s="4" t="str">
        <f t="shared" si="370"/>
        <v>NO</v>
      </c>
      <c r="AB8056" s="4" t="str">
        <f t="shared" si="370"/>
        <v>NO</v>
      </c>
      <c r="AD8056" s="4">
        <f t="shared" si="371"/>
        <v>0</v>
      </c>
    </row>
    <row r="8057" spans="1:30" ht="27.65" customHeight="1" x14ac:dyDescent="0.35">
      <c r="A8057" s="34">
        <v>8088</v>
      </c>
      <c r="B8057" s="1" t="s">
        <v>23376</v>
      </c>
      <c r="C8057" s="1" t="s">
        <v>29015</v>
      </c>
      <c r="D8057" s="1"/>
      <c r="E8057" s="1" t="s">
        <v>29008</v>
      </c>
      <c r="F8057" s="1" t="s">
        <v>29262</v>
      </c>
      <c r="G8057" s="35" t="s">
        <v>23377</v>
      </c>
      <c r="H8057" s="35" t="s">
        <v>23378</v>
      </c>
      <c r="I8057" s="35" t="s">
        <v>29</v>
      </c>
      <c r="J8057" s="36">
        <v>46479000</v>
      </c>
      <c r="K8057" s="36">
        <v>44645000</v>
      </c>
      <c r="L8057" s="36">
        <v>51202000</v>
      </c>
      <c r="M8057" s="36">
        <v>53999000</v>
      </c>
      <c r="N8057" s="36">
        <v>60756000</v>
      </c>
      <c r="O8057" s="37">
        <v>4.0099999999999997E-2</v>
      </c>
      <c r="P8057" s="37">
        <v>6.6500000000000004E-2</v>
      </c>
      <c r="Q8057" s="37">
        <v>9.8100000000000007E-2</v>
      </c>
      <c r="R8057" s="37">
        <v>4.3499999999999997E-2</v>
      </c>
      <c r="S8057" s="37">
        <v>4.4400000000000002E-2</v>
      </c>
      <c r="T8057" s="37"/>
      <c r="U8057" s="37">
        <v>-1E-4</v>
      </c>
      <c r="V8057" s="37">
        <v>-1.9E-3</v>
      </c>
      <c r="W8057" s="37"/>
      <c r="X8057" s="37"/>
      <c r="Z8057" s="4" t="str">
        <f t="shared" si="370"/>
        <v>NO</v>
      </c>
      <c r="AA8057" s="4" t="str">
        <f t="shared" si="370"/>
        <v>NO</v>
      </c>
      <c r="AB8057" s="4" t="str">
        <f t="shared" si="370"/>
        <v>NO</v>
      </c>
      <c r="AD8057" s="4">
        <f t="shared" si="371"/>
        <v>0</v>
      </c>
    </row>
    <row r="8058" spans="1:30" ht="27.65" customHeight="1" x14ac:dyDescent="0.35">
      <c r="A8058" s="34">
        <v>8089</v>
      </c>
      <c r="B8058" s="1" t="s">
        <v>23379</v>
      </c>
      <c r="C8058" s="1" t="s">
        <v>29015</v>
      </c>
      <c r="D8058" s="1"/>
      <c r="E8058" s="1" t="s">
        <v>29008</v>
      </c>
      <c r="F8058" s="1" t="s">
        <v>29262</v>
      </c>
      <c r="G8058" s="35" t="s">
        <v>23380</v>
      </c>
      <c r="H8058" s="35" t="s">
        <v>23381</v>
      </c>
      <c r="I8058" s="35" t="s">
        <v>29</v>
      </c>
      <c r="J8058" s="36">
        <v>40646000</v>
      </c>
      <c r="K8058" s="36">
        <v>48863000</v>
      </c>
      <c r="L8058" s="36">
        <v>61016000</v>
      </c>
      <c r="M8058" s="36">
        <v>59127000</v>
      </c>
      <c r="N8058" s="36">
        <v>60754000</v>
      </c>
      <c r="O8058" s="37">
        <v>0.15659999999999999</v>
      </c>
      <c r="P8058" s="37">
        <v>0.29549999999999998</v>
      </c>
      <c r="Q8058" s="37">
        <v>0.1075</v>
      </c>
      <c r="R8058" s="37">
        <v>1.8200000000000001E-2</v>
      </c>
      <c r="S8058" s="37">
        <v>0.1065</v>
      </c>
      <c r="T8058" s="37"/>
      <c r="U8058" s="37"/>
      <c r="V8058" s="37"/>
      <c r="W8058" s="37"/>
      <c r="X8058" s="37"/>
      <c r="Z8058" s="4" t="str">
        <f t="shared" si="370"/>
        <v>NO</v>
      </c>
      <c r="AA8058" s="4" t="str">
        <f t="shared" si="370"/>
        <v>NO</v>
      </c>
      <c r="AB8058" s="4" t="str">
        <f t="shared" si="370"/>
        <v>NO</v>
      </c>
      <c r="AD8058" s="4">
        <f t="shared" si="371"/>
        <v>0</v>
      </c>
    </row>
    <row r="8059" spans="1:30" ht="14.4" customHeight="1" x14ac:dyDescent="0.35">
      <c r="A8059" s="34">
        <v>8090</v>
      </c>
      <c r="B8059" s="1" t="s">
        <v>23382</v>
      </c>
      <c r="C8059" s="1"/>
      <c r="D8059" s="1"/>
      <c r="E8059" s="1"/>
      <c r="F8059" s="1" t="s">
        <v>29262</v>
      </c>
      <c r="G8059" s="35" t="s">
        <v>23383</v>
      </c>
      <c r="H8059" s="35" t="s">
        <v>23384</v>
      </c>
      <c r="I8059" s="35" t="s">
        <v>544</v>
      </c>
      <c r="J8059" s="36">
        <v>35343000</v>
      </c>
      <c r="K8059" s="36">
        <v>36250000</v>
      </c>
      <c r="L8059" s="36">
        <v>41745000</v>
      </c>
      <c r="M8059" s="36">
        <v>46436000</v>
      </c>
      <c r="N8059" s="36">
        <v>60753000</v>
      </c>
      <c r="O8059" s="37">
        <v>0.13919999999999999</v>
      </c>
      <c r="P8059" s="37">
        <v>0.22500000000000001</v>
      </c>
      <c r="Q8059" s="37">
        <v>0.21579999999999999</v>
      </c>
      <c r="R8059" s="37">
        <v>0.1716</v>
      </c>
      <c r="S8059" s="37">
        <v>0.13059999999999999</v>
      </c>
      <c r="T8059" s="37"/>
      <c r="U8059" s="37"/>
      <c r="V8059" s="37"/>
      <c r="W8059" s="37"/>
      <c r="X8059" s="37"/>
      <c r="Z8059" s="4" t="str">
        <f t="shared" si="370"/>
        <v>YES</v>
      </c>
      <c r="AA8059" s="4" t="str">
        <f t="shared" si="370"/>
        <v>NO</v>
      </c>
      <c r="AB8059" s="4" t="str">
        <f t="shared" si="370"/>
        <v>NO</v>
      </c>
      <c r="AD8059" s="4">
        <f t="shared" si="371"/>
        <v>1</v>
      </c>
    </row>
    <row r="8060" spans="1:30" ht="27.65" customHeight="1" x14ac:dyDescent="0.35">
      <c r="A8060" s="34">
        <v>8091</v>
      </c>
      <c r="B8060" s="1" t="s">
        <v>23385</v>
      </c>
      <c r="C8060" s="1" t="s">
        <v>29015</v>
      </c>
      <c r="D8060" s="1"/>
      <c r="E8060" s="1" t="s">
        <v>29008</v>
      </c>
      <c r="F8060" s="1" t="s">
        <v>29262</v>
      </c>
      <c r="G8060" s="35" t="s">
        <v>23386</v>
      </c>
      <c r="H8060" s="35" t="s">
        <v>23387</v>
      </c>
      <c r="I8060" s="35" t="s">
        <v>29</v>
      </c>
      <c r="J8060" s="36">
        <v>43040000</v>
      </c>
      <c r="K8060" s="36">
        <v>50807000</v>
      </c>
      <c r="L8060" s="36">
        <v>43117000</v>
      </c>
      <c r="M8060" s="36">
        <v>55158000</v>
      </c>
      <c r="N8060" s="36">
        <v>60751000</v>
      </c>
      <c r="O8060" s="37">
        <v>0.15570000000000001</v>
      </c>
      <c r="P8060" s="37">
        <v>3.9800000000000002E-2</v>
      </c>
      <c r="Q8060" s="37">
        <v>-5.4300000000000001E-2</v>
      </c>
      <c r="R8060" s="37">
        <v>5.2699999999999997E-2</v>
      </c>
      <c r="S8060" s="37">
        <v>4.2099999999999999E-2</v>
      </c>
      <c r="T8060" s="37"/>
      <c r="U8060" s="37"/>
      <c r="V8060" s="37"/>
      <c r="W8060" s="37"/>
      <c r="X8060" s="37">
        <v>9.1999999999999998E-3</v>
      </c>
      <c r="Z8060" s="4" t="str">
        <f t="shared" si="370"/>
        <v>NO</v>
      </c>
      <c r="AA8060" s="4" t="str">
        <f t="shared" si="370"/>
        <v>NO</v>
      </c>
      <c r="AB8060" s="4" t="str">
        <f t="shared" si="370"/>
        <v>NO</v>
      </c>
      <c r="AD8060" s="4">
        <f t="shared" si="371"/>
        <v>0</v>
      </c>
    </row>
    <row r="8061" spans="1:30" ht="27.65" customHeight="1" x14ac:dyDescent="0.35">
      <c r="A8061" s="34">
        <v>8092</v>
      </c>
      <c r="B8061" s="1" t="s">
        <v>23388</v>
      </c>
      <c r="C8061" s="1" t="s">
        <v>29015</v>
      </c>
      <c r="D8061" s="1"/>
      <c r="E8061" s="1" t="s">
        <v>29008</v>
      </c>
      <c r="F8061" s="1" t="s">
        <v>29262</v>
      </c>
      <c r="G8061" s="35" t="s">
        <v>23389</v>
      </c>
      <c r="H8061" s="35" t="s">
        <v>23390</v>
      </c>
      <c r="I8061" s="35" t="s">
        <v>29</v>
      </c>
      <c r="J8061" s="36"/>
      <c r="K8061" s="36"/>
      <c r="L8061" s="36"/>
      <c r="M8061" s="36"/>
      <c r="N8061" s="36">
        <v>60743000</v>
      </c>
      <c r="O8061" s="37"/>
      <c r="P8061" s="37"/>
      <c r="Q8061" s="37"/>
      <c r="R8061" s="37"/>
      <c r="S8061" s="37">
        <v>0.24829999999999999</v>
      </c>
      <c r="T8061" s="37"/>
      <c r="U8061" s="37"/>
      <c r="V8061" s="37"/>
      <c r="W8061" s="37"/>
      <c r="X8061" s="37"/>
      <c r="Z8061" s="4" t="str">
        <f t="shared" si="370"/>
        <v>NO</v>
      </c>
      <c r="AA8061" s="4" t="str">
        <f t="shared" si="370"/>
        <v>NO</v>
      </c>
      <c r="AB8061" s="4" t="str">
        <f t="shared" si="370"/>
        <v>YES</v>
      </c>
      <c r="AD8061" s="4">
        <f t="shared" si="371"/>
        <v>1</v>
      </c>
    </row>
    <row r="8062" spans="1:30" ht="14.4" customHeight="1" x14ac:dyDescent="0.35">
      <c r="A8062" s="34">
        <v>8093</v>
      </c>
      <c r="B8062" s="1" t="s">
        <v>23391</v>
      </c>
      <c r="C8062" s="1"/>
      <c r="D8062" s="1"/>
      <c r="E8062" s="1"/>
      <c r="F8062" s="1" t="s">
        <v>29262</v>
      </c>
      <c r="G8062" s="35" t="s">
        <v>23392</v>
      </c>
      <c r="H8062" s="35" t="s">
        <v>23393</v>
      </c>
      <c r="I8062" s="35" t="s">
        <v>23</v>
      </c>
      <c r="J8062" s="36"/>
      <c r="K8062" s="36"/>
      <c r="L8062" s="36"/>
      <c r="M8062" s="36">
        <v>16423000</v>
      </c>
      <c r="N8062" s="36">
        <v>60718000</v>
      </c>
      <c r="O8062" s="37"/>
      <c r="P8062" s="37"/>
      <c r="Q8062" s="37"/>
      <c r="R8062" s="37">
        <v>0.61909999999999998</v>
      </c>
      <c r="S8062" s="37">
        <v>0.26190000000000002</v>
      </c>
      <c r="T8062" s="37"/>
      <c r="U8062" s="37"/>
      <c r="V8062" s="37"/>
      <c r="W8062" s="37">
        <v>0.61219999999999997</v>
      </c>
      <c r="X8062" s="37"/>
      <c r="Z8062" s="4" t="str">
        <f t="shared" si="370"/>
        <v>NO</v>
      </c>
      <c r="AA8062" s="4" t="str">
        <f t="shared" si="370"/>
        <v>YES</v>
      </c>
      <c r="AB8062" s="4" t="str">
        <f t="shared" si="370"/>
        <v>YES</v>
      </c>
      <c r="AD8062" s="4">
        <f t="shared" si="371"/>
        <v>2</v>
      </c>
    </row>
    <row r="8063" spans="1:30" ht="14.4" customHeight="1" x14ac:dyDescent="0.35">
      <c r="A8063" s="34">
        <v>8094</v>
      </c>
      <c r="B8063" s="1" t="s">
        <v>23394</v>
      </c>
      <c r="C8063" s="1"/>
      <c r="D8063" s="1"/>
      <c r="E8063" s="1"/>
      <c r="F8063" s="1" t="s">
        <v>29262</v>
      </c>
      <c r="G8063" s="35" t="s">
        <v>23395</v>
      </c>
      <c r="H8063" s="35" t="s">
        <v>23396</v>
      </c>
      <c r="I8063" s="35" t="s">
        <v>33</v>
      </c>
      <c r="J8063" s="36">
        <v>27335000</v>
      </c>
      <c r="K8063" s="36">
        <v>29864000</v>
      </c>
      <c r="L8063" s="36">
        <v>33954000</v>
      </c>
      <c r="M8063" s="36">
        <v>43577000</v>
      </c>
      <c r="N8063" s="36">
        <v>60711000</v>
      </c>
      <c r="O8063" s="37">
        <v>-0.1074</v>
      </c>
      <c r="P8063" s="37">
        <v>2.7099999999999999E-2</v>
      </c>
      <c r="Q8063" s="37">
        <v>1.67E-2</v>
      </c>
      <c r="R8063" s="37">
        <v>4.9099999999999998E-2</v>
      </c>
      <c r="S8063" s="37">
        <v>3.0599999999999999E-2</v>
      </c>
      <c r="T8063" s="37">
        <v>9.8299999999999998E-2</v>
      </c>
      <c r="U8063" s="37">
        <v>6.9900000000000004E-2</v>
      </c>
      <c r="V8063" s="37"/>
      <c r="W8063" s="37"/>
      <c r="X8063" s="37"/>
      <c r="Z8063" s="4" t="str">
        <f t="shared" si="370"/>
        <v>NO</v>
      </c>
      <c r="AA8063" s="4" t="str">
        <f t="shared" si="370"/>
        <v>NO</v>
      </c>
      <c r="AB8063" s="4" t="str">
        <f t="shared" si="370"/>
        <v>NO</v>
      </c>
      <c r="AD8063" s="4">
        <f t="shared" si="371"/>
        <v>0</v>
      </c>
    </row>
    <row r="8064" spans="1:30" ht="27.65" customHeight="1" x14ac:dyDescent="0.35">
      <c r="A8064" s="34">
        <v>8095</v>
      </c>
      <c r="B8064" s="1" t="s">
        <v>23397</v>
      </c>
      <c r="C8064" s="1"/>
      <c r="D8064" s="1"/>
      <c r="E8064" s="1"/>
      <c r="F8064" s="1" t="s">
        <v>29262</v>
      </c>
      <c r="G8064" s="35" t="s">
        <v>23398</v>
      </c>
      <c r="H8064" s="35" t="s">
        <v>23399</v>
      </c>
      <c r="I8064" s="35" t="s">
        <v>36</v>
      </c>
      <c r="J8064" s="36">
        <v>819000</v>
      </c>
      <c r="K8064" s="36">
        <v>11609000</v>
      </c>
      <c r="L8064" s="36">
        <v>35810000</v>
      </c>
      <c r="M8064" s="36">
        <v>40717000</v>
      </c>
      <c r="N8064" s="36">
        <v>60708000</v>
      </c>
      <c r="O8064" s="37">
        <v>-3.3504</v>
      </c>
      <c r="P8064" s="37">
        <v>0.1305</v>
      </c>
      <c r="Q8064" s="37">
        <v>3.5799999999999998E-2</v>
      </c>
      <c r="R8064" s="37">
        <v>0.14929999999999999</v>
      </c>
      <c r="S8064" s="37">
        <v>5.1700000000000003E-2</v>
      </c>
      <c r="T8064" s="37"/>
      <c r="U8064" s="37"/>
      <c r="V8064" s="37"/>
      <c r="W8064" s="37"/>
      <c r="X8064" s="37"/>
      <c r="Z8064" s="4" t="str">
        <f t="shared" si="370"/>
        <v>NO</v>
      </c>
      <c r="AA8064" s="4" t="str">
        <f t="shared" si="370"/>
        <v>NO</v>
      </c>
      <c r="AB8064" s="4" t="str">
        <f t="shared" si="370"/>
        <v>NO</v>
      </c>
      <c r="AD8064" s="4">
        <f t="shared" si="371"/>
        <v>0</v>
      </c>
    </row>
    <row r="8065" spans="1:30" ht="14.4" customHeight="1" x14ac:dyDescent="0.35">
      <c r="A8065" s="34">
        <v>8096</v>
      </c>
      <c r="B8065" s="1" t="s">
        <v>23400</v>
      </c>
      <c r="C8065" s="1" t="s">
        <v>29015</v>
      </c>
      <c r="D8065" s="1"/>
      <c r="E8065" s="1" t="s">
        <v>29008</v>
      </c>
      <c r="F8065" s="1" t="s">
        <v>29262</v>
      </c>
      <c r="G8065" s="35" t="s">
        <v>23401</v>
      </c>
      <c r="H8065" s="35" t="s">
        <v>23402</v>
      </c>
      <c r="I8065" s="35" t="s">
        <v>29</v>
      </c>
      <c r="J8065" s="36">
        <v>31329000</v>
      </c>
      <c r="K8065" s="36">
        <v>32766000</v>
      </c>
      <c r="L8065" s="36">
        <v>41843000</v>
      </c>
      <c r="M8065" s="36">
        <v>55551000</v>
      </c>
      <c r="N8065" s="36">
        <v>60696000</v>
      </c>
      <c r="O8065" s="37">
        <v>8.3900000000000002E-2</v>
      </c>
      <c r="P8065" s="37">
        <v>-1.11E-2</v>
      </c>
      <c r="Q8065" s="37">
        <v>7.9600000000000004E-2</v>
      </c>
      <c r="R8065" s="37">
        <v>0.1108</v>
      </c>
      <c r="S8065" s="37">
        <v>6.3E-2</v>
      </c>
      <c r="T8065" s="37"/>
      <c r="U8065" s="37"/>
      <c r="V8065" s="37"/>
      <c r="W8065" s="37"/>
      <c r="X8065" s="37"/>
      <c r="Z8065" s="4" t="str">
        <f t="shared" si="370"/>
        <v>NO</v>
      </c>
      <c r="AA8065" s="4" t="str">
        <f t="shared" si="370"/>
        <v>NO</v>
      </c>
      <c r="AB8065" s="4" t="str">
        <f t="shared" si="370"/>
        <v>NO</v>
      </c>
      <c r="AD8065" s="4">
        <f t="shared" si="371"/>
        <v>0</v>
      </c>
    </row>
    <row r="8066" spans="1:30" ht="14.4" customHeight="1" x14ac:dyDescent="0.35">
      <c r="A8066" s="34">
        <v>8097</v>
      </c>
      <c r="B8066" s="1" t="s">
        <v>23403</v>
      </c>
      <c r="C8066" s="1" t="s">
        <v>29015</v>
      </c>
      <c r="D8066" s="1"/>
      <c r="E8066" s="1" t="s">
        <v>29008</v>
      </c>
      <c r="F8066" s="1" t="s">
        <v>29262</v>
      </c>
      <c r="G8066" s="35" t="s">
        <v>23404</v>
      </c>
      <c r="H8066" s="35" t="s">
        <v>23405</v>
      </c>
      <c r="I8066" s="35" t="s">
        <v>29</v>
      </c>
      <c r="J8066" s="36">
        <v>21951000</v>
      </c>
      <c r="K8066" s="36">
        <v>29558000</v>
      </c>
      <c r="L8066" s="36">
        <v>31735000</v>
      </c>
      <c r="M8066" s="36">
        <v>41240000</v>
      </c>
      <c r="N8066" s="36">
        <v>60669000</v>
      </c>
      <c r="O8066" s="37">
        <v>6.7000000000000004E-2</v>
      </c>
      <c r="P8066" s="37">
        <v>0.15260000000000001</v>
      </c>
      <c r="Q8066" s="37">
        <v>0.28639999999999999</v>
      </c>
      <c r="R8066" s="37">
        <v>0.1404</v>
      </c>
      <c r="S8066" s="37">
        <v>0.13020000000000001</v>
      </c>
      <c r="T8066" s="37">
        <v>6.7000000000000004E-2</v>
      </c>
      <c r="U8066" s="37">
        <v>0.1089</v>
      </c>
      <c r="V8066" s="37">
        <v>0.23150000000000001</v>
      </c>
      <c r="W8066" s="37">
        <v>0.13009999999999999</v>
      </c>
      <c r="X8066" s="37">
        <v>0.1176</v>
      </c>
      <c r="Z8066" s="4" t="str">
        <f t="shared" si="370"/>
        <v>YES</v>
      </c>
      <c r="AA8066" s="4" t="str">
        <f t="shared" si="370"/>
        <v>NO</v>
      </c>
      <c r="AB8066" s="4" t="str">
        <f t="shared" si="370"/>
        <v>NO</v>
      </c>
      <c r="AD8066" s="4">
        <f t="shared" si="371"/>
        <v>1</v>
      </c>
    </row>
    <row r="8067" spans="1:30" ht="27.65" customHeight="1" x14ac:dyDescent="0.35">
      <c r="A8067" s="34">
        <v>8098</v>
      </c>
      <c r="B8067" s="1" t="s">
        <v>23406</v>
      </c>
      <c r="C8067" s="1"/>
      <c r="D8067" s="1"/>
      <c r="E8067" s="1"/>
      <c r="F8067" s="1" t="s">
        <v>29262</v>
      </c>
      <c r="G8067" s="35" t="s">
        <v>23407</v>
      </c>
      <c r="H8067" s="35" t="s">
        <v>23408</v>
      </c>
      <c r="I8067" s="35" t="s">
        <v>23</v>
      </c>
      <c r="J8067" s="36"/>
      <c r="K8067" s="36"/>
      <c r="L8067" s="36"/>
      <c r="M8067" s="36">
        <v>24947000</v>
      </c>
      <c r="N8067" s="36">
        <v>60645000</v>
      </c>
      <c r="O8067" s="37"/>
      <c r="P8067" s="37"/>
      <c r="Q8067" s="37"/>
      <c r="R8067" s="37">
        <v>-0.3377</v>
      </c>
      <c r="S8067" s="37">
        <v>-0.14380000000000001</v>
      </c>
      <c r="T8067" s="37"/>
      <c r="U8067" s="37"/>
      <c r="V8067" s="37"/>
      <c r="W8067" s="37">
        <v>-2.3800000000000002E-2</v>
      </c>
      <c r="X8067" s="37">
        <v>-1.04E-2</v>
      </c>
      <c r="Z8067" s="4" t="str">
        <f t="shared" si="370"/>
        <v>NO</v>
      </c>
      <c r="AA8067" s="4" t="str">
        <f t="shared" si="370"/>
        <v>NO</v>
      </c>
      <c r="AB8067" s="4" t="str">
        <f t="shared" si="370"/>
        <v>NO</v>
      </c>
      <c r="AD8067" s="4">
        <f t="shared" si="371"/>
        <v>0</v>
      </c>
    </row>
    <row r="8068" spans="1:30" ht="14.4" customHeight="1" x14ac:dyDescent="0.35">
      <c r="A8068" s="34">
        <v>8099</v>
      </c>
      <c r="B8068" s="1" t="s">
        <v>23409</v>
      </c>
      <c r="C8068" s="1"/>
      <c r="D8068" s="1"/>
      <c r="E8068" s="1"/>
      <c r="F8068" s="1" t="s">
        <v>29262</v>
      </c>
      <c r="G8068" s="35" t="s">
        <v>23410</v>
      </c>
      <c r="H8068" s="35" t="s">
        <v>23411</v>
      </c>
      <c r="I8068" s="35" t="s">
        <v>33</v>
      </c>
      <c r="J8068" s="36">
        <v>36583000</v>
      </c>
      <c r="K8068" s="36">
        <v>40839000</v>
      </c>
      <c r="L8068" s="36">
        <v>41011000</v>
      </c>
      <c r="M8068" s="36">
        <v>48777000</v>
      </c>
      <c r="N8068" s="36">
        <v>60640000</v>
      </c>
      <c r="O8068" s="37">
        <v>3.9600000000000003E-2</v>
      </c>
      <c r="P8068" s="37">
        <v>-6.9999999999999999E-4</v>
      </c>
      <c r="Q8068" s="37">
        <v>1.5599999999999999E-2</v>
      </c>
      <c r="R8068" s="37">
        <v>6.5699999999999995E-2</v>
      </c>
      <c r="S8068" s="37">
        <v>8.9599999999999999E-2</v>
      </c>
      <c r="T8068" s="37"/>
      <c r="U8068" s="37"/>
      <c r="V8068" s="37"/>
      <c r="W8068" s="37"/>
      <c r="X8068" s="37"/>
      <c r="Z8068" s="4" t="str">
        <f t="shared" si="370"/>
        <v>NO</v>
      </c>
      <c r="AA8068" s="4" t="str">
        <f t="shared" si="370"/>
        <v>NO</v>
      </c>
      <c r="AB8068" s="4" t="str">
        <f t="shared" si="370"/>
        <v>NO</v>
      </c>
      <c r="AD8068" s="4">
        <f t="shared" si="371"/>
        <v>0</v>
      </c>
    </row>
    <row r="8069" spans="1:30" ht="27.65" customHeight="1" x14ac:dyDescent="0.35">
      <c r="A8069" s="34">
        <v>8100</v>
      </c>
      <c r="B8069" s="1" t="s">
        <v>17819</v>
      </c>
      <c r="C8069" s="1"/>
      <c r="D8069" s="1"/>
      <c r="E8069" s="1"/>
      <c r="F8069" s="1" t="s">
        <v>29262</v>
      </c>
      <c r="G8069" s="35" t="s">
        <v>23412</v>
      </c>
      <c r="H8069" s="35" t="s">
        <v>23413</v>
      </c>
      <c r="I8069" s="35" t="s">
        <v>33</v>
      </c>
      <c r="J8069" s="36">
        <v>26929000</v>
      </c>
      <c r="K8069" s="36">
        <v>24454000</v>
      </c>
      <c r="L8069" s="36">
        <v>24458000</v>
      </c>
      <c r="M8069" s="36">
        <v>38461000</v>
      </c>
      <c r="N8069" s="36">
        <v>60638000</v>
      </c>
      <c r="O8069" s="37">
        <v>0.26229999999999998</v>
      </c>
      <c r="P8069" s="37">
        <v>0.1225</v>
      </c>
      <c r="Q8069" s="37">
        <v>0.1585</v>
      </c>
      <c r="R8069" s="37">
        <v>0.12139999999999999</v>
      </c>
      <c r="S8069" s="37">
        <v>5.3400000000000003E-2</v>
      </c>
      <c r="T8069" s="37"/>
      <c r="U8069" s="37"/>
      <c r="V8069" s="37"/>
      <c r="W8069" s="37"/>
      <c r="X8069" s="37"/>
      <c r="Z8069" s="4" t="str">
        <f t="shared" ref="Z8069:AB8132" si="372">IF(Q8069&gt;20%,"YES","NO")</f>
        <v>NO</v>
      </c>
      <c r="AA8069" s="4" t="str">
        <f t="shared" si="372"/>
        <v>NO</v>
      </c>
      <c r="AB8069" s="4" t="str">
        <f t="shared" si="372"/>
        <v>NO</v>
      </c>
      <c r="AD8069" s="4">
        <f t="shared" ref="AD8069:AD8132" si="373">COUNTIF(Z8069:AB8069,"YES")</f>
        <v>0</v>
      </c>
    </row>
    <row r="8070" spans="1:30" ht="14.4" customHeight="1" x14ac:dyDescent="0.35">
      <c r="A8070" s="34">
        <v>8101</v>
      </c>
      <c r="B8070" s="1" t="s">
        <v>23414</v>
      </c>
      <c r="C8070" s="1" t="s">
        <v>29015</v>
      </c>
      <c r="D8070" s="1"/>
      <c r="E8070" s="1" t="s">
        <v>29008</v>
      </c>
      <c r="F8070" s="1" t="s">
        <v>29262</v>
      </c>
      <c r="G8070" s="35" t="s">
        <v>23415</v>
      </c>
      <c r="H8070" s="35" t="s">
        <v>23416</v>
      </c>
      <c r="I8070" s="35" t="s">
        <v>29</v>
      </c>
      <c r="J8070" s="36"/>
      <c r="K8070" s="36">
        <v>6113000</v>
      </c>
      <c r="L8070" s="36">
        <v>22746000</v>
      </c>
      <c r="M8070" s="36">
        <v>46328000</v>
      </c>
      <c r="N8070" s="36">
        <v>60635000</v>
      </c>
      <c r="O8070" s="37"/>
      <c r="P8070" s="37">
        <v>8.2000000000000003E-2</v>
      </c>
      <c r="Q8070" s="37">
        <v>4.0500000000000001E-2</v>
      </c>
      <c r="R8070" s="37">
        <v>5.3800000000000001E-2</v>
      </c>
      <c r="S8070" s="37">
        <v>7.3999999999999996E-2</v>
      </c>
      <c r="T8070" s="37"/>
      <c r="U8070" s="37">
        <v>1.8200000000000001E-2</v>
      </c>
      <c r="V8070" s="37">
        <v>4.0500000000000001E-2</v>
      </c>
      <c r="W8070" s="37">
        <v>2.5499999999999998E-2</v>
      </c>
      <c r="X8070" s="37">
        <v>4.2999999999999997E-2</v>
      </c>
      <c r="Z8070" s="4" t="str">
        <f t="shared" si="372"/>
        <v>NO</v>
      </c>
      <c r="AA8070" s="4" t="str">
        <f t="shared" si="372"/>
        <v>NO</v>
      </c>
      <c r="AB8070" s="4" t="str">
        <f t="shared" si="372"/>
        <v>NO</v>
      </c>
      <c r="AD8070" s="4">
        <f t="shared" si="373"/>
        <v>0</v>
      </c>
    </row>
    <row r="8071" spans="1:30" ht="14.4" customHeight="1" x14ac:dyDescent="0.35">
      <c r="A8071" s="34">
        <v>8102</v>
      </c>
      <c r="B8071" s="1" t="s">
        <v>23417</v>
      </c>
      <c r="C8071" s="1"/>
      <c r="D8071" s="1"/>
      <c r="E8071" s="1"/>
      <c r="F8071" s="1" t="s">
        <v>29262</v>
      </c>
      <c r="G8071" s="35" t="s">
        <v>23418</v>
      </c>
      <c r="H8071" s="35" t="s">
        <v>23419</v>
      </c>
      <c r="I8071" s="35" t="s">
        <v>33</v>
      </c>
      <c r="J8071" s="36">
        <v>48871000</v>
      </c>
      <c r="K8071" s="36">
        <v>55871000</v>
      </c>
      <c r="L8071" s="36">
        <v>50698000</v>
      </c>
      <c r="M8071" s="36">
        <v>47873000</v>
      </c>
      <c r="N8071" s="36">
        <v>60628000</v>
      </c>
      <c r="O8071" s="37">
        <v>0.2311</v>
      </c>
      <c r="P8071" s="37">
        <v>0.21360000000000001</v>
      </c>
      <c r="Q8071" s="37">
        <v>0.1845</v>
      </c>
      <c r="R8071" s="37">
        <v>0.16969999999999999</v>
      </c>
      <c r="S8071" s="37">
        <v>0.2326</v>
      </c>
      <c r="T8071" s="37"/>
      <c r="U8071" s="37"/>
      <c r="V8071" s="37"/>
      <c r="W8071" s="37"/>
      <c r="X8071" s="37"/>
      <c r="Z8071" s="4" t="str">
        <f t="shared" si="372"/>
        <v>NO</v>
      </c>
      <c r="AA8071" s="4" t="str">
        <f t="shared" si="372"/>
        <v>NO</v>
      </c>
      <c r="AB8071" s="4" t="str">
        <f t="shared" si="372"/>
        <v>YES</v>
      </c>
      <c r="AD8071" s="4">
        <f t="shared" si="373"/>
        <v>1</v>
      </c>
    </row>
    <row r="8072" spans="1:30" ht="27.65" customHeight="1" x14ac:dyDescent="0.35">
      <c r="A8072" s="34">
        <v>8103</v>
      </c>
      <c r="B8072" s="1" t="s">
        <v>23420</v>
      </c>
      <c r="C8072" s="1" t="s">
        <v>29015</v>
      </c>
      <c r="D8072" s="1"/>
      <c r="E8072" s="1" t="s">
        <v>29008</v>
      </c>
      <c r="F8072" s="1" t="s">
        <v>29262</v>
      </c>
      <c r="G8072" s="35" t="s">
        <v>23421</v>
      </c>
      <c r="H8072" s="35" t="s">
        <v>23422</v>
      </c>
      <c r="I8072" s="35" t="s">
        <v>29</v>
      </c>
      <c r="J8072" s="36">
        <v>73429000</v>
      </c>
      <c r="K8072" s="36">
        <v>71498000</v>
      </c>
      <c r="L8072" s="36">
        <v>57984000</v>
      </c>
      <c r="M8072" s="36">
        <v>59524000</v>
      </c>
      <c r="N8072" s="36">
        <v>60625000</v>
      </c>
      <c r="O8072" s="37">
        <v>7.9600000000000004E-2</v>
      </c>
      <c r="P8072" s="37">
        <v>7.1800000000000003E-2</v>
      </c>
      <c r="Q8072" s="37">
        <v>7.3800000000000004E-2</v>
      </c>
      <c r="R8072" s="37">
        <v>7.22E-2</v>
      </c>
      <c r="S8072" s="37">
        <v>7.3899999999999993E-2</v>
      </c>
      <c r="T8072" s="37"/>
      <c r="U8072" s="37"/>
      <c r="V8072" s="37"/>
      <c r="W8072" s="37"/>
      <c r="X8072" s="37"/>
      <c r="Z8072" s="4" t="str">
        <f t="shared" si="372"/>
        <v>NO</v>
      </c>
      <c r="AA8072" s="4" t="str">
        <f t="shared" si="372"/>
        <v>NO</v>
      </c>
      <c r="AB8072" s="4" t="str">
        <f t="shared" si="372"/>
        <v>NO</v>
      </c>
      <c r="AD8072" s="4">
        <f t="shared" si="373"/>
        <v>0</v>
      </c>
    </row>
    <row r="8073" spans="1:30" ht="14.4" customHeight="1" x14ac:dyDescent="0.35">
      <c r="A8073" s="34">
        <v>8104</v>
      </c>
      <c r="B8073" s="1" t="s">
        <v>7581</v>
      </c>
      <c r="C8073" s="1" t="s">
        <v>29015</v>
      </c>
      <c r="D8073" s="1"/>
      <c r="E8073" s="1" t="s">
        <v>29008</v>
      </c>
      <c r="F8073" s="1" t="s">
        <v>29262</v>
      </c>
      <c r="G8073" s="35" t="s">
        <v>23423</v>
      </c>
      <c r="H8073" s="35" t="s">
        <v>23424</v>
      </c>
      <c r="I8073" s="35" t="s">
        <v>29</v>
      </c>
      <c r="J8073" s="36">
        <v>67575000</v>
      </c>
      <c r="K8073" s="36">
        <v>60052000</v>
      </c>
      <c r="L8073" s="36">
        <v>50541000</v>
      </c>
      <c r="M8073" s="36">
        <v>52050000</v>
      </c>
      <c r="N8073" s="36">
        <v>60624000</v>
      </c>
      <c r="O8073" s="37">
        <v>7.6700000000000004E-2</v>
      </c>
      <c r="P8073" s="37">
        <v>0.08</v>
      </c>
      <c r="Q8073" s="37">
        <v>7.4399999999999994E-2</v>
      </c>
      <c r="R8073" s="37">
        <v>7.6700000000000004E-2</v>
      </c>
      <c r="S8073" s="37">
        <v>7.1499999999999994E-2</v>
      </c>
      <c r="T8073" s="37">
        <v>7.6700000000000004E-2</v>
      </c>
      <c r="U8073" s="37">
        <v>0.08</v>
      </c>
      <c r="V8073" s="37">
        <v>7.4399999999999994E-2</v>
      </c>
      <c r="W8073" s="37">
        <v>7.6700000000000004E-2</v>
      </c>
      <c r="X8073" s="37">
        <v>7.1499999999999994E-2</v>
      </c>
      <c r="Z8073" s="4" t="str">
        <f t="shared" si="372"/>
        <v>NO</v>
      </c>
      <c r="AA8073" s="4" t="str">
        <f t="shared" si="372"/>
        <v>NO</v>
      </c>
      <c r="AB8073" s="4" t="str">
        <f t="shared" si="372"/>
        <v>NO</v>
      </c>
      <c r="AD8073" s="4">
        <f t="shared" si="373"/>
        <v>0</v>
      </c>
    </row>
    <row r="8074" spans="1:30" ht="14.4" customHeight="1" x14ac:dyDescent="0.35">
      <c r="A8074" s="34">
        <v>8105</v>
      </c>
      <c r="B8074" s="1" t="s">
        <v>23425</v>
      </c>
      <c r="C8074" s="1"/>
      <c r="D8074" s="1"/>
      <c r="E8074" s="1"/>
      <c r="F8074" s="1" t="s">
        <v>29262</v>
      </c>
      <c r="G8074" s="35" t="s">
        <v>23426</v>
      </c>
      <c r="H8074" s="35" t="s">
        <v>23427</v>
      </c>
      <c r="I8074" s="35" t="s">
        <v>23</v>
      </c>
      <c r="J8074" s="36">
        <v>20593000</v>
      </c>
      <c r="K8074" s="36">
        <v>21271000</v>
      </c>
      <c r="L8074" s="36">
        <v>50841000</v>
      </c>
      <c r="M8074" s="36">
        <v>52489000</v>
      </c>
      <c r="N8074" s="36">
        <v>60623000</v>
      </c>
      <c r="O8074" s="37">
        <v>6.4199999999999993E-2</v>
      </c>
      <c r="P8074" s="37">
        <v>0.10059999999999999</v>
      </c>
      <c r="Q8074" s="37">
        <v>0.1862</v>
      </c>
      <c r="R8074" s="37">
        <v>8.7800000000000003E-2</v>
      </c>
      <c r="S8074" s="37">
        <v>8.8900000000000007E-2</v>
      </c>
      <c r="T8074" s="37"/>
      <c r="U8074" s="37"/>
      <c r="V8074" s="37"/>
      <c r="W8074" s="37"/>
      <c r="X8074" s="37"/>
      <c r="Z8074" s="4" t="str">
        <f t="shared" si="372"/>
        <v>NO</v>
      </c>
      <c r="AA8074" s="4" t="str">
        <f t="shared" si="372"/>
        <v>NO</v>
      </c>
      <c r="AB8074" s="4" t="str">
        <f t="shared" si="372"/>
        <v>NO</v>
      </c>
      <c r="AD8074" s="4">
        <f t="shared" si="373"/>
        <v>0</v>
      </c>
    </row>
    <row r="8075" spans="1:30" ht="14.4" customHeight="1" x14ac:dyDescent="0.35">
      <c r="A8075" s="34">
        <v>8106</v>
      </c>
      <c r="B8075" s="1" t="s">
        <v>23428</v>
      </c>
      <c r="C8075" s="1" t="s">
        <v>29015</v>
      </c>
      <c r="D8075" s="1"/>
      <c r="E8075" s="1" t="s">
        <v>29008</v>
      </c>
      <c r="F8075" s="1" t="s">
        <v>29262</v>
      </c>
      <c r="G8075" s="35" t="s">
        <v>23429</v>
      </c>
      <c r="H8075" s="35" t="s">
        <v>23430</v>
      </c>
      <c r="I8075" s="35" t="s">
        <v>29</v>
      </c>
      <c r="J8075" s="36">
        <v>31469000</v>
      </c>
      <c r="K8075" s="36">
        <v>45278000</v>
      </c>
      <c r="L8075" s="36">
        <v>66393000</v>
      </c>
      <c r="M8075" s="36">
        <v>53391000</v>
      </c>
      <c r="N8075" s="36">
        <v>60617000</v>
      </c>
      <c r="O8075" s="37">
        <v>9.3600000000000003E-2</v>
      </c>
      <c r="P8075" s="37">
        <v>0.16650000000000001</v>
      </c>
      <c r="Q8075" s="37">
        <v>0.18679999999999999</v>
      </c>
      <c r="R8075" s="37">
        <v>0.22159999999999999</v>
      </c>
      <c r="S8075" s="37">
        <v>0.31990000000000002</v>
      </c>
      <c r="T8075" s="37">
        <v>9.3600000000000003E-2</v>
      </c>
      <c r="U8075" s="37">
        <v>0.16650000000000001</v>
      </c>
      <c r="V8075" s="37">
        <v>0.18679999999999999</v>
      </c>
      <c r="W8075" s="37">
        <v>0.22159999999999999</v>
      </c>
      <c r="X8075" s="37">
        <v>0.31990000000000002</v>
      </c>
      <c r="Z8075" s="4" t="str">
        <f t="shared" si="372"/>
        <v>NO</v>
      </c>
      <c r="AA8075" s="4" t="str">
        <f t="shared" si="372"/>
        <v>YES</v>
      </c>
      <c r="AB8075" s="4" t="str">
        <f t="shared" si="372"/>
        <v>YES</v>
      </c>
      <c r="AD8075" s="4">
        <f t="shared" si="373"/>
        <v>2</v>
      </c>
    </row>
    <row r="8076" spans="1:30" ht="14.4" customHeight="1" x14ac:dyDescent="0.35">
      <c r="A8076" s="34">
        <v>8107</v>
      </c>
      <c r="B8076" s="1" t="s">
        <v>23431</v>
      </c>
      <c r="C8076" s="1"/>
      <c r="D8076" s="1"/>
      <c r="E8076" s="1"/>
      <c r="F8076" s="1" t="s">
        <v>29262</v>
      </c>
      <c r="G8076" s="35" t="s">
        <v>23432</v>
      </c>
      <c r="H8076" s="35" t="s">
        <v>23433</v>
      </c>
      <c r="I8076" s="35" t="s">
        <v>23</v>
      </c>
      <c r="J8076" s="36">
        <v>36934000</v>
      </c>
      <c r="K8076" s="36">
        <v>45291000</v>
      </c>
      <c r="L8076" s="36">
        <v>61626000</v>
      </c>
      <c r="M8076" s="36">
        <v>51216000</v>
      </c>
      <c r="N8076" s="36">
        <v>60616000</v>
      </c>
      <c r="O8076" s="37">
        <v>3.85E-2</v>
      </c>
      <c r="P8076" s="37">
        <v>3.8699999999999998E-2</v>
      </c>
      <c r="Q8076" s="37">
        <v>9.4399999999999998E-2</v>
      </c>
      <c r="R8076" s="37">
        <v>2.5399999999999999E-2</v>
      </c>
      <c r="S8076" s="37">
        <v>2.6499999999999999E-2</v>
      </c>
      <c r="T8076" s="37"/>
      <c r="U8076" s="37"/>
      <c r="V8076" s="37"/>
      <c r="W8076" s="37"/>
      <c r="X8076" s="37"/>
      <c r="Z8076" s="4" t="str">
        <f t="shared" si="372"/>
        <v>NO</v>
      </c>
      <c r="AA8076" s="4" t="str">
        <f t="shared" si="372"/>
        <v>NO</v>
      </c>
      <c r="AB8076" s="4" t="str">
        <f t="shared" si="372"/>
        <v>NO</v>
      </c>
      <c r="AD8076" s="4">
        <f t="shared" si="373"/>
        <v>0</v>
      </c>
    </row>
    <row r="8077" spans="1:30" ht="14.4" customHeight="1" x14ac:dyDescent="0.35">
      <c r="A8077" s="34">
        <v>8108</v>
      </c>
      <c r="B8077" s="1" t="s">
        <v>23434</v>
      </c>
      <c r="C8077" s="1" t="s">
        <v>29015</v>
      </c>
      <c r="D8077" s="1"/>
      <c r="E8077" s="1" t="s">
        <v>29008</v>
      </c>
      <c r="F8077" s="1" t="s">
        <v>29262</v>
      </c>
      <c r="G8077" s="35" t="s">
        <v>23435</v>
      </c>
      <c r="H8077" s="35" t="s">
        <v>23436</v>
      </c>
      <c r="I8077" s="35" t="s">
        <v>29</v>
      </c>
      <c r="J8077" s="36">
        <v>38409000</v>
      </c>
      <c r="K8077" s="36">
        <v>37466000</v>
      </c>
      <c r="L8077" s="36">
        <v>51370000</v>
      </c>
      <c r="M8077" s="36">
        <v>62970000</v>
      </c>
      <c r="N8077" s="36">
        <v>60593000</v>
      </c>
      <c r="O8077" s="37">
        <v>0.21540000000000001</v>
      </c>
      <c r="P8077" s="37">
        <v>0.23269999999999999</v>
      </c>
      <c r="Q8077" s="37">
        <v>0.25969999999999999</v>
      </c>
      <c r="R8077" s="37">
        <v>0.31330000000000002</v>
      </c>
      <c r="S8077" s="37">
        <v>-0.15540000000000001</v>
      </c>
      <c r="T8077" s="37"/>
      <c r="U8077" s="37"/>
      <c r="V8077" s="37"/>
      <c r="W8077" s="37"/>
      <c r="X8077" s="37"/>
      <c r="Z8077" s="4" t="str">
        <f t="shared" si="372"/>
        <v>YES</v>
      </c>
      <c r="AA8077" s="4" t="str">
        <f t="shared" si="372"/>
        <v>YES</v>
      </c>
      <c r="AB8077" s="4" t="str">
        <f t="shared" si="372"/>
        <v>NO</v>
      </c>
      <c r="AD8077" s="4">
        <f t="shared" si="373"/>
        <v>2</v>
      </c>
    </row>
    <row r="8078" spans="1:30" ht="14.4" customHeight="1" x14ac:dyDescent="0.35">
      <c r="A8078" s="34">
        <v>8109</v>
      </c>
      <c r="B8078" s="1" t="s">
        <v>23437</v>
      </c>
      <c r="C8078" s="1"/>
      <c r="D8078" s="1"/>
      <c r="E8078" s="1"/>
      <c r="F8078" s="1" t="s">
        <v>29262</v>
      </c>
      <c r="G8078" s="35" t="s">
        <v>23438</v>
      </c>
      <c r="H8078" s="35" t="s">
        <v>23439</v>
      </c>
      <c r="I8078" s="35" t="s">
        <v>23</v>
      </c>
      <c r="J8078" s="36">
        <v>47656000</v>
      </c>
      <c r="K8078" s="36">
        <v>50396000</v>
      </c>
      <c r="L8078" s="36">
        <v>47551000</v>
      </c>
      <c r="M8078" s="36">
        <v>55440000</v>
      </c>
      <c r="N8078" s="36">
        <v>60587000</v>
      </c>
      <c r="O8078" s="37">
        <v>0.49049999999999999</v>
      </c>
      <c r="P8078" s="37">
        <v>0.51070000000000004</v>
      </c>
      <c r="Q8078" s="37">
        <v>0.52429999999999999</v>
      </c>
      <c r="R8078" s="37">
        <v>0.50829999999999997</v>
      </c>
      <c r="S8078" s="37">
        <v>0.50870000000000004</v>
      </c>
      <c r="T8078" s="37"/>
      <c r="U8078" s="37"/>
      <c r="V8078" s="37"/>
      <c r="W8078" s="37"/>
      <c r="X8078" s="37"/>
      <c r="Z8078" s="4" t="str">
        <f t="shared" si="372"/>
        <v>YES</v>
      </c>
      <c r="AA8078" s="4" t="str">
        <f t="shared" si="372"/>
        <v>YES</v>
      </c>
      <c r="AB8078" s="4" t="str">
        <f t="shared" si="372"/>
        <v>YES</v>
      </c>
      <c r="AD8078" s="4">
        <f t="shared" si="373"/>
        <v>3</v>
      </c>
    </row>
    <row r="8079" spans="1:30" ht="27.65" customHeight="1" x14ac:dyDescent="0.35">
      <c r="A8079" s="34">
        <v>8110</v>
      </c>
      <c r="B8079" s="1" t="s">
        <v>23440</v>
      </c>
      <c r="C8079" s="1"/>
      <c r="D8079" s="1"/>
      <c r="E8079" s="1"/>
      <c r="F8079" s="1" t="s">
        <v>29262</v>
      </c>
      <c r="G8079" s="35" t="s">
        <v>23441</v>
      </c>
      <c r="H8079" s="35" t="s">
        <v>23442</v>
      </c>
      <c r="I8079" s="35" t="s">
        <v>33</v>
      </c>
      <c r="J8079" s="36">
        <v>45715000</v>
      </c>
      <c r="K8079" s="36">
        <v>40884000</v>
      </c>
      <c r="L8079" s="36">
        <v>44642000</v>
      </c>
      <c r="M8079" s="36">
        <v>47978000</v>
      </c>
      <c r="N8079" s="36">
        <v>60585000</v>
      </c>
      <c r="O8079" s="37">
        <v>0.10440000000000001</v>
      </c>
      <c r="P8079" s="37">
        <v>0.18559999999999999</v>
      </c>
      <c r="Q8079" s="37">
        <v>0.23880000000000001</v>
      </c>
      <c r="R8079" s="37">
        <v>0.29599999999999999</v>
      </c>
      <c r="S8079" s="37">
        <v>0.29270000000000002</v>
      </c>
      <c r="T8079" s="37"/>
      <c r="U8079" s="37"/>
      <c r="V8079" s="37"/>
      <c r="W8079" s="37"/>
      <c r="X8079" s="37"/>
      <c r="Z8079" s="4" t="str">
        <f t="shared" si="372"/>
        <v>YES</v>
      </c>
      <c r="AA8079" s="4" t="str">
        <f t="shared" si="372"/>
        <v>YES</v>
      </c>
      <c r="AB8079" s="4" t="str">
        <f t="shared" si="372"/>
        <v>YES</v>
      </c>
      <c r="AD8079" s="4">
        <f t="shared" si="373"/>
        <v>3</v>
      </c>
    </row>
    <row r="8080" spans="1:30" ht="14.4" customHeight="1" x14ac:dyDescent="0.35">
      <c r="A8080" s="34">
        <v>8111</v>
      </c>
      <c r="B8080" s="1" t="s">
        <v>3831</v>
      </c>
      <c r="C8080" s="1" t="s">
        <v>29015</v>
      </c>
      <c r="D8080" s="1"/>
      <c r="E8080" s="1" t="s">
        <v>29008</v>
      </c>
      <c r="F8080" s="1" t="s">
        <v>28738</v>
      </c>
      <c r="G8080" s="35" t="s">
        <v>23443</v>
      </c>
      <c r="H8080" s="35" t="s">
        <v>23444</v>
      </c>
      <c r="I8080" s="35" t="s">
        <v>29</v>
      </c>
      <c r="J8080" s="36">
        <v>47040000</v>
      </c>
      <c r="K8080" s="36">
        <v>49637000</v>
      </c>
      <c r="L8080" s="36">
        <v>51397000</v>
      </c>
      <c r="M8080" s="36">
        <v>50163000</v>
      </c>
      <c r="N8080" s="36">
        <v>60581000</v>
      </c>
      <c r="O8080" s="37">
        <v>-3.2800000000000003E-2</v>
      </c>
      <c r="P8080" s="37">
        <v>-1.34E-2</v>
      </c>
      <c r="Q8080" s="37">
        <v>-6.6000000000000003E-2</v>
      </c>
      <c r="R8080" s="37">
        <v>-7.8100000000000003E-2</v>
      </c>
      <c r="S8080" s="37">
        <v>3.3E-3</v>
      </c>
      <c r="T8080" s="37">
        <v>0.1409</v>
      </c>
      <c r="U8080" s="37">
        <v>-2.7E-2</v>
      </c>
      <c r="V8080" s="37">
        <v>-8.4500000000000006E-2</v>
      </c>
      <c r="W8080" s="37">
        <v>-9.4E-2</v>
      </c>
      <c r="X8080" s="37">
        <v>-1.0800000000000001E-2</v>
      </c>
      <c r="Z8080" s="4" t="str">
        <f t="shared" si="372"/>
        <v>NO</v>
      </c>
      <c r="AA8080" s="4" t="str">
        <f t="shared" si="372"/>
        <v>NO</v>
      </c>
      <c r="AB8080" s="4" t="str">
        <f t="shared" si="372"/>
        <v>NO</v>
      </c>
      <c r="AD8080" s="4">
        <f t="shared" si="373"/>
        <v>0</v>
      </c>
    </row>
    <row r="8081" spans="1:30" ht="27.65" customHeight="1" x14ac:dyDescent="0.35">
      <c r="A8081" s="34">
        <v>8112</v>
      </c>
      <c r="B8081" s="1" t="s">
        <v>23445</v>
      </c>
      <c r="C8081" s="1"/>
      <c r="D8081" s="1"/>
      <c r="E8081" s="1"/>
      <c r="F8081" s="1" t="s">
        <v>29262</v>
      </c>
      <c r="G8081" s="35" t="s">
        <v>23446</v>
      </c>
      <c r="H8081" s="35" t="s">
        <v>23447</v>
      </c>
      <c r="I8081" s="35" t="s">
        <v>33</v>
      </c>
      <c r="J8081" s="36">
        <v>27725000</v>
      </c>
      <c r="K8081" s="36">
        <v>28331000</v>
      </c>
      <c r="L8081" s="36">
        <v>31079000</v>
      </c>
      <c r="M8081" s="36">
        <v>48388000</v>
      </c>
      <c r="N8081" s="36">
        <v>60567000</v>
      </c>
      <c r="O8081" s="37">
        <v>4.2700000000000002E-2</v>
      </c>
      <c r="P8081" s="37">
        <v>2.2700000000000001E-2</v>
      </c>
      <c r="Q8081" s="37">
        <v>2.8799999999999999E-2</v>
      </c>
      <c r="R8081" s="37">
        <v>8.9800000000000005E-2</v>
      </c>
      <c r="S8081" s="37">
        <v>9.7100000000000006E-2</v>
      </c>
      <c r="T8081" s="37"/>
      <c r="U8081" s="37">
        <v>-3.5999999999999999E-3</v>
      </c>
      <c r="V8081" s="37">
        <v>-9.1000000000000004E-3</v>
      </c>
      <c r="W8081" s="37">
        <v>-2.93E-2</v>
      </c>
      <c r="X8081" s="37">
        <v>-2.7199999999999998E-2</v>
      </c>
      <c r="Z8081" s="4" t="str">
        <f t="shared" si="372"/>
        <v>NO</v>
      </c>
      <c r="AA8081" s="4" t="str">
        <f t="shared" si="372"/>
        <v>NO</v>
      </c>
      <c r="AB8081" s="4" t="str">
        <f t="shared" si="372"/>
        <v>NO</v>
      </c>
      <c r="AD8081" s="4">
        <f t="shared" si="373"/>
        <v>0</v>
      </c>
    </row>
    <row r="8082" spans="1:30" ht="14.4" customHeight="1" x14ac:dyDescent="0.35">
      <c r="A8082" s="34">
        <v>8113</v>
      </c>
      <c r="B8082" s="1" t="s">
        <v>1690</v>
      </c>
      <c r="C8082" s="1"/>
      <c r="D8082" s="1"/>
      <c r="E8082" s="1"/>
      <c r="F8082" s="1" t="s">
        <v>28958</v>
      </c>
      <c r="G8082" s="35" t="s">
        <v>23448</v>
      </c>
      <c r="H8082" s="35" t="s">
        <v>23449</v>
      </c>
      <c r="I8082" s="35" t="s">
        <v>33</v>
      </c>
      <c r="J8082" s="36">
        <v>20922000</v>
      </c>
      <c r="K8082" s="36">
        <v>19319000</v>
      </c>
      <c r="L8082" s="36">
        <v>29259000</v>
      </c>
      <c r="M8082" s="36">
        <v>36600000</v>
      </c>
      <c r="N8082" s="36">
        <v>60560000</v>
      </c>
      <c r="O8082" s="37">
        <v>-0.15459999999999999</v>
      </c>
      <c r="P8082" s="37">
        <v>5.9200000000000003E-2</v>
      </c>
      <c r="Q8082" s="37">
        <v>0.1888</v>
      </c>
      <c r="R8082" s="37">
        <v>0.17349999999999999</v>
      </c>
      <c r="S8082" s="37">
        <v>9.2899999999999996E-2</v>
      </c>
      <c r="T8082" s="37"/>
      <c r="U8082" s="37">
        <v>3.8800000000000001E-2</v>
      </c>
      <c r="V8082" s="37">
        <v>0.17960000000000001</v>
      </c>
      <c r="W8082" s="37"/>
      <c r="X8082" s="37"/>
      <c r="Z8082" s="4" t="str">
        <f t="shared" si="372"/>
        <v>NO</v>
      </c>
      <c r="AA8082" s="4" t="str">
        <f t="shared" si="372"/>
        <v>NO</v>
      </c>
      <c r="AB8082" s="4" t="str">
        <f t="shared" si="372"/>
        <v>NO</v>
      </c>
      <c r="AD8082" s="4">
        <f t="shared" si="373"/>
        <v>0</v>
      </c>
    </row>
    <row r="8083" spans="1:30" ht="27.65" customHeight="1" x14ac:dyDescent="0.35">
      <c r="A8083" s="34">
        <v>8114</v>
      </c>
      <c r="B8083" s="1" t="s">
        <v>23450</v>
      </c>
      <c r="C8083" s="1"/>
      <c r="D8083" s="1"/>
      <c r="E8083" s="1"/>
      <c r="F8083" s="1" t="s">
        <v>29262</v>
      </c>
      <c r="G8083" s="35" t="s">
        <v>23451</v>
      </c>
      <c r="H8083" s="35" t="s">
        <v>23452</v>
      </c>
      <c r="I8083" s="35" t="s">
        <v>23</v>
      </c>
      <c r="J8083" s="36">
        <v>29887000</v>
      </c>
      <c r="K8083" s="36">
        <v>32968000</v>
      </c>
      <c r="L8083" s="36">
        <v>37354000</v>
      </c>
      <c r="M8083" s="36">
        <v>48648000</v>
      </c>
      <c r="N8083" s="36">
        <v>60558000</v>
      </c>
      <c r="O8083" s="37">
        <v>9.9699999999999997E-2</v>
      </c>
      <c r="P8083" s="37">
        <v>0.13289999999999999</v>
      </c>
      <c r="Q8083" s="37">
        <v>7.8700000000000006E-2</v>
      </c>
      <c r="R8083" s="37">
        <v>5.8500000000000003E-2</v>
      </c>
      <c r="S8083" s="37">
        <v>0.1396</v>
      </c>
      <c r="T8083" s="37">
        <v>2.2100000000000002E-2</v>
      </c>
      <c r="U8083" s="37">
        <v>4.07E-2</v>
      </c>
      <c r="V8083" s="37">
        <v>-1.0699999999999999E-2</v>
      </c>
      <c r="W8083" s="37"/>
      <c r="X8083" s="37"/>
      <c r="Z8083" s="4" t="str">
        <f t="shared" si="372"/>
        <v>NO</v>
      </c>
      <c r="AA8083" s="4" t="str">
        <f t="shared" si="372"/>
        <v>NO</v>
      </c>
      <c r="AB8083" s="4" t="str">
        <f t="shared" si="372"/>
        <v>NO</v>
      </c>
      <c r="AD8083" s="4">
        <f t="shared" si="373"/>
        <v>0</v>
      </c>
    </row>
    <row r="8084" spans="1:30" ht="14.4" customHeight="1" x14ac:dyDescent="0.35">
      <c r="A8084" s="34">
        <v>8115</v>
      </c>
      <c r="B8084" s="1" t="s">
        <v>19480</v>
      </c>
      <c r="C8084" s="1" t="s">
        <v>29015</v>
      </c>
      <c r="D8084" s="1"/>
      <c r="E8084" s="1" t="s">
        <v>29008</v>
      </c>
      <c r="F8084" s="1" t="s">
        <v>29262</v>
      </c>
      <c r="G8084" s="35" t="s">
        <v>23453</v>
      </c>
      <c r="H8084" s="35" t="s">
        <v>23454</v>
      </c>
      <c r="I8084" s="35" t="s">
        <v>29</v>
      </c>
      <c r="J8084" s="36">
        <v>4931000</v>
      </c>
      <c r="K8084" s="36">
        <v>4423000</v>
      </c>
      <c r="L8084" s="36">
        <v>16912000</v>
      </c>
      <c r="M8084" s="36">
        <v>27254000</v>
      </c>
      <c r="N8084" s="36">
        <v>60558000</v>
      </c>
      <c r="O8084" s="37">
        <v>0.15490000000000001</v>
      </c>
      <c r="P8084" s="37">
        <v>-4.9299999999999997E-2</v>
      </c>
      <c r="Q8084" s="37">
        <v>0.25430000000000003</v>
      </c>
      <c r="R8084" s="37">
        <v>0.13519999999999999</v>
      </c>
      <c r="S8084" s="37">
        <v>0.2072</v>
      </c>
      <c r="T8084" s="37">
        <v>0.15490000000000001</v>
      </c>
      <c r="U8084" s="37">
        <v>-4.9299999999999997E-2</v>
      </c>
      <c r="V8084" s="37">
        <v>0.25430000000000003</v>
      </c>
      <c r="W8084" s="37">
        <v>0.13519999999999999</v>
      </c>
      <c r="X8084" s="37">
        <v>0.2072</v>
      </c>
      <c r="Z8084" s="4" t="str">
        <f t="shared" si="372"/>
        <v>YES</v>
      </c>
      <c r="AA8084" s="4" t="str">
        <f t="shared" si="372"/>
        <v>NO</v>
      </c>
      <c r="AB8084" s="4" t="str">
        <f t="shared" si="372"/>
        <v>YES</v>
      </c>
      <c r="AD8084" s="4">
        <f t="shared" si="373"/>
        <v>2</v>
      </c>
    </row>
    <row r="8085" spans="1:30" ht="14.4" customHeight="1" x14ac:dyDescent="0.35">
      <c r="A8085" s="34">
        <v>8116</v>
      </c>
      <c r="B8085" s="1" t="s">
        <v>23455</v>
      </c>
      <c r="C8085" s="1" t="s">
        <v>29015</v>
      </c>
      <c r="D8085" s="1"/>
      <c r="E8085" s="1" t="s">
        <v>29008</v>
      </c>
      <c r="F8085" s="1" t="s">
        <v>29262</v>
      </c>
      <c r="G8085" s="35" t="s">
        <v>23456</v>
      </c>
      <c r="H8085" s="35" t="s">
        <v>23457</v>
      </c>
      <c r="I8085" s="35" t="s">
        <v>29</v>
      </c>
      <c r="J8085" s="36">
        <v>34487000</v>
      </c>
      <c r="K8085" s="36">
        <v>34529000</v>
      </c>
      <c r="L8085" s="36">
        <v>40033000</v>
      </c>
      <c r="M8085" s="36">
        <v>49114000</v>
      </c>
      <c r="N8085" s="36">
        <v>60539000</v>
      </c>
      <c r="O8085" s="37">
        <v>0.13450000000000001</v>
      </c>
      <c r="P8085" s="37">
        <v>-7.2499999999999995E-2</v>
      </c>
      <c r="Q8085" s="37">
        <v>9.3200000000000005E-2</v>
      </c>
      <c r="R8085" s="37">
        <v>0.1227</v>
      </c>
      <c r="S8085" s="37">
        <v>0.2152</v>
      </c>
      <c r="T8085" s="37"/>
      <c r="U8085" s="37"/>
      <c r="V8085" s="37"/>
      <c r="W8085" s="37"/>
      <c r="X8085" s="37"/>
      <c r="Z8085" s="4" t="str">
        <f t="shared" si="372"/>
        <v>NO</v>
      </c>
      <c r="AA8085" s="4" t="str">
        <f t="shared" si="372"/>
        <v>NO</v>
      </c>
      <c r="AB8085" s="4" t="str">
        <f t="shared" si="372"/>
        <v>YES</v>
      </c>
      <c r="AD8085" s="4">
        <f t="shared" si="373"/>
        <v>1</v>
      </c>
    </row>
    <row r="8086" spans="1:30" ht="14.4" customHeight="1" x14ac:dyDescent="0.35">
      <c r="A8086" s="34">
        <v>8117</v>
      </c>
      <c r="B8086" s="1" t="s">
        <v>18657</v>
      </c>
      <c r="C8086" s="1"/>
      <c r="D8086" s="1"/>
      <c r="E8086" s="1"/>
      <c r="F8086" s="1" t="s">
        <v>29262</v>
      </c>
      <c r="G8086" s="35" t="s">
        <v>23458</v>
      </c>
      <c r="H8086" s="35" t="s">
        <v>23459</v>
      </c>
      <c r="I8086" s="35" t="s">
        <v>33</v>
      </c>
      <c r="J8086" s="36"/>
      <c r="K8086" s="36">
        <v>2936000</v>
      </c>
      <c r="L8086" s="36">
        <v>43661000</v>
      </c>
      <c r="M8086" s="36">
        <v>42334000</v>
      </c>
      <c r="N8086" s="36">
        <v>60536000</v>
      </c>
      <c r="O8086" s="37"/>
      <c r="P8086" s="37">
        <v>-3.2000000000000001E-2</v>
      </c>
      <c r="Q8086" s="37">
        <v>0.12379999999999999</v>
      </c>
      <c r="R8086" s="37">
        <v>5.8200000000000002E-2</v>
      </c>
      <c r="S8086" s="37">
        <v>6.4000000000000003E-3</v>
      </c>
      <c r="T8086" s="37"/>
      <c r="U8086" s="37"/>
      <c r="V8086" s="37"/>
      <c r="W8086" s="37"/>
      <c r="X8086" s="37"/>
      <c r="Z8086" s="4" t="str">
        <f t="shared" si="372"/>
        <v>NO</v>
      </c>
      <c r="AA8086" s="4" t="str">
        <f t="shared" si="372"/>
        <v>NO</v>
      </c>
      <c r="AB8086" s="4" t="str">
        <f t="shared" si="372"/>
        <v>NO</v>
      </c>
      <c r="AD8086" s="4">
        <f t="shared" si="373"/>
        <v>0</v>
      </c>
    </row>
    <row r="8087" spans="1:30" ht="14.4" customHeight="1" x14ac:dyDescent="0.35">
      <c r="A8087" s="34">
        <v>8118</v>
      </c>
      <c r="B8087" s="1" t="s">
        <v>23460</v>
      </c>
      <c r="C8087" s="1" t="s">
        <v>29015</v>
      </c>
      <c r="D8087" s="1"/>
      <c r="E8087" s="1" t="s">
        <v>29008</v>
      </c>
      <c r="F8087" s="1" t="s">
        <v>29262</v>
      </c>
      <c r="G8087" s="35" t="s">
        <v>23461</v>
      </c>
      <c r="H8087" s="35" t="s">
        <v>23462</v>
      </c>
      <c r="I8087" s="35" t="s">
        <v>29</v>
      </c>
      <c r="J8087" s="36">
        <v>2574000</v>
      </c>
      <c r="K8087" s="36">
        <v>9662000</v>
      </c>
      <c r="L8087" s="36">
        <v>17187000</v>
      </c>
      <c r="M8087" s="36">
        <v>28225000</v>
      </c>
      <c r="N8087" s="36">
        <v>60533000</v>
      </c>
      <c r="O8087" s="37">
        <v>-0.45450000000000002</v>
      </c>
      <c r="P8087" s="37">
        <v>-3.4500000000000003E-2</v>
      </c>
      <c r="Q8087" s="37">
        <v>0.22650000000000001</v>
      </c>
      <c r="R8087" s="37">
        <v>8.5500000000000007E-2</v>
      </c>
      <c r="S8087" s="37">
        <v>0.15840000000000001</v>
      </c>
      <c r="T8087" s="37">
        <v>-0.48020000000000002</v>
      </c>
      <c r="U8087" s="37">
        <v>-0.1444</v>
      </c>
      <c r="V8087" s="37">
        <v>0.2099</v>
      </c>
      <c r="W8087" s="37">
        <v>5.9700000000000003E-2</v>
      </c>
      <c r="X8087" s="37">
        <v>0.1424</v>
      </c>
      <c r="Z8087" s="4" t="str">
        <f t="shared" si="372"/>
        <v>YES</v>
      </c>
      <c r="AA8087" s="4" t="str">
        <f t="shared" si="372"/>
        <v>NO</v>
      </c>
      <c r="AB8087" s="4" t="str">
        <f t="shared" si="372"/>
        <v>NO</v>
      </c>
      <c r="AD8087" s="4">
        <f t="shared" si="373"/>
        <v>1</v>
      </c>
    </row>
    <row r="8088" spans="1:30" ht="27.65" customHeight="1" x14ac:dyDescent="0.35">
      <c r="A8088" s="34">
        <v>8119</v>
      </c>
      <c r="B8088" s="1" t="s">
        <v>23463</v>
      </c>
      <c r="C8088" s="1"/>
      <c r="D8088" s="1"/>
      <c r="E8088" s="1"/>
      <c r="F8088" s="1" t="s">
        <v>29262</v>
      </c>
      <c r="G8088" s="35" t="s">
        <v>23464</v>
      </c>
      <c r="H8088" s="35" t="s">
        <v>23465</v>
      </c>
      <c r="I8088" s="35" t="s">
        <v>23</v>
      </c>
      <c r="J8088" s="36">
        <v>33175000</v>
      </c>
      <c r="K8088" s="36">
        <v>31983000</v>
      </c>
      <c r="L8088" s="36">
        <v>41587000</v>
      </c>
      <c r="M8088" s="36">
        <v>47690000</v>
      </c>
      <c r="N8088" s="36">
        <v>60531000</v>
      </c>
      <c r="O8088" s="37">
        <v>6.2700000000000006E-2</v>
      </c>
      <c r="P8088" s="37">
        <v>6.9599999999999995E-2</v>
      </c>
      <c r="Q8088" s="37">
        <v>7.5600000000000001E-2</v>
      </c>
      <c r="R8088" s="37">
        <v>3.1E-2</v>
      </c>
      <c r="S8088" s="37">
        <v>4.9200000000000001E-2</v>
      </c>
      <c r="T8088" s="37"/>
      <c r="U8088" s="37"/>
      <c r="V8088" s="37"/>
      <c r="W8088" s="37"/>
      <c r="X8088" s="37"/>
      <c r="Z8088" s="4" t="str">
        <f t="shared" si="372"/>
        <v>NO</v>
      </c>
      <c r="AA8088" s="4" t="str">
        <f t="shared" si="372"/>
        <v>NO</v>
      </c>
      <c r="AB8088" s="4" t="str">
        <f t="shared" si="372"/>
        <v>NO</v>
      </c>
      <c r="AD8088" s="4">
        <f t="shared" si="373"/>
        <v>0</v>
      </c>
    </row>
    <row r="8089" spans="1:30" ht="14.4" customHeight="1" x14ac:dyDescent="0.35">
      <c r="A8089" s="34">
        <v>8120</v>
      </c>
      <c r="B8089" s="1" t="s">
        <v>23466</v>
      </c>
      <c r="C8089" s="1"/>
      <c r="D8089" s="1"/>
      <c r="E8089" s="1"/>
      <c r="F8089" s="1" t="s">
        <v>29262</v>
      </c>
      <c r="G8089" s="35" t="s">
        <v>23467</v>
      </c>
      <c r="H8089" s="35" t="s">
        <v>23468</v>
      </c>
      <c r="I8089" s="35" t="s">
        <v>23</v>
      </c>
      <c r="J8089" s="36">
        <v>50895000</v>
      </c>
      <c r="K8089" s="36">
        <v>43173000</v>
      </c>
      <c r="L8089" s="36">
        <v>46834000</v>
      </c>
      <c r="M8089" s="36">
        <v>55462000</v>
      </c>
      <c r="N8089" s="36">
        <v>60515000</v>
      </c>
      <c r="O8089" s="37">
        <v>0.2409</v>
      </c>
      <c r="P8089" s="37">
        <v>0.12740000000000001</v>
      </c>
      <c r="Q8089" s="37">
        <v>0.1671</v>
      </c>
      <c r="R8089" s="37">
        <v>-3.0700000000000002E-2</v>
      </c>
      <c r="S8089" s="37">
        <v>5.0299999999999997E-2</v>
      </c>
      <c r="T8089" s="37"/>
      <c r="U8089" s="37"/>
      <c r="V8089" s="37"/>
      <c r="W8089" s="37"/>
      <c r="X8089" s="37"/>
      <c r="Z8089" s="4" t="str">
        <f t="shared" si="372"/>
        <v>NO</v>
      </c>
      <c r="AA8089" s="4" t="str">
        <f t="shared" si="372"/>
        <v>NO</v>
      </c>
      <c r="AB8089" s="4" t="str">
        <f t="shared" si="372"/>
        <v>NO</v>
      </c>
      <c r="AD8089" s="4">
        <f t="shared" si="373"/>
        <v>0</v>
      </c>
    </row>
    <row r="8090" spans="1:30" ht="14.4" customHeight="1" x14ac:dyDescent="0.35">
      <c r="A8090" s="34">
        <v>8121</v>
      </c>
      <c r="B8090" s="1" t="s">
        <v>23469</v>
      </c>
      <c r="C8090" s="1"/>
      <c r="D8090" s="1"/>
      <c r="E8090" s="1"/>
      <c r="F8090" s="1" t="s">
        <v>29262</v>
      </c>
      <c r="G8090" s="35" t="s">
        <v>23470</v>
      </c>
      <c r="H8090" s="35" t="s">
        <v>23471</v>
      </c>
      <c r="I8090" s="35" t="s">
        <v>23</v>
      </c>
      <c r="J8090" s="36">
        <v>44494000</v>
      </c>
      <c r="K8090" s="36">
        <v>78782000</v>
      </c>
      <c r="L8090" s="36">
        <v>48737000</v>
      </c>
      <c r="M8090" s="36">
        <v>71864000</v>
      </c>
      <c r="N8090" s="36">
        <v>60512000</v>
      </c>
      <c r="O8090" s="37">
        <v>0.35770000000000002</v>
      </c>
      <c r="P8090" s="37">
        <v>0.42699999999999999</v>
      </c>
      <c r="Q8090" s="37">
        <v>4.8899999999999999E-2</v>
      </c>
      <c r="R8090" s="37">
        <v>0.28260000000000002</v>
      </c>
      <c r="S8090" s="37">
        <v>0.25979999999999998</v>
      </c>
      <c r="T8090" s="37"/>
      <c r="U8090" s="37"/>
      <c r="V8090" s="37"/>
      <c r="W8090" s="37"/>
      <c r="X8090" s="37"/>
      <c r="Z8090" s="4" t="str">
        <f t="shared" si="372"/>
        <v>NO</v>
      </c>
      <c r="AA8090" s="4" t="str">
        <f t="shared" si="372"/>
        <v>YES</v>
      </c>
      <c r="AB8090" s="4" t="str">
        <f t="shared" si="372"/>
        <v>YES</v>
      </c>
      <c r="AD8090" s="4">
        <f t="shared" si="373"/>
        <v>2</v>
      </c>
    </row>
    <row r="8091" spans="1:30" ht="14.4" customHeight="1" x14ac:dyDescent="0.35">
      <c r="A8091" s="34">
        <v>8122</v>
      </c>
      <c r="B8091" s="1" t="s">
        <v>23472</v>
      </c>
      <c r="C8091" s="1" t="s">
        <v>29015</v>
      </c>
      <c r="D8091" s="1"/>
      <c r="E8091" s="1" t="s">
        <v>29008</v>
      </c>
      <c r="F8091" s="1" t="s">
        <v>29262</v>
      </c>
      <c r="G8091" s="35" t="s">
        <v>23473</v>
      </c>
      <c r="H8091" s="35" t="s">
        <v>23474</v>
      </c>
      <c r="I8091" s="35" t="s">
        <v>29</v>
      </c>
      <c r="J8091" s="36">
        <v>29301000</v>
      </c>
      <c r="K8091" s="36">
        <v>34129000</v>
      </c>
      <c r="L8091" s="36">
        <v>43406000</v>
      </c>
      <c r="M8091" s="36">
        <v>41698000</v>
      </c>
      <c r="N8091" s="36">
        <v>60503000</v>
      </c>
      <c r="O8091" s="37">
        <v>8.5400000000000004E-2</v>
      </c>
      <c r="P8091" s="37">
        <v>8.2299999999999998E-2</v>
      </c>
      <c r="Q8091" s="37">
        <v>9.8699999999999996E-2</v>
      </c>
      <c r="R8091" s="37">
        <v>0.10349999999999999</v>
      </c>
      <c r="S8091" s="37">
        <v>5.9400000000000001E-2</v>
      </c>
      <c r="T8091" s="37"/>
      <c r="U8091" s="37"/>
      <c r="V8091" s="37"/>
      <c r="W8091" s="37"/>
      <c r="X8091" s="37"/>
      <c r="Z8091" s="4" t="str">
        <f t="shared" si="372"/>
        <v>NO</v>
      </c>
      <c r="AA8091" s="4" t="str">
        <f t="shared" si="372"/>
        <v>NO</v>
      </c>
      <c r="AB8091" s="4" t="str">
        <f t="shared" si="372"/>
        <v>NO</v>
      </c>
      <c r="AD8091" s="4">
        <f t="shared" si="373"/>
        <v>0</v>
      </c>
    </row>
    <row r="8092" spans="1:30" ht="14.4" customHeight="1" x14ac:dyDescent="0.35">
      <c r="A8092" s="34">
        <v>8123</v>
      </c>
      <c r="B8092" s="1" t="s">
        <v>12967</v>
      </c>
      <c r="C8092" s="1" t="s">
        <v>29015</v>
      </c>
      <c r="D8092" s="1"/>
      <c r="E8092" s="1" t="s">
        <v>29008</v>
      </c>
      <c r="F8092" s="1" t="s">
        <v>29262</v>
      </c>
      <c r="G8092" s="35" t="s">
        <v>23475</v>
      </c>
      <c r="H8092" s="35" t="s">
        <v>23476</v>
      </c>
      <c r="I8092" s="35" t="s">
        <v>29</v>
      </c>
      <c r="J8092" s="36">
        <v>17637209000</v>
      </c>
      <c r="K8092" s="36">
        <v>34402564000</v>
      </c>
      <c r="L8092" s="36">
        <v>38762000</v>
      </c>
      <c r="M8092" s="36">
        <v>55859000</v>
      </c>
      <c r="N8092" s="36">
        <v>60487000</v>
      </c>
      <c r="O8092" s="37">
        <v>9.8400000000000001E-2</v>
      </c>
      <c r="P8092" s="37">
        <v>0.1124</v>
      </c>
      <c r="Q8092" s="37">
        <v>0.14000000000000001</v>
      </c>
      <c r="R8092" s="37">
        <v>0.2581</v>
      </c>
      <c r="S8092" s="37">
        <v>0.17680000000000001</v>
      </c>
      <c r="T8092" s="37"/>
      <c r="U8092" s="37"/>
      <c r="V8092" s="37"/>
      <c r="W8092" s="37"/>
      <c r="X8092" s="37"/>
      <c r="Z8092" s="4" t="str">
        <f t="shared" si="372"/>
        <v>NO</v>
      </c>
      <c r="AA8092" s="4" t="str">
        <f t="shared" si="372"/>
        <v>YES</v>
      </c>
      <c r="AB8092" s="4" t="str">
        <f t="shared" si="372"/>
        <v>NO</v>
      </c>
      <c r="AD8092" s="4">
        <f t="shared" si="373"/>
        <v>1</v>
      </c>
    </row>
    <row r="8093" spans="1:30" ht="27.65" customHeight="1" x14ac:dyDescent="0.35">
      <c r="A8093" s="34">
        <v>8124</v>
      </c>
      <c r="B8093" s="1" t="s">
        <v>23477</v>
      </c>
      <c r="C8093" s="1" t="s">
        <v>29015</v>
      </c>
      <c r="D8093" s="1"/>
      <c r="E8093" s="1" t="s">
        <v>29008</v>
      </c>
      <c r="F8093" s="1" t="s">
        <v>29262</v>
      </c>
      <c r="G8093" s="35" t="s">
        <v>23478</v>
      </c>
      <c r="H8093" s="35" t="s">
        <v>23479</v>
      </c>
      <c r="I8093" s="35" t="s">
        <v>29</v>
      </c>
      <c r="J8093" s="36">
        <v>29407000</v>
      </c>
      <c r="K8093" s="36">
        <v>23755000</v>
      </c>
      <c r="L8093" s="36">
        <v>35585000</v>
      </c>
      <c r="M8093" s="36">
        <v>48468000</v>
      </c>
      <c r="N8093" s="36">
        <v>60482000</v>
      </c>
      <c r="O8093" s="37">
        <v>0.32769999999999999</v>
      </c>
      <c r="P8093" s="37">
        <v>0.15640000000000001</v>
      </c>
      <c r="Q8093" s="37">
        <v>0.31850000000000001</v>
      </c>
      <c r="R8093" s="37">
        <v>0.39190000000000003</v>
      </c>
      <c r="S8093" s="37">
        <v>0.35299999999999998</v>
      </c>
      <c r="T8093" s="37">
        <v>0.15190000000000001</v>
      </c>
      <c r="U8093" s="37">
        <v>6.8900000000000003E-2</v>
      </c>
      <c r="V8093" s="37">
        <v>5.1200000000000002E-2</v>
      </c>
      <c r="W8093" s="37">
        <v>0.24079999999999999</v>
      </c>
      <c r="X8093" s="37">
        <v>0.29299999999999998</v>
      </c>
      <c r="Z8093" s="4" t="str">
        <f t="shared" si="372"/>
        <v>YES</v>
      </c>
      <c r="AA8093" s="4" t="str">
        <f t="shared" si="372"/>
        <v>YES</v>
      </c>
      <c r="AB8093" s="4" t="str">
        <f t="shared" si="372"/>
        <v>YES</v>
      </c>
      <c r="AD8093" s="4">
        <f t="shared" si="373"/>
        <v>3</v>
      </c>
    </row>
    <row r="8094" spans="1:30" ht="27.65" customHeight="1" x14ac:dyDescent="0.35">
      <c r="A8094" s="34">
        <v>8125</v>
      </c>
      <c r="B8094" s="1" t="s">
        <v>23480</v>
      </c>
      <c r="C8094" s="1"/>
      <c r="D8094" s="1"/>
      <c r="E8094" s="1"/>
      <c r="F8094" s="1" t="s">
        <v>29262</v>
      </c>
      <c r="G8094" s="35" t="s">
        <v>23481</v>
      </c>
      <c r="H8094" s="35" t="s">
        <v>23482</v>
      </c>
      <c r="I8094" s="35" t="s">
        <v>33</v>
      </c>
      <c r="J8094" s="36">
        <v>37659000</v>
      </c>
      <c r="K8094" s="36">
        <v>44529000</v>
      </c>
      <c r="L8094" s="36">
        <v>55168000</v>
      </c>
      <c r="M8094" s="36">
        <v>52097000</v>
      </c>
      <c r="N8094" s="36">
        <v>60479000</v>
      </c>
      <c r="O8094" s="37">
        <v>0.23469999999999999</v>
      </c>
      <c r="P8094" s="37">
        <v>0.21970000000000001</v>
      </c>
      <c r="Q8094" s="37">
        <v>0.18990000000000001</v>
      </c>
      <c r="R8094" s="37">
        <v>0.16689999999999999</v>
      </c>
      <c r="S8094" s="37">
        <v>0.20150000000000001</v>
      </c>
      <c r="T8094" s="37"/>
      <c r="U8094" s="37"/>
      <c r="V8094" s="37"/>
      <c r="W8094" s="37"/>
      <c r="X8094" s="37"/>
      <c r="Z8094" s="4" t="str">
        <f t="shared" si="372"/>
        <v>NO</v>
      </c>
      <c r="AA8094" s="4" t="str">
        <f t="shared" si="372"/>
        <v>NO</v>
      </c>
      <c r="AB8094" s="4" t="str">
        <f t="shared" si="372"/>
        <v>YES</v>
      </c>
      <c r="AD8094" s="4">
        <f t="shared" si="373"/>
        <v>1</v>
      </c>
    </row>
    <row r="8095" spans="1:30" ht="27.65" customHeight="1" x14ac:dyDescent="0.35">
      <c r="A8095" s="34">
        <v>8126</v>
      </c>
      <c r="B8095" s="1" t="s">
        <v>23483</v>
      </c>
      <c r="C8095" s="1"/>
      <c r="D8095" s="1"/>
      <c r="E8095" s="1"/>
      <c r="F8095" s="1" t="s">
        <v>29262</v>
      </c>
      <c r="G8095" s="35" t="s">
        <v>23484</v>
      </c>
      <c r="H8095" s="35" t="s">
        <v>23485</v>
      </c>
      <c r="I8095" s="35" t="s">
        <v>33</v>
      </c>
      <c r="J8095" s="36"/>
      <c r="K8095" s="36"/>
      <c r="L8095" s="36"/>
      <c r="M8095" s="36">
        <v>10660000</v>
      </c>
      <c r="N8095" s="36">
        <v>60478000</v>
      </c>
      <c r="O8095" s="37"/>
      <c r="P8095" s="37"/>
      <c r="Q8095" s="37"/>
      <c r="R8095" s="37">
        <v>-1.2810999999999999</v>
      </c>
      <c r="S8095" s="37">
        <v>-0.1668</v>
      </c>
      <c r="T8095" s="37"/>
      <c r="U8095" s="37"/>
      <c r="V8095" s="37"/>
      <c r="W8095" s="37"/>
      <c r="X8095" s="37"/>
      <c r="Z8095" s="4" t="str">
        <f t="shared" si="372"/>
        <v>NO</v>
      </c>
      <c r="AA8095" s="4" t="str">
        <f t="shared" si="372"/>
        <v>NO</v>
      </c>
      <c r="AB8095" s="4" t="str">
        <f t="shared" si="372"/>
        <v>NO</v>
      </c>
      <c r="AD8095" s="4">
        <f t="shared" si="373"/>
        <v>0</v>
      </c>
    </row>
    <row r="8096" spans="1:30" ht="14.4" customHeight="1" x14ac:dyDescent="0.35">
      <c r="A8096" s="34">
        <v>8127</v>
      </c>
      <c r="B8096" s="1" t="s">
        <v>23486</v>
      </c>
      <c r="C8096" s="1"/>
      <c r="D8096" s="1"/>
      <c r="E8096" s="1"/>
      <c r="F8096" s="1" t="s">
        <v>29262</v>
      </c>
      <c r="G8096" s="35" t="s">
        <v>23487</v>
      </c>
      <c r="H8096" s="35" t="s">
        <v>23488</v>
      </c>
      <c r="I8096" s="35" t="s">
        <v>33</v>
      </c>
      <c r="J8096" s="36">
        <v>46010000</v>
      </c>
      <c r="K8096" s="36">
        <v>45995000</v>
      </c>
      <c r="L8096" s="36">
        <v>51385000</v>
      </c>
      <c r="M8096" s="36">
        <v>50577000</v>
      </c>
      <c r="N8096" s="36">
        <v>60477000</v>
      </c>
      <c r="O8096" s="37">
        <v>6.7699999999999996E-2</v>
      </c>
      <c r="P8096" s="37">
        <v>0.1124</v>
      </c>
      <c r="Q8096" s="37">
        <v>6.4000000000000001E-2</v>
      </c>
      <c r="R8096" s="37">
        <v>8.5000000000000006E-2</v>
      </c>
      <c r="S8096" s="37">
        <v>4.1599999999999998E-2</v>
      </c>
      <c r="T8096" s="37">
        <v>-3.8E-3</v>
      </c>
      <c r="U8096" s="37">
        <v>-1.38E-2</v>
      </c>
      <c r="V8096" s="37">
        <v>-5.3E-3</v>
      </c>
      <c r="W8096" s="37">
        <v>-1.6999999999999999E-3</v>
      </c>
      <c r="X8096" s="37">
        <v>-2.0000000000000001E-4</v>
      </c>
      <c r="Z8096" s="4" t="str">
        <f t="shared" si="372"/>
        <v>NO</v>
      </c>
      <c r="AA8096" s="4" t="str">
        <f t="shared" si="372"/>
        <v>NO</v>
      </c>
      <c r="AB8096" s="4" t="str">
        <f t="shared" si="372"/>
        <v>NO</v>
      </c>
      <c r="AD8096" s="4">
        <f t="shared" si="373"/>
        <v>0</v>
      </c>
    </row>
    <row r="8097" spans="1:30" ht="14.4" customHeight="1" x14ac:dyDescent="0.35">
      <c r="A8097" s="34">
        <v>8128</v>
      </c>
      <c r="B8097" s="1" t="s">
        <v>6531</v>
      </c>
      <c r="C8097" s="1"/>
      <c r="D8097" s="1"/>
      <c r="E8097" s="1"/>
      <c r="F8097" s="1" t="s">
        <v>29262</v>
      </c>
      <c r="G8097" s="35" t="s">
        <v>23489</v>
      </c>
      <c r="H8097" s="35" t="s">
        <v>23490</v>
      </c>
      <c r="I8097" s="35" t="s">
        <v>390</v>
      </c>
      <c r="J8097" s="36">
        <v>62376000</v>
      </c>
      <c r="K8097" s="36">
        <v>34138000</v>
      </c>
      <c r="L8097" s="36">
        <v>36341000</v>
      </c>
      <c r="M8097" s="36">
        <v>39595000</v>
      </c>
      <c r="N8097" s="36">
        <v>60474000</v>
      </c>
      <c r="O8097" s="37">
        <v>0.42699999999999999</v>
      </c>
      <c r="P8097" s="37">
        <v>-0.24490000000000001</v>
      </c>
      <c r="Q8097" s="37">
        <v>0.23949999999999999</v>
      </c>
      <c r="R8097" s="37">
        <v>5.5500000000000001E-2</v>
      </c>
      <c r="S8097" s="37">
        <v>0.2611</v>
      </c>
      <c r="T8097" s="37"/>
      <c r="U8097" s="37"/>
      <c r="V8097" s="37"/>
      <c r="W8097" s="37"/>
      <c r="X8097" s="37"/>
      <c r="Z8097" s="4" t="str">
        <f t="shared" si="372"/>
        <v>YES</v>
      </c>
      <c r="AA8097" s="4" t="str">
        <f t="shared" si="372"/>
        <v>NO</v>
      </c>
      <c r="AB8097" s="4" t="str">
        <f t="shared" si="372"/>
        <v>YES</v>
      </c>
      <c r="AD8097" s="4">
        <f t="shared" si="373"/>
        <v>2</v>
      </c>
    </row>
    <row r="8098" spans="1:30" ht="14.4" customHeight="1" x14ac:dyDescent="0.35">
      <c r="A8098" s="34">
        <v>8129</v>
      </c>
      <c r="B8098" s="1" t="s">
        <v>23491</v>
      </c>
      <c r="C8098" s="1"/>
      <c r="D8098" s="1"/>
      <c r="E8098" s="1"/>
      <c r="F8098" s="1" t="s">
        <v>29262</v>
      </c>
      <c r="G8098" s="35" t="s">
        <v>23492</v>
      </c>
      <c r="H8098" s="35" t="s">
        <v>23493</v>
      </c>
      <c r="I8098" s="35" t="s">
        <v>33</v>
      </c>
      <c r="J8098" s="36">
        <v>49900000</v>
      </c>
      <c r="K8098" s="36">
        <v>51000000</v>
      </c>
      <c r="L8098" s="36">
        <v>59119000</v>
      </c>
      <c r="M8098" s="36">
        <v>74347000</v>
      </c>
      <c r="N8098" s="36">
        <v>60447000</v>
      </c>
      <c r="O8098" s="37">
        <v>5.33E-2</v>
      </c>
      <c r="P8098" s="37">
        <v>3.5000000000000003E-2</v>
      </c>
      <c r="Q8098" s="37">
        <v>7.6100000000000001E-2</v>
      </c>
      <c r="R8098" s="37">
        <v>7.6200000000000004E-2</v>
      </c>
      <c r="S8098" s="37">
        <v>3.0200000000000001E-2</v>
      </c>
      <c r="T8098" s="37"/>
      <c r="U8098" s="37"/>
      <c r="V8098" s="37"/>
      <c r="W8098" s="37"/>
      <c r="X8098" s="37"/>
      <c r="Z8098" s="4" t="str">
        <f t="shared" si="372"/>
        <v>NO</v>
      </c>
      <c r="AA8098" s="4" t="str">
        <f t="shared" si="372"/>
        <v>NO</v>
      </c>
      <c r="AB8098" s="4" t="str">
        <f t="shared" si="372"/>
        <v>NO</v>
      </c>
      <c r="AD8098" s="4">
        <f t="shared" si="373"/>
        <v>0</v>
      </c>
    </row>
    <row r="8099" spans="1:30" ht="14.4" customHeight="1" x14ac:dyDescent="0.35">
      <c r="A8099" s="34">
        <v>8130</v>
      </c>
      <c r="B8099" s="1" t="s">
        <v>23494</v>
      </c>
      <c r="C8099" s="1" t="s">
        <v>29015</v>
      </c>
      <c r="D8099" s="1"/>
      <c r="E8099" s="1" t="s">
        <v>29008</v>
      </c>
      <c r="F8099" s="1" t="s">
        <v>29262</v>
      </c>
      <c r="G8099" s="35" t="s">
        <v>23495</v>
      </c>
      <c r="H8099" s="35" t="s">
        <v>23496</v>
      </c>
      <c r="I8099" s="35" t="s">
        <v>29</v>
      </c>
      <c r="J8099" s="36">
        <v>13497000</v>
      </c>
      <c r="K8099" s="36">
        <v>33143000</v>
      </c>
      <c r="L8099" s="36">
        <v>33765000</v>
      </c>
      <c r="M8099" s="36">
        <v>51384000</v>
      </c>
      <c r="N8099" s="36">
        <v>60437000</v>
      </c>
      <c r="O8099" s="37">
        <v>0.24349999999999999</v>
      </c>
      <c r="P8099" s="37">
        <v>0.30409999999999998</v>
      </c>
      <c r="Q8099" s="37">
        <v>0.1706</v>
      </c>
      <c r="R8099" s="37">
        <v>0.37740000000000001</v>
      </c>
      <c r="S8099" s="37">
        <v>0.18310000000000001</v>
      </c>
      <c r="T8099" s="37"/>
      <c r="U8099" s="37">
        <v>0.25879999999999997</v>
      </c>
      <c r="V8099" s="37">
        <v>0.13589999999999999</v>
      </c>
      <c r="W8099" s="37">
        <v>-2.7199999999999998E-2</v>
      </c>
      <c r="X8099" s="37">
        <v>-4.7199999999999999E-2</v>
      </c>
      <c r="Z8099" s="4" t="str">
        <f t="shared" si="372"/>
        <v>NO</v>
      </c>
      <c r="AA8099" s="4" t="str">
        <f t="shared" si="372"/>
        <v>YES</v>
      </c>
      <c r="AB8099" s="4" t="str">
        <f t="shared" si="372"/>
        <v>NO</v>
      </c>
      <c r="AD8099" s="4">
        <f t="shared" si="373"/>
        <v>1</v>
      </c>
    </row>
    <row r="8100" spans="1:30" ht="14.4" customHeight="1" x14ac:dyDescent="0.35">
      <c r="A8100" s="34">
        <v>8131</v>
      </c>
      <c r="B8100" s="1" t="s">
        <v>23497</v>
      </c>
      <c r="C8100" s="1"/>
      <c r="D8100" s="1"/>
      <c r="E8100" s="1"/>
      <c r="F8100" s="1" t="s">
        <v>29262</v>
      </c>
      <c r="G8100" s="35" t="s">
        <v>23498</v>
      </c>
      <c r="H8100" s="35" t="s">
        <v>23499</v>
      </c>
      <c r="I8100" s="35" t="s">
        <v>23</v>
      </c>
      <c r="J8100" s="36">
        <v>65116000</v>
      </c>
      <c r="K8100" s="36">
        <v>56615000</v>
      </c>
      <c r="L8100" s="36">
        <v>66548000</v>
      </c>
      <c r="M8100" s="36">
        <v>91473000</v>
      </c>
      <c r="N8100" s="36">
        <v>60435000</v>
      </c>
      <c r="O8100" s="37">
        <v>0.53320000000000001</v>
      </c>
      <c r="P8100" s="37">
        <v>0.50429999999999997</v>
      </c>
      <c r="Q8100" s="37">
        <v>0.71860000000000002</v>
      </c>
      <c r="R8100" s="37">
        <v>0.62129999999999996</v>
      </c>
      <c r="S8100" s="37">
        <v>0.15629999999999999</v>
      </c>
      <c r="T8100" s="37">
        <v>-6.6E-3</v>
      </c>
      <c r="U8100" s="37">
        <v>-2.8999999999999998E-3</v>
      </c>
      <c r="V8100" s="37"/>
      <c r="W8100" s="37"/>
      <c r="X8100" s="37"/>
      <c r="Z8100" s="4" t="str">
        <f t="shared" si="372"/>
        <v>YES</v>
      </c>
      <c r="AA8100" s="4" t="str">
        <f t="shared" si="372"/>
        <v>YES</v>
      </c>
      <c r="AB8100" s="4" t="str">
        <f t="shared" si="372"/>
        <v>NO</v>
      </c>
      <c r="AD8100" s="4">
        <f t="shared" si="373"/>
        <v>2</v>
      </c>
    </row>
    <row r="8101" spans="1:30" ht="14.4" customHeight="1" x14ac:dyDescent="0.35">
      <c r="A8101" s="34">
        <v>8132</v>
      </c>
      <c r="B8101" s="1" t="s">
        <v>23500</v>
      </c>
      <c r="C8101" s="1" t="s">
        <v>29015</v>
      </c>
      <c r="D8101" s="1"/>
      <c r="E8101" s="1" t="s">
        <v>29008</v>
      </c>
      <c r="F8101" s="1" t="s">
        <v>29262</v>
      </c>
      <c r="G8101" s="35" t="s">
        <v>23501</v>
      </c>
      <c r="H8101" s="35" t="s">
        <v>23502</v>
      </c>
      <c r="I8101" s="35" t="s">
        <v>29</v>
      </c>
      <c r="J8101" s="36">
        <v>61685000</v>
      </c>
      <c r="K8101" s="36">
        <v>66415000</v>
      </c>
      <c r="L8101" s="36">
        <v>62722000</v>
      </c>
      <c r="M8101" s="36">
        <v>57582000</v>
      </c>
      <c r="N8101" s="36">
        <v>60435000</v>
      </c>
      <c r="O8101" s="37">
        <v>-0.1074</v>
      </c>
      <c r="P8101" s="37">
        <v>4.7000000000000002E-3</v>
      </c>
      <c r="Q8101" s="37">
        <v>0.1431</v>
      </c>
      <c r="R8101" s="37">
        <v>0.15670000000000001</v>
      </c>
      <c r="S8101" s="37">
        <v>0.1358</v>
      </c>
      <c r="T8101" s="37">
        <v>-1.4E-2</v>
      </c>
      <c r="U8101" s="37">
        <v>-8.8999999999999999E-3</v>
      </c>
      <c r="V8101" s="37">
        <v>-9.7999999999999997E-3</v>
      </c>
      <c r="W8101" s="37">
        <v>-6.1000000000000004E-3</v>
      </c>
      <c r="X8101" s="37">
        <v>-2.9999999999999997E-4</v>
      </c>
      <c r="Z8101" s="4" t="str">
        <f t="shared" si="372"/>
        <v>NO</v>
      </c>
      <c r="AA8101" s="4" t="str">
        <f t="shared" si="372"/>
        <v>NO</v>
      </c>
      <c r="AB8101" s="4" t="str">
        <f t="shared" si="372"/>
        <v>NO</v>
      </c>
      <c r="AD8101" s="4">
        <f t="shared" si="373"/>
        <v>0</v>
      </c>
    </row>
    <row r="8102" spans="1:30" ht="14.4" customHeight="1" x14ac:dyDescent="0.35">
      <c r="A8102" s="34">
        <v>8133</v>
      </c>
      <c r="B8102" s="1" t="s">
        <v>23503</v>
      </c>
      <c r="C8102" s="1" t="s">
        <v>29015</v>
      </c>
      <c r="D8102" s="1"/>
      <c r="E8102" s="1" t="s">
        <v>29008</v>
      </c>
      <c r="F8102" s="1" t="s">
        <v>29262</v>
      </c>
      <c r="G8102" s="35" t="s">
        <v>23504</v>
      </c>
      <c r="H8102" s="35" t="s">
        <v>23505</v>
      </c>
      <c r="I8102" s="35" t="s">
        <v>29</v>
      </c>
      <c r="J8102" s="36"/>
      <c r="K8102" s="36"/>
      <c r="L8102" s="36">
        <v>27715000</v>
      </c>
      <c r="M8102" s="36">
        <v>30988000</v>
      </c>
      <c r="N8102" s="36">
        <v>60427000</v>
      </c>
      <c r="O8102" s="37"/>
      <c r="P8102" s="37"/>
      <c r="Q8102" s="37">
        <v>0.71609999999999996</v>
      </c>
      <c r="R8102" s="37">
        <v>0.49769999999999998</v>
      </c>
      <c r="S8102" s="37">
        <v>0.6472</v>
      </c>
      <c r="T8102" s="37"/>
      <c r="U8102" s="37"/>
      <c r="V8102" s="37"/>
      <c r="W8102" s="37"/>
      <c r="X8102" s="37"/>
      <c r="Z8102" s="4" t="str">
        <f t="shared" si="372"/>
        <v>YES</v>
      </c>
      <c r="AA8102" s="4" t="str">
        <f t="shared" si="372"/>
        <v>YES</v>
      </c>
      <c r="AB8102" s="4" t="str">
        <f t="shared" si="372"/>
        <v>YES</v>
      </c>
      <c r="AD8102" s="4">
        <f t="shared" si="373"/>
        <v>3</v>
      </c>
    </row>
    <row r="8103" spans="1:30" ht="14.4" customHeight="1" x14ac:dyDescent="0.35">
      <c r="A8103" s="34">
        <v>8134</v>
      </c>
      <c r="B8103" s="1" t="s">
        <v>23506</v>
      </c>
      <c r="C8103" s="1"/>
      <c r="D8103" s="1"/>
      <c r="E8103" s="1"/>
      <c r="F8103" s="1" t="s">
        <v>29262</v>
      </c>
      <c r="G8103" s="35" t="s">
        <v>23507</v>
      </c>
      <c r="H8103" s="35" t="s">
        <v>23508</v>
      </c>
      <c r="I8103" s="35" t="s">
        <v>33</v>
      </c>
      <c r="J8103" s="36">
        <v>26093000</v>
      </c>
      <c r="K8103" s="36">
        <v>34697000</v>
      </c>
      <c r="L8103" s="36">
        <v>45458000</v>
      </c>
      <c r="M8103" s="36">
        <v>59394000</v>
      </c>
      <c r="N8103" s="36">
        <v>60421000</v>
      </c>
      <c r="O8103" s="37">
        <v>0.17460000000000001</v>
      </c>
      <c r="P8103" s="37">
        <v>0.15049999999999999</v>
      </c>
      <c r="Q8103" s="37">
        <v>0.38269999999999998</v>
      </c>
      <c r="R8103" s="37">
        <v>0.26150000000000001</v>
      </c>
      <c r="S8103" s="37">
        <v>-0.36780000000000002</v>
      </c>
      <c r="T8103" s="37"/>
      <c r="U8103" s="37"/>
      <c r="V8103" s="37"/>
      <c r="W8103" s="37"/>
      <c r="X8103" s="37"/>
      <c r="Z8103" s="4" t="str">
        <f t="shared" si="372"/>
        <v>YES</v>
      </c>
      <c r="AA8103" s="4" t="str">
        <f t="shared" si="372"/>
        <v>YES</v>
      </c>
      <c r="AB8103" s="4" t="str">
        <f t="shared" si="372"/>
        <v>NO</v>
      </c>
      <c r="AD8103" s="4">
        <f t="shared" si="373"/>
        <v>2</v>
      </c>
    </row>
    <row r="8104" spans="1:30" ht="14.4" customHeight="1" x14ac:dyDescent="0.35">
      <c r="A8104" s="34">
        <v>8135</v>
      </c>
      <c r="B8104" s="1" t="s">
        <v>23509</v>
      </c>
      <c r="C8104" s="1" t="s">
        <v>29015</v>
      </c>
      <c r="D8104" s="1"/>
      <c r="E8104" s="1" t="s">
        <v>29008</v>
      </c>
      <c r="F8104" s="1" t="s">
        <v>29262</v>
      </c>
      <c r="G8104" s="35" t="s">
        <v>23510</v>
      </c>
      <c r="H8104" s="35" t="s">
        <v>23511</v>
      </c>
      <c r="I8104" s="35" t="s">
        <v>29</v>
      </c>
      <c r="J8104" s="36">
        <v>19613000</v>
      </c>
      <c r="K8104" s="36">
        <v>25303000</v>
      </c>
      <c r="L8104" s="36">
        <v>35348000</v>
      </c>
      <c r="M8104" s="36">
        <v>54976000</v>
      </c>
      <c r="N8104" s="36">
        <v>60419000</v>
      </c>
      <c r="O8104" s="37">
        <v>0.14979999999999999</v>
      </c>
      <c r="P8104" s="37">
        <v>0.16589999999999999</v>
      </c>
      <c r="Q8104" s="37">
        <v>0.3291</v>
      </c>
      <c r="R8104" s="37">
        <v>0.3266</v>
      </c>
      <c r="S8104" s="37">
        <v>0.23899999999999999</v>
      </c>
      <c r="T8104" s="37">
        <v>-1.4E-3</v>
      </c>
      <c r="U8104" s="37">
        <v>-3.8E-3</v>
      </c>
      <c r="V8104" s="37">
        <v>-5.9999999999999995E-4</v>
      </c>
      <c r="W8104" s="37"/>
      <c r="X8104" s="37"/>
      <c r="Z8104" s="4" t="str">
        <f t="shared" si="372"/>
        <v>YES</v>
      </c>
      <c r="AA8104" s="4" t="str">
        <f t="shared" si="372"/>
        <v>YES</v>
      </c>
      <c r="AB8104" s="4" t="str">
        <f t="shared" si="372"/>
        <v>YES</v>
      </c>
      <c r="AD8104" s="4">
        <f t="shared" si="373"/>
        <v>3</v>
      </c>
    </row>
    <row r="8105" spans="1:30" ht="27.65" customHeight="1" x14ac:dyDescent="0.35">
      <c r="A8105" s="34">
        <v>8136</v>
      </c>
      <c r="B8105" s="1" t="s">
        <v>23512</v>
      </c>
      <c r="C8105" s="1"/>
      <c r="D8105" s="1"/>
      <c r="E8105" s="1"/>
      <c r="F8105" s="1" t="s">
        <v>29262</v>
      </c>
      <c r="G8105" s="35" t="s">
        <v>23513</v>
      </c>
      <c r="H8105" s="35" t="s">
        <v>23514</v>
      </c>
      <c r="I8105" s="35" t="s">
        <v>23</v>
      </c>
      <c r="J8105" s="36">
        <v>37467000</v>
      </c>
      <c r="K8105" s="36">
        <v>33838000</v>
      </c>
      <c r="L8105" s="36">
        <v>43249000</v>
      </c>
      <c r="M8105" s="36">
        <v>50335000</v>
      </c>
      <c r="N8105" s="36">
        <v>60402000</v>
      </c>
      <c r="O8105" s="37">
        <v>0.1056</v>
      </c>
      <c r="P8105" s="37">
        <v>-3.61E-2</v>
      </c>
      <c r="Q8105" s="37">
        <v>2.8999999999999998E-3</v>
      </c>
      <c r="R8105" s="37">
        <v>4.3900000000000002E-2</v>
      </c>
      <c r="S8105" s="37">
        <v>1.6299999999999999E-2</v>
      </c>
      <c r="T8105" s="37"/>
      <c r="U8105" s="37"/>
      <c r="V8105" s="37"/>
      <c r="W8105" s="37"/>
      <c r="X8105" s="37"/>
      <c r="Z8105" s="4" t="str">
        <f t="shared" si="372"/>
        <v>NO</v>
      </c>
      <c r="AA8105" s="4" t="str">
        <f t="shared" si="372"/>
        <v>NO</v>
      </c>
      <c r="AB8105" s="4" t="str">
        <f t="shared" si="372"/>
        <v>NO</v>
      </c>
      <c r="AD8105" s="4">
        <f t="shared" si="373"/>
        <v>0</v>
      </c>
    </row>
    <row r="8106" spans="1:30" ht="14.4" customHeight="1" x14ac:dyDescent="0.35">
      <c r="A8106" s="34">
        <v>8137</v>
      </c>
      <c r="B8106" s="1" t="s">
        <v>21455</v>
      </c>
      <c r="C8106" s="1" t="s">
        <v>29015</v>
      </c>
      <c r="D8106" s="1"/>
      <c r="E8106" s="1" t="s">
        <v>29008</v>
      </c>
      <c r="F8106" s="1" t="s">
        <v>29262</v>
      </c>
      <c r="G8106" s="35" t="s">
        <v>23515</v>
      </c>
      <c r="H8106" s="35" t="s">
        <v>23516</v>
      </c>
      <c r="I8106" s="35" t="s">
        <v>29</v>
      </c>
      <c r="J8106" s="36">
        <v>4985000</v>
      </c>
      <c r="K8106" s="36">
        <v>16221000</v>
      </c>
      <c r="L8106" s="36">
        <v>37288000</v>
      </c>
      <c r="M8106" s="36">
        <v>52875000</v>
      </c>
      <c r="N8106" s="36">
        <v>60399000</v>
      </c>
      <c r="O8106" s="37">
        <v>3.9899999999999998E-2</v>
      </c>
      <c r="P8106" s="37">
        <v>0.1661</v>
      </c>
      <c r="Q8106" s="37">
        <v>8.9800000000000005E-2</v>
      </c>
      <c r="R8106" s="37">
        <v>0.1</v>
      </c>
      <c r="S8106" s="37">
        <v>9.4E-2</v>
      </c>
      <c r="T8106" s="37">
        <v>6.4000000000000001E-2</v>
      </c>
      <c r="U8106" s="37">
        <v>0.1603</v>
      </c>
      <c r="V8106" s="37">
        <v>9.0899999999999995E-2</v>
      </c>
      <c r="W8106" s="37">
        <v>9.4399999999999998E-2</v>
      </c>
      <c r="X8106" s="37"/>
      <c r="Z8106" s="4" t="str">
        <f t="shared" si="372"/>
        <v>NO</v>
      </c>
      <c r="AA8106" s="4" t="str">
        <f t="shared" si="372"/>
        <v>NO</v>
      </c>
      <c r="AB8106" s="4" t="str">
        <f t="shared" si="372"/>
        <v>NO</v>
      </c>
      <c r="AD8106" s="4">
        <f t="shared" si="373"/>
        <v>0</v>
      </c>
    </row>
    <row r="8107" spans="1:30" ht="14.4" customHeight="1" x14ac:dyDescent="0.35">
      <c r="A8107" s="34">
        <v>8138</v>
      </c>
      <c r="B8107" s="1" t="s">
        <v>23517</v>
      </c>
      <c r="C8107" s="1"/>
      <c r="D8107" s="1"/>
      <c r="E8107" s="1"/>
      <c r="F8107" s="1" t="s">
        <v>29262</v>
      </c>
      <c r="G8107" s="35" t="s">
        <v>23518</v>
      </c>
      <c r="H8107" s="35" t="s">
        <v>23519</v>
      </c>
      <c r="I8107" s="35" t="s">
        <v>33</v>
      </c>
      <c r="J8107" s="36">
        <v>32730000</v>
      </c>
      <c r="K8107" s="36">
        <v>37632000</v>
      </c>
      <c r="L8107" s="36">
        <v>45969000</v>
      </c>
      <c r="M8107" s="36">
        <v>55058000</v>
      </c>
      <c r="N8107" s="36">
        <v>60392000</v>
      </c>
      <c r="O8107" s="37">
        <v>0.1643</v>
      </c>
      <c r="P8107" s="37">
        <v>0.159</v>
      </c>
      <c r="Q8107" s="37">
        <v>6.7299999999999999E-2</v>
      </c>
      <c r="R8107" s="37">
        <v>6.1899999999999997E-2</v>
      </c>
      <c r="S8107" s="37">
        <v>3.8999999999999998E-3</v>
      </c>
      <c r="T8107" s="37"/>
      <c r="U8107" s="37"/>
      <c r="V8107" s="37"/>
      <c r="W8107" s="37"/>
      <c r="X8107" s="37"/>
      <c r="Z8107" s="4" t="str">
        <f t="shared" si="372"/>
        <v>NO</v>
      </c>
      <c r="AA8107" s="4" t="str">
        <f t="shared" si="372"/>
        <v>NO</v>
      </c>
      <c r="AB8107" s="4" t="str">
        <f t="shared" si="372"/>
        <v>NO</v>
      </c>
      <c r="AD8107" s="4">
        <f t="shared" si="373"/>
        <v>0</v>
      </c>
    </row>
    <row r="8108" spans="1:30" ht="14.4" customHeight="1" x14ac:dyDescent="0.35">
      <c r="A8108" s="34">
        <v>8139</v>
      </c>
      <c r="B8108" s="1" t="s">
        <v>23520</v>
      </c>
      <c r="C8108" s="1"/>
      <c r="D8108" s="1"/>
      <c r="E8108" s="1"/>
      <c r="F8108" s="1" t="s">
        <v>29262</v>
      </c>
      <c r="G8108" s="35" t="s">
        <v>23521</v>
      </c>
      <c r="H8108" s="35" t="s">
        <v>23522</v>
      </c>
      <c r="I8108" s="35" t="s">
        <v>23</v>
      </c>
      <c r="J8108" s="36">
        <v>46792000</v>
      </c>
      <c r="K8108" s="36">
        <v>45852000</v>
      </c>
      <c r="L8108" s="36">
        <v>48088000</v>
      </c>
      <c r="M8108" s="36">
        <v>50728000</v>
      </c>
      <c r="N8108" s="36">
        <v>60389000</v>
      </c>
      <c r="O8108" s="37">
        <v>0.25119999999999998</v>
      </c>
      <c r="P8108" s="37">
        <v>0.23580000000000001</v>
      </c>
      <c r="Q8108" s="37">
        <v>0.161</v>
      </c>
      <c r="R8108" s="37">
        <v>0.23119999999999999</v>
      </c>
      <c r="S8108" s="37">
        <v>0.14499999999999999</v>
      </c>
      <c r="T8108" s="37">
        <v>0.23730000000000001</v>
      </c>
      <c r="U8108" s="37">
        <v>0.1014</v>
      </c>
      <c r="V8108" s="37">
        <v>0.18310000000000001</v>
      </c>
      <c r="W8108" s="37">
        <v>0.19470000000000001</v>
      </c>
      <c r="X8108" s="37"/>
      <c r="Z8108" s="4" t="str">
        <f t="shared" si="372"/>
        <v>NO</v>
      </c>
      <c r="AA8108" s="4" t="str">
        <f t="shared" si="372"/>
        <v>YES</v>
      </c>
      <c r="AB8108" s="4" t="str">
        <f t="shared" si="372"/>
        <v>NO</v>
      </c>
      <c r="AD8108" s="4">
        <f t="shared" si="373"/>
        <v>1</v>
      </c>
    </row>
    <row r="8109" spans="1:30" ht="14.4" customHeight="1" x14ac:dyDescent="0.35">
      <c r="A8109" s="34">
        <v>8140</v>
      </c>
      <c r="B8109" s="1" t="s">
        <v>23523</v>
      </c>
      <c r="C8109" s="1"/>
      <c r="D8109" s="1"/>
      <c r="E8109" s="1"/>
      <c r="F8109" s="1" t="s">
        <v>29262</v>
      </c>
      <c r="G8109" s="35" t="s">
        <v>23524</v>
      </c>
      <c r="H8109" s="35" t="s">
        <v>23525</v>
      </c>
      <c r="I8109" s="35" t="s">
        <v>23</v>
      </c>
      <c r="J8109" s="36"/>
      <c r="K8109" s="36"/>
      <c r="L8109" s="36">
        <v>30665000</v>
      </c>
      <c r="M8109" s="36">
        <v>54860000</v>
      </c>
      <c r="N8109" s="36">
        <v>60387000</v>
      </c>
      <c r="O8109" s="37"/>
      <c r="P8109" s="37"/>
      <c r="Q8109" s="37">
        <v>-0.23219999999999999</v>
      </c>
      <c r="R8109" s="37">
        <v>-7.0699999999999999E-2</v>
      </c>
      <c r="S8109" s="37">
        <v>-3.1300000000000001E-2</v>
      </c>
      <c r="T8109" s="37"/>
      <c r="U8109" s="37"/>
      <c r="V8109" s="37">
        <v>-0.23669999999999999</v>
      </c>
      <c r="W8109" s="37">
        <v>-7.3099999999999998E-2</v>
      </c>
      <c r="X8109" s="37">
        <v>-3.1899999999999998E-2</v>
      </c>
      <c r="Z8109" s="4" t="str">
        <f t="shared" si="372"/>
        <v>NO</v>
      </c>
      <c r="AA8109" s="4" t="str">
        <f t="shared" si="372"/>
        <v>NO</v>
      </c>
      <c r="AB8109" s="4" t="str">
        <f t="shared" si="372"/>
        <v>NO</v>
      </c>
      <c r="AD8109" s="4">
        <f t="shared" si="373"/>
        <v>0</v>
      </c>
    </row>
    <row r="8110" spans="1:30" ht="27.65" customHeight="1" x14ac:dyDescent="0.35">
      <c r="A8110" s="34">
        <v>8141</v>
      </c>
      <c r="B8110" s="1" t="s">
        <v>23526</v>
      </c>
      <c r="C8110" s="1"/>
      <c r="D8110" s="1"/>
      <c r="E8110" s="1"/>
      <c r="F8110" s="1" t="s">
        <v>29262</v>
      </c>
      <c r="G8110" s="35" t="s">
        <v>23527</v>
      </c>
      <c r="H8110" s="35" t="s">
        <v>23528</v>
      </c>
      <c r="I8110" s="35" t="s">
        <v>33</v>
      </c>
      <c r="J8110" s="36">
        <v>12324000</v>
      </c>
      <c r="K8110" s="36">
        <v>16430000</v>
      </c>
      <c r="L8110" s="36">
        <v>20698000</v>
      </c>
      <c r="M8110" s="36">
        <v>35077000</v>
      </c>
      <c r="N8110" s="36">
        <v>60384000</v>
      </c>
      <c r="O8110" s="37">
        <v>0.22120000000000001</v>
      </c>
      <c r="P8110" s="37">
        <v>0.1236</v>
      </c>
      <c r="Q8110" s="37">
        <v>-3.9E-2</v>
      </c>
      <c r="R8110" s="37">
        <v>1.1599999999999999E-2</v>
      </c>
      <c r="S8110" s="37">
        <v>0.1244</v>
      </c>
      <c r="T8110" s="37"/>
      <c r="U8110" s="37"/>
      <c r="V8110" s="37"/>
      <c r="W8110" s="37"/>
      <c r="X8110" s="37"/>
      <c r="Z8110" s="4" t="str">
        <f t="shared" si="372"/>
        <v>NO</v>
      </c>
      <c r="AA8110" s="4" t="str">
        <f t="shared" si="372"/>
        <v>NO</v>
      </c>
      <c r="AB8110" s="4" t="str">
        <f t="shared" si="372"/>
        <v>NO</v>
      </c>
      <c r="AD8110" s="4">
        <f t="shared" si="373"/>
        <v>0</v>
      </c>
    </row>
    <row r="8111" spans="1:30" ht="14.4" customHeight="1" x14ac:dyDescent="0.35">
      <c r="A8111" s="34">
        <v>8142</v>
      </c>
      <c r="B8111" s="1" t="s">
        <v>23529</v>
      </c>
      <c r="C8111" s="1" t="s">
        <v>29015</v>
      </c>
      <c r="D8111" s="1"/>
      <c r="E8111" s="1" t="s">
        <v>29008</v>
      </c>
      <c r="F8111" s="1" t="s">
        <v>29262</v>
      </c>
      <c r="G8111" s="35" t="s">
        <v>23530</v>
      </c>
      <c r="H8111" s="35" t="s">
        <v>23531</v>
      </c>
      <c r="I8111" s="35" t="s">
        <v>29</v>
      </c>
      <c r="J8111" s="36">
        <v>15177000</v>
      </c>
      <c r="K8111" s="36">
        <v>33871000</v>
      </c>
      <c r="L8111" s="36">
        <v>50945000</v>
      </c>
      <c r="M8111" s="36">
        <v>56181000</v>
      </c>
      <c r="N8111" s="36">
        <v>60366000</v>
      </c>
      <c r="O8111" s="37">
        <v>-0.34499999999999997</v>
      </c>
      <c r="P8111" s="37">
        <v>0.1348</v>
      </c>
      <c r="Q8111" s="37">
        <v>0.2132</v>
      </c>
      <c r="R8111" s="37">
        <v>0.20810000000000001</v>
      </c>
      <c r="S8111" s="37">
        <v>0.22509999999999999</v>
      </c>
      <c r="T8111" s="37"/>
      <c r="U8111" s="37"/>
      <c r="V8111" s="37"/>
      <c r="W8111" s="37"/>
      <c r="X8111" s="37"/>
      <c r="Z8111" s="4" t="str">
        <f t="shared" si="372"/>
        <v>YES</v>
      </c>
      <c r="AA8111" s="4" t="str">
        <f t="shared" si="372"/>
        <v>YES</v>
      </c>
      <c r="AB8111" s="4" t="str">
        <f t="shared" si="372"/>
        <v>YES</v>
      </c>
      <c r="AD8111" s="4">
        <f t="shared" si="373"/>
        <v>3</v>
      </c>
    </row>
    <row r="8112" spans="1:30" ht="14.4" customHeight="1" x14ac:dyDescent="0.35">
      <c r="A8112" s="34">
        <v>8144</v>
      </c>
      <c r="B8112" s="1" t="s">
        <v>23535</v>
      </c>
      <c r="C8112" s="1" t="s">
        <v>29015</v>
      </c>
      <c r="D8112" s="1"/>
      <c r="E8112" s="1" t="s">
        <v>29008</v>
      </c>
      <c r="F8112" s="1" t="s">
        <v>29262</v>
      </c>
      <c r="G8112" s="35" t="s">
        <v>23536</v>
      </c>
      <c r="H8112" s="35" t="s">
        <v>23537</v>
      </c>
      <c r="I8112" s="35" t="s">
        <v>29</v>
      </c>
      <c r="J8112" s="36">
        <v>39827000</v>
      </c>
      <c r="K8112" s="36">
        <v>44023000</v>
      </c>
      <c r="L8112" s="36">
        <v>49228000</v>
      </c>
      <c r="M8112" s="36">
        <v>55035000</v>
      </c>
      <c r="N8112" s="36">
        <v>60358000</v>
      </c>
      <c r="O8112" s="37">
        <v>0.16439999999999999</v>
      </c>
      <c r="P8112" s="37">
        <v>0.15620000000000001</v>
      </c>
      <c r="Q8112" s="37">
        <v>0.1424</v>
      </c>
      <c r="R8112" s="37">
        <v>0.14130000000000001</v>
      </c>
      <c r="S8112" s="37">
        <v>0.1173</v>
      </c>
      <c r="T8112" s="37">
        <v>0.14829999999999999</v>
      </c>
      <c r="U8112" s="37">
        <v>0.15620000000000001</v>
      </c>
      <c r="V8112" s="37">
        <v>0.1424</v>
      </c>
      <c r="W8112" s="37">
        <v>0.14130000000000001</v>
      </c>
      <c r="X8112" s="37">
        <v>0.1173</v>
      </c>
      <c r="Z8112" s="4" t="str">
        <f t="shared" si="372"/>
        <v>NO</v>
      </c>
      <c r="AA8112" s="4" t="str">
        <f t="shared" si="372"/>
        <v>NO</v>
      </c>
      <c r="AB8112" s="4" t="str">
        <f t="shared" si="372"/>
        <v>NO</v>
      </c>
      <c r="AD8112" s="4">
        <f t="shared" si="373"/>
        <v>0</v>
      </c>
    </row>
    <row r="8113" spans="1:30" ht="27.65" customHeight="1" x14ac:dyDescent="0.35">
      <c r="A8113" s="34">
        <v>8143</v>
      </c>
      <c r="B8113" s="1" t="s">
        <v>23532</v>
      </c>
      <c r="C8113" s="1"/>
      <c r="D8113" s="1"/>
      <c r="E8113" s="1"/>
      <c r="F8113" s="1" t="s">
        <v>29262</v>
      </c>
      <c r="G8113" s="35" t="s">
        <v>23533</v>
      </c>
      <c r="H8113" s="35" t="s">
        <v>23534</v>
      </c>
      <c r="I8113" s="35" t="s">
        <v>544</v>
      </c>
      <c r="J8113" s="36">
        <v>35846000</v>
      </c>
      <c r="K8113" s="36">
        <v>38448000</v>
      </c>
      <c r="L8113" s="36">
        <v>44166000</v>
      </c>
      <c r="M8113" s="36">
        <v>50514000</v>
      </c>
      <c r="N8113" s="36">
        <v>60358000</v>
      </c>
      <c r="O8113" s="37">
        <v>0.66749999999999998</v>
      </c>
      <c r="P8113" s="37">
        <v>0.35620000000000002</v>
      </c>
      <c r="Q8113" s="37">
        <v>6.3100000000000003E-2</v>
      </c>
      <c r="R8113" s="37">
        <v>0.53600000000000003</v>
      </c>
      <c r="S8113" s="37">
        <v>0.40250000000000002</v>
      </c>
      <c r="T8113" s="37">
        <v>0.64549999999999996</v>
      </c>
      <c r="U8113" s="37">
        <v>0.32879999999999998</v>
      </c>
      <c r="V8113" s="37">
        <v>3.8899999999999997E-2</v>
      </c>
      <c r="W8113" s="37">
        <v>0.39190000000000003</v>
      </c>
      <c r="X8113" s="37">
        <v>0.2782</v>
      </c>
      <c r="Z8113" s="4" t="str">
        <f t="shared" si="372"/>
        <v>NO</v>
      </c>
      <c r="AA8113" s="4" t="str">
        <f t="shared" si="372"/>
        <v>YES</v>
      </c>
      <c r="AB8113" s="4" t="str">
        <f t="shared" si="372"/>
        <v>YES</v>
      </c>
      <c r="AD8113" s="4">
        <f t="shared" si="373"/>
        <v>2</v>
      </c>
    </row>
    <row r="8114" spans="1:30" ht="27.65" customHeight="1" x14ac:dyDescent="0.35">
      <c r="A8114" s="34">
        <v>8145</v>
      </c>
      <c r="B8114" s="1" t="s">
        <v>23538</v>
      </c>
      <c r="C8114" s="1" t="s">
        <v>29015</v>
      </c>
      <c r="D8114" s="1"/>
      <c r="E8114" s="1" t="s">
        <v>29008</v>
      </c>
      <c r="F8114" s="1" t="s">
        <v>29262</v>
      </c>
      <c r="G8114" s="35" t="s">
        <v>23539</v>
      </c>
      <c r="H8114" s="35" t="s">
        <v>23540</v>
      </c>
      <c r="I8114" s="35" t="s">
        <v>29</v>
      </c>
      <c r="J8114" s="36">
        <v>31979000</v>
      </c>
      <c r="K8114" s="36">
        <v>44754000</v>
      </c>
      <c r="L8114" s="36">
        <v>54387000</v>
      </c>
      <c r="M8114" s="36">
        <v>53431000</v>
      </c>
      <c r="N8114" s="36">
        <v>60356000</v>
      </c>
      <c r="O8114" s="37">
        <v>6.7299999999999999E-2</v>
      </c>
      <c r="P8114" s="37">
        <v>9.4600000000000004E-2</v>
      </c>
      <c r="Q8114" s="37">
        <v>0.14019999999999999</v>
      </c>
      <c r="R8114" s="37">
        <v>6.7599999999999993E-2</v>
      </c>
      <c r="S8114" s="37">
        <v>1.5699999999999999E-2</v>
      </c>
      <c r="T8114" s="37"/>
      <c r="U8114" s="37"/>
      <c r="V8114" s="37"/>
      <c r="W8114" s="37"/>
      <c r="X8114" s="37"/>
      <c r="Z8114" s="4" t="str">
        <f t="shared" si="372"/>
        <v>NO</v>
      </c>
      <c r="AA8114" s="4" t="str">
        <f t="shared" si="372"/>
        <v>NO</v>
      </c>
      <c r="AB8114" s="4" t="str">
        <f t="shared" si="372"/>
        <v>NO</v>
      </c>
      <c r="AD8114" s="4">
        <f t="shared" si="373"/>
        <v>0</v>
      </c>
    </row>
    <row r="8115" spans="1:30" ht="14.4" customHeight="1" x14ac:dyDescent="0.35">
      <c r="A8115" s="34">
        <v>8146</v>
      </c>
      <c r="B8115" s="1" t="s">
        <v>23541</v>
      </c>
      <c r="C8115" s="1"/>
      <c r="D8115" s="1"/>
      <c r="E8115" s="1"/>
      <c r="F8115" s="1" t="s">
        <v>29262</v>
      </c>
      <c r="G8115" s="35" t="s">
        <v>23542</v>
      </c>
      <c r="H8115" s="35" t="s">
        <v>23543</v>
      </c>
      <c r="I8115" s="35" t="s">
        <v>23</v>
      </c>
      <c r="J8115" s="36">
        <v>22775000</v>
      </c>
      <c r="K8115" s="36">
        <v>24306000</v>
      </c>
      <c r="L8115" s="36">
        <v>38148000</v>
      </c>
      <c r="M8115" s="36">
        <v>47507000</v>
      </c>
      <c r="N8115" s="36">
        <v>60349000</v>
      </c>
      <c r="O8115" s="37">
        <v>9.2299999999999993E-2</v>
      </c>
      <c r="P8115" s="37">
        <v>0.1547</v>
      </c>
      <c r="Q8115" s="37">
        <v>0.15409999999999999</v>
      </c>
      <c r="R8115" s="37">
        <v>3.4000000000000002E-2</v>
      </c>
      <c r="S8115" s="37">
        <v>2.3099999999999999E-2</v>
      </c>
      <c r="T8115" s="37">
        <v>8.0500000000000002E-2</v>
      </c>
      <c r="U8115" s="37">
        <v>0.14299999999999999</v>
      </c>
      <c r="V8115" s="37">
        <v>0.14299999999999999</v>
      </c>
      <c r="W8115" s="37">
        <v>2.3599999999999999E-2</v>
      </c>
      <c r="X8115" s="37"/>
      <c r="Z8115" s="4" t="str">
        <f t="shared" si="372"/>
        <v>NO</v>
      </c>
      <c r="AA8115" s="4" t="str">
        <f t="shared" si="372"/>
        <v>NO</v>
      </c>
      <c r="AB8115" s="4" t="str">
        <f t="shared" si="372"/>
        <v>NO</v>
      </c>
      <c r="AD8115" s="4">
        <f t="shared" si="373"/>
        <v>0</v>
      </c>
    </row>
    <row r="8116" spans="1:30" ht="14.4" customHeight="1" x14ac:dyDescent="0.35">
      <c r="A8116" s="34">
        <v>8147</v>
      </c>
      <c r="B8116" s="1" t="s">
        <v>23544</v>
      </c>
      <c r="C8116" s="1" t="s">
        <v>28702</v>
      </c>
      <c r="D8116" s="1"/>
      <c r="E8116" s="1"/>
      <c r="F8116" s="1" t="s">
        <v>29262</v>
      </c>
      <c r="G8116" s="35" t="s">
        <v>23545</v>
      </c>
      <c r="H8116" s="35" t="s">
        <v>23546</v>
      </c>
      <c r="I8116" s="35" t="s">
        <v>87</v>
      </c>
      <c r="J8116" s="36">
        <v>109603000</v>
      </c>
      <c r="K8116" s="36">
        <v>173078000</v>
      </c>
      <c r="L8116" s="36">
        <v>217226000</v>
      </c>
      <c r="M8116" s="36">
        <v>278905000</v>
      </c>
      <c r="N8116" s="36">
        <v>60340000</v>
      </c>
      <c r="O8116" s="37">
        <v>0.13600000000000001</v>
      </c>
      <c r="P8116" s="37">
        <v>2.5899999999999999E-2</v>
      </c>
      <c r="Q8116" s="37">
        <v>0.12970000000000001</v>
      </c>
      <c r="R8116" s="37">
        <v>7.3400000000000007E-2</v>
      </c>
      <c r="S8116" s="37">
        <v>-1.2815000000000001</v>
      </c>
      <c r="T8116" s="37">
        <v>-3.0999999999999999E-3</v>
      </c>
      <c r="U8116" s="37">
        <v>-4.0000000000000001E-3</v>
      </c>
      <c r="V8116" s="37">
        <v>0.21290000000000001</v>
      </c>
      <c r="W8116" s="37">
        <v>-5.11E-2</v>
      </c>
      <c r="X8116" s="37">
        <v>-2.4024000000000001</v>
      </c>
      <c r="Z8116" s="4" t="str">
        <f t="shared" si="372"/>
        <v>NO</v>
      </c>
      <c r="AA8116" s="4" t="str">
        <f t="shared" si="372"/>
        <v>NO</v>
      </c>
      <c r="AB8116" s="4" t="str">
        <f t="shared" si="372"/>
        <v>NO</v>
      </c>
      <c r="AD8116" s="4">
        <f t="shared" si="373"/>
        <v>0</v>
      </c>
    </row>
    <row r="8117" spans="1:30" x14ac:dyDescent="0.35">
      <c r="A8117" s="34">
        <v>8148</v>
      </c>
      <c r="B8117" s="1" t="s">
        <v>23547</v>
      </c>
      <c r="C8117" s="1" t="s">
        <v>29015</v>
      </c>
      <c r="D8117" s="1"/>
      <c r="E8117" s="1" t="s">
        <v>29008</v>
      </c>
      <c r="F8117" s="1" t="s">
        <v>29262</v>
      </c>
      <c r="G8117" s="35" t="s">
        <v>23548</v>
      </c>
      <c r="H8117" s="35" t="s">
        <v>23549</v>
      </c>
      <c r="I8117" s="35" t="s">
        <v>29</v>
      </c>
      <c r="J8117" s="36">
        <v>32262000</v>
      </c>
      <c r="K8117" s="36">
        <v>34333000</v>
      </c>
      <c r="L8117" s="36">
        <v>40384000</v>
      </c>
      <c r="M8117" s="36">
        <v>46945000</v>
      </c>
      <c r="N8117" s="36">
        <v>60325000</v>
      </c>
      <c r="O8117" s="37">
        <v>0.16120000000000001</v>
      </c>
      <c r="P8117" s="37">
        <v>0.13780000000000001</v>
      </c>
      <c r="Q8117" s="37">
        <v>0.16669999999999999</v>
      </c>
      <c r="R8117" s="37">
        <v>0.15240000000000001</v>
      </c>
      <c r="S8117" s="37">
        <v>0.23069999999999999</v>
      </c>
      <c r="T8117" s="37"/>
      <c r="U8117" s="37"/>
      <c r="V8117" s="37"/>
      <c r="W8117" s="37"/>
      <c r="X8117" s="37"/>
      <c r="Z8117" s="4" t="str">
        <f t="shared" si="372"/>
        <v>NO</v>
      </c>
      <c r="AA8117" s="4" t="str">
        <f t="shared" si="372"/>
        <v>NO</v>
      </c>
      <c r="AB8117" s="4" t="str">
        <f t="shared" si="372"/>
        <v>YES</v>
      </c>
      <c r="AD8117" s="4">
        <f t="shared" si="373"/>
        <v>1</v>
      </c>
    </row>
    <row r="8118" spans="1:30" ht="14.4" customHeight="1" x14ac:dyDescent="0.35">
      <c r="A8118" s="34">
        <v>8149</v>
      </c>
      <c r="B8118" s="1" t="s">
        <v>23550</v>
      </c>
      <c r="C8118" s="1"/>
      <c r="D8118" s="1"/>
      <c r="E8118" s="1"/>
      <c r="F8118" s="1" t="s">
        <v>29262</v>
      </c>
      <c r="G8118" s="35" t="s">
        <v>23551</v>
      </c>
      <c r="H8118" s="35" t="s">
        <v>23552</v>
      </c>
      <c r="I8118" s="35" t="s">
        <v>43</v>
      </c>
      <c r="J8118" s="36">
        <v>4018000</v>
      </c>
      <c r="K8118" s="36">
        <v>25608000</v>
      </c>
      <c r="L8118" s="36">
        <v>43059000</v>
      </c>
      <c r="M8118" s="36">
        <v>53236000</v>
      </c>
      <c r="N8118" s="36">
        <v>60324000</v>
      </c>
      <c r="O8118" s="37">
        <v>0.49399999999999999</v>
      </c>
      <c r="P8118" s="37">
        <v>0.48249999999999998</v>
      </c>
      <c r="Q8118" s="37">
        <v>0.25280000000000002</v>
      </c>
      <c r="R8118" s="37">
        <v>0.26929999999999998</v>
      </c>
      <c r="S8118" s="37">
        <v>0.24709999999999999</v>
      </c>
      <c r="T8118" s="37">
        <v>0.47810000000000002</v>
      </c>
      <c r="U8118" s="37">
        <v>0.47339999999999999</v>
      </c>
      <c r="V8118" s="37">
        <v>0.2419</v>
      </c>
      <c r="W8118" s="37">
        <v>0.25750000000000001</v>
      </c>
      <c r="X8118" s="37">
        <v>0.26679999999999998</v>
      </c>
      <c r="Z8118" s="4" t="str">
        <f t="shared" si="372"/>
        <v>YES</v>
      </c>
      <c r="AA8118" s="4" t="str">
        <f t="shared" si="372"/>
        <v>YES</v>
      </c>
      <c r="AB8118" s="4" t="str">
        <f t="shared" si="372"/>
        <v>YES</v>
      </c>
      <c r="AD8118" s="4">
        <f t="shared" si="373"/>
        <v>3</v>
      </c>
    </row>
    <row r="8119" spans="1:30" ht="14.4" customHeight="1" x14ac:dyDescent="0.35">
      <c r="A8119" s="34">
        <v>8150</v>
      </c>
      <c r="B8119" s="1" t="s">
        <v>23553</v>
      </c>
      <c r="C8119" s="1"/>
      <c r="D8119" s="1"/>
      <c r="E8119" s="1"/>
      <c r="F8119" s="1" t="s">
        <v>29262</v>
      </c>
      <c r="G8119" s="35" t="s">
        <v>23554</v>
      </c>
      <c r="H8119" s="35" t="s">
        <v>23555</v>
      </c>
      <c r="I8119" s="35" t="s">
        <v>36</v>
      </c>
      <c r="J8119" s="36">
        <v>30192000</v>
      </c>
      <c r="K8119" s="36">
        <v>34978000</v>
      </c>
      <c r="L8119" s="36">
        <v>42083000</v>
      </c>
      <c r="M8119" s="36">
        <v>49652000</v>
      </c>
      <c r="N8119" s="36">
        <v>60310000</v>
      </c>
      <c r="O8119" s="37">
        <v>7.3200000000000001E-2</v>
      </c>
      <c r="P8119" s="37">
        <v>0.1075</v>
      </c>
      <c r="Q8119" s="37">
        <v>0.20799999999999999</v>
      </c>
      <c r="R8119" s="37">
        <v>2.5999999999999999E-2</v>
      </c>
      <c r="S8119" s="37">
        <v>8.6099999999999996E-2</v>
      </c>
      <c r="T8119" s="37"/>
      <c r="U8119" s="37">
        <v>-9.4999999999999998E-3</v>
      </c>
      <c r="V8119" s="37">
        <v>-1.5599999999999999E-2</v>
      </c>
      <c r="W8119" s="37">
        <v>-2.29E-2</v>
      </c>
      <c r="X8119" s="37">
        <v>-8.0999999999999996E-3</v>
      </c>
      <c r="Z8119" s="4" t="str">
        <f t="shared" si="372"/>
        <v>YES</v>
      </c>
      <c r="AA8119" s="4" t="str">
        <f t="shared" si="372"/>
        <v>NO</v>
      </c>
      <c r="AB8119" s="4" t="str">
        <f t="shared" si="372"/>
        <v>NO</v>
      </c>
      <c r="AD8119" s="4">
        <f t="shared" si="373"/>
        <v>1</v>
      </c>
    </row>
    <row r="8120" spans="1:30" ht="27.65" customHeight="1" x14ac:dyDescent="0.35">
      <c r="A8120" s="34">
        <v>8151</v>
      </c>
      <c r="B8120" s="1" t="s">
        <v>23556</v>
      </c>
      <c r="C8120" s="1"/>
      <c r="D8120" s="1"/>
      <c r="E8120" s="1"/>
      <c r="F8120" s="1" t="s">
        <v>29262</v>
      </c>
      <c r="G8120" s="35" t="s">
        <v>23557</v>
      </c>
      <c r="H8120" s="35" t="s">
        <v>23558</v>
      </c>
      <c r="I8120" s="35" t="s">
        <v>23</v>
      </c>
      <c r="J8120" s="36">
        <v>25548000</v>
      </c>
      <c r="K8120" s="36">
        <v>27615000</v>
      </c>
      <c r="L8120" s="36">
        <v>39254000</v>
      </c>
      <c r="M8120" s="36">
        <v>48904000</v>
      </c>
      <c r="N8120" s="36">
        <v>60310000</v>
      </c>
      <c r="O8120" s="37">
        <v>6.3100000000000003E-2</v>
      </c>
      <c r="P8120" s="37">
        <v>4.8899999999999999E-2</v>
      </c>
      <c r="Q8120" s="37">
        <v>2.5999999999999999E-3</v>
      </c>
      <c r="R8120" s="37">
        <v>-6.9699999999999998E-2</v>
      </c>
      <c r="S8120" s="37">
        <v>0.20730000000000001</v>
      </c>
      <c r="T8120" s="37"/>
      <c r="U8120" s="37"/>
      <c r="V8120" s="37"/>
      <c r="W8120" s="37"/>
      <c r="X8120" s="37"/>
      <c r="Z8120" s="4" t="str">
        <f t="shared" si="372"/>
        <v>NO</v>
      </c>
      <c r="AA8120" s="4" t="str">
        <f t="shared" si="372"/>
        <v>NO</v>
      </c>
      <c r="AB8120" s="4" t="str">
        <f t="shared" si="372"/>
        <v>YES</v>
      </c>
      <c r="AD8120" s="4">
        <f t="shared" si="373"/>
        <v>1</v>
      </c>
    </row>
    <row r="8121" spans="1:30" ht="27.65" customHeight="1" x14ac:dyDescent="0.35">
      <c r="A8121" s="34">
        <v>8152</v>
      </c>
      <c r="B8121" s="1" t="s">
        <v>23559</v>
      </c>
      <c r="C8121" s="1" t="s">
        <v>29015</v>
      </c>
      <c r="D8121" s="1"/>
      <c r="E8121" s="1" t="s">
        <v>29008</v>
      </c>
      <c r="F8121" s="1" t="s">
        <v>29262</v>
      </c>
      <c r="G8121" s="35" t="s">
        <v>23560</v>
      </c>
      <c r="H8121" s="35" t="s">
        <v>23561</v>
      </c>
      <c r="I8121" s="35" t="s">
        <v>29</v>
      </c>
      <c r="J8121" s="36"/>
      <c r="K8121" s="36"/>
      <c r="L8121" s="36"/>
      <c r="M8121" s="36">
        <v>15058000</v>
      </c>
      <c r="N8121" s="36">
        <v>60290000</v>
      </c>
      <c r="O8121" s="37"/>
      <c r="P8121" s="37"/>
      <c r="Q8121" s="37"/>
      <c r="R8121" s="37">
        <v>-0.4042</v>
      </c>
      <c r="S8121" s="37">
        <v>0.28720000000000001</v>
      </c>
      <c r="T8121" s="37"/>
      <c r="U8121" s="37"/>
      <c r="V8121" s="37"/>
      <c r="W8121" s="37">
        <v>-3.8999999999999998E-3</v>
      </c>
      <c r="X8121" s="37">
        <v>-2.7000000000000001E-3</v>
      </c>
      <c r="Z8121" s="4" t="str">
        <f t="shared" si="372"/>
        <v>NO</v>
      </c>
      <c r="AA8121" s="4" t="str">
        <f t="shared" si="372"/>
        <v>NO</v>
      </c>
      <c r="AB8121" s="4" t="str">
        <f t="shared" si="372"/>
        <v>YES</v>
      </c>
      <c r="AD8121" s="4">
        <f t="shared" si="373"/>
        <v>1</v>
      </c>
    </row>
    <row r="8122" spans="1:30" ht="14.4" customHeight="1" x14ac:dyDescent="0.35">
      <c r="A8122" s="34">
        <v>8153</v>
      </c>
      <c r="B8122" s="1" t="s">
        <v>23562</v>
      </c>
      <c r="C8122" s="1" t="s">
        <v>29015</v>
      </c>
      <c r="D8122" s="1"/>
      <c r="E8122" s="1" t="s">
        <v>29008</v>
      </c>
      <c r="F8122" s="1" t="s">
        <v>29262</v>
      </c>
      <c r="G8122" s="35" t="s">
        <v>23563</v>
      </c>
      <c r="H8122" s="35" t="s">
        <v>23564</v>
      </c>
      <c r="I8122" s="35" t="s">
        <v>29</v>
      </c>
      <c r="J8122" s="36"/>
      <c r="K8122" s="36">
        <v>3602000</v>
      </c>
      <c r="L8122" s="36">
        <v>10970000</v>
      </c>
      <c r="M8122" s="36">
        <v>16846000</v>
      </c>
      <c r="N8122" s="36">
        <v>60277000</v>
      </c>
      <c r="O8122" s="37"/>
      <c r="P8122" s="37">
        <v>0.24990000000000001</v>
      </c>
      <c r="Q8122" s="37">
        <v>-0.36149999999999999</v>
      </c>
      <c r="R8122" s="37">
        <v>0.15390000000000001</v>
      </c>
      <c r="S8122" s="37">
        <v>0.17050000000000001</v>
      </c>
      <c r="T8122" s="37"/>
      <c r="U8122" s="37"/>
      <c r="V8122" s="37"/>
      <c r="W8122" s="37"/>
      <c r="X8122" s="37"/>
      <c r="Z8122" s="4" t="str">
        <f t="shared" si="372"/>
        <v>NO</v>
      </c>
      <c r="AA8122" s="4" t="str">
        <f t="shared" si="372"/>
        <v>NO</v>
      </c>
      <c r="AB8122" s="4" t="str">
        <f t="shared" si="372"/>
        <v>NO</v>
      </c>
      <c r="AD8122" s="4">
        <f t="shared" si="373"/>
        <v>0</v>
      </c>
    </row>
    <row r="8123" spans="1:30" x14ac:dyDescent="0.35">
      <c r="A8123" s="34">
        <v>8154</v>
      </c>
      <c r="B8123" s="1" t="s">
        <v>23565</v>
      </c>
      <c r="C8123" s="1" t="s">
        <v>29015</v>
      </c>
      <c r="D8123" s="1"/>
      <c r="E8123" s="1" t="s">
        <v>29008</v>
      </c>
      <c r="F8123" s="1" t="s">
        <v>29262</v>
      </c>
      <c r="G8123" s="35" t="s">
        <v>23566</v>
      </c>
      <c r="H8123" s="35" t="s">
        <v>23567</v>
      </c>
      <c r="I8123" s="35" t="s">
        <v>29</v>
      </c>
      <c r="J8123" s="36">
        <v>30586000</v>
      </c>
      <c r="K8123" s="36">
        <v>31923000</v>
      </c>
      <c r="L8123" s="36">
        <v>41473000</v>
      </c>
      <c r="M8123" s="36">
        <v>49374000</v>
      </c>
      <c r="N8123" s="36">
        <v>60259000</v>
      </c>
      <c r="O8123" s="37">
        <v>0.22789999999999999</v>
      </c>
      <c r="P8123" s="37">
        <v>0.1711</v>
      </c>
      <c r="Q8123" s="37">
        <v>0.29399999999999998</v>
      </c>
      <c r="R8123" s="37">
        <v>0.27260000000000001</v>
      </c>
      <c r="S8123" s="37">
        <v>0.192</v>
      </c>
      <c r="T8123" s="37">
        <v>0.217</v>
      </c>
      <c r="U8123" s="37">
        <v>0.16370000000000001</v>
      </c>
      <c r="V8123" s="37">
        <v>0.28260000000000002</v>
      </c>
      <c r="W8123" s="37">
        <v>0.27789999999999998</v>
      </c>
      <c r="X8123" s="37">
        <v>0.21440000000000001</v>
      </c>
      <c r="Z8123" s="4" t="str">
        <f t="shared" si="372"/>
        <v>YES</v>
      </c>
      <c r="AA8123" s="4" t="str">
        <f t="shared" si="372"/>
        <v>YES</v>
      </c>
      <c r="AB8123" s="4" t="str">
        <f t="shared" si="372"/>
        <v>NO</v>
      </c>
      <c r="AD8123" s="4">
        <f t="shared" si="373"/>
        <v>2</v>
      </c>
    </row>
    <row r="8124" spans="1:30" ht="27.65" customHeight="1" x14ac:dyDescent="0.35">
      <c r="A8124" s="34">
        <v>8155</v>
      </c>
      <c r="B8124" s="1" t="s">
        <v>23568</v>
      </c>
      <c r="C8124" s="1"/>
      <c r="D8124" s="1"/>
      <c r="E8124" s="1"/>
      <c r="F8124" s="1" t="s">
        <v>29262</v>
      </c>
      <c r="G8124" s="35" t="s">
        <v>23569</v>
      </c>
      <c r="H8124" s="35" t="s">
        <v>23570</v>
      </c>
      <c r="I8124" s="35" t="s">
        <v>23</v>
      </c>
      <c r="J8124" s="36">
        <v>57866000</v>
      </c>
      <c r="K8124" s="36">
        <v>54501000</v>
      </c>
      <c r="L8124" s="36">
        <v>60609000</v>
      </c>
      <c r="M8124" s="36">
        <v>48069000</v>
      </c>
      <c r="N8124" s="36">
        <v>60256000</v>
      </c>
      <c r="O8124" s="37">
        <v>0.3095</v>
      </c>
      <c r="P8124" s="37">
        <v>0.27139999999999997</v>
      </c>
      <c r="Q8124" s="37">
        <v>0.28889999999999999</v>
      </c>
      <c r="R8124" s="37">
        <v>0.51870000000000005</v>
      </c>
      <c r="S8124" s="37">
        <v>0.54049999999999998</v>
      </c>
      <c r="T8124" s="37"/>
      <c r="U8124" s="37"/>
      <c r="V8124" s="37">
        <v>-8.5000000000000006E-3</v>
      </c>
      <c r="W8124" s="37">
        <v>-1.1299999999999999E-2</v>
      </c>
      <c r="X8124" s="37">
        <v>-8.6E-3</v>
      </c>
      <c r="Z8124" s="4" t="str">
        <f t="shared" si="372"/>
        <v>YES</v>
      </c>
      <c r="AA8124" s="4" t="str">
        <f t="shared" si="372"/>
        <v>YES</v>
      </c>
      <c r="AB8124" s="4" t="str">
        <f t="shared" si="372"/>
        <v>YES</v>
      </c>
      <c r="AD8124" s="4">
        <f t="shared" si="373"/>
        <v>3</v>
      </c>
    </row>
    <row r="8125" spans="1:30" ht="27.65" customHeight="1" x14ac:dyDescent="0.35">
      <c r="A8125" s="34">
        <v>8156</v>
      </c>
      <c r="B8125" s="1" t="s">
        <v>23571</v>
      </c>
      <c r="C8125" s="1" t="s">
        <v>29015</v>
      </c>
      <c r="D8125" s="1"/>
      <c r="E8125" s="1" t="s">
        <v>29008</v>
      </c>
      <c r="F8125" s="1" t="s">
        <v>29262</v>
      </c>
      <c r="G8125" s="35" t="s">
        <v>23572</v>
      </c>
      <c r="H8125" s="35" t="s">
        <v>23573</v>
      </c>
      <c r="I8125" s="35" t="s">
        <v>29</v>
      </c>
      <c r="J8125" s="36">
        <v>14298000</v>
      </c>
      <c r="K8125" s="36">
        <v>26192000</v>
      </c>
      <c r="L8125" s="36">
        <v>48383000</v>
      </c>
      <c r="M8125" s="36">
        <v>45805000</v>
      </c>
      <c r="N8125" s="36">
        <v>60254000</v>
      </c>
      <c r="O8125" s="37">
        <v>0.1966</v>
      </c>
      <c r="P8125" s="37">
        <v>0.1124</v>
      </c>
      <c r="Q8125" s="37">
        <v>8.5300000000000001E-2</v>
      </c>
      <c r="R8125" s="37">
        <v>0.09</v>
      </c>
      <c r="S8125" s="37">
        <v>9.1700000000000004E-2</v>
      </c>
      <c r="T8125" s="37">
        <v>0.18340000000000001</v>
      </c>
      <c r="U8125" s="37"/>
      <c r="V8125" s="37"/>
      <c r="W8125" s="37"/>
      <c r="X8125" s="37"/>
      <c r="Z8125" s="4" t="str">
        <f t="shared" si="372"/>
        <v>NO</v>
      </c>
      <c r="AA8125" s="4" t="str">
        <f t="shared" si="372"/>
        <v>NO</v>
      </c>
      <c r="AB8125" s="4" t="str">
        <f t="shared" si="372"/>
        <v>NO</v>
      </c>
      <c r="AD8125" s="4">
        <f t="shared" si="373"/>
        <v>0</v>
      </c>
    </row>
    <row r="8126" spans="1:30" ht="14.4" customHeight="1" x14ac:dyDescent="0.35">
      <c r="A8126" s="34">
        <v>8157</v>
      </c>
      <c r="B8126" s="1" t="s">
        <v>23574</v>
      </c>
      <c r="C8126" s="1" t="s">
        <v>29015</v>
      </c>
      <c r="D8126" s="1"/>
      <c r="E8126" s="1" t="s">
        <v>29008</v>
      </c>
      <c r="F8126" s="1" t="s">
        <v>29262</v>
      </c>
      <c r="G8126" s="35" t="s">
        <v>23575</v>
      </c>
      <c r="H8126" s="35" t="s">
        <v>23576</v>
      </c>
      <c r="I8126" s="35" t="s">
        <v>29</v>
      </c>
      <c r="J8126" s="36"/>
      <c r="K8126" s="36"/>
      <c r="L8126" s="36"/>
      <c r="M8126" s="36">
        <v>6892000</v>
      </c>
      <c r="N8126" s="36">
        <v>60252000</v>
      </c>
      <c r="O8126" s="37"/>
      <c r="P8126" s="37"/>
      <c r="Q8126" s="37"/>
      <c r="R8126" s="37">
        <v>-1.2244999999999999</v>
      </c>
      <c r="S8126" s="37">
        <v>0.24149999999999999</v>
      </c>
      <c r="T8126" s="37"/>
      <c r="U8126" s="37"/>
      <c r="V8126" s="37"/>
      <c r="W8126" s="37"/>
      <c r="X8126" s="37"/>
      <c r="Z8126" s="4" t="str">
        <f t="shared" si="372"/>
        <v>NO</v>
      </c>
      <c r="AA8126" s="4" t="str">
        <f t="shared" si="372"/>
        <v>NO</v>
      </c>
      <c r="AB8126" s="4" t="str">
        <f t="shared" si="372"/>
        <v>YES</v>
      </c>
      <c r="AD8126" s="4">
        <f t="shared" si="373"/>
        <v>1</v>
      </c>
    </row>
    <row r="8127" spans="1:30" ht="14.4" customHeight="1" x14ac:dyDescent="0.35">
      <c r="A8127" s="34">
        <v>8158</v>
      </c>
      <c r="B8127" s="1" t="s">
        <v>23577</v>
      </c>
      <c r="C8127" s="1"/>
      <c r="D8127" s="1"/>
      <c r="E8127" s="1"/>
      <c r="F8127" s="1" t="s">
        <v>29262</v>
      </c>
      <c r="G8127" s="35" t="s">
        <v>23578</v>
      </c>
      <c r="H8127" s="35" t="s">
        <v>23579</v>
      </c>
      <c r="I8127" s="35" t="s">
        <v>390</v>
      </c>
      <c r="J8127" s="36"/>
      <c r="K8127" s="36"/>
      <c r="L8127" s="36">
        <v>26588000</v>
      </c>
      <c r="M8127" s="36">
        <v>38826000</v>
      </c>
      <c r="N8127" s="36">
        <v>60245000</v>
      </c>
      <c r="O8127" s="37"/>
      <c r="P8127" s="37"/>
      <c r="Q8127" s="37">
        <v>6.6699999999999995E-2</v>
      </c>
      <c r="R8127" s="37">
        <v>0.40310000000000001</v>
      </c>
      <c r="S8127" s="37">
        <v>0.37219999999999998</v>
      </c>
      <c r="T8127" s="37"/>
      <c r="U8127" s="37"/>
      <c r="V8127" s="37"/>
      <c r="W8127" s="37"/>
      <c r="X8127" s="37"/>
      <c r="Z8127" s="4" t="str">
        <f t="shared" si="372"/>
        <v>NO</v>
      </c>
      <c r="AA8127" s="4" t="str">
        <f t="shared" si="372"/>
        <v>YES</v>
      </c>
      <c r="AB8127" s="4" t="str">
        <f t="shared" si="372"/>
        <v>YES</v>
      </c>
      <c r="AD8127" s="4">
        <f t="shared" si="373"/>
        <v>2</v>
      </c>
    </row>
    <row r="8128" spans="1:30" ht="14.4" customHeight="1" x14ac:dyDescent="0.35">
      <c r="A8128" s="34">
        <v>8160</v>
      </c>
      <c r="B8128" s="1" t="s">
        <v>23580</v>
      </c>
      <c r="C8128" s="1" t="s">
        <v>29015</v>
      </c>
      <c r="D8128" s="1"/>
      <c r="E8128" s="1" t="s">
        <v>29008</v>
      </c>
      <c r="F8128" s="1" t="s">
        <v>29262</v>
      </c>
      <c r="G8128" s="35" t="s">
        <v>23581</v>
      </c>
      <c r="H8128" s="35" t="s">
        <v>23582</v>
      </c>
      <c r="I8128" s="35" t="s">
        <v>29</v>
      </c>
      <c r="J8128" s="36">
        <v>42365000</v>
      </c>
      <c r="K8128" s="36">
        <v>47877000</v>
      </c>
      <c r="L8128" s="36">
        <v>51682000</v>
      </c>
      <c r="M8128" s="36">
        <v>60195000</v>
      </c>
      <c r="N8128" s="36">
        <v>60238000</v>
      </c>
      <c r="O8128" s="37">
        <v>3.0499999999999999E-2</v>
      </c>
      <c r="P8128" s="37">
        <v>0.14929999999999999</v>
      </c>
      <c r="Q8128" s="37">
        <v>0.22670000000000001</v>
      </c>
      <c r="R8128" s="37">
        <v>0.25779999999999997</v>
      </c>
      <c r="S8128" s="37">
        <v>4.2299999999999997E-2</v>
      </c>
      <c r="T8128" s="37">
        <v>-1.04E-2</v>
      </c>
      <c r="U8128" s="37">
        <v>-7.9000000000000008E-3</v>
      </c>
      <c r="V8128" s="37">
        <v>-1.8E-3</v>
      </c>
      <c r="W8128" s="37"/>
      <c r="X8128" s="37"/>
      <c r="Z8128" s="4" t="str">
        <f t="shared" si="372"/>
        <v>YES</v>
      </c>
      <c r="AA8128" s="4" t="str">
        <f t="shared" si="372"/>
        <v>YES</v>
      </c>
      <c r="AB8128" s="4" t="str">
        <f t="shared" si="372"/>
        <v>NO</v>
      </c>
      <c r="AD8128" s="4">
        <f t="shared" si="373"/>
        <v>2</v>
      </c>
    </row>
    <row r="8129" spans="1:30" ht="27.65" customHeight="1" x14ac:dyDescent="0.35">
      <c r="A8129" s="34">
        <v>8161</v>
      </c>
      <c r="B8129" s="1" t="s">
        <v>23583</v>
      </c>
      <c r="C8129" s="1"/>
      <c r="D8129" s="1"/>
      <c r="E8129" s="1"/>
      <c r="F8129" s="1" t="s">
        <v>29262</v>
      </c>
      <c r="G8129" s="35" t="s">
        <v>23584</v>
      </c>
      <c r="H8129" s="35" t="s">
        <v>23585</v>
      </c>
      <c r="I8129" s="35" t="s">
        <v>23</v>
      </c>
      <c r="J8129" s="36">
        <v>9643000</v>
      </c>
      <c r="K8129" s="36">
        <v>18803000</v>
      </c>
      <c r="L8129" s="36">
        <v>29980000</v>
      </c>
      <c r="M8129" s="36">
        <v>51709000</v>
      </c>
      <c r="N8129" s="36">
        <v>60231000</v>
      </c>
      <c r="O8129" s="37">
        <v>9.8699999999999996E-2</v>
      </c>
      <c r="P8129" s="37">
        <v>0.19789999999999999</v>
      </c>
      <c r="Q8129" s="37">
        <v>0.1978</v>
      </c>
      <c r="R8129" s="37">
        <v>0.1147</v>
      </c>
      <c r="S8129" s="37">
        <v>-0.10639999999999999</v>
      </c>
      <c r="T8129" s="37"/>
      <c r="U8129" s="37"/>
      <c r="V8129" s="37"/>
      <c r="W8129" s="37"/>
      <c r="X8129" s="37"/>
      <c r="Z8129" s="4" t="str">
        <f t="shared" si="372"/>
        <v>NO</v>
      </c>
      <c r="AA8129" s="4" t="str">
        <f t="shared" si="372"/>
        <v>NO</v>
      </c>
      <c r="AB8129" s="4" t="str">
        <f t="shared" si="372"/>
        <v>NO</v>
      </c>
      <c r="AD8129" s="4">
        <f t="shared" si="373"/>
        <v>0</v>
      </c>
    </row>
    <row r="8130" spans="1:30" ht="14.4" customHeight="1" x14ac:dyDescent="0.35">
      <c r="A8130" s="34">
        <v>8162</v>
      </c>
      <c r="B8130" s="1" t="s">
        <v>23586</v>
      </c>
      <c r="C8130" s="1" t="s">
        <v>29015</v>
      </c>
      <c r="D8130" s="1"/>
      <c r="E8130" s="1" t="s">
        <v>29008</v>
      </c>
      <c r="F8130" s="1" t="s">
        <v>29262</v>
      </c>
      <c r="G8130" s="35" t="s">
        <v>23587</v>
      </c>
      <c r="H8130" s="35" t="s">
        <v>23588</v>
      </c>
      <c r="I8130" s="35" t="s">
        <v>29</v>
      </c>
      <c r="J8130" s="36">
        <v>47625000</v>
      </c>
      <c r="K8130" s="36">
        <v>64135000</v>
      </c>
      <c r="L8130" s="36">
        <v>52268000</v>
      </c>
      <c r="M8130" s="36">
        <v>57497000</v>
      </c>
      <c r="N8130" s="36">
        <v>60221000</v>
      </c>
      <c r="O8130" s="37">
        <v>0.42920000000000003</v>
      </c>
      <c r="P8130" s="37">
        <v>0.47789999999999999</v>
      </c>
      <c r="Q8130" s="37">
        <v>0.3473</v>
      </c>
      <c r="R8130" s="37">
        <v>0.35630000000000001</v>
      </c>
      <c r="S8130" s="37">
        <v>0.39560000000000001</v>
      </c>
      <c r="T8130" s="37">
        <v>-3.0999999999999999E-3</v>
      </c>
      <c r="U8130" s="37">
        <v>-1.09E-2</v>
      </c>
      <c r="V8130" s="37"/>
      <c r="W8130" s="37"/>
      <c r="X8130" s="37"/>
      <c r="Z8130" s="4" t="str">
        <f t="shared" si="372"/>
        <v>YES</v>
      </c>
      <c r="AA8130" s="4" t="str">
        <f t="shared" si="372"/>
        <v>YES</v>
      </c>
      <c r="AB8130" s="4" t="str">
        <f t="shared" si="372"/>
        <v>YES</v>
      </c>
      <c r="AD8130" s="4">
        <f t="shared" si="373"/>
        <v>3</v>
      </c>
    </row>
    <row r="8131" spans="1:30" ht="14.4" customHeight="1" x14ac:dyDescent="0.35">
      <c r="A8131" s="34">
        <v>8163</v>
      </c>
      <c r="B8131" s="1" t="s">
        <v>23589</v>
      </c>
      <c r="C8131" s="1" t="s">
        <v>29015</v>
      </c>
      <c r="D8131" s="1"/>
      <c r="E8131" s="1" t="s">
        <v>29008</v>
      </c>
      <c r="F8131" s="1" t="s">
        <v>29262</v>
      </c>
      <c r="G8131" s="35" t="s">
        <v>23590</v>
      </c>
      <c r="H8131" s="35" t="s">
        <v>23591</v>
      </c>
      <c r="I8131" s="35" t="s">
        <v>29</v>
      </c>
      <c r="J8131" s="36"/>
      <c r="K8131" s="36"/>
      <c r="L8131" s="36">
        <v>22259000</v>
      </c>
      <c r="M8131" s="36">
        <v>54839000</v>
      </c>
      <c r="N8131" s="36">
        <v>60212000</v>
      </c>
      <c r="O8131" s="37"/>
      <c r="P8131" s="37"/>
      <c r="Q8131" s="37">
        <v>0.29699999999999999</v>
      </c>
      <c r="R8131" s="37">
        <v>0.28299999999999997</v>
      </c>
      <c r="S8131" s="37">
        <v>0.16070000000000001</v>
      </c>
      <c r="T8131" s="37"/>
      <c r="U8131" s="37"/>
      <c r="V8131" s="37"/>
      <c r="W8131" s="37">
        <v>-3.7000000000000002E-3</v>
      </c>
      <c r="X8131" s="37">
        <v>-3.2000000000000002E-3</v>
      </c>
      <c r="Z8131" s="4" t="str">
        <f t="shared" si="372"/>
        <v>YES</v>
      </c>
      <c r="AA8131" s="4" t="str">
        <f t="shared" si="372"/>
        <v>YES</v>
      </c>
      <c r="AB8131" s="4" t="str">
        <f t="shared" si="372"/>
        <v>NO</v>
      </c>
      <c r="AD8131" s="4">
        <f t="shared" si="373"/>
        <v>2</v>
      </c>
    </row>
    <row r="8132" spans="1:30" ht="14.4" customHeight="1" x14ac:dyDescent="0.35">
      <c r="A8132" s="34">
        <v>8164</v>
      </c>
      <c r="B8132" s="1" t="s">
        <v>14010</v>
      </c>
      <c r="C8132" s="1" t="s">
        <v>29015</v>
      </c>
      <c r="D8132" s="1"/>
      <c r="E8132" s="1" t="s">
        <v>29008</v>
      </c>
      <c r="F8132" s="1" t="s">
        <v>29262</v>
      </c>
      <c r="G8132" s="35" t="s">
        <v>23592</v>
      </c>
      <c r="H8132" s="35" t="s">
        <v>23593</v>
      </c>
      <c r="I8132" s="35" t="s">
        <v>29</v>
      </c>
      <c r="J8132" s="36">
        <v>30500000</v>
      </c>
      <c r="K8132" s="36">
        <v>36661000</v>
      </c>
      <c r="L8132" s="36">
        <v>51720000</v>
      </c>
      <c r="M8132" s="36">
        <v>55866000</v>
      </c>
      <c r="N8132" s="36">
        <v>60206000</v>
      </c>
      <c r="O8132" s="37">
        <v>7.3099999999999998E-2</v>
      </c>
      <c r="P8132" s="37">
        <v>0.1115</v>
      </c>
      <c r="Q8132" s="37">
        <v>7.9000000000000001E-2</v>
      </c>
      <c r="R8132" s="37">
        <v>8.0799999999999997E-2</v>
      </c>
      <c r="S8132" s="37">
        <v>5.16E-2</v>
      </c>
      <c r="T8132" s="37">
        <v>7.3099999999999998E-2</v>
      </c>
      <c r="U8132" s="37">
        <v>0.1115</v>
      </c>
      <c r="V8132" s="37">
        <v>7.9000000000000001E-2</v>
      </c>
      <c r="W8132" s="37">
        <v>8.0799999999999997E-2</v>
      </c>
      <c r="X8132" s="37">
        <v>5.16E-2</v>
      </c>
      <c r="Z8132" s="4" t="str">
        <f t="shared" si="372"/>
        <v>NO</v>
      </c>
      <c r="AA8132" s="4" t="str">
        <f t="shared" si="372"/>
        <v>NO</v>
      </c>
      <c r="AB8132" s="4" t="str">
        <f t="shared" si="372"/>
        <v>NO</v>
      </c>
      <c r="AD8132" s="4">
        <f t="shared" si="373"/>
        <v>0</v>
      </c>
    </row>
    <row r="8133" spans="1:30" ht="14.4" customHeight="1" x14ac:dyDescent="0.35">
      <c r="A8133" s="34">
        <v>8165</v>
      </c>
      <c r="B8133" s="1" t="s">
        <v>18572</v>
      </c>
      <c r="C8133" s="1" t="s">
        <v>29015</v>
      </c>
      <c r="D8133" s="1"/>
      <c r="E8133" s="1" t="s">
        <v>29008</v>
      </c>
      <c r="F8133" s="1" t="s">
        <v>29262</v>
      </c>
      <c r="G8133" s="35" t="s">
        <v>23594</v>
      </c>
      <c r="H8133" s="35" t="s">
        <v>23595</v>
      </c>
      <c r="I8133" s="35" t="s">
        <v>29</v>
      </c>
      <c r="J8133" s="36"/>
      <c r="K8133" s="36">
        <v>8342000</v>
      </c>
      <c r="L8133" s="36">
        <v>35707000</v>
      </c>
      <c r="M8133" s="36">
        <v>44924000</v>
      </c>
      <c r="N8133" s="36">
        <v>60205000</v>
      </c>
      <c r="O8133" s="37"/>
      <c r="P8133" s="37">
        <v>0.08</v>
      </c>
      <c r="Q8133" s="37">
        <v>0.1091</v>
      </c>
      <c r="R8133" s="37">
        <v>9.1499999999999998E-2</v>
      </c>
      <c r="S8133" s="37">
        <v>9.2700000000000005E-2</v>
      </c>
      <c r="T8133" s="37"/>
      <c r="U8133" s="37">
        <v>1.2E-2</v>
      </c>
      <c r="V8133" s="37">
        <v>8.2000000000000003E-2</v>
      </c>
      <c r="W8133" s="37">
        <v>5.91E-2</v>
      </c>
      <c r="X8133" s="37"/>
      <c r="Z8133" s="4" t="str">
        <f t="shared" ref="Z8133:AB8196" si="374">IF(Q8133&gt;20%,"YES","NO")</f>
        <v>NO</v>
      </c>
      <c r="AA8133" s="4" t="str">
        <f t="shared" si="374"/>
        <v>NO</v>
      </c>
      <c r="AB8133" s="4" t="str">
        <f t="shared" si="374"/>
        <v>NO</v>
      </c>
      <c r="AD8133" s="4">
        <f t="shared" ref="AD8133:AD8196" si="375">COUNTIF(Z8133:AB8133,"YES")</f>
        <v>0</v>
      </c>
    </row>
    <row r="8134" spans="1:30" ht="27.65" customHeight="1" x14ac:dyDescent="0.35">
      <c r="A8134" s="34">
        <v>8166</v>
      </c>
      <c r="B8134" s="1" t="s">
        <v>2907</v>
      </c>
      <c r="C8134" s="1" t="s">
        <v>29015</v>
      </c>
      <c r="D8134" s="1"/>
      <c r="E8134" s="1" t="s">
        <v>29008</v>
      </c>
      <c r="F8134" s="1" t="s">
        <v>29262</v>
      </c>
      <c r="G8134" s="35" t="s">
        <v>23596</v>
      </c>
      <c r="H8134" s="35" t="s">
        <v>23597</v>
      </c>
      <c r="I8134" s="35" t="s">
        <v>29</v>
      </c>
      <c r="J8134" s="36">
        <v>23089000</v>
      </c>
      <c r="K8134" s="36">
        <v>25365000</v>
      </c>
      <c r="L8134" s="36">
        <v>41639000</v>
      </c>
      <c r="M8134" s="36">
        <v>48212000</v>
      </c>
      <c r="N8134" s="36">
        <v>60201000</v>
      </c>
      <c r="O8134" s="37">
        <v>5.3999999999999999E-2</v>
      </c>
      <c r="P8134" s="37">
        <v>5.7299999999999997E-2</v>
      </c>
      <c r="Q8134" s="37">
        <v>7.5399999999999995E-2</v>
      </c>
      <c r="R8134" s="37">
        <v>6.0600000000000001E-2</v>
      </c>
      <c r="S8134" s="37">
        <v>6.3299999999999995E-2</v>
      </c>
      <c r="T8134" s="37"/>
      <c r="U8134" s="37"/>
      <c r="V8134" s="37"/>
      <c r="W8134" s="37"/>
      <c r="X8134" s="37"/>
      <c r="Z8134" s="4" t="str">
        <f t="shared" si="374"/>
        <v>NO</v>
      </c>
      <c r="AA8134" s="4" t="str">
        <f t="shared" si="374"/>
        <v>NO</v>
      </c>
      <c r="AB8134" s="4" t="str">
        <f t="shared" si="374"/>
        <v>NO</v>
      </c>
      <c r="AD8134" s="4">
        <f t="shared" si="375"/>
        <v>0</v>
      </c>
    </row>
    <row r="8135" spans="1:30" ht="14.4" customHeight="1" x14ac:dyDescent="0.35">
      <c r="A8135" s="34">
        <v>8167</v>
      </c>
      <c r="B8135" s="1" t="s">
        <v>23598</v>
      </c>
      <c r="C8135" s="1" t="s">
        <v>29015</v>
      </c>
      <c r="D8135" s="1"/>
      <c r="E8135" s="1" t="s">
        <v>29008</v>
      </c>
      <c r="F8135" s="1" t="s">
        <v>29262</v>
      </c>
      <c r="G8135" s="35" t="s">
        <v>23599</v>
      </c>
      <c r="H8135" s="35" t="s">
        <v>23600</v>
      </c>
      <c r="I8135" s="35" t="s">
        <v>29</v>
      </c>
      <c r="J8135" s="36"/>
      <c r="K8135" s="36"/>
      <c r="L8135" s="36"/>
      <c r="M8135" s="36"/>
      <c r="N8135" s="36">
        <v>60196000</v>
      </c>
      <c r="O8135" s="37"/>
      <c r="P8135" s="37"/>
      <c r="Q8135" s="37"/>
      <c r="R8135" s="37"/>
      <c r="S8135" s="37">
        <v>5.3600000000000002E-2</v>
      </c>
      <c r="T8135" s="37"/>
      <c r="U8135" s="37"/>
      <c r="V8135" s="37"/>
      <c r="W8135" s="37"/>
      <c r="X8135" s="37"/>
      <c r="Z8135" s="4" t="str">
        <f t="shared" si="374"/>
        <v>NO</v>
      </c>
      <c r="AA8135" s="4" t="str">
        <f t="shared" si="374"/>
        <v>NO</v>
      </c>
      <c r="AB8135" s="4" t="str">
        <f t="shared" si="374"/>
        <v>NO</v>
      </c>
      <c r="AD8135" s="4">
        <f t="shared" si="375"/>
        <v>0</v>
      </c>
    </row>
    <row r="8136" spans="1:30" ht="14.4" customHeight="1" x14ac:dyDescent="0.35">
      <c r="A8136" s="34">
        <v>8168</v>
      </c>
      <c r="B8136" s="1" t="s">
        <v>23601</v>
      </c>
      <c r="C8136" s="1"/>
      <c r="D8136" s="1"/>
      <c r="E8136" s="1"/>
      <c r="F8136" s="1" t="s">
        <v>29262</v>
      </c>
      <c r="G8136" s="35" t="s">
        <v>23602</v>
      </c>
      <c r="H8136" s="35" t="s">
        <v>23603</v>
      </c>
      <c r="I8136" s="35" t="s">
        <v>43</v>
      </c>
      <c r="J8136" s="36"/>
      <c r="K8136" s="36"/>
      <c r="L8136" s="36"/>
      <c r="M8136" s="36"/>
      <c r="N8136" s="36">
        <v>60195000</v>
      </c>
      <c r="O8136" s="37"/>
      <c r="P8136" s="37"/>
      <c r="Q8136" s="37"/>
      <c r="R8136" s="37"/>
      <c r="S8136" s="37">
        <v>3.1699999999999999E-2</v>
      </c>
      <c r="T8136" s="37"/>
      <c r="U8136" s="37"/>
      <c r="V8136" s="37"/>
      <c r="W8136" s="37"/>
      <c r="X8136" s="37"/>
      <c r="Z8136" s="4" t="str">
        <f t="shared" si="374"/>
        <v>NO</v>
      </c>
      <c r="AA8136" s="4" t="str">
        <f t="shared" si="374"/>
        <v>NO</v>
      </c>
      <c r="AB8136" s="4" t="str">
        <f t="shared" si="374"/>
        <v>NO</v>
      </c>
      <c r="AD8136" s="4">
        <f t="shared" si="375"/>
        <v>0</v>
      </c>
    </row>
    <row r="8137" spans="1:30" ht="14.4" customHeight="1" x14ac:dyDescent="0.35">
      <c r="A8137" s="34">
        <v>8169</v>
      </c>
      <c r="B8137" s="1" t="s">
        <v>23604</v>
      </c>
      <c r="C8137" s="1"/>
      <c r="D8137" s="1"/>
      <c r="E8137" s="1"/>
      <c r="F8137" s="1" t="s">
        <v>29262</v>
      </c>
      <c r="G8137" s="35" t="s">
        <v>23605</v>
      </c>
      <c r="H8137" s="35" t="s">
        <v>23606</v>
      </c>
      <c r="I8137" s="35" t="s">
        <v>33</v>
      </c>
      <c r="J8137" s="36"/>
      <c r="K8137" s="36"/>
      <c r="L8137" s="36"/>
      <c r="M8137" s="36">
        <v>26053000</v>
      </c>
      <c r="N8137" s="36">
        <v>60189000</v>
      </c>
      <c r="O8137" s="37"/>
      <c r="P8137" s="37"/>
      <c r="Q8137" s="37"/>
      <c r="R8137" s="37">
        <v>2.1100000000000001E-2</v>
      </c>
      <c r="S8137" s="37">
        <v>-8.8599999999999998E-2</v>
      </c>
      <c r="T8137" s="37"/>
      <c r="U8137" s="37"/>
      <c r="V8137" s="37"/>
      <c r="W8137" s="37"/>
      <c r="X8137" s="37"/>
      <c r="Z8137" s="4" t="str">
        <f t="shared" si="374"/>
        <v>NO</v>
      </c>
      <c r="AA8137" s="4" t="str">
        <f t="shared" si="374"/>
        <v>NO</v>
      </c>
      <c r="AB8137" s="4" t="str">
        <f t="shared" si="374"/>
        <v>NO</v>
      </c>
      <c r="AD8137" s="4">
        <f t="shared" si="375"/>
        <v>0</v>
      </c>
    </row>
    <row r="8138" spans="1:30" ht="14.4" customHeight="1" x14ac:dyDescent="0.35">
      <c r="A8138" s="34">
        <v>8170</v>
      </c>
      <c r="B8138" s="1" t="s">
        <v>23607</v>
      </c>
      <c r="C8138" s="1"/>
      <c r="D8138" s="1"/>
      <c r="E8138" s="1"/>
      <c r="F8138" s="1" t="s">
        <v>29262</v>
      </c>
      <c r="G8138" s="35" t="s">
        <v>23608</v>
      </c>
      <c r="H8138" s="35" t="s">
        <v>23609</v>
      </c>
      <c r="I8138" s="35" t="s">
        <v>33</v>
      </c>
      <c r="J8138" s="36">
        <v>28914000</v>
      </c>
      <c r="K8138" s="36">
        <v>33171000</v>
      </c>
      <c r="L8138" s="36">
        <v>32645000</v>
      </c>
      <c r="M8138" s="36">
        <v>47804000</v>
      </c>
      <c r="N8138" s="36">
        <v>60182000</v>
      </c>
      <c r="O8138" s="37">
        <v>-8.3099999999999993E-2</v>
      </c>
      <c r="P8138" s="37">
        <v>-5.4399999999999997E-2</v>
      </c>
      <c r="Q8138" s="37">
        <v>-2.3400000000000001E-2</v>
      </c>
      <c r="R8138" s="37">
        <v>-4.1799999999999997E-2</v>
      </c>
      <c r="S8138" s="37">
        <v>3.7600000000000001E-2</v>
      </c>
      <c r="T8138" s="37"/>
      <c r="U8138" s="37"/>
      <c r="V8138" s="37"/>
      <c r="W8138" s="37"/>
      <c r="X8138" s="37"/>
      <c r="Z8138" s="4" t="str">
        <f t="shared" si="374"/>
        <v>NO</v>
      </c>
      <c r="AA8138" s="4" t="str">
        <f t="shared" si="374"/>
        <v>NO</v>
      </c>
      <c r="AB8138" s="4" t="str">
        <f t="shared" si="374"/>
        <v>NO</v>
      </c>
      <c r="AD8138" s="4">
        <f t="shared" si="375"/>
        <v>0</v>
      </c>
    </row>
    <row r="8139" spans="1:30" ht="14.4" customHeight="1" x14ac:dyDescent="0.35">
      <c r="A8139" s="34">
        <v>8171</v>
      </c>
      <c r="B8139" s="1" t="s">
        <v>23610</v>
      </c>
      <c r="C8139" s="1" t="s">
        <v>29015</v>
      </c>
      <c r="D8139" s="1"/>
      <c r="E8139" s="1" t="s">
        <v>29008</v>
      </c>
      <c r="F8139" s="1" t="s">
        <v>29262</v>
      </c>
      <c r="G8139" s="35" t="s">
        <v>23611</v>
      </c>
      <c r="H8139" s="35" t="s">
        <v>23612</v>
      </c>
      <c r="I8139" s="35" t="s">
        <v>29</v>
      </c>
      <c r="J8139" s="36">
        <v>39030000</v>
      </c>
      <c r="K8139" s="36">
        <v>40053000</v>
      </c>
      <c r="L8139" s="36">
        <v>45598000</v>
      </c>
      <c r="M8139" s="36">
        <v>61895000</v>
      </c>
      <c r="N8139" s="36">
        <v>60177000</v>
      </c>
      <c r="O8139" s="37">
        <v>0.39229999999999998</v>
      </c>
      <c r="P8139" s="37">
        <v>0.51080000000000003</v>
      </c>
      <c r="Q8139" s="37">
        <v>0.52170000000000005</v>
      </c>
      <c r="R8139" s="37">
        <v>0.4869</v>
      </c>
      <c r="S8139" s="37">
        <v>0.56879999999999997</v>
      </c>
      <c r="T8139" s="37"/>
      <c r="U8139" s="37"/>
      <c r="V8139" s="37"/>
      <c r="W8139" s="37"/>
      <c r="X8139" s="37"/>
      <c r="Z8139" s="4" t="str">
        <f t="shared" si="374"/>
        <v>YES</v>
      </c>
      <c r="AA8139" s="4" t="str">
        <f t="shared" si="374"/>
        <v>YES</v>
      </c>
      <c r="AB8139" s="4" t="str">
        <f t="shared" si="374"/>
        <v>YES</v>
      </c>
      <c r="AD8139" s="4">
        <f t="shared" si="375"/>
        <v>3</v>
      </c>
    </row>
    <row r="8140" spans="1:30" ht="14.4" customHeight="1" x14ac:dyDescent="0.35">
      <c r="A8140" s="34">
        <v>8172</v>
      </c>
      <c r="B8140" s="1" t="s">
        <v>23613</v>
      </c>
      <c r="C8140" s="1"/>
      <c r="D8140" s="1"/>
      <c r="E8140" s="1"/>
      <c r="F8140" s="1" t="s">
        <v>29262</v>
      </c>
      <c r="G8140" s="35" t="s">
        <v>23614</v>
      </c>
      <c r="H8140" s="35" t="s">
        <v>23615</v>
      </c>
      <c r="I8140" s="35" t="s">
        <v>36</v>
      </c>
      <c r="J8140" s="36">
        <v>11423000</v>
      </c>
      <c r="K8140" s="36">
        <v>16142000</v>
      </c>
      <c r="L8140" s="36">
        <v>25831000</v>
      </c>
      <c r="M8140" s="36">
        <v>43784000</v>
      </c>
      <c r="N8140" s="36">
        <v>60151000</v>
      </c>
      <c r="O8140" s="37">
        <v>0.15479999999999999</v>
      </c>
      <c r="P8140" s="37">
        <v>6.6799999999999998E-2</v>
      </c>
      <c r="Q8140" s="37">
        <v>6.6900000000000001E-2</v>
      </c>
      <c r="R8140" s="37">
        <v>8.0100000000000005E-2</v>
      </c>
      <c r="S8140" s="37">
        <v>0.08</v>
      </c>
      <c r="T8140" s="37">
        <v>0.15479999999999999</v>
      </c>
      <c r="U8140" s="37">
        <v>6.6799999999999998E-2</v>
      </c>
      <c r="V8140" s="37">
        <v>6.6900000000000001E-2</v>
      </c>
      <c r="W8140" s="37">
        <v>8.0100000000000005E-2</v>
      </c>
      <c r="X8140" s="37">
        <v>0.08</v>
      </c>
      <c r="Z8140" s="4" t="str">
        <f t="shared" si="374"/>
        <v>NO</v>
      </c>
      <c r="AA8140" s="4" t="str">
        <f t="shared" si="374"/>
        <v>NO</v>
      </c>
      <c r="AB8140" s="4" t="str">
        <f t="shared" si="374"/>
        <v>NO</v>
      </c>
      <c r="AD8140" s="4">
        <f t="shared" si="375"/>
        <v>0</v>
      </c>
    </row>
    <row r="8141" spans="1:30" ht="41.4" customHeight="1" x14ac:dyDescent="0.35">
      <c r="A8141" s="34">
        <v>8173</v>
      </c>
      <c r="B8141" s="1" t="s">
        <v>23616</v>
      </c>
      <c r="C8141" s="1" t="s">
        <v>29015</v>
      </c>
      <c r="D8141" s="1"/>
      <c r="E8141" s="1" t="s">
        <v>29008</v>
      </c>
      <c r="F8141" s="1" t="s">
        <v>29262</v>
      </c>
      <c r="G8141" s="35" t="s">
        <v>23617</v>
      </c>
      <c r="H8141" s="35" t="s">
        <v>23618</v>
      </c>
      <c r="I8141" s="35" t="s">
        <v>29</v>
      </c>
      <c r="J8141" s="36">
        <v>40742000</v>
      </c>
      <c r="K8141" s="36">
        <v>49256000</v>
      </c>
      <c r="L8141" s="36">
        <v>54228000</v>
      </c>
      <c r="M8141" s="36">
        <v>67915000</v>
      </c>
      <c r="N8141" s="36">
        <v>60146000</v>
      </c>
      <c r="O8141" s="37">
        <v>0.37509999999999999</v>
      </c>
      <c r="P8141" s="37">
        <v>0.3674</v>
      </c>
      <c r="Q8141" s="37">
        <v>0.34279999999999999</v>
      </c>
      <c r="R8141" s="37">
        <v>0.32019999999999998</v>
      </c>
      <c r="S8141" s="37">
        <v>0.4032</v>
      </c>
      <c r="T8141" s="37">
        <v>0.3548</v>
      </c>
      <c r="U8141" s="37">
        <v>0.33939999999999998</v>
      </c>
      <c r="V8141" s="37">
        <v>0.2984</v>
      </c>
      <c r="W8141" s="37">
        <v>0.29670000000000002</v>
      </c>
      <c r="X8141" s="37">
        <v>0.38179999999999997</v>
      </c>
      <c r="Z8141" s="4" t="str">
        <f t="shared" si="374"/>
        <v>YES</v>
      </c>
      <c r="AA8141" s="4" t="str">
        <f t="shared" si="374"/>
        <v>YES</v>
      </c>
      <c r="AB8141" s="4" t="str">
        <f t="shared" si="374"/>
        <v>YES</v>
      </c>
      <c r="AD8141" s="4">
        <f t="shared" si="375"/>
        <v>3</v>
      </c>
    </row>
    <row r="8142" spans="1:30" ht="14.4" customHeight="1" x14ac:dyDescent="0.35">
      <c r="A8142" s="34">
        <v>8174</v>
      </c>
      <c r="B8142" s="1" t="s">
        <v>23619</v>
      </c>
      <c r="C8142" s="1"/>
      <c r="D8142" s="1"/>
      <c r="E8142" s="1"/>
      <c r="F8142" s="1" t="s">
        <v>29262</v>
      </c>
      <c r="G8142" s="35" t="s">
        <v>23620</v>
      </c>
      <c r="H8142" s="35" t="s">
        <v>23621</v>
      </c>
      <c r="I8142" s="35" t="s">
        <v>23</v>
      </c>
      <c r="J8142" s="36">
        <v>11157000</v>
      </c>
      <c r="K8142" s="36">
        <v>11315000</v>
      </c>
      <c r="L8142" s="36">
        <v>11436000</v>
      </c>
      <c r="M8142" s="36">
        <v>14281000</v>
      </c>
      <c r="N8142" s="36">
        <v>60145000</v>
      </c>
      <c r="O8142" s="37">
        <v>0.1285</v>
      </c>
      <c r="P8142" s="37">
        <v>6.1100000000000002E-2</v>
      </c>
      <c r="Q8142" s="37">
        <v>0.2107</v>
      </c>
      <c r="R8142" s="37">
        <v>0.1295</v>
      </c>
      <c r="S8142" s="37">
        <v>0.3851</v>
      </c>
      <c r="T8142" s="37"/>
      <c r="U8142" s="37"/>
      <c r="V8142" s="37"/>
      <c r="W8142" s="37"/>
      <c r="X8142" s="37"/>
      <c r="Z8142" s="4" t="str">
        <f t="shared" si="374"/>
        <v>YES</v>
      </c>
      <c r="AA8142" s="4" t="str">
        <f t="shared" si="374"/>
        <v>NO</v>
      </c>
      <c r="AB8142" s="4" t="str">
        <f t="shared" si="374"/>
        <v>YES</v>
      </c>
      <c r="AD8142" s="4">
        <f t="shared" si="375"/>
        <v>2</v>
      </c>
    </row>
    <row r="8143" spans="1:30" ht="14.4" customHeight="1" x14ac:dyDescent="0.35">
      <c r="A8143" s="34">
        <v>8175</v>
      </c>
      <c r="B8143" s="1" t="s">
        <v>3040</v>
      </c>
      <c r="C8143" s="1" t="s">
        <v>29015</v>
      </c>
      <c r="D8143" s="1"/>
      <c r="E8143" s="1" t="s">
        <v>29008</v>
      </c>
      <c r="F8143" s="1" t="s">
        <v>29262</v>
      </c>
      <c r="G8143" s="35" t="s">
        <v>23622</v>
      </c>
      <c r="H8143" s="35" t="s">
        <v>23623</v>
      </c>
      <c r="I8143" s="35" t="s">
        <v>29</v>
      </c>
      <c r="J8143" s="36">
        <v>561000</v>
      </c>
      <c r="K8143" s="36">
        <v>14342000</v>
      </c>
      <c r="L8143" s="36">
        <v>38156000</v>
      </c>
      <c r="M8143" s="36">
        <v>52665000</v>
      </c>
      <c r="N8143" s="36">
        <v>60140000</v>
      </c>
      <c r="O8143" s="37">
        <v>-4.4509999999999996</v>
      </c>
      <c r="P8143" s="37">
        <v>0.4093</v>
      </c>
      <c r="Q8143" s="37">
        <v>0.15129999999999999</v>
      </c>
      <c r="R8143" s="37">
        <v>0.10829999999999999</v>
      </c>
      <c r="S8143" s="37">
        <v>0.17810000000000001</v>
      </c>
      <c r="T8143" s="37"/>
      <c r="U8143" s="37"/>
      <c r="V8143" s="37"/>
      <c r="W8143" s="37"/>
      <c r="X8143" s="37"/>
      <c r="Z8143" s="4" t="str">
        <f t="shared" si="374"/>
        <v>NO</v>
      </c>
      <c r="AA8143" s="4" t="str">
        <f t="shared" si="374"/>
        <v>NO</v>
      </c>
      <c r="AB8143" s="4" t="str">
        <f t="shared" si="374"/>
        <v>NO</v>
      </c>
      <c r="AD8143" s="4">
        <f t="shared" si="375"/>
        <v>0</v>
      </c>
    </row>
    <row r="8144" spans="1:30" ht="14.4" customHeight="1" x14ac:dyDescent="0.35">
      <c r="A8144" s="34">
        <v>8176</v>
      </c>
      <c r="B8144" s="1" t="s">
        <v>1523</v>
      </c>
      <c r="C8144" s="1"/>
      <c r="D8144" s="1"/>
      <c r="E8144" s="1"/>
      <c r="F8144" s="1" t="s">
        <v>29262</v>
      </c>
      <c r="G8144" s="35" t="s">
        <v>23624</v>
      </c>
      <c r="H8144" s="35" t="s">
        <v>23625</v>
      </c>
      <c r="I8144" s="35" t="s">
        <v>23</v>
      </c>
      <c r="J8144" s="36">
        <v>50410000</v>
      </c>
      <c r="K8144" s="36">
        <v>54469000</v>
      </c>
      <c r="L8144" s="36">
        <v>62004000</v>
      </c>
      <c r="M8144" s="36">
        <v>53432000</v>
      </c>
      <c r="N8144" s="36">
        <v>60116000</v>
      </c>
      <c r="O8144" s="37">
        <v>0.4365</v>
      </c>
      <c r="P8144" s="37">
        <v>0.3795</v>
      </c>
      <c r="Q8144" s="37">
        <v>0.17330000000000001</v>
      </c>
      <c r="R8144" s="37">
        <v>0.1827</v>
      </c>
      <c r="S8144" s="37">
        <v>0.21579999999999999</v>
      </c>
      <c r="T8144" s="37">
        <v>-6.7599999999999993E-2</v>
      </c>
      <c r="U8144" s="37">
        <v>-3.4200000000000001E-2</v>
      </c>
      <c r="V8144" s="37">
        <v>-1.52E-2</v>
      </c>
      <c r="W8144" s="37">
        <v>-5.2299999999999999E-2</v>
      </c>
      <c r="X8144" s="37">
        <v>-0.1007</v>
      </c>
      <c r="Z8144" s="4" t="str">
        <f t="shared" si="374"/>
        <v>NO</v>
      </c>
      <c r="AA8144" s="4" t="str">
        <f t="shared" si="374"/>
        <v>NO</v>
      </c>
      <c r="AB8144" s="4" t="str">
        <f t="shared" si="374"/>
        <v>YES</v>
      </c>
      <c r="AD8144" s="4">
        <f t="shared" si="375"/>
        <v>1</v>
      </c>
    </row>
    <row r="8145" spans="1:30" ht="27.65" customHeight="1" x14ac:dyDescent="0.35">
      <c r="A8145" s="34">
        <v>8177</v>
      </c>
      <c r="B8145" s="1" t="s">
        <v>7378</v>
      </c>
      <c r="C8145" s="1"/>
      <c r="D8145" s="1"/>
      <c r="E8145" s="1"/>
      <c r="F8145" s="1" t="s">
        <v>29262</v>
      </c>
      <c r="G8145" s="35" t="s">
        <v>23626</v>
      </c>
      <c r="H8145" s="35" t="s">
        <v>23627</v>
      </c>
      <c r="I8145" s="35" t="s">
        <v>33</v>
      </c>
      <c r="J8145" s="36">
        <v>31148000</v>
      </c>
      <c r="K8145" s="36">
        <v>31030000</v>
      </c>
      <c r="L8145" s="36">
        <v>36668000</v>
      </c>
      <c r="M8145" s="36">
        <v>46327000</v>
      </c>
      <c r="N8145" s="36">
        <v>60110000</v>
      </c>
      <c r="O8145" s="37">
        <v>1</v>
      </c>
      <c r="P8145" s="37">
        <v>1</v>
      </c>
      <c r="Q8145" s="37">
        <v>1</v>
      </c>
      <c r="R8145" s="37">
        <v>1</v>
      </c>
      <c r="S8145" s="37">
        <v>0.18240000000000001</v>
      </c>
      <c r="T8145" s="37">
        <v>0.19420000000000001</v>
      </c>
      <c r="U8145" s="37">
        <v>0.18260000000000001</v>
      </c>
      <c r="V8145" s="37">
        <v>0.1946</v>
      </c>
      <c r="W8145" s="37">
        <v>0.2</v>
      </c>
      <c r="X8145" s="37"/>
      <c r="Z8145" s="4" t="str">
        <f t="shared" si="374"/>
        <v>YES</v>
      </c>
      <c r="AA8145" s="4" t="str">
        <f t="shared" si="374"/>
        <v>YES</v>
      </c>
      <c r="AB8145" s="4" t="str">
        <f t="shared" si="374"/>
        <v>NO</v>
      </c>
      <c r="AD8145" s="4">
        <f t="shared" si="375"/>
        <v>2</v>
      </c>
    </row>
    <row r="8146" spans="1:30" ht="14.4" customHeight="1" x14ac:dyDescent="0.35">
      <c r="A8146" s="34">
        <v>8178</v>
      </c>
      <c r="B8146" s="1" t="s">
        <v>7094</v>
      </c>
      <c r="C8146" s="1" t="s">
        <v>29015</v>
      </c>
      <c r="D8146" s="1"/>
      <c r="E8146" s="1" t="s">
        <v>29008</v>
      </c>
      <c r="F8146" s="1" t="s">
        <v>29262</v>
      </c>
      <c r="G8146" s="35" t="s">
        <v>23628</v>
      </c>
      <c r="H8146" s="35" t="s">
        <v>23629</v>
      </c>
      <c r="I8146" s="35" t="s">
        <v>29</v>
      </c>
      <c r="J8146" s="36">
        <v>14988000</v>
      </c>
      <c r="K8146" s="36">
        <v>19836000</v>
      </c>
      <c r="L8146" s="36">
        <v>33003000</v>
      </c>
      <c r="M8146" s="36">
        <v>45553000</v>
      </c>
      <c r="N8146" s="36">
        <v>60103000</v>
      </c>
      <c r="O8146" s="37">
        <v>0.1966</v>
      </c>
      <c r="P8146" s="37">
        <v>3.4500000000000003E-2</v>
      </c>
      <c r="Q8146" s="37">
        <v>9.8199999999999996E-2</v>
      </c>
      <c r="R8146" s="37">
        <v>8.4900000000000003E-2</v>
      </c>
      <c r="S8146" s="37">
        <v>0.10970000000000001</v>
      </c>
      <c r="T8146" s="37"/>
      <c r="U8146" s="37"/>
      <c r="V8146" s="37"/>
      <c r="W8146" s="37"/>
      <c r="X8146" s="37"/>
      <c r="Z8146" s="4" t="str">
        <f t="shared" si="374"/>
        <v>NO</v>
      </c>
      <c r="AA8146" s="4" t="str">
        <f t="shared" si="374"/>
        <v>NO</v>
      </c>
      <c r="AB8146" s="4" t="str">
        <f t="shared" si="374"/>
        <v>NO</v>
      </c>
      <c r="AD8146" s="4">
        <f t="shared" si="375"/>
        <v>0</v>
      </c>
    </row>
    <row r="8147" spans="1:30" ht="27.65" customHeight="1" x14ac:dyDescent="0.35">
      <c r="A8147" s="34">
        <v>8179</v>
      </c>
      <c r="B8147" s="1" t="s">
        <v>3976</v>
      </c>
      <c r="C8147" s="1" t="s">
        <v>29015</v>
      </c>
      <c r="D8147" s="1"/>
      <c r="E8147" s="1" t="s">
        <v>29008</v>
      </c>
      <c r="F8147" s="1" t="s">
        <v>29262</v>
      </c>
      <c r="G8147" s="35" t="s">
        <v>23630</v>
      </c>
      <c r="H8147" s="35" t="s">
        <v>23631</v>
      </c>
      <c r="I8147" s="35" t="s">
        <v>29</v>
      </c>
      <c r="J8147" s="36">
        <v>45095000</v>
      </c>
      <c r="K8147" s="36">
        <v>51452000</v>
      </c>
      <c r="L8147" s="36">
        <v>55161000</v>
      </c>
      <c r="M8147" s="36">
        <v>55458000</v>
      </c>
      <c r="N8147" s="36">
        <v>60099000</v>
      </c>
      <c r="O8147" s="37">
        <v>3.61E-2</v>
      </c>
      <c r="P8147" s="37">
        <v>-1.7500000000000002E-2</v>
      </c>
      <c r="Q8147" s="37">
        <v>8.2199999999999995E-2</v>
      </c>
      <c r="R8147" s="37">
        <v>2.98E-2</v>
      </c>
      <c r="S8147" s="37">
        <v>3.78E-2</v>
      </c>
      <c r="T8147" s="37"/>
      <c r="U8147" s="37"/>
      <c r="V8147" s="37">
        <v>-6.9999999999999999E-4</v>
      </c>
      <c r="W8147" s="37"/>
      <c r="X8147" s="37"/>
      <c r="Z8147" s="4" t="str">
        <f t="shared" si="374"/>
        <v>NO</v>
      </c>
      <c r="AA8147" s="4" t="str">
        <f t="shared" si="374"/>
        <v>NO</v>
      </c>
      <c r="AB8147" s="4" t="str">
        <f t="shared" si="374"/>
        <v>NO</v>
      </c>
      <c r="AD8147" s="4">
        <f t="shared" si="375"/>
        <v>0</v>
      </c>
    </row>
    <row r="8148" spans="1:30" ht="14.4" customHeight="1" x14ac:dyDescent="0.35">
      <c r="A8148" s="34">
        <v>8180</v>
      </c>
      <c r="B8148" s="1" t="s">
        <v>23632</v>
      </c>
      <c r="C8148" s="1" t="s">
        <v>29015</v>
      </c>
      <c r="D8148" s="1"/>
      <c r="E8148" s="1" t="s">
        <v>29008</v>
      </c>
      <c r="F8148" s="1" t="s">
        <v>29262</v>
      </c>
      <c r="G8148" s="35" t="s">
        <v>23633</v>
      </c>
      <c r="H8148" s="35" t="s">
        <v>23634</v>
      </c>
      <c r="I8148" s="35" t="s">
        <v>29</v>
      </c>
      <c r="J8148" s="36">
        <v>47398000</v>
      </c>
      <c r="K8148" s="36">
        <v>43369000</v>
      </c>
      <c r="L8148" s="36">
        <v>40988000</v>
      </c>
      <c r="M8148" s="36">
        <v>57443000</v>
      </c>
      <c r="N8148" s="36">
        <v>60097000</v>
      </c>
      <c r="O8148" s="37">
        <v>6.2700000000000006E-2</v>
      </c>
      <c r="P8148" s="37">
        <v>0.11310000000000001</v>
      </c>
      <c r="Q8148" s="37">
        <v>0.14680000000000001</v>
      </c>
      <c r="R8148" s="37">
        <v>9.4899999999999998E-2</v>
      </c>
      <c r="S8148" s="37">
        <v>7.2700000000000001E-2</v>
      </c>
      <c r="T8148" s="37"/>
      <c r="U8148" s="37"/>
      <c r="V8148" s="37"/>
      <c r="W8148" s="37"/>
      <c r="X8148" s="37"/>
      <c r="Z8148" s="4" t="str">
        <f t="shared" si="374"/>
        <v>NO</v>
      </c>
      <c r="AA8148" s="4" t="str">
        <f t="shared" si="374"/>
        <v>NO</v>
      </c>
      <c r="AB8148" s="4" t="str">
        <f t="shared" si="374"/>
        <v>NO</v>
      </c>
      <c r="AD8148" s="4">
        <f t="shared" si="375"/>
        <v>0</v>
      </c>
    </row>
    <row r="8149" spans="1:30" ht="27.65" customHeight="1" x14ac:dyDescent="0.35">
      <c r="A8149" s="34">
        <v>8181</v>
      </c>
      <c r="B8149" s="1" t="s">
        <v>23635</v>
      </c>
      <c r="C8149" s="1" t="s">
        <v>29015</v>
      </c>
      <c r="D8149" s="1"/>
      <c r="E8149" s="1" t="s">
        <v>29008</v>
      </c>
      <c r="F8149" s="1" t="s">
        <v>29262</v>
      </c>
      <c r="G8149" s="35" t="s">
        <v>23636</v>
      </c>
      <c r="H8149" s="35" t="s">
        <v>23637</v>
      </c>
      <c r="I8149" s="35" t="s">
        <v>29</v>
      </c>
      <c r="J8149" s="36">
        <v>26827000</v>
      </c>
      <c r="K8149" s="36">
        <v>33976000</v>
      </c>
      <c r="L8149" s="36">
        <v>40362000</v>
      </c>
      <c r="M8149" s="36">
        <v>49883000</v>
      </c>
      <c r="N8149" s="36">
        <v>60091000</v>
      </c>
      <c r="O8149" s="37">
        <v>4.5400000000000003E-2</v>
      </c>
      <c r="P8149" s="37">
        <v>5.21E-2</v>
      </c>
      <c r="Q8149" s="37">
        <v>3.3700000000000001E-2</v>
      </c>
      <c r="R8149" s="37">
        <v>0.10929999999999999</v>
      </c>
      <c r="S8149" s="37">
        <v>4.2200000000000001E-2</v>
      </c>
      <c r="T8149" s="37">
        <v>-5.5999999999999999E-3</v>
      </c>
      <c r="U8149" s="37">
        <v>-4.7999999999999996E-3</v>
      </c>
      <c r="V8149" s="37">
        <v>-6.7999999999999996E-3</v>
      </c>
      <c r="W8149" s="37">
        <v>-1.2699999999999999E-2</v>
      </c>
      <c r="X8149" s="37">
        <v>-5.7999999999999996E-3</v>
      </c>
      <c r="Z8149" s="4" t="str">
        <f t="shared" si="374"/>
        <v>NO</v>
      </c>
      <c r="AA8149" s="4" t="str">
        <f t="shared" si="374"/>
        <v>NO</v>
      </c>
      <c r="AB8149" s="4" t="str">
        <f t="shared" si="374"/>
        <v>NO</v>
      </c>
      <c r="AD8149" s="4">
        <f t="shared" si="375"/>
        <v>0</v>
      </c>
    </row>
    <row r="8150" spans="1:30" ht="14.4" customHeight="1" x14ac:dyDescent="0.35">
      <c r="A8150" s="34">
        <v>8182</v>
      </c>
      <c r="B8150" s="1" t="s">
        <v>23638</v>
      </c>
      <c r="C8150" s="1" t="s">
        <v>29015</v>
      </c>
      <c r="D8150" s="1"/>
      <c r="E8150" s="1" t="s">
        <v>29008</v>
      </c>
      <c r="F8150" s="1" t="s">
        <v>29262</v>
      </c>
      <c r="G8150" s="35" t="s">
        <v>23639</v>
      </c>
      <c r="H8150" s="35" t="s">
        <v>23640</v>
      </c>
      <c r="I8150" s="35" t="s">
        <v>29</v>
      </c>
      <c r="J8150" s="36"/>
      <c r="K8150" s="36"/>
      <c r="L8150" s="36">
        <v>741000</v>
      </c>
      <c r="M8150" s="36">
        <v>20491000</v>
      </c>
      <c r="N8150" s="36">
        <v>60082000</v>
      </c>
      <c r="O8150" s="37"/>
      <c r="P8150" s="37"/>
      <c r="Q8150" s="37">
        <v>-22.956800000000001</v>
      </c>
      <c r="R8150" s="37">
        <v>-3.7119</v>
      </c>
      <c r="S8150" s="37">
        <v>-0.67569999999999997</v>
      </c>
      <c r="T8150" s="37"/>
      <c r="U8150" s="37"/>
      <c r="V8150" s="37"/>
      <c r="W8150" s="37"/>
      <c r="X8150" s="37"/>
      <c r="Z8150" s="4" t="str">
        <f t="shared" si="374"/>
        <v>NO</v>
      </c>
      <c r="AA8150" s="4" t="str">
        <f t="shared" si="374"/>
        <v>NO</v>
      </c>
      <c r="AB8150" s="4" t="str">
        <f t="shared" si="374"/>
        <v>NO</v>
      </c>
      <c r="AD8150" s="4">
        <f t="shared" si="375"/>
        <v>0</v>
      </c>
    </row>
    <row r="8151" spans="1:30" ht="14.4" customHeight="1" x14ac:dyDescent="0.35">
      <c r="A8151" s="34">
        <v>8183</v>
      </c>
      <c r="B8151" s="1" t="s">
        <v>23641</v>
      </c>
      <c r="C8151" s="1"/>
      <c r="D8151" s="1"/>
      <c r="E8151" s="1"/>
      <c r="F8151" s="1" t="s">
        <v>29262</v>
      </c>
      <c r="G8151" s="35" t="s">
        <v>23642</v>
      </c>
      <c r="H8151" s="35" t="s">
        <v>23643</v>
      </c>
      <c r="I8151" s="35" t="s">
        <v>33</v>
      </c>
      <c r="J8151" s="36">
        <v>31082000</v>
      </c>
      <c r="K8151" s="36">
        <v>17253000</v>
      </c>
      <c r="L8151" s="36">
        <v>26753000</v>
      </c>
      <c r="M8151" s="36">
        <v>35345000</v>
      </c>
      <c r="N8151" s="36">
        <v>60081000</v>
      </c>
      <c r="O8151" s="37">
        <v>7.8200000000000006E-2</v>
      </c>
      <c r="P8151" s="37">
        <v>0.24360000000000001</v>
      </c>
      <c r="Q8151" s="37">
        <v>0.35170000000000001</v>
      </c>
      <c r="R8151" s="37">
        <v>0.2732</v>
      </c>
      <c r="S8151" s="37">
        <v>0.54169999999999996</v>
      </c>
      <c r="T8151" s="37"/>
      <c r="U8151" s="37"/>
      <c r="V8151" s="37">
        <v>-4.1000000000000003E-3</v>
      </c>
      <c r="W8151" s="37">
        <v>-1.1999999999999999E-3</v>
      </c>
      <c r="X8151" s="37">
        <v>-3.3999999999999998E-3</v>
      </c>
      <c r="Z8151" s="4" t="str">
        <f t="shared" si="374"/>
        <v>YES</v>
      </c>
      <c r="AA8151" s="4" t="str">
        <f t="shared" si="374"/>
        <v>YES</v>
      </c>
      <c r="AB8151" s="4" t="str">
        <f t="shared" si="374"/>
        <v>YES</v>
      </c>
      <c r="AD8151" s="4">
        <f t="shared" si="375"/>
        <v>3</v>
      </c>
    </row>
    <row r="8152" spans="1:30" ht="14.4" customHeight="1" x14ac:dyDescent="0.35">
      <c r="A8152" s="34">
        <v>8184</v>
      </c>
      <c r="B8152" s="1" t="s">
        <v>23644</v>
      </c>
      <c r="C8152" s="1" t="s">
        <v>29015</v>
      </c>
      <c r="D8152" s="1"/>
      <c r="E8152" s="1" t="s">
        <v>29008</v>
      </c>
      <c r="F8152" s="1" t="s">
        <v>29262</v>
      </c>
      <c r="G8152" s="35" t="s">
        <v>23645</v>
      </c>
      <c r="H8152" s="35" t="s">
        <v>23646</v>
      </c>
      <c r="I8152" s="35" t="s">
        <v>29</v>
      </c>
      <c r="J8152" s="36">
        <v>40051000</v>
      </c>
      <c r="K8152" s="36">
        <v>47225000</v>
      </c>
      <c r="L8152" s="36">
        <v>50339000</v>
      </c>
      <c r="M8152" s="36">
        <v>57164000</v>
      </c>
      <c r="N8152" s="36">
        <v>60077000</v>
      </c>
      <c r="O8152" s="37">
        <v>0.1731</v>
      </c>
      <c r="P8152" s="37">
        <v>0.15629999999999999</v>
      </c>
      <c r="Q8152" s="37">
        <v>0.18149999999999999</v>
      </c>
      <c r="R8152" s="37">
        <v>0.22370000000000001</v>
      </c>
      <c r="S8152" s="37">
        <v>0.2011</v>
      </c>
      <c r="T8152" s="37"/>
      <c r="U8152" s="37"/>
      <c r="V8152" s="37"/>
      <c r="W8152" s="37">
        <v>-6.6E-3</v>
      </c>
      <c r="X8152" s="37"/>
      <c r="Z8152" s="4" t="str">
        <f t="shared" si="374"/>
        <v>NO</v>
      </c>
      <c r="AA8152" s="4" t="str">
        <f t="shared" si="374"/>
        <v>YES</v>
      </c>
      <c r="AB8152" s="4" t="str">
        <f t="shared" si="374"/>
        <v>YES</v>
      </c>
      <c r="AD8152" s="4">
        <f t="shared" si="375"/>
        <v>2</v>
      </c>
    </row>
    <row r="8153" spans="1:30" ht="14.4" customHeight="1" x14ac:dyDescent="0.35">
      <c r="A8153" s="34">
        <v>8185</v>
      </c>
      <c r="B8153" s="1" t="s">
        <v>23647</v>
      </c>
      <c r="C8153" s="1"/>
      <c r="D8153" s="1"/>
      <c r="E8153" s="1"/>
      <c r="F8153" s="1" t="s">
        <v>29262</v>
      </c>
      <c r="G8153" s="35" t="s">
        <v>23648</v>
      </c>
      <c r="H8153" s="35" t="s">
        <v>23649</v>
      </c>
      <c r="I8153" s="35" t="s">
        <v>33</v>
      </c>
      <c r="J8153" s="36">
        <v>46492000</v>
      </c>
      <c r="K8153" s="36">
        <v>50240000</v>
      </c>
      <c r="L8153" s="36">
        <v>54060000</v>
      </c>
      <c r="M8153" s="36">
        <v>57336000</v>
      </c>
      <c r="N8153" s="36">
        <v>60064000</v>
      </c>
      <c r="O8153" s="37">
        <v>6.4799999999999996E-2</v>
      </c>
      <c r="P8153" s="37">
        <v>5.9700000000000003E-2</v>
      </c>
      <c r="Q8153" s="37">
        <v>4.0300000000000002E-2</v>
      </c>
      <c r="R8153" s="37">
        <v>4.6300000000000001E-2</v>
      </c>
      <c r="S8153" s="37">
        <v>4.5600000000000002E-2</v>
      </c>
      <c r="T8153" s="37"/>
      <c r="U8153" s="37"/>
      <c r="V8153" s="37"/>
      <c r="W8153" s="37"/>
      <c r="X8153" s="37"/>
      <c r="Z8153" s="4" t="str">
        <f t="shared" si="374"/>
        <v>NO</v>
      </c>
      <c r="AA8153" s="4" t="str">
        <f t="shared" si="374"/>
        <v>NO</v>
      </c>
      <c r="AB8153" s="4" t="str">
        <f t="shared" si="374"/>
        <v>NO</v>
      </c>
      <c r="AD8153" s="4">
        <f t="shared" si="375"/>
        <v>0</v>
      </c>
    </row>
    <row r="8154" spans="1:30" ht="14.4" customHeight="1" x14ac:dyDescent="0.35">
      <c r="A8154" s="34">
        <v>8186</v>
      </c>
      <c r="B8154" s="1" t="s">
        <v>23650</v>
      </c>
      <c r="C8154" s="1"/>
      <c r="D8154" s="1"/>
      <c r="E8154" s="1"/>
      <c r="F8154" s="1" t="s">
        <v>29262</v>
      </c>
      <c r="G8154" s="35" t="s">
        <v>23651</v>
      </c>
      <c r="H8154" s="35" t="s">
        <v>23652</v>
      </c>
      <c r="I8154" s="35" t="s">
        <v>23</v>
      </c>
      <c r="J8154" s="36">
        <v>82639000</v>
      </c>
      <c r="K8154" s="36">
        <v>148241000</v>
      </c>
      <c r="L8154" s="36"/>
      <c r="M8154" s="36"/>
      <c r="N8154" s="36">
        <v>60060000</v>
      </c>
      <c r="O8154" s="37">
        <v>0.1512</v>
      </c>
      <c r="P8154" s="37">
        <v>0.28000000000000003</v>
      </c>
      <c r="Q8154" s="37"/>
      <c r="R8154" s="37"/>
      <c r="S8154" s="37">
        <v>0.25779999999999997</v>
      </c>
      <c r="T8154" s="37"/>
      <c r="U8154" s="37"/>
      <c r="V8154" s="37"/>
      <c r="W8154" s="37"/>
      <c r="X8154" s="37"/>
      <c r="Z8154" s="4" t="str">
        <f t="shared" si="374"/>
        <v>NO</v>
      </c>
      <c r="AA8154" s="4" t="str">
        <f t="shared" si="374"/>
        <v>NO</v>
      </c>
      <c r="AB8154" s="4" t="str">
        <f t="shared" si="374"/>
        <v>YES</v>
      </c>
      <c r="AD8154" s="4">
        <f t="shared" si="375"/>
        <v>1</v>
      </c>
    </row>
    <row r="8155" spans="1:30" ht="14.4" customHeight="1" x14ac:dyDescent="0.35">
      <c r="A8155" s="34">
        <v>8187</v>
      </c>
      <c r="B8155" s="1" t="s">
        <v>23653</v>
      </c>
      <c r="C8155" s="1"/>
      <c r="D8155" s="1"/>
      <c r="E8155" s="1"/>
      <c r="F8155" s="1" t="s">
        <v>29262</v>
      </c>
      <c r="G8155" s="35" t="s">
        <v>23654</v>
      </c>
      <c r="H8155" s="35" t="s">
        <v>23655</v>
      </c>
      <c r="I8155" s="35" t="s">
        <v>23</v>
      </c>
      <c r="J8155" s="36">
        <v>8332000</v>
      </c>
      <c r="K8155" s="36">
        <v>10847000</v>
      </c>
      <c r="L8155" s="36">
        <v>19877000</v>
      </c>
      <c r="M8155" s="36">
        <v>24923000</v>
      </c>
      <c r="N8155" s="36">
        <v>60055000</v>
      </c>
      <c r="O8155" s="37">
        <v>4.1399999999999999E-2</v>
      </c>
      <c r="P8155" s="37">
        <v>1</v>
      </c>
      <c r="Q8155" s="37">
        <v>7.6E-3</v>
      </c>
      <c r="R8155" s="37">
        <v>1.9199999999999998E-2</v>
      </c>
      <c r="S8155" s="37">
        <v>1.5699999999999999E-2</v>
      </c>
      <c r="T8155" s="37"/>
      <c r="U8155" s="37"/>
      <c r="V8155" s="37"/>
      <c r="W8155" s="37"/>
      <c r="X8155" s="37"/>
      <c r="Z8155" s="4" t="str">
        <f t="shared" si="374"/>
        <v>NO</v>
      </c>
      <c r="AA8155" s="4" t="str">
        <f t="shared" si="374"/>
        <v>NO</v>
      </c>
      <c r="AB8155" s="4" t="str">
        <f t="shared" si="374"/>
        <v>NO</v>
      </c>
      <c r="AD8155" s="4">
        <f t="shared" si="375"/>
        <v>0</v>
      </c>
    </row>
    <row r="8156" spans="1:30" ht="14.4" customHeight="1" x14ac:dyDescent="0.35">
      <c r="A8156" s="34">
        <v>8188</v>
      </c>
      <c r="B8156" s="1" t="s">
        <v>23656</v>
      </c>
      <c r="C8156" s="1" t="s">
        <v>29015</v>
      </c>
      <c r="D8156" s="1"/>
      <c r="E8156" s="1" t="s">
        <v>29008</v>
      </c>
      <c r="F8156" s="1" t="s">
        <v>29262</v>
      </c>
      <c r="G8156" s="35" t="s">
        <v>23657</v>
      </c>
      <c r="H8156" s="35" t="s">
        <v>23658</v>
      </c>
      <c r="I8156" s="35" t="s">
        <v>29</v>
      </c>
      <c r="J8156" s="36">
        <v>49866000</v>
      </c>
      <c r="K8156" s="36">
        <v>54162000</v>
      </c>
      <c r="L8156" s="36">
        <v>51688000</v>
      </c>
      <c r="M8156" s="36">
        <v>56459000</v>
      </c>
      <c r="N8156" s="36">
        <v>60054000</v>
      </c>
      <c r="O8156" s="37">
        <v>7.8E-2</v>
      </c>
      <c r="P8156" s="37">
        <v>8.2100000000000006E-2</v>
      </c>
      <c r="Q8156" s="37">
        <v>7.1999999999999998E-3</v>
      </c>
      <c r="R8156" s="37">
        <v>8.2199999999999995E-2</v>
      </c>
      <c r="S8156" s="37">
        <v>4.3999999999999997E-2</v>
      </c>
      <c r="T8156" s="37"/>
      <c r="U8156" s="37"/>
      <c r="V8156" s="37"/>
      <c r="W8156" s="37"/>
      <c r="X8156" s="37"/>
      <c r="Z8156" s="4" t="str">
        <f t="shared" si="374"/>
        <v>NO</v>
      </c>
      <c r="AA8156" s="4" t="str">
        <f t="shared" si="374"/>
        <v>NO</v>
      </c>
      <c r="AB8156" s="4" t="str">
        <f t="shared" si="374"/>
        <v>NO</v>
      </c>
      <c r="AD8156" s="4">
        <f t="shared" si="375"/>
        <v>0</v>
      </c>
    </row>
    <row r="8157" spans="1:30" ht="14.4" customHeight="1" x14ac:dyDescent="0.35">
      <c r="A8157" s="34">
        <v>8189</v>
      </c>
      <c r="B8157" s="1" t="s">
        <v>23659</v>
      </c>
      <c r="C8157" s="1"/>
      <c r="D8157" s="1"/>
      <c r="E8157" s="1"/>
      <c r="F8157" s="1" t="s">
        <v>29262</v>
      </c>
      <c r="G8157" s="35" t="s">
        <v>23660</v>
      </c>
      <c r="H8157" s="35" t="s">
        <v>23661</v>
      </c>
      <c r="I8157" s="35" t="s">
        <v>23</v>
      </c>
      <c r="J8157" s="36">
        <v>68156000</v>
      </c>
      <c r="K8157" s="36">
        <v>59547000</v>
      </c>
      <c r="L8157" s="36">
        <v>58938000</v>
      </c>
      <c r="M8157" s="36">
        <v>58333000</v>
      </c>
      <c r="N8157" s="36">
        <v>60052000</v>
      </c>
      <c r="O8157" s="37">
        <v>6.7799999999999999E-2</v>
      </c>
      <c r="P8157" s="37">
        <v>3.6600000000000001E-2</v>
      </c>
      <c r="Q8157" s="37">
        <v>4.7699999999999999E-2</v>
      </c>
      <c r="R8157" s="37">
        <v>0.15679999999999999</v>
      </c>
      <c r="S8157" s="37">
        <v>0.23369999999999999</v>
      </c>
      <c r="T8157" s="37"/>
      <c r="U8157" s="37"/>
      <c r="V8157" s="37"/>
      <c r="W8157" s="37"/>
      <c r="X8157" s="37"/>
      <c r="Z8157" s="4" t="str">
        <f t="shared" si="374"/>
        <v>NO</v>
      </c>
      <c r="AA8157" s="4" t="str">
        <f t="shared" si="374"/>
        <v>NO</v>
      </c>
      <c r="AB8157" s="4" t="str">
        <f t="shared" si="374"/>
        <v>YES</v>
      </c>
      <c r="AD8157" s="4">
        <f t="shared" si="375"/>
        <v>1</v>
      </c>
    </row>
    <row r="8158" spans="1:30" ht="14.4" customHeight="1" x14ac:dyDescent="0.35">
      <c r="A8158" s="34">
        <v>8190</v>
      </c>
      <c r="B8158" s="1" t="s">
        <v>23662</v>
      </c>
      <c r="C8158" s="1"/>
      <c r="D8158" s="1"/>
      <c r="E8158" s="1"/>
      <c r="F8158" s="1" t="s">
        <v>29262</v>
      </c>
      <c r="G8158" s="35" t="s">
        <v>23663</v>
      </c>
      <c r="H8158" s="35" t="s">
        <v>23664</v>
      </c>
      <c r="I8158" s="35" t="s">
        <v>390</v>
      </c>
      <c r="J8158" s="36">
        <v>14469000</v>
      </c>
      <c r="K8158" s="36">
        <v>22137000</v>
      </c>
      <c r="L8158" s="36">
        <v>33148000</v>
      </c>
      <c r="M8158" s="36">
        <v>42610000</v>
      </c>
      <c r="N8158" s="36">
        <v>60040000</v>
      </c>
      <c r="O8158" s="37">
        <v>0.1007</v>
      </c>
      <c r="P8158" s="37">
        <v>0.155</v>
      </c>
      <c r="Q8158" s="37">
        <v>6.7699999999999996E-2</v>
      </c>
      <c r="R8158" s="37">
        <v>0.30790000000000001</v>
      </c>
      <c r="S8158" s="37">
        <v>5.5399999999999998E-2</v>
      </c>
      <c r="T8158" s="37"/>
      <c r="U8158" s="37"/>
      <c r="V8158" s="37"/>
      <c r="W8158" s="37"/>
      <c r="X8158" s="37">
        <v>5.5399999999999998E-2</v>
      </c>
      <c r="Z8158" s="4" t="str">
        <f t="shared" si="374"/>
        <v>NO</v>
      </c>
      <c r="AA8158" s="4" t="str">
        <f t="shared" si="374"/>
        <v>YES</v>
      </c>
      <c r="AB8158" s="4" t="str">
        <f t="shared" si="374"/>
        <v>NO</v>
      </c>
      <c r="AD8158" s="4">
        <f t="shared" si="375"/>
        <v>1</v>
      </c>
    </row>
    <row r="8159" spans="1:30" ht="27.65" customHeight="1" x14ac:dyDescent="0.35">
      <c r="A8159" s="34">
        <v>8191</v>
      </c>
      <c r="B8159" s="1" t="s">
        <v>23665</v>
      </c>
      <c r="C8159" s="1" t="s">
        <v>29015</v>
      </c>
      <c r="D8159" s="1"/>
      <c r="E8159" s="1" t="s">
        <v>29008</v>
      </c>
      <c r="F8159" s="1" t="s">
        <v>29262</v>
      </c>
      <c r="G8159" s="35" t="s">
        <v>23666</v>
      </c>
      <c r="H8159" s="35" t="s">
        <v>23667</v>
      </c>
      <c r="I8159" s="35" t="s">
        <v>29</v>
      </c>
      <c r="J8159" s="36">
        <v>4046000</v>
      </c>
      <c r="K8159" s="36">
        <v>12102000</v>
      </c>
      <c r="L8159" s="36">
        <v>18183000</v>
      </c>
      <c r="M8159" s="36">
        <v>42757000</v>
      </c>
      <c r="N8159" s="36">
        <v>60033000</v>
      </c>
      <c r="O8159" s="37">
        <v>0.51900000000000002</v>
      </c>
      <c r="P8159" s="37">
        <v>0.377</v>
      </c>
      <c r="Q8159" s="37">
        <v>0.1759</v>
      </c>
      <c r="R8159" s="37">
        <v>0.27700000000000002</v>
      </c>
      <c r="S8159" s="37">
        <v>0.27229999999999999</v>
      </c>
      <c r="T8159" s="37"/>
      <c r="U8159" s="37"/>
      <c r="V8159" s="37"/>
      <c r="W8159" s="37"/>
      <c r="X8159" s="37"/>
      <c r="Z8159" s="4" t="str">
        <f t="shared" si="374"/>
        <v>NO</v>
      </c>
      <c r="AA8159" s="4" t="str">
        <f t="shared" si="374"/>
        <v>YES</v>
      </c>
      <c r="AB8159" s="4" t="str">
        <f t="shared" si="374"/>
        <v>YES</v>
      </c>
      <c r="AD8159" s="4">
        <f t="shared" si="375"/>
        <v>2</v>
      </c>
    </row>
    <row r="8160" spans="1:30" ht="27.65" customHeight="1" x14ac:dyDescent="0.35">
      <c r="A8160" s="34">
        <v>8192</v>
      </c>
      <c r="B8160" s="1" t="s">
        <v>23668</v>
      </c>
      <c r="C8160" s="1"/>
      <c r="D8160" s="1"/>
      <c r="E8160" s="1"/>
      <c r="F8160" s="1" t="s">
        <v>29262</v>
      </c>
      <c r="G8160" s="35" t="s">
        <v>23669</v>
      </c>
      <c r="H8160" s="35" t="s">
        <v>23670</v>
      </c>
      <c r="I8160" s="35" t="s">
        <v>544</v>
      </c>
      <c r="J8160" s="36">
        <v>38834000</v>
      </c>
      <c r="K8160" s="36">
        <v>35352000</v>
      </c>
      <c r="L8160" s="36">
        <v>37991000</v>
      </c>
      <c r="M8160" s="36">
        <v>58171000</v>
      </c>
      <c r="N8160" s="36">
        <v>60005000</v>
      </c>
      <c r="O8160" s="37">
        <v>0.25109999999999999</v>
      </c>
      <c r="P8160" s="37">
        <v>0.19359999999999999</v>
      </c>
      <c r="Q8160" s="37">
        <v>0.311</v>
      </c>
      <c r="R8160" s="37">
        <v>0.4551</v>
      </c>
      <c r="S8160" s="37">
        <v>0.33960000000000001</v>
      </c>
      <c r="T8160" s="37"/>
      <c r="U8160" s="37"/>
      <c r="V8160" s="37"/>
      <c r="W8160" s="37"/>
      <c r="X8160" s="37">
        <v>0.34549999999999997</v>
      </c>
      <c r="Z8160" s="4" t="str">
        <f t="shared" si="374"/>
        <v>YES</v>
      </c>
      <c r="AA8160" s="4" t="str">
        <f t="shared" si="374"/>
        <v>YES</v>
      </c>
      <c r="AB8160" s="4" t="str">
        <f t="shared" si="374"/>
        <v>YES</v>
      </c>
      <c r="AD8160" s="4">
        <f t="shared" si="375"/>
        <v>3</v>
      </c>
    </row>
    <row r="8161" spans="1:30" ht="14.4" customHeight="1" x14ac:dyDescent="0.35">
      <c r="A8161" s="34">
        <v>8193</v>
      </c>
      <c r="B8161" s="1" t="s">
        <v>23671</v>
      </c>
      <c r="C8161" s="1"/>
      <c r="D8161" s="1"/>
      <c r="E8161" s="1"/>
      <c r="F8161" s="1" t="s">
        <v>29262</v>
      </c>
      <c r="G8161" s="35" t="s">
        <v>23672</v>
      </c>
      <c r="H8161" s="35" t="s">
        <v>23673</v>
      </c>
      <c r="I8161" s="35" t="s">
        <v>36</v>
      </c>
      <c r="J8161" s="36"/>
      <c r="K8161" s="36"/>
      <c r="L8161" s="36">
        <v>210000</v>
      </c>
      <c r="M8161" s="36">
        <v>38730000</v>
      </c>
      <c r="N8161" s="36">
        <v>60003000</v>
      </c>
      <c r="O8161" s="37"/>
      <c r="P8161" s="37"/>
      <c r="Q8161" s="37">
        <v>-18.785699999999999</v>
      </c>
      <c r="R8161" s="37">
        <v>0.37419999999999998</v>
      </c>
      <c r="S8161" s="37">
        <v>0.25890000000000002</v>
      </c>
      <c r="T8161" s="37"/>
      <c r="U8161" s="37"/>
      <c r="V8161" s="37"/>
      <c r="W8161" s="37">
        <v>-2.3E-3</v>
      </c>
      <c r="X8161" s="37">
        <v>-4.7000000000000002E-3</v>
      </c>
      <c r="Z8161" s="4" t="str">
        <f t="shared" si="374"/>
        <v>NO</v>
      </c>
      <c r="AA8161" s="4" t="str">
        <f t="shared" si="374"/>
        <v>YES</v>
      </c>
      <c r="AB8161" s="4" t="str">
        <f t="shared" si="374"/>
        <v>YES</v>
      </c>
      <c r="AD8161" s="4">
        <f t="shared" si="375"/>
        <v>2</v>
      </c>
    </row>
    <row r="8162" spans="1:30" ht="27.65" customHeight="1" x14ac:dyDescent="0.35">
      <c r="A8162" s="34">
        <v>8194</v>
      </c>
      <c r="B8162" s="1" t="s">
        <v>23674</v>
      </c>
      <c r="C8162" s="1" t="s">
        <v>29015</v>
      </c>
      <c r="D8162" s="1"/>
      <c r="E8162" s="1" t="s">
        <v>29008</v>
      </c>
      <c r="F8162" s="1" t="s">
        <v>29262</v>
      </c>
      <c r="G8162" s="35" t="s">
        <v>23675</v>
      </c>
      <c r="H8162" s="35" t="s">
        <v>23676</v>
      </c>
      <c r="I8162" s="35" t="s">
        <v>29</v>
      </c>
      <c r="J8162" s="36"/>
      <c r="K8162" s="36">
        <v>13335000</v>
      </c>
      <c r="L8162" s="36">
        <v>20873000</v>
      </c>
      <c r="M8162" s="36">
        <v>36283000</v>
      </c>
      <c r="N8162" s="36">
        <v>59990000</v>
      </c>
      <c r="O8162" s="37"/>
      <c r="P8162" s="37">
        <v>3.2199999999999999E-2</v>
      </c>
      <c r="Q8162" s="37">
        <v>2.98E-2</v>
      </c>
      <c r="R8162" s="37">
        <v>0.14330000000000001</v>
      </c>
      <c r="S8162" s="37">
        <v>0.1744</v>
      </c>
      <c r="T8162" s="37"/>
      <c r="U8162" s="37"/>
      <c r="V8162" s="37"/>
      <c r="W8162" s="37"/>
      <c r="X8162" s="37"/>
      <c r="Z8162" s="4" t="str">
        <f t="shared" si="374"/>
        <v>NO</v>
      </c>
      <c r="AA8162" s="4" t="str">
        <f t="shared" si="374"/>
        <v>NO</v>
      </c>
      <c r="AB8162" s="4" t="str">
        <f t="shared" si="374"/>
        <v>NO</v>
      </c>
      <c r="AD8162" s="4">
        <f t="shared" si="375"/>
        <v>0</v>
      </c>
    </row>
    <row r="8163" spans="1:30" ht="14.4" customHeight="1" x14ac:dyDescent="0.35">
      <c r="A8163" s="34">
        <v>8195</v>
      </c>
      <c r="B8163" s="1" t="s">
        <v>23677</v>
      </c>
      <c r="C8163" s="1"/>
      <c r="D8163" s="1"/>
      <c r="E8163" s="1"/>
      <c r="F8163" s="1" t="s">
        <v>29262</v>
      </c>
      <c r="G8163" s="35" t="s">
        <v>23678</v>
      </c>
      <c r="H8163" s="35" t="s">
        <v>23679</v>
      </c>
      <c r="I8163" s="35" t="s">
        <v>23</v>
      </c>
      <c r="J8163" s="36">
        <v>29960000</v>
      </c>
      <c r="K8163" s="36">
        <v>33952000</v>
      </c>
      <c r="L8163" s="36">
        <v>37524000</v>
      </c>
      <c r="M8163" s="36">
        <v>54794000</v>
      </c>
      <c r="N8163" s="36">
        <v>59986000</v>
      </c>
      <c r="O8163" s="37">
        <v>-7.8399999999999997E-2</v>
      </c>
      <c r="P8163" s="37">
        <v>8.8599999999999998E-2</v>
      </c>
      <c r="Q8163" s="37">
        <v>-1.9599999999999999E-2</v>
      </c>
      <c r="R8163" s="37">
        <v>0.1404</v>
      </c>
      <c r="S8163" s="37">
        <v>0.1013</v>
      </c>
      <c r="T8163" s="37"/>
      <c r="U8163" s="37"/>
      <c r="V8163" s="37"/>
      <c r="W8163" s="37"/>
      <c r="X8163" s="37">
        <v>-4.0000000000000002E-4</v>
      </c>
      <c r="Z8163" s="4" t="str">
        <f t="shared" si="374"/>
        <v>NO</v>
      </c>
      <c r="AA8163" s="4" t="str">
        <f t="shared" si="374"/>
        <v>NO</v>
      </c>
      <c r="AB8163" s="4" t="str">
        <f t="shared" si="374"/>
        <v>NO</v>
      </c>
      <c r="AD8163" s="4">
        <f t="shared" si="375"/>
        <v>0</v>
      </c>
    </row>
    <row r="8164" spans="1:30" ht="14.4" customHeight="1" x14ac:dyDescent="0.35">
      <c r="A8164" s="34">
        <v>8196</v>
      </c>
      <c r="B8164" s="1" t="s">
        <v>23680</v>
      </c>
      <c r="C8164" s="1" t="s">
        <v>29015</v>
      </c>
      <c r="D8164" s="1"/>
      <c r="E8164" s="1" t="s">
        <v>29008</v>
      </c>
      <c r="F8164" s="1" t="s">
        <v>29262</v>
      </c>
      <c r="G8164" s="35" t="s">
        <v>23681</v>
      </c>
      <c r="H8164" s="35" t="s">
        <v>23682</v>
      </c>
      <c r="I8164" s="35" t="s">
        <v>29</v>
      </c>
      <c r="J8164" s="36"/>
      <c r="K8164" s="36"/>
      <c r="L8164" s="36"/>
      <c r="M8164" s="36">
        <v>9973000</v>
      </c>
      <c r="N8164" s="36">
        <v>59979000</v>
      </c>
      <c r="O8164" s="37"/>
      <c r="P8164" s="37"/>
      <c r="Q8164" s="37"/>
      <c r="R8164" s="37">
        <v>6.8199999999999997E-2</v>
      </c>
      <c r="S8164" s="37">
        <v>0.14330000000000001</v>
      </c>
      <c r="T8164" s="37"/>
      <c r="U8164" s="37"/>
      <c r="V8164" s="37"/>
      <c r="W8164" s="37"/>
      <c r="X8164" s="37"/>
      <c r="Z8164" s="4" t="str">
        <f t="shared" si="374"/>
        <v>NO</v>
      </c>
      <c r="AA8164" s="4" t="str">
        <f t="shared" si="374"/>
        <v>NO</v>
      </c>
      <c r="AB8164" s="4" t="str">
        <f t="shared" si="374"/>
        <v>NO</v>
      </c>
      <c r="AD8164" s="4">
        <f t="shared" si="375"/>
        <v>0</v>
      </c>
    </row>
    <row r="8165" spans="1:30" ht="26.5" x14ac:dyDescent="0.35">
      <c r="A8165" s="34">
        <v>8197</v>
      </c>
      <c r="B8165" s="1" t="s">
        <v>23683</v>
      </c>
      <c r="C8165" s="1"/>
      <c r="D8165" s="1"/>
      <c r="E8165" s="1"/>
      <c r="F8165" s="1" t="s">
        <v>29262</v>
      </c>
      <c r="G8165" s="35" t="s">
        <v>23684</v>
      </c>
      <c r="H8165" s="35" t="s">
        <v>23685</v>
      </c>
      <c r="I8165" s="35" t="s">
        <v>23</v>
      </c>
      <c r="J8165" s="36"/>
      <c r="K8165" s="36"/>
      <c r="L8165" s="36">
        <v>723000</v>
      </c>
      <c r="M8165" s="36">
        <v>26847000</v>
      </c>
      <c r="N8165" s="36">
        <v>59965000</v>
      </c>
      <c r="O8165" s="37"/>
      <c r="P8165" s="37"/>
      <c r="Q8165" s="37">
        <v>0.66110000000000002</v>
      </c>
      <c r="R8165" s="37">
        <v>7.0000000000000007E-2</v>
      </c>
      <c r="S8165" s="37">
        <v>0.14860000000000001</v>
      </c>
      <c r="T8165" s="37"/>
      <c r="U8165" s="37"/>
      <c r="V8165" s="37"/>
      <c r="W8165" s="37"/>
      <c r="X8165" s="37"/>
      <c r="Z8165" s="4" t="str">
        <f t="shared" si="374"/>
        <v>YES</v>
      </c>
      <c r="AA8165" s="4" t="str">
        <f t="shared" si="374"/>
        <v>NO</v>
      </c>
      <c r="AB8165" s="4" t="str">
        <f t="shared" si="374"/>
        <v>NO</v>
      </c>
      <c r="AD8165" s="4">
        <f t="shared" si="375"/>
        <v>1</v>
      </c>
    </row>
    <row r="8166" spans="1:30" ht="27.65" customHeight="1" x14ac:dyDescent="0.35">
      <c r="A8166" s="34">
        <v>8198</v>
      </c>
      <c r="B8166" s="1" t="s">
        <v>23686</v>
      </c>
      <c r="C8166" s="1"/>
      <c r="D8166" s="1"/>
      <c r="E8166" s="1"/>
      <c r="F8166" s="1" t="s">
        <v>29262</v>
      </c>
      <c r="G8166" s="35" t="s">
        <v>23687</v>
      </c>
      <c r="H8166" s="35" t="s">
        <v>23688</v>
      </c>
      <c r="I8166" s="35" t="s">
        <v>33</v>
      </c>
      <c r="J8166" s="36"/>
      <c r="K8166" s="36"/>
      <c r="L8166" s="36">
        <v>586000</v>
      </c>
      <c r="M8166" s="36">
        <v>42761000</v>
      </c>
      <c r="N8166" s="36">
        <v>59944000</v>
      </c>
      <c r="O8166" s="37"/>
      <c r="P8166" s="37"/>
      <c r="Q8166" s="37">
        <v>-0.20649999999999999</v>
      </c>
      <c r="R8166" s="37">
        <v>7.4999999999999997E-2</v>
      </c>
      <c r="S8166" s="37">
        <v>7.0199999999999999E-2</v>
      </c>
      <c r="T8166" s="37"/>
      <c r="U8166" s="37"/>
      <c r="V8166" s="37">
        <v>-0.23039999999999999</v>
      </c>
      <c r="W8166" s="37">
        <v>5.7500000000000002E-2</v>
      </c>
      <c r="X8166" s="37">
        <v>-1.4E-2</v>
      </c>
      <c r="Z8166" s="4" t="str">
        <f t="shared" si="374"/>
        <v>NO</v>
      </c>
      <c r="AA8166" s="4" t="str">
        <f t="shared" si="374"/>
        <v>NO</v>
      </c>
      <c r="AB8166" s="4" t="str">
        <f t="shared" si="374"/>
        <v>NO</v>
      </c>
      <c r="AD8166" s="4">
        <f t="shared" si="375"/>
        <v>0</v>
      </c>
    </row>
    <row r="8167" spans="1:30" ht="14.4" customHeight="1" x14ac:dyDescent="0.35">
      <c r="A8167" s="34">
        <v>8199</v>
      </c>
      <c r="B8167" s="1" t="s">
        <v>8424</v>
      </c>
      <c r="C8167" s="1" t="s">
        <v>29015</v>
      </c>
      <c r="D8167" s="1"/>
      <c r="E8167" s="1" t="s">
        <v>29008</v>
      </c>
      <c r="F8167" s="1" t="s">
        <v>29262</v>
      </c>
      <c r="G8167" s="35" t="s">
        <v>23689</v>
      </c>
      <c r="H8167" s="35" t="s">
        <v>23690</v>
      </c>
      <c r="I8167" s="35" t="s">
        <v>29</v>
      </c>
      <c r="J8167" s="36">
        <v>27475000</v>
      </c>
      <c r="K8167" s="36">
        <v>35689000</v>
      </c>
      <c r="L8167" s="36">
        <v>38881000</v>
      </c>
      <c r="M8167" s="36">
        <v>54555000</v>
      </c>
      <c r="N8167" s="36">
        <v>59938000</v>
      </c>
      <c r="O8167" s="37">
        <v>0.13</v>
      </c>
      <c r="P8167" s="37">
        <v>0.28889999999999999</v>
      </c>
      <c r="Q8167" s="37">
        <v>0.2157</v>
      </c>
      <c r="R8167" s="37">
        <v>0.39600000000000002</v>
      </c>
      <c r="S8167" s="37">
        <v>0.51790000000000003</v>
      </c>
      <c r="T8167" s="37">
        <v>0.17119999999999999</v>
      </c>
      <c r="U8167" s="37">
        <v>0.27479999999999999</v>
      </c>
      <c r="V8167" s="37">
        <v>0.1925</v>
      </c>
      <c r="W8167" s="37">
        <v>0.35959999999999998</v>
      </c>
      <c r="X8167" s="37">
        <v>0.46600000000000003</v>
      </c>
      <c r="Z8167" s="4" t="str">
        <f t="shared" si="374"/>
        <v>YES</v>
      </c>
      <c r="AA8167" s="4" t="str">
        <f t="shared" si="374"/>
        <v>YES</v>
      </c>
      <c r="AB8167" s="4" t="str">
        <f t="shared" si="374"/>
        <v>YES</v>
      </c>
      <c r="AD8167" s="4">
        <f t="shared" si="375"/>
        <v>3</v>
      </c>
    </row>
    <row r="8168" spans="1:30" ht="27.65" customHeight="1" x14ac:dyDescent="0.35">
      <c r="A8168" s="34">
        <v>8200</v>
      </c>
      <c r="B8168" s="1" t="s">
        <v>23691</v>
      </c>
      <c r="C8168" s="1" t="s">
        <v>29015</v>
      </c>
      <c r="D8168" s="1"/>
      <c r="E8168" s="1" t="s">
        <v>29008</v>
      </c>
      <c r="F8168" s="1" t="s">
        <v>29262</v>
      </c>
      <c r="G8168" s="35" t="s">
        <v>23692</v>
      </c>
      <c r="H8168" s="35" t="s">
        <v>23693</v>
      </c>
      <c r="I8168" s="35" t="s">
        <v>29</v>
      </c>
      <c r="J8168" s="36">
        <v>51965000</v>
      </c>
      <c r="K8168" s="36">
        <v>60090000</v>
      </c>
      <c r="L8168" s="36">
        <v>56718000</v>
      </c>
      <c r="M8168" s="36">
        <v>54088000</v>
      </c>
      <c r="N8168" s="36">
        <v>59937000</v>
      </c>
      <c r="O8168" s="37">
        <v>0.52459999999999996</v>
      </c>
      <c r="P8168" s="37">
        <v>0.58260000000000001</v>
      </c>
      <c r="Q8168" s="37">
        <v>0.54769999999999996</v>
      </c>
      <c r="R8168" s="37">
        <v>0.47139999999999999</v>
      </c>
      <c r="S8168" s="37">
        <v>0.36580000000000001</v>
      </c>
      <c r="T8168" s="37"/>
      <c r="U8168" s="37"/>
      <c r="V8168" s="37"/>
      <c r="W8168" s="37"/>
      <c r="X8168" s="37"/>
      <c r="Z8168" s="4" t="str">
        <f t="shared" si="374"/>
        <v>YES</v>
      </c>
      <c r="AA8168" s="4" t="str">
        <f t="shared" si="374"/>
        <v>YES</v>
      </c>
      <c r="AB8168" s="4" t="str">
        <f t="shared" si="374"/>
        <v>YES</v>
      </c>
      <c r="AD8168" s="4">
        <f t="shared" si="375"/>
        <v>3</v>
      </c>
    </row>
    <row r="8169" spans="1:30" ht="14.4" customHeight="1" x14ac:dyDescent="0.35">
      <c r="A8169" s="34">
        <v>8201</v>
      </c>
      <c r="B8169" s="1" t="s">
        <v>23694</v>
      </c>
      <c r="C8169" s="1" t="s">
        <v>29015</v>
      </c>
      <c r="D8169" s="1"/>
      <c r="E8169" s="1" t="s">
        <v>29008</v>
      </c>
      <c r="F8169" s="1" t="s">
        <v>29262</v>
      </c>
      <c r="G8169" s="35" t="s">
        <v>23695</v>
      </c>
      <c r="H8169" s="35" t="s">
        <v>23696</v>
      </c>
      <c r="I8169" s="35" t="s">
        <v>29</v>
      </c>
      <c r="J8169" s="36">
        <v>11279000</v>
      </c>
      <c r="K8169" s="36">
        <v>26879000</v>
      </c>
      <c r="L8169" s="36">
        <v>37550000</v>
      </c>
      <c r="M8169" s="36">
        <v>54151000</v>
      </c>
      <c r="N8169" s="36">
        <v>59927000</v>
      </c>
      <c r="O8169" s="37">
        <v>-0.12620000000000001</v>
      </c>
      <c r="P8169" s="37">
        <v>8.5999999999999993E-2</v>
      </c>
      <c r="Q8169" s="37">
        <v>0.1009</v>
      </c>
      <c r="R8169" s="37">
        <v>9.7500000000000003E-2</v>
      </c>
      <c r="S8169" s="37">
        <v>8.3699999999999997E-2</v>
      </c>
      <c r="T8169" s="37">
        <v>-5.5199999999999999E-2</v>
      </c>
      <c r="U8169" s="37">
        <v>-1.77E-2</v>
      </c>
      <c r="V8169" s="37">
        <v>-2.5600000000000001E-2</v>
      </c>
      <c r="W8169" s="37">
        <v>-1.9099999999999999E-2</v>
      </c>
      <c r="X8169" s="37">
        <v>-5.1999999999999998E-3</v>
      </c>
      <c r="Z8169" s="4" t="str">
        <f t="shared" si="374"/>
        <v>NO</v>
      </c>
      <c r="AA8169" s="4" t="str">
        <f t="shared" si="374"/>
        <v>NO</v>
      </c>
      <c r="AB8169" s="4" t="str">
        <f t="shared" si="374"/>
        <v>NO</v>
      </c>
      <c r="AD8169" s="4">
        <f t="shared" si="375"/>
        <v>0</v>
      </c>
    </row>
    <row r="8170" spans="1:30" ht="27.65" customHeight="1" x14ac:dyDescent="0.35">
      <c r="A8170" s="34">
        <v>8202</v>
      </c>
      <c r="B8170" s="1" t="s">
        <v>17475</v>
      </c>
      <c r="C8170" s="1" t="s">
        <v>28702</v>
      </c>
      <c r="D8170" s="1"/>
      <c r="E8170" s="1"/>
      <c r="F8170" s="1" t="s">
        <v>29262</v>
      </c>
      <c r="G8170" s="35" t="s">
        <v>23697</v>
      </c>
      <c r="H8170" s="35" t="s">
        <v>23698</v>
      </c>
      <c r="I8170" s="35" t="s">
        <v>87</v>
      </c>
      <c r="J8170" s="36">
        <v>76055000</v>
      </c>
      <c r="K8170" s="36">
        <v>56501000</v>
      </c>
      <c r="L8170" s="36">
        <v>60885000</v>
      </c>
      <c r="M8170" s="36">
        <v>51387000</v>
      </c>
      <c r="N8170" s="36">
        <v>59926000</v>
      </c>
      <c r="O8170" s="37">
        <v>0.92030000000000001</v>
      </c>
      <c r="P8170" s="37">
        <v>0.88590000000000002</v>
      </c>
      <c r="Q8170" s="37">
        <v>0.8952</v>
      </c>
      <c r="R8170" s="37">
        <v>0.87429999999999997</v>
      </c>
      <c r="S8170" s="37">
        <v>0.83699999999999997</v>
      </c>
      <c r="T8170" s="37"/>
      <c r="U8170" s="37"/>
      <c r="V8170" s="37"/>
      <c r="W8170" s="37"/>
      <c r="X8170" s="37"/>
      <c r="Z8170" s="4" t="str">
        <f t="shared" si="374"/>
        <v>YES</v>
      </c>
      <c r="AA8170" s="4" t="str">
        <f t="shared" si="374"/>
        <v>YES</v>
      </c>
      <c r="AB8170" s="4" t="str">
        <f t="shared" si="374"/>
        <v>YES</v>
      </c>
      <c r="AD8170" s="4">
        <f t="shared" si="375"/>
        <v>3</v>
      </c>
    </row>
    <row r="8171" spans="1:30" ht="14.4" customHeight="1" x14ac:dyDescent="0.35">
      <c r="A8171" s="34">
        <v>8203</v>
      </c>
      <c r="B8171" s="1" t="s">
        <v>23699</v>
      </c>
      <c r="C8171" s="1"/>
      <c r="D8171" s="1"/>
      <c r="E8171" s="1"/>
      <c r="F8171" s="1" t="s">
        <v>29262</v>
      </c>
      <c r="G8171" s="35" t="s">
        <v>23700</v>
      </c>
      <c r="H8171" s="35" t="s">
        <v>23701</v>
      </c>
      <c r="I8171" s="35" t="s">
        <v>43</v>
      </c>
      <c r="J8171" s="36"/>
      <c r="K8171" s="36">
        <v>15280000</v>
      </c>
      <c r="L8171" s="36">
        <v>53999000</v>
      </c>
      <c r="M8171" s="36">
        <v>61400000</v>
      </c>
      <c r="N8171" s="36">
        <v>59917000</v>
      </c>
      <c r="O8171" s="37"/>
      <c r="P8171" s="37">
        <v>2.1999999999999999E-2</v>
      </c>
      <c r="Q8171" s="37">
        <v>-7.8399999999999997E-2</v>
      </c>
      <c r="R8171" s="37">
        <v>0.10299999999999999</v>
      </c>
      <c r="S8171" s="37">
        <v>-1.8499999999999999E-2</v>
      </c>
      <c r="T8171" s="37"/>
      <c r="U8171" s="37">
        <v>-0.2354</v>
      </c>
      <c r="V8171" s="37">
        <v>-6.8400000000000002E-2</v>
      </c>
      <c r="W8171" s="37">
        <v>-6.13E-2</v>
      </c>
      <c r="X8171" s="37">
        <v>-6.3899999999999998E-2</v>
      </c>
      <c r="Z8171" s="4" t="str">
        <f t="shared" si="374"/>
        <v>NO</v>
      </c>
      <c r="AA8171" s="4" t="str">
        <f t="shared" si="374"/>
        <v>NO</v>
      </c>
      <c r="AB8171" s="4" t="str">
        <f t="shared" si="374"/>
        <v>NO</v>
      </c>
      <c r="AD8171" s="4">
        <f t="shared" si="375"/>
        <v>0</v>
      </c>
    </row>
    <row r="8172" spans="1:30" ht="14.4" customHeight="1" x14ac:dyDescent="0.35">
      <c r="A8172" s="34">
        <v>8204</v>
      </c>
      <c r="B8172" s="1" t="s">
        <v>23702</v>
      </c>
      <c r="C8172" s="1"/>
      <c r="D8172" s="1"/>
      <c r="E8172" s="1"/>
      <c r="F8172" s="1" t="s">
        <v>29262</v>
      </c>
      <c r="G8172" s="35" t="s">
        <v>23703</v>
      </c>
      <c r="H8172" s="35" t="s">
        <v>23704</v>
      </c>
      <c r="I8172" s="35" t="s">
        <v>33</v>
      </c>
      <c r="J8172" s="36">
        <v>23985000</v>
      </c>
      <c r="K8172" s="36">
        <v>33230000</v>
      </c>
      <c r="L8172" s="36">
        <v>43679000</v>
      </c>
      <c r="M8172" s="36">
        <v>53837000</v>
      </c>
      <c r="N8172" s="36">
        <v>59909000</v>
      </c>
      <c r="O8172" s="37">
        <v>0.10920000000000001</v>
      </c>
      <c r="P8172" s="37">
        <v>-6.7000000000000002E-3</v>
      </c>
      <c r="Q8172" s="37">
        <v>9.0399999999999994E-2</v>
      </c>
      <c r="R8172" s="37">
        <v>9.7600000000000006E-2</v>
      </c>
      <c r="S8172" s="37">
        <v>-3.3599999999999998E-2</v>
      </c>
      <c r="T8172" s="37"/>
      <c r="U8172" s="37"/>
      <c r="V8172" s="37"/>
      <c r="W8172" s="37"/>
      <c r="X8172" s="37"/>
      <c r="Z8172" s="4" t="str">
        <f t="shared" si="374"/>
        <v>NO</v>
      </c>
      <c r="AA8172" s="4" t="str">
        <f t="shared" si="374"/>
        <v>NO</v>
      </c>
      <c r="AB8172" s="4" t="str">
        <f t="shared" si="374"/>
        <v>NO</v>
      </c>
      <c r="AD8172" s="4">
        <f t="shared" si="375"/>
        <v>0</v>
      </c>
    </row>
    <row r="8173" spans="1:30" ht="14.4" customHeight="1" x14ac:dyDescent="0.35">
      <c r="A8173" s="34">
        <v>8205</v>
      </c>
      <c r="B8173" s="1" t="s">
        <v>23705</v>
      </c>
      <c r="C8173" s="1" t="s">
        <v>29015</v>
      </c>
      <c r="D8173" s="1"/>
      <c r="E8173" s="1" t="s">
        <v>29008</v>
      </c>
      <c r="F8173" s="1" t="s">
        <v>29262</v>
      </c>
      <c r="G8173" s="35" t="s">
        <v>23706</v>
      </c>
      <c r="H8173" s="35" t="s">
        <v>23707</v>
      </c>
      <c r="I8173" s="35" t="s">
        <v>29</v>
      </c>
      <c r="J8173" s="36">
        <v>19638000</v>
      </c>
      <c r="K8173" s="36">
        <v>29440000</v>
      </c>
      <c r="L8173" s="36">
        <v>50795000</v>
      </c>
      <c r="M8173" s="36">
        <v>71153000</v>
      </c>
      <c r="N8173" s="36">
        <v>59889000</v>
      </c>
      <c r="O8173" s="37">
        <v>-0.31950000000000001</v>
      </c>
      <c r="P8173" s="37">
        <v>3.1899999999999998E-2</v>
      </c>
      <c r="Q8173" s="37">
        <v>4.2099999999999999E-2</v>
      </c>
      <c r="R8173" s="37">
        <v>3.1800000000000002E-2</v>
      </c>
      <c r="S8173" s="37">
        <v>5.8500000000000003E-2</v>
      </c>
      <c r="T8173" s="37"/>
      <c r="U8173" s="37"/>
      <c r="V8173" s="37"/>
      <c r="W8173" s="37"/>
      <c r="X8173" s="37"/>
      <c r="Z8173" s="4" t="str">
        <f t="shared" si="374"/>
        <v>NO</v>
      </c>
      <c r="AA8173" s="4" t="str">
        <f t="shared" si="374"/>
        <v>NO</v>
      </c>
      <c r="AB8173" s="4" t="str">
        <f t="shared" si="374"/>
        <v>NO</v>
      </c>
      <c r="AD8173" s="4">
        <f t="shared" si="375"/>
        <v>0</v>
      </c>
    </row>
    <row r="8174" spans="1:30" ht="14.4" customHeight="1" x14ac:dyDescent="0.35">
      <c r="A8174" s="34">
        <v>8206</v>
      </c>
      <c r="B8174" s="1" t="s">
        <v>23708</v>
      </c>
      <c r="C8174" s="1" t="s">
        <v>29015</v>
      </c>
      <c r="D8174" s="1"/>
      <c r="E8174" s="1" t="s">
        <v>29008</v>
      </c>
      <c r="F8174" s="1" t="s">
        <v>29262</v>
      </c>
      <c r="G8174" s="35" t="s">
        <v>23709</v>
      </c>
      <c r="H8174" s="35" t="s">
        <v>23710</v>
      </c>
      <c r="I8174" s="35" t="s">
        <v>29</v>
      </c>
      <c r="J8174" s="36">
        <v>35623000</v>
      </c>
      <c r="K8174" s="36">
        <v>43954000</v>
      </c>
      <c r="L8174" s="36">
        <v>48850000</v>
      </c>
      <c r="M8174" s="36">
        <v>53703000</v>
      </c>
      <c r="N8174" s="36">
        <v>59872000</v>
      </c>
      <c r="O8174" s="37">
        <v>0.3528</v>
      </c>
      <c r="P8174" s="37">
        <v>0.46100000000000002</v>
      </c>
      <c r="Q8174" s="37">
        <v>0.41570000000000001</v>
      </c>
      <c r="R8174" s="37">
        <v>0.41170000000000001</v>
      </c>
      <c r="S8174" s="37">
        <v>0.224</v>
      </c>
      <c r="T8174" s="37"/>
      <c r="U8174" s="37"/>
      <c r="V8174" s="37"/>
      <c r="W8174" s="37"/>
      <c r="X8174" s="37"/>
      <c r="Z8174" s="4" t="str">
        <f t="shared" si="374"/>
        <v>YES</v>
      </c>
      <c r="AA8174" s="4" t="str">
        <f t="shared" si="374"/>
        <v>YES</v>
      </c>
      <c r="AB8174" s="4" t="str">
        <f t="shared" si="374"/>
        <v>YES</v>
      </c>
      <c r="AD8174" s="4">
        <f t="shared" si="375"/>
        <v>3</v>
      </c>
    </row>
    <row r="8175" spans="1:30" ht="27.65" customHeight="1" x14ac:dyDescent="0.35">
      <c r="A8175" s="34">
        <v>8207</v>
      </c>
      <c r="B8175" s="1" t="s">
        <v>23711</v>
      </c>
      <c r="C8175" s="1" t="s">
        <v>29015</v>
      </c>
      <c r="D8175" s="1"/>
      <c r="E8175" s="1" t="s">
        <v>29008</v>
      </c>
      <c r="F8175" s="1" t="s">
        <v>29262</v>
      </c>
      <c r="G8175" s="35" t="s">
        <v>23712</v>
      </c>
      <c r="H8175" s="35" t="s">
        <v>23713</v>
      </c>
      <c r="I8175" s="35" t="s">
        <v>29</v>
      </c>
      <c r="J8175" s="36"/>
      <c r="K8175" s="36"/>
      <c r="L8175" s="36"/>
      <c r="M8175" s="36">
        <v>39664000</v>
      </c>
      <c r="N8175" s="36">
        <v>59868000</v>
      </c>
      <c r="O8175" s="37"/>
      <c r="P8175" s="37"/>
      <c r="Q8175" s="37"/>
      <c r="R8175" s="37">
        <v>-2.3999999999999998E-3</v>
      </c>
      <c r="S8175" s="37">
        <v>2.06E-2</v>
      </c>
      <c r="T8175" s="37"/>
      <c r="U8175" s="37"/>
      <c r="V8175" s="37"/>
      <c r="W8175" s="37"/>
      <c r="X8175" s="37"/>
      <c r="Z8175" s="4" t="str">
        <f t="shared" si="374"/>
        <v>NO</v>
      </c>
      <c r="AA8175" s="4" t="str">
        <f t="shared" si="374"/>
        <v>NO</v>
      </c>
      <c r="AB8175" s="4" t="str">
        <f t="shared" si="374"/>
        <v>NO</v>
      </c>
      <c r="AD8175" s="4">
        <f t="shared" si="375"/>
        <v>0</v>
      </c>
    </row>
    <row r="8176" spans="1:30" ht="41.4" customHeight="1" x14ac:dyDescent="0.35">
      <c r="A8176" s="34">
        <v>8208</v>
      </c>
      <c r="B8176" s="1" t="s">
        <v>23714</v>
      </c>
      <c r="C8176" s="1" t="s">
        <v>29046</v>
      </c>
      <c r="D8176" s="1"/>
      <c r="E8176" s="1"/>
      <c r="F8176" s="1" t="s">
        <v>29262</v>
      </c>
      <c r="G8176" s="35" t="s">
        <v>23715</v>
      </c>
      <c r="H8176" s="35" t="s">
        <v>23716</v>
      </c>
      <c r="I8176" s="35" t="s">
        <v>43</v>
      </c>
      <c r="J8176" s="36"/>
      <c r="K8176" s="36">
        <v>83000</v>
      </c>
      <c r="L8176" s="36">
        <v>24180000</v>
      </c>
      <c r="M8176" s="36">
        <v>68407000</v>
      </c>
      <c r="N8176" s="36">
        <v>59856000</v>
      </c>
      <c r="O8176" s="37"/>
      <c r="P8176" s="37">
        <v>-63.506</v>
      </c>
      <c r="Q8176" s="37">
        <v>-1.0316000000000001</v>
      </c>
      <c r="R8176" s="37">
        <v>1.2200000000000001E-2</v>
      </c>
      <c r="S8176" s="37">
        <v>-4.7100000000000003E-2</v>
      </c>
      <c r="T8176" s="37"/>
      <c r="U8176" s="37">
        <v>-72.578299999999999</v>
      </c>
      <c r="V8176" s="37">
        <v>-1.0347</v>
      </c>
      <c r="W8176" s="37">
        <v>1.0999999999999999E-2</v>
      </c>
      <c r="X8176" s="37">
        <v>-5.1700000000000003E-2</v>
      </c>
      <c r="Z8176" s="4" t="str">
        <f t="shared" si="374"/>
        <v>NO</v>
      </c>
      <c r="AA8176" s="4" t="str">
        <f t="shared" si="374"/>
        <v>NO</v>
      </c>
      <c r="AB8176" s="4" t="str">
        <f t="shared" si="374"/>
        <v>NO</v>
      </c>
      <c r="AD8176" s="4">
        <f t="shared" si="375"/>
        <v>0</v>
      </c>
    </row>
    <row r="8177" spans="1:30" ht="14.4" customHeight="1" x14ac:dyDescent="0.35">
      <c r="A8177" s="34">
        <v>8209</v>
      </c>
      <c r="B8177" s="1" t="s">
        <v>23717</v>
      </c>
      <c r="C8177" s="1" t="s">
        <v>29015</v>
      </c>
      <c r="D8177" s="1"/>
      <c r="E8177" s="1" t="s">
        <v>29008</v>
      </c>
      <c r="F8177" s="1" t="s">
        <v>29262</v>
      </c>
      <c r="G8177" s="35" t="s">
        <v>23718</v>
      </c>
      <c r="H8177" s="35" t="s">
        <v>23719</v>
      </c>
      <c r="I8177" s="35" t="s">
        <v>29</v>
      </c>
      <c r="J8177" s="36">
        <v>4055000</v>
      </c>
      <c r="K8177" s="36">
        <v>8889000</v>
      </c>
      <c r="L8177" s="36">
        <v>22806000</v>
      </c>
      <c r="M8177" s="36">
        <v>51144000</v>
      </c>
      <c r="N8177" s="36">
        <v>59852000</v>
      </c>
      <c r="O8177" s="37">
        <v>7.0000000000000007E-2</v>
      </c>
      <c r="P8177" s="37">
        <v>0.11</v>
      </c>
      <c r="Q8177" s="37">
        <v>0.23200000000000001</v>
      </c>
      <c r="R8177" s="37">
        <v>0.15</v>
      </c>
      <c r="S8177" s="37">
        <v>0.06</v>
      </c>
      <c r="T8177" s="37">
        <v>7.0000000000000007E-2</v>
      </c>
      <c r="U8177" s="37">
        <v>0.11</v>
      </c>
      <c r="V8177" s="37">
        <v>0.23200000000000001</v>
      </c>
      <c r="W8177" s="37">
        <v>0.15</v>
      </c>
      <c r="X8177" s="37"/>
      <c r="Z8177" s="4" t="str">
        <f t="shared" si="374"/>
        <v>YES</v>
      </c>
      <c r="AA8177" s="4" t="str">
        <f t="shared" si="374"/>
        <v>NO</v>
      </c>
      <c r="AB8177" s="4" t="str">
        <f t="shared" si="374"/>
        <v>NO</v>
      </c>
      <c r="AD8177" s="4">
        <f t="shared" si="375"/>
        <v>1</v>
      </c>
    </row>
    <row r="8178" spans="1:30" ht="14.4" customHeight="1" x14ac:dyDescent="0.35">
      <c r="A8178" s="34">
        <v>8211</v>
      </c>
      <c r="B8178" s="1" t="s">
        <v>23723</v>
      </c>
      <c r="C8178" s="1"/>
      <c r="D8178" s="1"/>
      <c r="E8178" s="1"/>
      <c r="F8178" s="1" t="s">
        <v>29262</v>
      </c>
      <c r="G8178" s="35" t="s">
        <v>23724</v>
      </c>
      <c r="H8178" s="35" t="s">
        <v>23725</v>
      </c>
      <c r="I8178" s="35" t="s">
        <v>23</v>
      </c>
      <c r="J8178" s="36">
        <v>37761000</v>
      </c>
      <c r="K8178" s="36">
        <v>32619000</v>
      </c>
      <c r="L8178" s="36">
        <v>37064000</v>
      </c>
      <c r="M8178" s="36">
        <v>46651000</v>
      </c>
      <c r="N8178" s="36">
        <v>59849000</v>
      </c>
      <c r="O8178" s="37">
        <v>3.85E-2</v>
      </c>
      <c r="P8178" s="37">
        <v>-3.0700000000000002E-2</v>
      </c>
      <c r="Q8178" s="37">
        <v>6.7000000000000002E-3</v>
      </c>
      <c r="R8178" s="37">
        <v>2.6800000000000001E-2</v>
      </c>
      <c r="S8178" s="37">
        <v>4.7100000000000003E-2</v>
      </c>
      <c r="T8178" s="37">
        <v>2.81E-2</v>
      </c>
      <c r="U8178" s="37">
        <v>-4.2099999999999999E-2</v>
      </c>
      <c r="V8178" s="37">
        <v>-7.4000000000000003E-3</v>
      </c>
      <c r="W8178" s="37">
        <v>1.34E-2</v>
      </c>
      <c r="X8178" s="37">
        <v>3.9100000000000003E-2</v>
      </c>
      <c r="Z8178" s="4" t="str">
        <f t="shared" si="374"/>
        <v>NO</v>
      </c>
      <c r="AA8178" s="4" t="str">
        <f t="shared" si="374"/>
        <v>NO</v>
      </c>
      <c r="AB8178" s="4" t="str">
        <f t="shared" si="374"/>
        <v>NO</v>
      </c>
      <c r="AD8178" s="4">
        <f t="shared" si="375"/>
        <v>0</v>
      </c>
    </row>
    <row r="8179" spans="1:30" ht="14.4" customHeight="1" x14ac:dyDescent="0.35">
      <c r="A8179" s="34">
        <v>8210</v>
      </c>
      <c r="B8179" s="1" t="s">
        <v>23720</v>
      </c>
      <c r="C8179" s="1"/>
      <c r="D8179" s="1"/>
      <c r="E8179" s="1"/>
      <c r="F8179" s="1" t="s">
        <v>29262</v>
      </c>
      <c r="G8179" s="35" t="s">
        <v>23721</v>
      </c>
      <c r="H8179" s="35" t="s">
        <v>23722</v>
      </c>
      <c r="I8179" s="35" t="s">
        <v>33</v>
      </c>
      <c r="J8179" s="36">
        <v>28761000</v>
      </c>
      <c r="K8179" s="36">
        <v>31146000</v>
      </c>
      <c r="L8179" s="36">
        <v>42410000</v>
      </c>
      <c r="M8179" s="36">
        <v>59829000</v>
      </c>
      <c r="N8179" s="36">
        <v>59849000</v>
      </c>
      <c r="O8179" s="37">
        <v>0.41020000000000001</v>
      </c>
      <c r="P8179" s="37">
        <v>0.2145</v>
      </c>
      <c r="Q8179" s="37">
        <v>0.23430000000000001</v>
      </c>
      <c r="R8179" s="37">
        <v>9.6600000000000005E-2</v>
      </c>
      <c r="S8179" s="37">
        <v>0.30059999999999998</v>
      </c>
      <c r="T8179" s="37"/>
      <c r="U8179" s="37"/>
      <c r="V8179" s="37"/>
      <c r="W8179" s="37"/>
      <c r="X8179" s="37"/>
      <c r="Z8179" s="4" t="str">
        <f t="shared" si="374"/>
        <v>YES</v>
      </c>
      <c r="AA8179" s="4" t="str">
        <f t="shared" si="374"/>
        <v>NO</v>
      </c>
      <c r="AB8179" s="4" t="str">
        <f t="shared" si="374"/>
        <v>YES</v>
      </c>
      <c r="AD8179" s="4">
        <f t="shared" si="375"/>
        <v>2</v>
      </c>
    </row>
    <row r="8180" spans="1:30" ht="14.4" customHeight="1" x14ac:dyDescent="0.35">
      <c r="A8180" s="34">
        <v>8212</v>
      </c>
      <c r="B8180" s="1" t="s">
        <v>23726</v>
      </c>
      <c r="C8180" s="1" t="s">
        <v>29015</v>
      </c>
      <c r="D8180" s="1"/>
      <c r="E8180" s="1" t="s">
        <v>29008</v>
      </c>
      <c r="F8180" s="1" t="s">
        <v>29262</v>
      </c>
      <c r="G8180" s="35" t="s">
        <v>23727</v>
      </c>
      <c r="H8180" s="35" t="s">
        <v>23728</v>
      </c>
      <c r="I8180" s="35" t="s">
        <v>29</v>
      </c>
      <c r="J8180" s="36">
        <v>40449000</v>
      </c>
      <c r="K8180" s="36">
        <v>45235000</v>
      </c>
      <c r="L8180" s="36">
        <v>51186000</v>
      </c>
      <c r="M8180" s="36">
        <v>59504000</v>
      </c>
      <c r="N8180" s="36">
        <v>59844000</v>
      </c>
      <c r="O8180" s="37">
        <v>0.25919999999999999</v>
      </c>
      <c r="P8180" s="37">
        <v>0.13719999999999999</v>
      </c>
      <c r="Q8180" s="37">
        <v>0.1759</v>
      </c>
      <c r="R8180" s="37">
        <v>0.16739999999999999</v>
      </c>
      <c r="S8180" s="37">
        <v>0.1057</v>
      </c>
      <c r="T8180" s="37">
        <v>-1.1000000000000001E-3</v>
      </c>
      <c r="U8180" s="37"/>
      <c r="V8180" s="37"/>
      <c r="W8180" s="37"/>
      <c r="X8180" s="37"/>
      <c r="Z8180" s="4" t="str">
        <f t="shared" si="374"/>
        <v>NO</v>
      </c>
      <c r="AA8180" s="4" t="str">
        <f t="shared" si="374"/>
        <v>NO</v>
      </c>
      <c r="AB8180" s="4" t="str">
        <f t="shared" si="374"/>
        <v>NO</v>
      </c>
      <c r="AD8180" s="4">
        <f t="shared" si="375"/>
        <v>0</v>
      </c>
    </row>
    <row r="8181" spans="1:30" ht="41.4" customHeight="1" x14ac:dyDescent="0.35">
      <c r="A8181" s="34">
        <v>8213</v>
      </c>
      <c r="B8181" s="1" t="s">
        <v>23729</v>
      </c>
      <c r="C8181" s="1"/>
      <c r="D8181" s="1"/>
      <c r="E8181" s="1"/>
      <c r="F8181" s="1" t="s">
        <v>29262</v>
      </c>
      <c r="G8181" s="35" t="s">
        <v>23730</v>
      </c>
      <c r="H8181" s="35" t="s">
        <v>23731</v>
      </c>
      <c r="I8181" s="35" t="s">
        <v>33</v>
      </c>
      <c r="J8181" s="36">
        <v>19035000</v>
      </c>
      <c r="K8181" s="36">
        <v>28193000</v>
      </c>
      <c r="L8181" s="36">
        <v>44019000</v>
      </c>
      <c r="M8181" s="36">
        <v>50100000</v>
      </c>
      <c r="N8181" s="36">
        <v>59826000</v>
      </c>
      <c r="O8181" s="37">
        <v>0.24060000000000001</v>
      </c>
      <c r="P8181" s="37">
        <v>0.16850000000000001</v>
      </c>
      <c r="Q8181" s="37">
        <v>0.21049999999999999</v>
      </c>
      <c r="R8181" s="37">
        <v>0.27729999999999999</v>
      </c>
      <c r="S8181" s="37">
        <v>0.55369999999999997</v>
      </c>
      <c r="T8181" s="37"/>
      <c r="U8181" s="37"/>
      <c r="V8181" s="37"/>
      <c r="W8181" s="37"/>
      <c r="X8181" s="37"/>
      <c r="Z8181" s="4" t="str">
        <f t="shared" si="374"/>
        <v>YES</v>
      </c>
      <c r="AA8181" s="4" t="str">
        <f t="shared" si="374"/>
        <v>YES</v>
      </c>
      <c r="AB8181" s="4" t="str">
        <f t="shared" si="374"/>
        <v>YES</v>
      </c>
      <c r="AD8181" s="4">
        <f t="shared" si="375"/>
        <v>3</v>
      </c>
    </row>
    <row r="8182" spans="1:30" ht="14.4" customHeight="1" x14ac:dyDescent="0.35">
      <c r="A8182" s="39">
        <v>8214</v>
      </c>
      <c r="B8182" s="13" t="s">
        <v>3100</v>
      </c>
      <c r="C8182" s="13" t="s">
        <v>29015</v>
      </c>
      <c r="D8182" s="14" t="s">
        <v>29043</v>
      </c>
      <c r="E8182" s="13" t="s">
        <v>29075</v>
      </c>
      <c r="F8182" s="1" t="s">
        <v>29262</v>
      </c>
      <c r="G8182" s="40" t="s">
        <v>23732</v>
      </c>
      <c r="H8182" s="40" t="s">
        <v>23733</v>
      </c>
      <c r="I8182" s="40" t="s">
        <v>5431</v>
      </c>
      <c r="J8182" s="41"/>
      <c r="K8182" s="41"/>
      <c r="L8182" s="41"/>
      <c r="M8182" s="41">
        <v>46284000</v>
      </c>
      <c r="N8182" s="41">
        <v>59821000</v>
      </c>
      <c r="O8182" s="42"/>
      <c r="P8182" s="42"/>
      <c r="Q8182" s="42"/>
      <c r="R8182" s="42">
        <v>0.32569999999999999</v>
      </c>
      <c r="S8182" s="42">
        <v>0.14760000000000001</v>
      </c>
      <c r="T8182" s="42"/>
      <c r="U8182" s="42"/>
      <c r="V8182" s="42"/>
      <c r="W8182" s="42">
        <v>0.32</v>
      </c>
      <c r="X8182" s="42">
        <v>0.14760000000000001</v>
      </c>
      <c r="Z8182" s="4" t="str">
        <f t="shared" si="374"/>
        <v>NO</v>
      </c>
      <c r="AA8182" s="4" t="str">
        <f t="shared" si="374"/>
        <v>YES</v>
      </c>
      <c r="AB8182" s="4" t="str">
        <f t="shared" si="374"/>
        <v>NO</v>
      </c>
      <c r="AD8182" s="4">
        <f t="shared" si="375"/>
        <v>1</v>
      </c>
    </row>
    <row r="8183" spans="1:30" ht="14.4" customHeight="1" x14ac:dyDescent="0.35">
      <c r="A8183" s="34">
        <v>8215</v>
      </c>
      <c r="B8183" s="1" t="s">
        <v>23734</v>
      </c>
      <c r="C8183" s="1" t="s">
        <v>29015</v>
      </c>
      <c r="D8183" s="1"/>
      <c r="E8183" s="1" t="s">
        <v>29008</v>
      </c>
      <c r="F8183" s="1" t="s">
        <v>29262</v>
      </c>
      <c r="G8183" s="35" t="s">
        <v>23735</v>
      </c>
      <c r="H8183" s="35" t="s">
        <v>23736</v>
      </c>
      <c r="I8183" s="35" t="s">
        <v>29</v>
      </c>
      <c r="J8183" s="36">
        <v>291000</v>
      </c>
      <c r="K8183" s="36">
        <v>15435000</v>
      </c>
      <c r="L8183" s="36">
        <v>46206000</v>
      </c>
      <c r="M8183" s="36">
        <v>59422000</v>
      </c>
      <c r="N8183" s="36">
        <v>59801000</v>
      </c>
      <c r="O8183" s="37">
        <v>4.1200000000000001E-2</v>
      </c>
      <c r="P8183" s="37">
        <v>6.0699999999999997E-2</v>
      </c>
      <c r="Q8183" s="37">
        <v>2.8299999999999999E-2</v>
      </c>
      <c r="R8183" s="37">
        <v>5.1400000000000001E-2</v>
      </c>
      <c r="S8183" s="37">
        <v>4.99E-2</v>
      </c>
      <c r="T8183" s="37">
        <v>4.1200000000000001E-2</v>
      </c>
      <c r="U8183" s="37">
        <v>6.0699999999999997E-2</v>
      </c>
      <c r="V8183" s="37">
        <v>2.8299999999999999E-2</v>
      </c>
      <c r="W8183" s="37">
        <v>5.1400000000000001E-2</v>
      </c>
      <c r="X8183" s="37">
        <v>4.99E-2</v>
      </c>
      <c r="Z8183" s="4" t="str">
        <f t="shared" si="374"/>
        <v>NO</v>
      </c>
      <c r="AA8183" s="4" t="str">
        <f t="shared" si="374"/>
        <v>NO</v>
      </c>
      <c r="AB8183" s="4" t="str">
        <f t="shared" si="374"/>
        <v>NO</v>
      </c>
      <c r="AD8183" s="4">
        <f t="shared" si="375"/>
        <v>0</v>
      </c>
    </row>
    <row r="8184" spans="1:30" ht="27.65" customHeight="1" x14ac:dyDescent="0.35">
      <c r="A8184" s="34">
        <v>8216</v>
      </c>
      <c r="B8184" s="1" t="s">
        <v>23737</v>
      </c>
      <c r="C8184" s="1" t="s">
        <v>29015</v>
      </c>
      <c r="D8184" s="1"/>
      <c r="E8184" s="1" t="s">
        <v>29008</v>
      </c>
      <c r="F8184" s="1" t="s">
        <v>29262</v>
      </c>
      <c r="G8184" s="35" t="s">
        <v>23738</v>
      </c>
      <c r="H8184" s="35" t="s">
        <v>23739</v>
      </c>
      <c r="I8184" s="35" t="s">
        <v>29</v>
      </c>
      <c r="J8184" s="36"/>
      <c r="K8184" s="36"/>
      <c r="L8184" s="36"/>
      <c r="M8184" s="36">
        <v>13010000</v>
      </c>
      <c r="N8184" s="36">
        <v>59800000</v>
      </c>
      <c r="O8184" s="37"/>
      <c r="P8184" s="37"/>
      <c r="Q8184" s="37"/>
      <c r="R8184" s="37">
        <v>0.1497</v>
      </c>
      <c r="S8184" s="37">
        <v>0.61580000000000001</v>
      </c>
      <c r="T8184" s="37"/>
      <c r="U8184" s="37"/>
      <c r="V8184" s="37"/>
      <c r="W8184" s="37"/>
      <c r="X8184" s="37"/>
      <c r="Z8184" s="4" t="str">
        <f t="shared" si="374"/>
        <v>NO</v>
      </c>
      <c r="AA8184" s="4" t="str">
        <f t="shared" si="374"/>
        <v>NO</v>
      </c>
      <c r="AB8184" s="4" t="str">
        <f t="shared" si="374"/>
        <v>YES</v>
      </c>
      <c r="AD8184" s="4">
        <f t="shared" si="375"/>
        <v>1</v>
      </c>
    </row>
    <row r="8185" spans="1:30" ht="14.4" customHeight="1" x14ac:dyDescent="0.35">
      <c r="A8185" s="34">
        <v>8217</v>
      </c>
      <c r="B8185" s="1" t="s">
        <v>23740</v>
      </c>
      <c r="C8185" s="1" t="s">
        <v>29015</v>
      </c>
      <c r="D8185" s="1"/>
      <c r="E8185" s="1" t="s">
        <v>29008</v>
      </c>
      <c r="F8185" s="1" t="s">
        <v>29262</v>
      </c>
      <c r="G8185" s="35" t="s">
        <v>23741</v>
      </c>
      <c r="H8185" s="35" t="s">
        <v>23742</v>
      </c>
      <c r="I8185" s="35" t="s">
        <v>29</v>
      </c>
      <c r="J8185" s="36">
        <v>33737000</v>
      </c>
      <c r="K8185" s="36">
        <v>37900000</v>
      </c>
      <c r="L8185" s="36">
        <v>42067000</v>
      </c>
      <c r="M8185" s="36">
        <v>51910000</v>
      </c>
      <c r="N8185" s="36">
        <v>59795000</v>
      </c>
      <c r="O8185" s="37">
        <v>0.1963</v>
      </c>
      <c r="P8185" s="37">
        <v>0.1575</v>
      </c>
      <c r="Q8185" s="37">
        <v>0.16500000000000001</v>
      </c>
      <c r="R8185" s="37">
        <v>0.19420000000000001</v>
      </c>
      <c r="S8185" s="37">
        <v>0.23400000000000001</v>
      </c>
      <c r="T8185" s="37"/>
      <c r="U8185" s="37"/>
      <c r="V8185" s="37"/>
      <c r="W8185" s="37"/>
      <c r="X8185" s="37"/>
      <c r="Z8185" s="4" t="str">
        <f t="shared" si="374"/>
        <v>NO</v>
      </c>
      <c r="AA8185" s="4" t="str">
        <f t="shared" si="374"/>
        <v>NO</v>
      </c>
      <c r="AB8185" s="4" t="str">
        <f t="shared" si="374"/>
        <v>YES</v>
      </c>
      <c r="AD8185" s="4">
        <f t="shared" si="375"/>
        <v>1</v>
      </c>
    </row>
    <row r="8186" spans="1:30" ht="14.4" customHeight="1" x14ac:dyDescent="0.35">
      <c r="A8186" s="34">
        <v>8218</v>
      </c>
      <c r="B8186" s="1" t="s">
        <v>22162</v>
      </c>
      <c r="C8186" s="1" t="s">
        <v>29015</v>
      </c>
      <c r="D8186" s="1"/>
      <c r="E8186" s="1" t="s">
        <v>29008</v>
      </c>
      <c r="F8186" s="1" t="s">
        <v>29262</v>
      </c>
      <c r="G8186" s="35" t="s">
        <v>23743</v>
      </c>
      <c r="H8186" s="35" t="s">
        <v>23744</v>
      </c>
      <c r="I8186" s="35" t="s">
        <v>29</v>
      </c>
      <c r="J8186" s="36"/>
      <c r="K8186" s="36"/>
      <c r="L8186" s="36">
        <v>14253000</v>
      </c>
      <c r="M8186" s="36">
        <v>33025000</v>
      </c>
      <c r="N8186" s="36">
        <v>59791000</v>
      </c>
      <c r="O8186" s="37"/>
      <c r="P8186" s="37"/>
      <c r="Q8186" s="37">
        <v>0.25119999999999998</v>
      </c>
      <c r="R8186" s="37">
        <v>0.16159999999999999</v>
      </c>
      <c r="S8186" s="37">
        <v>8.8400000000000006E-2</v>
      </c>
      <c r="T8186" s="37"/>
      <c r="U8186" s="37"/>
      <c r="V8186" s="37"/>
      <c r="W8186" s="37"/>
      <c r="X8186" s="37"/>
      <c r="Z8186" s="4" t="str">
        <f t="shared" si="374"/>
        <v>YES</v>
      </c>
      <c r="AA8186" s="4" t="str">
        <f t="shared" si="374"/>
        <v>NO</v>
      </c>
      <c r="AB8186" s="4" t="str">
        <f t="shared" si="374"/>
        <v>NO</v>
      </c>
      <c r="AD8186" s="4">
        <f t="shared" si="375"/>
        <v>1</v>
      </c>
    </row>
    <row r="8187" spans="1:30" ht="14.4" customHeight="1" x14ac:dyDescent="0.35">
      <c r="A8187" s="34">
        <v>8220</v>
      </c>
      <c r="B8187" s="1" t="s">
        <v>23748</v>
      </c>
      <c r="C8187" s="1"/>
      <c r="D8187" s="1"/>
      <c r="E8187" s="1"/>
      <c r="F8187" s="1" t="s">
        <v>29262</v>
      </c>
      <c r="G8187" s="35" t="s">
        <v>23749</v>
      </c>
      <c r="H8187" s="35" t="s">
        <v>23750</v>
      </c>
      <c r="I8187" s="35" t="s">
        <v>23</v>
      </c>
      <c r="J8187" s="36">
        <v>64241000</v>
      </c>
      <c r="K8187" s="36">
        <v>82548000</v>
      </c>
      <c r="L8187" s="36">
        <v>78118000</v>
      </c>
      <c r="M8187" s="36">
        <v>58754000</v>
      </c>
      <c r="N8187" s="36">
        <v>59761000</v>
      </c>
      <c r="O8187" s="37">
        <v>0.1028</v>
      </c>
      <c r="P8187" s="37">
        <v>1.54E-2</v>
      </c>
      <c r="Q8187" s="37">
        <v>8.0100000000000005E-2</v>
      </c>
      <c r="R8187" s="37">
        <v>2.8000000000000001E-2</v>
      </c>
      <c r="S8187" s="37">
        <v>3.0700000000000002E-2</v>
      </c>
      <c r="T8187" s="37">
        <v>9.3799999999999994E-2</v>
      </c>
      <c r="U8187" s="37">
        <v>6.9999999999999999E-4</v>
      </c>
      <c r="V8187" s="37">
        <v>6.6199999999999995E-2</v>
      </c>
      <c r="W8187" s="37">
        <v>1.03E-2</v>
      </c>
      <c r="X8187" s="37">
        <v>1.04E-2</v>
      </c>
      <c r="Z8187" s="4" t="str">
        <f t="shared" si="374"/>
        <v>NO</v>
      </c>
      <c r="AA8187" s="4" t="str">
        <f t="shared" si="374"/>
        <v>NO</v>
      </c>
      <c r="AB8187" s="4" t="str">
        <f t="shared" si="374"/>
        <v>NO</v>
      </c>
      <c r="AD8187" s="4">
        <f t="shared" si="375"/>
        <v>0</v>
      </c>
    </row>
    <row r="8188" spans="1:30" ht="14.4" customHeight="1" x14ac:dyDescent="0.35">
      <c r="A8188" s="34">
        <v>8219</v>
      </c>
      <c r="B8188" s="1" t="s">
        <v>23745</v>
      </c>
      <c r="C8188" s="1" t="s">
        <v>29015</v>
      </c>
      <c r="D8188" s="1"/>
      <c r="E8188" s="1" t="s">
        <v>29008</v>
      </c>
      <c r="F8188" s="1" t="s">
        <v>29262</v>
      </c>
      <c r="G8188" s="35" t="s">
        <v>23746</v>
      </c>
      <c r="H8188" s="35" t="s">
        <v>23747</v>
      </c>
      <c r="I8188" s="35" t="s">
        <v>29</v>
      </c>
      <c r="J8188" s="36"/>
      <c r="K8188" s="36">
        <v>25025000</v>
      </c>
      <c r="L8188" s="36">
        <v>46359000</v>
      </c>
      <c r="M8188" s="36">
        <v>85808000</v>
      </c>
      <c r="N8188" s="36">
        <v>59761000</v>
      </c>
      <c r="O8188" s="37"/>
      <c r="P8188" s="37">
        <v>0.21590000000000001</v>
      </c>
      <c r="Q8188" s="37">
        <v>0.49099999999999999</v>
      </c>
      <c r="R8188" s="37">
        <v>0.56159999999999999</v>
      </c>
      <c r="S8188" s="37">
        <v>0.29909999999999998</v>
      </c>
      <c r="T8188" s="37"/>
      <c r="U8188" s="37"/>
      <c r="V8188" s="37"/>
      <c r="W8188" s="37"/>
      <c r="X8188" s="37"/>
      <c r="Z8188" s="4" t="str">
        <f t="shared" si="374"/>
        <v>YES</v>
      </c>
      <c r="AA8188" s="4" t="str">
        <f t="shared" si="374"/>
        <v>YES</v>
      </c>
      <c r="AB8188" s="4" t="str">
        <f t="shared" si="374"/>
        <v>YES</v>
      </c>
      <c r="AD8188" s="4">
        <f t="shared" si="375"/>
        <v>3</v>
      </c>
    </row>
    <row r="8189" spans="1:30" ht="14.4" customHeight="1" x14ac:dyDescent="0.35">
      <c r="A8189" s="34">
        <v>8221</v>
      </c>
      <c r="B8189" s="1" t="s">
        <v>4181</v>
      </c>
      <c r="C8189" s="1" t="s">
        <v>29015</v>
      </c>
      <c r="D8189" s="1"/>
      <c r="E8189" s="1" t="s">
        <v>29008</v>
      </c>
      <c r="F8189" s="1" t="s">
        <v>29262</v>
      </c>
      <c r="G8189" s="35" t="s">
        <v>23751</v>
      </c>
      <c r="H8189" s="35" t="s">
        <v>23752</v>
      </c>
      <c r="I8189" s="35" t="s">
        <v>29</v>
      </c>
      <c r="J8189" s="36"/>
      <c r="K8189" s="36">
        <v>359000</v>
      </c>
      <c r="L8189" s="36">
        <v>24875000</v>
      </c>
      <c r="M8189" s="36">
        <v>48659000</v>
      </c>
      <c r="N8189" s="36">
        <v>59758000</v>
      </c>
      <c r="O8189" s="37"/>
      <c r="P8189" s="37">
        <v>-4.6462000000000003</v>
      </c>
      <c r="Q8189" s="37">
        <v>6.3399999999999998E-2</v>
      </c>
      <c r="R8189" s="37">
        <v>0.01</v>
      </c>
      <c r="S8189" s="37">
        <v>-0.01</v>
      </c>
      <c r="T8189" s="37"/>
      <c r="U8189" s="37"/>
      <c r="V8189" s="37"/>
      <c r="W8189" s="37"/>
      <c r="X8189" s="37"/>
      <c r="Z8189" s="4" t="str">
        <f t="shared" si="374"/>
        <v>NO</v>
      </c>
      <c r="AA8189" s="4" t="str">
        <f t="shared" si="374"/>
        <v>NO</v>
      </c>
      <c r="AB8189" s="4" t="str">
        <f t="shared" si="374"/>
        <v>NO</v>
      </c>
      <c r="AD8189" s="4">
        <f t="shared" si="375"/>
        <v>0</v>
      </c>
    </row>
    <row r="8190" spans="1:30" ht="14.4" customHeight="1" x14ac:dyDescent="0.35">
      <c r="A8190" s="34">
        <v>8222</v>
      </c>
      <c r="B8190" s="1" t="s">
        <v>9581</v>
      </c>
      <c r="C8190" s="1"/>
      <c r="D8190" s="1"/>
      <c r="E8190" s="1"/>
      <c r="F8190" s="1" t="s">
        <v>29262</v>
      </c>
      <c r="G8190" s="35" t="s">
        <v>23753</v>
      </c>
      <c r="H8190" s="35" t="s">
        <v>23754</v>
      </c>
      <c r="I8190" s="35" t="s">
        <v>23</v>
      </c>
      <c r="J8190" s="36">
        <v>34712000</v>
      </c>
      <c r="K8190" s="36">
        <v>34021000</v>
      </c>
      <c r="L8190" s="36">
        <v>45856000</v>
      </c>
      <c r="M8190" s="36">
        <v>62030000</v>
      </c>
      <c r="N8190" s="36">
        <v>59756000</v>
      </c>
      <c r="O8190" s="37">
        <v>7.0099999999999996E-2</v>
      </c>
      <c r="P8190" s="37">
        <v>-5.4300000000000001E-2</v>
      </c>
      <c r="Q8190" s="37">
        <v>0.11509999999999999</v>
      </c>
      <c r="R8190" s="37">
        <v>0.22239999999999999</v>
      </c>
      <c r="S8190" s="37">
        <v>0.1082</v>
      </c>
      <c r="T8190" s="37"/>
      <c r="U8190" s="37"/>
      <c r="V8190" s="37"/>
      <c r="W8190" s="37">
        <v>-1.2999999999999999E-3</v>
      </c>
      <c r="X8190" s="37"/>
      <c r="Z8190" s="4" t="str">
        <f t="shared" si="374"/>
        <v>NO</v>
      </c>
      <c r="AA8190" s="4" t="str">
        <f t="shared" si="374"/>
        <v>YES</v>
      </c>
      <c r="AB8190" s="4" t="str">
        <f t="shared" si="374"/>
        <v>NO</v>
      </c>
      <c r="AD8190" s="4">
        <f t="shared" si="375"/>
        <v>1</v>
      </c>
    </row>
    <row r="8191" spans="1:30" ht="14.4" customHeight="1" x14ac:dyDescent="0.35">
      <c r="A8191" s="34">
        <v>8223</v>
      </c>
      <c r="B8191" s="1" t="s">
        <v>23755</v>
      </c>
      <c r="C8191" s="1" t="s">
        <v>29015</v>
      </c>
      <c r="D8191" s="1"/>
      <c r="E8191" s="1" t="s">
        <v>29008</v>
      </c>
      <c r="F8191" s="1" t="s">
        <v>29262</v>
      </c>
      <c r="G8191" s="35" t="s">
        <v>23756</v>
      </c>
      <c r="H8191" s="35" t="s">
        <v>23757</v>
      </c>
      <c r="I8191" s="35" t="s">
        <v>29</v>
      </c>
      <c r="J8191" s="36">
        <v>25345000</v>
      </c>
      <c r="K8191" s="36">
        <v>27503000</v>
      </c>
      <c r="L8191" s="36">
        <v>35070000</v>
      </c>
      <c r="M8191" s="36">
        <v>45435000</v>
      </c>
      <c r="N8191" s="36">
        <v>59749000</v>
      </c>
      <c r="O8191" s="37">
        <v>8.6800000000000002E-2</v>
      </c>
      <c r="P8191" s="37">
        <v>5.74E-2</v>
      </c>
      <c r="Q8191" s="37">
        <v>8.5900000000000004E-2</v>
      </c>
      <c r="R8191" s="37">
        <v>0.1067</v>
      </c>
      <c r="S8191" s="37">
        <v>9.8599999999999993E-2</v>
      </c>
      <c r="T8191" s="37"/>
      <c r="U8191" s="37"/>
      <c r="V8191" s="37"/>
      <c r="W8191" s="37"/>
      <c r="X8191" s="37"/>
      <c r="Z8191" s="4" t="str">
        <f t="shared" si="374"/>
        <v>NO</v>
      </c>
      <c r="AA8191" s="4" t="str">
        <f t="shared" si="374"/>
        <v>NO</v>
      </c>
      <c r="AB8191" s="4" t="str">
        <f t="shared" si="374"/>
        <v>NO</v>
      </c>
      <c r="AD8191" s="4">
        <f t="shared" si="375"/>
        <v>0</v>
      </c>
    </row>
    <row r="8192" spans="1:30" ht="14.4" customHeight="1" x14ac:dyDescent="0.35">
      <c r="A8192" s="34">
        <v>8224</v>
      </c>
      <c r="B8192" s="1" t="s">
        <v>23758</v>
      </c>
      <c r="C8192" s="1" t="s">
        <v>29015</v>
      </c>
      <c r="D8192" s="1"/>
      <c r="E8192" s="1" t="s">
        <v>29008</v>
      </c>
      <c r="F8192" s="1" t="s">
        <v>29262</v>
      </c>
      <c r="G8192" s="35" t="s">
        <v>23759</v>
      </c>
      <c r="H8192" s="35" t="s">
        <v>23760</v>
      </c>
      <c r="I8192" s="35" t="s">
        <v>29</v>
      </c>
      <c r="J8192" s="36"/>
      <c r="K8192" s="36">
        <v>3467000</v>
      </c>
      <c r="L8192" s="36">
        <v>31038000</v>
      </c>
      <c r="M8192" s="36">
        <v>53343000</v>
      </c>
      <c r="N8192" s="36">
        <v>59739000</v>
      </c>
      <c r="O8192" s="37"/>
      <c r="P8192" s="37">
        <v>0.19270000000000001</v>
      </c>
      <c r="Q8192" s="37">
        <v>9.11E-2</v>
      </c>
      <c r="R8192" s="37">
        <v>8.8200000000000001E-2</v>
      </c>
      <c r="S8192" s="37">
        <v>0.11169999999999999</v>
      </c>
      <c r="T8192" s="37"/>
      <c r="U8192" s="37">
        <v>0.16869999999999999</v>
      </c>
      <c r="V8192" s="37">
        <v>7.6700000000000004E-2</v>
      </c>
      <c r="W8192" s="37">
        <v>7.4999999999999997E-2</v>
      </c>
      <c r="X8192" s="37">
        <v>9.8900000000000002E-2</v>
      </c>
      <c r="Z8192" s="4" t="str">
        <f t="shared" si="374"/>
        <v>NO</v>
      </c>
      <c r="AA8192" s="4" t="str">
        <f t="shared" si="374"/>
        <v>NO</v>
      </c>
      <c r="AB8192" s="4" t="str">
        <f t="shared" si="374"/>
        <v>NO</v>
      </c>
      <c r="AD8192" s="4">
        <f t="shared" si="375"/>
        <v>0</v>
      </c>
    </row>
    <row r="8193" spans="1:30" ht="27.65" customHeight="1" x14ac:dyDescent="0.35">
      <c r="A8193" s="34">
        <v>8225</v>
      </c>
      <c r="B8193" s="1" t="s">
        <v>23761</v>
      </c>
      <c r="C8193" s="1" t="s">
        <v>29015</v>
      </c>
      <c r="D8193" s="1"/>
      <c r="E8193" s="1" t="s">
        <v>29008</v>
      </c>
      <c r="F8193" s="1" t="s">
        <v>29262</v>
      </c>
      <c r="G8193" s="35" t="s">
        <v>23762</v>
      </c>
      <c r="H8193" s="35" t="s">
        <v>23763</v>
      </c>
      <c r="I8193" s="35" t="s">
        <v>29</v>
      </c>
      <c r="J8193" s="36">
        <v>32482000</v>
      </c>
      <c r="K8193" s="36">
        <v>43402000</v>
      </c>
      <c r="L8193" s="36">
        <v>39937000</v>
      </c>
      <c r="M8193" s="36">
        <v>49262000</v>
      </c>
      <c r="N8193" s="36">
        <v>59735000</v>
      </c>
      <c r="O8193" s="37">
        <v>0.11269999999999999</v>
      </c>
      <c r="P8193" s="37">
        <v>0.24010000000000001</v>
      </c>
      <c r="Q8193" s="37">
        <v>0.21790000000000001</v>
      </c>
      <c r="R8193" s="37">
        <v>0.15989999999999999</v>
      </c>
      <c r="S8193" s="37">
        <v>0.1948</v>
      </c>
      <c r="T8193" s="37">
        <v>-3.5999999999999999E-3</v>
      </c>
      <c r="U8193" s="37">
        <v>-4.5999999999999999E-3</v>
      </c>
      <c r="V8193" s="37">
        <v>-4.8999999999999998E-3</v>
      </c>
      <c r="W8193" s="37">
        <v>-1.06E-2</v>
      </c>
      <c r="X8193" s="37">
        <v>-4.5999999999999999E-3</v>
      </c>
      <c r="Z8193" s="4" t="str">
        <f t="shared" si="374"/>
        <v>YES</v>
      </c>
      <c r="AA8193" s="4" t="str">
        <f t="shared" si="374"/>
        <v>NO</v>
      </c>
      <c r="AB8193" s="4" t="str">
        <f t="shared" si="374"/>
        <v>NO</v>
      </c>
      <c r="AD8193" s="4">
        <f t="shared" si="375"/>
        <v>1</v>
      </c>
    </row>
    <row r="8194" spans="1:30" ht="14.4" customHeight="1" x14ac:dyDescent="0.35">
      <c r="A8194" s="34">
        <v>8226</v>
      </c>
      <c r="B8194" s="1" t="s">
        <v>23764</v>
      </c>
      <c r="C8194" s="1"/>
      <c r="D8194" s="1"/>
      <c r="E8194" s="1"/>
      <c r="F8194" s="1" t="s">
        <v>29262</v>
      </c>
      <c r="G8194" s="35" t="s">
        <v>23765</v>
      </c>
      <c r="H8194" s="35" t="s">
        <v>23766</v>
      </c>
      <c r="I8194" s="35" t="s">
        <v>23</v>
      </c>
      <c r="J8194" s="36">
        <v>33376000</v>
      </c>
      <c r="K8194" s="36">
        <v>36277000</v>
      </c>
      <c r="L8194" s="36">
        <v>41526000</v>
      </c>
      <c r="M8194" s="36">
        <v>51683000</v>
      </c>
      <c r="N8194" s="36">
        <v>59733000</v>
      </c>
      <c r="O8194" s="37">
        <v>-1.78E-2</v>
      </c>
      <c r="P8194" s="37">
        <v>-6.6E-3</v>
      </c>
      <c r="Q8194" s="37">
        <v>1.5100000000000001E-2</v>
      </c>
      <c r="R8194" s="37">
        <v>5.11E-2</v>
      </c>
      <c r="S8194" s="37">
        <v>4.6100000000000002E-2</v>
      </c>
      <c r="T8194" s="37"/>
      <c r="U8194" s="37"/>
      <c r="V8194" s="37"/>
      <c r="W8194" s="37"/>
      <c r="X8194" s="37"/>
      <c r="Z8194" s="4" t="str">
        <f t="shared" si="374"/>
        <v>NO</v>
      </c>
      <c r="AA8194" s="4" t="str">
        <f t="shared" si="374"/>
        <v>NO</v>
      </c>
      <c r="AB8194" s="4" t="str">
        <f t="shared" si="374"/>
        <v>NO</v>
      </c>
      <c r="AD8194" s="4">
        <f t="shared" si="375"/>
        <v>0</v>
      </c>
    </row>
    <row r="8195" spans="1:30" ht="27.65" customHeight="1" x14ac:dyDescent="0.35">
      <c r="A8195" s="34">
        <v>8227</v>
      </c>
      <c r="B8195" s="1" t="s">
        <v>23767</v>
      </c>
      <c r="C8195" s="1"/>
      <c r="D8195" s="1"/>
      <c r="E8195" s="1"/>
      <c r="F8195" s="1" t="s">
        <v>29262</v>
      </c>
      <c r="G8195" s="35" t="s">
        <v>23768</v>
      </c>
      <c r="H8195" s="35" t="s">
        <v>23769</v>
      </c>
      <c r="I8195" s="35" t="s">
        <v>33</v>
      </c>
      <c r="J8195" s="36">
        <v>7752000</v>
      </c>
      <c r="K8195" s="36">
        <v>14013000</v>
      </c>
      <c r="L8195" s="36">
        <v>23938000</v>
      </c>
      <c r="M8195" s="36">
        <v>41633000</v>
      </c>
      <c r="N8195" s="36">
        <v>59733000</v>
      </c>
      <c r="O8195" s="37">
        <v>1.9599999999999999E-2</v>
      </c>
      <c r="P8195" s="37">
        <v>4.3E-3</v>
      </c>
      <c r="Q8195" s="37">
        <v>4.7999999999999996E-3</v>
      </c>
      <c r="R8195" s="37">
        <v>0.182</v>
      </c>
      <c r="S8195" s="37">
        <v>0.24340000000000001</v>
      </c>
      <c r="T8195" s="37"/>
      <c r="U8195" s="37"/>
      <c r="V8195" s="37"/>
      <c r="W8195" s="37"/>
      <c r="X8195" s="37"/>
      <c r="Z8195" s="4" t="str">
        <f t="shared" si="374"/>
        <v>NO</v>
      </c>
      <c r="AA8195" s="4" t="str">
        <f t="shared" si="374"/>
        <v>NO</v>
      </c>
      <c r="AB8195" s="4" t="str">
        <f t="shared" si="374"/>
        <v>YES</v>
      </c>
      <c r="AD8195" s="4">
        <f t="shared" si="375"/>
        <v>1</v>
      </c>
    </row>
    <row r="8196" spans="1:30" ht="14.4" customHeight="1" x14ac:dyDescent="0.35">
      <c r="A8196" s="34">
        <v>8228</v>
      </c>
      <c r="B8196" s="1" t="s">
        <v>23770</v>
      </c>
      <c r="C8196" s="1"/>
      <c r="D8196" s="1"/>
      <c r="E8196" s="1"/>
      <c r="F8196" s="1" t="s">
        <v>29262</v>
      </c>
      <c r="G8196" s="35" t="s">
        <v>23771</v>
      </c>
      <c r="H8196" s="35" t="s">
        <v>23772</v>
      </c>
      <c r="I8196" s="35" t="s">
        <v>43</v>
      </c>
      <c r="J8196" s="36">
        <v>32199000</v>
      </c>
      <c r="K8196" s="36">
        <v>47067000</v>
      </c>
      <c r="L8196" s="36">
        <v>82796000</v>
      </c>
      <c r="M8196" s="36">
        <v>59758000</v>
      </c>
      <c r="N8196" s="36">
        <v>59731000</v>
      </c>
      <c r="O8196" s="37">
        <v>0.29070000000000001</v>
      </c>
      <c r="P8196" s="37">
        <v>0.51070000000000004</v>
      </c>
      <c r="Q8196" s="37">
        <v>0.19670000000000001</v>
      </c>
      <c r="R8196" s="37">
        <v>0.106</v>
      </c>
      <c r="S8196" s="37">
        <v>-0.19259999999999999</v>
      </c>
      <c r="T8196" s="37"/>
      <c r="U8196" s="37"/>
      <c r="V8196" s="37"/>
      <c r="W8196" s="37"/>
      <c r="X8196" s="37">
        <v>-1E-4</v>
      </c>
      <c r="Z8196" s="4" t="str">
        <f t="shared" si="374"/>
        <v>NO</v>
      </c>
      <c r="AA8196" s="4" t="str">
        <f t="shared" si="374"/>
        <v>NO</v>
      </c>
      <c r="AB8196" s="4" t="str">
        <f t="shared" si="374"/>
        <v>NO</v>
      </c>
      <c r="AD8196" s="4">
        <f t="shared" si="375"/>
        <v>0</v>
      </c>
    </row>
    <row r="8197" spans="1:30" ht="14.4" customHeight="1" x14ac:dyDescent="0.35">
      <c r="A8197" s="34">
        <v>8229</v>
      </c>
      <c r="B8197" s="1" t="s">
        <v>23773</v>
      </c>
      <c r="C8197" s="1" t="s">
        <v>29015</v>
      </c>
      <c r="D8197" s="1"/>
      <c r="E8197" s="1" t="s">
        <v>29008</v>
      </c>
      <c r="F8197" s="1" t="s">
        <v>29262</v>
      </c>
      <c r="G8197" s="35" t="s">
        <v>23774</v>
      </c>
      <c r="H8197" s="35" t="s">
        <v>23775</v>
      </c>
      <c r="I8197" s="35" t="s">
        <v>29</v>
      </c>
      <c r="J8197" s="36">
        <v>7178000</v>
      </c>
      <c r="K8197" s="36">
        <v>33287000</v>
      </c>
      <c r="L8197" s="36">
        <v>40353000</v>
      </c>
      <c r="M8197" s="36"/>
      <c r="N8197" s="36">
        <v>59730000</v>
      </c>
      <c r="O8197" s="37">
        <v>0.2329</v>
      </c>
      <c r="P8197" s="37">
        <v>0.4335</v>
      </c>
      <c r="Q8197" s="37">
        <v>0.26939999999999997</v>
      </c>
      <c r="R8197" s="37"/>
      <c r="S8197" s="37">
        <v>0.32369999999999999</v>
      </c>
      <c r="T8197" s="37"/>
      <c r="U8197" s="37"/>
      <c r="V8197" s="37"/>
      <c r="W8197" s="37"/>
      <c r="X8197" s="37"/>
      <c r="Z8197" s="4" t="str">
        <f t="shared" ref="Z8197:AB8260" si="376">IF(Q8197&gt;20%,"YES","NO")</f>
        <v>YES</v>
      </c>
      <c r="AA8197" s="4" t="str">
        <f t="shared" si="376"/>
        <v>NO</v>
      </c>
      <c r="AB8197" s="4" t="str">
        <f t="shared" si="376"/>
        <v>YES</v>
      </c>
      <c r="AD8197" s="4">
        <f t="shared" ref="AD8197:AD8260" si="377">COUNTIF(Z8197:AB8197,"YES")</f>
        <v>2</v>
      </c>
    </row>
    <row r="8198" spans="1:30" ht="14.4" customHeight="1" x14ac:dyDescent="0.35">
      <c r="A8198" s="34">
        <v>8230</v>
      </c>
      <c r="B8198" s="1" t="s">
        <v>11624</v>
      </c>
      <c r="C8198" s="1"/>
      <c r="D8198" s="1"/>
      <c r="E8198" s="1"/>
      <c r="F8198" s="1" t="s">
        <v>29262</v>
      </c>
      <c r="G8198" s="35" t="s">
        <v>23776</v>
      </c>
      <c r="H8198" s="35" t="s">
        <v>23777</v>
      </c>
      <c r="I8198" s="35" t="s">
        <v>36</v>
      </c>
      <c r="J8198" s="36">
        <v>222599000</v>
      </c>
      <c r="K8198" s="36">
        <v>90588000</v>
      </c>
      <c r="L8198" s="36">
        <v>62815000</v>
      </c>
      <c r="M8198" s="36">
        <v>59006000</v>
      </c>
      <c r="N8198" s="36">
        <v>59728000</v>
      </c>
      <c r="O8198" s="37">
        <v>0.4551</v>
      </c>
      <c r="P8198" s="37">
        <v>9.1300000000000006E-2</v>
      </c>
      <c r="Q8198" s="37">
        <v>3.4099999999999998E-2</v>
      </c>
      <c r="R8198" s="37">
        <v>3.0800000000000001E-2</v>
      </c>
      <c r="S8198" s="37">
        <v>-0.68810000000000004</v>
      </c>
      <c r="T8198" s="37">
        <v>-3.0000000000000001E-3</v>
      </c>
      <c r="U8198" s="37">
        <v>-2.69E-2</v>
      </c>
      <c r="V8198" s="37">
        <v>-2.5499999999999998E-2</v>
      </c>
      <c r="W8198" s="37">
        <v>-2.5499999999999998E-2</v>
      </c>
      <c r="X8198" s="37">
        <v>-1.6500000000000001E-2</v>
      </c>
      <c r="Z8198" s="4" t="str">
        <f t="shared" si="376"/>
        <v>NO</v>
      </c>
      <c r="AA8198" s="4" t="str">
        <f t="shared" si="376"/>
        <v>NO</v>
      </c>
      <c r="AB8198" s="4" t="str">
        <f t="shared" si="376"/>
        <v>NO</v>
      </c>
      <c r="AD8198" s="4">
        <f t="shared" si="377"/>
        <v>0</v>
      </c>
    </row>
    <row r="8199" spans="1:30" ht="27.65" customHeight="1" x14ac:dyDescent="0.35">
      <c r="A8199" s="34">
        <v>8231</v>
      </c>
      <c r="B8199" s="1" t="s">
        <v>23778</v>
      </c>
      <c r="C8199" s="1"/>
      <c r="D8199" s="1"/>
      <c r="E8199" s="1"/>
      <c r="F8199" s="1" t="s">
        <v>29262</v>
      </c>
      <c r="G8199" s="35" t="s">
        <v>23779</v>
      </c>
      <c r="H8199" s="35" t="s">
        <v>23780</v>
      </c>
      <c r="I8199" s="35" t="s">
        <v>33</v>
      </c>
      <c r="J8199" s="36">
        <v>16853000</v>
      </c>
      <c r="K8199" s="36">
        <v>22794000</v>
      </c>
      <c r="L8199" s="36">
        <v>31985000</v>
      </c>
      <c r="M8199" s="36">
        <v>42802000</v>
      </c>
      <c r="N8199" s="36">
        <v>59717000</v>
      </c>
      <c r="O8199" s="37">
        <v>0.55830000000000002</v>
      </c>
      <c r="P8199" s="37">
        <v>0.47039999999999998</v>
      </c>
      <c r="Q8199" s="37">
        <v>0.26219999999999999</v>
      </c>
      <c r="R8199" s="37">
        <v>0.32629999999999998</v>
      </c>
      <c r="S8199" s="37">
        <v>0.41399999999999998</v>
      </c>
      <c r="T8199" s="37">
        <v>0.5524</v>
      </c>
      <c r="U8199" s="37">
        <v>0.46339999999999998</v>
      </c>
      <c r="V8199" s="37">
        <v>0.25850000000000001</v>
      </c>
      <c r="W8199" s="37">
        <v>0.45200000000000001</v>
      </c>
      <c r="X8199" s="37">
        <v>0.41010000000000002</v>
      </c>
      <c r="Z8199" s="4" t="str">
        <f t="shared" si="376"/>
        <v>YES</v>
      </c>
      <c r="AA8199" s="4" t="str">
        <f t="shared" si="376"/>
        <v>YES</v>
      </c>
      <c r="AB8199" s="4" t="str">
        <f t="shared" si="376"/>
        <v>YES</v>
      </c>
      <c r="AD8199" s="4">
        <f t="shared" si="377"/>
        <v>3</v>
      </c>
    </row>
    <row r="8200" spans="1:30" ht="14.4" customHeight="1" x14ac:dyDescent="0.35">
      <c r="A8200" s="34">
        <v>8232</v>
      </c>
      <c r="B8200" s="1" t="s">
        <v>917</v>
      </c>
      <c r="C8200" s="1"/>
      <c r="D8200" s="1"/>
      <c r="E8200" s="1"/>
      <c r="F8200" s="1" t="s">
        <v>29262</v>
      </c>
      <c r="G8200" s="35" t="s">
        <v>23781</v>
      </c>
      <c r="H8200" s="35" t="s">
        <v>23782</v>
      </c>
      <c r="I8200" s="35" t="s">
        <v>23</v>
      </c>
      <c r="J8200" s="36">
        <v>41095000</v>
      </c>
      <c r="K8200" s="36">
        <v>48968000</v>
      </c>
      <c r="L8200" s="36">
        <v>54285000</v>
      </c>
      <c r="M8200" s="36">
        <v>52938000</v>
      </c>
      <c r="N8200" s="36">
        <v>59715000</v>
      </c>
      <c r="O8200" s="37">
        <v>6.0299999999999999E-2</v>
      </c>
      <c r="P8200" s="37">
        <v>5.5100000000000003E-2</v>
      </c>
      <c r="Q8200" s="37">
        <v>0.37130000000000002</v>
      </c>
      <c r="R8200" s="37">
        <v>0.36599999999999999</v>
      </c>
      <c r="S8200" s="37">
        <v>0.2359</v>
      </c>
      <c r="T8200" s="37">
        <v>4.6800000000000001E-2</v>
      </c>
      <c r="U8200" s="37">
        <v>4.0099999999999997E-2</v>
      </c>
      <c r="V8200" s="37">
        <v>0.35360000000000003</v>
      </c>
      <c r="W8200" s="37">
        <v>0.34810000000000002</v>
      </c>
      <c r="X8200" s="37"/>
      <c r="Z8200" s="4" t="str">
        <f t="shared" si="376"/>
        <v>YES</v>
      </c>
      <c r="AA8200" s="4" t="str">
        <f t="shared" si="376"/>
        <v>YES</v>
      </c>
      <c r="AB8200" s="4" t="str">
        <f t="shared" si="376"/>
        <v>YES</v>
      </c>
      <c r="AD8200" s="4">
        <f t="shared" si="377"/>
        <v>3</v>
      </c>
    </row>
    <row r="8201" spans="1:30" ht="41.4" customHeight="1" x14ac:dyDescent="0.35">
      <c r="A8201" s="34">
        <v>8233</v>
      </c>
      <c r="B8201" s="1" t="s">
        <v>23783</v>
      </c>
      <c r="C8201" s="1" t="s">
        <v>29015</v>
      </c>
      <c r="D8201" s="1"/>
      <c r="E8201" s="1" t="s">
        <v>29008</v>
      </c>
      <c r="F8201" s="1" t="s">
        <v>29262</v>
      </c>
      <c r="G8201" s="35" t="s">
        <v>23784</v>
      </c>
      <c r="H8201" s="35" t="s">
        <v>23785</v>
      </c>
      <c r="I8201" s="35" t="s">
        <v>29</v>
      </c>
      <c r="J8201" s="36">
        <v>22132000</v>
      </c>
      <c r="K8201" s="36">
        <v>29364000</v>
      </c>
      <c r="L8201" s="36">
        <v>36849000</v>
      </c>
      <c r="M8201" s="36">
        <v>54876000</v>
      </c>
      <c r="N8201" s="36">
        <v>59700000</v>
      </c>
      <c r="O8201" s="37">
        <v>-5.1999999999999998E-3</v>
      </c>
      <c r="P8201" s="37">
        <v>0.1195</v>
      </c>
      <c r="Q8201" s="37">
        <v>8.2100000000000006E-2</v>
      </c>
      <c r="R8201" s="37">
        <v>0.1888</v>
      </c>
      <c r="S8201" s="37">
        <v>0.1784</v>
      </c>
      <c r="T8201" s="37"/>
      <c r="U8201" s="37"/>
      <c r="V8201" s="37"/>
      <c r="W8201" s="37"/>
      <c r="X8201" s="37"/>
      <c r="Z8201" s="4" t="str">
        <f t="shared" si="376"/>
        <v>NO</v>
      </c>
      <c r="AA8201" s="4" t="str">
        <f t="shared" si="376"/>
        <v>NO</v>
      </c>
      <c r="AB8201" s="4" t="str">
        <f t="shared" si="376"/>
        <v>NO</v>
      </c>
      <c r="AD8201" s="4">
        <f t="shared" si="377"/>
        <v>0</v>
      </c>
    </row>
    <row r="8202" spans="1:30" ht="14.4" customHeight="1" x14ac:dyDescent="0.35">
      <c r="A8202" s="34">
        <v>8234</v>
      </c>
      <c r="B8202" s="1" t="s">
        <v>23786</v>
      </c>
      <c r="C8202" s="1" t="s">
        <v>29015</v>
      </c>
      <c r="D8202" s="1"/>
      <c r="E8202" s="1" t="s">
        <v>29008</v>
      </c>
      <c r="F8202" s="1" t="s">
        <v>29262</v>
      </c>
      <c r="G8202" s="35" t="s">
        <v>23787</v>
      </c>
      <c r="H8202" s="35" t="s">
        <v>23788</v>
      </c>
      <c r="I8202" s="35" t="s">
        <v>29</v>
      </c>
      <c r="J8202" s="36">
        <v>21059000</v>
      </c>
      <c r="K8202" s="36">
        <v>32469000</v>
      </c>
      <c r="L8202" s="36">
        <v>41159000</v>
      </c>
      <c r="M8202" s="36">
        <v>50336000</v>
      </c>
      <c r="N8202" s="36">
        <v>59693000</v>
      </c>
      <c r="O8202" s="37">
        <v>0.16550000000000001</v>
      </c>
      <c r="P8202" s="37">
        <v>0.46989999999999998</v>
      </c>
      <c r="Q8202" s="37">
        <v>9.7999999999999997E-3</v>
      </c>
      <c r="R8202" s="37">
        <v>0.1426</v>
      </c>
      <c r="S8202" s="37">
        <v>3.2099999999999997E-2</v>
      </c>
      <c r="T8202" s="37"/>
      <c r="U8202" s="37"/>
      <c r="V8202" s="37"/>
      <c r="W8202" s="37"/>
      <c r="X8202" s="37"/>
      <c r="Z8202" s="4" t="str">
        <f t="shared" si="376"/>
        <v>NO</v>
      </c>
      <c r="AA8202" s="4" t="str">
        <f t="shared" si="376"/>
        <v>NO</v>
      </c>
      <c r="AB8202" s="4" t="str">
        <f t="shared" si="376"/>
        <v>NO</v>
      </c>
      <c r="AD8202" s="4">
        <f t="shared" si="377"/>
        <v>0</v>
      </c>
    </row>
    <row r="8203" spans="1:30" ht="27.65" customHeight="1" x14ac:dyDescent="0.35">
      <c r="A8203" s="34">
        <v>8235</v>
      </c>
      <c r="B8203" s="1" t="s">
        <v>23789</v>
      </c>
      <c r="C8203" s="1" t="s">
        <v>29015</v>
      </c>
      <c r="D8203" s="1"/>
      <c r="E8203" s="1" t="s">
        <v>29008</v>
      </c>
      <c r="F8203" s="1" t="s">
        <v>29262</v>
      </c>
      <c r="G8203" s="35" t="s">
        <v>23790</v>
      </c>
      <c r="H8203" s="35" t="s">
        <v>23791</v>
      </c>
      <c r="I8203" s="35" t="s">
        <v>29</v>
      </c>
      <c r="J8203" s="36">
        <v>41655000</v>
      </c>
      <c r="K8203" s="36">
        <v>40054000</v>
      </c>
      <c r="L8203" s="36">
        <v>41113000</v>
      </c>
      <c r="M8203" s="36">
        <v>58457000</v>
      </c>
      <c r="N8203" s="36">
        <v>59680000</v>
      </c>
      <c r="O8203" s="37">
        <v>-4.6199999999999998E-2</v>
      </c>
      <c r="P8203" s="37">
        <v>-0.14119999999999999</v>
      </c>
      <c r="Q8203" s="37">
        <v>0.1148</v>
      </c>
      <c r="R8203" s="37">
        <v>0.15690000000000001</v>
      </c>
      <c r="S8203" s="37">
        <v>0.13719999999999999</v>
      </c>
      <c r="T8203" s="37">
        <v>-5.4899999999999997E-2</v>
      </c>
      <c r="U8203" s="37">
        <v>-0.17369999999999999</v>
      </c>
      <c r="V8203" s="37">
        <v>-1.78E-2</v>
      </c>
      <c r="W8203" s="37">
        <v>-7.0000000000000001E-3</v>
      </c>
      <c r="X8203" s="37">
        <v>-2.7000000000000001E-3</v>
      </c>
      <c r="Z8203" s="4" t="str">
        <f t="shared" si="376"/>
        <v>NO</v>
      </c>
      <c r="AA8203" s="4" t="str">
        <f t="shared" si="376"/>
        <v>NO</v>
      </c>
      <c r="AB8203" s="4" t="str">
        <f t="shared" si="376"/>
        <v>NO</v>
      </c>
      <c r="AD8203" s="4">
        <f t="shared" si="377"/>
        <v>0</v>
      </c>
    </row>
    <row r="8204" spans="1:30" x14ac:dyDescent="0.35">
      <c r="A8204" s="34">
        <v>8236</v>
      </c>
      <c r="B8204" s="1" t="s">
        <v>23792</v>
      </c>
      <c r="C8204" s="1" t="s">
        <v>29015</v>
      </c>
      <c r="D8204" s="1"/>
      <c r="E8204" s="1" t="s">
        <v>29008</v>
      </c>
      <c r="F8204" s="1" t="s">
        <v>29262</v>
      </c>
      <c r="G8204" s="35" t="s">
        <v>23793</v>
      </c>
      <c r="H8204" s="35" t="s">
        <v>23794</v>
      </c>
      <c r="I8204" s="35" t="s">
        <v>29</v>
      </c>
      <c r="J8204" s="36">
        <v>34106000</v>
      </c>
      <c r="K8204" s="36">
        <v>36468000</v>
      </c>
      <c r="L8204" s="36">
        <v>35306000</v>
      </c>
      <c r="M8204" s="36">
        <v>47917000</v>
      </c>
      <c r="N8204" s="36">
        <v>59672000</v>
      </c>
      <c r="O8204" s="37">
        <v>0.1071</v>
      </c>
      <c r="P8204" s="37">
        <v>7.7499999999999999E-2</v>
      </c>
      <c r="Q8204" s="37">
        <v>0.1239</v>
      </c>
      <c r="R8204" s="37">
        <v>0.12570000000000001</v>
      </c>
      <c r="S8204" s="37">
        <v>8.8599999999999998E-2</v>
      </c>
      <c r="T8204" s="37">
        <v>0.1071</v>
      </c>
      <c r="U8204" s="37">
        <v>7.7499999999999999E-2</v>
      </c>
      <c r="V8204" s="37">
        <v>0.1239</v>
      </c>
      <c r="W8204" s="37">
        <v>0.1144</v>
      </c>
      <c r="X8204" s="37">
        <v>-0.1018</v>
      </c>
      <c r="Z8204" s="4" t="str">
        <f t="shared" si="376"/>
        <v>NO</v>
      </c>
      <c r="AA8204" s="4" t="str">
        <f t="shared" si="376"/>
        <v>NO</v>
      </c>
      <c r="AB8204" s="4" t="str">
        <f t="shared" si="376"/>
        <v>NO</v>
      </c>
      <c r="AD8204" s="4">
        <f t="shared" si="377"/>
        <v>0</v>
      </c>
    </row>
    <row r="8205" spans="1:30" ht="27.65" customHeight="1" x14ac:dyDescent="0.35">
      <c r="A8205" s="34">
        <v>8237</v>
      </c>
      <c r="B8205" s="1" t="s">
        <v>11310</v>
      </c>
      <c r="C8205" s="1" t="s">
        <v>29015</v>
      </c>
      <c r="D8205" s="1"/>
      <c r="E8205" s="1" t="s">
        <v>29008</v>
      </c>
      <c r="F8205" s="1" t="s">
        <v>29262</v>
      </c>
      <c r="G8205" s="35" t="s">
        <v>23795</v>
      </c>
      <c r="H8205" s="35" t="s">
        <v>23796</v>
      </c>
      <c r="I8205" s="35" t="s">
        <v>29</v>
      </c>
      <c r="J8205" s="36">
        <v>75000</v>
      </c>
      <c r="K8205" s="36">
        <v>28037000</v>
      </c>
      <c r="L8205" s="36">
        <v>36303000</v>
      </c>
      <c r="M8205" s="36">
        <v>36303000</v>
      </c>
      <c r="N8205" s="36">
        <v>59650000</v>
      </c>
      <c r="O8205" s="37"/>
      <c r="P8205" s="37">
        <v>9.11E-2</v>
      </c>
      <c r="Q8205" s="37">
        <v>7.2400000000000006E-2</v>
      </c>
      <c r="R8205" s="37">
        <v>7.2400000000000006E-2</v>
      </c>
      <c r="S8205" s="37">
        <v>2.1600000000000001E-2</v>
      </c>
      <c r="T8205" s="37"/>
      <c r="U8205" s="37"/>
      <c r="V8205" s="37"/>
      <c r="W8205" s="37"/>
      <c r="X8205" s="37"/>
      <c r="Z8205" s="4" t="str">
        <f t="shared" si="376"/>
        <v>NO</v>
      </c>
      <c r="AA8205" s="4" t="str">
        <f t="shared" si="376"/>
        <v>NO</v>
      </c>
      <c r="AB8205" s="4" t="str">
        <f t="shared" si="376"/>
        <v>NO</v>
      </c>
      <c r="AD8205" s="4">
        <f t="shared" si="377"/>
        <v>0</v>
      </c>
    </row>
    <row r="8206" spans="1:30" ht="14.4" customHeight="1" x14ac:dyDescent="0.35">
      <c r="A8206" s="34">
        <v>8238</v>
      </c>
      <c r="B8206" s="1" t="s">
        <v>23797</v>
      </c>
      <c r="C8206" s="1"/>
      <c r="D8206" s="1"/>
      <c r="E8206" s="1"/>
      <c r="F8206" s="1" t="s">
        <v>29262</v>
      </c>
      <c r="G8206" s="35" t="s">
        <v>23798</v>
      </c>
      <c r="H8206" s="35" t="s">
        <v>23799</v>
      </c>
      <c r="I8206" s="35" t="s">
        <v>23</v>
      </c>
      <c r="J8206" s="36">
        <v>38426000</v>
      </c>
      <c r="K8206" s="36">
        <v>43642000</v>
      </c>
      <c r="L8206" s="36">
        <v>49486000</v>
      </c>
      <c r="M8206" s="36">
        <v>50480000</v>
      </c>
      <c r="N8206" s="36">
        <v>59638000</v>
      </c>
      <c r="O8206" s="37">
        <v>9.5699999999999993E-2</v>
      </c>
      <c r="P8206" s="37">
        <v>0.18970000000000001</v>
      </c>
      <c r="Q8206" s="37">
        <v>3.09E-2</v>
      </c>
      <c r="R8206" s="37">
        <v>-5.6599999999999998E-2</v>
      </c>
      <c r="S8206" s="37">
        <v>-1.0699999999999999E-2</v>
      </c>
      <c r="T8206" s="37">
        <v>0.1298</v>
      </c>
      <c r="U8206" s="37">
        <v>0.17269999999999999</v>
      </c>
      <c r="V8206" s="37">
        <v>1.1299999999999999E-2</v>
      </c>
      <c r="W8206" s="37">
        <v>-7.85E-2</v>
      </c>
      <c r="X8206" s="37"/>
      <c r="Z8206" s="4" t="str">
        <f t="shared" si="376"/>
        <v>NO</v>
      </c>
      <c r="AA8206" s="4" t="str">
        <f t="shared" si="376"/>
        <v>NO</v>
      </c>
      <c r="AB8206" s="4" t="str">
        <f t="shared" si="376"/>
        <v>NO</v>
      </c>
      <c r="AD8206" s="4">
        <f t="shared" si="377"/>
        <v>0</v>
      </c>
    </row>
    <row r="8207" spans="1:30" ht="14.4" customHeight="1" x14ac:dyDescent="0.35">
      <c r="A8207" s="34">
        <v>8239</v>
      </c>
      <c r="B8207" s="1" t="s">
        <v>23800</v>
      </c>
      <c r="C8207" s="1" t="s">
        <v>29015</v>
      </c>
      <c r="D8207" s="1"/>
      <c r="E8207" s="1" t="s">
        <v>29008</v>
      </c>
      <c r="F8207" s="1" t="s">
        <v>29262</v>
      </c>
      <c r="G8207" s="35" t="s">
        <v>23801</v>
      </c>
      <c r="H8207" s="35" t="s">
        <v>23802</v>
      </c>
      <c r="I8207" s="35" t="s">
        <v>29</v>
      </c>
      <c r="J8207" s="36">
        <v>32126000</v>
      </c>
      <c r="K8207" s="36">
        <v>31854000</v>
      </c>
      <c r="L8207" s="36">
        <v>38705000</v>
      </c>
      <c r="M8207" s="36">
        <v>50362000</v>
      </c>
      <c r="N8207" s="36">
        <v>59627000</v>
      </c>
      <c r="O8207" s="37">
        <v>-2.8999999999999998E-3</v>
      </c>
      <c r="P8207" s="37">
        <v>4.3499999999999997E-2</v>
      </c>
      <c r="Q8207" s="37">
        <v>8.5000000000000006E-2</v>
      </c>
      <c r="R8207" s="37">
        <v>-2.1600000000000001E-2</v>
      </c>
      <c r="S8207" s="37">
        <v>6.5699999999999995E-2</v>
      </c>
      <c r="T8207" s="37">
        <v>-5.1000000000000004E-3</v>
      </c>
      <c r="U8207" s="37">
        <v>2.7699999999999999E-2</v>
      </c>
      <c r="V8207" s="37"/>
      <c r="W8207" s="37"/>
      <c r="X8207" s="37"/>
      <c r="Z8207" s="4" t="str">
        <f t="shared" si="376"/>
        <v>NO</v>
      </c>
      <c r="AA8207" s="4" t="str">
        <f t="shared" si="376"/>
        <v>NO</v>
      </c>
      <c r="AB8207" s="4" t="str">
        <f t="shared" si="376"/>
        <v>NO</v>
      </c>
      <c r="AD8207" s="4">
        <f t="shared" si="377"/>
        <v>0</v>
      </c>
    </row>
    <row r="8208" spans="1:30" ht="14.4" customHeight="1" x14ac:dyDescent="0.35">
      <c r="A8208" s="34">
        <v>8240</v>
      </c>
      <c r="B8208" s="1" t="s">
        <v>23803</v>
      </c>
      <c r="C8208" s="1" t="s">
        <v>29015</v>
      </c>
      <c r="D8208" s="1"/>
      <c r="E8208" s="1" t="s">
        <v>29008</v>
      </c>
      <c r="F8208" s="1" t="s">
        <v>29262</v>
      </c>
      <c r="G8208" s="35" t="s">
        <v>23804</v>
      </c>
      <c r="H8208" s="35" t="s">
        <v>23805</v>
      </c>
      <c r="I8208" s="35" t="s">
        <v>29</v>
      </c>
      <c r="J8208" s="36"/>
      <c r="K8208" s="36">
        <v>10731000</v>
      </c>
      <c r="L8208" s="36">
        <v>33502000</v>
      </c>
      <c r="M8208" s="36">
        <v>43891000</v>
      </c>
      <c r="N8208" s="36">
        <v>59617000</v>
      </c>
      <c r="O8208" s="37"/>
      <c r="P8208" s="37">
        <v>6.3299999999999995E-2</v>
      </c>
      <c r="Q8208" s="37">
        <v>0.2354</v>
      </c>
      <c r="R8208" s="37">
        <v>0.2666</v>
      </c>
      <c r="S8208" s="37">
        <v>0.23400000000000001</v>
      </c>
      <c r="T8208" s="37"/>
      <c r="U8208" s="37"/>
      <c r="V8208" s="37"/>
      <c r="W8208" s="37"/>
      <c r="X8208" s="37"/>
      <c r="Z8208" s="4" t="str">
        <f t="shared" si="376"/>
        <v>YES</v>
      </c>
      <c r="AA8208" s="4" t="str">
        <f t="shared" si="376"/>
        <v>YES</v>
      </c>
      <c r="AB8208" s="4" t="str">
        <f t="shared" si="376"/>
        <v>YES</v>
      </c>
      <c r="AD8208" s="4">
        <f t="shared" si="377"/>
        <v>3</v>
      </c>
    </row>
    <row r="8209" spans="1:30" ht="14.4" customHeight="1" x14ac:dyDescent="0.35">
      <c r="A8209" s="34">
        <v>8241</v>
      </c>
      <c r="B8209" s="1" t="s">
        <v>23806</v>
      </c>
      <c r="C8209" s="1"/>
      <c r="D8209" s="1"/>
      <c r="E8209" s="1"/>
      <c r="F8209" s="1" t="s">
        <v>29262</v>
      </c>
      <c r="G8209" s="35" t="s">
        <v>23807</v>
      </c>
      <c r="H8209" s="35" t="s">
        <v>23808</v>
      </c>
      <c r="I8209" s="35" t="s">
        <v>33</v>
      </c>
      <c r="J8209" s="36">
        <v>53172000</v>
      </c>
      <c r="K8209" s="36">
        <v>48254000</v>
      </c>
      <c r="L8209" s="36">
        <v>50341000</v>
      </c>
      <c r="M8209" s="36">
        <v>57672000</v>
      </c>
      <c r="N8209" s="36">
        <v>59614000</v>
      </c>
      <c r="O8209" s="37">
        <v>0.1111</v>
      </c>
      <c r="P8209" s="37">
        <v>-1.1999999999999999E-3</v>
      </c>
      <c r="Q8209" s="37">
        <v>9.3399999999999997E-2</v>
      </c>
      <c r="R8209" s="37">
        <v>0.1449</v>
      </c>
      <c r="S8209" s="37">
        <v>0.1827</v>
      </c>
      <c r="T8209" s="37">
        <v>9.4600000000000004E-2</v>
      </c>
      <c r="U8209" s="37">
        <v>-1.3899999999999999E-2</v>
      </c>
      <c r="V8209" s="37">
        <v>8.5000000000000006E-2</v>
      </c>
      <c r="W8209" s="37">
        <v>0.1293</v>
      </c>
      <c r="X8209" s="37"/>
      <c r="Z8209" s="4" t="str">
        <f t="shared" si="376"/>
        <v>NO</v>
      </c>
      <c r="AA8209" s="4" t="str">
        <f t="shared" si="376"/>
        <v>NO</v>
      </c>
      <c r="AB8209" s="4" t="str">
        <f t="shared" si="376"/>
        <v>NO</v>
      </c>
      <c r="AD8209" s="4">
        <f t="shared" si="377"/>
        <v>0</v>
      </c>
    </row>
    <row r="8210" spans="1:30" ht="14.4" customHeight="1" x14ac:dyDescent="0.35">
      <c r="A8210" s="34">
        <v>8242</v>
      </c>
      <c r="B8210" s="1" t="s">
        <v>23809</v>
      </c>
      <c r="C8210" s="1"/>
      <c r="D8210" s="1"/>
      <c r="E8210" s="1"/>
      <c r="F8210" s="1" t="s">
        <v>29262</v>
      </c>
      <c r="G8210" s="35" t="s">
        <v>23810</v>
      </c>
      <c r="H8210" s="35" t="s">
        <v>23811</v>
      </c>
      <c r="I8210" s="35" t="s">
        <v>23</v>
      </c>
      <c r="J8210" s="36"/>
      <c r="K8210" s="36"/>
      <c r="L8210" s="36"/>
      <c r="M8210" s="36">
        <v>4524000</v>
      </c>
      <c r="N8210" s="36">
        <v>59585000</v>
      </c>
      <c r="O8210" s="37"/>
      <c r="P8210" s="37"/>
      <c r="Q8210" s="37"/>
      <c r="R8210" s="37">
        <v>-0.38040000000000002</v>
      </c>
      <c r="S8210" s="37">
        <v>8.7300000000000003E-2</v>
      </c>
      <c r="T8210" s="37"/>
      <c r="U8210" s="37"/>
      <c r="V8210" s="37"/>
      <c r="W8210" s="37">
        <v>-0.39369999999999999</v>
      </c>
      <c r="X8210" s="37">
        <v>7.5700000000000003E-2</v>
      </c>
      <c r="Z8210" s="4" t="str">
        <f t="shared" si="376"/>
        <v>NO</v>
      </c>
      <c r="AA8210" s="4" t="str">
        <f t="shared" si="376"/>
        <v>NO</v>
      </c>
      <c r="AB8210" s="4" t="str">
        <f t="shared" si="376"/>
        <v>NO</v>
      </c>
      <c r="AD8210" s="4">
        <f t="shared" si="377"/>
        <v>0</v>
      </c>
    </row>
    <row r="8211" spans="1:30" ht="27.65" customHeight="1" x14ac:dyDescent="0.35">
      <c r="A8211" s="34">
        <v>8243</v>
      </c>
      <c r="B8211" s="1" t="s">
        <v>23812</v>
      </c>
      <c r="C8211" s="1" t="s">
        <v>29015</v>
      </c>
      <c r="D8211" s="1"/>
      <c r="E8211" s="1" t="s">
        <v>29008</v>
      </c>
      <c r="F8211" s="1" t="s">
        <v>29262</v>
      </c>
      <c r="G8211" s="35" t="s">
        <v>23813</v>
      </c>
      <c r="H8211" s="35" t="s">
        <v>23814</v>
      </c>
      <c r="I8211" s="35" t="s">
        <v>29</v>
      </c>
      <c r="J8211" s="36">
        <v>18253000</v>
      </c>
      <c r="K8211" s="36">
        <v>27332000</v>
      </c>
      <c r="L8211" s="36">
        <v>31513000</v>
      </c>
      <c r="M8211" s="36">
        <v>44608000</v>
      </c>
      <c r="N8211" s="36">
        <v>59577000</v>
      </c>
      <c r="O8211" s="37">
        <v>0.78790000000000004</v>
      </c>
      <c r="P8211" s="37">
        <v>0.87970000000000004</v>
      </c>
      <c r="Q8211" s="37">
        <v>0.84989999999999999</v>
      </c>
      <c r="R8211" s="37">
        <v>0.87560000000000004</v>
      </c>
      <c r="S8211" s="37">
        <v>0.89580000000000004</v>
      </c>
      <c r="T8211" s="37"/>
      <c r="U8211" s="37"/>
      <c r="V8211" s="37"/>
      <c r="W8211" s="37"/>
      <c r="X8211" s="37"/>
      <c r="Z8211" s="4" t="str">
        <f t="shared" si="376"/>
        <v>YES</v>
      </c>
      <c r="AA8211" s="4" t="str">
        <f t="shared" si="376"/>
        <v>YES</v>
      </c>
      <c r="AB8211" s="4" t="str">
        <f t="shared" si="376"/>
        <v>YES</v>
      </c>
      <c r="AD8211" s="4">
        <f t="shared" si="377"/>
        <v>3</v>
      </c>
    </row>
    <row r="8212" spans="1:30" ht="14.4" customHeight="1" x14ac:dyDescent="0.35">
      <c r="A8212" s="34">
        <v>8244</v>
      </c>
      <c r="B8212" s="1" t="s">
        <v>23815</v>
      </c>
      <c r="C8212" s="1" t="s">
        <v>29015</v>
      </c>
      <c r="D8212" s="1"/>
      <c r="E8212" s="1" t="s">
        <v>29008</v>
      </c>
      <c r="F8212" s="1" t="s">
        <v>29262</v>
      </c>
      <c r="G8212" s="35" t="s">
        <v>23816</v>
      </c>
      <c r="H8212" s="35" t="s">
        <v>23817</v>
      </c>
      <c r="I8212" s="35" t="s">
        <v>29</v>
      </c>
      <c r="J8212" s="36">
        <v>4290000</v>
      </c>
      <c r="K8212" s="36">
        <v>15447000</v>
      </c>
      <c r="L8212" s="36">
        <v>25927000</v>
      </c>
      <c r="M8212" s="36">
        <v>41128000</v>
      </c>
      <c r="N8212" s="36">
        <v>59568000</v>
      </c>
      <c r="O8212" s="37">
        <v>-0.5494</v>
      </c>
      <c r="P8212" s="37">
        <v>0.18990000000000001</v>
      </c>
      <c r="Q8212" s="37">
        <v>8.6699999999999999E-2</v>
      </c>
      <c r="R8212" s="37">
        <v>0.18609999999999999</v>
      </c>
      <c r="S8212" s="37">
        <v>0.1996</v>
      </c>
      <c r="T8212" s="37"/>
      <c r="U8212" s="37"/>
      <c r="V8212" s="37"/>
      <c r="W8212" s="37"/>
      <c r="X8212" s="37"/>
      <c r="Z8212" s="4" t="str">
        <f t="shared" si="376"/>
        <v>NO</v>
      </c>
      <c r="AA8212" s="4" t="str">
        <f t="shared" si="376"/>
        <v>NO</v>
      </c>
      <c r="AB8212" s="4" t="str">
        <f t="shared" si="376"/>
        <v>NO</v>
      </c>
      <c r="AD8212" s="4">
        <f t="shared" si="377"/>
        <v>0</v>
      </c>
    </row>
    <row r="8213" spans="1:30" ht="14.4" customHeight="1" x14ac:dyDescent="0.35">
      <c r="A8213" s="34">
        <v>8245</v>
      </c>
      <c r="B8213" s="1" t="s">
        <v>23818</v>
      </c>
      <c r="C8213" s="1"/>
      <c r="D8213" s="1"/>
      <c r="E8213" s="1"/>
      <c r="F8213" s="1" t="s">
        <v>29262</v>
      </c>
      <c r="G8213" s="35" t="s">
        <v>23819</v>
      </c>
      <c r="H8213" s="35" t="s">
        <v>23820</v>
      </c>
      <c r="I8213" s="35" t="s">
        <v>23</v>
      </c>
      <c r="J8213" s="36"/>
      <c r="K8213" s="36">
        <v>4688000</v>
      </c>
      <c r="L8213" s="36">
        <v>11831000</v>
      </c>
      <c r="M8213" s="36">
        <v>21683000</v>
      </c>
      <c r="N8213" s="36">
        <v>59552000</v>
      </c>
      <c r="O8213" s="37"/>
      <c r="P8213" s="37">
        <v>6.3600000000000004E-2</v>
      </c>
      <c r="Q8213" s="37">
        <v>6.6600000000000006E-2</v>
      </c>
      <c r="R8213" s="37">
        <v>0.12230000000000001</v>
      </c>
      <c r="S8213" s="37">
        <v>7.46E-2</v>
      </c>
      <c r="T8213" s="37"/>
      <c r="U8213" s="37"/>
      <c r="V8213" s="37">
        <v>-1E-4</v>
      </c>
      <c r="W8213" s="37"/>
      <c r="X8213" s="37"/>
      <c r="Z8213" s="4" t="str">
        <f t="shared" si="376"/>
        <v>NO</v>
      </c>
      <c r="AA8213" s="4" t="str">
        <f t="shared" si="376"/>
        <v>NO</v>
      </c>
      <c r="AB8213" s="4" t="str">
        <f t="shared" si="376"/>
        <v>NO</v>
      </c>
      <c r="AD8213" s="4">
        <f t="shared" si="377"/>
        <v>0</v>
      </c>
    </row>
    <row r="8214" spans="1:30" ht="14.4" customHeight="1" x14ac:dyDescent="0.35">
      <c r="A8214" s="34">
        <v>8246</v>
      </c>
      <c r="B8214" s="1" t="s">
        <v>1690</v>
      </c>
      <c r="C8214" s="1"/>
      <c r="D8214" s="1"/>
      <c r="E8214" s="1"/>
      <c r="F8214" s="1" t="s">
        <v>28958</v>
      </c>
      <c r="G8214" s="35" t="s">
        <v>23821</v>
      </c>
      <c r="H8214" s="35" t="s">
        <v>23822</v>
      </c>
      <c r="I8214" s="35" t="s">
        <v>23</v>
      </c>
      <c r="J8214" s="36">
        <v>15600000</v>
      </c>
      <c r="K8214" s="36">
        <v>17125000</v>
      </c>
      <c r="L8214" s="36">
        <v>25408000</v>
      </c>
      <c r="M8214" s="36">
        <v>38931000</v>
      </c>
      <c r="N8214" s="36">
        <v>59551000</v>
      </c>
      <c r="O8214" s="37">
        <v>2.01E-2</v>
      </c>
      <c r="P8214" s="37">
        <v>4.7199999999999999E-2</v>
      </c>
      <c r="Q8214" s="37">
        <v>8.9499999999999996E-2</v>
      </c>
      <c r="R8214" s="37">
        <v>0.32290000000000002</v>
      </c>
      <c r="S8214" s="37">
        <v>0.21440000000000001</v>
      </c>
      <c r="T8214" s="37">
        <v>1.37E-2</v>
      </c>
      <c r="U8214" s="37">
        <v>4.2299999999999997E-2</v>
      </c>
      <c r="V8214" s="37"/>
      <c r="W8214" s="37"/>
      <c r="X8214" s="37">
        <v>-9.1999999999999998E-3</v>
      </c>
      <c r="Z8214" s="4" t="str">
        <f t="shared" si="376"/>
        <v>NO</v>
      </c>
      <c r="AA8214" s="4" t="str">
        <f t="shared" si="376"/>
        <v>YES</v>
      </c>
      <c r="AB8214" s="4" t="str">
        <f t="shared" si="376"/>
        <v>YES</v>
      </c>
      <c r="AD8214" s="4">
        <f t="shared" si="377"/>
        <v>2</v>
      </c>
    </row>
    <row r="8215" spans="1:30" ht="27.65" customHeight="1" x14ac:dyDescent="0.35">
      <c r="A8215" s="34">
        <v>8247</v>
      </c>
      <c r="B8215" s="1" t="s">
        <v>23823</v>
      </c>
      <c r="C8215" s="1"/>
      <c r="D8215" s="1"/>
      <c r="E8215" s="1"/>
      <c r="F8215" s="1" t="s">
        <v>29262</v>
      </c>
      <c r="G8215" s="35" t="s">
        <v>23824</v>
      </c>
      <c r="H8215" s="35" t="s">
        <v>23825</v>
      </c>
      <c r="I8215" s="35" t="s">
        <v>390</v>
      </c>
      <c r="J8215" s="36">
        <v>42957000</v>
      </c>
      <c r="K8215" s="36">
        <v>42342000</v>
      </c>
      <c r="L8215" s="36">
        <v>39264000</v>
      </c>
      <c r="M8215" s="36">
        <v>51965000</v>
      </c>
      <c r="N8215" s="36">
        <v>59544000</v>
      </c>
      <c r="O8215" s="37">
        <v>1.9300000000000001E-2</v>
      </c>
      <c r="P8215" s="37">
        <v>4.4699999999999997E-2</v>
      </c>
      <c r="Q8215" s="37">
        <v>6.7100000000000007E-2</v>
      </c>
      <c r="R8215" s="37">
        <v>5.62E-2</v>
      </c>
      <c r="S8215" s="37">
        <v>0.14019999999999999</v>
      </c>
      <c r="T8215" s="37"/>
      <c r="U8215" s="37"/>
      <c r="V8215" s="37"/>
      <c r="W8215" s="37"/>
      <c r="X8215" s="37"/>
      <c r="Z8215" s="4" t="str">
        <f t="shared" si="376"/>
        <v>NO</v>
      </c>
      <c r="AA8215" s="4" t="str">
        <f t="shared" si="376"/>
        <v>NO</v>
      </c>
      <c r="AB8215" s="4" t="str">
        <f t="shared" si="376"/>
        <v>NO</v>
      </c>
      <c r="AD8215" s="4">
        <f t="shared" si="377"/>
        <v>0</v>
      </c>
    </row>
    <row r="8216" spans="1:30" ht="14.4" customHeight="1" x14ac:dyDescent="0.35">
      <c r="A8216" s="34">
        <v>8248</v>
      </c>
      <c r="B8216" s="1" t="s">
        <v>23826</v>
      </c>
      <c r="C8216" s="1"/>
      <c r="D8216" s="1"/>
      <c r="E8216" s="1"/>
      <c r="F8216" s="1" t="s">
        <v>29262</v>
      </c>
      <c r="G8216" s="35" t="s">
        <v>23827</v>
      </c>
      <c r="H8216" s="35" t="s">
        <v>23828</v>
      </c>
      <c r="I8216" s="35" t="s">
        <v>36</v>
      </c>
      <c r="J8216" s="36">
        <v>71421000</v>
      </c>
      <c r="K8216" s="36">
        <v>64881000</v>
      </c>
      <c r="L8216" s="36">
        <v>85808000</v>
      </c>
      <c r="M8216" s="36">
        <v>50037000</v>
      </c>
      <c r="N8216" s="36">
        <v>59539000</v>
      </c>
      <c r="O8216" s="37">
        <v>0.32179999999999997</v>
      </c>
      <c r="P8216" s="37">
        <v>0.26900000000000002</v>
      </c>
      <c r="Q8216" s="37">
        <v>0.2374</v>
      </c>
      <c r="R8216" s="37">
        <v>0.51419999999999999</v>
      </c>
      <c r="S8216" s="37">
        <v>0.43609999999999999</v>
      </c>
      <c r="T8216" s="37"/>
      <c r="U8216" s="37"/>
      <c r="V8216" s="37"/>
      <c r="W8216" s="37"/>
      <c r="X8216" s="37"/>
      <c r="Z8216" s="4" t="str">
        <f t="shared" si="376"/>
        <v>YES</v>
      </c>
      <c r="AA8216" s="4" t="str">
        <f t="shared" si="376"/>
        <v>YES</v>
      </c>
      <c r="AB8216" s="4" t="str">
        <f t="shared" si="376"/>
        <v>YES</v>
      </c>
      <c r="AD8216" s="4">
        <f t="shared" si="377"/>
        <v>3</v>
      </c>
    </row>
    <row r="8217" spans="1:30" ht="14.4" customHeight="1" x14ac:dyDescent="0.35">
      <c r="A8217" s="34">
        <v>8249</v>
      </c>
      <c r="B8217" s="1" t="s">
        <v>14346</v>
      </c>
      <c r="C8217" s="1"/>
      <c r="D8217" s="1"/>
      <c r="E8217" s="1"/>
      <c r="F8217" s="1" t="s">
        <v>29262</v>
      </c>
      <c r="G8217" s="35" t="s">
        <v>23829</v>
      </c>
      <c r="H8217" s="35" t="s">
        <v>23830</v>
      </c>
      <c r="I8217" s="35" t="s">
        <v>33</v>
      </c>
      <c r="J8217" s="36">
        <v>16512000</v>
      </c>
      <c r="K8217" s="36">
        <v>23513000</v>
      </c>
      <c r="L8217" s="36">
        <v>30444000</v>
      </c>
      <c r="M8217" s="36">
        <v>50083000</v>
      </c>
      <c r="N8217" s="36">
        <v>59525000</v>
      </c>
      <c r="O8217" s="37">
        <v>0.20949999999999999</v>
      </c>
      <c r="P8217" s="37">
        <v>0.1784</v>
      </c>
      <c r="Q8217" s="37">
        <v>0.17119999999999999</v>
      </c>
      <c r="R8217" s="37">
        <v>0.23980000000000001</v>
      </c>
      <c r="S8217" s="37">
        <v>0.2394</v>
      </c>
      <c r="T8217" s="37"/>
      <c r="U8217" s="37"/>
      <c r="V8217" s="37"/>
      <c r="W8217" s="37"/>
      <c r="X8217" s="37"/>
      <c r="Z8217" s="4" t="str">
        <f t="shared" si="376"/>
        <v>NO</v>
      </c>
      <c r="AA8217" s="4" t="str">
        <f t="shared" si="376"/>
        <v>YES</v>
      </c>
      <c r="AB8217" s="4" t="str">
        <f t="shared" si="376"/>
        <v>YES</v>
      </c>
      <c r="AD8217" s="4">
        <f t="shared" si="377"/>
        <v>2</v>
      </c>
    </row>
    <row r="8218" spans="1:30" ht="27.65" customHeight="1" x14ac:dyDescent="0.35">
      <c r="A8218" s="34">
        <v>8250</v>
      </c>
      <c r="B8218" s="1" t="s">
        <v>23831</v>
      </c>
      <c r="C8218" s="1" t="s">
        <v>29015</v>
      </c>
      <c r="D8218" s="1"/>
      <c r="E8218" s="1" t="s">
        <v>29008</v>
      </c>
      <c r="F8218" s="1" t="s">
        <v>29262</v>
      </c>
      <c r="G8218" s="35" t="s">
        <v>23832</v>
      </c>
      <c r="H8218" s="35" t="s">
        <v>23833</v>
      </c>
      <c r="I8218" s="35" t="s">
        <v>29</v>
      </c>
      <c r="J8218" s="36">
        <v>50039000</v>
      </c>
      <c r="K8218" s="36">
        <v>54909000</v>
      </c>
      <c r="L8218" s="36">
        <v>43341000</v>
      </c>
      <c r="M8218" s="36">
        <v>47031000</v>
      </c>
      <c r="N8218" s="36">
        <v>59524000</v>
      </c>
      <c r="O8218" s="37">
        <v>-0.1051</v>
      </c>
      <c r="P8218" s="37">
        <v>5.67E-2</v>
      </c>
      <c r="Q8218" s="37">
        <v>3.0700000000000002E-2</v>
      </c>
      <c r="R8218" s="37">
        <v>-3.9699999999999999E-2</v>
      </c>
      <c r="S8218" s="37">
        <v>-0.128</v>
      </c>
      <c r="T8218" s="37">
        <v>-0.19070000000000001</v>
      </c>
      <c r="U8218" s="37">
        <v>-9.9000000000000008E-3</v>
      </c>
      <c r="V8218" s="37">
        <v>-0.88260000000000005</v>
      </c>
      <c r="W8218" s="37">
        <v>-0.66779999999999995</v>
      </c>
      <c r="X8218" s="37">
        <v>0.22589999999999999</v>
      </c>
      <c r="Z8218" s="4" t="str">
        <f t="shared" si="376"/>
        <v>NO</v>
      </c>
      <c r="AA8218" s="4" t="str">
        <f t="shared" si="376"/>
        <v>NO</v>
      </c>
      <c r="AB8218" s="4" t="str">
        <f t="shared" si="376"/>
        <v>NO</v>
      </c>
      <c r="AD8218" s="4">
        <f t="shared" si="377"/>
        <v>0</v>
      </c>
    </row>
    <row r="8219" spans="1:30" ht="27.65" customHeight="1" x14ac:dyDescent="0.35">
      <c r="A8219" s="34">
        <v>8251</v>
      </c>
      <c r="B8219" s="1" t="s">
        <v>23834</v>
      </c>
      <c r="C8219" s="1" t="s">
        <v>29015</v>
      </c>
      <c r="D8219" s="1"/>
      <c r="E8219" s="1" t="s">
        <v>29008</v>
      </c>
      <c r="F8219" s="1" t="s">
        <v>29262</v>
      </c>
      <c r="G8219" s="35" t="s">
        <v>23835</v>
      </c>
      <c r="H8219" s="35" t="s">
        <v>23836</v>
      </c>
      <c r="I8219" s="35" t="s">
        <v>29</v>
      </c>
      <c r="J8219" s="36">
        <v>27683000</v>
      </c>
      <c r="K8219" s="36">
        <v>43591000</v>
      </c>
      <c r="L8219" s="36">
        <v>42593000</v>
      </c>
      <c r="M8219" s="36">
        <v>56609000</v>
      </c>
      <c r="N8219" s="36">
        <v>59523000</v>
      </c>
      <c r="O8219" s="37">
        <v>0.1205</v>
      </c>
      <c r="P8219" s="37">
        <v>0.28189999999999998</v>
      </c>
      <c r="Q8219" s="37">
        <v>0.23089999999999999</v>
      </c>
      <c r="R8219" s="37">
        <v>0.26919999999999999</v>
      </c>
      <c r="S8219" s="37">
        <v>0.25740000000000002</v>
      </c>
      <c r="T8219" s="37">
        <v>0.1177</v>
      </c>
      <c r="U8219" s="37">
        <v>0.2777</v>
      </c>
      <c r="V8219" s="37">
        <v>0.22420000000000001</v>
      </c>
      <c r="W8219" s="37">
        <v>0.26919999999999999</v>
      </c>
      <c r="X8219" s="37">
        <v>0.25740000000000002</v>
      </c>
      <c r="Z8219" s="4" t="str">
        <f t="shared" si="376"/>
        <v>YES</v>
      </c>
      <c r="AA8219" s="4" t="str">
        <f t="shared" si="376"/>
        <v>YES</v>
      </c>
      <c r="AB8219" s="4" t="str">
        <f t="shared" si="376"/>
        <v>YES</v>
      </c>
      <c r="AD8219" s="4">
        <f t="shared" si="377"/>
        <v>3</v>
      </c>
    </row>
    <row r="8220" spans="1:30" ht="14.4" customHeight="1" x14ac:dyDescent="0.35">
      <c r="A8220" s="34">
        <v>8252</v>
      </c>
      <c r="B8220" s="1" t="s">
        <v>23837</v>
      </c>
      <c r="C8220" s="1"/>
      <c r="D8220" s="1"/>
      <c r="E8220" s="1"/>
      <c r="F8220" s="1" t="s">
        <v>29262</v>
      </c>
      <c r="G8220" s="35" t="s">
        <v>23838</v>
      </c>
      <c r="H8220" s="35" t="s">
        <v>23839</v>
      </c>
      <c r="I8220" s="35" t="s">
        <v>23</v>
      </c>
      <c r="J8220" s="36">
        <v>15226000</v>
      </c>
      <c r="K8220" s="36">
        <v>20524000</v>
      </c>
      <c r="L8220" s="36">
        <v>33594000</v>
      </c>
      <c r="M8220" s="36">
        <v>46728000</v>
      </c>
      <c r="N8220" s="36">
        <v>59519000</v>
      </c>
      <c r="O8220" s="37">
        <v>2.6200000000000001E-2</v>
      </c>
      <c r="P8220" s="37">
        <v>0.1396</v>
      </c>
      <c r="Q8220" s="37">
        <v>0.14230000000000001</v>
      </c>
      <c r="R8220" s="37">
        <v>0.14069999999999999</v>
      </c>
      <c r="S8220" s="37">
        <v>0.14230000000000001</v>
      </c>
      <c r="T8220" s="37">
        <v>2.6200000000000001E-2</v>
      </c>
      <c r="U8220" s="37">
        <v>0.1396</v>
      </c>
      <c r="V8220" s="37">
        <v>0.14230000000000001</v>
      </c>
      <c r="W8220" s="37">
        <v>0.14069999999999999</v>
      </c>
      <c r="X8220" s="37">
        <v>0.14230000000000001</v>
      </c>
      <c r="Z8220" s="4" t="str">
        <f t="shared" si="376"/>
        <v>NO</v>
      </c>
      <c r="AA8220" s="4" t="str">
        <f t="shared" si="376"/>
        <v>NO</v>
      </c>
      <c r="AB8220" s="4" t="str">
        <f t="shared" si="376"/>
        <v>NO</v>
      </c>
      <c r="AD8220" s="4">
        <f t="shared" si="377"/>
        <v>0</v>
      </c>
    </row>
    <row r="8221" spans="1:30" ht="27.65" customHeight="1" x14ac:dyDescent="0.35">
      <c r="A8221" s="34">
        <v>8253</v>
      </c>
      <c r="B8221" s="1" t="s">
        <v>23840</v>
      </c>
      <c r="C8221" s="1" t="s">
        <v>29015</v>
      </c>
      <c r="D8221" s="1"/>
      <c r="E8221" s="1" t="s">
        <v>29008</v>
      </c>
      <c r="F8221" s="1" t="s">
        <v>29262</v>
      </c>
      <c r="G8221" s="35" t="s">
        <v>23841</v>
      </c>
      <c r="H8221" s="35" t="s">
        <v>23842</v>
      </c>
      <c r="I8221" s="35" t="s">
        <v>29</v>
      </c>
      <c r="J8221" s="36">
        <v>55874000</v>
      </c>
      <c r="K8221" s="36">
        <v>51163000</v>
      </c>
      <c r="L8221" s="36">
        <v>42225000</v>
      </c>
      <c r="M8221" s="36">
        <v>52066000</v>
      </c>
      <c r="N8221" s="36">
        <v>59513000</v>
      </c>
      <c r="O8221" s="37">
        <v>1.37E-2</v>
      </c>
      <c r="P8221" s="37">
        <v>0.1653</v>
      </c>
      <c r="Q8221" s="37">
        <v>0.25669999999999998</v>
      </c>
      <c r="R8221" s="37">
        <v>0.15820000000000001</v>
      </c>
      <c r="S8221" s="37">
        <v>0.58919999999999995</v>
      </c>
      <c r="T8221" s="37">
        <v>-0.1366</v>
      </c>
      <c r="U8221" s="37">
        <v>7.5600000000000001E-2</v>
      </c>
      <c r="V8221" s="37">
        <v>7.8200000000000006E-2</v>
      </c>
      <c r="W8221" s="37">
        <v>2.8299999999999999E-2</v>
      </c>
      <c r="X8221" s="37">
        <v>0.58260000000000001</v>
      </c>
      <c r="Z8221" s="4" t="str">
        <f t="shared" si="376"/>
        <v>YES</v>
      </c>
      <c r="AA8221" s="4" t="str">
        <f t="shared" si="376"/>
        <v>NO</v>
      </c>
      <c r="AB8221" s="4" t="str">
        <f t="shared" si="376"/>
        <v>YES</v>
      </c>
      <c r="AD8221" s="4">
        <f t="shared" si="377"/>
        <v>2</v>
      </c>
    </row>
    <row r="8222" spans="1:30" ht="14.4" customHeight="1" x14ac:dyDescent="0.35">
      <c r="A8222" s="34">
        <v>8254</v>
      </c>
      <c r="B8222" s="1" t="s">
        <v>23843</v>
      </c>
      <c r="C8222" s="1"/>
      <c r="D8222" s="1"/>
      <c r="E8222" s="1"/>
      <c r="F8222" s="1" t="s">
        <v>29262</v>
      </c>
      <c r="G8222" s="35" t="s">
        <v>23844</v>
      </c>
      <c r="H8222" s="35" t="s">
        <v>23845</v>
      </c>
      <c r="I8222" s="35" t="s">
        <v>36</v>
      </c>
      <c r="J8222" s="36">
        <v>35648000</v>
      </c>
      <c r="K8222" s="36">
        <v>43803000</v>
      </c>
      <c r="L8222" s="36">
        <v>52281000</v>
      </c>
      <c r="M8222" s="36">
        <v>60658000</v>
      </c>
      <c r="N8222" s="36">
        <v>59505000</v>
      </c>
      <c r="O8222" s="37">
        <v>0.30659999999999998</v>
      </c>
      <c r="P8222" s="37">
        <v>0.191</v>
      </c>
      <c r="Q8222" s="37">
        <v>2.5700000000000001E-2</v>
      </c>
      <c r="R8222" s="37">
        <v>7.5300000000000006E-2</v>
      </c>
      <c r="S8222" s="37">
        <v>5.0000000000000001E-4</v>
      </c>
      <c r="T8222" s="37"/>
      <c r="U8222" s="37"/>
      <c r="V8222" s="37"/>
      <c r="W8222" s="37"/>
      <c r="X8222" s="37"/>
      <c r="Z8222" s="4" t="str">
        <f t="shared" si="376"/>
        <v>NO</v>
      </c>
      <c r="AA8222" s="4" t="str">
        <f t="shared" si="376"/>
        <v>NO</v>
      </c>
      <c r="AB8222" s="4" t="str">
        <f t="shared" si="376"/>
        <v>NO</v>
      </c>
      <c r="AD8222" s="4">
        <f t="shared" si="377"/>
        <v>0</v>
      </c>
    </row>
    <row r="8223" spans="1:30" ht="14.4" customHeight="1" x14ac:dyDescent="0.35">
      <c r="A8223" s="34">
        <v>8255</v>
      </c>
      <c r="B8223" s="1" t="s">
        <v>23846</v>
      </c>
      <c r="C8223" s="1"/>
      <c r="D8223" s="1"/>
      <c r="E8223" s="1"/>
      <c r="F8223" s="1" t="s">
        <v>29262</v>
      </c>
      <c r="G8223" s="35" t="s">
        <v>23847</v>
      </c>
      <c r="H8223" s="35" t="s">
        <v>23848</v>
      </c>
      <c r="I8223" s="35" t="s">
        <v>33</v>
      </c>
      <c r="J8223" s="36"/>
      <c r="K8223" s="36"/>
      <c r="L8223" s="36"/>
      <c r="M8223" s="36">
        <v>3594000</v>
      </c>
      <c r="N8223" s="36">
        <v>59505000</v>
      </c>
      <c r="O8223" s="37"/>
      <c r="P8223" s="37"/>
      <c r="Q8223" s="37"/>
      <c r="R8223" s="37">
        <v>0.6633</v>
      </c>
      <c r="S8223" s="37">
        <v>6.2100000000000002E-2</v>
      </c>
      <c r="T8223" s="37"/>
      <c r="U8223" s="37"/>
      <c r="V8223" s="37"/>
      <c r="W8223" s="37"/>
      <c r="X8223" s="37"/>
      <c r="Z8223" s="4" t="str">
        <f t="shared" si="376"/>
        <v>NO</v>
      </c>
      <c r="AA8223" s="4" t="str">
        <f t="shared" si="376"/>
        <v>YES</v>
      </c>
      <c r="AB8223" s="4" t="str">
        <f t="shared" si="376"/>
        <v>NO</v>
      </c>
      <c r="AD8223" s="4">
        <f t="shared" si="377"/>
        <v>1</v>
      </c>
    </row>
    <row r="8224" spans="1:30" ht="14.4" customHeight="1" x14ac:dyDescent="0.35">
      <c r="A8224" s="34">
        <v>8256</v>
      </c>
      <c r="B8224" s="1" t="s">
        <v>23849</v>
      </c>
      <c r="C8224" s="1" t="s">
        <v>29015</v>
      </c>
      <c r="D8224" s="1"/>
      <c r="E8224" s="1" t="s">
        <v>29008</v>
      </c>
      <c r="F8224" s="1" t="s">
        <v>29262</v>
      </c>
      <c r="G8224" s="35" t="s">
        <v>23850</v>
      </c>
      <c r="H8224" s="35" t="s">
        <v>23851</v>
      </c>
      <c r="I8224" s="35" t="s">
        <v>29</v>
      </c>
      <c r="J8224" s="36">
        <v>22354000</v>
      </c>
      <c r="K8224" s="36">
        <v>30305000</v>
      </c>
      <c r="L8224" s="36">
        <v>41821000</v>
      </c>
      <c r="M8224" s="36">
        <v>50496000</v>
      </c>
      <c r="N8224" s="36">
        <v>59501000</v>
      </c>
      <c r="O8224" s="37">
        <v>7.1499999999999994E-2</v>
      </c>
      <c r="P8224" s="37">
        <v>7.4200000000000002E-2</v>
      </c>
      <c r="Q8224" s="37">
        <v>6.7699999999999996E-2</v>
      </c>
      <c r="R8224" s="37">
        <v>6.9500000000000006E-2</v>
      </c>
      <c r="S8224" s="37">
        <v>6.93E-2</v>
      </c>
      <c r="T8224" s="37"/>
      <c r="U8224" s="37"/>
      <c r="V8224" s="37"/>
      <c r="W8224" s="37"/>
      <c r="X8224" s="37"/>
      <c r="Z8224" s="4" t="str">
        <f t="shared" si="376"/>
        <v>NO</v>
      </c>
      <c r="AA8224" s="4" t="str">
        <f t="shared" si="376"/>
        <v>NO</v>
      </c>
      <c r="AB8224" s="4" t="str">
        <f t="shared" si="376"/>
        <v>NO</v>
      </c>
      <c r="AD8224" s="4">
        <f t="shared" si="377"/>
        <v>0</v>
      </c>
    </row>
    <row r="8225" spans="1:30" ht="27.65" customHeight="1" x14ac:dyDescent="0.35">
      <c r="A8225" s="34">
        <v>8257</v>
      </c>
      <c r="B8225" s="1" t="s">
        <v>7413</v>
      </c>
      <c r="C8225" s="1" t="s">
        <v>29015</v>
      </c>
      <c r="D8225" s="1"/>
      <c r="E8225" s="1" t="s">
        <v>29008</v>
      </c>
      <c r="F8225" s="1" t="s">
        <v>29262</v>
      </c>
      <c r="G8225" s="35" t="s">
        <v>23852</v>
      </c>
      <c r="H8225" s="35" t="s">
        <v>23853</v>
      </c>
      <c r="I8225" s="35" t="s">
        <v>29</v>
      </c>
      <c r="J8225" s="36">
        <v>19616000</v>
      </c>
      <c r="K8225" s="36">
        <v>28342000</v>
      </c>
      <c r="L8225" s="36">
        <v>44192000</v>
      </c>
      <c r="M8225" s="36">
        <v>51451000</v>
      </c>
      <c r="N8225" s="36">
        <v>59494000</v>
      </c>
      <c r="O8225" s="37">
        <v>0.49490000000000001</v>
      </c>
      <c r="P8225" s="37">
        <v>0.48270000000000002</v>
      </c>
      <c r="Q8225" s="37">
        <v>0.54190000000000005</v>
      </c>
      <c r="R8225" s="37">
        <v>0.63539999999999996</v>
      </c>
      <c r="S8225" s="37">
        <v>0.1865</v>
      </c>
      <c r="T8225" s="37"/>
      <c r="U8225" s="37"/>
      <c r="V8225" s="37"/>
      <c r="W8225" s="37"/>
      <c r="X8225" s="37"/>
      <c r="Z8225" s="4" t="str">
        <f t="shared" si="376"/>
        <v>YES</v>
      </c>
      <c r="AA8225" s="4" t="str">
        <f t="shared" si="376"/>
        <v>YES</v>
      </c>
      <c r="AB8225" s="4" t="str">
        <f t="shared" si="376"/>
        <v>NO</v>
      </c>
      <c r="AD8225" s="4">
        <f t="shared" si="377"/>
        <v>2</v>
      </c>
    </row>
    <row r="8226" spans="1:30" ht="14.4" customHeight="1" x14ac:dyDescent="0.35">
      <c r="A8226" s="34">
        <v>8258</v>
      </c>
      <c r="B8226" s="1" t="s">
        <v>23854</v>
      </c>
      <c r="C8226" s="1"/>
      <c r="D8226" s="1"/>
      <c r="E8226" s="1"/>
      <c r="F8226" s="1" t="s">
        <v>29262</v>
      </c>
      <c r="G8226" s="35" t="s">
        <v>23855</v>
      </c>
      <c r="H8226" s="35" t="s">
        <v>23856</v>
      </c>
      <c r="I8226" s="35" t="s">
        <v>33</v>
      </c>
      <c r="J8226" s="36">
        <v>50015000</v>
      </c>
      <c r="K8226" s="36">
        <v>57571000</v>
      </c>
      <c r="L8226" s="36">
        <v>67757000</v>
      </c>
      <c r="M8226" s="36">
        <v>60699000</v>
      </c>
      <c r="N8226" s="36">
        <v>59479000</v>
      </c>
      <c r="O8226" s="37">
        <v>0.31709999999999999</v>
      </c>
      <c r="P8226" s="37">
        <v>0.27929999999999999</v>
      </c>
      <c r="Q8226" s="37">
        <v>0.19</v>
      </c>
      <c r="R8226" s="37">
        <v>9.6600000000000005E-2</v>
      </c>
      <c r="S8226" s="37">
        <v>6.6799999999999998E-2</v>
      </c>
      <c r="T8226" s="37">
        <v>-5.0000000000000001E-4</v>
      </c>
      <c r="U8226" s="37">
        <v>-4.0000000000000002E-4</v>
      </c>
      <c r="V8226" s="37">
        <v>-4.0000000000000002E-4</v>
      </c>
      <c r="W8226" s="37">
        <v>-4.0000000000000002E-4</v>
      </c>
      <c r="X8226" s="37">
        <v>-1.9699999999999999E-2</v>
      </c>
      <c r="Z8226" s="4" t="str">
        <f t="shared" si="376"/>
        <v>NO</v>
      </c>
      <c r="AA8226" s="4" t="str">
        <f t="shared" si="376"/>
        <v>NO</v>
      </c>
      <c r="AB8226" s="4" t="str">
        <f t="shared" si="376"/>
        <v>NO</v>
      </c>
      <c r="AD8226" s="4">
        <f t="shared" si="377"/>
        <v>0</v>
      </c>
    </row>
    <row r="8227" spans="1:30" ht="27.65" customHeight="1" x14ac:dyDescent="0.35">
      <c r="A8227" s="34">
        <v>8259</v>
      </c>
      <c r="B8227" s="1" t="s">
        <v>23857</v>
      </c>
      <c r="C8227" s="1" t="s">
        <v>29015</v>
      </c>
      <c r="D8227" s="1"/>
      <c r="E8227" s="1" t="s">
        <v>29008</v>
      </c>
      <c r="F8227" s="1" t="s">
        <v>29262</v>
      </c>
      <c r="G8227" s="35" t="s">
        <v>23858</v>
      </c>
      <c r="H8227" s="35" t="s">
        <v>23859</v>
      </c>
      <c r="I8227" s="35" t="s">
        <v>29</v>
      </c>
      <c r="J8227" s="36"/>
      <c r="K8227" s="36"/>
      <c r="L8227" s="36"/>
      <c r="M8227" s="36">
        <v>20946000</v>
      </c>
      <c r="N8227" s="36">
        <v>59478000</v>
      </c>
      <c r="O8227" s="37"/>
      <c r="P8227" s="37"/>
      <c r="Q8227" s="37"/>
      <c r="R8227" s="37">
        <v>3.49E-2</v>
      </c>
      <c r="S8227" s="37">
        <v>3.3700000000000001E-2</v>
      </c>
      <c r="T8227" s="37"/>
      <c r="U8227" s="37"/>
      <c r="V8227" s="37"/>
      <c r="W8227" s="37"/>
      <c r="X8227" s="37"/>
      <c r="Z8227" s="4" t="str">
        <f t="shared" si="376"/>
        <v>NO</v>
      </c>
      <c r="AA8227" s="4" t="str">
        <f t="shared" si="376"/>
        <v>NO</v>
      </c>
      <c r="AB8227" s="4" t="str">
        <f t="shared" si="376"/>
        <v>NO</v>
      </c>
      <c r="AD8227" s="4">
        <f t="shared" si="377"/>
        <v>0</v>
      </c>
    </row>
    <row r="8228" spans="1:30" ht="14.4" customHeight="1" x14ac:dyDescent="0.35">
      <c r="A8228" s="34">
        <v>8260</v>
      </c>
      <c r="B8228" s="1" t="s">
        <v>23860</v>
      </c>
      <c r="C8228" s="1"/>
      <c r="D8228" s="1"/>
      <c r="E8228" s="1"/>
      <c r="F8228" s="1" t="s">
        <v>29262</v>
      </c>
      <c r="G8228" s="35" t="s">
        <v>23861</v>
      </c>
      <c r="H8228" s="35" t="s">
        <v>23862</v>
      </c>
      <c r="I8228" s="35" t="s">
        <v>33</v>
      </c>
      <c r="J8228" s="36">
        <v>51428000</v>
      </c>
      <c r="K8228" s="36">
        <v>53838000</v>
      </c>
      <c r="L8228" s="36">
        <v>54546000</v>
      </c>
      <c r="M8228" s="36">
        <v>54898000</v>
      </c>
      <c r="N8228" s="36">
        <v>59461000</v>
      </c>
      <c r="O8228" s="37">
        <v>8.4400000000000003E-2</v>
      </c>
      <c r="P8228" s="37">
        <v>7.5800000000000006E-2</v>
      </c>
      <c r="Q8228" s="37">
        <v>1.66E-2</v>
      </c>
      <c r="R8228" s="37">
        <v>-1.01E-2</v>
      </c>
      <c r="S8228" s="37">
        <v>3.5400000000000001E-2</v>
      </c>
      <c r="T8228" s="37"/>
      <c r="U8228" s="37"/>
      <c r="V8228" s="37"/>
      <c r="W8228" s="37"/>
      <c r="X8228" s="37"/>
      <c r="Z8228" s="4" t="str">
        <f t="shared" si="376"/>
        <v>NO</v>
      </c>
      <c r="AA8228" s="4" t="str">
        <f t="shared" si="376"/>
        <v>NO</v>
      </c>
      <c r="AB8228" s="4" t="str">
        <f t="shared" si="376"/>
        <v>NO</v>
      </c>
      <c r="AD8228" s="4">
        <f t="shared" si="377"/>
        <v>0</v>
      </c>
    </row>
    <row r="8229" spans="1:30" ht="14.4" customHeight="1" x14ac:dyDescent="0.35">
      <c r="A8229" s="34">
        <v>8261</v>
      </c>
      <c r="B8229" s="1" t="s">
        <v>23863</v>
      </c>
      <c r="C8229" s="1"/>
      <c r="D8229" s="1"/>
      <c r="E8229" s="1"/>
      <c r="F8229" s="1" t="s">
        <v>29262</v>
      </c>
      <c r="G8229" s="35" t="s">
        <v>23864</v>
      </c>
      <c r="H8229" s="35" t="s">
        <v>23865</v>
      </c>
      <c r="I8229" s="35" t="s">
        <v>23</v>
      </c>
      <c r="J8229" s="36">
        <v>1075000</v>
      </c>
      <c r="K8229" s="36">
        <v>21891000</v>
      </c>
      <c r="L8229" s="36">
        <v>23547000</v>
      </c>
      <c r="M8229" s="36">
        <v>44869000</v>
      </c>
      <c r="N8229" s="36">
        <v>59458000</v>
      </c>
      <c r="O8229" s="37">
        <v>-14.4781</v>
      </c>
      <c r="P8229" s="37">
        <v>-0.55730000000000002</v>
      </c>
      <c r="Q8229" s="37">
        <v>5.7299999999999997E-2</v>
      </c>
      <c r="R8229" s="37">
        <v>5.1700000000000003E-2</v>
      </c>
      <c r="S8229" s="37">
        <v>4.6100000000000002E-2</v>
      </c>
      <c r="T8229" s="37">
        <v>-14.5433</v>
      </c>
      <c r="U8229" s="37">
        <v>-0.56630000000000003</v>
      </c>
      <c r="V8229" s="37">
        <v>1.2699999999999999E-2</v>
      </c>
      <c r="W8229" s="37"/>
      <c r="X8229" s="37"/>
      <c r="Z8229" s="4" t="str">
        <f t="shared" si="376"/>
        <v>NO</v>
      </c>
      <c r="AA8229" s="4" t="str">
        <f t="shared" si="376"/>
        <v>NO</v>
      </c>
      <c r="AB8229" s="4" t="str">
        <f t="shared" si="376"/>
        <v>NO</v>
      </c>
      <c r="AD8229" s="4">
        <f t="shared" si="377"/>
        <v>0</v>
      </c>
    </row>
    <row r="8230" spans="1:30" ht="14.4" customHeight="1" x14ac:dyDescent="0.35">
      <c r="A8230" s="34">
        <v>8262</v>
      </c>
      <c r="B8230" s="1" t="s">
        <v>11581</v>
      </c>
      <c r="C8230" s="1"/>
      <c r="D8230" s="1"/>
      <c r="E8230" s="1"/>
      <c r="F8230" s="1" t="s">
        <v>29262</v>
      </c>
      <c r="G8230" s="35" t="s">
        <v>23866</v>
      </c>
      <c r="H8230" s="35" t="s">
        <v>23867</v>
      </c>
      <c r="I8230" s="35" t="s">
        <v>544</v>
      </c>
      <c r="J8230" s="36">
        <v>32457000</v>
      </c>
      <c r="K8230" s="36">
        <v>40856000</v>
      </c>
      <c r="L8230" s="36">
        <v>42336000</v>
      </c>
      <c r="M8230" s="36">
        <v>49990000</v>
      </c>
      <c r="N8230" s="36">
        <v>59457000</v>
      </c>
      <c r="O8230" s="37">
        <v>3.9199999999999999E-2</v>
      </c>
      <c r="P8230" s="37">
        <v>8.0600000000000005E-2</v>
      </c>
      <c r="Q8230" s="37">
        <v>3.61E-2</v>
      </c>
      <c r="R8230" s="37">
        <v>6.4799999999999996E-2</v>
      </c>
      <c r="S8230" s="37">
        <v>5.4199999999999998E-2</v>
      </c>
      <c r="T8230" s="37">
        <v>6.2899999999999998E-2</v>
      </c>
      <c r="U8230" s="37">
        <v>6.3899999999999998E-2</v>
      </c>
      <c r="V8230" s="37">
        <v>1.52E-2</v>
      </c>
      <c r="W8230" s="37">
        <v>5.9799999999999999E-2</v>
      </c>
      <c r="X8230" s="37">
        <v>4.2599999999999999E-2</v>
      </c>
      <c r="Z8230" s="4" t="str">
        <f t="shared" si="376"/>
        <v>NO</v>
      </c>
      <c r="AA8230" s="4" t="str">
        <f t="shared" si="376"/>
        <v>NO</v>
      </c>
      <c r="AB8230" s="4" t="str">
        <f t="shared" si="376"/>
        <v>NO</v>
      </c>
      <c r="AD8230" s="4">
        <f t="shared" si="377"/>
        <v>0</v>
      </c>
    </row>
    <row r="8231" spans="1:30" ht="14.4" customHeight="1" x14ac:dyDescent="0.35">
      <c r="A8231" s="34">
        <v>8263</v>
      </c>
      <c r="B8231" s="1" t="s">
        <v>23868</v>
      </c>
      <c r="C8231" s="1"/>
      <c r="D8231" s="1"/>
      <c r="E8231" s="1"/>
      <c r="F8231" s="1" t="s">
        <v>29262</v>
      </c>
      <c r="G8231" s="35" t="s">
        <v>23869</v>
      </c>
      <c r="H8231" s="35" t="s">
        <v>23870</v>
      </c>
      <c r="I8231" s="35" t="s">
        <v>23</v>
      </c>
      <c r="J8231" s="36">
        <v>51747000</v>
      </c>
      <c r="K8231" s="36">
        <v>45365000</v>
      </c>
      <c r="L8231" s="36">
        <v>47815000</v>
      </c>
      <c r="M8231" s="36">
        <v>54215000</v>
      </c>
      <c r="N8231" s="36">
        <v>59447000</v>
      </c>
      <c r="O8231" s="37">
        <v>0.22389999999999999</v>
      </c>
      <c r="P8231" s="37">
        <v>0.1137</v>
      </c>
      <c r="Q8231" s="37">
        <v>0.1076</v>
      </c>
      <c r="R8231" s="37">
        <v>0.12239999999999999</v>
      </c>
      <c r="S8231" s="37">
        <v>0.1237</v>
      </c>
      <c r="T8231" s="37">
        <v>-4.3200000000000002E-2</v>
      </c>
      <c r="U8231" s="37">
        <v>-3.5200000000000002E-2</v>
      </c>
      <c r="V8231" s="37">
        <v>-2.53E-2</v>
      </c>
      <c r="W8231" s="37">
        <v>-1.43E-2</v>
      </c>
      <c r="X8231" s="37">
        <v>-5.0000000000000001E-3</v>
      </c>
      <c r="Z8231" s="4" t="str">
        <f t="shared" si="376"/>
        <v>NO</v>
      </c>
      <c r="AA8231" s="4" t="str">
        <f t="shared" si="376"/>
        <v>NO</v>
      </c>
      <c r="AB8231" s="4" t="str">
        <f t="shared" si="376"/>
        <v>NO</v>
      </c>
      <c r="AD8231" s="4">
        <f t="shared" si="377"/>
        <v>0</v>
      </c>
    </row>
    <row r="8232" spans="1:30" ht="14.4" customHeight="1" x14ac:dyDescent="0.35">
      <c r="A8232" s="34">
        <v>8264</v>
      </c>
      <c r="B8232" s="1" t="s">
        <v>23871</v>
      </c>
      <c r="C8232" s="1"/>
      <c r="D8232" s="1"/>
      <c r="E8232" s="1"/>
      <c r="F8232" s="1" t="s">
        <v>29262</v>
      </c>
      <c r="G8232" s="35" t="s">
        <v>23872</v>
      </c>
      <c r="H8232" s="35" t="s">
        <v>23873</v>
      </c>
      <c r="I8232" s="35" t="s">
        <v>390</v>
      </c>
      <c r="J8232" s="36"/>
      <c r="K8232" s="36"/>
      <c r="L8232" s="36"/>
      <c r="M8232" s="36">
        <v>62742000</v>
      </c>
      <c r="N8232" s="36">
        <v>59447000</v>
      </c>
      <c r="O8232" s="37"/>
      <c r="P8232" s="37"/>
      <c r="Q8232" s="37"/>
      <c r="R8232" s="37">
        <v>0.2772</v>
      </c>
      <c r="S8232" s="37">
        <v>0.13869999999999999</v>
      </c>
      <c r="T8232" s="37"/>
      <c r="U8232" s="37"/>
      <c r="V8232" s="37"/>
      <c r="W8232" s="37">
        <v>-1E-4</v>
      </c>
      <c r="X8232" s="37"/>
      <c r="Z8232" s="4" t="str">
        <f t="shared" si="376"/>
        <v>NO</v>
      </c>
      <c r="AA8232" s="4" t="str">
        <f t="shared" si="376"/>
        <v>YES</v>
      </c>
      <c r="AB8232" s="4" t="str">
        <f t="shared" si="376"/>
        <v>NO</v>
      </c>
      <c r="AD8232" s="4">
        <f t="shared" si="377"/>
        <v>1</v>
      </c>
    </row>
    <row r="8233" spans="1:30" ht="14.4" customHeight="1" x14ac:dyDescent="0.35">
      <c r="A8233" s="34">
        <v>8265</v>
      </c>
      <c r="B8233" s="1" t="s">
        <v>23874</v>
      </c>
      <c r="C8233" s="1"/>
      <c r="D8233" s="1"/>
      <c r="E8233" s="1"/>
      <c r="F8233" s="1" t="s">
        <v>29262</v>
      </c>
      <c r="G8233" s="35" t="s">
        <v>23875</v>
      </c>
      <c r="H8233" s="35" t="s">
        <v>23876</v>
      </c>
      <c r="I8233" s="35" t="s">
        <v>33</v>
      </c>
      <c r="J8233" s="36"/>
      <c r="K8233" s="36"/>
      <c r="L8233" s="36">
        <v>28777000</v>
      </c>
      <c r="M8233" s="36">
        <v>50719000</v>
      </c>
      <c r="N8233" s="36">
        <v>59446000</v>
      </c>
      <c r="O8233" s="37"/>
      <c r="P8233" s="37"/>
      <c r="Q8233" s="37">
        <v>-3.85E-2</v>
      </c>
      <c r="R8233" s="37">
        <v>5.9799999999999999E-2</v>
      </c>
      <c r="S8233" s="37">
        <v>8.8999999999999999E-3</v>
      </c>
      <c r="T8233" s="37"/>
      <c r="U8233" s="37"/>
      <c r="V8233" s="37"/>
      <c r="W8233" s="37"/>
      <c r="X8233" s="37"/>
      <c r="Z8233" s="4" t="str">
        <f t="shared" si="376"/>
        <v>NO</v>
      </c>
      <c r="AA8233" s="4" t="str">
        <f t="shared" si="376"/>
        <v>NO</v>
      </c>
      <c r="AB8233" s="4" t="str">
        <f t="shared" si="376"/>
        <v>NO</v>
      </c>
      <c r="AD8233" s="4">
        <f t="shared" si="377"/>
        <v>0</v>
      </c>
    </row>
    <row r="8234" spans="1:30" ht="27.65" customHeight="1" x14ac:dyDescent="0.35">
      <c r="A8234" s="34">
        <v>8267</v>
      </c>
      <c r="B8234" s="1" t="s">
        <v>23880</v>
      </c>
      <c r="C8234" s="1"/>
      <c r="D8234" s="1"/>
      <c r="E8234" s="1"/>
      <c r="F8234" s="1" t="s">
        <v>29262</v>
      </c>
      <c r="G8234" s="35" t="s">
        <v>23881</v>
      </c>
      <c r="H8234" s="35" t="s">
        <v>23882</v>
      </c>
      <c r="I8234" s="35" t="s">
        <v>33</v>
      </c>
      <c r="J8234" s="36">
        <v>19221000</v>
      </c>
      <c r="K8234" s="36">
        <v>43622000</v>
      </c>
      <c r="L8234" s="36">
        <v>50976000</v>
      </c>
      <c r="M8234" s="36">
        <v>34599000</v>
      </c>
      <c r="N8234" s="36">
        <v>59437000</v>
      </c>
      <c r="O8234" s="37">
        <v>0.87649999999999995</v>
      </c>
      <c r="P8234" s="37">
        <v>0.115</v>
      </c>
      <c r="Q8234" s="37">
        <v>8.9399999999999993E-2</v>
      </c>
      <c r="R8234" s="37">
        <v>1.72E-2</v>
      </c>
      <c r="S8234" s="37">
        <v>0.72770000000000001</v>
      </c>
      <c r="T8234" s="37"/>
      <c r="U8234" s="37"/>
      <c r="V8234" s="37"/>
      <c r="W8234" s="37"/>
      <c r="X8234" s="37"/>
      <c r="Z8234" s="4" t="str">
        <f t="shared" si="376"/>
        <v>NO</v>
      </c>
      <c r="AA8234" s="4" t="str">
        <f t="shared" si="376"/>
        <v>NO</v>
      </c>
      <c r="AB8234" s="4" t="str">
        <f t="shared" si="376"/>
        <v>YES</v>
      </c>
      <c r="AD8234" s="4">
        <f t="shared" si="377"/>
        <v>1</v>
      </c>
    </row>
    <row r="8235" spans="1:30" ht="27.65" customHeight="1" x14ac:dyDescent="0.35">
      <c r="A8235" s="34">
        <v>8266</v>
      </c>
      <c r="B8235" s="1" t="s">
        <v>23877</v>
      </c>
      <c r="C8235" s="1"/>
      <c r="D8235" s="1"/>
      <c r="E8235" s="1"/>
      <c r="F8235" s="1" t="s">
        <v>29262</v>
      </c>
      <c r="G8235" s="35" t="s">
        <v>23878</v>
      </c>
      <c r="H8235" s="35" t="s">
        <v>23879</v>
      </c>
      <c r="I8235" s="35" t="s">
        <v>23</v>
      </c>
      <c r="J8235" s="36"/>
      <c r="K8235" s="36"/>
      <c r="L8235" s="36">
        <v>2206000</v>
      </c>
      <c r="M8235" s="36">
        <v>34999000</v>
      </c>
      <c r="N8235" s="36">
        <v>59437000</v>
      </c>
      <c r="O8235" s="37"/>
      <c r="P8235" s="37"/>
      <c r="Q8235" s="37">
        <v>-2.4746000000000001</v>
      </c>
      <c r="R8235" s="37">
        <v>0.22209999999999999</v>
      </c>
      <c r="S8235" s="37">
        <v>0.24379999999999999</v>
      </c>
      <c r="T8235" s="37"/>
      <c r="U8235" s="37"/>
      <c r="V8235" s="37"/>
      <c r="W8235" s="37"/>
      <c r="X8235" s="37"/>
      <c r="Z8235" s="4" t="str">
        <f t="shared" si="376"/>
        <v>NO</v>
      </c>
      <c r="AA8235" s="4" t="str">
        <f t="shared" si="376"/>
        <v>YES</v>
      </c>
      <c r="AB8235" s="4" t="str">
        <f t="shared" si="376"/>
        <v>YES</v>
      </c>
      <c r="AD8235" s="4">
        <f t="shared" si="377"/>
        <v>2</v>
      </c>
    </row>
    <row r="8236" spans="1:30" ht="27.65" customHeight="1" x14ac:dyDescent="0.35">
      <c r="A8236" s="34">
        <v>8268</v>
      </c>
      <c r="B8236" s="1" t="s">
        <v>23883</v>
      </c>
      <c r="C8236" s="1"/>
      <c r="D8236" s="1"/>
      <c r="E8236" s="1"/>
      <c r="F8236" s="1" t="s">
        <v>29262</v>
      </c>
      <c r="G8236" s="35" t="s">
        <v>23884</v>
      </c>
      <c r="H8236" s="35" t="s">
        <v>23885</v>
      </c>
      <c r="I8236" s="35" t="s">
        <v>33</v>
      </c>
      <c r="J8236" s="36">
        <v>36762000</v>
      </c>
      <c r="K8236" s="36">
        <v>40768000</v>
      </c>
      <c r="L8236" s="36">
        <v>47488000</v>
      </c>
      <c r="M8236" s="36">
        <v>54804000</v>
      </c>
      <c r="N8236" s="36">
        <v>59434000</v>
      </c>
      <c r="O8236" s="37">
        <v>7.1400000000000005E-2</v>
      </c>
      <c r="P8236" s="37">
        <v>6.5000000000000002E-2</v>
      </c>
      <c r="Q8236" s="37">
        <v>0.1172</v>
      </c>
      <c r="R8236" s="37">
        <v>4.7899999999999998E-2</v>
      </c>
      <c r="S8236" s="37">
        <v>5.8000000000000003E-2</v>
      </c>
      <c r="T8236" s="37">
        <v>-4.0000000000000002E-4</v>
      </c>
      <c r="U8236" s="37">
        <v>-3.0000000000000001E-3</v>
      </c>
      <c r="V8236" s="37">
        <v>-4.0000000000000002E-4</v>
      </c>
      <c r="W8236" s="37"/>
      <c r="X8236" s="37"/>
      <c r="Z8236" s="4" t="str">
        <f t="shared" si="376"/>
        <v>NO</v>
      </c>
      <c r="AA8236" s="4" t="str">
        <f t="shared" si="376"/>
        <v>NO</v>
      </c>
      <c r="AB8236" s="4" t="str">
        <f t="shared" si="376"/>
        <v>NO</v>
      </c>
      <c r="AD8236" s="4">
        <f t="shared" si="377"/>
        <v>0</v>
      </c>
    </row>
    <row r="8237" spans="1:30" ht="14.4" customHeight="1" x14ac:dyDescent="0.35">
      <c r="A8237" s="34">
        <v>8269</v>
      </c>
      <c r="B8237" s="1" t="s">
        <v>2248</v>
      </c>
      <c r="C8237" s="1" t="s">
        <v>29015</v>
      </c>
      <c r="D8237" s="1"/>
      <c r="E8237" s="1" t="s">
        <v>29008</v>
      </c>
      <c r="F8237" s="1" t="s">
        <v>29262</v>
      </c>
      <c r="G8237" s="35" t="s">
        <v>23886</v>
      </c>
      <c r="H8237" s="35" t="s">
        <v>23887</v>
      </c>
      <c r="I8237" s="35" t="s">
        <v>29</v>
      </c>
      <c r="J8237" s="36">
        <v>51883000</v>
      </c>
      <c r="K8237" s="36">
        <v>32296000</v>
      </c>
      <c r="L8237" s="36">
        <v>33898000</v>
      </c>
      <c r="M8237" s="36">
        <v>38416000</v>
      </c>
      <c r="N8237" s="36">
        <v>59429000</v>
      </c>
      <c r="O8237" s="37">
        <v>0.3261</v>
      </c>
      <c r="P8237" s="37">
        <v>7.0300000000000001E-2</v>
      </c>
      <c r="Q8237" s="37">
        <v>-8.6999999999999994E-2</v>
      </c>
      <c r="R8237" s="37">
        <v>-0.1893</v>
      </c>
      <c r="S8237" s="37">
        <v>0.16919999999999999</v>
      </c>
      <c r="T8237" s="37">
        <v>0.315</v>
      </c>
      <c r="U8237" s="37">
        <v>5.6000000000000001E-2</v>
      </c>
      <c r="V8237" s="37">
        <v>-0.16819999999999999</v>
      </c>
      <c r="W8237" s="37">
        <v>-0.20349999999999999</v>
      </c>
      <c r="X8237" s="37">
        <v>-1.29E-2</v>
      </c>
      <c r="Z8237" s="4" t="str">
        <f t="shared" si="376"/>
        <v>NO</v>
      </c>
      <c r="AA8237" s="4" t="str">
        <f t="shared" si="376"/>
        <v>NO</v>
      </c>
      <c r="AB8237" s="4" t="str">
        <f t="shared" si="376"/>
        <v>NO</v>
      </c>
      <c r="AD8237" s="4">
        <f t="shared" si="377"/>
        <v>0</v>
      </c>
    </row>
    <row r="8238" spans="1:30" ht="14.4" customHeight="1" x14ac:dyDescent="0.35">
      <c r="A8238" s="34">
        <v>8270</v>
      </c>
      <c r="B8238" s="1" t="s">
        <v>23888</v>
      </c>
      <c r="C8238" s="1"/>
      <c r="D8238" s="1"/>
      <c r="E8238" s="1"/>
      <c r="F8238" s="1" t="s">
        <v>29262</v>
      </c>
      <c r="G8238" s="35" t="s">
        <v>23889</v>
      </c>
      <c r="H8238" s="35" t="s">
        <v>23890</v>
      </c>
      <c r="I8238" s="35" t="s">
        <v>23</v>
      </c>
      <c r="J8238" s="36">
        <v>27380000</v>
      </c>
      <c r="K8238" s="36">
        <v>34488000</v>
      </c>
      <c r="L8238" s="36">
        <v>48847000</v>
      </c>
      <c r="M8238" s="36">
        <v>52692000</v>
      </c>
      <c r="N8238" s="36">
        <v>59425000</v>
      </c>
      <c r="O8238" s="37">
        <v>3.6600000000000001E-2</v>
      </c>
      <c r="P8238" s="37">
        <v>-7.6E-3</v>
      </c>
      <c r="Q8238" s="37">
        <v>0.25240000000000001</v>
      </c>
      <c r="R8238" s="37">
        <v>0.1401</v>
      </c>
      <c r="S8238" s="37">
        <v>0.17560000000000001</v>
      </c>
      <c r="T8238" s="37"/>
      <c r="U8238" s="37"/>
      <c r="V8238" s="37"/>
      <c r="W8238" s="37"/>
      <c r="X8238" s="37"/>
      <c r="Z8238" s="4" t="str">
        <f t="shared" si="376"/>
        <v>YES</v>
      </c>
      <c r="AA8238" s="4" t="str">
        <f t="shared" si="376"/>
        <v>NO</v>
      </c>
      <c r="AB8238" s="4" t="str">
        <f t="shared" si="376"/>
        <v>NO</v>
      </c>
      <c r="AD8238" s="4">
        <f t="shared" si="377"/>
        <v>1</v>
      </c>
    </row>
    <row r="8239" spans="1:30" ht="27.65" customHeight="1" x14ac:dyDescent="0.35">
      <c r="A8239" s="34">
        <v>8271</v>
      </c>
      <c r="B8239" s="1" t="s">
        <v>23891</v>
      </c>
      <c r="C8239" s="1"/>
      <c r="D8239" s="1"/>
      <c r="E8239" s="1"/>
      <c r="F8239" s="1" t="s">
        <v>29262</v>
      </c>
      <c r="G8239" s="35" t="s">
        <v>23892</v>
      </c>
      <c r="H8239" s="35" t="s">
        <v>23893</v>
      </c>
      <c r="I8239" s="35" t="s">
        <v>544</v>
      </c>
      <c r="J8239" s="36">
        <v>6550000</v>
      </c>
      <c r="K8239" s="36">
        <v>7424000</v>
      </c>
      <c r="L8239" s="36">
        <v>30907000</v>
      </c>
      <c r="M8239" s="36">
        <v>49699000</v>
      </c>
      <c r="N8239" s="36">
        <v>59418000</v>
      </c>
      <c r="O8239" s="37">
        <v>-0.86050000000000004</v>
      </c>
      <c r="P8239" s="37">
        <v>-0.4647</v>
      </c>
      <c r="Q8239" s="37">
        <v>-9.9299999999999999E-2</v>
      </c>
      <c r="R8239" s="37">
        <v>3.7600000000000001E-2</v>
      </c>
      <c r="S8239" s="37">
        <v>0.16220000000000001</v>
      </c>
      <c r="T8239" s="37"/>
      <c r="U8239" s="37"/>
      <c r="V8239" s="37"/>
      <c r="W8239" s="37">
        <v>-2.5000000000000001E-3</v>
      </c>
      <c r="X8239" s="37">
        <v>-2.9999999999999997E-4</v>
      </c>
      <c r="Z8239" s="4" t="str">
        <f t="shared" si="376"/>
        <v>NO</v>
      </c>
      <c r="AA8239" s="4" t="str">
        <f t="shared" si="376"/>
        <v>NO</v>
      </c>
      <c r="AB8239" s="4" t="str">
        <f t="shared" si="376"/>
        <v>NO</v>
      </c>
      <c r="AD8239" s="4">
        <f t="shared" si="377"/>
        <v>0</v>
      </c>
    </row>
    <row r="8240" spans="1:30" ht="14.4" customHeight="1" x14ac:dyDescent="0.35">
      <c r="A8240" s="34">
        <v>8273</v>
      </c>
      <c r="B8240" s="1" t="s">
        <v>23897</v>
      </c>
      <c r="C8240" s="1"/>
      <c r="D8240" s="1"/>
      <c r="E8240" s="1"/>
      <c r="F8240" s="1" t="s">
        <v>29262</v>
      </c>
      <c r="G8240" s="35" t="s">
        <v>23898</v>
      </c>
      <c r="H8240" s="35" t="s">
        <v>23899</v>
      </c>
      <c r="I8240" s="35" t="s">
        <v>23</v>
      </c>
      <c r="J8240" s="36">
        <v>30488000</v>
      </c>
      <c r="K8240" s="36">
        <v>37589000</v>
      </c>
      <c r="L8240" s="36">
        <v>41454000</v>
      </c>
      <c r="M8240" s="36">
        <v>48976000</v>
      </c>
      <c r="N8240" s="36">
        <v>59417000</v>
      </c>
      <c r="O8240" s="37">
        <v>9.3200000000000005E-2</v>
      </c>
      <c r="P8240" s="37">
        <v>0.15939999999999999</v>
      </c>
      <c r="Q8240" s="37">
        <v>0.1653</v>
      </c>
      <c r="R8240" s="37">
        <v>0.1774</v>
      </c>
      <c r="S8240" s="37">
        <v>0.1047</v>
      </c>
      <c r="T8240" s="37"/>
      <c r="U8240" s="37"/>
      <c r="V8240" s="37"/>
      <c r="W8240" s="37">
        <v>0.16739999999999999</v>
      </c>
      <c r="X8240" s="37">
        <v>9.7900000000000001E-2</v>
      </c>
      <c r="Z8240" s="4" t="str">
        <f t="shared" si="376"/>
        <v>NO</v>
      </c>
      <c r="AA8240" s="4" t="str">
        <f t="shared" si="376"/>
        <v>NO</v>
      </c>
      <c r="AB8240" s="4" t="str">
        <f t="shared" si="376"/>
        <v>NO</v>
      </c>
      <c r="AD8240" s="4">
        <f t="shared" si="377"/>
        <v>0</v>
      </c>
    </row>
    <row r="8241" spans="1:30" ht="14.4" customHeight="1" x14ac:dyDescent="0.35">
      <c r="A8241" s="34">
        <v>8272</v>
      </c>
      <c r="B8241" s="1" t="s">
        <v>23894</v>
      </c>
      <c r="C8241" s="1"/>
      <c r="D8241" s="1"/>
      <c r="E8241" s="1"/>
      <c r="F8241" s="1" t="s">
        <v>29262</v>
      </c>
      <c r="G8241" s="35" t="s">
        <v>23895</v>
      </c>
      <c r="H8241" s="35" t="s">
        <v>23896</v>
      </c>
      <c r="I8241" s="35" t="s">
        <v>36</v>
      </c>
      <c r="J8241" s="36">
        <v>19634000</v>
      </c>
      <c r="K8241" s="36">
        <v>23302000</v>
      </c>
      <c r="L8241" s="36">
        <v>31844000</v>
      </c>
      <c r="M8241" s="36">
        <v>52904000</v>
      </c>
      <c r="N8241" s="36">
        <v>59417000</v>
      </c>
      <c r="O8241" s="37">
        <v>-0.12759999999999999</v>
      </c>
      <c r="P8241" s="37">
        <v>-4.7000000000000002E-3</v>
      </c>
      <c r="Q8241" s="37">
        <v>0.13980000000000001</v>
      </c>
      <c r="R8241" s="37">
        <v>-7.2999999999999995E-2</v>
      </c>
      <c r="S8241" s="37">
        <v>-6.1600000000000002E-2</v>
      </c>
      <c r="T8241" s="37"/>
      <c r="U8241" s="37"/>
      <c r="V8241" s="37"/>
      <c r="W8241" s="37"/>
      <c r="X8241" s="37">
        <v>-4.4999999999999998E-2</v>
      </c>
      <c r="Z8241" s="4" t="str">
        <f t="shared" si="376"/>
        <v>NO</v>
      </c>
      <c r="AA8241" s="4" t="str">
        <f t="shared" si="376"/>
        <v>NO</v>
      </c>
      <c r="AB8241" s="4" t="str">
        <f t="shared" si="376"/>
        <v>NO</v>
      </c>
      <c r="AD8241" s="4">
        <f t="shared" si="377"/>
        <v>0</v>
      </c>
    </row>
    <row r="8242" spans="1:30" ht="14.4" customHeight="1" x14ac:dyDescent="0.35">
      <c r="A8242" s="34">
        <v>8274</v>
      </c>
      <c r="B8242" s="1" t="s">
        <v>23900</v>
      </c>
      <c r="C8242" s="1" t="s">
        <v>29015</v>
      </c>
      <c r="D8242" s="1"/>
      <c r="E8242" s="1" t="s">
        <v>29008</v>
      </c>
      <c r="F8242" s="1" t="s">
        <v>29262</v>
      </c>
      <c r="G8242" s="35" t="s">
        <v>23901</v>
      </c>
      <c r="H8242" s="35" t="s">
        <v>23902</v>
      </c>
      <c r="I8242" s="35" t="s">
        <v>29</v>
      </c>
      <c r="J8242" s="36">
        <v>19224000</v>
      </c>
      <c r="K8242" s="36">
        <v>27610000</v>
      </c>
      <c r="L8242" s="36">
        <v>35802000</v>
      </c>
      <c r="M8242" s="36">
        <v>40669000</v>
      </c>
      <c r="N8242" s="36">
        <v>59414000</v>
      </c>
      <c r="O8242" s="37">
        <v>0.13789999999999999</v>
      </c>
      <c r="P8242" s="37">
        <v>0.12820000000000001</v>
      </c>
      <c r="Q8242" s="37">
        <v>0.16869999999999999</v>
      </c>
      <c r="R8242" s="37">
        <v>0.21129999999999999</v>
      </c>
      <c r="S8242" s="37">
        <v>0.26629999999999998</v>
      </c>
      <c r="T8242" s="37"/>
      <c r="U8242" s="37"/>
      <c r="V8242" s="37"/>
      <c r="W8242" s="37"/>
      <c r="X8242" s="37"/>
      <c r="Z8242" s="4" t="str">
        <f t="shared" si="376"/>
        <v>NO</v>
      </c>
      <c r="AA8242" s="4" t="str">
        <f t="shared" si="376"/>
        <v>YES</v>
      </c>
      <c r="AB8242" s="4" t="str">
        <f t="shared" si="376"/>
        <v>YES</v>
      </c>
      <c r="AD8242" s="4">
        <f t="shared" si="377"/>
        <v>2</v>
      </c>
    </row>
    <row r="8243" spans="1:30" ht="27.65" customHeight="1" x14ac:dyDescent="0.35">
      <c r="A8243" s="34">
        <v>8276</v>
      </c>
      <c r="B8243" s="1" t="s">
        <v>23903</v>
      </c>
      <c r="C8243" s="1" t="s">
        <v>29015</v>
      </c>
      <c r="D8243" s="1"/>
      <c r="E8243" s="1" t="s">
        <v>29008</v>
      </c>
      <c r="F8243" s="1" t="s">
        <v>29262</v>
      </c>
      <c r="G8243" s="35" t="s">
        <v>23904</v>
      </c>
      <c r="H8243" s="35" t="s">
        <v>23905</v>
      </c>
      <c r="I8243" s="35" t="s">
        <v>29</v>
      </c>
      <c r="J8243" s="36">
        <v>34466000</v>
      </c>
      <c r="K8243" s="36">
        <v>41168000</v>
      </c>
      <c r="L8243" s="36">
        <v>52429000</v>
      </c>
      <c r="M8243" s="36">
        <v>65369000</v>
      </c>
      <c r="N8243" s="36">
        <v>59390000</v>
      </c>
      <c r="O8243" s="37">
        <v>8.48E-2</v>
      </c>
      <c r="P8243" s="37">
        <v>5.62E-2</v>
      </c>
      <c r="Q8243" s="37">
        <v>5.3699999999999998E-2</v>
      </c>
      <c r="R8243" s="37">
        <v>5.6800000000000003E-2</v>
      </c>
      <c r="S8243" s="37">
        <v>7.7999999999999996E-3</v>
      </c>
      <c r="T8243" s="37">
        <v>-2.0500000000000001E-2</v>
      </c>
      <c r="U8243" s="37">
        <v>-3.04E-2</v>
      </c>
      <c r="V8243" s="37">
        <v>-2.0899999999999998E-2</v>
      </c>
      <c r="W8243" s="37">
        <v>-1.03E-2</v>
      </c>
      <c r="X8243" s="37">
        <v>-8.0999999999999996E-3</v>
      </c>
      <c r="Z8243" s="4" t="str">
        <f t="shared" si="376"/>
        <v>NO</v>
      </c>
      <c r="AA8243" s="4" t="str">
        <f t="shared" si="376"/>
        <v>NO</v>
      </c>
      <c r="AB8243" s="4" t="str">
        <f t="shared" si="376"/>
        <v>NO</v>
      </c>
      <c r="AD8243" s="4">
        <f t="shared" si="377"/>
        <v>0</v>
      </c>
    </row>
    <row r="8244" spans="1:30" ht="27.65" customHeight="1" x14ac:dyDescent="0.35">
      <c r="A8244" s="34">
        <v>8277</v>
      </c>
      <c r="B8244" s="1" t="s">
        <v>23906</v>
      </c>
      <c r="C8244" s="1"/>
      <c r="D8244" s="1"/>
      <c r="E8244" s="1"/>
      <c r="F8244" s="1" t="s">
        <v>29262</v>
      </c>
      <c r="G8244" s="35" t="s">
        <v>23907</v>
      </c>
      <c r="H8244" s="35" t="s">
        <v>23908</v>
      </c>
      <c r="I8244" s="35" t="s">
        <v>33</v>
      </c>
      <c r="J8244" s="36">
        <v>6007000</v>
      </c>
      <c r="K8244" s="36">
        <v>10903000</v>
      </c>
      <c r="L8244" s="36">
        <v>22464000</v>
      </c>
      <c r="M8244" s="36">
        <v>41137000</v>
      </c>
      <c r="N8244" s="36">
        <v>59384000</v>
      </c>
      <c r="O8244" s="37">
        <v>0.20979999999999999</v>
      </c>
      <c r="P8244" s="37">
        <v>0.2984</v>
      </c>
      <c r="Q8244" s="37">
        <v>0.34010000000000001</v>
      </c>
      <c r="R8244" s="37">
        <v>0.31759999999999999</v>
      </c>
      <c r="S8244" s="37">
        <v>0.3659</v>
      </c>
      <c r="T8244" s="37"/>
      <c r="U8244" s="37"/>
      <c r="V8244" s="37"/>
      <c r="W8244" s="37"/>
      <c r="X8244" s="37"/>
      <c r="Z8244" s="4" t="str">
        <f t="shared" si="376"/>
        <v>YES</v>
      </c>
      <c r="AA8244" s="4" t="str">
        <f t="shared" si="376"/>
        <v>YES</v>
      </c>
      <c r="AB8244" s="4" t="str">
        <f t="shared" si="376"/>
        <v>YES</v>
      </c>
      <c r="AD8244" s="4">
        <f t="shared" si="377"/>
        <v>3</v>
      </c>
    </row>
    <row r="8245" spans="1:30" ht="27.65" customHeight="1" x14ac:dyDescent="0.35">
      <c r="A8245" s="34">
        <v>8278</v>
      </c>
      <c r="B8245" s="1" t="s">
        <v>14447</v>
      </c>
      <c r="C8245" s="1"/>
      <c r="D8245" s="1"/>
      <c r="E8245" s="1"/>
      <c r="F8245" s="1" t="s">
        <v>29262</v>
      </c>
      <c r="G8245" s="35" t="s">
        <v>23909</v>
      </c>
      <c r="H8245" s="35" t="s">
        <v>23910</v>
      </c>
      <c r="I8245" s="35" t="s">
        <v>23</v>
      </c>
      <c r="J8245" s="36">
        <v>21492000</v>
      </c>
      <c r="K8245" s="36">
        <v>15294000</v>
      </c>
      <c r="L8245" s="36">
        <v>20569000</v>
      </c>
      <c r="M8245" s="36">
        <v>32801000</v>
      </c>
      <c r="N8245" s="36">
        <v>59371000</v>
      </c>
      <c r="O8245" s="37">
        <v>0.1099</v>
      </c>
      <c r="P8245" s="37">
        <v>-0.03</v>
      </c>
      <c r="Q8245" s="37">
        <v>4.3999999999999997E-2</v>
      </c>
      <c r="R8245" s="37">
        <v>0.12239999999999999</v>
      </c>
      <c r="S8245" s="37">
        <v>5.6800000000000003E-2</v>
      </c>
      <c r="T8245" s="37"/>
      <c r="U8245" s="37"/>
      <c r="V8245" s="37"/>
      <c r="W8245" s="37"/>
      <c r="X8245" s="37"/>
      <c r="Z8245" s="4" t="str">
        <f t="shared" si="376"/>
        <v>NO</v>
      </c>
      <c r="AA8245" s="4" t="str">
        <f t="shared" si="376"/>
        <v>NO</v>
      </c>
      <c r="AB8245" s="4" t="str">
        <f t="shared" si="376"/>
        <v>NO</v>
      </c>
      <c r="AD8245" s="4">
        <f t="shared" si="377"/>
        <v>0</v>
      </c>
    </row>
    <row r="8246" spans="1:30" ht="27.65" customHeight="1" x14ac:dyDescent="0.35">
      <c r="A8246" s="34">
        <v>8279</v>
      </c>
      <c r="B8246" s="1" t="s">
        <v>23911</v>
      </c>
      <c r="C8246" s="1"/>
      <c r="D8246" s="1"/>
      <c r="E8246" s="1"/>
      <c r="F8246" s="1" t="s">
        <v>29262</v>
      </c>
      <c r="G8246" s="35" t="s">
        <v>23912</v>
      </c>
      <c r="H8246" s="35" t="s">
        <v>23913</v>
      </c>
      <c r="I8246" s="35" t="s">
        <v>23</v>
      </c>
      <c r="J8246" s="36">
        <v>49979000</v>
      </c>
      <c r="K8246" s="36">
        <v>55865000</v>
      </c>
      <c r="L8246" s="36">
        <v>53700000</v>
      </c>
      <c r="M8246" s="36">
        <v>54268000</v>
      </c>
      <c r="N8246" s="36">
        <v>59369000</v>
      </c>
      <c r="O8246" s="37">
        <v>0.1857</v>
      </c>
      <c r="P8246" s="37">
        <v>8.2699999999999996E-2</v>
      </c>
      <c r="Q8246" s="37">
        <v>0.14299999999999999</v>
      </c>
      <c r="R8246" s="37">
        <v>0.20599999999999999</v>
      </c>
      <c r="S8246" s="37">
        <v>0.15310000000000001</v>
      </c>
      <c r="T8246" s="37">
        <v>0.1636</v>
      </c>
      <c r="U8246" s="37">
        <v>7.0099999999999996E-2</v>
      </c>
      <c r="V8246" s="37">
        <v>0.12590000000000001</v>
      </c>
      <c r="W8246" s="37">
        <v>0.191</v>
      </c>
      <c r="X8246" s="37">
        <v>0.14080000000000001</v>
      </c>
      <c r="Z8246" s="4" t="str">
        <f t="shared" si="376"/>
        <v>NO</v>
      </c>
      <c r="AA8246" s="4" t="str">
        <f t="shared" si="376"/>
        <v>YES</v>
      </c>
      <c r="AB8246" s="4" t="str">
        <f t="shared" si="376"/>
        <v>NO</v>
      </c>
      <c r="AD8246" s="4">
        <f t="shared" si="377"/>
        <v>1</v>
      </c>
    </row>
    <row r="8247" spans="1:30" ht="14.4" customHeight="1" x14ac:dyDescent="0.35">
      <c r="A8247" s="34">
        <v>8280</v>
      </c>
      <c r="B8247" s="1" t="s">
        <v>23914</v>
      </c>
      <c r="C8247" s="1" t="s">
        <v>29015</v>
      </c>
      <c r="D8247" s="1"/>
      <c r="E8247" s="1" t="s">
        <v>29008</v>
      </c>
      <c r="F8247" s="1" t="s">
        <v>29262</v>
      </c>
      <c r="G8247" s="35" t="s">
        <v>23915</v>
      </c>
      <c r="H8247" s="35" t="s">
        <v>23916</v>
      </c>
      <c r="I8247" s="35" t="s">
        <v>29</v>
      </c>
      <c r="J8247" s="36">
        <v>36943000</v>
      </c>
      <c r="K8247" s="36">
        <v>44437000</v>
      </c>
      <c r="L8247" s="36">
        <v>50242000</v>
      </c>
      <c r="M8247" s="36">
        <v>55919000</v>
      </c>
      <c r="N8247" s="36">
        <v>59368000</v>
      </c>
      <c r="O8247" s="37">
        <v>0.29189999999999999</v>
      </c>
      <c r="P8247" s="37">
        <v>0.20580000000000001</v>
      </c>
      <c r="Q8247" s="37">
        <v>0.2203</v>
      </c>
      <c r="R8247" s="37">
        <v>0.4637</v>
      </c>
      <c r="S8247" s="37">
        <v>0.51459999999999995</v>
      </c>
      <c r="T8247" s="37"/>
      <c r="U8247" s="37"/>
      <c r="V8247" s="37"/>
      <c r="W8247" s="37"/>
      <c r="X8247" s="37"/>
      <c r="Z8247" s="4" t="str">
        <f t="shared" si="376"/>
        <v>YES</v>
      </c>
      <c r="AA8247" s="4" t="str">
        <f t="shared" si="376"/>
        <v>YES</v>
      </c>
      <c r="AB8247" s="4" t="str">
        <f t="shared" si="376"/>
        <v>YES</v>
      </c>
      <c r="AD8247" s="4">
        <f t="shared" si="377"/>
        <v>3</v>
      </c>
    </row>
    <row r="8248" spans="1:30" ht="14.4" customHeight="1" x14ac:dyDescent="0.35">
      <c r="A8248" s="34">
        <v>8281</v>
      </c>
      <c r="B8248" s="1" t="s">
        <v>23917</v>
      </c>
      <c r="C8248" s="1"/>
      <c r="D8248" s="1"/>
      <c r="E8248" s="1"/>
      <c r="F8248" s="1" t="s">
        <v>29262</v>
      </c>
      <c r="G8248" s="35" t="s">
        <v>23918</v>
      </c>
      <c r="H8248" s="35" t="s">
        <v>23919</v>
      </c>
      <c r="I8248" s="35" t="s">
        <v>33</v>
      </c>
      <c r="J8248" s="36"/>
      <c r="K8248" s="36"/>
      <c r="L8248" s="36"/>
      <c r="M8248" s="36"/>
      <c r="N8248" s="36">
        <v>59340000</v>
      </c>
      <c r="O8248" s="37"/>
      <c r="P8248" s="37"/>
      <c r="Q8248" s="37"/>
      <c r="R8248" s="37"/>
      <c r="S8248" s="37">
        <v>3.3099999999999997E-2</v>
      </c>
      <c r="T8248" s="37"/>
      <c r="U8248" s="37"/>
      <c r="V8248" s="37"/>
      <c r="W8248" s="37"/>
      <c r="X8248" s="37">
        <v>-1.2999999999999999E-2</v>
      </c>
      <c r="Z8248" s="4" t="str">
        <f t="shared" si="376"/>
        <v>NO</v>
      </c>
      <c r="AA8248" s="4" t="str">
        <f t="shared" si="376"/>
        <v>NO</v>
      </c>
      <c r="AB8248" s="4" t="str">
        <f t="shared" si="376"/>
        <v>NO</v>
      </c>
      <c r="AD8248" s="4">
        <f t="shared" si="377"/>
        <v>0</v>
      </c>
    </row>
    <row r="8249" spans="1:30" ht="14.4" customHeight="1" x14ac:dyDescent="0.35">
      <c r="A8249" s="34">
        <v>8282</v>
      </c>
      <c r="B8249" s="1" t="s">
        <v>23920</v>
      </c>
      <c r="C8249" s="1"/>
      <c r="D8249" s="1"/>
      <c r="E8249" s="1"/>
      <c r="F8249" s="1" t="s">
        <v>29262</v>
      </c>
      <c r="G8249" s="35" t="s">
        <v>23921</v>
      </c>
      <c r="H8249" s="35" t="s">
        <v>23922</v>
      </c>
      <c r="I8249" s="35" t="s">
        <v>33</v>
      </c>
      <c r="J8249" s="36">
        <v>28656000</v>
      </c>
      <c r="K8249" s="36">
        <v>35560000</v>
      </c>
      <c r="L8249" s="36">
        <v>36271000</v>
      </c>
      <c r="M8249" s="36">
        <v>47734000</v>
      </c>
      <c r="N8249" s="36">
        <v>59338000</v>
      </c>
      <c r="O8249" s="37">
        <v>0.40200000000000002</v>
      </c>
      <c r="P8249" s="37">
        <v>0.38040000000000002</v>
      </c>
      <c r="Q8249" s="37">
        <v>0.42930000000000001</v>
      </c>
      <c r="R8249" s="37">
        <v>0.4103</v>
      </c>
      <c r="S8249" s="37">
        <v>0.44240000000000002</v>
      </c>
      <c r="T8249" s="37">
        <v>0.38619999999999999</v>
      </c>
      <c r="U8249" s="37"/>
      <c r="V8249" s="37"/>
      <c r="W8249" s="37"/>
      <c r="X8249" s="37"/>
      <c r="Z8249" s="4" t="str">
        <f t="shared" si="376"/>
        <v>YES</v>
      </c>
      <c r="AA8249" s="4" t="str">
        <f t="shared" si="376"/>
        <v>YES</v>
      </c>
      <c r="AB8249" s="4" t="str">
        <f t="shared" si="376"/>
        <v>YES</v>
      </c>
      <c r="AD8249" s="4">
        <f t="shared" si="377"/>
        <v>3</v>
      </c>
    </row>
    <row r="8250" spans="1:30" ht="27.65" customHeight="1" x14ac:dyDescent="0.35">
      <c r="A8250" s="34">
        <v>8283</v>
      </c>
      <c r="B8250" s="1" t="s">
        <v>12247</v>
      </c>
      <c r="C8250" s="1" t="s">
        <v>29015</v>
      </c>
      <c r="D8250" s="1"/>
      <c r="E8250" s="1" t="s">
        <v>29008</v>
      </c>
      <c r="F8250" s="1" t="s">
        <v>29262</v>
      </c>
      <c r="G8250" s="35" t="s">
        <v>23923</v>
      </c>
      <c r="H8250" s="35" t="s">
        <v>23924</v>
      </c>
      <c r="I8250" s="35" t="s">
        <v>29</v>
      </c>
      <c r="J8250" s="36">
        <v>24076000</v>
      </c>
      <c r="K8250" s="36">
        <v>22336000</v>
      </c>
      <c r="L8250" s="36">
        <v>31073000</v>
      </c>
      <c r="M8250" s="36">
        <v>45594000</v>
      </c>
      <c r="N8250" s="36">
        <v>59335000</v>
      </c>
      <c r="O8250" s="37">
        <v>0.90290000000000004</v>
      </c>
      <c r="P8250" s="37">
        <v>0.61040000000000005</v>
      </c>
      <c r="Q8250" s="37">
        <v>0.81340000000000001</v>
      </c>
      <c r="R8250" s="37">
        <v>0.63249999999999995</v>
      </c>
      <c r="S8250" s="37">
        <v>0.5827</v>
      </c>
      <c r="T8250" s="37"/>
      <c r="U8250" s="37"/>
      <c r="V8250" s="37"/>
      <c r="W8250" s="37"/>
      <c r="X8250" s="37"/>
      <c r="Z8250" s="4" t="str">
        <f t="shared" si="376"/>
        <v>YES</v>
      </c>
      <c r="AA8250" s="4" t="str">
        <f t="shared" si="376"/>
        <v>YES</v>
      </c>
      <c r="AB8250" s="4" t="str">
        <f t="shared" si="376"/>
        <v>YES</v>
      </c>
      <c r="AD8250" s="4">
        <f t="shared" si="377"/>
        <v>3</v>
      </c>
    </row>
    <row r="8251" spans="1:30" ht="27.65" customHeight="1" x14ac:dyDescent="0.35">
      <c r="A8251" s="34">
        <v>8284</v>
      </c>
      <c r="B8251" s="1" t="s">
        <v>23925</v>
      </c>
      <c r="C8251" s="1"/>
      <c r="D8251" s="1"/>
      <c r="E8251" s="1"/>
      <c r="F8251" s="1" t="s">
        <v>29262</v>
      </c>
      <c r="G8251" s="35" t="s">
        <v>23926</v>
      </c>
      <c r="H8251" s="35" t="s">
        <v>23927</v>
      </c>
      <c r="I8251" s="35" t="s">
        <v>23</v>
      </c>
      <c r="J8251" s="36">
        <v>7841000</v>
      </c>
      <c r="K8251" s="36">
        <v>27422000</v>
      </c>
      <c r="L8251" s="36">
        <v>27426000</v>
      </c>
      <c r="M8251" s="36">
        <v>39261000</v>
      </c>
      <c r="N8251" s="36">
        <v>59328000</v>
      </c>
      <c r="O8251" s="37">
        <v>5.8799999999999998E-2</v>
      </c>
      <c r="P8251" s="37">
        <v>5.7999999999999996E-3</v>
      </c>
      <c r="Q8251" s="37">
        <v>0.19639999999999999</v>
      </c>
      <c r="R8251" s="37">
        <v>7.8E-2</v>
      </c>
      <c r="S8251" s="37">
        <v>-4.5199999999999997E-2</v>
      </c>
      <c r="T8251" s="37"/>
      <c r="U8251" s="37"/>
      <c r="V8251" s="37"/>
      <c r="W8251" s="37"/>
      <c r="X8251" s="37">
        <v>-1.12E-2</v>
      </c>
      <c r="Z8251" s="4" t="str">
        <f t="shared" si="376"/>
        <v>NO</v>
      </c>
      <c r="AA8251" s="4" t="str">
        <f t="shared" si="376"/>
        <v>NO</v>
      </c>
      <c r="AB8251" s="4" t="str">
        <f t="shared" si="376"/>
        <v>NO</v>
      </c>
      <c r="AD8251" s="4">
        <f t="shared" si="377"/>
        <v>0</v>
      </c>
    </row>
    <row r="8252" spans="1:30" ht="14.4" customHeight="1" x14ac:dyDescent="0.35">
      <c r="A8252" s="34">
        <v>8285</v>
      </c>
      <c r="B8252" s="1" t="s">
        <v>23928</v>
      </c>
      <c r="C8252" s="1" t="s">
        <v>28702</v>
      </c>
      <c r="D8252" s="1"/>
      <c r="E8252" s="1"/>
      <c r="F8252" s="1" t="s">
        <v>29262</v>
      </c>
      <c r="G8252" s="35" t="s">
        <v>23929</v>
      </c>
      <c r="H8252" s="35" t="s">
        <v>23930</v>
      </c>
      <c r="I8252" s="35" t="s">
        <v>87</v>
      </c>
      <c r="J8252" s="36">
        <v>44599000</v>
      </c>
      <c r="K8252" s="36">
        <v>43518000</v>
      </c>
      <c r="L8252" s="36">
        <v>50375000</v>
      </c>
      <c r="M8252" s="36">
        <v>65684000</v>
      </c>
      <c r="N8252" s="36">
        <v>59314000</v>
      </c>
      <c r="O8252" s="37">
        <v>0.15490000000000001</v>
      </c>
      <c r="P8252" s="37">
        <v>0.22320000000000001</v>
      </c>
      <c r="Q8252" s="37">
        <v>0.254</v>
      </c>
      <c r="R8252" s="37">
        <v>0.31509999999999999</v>
      </c>
      <c r="S8252" s="37">
        <v>8.7099999999999997E-2</v>
      </c>
      <c r="T8252" s="37">
        <v>-2.9999999999999997E-4</v>
      </c>
      <c r="U8252" s="37">
        <v>-3.0000000000000001E-3</v>
      </c>
      <c r="V8252" s="37">
        <v>-8.6999999999999994E-3</v>
      </c>
      <c r="W8252" s="37">
        <v>-3.8E-3</v>
      </c>
      <c r="X8252" s="37">
        <v>-3.0999999999999999E-3</v>
      </c>
      <c r="Z8252" s="4" t="str">
        <f t="shared" si="376"/>
        <v>YES</v>
      </c>
      <c r="AA8252" s="4" t="str">
        <f t="shared" si="376"/>
        <v>YES</v>
      </c>
      <c r="AB8252" s="4" t="str">
        <f t="shared" si="376"/>
        <v>NO</v>
      </c>
      <c r="AD8252" s="4">
        <f t="shared" si="377"/>
        <v>2</v>
      </c>
    </row>
    <row r="8253" spans="1:30" ht="14.4" customHeight="1" x14ac:dyDescent="0.35">
      <c r="A8253" s="34">
        <v>8287</v>
      </c>
      <c r="B8253" s="1" t="s">
        <v>23933</v>
      </c>
      <c r="C8253" s="1"/>
      <c r="D8253" s="1"/>
      <c r="E8253" s="1"/>
      <c r="F8253" s="1" t="s">
        <v>29262</v>
      </c>
      <c r="G8253" s="35" t="s">
        <v>23934</v>
      </c>
      <c r="H8253" s="35" t="s">
        <v>23935</v>
      </c>
      <c r="I8253" s="35" t="s">
        <v>23</v>
      </c>
      <c r="J8253" s="36">
        <v>41869000</v>
      </c>
      <c r="K8253" s="36">
        <v>53547000</v>
      </c>
      <c r="L8253" s="36">
        <v>60896000</v>
      </c>
      <c r="M8253" s="36">
        <v>72458000</v>
      </c>
      <c r="N8253" s="36">
        <v>59306000</v>
      </c>
      <c r="O8253" s="37">
        <v>-0.11849999999999999</v>
      </c>
      <c r="P8253" s="37">
        <v>0.14779999999999999</v>
      </c>
      <c r="Q8253" s="37">
        <v>6.4299999999999996E-2</v>
      </c>
      <c r="R8253" s="37">
        <v>-0.113</v>
      </c>
      <c r="S8253" s="37">
        <v>-3.8999999999999998E-3</v>
      </c>
      <c r="T8253" s="37">
        <v>-2.5700000000000001E-2</v>
      </c>
      <c r="U8253" s="37">
        <v>-0.02</v>
      </c>
      <c r="V8253" s="37">
        <v>-1.77E-2</v>
      </c>
      <c r="W8253" s="37">
        <v>-1.4800000000000001E-2</v>
      </c>
      <c r="X8253" s="37">
        <v>-8.0000000000000004E-4</v>
      </c>
      <c r="Z8253" s="4" t="str">
        <f t="shared" si="376"/>
        <v>NO</v>
      </c>
      <c r="AA8253" s="4" t="str">
        <f t="shared" si="376"/>
        <v>NO</v>
      </c>
      <c r="AB8253" s="4" t="str">
        <f t="shared" si="376"/>
        <v>NO</v>
      </c>
      <c r="AD8253" s="4">
        <f t="shared" si="377"/>
        <v>0</v>
      </c>
    </row>
    <row r="8254" spans="1:30" ht="14.4" customHeight="1" x14ac:dyDescent="0.35">
      <c r="A8254" s="34">
        <v>8286</v>
      </c>
      <c r="B8254" s="1" t="s">
        <v>6397</v>
      </c>
      <c r="C8254" s="1" t="s">
        <v>29015</v>
      </c>
      <c r="D8254" s="1"/>
      <c r="E8254" s="1" t="s">
        <v>29008</v>
      </c>
      <c r="F8254" s="1" t="s">
        <v>29262</v>
      </c>
      <c r="G8254" s="35" t="s">
        <v>23931</v>
      </c>
      <c r="H8254" s="35" t="s">
        <v>23932</v>
      </c>
      <c r="I8254" s="35" t="s">
        <v>29</v>
      </c>
      <c r="J8254" s="36">
        <v>33752000</v>
      </c>
      <c r="K8254" s="36">
        <v>40341000</v>
      </c>
      <c r="L8254" s="36">
        <v>34894000</v>
      </c>
      <c r="M8254" s="36">
        <v>46694000</v>
      </c>
      <c r="N8254" s="36">
        <v>59306000</v>
      </c>
      <c r="O8254" s="37">
        <v>2.8E-3</v>
      </c>
      <c r="P8254" s="37">
        <v>0.1091</v>
      </c>
      <c r="Q8254" s="37">
        <v>0.11940000000000001</v>
      </c>
      <c r="R8254" s="37">
        <v>9.4700000000000006E-2</v>
      </c>
      <c r="S8254" s="37">
        <v>0.26050000000000001</v>
      </c>
      <c r="T8254" s="37"/>
      <c r="U8254" s="37"/>
      <c r="V8254" s="37"/>
      <c r="W8254" s="37"/>
      <c r="X8254" s="37"/>
      <c r="Z8254" s="4" t="str">
        <f t="shared" si="376"/>
        <v>NO</v>
      </c>
      <c r="AA8254" s="4" t="str">
        <f t="shared" si="376"/>
        <v>NO</v>
      </c>
      <c r="AB8254" s="4" t="str">
        <f t="shared" si="376"/>
        <v>YES</v>
      </c>
      <c r="AD8254" s="4">
        <f t="shared" si="377"/>
        <v>1</v>
      </c>
    </row>
    <row r="8255" spans="1:30" ht="14.4" customHeight="1" x14ac:dyDescent="0.35">
      <c r="A8255" s="34">
        <v>8288</v>
      </c>
      <c r="B8255" s="1" t="s">
        <v>23936</v>
      </c>
      <c r="C8255" s="1" t="s">
        <v>29015</v>
      </c>
      <c r="D8255" s="1"/>
      <c r="E8255" s="1" t="s">
        <v>29008</v>
      </c>
      <c r="F8255" s="1" t="s">
        <v>29262</v>
      </c>
      <c r="G8255" s="35" t="s">
        <v>23937</v>
      </c>
      <c r="H8255" s="35" t="s">
        <v>23938</v>
      </c>
      <c r="I8255" s="35" t="s">
        <v>29</v>
      </c>
      <c r="J8255" s="36">
        <v>17829000</v>
      </c>
      <c r="K8255" s="36">
        <v>13225000</v>
      </c>
      <c r="L8255" s="36">
        <v>19910000</v>
      </c>
      <c r="M8255" s="36">
        <v>54015000</v>
      </c>
      <c r="N8255" s="36">
        <v>59295000</v>
      </c>
      <c r="O8255" s="37">
        <v>3.3500000000000002E-2</v>
      </c>
      <c r="P8255" s="37">
        <v>2.7099999999999999E-2</v>
      </c>
      <c r="Q8255" s="37">
        <v>2.9100000000000001E-2</v>
      </c>
      <c r="R8255" s="37">
        <v>2.9000000000000001E-2</v>
      </c>
      <c r="S8255" s="37">
        <v>3.0800000000000001E-2</v>
      </c>
      <c r="T8255" s="37">
        <v>1.4800000000000001E-2</v>
      </c>
      <c r="U8255" s="37">
        <v>1.01E-2</v>
      </c>
      <c r="V8255" s="37">
        <v>1.0200000000000001E-2</v>
      </c>
      <c r="W8255" s="37">
        <v>0.01</v>
      </c>
      <c r="X8255" s="37"/>
      <c r="Z8255" s="4" t="str">
        <f t="shared" si="376"/>
        <v>NO</v>
      </c>
      <c r="AA8255" s="4" t="str">
        <f t="shared" si="376"/>
        <v>NO</v>
      </c>
      <c r="AB8255" s="4" t="str">
        <f t="shared" si="376"/>
        <v>NO</v>
      </c>
      <c r="AD8255" s="4">
        <f t="shared" si="377"/>
        <v>0</v>
      </c>
    </row>
    <row r="8256" spans="1:30" ht="27.65" customHeight="1" x14ac:dyDescent="0.35">
      <c r="A8256" s="34">
        <v>8289</v>
      </c>
      <c r="B8256" s="1" t="s">
        <v>23939</v>
      </c>
      <c r="C8256" s="1"/>
      <c r="D8256" s="1"/>
      <c r="E8256" s="1"/>
      <c r="F8256" s="1" t="s">
        <v>29262</v>
      </c>
      <c r="G8256" s="35" t="s">
        <v>23940</v>
      </c>
      <c r="H8256" s="35" t="s">
        <v>23941</v>
      </c>
      <c r="I8256" s="35" t="s">
        <v>33</v>
      </c>
      <c r="J8256" s="36"/>
      <c r="K8256" s="36">
        <v>1682000</v>
      </c>
      <c r="L8256" s="36">
        <v>7812000</v>
      </c>
      <c r="M8256" s="36">
        <v>37323000</v>
      </c>
      <c r="N8256" s="36">
        <v>59283000</v>
      </c>
      <c r="O8256" s="37"/>
      <c r="P8256" s="37">
        <v>-1.7354000000000001</v>
      </c>
      <c r="Q8256" s="37">
        <v>0.28160000000000002</v>
      </c>
      <c r="R8256" s="37">
        <v>0.1278</v>
      </c>
      <c r="S8256" s="37">
        <v>8.5099999999999995E-2</v>
      </c>
      <c r="T8256" s="37"/>
      <c r="U8256" s="37"/>
      <c r="V8256" s="37"/>
      <c r="W8256" s="37"/>
      <c r="X8256" s="37"/>
      <c r="Z8256" s="4" t="str">
        <f t="shared" si="376"/>
        <v>YES</v>
      </c>
      <c r="AA8256" s="4" t="str">
        <f t="shared" si="376"/>
        <v>NO</v>
      </c>
      <c r="AB8256" s="4" t="str">
        <f t="shared" si="376"/>
        <v>NO</v>
      </c>
      <c r="AD8256" s="4">
        <f t="shared" si="377"/>
        <v>1</v>
      </c>
    </row>
    <row r="8257" spans="1:30" ht="27.65" customHeight="1" x14ac:dyDescent="0.35">
      <c r="A8257" s="34">
        <v>8290</v>
      </c>
      <c r="B8257" s="1" t="s">
        <v>23942</v>
      </c>
      <c r="C8257" s="1" t="s">
        <v>29015</v>
      </c>
      <c r="D8257" s="1"/>
      <c r="E8257" s="1" t="s">
        <v>29008</v>
      </c>
      <c r="F8257" s="1" t="s">
        <v>29262</v>
      </c>
      <c r="G8257" s="35" t="s">
        <v>23943</v>
      </c>
      <c r="H8257" s="35" t="s">
        <v>23944</v>
      </c>
      <c r="I8257" s="35" t="s">
        <v>29</v>
      </c>
      <c r="J8257" s="36">
        <v>32050000</v>
      </c>
      <c r="K8257" s="36">
        <v>35897000</v>
      </c>
      <c r="L8257" s="36">
        <v>42912000</v>
      </c>
      <c r="M8257" s="36">
        <v>46921000</v>
      </c>
      <c r="N8257" s="36">
        <v>59267000</v>
      </c>
      <c r="O8257" s="37">
        <v>-3.8999999999999998E-3</v>
      </c>
      <c r="P8257" s="37">
        <v>7.1300000000000002E-2</v>
      </c>
      <c r="Q8257" s="37">
        <v>0.109</v>
      </c>
      <c r="R8257" s="37">
        <v>5.8599999999999999E-2</v>
      </c>
      <c r="S8257" s="37">
        <v>2.6700000000000002E-2</v>
      </c>
      <c r="T8257" s="37"/>
      <c r="U8257" s="37"/>
      <c r="V8257" s="37"/>
      <c r="W8257" s="37"/>
      <c r="X8257" s="37"/>
      <c r="Z8257" s="4" t="str">
        <f t="shared" si="376"/>
        <v>NO</v>
      </c>
      <c r="AA8257" s="4" t="str">
        <f t="shared" si="376"/>
        <v>NO</v>
      </c>
      <c r="AB8257" s="4" t="str">
        <f t="shared" si="376"/>
        <v>NO</v>
      </c>
      <c r="AD8257" s="4">
        <f t="shared" si="377"/>
        <v>0</v>
      </c>
    </row>
    <row r="8258" spans="1:30" ht="14.4" customHeight="1" x14ac:dyDescent="0.35">
      <c r="A8258" s="34">
        <v>8291</v>
      </c>
      <c r="B8258" s="1" t="s">
        <v>23945</v>
      </c>
      <c r="C8258" s="1"/>
      <c r="D8258" s="1"/>
      <c r="E8258" s="1"/>
      <c r="F8258" s="1" t="s">
        <v>29262</v>
      </c>
      <c r="G8258" s="35" t="s">
        <v>23946</v>
      </c>
      <c r="H8258" s="35" t="s">
        <v>23947</v>
      </c>
      <c r="I8258" s="35" t="s">
        <v>390</v>
      </c>
      <c r="J8258" s="36">
        <v>16457000</v>
      </c>
      <c r="K8258" s="36">
        <v>18097000</v>
      </c>
      <c r="L8258" s="36">
        <v>24265000</v>
      </c>
      <c r="M8258" s="36">
        <v>28892000</v>
      </c>
      <c r="N8258" s="36">
        <v>59259000</v>
      </c>
      <c r="O8258" s="37">
        <v>0.28939999999999999</v>
      </c>
      <c r="P8258" s="37">
        <v>0.12130000000000001</v>
      </c>
      <c r="Q8258" s="37">
        <v>0.24640000000000001</v>
      </c>
      <c r="R8258" s="37">
        <v>0.19089999999999999</v>
      </c>
      <c r="S8258" s="37">
        <v>8.3299999999999999E-2</v>
      </c>
      <c r="T8258" s="37">
        <v>2.0500000000000001E-2</v>
      </c>
      <c r="U8258" s="37">
        <v>-3.3700000000000001E-2</v>
      </c>
      <c r="V8258" s="37">
        <v>7.9399999999999998E-2</v>
      </c>
      <c r="W8258" s="37">
        <v>0.19089999999999999</v>
      </c>
      <c r="X8258" s="37"/>
      <c r="Z8258" s="4" t="str">
        <f t="shared" si="376"/>
        <v>YES</v>
      </c>
      <c r="AA8258" s="4" t="str">
        <f t="shared" si="376"/>
        <v>NO</v>
      </c>
      <c r="AB8258" s="4" t="str">
        <f t="shared" si="376"/>
        <v>NO</v>
      </c>
      <c r="AD8258" s="4">
        <f t="shared" si="377"/>
        <v>1</v>
      </c>
    </row>
    <row r="8259" spans="1:30" ht="27.65" customHeight="1" x14ac:dyDescent="0.35">
      <c r="A8259" s="34">
        <v>8292</v>
      </c>
      <c r="B8259" s="1" t="s">
        <v>23948</v>
      </c>
      <c r="C8259" s="1"/>
      <c r="D8259" s="1"/>
      <c r="E8259" s="1"/>
      <c r="F8259" s="1" t="s">
        <v>29262</v>
      </c>
      <c r="G8259" s="35" t="s">
        <v>23949</v>
      </c>
      <c r="H8259" s="35" t="s">
        <v>23950</v>
      </c>
      <c r="I8259" s="35" t="s">
        <v>33</v>
      </c>
      <c r="J8259" s="36"/>
      <c r="K8259" s="36"/>
      <c r="L8259" s="36">
        <v>1415000</v>
      </c>
      <c r="M8259" s="36">
        <v>43369000</v>
      </c>
      <c r="N8259" s="36">
        <v>59251000</v>
      </c>
      <c r="O8259" s="37"/>
      <c r="P8259" s="37"/>
      <c r="Q8259" s="37">
        <v>-3.5032000000000001</v>
      </c>
      <c r="R8259" s="37">
        <v>0.38090000000000002</v>
      </c>
      <c r="S8259" s="37">
        <v>0.30280000000000001</v>
      </c>
      <c r="T8259" s="37"/>
      <c r="U8259" s="37"/>
      <c r="V8259" s="37">
        <v>-3.6021000000000001</v>
      </c>
      <c r="W8259" s="37">
        <v>0.37190000000000001</v>
      </c>
      <c r="X8259" s="37">
        <v>0.29310000000000003</v>
      </c>
      <c r="Z8259" s="4" t="str">
        <f t="shared" si="376"/>
        <v>NO</v>
      </c>
      <c r="AA8259" s="4" t="str">
        <f t="shared" si="376"/>
        <v>YES</v>
      </c>
      <c r="AB8259" s="4" t="str">
        <f t="shared" si="376"/>
        <v>YES</v>
      </c>
      <c r="AD8259" s="4">
        <f t="shared" si="377"/>
        <v>2</v>
      </c>
    </row>
    <row r="8260" spans="1:30" ht="14.4" customHeight="1" x14ac:dyDescent="0.35">
      <c r="A8260" s="34">
        <v>8293</v>
      </c>
      <c r="B8260" s="1" t="s">
        <v>23951</v>
      </c>
      <c r="C8260" s="1"/>
      <c r="D8260" s="1"/>
      <c r="E8260" s="1"/>
      <c r="F8260" s="1" t="s">
        <v>29262</v>
      </c>
      <c r="G8260" s="35" t="s">
        <v>23952</v>
      </c>
      <c r="H8260" s="35" t="s">
        <v>23953</v>
      </c>
      <c r="I8260" s="35" t="s">
        <v>33</v>
      </c>
      <c r="J8260" s="36">
        <v>15668000</v>
      </c>
      <c r="K8260" s="36">
        <v>24234000</v>
      </c>
      <c r="L8260" s="36">
        <v>34767000</v>
      </c>
      <c r="M8260" s="36">
        <v>45146000</v>
      </c>
      <c r="N8260" s="36">
        <v>59250000</v>
      </c>
      <c r="O8260" s="37">
        <v>7.0999999999999994E-2</v>
      </c>
      <c r="P8260" s="37">
        <v>4.2299999999999997E-2</v>
      </c>
      <c r="Q8260" s="37">
        <v>0.16520000000000001</v>
      </c>
      <c r="R8260" s="37">
        <v>0.1137</v>
      </c>
      <c r="S8260" s="37">
        <v>0.183</v>
      </c>
      <c r="T8260" s="37">
        <v>7.0999999999999994E-2</v>
      </c>
      <c r="U8260" s="37">
        <v>4.2299999999999997E-2</v>
      </c>
      <c r="V8260" s="37">
        <v>0.16520000000000001</v>
      </c>
      <c r="W8260" s="37"/>
      <c r="X8260" s="37"/>
      <c r="Z8260" s="4" t="str">
        <f t="shared" si="376"/>
        <v>NO</v>
      </c>
      <c r="AA8260" s="4" t="str">
        <f t="shared" si="376"/>
        <v>NO</v>
      </c>
      <c r="AB8260" s="4" t="str">
        <f t="shared" si="376"/>
        <v>NO</v>
      </c>
      <c r="AD8260" s="4">
        <f t="shared" si="377"/>
        <v>0</v>
      </c>
    </row>
    <row r="8261" spans="1:30" ht="14.4" customHeight="1" x14ac:dyDescent="0.35">
      <c r="A8261" s="34">
        <v>8294</v>
      </c>
      <c r="B8261" s="1" t="s">
        <v>23954</v>
      </c>
      <c r="C8261" s="1"/>
      <c r="D8261" s="1"/>
      <c r="E8261" s="1"/>
      <c r="F8261" s="1" t="s">
        <v>29262</v>
      </c>
      <c r="G8261" s="35" t="s">
        <v>23955</v>
      </c>
      <c r="H8261" s="35" t="s">
        <v>23956</v>
      </c>
      <c r="I8261" s="35" t="s">
        <v>390</v>
      </c>
      <c r="J8261" s="36">
        <v>34490000</v>
      </c>
      <c r="K8261" s="36">
        <v>32095000</v>
      </c>
      <c r="L8261" s="36">
        <v>37812000</v>
      </c>
      <c r="M8261" s="36">
        <v>44142000</v>
      </c>
      <c r="N8261" s="36">
        <v>59236000</v>
      </c>
      <c r="O8261" s="37">
        <v>0.17280000000000001</v>
      </c>
      <c r="P8261" s="37">
        <v>7.3499999999999996E-2</v>
      </c>
      <c r="Q8261" s="37">
        <v>0.2424</v>
      </c>
      <c r="R8261" s="37">
        <v>0.23830000000000001</v>
      </c>
      <c r="S8261" s="37">
        <v>0.15989999999999999</v>
      </c>
      <c r="T8261" s="37"/>
      <c r="U8261" s="37"/>
      <c r="V8261" s="37"/>
      <c r="W8261" s="37"/>
      <c r="X8261" s="37"/>
      <c r="Z8261" s="4" t="str">
        <f t="shared" ref="Z8261:AB8324" si="378">IF(Q8261&gt;20%,"YES","NO")</f>
        <v>YES</v>
      </c>
      <c r="AA8261" s="4" t="str">
        <f t="shared" si="378"/>
        <v>YES</v>
      </c>
      <c r="AB8261" s="4" t="str">
        <f t="shared" si="378"/>
        <v>NO</v>
      </c>
      <c r="AD8261" s="4">
        <f t="shared" ref="AD8261:AD8324" si="379">COUNTIF(Z8261:AB8261,"YES")</f>
        <v>2</v>
      </c>
    </row>
    <row r="8262" spans="1:30" ht="14.4" customHeight="1" x14ac:dyDescent="0.35">
      <c r="A8262" s="34">
        <v>8295</v>
      </c>
      <c r="B8262" s="1" t="s">
        <v>11481</v>
      </c>
      <c r="C8262" s="1"/>
      <c r="D8262" s="1"/>
      <c r="E8262" s="1"/>
      <c r="F8262" s="1" t="s">
        <v>29262</v>
      </c>
      <c r="G8262" s="35" t="s">
        <v>23957</v>
      </c>
      <c r="H8262" s="35" t="s">
        <v>23958</v>
      </c>
      <c r="I8262" s="35" t="s">
        <v>43</v>
      </c>
      <c r="J8262" s="36">
        <v>30447000</v>
      </c>
      <c r="K8262" s="36">
        <v>36568000</v>
      </c>
      <c r="L8262" s="36">
        <v>43291000</v>
      </c>
      <c r="M8262" s="36">
        <v>53030000</v>
      </c>
      <c r="N8262" s="36">
        <v>59234000</v>
      </c>
      <c r="O8262" s="37">
        <v>1.5E-3</v>
      </c>
      <c r="P8262" s="37">
        <v>1.5100000000000001E-2</v>
      </c>
      <c r="Q8262" s="37">
        <v>6.7100000000000007E-2</v>
      </c>
      <c r="R8262" s="37">
        <v>6.7900000000000002E-2</v>
      </c>
      <c r="S8262" s="37">
        <v>1.9193</v>
      </c>
      <c r="T8262" s="37"/>
      <c r="U8262" s="37"/>
      <c r="V8262" s="37"/>
      <c r="W8262" s="37"/>
      <c r="X8262" s="37"/>
      <c r="Z8262" s="4" t="str">
        <f t="shared" si="378"/>
        <v>NO</v>
      </c>
      <c r="AA8262" s="4" t="str">
        <f t="shared" si="378"/>
        <v>NO</v>
      </c>
      <c r="AB8262" s="4" t="str">
        <f t="shared" si="378"/>
        <v>YES</v>
      </c>
      <c r="AD8262" s="4">
        <f t="shared" si="379"/>
        <v>1</v>
      </c>
    </row>
    <row r="8263" spans="1:30" ht="14.4" customHeight="1" x14ac:dyDescent="0.35">
      <c r="A8263" s="34">
        <v>8296</v>
      </c>
      <c r="B8263" s="1" t="s">
        <v>23959</v>
      </c>
      <c r="C8263" s="1"/>
      <c r="D8263" s="1"/>
      <c r="E8263" s="1"/>
      <c r="F8263" s="1" t="s">
        <v>29262</v>
      </c>
      <c r="G8263" s="35" t="s">
        <v>23960</v>
      </c>
      <c r="H8263" s="35" t="s">
        <v>23961</v>
      </c>
      <c r="I8263" s="35" t="s">
        <v>23</v>
      </c>
      <c r="J8263" s="36">
        <v>44190000</v>
      </c>
      <c r="K8263" s="36">
        <v>30648000</v>
      </c>
      <c r="L8263" s="36">
        <v>35454000</v>
      </c>
      <c r="M8263" s="36">
        <v>55869000</v>
      </c>
      <c r="N8263" s="36">
        <v>59233000</v>
      </c>
      <c r="O8263" s="37">
        <v>-2.4E-2</v>
      </c>
      <c r="P8263" s="37">
        <v>6.8500000000000005E-2</v>
      </c>
      <c r="Q8263" s="37">
        <v>-0.17879999999999999</v>
      </c>
      <c r="R8263" s="37">
        <v>3.9699999999999999E-2</v>
      </c>
      <c r="S8263" s="37">
        <v>2.46E-2</v>
      </c>
      <c r="T8263" s="37"/>
      <c r="U8263" s="37"/>
      <c r="V8263" s="37"/>
      <c r="W8263" s="37"/>
      <c r="X8263" s="37">
        <v>-6.9999999999999999E-4</v>
      </c>
      <c r="Z8263" s="4" t="str">
        <f t="shared" si="378"/>
        <v>NO</v>
      </c>
      <c r="AA8263" s="4" t="str">
        <f t="shared" si="378"/>
        <v>NO</v>
      </c>
      <c r="AB8263" s="4" t="str">
        <f t="shared" si="378"/>
        <v>NO</v>
      </c>
      <c r="AD8263" s="4">
        <f t="shared" si="379"/>
        <v>0</v>
      </c>
    </row>
    <row r="8264" spans="1:30" ht="26.5" x14ac:dyDescent="0.35">
      <c r="A8264" s="34">
        <v>8297</v>
      </c>
      <c r="B8264" s="1" t="s">
        <v>2886</v>
      </c>
      <c r="C8264" s="1"/>
      <c r="D8264" s="1"/>
      <c r="E8264" s="1"/>
      <c r="F8264" s="1" t="s">
        <v>29262</v>
      </c>
      <c r="G8264" s="35" t="s">
        <v>23962</v>
      </c>
      <c r="H8264" s="35" t="s">
        <v>23963</v>
      </c>
      <c r="I8264" s="35" t="s">
        <v>544</v>
      </c>
      <c r="J8264" s="36">
        <v>14105000</v>
      </c>
      <c r="K8264" s="36">
        <v>11039000</v>
      </c>
      <c r="L8264" s="36">
        <v>4464000</v>
      </c>
      <c r="M8264" s="36">
        <v>39665000</v>
      </c>
      <c r="N8264" s="36">
        <v>59228000</v>
      </c>
      <c r="O8264" s="37">
        <v>0.27579999999999999</v>
      </c>
      <c r="P8264" s="37">
        <v>0.21870000000000001</v>
      </c>
      <c r="Q8264" s="37">
        <v>-1.1599999999999999E-2</v>
      </c>
      <c r="R8264" s="37">
        <v>0.1958</v>
      </c>
      <c r="S8264" s="37">
        <v>2.76E-2</v>
      </c>
      <c r="T8264" s="37"/>
      <c r="U8264" s="37"/>
      <c r="V8264" s="37"/>
      <c r="W8264" s="37"/>
      <c r="X8264" s="37"/>
      <c r="Z8264" s="4" t="str">
        <f t="shared" si="378"/>
        <v>NO</v>
      </c>
      <c r="AA8264" s="4" t="str">
        <f t="shared" si="378"/>
        <v>NO</v>
      </c>
      <c r="AB8264" s="4" t="str">
        <f t="shared" si="378"/>
        <v>NO</v>
      </c>
      <c r="AD8264" s="4">
        <f t="shared" si="379"/>
        <v>0</v>
      </c>
    </row>
    <row r="8265" spans="1:30" ht="14.4" customHeight="1" x14ac:dyDescent="0.35">
      <c r="A8265" s="34">
        <v>8298</v>
      </c>
      <c r="B8265" s="1" t="s">
        <v>23964</v>
      </c>
      <c r="C8265" s="1"/>
      <c r="D8265" s="1"/>
      <c r="E8265" s="1"/>
      <c r="F8265" s="1" t="s">
        <v>29262</v>
      </c>
      <c r="G8265" s="35" t="s">
        <v>23965</v>
      </c>
      <c r="H8265" s="35" t="s">
        <v>23966</v>
      </c>
      <c r="I8265" s="35" t="s">
        <v>390</v>
      </c>
      <c r="J8265" s="36">
        <v>22383000</v>
      </c>
      <c r="K8265" s="36">
        <v>23972000</v>
      </c>
      <c r="L8265" s="36">
        <v>23799000</v>
      </c>
      <c r="M8265" s="36">
        <v>59140000</v>
      </c>
      <c r="N8265" s="36">
        <v>59218000</v>
      </c>
      <c r="O8265" s="37">
        <v>4.3900000000000002E-2</v>
      </c>
      <c r="P8265" s="37">
        <v>3.7400000000000003E-2</v>
      </c>
      <c r="Q8265" s="37">
        <v>-0.22239999999999999</v>
      </c>
      <c r="R8265" s="37">
        <v>0.1583</v>
      </c>
      <c r="S8265" s="37">
        <v>0.1502</v>
      </c>
      <c r="T8265" s="37">
        <v>3.3700000000000001E-2</v>
      </c>
      <c r="U8265" s="37"/>
      <c r="V8265" s="37"/>
      <c r="W8265" s="37"/>
      <c r="X8265" s="37"/>
      <c r="Z8265" s="4" t="str">
        <f t="shared" si="378"/>
        <v>NO</v>
      </c>
      <c r="AA8265" s="4" t="str">
        <f t="shared" si="378"/>
        <v>NO</v>
      </c>
      <c r="AB8265" s="4" t="str">
        <f t="shared" si="378"/>
        <v>NO</v>
      </c>
      <c r="AD8265" s="4">
        <f t="shared" si="379"/>
        <v>0</v>
      </c>
    </row>
    <row r="8266" spans="1:30" ht="14.4" customHeight="1" x14ac:dyDescent="0.35">
      <c r="A8266" s="34">
        <v>8299</v>
      </c>
      <c r="B8266" s="1" t="s">
        <v>23967</v>
      </c>
      <c r="C8266" s="1" t="s">
        <v>29015</v>
      </c>
      <c r="D8266" s="1"/>
      <c r="E8266" s="1" t="s">
        <v>29008</v>
      </c>
      <c r="F8266" s="1" t="s">
        <v>29262</v>
      </c>
      <c r="G8266" s="35" t="s">
        <v>23968</v>
      </c>
      <c r="H8266" s="35" t="s">
        <v>23969</v>
      </c>
      <c r="I8266" s="35" t="s">
        <v>29</v>
      </c>
      <c r="J8266" s="36">
        <v>33736000</v>
      </c>
      <c r="K8266" s="36">
        <v>39678000</v>
      </c>
      <c r="L8266" s="36">
        <v>40936000</v>
      </c>
      <c r="M8266" s="36">
        <v>50035000</v>
      </c>
      <c r="N8266" s="36">
        <v>59214000</v>
      </c>
      <c r="O8266" s="37">
        <v>6.2300000000000001E-2</v>
      </c>
      <c r="P8266" s="37">
        <v>6.2600000000000003E-2</v>
      </c>
      <c r="Q8266" s="37">
        <v>5.2499999999999998E-2</v>
      </c>
      <c r="R8266" s="37">
        <v>7.9000000000000001E-2</v>
      </c>
      <c r="S8266" s="37">
        <v>5.3100000000000001E-2</v>
      </c>
      <c r="T8266" s="37"/>
      <c r="U8266" s="37"/>
      <c r="V8266" s="37"/>
      <c r="W8266" s="37"/>
      <c r="X8266" s="37"/>
      <c r="Z8266" s="4" t="str">
        <f t="shared" si="378"/>
        <v>NO</v>
      </c>
      <c r="AA8266" s="4" t="str">
        <f t="shared" si="378"/>
        <v>NO</v>
      </c>
      <c r="AB8266" s="4" t="str">
        <f t="shared" si="378"/>
        <v>NO</v>
      </c>
      <c r="AD8266" s="4">
        <f t="shared" si="379"/>
        <v>0</v>
      </c>
    </row>
    <row r="8267" spans="1:30" ht="41.4" customHeight="1" x14ac:dyDescent="0.35">
      <c r="A8267" s="34">
        <v>8300</v>
      </c>
      <c r="B8267" s="1" t="s">
        <v>23970</v>
      </c>
      <c r="C8267" s="1" t="s">
        <v>29015</v>
      </c>
      <c r="D8267" s="1"/>
      <c r="E8267" s="1" t="s">
        <v>29008</v>
      </c>
      <c r="F8267" s="1" t="s">
        <v>29262</v>
      </c>
      <c r="G8267" s="35" t="s">
        <v>23971</v>
      </c>
      <c r="H8267" s="35" t="s">
        <v>23972</v>
      </c>
      <c r="I8267" s="35" t="s">
        <v>29</v>
      </c>
      <c r="J8267" s="36">
        <v>12656000</v>
      </c>
      <c r="K8267" s="36">
        <v>21128000</v>
      </c>
      <c r="L8267" s="36">
        <v>29827000</v>
      </c>
      <c r="M8267" s="36">
        <v>30993000</v>
      </c>
      <c r="N8267" s="36">
        <v>59208000</v>
      </c>
      <c r="O8267" s="37">
        <v>0.3085</v>
      </c>
      <c r="P8267" s="37">
        <v>0.22439999999999999</v>
      </c>
      <c r="Q8267" s="37">
        <v>0.20930000000000001</v>
      </c>
      <c r="R8267" s="37">
        <v>1.29E-2</v>
      </c>
      <c r="S8267" s="37">
        <v>0.17130000000000001</v>
      </c>
      <c r="T8267" s="37"/>
      <c r="U8267" s="37"/>
      <c r="V8267" s="37"/>
      <c r="W8267" s="37"/>
      <c r="X8267" s="37"/>
      <c r="Z8267" s="4" t="str">
        <f t="shared" si="378"/>
        <v>YES</v>
      </c>
      <c r="AA8267" s="4" t="str">
        <f t="shared" si="378"/>
        <v>NO</v>
      </c>
      <c r="AB8267" s="4" t="str">
        <f t="shared" si="378"/>
        <v>NO</v>
      </c>
      <c r="AD8267" s="4">
        <f t="shared" si="379"/>
        <v>1</v>
      </c>
    </row>
    <row r="8268" spans="1:30" ht="27.65" customHeight="1" x14ac:dyDescent="0.35">
      <c r="A8268" s="34">
        <v>8301</v>
      </c>
      <c r="B8268" s="1" t="s">
        <v>23973</v>
      </c>
      <c r="C8268" s="1"/>
      <c r="D8268" s="1"/>
      <c r="E8268" s="1"/>
      <c r="F8268" s="1" t="s">
        <v>29262</v>
      </c>
      <c r="G8268" s="35" t="s">
        <v>23974</v>
      </c>
      <c r="H8268" s="35" t="s">
        <v>23975</v>
      </c>
      <c r="I8268" s="35" t="s">
        <v>23</v>
      </c>
      <c r="J8268" s="36">
        <v>19340000</v>
      </c>
      <c r="K8268" s="36">
        <v>18659000</v>
      </c>
      <c r="L8268" s="36">
        <v>29709000</v>
      </c>
      <c r="M8268" s="36">
        <v>47361000</v>
      </c>
      <c r="N8268" s="36">
        <v>59201000</v>
      </c>
      <c r="O8268" s="37">
        <v>-0.20830000000000001</v>
      </c>
      <c r="P8268" s="37">
        <v>-0.1898</v>
      </c>
      <c r="Q8268" s="37">
        <v>0.14349999999999999</v>
      </c>
      <c r="R8268" s="37">
        <v>3.5000000000000003E-2</v>
      </c>
      <c r="S8268" s="37">
        <v>0.13600000000000001</v>
      </c>
      <c r="T8268" s="37">
        <v>-0.22</v>
      </c>
      <c r="U8268" s="37">
        <v>-0.20150000000000001</v>
      </c>
      <c r="V8268" s="37">
        <v>0.13200000000000001</v>
      </c>
      <c r="W8268" s="37">
        <v>2.41E-2</v>
      </c>
      <c r="X8268" s="37">
        <v>0.12509999999999999</v>
      </c>
      <c r="Z8268" s="4" t="str">
        <f t="shared" si="378"/>
        <v>NO</v>
      </c>
      <c r="AA8268" s="4" t="str">
        <f t="shared" si="378"/>
        <v>NO</v>
      </c>
      <c r="AB8268" s="4" t="str">
        <f t="shared" si="378"/>
        <v>NO</v>
      </c>
      <c r="AD8268" s="4">
        <f t="shared" si="379"/>
        <v>0</v>
      </c>
    </row>
    <row r="8269" spans="1:30" ht="27.65" customHeight="1" x14ac:dyDescent="0.35">
      <c r="A8269" s="34">
        <v>8302</v>
      </c>
      <c r="B8269" s="1" t="s">
        <v>23976</v>
      </c>
      <c r="C8269" s="1"/>
      <c r="D8269" s="1"/>
      <c r="E8269" s="1"/>
      <c r="F8269" s="1" t="s">
        <v>29262</v>
      </c>
      <c r="G8269" s="35" t="s">
        <v>23977</v>
      </c>
      <c r="H8269" s="35" t="s">
        <v>23978</v>
      </c>
      <c r="I8269" s="35" t="s">
        <v>43</v>
      </c>
      <c r="J8269" s="36"/>
      <c r="K8269" s="36"/>
      <c r="L8269" s="36"/>
      <c r="M8269" s="36">
        <v>187344000</v>
      </c>
      <c r="N8269" s="36">
        <v>59200000</v>
      </c>
      <c r="O8269" s="37"/>
      <c r="P8269" s="37"/>
      <c r="Q8269" s="37"/>
      <c r="R8269" s="37">
        <v>1.32E-2</v>
      </c>
      <c r="S8269" s="37">
        <v>7.6899999999999996E-2</v>
      </c>
      <c r="T8269" s="37"/>
      <c r="U8269" s="37"/>
      <c r="V8269" s="37"/>
      <c r="W8269" s="37"/>
      <c r="X8269" s="37"/>
      <c r="Z8269" s="4" t="str">
        <f t="shared" si="378"/>
        <v>NO</v>
      </c>
      <c r="AA8269" s="4" t="str">
        <f t="shared" si="378"/>
        <v>NO</v>
      </c>
      <c r="AB8269" s="4" t="str">
        <f t="shared" si="378"/>
        <v>NO</v>
      </c>
      <c r="AD8269" s="4">
        <f t="shared" si="379"/>
        <v>0</v>
      </c>
    </row>
    <row r="8270" spans="1:30" ht="14.4" customHeight="1" x14ac:dyDescent="0.35">
      <c r="A8270" s="34">
        <v>8303</v>
      </c>
      <c r="B8270" s="1" t="s">
        <v>23979</v>
      </c>
      <c r="C8270" s="1"/>
      <c r="D8270" s="1"/>
      <c r="E8270" s="1"/>
      <c r="F8270" s="1" t="s">
        <v>29262</v>
      </c>
      <c r="G8270" s="35" t="s">
        <v>23980</v>
      </c>
      <c r="H8270" s="35" t="s">
        <v>23981</v>
      </c>
      <c r="I8270" s="35" t="s">
        <v>23</v>
      </c>
      <c r="J8270" s="36">
        <v>34226000</v>
      </c>
      <c r="K8270" s="36">
        <v>32186000</v>
      </c>
      <c r="L8270" s="36">
        <v>36538000</v>
      </c>
      <c r="M8270" s="36">
        <v>46752000</v>
      </c>
      <c r="N8270" s="36">
        <v>59195000</v>
      </c>
      <c r="O8270" s="37">
        <v>0.2074</v>
      </c>
      <c r="P8270" s="37">
        <v>6.4699999999999994E-2</v>
      </c>
      <c r="Q8270" s="37">
        <v>1.83E-2</v>
      </c>
      <c r="R8270" s="37">
        <v>4.65E-2</v>
      </c>
      <c r="S8270" s="37">
        <v>8.14E-2</v>
      </c>
      <c r="T8270" s="37"/>
      <c r="U8270" s="37"/>
      <c r="V8270" s="37"/>
      <c r="W8270" s="37"/>
      <c r="X8270" s="37"/>
      <c r="Z8270" s="4" t="str">
        <f t="shared" si="378"/>
        <v>NO</v>
      </c>
      <c r="AA8270" s="4" t="str">
        <f t="shared" si="378"/>
        <v>NO</v>
      </c>
      <c r="AB8270" s="4" t="str">
        <f t="shared" si="378"/>
        <v>NO</v>
      </c>
      <c r="AD8270" s="4">
        <f t="shared" si="379"/>
        <v>0</v>
      </c>
    </row>
    <row r="8271" spans="1:30" ht="14.4" customHeight="1" x14ac:dyDescent="0.35">
      <c r="A8271" s="34">
        <v>8304</v>
      </c>
      <c r="B8271" s="1" t="s">
        <v>23982</v>
      </c>
      <c r="C8271" s="1"/>
      <c r="D8271" s="1"/>
      <c r="E8271" s="1"/>
      <c r="F8271" s="1" t="s">
        <v>29262</v>
      </c>
      <c r="G8271" s="35" t="s">
        <v>23983</v>
      </c>
      <c r="H8271" s="35" t="s">
        <v>23984</v>
      </c>
      <c r="I8271" s="35" t="s">
        <v>43</v>
      </c>
      <c r="J8271" s="36"/>
      <c r="K8271" s="36"/>
      <c r="L8271" s="36">
        <v>2425000</v>
      </c>
      <c r="M8271" s="36">
        <v>207199000</v>
      </c>
      <c r="N8271" s="36">
        <v>59191000</v>
      </c>
      <c r="O8271" s="37"/>
      <c r="P8271" s="37"/>
      <c r="Q8271" s="37">
        <v>0.20580000000000001</v>
      </c>
      <c r="R8271" s="37">
        <v>0.2717</v>
      </c>
      <c r="S8271" s="37">
        <v>0.3049</v>
      </c>
      <c r="T8271" s="37"/>
      <c r="U8271" s="37"/>
      <c r="V8271" s="37">
        <v>-9.1000000000000004E-3</v>
      </c>
      <c r="W8271" s="37">
        <v>-7.4999999999999997E-3</v>
      </c>
      <c r="X8271" s="37">
        <v>-4.0599999999999997E-2</v>
      </c>
      <c r="Z8271" s="4" t="str">
        <f t="shared" si="378"/>
        <v>YES</v>
      </c>
      <c r="AA8271" s="4" t="str">
        <f t="shared" si="378"/>
        <v>YES</v>
      </c>
      <c r="AB8271" s="4" t="str">
        <f t="shared" si="378"/>
        <v>YES</v>
      </c>
      <c r="AD8271" s="4">
        <f t="shared" si="379"/>
        <v>3</v>
      </c>
    </row>
    <row r="8272" spans="1:30" ht="14.4" customHeight="1" x14ac:dyDescent="0.35">
      <c r="A8272" s="34">
        <v>8305</v>
      </c>
      <c r="B8272" s="1" t="s">
        <v>3497</v>
      </c>
      <c r="C8272" s="1" t="s">
        <v>29015</v>
      </c>
      <c r="D8272" s="1"/>
      <c r="E8272" s="1" t="s">
        <v>29008</v>
      </c>
      <c r="F8272" s="1" t="s">
        <v>29262</v>
      </c>
      <c r="G8272" s="35" t="s">
        <v>23985</v>
      </c>
      <c r="H8272" s="35" t="s">
        <v>23986</v>
      </c>
      <c r="I8272" s="35" t="s">
        <v>29</v>
      </c>
      <c r="J8272" s="36">
        <v>35803000</v>
      </c>
      <c r="K8272" s="36">
        <v>44166000</v>
      </c>
      <c r="L8272" s="36">
        <v>47941000</v>
      </c>
      <c r="M8272" s="36">
        <v>59197000</v>
      </c>
      <c r="N8272" s="36">
        <v>59184000</v>
      </c>
      <c r="O8272" s="37">
        <v>7.4200000000000002E-2</v>
      </c>
      <c r="P8272" s="37">
        <v>7.5999999999999998E-2</v>
      </c>
      <c r="Q8272" s="37">
        <v>5.0500000000000003E-2</v>
      </c>
      <c r="R8272" s="37">
        <v>5.1900000000000002E-2</v>
      </c>
      <c r="S8272" s="37">
        <v>0.1016</v>
      </c>
      <c r="T8272" s="37"/>
      <c r="U8272" s="37"/>
      <c r="V8272" s="37"/>
      <c r="W8272" s="37"/>
      <c r="X8272" s="37"/>
      <c r="Z8272" s="4" t="str">
        <f t="shared" si="378"/>
        <v>NO</v>
      </c>
      <c r="AA8272" s="4" t="str">
        <f t="shared" si="378"/>
        <v>NO</v>
      </c>
      <c r="AB8272" s="4" t="str">
        <f t="shared" si="378"/>
        <v>NO</v>
      </c>
      <c r="AD8272" s="4">
        <f t="shared" si="379"/>
        <v>0</v>
      </c>
    </row>
    <row r="8273" spans="1:30" ht="27.65" customHeight="1" x14ac:dyDescent="0.35">
      <c r="A8273" s="34">
        <v>8306</v>
      </c>
      <c r="B8273" s="1" t="s">
        <v>23987</v>
      </c>
      <c r="C8273" s="1" t="s">
        <v>29015</v>
      </c>
      <c r="D8273" s="1"/>
      <c r="E8273" s="1" t="s">
        <v>29008</v>
      </c>
      <c r="F8273" s="1" t="s">
        <v>29262</v>
      </c>
      <c r="G8273" s="35" t="s">
        <v>23988</v>
      </c>
      <c r="H8273" s="35" t="s">
        <v>23989</v>
      </c>
      <c r="I8273" s="35" t="s">
        <v>29</v>
      </c>
      <c r="J8273" s="36"/>
      <c r="K8273" s="36">
        <v>4392000</v>
      </c>
      <c r="L8273" s="36">
        <v>28925000</v>
      </c>
      <c r="M8273" s="36">
        <v>42358000</v>
      </c>
      <c r="N8273" s="36">
        <v>59168000</v>
      </c>
      <c r="O8273" s="37"/>
      <c r="P8273" s="37">
        <v>-1.1692</v>
      </c>
      <c r="Q8273" s="37">
        <v>9.0399999999999994E-2</v>
      </c>
      <c r="R8273" s="37">
        <v>0.16769999999999999</v>
      </c>
      <c r="S8273" s="37">
        <v>0.18490000000000001</v>
      </c>
      <c r="T8273" s="37"/>
      <c r="U8273" s="37"/>
      <c r="V8273" s="37"/>
      <c r="W8273" s="37"/>
      <c r="X8273" s="37"/>
      <c r="Z8273" s="4" t="str">
        <f t="shared" si="378"/>
        <v>NO</v>
      </c>
      <c r="AA8273" s="4" t="str">
        <f t="shared" si="378"/>
        <v>NO</v>
      </c>
      <c r="AB8273" s="4" t="str">
        <f t="shared" si="378"/>
        <v>NO</v>
      </c>
      <c r="AD8273" s="4">
        <f t="shared" si="379"/>
        <v>0</v>
      </c>
    </row>
    <row r="8274" spans="1:30" ht="41.4" customHeight="1" x14ac:dyDescent="0.35">
      <c r="A8274" s="34">
        <v>8307</v>
      </c>
      <c r="B8274" s="1" t="s">
        <v>23990</v>
      </c>
      <c r="C8274" s="1" t="s">
        <v>29015</v>
      </c>
      <c r="D8274" s="1"/>
      <c r="E8274" s="1" t="s">
        <v>29008</v>
      </c>
      <c r="F8274" s="1" t="s">
        <v>29262</v>
      </c>
      <c r="G8274" s="35" t="s">
        <v>23991</v>
      </c>
      <c r="H8274" s="35" t="s">
        <v>23992</v>
      </c>
      <c r="I8274" s="35" t="s">
        <v>29</v>
      </c>
      <c r="J8274" s="36">
        <v>80819000</v>
      </c>
      <c r="K8274" s="36">
        <v>104923000</v>
      </c>
      <c r="L8274" s="36">
        <v>169419000</v>
      </c>
      <c r="M8274" s="36">
        <v>173885000</v>
      </c>
      <c r="N8274" s="36">
        <v>59164000</v>
      </c>
      <c r="O8274" s="37">
        <v>0.40260000000000001</v>
      </c>
      <c r="P8274" s="37">
        <v>5.9900000000000002E-2</v>
      </c>
      <c r="Q8274" s="37">
        <v>5.4199999999999998E-2</v>
      </c>
      <c r="R8274" s="37">
        <v>3.6499999999999998E-2</v>
      </c>
      <c r="S8274" s="37">
        <v>-0.1215</v>
      </c>
      <c r="T8274" s="37"/>
      <c r="U8274" s="37"/>
      <c r="V8274" s="37"/>
      <c r="W8274" s="37"/>
      <c r="X8274" s="37"/>
      <c r="Z8274" s="4" t="str">
        <f t="shared" si="378"/>
        <v>NO</v>
      </c>
      <c r="AA8274" s="4" t="str">
        <f t="shared" si="378"/>
        <v>NO</v>
      </c>
      <c r="AB8274" s="4" t="str">
        <f t="shared" si="378"/>
        <v>NO</v>
      </c>
      <c r="AD8274" s="4">
        <f t="shared" si="379"/>
        <v>0</v>
      </c>
    </row>
    <row r="8275" spans="1:30" ht="27.65" customHeight="1" x14ac:dyDescent="0.35">
      <c r="A8275" s="34">
        <v>8308</v>
      </c>
      <c r="B8275" s="1" t="s">
        <v>23993</v>
      </c>
      <c r="C8275" s="1" t="s">
        <v>29015</v>
      </c>
      <c r="D8275" s="1"/>
      <c r="E8275" s="1" t="s">
        <v>29008</v>
      </c>
      <c r="F8275" s="1" t="s">
        <v>29262</v>
      </c>
      <c r="G8275" s="35" t="s">
        <v>23994</v>
      </c>
      <c r="H8275" s="35" t="s">
        <v>23995</v>
      </c>
      <c r="I8275" s="35" t="s">
        <v>29</v>
      </c>
      <c r="J8275" s="36"/>
      <c r="K8275" s="36"/>
      <c r="L8275" s="36"/>
      <c r="M8275" s="36">
        <v>47712000</v>
      </c>
      <c r="N8275" s="36">
        <v>59159000</v>
      </c>
      <c r="O8275" s="37"/>
      <c r="P8275" s="37"/>
      <c r="Q8275" s="37"/>
      <c r="R8275" s="37">
        <v>0.17180000000000001</v>
      </c>
      <c r="S8275" s="37">
        <v>0.14749999999999999</v>
      </c>
      <c r="T8275" s="37"/>
      <c r="U8275" s="37"/>
      <c r="V8275" s="37"/>
      <c r="W8275" s="37"/>
      <c r="X8275" s="37"/>
      <c r="Z8275" s="4" t="str">
        <f t="shared" si="378"/>
        <v>NO</v>
      </c>
      <c r="AA8275" s="4" t="str">
        <f t="shared" si="378"/>
        <v>NO</v>
      </c>
      <c r="AB8275" s="4" t="str">
        <f t="shared" si="378"/>
        <v>NO</v>
      </c>
      <c r="AD8275" s="4">
        <f t="shared" si="379"/>
        <v>0</v>
      </c>
    </row>
    <row r="8276" spans="1:30" ht="41.4" customHeight="1" x14ac:dyDescent="0.35">
      <c r="A8276" s="34">
        <v>8309</v>
      </c>
      <c r="B8276" s="1" t="s">
        <v>4761</v>
      </c>
      <c r="C8276" s="1" t="s">
        <v>29015</v>
      </c>
      <c r="D8276" s="1"/>
      <c r="E8276" s="1" t="s">
        <v>29008</v>
      </c>
      <c r="F8276" s="1" t="s">
        <v>29262</v>
      </c>
      <c r="G8276" s="35" t="s">
        <v>23996</v>
      </c>
      <c r="H8276" s="35" t="s">
        <v>23997</v>
      </c>
      <c r="I8276" s="35" t="s">
        <v>29</v>
      </c>
      <c r="J8276" s="36">
        <v>7328000</v>
      </c>
      <c r="K8276" s="36">
        <v>17181000</v>
      </c>
      <c r="L8276" s="36">
        <v>32736000</v>
      </c>
      <c r="M8276" s="36">
        <v>46158000</v>
      </c>
      <c r="N8276" s="36">
        <v>59151000</v>
      </c>
      <c r="O8276" s="37">
        <v>0.33760000000000001</v>
      </c>
      <c r="P8276" s="37">
        <v>0.2122</v>
      </c>
      <c r="Q8276" s="37">
        <v>0.25309999999999999</v>
      </c>
      <c r="R8276" s="37">
        <v>0.29509999999999997</v>
      </c>
      <c r="S8276" s="37">
        <v>0.1454</v>
      </c>
      <c r="T8276" s="37"/>
      <c r="U8276" s="37">
        <v>-2.8400000000000002E-2</v>
      </c>
      <c r="V8276" s="37"/>
      <c r="W8276" s="37">
        <v>-2E-3</v>
      </c>
      <c r="X8276" s="37"/>
      <c r="Z8276" s="4" t="str">
        <f t="shared" si="378"/>
        <v>YES</v>
      </c>
      <c r="AA8276" s="4" t="str">
        <f t="shared" si="378"/>
        <v>YES</v>
      </c>
      <c r="AB8276" s="4" t="str">
        <f t="shared" si="378"/>
        <v>NO</v>
      </c>
      <c r="AD8276" s="4">
        <f t="shared" si="379"/>
        <v>2</v>
      </c>
    </row>
    <row r="8277" spans="1:30" ht="14.4" customHeight="1" x14ac:dyDescent="0.35">
      <c r="A8277" s="34">
        <v>8310</v>
      </c>
      <c r="B8277" s="1" t="s">
        <v>23998</v>
      </c>
      <c r="C8277" s="1" t="s">
        <v>29015</v>
      </c>
      <c r="D8277" s="1"/>
      <c r="E8277" s="1" t="s">
        <v>29008</v>
      </c>
      <c r="F8277" s="1" t="s">
        <v>29262</v>
      </c>
      <c r="G8277" s="35" t="s">
        <v>23999</v>
      </c>
      <c r="H8277" s="35" t="s">
        <v>24000</v>
      </c>
      <c r="I8277" s="35" t="s">
        <v>29</v>
      </c>
      <c r="J8277" s="36">
        <v>40548000</v>
      </c>
      <c r="K8277" s="36">
        <v>50985000</v>
      </c>
      <c r="L8277" s="36">
        <v>71274000</v>
      </c>
      <c r="M8277" s="36">
        <v>68049000</v>
      </c>
      <c r="N8277" s="36">
        <v>59146000</v>
      </c>
      <c r="O8277" s="37">
        <v>7.0999999999999994E-2</v>
      </c>
      <c r="P8277" s="37">
        <v>5.0900000000000001E-2</v>
      </c>
      <c r="Q8277" s="37">
        <v>0.27029999999999998</v>
      </c>
      <c r="R8277" s="37">
        <v>0.1925</v>
      </c>
      <c r="S8277" s="37">
        <v>0.21229999999999999</v>
      </c>
      <c r="T8277" s="37">
        <v>7.0999999999999994E-2</v>
      </c>
      <c r="U8277" s="37">
        <v>5.0900000000000001E-2</v>
      </c>
      <c r="V8277" s="37">
        <v>0.27029999999999998</v>
      </c>
      <c r="W8277" s="37">
        <v>0.1925</v>
      </c>
      <c r="X8277" s="37">
        <v>0.21229999999999999</v>
      </c>
      <c r="Z8277" s="4" t="str">
        <f t="shared" si="378"/>
        <v>YES</v>
      </c>
      <c r="AA8277" s="4" t="str">
        <f t="shared" si="378"/>
        <v>NO</v>
      </c>
      <c r="AB8277" s="4" t="str">
        <f t="shared" si="378"/>
        <v>YES</v>
      </c>
      <c r="AD8277" s="4">
        <f t="shared" si="379"/>
        <v>2</v>
      </c>
    </row>
    <row r="8278" spans="1:30" ht="14.4" customHeight="1" x14ac:dyDescent="0.35">
      <c r="A8278" s="34">
        <v>8311</v>
      </c>
      <c r="B8278" s="1" t="s">
        <v>24001</v>
      </c>
      <c r="C8278" s="1"/>
      <c r="D8278" s="1"/>
      <c r="E8278" s="1"/>
      <c r="F8278" s="1" t="s">
        <v>29262</v>
      </c>
      <c r="G8278" s="35" t="s">
        <v>24002</v>
      </c>
      <c r="H8278" s="35" t="s">
        <v>24003</v>
      </c>
      <c r="I8278" s="35" t="s">
        <v>23</v>
      </c>
      <c r="J8278" s="36">
        <v>89767000</v>
      </c>
      <c r="K8278" s="36">
        <v>48896000</v>
      </c>
      <c r="L8278" s="36">
        <v>54608000</v>
      </c>
      <c r="M8278" s="36">
        <v>51900000</v>
      </c>
      <c r="N8278" s="36">
        <v>59145000</v>
      </c>
      <c r="O8278" s="37">
        <v>0.31090000000000001</v>
      </c>
      <c r="P8278" s="37">
        <v>-0.2349</v>
      </c>
      <c r="Q8278" s="37">
        <v>2.0899999999999998E-2</v>
      </c>
      <c r="R8278" s="37">
        <v>-3.8699999999999998E-2</v>
      </c>
      <c r="S8278" s="37">
        <v>7.7999999999999996E-3</v>
      </c>
      <c r="T8278" s="37">
        <v>0.29899999999999999</v>
      </c>
      <c r="U8278" s="37">
        <v>-0.24690000000000001</v>
      </c>
      <c r="V8278" s="37">
        <v>1.11E-2</v>
      </c>
      <c r="W8278" s="37">
        <v>-5.2600000000000001E-2</v>
      </c>
      <c r="X8278" s="37">
        <v>-2.5999999999999999E-3</v>
      </c>
      <c r="Z8278" s="4" t="str">
        <f t="shared" si="378"/>
        <v>NO</v>
      </c>
      <c r="AA8278" s="4" t="str">
        <f t="shared" si="378"/>
        <v>NO</v>
      </c>
      <c r="AB8278" s="4" t="str">
        <f t="shared" si="378"/>
        <v>NO</v>
      </c>
      <c r="AD8278" s="4">
        <f t="shared" si="379"/>
        <v>0</v>
      </c>
    </row>
    <row r="8279" spans="1:30" ht="14.4" customHeight="1" x14ac:dyDescent="0.35">
      <c r="A8279" s="34">
        <v>8312</v>
      </c>
      <c r="B8279" s="1" t="s">
        <v>24004</v>
      </c>
      <c r="C8279" s="1"/>
      <c r="D8279" s="1"/>
      <c r="E8279" s="1"/>
      <c r="F8279" s="1" t="s">
        <v>29262</v>
      </c>
      <c r="G8279" s="35" t="s">
        <v>24005</v>
      </c>
      <c r="H8279" s="35" t="s">
        <v>24006</v>
      </c>
      <c r="I8279" s="35" t="s">
        <v>33</v>
      </c>
      <c r="J8279" s="36">
        <v>2816000</v>
      </c>
      <c r="K8279" s="36">
        <v>12664000</v>
      </c>
      <c r="L8279" s="36">
        <v>35705000</v>
      </c>
      <c r="M8279" s="36">
        <v>49502000</v>
      </c>
      <c r="N8279" s="36">
        <v>59143000</v>
      </c>
      <c r="O8279" s="37">
        <v>0.29620000000000002</v>
      </c>
      <c r="P8279" s="37">
        <v>0.51819999999999999</v>
      </c>
      <c r="Q8279" s="37">
        <v>0.25090000000000001</v>
      </c>
      <c r="R8279" s="37">
        <v>0.17180000000000001</v>
      </c>
      <c r="S8279" s="37">
        <v>0.1749</v>
      </c>
      <c r="T8279" s="37"/>
      <c r="U8279" s="37"/>
      <c r="V8279" s="37">
        <v>-7.1000000000000004E-3</v>
      </c>
      <c r="W8279" s="37">
        <v>-9.1999999999999998E-3</v>
      </c>
      <c r="X8279" s="37">
        <v>-3.5000000000000001E-3</v>
      </c>
      <c r="Z8279" s="4" t="str">
        <f t="shared" si="378"/>
        <v>YES</v>
      </c>
      <c r="AA8279" s="4" t="str">
        <f t="shared" si="378"/>
        <v>NO</v>
      </c>
      <c r="AB8279" s="4" t="str">
        <f t="shared" si="378"/>
        <v>NO</v>
      </c>
      <c r="AD8279" s="4">
        <f t="shared" si="379"/>
        <v>1</v>
      </c>
    </row>
    <row r="8280" spans="1:30" ht="14.4" customHeight="1" x14ac:dyDescent="0.35">
      <c r="A8280" s="34">
        <v>8314</v>
      </c>
      <c r="B8280" s="1" t="s">
        <v>5410</v>
      </c>
      <c r="C8280" s="1"/>
      <c r="D8280" s="1"/>
      <c r="E8280" s="1"/>
      <c r="F8280" s="1" t="s">
        <v>29262</v>
      </c>
      <c r="G8280" s="35" t="s">
        <v>24007</v>
      </c>
      <c r="H8280" s="35" t="s">
        <v>24008</v>
      </c>
      <c r="I8280" s="35" t="s">
        <v>23</v>
      </c>
      <c r="J8280" s="36">
        <v>50477000</v>
      </c>
      <c r="K8280" s="36">
        <v>39282000</v>
      </c>
      <c r="L8280" s="36">
        <v>31089000</v>
      </c>
      <c r="M8280" s="36">
        <v>50507000</v>
      </c>
      <c r="N8280" s="36">
        <v>59120000</v>
      </c>
      <c r="O8280" s="37">
        <v>0.13900000000000001</v>
      </c>
      <c r="P8280" s="37">
        <v>0.1409</v>
      </c>
      <c r="Q8280" s="37">
        <v>0.1225</v>
      </c>
      <c r="R8280" s="37">
        <v>0.17130000000000001</v>
      </c>
      <c r="S8280" s="37">
        <v>0.2455</v>
      </c>
      <c r="T8280" s="37"/>
      <c r="U8280" s="37"/>
      <c r="V8280" s="37"/>
      <c r="W8280" s="37"/>
      <c r="X8280" s="37"/>
      <c r="Z8280" s="4" t="str">
        <f t="shared" si="378"/>
        <v>NO</v>
      </c>
      <c r="AA8280" s="4" t="str">
        <f t="shared" si="378"/>
        <v>NO</v>
      </c>
      <c r="AB8280" s="4" t="str">
        <f t="shared" si="378"/>
        <v>YES</v>
      </c>
      <c r="AD8280" s="4">
        <f t="shared" si="379"/>
        <v>1</v>
      </c>
    </row>
    <row r="8281" spans="1:30" ht="14.4" customHeight="1" x14ac:dyDescent="0.35">
      <c r="A8281" s="34">
        <v>8315</v>
      </c>
      <c r="B8281" s="1" t="s">
        <v>24009</v>
      </c>
      <c r="C8281" s="1"/>
      <c r="D8281" s="1"/>
      <c r="E8281" s="1"/>
      <c r="F8281" s="1" t="s">
        <v>29262</v>
      </c>
      <c r="G8281" s="35" t="s">
        <v>24010</v>
      </c>
      <c r="H8281" s="35" t="s">
        <v>24011</v>
      </c>
      <c r="I8281" s="35" t="s">
        <v>23</v>
      </c>
      <c r="J8281" s="36">
        <v>34067000</v>
      </c>
      <c r="K8281" s="36">
        <v>40574000</v>
      </c>
      <c r="L8281" s="36">
        <v>49848000</v>
      </c>
      <c r="M8281" s="36">
        <v>61159000</v>
      </c>
      <c r="N8281" s="36">
        <v>59115000</v>
      </c>
      <c r="O8281" s="37">
        <v>0.22109999999999999</v>
      </c>
      <c r="P8281" s="37">
        <v>0.29620000000000002</v>
      </c>
      <c r="Q8281" s="37">
        <v>0.18690000000000001</v>
      </c>
      <c r="R8281" s="37">
        <v>0.25459999999999999</v>
      </c>
      <c r="S8281" s="37">
        <v>1.38E-2</v>
      </c>
      <c r="T8281" s="37">
        <v>0.2399</v>
      </c>
      <c r="U8281" s="37">
        <v>0.29039999999999999</v>
      </c>
      <c r="V8281" s="37">
        <v>0.16689999999999999</v>
      </c>
      <c r="W8281" s="37">
        <v>0.2366</v>
      </c>
      <c r="X8281" s="37">
        <v>1.6400000000000001E-2</v>
      </c>
      <c r="Z8281" s="4" t="str">
        <f t="shared" si="378"/>
        <v>NO</v>
      </c>
      <c r="AA8281" s="4" t="str">
        <f t="shared" si="378"/>
        <v>YES</v>
      </c>
      <c r="AB8281" s="4" t="str">
        <f t="shared" si="378"/>
        <v>NO</v>
      </c>
      <c r="AD8281" s="4">
        <f t="shared" si="379"/>
        <v>1</v>
      </c>
    </row>
    <row r="8282" spans="1:30" ht="14.4" customHeight="1" x14ac:dyDescent="0.35">
      <c r="A8282" s="34">
        <v>8316</v>
      </c>
      <c r="B8282" s="1" t="s">
        <v>24012</v>
      </c>
      <c r="C8282" s="1"/>
      <c r="D8282" s="1"/>
      <c r="E8282" s="1"/>
      <c r="F8282" s="1" t="s">
        <v>29262</v>
      </c>
      <c r="G8282" s="35" t="s">
        <v>24013</v>
      </c>
      <c r="H8282" s="35" t="s">
        <v>24014</v>
      </c>
      <c r="I8282" s="35" t="s">
        <v>33</v>
      </c>
      <c r="J8282" s="36">
        <v>4803000</v>
      </c>
      <c r="K8282" s="36"/>
      <c r="L8282" s="36"/>
      <c r="M8282" s="36"/>
      <c r="N8282" s="36">
        <v>59113000</v>
      </c>
      <c r="O8282" s="37">
        <v>0.11310000000000001</v>
      </c>
      <c r="P8282" s="37"/>
      <c r="Q8282" s="37"/>
      <c r="R8282" s="37"/>
      <c r="S8282" s="37">
        <v>0.13200000000000001</v>
      </c>
      <c r="T8282" s="37">
        <v>-6.7000000000000002E-3</v>
      </c>
      <c r="U8282" s="37"/>
      <c r="V8282" s="37"/>
      <c r="W8282" s="37"/>
      <c r="X8282" s="37">
        <v>0.1295</v>
      </c>
      <c r="Z8282" s="4" t="str">
        <f t="shared" si="378"/>
        <v>NO</v>
      </c>
      <c r="AA8282" s="4" t="str">
        <f t="shared" si="378"/>
        <v>NO</v>
      </c>
      <c r="AB8282" s="4" t="str">
        <f t="shared" si="378"/>
        <v>NO</v>
      </c>
      <c r="AD8282" s="4">
        <f t="shared" si="379"/>
        <v>0</v>
      </c>
    </row>
    <row r="8283" spans="1:30" ht="27.65" customHeight="1" x14ac:dyDescent="0.35">
      <c r="A8283" s="34">
        <v>8317</v>
      </c>
      <c r="B8283" s="1" t="s">
        <v>24015</v>
      </c>
      <c r="C8283" s="1" t="s">
        <v>29015</v>
      </c>
      <c r="D8283" s="1"/>
      <c r="E8283" s="1"/>
      <c r="F8283" s="1" t="s">
        <v>29262</v>
      </c>
      <c r="G8283" s="35" t="s">
        <v>24016</v>
      </c>
      <c r="H8283" s="35" t="s">
        <v>24017</v>
      </c>
      <c r="I8283" s="35" t="s">
        <v>36</v>
      </c>
      <c r="J8283" s="36">
        <v>32348000</v>
      </c>
      <c r="K8283" s="36">
        <v>52067000</v>
      </c>
      <c r="L8283" s="36">
        <v>56938000</v>
      </c>
      <c r="M8283" s="36">
        <v>56050000</v>
      </c>
      <c r="N8283" s="36">
        <v>59101000</v>
      </c>
      <c r="O8283" s="37">
        <v>0.31090000000000001</v>
      </c>
      <c r="P8283" s="37">
        <v>0.1598</v>
      </c>
      <c r="Q8283" s="37">
        <v>0.2331</v>
      </c>
      <c r="R8283" s="37">
        <v>1.6899999999999998E-2</v>
      </c>
      <c r="S8283" s="37">
        <v>2.47E-2</v>
      </c>
      <c r="T8283" s="37"/>
      <c r="U8283" s="37"/>
      <c r="V8283" s="37"/>
      <c r="W8283" s="37">
        <v>-1E-4</v>
      </c>
      <c r="X8283" s="37"/>
      <c r="Z8283" s="4" t="str">
        <f t="shared" si="378"/>
        <v>YES</v>
      </c>
      <c r="AA8283" s="4" t="str">
        <f t="shared" si="378"/>
        <v>NO</v>
      </c>
      <c r="AB8283" s="4" t="str">
        <f t="shared" si="378"/>
        <v>NO</v>
      </c>
      <c r="AD8283" s="4">
        <f t="shared" si="379"/>
        <v>1</v>
      </c>
    </row>
    <row r="8284" spans="1:30" ht="14.4" customHeight="1" x14ac:dyDescent="0.35">
      <c r="A8284" s="34">
        <v>8318</v>
      </c>
      <c r="B8284" s="1" t="s">
        <v>24018</v>
      </c>
      <c r="C8284" s="1"/>
      <c r="D8284" s="1"/>
      <c r="E8284" s="1"/>
      <c r="F8284" s="1" t="s">
        <v>29262</v>
      </c>
      <c r="G8284" s="35" t="s">
        <v>24019</v>
      </c>
      <c r="H8284" s="35" t="s">
        <v>24020</v>
      </c>
      <c r="I8284" s="35" t="s">
        <v>544</v>
      </c>
      <c r="J8284" s="36">
        <v>10600000</v>
      </c>
      <c r="K8284" s="36">
        <v>21261000</v>
      </c>
      <c r="L8284" s="36"/>
      <c r="M8284" s="36">
        <v>46328000</v>
      </c>
      <c r="N8284" s="36">
        <v>59097000</v>
      </c>
      <c r="O8284" s="37">
        <v>7.5499999999999998E-2</v>
      </c>
      <c r="P8284" s="37">
        <v>1.6999999999999999E-3</v>
      </c>
      <c r="Q8284" s="37"/>
      <c r="R8284" s="37">
        <v>6.2E-2</v>
      </c>
      <c r="S8284" s="37">
        <v>-1.44E-2</v>
      </c>
      <c r="T8284" s="37"/>
      <c r="U8284" s="37"/>
      <c r="V8284" s="37"/>
      <c r="W8284" s="37"/>
      <c r="X8284" s="37"/>
      <c r="Z8284" s="4" t="str">
        <f t="shared" si="378"/>
        <v>NO</v>
      </c>
      <c r="AA8284" s="4" t="str">
        <f t="shared" si="378"/>
        <v>NO</v>
      </c>
      <c r="AB8284" s="4" t="str">
        <f t="shared" si="378"/>
        <v>NO</v>
      </c>
      <c r="AD8284" s="4">
        <f t="shared" si="379"/>
        <v>0</v>
      </c>
    </row>
    <row r="8285" spans="1:30" ht="27.65" customHeight="1" x14ac:dyDescent="0.35">
      <c r="A8285" s="34">
        <v>8319</v>
      </c>
      <c r="B8285" s="1" t="s">
        <v>24021</v>
      </c>
      <c r="C8285" s="1" t="s">
        <v>29015</v>
      </c>
      <c r="D8285" s="1"/>
      <c r="E8285" s="1" t="s">
        <v>29008</v>
      </c>
      <c r="F8285" s="1" t="s">
        <v>29262</v>
      </c>
      <c r="G8285" s="35" t="s">
        <v>24022</v>
      </c>
      <c r="H8285" s="35" t="s">
        <v>24023</v>
      </c>
      <c r="I8285" s="35" t="s">
        <v>29</v>
      </c>
      <c r="J8285" s="36">
        <v>31463000</v>
      </c>
      <c r="K8285" s="36">
        <v>37608000</v>
      </c>
      <c r="L8285" s="36">
        <v>44155000</v>
      </c>
      <c r="M8285" s="36">
        <v>45565000</v>
      </c>
      <c r="N8285" s="36">
        <v>59087000</v>
      </c>
      <c r="O8285" s="37">
        <v>0.37240000000000001</v>
      </c>
      <c r="P8285" s="37">
        <v>0.45479999999999998</v>
      </c>
      <c r="Q8285" s="37">
        <v>0.43930000000000002</v>
      </c>
      <c r="R8285" s="37">
        <v>0.33650000000000002</v>
      </c>
      <c r="S8285" s="37">
        <v>0.42470000000000002</v>
      </c>
      <c r="T8285" s="37"/>
      <c r="U8285" s="37"/>
      <c r="V8285" s="37"/>
      <c r="W8285" s="37"/>
      <c r="X8285" s="37"/>
      <c r="Z8285" s="4" t="str">
        <f t="shared" si="378"/>
        <v>YES</v>
      </c>
      <c r="AA8285" s="4" t="str">
        <f t="shared" si="378"/>
        <v>YES</v>
      </c>
      <c r="AB8285" s="4" t="str">
        <f t="shared" si="378"/>
        <v>YES</v>
      </c>
      <c r="AD8285" s="4">
        <f t="shared" si="379"/>
        <v>3</v>
      </c>
    </row>
    <row r="8286" spans="1:30" ht="27.65" customHeight="1" x14ac:dyDescent="0.35">
      <c r="A8286" s="34">
        <v>8320</v>
      </c>
      <c r="B8286" s="1" t="s">
        <v>24024</v>
      </c>
      <c r="C8286" s="1" t="s">
        <v>29015</v>
      </c>
      <c r="D8286" s="1"/>
      <c r="E8286" s="1" t="s">
        <v>29008</v>
      </c>
      <c r="F8286" s="1" t="s">
        <v>29262</v>
      </c>
      <c r="G8286" s="35" t="s">
        <v>24025</v>
      </c>
      <c r="H8286" s="35" t="s">
        <v>24026</v>
      </c>
      <c r="I8286" s="35" t="s">
        <v>29</v>
      </c>
      <c r="J8286" s="36">
        <v>27786000</v>
      </c>
      <c r="K8286" s="36">
        <v>35694000</v>
      </c>
      <c r="L8286" s="36">
        <v>40509000</v>
      </c>
      <c r="M8286" s="36">
        <v>49849000</v>
      </c>
      <c r="N8286" s="36">
        <v>59059000</v>
      </c>
      <c r="O8286" s="37">
        <v>8.1600000000000006E-2</v>
      </c>
      <c r="P8286" s="37">
        <v>0.1933</v>
      </c>
      <c r="Q8286" s="37">
        <v>3.1E-2</v>
      </c>
      <c r="R8286" s="37">
        <v>0.12520000000000001</v>
      </c>
      <c r="S8286" s="37">
        <v>0.13059999999999999</v>
      </c>
      <c r="T8286" s="37"/>
      <c r="U8286" s="37"/>
      <c r="V8286" s="37"/>
      <c r="W8286" s="37"/>
      <c r="X8286" s="37"/>
      <c r="Z8286" s="4" t="str">
        <f t="shared" si="378"/>
        <v>NO</v>
      </c>
      <c r="AA8286" s="4" t="str">
        <f t="shared" si="378"/>
        <v>NO</v>
      </c>
      <c r="AB8286" s="4" t="str">
        <f t="shared" si="378"/>
        <v>NO</v>
      </c>
      <c r="AD8286" s="4">
        <f t="shared" si="379"/>
        <v>0</v>
      </c>
    </row>
    <row r="8287" spans="1:30" ht="14.4" customHeight="1" x14ac:dyDescent="0.35">
      <c r="A8287" s="34">
        <v>8321</v>
      </c>
      <c r="B8287" s="1" t="s">
        <v>24027</v>
      </c>
      <c r="C8287" s="1"/>
      <c r="D8287" s="1"/>
      <c r="E8287" s="1"/>
      <c r="F8287" s="1" t="s">
        <v>29262</v>
      </c>
      <c r="G8287" s="35" t="s">
        <v>24028</v>
      </c>
      <c r="H8287" s="35" t="s">
        <v>24029</v>
      </c>
      <c r="I8287" s="35" t="s">
        <v>23</v>
      </c>
      <c r="J8287" s="36">
        <v>36291000</v>
      </c>
      <c r="K8287" s="36">
        <v>45692000</v>
      </c>
      <c r="L8287" s="36">
        <v>45027000</v>
      </c>
      <c r="M8287" s="36">
        <v>49721000</v>
      </c>
      <c r="N8287" s="36">
        <v>59038000</v>
      </c>
      <c r="O8287" s="37">
        <v>0.30880000000000002</v>
      </c>
      <c r="P8287" s="37">
        <v>0.32079999999999997</v>
      </c>
      <c r="Q8287" s="37">
        <v>0.26069999999999999</v>
      </c>
      <c r="R8287" s="37">
        <v>0.25950000000000001</v>
      </c>
      <c r="S8287" s="37">
        <v>0.2472</v>
      </c>
      <c r="T8287" s="37"/>
      <c r="U8287" s="37"/>
      <c r="V8287" s="37"/>
      <c r="W8287" s="37"/>
      <c r="X8287" s="37">
        <v>-2.0000000000000001E-4</v>
      </c>
      <c r="Z8287" s="4" t="str">
        <f t="shared" si="378"/>
        <v>YES</v>
      </c>
      <c r="AA8287" s="4" t="str">
        <f t="shared" si="378"/>
        <v>YES</v>
      </c>
      <c r="AB8287" s="4" t="str">
        <f t="shared" si="378"/>
        <v>YES</v>
      </c>
      <c r="AD8287" s="4">
        <f t="shared" si="379"/>
        <v>3</v>
      </c>
    </row>
    <row r="8288" spans="1:30" ht="27.65" customHeight="1" x14ac:dyDescent="0.35">
      <c r="A8288" s="34">
        <v>8322</v>
      </c>
      <c r="B8288" s="1" t="s">
        <v>24030</v>
      </c>
      <c r="C8288" s="1" t="s">
        <v>29015</v>
      </c>
      <c r="D8288" s="1"/>
      <c r="E8288" s="1" t="s">
        <v>29008</v>
      </c>
      <c r="F8288" s="1" t="s">
        <v>29262</v>
      </c>
      <c r="G8288" s="35" t="s">
        <v>24031</v>
      </c>
      <c r="H8288" s="35" t="s">
        <v>24032</v>
      </c>
      <c r="I8288" s="35" t="s">
        <v>29</v>
      </c>
      <c r="J8288" s="36">
        <v>15733000</v>
      </c>
      <c r="K8288" s="36">
        <v>18386000</v>
      </c>
      <c r="L8288" s="36">
        <v>22598000</v>
      </c>
      <c r="M8288" s="36">
        <v>25863000</v>
      </c>
      <c r="N8288" s="36">
        <v>59038000</v>
      </c>
      <c r="O8288" s="37">
        <v>3.2199999999999999E-2</v>
      </c>
      <c r="P8288" s="37">
        <v>0.21160000000000001</v>
      </c>
      <c r="Q8288" s="37">
        <v>0.27450000000000002</v>
      </c>
      <c r="R8288" s="37">
        <v>0.2288</v>
      </c>
      <c r="S8288" s="37">
        <v>0.43290000000000001</v>
      </c>
      <c r="T8288" s="37"/>
      <c r="U8288" s="37"/>
      <c r="V8288" s="37"/>
      <c r="W8288" s="37"/>
      <c r="X8288" s="37"/>
      <c r="Z8288" s="4" t="str">
        <f t="shared" si="378"/>
        <v>YES</v>
      </c>
      <c r="AA8288" s="4" t="str">
        <f t="shared" si="378"/>
        <v>YES</v>
      </c>
      <c r="AB8288" s="4" t="str">
        <f t="shared" si="378"/>
        <v>YES</v>
      </c>
      <c r="AD8288" s="4">
        <f t="shared" si="379"/>
        <v>3</v>
      </c>
    </row>
    <row r="8289" spans="1:30" ht="27.65" customHeight="1" x14ac:dyDescent="0.35">
      <c r="A8289" s="34">
        <v>8323</v>
      </c>
      <c r="B8289" s="1" t="s">
        <v>24033</v>
      </c>
      <c r="C8289" s="1"/>
      <c r="D8289" s="1"/>
      <c r="E8289" s="1"/>
      <c r="F8289" s="1" t="s">
        <v>29262</v>
      </c>
      <c r="G8289" s="35" t="s">
        <v>24034</v>
      </c>
      <c r="H8289" s="35" t="s">
        <v>24035</v>
      </c>
      <c r="I8289" s="35" t="s">
        <v>23</v>
      </c>
      <c r="J8289" s="36"/>
      <c r="K8289" s="36">
        <v>19220000</v>
      </c>
      <c r="L8289" s="36">
        <v>30691000</v>
      </c>
      <c r="M8289" s="36">
        <v>68570000</v>
      </c>
      <c r="N8289" s="36">
        <v>59036000</v>
      </c>
      <c r="O8289" s="37"/>
      <c r="P8289" s="37">
        <v>7.5800000000000006E-2</v>
      </c>
      <c r="Q8289" s="37">
        <v>0.314</v>
      </c>
      <c r="R8289" s="37">
        <v>0.34820000000000001</v>
      </c>
      <c r="S8289" s="37">
        <v>0.2041</v>
      </c>
      <c r="T8289" s="37"/>
      <c r="U8289" s="37"/>
      <c r="V8289" s="37"/>
      <c r="W8289" s="37"/>
      <c r="X8289" s="37"/>
      <c r="Z8289" s="4" t="str">
        <f t="shared" si="378"/>
        <v>YES</v>
      </c>
      <c r="AA8289" s="4" t="str">
        <f t="shared" si="378"/>
        <v>YES</v>
      </c>
      <c r="AB8289" s="4" t="str">
        <f t="shared" si="378"/>
        <v>YES</v>
      </c>
      <c r="AD8289" s="4">
        <f t="shared" si="379"/>
        <v>3</v>
      </c>
    </row>
    <row r="8290" spans="1:30" ht="14.4" customHeight="1" x14ac:dyDescent="0.35">
      <c r="A8290" s="34">
        <v>8324</v>
      </c>
      <c r="B8290" s="1" t="s">
        <v>24036</v>
      </c>
      <c r="C8290" s="1" t="s">
        <v>29015</v>
      </c>
      <c r="D8290" s="1"/>
      <c r="E8290" s="1" t="s">
        <v>29008</v>
      </c>
      <c r="F8290" s="1" t="s">
        <v>29262</v>
      </c>
      <c r="G8290" s="35" t="s">
        <v>24037</v>
      </c>
      <c r="H8290" s="35" t="s">
        <v>24038</v>
      </c>
      <c r="I8290" s="35" t="s">
        <v>29</v>
      </c>
      <c r="J8290" s="36">
        <v>27223000</v>
      </c>
      <c r="K8290" s="36">
        <v>34527000</v>
      </c>
      <c r="L8290" s="36">
        <v>47991000</v>
      </c>
      <c r="M8290" s="36">
        <v>58875000</v>
      </c>
      <c r="N8290" s="36">
        <v>59021000</v>
      </c>
      <c r="O8290" s="37">
        <v>-8.4900000000000003E-2</v>
      </c>
      <c r="P8290" s="37">
        <v>8.9300000000000004E-2</v>
      </c>
      <c r="Q8290" s="37">
        <v>7.8899999999999998E-2</v>
      </c>
      <c r="R8290" s="37">
        <v>0.12889999999999999</v>
      </c>
      <c r="S8290" s="37">
        <v>-1.54E-2</v>
      </c>
      <c r="T8290" s="37"/>
      <c r="U8290" s="37">
        <v>-1.9E-3</v>
      </c>
      <c r="V8290" s="37"/>
      <c r="W8290" s="37">
        <v>-1.6999999999999999E-3</v>
      </c>
      <c r="X8290" s="37">
        <v>-1.6000000000000001E-3</v>
      </c>
      <c r="Z8290" s="4" t="str">
        <f t="shared" si="378"/>
        <v>NO</v>
      </c>
      <c r="AA8290" s="4" t="str">
        <f t="shared" si="378"/>
        <v>NO</v>
      </c>
      <c r="AB8290" s="4" t="str">
        <f t="shared" si="378"/>
        <v>NO</v>
      </c>
      <c r="AD8290" s="4">
        <f t="shared" si="379"/>
        <v>0</v>
      </c>
    </row>
    <row r="8291" spans="1:30" ht="14.4" customHeight="1" x14ac:dyDescent="0.35">
      <c r="A8291" s="34">
        <v>8325</v>
      </c>
      <c r="B8291" s="1" t="s">
        <v>24039</v>
      </c>
      <c r="C8291" s="1" t="s">
        <v>29015</v>
      </c>
      <c r="D8291" s="1"/>
      <c r="E8291" s="1" t="s">
        <v>29008</v>
      </c>
      <c r="F8291" s="1" t="s">
        <v>29262</v>
      </c>
      <c r="G8291" s="35" t="s">
        <v>24040</v>
      </c>
      <c r="H8291" s="35" t="s">
        <v>24041</v>
      </c>
      <c r="I8291" s="35" t="s">
        <v>29</v>
      </c>
      <c r="J8291" s="36">
        <v>18347000</v>
      </c>
      <c r="K8291" s="36">
        <v>29422000</v>
      </c>
      <c r="L8291" s="36">
        <v>38869000</v>
      </c>
      <c r="M8291" s="36">
        <v>48253000</v>
      </c>
      <c r="N8291" s="36">
        <v>59021000</v>
      </c>
      <c r="O8291" s="37">
        <v>0.2319</v>
      </c>
      <c r="P8291" s="37">
        <v>0.27810000000000001</v>
      </c>
      <c r="Q8291" s="37">
        <v>0.24679999999999999</v>
      </c>
      <c r="R8291" s="37">
        <v>0.20219999999999999</v>
      </c>
      <c r="S8291" s="37">
        <v>0.1396</v>
      </c>
      <c r="T8291" s="37"/>
      <c r="U8291" s="37"/>
      <c r="V8291" s="37"/>
      <c r="W8291" s="37"/>
      <c r="X8291" s="37"/>
      <c r="Z8291" s="4" t="str">
        <f t="shared" si="378"/>
        <v>YES</v>
      </c>
      <c r="AA8291" s="4" t="str">
        <f t="shared" si="378"/>
        <v>YES</v>
      </c>
      <c r="AB8291" s="4" t="str">
        <f t="shared" si="378"/>
        <v>NO</v>
      </c>
      <c r="AD8291" s="4">
        <f t="shared" si="379"/>
        <v>2</v>
      </c>
    </row>
    <row r="8292" spans="1:30" ht="27.65" customHeight="1" x14ac:dyDescent="0.35">
      <c r="A8292" s="34">
        <v>8326</v>
      </c>
      <c r="B8292" s="1" t="s">
        <v>24042</v>
      </c>
      <c r="C8292" s="1"/>
      <c r="D8292" s="1"/>
      <c r="E8292" s="1"/>
      <c r="F8292" s="1" t="s">
        <v>29262</v>
      </c>
      <c r="G8292" s="35" t="s">
        <v>24043</v>
      </c>
      <c r="H8292" s="35" t="s">
        <v>24044</v>
      </c>
      <c r="I8292" s="35" t="s">
        <v>23</v>
      </c>
      <c r="J8292" s="36">
        <v>8665000</v>
      </c>
      <c r="K8292" s="36">
        <v>30219000</v>
      </c>
      <c r="L8292" s="36">
        <v>43530000</v>
      </c>
      <c r="M8292" s="36">
        <v>57855000</v>
      </c>
      <c r="N8292" s="36">
        <v>59004000</v>
      </c>
      <c r="O8292" s="37">
        <v>-0.50980000000000003</v>
      </c>
      <c r="P8292" s="37">
        <v>0.1012</v>
      </c>
      <c r="Q8292" s="37">
        <v>0.1188</v>
      </c>
      <c r="R8292" s="37">
        <v>3.0300000000000001E-2</v>
      </c>
      <c r="S8292" s="37">
        <v>5.67E-2</v>
      </c>
      <c r="T8292" s="37"/>
      <c r="U8292" s="37"/>
      <c r="V8292" s="37"/>
      <c r="W8292" s="37">
        <v>-3.5999999999999999E-3</v>
      </c>
      <c r="X8292" s="37">
        <v>-2.5999999999999999E-3</v>
      </c>
      <c r="Z8292" s="4" t="str">
        <f t="shared" si="378"/>
        <v>NO</v>
      </c>
      <c r="AA8292" s="4" t="str">
        <f t="shared" si="378"/>
        <v>NO</v>
      </c>
      <c r="AB8292" s="4" t="str">
        <f t="shared" si="378"/>
        <v>NO</v>
      </c>
      <c r="AD8292" s="4">
        <f t="shared" si="379"/>
        <v>0</v>
      </c>
    </row>
    <row r="8293" spans="1:30" ht="14.4" customHeight="1" x14ac:dyDescent="0.35">
      <c r="A8293" s="34">
        <v>8327</v>
      </c>
      <c r="B8293" s="1" t="s">
        <v>24045</v>
      </c>
      <c r="C8293" s="1" t="s">
        <v>29015</v>
      </c>
      <c r="D8293" s="1"/>
      <c r="E8293" s="1" t="s">
        <v>29008</v>
      </c>
      <c r="F8293" s="1" t="s">
        <v>29262</v>
      </c>
      <c r="G8293" s="35" t="s">
        <v>24046</v>
      </c>
      <c r="H8293" s="35" t="s">
        <v>24047</v>
      </c>
      <c r="I8293" s="35" t="s">
        <v>29</v>
      </c>
      <c r="J8293" s="36">
        <v>47351000</v>
      </c>
      <c r="K8293" s="36">
        <v>47969000</v>
      </c>
      <c r="L8293" s="36">
        <v>44544000</v>
      </c>
      <c r="M8293" s="36">
        <v>52332000</v>
      </c>
      <c r="N8293" s="36">
        <v>58996000</v>
      </c>
      <c r="O8293" s="37">
        <v>0.14050000000000001</v>
      </c>
      <c r="P8293" s="37">
        <v>0.1018</v>
      </c>
      <c r="Q8293" s="37">
        <v>7.8799999999999995E-2</v>
      </c>
      <c r="R8293" s="37">
        <v>7.3700000000000002E-2</v>
      </c>
      <c r="S8293" s="37">
        <v>4.5900000000000003E-2</v>
      </c>
      <c r="T8293" s="37"/>
      <c r="U8293" s="37"/>
      <c r="V8293" s="37"/>
      <c r="W8293" s="37"/>
      <c r="X8293" s="37"/>
      <c r="Z8293" s="4" t="str">
        <f t="shared" si="378"/>
        <v>NO</v>
      </c>
      <c r="AA8293" s="4" t="str">
        <f t="shared" si="378"/>
        <v>NO</v>
      </c>
      <c r="AB8293" s="4" t="str">
        <f t="shared" si="378"/>
        <v>NO</v>
      </c>
      <c r="AD8293" s="4">
        <f t="shared" si="379"/>
        <v>0</v>
      </c>
    </row>
    <row r="8294" spans="1:30" ht="27.65" customHeight="1" x14ac:dyDescent="0.35">
      <c r="A8294" s="34">
        <v>8328</v>
      </c>
      <c r="B8294" s="1" t="s">
        <v>24048</v>
      </c>
      <c r="C8294" s="1" t="s">
        <v>29015</v>
      </c>
      <c r="D8294" s="1"/>
      <c r="E8294" s="1" t="s">
        <v>29008</v>
      </c>
      <c r="F8294" s="1" t="s">
        <v>29262</v>
      </c>
      <c r="G8294" s="35" t="s">
        <v>24049</v>
      </c>
      <c r="H8294" s="35" t="s">
        <v>24050</v>
      </c>
      <c r="I8294" s="35" t="s">
        <v>29</v>
      </c>
      <c r="J8294" s="36"/>
      <c r="K8294" s="36"/>
      <c r="L8294" s="36"/>
      <c r="M8294" s="36">
        <v>30403000</v>
      </c>
      <c r="N8294" s="36">
        <v>58995000</v>
      </c>
      <c r="O8294" s="37"/>
      <c r="P8294" s="37"/>
      <c r="Q8294" s="37"/>
      <c r="R8294" s="37">
        <v>0.37959999999999999</v>
      </c>
      <c r="S8294" s="37">
        <v>6.7599999999999993E-2</v>
      </c>
      <c r="T8294" s="37"/>
      <c r="U8294" s="37"/>
      <c r="V8294" s="37"/>
      <c r="W8294" s="37"/>
      <c r="X8294" s="37"/>
      <c r="Z8294" s="4" t="str">
        <f t="shared" si="378"/>
        <v>NO</v>
      </c>
      <c r="AA8294" s="4" t="str">
        <f t="shared" si="378"/>
        <v>YES</v>
      </c>
      <c r="AB8294" s="4" t="str">
        <f t="shared" si="378"/>
        <v>NO</v>
      </c>
      <c r="AD8294" s="4">
        <f t="shared" si="379"/>
        <v>1</v>
      </c>
    </row>
    <row r="8295" spans="1:30" ht="14.4" customHeight="1" x14ac:dyDescent="0.35">
      <c r="A8295" s="34">
        <v>8329</v>
      </c>
      <c r="B8295" s="1" t="s">
        <v>24051</v>
      </c>
      <c r="C8295" s="1" t="s">
        <v>29015</v>
      </c>
      <c r="D8295" s="1"/>
      <c r="E8295" s="1" t="s">
        <v>29008</v>
      </c>
      <c r="F8295" s="1" t="s">
        <v>29262</v>
      </c>
      <c r="G8295" s="35" t="s">
        <v>24052</v>
      </c>
      <c r="H8295" s="35" t="s">
        <v>24053</v>
      </c>
      <c r="I8295" s="35" t="s">
        <v>29</v>
      </c>
      <c r="J8295" s="36">
        <v>28498000</v>
      </c>
      <c r="K8295" s="36">
        <v>39124000</v>
      </c>
      <c r="L8295" s="36">
        <v>61388000</v>
      </c>
      <c r="M8295" s="36">
        <v>55009000</v>
      </c>
      <c r="N8295" s="36">
        <v>58993000</v>
      </c>
      <c r="O8295" s="37">
        <v>0.16109999999999999</v>
      </c>
      <c r="P8295" s="37">
        <v>7.2499999999999995E-2</v>
      </c>
      <c r="Q8295" s="37">
        <v>9.6100000000000005E-2</v>
      </c>
      <c r="R8295" s="37">
        <v>3.1399999999999997E-2</v>
      </c>
      <c r="S8295" s="37">
        <v>6.6199999999999995E-2</v>
      </c>
      <c r="T8295" s="37"/>
      <c r="U8295" s="37"/>
      <c r="V8295" s="37"/>
      <c r="W8295" s="37"/>
      <c r="X8295" s="37"/>
      <c r="Z8295" s="4" t="str">
        <f t="shared" si="378"/>
        <v>NO</v>
      </c>
      <c r="AA8295" s="4" t="str">
        <f t="shared" si="378"/>
        <v>NO</v>
      </c>
      <c r="AB8295" s="4" t="str">
        <f t="shared" si="378"/>
        <v>NO</v>
      </c>
      <c r="AD8295" s="4">
        <f t="shared" si="379"/>
        <v>0</v>
      </c>
    </row>
    <row r="8296" spans="1:30" ht="14.4" customHeight="1" x14ac:dyDescent="0.35">
      <c r="A8296" s="34">
        <v>8330</v>
      </c>
      <c r="B8296" s="1" t="s">
        <v>24054</v>
      </c>
      <c r="C8296" s="1"/>
      <c r="D8296" s="1"/>
      <c r="E8296" s="1"/>
      <c r="F8296" s="1" t="s">
        <v>29262</v>
      </c>
      <c r="G8296" s="35" t="s">
        <v>24055</v>
      </c>
      <c r="H8296" s="35" t="s">
        <v>24056</v>
      </c>
      <c r="I8296" s="35" t="s">
        <v>23</v>
      </c>
      <c r="J8296" s="36"/>
      <c r="K8296" s="36"/>
      <c r="L8296" s="36"/>
      <c r="M8296" s="36">
        <v>15077000</v>
      </c>
      <c r="N8296" s="36">
        <v>58965000</v>
      </c>
      <c r="O8296" s="37"/>
      <c r="P8296" s="37"/>
      <c r="Q8296" s="37"/>
      <c r="R8296" s="37">
        <v>0.16589999999999999</v>
      </c>
      <c r="S8296" s="37">
        <v>8.8400000000000006E-2</v>
      </c>
      <c r="T8296" s="37"/>
      <c r="U8296" s="37"/>
      <c r="V8296" s="37"/>
      <c r="W8296" s="37"/>
      <c r="X8296" s="37"/>
      <c r="Z8296" s="4" t="str">
        <f t="shared" si="378"/>
        <v>NO</v>
      </c>
      <c r="AA8296" s="4" t="str">
        <f t="shared" si="378"/>
        <v>NO</v>
      </c>
      <c r="AB8296" s="4" t="str">
        <f t="shared" si="378"/>
        <v>NO</v>
      </c>
      <c r="AD8296" s="4">
        <f t="shared" si="379"/>
        <v>0</v>
      </c>
    </row>
    <row r="8297" spans="1:30" ht="27.65" customHeight="1" x14ac:dyDescent="0.35">
      <c r="A8297" s="34">
        <v>8331</v>
      </c>
      <c r="B8297" s="1" t="s">
        <v>24057</v>
      </c>
      <c r="C8297" s="1"/>
      <c r="D8297" s="1"/>
      <c r="E8297" s="1"/>
      <c r="F8297" s="1" t="s">
        <v>29262</v>
      </c>
      <c r="G8297" s="35" t="s">
        <v>24058</v>
      </c>
      <c r="H8297" s="35" t="s">
        <v>24059</v>
      </c>
      <c r="I8297" s="35" t="s">
        <v>33</v>
      </c>
      <c r="J8297" s="36">
        <v>28410000</v>
      </c>
      <c r="K8297" s="36">
        <v>35075000</v>
      </c>
      <c r="L8297" s="36">
        <v>42885000</v>
      </c>
      <c r="M8297" s="36">
        <v>49689000</v>
      </c>
      <c r="N8297" s="36">
        <v>58936000</v>
      </c>
      <c r="O8297" s="37">
        <v>0.26769999999999999</v>
      </c>
      <c r="P8297" s="37">
        <v>0.18210000000000001</v>
      </c>
      <c r="Q8297" s="37">
        <v>0.30030000000000001</v>
      </c>
      <c r="R8297" s="37">
        <v>0.16539999999999999</v>
      </c>
      <c r="S8297" s="37">
        <v>0.33650000000000002</v>
      </c>
      <c r="T8297" s="37"/>
      <c r="U8297" s="37"/>
      <c r="V8297" s="37"/>
      <c r="W8297" s="37">
        <v>-8.0000000000000004E-4</v>
      </c>
      <c r="X8297" s="37"/>
      <c r="Z8297" s="4" t="str">
        <f t="shared" si="378"/>
        <v>YES</v>
      </c>
      <c r="AA8297" s="4" t="str">
        <f t="shared" si="378"/>
        <v>NO</v>
      </c>
      <c r="AB8297" s="4" t="str">
        <f t="shared" si="378"/>
        <v>YES</v>
      </c>
      <c r="AD8297" s="4">
        <f t="shared" si="379"/>
        <v>2</v>
      </c>
    </row>
    <row r="8298" spans="1:30" ht="14.4" customHeight="1" x14ac:dyDescent="0.35">
      <c r="A8298" s="34">
        <v>8332</v>
      </c>
      <c r="B8298" s="1" t="s">
        <v>24060</v>
      </c>
      <c r="C8298" s="1"/>
      <c r="D8298" s="1"/>
      <c r="E8298" s="1"/>
      <c r="F8298" s="1" t="s">
        <v>29262</v>
      </c>
      <c r="G8298" s="35" t="s">
        <v>24061</v>
      </c>
      <c r="H8298" s="35" t="s">
        <v>24062</v>
      </c>
      <c r="I8298" s="35" t="s">
        <v>33</v>
      </c>
      <c r="J8298" s="36">
        <v>26288000</v>
      </c>
      <c r="K8298" s="36">
        <v>16029000</v>
      </c>
      <c r="L8298" s="36">
        <v>24635000</v>
      </c>
      <c r="M8298" s="36">
        <v>43688000</v>
      </c>
      <c r="N8298" s="36">
        <v>58935000</v>
      </c>
      <c r="O8298" s="37">
        <v>2.8199999999999999E-2</v>
      </c>
      <c r="P8298" s="37">
        <v>-0.31469999999999998</v>
      </c>
      <c r="Q8298" s="37">
        <v>0.21249999999999999</v>
      </c>
      <c r="R8298" s="37">
        <v>0.32419999999999999</v>
      </c>
      <c r="S8298" s="37">
        <v>0.1918</v>
      </c>
      <c r="T8298" s="37"/>
      <c r="U8298" s="37"/>
      <c r="V8298" s="37"/>
      <c r="W8298" s="37"/>
      <c r="X8298" s="37"/>
      <c r="Z8298" s="4" t="str">
        <f t="shared" si="378"/>
        <v>YES</v>
      </c>
      <c r="AA8298" s="4" t="str">
        <f t="shared" si="378"/>
        <v>YES</v>
      </c>
      <c r="AB8298" s="4" t="str">
        <f t="shared" si="378"/>
        <v>NO</v>
      </c>
      <c r="AD8298" s="4">
        <f t="shared" si="379"/>
        <v>2</v>
      </c>
    </row>
    <row r="8299" spans="1:30" ht="14.4" customHeight="1" x14ac:dyDescent="0.35">
      <c r="A8299" s="34">
        <v>8333</v>
      </c>
      <c r="B8299" s="1" t="s">
        <v>12087</v>
      </c>
      <c r="C8299" s="1"/>
      <c r="D8299" s="1"/>
      <c r="E8299" s="1"/>
      <c r="F8299" s="1" t="s">
        <v>29262</v>
      </c>
      <c r="G8299" s="35" t="s">
        <v>24063</v>
      </c>
      <c r="H8299" s="35" t="s">
        <v>24064</v>
      </c>
      <c r="I8299" s="35" t="s">
        <v>43</v>
      </c>
      <c r="J8299" s="36">
        <v>59470000</v>
      </c>
      <c r="K8299" s="36">
        <v>52876000</v>
      </c>
      <c r="L8299" s="36">
        <v>56836000</v>
      </c>
      <c r="M8299" s="36">
        <v>59854000</v>
      </c>
      <c r="N8299" s="36">
        <v>58934000</v>
      </c>
      <c r="O8299" s="37">
        <v>0.18329999999999999</v>
      </c>
      <c r="P8299" s="37">
        <v>5.4800000000000001E-2</v>
      </c>
      <c r="Q8299" s="37">
        <v>0.1449</v>
      </c>
      <c r="R8299" s="37">
        <v>8.9700000000000002E-2</v>
      </c>
      <c r="S8299" s="37">
        <v>0.24340000000000001</v>
      </c>
      <c r="T8299" s="37">
        <v>-1.8499999999999999E-2</v>
      </c>
      <c r="U8299" s="37"/>
      <c r="V8299" s="37"/>
      <c r="W8299" s="37"/>
      <c r="X8299" s="37"/>
      <c r="Z8299" s="4" t="str">
        <f t="shared" si="378"/>
        <v>NO</v>
      </c>
      <c r="AA8299" s="4" t="str">
        <f t="shared" si="378"/>
        <v>NO</v>
      </c>
      <c r="AB8299" s="4" t="str">
        <f t="shared" si="378"/>
        <v>YES</v>
      </c>
      <c r="AD8299" s="4">
        <f t="shared" si="379"/>
        <v>1</v>
      </c>
    </row>
    <row r="8300" spans="1:30" ht="14.4" customHeight="1" x14ac:dyDescent="0.35">
      <c r="A8300" s="34">
        <v>8334</v>
      </c>
      <c r="B8300" s="1" t="s">
        <v>13125</v>
      </c>
      <c r="C8300" s="1"/>
      <c r="D8300" s="1"/>
      <c r="E8300" s="1"/>
      <c r="F8300" s="1" t="s">
        <v>29262</v>
      </c>
      <c r="G8300" s="35" t="s">
        <v>24065</v>
      </c>
      <c r="H8300" s="35" t="s">
        <v>24066</v>
      </c>
      <c r="I8300" s="35" t="s">
        <v>23</v>
      </c>
      <c r="J8300" s="36">
        <v>40989000</v>
      </c>
      <c r="K8300" s="36">
        <v>32235000</v>
      </c>
      <c r="L8300" s="36">
        <v>38609000</v>
      </c>
      <c r="M8300" s="36">
        <v>51319000</v>
      </c>
      <c r="N8300" s="36">
        <v>58910000</v>
      </c>
      <c r="O8300" s="37">
        <v>2.76E-2</v>
      </c>
      <c r="P8300" s="37">
        <v>1.5299999999999999E-2</v>
      </c>
      <c r="Q8300" s="37">
        <v>1.52E-2</v>
      </c>
      <c r="R8300" s="37">
        <v>1.6400000000000001E-2</v>
      </c>
      <c r="S8300" s="37">
        <v>1.5800000000000002E-2</v>
      </c>
      <c r="T8300" s="37"/>
      <c r="U8300" s="37"/>
      <c r="V8300" s="37"/>
      <c r="W8300" s="37"/>
      <c r="X8300" s="37"/>
      <c r="Z8300" s="4" t="str">
        <f t="shared" si="378"/>
        <v>NO</v>
      </c>
      <c r="AA8300" s="4" t="str">
        <f t="shared" si="378"/>
        <v>NO</v>
      </c>
      <c r="AB8300" s="4" t="str">
        <f t="shared" si="378"/>
        <v>NO</v>
      </c>
      <c r="AD8300" s="4">
        <f t="shared" si="379"/>
        <v>0</v>
      </c>
    </row>
    <row r="8301" spans="1:30" ht="27.65" customHeight="1" x14ac:dyDescent="0.35">
      <c r="A8301" s="34">
        <v>8335</v>
      </c>
      <c r="B8301" s="1" t="s">
        <v>24067</v>
      </c>
      <c r="C8301" s="1" t="s">
        <v>29015</v>
      </c>
      <c r="D8301" s="1"/>
      <c r="E8301" s="1" t="s">
        <v>29008</v>
      </c>
      <c r="F8301" s="1" t="s">
        <v>29262</v>
      </c>
      <c r="G8301" s="35" t="s">
        <v>24068</v>
      </c>
      <c r="H8301" s="35" t="s">
        <v>24069</v>
      </c>
      <c r="I8301" s="35" t="s">
        <v>29</v>
      </c>
      <c r="J8301" s="36">
        <v>14433000</v>
      </c>
      <c r="K8301" s="36">
        <v>65196000</v>
      </c>
      <c r="L8301" s="36"/>
      <c r="M8301" s="36">
        <v>52106000</v>
      </c>
      <c r="N8301" s="36">
        <v>58907000</v>
      </c>
      <c r="O8301" s="37">
        <v>0.16300000000000001</v>
      </c>
      <c r="P8301" s="37">
        <v>0.74280000000000002</v>
      </c>
      <c r="Q8301" s="37"/>
      <c r="R8301" s="37">
        <v>0.1825</v>
      </c>
      <c r="S8301" s="37">
        <v>0.35420000000000001</v>
      </c>
      <c r="T8301" s="37"/>
      <c r="U8301" s="37"/>
      <c r="V8301" s="37"/>
      <c r="W8301" s="37"/>
      <c r="X8301" s="37"/>
      <c r="Z8301" s="4" t="str">
        <f t="shared" si="378"/>
        <v>NO</v>
      </c>
      <c r="AA8301" s="4" t="str">
        <f t="shared" si="378"/>
        <v>NO</v>
      </c>
      <c r="AB8301" s="4" t="str">
        <f t="shared" si="378"/>
        <v>YES</v>
      </c>
      <c r="AD8301" s="4">
        <f t="shared" si="379"/>
        <v>1</v>
      </c>
    </row>
    <row r="8302" spans="1:30" ht="14.4" customHeight="1" x14ac:dyDescent="0.35">
      <c r="A8302" s="34">
        <v>8336</v>
      </c>
      <c r="B8302" s="1" t="s">
        <v>24070</v>
      </c>
      <c r="C8302" s="1" t="s">
        <v>29015</v>
      </c>
      <c r="D8302" s="1"/>
      <c r="E8302" s="1" t="s">
        <v>29008</v>
      </c>
      <c r="F8302" s="1" t="s">
        <v>29262</v>
      </c>
      <c r="G8302" s="35" t="s">
        <v>24071</v>
      </c>
      <c r="H8302" s="35" t="s">
        <v>24072</v>
      </c>
      <c r="I8302" s="35" t="s">
        <v>29</v>
      </c>
      <c r="J8302" s="36">
        <v>44489000</v>
      </c>
      <c r="K8302" s="36">
        <v>50011000</v>
      </c>
      <c r="L8302" s="36">
        <v>43703000</v>
      </c>
      <c r="M8302" s="36">
        <v>45955000</v>
      </c>
      <c r="N8302" s="36">
        <v>58900000</v>
      </c>
      <c r="O8302" s="37">
        <v>0.1265</v>
      </c>
      <c r="P8302" s="37">
        <v>0.1148</v>
      </c>
      <c r="Q8302" s="37">
        <v>8.3199999999999996E-2</v>
      </c>
      <c r="R8302" s="37">
        <v>7.6999999999999999E-2</v>
      </c>
      <c r="S8302" s="37">
        <v>0.1114</v>
      </c>
      <c r="T8302" s="37"/>
      <c r="U8302" s="37"/>
      <c r="V8302" s="37"/>
      <c r="W8302" s="37"/>
      <c r="X8302" s="37"/>
      <c r="Z8302" s="4" t="str">
        <f t="shared" si="378"/>
        <v>NO</v>
      </c>
      <c r="AA8302" s="4" t="str">
        <f t="shared" si="378"/>
        <v>NO</v>
      </c>
      <c r="AB8302" s="4" t="str">
        <f t="shared" si="378"/>
        <v>NO</v>
      </c>
      <c r="AD8302" s="4">
        <f t="shared" si="379"/>
        <v>0</v>
      </c>
    </row>
    <row r="8303" spans="1:30" ht="14.4" customHeight="1" x14ac:dyDescent="0.35">
      <c r="A8303" s="34">
        <v>8337</v>
      </c>
      <c r="B8303" s="1" t="s">
        <v>436</v>
      </c>
      <c r="C8303" s="1"/>
      <c r="D8303" s="1"/>
      <c r="E8303" s="1"/>
      <c r="F8303" s="1" t="s">
        <v>29262</v>
      </c>
      <c r="G8303" s="35" t="s">
        <v>24073</v>
      </c>
      <c r="H8303" s="35" t="s">
        <v>24074</v>
      </c>
      <c r="I8303" s="35" t="s">
        <v>33</v>
      </c>
      <c r="J8303" s="36">
        <v>8239000</v>
      </c>
      <c r="K8303" s="36">
        <v>34947000</v>
      </c>
      <c r="L8303" s="36">
        <v>43898000</v>
      </c>
      <c r="M8303" s="36">
        <v>48974000</v>
      </c>
      <c r="N8303" s="36">
        <v>58874000</v>
      </c>
      <c r="O8303" s="37">
        <v>4.53E-2</v>
      </c>
      <c r="P8303" s="37">
        <v>6.7100000000000007E-2</v>
      </c>
      <c r="Q8303" s="37">
        <v>8.4400000000000003E-2</v>
      </c>
      <c r="R8303" s="37">
        <v>0.13550000000000001</v>
      </c>
      <c r="S8303" s="37">
        <v>-1.9E-2</v>
      </c>
      <c r="T8303" s="37"/>
      <c r="U8303" s="37"/>
      <c r="V8303" s="37"/>
      <c r="W8303" s="37"/>
      <c r="X8303" s="37"/>
      <c r="Z8303" s="4" t="str">
        <f t="shared" si="378"/>
        <v>NO</v>
      </c>
      <c r="AA8303" s="4" t="str">
        <f t="shared" si="378"/>
        <v>NO</v>
      </c>
      <c r="AB8303" s="4" t="str">
        <f t="shared" si="378"/>
        <v>NO</v>
      </c>
      <c r="AD8303" s="4">
        <f t="shared" si="379"/>
        <v>0</v>
      </c>
    </row>
    <row r="8304" spans="1:30" ht="41.4" customHeight="1" x14ac:dyDescent="0.35">
      <c r="A8304" s="34">
        <v>8338</v>
      </c>
      <c r="B8304" s="1" t="s">
        <v>24075</v>
      </c>
      <c r="C8304" s="1" t="s">
        <v>28702</v>
      </c>
      <c r="D8304" s="1"/>
      <c r="E8304" s="1"/>
      <c r="F8304" s="1" t="s">
        <v>29262</v>
      </c>
      <c r="G8304" s="35" t="s">
        <v>24076</v>
      </c>
      <c r="H8304" s="35" t="s">
        <v>24077</v>
      </c>
      <c r="I8304" s="35" t="s">
        <v>87</v>
      </c>
      <c r="J8304" s="36">
        <v>25808000</v>
      </c>
      <c r="K8304" s="36">
        <v>22555000</v>
      </c>
      <c r="L8304" s="36">
        <v>25027000</v>
      </c>
      <c r="M8304" s="36">
        <v>48277000</v>
      </c>
      <c r="N8304" s="36">
        <v>58869000</v>
      </c>
      <c r="O8304" s="37">
        <v>3.2000000000000001E-2</v>
      </c>
      <c r="P8304" s="37">
        <v>3.4500000000000003E-2</v>
      </c>
      <c r="Q8304" s="37">
        <v>2.9399999999999999E-2</v>
      </c>
      <c r="R8304" s="37">
        <v>3.7199999999999997E-2</v>
      </c>
      <c r="S8304" s="37">
        <v>2.3400000000000001E-2</v>
      </c>
      <c r="T8304" s="37">
        <v>2.6800000000000001E-2</v>
      </c>
      <c r="U8304" s="37">
        <v>2.8899999999999999E-2</v>
      </c>
      <c r="V8304" s="37">
        <v>2.41E-2</v>
      </c>
      <c r="W8304" s="37">
        <v>3.3599999999999998E-2</v>
      </c>
      <c r="X8304" s="37">
        <v>2.06E-2</v>
      </c>
      <c r="Z8304" s="4" t="str">
        <f t="shared" si="378"/>
        <v>NO</v>
      </c>
      <c r="AA8304" s="4" t="str">
        <f t="shared" si="378"/>
        <v>NO</v>
      </c>
      <c r="AB8304" s="4" t="str">
        <f t="shared" si="378"/>
        <v>NO</v>
      </c>
      <c r="AD8304" s="4">
        <f t="shared" si="379"/>
        <v>0</v>
      </c>
    </row>
    <row r="8305" spans="1:30" ht="27.65" customHeight="1" x14ac:dyDescent="0.35">
      <c r="A8305" s="34">
        <v>8339</v>
      </c>
      <c r="B8305" s="1" t="s">
        <v>1892</v>
      </c>
      <c r="C8305" s="1"/>
      <c r="D8305" s="1"/>
      <c r="E8305" s="1"/>
      <c r="F8305" s="1" t="s">
        <v>29262</v>
      </c>
      <c r="G8305" s="35" t="s">
        <v>24078</v>
      </c>
      <c r="H8305" s="35" t="s">
        <v>24079</v>
      </c>
      <c r="I8305" s="35" t="s">
        <v>390</v>
      </c>
      <c r="J8305" s="36">
        <v>66122000</v>
      </c>
      <c r="K8305" s="36">
        <v>58897000</v>
      </c>
      <c r="L8305" s="36">
        <v>44630000</v>
      </c>
      <c r="M8305" s="36">
        <v>48835000</v>
      </c>
      <c r="N8305" s="36">
        <v>58868000</v>
      </c>
      <c r="O8305" s="37">
        <v>0.14199999999999999</v>
      </c>
      <c r="P8305" s="37">
        <v>0.14699999999999999</v>
      </c>
      <c r="Q8305" s="37">
        <v>3.7699999999999997E-2</v>
      </c>
      <c r="R8305" s="37">
        <v>0.24479999999999999</v>
      </c>
      <c r="S8305" s="37">
        <v>0.24060000000000001</v>
      </c>
      <c r="T8305" s="37">
        <v>-2.3999999999999998E-3</v>
      </c>
      <c r="U8305" s="37">
        <v>-2.8E-3</v>
      </c>
      <c r="V8305" s="37">
        <v>-4.5999999999999999E-3</v>
      </c>
      <c r="W8305" s="37">
        <v>-3.3E-3</v>
      </c>
      <c r="X8305" s="37"/>
      <c r="Z8305" s="4" t="str">
        <f t="shared" si="378"/>
        <v>NO</v>
      </c>
      <c r="AA8305" s="4" t="str">
        <f t="shared" si="378"/>
        <v>YES</v>
      </c>
      <c r="AB8305" s="4" t="str">
        <f t="shared" si="378"/>
        <v>YES</v>
      </c>
      <c r="AD8305" s="4">
        <f t="shared" si="379"/>
        <v>2</v>
      </c>
    </row>
    <row r="8306" spans="1:30" ht="14.4" customHeight="1" x14ac:dyDescent="0.35">
      <c r="A8306" s="34">
        <v>8340</v>
      </c>
      <c r="B8306" s="1" t="s">
        <v>18371</v>
      </c>
      <c r="C8306" s="1" t="s">
        <v>29015</v>
      </c>
      <c r="D8306" s="1"/>
      <c r="E8306" s="1" t="s">
        <v>29008</v>
      </c>
      <c r="F8306" s="1" t="s">
        <v>29262</v>
      </c>
      <c r="G8306" s="35" t="s">
        <v>24080</v>
      </c>
      <c r="H8306" s="35" t="s">
        <v>24081</v>
      </c>
      <c r="I8306" s="35" t="s">
        <v>29</v>
      </c>
      <c r="J8306" s="36">
        <v>34083000</v>
      </c>
      <c r="K8306" s="36">
        <v>39492000</v>
      </c>
      <c r="L8306" s="36"/>
      <c r="M8306" s="36"/>
      <c r="N8306" s="36">
        <v>58864000</v>
      </c>
      <c r="O8306" s="37">
        <v>0.1227</v>
      </c>
      <c r="P8306" s="37">
        <v>0.09</v>
      </c>
      <c r="Q8306" s="37"/>
      <c r="R8306" s="37"/>
      <c r="S8306" s="37">
        <v>0.24640000000000001</v>
      </c>
      <c r="T8306" s="37"/>
      <c r="U8306" s="37"/>
      <c r="V8306" s="37"/>
      <c r="W8306" s="37"/>
      <c r="X8306" s="37"/>
      <c r="Z8306" s="4" t="str">
        <f t="shared" si="378"/>
        <v>NO</v>
      </c>
      <c r="AA8306" s="4" t="str">
        <f t="shared" si="378"/>
        <v>NO</v>
      </c>
      <c r="AB8306" s="4" t="str">
        <f t="shared" si="378"/>
        <v>YES</v>
      </c>
      <c r="AD8306" s="4">
        <f t="shared" si="379"/>
        <v>1</v>
      </c>
    </row>
    <row r="8307" spans="1:30" ht="14.4" customHeight="1" x14ac:dyDescent="0.35">
      <c r="A8307" s="34">
        <v>8341</v>
      </c>
      <c r="B8307" s="1" t="s">
        <v>24082</v>
      </c>
      <c r="C8307" s="1"/>
      <c r="D8307" s="1"/>
      <c r="E8307" s="1"/>
      <c r="F8307" s="1" t="s">
        <v>29262</v>
      </c>
      <c r="G8307" s="35" t="s">
        <v>24083</v>
      </c>
      <c r="H8307" s="35" t="s">
        <v>24084</v>
      </c>
      <c r="I8307" s="35" t="s">
        <v>23</v>
      </c>
      <c r="J8307" s="36">
        <v>27284000</v>
      </c>
      <c r="K8307" s="36">
        <v>21583000</v>
      </c>
      <c r="L8307" s="36">
        <v>44019000</v>
      </c>
      <c r="M8307" s="36">
        <v>39776000</v>
      </c>
      <c r="N8307" s="36">
        <v>58856000</v>
      </c>
      <c r="O8307" s="37">
        <v>1.15E-2</v>
      </c>
      <c r="P8307" s="37">
        <v>1.9300000000000001E-2</v>
      </c>
      <c r="Q8307" s="37">
        <v>2.6700000000000002E-2</v>
      </c>
      <c r="R8307" s="37">
        <v>3.7900000000000003E-2</v>
      </c>
      <c r="S8307" s="37">
        <v>4.3900000000000002E-2</v>
      </c>
      <c r="T8307" s="37">
        <v>8.3999999999999995E-3</v>
      </c>
      <c r="U8307" s="37">
        <v>1.0200000000000001E-2</v>
      </c>
      <c r="V8307" s="37">
        <v>1.44E-2</v>
      </c>
      <c r="W8307" s="37">
        <v>2.1399999999999999E-2</v>
      </c>
      <c r="X8307" s="37">
        <v>2.9600000000000001E-2</v>
      </c>
      <c r="Z8307" s="4" t="str">
        <f t="shared" si="378"/>
        <v>NO</v>
      </c>
      <c r="AA8307" s="4" t="str">
        <f t="shared" si="378"/>
        <v>NO</v>
      </c>
      <c r="AB8307" s="4" t="str">
        <f t="shared" si="378"/>
        <v>NO</v>
      </c>
      <c r="AD8307" s="4">
        <f t="shared" si="379"/>
        <v>0</v>
      </c>
    </row>
    <row r="8308" spans="1:30" ht="14.4" customHeight="1" x14ac:dyDescent="0.35">
      <c r="A8308" s="34">
        <v>8342</v>
      </c>
      <c r="B8308" s="1" t="s">
        <v>18997</v>
      </c>
      <c r="C8308" s="1"/>
      <c r="D8308" s="1"/>
      <c r="E8308" s="1"/>
      <c r="F8308" s="1" t="s">
        <v>29262</v>
      </c>
      <c r="G8308" s="35" t="s">
        <v>24085</v>
      </c>
      <c r="H8308" s="35" t="s">
        <v>24086</v>
      </c>
      <c r="I8308" s="35" t="s">
        <v>33</v>
      </c>
      <c r="J8308" s="36">
        <v>26305000</v>
      </c>
      <c r="K8308" s="36">
        <v>39577000</v>
      </c>
      <c r="L8308" s="36">
        <v>47159000</v>
      </c>
      <c r="M8308" s="36">
        <v>55265000</v>
      </c>
      <c r="N8308" s="36">
        <v>58838000</v>
      </c>
      <c r="O8308" s="37">
        <v>3.8300000000000001E-2</v>
      </c>
      <c r="P8308" s="37">
        <v>5.5599999999999997E-2</v>
      </c>
      <c r="Q8308" s="37">
        <v>8.0199999999999994E-2</v>
      </c>
      <c r="R8308" s="37">
        <v>6.54E-2</v>
      </c>
      <c r="S8308" s="37">
        <v>3.85E-2</v>
      </c>
      <c r="T8308" s="37">
        <v>3.8300000000000001E-2</v>
      </c>
      <c r="U8308" s="37">
        <v>5.5599999999999997E-2</v>
      </c>
      <c r="V8308" s="37">
        <v>8.0199999999999994E-2</v>
      </c>
      <c r="W8308" s="37"/>
      <c r="X8308" s="37"/>
      <c r="Z8308" s="4" t="str">
        <f t="shared" si="378"/>
        <v>NO</v>
      </c>
      <c r="AA8308" s="4" t="str">
        <f t="shared" si="378"/>
        <v>NO</v>
      </c>
      <c r="AB8308" s="4" t="str">
        <f t="shared" si="378"/>
        <v>NO</v>
      </c>
      <c r="AD8308" s="4">
        <f t="shared" si="379"/>
        <v>0</v>
      </c>
    </row>
    <row r="8309" spans="1:30" ht="27.65" customHeight="1" x14ac:dyDescent="0.35">
      <c r="A8309" s="34">
        <v>8343</v>
      </c>
      <c r="B8309" s="1" t="s">
        <v>24087</v>
      </c>
      <c r="C8309" s="1" t="s">
        <v>29015</v>
      </c>
      <c r="D8309" s="1"/>
      <c r="E8309" s="1" t="s">
        <v>29008</v>
      </c>
      <c r="F8309" s="1" t="s">
        <v>29262</v>
      </c>
      <c r="G8309" s="35" t="s">
        <v>24088</v>
      </c>
      <c r="H8309" s="35" t="s">
        <v>24089</v>
      </c>
      <c r="I8309" s="35" t="s">
        <v>29</v>
      </c>
      <c r="J8309" s="36">
        <v>14270000</v>
      </c>
      <c r="K8309" s="36">
        <v>19577000</v>
      </c>
      <c r="L8309" s="36">
        <v>37198000</v>
      </c>
      <c r="M8309" s="36">
        <v>50165000</v>
      </c>
      <c r="N8309" s="36">
        <v>58835000</v>
      </c>
      <c r="O8309" s="37">
        <v>0.15970000000000001</v>
      </c>
      <c r="P8309" s="37">
        <v>9.4299999999999995E-2</v>
      </c>
      <c r="Q8309" s="37">
        <v>6.6000000000000003E-2</v>
      </c>
      <c r="R8309" s="37">
        <v>0.12620000000000001</v>
      </c>
      <c r="S8309" s="37">
        <v>4.7500000000000001E-2</v>
      </c>
      <c r="T8309" s="37">
        <v>-2.87E-2</v>
      </c>
      <c r="U8309" s="37">
        <v>-3.39E-2</v>
      </c>
      <c r="V8309" s="37">
        <v>-2.0500000000000001E-2</v>
      </c>
      <c r="W8309" s="37"/>
      <c r="X8309" s="37"/>
      <c r="Z8309" s="4" t="str">
        <f t="shared" si="378"/>
        <v>NO</v>
      </c>
      <c r="AA8309" s="4" t="str">
        <f t="shared" si="378"/>
        <v>NO</v>
      </c>
      <c r="AB8309" s="4" t="str">
        <f t="shared" si="378"/>
        <v>NO</v>
      </c>
      <c r="AD8309" s="4">
        <f t="shared" si="379"/>
        <v>0</v>
      </c>
    </row>
    <row r="8310" spans="1:30" ht="14.4" customHeight="1" x14ac:dyDescent="0.35">
      <c r="A8310" s="34">
        <v>8344</v>
      </c>
      <c r="B8310" s="1" t="s">
        <v>24090</v>
      </c>
      <c r="C8310" s="1"/>
      <c r="D8310" s="1"/>
      <c r="E8310" s="1"/>
      <c r="F8310" s="1" t="s">
        <v>29262</v>
      </c>
      <c r="G8310" s="35" t="s">
        <v>24091</v>
      </c>
      <c r="H8310" s="35" t="s">
        <v>24092</v>
      </c>
      <c r="I8310" s="35" t="s">
        <v>33</v>
      </c>
      <c r="J8310" s="36">
        <v>6477000</v>
      </c>
      <c r="K8310" s="36">
        <v>15160000</v>
      </c>
      <c r="L8310" s="36">
        <v>28030000</v>
      </c>
      <c r="M8310" s="36"/>
      <c r="N8310" s="36">
        <v>58830000</v>
      </c>
      <c r="O8310" s="37">
        <v>0.1081</v>
      </c>
      <c r="P8310" s="37">
        <v>0.24779999999999999</v>
      </c>
      <c r="Q8310" s="37">
        <v>7.3999999999999996E-2</v>
      </c>
      <c r="R8310" s="37"/>
      <c r="S8310" s="37">
        <v>0.1239</v>
      </c>
      <c r="T8310" s="37"/>
      <c r="U8310" s="37"/>
      <c r="V8310" s="37"/>
      <c r="W8310" s="37"/>
      <c r="X8310" s="37"/>
      <c r="Z8310" s="4" t="str">
        <f t="shared" si="378"/>
        <v>NO</v>
      </c>
      <c r="AA8310" s="4" t="str">
        <f t="shared" si="378"/>
        <v>NO</v>
      </c>
      <c r="AB8310" s="4" t="str">
        <f t="shared" si="378"/>
        <v>NO</v>
      </c>
      <c r="AD8310" s="4">
        <f t="shared" si="379"/>
        <v>0</v>
      </c>
    </row>
    <row r="8311" spans="1:30" ht="14.4" customHeight="1" x14ac:dyDescent="0.35">
      <c r="A8311" s="34">
        <v>8345</v>
      </c>
      <c r="B8311" s="1" t="s">
        <v>24093</v>
      </c>
      <c r="C8311" s="1"/>
      <c r="D8311" s="1"/>
      <c r="E8311" s="1"/>
      <c r="F8311" s="1" t="s">
        <v>29262</v>
      </c>
      <c r="G8311" s="35" t="s">
        <v>24094</v>
      </c>
      <c r="H8311" s="35" t="s">
        <v>24095</v>
      </c>
      <c r="I8311" s="35" t="s">
        <v>33</v>
      </c>
      <c r="J8311" s="36"/>
      <c r="K8311" s="36">
        <v>183000</v>
      </c>
      <c r="L8311" s="36">
        <v>38015000</v>
      </c>
      <c r="M8311" s="36">
        <v>35515000</v>
      </c>
      <c r="N8311" s="36">
        <v>58829000</v>
      </c>
      <c r="O8311" s="37"/>
      <c r="P8311" s="37"/>
      <c r="Q8311" s="37">
        <v>0.46129999999999999</v>
      </c>
      <c r="R8311" s="37">
        <v>0.40339999999999998</v>
      </c>
      <c r="S8311" s="37">
        <v>0.39810000000000001</v>
      </c>
      <c r="T8311" s="37"/>
      <c r="U8311" s="37"/>
      <c r="V8311" s="37">
        <v>0.44900000000000001</v>
      </c>
      <c r="W8311" s="37"/>
      <c r="X8311" s="37"/>
      <c r="Z8311" s="4" t="str">
        <f t="shared" si="378"/>
        <v>YES</v>
      </c>
      <c r="AA8311" s="4" t="str">
        <f t="shared" si="378"/>
        <v>YES</v>
      </c>
      <c r="AB8311" s="4" t="str">
        <f t="shared" si="378"/>
        <v>YES</v>
      </c>
      <c r="AD8311" s="4">
        <f t="shared" si="379"/>
        <v>3</v>
      </c>
    </row>
    <row r="8312" spans="1:30" ht="27.65" customHeight="1" x14ac:dyDescent="0.35">
      <c r="A8312" s="34">
        <v>8346</v>
      </c>
      <c r="B8312" s="1" t="s">
        <v>24096</v>
      </c>
      <c r="C8312" s="1"/>
      <c r="D8312" s="1"/>
      <c r="E8312" s="1"/>
      <c r="F8312" s="1" t="s">
        <v>29262</v>
      </c>
      <c r="G8312" s="35" t="s">
        <v>24097</v>
      </c>
      <c r="H8312" s="35" t="s">
        <v>24098</v>
      </c>
      <c r="I8312" s="35" t="s">
        <v>33</v>
      </c>
      <c r="J8312" s="36">
        <v>53485000</v>
      </c>
      <c r="K8312" s="36">
        <v>56927000</v>
      </c>
      <c r="L8312" s="36">
        <v>53641000</v>
      </c>
      <c r="M8312" s="36">
        <v>57162000</v>
      </c>
      <c r="N8312" s="36">
        <v>58810000</v>
      </c>
      <c r="O8312" s="37">
        <v>-7.9000000000000008E-3</v>
      </c>
      <c r="P8312" s="37">
        <v>2.01E-2</v>
      </c>
      <c r="Q8312" s="37">
        <v>3.9399999999999998E-2</v>
      </c>
      <c r="R8312" s="37">
        <v>0.1285</v>
      </c>
      <c r="S8312" s="37">
        <v>2.5999999999999999E-2</v>
      </c>
      <c r="T8312" s="37">
        <v>-7.9000000000000008E-3</v>
      </c>
      <c r="U8312" s="37">
        <v>2.01E-2</v>
      </c>
      <c r="V8312" s="37">
        <v>3.9399999999999998E-2</v>
      </c>
      <c r="W8312" s="37">
        <v>7.5600000000000001E-2</v>
      </c>
      <c r="X8312" s="37">
        <v>2.5999999999999999E-2</v>
      </c>
      <c r="Z8312" s="4" t="str">
        <f t="shared" si="378"/>
        <v>NO</v>
      </c>
      <c r="AA8312" s="4" t="str">
        <f t="shared" si="378"/>
        <v>NO</v>
      </c>
      <c r="AB8312" s="4" t="str">
        <f t="shared" si="378"/>
        <v>NO</v>
      </c>
      <c r="AD8312" s="4">
        <f t="shared" si="379"/>
        <v>0</v>
      </c>
    </row>
    <row r="8313" spans="1:30" ht="14.4" customHeight="1" x14ac:dyDescent="0.35">
      <c r="A8313" s="34">
        <v>8347</v>
      </c>
      <c r="B8313" s="1" t="s">
        <v>24099</v>
      </c>
      <c r="C8313" s="1"/>
      <c r="D8313" s="1"/>
      <c r="E8313" s="1"/>
      <c r="F8313" s="1" t="s">
        <v>29262</v>
      </c>
      <c r="G8313" s="35" t="s">
        <v>24100</v>
      </c>
      <c r="H8313" s="35" t="s">
        <v>24101</v>
      </c>
      <c r="I8313" s="35" t="s">
        <v>33</v>
      </c>
      <c r="J8313" s="36"/>
      <c r="K8313" s="36">
        <v>11796000</v>
      </c>
      <c r="L8313" s="36">
        <v>28587000</v>
      </c>
      <c r="M8313" s="36">
        <v>52164000</v>
      </c>
      <c r="N8313" s="36">
        <v>58804000</v>
      </c>
      <c r="O8313" s="37"/>
      <c r="P8313" s="37">
        <v>-0.11849999999999999</v>
      </c>
      <c r="Q8313" s="37">
        <v>3.5400000000000001E-2</v>
      </c>
      <c r="R8313" s="37">
        <v>0.12809999999999999</v>
      </c>
      <c r="S8313" s="37">
        <v>3.6900000000000002E-2</v>
      </c>
      <c r="T8313" s="37"/>
      <c r="U8313" s="37"/>
      <c r="V8313" s="37">
        <v>-5.7000000000000002E-3</v>
      </c>
      <c r="W8313" s="37">
        <v>-7.7000000000000002E-3</v>
      </c>
      <c r="X8313" s="37"/>
      <c r="Z8313" s="4" t="str">
        <f t="shared" si="378"/>
        <v>NO</v>
      </c>
      <c r="AA8313" s="4" t="str">
        <f t="shared" si="378"/>
        <v>NO</v>
      </c>
      <c r="AB8313" s="4" t="str">
        <f t="shared" si="378"/>
        <v>NO</v>
      </c>
      <c r="AD8313" s="4">
        <f t="shared" si="379"/>
        <v>0</v>
      </c>
    </row>
    <row r="8314" spans="1:30" ht="14.4" customHeight="1" x14ac:dyDescent="0.35">
      <c r="A8314" s="34">
        <v>8348</v>
      </c>
      <c r="B8314" s="1" t="s">
        <v>24102</v>
      </c>
      <c r="C8314" s="1"/>
      <c r="D8314" s="1"/>
      <c r="E8314" s="1"/>
      <c r="F8314" s="1" t="s">
        <v>29262</v>
      </c>
      <c r="G8314" s="35" t="s">
        <v>24103</v>
      </c>
      <c r="H8314" s="35" t="s">
        <v>24104</v>
      </c>
      <c r="I8314" s="35" t="s">
        <v>23</v>
      </c>
      <c r="J8314" s="36">
        <v>37617000</v>
      </c>
      <c r="K8314" s="36">
        <v>40943000</v>
      </c>
      <c r="L8314" s="36">
        <v>37749000</v>
      </c>
      <c r="M8314" s="36">
        <v>48272000</v>
      </c>
      <c r="N8314" s="36">
        <v>58803000</v>
      </c>
      <c r="O8314" s="37">
        <v>0.29339999999999999</v>
      </c>
      <c r="P8314" s="37">
        <v>0.14460000000000001</v>
      </c>
      <c r="Q8314" s="37">
        <v>9.9599999999999994E-2</v>
      </c>
      <c r="R8314" s="37">
        <v>5.9900000000000002E-2</v>
      </c>
      <c r="S8314" s="37">
        <v>0.12620000000000001</v>
      </c>
      <c r="T8314" s="37">
        <v>0.29339999999999999</v>
      </c>
      <c r="U8314" s="37"/>
      <c r="V8314" s="37"/>
      <c r="W8314" s="37"/>
      <c r="X8314" s="37"/>
      <c r="Z8314" s="4" t="str">
        <f t="shared" si="378"/>
        <v>NO</v>
      </c>
      <c r="AA8314" s="4" t="str">
        <f t="shared" si="378"/>
        <v>NO</v>
      </c>
      <c r="AB8314" s="4" t="str">
        <f t="shared" si="378"/>
        <v>NO</v>
      </c>
      <c r="AD8314" s="4">
        <f t="shared" si="379"/>
        <v>0</v>
      </c>
    </row>
    <row r="8315" spans="1:30" ht="14.4" customHeight="1" x14ac:dyDescent="0.35">
      <c r="A8315" s="34">
        <v>8349</v>
      </c>
      <c r="B8315" s="1" t="s">
        <v>24105</v>
      </c>
      <c r="C8315" s="1"/>
      <c r="D8315" s="1"/>
      <c r="E8315" s="1"/>
      <c r="F8315" s="1" t="s">
        <v>29262</v>
      </c>
      <c r="G8315" s="35" t="s">
        <v>24106</v>
      </c>
      <c r="H8315" s="35" t="s">
        <v>24107</v>
      </c>
      <c r="I8315" s="35" t="s">
        <v>544</v>
      </c>
      <c r="J8315" s="36">
        <v>30434000</v>
      </c>
      <c r="K8315" s="36">
        <v>31113000</v>
      </c>
      <c r="L8315" s="36">
        <v>35882000</v>
      </c>
      <c r="M8315" s="36">
        <v>47024000</v>
      </c>
      <c r="N8315" s="36">
        <v>58802000</v>
      </c>
      <c r="O8315" s="37">
        <v>0.30370000000000003</v>
      </c>
      <c r="P8315" s="37">
        <v>0.1515</v>
      </c>
      <c r="Q8315" s="37">
        <v>2.6100000000000002E-2</v>
      </c>
      <c r="R8315" s="37">
        <v>0.1206</v>
      </c>
      <c r="S8315" s="37">
        <v>9.5200000000000007E-2</v>
      </c>
      <c r="T8315" s="37"/>
      <c r="U8315" s="37"/>
      <c r="V8315" s="37"/>
      <c r="W8315" s="37"/>
      <c r="X8315" s="37"/>
      <c r="Z8315" s="4" t="str">
        <f t="shared" si="378"/>
        <v>NO</v>
      </c>
      <c r="AA8315" s="4" t="str">
        <f t="shared" si="378"/>
        <v>NO</v>
      </c>
      <c r="AB8315" s="4" t="str">
        <f t="shared" si="378"/>
        <v>NO</v>
      </c>
      <c r="AD8315" s="4">
        <f t="shared" si="379"/>
        <v>0</v>
      </c>
    </row>
    <row r="8316" spans="1:30" ht="14.4" customHeight="1" x14ac:dyDescent="0.35">
      <c r="A8316" s="34">
        <v>8350</v>
      </c>
      <c r="B8316" s="1" t="s">
        <v>24108</v>
      </c>
      <c r="C8316" s="1" t="s">
        <v>29015</v>
      </c>
      <c r="D8316" s="1"/>
      <c r="E8316" s="1" t="s">
        <v>29008</v>
      </c>
      <c r="F8316" s="1" t="s">
        <v>29262</v>
      </c>
      <c r="G8316" s="35" t="s">
        <v>24109</v>
      </c>
      <c r="H8316" s="35" t="s">
        <v>24110</v>
      </c>
      <c r="I8316" s="35" t="s">
        <v>29</v>
      </c>
      <c r="J8316" s="36">
        <v>15613000</v>
      </c>
      <c r="K8316" s="36">
        <v>19189000</v>
      </c>
      <c r="L8316" s="36">
        <v>22358000</v>
      </c>
      <c r="M8316" s="36">
        <v>36204000</v>
      </c>
      <c r="N8316" s="36">
        <v>58797000</v>
      </c>
      <c r="O8316" s="37">
        <v>0.191</v>
      </c>
      <c r="P8316" s="37">
        <v>0.1971</v>
      </c>
      <c r="Q8316" s="37">
        <v>0.12429999999999999</v>
      </c>
      <c r="R8316" s="37">
        <v>0.14000000000000001</v>
      </c>
      <c r="S8316" s="37">
        <v>0.31609999999999999</v>
      </c>
      <c r="T8316" s="37"/>
      <c r="U8316" s="37">
        <v>-8.8999999999999999E-3</v>
      </c>
      <c r="V8316" s="37"/>
      <c r="W8316" s="37">
        <v>-1.9E-2</v>
      </c>
      <c r="X8316" s="37">
        <v>-8.9999999999999998E-4</v>
      </c>
      <c r="Z8316" s="4" t="str">
        <f t="shared" si="378"/>
        <v>NO</v>
      </c>
      <c r="AA8316" s="4" t="str">
        <f t="shared" si="378"/>
        <v>NO</v>
      </c>
      <c r="AB8316" s="4" t="str">
        <f t="shared" si="378"/>
        <v>YES</v>
      </c>
      <c r="AD8316" s="4">
        <f t="shared" si="379"/>
        <v>1</v>
      </c>
    </row>
    <row r="8317" spans="1:30" ht="14.4" customHeight="1" x14ac:dyDescent="0.35">
      <c r="A8317" s="34">
        <v>8352</v>
      </c>
      <c r="B8317" s="1" t="s">
        <v>21074</v>
      </c>
      <c r="C8317" s="1" t="s">
        <v>29015</v>
      </c>
      <c r="D8317" s="1"/>
      <c r="E8317" s="1" t="s">
        <v>29008</v>
      </c>
      <c r="F8317" s="1" t="s">
        <v>29262</v>
      </c>
      <c r="G8317" s="35" t="s">
        <v>24111</v>
      </c>
      <c r="H8317" s="35" t="s">
        <v>24112</v>
      </c>
      <c r="I8317" s="35" t="s">
        <v>29</v>
      </c>
      <c r="J8317" s="36">
        <v>15669000</v>
      </c>
      <c r="K8317" s="36">
        <v>24070000</v>
      </c>
      <c r="L8317" s="36">
        <v>35566000</v>
      </c>
      <c r="M8317" s="36">
        <v>44844000</v>
      </c>
      <c r="N8317" s="36">
        <v>58778000</v>
      </c>
      <c r="O8317" s="37">
        <v>0.15010000000000001</v>
      </c>
      <c r="P8317" s="37">
        <v>0.16170000000000001</v>
      </c>
      <c r="Q8317" s="37">
        <v>0.4269</v>
      </c>
      <c r="R8317" s="37">
        <v>0.48139999999999999</v>
      </c>
      <c r="S8317" s="37">
        <v>0.25359999999999999</v>
      </c>
      <c r="T8317" s="37"/>
      <c r="U8317" s="37"/>
      <c r="V8317" s="37">
        <v>-2.8999999999999998E-3</v>
      </c>
      <c r="W8317" s="37"/>
      <c r="X8317" s="37">
        <v>-0.02</v>
      </c>
      <c r="Z8317" s="4" t="str">
        <f t="shared" si="378"/>
        <v>YES</v>
      </c>
      <c r="AA8317" s="4" t="str">
        <f t="shared" si="378"/>
        <v>YES</v>
      </c>
      <c r="AB8317" s="4" t="str">
        <f t="shared" si="378"/>
        <v>YES</v>
      </c>
      <c r="AD8317" s="4">
        <f t="shared" si="379"/>
        <v>3</v>
      </c>
    </row>
    <row r="8318" spans="1:30" ht="14.4" customHeight="1" x14ac:dyDescent="0.35">
      <c r="A8318" s="34">
        <v>8353</v>
      </c>
      <c r="B8318" s="1" t="s">
        <v>24113</v>
      </c>
      <c r="C8318" s="1"/>
      <c r="D8318" s="1"/>
      <c r="E8318" s="1"/>
      <c r="F8318" s="1" t="s">
        <v>29262</v>
      </c>
      <c r="G8318" s="35" t="s">
        <v>24114</v>
      </c>
      <c r="H8318" s="35" t="s">
        <v>24115</v>
      </c>
      <c r="I8318" s="35" t="s">
        <v>33</v>
      </c>
      <c r="J8318" s="36"/>
      <c r="K8318" s="36"/>
      <c r="L8318" s="36"/>
      <c r="M8318" s="36">
        <v>11698000</v>
      </c>
      <c r="N8318" s="36">
        <v>58776000</v>
      </c>
      <c r="O8318" s="37"/>
      <c r="P8318" s="37"/>
      <c r="Q8318" s="37"/>
      <c r="R8318" s="37">
        <v>-0.17230000000000001</v>
      </c>
      <c r="S8318" s="37">
        <v>0.55220000000000002</v>
      </c>
      <c r="T8318" s="37"/>
      <c r="U8318" s="37"/>
      <c r="V8318" s="37"/>
      <c r="W8318" s="37"/>
      <c r="X8318" s="37"/>
      <c r="Z8318" s="4" t="str">
        <f t="shared" si="378"/>
        <v>NO</v>
      </c>
      <c r="AA8318" s="4" t="str">
        <f t="shared" si="378"/>
        <v>NO</v>
      </c>
      <c r="AB8318" s="4" t="str">
        <f t="shared" si="378"/>
        <v>YES</v>
      </c>
      <c r="AD8318" s="4">
        <f t="shared" si="379"/>
        <v>1</v>
      </c>
    </row>
    <row r="8319" spans="1:30" ht="27.65" customHeight="1" x14ac:dyDescent="0.35">
      <c r="A8319" s="34">
        <v>8354</v>
      </c>
      <c r="B8319" s="1" t="s">
        <v>24116</v>
      </c>
      <c r="C8319" s="1" t="s">
        <v>29015</v>
      </c>
      <c r="D8319" s="1"/>
      <c r="E8319" s="1" t="s">
        <v>29008</v>
      </c>
      <c r="F8319" s="1" t="s">
        <v>29262</v>
      </c>
      <c r="G8319" s="35" t="s">
        <v>24117</v>
      </c>
      <c r="H8319" s="35" t="s">
        <v>24118</v>
      </c>
      <c r="I8319" s="35" t="s">
        <v>29</v>
      </c>
      <c r="J8319" s="36">
        <v>37508000</v>
      </c>
      <c r="K8319" s="36">
        <v>50499000</v>
      </c>
      <c r="L8319" s="36">
        <v>61861000</v>
      </c>
      <c r="M8319" s="36">
        <v>65268000</v>
      </c>
      <c r="N8319" s="36">
        <v>58773000</v>
      </c>
      <c r="O8319" s="37">
        <v>3.1199999999999999E-2</v>
      </c>
      <c r="P8319" s="37">
        <v>0.1231</v>
      </c>
      <c r="Q8319" s="37">
        <v>0.1812</v>
      </c>
      <c r="R8319" s="37">
        <v>0.19719999999999999</v>
      </c>
      <c r="S8319" s="37">
        <v>5.0299999999999997E-2</v>
      </c>
      <c r="T8319" s="37">
        <v>5.2699999999999997E-2</v>
      </c>
      <c r="U8319" s="37">
        <v>0.1109</v>
      </c>
      <c r="V8319" s="37">
        <v>0.16750000000000001</v>
      </c>
      <c r="W8319" s="37">
        <v>0.1817</v>
      </c>
      <c r="X8319" s="37">
        <v>2.0899999999999998E-2</v>
      </c>
      <c r="Z8319" s="4" t="str">
        <f t="shared" si="378"/>
        <v>NO</v>
      </c>
      <c r="AA8319" s="4" t="str">
        <f t="shared" si="378"/>
        <v>NO</v>
      </c>
      <c r="AB8319" s="4" t="str">
        <f t="shared" si="378"/>
        <v>NO</v>
      </c>
      <c r="AD8319" s="4">
        <f t="shared" si="379"/>
        <v>0</v>
      </c>
    </row>
    <row r="8320" spans="1:30" ht="27.65" customHeight="1" x14ac:dyDescent="0.35">
      <c r="A8320" s="34">
        <v>8355</v>
      </c>
      <c r="B8320" s="1" t="s">
        <v>24119</v>
      </c>
      <c r="C8320" s="1" t="s">
        <v>29015</v>
      </c>
      <c r="D8320" s="1"/>
      <c r="E8320" s="1" t="s">
        <v>29008</v>
      </c>
      <c r="F8320" s="1" t="s">
        <v>29262</v>
      </c>
      <c r="G8320" s="35" t="s">
        <v>24120</v>
      </c>
      <c r="H8320" s="35" t="s">
        <v>24121</v>
      </c>
      <c r="I8320" s="35" t="s">
        <v>29</v>
      </c>
      <c r="J8320" s="36">
        <v>50786000</v>
      </c>
      <c r="K8320" s="36">
        <v>54494000</v>
      </c>
      <c r="L8320" s="36">
        <v>52551000</v>
      </c>
      <c r="M8320" s="36">
        <v>52769000</v>
      </c>
      <c r="N8320" s="36">
        <v>58768000</v>
      </c>
      <c r="O8320" s="37">
        <v>3.5099999999999999E-2</v>
      </c>
      <c r="P8320" s="37">
        <v>7.9399999999999998E-2</v>
      </c>
      <c r="Q8320" s="37">
        <v>9.5100000000000004E-2</v>
      </c>
      <c r="R8320" s="37">
        <v>0.1186</v>
      </c>
      <c r="S8320" s="37">
        <v>6.6000000000000003E-2</v>
      </c>
      <c r="T8320" s="37"/>
      <c r="U8320" s="37"/>
      <c r="V8320" s="37">
        <v>-1.0999999999999999E-2</v>
      </c>
      <c r="W8320" s="37">
        <v>-1.46E-2</v>
      </c>
      <c r="X8320" s="37">
        <v>-1.03E-2</v>
      </c>
      <c r="Z8320" s="4" t="str">
        <f t="shared" si="378"/>
        <v>NO</v>
      </c>
      <c r="AA8320" s="4" t="str">
        <f t="shared" si="378"/>
        <v>NO</v>
      </c>
      <c r="AB8320" s="4" t="str">
        <f t="shared" si="378"/>
        <v>NO</v>
      </c>
      <c r="AD8320" s="4">
        <f t="shared" si="379"/>
        <v>0</v>
      </c>
    </row>
    <row r="8321" spans="1:30" ht="14.4" customHeight="1" x14ac:dyDescent="0.35">
      <c r="A8321" s="34">
        <v>8356</v>
      </c>
      <c r="B8321" s="1" t="s">
        <v>24122</v>
      </c>
      <c r="C8321" s="1" t="s">
        <v>29015</v>
      </c>
      <c r="D8321" s="1"/>
      <c r="E8321" s="1" t="s">
        <v>29008</v>
      </c>
      <c r="F8321" s="1" t="s">
        <v>29262</v>
      </c>
      <c r="G8321" s="35" t="s">
        <v>24123</v>
      </c>
      <c r="H8321" s="35" t="s">
        <v>24124</v>
      </c>
      <c r="I8321" s="35" t="s">
        <v>29</v>
      </c>
      <c r="J8321" s="36">
        <v>33982000</v>
      </c>
      <c r="K8321" s="36">
        <v>37471000</v>
      </c>
      <c r="L8321" s="36">
        <v>35985000</v>
      </c>
      <c r="M8321" s="36">
        <v>47472000</v>
      </c>
      <c r="N8321" s="36">
        <v>58751000</v>
      </c>
      <c r="O8321" s="37">
        <v>7.0699999999999999E-2</v>
      </c>
      <c r="P8321" s="37">
        <v>3.9600000000000003E-2</v>
      </c>
      <c r="Q8321" s="37">
        <v>3.73E-2</v>
      </c>
      <c r="R8321" s="37">
        <v>5.1400000000000001E-2</v>
      </c>
      <c r="S8321" s="37">
        <v>1.8200000000000001E-2</v>
      </c>
      <c r="T8321" s="37"/>
      <c r="U8321" s="37"/>
      <c r="V8321" s="37"/>
      <c r="W8321" s="37"/>
      <c r="X8321" s="37"/>
      <c r="Z8321" s="4" t="str">
        <f t="shared" si="378"/>
        <v>NO</v>
      </c>
      <c r="AA8321" s="4" t="str">
        <f t="shared" si="378"/>
        <v>NO</v>
      </c>
      <c r="AB8321" s="4" t="str">
        <f t="shared" si="378"/>
        <v>NO</v>
      </c>
      <c r="AD8321" s="4">
        <f t="shared" si="379"/>
        <v>0</v>
      </c>
    </row>
    <row r="8322" spans="1:30" ht="14.4" customHeight="1" x14ac:dyDescent="0.35">
      <c r="A8322" s="34">
        <v>8357</v>
      </c>
      <c r="B8322" s="1" t="s">
        <v>24125</v>
      </c>
      <c r="C8322" s="1"/>
      <c r="D8322" s="1"/>
      <c r="E8322" s="1"/>
      <c r="F8322" s="1" t="s">
        <v>29262</v>
      </c>
      <c r="G8322" s="35" t="s">
        <v>24126</v>
      </c>
      <c r="H8322" s="35" t="s">
        <v>24127</v>
      </c>
      <c r="I8322" s="35" t="s">
        <v>33</v>
      </c>
      <c r="J8322" s="36">
        <v>34342000</v>
      </c>
      <c r="K8322" s="36">
        <v>29888000</v>
      </c>
      <c r="L8322" s="36">
        <v>40941000</v>
      </c>
      <c r="M8322" s="36">
        <v>46781000</v>
      </c>
      <c r="N8322" s="36">
        <v>58750000</v>
      </c>
      <c r="O8322" s="37">
        <v>5.6099999999999997E-2</v>
      </c>
      <c r="P8322" s="37">
        <v>5.8099999999999999E-2</v>
      </c>
      <c r="Q8322" s="37">
        <v>0.1048</v>
      </c>
      <c r="R8322" s="37">
        <v>8.9300000000000004E-2</v>
      </c>
      <c r="S8322" s="37">
        <v>0.13039999999999999</v>
      </c>
      <c r="T8322" s="37"/>
      <c r="U8322" s="37"/>
      <c r="V8322" s="37">
        <v>-9.1999999999999998E-3</v>
      </c>
      <c r="W8322" s="37">
        <v>-3.7000000000000002E-3</v>
      </c>
      <c r="X8322" s="37">
        <v>-6.9999999999999999E-4</v>
      </c>
      <c r="Z8322" s="4" t="str">
        <f t="shared" si="378"/>
        <v>NO</v>
      </c>
      <c r="AA8322" s="4" t="str">
        <f t="shared" si="378"/>
        <v>NO</v>
      </c>
      <c r="AB8322" s="4" t="str">
        <f t="shared" si="378"/>
        <v>NO</v>
      </c>
      <c r="AD8322" s="4">
        <f t="shared" si="379"/>
        <v>0</v>
      </c>
    </row>
    <row r="8323" spans="1:30" ht="14.4" customHeight="1" x14ac:dyDescent="0.35">
      <c r="A8323" s="34">
        <v>8358</v>
      </c>
      <c r="B8323" s="1" t="s">
        <v>24128</v>
      </c>
      <c r="C8323" s="1"/>
      <c r="D8323" s="1"/>
      <c r="E8323" s="1"/>
      <c r="F8323" s="1" t="s">
        <v>29262</v>
      </c>
      <c r="G8323" s="35" t="s">
        <v>24129</v>
      </c>
      <c r="H8323" s="35" t="s">
        <v>24130</v>
      </c>
      <c r="I8323" s="35" t="s">
        <v>33</v>
      </c>
      <c r="J8323" s="36">
        <v>42145000</v>
      </c>
      <c r="K8323" s="36">
        <v>45504000</v>
      </c>
      <c r="L8323" s="36">
        <v>49528000</v>
      </c>
      <c r="M8323" s="36">
        <v>52947000</v>
      </c>
      <c r="N8323" s="36">
        <v>58749000</v>
      </c>
      <c r="O8323" s="37">
        <v>0.2233</v>
      </c>
      <c r="P8323" s="37">
        <v>0.12509999999999999</v>
      </c>
      <c r="Q8323" s="37">
        <v>0.16439999999999999</v>
      </c>
      <c r="R8323" s="37">
        <v>0.14069999999999999</v>
      </c>
      <c r="S8323" s="37">
        <v>0.1668</v>
      </c>
      <c r="T8323" s="37"/>
      <c r="U8323" s="37"/>
      <c r="V8323" s="37"/>
      <c r="W8323" s="37"/>
      <c r="X8323" s="37"/>
      <c r="Z8323" s="4" t="str">
        <f t="shared" si="378"/>
        <v>NO</v>
      </c>
      <c r="AA8323" s="4" t="str">
        <f t="shared" si="378"/>
        <v>NO</v>
      </c>
      <c r="AB8323" s="4" t="str">
        <f t="shared" si="378"/>
        <v>NO</v>
      </c>
      <c r="AD8323" s="4">
        <f t="shared" si="379"/>
        <v>0</v>
      </c>
    </row>
    <row r="8324" spans="1:30" ht="14.4" customHeight="1" x14ac:dyDescent="0.35">
      <c r="A8324" s="34">
        <v>8359</v>
      </c>
      <c r="B8324" s="1" t="s">
        <v>5717</v>
      </c>
      <c r="C8324" s="1"/>
      <c r="D8324" s="1"/>
      <c r="E8324" s="1"/>
      <c r="F8324" s="1" t="s">
        <v>29262</v>
      </c>
      <c r="G8324" s="35" t="s">
        <v>24131</v>
      </c>
      <c r="H8324" s="35" t="s">
        <v>24132</v>
      </c>
      <c r="I8324" s="35" t="s">
        <v>33</v>
      </c>
      <c r="J8324" s="36">
        <v>59403000</v>
      </c>
      <c r="K8324" s="36">
        <v>60021000</v>
      </c>
      <c r="L8324" s="36">
        <v>91957000</v>
      </c>
      <c r="M8324" s="36">
        <v>63329000</v>
      </c>
      <c r="N8324" s="36">
        <v>58737000</v>
      </c>
      <c r="O8324" s="37">
        <v>0.65239999999999998</v>
      </c>
      <c r="P8324" s="37">
        <v>0.57669999999999999</v>
      </c>
      <c r="Q8324" s="37">
        <v>0.56030000000000002</v>
      </c>
      <c r="R8324" s="37">
        <v>0.67900000000000005</v>
      </c>
      <c r="S8324" s="37">
        <v>0.64439999999999997</v>
      </c>
      <c r="T8324" s="37"/>
      <c r="U8324" s="37">
        <v>-3.7000000000000002E-3</v>
      </c>
      <c r="V8324" s="37"/>
      <c r="W8324" s="37"/>
      <c r="X8324" s="37"/>
      <c r="Z8324" s="4" t="str">
        <f t="shared" si="378"/>
        <v>YES</v>
      </c>
      <c r="AA8324" s="4" t="str">
        <f t="shared" si="378"/>
        <v>YES</v>
      </c>
      <c r="AB8324" s="4" t="str">
        <f t="shared" si="378"/>
        <v>YES</v>
      </c>
      <c r="AD8324" s="4">
        <f t="shared" si="379"/>
        <v>3</v>
      </c>
    </row>
    <row r="8325" spans="1:30" ht="14.4" customHeight="1" x14ac:dyDescent="0.35">
      <c r="A8325" s="34">
        <v>8360</v>
      </c>
      <c r="B8325" s="1" t="s">
        <v>4322</v>
      </c>
      <c r="C8325" s="1"/>
      <c r="D8325" s="1"/>
      <c r="E8325" s="1"/>
      <c r="F8325" s="1" t="s">
        <v>29262</v>
      </c>
      <c r="G8325" s="35" t="s">
        <v>24133</v>
      </c>
      <c r="H8325" s="35" t="s">
        <v>24134</v>
      </c>
      <c r="I8325" s="35" t="s">
        <v>33</v>
      </c>
      <c r="J8325" s="36"/>
      <c r="K8325" s="36"/>
      <c r="L8325" s="36">
        <v>8575000</v>
      </c>
      <c r="M8325" s="36">
        <v>40131000</v>
      </c>
      <c r="N8325" s="36">
        <v>58731000</v>
      </c>
      <c r="O8325" s="37"/>
      <c r="P8325" s="37"/>
      <c r="Q8325" s="37">
        <v>0.3584</v>
      </c>
      <c r="R8325" s="37">
        <v>0.46650000000000003</v>
      </c>
      <c r="S8325" s="37">
        <v>0.47949999999999998</v>
      </c>
      <c r="T8325" s="37"/>
      <c r="U8325" s="37"/>
      <c r="V8325" s="37">
        <v>0.33</v>
      </c>
      <c r="W8325" s="37">
        <v>0.45029999999999998</v>
      </c>
      <c r="X8325" s="37">
        <v>0.42059999999999997</v>
      </c>
      <c r="Z8325" s="4" t="str">
        <f t="shared" ref="Z8325:AB8388" si="380">IF(Q8325&gt;20%,"YES","NO")</f>
        <v>YES</v>
      </c>
      <c r="AA8325" s="4" t="str">
        <f t="shared" si="380"/>
        <v>YES</v>
      </c>
      <c r="AB8325" s="4" t="str">
        <f t="shared" si="380"/>
        <v>YES</v>
      </c>
      <c r="AD8325" s="4">
        <f t="shared" ref="AD8325:AD8388" si="381">COUNTIF(Z8325:AB8325,"YES")</f>
        <v>3</v>
      </c>
    </row>
    <row r="8326" spans="1:30" ht="14.4" customHeight="1" x14ac:dyDescent="0.35">
      <c r="A8326" s="34">
        <v>8361</v>
      </c>
      <c r="B8326" s="1" t="s">
        <v>24135</v>
      </c>
      <c r="C8326" s="1" t="s">
        <v>29015</v>
      </c>
      <c r="D8326" s="1"/>
      <c r="E8326" s="1" t="s">
        <v>29008</v>
      </c>
      <c r="F8326" s="1" t="s">
        <v>29262</v>
      </c>
      <c r="G8326" s="35" t="s">
        <v>24136</v>
      </c>
      <c r="H8326" s="35" t="s">
        <v>24137</v>
      </c>
      <c r="I8326" s="35" t="s">
        <v>29</v>
      </c>
      <c r="J8326" s="36">
        <v>38995000</v>
      </c>
      <c r="K8326" s="36">
        <v>52394000</v>
      </c>
      <c r="L8326" s="36">
        <v>49307000</v>
      </c>
      <c r="M8326" s="36">
        <v>55904000</v>
      </c>
      <c r="N8326" s="36">
        <v>58727000</v>
      </c>
      <c r="O8326" s="37">
        <v>0.12690000000000001</v>
      </c>
      <c r="P8326" s="37">
        <v>0.12529999999999999</v>
      </c>
      <c r="Q8326" s="37">
        <v>0.1036</v>
      </c>
      <c r="R8326" s="37">
        <v>7.0000000000000007E-2</v>
      </c>
      <c r="S8326" s="37">
        <v>0.1038</v>
      </c>
      <c r="T8326" s="37"/>
      <c r="U8326" s="37"/>
      <c r="V8326" s="37"/>
      <c r="W8326" s="37"/>
      <c r="X8326" s="37"/>
      <c r="Z8326" s="4" t="str">
        <f t="shared" si="380"/>
        <v>NO</v>
      </c>
      <c r="AA8326" s="4" t="str">
        <f t="shared" si="380"/>
        <v>NO</v>
      </c>
      <c r="AB8326" s="4" t="str">
        <f t="shared" si="380"/>
        <v>NO</v>
      </c>
      <c r="AD8326" s="4">
        <f t="shared" si="381"/>
        <v>0</v>
      </c>
    </row>
    <row r="8327" spans="1:30" ht="14.4" customHeight="1" x14ac:dyDescent="0.35">
      <c r="A8327" s="34">
        <v>8362</v>
      </c>
      <c r="B8327" s="1" t="s">
        <v>24138</v>
      </c>
      <c r="C8327" s="1"/>
      <c r="D8327" s="1"/>
      <c r="E8327" s="1"/>
      <c r="F8327" s="1" t="s">
        <v>29262</v>
      </c>
      <c r="G8327" s="35" t="s">
        <v>24139</v>
      </c>
      <c r="H8327" s="35" t="s">
        <v>24140</v>
      </c>
      <c r="I8327" s="35" t="s">
        <v>33</v>
      </c>
      <c r="J8327" s="36">
        <v>26836000</v>
      </c>
      <c r="K8327" s="36">
        <v>30742000</v>
      </c>
      <c r="L8327" s="36">
        <v>34559000</v>
      </c>
      <c r="M8327" s="36">
        <v>50807000</v>
      </c>
      <c r="N8327" s="36">
        <v>58720000</v>
      </c>
      <c r="O8327" s="37">
        <v>7.6499999999999999E-2</v>
      </c>
      <c r="P8327" s="37">
        <v>8.5999999999999993E-2</v>
      </c>
      <c r="Q8327" s="37">
        <v>0.1027</v>
      </c>
      <c r="R8327" s="37">
        <v>0.30980000000000002</v>
      </c>
      <c r="S8327" s="37">
        <v>0.2021</v>
      </c>
      <c r="T8327" s="37"/>
      <c r="U8327" s="37"/>
      <c r="V8327" s="37"/>
      <c r="W8327" s="37"/>
      <c r="X8327" s="37"/>
      <c r="Z8327" s="4" t="str">
        <f t="shared" si="380"/>
        <v>NO</v>
      </c>
      <c r="AA8327" s="4" t="str">
        <f t="shared" si="380"/>
        <v>YES</v>
      </c>
      <c r="AB8327" s="4" t="str">
        <f t="shared" si="380"/>
        <v>YES</v>
      </c>
      <c r="AD8327" s="4">
        <f t="shared" si="381"/>
        <v>2</v>
      </c>
    </row>
    <row r="8328" spans="1:30" ht="14.4" customHeight="1" x14ac:dyDescent="0.35">
      <c r="A8328" s="34">
        <v>8363</v>
      </c>
      <c r="B8328" s="1" t="s">
        <v>24141</v>
      </c>
      <c r="C8328" s="1"/>
      <c r="D8328" s="1"/>
      <c r="E8328" s="1"/>
      <c r="F8328" s="1" t="s">
        <v>29262</v>
      </c>
      <c r="G8328" s="35" t="s">
        <v>24142</v>
      </c>
      <c r="H8328" s="35" t="s">
        <v>24143</v>
      </c>
      <c r="I8328" s="35" t="s">
        <v>33</v>
      </c>
      <c r="J8328" s="36">
        <v>33669000</v>
      </c>
      <c r="K8328" s="36">
        <v>36869000</v>
      </c>
      <c r="L8328" s="36">
        <v>41809000</v>
      </c>
      <c r="M8328" s="36">
        <v>48970000</v>
      </c>
      <c r="N8328" s="36">
        <v>58717000</v>
      </c>
      <c r="O8328" s="37">
        <v>7.6899999999999996E-2</v>
      </c>
      <c r="P8328" s="37">
        <v>4.0800000000000003E-2</v>
      </c>
      <c r="Q8328" s="37">
        <v>0.1028</v>
      </c>
      <c r="R8328" s="37">
        <v>-0.1172</v>
      </c>
      <c r="S8328" s="37">
        <v>-8.7300000000000003E-2</v>
      </c>
      <c r="T8328" s="37">
        <v>-2.2000000000000001E-3</v>
      </c>
      <c r="U8328" s="37">
        <v>-1.03E-2</v>
      </c>
      <c r="V8328" s="37">
        <v>-3.3999999999999998E-3</v>
      </c>
      <c r="W8328" s="37">
        <v>-1.5100000000000001E-2</v>
      </c>
      <c r="X8328" s="37">
        <v>-1.72E-2</v>
      </c>
      <c r="Z8328" s="4" t="str">
        <f t="shared" si="380"/>
        <v>NO</v>
      </c>
      <c r="AA8328" s="4" t="str">
        <f t="shared" si="380"/>
        <v>NO</v>
      </c>
      <c r="AB8328" s="4" t="str">
        <f t="shared" si="380"/>
        <v>NO</v>
      </c>
      <c r="AD8328" s="4">
        <f t="shared" si="381"/>
        <v>0</v>
      </c>
    </row>
    <row r="8329" spans="1:30" ht="14.4" customHeight="1" x14ac:dyDescent="0.35">
      <c r="A8329" s="34">
        <v>8364</v>
      </c>
      <c r="B8329" s="1" t="s">
        <v>24144</v>
      </c>
      <c r="C8329" s="1" t="s">
        <v>28702</v>
      </c>
      <c r="D8329" s="1"/>
      <c r="E8329" s="1"/>
      <c r="F8329" s="1" t="s">
        <v>29262</v>
      </c>
      <c r="G8329" s="35" t="s">
        <v>24145</v>
      </c>
      <c r="H8329" s="35" t="s">
        <v>24146</v>
      </c>
      <c r="I8329" s="35" t="s">
        <v>87</v>
      </c>
      <c r="J8329" s="36">
        <v>76951000</v>
      </c>
      <c r="K8329" s="36">
        <v>131660000</v>
      </c>
      <c r="L8329" s="36">
        <v>69562000</v>
      </c>
      <c r="M8329" s="36">
        <v>73627000</v>
      </c>
      <c r="N8329" s="36">
        <v>58716000</v>
      </c>
      <c r="O8329" s="37">
        <v>1.11E-2</v>
      </c>
      <c r="P8329" s="37">
        <v>5.3E-3</v>
      </c>
      <c r="Q8329" s="37">
        <v>5.1000000000000004E-3</v>
      </c>
      <c r="R8329" s="37">
        <v>2.8E-3</v>
      </c>
      <c r="S8329" s="37">
        <v>5.9999999999999995E-4</v>
      </c>
      <c r="T8329" s="37">
        <v>1.11E-2</v>
      </c>
      <c r="U8329" s="37">
        <v>5.3E-3</v>
      </c>
      <c r="V8329" s="37">
        <v>5.1000000000000004E-3</v>
      </c>
      <c r="W8329" s="37">
        <v>2.8E-3</v>
      </c>
      <c r="X8329" s="37">
        <v>5.9999999999999995E-4</v>
      </c>
      <c r="Z8329" s="4" t="str">
        <f t="shared" si="380"/>
        <v>NO</v>
      </c>
      <c r="AA8329" s="4" t="str">
        <f t="shared" si="380"/>
        <v>NO</v>
      </c>
      <c r="AB8329" s="4" t="str">
        <f t="shared" si="380"/>
        <v>NO</v>
      </c>
      <c r="AD8329" s="4">
        <f t="shared" si="381"/>
        <v>0</v>
      </c>
    </row>
    <row r="8330" spans="1:30" x14ac:dyDescent="0.35">
      <c r="A8330" s="34">
        <v>8365</v>
      </c>
      <c r="B8330" s="1" t="s">
        <v>24147</v>
      </c>
      <c r="C8330" s="1"/>
      <c r="D8330" s="1"/>
      <c r="E8330" s="1"/>
      <c r="F8330" s="1" t="s">
        <v>29262</v>
      </c>
      <c r="G8330" s="35" t="s">
        <v>24148</v>
      </c>
      <c r="H8330" s="35" t="s">
        <v>24149</v>
      </c>
      <c r="I8330" s="35" t="s">
        <v>33</v>
      </c>
      <c r="J8330" s="36">
        <v>64459000</v>
      </c>
      <c r="K8330" s="36">
        <v>61553000</v>
      </c>
      <c r="L8330" s="36">
        <v>66555000</v>
      </c>
      <c r="M8330" s="36">
        <v>56915000</v>
      </c>
      <c r="N8330" s="36">
        <v>58711000</v>
      </c>
      <c r="O8330" s="37">
        <v>0.19500000000000001</v>
      </c>
      <c r="P8330" s="37">
        <v>0.16800000000000001</v>
      </c>
      <c r="Q8330" s="37">
        <v>0.20849999999999999</v>
      </c>
      <c r="R8330" s="37">
        <v>0.1547</v>
      </c>
      <c r="S8330" s="37">
        <v>0.2233</v>
      </c>
      <c r="T8330" s="37">
        <v>0.18740000000000001</v>
      </c>
      <c r="U8330" s="37">
        <v>0.16689999999999999</v>
      </c>
      <c r="V8330" s="37">
        <v>0.20580000000000001</v>
      </c>
      <c r="W8330" s="37">
        <v>0.48060000000000003</v>
      </c>
      <c r="X8330" s="37">
        <v>0.57410000000000005</v>
      </c>
      <c r="Z8330" s="4" t="str">
        <f t="shared" si="380"/>
        <v>YES</v>
      </c>
      <c r="AA8330" s="4" t="str">
        <f t="shared" si="380"/>
        <v>NO</v>
      </c>
      <c r="AB8330" s="4" t="str">
        <f t="shared" si="380"/>
        <v>YES</v>
      </c>
      <c r="AD8330" s="4">
        <f t="shared" si="381"/>
        <v>2</v>
      </c>
    </row>
    <row r="8331" spans="1:30" ht="14.4" customHeight="1" x14ac:dyDescent="0.35">
      <c r="A8331" s="34">
        <v>8366</v>
      </c>
      <c r="B8331" s="1" t="s">
        <v>6097</v>
      </c>
      <c r="C8331" s="1" t="s">
        <v>29015</v>
      </c>
      <c r="D8331" s="1"/>
      <c r="E8331" s="1" t="s">
        <v>29008</v>
      </c>
      <c r="F8331" s="1" t="s">
        <v>29262</v>
      </c>
      <c r="G8331" s="35" t="s">
        <v>24150</v>
      </c>
      <c r="H8331" s="35" t="s">
        <v>24151</v>
      </c>
      <c r="I8331" s="35" t="s">
        <v>29</v>
      </c>
      <c r="J8331" s="36"/>
      <c r="K8331" s="36"/>
      <c r="L8331" s="36"/>
      <c r="M8331" s="36">
        <v>8360000</v>
      </c>
      <c r="N8331" s="36">
        <v>58710000</v>
      </c>
      <c r="O8331" s="37"/>
      <c r="P8331" s="37"/>
      <c r="Q8331" s="37"/>
      <c r="R8331" s="37">
        <v>3.2899999999999999E-2</v>
      </c>
      <c r="S8331" s="37">
        <v>8.4699999999999998E-2</v>
      </c>
      <c r="T8331" s="37"/>
      <c r="U8331" s="37"/>
      <c r="V8331" s="37"/>
      <c r="W8331" s="37"/>
      <c r="X8331" s="37"/>
      <c r="Z8331" s="4" t="str">
        <f t="shared" si="380"/>
        <v>NO</v>
      </c>
      <c r="AA8331" s="4" t="str">
        <f t="shared" si="380"/>
        <v>NO</v>
      </c>
      <c r="AB8331" s="4" t="str">
        <f t="shared" si="380"/>
        <v>NO</v>
      </c>
      <c r="AD8331" s="4">
        <f t="shared" si="381"/>
        <v>0</v>
      </c>
    </row>
    <row r="8332" spans="1:30" ht="14.4" customHeight="1" x14ac:dyDescent="0.35">
      <c r="A8332" s="34">
        <v>8367</v>
      </c>
      <c r="B8332" s="1" t="s">
        <v>24152</v>
      </c>
      <c r="C8332" s="1"/>
      <c r="D8332" s="1"/>
      <c r="E8332" s="1"/>
      <c r="F8332" s="1" t="s">
        <v>29262</v>
      </c>
      <c r="G8332" s="35" t="s">
        <v>24153</v>
      </c>
      <c r="H8332" s="35" t="s">
        <v>24154</v>
      </c>
      <c r="I8332" s="35" t="s">
        <v>23</v>
      </c>
      <c r="J8332" s="36">
        <v>15343000</v>
      </c>
      <c r="K8332" s="36">
        <v>16217000</v>
      </c>
      <c r="L8332" s="36">
        <v>24181000</v>
      </c>
      <c r="M8332" s="36">
        <v>40679000</v>
      </c>
      <c r="N8332" s="36">
        <v>58697000</v>
      </c>
      <c r="O8332" s="37">
        <v>6.8400000000000002E-2</v>
      </c>
      <c r="P8332" s="37">
        <v>0.1109</v>
      </c>
      <c r="Q8332" s="37">
        <v>0.15440000000000001</v>
      </c>
      <c r="R8332" s="37">
        <v>0.26790000000000003</v>
      </c>
      <c r="S8332" s="37">
        <v>3.78E-2</v>
      </c>
      <c r="T8332" s="37"/>
      <c r="U8332" s="37"/>
      <c r="V8332" s="37"/>
      <c r="W8332" s="37"/>
      <c r="X8332" s="37"/>
      <c r="Z8332" s="4" t="str">
        <f t="shared" si="380"/>
        <v>NO</v>
      </c>
      <c r="AA8332" s="4" t="str">
        <f t="shared" si="380"/>
        <v>YES</v>
      </c>
      <c r="AB8332" s="4" t="str">
        <f t="shared" si="380"/>
        <v>NO</v>
      </c>
      <c r="AD8332" s="4">
        <f t="shared" si="381"/>
        <v>1</v>
      </c>
    </row>
    <row r="8333" spans="1:30" ht="14.4" customHeight="1" x14ac:dyDescent="0.35">
      <c r="A8333" s="34">
        <v>8368</v>
      </c>
      <c r="B8333" s="1" t="s">
        <v>24155</v>
      </c>
      <c r="C8333" s="1" t="s">
        <v>29015</v>
      </c>
      <c r="D8333" s="1"/>
      <c r="E8333" s="1" t="s">
        <v>29008</v>
      </c>
      <c r="F8333" s="1" t="s">
        <v>29262</v>
      </c>
      <c r="G8333" s="35" t="s">
        <v>24156</v>
      </c>
      <c r="H8333" s="35" t="s">
        <v>24157</v>
      </c>
      <c r="I8333" s="35" t="s">
        <v>29</v>
      </c>
      <c r="J8333" s="36"/>
      <c r="K8333" s="36"/>
      <c r="L8333" s="36"/>
      <c r="M8333" s="36">
        <v>42055000</v>
      </c>
      <c r="N8333" s="36">
        <v>58695000</v>
      </c>
      <c r="O8333" s="37"/>
      <c r="P8333" s="37"/>
      <c r="Q8333" s="37"/>
      <c r="R8333" s="37">
        <v>0.1019</v>
      </c>
      <c r="S8333" s="37">
        <v>0.3629</v>
      </c>
      <c r="T8333" s="37"/>
      <c r="U8333" s="37"/>
      <c r="V8333" s="37"/>
      <c r="W8333" s="37">
        <v>0.1019</v>
      </c>
      <c r="X8333" s="37">
        <v>0.3629</v>
      </c>
      <c r="Z8333" s="4" t="str">
        <f t="shared" si="380"/>
        <v>NO</v>
      </c>
      <c r="AA8333" s="4" t="str">
        <f t="shared" si="380"/>
        <v>NO</v>
      </c>
      <c r="AB8333" s="4" t="str">
        <f t="shared" si="380"/>
        <v>YES</v>
      </c>
      <c r="AD8333" s="4">
        <f t="shared" si="381"/>
        <v>1</v>
      </c>
    </row>
    <row r="8334" spans="1:30" ht="27.65" customHeight="1" x14ac:dyDescent="0.35">
      <c r="A8334" s="34">
        <v>8369</v>
      </c>
      <c r="B8334" s="1" t="s">
        <v>24158</v>
      </c>
      <c r="C8334" s="1" t="s">
        <v>29015</v>
      </c>
      <c r="D8334" s="1"/>
      <c r="E8334" s="1" t="s">
        <v>29008</v>
      </c>
      <c r="F8334" s="1" t="s">
        <v>29262</v>
      </c>
      <c r="G8334" s="35" t="s">
        <v>24159</v>
      </c>
      <c r="H8334" s="35" t="s">
        <v>24160</v>
      </c>
      <c r="I8334" s="35" t="s">
        <v>29</v>
      </c>
      <c r="J8334" s="36">
        <v>30586000</v>
      </c>
      <c r="K8334" s="36">
        <v>35041000</v>
      </c>
      <c r="L8334" s="36">
        <v>48079000</v>
      </c>
      <c r="M8334" s="36">
        <v>46881000</v>
      </c>
      <c r="N8334" s="36">
        <v>58682000</v>
      </c>
      <c r="O8334" s="37">
        <v>0.27360000000000001</v>
      </c>
      <c r="P8334" s="37">
        <v>0.33850000000000002</v>
      </c>
      <c r="Q8334" s="37">
        <v>0.20519999999999999</v>
      </c>
      <c r="R8334" s="37">
        <v>0.1031</v>
      </c>
      <c r="S8334" s="37">
        <v>0.24490000000000001</v>
      </c>
      <c r="T8334" s="37">
        <v>-2.2000000000000001E-3</v>
      </c>
      <c r="U8334" s="37">
        <v>-1.1999999999999999E-3</v>
      </c>
      <c r="V8334" s="37">
        <v>-1.1000000000000001E-3</v>
      </c>
      <c r="W8334" s="37"/>
      <c r="X8334" s="37"/>
      <c r="Z8334" s="4" t="str">
        <f t="shared" si="380"/>
        <v>YES</v>
      </c>
      <c r="AA8334" s="4" t="str">
        <f t="shared" si="380"/>
        <v>NO</v>
      </c>
      <c r="AB8334" s="4" t="str">
        <f t="shared" si="380"/>
        <v>YES</v>
      </c>
      <c r="AD8334" s="4">
        <f t="shared" si="381"/>
        <v>2</v>
      </c>
    </row>
    <row r="8335" spans="1:30" x14ac:dyDescent="0.35">
      <c r="A8335" s="34">
        <v>8370</v>
      </c>
      <c r="B8335" s="1" t="s">
        <v>24161</v>
      </c>
      <c r="C8335" s="1"/>
      <c r="D8335" s="1"/>
      <c r="E8335" s="1"/>
      <c r="F8335" s="1" t="s">
        <v>29262</v>
      </c>
      <c r="G8335" s="35" t="s">
        <v>24162</v>
      </c>
      <c r="H8335" s="35" t="s">
        <v>24163</v>
      </c>
      <c r="I8335" s="35" t="s">
        <v>33</v>
      </c>
      <c r="J8335" s="36">
        <v>23982000</v>
      </c>
      <c r="K8335" s="36">
        <v>24568000</v>
      </c>
      <c r="L8335" s="36">
        <v>27373000</v>
      </c>
      <c r="M8335" s="36">
        <v>41870000</v>
      </c>
      <c r="N8335" s="36">
        <v>58668000</v>
      </c>
      <c r="O8335" s="37">
        <v>0.18629999999999999</v>
      </c>
      <c r="P8335" s="37">
        <v>0.1701</v>
      </c>
      <c r="Q8335" s="37">
        <v>6.8500000000000005E-2</v>
      </c>
      <c r="R8335" s="37">
        <v>8.4199999999999997E-2</v>
      </c>
      <c r="S8335" s="37">
        <v>0.17180000000000001</v>
      </c>
      <c r="T8335" s="37"/>
      <c r="U8335" s="37"/>
      <c r="V8335" s="37"/>
      <c r="W8335" s="37"/>
      <c r="X8335" s="37"/>
      <c r="Z8335" s="4" t="str">
        <f t="shared" si="380"/>
        <v>NO</v>
      </c>
      <c r="AA8335" s="4" t="str">
        <f t="shared" si="380"/>
        <v>NO</v>
      </c>
      <c r="AB8335" s="4" t="str">
        <f t="shared" si="380"/>
        <v>NO</v>
      </c>
      <c r="AD8335" s="4">
        <f t="shared" si="381"/>
        <v>0</v>
      </c>
    </row>
    <row r="8336" spans="1:30" ht="14.4" customHeight="1" x14ac:dyDescent="0.35">
      <c r="A8336" s="34">
        <v>8371</v>
      </c>
      <c r="B8336" s="1" t="s">
        <v>24164</v>
      </c>
      <c r="C8336" s="1" t="s">
        <v>29015</v>
      </c>
      <c r="D8336" s="1"/>
      <c r="E8336" s="1" t="s">
        <v>29008</v>
      </c>
      <c r="F8336" s="1" t="s">
        <v>29262</v>
      </c>
      <c r="G8336" s="35" t="s">
        <v>24165</v>
      </c>
      <c r="H8336" s="35" t="s">
        <v>24166</v>
      </c>
      <c r="I8336" s="35" t="s">
        <v>29</v>
      </c>
      <c r="J8336" s="36">
        <v>31605000</v>
      </c>
      <c r="K8336" s="36">
        <v>41881000</v>
      </c>
      <c r="L8336" s="36">
        <v>38429000</v>
      </c>
      <c r="M8336" s="36">
        <v>42255000</v>
      </c>
      <c r="N8336" s="36">
        <v>58651000</v>
      </c>
      <c r="O8336" s="37">
        <v>3.3799999999999997E-2</v>
      </c>
      <c r="P8336" s="37">
        <v>0.2782</v>
      </c>
      <c r="Q8336" s="37">
        <v>0.25380000000000003</v>
      </c>
      <c r="R8336" s="37">
        <v>0.17430000000000001</v>
      </c>
      <c r="S8336" s="37">
        <v>0.21390000000000001</v>
      </c>
      <c r="T8336" s="37"/>
      <c r="U8336" s="37"/>
      <c r="V8336" s="37"/>
      <c r="W8336" s="37"/>
      <c r="X8336" s="37"/>
      <c r="Z8336" s="4" t="str">
        <f t="shared" si="380"/>
        <v>YES</v>
      </c>
      <c r="AA8336" s="4" t="str">
        <f t="shared" si="380"/>
        <v>NO</v>
      </c>
      <c r="AB8336" s="4" t="str">
        <f t="shared" si="380"/>
        <v>YES</v>
      </c>
      <c r="AD8336" s="4">
        <f t="shared" si="381"/>
        <v>2</v>
      </c>
    </row>
    <row r="8337" spans="1:30" ht="27.65" customHeight="1" x14ac:dyDescent="0.35">
      <c r="A8337" s="34">
        <v>8372</v>
      </c>
      <c r="B8337" s="1" t="s">
        <v>24167</v>
      </c>
      <c r="C8337" s="1"/>
      <c r="D8337" s="1"/>
      <c r="E8337" s="1"/>
      <c r="F8337" s="1" t="s">
        <v>29262</v>
      </c>
      <c r="G8337" s="35" t="s">
        <v>24168</v>
      </c>
      <c r="H8337" s="35" t="s">
        <v>24169</v>
      </c>
      <c r="I8337" s="35" t="s">
        <v>390</v>
      </c>
      <c r="J8337" s="36">
        <v>11405000</v>
      </c>
      <c r="K8337" s="36">
        <v>14676000</v>
      </c>
      <c r="L8337" s="36">
        <v>28333000</v>
      </c>
      <c r="M8337" s="36">
        <v>54560000</v>
      </c>
      <c r="N8337" s="36">
        <v>58649000</v>
      </c>
      <c r="O8337" s="37">
        <v>0.16289999999999999</v>
      </c>
      <c r="P8337" s="37">
        <v>0.16719999999999999</v>
      </c>
      <c r="Q8337" s="37">
        <v>0.161</v>
      </c>
      <c r="R8337" s="37">
        <v>0.19769999999999999</v>
      </c>
      <c r="S8337" s="37">
        <v>0.19950000000000001</v>
      </c>
      <c r="T8337" s="37"/>
      <c r="U8337" s="37"/>
      <c r="V8337" s="37"/>
      <c r="W8337" s="37"/>
      <c r="X8337" s="37"/>
      <c r="Z8337" s="4" t="str">
        <f t="shared" si="380"/>
        <v>NO</v>
      </c>
      <c r="AA8337" s="4" t="str">
        <f t="shared" si="380"/>
        <v>NO</v>
      </c>
      <c r="AB8337" s="4" t="str">
        <f t="shared" si="380"/>
        <v>NO</v>
      </c>
      <c r="AD8337" s="4">
        <f t="shared" si="381"/>
        <v>0</v>
      </c>
    </row>
    <row r="8338" spans="1:30" ht="14.4" customHeight="1" x14ac:dyDescent="0.35">
      <c r="A8338" s="34">
        <v>8373</v>
      </c>
      <c r="B8338" s="1" t="s">
        <v>24170</v>
      </c>
      <c r="C8338" s="1" t="s">
        <v>29015</v>
      </c>
      <c r="D8338" s="1"/>
      <c r="E8338" s="1" t="s">
        <v>29008</v>
      </c>
      <c r="F8338" s="1" t="s">
        <v>29262</v>
      </c>
      <c r="G8338" s="35" t="s">
        <v>24171</v>
      </c>
      <c r="H8338" s="35" t="s">
        <v>24172</v>
      </c>
      <c r="I8338" s="35" t="s">
        <v>29</v>
      </c>
      <c r="J8338" s="36">
        <v>17334000</v>
      </c>
      <c r="K8338" s="36">
        <v>41686000</v>
      </c>
      <c r="L8338" s="36">
        <v>56942000</v>
      </c>
      <c r="M8338" s="36">
        <v>58252000</v>
      </c>
      <c r="N8338" s="36">
        <v>58600000</v>
      </c>
      <c r="O8338" s="37">
        <v>-0.11799999999999999</v>
      </c>
      <c r="P8338" s="37">
        <v>0.2208</v>
      </c>
      <c r="Q8338" s="37">
        <v>9.1999999999999998E-2</v>
      </c>
      <c r="R8338" s="37">
        <v>9.9699999999999997E-2</v>
      </c>
      <c r="S8338" s="37">
        <v>3.2199999999999999E-2</v>
      </c>
      <c r="T8338" s="37"/>
      <c r="U8338" s="37">
        <v>-5.9999999999999995E-4</v>
      </c>
      <c r="V8338" s="37">
        <v>-6.9999999999999999E-4</v>
      </c>
      <c r="W8338" s="37"/>
      <c r="X8338" s="37"/>
      <c r="Z8338" s="4" t="str">
        <f t="shared" si="380"/>
        <v>NO</v>
      </c>
      <c r="AA8338" s="4" t="str">
        <f t="shared" si="380"/>
        <v>NO</v>
      </c>
      <c r="AB8338" s="4" t="str">
        <f t="shared" si="380"/>
        <v>NO</v>
      </c>
      <c r="AD8338" s="4">
        <f t="shared" si="381"/>
        <v>0</v>
      </c>
    </row>
    <row r="8339" spans="1:30" ht="14.4" customHeight="1" x14ac:dyDescent="0.35">
      <c r="A8339" s="34">
        <v>8374</v>
      </c>
      <c r="B8339" s="1" t="s">
        <v>24173</v>
      </c>
      <c r="C8339" s="1" t="s">
        <v>29015</v>
      </c>
      <c r="D8339" s="1"/>
      <c r="E8339" s="1" t="s">
        <v>29008</v>
      </c>
      <c r="F8339" s="1" t="s">
        <v>29262</v>
      </c>
      <c r="G8339" s="35" t="s">
        <v>24174</v>
      </c>
      <c r="H8339" s="35" t="s">
        <v>24175</v>
      </c>
      <c r="I8339" s="35" t="s">
        <v>29</v>
      </c>
      <c r="J8339" s="36">
        <v>20797000</v>
      </c>
      <c r="K8339" s="36">
        <v>31581000</v>
      </c>
      <c r="L8339" s="36">
        <v>33213000</v>
      </c>
      <c r="M8339" s="36">
        <v>45168000</v>
      </c>
      <c r="N8339" s="36">
        <v>58598000</v>
      </c>
      <c r="O8339" s="37">
        <v>0.36399999999999999</v>
      </c>
      <c r="P8339" s="37">
        <v>0.24440000000000001</v>
      </c>
      <c r="Q8339" s="37">
        <v>0.1067</v>
      </c>
      <c r="R8339" s="37">
        <v>5.6000000000000001E-2</v>
      </c>
      <c r="S8339" s="37">
        <v>2.8000000000000001E-2</v>
      </c>
      <c r="T8339" s="37">
        <v>0.34250000000000003</v>
      </c>
      <c r="U8339" s="37"/>
      <c r="V8339" s="37">
        <v>-1.9E-3</v>
      </c>
      <c r="W8339" s="37">
        <v>-1.14E-2</v>
      </c>
      <c r="X8339" s="37">
        <v>-1.0699999999999999E-2</v>
      </c>
      <c r="Z8339" s="4" t="str">
        <f t="shared" si="380"/>
        <v>NO</v>
      </c>
      <c r="AA8339" s="4" t="str">
        <f t="shared" si="380"/>
        <v>NO</v>
      </c>
      <c r="AB8339" s="4" t="str">
        <f t="shared" si="380"/>
        <v>NO</v>
      </c>
      <c r="AD8339" s="4">
        <f t="shared" si="381"/>
        <v>0</v>
      </c>
    </row>
    <row r="8340" spans="1:30" ht="14.4" customHeight="1" x14ac:dyDescent="0.35">
      <c r="A8340" s="34">
        <v>8375</v>
      </c>
      <c r="B8340" s="1" t="s">
        <v>24176</v>
      </c>
      <c r="C8340" s="1"/>
      <c r="D8340" s="1"/>
      <c r="E8340" s="1"/>
      <c r="F8340" s="1" t="s">
        <v>29262</v>
      </c>
      <c r="G8340" s="35" t="s">
        <v>24177</v>
      </c>
      <c r="H8340" s="35" t="s">
        <v>24178</v>
      </c>
      <c r="I8340" s="35" t="s">
        <v>23</v>
      </c>
      <c r="J8340" s="36">
        <v>32782000</v>
      </c>
      <c r="K8340" s="36">
        <v>38755000</v>
      </c>
      <c r="L8340" s="36">
        <v>49746000</v>
      </c>
      <c r="M8340" s="36">
        <v>53136000</v>
      </c>
      <c r="N8340" s="36">
        <v>58593000</v>
      </c>
      <c r="O8340" s="37">
        <v>-5.2699999999999997E-2</v>
      </c>
      <c r="P8340" s="37">
        <v>-8.5000000000000006E-2</v>
      </c>
      <c r="Q8340" s="37">
        <v>7.9299999999999995E-2</v>
      </c>
      <c r="R8340" s="37">
        <v>2.0299999999999999E-2</v>
      </c>
      <c r="S8340" s="37">
        <v>4.2799999999999998E-2</v>
      </c>
      <c r="T8340" s="37">
        <v>1.35E-2</v>
      </c>
      <c r="U8340" s="37">
        <v>-9.6799999999999997E-2</v>
      </c>
      <c r="V8340" s="37">
        <v>6.7199999999999996E-2</v>
      </c>
      <c r="W8340" s="37">
        <v>-1.89E-2</v>
      </c>
      <c r="X8340" s="37">
        <v>-2.24E-2</v>
      </c>
      <c r="Z8340" s="4" t="str">
        <f t="shared" si="380"/>
        <v>NO</v>
      </c>
      <c r="AA8340" s="4" t="str">
        <f t="shared" si="380"/>
        <v>NO</v>
      </c>
      <c r="AB8340" s="4" t="str">
        <f t="shared" si="380"/>
        <v>NO</v>
      </c>
      <c r="AD8340" s="4">
        <f t="shared" si="381"/>
        <v>0</v>
      </c>
    </row>
    <row r="8341" spans="1:30" ht="14.4" customHeight="1" x14ac:dyDescent="0.35">
      <c r="A8341" s="34">
        <v>8376</v>
      </c>
      <c r="B8341" s="1" t="s">
        <v>24179</v>
      </c>
      <c r="C8341" s="1" t="s">
        <v>29015</v>
      </c>
      <c r="D8341" s="1"/>
      <c r="E8341" s="1" t="s">
        <v>29008</v>
      </c>
      <c r="F8341" s="1" t="s">
        <v>29262</v>
      </c>
      <c r="G8341" s="35" t="s">
        <v>24180</v>
      </c>
      <c r="H8341" s="35" t="s">
        <v>24181</v>
      </c>
      <c r="I8341" s="35" t="s">
        <v>29</v>
      </c>
      <c r="J8341" s="36">
        <v>28350000</v>
      </c>
      <c r="K8341" s="36">
        <v>37401000</v>
      </c>
      <c r="L8341" s="36">
        <v>47684000</v>
      </c>
      <c r="M8341" s="36">
        <v>50106000</v>
      </c>
      <c r="N8341" s="36">
        <v>58581000</v>
      </c>
      <c r="O8341" s="37">
        <v>0.29139999999999999</v>
      </c>
      <c r="P8341" s="37">
        <v>0.28299999999999997</v>
      </c>
      <c r="Q8341" s="37">
        <v>0.2147</v>
      </c>
      <c r="R8341" s="37">
        <v>0.1729</v>
      </c>
      <c r="S8341" s="37">
        <v>5.6399999999999999E-2</v>
      </c>
      <c r="T8341" s="37"/>
      <c r="U8341" s="37"/>
      <c r="V8341" s="37">
        <v>-1.1000000000000001E-3</v>
      </c>
      <c r="W8341" s="37"/>
      <c r="X8341" s="37">
        <v>-1.52E-2</v>
      </c>
      <c r="Z8341" s="4" t="str">
        <f t="shared" si="380"/>
        <v>YES</v>
      </c>
      <c r="AA8341" s="4" t="str">
        <f t="shared" si="380"/>
        <v>NO</v>
      </c>
      <c r="AB8341" s="4" t="str">
        <f t="shared" si="380"/>
        <v>NO</v>
      </c>
      <c r="AD8341" s="4">
        <f t="shared" si="381"/>
        <v>1</v>
      </c>
    </row>
    <row r="8342" spans="1:30" ht="14.4" customHeight="1" x14ac:dyDescent="0.35">
      <c r="A8342" s="34">
        <v>8377</v>
      </c>
      <c r="B8342" s="1" t="s">
        <v>24182</v>
      </c>
      <c r="C8342" s="1"/>
      <c r="D8342" s="1"/>
      <c r="E8342" s="1"/>
      <c r="F8342" s="1" t="s">
        <v>29262</v>
      </c>
      <c r="G8342" s="35" t="s">
        <v>24183</v>
      </c>
      <c r="H8342" s="35" t="s">
        <v>24184</v>
      </c>
      <c r="I8342" s="35" t="s">
        <v>390</v>
      </c>
      <c r="J8342" s="36">
        <v>22174000</v>
      </c>
      <c r="K8342" s="36">
        <v>24688000</v>
      </c>
      <c r="L8342" s="36">
        <v>30665000</v>
      </c>
      <c r="M8342" s="36">
        <v>43344000</v>
      </c>
      <c r="N8342" s="36">
        <v>58577000</v>
      </c>
      <c r="O8342" s="37">
        <v>0.10340000000000001</v>
      </c>
      <c r="P8342" s="37">
        <v>6.5299999999999997E-2</v>
      </c>
      <c r="Q8342" s="37">
        <v>8.1299999999999997E-2</v>
      </c>
      <c r="R8342" s="37">
        <v>0.1366</v>
      </c>
      <c r="S8342" s="37">
        <v>0.1852</v>
      </c>
      <c r="T8342" s="37"/>
      <c r="U8342" s="37"/>
      <c r="V8342" s="37"/>
      <c r="W8342" s="37"/>
      <c r="X8342" s="37"/>
      <c r="Z8342" s="4" t="str">
        <f t="shared" si="380"/>
        <v>NO</v>
      </c>
      <c r="AA8342" s="4" t="str">
        <f t="shared" si="380"/>
        <v>NO</v>
      </c>
      <c r="AB8342" s="4" t="str">
        <f t="shared" si="380"/>
        <v>NO</v>
      </c>
      <c r="AD8342" s="4">
        <f t="shared" si="381"/>
        <v>0</v>
      </c>
    </row>
    <row r="8343" spans="1:30" ht="14.4" customHeight="1" x14ac:dyDescent="0.35">
      <c r="A8343" s="34">
        <v>8378</v>
      </c>
      <c r="B8343" s="1" t="s">
        <v>24185</v>
      </c>
      <c r="C8343" s="1"/>
      <c r="D8343" s="1"/>
      <c r="E8343" s="1"/>
      <c r="F8343" s="1" t="s">
        <v>29262</v>
      </c>
      <c r="G8343" s="35" t="s">
        <v>24186</v>
      </c>
      <c r="H8343" s="35" t="s">
        <v>24187</v>
      </c>
      <c r="I8343" s="35" t="s">
        <v>390</v>
      </c>
      <c r="J8343" s="36">
        <v>15686000</v>
      </c>
      <c r="K8343" s="36">
        <v>14607000</v>
      </c>
      <c r="L8343" s="36">
        <v>19810000</v>
      </c>
      <c r="M8343" s="36">
        <v>47782000</v>
      </c>
      <c r="N8343" s="36">
        <v>58575000</v>
      </c>
      <c r="O8343" s="37">
        <v>0.1091</v>
      </c>
      <c r="P8343" s="37">
        <v>7.7700000000000005E-2</v>
      </c>
      <c r="Q8343" s="37">
        <v>-2.5100000000000001E-2</v>
      </c>
      <c r="R8343" s="37">
        <v>0.30180000000000001</v>
      </c>
      <c r="S8343" s="37">
        <v>0.2172</v>
      </c>
      <c r="T8343" s="37"/>
      <c r="U8343" s="37"/>
      <c r="V8343" s="37"/>
      <c r="W8343" s="37"/>
      <c r="X8343" s="37"/>
      <c r="Z8343" s="4" t="str">
        <f t="shared" si="380"/>
        <v>NO</v>
      </c>
      <c r="AA8343" s="4" t="str">
        <f t="shared" si="380"/>
        <v>YES</v>
      </c>
      <c r="AB8343" s="4" t="str">
        <f t="shared" si="380"/>
        <v>YES</v>
      </c>
      <c r="AD8343" s="4">
        <f t="shared" si="381"/>
        <v>2</v>
      </c>
    </row>
    <row r="8344" spans="1:30" ht="14.4" customHeight="1" x14ac:dyDescent="0.35">
      <c r="A8344" s="34">
        <v>8379</v>
      </c>
      <c r="B8344" s="1" t="s">
        <v>24188</v>
      </c>
      <c r="C8344" s="1" t="s">
        <v>29015</v>
      </c>
      <c r="D8344" s="1"/>
      <c r="E8344" s="1" t="s">
        <v>29008</v>
      </c>
      <c r="F8344" s="1" t="s">
        <v>29262</v>
      </c>
      <c r="G8344" s="35" t="s">
        <v>24189</v>
      </c>
      <c r="H8344" s="35" t="s">
        <v>24190</v>
      </c>
      <c r="I8344" s="35" t="s">
        <v>29</v>
      </c>
      <c r="J8344" s="36">
        <v>42165000</v>
      </c>
      <c r="K8344" s="36">
        <v>46117000</v>
      </c>
      <c r="L8344" s="36">
        <v>45622000</v>
      </c>
      <c r="M8344" s="36">
        <v>53275000</v>
      </c>
      <c r="N8344" s="36">
        <v>58570000</v>
      </c>
      <c r="O8344" s="37">
        <v>0.64729999999999999</v>
      </c>
      <c r="P8344" s="37">
        <v>0.2417</v>
      </c>
      <c r="Q8344" s="37">
        <v>0.2049</v>
      </c>
      <c r="R8344" s="37">
        <v>0.17280000000000001</v>
      </c>
      <c r="S8344" s="37">
        <v>0.31709999999999999</v>
      </c>
      <c r="T8344" s="37">
        <v>-2.3E-3</v>
      </c>
      <c r="U8344" s="37"/>
      <c r="V8344" s="37"/>
      <c r="W8344" s="37"/>
      <c r="X8344" s="37"/>
      <c r="Z8344" s="4" t="str">
        <f t="shared" si="380"/>
        <v>YES</v>
      </c>
      <c r="AA8344" s="4" t="str">
        <f t="shared" si="380"/>
        <v>NO</v>
      </c>
      <c r="AB8344" s="4" t="str">
        <f t="shared" si="380"/>
        <v>YES</v>
      </c>
      <c r="AD8344" s="4">
        <f t="shared" si="381"/>
        <v>2</v>
      </c>
    </row>
    <row r="8345" spans="1:30" ht="27.65" customHeight="1" x14ac:dyDescent="0.35">
      <c r="A8345" s="34">
        <v>8380</v>
      </c>
      <c r="B8345" s="1" t="s">
        <v>24191</v>
      </c>
      <c r="C8345" s="1" t="s">
        <v>29015</v>
      </c>
      <c r="D8345" s="1"/>
      <c r="E8345" s="1" t="s">
        <v>29008</v>
      </c>
      <c r="F8345" s="1" t="s">
        <v>29262</v>
      </c>
      <c r="G8345" s="35" t="s">
        <v>24192</v>
      </c>
      <c r="H8345" s="35" t="s">
        <v>24193</v>
      </c>
      <c r="I8345" s="35" t="s">
        <v>29</v>
      </c>
      <c r="J8345" s="36">
        <v>26382000</v>
      </c>
      <c r="K8345" s="36">
        <v>43023000</v>
      </c>
      <c r="L8345" s="36">
        <v>42872000</v>
      </c>
      <c r="M8345" s="36">
        <v>52002000</v>
      </c>
      <c r="N8345" s="36">
        <v>58560000</v>
      </c>
      <c r="O8345" s="37">
        <v>0.64700000000000002</v>
      </c>
      <c r="P8345" s="37">
        <v>0.62639999999999996</v>
      </c>
      <c r="Q8345" s="37">
        <v>0.74129999999999996</v>
      </c>
      <c r="R8345" s="37">
        <v>0.64190000000000003</v>
      </c>
      <c r="S8345" s="37">
        <v>0.61870000000000003</v>
      </c>
      <c r="T8345" s="37"/>
      <c r="U8345" s="37"/>
      <c r="V8345" s="37"/>
      <c r="W8345" s="37"/>
      <c r="X8345" s="37"/>
      <c r="Z8345" s="4" t="str">
        <f t="shared" si="380"/>
        <v>YES</v>
      </c>
      <c r="AA8345" s="4" t="str">
        <f t="shared" si="380"/>
        <v>YES</v>
      </c>
      <c r="AB8345" s="4" t="str">
        <f t="shared" si="380"/>
        <v>YES</v>
      </c>
      <c r="AD8345" s="4">
        <f t="shared" si="381"/>
        <v>3</v>
      </c>
    </row>
    <row r="8346" spans="1:30" ht="14.4" customHeight="1" x14ac:dyDescent="0.35">
      <c r="A8346" s="34">
        <v>8381</v>
      </c>
      <c r="B8346" s="1" t="s">
        <v>526</v>
      </c>
      <c r="C8346" s="1" t="s">
        <v>29015</v>
      </c>
      <c r="D8346" s="1"/>
      <c r="E8346" s="1" t="s">
        <v>29008</v>
      </c>
      <c r="F8346" s="1" t="s">
        <v>29262</v>
      </c>
      <c r="G8346" s="35" t="s">
        <v>24194</v>
      </c>
      <c r="H8346" s="35" t="s">
        <v>24195</v>
      </c>
      <c r="I8346" s="35" t="s">
        <v>29</v>
      </c>
      <c r="J8346" s="36">
        <v>22101000</v>
      </c>
      <c r="K8346" s="36">
        <v>33165000</v>
      </c>
      <c r="L8346" s="36">
        <v>45078000</v>
      </c>
      <c r="M8346" s="36">
        <v>46840000</v>
      </c>
      <c r="N8346" s="36">
        <v>58555000</v>
      </c>
      <c r="O8346" s="37">
        <v>0.5524</v>
      </c>
      <c r="P8346" s="37">
        <v>0.29430000000000001</v>
      </c>
      <c r="Q8346" s="37">
        <v>0.1216</v>
      </c>
      <c r="R8346" s="37">
        <v>-8.1900000000000001E-2</v>
      </c>
      <c r="S8346" s="37">
        <v>-3.39E-2</v>
      </c>
      <c r="T8346" s="37"/>
      <c r="U8346" s="37"/>
      <c r="V8346" s="37"/>
      <c r="W8346" s="37"/>
      <c r="X8346" s="37"/>
      <c r="Z8346" s="4" t="str">
        <f t="shared" si="380"/>
        <v>NO</v>
      </c>
      <c r="AA8346" s="4" t="str">
        <f t="shared" si="380"/>
        <v>NO</v>
      </c>
      <c r="AB8346" s="4" t="str">
        <f t="shared" si="380"/>
        <v>NO</v>
      </c>
      <c r="AD8346" s="4">
        <f t="shared" si="381"/>
        <v>0</v>
      </c>
    </row>
    <row r="8347" spans="1:30" ht="14.4" customHeight="1" x14ac:dyDescent="0.35">
      <c r="A8347" s="34">
        <v>8382</v>
      </c>
      <c r="B8347" s="1" t="s">
        <v>5291</v>
      </c>
      <c r="C8347" s="1"/>
      <c r="D8347" s="1"/>
      <c r="E8347" s="1"/>
      <c r="F8347" s="1" t="s">
        <v>29262</v>
      </c>
      <c r="G8347" s="35" t="s">
        <v>24196</v>
      </c>
      <c r="H8347" s="35" t="s">
        <v>24197</v>
      </c>
      <c r="I8347" s="35" t="s">
        <v>390</v>
      </c>
      <c r="J8347" s="36">
        <v>25843000</v>
      </c>
      <c r="K8347" s="36">
        <v>25692000</v>
      </c>
      <c r="L8347" s="36">
        <v>28699000</v>
      </c>
      <c r="M8347" s="36">
        <v>38200000</v>
      </c>
      <c r="N8347" s="36">
        <v>58553000</v>
      </c>
      <c r="O8347" s="37">
        <v>0.39269999999999999</v>
      </c>
      <c r="P8347" s="37">
        <v>0.38030000000000003</v>
      </c>
      <c r="Q8347" s="37">
        <v>0.2989</v>
      </c>
      <c r="R8347" s="37">
        <v>7.6799999999999993E-2</v>
      </c>
      <c r="S8347" s="37">
        <v>0.1517</v>
      </c>
      <c r="T8347" s="37"/>
      <c r="U8347" s="37"/>
      <c r="V8347" s="37"/>
      <c r="W8347" s="37"/>
      <c r="X8347" s="37"/>
      <c r="Z8347" s="4" t="str">
        <f t="shared" si="380"/>
        <v>YES</v>
      </c>
      <c r="AA8347" s="4" t="str">
        <f t="shared" si="380"/>
        <v>NO</v>
      </c>
      <c r="AB8347" s="4" t="str">
        <f t="shared" si="380"/>
        <v>NO</v>
      </c>
      <c r="AD8347" s="4">
        <f t="shared" si="381"/>
        <v>1</v>
      </c>
    </row>
    <row r="8348" spans="1:30" ht="14.4" customHeight="1" x14ac:dyDescent="0.35">
      <c r="A8348" s="34">
        <v>8383</v>
      </c>
      <c r="B8348" s="1" t="s">
        <v>24198</v>
      </c>
      <c r="C8348" s="1"/>
      <c r="D8348" s="1"/>
      <c r="E8348" s="1"/>
      <c r="F8348" s="1" t="s">
        <v>29262</v>
      </c>
      <c r="G8348" s="35" t="s">
        <v>24199</v>
      </c>
      <c r="H8348" s="35" t="s">
        <v>24200</v>
      </c>
      <c r="I8348" s="35" t="s">
        <v>544</v>
      </c>
      <c r="J8348" s="36">
        <v>55039000</v>
      </c>
      <c r="K8348" s="36">
        <v>49941000</v>
      </c>
      <c r="L8348" s="36">
        <v>52144000</v>
      </c>
      <c r="M8348" s="36">
        <v>49750000</v>
      </c>
      <c r="N8348" s="36">
        <v>58551000</v>
      </c>
      <c r="O8348" s="37">
        <v>0.14269999999999999</v>
      </c>
      <c r="P8348" s="37">
        <v>0.13159999999999999</v>
      </c>
      <c r="Q8348" s="37">
        <v>0.18559999999999999</v>
      </c>
      <c r="R8348" s="37">
        <v>0.14680000000000001</v>
      </c>
      <c r="S8348" s="37">
        <v>8.7099999999999997E-2</v>
      </c>
      <c r="T8348" s="37"/>
      <c r="U8348" s="37"/>
      <c r="V8348" s="37"/>
      <c r="W8348" s="37"/>
      <c r="X8348" s="37"/>
      <c r="Z8348" s="4" t="str">
        <f t="shared" si="380"/>
        <v>NO</v>
      </c>
      <c r="AA8348" s="4" t="str">
        <f t="shared" si="380"/>
        <v>NO</v>
      </c>
      <c r="AB8348" s="4" t="str">
        <f t="shared" si="380"/>
        <v>NO</v>
      </c>
      <c r="AD8348" s="4">
        <f t="shared" si="381"/>
        <v>0</v>
      </c>
    </row>
    <row r="8349" spans="1:30" ht="14.4" customHeight="1" x14ac:dyDescent="0.35">
      <c r="A8349" s="34">
        <v>8384</v>
      </c>
      <c r="B8349" s="1" t="s">
        <v>21449</v>
      </c>
      <c r="C8349" s="1" t="s">
        <v>29015</v>
      </c>
      <c r="D8349" s="1"/>
      <c r="E8349" s="1" t="s">
        <v>29008</v>
      </c>
      <c r="F8349" s="1" t="s">
        <v>29262</v>
      </c>
      <c r="G8349" s="35" t="s">
        <v>24201</v>
      </c>
      <c r="H8349" s="35" t="s">
        <v>24202</v>
      </c>
      <c r="I8349" s="35" t="s">
        <v>29</v>
      </c>
      <c r="J8349" s="36"/>
      <c r="K8349" s="36"/>
      <c r="L8349" s="36"/>
      <c r="M8349" s="36">
        <v>58066000</v>
      </c>
      <c r="N8349" s="36">
        <v>58542000</v>
      </c>
      <c r="O8349" s="37"/>
      <c r="P8349" s="37"/>
      <c r="Q8349" s="37"/>
      <c r="R8349" s="37">
        <v>6.0299999999999999E-2</v>
      </c>
      <c r="S8349" s="37">
        <v>5.5599999999999997E-2</v>
      </c>
      <c r="T8349" s="37"/>
      <c r="U8349" s="37"/>
      <c r="V8349" s="37"/>
      <c r="W8349" s="37"/>
      <c r="X8349" s="37"/>
      <c r="Z8349" s="4" t="str">
        <f t="shared" si="380"/>
        <v>NO</v>
      </c>
      <c r="AA8349" s="4" t="str">
        <f t="shared" si="380"/>
        <v>NO</v>
      </c>
      <c r="AB8349" s="4" t="str">
        <f t="shared" si="380"/>
        <v>NO</v>
      </c>
      <c r="AD8349" s="4">
        <f t="shared" si="381"/>
        <v>0</v>
      </c>
    </row>
    <row r="8350" spans="1:30" ht="14.4" customHeight="1" x14ac:dyDescent="0.35">
      <c r="A8350" s="34">
        <v>8385</v>
      </c>
      <c r="B8350" s="1" t="s">
        <v>24203</v>
      </c>
      <c r="C8350" s="1" t="s">
        <v>29015</v>
      </c>
      <c r="D8350" s="1"/>
      <c r="E8350" s="1" t="s">
        <v>29008</v>
      </c>
      <c r="F8350" s="1" t="s">
        <v>29262</v>
      </c>
      <c r="G8350" s="35" t="s">
        <v>24204</v>
      </c>
      <c r="H8350" s="35" t="s">
        <v>24205</v>
      </c>
      <c r="I8350" s="35" t="s">
        <v>29</v>
      </c>
      <c r="J8350" s="36">
        <v>34133000</v>
      </c>
      <c r="K8350" s="36">
        <v>34557000</v>
      </c>
      <c r="L8350" s="36">
        <v>40933000</v>
      </c>
      <c r="M8350" s="36">
        <v>52011000</v>
      </c>
      <c r="N8350" s="36">
        <v>58534000</v>
      </c>
      <c r="O8350" s="37">
        <v>0.16250000000000001</v>
      </c>
      <c r="P8350" s="37">
        <v>4.1000000000000002E-2</v>
      </c>
      <c r="Q8350" s="37">
        <v>0.1389</v>
      </c>
      <c r="R8350" s="37">
        <v>0.12759999999999999</v>
      </c>
      <c r="S8350" s="37">
        <v>7.8100000000000003E-2</v>
      </c>
      <c r="T8350" s="37">
        <v>0.21429999999999999</v>
      </c>
      <c r="U8350" s="37">
        <v>1.0800000000000001E-2</v>
      </c>
      <c r="V8350" s="37"/>
      <c r="W8350" s="37"/>
      <c r="X8350" s="37"/>
      <c r="Z8350" s="4" t="str">
        <f t="shared" si="380"/>
        <v>NO</v>
      </c>
      <c r="AA8350" s="4" t="str">
        <f t="shared" si="380"/>
        <v>NO</v>
      </c>
      <c r="AB8350" s="4" t="str">
        <f t="shared" si="380"/>
        <v>NO</v>
      </c>
      <c r="AD8350" s="4">
        <f t="shared" si="381"/>
        <v>0</v>
      </c>
    </row>
    <row r="8351" spans="1:30" ht="14.4" customHeight="1" x14ac:dyDescent="0.35">
      <c r="A8351" s="34">
        <v>8386</v>
      </c>
      <c r="B8351" s="1" t="s">
        <v>24206</v>
      </c>
      <c r="C8351" s="1" t="s">
        <v>29015</v>
      </c>
      <c r="D8351" s="1"/>
      <c r="E8351" s="1" t="s">
        <v>29008</v>
      </c>
      <c r="F8351" s="1" t="s">
        <v>29262</v>
      </c>
      <c r="G8351" s="35" t="s">
        <v>24207</v>
      </c>
      <c r="H8351" s="35" t="s">
        <v>24208</v>
      </c>
      <c r="I8351" s="35" t="s">
        <v>29</v>
      </c>
      <c r="J8351" s="36">
        <v>18604000</v>
      </c>
      <c r="K8351" s="36">
        <v>19361000</v>
      </c>
      <c r="L8351" s="36">
        <v>30136000</v>
      </c>
      <c r="M8351" s="36">
        <v>44897000</v>
      </c>
      <c r="N8351" s="36">
        <v>58531000</v>
      </c>
      <c r="O8351" s="37">
        <v>-1.8E-3</v>
      </c>
      <c r="P8351" s="37">
        <v>0.1162</v>
      </c>
      <c r="Q8351" s="37">
        <v>0.10979999999999999</v>
      </c>
      <c r="R8351" s="37">
        <v>0.14849999999999999</v>
      </c>
      <c r="S8351" s="37">
        <v>3.0800000000000001E-2</v>
      </c>
      <c r="T8351" s="37"/>
      <c r="U8351" s="37"/>
      <c r="V8351" s="37"/>
      <c r="W8351" s="37"/>
      <c r="X8351" s="37"/>
      <c r="Z8351" s="4" t="str">
        <f t="shared" si="380"/>
        <v>NO</v>
      </c>
      <c r="AA8351" s="4" t="str">
        <f t="shared" si="380"/>
        <v>NO</v>
      </c>
      <c r="AB8351" s="4" t="str">
        <f t="shared" si="380"/>
        <v>NO</v>
      </c>
      <c r="AD8351" s="4">
        <f t="shared" si="381"/>
        <v>0</v>
      </c>
    </row>
    <row r="8352" spans="1:30" ht="14.4" customHeight="1" x14ac:dyDescent="0.35">
      <c r="A8352" s="34">
        <v>8387</v>
      </c>
      <c r="B8352" s="1" t="s">
        <v>24209</v>
      </c>
      <c r="C8352" s="1" t="s">
        <v>29015</v>
      </c>
      <c r="D8352" s="1"/>
      <c r="E8352" s="1" t="s">
        <v>29008</v>
      </c>
      <c r="F8352" s="1" t="s">
        <v>29262</v>
      </c>
      <c r="G8352" s="35" t="s">
        <v>24210</v>
      </c>
      <c r="H8352" s="35" t="s">
        <v>24211</v>
      </c>
      <c r="I8352" s="35" t="s">
        <v>29</v>
      </c>
      <c r="J8352" s="36">
        <v>32510000</v>
      </c>
      <c r="K8352" s="36">
        <v>35772000</v>
      </c>
      <c r="L8352" s="36">
        <v>48032000</v>
      </c>
      <c r="M8352" s="36">
        <v>49632000</v>
      </c>
      <c r="N8352" s="36">
        <v>58530000</v>
      </c>
      <c r="O8352" s="37">
        <v>0.3422</v>
      </c>
      <c r="P8352" s="37">
        <v>0.2384</v>
      </c>
      <c r="Q8352" s="37">
        <v>0.14430000000000001</v>
      </c>
      <c r="R8352" s="37">
        <v>0.21990000000000001</v>
      </c>
      <c r="S8352" s="37">
        <v>0.15640000000000001</v>
      </c>
      <c r="T8352" s="37">
        <v>0.3508</v>
      </c>
      <c r="U8352" s="37">
        <v>0.2276</v>
      </c>
      <c r="V8352" s="37">
        <v>0.13339999999999999</v>
      </c>
      <c r="W8352" s="37">
        <v>0.19950000000000001</v>
      </c>
      <c r="X8352" s="37">
        <v>0.14860000000000001</v>
      </c>
      <c r="Z8352" s="4" t="str">
        <f t="shared" si="380"/>
        <v>NO</v>
      </c>
      <c r="AA8352" s="4" t="str">
        <f t="shared" si="380"/>
        <v>YES</v>
      </c>
      <c r="AB8352" s="4" t="str">
        <f t="shared" si="380"/>
        <v>NO</v>
      </c>
      <c r="AD8352" s="4">
        <f t="shared" si="381"/>
        <v>1</v>
      </c>
    </row>
    <row r="8353" spans="1:30" ht="27.65" customHeight="1" x14ac:dyDescent="0.35">
      <c r="A8353" s="34">
        <v>8388</v>
      </c>
      <c r="B8353" s="1" t="s">
        <v>24212</v>
      </c>
      <c r="C8353" s="1" t="s">
        <v>29015</v>
      </c>
      <c r="D8353" s="1"/>
      <c r="E8353" s="1" t="s">
        <v>29008</v>
      </c>
      <c r="F8353" s="1" t="s">
        <v>29262</v>
      </c>
      <c r="G8353" s="35" t="s">
        <v>24213</v>
      </c>
      <c r="H8353" s="35" t="s">
        <v>24214</v>
      </c>
      <c r="I8353" s="35" t="s">
        <v>29</v>
      </c>
      <c r="J8353" s="36"/>
      <c r="K8353" s="36"/>
      <c r="L8353" s="36"/>
      <c r="M8353" s="36"/>
      <c r="N8353" s="36">
        <v>58517000</v>
      </c>
      <c r="O8353" s="37"/>
      <c r="P8353" s="37"/>
      <c r="Q8353" s="37"/>
      <c r="R8353" s="37"/>
      <c r="S8353" s="37">
        <v>-4.6699999999999998E-2</v>
      </c>
      <c r="T8353" s="37"/>
      <c r="U8353" s="37"/>
      <c r="V8353" s="37"/>
      <c r="W8353" s="37"/>
      <c r="X8353" s="37"/>
      <c r="Z8353" s="4" t="str">
        <f t="shared" si="380"/>
        <v>NO</v>
      </c>
      <c r="AA8353" s="4" t="str">
        <f t="shared" si="380"/>
        <v>NO</v>
      </c>
      <c r="AB8353" s="4" t="str">
        <f t="shared" si="380"/>
        <v>NO</v>
      </c>
      <c r="AD8353" s="4">
        <f t="shared" si="381"/>
        <v>0</v>
      </c>
    </row>
    <row r="8354" spans="1:30" ht="14.4" customHeight="1" x14ac:dyDescent="0.35">
      <c r="A8354" s="34">
        <v>8389</v>
      </c>
      <c r="B8354" s="1" t="s">
        <v>24215</v>
      </c>
      <c r="C8354" s="1" t="s">
        <v>29015</v>
      </c>
      <c r="D8354" s="1"/>
      <c r="E8354" s="1" t="s">
        <v>29008</v>
      </c>
      <c r="F8354" s="1" t="s">
        <v>29262</v>
      </c>
      <c r="G8354" s="35" t="s">
        <v>24216</v>
      </c>
      <c r="H8354" s="35" t="s">
        <v>24217</v>
      </c>
      <c r="I8354" s="35" t="s">
        <v>29</v>
      </c>
      <c r="J8354" s="36">
        <v>36537000</v>
      </c>
      <c r="K8354" s="36">
        <v>39695000</v>
      </c>
      <c r="L8354" s="36">
        <v>45361000</v>
      </c>
      <c r="M8354" s="36">
        <v>50856000</v>
      </c>
      <c r="N8354" s="36">
        <v>58512000</v>
      </c>
      <c r="O8354" s="37">
        <v>0.38419999999999999</v>
      </c>
      <c r="P8354" s="37">
        <v>0.2525</v>
      </c>
      <c r="Q8354" s="37">
        <v>0.3397</v>
      </c>
      <c r="R8354" s="37">
        <v>0.25369999999999998</v>
      </c>
      <c r="S8354" s="37">
        <v>0.2107</v>
      </c>
      <c r="T8354" s="37">
        <v>0.37119999999999997</v>
      </c>
      <c r="U8354" s="37">
        <v>0.23699999999999999</v>
      </c>
      <c r="V8354" s="37">
        <v>0.32450000000000001</v>
      </c>
      <c r="W8354" s="37">
        <v>0.23089999999999999</v>
      </c>
      <c r="X8354" s="37">
        <v>0.18609999999999999</v>
      </c>
      <c r="Z8354" s="4" t="str">
        <f t="shared" si="380"/>
        <v>YES</v>
      </c>
      <c r="AA8354" s="4" t="str">
        <f t="shared" si="380"/>
        <v>YES</v>
      </c>
      <c r="AB8354" s="4" t="str">
        <f t="shared" si="380"/>
        <v>YES</v>
      </c>
      <c r="AD8354" s="4">
        <f t="shared" si="381"/>
        <v>3</v>
      </c>
    </row>
    <row r="8355" spans="1:30" ht="14.4" customHeight="1" x14ac:dyDescent="0.35">
      <c r="A8355" s="34">
        <v>8390</v>
      </c>
      <c r="B8355" s="1" t="s">
        <v>24218</v>
      </c>
      <c r="C8355" s="1"/>
      <c r="D8355" s="1"/>
      <c r="E8355" s="1"/>
      <c r="F8355" s="1" t="s">
        <v>29262</v>
      </c>
      <c r="G8355" s="35" t="s">
        <v>24219</v>
      </c>
      <c r="H8355" s="35" t="s">
        <v>24220</v>
      </c>
      <c r="I8355" s="35" t="s">
        <v>544</v>
      </c>
      <c r="J8355" s="36">
        <v>70264000</v>
      </c>
      <c r="K8355" s="36">
        <v>62613000</v>
      </c>
      <c r="L8355" s="36">
        <v>51860000</v>
      </c>
      <c r="M8355" s="36">
        <v>48942000</v>
      </c>
      <c r="N8355" s="36">
        <v>58511000</v>
      </c>
      <c r="O8355" s="37">
        <v>0.25209999999999999</v>
      </c>
      <c r="P8355" s="37">
        <v>0.2205</v>
      </c>
      <c r="Q8355" s="37">
        <v>0.11210000000000001</v>
      </c>
      <c r="R8355" s="37">
        <v>7.6200000000000004E-2</v>
      </c>
      <c r="S8355" s="37">
        <v>7.9500000000000001E-2</v>
      </c>
      <c r="T8355" s="37">
        <v>0.24979999999999999</v>
      </c>
      <c r="U8355" s="37">
        <v>0.21820000000000001</v>
      </c>
      <c r="V8355" s="37"/>
      <c r="W8355" s="37"/>
      <c r="X8355" s="37"/>
      <c r="Z8355" s="4" t="str">
        <f t="shared" si="380"/>
        <v>NO</v>
      </c>
      <c r="AA8355" s="4" t="str">
        <f t="shared" si="380"/>
        <v>NO</v>
      </c>
      <c r="AB8355" s="4" t="str">
        <f t="shared" si="380"/>
        <v>NO</v>
      </c>
      <c r="AD8355" s="4">
        <f t="shared" si="381"/>
        <v>0</v>
      </c>
    </row>
    <row r="8356" spans="1:30" ht="14.4" customHeight="1" x14ac:dyDescent="0.35">
      <c r="A8356" s="34">
        <v>8391</v>
      </c>
      <c r="B8356" s="1" t="s">
        <v>24221</v>
      </c>
      <c r="C8356" s="1" t="s">
        <v>29015</v>
      </c>
      <c r="D8356" s="1"/>
      <c r="E8356" s="1" t="s">
        <v>29008</v>
      </c>
      <c r="F8356" s="1" t="s">
        <v>29262</v>
      </c>
      <c r="G8356" s="35" t="s">
        <v>24222</v>
      </c>
      <c r="H8356" s="35" t="s">
        <v>24223</v>
      </c>
      <c r="I8356" s="35" t="s">
        <v>29</v>
      </c>
      <c r="J8356" s="36">
        <v>25000000</v>
      </c>
      <c r="K8356" s="36">
        <v>24658000</v>
      </c>
      <c r="L8356" s="36">
        <v>30191000</v>
      </c>
      <c r="M8356" s="36">
        <v>41444000</v>
      </c>
      <c r="N8356" s="36">
        <v>58508000</v>
      </c>
      <c r="O8356" s="37">
        <v>0.19570000000000001</v>
      </c>
      <c r="P8356" s="37">
        <v>0.20519999999999999</v>
      </c>
      <c r="Q8356" s="37">
        <v>0.25540000000000002</v>
      </c>
      <c r="R8356" s="37">
        <v>0.24399999999999999</v>
      </c>
      <c r="S8356" s="37">
        <v>0.23019999999999999</v>
      </c>
      <c r="T8356" s="37">
        <v>-1.1299999999999999E-2</v>
      </c>
      <c r="U8356" s="37">
        <v>-2.3999999999999998E-3</v>
      </c>
      <c r="V8356" s="37">
        <v>-1.6799999999999999E-2</v>
      </c>
      <c r="W8356" s="37">
        <v>-1.06E-2</v>
      </c>
      <c r="X8356" s="37">
        <v>-2.5000000000000001E-3</v>
      </c>
      <c r="Z8356" s="4" t="str">
        <f t="shared" si="380"/>
        <v>YES</v>
      </c>
      <c r="AA8356" s="4" t="str">
        <f t="shared" si="380"/>
        <v>YES</v>
      </c>
      <c r="AB8356" s="4" t="str">
        <f t="shared" si="380"/>
        <v>YES</v>
      </c>
      <c r="AD8356" s="4">
        <f t="shared" si="381"/>
        <v>3</v>
      </c>
    </row>
    <row r="8357" spans="1:30" ht="14.4" customHeight="1" x14ac:dyDescent="0.35">
      <c r="A8357" s="34">
        <v>8392</v>
      </c>
      <c r="B8357" s="1" t="s">
        <v>24224</v>
      </c>
      <c r="C8357" s="1" t="s">
        <v>29015</v>
      </c>
      <c r="D8357" s="1"/>
      <c r="E8357" s="1" t="s">
        <v>29008</v>
      </c>
      <c r="F8357" s="1" t="s">
        <v>29262</v>
      </c>
      <c r="G8357" s="35" t="s">
        <v>24225</v>
      </c>
      <c r="H8357" s="35" t="s">
        <v>24226</v>
      </c>
      <c r="I8357" s="35" t="s">
        <v>29</v>
      </c>
      <c r="J8357" s="36">
        <v>33956000</v>
      </c>
      <c r="K8357" s="36">
        <v>32525000</v>
      </c>
      <c r="L8357" s="36">
        <v>35935000</v>
      </c>
      <c r="M8357" s="36">
        <v>46810000</v>
      </c>
      <c r="N8357" s="36">
        <v>58502000</v>
      </c>
      <c r="O8357" s="37">
        <v>6.7199999999999996E-2</v>
      </c>
      <c r="P8357" s="37">
        <v>9.0499999999999997E-2</v>
      </c>
      <c r="Q8357" s="37">
        <v>5.5500000000000001E-2</v>
      </c>
      <c r="R8357" s="37">
        <v>4.6300000000000001E-2</v>
      </c>
      <c r="S8357" s="37">
        <v>7.4300000000000005E-2</v>
      </c>
      <c r="T8357" s="37"/>
      <c r="U8357" s="37"/>
      <c r="V8357" s="37"/>
      <c r="W8357" s="37"/>
      <c r="X8357" s="37"/>
      <c r="Z8357" s="4" t="str">
        <f t="shared" si="380"/>
        <v>NO</v>
      </c>
      <c r="AA8357" s="4" t="str">
        <f t="shared" si="380"/>
        <v>NO</v>
      </c>
      <c r="AB8357" s="4" t="str">
        <f t="shared" si="380"/>
        <v>NO</v>
      </c>
      <c r="AD8357" s="4">
        <f t="shared" si="381"/>
        <v>0</v>
      </c>
    </row>
    <row r="8358" spans="1:30" ht="14.4" customHeight="1" x14ac:dyDescent="0.35">
      <c r="A8358" s="34">
        <v>8393</v>
      </c>
      <c r="B8358" s="1" t="s">
        <v>24227</v>
      </c>
      <c r="C8358" s="1"/>
      <c r="D8358" s="1"/>
      <c r="E8358" s="1"/>
      <c r="F8358" s="1" t="s">
        <v>29262</v>
      </c>
      <c r="G8358" s="35" t="s">
        <v>24228</v>
      </c>
      <c r="H8358" s="35" t="s">
        <v>24229</v>
      </c>
      <c r="I8358" s="35" t="s">
        <v>33</v>
      </c>
      <c r="J8358" s="36"/>
      <c r="K8358" s="36">
        <v>5598000</v>
      </c>
      <c r="L8358" s="36">
        <v>2361000</v>
      </c>
      <c r="M8358" s="36">
        <v>33146000</v>
      </c>
      <c r="N8358" s="36">
        <v>58484000</v>
      </c>
      <c r="O8358" s="37"/>
      <c r="P8358" s="37">
        <v>-0.16719999999999999</v>
      </c>
      <c r="Q8358" s="37">
        <v>-0.183</v>
      </c>
      <c r="R8358" s="37">
        <v>0.54759999999999998</v>
      </c>
      <c r="S8358" s="37">
        <v>0.17180000000000001</v>
      </c>
      <c r="T8358" s="37"/>
      <c r="U8358" s="37"/>
      <c r="V8358" s="37"/>
      <c r="W8358" s="37"/>
      <c r="X8358" s="37"/>
      <c r="Z8358" s="4" t="str">
        <f t="shared" si="380"/>
        <v>NO</v>
      </c>
      <c r="AA8358" s="4" t="str">
        <f t="shared" si="380"/>
        <v>YES</v>
      </c>
      <c r="AB8358" s="4" t="str">
        <f t="shared" si="380"/>
        <v>NO</v>
      </c>
      <c r="AD8358" s="4">
        <f t="shared" si="381"/>
        <v>1</v>
      </c>
    </row>
    <row r="8359" spans="1:30" ht="14.4" customHeight="1" x14ac:dyDescent="0.35">
      <c r="A8359" s="34">
        <v>8394</v>
      </c>
      <c r="B8359" s="1" t="s">
        <v>24230</v>
      </c>
      <c r="C8359" s="1" t="s">
        <v>29015</v>
      </c>
      <c r="D8359" s="1"/>
      <c r="E8359" s="1" t="s">
        <v>29008</v>
      </c>
      <c r="F8359" s="1" t="s">
        <v>29262</v>
      </c>
      <c r="G8359" s="35" t="s">
        <v>24231</v>
      </c>
      <c r="H8359" s="35" t="s">
        <v>24232</v>
      </c>
      <c r="I8359" s="35" t="s">
        <v>29</v>
      </c>
      <c r="J8359" s="36">
        <v>40022000</v>
      </c>
      <c r="K8359" s="36">
        <v>54338000</v>
      </c>
      <c r="L8359" s="36">
        <v>59310000</v>
      </c>
      <c r="M8359" s="36">
        <v>46267000</v>
      </c>
      <c r="N8359" s="36">
        <v>58482000</v>
      </c>
      <c r="O8359" s="37">
        <v>9.4200000000000006E-2</v>
      </c>
      <c r="P8359" s="37">
        <v>0.1278</v>
      </c>
      <c r="Q8359" s="37">
        <v>0.1222</v>
      </c>
      <c r="R8359" s="37">
        <v>0.12330000000000001</v>
      </c>
      <c r="S8359" s="37">
        <v>0.10639999999999999</v>
      </c>
      <c r="T8359" s="37">
        <v>9.4200000000000006E-2</v>
      </c>
      <c r="U8359" s="37">
        <v>0.1278</v>
      </c>
      <c r="V8359" s="37">
        <v>0.1222</v>
      </c>
      <c r="W8359" s="37">
        <v>0.12330000000000001</v>
      </c>
      <c r="X8359" s="37">
        <v>0.10639999999999999</v>
      </c>
      <c r="Z8359" s="4" t="str">
        <f t="shared" si="380"/>
        <v>NO</v>
      </c>
      <c r="AA8359" s="4" t="str">
        <f t="shared" si="380"/>
        <v>NO</v>
      </c>
      <c r="AB8359" s="4" t="str">
        <f t="shared" si="380"/>
        <v>NO</v>
      </c>
      <c r="AD8359" s="4">
        <f t="shared" si="381"/>
        <v>0</v>
      </c>
    </row>
    <row r="8360" spans="1:30" ht="27.65" customHeight="1" x14ac:dyDescent="0.35">
      <c r="A8360" s="34">
        <v>8395</v>
      </c>
      <c r="B8360" s="1" t="s">
        <v>6451</v>
      </c>
      <c r="C8360" s="1" t="s">
        <v>29015</v>
      </c>
      <c r="D8360" s="1"/>
      <c r="E8360" s="1" t="s">
        <v>29008</v>
      </c>
      <c r="F8360" s="1" t="s">
        <v>29262</v>
      </c>
      <c r="G8360" s="35" t="s">
        <v>24233</v>
      </c>
      <c r="H8360" s="35" t="s">
        <v>24234</v>
      </c>
      <c r="I8360" s="35" t="s">
        <v>29</v>
      </c>
      <c r="J8360" s="36">
        <v>24751000</v>
      </c>
      <c r="K8360" s="36">
        <v>33026000</v>
      </c>
      <c r="L8360" s="36">
        <v>43241000</v>
      </c>
      <c r="M8360" s="36">
        <v>52249000</v>
      </c>
      <c r="N8360" s="36">
        <v>58482000</v>
      </c>
      <c r="O8360" s="37">
        <v>-1.7500000000000002E-2</v>
      </c>
      <c r="P8360" s="37">
        <v>-6.9900000000000004E-2</v>
      </c>
      <c r="Q8360" s="37">
        <v>7.0699999999999999E-2</v>
      </c>
      <c r="R8360" s="37">
        <v>5.6300000000000003E-2</v>
      </c>
      <c r="S8360" s="37">
        <v>5.5999999999999999E-3</v>
      </c>
      <c r="T8360" s="37"/>
      <c r="U8360" s="37"/>
      <c r="V8360" s="37"/>
      <c r="W8360" s="37"/>
      <c r="X8360" s="37"/>
      <c r="Z8360" s="4" t="str">
        <f t="shared" si="380"/>
        <v>NO</v>
      </c>
      <c r="AA8360" s="4" t="str">
        <f t="shared" si="380"/>
        <v>NO</v>
      </c>
      <c r="AB8360" s="4" t="str">
        <f t="shared" si="380"/>
        <v>NO</v>
      </c>
      <c r="AD8360" s="4">
        <f t="shared" si="381"/>
        <v>0</v>
      </c>
    </row>
    <row r="8361" spans="1:30" ht="14.4" customHeight="1" x14ac:dyDescent="0.35">
      <c r="A8361" s="34">
        <v>8397</v>
      </c>
      <c r="B8361" s="1" t="s">
        <v>24238</v>
      </c>
      <c r="C8361" s="1"/>
      <c r="D8361" s="1"/>
      <c r="E8361" s="1"/>
      <c r="F8361" s="1" t="s">
        <v>29262</v>
      </c>
      <c r="G8361" s="35" t="s">
        <v>24239</v>
      </c>
      <c r="H8361" s="35" t="s">
        <v>24240</v>
      </c>
      <c r="I8361" s="35" t="s">
        <v>33</v>
      </c>
      <c r="J8361" s="36">
        <v>63122000</v>
      </c>
      <c r="K8361" s="36">
        <v>58662000</v>
      </c>
      <c r="L8361" s="36">
        <v>68225000</v>
      </c>
      <c r="M8361" s="36">
        <v>59712000</v>
      </c>
      <c r="N8361" s="36">
        <v>58476000</v>
      </c>
      <c r="O8361" s="37">
        <v>6.8400000000000002E-2</v>
      </c>
      <c r="P8361" s="37">
        <v>6.4600000000000005E-2</v>
      </c>
      <c r="Q8361" s="37">
        <v>6.8000000000000005E-2</v>
      </c>
      <c r="R8361" s="37">
        <v>7.17E-2</v>
      </c>
      <c r="S8361" s="37">
        <v>7.0499999999999993E-2</v>
      </c>
      <c r="T8361" s="37"/>
      <c r="U8361" s="37"/>
      <c r="V8361" s="37"/>
      <c r="W8361" s="37"/>
      <c r="X8361" s="37"/>
      <c r="Z8361" s="4" t="str">
        <f t="shared" si="380"/>
        <v>NO</v>
      </c>
      <c r="AA8361" s="4" t="str">
        <f t="shared" si="380"/>
        <v>NO</v>
      </c>
      <c r="AB8361" s="4" t="str">
        <f t="shared" si="380"/>
        <v>NO</v>
      </c>
      <c r="AD8361" s="4">
        <f t="shared" si="381"/>
        <v>0</v>
      </c>
    </row>
    <row r="8362" spans="1:30" ht="14.4" customHeight="1" x14ac:dyDescent="0.35">
      <c r="A8362" s="34">
        <v>8396</v>
      </c>
      <c r="B8362" s="1" t="s">
        <v>24235</v>
      </c>
      <c r="C8362" s="1" t="s">
        <v>29015</v>
      </c>
      <c r="D8362" s="1"/>
      <c r="E8362" s="1" t="s">
        <v>29008</v>
      </c>
      <c r="F8362" s="1" t="s">
        <v>29262</v>
      </c>
      <c r="G8362" s="35" t="s">
        <v>24236</v>
      </c>
      <c r="H8362" s="35" t="s">
        <v>24237</v>
      </c>
      <c r="I8362" s="35" t="s">
        <v>29</v>
      </c>
      <c r="J8362" s="36"/>
      <c r="K8362" s="36">
        <v>60000</v>
      </c>
      <c r="L8362" s="36">
        <v>30824000</v>
      </c>
      <c r="M8362" s="36">
        <v>52395000</v>
      </c>
      <c r="N8362" s="36">
        <v>58476000</v>
      </c>
      <c r="O8362" s="37"/>
      <c r="P8362" s="37"/>
      <c r="Q8362" s="37">
        <v>0.2334</v>
      </c>
      <c r="R8362" s="37">
        <v>0.37580000000000002</v>
      </c>
      <c r="S8362" s="37">
        <v>0.2351</v>
      </c>
      <c r="T8362" s="37"/>
      <c r="U8362" s="37"/>
      <c r="V8362" s="37"/>
      <c r="W8362" s="37"/>
      <c r="X8362" s="37"/>
      <c r="Z8362" s="4" t="str">
        <f t="shared" si="380"/>
        <v>YES</v>
      </c>
      <c r="AA8362" s="4" t="str">
        <f t="shared" si="380"/>
        <v>YES</v>
      </c>
      <c r="AB8362" s="4" t="str">
        <f t="shared" si="380"/>
        <v>YES</v>
      </c>
      <c r="AD8362" s="4">
        <f t="shared" si="381"/>
        <v>3</v>
      </c>
    </row>
    <row r="8363" spans="1:30" ht="14.4" customHeight="1" x14ac:dyDescent="0.35">
      <c r="A8363" s="34">
        <v>8398</v>
      </c>
      <c r="B8363" s="1" t="s">
        <v>11937</v>
      </c>
      <c r="C8363" s="1" t="s">
        <v>29015</v>
      </c>
      <c r="D8363" s="1"/>
      <c r="E8363" s="1" t="s">
        <v>29008</v>
      </c>
      <c r="F8363" s="1" t="s">
        <v>29262</v>
      </c>
      <c r="G8363" s="35" t="s">
        <v>24241</v>
      </c>
      <c r="H8363" s="35" t="s">
        <v>24242</v>
      </c>
      <c r="I8363" s="35" t="s">
        <v>29</v>
      </c>
      <c r="J8363" s="36">
        <v>15566000</v>
      </c>
      <c r="K8363" s="36">
        <v>30501000</v>
      </c>
      <c r="L8363" s="36">
        <v>37166000</v>
      </c>
      <c r="M8363" s="36">
        <v>47586000</v>
      </c>
      <c r="N8363" s="36">
        <v>58473000</v>
      </c>
      <c r="O8363" s="37">
        <v>0.1148</v>
      </c>
      <c r="P8363" s="37">
        <v>0.2366</v>
      </c>
      <c r="Q8363" s="37">
        <v>0.29320000000000002</v>
      </c>
      <c r="R8363" s="37">
        <v>5.3400000000000003E-2</v>
      </c>
      <c r="S8363" s="37">
        <v>2.7300000000000001E-2</v>
      </c>
      <c r="T8363" s="37"/>
      <c r="U8363" s="37"/>
      <c r="V8363" s="37"/>
      <c r="W8363" s="37"/>
      <c r="X8363" s="37"/>
      <c r="Z8363" s="4" t="str">
        <f t="shared" si="380"/>
        <v>YES</v>
      </c>
      <c r="AA8363" s="4" t="str">
        <f t="shared" si="380"/>
        <v>NO</v>
      </c>
      <c r="AB8363" s="4" t="str">
        <f t="shared" si="380"/>
        <v>NO</v>
      </c>
      <c r="AD8363" s="4">
        <f t="shared" si="381"/>
        <v>1</v>
      </c>
    </row>
    <row r="8364" spans="1:30" ht="14.4" customHeight="1" x14ac:dyDescent="0.35">
      <c r="A8364" s="34">
        <v>8399</v>
      </c>
      <c r="B8364" s="1" t="s">
        <v>24243</v>
      </c>
      <c r="C8364" s="1" t="s">
        <v>29015</v>
      </c>
      <c r="D8364" s="1"/>
      <c r="E8364" s="1" t="s">
        <v>29008</v>
      </c>
      <c r="F8364" s="1" t="s">
        <v>29262</v>
      </c>
      <c r="G8364" s="35" t="s">
        <v>24244</v>
      </c>
      <c r="H8364" s="35" t="s">
        <v>24245</v>
      </c>
      <c r="I8364" s="35" t="s">
        <v>29</v>
      </c>
      <c r="J8364" s="36">
        <v>22708000</v>
      </c>
      <c r="K8364" s="36">
        <v>29581000</v>
      </c>
      <c r="L8364" s="36"/>
      <c r="M8364" s="36">
        <v>52719000</v>
      </c>
      <c r="N8364" s="36">
        <v>58466000</v>
      </c>
      <c r="O8364" s="37">
        <v>0.33750000000000002</v>
      </c>
      <c r="P8364" s="37">
        <v>0.2979</v>
      </c>
      <c r="Q8364" s="37"/>
      <c r="R8364" s="37">
        <v>0.25</v>
      </c>
      <c r="S8364" s="37">
        <v>0.25</v>
      </c>
      <c r="T8364" s="37">
        <v>0.33750000000000002</v>
      </c>
      <c r="U8364" s="37">
        <v>0.2979</v>
      </c>
      <c r="V8364" s="37"/>
      <c r="W8364" s="37">
        <v>0.25</v>
      </c>
      <c r="X8364" s="37">
        <v>0.25</v>
      </c>
      <c r="Z8364" s="4" t="str">
        <f t="shared" si="380"/>
        <v>NO</v>
      </c>
      <c r="AA8364" s="4" t="str">
        <f t="shared" si="380"/>
        <v>YES</v>
      </c>
      <c r="AB8364" s="4" t="str">
        <f t="shared" si="380"/>
        <v>YES</v>
      </c>
      <c r="AD8364" s="4">
        <f t="shared" si="381"/>
        <v>2</v>
      </c>
    </row>
    <row r="8365" spans="1:30" ht="14.4" customHeight="1" x14ac:dyDescent="0.35">
      <c r="A8365" s="34">
        <v>8400</v>
      </c>
      <c r="B8365" s="1" t="s">
        <v>24246</v>
      </c>
      <c r="C8365" s="1" t="s">
        <v>29015</v>
      </c>
      <c r="D8365" s="1"/>
      <c r="E8365" s="1" t="s">
        <v>29008</v>
      </c>
      <c r="F8365" s="1" t="s">
        <v>29262</v>
      </c>
      <c r="G8365" s="35" t="s">
        <v>24247</v>
      </c>
      <c r="H8365" s="35" t="s">
        <v>24248</v>
      </c>
      <c r="I8365" s="35" t="s">
        <v>29</v>
      </c>
      <c r="J8365" s="36"/>
      <c r="K8365" s="36">
        <v>7851000</v>
      </c>
      <c r="L8365" s="36">
        <v>24230000</v>
      </c>
      <c r="M8365" s="36">
        <v>55212000</v>
      </c>
      <c r="N8365" s="36">
        <v>58463000</v>
      </c>
      <c r="O8365" s="37"/>
      <c r="P8365" s="37">
        <v>-6.1899999999999997E-2</v>
      </c>
      <c r="Q8365" s="37">
        <v>0.26169999999999999</v>
      </c>
      <c r="R8365" s="37">
        <v>5.6300000000000003E-2</v>
      </c>
      <c r="S8365" s="37">
        <v>7.5300000000000006E-2</v>
      </c>
      <c r="T8365" s="37"/>
      <c r="U8365" s="37"/>
      <c r="V8365" s="37"/>
      <c r="W8365" s="37"/>
      <c r="X8365" s="37"/>
      <c r="Z8365" s="4" t="str">
        <f t="shared" si="380"/>
        <v>YES</v>
      </c>
      <c r="AA8365" s="4" t="str">
        <f t="shared" si="380"/>
        <v>NO</v>
      </c>
      <c r="AB8365" s="4" t="str">
        <f t="shared" si="380"/>
        <v>NO</v>
      </c>
      <c r="AD8365" s="4">
        <f t="shared" si="381"/>
        <v>1</v>
      </c>
    </row>
    <row r="8366" spans="1:30" ht="14.4" customHeight="1" x14ac:dyDescent="0.35">
      <c r="A8366" s="34">
        <v>8401</v>
      </c>
      <c r="B8366" s="1" t="s">
        <v>24249</v>
      </c>
      <c r="C8366" s="1"/>
      <c r="D8366" s="1"/>
      <c r="E8366" s="1"/>
      <c r="F8366" s="1" t="s">
        <v>29262</v>
      </c>
      <c r="G8366" s="35" t="s">
        <v>24250</v>
      </c>
      <c r="H8366" s="35" t="s">
        <v>24251</v>
      </c>
      <c r="I8366" s="35" t="s">
        <v>23</v>
      </c>
      <c r="J8366" s="36">
        <v>42247000</v>
      </c>
      <c r="K8366" s="36">
        <v>39068000</v>
      </c>
      <c r="L8366" s="36">
        <v>40260000</v>
      </c>
      <c r="M8366" s="36">
        <v>48997000</v>
      </c>
      <c r="N8366" s="36">
        <v>58446000</v>
      </c>
      <c r="O8366" s="37">
        <v>0.17949999999999999</v>
      </c>
      <c r="P8366" s="37">
        <v>2.0500000000000001E-2</v>
      </c>
      <c r="Q8366" s="37">
        <v>5.79E-2</v>
      </c>
      <c r="R8366" s="37">
        <v>9.1700000000000004E-2</v>
      </c>
      <c r="S8366" s="37">
        <v>0.1343</v>
      </c>
      <c r="T8366" s="37"/>
      <c r="U8366" s="37"/>
      <c r="V8366" s="37"/>
      <c r="W8366" s="37"/>
      <c r="X8366" s="37"/>
      <c r="Z8366" s="4" t="str">
        <f t="shared" si="380"/>
        <v>NO</v>
      </c>
      <c r="AA8366" s="4" t="str">
        <f t="shared" si="380"/>
        <v>NO</v>
      </c>
      <c r="AB8366" s="4" t="str">
        <f t="shared" si="380"/>
        <v>NO</v>
      </c>
      <c r="AD8366" s="4">
        <f t="shared" si="381"/>
        <v>0</v>
      </c>
    </row>
    <row r="8367" spans="1:30" ht="14.4" customHeight="1" x14ac:dyDescent="0.35">
      <c r="A8367" s="34">
        <v>8402</v>
      </c>
      <c r="B8367" s="1" t="s">
        <v>24252</v>
      </c>
      <c r="C8367" s="1"/>
      <c r="D8367" s="1"/>
      <c r="E8367" s="1"/>
      <c r="F8367" s="1" t="s">
        <v>29262</v>
      </c>
      <c r="G8367" s="35" t="s">
        <v>24253</v>
      </c>
      <c r="H8367" s="35" t="s">
        <v>24254</v>
      </c>
      <c r="I8367" s="35" t="s">
        <v>23</v>
      </c>
      <c r="J8367" s="36">
        <v>57166000</v>
      </c>
      <c r="K8367" s="36">
        <v>37412000</v>
      </c>
      <c r="L8367" s="36">
        <v>45354000</v>
      </c>
      <c r="M8367" s="36">
        <v>54331000</v>
      </c>
      <c r="N8367" s="36">
        <v>58433000</v>
      </c>
      <c r="O8367" s="37">
        <v>0.1056</v>
      </c>
      <c r="P8367" s="37">
        <v>-3.4599999999999999E-2</v>
      </c>
      <c r="Q8367" s="37">
        <v>-5.4399999999999997E-2</v>
      </c>
      <c r="R8367" s="37">
        <v>4.6800000000000001E-2</v>
      </c>
      <c r="S8367" s="37">
        <v>7.0000000000000007E-2</v>
      </c>
      <c r="T8367" s="37"/>
      <c r="U8367" s="37"/>
      <c r="V8367" s="37"/>
      <c r="W8367" s="37"/>
      <c r="X8367" s="37"/>
      <c r="Z8367" s="4" t="str">
        <f t="shared" si="380"/>
        <v>NO</v>
      </c>
      <c r="AA8367" s="4" t="str">
        <f t="shared" si="380"/>
        <v>NO</v>
      </c>
      <c r="AB8367" s="4" t="str">
        <f t="shared" si="380"/>
        <v>NO</v>
      </c>
      <c r="AD8367" s="4">
        <f t="shared" si="381"/>
        <v>0</v>
      </c>
    </row>
    <row r="8368" spans="1:30" ht="14.4" customHeight="1" x14ac:dyDescent="0.35">
      <c r="A8368" s="34">
        <v>8403</v>
      </c>
      <c r="B8368" s="1" t="s">
        <v>24255</v>
      </c>
      <c r="C8368" s="1"/>
      <c r="D8368" s="1"/>
      <c r="E8368" s="1"/>
      <c r="F8368" s="1" t="s">
        <v>29262</v>
      </c>
      <c r="G8368" s="35" t="s">
        <v>24256</v>
      </c>
      <c r="H8368" s="35" t="s">
        <v>24257</v>
      </c>
      <c r="I8368" s="35" t="s">
        <v>23</v>
      </c>
      <c r="J8368" s="36">
        <v>14802000</v>
      </c>
      <c r="K8368" s="36">
        <v>21846000</v>
      </c>
      <c r="L8368" s="36">
        <v>23843000</v>
      </c>
      <c r="M8368" s="36">
        <v>36469000</v>
      </c>
      <c r="N8368" s="36">
        <v>58432000</v>
      </c>
      <c r="O8368" s="37">
        <v>0.1104</v>
      </c>
      <c r="P8368" s="37">
        <v>-1.0999999999999999E-2</v>
      </c>
      <c r="Q8368" s="37">
        <v>4.3200000000000002E-2</v>
      </c>
      <c r="R8368" s="37">
        <v>5.8000000000000003E-2</v>
      </c>
      <c r="S8368" s="37">
        <v>2.35E-2</v>
      </c>
      <c r="T8368" s="37">
        <v>0.1009</v>
      </c>
      <c r="U8368" s="37">
        <v>-1.89E-2</v>
      </c>
      <c r="V8368" s="37">
        <v>-2.0999999999999999E-3</v>
      </c>
      <c r="W8368" s="37">
        <v>2.3400000000000001E-2</v>
      </c>
      <c r="X8368" s="37">
        <v>8.8000000000000005E-3</v>
      </c>
      <c r="Z8368" s="4" t="str">
        <f t="shared" si="380"/>
        <v>NO</v>
      </c>
      <c r="AA8368" s="4" t="str">
        <f t="shared" si="380"/>
        <v>NO</v>
      </c>
      <c r="AB8368" s="4" t="str">
        <f t="shared" si="380"/>
        <v>NO</v>
      </c>
      <c r="AD8368" s="4">
        <f t="shared" si="381"/>
        <v>0</v>
      </c>
    </row>
    <row r="8369" spans="1:30" ht="14.4" customHeight="1" x14ac:dyDescent="0.35">
      <c r="A8369" s="34">
        <v>8404</v>
      </c>
      <c r="B8369" s="1" t="s">
        <v>24258</v>
      </c>
      <c r="C8369" s="1"/>
      <c r="D8369" s="1"/>
      <c r="E8369" s="1"/>
      <c r="F8369" s="1" t="s">
        <v>29262</v>
      </c>
      <c r="G8369" s="35" t="s">
        <v>24259</v>
      </c>
      <c r="H8369" s="35" t="s">
        <v>24260</v>
      </c>
      <c r="I8369" s="35" t="s">
        <v>33</v>
      </c>
      <c r="J8369" s="36">
        <v>52591000</v>
      </c>
      <c r="K8369" s="36">
        <v>46800000</v>
      </c>
      <c r="L8369" s="36">
        <v>48745000</v>
      </c>
      <c r="M8369" s="36">
        <v>53105000</v>
      </c>
      <c r="N8369" s="36">
        <v>58420000</v>
      </c>
      <c r="O8369" s="37">
        <v>0.1094</v>
      </c>
      <c r="P8369" s="37">
        <v>4.02E-2</v>
      </c>
      <c r="Q8369" s="37">
        <v>0.1206</v>
      </c>
      <c r="R8369" s="37">
        <v>0.13980000000000001</v>
      </c>
      <c r="S8369" s="37">
        <v>9.5399999999999999E-2</v>
      </c>
      <c r="T8369" s="37"/>
      <c r="U8369" s="37"/>
      <c r="V8369" s="37"/>
      <c r="W8369" s="37"/>
      <c r="X8369" s="37"/>
      <c r="Z8369" s="4" t="str">
        <f t="shared" si="380"/>
        <v>NO</v>
      </c>
      <c r="AA8369" s="4" t="str">
        <f t="shared" si="380"/>
        <v>NO</v>
      </c>
      <c r="AB8369" s="4" t="str">
        <f t="shared" si="380"/>
        <v>NO</v>
      </c>
      <c r="AD8369" s="4">
        <f t="shared" si="381"/>
        <v>0</v>
      </c>
    </row>
    <row r="8370" spans="1:30" ht="14.4" customHeight="1" x14ac:dyDescent="0.35">
      <c r="A8370" s="34">
        <v>8405</v>
      </c>
      <c r="B8370" s="1" t="s">
        <v>24261</v>
      </c>
      <c r="C8370" s="1" t="s">
        <v>29015</v>
      </c>
      <c r="D8370" s="1"/>
      <c r="E8370" s="1" t="s">
        <v>29008</v>
      </c>
      <c r="F8370" s="1" t="s">
        <v>29262</v>
      </c>
      <c r="G8370" s="35" t="s">
        <v>24262</v>
      </c>
      <c r="H8370" s="35" t="s">
        <v>24263</v>
      </c>
      <c r="I8370" s="35" t="s">
        <v>29</v>
      </c>
      <c r="J8370" s="36"/>
      <c r="K8370" s="36"/>
      <c r="L8370" s="36"/>
      <c r="M8370" s="36">
        <v>10142000</v>
      </c>
      <c r="N8370" s="36">
        <v>58410000</v>
      </c>
      <c r="O8370" s="37"/>
      <c r="P8370" s="37"/>
      <c r="Q8370" s="37"/>
      <c r="R8370" s="37">
        <v>0.37290000000000001</v>
      </c>
      <c r="S8370" s="37">
        <v>7.4800000000000005E-2</v>
      </c>
      <c r="T8370" s="37"/>
      <c r="U8370" s="37"/>
      <c r="V8370" s="37"/>
      <c r="W8370" s="37">
        <v>-2.3E-3</v>
      </c>
      <c r="X8370" s="37">
        <v>-2.9999999999999997E-4</v>
      </c>
      <c r="Z8370" s="4" t="str">
        <f t="shared" si="380"/>
        <v>NO</v>
      </c>
      <c r="AA8370" s="4" t="str">
        <f t="shared" si="380"/>
        <v>YES</v>
      </c>
      <c r="AB8370" s="4" t="str">
        <f t="shared" si="380"/>
        <v>NO</v>
      </c>
      <c r="AD8370" s="4">
        <f t="shared" si="381"/>
        <v>1</v>
      </c>
    </row>
    <row r="8371" spans="1:30" ht="27.65" customHeight="1" x14ac:dyDescent="0.35">
      <c r="A8371" s="34">
        <v>8406</v>
      </c>
      <c r="B8371" s="1" t="s">
        <v>24264</v>
      </c>
      <c r="C8371" s="1" t="s">
        <v>29015</v>
      </c>
      <c r="D8371" s="1"/>
      <c r="E8371" s="1" t="s">
        <v>29008</v>
      </c>
      <c r="F8371" s="1" t="s">
        <v>29262</v>
      </c>
      <c r="G8371" s="35" t="s">
        <v>24265</v>
      </c>
      <c r="H8371" s="35" t="s">
        <v>24266</v>
      </c>
      <c r="I8371" s="35" t="s">
        <v>29</v>
      </c>
      <c r="J8371" s="36">
        <v>33606000</v>
      </c>
      <c r="K8371" s="36">
        <v>45355000</v>
      </c>
      <c r="L8371" s="36">
        <v>34085000</v>
      </c>
      <c r="M8371" s="36">
        <v>50042000</v>
      </c>
      <c r="N8371" s="36">
        <v>58409000</v>
      </c>
      <c r="O8371" s="37">
        <v>0.1012</v>
      </c>
      <c r="P8371" s="37">
        <v>0.25640000000000002</v>
      </c>
      <c r="Q8371" s="37">
        <v>0.1007</v>
      </c>
      <c r="R8371" s="37">
        <v>9.0200000000000002E-2</v>
      </c>
      <c r="S8371" s="37">
        <v>9.6299999999999997E-2</v>
      </c>
      <c r="T8371" s="37"/>
      <c r="U8371" s="37"/>
      <c r="V8371" s="37"/>
      <c r="W8371" s="37"/>
      <c r="X8371" s="37"/>
      <c r="Z8371" s="4" t="str">
        <f t="shared" si="380"/>
        <v>NO</v>
      </c>
      <c r="AA8371" s="4" t="str">
        <f t="shared" si="380"/>
        <v>NO</v>
      </c>
      <c r="AB8371" s="4" t="str">
        <f t="shared" si="380"/>
        <v>NO</v>
      </c>
      <c r="AD8371" s="4">
        <f t="shared" si="381"/>
        <v>0</v>
      </c>
    </row>
    <row r="8372" spans="1:30" ht="27.65" customHeight="1" x14ac:dyDescent="0.35">
      <c r="A8372" s="34">
        <v>8407</v>
      </c>
      <c r="B8372" s="1" t="s">
        <v>293</v>
      </c>
      <c r="C8372" s="1"/>
      <c r="D8372" s="1"/>
      <c r="E8372" s="1"/>
      <c r="F8372" s="1" t="s">
        <v>29262</v>
      </c>
      <c r="G8372" s="35" t="s">
        <v>24267</v>
      </c>
      <c r="H8372" s="35" t="s">
        <v>24268</v>
      </c>
      <c r="I8372" s="35" t="s">
        <v>544</v>
      </c>
      <c r="J8372" s="36">
        <v>127771000</v>
      </c>
      <c r="K8372" s="36">
        <v>67993000</v>
      </c>
      <c r="L8372" s="36">
        <v>53713000</v>
      </c>
      <c r="M8372" s="36">
        <v>56088000</v>
      </c>
      <c r="N8372" s="36">
        <v>58403000</v>
      </c>
      <c r="O8372" s="37">
        <v>0.31440000000000001</v>
      </c>
      <c r="P8372" s="37">
        <v>0.20319999999999999</v>
      </c>
      <c r="Q8372" s="37">
        <v>0.12039999999999999</v>
      </c>
      <c r="R8372" s="37">
        <v>0.1295</v>
      </c>
      <c r="S8372" s="37">
        <v>0.1221</v>
      </c>
      <c r="T8372" s="37"/>
      <c r="U8372" s="37"/>
      <c r="V8372" s="37"/>
      <c r="W8372" s="37"/>
      <c r="X8372" s="37"/>
      <c r="Z8372" s="4" t="str">
        <f t="shared" si="380"/>
        <v>NO</v>
      </c>
      <c r="AA8372" s="4" t="str">
        <f t="shared" si="380"/>
        <v>NO</v>
      </c>
      <c r="AB8372" s="4" t="str">
        <f t="shared" si="380"/>
        <v>NO</v>
      </c>
      <c r="AD8372" s="4">
        <f t="shared" si="381"/>
        <v>0</v>
      </c>
    </row>
    <row r="8373" spans="1:30" ht="27.65" customHeight="1" x14ac:dyDescent="0.35">
      <c r="A8373" s="34">
        <v>8408</v>
      </c>
      <c r="B8373" s="1" t="s">
        <v>24269</v>
      </c>
      <c r="C8373" s="1"/>
      <c r="D8373" s="1"/>
      <c r="E8373" s="1"/>
      <c r="F8373" s="1" t="s">
        <v>29262</v>
      </c>
      <c r="G8373" s="35" t="s">
        <v>24270</v>
      </c>
      <c r="H8373" s="35" t="s">
        <v>24271</v>
      </c>
      <c r="I8373" s="35" t="s">
        <v>33</v>
      </c>
      <c r="J8373" s="36">
        <v>46809000</v>
      </c>
      <c r="K8373" s="36">
        <v>45923000</v>
      </c>
      <c r="L8373" s="36">
        <v>48187000</v>
      </c>
      <c r="M8373" s="36">
        <v>52873000</v>
      </c>
      <c r="N8373" s="36">
        <v>58402000</v>
      </c>
      <c r="O8373" s="37">
        <v>1.09E-2</v>
      </c>
      <c r="P8373" s="37">
        <v>9.5200000000000007E-2</v>
      </c>
      <c r="Q8373" s="37">
        <v>-4.1000000000000003E-3</v>
      </c>
      <c r="R8373" s="37">
        <v>-1.44E-2</v>
      </c>
      <c r="S8373" s="37">
        <v>-4.6699999999999998E-2</v>
      </c>
      <c r="T8373" s="37"/>
      <c r="U8373" s="37"/>
      <c r="V8373" s="37"/>
      <c r="W8373" s="37"/>
      <c r="X8373" s="37"/>
      <c r="Z8373" s="4" t="str">
        <f t="shared" si="380"/>
        <v>NO</v>
      </c>
      <c r="AA8373" s="4" t="str">
        <f t="shared" si="380"/>
        <v>NO</v>
      </c>
      <c r="AB8373" s="4" t="str">
        <f t="shared" si="380"/>
        <v>NO</v>
      </c>
      <c r="AD8373" s="4">
        <f t="shared" si="381"/>
        <v>0</v>
      </c>
    </row>
    <row r="8374" spans="1:30" ht="14.4" customHeight="1" x14ac:dyDescent="0.35">
      <c r="A8374" s="34">
        <v>8409</v>
      </c>
      <c r="B8374" s="1" t="s">
        <v>24272</v>
      </c>
      <c r="C8374" s="1"/>
      <c r="D8374" s="1"/>
      <c r="E8374" s="1"/>
      <c r="F8374" s="1" t="s">
        <v>29262</v>
      </c>
      <c r="G8374" s="35" t="s">
        <v>24273</v>
      </c>
      <c r="H8374" s="35" t="s">
        <v>24274</v>
      </c>
      <c r="I8374" s="35" t="s">
        <v>33</v>
      </c>
      <c r="J8374" s="36">
        <v>42816000</v>
      </c>
      <c r="K8374" s="36">
        <v>36903000</v>
      </c>
      <c r="L8374" s="36">
        <v>44074000</v>
      </c>
      <c r="M8374" s="36">
        <v>51193000</v>
      </c>
      <c r="N8374" s="36">
        <v>58391000</v>
      </c>
      <c r="O8374" s="37">
        <v>0.42009999999999997</v>
      </c>
      <c r="P8374" s="37">
        <v>0.30790000000000001</v>
      </c>
      <c r="Q8374" s="37">
        <v>0.36370000000000002</v>
      </c>
      <c r="R8374" s="37">
        <v>0.36349999999999999</v>
      </c>
      <c r="S8374" s="37">
        <v>0.28239999999999998</v>
      </c>
      <c r="T8374" s="37">
        <v>0.40429999999999999</v>
      </c>
      <c r="U8374" s="37">
        <v>0.33189999999999997</v>
      </c>
      <c r="V8374" s="37">
        <v>0.3417</v>
      </c>
      <c r="W8374" s="37">
        <v>0.34520000000000001</v>
      </c>
      <c r="X8374" s="37">
        <v>0.26490000000000002</v>
      </c>
      <c r="Z8374" s="4" t="str">
        <f t="shared" si="380"/>
        <v>YES</v>
      </c>
      <c r="AA8374" s="4" t="str">
        <f t="shared" si="380"/>
        <v>YES</v>
      </c>
      <c r="AB8374" s="4" t="str">
        <f t="shared" si="380"/>
        <v>YES</v>
      </c>
      <c r="AD8374" s="4">
        <f t="shared" si="381"/>
        <v>3</v>
      </c>
    </row>
    <row r="8375" spans="1:30" ht="14.4" customHeight="1" x14ac:dyDescent="0.35">
      <c r="A8375" s="34">
        <v>8410</v>
      </c>
      <c r="B8375" s="1" t="s">
        <v>24275</v>
      </c>
      <c r="C8375" s="1" t="s">
        <v>29015</v>
      </c>
      <c r="D8375" s="1"/>
      <c r="E8375" s="1" t="s">
        <v>29008</v>
      </c>
      <c r="F8375" s="1" t="s">
        <v>29262</v>
      </c>
      <c r="G8375" s="35" t="s">
        <v>24276</v>
      </c>
      <c r="H8375" s="35" t="s">
        <v>24277</v>
      </c>
      <c r="I8375" s="35" t="s">
        <v>29</v>
      </c>
      <c r="J8375" s="36">
        <v>24646000</v>
      </c>
      <c r="K8375" s="36">
        <v>27805000</v>
      </c>
      <c r="L8375" s="36">
        <v>41082000</v>
      </c>
      <c r="M8375" s="36">
        <v>54584000</v>
      </c>
      <c r="N8375" s="36">
        <v>58384000</v>
      </c>
      <c r="O8375" s="37">
        <v>5.3499999999999999E-2</v>
      </c>
      <c r="P8375" s="37">
        <v>3.1699999999999999E-2</v>
      </c>
      <c r="Q8375" s="37">
        <v>0.1244</v>
      </c>
      <c r="R8375" s="37">
        <v>5.0200000000000002E-2</v>
      </c>
      <c r="S8375" s="37">
        <v>8.2600000000000007E-2</v>
      </c>
      <c r="T8375" s="37"/>
      <c r="U8375" s="37"/>
      <c r="V8375" s="37"/>
      <c r="W8375" s="37"/>
      <c r="X8375" s="37"/>
      <c r="Z8375" s="4" t="str">
        <f t="shared" si="380"/>
        <v>NO</v>
      </c>
      <c r="AA8375" s="4" t="str">
        <f t="shared" si="380"/>
        <v>NO</v>
      </c>
      <c r="AB8375" s="4" t="str">
        <f t="shared" si="380"/>
        <v>NO</v>
      </c>
      <c r="AD8375" s="4">
        <f t="shared" si="381"/>
        <v>0</v>
      </c>
    </row>
    <row r="8376" spans="1:30" ht="14.4" customHeight="1" x14ac:dyDescent="0.35">
      <c r="A8376" s="34">
        <v>8411</v>
      </c>
      <c r="B8376" s="1" t="s">
        <v>24278</v>
      </c>
      <c r="C8376" s="1" t="s">
        <v>29015</v>
      </c>
      <c r="D8376" s="1"/>
      <c r="E8376" s="1" t="s">
        <v>29008</v>
      </c>
      <c r="F8376" s="1" t="s">
        <v>29262</v>
      </c>
      <c r="G8376" s="35" t="s">
        <v>24279</v>
      </c>
      <c r="H8376" s="35" t="s">
        <v>24280</v>
      </c>
      <c r="I8376" s="35" t="s">
        <v>29</v>
      </c>
      <c r="J8376" s="36">
        <v>11253000</v>
      </c>
      <c r="K8376" s="36">
        <v>10245000</v>
      </c>
      <c r="L8376" s="36">
        <v>10593000</v>
      </c>
      <c r="M8376" s="36">
        <v>11175000</v>
      </c>
      <c r="N8376" s="36">
        <v>58380000</v>
      </c>
      <c r="O8376" s="37">
        <v>0.24390000000000001</v>
      </c>
      <c r="P8376" s="37">
        <v>-8.2900000000000001E-2</v>
      </c>
      <c r="Q8376" s="37">
        <v>8.9999999999999993E-3</v>
      </c>
      <c r="R8376" s="37">
        <v>0.18429999999999999</v>
      </c>
      <c r="S8376" s="37">
        <v>3.56E-2</v>
      </c>
      <c r="T8376" s="37"/>
      <c r="U8376" s="37"/>
      <c r="V8376" s="37"/>
      <c r="W8376" s="37"/>
      <c r="X8376" s="37"/>
      <c r="Z8376" s="4" t="str">
        <f t="shared" si="380"/>
        <v>NO</v>
      </c>
      <c r="AA8376" s="4" t="str">
        <f t="shared" si="380"/>
        <v>NO</v>
      </c>
      <c r="AB8376" s="4" t="str">
        <f t="shared" si="380"/>
        <v>NO</v>
      </c>
      <c r="AD8376" s="4">
        <f t="shared" si="381"/>
        <v>0</v>
      </c>
    </row>
    <row r="8377" spans="1:30" ht="27.65" customHeight="1" x14ac:dyDescent="0.35">
      <c r="A8377" s="34">
        <v>8412</v>
      </c>
      <c r="B8377" s="1" t="s">
        <v>20826</v>
      </c>
      <c r="C8377" s="1" t="s">
        <v>29015</v>
      </c>
      <c r="D8377" s="1"/>
      <c r="E8377" s="1" t="s">
        <v>29008</v>
      </c>
      <c r="F8377" s="1" t="s">
        <v>29262</v>
      </c>
      <c r="G8377" s="35" t="s">
        <v>24281</v>
      </c>
      <c r="H8377" s="35" t="s">
        <v>24282</v>
      </c>
      <c r="I8377" s="35" t="s">
        <v>29</v>
      </c>
      <c r="J8377" s="36"/>
      <c r="K8377" s="36"/>
      <c r="L8377" s="36"/>
      <c r="M8377" s="36">
        <v>11514000</v>
      </c>
      <c r="N8377" s="36">
        <v>58376000</v>
      </c>
      <c r="O8377" s="37"/>
      <c r="P8377" s="37"/>
      <c r="Q8377" s="37"/>
      <c r="R8377" s="37">
        <v>2.1600000000000001E-2</v>
      </c>
      <c r="S8377" s="37">
        <v>0.19109999999999999</v>
      </c>
      <c r="T8377" s="37"/>
      <c r="U8377" s="37"/>
      <c r="V8377" s="37"/>
      <c r="W8377" s="37"/>
      <c r="X8377" s="37"/>
      <c r="Z8377" s="4" t="str">
        <f t="shared" si="380"/>
        <v>NO</v>
      </c>
      <c r="AA8377" s="4" t="str">
        <f t="shared" si="380"/>
        <v>NO</v>
      </c>
      <c r="AB8377" s="4" t="str">
        <f t="shared" si="380"/>
        <v>NO</v>
      </c>
      <c r="AD8377" s="4">
        <f t="shared" si="381"/>
        <v>0</v>
      </c>
    </row>
    <row r="8378" spans="1:30" ht="14.4" customHeight="1" x14ac:dyDescent="0.35">
      <c r="A8378" s="34">
        <v>8413</v>
      </c>
      <c r="B8378" s="1" t="s">
        <v>24283</v>
      </c>
      <c r="C8378" s="1"/>
      <c r="D8378" s="1"/>
      <c r="E8378" s="1"/>
      <c r="F8378" s="1" t="s">
        <v>29262</v>
      </c>
      <c r="G8378" s="35" t="s">
        <v>24284</v>
      </c>
      <c r="H8378" s="35" t="s">
        <v>24285</v>
      </c>
      <c r="I8378" s="35" t="s">
        <v>33</v>
      </c>
      <c r="J8378" s="36">
        <v>70583000</v>
      </c>
      <c r="K8378" s="36">
        <v>43434000</v>
      </c>
      <c r="L8378" s="36">
        <v>40060000</v>
      </c>
      <c r="M8378" s="36">
        <v>49981000</v>
      </c>
      <c r="N8378" s="36">
        <v>58374000</v>
      </c>
      <c r="O8378" s="37">
        <v>0.22570000000000001</v>
      </c>
      <c r="P8378" s="37">
        <v>-0.11</v>
      </c>
      <c r="Q8378" s="37">
        <v>-4.87E-2</v>
      </c>
      <c r="R8378" s="37">
        <v>4.3299999999999998E-2</v>
      </c>
      <c r="S8378" s="37">
        <v>7.1400000000000005E-2</v>
      </c>
      <c r="T8378" s="37"/>
      <c r="U8378" s="37"/>
      <c r="V8378" s="37"/>
      <c r="W8378" s="37">
        <v>1.89E-2</v>
      </c>
      <c r="X8378" s="37">
        <v>5.8400000000000001E-2</v>
      </c>
      <c r="Z8378" s="4" t="str">
        <f t="shared" si="380"/>
        <v>NO</v>
      </c>
      <c r="AA8378" s="4" t="str">
        <f t="shared" si="380"/>
        <v>NO</v>
      </c>
      <c r="AB8378" s="4" t="str">
        <f t="shared" si="380"/>
        <v>NO</v>
      </c>
      <c r="AD8378" s="4">
        <f t="shared" si="381"/>
        <v>0</v>
      </c>
    </row>
    <row r="8379" spans="1:30" x14ac:dyDescent="0.35">
      <c r="A8379" s="34">
        <v>8414</v>
      </c>
      <c r="B8379" s="1" t="s">
        <v>22634</v>
      </c>
      <c r="C8379" s="1" t="s">
        <v>29015</v>
      </c>
      <c r="D8379" s="1"/>
      <c r="E8379" s="1" t="s">
        <v>29008</v>
      </c>
      <c r="F8379" s="1" t="s">
        <v>29262</v>
      </c>
      <c r="G8379" s="35" t="s">
        <v>24286</v>
      </c>
      <c r="H8379" s="35" t="s">
        <v>24287</v>
      </c>
      <c r="I8379" s="35" t="s">
        <v>29</v>
      </c>
      <c r="J8379" s="36">
        <v>16385000</v>
      </c>
      <c r="K8379" s="36">
        <v>22163000</v>
      </c>
      <c r="L8379" s="36">
        <v>32766000</v>
      </c>
      <c r="M8379" s="36">
        <v>43626000</v>
      </c>
      <c r="N8379" s="36">
        <v>58374000</v>
      </c>
      <c r="O8379" s="37">
        <v>9.6100000000000005E-2</v>
      </c>
      <c r="P8379" s="37">
        <v>0.1061</v>
      </c>
      <c r="Q8379" s="37">
        <v>0.1202</v>
      </c>
      <c r="R8379" s="37">
        <v>0.1439</v>
      </c>
      <c r="S8379" s="37">
        <v>0.16289999999999999</v>
      </c>
      <c r="T8379" s="37">
        <v>7.5300000000000006E-2</v>
      </c>
      <c r="U8379" s="37">
        <v>6.4899999999999999E-2</v>
      </c>
      <c r="V8379" s="37">
        <v>5.28E-2</v>
      </c>
      <c r="W8379" s="37">
        <v>0.1087</v>
      </c>
      <c r="X8379" s="37"/>
      <c r="Z8379" s="4" t="str">
        <f t="shared" si="380"/>
        <v>NO</v>
      </c>
      <c r="AA8379" s="4" t="str">
        <f t="shared" si="380"/>
        <v>NO</v>
      </c>
      <c r="AB8379" s="4" t="str">
        <f t="shared" si="380"/>
        <v>NO</v>
      </c>
      <c r="AD8379" s="4">
        <f t="shared" si="381"/>
        <v>0</v>
      </c>
    </row>
    <row r="8380" spans="1:30" ht="14.4" customHeight="1" x14ac:dyDescent="0.35">
      <c r="A8380" s="34">
        <v>8415</v>
      </c>
      <c r="B8380" s="1" t="s">
        <v>24288</v>
      </c>
      <c r="C8380" s="1"/>
      <c r="D8380" s="1"/>
      <c r="E8380" s="1"/>
      <c r="F8380" s="1" t="s">
        <v>29262</v>
      </c>
      <c r="G8380" s="35" t="s">
        <v>24289</v>
      </c>
      <c r="H8380" s="35" t="s">
        <v>24290</v>
      </c>
      <c r="I8380" s="35" t="s">
        <v>23</v>
      </c>
      <c r="J8380" s="36">
        <v>10102000</v>
      </c>
      <c r="K8380" s="36">
        <v>6091000</v>
      </c>
      <c r="L8380" s="36">
        <v>17281000</v>
      </c>
      <c r="M8380" s="36">
        <v>33349000</v>
      </c>
      <c r="N8380" s="36">
        <v>58365000</v>
      </c>
      <c r="O8380" s="37">
        <v>-0.18490000000000001</v>
      </c>
      <c r="P8380" s="37">
        <v>-0.92220000000000002</v>
      </c>
      <c r="Q8380" s="37">
        <v>0.1643</v>
      </c>
      <c r="R8380" s="37">
        <v>0.36890000000000001</v>
      </c>
      <c r="S8380" s="37">
        <v>0.3488</v>
      </c>
      <c r="T8380" s="37">
        <v>-3.6400000000000002E-2</v>
      </c>
      <c r="U8380" s="37">
        <v>0.52039999999999997</v>
      </c>
      <c r="V8380" s="37">
        <v>0.1867</v>
      </c>
      <c r="W8380" s="37">
        <v>0.32600000000000001</v>
      </c>
      <c r="X8380" s="37">
        <v>-7.3000000000000001E-3</v>
      </c>
      <c r="Z8380" s="4" t="str">
        <f t="shared" si="380"/>
        <v>NO</v>
      </c>
      <c r="AA8380" s="4" t="str">
        <f t="shared" si="380"/>
        <v>YES</v>
      </c>
      <c r="AB8380" s="4" t="str">
        <f t="shared" si="380"/>
        <v>YES</v>
      </c>
      <c r="AD8380" s="4">
        <f t="shared" si="381"/>
        <v>2</v>
      </c>
    </row>
    <row r="8381" spans="1:30" ht="14.4" customHeight="1" x14ac:dyDescent="0.35">
      <c r="A8381" s="34">
        <v>8416</v>
      </c>
      <c r="B8381" s="1" t="s">
        <v>24291</v>
      </c>
      <c r="C8381" s="1" t="s">
        <v>28702</v>
      </c>
      <c r="D8381" s="1"/>
      <c r="E8381" s="1"/>
      <c r="F8381" s="1" t="s">
        <v>29262</v>
      </c>
      <c r="G8381" s="35" t="s">
        <v>24292</v>
      </c>
      <c r="H8381" s="35" t="s">
        <v>24293</v>
      </c>
      <c r="I8381" s="35" t="s">
        <v>87</v>
      </c>
      <c r="J8381" s="36">
        <v>39867000</v>
      </c>
      <c r="K8381" s="36">
        <v>43291000</v>
      </c>
      <c r="L8381" s="36">
        <v>50736000</v>
      </c>
      <c r="M8381" s="36">
        <v>56701000</v>
      </c>
      <c r="N8381" s="36">
        <v>58354000</v>
      </c>
      <c r="O8381" s="37">
        <v>0.1913</v>
      </c>
      <c r="P8381" s="37">
        <v>8.77E-2</v>
      </c>
      <c r="Q8381" s="37">
        <v>9.06E-2</v>
      </c>
      <c r="R8381" s="37">
        <v>3.8399999999999997E-2</v>
      </c>
      <c r="S8381" s="37">
        <v>1.03E-2</v>
      </c>
      <c r="T8381" s="37">
        <v>0.21</v>
      </c>
      <c r="U8381" s="37">
        <v>8.6400000000000005E-2</v>
      </c>
      <c r="V8381" s="37">
        <v>8.6400000000000005E-2</v>
      </c>
      <c r="W8381" s="37">
        <v>8.48E-2</v>
      </c>
      <c r="X8381" s="37">
        <v>5.3E-3</v>
      </c>
      <c r="Z8381" s="4" t="str">
        <f t="shared" si="380"/>
        <v>NO</v>
      </c>
      <c r="AA8381" s="4" t="str">
        <f t="shared" si="380"/>
        <v>NO</v>
      </c>
      <c r="AB8381" s="4" t="str">
        <f t="shared" si="380"/>
        <v>NO</v>
      </c>
      <c r="AD8381" s="4">
        <f t="shared" si="381"/>
        <v>0</v>
      </c>
    </row>
    <row r="8382" spans="1:30" ht="14.4" customHeight="1" x14ac:dyDescent="0.35">
      <c r="A8382" s="34">
        <v>8417</v>
      </c>
      <c r="B8382" s="1" t="s">
        <v>24294</v>
      </c>
      <c r="C8382" s="1" t="s">
        <v>29081</v>
      </c>
      <c r="D8382" s="1"/>
      <c r="E8382" s="1"/>
      <c r="F8382" s="1" t="s">
        <v>29262</v>
      </c>
      <c r="G8382" s="35" t="s">
        <v>24295</v>
      </c>
      <c r="H8382" s="35" t="s">
        <v>24296</v>
      </c>
      <c r="I8382" s="35" t="s">
        <v>29</v>
      </c>
      <c r="J8382" s="36">
        <v>43703000</v>
      </c>
      <c r="K8382" s="36">
        <v>51195000</v>
      </c>
      <c r="L8382" s="36">
        <v>52613000</v>
      </c>
      <c r="M8382" s="36">
        <v>52316000</v>
      </c>
      <c r="N8382" s="36">
        <v>58345000</v>
      </c>
      <c r="O8382" s="37">
        <v>2.5600000000000001E-2</v>
      </c>
      <c r="P8382" s="37">
        <v>3.9399999999999998E-2</v>
      </c>
      <c r="Q8382" s="37">
        <v>2.4799999999999999E-2</v>
      </c>
      <c r="R8382" s="37">
        <v>-5.0000000000000001E-4</v>
      </c>
      <c r="S8382" s="37">
        <v>8.2000000000000003E-2</v>
      </c>
      <c r="T8382" s="37">
        <v>2.5600000000000001E-2</v>
      </c>
      <c r="U8382" s="37">
        <v>3.9600000000000003E-2</v>
      </c>
      <c r="V8382" s="37">
        <v>2.58E-2</v>
      </c>
      <c r="W8382" s="37"/>
      <c r="X8382" s="37">
        <v>8.8400000000000006E-2</v>
      </c>
      <c r="Z8382" s="4" t="str">
        <f t="shared" si="380"/>
        <v>NO</v>
      </c>
      <c r="AA8382" s="4" t="str">
        <f t="shared" si="380"/>
        <v>NO</v>
      </c>
      <c r="AB8382" s="4" t="str">
        <f t="shared" si="380"/>
        <v>NO</v>
      </c>
      <c r="AD8382" s="4">
        <f t="shared" si="381"/>
        <v>0</v>
      </c>
    </row>
    <row r="8383" spans="1:30" ht="14.4" customHeight="1" x14ac:dyDescent="0.35">
      <c r="A8383" s="34">
        <v>8418</v>
      </c>
      <c r="B8383" s="1" t="s">
        <v>24297</v>
      </c>
      <c r="C8383" s="1" t="s">
        <v>29015</v>
      </c>
      <c r="D8383" s="1"/>
      <c r="E8383" s="1" t="s">
        <v>29008</v>
      </c>
      <c r="F8383" s="1" t="s">
        <v>29262</v>
      </c>
      <c r="G8383" s="35" t="s">
        <v>24298</v>
      </c>
      <c r="H8383" s="35" t="s">
        <v>24299</v>
      </c>
      <c r="I8383" s="35" t="s">
        <v>29</v>
      </c>
      <c r="J8383" s="36">
        <v>32225000</v>
      </c>
      <c r="K8383" s="36">
        <v>42144000</v>
      </c>
      <c r="L8383" s="36">
        <v>43928000</v>
      </c>
      <c r="M8383" s="36">
        <v>50601000</v>
      </c>
      <c r="N8383" s="36">
        <v>58345000</v>
      </c>
      <c r="O8383" s="37">
        <v>3.39E-2</v>
      </c>
      <c r="P8383" s="37">
        <v>8.7099999999999997E-2</v>
      </c>
      <c r="Q8383" s="37">
        <v>0.11650000000000001</v>
      </c>
      <c r="R8383" s="37">
        <v>7.7499999999999999E-2</v>
      </c>
      <c r="S8383" s="37">
        <v>0.2225</v>
      </c>
      <c r="T8383" s="37">
        <v>9.74E-2</v>
      </c>
      <c r="U8383" s="37"/>
      <c r="V8383" s="37"/>
      <c r="W8383" s="37"/>
      <c r="X8383" s="37"/>
      <c r="Z8383" s="4" t="str">
        <f t="shared" si="380"/>
        <v>NO</v>
      </c>
      <c r="AA8383" s="4" t="str">
        <f t="shared" si="380"/>
        <v>NO</v>
      </c>
      <c r="AB8383" s="4" t="str">
        <f t="shared" si="380"/>
        <v>YES</v>
      </c>
      <c r="AD8383" s="4">
        <f t="shared" si="381"/>
        <v>1</v>
      </c>
    </row>
    <row r="8384" spans="1:30" ht="14.4" customHeight="1" x14ac:dyDescent="0.35">
      <c r="A8384" s="34">
        <v>8419</v>
      </c>
      <c r="B8384" s="1" t="s">
        <v>24300</v>
      </c>
      <c r="C8384" s="1"/>
      <c r="D8384" s="1"/>
      <c r="E8384" s="1"/>
      <c r="F8384" s="1" t="s">
        <v>29262</v>
      </c>
      <c r="G8384" s="35" t="s">
        <v>24301</v>
      </c>
      <c r="H8384" s="35" t="s">
        <v>24302</v>
      </c>
      <c r="I8384" s="35" t="s">
        <v>23</v>
      </c>
      <c r="J8384" s="36">
        <v>36690000</v>
      </c>
      <c r="K8384" s="36">
        <v>44047000</v>
      </c>
      <c r="L8384" s="36">
        <v>45529000</v>
      </c>
      <c r="M8384" s="36">
        <v>49319000</v>
      </c>
      <c r="N8384" s="36">
        <v>58344000</v>
      </c>
      <c r="O8384" s="37">
        <v>0.26140000000000002</v>
      </c>
      <c r="P8384" s="37">
        <v>0.27860000000000001</v>
      </c>
      <c r="Q8384" s="37">
        <v>0.32679999999999998</v>
      </c>
      <c r="R8384" s="37">
        <v>0.28910000000000002</v>
      </c>
      <c r="S8384" s="37">
        <v>0.1938</v>
      </c>
      <c r="T8384" s="37"/>
      <c r="U8384" s="37"/>
      <c r="V8384" s="37"/>
      <c r="W8384" s="37"/>
      <c r="X8384" s="37"/>
      <c r="Z8384" s="4" t="str">
        <f t="shared" si="380"/>
        <v>YES</v>
      </c>
      <c r="AA8384" s="4" t="str">
        <f t="shared" si="380"/>
        <v>YES</v>
      </c>
      <c r="AB8384" s="4" t="str">
        <f t="shared" si="380"/>
        <v>NO</v>
      </c>
      <c r="AD8384" s="4">
        <f t="shared" si="381"/>
        <v>2</v>
      </c>
    </row>
    <row r="8385" spans="1:30" ht="27.65" customHeight="1" x14ac:dyDescent="0.35">
      <c r="A8385" s="34">
        <v>8420</v>
      </c>
      <c r="B8385" s="1" t="s">
        <v>2158</v>
      </c>
      <c r="C8385" s="1" t="s">
        <v>29015</v>
      </c>
      <c r="D8385" s="1"/>
      <c r="E8385" s="1" t="s">
        <v>29008</v>
      </c>
      <c r="F8385" s="1" t="s">
        <v>29262</v>
      </c>
      <c r="G8385" s="35" t="s">
        <v>24303</v>
      </c>
      <c r="H8385" s="35" t="s">
        <v>24304</v>
      </c>
      <c r="I8385" s="35" t="s">
        <v>29</v>
      </c>
      <c r="J8385" s="36">
        <v>33601000</v>
      </c>
      <c r="K8385" s="36">
        <v>34860000</v>
      </c>
      <c r="L8385" s="36">
        <v>35692000</v>
      </c>
      <c r="M8385" s="36">
        <v>44486000</v>
      </c>
      <c r="N8385" s="36">
        <v>58334000</v>
      </c>
      <c r="O8385" s="37">
        <v>0.25259999999999999</v>
      </c>
      <c r="P8385" s="37">
        <v>0.31780000000000003</v>
      </c>
      <c r="Q8385" s="37">
        <v>0.23200000000000001</v>
      </c>
      <c r="R8385" s="37">
        <v>0.25090000000000001</v>
      </c>
      <c r="S8385" s="37">
        <v>0.22459999999999999</v>
      </c>
      <c r="T8385" s="37"/>
      <c r="U8385" s="37"/>
      <c r="V8385" s="37"/>
      <c r="W8385" s="37"/>
      <c r="X8385" s="37"/>
      <c r="Z8385" s="4" t="str">
        <f t="shared" si="380"/>
        <v>YES</v>
      </c>
      <c r="AA8385" s="4" t="str">
        <f t="shared" si="380"/>
        <v>YES</v>
      </c>
      <c r="AB8385" s="4" t="str">
        <f t="shared" si="380"/>
        <v>YES</v>
      </c>
      <c r="AD8385" s="4">
        <f t="shared" si="381"/>
        <v>3</v>
      </c>
    </row>
    <row r="8386" spans="1:30" ht="27.65" customHeight="1" x14ac:dyDescent="0.35">
      <c r="A8386" s="34">
        <v>8421</v>
      </c>
      <c r="B8386" s="1" t="s">
        <v>24305</v>
      </c>
      <c r="C8386" s="1" t="s">
        <v>29015</v>
      </c>
      <c r="D8386" s="1"/>
      <c r="E8386" s="1" t="s">
        <v>29008</v>
      </c>
      <c r="F8386" s="1" t="s">
        <v>29262</v>
      </c>
      <c r="G8386" s="35" t="s">
        <v>24306</v>
      </c>
      <c r="H8386" s="35" t="s">
        <v>24307</v>
      </c>
      <c r="I8386" s="35" t="s">
        <v>29</v>
      </c>
      <c r="J8386" s="36"/>
      <c r="K8386" s="36"/>
      <c r="L8386" s="36">
        <v>6822000</v>
      </c>
      <c r="M8386" s="36">
        <v>36098000</v>
      </c>
      <c r="N8386" s="36">
        <v>58333000</v>
      </c>
      <c r="O8386" s="37"/>
      <c r="P8386" s="37"/>
      <c r="Q8386" s="37">
        <v>-8.5999999999999993E-2</v>
      </c>
      <c r="R8386" s="37">
        <v>0.12139999999999999</v>
      </c>
      <c r="S8386" s="37">
        <v>0.18340000000000001</v>
      </c>
      <c r="T8386" s="37"/>
      <c r="U8386" s="37"/>
      <c r="V8386" s="37"/>
      <c r="W8386" s="37"/>
      <c r="X8386" s="37"/>
      <c r="Z8386" s="4" t="str">
        <f t="shared" si="380"/>
        <v>NO</v>
      </c>
      <c r="AA8386" s="4" t="str">
        <f t="shared" si="380"/>
        <v>NO</v>
      </c>
      <c r="AB8386" s="4" t="str">
        <f t="shared" si="380"/>
        <v>NO</v>
      </c>
      <c r="AD8386" s="4">
        <f t="shared" si="381"/>
        <v>0</v>
      </c>
    </row>
    <row r="8387" spans="1:30" ht="14.4" customHeight="1" x14ac:dyDescent="0.35">
      <c r="A8387" s="34">
        <v>8422</v>
      </c>
      <c r="B8387" s="1" t="s">
        <v>635</v>
      </c>
      <c r="C8387" s="1"/>
      <c r="D8387" s="1"/>
      <c r="E8387" s="1"/>
      <c r="F8387" s="1" t="s">
        <v>29262</v>
      </c>
      <c r="G8387" s="35" t="s">
        <v>24308</v>
      </c>
      <c r="H8387" s="35" t="s">
        <v>24309</v>
      </c>
      <c r="I8387" s="35" t="s">
        <v>23</v>
      </c>
      <c r="J8387" s="36"/>
      <c r="K8387" s="36"/>
      <c r="L8387" s="36">
        <v>14725000</v>
      </c>
      <c r="M8387" s="36">
        <v>43766000</v>
      </c>
      <c r="N8387" s="36">
        <v>58333000</v>
      </c>
      <c r="O8387" s="37"/>
      <c r="P8387" s="37"/>
      <c r="Q8387" s="37">
        <v>-1.0670999999999999</v>
      </c>
      <c r="R8387" s="37">
        <v>5.16E-2</v>
      </c>
      <c r="S8387" s="37">
        <v>0.2258</v>
      </c>
      <c r="T8387" s="37"/>
      <c r="U8387" s="37"/>
      <c r="V8387" s="37">
        <v>-1.5476000000000001</v>
      </c>
      <c r="W8387" s="37">
        <v>2.75E-2</v>
      </c>
      <c r="X8387" s="37"/>
      <c r="Z8387" s="4" t="str">
        <f t="shared" si="380"/>
        <v>NO</v>
      </c>
      <c r="AA8387" s="4" t="str">
        <f t="shared" si="380"/>
        <v>NO</v>
      </c>
      <c r="AB8387" s="4" t="str">
        <f t="shared" si="380"/>
        <v>YES</v>
      </c>
      <c r="AD8387" s="4">
        <f t="shared" si="381"/>
        <v>1</v>
      </c>
    </row>
    <row r="8388" spans="1:30" ht="14.4" customHeight="1" x14ac:dyDescent="0.35">
      <c r="A8388" s="34">
        <v>8423</v>
      </c>
      <c r="B8388" s="1" t="s">
        <v>24310</v>
      </c>
      <c r="C8388" s="1"/>
      <c r="D8388" s="1"/>
      <c r="E8388" s="1"/>
      <c r="F8388" s="1" t="s">
        <v>29262</v>
      </c>
      <c r="G8388" s="35" t="s">
        <v>24311</v>
      </c>
      <c r="H8388" s="35" t="s">
        <v>24312</v>
      </c>
      <c r="I8388" s="35" t="s">
        <v>33</v>
      </c>
      <c r="J8388" s="36"/>
      <c r="K8388" s="36">
        <v>14809000</v>
      </c>
      <c r="L8388" s="36">
        <v>36280000</v>
      </c>
      <c r="M8388" s="36">
        <v>43075000</v>
      </c>
      <c r="N8388" s="36">
        <v>58321000</v>
      </c>
      <c r="O8388" s="37"/>
      <c r="P8388" s="37">
        <v>0.14580000000000001</v>
      </c>
      <c r="Q8388" s="37">
        <v>0.25190000000000001</v>
      </c>
      <c r="R8388" s="37">
        <v>1.5E-3</v>
      </c>
      <c r="S8388" s="37">
        <v>0.1095</v>
      </c>
      <c r="T8388" s="37"/>
      <c r="U8388" s="37"/>
      <c r="V8388" s="37">
        <v>-6.9999999999999999E-4</v>
      </c>
      <c r="W8388" s="37"/>
      <c r="X8388" s="37"/>
      <c r="Z8388" s="4" t="str">
        <f t="shared" si="380"/>
        <v>YES</v>
      </c>
      <c r="AA8388" s="4" t="str">
        <f t="shared" si="380"/>
        <v>NO</v>
      </c>
      <c r="AB8388" s="4" t="str">
        <f t="shared" si="380"/>
        <v>NO</v>
      </c>
      <c r="AD8388" s="4">
        <f t="shared" si="381"/>
        <v>1</v>
      </c>
    </row>
    <row r="8389" spans="1:30" ht="27.65" customHeight="1" x14ac:dyDescent="0.35">
      <c r="A8389" s="34">
        <v>8424</v>
      </c>
      <c r="B8389" s="1" t="s">
        <v>17651</v>
      </c>
      <c r="C8389" s="1"/>
      <c r="D8389" s="1"/>
      <c r="E8389" s="1"/>
      <c r="F8389" s="1" t="s">
        <v>29262</v>
      </c>
      <c r="G8389" s="35" t="s">
        <v>24313</v>
      </c>
      <c r="H8389" s="35" t="s">
        <v>24314</v>
      </c>
      <c r="I8389" s="35" t="s">
        <v>33</v>
      </c>
      <c r="J8389" s="36">
        <v>47057000</v>
      </c>
      <c r="K8389" s="36">
        <v>49469000</v>
      </c>
      <c r="L8389" s="36">
        <v>50910000</v>
      </c>
      <c r="M8389" s="36">
        <v>48790000</v>
      </c>
      <c r="N8389" s="36">
        <v>58315000</v>
      </c>
      <c r="O8389" s="37">
        <v>0.36399999999999999</v>
      </c>
      <c r="P8389" s="37">
        <v>0.45629999999999998</v>
      </c>
      <c r="Q8389" s="37">
        <v>0.32129999999999997</v>
      </c>
      <c r="R8389" s="37">
        <v>0.32429999999999998</v>
      </c>
      <c r="S8389" s="37">
        <v>0.37119999999999997</v>
      </c>
      <c r="T8389" s="37">
        <v>0.3367</v>
      </c>
      <c r="U8389" s="37">
        <v>0.37869999999999998</v>
      </c>
      <c r="V8389" s="37">
        <v>0.30940000000000001</v>
      </c>
      <c r="W8389" s="37">
        <v>0.31409999999999999</v>
      </c>
      <c r="X8389" s="37">
        <v>0.28889999999999999</v>
      </c>
      <c r="Z8389" s="4" t="str">
        <f t="shared" ref="Z8389:AB8452" si="382">IF(Q8389&gt;20%,"YES","NO")</f>
        <v>YES</v>
      </c>
      <c r="AA8389" s="4" t="str">
        <f t="shared" si="382"/>
        <v>YES</v>
      </c>
      <c r="AB8389" s="4" t="str">
        <f t="shared" si="382"/>
        <v>YES</v>
      </c>
      <c r="AD8389" s="4">
        <f t="shared" ref="AD8389:AD8452" si="383">COUNTIF(Z8389:AB8389,"YES")</f>
        <v>3</v>
      </c>
    </row>
    <row r="8390" spans="1:30" ht="14.4" customHeight="1" x14ac:dyDescent="0.35">
      <c r="A8390" s="34">
        <v>8425</v>
      </c>
      <c r="B8390" s="1" t="s">
        <v>24315</v>
      </c>
      <c r="C8390" s="1"/>
      <c r="D8390" s="1"/>
      <c r="E8390" s="1"/>
      <c r="F8390" s="1" t="s">
        <v>29262</v>
      </c>
      <c r="G8390" s="35" t="s">
        <v>24316</v>
      </c>
      <c r="H8390" s="35" t="s">
        <v>24317</v>
      </c>
      <c r="I8390" s="35" t="s">
        <v>33</v>
      </c>
      <c r="J8390" s="36"/>
      <c r="K8390" s="36"/>
      <c r="L8390" s="36">
        <v>43157000</v>
      </c>
      <c r="M8390" s="36">
        <v>45788000</v>
      </c>
      <c r="N8390" s="36">
        <v>58313000</v>
      </c>
      <c r="O8390" s="37"/>
      <c r="P8390" s="37"/>
      <c r="Q8390" s="37">
        <v>4.7500000000000001E-2</v>
      </c>
      <c r="R8390" s="37">
        <v>4.9200000000000001E-2</v>
      </c>
      <c r="S8390" s="37">
        <v>8.0299999999999996E-2</v>
      </c>
      <c r="T8390" s="37"/>
      <c r="U8390" s="37"/>
      <c r="V8390" s="37"/>
      <c r="W8390" s="37"/>
      <c r="X8390" s="37"/>
      <c r="Z8390" s="4" t="str">
        <f t="shared" si="382"/>
        <v>NO</v>
      </c>
      <c r="AA8390" s="4" t="str">
        <f t="shared" si="382"/>
        <v>NO</v>
      </c>
      <c r="AB8390" s="4" t="str">
        <f t="shared" si="382"/>
        <v>NO</v>
      </c>
      <c r="AD8390" s="4">
        <f t="shared" si="383"/>
        <v>0</v>
      </c>
    </row>
    <row r="8391" spans="1:30" ht="14.4" customHeight="1" x14ac:dyDescent="0.35">
      <c r="A8391" s="34">
        <v>8426</v>
      </c>
      <c r="B8391" s="1" t="s">
        <v>20741</v>
      </c>
      <c r="C8391" s="1" t="s">
        <v>29015</v>
      </c>
      <c r="D8391" s="1"/>
      <c r="E8391" s="1" t="s">
        <v>29008</v>
      </c>
      <c r="F8391" s="1" t="s">
        <v>29262</v>
      </c>
      <c r="G8391" s="35" t="s">
        <v>24318</v>
      </c>
      <c r="H8391" s="35" t="s">
        <v>24319</v>
      </c>
      <c r="I8391" s="35" t="s">
        <v>29</v>
      </c>
      <c r="J8391" s="36"/>
      <c r="K8391" s="36"/>
      <c r="L8391" s="36"/>
      <c r="M8391" s="36">
        <v>3271000</v>
      </c>
      <c r="N8391" s="36">
        <v>58313000</v>
      </c>
      <c r="O8391" s="37"/>
      <c r="P8391" s="37"/>
      <c r="Q8391" s="37"/>
      <c r="R8391" s="37">
        <v>0.31459999999999999</v>
      </c>
      <c r="S8391" s="37">
        <v>0.44080000000000003</v>
      </c>
      <c r="T8391" s="37"/>
      <c r="U8391" s="37"/>
      <c r="V8391" s="37"/>
      <c r="W8391" s="37"/>
      <c r="X8391" s="37"/>
      <c r="Z8391" s="4" t="str">
        <f t="shared" si="382"/>
        <v>NO</v>
      </c>
      <c r="AA8391" s="4" t="str">
        <f t="shared" si="382"/>
        <v>YES</v>
      </c>
      <c r="AB8391" s="4" t="str">
        <f t="shared" si="382"/>
        <v>YES</v>
      </c>
      <c r="AD8391" s="4">
        <f t="shared" si="383"/>
        <v>2</v>
      </c>
    </row>
    <row r="8392" spans="1:30" ht="27.65" customHeight="1" x14ac:dyDescent="0.35">
      <c r="A8392" s="34">
        <v>8427</v>
      </c>
      <c r="B8392" s="1" t="s">
        <v>24320</v>
      </c>
      <c r="C8392" s="1"/>
      <c r="D8392" s="1"/>
      <c r="E8392" s="1"/>
      <c r="F8392" s="1" t="s">
        <v>29262</v>
      </c>
      <c r="G8392" s="35" t="s">
        <v>24321</v>
      </c>
      <c r="H8392" s="35" t="s">
        <v>24322</v>
      </c>
      <c r="I8392" s="35" t="s">
        <v>23</v>
      </c>
      <c r="J8392" s="36"/>
      <c r="K8392" s="36"/>
      <c r="L8392" s="36">
        <v>6595000</v>
      </c>
      <c r="M8392" s="36"/>
      <c r="N8392" s="36">
        <v>58310000</v>
      </c>
      <c r="O8392" s="37"/>
      <c r="P8392" s="37"/>
      <c r="Q8392" s="37">
        <v>7.5700000000000003E-2</v>
      </c>
      <c r="R8392" s="37"/>
      <c r="S8392" s="37">
        <v>0.27329999999999999</v>
      </c>
      <c r="T8392" s="37"/>
      <c r="U8392" s="37"/>
      <c r="V8392" s="37"/>
      <c r="W8392" s="37"/>
      <c r="X8392" s="37"/>
      <c r="Z8392" s="4" t="str">
        <f t="shared" si="382"/>
        <v>NO</v>
      </c>
      <c r="AA8392" s="4" t="str">
        <f t="shared" si="382"/>
        <v>NO</v>
      </c>
      <c r="AB8392" s="4" t="str">
        <f t="shared" si="382"/>
        <v>YES</v>
      </c>
      <c r="AD8392" s="4">
        <f t="shared" si="383"/>
        <v>1</v>
      </c>
    </row>
    <row r="8393" spans="1:30" ht="14.4" customHeight="1" x14ac:dyDescent="0.35">
      <c r="A8393" s="34">
        <v>8429</v>
      </c>
      <c r="B8393" s="1" t="s">
        <v>24325</v>
      </c>
      <c r="C8393" s="1" t="s">
        <v>29015</v>
      </c>
      <c r="D8393" s="1"/>
      <c r="E8393" s="1" t="s">
        <v>29008</v>
      </c>
      <c r="F8393" s="1" t="s">
        <v>29262</v>
      </c>
      <c r="G8393" s="35" t="s">
        <v>24326</v>
      </c>
      <c r="H8393" s="35" t="s">
        <v>24327</v>
      </c>
      <c r="I8393" s="35" t="s">
        <v>29</v>
      </c>
      <c r="J8393" s="36">
        <v>40539000</v>
      </c>
      <c r="K8393" s="36">
        <v>51833000</v>
      </c>
      <c r="L8393" s="36">
        <v>55993000</v>
      </c>
      <c r="M8393" s="36">
        <v>57952000</v>
      </c>
      <c r="N8393" s="36">
        <v>58306000</v>
      </c>
      <c r="O8393" s="37">
        <v>4.5100000000000001E-2</v>
      </c>
      <c r="P8393" s="37">
        <v>8.0500000000000002E-2</v>
      </c>
      <c r="Q8393" s="37">
        <v>0.20760000000000001</v>
      </c>
      <c r="R8393" s="37">
        <v>6.0999999999999999E-2</v>
      </c>
      <c r="S8393" s="37">
        <v>7.2499999999999995E-2</v>
      </c>
      <c r="T8393" s="37">
        <v>3.2800000000000003E-2</v>
      </c>
      <c r="U8393" s="37">
        <v>6.7599999999999993E-2</v>
      </c>
      <c r="V8393" s="37">
        <v>0.1923</v>
      </c>
      <c r="W8393" s="37">
        <v>4.2200000000000001E-2</v>
      </c>
      <c r="X8393" s="37">
        <v>5.6800000000000003E-2</v>
      </c>
      <c r="Z8393" s="4" t="str">
        <f t="shared" si="382"/>
        <v>YES</v>
      </c>
      <c r="AA8393" s="4" t="str">
        <f t="shared" si="382"/>
        <v>NO</v>
      </c>
      <c r="AB8393" s="4" t="str">
        <f t="shared" si="382"/>
        <v>NO</v>
      </c>
      <c r="AD8393" s="4">
        <f t="shared" si="383"/>
        <v>1</v>
      </c>
    </row>
    <row r="8394" spans="1:30" ht="39.5" x14ac:dyDescent="0.35">
      <c r="A8394" s="34">
        <v>8428</v>
      </c>
      <c r="B8394" s="1" t="s">
        <v>2386</v>
      </c>
      <c r="C8394" s="1"/>
      <c r="D8394" s="1"/>
      <c r="E8394" s="1"/>
      <c r="F8394" s="1" t="s">
        <v>29262</v>
      </c>
      <c r="G8394" s="35" t="s">
        <v>24323</v>
      </c>
      <c r="H8394" s="35" t="s">
        <v>24324</v>
      </c>
      <c r="I8394" s="35" t="s">
        <v>43</v>
      </c>
      <c r="J8394" s="36">
        <v>22261000</v>
      </c>
      <c r="K8394" s="36">
        <v>40800000</v>
      </c>
      <c r="L8394" s="36">
        <v>39872000</v>
      </c>
      <c r="M8394" s="36">
        <v>48253000</v>
      </c>
      <c r="N8394" s="36">
        <v>58306000</v>
      </c>
      <c r="O8394" s="37">
        <v>0.51319999999999999</v>
      </c>
      <c r="P8394" s="37">
        <v>0.1736</v>
      </c>
      <c r="Q8394" s="37">
        <v>0.27589999999999998</v>
      </c>
      <c r="R8394" s="37">
        <v>0.1056</v>
      </c>
      <c r="S8394" s="37">
        <v>0.14460000000000001</v>
      </c>
      <c r="T8394" s="37"/>
      <c r="U8394" s="37"/>
      <c r="V8394" s="37"/>
      <c r="W8394" s="37">
        <v>-1.9800000000000002E-2</v>
      </c>
      <c r="X8394" s="37">
        <v>-3.1600000000000003E-2</v>
      </c>
      <c r="Z8394" s="4" t="str">
        <f t="shared" si="382"/>
        <v>YES</v>
      </c>
      <c r="AA8394" s="4" t="str">
        <f t="shared" si="382"/>
        <v>NO</v>
      </c>
      <c r="AB8394" s="4" t="str">
        <f t="shared" si="382"/>
        <v>NO</v>
      </c>
      <c r="AD8394" s="4">
        <f t="shared" si="383"/>
        <v>1</v>
      </c>
    </row>
    <row r="8395" spans="1:30" ht="14.4" customHeight="1" x14ac:dyDescent="0.35">
      <c r="A8395" s="34">
        <v>8430</v>
      </c>
      <c r="B8395" s="1" t="s">
        <v>24328</v>
      </c>
      <c r="C8395" s="1"/>
      <c r="D8395" s="1"/>
      <c r="E8395" s="1"/>
      <c r="F8395" s="1" t="s">
        <v>29262</v>
      </c>
      <c r="G8395" s="35" t="s">
        <v>24329</v>
      </c>
      <c r="H8395" s="35" t="s">
        <v>24330</v>
      </c>
      <c r="I8395" s="35" t="s">
        <v>23</v>
      </c>
      <c r="J8395" s="36">
        <v>19440000</v>
      </c>
      <c r="K8395" s="36">
        <v>25812000</v>
      </c>
      <c r="L8395" s="36">
        <v>36982000</v>
      </c>
      <c r="M8395" s="36">
        <v>47849000</v>
      </c>
      <c r="N8395" s="36">
        <v>58305000</v>
      </c>
      <c r="O8395" s="37">
        <v>0.1915</v>
      </c>
      <c r="P8395" s="37">
        <v>0.20630000000000001</v>
      </c>
      <c r="Q8395" s="37">
        <v>9.1499999999999998E-2</v>
      </c>
      <c r="R8395" s="37">
        <v>8.9499999999999996E-2</v>
      </c>
      <c r="S8395" s="37">
        <v>1.9199999999999998E-2</v>
      </c>
      <c r="T8395" s="37">
        <v>0.18770000000000001</v>
      </c>
      <c r="U8395" s="37">
        <v>0.20130000000000001</v>
      </c>
      <c r="V8395" s="37">
        <v>8.2299999999999998E-2</v>
      </c>
      <c r="W8395" s="37">
        <v>8.1000000000000003E-2</v>
      </c>
      <c r="X8395" s="37"/>
      <c r="Z8395" s="4" t="str">
        <f t="shared" si="382"/>
        <v>NO</v>
      </c>
      <c r="AA8395" s="4" t="str">
        <f t="shared" si="382"/>
        <v>NO</v>
      </c>
      <c r="AB8395" s="4" t="str">
        <f t="shared" si="382"/>
        <v>NO</v>
      </c>
      <c r="AD8395" s="4">
        <f t="shared" si="383"/>
        <v>0</v>
      </c>
    </row>
    <row r="8396" spans="1:30" ht="14.4" customHeight="1" x14ac:dyDescent="0.35">
      <c r="A8396" s="34">
        <v>8431</v>
      </c>
      <c r="B8396" s="1" t="s">
        <v>24331</v>
      </c>
      <c r="C8396" s="1" t="s">
        <v>29015</v>
      </c>
      <c r="D8396" s="1"/>
      <c r="E8396" s="1"/>
      <c r="F8396" s="1" t="s">
        <v>28719</v>
      </c>
      <c r="G8396" s="35" t="s">
        <v>24332</v>
      </c>
      <c r="H8396" s="35" t="s">
        <v>24333</v>
      </c>
      <c r="I8396" s="35" t="s">
        <v>23</v>
      </c>
      <c r="J8396" s="36"/>
      <c r="K8396" s="36"/>
      <c r="L8396" s="36"/>
      <c r="M8396" s="36">
        <v>6622000</v>
      </c>
      <c r="N8396" s="36">
        <v>58288000</v>
      </c>
      <c r="O8396" s="37"/>
      <c r="P8396" s="37"/>
      <c r="Q8396" s="37"/>
      <c r="R8396" s="37">
        <v>-2.9426000000000001</v>
      </c>
      <c r="S8396" s="37">
        <v>-0.3075</v>
      </c>
      <c r="T8396" s="37"/>
      <c r="U8396" s="37"/>
      <c r="V8396" s="37"/>
      <c r="W8396" s="37">
        <v>-3.5627</v>
      </c>
      <c r="X8396" s="37">
        <v>-0.4617</v>
      </c>
      <c r="Z8396" s="4" t="str">
        <f t="shared" si="382"/>
        <v>NO</v>
      </c>
      <c r="AA8396" s="4" t="str">
        <f t="shared" si="382"/>
        <v>NO</v>
      </c>
      <c r="AB8396" s="4" t="str">
        <f t="shared" si="382"/>
        <v>NO</v>
      </c>
      <c r="AD8396" s="4">
        <f t="shared" si="383"/>
        <v>0</v>
      </c>
    </row>
    <row r="8397" spans="1:30" ht="27.65" customHeight="1" x14ac:dyDescent="0.35">
      <c r="A8397" s="34">
        <v>8432</v>
      </c>
      <c r="B8397" s="1" t="s">
        <v>9163</v>
      </c>
      <c r="C8397" s="1" t="s">
        <v>29015</v>
      </c>
      <c r="D8397" s="1"/>
      <c r="E8397" s="1" t="s">
        <v>29008</v>
      </c>
      <c r="F8397" s="1" t="s">
        <v>29262</v>
      </c>
      <c r="G8397" s="35" t="s">
        <v>24334</v>
      </c>
      <c r="H8397" s="35" t="s">
        <v>24335</v>
      </c>
      <c r="I8397" s="35" t="s">
        <v>29</v>
      </c>
      <c r="J8397" s="36">
        <v>24880000</v>
      </c>
      <c r="K8397" s="36">
        <v>36564000</v>
      </c>
      <c r="L8397" s="36">
        <v>46001000</v>
      </c>
      <c r="M8397" s="36">
        <v>50677000</v>
      </c>
      <c r="N8397" s="36">
        <v>58287000</v>
      </c>
      <c r="O8397" s="37">
        <v>1.5299999999999999E-2</v>
      </c>
      <c r="P8397" s="37">
        <v>2.1000000000000001E-2</v>
      </c>
      <c r="Q8397" s="37">
        <v>8.0299999999999996E-2</v>
      </c>
      <c r="R8397" s="37">
        <v>6.7199999999999996E-2</v>
      </c>
      <c r="S8397" s="37">
        <v>0.1042</v>
      </c>
      <c r="T8397" s="37"/>
      <c r="U8397" s="37"/>
      <c r="V8397" s="37"/>
      <c r="W8397" s="37"/>
      <c r="X8397" s="37"/>
      <c r="Z8397" s="4" t="str">
        <f t="shared" si="382"/>
        <v>NO</v>
      </c>
      <c r="AA8397" s="4" t="str">
        <f t="shared" si="382"/>
        <v>NO</v>
      </c>
      <c r="AB8397" s="4" t="str">
        <f t="shared" si="382"/>
        <v>NO</v>
      </c>
      <c r="AD8397" s="4">
        <f t="shared" si="383"/>
        <v>0</v>
      </c>
    </row>
    <row r="8398" spans="1:30" ht="41.4" customHeight="1" x14ac:dyDescent="0.35">
      <c r="A8398" s="34">
        <v>8433</v>
      </c>
      <c r="B8398" s="1" t="s">
        <v>24336</v>
      </c>
      <c r="C8398" s="1" t="s">
        <v>29015</v>
      </c>
      <c r="D8398" s="1"/>
      <c r="E8398" s="1" t="s">
        <v>29008</v>
      </c>
      <c r="F8398" s="1" t="s">
        <v>29262</v>
      </c>
      <c r="G8398" s="35" t="s">
        <v>24337</v>
      </c>
      <c r="H8398" s="35" t="s">
        <v>24338</v>
      </c>
      <c r="I8398" s="35" t="s">
        <v>29</v>
      </c>
      <c r="J8398" s="36">
        <v>38552000</v>
      </c>
      <c r="K8398" s="36">
        <v>47057000</v>
      </c>
      <c r="L8398" s="36">
        <v>54026000</v>
      </c>
      <c r="M8398" s="36">
        <v>53872000</v>
      </c>
      <c r="N8398" s="36">
        <v>58282000</v>
      </c>
      <c r="O8398" s="37">
        <v>0.1782</v>
      </c>
      <c r="P8398" s="37">
        <v>0.1426</v>
      </c>
      <c r="Q8398" s="37">
        <v>0.1192</v>
      </c>
      <c r="R8398" s="37">
        <v>0.21340000000000001</v>
      </c>
      <c r="S8398" s="37">
        <v>0.16120000000000001</v>
      </c>
      <c r="T8398" s="37"/>
      <c r="U8398" s="37"/>
      <c r="V8398" s="37"/>
      <c r="W8398" s="37"/>
      <c r="X8398" s="37"/>
      <c r="Z8398" s="4" t="str">
        <f t="shared" si="382"/>
        <v>NO</v>
      </c>
      <c r="AA8398" s="4" t="str">
        <f t="shared" si="382"/>
        <v>YES</v>
      </c>
      <c r="AB8398" s="4" t="str">
        <f t="shared" si="382"/>
        <v>NO</v>
      </c>
      <c r="AD8398" s="4">
        <f t="shared" si="383"/>
        <v>1</v>
      </c>
    </row>
    <row r="8399" spans="1:30" ht="14.4" customHeight="1" x14ac:dyDescent="0.35">
      <c r="A8399" s="34">
        <v>8434</v>
      </c>
      <c r="B8399" s="1" t="s">
        <v>24339</v>
      </c>
      <c r="C8399" s="1" t="s">
        <v>29015</v>
      </c>
      <c r="D8399" s="1"/>
      <c r="E8399" s="1" t="s">
        <v>29008</v>
      </c>
      <c r="F8399" s="1" t="s">
        <v>29262</v>
      </c>
      <c r="G8399" s="35" t="s">
        <v>24340</v>
      </c>
      <c r="H8399" s="35" t="s">
        <v>24341</v>
      </c>
      <c r="I8399" s="35" t="s">
        <v>29</v>
      </c>
      <c r="J8399" s="36">
        <v>60932000</v>
      </c>
      <c r="K8399" s="36">
        <v>59223000</v>
      </c>
      <c r="L8399" s="36">
        <v>56960000</v>
      </c>
      <c r="M8399" s="36">
        <v>60846000</v>
      </c>
      <c r="N8399" s="36">
        <v>58279000</v>
      </c>
      <c r="O8399" s="37">
        <v>0.18659999999999999</v>
      </c>
      <c r="P8399" s="37">
        <v>0.25719999999999998</v>
      </c>
      <c r="Q8399" s="37">
        <v>0.31309999999999999</v>
      </c>
      <c r="R8399" s="37">
        <v>0.47249999999999998</v>
      </c>
      <c r="S8399" s="37">
        <v>0.43319999999999997</v>
      </c>
      <c r="T8399" s="37"/>
      <c r="U8399" s="37"/>
      <c r="V8399" s="37"/>
      <c r="W8399" s="37"/>
      <c r="X8399" s="37"/>
      <c r="Z8399" s="4" t="str">
        <f t="shared" si="382"/>
        <v>YES</v>
      </c>
      <c r="AA8399" s="4" t="str">
        <f t="shared" si="382"/>
        <v>YES</v>
      </c>
      <c r="AB8399" s="4" t="str">
        <f t="shared" si="382"/>
        <v>YES</v>
      </c>
      <c r="AD8399" s="4">
        <f t="shared" si="383"/>
        <v>3</v>
      </c>
    </row>
    <row r="8400" spans="1:30" ht="27.65" customHeight="1" x14ac:dyDescent="0.35">
      <c r="A8400" s="34">
        <v>8435</v>
      </c>
      <c r="B8400" s="1" t="s">
        <v>24342</v>
      </c>
      <c r="C8400" s="1"/>
      <c r="D8400" s="1"/>
      <c r="E8400" s="1"/>
      <c r="F8400" s="1" t="s">
        <v>29262</v>
      </c>
      <c r="G8400" s="35" t="s">
        <v>24343</v>
      </c>
      <c r="H8400" s="35" t="s">
        <v>24344</v>
      </c>
      <c r="I8400" s="35" t="s">
        <v>23</v>
      </c>
      <c r="J8400" s="36">
        <v>16285000</v>
      </c>
      <c r="K8400" s="36">
        <v>31318000</v>
      </c>
      <c r="L8400" s="36">
        <v>58232000</v>
      </c>
      <c r="M8400" s="36">
        <v>54150000</v>
      </c>
      <c r="N8400" s="36">
        <v>58254000</v>
      </c>
      <c r="O8400" s="37">
        <v>0.2419</v>
      </c>
      <c r="P8400" s="37">
        <v>0.20860000000000001</v>
      </c>
      <c r="Q8400" s="37">
        <v>0.1903</v>
      </c>
      <c r="R8400" s="37">
        <v>0.1467</v>
      </c>
      <c r="S8400" s="37">
        <v>0.12189999999999999</v>
      </c>
      <c r="T8400" s="37"/>
      <c r="U8400" s="37"/>
      <c r="V8400" s="37"/>
      <c r="W8400" s="37"/>
      <c r="X8400" s="37">
        <v>-6.7000000000000002E-3</v>
      </c>
      <c r="Z8400" s="4" t="str">
        <f t="shared" si="382"/>
        <v>NO</v>
      </c>
      <c r="AA8400" s="4" t="str">
        <f t="shared" si="382"/>
        <v>NO</v>
      </c>
      <c r="AB8400" s="4" t="str">
        <f t="shared" si="382"/>
        <v>NO</v>
      </c>
      <c r="AD8400" s="4">
        <f t="shared" si="383"/>
        <v>0</v>
      </c>
    </row>
    <row r="8401" spans="1:30" ht="27.65" customHeight="1" x14ac:dyDescent="0.35">
      <c r="A8401" s="39">
        <v>8436</v>
      </c>
      <c r="B8401" s="13" t="s">
        <v>24345</v>
      </c>
      <c r="C8401" s="13" t="s">
        <v>29015</v>
      </c>
      <c r="D8401" s="14" t="s">
        <v>29043</v>
      </c>
      <c r="E8401" s="13" t="s">
        <v>29079</v>
      </c>
      <c r="F8401" s="1" t="s">
        <v>29262</v>
      </c>
      <c r="G8401" s="40" t="s">
        <v>24346</v>
      </c>
      <c r="H8401" s="40" t="s">
        <v>24347</v>
      </c>
      <c r="I8401" s="40" t="s">
        <v>544</v>
      </c>
      <c r="J8401" s="41">
        <v>91741000</v>
      </c>
      <c r="K8401" s="41">
        <v>87935000</v>
      </c>
      <c r="L8401" s="41">
        <v>61267000</v>
      </c>
      <c r="M8401" s="41">
        <v>58732000</v>
      </c>
      <c r="N8401" s="41">
        <v>58250000</v>
      </c>
      <c r="O8401" s="42">
        <v>0.13589999999999999</v>
      </c>
      <c r="P8401" s="42">
        <v>0.11360000000000001</v>
      </c>
      <c r="Q8401" s="42">
        <v>6.54E-2</v>
      </c>
      <c r="R8401" s="42">
        <v>0.2419</v>
      </c>
      <c r="S8401" s="42">
        <v>6.9000000000000006E-2</v>
      </c>
      <c r="T8401" s="42">
        <v>-1.8700000000000001E-2</v>
      </c>
      <c r="U8401" s="42">
        <v>-4.0000000000000001E-3</v>
      </c>
      <c r="V8401" s="42">
        <v>-0.13389999999999999</v>
      </c>
      <c r="W8401" s="42">
        <v>-0.13519999999999999</v>
      </c>
      <c r="X8401" s="42">
        <v>-9.7999999999999997E-3</v>
      </c>
      <c r="Z8401" s="4" t="str">
        <f t="shared" si="382"/>
        <v>NO</v>
      </c>
      <c r="AA8401" s="4" t="str">
        <f t="shared" si="382"/>
        <v>YES</v>
      </c>
      <c r="AB8401" s="4" t="str">
        <f t="shared" si="382"/>
        <v>NO</v>
      </c>
      <c r="AD8401" s="4">
        <f t="shared" si="383"/>
        <v>1</v>
      </c>
    </row>
    <row r="8402" spans="1:30" ht="14.4" customHeight="1" x14ac:dyDescent="0.35">
      <c r="A8402" s="34">
        <v>8437</v>
      </c>
      <c r="B8402" s="1" t="s">
        <v>24348</v>
      </c>
      <c r="C8402" s="1" t="s">
        <v>28702</v>
      </c>
      <c r="D8402" s="1"/>
      <c r="E8402" s="1"/>
      <c r="F8402" s="1" t="s">
        <v>29262</v>
      </c>
      <c r="G8402" s="35" t="s">
        <v>24349</v>
      </c>
      <c r="H8402" s="35" t="s">
        <v>24350</v>
      </c>
      <c r="I8402" s="35" t="s">
        <v>87</v>
      </c>
      <c r="J8402" s="36">
        <v>24472000</v>
      </c>
      <c r="K8402" s="36">
        <v>107170000</v>
      </c>
      <c r="L8402" s="36">
        <v>53122000</v>
      </c>
      <c r="M8402" s="36">
        <v>49340000</v>
      </c>
      <c r="N8402" s="36">
        <v>58248000</v>
      </c>
      <c r="O8402" s="37">
        <v>-0.83009999999999995</v>
      </c>
      <c r="P8402" s="37">
        <v>0.16489999999999999</v>
      </c>
      <c r="Q8402" s="37">
        <v>0.1012</v>
      </c>
      <c r="R8402" s="37">
        <v>3.5999999999999999E-3</v>
      </c>
      <c r="S8402" s="37">
        <v>-1.94</v>
      </c>
      <c r="T8402" s="37">
        <v>-0.77170000000000005</v>
      </c>
      <c r="U8402" s="37">
        <v>0.16120000000000001</v>
      </c>
      <c r="V8402" s="37">
        <v>0.1009</v>
      </c>
      <c r="W8402" s="37">
        <v>6.9999999999999999E-4</v>
      </c>
      <c r="X8402" s="37">
        <v>-1.9460999999999999</v>
      </c>
      <c r="Z8402" s="4" t="str">
        <f t="shared" si="382"/>
        <v>NO</v>
      </c>
      <c r="AA8402" s="4" t="str">
        <f t="shared" si="382"/>
        <v>NO</v>
      </c>
      <c r="AB8402" s="4" t="str">
        <f t="shared" si="382"/>
        <v>NO</v>
      </c>
      <c r="AD8402" s="4">
        <f t="shared" si="383"/>
        <v>0</v>
      </c>
    </row>
    <row r="8403" spans="1:30" ht="14.4" customHeight="1" x14ac:dyDescent="0.35">
      <c r="A8403" s="34">
        <v>8438</v>
      </c>
      <c r="B8403" s="1" t="s">
        <v>24351</v>
      </c>
      <c r="C8403" s="1"/>
      <c r="D8403" s="1"/>
      <c r="E8403" s="1"/>
      <c r="F8403" s="1" t="s">
        <v>29262</v>
      </c>
      <c r="G8403" s="35" t="s">
        <v>24352</v>
      </c>
      <c r="H8403" s="35" t="s">
        <v>24353</v>
      </c>
      <c r="I8403" s="35" t="s">
        <v>33</v>
      </c>
      <c r="J8403" s="36">
        <v>36482000</v>
      </c>
      <c r="K8403" s="36">
        <v>48371000</v>
      </c>
      <c r="L8403" s="36">
        <v>51883000</v>
      </c>
      <c r="M8403" s="36">
        <v>54349000</v>
      </c>
      <c r="N8403" s="36">
        <v>58243000</v>
      </c>
      <c r="O8403" s="37">
        <v>-0.1195</v>
      </c>
      <c r="P8403" s="37">
        <v>-3.1699999999999999E-2</v>
      </c>
      <c r="Q8403" s="37">
        <v>4.5999999999999999E-3</v>
      </c>
      <c r="R8403" s="37">
        <v>-5.4699999999999999E-2</v>
      </c>
      <c r="S8403" s="37">
        <v>-4.58E-2</v>
      </c>
      <c r="T8403" s="37">
        <v>-0.12920000000000001</v>
      </c>
      <c r="U8403" s="37">
        <v>-4.5100000000000001E-2</v>
      </c>
      <c r="V8403" s="37">
        <v>-1.5100000000000001E-2</v>
      </c>
      <c r="W8403" s="37">
        <v>-7.7600000000000002E-2</v>
      </c>
      <c r="X8403" s="37">
        <v>-0.06</v>
      </c>
      <c r="Z8403" s="4" t="str">
        <f t="shared" si="382"/>
        <v>NO</v>
      </c>
      <c r="AA8403" s="4" t="str">
        <f t="shared" si="382"/>
        <v>NO</v>
      </c>
      <c r="AB8403" s="4" t="str">
        <f t="shared" si="382"/>
        <v>NO</v>
      </c>
      <c r="AD8403" s="4">
        <f t="shared" si="383"/>
        <v>0</v>
      </c>
    </row>
    <row r="8404" spans="1:30" ht="14.4" customHeight="1" x14ac:dyDescent="0.35">
      <c r="A8404" s="34">
        <v>8439</v>
      </c>
      <c r="B8404" s="1" t="s">
        <v>24354</v>
      </c>
      <c r="C8404" s="1" t="s">
        <v>29015</v>
      </c>
      <c r="D8404" s="1"/>
      <c r="E8404" s="1" t="s">
        <v>29008</v>
      </c>
      <c r="F8404" s="1" t="s">
        <v>29262</v>
      </c>
      <c r="G8404" s="35" t="s">
        <v>24355</v>
      </c>
      <c r="H8404" s="35" t="s">
        <v>24356</v>
      </c>
      <c r="I8404" s="35" t="s">
        <v>29</v>
      </c>
      <c r="J8404" s="36">
        <v>24650000</v>
      </c>
      <c r="K8404" s="36">
        <v>32541000</v>
      </c>
      <c r="L8404" s="36">
        <v>35124000</v>
      </c>
      <c r="M8404" s="36">
        <v>44681000</v>
      </c>
      <c r="N8404" s="36">
        <v>58238000</v>
      </c>
      <c r="O8404" s="37">
        <v>0.66810000000000003</v>
      </c>
      <c r="P8404" s="37">
        <v>0.72470000000000001</v>
      </c>
      <c r="Q8404" s="37">
        <v>0.77239999999999998</v>
      </c>
      <c r="R8404" s="37">
        <v>0.66139999999999999</v>
      </c>
      <c r="S8404" s="37">
        <v>0.66579999999999995</v>
      </c>
      <c r="T8404" s="37"/>
      <c r="U8404" s="37"/>
      <c r="V8404" s="37"/>
      <c r="W8404" s="37"/>
      <c r="X8404" s="37">
        <v>-0.1242</v>
      </c>
      <c r="Z8404" s="4" t="str">
        <f t="shared" si="382"/>
        <v>YES</v>
      </c>
      <c r="AA8404" s="4" t="str">
        <f t="shared" si="382"/>
        <v>YES</v>
      </c>
      <c r="AB8404" s="4" t="str">
        <f t="shared" si="382"/>
        <v>YES</v>
      </c>
      <c r="AD8404" s="4">
        <f t="shared" si="383"/>
        <v>3</v>
      </c>
    </row>
    <row r="8405" spans="1:30" ht="27.65" customHeight="1" x14ac:dyDescent="0.35">
      <c r="A8405" s="34">
        <v>8440</v>
      </c>
      <c r="B8405" s="1" t="s">
        <v>24357</v>
      </c>
      <c r="C8405" s="1"/>
      <c r="D8405" s="1"/>
      <c r="E8405" s="1"/>
      <c r="F8405" s="1" t="s">
        <v>29262</v>
      </c>
      <c r="G8405" s="35" t="s">
        <v>24358</v>
      </c>
      <c r="H8405" s="35" t="s">
        <v>24359</v>
      </c>
      <c r="I8405" s="35" t="s">
        <v>23</v>
      </c>
      <c r="J8405" s="36">
        <v>41785000</v>
      </c>
      <c r="K8405" s="36">
        <v>49148000</v>
      </c>
      <c r="L8405" s="36">
        <v>56085000</v>
      </c>
      <c r="M8405" s="36">
        <v>57761000</v>
      </c>
      <c r="N8405" s="36">
        <v>58234000</v>
      </c>
      <c r="O8405" s="37">
        <v>0.20469999999999999</v>
      </c>
      <c r="P8405" s="37">
        <v>0.28050000000000003</v>
      </c>
      <c r="Q8405" s="37">
        <v>0.21099999999999999</v>
      </c>
      <c r="R8405" s="37">
        <v>3.4500000000000003E-2</v>
      </c>
      <c r="S8405" s="37">
        <v>1.4E-2</v>
      </c>
      <c r="T8405" s="37">
        <v>-8.5000000000000006E-3</v>
      </c>
      <c r="U8405" s="37">
        <v>-5.7000000000000002E-3</v>
      </c>
      <c r="V8405" s="37">
        <v>-7.9000000000000008E-3</v>
      </c>
      <c r="W8405" s="37">
        <v>-7.3000000000000001E-3</v>
      </c>
      <c r="X8405" s="37">
        <v>-6.7000000000000002E-3</v>
      </c>
      <c r="Z8405" s="4" t="str">
        <f t="shared" si="382"/>
        <v>YES</v>
      </c>
      <c r="AA8405" s="4" t="str">
        <f t="shared" si="382"/>
        <v>NO</v>
      </c>
      <c r="AB8405" s="4" t="str">
        <f t="shared" si="382"/>
        <v>NO</v>
      </c>
      <c r="AD8405" s="4">
        <f t="shared" si="383"/>
        <v>1</v>
      </c>
    </row>
    <row r="8406" spans="1:30" ht="27.65" customHeight="1" x14ac:dyDescent="0.35">
      <c r="A8406" s="34">
        <v>8441</v>
      </c>
      <c r="B8406" s="1" t="s">
        <v>24360</v>
      </c>
      <c r="C8406" s="1" t="s">
        <v>29015</v>
      </c>
      <c r="D8406" s="1"/>
      <c r="E8406" s="1" t="s">
        <v>29008</v>
      </c>
      <c r="F8406" s="1" t="s">
        <v>29262</v>
      </c>
      <c r="G8406" s="35" t="s">
        <v>24361</v>
      </c>
      <c r="H8406" s="35" t="s">
        <v>24362</v>
      </c>
      <c r="I8406" s="35" t="s">
        <v>29</v>
      </c>
      <c r="J8406" s="36">
        <v>29440000</v>
      </c>
      <c r="K8406" s="36">
        <v>25166000</v>
      </c>
      <c r="L8406" s="36">
        <v>47547000</v>
      </c>
      <c r="M8406" s="36">
        <v>58284000</v>
      </c>
      <c r="N8406" s="36">
        <v>58223000</v>
      </c>
      <c r="O8406" s="37">
        <v>0.76100000000000001</v>
      </c>
      <c r="P8406" s="37">
        <v>0.76910000000000001</v>
      </c>
      <c r="Q8406" s="37">
        <v>0.71870000000000001</v>
      </c>
      <c r="R8406" s="37">
        <v>0.61629999999999996</v>
      </c>
      <c r="S8406" s="37">
        <v>0.16450000000000001</v>
      </c>
      <c r="T8406" s="37">
        <v>0.76429999999999998</v>
      </c>
      <c r="U8406" s="37"/>
      <c r="V8406" s="37"/>
      <c r="W8406" s="37"/>
      <c r="X8406" s="37"/>
      <c r="Z8406" s="4" t="str">
        <f t="shared" si="382"/>
        <v>YES</v>
      </c>
      <c r="AA8406" s="4" t="str">
        <f t="shared" si="382"/>
        <v>YES</v>
      </c>
      <c r="AB8406" s="4" t="str">
        <f t="shared" si="382"/>
        <v>NO</v>
      </c>
      <c r="AD8406" s="4">
        <f t="shared" si="383"/>
        <v>2</v>
      </c>
    </row>
    <row r="8407" spans="1:30" ht="27.65" customHeight="1" x14ac:dyDescent="0.35">
      <c r="A8407" s="34">
        <v>8442</v>
      </c>
      <c r="B8407" s="1" t="s">
        <v>15239</v>
      </c>
      <c r="C8407" s="1" t="s">
        <v>29015</v>
      </c>
      <c r="D8407" s="1"/>
      <c r="E8407" s="1" t="s">
        <v>29008</v>
      </c>
      <c r="F8407" s="1" t="s">
        <v>29262</v>
      </c>
      <c r="G8407" s="35" t="s">
        <v>24363</v>
      </c>
      <c r="H8407" s="35" t="s">
        <v>24364</v>
      </c>
      <c r="I8407" s="35" t="s">
        <v>29</v>
      </c>
      <c r="J8407" s="36">
        <v>24006000</v>
      </c>
      <c r="K8407" s="36">
        <v>27896000</v>
      </c>
      <c r="L8407" s="36">
        <v>29393000</v>
      </c>
      <c r="M8407" s="36">
        <v>35852000</v>
      </c>
      <c r="N8407" s="36">
        <v>58215000</v>
      </c>
      <c r="O8407" s="37">
        <v>0.20949999999999999</v>
      </c>
      <c r="P8407" s="37">
        <v>5.0900000000000001E-2</v>
      </c>
      <c r="Q8407" s="37">
        <v>8.2100000000000006E-2</v>
      </c>
      <c r="R8407" s="37">
        <v>5.8400000000000001E-2</v>
      </c>
      <c r="S8407" s="37">
        <v>6.0400000000000002E-2</v>
      </c>
      <c r="T8407" s="37">
        <v>-2.0000000000000001E-4</v>
      </c>
      <c r="U8407" s="37"/>
      <c r="V8407" s="37"/>
      <c r="W8407" s="37"/>
      <c r="X8407" s="37"/>
      <c r="Z8407" s="4" t="str">
        <f t="shared" si="382"/>
        <v>NO</v>
      </c>
      <c r="AA8407" s="4" t="str">
        <f t="shared" si="382"/>
        <v>NO</v>
      </c>
      <c r="AB8407" s="4" t="str">
        <f t="shared" si="382"/>
        <v>NO</v>
      </c>
      <c r="AD8407" s="4">
        <f t="shared" si="383"/>
        <v>0</v>
      </c>
    </row>
    <row r="8408" spans="1:30" ht="14.4" customHeight="1" x14ac:dyDescent="0.35">
      <c r="A8408" s="34">
        <v>8443</v>
      </c>
      <c r="B8408" s="1" t="s">
        <v>15871</v>
      </c>
      <c r="C8408" s="1" t="s">
        <v>29015</v>
      </c>
      <c r="D8408" s="1"/>
      <c r="E8408" s="1" t="s">
        <v>29008</v>
      </c>
      <c r="F8408" s="1" t="s">
        <v>29262</v>
      </c>
      <c r="G8408" s="35" t="s">
        <v>24365</v>
      </c>
      <c r="H8408" s="35" t="s">
        <v>24366</v>
      </c>
      <c r="I8408" s="35" t="s">
        <v>29</v>
      </c>
      <c r="J8408" s="36">
        <v>717000</v>
      </c>
      <c r="K8408" s="36">
        <v>1247000</v>
      </c>
      <c r="L8408" s="36">
        <v>25492000</v>
      </c>
      <c r="M8408" s="36">
        <v>43877000</v>
      </c>
      <c r="N8408" s="36">
        <v>58210000</v>
      </c>
      <c r="O8408" s="37">
        <v>-3.2734000000000001</v>
      </c>
      <c r="P8408" s="37">
        <v>0.31519999999999998</v>
      </c>
      <c r="Q8408" s="37">
        <v>0.17319999999999999</v>
      </c>
      <c r="R8408" s="37">
        <v>0.1951</v>
      </c>
      <c r="S8408" s="37">
        <v>0.27739999999999998</v>
      </c>
      <c r="T8408" s="37"/>
      <c r="U8408" s="37"/>
      <c r="V8408" s="37"/>
      <c r="W8408" s="37"/>
      <c r="X8408" s="37"/>
      <c r="Z8408" s="4" t="str">
        <f t="shared" si="382"/>
        <v>NO</v>
      </c>
      <c r="AA8408" s="4" t="str">
        <f t="shared" si="382"/>
        <v>NO</v>
      </c>
      <c r="AB8408" s="4" t="str">
        <f t="shared" si="382"/>
        <v>YES</v>
      </c>
      <c r="AD8408" s="4">
        <f t="shared" si="383"/>
        <v>1</v>
      </c>
    </row>
    <row r="8409" spans="1:30" ht="14.4" customHeight="1" x14ac:dyDescent="0.35">
      <c r="A8409" s="34">
        <v>8444</v>
      </c>
      <c r="B8409" s="1" t="s">
        <v>24367</v>
      </c>
      <c r="C8409" s="1" t="s">
        <v>29015</v>
      </c>
      <c r="D8409" s="1"/>
      <c r="E8409" s="1" t="s">
        <v>29008</v>
      </c>
      <c r="F8409" s="1" t="s">
        <v>29262</v>
      </c>
      <c r="G8409" s="35" t="s">
        <v>24368</v>
      </c>
      <c r="H8409" s="35" t="s">
        <v>24369</v>
      </c>
      <c r="I8409" s="35" t="s">
        <v>29</v>
      </c>
      <c r="J8409" s="36">
        <v>6339000</v>
      </c>
      <c r="K8409" s="36">
        <v>15539000</v>
      </c>
      <c r="L8409" s="36">
        <v>31445000</v>
      </c>
      <c r="M8409" s="36">
        <v>43452000</v>
      </c>
      <c r="N8409" s="36">
        <v>58200000</v>
      </c>
      <c r="O8409" s="37">
        <v>-0.72350000000000003</v>
      </c>
      <c r="P8409" s="37">
        <v>7.2400000000000006E-2</v>
      </c>
      <c r="Q8409" s="37">
        <v>6.9099999999999995E-2</v>
      </c>
      <c r="R8409" s="37">
        <v>6.8900000000000003E-2</v>
      </c>
      <c r="S8409" s="37">
        <v>0.19739999999999999</v>
      </c>
      <c r="T8409" s="37">
        <v>-0.72350000000000003</v>
      </c>
      <c r="U8409" s="37"/>
      <c r="V8409" s="37"/>
      <c r="W8409" s="37"/>
      <c r="X8409" s="37"/>
      <c r="Z8409" s="4" t="str">
        <f t="shared" si="382"/>
        <v>NO</v>
      </c>
      <c r="AA8409" s="4" t="str">
        <f t="shared" si="382"/>
        <v>NO</v>
      </c>
      <c r="AB8409" s="4" t="str">
        <f t="shared" si="382"/>
        <v>NO</v>
      </c>
      <c r="AD8409" s="4">
        <f t="shared" si="383"/>
        <v>0</v>
      </c>
    </row>
    <row r="8410" spans="1:30" ht="27.65" customHeight="1" x14ac:dyDescent="0.35">
      <c r="A8410" s="34">
        <v>8445</v>
      </c>
      <c r="B8410" s="1" t="s">
        <v>24370</v>
      </c>
      <c r="C8410" s="1"/>
      <c r="D8410" s="1"/>
      <c r="E8410" s="1"/>
      <c r="F8410" s="1" t="s">
        <v>29262</v>
      </c>
      <c r="G8410" s="35" t="s">
        <v>24371</v>
      </c>
      <c r="H8410" s="35" t="s">
        <v>24372</v>
      </c>
      <c r="I8410" s="35" t="s">
        <v>23</v>
      </c>
      <c r="J8410" s="36">
        <v>7794000</v>
      </c>
      <c r="K8410" s="36">
        <v>17853000</v>
      </c>
      <c r="L8410" s="36">
        <v>29043000</v>
      </c>
      <c r="M8410" s="36">
        <v>43996000</v>
      </c>
      <c r="N8410" s="36">
        <v>58199000</v>
      </c>
      <c r="O8410" s="37">
        <v>3.78E-2</v>
      </c>
      <c r="P8410" s="37">
        <v>9.7900000000000001E-2</v>
      </c>
      <c r="Q8410" s="37">
        <v>0.14199999999999999</v>
      </c>
      <c r="R8410" s="37">
        <v>7.5399999999999995E-2</v>
      </c>
      <c r="S8410" s="37">
        <v>0.14380000000000001</v>
      </c>
      <c r="T8410" s="37">
        <v>1.17E-2</v>
      </c>
      <c r="U8410" s="37"/>
      <c r="V8410" s="37"/>
      <c r="W8410" s="37"/>
      <c r="X8410" s="37"/>
      <c r="Z8410" s="4" t="str">
        <f t="shared" si="382"/>
        <v>NO</v>
      </c>
      <c r="AA8410" s="4" t="str">
        <f t="shared" si="382"/>
        <v>NO</v>
      </c>
      <c r="AB8410" s="4" t="str">
        <f t="shared" si="382"/>
        <v>NO</v>
      </c>
      <c r="AD8410" s="4">
        <f t="shared" si="383"/>
        <v>0</v>
      </c>
    </row>
    <row r="8411" spans="1:30" ht="14.4" customHeight="1" x14ac:dyDescent="0.35">
      <c r="A8411" s="34">
        <v>8446</v>
      </c>
      <c r="B8411" s="1" t="s">
        <v>24373</v>
      </c>
      <c r="C8411" s="1"/>
      <c r="D8411" s="1"/>
      <c r="E8411" s="1"/>
      <c r="F8411" s="1" t="s">
        <v>29262</v>
      </c>
      <c r="G8411" s="35" t="s">
        <v>24374</v>
      </c>
      <c r="H8411" s="35" t="s">
        <v>24375</v>
      </c>
      <c r="I8411" s="35" t="s">
        <v>36</v>
      </c>
      <c r="J8411" s="36">
        <v>33479000</v>
      </c>
      <c r="K8411" s="36">
        <v>54438000</v>
      </c>
      <c r="L8411" s="36">
        <v>58966000</v>
      </c>
      <c r="M8411" s="36">
        <v>64518000</v>
      </c>
      <c r="N8411" s="36">
        <v>58198000</v>
      </c>
      <c r="O8411" s="37">
        <v>3.56E-2</v>
      </c>
      <c r="P8411" s="37">
        <v>8.2699999999999996E-2</v>
      </c>
      <c r="Q8411" s="37">
        <v>-2.0999999999999999E-3</v>
      </c>
      <c r="R8411" s="37">
        <v>7.6600000000000001E-2</v>
      </c>
      <c r="S8411" s="37">
        <v>5.7099999999999998E-2</v>
      </c>
      <c r="T8411" s="37"/>
      <c r="U8411" s="37"/>
      <c r="V8411" s="37"/>
      <c r="W8411" s="37"/>
      <c r="X8411" s="37"/>
      <c r="Z8411" s="4" t="str">
        <f t="shared" si="382"/>
        <v>NO</v>
      </c>
      <c r="AA8411" s="4" t="str">
        <f t="shared" si="382"/>
        <v>NO</v>
      </c>
      <c r="AB8411" s="4" t="str">
        <f t="shared" si="382"/>
        <v>NO</v>
      </c>
      <c r="AD8411" s="4">
        <f t="shared" si="383"/>
        <v>0</v>
      </c>
    </row>
    <row r="8412" spans="1:30" ht="14.4" customHeight="1" x14ac:dyDescent="0.35">
      <c r="A8412" s="34">
        <v>8447</v>
      </c>
      <c r="B8412" s="1" t="s">
        <v>24376</v>
      </c>
      <c r="C8412" s="1"/>
      <c r="D8412" s="1"/>
      <c r="E8412" s="1"/>
      <c r="F8412" s="1" t="s">
        <v>29262</v>
      </c>
      <c r="G8412" s="35" t="s">
        <v>24377</v>
      </c>
      <c r="H8412" s="35" t="s">
        <v>24378</v>
      </c>
      <c r="I8412" s="35" t="s">
        <v>390</v>
      </c>
      <c r="J8412" s="36"/>
      <c r="K8412" s="36"/>
      <c r="L8412" s="36"/>
      <c r="M8412" s="36">
        <v>30742000</v>
      </c>
      <c r="N8412" s="36">
        <v>58196000</v>
      </c>
      <c r="O8412" s="37"/>
      <c r="P8412" s="37"/>
      <c r="Q8412" s="37"/>
      <c r="R8412" s="37">
        <v>-4.9099999999999998E-2</v>
      </c>
      <c r="S8412" s="37">
        <v>0.13919999999999999</v>
      </c>
      <c r="T8412" s="37"/>
      <c r="U8412" s="37"/>
      <c r="V8412" s="37"/>
      <c r="W8412" s="37"/>
      <c r="X8412" s="37"/>
      <c r="Z8412" s="4" t="str">
        <f t="shared" si="382"/>
        <v>NO</v>
      </c>
      <c r="AA8412" s="4" t="str">
        <f t="shared" si="382"/>
        <v>NO</v>
      </c>
      <c r="AB8412" s="4" t="str">
        <f t="shared" si="382"/>
        <v>NO</v>
      </c>
      <c r="AD8412" s="4">
        <f t="shared" si="383"/>
        <v>0</v>
      </c>
    </row>
    <row r="8413" spans="1:30" ht="14.4" customHeight="1" x14ac:dyDescent="0.35">
      <c r="A8413" s="34">
        <v>8448</v>
      </c>
      <c r="B8413" s="1" t="s">
        <v>24379</v>
      </c>
      <c r="C8413" s="1"/>
      <c r="D8413" s="1"/>
      <c r="E8413" s="1"/>
      <c r="F8413" s="1" t="s">
        <v>29262</v>
      </c>
      <c r="G8413" s="35" t="s">
        <v>24380</v>
      </c>
      <c r="H8413" s="35" t="s">
        <v>24381</v>
      </c>
      <c r="I8413" s="35" t="s">
        <v>390</v>
      </c>
      <c r="J8413" s="36">
        <v>29888000</v>
      </c>
      <c r="K8413" s="36">
        <v>30264000</v>
      </c>
      <c r="L8413" s="36">
        <v>40635000</v>
      </c>
      <c r="M8413" s="36">
        <v>43932000</v>
      </c>
      <c r="N8413" s="36">
        <v>58193000</v>
      </c>
      <c r="O8413" s="37">
        <v>5.3400000000000003E-2</v>
      </c>
      <c r="P8413" s="37">
        <v>1.55E-2</v>
      </c>
      <c r="Q8413" s="37">
        <v>3.4200000000000001E-2</v>
      </c>
      <c r="R8413" s="37">
        <v>5.3499999999999999E-2</v>
      </c>
      <c r="S8413" s="37">
        <v>6.4699999999999994E-2</v>
      </c>
      <c r="T8413" s="37">
        <v>2.2100000000000002E-2</v>
      </c>
      <c r="U8413" s="37">
        <v>-1.2699999999999999E-2</v>
      </c>
      <c r="V8413" s="37">
        <v>-3.3300000000000003E-2</v>
      </c>
      <c r="W8413" s="37">
        <v>3.7400000000000003E-2</v>
      </c>
      <c r="X8413" s="37">
        <v>-2.3699999999999999E-2</v>
      </c>
      <c r="Z8413" s="4" t="str">
        <f t="shared" si="382"/>
        <v>NO</v>
      </c>
      <c r="AA8413" s="4" t="str">
        <f t="shared" si="382"/>
        <v>NO</v>
      </c>
      <c r="AB8413" s="4" t="str">
        <f t="shared" si="382"/>
        <v>NO</v>
      </c>
      <c r="AD8413" s="4">
        <f t="shared" si="383"/>
        <v>0</v>
      </c>
    </row>
    <row r="8414" spans="1:30" ht="14.4" customHeight="1" x14ac:dyDescent="0.35">
      <c r="A8414" s="34">
        <v>8449</v>
      </c>
      <c r="B8414" s="1" t="s">
        <v>24382</v>
      </c>
      <c r="C8414" s="1" t="s">
        <v>29015</v>
      </c>
      <c r="D8414" s="1"/>
      <c r="E8414" s="1" t="s">
        <v>29008</v>
      </c>
      <c r="F8414" s="1" t="s">
        <v>29262</v>
      </c>
      <c r="G8414" s="35" t="s">
        <v>24383</v>
      </c>
      <c r="H8414" s="35" t="s">
        <v>24384</v>
      </c>
      <c r="I8414" s="35" t="s">
        <v>29</v>
      </c>
      <c r="J8414" s="36">
        <v>34483000</v>
      </c>
      <c r="K8414" s="36">
        <v>39650000</v>
      </c>
      <c r="L8414" s="36">
        <v>43035000</v>
      </c>
      <c r="M8414" s="36">
        <v>59689000</v>
      </c>
      <c r="N8414" s="36">
        <v>58180000</v>
      </c>
      <c r="O8414" s="37">
        <v>0.18099999999999999</v>
      </c>
      <c r="P8414" s="37">
        <v>0.13350000000000001</v>
      </c>
      <c r="Q8414" s="37">
        <v>0.17560000000000001</v>
      </c>
      <c r="R8414" s="37">
        <v>0.2331</v>
      </c>
      <c r="S8414" s="37">
        <v>0.1547</v>
      </c>
      <c r="T8414" s="37"/>
      <c r="U8414" s="37"/>
      <c r="V8414" s="37"/>
      <c r="W8414" s="37"/>
      <c r="X8414" s="37"/>
      <c r="Z8414" s="4" t="str">
        <f t="shared" si="382"/>
        <v>NO</v>
      </c>
      <c r="AA8414" s="4" t="str">
        <f t="shared" si="382"/>
        <v>YES</v>
      </c>
      <c r="AB8414" s="4" t="str">
        <f t="shared" si="382"/>
        <v>NO</v>
      </c>
      <c r="AD8414" s="4">
        <f t="shared" si="383"/>
        <v>1</v>
      </c>
    </row>
    <row r="8415" spans="1:30" ht="27.65" customHeight="1" x14ac:dyDescent="0.35">
      <c r="A8415" s="34">
        <v>8450</v>
      </c>
      <c r="B8415" s="1" t="s">
        <v>24385</v>
      </c>
      <c r="C8415" s="1" t="s">
        <v>29015</v>
      </c>
      <c r="D8415" s="1"/>
      <c r="E8415" s="1" t="s">
        <v>29008</v>
      </c>
      <c r="F8415" s="1" t="s">
        <v>29262</v>
      </c>
      <c r="G8415" s="35" t="s">
        <v>24386</v>
      </c>
      <c r="H8415" s="35" t="s">
        <v>24387</v>
      </c>
      <c r="I8415" s="35" t="s">
        <v>29</v>
      </c>
      <c r="J8415" s="36">
        <v>45972000</v>
      </c>
      <c r="K8415" s="36">
        <v>56266000</v>
      </c>
      <c r="L8415" s="36">
        <v>62689000</v>
      </c>
      <c r="M8415" s="36">
        <v>61378000</v>
      </c>
      <c r="N8415" s="36">
        <v>58168000</v>
      </c>
      <c r="O8415" s="37">
        <v>7.0000000000000007E-2</v>
      </c>
      <c r="P8415" s="37">
        <v>8.4500000000000006E-2</v>
      </c>
      <c r="Q8415" s="37">
        <v>5.6399999999999999E-2</v>
      </c>
      <c r="R8415" s="37">
        <v>5.7299999999999997E-2</v>
      </c>
      <c r="S8415" s="37">
        <v>-2.1700000000000001E-2</v>
      </c>
      <c r="T8415" s="37">
        <v>7.0000000000000007E-2</v>
      </c>
      <c r="U8415" s="37">
        <v>8.4500000000000006E-2</v>
      </c>
      <c r="V8415" s="37">
        <v>5.6399999999999999E-2</v>
      </c>
      <c r="W8415" s="37">
        <v>5.7299999999999997E-2</v>
      </c>
      <c r="X8415" s="37">
        <v>-2.1700000000000001E-2</v>
      </c>
      <c r="Z8415" s="4" t="str">
        <f t="shared" si="382"/>
        <v>NO</v>
      </c>
      <c r="AA8415" s="4" t="str">
        <f t="shared" si="382"/>
        <v>NO</v>
      </c>
      <c r="AB8415" s="4" t="str">
        <f t="shared" si="382"/>
        <v>NO</v>
      </c>
      <c r="AD8415" s="4">
        <f t="shared" si="383"/>
        <v>0</v>
      </c>
    </row>
    <row r="8416" spans="1:30" ht="27.65" customHeight="1" x14ac:dyDescent="0.35">
      <c r="A8416" s="34">
        <v>8451</v>
      </c>
      <c r="B8416" s="1" t="s">
        <v>24388</v>
      </c>
      <c r="C8416" s="1"/>
      <c r="D8416" s="1"/>
      <c r="E8416" s="1"/>
      <c r="F8416" s="1" t="s">
        <v>29262</v>
      </c>
      <c r="G8416" s="35" t="s">
        <v>24389</v>
      </c>
      <c r="H8416" s="35" t="s">
        <v>24390</v>
      </c>
      <c r="I8416" s="35" t="s">
        <v>33</v>
      </c>
      <c r="J8416" s="36">
        <v>54922000</v>
      </c>
      <c r="K8416" s="36">
        <v>40509000</v>
      </c>
      <c r="L8416" s="36">
        <v>38521000</v>
      </c>
      <c r="M8416" s="36">
        <v>46982000</v>
      </c>
      <c r="N8416" s="36">
        <v>58154000</v>
      </c>
      <c r="O8416" s="37">
        <v>0.1023</v>
      </c>
      <c r="P8416" s="37">
        <v>3.6700000000000003E-2</v>
      </c>
      <c r="Q8416" s="37">
        <v>0.1154</v>
      </c>
      <c r="R8416" s="37">
        <v>0.1951</v>
      </c>
      <c r="S8416" s="37">
        <v>0.13689999999999999</v>
      </c>
      <c r="T8416" s="37">
        <v>-2.0999999999999999E-3</v>
      </c>
      <c r="U8416" s="37">
        <v>-6.4000000000000003E-3</v>
      </c>
      <c r="V8416" s="37">
        <v>-1.7399999999999999E-2</v>
      </c>
      <c r="W8416" s="37">
        <v>-8.6E-3</v>
      </c>
      <c r="X8416" s="37">
        <v>-1.8E-3</v>
      </c>
      <c r="Z8416" s="4" t="str">
        <f t="shared" si="382"/>
        <v>NO</v>
      </c>
      <c r="AA8416" s="4" t="str">
        <f t="shared" si="382"/>
        <v>NO</v>
      </c>
      <c r="AB8416" s="4" t="str">
        <f t="shared" si="382"/>
        <v>NO</v>
      </c>
      <c r="AD8416" s="4">
        <f t="shared" si="383"/>
        <v>0</v>
      </c>
    </row>
    <row r="8417" spans="1:30" ht="14.4" customHeight="1" x14ac:dyDescent="0.35">
      <c r="A8417" s="34">
        <v>8452</v>
      </c>
      <c r="B8417" s="1" t="s">
        <v>24391</v>
      </c>
      <c r="C8417" s="1" t="s">
        <v>28702</v>
      </c>
      <c r="D8417" s="1"/>
      <c r="E8417" s="1"/>
      <c r="F8417" s="1" t="s">
        <v>29262</v>
      </c>
      <c r="G8417" s="35" t="s">
        <v>24392</v>
      </c>
      <c r="H8417" s="35" t="s">
        <v>24393</v>
      </c>
      <c r="I8417" s="35" t="s">
        <v>87</v>
      </c>
      <c r="J8417" s="36">
        <v>23442000</v>
      </c>
      <c r="K8417" s="36">
        <v>38003000</v>
      </c>
      <c r="L8417" s="36">
        <v>45172000</v>
      </c>
      <c r="M8417" s="36">
        <v>54917000</v>
      </c>
      <c r="N8417" s="36">
        <v>58129000</v>
      </c>
      <c r="O8417" s="37">
        <v>5.3499999999999999E-2</v>
      </c>
      <c r="P8417" s="37">
        <v>9.7999999999999997E-3</v>
      </c>
      <c r="Q8417" s="37">
        <v>2.75E-2</v>
      </c>
      <c r="R8417" s="37">
        <v>7.5999999999999998E-2</v>
      </c>
      <c r="S8417" s="37">
        <v>1.32E-2</v>
      </c>
      <c r="T8417" s="37">
        <v>-0.1464</v>
      </c>
      <c r="U8417" s="37">
        <v>-7.0199999999999999E-2</v>
      </c>
      <c r="V8417" s="37">
        <v>-7.6300000000000007E-2</v>
      </c>
      <c r="W8417" s="37">
        <v>5.8700000000000002E-2</v>
      </c>
      <c r="X8417" s="37"/>
      <c r="Z8417" s="4" t="str">
        <f t="shared" si="382"/>
        <v>NO</v>
      </c>
      <c r="AA8417" s="4" t="str">
        <f t="shared" si="382"/>
        <v>NO</v>
      </c>
      <c r="AB8417" s="4" t="str">
        <f t="shared" si="382"/>
        <v>NO</v>
      </c>
      <c r="AD8417" s="4">
        <f t="shared" si="383"/>
        <v>0</v>
      </c>
    </row>
    <row r="8418" spans="1:30" ht="14.4" customHeight="1" x14ac:dyDescent="0.35">
      <c r="A8418" s="34">
        <v>8454</v>
      </c>
      <c r="B8418" s="1" t="s">
        <v>24397</v>
      </c>
      <c r="C8418" s="1"/>
      <c r="D8418" s="1"/>
      <c r="E8418" s="1"/>
      <c r="F8418" s="1" t="s">
        <v>29262</v>
      </c>
      <c r="G8418" s="35" t="s">
        <v>24398</v>
      </c>
      <c r="H8418" s="35" t="s">
        <v>24399</v>
      </c>
      <c r="I8418" s="35" t="s">
        <v>33</v>
      </c>
      <c r="J8418" s="36">
        <v>42444000</v>
      </c>
      <c r="K8418" s="36">
        <v>42898000</v>
      </c>
      <c r="L8418" s="36">
        <v>46074000</v>
      </c>
      <c r="M8418" s="36">
        <v>52368000</v>
      </c>
      <c r="N8418" s="36">
        <v>58127000</v>
      </c>
      <c r="O8418" s="37">
        <v>0.13009999999999999</v>
      </c>
      <c r="P8418" s="37">
        <v>0.25929999999999997</v>
      </c>
      <c r="Q8418" s="37">
        <v>0.1391</v>
      </c>
      <c r="R8418" s="37">
        <v>0.24460000000000001</v>
      </c>
      <c r="S8418" s="37">
        <v>7.9699999999999993E-2</v>
      </c>
      <c r="T8418" s="37"/>
      <c r="U8418" s="37"/>
      <c r="V8418" s="37"/>
      <c r="W8418" s="37"/>
      <c r="X8418" s="37"/>
      <c r="Z8418" s="4" t="str">
        <f t="shared" si="382"/>
        <v>NO</v>
      </c>
      <c r="AA8418" s="4" t="str">
        <f t="shared" si="382"/>
        <v>YES</v>
      </c>
      <c r="AB8418" s="4" t="str">
        <f t="shared" si="382"/>
        <v>NO</v>
      </c>
      <c r="AD8418" s="4">
        <f t="shared" si="383"/>
        <v>1</v>
      </c>
    </row>
    <row r="8419" spans="1:30" ht="14.4" customHeight="1" x14ac:dyDescent="0.35">
      <c r="A8419" s="34">
        <v>8453</v>
      </c>
      <c r="B8419" s="1" t="s">
        <v>24394</v>
      </c>
      <c r="C8419" s="1" t="s">
        <v>29015</v>
      </c>
      <c r="D8419" s="1"/>
      <c r="E8419" s="1" t="s">
        <v>29008</v>
      </c>
      <c r="F8419" s="1" t="s">
        <v>29262</v>
      </c>
      <c r="G8419" s="35" t="s">
        <v>24395</v>
      </c>
      <c r="H8419" s="35" t="s">
        <v>24396</v>
      </c>
      <c r="I8419" s="35" t="s">
        <v>29</v>
      </c>
      <c r="J8419" s="36">
        <v>16028000</v>
      </c>
      <c r="K8419" s="36">
        <v>12553000</v>
      </c>
      <c r="L8419" s="36">
        <v>40797000</v>
      </c>
      <c r="M8419" s="36">
        <v>51222000</v>
      </c>
      <c r="N8419" s="36">
        <v>58127000</v>
      </c>
      <c r="O8419" s="37">
        <v>7.1999999999999995E-2</v>
      </c>
      <c r="P8419" s="37">
        <v>3.78E-2</v>
      </c>
      <c r="Q8419" s="37">
        <v>0.10390000000000001</v>
      </c>
      <c r="R8419" s="37">
        <v>9.8900000000000002E-2</v>
      </c>
      <c r="S8419" s="37">
        <v>0.1183</v>
      </c>
      <c r="T8419" s="37"/>
      <c r="U8419" s="37"/>
      <c r="V8419" s="37"/>
      <c r="W8419" s="37"/>
      <c r="X8419" s="37"/>
      <c r="Z8419" s="4" t="str">
        <f t="shared" si="382"/>
        <v>NO</v>
      </c>
      <c r="AA8419" s="4" t="str">
        <f t="shared" si="382"/>
        <v>NO</v>
      </c>
      <c r="AB8419" s="4" t="str">
        <f t="shared" si="382"/>
        <v>NO</v>
      </c>
      <c r="AD8419" s="4">
        <f t="shared" si="383"/>
        <v>0</v>
      </c>
    </row>
    <row r="8420" spans="1:30" ht="14.4" customHeight="1" x14ac:dyDescent="0.35">
      <c r="A8420" s="34">
        <v>8455</v>
      </c>
      <c r="B8420" s="1" t="s">
        <v>24400</v>
      </c>
      <c r="C8420" s="1"/>
      <c r="D8420" s="1"/>
      <c r="E8420" s="1"/>
      <c r="F8420" s="1" t="s">
        <v>29262</v>
      </c>
      <c r="G8420" s="35" t="s">
        <v>24401</v>
      </c>
      <c r="H8420" s="35" t="s">
        <v>24402</v>
      </c>
      <c r="I8420" s="35" t="s">
        <v>33</v>
      </c>
      <c r="J8420" s="36">
        <v>19981000</v>
      </c>
      <c r="K8420" s="36">
        <v>17569000</v>
      </c>
      <c r="L8420" s="36">
        <v>24105000</v>
      </c>
      <c r="M8420" s="36">
        <v>44308000</v>
      </c>
      <c r="N8420" s="36">
        <v>58120000</v>
      </c>
      <c r="O8420" s="37">
        <v>0.26719999999999999</v>
      </c>
      <c r="P8420" s="37">
        <v>0.10009999999999999</v>
      </c>
      <c r="Q8420" s="37">
        <v>0.11700000000000001</v>
      </c>
      <c r="R8420" s="37">
        <v>0.16839999999999999</v>
      </c>
      <c r="S8420" s="37">
        <v>0.10929999999999999</v>
      </c>
      <c r="T8420" s="37">
        <v>0.2535</v>
      </c>
      <c r="U8420" s="37"/>
      <c r="V8420" s="37"/>
      <c r="W8420" s="37"/>
      <c r="X8420" s="37"/>
      <c r="Z8420" s="4" t="str">
        <f t="shared" si="382"/>
        <v>NO</v>
      </c>
      <c r="AA8420" s="4" t="str">
        <f t="shared" si="382"/>
        <v>NO</v>
      </c>
      <c r="AB8420" s="4" t="str">
        <f t="shared" si="382"/>
        <v>NO</v>
      </c>
      <c r="AD8420" s="4">
        <f t="shared" si="383"/>
        <v>0</v>
      </c>
    </row>
    <row r="8421" spans="1:30" ht="14.4" customHeight="1" x14ac:dyDescent="0.35">
      <c r="A8421" s="34">
        <v>8456</v>
      </c>
      <c r="B8421" s="1" t="s">
        <v>24403</v>
      </c>
      <c r="C8421" s="1" t="s">
        <v>29015</v>
      </c>
      <c r="D8421" s="1"/>
      <c r="E8421" s="1" t="s">
        <v>29008</v>
      </c>
      <c r="F8421" s="1" t="s">
        <v>29262</v>
      </c>
      <c r="G8421" s="35" t="s">
        <v>24404</v>
      </c>
      <c r="H8421" s="35" t="s">
        <v>24405</v>
      </c>
      <c r="I8421" s="35" t="s">
        <v>29</v>
      </c>
      <c r="J8421" s="36"/>
      <c r="K8421" s="36">
        <v>695000</v>
      </c>
      <c r="L8421" s="36">
        <v>21419000</v>
      </c>
      <c r="M8421" s="36">
        <v>38973000</v>
      </c>
      <c r="N8421" s="36">
        <v>58120000</v>
      </c>
      <c r="O8421" s="37"/>
      <c r="P8421" s="37">
        <v>-0.65900000000000003</v>
      </c>
      <c r="Q8421" s="37">
        <v>0.35310000000000002</v>
      </c>
      <c r="R8421" s="37">
        <v>0.13289999999999999</v>
      </c>
      <c r="S8421" s="37">
        <v>6.93E-2</v>
      </c>
      <c r="T8421" s="37"/>
      <c r="U8421" s="37"/>
      <c r="V8421" s="37"/>
      <c r="W8421" s="37"/>
      <c r="X8421" s="37"/>
      <c r="Z8421" s="4" t="str">
        <f t="shared" si="382"/>
        <v>YES</v>
      </c>
      <c r="AA8421" s="4" t="str">
        <f t="shared" si="382"/>
        <v>NO</v>
      </c>
      <c r="AB8421" s="4" t="str">
        <f t="shared" si="382"/>
        <v>NO</v>
      </c>
      <c r="AD8421" s="4">
        <f t="shared" si="383"/>
        <v>1</v>
      </c>
    </row>
    <row r="8422" spans="1:30" ht="27.65" customHeight="1" x14ac:dyDescent="0.35">
      <c r="A8422" s="34">
        <v>8457</v>
      </c>
      <c r="B8422" s="1" t="s">
        <v>24406</v>
      </c>
      <c r="C8422" s="1" t="s">
        <v>29015</v>
      </c>
      <c r="D8422" s="1"/>
      <c r="E8422" s="1" t="s">
        <v>29008</v>
      </c>
      <c r="F8422" s="1" t="s">
        <v>29262</v>
      </c>
      <c r="G8422" s="35" t="s">
        <v>24407</v>
      </c>
      <c r="H8422" s="35" t="s">
        <v>24408</v>
      </c>
      <c r="I8422" s="35" t="s">
        <v>29</v>
      </c>
      <c r="J8422" s="36">
        <v>32806000</v>
      </c>
      <c r="K8422" s="36">
        <v>51210000</v>
      </c>
      <c r="L8422" s="36">
        <v>62332000</v>
      </c>
      <c r="M8422" s="36">
        <v>65506000</v>
      </c>
      <c r="N8422" s="36">
        <v>58116000</v>
      </c>
      <c r="O8422" s="37">
        <v>0.20799999999999999</v>
      </c>
      <c r="P8422" s="37">
        <v>0.32869999999999999</v>
      </c>
      <c r="Q8422" s="37">
        <v>0.36309999999999998</v>
      </c>
      <c r="R8422" s="37">
        <v>0.62960000000000005</v>
      </c>
      <c r="S8422" s="37">
        <v>0.7964</v>
      </c>
      <c r="T8422" s="37">
        <v>0.14299999999999999</v>
      </c>
      <c r="U8422" s="37">
        <v>0.31440000000000001</v>
      </c>
      <c r="V8422" s="37">
        <v>0.3473</v>
      </c>
      <c r="W8422" s="37">
        <v>0.61850000000000005</v>
      </c>
      <c r="X8422" s="37">
        <v>0.77810000000000001</v>
      </c>
      <c r="Z8422" s="4" t="str">
        <f t="shared" si="382"/>
        <v>YES</v>
      </c>
      <c r="AA8422" s="4" t="str">
        <f t="shared" si="382"/>
        <v>YES</v>
      </c>
      <c r="AB8422" s="4" t="str">
        <f t="shared" si="382"/>
        <v>YES</v>
      </c>
      <c r="AD8422" s="4">
        <f t="shared" si="383"/>
        <v>3</v>
      </c>
    </row>
    <row r="8423" spans="1:30" ht="14.4" customHeight="1" x14ac:dyDescent="0.35">
      <c r="A8423" s="34">
        <v>8458</v>
      </c>
      <c r="B8423" s="1" t="s">
        <v>2978</v>
      </c>
      <c r="C8423" s="1" t="s">
        <v>29015</v>
      </c>
      <c r="D8423" s="1"/>
      <c r="E8423" s="1" t="s">
        <v>29008</v>
      </c>
      <c r="F8423" s="1" t="s">
        <v>29262</v>
      </c>
      <c r="G8423" s="35" t="s">
        <v>24409</v>
      </c>
      <c r="H8423" s="35" t="s">
        <v>24410</v>
      </c>
      <c r="I8423" s="35" t="s">
        <v>29</v>
      </c>
      <c r="J8423" s="36">
        <v>44284000</v>
      </c>
      <c r="K8423" s="36">
        <v>54308000</v>
      </c>
      <c r="L8423" s="36">
        <v>57566000</v>
      </c>
      <c r="M8423" s="36">
        <v>61497000</v>
      </c>
      <c r="N8423" s="36">
        <v>58113000</v>
      </c>
      <c r="O8423" s="37">
        <v>0.40749999999999997</v>
      </c>
      <c r="P8423" s="37">
        <v>0.42980000000000002</v>
      </c>
      <c r="Q8423" s="37">
        <v>0.41470000000000001</v>
      </c>
      <c r="R8423" s="37">
        <v>0.376</v>
      </c>
      <c r="S8423" s="37">
        <v>0.3538</v>
      </c>
      <c r="T8423" s="37"/>
      <c r="U8423" s="37"/>
      <c r="V8423" s="37"/>
      <c r="W8423" s="37"/>
      <c r="X8423" s="37"/>
      <c r="Z8423" s="4" t="str">
        <f t="shared" si="382"/>
        <v>YES</v>
      </c>
      <c r="AA8423" s="4" t="str">
        <f t="shared" si="382"/>
        <v>YES</v>
      </c>
      <c r="AB8423" s="4" t="str">
        <f t="shared" si="382"/>
        <v>YES</v>
      </c>
      <c r="AD8423" s="4">
        <f t="shared" si="383"/>
        <v>3</v>
      </c>
    </row>
    <row r="8424" spans="1:30" ht="14.4" customHeight="1" x14ac:dyDescent="0.35">
      <c r="A8424" s="34">
        <v>8459</v>
      </c>
      <c r="B8424" s="1" t="s">
        <v>12981</v>
      </c>
      <c r="C8424" s="1"/>
      <c r="D8424" s="1"/>
      <c r="E8424" s="1"/>
      <c r="F8424" s="1" t="s">
        <v>29262</v>
      </c>
      <c r="G8424" s="35" t="s">
        <v>24411</v>
      </c>
      <c r="H8424" s="35" t="s">
        <v>24412</v>
      </c>
      <c r="I8424" s="35" t="s">
        <v>23</v>
      </c>
      <c r="J8424" s="36"/>
      <c r="K8424" s="36"/>
      <c r="L8424" s="36">
        <v>19342000</v>
      </c>
      <c r="M8424" s="36">
        <v>46242000</v>
      </c>
      <c r="N8424" s="36">
        <v>58112000</v>
      </c>
      <c r="O8424" s="37"/>
      <c r="P8424" s="37"/>
      <c r="Q8424" s="37">
        <v>0.16139999999999999</v>
      </c>
      <c r="R8424" s="37">
        <v>0.129</v>
      </c>
      <c r="S8424" s="37">
        <v>9.2700000000000005E-2</v>
      </c>
      <c r="T8424" s="37"/>
      <c r="U8424" s="37"/>
      <c r="V8424" s="37"/>
      <c r="W8424" s="37"/>
      <c r="X8424" s="37"/>
      <c r="Z8424" s="4" t="str">
        <f t="shared" si="382"/>
        <v>NO</v>
      </c>
      <c r="AA8424" s="4" t="str">
        <f t="shared" si="382"/>
        <v>NO</v>
      </c>
      <c r="AB8424" s="4" t="str">
        <f t="shared" si="382"/>
        <v>NO</v>
      </c>
      <c r="AD8424" s="4">
        <f t="shared" si="383"/>
        <v>0</v>
      </c>
    </row>
    <row r="8425" spans="1:30" ht="14.4" customHeight="1" x14ac:dyDescent="0.35">
      <c r="A8425" s="34">
        <v>8460</v>
      </c>
      <c r="B8425" s="1" t="s">
        <v>24413</v>
      </c>
      <c r="C8425" s="1"/>
      <c r="D8425" s="1"/>
      <c r="E8425" s="1"/>
      <c r="F8425" s="1" t="s">
        <v>29262</v>
      </c>
      <c r="G8425" s="35" t="s">
        <v>24414</v>
      </c>
      <c r="H8425" s="35" t="s">
        <v>24415</v>
      </c>
      <c r="I8425" s="35" t="s">
        <v>36</v>
      </c>
      <c r="J8425" s="36">
        <v>31110000</v>
      </c>
      <c r="K8425" s="36">
        <v>38752000</v>
      </c>
      <c r="L8425" s="36">
        <v>44648000</v>
      </c>
      <c r="M8425" s="36">
        <v>53878000</v>
      </c>
      <c r="N8425" s="36">
        <v>58110000</v>
      </c>
      <c r="O8425" s="37">
        <v>0.1147</v>
      </c>
      <c r="P8425" s="37">
        <v>8.72E-2</v>
      </c>
      <c r="Q8425" s="37">
        <v>0.10970000000000001</v>
      </c>
      <c r="R8425" s="37">
        <v>0.12509999999999999</v>
      </c>
      <c r="S8425" s="37">
        <v>9.3899999999999997E-2</v>
      </c>
      <c r="T8425" s="37"/>
      <c r="U8425" s="37"/>
      <c r="V8425" s="37"/>
      <c r="W8425" s="37"/>
      <c r="X8425" s="37"/>
      <c r="Z8425" s="4" t="str">
        <f t="shared" si="382"/>
        <v>NO</v>
      </c>
      <c r="AA8425" s="4" t="str">
        <f t="shared" si="382"/>
        <v>NO</v>
      </c>
      <c r="AB8425" s="4" t="str">
        <f t="shared" si="382"/>
        <v>NO</v>
      </c>
      <c r="AD8425" s="4">
        <f t="shared" si="383"/>
        <v>0</v>
      </c>
    </row>
    <row r="8426" spans="1:30" ht="14.4" customHeight="1" x14ac:dyDescent="0.35">
      <c r="A8426" s="34">
        <v>8461</v>
      </c>
      <c r="B8426" s="1" t="s">
        <v>24416</v>
      </c>
      <c r="C8426" s="1" t="s">
        <v>29015</v>
      </c>
      <c r="D8426" s="1"/>
      <c r="E8426" s="1" t="s">
        <v>29008</v>
      </c>
      <c r="F8426" s="1" t="s">
        <v>29262</v>
      </c>
      <c r="G8426" s="35" t="s">
        <v>24417</v>
      </c>
      <c r="H8426" s="35" t="s">
        <v>24418</v>
      </c>
      <c r="I8426" s="35" t="s">
        <v>29</v>
      </c>
      <c r="J8426" s="36">
        <v>71495000</v>
      </c>
      <c r="K8426" s="36">
        <v>65869000</v>
      </c>
      <c r="L8426" s="36">
        <v>48505000</v>
      </c>
      <c r="M8426" s="36">
        <v>58003000</v>
      </c>
      <c r="N8426" s="36">
        <v>58103000</v>
      </c>
      <c r="O8426" s="37">
        <v>0.19650000000000001</v>
      </c>
      <c r="P8426" s="37">
        <v>0.22239999999999999</v>
      </c>
      <c r="Q8426" s="37">
        <v>-0.1181</v>
      </c>
      <c r="R8426" s="37">
        <v>0.21290000000000001</v>
      </c>
      <c r="S8426" s="37">
        <v>-7.1099999999999997E-2</v>
      </c>
      <c r="T8426" s="37">
        <v>2.2700000000000001E-2</v>
      </c>
      <c r="U8426" s="37">
        <v>2.46E-2</v>
      </c>
      <c r="V8426" s="37">
        <v>-0.13619999999999999</v>
      </c>
      <c r="W8426" s="37">
        <v>0.19359999999999999</v>
      </c>
      <c r="X8426" s="37"/>
      <c r="Z8426" s="4" t="str">
        <f t="shared" si="382"/>
        <v>NO</v>
      </c>
      <c r="AA8426" s="4" t="str">
        <f t="shared" si="382"/>
        <v>YES</v>
      </c>
      <c r="AB8426" s="4" t="str">
        <f t="shared" si="382"/>
        <v>NO</v>
      </c>
      <c r="AD8426" s="4">
        <f t="shared" si="383"/>
        <v>1</v>
      </c>
    </row>
    <row r="8427" spans="1:30" ht="14.4" customHeight="1" x14ac:dyDescent="0.35">
      <c r="A8427" s="34">
        <v>8462</v>
      </c>
      <c r="B8427" s="1" t="s">
        <v>24419</v>
      </c>
      <c r="C8427" s="1" t="s">
        <v>29015</v>
      </c>
      <c r="D8427" s="1"/>
      <c r="E8427" s="1" t="s">
        <v>29008</v>
      </c>
      <c r="F8427" s="1" t="s">
        <v>29262</v>
      </c>
      <c r="G8427" s="35" t="s">
        <v>24420</v>
      </c>
      <c r="H8427" s="35" t="s">
        <v>24421</v>
      </c>
      <c r="I8427" s="35" t="s">
        <v>29</v>
      </c>
      <c r="J8427" s="36">
        <v>59248000</v>
      </c>
      <c r="K8427" s="36">
        <v>63906000</v>
      </c>
      <c r="L8427" s="36">
        <v>56308000</v>
      </c>
      <c r="M8427" s="36">
        <v>60759000</v>
      </c>
      <c r="N8427" s="36">
        <v>58084000</v>
      </c>
      <c r="O8427" s="37">
        <v>0.18190000000000001</v>
      </c>
      <c r="P8427" s="37">
        <v>0.1361</v>
      </c>
      <c r="Q8427" s="37">
        <v>0.3306</v>
      </c>
      <c r="R8427" s="37">
        <v>0.1318</v>
      </c>
      <c r="S8427" s="37">
        <v>0.21829999999999999</v>
      </c>
      <c r="T8427" s="37">
        <v>0.18190000000000001</v>
      </c>
      <c r="U8427" s="37">
        <v>0.1361</v>
      </c>
      <c r="V8427" s="37">
        <v>0.1875</v>
      </c>
      <c r="W8427" s="37"/>
      <c r="X8427" s="37"/>
      <c r="Z8427" s="4" t="str">
        <f t="shared" si="382"/>
        <v>YES</v>
      </c>
      <c r="AA8427" s="4" t="str">
        <f t="shared" si="382"/>
        <v>NO</v>
      </c>
      <c r="AB8427" s="4" t="str">
        <f t="shared" si="382"/>
        <v>YES</v>
      </c>
      <c r="AD8427" s="4">
        <f t="shared" si="383"/>
        <v>2</v>
      </c>
    </row>
    <row r="8428" spans="1:30" ht="14.4" customHeight="1" x14ac:dyDescent="0.35">
      <c r="A8428" s="34">
        <v>8463</v>
      </c>
      <c r="B8428" s="1" t="s">
        <v>24422</v>
      </c>
      <c r="C8428" s="1" t="s">
        <v>29015</v>
      </c>
      <c r="D8428" s="1"/>
      <c r="E8428" s="1" t="s">
        <v>29008</v>
      </c>
      <c r="F8428" s="1" t="s">
        <v>29262</v>
      </c>
      <c r="G8428" s="35" t="s">
        <v>24423</v>
      </c>
      <c r="H8428" s="35" t="s">
        <v>24424</v>
      </c>
      <c r="I8428" s="35" t="s">
        <v>29</v>
      </c>
      <c r="J8428" s="36">
        <v>3033000</v>
      </c>
      <c r="K8428" s="36">
        <v>4415000</v>
      </c>
      <c r="L8428" s="36">
        <v>7001000</v>
      </c>
      <c r="M8428" s="36">
        <v>25408000</v>
      </c>
      <c r="N8428" s="36">
        <v>58077000</v>
      </c>
      <c r="O8428" s="37">
        <v>-3.0700000000000002E-2</v>
      </c>
      <c r="P8428" s="37">
        <v>5.7299999999999997E-2</v>
      </c>
      <c r="Q8428" s="37">
        <v>2.0899999999999998E-2</v>
      </c>
      <c r="R8428" s="37">
        <v>0.14549999999999999</v>
      </c>
      <c r="S8428" s="37">
        <v>6.4799999999999996E-2</v>
      </c>
      <c r="T8428" s="37"/>
      <c r="U8428" s="37"/>
      <c r="V8428" s="37"/>
      <c r="W8428" s="37"/>
      <c r="X8428" s="37"/>
      <c r="Z8428" s="4" t="str">
        <f t="shared" si="382"/>
        <v>NO</v>
      </c>
      <c r="AA8428" s="4" t="str">
        <f t="shared" si="382"/>
        <v>NO</v>
      </c>
      <c r="AB8428" s="4" t="str">
        <f t="shared" si="382"/>
        <v>NO</v>
      </c>
      <c r="AD8428" s="4">
        <f t="shared" si="383"/>
        <v>0</v>
      </c>
    </row>
    <row r="8429" spans="1:30" ht="27.65" customHeight="1" x14ac:dyDescent="0.35">
      <c r="A8429" s="34">
        <v>8464</v>
      </c>
      <c r="B8429" s="1" t="s">
        <v>17963</v>
      </c>
      <c r="C8429" s="1"/>
      <c r="D8429" s="1"/>
      <c r="E8429" s="1"/>
      <c r="F8429" s="1" t="s">
        <v>29262</v>
      </c>
      <c r="G8429" s="35" t="s">
        <v>24425</v>
      </c>
      <c r="H8429" s="35" t="s">
        <v>24426</v>
      </c>
      <c r="I8429" s="35" t="s">
        <v>23</v>
      </c>
      <c r="J8429" s="36">
        <v>39521000</v>
      </c>
      <c r="K8429" s="36">
        <v>67560000</v>
      </c>
      <c r="L8429" s="36">
        <v>78916000</v>
      </c>
      <c r="M8429" s="36">
        <v>64868000</v>
      </c>
      <c r="N8429" s="36">
        <v>58076000</v>
      </c>
      <c r="O8429" s="37">
        <v>0.11310000000000001</v>
      </c>
      <c r="P8429" s="37">
        <v>0.1966</v>
      </c>
      <c r="Q8429" s="37">
        <v>0.22170000000000001</v>
      </c>
      <c r="R8429" s="37">
        <v>2.47E-2</v>
      </c>
      <c r="S8429" s="37">
        <v>-0.17349999999999999</v>
      </c>
      <c r="T8429" s="37"/>
      <c r="U8429" s="37"/>
      <c r="V8429" s="37"/>
      <c r="W8429" s="37"/>
      <c r="X8429" s="37"/>
      <c r="Z8429" s="4" t="str">
        <f t="shared" si="382"/>
        <v>YES</v>
      </c>
      <c r="AA8429" s="4" t="str">
        <f t="shared" si="382"/>
        <v>NO</v>
      </c>
      <c r="AB8429" s="4" t="str">
        <f t="shared" si="382"/>
        <v>NO</v>
      </c>
      <c r="AD8429" s="4">
        <f t="shared" si="383"/>
        <v>1</v>
      </c>
    </row>
    <row r="8430" spans="1:30" ht="27.65" customHeight="1" x14ac:dyDescent="0.35">
      <c r="A8430" s="34">
        <v>8465</v>
      </c>
      <c r="B8430" s="1" t="s">
        <v>24427</v>
      </c>
      <c r="C8430" s="1"/>
      <c r="D8430" s="1"/>
      <c r="E8430" s="1"/>
      <c r="F8430" s="1" t="s">
        <v>29262</v>
      </c>
      <c r="G8430" s="35" t="s">
        <v>24428</v>
      </c>
      <c r="H8430" s="35" t="s">
        <v>24429</v>
      </c>
      <c r="I8430" s="35" t="s">
        <v>23</v>
      </c>
      <c r="J8430" s="36">
        <v>32615000</v>
      </c>
      <c r="K8430" s="36">
        <v>35183000</v>
      </c>
      <c r="L8430" s="36">
        <v>34399000</v>
      </c>
      <c r="M8430" s="36">
        <v>43078000</v>
      </c>
      <c r="N8430" s="36">
        <v>58074000</v>
      </c>
      <c r="O8430" s="37">
        <v>-0.16889999999999999</v>
      </c>
      <c r="P8430" s="37">
        <v>-0.23089999999999999</v>
      </c>
      <c r="Q8430" s="37">
        <v>-0.3004</v>
      </c>
      <c r="R8430" s="37">
        <v>-0.30330000000000001</v>
      </c>
      <c r="S8430" s="37">
        <v>4.02E-2</v>
      </c>
      <c r="T8430" s="37">
        <v>-4.4999999999999998E-2</v>
      </c>
      <c r="U8430" s="37">
        <v>-4.2700000000000002E-2</v>
      </c>
      <c r="V8430" s="37">
        <v>-9.1999999999999998E-3</v>
      </c>
      <c r="W8430" s="37">
        <v>-7.2700000000000001E-2</v>
      </c>
      <c r="X8430" s="37">
        <v>-7.4700000000000003E-2</v>
      </c>
      <c r="Z8430" s="4" t="str">
        <f t="shared" si="382"/>
        <v>NO</v>
      </c>
      <c r="AA8430" s="4" t="str">
        <f t="shared" si="382"/>
        <v>NO</v>
      </c>
      <c r="AB8430" s="4" t="str">
        <f t="shared" si="382"/>
        <v>NO</v>
      </c>
      <c r="AD8430" s="4">
        <f t="shared" si="383"/>
        <v>0</v>
      </c>
    </row>
    <row r="8431" spans="1:30" ht="14.4" customHeight="1" x14ac:dyDescent="0.35">
      <c r="A8431" s="34">
        <v>8466</v>
      </c>
      <c r="B8431" s="1" t="s">
        <v>24430</v>
      </c>
      <c r="C8431" s="1" t="s">
        <v>29015</v>
      </c>
      <c r="D8431" s="1"/>
      <c r="E8431" s="1" t="s">
        <v>29008</v>
      </c>
      <c r="F8431" s="1" t="s">
        <v>29262</v>
      </c>
      <c r="G8431" s="35" t="s">
        <v>24431</v>
      </c>
      <c r="H8431" s="35" t="s">
        <v>24432</v>
      </c>
      <c r="I8431" s="35" t="s">
        <v>29</v>
      </c>
      <c r="J8431" s="36">
        <v>30173000</v>
      </c>
      <c r="K8431" s="36">
        <v>36592000</v>
      </c>
      <c r="L8431" s="36">
        <v>52886000</v>
      </c>
      <c r="M8431" s="36">
        <v>59336000</v>
      </c>
      <c r="N8431" s="36">
        <v>58055000</v>
      </c>
      <c r="O8431" s="37">
        <v>0.43359999999999999</v>
      </c>
      <c r="P8431" s="37">
        <v>7.9899999999999999E-2</v>
      </c>
      <c r="Q8431" s="37">
        <v>0.40589999999999998</v>
      </c>
      <c r="R8431" s="37">
        <v>0.42820000000000003</v>
      </c>
      <c r="S8431" s="37">
        <v>0.26350000000000001</v>
      </c>
      <c r="T8431" s="37"/>
      <c r="U8431" s="37"/>
      <c r="V8431" s="37"/>
      <c r="W8431" s="37"/>
      <c r="X8431" s="37"/>
      <c r="Z8431" s="4" t="str">
        <f t="shared" si="382"/>
        <v>YES</v>
      </c>
      <c r="AA8431" s="4" t="str">
        <f t="shared" si="382"/>
        <v>YES</v>
      </c>
      <c r="AB8431" s="4" t="str">
        <f t="shared" si="382"/>
        <v>YES</v>
      </c>
      <c r="AD8431" s="4">
        <f t="shared" si="383"/>
        <v>3</v>
      </c>
    </row>
    <row r="8432" spans="1:30" ht="14.4" customHeight="1" x14ac:dyDescent="0.35">
      <c r="A8432" s="34">
        <v>8467</v>
      </c>
      <c r="B8432" s="1" t="s">
        <v>23734</v>
      </c>
      <c r="C8432" s="1" t="s">
        <v>29015</v>
      </c>
      <c r="D8432" s="1"/>
      <c r="E8432" s="1" t="s">
        <v>29008</v>
      </c>
      <c r="F8432" s="1" t="s">
        <v>29262</v>
      </c>
      <c r="G8432" s="35" t="s">
        <v>24433</v>
      </c>
      <c r="H8432" s="35" t="s">
        <v>24434</v>
      </c>
      <c r="I8432" s="35" t="s">
        <v>29</v>
      </c>
      <c r="J8432" s="36">
        <v>21135000</v>
      </c>
      <c r="K8432" s="36">
        <v>17876000</v>
      </c>
      <c r="L8432" s="36">
        <v>22575000</v>
      </c>
      <c r="M8432" s="36">
        <v>37591000</v>
      </c>
      <c r="N8432" s="36">
        <v>58054000</v>
      </c>
      <c r="O8432" s="37">
        <v>0.62829999999999997</v>
      </c>
      <c r="P8432" s="37">
        <v>0.19639999999999999</v>
      </c>
      <c r="Q8432" s="37">
        <v>0.43880000000000002</v>
      </c>
      <c r="R8432" s="37">
        <v>0.39879999999999999</v>
      </c>
      <c r="S8432" s="37">
        <v>0.43049999999999999</v>
      </c>
      <c r="T8432" s="37"/>
      <c r="U8432" s="37"/>
      <c r="V8432" s="37"/>
      <c r="W8432" s="37"/>
      <c r="X8432" s="37"/>
      <c r="Z8432" s="4" t="str">
        <f t="shared" si="382"/>
        <v>YES</v>
      </c>
      <c r="AA8432" s="4" t="str">
        <f t="shared" si="382"/>
        <v>YES</v>
      </c>
      <c r="AB8432" s="4" t="str">
        <f t="shared" si="382"/>
        <v>YES</v>
      </c>
      <c r="AD8432" s="4">
        <f t="shared" si="383"/>
        <v>3</v>
      </c>
    </row>
    <row r="8433" spans="1:30" ht="14.4" customHeight="1" x14ac:dyDescent="0.35">
      <c r="A8433" s="34">
        <v>8468</v>
      </c>
      <c r="B8433" s="1" t="s">
        <v>24435</v>
      </c>
      <c r="C8433" s="1"/>
      <c r="D8433" s="1"/>
      <c r="E8433" s="1"/>
      <c r="F8433" s="1" t="s">
        <v>29262</v>
      </c>
      <c r="G8433" s="35" t="s">
        <v>24436</v>
      </c>
      <c r="H8433" s="35" t="s">
        <v>24437</v>
      </c>
      <c r="I8433" s="35" t="s">
        <v>33</v>
      </c>
      <c r="J8433" s="36">
        <v>5322000</v>
      </c>
      <c r="K8433" s="36">
        <v>11888000</v>
      </c>
      <c r="L8433" s="36">
        <v>19054000</v>
      </c>
      <c r="M8433" s="36">
        <v>26734000</v>
      </c>
      <c r="N8433" s="36">
        <v>58028000</v>
      </c>
      <c r="O8433" s="37">
        <v>-0.30099999999999999</v>
      </c>
      <c r="P8433" s="37">
        <v>0.11940000000000001</v>
      </c>
      <c r="Q8433" s="37">
        <v>0.20419999999999999</v>
      </c>
      <c r="R8433" s="37">
        <v>0.36969999999999997</v>
      </c>
      <c r="S8433" s="37">
        <v>0.2321</v>
      </c>
      <c r="T8433" s="37"/>
      <c r="U8433" s="37"/>
      <c r="V8433" s="37"/>
      <c r="W8433" s="37"/>
      <c r="X8433" s="37"/>
      <c r="Z8433" s="4" t="str">
        <f t="shared" si="382"/>
        <v>YES</v>
      </c>
      <c r="AA8433" s="4" t="str">
        <f t="shared" si="382"/>
        <v>YES</v>
      </c>
      <c r="AB8433" s="4" t="str">
        <f t="shared" si="382"/>
        <v>YES</v>
      </c>
      <c r="AD8433" s="4">
        <f t="shared" si="383"/>
        <v>3</v>
      </c>
    </row>
    <row r="8434" spans="1:30" ht="27.65" customHeight="1" x14ac:dyDescent="0.35">
      <c r="A8434" s="34">
        <v>8469</v>
      </c>
      <c r="B8434" s="1" t="s">
        <v>24438</v>
      </c>
      <c r="C8434" s="1"/>
      <c r="D8434" s="1"/>
      <c r="E8434" s="1"/>
      <c r="F8434" s="1" t="s">
        <v>29262</v>
      </c>
      <c r="G8434" s="35" t="s">
        <v>24439</v>
      </c>
      <c r="H8434" s="35" t="s">
        <v>24440</v>
      </c>
      <c r="I8434" s="35" t="s">
        <v>33</v>
      </c>
      <c r="J8434" s="36">
        <v>15242000</v>
      </c>
      <c r="K8434" s="36">
        <v>48493000</v>
      </c>
      <c r="L8434" s="36">
        <v>46732000</v>
      </c>
      <c r="M8434" s="36">
        <v>56442000</v>
      </c>
      <c r="N8434" s="36">
        <v>58027000</v>
      </c>
      <c r="O8434" s="37">
        <v>0.1038</v>
      </c>
      <c r="P8434" s="37">
        <v>9.9599999999999994E-2</v>
      </c>
      <c r="Q8434" s="37">
        <v>9.4600000000000004E-2</v>
      </c>
      <c r="R8434" s="37">
        <v>6.3700000000000007E-2</v>
      </c>
      <c r="S8434" s="37">
        <v>0.16950000000000001</v>
      </c>
      <c r="T8434" s="37">
        <v>-3.7000000000000002E-3</v>
      </c>
      <c r="U8434" s="37">
        <v>-5.1000000000000004E-3</v>
      </c>
      <c r="V8434" s="37">
        <v>-3.2000000000000002E-3</v>
      </c>
      <c r="W8434" s="37">
        <v>-2.5999999999999999E-3</v>
      </c>
      <c r="X8434" s="37">
        <v>-1.1000000000000001E-3</v>
      </c>
      <c r="Z8434" s="4" t="str">
        <f t="shared" si="382"/>
        <v>NO</v>
      </c>
      <c r="AA8434" s="4" t="str">
        <f t="shared" si="382"/>
        <v>NO</v>
      </c>
      <c r="AB8434" s="4" t="str">
        <f t="shared" si="382"/>
        <v>NO</v>
      </c>
      <c r="AD8434" s="4">
        <f t="shared" si="383"/>
        <v>0</v>
      </c>
    </row>
    <row r="8435" spans="1:30" ht="27.65" customHeight="1" x14ac:dyDescent="0.35">
      <c r="A8435" s="34">
        <v>8470</v>
      </c>
      <c r="B8435" s="1" t="s">
        <v>3673</v>
      </c>
      <c r="C8435" s="1"/>
      <c r="D8435" s="1"/>
      <c r="E8435" s="1"/>
      <c r="F8435" s="1" t="s">
        <v>29262</v>
      </c>
      <c r="G8435" s="35" t="s">
        <v>24441</v>
      </c>
      <c r="H8435" s="35" t="s">
        <v>24442</v>
      </c>
      <c r="I8435" s="35" t="s">
        <v>544</v>
      </c>
      <c r="J8435" s="36">
        <v>39172000</v>
      </c>
      <c r="K8435" s="36">
        <v>43690000</v>
      </c>
      <c r="L8435" s="36">
        <v>46759000</v>
      </c>
      <c r="M8435" s="36">
        <v>51617000</v>
      </c>
      <c r="N8435" s="36">
        <v>58023000</v>
      </c>
      <c r="O8435" s="37">
        <v>0.24179999999999999</v>
      </c>
      <c r="P8435" s="37">
        <v>0.24129999999999999</v>
      </c>
      <c r="Q8435" s="37">
        <v>0.22770000000000001</v>
      </c>
      <c r="R8435" s="37">
        <v>0.23719999999999999</v>
      </c>
      <c r="S8435" s="37">
        <v>0.2374</v>
      </c>
      <c r="T8435" s="37"/>
      <c r="U8435" s="37"/>
      <c r="V8435" s="37"/>
      <c r="W8435" s="37"/>
      <c r="X8435" s="37"/>
      <c r="Z8435" s="4" t="str">
        <f t="shared" si="382"/>
        <v>YES</v>
      </c>
      <c r="AA8435" s="4" t="str">
        <f t="shared" si="382"/>
        <v>YES</v>
      </c>
      <c r="AB8435" s="4" t="str">
        <f t="shared" si="382"/>
        <v>YES</v>
      </c>
      <c r="AD8435" s="4">
        <f t="shared" si="383"/>
        <v>3</v>
      </c>
    </row>
    <row r="8436" spans="1:30" ht="14.4" customHeight="1" x14ac:dyDescent="0.35">
      <c r="A8436" s="34">
        <v>8471</v>
      </c>
      <c r="B8436" s="1" t="s">
        <v>15328</v>
      </c>
      <c r="C8436" s="1"/>
      <c r="D8436" s="1"/>
      <c r="E8436" s="1"/>
      <c r="F8436" s="1" t="s">
        <v>29262</v>
      </c>
      <c r="G8436" s="35" t="s">
        <v>24443</v>
      </c>
      <c r="H8436" s="35" t="s">
        <v>24444</v>
      </c>
      <c r="I8436" s="35" t="s">
        <v>43</v>
      </c>
      <c r="J8436" s="36">
        <v>22090000</v>
      </c>
      <c r="K8436" s="36">
        <v>24911000</v>
      </c>
      <c r="L8436" s="36">
        <v>31466000</v>
      </c>
      <c r="M8436" s="36">
        <v>39932000</v>
      </c>
      <c r="N8436" s="36">
        <v>58021000</v>
      </c>
      <c r="O8436" s="37">
        <v>5.04E-2</v>
      </c>
      <c r="P8436" s="37">
        <v>7.3999999999999996E-2</v>
      </c>
      <c r="Q8436" s="37">
        <v>5.4399999999999997E-2</v>
      </c>
      <c r="R8436" s="37">
        <v>0.1615</v>
      </c>
      <c r="S8436" s="37">
        <v>0.18729999999999999</v>
      </c>
      <c r="T8436" s="37">
        <v>8.0299999999999996E-2</v>
      </c>
      <c r="U8436" s="37">
        <v>6.0699999999999997E-2</v>
      </c>
      <c r="V8436" s="37">
        <v>3.9600000000000003E-2</v>
      </c>
      <c r="W8436" s="37">
        <v>0.15509999999999999</v>
      </c>
      <c r="X8436" s="37">
        <v>0.16739999999999999</v>
      </c>
      <c r="Z8436" s="4" t="str">
        <f t="shared" si="382"/>
        <v>NO</v>
      </c>
      <c r="AA8436" s="4" t="str">
        <f t="shared" si="382"/>
        <v>NO</v>
      </c>
      <c r="AB8436" s="4" t="str">
        <f t="shared" si="382"/>
        <v>NO</v>
      </c>
      <c r="AD8436" s="4">
        <f t="shared" si="383"/>
        <v>0</v>
      </c>
    </row>
    <row r="8437" spans="1:30" ht="14.4" customHeight="1" x14ac:dyDescent="0.35">
      <c r="A8437" s="34">
        <v>8472</v>
      </c>
      <c r="B8437" s="1" t="s">
        <v>24445</v>
      </c>
      <c r="C8437" s="1"/>
      <c r="D8437" s="1"/>
      <c r="E8437" s="1"/>
      <c r="F8437" s="1" t="s">
        <v>29262</v>
      </c>
      <c r="G8437" s="35" t="s">
        <v>24446</v>
      </c>
      <c r="H8437" s="35" t="s">
        <v>24447</v>
      </c>
      <c r="I8437" s="35" t="s">
        <v>33</v>
      </c>
      <c r="J8437" s="36">
        <v>50235000</v>
      </c>
      <c r="K8437" s="36">
        <v>51085000</v>
      </c>
      <c r="L8437" s="36">
        <v>58719000</v>
      </c>
      <c r="M8437" s="36">
        <v>58886000</v>
      </c>
      <c r="N8437" s="36">
        <v>58016000</v>
      </c>
      <c r="O8437" s="37">
        <v>7.8100000000000003E-2</v>
      </c>
      <c r="P8437" s="37">
        <v>6.2700000000000006E-2</v>
      </c>
      <c r="Q8437" s="37">
        <v>3.1800000000000002E-2</v>
      </c>
      <c r="R8437" s="37">
        <v>2.93E-2</v>
      </c>
      <c r="S8437" s="37">
        <v>2.6700000000000002E-2</v>
      </c>
      <c r="T8437" s="37">
        <v>8.0600000000000005E-2</v>
      </c>
      <c r="U8437" s="37">
        <v>1.8599999999999998E-2</v>
      </c>
      <c r="V8437" s="37">
        <v>1.1299999999999999E-2</v>
      </c>
      <c r="W8437" s="37"/>
      <c r="X8437" s="37"/>
      <c r="Z8437" s="4" t="str">
        <f t="shared" si="382"/>
        <v>NO</v>
      </c>
      <c r="AA8437" s="4" t="str">
        <f t="shared" si="382"/>
        <v>NO</v>
      </c>
      <c r="AB8437" s="4" t="str">
        <f t="shared" si="382"/>
        <v>NO</v>
      </c>
      <c r="AD8437" s="4">
        <f t="shared" si="383"/>
        <v>0</v>
      </c>
    </row>
    <row r="8438" spans="1:30" ht="14.4" customHeight="1" x14ac:dyDescent="0.35">
      <c r="A8438" s="34">
        <v>8473</v>
      </c>
      <c r="B8438" s="1" t="s">
        <v>24448</v>
      </c>
      <c r="C8438" s="1" t="s">
        <v>29015</v>
      </c>
      <c r="D8438" s="1"/>
      <c r="E8438" s="1" t="s">
        <v>29008</v>
      </c>
      <c r="F8438" s="1" t="s">
        <v>29262</v>
      </c>
      <c r="G8438" s="35" t="s">
        <v>24449</v>
      </c>
      <c r="H8438" s="35" t="s">
        <v>24450</v>
      </c>
      <c r="I8438" s="35" t="s">
        <v>29</v>
      </c>
      <c r="J8438" s="36">
        <v>5598000</v>
      </c>
      <c r="K8438" s="36">
        <v>13476000</v>
      </c>
      <c r="L8438" s="36">
        <v>18213000</v>
      </c>
      <c r="M8438" s="36">
        <v>48741000</v>
      </c>
      <c r="N8438" s="36">
        <v>58007000</v>
      </c>
      <c r="O8438" s="37">
        <v>0.122</v>
      </c>
      <c r="P8438" s="37">
        <v>7.0999999999999994E-2</v>
      </c>
      <c r="Q8438" s="37">
        <v>8.4199999999999997E-2</v>
      </c>
      <c r="R8438" s="37">
        <v>0.16139999999999999</v>
      </c>
      <c r="S8438" s="37">
        <v>8.6199999999999999E-2</v>
      </c>
      <c r="T8438" s="37"/>
      <c r="U8438" s="37"/>
      <c r="V8438" s="37"/>
      <c r="W8438" s="37"/>
      <c r="X8438" s="37"/>
      <c r="Z8438" s="4" t="str">
        <f t="shared" si="382"/>
        <v>NO</v>
      </c>
      <c r="AA8438" s="4" t="str">
        <f t="shared" si="382"/>
        <v>NO</v>
      </c>
      <c r="AB8438" s="4" t="str">
        <f t="shared" si="382"/>
        <v>NO</v>
      </c>
      <c r="AD8438" s="4">
        <f t="shared" si="383"/>
        <v>0</v>
      </c>
    </row>
    <row r="8439" spans="1:30" ht="14.4" customHeight="1" x14ac:dyDescent="0.35">
      <c r="A8439" s="34">
        <v>8474</v>
      </c>
      <c r="B8439" s="1" t="s">
        <v>24451</v>
      </c>
      <c r="C8439" s="1" t="s">
        <v>28702</v>
      </c>
      <c r="D8439" s="1"/>
      <c r="E8439" s="1"/>
      <c r="F8439" s="1" t="s">
        <v>29262</v>
      </c>
      <c r="G8439" s="35" t="s">
        <v>24452</v>
      </c>
      <c r="H8439" s="35" t="s">
        <v>24453</v>
      </c>
      <c r="I8439" s="35" t="s">
        <v>87</v>
      </c>
      <c r="J8439" s="36">
        <v>21448000</v>
      </c>
      <c r="K8439" s="36">
        <v>26657000</v>
      </c>
      <c r="L8439" s="36">
        <v>30144000</v>
      </c>
      <c r="M8439" s="36">
        <v>39932000</v>
      </c>
      <c r="N8439" s="36">
        <v>58005000</v>
      </c>
      <c r="O8439" s="37">
        <v>-0.20849999999999999</v>
      </c>
      <c r="P8439" s="37">
        <v>-0.1464</v>
      </c>
      <c r="Q8439" s="37">
        <v>-0.9153</v>
      </c>
      <c r="R8439" s="37">
        <v>-0.2359</v>
      </c>
      <c r="S8439" s="37">
        <v>0.35099999999999998</v>
      </c>
      <c r="T8439" s="37">
        <v>-0.20880000000000001</v>
      </c>
      <c r="U8439" s="37">
        <v>-0.1</v>
      </c>
      <c r="V8439" s="37">
        <v>-0.94199999999999995</v>
      </c>
      <c r="W8439" s="37">
        <v>-0.25209999999999999</v>
      </c>
      <c r="X8439" s="37">
        <v>0.3407</v>
      </c>
      <c r="Z8439" s="4" t="str">
        <f t="shared" si="382"/>
        <v>NO</v>
      </c>
      <c r="AA8439" s="4" t="str">
        <f t="shared" si="382"/>
        <v>NO</v>
      </c>
      <c r="AB8439" s="4" t="str">
        <f t="shared" si="382"/>
        <v>YES</v>
      </c>
      <c r="AD8439" s="4">
        <f t="shared" si="383"/>
        <v>1</v>
      </c>
    </row>
    <row r="8440" spans="1:30" ht="27.65" customHeight="1" x14ac:dyDescent="0.35">
      <c r="A8440" s="34">
        <v>8475</v>
      </c>
      <c r="B8440" s="1" t="s">
        <v>8865</v>
      </c>
      <c r="C8440" s="1"/>
      <c r="D8440" s="1"/>
      <c r="E8440" s="1"/>
      <c r="F8440" s="1" t="s">
        <v>29262</v>
      </c>
      <c r="G8440" s="35" t="s">
        <v>24454</v>
      </c>
      <c r="H8440" s="35" t="s">
        <v>24455</v>
      </c>
      <c r="I8440" s="35" t="s">
        <v>33</v>
      </c>
      <c r="J8440" s="36">
        <v>18071000</v>
      </c>
      <c r="K8440" s="36">
        <v>11927000</v>
      </c>
      <c r="L8440" s="36">
        <v>16952000</v>
      </c>
      <c r="M8440" s="36">
        <v>32044000</v>
      </c>
      <c r="N8440" s="36">
        <v>57996000</v>
      </c>
      <c r="O8440" s="37">
        <v>4.4299999999999999E-2</v>
      </c>
      <c r="P8440" s="37">
        <v>-0.60560000000000003</v>
      </c>
      <c r="Q8440" s="37">
        <v>2.7199999999999998E-2</v>
      </c>
      <c r="R8440" s="37">
        <v>-1.34E-2</v>
      </c>
      <c r="S8440" s="37">
        <v>0.13159999999999999</v>
      </c>
      <c r="T8440" s="37"/>
      <c r="U8440" s="37"/>
      <c r="V8440" s="37"/>
      <c r="W8440" s="37"/>
      <c r="X8440" s="37"/>
      <c r="Z8440" s="4" t="str">
        <f t="shared" si="382"/>
        <v>NO</v>
      </c>
      <c r="AA8440" s="4" t="str">
        <f t="shared" si="382"/>
        <v>NO</v>
      </c>
      <c r="AB8440" s="4" t="str">
        <f t="shared" si="382"/>
        <v>NO</v>
      </c>
      <c r="AD8440" s="4">
        <f t="shared" si="383"/>
        <v>0</v>
      </c>
    </row>
    <row r="8441" spans="1:30" ht="41.4" customHeight="1" x14ac:dyDescent="0.35">
      <c r="A8441" s="34">
        <v>8476</v>
      </c>
      <c r="B8441" s="1" t="s">
        <v>24456</v>
      </c>
      <c r="C8441" s="1"/>
      <c r="D8441" s="1"/>
      <c r="E8441" s="1"/>
      <c r="F8441" s="1" t="s">
        <v>29262</v>
      </c>
      <c r="G8441" s="35" t="s">
        <v>24457</v>
      </c>
      <c r="H8441" s="35" t="s">
        <v>24458</v>
      </c>
      <c r="I8441" s="35" t="s">
        <v>33</v>
      </c>
      <c r="J8441" s="36">
        <v>22243000</v>
      </c>
      <c r="K8441" s="36">
        <v>27663000</v>
      </c>
      <c r="L8441" s="36"/>
      <c r="M8441" s="36">
        <v>45725000</v>
      </c>
      <c r="N8441" s="36">
        <v>57993000</v>
      </c>
      <c r="O8441" s="37">
        <v>0.37359999999999999</v>
      </c>
      <c r="P8441" s="37">
        <v>0.1827</v>
      </c>
      <c r="Q8441" s="37"/>
      <c r="R8441" s="37">
        <v>0.42220000000000002</v>
      </c>
      <c r="S8441" s="37">
        <v>0.28220000000000001</v>
      </c>
      <c r="T8441" s="37"/>
      <c r="U8441" s="37"/>
      <c r="V8441" s="37"/>
      <c r="W8441" s="37"/>
      <c r="X8441" s="37"/>
      <c r="Z8441" s="4" t="str">
        <f t="shared" si="382"/>
        <v>NO</v>
      </c>
      <c r="AA8441" s="4" t="str">
        <f t="shared" si="382"/>
        <v>YES</v>
      </c>
      <c r="AB8441" s="4" t="str">
        <f t="shared" si="382"/>
        <v>YES</v>
      </c>
      <c r="AD8441" s="4">
        <f t="shared" si="383"/>
        <v>2</v>
      </c>
    </row>
    <row r="8442" spans="1:30" ht="14.4" customHeight="1" x14ac:dyDescent="0.35">
      <c r="A8442" s="34">
        <v>8477</v>
      </c>
      <c r="B8442" s="1" t="s">
        <v>5215</v>
      </c>
      <c r="C8442" s="1" t="s">
        <v>29015</v>
      </c>
      <c r="D8442" s="1"/>
      <c r="E8442" s="1" t="s">
        <v>29008</v>
      </c>
      <c r="F8442" s="1" t="s">
        <v>29262</v>
      </c>
      <c r="G8442" s="35" t="s">
        <v>24459</v>
      </c>
      <c r="H8442" s="35" t="s">
        <v>24460</v>
      </c>
      <c r="I8442" s="35" t="s">
        <v>29</v>
      </c>
      <c r="J8442" s="36">
        <v>44491000</v>
      </c>
      <c r="K8442" s="36">
        <v>48758000</v>
      </c>
      <c r="L8442" s="36">
        <v>49903000</v>
      </c>
      <c r="M8442" s="36">
        <v>54360000</v>
      </c>
      <c r="N8442" s="36">
        <v>57972000</v>
      </c>
      <c r="O8442" s="37">
        <v>8.3799999999999999E-2</v>
      </c>
      <c r="P8442" s="37">
        <v>5.67E-2</v>
      </c>
      <c r="Q8442" s="37">
        <v>3.15E-2</v>
      </c>
      <c r="R8442" s="37">
        <v>4.5100000000000001E-2</v>
      </c>
      <c r="S8442" s="37">
        <v>3.3599999999999998E-2</v>
      </c>
      <c r="T8442" s="37">
        <v>-2.0000000000000001E-4</v>
      </c>
      <c r="U8442" s="37">
        <v>-1.8E-3</v>
      </c>
      <c r="V8442" s="37">
        <v>-2.0000000000000001E-4</v>
      </c>
      <c r="W8442" s="37"/>
      <c r="X8442" s="37"/>
      <c r="Z8442" s="4" t="str">
        <f t="shared" si="382"/>
        <v>NO</v>
      </c>
      <c r="AA8442" s="4" t="str">
        <f t="shared" si="382"/>
        <v>NO</v>
      </c>
      <c r="AB8442" s="4" t="str">
        <f t="shared" si="382"/>
        <v>NO</v>
      </c>
      <c r="AD8442" s="4">
        <f t="shared" si="383"/>
        <v>0</v>
      </c>
    </row>
    <row r="8443" spans="1:30" ht="14.4" customHeight="1" x14ac:dyDescent="0.35">
      <c r="A8443" s="34">
        <v>8478</v>
      </c>
      <c r="B8443" s="1" t="s">
        <v>24461</v>
      </c>
      <c r="C8443" s="1"/>
      <c r="D8443" s="1"/>
      <c r="E8443" s="1"/>
      <c r="F8443" s="1" t="s">
        <v>29262</v>
      </c>
      <c r="G8443" s="35" t="s">
        <v>24462</v>
      </c>
      <c r="H8443" s="35" t="s">
        <v>24463</v>
      </c>
      <c r="I8443" s="35" t="s">
        <v>544</v>
      </c>
      <c r="J8443" s="36">
        <v>42794000</v>
      </c>
      <c r="K8443" s="36">
        <v>39305000</v>
      </c>
      <c r="L8443" s="36">
        <v>41640000</v>
      </c>
      <c r="M8443" s="36">
        <v>49506000</v>
      </c>
      <c r="N8443" s="36">
        <v>57971000</v>
      </c>
      <c r="O8443" s="37">
        <v>2.5600000000000001E-2</v>
      </c>
      <c r="P8443" s="37">
        <v>0.04</v>
      </c>
      <c r="Q8443" s="37">
        <v>0.13239999999999999</v>
      </c>
      <c r="R8443" s="37">
        <v>3.5799999999999998E-2</v>
      </c>
      <c r="S8443" s="37">
        <v>4.36E-2</v>
      </c>
      <c r="T8443" s="37"/>
      <c r="U8443" s="37">
        <v>-3.5999999999999999E-3</v>
      </c>
      <c r="V8443" s="37">
        <v>-7.7999999999999996E-3</v>
      </c>
      <c r="W8443" s="37">
        <v>-7.4999999999999997E-3</v>
      </c>
      <c r="X8443" s="37"/>
      <c r="Z8443" s="4" t="str">
        <f t="shared" si="382"/>
        <v>NO</v>
      </c>
      <c r="AA8443" s="4" t="str">
        <f t="shared" si="382"/>
        <v>NO</v>
      </c>
      <c r="AB8443" s="4" t="str">
        <f t="shared" si="382"/>
        <v>NO</v>
      </c>
      <c r="AD8443" s="4">
        <f t="shared" si="383"/>
        <v>0</v>
      </c>
    </row>
    <row r="8444" spans="1:30" x14ac:dyDescent="0.35">
      <c r="A8444" s="34">
        <v>8479</v>
      </c>
      <c r="B8444" s="1" t="s">
        <v>24464</v>
      </c>
      <c r="C8444" s="1"/>
      <c r="D8444" s="1"/>
      <c r="E8444" s="1"/>
      <c r="F8444" s="1" t="s">
        <v>29262</v>
      </c>
      <c r="G8444" s="35" t="s">
        <v>24465</v>
      </c>
      <c r="H8444" s="35" t="s">
        <v>24466</v>
      </c>
      <c r="I8444" s="35" t="s">
        <v>33</v>
      </c>
      <c r="J8444" s="36"/>
      <c r="K8444" s="36"/>
      <c r="L8444" s="36"/>
      <c r="M8444" s="36">
        <v>12165000</v>
      </c>
      <c r="N8444" s="36">
        <v>57969000</v>
      </c>
      <c r="O8444" s="37"/>
      <c r="P8444" s="37"/>
      <c r="Q8444" s="37"/>
      <c r="R8444" s="37">
        <v>-0.43540000000000001</v>
      </c>
      <c r="S8444" s="37">
        <v>2.0500000000000001E-2</v>
      </c>
      <c r="T8444" s="37"/>
      <c r="U8444" s="37"/>
      <c r="V8444" s="37"/>
      <c r="W8444" s="37"/>
      <c r="X8444" s="37">
        <v>-8.2000000000000007E-3</v>
      </c>
      <c r="Z8444" s="4" t="str">
        <f t="shared" si="382"/>
        <v>NO</v>
      </c>
      <c r="AA8444" s="4" t="str">
        <f t="shared" si="382"/>
        <v>NO</v>
      </c>
      <c r="AB8444" s="4" t="str">
        <f t="shared" si="382"/>
        <v>NO</v>
      </c>
      <c r="AD8444" s="4">
        <f t="shared" si="383"/>
        <v>0</v>
      </c>
    </row>
    <row r="8445" spans="1:30" ht="14.4" customHeight="1" x14ac:dyDescent="0.35">
      <c r="A8445" s="34">
        <v>8480</v>
      </c>
      <c r="B8445" s="1" t="s">
        <v>24467</v>
      </c>
      <c r="C8445" s="1" t="s">
        <v>29015</v>
      </c>
      <c r="D8445" s="1"/>
      <c r="E8445" s="1" t="s">
        <v>29008</v>
      </c>
      <c r="F8445" s="1" t="s">
        <v>29262</v>
      </c>
      <c r="G8445" s="35" t="s">
        <v>24468</v>
      </c>
      <c r="H8445" s="35" t="s">
        <v>24469</v>
      </c>
      <c r="I8445" s="35" t="s">
        <v>29</v>
      </c>
      <c r="J8445" s="36">
        <v>38409000</v>
      </c>
      <c r="K8445" s="36">
        <v>48810000</v>
      </c>
      <c r="L8445" s="36">
        <v>55194000</v>
      </c>
      <c r="M8445" s="36">
        <v>55858000</v>
      </c>
      <c r="N8445" s="36">
        <v>57968000</v>
      </c>
      <c r="O8445" s="37">
        <v>4.9099999999999998E-2</v>
      </c>
      <c r="P8445" s="37">
        <v>0.13639999999999999</v>
      </c>
      <c r="Q8445" s="37">
        <v>7.5399999999999995E-2</v>
      </c>
      <c r="R8445" s="37">
        <v>5.79E-2</v>
      </c>
      <c r="S8445" s="37">
        <v>0.2389</v>
      </c>
      <c r="T8445" s="37">
        <v>0.1032</v>
      </c>
      <c r="U8445" s="37">
        <v>0.13519999999999999</v>
      </c>
      <c r="V8445" s="37">
        <v>7.0000000000000007E-2</v>
      </c>
      <c r="W8445" s="37">
        <v>4.0800000000000003E-2</v>
      </c>
      <c r="X8445" s="37"/>
      <c r="Z8445" s="4" t="str">
        <f t="shared" si="382"/>
        <v>NO</v>
      </c>
      <c r="AA8445" s="4" t="str">
        <f t="shared" si="382"/>
        <v>NO</v>
      </c>
      <c r="AB8445" s="4" t="str">
        <f t="shared" si="382"/>
        <v>YES</v>
      </c>
      <c r="AD8445" s="4">
        <f t="shared" si="383"/>
        <v>1</v>
      </c>
    </row>
    <row r="8446" spans="1:30" ht="14.4" customHeight="1" x14ac:dyDescent="0.35">
      <c r="A8446" s="34">
        <v>8481</v>
      </c>
      <c r="B8446" s="1" t="s">
        <v>24470</v>
      </c>
      <c r="C8446" s="1" t="s">
        <v>29015</v>
      </c>
      <c r="D8446" s="1"/>
      <c r="E8446" s="1" t="s">
        <v>29008</v>
      </c>
      <c r="F8446" s="1" t="s">
        <v>29262</v>
      </c>
      <c r="G8446" s="35" t="s">
        <v>24471</v>
      </c>
      <c r="H8446" s="35" t="s">
        <v>24472</v>
      </c>
      <c r="I8446" s="35" t="s">
        <v>29</v>
      </c>
      <c r="J8446" s="36"/>
      <c r="K8446" s="36">
        <v>4107000</v>
      </c>
      <c r="L8446" s="36">
        <v>20558000</v>
      </c>
      <c r="M8446" s="36">
        <v>32638000</v>
      </c>
      <c r="N8446" s="36">
        <v>57966000</v>
      </c>
      <c r="O8446" s="37"/>
      <c r="P8446" s="37">
        <v>8.0600000000000005E-2</v>
      </c>
      <c r="Q8446" s="37">
        <v>0.12189999999999999</v>
      </c>
      <c r="R8446" s="37">
        <v>0.43140000000000001</v>
      </c>
      <c r="S8446" s="37">
        <v>0.51439999999999997</v>
      </c>
      <c r="T8446" s="37"/>
      <c r="U8446" s="37">
        <v>6.8199999999999997E-2</v>
      </c>
      <c r="V8446" s="37">
        <v>0.1144</v>
      </c>
      <c r="W8446" s="37">
        <v>0.4284</v>
      </c>
      <c r="X8446" s="37">
        <v>0.51339999999999997</v>
      </c>
      <c r="Z8446" s="4" t="str">
        <f t="shared" si="382"/>
        <v>NO</v>
      </c>
      <c r="AA8446" s="4" t="str">
        <f t="shared" si="382"/>
        <v>YES</v>
      </c>
      <c r="AB8446" s="4" t="str">
        <f t="shared" si="382"/>
        <v>YES</v>
      </c>
      <c r="AD8446" s="4">
        <f t="shared" si="383"/>
        <v>2</v>
      </c>
    </row>
    <row r="8447" spans="1:30" ht="14.4" customHeight="1" x14ac:dyDescent="0.35">
      <c r="A8447" s="34">
        <v>8482</v>
      </c>
      <c r="B8447" s="1" t="s">
        <v>11698</v>
      </c>
      <c r="C8447" s="1"/>
      <c r="D8447" s="1"/>
      <c r="E8447" s="1"/>
      <c r="F8447" s="1" t="s">
        <v>29262</v>
      </c>
      <c r="G8447" s="35" t="s">
        <v>24473</v>
      </c>
      <c r="H8447" s="35" t="s">
        <v>24474</v>
      </c>
      <c r="I8447" s="35" t="s">
        <v>33</v>
      </c>
      <c r="J8447" s="36">
        <v>47340000</v>
      </c>
      <c r="K8447" s="36">
        <v>51316000</v>
      </c>
      <c r="L8447" s="36">
        <v>49801000</v>
      </c>
      <c r="M8447" s="36">
        <v>63910000</v>
      </c>
      <c r="N8447" s="36">
        <v>57961000</v>
      </c>
      <c r="O8447" s="37">
        <v>-3.32E-2</v>
      </c>
      <c r="P8447" s="37">
        <v>9.5100000000000004E-2</v>
      </c>
      <c r="Q8447" s="37">
        <v>4.9200000000000001E-2</v>
      </c>
      <c r="R8447" s="37">
        <v>9.3600000000000003E-2</v>
      </c>
      <c r="S8447" s="37">
        <v>-0.222</v>
      </c>
      <c r="T8447" s="37"/>
      <c r="U8447" s="37"/>
      <c r="V8447" s="37"/>
      <c r="W8447" s="37"/>
      <c r="X8447" s="37"/>
      <c r="Z8447" s="4" t="str">
        <f t="shared" si="382"/>
        <v>NO</v>
      </c>
      <c r="AA8447" s="4" t="str">
        <f t="shared" si="382"/>
        <v>NO</v>
      </c>
      <c r="AB8447" s="4" t="str">
        <f t="shared" si="382"/>
        <v>NO</v>
      </c>
      <c r="AD8447" s="4">
        <f t="shared" si="383"/>
        <v>0</v>
      </c>
    </row>
    <row r="8448" spans="1:30" ht="27.65" customHeight="1" x14ac:dyDescent="0.35">
      <c r="A8448" s="34">
        <v>8483</v>
      </c>
      <c r="B8448" s="1" t="s">
        <v>24475</v>
      </c>
      <c r="C8448" s="1"/>
      <c r="D8448" s="1"/>
      <c r="E8448" s="1"/>
      <c r="F8448" s="1" t="s">
        <v>29262</v>
      </c>
      <c r="G8448" s="35" t="s">
        <v>24476</v>
      </c>
      <c r="H8448" s="35" t="s">
        <v>24477</v>
      </c>
      <c r="I8448" s="35" t="s">
        <v>23</v>
      </c>
      <c r="J8448" s="36"/>
      <c r="K8448" s="36"/>
      <c r="L8448" s="36"/>
      <c r="M8448" s="36"/>
      <c r="N8448" s="36">
        <v>57956000</v>
      </c>
      <c r="O8448" s="37"/>
      <c r="P8448" s="37"/>
      <c r="Q8448" s="37"/>
      <c r="R8448" s="37"/>
      <c r="S8448" s="37">
        <v>0.2271</v>
      </c>
      <c r="T8448" s="37"/>
      <c r="U8448" s="37"/>
      <c r="V8448" s="37"/>
      <c r="W8448" s="37"/>
      <c r="X8448" s="37"/>
      <c r="Z8448" s="4" t="str">
        <f t="shared" si="382"/>
        <v>NO</v>
      </c>
      <c r="AA8448" s="4" t="str">
        <f t="shared" si="382"/>
        <v>NO</v>
      </c>
      <c r="AB8448" s="4" t="str">
        <f t="shared" si="382"/>
        <v>YES</v>
      </c>
      <c r="AD8448" s="4">
        <f t="shared" si="383"/>
        <v>1</v>
      </c>
    </row>
    <row r="8449" spans="1:30" ht="14.4" customHeight="1" x14ac:dyDescent="0.35">
      <c r="A8449" s="34">
        <v>8484</v>
      </c>
      <c r="B8449" s="1" t="s">
        <v>24478</v>
      </c>
      <c r="C8449" s="1"/>
      <c r="D8449" s="1"/>
      <c r="E8449" s="1"/>
      <c r="F8449" s="1" t="s">
        <v>29262</v>
      </c>
      <c r="G8449" s="35" t="s">
        <v>24479</v>
      </c>
      <c r="H8449" s="35" t="s">
        <v>24480</v>
      </c>
      <c r="I8449" s="35" t="s">
        <v>23</v>
      </c>
      <c r="J8449" s="36">
        <v>67910000</v>
      </c>
      <c r="K8449" s="36">
        <v>66417000</v>
      </c>
      <c r="L8449" s="36">
        <v>65343000</v>
      </c>
      <c r="M8449" s="36">
        <v>66115000</v>
      </c>
      <c r="N8449" s="36">
        <v>57955000</v>
      </c>
      <c r="O8449" s="37">
        <v>8.9300000000000004E-2</v>
      </c>
      <c r="P8449" s="37">
        <v>6.7599999999999993E-2</v>
      </c>
      <c r="Q8449" s="37">
        <v>0.1149</v>
      </c>
      <c r="R8449" s="37">
        <v>5.6599999999999998E-2</v>
      </c>
      <c r="S8449" s="37">
        <v>4.4900000000000002E-2</v>
      </c>
      <c r="T8449" s="37"/>
      <c r="U8449" s="37"/>
      <c r="V8449" s="37"/>
      <c r="W8449" s="37"/>
      <c r="X8449" s="37"/>
      <c r="Z8449" s="4" t="str">
        <f t="shared" si="382"/>
        <v>NO</v>
      </c>
      <c r="AA8449" s="4" t="str">
        <f t="shared" si="382"/>
        <v>NO</v>
      </c>
      <c r="AB8449" s="4" t="str">
        <f t="shared" si="382"/>
        <v>NO</v>
      </c>
      <c r="AD8449" s="4">
        <f t="shared" si="383"/>
        <v>0</v>
      </c>
    </row>
    <row r="8450" spans="1:30" ht="14.4" customHeight="1" x14ac:dyDescent="0.35">
      <c r="A8450" s="34">
        <v>8486</v>
      </c>
      <c r="B8450" s="1" t="s">
        <v>24484</v>
      </c>
      <c r="C8450" s="1"/>
      <c r="D8450" s="1"/>
      <c r="E8450" s="1"/>
      <c r="F8450" s="1" t="s">
        <v>29262</v>
      </c>
      <c r="G8450" s="35" t="s">
        <v>24485</v>
      </c>
      <c r="H8450" s="35" t="s">
        <v>24486</v>
      </c>
      <c r="I8450" s="35" t="s">
        <v>33</v>
      </c>
      <c r="J8450" s="36">
        <v>33719000</v>
      </c>
      <c r="K8450" s="36">
        <v>39072000</v>
      </c>
      <c r="L8450" s="36">
        <v>44954000</v>
      </c>
      <c r="M8450" s="36">
        <v>51039000</v>
      </c>
      <c r="N8450" s="36">
        <v>57954000</v>
      </c>
      <c r="O8450" s="37">
        <v>0.46229999999999999</v>
      </c>
      <c r="P8450" s="37">
        <v>5.45E-2</v>
      </c>
      <c r="Q8450" s="37">
        <v>0.33660000000000001</v>
      </c>
      <c r="R8450" s="37">
        <v>0.18099999999999999</v>
      </c>
      <c r="S8450" s="37">
        <v>0.17680000000000001</v>
      </c>
      <c r="T8450" s="37">
        <v>-0.22459999999999999</v>
      </c>
      <c r="U8450" s="37">
        <v>4.0500000000000001E-2</v>
      </c>
      <c r="V8450" s="37">
        <v>0.2626</v>
      </c>
      <c r="W8450" s="37">
        <v>0.1391</v>
      </c>
      <c r="X8450" s="37">
        <v>7.46E-2</v>
      </c>
      <c r="Z8450" s="4" t="str">
        <f t="shared" si="382"/>
        <v>YES</v>
      </c>
      <c r="AA8450" s="4" t="str">
        <f t="shared" si="382"/>
        <v>NO</v>
      </c>
      <c r="AB8450" s="4" t="str">
        <f t="shared" si="382"/>
        <v>NO</v>
      </c>
      <c r="AD8450" s="4">
        <f t="shared" si="383"/>
        <v>1</v>
      </c>
    </row>
    <row r="8451" spans="1:30" ht="14.4" customHeight="1" x14ac:dyDescent="0.35">
      <c r="A8451" s="34">
        <v>8485</v>
      </c>
      <c r="B8451" s="1" t="s">
        <v>24481</v>
      </c>
      <c r="C8451" s="1" t="s">
        <v>29015</v>
      </c>
      <c r="D8451" s="1"/>
      <c r="E8451" s="1" t="s">
        <v>29008</v>
      </c>
      <c r="F8451" s="1" t="s">
        <v>29262</v>
      </c>
      <c r="G8451" s="35" t="s">
        <v>24482</v>
      </c>
      <c r="H8451" s="35" t="s">
        <v>24483</v>
      </c>
      <c r="I8451" s="35" t="s">
        <v>29</v>
      </c>
      <c r="J8451" s="36">
        <v>22958000</v>
      </c>
      <c r="K8451" s="36">
        <v>28588000</v>
      </c>
      <c r="L8451" s="36">
        <v>38273000</v>
      </c>
      <c r="M8451" s="36">
        <v>50883000</v>
      </c>
      <c r="N8451" s="36">
        <v>57954000</v>
      </c>
      <c r="O8451" s="37">
        <v>5.6300000000000003E-2</v>
      </c>
      <c r="P8451" s="37">
        <v>0.22670000000000001</v>
      </c>
      <c r="Q8451" s="37">
        <v>0.25969999999999999</v>
      </c>
      <c r="R8451" s="37">
        <v>0.33339999999999997</v>
      </c>
      <c r="S8451" s="37">
        <v>0.3543</v>
      </c>
      <c r="T8451" s="37">
        <v>-2.1299999999999999E-2</v>
      </c>
      <c r="U8451" s="37">
        <v>-1.09E-2</v>
      </c>
      <c r="V8451" s="37">
        <v>-3.7000000000000002E-3</v>
      </c>
      <c r="W8451" s="37">
        <v>-1.29E-2</v>
      </c>
      <c r="X8451" s="37">
        <v>-7.1000000000000004E-3</v>
      </c>
      <c r="Z8451" s="4" t="str">
        <f t="shared" si="382"/>
        <v>YES</v>
      </c>
      <c r="AA8451" s="4" t="str">
        <f t="shared" si="382"/>
        <v>YES</v>
      </c>
      <c r="AB8451" s="4" t="str">
        <f t="shared" si="382"/>
        <v>YES</v>
      </c>
      <c r="AD8451" s="4">
        <f t="shared" si="383"/>
        <v>3</v>
      </c>
    </row>
    <row r="8452" spans="1:30" ht="14.4" customHeight="1" x14ac:dyDescent="0.35">
      <c r="A8452" s="34">
        <v>8487</v>
      </c>
      <c r="B8452" s="1" t="s">
        <v>24487</v>
      </c>
      <c r="C8452" s="1"/>
      <c r="D8452" s="1"/>
      <c r="E8452" s="1"/>
      <c r="F8452" s="1" t="s">
        <v>29262</v>
      </c>
      <c r="G8452" s="35" t="s">
        <v>24488</v>
      </c>
      <c r="H8452" s="35" t="s">
        <v>24489</v>
      </c>
      <c r="I8452" s="35" t="s">
        <v>33</v>
      </c>
      <c r="J8452" s="36"/>
      <c r="K8452" s="36"/>
      <c r="L8452" s="36">
        <v>1572000</v>
      </c>
      <c r="M8452" s="36">
        <v>27653000</v>
      </c>
      <c r="N8452" s="36">
        <v>57951000</v>
      </c>
      <c r="O8452" s="37"/>
      <c r="P8452" s="37"/>
      <c r="Q8452" s="37">
        <v>-7.8052999999999999</v>
      </c>
      <c r="R8452" s="37">
        <v>3.0000000000000001E-3</v>
      </c>
      <c r="S8452" s="37">
        <v>0.63</v>
      </c>
      <c r="T8452" s="37"/>
      <c r="U8452" s="37"/>
      <c r="V8452" s="37"/>
      <c r="W8452" s="37"/>
      <c r="X8452" s="37"/>
      <c r="Z8452" s="4" t="str">
        <f t="shared" si="382"/>
        <v>NO</v>
      </c>
      <c r="AA8452" s="4" t="str">
        <f t="shared" si="382"/>
        <v>NO</v>
      </c>
      <c r="AB8452" s="4" t="str">
        <f t="shared" si="382"/>
        <v>YES</v>
      </c>
      <c r="AD8452" s="4">
        <f t="shared" si="383"/>
        <v>1</v>
      </c>
    </row>
    <row r="8453" spans="1:30" ht="27.65" customHeight="1" x14ac:dyDescent="0.35">
      <c r="A8453" s="34">
        <v>8488</v>
      </c>
      <c r="B8453" s="1" t="s">
        <v>24490</v>
      </c>
      <c r="C8453" s="1"/>
      <c r="D8453" s="1"/>
      <c r="E8453" s="1"/>
      <c r="F8453" s="1" t="s">
        <v>29262</v>
      </c>
      <c r="G8453" s="35" t="s">
        <v>24491</v>
      </c>
      <c r="H8453" s="35" t="s">
        <v>24492</v>
      </c>
      <c r="I8453" s="35" t="s">
        <v>390</v>
      </c>
      <c r="J8453" s="36">
        <v>7505000</v>
      </c>
      <c r="K8453" s="36">
        <v>15939000</v>
      </c>
      <c r="L8453" s="36">
        <v>25823000</v>
      </c>
      <c r="M8453" s="36">
        <v>41619000</v>
      </c>
      <c r="N8453" s="36">
        <v>57945000</v>
      </c>
      <c r="O8453" s="37">
        <v>-0.37790000000000001</v>
      </c>
      <c r="P8453" s="37">
        <v>0.1951</v>
      </c>
      <c r="Q8453" s="37">
        <v>0.22059999999999999</v>
      </c>
      <c r="R8453" s="37">
        <v>0.28299999999999997</v>
      </c>
      <c r="S8453" s="37">
        <v>0.46750000000000003</v>
      </c>
      <c r="T8453" s="37"/>
      <c r="U8453" s="37"/>
      <c r="V8453" s="37"/>
      <c r="W8453" s="37"/>
      <c r="X8453" s="37"/>
      <c r="Z8453" s="4" t="str">
        <f t="shared" ref="Z8453:AB8516" si="384">IF(Q8453&gt;20%,"YES","NO")</f>
        <v>YES</v>
      </c>
      <c r="AA8453" s="4" t="str">
        <f t="shared" si="384"/>
        <v>YES</v>
      </c>
      <c r="AB8453" s="4" t="str">
        <f t="shared" si="384"/>
        <v>YES</v>
      </c>
      <c r="AD8453" s="4">
        <f t="shared" ref="AD8453:AD8516" si="385">COUNTIF(Z8453:AB8453,"YES")</f>
        <v>3</v>
      </c>
    </row>
    <row r="8454" spans="1:30" ht="27.65" customHeight="1" x14ac:dyDescent="0.35">
      <c r="A8454" s="34">
        <v>8489</v>
      </c>
      <c r="B8454" s="1" t="s">
        <v>19319</v>
      </c>
      <c r="C8454" s="1"/>
      <c r="D8454" s="1"/>
      <c r="E8454" s="1"/>
      <c r="F8454" s="1" t="s">
        <v>29262</v>
      </c>
      <c r="G8454" s="35" t="s">
        <v>24493</v>
      </c>
      <c r="H8454" s="35" t="s">
        <v>24494</v>
      </c>
      <c r="I8454" s="35" t="s">
        <v>23</v>
      </c>
      <c r="J8454" s="36">
        <v>41763000</v>
      </c>
      <c r="K8454" s="36">
        <v>50373000</v>
      </c>
      <c r="L8454" s="36">
        <v>58043000</v>
      </c>
      <c r="M8454" s="36">
        <v>62391000</v>
      </c>
      <c r="N8454" s="36">
        <v>57926000</v>
      </c>
      <c r="O8454" s="37">
        <v>0.18179999999999999</v>
      </c>
      <c r="P8454" s="37">
        <v>0.21640000000000001</v>
      </c>
      <c r="Q8454" s="37">
        <v>0.19570000000000001</v>
      </c>
      <c r="R8454" s="37">
        <v>0.25559999999999999</v>
      </c>
      <c r="S8454" s="37">
        <v>8.48E-2</v>
      </c>
      <c r="T8454" s="37">
        <v>-2.0000000000000001E-4</v>
      </c>
      <c r="U8454" s="37"/>
      <c r="V8454" s="37"/>
      <c r="W8454" s="37"/>
      <c r="X8454" s="37"/>
      <c r="Z8454" s="4" t="str">
        <f t="shared" si="384"/>
        <v>NO</v>
      </c>
      <c r="AA8454" s="4" t="str">
        <f t="shared" si="384"/>
        <v>YES</v>
      </c>
      <c r="AB8454" s="4" t="str">
        <f t="shared" si="384"/>
        <v>NO</v>
      </c>
      <c r="AD8454" s="4">
        <f t="shared" si="385"/>
        <v>1</v>
      </c>
    </row>
    <row r="8455" spans="1:30" ht="14.4" customHeight="1" x14ac:dyDescent="0.35">
      <c r="A8455" s="34">
        <v>8490</v>
      </c>
      <c r="B8455" s="1" t="s">
        <v>24495</v>
      </c>
      <c r="C8455" s="1" t="s">
        <v>29015</v>
      </c>
      <c r="D8455" s="1"/>
      <c r="E8455" s="1" t="s">
        <v>29008</v>
      </c>
      <c r="F8455" s="1" t="s">
        <v>29262</v>
      </c>
      <c r="G8455" s="35" t="s">
        <v>24496</v>
      </c>
      <c r="H8455" s="35" t="s">
        <v>24497</v>
      </c>
      <c r="I8455" s="35" t="s">
        <v>29</v>
      </c>
      <c r="J8455" s="36">
        <v>19832000</v>
      </c>
      <c r="K8455" s="36">
        <v>31792000</v>
      </c>
      <c r="L8455" s="36">
        <v>38093000</v>
      </c>
      <c r="M8455" s="36">
        <v>45612000</v>
      </c>
      <c r="N8455" s="36">
        <v>57912000</v>
      </c>
      <c r="O8455" s="37">
        <v>0.66790000000000005</v>
      </c>
      <c r="P8455" s="37">
        <v>0.82789999999999997</v>
      </c>
      <c r="Q8455" s="37">
        <v>0.78280000000000005</v>
      </c>
      <c r="R8455" s="37">
        <v>0.26150000000000001</v>
      </c>
      <c r="S8455" s="37">
        <v>0.29809999999999998</v>
      </c>
      <c r="T8455" s="37"/>
      <c r="U8455" s="37"/>
      <c r="V8455" s="37"/>
      <c r="W8455" s="37">
        <v>-1.03E-2</v>
      </c>
      <c r="X8455" s="37"/>
      <c r="Z8455" s="4" t="str">
        <f t="shared" si="384"/>
        <v>YES</v>
      </c>
      <c r="AA8455" s="4" t="str">
        <f t="shared" si="384"/>
        <v>YES</v>
      </c>
      <c r="AB8455" s="4" t="str">
        <f t="shared" si="384"/>
        <v>YES</v>
      </c>
      <c r="AD8455" s="4">
        <f t="shared" si="385"/>
        <v>3</v>
      </c>
    </row>
    <row r="8456" spans="1:30" ht="14.4" customHeight="1" x14ac:dyDescent="0.35">
      <c r="A8456" s="34">
        <v>8491</v>
      </c>
      <c r="B8456" s="1" t="s">
        <v>24498</v>
      </c>
      <c r="C8456" s="1" t="s">
        <v>29015</v>
      </c>
      <c r="D8456" s="1"/>
      <c r="E8456" s="1" t="s">
        <v>29008</v>
      </c>
      <c r="F8456" s="1" t="s">
        <v>29262</v>
      </c>
      <c r="G8456" s="35" t="s">
        <v>24499</v>
      </c>
      <c r="H8456" s="35" t="s">
        <v>24500</v>
      </c>
      <c r="I8456" s="35" t="s">
        <v>29</v>
      </c>
      <c r="J8456" s="36"/>
      <c r="K8456" s="36"/>
      <c r="L8456" s="36"/>
      <c r="M8456" s="36">
        <v>2181000</v>
      </c>
      <c r="N8456" s="36">
        <v>57907000</v>
      </c>
      <c r="O8456" s="37"/>
      <c r="P8456" s="37"/>
      <c r="Q8456" s="37"/>
      <c r="R8456" s="37">
        <v>-2.6259000000000001</v>
      </c>
      <c r="S8456" s="37">
        <v>0.51859999999999995</v>
      </c>
      <c r="T8456" s="37"/>
      <c r="U8456" s="37"/>
      <c r="V8456" s="37"/>
      <c r="W8456" s="37"/>
      <c r="X8456" s="37"/>
      <c r="Z8456" s="4" t="str">
        <f t="shared" si="384"/>
        <v>NO</v>
      </c>
      <c r="AA8456" s="4" t="str">
        <f t="shared" si="384"/>
        <v>NO</v>
      </c>
      <c r="AB8456" s="4" t="str">
        <f t="shared" si="384"/>
        <v>YES</v>
      </c>
      <c r="AD8456" s="4">
        <f t="shared" si="385"/>
        <v>1</v>
      </c>
    </row>
    <row r="8457" spans="1:30" ht="14.4" customHeight="1" x14ac:dyDescent="0.35">
      <c r="A8457" s="34">
        <v>8492</v>
      </c>
      <c r="B8457" s="1" t="s">
        <v>24501</v>
      </c>
      <c r="C8457" s="1"/>
      <c r="D8457" s="1"/>
      <c r="E8457" s="1"/>
      <c r="F8457" s="1" t="s">
        <v>29262</v>
      </c>
      <c r="G8457" s="35" t="s">
        <v>24502</v>
      </c>
      <c r="H8457" s="35" t="s">
        <v>24503</v>
      </c>
      <c r="I8457" s="35" t="s">
        <v>33</v>
      </c>
      <c r="J8457" s="36">
        <v>66885000</v>
      </c>
      <c r="K8457" s="36">
        <v>62085000</v>
      </c>
      <c r="L8457" s="36">
        <v>66608000</v>
      </c>
      <c r="M8457" s="36">
        <v>58591000</v>
      </c>
      <c r="N8457" s="36">
        <v>57888000</v>
      </c>
      <c r="O8457" s="37">
        <v>0.12130000000000001</v>
      </c>
      <c r="P8457" s="37">
        <v>0.13969999999999999</v>
      </c>
      <c r="Q8457" s="37">
        <v>0.158</v>
      </c>
      <c r="R8457" s="37">
        <v>0.14580000000000001</v>
      </c>
      <c r="S8457" s="37">
        <v>0.13059999999999999</v>
      </c>
      <c r="T8457" s="37"/>
      <c r="U8457" s="37"/>
      <c r="V8457" s="37"/>
      <c r="W8457" s="37"/>
      <c r="X8457" s="37"/>
      <c r="Z8457" s="4" t="str">
        <f t="shared" si="384"/>
        <v>NO</v>
      </c>
      <c r="AA8457" s="4" t="str">
        <f t="shared" si="384"/>
        <v>NO</v>
      </c>
      <c r="AB8457" s="4" t="str">
        <f t="shared" si="384"/>
        <v>NO</v>
      </c>
      <c r="AD8457" s="4">
        <f t="shared" si="385"/>
        <v>0</v>
      </c>
    </row>
    <row r="8458" spans="1:30" ht="14.4" customHeight="1" x14ac:dyDescent="0.35">
      <c r="A8458" s="34">
        <v>8493</v>
      </c>
      <c r="B8458" s="1" t="s">
        <v>24504</v>
      </c>
      <c r="C8458" s="1" t="s">
        <v>29015</v>
      </c>
      <c r="D8458" s="1"/>
      <c r="E8458" s="1" t="s">
        <v>29008</v>
      </c>
      <c r="F8458" s="1" t="s">
        <v>29262</v>
      </c>
      <c r="G8458" s="35" t="s">
        <v>24505</v>
      </c>
      <c r="H8458" s="35" t="s">
        <v>24506</v>
      </c>
      <c r="I8458" s="35" t="s">
        <v>29</v>
      </c>
      <c r="J8458" s="36">
        <v>38483000</v>
      </c>
      <c r="K8458" s="36">
        <v>54753000</v>
      </c>
      <c r="L8458" s="36">
        <v>56204000</v>
      </c>
      <c r="M8458" s="36">
        <v>49792000</v>
      </c>
      <c r="N8458" s="36">
        <v>57862000</v>
      </c>
      <c r="O8458" s="37">
        <v>8.2299999999999998E-2</v>
      </c>
      <c r="P8458" s="37">
        <v>0.1236</v>
      </c>
      <c r="Q8458" s="37">
        <v>0.1308</v>
      </c>
      <c r="R8458" s="37">
        <v>0.1009</v>
      </c>
      <c r="S8458" s="37">
        <v>0.10680000000000001</v>
      </c>
      <c r="T8458" s="37"/>
      <c r="U8458" s="37"/>
      <c r="V8458" s="37"/>
      <c r="W8458" s="37"/>
      <c r="X8458" s="37"/>
      <c r="Z8458" s="4" t="str">
        <f t="shared" si="384"/>
        <v>NO</v>
      </c>
      <c r="AA8458" s="4" t="str">
        <f t="shared" si="384"/>
        <v>NO</v>
      </c>
      <c r="AB8458" s="4" t="str">
        <f t="shared" si="384"/>
        <v>NO</v>
      </c>
      <c r="AD8458" s="4">
        <f t="shared" si="385"/>
        <v>0</v>
      </c>
    </row>
    <row r="8459" spans="1:30" ht="27.65" customHeight="1" x14ac:dyDescent="0.35">
      <c r="A8459" s="34">
        <v>8494</v>
      </c>
      <c r="B8459" s="1" t="s">
        <v>24507</v>
      </c>
      <c r="C8459" s="1"/>
      <c r="D8459" s="1"/>
      <c r="E8459" s="1"/>
      <c r="F8459" s="1" t="s">
        <v>29262</v>
      </c>
      <c r="G8459" s="35" t="s">
        <v>24508</v>
      </c>
      <c r="H8459" s="35" t="s">
        <v>24509</v>
      </c>
      <c r="I8459" s="35" t="s">
        <v>33</v>
      </c>
      <c r="J8459" s="36">
        <v>55415000</v>
      </c>
      <c r="K8459" s="36">
        <v>44231000</v>
      </c>
      <c r="L8459" s="36">
        <v>49898000</v>
      </c>
      <c r="M8459" s="36">
        <v>55374000</v>
      </c>
      <c r="N8459" s="36">
        <v>57856000</v>
      </c>
      <c r="O8459" s="37">
        <v>0.2011</v>
      </c>
      <c r="P8459" s="37">
        <v>0.1114</v>
      </c>
      <c r="Q8459" s="37">
        <v>8.1199999999999994E-2</v>
      </c>
      <c r="R8459" s="37">
        <v>5.62E-2</v>
      </c>
      <c r="S8459" s="37">
        <v>0.04</v>
      </c>
      <c r="T8459" s="37"/>
      <c r="U8459" s="37"/>
      <c r="V8459" s="37"/>
      <c r="W8459" s="37"/>
      <c r="X8459" s="37"/>
      <c r="Z8459" s="4" t="str">
        <f t="shared" si="384"/>
        <v>NO</v>
      </c>
      <c r="AA8459" s="4" t="str">
        <f t="shared" si="384"/>
        <v>NO</v>
      </c>
      <c r="AB8459" s="4" t="str">
        <f t="shared" si="384"/>
        <v>NO</v>
      </c>
      <c r="AD8459" s="4">
        <f t="shared" si="385"/>
        <v>0</v>
      </c>
    </row>
    <row r="8460" spans="1:30" ht="14.4" customHeight="1" x14ac:dyDescent="0.35">
      <c r="A8460" s="34">
        <v>8495</v>
      </c>
      <c r="B8460" s="1" t="s">
        <v>24510</v>
      </c>
      <c r="C8460" s="1"/>
      <c r="D8460" s="1"/>
      <c r="E8460" s="1"/>
      <c r="F8460" s="1" t="s">
        <v>29262</v>
      </c>
      <c r="G8460" s="35" t="s">
        <v>24511</v>
      </c>
      <c r="H8460" s="35" t="s">
        <v>24512</v>
      </c>
      <c r="I8460" s="35" t="s">
        <v>33</v>
      </c>
      <c r="J8460" s="36">
        <v>28405000</v>
      </c>
      <c r="K8460" s="36">
        <v>26672000</v>
      </c>
      <c r="L8460" s="36">
        <v>31642000</v>
      </c>
      <c r="M8460" s="36">
        <v>49819000</v>
      </c>
      <c r="N8460" s="36">
        <v>57853000</v>
      </c>
      <c r="O8460" s="37">
        <v>0.1618</v>
      </c>
      <c r="P8460" s="37">
        <v>0.20849999999999999</v>
      </c>
      <c r="Q8460" s="37">
        <v>0.12429999999999999</v>
      </c>
      <c r="R8460" s="37">
        <v>0.18090000000000001</v>
      </c>
      <c r="S8460" s="37">
        <v>0.1103</v>
      </c>
      <c r="T8460" s="37"/>
      <c r="U8460" s="37"/>
      <c r="V8460" s="37"/>
      <c r="W8460" s="37"/>
      <c r="X8460" s="37"/>
      <c r="Z8460" s="4" t="str">
        <f t="shared" si="384"/>
        <v>NO</v>
      </c>
      <c r="AA8460" s="4" t="str">
        <f t="shared" si="384"/>
        <v>NO</v>
      </c>
      <c r="AB8460" s="4" t="str">
        <f t="shared" si="384"/>
        <v>NO</v>
      </c>
      <c r="AD8460" s="4">
        <f t="shared" si="385"/>
        <v>0</v>
      </c>
    </row>
    <row r="8461" spans="1:30" ht="14.4" customHeight="1" x14ac:dyDescent="0.35">
      <c r="A8461" s="34">
        <v>8496</v>
      </c>
      <c r="B8461" s="1" t="s">
        <v>24513</v>
      </c>
      <c r="C8461" s="1"/>
      <c r="D8461" s="1"/>
      <c r="E8461" s="1"/>
      <c r="F8461" s="1" t="s">
        <v>29262</v>
      </c>
      <c r="G8461" s="35" t="s">
        <v>24514</v>
      </c>
      <c r="H8461" s="35" t="s">
        <v>24515</v>
      </c>
      <c r="I8461" s="35" t="s">
        <v>23</v>
      </c>
      <c r="J8461" s="36"/>
      <c r="K8461" s="36">
        <v>8398000</v>
      </c>
      <c r="L8461" s="36">
        <v>38897000</v>
      </c>
      <c r="M8461" s="36">
        <v>45873000</v>
      </c>
      <c r="N8461" s="36">
        <v>57847000</v>
      </c>
      <c r="O8461" s="37"/>
      <c r="P8461" s="37">
        <v>0.21210000000000001</v>
      </c>
      <c r="Q8461" s="37">
        <v>0.16220000000000001</v>
      </c>
      <c r="R8461" s="37">
        <v>0.1318</v>
      </c>
      <c r="S8461" s="37">
        <v>0.1041</v>
      </c>
      <c r="T8461" s="37"/>
      <c r="U8461" s="37"/>
      <c r="V8461" s="37">
        <v>0.15110000000000001</v>
      </c>
      <c r="W8461" s="37">
        <v>3.7900000000000003E-2</v>
      </c>
      <c r="X8461" s="37">
        <v>0.11899999999999999</v>
      </c>
      <c r="Z8461" s="4" t="str">
        <f t="shared" si="384"/>
        <v>NO</v>
      </c>
      <c r="AA8461" s="4" t="str">
        <f t="shared" si="384"/>
        <v>NO</v>
      </c>
      <c r="AB8461" s="4" t="str">
        <f t="shared" si="384"/>
        <v>NO</v>
      </c>
      <c r="AD8461" s="4">
        <f t="shared" si="385"/>
        <v>0</v>
      </c>
    </row>
    <row r="8462" spans="1:30" ht="14.4" customHeight="1" x14ac:dyDescent="0.35">
      <c r="A8462" s="34">
        <v>8498</v>
      </c>
      <c r="B8462" s="1" t="s">
        <v>24516</v>
      </c>
      <c r="C8462" s="1" t="s">
        <v>29015</v>
      </c>
      <c r="D8462" s="1"/>
      <c r="E8462" s="1" t="s">
        <v>29008</v>
      </c>
      <c r="F8462" s="1" t="s">
        <v>29262</v>
      </c>
      <c r="G8462" s="35" t="s">
        <v>24517</v>
      </c>
      <c r="H8462" s="35" t="s">
        <v>24518</v>
      </c>
      <c r="I8462" s="35" t="s">
        <v>29</v>
      </c>
      <c r="J8462" s="36">
        <v>21855000</v>
      </c>
      <c r="K8462" s="36">
        <v>29083000</v>
      </c>
      <c r="L8462" s="36">
        <v>36799000</v>
      </c>
      <c r="M8462" s="36">
        <v>48144000</v>
      </c>
      <c r="N8462" s="36">
        <v>57821000</v>
      </c>
      <c r="O8462" s="37">
        <v>5.1700000000000003E-2</v>
      </c>
      <c r="P8462" s="37">
        <v>3.5400000000000001E-2</v>
      </c>
      <c r="Q8462" s="37">
        <v>7.7899999999999997E-2</v>
      </c>
      <c r="R8462" s="37">
        <v>0.1356</v>
      </c>
      <c r="S8462" s="37">
        <v>0.1183</v>
      </c>
      <c r="T8462" s="37">
        <v>-4.1999999999999997E-3</v>
      </c>
      <c r="U8462" s="37">
        <v>-1.9E-3</v>
      </c>
      <c r="V8462" s="37">
        <v>-2.0000000000000001E-4</v>
      </c>
      <c r="W8462" s="37">
        <v>-5.0000000000000001E-4</v>
      </c>
      <c r="X8462" s="37">
        <v>-5.9999999999999995E-4</v>
      </c>
      <c r="Z8462" s="4" t="str">
        <f t="shared" si="384"/>
        <v>NO</v>
      </c>
      <c r="AA8462" s="4" t="str">
        <f t="shared" si="384"/>
        <v>NO</v>
      </c>
      <c r="AB8462" s="4" t="str">
        <f t="shared" si="384"/>
        <v>NO</v>
      </c>
      <c r="AD8462" s="4">
        <f t="shared" si="385"/>
        <v>0</v>
      </c>
    </row>
    <row r="8463" spans="1:30" ht="14.4" customHeight="1" x14ac:dyDescent="0.35">
      <c r="A8463" s="34">
        <v>8499</v>
      </c>
      <c r="B8463" s="1" t="s">
        <v>24519</v>
      </c>
      <c r="C8463" s="1"/>
      <c r="D8463" s="1"/>
      <c r="E8463" s="1"/>
      <c r="F8463" s="1" t="s">
        <v>29262</v>
      </c>
      <c r="G8463" s="35" t="s">
        <v>24520</v>
      </c>
      <c r="H8463" s="35" t="s">
        <v>24521</v>
      </c>
      <c r="I8463" s="35" t="s">
        <v>33</v>
      </c>
      <c r="J8463" s="36">
        <v>38177000</v>
      </c>
      <c r="K8463" s="36">
        <v>46787000</v>
      </c>
      <c r="L8463" s="36">
        <v>48870000</v>
      </c>
      <c r="M8463" s="36">
        <v>54387000</v>
      </c>
      <c r="N8463" s="36">
        <v>57811000</v>
      </c>
      <c r="O8463" s="37">
        <v>0.45019999999999999</v>
      </c>
      <c r="P8463" s="37">
        <v>0.2452</v>
      </c>
      <c r="Q8463" s="37">
        <v>0.39579999999999999</v>
      </c>
      <c r="R8463" s="37">
        <v>0.36120000000000002</v>
      </c>
      <c r="S8463" s="37">
        <v>0.3538</v>
      </c>
      <c r="T8463" s="37"/>
      <c r="U8463" s="37"/>
      <c r="V8463" s="37"/>
      <c r="W8463" s="37"/>
      <c r="X8463" s="37"/>
      <c r="Z8463" s="4" t="str">
        <f t="shared" si="384"/>
        <v>YES</v>
      </c>
      <c r="AA8463" s="4" t="str">
        <f t="shared" si="384"/>
        <v>YES</v>
      </c>
      <c r="AB8463" s="4" t="str">
        <f t="shared" si="384"/>
        <v>YES</v>
      </c>
      <c r="AD8463" s="4">
        <f t="shared" si="385"/>
        <v>3</v>
      </c>
    </row>
    <row r="8464" spans="1:30" ht="14.4" customHeight="1" x14ac:dyDescent="0.35">
      <c r="A8464" s="34">
        <v>8500</v>
      </c>
      <c r="B8464" s="1" t="s">
        <v>2386</v>
      </c>
      <c r="C8464" s="1"/>
      <c r="D8464" s="1"/>
      <c r="E8464" s="1"/>
      <c r="F8464" s="1" t="s">
        <v>29262</v>
      </c>
      <c r="G8464" s="35" t="s">
        <v>24522</v>
      </c>
      <c r="H8464" s="35" t="s">
        <v>24523</v>
      </c>
      <c r="I8464" s="35" t="s">
        <v>33</v>
      </c>
      <c r="J8464" s="36">
        <v>19460000</v>
      </c>
      <c r="K8464" s="36">
        <v>23981000</v>
      </c>
      <c r="L8464" s="36">
        <v>39594000</v>
      </c>
      <c r="M8464" s="36">
        <v>49927000</v>
      </c>
      <c r="N8464" s="36">
        <v>57807000</v>
      </c>
      <c r="O8464" s="37">
        <v>8.0600000000000005E-2</v>
      </c>
      <c r="P8464" s="37">
        <v>0.10059999999999999</v>
      </c>
      <c r="Q8464" s="37">
        <v>0.1731</v>
      </c>
      <c r="R8464" s="37">
        <v>0.1163</v>
      </c>
      <c r="S8464" s="37">
        <v>2.6499999999999999E-2</v>
      </c>
      <c r="T8464" s="37"/>
      <c r="U8464" s="37">
        <v>-1.61E-2</v>
      </c>
      <c r="V8464" s="37">
        <v>-7.3000000000000001E-3</v>
      </c>
      <c r="W8464" s="37"/>
      <c r="X8464" s="37"/>
      <c r="Z8464" s="4" t="str">
        <f t="shared" si="384"/>
        <v>NO</v>
      </c>
      <c r="AA8464" s="4" t="str">
        <f t="shared" si="384"/>
        <v>NO</v>
      </c>
      <c r="AB8464" s="4" t="str">
        <f t="shared" si="384"/>
        <v>NO</v>
      </c>
      <c r="AD8464" s="4">
        <f t="shared" si="385"/>
        <v>0</v>
      </c>
    </row>
    <row r="8465" spans="1:30" ht="14.4" customHeight="1" x14ac:dyDescent="0.35">
      <c r="A8465" s="34">
        <v>8501</v>
      </c>
      <c r="B8465" s="1" t="s">
        <v>8649</v>
      </c>
      <c r="C8465" s="1" t="s">
        <v>29015</v>
      </c>
      <c r="D8465" s="1"/>
      <c r="E8465" s="1" t="s">
        <v>29008</v>
      </c>
      <c r="F8465" s="1" t="s">
        <v>29262</v>
      </c>
      <c r="G8465" s="35" t="s">
        <v>24524</v>
      </c>
      <c r="H8465" s="35" t="s">
        <v>24525</v>
      </c>
      <c r="I8465" s="35" t="s">
        <v>29</v>
      </c>
      <c r="J8465" s="36">
        <v>50383000</v>
      </c>
      <c r="K8465" s="36">
        <v>47959000</v>
      </c>
      <c r="L8465" s="36">
        <v>52328000</v>
      </c>
      <c r="M8465" s="36">
        <v>56071000</v>
      </c>
      <c r="N8465" s="36">
        <v>57793000</v>
      </c>
      <c r="O8465" s="37">
        <v>0.42720000000000002</v>
      </c>
      <c r="P8465" s="37">
        <v>0.44109999999999999</v>
      </c>
      <c r="Q8465" s="37">
        <v>0.34639999999999999</v>
      </c>
      <c r="R8465" s="37">
        <v>0.1993</v>
      </c>
      <c r="S8465" s="37">
        <v>0.25850000000000001</v>
      </c>
      <c r="T8465" s="37"/>
      <c r="U8465" s="37"/>
      <c r="V8465" s="37"/>
      <c r="W8465" s="37"/>
      <c r="X8465" s="37"/>
      <c r="Z8465" s="4" t="str">
        <f t="shared" si="384"/>
        <v>YES</v>
      </c>
      <c r="AA8465" s="4" t="str">
        <f t="shared" si="384"/>
        <v>NO</v>
      </c>
      <c r="AB8465" s="4" t="str">
        <f t="shared" si="384"/>
        <v>YES</v>
      </c>
      <c r="AD8465" s="4">
        <f t="shared" si="385"/>
        <v>2</v>
      </c>
    </row>
    <row r="8466" spans="1:30" ht="27.65" customHeight="1" x14ac:dyDescent="0.35">
      <c r="A8466" s="34">
        <v>8502</v>
      </c>
      <c r="B8466" s="1" t="s">
        <v>24526</v>
      </c>
      <c r="C8466" s="1" t="s">
        <v>29015</v>
      </c>
      <c r="D8466" s="1"/>
      <c r="E8466" s="1" t="s">
        <v>29008</v>
      </c>
      <c r="F8466" s="1" t="s">
        <v>29262</v>
      </c>
      <c r="G8466" s="35" t="s">
        <v>24527</v>
      </c>
      <c r="H8466" s="35" t="s">
        <v>24528</v>
      </c>
      <c r="I8466" s="35" t="s">
        <v>29</v>
      </c>
      <c r="J8466" s="36">
        <v>31112000</v>
      </c>
      <c r="K8466" s="36">
        <v>33234000</v>
      </c>
      <c r="L8466" s="36">
        <v>37568000</v>
      </c>
      <c r="M8466" s="36">
        <v>43261000</v>
      </c>
      <c r="N8466" s="36">
        <v>57783000</v>
      </c>
      <c r="O8466" s="37">
        <v>0.54510000000000003</v>
      </c>
      <c r="P8466" s="37">
        <v>0.47299999999999998</v>
      </c>
      <c r="Q8466" s="37">
        <v>0.44900000000000001</v>
      </c>
      <c r="R8466" s="37">
        <v>0.50419999999999998</v>
      </c>
      <c r="S8466" s="37">
        <v>0.65900000000000003</v>
      </c>
      <c r="T8466" s="37">
        <v>0.54630000000000001</v>
      </c>
      <c r="U8466" s="37">
        <v>0.4738</v>
      </c>
      <c r="V8466" s="37">
        <v>0.44929999999999998</v>
      </c>
      <c r="W8466" s="37">
        <v>0.50509999999999999</v>
      </c>
      <c r="X8466" s="37">
        <v>0.65649999999999997</v>
      </c>
      <c r="Z8466" s="4" t="str">
        <f t="shared" si="384"/>
        <v>YES</v>
      </c>
      <c r="AA8466" s="4" t="str">
        <f t="shared" si="384"/>
        <v>YES</v>
      </c>
      <c r="AB8466" s="4" t="str">
        <f t="shared" si="384"/>
        <v>YES</v>
      </c>
      <c r="AD8466" s="4">
        <f t="shared" si="385"/>
        <v>3</v>
      </c>
    </row>
    <row r="8467" spans="1:30" ht="14.4" customHeight="1" x14ac:dyDescent="0.35">
      <c r="A8467" s="34">
        <v>8503</v>
      </c>
      <c r="B8467" s="1" t="s">
        <v>24529</v>
      </c>
      <c r="C8467" s="1" t="s">
        <v>29015</v>
      </c>
      <c r="D8467" s="1"/>
      <c r="E8467" s="1" t="s">
        <v>29008</v>
      </c>
      <c r="F8467" s="1" t="s">
        <v>29262</v>
      </c>
      <c r="G8467" s="35" t="s">
        <v>24530</v>
      </c>
      <c r="H8467" s="35" t="s">
        <v>24531</v>
      </c>
      <c r="I8467" s="35" t="s">
        <v>29</v>
      </c>
      <c r="J8467" s="36">
        <v>16548000</v>
      </c>
      <c r="K8467" s="36">
        <v>24890000</v>
      </c>
      <c r="L8467" s="36">
        <v>36120000</v>
      </c>
      <c r="M8467" s="36">
        <v>50046000</v>
      </c>
      <c r="N8467" s="36">
        <v>57775000</v>
      </c>
      <c r="O8467" s="37">
        <v>3.4000000000000002E-2</v>
      </c>
      <c r="P8467" s="37">
        <v>0.10589999999999999</v>
      </c>
      <c r="Q8467" s="37">
        <v>8.6900000000000005E-2</v>
      </c>
      <c r="R8467" s="37">
        <v>5.4699999999999999E-2</v>
      </c>
      <c r="S8467" s="37">
        <v>0.14369999999999999</v>
      </c>
      <c r="T8467" s="37"/>
      <c r="U8467" s="37"/>
      <c r="V8467" s="37"/>
      <c r="W8467" s="37"/>
      <c r="X8467" s="37"/>
      <c r="Z8467" s="4" t="str">
        <f t="shared" si="384"/>
        <v>NO</v>
      </c>
      <c r="AA8467" s="4" t="str">
        <f t="shared" si="384"/>
        <v>NO</v>
      </c>
      <c r="AB8467" s="4" t="str">
        <f t="shared" si="384"/>
        <v>NO</v>
      </c>
      <c r="AD8467" s="4">
        <f t="shared" si="385"/>
        <v>0</v>
      </c>
    </row>
    <row r="8468" spans="1:30" ht="14.4" customHeight="1" x14ac:dyDescent="0.35">
      <c r="A8468" s="34">
        <v>8504</v>
      </c>
      <c r="B8468" s="1" t="s">
        <v>24532</v>
      </c>
      <c r="C8468" s="1" t="s">
        <v>29015</v>
      </c>
      <c r="D8468" s="1"/>
      <c r="E8468" s="1" t="s">
        <v>29008</v>
      </c>
      <c r="F8468" s="1" t="s">
        <v>29262</v>
      </c>
      <c r="G8468" s="35" t="s">
        <v>24533</v>
      </c>
      <c r="H8468" s="35" t="s">
        <v>24534</v>
      </c>
      <c r="I8468" s="35" t="s">
        <v>29</v>
      </c>
      <c r="J8468" s="36">
        <v>53970000</v>
      </c>
      <c r="K8468" s="36">
        <v>55667000</v>
      </c>
      <c r="L8468" s="36">
        <v>57874000</v>
      </c>
      <c r="M8468" s="36"/>
      <c r="N8468" s="36">
        <v>57769000</v>
      </c>
      <c r="O8468" s="37">
        <v>6.9699999999999998E-2</v>
      </c>
      <c r="P8468" s="37">
        <v>6.8400000000000002E-2</v>
      </c>
      <c r="Q8468" s="37">
        <v>0.27700000000000002</v>
      </c>
      <c r="R8468" s="37"/>
      <c r="S8468" s="37">
        <v>0.16589999999999999</v>
      </c>
      <c r="T8468" s="37">
        <v>-2.3900000000000001E-2</v>
      </c>
      <c r="U8468" s="37">
        <v>-2.07E-2</v>
      </c>
      <c r="V8468" s="37">
        <v>-1.5900000000000001E-2</v>
      </c>
      <c r="W8468" s="37"/>
      <c r="X8468" s="37">
        <v>8.8300000000000003E-2</v>
      </c>
      <c r="Z8468" s="4" t="str">
        <f t="shared" si="384"/>
        <v>YES</v>
      </c>
      <c r="AA8468" s="4" t="str">
        <f t="shared" si="384"/>
        <v>NO</v>
      </c>
      <c r="AB8468" s="4" t="str">
        <f t="shared" si="384"/>
        <v>NO</v>
      </c>
      <c r="AD8468" s="4">
        <f t="shared" si="385"/>
        <v>1</v>
      </c>
    </row>
    <row r="8469" spans="1:30" ht="14.4" customHeight="1" x14ac:dyDescent="0.35">
      <c r="A8469" s="34">
        <v>8506</v>
      </c>
      <c r="B8469" s="1" t="s">
        <v>9126</v>
      </c>
      <c r="C8469" s="1"/>
      <c r="D8469" s="1"/>
      <c r="E8469" s="1"/>
      <c r="F8469" s="1" t="s">
        <v>29262</v>
      </c>
      <c r="G8469" s="35" t="s">
        <v>24538</v>
      </c>
      <c r="H8469" s="35" t="s">
        <v>24539</v>
      </c>
      <c r="I8469" s="35" t="s">
        <v>33</v>
      </c>
      <c r="J8469" s="36">
        <v>60106000</v>
      </c>
      <c r="K8469" s="36">
        <v>43405000</v>
      </c>
      <c r="L8469" s="36">
        <v>39792000</v>
      </c>
      <c r="M8469" s="36">
        <v>43433000</v>
      </c>
      <c r="N8469" s="36">
        <v>57764000</v>
      </c>
      <c r="O8469" s="37">
        <v>0.29970000000000002</v>
      </c>
      <c r="P8469" s="37">
        <v>0.26300000000000001</v>
      </c>
      <c r="Q8469" s="37">
        <v>0.33310000000000001</v>
      </c>
      <c r="R8469" s="37">
        <v>0.32400000000000001</v>
      </c>
      <c r="S8469" s="37">
        <v>0.3619</v>
      </c>
      <c r="T8469" s="37"/>
      <c r="U8469" s="37"/>
      <c r="V8469" s="37"/>
      <c r="W8469" s="37"/>
      <c r="X8469" s="37"/>
      <c r="Z8469" s="4" t="str">
        <f t="shared" si="384"/>
        <v>YES</v>
      </c>
      <c r="AA8469" s="4" t="str">
        <f t="shared" si="384"/>
        <v>YES</v>
      </c>
      <c r="AB8469" s="4" t="str">
        <f t="shared" si="384"/>
        <v>YES</v>
      </c>
      <c r="AD8469" s="4">
        <f t="shared" si="385"/>
        <v>3</v>
      </c>
    </row>
    <row r="8470" spans="1:30" ht="14.4" customHeight="1" x14ac:dyDescent="0.35">
      <c r="A8470" s="34">
        <v>8505</v>
      </c>
      <c r="B8470" s="1" t="s">
        <v>24535</v>
      </c>
      <c r="C8470" s="1"/>
      <c r="D8470" s="1"/>
      <c r="E8470" s="1"/>
      <c r="F8470" s="1" t="s">
        <v>29262</v>
      </c>
      <c r="G8470" s="35" t="s">
        <v>24536</v>
      </c>
      <c r="H8470" s="35" t="s">
        <v>24537</v>
      </c>
      <c r="I8470" s="35" t="s">
        <v>33</v>
      </c>
      <c r="J8470" s="36"/>
      <c r="K8470" s="36"/>
      <c r="L8470" s="36">
        <v>383000</v>
      </c>
      <c r="M8470" s="36">
        <v>26585000</v>
      </c>
      <c r="N8470" s="36">
        <v>57764000</v>
      </c>
      <c r="O8470" s="37"/>
      <c r="P8470" s="37"/>
      <c r="Q8470" s="37">
        <v>-5.9242999999999997</v>
      </c>
      <c r="R8470" s="37">
        <v>5.7299999999999997E-2</v>
      </c>
      <c r="S8470" s="37">
        <v>7.1599999999999997E-2</v>
      </c>
      <c r="T8470" s="37"/>
      <c r="U8470" s="37"/>
      <c r="V8470" s="37">
        <v>-6</v>
      </c>
      <c r="W8470" s="37">
        <v>3.39E-2</v>
      </c>
      <c r="X8470" s="37"/>
      <c r="Z8470" s="4" t="str">
        <f t="shared" si="384"/>
        <v>NO</v>
      </c>
      <c r="AA8470" s="4" t="str">
        <f t="shared" si="384"/>
        <v>NO</v>
      </c>
      <c r="AB8470" s="4" t="str">
        <f t="shared" si="384"/>
        <v>NO</v>
      </c>
      <c r="AD8470" s="4">
        <f t="shared" si="385"/>
        <v>0</v>
      </c>
    </row>
    <row r="8471" spans="1:30" ht="14.4" customHeight="1" x14ac:dyDescent="0.35">
      <c r="A8471" s="34">
        <v>8508</v>
      </c>
      <c r="B8471" s="1" t="s">
        <v>24542</v>
      </c>
      <c r="C8471" s="1" t="s">
        <v>29015</v>
      </c>
      <c r="D8471" s="1"/>
      <c r="E8471" s="1" t="s">
        <v>29008</v>
      </c>
      <c r="F8471" s="1" t="s">
        <v>29262</v>
      </c>
      <c r="G8471" s="35" t="s">
        <v>24543</v>
      </c>
      <c r="H8471" s="35" t="s">
        <v>24544</v>
      </c>
      <c r="I8471" s="35" t="s">
        <v>29</v>
      </c>
      <c r="J8471" s="36">
        <v>54479000</v>
      </c>
      <c r="K8471" s="36">
        <v>72623000</v>
      </c>
      <c r="L8471" s="36">
        <v>70238000</v>
      </c>
      <c r="M8471" s="36">
        <v>85694000</v>
      </c>
      <c r="N8471" s="36">
        <v>57759000</v>
      </c>
      <c r="O8471" s="37">
        <v>0.20319999999999999</v>
      </c>
      <c r="P8471" s="37">
        <v>0.1203</v>
      </c>
      <c r="Q8471" s="37">
        <v>6.59E-2</v>
      </c>
      <c r="R8471" s="37">
        <v>8.9800000000000005E-2</v>
      </c>
      <c r="S8471" s="37">
        <v>7.1599999999999997E-2</v>
      </c>
      <c r="T8471" s="37"/>
      <c r="U8471" s="37"/>
      <c r="V8471" s="37"/>
      <c r="W8471" s="37"/>
      <c r="X8471" s="37"/>
      <c r="Z8471" s="4" t="str">
        <f t="shared" si="384"/>
        <v>NO</v>
      </c>
      <c r="AA8471" s="4" t="str">
        <f t="shared" si="384"/>
        <v>NO</v>
      </c>
      <c r="AB8471" s="4" t="str">
        <f t="shared" si="384"/>
        <v>NO</v>
      </c>
      <c r="AD8471" s="4">
        <f t="shared" si="385"/>
        <v>0</v>
      </c>
    </row>
    <row r="8472" spans="1:30" ht="14.4" customHeight="1" x14ac:dyDescent="0.35">
      <c r="A8472" s="34">
        <v>8507</v>
      </c>
      <c r="B8472" s="1" t="s">
        <v>19607</v>
      </c>
      <c r="C8472" s="1" t="s">
        <v>29015</v>
      </c>
      <c r="D8472" s="1"/>
      <c r="E8472" s="1" t="s">
        <v>29008</v>
      </c>
      <c r="F8472" s="1" t="s">
        <v>29262</v>
      </c>
      <c r="G8472" s="35" t="s">
        <v>24540</v>
      </c>
      <c r="H8472" s="35" t="s">
        <v>24541</v>
      </c>
      <c r="I8472" s="35" t="s">
        <v>29</v>
      </c>
      <c r="J8472" s="36">
        <v>15802000</v>
      </c>
      <c r="K8472" s="36">
        <v>26131000</v>
      </c>
      <c r="L8472" s="36">
        <v>31235000</v>
      </c>
      <c r="M8472" s="36">
        <v>44219000</v>
      </c>
      <c r="N8472" s="36">
        <v>57759000</v>
      </c>
      <c r="O8472" s="37">
        <v>0.50339999999999996</v>
      </c>
      <c r="P8472" s="37">
        <v>0.57430000000000003</v>
      </c>
      <c r="Q8472" s="37">
        <v>0.61499999999999999</v>
      </c>
      <c r="R8472" s="37">
        <v>0.60060000000000002</v>
      </c>
      <c r="S8472" s="37">
        <v>0.24679999999999999</v>
      </c>
      <c r="T8472" s="37">
        <v>0.48709999999999998</v>
      </c>
      <c r="U8472" s="37">
        <v>0.56140000000000001</v>
      </c>
      <c r="V8472" s="37">
        <v>0.60299999999999998</v>
      </c>
      <c r="W8472" s="37">
        <v>0.59060000000000001</v>
      </c>
      <c r="X8472" s="37"/>
      <c r="Z8472" s="4" t="str">
        <f t="shared" si="384"/>
        <v>YES</v>
      </c>
      <c r="AA8472" s="4" t="str">
        <f t="shared" si="384"/>
        <v>YES</v>
      </c>
      <c r="AB8472" s="4" t="str">
        <f t="shared" si="384"/>
        <v>YES</v>
      </c>
      <c r="AD8472" s="4">
        <f t="shared" si="385"/>
        <v>3</v>
      </c>
    </row>
    <row r="8473" spans="1:30" ht="14.4" customHeight="1" x14ac:dyDescent="0.35">
      <c r="A8473" s="34">
        <v>8509</v>
      </c>
      <c r="B8473" s="1" t="s">
        <v>24545</v>
      </c>
      <c r="C8473" s="1"/>
      <c r="D8473" s="1"/>
      <c r="E8473" s="1"/>
      <c r="F8473" s="1" t="s">
        <v>29262</v>
      </c>
      <c r="G8473" s="35" t="s">
        <v>24546</v>
      </c>
      <c r="H8473" s="35" t="s">
        <v>24547</v>
      </c>
      <c r="I8473" s="35" t="s">
        <v>33</v>
      </c>
      <c r="J8473" s="36">
        <v>26417000</v>
      </c>
      <c r="K8473" s="36">
        <v>31876000</v>
      </c>
      <c r="L8473" s="36">
        <v>41393000</v>
      </c>
      <c r="M8473" s="36">
        <v>49721000</v>
      </c>
      <c r="N8473" s="36">
        <v>57751000</v>
      </c>
      <c r="O8473" s="37">
        <v>3.9399999999999998E-2</v>
      </c>
      <c r="P8473" s="37">
        <v>4.8899999999999999E-2</v>
      </c>
      <c r="Q8473" s="37">
        <v>7.4200000000000002E-2</v>
      </c>
      <c r="R8473" s="37">
        <v>-3.9300000000000002E-2</v>
      </c>
      <c r="S8473" s="37">
        <v>2.1299999999999999E-2</v>
      </c>
      <c r="T8473" s="37"/>
      <c r="U8473" s="37"/>
      <c r="V8473" s="37"/>
      <c r="W8473" s="37"/>
      <c r="X8473" s="37"/>
      <c r="Z8473" s="4" t="str">
        <f t="shared" si="384"/>
        <v>NO</v>
      </c>
      <c r="AA8473" s="4" t="str">
        <f t="shared" si="384"/>
        <v>NO</v>
      </c>
      <c r="AB8473" s="4" t="str">
        <f t="shared" si="384"/>
        <v>NO</v>
      </c>
      <c r="AD8473" s="4">
        <f t="shared" si="385"/>
        <v>0</v>
      </c>
    </row>
    <row r="8474" spans="1:30" ht="14.4" customHeight="1" x14ac:dyDescent="0.35">
      <c r="A8474" s="34">
        <v>8510</v>
      </c>
      <c r="B8474" s="1" t="s">
        <v>24548</v>
      </c>
      <c r="C8474" s="1"/>
      <c r="D8474" s="1"/>
      <c r="E8474" s="1"/>
      <c r="F8474" s="1" t="s">
        <v>29262</v>
      </c>
      <c r="G8474" s="35" t="s">
        <v>24549</v>
      </c>
      <c r="H8474" s="35" t="s">
        <v>24550</v>
      </c>
      <c r="I8474" s="35" t="s">
        <v>43</v>
      </c>
      <c r="J8474" s="36">
        <v>16870000</v>
      </c>
      <c r="K8474" s="36">
        <v>21017000</v>
      </c>
      <c r="L8474" s="36">
        <v>25854000</v>
      </c>
      <c r="M8474" s="36">
        <v>41740000</v>
      </c>
      <c r="N8474" s="36">
        <v>57747000</v>
      </c>
      <c r="O8474" s="37">
        <v>0.114</v>
      </c>
      <c r="P8474" s="37">
        <v>0.2056</v>
      </c>
      <c r="Q8474" s="37">
        <v>0.22700000000000001</v>
      </c>
      <c r="R8474" s="37">
        <v>0.33450000000000002</v>
      </c>
      <c r="S8474" s="37">
        <v>0.2954</v>
      </c>
      <c r="T8474" s="37"/>
      <c r="U8474" s="37"/>
      <c r="V8474" s="37"/>
      <c r="W8474" s="37"/>
      <c r="X8474" s="37"/>
      <c r="Z8474" s="4" t="str">
        <f t="shared" si="384"/>
        <v>YES</v>
      </c>
      <c r="AA8474" s="4" t="str">
        <f t="shared" si="384"/>
        <v>YES</v>
      </c>
      <c r="AB8474" s="4" t="str">
        <f t="shared" si="384"/>
        <v>YES</v>
      </c>
      <c r="AD8474" s="4">
        <f t="shared" si="385"/>
        <v>3</v>
      </c>
    </row>
    <row r="8475" spans="1:30" ht="14.4" customHeight="1" x14ac:dyDescent="0.35">
      <c r="A8475" s="34">
        <v>8511</v>
      </c>
      <c r="B8475" s="1" t="s">
        <v>24551</v>
      </c>
      <c r="C8475" s="1"/>
      <c r="D8475" s="1"/>
      <c r="E8475" s="1"/>
      <c r="F8475" s="1" t="s">
        <v>29262</v>
      </c>
      <c r="G8475" s="35" t="s">
        <v>24552</v>
      </c>
      <c r="H8475" s="35" t="s">
        <v>24553</v>
      </c>
      <c r="I8475" s="35" t="s">
        <v>23</v>
      </c>
      <c r="J8475" s="36">
        <v>33181000</v>
      </c>
      <c r="K8475" s="36">
        <v>44475000</v>
      </c>
      <c r="L8475" s="36">
        <v>45777000</v>
      </c>
      <c r="M8475" s="36">
        <v>48435000</v>
      </c>
      <c r="N8475" s="36">
        <v>57738000</v>
      </c>
      <c r="O8475" s="37">
        <v>0.11509999999999999</v>
      </c>
      <c r="P8475" s="37">
        <v>0.19239999999999999</v>
      </c>
      <c r="Q8475" s="37">
        <v>0.25219999999999998</v>
      </c>
      <c r="R8475" s="37">
        <v>0.21920000000000001</v>
      </c>
      <c r="S8475" s="37">
        <v>7.2999999999999995E-2</v>
      </c>
      <c r="T8475" s="37"/>
      <c r="U8475" s="37"/>
      <c r="V8475" s="37"/>
      <c r="W8475" s="37"/>
      <c r="X8475" s="37"/>
      <c r="Z8475" s="4" t="str">
        <f t="shared" si="384"/>
        <v>YES</v>
      </c>
      <c r="AA8475" s="4" t="str">
        <f t="shared" si="384"/>
        <v>YES</v>
      </c>
      <c r="AB8475" s="4" t="str">
        <f t="shared" si="384"/>
        <v>NO</v>
      </c>
      <c r="AD8475" s="4">
        <f t="shared" si="385"/>
        <v>2</v>
      </c>
    </row>
    <row r="8476" spans="1:30" ht="14.4" customHeight="1" x14ac:dyDescent="0.35">
      <c r="A8476" s="34">
        <v>8512</v>
      </c>
      <c r="B8476" s="1" t="s">
        <v>24554</v>
      </c>
      <c r="C8476" s="1" t="s">
        <v>29015</v>
      </c>
      <c r="D8476" s="1"/>
      <c r="E8476" s="1" t="s">
        <v>29008</v>
      </c>
      <c r="F8476" s="1" t="s">
        <v>29262</v>
      </c>
      <c r="G8476" s="35" t="s">
        <v>24555</v>
      </c>
      <c r="H8476" s="35" t="s">
        <v>24556</v>
      </c>
      <c r="I8476" s="35" t="s">
        <v>29</v>
      </c>
      <c r="J8476" s="36">
        <v>1921000</v>
      </c>
      <c r="K8476" s="36">
        <v>20258000</v>
      </c>
      <c r="L8476" s="36">
        <v>24001000</v>
      </c>
      <c r="M8476" s="36">
        <v>39730000</v>
      </c>
      <c r="N8476" s="36">
        <v>57736000</v>
      </c>
      <c r="O8476" s="37">
        <v>-0.76629999999999998</v>
      </c>
      <c r="P8476" s="37">
        <v>0.40749999999999997</v>
      </c>
      <c r="Q8476" s="37">
        <v>6.25E-2</v>
      </c>
      <c r="R8476" s="37">
        <v>0.24970000000000001</v>
      </c>
      <c r="S8476" s="37">
        <v>2.76E-2</v>
      </c>
      <c r="T8476" s="37"/>
      <c r="U8476" s="37">
        <v>-1E-4</v>
      </c>
      <c r="V8476" s="37"/>
      <c r="W8476" s="37"/>
      <c r="X8476" s="37"/>
      <c r="Z8476" s="4" t="str">
        <f t="shared" si="384"/>
        <v>NO</v>
      </c>
      <c r="AA8476" s="4" t="str">
        <f t="shared" si="384"/>
        <v>YES</v>
      </c>
      <c r="AB8476" s="4" t="str">
        <f t="shared" si="384"/>
        <v>NO</v>
      </c>
      <c r="AD8476" s="4">
        <f t="shared" si="385"/>
        <v>1</v>
      </c>
    </row>
    <row r="8477" spans="1:30" ht="14.4" customHeight="1" x14ac:dyDescent="0.35">
      <c r="A8477" s="34">
        <v>8513</v>
      </c>
      <c r="B8477" s="1" t="s">
        <v>24557</v>
      </c>
      <c r="C8477" s="1"/>
      <c r="D8477" s="1"/>
      <c r="E8477" s="1"/>
      <c r="F8477" s="1" t="s">
        <v>29262</v>
      </c>
      <c r="G8477" s="35" t="s">
        <v>24558</v>
      </c>
      <c r="H8477" s="35" t="s">
        <v>24559</v>
      </c>
      <c r="I8477" s="35" t="s">
        <v>23</v>
      </c>
      <c r="J8477" s="36">
        <v>27428000</v>
      </c>
      <c r="K8477" s="36">
        <v>21328000</v>
      </c>
      <c r="L8477" s="36">
        <v>55328000</v>
      </c>
      <c r="M8477" s="36">
        <v>58922000</v>
      </c>
      <c r="N8477" s="36">
        <v>57725000</v>
      </c>
      <c r="O8477" s="37">
        <v>0.42349999999999999</v>
      </c>
      <c r="P8477" s="37">
        <v>-2.1600000000000001E-2</v>
      </c>
      <c r="Q8477" s="37">
        <v>4.1099999999999998E-2</v>
      </c>
      <c r="R8477" s="37">
        <v>5.6500000000000002E-2</v>
      </c>
      <c r="S8477" s="37">
        <v>-1.04E-2</v>
      </c>
      <c r="T8477" s="37"/>
      <c r="U8477" s="37"/>
      <c r="V8477" s="37"/>
      <c r="W8477" s="37"/>
      <c r="X8477" s="37"/>
      <c r="Z8477" s="4" t="str">
        <f t="shared" si="384"/>
        <v>NO</v>
      </c>
      <c r="AA8477" s="4" t="str">
        <f t="shared" si="384"/>
        <v>NO</v>
      </c>
      <c r="AB8477" s="4" t="str">
        <f t="shared" si="384"/>
        <v>NO</v>
      </c>
      <c r="AD8477" s="4">
        <f t="shared" si="385"/>
        <v>0</v>
      </c>
    </row>
    <row r="8478" spans="1:30" ht="14.4" customHeight="1" x14ac:dyDescent="0.35">
      <c r="A8478" s="34">
        <v>8514</v>
      </c>
      <c r="B8478" s="1" t="s">
        <v>24560</v>
      </c>
      <c r="C8478" s="1" t="s">
        <v>29015</v>
      </c>
      <c r="D8478" s="1"/>
      <c r="E8478" s="1" t="s">
        <v>29008</v>
      </c>
      <c r="F8478" s="1" t="s">
        <v>29262</v>
      </c>
      <c r="G8478" s="35" t="s">
        <v>24561</v>
      </c>
      <c r="H8478" s="35" t="s">
        <v>24562</v>
      </c>
      <c r="I8478" s="35" t="s">
        <v>29</v>
      </c>
      <c r="J8478" s="36">
        <v>33166000</v>
      </c>
      <c r="K8478" s="36">
        <v>36795000</v>
      </c>
      <c r="L8478" s="36">
        <v>44466000</v>
      </c>
      <c r="M8478" s="36">
        <v>51755000</v>
      </c>
      <c r="N8478" s="36">
        <v>57721000</v>
      </c>
      <c r="O8478" s="37">
        <v>8.2199999999999995E-2</v>
      </c>
      <c r="P8478" s="37">
        <v>8.2500000000000004E-2</v>
      </c>
      <c r="Q8478" s="37">
        <v>0.12479999999999999</v>
      </c>
      <c r="R8478" s="37">
        <v>0.1123</v>
      </c>
      <c r="S8478" s="37">
        <v>0.1545</v>
      </c>
      <c r="T8478" s="37">
        <v>-9.4000000000000004E-3</v>
      </c>
      <c r="U8478" s="37">
        <v>-2.8E-3</v>
      </c>
      <c r="V8478" s="37"/>
      <c r="W8478" s="37"/>
      <c r="X8478" s="37"/>
      <c r="Z8478" s="4" t="str">
        <f t="shared" si="384"/>
        <v>NO</v>
      </c>
      <c r="AA8478" s="4" t="str">
        <f t="shared" si="384"/>
        <v>NO</v>
      </c>
      <c r="AB8478" s="4" t="str">
        <f t="shared" si="384"/>
        <v>NO</v>
      </c>
      <c r="AD8478" s="4">
        <f t="shared" si="385"/>
        <v>0</v>
      </c>
    </row>
    <row r="8479" spans="1:30" ht="41.4" customHeight="1" x14ac:dyDescent="0.35">
      <c r="A8479" s="34">
        <v>8515</v>
      </c>
      <c r="B8479" s="1" t="s">
        <v>24563</v>
      </c>
      <c r="C8479" s="1" t="s">
        <v>29015</v>
      </c>
      <c r="D8479" s="1"/>
      <c r="E8479" s="1" t="s">
        <v>29008</v>
      </c>
      <c r="F8479" s="1" t="s">
        <v>29262</v>
      </c>
      <c r="G8479" s="35" t="s">
        <v>24564</v>
      </c>
      <c r="H8479" s="35" t="s">
        <v>24565</v>
      </c>
      <c r="I8479" s="35" t="s">
        <v>29</v>
      </c>
      <c r="J8479" s="36">
        <v>61190000</v>
      </c>
      <c r="K8479" s="36">
        <v>55110000</v>
      </c>
      <c r="L8479" s="36">
        <v>56315000</v>
      </c>
      <c r="M8479" s="36">
        <v>53103000</v>
      </c>
      <c r="N8479" s="36">
        <v>57719000</v>
      </c>
      <c r="O8479" s="37">
        <v>0.52900000000000003</v>
      </c>
      <c r="P8479" s="37">
        <v>0.47820000000000001</v>
      </c>
      <c r="Q8479" s="37">
        <v>0.11840000000000001</v>
      </c>
      <c r="R8479" s="37">
        <v>0.36120000000000002</v>
      </c>
      <c r="S8479" s="37">
        <v>0.2422</v>
      </c>
      <c r="T8479" s="37"/>
      <c r="U8479" s="37"/>
      <c r="V8479" s="37"/>
      <c r="W8479" s="37"/>
      <c r="X8479" s="37"/>
      <c r="Z8479" s="4" t="str">
        <f t="shared" si="384"/>
        <v>NO</v>
      </c>
      <c r="AA8479" s="4" t="str">
        <f t="shared" si="384"/>
        <v>YES</v>
      </c>
      <c r="AB8479" s="4" t="str">
        <f t="shared" si="384"/>
        <v>YES</v>
      </c>
      <c r="AD8479" s="4">
        <f t="shared" si="385"/>
        <v>2</v>
      </c>
    </row>
    <row r="8480" spans="1:30" ht="27.65" customHeight="1" x14ac:dyDescent="0.35">
      <c r="A8480" s="34">
        <v>8516</v>
      </c>
      <c r="B8480" s="1" t="s">
        <v>24566</v>
      </c>
      <c r="C8480" s="1" t="s">
        <v>29015</v>
      </c>
      <c r="D8480" s="1"/>
      <c r="E8480" s="1" t="s">
        <v>29008</v>
      </c>
      <c r="F8480" s="1" t="s">
        <v>29262</v>
      </c>
      <c r="G8480" s="35" t="s">
        <v>24567</v>
      </c>
      <c r="H8480" s="35" t="s">
        <v>24568</v>
      </c>
      <c r="I8480" s="35" t="s">
        <v>29</v>
      </c>
      <c r="J8480" s="36">
        <v>15537000</v>
      </c>
      <c r="K8480" s="36">
        <v>17480000</v>
      </c>
      <c r="L8480" s="36">
        <v>27627000</v>
      </c>
      <c r="M8480" s="36">
        <v>32848000</v>
      </c>
      <c r="N8480" s="36">
        <v>57712000</v>
      </c>
      <c r="O8480" s="37">
        <v>7.1099999999999997E-2</v>
      </c>
      <c r="P8480" s="37">
        <v>0.1426</v>
      </c>
      <c r="Q8480" s="37">
        <v>0.15390000000000001</v>
      </c>
      <c r="R8480" s="37">
        <v>0.1764</v>
      </c>
      <c r="S8480" s="37">
        <v>0.14760000000000001</v>
      </c>
      <c r="T8480" s="37"/>
      <c r="U8480" s="37"/>
      <c r="V8480" s="37"/>
      <c r="W8480" s="37"/>
      <c r="X8480" s="37">
        <v>-5.4999999999999997E-3</v>
      </c>
      <c r="Z8480" s="4" t="str">
        <f t="shared" si="384"/>
        <v>NO</v>
      </c>
      <c r="AA8480" s="4" t="str">
        <f t="shared" si="384"/>
        <v>NO</v>
      </c>
      <c r="AB8480" s="4" t="str">
        <f t="shared" si="384"/>
        <v>NO</v>
      </c>
      <c r="AD8480" s="4">
        <f t="shared" si="385"/>
        <v>0</v>
      </c>
    </row>
    <row r="8481" spans="1:30" ht="14.4" customHeight="1" x14ac:dyDescent="0.35">
      <c r="A8481" s="34">
        <v>8517</v>
      </c>
      <c r="B8481" s="1" t="s">
        <v>24569</v>
      </c>
      <c r="C8481" s="1"/>
      <c r="D8481" s="1"/>
      <c r="E8481" s="1"/>
      <c r="F8481" s="1" t="s">
        <v>29262</v>
      </c>
      <c r="G8481" s="35" t="s">
        <v>24570</v>
      </c>
      <c r="H8481" s="35" t="s">
        <v>24571</v>
      </c>
      <c r="I8481" s="35" t="s">
        <v>33</v>
      </c>
      <c r="J8481" s="36">
        <v>36292000</v>
      </c>
      <c r="K8481" s="36">
        <v>38303000</v>
      </c>
      <c r="L8481" s="36">
        <v>49680000</v>
      </c>
      <c r="M8481" s="36">
        <v>54436000</v>
      </c>
      <c r="N8481" s="36">
        <v>57702000</v>
      </c>
      <c r="O8481" s="37">
        <v>0.10340000000000001</v>
      </c>
      <c r="P8481" s="37">
        <v>9.7299999999999998E-2</v>
      </c>
      <c r="Q8481" s="37">
        <v>6.0400000000000002E-2</v>
      </c>
      <c r="R8481" s="37">
        <v>0.1123</v>
      </c>
      <c r="S8481" s="37">
        <v>9.9900000000000003E-2</v>
      </c>
      <c r="T8481" s="37">
        <v>0.12720000000000001</v>
      </c>
      <c r="U8481" s="37">
        <v>0.126</v>
      </c>
      <c r="V8481" s="37">
        <v>5.62E-2</v>
      </c>
      <c r="W8481" s="37">
        <v>0.1217</v>
      </c>
      <c r="X8481" s="37">
        <v>6.4899999999999999E-2</v>
      </c>
      <c r="Z8481" s="4" t="str">
        <f t="shared" si="384"/>
        <v>NO</v>
      </c>
      <c r="AA8481" s="4" t="str">
        <f t="shared" si="384"/>
        <v>NO</v>
      </c>
      <c r="AB8481" s="4" t="str">
        <f t="shared" si="384"/>
        <v>NO</v>
      </c>
      <c r="AD8481" s="4">
        <f t="shared" si="385"/>
        <v>0</v>
      </c>
    </row>
    <row r="8482" spans="1:30" ht="27.65" customHeight="1" x14ac:dyDescent="0.35">
      <c r="A8482" s="34">
        <v>8518</v>
      </c>
      <c r="B8482" s="1" t="s">
        <v>24572</v>
      </c>
      <c r="C8482" s="1"/>
      <c r="D8482" s="1"/>
      <c r="E8482" s="1"/>
      <c r="F8482" s="1" t="s">
        <v>29262</v>
      </c>
      <c r="G8482" s="35" t="s">
        <v>24573</v>
      </c>
      <c r="H8482" s="35" t="s">
        <v>24574</v>
      </c>
      <c r="I8482" s="35" t="s">
        <v>36</v>
      </c>
      <c r="J8482" s="36"/>
      <c r="K8482" s="36">
        <v>6750000</v>
      </c>
      <c r="L8482" s="36">
        <v>12977000</v>
      </c>
      <c r="M8482" s="36">
        <v>30441000</v>
      </c>
      <c r="N8482" s="36">
        <v>57695000</v>
      </c>
      <c r="O8482" s="37"/>
      <c r="P8482" s="37">
        <v>-1.1073</v>
      </c>
      <c r="Q8482" s="37">
        <v>-0.20680000000000001</v>
      </c>
      <c r="R8482" s="37">
        <v>0.17469999999999999</v>
      </c>
      <c r="S8482" s="37">
        <v>0.46400000000000002</v>
      </c>
      <c r="T8482" s="37"/>
      <c r="U8482" s="37"/>
      <c r="V8482" s="37"/>
      <c r="W8482" s="37"/>
      <c r="X8482" s="37"/>
      <c r="Z8482" s="4" t="str">
        <f t="shared" si="384"/>
        <v>NO</v>
      </c>
      <c r="AA8482" s="4" t="str">
        <f t="shared" si="384"/>
        <v>NO</v>
      </c>
      <c r="AB8482" s="4" t="str">
        <f t="shared" si="384"/>
        <v>YES</v>
      </c>
      <c r="AD8482" s="4">
        <f t="shared" si="385"/>
        <v>1</v>
      </c>
    </row>
    <row r="8483" spans="1:30" ht="14.4" customHeight="1" x14ac:dyDescent="0.35">
      <c r="A8483" s="34">
        <v>8519</v>
      </c>
      <c r="B8483" s="1" t="s">
        <v>24575</v>
      </c>
      <c r="C8483" s="1" t="s">
        <v>29015</v>
      </c>
      <c r="D8483" s="1"/>
      <c r="E8483" s="1" t="s">
        <v>29008</v>
      </c>
      <c r="F8483" s="1" t="s">
        <v>29262</v>
      </c>
      <c r="G8483" s="35" t="s">
        <v>24576</v>
      </c>
      <c r="H8483" s="35" t="s">
        <v>24577</v>
      </c>
      <c r="I8483" s="35" t="s">
        <v>29</v>
      </c>
      <c r="J8483" s="36">
        <v>44865000</v>
      </c>
      <c r="K8483" s="36">
        <v>45225000</v>
      </c>
      <c r="L8483" s="36">
        <v>50769000</v>
      </c>
      <c r="M8483" s="36">
        <v>52172000</v>
      </c>
      <c r="N8483" s="36">
        <v>57685000</v>
      </c>
      <c r="O8483" s="37">
        <v>0.1431</v>
      </c>
      <c r="P8483" s="37">
        <v>0.49659999999999999</v>
      </c>
      <c r="Q8483" s="37">
        <v>0.38900000000000001</v>
      </c>
      <c r="R8483" s="37">
        <v>0.36380000000000001</v>
      </c>
      <c r="S8483" s="37">
        <v>0.25309999999999999</v>
      </c>
      <c r="T8483" s="37">
        <v>-4.7800000000000002E-2</v>
      </c>
      <c r="U8483" s="37">
        <v>-3.7499999999999999E-2</v>
      </c>
      <c r="V8483" s="37">
        <v>-3.5700000000000003E-2</v>
      </c>
      <c r="W8483" s="37">
        <v>-3.6600000000000001E-2</v>
      </c>
      <c r="X8483" s="37">
        <v>-2.8799999999999999E-2</v>
      </c>
      <c r="Z8483" s="4" t="str">
        <f t="shared" si="384"/>
        <v>YES</v>
      </c>
      <c r="AA8483" s="4" t="str">
        <f t="shared" si="384"/>
        <v>YES</v>
      </c>
      <c r="AB8483" s="4" t="str">
        <f t="shared" si="384"/>
        <v>YES</v>
      </c>
      <c r="AD8483" s="4">
        <f t="shared" si="385"/>
        <v>3</v>
      </c>
    </row>
    <row r="8484" spans="1:30" ht="14.4" customHeight="1" x14ac:dyDescent="0.35">
      <c r="A8484" s="34">
        <v>8520</v>
      </c>
      <c r="B8484" s="1" t="s">
        <v>24578</v>
      </c>
      <c r="C8484" s="1"/>
      <c r="D8484" s="1"/>
      <c r="E8484" s="1"/>
      <c r="F8484" s="1" t="s">
        <v>29262</v>
      </c>
      <c r="G8484" s="35" t="s">
        <v>24579</v>
      </c>
      <c r="H8484" s="35" t="s">
        <v>24580</v>
      </c>
      <c r="I8484" s="35" t="s">
        <v>23</v>
      </c>
      <c r="J8484" s="36"/>
      <c r="K8484" s="36">
        <v>6673000</v>
      </c>
      <c r="L8484" s="36">
        <v>27787000</v>
      </c>
      <c r="M8484" s="36">
        <v>44593000</v>
      </c>
      <c r="N8484" s="36">
        <v>57676000</v>
      </c>
      <c r="O8484" s="37"/>
      <c r="P8484" s="37">
        <v>-0.42170000000000002</v>
      </c>
      <c r="Q8484" s="37">
        <v>9.9000000000000008E-3</v>
      </c>
      <c r="R8484" s="37">
        <v>8.4000000000000005E-2</v>
      </c>
      <c r="S8484" s="37">
        <v>2.3900000000000001E-2</v>
      </c>
      <c r="T8484" s="37"/>
      <c r="U8484" s="37">
        <v>-0.39100000000000001</v>
      </c>
      <c r="V8484" s="37">
        <v>3.0800000000000001E-2</v>
      </c>
      <c r="W8484" s="37">
        <v>7.4700000000000003E-2</v>
      </c>
      <c r="X8484" s="37">
        <v>1.6E-2</v>
      </c>
      <c r="Z8484" s="4" t="str">
        <f t="shared" si="384"/>
        <v>NO</v>
      </c>
      <c r="AA8484" s="4" t="str">
        <f t="shared" si="384"/>
        <v>NO</v>
      </c>
      <c r="AB8484" s="4" t="str">
        <f t="shared" si="384"/>
        <v>NO</v>
      </c>
      <c r="AD8484" s="4">
        <f t="shared" si="385"/>
        <v>0</v>
      </c>
    </row>
    <row r="8485" spans="1:30" ht="14.4" customHeight="1" x14ac:dyDescent="0.35">
      <c r="A8485" s="34">
        <v>8521</v>
      </c>
      <c r="B8485" s="1" t="s">
        <v>22106</v>
      </c>
      <c r="C8485" s="1"/>
      <c r="D8485" s="1"/>
      <c r="E8485" s="1"/>
      <c r="F8485" s="1" t="s">
        <v>29262</v>
      </c>
      <c r="G8485" s="35" t="s">
        <v>24581</v>
      </c>
      <c r="H8485" s="35" t="s">
        <v>24582</v>
      </c>
      <c r="I8485" s="35" t="s">
        <v>390</v>
      </c>
      <c r="J8485" s="36">
        <v>3430000</v>
      </c>
      <c r="K8485" s="36">
        <v>20139000</v>
      </c>
      <c r="L8485" s="36">
        <v>22169000</v>
      </c>
      <c r="M8485" s="36">
        <v>26733000</v>
      </c>
      <c r="N8485" s="36">
        <v>57668000</v>
      </c>
      <c r="O8485" s="37">
        <v>8.5000000000000006E-3</v>
      </c>
      <c r="P8485" s="37">
        <v>-0.1802</v>
      </c>
      <c r="Q8485" s="37">
        <v>0.29949999999999999</v>
      </c>
      <c r="R8485" s="37">
        <v>4.07E-2</v>
      </c>
      <c r="S8485" s="37">
        <v>3.2300000000000002E-2</v>
      </c>
      <c r="T8485" s="37"/>
      <c r="U8485" s="37"/>
      <c r="V8485" s="37"/>
      <c r="W8485" s="37"/>
      <c r="X8485" s="37"/>
      <c r="Z8485" s="4" t="str">
        <f t="shared" si="384"/>
        <v>YES</v>
      </c>
      <c r="AA8485" s="4" t="str">
        <f t="shared" si="384"/>
        <v>NO</v>
      </c>
      <c r="AB8485" s="4" t="str">
        <f t="shared" si="384"/>
        <v>NO</v>
      </c>
      <c r="AD8485" s="4">
        <f t="shared" si="385"/>
        <v>1</v>
      </c>
    </row>
    <row r="8486" spans="1:30" ht="14.4" customHeight="1" x14ac:dyDescent="0.35">
      <c r="A8486" s="34">
        <v>8522</v>
      </c>
      <c r="B8486" s="1" t="s">
        <v>24583</v>
      </c>
      <c r="C8486" s="1" t="s">
        <v>29015</v>
      </c>
      <c r="D8486" s="1"/>
      <c r="E8486" s="1" t="s">
        <v>29008</v>
      </c>
      <c r="F8486" s="1" t="s">
        <v>29262</v>
      </c>
      <c r="G8486" s="35" t="s">
        <v>24584</v>
      </c>
      <c r="H8486" s="35" t="s">
        <v>24585</v>
      </c>
      <c r="I8486" s="35" t="s">
        <v>29</v>
      </c>
      <c r="J8486" s="36">
        <v>46856000</v>
      </c>
      <c r="K8486" s="36">
        <v>48957000</v>
      </c>
      <c r="L8486" s="36">
        <v>43383000</v>
      </c>
      <c r="M8486" s="36">
        <v>56195000</v>
      </c>
      <c r="N8486" s="36">
        <v>57658000</v>
      </c>
      <c r="O8486" s="37">
        <v>-1.4E-2</v>
      </c>
      <c r="P8486" s="37">
        <v>5.2499999999999998E-2</v>
      </c>
      <c r="Q8486" s="37">
        <v>6.8699999999999997E-2</v>
      </c>
      <c r="R8486" s="37">
        <v>6.9000000000000006E-2</v>
      </c>
      <c r="S8486" s="37">
        <v>1.4999999999999999E-2</v>
      </c>
      <c r="T8486" s="37"/>
      <c r="U8486" s="37"/>
      <c r="V8486" s="37"/>
      <c r="W8486" s="37"/>
      <c r="X8486" s="37"/>
      <c r="Z8486" s="4" t="str">
        <f t="shared" si="384"/>
        <v>NO</v>
      </c>
      <c r="AA8486" s="4" t="str">
        <f t="shared" si="384"/>
        <v>NO</v>
      </c>
      <c r="AB8486" s="4" t="str">
        <f t="shared" si="384"/>
        <v>NO</v>
      </c>
      <c r="AD8486" s="4">
        <f t="shared" si="385"/>
        <v>0</v>
      </c>
    </row>
    <row r="8487" spans="1:30" ht="27.65" customHeight="1" x14ac:dyDescent="0.35">
      <c r="A8487" s="34">
        <v>8523</v>
      </c>
      <c r="B8487" s="1" t="s">
        <v>24586</v>
      </c>
      <c r="C8487" s="1"/>
      <c r="D8487" s="1"/>
      <c r="E8487" s="1"/>
      <c r="F8487" s="1" t="s">
        <v>29262</v>
      </c>
      <c r="G8487" s="35" t="s">
        <v>24587</v>
      </c>
      <c r="H8487" s="35" t="s">
        <v>24588</v>
      </c>
      <c r="I8487" s="35" t="s">
        <v>33</v>
      </c>
      <c r="J8487" s="36">
        <v>27364000</v>
      </c>
      <c r="K8487" s="36">
        <v>51820000</v>
      </c>
      <c r="L8487" s="36">
        <v>65771000</v>
      </c>
      <c r="M8487" s="36">
        <v>57078000</v>
      </c>
      <c r="N8487" s="36">
        <v>57651000</v>
      </c>
      <c r="O8487" s="37">
        <v>8.7800000000000003E-2</v>
      </c>
      <c r="P8487" s="37">
        <v>9.9199999999999997E-2</v>
      </c>
      <c r="Q8487" s="37">
        <v>9.5299999999999996E-2</v>
      </c>
      <c r="R8487" s="37">
        <v>3.39E-2</v>
      </c>
      <c r="S8487" s="37">
        <v>-1.8499999999999999E-2</v>
      </c>
      <c r="T8487" s="37">
        <v>-2.9600000000000001E-2</v>
      </c>
      <c r="U8487" s="37">
        <v>-6.4999999999999997E-3</v>
      </c>
      <c r="V8487" s="37">
        <v>-5.8999999999999999E-3</v>
      </c>
      <c r="W8487" s="37">
        <v>-1.1000000000000001E-3</v>
      </c>
      <c r="X8487" s="37"/>
      <c r="Z8487" s="4" t="str">
        <f t="shared" si="384"/>
        <v>NO</v>
      </c>
      <c r="AA8487" s="4" t="str">
        <f t="shared" si="384"/>
        <v>NO</v>
      </c>
      <c r="AB8487" s="4" t="str">
        <f t="shared" si="384"/>
        <v>NO</v>
      </c>
      <c r="AD8487" s="4">
        <f t="shared" si="385"/>
        <v>0</v>
      </c>
    </row>
    <row r="8488" spans="1:30" ht="14.4" customHeight="1" x14ac:dyDescent="0.35">
      <c r="A8488" s="34">
        <v>8524</v>
      </c>
      <c r="B8488" s="1" t="s">
        <v>24589</v>
      </c>
      <c r="C8488" s="1" t="s">
        <v>29015</v>
      </c>
      <c r="D8488" s="1"/>
      <c r="E8488" s="1" t="s">
        <v>29008</v>
      </c>
      <c r="F8488" s="1" t="s">
        <v>29262</v>
      </c>
      <c r="G8488" s="35" t="s">
        <v>24590</v>
      </c>
      <c r="H8488" s="35" t="s">
        <v>24591</v>
      </c>
      <c r="I8488" s="35" t="s">
        <v>29</v>
      </c>
      <c r="J8488" s="36">
        <v>20169000</v>
      </c>
      <c r="K8488" s="36">
        <v>18793000</v>
      </c>
      <c r="L8488" s="36">
        <v>22537000</v>
      </c>
      <c r="M8488" s="36">
        <v>47861000</v>
      </c>
      <c r="N8488" s="36">
        <v>57650000</v>
      </c>
      <c r="O8488" s="37">
        <v>7.7100000000000002E-2</v>
      </c>
      <c r="P8488" s="37">
        <v>-1.72E-2</v>
      </c>
      <c r="Q8488" s="37">
        <v>6.2300000000000001E-2</v>
      </c>
      <c r="R8488" s="37">
        <v>0.26429999999999998</v>
      </c>
      <c r="S8488" s="37">
        <v>-1.47E-2</v>
      </c>
      <c r="T8488" s="37"/>
      <c r="U8488" s="37"/>
      <c r="V8488" s="37"/>
      <c r="W8488" s="37"/>
      <c r="X8488" s="37"/>
      <c r="Z8488" s="4" t="str">
        <f t="shared" si="384"/>
        <v>NO</v>
      </c>
      <c r="AA8488" s="4" t="str">
        <f t="shared" si="384"/>
        <v>YES</v>
      </c>
      <c r="AB8488" s="4" t="str">
        <f t="shared" si="384"/>
        <v>NO</v>
      </c>
      <c r="AD8488" s="4">
        <f t="shared" si="385"/>
        <v>1</v>
      </c>
    </row>
    <row r="8489" spans="1:30" ht="27.65" customHeight="1" x14ac:dyDescent="0.35">
      <c r="A8489" s="34">
        <v>8525</v>
      </c>
      <c r="B8489" s="1" t="s">
        <v>24592</v>
      </c>
      <c r="C8489" s="1"/>
      <c r="D8489" s="1"/>
      <c r="E8489" s="1"/>
      <c r="F8489" s="1" t="s">
        <v>29262</v>
      </c>
      <c r="G8489" s="35" t="s">
        <v>24593</v>
      </c>
      <c r="H8489" s="35" t="s">
        <v>24594</v>
      </c>
      <c r="I8489" s="35" t="s">
        <v>23</v>
      </c>
      <c r="J8489" s="36">
        <v>43149000</v>
      </c>
      <c r="K8489" s="36">
        <v>35499000</v>
      </c>
      <c r="L8489" s="36">
        <v>35702000</v>
      </c>
      <c r="M8489" s="36">
        <v>54009000</v>
      </c>
      <c r="N8489" s="36">
        <v>57645000</v>
      </c>
      <c r="O8489" s="37">
        <v>0.15609999999999999</v>
      </c>
      <c r="P8489" s="37">
        <v>5.1499999999999997E-2</v>
      </c>
      <c r="Q8489" s="37">
        <v>9.9699999999999997E-2</v>
      </c>
      <c r="R8489" s="37">
        <v>0.12</v>
      </c>
      <c r="S8489" s="37">
        <v>0.2049</v>
      </c>
      <c r="T8489" s="37"/>
      <c r="U8489" s="37"/>
      <c r="V8489" s="37"/>
      <c r="W8489" s="37"/>
      <c r="X8489" s="37"/>
      <c r="Z8489" s="4" t="str">
        <f t="shared" si="384"/>
        <v>NO</v>
      </c>
      <c r="AA8489" s="4" t="str">
        <f t="shared" si="384"/>
        <v>NO</v>
      </c>
      <c r="AB8489" s="4" t="str">
        <f t="shared" si="384"/>
        <v>YES</v>
      </c>
      <c r="AD8489" s="4">
        <f t="shared" si="385"/>
        <v>1</v>
      </c>
    </row>
    <row r="8490" spans="1:30" ht="14.4" customHeight="1" x14ac:dyDescent="0.35">
      <c r="A8490" s="34">
        <v>8526</v>
      </c>
      <c r="B8490" s="1" t="s">
        <v>24595</v>
      </c>
      <c r="C8490" s="1" t="s">
        <v>29015</v>
      </c>
      <c r="D8490" s="1"/>
      <c r="E8490" s="1" t="s">
        <v>29008</v>
      </c>
      <c r="F8490" s="1" t="s">
        <v>29262</v>
      </c>
      <c r="G8490" s="35" t="s">
        <v>24596</v>
      </c>
      <c r="H8490" s="35" t="s">
        <v>24597</v>
      </c>
      <c r="I8490" s="35" t="s">
        <v>29</v>
      </c>
      <c r="J8490" s="36">
        <v>13068000</v>
      </c>
      <c r="K8490" s="36">
        <v>32633000</v>
      </c>
      <c r="L8490" s="36">
        <v>39931000</v>
      </c>
      <c r="M8490" s="36">
        <v>46650000</v>
      </c>
      <c r="N8490" s="36">
        <v>57645000</v>
      </c>
      <c r="O8490" s="37">
        <v>6.88E-2</v>
      </c>
      <c r="P8490" s="37">
        <v>0.2286</v>
      </c>
      <c r="Q8490" s="37">
        <v>0.11169999999999999</v>
      </c>
      <c r="R8490" s="37">
        <v>0.23250000000000001</v>
      </c>
      <c r="S8490" s="37">
        <v>0.2369</v>
      </c>
      <c r="T8490" s="37">
        <v>-8.0000000000000002E-3</v>
      </c>
      <c r="U8490" s="37">
        <v>-1.9E-3</v>
      </c>
      <c r="V8490" s="37">
        <v>-2.9999999999999997E-4</v>
      </c>
      <c r="W8490" s="37">
        <v>-1.01E-2</v>
      </c>
      <c r="X8490" s="37">
        <v>-7.0000000000000001E-3</v>
      </c>
      <c r="Z8490" s="4" t="str">
        <f t="shared" si="384"/>
        <v>NO</v>
      </c>
      <c r="AA8490" s="4" t="str">
        <f t="shared" si="384"/>
        <v>YES</v>
      </c>
      <c r="AB8490" s="4" t="str">
        <f t="shared" si="384"/>
        <v>YES</v>
      </c>
      <c r="AD8490" s="4">
        <f t="shared" si="385"/>
        <v>2</v>
      </c>
    </row>
    <row r="8491" spans="1:30" ht="14.4" customHeight="1" x14ac:dyDescent="0.35">
      <c r="A8491" s="34">
        <v>8527</v>
      </c>
      <c r="B8491" s="1" t="s">
        <v>2158</v>
      </c>
      <c r="C8491" s="1"/>
      <c r="D8491" s="1"/>
      <c r="E8491" s="1"/>
      <c r="F8491" s="1" t="s">
        <v>29262</v>
      </c>
      <c r="G8491" s="35" t="s">
        <v>24598</v>
      </c>
      <c r="H8491" s="35" t="s">
        <v>24599</v>
      </c>
      <c r="I8491" s="35" t="s">
        <v>43</v>
      </c>
      <c r="J8491" s="36">
        <v>31263000</v>
      </c>
      <c r="K8491" s="36">
        <v>23894000</v>
      </c>
      <c r="L8491" s="36">
        <v>34800000</v>
      </c>
      <c r="M8491" s="36">
        <v>49169000</v>
      </c>
      <c r="N8491" s="36">
        <v>57640000</v>
      </c>
      <c r="O8491" s="37">
        <v>7.3200000000000001E-2</v>
      </c>
      <c r="P8491" s="37">
        <v>6.8699999999999997E-2</v>
      </c>
      <c r="Q8491" s="37">
        <v>0.2298</v>
      </c>
      <c r="R8491" s="37">
        <v>0.2712</v>
      </c>
      <c r="S8491" s="37">
        <v>0.37309999999999999</v>
      </c>
      <c r="T8491" s="37"/>
      <c r="U8491" s="37"/>
      <c r="V8491" s="37"/>
      <c r="W8491" s="37"/>
      <c r="X8491" s="37"/>
      <c r="Z8491" s="4" t="str">
        <f t="shared" si="384"/>
        <v>YES</v>
      </c>
      <c r="AA8491" s="4" t="str">
        <f t="shared" si="384"/>
        <v>YES</v>
      </c>
      <c r="AB8491" s="4" t="str">
        <f t="shared" si="384"/>
        <v>YES</v>
      </c>
      <c r="AD8491" s="4">
        <f t="shared" si="385"/>
        <v>3</v>
      </c>
    </row>
    <row r="8492" spans="1:30" ht="14.4" customHeight="1" x14ac:dyDescent="0.35">
      <c r="A8492" s="34">
        <v>8528</v>
      </c>
      <c r="B8492" s="1" t="s">
        <v>24600</v>
      </c>
      <c r="C8492" s="1" t="s">
        <v>29015</v>
      </c>
      <c r="D8492" s="1"/>
      <c r="E8492" s="1" t="s">
        <v>29008</v>
      </c>
      <c r="F8492" s="1" t="s">
        <v>29262</v>
      </c>
      <c r="G8492" s="35" t="s">
        <v>24601</v>
      </c>
      <c r="H8492" s="35" t="s">
        <v>24602</v>
      </c>
      <c r="I8492" s="35" t="s">
        <v>29</v>
      </c>
      <c r="J8492" s="36">
        <v>39732000</v>
      </c>
      <c r="K8492" s="36">
        <v>30644000</v>
      </c>
      <c r="L8492" s="36">
        <v>43688000</v>
      </c>
      <c r="M8492" s="36">
        <v>46866000</v>
      </c>
      <c r="N8492" s="36">
        <v>57634000</v>
      </c>
      <c r="O8492" s="37">
        <v>0.26979999999999998</v>
      </c>
      <c r="P8492" s="37">
        <v>0.23949999999999999</v>
      </c>
      <c r="Q8492" s="37">
        <v>0.29430000000000001</v>
      </c>
      <c r="R8492" s="37">
        <v>0.19539999999999999</v>
      </c>
      <c r="S8492" s="37">
        <v>0.2485</v>
      </c>
      <c r="T8492" s="37">
        <v>0.26019999999999999</v>
      </c>
      <c r="U8492" s="37">
        <v>0.23949999999999999</v>
      </c>
      <c r="V8492" s="37">
        <v>0.28360000000000002</v>
      </c>
      <c r="W8492" s="37">
        <v>0.18429999999999999</v>
      </c>
      <c r="X8492" s="37">
        <v>0.2485</v>
      </c>
      <c r="Z8492" s="4" t="str">
        <f t="shared" si="384"/>
        <v>YES</v>
      </c>
      <c r="AA8492" s="4" t="str">
        <f t="shared" si="384"/>
        <v>NO</v>
      </c>
      <c r="AB8492" s="4" t="str">
        <f t="shared" si="384"/>
        <v>YES</v>
      </c>
      <c r="AD8492" s="4">
        <f t="shared" si="385"/>
        <v>2</v>
      </c>
    </row>
    <row r="8493" spans="1:30" ht="14.4" customHeight="1" x14ac:dyDescent="0.35">
      <c r="A8493" s="34">
        <v>8529</v>
      </c>
      <c r="B8493" s="1" t="s">
        <v>24603</v>
      </c>
      <c r="C8493" s="1"/>
      <c r="D8493" s="1"/>
      <c r="E8493" s="1"/>
      <c r="F8493" s="1" t="s">
        <v>29262</v>
      </c>
      <c r="G8493" s="35" t="s">
        <v>24604</v>
      </c>
      <c r="H8493" s="35" t="s">
        <v>24605</v>
      </c>
      <c r="I8493" s="35" t="s">
        <v>23</v>
      </c>
      <c r="J8493" s="36"/>
      <c r="K8493" s="36">
        <v>6052000</v>
      </c>
      <c r="L8493" s="36">
        <v>24787000</v>
      </c>
      <c r="M8493" s="36">
        <v>34430000</v>
      </c>
      <c r="N8493" s="36">
        <v>57620000</v>
      </c>
      <c r="O8493" s="37"/>
      <c r="P8493" s="37">
        <v>0.32900000000000001</v>
      </c>
      <c r="Q8493" s="37">
        <v>0.1386</v>
      </c>
      <c r="R8493" s="37">
        <v>4.8099999999999997E-2</v>
      </c>
      <c r="S8493" s="37">
        <v>0.186</v>
      </c>
      <c r="T8493" s="37"/>
      <c r="U8493" s="37"/>
      <c r="V8493" s="37"/>
      <c r="W8493" s="37"/>
      <c r="X8493" s="37"/>
      <c r="Z8493" s="4" t="str">
        <f t="shared" si="384"/>
        <v>NO</v>
      </c>
      <c r="AA8493" s="4" t="str">
        <f t="shared" si="384"/>
        <v>NO</v>
      </c>
      <c r="AB8493" s="4" t="str">
        <f t="shared" si="384"/>
        <v>NO</v>
      </c>
      <c r="AD8493" s="4">
        <f t="shared" si="385"/>
        <v>0</v>
      </c>
    </row>
    <row r="8494" spans="1:30" ht="27.65" customHeight="1" x14ac:dyDescent="0.35">
      <c r="A8494" s="34">
        <v>8530</v>
      </c>
      <c r="B8494" s="1" t="s">
        <v>24606</v>
      </c>
      <c r="C8494" s="1" t="s">
        <v>29015</v>
      </c>
      <c r="D8494" s="1"/>
      <c r="E8494" s="1" t="s">
        <v>29008</v>
      </c>
      <c r="F8494" s="1" t="s">
        <v>29262</v>
      </c>
      <c r="G8494" s="35" t="s">
        <v>24607</v>
      </c>
      <c r="H8494" s="35" t="s">
        <v>24608</v>
      </c>
      <c r="I8494" s="35" t="s">
        <v>29</v>
      </c>
      <c r="J8494" s="36">
        <v>39384000</v>
      </c>
      <c r="K8494" s="36">
        <v>35481000</v>
      </c>
      <c r="L8494" s="36">
        <v>41848000</v>
      </c>
      <c r="M8494" s="36">
        <v>54349000</v>
      </c>
      <c r="N8494" s="36">
        <v>57591000</v>
      </c>
      <c r="O8494" s="37">
        <v>0.25900000000000001</v>
      </c>
      <c r="P8494" s="37">
        <v>0.24709999999999999</v>
      </c>
      <c r="Q8494" s="37">
        <v>2.5700000000000001E-2</v>
      </c>
      <c r="R8494" s="37">
        <v>0.1628</v>
      </c>
      <c r="S8494" s="37">
        <v>7.5499999999999998E-2</v>
      </c>
      <c r="T8494" s="37"/>
      <c r="U8494" s="37"/>
      <c r="V8494" s="37"/>
      <c r="W8494" s="37"/>
      <c r="X8494" s="37"/>
      <c r="Z8494" s="4" t="str">
        <f t="shared" si="384"/>
        <v>NO</v>
      </c>
      <c r="AA8494" s="4" t="str">
        <f t="shared" si="384"/>
        <v>NO</v>
      </c>
      <c r="AB8494" s="4" t="str">
        <f t="shared" si="384"/>
        <v>NO</v>
      </c>
      <c r="AD8494" s="4">
        <f t="shared" si="385"/>
        <v>0</v>
      </c>
    </row>
    <row r="8495" spans="1:30" ht="14.4" customHeight="1" x14ac:dyDescent="0.35">
      <c r="A8495" s="34">
        <v>8531</v>
      </c>
      <c r="B8495" s="1" t="s">
        <v>24609</v>
      </c>
      <c r="C8495" s="1"/>
      <c r="D8495" s="1"/>
      <c r="E8495" s="1"/>
      <c r="F8495" s="1" t="s">
        <v>29262</v>
      </c>
      <c r="G8495" s="35" t="s">
        <v>24610</v>
      </c>
      <c r="H8495" s="35" t="s">
        <v>24611</v>
      </c>
      <c r="I8495" s="35" t="s">
        <v>33</v>
      </c>
      <c r="J8495" s="36">
        <v>29324000</v>
      </c>
      <c r="K8495" s="36">
        <v>37551000</v>
      </c>
      <c r="L8495" s="36">
        <v>39661000</v>
      </c>
      <c r="M8495" s="36">
        <v>39535000</v>
      </c>
      <c r="N8495" s="36">
        <v>57589000</v>
      </c>
      <c r="O8495" s="37">
        <v>-2.9600000000000001E-2</v>
      </c>
      <c r="P8495" s="37">
        <v>9.7000000000000003E-2</v>
      </c>
      <c r="Q8495" s="37">
        <v>3.8600000000000002E-2</v>
      </c>
      <c r="R8495" s="37">
        <v>3.1899999999999998E-2</v>
      </c>
      <c r="S8495" s="37">
        <v>3.1699999999999999E-2</v>
      </c>
      <c r="T8495" s="37"/>
      <c r="U8495" s="37"/>
      <c r="V8495" s="37"/>
      <c r="W8495" s="37"/>
      <c r="X8495" s="37"/>
      <c r="Z8495" s="4" t="str">
        <f t="shared" si="384"/>
        <v>NO</v>
      </c>
      <c r="AA8495" s="4" t="str">
        <f t="shared" si="384"/>
        <v>NO</v>
      </c>
      <c r="AB8495" s="4" t="str">
        <f t="shared" si="384"/>
        <v>NO</v>
      </c>
      <c r="AD8495" s="4">
        <f t="shared" si="385"/>
        <v>0</v>
      </c>
    </row>
    <row r="8496" spans="1:30" ht="41.4" customHeight="1" x14ac:dyDescent="0.35">
      <c r="A8496" s="34">
        <v>8532</v>
      </c>
      <c r="B8496" s="1" t="s">
        <v>24612</v>
      </c>
      <c r="C8496" s="1"/>
      <c r="D8496" s="1"/>
      <c r="E8496" s="1"/>
      <c r="F8496" s="1" t="s">
        <v>29262</v>
      </c>
      <c r="G8496" s="35" t="s">
        <v>24613</v>
      </c>
      <c r="H8496" s="35" t="s">
        <v>24614</v>
      </c>
      <c r="I8496" s="35" t="s">
        <v>33</v>
      </c>
      <c r="J8496" s="36">
        <v>28214000</v>
      </c>
      <c r="K8496" s="36">
        <v>21012000</v>
      </c>
      <c r="L8496" s="36">
        <v>26417000</v>
      </c>
      <c r="M8496" s="36">
        <v>50264000</v>
      </c>
      <c r="N8496" s="36">
        <v>57589000</v>
      </c>
      <c r="O8496" s="37">
        <v>0.1135</v>
      </c>
      <c r="P8496" s="37">
        <v>-9.7000000000000003E-3</v>
      </c>
      <c r="Q8496" s="37">
        <v>5.16E-2</v>
      </c>
      <c r="R8496" s="37">
        <v>0.28549999999999998</v>
      </c>
      <c r="S8496" s="37">
        <v>0.246</v>
      </c>
      <c r="T8496" s="37">
        <v>0.1118</v>
      </c>
      <c r="U8496" s="37">
        <v>-2.69E-2</v>
      </c>
      <c r="V8496" s="37">
        <v>3.2800000000000003E-2</v>
      </c>
      <c r="W8496" s="37">
        <v>-8.3999999999999995E-3</v>
      </c>
      <c r="X8496" s="37">
        <v>-1E-4</v>
      </c>
      <c r="Z8496" s="4" t="str">
        <f t="shared" si="384"/>
        <v>NO</v>
      </c>
      <c r="AA8496" s="4" t="str">
        <f t="shared" si="384"/>
        <v>YES</v>
      </c>
      <c r="AB8496" s="4" t="str">
        <f t="shared" si="384"/>
        <v>YES</v>
      </c>
      <c r="AD8496" s="4">
        <f t="shared" si="385"/>
        <v>2</v>
      </c>
    </row>
    <row r="8497" spans="1:30" ht="14.4" customHeight="1" x14ac:dyDescent="0.35">
      <c r="A8497" s="34">
        <v>8533</v>
      </c>
      <c r="B8497" s="1" t="s">
        <v>24615</v>
      </c>
      <c r="C8497" s="1" t="s">
        <v>29015</v>
      </c>
      <c r="D8497" s="1"/>
      <c r="E8497" s="1" t="s">
        <v>29008</v>
      </c>
      <c r="F8497" s="1" t="s">
        <v>29262</v>
      </c>
      <c r="G8497" s="35" t="s">
        <v>24616</v>
      </c>
      <c r="H8497" s="35" t="s">
        <v>24617</v>
      </c>
      <c r="I8497" s="35" t="s">
        <v>29</v>
      </c>
      <c r="J8497" s="36"/>
      <c r="K8497" s="36"/>
      <c r="L8497" s="36">
        <v>4778000</v>
      </c>
      <c r="M8497" s="36">
        <v>43962000</v>
      </c>
      <c r="N8497" s="36">
        <v>57578000</v>
      </c>
      <c r="O8497" s="37"/>
      <c r="P8497" s="37"/>
      <c r="Q8497" s="37">
        <v>6.8199999999999997E-2</v>
      </c>
      <c r="R8497" s="37">
        <v>7.4200000000000002E-2</v>
      </c>
      <c r="S8497" s="37">
        <v>0.10340000000000001</v>
      </c>
      <c r="T8497" s="37"/>
      <c r="U8497" s="37"/>
      <c r="V8497" s="37"/>
      <c r="W8497" s="37"/>
      <c r="X8497" s="37"/>
      <c r="Z8497" s="4" t="str">
        <f t="shared" si="384"/>
        <v>NO</v>
      </c>
      <c r="AA8497" s="4" t="str">
        <f t="shared" si="384"/>
        <v>NO</v>
      </c>
      <c r="AB8497" s="4" t="str">
        <f t="shared" si="384"/>
        <v>NO</v>
      </c>
      <c r="AD8497" s="4">
        <f t="shared" si="385"/>
        <v>0</v>
      </c>
    </row>
    <row r="8498" spans="1:30" ht="27.65" customHeight="1" x14ac:dyDescent="0.35">
      <c r="A8498" s="34">
        <v>8534</v>
      </c>
      <c r="B8498" s="1" t="s">
        <v>24618</v>
      </c>
      <c r="C8498" s="1" t="s">
        <v>29015</v>
      </c>
      <c r="D8498" s="1"/>
      <c r="E8498" s="1" t="s">
        <v>29008</v>
      </c>
      <c r="F8498" s="1" t="s">
        <v>29262</v>
      </c>
      <c r="G8498" s="35" t="s">
        <v>24619</v>
      </c>
      <c r="H8498" s="35" t="s">
        <v>24620</v>
      </c>
      <c r="I8498" s="35" t="s">
        <v>29</v>
      </c>
      <c r="J8498" s="36">
        <v>9212000</v>
      </c>
      <c r="K8498" s="36">
        <v>19105000</v>
      </c>
      <c r="L8498" s="36">
        <v>23048000</v>
      </c>
      <c r="M8498" s="36">
        <v>39311000</v>
      </c>
      <c r="N8498" s="36">
        <v>57574000</v>
      </c>
      <c r="O8498" s="37">
        <v>0.92720000000000002</v>
      </c>
      <c r="P8498" s="37">
        <v>0.7319</v>
      </c>
      <c r="Q8498" s="37">
        <v>0.32579999999999998</v>
      </c>
      <c r="R8498" s="37">
        <v>0.56140000000000001</v>
      </c>
      <c r="S8498" s="37">
        <v>0.38800000000000001</v>
      </c>
      <c r="T8498" s="37">
        <v>0.22739999999999999</v>
      </c>
      <c r="U8498" s="37">
        <v>0.11559999999999999</v>
      </c>
      <c r="V8498" s="37">
        <v>0.2576</v>
      </c>
      <c r="W8498" s="37">
        <v>0.37009999999999998</v>
      </c>
      <c r="X8498" s="37"/>
      <c r="Z8498" s="4" t="str">
        <f t="shared" si="384"/>
        <v>YES</v>
      </c>
      <c r="AA8498" s="4" t="str">
        <f t="shared" si="384"/>
        <v>YES</v>
      </c>
      <c r="AB8498" s="4" t="str">
        <f t="shared" si="384"/>
        <v>YES</v>
      </c>
      <c r="AD8498" s="4">
        <f t="shared" si="385"/>
        <v>3</v>
      </c>
    </row>
    <row r="8499" spans="1:30" ht="14.4" customHeight="1" x14ac:dyDescent="0.35">
      <c r="A8499" s="34">
        <v>8535</v>
      </c>
      <c r="B8499" s="1" t="s">
        <v>24621</v>
      </c>
      <c r="C8499" s="1" t="s">
        <v>29015</v>
      </c>
      <c r="D8499" s="1"/>
      <c r="E8499" s="1" t="s">
        <v>29008</v>
      </c>
      <c r="F8499" s="1" t="s">
        <v>29262</v>
      </c>
      <c r="G8499" s="35" t="s">
        <v>24622</v>
      </c>
      <c r="H8499" s="35" t="s">
        <v>24623</v>
      </c>
      <c r="I8499" s="35" t="s">
        <v>29</v>
      </c>
      <c r="J8499" s="36"/>
      <c r="K8499" s="36"/>
      <c r="L8499" s="36"/>
      <c r="M8499" s="36">
        <v>3079000</v>
      </c>
      <c r="N8499" s="36">
        <v>57570000</v>
      </c>
      <c r="O8499" s="37"/>
      <c r="P8499" s="37"/>
      <c r="Q8499" s="37"/>
      <c r="R8499" s="37">
        <v>8.48E-2</v>
      </c>
      <c r="S8499" s="37">
        <v>0.36409999999999998</v>
      </c>
      <c r="T8499" s="37"/>
      <c r="U8499" s="37"/>
      <c r="V8499" s="37"/>
      <c r="W8499" s="37"/>
      <c r="X8499" s="37"/>
      <c r="Z8499" s="4" t="str">
        <f t="shared" si="384"/>
        <v>NO</v>
      </c>
      <c r="AA8499" s="4" t="str">
        <f t="shared" si="384"/>
        <v>NO</v>
      </c>
      <c r="AB8499" s="4" t="str">
        <f t="shared" si="384"/>
        <v>YES</v>
      </c>
      <c r="AD8499" s="4">
        <f t="shared" si="385"/>
        <v>1</v>
      </c>
    </row>
    <row r="8500" spans="1:30" ht="14.4" customHeight="1" x14ac:dyDescent="0.35">
      <c r="A8500" s="34">
        <v>8536</v>
      </c>
      <c r="B8500" s="1" t="s">
        <v>11100</v>
      </c>
      <c r="C8500" s="1"/>
      <c r="D8500" s="1"/>
      <c r="E8500" s="1"/>
      <c r="F8500" s="1" t="s">
        <v>29262</v>
      </c>
      <c r="G8500" s="35" t="s">
        <v>24624</v>
      </c>
      <c r="H8500" s="35" t="s">
        <v>24625</v>
      </c>
      <c r="I8500" s="35" t="s">
        <v>390</v>
      </c>
      <c r="J8500" s="36">
        <v>25716000</v>
      </c>
      <c r="K8500" s="36">
        <v>17634000</v>
      </c>
      <c r="L8500" s="36">
        <v>9687000</v>
      </c>
      <c r="M8500" s="36">
        <v>33072000</v>
      </c>
      <c r="N8500" s="36">
        <v>57565000</v>
      </c>
      <c r="O8500" s="37">
        <v>0.37530000000000002</v>
      </c>
      <c r="P8500" s="37">
        <v>0.32100000000000001</v>
      </c>
      <c r="Q8500" s="37">
        <v>-0.2702</v>
      </c>
      <c r="R8500" s="37">
        <v>3.8800000000000001E-2</v>
      </c>
      <c r="S8500" s="37">
        <v>5.0200000000000002E-2</v>
      </c>
      <c r="T8500" s="37"/>
      <c r="U8500" s="37"/>
      <c r="V8500" s="37"/>
      <c r="W8500" s="37"/>
      <c r="X8500" s="37">
        <v>-2.3E-3</v>
      </c>
      <c r="Z8500" s="4" t="str">
        <f t="shared" si="384"/>
        <v>NO</v>
      </c>
      <c r="AA8500" s="4" t="str">
        <f t="shared" si="384"/>
        <v>NO</v>
      </c>
      <c r="AB8500" s="4" t="str">
        <f t="shared" si="384"/>
        <v>NO</v>
      </c>
      <c r="AD8500" s="4">
        <f t="shared" si="385"/>
        <v>0</v>
      </c>
    </row>
    <row r="8501" spans="1:30" ht="14.4" customHeight="1" x14ac:dyDescent="0.35">
      <c r="A8501" s="34">
        <v>8537</v>
      </c>
      <c r="B8501" s="1" t="s">
        <v>24626</v>
      </c>
      <c r="C8501" s="1" t="s">
        <v>29015</v>
      </c>
      <c r="D8501" s="1"/>
      <c r="E8501" s="1" t="s">
        <v>29008</v>
      </c>
      <c r="F8501" s="1" t="s">
        <v>29262</v>
      </c>
      <c r="G8501" s="35" t="s">
        <v>24627</v>
      </c>
      <c r="H8501" s="35" t="s">
        <v>24628</v>
      </c>
      <c r="I8501" s="35" t="s">
        <v>29</v>
      </c>
      <c r="J8501" s="36">
        <v>27110000</v>
      </c>
      <c r="K8501" s="36">
        <v>35284000</v>
      </c>
      <c r="L8501" s="36">
        <v>34744000</v>
      </c>
      <c r="M8501" s="36">
        <v>36498000</v>
      </c>
      <c r="N8501" s="36">
        <v>57556000</v>
      </c>
      <c r="O8501" s="37">
        <v>0.13830000000000001</v>
      </c>
      <c r="P8501" s="37">
        <v>0.10829999999999999</v>
      </c>
      <c r="Q8501" s="37">
        <v>0.1444</v>
      </c>
      <c r="R8501" s="37">
        <v>9.11E-2</v>
      </c>
      <c r="S8501" s="37">
        <v>6.5000000000000002E-2</v>
      </c>
      <c r="T8501" s="37">
        <v>-1.0500000000000001E-2</v>
      </c>
      <c r="U8501" s="37">
        <v>-1.1999999999999999E-3</v>
      </c>
      <c r="V8501" s="37">
        <v>-1.6000000000000001E-3</v>
      </c>
      <c r="W8501" s="37"/>
      <c r="X8501" s="37"/>
      <c r="Z8501" s="4" t="str">
        <f t="shared" si="384"/>
        <v>NO</v>
      </c>
      <c r="AA8501" s="4" t="str">
        <f t="shared" si="384"/>
        <v>NO</v>
      </c>
      <c r="AB8501" s="4" t="str">
        <f t="shared" si="384"/>
        <v>NO</v>
      </c>
      <c r="AD8501" s="4">
        <f t="shared" si="385"/>
        <v>0</v>
      </c>
    </row>
    <row r="8502" spans="1:30" ht="14.4" customHeight="1" x14ac:dyDescent="0.35">
      <c r="A8502" s="34">
        <v>8538</v>
      </c>
      <c r="B8502" s="1" t="s">
        <v>24629</v>
      </c>
      <c r="C8502" s="1"/>
      <c r="D8502" s="1"/>
      <c r="E8502" s="1"/>
      <c r="F8502" s="1" t="s">
        <v>29262</v>
      </c>
      <c r="G8502" s="35" t="s">
        <v>24630</v>
      </c>
      <c r="H8502" s="35" t="s">
        <v>24631</v>
      </c>
      <c r="I8502" s="35" t="s">
        <v>23</v>
      </c>
      <c r="J8502" s="36">
        <v>44598000</v>
      </c>
      <c r="K8502" s="36">
        <v>41465000</v>
      </c>
      <c r="L8502" s="36">
        <v>44897000</v>
      </c>
      <c r="M8502" s="36">
        <v>50667000</v>
      </c>
      <c r="N8502" s="36">
        <v>57545000</v>
      </c>
      <c r="O8502" s="37">
        <v>0.12690000000000001</v>
      </c>
      <c r="P8502" s="37">
        <v>0.1472</v>
      </c>
      <c r="Q8502" s="37">
        <v>0.17299999999999999</v>
      </c>
      <c r="R8502" s="37">
        <v>0.17530000000000001</v>
      </c>
      <c r="S8502" s="37">
        <v>0.01</v>
      </c>
      <c r="T8502" s="37"/>
      <c r="U8502" s="37"/>
      <c r="V8502" s="37"/>
      <c r="W8502" s="37"/>
      <c r="X8502" s="37"/>
      <c r="Z8502" s="4" t="str">
        <f t="shared" si="384"/>
        <v>NO</v>
      </c>
      <c r="AA8502" s="4" t="str">
        <f t="shared" si="384"/>
        <v>NO</v>
      </c>
      <c r="AB8502" s="4" t="str">
        <f t="shared" si="384"/>
        <v>NO</v>
      </c>
      <c r="AD8502" s="4">
        <f t="shared" si="385"/>
        <v>0</v>
      </c>
    </row>
    <row r="8503" spans="1:30" ht="14.4" customHeight="1" x14ac:dyDescent="0.35">
      <c r="A8503" s="34">
        <v>8539</v>
      </c>
      <c r="B8503" s="1" t="s">
        <v>24632</v>
      </c>
      <c r="C8503" s="1" t="s">
        <v>29015</v>
      </c>
      <c r="D8503" s="1"/>
      <c r="E8503" s="1" t="s">
        <v>29008</v>
      </c>
      <c r="F8503" s="1" t="s">
        <v>29262</v>
      </c>
      <c r="G8503" s="35" t="s">
        <v>24633</v>
      </c>
      <c r="H8503" s="35" t="s">
        <v>24634</v>
      </c>
      <c r="I8503" s="35" t="s">
        <v>29</v>
      </c>
      <c r="J8503" s="36">
        <v>152000</v>
      </c>
      <c r="K8503" s="36">
        <v>6747000</v>
      </c>
      <c r="L8503" s="36">
        <v>13819000</v>
      </c>
      <c r="M8503" s="36">
        <v>28020000</v>
      </c>
      <c r="N8503" s="36">
        <v>57545000</v>
      </c>
      <c r="O8503" s="37">
        <v>-3.2105000000000001</v>
      </c>
      <c r="P8503" s="37">
        <v>0.55679999999999996</v>
      </c>
      <c r="Q8503" s="37">
        <v>0.1426</v>
      </c>
      <c r="R8503" s="37">
        <v>0.4128</v>
      </c>
      <c r="S8503" s="37">
        <v>0.10920000000000001</v>
      </c>
      <c r="T8503" s="37"/>
      <c r="U8503" s="37"/>
      <c r="V8503" s="37">
        <v>0.12959999999999999</v>
      </c>
      <c r="W8503" s="37">
        <v>0.31</v>
      </c>
      <c r="X8503" s="37">
        <v>0.10920000000000001</v>
      </c>
      <c r="Z8503" s="4" t="str">
        <f t="shared" si="384"/>
        <v>NO</v>
      </c>
      <c r="AA8503" s="4" t="str">
        <f t="shared" si="384"/>
        <v>YES</v>
      </c>
      <c r="AB8503" s="4" t="str">
        <f t="shared" si="384"/>
        <v>NO</v>
      </c>
      <c r="AD8503" s="4">
        <f t="shared" si="385"/>
        <v>1</v>
      </c>
    </row>
    <row r="8504" spans="1:30" ht="14.4" customHeight="1" x14ac:dyDescent="0.35">
      <c r="A8504" s="34">
        <v>8540</v>
      </c>
      <c r="B8504" s="1" t="s">
        <v>24635</v>
      </c>
      <c r="C8504" s="1"/>
      <c r="D8504" s="1"/>
      <c r="E8504" s="1"/>
      <c r="F8504" s="1" t="s">
        <v>29262</v>
      </c>
      <c r="G8504" s="35" t="s">
        <v>24636</v>
      </c>
      <c r="H8504" s="35" t="s">
        <v>24637</v>
      </c>
      <c r="I8504" s="35" t="s">
        <v>36</v>
      </c>
      <c r="J8504" s="36">
        <v>6709000</v>
      </c>
      <c r="K8504" s="36">
        <v>17704000</v>
      </c>
      <c r="L8504" s="36">
        <v>18606000</v>
      </c>
      <c r="M8504" s="36">
        <v>30845000</v>
      </c>
      <c r="N8504" s="36">
        <v>57530000</v>
      </c>
      <c r="O8504" s="37">
        <v>-5.8999999999999997E-2</v>
      </c>
      <c r="P8504" s="37">
        <v>0.47660000000000002</v>
      </c>
      <c r="Q8504" s="37">
        <v>0.48580000000000001</v>
      </c>
      <c r="R8504" s="37">
        <v>0.33339999999999997</v>
      </c>
      <c r="S8504" s="37">
        <v>0.4249</v>
      </c>
      <c r="T8504" s="37">
        <v>-2.1899999999999999E-2</v>
      </c>
      <c r="U8504" s="37"/>
      <c r="V8504" s="37"/>
      <c r="W8504" s="37"/>
      <c r="X8504" s="37"/>
      <c r="Z8504" s="4" t="str">
        <f t="shared" si="384"/>
        <v>YES</v>
      </c>
      <c r="AA8504" s="4" t="str">
        <f t="shared" si="384"/>
        <v>YES</v>
      </c>
      <c r="AB8504" s="4" t="str">
        <f t="shared" si="384"/>
        <v>YES</v>
      </c>
      <c r="AD8504" s="4">
        <f t="shared" si="385"/>
        <v>3</v>
      </c>
    </row>
    <row r="8505" spans="1:30" ht="14.4" customHeight="1" x14ac:dyDescent="0.35">
      <c r="A8505" s="34">
        <v>8541</v>
      </c>
      <c r="B8505" s="1" t="s">
        <v>860</v>
      </c>
      <c r="C8505" s="1" t="s">
        <v>29015</v>
      </c>
      <c r="D8505" s="1"/>
      <c r="E8505" s="1" t="s">
        <v>29008</v>
      </c>
      <c r="F8505" s="1" t="s">
        <v>28821</v>
      </c>
      <c r="G8505" s="35" t="s">
        <v>24638</v>
      </c>
      <c r="H8505" s="35" t="s">
        <v>24639</v>
      </c>
      <c r="I8505" s="35" t="s">
        <v>29</v>
      </c>
      <c r="J8505" s="36">
        <v>8553000</v>
      </c>
      <c r="K8505" s="36">
        <v>26142000</v>
      </c>
      <c r="L8505" s="36">
        <v>31370000</v>
      </c>
      <c r="M8505" s="36">
        <v>49990000</v>
      </c>
      <c r="N8505" s="36">
        <v>57528000</v>
      </c>
      <c r="O8505" s="37">
        <v>1.2699999999999999E-2</v>
      </c>
      <c r="P8505" s="37">
        <v>0.312</v>
      </c>
      <c r="Q8505" s="37">
        <v>0.12709999999999999</v>
      </c>
      <c r="R8505" s="37">
        <v>0.22409999999999999</v>
      </c>
      <c r="S8505" s="37">
        <v>3.2000000000000002E-3</v>
      </c>
      <c r="T8505" s="37"/>
      <c r="U8505" s="37"/>
      <c r="V8505" s="37"/>
      <c r="W8505" s="37">
        <v>-1.83E-2</v>
      </c>
      <c r="X8505" s="37">
        <v>-1.4999999999999999E-2</v>
      </c>
      <c r="Z8505" s="4" t="str">
        <f t="shared" si="384"/>
        <v>NO</v>
      </c>
      <c r="AA8505" s="4" t="str">
        <f t="shared" si="384"/>
        <v>YES</v>
      </c>
      <c r="AB8505" s="4" t="str">
        <f t="shared" si="384"/>
        <v>NO</v>
      </c>
      <c r="AD8505" s="4">
        <f t="shared" si="385"/>
        <v>1</v>
      </c>
    </row>
    <row r="8506" spans="1:30" ht="14.4" customHeight="1" x14ac:dyDescent="0.35">
      <c r="A8506" s="34">
        <v>8542</v>
      </c>
      <c r="B8506" s="1" t="s">
        <v>24640</v>
      </c>
      <c r="C8506" s="1"/>
      <c r="D8506" s="1"/>
      <c r="E8506" s="1"/>
      <c r="F8506" s="1" t="s">
        <v>29262</v>
      </c>
      <c r="G8506" s="35" t="s">
        <v>24641</v>
      </c>
      <c r="H8506" s="35" t="s">
        <v>24642</v>
      </c>
      <c r="I8506" s="35" t="s">
        <v>43</v>
      </c>
      <c r="J8506" s="36"/>
      <c r="K8506" s="36"/>
      <c r="L8506" s="36">
        <v>24260000</v>
      </c>
      <c r="M8506" s="36">
        <v>50622000</v>
      </c>
      <c r="N8506" s="36">
        <v>57528000</v>
      </c>
      <c r="O8506" s="37"/>
      <c r="P8506" s="37"/>
      <c r="Q8506" s="37">
        <v>1.1000000000000001E-3</v>
      </c>
      <c r="R8506" s="37">
        <v>4.1999999999999997E-3</v>
      </c>
      <c r="S8506" s="37">
        <v>6.1899999999999997E-2</v>
      </c>
      <c r="T8506" s="37"/>
      <c r="U8506" s="37"/>
      <c r="V8506" s="37">
        <v>-5.0000000000000001E-4</v>
      </c>
      <c r="W8506" s="37">
        <v>2.5000000000000001E-3</v>
      </c>
      <c r="X8506" s="37"/>
      <c r="Z8506" s="4" t="str">
        <f t="shared" si="384"/>
        <v>NO</v>
      </c>
      <c r="AA8506" s="4" t="str">
        <f t="shared" si="384"/>
        <v>NO</v>
      </c>
      <c r="AB8506" s="4" t="str">
        <f t="shared" si="384"/>
        <v>NO</v>
      </c>
      <c r="AD8506" s="4">
        <f t="shared" si="385"/>
        <v>0</v>
      </c>
    </row>
    <row r="8507" spans="1:30" ht="27.65" customHeight="1" x14ac:dyDescent="0.35">
      <c r="A8507" s="34">
        <v>8543</v>
      </c>
      <c r="B8507" s="1" t="s">
        <v>24643</v>
      </c>
      <c r="C8507" s="1" t="s">
        <v>29015</v>
      </c>
      <c r="D8507" s="1"/>
      <c r="E8507" s="1" t="s">
        <v>29008</v>
      </c>
      <c r="F8507" s="1" t="s">
        <v>29262</v>
      </c>
      <c r="G8507" s="35" t="s">
        <v>24644</v>
      </c>
      <c r="H8507" s="35" t="s">
        <v>24645</v>
      </c>
      <c r="I8507" s="35" t="s">
        <v>29</v>
      </c>
      <c r="J8507" s="36">
        <v>8484000</v>
      </c>
      <c r="K8507" s="36">
        <v>60531000</v>
      </c>
      <c r="L8507" s="36">
        <v>58551000</v>
      </c>
      <c r="M8507" s="36">
        <v>62929000</v>
      </c>
      <c r="N8507" s="36">
        <v>57524000</v>
      </c>
      <c r="O8507" s="37">
        <v>0.31240000000000001</v>
      </c>
      <c r="P8507" s="37">
        <v>0.23369999999999999</v>
      </c>
      <c r="Q8507" s="37">
        <v>7.3700000000000002E-2</v>
      </c>
      <c r="R8507" s="37">
        <v>0.10150000000000001</v>
      </c>
      <c r="S8507" s="37">
        <v>7.4000000000000003E-3</v>
      </c>
      <c r="T8507" s="37">
        <v>0.28970000000000001</v>
      </c>
      <c r="U8507" s="37">
        <v>0.22239999999999999</v>
      </c>
      <c r="V8507" s="37">
        <v>6.0400000000000002E-2</v>
      </c>
      <c r="W8507" s="37">
        <v>8.4599999999999995E-2</v>
      </c>
      <c r="X8507" s="37">
        <v>-6.7999999999999996E-3</v>
      </c>
      <c r="Z8507" s="4" t="str">
        <f t="shared" si="384"/>
        <v>NO</v>
      </c>
      <c r="AA8507" s="4" t="str">
        <f t="shared" si="384"/>
        <v>NO</v>
      </c>
      <c r="AB8507" s="4" t="str">
        <f t="shared" si="384"/>
        <v>NO</v>
      </c>
      <c r="AD8507" s="4">
        <f t="shared" si="385"/>
        <v>0</v>
      </c>
    </row>
    <row r="8508" spans="1:30" ht="14.4" customHeight="1" x14ac:dyDescent="0.35">
      <c r="A8508" s="34">
        <v>8544</v>
      </c>
      <c r="B8508" s="1" t="s">
        <v>24646</v>
      </c>
      <c r="C8508" s="1" t="s">
        <v>29015</v>
      </c>
      <c r="D8508" s="1"/>
      <c r="E8508" s="1" t="s">
        <v>29008</v>
      </c>
      <c r="F8508" s="1" t="s">
        <v>29262</v>
      </c>
      <c r="G8508" s="35" t="s">
        <v>24647</v>
      </c>
      <c r="H8508" s="35" t="s">
        <v>24648</v>
      </c>
      <c r="I8508" s="35" t="s">
        <v>29</v>
      </c>
      <c r="J8508" s="36">
        <v>23881000</v>
      </c>
      <c r="K8508" s="36">
        <v>48384000</v>
      </c>
      <c r="L8508" s="36">
        <v>60212000</v>
      </c>
      <c r="M8508" s="36">
        <v>60593000</v>
      </c>
      <c r="N8508" s="36">
        <v>57518000</v>
      </c>
      <c r="O8508" s="37">
        <v>6.13E-2</v>
      </c>
      <c r="P8508" s="37">
        <v>0.1424</v>
      </c>
      <c r="Q8508" s="37">
        <v>0.14460000000000001</v>
      </c>
      <c r="R8508" s="37">
        <v>1.9800000000000002E-2</v>
      </c>
      <c r="S8508" s="37">
        <v>7.7799999999999994E-2</v>
      </c>
      <c r="T8508" s="37"/>
      <c r="U8508" s="37"/>
      <c r="V8508" s="37"/>
      <c r="W8508" s="37"/>
      <c r="X8508" s="37"/>
      <c r="Z8508" s="4" t="str">
        <f t="shared" si="384"/>
        <v>NO</v>
      </c>
      <c r="AA8508" s="4" t="str">
        <f t="shared" si="384"/>
        <v>NO</v>
      </c>
      <c r="AB8508" s="4" t="str">
        <f t="shared" si="384"/>
        <v>NO</v>
      </c>
      <c r="AD8508" s="4">
        <f t="shared" si="385"/>
        <v>0</v>
      </c>
    </row>
    <row r="8509" spans="1:30" ht="27.65" customHeight="1" x14ac:dyDescent="0.35">
      <c r="A8509" s="34">
        <v>8545</v>
      </c>
      <c r="B8509" s="1" t="s">
        <v>24649</v>
      </c>
      <c r="C8509" s="1"/>
      <c r="D8509" s="1"/>
      <c r="E8509" s="1"/>
      <c r="F8509" s="1" t="s">
        <v>29262</v>
      </c>
      <c r="G8509" s="35" t="s">
        <v>24650</v>
      </c>
      <c r="H8509" s="35" t="s">
        <v>24651</v>
      </c>
      <c r="I8509" s="35" t="s">
        <v>36</v>
      </c>
      <c r="J8509" s="36">
        <v>9631000</v>
      </c>
      <c r="K8509" s="36">
        <v>23895000</v>
      </c>
      <c r="L8509" s="36">
        <v>28853000</v>
      </c>
      <c r="M8509" s="36">
        <v>36724000</v>
      </c>
      <c r="N8509" s="36">
        <v>57506000</v>
      </c>
      <c r="O8509" s="37">
        <v>-0.48049999999999998</v>
      </c>
      <c r="P8509" s="37">
        <v>0.15229999999999999</v>
      </c>
      <c r="Q8509" s="37">
        <v>0.31730000000000003</v>
      </c>
      <c r="R8509" s="37">
        <v>-6.3399999999999998E-2</v>
      </c>
      <c r="S8509" s="37">
        <v>0.10920000000000001</v>
      </c>
      <c r="T8509" s="37"/>
      <c r="U8509" s="37"/>
      <c r="V8509" s="37"/>
      <c r="W8509" s="37"/>
      <c r="X8509" s="37"/>
      <c r="Z8509" s="4" t="str">
        <f t="shared" si="384"/>
        <v>YES</v>
      </c>
      <c r="AA8509" s="4" t="str">
        <f t="shared" si="384"/>
        <v>NO</v>
      </c>
      <c r="AB8509" s="4" t="str">
        <f t="shared" si="384"/>
        <v>NO</v>
      </c>
      <c r="AD8509" s="4">
        <f t="shared" si="385"/>
        <v>1</v>
      </c>
    </row>
    <row r="8510" spans="1:30" ht="14.4" customHeight="1" x14ac:dyDescent="0.35">
      <c r="A8510" s="34">
        <v>8546</v>
      </c>
      <c r="B8510" s="1" t="s">
        <v>24652</v>
      </c>
      <c r="C8510" s="1"/>
      <c r="D8510" s="1"/>
      <c r="E8510" s="1"/>
      <c r="F8510" s="1" t="s">
        <v>29262</v>
      </c>
      <c r="G8510" s="35" t="s">
        <v>24653</v>
      </c>
      <c r="H8510" s="35" t="s">
        <v>24654</v>
      </c>
      <c r="I8510" s="35" t="s">
        <v>43</v>
      </c>
      <c r="J8510" s="36">
        <v>42063000</v>
      </c>
      <c r="K8510" s="36">
        <v>33019000</v>
      </c>
      <c r="L8510" s="36">
        <v>34940000</v>
      </c>
      <c r="M8510" s="36">
        <v>43869000</v>
      </c>
      <c r="N8510" s="36">
        <v>57488000</v>
      </c>
      <c r="O8510" s="37">
        <v>0.37230000000000002</v>
      </c>
      <c r="P8510" s="37">
        <v>0.12570000000000001</v>
      </c>
      <c r="Q8510" s="37">
        <v>0.15179999999999999</v>
      </c>
      <c r="R8510" s="37">
        <v>0.15379999999999999</v>
      </c>
      <c r="S8510" s="37">
        <v>0.26029999999999998</v>
      </c>
      <c r="T8510" s="37"/>
      <c r="U8510" s="37"/>
      <c r="V8510" s="37"/>
      <c r="W8510" s="37"/>
      <c r="X8510" s="37"/>
      <c r="Z8510" s="4" t="str">
        <f t="shared" si="384"/>
        <v>NO</v>
      </c>
      <c r="AA8510" s="4" t="str">
        <f t="shared" si="384"/>
        <v>NO</v>
      </c>
      <c r="AB8510" s="4" t="str">
        <f t="shared" si="384"/>
        <v>YES</v>
      </c>
      <c r="AD8510" s="4">
        <f t="shared" si="385"/>
        <v>1</v>
      </c>
    </row>
    <row r="8511" spans="1:30" ht="41.4" customHeight="1" x14ac:dyDescent="0.35">
      <c r="A8511" s="34">
        <v>8547</v>
      </c>
      <c r="B8511" s="1" t="s">
        <v>24655</v>
      </c>
      <c r="C8511" s="1"/>
      <c r="D8511" s="1"/>
      <c r="E8511" s="1"/>
      <c r="F8511" s="1" t="s">
        <v>29262</v>
      </c>
      <c r="G8511" s="35" t="s">
        <v>24656</v>
      </c>
      <c r="H8511" s="35" t="s">
        <v>24657</v>
      </c>
      <c r="I8511" s="35" t="s">
        <v>390</v>
      </c>
      <c r="J8511" s="36">
        <v>29757000</v>
      </c>
      <c r="K8511" s="36">
        <v>31540000</v>
      </c>
      <c r="L8511" s="36">
        <v>34751000</v>
      </c>
      <c r="M8511" s="36">
        <v>37045000</v>
      </c>
      <c r="N8511" s="36">
        <v>57486000</v>
      </c>
      <c r="O8511" s="37">
        <v>1.9E-3</v>
      </c>
      <c r="P8511" s="37">
        <v>1.55E-2</v>
      </c>
      <c r="Q8511" s="37">
        <v>-7.9799999999999996E-2</v>
      </c>
      <c r="R8511" s="37">
        <v>2.1700000000000001E-2</v>
      </c>
      <c r="S8511" s="37">
        <v>2.1999999999999999E-2</v>
      </c>
      <c r="T8511" s="37"/>
      <c r="U8511" s="37"/>
      <c r="V8511" s="37"/>
      <c r="W8511" s="37"/>
      <c r="X8511" s="37"/>
      <c r="Z8511" s="4" t="str">
        <f t="shared" si="384"/>
        <v>NO</v>
      </c>
      <c r="AA8511" s="4" t="str">
        <f t="shared" si="384"/>
        <v>NO</v>
      </c>
      <c r="AB8511" s="4" t="str">
        <f t="shared" si="384"/>
        <v>NO</v>
      </c>
      <c r="AD8511" s="4">
        <f t="shared" si="385"/>
        <v>0</v>
      </c>
    </row>
    <row r="8512" spans="1:30" ht="14.4" customHeight="1" x14ac:dyDescent="0.35">
      <c r="A8512" s="34">
        <v>8548</v>
      </c>
      <c r="B8512" s="1" t="s">
        <v>24658</v>
      </c>
      <c r="C8512" s="1"/>
      <c r="D8512" s="1"/>
      <c r="E8512" s="1"/>
      <c r="F8512" s="1" t="s">
        <v>29262</v>
      </c>
      <c r="G8512" s="35" t="s">
        <v>24659</v>
      </c>
      <c r="H8512" s="35" t="s">
        <v>24660</v>
      </c>
      <c r="I8512" s="35" t="s">
        <v>33</v>
      </c>
      <c r="J8512" s="36">
        <v>46239000</v>
      </c>
      <c r="K8512" s="36">
        <v>32779000</v>
      </c>
      <c r="L8512" s="36">
        <v>28144000</v>
      </c>
      <c r="M8512" s="36">
        <v>42854000</v>
      </c>
      <c r="N8512" s="36">
        <v>57480000</v>
      </c>
      <c r="O8512" s="37">
        <v>0.31780000000000003</v>
      </c>
      <c r="P8512" s="37">
        <v>0.25790000000000002</v>
      </c>
      <c r="Q8512" s="37">
        <v>0.1822</v>
      </c>
      <c r="R8512" s="37">
        <v>0.3523</v>
      </c>
      <c r="S8512" s="37">
        <v>0.45619999999999999</v>
      </c>
      <c r="T8512" s="37"/>
      <c r="U8512" s="37"/>
      <c r="V8512" s="37"/>
      <c r="W8512" s="37"/>
      <c r="X8512" s="37"/>
      <c r="Z8512" s="4" t="str">
        <f t="shared" si="384"/>
        <v>NO</v>
      </c>
      <c r="AA8512" s="4" t="str">
        <f t="shared" si="384"/>
        <v>YES</v>
      </c>
      <c r="AB8512" s="4" t="str">
        <f t="shared" si="384"/>
        <v>YES</v>
      </c>
      <c r="AD8512" s="4">
        <f t="shared" si="385"/>
        <v>2</v>
      </c>
    </row>
    <row r="8513" spans="1:30" ht="14.4" customHeight="1" x14ac:dyDescent="0.35">
      <c r="A8513" s="34">
        <v>8549</v>
      </c>
      <c r="B8513" s="1" t="s">
        <v>24661</v>
      </c>
      <c r="C8513" s="1" t="s">
        <v>29015</v>
      </c>
      <c r="D8513" s="1"/>
      <c r="E8513" s="1" t="s">
        <v>29008</v>
      </c>
      <c r="F8513" s="1" t="s">
        <v>29262</v>
      </c>
      <c r="G8513" s="35" t="s">
        <v>24662</v>
      </c>
      <c r="H8513" s="35" t="s">
        <v>24663</v>
      </c>
      <c r="I8513" s="35" t="s">
        <v>29</v>
      </c>
      <c r="J8513" s="36"/>
      <c r="K8513" s="36"/>
      <c r="L8513" s="36"/>
      <c r="M8513" s="36"/>
      <c r="N8513" s="36">
        <v>57476000</v>
      </c>
      <c r="O8513" s="37"/>
      <c r="P8513" s="37"/>
      <c r="Q8513" s="37"/>
      <c r="R8513" s="37"/>
      <c r="S8513" s="37">
        <v>1.8700000000000001E-2</v>
      </c>
      <c r="T8513" s="37"/>
      <c r="U8513" s="37"/>
      <c r="V8513" s="37"/>
      <c r="W8513" s="37"/>
      <c r="X8513" s="37"/>
      <c r="Z8513" s="4" t="str">
        <f t="shared" si="384"/>
        <v>NO</v>
      </c>
      <c r="AA8513" s="4" t="str">
        <f t="shared" si="384"/>
        <v>NO</v>
      </c>
      <c r="AB8513" s="4" t="str">
        <f t="shared" si="384"/>
        <v>NO</v>
      </c>
      <c r="AD8513" s="4">
        <f t="shared" si="385"/>
        <v>0</v>
      </c>
    </row>
    <row r="8514" spans="1:30" ht="27.65" customHeight="1" x14ac:dyDescent="0.35">
      <c r="A8514" s="34">
        <v>8550</v>
      </c>
      <c r="B8514" s="1" t="s">
        <v>24664</v>
      </c>
      <c r="C8514" s="1" t="s">
        <v>29015</v>
      </c>
      <c r="D8514" s="1"/>
      <c r="E8514" s="1" t="s">
        <v>29008</v>
      </c>
      <c r="F8514" s="1" t="s">
        <v>29262</v>
      </c>
      <c r="G8514" s="35" t="s">
        <v>24665</v>
      </c>
      <c r="H8514" s="35" t="s">
        <v>24666</v>
      </c>
      <c r="I8514" s="35" t="s">
        <v>29</v>
      </c>
      <c r="J8514" s="36"/>
      <c r="K8514" s="36"/>
      <c r="L8514" s="36">
        <v>8094000</v>
      </c>
      <c r="M8514" s="36">
        <v>28255000</v>
      </c>
      <c r="N8514" s="36">
        <v>57475000</v>
      </c>
      <c r="O8514" s="37"/>
      <c r="P8514" s="37"/>
      <c r="Q8514" s="37">
        <v>0.11849999999999999</v>
      </c>
      <c r="R8514" s="37">
        <v>0.1547</v>
      </c>
      <c r="S8514" s="37">
        <v>0.41970000000000002</v>
      </c>
      <c r="T8514" s="37"/>
      <c r="U8514" s="37"/>
      <c r="V8514" s="37"/>
      <c r="W8514" s="37"/>
      <c r="X8514" s="37"/>
      <c r="Z8514" s="4" t="str">
        <f t="shared" si="384"/>
        <v>NO</v>
      </c>
      <c r="AA8514" s="4" t="str">
        <f t="shared" si="384"/>
        <v>NO</v>
      </c>
      <c r="AB8514" s="4" t="str">
        <f t="shared" si="384"/>
        <v>YES</v>
      </c>
      <c r="AD8514" s="4">
        <f t="shared" si="385"/>
        <v>1</v>
      </c>
    </row>
    <row r="8515" spans="1:30" ht="41.4" customHeight="1" x14ac:dyDescent="0.35">
      <c r="A8515" s="34">
        <v>8551</v>
      </c>
      <c r="B8515" s="1" t="s">
        <v>24667</v>
      </c>
      <c r="C8515" s="1" t="s">
        <v>29015</v>
      </c>
      <c r="D8515" s="1"/>
      <c r="E8515" s="1" t="s">
        <v>29008</v>
      </c>
      <c r="F8515" s="1" t="s">
        <v>29262</v>
      </c>
      <c r="G8515" s="35" t="s">
        <v>24668</v>
      </c>
      <c r="H8515" s="35" t="s">
        <v>24669</v>
      </c>
      <c r="I8515" s="35" t="s">
        <v>29</v>
      </c>
      <c r="J8515" s="36">
        <v>24250000</v>
      </c>
      <c r="K8515" s="36">
        <v>31877000</v>
      </c>
      <c r="L8515" s="36">
        <v>36581000</v>
      </c>
      <c r="M8515" s="36">
        <v>50119000</v>
      </c>
      <c r="N8515" s="36">
        <v>57459000</v>
      </c>
      <c r="O8515" s="37">
        <v>0.1343</v>
      </c>
      <c r="P8515" s="37">
        <v>0.23250000000000001</v>
      </c>
      <c r="Q8515" s="37">
        <v>0.08</v>
      </c>
      <c r="R8515" s="37">
        <v>0.18060000000000001</v>
      </c>
      <c r="S8515" s="37">
        <v>0.24990000000000001</v>
      </c>
      <c r="T8515" s="37"/>
      <c r="U8515" s="37"/>
      <c r="V8515" s="37">
        <v>-1.9699999999999999E-2</v>
      </c>
      <c r="W8515" s="37">
        <v>-3.6499999999999998E-2</v>
      </c>
      <c r="X8515" s="37">
        <v>-2.1600000000000001E-2</v>
      </c>
      <c r="Z8515" s="4" t="str">
        <f t="shared" si="384"/>
        <v>NO</v>
      </c>
      <c r="AA8515" s="4" t="str">
        <f t="shared" si="384"/>
        <v>NO</v>
      </c>
      <c r="AB8515" s="4" t="str">
        <f t="shared" si="384"/>
        <v>YES</v>
      </c>
      <c r="AD8515" s="4">
        <f t="shared" si="385"/>
        <v>1</v>
      </c>
    </row>
    <row r="8516" spans="1:30" ht="14.4" customHeight="1" x14ac:dyDescent="0.35">
      <c r="A8516" s="34">
        <v>8552</v>
      </c>
      <c r="B8516" s="1" t="s">
        <v>24670</v>
      </c>
      <c r="C8516" s="1"/>
      <c r="D8516" s="1"/>
      <c r="E8516" s="1"/>
      <c r="F8516" s="1" t="s">
        <v>29262</v>
      </c>
      <c r="G8516" s="35" t="s">
        <v>24671</v>
      </c>
      <c r="H8516" s="35" t="s">
        <v>24672</v>
      </c>
      <c r="I8516" s="35" t="s">
        <v>36</v>
      </c>
      <c r="J8516" s="36">
        <v>371000</v>
      </c>
      <c r="K8516" s="36"/>
      <c r="L8516" s="36">
        <v>12973000</v>
      </c>
      <c r="M8516" s="36">
        <v>184588000</v>
      </c>
      <c r="N8516" s="36">
        <v>57458000</v>
      </c>
      <c r="O8516" s="37">
        <v>4.3099999999999999E-2</v>
      </c>
      <c r="P8516" s="37"/>
      <c r="Q8516" s="37">
        <v>0.16020000000000001</v>
      </c>
      <c r="R8516" s="37">
        <v>0.39360000000000001</v>
      </c>
      <c r="S8516" s="37">
        <v>0.36</v>
      </c>
      <c r="T8516" s="37"/>
      <c r="U8516" s="37"/>
      <c r="V8516" s="37"/>
      <c r="W8516" s="37"/>
      <c r="X8516" s="37">
        <v>-2E-3</v>
      </c>
      <c r="Z8516" s="4" t="str">
        <f t="shared" si="384"/>
        <v>NO</v>
      </c>
      <c r="AA8516" s="4" t="str">
        <f t="shared" si="384"/>
        <v>YES</v>
      </c>
      <c r="AB8516" s="4" t="str">
        <f t="shared" si="384"/>
        <v>YES</v>
      </c>
      <c r="AD8516" s="4">
        <f t="shared" si="385"/>
        <v>2</v>
      </c>
    </row>
    <row r="8517" spans="1:30" ht="14.4" customHeight="1" x14ac:dyDescent="0.35">
      <c r="A8517" s="34">
        <v>8553</v>
      </c>
      <c r="B8517" s="1" t="s">
        <v>24673</v>
      </c>
      <c r="C8517" s="1" t="s">
        <v>28702</v>
      </c>
      <c r="D8517" s="1"/>
      <c r="E8517" s="1"/>
      <c r="F8517" s="1" t="s">
        <v>29262</v>
      </c>
      <c r="G8517" s="35" t="s">
        <v>24674</v>
      </c>
      <c r="H8517" s="35" t="s">
        <v>24675</v>
      </c>
      <c r="I8517" s="35" t="s">
        <v>87</v>
      </c>
      <c r="J8517" s="36"/>
      <c r="K8517" s="36"/>
      <c r="L8517" s="36">
        <v>5364000</v>
      </c>
      <c r="M8517" s="36">
        <v>123106000</v>
      </c>
      <c r="N8517" s="36">
        <v>57453000</v>
      </c>
      <c r="O8517" s="37"/>
      <c r="P8517" s="37"/>
      <c r="Q8517" s="37">
        <v>0.22170000000000001</v>
      </c>
      <c r="R8517" s="37">
        <v>9.2299999999999993E-2</v>
      </c>
      <c r="S8517" s="37">
        <v>8.5000000000000006E-2</v>
      </c>
      <c r="T8517" s="37"/>
      <c r="U8517" s="37"/>
      <c r="V8517" s="37"/>
      <c r="W8517" s="37">
        <v>-2.3999999999999998E-3</v>
      </c>
      <c r="X8517" s="37">
        <v>-3.4599999999999999E-2</v>
      </c>
      <c r="Z8517" s="4" t="str">
        <f t="shared" ref="Z8517:AB8580" si="386">IF(Q8517&gt;20%,"YES","NO")</f>
        <v>YES</v>
      </c>
      <c r="AA8517" s="4" t="str">
        <f t="shared" si="386"/>
        <v>NO</v>
      </c>
      <c r="AB8517" s="4" t="str">
        <f t="shared" si="386"/>
        <v>NO</v>
      </c>
      <c r="AD8517" s="4">
        <f t="shared" ref="AD8517:AD8580" si="387">COUNTIF(Z8517:AB8517,"YES")</f>
        <v>1</v>
      </c>
    </row>
    <row r="8518" spans="1:30" ht="14.4" customHeight="1" x14ac:dyDescent="0.35">
      <c r="A8518" s="34">
        <v>8554</v>
      </c>
      <c r="B8518" s="1" t="s">
        <v>24676</v>
      </c>
      <c r="C8518" s="1" t="s">
        <v>29015</v>
      </c>
      <c r="D8518" s="1"/>
      <c r="E8518" s="1" t="s">
        <v>29008</v>
      </c>
      <c r="F8518" s="1" t="s">
        <v>29262</v>
      </c>
      <c r="G8518" s="35" t="s">
        <v>24677</v>
      </c>
      <c r="H8518" s="35" t="s">
        <v>24678</v>
      </c>
      <c r="I8518" s="35" t="s">
        <v>29</v>
      </c>
      <c r="J8518" s="36">
        <v>5716000</v>
      </c>
      <c r="K8518" s="36">
        <v>22455000</v>
      </c>
      <c r="L8518" s="36">
        <v>31999000</v>
      </c>
      <c r="M8518" s="36">
        <v>51372000</v>
      </c>
      <c r="N8518" s="36">
        <v>57450000</v>
      </c>
      <c r="O8518" s="37">
        <v>0.1741</v>
      </c>
      <c r="P8518" s="37">
        <v>0.1915</v>
      </c>
      <c r="Q8518" s="37">
        <v>0.1065</v>
      </c>
      <c r="R8518" s="37">
        <v>0.2001</v>
      </c>
      <c r="S8518" s="37">
        <v>0.26219999999999999</v>
      </c>
      <c r="T8518" s="37"/>
      <c r="U8518" s="37"/>
      <c r="V8518" s="37"/>
      <c r="W8518" s="37"/>
      <c r="X8518" s="37"/>
      <c r="Z8518" s="4" t="str">
        <f t="shared" si="386"/>
        <v>NO</v>
      </c>
      <c r="AA8518" s="4" t="str">
        <f t="shared" si="386"/>
        <v>YES</v>
      </c>
      <c r="AB8518" s="4" t="str">
        <f t="shared" si="386"/>
        <v>YES</v>
      </c>
      <c r="AD8518" s="4">
        <f t="shared" si="387"/>
        <v>2</v>
      </c>
    </row>
    <row r="8519" spans="1:30" ht="14.4" customHeight="1" x14ac:dyDescent="0.35">
      <c r="A8519" s="34">
        <v>8555</v>
      </c>
      <c r="B8519" s="1" t="s">
        <v>24679</v>
      </c>
      <c r="C8519" s="1"/>
      <c r="D8519" s="1"/>
      <c r="E8519" s="1"/>
      <c r="F8519" s="1" t="s">
        <v>29262</v>
      </c>
      <c r="G8519" s="35" t="s">
        <v>24680</v>
      </c>
      <c r="H8519" s="35" t="s">
        <v>24681</v>
      </c>
      <c r="I8519" s="35" t="s">
        <v>23</v>
      </c>
      <c r="J8519" s="36">
        <v>6718000</v>
      </c>
      <c r="K8519" s="36">
        <v>11069000</v>
      </c>
      <c r="L8519" s="36">
        <v>45167000</v>
      </c>
      <c r="M8519" s="36">
        <v>82217000</v>
      </c>
      <c r="N8519" s="36">
        <v>57448000</v>
      </c>
      <c r="O8519" s="37">
        <v>0.1118</v>
      </c>
      <c r="P8519" s="37">
        <v>0.1777</v>
      </c>
      <c r="Q8519" s="37">
        <v>5.2600000000000001E-2</v>
      </c>
      <c r="R8519" s="37">
        <v>3.6999999999999998E-2</v>
      </c>
      <c r="S8519" s="37">
        <v>2.07E-2</v>
      </c>
      <c r="T8519" s="37"/>
      <c r="U8519" s="37">
        <v>-6.9999999999999999E-4</v>
      </c>
      <c r="V8519" s="37"/>
      <c r="W8519" s="37"/>
      <c r="X8519" s="37"/>
      <c r="Z8519" s="4" t="str">
        <f t="shared" si="386"/>
        <v>NO</v>
      </c>
      <c r="AA8519" s="4" t="str">
        <f t="shared" si="386"/>
        <v>NO</v>
      </c>
      <c r="AB8519" s="4" t="str">
        <f t="shared" si="386"/>
        <v>NO</v>
      </c>
      <c r="AD8519" s="4">
        <f t="shared" si="387"/>
        <v>0</v>
      </c>
    </row>
    <row r="8520" spans="1:30" ht="14.4" customHeight="1" x14ac:dyDescent="0.35">
      <c r="A8520" s="34">
        <v>8556</v>
      </c>
      <c r="B8520" s="1" t="s">
        <v>24682</v>
      </c>
      <c r="C8520" s="1"/>
      <c r="D8520" s="1"/>
      <c r="E8520" s="1"/>
      <c r="F8520" s="1" t="s">
        <v>29262</v>
      </c>
      <c r="G8520" s="35" t="s">
        <v>24683</v>
      </c>
      <c r="H8520" s="35" t="s">
        <v>24684</v>
      </c>
      <c r="I8520" s="35" t="s">
        <v>390</v>
      </c>
      <c r="J8520" s="36"/>
      <c r="K8520" s="36">
        <v>2603000</v>
      </c>
      <c r="L8520" s="36">
        <v>22417000</v>
      </c>
      <c r="M8520" s="36">
        <v>43200000</v>
      </c>
      <c r="N8520" s="36">
        <v>57439000</v>
      </c>
      <c r="O8520" s="37"/>
      <c r="P8520" s="37">
        <v>-2.8424999999999998</v>
      </c>
      <c r="Q8520" s="37">
        <v>0.26719999999999999</v>
      </c>
      <c r="R8520" s="37">
        <v>0.37969999999999998</v>
      </c>
      <c r="S8520" s="37">
        <v>0.22459999999999999</v>
      </c>
      <c r="T8520" s="37"/>
      <c r="U8520" s="37"/>
      <c r="V8520" s="37"/>
      <c r="W8520" s="37">
        <v>-0.114</v>
      </c>
      <c r="X8520" s="37">
        <v>-0.1706</v>
      </c>
      <c r="Z8520" s="4" t="str">
        <f t="shared" si="386"/>
        <v>YES</v>
      </c>
      <c r="AA8520" s="4" t="str">
        <f t="shared" si="386"/>
        <v>YES</v>
      </c>
      <c r="AB8520" s="4" t="str">
        <f t="shared" si="386"/>
        <v>YES</v>
      </c>
      <c r="AD8520" s="4">
        <f t="shared" si="387"/>
        <v>3</v>
      </c>
    </row>
    <row r="8521" spans="1:30" ht="27.65" customHeight="1" x14ac:dyDescent="0.35">
      <c r="A8521" s="34">
        <v>8557</v>
      </c>
      <c r="B8521" s="1" t="s">
        <v>24685</v>
      </c>
      <c r="C8521" s="1" t="s">
        <v>29015</v>
      </c>
      <c r="D8521" s="1"/>
      <c r="E8521" s="1" t="s">
        <v>29008</v>
      </c>
      <c r="F8521" s="1" t="s">
        <v>29262</v>
      </c>
      <c r="G8521" s="35" t="s">
        <v>24686</v>
      </c>
      <c r="H8521" s="35" t="s">
        <v>24687</v>
      </c>
      <c r="I8521" s="35" t="s">
        <v>29</v>
      </c>
      <c r="J8521" s="36">
        <v>43231000</v>
      </c>
      <c r="K8521" s="36">
        <v>47856000</v>
      </c>
      <c r="L8521" s="36">
        <v>48969000</v>
      </c>
      <c r="M8521" s="36">
        <v>49852000</v>
      </c>
      <c r="N8521" s="36">
        <v>57429000</v>
      </c>
      <c r="O8521" s="37">
        <v>0.20619999999999999</v>
      </c>
      <c r="P8521" s="37">
        <v>0.15060000000000001</v>
      </c>
      <c r="Q8521" s="37">
        <v>0.13</v>
      </c>
      <c r="R8521" s="37">
        <v>9.4100000000000003E-2</v>
      </c>
      <c r="S8521" s="37">
        <v>0.1321</v>
      </c>
      <c r="T8521" s="37"/>
      <c r="U8521" s="37">
        <v>0.1419</v>
      </c>
      <c r="V8521" s="37">
        <v>0.1207</v>
      </c>
      <c r="W8521" s="37">
        <v>8.8400000000000006E-2</v>
      </c>
      <c r="X8521" s="37">
        <v>0.12130000000000001</v>
      </c>
      <c r="Z8521" s="4" t="str">
        <f t="shared" si="386"/>
        <v>NO</v>
      </c>
      <c r="AA8521" s="4" t="str">
        <f t="shared" si="386"/>
        <v>NO</v>
      </c>
      <c r="AB8521" s="4" t="str">
        <f t="shared" si="386"/>
        <v>NO</v>
      </c>
      <c r="AD8521" s="4">
        <f t="shared" si="387"/>
        <v>0</v>
      </c>
    </row>
    <row r="8522" spans="1:30" ht="27.65" customHeight="1" x14ac:dyDescent="0.35">
      <c r="A8522" s="34">
        <v>8558</v>
      </c>
      <c r="B8522" s="1" t="s">
        <v>24688</v>
      </c>
      <c r="C8522" s="1"/>
      <c r="D8522" s="1"/>
      <c r="E8522" s="1"/>
      <c r="F8522" s="1" t="s">
        <v>29262</v>
      </c>
      <c r="G8522" s="35" t="s">
        <v>24689</v>
      </c>
      <c r="H8522" s="35" t="s">
        <v>24690</v>
      </c>
      <c r="I8522" s="35" t="s">
        <v>544</v>
      </c>
      <c r="J8522" s="36"/>
      <c r="K8522" s="36">
        <v>20281000</v>
      </c>
      <c r="L8522" s="36">
        <v>25456000</v>
      </c>
      <c r="M8522" s="36">
        <v>23139000</v>
      </c>
      <c r="N8522" s="36">
        <v>57423000</v>
      </c>
      <c r="O8522" s="37"/>
      <c r="P8522" s="37">
        <v>0.21709999999999999</v>
      </c>
      <c r="Q8522" s="37">
        <v>0.20330000000000001</v>
      </c>
      <c r="R8522" s="37">
        <v>0.1467</v>
      </c>
      <c r="S8522" s="37">
        <v>7.8700000000000006E-2</v>
      </c>
      <c r="T8522" s="37"/>
      <c r="U8522" s="37"/>
      <c r="V8522" s="37"/>
      <c r="W8522" s="37"/>
      <c r="X8522" s="37"/>
      <c r="Z8522" s="4" t="str">
        <f t="shared" si="386"/>
        <v>YES</v>
      </c>
      <c r="AA8522" s="4" t="str">
        <f t="shared" si="386"/>
        <v>NO</v>
      </c>
      <c r="AB8522" s="4" t="str">
        <f t="shared" si="386"/>
        <v>NO</v>
      </c>
      <c r="AD8522" s="4">
        <f t="shared" si="387"/>
        <v>1</v>
      </c>
    </row>
    <row r="8523" spans="1:30" ht="14.4" customHeight="1" x14ac:dyDescent="0.35">
      <c r="A8523" s="34">
        <v>8559</v>
      </c>
      <c r="B8523" s="1" t="s">
        <v>860</v>
      </c>
      <c r="C8523" s="1" t="s">
        <v>29015</v>
      </c>
      <c r="D8523" s="1"/>
      <c r="E8523" s="1" t="s">
        <v>29008</v>
      </c>
      <c r="F8523" s="1" t="s">
        <v>28821</v>
      </c>
      <c r="G8523" s="35" t="s">
        <v>24691</v>
      </c>
      <c r="H8523" s="35" t="s">
        <v>24692</v>
      </c>
      <c r="I8523" s="35" t="s">
        <v>29</v>
      </c>
      <c r="J8523" s="36">
        <v>26197000</v>
      </c>
      <c r="K8523" s="36">
        <v>42731000</v>
      </c>
      <c r="L8523" s="36">
        <v>52423000</v>
      </c>
      <c r="M8523" s="36">
        <v>54813000</v>
      </c>
      <c r="N8523" s="36">
        <v>57415000</v>
      </c>
      <c r="O8523" s="37">
        <v>4.2200000000000001E-2</v>
      </c>
      <c r="P8523" s="37">
        <v>4.8599999999999997E-2</v>
      </c>
      <c r="Q8523" s="37">
        <v>5.2499999999999998E-2</v>
      </c>
      <c r="R8523" s="37">
        <v>4.9700000000000001E-2</v>
      </c>
      <c r="S8523" s="37">
        <v>5.2200000000000003E-2</v>
      </c>
      <c r="T8523" s="37"/>
      <c r="U8523" s="37"/>
      <c r="V8523" s="37"/>
      <c r="W8523" s="37"/>
      <c r="X8523" s="37"/>
      <c r="Z8523" s="4" t="str">
        <f t="shared" si="386"/>
        <v>NO</v>
      </c>
      <c r="AA8523" s="4" t="str">
        <f t="shared" si="386"/>
        <v>NO</v>
      </c>
      <c r="AB8523" s="4" t="str">
        <f t="shared" si="386"/>
        <v>NO</v>
      </c>
      <c r="AD8523" s="4">
        <f t="shared" si="387"/>
        <v>0</v>
      </c>
    </row>
    <row r="8524" spans="1:30" ht="27.65" customHeight="1" x14ac:dyDescent="0.35">
      <c r="A8524" s="34">
        <v>8561</v>
      </c>
      <c r="B8524" s="1" t="s">
        <v>24696</v>
      </c>
      <c r="C8524" s="1"/>
      <c r="D8524" s="1"/>
      <c r="E8524" s="1"/>
      <c r="F8524" s="1" t="s">
        <v>29262</v>
      </c>
      <c r="G8524" s="35" t="s">
        <v>24697</v>
      </c>
      <c r="H8524" s="35" t="s">
        <v>24698</v>
      </c>
      <c r="I8524" s="35" t="s">
        <v>33</v>
      </c>
      <c r="J8524" s="36">
        <v>49379000</v>
      </c>
      <c r="K8524" s="36">
        <v>51297000</v>
      </c>
      <c r="L8524" s="36">
        <v>50201000</v>
      </c>
      <c r="M8524" s="36">
        <v>54068000</v>
      </c>
      <c r="N8524" s="36">
        <v>57415000</v>
      </c>
      <c r="O8524" s="37">
        <v>-1.44E-2</v>
      </c>
      <c r="P8524" s="37">
        <v>7.7000000000000002E-3</v>
      </c>
      <c r="Q8524" s="37">
        <v>7.4300000000000005E-2</v>
      </c>
      <c r="R8524" s="37">
        <v>2.69E-2</v>
      </c>
      <c r="S8524" s="37">
        <v>3.2599999999999997E-2</v>
      </c>
      <c r="T8524" s="37"/>
      <c r="U8524" s="37"/>
      <c r="V8524" s="37"/>
      <c r="W8524" s="37"/>
      <c r="X8524" s="37"/>
      <c r="Z8524" s="4" t="str">
        <f t="shared" si="386"/>
        <v>NO</v>
      </c>
      <c r="AA8524" s="4" t="str">
        <f t="shared" si="386"/>
        <v>NO</v>
      </c>
      <c r="AB8524" s="4" t="str">
        <f t="shared" si="386"/>
        <v>NO</v>
      </c>
      <c r="AD8524" s="4">
        <f t="shared" si="387"/>
        <v>0</v>
      </c>
    </row>
    <row r="8525" spans="1:30" ht="14.4" customHeight="1" x14ac:dyDescent="0.35">
      <c r="A8525" s="34">
        <v>8560</v>
      </c>
      <c r="B8525" s="1" t="s">
        <v>24693</v>
      </c>
      <c r="C8525" s="1"/>
      <c r="D8525" s="1"/>
      <c r="E8525" s="1"/>
      <c r="F8525" s="1" t="s">
        <v>29262</v>
      </c>
      <c r="G8525" s="35" t="s">
        <v>24694</v>
      </c>
      <c r="H8525" s="35" t="s">
        <v>24695</v>
      </c>
      <c r="I8525" s="35" t="s">
        <v>23</v>
      </c>
      <c r="J8525" s="36"/>
      <c r="K8525" s="36">
        <v>4305000</v>
      </c>
      <c r="L8525" s="36"/>
      <c r="M8525" s="36">
        <v>42346000</v>
      </c>
      <c r="N8525" s="36">
        <v>57415000</v>
      </c>
      <c r="O8525" s="37"/>
      <c r="P8525" s="37">
        <v>7.4099999999999999E-2</v>
      </c>
      <c r="Q8525" s="37"/>
      <c r="R8525" s="37">
        <v>0.122</v>
      </c>
      <c r="S8525" s="37">
        <v>9.7000000000000003E-2</v>
      </c>
      <c r="T8525" s="37"/>
      <c r="U8525" s="37"/>
      <c r="V8525" s="37"/>
      <c r="W8525" s="37"/>
      <c r="X8525" s="37"/>
      <c r="Z8525" s="4" t="str">
        <f t="shared" si="386"/>
        <v>NO</v>
      </c>
      <c r="AA8525" s="4" t="str">
        <f t="shared" si="386"/>
        <v>NO</v>
      </c>
      <c r="AB8525" s="4" t="str">
        <f t="shared" si="386"/>
        <v>NO</v>
      </c>
      <c r="AD8525" s="4">
        <f t="shared" si="387"/>
        <v>0</v>
      </c>
    </row>
    <row r="8526" spans="1:30" ht="14.4" customHeight="1" x14ac:dyDescent="0.35">
      <c r="A8526" s="34">
        <v>8562</v>
      </c>
      <c r="B8526" s="1" t="s">
        <v>2907</v>
      </c>
      <c r="C8526" s="1" t="s">
        <v>29015</v>
      </c>
      <c r="D8526" s="1"/>
      <c r="E8526" s="1" t="s">
        <v>29008</v>
      </c>
      <c r="F8526" s="1" t="s">
        <v>29262</v>
      </c>
      <c r="G8526" s="35" t="s">
        <v>24699</v>
      </c>
      <c r="H8526" s="35" t="s">
        <v>24700</v>
      </c>
      <c r="I8526" s="35" t="s">
        <v>29</v>
      </c>
      <c r="J8526" s="36">
        <v>42270000</v>
      </c>
      <c r="K8526" s="36">
        <v>53502000</v>
      </c>
      <c r="L8526" s="36">
        <v>52810000</v>
      </c>
      <c r="M8526" s="36">
        <v>57920000</v>
      </c>
      <c r="N8526" s="36">
        <v>57403000</v>
      </c>
      <c r="O8526" s="37">
        <v>6.0999999999999999E-2</v>
      </c>
      <c r="P8526" s="37">
        <v>0.13109999999999999</v>
      </c>
      <c r="Q8526" s="37">
        <v>9.1600000000000001E-2</v>
      </c>
      <c r="R8526" s="37">
        <v>6.2700000000000006E-2</v>
      </c>
      <c r="S8526" s="37">
        <v>1.8499999999999999E-2</v>
      </c>
      <c r="T8526" s="37">
        <v>6.0999999999999999E-2</v>
      </c>
      <c r="U8526" s="37">
        <v>0.13109999999999999</v>
      </c>
      <c r="V8526" s="37">
        <v>9.1600000000000001E-2</v>
      </c>
      <c r="W8526" s="37">
        <v>6.2700000000000006E-2</v>
      </c>
      <c r="X8526" s="37">
        <v>1.83E-2</v>
      </c>
      <c r="Z8526" s="4" t="str">
        <f t="shared" si="386"/>
        <v>NO</v>
      </c>
      <c r="AA8526" s="4" t="str">
        <f t="shared" si="386"/>
        <v>NO</v>
      </c>
      <c r="AB8526" s="4" t="str">
        <f t="shared" si="386"/>
        <v>NO</v>
      </c>
      <c r="AD8526" s="4">
        <f t="shared" si="387"/>
        <v>0</v>
      </c>
    </row>
    <row r="8527" spans="1:30" ht="27.65" customHeight="1" x14ac:dyDescent="0.35">
      <c r="A8527" s="34">
        <v>8563</v>
      </c>
      <c r="B8527" s="1" t="s">
        <v>24701</v>
      </c>
      <c r="C8527" s="1" t="s">
        <v>28702</v>
      </c>
      <c r="D8527" s="1"/>
      <c r="E8527" s="1"/>
      <c r="F8527" s="1" t="s">
        <v>29262</v>
      </c>
      <c r="G8527" s="35" t="s">
        <v>24702</v>
      </c>
      <c r="H8527" s="35" t="s">
        <v>24703</v>
      </c>
      <c r="I8527" s="35" t="s">
        <v>87</v>
      </c>
      <c r="J8527" s="36"/>
      <c r="K8527" s="36"/>
      <c r="L8527" s="36">
        <v>37414000</v>
      </c>
      <c r="M8527" s="36">
        <v>49997000</v>
      </c>
      <c r="N8527" s="36">
        <v>57389000</v>
      </c>
      <c r="O8527" s="37"/>
      <c r="P8527" s="37"/>
      <c r="Q8527" s="37">
        <v>7.8399999999999997E-2</v>
      </c>
      <c r="R8527" s="37">
        <v>4.48E-2</v>
      </c>
      <c r="S8527" s="37">
        <v>7.4300000000000005E-2</v>
      </c>
      <c r="T8527" s="37"/>
      <c r="U8527" s="37"/>
      <c r="V8527" s="37">
        <v>7.7100000000000002E-2</v>
      </c>
      <c r="W8527" s="37">
        <v>3.8800000000000001E-2</v>
      </c>
      <c r="X8527" s="37"/>
      <c r="Z8527" s="4" t="str">
        <f t="shared" si="386"/>
        <v>NO</v>
      </c>
      <c r="AA8527" s="4" t="str">
        <f t="shared" si="386"/>
        <v>NO</v>
      </c>
      <c r="AB8527" s="4" t="str">
        <f t="shared" si="386"/>
        <v>NO</v>
      </c>
      <c r="AD8527" s="4">
        <f t="shared" si="387"/>
        <v>0</v>
      </c>
    </row>
    <row r="8528" spans="1:30" ht="14.4" customHeight="1" x14ac:dyDescent="0.35">
      <c r="A8528" s="34">
        <v>8564</v>
      </c>
      <c r="B8528" s="1" t="s">
        <v>24704</v>
      </c>
      <c r="C8528" s="1" t="s">
        <v>29015</v>
      </c>
      <c r="D8528" s="1"/>
      <c r="E8528" s="1" t="s">
        <v>29008</v>
      </c>
      <c r="F8528" s="1" t="s">
        <v>29262</v>
      </c>
      <c r="G8528" s="35" t="s">
        <v>24705</v>
      </c>
      <c r="H8528" s="35" t="s">
        <v>24706</v>
      </c>
      <c r="I8528" s="35" t="s">
        <v>29</v>
      </c>
      <c r="J8528" s="36">
        <v>30499000</v>
      </c>
      <c r="K8528" s="36">
        <v>26921000</v>
      </c>
      <c r="L8528" s="36">
        <v>34595000</v>
      </c>
      <c r="M8528" s="36">
        <v>48756000</v>
      </c>
      <c r="N8528" s="36">
        <v>57383000</v>
      </c>
      <c r="O8528" s="37">
        <v>0.17199999999999999</v>
      </c>
      <c r="P8528" s="37">
        <v>0.1328</v>
      </c>
      <c r="Q8528" s="37">
        <v>7.7399999999999997E-2</v>
      </c>
      <c r="R8528" s="37">
        <v>0.31390000000000001</v>
      </c>
      <c r="S8528" s="37">
        <v>0.23569999999999999</v>
      </c>
      <c r="T8528" s="37"/>
      <c r="U8528" s="37"/>
      <c r="V8528" s="37"/>
      <c r="W8528" s="37"/>
      <c r="X8528" s="37"/>
      <c r="Z8528" s="4" t="str">
        <f t="shared" si="386"/>
        <v>NO</v>
      </c>
      <c r="AA8528" s="4" t="str">
        <f t="shared" si="386"/>
        <v>YES</v>
      </c>
      <c r="AB8528" s="4" t="str">
        <f t="shared" si="386"/>
        <v>YES</v>
      </c>
      <c r="AD8528" s="4">
        <f t="shared" si="387"/>
        <v>2</v>
      </c>
    </row>
    <row r="8529" spans="1:30" ht="27.65" customHeight="1" x14ac:dyDescent="0.35">
      <c r="A8529" s="34">
        <v>8565</v>
      </c>
      <c r="B8529" s="1" t="s">
        <v>24707</v>
      </c>
      <c r="C8529" s="1"/>
      <c r="D8529" s="1"/>
      <c r="E8529" s="1"/>
      <c r="F8529" s="1" t="s">
        <v>29262</v>
      </c>
      <c r="G8529" s="35" t="s">
        <v>24708</v>
      </c>
      <c r="H8529" s="35" t="s">
        <v>24709</v>
      </c>
      <c r="I8529" s="35" t="s">
        <v>23</v>
      </c>
      <c r="J8529" s="36">
        <v>26403000</v>
      </c>
      <c r="K8529" s="36">
        <v>30533000</v>
      </c>
      <c r="L8529" s="36">
        <v>42780000</v>
      </c>
      <c r="M8529" s="36">
        <v>47559000</v>
      </c>
      <c r="N8529" s="36">
        <v>57374000</v>
      </c>
      <c r="O8529" s="37">
        <v>3.4500000000000003E-2</v>
      </c>
      <c r="P8529" s="37">
        <v>5.5E-2</v>
      </c>
      <c r="Q8529" s="37">
        <v>5.7200000000000001E-2</v>
      </c>
      <c r="R8529" s="37">
        <v>4.3700000000000003E-2</v>
      </c>
      <c r="S8529" s="37">
        <v>5.2600000000000001E-2</v>
      </c>
      <c r="T8529" s="37"/>
      <c r="U8529" s="37"/>
      <c r="V8529" s="37"/>
      <c r="W8529" s="37"/>
      <c r="X8529" s="37"/>
      <c r="Z8529" s="4" t="str">
        <f t="shared" si="386"/>
        <v>NO</v>
      </c>
      <c r="AA8529" s="4" t="str">
        <f t="shared" si="386"/>
        <v>NO</v>
      </c>
      <c r="AB8529" s="4" t="str">
        <f t="shared" si="386"/>
        <v>NO</v>
      </c>
      <c r="AD8529" s="4">
        <f t="shared" si="387"/>
        <v>0</v>
      </c>
    </row>
    <row r="8530" spans="1:30" ht="14.4" customHeight="1" x14ac:dyDescent="0.35">
      <c r="A8530" s="34">
        <v>8566</v>
      </c>
      <c r="B8530" s="1" t="s">
        <v>24710</v>
      </c>
      <c r="C8530" s="1"/>
      <c r="D8530" s="1"/>
      <c r="E8530" s="1"/>
      <c r="F8530" s="1" t="s">
        <v>29262</v>
      </c>
      <c r="G8530" s="35" t="s">
        <v>24711</v>
      </c>
      <c r="H8530" s="35" t="s">
        <v>24712</v>
      </c>
      <c r="I8530" s="35" t="s">
        <v>23</v>
      </c>
      <c r="J8530" s="36">
        <v>28382000</v>
      </c>
      <c r="K8530" s="36">
        <v>28093000</v>
      </c>
      <c r="L8530" s="36">
        <v>36020000</v>
      </c>
      <c r="M8530" s="36">
        <v>52034000</v>
      </c>
      <c r="N8530" s="36">
        <v>57354000</v>
      </c>
      <c r="O8530" s="37">
        <v>0.3458</v>
      </c>
      <c r="P8530" s="37">
        <v>0.2092</v>
      </c>
      <c r="Q8530" s="37">
        <v>4.2500000000000003E-2</v>
      </c>
      <c r="R8530" s="37">
        <v>0.1057</v>
      </c>
      <c r="S8530" s="37">
        <v>0.17249999999999999</v>
      </c>
      <c r="T8530" s="37"/>
      <c r="U8530" s="37"/>
      <c r="V8530" s="37"/>
      <c r="W8530" s="37"/>
      <c r="X8530" s="37"/>
      <c r="Z8530" s="4" t="str">
        <f t="shared" si="386"/>
        <v>NO</v>
      </c>
      <c r="AA8530" s="4" t="str">
        <f t="shared" si="386"/>
        <v>NO</v>
      </c>
      <c r="AB8530" s="4" t="str">
        <f t="shared" si="386"/>
        <v>NO</v>
      </c>
      <c r="AD8530" s="4">
        <f t="shared" si="387"/>
        <v>0</v>
      </c>
    </row>
    <row r="8531" spans="1:30" ht="14.4" customHeight="1" x14ac:dyDescent="0.35">
      <c r="A8531" s="34">
        <v>8567</v>
      </c>
      <c r="B8531" s="1" t="s">
        <v>24713</v>
      </c>
      <c r="C8531" s="1"/>
      <c r="D8531" s="1"/>
      <c r="E8531" s="1"/>
      <c r="F8531" s="1" t="s">
        <v>29262</v>
      </c>
      <c r="G8531" s="35" t="s">
        <v>24714</v>
      </c>
      <c r="H8531" s="35" t="s">
        <v>24715</v>
      </c>
      <c r="I8531" s="35" t="s">
        <v>23</v>
      </c>
      <c r="J8531" s="36">
        <v>23211000</v>
      </c>
      <c r="K8531" s="36">
        <v>25990000</v>
      </c>
      <c r="L8531" s="36">
        <v>32922000</v>
      </c>
      <c r="M8531" s="36">
        <v>45625000</v>
      </c>
      <c r="N8531" s="36">
        <v>57352000</v>
      </c>
      <c r="O8531" s="37">
        <v>0.43090000000000001</v>
      </c>
      <c r="P8531" s="37">
        <v>0.24560000000000001</v>
      </c>
      <c r="Q8531" s="37">
        <v>0.20069999999999999</v>
      </c>
      <c r="R8531" s="37">
        <v>0.38669999999999999</v>
      </c>
      <c r="S8531" s="37">
        <v>0.2374</v>
      </c>
      <c r="T8531" s="37"/>
      <c r="U8531" s="37"/>
      <c r="V8531" s="37">
        <v>-5.2299999999999999E-2</v>
      </c>
      <c r="W8531" s="37">
        <v>-2.47E-2</v>
      </c>
      <c r="X8531" s="37">
        <v>-7.4999999999999997E-3</v>
      </c>
      <c r="Z8531" s="4" t="str">
        <f t="shared" si="386"/>
        <v>YES</v>
      </c>
      <c r="AA8531" s="4" t="str">
        <f t="shared" si="386"/>
        <v>YES</v>
      </c>
      <c r="AB8531" s="4" t="str">
        <f t="shared" si="386"/>
        <v>YES</v>
      </c>
      <c r="AD8531" s="4">
        <f t="shared" si="387"/>
        <v>3</v>
      </c>
    </row>
    <row r="8532" spans="1:30" ht="27.65" customHeight="1" x14ac:dyDescent="0.35">
      <c r="A8532" s="34">
        <v>8568</v>
      </c>
      <c r="B8532" s="1" t="s">
        <v>24716</v>
      </c>
      <c r="C8532" s="1" t="s">
        <v>29015</v>
      </c>
      <c r="D8532" s="1"/>
      <c r="E8532" s="1" t="s">
        <v>29008</v>
      </c>
      <c r="F8532" s="1" t="s">
        <v>29262</v>
      </c>
      <c r="G8532" s="35" t="s">
        <v>24717</v>
      </c>
      <c r="H8532" s="35" t="s">
        <v>24718</v>
      </c>
      <c r="I8532" s="35" t="s">
        <v>29</v>
      </c>
      <c r="J8532" s="36">
        <v>57751000</v>
      </c>
      <c r="K8532" s="36">
        <v>65803000</v>
      </c>
      <c r="L8532" s="36">
        <v>57459000</v>
      </c>
      <c r="M8532" s="36">
        <v>53669000</v>
      </c>
      <c r="N8532" s="36">
        <v>57339000</v>
      </c>
      <c r="O8532" s="37">
        <v>0.43930000000000002</v>
      </c>
      <c r="P8532" s="37">
        <v>0.19650000000000001</v>
      </c>
      <c r="Q8532" s="37">
        <v>0.12089999999999999</v>
      </c>
      <c r="R8532" s="37">
        <v>6.4899999999999999E-2</v>
      </c>
      <c r="S8532" s="37">
        <v>5.6399999999999999E-2</v>
      </c>
      <c r="T8532" s="37"/>
      <c r="U8532" s="37">
        <v>-5.7000000000000002E-3</v>
      </c>
      <c r="V8532" s="37">
        <v>-4.8999999999999998E-3</v>
      </c>
      <c r="W8532" s="37"/>
      <c r="X8532" s="37"/>
      <c r="Z8532" s="4" t="str">
        <f t="shared" si="386"/>
        <v>NO</v>
      </c>
      <c r="AA8532" s="4" t="str">
        <f t="shared" si="386"/>
        <v>NO</v>
      </c>
      <c r="AB8532" s="4" t="str">
        <f t="shared" si="386"/>
        <v>NO</v>
      </c>
      <c r="AD8532" s="4">
        <f t="shared" si="387"/>
        <v>0</v>
      </c>
    </row>
    <row r="8533" spans="1:30" ht="14.4" customHeight="1" x14ac:dyDescent="0.35">
      <c r="A8533" s="34">
        <v>8569</v>
      </c>
      <c r="B8533" s="1" t="s">
        <v>14040</v>
      </c>
      <c r="C8533" s="1" t="s">
        <v>29015</v>
      </c>
      <c r="D8533" s="1"/>
      <c r="E8533" s="1" t="s">
        <v>29008</v>
      </c>
      <c r="F8533" s="1" t="s">
        <v>29262</v>
      </c>
      <c r="G8533" s="35" t="s">
        <v>24719</v>
      </c>
      <c r="H8533" s="35" t="s">
        <v>24720</v>
      </c>
      <c r="I8533" s="35" t="s">
        <v>29</v>
      </c>
      <c r="J8533" s="36">
        <v>16689000</v>
      </c>
      <c r="K8533" s="36">
        <v>28197000</v>
      </c>
      <c r="L8533" s="36">
        <v>37265000</v>
      </c>
      <c r="M8533" s="36">
        <v>53709000</v>
      </c>
      <c r="N8533" s="36">
        <v>57339000</v>
      </c>
      <c r="O8533" s="37">
        <v>0.43709999999999999</v>
      </c>
      <c r="P8533" s="37">
        <v>0.15770000000000001</v>
      </c>
      <c r="Q8533" s="37">
        <v>0.1991</v>
      </c>
      <c r="R8533" s="37">
        <v>0.2681</v>
      </c>
      <c r="S8533" s="37">
        <v>0.37409999999999999</v>
      </c>
      <c r="T8533" s="37"/>
      <c r="U8533" s="37"/>
      <c r="V8533" s="37"/>
      <c r="W8533" s="37"/>
      <c r="X8533" s="37"/>
      <c r="Z8533" s="4" t="str">
        <f t="shared" si="386"/>
        <v>NO</v>
      </c>
      <c r="AA8533" s="4" t="str">
        <f t="shared" si="386"/>
        <v>YES</v>
      </c>
      <c r="AB8533" s="4" t="str">
        <f t="shared" si="386"/>
        <v>YES</v>
      </c>
      <c r="AD8533" s="4">
        <f t="shared" si="387"/>
        <v>2</v>
      </c>
    </row>
    <row r="8534" spans="1:30" ht="27.65" customHeight="1" x14ac:dyDescent="0.35">
      <c r="A8534" s="34">
        <v>8570</v>
      </c>
      <c r="B8534" s="1" t="s">
        <v>16501</v>
      </c>
      <c r="C8534" s="1"/>
      <c r="D8534" s="1"/>
      <c r="E8534" s="1"/>
      <c r="F8534" s="1" t="s">
        <v>29262</v>
      </c>
      <c r="G8534" s="35" t="s">
        <v>24721</v>
      </c>
      <c r="H8534" s="35" t="s">
        <v>24722</v>
      </c>
      <c r="I8534" s="35" t="s">
        <v>23</v>
      </c>
      <c r="J8534" s="36">
        <v>13739000</v>
      </c>
      <c r="K8534" s="36">
        <v>20748000</v>
      </c>
      <c r="L8534" s="36">
        <v>29466000</v>
      </c>
      <c r="M8534" s="36">
        <v>47097000</v>
      </c>
      <c r="N8534" s="36">
        <v>57332000</v>
      </c>
      <c r="O8534" s="37">
        <v>-1.41E-2</v>
      </c>
      <c r="P8534" s="37">
        <v>-0.72370000000000001</v>
      </c>
      <c r="Q8534" s="37">
        <v>-3.1199999999999999E-2</v>
      </c>
      <c r="R8534" s="37">
        <v>-0.22839999999999999</v>
      </c>
      <c r="S8534" s="37">
        <v>-2.0000000000000001E-4</v>
      </c>
      <c r="T8534" s="37"/>
      <c r="U8534" s="37">
        <v>7.9699999999999993E-2</v>
      </c>
      <c r="V8534" s="37">
        <v>-3.7100000000000001E-2</v>
      </c>
      <c r="W8534" s="37">
        <v>6.2300000000000001E-2</v>
      </c>
      <c r="X8534" s="37">
        <v>4.65E-2</v>
      </c>
      <c r="Z8534" s="4" t="str">
        <f t="shared" si="386"/>
        <v>NO</v>
      </c>
      <c r="AA8534" s="4" t="str">
        <f t="shared" si="386"/>
        <v>NO</v>
      </c>
      <c r="AB8534" s="4" t="str">
        <f t="shared" si="386"/>
        <v>NO</v>
      </c>
      <c r="AD8534" s="4">
        <f t="shared" si="387"/>
        <v>0</v>
      </c>
    </row>
    <row r="8535" spans="1:30" ht="27.65" customHeight="1" x14ac:dyDescent="0.35">
      <c r="A8535" s="34">
        <v>8571</v>
      </c>
      <c r="B8535" s="1" t="s">
        <v>24723</v>
      </c>
      <c r="C8535" s="1"/>
      <c r="D8535" s="1"/>
      <c r="E8535" s="1"/>
      <c r="F8535" s="1" t="s">
        <v>29262</v>
      </c>
      <c r="G8535" s="35" t="s">
        <v>24724</v>
      </c>
      <c r="H8535" s="35" t="s">
        <v>24725</v>
      </c>
      <c r="I8535" s="35" t="s">
        <v>33</v>
      </c>
      <c r="J8535" s="36">
        <v>41160000</v>
      </c>
      <c r="K8535" s="36">
        <v>54896000</v>
      </c>
      <c r="L8535" s="36">
        <v>62117000</v>
      </c>
      <c r="M8535" s="36">
        <v>55037000</v>
      </c>
      <c r="N8535" s="36">
        <v>57328000</v>
      </c>
      <c r="O8535" s="37">
        <v>0.28620000000000001</v>
      </c>
      <c r="P8535" s="37">
        <v>0.1067</v>
      </c>
      <c r="Q8535" s="37">
        <v>9.7799999999999998E-2</v>
      </c>
      <c r="R8535" s="37">
        <v>0.14680000000000001</v>
      </c>
      <c r="S8535" s="37">
        <v>0.14760000000000001</v>
      </c>
      <c r="T8535" s="37"/>
      <c r="U8535" s="37"/>
      <c r="V8535" s="37"/>
      <c r="W8535" s="37"/>
      <c r="X8535" s="37"/>
      <c r="Z8535" s="4" t="str">
        <f t="shared" si="386"/>
        <v>NO</v>
      </c>
      <c r="AA8535" s="4" t="str">
        <f t="shared" si="386"/>
        <v>NO</v>
      </c>
      <c r="AB8535" s="4" t="str">
        <f t="shared" si="386"/>
        <v>NO</v>
      </c>
      <c r="AD8535" s="4">
        <f t="shared" si="387"/>
        <v>0</v>
      </c>
    </row>
    <row r="8536" spans="1:30" ht="27.65" customHeight="1" x14ac:dyDescent="0.35">
      <c r="A8536" s="34">
        <v>8572</v>
      </c>
      <c r="B8536" s="1" t="s">
        <v>24726</v>
      </c>
      <c r="C8536" s="1"/>
      <c r="D8536" s="1"/>
      <c r="E8536" s="1"/>
      <c r="F8536" s="1" t="s">
        <v>29262</v>
      </c>
      <c r="G8536" s="35" t="s">
        <v>24727</v>
      </c>
      <c r="H8536" s="35" t="s">
        <v>24728</v>
      </c>
      <c r="I8536" s="35" t="s">
        <v>43</v>
      </c>
      <c r="J8536" s="36">
        <v>179780000</v>
      </c>
      <c r="K8536" s="36">
        <v>104818000</v>
      </c>
      <c r="L8536" s="36">
        <v>67355000</v>
      </c>
      <c r="M8536" s="36">
        <v>63631000</v>
      </c>
      <c r="N8536" s="36">
        <v>57326000</v>
      </c>
      <c r="O8536" s="37">
        <v>0.58409999999999995</v>
      </c>
      <c r="P8536" s="37">
        <v>0.3548</v>
      </c>
      <c r="Q8536" s="37">
        <v>-0.2223</v>
      </c>
      <c r="R8536" s="37">
        <v>-0.2354</v>
      </c>
      <c r="S8536" s="37">
        <v>-0.10059999999999999</v>
      </c>
      <c r="T8536" s="37">
        <v>-5.0000000000000001E-4</v>
      </c>
      <c r="U8536" s="37"/>
      <c r="V8536" s="37"/>
      <c r="W8536" s="37"/>
      <c r="X8536" s="37"/>
      <c r="Z8536" s="4" t="str">
        <f t="shared" si="386"/>
        <v>NO</v>
      </c>
      <c r="AA8536" s="4" t="str">
        <f t="shared" si="386"/>
        <v>NO</v>
      </c>
      <c r="AB8536" s="4" t="str">
        <f t="shared" si="386"/>
        <v>NO</v>
      </c>
      <c r="AD8536" s="4">
        <f t="shared" si="387"/>
        <v>0</v>
      </c>
    </row>
    <row r="8537" spans="1:30" ht="14.4" customHeight="1" x14ac:dyDescent="0.35">
      <c r="A8537" s="34">
        <v>8573</v>
      </c>
      <c r="B8537" s="1" t="s">
        <v>24729</v>
      </c>
      <c r="C8537" s="1" t="s">
        <v>29015</v>
      </c>
      <c r="D8537" s="1"/>
      <c r="E8537" s="1" t="s">
        <v>29008</v>
      </c>
      <c r="F8537" s="1" t="s">
        <v>29262</v>
      </c>
      <c r="G8537" s="35" t="s">
        <v>24730</v>
      </c>
      <c r="H8537" s="35" t="s">
        <v>24731</v>
      </c>
      <c r="I8537" s="35" t="s">
        <v>29</v>
      </c>
      <c r="J8537" s="36">
        <v>33444000</v>
      </c>
      <c r="K8537" s="36">
        <v>32841000</v>
      </c>
      <c r="L8537" s="36">
        <v>33263000</v>
      </c>
      <c r="M8537" s="36">
        <v>49806000</v>
      </c>
      <c r="N8537" s="36">
        <v>57320000</v>
      </c>
      <c r="O8537" s="37">
        <v>8.3999999999999995E-3</v>
      </c>
      <c r="P8537" s="37">
        <v>-1.1599999999999999E-2</v>
      </c>
      <c r="Q8537" s="37">
        <v>7.1999999999999998E-3</v>
      </c>
      <c r="R8537" s="37">
        <v>0.1716</v>
      </c>
      <c r="S8537" s="37">
        <v>2.4400000000000002E-2</v>
      </c>
      <c r="T8537" s="37">
        <v>4.3E-3</v>
      </c>
      <c r="U8537" s="37">
        <v>-2.4400000000000002E-2</v>
      </c>
      <c r="V8537" s="37">
        <v>-1.0500000000000001E-2</v>
      </c>
      <c r="W8537" s="37">
        <v>0.15679999999999999</v>
      </c>
      <c r="X8537" s="37">
        <v>1.0500000000000001E-2</v>
      </c>
      <c r="Z8537" s="4" t="str">
        <f t="shared" si="386"/>
        <v>NO</v>
      </c>
      <c r="AA8537" s="4" t="str">
        <f t="shared" si="386"/>
        <v>NO</v>
      </c>
      <c r="AB8537" s="4" t="str">
        <f t="shared" si="386"/>
        <v>NO</v>
      </c>
      <c r="AD8537" s="4">
        <f t="shared" si="387"/>
        <v>0</v>
      </c>
    </row>
    <row r="8538" spans="1:30" ht="14.4" customHeight="1" x14ac:dyDescent="0.35">
      <c r="A8538" s="34">
        <v>8574</v>
      </c>
      <c r="B8538" s="1" t="s">
        <v>12604</v>
      </c>
      <c r="C8538" s="1"/>
      <c r="D8538" s="1"/>
      <c r="E8538" s="1"/>
      <c r="F8538" s="1" t="s">
        <v>29262</v>
      </c>
      <c r="G8538" s="35" t="s">
        <v>24732</v>
      </c>
      <c r="H8538" s="35" t="s">
        <v>24733</v>
      </c>
      <c r="I8538" s="35" t="s">
        <v>390</v>
      </c>
      <c r="J8538" s="36">
        <v>19977000</v>
      </c>
      <c r="K8538" s="36">
        <v>23012000</v>
      </c>
      <c r="L8538" s="36">
        <v>23942000</v>
      </c>
      <c r="M8538" s="36">
        <v>29410000</v>
      </c>
      <c r="N8538" s="36">
        <v>57304000</v>
      </c>
      <c r="O8538" s="37">
        <v>0.40639999999999998</v>
      </c>
      <c r="P8538" s="37">
        <v>0.37490000000000001</v>
      </c>
      <c r="Q8538" s="37">
        <v>0.19289999999999999</v>
      </c>
      <c r="R8538" s="37">
        <v>0.30630000000000002</v>
      </c>
      <c r="S8538" s="37">
        <v>0.2334</v>
      </c>
      <c r="T8538" s="37"/>
      <c r="U8538" s="37"/>
      <c r="V8538" s="37"/>
      <c r="W8538" s="37"/>
      <c r="X8538" s="37"/>
      <c r="Z8538" s="4" t="str">
        <f t="shared" si="386"/>
        <v>NO</v>
      </c>
      <c r="AA8538" s="4" t="str">
        <f t="shared" si="386"/>
        <v>YES</v>
      </c>
      <c r="AB8538" s="4" t="str">
        <f t="shared" si="386"/>
        <v>YES</v>
      </c>
      <c r="AD8538" s="4">
        <f t="shared" si="387"/>
        <v>2</v>
      </c>
    </row>
    <row r="8539" spans="1:30" ht="27.65" customHeight="1" x14ac:dyDescent="0.35">
      <c r="A8539" s="34">
        <v>8575</v>
      </c>
      <c r="B8539" s="1" t="s">
        <v>24734</v>
      </c>
      <c r="C8539" s="1"/>
      <c r="D8539" s="1"/>
      <c r="E8539" s="1"/>
      <c r="F8539" s="1" t="s">
        <v>29262</v>
      </c>
      <c r="G8539" s="35" t="s">
        <v>24735</v>
      </c>
      <c r="H8539" s="35" t="s">
        <v>24736</v>
      </c>
      <c r="I8539" s="35" t="s">
        <v>33</v>
      </c>
      <c r="J8539" s="36">
        <v>41998000</v>
      </c>
      <c r="K8539" s="36">
        <v>41834000</v>
      </c>
      <c r="L8539" s="36">
        <v>46912000</v>
      </c>
      <c r="M8539" s="36">
        <v>54912000</v>
      </c>
      <c r="N8539" s="36">
        <v>57286000</v>
      </c>
      <c r="O8539" s="37">
        <v>5.3900000000000003E-2</v>
      </c>
      <c r="P8539" s="37">
        <v>4.24E-2</v>
      </c>
      <c r="Q8539" s="37">
        <v>5.3400000000000003E-2</v>
      </c>
      <c r="R8539" s="37">
        <v>3.1399999999999997E-2</v>
      </c>
      <c r="S8539" s="37">
        <v>1.0500000000000001E-2</v>
      </c>
      <c r="T8539" s="37"/>
      <c r="U8539" s="37"/>
      <c r="V8539" s="37"/>
      <c r="W8539" s="37"/>
      <c r="X8539" s="37"/>
      <c r="Z8539" s="4" t="str">
        <f t="shared" si="386"/>
        <v>NO</v>
      </c>
      <c r="AA8539" s="4" t="str">
        <f t="shared" si="386"/>
        <v>NO</v>
      </c>
      <c r="AB8539" s="4" t="str">
        <f t="shared" si="386"/>
        <v>NO</v>
      </c>
      <c r="AD8539" s="4">
        <f t="shared" si="387"/>
        <v>0</v>
      </c>
    </row>
    <row r="8540" spans="1:30" ht="14.4" customHeight="1" x14ac:dyDescent="0.35">
      <c r="A8540" s="34">
        <v>8576</v>
      </c>
      <c r="B8540" s="1" t="s">
        <v>22939</v>
      </c>
      <c r="C8540" s="1" t="s">
        <v>29015</v>
      </c>
      <c r="D8540" s="1"/>
      <c r="E8540" s="1" t="s">
        <v>29008</v>
      </c>
      <c r="F8540" s="1" t="s">
        <v>29262</v>
      </c>
      <c r="G8540" s="35" t="s">
        <v>24737</v>
      </c>
      <c r="H8540" s="35" t="s">
        <v>24738</v>
      </c>
      <c r="I8540" s="35" t="s">
        <v>29</v>
      </c>
      <c r="J8540" s="36">
        <v>31013000</v>
      </c>
      <c r="K8540" s="36">
        <v>32730000</v>
      </c>
      <c r="L8540" s="36">
        <v>33975000</v>
      </c>
      <c r="M8540" s="36">
        <v>43533000</v>
      </c>
      <c r="N8540" s="36">
        <v>57280000</v>
      </c>
      <c r="O8540" s="37">
        <v>-4.8099999999999997E-2</v>
      </c>
      <c r="P8540" s="37">
        <v>-1.5900000000000001E-2</v>
      </c>
      <c r="Q8540" s="37">
        <v>2.69E-2</v>
      </c>
      <c r="R8540" s="37">
        <v>0.15509999999999999</v>
      </c>
      <c r="S8540" s="37">
        <v>3.8100000000000002E-2</v>
      </c>
      <c r="T8540" s="37"/>
      <c r="U8540" s="37"/>
      <c r="V8540" s="37"/>
      <c r="W8540" s="37"/>
      <c r="X8540" s="37"/>
      <c r="Z8540" s="4" t="str">
        <f t="shared" si="386"/>
        <v>NO</v>
      </c>
      <c r="AA8540" s="4" t="str">
        <f t="shared" si="386"/>
        <v>NO</v>
      </c>
      <c r="AB8540" s="4" t="str">
        <f t="shared" si="386"/>
        <v>NO</v>
      </c>
      <c r="AD8540" s="4">
        <f t="shared" si="387"/>
        <v>0</v>
      </c>
    </row>
    <row r="8541" spans="1:30" ht="41.4" customHeight="1" x14ac:dyDescent="0.35">
      <c r="A8541" s="34">
        <v>8577</v>
      </c>
      <c r="B8541" s="1" t="s">
        <v>14335</v>
      </c>
      <c r="C8541" s="1"/>
      <c r="D8541" s="1"/>
      <c r="E8541" s="1"/>
      <c r="F8541" s="1" t="s">
        <v>29262</v>
      </c>
      <c r="G8541" s="35" t="s">
        <v>24739</v>
      </c>
      <c r="H8541" s="35" t="s">
        <v>24740</v>
      </c>
      <c r="I8541" s="35" t="s">
        <v>33</v>
      </c>
      <c r="J8541" s="36">
        <v>39511000</v>
      </c>
      <c r="K8541" s="36">
        <v>37309000</v>
      </c>
      <c r="L8541" s="36">
        <v>36812000</v>
      </c>
      <c r="M8541" s="36">
        <v>67857000</v>
      </c>
      <c r="N8541" s="36">
        <v>57278000</v>
      </c>
      <c r="O8541" s="37">
        <v>5.3999999999999999E-2</v>
      </c>
      <c r="P8541" s="37">
        <v>8.5599999999999996E-2</v>
      </c>
      <c r="Q8541" s="37">
        <v>7.8E-2</v>
      </c>
      <c r="R8541" s="37">
        <v>9.0999999999999998E-2</v>
      </c>
      <c r="S8541" s="37">
        <v>0.1386</v>
      </c>
      <c r="T8541" s="37"/>
      <c r="U8541" s="37"/>
      <c r="V8541" s="37"/>
      <c r="W8541" s="37">
        <v>-3.3999999999999998E-3</v>
      </c>
      <c r="X8541" s="37"/>
      <c r="Z8541" s="4" t="str">
        <f t="shared" si="386"/>
        <v>NO</v>
      </c>
      <c r="AA8541" s="4" t="str">
        <f t="shared" si="386"/>
        <v>NO</v>
      </c>
      <c r="AB8541" s="4" t="str">
        <f t="shared" si="386"/>
        <v>NO</v>
      </c>
      <c r="AD8541" s="4">
        <f t="shared" si="387"/>
        <v>0</v>
      </c>
    </row>
    <row r="8542" spans="1:30" ht="14.4" customHeight="1" x14ac:dyDescent="0.35">
      <c r="A8542" s="34">
        <v>8578</v>
      </c>
      <c r="B8542" s="1" t="s">
        <v>2230</v>
      </c>
      <c r="C8542" s="1"/>
      <c r="D8542" s="1"/>
      <c r="E8542" s="1"/>
      <c r="F8542" s="1" t="s">
        <v>28744</v>
      </c>
      <c r="G8542" s="35" t="s">
        <v>24741</v>
      </c>
      <c r="H8542" s="35" t="s">
        <v>24742</v>
      </c>
      <c r="I8542" s="35" t="s">
        <v>33</v>
      </c>
      <c r="J8542" s="36">
        <v>24242000</v>
      </c>
      <c r="K8542" s="36">
        <v>27684000</v>
      </c>
      <c r="L8542" s="36">
        <v>49035000</v>
      </c>
      <c r="M8542" s="36">
        <v>55572000</v>
      </c>
      <c r="N8542" s="36">
        <v>57276000</v>
      </c>
      <c r="O8542" s="37">
        <v>0.42259999999999998</v>
      </c>
      <c r="P8542" s="37">
        <v>0.4395</v>
      </c>
      <c r="Q8542" s="37">
        <v>0.6462</v>
      </c>
      <c r="R8542" s="37">
        <v>0.53759999999999997</v>
      </c>
      <c r="S8542" s="37">
        <v>0.4859</v>
      </c>
      <c r="T8542" s="37"/>
      <c r="U8542" s="37"/>
      <c r="V8542" s="37"/>
      <c r="W8542" s="37"/>
      <c r="X8542" s="37"/>
      <c r="Z8542" s="4" t="str">
        <f t="shared" si="386"/>
        <v>YES</v>
      </c>
      <c r="AA8542" s="4" t="str">
        <f t="shared" si="386"/>
        <v>YES</v>
      </c>
      <c r="AB8542" s="4" t="str">
        <f t="shared" si="386"/>
        <v>YES</v>
      </c>
      <c r="AD8542" s="4">
        <f t="shared" si="387"/>
        <v>3</v>
      </c>
    </row>
    <row r="8543" spans="1:30" ht="14.4" customHeight="1" x14ac:dyDescent="0.35">
      <c r="A8543" s="34">
        <v>8579</v>
      </c>
      <c r="B8543" s="1" t="s">
        <v>24743</v>
      </c>
      <c r="C8543" s="1" t="s">
        <v>29015</v>
      </c>
      <c r="D8543" s="1"/>
      <c r="E8543" s="1" t="s">
        <v>29008</v>
      </c>
      <c r="F8543" s="1" t="s">
        <v>29262</v>
      </c>
      <c r="G8543" s="35" t="s">
        <v>24744</v>
      </c>
      <c r="H8543" s="35" t="s">
        <v>24745</v>
      </c>
      <c r="I8543" s="35" t="s">
        <v>29</v>
      </c>
      <c r="J8543" s="36">
        <v>45808000</v>
      </c>
      <c r="K8543" s="36">
        <v>50308000</v>
      </c>
      <c r="L8543" s="36">
        <v>36636000</v>
      </c>
      <c r="M8543" s="36">
        <v>45919000</v>
      </c>
      <c r="N8543" s="36">
        <v>57267000</v>
      </c>
      <c r="O8543" s="37">
        <v>7.4700000000000003E-2</v>
      </c>
      <c r="P8543" s="37">
        <v>-3.1099999999999999E-2</v>
      </c>
      <c r="Q8543" s="37">
        <v>-1.6400000000000001E-2</v>
      </c>
      <c r="R8543" s="37">
        <v>0.1487</v>
      </c>
      <c r="S8543" s="37">
        <v>6.3799999999999996E-2</v>
      </c>
      <c r="T8543" s="37"/>
      <c r="U8543" s="37"/>
      <c r="V8543" s="37"/>
      <c r="W8543" s="37"/>
      <c r="X8543" s="37"/>
      <c r="Z8543" s="4" t="str">
        <f t="shared" si="386"/>
        <v>NO</v>
      </c>
      <c r="AA8543" s="4" t="str">
        <f t="shared" si="386"/>
        <v>NO</v>
      </c>
      <c r="AB8543" s="4" t="str">
        <f t="shared" si="386"/>
        <v>NO</v>
      </c>
      <c r="AD8543" s="4">
        <f t="shared" si="387"/>
        <v>0</v>
      </c>
    </row>
    <row r="8544" spans="1:30" ht="14.4" customHeight="1" x14ac:dyDescent="0.35">
      <c r="A8544" s="34">
        <v>8580</v>
      </c>
      <c r="B8544" s="1" t="s">
        <v>24746</v>
      </c>
      <c r="C8544" s="1"/>
      <c r="D8544" s="1"/>
      <c r="E8544" s="1"/>
      <c r="F8544" s="1" t="s">
        <v>29262</v>
      </c>
      <c r="G8544" s="35" t="s">
        <v>24747</v>
      </c>
      <c r="H8544" s="35" t="s">
        <v>24748</v>
      </c>
      <c r="I8544" s="35" t="s">
        <v>390</v>
      </c>
      <c r="J8544" s="36">
        <v>22333000</v>
      </c>
      <c r="K8544" s="36">
        <v>30150000</v>
      </c>
      <c r="L8544" s="36">
        <v>41613000</v>
      </c>
      <c r="M8544" s="36">
        <v>51833000</v>
      </c>
      <c r="N8544" s="36">
        <v>57265000</v>
      </c>
      <c r="O8544" s="37">
        <v>0.124</v>
      </c>
      <c r="P8544" s="37">
        <v>5.9999999999999995E-4</v>
      </c>
      <c r="Q8544" s="37">
        <v>5.5899999999999998E-2</v>
      </c>
      <c r="R8544" s="37">
        <v>4.1799999999999997E-2</v>
      </c>
      <c r="S8544" s="37">
        <v>6.0900000000000003E-2</v>
      </c>
      <c r="T8544" s="37">
        <v>-2.3900000000000001E-2</v>
      </c>
      <c r="U8544" s="37">
        <v>-1.8200000000000001E-2</v>
      </c>
      <c r="V8544" s="37">
        <v>2E-3</v>
      </c>
      <c r="W8544" s="37">
        <v>-1E-4</v>
      </c>
      <c r="X8544" s="37">
        <v>7.1999999999999998E-3</v>
      </c>
      <c r="Z8544" s="4" t="str">
        <f t="shared" si="386"/>
        <v>NO</v>
      </c>
      <c r="AA8544" s="4" t="str">
        <f t="shared" si="386"/>
        <v>NO</v>
      </c>
      <c r="AB8544" s="4" t="str">
        <f t="shared" si="386"/>
        <v>NO</v>
      </c>
      <c r="AD8544" s="4">
        <f t="shared" si="387"/>
        <v>0</v>
      </c>
    </row>
    <row r="8545" spans="1:30" ht="14.4" customHeight="1" x14ac:dyDescent="0.35">
      <c r="A8545" s="34">
        <v>8581</v>
      </c>
      <c r="B8545" s="1" t="s">
        <v>24749</v>
      </c>
      <c r="C8545" s="1"/>
      <c r="D8545" s="1"/>
      <c r="E8545" s="1"/>
      <c r="F8545" s="1" t="s">
        <v>29262</v>
      </c>
      <c r="G8545" s="35" t="s">
        <v>24750</v>
      </c>
      <c r="H8545" s="35" t="s">
        <v>24751</v>
      </c>
      <c r="I8545" s="35" t="s">
        <v>43</v>
      </c>
      <c r="J8545" s="36">
        <v>99258000</v>
      </c>
      <c r="K8545" s="36">
        <v>97868000</v>
      </c>
      <c r="L8545" s="36">
        <v>59243000</v>
      </c>
      <c r="M8545" s="36">
        <v>58548000</v>
      </c>
      <c r="N8545" s="36">
        <v>57257000</v>
      </c>
      <c r="O8545" s="37">
        <v>6.83E-2</v>
      </c>
      <c r="P8545" s="37">
        <v>2.8500000000000001E-2</v>
      </c>
      <c r="Q8545" s="37">
        <v>-0.1132</v>
      </c>
      <c r="R8545" s="37">
        <v>-2.3E-2</v>
      </c>
      <c r="S8545" s="37">
        <v>-1.41E-2</v>
      </c>
      <c r="T8545" s="37"/>
      <c r="U8545" s="37"/>
      <c r="V8545" s="37"/>
      <c r="W8545" s="37"/>
      <c r="X8545" s="37"/>
      <c r="Z8545" s="4" t="str">
        <f t="shared" si="386"/>
        <v>NO</v>
      </c>
      <c r="AA8545" s="4" t="str">
        <f t="shared" si="386"/>
        <v>NO</v>
      </c>
      <c r="AB8545" s="4" t="str">
        <f t="shared" si="386"/>
        <v>NO</v>
      </c>
      <c r="AD8545" s="4">
        <f t="shared" si="387"/>
        <v>0</v>
      </c>
    </row>
    <row r="8546" spans="1:30" ht="14.4" customHeight="1" x14ac:dyDescent="0.35">
      <c r="A8546" s="34">
        <v>8582</v>
      </c>
      <c r="B8546" s="1" t="s">
        <v>24752</v>
      </c>
      <c r="C8546" s="1" t="s">
        <v>29015</v>
      </c>
      <c r="D8546" s="1"/>
      <c r="E8546" s="1" t="s">
        <v>29008</v>
      </c>
      <c r="F8546" s="1" t="s">
        <v>29262</v>
      </c>
      <c r="G8546" s="35" t="s">
        <v>24753</v>
      </c>
      <c r="H8546" s="35" t="s">
        <v>24754</v>
      </c>
      <c r="I8546" s="35" t="s">
        <v>29</v>
      </c>
      <c r="J8546" s="36"/>
      <c r="K8546" s="36">
        <v>8096000</v>
      </c>
      <c r="L8546" s="36">
        <v>25941000</v>
      </c>
      <c r="M8546" s="36">
        <v>45451000</v>
      </c>
      <c r="N8546" s="36">
        <v>57256000</v>
      </c>
      <c r="O8546" s="37"/>
      <c r="P8546" s="37">
        <v>6.9699999999999998E-2</v>
      </c>
      <c r="Q8546" s="37">
        <v>0.36459999999999998</v>
      </c>
      <c r="R8546" s="37">
        <v>0.3952</v>
      </c>
      <c r="S8546" s="37">
        <v>0.48920000000000002</v>
      </c>
      <c r="T8546" s="37"/>
      <c r="U8546" s="37"/>
      <c r="V8546" s="37"/>
      <c r="W8546" s="37"/>
      <c r="X8546" s="37"/>
      <c r="Z8546" s="4" t="str">
        <f t="shared" si="386"/>
        <v>YES</v>
      </c>
      <c r="AA8546" s="4" t="str">
        <f t="shared" si="386"/>
        <v>YES</v>
      </c>
      <c r="AB8546" s="4" t="str">
        <f t="shared" si="386"/>
        <v>YES</v>
      </c>
      <c r="AD8546" s="4">
        <f t="shared" si="387"/>
        <v>3</v>
      </c>
    </row>
    <row r="8547" spans="1:30" ht="14.4" customHeight="1" x14ac:dyDescent="0.35">
      <c r="A8547" s="34">
        <v>8583</v>
      </c>
      <c r="B8547" s="1" t="s">
        <v>24755</v>
      </c>
      <c r="C8547" s="1" t="s">
        <v>29015</v>
      </c>
      <c r="D8547" s="1"/>
      <c r="E8547" s="1" t="s">
        <v>29008</v>
      </c>
      <c r="F8547" s="1" t="s">
        <v>29262</v>
      </c>
      <c r="G8547" s="35" t="s">
        <v>24756</v>
      </c>
      <c r="H8547" s="35" t="s">
        <v>24757</v>
      </c>
      <c r="I8547" s="35" t="s">
        <v>29</v>
      </c>
      <c r="J8547" s="36">
        <v>29371000</v>
      </c>
      <c r="K8547" s="36">
        <v>45428000</v>
      </c>
      <c r="L8547" s="36">
        <v>50100000</v>
      </c>
      <c r="M8547" s="36">
        <v>47646000</v>
      </c>
      <c r="N8547" s="36">
        <v>57239000</v>
      </c>
      <c r="O8547" s="37">
        <v>0.20549999999999999</v>
      </c>
      <c r="P8547" s="37">
        <v>0.18029999999999999</v>
      </c>
      <c r="Q8547" s="37">
        <v>0.1321</v>
      </c>
      <c r="R8547" s="37">
        <v>3.7199999999999997E-2</v>
      </c>
      <c r="S8547" s="37">
        <v>0.28170000000000001</v>
      </c>
      <c r="T8547" s="37">
        <v>0.24440000000000001</v>
      </c>
      <c r="U8547" s="37">
        <v>0.17100000000000001</v>
      </c>
      <c r="V8547" s="37">
        <v>0.1206</v>
      </c>
      <c r="W8547" s="37">
        <v>4.1500000000000002E-2</v>
      </c>
      <c r="X8547" s="37">
        <v>0.1993</v>
      </c>
      <c r="Z8547" s="4" t="str">
        <f t="shared" si="386"/>
        <v>NO</v>
      </c>
      <c r="AA8547" s="4" t="str">
        <f t="shared" si="386"/>
        <v>NO</v>
      </c>
      <c r="AB8547" s="4" t="str">
        <f t="shared" si="386"/>
        <v>YES</v>
      </c>
      <c r="AD8547" s="4">
        <f t="shared" si="387"/>
        <v>1</v>
      </c>
    </row>
    <row r="8548" spans="1:30" ht="14.4" customHeight="1" x14ac:dyDescent="0.35">
      <c r="A8548" s="34">
        <v>8584</v>
      </c>
      <c r="B8548" s="1" t="s">
        <v>24758</v>
      </c>
      <c r="C8548" s="1"/>
      <c r="D8548" s="1"/>
      <c r="E8548" s="1"/>
      <c r="F8548" s="1" t="s">
        <v>29262</v>
      </c>
      <c r="G8548" s="35" t="s">
        <v>24759</v>
      </c>
      <c r="H8548" s="35" t="s">
        <v>24760</v>
      </c>
      <c r="I8548" s="35" t="s">
        <v>390</v>
      </c>
      <c r="J8548" s="36">
        <v>21025000</v>
      </c>
      <c r="K8548" s="36">
        <v>26615000</v>
      </c>
      <c r="L8548" s="36">
        <v>35639000</v>
      </c>
      <c r="M8548" s="36">
        <v>50016000</v>
      </c>
      <c r="N8548" s="36">
        <v>57237000</v>
      </c>
      <c r="O8548" s="37">
        <v>9.69E-2</v>
      </c>
      <c r="P8548" s="37">
        <v>0.3553</v>
      </c>
      <c r="Q8548" s="37">
        <v>0.14269999999999999</v>
      </c>
      <c r="R8548" s="37">
        <v>8.6800000000000002E-2</v>
      </c>
      <c r="S8548" s="37">
        <v>0.1207</v>
      </c>
      <c r="T8548" s="37">
        <v>-7.4999999999999997E-3</v>
      </c>
      <c r="U8548" s="37"/>
      <c r="V8548" s="37"/>
      <c r="W8548" s="37"/>
      <c r="X8548" s="37">
        <v>-1.4999999999999999E-2</v>
      </c>
      <c r="Z8548" s="4" t="str">
        <f t="shared" si="386"/>
        <v>NO</v>
      </c>
      <c r="AA8548" s="4" t="str">
        <f t="shared" si="386"/>
        <v>NO</v>
      </c>
      <c r="AB8548" s="4" t="str">
        <f t="shared" si="386"/>
        <v>NO</v>
      </c>
      <c r="AD8548" s="4">
        <f t="shared" si="387"/>
        <v>0</v>
      </c>
    </row>
    <row r="8549" spans="1:30" ht="14.4" customHeight="1" x14ac:dyDescent="0.35">
      <c r="A8549" s="34">
        <v>8585</v>
      </c>
      <c r="B8549" s="1" t="s">
        <v>24761</v>
      </c>
      <c r="C8549" s="1" t="s">
        <v>29015</v>
      </c>
      <c r="D8549" s="1"/>
      <c r="E8549" s="1" t="s">
        <v>29008</v>
      </c>
      <c r="F8549" s="1" t="s">
        <v>29262</v>
      </c>
      <c r="G8549" s="35" t="s">
        <v>24762</v>
      </c>
      <c r="H8549" s="35" t="s">
        <v>24763</v>
      </c>
      <c r="I8549" s="35" t="s">
        <v>29</v>
      </c>
      <c r="J8549" s="36">
        <v>57280000</v>
      </c>
      <c r="K8549" s="36">
        <v>55908000</v>
      </c>
      <c r="L8549" s="36">
        <v>58392000</v>
      </c>
      <c r="M8549" s="36">
        <v>65563000</v>
      </c>
      <c r="N8549" s="36">
        <v>57222000</v>
      </c>
      <c r="O8549" s="37">
        <v>4.9799999999999997E-2</v>
      </c>
      <c r="P8549" s="37">
        <v>6.1600000000000002E-2</v>
      </c>
      <c r="Q8549" s="37">
        <v>4.5600000000000002E-2</v>
      </c>
      <c r="R8549" s="37">
        <v>4.7399999999999998E-2</v>
      </c>
      <c r="S8549" s="37">
        <v>2.29E-2</v>
      </c>
      <c r="T8549" s="37">
        <v>-1.5E-3</v>
      </c>
      <c r="U8549" s="37">
        <v>-6.9999999999999999E-4</v>
      </c>
      <c r="V8549" s="37"/>
      <c r="W8549" s="37"/>
      <c r="X8549" s="37"/>
      <c r="Z8549" s="4" t="str">
        <f t="shared" si="386"/>
        <v>NO</v>
      </c>
      <c r="AA8549" s="4" t="str">
        <f t="shared" si="386"/>
        <v>NO</v>
      </c>
      <c r="AB8549" s="4" t="str">
        <f t="shared" si="386"/>
        <v>NO</v>
      </c>
      <c r="AD8549" s="4">
        <f t="shared" si="387"/>
        <v>0</v>
      </c>
    </row>
    <row r="8550" spans="1:30" ht="41.4" customHeight="1" x14ac:dyDescent="0.35">
      <c r="A8550" s="34">
        <v>8586</v>
      </c>
      <c r="B8550" s="1" t="s">
        <v>24764</v>
      </c>
      <c r="C8550" s="1"/>
      <c r="D8550" s="1"/>
      <c r="E8550" s="1"/>
      <c r="F8550" s="1" t="s">
        <v>29262</v>
      </c>
      <c r="G8550" s="35" t="s">
        <v>24765</v>
      </c>
      <c r="H8550" s="35" t="s">
        <v>24766</v>
      </c>
      <c r="I8550" s="35" t="s">
        <v>43</v>
      </c>
      <c r="J8550" s="36">
        <v>74197000</v>
      </c>
      <c r="K8550" s="36">
        <v>44343000</v>
      </c>
      <c r="L8550" s="36">
        <v>35368000</v>
      </c>
      <c r="M8550" s="36">
        <v>54437000</v>
      </c>
      <c r="N8550" s="36">
        <v>57219000</v>
      </c>
      <c r="O8550" s="37">
        <v>0.17299999999999999</v>
      </c>
      <c r="P8550" s="37">
        <v>0.18970000000000001</v>
      </c>
      <c r="Q8550" s="37">
        <v>0.13159999999999999</v>
      </c>
      <c r="R8550" s="37">
        <v>0.12609999999999999</v>
      </c>
      <c r="S8550" s="37">
        <v>0.17</v>
      </c>
      <c r="T8550" s="37">
        <v>-2.5000000000000001E-3</v>
      </c>
      <c r="U8550" s="37">
        <v>-5.8999999999999999E-3</v>
      </c>
      <c r="V8550" s="37">
        <v>-3.1E-2</v>
      </c>
      <c r="W8550" s="37">
        <v>-4.8399999999999999E-2</v>
      </c>
      <c r="X8550" s="37">
        <v>-6.6799999999999998E-2</v>
      </c>
      <c r="Z8550" s="4" t="str">
        <f t="shared" si="386"/>
        <v>NO</v>
      </c>
      <c r="AA8550" s="4" t="str">
        <f t="shared" si="386"/>
        <v>NO</v>
      </c>
      <c r="AB8550" s="4" t="str">
        <f t="shared" si="386"/>
        <v>NO</v>
      </c>
      <c r="AD8550" s="4">
        <f t="shared" si="387"/>
        <v>0</v>
      </c>
    </row>
    <row r="8551" spans="1:30" ht="14.4" customHeight="1" x14ac:dyDescent="0.35">
      <c r="A8551" s="34">
        <v>8587</v>
      </c>
      <c r="B8551" s="1" t="s">
        <v>24767</v>
      </c>
      <c r="C8551" s="1" t="s">
        <v>29015</v>
      </c>
      <c r="D8551" s="1"/>
      <c r="E8551" s="1" t="s">
        <v>29008</v>
      </c>
      <c r="F8551" s="1" t="s">
        <v>29262</v>
      </c>
      <c r="G8551" s="35" t="s">
        <v>24768</v>
      </c>
      <c r="H8551" s="35" t="s">
        <v>24769</v>
      </c>
      <c r="I8551" s="35" t="s">
        <v>29</v>
      </c>
      <c r="J8551" s="36">
        <v>34742000</v>
      </c>
      <c r="K8551" s="36">
        <v>47260000</v>
      </c>
      <c r="L8551" s="36">
        <v>48228000</v>
      </c>
      <c r="M8551" s="36">
        <v>56029000</v>
      </c>
      <c r="N8551" s="36">
        <v>57214000</v>
      </c>
      <c r="O8551" s="37">
        <v>0.2697</v>
      </c>
      <c r="P8551" s="37">
        <v>0.2379</v>
      </c>
      <c r="Q8551" s="37">
        <v>0.2135</v>
      </c>
      <c r="R8551" s="37">
        <v>9.3700000000000006E-2</v>
      </c>
      <c r="S8551" s="37">
        <v>6.3500000000000001E-2</v>
      </c>
      <c r="T8551" s="37"/>
      <c r="U8551" s="37"/>
      <c r="V8551" s="37"/>
      <c r="W8551" s="37"/>
      <c r="X8551" s="37"/>
      <c r="Z8551" s="4" t="str">
        <f t="shared" si="386"/>
        <v>YES</v>
      </c>
      <c r="AA8551" s="4" t="str">
        <f t="shared" si="386"/>
        <v>NO</v>
      </c>
      <c r="AB8551" s="4" t="str">
        <f t="shared" si="386"/>
        <v>NO</v>
      </c>
      <c r="AD8551" s="4">
        <f t="shared" si="387"/>
        <v>1</v>
      </c>
    </row>
    <row r="8552" spans="1:30" ht="14.4" customHeight="1" x14ac:dyDescent="0.35">
      <c r="A8552" s="34">
        <v>8588</v>
      </c>
      <c r="B8552" s="1" t="s">
        <v>24770</v>
      </c>
      <c r="C8552" s="1"/>
      <c r="D8552" s="1"/>
      <c r="E8552" s="1"/>
      <c r="F8552" s="1" t="s">
        <v>29262</v>
      </c>
      <c r="G8552" s="35" t="s">
        <v>24771</v>
      </c>
      <c r="H8552" s="35" t="s">
        <v>24772</v>
      </c>
      <c r="I8552" s="35" t="s">
        <v>43</v>
      </c>
      <c r="J8552" s="36">
        <v>42283000</v>
      </c>
      <c r="K8552" s="36">
        <v>36339000</v>
      </c>
      <c r="L8552" s="36">
        <v>49154000</v>
      </c>
      <c r="M8552" s="36">
        <v>51377000</v>
      </c>
      <c r="N8552" s="36">
        <v>57208000</v>
      </c>
      <c r="O8552" s="37">
        <v>1</v>
      </c>
      <c r="P8552" s="37">
        <v>1</v>
      </c>
      <c r="Q8552" s="37">
        <v>3.5700000000000003E-2</v>
      </c>
      <c r="R8552" s="37">
        <v>4.7100000000000003E-2</v>
      </c>
      <c r="S8552" s="37">
        <v>4.53E-2</v>
      </c>
      <c r="T8552" s="37">
        <v>0.14610000000000001</v>
      </c>
      <c r="U8552" s="37">
        <v>3.4599999999999999E-2</v>
      </c>
      <c r="V8552" s="37"/>
      <c r="W8552" s="37"/>
      <c r="X8552" s="37"/>
      <c r="Z8552" s="4" t="str">
        <f t="shared" si="386"/>
        <v>NO</v>
      </c>
      <c r="AA8552" s="4" t="str">
        <f t="shared" si="386"/>
        <v>NO</v>
      </c>
      <c r="AB8552" s="4" t="str">
        <f t="shared" si="386"/>
        <v>NO</v>
      </c>
      <c r="AD8552" s="4">
        <f t="shared" si="387"/>
        <v>0</v>
      </c>
    </row>
    <row r="8553" spans="1:30" ht="14.4" customHeight="1" x14ac:dyDescent="0.35">
      <c r="A8553" s="34">
        <v>8589</v>
      </c>
      <c r="B8553" s="1" t="s">
        <v>24773</v>
      </c>
      <c r="C8553" s="1" t="s">
        <v>29015</v>
      </c>
      <c r="D8553" s="1"/>
      <c r="E8553" s="1" t="s">
        <v>29008</v>
      </c>
      <c r="F8553" s="1" t="s">
        <v>29262</v>
      </c>
      <c r="G8553" s="35" t="s">
        <v>24774</v>
      </c>
      <c r="H8553" s="35" t="s">
        <v>24775</v>
      </c>
      <c r="I8553" s="35" t="s">
        <v>29</v>
      </c>
      <c r="J8553" s="36"/>
      <c r="K8553" s="36"/>
      <c r="L8553" s="36"/>
      <c r="M8553" s="36">
        <v>36962000</v>
      </c>
      <c r="N8553" s="36">
        <v>57205000</v>
      </c>
      <c r="O8553" s="37"/>
      <c r="P8553" s="37"/>
      <c r="Q8553" s="37"/>
      <c r="R8553" s="37">
        <v>4.2099999999999999E-2</v>
      </c>
      <c r="S8553" s="37">
        <v>0.19670000000000001</v>
      </c>
      <c r="T8553" s="37"/>
      <c r="U8553" s="37"/>
      <c r="V8553" s="37"/>
      <c r="W8553" s="37"/>
      <c r="X8553" s="37"/>
      <c r="Z8553" s="4" t="str">
        <f t="shared" si="386"/>
        <v>NO</v>
      </c>
      <c r="AA8553" s="4" t="str">
        <f t="shared" si="386"/>
        <v>NO</v>
      </c>
      <c r="AB8553" s="4" t="str">
        <f t="shared" si="386"/>
        <v>NO</v>
      </c>
      <c r="AD8553" s="4">
        <f t="shared" si="387"/>
        <v>0</v>
      </c>
    </row>
    <row r="8554" spans="1:30" ht="14.4" customHeight="1" x14ac:dyDescent="0.35">
      <c r="A8554" s="34">
        <v>8590</v>
      </c>
      <c r="B8554" s="1" t="s">
        <v>2907</v>
      </c>
      <c r="C8554" s="1" t="s">
        <v>29015</v>
      </c>
      <c r="D8554" s="1"/>
      <c r="E8554" s="1" t="s">
        <v>29008</v>
      </c>
      <c r="F8554" s="1" t="s">
        <v>29262</v>
      </c>
      <c r="G8554" s="35" t="s">
        <v>24776</v>
      </c>
      <c r="H8554" s="35" t="s">
        <v>24777</v>
      </c>
      <c r="I8554" s="35" t="s">
        <v>29</v>
      </c>
      <c r="J8554" s="36">
        <v>35534000</v>
      </c>
      <c r="K8554" s="36">
        <v>45490000</v>
      </c>
      <c r="L8554" s="36">
        <v>48024000</v>
      </c>
      <c r="M8554" s="36">
        <v>55136000</v>
      </c>
      <c r="N8554" s="36">
        <v>57196000</v>
      </c>
      <c r="O8554" s="37">
        <v>0.29449999999999998</v>
      </c>
      <c r="P8554" s="37">
        <v>0.35809999999999997</v>
      </c>
      <c r="Q8554" s="37">
        <v>0.31430000000000002</v>
      </c>
      <c r="R8554" s="37">
        <v>0.38229999999999997</v>
      </c>
      <c r="S8554" s="37">
        <v>0.33250000000000002</v>
      </c>
      <c r="T8554" s="37">
        <v>0.25850000000000001</v>
      </c>
      <c r="U8554" s="37">
        <v>0.1767</v>
      </c>
      <c r="V8554" s="37">
        <v>0.41880000000000001</v>
      </c>
      <c r="W8554" s="37">
        <v>0.51870000000000005</v>
      </c>
      <c r="X8554" s="37">
        <v>0.44429999999999997</v>
      </c>
      <c r="Z8554" s="4" t="str">
        <f t="shared" si="386"/>
        <v>YES</v>
      </c>
      <c r="AA8554" s="4" t="str">
        <f t="shared" si="386"/>
        <v>YES</v>
      </c>
      <c r="AB8554" s="4" t="str">
        <f t="shared" si="386"/>
        <v>YES</v>
      </c>
      <c r="AD8554" s="4">
        <f t="shared" si="387"/>
        <v>3</v>
      </c>
    </row>
    <row r="8555" spans="1:30" ht="41.4" customHeight="1" x14ac:dyDescent="0.35">
      <c r="A8555" s="34">
        <v>8591</v>
      </c>
      <c r="B8555" s="1" t="s">
        <v>24778</v>
      </c>
      <c r="C8555" s="1" t="s">
        <v>29015</v>
      </c>
      <c r="D8555" s="1"/>
      <c r="E8555" s="1" t="s">
        <v>29008</v>
      </c>
      <c r="F8555" s="1" t="s">
        <v>29262</v>
      </c>
      <c r="G8555" s="35" t="s">
        <v>24779</v>
      </c>
      <c r="H8555" s="35" t="s">
        <v>24780</v>
      </c>
      <c r="I8555" s="35" t="s">
        <v>29</v>
      </c>
      <c r="J8555" s="36">
        <v>10139000</v>
      </c>
      <c r="K8555" s="36"/>
      <c r="L8555" s="36"/>
      <c r="M8555" s="36"/>
      <c r="N8555" s="36">
        <v>57191000</v>
      </c>
      <c r="O8555" s="37">
        <v>0.15670000000000001</v>
      </c>
      <c r="P8555" s="37"/>
      <c r="Q8555" s="37"/>
      <c r="R8555" s="37"/>
      <c r="S8555" s="37">
        <v>0.61170000000000002</v>
      </c>
      <c r="T8555" s="37">
        <v>0.15670000000000001</v>
      </c>
      <c r="U8555" s="37"/>
      <c r="V8555" s="37"/>
      <c r="W8555" s="37"/>
      <c r="X8555" s="37"/>
      <c r="Z8555" s="4" t="str">
        <f t="shared" si="386"/>
        <v>NO</v>
      </c>
      <c r="AA8555" s="4" t="str">
        <f t="shared" si="386"/>
        <v>NO</v>
      </c>
      <c r="AB8555" s="4" t="str">
        <f t="shared" si="386"/>
        <v>YES</v>
      </c>
      <c r="AD8555" s="4">
        <f t="shared" si="387"/>
        <v>1</v>
      </c>
    </row>
    <row r="8556" spans="1:30" ht="14.4" customHeight="1" x14ac:dyDescent="0.35">
      <c r="A8556" s="34">
        <v>8592</v>
      </c>
      <c r="B8556" s="1" t="s">
        <v>24781</v>
      </c>
      <c r="C8556" s="1"/>
      <c r="D8556" s="1"/>
      <c r="E8556" s="1"/>
      <c r="F8556" s="1" t="s">
        <v>29262</v>
      </c>
      <c r="G8556" s="35" t="s">
        <v>24782</v>
      </c>
      <c r="H8556" s="35" t="s">
        <v>24783</v>
      </c>
      <c r="I8556" s="35" t="s">
        <v>36</v>
      </c>
      <c r="J8556" s="36">
        <v>14534000</v>
      </c>
      <c r="K8556" s="36">
        <v>18860000</v>
      </c>
      <c r="L8556" s="36">
        <v>29527000</v>
      </c>
      <c r="M8556" s="36">
        <v>36185000</v>
      </c>
      <c r="N8556" s="36">
        <v>57187000</v>
      </c>
      <c r="O8556" s="37">
        <v>1.5100000000000001E-2</v>
      </c>
      <c r="P8556" s="37">
        <v>2.87E-2</v>
      </c>
      <c r="Q8556" s="37">
        <v>0.13200000000000001</v>
      </c>
      <c r="R8556" s="37">
        <v>8.4599999999999995E-2</v>
      </c>
      <c r="S8556" s="37">
        <v>4.7800000000000002E-2</v>
      </c>
      <c r="T8556" s="37"/>
      <c r="U8556" s="37"/>
      <c r="V8556" s="37"/>
      <c r="W8556" s="37"/>
      <c r="X8556" s="37">
        <v>-1E-3</v>
      </c>
      <c r="Z8556" s="4" t="str">
        <f t="shared" si="386"/>
        <v>NO</v>
      </c>
      <c r="AA8556" s="4" t="str">
        <f t="shared" si="386"/>
        <v>NO</v>
      </c>
      <c r="AB8556" s="4" t="str">
        <f t="shared" si="386"/>
        <v>NO</v>
      </c>
      <c r="AD8556" s="4">
        <f t="shared" si="387"/>
        <v>0</v>
      </c>
    </row>
    <row r="8557" spans="1:30" ht="41.4" customHeight="1" x14ac:dyDescent="0.35">
      <c r="A8557" s="34">
        <v>8593</v>
      </c>
      <c r="B8557" s="1" t="s">
        <v>24784</v>
      </c>
      <c r="C8557" s="1"/>
      <c r="D8557" s="1"/>
      <c r="E8557" s="1"/>
      <c r="F8557" s="1" t="s">
        <v>29262</v>
      </c>
      <c r="G8557" s="35" t="s">
        <v>24785</v>
      </c>
      <c r="H8557" s="35" t="s">
        <v>24786</v>
      </c>
      <c r="I8557" s="35" t="s">
        <v>33</v>
      </c>
      <c r="J8557" s="36">
        <v>57680000</v>
      </c>
      <c r="K8557" s="36">
        <v>61249000</v>
      </c>
      <c r="L8557" s="36">
        <v>54369000</v>
      </c>
      <c r="M8557" s="36">
        <v>55760000</v>
      </c>
      <c r="N8557" s="36">
        <v>57182000</v>
      </c>
      <c r="O8557" s="37">
        <v>0.3886</v>
      </c>
      <c r="P8557" s="37">
        <v>5.7799999999999997E-2</v>
      </c>
      <c r="Q8557" s="37">
        <v>0.11459999999999999</v>
      </c>
      <c r="R8557" s="37"/>
      <c r="S8557" s="37">
        <v>8.9999999999999998E-4</v>
      </c>
      <c r="T8557" s="37">
        <v>0.36720000000000003</v>
      </c>
      <c r="U8557" s="37">
        <v>3.27E-2</v>
      </c>
      <c r="V8557" s="37">
        <v>7.9799999999999996E-2</v>
      </c>
      <c r="W8557" s="37">
        <v>-5.6599999999999998E-2</v>
      </c>
      <c r="X8557" s="37">
        <v>-6.2799999999999995E-2</v>
      </c>
      <c r="Z8557" s="4" t="str">
        <f t="shared" si="386"/>
        <v>NO</v>
      </c>
      <c r="AA8557" s="4" t="str">
        <f t="shared" si="386"/>
        <v>NO</v>
      </c>
      <c r="AB8557" s="4" t="str">
        <f t="shared" si="386"/>
        <v>NO</v>
      </c>
      <c r="AD8557" s="4">
        <f t="shared" si="387"/>
        <v>0</v>
      </c>
    </row>
    <row r="8558" spans="1:30" ht="14.4" customHeight="1" x14ac:dyDescent="0.35">
      <c r="A8558" s="34">
        <v>8594</v>
      </c>
      <c r="B8558" s="1" t="s">
        <v>8000</v>
      </c>
      <c r="C8558" s="1" t="s">
        <v>29015</v>
      </c>
      <c r="D8558" s="1"/>
      <c r="E8558" s="1" t="s">
        <v>29008</v>
      </c>
      <c r="F8558" s="1" t="s">
        <v>29262</v>
      </c>
      <c r="G8558" s="35" t="s">
        <v>24787</v>
      </c>
      <c r="H8558" s="35" t="s">
        <v>24788</v>
      </c>
      <c r="I8558" s="35" t="s">
        <v>29</v>
      </c>
      <c r="J8558" s="36">
        <v>29378000</v>
      </c>
      <c r="K8558" s="36">
        <v>36447000</v>
      </c>
      <c r="L8558" s="36">
        <v>35287000</v>
      </c>
      <c r="M8558" s="36">
        <v>47202000</v>
      </c>
      <c r="N8558" s="36">
        <v>57179000</v>
      </c>
      <c r="O8558" s="37">
        <v>0.26100000000000001</v>
      </c>
      <c r="P8558" s="37">
        <v>0.26519999999999999</v>
      </c>
      <c r="Q8558" s="37">
        <v>0.22889999999999999</v>
      </c>
      <c r="R8558" s="37">
        <v>0.2334</v>
      </c>
      <c r="S8558" s="37">
        <v>0.22800000000000001</v>
      </c>
      <c r="T8558" s="37">
        <v>0.221</v>
      </c>
      <c r="U8558" s="37">
        <v>0.26019999999999999</v>
      </c>
      <c r="V8558" s="37">
        <v>0.21110000000000001</v>
      </c>
      <c r="W8558" s="37">
        <v>0.21260000000000001</v>
      </c>
      <c r="X8558" s="37">
        <v>0.188</v>
      </c>
      <c r="Z8558" s="4" t="str">
        <f t="shared" si="386"/>
        <v>YES</v>
      </c>
      <c r="AA8558" s="4" t="str">
        <f t="shared" si="386"/>
        <v>YES</v>
      </c>
      <c r="AB8558" s="4" t="str">
        <f t="shared" si="386"/>
        <v>YES</v>
      </c>
      <c r="AD8558" s="4">
        <f t="shared" si="387"/>
        <v>3</v>
      </c>
    </row>
    <row r="8559" spans="1:30" ht="14.4" customHeight="1" x14ac:dyDescent="0.35">
      <c r="A8559" s="34">
        <v>8595</v>
      </c>
      <c r="B8559" s="1" t="s">
        <v>24789</v>
      </c>
      <c r="C8559" s="1"/>
      <c r="D8559" s="1"/>
      <c r="E8559" s="1"/>
      <c r="F8559" s="1" t="s">
        <v>29262</v>
      </c>
      <c r="G8559" s="35" t="s">
        <v>24790</v>
      </c>
      <c r="H8559" s="35" t="s">
        <v>24791</v>
      </c>
      <c r="I8559" s="35" t="s">
        <v>33</v>
      </c>
      <c r="J8559" s="36">
        <v>47930000</v>
      </c>
      <c r="K8559" s="36">
        <v>46310000</v>
      </c>
      <c r="L8559" s="36">
        <v>47561000</v>
      </c>
      <c r="M8559" s="36">
        <v>49887000</v>
      </c>
      <c r="N8559" s="36">
        <v>57175000</v>
      </c>
      <c r="O8559" s="37">
        <v>7.4300000000000005E-2</v>
      </c>
      <c r="P8559" s="37">
        <v>3.9600000000000003E-2</v>
      </c>
      <c r="Q8559" s="37">
        <v>7.0699999999999999E-2</v>
      </c>
      <c r="R8559" s="37">
        <v>7.5499999999999998E-2</v>
      </c>
      <c r="S8559" s="37">
        <v>0.1096</v>
      </c>
      <c r="T8559" s="37"/>
      <c r="U8559" s="37"/>
      <c r="V8559" s="37"/>
      <c r="W8559" s="37"/>
      <c r="X8559" s="37"/>
      <c r="Z8559" s="4" t="str">
        <f t="shared" si="386"/>
        <v>NO</v>
      </c>
      <c r="AA8559" s="4" t="str">
        <f t="shared" si="386"/>
        <v>NO</v>
      </c>
      <c r="AB8559" s="4" t="str">
        <f t="shared" si="386"/>
        <v>NO</v>
      </c>
      <c r="AD8559" s="4">
        <f t="shared" si="387"/>
        <v>0</v>
      </c>
    </row>
    <row r="8560" spans="1:30" ht="14.4" customHeight="1" x14ac:dyDescent="0.35">
      <c r="A8560" s="34">
        <v>8596</v>
      </c>
      <c r="B8560" s="1" t="s">
        <v>24792</v>
      </c>
      <c r="C8560" s="1"/>
      <c r="D8560" s="1"/>
      <c r="E8560" s="1"/>
      <c r="F8560" s="1" t="s">
        <v>29262</v>
      </c>
      <c r="G8560" s="35" t="s">
        <v>24793</v>
      </c>
      <c r="H8560" s="35" t="s">
        <v>24794</v>
      </c>
      <c r="I8560" s="35" t="s">
        <v>390</v>
      </c>
      <c r="J8560" s="36">
        <v>31036000</v>
      </c>
      <c r="K8560" s="36">
        <v>29841000</v>
      </c>
      <c r="L8560" s="36">
        <v>39443000</v>
      </c>
      <c r="M8560" s="36">
        <v>45379000</v>
      </c>
      <c r="N8560" s="36">
        <v>57174000</v>
      </c>
      <c r="O8560" s="37">
        <v>0.37159999999999999</v>
      </c>
      <c r="P8560" s="37">
        <v>0.1195</v>
      </c>
      <c r="Q8560" s="37">
        <v>0.1759</v>
      </c>
      <c r="R8560" s="37">
        <v>0.21829999999999999</v>
      </c>
      <c r="S8560" s="37">
        <v>1.5800000000000002E-2</v>
      </c>
      <c r="T8560" s="37">
        <v>0.35370000000000001</v>
      </c>
      <c r="U8560" s="37">
        <v>0.10539999999999999</v>
      </c>
      <c r="V8560" s="37">
        <v>0.14680000000000001</v>
      </c>
      <c r="W8560" s="37">
        <v>0.20749999999999999</v>
      </c>
      <c r="X8560" s="37">
        <v>-6.0999999999999999E-2</v>
      </c>
      <c r="Z8560" s="4" t="str">
        <f t="shared" si="386"/>
        <v>NO</v>
      </c>
      <c r="AA8560" s="4" t="str">
        <f t="shared" si="386"/>
        <v>YES</v>
      </c>
      <c r="AB8560" s="4" t="str">
        <f t="shared" si="386"/>
        <v>NO</v>
      </c>
      <c r="AD8560" s="4">
        <f t="shared" si="387"/>
        <v>1</v>
      </c>
    </row>
    <row r="8561" spans="1:30" ht="27.65" customHeight="1" x14ac:dyDescent="0.35">
      <c r="A8561" s="34">
        <v>8597</v>
      </c>
      <c r="B8561" s="1" t="s">
        <v>24795</v>
      </c>
      <c r="C8561" s="1" t="s">
        <v>29015</v>
      </c>
      <c r="D8561" s="1"/>
      <c r="E8561" s="1" t="s">
        <v>29008</v>
      </c>
      <c r="F8561" s="1" t="s">
        <v>29262</v>
      </c>
      <c r="G8561" s="35" t="s">
        <v>24796</v>
      </c>
      <c r="H8561" s="35" t="s">
        <v>24797</v>
      </c>
      <c r="I8561" s="35" t="s">
        <v>29</v>
      </c>
      <c r="J8561" s="36">
        <v>36453000</v>
      </c>
      <c r="K8561" s="36">
        <v>40234000</v>
      </c>
      <c r="L8561" s="36">
        <v>44710000</v>
      </c>
      <c r="M8561" s="36">
        <v>42600000</v>
      </c>
      <c r="N8561" s="36">
        <v>57167000</v>
      </c>
      <c r="O8561" s="37">
        <v>0.29780000000000001</v>
      </c>
      <c r="P8561" s="37">
        <v>0.30990000000000001</v>
      </c>
      <c r="Q8561" s="37">
        <v>0.32429999999999998</v>
      </c>
      <c r="R8561" s="37">
        <v>0.32579999999999998</v>
      </c>
      <c r="S8561" s="37">
        <v>0.2346</v>
      </c>
      <c r="T8561" s="37">
        <v>3.4000000000000002E-2</v>
      </c>
      <c r="U8561" s="37">
        <v>4.4699999999999997E-2</v>
      </c>
      <c r="V8561" s="37">
        <v>6.2600000000000003E-2</v>
      </c>
      <c r="W8561" s="37">
        <v>4.9299999999999997E-2</v>
      </c>
      <c r="X8561" s="37">
        <v>7.2800000000000004E-2</v>
      </c>
      <c r="Z8561" s="4" t="str">
        <f t="shared" si="386"/>
        <v>YES</v>
      </c>
      <c r="AA8561" s="4" t="str">
        <f t="shared" si="386"/>
        <v>YES</v>
      </c>
      <c r="AB8561" s="4" t="str">
        <f t="shared" si="386"/>
        <v>YES</v>
      </c>
      <c r="AD8561" s="4">
        <f t="shared" si="387"/>
        <v>3</v>
      </c>
    </row>
    <row r="8562" spans="1:30" ht="14.4" customHeight="1" x14ac:dyDescent="0.35">
      <c r="A8562" s="34">
        <v>8598</v>
      </c>
      <c r="B8562" s="1" t="s">
        <v>4435</v>
      </c>
      <c r="C8562" s="1" t="s">
        <v>29015</v>
      </c>
      <c r="D8562" s="1"/>
      <c r="E8562" s="1" t="s">
        <v>29008</v>
      </c>
      <c r="F8562" s="1" t="s">
        <v>29262</v>
      </c>
      <c r="G8562" s="35" t="s">
        <v>24798</v>
      </c>
      <c r="H8562" s="35" t="s">
        <v>24799</v>
      </c>
      <c r="I8562" s="35" t="s">
        <v>29</v>
      </c>
      <c r="J8562" s="36">
        <v>47622000</v>
      </c>
      <c r="K8562" s="36">
        <v>51518000</v>
      </c>
      <c r="L8562" s="36">
        <v>49337000</v>
      </c>
      <c r="M8562" s="36">
        <v>52455000</v>
      </c>
      <c r="N8562" s="36">
        <v>57165000</v>
      </c>
      <c r="O8562" s="37">
        <v>6.2199999999999998E-2</v>
      </c>
      <c r="P8562" s="37">
        <v>0.14180000000000001</v>
      </c>
      <c r="Q8562" s="37">
        <v>9.4299999999999995E-2</v>
      </c>
      <c r="R8562" s="37">
        <v>8.6599999999999996E-2</v>
      </c>
      <c r="S8562" s="37">
        <v>0.15040000000000001</v>
      </c>
      <c r="T8562" s="37"/>
      <c r="U8562" s="37"/>
      <c r="V8562" s="37"/>
      <c r="W8562" s="37"/>
      <c r="X8562" s="37"/>
      <c r="Z8562" s="4" t="str">
        <f t="shared" si="386"/>
        <v>NO</v>
      </c>
      <c r="AA8562" s="4" t="str">
        <f t="shared" si="386"/>
        <v>NO</v>
      </c>
      <c r="AB8562" s="4" t="str">
        <f t="shared" si="386"/>
        <v>NO</v>
      </c>
      <c r="AD8562" s="4">
        <f t="shared" si="387"/>
        <v>0</v>
      </c>
    </row>
    <row r="8563" spans="1:30" ht="14.4" customHeight="1" x14ac:dyDescent="0.35">
      <c r="A8563" s="34">
        <v>8599</v>
      </c>
      <c r="B8563" s="1" t="s">
        <v>24800</v>
      </c>
      <c r="C8563" s="1"/>
      <c r="D8563" s="1"/>
      <c r="E8563" s="1"/>
      <c r="F8563" s="1" t="s">
        <v>29262</v>
      </c>
      <c r="G8563" s="35" t="s">
        <v>24801</v>
      </c>
      <c r="H8563" s="35" t="s">
        <v>24802</v>
      </c>
      <c r="I8563" s="35" t="s">
        <v>23</v>
      </c>
      <c r="J8563" s="36">
        <v>32400000</v>
      </c>
      <c r="K8563" s="36">
        <v>32189000</v>
      </c>
      <c r="L8563" s="36">
        <v>37691000</v>
      </c>
      <c r="M8563" s="36">
        <v>47681000</v>
      </c>
      <c r="N8563" s="36">
        <v>57158000</v>
      </c>
      <c r="O8563" s="37">
        <v>5.74E-2</v>
      </c>
      <c r="P8563" s="37">
        <v>5.3600000000000002E-2</v>
      </c>
      <c r="Q8563" s="37">
        <v>0.15529999999999999</v>
      </c>
      <c r="R8563" s="37">
        <v>5.62E-2</v>
      </c>
      <c r="S8563" s="37">
        <v>5.28E-2</v>
      </c>
      <c r="T8563" s="37"/>
      <c r="U8563" s="37"/>
      <c r="V8563" s="37"/>
      <c r="W8563" s="37"/>
      <c r="X8563" s="37"/>
      <c r="Z8563" s="4" t="str">
        <f t="shared" si="386"/>
        <v>NO</v>
      </c>
      <c r="AA8563" s="4" t="str">
        <f t="shared" si="386"/>
        <v>NO</v>
      </c>
      <c r="AB8563" s="4" t="str">
        <f t="shared" si="386"/>
        <v>NO</v>
      </c>
      <c r="AD8563" s="4">
        <f t="shared" si="387"/>
        <v>0</v>
      </c>
    </row>
    <row r="8564" spans="1:30" ht="14.4" customHeight="1" x14ac:dyDescent="0.35">
      <c r="A8564" s="34">
        <v>8600</v>
      </c>
      <c r="B8564" s="1" t="s">
        <v>24803</v>
      </c>
      <c r="C8564" s="1" t="s">
        <v>29015</v>
      </c>
      <c r="D8564" s="1"/>
      <c r="E8564" s="1" t="s">
        <v>29008</v>
      </c>
      <c r="F8564" s="1" t="s">
        <v>29262</v>
      </c>
      <c r="G8564" s="35" t="s">
        <v>24804</v>
      </c>
      <c r="H8564" s="35" t="s">
        <v>24805</v>
      </c>
      <c r="I8564" s="35" t="s">
        <v>29</v>
      </c>
      <c r="J8564" s="36">
        <v>36724000</v>
      </c>
      <c r="K8564" s="36">
        <v>52189000</v>
      </c>
      <c r="L8564" s="36">
        <v>58665000</v>
      </c>
      <c r="M8564" s="36">
        <v>79102000</v>
      </c>
      <c r="N8564" s="36">
        <v>57148000</v>
      </c>
      <c r="O8564" s="37">
        <v>0.15759999999999999</v>
      </c>
      <c r="P8564" s="37">
        <v>0.2576</v>
      </c>
      <c r="Q8564" s="37">
        <v>0.24179999999999999</v>
      </c>
      <c r="R8564" s="37">
        <v>4.6199999999999998E-2</v>
      </c>
      <c r="S8564" s="37">
        <v>5.9200000000000003E-2</v>
      </c>
      <c r="T8564" s="37">
        <v>-5.0000000000000001E-4</v>
      </c>
      <c r="U8564" s="37"/>
      <c r="V8564" s="37"/>
      <c r="W8564" s="37"/>
      <c r="X8564" s="37"/>
      <c r="Z8564" s="4" t="str">
        <f t="shared" si="386"/>
        <v>YES</v>
      </c>
      <c r="AA8564" s="4" t="str">
        <f t="shared" si="386"/>
        <v>NO</v>
      </c>
      <c r="AB8564" s="4" t="str">
        <f t="shared" si="386"/>
        <v>NO</v>
      </c>
      <c r="AD8564" s="4">
        <f t="shared" si="387"/>
        <v>1</v>
      </c>
    </row>
    <row r="8565" spans="1:30" ht="14.4" customHeight="1" x14ac:dyDescent="0.35">
      <c r="A8565" s="34">
        <v>8601</v>
      </c>
      <c r="B8565" s="1" t="s">
        <v>24806</v>
      </c>
      <c r="C8565" s="1" t="s">
        <v>29015</v>
      </c>
      <c r="D8565" s="1"/>
      <c r="E8565" s="1" t="s">
        <v>29008</v>
      </c>
      <c r="F8565" s="1" t="s">
        <v>29262</v>
      </c>
      <c r="G8565" s="35" t="s">
        <v>24807</v>
      </c>
      <c r="H8565" s="35" t="s">
        <v>24808</v>
      </c>
      <c r="I8565" s="35" t="s">
        <v>29</v>
      </c>
      <c r="J8565" s="36">
        <v>28406000</v>
      </c>
      <c r="K8565" s="36">
        <v>40135000</v>
      </c>
      <c r="L8565" s="36">
        <v>43144000</v>
      </c>
      <c r="M8565" s="36">
        <v>51434000</v>
      </c>
      <c r="N8565" s="36">
        <v>57140000</v>
      </c>
      <c r="O8565" s="37">
        <v>2.1999999999999999E-2</v>
      </c>
      <c r="P8565" s="37">
        <v>1.34E-2</v>
      </c>
      <c r="Q8565" s="37">
        <v>0.1065</v>
      </c>
      <c r="R8565" s="37">
        <v>0.1103</v>
      </c>
      <c r="S8565" s="37">
        <v>6.13E-2</v>
      </c>
      <c r="T8565" s="37"/>
      <c r="U8565" s="37">
        <v>-1.1000000000000001E-3</v>
      </c>
      <c r="V8565" s="37">
        <v>-1.2999999999999999E-3</v>
      </c>
      <c r="W8565" s="37"/>
      <c r="X8565" s="37"/>
      <c r="Z8565" s="4" t="str">
        <f t="shared" si="386"/>
        <v>NO</v>
      </c>
      <c r="AA8565" s="4" t="str">
        <f t="shared" si="386"/>
        <v>NO</v>
      </c>
      <c r="AB8565" s="4" t="str">
        <f t="shared" si="386"/>
        <v>NO</v>
      </c>
      <c r="AD8565" s="4">
        <f t="shared" si="387"/>
        <v>0</v>
      </c>
    </row>
    <row r="8566" spans="1:30" ht="14.4" customHeight="1" x14ac:dyDescent="0.35">
      <c r="A8566" s="34">
        <v>8602</v>
      </c>
      <c r="B8566" s="1" t="s">
        <v>24809</v>
      </c>
      <c r="C8566" s="1" t="s">
        <v>29015</v>
      </c>
      <c r="D8566" s="1"/>
      <c r="E8566" s="1" t="s">
        <v>29008</v>
      </c>
      <c r="F8566" s="1" t="s">
        <v>29262</v>
      </c>
      <c r="G8566" s="35" t="s">
        <v>24810</v>
      </c>
      <c r="H8566" s="35" t="s">
        <v>24811</v>
      </c>
      <c r="I8566" s="35" t="s">
        <v>29</v>
      </c>
      <c r="J8566" s="36">
        <v>69689000</v>
      </c>
      <c r="K8566" s="36">
        <v>74178000</v>
      </c>
      <c r="L8566" s="36">
        <v>72766000</v>
      </c>
      <c r="M8566" s="36">
        <v>76231000</v>
      </c>
      <c r="N8566" s="36">
        <v>57132000</v>
      </c>
      <c r="O8566" s="37">
        <v>0.247</v>
      </c>
      <c r="P8566" s="37">
        <v>0.25950000000000001</v>
      </c>
      <c r="Q8566" s="37">
        <v>0.24959999999999999</v>
      </c>
      <c r="R8566" s="37">
        <v>0.2334</v>
      </c>
      <c r="S8566" s="37">
        <v>0.1469</v>
      </c>
      <c r="T8566" s="37"/>
      <c r="U8566" s="37"/>
      <c r="V8566" s="37"/>
      <c r="W8566" s="37">
        <v>-5.1000000000000004E-3</v>
      </c>
      <c r="X8566" s="37">
        <v>-0.1341</v>
      </c>
      <c r="Z8566" s="4" t="str">
        <f t="shared" si="386"/>
        <v>YES</v>
      </c>
      <c r="AA8566" s="4" t="str">
        <f t="shared" si="386"/>
        <v>YES</v>
      </c>
      <c r="AB8566" s="4" t="str">
        <f t="shared" si="386"/>
        <v>NO</v>
      </c>
      <c r="AD8566" s="4">
        <f t="shared" si="387"/>
        <v>2</v>
      </c>
    </row>
    <row r="8567" spans="1:30" ht="14.4" customHeight="1" x14ac:dyDescent="0.35">
      <c r="A8567" s="34">
        <v>8603</v>
      </c>
      <c r="B8567" s="1" t="s">
        <v>24812</v>
      </c>
      <c r="C8567" s="1"/>
      <c r="D8567" s="1"/>
      <c r="E8567" s="1"/>
      <c r="F8567" s="1" t="s">
        <v>29262</v>
      </c>
      <c r="G8567" s="35" t="s">
        <v>24813</v>
      </c>
      <c r="H8567" s="35" t="s">
        <v>24814</v>
      </c>
      <c r="I8567" s="35" t="s">
        <v>23</v>
      </c>
      <c r="J8567" s="36">
        <v>28131000</v>
      </c>
      <c r="K8567" s="36">
        <v>38172000</v>
      </c>
      <c r="L8567" s="36">
        <v>40869000</v>
      </c>
      <c r="M8567" s="36">
        <v>50470000</v>
      </c>
      <c r="N8567" s="36">
        <v>57120000</v>
      </c>
      <c r="O8567" s="37">
        <v>-8.8999999999999999E-3</v>
      </c>
      <c r="P8567" s="37">
        <v>9.3399999999999997E-2</v>
      </c>
      <c r="Q8567" s="37">
        <v>8.9399999999999993E-2</v>
      </c>
      <c r="R8567" s="37">
        <v>8.6599999999999996E-2</v>
      </c>
      <c r="S8567" s="37">
        <v>8.77E-2</v>
      </c>
      <c r="T8567" s="37"/>
      <c r="U8567" s="37"/>
      <c r="V8567" s="37"/>
      <c r="W8567" s="37"/>
      <c r="X8567" s="37"/>
      <c r="Z8567" s="4" t="str">
        <f t="shared" si="386"/>
        <v>NO</v>
      </c>
      <c r="AA8567" s="4" t="str">
        <f t="shared" si="386"/>
        <v>NO</v>
      </c>
      <c r="AB8567" s="4" t="str">
        <f t="shared" si="386"/>
        <v>NO</v>
      </c>
      <c r="AD8567" s="4">
        <f t="shared" si="387"/>
        <v>0</v>
      </c>
    </row>
    <row r="8568" spans="1:30" ht="27.65" customHeight="1" x14ac:dyDescent="0.35">
      <c r="A8568" s="34">
        <v>8604</v>
      </c>
      <c r="B8568" s="1" t="s">
        <v>4974</v>
      </c>
      <c r="C8568" s="1"/>
      <c r="D8568" s="1"/>
      <c r="E8568" s="1"/>
      <c r="F8568" s="1" t="s">
        <v>29262</v>
      </c>
      <c r="G8568" s="35" t="s">
        <v>24815</v>
      </c>
      <c r="H8568" s="35" t="s">
        <v>24816</v>
      </c>
      <c r="I8568" s="35" t="s">
        <v>23</v>
      </c>
      <c r="J8568" s="36">
        <v>37357000</v>
      </c>
      <c r="K8568" s="36">
        <v>39877000</v>
      </c>
      <c r="L8568" s="36">
        <v>45472000</v>
      </c>
      <c r="M8568" s="36">
        <v>53033000</v>
      </c>
      <c r="N8568" s="36">
        <v>57119000</v>
      </c>
      <c r="O8568" s="37">
        <v>0.34820000000000001</v>
      </c>
      <c r="P8568" s="37">
        <v>0.33610000000000001</v>
      </c>
      <c r="Q8568" s="37">
        <v>0.38040000000000002</v>
      </c>
      <c r="R8568" s="37">
        <v>0.4204</v>
      </c>
      <c r="S8568" s="37">
        <v>0.26950000000000002</v>
      </c>
      <c r="T8568" s="37"/>
      <c r="U8568" s="37"/>
      <c r="V8568" s="37"/>
      <c r="W8568" s="37"/>
      <c r="X8568" s="37"/>
      <c r="Z8568" s="4" t="str">
        <f t="shared" si="386"/>
        <v>YES</v>
      </c>
      <c r="AA8568" s="4" t="str">
        <f t="shared" si="386"/>
        <v>YES</v>
      </c>
      <c r="AB8568" s="4" t="str">
        <f t="shared" si="386"/>
        <v>YES</v>
      </c>
      <c r="AD8568" s="4">
        <f t="shared" si="387"/>
        <v>3</v>
      </c>
    </row>
    <row r="8569" spans="1:30" ht="14.4" customHeight="1" x14ac:dyDescent="0.35">
      <c r="A8569" s="34">
        <v>8605</v>
      </c>
      <c r="B8569" s="1" t="s">
        <v>24817</v>
      </c>
      <c r="C8569" s="1" t="s">
        <v>29015</v>
      </c>
      <c r="D8569" s="1"/>
      <c r="E8569" s="1" t="s">
        <v>29008</v>
      </c>
      <c r="F8569" s="1" t="s">
        <v>29262</v>
      </c>
      <c r="G8569" s="35" t="s">
        <v>24818</v>
      </c>
      <c r="H8569" s="35" t="s">
        <v>24819</v>
      </c>
      <c r="I8569" s="35" t="s">
        <v>29</v>
      </c>
      <c r="J8569" s="36">
        <v>15801000</v>
      </c>
      <c r="K8569" s="36">
        <v>31268000</v>
      </c>
      <c r="L8569" s="36">
        <v>41284000</v>
      </c>
      <c r="M8569" s="36">
        <v>49553000</v>
      </c>
      <c r="N8569" s="36">
        <v>57117000</v>
      </c>
      <c r="O8569" s="37">
        <v>0.14480000000000001</v>
      </c>
      <c r="P8569" s="37">
        <v>0.53059999999999996</v>
      </c>
      <c r="Q8569" s="37">
        <v>0.42049999999999998</v>
      </c>
      <c r="R8569" s="37">
        <v>0.36699999999999999</v>
      </c>
      <c r="S8569" s="37">
        <v>0.1981</v>
      </c>
      <c r="T8569" s="37"/>
      <c r="U8569" s="37">
        <v>-2.23E-2</v>
      </c>
      <c r="V8569" s="37">
        <v>-2.1899999999999999E-2</v>
      </c>
      <c r="W8569" s="37">
        <v>-2.4E-2</v>
      </c>
      <c r="X8569" s="37">
        <v>-1.26E-2</v>
      </c>
      <c r="Z8569" s="4" t="str">
        <f t="shared" si="386"/>
        <v>YES</v>
      </c>
      <c r="AA8569" s="4" t="str">
        <f t="shared" si="386"/>
        <v>YES</v>
      </c>
      <c r="AB8569" s="4" t="str">
        <f t="shared" si="386"/>
        <v>NO</v>
      </c>
      <c r="AD8569" s="4">
        <f t="shared" si="387"/>
        <v>2</v>
      </c>
    </row>
    <row r="8570" spans="1:30" ht="14.4" customHeight="1" x14ac:dyDescent="0.35">
      <c r="A8570" s="34">
        <v>8606</v>
      </c>
      <c r="B8570" s="1" t="s">
        <v>16323</v>
      </c>
      <c r="C8570" s="1" t="s">
        <v>29015</v>
      </c>
      <c r="D8570" s="1"/>
      <c r="E8570" s="1" t="s">
        <v>29008</v>
      </c>
      <c r="F8570" s="1" t="s">
        <v>29262</v>
      </c>
      <c r="G8570" s="35" t="s">
        <v>24820</v>
      </c>
      <c r="H8570" s="35" t="s">
        <v>24821</v>
      </c>
      <c r="I8570" s="35" t="s">
        <v>29</v>
      </c>
      <c r="J8570" s="36">
        <v>16370000</v>
      </c>
      <c r="K8570" s="36">
        <v>19914000</v>
      </c>
      <c r="L8570" s="36">
        <v>24883000</v>
      </c>
      <c r="M8570" s="36">
        <v>38303000</v>
      </c>
      <c r="N8570" s="36">
        <v>57111000</v>
      </c>
      <c r="O8570" s="37">
        <v>4.4699999999999997E-2</v>
      </c>
      <c r="P8570" s="37">
        <v>4.9700000000000001E-2</v>
      </c>
      <c r="Q8570" s="37">
        <v>5.0500000000000003E-2</v>
      </c>
      <c r="R8570" s="37">
        <v>2.9899999999999999E-2</v>
      </c>
      <c r="S8570" s="37">
        <v>4.3499999999999997E-2</v>
      </c>
      <c r="T8570" s="37"/>
      <c r="U8570" s="37"/>
      <c r="V8570" s="37"/>
      <c r="W8570" s="37"/>
      <c r="X8570" s="37"/>
      <c r="Z8570" s="4" t="str">
        <f t="shared" si="386"/>
        <v>NO</v>
      </c>
      <c r="AA8570" s="4" t="str">
        <f t="shared" si="386"/>
        <v>NO</v>
      </c>
      <c r="AB8570" s="4" t="str">
        <f t="shared" si="386"/>
        <v>NO</v>
      </c>
      <c r="AD8570" s="4">
        <f t="shared" si="387"/>
        <v>0</v>
      </c>
    </row>
    <row r="8571" spans="1:30" ht="14.4" customHeight="1" x14ac:dyDescent="0.35">
      <c r="A8571" s="34">
        <v>8607</v>
      </c>
      <c r="B8571" s="1" t="s">
        <v>24822</v>
      </c>
      <c r="C8571" s="1" t="s">
        <v>29015</v>
      </c>
      <c r="D8571" s="1"/>
      <c r="E8571" s="1" t="s">
        <v>29008</v>
      </c>
      <c r="F8571" s="1" t="s">
        <v>29262</v>
      </c>
      <c r="G8571" s="35" t="s">
        <v>24823</v>
      </c>
      <c r="H8571" s="35" t="s">
        <v>24824</v>
      </c>
      <c r="I8571" s="35" t="s">
        <v>29</v>
      </c>
      <c r="J8571" s="36"/>
      <c r="K8571" s="36"/>
      <c r="L8571" s="36">
        <v>7908000</v>
      </c>
      <c r="M8571" s="36">
        <v>57104000</v>
      </c>
      <c r="N8571" s="36">
        <v>57104000</v>
      </c>
      <c r="O8571" s="37"/>
      <c r="P8571" s="37"/>
      <c r="Q8571" s="37">
        <v>-2.18E-2</v>
      </c>
      <c r="R8571" s="37">
        <v>1</v>
      </c>
      <c r="S8571" s="37">
        <v>8.9999999999999998E-4</v>
      </c>
      <c r="T8571" s="37"/>
      <c r="U8571" s="37"/>
      <c r="V8571" s="37">
        <v>-2.18E-2</v>
      </c>
      <c r="W8571" s="37">
        <v>1</v>
      </c>
      <c r="X8571" s="37">
        <v>8.9999999999999998E-4</v>
      </c>
      <c r="Z8571" s="4" t="str">
        <f t="shared" si="386"/>
        <v>NO</v>
      </c>
      <c r="AA8571" s="4" t="str">
        <f t="shared" si="386"/>
        <v>YES</v>
      </c>
      <c r="AB8571" s="4" t="str">
        <f t="shared" si="386"/>
        <v>NO</v>
      </c>
      <c r="AD8571" s="4">
        <f t="shared" si="387"/>
        <v>1</v>
      </c>
    </row>
    <row r="8572" spans="1:30" ht="27.65" customHeight="1" x14ac:dyDescent="0.35">
      <c r="A8572" s="34">
        <v>8608</v>
      </c>
      <c r="B8572" s="1" t="s">
        <v>24825</v>
      </c>
      <c r="C8572" s="1"/>
      <c r="D8572" s="1"/>
      <c r="E8572" s="1"/>
      <c r="F8572" s="1" t="s">
        <v>29262</v>
      </c>
      <c r="G8572" s="35" t="s">
        <v>24826</v>
      </c>
      <c r="H8572" s="35" t="s">
        <v>24827</v>
      </c>
      <c r="I8572" s="35" t="s">
        <v>23</v>
      </c>
      <c r="J8572" s="36">
        <v>27098000</v>
      </c>
      <c r="K8572" s="36">
        <v>29846000</v>
      </c>
      <c r="L8572" s="36">
        <v>37157000</v>
      </c>
      <c r="M8572" s="36">
        <v>45107000</v>
      </c>
      <c r="N8572" s="36">
        <v>57100000</v>
      </c>
      <c r="O8572" s="37">
        <v>2.6599999999999999E-2</v>
      </c>
      <c r="P8572" s="37">
        <v>9.9900000000000003E-2</v>
      </c>
      <c r="Q8572" s="37">
        <v>8.6699999999999999E-2</v>
      </c>
      <c r="R8572" s="37">
        <v>4.8099999999999997E-2</v>
      </c>
      <c r="S8572" s="37">
        <v>4.02E-2</v>
      </c>
      <c r="T8572" s="37"/>
      <c r="U8572" s="37">
        <v>-7.7700000000000005E-2</v>
      </c>
      <c r="V8572" s="37"/>
      <c r="W8572" s="37"/>
      <c r="X8572" s="37">
        <v>3.2300000000000002E-2</v>
      </c>
      <c r="Z8572" s="4" t="str">
        <f t="shared" si="386"/>
        <v>NO</v>
      </c>
      <c r="AA8572" s="4" t="str">
        <f t="shared" si="386"/>
        <v>NO</v>
      </c>
      <c r="AB8572" s="4" t="str">
        <f t="shared" si="386"/>
        <v>NO</v>
      </c>
      <c r="AD8572" s="4">
        <f t="shared" si="387"/>
        <v>0</v>
      </c>
    </row>
    <row r="8573" spans="1:30" ht="27.65" customHeight="1" x14ac:dyDescent="0.35">
      <c r="A8573" s="34">
        <v>8609</v>
      </c>
      <c r="B8573" s="1" t="s">
        <v>22210</v>
      </c>
      <c r="C8573" s="1" t="s">
        <v>29015</v>
      </c>
      <c r="D8573" s="1"/>
      <c r="E8573" s="1" t="s">
        <v>29008</v>
      </c>
      <c r="F8573" s="1" t="s">
        <v>29262</v>
      </c>
      <c r="G8573" s="35" t="s">
        <v>24828</v>
      </c>
      <c r="H8573" s="35" t="s">
        <v>24829</v>
      </c>
      <c r="I8573" s="35" t="s">
        <v>29</v>
      </c>
      <c r="J8573" s="36">
        <v>18243000</v>
      </c>
      <c r="K8573" s="36">
        <v>22648000</v>
      </c>
      <c r="L8573" s="36">
        <v>29757000</v>
      </c>
      <c r="M8573" s="36">
        <v>35417000</v>
      </c>
      <c r="N8573" s="36">
        <v>57099000</v>
      </c>
      <c r="O8573" s="37">
        <v>0.03</v>
      </c>
      <c r="P8573" s="37">
        <v>0.28499999999999998</v>
      </c>
      <c r="Q8573" s="37">
        <v>0.22439999999999999</v>
      </c>
      <c r="R8573" s="37">
        <v>0.30059999999999998</v>
      </c>
      <c r="S8573" s="37">
        <v>0.26079999999999998</v>
      </c>
      <c r="T8573" s="37"/>
      <c r="U8573" s="37"/>
      <c r="V8573" s="37"/>
      <c r="W8573" s="37"/>
      <c r="X8573" s="37"/>
      <c r="Z8573" s="4" t="str">
        <f t="shared" si="386"/>
        <v>YES</v>
      </c>
      <c r="AA8573" s="4" t="str">
        <f t="shared" si="386"/>
        <v>YES</v>
      </c>
      <c r="AB8573" s="4" t="str">
        <f t="shared" si="386"/>
        <v>YES</v>
      </c>
      <c r="AD8573" s="4">
        <f t="shared" si="387"/>
        <v>3</v>
      </c>
    </row>
    <row r="8574" spans="1:30" ht="14.4" customHeight="1" x14ac:dyDescent="0.35">
      <c r="A8574" s="34">
        <v>8610</v>
      </c>
      <c r="B8574" s="1" t="s">
        <v>24830</v>
      </c>
      <c r="C8574" s="1"/>
      <c r="D8574" s="1"/>
      <c r="E8574" s="1"/>
      <c r="F8574" s="1" t="s">
        <v>29262</v>
      </c>
      <c r="G8574" s="35" t="s">
        <v>24831</v>
      </c>
      <c r="H8574" s="35" t="s">
        <v>24832</v>
      </c>
      <c r="I8574" s="35" t="s">
        <v>23</v>
      </c>
      <c r="J8574" s="36">
        <v>18044000</v>
      </c>
      <c r="K8574" s="36">
        <v>33167000</v>
      </c>
      <c r="L8574" s="36">
        <v>42251000</v>
      </c>
      <c r="M8574" s="36">
        <v>37048000</v>
      </c>
      <c r="N8574" s="36">
        <v>57097000</v>
      </c>
      <c r="O8574" s="37">
        <v>-0.54179999999999995</v>
      </c>
      <c r="P8574" s="37">
        <v>8.5599999999999996E-2</v>
      </c>
      <c r="Q8574" s="37">
        <v>0.25059999999999999</v>
      </c>
      <c r="R8574" s="37">
        <v>0.24890000000000001</v>
      </c>
      <c r="S8574" s="37">
        <v>0.27129999999999999</v>
      </c>
      <c r="T8574" s="37"/>
      <c r="U8574" s="37"/>
      <c r="V8574" s="37"/>
      <c r="W8574" s="37"/>
      <c r="X8574" s="37"/>
      <c r="Z8574" s="4" t="str">
        <f t="shared" si="386"/>
        <v>YES</v>
      </c>
      <c r="AA8574" s="4" t="str">
        <f t="shared" si="386"/>
        <v>YES</v>
      </c>
      <c r="AB8574" s="4" t="str">
        <f t="shared" si="386"/>
        <v>YES</v>
      </c>
      <c r="AD8574" s="4">
        <f t="shared" si="387"/>
        <v>3</v>
      </c>
    </row>
    <row r="8575" spans="1:30" ht="14.4" customHeight="1" x14ac:dyDescent="0.35">
      <c r="A8575" s="34">
        <v>8611</v>
      </c>
      <c r="B8575" s="1" t="s">
        <v>21638</v>
      </c>
      <c r="C8575" s="1"/>
      <c r="D8575" s="1"/>
      <c r="E8575" s="1"/>
      <c r="F8575" s="1" t="s">
        <v>29262</v>
      </c>
      <c r="G8575" s="35" t="s">
        <v>24833</v>
      </c>
      <c r="H8575" s="35" t="s">
        <v>24834</v>
      </c>
      <c r="I8575" s="35" t="s">
        <v>33</v>
      </c>
      <c r="J8575" s="36">
        <v>12649000</v>
      </c>
      <c r="K8575" s="36">
        <v>14732000</v>
      </c>
      <c r="L8575" s="36">
        <v>36534000</v>
      </c>
      <c r="M8575" s="36">
        <v>44812000</v>
      </c>
      <c r="N8575" s="36">
        <v>57096000</v>
      </c>
      <c r="O8575" s="37">
        <v>-0.70279999999999998</v>
      </c>
      <c r="P8575" s="37">
        <v>-0.4824</v>
      </c>
      <c r="Q8575" s="37">
        <v>6.6000000000000003E-2</v>
      </c>
      <c r="R8575" s="37">
        <v>0.23749999999999999</v>
      </c>
      <c r="S8575" s="37">
        <v>4.8099999999999997E-2</v>
      </c>
      <c r="T8575" s="37">
        <v>-4.3E-3</v>
      </c>
      <c r="U8575" s="37">
        <v>-2.9999999999999997E-4</v>
      </c>
      <c r="V8575" s="37"/>
      <c r="W8575" s="37"/>
      <c r="X8575" s="37"/>
      <c r="Z8575" s="4" t="str">
        <f t="shared" si="386"/>
        <v>NO</v>
      </c>
      <c r="AA8575" s="4" t="str">
        <f t="shared" si="386"/>
        <v>YES</v>
      </c>
      <c r="AB8575" s="4" t="str">
        <f t="shared" si="386"/>
        <v>NO</v>
      </c>
      <c r="AD8575" s="4">
        <f t="shared" si="387"/>
        <v>1</v>
      </c>
    </row>
    <row r="8576" spans="1:30" ht="14.4" customHeight="1" x14ac:dyDescent="0.35">
      <c r="A8576" s="34">
        <v>8612</v>
      </c>
      <c r="B8576" s="1" t="s">
        <v>24835</v>
      </c>
      <c r="C8576" s="1"/>
      <c r="D8576" s="1"/>
      <c r="E8576" s="1"/>
      <c r="F8576" s="1" t="s">
        <v>29262</v>
      </c>
      <c r="G8576" s="35" t="s">
        <v>24836</v>
      </c>
      <c r="H8576" s="35" t="s">
        <v>24837</v>
      </c>
      <c r="I8576" s="35" t="s">
        <v>36</v>
      </c>
      <c r="J8576" s="36">
        <v>5442000</v>
      </c>
      <c r="K8576" s="36">
        <v>2164000</v>
      </c>
      <c r="L8576" s="36">
        <v>9360000</v>
      </c>
      <c r="M8576" s="36">
        <v>43975000</v>
      </c>
      <c r="N8576" s="36">
        <v>57088000</v>
      </c>
      <c r="O8576" s="37">
        <v>-2.0199999999999999E-2</v>
      </c>
      <c r="P8576" s="37">
        <v>-0.44590000000000002</v>
      </c>
      <c r="Q8576" s="37">
        <v>-1.1993</v>
      </c>
      <c r="R8576" s="37">
        <v>-0.11650000000000001</v>
      </c>
      <c r="S8576" s="37">
        <v>0.13159999999999999</v>
      </c>
      <c r="T8576" s="37"/>
      <c r="U8576" s="37"/>
      <c r="V8576" s="37"/>
      <c r="W8576" s="37"/>
      <c r="X8576" s="37"/>
      <c r="Z8576" s="4" t="str">
        <f t="shared" si="386"/>
        <v>NO</v>
      </c>
      <c r="AA8576" s="4" t="str">
        <f t="shared" si="386"/>
        <v>NO</v>
      </c>
      <c r="AB8576" s="4" t="str">
        <f t="shared" si="386"/>
        <v>NO</v>
      </c>
      <c r="AD8576" s="4">
        <f t="shared" si="387"/>
        <v>0</v>
      </c>
    </row>
    <row r="8577" spans="1:30" ht="27.65" customHeight="1" x14ac:dyDescent="0.35">
      <c r="A8577" s="34">
        <v>8613</v>
      </c>
      <c r="B8577" s="1" t="s">
        <v>7194</v>
      </c>
      <c r="C8577" s="1" t="s">
        <v>29015</v>
      </c>
      <c r="D8577" s="1"/>
      <c r="E8577" s="1" t="s">
        <v>29008</v>
      </c>
      <c r="F8577" s="1" t="s">
        <v>29262</v>
      </c>
      <c r="G8577" s="35" t="s">
        <v>24838</v>
      </c>
      <c r="H8577" s="35" t="s">
        <v>24839</v>
      </c>
      <c r="I8577" s="35" t="s">
        <v>29</v>
      </c>
      <c r="J8577" s="36">
        <v>24467000</v>
      </c>
      <c r="K8577" s="36">
        <v>26272000</v>
      </c>
      <c r="L8577" s="36">
        <v>34576000</v>
      </c>
      <c r="M8577" s="36">
        <v>50839000</v>
      </c>
      <c r="N8577" s="36">
        <v>57061000</v>
      </c>
      <c r="O8577" s="37">
        <v>1.5299999999999999E-2</v>
      </c>
      <c r="P8577" s="37">
        <v>8.0199999999999994E-2</v>
      </c>
      <c r="Q8577" s="37">
        <v>0.22209999999999999</v>
      </c>
      <c r="R8577" s="37">
        <v>0.2631</v>
      </c>
      <c r="S8577" s="37">
        <v>0.2026</v>
      </c>
      <c r="T8577" s="37"/>
      <c r="U8577" s="37"/>
      <c r="V8577" s="37"/>
      <c r="W8577" s="37"/>
      <c r="X8577" s="37"/>
      <c r="Z8577" s="4" t="str">
        <f t="shared" si="386"/>
        <v>YES</v>
      </c>
      <c r="AA8577" s="4" t="str">
        <f t="shared" si="386"/>
        <v>YES</v>
      </c>
      <c r="AB8577" s="4" t="str">
        <f t="shared" si="386"/>
        <v>YES</v>
      </c>
      <c r="AD8577" s="4">
        <f t="shared" si="387"/>
        <v>3</v>
      </c>
    </row>
    <row r="8578" spans="1:30" ht="14.4" customHeight="1" x14ac:dyDescent="0.35">
      <c r="A8578" s="34">
        <v>8614</v>
      </c>
      <c r="B8578" s="1" t="s">
        <v>293</v>
      </c>
      <c r="C8578" s="1" t="s">
        <v>29015</v>
      </c>
      <c r="D8578" s="1"/>
      <c r="E8578" s="1" t="s">
        <v>29008</v>
      </c>
      <c r="F8578" s="1" t="s">
        <v>29262</v>
      </c>
      <c r="G8578" s="35" t="s">
        <v>24840</v>
      </c>
      <c r="H8578" s="35" t="s">
        <v>24841</v>
      </c>
      <c r="I8578" s="35" t="s">
        <v>29</v>
      </c>
      <c r="J8578" s="36">
        <v>28206000</v>
      </c>
      <c r="K8578" s="36">
        <v>41059000</v>
      </c>
      <c r="L8578" s="36">
        <v>49950000</v>
      </c>
      <c r="M8578" s="36">
        <v>56566000</v>
      </c>
      <c r="N8578" s="36">
        <v>57050000</v>
      </c>
      <c r="O8578" s="37">
        <v>0.31790000000000002</v>
      </c>
      <c r="P8578" s="37">
        <v>9.5399999999999999E-2</v>
      </c>
      <c r="Q8578" s="37">
        <v>5.2299999999999999E-2</v>
      </c>
      <c r="R8578" s="37">
        <v>6.3399999999999998E-2</v>
      </c>
      <c r="S8578" s="37">
        <v>2.9399999999999999E-2</v>
      </c>
      <c r="T8578" s="37"/>
      <c r="U8578" s="37"/>
      <c r="V8578" s="37"/>
      <c r="W8578" s="37"/>
      <c r="X8578" s="37"/>
      <c r="Z8578" s="4" t="str">
        <f t="shared" si="386"/>
        <v>NO</v>
      </c>
      <c r="AA8578" s="4" t="str">
        <f t="shared" si="386"/>
        <v>NO</v>
      </c>
      <c r="AB8578" s="4" t="str">
        <f t="shared" si="386"/>
        <v>NO</v>
      </c>
      <c r="AD8578" s="4">
        <f t="shared" si="387"/>
        <v>0</v>
      </c>
    </row>
    <row r="8579" spans="1:30" ht="27.65" customHeight="1" x14ac:dyDescent="0.35">
      <c r="A8579" s="34">
        <v>8615</v>
      </c>
      <c r="B8579" s="1" t="s">
        <v>24842</v>
      </c>
      <c r="C8579" s="1" t="s">
        <v>29015</v>
      </c>
      <c r="D8579" s="1"/>
      <c r="E8579" s="1" t="s">
        <v>29008</v>
      </c>
      <c r="F8579" s="1" t="s">
        <v>29262</v>
      </c>
      <c r="G8579" s="35" t="s">
        <v>24843</v>
      </c>
      <c r="H8579" s="35" t="s">
        <v>24844</v>
      </c>
      <c r="I8579" s="35" t="s">
        <v>29</v>
      </c>
      <c r="J8579" s="36">
        <v>47553000</v>
      </c>
      <c r="K8579" s="36">
        <v>57080000</v>
      </c>
      <c r="L8579" s="36">
        <v>60670000</v>
      </c>
      <c r="M8579" s="36">
        <v>59604000</v>
      </c>
      <c r="N8579" s="36">
        <v>57048000</v>
      </c>
      <c r="O8579" s="37">
        <v>0.48270000000000002</v>
      </c>
      <c r="P8579" s="37">
        <v>0.39679999999999999</v>
      </c>
      <c r="Q8579" s="37">
        <v>0.53690000000000004</v>
      </c>
      <c r="R8579" s="37">
        <v>0.53190000000000004</v>
      </c>
      <c r="S8579" s="37">
        <v>0.5071</v>
      </c>
      <c r="T8579" s="37">
        <v>0.4819</v>
      </c>
      <c r="U8579" s="37">
        <v>0.3952</v>
      </c>
      <c r="V8579" s="37">
        <v>0.53210000000000002</v>
      </c>
      <c r="W8579" s="37">
        <v>0.52680000000000005</v>
      </c>
      <c r="X8579" s="37">
        <v>0.50129999999999997</v>
      </c>
      <c r="Z8579" s="4" t="str">
        <f t="shared" si="386"/>
        <v>YES</v>
      </c>
      <c r="AA8579" s="4" t="str">
        <f t="shared" si="386"/>
        <v>YES</v>
      </c>
      <c r="AB8579" s="4" t="str">
        <f t="shared" si="386"/>
        <v>YES</v>
      </c>
      <c r="AD8579" s="4">
        <f t="shared" si="387"/>
        <v>3</v>
      </c>
    </row>
    <row r="8580" spans="1:30" ht="14.4" customHeight="1" x14ac:dyDescent="0.35">
      <c r="A8580" s="34">
        <v>8616</v>
      </c>
      <c r="B8580" s="1" t="s">
        <v>4711</v>
      </c>
      <c r="C8580" s="1" t="s">
        <v>29015</v>
      </c>
      <c r="D8580" s="1"/>
      <c r="E8580" s="1" t="s">
        <v>29008</v>
      </c>
      <c r="F8580" s="1" t="s">
        <v>29262</v>
      </c>
      <c r="G8580" s="35" t="s">
        <v>24845</v>
      </c>
      <c r="H8580" s="35" t="s">
        <v>24846</v>
      </c>
      <c r="I8580" s="35" t="s">
        <v>29</v>
      </c>
      <c r="J8580" s="36">
        <v>14480000</v>
      </c>
      <c r="K8580" s="36">
        <v>9661000</v>
      </c>
      <c r="L8580" s="36">
        <v>16883000</v>
      </c>
      <c r="M8580" s="36">
        <v>37741000</v>
      </c>
      <c r="N8580" s="36">
        <v>57026000</v>
      </c>
      <c r="O8580" s="37">
        <v>7.9899999999999999E-2</v>
      </c>
      <c r="P8580" s="37">
        <v>3.4200000000000001E-2</v>
      </c>
      <c r="Q8580" s="37">
        <v>6.1499999999999999E-2</v>
      </c>
      <c r="R8580" s="37">
        <v>0.22539999999999999</v>
      </c>
      <c r="S8580" s="37">
        <v>0.59799999999999998</v>
      </c>
      <c r="T8580" s="37">
        <v>5.1900000000000002E-2</v>
      </c>
      <c r="U8580" s="37">
        <v>1.23E-2</v>
      </c>
      <c r="V8580" s="37">
        <v>3.6700000000000003E-2</v>
      </c>
      <c r="W8580" s="37">
        <v>0.21609999999999999</v>
      </c>
      <c r="X8580" s="37"/>
      <c r="Z8580" s="4" t="str">
        <f t="shared" si="386"/>
        <v>NO</v>
      </c>
      <c r="AA8580" s="4" t="str">
        <f t="shared" si="386"/>
        <v>YES</v>
      </c>
      <c r="AB8580" s="4" t="str">
        <f t="shared" si="386"/>
        <v>YES</v>
      </c>
      <c r="AD8580" s="4">
        <f t="shared" si="387"/>
        <v>2</v>
      </c>
    </row>
    <row r="8581" spans="1:30" ht="27.65" customHeight="1" x14ac:dyDescent="0.35">
      <c r="A8581" s="34">
        <v>8617</v>
      </c>
      <c r="B8581" s="1" t="s">
        <v>24847</v>
      </c>
      <c r="C8581" s="1" t="s">
        <v>29015</v>
      </c>
      <c r="D8581" s="1"/>
      <c r="E8581" s="1" t="s">
        <v>29008</v>
      </c>
      <c r="F8581" s="1" t="s">
        <v>29262</v>
      </c>
      <c r="G8581" s="35" t="s">
        <v>24848</v>
      </c>
      <c r="H8581" s="35" t="s">
        <v>24849</v>
      </c>
      <c r="I8581" s="35" t="s">
        <v>29</v>
      </c>
      <c r="J8581" s="36">
        <v>40249000</v>
      </c>
      <c r="K8581" s="36">
        <v>44364000</v>
      </c>
      <c r="L8581" s="36">
        <v>48866000</v>
      </c>
      <c r="M8581" s="36">
        <v>51769000</v>
      </c>
      <c r="N8581" s="36">
        <v>57023000</v>
      </c>
      <c r="O8581" s="37">
        <v>-0.2014</v>
      </c>
      <c r="P8581" s="37">
        <v>-8.5999999999999993E-2</v>
      </c>
      <c r="Q8581" s="37">
        <v>-3.0000000000000001E-3</v>
      </c>
      <c r="R8581" s="37">
        <v>-9.3200000000000005E-2</v>
      </c>
      <c r="S8581" s="37">
        <v>-8.3000000000000001E-3</v>
      </c>
      <c r="T8581" s="37"/>
      <c r="U8581" s="37"/>
      <c r="V8581" s="37"/>
      <c r="W8581" s="37"/>
      <c r="X8581" s="37"/>
      <c r="Z8581" s="4" t="str">
        <f t="shared" ref="Z8581:AB8644" si="388">IF(Q8581&gt;20%,"YES","NO")</f>
        <v>NO</v>
      </c>
      <c r="AA8581" s="4" t="str">
        <f t="shared" si="388"/>
        <v>NO</v>
      </c>
      <c r="AB8581" s="4" t="str">
        <f t="shared" si="388"/>
        <v>NO</v>
      </c>
      <c r="AD8581" s="4">
        <f t="shared" ref="AD8581:AD8644" si="389">COUNTIF(Z8581:AB8581,"YES")</f>
        <v>0</v>
      </c>
    </row>
    <row r="8582" spans="1:30" ht="14.4" customHeight="1" x14ac:dyDescent="0.35">
      <c r="A8582" s="34">
        <v>8618</v>
      </c>
      <c r="B8582" s="1" t="s">
        <v>24850</v>
      </c>
      <c r="C8582" s="1"/>
      <c r="D8582" s="1"/>
      <c r="E8582" s="1"/>
      <c r="F8582" s="1" t="s">
        <v>29262</v>
      </c>
      <c r="G8582" s="35" t="s">
        <v>24851</v>
      </c>
      <c r="H8582" s="35" t="s">
        <v>24852</v>
      </c>
      <c r="I8582" s="35" t="s">
        <v>33</v>
      </c>
      <c r="J8582" s="36">
        <v>34255000</v>
      </c>
      <c r="K8582" s="36">
        <v>35611000</v>
      </c>
      <c r="L8582" s="36">
        <v>41878000</v>
      </c>
      <c r="M8582" s="36">
        <v>48845000</v>
      </c>
      <c r="N8582" s="36">
        <v>57017000</v>
      </c>
      <c r="O8582" s="37">
        <v>0.12709999999999999</v>
      </c>
      <c r="P8582" s="37">
        <v>0.10390000000000001</v>
      </c>
      <c r="Q8582" s="37">
        <v>0.1008</v>
      </c>
      <c r="R8582" s="37">
        <v>1.5599999999999999E-2</v>
      </c>
      <c r="S8582" s="37">
        <v>6.6600000000000006E-2</v>
      </c>
      <c r="T8582" s="37">
        <v>-2.9999999999999997E-4</v>
      </c>
      <c r="U8582" s="37">
        <v>-5.9999999999999995E-4</v>
      </c>
      <c r="V8582" s="37"/>
      <c r="W8582" s="37"/>
      <c r="X8582" s="37"/>
      <c r="Z8582" s="4" t="str">
        <f t="shared" si="388"/>
        <v>NO</v>
      </c>
      <c r="AA8582" s="4" t="str">
        <f t="shared" si="388"/>
        <v>NO</v>
      </c>
      <c r="AB8582" s="4" t="str">
        <f t="shared" si="388"/>
        <v>NO</v>
      </c>
      <c r="AD8582" s="4">
        <f t="shared" si="389"/>
        <v>0</v>
      </c>
    </row>
    <row r="8583" spans="1:30" ht="14.4" customHeight="1" x14ac:dyDescent="0.35">
      <c r="A8583" s="34">
        <v>8619</v>
      </c>
      <c r="B8583" s="1" t="s">
        <v>24853</v>
      </c>
      <c r="C8583" s="1"/>
      <c r="D8583" s="1"/>
      <c r="E8583" s="1"/>
      <c r="F8583" s="1" t="s">
        <v>29262</v>
      </c>
      <c r="G8583" s="35" t="s">
        <v>24854</v>
      </c>
      <c r="H8583" s="35" t="s">
        <v>24855</v>
      </c>
      <c r="I8583" s="35" t="s">
        <v>43</v>
      </c>
      <c r="J8583" s="36">
        <v>41563000</v>
      </c>
      <c r="K8583" s="36">
        <v>47473000</v>
      </c>
      <c r="L8583" s="36">
        <v>61973000</v>
      </c>
      <c r="M8583" s="36">
        <v>42501000</v>
      </c>
      <c r="N8583" s="36">
        <v>57003000</v>
      </c>
      <c r="O8583" s="37">
        <v>0.14050000000000001</v>
      </c>
      <c r="P8583" s="37">
        <v>0.18840000000000001</v>
      </c>
      <c r="Q8583" s="37">
        <v>0.12570000000000001</v>
      </c>
      <c r="R8583" s="37">
        <v>0.15809999999999999</v>
      </c>
      <c r="S8583" s="37">
        <v>6.6799999999999998E-2</v>
      </c>
      <c r="T8583" s="37"/>
      <c r="U8583" s="37"/>
      <c r="V8583" s="37"/>
      <c r="W8583" s="37"/>
      <c r="X8583" s="37"/>
      <c r="Z8583" s="4" t="str">
        <f t="shared" si="388"/>
        <v>NO</v>
      </c>
      <c r="AA8583" s="4" t="str">
        <f t="shared" si="388"/>
        <v>NO</v>
      </c>
      <c r="AB8583" s="4" t="str">
        <f t="shared" si="388"/>
        <v>NO</v>
      </c>
      <c r="AD8583" s="4">
        <f t="shared" si="389"/>
        <v>0</v>
      </c>
    </row>
    <row r="8584" spans="1:30" ht="14.4" customHeight="1" x14ac:dyDescent="0.35">
      <c r="A8584" s="34">
        <v>8620</v>
      </c>
      <c r="B8584" s="1" t="s">
        <v>24856</v>
      </c>
      <c r="C8584" s="1" t="s">
        <v>29015</v>
      </c>
      <c r="D8584" s="1"/>
      <c r="E8584" s="1" t="s">
        <v>29008</v>
      </c>
      <c r="F8584" s="1" t="s">
        <v>29262</v>
      </c>
      <c r="G8584" s="35" t="s">
        <v>24857</v>
      </c>
      <c r="H8584" s="35" t="s">
        <v>24858</v>
      </c>
      <c r="I8584" s="35" t="s">
        <v>29</v>
      </c>
      <c r="J8584" s="36">
        <v>10813000</v>
      </c>
      <c r="K8584" s="36">
        <v>17380000</v>
      </c>
      <c r="L8584" s="36">
        <v>40738000</v>
      </c>
      <c r="M8584" s="36">
        <v>53395000</v>
      </c>
      <c r="N8584" s="36">
        <v>57003000</v>
      </c>
      <c r="O8584" s="37">
        <v>7.6899999999999996E-2</v>
      </c>
      <c r="P8584" s="37">
        <v>0.13900000000000001</v>
      </c>
      <c r="Q8584" s="37">
        <v>0.55189999999999995</v>
      </c>
      <c r="R8584" s="37">
        <v>0.52839999999999998</v>
      </c>
      <c r="S8584" s="37">
        <v>0.42070000000000002</v>
      </c>
      <c r="T8584" s="37">
        <v>7.1800000000000003E-2</v>
      </c>
      <c r="U8584" s="37">
        <v>0.1336</v>
      </c>
      <c r="V8584" s="37">
        <v>0.37740000000000001</v>
      </c>
      <c r="W8584" s="37">
        <v>0.27500000000000002</v>
      </c>
      <c r="X8584" s="37">
        <v>0.20830000000000001</v>
      </c>
      <c r="Z8584" s="4" t="str">
        <f t="shared" si="388"/>
        <v>YES</v>
      </c>
      <c r="AA8584" s="4" t="str">
        <f t="shared" si="388"/>
        <v>YES</v>
      </c>
      <c r="AB8584" s="4" t="str">
        <f t="shared" si="388"/>
        <v>YES</v>
      </c>
      <c r="AD8584" s="4">
        <f t="shared" si="389"/>
        <v>3</v>
      </c>
    </row>
    <row r="8585" spans="1:30" ht="14.4" customHeight="1" x14ac:dyDescent="0.35">
      <c r="A8585" s="34">
        <v>8621</v>
      </c>
      <c r="B8585" s="1" t="s">
        <v>24859</v>
      </c>
      <c r="C8585" s="1"/>
      <c r="D8585" s="1"/>
      <c r="E8585" s="1"/>
      <c r="F8585" s="1" t="s">
        <v>29262</v>
      </c>
      <c r="G8585" s="35" t="s">
        <v>24860</v>
      </c>
      <c r="H8585" s="35" t="s">
        <v>24861</v>
      </c>
      <c r="I8585" s="35" t="s">
        <v>33</v>
      </c>
      <c r="J8585" s="36">
        <v>100000</v>
      </c>
      <c r="K8585" s="36">
        <v>7691000</v>
      </c>
      <c r="L8585" s="36">
        <v>10250000</v>
      </c>
      <c r="M8585" s="36">
        <v>28878000</v>
      </c>
      <c r="N8585" s="36">
        <v>57002000</v>
      </c>
      <c r="O8585" s="37">
        <v>-14.19</v>
      </c>
      <c r="P8585" s="37">
        <v>-1.14E-2</v>
      </c>
      <c r="Q8585" s="37">
        <v>0.24</v>
      </c>
      <c r="R8585" s="37">
        <v>0.16</v>
      </c>
      <c r="S8585" s="37">
        <v>0.21099999999999999</v>
      </c>
      <c r="T8585" s="37">
        <v>-14.27</v>
      </c>
      <c r="U8585" s="37">
        <v>-2.5000000000000001E-2</v>
      </c>
      <c r="V8585" s="37">
        <v>0.22239999999999999</v>
      </c>
      <c r="W8585" s="37">
        <v>0.151</v>
      </c>
      <c r="X8585" s="37">
        <v>0.20050000000000001</v>
      </c>
      <c r="Z8585" s="4" t="str">
        <f t="shared" si="388"/>
        <v>YES</v>
      </c>
      <c r="AA8585" s="4" t="str">
        <f t="shared" si="388"/>
        <v>NO</v>
      </c>
      <c r="AB8585" s="4" t="str">
        <f t="shared" si="388"/>
        <v>YES</v>
      </c>
      <c r="AD8585" s="4">
        <f t="shared" si="389"/>
        <v>2</v>
      </c>
    </row>
    <row r="8586" spans="1:30" ht="14.4" customHeight="1" x14ac:dyDescent="0.35">
      <c r="A8586" s="34">
        <v>8622</v>
      </c>
      <c r="B8586" s="1" t="s">
        <v>24862</v>
      </c>
      <c r="C8586" s="1"/>
      <c r="D8586" s="1"/>
      <c r="E8586" s="1"/>
      <c r="F8586" s="1" t="s">
        <v>29262</v>
      </c>
      <c r="G8586" s="35" t="s">
        <v>24863</v>
      </c>
      <c r="H8586" s="35" t="s">
        <v>24864</v>
      </c>
      <c r="I8586" s="35" t="s">
        <v>36</v>
      </c>
      <c r="J8586" s="36"/>
      <c r="K8586" s="36"/>
      <c r="L8586" s="36"/>
      <c r="M8586" s="36">
        <v>3165000</v>
      </c>
      <c r="N8586" s="36">
        <v>56996000</v>
      </c>
      <c r="O8586" s="37"/>
      <c r="P8586" s="37"/>
      <c r="Q8586" s="37"/>
      <c r="R8586" s="37">
        <v>-9.2698</v>
      </c>
      <c r="S8586" s="37">
        <v>-0.2762</v>
      </c>
      <c r="T8586" s="37"/>
      <c r="U8586" s="37"/>
      <c r="V8586" s="37"/>
      <c r="W8586" s="37">
        <v>1.6186</v>
      </c>
      <c r="X8586" s="37">
        <v>9.7000000000000003E-3</v>
      </c>
      <c r="Z8586" s="4" t="str">
        <f t="shared" si="388"/>
        <v>NO</v>
      </c>
      <c r="AA8586" s="4" t="str">
        <f t="shared" si="388"/>
        <v>NO</v>
      </c>
      <c r="AB8586" s="4" t="str">
        <f t="shared" si="388"/>
        <v>NO</v>
      </c>
      <c r="AD8586" s="4">
        <f t="shared" si="389"/>
        <v>0</v>
      </c>
    </row>
    <row r="8587" spans="1:30" ht="14.4" customHeight="1" x14ac:dyDescent="0.35">
      <c r="A8587" s="34">
        <v>8623</v>
      </c>
      <c r="B8587" s="1" t="s">
        <v>24865</v>
      </c>
      <c r="C8587" s="1"/>
      <c r="D8587" s="1"/>
      <c r="E8587" s="1"/>
      <c r="F8587" s="1" t="s">
        <v>29262</v>
      </c>
      <c r="G8587" s="35" t="s">
        <v>24866</v>
      </c>
      <c r="H8587" s="35" t="s">
        <v>24867</v>
      </c>
      <c r="I8587" s="35" t="s">
        <v>23</v>
      </c>
      <c r="J8587" s="36"/>
      <c r="K8587" s="36">
        <v>3010000</v>
      </c>
      <c r="L8587" s="36">
        <v>16566000</v>
      </c>
      <c r="M8587" s="36">
        <v>36457000</v>
      </c>
      <c r="N8587" s="36">
        <v>56994000</v>
      </c>
      <c r="O8587" s="37"/>
      <c r="P8587" s="37">
        <v>-0.66410000000000002</v>
      </c>
      <c r="Q8587" s="37">
        <v>0.44529999999999997</v>
      </c>
      <c r="R8587" s="37">
        <v>0.4844</v>
      </c>
      <c r="S8587" s="37">
        <v>2.6200000000000001E-2</v>
      </c>
      <c r="T8587" s="37"/>
      <c r="U8587" s="37"/>
      <c r="V8587" s="37">
        <v>-3.4299999999999997E-2</v>
      </c>
      <c r="W8587" s="37">
        <v>-2.69E-2</v>
      </c>
      <c r="X8587" s="37">
        <v>-1.06E-2</v>
      </c>
      <c r="Z8587" s="4" t="str">
        <f t="shared" si="388"/>
        <v>YES</v>
      </c>
      <c r="AA8587" s="4" t="str">
        <f t="shared" si="388"/>
        <v>YES</v>
      </c>
      <c r="AB8587" s="4" t="str">
        <f t="shared" si="388"/>
        <v>NO</v>
      </c>
      <c r="AD8587" s="4">
        <f t="shared" si="389"/>
        <v>2</v>
      </c>
    </row>
    <row r="8588" spans="1:30" ht="41.4" customHeight="1" x14ac:dyDescent="0.35">
      <c r="A8588" s="34">
        <v>8624</v>
      </c>
      <c r="B8588" s="1" t="s">
        <v>24868</v>
      </c>
      <c r="C8588" s="1"/>
      <c r="D8588" s="1"/>
      <c r="E8588" s="1"/>
      <c r="F8588" s="1" t="s">
        <v>29262</v>
      </c>
      <c r="G8588" s="35" t="s">
        <v>24869</v>
      </c>
      <c r="H8588" s="35" t="s">
        <v>24870</v>
      </c>
      <c r="I8588" s="35" t="s">
        <v>33</v>
      </c>
      <c r="J8588" s="36">
        <v>2125000</v>
      </c>
      <c r="K8588" s="36">
        <v>19802000</v>
      </c>
      <c r="L8588" s="36">
        <v>21059000</v>
      </c>
      <c r="M8588" s="36">
        <v>42362000</v>
      </c>
      <c r="N8588" s="36">
        <v>56991000</v>
      </c>
      <c r="O8588" s="37">
        <v>-1.1718</v>
      </c>
      <c r="P8588" s="37">
        <v>0.1419</v>
      </c>
      <c r="Q8588" s="37">
        <v>8.3599999999999994E-2</v>
      </c>
      <c r="R8588" s="37">
        <v>4.2799999999999998E-2</v>
      </c>
      <c r="S8588" s="37">
        <v>2.7099999999999999E-2</v>
      </c>
      <c r="T8588" s="37">
        <v>-1.1801999999999999</v>
      </c>
      <c r="U8588" s="37">
        <v>0.1318</v>
      </c>
      <c r="V8588" s="37">
        <v>6.4799999999999996E-2</v>
      </c>
      <c r="W8588" s="37">
        <v>3.3599999999999998E-2</v>
      </c>
      <c r="X8588" s="37">
        <v>2.1000000000000001E-2</v>
      </c>
      <c r="Z8588" s="4" t="str">
        <f t="shared" si="388"/>
        <v>NO</v>
      </c>
      <c r="AA8588" s="4" t="str">
        <f t="shared" si="388"/>
        <v>NO</v>
      </c>
      <c r="AB8588" s="4" t="str">
        <f t="shared" si="388"/>
        <v>NO</v>
      </c>
      <c r="AD8588" s="4">
        <f t="shared" si="389"/>
        <v>0</v>
      </c>
    </row>
    <row r="8589" spans="1:30" ht="14.4" customHeight="1" x14ac:dyDescent="0.35">
      <c r="A8589" s="34">
        <v>8625</v>
      </c>
      <c r="B8589" s="1" t="s">
        <v>6304</v>
      </c>
      <c r="C8589" s="1"/>
      <c r="D8589" s="1"/>
      <c r="E8589" s="1"/>
      <c r="F8589" s="1" t="s">
        <v>29262</v>
      </c>
      <c r="G8589" s="35" t="s">
        <v>24871</v>
      </c>
      <c r="H8589" s="35" t="s">
        <v>24872</v>
      </c>
      <c r="I8589" s="35" t="s">
        <v>23</v>
      </c>
      <c r="J8589" s="36">
        <v>63504000</v>
      </c>
      <c r="K8589" s="36">
        <v>57714000</v>
      </c>
      <c r="L8589" s="36">
        <v>47393000</v>
      </c>
      <c r="M8589" s="36">
        <v>43421000</v>
      </c>
      <c r="N8589" s="36">
        <v>56989000</v>
      </c>
      <c r="O8589" s="37">
        <v>0.10630000000000001</v>
      </c>
      <c r="P8589" s="37">
        <v>8.5199999999999998E-2</v>
      </c>
      <c r="Q8589" s="37">
        <v>6.1000000000000004E-3</v>
      </c>
      <c r="R8589" s="37">
        <v>-3.1099999999999999E-2</v>
      </c>
      <c r="S8589" s="37">
        <v>0.1069</v>
      </c>
      <c r="T8589" s="37"/>
      <c r="U8589" s="37"/>
      <c r="V8589" s="37">
        <v>-3.2000000000000002E-3</v>
      </c>
      <c r="W8589" s="37">
        <v>-1.49E-2</v>
      </c>
      <c r="X8589" s="37">
        <v>-6.4999999999999997E-3</v>
      </c>
      <c r="Z8589" s="4" t="str">
        <f t="shared" si="388"/>
        <v>NO</v>
      </c>
      <c r="AA8589" s="4" t="str">
        <f t="shared" si="388"/>
        <v>NO</v>
      </c>
      <c r="AB8589" s="4" t="str">
        <f t="shared" si="388"/>
        <v>NO</v>
      </c>
      <c r="AD8589" s="4">
        <f t="shared" si="389"/>
        <v>0</v>
      </c>
    </row>
    <row r="8590" spans="1:30" x14ac:dyDescent="0.35">
      <c r="A8590" s="34">
        <v>8626</v>
      </c>
      <c r="B8590" s="1" t="s">
        <v>19880</v>
      </c>
      <c r="C8590" s="1"/>
      <c r="D8590" s="1"/>
      <c r="E8590" s="1"/>
      <c r="F8590" s="1" t="s">
        <v>29262</v>
      </c>
      <c r="G8590" s="35" t="s">
        <v>24873</v>
      </c>
      <c r="H8590" s="35" t="s">
        <v>24874</v>
      </c>
      <c r="I8590" s="35" t="s">
        <v>33</v>
      </c>
      <c r="J8590" s="36">
        <v>32957000</v>
      </c>
      <c r="K8590" s="36">
        <v>39697000</v>
      </c>
      <c r="L8590" s="36">
        <v>45029000</v>
      </c>
      <c r="M8590" s="36">
        <v>44836000</v>
      </c>
      <c r="N8590" s="36">
        <v>56986000</v>
      </c>
      <c r="O8590" s="37">
        <v>0.18529999999999999</v>
      </c>
      <c r="P8590" s="37">
        <v>0.20810000000000001</v>
      </c>
      <c r="Q8590" s="37">
        <v>0.2394</v>
      </c>
      <c r="R8590" s="37">
        <v>0.1278</v>
      </c>
      <c r="S8590" s="37">
        <v>0.21779999999999999</v>
      </c>
      <c r="T8590" s="37"/>
      <c r="U8590" s="37"/>
      <c r="V8590" s="37"/>
      <c r="W8590" s="37"/>
      <c r="X8590" s="37"/>
      <c r="Z8590" s="4" t="str">
        <f t="shared" si="388"/>
        <v>YES</v>
      </c>
      <c r="AA8590" s="4" t="str">
        <f t="shared" si="388"/>
        <v>NO</v>
      </c>
      <c r="AB8590" s="4" t="str">
        <f t="shared" si="388"/>
        <v>YES</v>
      </c>
      <c r="AD8590" s="4">
        <f t="shared" si="389"/>
        <v>2</v>
      </c>
    </row>
    <row r="8591" spans="1:30" ht="27.65" customHeight="1" x14ac:dyDescent="0.35">
      <c r="A8591" s="34">
        <v>8627</v>
      </c>
      <c r="B8591" s="1" t="s">
        <v>989</v>
      </c>
      <c r="C8591" s="1"/>
      <c r="D8591" s="1"/>
      <c r="E8591" s="1"/>
      <c r="F8591" s="1" t="s">
        <v>29262</v>
      </c>
      <c r="G8591" s="35" t="s">
        <v>24875</v>
      </c>
      <c r="H8591" s="35" t="s">
        <v>24876</v>
      </c>
      <c r="I8591" s="35" t="s">
        <v>33</v>
      </c>
      <c r="J8591" s="36">
        <v>48368000</v>
      </c>
      <c r="K8591" s="36">
        <v>56801000</v>
      </c>
      <c r="L8591" s="36">
        <v>60809000</v>
      </c>
      <c r="M8591" s="36">
        <v>59698000</v>
      </c>
      <c r="N8591" s="36">
        <v>56976000</v>
      </c>
      <c r="O8591" s="37">
        <v>2.6200000000000001E-2</v>
      </c>
      <c r="P8591" s="37">
        <v>2.9499999999999998E-2</v>
      </c>
      <c r="Q8591" s="37">
        <v>2.6700000000000002E-2</v>
      </c>
      <c r="R8591" s="37">
        <v>1.17E-2</v>
      </c>
      <c r="S8591" s="37">
        <v>9.1000000000000004E-3</v>
      </c>
      <c r="T8591" s="37">
        <v>3.6600000000000001E-2</v>
      </c>
      <c r="U8591" s="37">
        <v>2.9499999999999998E-2</v>
      </c>
      <c r="V8591" s="37">
        <v>2.6700000000000002E-2</v>
      </c>
      <c r="W8591" s="37">
        <v>1.17E-2</v>
      </c>
      <c r="X8591" s="37">
        <v>9.1000000000000004E-3</v>
      </c>
      <c r="Z8591" s="4" t="str">
        <f t="shared" si="388"/>
        <v>NO</v>
      </c>
      <c r="AA8591" s="4" t="str">
        <f t="shared" si="388"/>
        <v>NO</v>
      </c>
      <c r="AB8591" s="4" t="str">
        <f t="shared" si="388"/>
        <v>NO</v>
      </c>
      <c r="AD8591" s="4">
        <f t="shared" si="389"/>
        <v>0</v>
      </c>
    </row>
    <row r="8592" spans="1:30" ht="27.65" customHeight="1" x14ac:dyDescent="0.35">
      <c r="A8592" s="34">
        <v>8628</v>
      </c>
      <c r="B8592" s="1" t="s">
        <v>24877</v>
      </c>
      <c r="C8592" s="1" t="s">
        <v>29015</v>
      </c>
      <c r="D8592" s="1"/>
      <c r="E8592" s="1" t="s">
        <v>29008</v>
      </c>
      <c r="F8592" s="1" t="s">
        <v>29262</v>
      </c>
      <c r="G8592" s="35" t="s">
        <v>24878</v>
      </c>
      <c r="H8592" s="35" t="s">
        <v>24879</v>
      </c>
      <c r="I8592" s="35" t="s">
        <v>29</v>
      </c>
      <c r="J8592" s="36">
        <v>50585000</v>
      </c>
      <c r="K8592" s="36">
        <v>58209000</v>
      </c>
      <c r="L8592" s="36">
        <v>61986000</v>
      </c>
      <c r="M8592" s="36">
        <v>57850000</v>
      </c>
      <c r="N8592" s="36">
        <v>56974000</v>
      </c>
      <c r="O8592" s="37">
        <v>0.1176</v>
      </c>
      <c r="P8592" s="37">
        <v>0.14749999999999999</v>
      </c>
      <c r="Q8592" s="37">
        <v>7.5399999999999995E-2</v>
      </c>
      <c r="R8592" s="37">
        <v>8.0500000000000002E-2</v>
      </c>
      <c r="S8592" s="37">
        <v>6.8400000000000002E-2</v>
      </c>
      <c r="T8592" s="37"/>
      <c r="U8592" s="37"/>
      <c r="V8592" s="37"/>
      <c r="W8592" s="37"/>
      <c r="X8592" s="37"/>
      <c r="Z8592" s="4" t="str">
        <f t="shared" si="388"/>
        <v>NO</v>
      </c>
      <c r="AA8592" s="4" t="str">
        <f t="shared" si="388"/>
        <v>NO</v>
      </c>
      <c r="AB8592" s="4" t="str">
        <f t="shared" si="388"/>
        <v>NO</v>
      </c>
      <c r="AD8592" s="4">
        <f t="shared" si="389"/>
        <v>0</v>
      </c>
    </row>
    <row r="8593" spans="1:30" ht="14.4" customHeight="1" x14ac:dyDescent="0.35">
      <c r="A8593" s="34">
        <v>8629</v>
      </c>
      <c r="B8593" s="1" t="s">
        <v>293</v>
      </c>
      <c r="C8593" s="1"/>
      <c r="D8593" s="1"/>
      <c r="E8593" s="1"/>
      <c r="F8593" s="1" t="s">
        <v>29262</v>
      </c>
      <c r="G8593" s="35" t="s">
        <v>24880</v>
      </c>
      <c r="H8593" s="35" t="s">
        <v>24881</v>
      </c>
      <c r="I8593" s="35" t="s">
        <v>36</v>
      </c>
      <c r="J8593" s="36">
        <v>74520000</v>
      </c>
      <c r="K8593" s="36">
        <v>43735000</v>
      </c>
      <c r="L8593" s="36">
        <v>40533000</v>
      </c>
      <c r="M8593" s="36">
        <v>48636000</v>
      </c>
      <c r="N8593" s="36">
        <v>56972000</v>
      </c>
      <c r="O8593" s="37">
        <v>0.3453</v>
      </c>
      <c r="P8593" s="37">
        <v>0.2263</v>
      </c>
      <c r="Q8593" s="37">
        <v>-7.5300000000000006E-2</v>
      </c>
      <c r="R8593" s="37">
        <v>-0.26769999999999999</v>
      </c>
      <c r="S8593" s="37">
        <v>-7.4899999999999994E-2</v>
      </c>
      <c r="T8593" s="37">
        <v>0.32969999999999999</v>
      </c>
      <c r="U8593" s="37">
        <v>0.218</v>
      </c>
      <c r="V8593" s="37">
        <v>-9.2899999999999996E-2</v>
      </c>
      <c r="W8593" s="37">
        <v>-0.2928</v>
      </c>
      <c r="X8593" s="37">
        <v>-0.1036</v>
      </c>
      <c r="Z8593" s="4" t="str">
        <f t="shared" si="388"/>
        <v>NO</v>
      </c>
      <c r="AA8593" s="4" t="str">
        <f t="shared" si="388"/>
        <v>NO</v>
      </c>
      <c r="AB8593" s="4" t="str">
        <f t="shared" si="388"/>
        <v>NO</v>
      </c>
      <c r="AD8593" s="4">
        <f t="shared" si="389"/>
        <v>0</v>
      </c>
    </row>
    <row r="8594" spans="1:30" ht="27.65" customHeight="1" x14ac:dyDescent="0.35">
      <c r="A8594" s="34">
        <v>8630</v>
      </c>
      <c r="B8594" s="1" t="s">
        <v>24882</v>
      </c>
      <c r="C8594" s="1" t="s">
        <v>29015</v>
      </c>
      <c r="D8594" s="1"/>
      <c r="E8594" s="1" t="s">
        <v>29008</v>
      </c>
      <c r="F8594" s="1" t="s">
        <v>29262</v>
      </c>
      <c r="G8594" s="35" t="s">
        <v>24883</v>
      </c>
      <c r="H8594" s="35" t="s">
        <v>24884</v>
      </c>
      <c r="I8594" s="35" t="s">
        <v>29</v>
      </c>
      <c r="J8594" s="36">
        <v>9949000</v>
      </c>
      <c r="K8594" s="36">
        <v>27021000</v>
      </c>
      <c r="L8594" s="36">
        <v>41815000</v>
      </c>
      <c r="M8594" s="36">
        <v>54566000</v>
      </c>
      <c r="N8594" s="36">
        <v>56969000</v>
      </c>
      <c r="O8594" s="37">
        <v>-0.4556</v>
      </c>
      <c r="P8594" s="37">
        <v>0.22689999999999999</v>
      </c>
      <c r="Q8594" s="37">
        <v>0.20830000000000001</v>
      </c>
      <c r="R8594" s="37">
        <v>0.2157</v>
      </c>
      <c r="S8594" s="37">
        <v>6.7199999999999996E-2</v>
      </c>
      <c r="T8594" s="37"/>
      <c r="U8594" s="37">
        <v>-1.54E-2</v>
      </c>
      <c r="V8594" s="37"/>
      <c r="W8594" s="37"/>
      <c r="X8594" s="37">
        <v>-8.0000000000000004E-4</v>
      </c>
      <c r="Z8594" s="4" t="str">
        <f t="shared" si="388"/>
        <v>YES</v>
      </c>
      <c r="AA8594" s="4" t="str">
        <f t="shared" si="388"/>
        <v>YES</v>
      </c>
      <c r="AB8594" s="4" t="str">
        <f t="shared" si="388"/>
        <v>NO</v>
      </c>
      <c r="AD8594" s="4">
        <f t="shared" si="389"/>
        <v>2</v>
      </c>
    </row>
    <row r="8595" spans="1:30" ht="14.4" customHeight="1" x14ac:dyDescent="0.35">
      <c r="A8595" s="34">
        <v>8631</v>
      </c>
      <c r="B8595" s="1" t="s">
        <v>24885</v>
      </c>
      <c r="C8595" s="1" t="s">
        <v>29015</v>
      </c>
      <c r="D8595" s="1"/>
      <c r="E8595" s="1" t="s">
        <v>29008</v>
      </c>
      <c r="F8595" s="1" t="s">
        <v>29262</v>
      </c>
      <c r="G8595" s="35" t="s">
        <v>24886</v>
      </c>
      <c r="H8595" s="35" t="s">
        <v>24887</v>
      </c>
      <c r="I8595" s="35" t="s">
        <v>29</v>
      </c>
      <c r="J8595" s="36">
        <v>34409000</v>
      </c>
      <c r="K8595" s="36">
        <v>38694000</v>
      </c>
      <c r="L8595" s="36">
        <v>48321000</v>
      </c>
      <c r="M8595" s="36">
        <v>50110000</v>
      </c>
      <c r="N8595" s="36">
        <v>56967000</v>
      </c>
      <c r="O8595" s="37">
        <v>0.27450000000000002</v>
      </c>
      <c r="P8595" s="37">
        <v>0.27589999999999998</v>
      </c>
      <c r="Q8595" s="37">
        <v>0.35520000000000002</v>
      </c>
      <c r="R8595" s="37">
        <v>0.2717</v>
      </c>
      <c r="S8595" s="37">
        <v>0.3009</v>
      </c>
      <c r="T8595" s="37">
        <v>0.27950000000000003</v>
      </c>
      <c r="U8595" s="37">
        <v>0.28510000000000002</v>
      </c>
      <c r="V8595" s="37">
        <v>0.36699999999999999</v>
      </c>
      <c r="W8595" s="37">
        <v>0.30919999999999997</v>
      </c>
      <c r="X8595" s="37"/>
      <c r="Z8595" s="4" t="str">
        <f t="shared" si="388"/>
        <v>YES</v>
      </c>
      <c r="AA8595" s="4" t="str">
        <f t="shared" si="388"/>
        <v>YES</v>
      </c>
      <c r="AB8595" s="4" t="str">
        <f t="shared" si="388"/>
        <v>YES</v>
      </c>
      <c r="AD8595" s="4">
        <f t="shared" si="389"/>
        <v>3</v>
      </c>
    </row>
    <row r="8596" spans="1:30" ht="14.4" customHeight="1" x14ac:dyDescent="0.35">
      <c r="A8596" s="34">
        <v>8632</v>
      </c>
      <c r="B8596" s="1" t="s">
        <v>24888</v>
      </c>
      <c r="C8596" s="1"/>
      <c r="D8596" s="1"/>
      <c r="E8596" s="1"/>
      <c r="F8596" s="1" t="s">
        <v>29262</v>
      </c>
      <c r="G8596" s="35" t="s">
        <v>24889</v>
      </c>
      <c r="H8596" s="35" t="s">
        <v>24890</v>
      </c>
      <c r="I8596" s="35" t="s">
        <v>23</v>
      </c>
      <c r="J8596" s="36">
        <v>78087000</v>
      </c>
      <c r="K8596" s="36">
        <v>35859000</v>
      </c>
      <c r="L8596" s="36">
        <v>27279000</v>
      </c>
      <c r="M8596" s="36">
        <v>41831000</v>
      </c>
      <c r="N8596" s="36">
        <v>56964000</v>
      </c>
      <c r="O8596" s="37">
        <v>0.25740000000000002</v>
      </c>
      <c r="P8596" s="37">
        <v>0.2571</v>
      </c>
      <c r="Q8596" s="37">
        <v>9.3399999999999997E-2</v>
      </c>
      <c r="R8596" s="37">
        <v>9.2200000000000004E-2</v>
      </c>
      <c r="S8596" s="37">
        <v>-4.82E-2</v>
      </c>
      <c r="T8596" s="37"/>
      <c r="U8596" s="37"/>
      <c r="V8596" s="37"/>
      <c r="W8596" s="37"/>
      <c r="X8596" s="37"/>
      <c r="Z8596" s="4" t="str">
        <f t="shared" si="388"/>
        <v>NO</v>
      </c>
      <c r="AA8596" s="4" t="str">
        <f t="shared" si="388"/>
        <v>NO</v>
      </c>
      <c r="AB8596" s="4" t="str">
        <f t="shared" si="388"/>
        <v>NO</v>
      </c>
      <c r="AD8596" s="4">
        <f t="shared" si="389"/>
        <v>0</v>
      </c>
    </row>
    <row r="8597" spans="1:30" ht="14.4" customHeight="1" x14ac:dyDescent="0.35">
      <c r="A8597" s="34">
        <v>8633</v>
      </c>
      <c r="B8597" s="1" t="s">
        <v>24891</v>
      </c>
      <c r="C8597" s="1"/>
      <c r="D8597" s="1"/>
      <c r="E8597" s="1"/>
      <c r="F8597" s="1" t="s">
        <v>29262</v>
      </c>
      <c r="G8597" s="35" t="s">
        <v>24892</v>
      </c>
      <c r="H8597" s="35" t="s">
        <v>24893</v>
      </c>
      <c r="I8597" s="35" t="s">
        <v>390</v>
      </c>
      <c r="J8597" s="36">
        <v>10868000</v>
      </c>
      <c r="K8597" s="36">
        <v>9742000</v>
      </c>
      <c r="L8597" s="36">
        <v>23882000</v>
      </c>
      <c r="M8597" s="36">
        <v>47024000</v>
      </c>
      <c r="N8597" s="36">
        <v>56959000</v>
      </c>
      <c r="O8597" s="37">
        <v>0.16170000000000001</v>
      </c>
      <c r="P8597" s="37">
        <v>5.7500000000000002E-2</v>
      </c>
      <c r="Q8597" s="37">
        <v>6.1100000000000002E-2</v>
      </c>
      <c r="R8597" s="37">
        <v>8.14E-2</v>
      </c>
      <c r="S8597" s="37">
        <v>0.10299999999999999</v>
      </c>
      <c r="T8597" s="37">
        <v>-1.4E-3</v>
      </c>
      <c r="U8597" s="37">
        <v>-4.0000000000000002E-4</v>
      </c>
      <c r="V8597" s="37">
        <v>-1.2999999999999999E-3</v>
      </c>
      <c r="W8597" s="37">
        <v>-4.0000000000000002E-4</v>
      </c>
      <c r="X8597" s="37"/>
      <c r="Z8597" s="4" t="str">
        <f t="shared" si="388"/>
        <v>NO</v>
      </c>
      <c r="AA8597" s="4" t="str">
        <f t="shared" si="388"/>
        <v>NO</v>
      </c>
      <c r="AB8597" s="4" t="str">
        <f t="shared" si="388"/>
        <v>NO</v>
      </c>
      <c r="AD8597" s="4">
        <f t="shared" si="389"/>
        <v>0</v>
      </c>
    </row>
    <row r="8598" spans="1:30" ht="27.65" customHeight="1" x14ac:dyDescent="0.35">
      <c r="A8598" s="34">
        <v>8634</v>
      </c>
      <c r="B8598" s="1" t="s">
        <v>24894</v>
      </c>
      <c r="C8598" s="1" t="s">
        <v>29015</v>
      </c>
      <c r="D8598" s="1"/>
      <c r="E8598" s="1" t="s">
        <v>29008</v>
      </c>
      <c r="F8598" s="1" t="s">
        <v>29262</v>
      </c>
      <c r="G8598" s="35" t="s">
        <v>24895</v>
      </c>
      <c r="H8598" s="35" t="s">
        <v>24896</v>
      </c>
      <c r="I8598" s="35" t="s">
        <v>29</v>
      </c>
      <c r="J8598" s="36">
        <v>20658000</v>
      </c>
      <c r="K8598" s="36">
        <v>22626000</v>
      </c>
      <c r="L8598" s="36">
        <v>28719000</v>
      </c>
      <c r="M8598" s="36">
        <v>39936000</v>
      </c>
      <c r="N8598" s="36">
        <v>56958000</v>
      </c>
      <c r="O8598" s="37">
        <v>0.40600000000000003</v>
      </c>
      <c r="P8598" s="37">
        <v>0.25319999999999998</v>
      </c>
      <c r="Q8598" s="37">
        <v>0.32719999999999999</v>
      </c>
      <c r="R8598" s="37">
        <v>0.25569999999999998</v>
      </c>
      <c r="S8598" s="37">
        <v>0.33960000000000001</v>
      </c>
      <c r="T8598" s="37">
        <v>0.44409999999999999</v>
      </c>
      <c r="U8598" s="37">
        <v>0.28220000000000001</v>
      </c>
      <c r="V8598" s="37">
        <v>0.33729999999999999</v>
      </c>
      <c r="W8598" s="37"/>
      <c r="X8598" s="37"/>
      <c r="Z8598" s="4" t="str">
        <f t="shared" si="388"/>
        <v>YES</v>
      </c>
      <c r="AA8598" s="4" t="str">
        <f t="shared" si="388"/>
        <v>YES</v>
      </c>
      <c r="AB8598" s="4" t="str">
        <f t="shared" si="388"/>
        <v>YES</v>
      </c>
      <c r="AD8598" s="4">
        <f t="shared" si="389"/>
        <v>3</v>
      </c>
    </row>
    <row r="8599" spans="1:30" ht="14.4" customHeight="1" x14ac:dyDescent="0.35">
      <c r="A8599" s="34">
        <v>8635</v>
      </c>
      <c r="B8599" s="1" t="s">
        <v>24897</v>
      </c>
      <c r="C8599" s="1"/>
      <c r="D8599" s="1"/>
      <c r="E8599" s="1"/>
      <c r="F8599" s="1" t="s">
        <v>29262</v>
      </c>
      <c r="G8599" s="35" t="s">
        <v>24898</v>
      </c>
      <c r="H8599" s="35" t="s">
        <v>24899</v>
      </c>
      <c r="I8599" s="35" t="s">
        <v>43</v>
      </c>
      <c r="J8599" s="36">
        <v>70425000</v>
      </c>
      <c r="K8599" s="36">
        <v>55624000</v>
      </c>
      <c r="L8599" s="36">
        <v>55759000</v>
      </c>
      <c r="M8599" s="36">
        <v>67407000</v>
      </c>
      <c r="N8599" s="36">
        <v>56929000</v>
      </c>
      <c r="O8599" s="37">
        <v>0.25090000000000001</v>
      </c>
      <c r="P8599" s="37">
        <v>0.22059999999999999</v>
      </c>
      <c r="Q8599" s="37">
        <v>0.30330000000000001</v>
      </c>
      <c r="R8599" s="37">
        <v>0.29970000000000002</v>
      </c>
      <c r="S8599" s="37">
        <v>9.3600000000000003E-2</v>
      </c>
      <c r="T8599" s="37"/>
      <c r="U8599" s="37"/>
      <c r="V8599" s="37"/>
      <c r="W8599" s="37"/>
      <c r="X8599" s="37"/>
      <c r="Z8599" s="4" t="str">
        <f t="shared" si="388"/>
        <v>YES</v>
      </c>
      <c r="AA8599" s="4" t="str">
        <f t="shared" si="388"/>
        <v>YES</v>
      </c>
      <c r="AB8599" s="4" t="str">
        <f t="shared" si="388"/>
        <v>NO</v>
      </c>
      <c r="AD8599" s="4">
        <f t="shared" si="389"/>
        <v>2</v>
      </c>
    </row>
    <row r="8600" spans="1:30" ht="14.4" customHeight="1" x14ac:dyDescent="0.35">
      <c r="A8600" s="34">
        <v>8636</v>
      </c>
      <c r="B8600" s="1" t="s">
        <v>24900</v>
      </c>
      <c r="C8600" s="1"/>
      <c r="D8600" s="1"/>
      <c r="E8600" s="1"/>
      <c r="F8600" s="1" t="s">
        <v>29262</v>
      </c>
      <c r="G8600" s="35" t="s">
        <v>24901</v>
      </c>
      <c r="H8600" s="35" t="s">
        <v>24902</v>
      </c>
      <c r="I8600" s="35" t="s">
        <v>43</v>
      </c>
      <c r="J8600" s="36">
        <v>42347000</v>
      </c>
      <c r="K8600" s="36">
        <v>38584000</v>
      </c>
      <c r="L8600" s="36">
        <v>46261000</v>
      </c>
      <c r="M8600" s="36">
        <v>44136000</v>
      </c>
      <c r="N8600" s="36">
        <v>56924000</v>
      </c>
      <c r="O8600" s="37">
        <v>6.9400000000000003E-2</v>
      </c>
      <c r="P8600" s="37">
        <v>0.13900000000000001</v>
      </c>
      <c r="Q8600" s="37">
        <v>0.1893</v>
      </c>
      <c r="R8600" s="37">
        <v>5.7299999999999997E-2</v>
      </c>
      <c r="S8600" s="37">
        <v>5.7700000000000001E-2</v>
      </c>
      <c r="T8600" s="37">
        <v>-1.5299999999999999E-2</v>
      </c>
      <c r="U8600" s="37">
        <v>-9.7000000000000003E-3</v>
      </c>
      <c r="V8600" s="37">
        <v>-2.0999999999999999E-3</v>
      </c>
      <c r="W8600" s="37">
        <v>-7.7000000000000002E-3</v>
      </c>
      <c r="X8600" s="37">
        <v>-7.3000000000000001E-3</v>
      </c>
      <c r="Z8600" s="4" t="str">
        <f t="shared" si="388"/>
        <v>NO</v>
      </c>
      <c r="AA8600" s="4" t="str">
        <f t="shared" si="388"/>
        <v>NO</v>
      </c>
      <c r="AB8600" s="4" t="str">
        <f t="shared" si="388"/>
        <v>NO</v>
      </c>
      <c r="AD8600" s="4">
        <f t="shared" si="389"/>
        <v>0</v>
      </c>
    </row>
    <row r="8601" spans="1:30" ht="27.65" customHeight="1" x14ac:dyDescent="0.35">
      <c r="A8601" s="34">
        <v>8637</v>
      </c>
      <c r="B8601" s="1" t="s">
        <v>24903</v>
      </c>
      <c r="C8601" s="1"/>
      <c r="D8601" s="1"/>
      <c r="E8601" s="1"/>
      <c r="F8601" s="1" t="s">
        <v>29262</v>
      </c>
      <c r="G8601" s="35" t="s">
        <v>24904</v>
      </c>
      <c r="H8601" s="35" t="s">
        <v>24905</v>
      </c>
      <c r="I8601" s="35" t="s">
        <v>43</v>
      </c>
      <c r="J8601" s="36">
        <v>43090000</v>
      </c>
      <c r="K8601" s="36">
        <v>44256000</v>
      </c>
      <c r="L8601" s="36">
        <v>49416000</v>
      </c>
      <c r="M8601" s="36">
        <v>50648000</v>
      </c>
      <c r="N8601" s="36">
        <v>56923000</v>
      </c>
      <c r="O8601" s="37">
        <v>4.5400000000000003E-2</v>
      </c>
      <c r="P8601" s="37">
        <v>2.0799999999999999E-2</v>
      </c>
      <c r="Q8601" s="37">
        <v>4.9000000000000002E-2</v>
      </c>
      <c r="R8601" s="37">
        <v>2.3E-3</v>
      </c>
      <c r="S8601" s="37">
        <v>-2.93E-2</v>
      </c>
      <c r="T8601" s="37">
        <v>-0.1701</v>
      </c>
      <c r="U8601" s="37">
        <v>8.0999999999999996E-3</v>
      </c>
      <c r="V8601" s="37">
        <v>7.3200000000000001E-2</v>
      </c>
      <c r="W8601" s="37">
        <v>2.92E-2</v>
      </c>
      <c r="X8601" s="37"/>
      <c r="Z8601" s="4" t="str">
        <f t="shared" si="388"/>
        <v>NO</v>
      </c>
      <c r="AA8601" s="4" t="str">
        <f t="shared" si="388"/>
        <v>NO</v>
      </c>
      <c r="AB8601" s="4" t="str">
        <f t="shared" si="388"/>
        <v>NO</v>
      </c>
      <c r="AD8601" s="4">
        <f t="shared" si="389"/>
        <v>0</v>
      </c>
    </row>
    <row r="8602" spans="1:30" ht="14.4" customHeight="1" x14ac:dyDescent="0.35">
      <c r="A8602" s="34">
        <v>8638</v>
      </c>
      <c r="B8602" s="1" t="s">
        <v>24906</v>
      </c>
      <c r="C8602" s="1" t="s">
        <v>29015</v>
      </c>
      <c r="D8602" s="1"/>
      <c r="E8602" s="1" t="s">
        <v>29008</v>
      </c>
      <c r="F8602" s="1" t="s">
        <v>29262</v>
      </c>
      <c r="G8602" s="35" t="s">
        <v>24907</v>
      </c>
      <c r="H8602" s="35" t="s">
        <v>24908</v>
      </c>
      <c r="I8602" s="35" t="s">
        <v>29</v>
      </c>
      <c r="J8602" s="36">
        <v>33875000</v>
      </c>
      <c r="K8602" s="36">
        <v>42252000</v>
      </c>
      <c r="L8602" s="36">
        <v>46602000</v>
      </c>
      <c r="M8602" s="36">
        <v>50237000</v>
      </c>
      <c r="N8602" s="36">
        <v>56908000</v>
      </c>
      <c r="O8602" s="37">
        <v>0.55120000000000002</v>
      </c>
      <c r="P8602" s="37">
        <v>0.59279999999999999</v>
      </c>
      <c r="Q8602" s="37">
        <v>0.55789999999999995</v>
      </c>
      <c r="R8602" s="37">
        <v>0.46860000000000002</v>
      </c>
      <c r="S8602" s="37">
        <v>0.32900000000000001</v>
      </c>
      <c r="T8602" s="37"/>
      <c r="U8602" s="37"/>
      <c r="V8602" s="37"/>
      <c r="W8602" s="37"/>
      <c r="X8602" s="37"/>
      <c r="Z8602" s="4" t="str">
        <f t="shared" si="388"/>
        <v>YES</v>
      </c>
      <c r="AA8602" s="4" t="str">
        <f t="shared" si="388"/>
        <v>YES</v>
      </c>
      <c r="AB8602" s="4" t="str">
        <f t="shared" si="388"/>
        <v>YES</v>
      </c>
      <c r="AD8602" s="4">
        <f t="shared" si="389"/>
        <v>3</v>
      </c>
    </row>
    <row r="8603" spans="1:30" ht="14.4" customHeight="1" x14ac:dyDescent="0.35">
      <c r="A8603" s="34">
        <v>8639</v>
      </c>
      <c r="B8603" s="1" t="s">
        <v>24909</v>
      </c>
      <c r="C8603" s="1" t="s">
        <v>29015</v>
      </c>
      <c r="D8603" s="1"/>
      <c r="E8603" s="1" t="s">
        <v>29008</v>
      </c>
      <c r="F8603" s="1" t="s">
        <v>29262</v>
      </c>
      <c r="G8603" s="35" t="s">
        <v>24910</v>
      </c>
      <c r="H8603" s="35" t="s">
        <v>24911</v>
      </c>
      <c r="I8603" s="35" t="s">
        <v>29</v>
      </c>
      <c r="J8603" s="36">
        <v>10863000</v>
      </c>
      <c r="K8603" s="36">
        <v>17371000</v>
      </c>
      <c r="L8603" s="36">
        <v>28003000</v>
      </c>
      <c r="M8603" s="36">
        <v>35866000</v>
      </c>
      <c r="N8603" s="36">
        <v>56902000</v>
      </c>
      <c r="O8603" s="37">
        <v>-5.6599999999999998E-2</v>
      </c>
      <c r="P8603" s="37">
        <v>5.5800000000000002E-2</v>
      </c>
      <c r="Q8603" s="37">
        <v>5.1900000000000002E-2</v>
      </c>
      <c r="R8603" s="37">
        <v>0.1071</v>
      </c>
      <c r="S8603" s="37">
        <v>0.1651</v>
      </c>
      <c r="T8603" s="37">
        <v>-6.8000000000000005E-2</v>
      </c>
      <c r="U8603" s="37">
        <v>4.2000000000000003E-2</v>
      </c>
      <c r="V8603" s="37">
        <v>3.5700000000000003E-2</v>
      </c>
      <c r="W8603" s="37">
        <v>8.9499999999999996E-2</v>
      </c>
      <c r="X8603" s="37">
        <v>0.14560000000000001</v>
      </c>
      <c r="Z8603" s="4" t="str">
        <f t="shared" si="388"/>
        <v>NO</v>
      </c>
      <c r="AA8603" s="4" t="str">
        <f t="shared" si="388"/>
        <v>NO</v>
      </c>
      <c r="AB8603" s="4" t="str">
        <f t="shared" si="388"/>
        <v>NO</v>
      </c>
      <c r="AD8603" s="4">
        <f t="shared" si="389"/>
        <v>0</v>
      </c>
    </row>
    <row r="8604" spans="1:30" ht="41.4" customHeight="1" x14ac:dyDescent="0.35">
      <c r="A8604" s="34">
        <v>8640</v>
      </c>
      <c r="B8604" s="1" t="s">
        <v>24912</v>
      </c>
      <c r="C8604" s="1"/>
      <c r="D8604" s="1"/>
      <c r="E8604" s="1"/>
      <c r="F8604" s="1" t="s">
        <v>29262</v>
      </c>
      <c r="G8604" s="35" t="s">
        <v>24913</v>
      </c>
      <c r="H8604" s="35" t="s">
        <v>24914</v>
      </c>
      <c r="I8604" s="35" t="s">
        <v>23</v>
      </c>
      <c r="J8604" s="36">
        <v>46406000</v>
      </c>
      <c r="K8604" s="36">
        <v>49906000</v>
      </c>
      <c r="L8604" s="36">
        <v>54310000</v>
      </c>
      <c r="M8604" s="36">
        <v>56522000</v>
      </c>
      <c r="N8604" s="36">
        <v>56894000</v>
      </c>
      <c r="O8604" s="37">
        <v>-0.35289999999999999</v>
      </c>
      <c r="P8604" s="37">
        <v>-0.54659999999999997</v>
      </c>
      <c r="Q8604" s="37">
        <v>-0.21659999999999999</v>
      </c>
      <c r="R8604" s="37">
        <v>-0.15629999999999999</v>
      </c>
      <c r="S8604" s="37">
        <v>1.8100000000000002E-2</v>
      </c>
      <c r="T8604" s="37">
        <v>-2.3999999999999998E-3</v>
      </c>
      <c r="U8604" s="37">
        <v>-2.7000000000000001E-3</v>
      </c>
      <c r="V8604" s="37">
        <v>-2.5000000000000001E-3</v>
      </c>
      <c r="W8604" s="37">
        <v>-2.3999999999999998E-3</v>
      </c>
      <c r="X8604" s="37"/>
      <c r="Z8604" s="4" t="str">
        <f t="shared" si="388"/>
        <v>NO</v>
      </c>
      <c r="AA8604" s="4" t="str">
        <f t="shared" si="388"/>
        <v>NO</v>
      </c>
      <c r="AB8604" s="4" t="str">
        <f t="shared" si="388"/>
        <v>NO</v>
      </c>
      <c r="AD8604" s="4">
        <f t="shared" si="389"/>
        <v>0</v>
      </c>
    </row>
    <row r="8605" spans="1:30" ht="41.4" customHeight="1" x14ac:dyDescent="0.35">
      <c r="A8605" s="34">
        <v>8641</v>
      </c>
      <c r="B8605" s="1" t="s">
        <v>24915</v>
      </c>
      <c r="C8605" s="1" t="s">
        <v>29015</v>
      </c>
      <c r="D8605" s="1"/>
      <c r="E8605" s="1" t="s">
        <v>29008</v>
      </c>
      <c r="F8605" s="1" t="s">
        <v>29262</v>
      </c>
      <c r="G8605" s="35" t="s">
        <v>24916</v>
      </c>
      <c r="H8605" s="35" t="s">
        <v>24917</v>
      </c>
      <c r="I8605" s="35" t="s">
        <v>29</v>
      </c>
      <c r="J8605" s="36">
        <v>38368000</v>
      </c>
      <c r="K8605" s="36">
        <v>53104000</v>
      </c>
      <c r="L8605" s="36">
        <v>25234000</v>
      </c>
      <c r="M8605" s="36">
        <v>36935000</v>
      </c>
      <c r="N8605" s="36">
        <v>56878000</v>
      </c>
      <c r="O8605" s="37">
        <v>0.32079999999999997</v>
      </c>
      <c r="P8605" s="37">
        <v>0.25530000000000003</v>
      </c>
      <c r="Q8605" s="37">
        <v>-2.8899999999999999E-2</v>
      </c>
      <c r="R8605" s="37">
        <v>0.10970000000000001</v>
      </c>
      <c r="S8605" s="37">
        <v>0.1079</v>
      </c>
      <c r="T8605" s="37"/>
      <c r="U8605" s="37"/>
      <c r="V8605" s="37"/>
      <c r="W8605" s="37"/>
      <c r="X8605" s="37"/>
      <c r="Z8605" s="4" t="str">
        <f t="shared" si="388"/>
        <v>NO</v>
      </c>
      <c r="AA8605" s="4" t="str">
        <f t="shared" si="388"/>
        <v>NO</v>
      </c>
      <c r="AB8605" s="4" t="str">
        <f t="shared" si="388"/>
        <v>NO</v>
      </c>
      <c r="AD8605" s="4">
        <f t="shared" si="389"/>
        <v>0</v>
      </c>
    </row>
    <row r="8606" spans="1:30" ht="41.4" customHeight="1" x14ac:dyDescent="0.35">
      <c r="A8606" s="34">
        <v>8642</v>
      </c>
      <c r="B8606" s="1" t="s">
        <v>24918</v>
      </c>
      <c r="C8606" s="1" t="s">
        <v>29015</v>
      </c>
      <c r="D8606" s="1"/>
      <c r="E8606" s="1" t="s">
        <v>29008</v>
      </c>
      <c r="F8606" s="1" t="s">
        <v>29262</v>
      </c>
      <c r="G8606" s="35" t="s">
        <v>24919</v>
      </c>
      <c r="H8606" s="35" t="s">
        <v>24920</v>
      </c>
      <c r="I8606" s="35" t="s">
        <v>29</v>
      </c>
      <c r="J8606" s="36">
        <v>26483000</v>
      </c>
      <c r="K8606" s="36">
        <v>29285000</v>
      </c>
      <c r="L8606" s="36">
        <v>34782000</v>
      </c>
      <c r="M8606" s="36">
        <v>42208000</v>
      </c>
      <c r="N8606" s="36">
        <v>56877000</v>
      </c>
      <c r="O8606" s="37">
        <v>-0.62649999999999995</v>
      </c>
      <c r="P8606" s="37">
        <v>-0.24560000000000001</v>
      </c>
      <c r="Q8606" s="37">
        <v>-0.19350000000000001</v>
      </c>
      <c r="R8606" s="37">
        <v>-0.18010000000000001</v>
      </c>
      <c r="S8606" s="37">
        <v>-4.2700000000000002E-2</v>
      </c>
      <c r="T8606" s="37"/>
      <c r="U8606" s="37"/>
      <c r="V8606" s="37"/>
      <c r="W8606" s="37"/>
      <c r="X8606" s="37"/>
      <c r="Z8606" s="4" t="str">
        <f t="shared" si="388"/>
        <v>NO</v>
      </c>
      <c r="AA8606" s="4" t="str">
        <f t="shared" si="388"/>
        <v>NO</v>
      </c>
      <c r="AB8606" s="4" t="str">
        <f t="shared" si="388"/>
        <v>NO</v>
      </c>
      <c r="AD8606" s="4">
        <f t="shared" si="389"/>
        <v>0</v>
      </c>
    </row>
    <row r="8607" spans="1:30" ht="14.4" customHeight="1" x14ac:dyDescent="0.35">
      <c r="A8607" s="34">
        <v>8643</v>
      </c>
      <c r="B8607" s="1" t="s">
        <v>24921</v>
      </c>
      <c r="C8607" s="1" t="s">
        <v>29015</v>
      </c>
      <c r="D8607" s="1"/>
      <c r="E8607" s="1" t="s">
        <v>29008</v>
      </c>
      <c r="F8607" s="1" t="s">
        <v>29262</v>
      </c>
      <c r="G8607" s="35" t="s">
        <v>24922</v>
      </c>
      <c r="H8607" s="35" t="s">
        <v>24923</v>
      </c>
      <c r="I8607" s="35" t="s">
        <v>29</v>
      </c>
      <c r="J8607" s="36">
        <v>3703000</v>
      </c>
      <c r="K8607" s="36">
        <v>12085000</v>
      </c>
      <c r="L8607" s="36">
        <v>21943000</v>
      </c>
      <c r="M8607" s="36">
        <v>45209000</v>
      </c>
      <c r="N8607" s="36">
        <v>56872000</v>
      </c>
      <c r="O8607" s="37">
        <v>0.3543</v>
      </c>
      <c r="P8607" s="37">
        <v>0.2185</v>
      </c>
      <c r="Q8607" s="37">
        <v>0.2167</v>
      </c>
      <c r="R8607" s="37">
        <v>0.37569999999999998</v>
      </c>
      <c r="S8607" s="37">
        <v>0.37880000000000003</v>
      </c>
      <c r="T8607" s="37"/>
      <c r="U8607" s="37"/>
      <c r="V8607" s="37"/>
      <c r="W8607" s="37"/>
      <c r="X8607" s="37"/>
      <c r="Z8607" s="4" t="str">
        <f t="shared" si="388"/>
        <v>YES</v>
      </c>
      <c r="AA8607" s="4" t="str">
        <f t="shared" si="388"/>
        <v>YES</v>
      </c>
      <c r="AB8607" s="4" t="str">
        <f t="shared" si="388"/>
        <v>YES</v>
      </c>
      <c r="AD8607" s="4">
        <f t="shared" si="389"/>
        <v>3</v>
      </c>
    </row>
    <row r="8608" spans="1:30" ht="14.4" customHeight="1" x14ac:dyDescent="0.35">
      <c r="A8608" s="34">
        <v>8644</v>
      </c>
      <c r="B8608" s="1" t="s">
        <v>24924</v>
      </c>
      <c r="C8608" s="1"/>
      <c r="D8608" s="1"/>
      <c r="E8608" s="1"/>
      <c r="F8608" s="1" t="s">
        <v>29262</v>
      </c>
      <c r="G8608" s="35" t="s">
        <v>24925</v>
      </c>
      <c r="H8608" s="35" t="s">
        <v>24926</v>
      </c>
      <c r="I8608" s="35" t="s">
        <v>23</v>
      </c>
      <c r="J8608" s="36"/>
      <c r="K8608" s="36"/>
      <c r="L8608" s="36">
        <v>14666000</v>
      </c>
      <c r="M8608" s="36">
        <v>14196000</v>
      </c>
      <c r="N8608" s="36">
        <v>56872000</v>
      </c>
      <c r="O8608" s="37"/>
      <c r="P8608" s="37"/>
      <c r="Q8608" s="37">
        <v>0.26669999999999999</v>
      </c>
      <c r="R8608" s="37">
        <v>0.64580000000000004</v>
      </c>
      <c r="S8608" s="37">
        <v>9.3399999999999997E-2</v>
      </c>
      <c r="T8608" s="37"/>
      <c r="U8608" s="37"/>
      <c r="V8608" s="37"/>
      <c r="W8608" s="37"/>
      <c r="X8608" s="37"/>
      <c r="Z8608" s="4" t="str">
        <f t="shared" si="388"/>
        <v>YES</v>
      </c>
      <c r="AA8608" s="4" t="str">
        <f t="shared" si="388"/>
        <v>YES</v>
      </c>
      <c r="AB8608" s="4" t="str">
        <f t="shared" si="388"/>
        <v>NO</v>
      </c>
      <c r="AD8608" s="4">
        <f t="shared" si="389"/>
        <v>2</v>
      </c>
    </row>
    <row r="8609" spans="1:30" ht="27.65" customHeight="1" x14ac:dyDescent="0.35">
      <c r="A8609" s="34">
        <v>8645</v>
      </c>
      <c r="B8609" s="1" t="s">
        <v>24927</v>
      </c>
      <c r="C8609" s="1"/>
      <c r="D8609" s="1"/>
      <c r="E8609" s="1"/>
      <c r="F8609" s="1" t="s">
        <v>29262</v>
      </c>
      <c r="G8609" s="35" t="s">
        <v>24928</v>
      </c>
      <c r="H8609" s="35" t="s">
        <v>24929</v>
      </c>
      <c r="I8609" s="35" t="s">
        <v>23</v>
      </c>
      <c r="J8609" s="36"/>
      <c r="K8609" s="36">
        <v>11304000</v>
      </c>
      <c r="L8609" s="36">
        <v>29955000</v>
      </c>
      <c r="M8609" s="36">
        <v>46320000</v>
      </c>
      <c r="N8609" s="36">
        <v>56870000</v>
      </c>
      <c r="O8609" s="37"/>
      <c r="P8609" s="37">
        <v>0.44550000000000001</v>
      </c>
      <c r="Q8609" s="37">
        <v>0.51870000000000005</v>
      </c>
      <c r="R8609" s="37">
        <v>0.53510000000000002</v>
      </c>
      <c r="S8609" s="37">
        <v>0.1255</v>
      </c>
      <c r="T8609" s="37"/>
      <c r="U8609" s="37"/>
      <c r="V8609" s="37"/>
      <c r="W8609" s="37"/>
      <c r="X8609" s="37"/>
      <c r="Z8609" s="4" t="str">
        <f t="shared" si="388"/>
        <v>YES</v>
      </c>
      <c r="AA8609" s="4" t="str">
        <f t="shared" si="388"/>
        <v>YES</v>
      </c>
      <c r="AB8609" s="4" t="str">
        <f t="shared" si="388"/>
        <v>NO</v>
      </c>
      <c r="AD8609" s="4">
        <f t="shared" si="389"/>
        <v>2</v>
      </c>
    </row>
    <row r="8610" spans="1:30" ht="14.4" customHeight="1" x14ac:dyDescent="0.35">
      <c r="A8610" s="34">
        <v>8646</v>
      </c>
      <c r="B8610" s="1" t="s">
        <v>24930</v>
      </c>
      <c r="C8610" s="1"/>
      <c r="D8610" s="1"/>
      <c r="E8610" s="1"/>
      <c r="F8610" s="1" t="s">
        <v>29262</v>
      </c>
      <c r="G8610" s="35" t="s">
        <v>24931</v>
      </c>
      <c r="H8610" s="35" t="s">
        <v>24932</v>
      </c>
      <c r="I8610" s="35" t="s">
        <v>33</v>
      </c>
      <c r="J8610" s="36">
        <v>25482000</v>
      </c>
      <c r="K8610" s="36">
        <v>20827000</v>
      </c>
      <c r="L8610" s="36">
        <v>29408000</v>
      </c>
      <c r="M8610" s="36">
        <v>37624000</v>
      </c>
      <c r="N8610" s="36">
        <v>56859000</v>
      </c>
      <c r="O8610" s="37">
        <v>0.17069999999999999</v>
      </c>
      <c r="P8610" s="37">
        <v>6.9000000000000006E-2</v>
      </c>
      <c r="Q8610" s="37">
        <v>0.26579999999999998</v>
      </c>
      <c r="R8610" s="37">
        <v>0.20979999999999999</v>
      </c>
      <c r="S8610" s="37">
        <v>0.30220000000000002</v>
      </c>
      <c r="T8610" s="37"/>
      <c r="U8610" s="37"/>
      <c r="V8610" s="37"/>
      <c r="W8610" s="37"/>
      <c r="X8610" s="37"/>
      <c r="Z8610" s="4" t="str">
        <f t="shared" si="388"/>
        <v>YES</v>
      </c>
      <c r="AA8610" s="4" t="str">
        <f t="shared" si="388"/>
        <v>YES</v>
      </c>
      <c r="AB8610" s="4" t="str">
        <f t="shared" si="388"/>
        <v>YES</v>
      </c>
      <c r="AD8610" s="4">
        <f t="shared" si="389"/>
        <v>3</v>
      </c>
    </row>
    <row r="8611" spans="1:30" ht="14.4" customHeight="1" x14ac:dyDescent="0.35">
      <c r="A8611" s="34">
        <v>8647</v>
      </c>
      <c r="B8611" s="1" t="s">
        <v>24933</v>
      </c>
      <c r="C8611" s="1" t="s">
        <v>29015</v>
      </c>
      <c r="D8611" s="1"/>
      <c r="E8611" s="1" t="s">
        <v>29008</v>
      </c>
      <c r="F8611" s="1" t="s">
        <v>29262</v>
      </c>
      <c r="G8611" s="35" t="s">
        <v>24934</v>
      </c>
      <c r="H8611" s="35" t="s">
        <v>24935</v>
      </c>
      <c r="I8611" s="35" t="s">
        <v>29</v>
      </c>
      <c r="J8611" s="36">
        <v>30607000</v>
      </c>
      <c r="K8611" s="36">
        <v>39654000</v>
      </c>
      <c r="L8611" s="36">
        <v>48880000</v>
      </c>
      <c r="M8611" s="36">
        <v>60718000</v>
      </c>
      <c r="N8611" s="36">
        <v>56854000</v>
      </c>
      <c r="O8611" s="37">
        <v>0.18609999999999999</v>
      </c>
      <c r="P8611" s="37">
        <v>0.72009999999999996</v>
      </c>
      <c r="Q8611" s="37">
        <v>0.81830000000000003</v>
      </c>
      <c r="R8611" s="37">
        <v>0.77300000000000002</v>
      </c>
      <c r="S8611" s="37">
        <v>0.66979999999999995</v>
      </c>
      <c r="T8611" s="37">
        <v>0.17380000000000001</v>
      </c>
      <c r="U8611" s="37">
        <v>0.71020000000000005</v>
      </c>
      <c r="V8611" s="37">
        <v>0.81169999999999998</v>
      </c>
      <c r="W8611" s="37">
        <v>0.76439999999999997</v>
      </c>
      <c r="X8611" s="37"/>
      <c r="Z8611" s="4" t="str">
        <f t="shared" si="388"/>
        <v>YES</v>
      </c>
      <c r="AA8611" s="4" t="str">
        <f t="shared" si="388"/>
        <v>YES</v>
      </c>
      <c r="AB8611" s="4" t="str">
        <f t="shared" si="388"/>
        <v>YES</v>
      </c>
      <c r="AD8611" s="4">
        <f t="shared" si="389"/>
        <v>3</v>
      </c>
    </row>
    <row r="8612" spans="1:30" ht="14.4" customHeight="1" x14ac:dyDescent="0.35">
      <c r="A8612" s="34">
        <v>8648</v>
      </c>
      <c r="B8612" s="1" t="s">
        <v>2248</v>
      </c>
      <c r="C8612" s="1" t="s">
        <v>29015</v>
      </c>
      <c r="D8612" s="1"/>
      <c r="E8612" s="1" t="s">
        <v>29008</v>
      </c>
      <c r="F8612" s="1" t="s">
        <v>29262</v>
      </c>
      <c r="G8612" s="35" t="s">
        <v>24936</v>
      </c>
      <c r="H8612" s="35" t="s">
        <v>24937</v>
      </c>
      <c r="I8612" s="35" t="s">
        <v>29</v>
      </c>
      <c r="J8612" s="36">
        <v>32221000</v>
      </c>
      <c r="K8612" s="36">
        <v>30985000</v>
      </c>
      <c r="L8612" s="36">
        <v>35721000</v>
      </c>
      <c r="M8612" s="36">
        <v>52042000</v>
      </c>
      <c r="N8612" s="36">
        <v>56822000</v>
      </c>
      <c r="O8612" s="37">
        <v>4.7100000000000003E-2</v>
      </c>
      <c r="P8612" s="37">
        <v>4.1200000000000001E-2</v>
      </c>
      <c r="Q8612" s="37">
        <v>0.12790000000000001</v>
      </c>
      <c r="R8612" s="37">
        <v>0.1336</v>
      </c>
      <c r="S8612" s="37">
        <v>3.49E-2</v>
      </c>
      <c r="T8612" s="37"/>
      <c r="U8612" s="37"/>
      <c r="V8612" s="37"/>
      <c r="W8612" s="37"/>
      <c r="X8612" s="37"/>
      <c r="Z8612" s="4" t="str">
        <f t="shared" si="388"/>
        <v>NO</v>
      </c>
      <c r="AA8612" s="4" t="str">
        <f t="shared" si="388"/>
        <v>NO</v>
      </c>
      <c r="AB8612" s="4" t="str">
        <f t="shared" si="388"/>
        <v>NO</v>
      </c>
      <c r="AD8612" s="4">
        <f t="shared" si="389"/>
        <v>0</v>
      </c>
    </row>
    <row r="8613" spans="1:30" ht="27.65" customHeight="1" x14ac:dyDescent="0.35">
      <c r="A8613" s="34">
        <v>8649</v>
      </c>
      <c r="B8613" s="1" t="s">
        <v>24938</v>
      </c>
      <c r="C8613" s="1"/>
      <c r="D8613" s="1"/>
      <c r="E8613" s="1"/>
      <c r="F8613" s="1" t="s">
        <v>29262</v>
      </c>
      <c r="G8613" s="35" t="s">
        <v>24939</v>
      </c>
      <c r="H8613" s="35" t="s">
        <v>24940</v>
      </c>
      <c r="I8613" s="35" t="s">
        <v>33</v>
      </c>
      <c r="J8613" s="36"/>
      <c r="K8613" s="36"/>
      <c r="L8613" s="36"/>
      <c r="M8613" s="36">
        <v>25174000</v>
      </c>
      <c r="N8613" s="36">
        <v>56818000</v>
      </c>
      <c r="O8613" s="37"/>
      <c r="P8613" s="37"/>
      <c r="Q8613" s="37"/>
      <c r="R8613" s="37">
        <v>0.2301</v>
      </c>
      <c r="S8613" s="37">
        <v>0.35870000000000002</v>
      </c>
      <c r="T8613" s="37"/>
      <c r="U8613" s="37"/>
      <c r="V8613" s="37"/>
      <c r="W8613" s="37"/>
      <c r="X8613" s="37">
        <v>-1.4E-2</v>
      </c>
      <c r="Z8613" s="4" t="str">
        <f t="shared" si="388"/>
        <v>NO</v>
      </c>
      <c r="AA8613" s="4" t="str">
        <f t="shared" si="388"/>
        <v>YES</v>
      </c>
      <c r="AB8613" s="4" t="str">
        <f t="shared" si="388"/>
        <v>YES</v>
      </c>
      <c r="AD8613" s="4">
        <f t="shared" si="389"/>
        <v>2</v>
      </c>
    </row>
    <row r="8614" spans="1:30" ht="27.65" customHeight="1" x14ac:dyDescent="0.35">
      <c r="A8614" s="34">
        <v>8650</v>
      </c>
      <c r="B8614" s="1" t="s">
        <v>24941</v>
      </c>
      <c r="C8614" s="1" t="s">
        <v>29015</v>
      </c>
      <c r="D8614" s="1"/>
      <c r="E8614" s="1" t="s">
        <v>29008</v>
      </c>
      <c r="F8614" s="1" t="s">
        <v>29262</v>
      </c>
      <c r="G8614" s="35" t="s">
        <v>24942</v>
      </c>
      <c r="H8614" s="35" t="s">
        <v>24943</v>
      </c>
      <c r="I8614" s="35" t="s">
        <v>29</v>
      </c>
      <c r="J8614" s="36">
        <v>86879000</v>
      </c>
      <c r="K8614" s="36">
        <v>87885000</v>
      </c>
      <c r="L8614" s="36">
        <v>67987000</v>
      </c>
      <c r="M8614" s="36">
        <v>73008000</v>
      </c>
      <c r="N8614" s="36">
        <v>56809000</v>
      </c>
      <c r="O8614" s="37">
        <v>0.30209999999999998</v>
      </c>
      <c r="P8614" s="37">
        <v>0.28699999999999998</v>
      </c>
      <c r="Q8614" s="37">
        <v>0.21229999999999999</v>
      </c>
      <c r="R8614" s="37">
        <v>0.16850000000000001</v>
      </c>
      <c r="S8614" s="37">
        <v>8.3199999999999996E-2</v>
      </c>
      <c r="T8614" s="37"/>
      <c r="U8614" s="37"/>
      <c r="V8614" s="37"/>
      <c r="W8614" s="37"/>
      <c r="X8614" s="37"/>
      <c r="Z8614" s="4" t="str">
        <f t="shared" si="388"/>
        <v>YES</v>
      </c>
      <c r="AA8614" s="4" t="str">
        <f t="shared" si="388"/>
        <v>NO</v>
      </c>
      <c r="AB8614" s="4" t="str">
        <f t="shared" si="388"/>
        <v>NO</v>
      </c>
      <c r="AD8614" s="4">
        <f t="shared" si="389"/>
        <v>1</v>
      </c>
    </row>
    <row r="8615" spans="1:30" ht="14.4" customHeight="1" x14ac:dyDescent="0.35">
      <c r="A8615" s="34">
        <v>8651</v>
      </c>
      <c r="B8615" s="1" t="s">
        <v>24944</v>
      </c>
      <c r="C8615" s="1"/>
      <c r="D8615" s="1"/>
      <c r="E8615" s="1"/>
      <c r="F8615" s="1" t="s">
        <v>29262</v>
      </c>
      <c r="G8615" s="35" t="s">
        <v>24945</v>
      </c>
      <c r="H8615" s="35" t="s">
        <v>24946</v>
      </c>
      <c r="I8615" s="35" t="s">
        <v>43</v>
      </c>
      <c r="J8615" s="36">
        <v>15374000</v>
      </c>
      <c r="K8615" s="36">
        <v>24246000</v>
      </c>
      <c r="L8615" s="36">
        <v>37989000</v>
      </c>
      <c r="M8615" s="36">
        <v>43398000</v>
      </c>
      <c r="N8615" s="36">
        <v>56806000</v>
      </c>
      <c r="O8615" s="37">
        <v>2.5399999999999999E-2</v>
      </c>
      <c r="P8615" s="37">
        <v>0.29420000000000002</v>
      </c>
      <c r="Q8615" s="37">
        <v>0.28270000000000001</v>
      </c>
      <c r="R8615" s="37">
        <v>0.18609999999999999</v>
      </c>
      <c r="S8615" s="37">
        <v>0.14399999999999999</v>
      </c>
      <c r="T8615" s="37"/>
      <c r="U8615" s="37">
        <v>0.20250000000000001</v>
      </c>
      <c r="V8615" s="37">
        <v>-7.4999999999999997E-3</v>
      </c>
      <c r="W8615" s="37"/>
      <c r="X8615" s="37">
        <v>-4.1999999999999997E-3</v>
      </c>
      <c r="Z8615" s="4" t="str">
        <f t="shared" si="388"/>
        <v>YES</v>
      </c>
      <c r="AA8615" s="4" t="str">
        <f t="shared" si="388"/>
        <v>NO</v>
      </c>
      <c r="AB8615" s="4" t="str">
        <f t="shared" si="388"/>
        <v>NO</v>
      </c>
      <c r="AD8615" s="4">
        <f t="shared" si="389"/>
        <v>1</v>
      </c>
    </row>
    <row r="8616" spans="1:30" ht="14.4" customHeight="1" x14ac:dyDescent="0.35">
      <c r="A8616" s="34">
        <v>8652</v>
      </c>
      <c r="B8616" s="1" t="s">
        <v>24947</v>
      </c>
      <c r="C8616" s="1"/>
      <c r="D8616" s="1"/>
      <c r="E8616" s="1"/>
      <c r="F8616" s="1" t="s">
        <v>29262</v>
      </c>
      <c r="G8616" s="35" t="s">
        <v>24948</v>
      </c>
      <c r="H8616" s="35" t="s">
        <v>24949</v>
      </c>
      <c r="I8616" s="35" t="s">
        <v>43</v>
      </c>
      <c r="J8616" s="36">
        <v>598000</v>
      </c>
      <c r="K8616" s="36">
        <v>57623000</v>
      </c>
      <c r="L8616" s="36">
        <v>80074000</v>
      </c>
      <c r="M8616" s="36">
        <v>111465000</v>
      </c>
      <c r="N8616" s="36">
        <v>56796000</v>
      </c>
      <c r="O8616" s="37">
        <v>6.0199999999999997E-2</v>
      </c>
      <c r="P8616" s="37">
        <v>-7.7000000000000002E-3</v>
      </c>
      <c r="Q8616" s="37">
        <v>1.2800000000000001E-2</v>
      </c>
      <c r="R8616" s="37">
        <v>0.11840000000000001</v>
      </c>
      <c r="S8616" s="37">
        <v>1.5100000000000001E-2</v>
      </c>
      <c r="T8616" s="37"/>
      <c r="U8616" s="37"/>
      <c r="V8616" s="37"/>
      <c r="W8616" s="37"/>
      <c r="X8616" s="37"/>
      <c r="Z8616" s="4" t="str">
        <f t="shared" si="388"/>
        <v>NO</v>
      </c>
      <c r="AA8616" s="4" t="str">
        <f t="shared" si="388"/>
        <v>NO</v>
      </c>
      <c r="AB8616" s="4" t="str">
        <f t="shared" si="388"/>
        <v>NO</v>
      </c>
      <c r="AD8616" s="4">
        <f t="shared" si="389"/>
        <v>0</v>
      </c>
    </row>
    <row r="8617" spans="1:30" ht="14.4" customHeight="1" x14ac:dyDescent="0.35">
      <c r="A8617" s="34">
        <v>8653</v>
      </c>
      <c r="B8617" s="1" t="s">
        <v>24950</v>
      </c>
      <c r="C8617" s="1" t="s">
        <v>29015</v>
      </c>
      <c r="D8617" s="1"/>
      <c r="E8617" s="1" t="s">
        <v>29008</v>
      </c>
      <c r="F8617" s="1" t="s">
        <v>29262</v>
      </c>
      <c r="G8617" s="35" t="s">
        <v>24951</v>
      </c>
      <c r="H8617" s="35" t="s">
        <v>24952</v>
      </c>
      <c r="I8617" s="35" t="s">
        <v>29</v>
      </c>
      <c r="J8617" s="36">
        <v>23159000</v>
      </c>
      <c r="K8617" s="36">
        <v>32539000</v>
      </c>
      <c r="L8617" s="36">
        <v>36740000</v>
      </c>
      <c r="M8617" s="36">
        <v>49512000</v>
      </c>
      <c r="N8617" s="36">
        <v>56781000</v>
      </c>
      <c r="O8617" s="37">
        <v>6.93E-2</v>
      </c>
      <c r="P8617" s="37">
        <v>0.11609999999999999</v>
      </c>
      <c r="Q8617" s="37">
        <v>0.1145</v>
      </c>
      <c r="R8617" s="37">
        <v>0.2099</v>
      </c>
      <c r="S8617" s="37">
        <v>0.36870000000000003</v>
      </c>
      <c r="T8617" s="37"/>
      <c r="U8617" s="37"/>
      <c r="V8617" s="37"/>
      <c r="W8617" s="37"/>
      <c r="X8617" s="37"/>
      <c r="Z8617" s="4" t="str">
        <f t="shared" si="388"/>
        <v>NO</v>
      </c>
      <c r="AA8617" s="4" t="str">
        <f t="shared" si="388"/>
        <v>YES</v>
      </c>
      <c r="AB8617" s="4" t="str">
        <f t="shared" si="388"/>
        <v>YES</v>
      </c>
      <c r="AD8617" s="4">
        <f t="shared" si="389"/>
        <v>2</v>
      </c>
    </row>
    <row r="8618" spans="1:30" ht="14.4" customHeight="1" x14ac:dyDescent="0.35">
      <c r="A8618" s="34">
        <v>8654</v>
      </c>
      <c r="B8618" s="1" t="s">
        <v>7979</v>
      </c>
      <c r="C8618" s="1"/>
      <c r="D8618" s="1"/>
      <c r="E8618" s="1"/>
      <c r="F8618" s="1" t="s">
        <v>29262</v>
      </c>
      <c r="G8618" s="35" t="s">
        <v>24953</v>
      </c>
      <c r="H8618" s="35" t="s">
        <v>24954</v>
      </c>
      <c r="I8618" s="35" t="s">
        <v>23</v>
      </c>
      <c r="J8618" s="36">
        <v>27352000</v>
      </c>
      <c r="K8618" s="36">
        <v>31886000</v>
      </c>
      <c r="L8618" s="36">
        <v>35328000</v>
      </c>
      <c r="M8618" s="36">
        <v>43433000</v>
      </c>
      <c r="N8618" s="36">
        <v>56759000</v>
      </c>
      <c r="O8618" s="37">
        <v>0.47920000000000001</v>
      </c>
      <c r="P8618" s="37">
        <v>0.65290000000000004</v>
      </c>
      <c r="Q8618" s="37">
        <v>-6.25E-2</v>
      </c>
      <c r="R8618" s="37">
        <v>0.35670000000000002</v>
      </c>
      <c r="S8618" s="37">
        <v>-0.15409999999999999</v>
      </c>
      <c r="T8618" s="37"/>
      <c r="U8618" s="37"/>
      <c r="V8618" s="37"/>
      <c r="W8618" s="37"/>
      <c r="X8618" s="37"/>
      <c r="Z8618" s="4" t="str">
        <f t="shared" si="388"/>
        <v>NO</v>
      </c>
      <c r="AA8618" s="4" t="str">
        <f t="shared" si="388"/>
        <v>YES</v>
      </c>
      <c r="AB8618" s="4" t="str">
        <f t="shared" si="388"/>
        <v>NO</v>
      </c>
      <c r="AD8618" s="4">
        <f t="shared" si="389"/>
        <v>1</v>
      </c>
    </row>
    <row r="8619" spans="1:30" ht="14.4" customHeight="1" x14ac:dyDescent="0.35">
      <c r="A8619" s="34">
        <v>8655</v>
      </c>
      <c r="B8619" s="1" t="s">
        <v>24955</v>
      </c>
      <c r="C8619" s="1"/>
      <c r="D8619" s="1"/>
      <c r="E8619" s="1"/>
      <c r="F8619" s="1" t="s">
        <v>29262</v>
      </c>
      <c r="G8619" s="35" t="s">
        <v>24956</v>
      </c>
      <c r="H8619" s="35" t="s">
        <v>24957</v>
      </c>
      <c r="I8619" s="35" t="s">
        <v>544</v>
      </c>
      <c r="J8619" s="36">
        <v>51526000</v>
      </c>
      <c r="K8619" s="36">
        <v>42158000</v>
      </c>
      <c r="L8619" s="36">
        <v>47381000</v>
      </c>
      <c r="M8619" s="36">
        <v>54076000</v>
      </c>
      <c r="N8619" s="36">
        <v>56751000</v>
      </c>
      <c r="O8619" s="37">
        <v>8.1699999999999995E-2</v>
      </c>
      <c r="P8619" s="37">
        <v>9.1000000000000004E-3</v>
      </c>
      <c r="Q8619" s="37">
        <v>0.1116</v>
      </c>
      <c r="R8619" s="37">
        <v>5.2600000000000001E-2</v>
      </c>
      <c r="S8619" s="37">
        <v>-0.4894</v>
      </c>
      <c r="T8619" s="37">
        <v>6.9199999999999998E-2</v>
      </c>
      <c r="U8619" s="37">
        <v>1E-4</v>
      </c>
      <c r="V8619" s="37">
        <v>0.10050000000000001</v>
      </c>
      <c r="W8619" s="37">
        <v>-2.5100000000000001E-2</v>
      </c>
      <c r="X8619" s="37">
        <v>-0.48159999999999997</v>
      </c>
      <c r="Z8619" s="4" t="str">
        <f t="shared" si="388"/>
        <v>NO</v>
      </c>
      <c r="AA8619" s="4" t="str">
        <f t="shared" si="388"/>
        <v>NO</v>
      </c>
      <c r="AB8619" s="4" t="str">
        <f t="shared" si="388"/>
        <v>NO</v>
      </c>
      <c r="AD8619" s="4">
        <f t="shared" si="389"/>
        <v>0</v>
      </c>
    </row>
    <row r="8620" spans="1:30" ht="41.4" customHeight="1" x14ac:dyDescent="0.35">
      <c r="A8620" s="34">
        <v>8656</v>
      </c>
      <c r="B8620" s="1" t="s">
        <v>24958</v>
      </c>
      <c r="C8620" s="1" t="s">
        <v>29015</v>
      </c>
      <c r="D8620" s="1"/>
      <c r="E8620" s="1" t="s">
        <v>29008</v>
      </c>
      <c r="F8620" s="1" t="s">
        <v>29262</v>
      </c>
      <c r="G8620" s="35" t="s">
        <v>24959</v>
      </c>
      <c r="H8620" s="35" t="s">
        <v>24960</v>
      </c>
      <c r="I8620" s="35" t="s">
        <v>29</v>
      </c>
      <c r="J8620" s="36">
        <v>31587000</v>
      </c>
      <c r="K8620" s="36">
        <v>40142000</v>
      </c>
      <c r="L8620" s="36">
        <v>43522000</v>
      </c>
      <c r="M8620" s="36">
        <v>45106000</v>
      </c>
      <c r="N8620" s="36">
        <v>56737000</v>
      </c>
      <c r="O8620" s="37">
        <v>0.16750000000000001</v>
      </c>
      <c r="P8620" s="37">
        <v>0.3044</v>
      </c>
      <c r="Q8620" s="37">
        <v>0.2298</v>
      </c>
      <c r="R8620" s="37">
        <v>0.1195</v>
      </c>
      <c r="S8620" s="37">
        <v>8.5000000000000006E-2</v>
      </c>
      <c r="T8620" s="37"/>
      <c r="U8620" s="37">
        <v>0.22939999999999999</v>
      </c>
      <c r="V8620" s="37">
        <v>0.151</v>
      </c>
      <c r="W8620" s="37">
        <v>-4.8999999999999998E-3</v>
      </c>
      <c r="X8620" s="37">
        <v>2.7099999999999999E-2</v>
      </c>
      <c r="Z8620" s="4" t="str">
        <f t="shared" si="388"/>
        <v>YES</v>
      </c>
      <c r="AA8620" s="4" t="str">
        <f t="shared" si="388"/>
        <v>NO</v>
      </c>
      <c r="AB8620" s="4" t="str">
        <f t="shared" si="388"/>
        <v>NO</v>
      </c>
      <c r="AD8620" s="4">
        <f t="shared" si="389"/>
        <v>1</v>
      </c>
    </row>
    <row r="8621" spans="1:30" ht="41.4" customHeight="1" x14ac:dyDescent="0.35">
      <c r="A8621" s="34">
        <v>8657</v>
      </c>
      <c r="B8621" s="1" t="s">
        <v>24961</v>
      </c>
      <c r="C8621" s="1" t="s">
        <v>29015</v>
      </c>
      <c r="D8621" s="1"/>
      <c r="E8621" s="1" t="s">
        <v>29008</v>
      </c>
      <c r="F8621" s="1" t="s">
        <v>29262</v>
      </c>
      <c r="G8621" s="35" t="s">
        <v>24962</v>
      </c>
      <c r="H8621" s="35" t="s">
        <v>24963</v>
      </c>
      <c r="I8621" s="35" t="s">
        <v>29</v>
      </c>
      <c r="J8621" s="36">
        <v>31576000</v>
      </c>
      <c r="K8621" s="36">
        <v>35655000</v>
      </c>
      <c r="L8621" s="36">
        <v>43868000</v>
      </c>
      <c r="M8621" s="36">
        <v>57531000</v>
      </c>
      <c r="N8621" s="36">
        <v>56728000</v>
      </c>
      <c r="O8621" s="37">
        <v>6.1699999999999998E-2</v>
      </c>
      <c r="P8621" s="37">
        <v>5.5800000000000002E-2</v>
      </c>
      <c r="Q8621" s="37">
        <v>9.3100000000000002E-2</v>
      </c>
      <c r="R8621" s="37">
        <v>6.9999999999999999E-4</v>
      </c>
      <c r="S8621" s="37">
        <v>1.47E-2</v>
      </c>
      <c r="T8621" s="37"/>
      <c r="U8621" s="37"/>
      <c r="V8621" s="37"/>
      <c r="W8621" s="37"/>
      <c r="X8621" s="37"/>
      <c r="Z8621" s="4" t="str">
        <f t="shared" si="388"/>
        <v>NO</v>
      </c>
      <c r="AA8621" s="4" t="str">
        <f t="shared" si="388"/>
        <v>NO</v>
      </c>
      <c r="AB8621" s="4" t="str">
        <f t="shared" si="388"/>
        <v>NO</v>
      </c>
      <c r="AD8621" s="4">
        <f t="shared" si="389"/>
        <v>0</v>
      </c>
    </row>
    <row r="8622" spans="1:30" ht="14.4" customHeight="1" x14ac:dyDescent="0.35">
      <c r="A8622" s="34">
        <v>8658</v>
      </c>
      <c r="B8622" s="1" t="s">
        <v>18105</v>
      </c>
      <c r="C8622" s="1"/>
      <c r="D8622" s="1"/>
      <c r="E8622" s="1"/>
      <c r="F8622" s="1" t="s">
        <v>29262</v>
      </c>
      <c r="G8622" s="35" t="s">
        <v>24964</v>
      </c>
      <c r="H8622" s="35" t="s">
        <v>24965</v>
      </c>
      <c r="I8622" s="35" t="s">
        <v>33</v>
      </c>
      <c r="J8622" s="36">
        <v>78106000</v>
      </c>
      <c r="K8622" s="36">
        <v>103652000</v>
      </c>
      <c r="L8622" s="36">
        <v>119581000</v>
      </c>
      <c r="M8622" s="36">
        <v>139435000</v>
      </c>
      <c r="N8622" s="36">
        <v>56720000</v>
      </c>
      <c r="O8622" s="37">
        <v>9.7000000000000003E-3</v>
      </c>
      <c r="P8622" s="37">
        <v>7.4399999999999994E-2</v>
      </c>
      <c r="Q8622" s="37">
        <v>7.7600000000000002E-2</v>
      </c>
      <c r="R8622" s="37">
        <v>7.9000000000000001E-2</v>
      </c>
      <c r="S8622" s="37">
        <v>8.0399999999999999E-2</v>
      </c>
      <c r="T8622" s="37">
        <v>1.2E-2</v>
      </c>
      <c r="U8622" s="37">
        <v>7.6100000000000001E-2</v>
      </c>
      <c r="V8622" s="37">
        <v>7.7600000000000002E-2</v>
      </c>
      <c r="W8622" s="37">
        <v>7.9000000000000001E-2</v>
      </c>
      <c r="X8622" s="37">
        <v>8.0399999999999999E-2</v>
      </c>
      <c r="Z8622" s="4" t="str">
        <f t="shared" si="388"/>
        <v>NO</v>
      </c>
      <c r="AA8622" s="4" t="str">
        <f t="shared" si="388"/>
        <v>NO</v>
      </c>
      <c r="AB8622" s="4" t="str">
        <f t="shared" si="388"/>
        <v>NO</v>
      </c>
      <c r="AD8622" s="4">
        <f t="shared" si="389"/>
        <v>0</v>
      </c>
    </row>
    <row r="8623" spans="1:30" ht="27.65" customHeight="1" x14ac:dyDescent="0.35">
      <c r="A8623" s="34">
        <v>8659</v>
      </c>
      <c r="B8623" s="1" t="s">
        <v>24966</v>
      </c>
      <c r="C8623" s="1" t="s">
        <v>29015</v>
      </c>
      <c r="D8623" s="1"/>
      <c r="E8623" s="1" t="s">
        <v>29008</v>
      </c>
      <c r="F8623" s="1" t="s">
        <v>29262</v>
      </c>
      <c r="G8623" s="35" t="s">
        <v>24967</v>
      </c>
      <c r="H8623" s="35" t="s">
        <v>24968</v>
      </c>
      <c r="I8623" s="35" t="s">
        <v>29</v>
      </c>
      <c r="J8623" s="36">
        <v>39180000</v>
      </c>
      <c r="K8623" s="36">
        <v>49707000</v>
      </c>
      <c r="L8623" s="36">
        <v>52000000</v>
      </c>
      <c r="M8623" s="36">
        <v>54973000</v>
      </c>
      <c r="N8623" s="36">
        <v>56713000</v>
      </c>
      <c r="O8623" s="37">
        <v>0.2397</v>
      </c>
      <c r="P8623" s="37">
        <v>0.19689999999999999</v>
      </c>
      <c r="Q8623" s="37">
        <v>0.27589999999999998</v>
      </c>
      <c r="R8623" s="37">
        <v>0.41570000000000001</v>
      </c>
      <c r="S8623" s="37">
        <v>0.12590000000000001</v>
      </c>
      <c r="T8623" s="37"/>
      <c r="U8623" s="37"/>
      <c r="V8623" s="37"/>
      <c r="W8623" s="37"/>
      <c r="X8623" s="37"/>
      <c r="Z8623" s="4" t="str">
        <f t="shared" si="388"/>
        <v>YES</v>
      </c>
      <c r="AA8623" s="4" t="str">
        <f t="shared" si="388"/>
        <v>YES</v>
      </c>
      <c r="AB8623" s="4" t="str">
        <f t="shared" si="388"/>
        <v>NO</v>
      </c>
      <c r="AD8623" s="4">
        <f t="shared" si="389"/>
        <v>2</v>
      </c>
    </row>
    <row r="8624" spans="1:30" ht="27.65" customHeight="1" x14ac:dyDescent="0.35">
      <c r="A8624" s="34">
        <v>8660</v>
      </c>
      <c r="B8624" s="1" t="s">
        <v>24969</v>
      </c>
      <c r="C8624" s="1"/>
      <c r="D8624" s="1"/>
      <c r="E8624" s="1"/>
      <c r="F8624" s="1" t="s">
        <v>29262</v>
      </c>
      <c r="G8624" s="35" t="s">
        <v>24970</v>
      </c>
      <c r="H8624" s="35" t="s">
        <v>24971</v>
      </c>
      <c r="I8624" s="35" t="s">
        <v>33</v>
      </c>
      <c r="J8624" s="36">
        <v>1861000</v>
      </c>
      <c r="K8624" s="36">
        <v>2430000</v>
      </c>
      <c r="L8624" s="36">
        <v>35654000</v>
      </c>
      <c r="M8624" s="36">
        <v>46239000</v>
      </c>
      <c r="N8624" s="36">
        <v>56703000</v>
      </c>
      <c r="O8624" s="37">
        <v>0.1075</v>
      </c>
      <c r="P8624" s="37">
        <v>0.1893</v>
      </c>
      <c r="Q8624" s="37">
        <v>0.1865</v>
      </c>
      <c r="R8624" s="37">
        <v>0.21429999999999999</v>
      </c>
      <c r="S8624" s="37">
        <v>0.14199999999999999</v>
      </c>
      <c r="T8624" s="37"/>
      <c r="U8624" s="37"/>
      <c r="V8624" s="37">
        <v>-9.2999999999999992E-3</v>
      </c>
      <c r="W8624" s="37"/>
      <c r="X8624" s="37"/>
      <c r="Z8624" s="4" t="str">
        <f t="shared" si="388"/>
        <v>NO</v>
      </c>
      <c r="AA8624" s="4" t="str">
        <f t="shared" si="388"/>
        <v>YES</v>
      </c>
      <c r="AB8624" s="4" t="str">
        <f t="shared" si="388"/>
        <v>NO</v>
      </c>
      <c r="AD8624" s="4">
        <f t="shared" si="389"/>
        <v>1</v>
      </c>
    </row>
    <row r="8625" spans="1:30" ht="14.4" customHeight="1" x14ac:dyDescent="0.35">
      <c r="A8625" s="34">
        <v>8661</v>
      </c>
      <c r="B8625" s="1" t="s">
        <v>24972</v>
      </c>
      <c r="C8625" s="1"/>
      <c r="D8625" s="1"/>
      <c r="E8625" s="1"/>
      <c r="F8625" s="1" t="s">
        <v>29262</v>
      </c>
      <c r="G8625" s="35" t="s">
        <v>24973</v>
      </c>
      <c r="H8625" s="35" t="s">
        <v>24974</v>
      </c>
      <c r="I8625" s="35" t="s">
        <v>23</v>
      </c>
      <c r="J8625" s="36">
        <v>8102000</v>
      </c>
      <c r="K8625" s="36">
        <v>15530000</v>
      </c>
      <c r="L8625" s="36">
        <v>22507000</v>
      </c>
      <c r="M8625" s="36">
        <v>34660000</v>
      </c>
      <c r="N8625" s="36">
        <v>56690000</v>
      </c>
      <c r="O8625" s="37">
        <v>0.24310000000000001</v>
      </c>
      <c r="P8625" s="37">
        <v>0.23580000000000001</v>
      </c>
      <c r="Q8625" s="37">
        <v>0.2127</v>
      </c>
      <c r="R8625" s="37">
        <v>0.21540000000000001</v>
      </c>
      <c r="S8625" s="37">
        <v>0.33069999999999999</v>
      </c>
      <c r="T8625" s="37">
        <v>0.24310000000000001</v>
      </c>
      <c r="U8625" s="37"/>
      <c r="V8625" s="37"/>
      <c r="W8625" s="37"/>
      <c r="X8625" s="37"/>
      <c r="Z8625" s="4" t="str">
        <f t="shared" si="388"/>
        <v>YES</v>
      </c>
      <c r="AA8625" s="4" t="str">
        <f t="shared" si="388"/>
        <v>YES</v>
      </c>
      <c r="AB8625" s="4" t="str">
        <f t="shared" si="388"/>
        <v>YES</v>
      </c>
      <c r="AD8625" s="4">
        <f t="shared" si="389"/>
        <v>3</v>
      </c>
    </row>
    <row r="8626" spans="1:30" ht="14.4" customHeight="1" x14ac:dyDescent="0.35">
      <c r="A8626" s="34">
        <v>8662</v>
      </c>
      <c r="B8626" s="1" t="s">
        <v>4711</v>
      </c>
      <c r="C8626" s="1" t="s">
        <v>29015</v>
      </c>
      <c r="D8626" s="1"/>
      <c r="E8626" s="1" t="s">
        <v>29008</v>
      </c>
      <c r="F8626" s="1" t="s">
        <v>29262</v>
      </c>
      <c r="G8626" s="35" t="s">
        <v>24975</v>
      </c>
      <c r="H8626" s="35" t="s">
        <v>24976</v>
      </c>
      <c r="I8626" s="35" t="s">
        <v>29</v>
      </c>
      <c r="J8626" s="36">
        <v>19731000</v>
      </c>
      <c r="K8626" s="36">
        <v>31693000</v>
      </c>
      <c r="L8626" s="36">
        <v>38328000</v>
      </c>
      <c r="M8626" s="36">
        <v>48544000</v>
      </c>
      <c r="N8626" s="36">
        <v>56675000</v>
      </c>
      <c r="O8626" s="37">
        <v>0.13719999999999999</v>
      </c>
      <c r="P8626" s="37">
        <v>0.29270000000000002</v>
      </c>
      <c r="Q8626" s="37">
        <v>4.9799999999999997E-2</v>
      </c>
      <c r="R8626" s="37">
        <v>8.6599999999999996E-2</v>
      </c>
      <c r="S8626" s="37">
        <v>9.8000000000000004E-2</v>
      </c>
      <c r="T8626" s="37"/>
      <c r="U8626" s="37"/>
      <c r="V8626" s="37"/>
      <c r="W8626" s="37"/>
      <c r="X8626" s="37"/>
      <c r="Z8626" s="4" t="str">
        <f t="shared" si="388"/>
        <v>NO</v>
      </c>
      <c r="AA8626" s="4" t="str">
        <f t="shared" si="388"/>
        <v>NO</v>
      </c>
      <c r="AB8626" s="4" t="str">
        <f t="shared" si="388"/>
        <v>NO</v>
      </c>
      <c r="AD8626" s="4">
        <f t="shared" si="389"/>
        <v>0</v>
      </c>
    </row>
    <row r="8627" spans="1:30" ht="14.4" customHeight="1" x14ac:dyDescent="0.35">
      <c r="A8627" s="34">
        <v>8663</v>
      </c>
      <c r="B8627" s="1" t="s">
        <v>24977</v>
      </c>
      <c r="C8627" s="1"/>
      <c r="D8627" s="1"/>
      <c r="E8627" s="1"/>
      <c r="F8627" s="1" t="s">
        <v>29262</v>
      </c>
      <c r="G8627" s="35" t="s">
        <v>24978</v>
      </c>
      <c r="H8627" s="35" t="s">
        <v>24979</v>
      </c>
      <c r="I8627" s="35" t="s">
        <v>23</v>
      </c>
      <c r="J8627" s="36">
        <v>36939000</v>
      </c>
      <c r="K8627" s="36">
        <v>36367000</v>
      </c>
      <c r="L8627" s="36">
        <v>39709000</v>
      </c>
      <c r="M8627" s="36">
        <v>46208000</v>
      </c>
      <c r="N8627" s="36">
        <v>56667000</v>
      </c>
      <c r="O8627" s="37">
        <v>0.1759</v>
      </c>
      <c r="P8627" s="37">
        <v>6.8099999999999994E-2</v>
      </c>
      <c r="Q8627" s="37">
        <v>0.26579999999999998</v>
      </c>
      <c r="R8627" s="37">
        <v>0.1915</v>
      </c>
      <c r="S8627" s="37">
        <v>8.5599999999999996E-2</v>
      </c>
      <c r="T8627" s="37"/>
      <c r="U8627" s="37"/>
      <c r="V8627" s="37"/>
      <c r="W8627" s="37"/>
      <c r="X8627" s="37"/>
      <c r="Z8627" s="4" t="str">
        <f t="shared" si="388"/>
        <v>YES</v>
      </c>
      <c r="AA8627" s="4" t="str">
        <f t="shared" si="388"/>
        <v>NO</v>
      </c>
      <c r="AB8627" s="4" t="str">
        <f t="shared" si="388"/>
        <v>NO</v>
      </c>
      <c r="AD8627" s="4">
        <f t="shared" si="389"/>
        <v>1</v>
      </c>
    </row>
    <row r="8628" spans="1:30" ht="14.4" customHeight="1" x14ac:dyDescent="0.35">
      <c r="A8628" s="34">
        <v>8664</v>
      </c>
      <c r="B8628" s="1" t="s">
        <v>24980</v>
      </c>
      <c r="C8628" s="1" t="s">
        <v>29015</v>
      </c>
      <c r="D8628" s="1"/>
      <c r="E8628" s="1" t="s">
        <v>29008</v>
      </c>
      <c r="F8628" s="1" t="s">
        <v>29262</v>
      </c>
      <c r="G8628" s="35" t="s">
        <v>24981</v>
      </c>
      <c r="H8628" s="35" t="s">
        <v>24982</v>
      </c>
      <c r="I8628" s="35" t="s">
        <v>29</v>
      </c>
      <c r="J8628" s="36"/>
      <c r="K8628" s="36"/>
      <c r="L8628" s="36"/>
      <c r="M8628" s="36"/>
      <c r="N8628" s="36">
        <v>56667000</v>
      </c>
      <c r="O8628" s="37"/>
      <c r="P8628" s="37"/>
      <c r="Q8628" s="37"/>
      <c r="R8628" s="37"/>
      <c r="S8628" s="37">
        <v>2.07E-2</v>
      </c>
      <c r="T8628" s="37"/>
      <c r="U8628" s="37"/>
      <c r="V8628" s="37"/>
      <c r="W8628" s="37"/>
      <c r="X8628" s="37">
        <v>-1.23E-2</v>
      </c>
      <c r="Z8628" s="4" t="str">
        <f t="shared" si="388"/>
        <v>NO</v>
      </c>
      <c r="AA8628" s="4" t="str">
        <f t="shared" si="388"/>
        <v>NO</v>
      </c>
      <c r="AB8628" s="4" t="str">
        <f t="shared" si="388"/>
        <v>NO</v>
      </c>
      <c r="AD8628" s="4">
        <f t="shared" si="389"/>
        <v>0</v>
      </c>
    </row>
    <row r="8629" spans="1:30" ht="14.4" customHeight="1" x14ac:dyDescent="0.35">
      <c r="A8629" s="34">
        <v>8665</v>
      </c>
      <c r="B8629" s="1" t="s">
        <v>24983</v>
      </c>
      <c r="C8629" s="1" t="s">
        <v>29015</v>
      </c>
      <c r="D8629" s="1"/>
      <c r="E8629" s="1" t="s">
        <v>29008</v>
      </c>
      <c r="F8629" s="1" t="s">
        <v>29262</v>
      </c>
      <c r="G8629" s="35" t="s">
        <v>24984</v>
      </c>
      <c r="H8629" s="35" t="s">
        <v>24985</v>
      </c>
      <c r="I8629" s="35" t="s">
        <v>29</v>
      </c>
      <c r="J8629" s="36">
        <v>26525000</v>
      </c>
      <c r="K8629" s="36">
        <v>27504000</v>
      </c>
      <c r="L8629" s="36">
        <v>32137000</v>
      </c>
      <c r="M8629" s="36">
        <v>53296000</v>
      </c>
      <c r="N8629" s="36">
        <v>56623000</v>
      </c>
      <c r="O8629" s="37">
        <v>7.6799999999999993E-2</v>
      </c>
      <c r="P8629" s="37">
        <v>3.5900000000000001E-2</v>
      </c>
      <c r="Q8629" s="37">
        <v>5.7200000000000001E-2</v>
      </c>
      <c r="R8629" s="37">
        <v>7.8200000000000006E-2</v>
      </c>
      <c r="S8629" s="37">
        <v>0.14710000000000001</v>
      </c>
      <c r="T8629" s="37"/>
      <c r="U8629" s="37"/>
      <c r="V8629" s="37">
        <v>-4.1000000000000003E-3</v>
      </c>
      <c r="W8629" s="37">
        <v>-1.4E-3</v>
      </c>
      <c r="X8629" s="37">
        <v>-4.0000000000000002E-4</v>
      </c>
      <c r="Z8629" s="4" t="str">
        <f t="shared" si="388"/>
        <v>NO</v>
      </c>
      <c r="AA8629" s="4" t="str">
        <f t="shared" si="388"/>
        <v>NO</v>
      </c>
      <c r="AB8629" s="4" t="str">
        <f t="shared" si="388"/>
        <v>NO</v>
      </c>
      <c r="AD8629" s="4">
        <f t="shared" si="389"/>
        <v>0</v>
      </c>
    </row>
    <row r="8630" spans="1:30" ht="27.65" customHeight="1" x14ac:dyDescent="0.35">
      <c r="A8630" s="34">
        <v>8666</v>
      </c>
      <c r="B8630" s="1" t="s">
        <v>24986</v>
      </c>
      <c r="C8630" s="1"/>
      <c r="D8630" s="1"/>
      <c r="E8630" s="1"/>
      <c r="F8630" s="1" t="s">
        <v>29262</v>
      </c>
      <c r="G8630" s="35" t="s">
        <v>24987</v>
      </c>
      <c r="H8630" s="35" t="s">
        <v>24988</v>
      </c>
      <c r="I8630" s="35" t="s">
        <v>33</v>
      </c>
      <c r="J8630" s="36">
        <v>35009000</v>
      </c>
      <c r="K8630" s="36">
        <v>32036000</v>
      </c>
      <c r="L8630" s="36">
        <v>36491000</v>
      </c>
      <c r="M8630" s="36">
        <v>48452000</v>
      </c>
      <c r="N8630" s="36">
        <v>56621000</v>
      </c>
      <c r="O8630" s="37">
        <v>0.2954</v>
      </c>
      <c r="P8630" s="37">
        <v>4.9399999999999999E-2</v>
      </c>
      <c r="Q8630" s="37">
        <v>3.44E-2</v>
      </c>
      <c r="R8630" s="37">
        <v>0.1883</v>
      </c>
      <c r="S8630" s="37">
        <v>2.2700000000000001E-2</v>
      </c>
      <c r="T8630" s="37"/>
      <c r="U8630" s="37"/>
      <c r="V8630" s="37"/>
      <c r="W8630" s="37">
        <v>-3.3E-3</v>
      </c>
      <c r="X8630" s="37">
        <v>-5.1999999999999998E-3</v>
      </c>
      <c r="Z8630" s="4" t="str">
        <f t="shared" si="388"/>
        <v>NO</v>
      </c>
      <c r="AA8630" s="4" t="str">
        <f t="shared" si="388"/>
        <v>NO</v>
      </c>
      <c r="AB8630" s="4" t="str">
        <f t="shared" si="388"/>
        <v>NO</v>
      </c>
      <c r="AD8630" s="4">
        <f t="shared" si="389"/>
        <v>0</v>
      </c>
    </row>
    <row r="8631" spans="1:30" ht="14.4" customHeight="1" x14ac:dyDescent="0.35">
      <c r="A8631" s="34">
        <v>8667</v>
      </c>
      <c r="B8631" s="1" t="s">
        <v>24989</v>
      </c>
      <c r="C8631" s="1"/>
      <c r="D8631" s="1"/>
      <c r="E8631" s="1"/>
      <c r="F8631" s="1" t="s">
        <v>29262</v>
      </c>
      <c r="G8631" s="35" t="s">
        <v>24990</v>
      </c>
      <c r="H8631" s="35" t="s">
        <v>24991</v>
      </c>
      <c r="I8631" s="35" t="s">
        <v>33</v>
      </c>
      <c r="J8631" s="36">
        <v>35684000</v>
      </c>
      <c r="K8631" s="36">
        <v>35684000</v>
      </c>
      <c r="L8631" s="36">
        <v>46122000</v>
      </c>
      <c r="M8631" s="36">
        <v>53293000</v>
      </c>
      <c r="N8631" s="36">
        <v>56615000</v>
      </c>
      <c r="O8631" s="37">
        <v>0.17150000000000001</v>
      </c>
      <c r="P8631" s="37">
        <v>0.14630000000000001</v>
      </c>
      <c r="Q8631" s="37">
        <v>0.13619999999999999</v>
      </c>
      <c r="R8631" s="37">
        <v>0.18490000000000001</v>
      </c>
      <c r="S8631" s="37">
        <v>0.14219999999999999</v>
      </c>
      <c r="T8631" s="37"/>
      <c r="U8631" s="37"/>
      <c r="V8631" s="37"/>
      <c r="W8631" s="37"/>
      <c r="X8631" s="37"/>
      <c r="Z8631" s="4" t="str">
        <f t="shared" si="388"/>
        <v>NO</v>
      </c>
      <c r="AA8631" s="4" t="str">
        <f t="shared" si="388"/>
        <v>NO</v>
      </c>
      <c r="AB8631" s="4" t="str">
        <f t="shared" si="388"/>
        <v>NO</v>
      </c>
      <c r="AD8631" s="4">
        <f t="shared" si="389"/>
        <v>0</v>
      </c>
    </row>
    <row r="8632" spans="1:30" ht="27.65" customHeight="1" x14ac:dyDescent="0.35">
      <c r="A8632" s="34">
        <v>8668</v>
      </c>
      <c r="B8632" s="1" t="s">
        <v>24992</v>
      </c>
      <c r="C8632" s="1"/>
      <c r="D8632" s="1"/>
      <c r="E8632" s="1"/>
      <c r="F8632" s="1" t="s">
        <v>29262</v>
      </c>
      <c r="G8632" s="35" t="s">
        <v>24993</v>
      </c>
      <c r="H8632" s="35" t="s">
        <v>24994</v>
      </c>
      <c r="I8632" s="35" t="s">
        <v>43</v>
      </c>
      <c r="J8632" s="36">
        <v>54708000</v>
      </c>
      <c r="K8632" s="36">
        <v>54535000</v>
      </c>
      <c r="L8632" s="36">
        <v>55445000</v>
      </c>
      <c r="M8632" s="36">
        <v>57085000</v>
      </c>
      <c r="N8632" s="36">
        <v>56601000</v>
      </c>
      <c r="O8632" s="37">
        <v>0.24529999999999999</v>
      </c>
      <c r="P8632" s="37">
        <v>-3.1699999999999999E-2</v>
      </c>
      <c r="Q8632" s="37">
        <v>-5.33E-2</v>
      </c>
      <c r="R8632" s="37">
        <v>0.13300000000000001</v>
      </c>
      <c r="S8632" s="37">
        <v>4.3700000000000003E-2</v>
      </c>
      <c r="T8632" s="37"/>
      <c r="U8632" s="37"/>
      <c r="V8632" s="37"/>
      <c r="W8632" s="37"/>
      <c r="X8632" s="37"/>
      <c r="Z8632" s="4" t="str">
        <f t="shared" si="388"/>
        <v>NO</v>
      </c>
      <c r="AA8632" s="4" t="str">
        <f t="shared" si="388"/>
        <v>NO</v>
      </c>
      <c r="AB8632" s="4" t="str">
        <f t="shared" si="388"/>
        <v>NO</v>
      </c>
      <c r="AD8632" s="4">
        <f t="shared" si="389"/>
        <v>0</v>
      </c>
    </row>
    <row r="8633" spans="1:30" ht="14.4" customHeight="1" x14ac:dyDescent="0.35">
      <c r="A8633" s="34">
        <v>8669</v>
      </c>
      <c r="B8633" s="1" t="s">
        <v>24995</v>
      </c>
      <c r="C8633" s="1"/>
      <c r="D8633" s="1"/>
      <c r="E8633" s="1"/>
      <c r="F8633" s="1" t="s">
        <v>29262</v>
      </c>
      <c r="G8633" s="35" t="s">
        <v>24996</v>
      </c>
      <c r="H8633" s="35" t="s">
        <v>24997</v>
      </c>
      <c r="I8633" s="35" t="s">
        <v>23</v>
      </c>
      <c r="J8633" s="36">
        <v>35749000</v>
      </c>
      <c r="K8633" s="36">
        <v>41029000</v>
      </c>
      <c r="L8633" s="36">
        <v>43692000</v>
      </c>
      <c r="M8633" s="36">
        <v>44626000</v>
      </c>
      <c r="N8633" s="36">
        <v>56548000</v>
      </c>
      <c r="O8633" s="37">
        <v>-1.8700000000000001E-2</v>
      </c>
      <c r="P8633" s="37">
        <v>8.9099999999999999E-2</v>
      </c>
      <c r="Q8633" s="37">
        <v>6.2899999999999998E-2</v>
      </c>
      <c r="R8633" s="37">
        <v>-8.2400000000000001E-2</v>
      </c>
      <c r="S8633" s="37">
        <v>6.3200000000000006E-2</v>
      </c>
      <c r="T8633" s="37">
        <v>-1.8700000000000001E-2</v>
      </c>
      <c r="U8633" s="37">
        <v>8.3699999999999997E-2</v>
      </c>
      <c r="V8633" s="37">
        <v>6.1100000000000002E-2</v>
      </c>
      <c r="W8633" s="37">
        <v>-8.2400000000000001E-2</v>
      </c>
      <c r="X8633" s="37"/>
      <c r="Z8633" s="4" t="str">
        <f t="shared" si="388"/>
        <v>NO</v>
      </c>
      <c r="AA8633" s="4" t="str">
        <f t="shared" si="388"/>
        <v>NO</v>
      </c>
      <c r="AB8633" s="4" t="str">
        <f t="shared" si="388"/>
        <v>NO</v>
      </c>
      <c r="AD8633" s="4">
        <f t="shared" si="389"/>
        <v>0</v>
      </c>
    </row>
    <row r="8634" spans="1:30" ht="14.4" customHeight="1" x14ac:dyDescent="0.35">
      <c r="A8634" s="34">
        <v>8670</v>
      </c>
      <c r="B8634" s="1" t="s">
        <v>8424</v>
      </c>
      <c r="C8634" s="1" t="s">
        <v>29015</v>
      </c>
      <c r="D8634" s="1"/>
      <c r="E8634" s="1" t="s">
        <v>29008</v>
      </c>
      <c r="F8634" s="1" t="s">
        <v>29262</v>
      </c>
      <c r="G8634" s="35" t="s">
        <v>24998</v>
      </c>
      <c r="H8634" s="35" t="s">
        <v>24999</v>
      </c>
      <c r="I8634" s="35" t="s">
        <v>29</v>
      </c>
      <c r="J8634" s="36">
        <v>45022000</v>
      </c>
      <c r="K8634" s="36">
        <v>50697000</v>
      </c>
      <c r="L8634" s="36">
        <v>44576000</v>
      </c>
      <c r="M8634" s="36">
        <v>52035000</v>
      </c>
      <c r="N8634" s="36">
        <v>56547000</v>
      </c>
      <c r="O8634" s="37">
        <v>6.7000000000000004E-2</v>
      </c>
      <c r="P8634" s="37">
        <v>0.14849999999999999</v>
      </c>
      <c r="Q8634" s="37">
        <v>8.7099999999999997E-2</v>
      </c>
      <c r="R8634" s="37">
        <v>7.8899999999999998E-2</v>
      </c>
      <c r="S8634" s="37">
        <v>3.9300000000000002E-2</v>
      </c>
      <c r="T8634" s="37">
        <v>5.3100000000000001E-2</v>
      </c>
      <c r="U8634" s="37">
        <v>0.1338</v>
      </c>
      <c r="V8634" s="37"/>
      <c r="W8634" s="37"/>
      <c r="X8634" s="37"/>
      <c r="Z8634" s="4" t="str">
        <f t="shared" si="388"/>
        <v>NO</v>
      </c>
      <c r="AA8634" s="4" t="str">
        <f t="shared" si="388"/>
        <v>NO</v>
      </c>
      <c r="AB8634" s="4" t="str">
        <f t="shared" si="388"/>
        <v>NO</v>
      </c>
      <c r="AD8634" s="4">
        <f t="shared" si="389"/>
        <v>0</v>
      </c>
    </row>
    <row r="8635" spans="1:30" ht="14.4" customHeight="1" x14ac:dyDescent="0.35">
      <c r="A8635" s="34">
        <v>8671</v>
      </c>
      <c r="B8635" s="1" t="s">
        <v>25000</v>
      </c>
      <c r="C8635" s="1"/>
      <c r="D8635" s="1"/>
      <c r="E8635" s="1"/>
      <c r="F8635" s="1" t="s">
        <v>29262</v>
      </c>
      <c r="G8635" s="35" t="s">
        <v>25001</v>
      </c>
      <c r="H8635" s="35" t="s">
        <v>25002</v>
      </c>
      <c r="I8635" s="35" t="s">
        <v>33</v>
      </c>
      <c r="J8635" s="36">
        <v>26972000</v>
      </c>
      <c r="K8635" s="36">
        <v>34662000</v>
      </c>
      <c r="L8635" s="36">
        <v>42911000</v>
      </c>
      <c r="M8635" s="36">
        <v>54276000</v>
      </c>
      <c r="N8635" s="36">
        <v>56537000</v>
      </c>
      <c r="O8635" s="37">
        <v>-5.9999999999999995E-4</v>
      </c>
      <c r="P8635" s="37">
        <v>3.0700000000000002E-2</v>
      </c>
      <c r="Q8635" s="37">
        <v>2.3199999999999998E-2</v>
      </c>
      <c r="R8635" s="37">
        <v>2.7699999999999999E-2</v>
      </c>
      <c r="S8635" s="37">
        <v>3.5700000000000003E-2</v>
      </c>
      <c r="T8635" s="37"/>
      <c r="U8635" s="37"/>
      <c r="V8635" s="37"/>
      <c r="W8635" s="37"/>
      <c r="X8635" s="37">
        <v>-7.7000000000000002E-3</v>
      </c>
      <c r="Z8635" s="4" t="str">
        <f t="shared" si="388"/>
        <v>NO</v>
      </c>
      <c r="AA8635" s="4" t="str">
        <f t="shared" si="388"/>
        <v>NO</v>
      </c>
      <c r="AB8635" s="4" t="str">
        <f t="shared" si="388"/>
        <v>NO</v>
      </c>
      <c r="AD8635" s="4">
        <f t="shared" si="389"/>
        <v>0</v>
      </c>
    </row>
    <row r="8636" spans="1:30" ht="14.4" customHeight="1" x14ac:dyDescent="0.35">
      <c r="A8636" s="34">
        <v>8672</v>
      </c>
      <c r="B8636" s="1" t="s">
        <v>25003</v>
      </c>
      <c r="C8636" s="1"/>
      <c r="D8636" s="1"/>
      <c r="E8636" s="1"/>
      <c r="F8636" s="1" t="s">
        <v>29262</v>
      </c>
      <c r="G8636" s="35" t="s">
        <v>25004</v>
      </c>
      <c r="H8636" s="35" t="s">
        <v>25005</v>
      </c>
      <c r="I8636" s="35" t="s">
        <v>544</v>
      </c>
      <c r="J8636" s="36"/>
      <c r="K8636" s="36">
        <v>33000</v>
      </c>
      <c r="L8636" s="36">
        <v>17491000</v>
      </c>
      <c r="M8636" s="36">
        <v>36113000</v>
      </c>
      <c r="N8636" s="36">
        <v>56522000</v>
      </c>
      <c r="O8636" s="37"/>
      <c r="P8636" s="37">
        <v>-353.66669999999999</v>
      </c>
      <c r="Q8636" s="37">
        <v>-8.9999999999999998E-4</v>
      </c>
      <c r="R8636" s="37">
        <v>-0.15540000000000001</v>
      </c>
      <c r="S8636" s="37">
        <v>-2.3300000000000001E-2</v>
      </c>
      <c r="T8636" s="37"/>
      <c r="U8636" s="37"/>
      <c r="V8636" s="37"/>
      <c r="W8636" s="37"/>
      <c r="X8636" s="37"/>
      <c r="Z8636" s="4" t="str">
        <f t="shared" si="388"/>
        <v>NO</v>
      </c>
      <c r="AA8636" s="4" t="str">
        <f t="shared" si="388"/>
        <v>NO</v>
      </c>
      <c r="AB8636" s="4" t="str">
        <f t="shared" si="388"/>
        <v>NO</v>
      </c>
      <c r="AD8636" s="4">
        <f t="shared" si="389"/>
        <v>0</v>
      </c>
    </row>
    <row r="8637" spans="1:30" ht="41.4" customHeight="1" x14ac:dyDescent="0.35">
      <c r="A8637" s="34">
        <v>8673</v>
      </c>
      <c r="B8637" s="1" t="s">
        <v>1943</v>
      </c>
      <c r="C8637" s="1" t="s">
        <v>29015</v>
      </c>
      <c r="D8637" s="1"/>
      <c r="E8637" s="1" t="s">
        <v>29008</v>
      </c>
      <c r="F8637" s="1" t="s">
        <v>29262</v>
      </c>
      <c r="G8637" s="35" t="s">
        <v>25006</v>
      </c>
      <c r="H8637" s="35" t="s">
        <v>25007</v>
      </c>
      <c r="I8637" s="35" t="s">
        <v>29</v>
      </c>
      <c r="J8637" s="36">
        <v>35268000</v>
      </c>
      <c r="K8637" s="36">
        <v>41348000</v>
      </c>
      <c r="L8637" s="36">
        <v>46934000</v>
      </c>
      <c r="M8637" s="36">
        <v>44213000</v>
      </c>
      <c r="N8637" s="36">
        <v>56511000</v>
      </c>
      <c r="O8637" s="37">
        <v>0.502</v>
      </c>
      <c r="P8637" s="37">
        <v>0.51280000000000003</v>
      </c>
      <c r="Q8637" s="37">
        <v>0.48359999999999997</v>
      </c>
      <c r="R8637" s="37">
        <v>0.25330000000000003</v>
      </c>
      <c r="S8637" s="37">
        <v>0.46110000000000001</v>
      </c>
      <c r="T8637" s="37"/>
      <c r="U8637" s="37"/>
      <c r="V8637" s="37"/>
      <c r="W8637" s="37"/>
      <c r="X8637" s="37"/>
      <c r="Z8637" s="4" t="str">
        <f t="shared" si="388"/>
        <v>YES</v>
      </c>
      <c r="AA8637" s="4" t="str">
        <f t="shared" si="388"/>
        <v>YES</v>
      </c>
      <c r="AB8637" s="4" t="str">
        <f t="shared" si="388"/>
        <v>YES</v>
      </c>
      <c r="AD8637" s="4">
        <f t="shared" si="389"/>
        <v>3</v>
      </c>
    </row>
    <row r="8638" spans="1:30" ht="27.65" customHeight="1" x14ac:dyDescent="0.35">
      <c r="A8638" s="34">
        <v>8674</v>
      </c>
      <c r="B8638" s="1" t="s">
        <v>25008</v>
      </c>
      <c r="C8638" s="1"/>
      <c r="D8638" s="1"/>
      <c r="E8638" s="1"/>
      <c r="F8638" s="1" t="s">
        <v>29262</v>
      </c>
      <c r="G8638" s="35" t="s">
        <v>25009</v>
      </c>
      <c r="H8638" s="35" t="s">
        <v>25010</v>
      </c>
      <c r="I8638" s="35" t="s">
        <v>23</v>
      </c>
      <c r="J8638" s="36">
        <v>30225000</v>
      </c>
      <c r="K8638" s="36">
        <v>29458000</v>
      </c>
      <c r="L8638" s="36">
        <v>32534000</v>
      </c>
      <c r="M8638" s="36">
        <v>42205000</v>
      </c>
      <c r="N8638" s="36">
        <v>56508000</v>
      </c>
      <c r="O8638" s="37">
        <v>0.1123</v>
      </c>
      <c r="P8638" s="37">
        <v>0.2238</v>
      </c>
      <c r="Q8638" s="37">
        <v>0.1328</v>
      </c>
      <c r="R8638" s="37">
        <v>9.7000000000000003E-2</v>
      </c>
      <c r="S8638" s="37">
        <v>0.10630000000000001</v>
      </c>
      <c r="T8638" s="37">
        <v>-1.17E-2</v>
      </c>
      <c r="U8638" s="37">
        <v>-1.5800000000000002E-2</v>
      </c>
      <c r="V8638" s="37">
        <v>-7.4999999999999997E-3</v>
      </c>
      <c r="W8638" s="37">
        <v>-5.0000000000000001E-4</v>
      </c>
      <c r="X8638" s="37"/>
      <c r="Z8638" s="4" t="str">
        <f t="shared" si="388"/>
        <v>NO</v>
      </c>
      <c r="AA8638" s="4" t="str">
        <f t="shared" si="388"/>
        <v>NO</v>
      </c>
      <c r="AB8638" s="4" t="str">
        <f t="shared" si="388"/>
        <v>NO</v>
      </c>
      <c r="AD8638" s="4">
        <f t="shared" si="389"/>
        <v>0</v>
      </c>
    </row>
    <row r="8639" spans="1:30" ht="14.4" customHeight="1" x14ac:dyDescent="0.35">
      <c r="A8639" s="34">
        <v>8675</v>
      </c>
      <c r="B8639" s="1" t="s">
        <v>25011</v>
      </c>
      <c r="C8639" s="1"/>
      <c r="D8639" s="1"/>
      <c r="E8639" s="1"/>
      <c r="F8639" s="1" t="s">
        <v>29262</v>
      </c>
      <c r="G8639" s="35" t="s">
        <v>25012</v>
      </c>
      <c r="H8639" s="35" t="s">
        <v>25013</v>
      </c>
      <c r="I8639" s="35" t="s">
        <v>23</v>
      </c>
      <c r="J8639" s="36">
        <v>22512000</v>
      </c>
      <c r="K8639" s="36">
        <v>31863000</v>
      </c>
      <c r="L8639" s="36">
        <v>37579000</v>
      </c>
      <c r="M8639" s="36">
        <v>44432000</v>
      </c>
      <c r="N8639" s="36">
        <v>56495000</v>
      </c>
      <c r="O8639" s="37">
        <v>0.17280000000000001</v>
      </c>
      <c r="P8639" s="37">
        <v>8.9800000000000005E-2</v>
      </c>
      <c r="Q8639" s="37">
        <v>0.1148</v>
      </c>
      <c r="R8639" s="37">
        <v>0.1079</v>
      </c>
      <c r="S8639" s="37">
        <v>0.2969</v>
      </c>
      <c r="T8639" s="37"/>
      <c r="U8639" s="37"/>
      <c r="V8639" s="37"/>
      <c r="W8639" s="37"/>
      <c r="X8639" s="37"/>
      <c r="Z8639" s="4" t="str">
        <f t="shared" si="388"/>
        <v>NO</v>
      </c>
      <c r="AA8639" s="4" t="str">
        <f t="shared" si="388"/>
        <v>NO</v>
      </c>
      <c r="AB8639" s="4" t="str">
        <f t="shared" si="388"/>
        <v>YES</v>
      </c>
      <c r="AD8639" s="4">
        <f t="shared" si="389"/>
        <v>1</v>
      </c>
    </row>
    <row r="8640" spans="1:30" ht="14.4" customHeight="1" x14ac:dyDescent="0.35">
      <c r="A8640" s="34">
        <v>8676</v>
      </c>
      <c r="B8640" s="1" t="s">
        <v>21231</v>
      </c>
      <c r="C8640" s="1" t="s">
        <v>29015</v>
      </c>
      <c r="D8640" s="1"/>
      <c r="E8640" s="1" t="s">
        <v>29008</v>
      </c>
      <c r="F8640" s="1" t="s">
        <v>29262</v>
      </c>
      <c r="G8640" s="35" t="s">
        <v>25014</v>
      </c>
      <c r="H8640" s="35" t="s">
        <v>25015</v>
      </c>
      <c r="I8640" s="35" t="s">
        <v>29</v>
      </c>
      <c r="J8640" s="36"/>
      <c r="K8640" s="36"/>
      <c r="L8640" s="36"/>
      <c r="M8640" s="36">
        <v>30072000</v>
      </c>
      <c r="N8640" s="36">
        <v>56483000</v>
      </c>
      <c r="O8640" s="37"/>
      <c r="P8640" s="37"/>
      <c r="Q8640" s="37"/>
      <c r="R8640" s="37">
        <v>8.4199999999999997E-2</v>
      </c>
      <c r="S8640" s="37">
        <v>3.5400000000000001E-2</v>
      </c>
      <c r="T8640" s="37"/>
      <c r="U8640" s="37"/>
      <c r="V8640" s="37"/>
      <c r="W8640" s="37"/>
      <c r="X8640" s="37"/>
      <c r="Z8640" s="4" t="str">
        <f t="shared" si="388"/>
        <v>NO</v>
      </c>
      <c r="AA8640" s="4" t="str">
        <f t="shared" si="388"/>
        <v>NO</v>
      </c>
      <c r="AB8640" s="4" t="str">
        <f t="shared" si="388"/>
        <v>NO</v>
      </c>
      <c r="AD8640" s="4">
        <f t="shared" si="389"/>
        <v>0</v>
      </c>
    </row>
    <row r="8641" spans="1:30" ht="27.65" customHeight="1" x14ac:dyDescent="0.35">
      <c r="A8641" s="34">
        <v>8677</v>
      </c>
      <c r="B8641" s="1" t="s">
        <v>25016</v>
      </c>
      <c r="C8641" s="1" t="s">
        <v>29015</v>
      </c>
      <c r="D8641" s="1"/>
      <c r="E8641" s="1" t="s">
        <v>29008</v>
      </c>
      <c r="F8641" s="1" t="s">
        <v>29262</v>
      </c>
      <c r="G8641" s="35" t="s">
        <v>25017</v>
      </c>
      <c r="H8641" s="35" t="s">
        <v>25018</v>
      </c>
      <c r="I8641" s="35" t="s">
        <v>29</v>
      </c>
      <c r="J8641" s="36">
        <v>19288000</v>
      </c>
      <c r="K8641" s="36">
        <v>28087000</v>
      </c>
      <c r="L8641" s="36">
        <v>37213000</v>
      </c>
      <c r="M8641" s="36">
        <v>45065000</v>
      </c>
      <c r="N8641" s="36">
        <v>56457000</v>
      </c>
      <c r="O8641" s="37">
        <v>1.89E-2</v>
      </c>
      <c r="P8641" s="37">
        <v>9.8400000000000001E-2</v>
      </c>
      <c r="Q8641" s="37">
        <v>0.1328</v>
      </c>
      <c r="R8641" s="37">
        <v>0.10920000000000001</v>
      </c>
      <c r="S8641" s="37">
        <v>9.3600000000000003E-2</v>
      </c>
      <c r="T8641" s="37"/>
      <c r="U8641" s="37"/>
      <c r="V8641" s="37"/>
      <c r="W8641" s="37"/>
      <c r="X8641" s="37"/>
      <c r="Z8641" s="4" t="str">
        <f t="shared" si="388"/>
        <v>NO</v>
      </c>
      <c r="AA8641" s="4" t="str">
        <f t="shared" si="388"/>
        <v>NO</v>
      </c>
      <c r="AB8641" s="4" t="str">
        <f t="shared" si="388"/>
        <v>NO</v>
      </c>
      <c r="AD8641" s="4">
        <f t="shared" si="389"/>
        <v>0</v>
      </c>
    </row>
    <row r="8642" spans="1:30" ht="14.4" customHeight="1" x14ac:dyDescent="0.35">
      <c r="A8642" s="34">
        <v>8678</v>
      </c>
      <c r="B8642" s="1" t="s">
        <v>25019</v>
      </c>
      <c r="C8642" s="1"/>
      <c r="D8642" s="1"/>
      <c r="E8642" s="1"/>
      <c r="F8642" s="1" t="s">
        <v>29262</v>
      </c>
      <c r="G8642" s="35" t="s">
        <v>25020</v>
      </c>
      <c r="H8642" s="35" t="s">
        <v>25021</v>
      </c>
      <c r="I8642" s="35" t="s">
        <v>33</v>
      </c>
      <c r="J8642" s="36"/>
      <c r="K8642" s="36"/>
      <c r="L8642" s="36"/>
      <c r="M8642" s="36">
        <v>7469000</v>
      </c>
      <c r="N8642" s="36">
        <v>56456000</v>
      </c>
      <c r="O8642" s="37"/>
      <c r="P8642" s="37"/>
      <c r="Q8642" s="37"/>
      <c r="R8642" s="37">
        <v>7.9500000000000001E-2</v>
      </c>
      <c r="S8642" s="37">
        <v>0.1037</v>
      </c>
      <c r="T8642" s="37"/>
      <c r="U8642" s="37"/>
      <c r="V8642" s="37"/>
      <c r="W8642" s="37"/>
      <c r="X8642" s="37"/>
      <c r="Z8642" s="4" t="str">
        <f t="shared" si="388"/>
        <v>NO</v>
      </c>
      <c r="AA8642" s="4" t="str">
        <f t="shared" si="388"/>
        <v>NO</v>
      </c>
      <c r="AB8642" s="4" t="str">
        <f t="shared" si="388"/>
        <v>NO</v>
      </c>
      <c r="AD8642" s="4">
        <f t="shared" si="389"/>
        <v>0</v>
      </c>
    </row>
    <row r="8643" spans="1:30" ht="27.65" customHeight="1" x14ac:dyDescent="0.35">
      <c r="A8643" s="34">
        <v>8679</v>
      </c>
      <c r="B8643" s="1" t="s">
        <v>25022</v>
      </c>
      <c r="C8643" s="1"/>
      <c r="D8643" s="1"/>
      <c r="E8643" s="1"/>
      <c r="F8643" s="1" t="s">
        <v>29262</v>
      </c>
      <c r="G8643" s="35" t="s">
        <v>25023</v>
      </c>
      <c r="H8643" s="35" t="s">
        <v>25024</v>
      </c>
      <c r="I8643" s="35" t="s">
        <v>43</v>
      </c>
      <c r="J8643" s="36">
        <v>30191000</v>
      </c>
      <c r="K8643" s="36">
        <v>33994000</v>
      </c>
      <c r="L8643" s="36">
        <v>41714000</v>
      </c>
      <c r="M8643" s="36">
        <v>48713000</v>
      </c>
      <c r="N8643" s="36">
        <v>56452000</v>
      </c>
      <c r="O8643" s="37">
        <v>0.39340000000000003</v>
      </c>
      <c r="P8643" s="37">
        <v>0.43230000000000002</v>
      </c>
      <c r="Q8643" s="37">
        <v>0.3629</v>
      </c>
      <c r="R8643" s="37">
        <v>0.36049999999999999</v>
      </c>
      <c r="S8643" s="37">
        <v>0.34179999999999999</v>
      </c>
      <c r="T8643" s="37"/>
      <c r="U8643" s="37"/>
      <c r="V8643" s="37"/>
      <c r="W8643" s="37"/>
      <c r="X8643" s="37"/>
      <c r="Z8643" s="4" t="str">
        <f t="shared" si="388"/>
        <v>YES</v>
      </c>
      <c r="AA8643" s="4" t="str">
        <f t="shared" si="388"/>
        <v>YES</v>
      </c>
      <c r="AB8643" s="4" t="str">
        <f t="shared" si="388"/>
        <v>YES</v>
      </c>
      <c r="AD8643" s="4">
        <f t="shared" si="389"/>
        <v>3</v>
      </c>
    </row>
    <row r="8644" spans="1:30" ht="27.65" customHeight="1" x14ac:dyDescent="0.35">
      <c r="A8644" s="34">
        <v>8680</v>
      </c>
      <c r="B8644" s="1" t="s">
        <v>12098</v>
      </c>
      <c r="C8644" s="1" t="s">
        <v>29015</v>
      </c>
      <c r="D8644" s="1"/>
      <c r="E8644" s="1" t="s">
        <v>29008</v>
      </c>
      <c r="F8644" s="1" t="s">
        <v>29262</v>
      </c>
      <c r="G8644" s="35" t="s">
        <v>25025</v>
      </c>
      <c r="H8644" s="35" t="s">
        <v>25026</v>
      </c>
      <c r="I8644" s="35" t="s">
        <v>29</v>
      </c>
      <c r="J8644" s="36">
        <v>13936000</v>
      </c>
      <c r="K8644" s="36">
        <v>8406000</v>
      </c>
      <c r="L8644" s="36">
        <v>13847000</v>
      </c>
      <c r="M8644" s="36">
        <v>31458000</v>
      </c>
      <c r="N8644" s="36">
        <v>56444000</v>
      </c>
      <c r="O8644" s="37">
        <v>0.18840000000000001</v>
      </c>
      <c r="P8644" s="37">
        <v>0.22500000000000001</v>
      </c>
      <c r="Q8644" s="37">
        <v>0.17430000000000001</v>
      </c>
      <c r="R8644" s="37">
        <v>0.1052</v>
      </c>
      <c r="S8644" s="37">
        <v>0.13220000000000001</v>
      </c>
      <c r="T8644" s="37">
        <v>0.18840000000000001</v>
      </c>
      <c r="U8644" s="37">
        <v>0.22500000000000001</v>
      </c>
      <c r="V8644" s="37">
        <v>8.1500000000000003E-2</v>
      </c>
      <c r="W8644" s="37">
        <v>9.5000000000000001E-2</v>
      </c>
      <c r="X8644" s="37"/>
      <c r="Z8644" s="4" t="str">
        <f t="shared" si="388"/>
        <v>NO</v>
      </c>
      <c r="AA8644" s="4" t="str">
        <f t="shared" si="388"/>
        <v>NO</v>
      </c>
      <c r="AB8644" s="4" t="str">
        <f t="shared" si="388"/>
        <v>NO</v>
      </c>
      <c r="AD8644" s="4">
        <f t="shared" si="389"/>
        <v>0</v>
      </c>
    </row>
    <row r="8645" spans="1:30" ht="14.4" customHeight="1" x14ac:dyDescent="0.35">
      <c r="A8645" s="34">
        <v>8681</v>
      </c>
      <c r="B8645" s="1" t="s">
        <v>25027</v>
      </c>
      <c r="C8645" s="1"/>
      <c r="D8645" s="1"/>
      <c r="E8645" s="1"/>
      <c r="F8645" s="1" t="s">
        <v>29262</v>
      </c>
      <c r="G8645" s="35" t="s">
        <v>25028</v>
      </c>
      <c r="H8645" s="35" t="s">
        <v>25029</v>
      </c>
      <c r="I8645" s="35" t="s">
        <v>23</v>
      </c>
      <c r="J8645" s="36">
        <v>34904000</v>
      </c>
      <c r="K8645" s="36">
        <v>50690000</v>
      </c>
      <c r="L8645" s="36">
        <v>45465000</v>
      </c>
      <c r="M8645" s="36">
        <v>49759000</v>
      </c>
      <c r="N8645" s="36">
        <v>56430000</v>
      </c>
      <c r="O8645" s="37">
        <v>0.19520000000000001</v>
      </c>
      <c r="P8645" s="37">
        <v>0.27029999999999998</v>
      </c>
      <c r="Q8645" s="37">
        <v>0.20949999999999999</v>
      </c>
      <c r="R8645" s="37">
        <v>0.1007</v>
      </c>
      <c r="S8645" s="37">
        <v>0.17249999999999999</v>
      </c>
      <c r="T8645" s="37"/>
      <c r="U8645" s="37"/>
      <c r="V8645" s="37"/>
      <c r="W8645" s="37"/>
      <c r="X8645" s="37"/>
      <c r="Z8645" s="4" t="str">
        <f t="shared" ref="Z8645:AB8708" si="390">IF(Q8645&gt;20%,"YES","NO")</f>
        <v>YES</v>
      </c>
      <c r="AA8645" s="4" t="str">
        <f t="shared" si="390"/>
        <v>NO</v>
      </c>
      <c r="AB8645" s="4" t="str">
        <f t="shared" si="390"/>
        <v>NO</v>
      </c>
      <c r="AD8645" s="4">
        <f t="shared" ref="AD8645:AD8708" si="391">COUNTIF(Z8645:AB8645,"YES")</f>
        <v>1</v>
      </c>
    </row>
    <row r="8646" spans="1:30" ht="14.4" customHeight="1" x14ac:dyDescent="0.35">
      <c r="A8646" s="34">
        <v>8682</v>
      </c>
      <c r="B8646" s="1" t="s">
        <v>25030</v>
      </c>
      <c r="C8646" s="1"/>
      <c r="D8646" s="1"/>
      <c r="E8646" s="1"/>
      <c r="F8646" s="1" t="s">
        <v>29262</v>
      </c>
      <c r="G8646" s="35" t="s">
        <v>25031</v>
      </c>
      <c r="H8646" s="35" t="s">
        <v>25032</v>
      </c>
      <c r="I8646" s="35" t="s">
        <v>23</v>
      </c>
      <c r="J8646" s="36">
        <v>26786000</v>
      </c>
      <c r="K8646" s="36">
        <v>36144000</v>
      </c>
      <c r="L8646" s="36">
        <v>37981000</v>
      </c>
      <c r="M8646" s="36">
        <v>52483000</v>
      </c>
      <c r="N8646" s="36">
        <v>56427000</v>
      </c>
      <c r="O8646" s="37">
        <v>0.19139999999999999</v>
      </c>
      <c r="P8646" s="37">
        <v>0.15310000000000001</v>
      </c>
      <c r="Q8646" s="37">
        <v>0.14299999999999999</v>
      </c>
      <c r="R8646" s="37">
        <v>0.13469999999999999</v>
      </c>
      <c r="S8646" s="37">
        <v>8.8999999999999996E-2</v>
      </c>
      <c r="T8646" s="37"/>
      <c r="U8646" s="37"/>
      <c r="V8646" s="37"/>
      <c r="W8646" s="37"/>
      <c r="X8646" s="37"/>
      <c r="Z8646" s="4" t="str">
        <f t="shared" si="390"/>
        <v>NO</v>
      </c>
      <c r="AA8646" s="4" t="str">
        <f t="shared" si="390"/>
        <v>NO</v>
      </c>
      <c r="AB8646" s="4" t="str">
        <f t="shared" si="390"/>
        <v>NO</v>
      </c>
      <c r="AD8646" s="4">
        <f t="shared" si="391"/>
        <v>0</v>
      </c>
    </row>
    <row r="8647" spans="1:30" ht="14.4" customHeight="1" x14ac:dyDescent="0.35">
      <c r="A8647" s="34">
        <v>8683</v>
      </c>
      <c r="B8647" s="1" t="s">
        <v>3733</v>
      </c>
      <c r="C8647" s="1"/>
      <c r="D8647" s="1"/>
      <c r="E8647" s="1"/>
      <c r="F8647" s="1" t="s">
        <v>29262</v>
      </c>
      <c r="G8647" s="35" t="s">
        <v>25033</v>
      </c>
      <c r="H8647" s="35" t="s">
        <v>25034</v>
      </c>
      <c r="I8647" s="35" t="s">
        <v>33</v>
      </c>
      <c r="J8647" s="36">
        <v>120959000</v>
      </c>
      <c r="K8647" s="36">
        <v>117812000</v>
      </c>
      <c r="L8647" s="36">
        <v>212572000</v>
      </c>
      <c r="M8647" s="36">
        <v>212603000</v>
      </c>
      <c r="N8647" s="36">
        <v>56426000</v>
      </c>
      <c r="O8647" s="37">
        <v>0.48609999999999998</v>
      </c>
      <c r="P8647" s="37">
        <v>-8.5699999999999998E-2</v>
      </c>
      <c r="Q8647" s="37">
        <v>0.25190000000000001</v>
      </c>
      <c r="R8647" s="37">
        <v>0.3921</v>
      </c>
      <c r="S8647" s="37">
        <v>-0.432</v>
      </c>
      <c r="T8647" s="37">
        <v>0.47660000000000002</v>
      </c>
      <c r="U8647" s="37">
        <v>-6.2E-2</v>
      </c>
      <c r="V8647" s="37">
        <v>0.1724</v>
      </c>
      <c r="W8647" s="37">
        <v>0.30459999999999998</v>
      </c>
      <c r="X8647" s="37"/>
      <c r="Z8647" s="4" t="str">
        <f t="shared" si="390"/>
        <v>YES</v>
      </c>
      <c r="AA8647" s="4" t="str">
        <f t="shared" si="390"/>
        <v>YES</v>
      </c>
      <c r="AB8647" s="4" t="str">
        <f t="shared" si="390"/>
        <v>NO</v>
      </c>
      <c r="AD8647" s="4">
        <f t="shared" si="391"/>
        <v>2</v>
      </c>
    </row>
    <row r="8648" spans="1:30" ht="41.4" customHeight="1" x14ac:dyDescent="0.35">
      <c r="A8648" s="34">
        <v>8684</v>
      </c>
      <c r="B8648" s="1" t="s">
        <v>25035</v>
      </c>
      <c r="C8648" s="1"/>
      <c r="D8648" s="1"/>
      <c r="E8648" s="1"/>
      <c r="F8648" s="1" t="s">
        <v>29262</v>
      </c>
      <c r="G8648" s="35" t="s">
        <v>25036</v>
      </c>
      <c r="H8648" s="35" t="s">
        <v>25037</v>
      </c>
      <c r="I8648" s="35" t="s">
        <v>23</v>
      </c>
      <c r="J8648" s="36">
        <v>126716000</v>
      </c>
      <c r="K8648" s="36">
        <v>52158000</v>
      </c>
      <c r="L8648" s="36">
        <v>5549000</v>
      </c>
      <c r="M8648" s="36">
        <v>13000</v>
      </c>
      <c r="N8648" s="36">
        <v>56415000</v>
      </c>
      <c r="O8648" s="37">
        <v>-5.8400000000000001E-2</v>
      </c>
      <c r="P8648" s="37">
        <v>-3.6900000000000002E-2</v>
      </c>
      <c r="Q8648" s="37">
        <v>-0.4158</v>
      </c>
      <c r="R8648" s="37">
        <v>-148.92310000000001</v>
      </c>
      <c r="S8648" s="37">
        <v>8.9300000000000004E-2</v>
      </c>
      <c r="T8648" s="37">
        <v>-0.1017</v>
      </c>
      <c r="U8648" s="37">
        <v>-0.12720000000000001</v>
      </c>
      <c r="V8648" s="37">
        <v>-0.41089999999999999</v>
      </c>
      <c r="W8648" s="37">
        <v>-130.61539999999999</v>
      </c>
      <c r="X8648" s="37">
        <v>8.5800000000000001E-2</v>
      </c>
      <c r="Z8648" s="4" t="str">
        <f t="shared" si="390"/>
        <v>NO</v>
      </c>
      <c r="AA8648" s="4" t="str">
        <f t="shared" si="390"/>
        <v>NO</v>
      </c>
      <c r="AB8648" s="4" t="str">
        <f t="shared" si="390"/>
        <v>NO</v>
      </c>
      <c r="AD8648" s="4">
        <f t="shared" si="391"/>
        <v>0</v>
      </c>
    </row>
    <row r="8649" spans="1:30" ht="14.4" customHeight="1" x14ac:dyDescent="0.35">
      <c r="A8649" s="34">
        <v>8685</v>
      </c>
      <c r="B8649" s="1" t="s">
        <v>25038</v>
      </c>
      <c r="C8649" s="1" t="s">
        <v>29015</v>
      </c>
      <c r="D8649" s="1"/>
      <c r="E8649" s="1" t="s">
        <v>29008</v>
      </c>
      <c r="F8649" s="1" t="s">
        <v>29262</v>
      </c>
      <c r="G8649" s="35" t="s">
        <v>25039</v>
      </c>
      <c r="H8649" s="35" t="s">
        <v>25040</v>
      </c>
      <c r="I8649" s="35" t="s">
        <v>29</v>
      </c>
      <c r="J8649" s="36">
        <v>29380000</v>
      </c>
      <c r="K8649" s="36">
        <v>26210000</v>
      </c>
      <c r="L8649" s="36">
        <v>32063000</v>
      </c>
      <c r="M8649" s="36">
        <v>45733000</v>
      </c>
      <c r="N8649" s="36">
        <v>56399000</v>
      </c>
      <c r="O8649" s="37">
        <v>0.16539999999999999</v>
      </c>
      <c r="P8649" s="37">
        <v>9.2999999999999992E-3</v>
      </c>
      <c r="Q8649" s="37">
        <v>0.10299999999999999</v>
      </c>
      <c r="R8649" s="37">
        <v>0.254</v>
      </c>
      <c r="S8649" s="37">
        <v>7.6399999999999996E-2</v>
      </c>
      <c r="T8649" s="37"/>
      <c r="U8649" s="37"/>
      <c r="V8649" s="37"/>
      <c r="W8649" s="37"/>
      <c r="X8649" s="37"/>
      <c r="Z8649" s="4" t="str">
        <f t="shared" si="390"/>
        <v>NO</v>
      </c>
      <c r="AA8649" s="4" t="str">
        <f t="shared" si="390"/>
        <v>YES</v>
      </c>
      <c r="AB8649" s="4" t="str">
        <f t="shared" si="390"/>
        <v>NO</v>
      </c>
      <c r="AD8649" s="4">
        <f t="shared" si="391"/>
        <v>1</v>
      </c>
    </row>
    <row r="8650" spans="1:30" ht="27.65" customHeight="1" x14ac:dyDescent="0.35">
      <c r="A8650" s="34">
        <v>8686</v>
      </c>
      <c r="B8650" s="1" t="s">
        <v>25041</v>
      </c>
      <c r="C8650" s="1" t="s">
        <v>29015</v>
      </c>
      <c r="D8650" s="1"/>
      <c r="E8650" s="1" t="s">
        <v>29008</v>
      </c>
      <c r="F8650" s="1" t="s">
        <v>29262</v>
      </c>
      <c r="G8650" s="35" t="s">
        <v>25042</v>
      </c>
      <c r="H8650" s="35" t="s">
        <v>25043</v>
      </c>
      <c r="I8650" s="35" t="s">
        <v>29</v>
      </c>
      <c r="J8650" s="36">
        <v>25953000</v>
      </c>
      <c r="K8650" s="36">
        <v>25953000</v>
      </c>
      <c r="L8650" s="36">
        <v>49243000</v>
      </c>
      <c r="M8650" s="36">
        <v>47973000</v>
      </c>
      <c r="N8650" s="36">
        <v>56399000</v>
      </c>
      <c r="O8650" s="37">
        <v>0.47120000000000001</v>
      </c>
      <c r="P8650" s="37">
        <v>0.47120000000000001</v>
      </c>
      <c r="Q8650" s="37">
        <v>0.70399999999999996</v>
      </c>
      <c r="R8650" s="37">
        <v>5.5300000000000002E-2</v>
      </c>
      <c r="S8650" s="37">
        <v>2.5100000000000001E-2</v>
      </c>
      <c r="T8650" s="37"/>
      <c r="U8650" s="37"/>
      <c r="V8650" s="37"/>
      <c r="W8650" s="37">
        <v>3.8600000000000002E-2</v>
      </c>
      <c r="X8650" s="37">
        <v>7.7000000000000002E-3</v>
      </c>
      <c r="Z8650" s="4" t="str">
        <f t="shared" si="390"/>
        <v>YES</v>
      </c>
      <c r="AA8650" s="4" t="str">
        <f t="shared" si="390"/>
        <v>NO</v>
      </c>
      <c r="AB8650" s="4" t="str">
        <f t="shared" si="390"/>
        <v>NO</v>
      </c>
      <c r="AD8650" s="4">
        <f t="shared" si="391"/>
        <v>1</v>
      </c>
    </row>
    <row r="8651" spans="1:30" ht="27.65" customHeight="1" x14ac:dyDescent="0.35">
      <c r="A8651" s="34">
        <v>8687</v>
      </c>
      <c r="B8651" s="1" t="s">
        <v>25044</v>
      </c>
      <c r="C8651" s="1" t="s">
        <v>29015</v>
      </c>
      <c r="D8651" s="1"/>
      <c r="E8651" s="1" t="s">
        <v>29008</v>
      </c>
      <c r="F8651" s="1" t="s">
        <v>29262</v>
      </c>
      <c r="G8651" s="35" t="s">
        <v>25045</v>
      </c>
      <c r="H8651" s="35" t="s">
        <v>25046</v>
      </c>
      <c r="I8651" s="35" t="s">
        <v>29</v>
      </c>
      <c r="J8651" s="36">
        <v>37844000</v>
      </c>
      <c r="K8651" s="36">
        <v>44577000</v>
      </c>
      <c r="L8651" s="36">
        <v>50094000</v>
      </c>
      <c r="M8651" s="36">
        <v>51468000</v>
      </c>
      <c r="N8651" s="36">
        <v>56395000</v>
      </c>
      <c r="O8651" s="37">
        <v>0.14349999999999999</v>
      </c>
      <c r="P8651" s="37">
        <v>0.11609999999999999</v>
      </c>
      <c r="Q8651" s="37">
        <v>0.1226</v>
      </c>
      <c r="R8651" s="37">
        <v>0.12609999999999999</v>
      </c>
      <c r="S8651" s="37">
        <v>0.1178</v>
      </c>
      <c r="T8651" s="37"/>
      <c r="U8651" s="37"/>
      <c r="V8651" s="37"/>
      <c r="W8651" s="37"/>
      <c r="X8651" s="37"/>
      <c r="Z8651" s="4" t="str">
        <f t="shared" si="390"/>
        <v>NO</v>
      </c>
      <c r="AA8651" s="4" t="str">
        <f t="shared" si="390"/>
        <v>NO</v>
      </c>
      <c r="AB8651" s="4" t="str">
        <f t="shared" si="390"/>
        <v>NO</v>
      </c>
      <c r="AD8651" s="4">
        <f t="shared" si="391"/>
        <v>0</v>
      </c>
    </row>
    <row r="8652" spans="1:30" ht="14.4" customHeight="1" x14ac:dyDescent="0.35">
      <c r="A8652" s="34">
        <v>8688</v>
      </c>
      <c r="B8652" s="1" t="s">
        <v>7194</v>
      </c>
      <c r="C8652" s="1" t="s">
        <v>29015</v>
      </c>
      <c r="D8652" s="1"/>
      <c r="E8652" s="1" t="s">
        <v>29008</v>
      </c>
      <c r="F8652" s="1" t="s">
        <v>29262</v>
      </c>
      <c r="G8652" s="35" t="s">
        <v>25047</v>
      </c>
      <c r="H8652" s="35" t="s">
        <v>25048</v>
      </c>
      <c r="I8652" s="35" t="s">
        <v>29</v>
      </c>
      <c r="J8652" s="36">
        <v>30553000</v>
      </c>
      <c r="K8652" s="36">
        <v>35146000</v>
      </c>
      <c r="L8652" s="36">
        <v>43777000</v>
      </c>
      <c r="M8652" s="36">
        <v>50940000</v>
      </c>
      <c r="N8652" s="36">
        <v>56385000</v>
      </c>
      <c r="O8652" s="37">
        <v>0.16270000000000001</v>
      </c>
      <c r="P8652" s="37">
        <v>3.6600000000000001E-2</v>
      </c>
      <c r="Q8652" s="37">
        <v>5.7200000000000001E-2</v>
      </c>
      <c r="R8652" s="37">
        <v>5.79E-2</v>
      </c>
      <c r="S8652" s="37">
        <v>0.15790000000000001</v>
      </c>
      <c r="T8652" s="37"/>
      <c r="U8652" s="37"/>
      <c r="V8652" s="37"/>
      <c r="W8652" s="37"/>
      <c r="X8652" s="37"/>
      <c r="Z8652" s="4" t="str">
        <f t="shared" si="390"/>
        <v>NO</v>
      </c>
      <c r="AA8652" s="4" t="str">
        <f t="shared" si="390"/>
        <v>NO</v>
      </c>
      <c r="AB8652" s="4" t="str">
        <f t="shared" si="390"/>
        <v>NO</v>
      </c>
      <c r="AD8652" s="4">
        <f t="shared" si="391"/>
        <v>0</v>
      </c>
    </row>
    <row r="8653" spans="1:30" ht="27.65" customHeight="1" x14ac:dyDescent="0.35">
      <c r="A8653" s="34">
        <v>8689</v>
      </c>
      <c r="B8653" s="1" t="s">
        <v>25049</v>
      </c>
      <c r="C8653" s="1"/>
      <c r="D8653" s="1"/>
      <c r="E8653" s="1"/>
      <c r="F8653" s="1" t="s">
        <v>29262</v>
      </c>
      <c r="G8653" s="35" t="s">
        <v>25050</v>
      </c>
      <c r="H8653" s="35" t="s">
        <v>25051</v>
      </c>
      <c r="I8653" s="35" t="s">
        <v>23</v>
      </c>
      <c r="J8653" s="36">
        <v>54042000</v>
      </c>
      <c r="K8653" s="36">
        <v>57194000</v>
      </c>
      <c r="L8653" s="36">
        <v>56740000</v>
      </c>
      <c r="M8653" s="36">
        <v>55818000</v>
      </c>
      <c r="N8653" s="36">
        <v>56376000</v>
      </c>
      <c r="O8653" s="37">
        <v>5.3400000000000003E-2</v>
      </c>
      <c r="P8653" s="37">
        <v>0.1167</v>
      </c>
      <c r="Q8653" s="37">
        <v>0.11409999999999999</v>
      </c>
      <c r="R8653" s="37">
        <v>-4.8999999999999998E-3</v>
      </c>
      <c r="S8653" s="37">
        <v>0.21190000000000001</v>
      </c>
      <c r="T8653" s="37"/>
      <c r="U8653" s="37"/>
      <c r="V8653" s="37"/>
      <c r="W8653" s="37"/>
      <c r="X8653" s="37"/>
      <c r="Z8653" s="4" t="str">
        <f t="shared" si="390"/>
        <v>NO</v>
      </c>
      <c r="AA8653" s="4" t="str">
        <f t="shared" si="390"/>
        <v>NO</v>
      </c>
      <c r="AB8653" s="4" t="str">
        <f t="shared" si="390"/>
        <v>YES</v>
      </c>
      <c r="AD8653" s="4">
        <f t="shared" si="391"/>
        <v>1</v>
      </c>
    </row>
    <row r="8654" spans="1:30" ht="14.4" customHeight="1" x14ac:dyDescent="0.35">
      <c r="A8654" s="34">
        <v>8690</v>
      </c>
      <c r="B8654" s="1" t="s">
        <v>25052</v>
      </c>
      <c r="C8654" s="1" t="s">
        <v>29015</v>
      </c>
      <c r="D8654" s="1"/>
      <c r="E8654" s="1" t="s">
        <v>29008</v>
      </c>
      <c r="F8654" s="1" t="s">
        <v>29262</v>
      </c>
      <c r="G8654" s="35" t="s">
        <v>25053</v>
      </c>
      <c r="H8654" s="35" t="s">
        <v>25054</v>
      </c>
      <c r="I8654" s="35" t="s">
        <v>29</v>
      </c>
      <c r="J8654" s="36">
        <v>33064000</v>
      </c>
      <c r="K8654" s="36">
        <v>24161000</v>
      </c>
      <c r="L8654" s="36">
        <v>44324000</v>
      </c>
      <c r="M8654" s="36">
        <v>64094000</v>
      </c>
      <c r="N8654" s="36">
        <v>56371000</v>
      </c>
      <c r="O8654" s="37">
        <v>6.4799999999999996E-2</v>
      </c>
      <c r="P8654" s="37">
        <v>0.34250000000000003</v>
      </c>
      <c r="Q8654" s="37">
        <v>0.47589999999999999</v>
      </c>
      <c r="R8654" s="37">
        <v>0.55649999999999999</v>
      </c>
      <c r="S8654" s="37">
        <v>0.73760000000000003</v>
      </c>
      <c r="T8654" s="37">
        <v>2.76E-2</v>
      </c>
      <c r="U8654" s="37"/>
      <c r="V8654" s="37"/>
      <c r="W8654" s="37"/>
      <c r="X8654" s="37"/>
      <c r="Z8654" s="4" t="str">
        <f t="shared" si="390"/>
        <v>YES</v>
      </c>
      <c r="AA8654" s="4" t="str">
        <f t="shared" si="390"/>
        <v>YES</v>
      </c>
      <c r="AB8654" s="4" t="str">
        <f t="shared" si="390"/>
        <v>YES</v>
      </c>
      <c r="AD8654" s="4">
        <f t="shared" si="391"/>
        <v>3</v>
      </c>
    </row>
    <row r="8655" spans="1:30" ht="14.4" customHeight="1" x14ac:dyDescent="0.35">
      <c r="A8655" s="34">
        <v>8691</v>
      </c>
      <c r="B8655" s="1" t="s">
        <v>25055</v>
      </c>
      <c r="C8655" s="1"/>
      <c r="D8655" s="1"/>
      <c r="E8655" s="1"/>
      <c r="F8655" s="1" t="s">
        <v>29262</v>
      </c>
      <c r="G8655" s="35" t="s">
        <v>25056</v>
      </c>
      <c r="H8655" s="35" t="s">
        <v>25057</v>
      </c>
      <c r="I8655" s="35" t="s">
        <v>23</v>
      </c>
      <c r="J8655" s="36">
        <v>66252000</v>
      </c>
      <c r="K8655" s="36">
        <v>60819000</v>
      </c>
      <c r="L8655" s="36">
        <v>49021000</v>
      </c>
      <c r="M8655" s="36">
        <v>58167000</v>
      </c>
      <c r="N8655" s="36">
        <v>56366000</v>
      </c>
      <c r="O8655" s="37">
        <v>8.6300000000000002E-2</v>
      </c>
      <c r="P8655" s="37">
        <v>3.7499999999999999E-2</v>
      </c>
      <c r="Q8655" s="37">
        <v>0.16589999999999999</v>
      </c>
      <c r="R8655" s="37">
        <v>0.1139</v>
      </c>
      <c r="S8655" s="37">
        <v>8.0500000000000002E-2</v>
      </c>
      <c r="T8655" s="37">
        <v>0.10249999999999999</v>
      </c>
      <c r="U8655" s="37">
        <v>0.10970000000000001</v>
      </c>
      <c r="V8655" s="37">
        <v>0.1331</v>
      </c>
      <c r="W8655" s="37">
        <v>0.1188</v>
      </c>
      <c r="X8655" s="37"/>
      <c r="Z8655" s="4" t="str">
        <f t="shared" si="390"/>
        <v>NO</v>
      </c>
      <c r="AA8655" s="4" t="str">
        <f t="shared" si="390"/>
        <v>NO</v>
      </c>
      <c r="AB8655" s="4" t="str">
        <f t="shared" si="390"/>
        <v>NO</v>
      </c>
      <c r="AD8655" s="4">
        <f t="shared" si="391"/>
        <v>0</v>
      </c>
    </row>
    <row r="8656" spans="1:30" ht="14.4" customHeight="1" x14ac:dyDescent="0.35">
      <c r="A8656" s="34">
        <v>8692</v>
      </c>
      <c r="B8656" s="1" t="s">
        <v>25058</v>
      </c>
      <c r="C8656" s="1"/>
      <c r="D8656" s="1"/>
      <c r="E8656" s="1"/>
      <c r="F8656" s="1" t="s">
        <v>29262</v>
      </c>
      <c r="G8656" s="35" t="s">
        <v>25059</v>
      </c>
      <c r="H8656" s="35" t="s">
        <v>25060</v>
      </c>
      <c r="I8656" s="35" t="s">
        <v>544</v>
      </c>
      <c r="J8656" s="36">
        <v>65066000</v>
      </c>
      <c r="K8656" s="36">
        <v>51487000</v>
      </c>
      <c r="L8656" s="36">
        <v>33775000</v>
      </c>
      <c r="M8656" s="36">
        <v>44941000</v>
      </c>
      <c r="N8656" s="36">
        <v>56355000</v>
      </c>
      <c r="O8656" s="37">
        <v>0.13900000000000001</v>
      </c>
      <c r="P8656" s="37">
        <v>7.3099999999999998E-2</v>
      </c>
      <c r="Q8656" s="37">
        <v>5.8900000000000001E-2</v>
      </c>
      <c r="R8656" s="37">
        <v>5.2200000000000003E-2</v>
      </c>
      <c r="S8656" s="37">
        <v>6.9599999999999995E-2</v>
      </c>
      <c r="T8656" s="37"/>
      <c r="U8656" s="37"/>
      <c r="V8656" s="37"/>
      <c r="W8656" s="37"/>
      <c r="X8656" s="37"/>
      <c r="Z8656" s="4" t="str">
        <f t="shared" si="390"/>
        <v>NO</v>
      </c>
      <c r="AA8656" s="4" t="str">
        <f t="shared" si="390"/>
        <v>NO</v>
      </c>
      <c r="AB8656" s="4" t="str">
        <f t="shared" si="390"/>
        <v>NO</v>
      </c>
      <c r="AD8656" s="4">
        <f t="shared" si="391"/>
        <v>0</v>
      </c>
    </row>
    <row r="8657" spans="1:30" ht="14.4" customHeight="1" x14ac:dyDescent="0.35">
      <c r="A8657" s="34">
        <v>8693</v>
      </c>
      <c r="B8657" s="1" t="s">
        <v>25061</v>
      </c>
      <c r="C8657" s="1"/>
      <c r="D8657" s="1"/>
      <c r="E8657" s="1"/>
      <c r="F8657" s="1" t="s">
        <v>29262</v>
      </c>
      <c r="G8657" s="35" t="s">
        <v>25062</v>
      </c>
      <c r="H8657" s="35" t="s">
        <v>25063</v>
      </c>
      <c r="I8657" s="35" t="s">
        <v>33</v>
      </c>
      <c r="J8657" s="36">
        <v>43143000</v>
      </c>
      <c r="K8657" s="36">
        <v>44046000</v>
      </c>
      <c r="L8657" s="36">
        <v>48201000</v>
      </c>
      <c r="M8657" s="36">
        <v>55428000</v>
      </c>
      <c r="N8657" s="36">
        <v>56353000</v>
      </c>
      <c r="O8657" s="37">
        <v>4.1799999999999997E-2</v>
      </c>
      <c r="P8657" s="37">
        <v>0.16669999999999999</v>
      </c>
      <c r="Q8657" s="37">
        <v>7.17E-2</v>
      </c>
      <c r="R8657" s="37">
        <v>7.2700000000000001E-2</v>
      </c>
      <c r="S8657" s="37">
        <v>0.1152</v>
      </c>
      <c r="T8657" s="37">
        <v>-5.0000000000000001E-4</v>
      </c>
      <c r="U8657" s="37">
        <v>-1.1000000000000001E-3</v>
      </c>
      <c r="V8657" s="37">
        <v>-1.1000000000000001E-3</v>
      </c>
      <c r="W8657" s="37">
        <v>-2.3999999999999998E-3</v>
      </c>
      <c r="X8657" s="37">
        <v>-4.1300000000000003E-2</v>
      </c>
      <c r="Z8657" s="4" t="str">
        <f t="shared" si="390"/>
        <v>NO</v>
      </c>
      <c r="AA8657" s="4" t="str">
        <f t="shared" si="390"/>
        <v>NO</v>
      </c>
      <c r="AB8657" s="4" t="str">
        <f t="shared" si="390"/>
        <v>NO</v>
      </c>
      <c r="AD8657" s="4">
        <f t="shared" si="391"/>
        <v>0</v>
      </c>
    </row>
    <row r="8658" spans="1:30" ht="27.65" customHeight="1" x14ac:dyDescent="0.35">
      <c r="A8658" s="34">
        <v>8694</v>
      </c>
      <c r="B8658" s="1" t="s">
        <v>25064</v>
      </c>
      <c r="C8658" s="1"/>
      <c r="D8658" s="1"/>
      <c r="E8658" s="1"/>
      <c r="F8658" s="1" t="s">
        <v>29262</v>
      </c>
      <c r="G8658" s="35" t="s">
        <v>25065</v>
      </c>
      <c r="H8658" s="35" t="s">
        <v>25066</v>
      </c>
      <c r="I8658" s="35" t="s">
        <v>23</v>
      </c>
      <c r="J8658" s="36">
        <v>38456000</v>
      </c>
      <c r="K8658" s="36">
        <v>41507000</v>
      </c>
      <c r="L8658" s="36">
        <v>46569000</v>
      </c>
      <c r="M8658" s="36">
        <v>52502000</v>
      </c>
      <c r="N8658" s="36">
        <v>56352000</v>
      </c>
      <c r="O8658" s="37">
        <v>0.1467</v>
      </c>
      <c r="P8658" s="37">
        <v>4.4400000000000002E-2</v>
      </c>
      <c r="Q8658" s="37">
        <v>0.13350000000000001</v>
      </c>
      <c r="R8658" s="37">
        <v>9.7900000000000001E-2</v>
      </c>
      <c r="S8658" s="37">
        <v>9.7000000000000003E-2</v>
      </c>
      <c r="T8658" s="37"/>
      <c r="U8658" s="37"/>
      <c r="V8658" s="37">
        <v>0.107</v>
      </c>
      <c r="W8658" s="37">
        <v>8.3400000000000002E-2</v>
      </c>
      <c r="X8658" s="37">
        <v>9.1399999999999995E-2</v>
      </c>
      <c r="Z8658" s="4" t="str">
        <f t="shared" si="390"/>
        <v>NO</v>
      </c>
      <c r="AA8658" s="4" t="str">
        <f t="shared" si="390"/>
        <v>NO</v>
      </c>
      <c r="AB8658" s="4" t="str">
        <f t="shared" si="390"/>
        <v>NO</v>
      </c>
      <c r="AD8658" s="4">
        <f t="shared" si="391"/>
        <v>0</v>
      </c>
    </row>
    <row r="8659" spans="1:30" ht="14.4" customHeight="1" x14ac:dyDescent="0.35">
      <c r="A8659" s="34">
        <v>8695</v>
      </c>
      <c r="B8659" s="1" t="s">
        <v>25067</v>
      </c>
      <c r="C8659" s="1"/>
      <c r="D8659" s="1"/>
      <c r="E8659" s="1"/>
      <c r="F8659" s="1" t="s">
        <v>29262</v>
      </c>
      <c r="G8659" s="35" t="s">
        <v>25068</v>
      </c>
      <c r="H8659" s="35" t="s">
        <v>25069</v>
      </c>
      <c r="I8659" s="35" t="s">
        <v>33</v>
      </c>
      <c r="J8659" s="36"/>
      <c r="K8659" s="36"/>
      <c r="L8659" s="36">
        <v>19128000</v>
      </c>
      <c r="M8659" s="36">
        <v>37134000</v>
      </c>
      <c r="N8659" s="36">
        <v>56351000</v>
      </c>
      <c r="O8659" s="37"/>
      <c r="P8659" s="37"/>
      <c r="Q8659" s="37">
        <v>0.46579999999999999</v>
      </c>
      <c r="R8659" s="37">
        <v>0.39439999999999997</v>
      </c>
      <c r="S8659" s="37">
        <v>0.22450000000000001</v>
      </c>
      <c r="T8659" s="37"/>
      <c r="U8659" s="37"/>
      <c r="V8659" s="37"/>
      <c r="W8659" s="37"/>
      <c r="X8659" s="37"/>
      <c r="Z8659" s="4" t="str">
        <f t="shared" si="390"/>
        <v>YES</v>
      </c>
      <c r="AA8659" s="4" t="str">
        <f t="shared" si="390"/>
        <v>YES</v>
      </c>
      <c r="AB8659" s="4" t="str">
        <f t="shared" si="390"/>
        <v>YES</v>
      </c>
      <c r="AD8659" s="4">
        <f t="shared" si="391"/>
        <v>3</v>
      </c>
    </row>
    <row r="8660" spans="1:30" ht="27.65" customHeight="1" x14ac:dyDescent="0.35">
      <c r="A8660" s="34">
        <v>8696</v>
      </c>
      <c r="B8660" s="1" t="s">
        <v>25070</v>
      </c>
      <c r="C8660" s="1"/>
      <c r="D8660" s="1"/>
      <c r="E8660" s="1"/>
      <c r="F8660" s="1" t="s">
        <v>29262</v>
      </c>
      <c r="G8660" s="35" t="s">
        <v>25071</v>
      </c>
      <c r="H8660" s="35" t="s">
        <v>25072</v>
      </c>
      <c r="I8660" s="35" t="s">
        <v>33</v>
      </c>
      <c r="J8660" s="36">
        <v>49119000</v>
      </c>
      <c r="K8660" s="36">
        <v>42759000</v>
      </c>
      <c r="L8660" s="36">
        <v>41723000</v>
      </c>
      <c r="M8660" s="36">
        <v>47822000</v>
      </c>
      <c r="N8660" s="36">
        <v>56349000</v>
      </c>
      <c r="O8660" s="37">
        <v>0.12909999999999999</v>
      </c>
      <c r="P8660" s="37">
        <v>9.5200000000000007E-2</v>
      </c>
      <c r="Q8660" s="37">
        <v>6.0100000000000001E-2</v>
      </c>
      <c r="R8660" s="37">
        <v>6.59E-2</v>
      </c>
      <c r="S8660" s="37">
        <v>9.3700000000000006E-2</v>
      </c>
      <c r="T8660" s="37"/>
      <c r="U8660" s="37"/>
      <c r="V8660" s="37"/>
      <c r="W8660" s="37"/>
      <c r="X8660" s="37"/>
      <c r="Z8660" s="4" t="str">
        <f t="shared" si="390"/>
        <v>NO</v>
      </c>
      <c r="AA8660" s="4" t="str">
        <f t="shared" si="390"/>
        <v>NO</v>
      </c>
      <c r="AB8660" s="4" t="str">
        <f t="shared" si="390"/>
        <v>NO</v>
      </c>
      <c r="AD8660" s="4">
        <f t="shared" si="391"/>
        <v>0</v>
      </c>
    </row>
    <row r="8661" spans="1:30" ht="27.65" customHeight="1" x14ac:dyDescent="0.35">
      <c r="A8661" s="34">
        <v>8697</v>
      </c>
      <c r="B8661" s="1" t="s">
        <v>25073</v>
      </c>
      <c r="C8661" s="1" t="s">
        <v>29015</v>
      </c>
      <c r="D8661" s="1"/>
      <c r="E8661" s="1" t="s">
        <v>29008</v>
      </c>
      <c r="F8661" s="1" t="s">
        <v>29262</v>
      </c>
      <c r="G8661" s="35" t="s">
        <v>25074</v>
      </c>
      <c r="H8661" s="35" t="s">
        <v>25075</v>
      </c>
      <c r="I8661" s="35" t="s">
        <v>29</v>
      </c>
      <c r="J8661" s="36">
        <v>33188000</v>
      </c>
      <c r="K8661" s="36">
        <v>30108000</v>
      </c>
      <c r="L8661" s="36"/>
      <c r="M8661" s="36">
        <v>63810000</v>
      </c>
      <c r="N8661" s="36">
        <v>56349000</v>
      </c>
      <c r="O8661" s="37">
        <v>0.55130000000000001</v>
      </c>
      <c r="P8661" s="37">
        <v>0.72309999999999997</v>
      </c>
      <c r="Q8661" s="37"/>
      <c r="R8661" s="37">
        <v>0.83599999999999997</v>
      </c>
      <c r="S8661" s="37">
        <v>9.0499999999999997E-2</v>
      </c>
      <c r="T8661" s="37"/>
      <c r="U8661" s="37"/>
      <c r="V8661" s="37"/>
      <c r="W8661" s="37"/>
      <c r="X8661" s="37"/>
      <c r="Z8661" s="4" t="str">
        <f t="shared" si="390"/>
        <v>NO</v>
      </c>
      <c r="AA8661" s="4" t="str">
        <f t="shared" si="390"/>
        <v>YES</v>
      </c>
      <c r="AB8661" s="4" t="str">
        <f t="shared" si="390"/>
        <v>NO</v>
      </c>
      <c r="AD8661" s="4">
        <f t="shared" si="391"/>
        <v>1</v>
      </c>
    </row>
    <row r="8662" spans="1:30" ht="14.4" customHeight="1" x14ac:dyDescent="0.35">
      <c r="A8662" s="34">
        <v>8698</v>
      </c>
      <c r="B8662" s="1" t="s">
        <v>25076</v>
      </c>
      <c r="C8662" s="1" t="s">
        <v>29015</v>
      </c>
      <c r="D8662" s="1"/>
      <c r="E8662" s="1" t="s">
        <v>29008</v>
      </c>
      <c r="F8662" s="1" t="s">
        <v>29262</v>
      </c>
      <c r="G8662" s="35" t="s">
        <v>25077</v>
      </c>
      <c r="H8662" s="35" t="s">
        <v>25078</v>
      </c>
      <c r="I8662" s="35" t="s">
        <v>29</v>
      </c>
      <c r="J8662" s="36"/>
      <c r="K8662" s="36"/>
      <c r="L8662" s="36">
        <v>26991000</v>
      </c>
      <c r="M8662" s="36">
        <v>58174000</v>
      </c>
      <c r="N8662" s="36">
        <v>56347000</v>
      </c>
      <c r="O8662" s="37"/>
      <c r="P8662" s="37"/>
      <c r="Q8662" s="37">
        <v>0.13370000000000001</v>
      </c>
      <c r="R8662" s="37">
        <v>0.22370000000000001</v>
      </c>
      <c r="S8662" s="37">
        <v>0.12509999999999999</v>
      </c>
      <c r="T8662" s="37"/>
      <c r="U8662" s="37"/>
      <c r="V8662" s="37"/>
      <c r="W8662" s="37">
        <v>-4.0000000000000002E-4</v>
      </c>
      <c r="X8662" s="37">
        <v>-1.6000000000000001E-3</v>
      </c>
      <c r="Z8662" s="4" t="str">
        <f t="shared" si="390"/>
        <v>NO</v>
      </c>
      <c r="AA8662" s="4" t="str">
        <f t="shared" si="390"/>
        <v>YES</v>
      </c>
      <c r="AB8662" s="4" t="str">
        <f t="shared" si="390"/>
        <v>NO</v>
      </c>
      <c r="AD8662" s="4">
        <f t="shared" si="391"/>
        <v>1</v>
      </c>
    </row>
    <row r="8663" spans="1:30" ht="27.65" customHeight="1" x14ac:dyDescent="0.35">
      <c r="A8663" s="34">
        <v>8699</v>
      </c>
      <c r="B8663" s="1" t="s">
        <v>25079</v>
      </c>
      <c r="C8663" s="1"/>
      <c r="D8663" s="1"/>
      <c r="E8663" s="1"/>
      <c r="F8663" s="1" t="s">
        <v>29262</v>
      </c>
      <c r="G8663" s="35" t="s">
        <v>25080</v>
      </c>
      <c r="H8663" s="35" t="s">
        <v>25081</v>
      </c>
      <c r="I8663" s="35" t="s">
        <v>544</v>
      </c>
      <c r="J8663" s="36">
        <v>39462000</v>
      </c>
      <c r="K8663" s="36">
        <v>38809000</v>
      </c>
      <c r="L8663" s="36">
        <v>38149000</v>
      </c>
      <c r="M8663" s="36">
        <v>47560000</v>
      </c>
      <c r="N8663" s="36">
        <v>56346000</v>
      </c>
      <c r="O8663" s="37">
        <v>0.1</v>
      </c>
      <c r="P8663" s="37">
        <v>5.67E-2</v>
      </c>
      <c r="Q8663" s="37">
        <v>5.3400000000000003E-2</v>
      </c>
      <c r="R8663" s="37">
        <v>6.6799999999999998E-2</v>
      </c>
      <c r="S8663" s="37">
        <v>1.95E-2</v>
      </c>
      <c r="T8663" s="37"/>
      <c r="U8663" s="37"/>
      <c r="V8663" s="37"/>
      <c r="W8663" s="37"/>
      <c r="X8663" s="37"/>
      <c r="Z8663" s="4" t="str">
        <f t="shared" si="390"/>
        <v>NO</v>
      </c>
      <c r="AA8663" s="4" t="str">
        <f t="shared" si="390"/>
        <v>NO</v>
      </c>
      <c r="AB8663" s="4" t="str">
        <f t="shared" si="390"/>
        <v>NO</v>
      </c>
      <c r="AD8663" s="4">
        <f t="shared" si="391"/>
        <v>0</v>
      </c>
    </row>
    <row r="8664" spans="1:30" ht="14.4" customHeight="1" x14ac:dyDescent="0.35">
      <c r="A8664" s="34">
        <v>8700</v>
      </c>
      <c r="B8664" s="1" t="s">
        <v>25082</v>
      </c>
      <c r="C8664" s="1"/>
      <c r="D8664" s="1"/>
      <c r="E8664" s="1"/>
      <c r="F8664" s="1" t="s">
        <v>29262</v>
      </c>
      <c r="G8664" s="35" t="s">
        <v>25083</v>
      </c>
      <c r="H8664" s="35" t="s">
        <v>25084</v>
      </c>
      <c r="I8664" s="35" t="s">
        <v>544</v>
      </c>
      <c r="J8664" s="36">
        <v>31058000</v>
      </c>
      <c r="K8664" s="36">
        <v>35901000</v>
      </c>
      <c r="L8664" s="36">
        <v>42989000</v>
      </c>
      <c r="M8664" s="36">
        <v>56822000</v>
      </c>
      <c r="N8664" s="36">
        <v>56338000</v>
      </c>
      <c r="O8664" s="37">
        <v>0.10680000000000001</v>
      </c>
      <c r="P8664" s="37">
        <v>0.1991</v>
      </c>
      <c r="Q8664" s="37">
        <v>0.1132</v>
      </c>
      <c r="R8664" s="37">
        <v>0.2208</v>
      </c>
      <c r="S8664" s="37">
        <v>-1.1999999999999999E-3</v>
      </c>
      <c r="T8664" s="37"/>
      <c r="U8664" s="37"/>
      <c r="V8664" s="37"/>
      <c r="W8664" s="37"/>
      <c r="X8664" s="37"/>
      <c r="Z8664" s="4" t="str">
        <f t="shared" si="390"/>
        <v>NO</v>
      </c>
      <c r="AA8664" s="4" t="str">
        <f t="shared" si="390"/>
        <v>YES</v>
      </c>
      <c r="AB8664" s="4" t="str">
        <f t="shared" si="390"/>
        <v>NO</v>
      </c>
      <c r="AD8664" s="4">
        <f t="shared" si="391"/>
        <v>1</v>
      </c>
    </row>
    <row r="8665" spans="1:30" ht="14.4" customHeight="1" x14ac:dyDescent="0.35">
      <c r="A8665" s="34">
        <v>8701</v>
      </c>
      <c r="B8665" s="1" t="s">
        <v>21455</v>
      </c>
      <c r="C8665" s="1"/>
      <c r="D8665" s="1"/>
      <c r="E8665" s="1"/>
      <c r="F8665" s="1" t="s">
        <v>29262</v>
      </c>
      <c r="G8665" s="35" t="s">
        <v>25085</v>
      </c>
      <c r="H8665" s="35" t="s">
        <v>25086</v>
      </c>
      <c r="I8665" s="35" t="s">
        <v>43</v>
      </c>
      <c r="J8665" s="36">
        <v>10130000</v>
      </c>
      <c r="K8665" s="36">
        <v>15773000</v>
      </c>
      <c r="L8665" s="36">
        <v>24714000</v>
      </c>
      <c r="M8665" s="36">
        <v>36226000</v>
      </c>
      <c r="N8665" s="36">
        <v>56333000</v>
      </c>
      <c r="O8665" s="37">
        <v>0.1062</v>
      </c>
      <c r="P8665" s="37">
        <v>8.3900000000000002E-2</v>
      </c>
      <c r="Q8665" s="37">
        <v>0.13739999999999999</v>
      </c>
      <c r="R8665" s="37">
        <v>0.24310000000000001</v>
      </c>
      <c r="S8665" s="37">
        <v>0.1303</v>
      </c>
      <c r="T8665" s="37"/>
      <c r="U8665" s="37"/>
      <c r="V8665" s="37"/>
      <c r="W8665" s="37"/>
      <c r="X8665" s="37"/>
      <c r="Z8665" s="4" t="str">
        <f t="shared" si="390"/>
        <v>NO</v>
      </c>
      <c r="AA8665" s="4" t="str">
        <f t="shared" si="390"/>
        <v>YES</v>
      </c>
      <c r="AB8665" s="4" t="str">
        <f t="shared" si="390"/>
        <v>NO</v>
      </c>
      <c r="AD8665" s="4">
        <f t="shared" si="391"/>
        <v>1</v>
      </c>
    </row>
    <row r="8666" spans="1:30" ht="14.4" customHeight="1" x14ac:dyDescent="0.35">
      <c r="A8666" s="34">
        <v>8702</v>
      </c>
      <c r="B8666" s="1" t="s">
        <v>25087</v>
      </c>
      <c r="C8666" s="1"/>
      <c r="D8666" s="1"/>
      <c r="E8666" s="1"/>
      <c r="F8666" s="1" t="s">
        <v>29262</v>
      </c>
      <c r="G8666" s="35" t="s">
        <v>25088</v>
      </c>
      <c r="H8666" s="35" t="s">
        <v>25089</v>
      </c>
      <c r="I8666" s="35" t="s">
        <v>33</v>
      </c>
      <c r="J8666" s="36">
        <v>27539000</v>
      </c>
      <c r="K8666" s="36">
        <v>26047000</v>
      </c>
      <c r="L8666" s="36">
        <v>36850000</v>
      </c>
      <c r="M8666" s="36">
        <v>49748000</v>
      </c>
      <c r="N8666" s="36">
        <v>56332000</v>
      </c>
      <c r="O8666" s="37">
        <v>0.3175</v>
      </c>
      <c r="P8666" s="37">
        <v>0.28389999999999999</v>
      </c>
      <c r="Q8666" s="37">
        <v>0.41270000000000001</v>
      </c>
      <c r="R8666" s="37">
        <v>0.44829999999999998</v>
      </c>
      <c r="S8666" s="37">
        <v>0.37830000000000003</v>
      </c>
      <c r="T8666" s="37"/>
      <c r="U8666" s="37"/>
      <c r="V8666" s="37"/>
      <c r="W8666" s="37"/>
      <c r="X8666" s="37"/>
      <c r="Z8666" s="4" t="str">
        <f t="shared" si="390"/>
        <v>YES</v>
      </c>
      <c r="AA8666" s="4" t="str">
        <f t="shared" si="390"/>
        <v>YES</v>
      </c>
      <c r="AB8666" s="4" t="str">
        <f t="shared" si="390"/>
        <v>YES</v>
      </c>
      <c r="AD8666" s="4">
        <f t="shared" si="391"/>
        <v>3</v>
      </c>
    </row>
    <row r="8667" spans="1:30" ht="14.4" customHeight="1" x14ac:dyDescent="0.35">
      <c r="A8667" s="34">
        <v>8703</v>
      </c>
      <c r="B8667" s="1" t="s">
        <v>21950</v>
      </c>
      <c r="C8667" s="1" t="s">
        <v>29015</v>
      </c>
      <c r="D8667" s="1"/>
      <c r="E8667" s="1" t="s">
        <v>29008</v>
      </c>
      <c r="F8667" s="1" t="s">
        <v>29262</v>
      </c>
      <c r="G8667" s="35" t="s">
        <v>25090</v>
      </c>
      <c r="H8667" s="35" t="s">
        <v>25091</v>
      </c>
      <c r="I8667" s="35" t="s">
        <v>29</v>
      </c>
      <c r="J8667" s="36"/>
      <c r="K8667" s="36"/>
      <c r="L8667" s="36"/>
      <c r="M8667" s="36"/>
      <c r="N8667" s="36">
        <v>56331000</v>
      </c>
      <c r="O8667" s="37"/>
      <c r="P8667" s="37"/>
      <c r="Q8667" s="37"/>
      <c r="R8667" s="37"/>
      <c r="S8667" s="37">
        <v>5.9900000000000002E-2</v>
      </c>
      <c r="T8667" s="37"/>
      <c r="U8667" s="37"/>
      <c r="V8667" s="37"/>
      <c r="W8667" s="37"/>
      <c r="X8667" s="37"/>
      <c r="Z8667" s="4" t="str">
        <f t="shared" si="390"/>
        <v>NO</v>
      </c>
      <c r="AA8667" s="4" t="str">
        <f t="shared" si="390"/>
        <v>NO</v>
      </c>
      <c r="AB8667" s="4" t="str">
        <f t="shared" si="390"/>
        <v>NO</v>
      </c>
      <c r="AD8667" s="4">
        <f t="shared" si="391"/>
        <v>0</v>
      </c>
    </row>
    <row r="8668" spans="1:30" ht="27.65" customHeight="1" x14ac:dyDescent="0.35">
      <c r="A8668" s="34">
        <v>8704</v>
      </c>
      <c r="B8668" s="1" t="s">
        <v>25092</v>
      </c>
      <c r="C8668" s="1" t="s">
        <v>28702</v>
      </c>
      <c r="D8668" s="1"/>
      <c r="E8668" s="1"/>
      <c r="F8668" s="1" t="s">
        <v>29262</v>
      </c>
      <c r="G8668" s="35" t="s">
        <v>25093</v>
      </c>
      <c r="H8668" s="35" t="s">
        <v>25094</v>
      </c>
      <c r="I8668" s="35" t="s">
        <v>87</v>
      </c>
      <c r="J8668" s="36">
        <v>32544000</v>
      </c>
      <c r="K8668" s="36">
        <v>37026000</v>
      </c>
      <c r="L8668" s="36">
        <v>41709000</v>
      </c>
      <c r="M8668" s="36">
        <v>40700000</v>
      </c>
      <c r="N8668" s="36">
        <v>56312000</v>
      </c>
      <c r="O8668" s="37">
        <v>0.27729999999999999</v>
      </c>
      <c r="P8668" s="37">
        <v>0.4168</v>
      </c>
      <c r="Q8668" s="37">
        <v>0.26910000000000001</v>
      </c>
      <c r="R8668" s="37">
        <v>0.1663</v>
      </c>
      <c r="S8668" s="37">
        <v>0.14299999999999999</v>
      </c>
      <c r="T8668" s="37"/>
      <c r="U8668" s="37"/>
      <c r="V8668" s="37"/>
      <c r="W8668" s="37"/>
      <c r="X8668" s="37"/>
      <c r="Z8668" s="4" t="str">
        <f t="shared" si="390"/>
        <v>YES</v>
      </c>
      <c r="AA8668" s="4" t="str">
        <f t="shared" si="390"/>
        <v>NO</v>
      </c>
      <c r="AB8668" s="4" t="str">
        <f t="shared" si="390"/>
        <v>NO</v>
      </c>
      <c r="AD8668" s="4">
        <f t="shared" si="391"/>
        <v>1</v>
      </c>
    </row>
    <row r="8669" spans="1:30" ht="27.65" customHeight="1" x14ac:dyDescent="0.35">
      <c r="A8669" s="34">
        <v>8705</v>
      </c>
      <c r="B8669" s="1" t="s">
        <v>1487</v>
      </c>
      <c r="C8669" s="1"/>
      <c r="D8669" s="1"/>
      <c r="E8669" s="1"/>
      <c r="F8669" s="1" t="s">
        <v>29262</v>
      </c>
      <c r="G8669" s="35" t="s">
        <v>25095</v>
      </c>
      <c r="H8669" s="35" t="s">
        <v>25096</v>
      </c>
      <c r="I8669" s="35" t="s">
        <v>23</v>
      </c>
      <c r="J8669" s="36">
        <v>29119000</v>
      </c>
      <c r="K8669" s="36">
        <v>62264000</v>
      </c>
      <c r="L8669" s="36">
        <v>62475000</v>
      </c>
      <c r="M8669" s="36">
        <v>55143000</v>
      </c>
      <c r="N8669" s="36">
        <v>56310000</v>
      </c>
      <c r="O8669" s="37">
        <v>7.6600000000000001E-2</v>
      </c>
      <c r="P8669" s="37">
        <v>2.6599999999999999E-2</v>
      </c>
      <c r="Q8669" s="37">
        <v>4.3799999999999999E-2</v>
      </c>
      <c r="R8669" s="37">
        <v>7.0900000000000005E-2</v>
      </c>
      <c r="S8669" s="37">
        <v>8.5999999999999993E-2</v>
      </c>
      <c r="T8669" s="37"/>
      <c r="U8669" s="37"/>
      <c r="V8669" s="37"/>
      <c r="W8669" s="37"/>
      <c r="X8669" s="37"/>
      <c r="Z8669" s="4" t="str">
        <f t="shared" si="390"/>
        <v>NO</v>
      </c>
      <c r="AA8669" s="4" t="str">
        <f t="shared" si="390"/>
        <v>NO</v>
      </c>
      <c r="AB8669" s="4" t="str">
        <f t="shared" si="390"/>
        <v>NO</v>
      </c>
      <c r="AD8669" s="4">
        <f t="shared" si="391"/>
        <v>0</v>
      </c>
    </row>
    <row r="8670" spans="1:30" ht="41.4" customHeight="1" x14ac:dyDescent="0.35">
      <c r="A8670" s="34">
        <v>8706</v>
      </c>
      <c r="B8670" s="1" t="s">
        <v>25097</v>
      </c>
      <c r="C8670" s="1"/>
      <c r="D8670" s="1"/>
      <c r="E8670" s="1"/>
      <c r="F8670" s="1" t="s">
        <v>29262</v>
      </c>
      <c r="G8670" s="35" t="s">
        <v>25098</v>
      </c>
      <c r="H8670" s="35" t="s">
        <v>25099</v>
      </c>
      <c r="I8670" s="35" t="s">
        <v>33</v>
      </c>
      <c r="J8670" s="36"/>
      <c r="K8670" s="36">
        <v>31058000</v>
      </c>
      <c r="L8670" s="36">
        <v>37379000</v>
      </c>
      <c r="M8670" s="36">
        <v>51254000</v>
      </c>
      <c r="N8670" s="36">
        <v>56307000</v>
      </c>
      <c r="O8670" s="37"/>
      <c r="P8670" s="37">
        <v>0.20039999999999999</v>
      </c>
      <c r="Q8670" s="37">
        <v>-0.1195</v>
      </c>
      <c r="R8670" s="37">
        <v>0.1086</v>
      </c>
      <c r="S8670" s="37">
        <v>4.3099999999999999E-2</v>
      </c>
      <c r="T8670" s="37"/>
      <c r="U8670" s="37">
        <v>0.18859999999999999</v>
      </c>
      <c r="V8670" s="37">
        <v>-0.12870000000000001</v>
      </c>
      <c r="W8670" s="37">
        <v>9.3399999999999997E-2</v>
      </c>
      <c r="X8670" s="37">
        <v>2.8500000000000001E-2</v>
      </c>
      <c r="Z8670" s="4" t="str">
        <f t="shared" si="390"/>
        <v>NO</v>
      </c>
      <c r="AA8670" s="4" t="str">
        <f t="shared" si="390"/>
        <v>NO</v>
      </c>
      <c r="AB8670" s="4" t="str">
        <f t="shared" si="390"/>
        <v>NO</v>
      </c>
      <c r="AD8670" s="4">
        <f t="shared" si="391"/>
        <v>0</v>
      </c>
    </row>
    <row r="8671" spans="1:30" ht="14.4" customHeight="1" x14ac:dyDescent="0.35">
      <c r="A8671" s="34">
        <v>8707</v>
      </c>
      <c r="B8671" s="1" t="s">
        <v>25100</v>
      </c>
      <c r="C8671" s="1" t="s">
        <v>29015</v>
      </c>
      <c r="D8671" s="1"/>
      <c r="E8671" s="1" t="s">
        <v>29008</v>
      </c>
      <c r="F8671" s="1" t="s">
        <v>29262</v>
      </c>
      <c r="G8671" s="35" t="s">
        <v>25101</v>
      </c>
      <c r="H8671" s="35" t="s">
        <v>25102</v>
      </c>
      <c r="I8671" s="35" t="s">
        <v>29</v>
      </c>
      <c r="J8671" s="36">
        <v>100444000</v>
      </c>
      <c r="K8671" s="36">
        <v>43818000</v>
      </c>
      <c r="L8671" s="36">
        <v>41510000</v>
      </c>
      <c r="M8671" s="36">
        <v>47639000</v>
      </c>
      <c r="N8671" s="36">
        <v>56304000</v>
      </c>
      <c r="O8671" s="37">
        <v>0.56589999999999996</v>
      </c>
      <c r="P8671" s="37">
        <v>8.2699999999999996E-2</v>
      </c>
      <c r="Q8671" s="37">
        <v>0.4632</v>
      </c>
      <c r="R8671" s="37">
        <v>0.43219999999999997</v>
      </c>
      <c r="S8671" s="37">
        <v>0.39529999999999998</v>
      </c>
      <c r="T8671" s="37">
        <v>-2.9999999999999997E-4</v>
      </c>
      <c r="U8671" s="37">
        <v>-3.7000000000000002E-3</v>
      </c>
      <c r="V8671" s="37">
        <v>-4.1999999999999997E-3</v>
      </c>
      <c r="W8671" s="37">
        <v>-1.1000000000000001E-3</v>
      </c>
      <c r="X8671" s="37"/>
      <c r="Z8671" s="4" t="str">
        <f t="shared" si="390"/>
        <v>YES</v>
      </c>
      <c r="AA8671" s="4" t="str">
        <f t="shared" si="390"/>
        <v>YES</v>
      </c>
      <c r="AB8671" s="4" t="str">
        <f t="shared" si="390"/>
        <v>YES</v>
      </c>
      <c r="AD8671" s="4">
        <f t="shared" si="391"/>
        <v>3</v>
      </c>
    </row>
    <row r="8672" spans="1:30" ht="14.4" customHeight="1" x14ac:dyDescent="0.35">
      <c r="A8672" s="34">
        <v>8708</v>
      </c>
      <c r="B8672" s="1" t="s">
        <v>25103</v>
      </c>
      <c r="C8672" s="1" t="s">
        <v>29015</v>
      </c>
      <c r="D8672" s="1"/>
      <c r="E8672" s="1" t="s">
        <v>29008</v>
      </c>
      <c r="F8672" s="1" t="s">
        <v>29262</v>
      </c>
      <c r="G8672" s="35" t="s">
        <v>25104</v>
      </c>
      <c r="H8672" s="35" t="s">
        <v>25105</v>
      </c>
      <c r="I8672" s="35" t="s">
        <v>29</v>
      </c>
      <c r="J8672" s="36">
        <v>28617000</v>
      </c>
      <c r="K8672" s="36">
        <v>34521000</v>
      </c>
      <c r="L8672" s="36">
        <v>36115000</v>
      </c>
      <c r="M8672" s="36">
        <v>42290000</v>
      </c>
      <c r="N8672" s="36">
        <v>56296000</v>
      </c>
      <c r="O8672" s="37">
        <v>0.21690000000000001</v>
      </c>
      <c r="P8672" s="37">
        <v>3.1399999999999997E-2</v>
      </c>
      <c r="Q8672" s="37">
        <v>5.8599999999999999E-2</v>
      </c>
      <c r="R8672" s="37">
        <v>-0.05</v>
      </c>
      <c r="S8672" s="37">
        <v>-5.6300000000000003E-2</v>
      </c>
      <c r="T8672" s="37">
        <v>0.1802</v>
      </c>
      <c r="U8672" s="37">
        <v>4.5999999999999999E-2</v>
      </c>
      <c r="V8672" s="37">
        <v>2.3E-2</v>
      </c>
      <c r="W8672" s="37">
        <v>2.1600000000000001E-2</v>
      </c>
      <c r="X8672" s="37">
        <v>-0.1268</v>
      </c>
      <c r="Z8672" s="4" t="str">
        <f t="shared" si="390"/>
        <v>NO</v>
      </c>
      <c r="AA8672" s="4" t="str">
        <f t="shared" si="390"/>
        <v>NO</v>
      </c>
      <c r="AB8672" s="4" t="str">
        <f t="shared" si="390"/>
        <v>NO</v>
      </c>
      <c r="AD8672" s="4">
        <f t="shared" si="391"/>
        <v>0</v>
      </c>
    </row>
    <row r="8673" spans="1:30" ht="27.65" customHeight="1" x14ac:dyDescent="0.35">
      <c r="A8673" s="34">
        <v>8709</v>
      </c>
      <c r="B8673" s="1" t="s">
        <v>25106</v>
      </c>
      <c r="C8673" s="1"/>
      <c r="D8673" s="1"/>
      <c r="E8673" s="1"/>
      <c r="F8673" s="1" t="s">
        <v>29262</v>
      </c>
      <c r="G8673" s="35" t="s">
        <v>25107</v>
      </c>
      <c r="H8673" s="35" t="s">
        <v>25108</v>
      </c>
      <c r="I8673" s="35" t="s">
        <v>33</v>
      </c>
      <c r="J8673" s="36">
        <v>23547000</v>
      </c>
      <c r="K8673" s="36">
        <v>28163000</v>
      </c>
      <c r="L8673" s="36">
        <v>35184000</v>
      </c>
      <c r="M8673" s="36">
        <v>46521000</v>
      </c>
      <c r="N8673" s="36">
        <v>56293000</v>
      </c>
      <c r="O8673" s="37">
        <v>0.26590000000000003</v>
      </c>
      <c r="P8673" s="37">
        <v>0.15490000000000001</v>
      </c>
      <c r="Q8673" s="37">
        <v>0.17349999999999999</v>
      </c>
      <c r="R8673" s="37">
        <v>0.18609999999999999</v>
      </c>
      <c r="S8673" s="37">
        <v>0.1196</v>
      </c>
      <c r="T8673" s="37">
        <v>0.26590000000000003</v>
      </c>
      <c r="U8673" s="37">
        <v>0.13320000000000001</v>
      </c>
      <c r="V8673" s="37">
        <v>0.15</v>
      </c>
      <c r="W8673" s="37">
        <v>0.14480000000000001</v>
      </c>
      <c r="X8673" s="37"/>
      <c r="Z8673" s="4" t="str">
        <f t="shared" si="390"/>
        <v>NO</v>
      </c>
      <c r="AA8673" s="4" t="str">
        <f t="shared" si="390"/>
        <v>NO</v>
      </c>
      <c r="AB8673" s="4" t="str">
        <f t="shared" si="390"/>
        <v>NO</v>
      </c>
      <c r="AD8673" s="4">
        <f t="shared" si="391"/>
        <v>0</v>
      </c>
    </row>
    <row r="8674" spans="1:30" ht="27.65" customHeight="1" x14ac:dyDescent="0.35">
      <c r="A8674" s="34">
        <v>8710</v>
      </c>
      <c r="B8674" s="1" t="s">
        <v>25109</v>
      </c>
      <c r="C8674" s="1"/>
      <c r="D8674" s="1"/>
      <c r="E8674" s="1"/>
      <c r="F8674" s="1" t="s">
        <v>29262</v>
      </c>
      <c r="G8674" s="35" t="s">
        <v>25110</v>
      </c>
      <c r="H8674" s="35" t="s">
        <v>25111</v>
      </c>
      <c r="I8674" s="35" t="s">
        <v>36</v>
      </c>
      <c r="J8674" s="36"/>
      <c r="K8674" s="36">
        <v>57441000</v>
      </c>
      <c r="L8674" s="36">
        <v>41843000</v>
      </c>
      <c r="M8674" s="36">
        <v>44465000</v>
      </c>
      <c r="N8674" s="36">
        <v>56289000</v>
      </c>
      <c r="O8674" s="37"/>
      <c r="P8674" s="37">
        <v>0.26469999999999999</v>
      </c>
      <c r="Q8674" s="37">
        <v>5.0999999999999997E-2</v>
      </c>
      <c r="R8674" s="37">
        <v>5.3499999999999999E-2</v>
      </c>
      <c r="S8674" s="37">
        <v>-3.3700000000000001E-2</v>
      </c>
      <c r="T8674" s="37"/>
      <c r="U8674" s="37">
        <v>0.28110000000000002</v>
      </c>
      <c r="V8674" s="37">
        <v>4.3299999999999998E-2</v>
      </c>
      <c r="W8674" s="37">
        <v>5.28E-2</v>
      </c>
      <c r="X8674" s="37">
        <v>-2.8400000000000002E-2</v>
      </c>
      <c r="Z8674" s="4" t="str">
        <f t="shared" si="390"/>
        <v>NO</v>
      </c>
      <c r="AA8674" s="4" t="str">
        <f t="shared" si="390"/>
        <v>NO</v>
      </c>
      <c r="AB8674" s="4" t="str">
        <f t="shared" si="390"/>
        <v>NO</v>
      </c>
      <c r="AD8674" s="4">
        <f t="shared" si="391"/>
        <v>0</v>
      </c>
    </row>
    <row r="8675" spans="1:30" ht="14.4" customHeight="1" x14ac:dyDescent="0.35">
      <c r="A8675" s="34">
        <v>8711</v>
      </c>
      <c r="B8675" s="1" t="s">
        <v>25112</v>
      </c>
      <c r="C8675" s="1" t="s">
        <v>29015</v>
      </c>
      <c r="D8675" s="1"/>
      <c r="E8675" s="1" t="s">
        <v>29008</v>
      </c>
      <c r="F8675" s="1" t="s">
        <v>29262</v>
      </c>
      <c r="G8675" s="35" t="s">
        <v>25113</v>
      </c>
      <c r="H8675" s="35" t="s">
        <v>25114</v>
      </c>
      <c r="I8675" s="35" t="s">
        <v>29</v>
      </c>
      <c r="J8675" s="36">
        <v>5094000</v>
      </c>
      <c r="K8675" s="36">
        <v>12710000</v>
      </c>
      <c r="L8675" s="36">
        <v>20205000</v>
      </c>
      <c r="M8675" s="36">
        <v>37381000</v>
      </c>
      <c r="N8675" s="36">
        <v>56287000</v>
      </c>
      <c r="O8675" s="37">
        <v>7.9699999999999993E-2</v>
      </c>
      <c r="P8675" s="37">
        <v>0.13</v>
      </c>
      <c r="Q8675" s="37">
        <v>0.12809999999999999</v>
      </c>
      <c r="R8675" s="37">
        <v>8.6499999999999994E-2</v>
      </c>
      <c r="S8675" s="37">
        <v>5.9299999999999999E-2</v>
      </c>
      <c r="T8675" s="37"/>
      <c r="U8675" s="37"/>
      <c r="V8675" s="37"/>
      <c r="W8675" s="37"/>
      <c r="X8675" s="37"/>
      <c r="Z8675" s="4" t="str">
        <f t="shared" si="390"/>
        <v>NO</v>
      </c>
      <c r="AA8675" s="4" t="str">
        <f t="shared" si="390"/>
        <v>NO</v>
      </c>
      <c r="AB8675" s="4" t="str">
        <f t="shared" si="390"/>
        <v>NO</v>
      </c>
      <c r="AD8675" s="4">
        <f t="shared" si="391"/>
        <v>0</v>
      </c>
    </row>
    <row r="8676" spans="1:30" ht="14.4" customHeight="1" x14ac:dyDescent="0.35">
      <c r="A8676" s="34">
        <v>8712</v>
      </c>
      <c r="B8676" s="1" t="s">
        <v>25115</v>
      </c>
      <c r="C8676" s="1"/>
      <c r="D8676" s="1"/>
      <c r="E8676" s="1"/>
      <c r="F8676" s="1" t="s">
        <v>29262</v>
      </c>
      <c r="G8676" s="35" t="s">
        <v>25116</v>
      </c>
      <c r="H8676" s="35" t="s">
        <v>25117</v>
      </c>
      <c r="I8676" s="35" t="s">
        <v>36</v>
      </c>
      <c r="J8676" s="36">
        <v>40713000</v>
      </c>
      <c r="K8676" s="36">
        <v>42063000</v>
      </c>
      <c r="L8676" s="36">
        <v>49827000</v>
      </c>
      <c r="M8676" s="36">
        <v>54963000</v>
      </c>
      <c r="N8676" s="36">
        <v>56282000</v>
      </c>
      <c r="O8676" s="37">
        <v>6.2399999999999997E-2</v>
      </c>
      <c r="P8676" s="37">
        <v>3.7600000000000001E-2</v>
      </c>
      <c r="Q8676" s="37">
        <v>0.13420000000000001</v>
      </c>
      <c r="R8676" s="37">
        <v>4.4200000000000003E-2</v>
      </c>
      <c r="S8676" s="37">
        <v>2.9000000000000001E-2</v>
      </c>
      <c r="T8676" s="37">
        <v>5.7299999999999997E-2</v>
      </c>
      <c r="U8676" s="37">
        <v>3.2800000000000003E-2</v>
      </c>
      <c r="V8676" s="37">
        <v>3.5099999999999999E-2</v>
      </c>
      <c r="W8676" s="37">
        <v>3.1199999999999999E-2</v>
      </c>
      <c r="X8676" s="37">
        <v>2.0500000000000001E-2</v>
      </c>
      <c r="Z8676" s="4" t="str">
        <f t="shared" si="390"/>
        <v>NO</v>
      </c>
      <c r="AA8676" s="4" t="str">
        <f t="shared" si="390"/>
        <v>NO</v>
      </c>
      <c r="AB8676" s="4" t="str">
        <f t="shared" si="390"/>
        <v>NO</v>
      </c>
      <c r="AD8676" s="4">
        <f t="shared" si="391"/>
        <v>0</v>
      </c>
    </row>
    <row r="8677" spans="1:30" ht="14.4" customHeight="1" x14ac:dyDescent="0.35">
      <c r="A8677" s="34">
        <v>8713</v>
      </c>
      <c r="B8677" s="1" t="s">
        <v>1431</v>
      </c>
      <c r="C8677" s="1" t="s">
        <v>29015</v>
      </c>
      <c r="D8677" s="1"/>
      <c r="E8677" s="1" t="s">
        <v>29008</v>
      </c>
      <c r="F8677" s="1" t="s">
        <v>29262</v>
      </c>
      <c r="G8677" s="35" t="s">
        <v>25118</v>
      </c>
      <c r="H8677" s="35" t="s">
        <v>25119</v>
      </c>
      <c r="I8677" s="35" t="s">
        <v>29</v>
      </c>
      <c r="J8677" s="36">
        <v>22034000</v>
      </c>
      <c r="K8677" s="36">
        <v>28194000</v>
      </c>
      <c r="L8677" s="36">
        <v>40333000</v>
      </c>
      <c r="M8677" s="36">
        <v>43428000</v>
      </c>
      <c r="N8677" s="36">
        <v>56281000</v>
      </c>
      <c r="O8677" s="37">
        <v>0.32650000000000001</v>
      </c>
      <c r="P8677" s="37">
        <v>0.19539999999999999</v>
      </c>
      <c r="Q8677" s="37">
        <v>0.33400000000000002</v>
      </c>
      <c r="R8677" s="37">
        <v>0.26140000000000002</v>
      </c>
      <c r="S8677" s="37">
        <v>0.24740000000000001</v>
      </c>
      <c r="T8677" s="37"/>
      <c r="U8677" s="37"/>
      <c r="V8677" s="37"/>
      <c r="W8677" s="37"/>
      <c r="X8677" s="37"/>
      <c r="Z8677" s="4" t="str">
        <f t="shared" si="390"/>
        <v>YES</v>
      </c>
      <c r="AA8677" s="4" t="str">
        <f t="shared" si="390"/>
        <v>YES</v>
      </c>
      <c r="AB8677" s="4" t="str">
        <f t="shared" si="390"/>
        <v>YES</v>
      </c>
      <c r="AD8677" s="4">
        <f t="shared" si="391"/>
        <v>3</v>
      </c>
    </row>
    <row r="8678" spans="1:30" ht="14.4" customHeight="1" x14ac:dyDescent="0.35">
      <c r="A8678" s="34">
        <v>8714</v>
      </c>
      <c r="B8678" s="1" t="s">
        <v>25120</v>
      </c>
      <c r="C8678" s="1"/>
      <c r="D8678" s="1"/>
      <c r="E8678" s="1"/>
      <c r="F8678" s="1" t="s">
        <v>29262</v>
      </c>
      <c r="G8678" s="35" t="s">
        <v>25121</v>
      </c>
      <c r="H8678" s="35" t="s">
        <v>25122</v>
      </c>
      <c r="I8678" s="35" t="s">
        <v>33</v>
      </c>
      <c r="J8678" s="36">
        <v>48747000</v>
      </c>
      <c r="K8678" s="36">
        <v>52784000</v>
      </c>
      <c r="L8678" s="36">
        <v>35787000</v>
      </c>
      <c r="M8678" s="36">
        <v>42673000</v>
      </c>
      <c r="N8678" s="36">
        <v>56258000</v>
      </c>
      <c r="O8678" s="37">
        <v>0.2576</v>
      </c>
      <c r="P8678" s="37">
        <v>0.15909999999999999</v>
      </c>
      <c r="Q8678" s="37">
        <v>0.21179999999999999</v>
      </c>
      <c r="R8678" s="37">
        <v>0.1978</v>
      </c>
      <c r="S8678" s="37">
        <v>0.1019</v>
      </c>
      <c r="T8678" s="37">
        <v>0.2387</v>
      </c>
      <c r="U8678" s="37">
        <v>0.14779999999999999</v>
      </c>
      <c r="V8678" s="37">
        <v>0.19670000000000001</v>
      </c>
      <c r="W8678" s="37">
        <v>0.18440000000000001</v>
      </c>
      <c r="X8678" s="37"/>
      <c r="Z8678" s="4" t="str">
        <f t="shared" si="390"/>
        <v>YES</v>
      </c>
      <c r="AA8678" s="4" t="str">
        <f t="shared" si="390"/>
        <v>NO</v>
      </c>
      <c r="AB8678" s="4" t="str">
        <f t="shared" si="390"/>
        <v>NO</v>
      </c>
      <c r="AD8678" s="4">
        <f t="shared" si="391"/>
        <v>1</v>
      </c>
    </row>
    <row r="8679" spans="1:30" ht="27.65" customHeight="1" x14ac:dyDescent="0.35">
      <c r="A8679" s="34">
        <v>8715</v>
      </c>
      <c r="B8679" s="1" t="s">
        <v>372</v>
      </c>
      <c r="C8679" s="1" t="s">
        <v>29015</v>
      </c>
      <c r="D8679" s="1"/>
      <c r="E8679" s="1"/>
      <c r="F8679" s="1" t="s">
        <v>29262</v>
      </c>
      <c r="G8679" s="35" t="s">
        <v>25123</v>
      </c>
      <c r="H8679" s="35" t="s">
        <v>25124</v>
      </c>
      <c r="I8679" s="35" t="s">
        <v>33</v>
      </c>
      <c r="J8679" s="36">
        <v>40373000</v>
      </c>
      <c r="K8679" s="36">
        <v>45168000</v>
      </c>
      <c r="L8679" s="36">
        <v>48238000</v>
      </c>
      <c r="M8679" s="36">
        <v>60946000</v>
      </c>
      <c r="N8679" s="36">
        <v>56255000</v>
      </c>
      <c r="O8679" s="37">
        <v>7.3099999999999998E-2</v>
      </c>
      <c r="P8679" s="37">
        <v>5.9799999999999999E-2</v>
      </c>
      <c r="Q8679" s="37">
        <v>0.12690000000000001</v>
      </c>
      <c r="R8679" s="37">
        <v>0.13489999999999999</v>
      </c>
      <c r="S8679" s="37">
        <v>9.5600000000000004E-2</v>
      </c>
      <c r="T8679" s="37">
        <v>6.6500000000000004E-2</v>
      </c>
      <c r="U8679" s="37">
        <v>4.5199999999999997E-2</v>
      </c>
      <c r="V8679" s="37">
        <v>7.3700000000000002E-2</v>
      </c>
      <c r="W8679" s="37">
        <v>-3.7400000000000003E-2</v>
      </c>
      <c r="X8679" s="37">
        <v>-2.6200000000000001E-2</v>
      </c>
      <c r="Z8679" s="4" t="str">
        <f t="shared" si="390"/>
        <v>NO</v>
      </c>
      <c r="AA8679" s="4" t="str">
        <f t="shared" si="390"/>
        <v>NO</v>
      </c>
      <c r="AB8679" s="4" t="str">
        <f t="shared" si="390"/>
        <v>NO</v>
      </c>
      <c r="AD8679" s="4">
        <f t="shared" si="391"/>
        <v>0</v>
      </c>
    </row>
    <row r="8680" spans="1:30" ht="14.4" customHeight="1" x14ac:dyDescent="0.35">
      <c r="A8680" s="34">
        <v>8716</v>
      </c>
      <c r="B8680" s="1" t="s">
        <v>2176</v>
      </c>
      <c r="C8680" s="1"/>
      <c r="D8680" s="1"/>
      <c r="E8680" s="1"/>
      <c r="F8680" s="1" t="s">
        <v>29262</v>
      </c>
      <c r="G8680" s="35" t="s">
        <v>25125</v>
      </c>
      <c r="H8680" s="35" t="s">
        <v>25126</v>
      </c>
      <c r="I8680" s="35" t="s">
        <v>544</v>
      </c>
      <c r="J8680" s="36">
        <v>27104000</v>
      </c>
      <c r="K8680" s="36">
        <v>26713000</v>
      </c>
      <c r="L8680" s="36">
        <v>31529000</v>
      </c>
      <c r="M8680" s="36">
        <v>48641000</v>
      </c>
      <c r="N8680" s="36">
        <v>56253000</v>
      </c>
      <c r="O8680" s="37">
        <v>7.8399999999999997E-2</v>
      </c>
      <c r="P8680" s="37">
        <v>7.85E-2</v>
      </c>
      <c r="Q8680" s="37">
        <v>9.7999999999999997E-3</v>
      </c>
      <c r="R8680" s="37">
        <v>0.2742</v>
      </c>
      <c r="S8680" s="37">
        <v>0.21479999999999999</v>
      </c>
      <c r="T8680" s="37">
        <v>-1.2800000000000001E-2</v>
      </c>
      <c r="U8680" s="37">
        <v>-1.3100000000000001E-2</v>
      </c>
      <c r="V8680" s="37"/>
      <c r="W8680" s="37"/>
      <c r="X8680" s="37"/>
      <c r="Z8680" s="4" t="str">
        <f t="shared" si="390"/>
        <v>NO</v>
      </c>
      <c r="AA8680" s="4" t="str">
        <f t="shared" si="390"/>
        <v>YES</v>
      </c>
      <c r="AB8680" s="4" t="str">
        <f t="shared" si="390"/>
        <v>YES</v>
      </c>
      <c r="AD8680" s="4">
        <f t="shared" si="391"/>
        <v>2</v>
      </c>
    </row>
    <row r="8681" spans="1:30" ht="27.65" customHeight="1" x14ac:dyDescent="0.35">
      <c r="A8681" s="34">
        <v>8717</v>
      </c>
      <c r="B8681" s="1" t="s">
        <v>25127</v>
      </c>
      <c r="C8681" s="1" t="s">
        <v>29015</v>
      </c>
      <c r="D8681" s="1"/>
      <c r="E8681" s="1" t="s">
        <v>29008</v>
      </c>
      <c r="F8681" s="1" t="s">
        <v>29262</v>
      </c>
      <c r="G8681" s="35" t="s">
        <v>25128</v>
      </c>
      <c r="H8681" s="35" t="s">
        <v>25129</v>
      </c>
      <c r="I8681" s="35" t="s">
        <v>29</v>
      </c>
      <c r="J8681" s="36">
        <v>36982000</v>
      </c>
      <c r="K8681" s="36">
        <v>35187000</v>
      </c>
      <c r="L8681" s="36">
        <v>45533000</v>
      </c>
      <c r="M8681" s="36">
        <v>54846000</v>
      </c>
      <c r="N8681" s="36">
        <v>56244000</v>
      </c>
      <c r="O8681" s="37">
        <v>0.40079999999999999</v>
      </c>
      <c r="P8681" s="37">
        <v>0.4194</v>
      </c>
      <c r="Q8681" s="37">
        <v>-0.21079999999999999</v>
      </c>
      <c r="R8681" s="37">
        <v>0.16220000000000001</v>
      </c>
      <c r="S8681" s="37">
        <v>-5.3800000000000001E-2</v>
      </c>
      <c r="T8681" s="37"/>
      <c r="U8681" s="37"/>
      <c r="V8681" s="37"/>
      <c r="W8681" s="37"/>
      <c r="X8681" s="37"/>
      <c r="Z8681" s="4" t="str">
        <f t="shared" si="390"/>
        <v>NO</v>
      </c>
      <c r="AA8681" s="4" t="str">
        <f t="shared" si="390"/>
        <v>NO</v>
      </c>
      <c r="AB8681" s="4" t="str">
        <f t="shared" si="390"/>
        <v>NO</v>
      </c>
      <c r="AD8681" s="4">
        <f t="shared" si="391"/>
        <v>0</v>
      </c>
    </row>
    <row r="8682" spans="1:30" ht="14.4" customHeight="1" x14ac:dyDescent="0.35">
      <c r="A8682" s="34">
        <v>8718</v>
      </c>
      <c r="B8682" s="1" t="s">
        <v>25130</v>
      </c>
      <c r="C8682" s="1"/>
      <c r="D8682" s="1"/>
      <c r="E8682" s="1"/>
      <c r="F8682" s="1" t="s">
        <v>29262</v>
      </c>
      <c r="G8682" s="35" t="s">
        <v>25131</v>
      </c>
      <c r="H8682" s="35" t="s">
        <v>25132</v>
      </c>
      <c r="I8682" s="35" t="s">
        <v>23</v>
      </c>
      <c r="J8682" s="36">
        <v>26351000</v>
      </c>
      <c r="K8682" s="36">
        <v>25570000</v>
      </c>
      <c r="L8682" s="36">
        <v>38130000</v>
      </c>
      <c r="M8682" s="36">
        <v>46642000</v>
      </c>
      <c r="N8682" s="36">
        <v>56243000</v>
      </c>
      <c r="O8682" s="37">
        <v>0.1797</v>
      </c>
      <c r="P8682" s="37">
        <v>5.04E-2</v>
      </c>
      <c r="Q8682" s="37">
        <v>0.16550000000000001</v>
      </c>
      <c r="R8682" s="37">
        <v>8.3000000000000004E-2</v>
      </c>
      <c r="S8682" s="37">
        <v>5.4699999999999999E-2</v>
      </c>
      <c r="T8682" s="37"/>
      <c r="U8682" s="37"/>
      <c r="V8682" s="37"/>
      <c r="W8682" s="37"/>
      <c r="X8682" s="37"/>
      <c r="Z8682" s="4" t="str">
        <f t="shared" si="390"/>
        <v>NO</v>
      </c>
      <c r="AA8682" s="4" t="str">
        <f t="shared" si="390"/>
        <v>NO</v>
      </c>
      <c r="AB8682" s="4" t="str">
        <f t="shared" si="390"/>
        <v>NO</v>
      </c>
      <c r="AD8682" s="4">
        <f t="shared" si="391"/>
        <v>0</v>
      </c>
    </row>
    <row r="8683" spans="1:30" ht="14.4" customHeight="1" x14ac:dyDescent="0.35">
      <c r="A8683" s="34">
        <v>8719</v>
      </c>
      <c r="B8683" s="1" t="s">
        <v>25133</v>
      </c>
      <c r="C8683" s="1"/>
      <c r="D8683" s="1"/>
      <c r="E8683" s="1"/>
      <c r="F8683" s="1" t="s">
        <v>29262</v>
      </c>
      <c r="G8683" s="35" t="s">
        <v>25134</v>
      </c>
      <c r="H8683" s="35" t="s">
        <v>25135</v>
      </c>
      <c r="I8683" s="35" t="s">
        <v>33</v>
      </c>
      <c r="J8683" s="36">
        <v>5532000</v>
      </c>
      <c r="K8683" s="36">
        <v>21132000</v>
      </c>
      <c r="L8683" s="36">
        <v>23225000</v>
      </c>
      <c r="M8683" s="36">
        <v>39357000</v>
      </c>
      <c r="N8683" s="36">
        <v>56206000</v>
      </c>
      <c r="O8683" s="37">
        <v>-0.25990000000000002</v>
      </c>
      <c r="P8683" s="37">
        <v>7.9600000000000004E-2</v>
      </c>
      <c r="Q8683" s="37">
        <v>-0.29409999999999997</v>
      </c>
      <c r="R8683" s="37">
        <v>6.0499999999999998E-2</v>
      </c>
      <c r="S8683" s="37">
        <v>0.1158</v>
      </c>
      <c r="T8683" s="37">
        <v>-0.32900000000000001</v>
      </c>
      <c r="U8683" s="37">
        <v>6.3799999999999996E-2</v>
      </c>
      <c r="V8683" s="37"/>
      <c r="W8683" s="37"/>
      <c r="X8683" s="37"/>
      <c r="Z8683" s="4" t="str">
        <f t="shared" si="390"/>
        <v>NO</v>
      </c>
      <c r="AA8683" s="4" t="str">
        <f t="shared" si="390"/>
        <v>NO</v>
      </c>
      <c r="AB8683" s="4" t="str">
        <f t="shared" si="390"/>
        <v>NO</v>
      </c>
      <c r="AD8683" s="4">
        <f t="shared" si="391"/>
        <v>0</v>
      </c>
    </row>
    <row r="8684" spans="1:30" ht="14.4" customHeight="1" x14ac:dyDescent="0.35">
      <c r="A8684" s="34">
        <v>8720</v>
      </c>
      <c r="B8684" s="1" t="s">
        <v>25136</v>
      </c>
      <c r="C8684" s="1"/>
      <c r="D8684" s="1"/>
      <c r="E8684" s="1"/>
      <c r="F8684" s="1" t="s">
        <v>29262</v>
      </c>
      <c r="G8684" s="35" t="s">
        <v>25137</v>
      </c>
      <c r="H8684" s="35" t="s">
        <v>25138</v>
      </c>
      <c r="I8684" s="35" t="s">
        <v>23</v>
      </c>
      <c r="J8684" s="36">
        <v>28540000</v>
      </c>
      <c r="K8684" s="36">
        <v>32978000</v>
      </c>
      <c r="L8684" s="36">
        <v>44247000</v>
      </c>
      <c r="M8684" s="36">
        <v>51270000</v>
      </c>
      <c r="N8684" s="36">
        <v>56203000</v>
      </c>
      <c r="O8684" s="37">
        <v>2.0500000000000001E-2</v>
      </c>
      <c r="P8684" s="37">
        <v>-8.6400000000000005E-2</v>
      </c>
      <c r="Q8684" s="37">
        <v>3.5200000000000002E-2</v>
      </c>
      <c r="R8684" s="37">
        <v>2.3900000000000001E-2</v>
      </c>
      <c r="S8684" s="37">
        <v>1.66E-2</v>
      </c>
      <c r="T8684" s="37">
        <v>-6.6799999999999998E-2</v>
      </c>
      <c r="U8684" s="37">
        <v>-0.12859999999999999</v>
      </c>
      <c r="V8684" s="37">
        <v>-0.122</v>
      </c>
      <c r="W8684" s="37">
        <v>-0.11119999999999999</v>
      </c>
      <c r="X8684" s="37">
        <v>-0.1031</v>
      </c>
      <c r="Z8684" s="4" t="str">
        <f t="shared" si="390"/>
        <v>NO</v>
      </c>
      <c r="AA8684" s="4" t="str">
        <f t="shared" si="390"/>
        <v>NO</v>
      </c>
      <c r="AB8684" s="4" t="str">
        <f t="shared" si="390"/>
        <v>NO</v>
      </c>
      <c r="AD8684" s="4">
        <f t="shared" si="391"/>
        <v>0</v>
      </c>
    </row>
    <row r="8685" spans="1:30" ht="27.65" customHeight="1" x14ac:dyDescent="0.35">
      <c r="A8685" s="34">
        <v>8721</v>
      </c>
      <c r="B8685" s="1" t="s">
        <v>25139</v>
      </c>
      <c r="C8685" s="1" t="s">
        <v>29015</v>
      </c>
      <c r="D8685" s="1"/>
      <c r="E8685" s="1" t="s">
        <v>29008</v>
      </c>
      <c r="F8685" s="1" t="s">
        <v>29262</v>
      </c>
      <c r="G8685" s="35" t="s">
        <v>25140</v>
      </c>
      <c r="H8685" s="35" t="s">
        <v>25141</v>
      </c>
      <c r="I8685" s="35" t="s">
        <v>29</v>
      </c>
      <c r="J8685" s="36">
        <v>8441000</v>
      </c>
      <c r="K8685" s="36">
        <v>18888000</v>
      </c>
      <c r="L8685" s="36">
        <v>33364000</v>
      </c>
      <c r="M8685" s="36">
        <v>55471000</v>
      </c>
      <c r="N8685" s="36">
        <v>56197000</v>
      </c>
      <c r="O8685" s="37">
        <v>-0.52080000000000004</v>
      </c>
      <c r="P8685" s="37">
        <v>-5.8099999999999999E-2</v>
      </c>
      <c r="Q8685" s="37">
        <v>0.34770000000000001</v>
      </c>
      <c r="R8685" s="37">
        <v>0.24890000000000001</v>
      </c>
      <c r="S8685" s="37">
        <v>0.17649999999999999</v>
      </c>
      <c r="T8685" s="37"/>
      <c r="U8685" s="37"/>
      <c r="V8685" s="37"/>
      <c r="W8685" s="37"/>
      <c r="X8685" s="37">
        <v>-1.4E-3</v>
      </c>
      <c r="Z8685" s="4" t="str">
        <f t="shared" si="390"/>
        <v>YES</v>
      </c>
      <c r="AA8685" s="4" t="str">
        <f t="shared" si="390"/>
        <v>YES</v>
      </c>
      <c r="AB8685" s="4" t="str">
        <f t="shared" si="390"/>
        <v>NO</v>
      </c>
      <c r="AD8685" s="4">
        <f t="shared" si="391"/>
        <v>2</v>
      </c>
    </row>
    <row r="8686" spans="1:30" ht="14.4" customHeight="1" x14ac:dyDescent="0.35">
      <c r="A8686" s="34">
        <v>8722</v>
      </c>
      <c r="B8686" s="1" t="s">
        <v>25142</v>
      </c>
      <c r="C8686" s="1"/>
      <c r="D8686" s="1"/>
      <c r="E8686" s="1"/>
      <c r="F8686" s="1" t="s">
        <v>29262</v>
      </c>
      <c r="G8686" s="35" t="s">
        <v>25143</v>
      </c>
      <c r="H8686" s="35" t="s">
        <v>25144</v>
      </c>
      <c r="I8686" s="35" t="s">
        <v>33</v>
      </c>
      <c r="J8686" s="36">
        <v>18445000</v>
      </c>
      <c r="K8686" s="36">
        <v>27265000</v>
      </c>
      <c r="L8686" s="36">
        <v>43635000</v>
      </c>
      <c r="M8686" s="36">
        <v>46874000</v>
      </c>
      <c r="N8686" s="36">
        <v>56196000</v>
      </c>
      <c r="O8686" s="37">
        <v>-0.16309999999999999</v>
      </c>
      <c r="P8686" s="37">
        <v>0.29549999999999998</v>
      </c>
      <c r="Q8686" s="37">
        <v>0.10009999999999999</v>
      </c>
      <c r="R8686" s="37">
        <v>0.1</v>
      </c>
      <c r="S8686" s="37">
        <v>8.9700000000000002E-2</v>
      </c>
      <c r="T8686" s="37">
        <v>-5.4999999999999997E-3</v>
      </c>
      <c r="U8686" s="37"/>
      <c r="V8686" s="37"/>
      <c r="W8686" s="37"/>
      <c r="X8686" s="37"/>
      <c r="Z8686" s="4" t="str">
        <f t="shared" si="390"/>
        <v>NO</v>
      </c>
      <c r="AA8686" s="4" t="str">
        <f t="shared" si="390"/>
        <v>NO</v>
      </c>
      <c r="AB8686" s="4" t="str">
        <f t="shared" si="390"/>
        <v>NO</v>
      </c>
      <c r="AD8686" s="4">
        <f t="shared" si="391"/>
        <v>0</v>
      </c>
    </row>
    <row r="8687" spans="1:30" ht="27.65" customHeight="1" x14ac:dyDescent="0.35">
      <c r="A8687" s="34">
        <v>8723</v>
      </c>
      <c r="B8687" s="1" t="s">
        <v>25145</v>
      </c>
      <c r="C8687" s="1"/>
      <c r="D8687" s="1"/>
      <c r="E8687" s="1"/>
      <c r="F8687" s="1" t="s">
        <v>29262</v>
      </c>
      <c r="G8687" s="35" t="s">
        <v>25146</v>
      </c>
      <c r="H8687" s="35" t="s">
        <v>25147</v>
      </c>
      <c r="I8687" s="35" t="s">
        <v>23</v>
      </c>
      <c r="J8687" s="36">
        <v>28754000</v>
      </c>
      <c r="K8687" s="36">
        <v>20438000</v>
      </c>
      <c r="L8687" s="36">
        <v>28191000</v>
      </c>
      <c r="M8687" s="36">
        <v>39200000</v>
      </c>
      <c r="N8687" s="36">
        <v>56190000</v>
      </c>
      <c r="O8687" s="37">
        <v>0.71499999999999997</v>
      </c>
      <c r="P8687" s="37">
        <v>0.70950000000000002</v>
      </c>
      <c r="Q8687" s="37">
        <v>0.62809999999999999</v>
      </c>
      <c r="R8687" s="37">
        <v>0.76359999999999995</v>
      </c>
      <c r="S8687" s="37">
        <v>0.84789999999999999</v>
      </c>
      <c r="T8687" s="37">
        <v>0.71940000000000004</v>
      </c>
      <c r="U8687" s="37">
        <v>0.66830000000000001</v>
      </c>
      <c r="V8687" s="37">
        <v>0.64029999999999998</v>
      </c>
      <c r="W8687" s="37">
        <v>0.74860000000000004</v>
      </c>
      <c r="X8687" s="37">
        <v>0.8468</v>
      </c>
      <c r="Z8687" s="4" t="str">
        <f t="shared" si="390"/>
        <v>YES</v>
      </c>
      <c r="AA8687" s="4" t="str">
        <f t="shared" si="390"/>
        <v>YES</v>
      </c>
      <c r="AB8687" s="4" t="str">
        <f t="shared" si="390"/>
        <v>YES</v>
      </c>
      <c r="AD8687" s="4">
        <f t="shared" si="391"/>
        <v>3</v>
      </c>
    </row>
    <row r="8688" spans="1:30" ht="14.4" customHeight="1" x14ac:dyDescent="0.35">
      <c r="A8688" s="34">
        <v>8724</v>
      </c>
      <c r="B8688" s="1" t="s">
        <v>25148</v>
      </c>
      <c r="C8688" s="1" t="s">
        <v>29081</v>
      </c>
      <c r="D8688" s="1"/>
      <c r="E8688" s="1"/>
      <c r="F8688" s="1" t="s">
        <v>29262</v>
      </c>
      <c r="G8688" s="35" t="s">
        <v>25149</v>
      </c>
      <c r="H8688" s="35" t="s">
        <v>25150</v>
      </c>
      <c r="I8688" s="35" t="s">
        <v>23</v>
      </c>
      <c r="J8688" s="36">
        <v>8811000</v>
      </c>
      <c r="K8688" s="36">
        <v>12854000</v>
      </c>
      <c r="L8688" s="36">
        <v>38951000</v>
      </c>
      <c r="M8688" s="36">
        <v>47148000</v>
      </c>
      <c r="N8688" s="36">
        <v>56188000</v>
      </c>
      <c r="O8688" s="37">
        <v>-0.30159999999999998</v>
      </c>
      <c r="P8688" s="37">
        <v>6.6000000000000003E-2</v>
      </c>
      <c r="Q8688" s="37">
        <v>0.10920000000000001</v>
      </c>
      <c r="R8688" s="37">
        <v>4.1099999999999998E-2</v>
      </c>
      <c r="S8688" s="37">
        <v>-6.0100000000000001E-2</v>
      </c>
      <c r="T8688" s="37">
        <v>-0.1648</v>
      </c>
      <c r="U8688" s="37">
        <v>0.1003</v>
      </c>
      <c r="V8688" s="37">
        <v>6.0100000000000001E-2</v>
      </c>
      <c r="W8688" s="37">
        <v>6.7000000000000002E-3</v>
      </c>
      <c r="X8688" s="37">
        <v>-0.13020000000000001</v>
      </c>
      <c r="Z8688" s="4" t="str">
        <f t="shared" si="390"/>
        <v>NO</v>
      </c>
      <c r="AA8688" s="4" t="str">
        <f t="shared" si="390"/>
        <v>NO</v>
      </c>
      <c r="AB8688" s="4" t="str">
        <f t="shared" si="390"/>
        <v>NO</v>
      </c>
      <c r="AD8688" s="4">
        <f t="shared" si="391"/>
        <v>0</v>
      </c>
    </row>
    <row r="8689" spans="1:30" ht="27.65" customHeight="1" x14ac:dyDescent="0.35">
      <c r="A8689" s="34">
        <v>8725</v>
      </c>
      <c r="B8689" s="1" t="s">
        <v>25151</v>
      </c>
      <c r="C8689" s="1"/>
      <c r="D8689" s="1"/>
      <c r="E8689" s="1"/>
      <c r="F8689" s="1" t="s">
        <v>29262</v>
      </c>
      <c r="G8689" s="35" t="s">
        <v>25152</v>
      </c>
      <c r="H8689" s="35" t="s">
        <v>25153</v>
      </c>
      <c r="I8689" s="35" t="s">
        <v>23</v>
      </c>
      <c r="J8689" s="36">
        <v>25372000</v>
      </c>
      <c r="K8689" s="36">
        <v>26763000</v>
      </c>
      <c r="L8689" s="36">
        <v>35219000</v>
      </c>
      <c r="M8689" s="36">
        <v>47434000</v>
      </c>
      <c r="N8689" s="36">
        <v>56187000</v>
      </c>
      <c r="O8689" s="37">
        <v>1</v>
      </c>
      <c r="P8689" s="37">
        <v>6.9800000000000001E-2</v>
      </c>
      <c r="Q8689" s="37">
        <v>2.3199999999999998E-2</v>
      </c>
      <c r="R8689" s="37">
        <v>0.23599999999999999</v>
      </c>
      <c r="S8689" s="37">
        <v>5.5199999999999999E-2</v>
      </c>
      <c r="T8689" s="37">
        <v>2.0500000000000001E-2</v>
      </c>
      <c r="U8689" s="37">
        <v>6.9599999999999995E-2</v>
      </c>
      <c r="V8689" s="37">
        <v>2.3199999999999998E-2</v>
      </c>
      <c r="W8689" s="37">
        <v>0.20480000000000001</v>
      </c>
      <c r="X8689" s="37">
        <v>5.5199999999999999E-2</v>
      </c>
      <c r="Z8689" s="4" t="str">
        <f t="shared" si="390"/>
        <v>NO</v>
      </c>
      <c r="AA8689" s="4" t="str">
        <f t="shared" si="390"/>
        <v>YES</v>
      </c>
      <c r="AB8689" s="4" t="str">
        <f t="shared" si="390"/>
        <v>NO</v>
      </c>
      <c r="AD8689" s="4">
        <f t="shared" si="391"/>
        <v>1</v>
      </c>
    </row>
    <row r="8690" spans="1:30" ht="14.4" customHeight="1" x14ac:dyDescent="0.35">
      <c r="A8690" s="34">
        <v>8726</v>
      </c>
      <c r="B8690" s="1" t="s">
        <v>25154</v>
      </c>
      <c r="C8690" s="1"/>
      <c r="D8690" s="1"/>
      <c r="E8690" s="1"/>
      <c r="F8690" s="1" t="s">
        <v>29262</v>
      </c>
      <c r="G8690" s="35" t="s">
        <v>25155</v>
      </c>
      <c r="H8690" s="35" t="s">
        <v>25156</v>
      </c>
      <c r="I8690" s="35" t="s">
        <v>33</v>
      </c>
      <c r="J8690" s="36"/>
      <c r="K8690" s="36"/>
      <c r="L8690" s="36"/>
      <c r="M8690" s="36">
        <v>10000</v>
      </c>
      <c r="N8690" s="36">
        <v>56186000</v>
      </c>
      <c r="O8690" s="37"/>
      <c r="P8690" s="37"/>
      <c r="Q8690" s="37"/>
      <c r="R8690" s="37">
        <v>-428.8</v>
      </c>
      <c r="S8690" s="37">
        <v>-0.15559999999999999</v>
      </c>
      <c r="T8690" s="37"/>
      <c r="U8690" s="37"/>
      <c r="V8690" s="37"/>
      <c r="W8690" s="37"/>
      <c r="X8690" s="37">
        <v>-0.2545</v>
      </c>
      <c r="Z8690" s="4" t="str">
        <f t="shared" si="390"/>
        <v>NO</v>
      </c>
      <c r="AA8690" s="4" t="str">
        <f t="shared" si="390"/>
        <v>NO</v>
      </c>
      <c r="AB8690" s="4" t="str">
        <f t="shared" si="390"/>
        <v>NO</v>
      </c>
      <c r="AD8690" s="4">
        <f t="shared" si="391"/>
        <v>0</v>
      </c>
    </row>
    <row r="8691" spans="1:30" ht="14.4" customHeight="1" x14ac:dyDescent="0.35">
      <c r="A8691" s="34">
        <v>8727</v>
      </c>
      <c r="B8691" s="1" t="s">
        <v>25157</v>
      </c>
      <c r="C8691" s="1"/>
      <c r="D8691" s="1"/>
      <c r="E8691" s="1"/>
      <c r="F8691" s="1" t="s">
        <v>29262</v>
      </c>
      <c r="G8691" s="35" t="s">
        <v>25158</v>
      </c>
      <c r="H8691" s="35" t="s">
        <v>25159</v>
      </c>
      <c r="I8691" s="35" t="s">
        <v>23</v>
      </c>
      <c r="J8691" s="36">
        <v>34577000</v>
      </c>
      <c r="K8691" s="36">
        <v>36374000</v>
      </c>
      <c r="L8691" s="36">
        <v>44548000</v>
      </c>
      <c r="M8691" s="36">
        <v>50767000</v>
      </c>
      <c r="N8691" s="36">
        <v>56185000</v>
      </c>
      <c r="O8691" s="37">
        <v>8.5599999999999996E-2</v>
      </c>
      <c r="P8691" s="37">
        <v>-0.20860000000000001</v>
      </c>
      <c r="Q8691" s="37">
        <v>8.5199999999999998E-2</v>
      </c>
      <c r="R8691" s="37">
        <v>1.47E-2</v>
      </c>
      <c r="S8691" s="37">
        <v>7.8799999999999995E-2</v>
      </c>
      <c r="T8691" s="37"/>
      <c r="U8691" s="37"/>
      <c r="V8691" s="37"/>
      <c r="W8691" s="37"/>
      <c r="X8691" s="37"/>
      <c r="Z8691" s="4" t="str">
        <f t="shared" si="390"/>
        <v>NO</v>
      </c>
      <c r="AA8691" s="4" t="str">
        <f t="shared" si="390"/>
        <v>NO</v>
      </c>
      <c r="AB8691" s="4" t="str">
        <f t="shared" si="390"/>
        <v>NO</v>
      </c>
      <c r="AD8691" s="4">
        <f t="shared" si="391"/>
        <v>0</v>
      </c>
    </row>
    <row r="8692" spans="1:30" ht="26.5" x14ac:dyDescent="0.35">
      <c r="A8692" s="34">
        <v>8728</v>
      </c>
      <c r="B8692" s="1" t="s">
        <v>25160</v>
      </c>
      <c r="C8692" s="1"/>
      <c r="D8692" s="1"/>
      <c r="E8692" s="1"/>
      <c r="F8692" s="1" t="s">
        <v>29262</v>
      </c>
      <c r="G8692" s="35" t="s">
        <v>25161</v>
      </c>
      <c r="H8692" s="35" t="s">
        <v>25162</v>
      </c>
      <c r="I8692" s="35" t="s">
        <v>23</v>
      </c>
      <c r="J8692" s="36">
        <v>2171000</v>
      </c>
      <c r="K8692" s="36">
        <v>13403000</v>
      </c>
      <c r="L8692" s="36">
        <v>29296000</v>
      </c>
      <c r="M8692" s="36">
        <v>33446000</v>
      </c>
      <c r="N8692" s="36">
        <v>56183000</v>
      </c>
      <c r="O8692" s="37">
        <v>-3.3601999999999999</v>
      </c>
      <c r="P8692" s="37">
        <v>-1.3555999999999999</v>
      </c>
      <c r="Q8692" s="37">
        <v>-0.35510000000000003</v>
      </c>
      <c r="R8692" s="37">
        <v>-0.1181</v>
      </c>
      <c r="S8692" s="37">
        <v>0.1701</v>
      </c>
      <c r="T8692" s="37"/>
      <c r="U8692" s="37">
        <v>-1.3792</v>
      </c>
      <c r="V8692" s="37"/>
      <c r="W8692" s="37"/>
      <c r="X8692" s="37"/>
      <c r="Z8692" s="4" t="str">
        <f t="shared" si="390"/>
        <v>NO</v>
      </c>
      <c r="AA8692" s="4" t="str">
        <f t="shared" si="390"/>
        <v>NO</v>
      </c>
      <c r="AB8692" s="4" t="str">
        <f t="shared" si="390"/>
        <v>NO</v>
      </c>
      <c r="AD8692" s="4">
        <f t="shared" si="391"/>
        <v>0</v>
      </c>
    </row>
    <row r="8693" spans="1:30" ht="27.65" customHeight="1" x14ac:dyDescent="0.35">
      <c r="A8693" s="34">
        <v>8729</v>
      </c>
      <c r="B8693" s="1" t="s">
        <v>25163</v>
      </c>
      <c r="C8693" s="1"/>
      <c r="D8693" s="1"/>
      <c r="E8693" s="1"/>
      <c r="F8693" s="1" t="s">
        <v>29262</v>
      </c>
      <c r="G8693" s="35" t="s">
        <v>25164</v>
      </c>
      <c r="H8693" s="35" t="s">
        <v>25165</v>
      </c>
      <c r="I8693" s="35" t="s">
        <v>23</v>
      </c>
      <c r="J8693" s="36">
        <v>19917000</v>
      </c>
      <c r="K8693" s="36">
        <v>33671000</v>
      </c>
      <c r="L8693" s="36">
        <v>37505000</v>
      </c>
      <c r="M8693" s="36">
        <v>57107000</v>
      </c>
      <c r="N8693" s="36">
        <v>56180000</v>
      </c>
      <c r="O8693" s="37">
        <v>0.16089999999999999</v>
      </c>
      <c r="P8693" s="37">
        <v>0.20860000000000001</v>
      </c>
      <c r="Q8693" s="37">
        <v>0.3009</v>
      </c>
      <c r="R8693" s="37">
        <v>0.39290000000000003</v>
      </c>
      <c r="S8693" s="37">
        <v>0.2873</v>
      </c>
      <c r="T8693" s="37"/>
      <c r="U8693" s="37"/>
      <c r="V8693" s="37">
        <v>-2.0999999999999999E-3</v>
      </c>
      <c r="W8693" s="37">
        <v>-2.3E-3</v>
      </c>
      <c r="X8693" s="37"/>
      <c r="Z8693" s="4" t="str">
        <f t="shared" si="390"/>
        <v>YES</v>
      </c>
      <c r="AA8693" s="4" t="str">
        <f t="shared" si="390"/>
        <v>YES</v>
      </c>
      <c r="AB8693" s="4" t="str">
        <f t="shared" si="390"/>
        <v>YES</v>
      </c>
      <c r="AD8693" s="4">
        <f t="shared" si="391"/>
        <v>3</v>
      </c>
    </row>
    <row r="8694" spans="1:30" ht="27.65" customHeight="1" x14ac:dyDescent="0.35">
      <c r="A8694" s="34">
        <v>8730</v>
      </c>
      <c r="B8694" s="1" t="s">
        <v>25166</v>
      </c>
      <c r="C8694" s="1" t="s">
        <v>29015</v>
      </c>
      <c r="D8694" s="1"/>
      <c r="E8694" s="1" t="s">
        <v>29008</v>
      </c>
      <c r="F8694" s="1" t="s">
        <v>29262</v>
      </c>
      <c r="G8694" s="35" t="s">
        <v>25167</v>
      </c>
      <c r="H8694" s="35" t="s">
        <v>25168</v>
      </c>
      <c r="I8694" s="35" t="s">
        <v>29</v>
      </c>
      <c r="J8694" s="36"/>
      <c r="K8694" s="36">
        <v>15795000</v>
      </c>
      <c r="L8694" s="36">
        <v>37440000</v>
      </c>
      <c r="M8694" s="36">
        <v>56100000</v>
      </c>
      <c r="N8694" s="36">
        <v>56177000</v>
      </c>
      <c r="O8694" s="37"/>
      <c r="P8694" s="37">
        <v>-0.56399999999999995</v>
      </c>
      <c r="Q8694" s="37">
        <v>7.9299999999999995E-2</v>
      </c>
      <c r="R8694" s="37">
        <v>0.21390000000000001</v>
      </c>
      <c r="S8694" s="37">
        <v>0.1535</v>
      </c>
      <c r="T8694" s="37"/>
      <c r="U8694" s="37"/>
      <c r="V8694" s="37"/>
      <c r="W8694" s="37"/>
      <c r="X8694" s="37"/>
      <c r="Z8694" s="4" t="str">
        <f t="shared" si="390"/>
        <v>NO</v>
      </c>
      <c r="AA8694" s="4" t="str">
        <f t="shared" si="390"/>
        <v>YES</v>
      </c>
      <c r="AB8694" s="4" t="str">
        <f t="shared" si="390"/>
        <v>NO</v>
      </c>
      <c r="AD8694" s="4">
        <f t="shared" si="391"/>
        <v>1</v>
      </c>
    </row>
    <row r="8695" spans="1:30" ht="14.4" customHeight="1" x14ac:dyDescent="0.35">
      <c r="A8695" s="34">
        <v>8731</v>
      </c>
      <c r="B8695" s="1" t="s">
        <v>25169</v>
      </c>
      <c r="C8695" s="1"/>
      <c r="D8695" s="1"/>
      <c r="E8695" s="1"/>
      <c r="F8695" s="1" t="s">
        <v>29262</v>
      </c>
      <c r="G8695" s="35" t="s">
        <v>25170</v>
      </c>
      <c r="H8695" s="35" t="s">
        <v>25171</v>
      </c>
      <c r="I8695" s="35" t="s">
        <v>23</v>
      </c>
      <c r="J8695" s="36"/>
      <c r="K8695" s="36"/>
      <c r="L8695" s="36"/>
      <c r="M8695" s="36">
        <v>10737000</v>
      </c>
      <c r="N8695" s="36">
        <v>56169000</v>
      </c>
      <c r="O8695" s="37"/>
      <c r="P8695" s="37"/>
      <c r="Q8695" s="37"/>
      <c r="R8695" s="37">
        <v>2.1999999999999999E-2</v>
      </c>
      <c r="S8695" s="37">
        <v>2.3400000000000001E-2</v>
      </c>
      <c r="T8695" s="37"/>
      <c r="U8695" s="37"/>
      <c r="V8695" s="37"/>
      <c r="W8695" s="37"/>
      <c r="X8695" s="37"/>
      <c r="Z8695" s="4" t="str">
        <f t="shared" si="390"/>
        <v>NO</v>
      </c>
      <c r="AA8695" s="4" t="str">
        <f t="shared" si="390"/>
        <v>NO</v>
      </c>
      <c r="AB8695" s="4" t="str">
        <f t="shared" si="390"/>
        <v>NO</v>
      </c>
      <c r="AD8695" s="4">
        <f t="shared" si="391"/>
        <v>0</v>
      </c>
    </row>
    <row r="8696" spans="1:30" ht="27.65" customHeight="1" x14ac:dyDescent="0.35">
      <c r="A8696" s="34">
        <v>8732</v>
      </c>
      <c r="B8696" s="1" t="s">
        <v>25172</v>
      </c>
      <c r="C8696" s="1" t="s">
        <v>29015</v>
      </c>
      <c r="D8696" s="1"/>
      <c r="E8696" s="1" t="s">
        <v>29008</v>
      </c>
      <c r="F8696" s="1" t="s">
        <v>29262</v>
      </c>
      <c r="G8696" s="35" t="s">
        <v>25173</v>
      </c>
      <c r="H8696" s="35" t="s">
        <v>25174</v>
      </c>
      <c r="I8696" s="35" t="s">
        <v>29</v>
      </c>
      <c r="J8696" s="36">
        <v>32237000</v>
      </c>
      <c r="K8696" s="36">
        <v>41527000</v>
      </c>
      <c r="L8696" s="36">
        <v>50737000</v>
      </c>
      <c r="M8696" s="36">
        <v>54675000</v>
      </c>
      <c r="N8696" s="36">
        <v>56160000</v>
      </c>
      <c r="O8696" s="37">
        <v>-1.6E-2</v>
      </c>
      <c r="P8696" s="37">
        <v>0.15720000000000001</v>
      </c>
      <c r="Q8696" s="37">
        <v>0.1706</v>
      </c>
      <c r="R8696" s="37">
        <v>0.16270000000000001</v>
      </c>
      <c r="S8696" s="37">
        <v>2.3900000000000001E-2</v>
      </c>
      <c r="T8696" s="37">
        <v>-2.9999999999999997E-4</v>
      </c>
      <c r="U8696" s="37"/>
      <c r="V8696" s="37"/>
      <c r="W8696" s="37"/>
      <c r="X8696" s="37"/>
      <c r="Z8696" s="4" t="str">
        <f t="shared" si="390"/>
        <v>NO</v>
      </c>
      <c r="AA8696" s="4" t="str">
        <f t="shared" si="390"/>
        <v>NO</v>
      </c>
      <c r="AB8696" s="4" t="str">
        <f t="shared" si="390"/>
        <v>NO</v>
      </c>
      <c r="AD8696" s="4">
        <f t="shared" si="391"/>
        <v>0</v>
      </c>
    </row>
    <row r="8697" spans="1:30" ht="27.65" customHeight="1" x14ac:dyDescent="0.35">
      <c r="A8697" s="34">
        <v>8733</v>
      </c>
      <c r="B8697" s="1" t="s">
        <v>25175</v>
      </c>
      <c r="C8697" s="1"/>
      <c r="D8697" s="1"/>
      <c r="E8697" s="1"/>
      <c r="F8697" s="1" t="s">
        <v>29262</v>
      </c>
      <c r="G8697" s="35" t="s">
        <v>25176</v>
      </c>
      <c r="H8697" s="35" t="s">
        <v>25177</v>
      </c>
      <c r="I8697" s="35" t="s">
        <v>390</v>
      </c>
      <c r="J8697" s="36">
        <v>23297000</v>
      </c>
      <c r="K8697" s="36">
        <v>26452000</v>
      </c>
      <c r="L8697" s="36">
        <v>32734000</v>
      </c>
      <c r="M8697" s="36">
        <v>39490000</v>
      </c>
      <c r="N8697" s="36">
        <v>56145000</v>
      </c>
      <c r="O8697" s="37">
        <v>-0.10970000000000001</v>
      </c>
      <c r="P8697" s="37">
        <v>7.9200000000000007E-2</v>
      </c>
      <c r="Q8697" s="37">
        <v>4.6399999999999997E-2</v>
      </c>
      <c r="R8697" s="37">
        <v>8.8700000000000001E-2</v>
      </c>
      <c r="S8697" s="37">
        <v>0.1283</v>
      </c>
      <c r="T8697" s="37">
        <v>1.1900000000000001E-2</v>
      </c>
      <c r="U8697" s="37">
        <v>5.67E-2</v>
      </c>
      <c r="V8697" s="37"/>
      <c r="W8697" s="37"/>
      <c r="X8697" s="37">
        <v>-1.6E-2</v>
      </c>
      <c r="Z8697" s="4" t="str">
        <f t="shared" si="390"/>
        <v>NO</v>
      </c>
      <c r="AA8697" s="4" t="str">
        <f t="shared" si="390"/>
        <v>NO</v>
      </c>
      <c r="AB8697" s="4" t="str">
        <f t="shared" si="390"/>
        <v>NO</v>
      </c>
      <c r="AD8697" s="4">
        <f t="shared" si="391"/>
        <v>0</v>
      </c>
    </row>
    <row r="8698" spans="1:30" ht="27.65" customHeight="1" x14ac:dyDescent="0.35">
      <c r="A8698" s="34">
        <v>8734</v>
      </c>
      <c r="B8698" s="1" t="s">
        <v>25178</v>
      </c>
      <c r="C8698" s="1" t="s">
        <v>29015</v>
      </c>
      <c r="D8698" s="1"/>
      <c r="E8698" s="1" t="s">
        <v>29008</v>
      </c>
      <c r="F8698" s="1" t="s">
        <v>29262</v>
      </c>
      <c r="G8698" s="35" t="s">
        <v>25179</v>
      </c>
      <c r="H8698" s="35" t="s">
        <v>25180</v>
      </c>
      <c r="I8698" s="35" t="s">
        <v>29</v>
      </c>
      <c r="J8698" s="36">
        <v>14474000</v>
      </c>
      <c r="K8698" s="36">
        <v>27841000</v>
      </c>
      <c r="L8698" s="36">
        <v>42736000</v>
      </c>
      <c r="M8698" s="36">
        <v>54321000</v>
      </c>
      <c r="N8698" s="36">
        <v>56140000</v>
      </c>
      <c r="O8698" s="37">
        <v>0.2026</v>
      </c>
      <c r="P8698" s="37">
        <v>0.17030000000000001</v>
      </c>
      <c r="Q8698" s="37">
        <v>0.35160000000000002</v>
      </c>
      <c r="R8698" s="37">
        <v>0.54990000000000006</v>
      </c>
      <c r="S8698" s="37">
        <v>-7.5899999999999995E-2</v>
      </c>
      <c r="T8698" s="37"/>
      <c r="U8698" s="37"/>
      <c r="V8698" s="37"/>
      <c r="W8698" s="37"/>
      <c r="X8698" s="37"/>
      <c r="Z8698" s="4" t="str">
        <f t="shared" si="390"/>
        <v>YES</v>
      </c>
      <c r="AA8698" s="4" t="str">
        <f t="shared" si="390"/>
        <v>YES</v>
      </c>
      <c r="AB8698" s="4" t="str">
        <f t="shared" si="390"/>
        <v>NO</v>
      </c>
      <c r="AD8698" s="4">
        <f t="shared" si="391"/>
        <v>2</v>
      </c>
    </row>
    <row r="8699" spans="1:30" ht="14.4" customHeight="1" x14ac:dyDescent="0.35">
      <c r="A8699" s="34">
        <v>8735</v>
      </c>
      <c r="B8699" s="1" t="s">
        <v>25181</v>
      </c>
      <c r="C8699" s="1" t="s">
        <v>29015</v>
      </c>
      <c r="D8699" s="1"/>
      <c r="E8699" s="1" t="s">
        <v>29008</v>
      </c>
      <c r="F8699" s="1" t="s">
        <v>29262</v>
      </c>
      <c r="G8699" s="35" t="s">
        <v>25182</v>
      </c>
      <c r="H8699" s="35" t="s">
        <v>25183</v>
      </c>
      <c r="I8699" s="35" t="s">
        <v>29</v>
      </c>
      <c r="J8699" s="36">
        <v>24594000</v>
      </c>
      <c r="K8699" s="36">
        <v>36238000</v>
      </c>
      <c r="L8699" s="36">
        <v>44382000</v>
      </c>
      <c r="M8699" s="36">
        <v>49105000</v>
      </c>
      <c r="N8699" s="36">
        <v>56136000</v>
      </c>
      <c r="O8699" s="37">
        <v>0.24529999999999999</v>
      </c>
      <c r="P8699" s="37">
        <v>0.16009999999999999</v>
      </c>
      <c r="Q8699" s="37">
        <v>0.23910000000000001</v>
      </c>
      <c r="R8699" s="37">
        <v>0.24049999999999999</v>
      </c>
      <c r="S8699" s="37">
        <v>0.14280000000000001</v>
      </c>
      <c r="T8699" s="37">
        <v>-4.0000000000000002E-4</v>
      </c>
      <c r="U8699" s="37">
        <v>-2.0000000000000001E-4</v>
      </c>
      <c r="V8699" s="37"/>
      <c r="W8699" s="37"/>
      <c r="X8699" s="37"/>
      <c r="Z8699" s="4" t="str">
        <f t="shared" si="390"/>
        <v>YES</v>
      </c>
      <c r="AA8699" s="4" t="str">
        <f t="shared" si="390"/>
        <v>YES</v>
      </c>
      <c r="AB8699" s="4" t="str">
        <f t="shared" si="390"/>
        <v>NO</v>
      </c>
      <c r="AD8699" s="4">
        <f t="shared" si="391"/>
        <v>2</v>
      </c>
    </row>
    <row r="8700" spans="1:30" ht="27.65" customHeight="1" x14ac:dyDescent="0.35">
      <c r="A8700" s="34">
        <v>8736</v>
      </c>
      <c r="B8700" s="1" t="s">
        <v>3831</v>
      </c>
      <c r="C8700" s="1"/>
      <c r="D8700" s="1"/>
      <c r="E8700" s="1"/>
      <c r="F8700" s="1" t="s">
        <v>28738</v>
      </c>
      <c r="G8700" s="35" t="s">
        <v>25184</v>
      </c>
      <c r="H8700" s="35" t="s">
        <v>25185</v>
      </c>
      <c r="I8700" s="35" t="s">
        <v>23</v>
      </c>
      <c r="J8700" s="36">
        <v>36826000</v>
      </c>
      <c r="K8700" s="36">
        <v>39747000</v>
      </c>
      <c r="L8700" s="36">
        <v>38318000</v>
      </c>
      <c r="M8700" s="36">
        <v>47159000</v>
      </c>
      <c r="N8700" s="36">
        <v>56134000</v>
      </c>
      <c r="O8700" s="37">
        <v>0.39079999999999998</v>
      </c>
      <c r="P8700" s="37">
        <v>0.43859999999999999</v>
      </c>
      <c r="Q8700" s="37">
        <v>0.44350000000000001</v>
      </c>
      <c r="R8700" s="37">
        <v>0.46310000000000001</v>
      </c>
      <c r="S8700" s="37">
        <v>0.45739999999999997</v>
      </c>
      <c r="T8700" s="37"/>
      <c r="U8700" s="37"/>
      <c r="V8700" s="37"/>
      <c r="W8700" s="37"/>
      <c r="X8700" s="37"/>
      <c r="Z8700" s="4" t="str">
        <f t="shared" si="390"/>
        <v>YES</v>
      </c>
      <c r="AA8700" s="4" t="str">
        <f t="shared" si="390"/>
        <v>YES</v>
      </c>
      <c r="AB8700" s="4" t="str">
        <f t="shared" si="390"/>
        <v>YES</v>
      </c>
      <c r="AD8700" s="4">
        <f t="shared" si="391"/>
        <v>3</v>
      </c>
    </row>
    <row r="8701" spans="1:30" ht="14.4" customHeight="1" x14ac:dyDescent="0.35">
      <c r="A8701" s="34">
        <v>8737</v>
      </c>
      <c r="B8701" s="1" t="s">
        <v>25186</v>
      </c>
      <c r="C8701" s="1" t="s">
        <v>29015</v>
      </c>
      <c r="D8701" s="1"/>
      <c r="E8701" s="1" t="s">
        <v>29008</v>
      </c>
      <c r="F8701" s="1" t="s">
        <v>29262</v>
      </c>
      <c r="G8701" s="35" t="s">
        <v>25187</v>
      </c>
      <c r="H8701" s="35" t="s">
        <v>25188</v>
      </c>
      <c r="I8701" s="35" t="s">
        <v>29</v>
      </c>
      <c r="J8701" s="36">
        <v>18589000</v>
      </c>
      <c r="K8701" s="36">
        <v>25070000</v>
      </c>
      <c r="L8701" s="36"/>
      <c r="M8701" s="36">
        <v>41625000</v>
      </c>
      <c r="N8701" s="36">
        <v>56128000</v>
      </c>
      <c r="O8701" s="37">
        <v>0.18659999999999999</v>
      </c>
      <c r="P8701" s="37">
        <v>0.2331</v>
      </c>
      <c r="Q8701" s="37"/>
      <c r="R8701" s="37">
        <v>5.5E-2</v>
      </c>
      <c r="S8701" s="37">
        <v>6.4500000000000002E-2</v>
      </c>
      <c r="T8701" s="37"/>
      <c r="U8701" s="37"/>
      <c r="V8701" s="37"/>
      <c r="W8701" s="37"/>
      <c r="X8701" s="37"/>
      <c r="Z8701" s="4" t="str">
        <f t="shared" si="390"/>
        <v>NO</v>
      </c>
      <c r="AA8701" s="4" t="str">
        <f t="shared" si="390"/>
        <v>NO</v>
      </c>
      <c r="AB8701" s="4" t="str">
        <f t="shared" si="390"/>
        <v>NO</v>
      </c>
      <c r="AD8701" s="4">
        <f t="shared" si="391"/>
        <v>0</v>
      </c>
    </row>
    <row r="8702" spans="1:30" ht="14.4" customHeight="1" x14ac:dyDescent="0.35">
      <c r="A8702" s="34">
        <v>8738</v>
      </c>
      <c r="B8702" s="1" t="s">
        <v>5174</v>
      </c>
      <c r="C8702" s="1"/>
      <c r="D8702" s="1"/>
      <c r="E8702" s="1"/>
      <c r="F8702" s="1" t="s">
        <v>29262</v>
      </c>
      <c r="G8702" s="35" t="s">
        <v>25189</v>
      </c>
      <c r="H8702" s="35" t="s">
        <v>25190</v>
      </c>
      <c r="I8702" s="35" t="s">
        <v>544</v>
      </c>
      <c r="J8702" s="36">
        <v>13375000</v>
      </c>
      <c r="K8702" s="36">
        <v>16143000</v>
      </c>
      <c r="L8702" s="36">
        <v>19146000</v>
      </c>
      <c r="M8702" s="36">
        <v>37146000</v>
      </c>
      <c r="N8702" s="36">
        <v>56119000</v>
      </c>
      <c r="O8702" s="37">
        <v>6.4000000000000003E-3</v>
      </c>
      <c r="P8702" s="37">
        <v>6.9500000000000006E-2</v>
      </c>
      <c r="Q8702" s="37">
        <v>5.5599999999999997E-2</v>
      </c>
      <c r="R8702" s="37">
        <v>9.9299999999999999E-2</v>
      </c>
      <c r="S8702" s="37">
        <v>0.10630000000000001</v>
      </c>
      <c r="T8702" s="37">
        <v>1.5299999999999999E-2</v>
      </c>
      <c r="U8702" s="37">
        <v>4.3900000000000002E-2</v>
      </c>
      <c r="V8702" s="37">
        <v>2.9000000000000001E-2</v>
      </c>
      <c r="W8702" s="37">
        <v>8.3000000000000001E-3</v>
      </c>
      <c r="X8702" s="37">
        <v>6.6199999999999995E-2</v>
      </c>
      <c r="Z8702" s="4" t="str">
        <f t="shared" si="390"/>
        <v>NO</v>
      </c>
      <c r="AA8702" s="4" t="str">
        <f t="shared" si="390"/>
        <v>NO</v>
      </c>
      <c r="AB8702" s="4" t="str">
        <f t="shared" si="390"/>
        <v>NO</v>
      </c>
      <c r="AD8702" s="4">
        <f t="shared" si="391"/>
        <v>0</v>
      </c>
    </row>
    <row r="8703" spans="1:30" ht="14.4" customHeight="1" x14ac:dyDescent="0.35">
      <c r="A8703" s="34">
        <v>8739</v>
      </c>
      <c r="B8703" s="1" t="s">
        <v>25191</v>
      </c>
      <c r="C8703" s="1"/>
      <c r="D8703" s="1"/>
      <c r="E8703" s="1"/>
      <c r="F8703" s="1" t="s">
        <v>29262</v>
      </c>
      <c r="G8703" s="35" t="s">
        <v>25192</v>
      </c>
      <c r="H8703" s="35" t="s">
        <v>25193</v>
      </c>
      <c r="I8703" s="35" t="s">
        <v>23</v>
      </c>
      <c r="J8703" s="36">
        <v>28855000</v>
      </c>
      <c r="K8703" s="36">
        <v>27952000</v>
      </c>
      <c r="L8703" s="36">
        <v>40874000</v>
      </c>
      <c r="M8703" s="36">
        <v>50147000</v>
      </c>
      <c r="N8703" s="36">
        <v>56116000</v>
      </c>
      <c r="O8703" s="37">
        <v>0.22839999999999999</v>
      </c>
      <c r="P8703" s="37">
        <v>3.6799999999999999E-2</v>
      </c>
      <c r="Q8703" s="37">
        <v>-0.112</v>
      </c>
      <c r="R8703" s="37">
        <v>-4.8000000000000001E-2</v>
      </c>
      <c r="S8703" s="37">
        <v>-1.38E-2</v>
      </c>
      <c r="T8703" s="37">
        <v>0.2142</v>
      </c>
      <c r="U8703" s="37">
        <v>2.4500000000000001E-2</v>
      </c>
      <c r="V8703" s="37">
        <v>-0.1265</v>
      </c>
      <c r="W8703" s="37">
        <v>-5.8200000000000002E-2</v>
      </c>
      <c r="X8703" s="37"/>
      <c r="Z8703" s="4" t="str">
        <f t="shared" si="390"/>
        <v>NO</v>
      </c>
      <c r="AA8703" s="4" t="str">
        <f t="shared" si="390"/>
        <v>NO</v>
      </c>
      <c r="AB8703" s="4" t="str">
        <f t="shared" si="390"/>
        <v>NO</v>
      </c>
      <c r="AD8703" s="4">
        <f t="shared" si="391"/>
        <v>0</v>
      </c>
    </row>
    <row r="8704" spans="1:30" ht="14.4" customHeight="1" x14ac:dyDescent="0.35">
      <c r="A8704" s="34">
        <v>8740</v>
      </c>
      <c r="B8704" s="1" t="s">
        <v>25194</v>
      </c>
      <c r="C8704" s="1" t="s">
        <v>29015</v>
      </c>
      <c r="D8704" s="1"/>
      <c r="E8704" s="1" t="s">
        <v>29008</v>
      </c>
      <c r="F8704" s="1" t="s">
        <v>29262</v>
      </c>
      <c r="G8704" s="35" t="s">
        <v>25195</v>
      </c>
      <c r="H8704" s="35" t="s">
        <v>25196</v>
      </c>
      <c r="I8704" s="35" t="s">
        <v>29</v>
      </c>
      <c r="J8704" s="36">
        <v>32333000</v>
      </c>
      <c r="K8704" s="36">
        <v>41800000</v>
      </c>
      <c r="L8704" s="36">
        <v>39950000</v>
      </c>
      <c r="M8704" s="36">
        <v>40682000</v>
      </c>
      <c r="N8704" s="36">
        <v>56109000</v>
      </c>
      <c r="O8704" s="37">
        <v>0.43390000000000001</v>
      </c>
      <c r="P8704" s="37">
        <v>0.56110000000000004</v>
      </c>
      <c r="Q8704" s="37">
        <v>0.50439999999999996</v>
      </c>
      <c r="R8704" s="37">
        <v>0.52449999999999997</v>
      </c>
      <c r="S8704" s="37">
        <v>0.5675</v>
      </c>
      <c r="T8704" s="37">
        <v>-4.0000000000000002E-4</v>
      </c>
      <c r="U8704" s="37"/>
      <c r="V8704" s="37"/>
      <c r="W8704" s="37"/>
      <c r="X8704" s="37"/>
      <c r="Z8704" s="4" t="str">
        <f t="shared" si="390"/>
        <v>YES</v>
      </c>
      <c r="AA8704" s="4" t="str">
        <f t="shared" si="390"/>
        <v>YES</v>
      </c>
      <c r="AB8704" s="4" t="str">
        <f t="shared" si="390"/>
        <v>YES</v>
      </c>
      <c r="AD8704" s="4">
        <f t="shared" si="391"/>
        <v>3</v>
      </c>
    </row>
    <row r="8705" spans="1:30" ht="27.65" customHeight="1" x14ac:dyDescent="0.35">
      <c r="A8705" s="34">
        <v>8741</v>
      </c>
      <c r="B8705" s="1" t="s">
        <v>25197</v>
      </c>
      <c r="C8705" s="1" t="s">
        <v>29015</v>
      </c>
      <c r="D8705" s="1"/>
      <c r="E8705" s="1" t="s">
        <v>29008</v>
      </c>
      <c r="F8705" s="1" t="s">
        <v>29262</v>
      </c>
      <c r="G8705" s="35" t="s">
        <v>25198</v>
      </c>
      <c r="H8705" s="35" t="s">
        <v>25199</v>
      </c>
      <c r="I8705" s="35" t="s">
        <v>29</v>
      </c>
      <c r="J8705" s="36">
        <v>47588000</v>
      </c>
      <c r="K8705" s="36">
        <v>58876000</v>
      </c>
      <c r="L8705" s="36">
        <v>56457000</v>
      </c>
      <c r="M8705" s="36">
        <v>56107000</v>
      </c>
      <c r="N8705" s="36">
        <v>56105000</v>
      </c>
      <c r="O8705" s="37">
        <v>6.9800000000000001E-2</v>
      </c>
      <c r="P8705" s="37">
        <v>6.8500000000000005E-2</v>
      </c>
      <c r="Q8705" s="37">
        <v>6.88E-2</v>
      </c>
      <c r="R8705" s="37">
        <v>7.46E-2</v>
      </c>
      <c r="S8705" s="37">
        <v>7.0000000000000007E-2</v>
      </c>
      <c r="T8705" s="37"/>
      <c r="U8705" s="37"/>
      <c r="V8705" s="37"/>
      <c r="W8705" s="37"/>
      <c r="X8705" s="37"/>
      <c r="Z8705" s="4" t="str">
        <f t="shared" si="390"/>
        <v>NO</v>
      </c>
      <c r="AA8705" s="4" t="str">
        <f t="shared" si="390"/>
        <v>NO</v>
      </c>
      <c r="AB8705" s="4" t="str">
        <f t="shared" si="390"/>
        <v>NO</v>
      </c>
      <c r="AD8705" s="4">
        <f t="shared" si="391"/>
        <v>0</v>
      </c>
    </row>
    <row r="8706" spans="1:30" ht="14.4" customHeight="1" x14ac:dyDescent="0.35">
      <c r="A8706" s="34">
        <v>8742</v>
      </c>
      <c r="B8706" s="1" t="s">
        <v>7034</v>
      </c>
      <c r="C8706" s="1"/>
      <c r="D8706" s="1"/>
      <c r="E8706" s="1"/>
      <c r="F8706" s="1" t="s">
        <v>29262</v>
      </c>
      <c r="G8706" s="35" t="s">
        <v>25200</v>
      </c>
      <c r="H8706" s="35" t="s">
        <v>25201</v>
      </c>
      <c r="I8706" s="35" t="s">
        <v>33</v>
      </c>
      <c r="J8706" s="36">
        <v>46575000</v>
      </c>
      <c r="K8706" s="36">
        <v>40056000</v>
      </c>
      <c r="L8706" s="36">
        <v>36314000</v>
      </c>
      <c r="M8706" s="36">
        <v>45935000</v>
      </c>
      <c r="N8706" s="36">
        <v>56089000</v>
      </c>
      <c r="O8706" s="37">
        <v>0.2205</v>
      </c>
      <c r="P8706" s="37">
        <v>6.5299999999999997E-2</v>
      </c>
      <c r="Q8706" s="37">
        <v>3.8199999999999998E-2</v>
      </c>
      <c r="R8706" s="37">
        <v>2.06E-2</v>
      </c>
      <c r="S8706" s="37">
        <v>1.8800000000000001E-2</v>
      </c>
      <c r="T8706" s="37">
        <v>0.21609999999999999</v>
      </c>
      <c r="U8706" s="37">
        <v>6.3500000000000001E-2</v>
      </c>
      <c r="V8706" s="37">
        <v>2.0500000000000001E-2</v>
      </c>
      <c r="W8706" s="37">
        <v>1.47E-2</v>
      </c>
      <c r="X8706" s="37">
        <v>1.3599999999999999E-2</v>
      </c>
      <c r="Z8706" s="4" t="str">
        <f t="shared" si="390"/>
        <v>NO</v>
      </c>
      <c r="AA8706" s="4" t="str">
        <f t="shared" si="390"/>
        <v>NO</v>
      </c>
      <c r="AB8706" s="4" t="str">
        <f t="shared" si="390"/>
        <v>NO</v>
      </c>
      <c r="AD8706" s="4">
        <f t="shared" si="391"/>
        <v>0</v>
      </c>
    </row>
    <row r="8707" spans="1:30" ht="27.65" customHeight="1" x14ac:dyDescent="0.35">
      <c r="A8707" s="34">
        <v>8743</v>
      </c>
      <c r="B8707" s="1" t="s">
        <v>2754</v>
      </c>
      <c r="C8707" s="1" t="s">
        <v>29015</v>
      </c>
      <c r="D8707" s="1"/>
      <c r="E8707" s="1" t="s">
        <v>29008</v>
      </c>
      <c r="F8707" s="1" t="s">
        <v>29262</v>
      </c>
      <c r="G8707" s="35" t="s">
        <v>25202</v>
      </c>
      <c r="H8707" s="35" t="s">
        <v>25203</v>
      </c>
      <c r="I8707" s="35" t="s">
        <v>29</v>
      </c>
      <c r="J8707" s="36"/>
      <c r="K8707" s="36"/>
      <c r="L8707" s="36"/>
      <c r="M8707" s="36"/>
      <c r="N8707" s="36">
        <v>56082000</v>
      </c>
      <c r="O8707" s="37"/>
      <c r="P8707" s="37"/>
      <c r="Q8707" s="37"/>
      <c r="R8707" s="37"/>
      <c r="S8707" s="37">
        <v>4.1099999999999998E-2</v>
      </c>
      <c r="T8707" s="37"/>
      <c r="U8707" s="37"/>
      <c r="V8707" s="37"/>
      <c r="W8707" s="37"/>
      <c r="X8707" s="37"/>
      <c r="Z8707" s="4" t="str">
        <f t="shared" si="390"/>
        <v>NO</v>
      </c>
      <c r="AA8707" s="4" t="str">
        <f t="shared" si="390"/>
        <v>NO</v>
      </c>
      <c r="AB8707" s="4" t="str">
        <f t="shared" si="390"/>
        <v>NO</v>
      </c>
      <c r="AD8707" s="4">
        <f t="shared" si="391"/>
        <v>0</v>
      </c>
    </row>
    <row r="8708" spans="1:30" ht="27.65" customHeight="1" x14ac:dyDescent="0.35">
      <c r="A8708" s="34">
        <v>8744</v>
      </c>
      <c r="B8708" s="1" t="s">
        <v>13125</v>
      </c>
      <c r="C8708" s="1"/>
      <c r="D8708" s="1"/>
      <c r="E8708" s="1"/>
      <c r="F8708" s="1" t="s">
        <v>29262</v>
      </c>
      <c r="G8708" s="35" t="s">
        <v>25204</v>
      </c>
      <c r="H8708" s="35" t="s">
        <v>25205</v>
      </c>
      <c r="I8708" s="35" t="s">
        <v>23</v>
      </c>
      <c r="J8708" s="36">
        <v>10460000</v>
      </c>
      <c r="K8708" s="36">
        <v>10022000</v>
      </c>
      <c r="L8708" s="36">
        <v>10959000</v>
      </c>
      <c r="M8708" s="36">
        <v>19744000</v>
      </c>
      <c r="N8708" s="36">
        <v>56080000</v>
      </c>
      <c r="O8708" s="37">
        <v>4.9200000000000001E-2</v>
      </c>
      <c r="P8708" s="37">
        <v>3.4500000000000003E-2</v>
      </c>
      <c r="Q8708" s="37">
        <v>-0.10680000000000001</v>
      </c>
      <c r="R8708" s="37">
        <v>3.8100000000000002E-2</v>
      </c>
      <c r="S8708" s="37">
        <v>0.24299999999999999</v>
      </c>
      <c r="T8708" s="37"/>
      <c r="U8708" s="37"/>
      <c r="V8708" s="37"/>
      <c r="W8708" s="37"/>
      <c r="X8708" s="37"/>
      <c r="Z8708" s="4" t="str">
        <f t="shared" si="390"/>
        <v>NO</v>
      </c>
      <c r="AA8708" s="4" t="str">
        <f t="shared" si="390"/>
        <v>NO</v>
      </c>
      <c r="AB8708" s="4" t="str">
        <f t="shared" si="390"/>
        <v>YES</v>
      </c>
      <c r="AD8708" s="4">
        <f t="shared" si="391"/>
        <v>1</v>
      </c>
    </row>
    <row r="8709" spans="1:30" ht="14.4" customHeight="1" x14ac:dyDescent="0.35">
      <c r="A8709" s="34">
        <v>8745</v>
      </c>
      <c r="B8709" s="1" t="s">
        <v>25206</v>
      </c>
      <c r="C8709" s="1"/>
      <c r="D8709" s="1"/>
      <c r="E8709" s="1"/>
      <c r="F8709" s="1" t="s">
        <v>29262</v>
      </c>
      <c r="G8709" s="35" t="s">
        <v>25207</v>
      </c>
      <c r="H8709" s="35" t="s">
        <v>25208</v>
      </c>
      <c r="I8709" s="35" t="s">
        <v>36</v>
      </c>
      <c r="J8709" s="36">
        <v>46725000</v>
      </c>
      <c r="K8709" s="36">
        <v>40216000</v>
      </c>
      <c r="L8709" s="36">
        <v>72674000</v>
      </c>
      <c r="M8709" s="36">
        <v>60175000</v>
      </c>
      <c r="N8709" s="36">
        <v>56069000</v>
      </c>
      <c r="O8709" s="37">
        <v>7.2099999999999997E-2</v>
      </c>
      <c r="P8709" s="37">
        <v>0.23530000000000001</v>
      </c>
      <c r="Q8709" s="37">
        <v>0.3075</v>
      </c>
      <c r="R8709" s="37">
        <v>0.3594</v>
      </c>
      <c r="S8709" s="37">
        <v>0.30990000000000001</v>
      </c>
      <c r="T8709" s="37"/>
      <c r="U8709" s="37"/>
      <c r="V8709" s="37"/>
      <c r="W8709" s="37">
        <v>0.30270000000000002</v>
      </c>
      <c r="X8709" s="37">
        <v>0.27250000000000002</v>
      </c>
      <c r="Z8709" s="4" t="str">
        <f t="shared" ref="Z8709:AB8772" si="392">IF(Q8709&gt;20%,"YES","NO")</f>
        <v>YES</v>
      </c>
      <c r="AA8709" s="4" t="str">
        <f t="shared" si="392"/>
        <v>YES</v>
      </c>
      <c r="AB8709" s="4" t="str">
        <f t="shared" si="392"/>
        <v>YES</v>
      </c>
      <c r="AD8709" s="4">
        <f t="shared" ref="AD8709:AD8772" si="393">COUNTIF(Z8709:AB8709,"YES")</f>
        <v>3</v>
      </c>
    </row>
    <row r="8710" spans="1:30" ht="14.4" customHeight="1" x14ac:dyDescent="0.35">
      <c r="A8710" s="34">
        <v>8746</v>
      </c>
      <c r="B8710" s="1" t="s">
        <v>25209</v>
      </c>
      <c r="C8710" s="1" t="s">
        <v>29015</v>
      </c>
      <c r="D8710" s="1"/>
      <c r="E8710" s="1" t="s">
        <v>29008</v>
      </c>
      <c r="F8710" s="1" t="s">
        <v>29262</v>
      </c>
      <c r="G8710" s="35" t="s">
        <v>25210</v>
      </c>
      <c r="H8710" s="35" t="s">
        <v>25211</v>
      </c>
      <c r="I8710" s="35" t="s">
        <v>29</v>
      </c>
      <c r="J8710" s="36">
        <v>18287000</v>
      </c>
      <c r="K8710" s="36">
        <v>28399000</v>
      </c>
      <c r="L8710" s="36">
        <v>36706000</v>
      </c>
      <c r="M8710" s="36">
        <v>54698000</v>
      </c>
      <c r="N8710" s="36">
        <v>56051000</v>
      </c>
      <c r="O8710" s="37">
        <v>5.79E-2</v>
      </c>
      <c r="P8710" s="37">
        <v>0.1071</v>
      </c>
      <c r="Q8710" s="37">
        <v>0.18479999999999999</v>
      </c>
      <c r="R8710" s="37">
        <v>0.31929999999999997</v>
      </c>
      <c r="S8710" s="37">
        <v>0.29949999999999999</v>
      </c>
      <c r="T8710" s="37">
        <v>4.1700000000000001E-2</v>
      </c>
      <c r="U8710" s="37">
        <v>9.1499999999999998E-2</v>
      </c>
      <c r="V8710" s="37">
        <v>0.16900000000000001</v>
      </c>
      <c r="W8710" s="37">
        <v>0.30159999999999998</v>
      </c>
      <c r="X8710" s="37">
        <v>0.2757</v>
      </c>
      <c r="Z8710" s="4" t="str">
        <f t="shared" si="392"/>
        <v>NO</v>
      </c>
      <c r="AA8710" s="4" t="str">
        <f t="shared" si="392"/>
        <v>YES</v>
      </c>
      <c r="AB8710" s="4" t="str">
        <f t="shared" si="392"/>
        <v>YES</v>
      </c>
      <c r="AD8710" s="4">
        <f t="shared" si="393"/>
        <v>2</v>
      </c>
    </row>
    <row r="8711" spans="1:30" ht="14.4" customHeight="1" x14ac:dyDescent="0.35">
      <c r="A8711" s="34">
        <v>8747</v>
      </c>
      <c r="B8711" s="1" t="s">
        <v>16323</v>
      </c>
      <c r="C8711" s="1" t="s">
        <v>29015</v>
      </c>
      <c r="D8711" s="1"/>
      <c r="E8711" s="1" t="s">
        <v>29008</v>
      </c>
      <c r="F8711" s="1" t="s">
        <v>29262</v>
      </c>
      <c r="G8711" s="35" t="s">
        <v>25212</v>
      </c>
      <c r="H8711" s="35" t="s">
        <v>25213</v>
      </c>
      <c r="I8711" s="35" t="s">
        <v>29</v>
      </c>
      <c r="J8711" s="36">
        <v>23667000</v>
      </c>
      <c r="K8711" s="36">
        <v>29688000</v>
      </c>
      <c r="L8711" s="36">
        <v>41059000</v>
      </c>
      <c r="M8711" s="36">
        <v>45635000</v>
      </c>
      <c r="N8711" s="36">
        <v>56050000</v>
      </c>
      <c r="O8711" s="37">
        <v>-1.67E-2</v>
      </c>
      <c r="P8711" s="37">
        <v>0.25829999999999997</v>
      </c>
      <c r="Q8711" s="37">
        <v>-2.5100000000000001E-2</v>
      </c>
      <c r="R8711" s="37">
        <v>3.3000000000000002E-2</v>
      </c>
      <c r="S8711" s="37">
        <v>0.34489999999999998</v>
      </c>
      <c r="T8711" s="37">
        <v>-4.7000000000000002E-3</v>
      </c>
      <c r="U8711" s="37">
        <v>-3.7000000000000002E-3</v>
      </c>
      <c r="V8711" s="37">
        <v>-2.0000000000000001E-4</v>
      </c>
      <c r="W8711" s="37">
        <v>-1.29E-2</v>
      </c>
      <c r="X8711" s="37">
        <v>-1.3100000000000001E-2</v>
      </c>
      <c r="Z8711" s="4" t="str">
        <f t="shared" si="392"/>
        <v>NO</v>
      </c>
      <c r="AA8711" s="4" t="str">
        <f t="shared" si="392"/>
        <v>NO</v>
      </c>
      <c r="AB8711" s="4" t="str">
        <f t="shared" si="392"/>
        <v>YES</v>
      </c>
      <c r="AD8711" s="4">
        <f t="shared" si="393"/>
        <v>1</v>
      </c>
    </row>
    <row r="8712" spans="1:30" ht="14.4" customHeight="1" x14ac:dyDescent="0.35">
      <c r="A8712" s="34">
        <v>8748</v>
      </c>
      <c r="B8712" s="1" t="s">
        <v>25214</v>
      </c>
      <c r="C8712" s="1"/>
      <c r="D8712" s="1"/>
      <c r="E8712" s="1"/>
      <c r="F8712" s="1" t="s">
        <v>29262</v>
      </c>
      <c r="G8712" s="35" t="s">
        <v>25215</v>
      </c>
      <c r="H8712" s="35" t="s">
        <v>25216</v>
      </c>
      <c r="I8712" s="35" t="s">
        <v>33</v>
      </c>
      <c r="J8712" s="36">
        <v>22627000</v>
      </c>
      <c r="K8712" s="36">
        <v>35427000</v>
      </c>
      <c r="L8712" s="36">
        <v>36533000</v>
      </c>
      <c r="M8712" s="36">
        <v>41043000</v>
      </c>
      <c r="N8712" s="36">
        <v>56045000</v>
      </c>
      <c r="O8712" s="37">
        <v>0.27960000000000002</v>
      </c>
      <c r="P8712" s="37">
        <v>0.30649999999999999</v>
      </c>
      <c r="Q8712" s="37">
        <v>0.307</v>
      </c>
      <c r="R8712" s="37">
        <v>0.29160000000000003</v>
      </c>
      <c r="S8712" s="37">
        <v>0.26910000000000001</v>
      </c>
      <c r="T8712" s="37">
        <v>0.27860000000000001</v>
      </c>
      <c r="U8712" s="37">
        <v>0.29099999999999998</v>
      </c>
      <c r="V8712" s="37">
        <v>0.28639999999999999</v>
      </c>
      <c r="W8712" s="37">
        <v>0.2397</v>
      </c>
      <c r="X8712" s="37">
        <v>0.19520000000000001</v>
      </c>
      <c r="Z8712" s="4" t="str">
        <f t="shared" si="392"/>
        <v>YES</v>
      </c>
      <c r="AA8712" s="4" t="str">
        <f t="shared" si="392"/>
        <v>YES</v>
      </c>
      <c r="AB8712" s="4" t="str">
        <f t="shared" si="392"/>
        <v>YES</v>
      </c>
      <c r="AD8712" s="4">
        <f t="shared" si="393"/>
        <v>3</v>
      </c>
    </row>
    <row r="8713" spans="1:30" ht="27.65" customHeight="1" x14ac:dyDescent="0.35">
      <c r="A8713" s="34">
        <v>8749</v>
      </c>
      <c r="B8713" s="1" t="s">
        <v>25217</v>
      </c>
      <c r="C8713" s="1" t="s">
        <v>29015</v>
      </c>
      <c r="D8713" s="1"/>
      <c r="E8713" s="1" t="s">
        <v>29008</v>
      </c>
      <c r="F8713" s="1" t="s">
        <v>29262</v>
      </c>
      <c r="G8713" s="35" t="s">
        <v>25218</v>
      </c>
      <c r="H8713" s="35" t="s">
        <v>25219</v>
      </c>
      <c r="I8713" s="35" t="s">
        <v>29</v>
      </c>
      <c r="J8713" s="36"/>
      <c r="K8713" s="36">
        <v>28972000</v>
      </c>
      <c r="L8713" s="36">
        <v>51026000</v>
      </c>
      <c r="M8713" s="36">
        <v>54478000</v>
      </c>
      <c r="N8713" s="36">
        <v>56042000</v>
      </c>
      <c r="O8713" s="37"/>
      <c r="P8713" s="37">
        <v>0.29720000000000002</v>
      </c>
      <c r="Q8713" s="37">
        <v>0.3836</v>
      </c>
      <c r="R8713" s="37">
        <v>0.28110000000000002</v>
      </c>
      <c r="S8713" s="37">
        <v>9.3299999999999994E-2</v>
      </c>
      <c r="T8713" s="37"/>
      <c r="U8713" s="37"/>
      <c r="V8713" s="37"/>
      <c r="W8713" s="37"/>
      <c r="X8713" s="37"/>
      <c r="Z8713" s="4" t="str">
        <f t="shared" si="392"/>
        <v>YES</v>
      </c>
      <c r="AA8713" s="4" t="str">
        <f t="shared" si="392"/>
        <v>YES</v>
      </c>
      <c r="AB8713" s="4" t="str">
        <f t="shared" si="392"/>
        <v>NO</v>
      </c>
      <c r="AD8713" s="4">
        <f t="shared" si="393"/>
        <v>2</v>
      </c>
    </row>
    <row r="8714" spans="1:30" x14ac:dyDescent="0.35">
      <c r="A8714" s="34">
        <v>8750</v>
      </c>
      <c r="B8714" s="1" t="s">
        <v>25220</v>
      </c>
      <c r="C8714" s="1"/>
      <c r="D8714" s="1"/>
      <c r="E8714" s="1"/>
      <c r="F8714" s="1" t="s">
        <v>29262</v>
      </c>
      <c r="G8714" s="35" t="s">
        <v>25221</v>
      </c>
      <c r="H8714" s="35" t="s">
        <v>25222</v>
      </c>
      <c r="I8714" s="35" t="s">
        <v>33</v>
      </c>
      <c r="J8714" s="36"/>
      <c r="K8714" s="36">
        <v>2275000</v>
      </c>
      <c r="L8714" s="36">
        <v>152000</v>
      </c>
      <c r="M8714" s="36">
        <v>59549000</v>
      </c>
      <c r="N8714" s="36">
        <v>56035000</v>
      </c>
      <c r="O8714" s="37"/>
      <c r="P8714" s="37">
        <v>0.98370000000000002</v>
      </c>
      <c r="Q8714" s="37">
        <v>0.81579999999999997</v>
      </c>
      <c r="R8714" s="37">
        <v>0.1908</v>
      </c>
      <c r="S8714" s="37">
        <v>4.2000000000000003E-2</v>
      </c>
      <c r="T8714" s="37"/>
      <c r="U8714" s="37"/>
      <c r="V8714" s="37"/>
      <c r="W8714" s="37"/>
      <c r="X8714" s="37"/>
      <c r="Z8714" s="4" t="str">
        <f t="shared" si="392"/>
        <v>YES</v>
      </c>
      <c r="AA8714" s="4" t="str">
        <f t="shared" si="392"/>
        <v>NO</v>
      </c>
      <c r="AB8714" s="4" t="str">
        <f t="shared" si="392"/>
        <v>NO</v>
      </c>
      <c r="AD8714" s="4">
        <f t="shared" si="393"/>
        <v>1</v>
      </c>
    </row>
    <row r="8715" spans="1:30" ht="14.4" customHeight="1" x14ac:dyDescent="0.35">
      <c r="A8715" s="34">
        <v>8751</v>
      </c>
      <c r="B8715" s="1" t="s">
        <v>3109</v>
      </c>
      <c r="C8715" s="1"/>
      <c r="D8715" s="1"/>
      <c r="E8715" s="1"/>
      <c r="F8715" s="1" t="s">
        <v>29262</v>
      </c>
      <c r="G8715" s="35" t="s">
        <v>25223</v>
      </c>
      <c r="H8715" s="35" t="s">
        <v>25224</v>
      </c>
      <c r="I8715" s="35" t="s">
        <v>23</v>
      </c>
      <c r="J8715" s="36">
        <v>5190000</v>
      </c>
      <c r="K8715" s="36">
        <v>33851000</v>
      </c>
      <c r="L8715" s="36">
        <v>44654000</v>
      </c>
      <c r="M8715" s="36">
        <v>32681000</v>
      </c>
      <c r="N8715" s="36">
        <v>56016000</v>
      </c>
      <c r="O8715" s="37">
        <v>0.1676</v>
      </c>
      <c r="P8715" s="37">
        <v>0.4738</v>
      </c>
      <c r="Q8715" s="37">
        <v>0.30830000000000002</v>
      </c>
      <c r="R8715" s="37">
        <v>-4.9399999999999999E-2</v>
      </c>
      <c r="S8715" s="37">
        <v>4.6800000000000001E-2</v>
      </c>
      <c r="T8715" s="37"/>
      <c r="U8715" s="37"/>
      <c r="V8715" s="37"/>
      <c r="W8715" s="37"/>
      <c r="X8715" s="37"/>
      <c r="Z8715" s="4" t="str">
        <f t="shared" si="392"/>
        <v>YES</v>
      </c>
      <c r="AA8715" s="4" t="str">
        <f t="shared" si="392"/>
        <v>NO</v>
      </c>
      <c r="AB8715" s="4" t="str">
        <f t="shared" si="392"/>
        <v>NO</v>
      </c>
      <c r="AD8715" s="4">
        <f t="shared" si="393"/>
        <v>1</v>
      </c>
    </row>
    <row r="8716" spans="1:30" ht="14.4" customHeight="1" x14ac:dyDescent="0.35">
      <c r="A8716" s="34">
        <v>8752</v>
      </c>
      <c r="B8716" s="1" t="s">
        <v>25225</v>
      </c>
      <c r="C8716" s="1"/>
      <c r="D8716" s="1"/>
      <c r="E8716" s="1"/>
      <c r="F8716" s="1" t="s">
        <v>29262</v>
      </c>
      <c r="G8716" s="35" t="s">
        <v>25226</v>
      </c>
      <c r="H8716" s="35" t="s">
        <v>25227</v>
      </c>
      <c r="I8716" s="35" t="s">
        <v>390</v>
      </c>
      <c r="J8716" s="36"/>
      <c r="K8716" s="36">
        <v>3085000</v>
      </c>
      <c r="L8716" s="36">
        <v>33969000</v>
      </c>
      <c r="M8716" s="36">
        <v>58716000</v>
      </c>
      <c r="N8716" s="36">
        <v>56015000</v>
      </c>
      <c r="O8716" s="37"/>
      <c r="P8716" s="37">
        <v>0.1193</v>
      </c>
      <c r="Q8716" s="37">
        <v>0.1045</v>
      </c>
      <c r="R8716" s="37">
        <v>0.24060000000000001</v>
      </c>
      <c r="S8716" s="37">
        <v>4.6100000000000002E-2</v>
      </c>
      <c r="T8716" s="37"/>
      <c r="U8716" s="37"/>
      <c r="V8716" s="37">
        <v>-4.0000000000000001E-3</v>
      </c>
      <c r="W8716" s="37">
        <v>-7.1000000000000004E-3</v>
      </c>
      <c r="X8716" s="37">
        <v>-5.7999999999999996E-3</v>
      </c>
      <c r="Z8716" s="4" t="str">
        <f t="shared" si="392"/>
        <v>NO</v>
      </c>
      <c r="AA8716" s="4" t="str">
        <f t="shared" si="392"/>
        <v>YES</v>
      </c>
      <c r="AB8716" s="4" t="str">
        <f t="shared" si="392"/>
        <v>NO</v>
      </c>
      <c r="AD8716" s="4">
        <f t="shared" si="393"/>
        <v>1</v>
      </c>
    </row>
    <row r="8717" spans="1:30" ht="14.4" customHeight="1" x14ac:dyDescent="0.35">
      <c r="A8717" s="34">
        <v>8753</v>
      </c>
      <c r="B8717" s="1" t="s">
        <v>25228</v>
      </c>
      <c r="C8717" s="1"/>
      <c r="D8717" s="1"/>
      <c r="E8717" s="1"/>
      <c r="F8717" s="1" t="s">
        <v>29262</v>
      </c>
      <c r="G8717" s="35" t="s">
        <v>25229</v>
      </c>
      <c r="H8717" s="35" t="s">
        <v>25230</v>
      </c>
      <c r="I8717" s="35" t="s">
        <v>33</v>
      </c>
      <c r="J8717" s="36">
        <v>30581000</v>
      </c>
      <c r="K8717" s="36">
        <v>40767000</v>
      </c>
      <c r="L8717" s="36">
        <v>54871000</v>
      </c>
      <c r="M8717" s="36">
        <v>64275000</v>
      </c>
      <c r="N8717" s="36">
        <v>56011000</v>
      </c>
      <c r="O8717" s="37">
        <v>0.2155</v>
      </c>
      <c r="P8717" s="37">
        <v>0.18679999999999999</v>
      </c>
      <c r="Q8717" s="37">
        <v>0.15340000000000001</v>
      </c>
      <c r="R8717" s="37">
        <v>0.16270000000000001</v>
      </c>
      <c r="S8717" s="37">
        <v>0.17460000000000001</v>
      </c>
      <c r="T8717" s="37"/>
      <c r="U8717" s="37"/>
      <c r="V8717" s="37"/>
      <c r="W8717" s="37"/>
      <c r="X8717" s="37"/>
      <c r="Z8717" s="4" t="str">
        <f t="shared" si="392"/>
        <v>NO</v>
      </c>
      <c r="AA8717" s="4" t="str">
        <f t="shared" si="392"/>
        <v>NO</v>
      </c>
      <c r="AB8717" s="4" t="str">
        <f t="shared" si="392"/>
        <v>NO</v>
      </c>
      <c r="AD8717" s="4">
        <f t="shared" si="393"/>
        <v>0</v>
      </c>
    </row>
    <row r="8718" spans="1:30" ht="14.4" customHeight="1" x14ac:dyDescent="0.35">
      <c r="A8718" s="34">
        <v>8754</v>
      </c>
      <c r="B8718" s="1" t="s">
        <v>25231</v>
      </c>
      <c r="C8718" s="1" t="s">
        <v>29015</v>
      </c>
      <c r="D8718" s="1"/>
      <c r="E8718" s="1" t="s">
        <v>29008</v>
      </c>
      <c r="F8718" s="1" t="s">
        <v>29262</v>
      </c>
      <c r="G8718" s="35" t="s">
        <v>25232</v>
      </c>
      <c r="H8718" s="35" t="s">
        <v>25233</v>
      </c>
      <c r="I8718" s="35" t="s">
        <v>29</v>
      </c>
      <c r="J8718" s="36"/>
      <c r="K8718" s="36"/>
      <c r="L8718" s="36"/>
      <c r="M8718" s="36"/>
      <c r="N8718" s="36">
        <v>56008000</v>
      </c>
      <c r="O8718" s="37"/>
      <c r="P8718" s="37"/>
      <c r="Q8718" s="37"/>
      <c r="R8718" s="37"/>
      <c r="S8718" s="37">
        <v>2.4899999999999999E-2</v>
      </c>
      <c r="T8718" s="37"/>
      <c r="U8718" s="37"/>
      <c r="V8718" s="37"/>
      <c r="W8718" s="37"/>
      <c r="X8718" s="37"/>
      <c r="Z8718" s="4" t="str">
        <f t="shared" si="392"/>
        <v>NO</v>
      </c>
      <c r="AA8718" s="4" t="str">
        <f t="shared" si="392"/>
        <v>NO</v>
      </c>
      <c r="AB8718" s="4" t="str">
        <f t="shared" si="392"/>
        <v>NO</v>
      </c>
      <c r="AD8718" s="4">
        <f t="shared" si="393"/>
        <v>0</v>
      </c>
    </row>
    <row r="8719" spans="1:30" ht="14.4" customHeight="1" x14ac:dyDescent="0.35">
      <c r="A8719" s="34">
        <v>8755</v>
      </c>
      <c r="B8719" s="1" t="s">
        <v>22484</v>
      </c>
      <c r="C8719" s="1" t="s">
        <v>29015</v>
      </c>
      <c r="D8719" s="1"/>
      <c r="E8719" s="1" t="s">
        <v>29008</v>
      </c>
      <c r="F8719" s="1" t="s">
        <v>29262</v>
      </c>
      <c r="G8719" s="35" t="s">
        <v>25234</v>
      </c>
      <c r="H8719" s="35" t="s">
        <v>25235</v>
      </c>
      <c r="I8719" s="35" t="s">
        <v>29</v>
      </c>
      <c r="J8719" s="36"/>
      <c r="K8719" s="36"/>
      <c r="L8719" s="36"/>
      <c r="M8719" s="36">
        <v>6267000</v>
      </c>
      <c r="N8719" s="36">
        <v>55994000</v>
      </c>
      <c r="O8719" s="37"/>
      <c r="P8719" s="37"/>
      <c r="Q8719" s="37"/>
      <c r="R8719" s="37">
        <v>-2.2370000000000001</v>
      </c>
      <c r="S8719" s="37">
        <v>0.21049999999999999</v>
      </c>
      <c r="T8719" s="37"/>
      <c r="U8719" s="37"/>
      <c r="V8719" s="37"/>
      <c r="W8719" s="37"/>
      <c r="X8719" s="37">
        <v>-6.9999999999999999E-4</v>
      </c>
      <c r="Z8719" s="4" t="str">
        <f t="shared" si="392"/>
        <v>NO</v>
      </c>
      <c r="AA8719" s="4" t="str">
        <f t="shared" si="392"/>
        <v>NO</v>
      </c>
      <c r="AB8719" s="4" t="str">
        <f t="shared" si="392"/>
        <v>YES</v>
      </c>
      <c r="AD8719" s="4">
        <f t="shared" si="393"/>
        <v>1</v>
      </c>
    </row>
    <row r="8720" spans="1:30" ht="27.65" customHeight="1" x14ac:dyDescent="0.35">
      <c r="A8720" s="34">
        <v>8757</v>
      </c>
      <c r="B8720" s="1" t="s">
        <v>25239</v>
      </c>
      <c r="C8720" s="1" t="s">
        <v>29015</v>
      </c>
      <c r="D8720" s="1"/>
      <c r="E8720" s="1" t="s">
        <v>29008</v>
      </c>
      <c r="F8720" s="1" t="s">
        <v>29262</v>
      </c>
      <c r="G8720" s="35" t="s">
        <v>25240</v>
      </c>
      <c r="H8720" s="35" t="s">
        <v>25241</v>
      </c>
      <c r="I8720" s="35" t="s">
        <v>29</v>
      </c>
      <c r="J8720" s="36">
        <v>51158000</v>
      </c>
      <c r="K8720" s="36">
        <v>51105000</v>
      </c>
      <c r="L8720" s="36">
        <v>45300000</v>
      </c>
      <c r="M8720" s="36">
        <v>58936000</v>
      </c>
      <c r="N8720" s="36">
        <v>55967000</v>
      </c>
      <c r="O8720" s="37">
        <v>7.0199999999999999E-2</v>
      </c>
      <c r="P8720" s="37">
        <v>5.5300000000000002E-2</v>
      </c>
      <c r="Q8720" s="37">
        <v>5.2999999999999999E-2</v>
      </c>
      <c r="R8720" s="37">
        <v>8.8800000000000004E-2</v>
      </c>
      <c r="S8720" s="37">
        <v>1.8069</v>
      </c>
      <c r="T8720" s="37">
        <v>7.0199999999999999E-2</v>
      </c>
      <c r="U8720" s="37">
        <v>5.5300000000000002E-2</v>
      </c>
      <c r="V8720" s="37"/>
      <c r="W8720" s="37"/>
      <c r="X8720" s="37"/>
      <c r="Z8720" s="4" t="str">
        <f t="shared" si="392"/>
        <v>NO</v>
      </c>
      <c r="AA8720" s="4" t="str">
        <f t="shared" si="392"/>
        <v>NO</v>
      </c>
      <c r="AB8720" s="4" t="str">
        <f t="shared" si="392"/>
        <v>YES</v>
      </c>
      <c r="AD8720" s="4">
        <f t="shared" si="393"/>
        <v>1</v>
      </c>
    </row>
    <row r="8721" spans="1:30" ht="14.4" customHeight="1" x14ac:dyDescent="0.35">
      <c r="A8721" s="34">
        <v>8756</v>
      </c>
      <c r="B8721" s="1" t="s">
        <v>25236</v>
      </c>
      <c r="C8721" s="1"/>
      <c r="D8721" s="1"/>
      <c r="E8721" s="1"/>
      <c r="F8721" s="1" t="s">
        <v>29262</v>
      </c>
      <c r="G8721" s="35" t="s">
        <v>25237</v>
      </c>
      <c r="H8721" s="35" t="s">
        <v>25238</v>
      </c>
      <c r="I8721" s="35" t="s">
        <v>23</v>
      </c>
      <c r="J8721" s="36">
        <v>26602000</v>
      </c>
      <c r="K8721" s="36">
        <v>28796000</v>
      </c>
      <c r="L8721" s="36">
        <v>34868000</v>
      </c>
      <c r="M8721" s="36">
        <v>44603000</v>
      </c>
      <c r="N8721" s="36">
        <v>55967000</v>
      </c>
      <c r="O8721" s="37">
        <v>0.49880000000000002</v>
      </c>
      <c r="P8721" s="37">
        <v>0.32319999999999999</v>
      </c>
      <c r="Q8721" s="37">
        <v>0.3286</v>
      </c>
      <c r="R8721" s="37">
        <v>0.4113</v>
      </c>
      <c r="S8721" s="37">
        <v>0.39410000000000001</v>
      </c>
      <c r="T8721" s="37"/>
      <c r="U8721" s="37"/>
      <c r="V8721" s="37"/>
      <c r="W8721" s="37"/>
      <c r="X8721" s="37"/>
      <c r="Z8721" s="4" t="str">
        <f t="shared" si="392"/>
        <v>YES</v>
      </c>
      <c r="AA8721" s="4" t="str">
        <f t="shared" si="392"/>
        <v>YES</v>
      </c>
      <c r="AB8721" s="4" t="str">
        <f t="shared" si="392"/>
        <v>YES</v>
      </c>
      <c r="AD8721" s="4">
        <f t="shared" si="393"/>
        <v>3</v>
      </c>
    </row>
    <row r="8722" spans="1:30" ht="14.4" customHeight="1" x14ac:dyDescent="0.35">
      <c r="A8722" s="34">
        <v>8758</v>
      </c>
      <c r="B8722" s="1" t="s">
        <v>25242</v>
      </c>
      <c r="C8722" s="1" t="s">
        <v>29015</v>
      </c>
      <c r="D8722" s="1"/>
      <c r="E8722" s="1" t="s">
        <v>29008</v>
      </c>
      <c r="F8722" s="1" t="s">
        <v>29262</v>
      </c>
      <c r="G8722" s="35" t="s">
        <v>25243</v>
      </c>
      <c r="H8722" s="35" t="s">
        <v>25244</v>
      </c>
      <c r="I8722" s="35" t="s">
        <v>29</v>
      </c>
      <c r="J8722" s="36">
        <v>38093000</v>
      </c>
      <c r="K8722" s="36">
        <v>39342000</v>
      </c>
      <c r="L8722" s="36">
        <v>39845000</v>
      </c>
      <c r="M8722" s="36">
        <v>43551000</v>
      </c>
      <c r="N8722" s="36">
        <v>55962000</v>
      </c>
      <c r="O8722" s="37">
        <v>-0.13969999999999999</v>
      </c>
      <c r="P8722" s="37">
        <v>2.2800000000000001E-2</v>
      </c>
      <c r="Q8722" s="37">
        <v>0.1055</v>
      </c>
      <c r="R8722" s="37">
        <v>4.6600000000000003E-2</v>
      </c>
      <c r="S8722" s="37">
        <v>0.17130000000000001</v>
      </c>
      <c r="T8722" s="37">
        <v>-6.9900000000000004E-2</v>
      </c>
      <c r="U8722" s="37">
        <v>1.2699999999999999E-2</v>
      </c>
      <c r="V8722" s="37">
        <v>9.6699999999999994E-2</v>
      </c>
      <c r="W8722" s="37">
        <v>3.6799999999999999E-2</v>
      </c>
      <c r="X8722" s="37">
        <v>0.17979999999999999</v>
      </c>
      <c r="Z8722" s="4" t="str">
        <f t="shared" si="392"/>
        <v>NO</v>
      </c>
      <c r="AA8722" s="4" t="str">
        <f t="shared" si="392"/>
        <v>NO</v>
      </c>
      <c r="AB8722" s="4" t="str">
        <f t="shared" si="392"/>
        <v>NO</v>
      </c>
      <c r="AD8722" s="4">
        <f t="shared" si="393"/>
        <v>0</v>
      </c>
    </row>
    <row r="8723" spans="1:30" ht="14.4" customHeight="1" x14ac:dyDescent="0.35">
      <c r="A8723" s="34">
        <v>8759</v>
      </c>
      <c r="B8723" s="1" t="s">
        <v>25245</v>
      </c>
      <c r="C8723" s="1"/>
      <c r="D8723" s="1"/>
      <c r="E8723" s="1"/>
      <c r="F8723" s="1" t="s">
        <v>29262</v>
      </c>
      <c r="G8723" s="35" t="s">
        <v>25246</v>
      </c>
      <c r="H8723" s="35" t="s">
        <v>25247</v>
      </c>
      <c r="I8723" s="35" t="s">
        <v>23</v>
      </c>
      <c r="J8723" s="36">
        <v>53179000</v>
      </c>
      <c r="K8723" s="36">
        <v>40561000</v>
      </c>
      <c r="L8723" s="36">
        <v>50915000</v>
      </c>
      <c r="M8723" s="36">
        <v>54171000</v>
      </c>
      <c r="N8723" s="36">
        <v>55935000</v>
      </c>
      <c r="O8723" s="37">
        <v>0.35859999999999997</v>
      </c>
      <c r="P8723" s="37">
        <v>0.38600000000000001</v>
      </c>
      <c r="Q8723" s="37">
        <v>0.48149999999999998</v>
      </c>
      <c r="R8723" s="37">
        <v>0.46400000000000002</v>
      </c>
      <c r="S8723" s="37">
        <v>0.47349999999999998</v>
      </c>
      <c r="T8723" s="37"/>
      <c r="U8723" s="37"/>
      <c r="V8723" s="37"/>
      <c r="W8723" s="37"/>
      <c r="X8723" s="37"/>
      <c r="Z8723" s="4" t="str">
        <f t="shared" si="392"/>
        <v>YES</v>
      </c>
      <c r="AA8723" s="4" t="str">
        <f t="shared" si="392"/>
        <v>YES</v>
      </c>
      <c r="AB8723" s="4" t="str">
        <f t="shared" si="392"/>
        <v>YES</v>
      </c>
      <c r="AD8723" s="4">
        <f t="shared" si="393"/>
        <v>3</v>
      </c>
    </row>
    <row r="8724" spans="1:30" ht="14.4" customHeight="1" x14ac:dyDescent="0.35">
      <c r="A8724" s="34">
        <v>8760</v>
      </c>
      <c r="B8724" s="1" t="s">
        <v>25248</v>
      </c>
      <c r="C8724" s="1"/>
      <c r="D8724" s="1"/>
      <c r="E8724" s="1"/>
      <c r="F8724" s="1" t="s">
        <v>29262</v>
      </c>
      <c r="G8724" s="35" t="s">
        <v>25249</v>
      </c>
      <c r="H8724" s="35" t="s">
        <v>25250</v>
      </c>
      <c r="I8724" s="35" t="s">
        <v>33</v>
      </c>
      <c r="J8724" s="36">
        <v>47619000</v>
      </c>
      <c r="K8724" s="36">
        <v>40046000</v>
      </c>
      <c r="L8724" s="36">
        <v>46667000</v>
      </c>
      <c r="M8724" s="36">
        <v>53291000</v>
      </c>
      <c r="N8724" s="36">
        <v>55932000</v>
      </c>
      <c r="O8724" s="37">
        <v>0.12859999999999999</v>
      </c>
      <c r="P8724" s="37">
        <v>1.26E-2</v>
      </c>
      <c r="Q8724" s="37">
        <v>1.4200000000000001E-2</v>
      </c>
      <c r="R8724" s="37">
        <v>1.0500000000000001E-2</v>
      </c>
      <c r="S8724" s="37">
        <v>5.5999999999999999E-3</v>
      </c>
      <c r="T8724" s="37">
        <v>0.11990000000000001</v>
      </c>
      <c r="U8724" s="37">
        <v>3.8E-3</v>
      </c>
      <c r="V8724" s="37">
        <v>1.5E-3</v>
      </c>
      <c r="W8724" s="37">
        <v>5.0000000000000001E-4</v>
      </c>
      <c r="X8724" s="37">
        <v>8.9999999999999998E-4</v>
      </c>
      <c r="Z8724" s="4" t="str">
        <f t="shared" si="392"/>
        <v>NO</v>
      </c>
      <c r="AA8724" s="4" t="str">
        <f t="shared" si="392"/>
        <v>NO</v>
      </c>
      <c r="AB8724" s="4" t="str">
        <f t="shared" si="392"/>
        <v>NO</v>
      </c>
      <c r="AD8724" s="4">
        <f t="shared" si="393"/>
        <v>0</v>
      </c>
    </row>
    <row r="8725" spans="1:30" ht="27.65" customHeight="1" x14ac:dyDescent="0.35">
      <c r="A8725" s="34">
        <v>8761</v>
      </c>
      <c r="B8725" s="1" t="s">
        <v>4036</v>
      </c>
      <c r="C8725" s="1"/>
      <c r="D8725" s="1"/>
      <c r="E8725" s="1"/>
      <c r="F8725" s="1" t="s">
        <v>29262</v>
      </c>
      <c r="G8725" s="35" t="s">
        <v>25251</v>
      </c>
      <c r="H8725" s="35" t="s">
        <v>25252</v>
      </c>
      <c r="I8725" s="35" t="s">
        <v>33</v>
      </c>
      <c r="J8725" s="36">
        <v>29690000</v>
      </c>
      <c r="K8725" s="36">
        <v>37158000</v>
      </c>
      <c r="L8725" s="36">
        <v>37545000</v>
      </c>
      <c r="M8725" s="36">
        <v>42676000</v>
      </c>
      <c r="N8725" s="36">
        <v>55909000</v>
      </c>
      <c r="O8725" s="37">
        <v>0.81310000000000004</v>
      </c>
      <c r="P8725" s="37">
        <v>0.88049999999999995</v>
      </c>
      <c r="Q8725" s="37">
        <v>0.79979999999999996</v>
      </c>
      <c r="R8725" s="37">
        <v>8.6400000000000005E-2</v>
      </c>
      <c r="S8725" s="37">
        <v>7.7499999999999999E-2</v>
      </c>
      <c r="T8725" s="37"/>
      <c r="U8725" s="37"/>
      <c r="V8725" s="37"/>
      <c r="W8725" s="37"/>
      <c r="X8725" s="37"/>
      <c r="Z8725" s="4" t="str">
        <f t="shared" si="392"/>
        <v>YES</v>
      </c>
      <c r="AA8725" s="4" t="str">
        <f t="shared" si="392"/>
        <v>NO</v>
      </c>
      <c r="AB8725" s="4" t="str">
        <f t="shared" si="392"/>
        <v>NO</v>
      </c>
      <c r="AD8725" s="4">
        <f t="shared" si="393"/>
        <v>1</v>
      </c>
    </row>
    <row r="8726" spans="1:30" ht="14.4" customHeight="1" x14ac:dyDescent="0.35">
      <c r="A8726" s="34">
        <v>8762</v>
      </c>
      <c r="B8726" s="1" t="s">
        <v>25253</v>
      </c>
      <c r="C8726" s="1" t="s">
        <v>29015</v>
      </c>
      <c r="D8726" s="1"/>
      <c r="E8726" s="1" t="s">
        <v>29008</v>
      </c>
      <c r="F8726" s="1" t="s">
        <v>29262</v>
      </c>
      <c r="G8726" s="35" t="s">
        <v>25254</v>
      </c>
      <c r="H8726" s="35" t="s">
        <v>25255</v>
      </c>
      <c r="I8726" s="35" t="s">
        <v>29</v>
      </c>
      <c r="J8726" s="36">
        <v>23734000</v>
      </c>
      <c r="K8726" s="36">
        <v>25803000</v>
      </c>
      <c r="L8726" s="36">
        <v>29592000</v>
      </c>
      <c r="M8726" s="36">
        <v>42422000</v>
      </c>
      <c r="N8726" s="36">
        <v>55907000</v>
      </c>
      <c r="O8726" s="37">
        <v>-0.11890000000000001</v>
      </c>
      <c r="P8726" s="37">
        <v>5.3100000000000001E-2</v>
      </c>
      <c r="Q8726" s="37">
        <v>6.1800000000000001E-2</v>
      </c>
      <c r="R8726" s="37">
        <v>7.3400000000000007E-2</v>
      </c>
      <c r="S8726" s="37">
        <v>6.6199999999999995E-2</v>
      </c>
      <c r="T8726" s="37">
        <v>5.4600000000000003E-2</v>
      </c>
      <c r="U8726" s="37">
        <v>4.3799999999999999E-2</v>
      </c>
      <c r="V8726" s="37">
        <v>5.2600000000000001E-2</v>
      </c>
      <c r="W8726" s="37">
        <v>3.2000000000000001E-2</v>
      </c>
      <c r="X8726" s="37">
        <v>3.3000000000000002E-2</v>
      </c>
      <c r="Z8726" s="4" t="str">
        <f t="shared" si="392"/>
        <v>NO</v>
      </c>
      <c r="AA8726" s="4" t="str">
        <f t="shared" si="392"/>
        <v>NO</v>
      </c>
      <c r="AB8726" s="4" t="str">
        <f t="shared" si="392"/>
        <v>NO</v>
      </c>
      <c r="AD8726" s="4">
        <f t="shared" si="393"/>
        <v>0</v>
      </c>
    </row>
    <row r="8727" spans="1:30" ht="14.4" customHeight="1" x14ac:dyDescent="0.35">
      <c r="A8727" s="34">
        <v>8763</v>
      </c>
      <c r="B8727" s="1" t="s">
        <v>25256</v>
      </c>
      <c r="C8727" s="1"/>
      <c r="D8727" s="1"/>
      <c r="E8727" s="1"/>
      <c r="F8727" s="1" t="s">
        <v>29262</v>
      </c>
      <c r="G8727" s="35" t="s">
        <v>25257</v>
      </c>
      <c r="H8727" s="35" t="s">
        <v>25258</v>
      </c>
      <c r="I8727" s="35" t="s">
        <v>23</v>
      </c>
      <c r="J8727" s="36">
        <v>55437000</v>
      </c>
      <c r="K8727" s="36">
        <v>43153000</v>
      </c>
      <c r="L8727" s="36">
        <v>45207000</v>
      </c>
      <c r="M8727" s="36">
        <v>50447000</v>
      </c>
      <c r="N8727" s="36">
        <v>55901000</v>
      </c>
      <c r="O8727" s="37">
        <v>8.8099999999999998E-2</v>
      </c>
      <c r="P8727" s="37">
        <v>-4.7800000000000002E-2</v>
      </c>
      <c r="Q8727" s="37">
        <v>3.9E-2</v>
      </c>
      <c r="R8727" s="37">
        <v>4.48E-2</v>
      </c>
      <c r="S8727" s="37">
        <v>4.5699999999999998E-2</v>
      </c>
      <c r="T8727" s="37"/>
      <c r="U8727" s="37"/>
      <c r="V8727" s="37"/>
      <c r="W8727" s="37"/>
      <c r="X8727" s="37">
        <v>-3.8E-3</v>
      </c>
      <c r="Z8727" s="4" t="str">
        <f t="shared" si="392"/>
        <v>NO</v>
      </c>
      <c r="AA8727" s="4" t="str">
        <f t="shared" si="392"/>
        <v>NO</v>
      </c>
      <c r="AB8727" s="4" t="str">
        <f t="shared" si="392"/>
        <v>NO</v>
      </c>
      <c r="AD8727" s="4">
        <f t="shared" si="393"/>
        <v>0</v>
      </c>
    </row>
    <row r="8728" spans="1:30" ht="27.65" customHeight="1" x14ac:dyDescent="0.35">
      <c r="A8728" s="34">
        <v>8764</v>
      </c>
      <c r="B8728" s="1" t="s">
        <v>18313</v>
      </c>
      <c r="C8728" s="1" t="s">
        <v>29015</v>
      </c>
      <c r="D8728" s="1"/>
      <c r="E8728" s="1" t="s">
        <v>29008</v>
      </c>
      <c r="F8728" s="1" t="s">
        <v>29262</v>
      </c>
      <c r="G8728" s="35" t="s">
        <v>25259</v>
      </c>
      <c r="H8728" s="35" t="s">
        <v>25260</v>
      </c>
      <c r="I8728" s="35" t="s">
        <v>29</v>
      </c>
      <c r="J8728" s="36"/>
      <c r="K8728" s="36"/>
      <c r="L8728" s="36"/>
      <c r="M8728" s="36"/>
      <c r="N8728" s="36">
        <v>55898000</v>
      </c>
      <c r="O8728" s="37"/>
      <c r="P8728" s="37"/>
      <c r="Q8728" s="37"/>
      <c r="R8728" s="37"/>
      <c r="S8728" s="37">
        <v>0.16819999999999999</v>
      </c>
      <c r="T8728" s="37"/>
      <c r="U8728" s="37"/>
      <c r="V8728" s="37"/>
      <c r="W8728" s="37"/>
      <c r="X8728" s="37"/>
      <c r="Z8728" s="4" t="str">
        <f t="shared" si="392"/>
        <v>NO</v>
      </c>
      <c r="AA8728" s="4" t="str">
        <f t="shared" si="392"/>
        <v>NO</v>
      </c>
      <c r="AB8728" s="4" t="str">
        <f t="shared" si="392"/>
        <v>NO</v>
      </c>
      <c r="AD8728" s="4">
        <f t="shared" si="393"/>
        <v>0</v>
      </c>
    </row>
    <row r="8729" spans="1:30" ht="14.4" customHeight="1" x14ac:dyDescent="0.35">
      <c r="A8729" s="34">
        <v>8765</v>
      </c>
      <c r="B8729" s="1" t="s">
        <v>11296</v>
      </c>
      <c r="C8729" s="1" t="s">
        <v>29015</v>
      </c>
      <c r="D8729" s="1"/>
      <c r="E8729" s="1" t="s">
        <v>29008</v>
      </c>
      <c r="F8729" s="1" t="s">
        <v>29262</v>
      </c>
      <c r="G8729" s="35" t="s">
        <v>25261</v>
      </c>
      <c r="H8729" s="35" t="s">
        <v>25262</v>
      </c>
      <c r="I8729" s="35" t="s">
        <v>29</v>
      </c>
      <c r="J8729" s="36">
        <v>31688000</v>
      </c>
      <c r="K8729" s="36">
        <v>31688000</v>
      </c>
      <c r="L8729" s="36">
        <v>31688000</v>
      </c>
      <c r="M8729" s="36">
        <v>40703000</v>
      </c>
      <c r="N8729" s="36">
        <v>55897000</v>
      </c>
      <c r="O8729" s="37">
        <v>5.04E-2</v>
      </c>
      <c r="P8729" s="37">
        <v>5.04E-2</v>
      </c>
      <c r="Q8729" s="37">
        <v>5.04E-2</v>
      </c>
      <c r="R8729" s="37">
        <v>0.104</v>
      </c>
      <c r="S8729" s="37">
        <v>0.1923</v>
      </c>
      <c r="T8729" s="37"/>
      <c r="U8729" s="37"/>
      <c r="V8729" s="37"/>
      <c r="W8729" s="37"/>
      <c r="X8729" s="37"/>
      <c r="Z8729" s="4" t="str">
        <f t="shared" si="392"/>
        <v>NO</v>
      </c>
      <c r="AA8729" s="4" t="str">
        <f t="shared" si="392"/>
        <v>NO</v>
      </c>
      <c r="AB8729" s="4" t="str">
        <f t="shared" si="392"/>
        <v>NO</v>
      </c>
      <c r="AD8729" s="4">
        <f t="shared" si="393"/>
        <v>0</v>
      </c>
    </row>
    <row r="8730" spans="1:30" ht="14.4" customHeight="1" x14ac:dyDescent="0.35">
      <c r="A8730" s="34">
        <v>8766</v>
      </c>
      <c r="B8730" s="1" t="s">
        <v>23164</v>
      </c>
      <c r="C8730" s="1"/>
      <c r="D8730" s="1"/>
      <c r="E8730" s="1"/>
      <c r="F8730" s="1" t="s">
        <v>29262</v>
      </c>
      <c r="G8730" s="35" t="s">
        <v>25263</v>
      </c>
      <c r="H8730" s="35" t="s">
        <v>25264</v>
      </c>
      <c r="I8730" s="35" t="s">
        <v>43</v>
      </c>
      <c r="J8730" s="36">
        <v>50172000</v>
      </c>
      <c r="K8730" s="36">
        <v>46746000</v>
      </c>
      <c r="L8730" s="36">
        <v>53021000</v>
      </c>
      <c r="M8730" s="36">
        <v>54955000</v>
      </c>
      <c r="N8730" s="36">
        <v>55895000</v>
      </c>
      <c r="O8730" s="37">
        <v>6.2199999999999998E-2</v>
      </c>
      <c r="P8730" s="37">
        <v>7.46E-2</v>
      </c>
      <c r="Q8730" s="37">
        <v>7.1900000000000006E-2</v>
      </c>
      <c r="R8730" s="37">
        <v>7.2400000000000006E-2</v>
      </c>
      <c r="S8730" s="37">
        <v>6.8900000000000003E-2</v>
      </c>
      <c r="T8730" s="37">
        <v>6.2199999999999998E-2</v>
      </c>
      <c r="U8730" s="37">
        <v>7.46E-2</v>
      </c>
      <c r="V8730" s="37"/>
      <c r="W8730" s="37"/>
      <c r="X8730" s="37"/>
      <c r="Z8730" s="4" t="str">
        <f t="shared" si="392"/>
        <v>NO</v>
      </c>
      <c r="AA8730" s="4" t="str">
        <f t="shared" si="392"/>
        <v>NO</v>
      </c>
      <c r="AB8730" s="4" t="str">
        <f t="shared" si="392"/>
        <v>NO</v>
      </c>
      <c r="AD8730" s="4">
        <f t="shared" si="393"/>
        <v>0</v>
      </c>
    </row>
    <row r="8731" spans="1:30" ht="14.4" customHeight="1" x14ac:dyDescent="0.35">
      <c r="A8731" s="34">
        <v>8767</v>
      </c>
      <c r="B8731" s="1" t="s">
        <v>25265</v>
      </c>
      <c r="C8731" s="1" t="s">
        <v>29015</v>
      </c>
      <c r="D8731" s="1"/>
      <c r="E8731" s="1" t="s">
        <v>29008</v>
      </c>
      <c r="F8731" s="1" t="s">
        <v>29262</v>
      </c>
      <c r="G8731" s="35" t="s">
        <v>25266</v>
      </c>
      <c r="H8731" s="35" t="s">
        <v>25267</v>
      </c>
      <c r="I8731" s="35" t="s">
        <v>29</v>
      </c>
      <c r="J8731" s="36">
        <v>22781000</v>
      </c>
      <c r="K8731" s="36">
        <v>26801000</v>
      </c>
      <c r="L8731" s="36">
        <v>33812000</v>
      </c>
      <c r="M8731" s="36">
        <v>45013000</v>
      </c>
      <c r="N8731" s="36">
        <v>55889000</v>
      </c>
      <c r="O8731" s="37">
        <v>2.86E-2</v>
      </c>
      <c r="P8731" s="37">
        <v>4.4900000000000002E-2</v>
      </c>
      <c r="Q8731" s="37">
        <v>4.9700000000000001E-2</v>
      </c>
      <c r="R8731" s="37">
        <v>4.2900000000000001E-2</v>
      </c>
      <c r="S8731" s="37">
        <v>5.2600000000000001E-2</v>
      </c>
      <c r="T8731" s="37"/>
      <c r="U8731" s="37">
        <v>-5.4000000000000003E-3</v>
      </c>
      <c r="V8731" s="37">
        <v>-9.9000000000000008E-3</v>
      </c>
      <c r="W8731" s="37">
        <v>-1.21E-2</v>
      </c>
      <c r="X8731" s="37">
        <v>-5.7000000000000002E-3</v>
      </c>
      <c r="Z8731" s="4" t="str">
        <f t="shared" si="392"/>
        <v>NO</v>
      </c>
      <c r="AA8731" s="4" t="str">
        <f t="shared" si="392"/>
        <v>NO</v>
      </c>
      <c r="AB8731" s="4" t="str">
        <f t="shared" si="392"/>
        <v>NO</v>
      </c>
      <c r="AD8731" s="4">
        <f t="shared" si="393"/>
        <v>0</v>
      </c>
    </row>
    <row r="8732" spans="1:30" ht="27.65" customHeight="1" x14ac:dyDescent="0.35">
      <c r="A8732" s="34">
        <v>8768</v>
      </c>
      <c r="B8732" s="1" t="s">
        <v>487</v>
      </c>
      <c r="C8732" s="1"/>
      <c r="D8732" s="1"/>
      <c r="E8732" s="1"/>
      <c r="F8732" s="1" t="s">
        <v>28741</v>
      </c>
      <c r="G8732" s="35" t="s">
        <v>25268</v>
      </c>
      <c r="H8732" s="35" t="s">
        <v>25269</v>
      </c>
      <c r="I8732" s="35" t="s">
        <v>23</v>
      </c>
      <c r="J8732" s="36">
        <v>46857000</v>
      </c>
      <c r="K8732" s="36">
        <v>41850000</v>
      </c>
      <c r="L8732" s="36">
        <v>48995000</v>
      </c>
      <c r="M8732" s="36">
        <v>49601000</v>
      </c>
      <c r="N8732" s="36">
        <v>55887000</v>
      </c>
      <c r="O8732" s="37">
        <v>7.4000000000000003E-3</v>
      </c>
      <c r="P8732" s="37">
        <v>3.2899999999999999E-2</v>
      </c>
      <c r="Q8732" s="37">
        <v>3.1E-2</v>
      </c>
      <c r="R8732" s="37">
        <v>2.5999999999999999E-3</v>
      </c>
      <c r="S8732" s="37">
        <v>3.27E-2</v>
      </c>
      <c r="T8732" s="37"/>
      <c r="U8732" s="37"/>
      <c r="V8732" s="37"/>
      <c r="W8732" s="37"/>
      <c r="X8732" s="37"/>
      <c r="Z8732" s="4" t="str">
        <f t="shared" si="392"/>
        <v>NO</v>
      </c>
      <c r="AA8732" s="4" t="str">
        <f t="shared" si="392"/>
        <v>NO</v>
      </c>
      <c r="AB8732" s="4" t="str">
        <f t="shared" si="392"/>
        <v>NO</v>
      </c>
      <c r="AD8732" s="4">
        <f t="shared" si="393"/>
        <v>0</v>
      </c>
    </row>
    <row r="8733" spans="1:30" ht="14.4" customHeight="1" x14ac:dyDescent="0.35">
      <c r="A8733" s="34">
        <v>8769</v>
      </c>
      <c r="B8733" s="1" t="s">
        <v>25270</v>
      </c>
      <c r="C8733" s="1" t="s">
        <v>29015</v>
      </c>
      <c r="D8733" s="1"/>
      <c r="E8733" s="1" t="s">
        <v>29008</v>
      </c>
      <c r="F8733" s="1" t="s">
        <v>29262</v>
      </c>
      <c r="G8733" s="35" t="s">
        <v>25271</v>
      </c>
      <c r="H8733" s="35" t="s">
        <v>25272</v>
      </c>
      <c r="I8733" s="35" t="s">
        <v>29</v>
      </c>
      <c r="J8733" s="36">
        <v>78985000</v>
      </c>
      <c r="K8733" s="36">
        <v>61886000</v>
      </c>
      <c r="L8733" s="36">
        <v>43230000</v>
      </c>
      <c r="M8733" s="36">
        <v>51188000</v>
      </c>
      <c r="N8733" s="36">
        <v>55874000</v>
      </c>
      <c r="O8733" s="37">
        <v>0.44219999999999998</v>
      </c>
      <c r="P8733" s="37">
        <v>0.29039999999999999</v>
      </c>
      <c r="Q8733" s="37">
        <v>0.22539999999999999</v>
      </c>
      <c r="R8733" s="37">
        <v>0.30640000000000001</v>
      </c>
      <c r="S8733" s="37">
        <v>0.28389999999999999</v>
      </c>
      <c r="T8733" s="37">
        <v>-1E-4</v>
      </c>
      <c r="U8733" s="37"/>
      <c r="V8733" s="37"/>
      <c r="W8733" s="37"/>
      <c r="X8733" s="37"/>
      <c r="Z8733" s="4" t="str">
        <f t="shared" si="392"/>
        <v>YES</v>
      </c>
      <c r="AA8733" s="4" t="str">
        <f t="shared" si="392"/>
        <v>YES</v>
      </c>
      <c r="AB8733" s="4" t="str">
        <f t="shared" si="392"/>
        <v>YES</v>
      </c>
      <c r="AD8733" s="4">
        <f t="shared" si="393"/>
        <v>3</v>
      </c>
    </row>
    <row r="8734" spans="1:30" ht="14.4" customHeight="1" x14ac:dyDescent="0.35">
      <c r="A8734" s="34">
        <v>8770</v>
      </c>
      <c r="B8734" s="1" t="s">
        <v>25273</v>
      </c>
      <c r="C8734" s="1" t="s">
        <v>29015</v>
      </c>
      <c r="D8734" s="1"/>
      <c r="E8734" s="1" t="s">
        <v>29008</v>
      </c>
      <c r="F8734" s="1" t="s">
        <v>29262</v>
      </c>
      <c r="G8734" s="35" t="s">
        <v>25274</v>
      </c>
      <c r="H8734" s="35" t="s">
        <v>25275</v>
      </c>
      <c r="I8734" s="35" t="s">
        <v>29</v>
      </c>
      <c r="J8734" s="36">
        <v>34506000</v>
      </c>
      <c r="K8734" s="36">
        <v>34102000</v>
      </c>
      <c r="L8734" s="36">
        <v>34674000</v>
      </c>
      <c r="M8734" s="36">
        <v>45290000</v>
      </c>
      <c r="N8734" s="36">
        <v>55867000</v>
      </c>
      <c r="O8734" s="37">
        <v>0.52480000000000004</v>
      </c>
      <c r="P8734" s="37">
        <v>0.42580000000000001</v>
      </c>
      <c r="Q8734" s="37">
        <v>0.3947</v>
      </c>
      <c r="R8734" s="37">
        <v>0.46870000000000001</v>
      </c>
      <c r="S8734" s="37">
        <v>0.48530000000000001</v>
      </c>
      <c r="T8734" s="37">
        <v>-2.9999999999999997E-4</v>
      </c>
      <c r="U8734" s="37">
        <v>-1E-4</v>
      </c>
      <c r="V8734" s="37">
        <v>-2.9999999999999997E-4</v>
      </c>
      <c r="W8734" s="37"/>
      <c r="X8734" s="37"/>
      <c r="Z8734" s="4" t="str">
        <f t="shared" si="392"/>
        <v>YES</v>
      </c>
      <c r="AA8734" s="4" t="str">
        <f t="shared" si="392"/>
        <v>YES</v>
      </c>
      <c r="AB8734" s="4" t="str">
        <f t="shared" si="392"/>
        <v>YES</v>
      </c>
      <c r="AD8734" s="4">
        <f t="shared" si="393"/>
        <v>3</v>
      </c>
    </row>
    <row r="8735" spans="1:30" ht="41.4" customHeight="1" x14ac:dyDescent="0.35">
      <c r="A8735" s="34">
        <v>8771</v>
      </c>
      <c r="B8735" s="1" t="s">
        <v>25276</v>
      </c>
      <c r="C8735" s="1"/>
      <c r="D8735" s="1"/>
      <c r="E8735" s="1"/>
      <c r="F8735" s="1" t="s">
        <v>29262</v>
      </c>
      <c r="G8735" s="35" t="s">
        <v>25277</v>
      </c>
      <c r="H8735" s="35" t="s">
        <v>25278</v>
      </c>
      <c r="I8735" s="35" t="s">
        <v>33</v>
      </c>
      <c r="J8735" s="36">
        <v>30566000</v>
      </c>
      <c r="K8735" s="36">
        <v>38286000</v>
      </c>
      <c r="L8735" s="36">
        <v>48610000</v>
      </c>
      <c r="M8735" s="36">
        <v>51095000</v>
      </c>
      <c r="N8735" s="36">
        <v>55860000</v>
      </c>
      <c r="O8735" s="37">
        <v>0.1573</v>
      </c>
      <c r="P8735" s="37">
        <v>0.13</v>
      </c>
      <c r="Q8735" s="37">
        <v>0.1041</v>
      </c>
      <c r="R8735" s="37">
        <v>4.6399999999999997E-2</v>
      </c>
      <c r="S8735" s="37">
        <v>-0.1123</v>
      </c>
      <c r="T8735" s="37">
        <v>-5.4999999999999997E-3</v>
      </c>
      <c r="U8735" s="37">
        <v>-2.76E-2</v>
      </c>
      <c r="V8735" s="37">
        <v>-2.3400000000000001E-2</v>
      </c>
      <c r="W8735" s="37">
        <v>-1.9599999999999999E-2</v>
      </c>
      <c r="X8735" s="37">
        <v>-4.5999999999999999E-3</v>
      </c>
      <c r="Z8735" s="4" t="str">
        <f t="shared" si="392"/>
        <v>NO</v>
      </c>
      <c r="AA8735" s="4" t="str">
        <f t="shared" si="392"/>
        <v>NO</v>
      </c>
      <c r="AB8735" s="4" t="str">
        <f t="shared" si="392"/>
        <v>NO</v>
      </c>
      <c r="AD8735" s="4">
        <f t="shared" si="393"/>
        <v>0</v>
      </c>
    </row>
    <row r="8736" spans="1:30" ht="14.4" customHeight="1" x14ac:dyDescent="0.35">
      <c r="A8736" s="34">
        <v>8772</v>
      </c>
      <c r="B8736" s="1" t="s">
        <v>25279</v>
      </c>
      <c r="C8736" s="1"/>
      <c r="D8736" s="1"/>
      <c r="E8736" s="1"/>
      <c r="F8736" s="1" t="s">
        <v>29262</v>
      </c>
      <c r="G8736" s="35" t="s">
        <v>25280</v>
      </c>
      <c r="H8736" s="35" t="s">
        <v>25281</v>
      </c>
      <c r="I8736" s="35" t="s">
        <v>544</v>
      </c>
      <c r="J8736" s="36">
        <v>41273000</v>
      </c>
      <c r="K8736" s="36">
        <v>43284000</v>
      </c>
      <c r="L8736" s="36">
        <v>42823000</v>
      </c>
      <c r="M8736" s="36">
        <v>47434000</v>
      </c>
      <c r="N8736" s="36">
        <v>55858000</v>
      </c>
      <c r="O8736" s="37">
        <v>0.22370000000000001</v>
      </c>
      <c r="P8736" s="37">
        <v>0.13150000000000001</v>
      </c>
      <c r="Q8736" s="37">
        <v>0.1245</v>
      </c>
      <c r="R8736" s="37">
        <v>6.8599999999999994E-2</v>
      </c>
      <c r="S8736" s="37">
        <v>0.1075</v>
      </c>
      <c r="T8736" s="37"/>
      <c r="U8736" s="37"/>
      <c r="V8736" s="37"/>
      <c r="W8736" s="37"/>
      <c r="X8736" s="37"/>
      <c r="Z8736" s="4" t="str">
        <f t="shared" si="392"/>
        <v>NO</v>
      </c>
      <c r="AA8736" s="4" t="str">
        <f t="shared" si="392"/>
        <v>NO</v>
      </c>
      <c r="AB8736" s="4" t="str">
        <f t="shared" si="392"/>
        <v>NO</v>
      </c>
      <c r="AD8736" s="4">
        <f t="shared" si="393"/>
        <v>0</v>
      </c>
    </row>
    <row r="8737" spans="1:30" ht="27.65" customHeight="1" x14ac:dyDescent="0.35">
      <c r="A8737" s="34">
        <v>8773</v>
      </c>
      <c r="B8737" s="1" t="s">
        <v>25282</v>
      </c>
      <c r="C8737" s="1"/>
      <c r="D8737" s="1"/>
      <c r="E8737" s="1"/>
      <c r="F8737" s="1" t="s">
        <v>29262</v>
      </c>
      <c r="G8737" s="35" t="s">
        <v>25283</v>
      </c>
      <c r="H8737" s="35" t="s">
        <v>25284</v>
      </c>
      <c r="I8737" s="35" t="s">
        <v>33</v>
      </c>
      <c r="J8737" s="36">
        <v>19500000</v>
      </c>
      <c r="K8737" s="36">
        <v>19500000</v>
      </c>
      <c r="L8737" s="36">
        <v>44384000</v>
      </c>
      <c r="M8737" s="36">
        <v>44384000</v>
      </c>
      <c r="N8737" s="36">
        <v>55854000</v>
      </c>
      <c r="O8737" s="37">
        <v>0.79859999999999998</v>
      </c>
      <c r="P8737" s="37">
        <v>0.79859999999999998</v>
      </c>
      <c r="Q8737" s="37">
        <v>0.10290000000000001</v>
      </c>
      <c r="R8737" s="37">
        <v>0.10290000000000001</v>
      </c>
      <c r="S8737" s="37">
        <v>3.27E-2</v>
      </c>
      <c r="T8737" s="37">
        <v>0.79179999999999995</v>
      </c>
      <c r="U8737" s="37">
        <v>0.79179999999999995</v>
      </c>
      <c r="V8737" s="37"/>
      <c r="W8737" s="37"/>
      <c r="X8737" s="37"/>
      <c r="Z8737" s="4" t="str">
        <f t="shared" si="392"/>
        <v>NO</v>
      </c>
      <c r="AA8737" s="4" t="str">
        <f t="shared" si="392"/>
        <v>NO</v>
      </c>
      <c r="AB8737" s="4" t="str">
        <f t="shared" si="392"/>
        <v>NO</v>
      </c>
      <c r="AD8737" s="4">
        <f t="shared" si="393"/>
        <v>0</v>
      </c>
    </row>
    <row r="8738" spans="1:30" ht="14.4" customHeight="1" x14ac:dyDescent="0.35">
      <c r="A8738" s="34">
        <v>8775</v>
      </c>
      <c r="B8738" s="1" t="s">
        <v>25288</v>
      </c>
      <c r="C8738" s="1"/>
      <c r="D8738" s="1"/>
      <c r="E8738" s="1"/>
      <c r="F8738" s="1" t="s">
        <v>29262</v>
      </c>
      <c r="G8738" s="35" t="s">
        <v>25289</v>
      </c>
      <c r="H8738" s="35" t="s">
        <v>25290</v>
      </c>
      <c r="I8738" s="35" t="s">
        <v>33</v>
      </c>
      <c r="J8738" s="36">
        <v>38272000</v>
      </c>
      <c r="K8738" s="36">
        <v>40806000</v>
      </c>
      <c r="L8738" s="36">
        <v>41265000</v>
      </c>
      <c r="M8738" s="36">
        <v>42563000</v>
      </c>
      <c r="N8738" s="36">
        <v>55853000</v>
      </c>
      <c r="O8738" s="37">
        <v>0.24890000000000001</v>
      </c>
      <c r="P8738" s="37">
        <v>0.25530000000000003</v>
      </c>
      <c r="Q8738" s="37">
        <v>0.1431</v>
      </c>
      <c r="R8738" s="37">
        <v>4.4600000000000001E-2</v>
      </c>
      <c r="S8738" s="37">
        <v>4.2799999999999998E-2</v>
      </c>
      <c r="T8738" s="37"/>
      <c r="U8738" s="37"/>
      <c r="V8738" s="37"/>
      <c r="W8738" s="37"/>
      <c r="X8738" s="37"/>
      <c r="Z8738" s="4" t="str">
        <f t="shared" si="392"/>
        <v>NO</v>
      </c>
      <c r="AA8738" s="4" t="str">
        <f t="shared" si="392"/>
        <v>NO</v>
      </c>
      <c r="AB8738" s="4" t="str">
        <f t="shared" si="392"/>
        <v>NO</v>
      </c>
      <c r="AD8738" s="4">
        <f t="shared" si="393"/>
        <v>0</v>
      </c>
    </row>
    <row r="8739" spans="1:30" ht="14.4" customHeight="1" x14ac:dyDescent="0.35">
      <c r="A8739" s="34">
        <v>8774</v>
      </c>
      <c r="B8739" s="1" t="s">
        <v>25285</v>
      </c>
      <c r="C8739" s="1"/>
      <c r="D8739" s="1"/>
      <c r="E8739" s="1"/>
      <c r="F8739" s="1" t="s">
        <v>29262</v>
      </c>
      <c r="G8739" s="35" t="s">
        <v>25286</v>
      </c>
      <c r="H8739" s="35" t="s">
        <v>25287</v>
      </c>
      <c r="I8739" s="35" t="s">
        <v>23</v>
      </c>
      <c r="J8739" s="36"/>
      <c r="K8739" s="36">
        <v>17027000</v>
      </c>
      <c r="L8739" s="36">
        <v>43016000</v>
      </c>
      <c r="M8739" s="36">
        <v>89096000</v>
      </c>
      <c r="N8739" s="36">
        <v>55853000</v>
      </c>
      <c r="O8739" s="37"/>
      <c r="P8739" s="37">
        <v>7.4200000000000002E-2</v>
      </c>
      <c r="Q8739" s="37">
        <v>2.9600000000000001E-2</v>
      </c>
      <c r="R8739" s="37">
        <v>0.44919999999999999</v>
      </c>
      <c r="S8739" s="37">
        <v>5.1299999999999998E-2</v>
      </c>
      <c r="T8739" s="37"/>
      <c r="U8739" s="37">
        <v>-6.0400000000000002E-2</v>
      </c>
      <c r="V8739" s="37"/>
      <c r="W8739" s="37">
        <v>-6.4000000000000003E-3</v>
      </c>
      <c r="X8739" s="37">
        <v>-7.6999999999999999E-2</v>
      </c>
      <c r="Z8739" s="4" t="str">
        <f t="shared" si="392"/>
        <v>NO</v>
      </c>
      <c r="AA8739" s="4" t="str">
        <f t="shared" si="392"/>
        <v>YES</v>
      </c>
      <c r="AB8739" s="4" t="str">
        <f t="shared" si="392"/>
        <v>NO</v>
      </c>
      <c r="AD8739" s="4">
        <f t="shared" si="393"/>
        <v>1</v>
      </c>
    </row>
    <row r="8740" spans="1:30" ht="14.4" customHeight="1" x14ac:dyDescent="0.35">
      <c r="A8740" s="34">
        <v>8776</v>
      </c>
      <c r="B8740" s="1" t="s">
        <v>25291</v>
      </c>
      <c r="C8740" s="1" t="s">
        <v>29015</v>
      </c>
      <c r="D8740" s="1"/>
      <c r="E8740" s="1" t="s">
        <v>29008</v>
      </c>
      <c r="F8740" s="1" t="s">
        <v>29262</v>
      </c>
      <c r="G8740" s="35" t="s">
        <v>25292</v>
      </c>
      <c r="H8740" s="35" t="s">
        <v>25293</v>
      </c>
      <c r="I8740" s="35" t="s">
        <v>29</v>
      </c>
      <c r="J8740" s="36">
        <v>57389000</v>
      </c>
      <c r="K8740" s="36">
        <v>48233000</v>
      </c>
      <c r="L8740" s="36">
        <v>47835000</v>
      </c>
      <c r="M8740" s="36">
        <v>45401000</v>
      </c>
      <c r="N8740" s="36">
        <v>55837000</v>
      </c>
      <c r="O8740" s="37">
        <v>6.7100000000000007E-2</v>
      </c>
      <c r="P8740" s="37">
        <v>0.31630000000000003</v>
      </c>
      <c r="Q8740" s="37">
        <v>0.1522</v>
      </c>
      <c r="R8740" s="37">
        <v>0.182</v>
      </c>
      <c r="S8740" s="37">
        <v>0.1162</v>
      </c>
      <c r="T8740" s="37"/>
      <c r="U8740" s="37"/>
      <c r="V8740" s="37"/>
      <c r="W8740" s="37"/>
      <c r="X8740" s="37"/>
      <c r="Z8740" s="4" t="str">
        <f t="shared" si="392"/>
        <v>NO</v>
      </c>
      <c r="AA8740" s="4" t="str">
        <f t="shared" si="392"/>
        <v>NO</v>
      </c>
      <c r="AB8740" s="4" t="str">
        <f t="shared" si="392"/>
        <v>NO</v>
      </c>
      <c r="AD8740" s="4">
        <f t="shared" si="393"/>
        <v>0</v>
      </c>
    </row>
    <row r="8741" spans="1:30" ht="27.65" customHeight="1" x14ac:dyDescent="0.35">
      <c r="A8741" s="34">
        <v>8777</v>
      </c>
      <c r="B8741" s="1" t="s">
        <v>25294</v>
      </c>
      <c r="C8741" s="1"/>
      <c r="D8741" s="1"/>
      <c r="E8741" s="1"/>
      <c r="F8741" s="1" t="s">
        <v>29262</v>
      </c>
      <c r="G8741" s="35" t="s">
        <v>25295</v>
      </c>
      <c r="H8741" s="35" t="s">
        <v>25296</v>
      </c>
      <c r="I8741" s="35" t="s">
        <v>544</v>
      </c>
      <c r="J8741" s="36">
        <v>63425000</v>
      </c>
      <c r="K8741" s="36">
        <v>70960000</v>
      </c>
      <c r="L8741" s="36">
        <v>79547000</v>
      </c>
      <c r="M8741" s="36">
        <v>84739000</v>
      </c>
      <c r="N8741" s="36">
        <v>55836000</v>
      </c>
      <c r="O8741" s="37">
        <v>5.5899999999999998E-2</v>
      </c>
      <c r="P8741" s="37">
        <v>5.4399999999999997E-2</v>
      </c>
      <c r="Q8741" s="37">
        <v>6.5000000000000002E-2</v>
      </c>
      <c r="R8741" s="37">
        <v>2.29E-2</v>
      </c>
      <c r="S8741" s="37">
        <v>-8.2299999999999998E-2</v>
      </c>
      <c r="T8741" s="37">
        <v>-1.4E-2</v>
      </c>
      <c r="U8741" s="37">
        <v>-6.1000000000000004E-3</v>
      </c>
      <c r="V8741" s="37">
        <v>-1.4500000000000001E-2</v>
      </c>
      <c r="W8741" s="37">
        <v>-9.1999999999999998E-3</v>
      </c>
      <c r="X8741" s="37">
        <v>-1.2800000000000001E-2</v>
      </c>
      <c r="Z8741" s="4" t="str">
        <f t="shared" si="392"/>
        <v>NO</v>
      </c>
      <c r="AA8741" s="4" t="str">
        <f t="shared" si="392"/>
        <v>NO</v>
      </c>
      <c r="AB8741" s="4" t="str">
        <f t="shared" si="392"/>
        <v>NO</v>
      </c>
      <c r="AD8741" s="4">
        <f t="shared" si="393"/>
        <v>0</v>
      </c>
    </row>
    <row r="8742" spans="1:30" ht="14.4" customHeight="1" x14ac:dyDescent="0.35">
      <c r="A8742" s="34">
        <v>8778</v>
      </c>
      <c r="B8742" s="1" t="s">
        <v>25297</v>
      </c>
      <c r="C8742" s="1" t="s">
        <v>29015</v>
      </c>
      <c r="D8742" s="1"/>
      <c r="E8742" s="1" t="s">
        <v>29008</v>
      </c>
      <c r="F8742" s="1" t="s">
        <v>29262</v>
      </c>
      <c r="G8742" s="35" t="s">
        <v>25298</v>
      </c>
      <c r="H8742" s="35" t="s">
        <v>25299</v>
      </c>
      <c r="I8742" s="35" t="s">
        <v>29</v>
      </c>
      <c r="J8742" s="36">
        <v>35464000</v>
      </c>
      <c r="K8742" s="36">
        <v>39630000</v>
      </c>
      <c r="L8742" s="36">
        <v>61119000</v>
      </c>
      <c r="M8742" s="36">
        <v>81498000</v>
      </c>
      <c r="N8742" s="36">
        <v>55836000</v>
      </c>
      <c r="O8742" s="37">
        <v>0.73240000000000005</v>
      </c>
      <c r="P8742" s="37">
        <v>0.3604</v>
      </c>
      <c r="Q8742" s="37">
        <v>0.51239999999999997</v>
      </c>
      <c r="R8742" s="37">
        <v>0.36059999999999998</v>
      </c>
      <c r="S8742" s="37">
        <v>0.41039999999999999</v>
      </c>
      <c r="T8742" s="37"/>
      <c r="U8742" s="37"/>
      <c r="V8742" s="37"/>
      <c r="W8742" s="37"/>
      <c r="X8742" s="37"/>
      <c r="Z8742" s="4" t="str">
        <f t="shared" si="392"/>
        <v>YES</v>
      </c>
      <c r="AA8742" s="4" t="str">
        <f t="shared" si="392"/>
        <v>YES</v>
      </c>
      <c r="AB8742" s="4" t="str">
        <f t="shared" si="392"/>
        <v>YES</v>
      </c>
      <c r="AD8742" s="4">
        <f t="shared" si="393"/>
        <v>3</v>
      </c>
    </row>
    <row r="8743" spans="1:30" ht="27.65" customHeight="1" x14ac:dyDescent="0.35">
      <c r="A8743" s="34">
        <v>8779</v>
      </c>
      <c r="B8743" s="1" t="s">
        <v>25300</v>
      </c>
      <c r="C8743" s="1"/>
      <c r="D8743" s="1"/>
      <c r="E8743" s="1"/>
      <c r="F8743" s="1" t="s">
        <v>29262</v>
      </c>
      <c r="G8743" s="35" t="s">
        <v>25301</v>
      </c>
      <c r="H8743" s="35" t="s">
        <v>25302</v>
      </c>
      <c r="I8743" s="35" t="s">
        <v>23</v>
      </c>
      <c r="J8743" s="36">
        <v>29105000</v>
      </c>
      <c r="K8743" s="36">
        <v>29695000</v>
      </c>
      <c r="L8743" s="36">
        <v>36391000</v>
      </c>
      <c r="M8743" s="36">
        <v>49208000</v>
      </c>
      <c r="N8743" s="36">
        <v>55834000</v>
      </c>
      <c r="O8743" s="37">
        <v>6.25E-2</v>
      </c>
      <c r="P8743" s="37">
        <v>0.2029</v>
      </c>
      <c r="Q8743" s="37">
        <v>0.1265</v>
      </c>
      <c r="R8743" s="37">
        <v>0.1183</v>
      </c>
      <c r="S8743" s="37">
        <v>4.36E-2</v>
      </c>
      <c r="T8743" s="37">
        <v>1.5900000000000001E-2</v>
      </c>
      <c r="U8743" s="37">
        <v>0.12230000000000001</v>
      </c>
      <c r="V8743" s="37">
        <v>9.4700000000000006E-2</v>
      </c>
      <c r="W8743" s="37">
        <v>0.1037</v>
      </c>
      <c r="X8743" s="37">
        <v>2.8199999999999999E-2</v>
      </c>
      <c r="Z8743" s="4" t="str">
        <f t="shared" si="392"/>
        <v>NO</v>
      </c>
      <c r="AA8743" s="4" t="str">
        <f t="shared" si="392"/>
        <v>NO</v>
      </c>
      <c r="AB8743" s="4" t="str">
        <f t="shared" si="392"/>
        <v>NO</v>
      </c>
      <c r="AD8743" s="4">
        <f t="shared" si="393"/>
        <v>0</v>
      </c>
    </row>
    <row r="8744" spans="1:30" ht="14.4" customHeight="1" x14ac:dyDescent="0.35">
      <c r="A8744" s="34">
        <v>8780</v>
      </c>
      <c r="B8744" s="1" t="s">
        <v>2056</v>
      </c>
      <c r="C8744" s="1" t="s">
        <v>29015</v>
      </c>
      <c r="D8744" s="1"/>
      <c r="E8744" s="1" t="s">
        <v>29008</v>
      </c>
      <c r="F8744" s="1" t="s">
        <v>29262</v>
      </c>
      <c r="G8744" s="35" t="s">
        <v>25303</v>
      </c>
      <c r="H8744" s="35" t="s">
        <v>25304</v>
      </c>
      <c r="I8744" s="35" t="s">
        <v>29</v>
      </c>
      <c r="J8744" s="36"/>
      <c r="K8744" s="36"/>
      <c r="L8744" s="36"/>
      <c r="M8744" s="36">
        <v>23881000</v>
      </c>
      <c r="N8744" s="36">
        <v>55834000</v>
      </c>
      <c r="O8744" s="37"/>
      <c r="P8744" s="37"/>
      <c r="Q8744" s="37"/>
      <c r="R8744" s="37">
        <v>0.42780000000000001</v>
      </c>
      <c r="S8744" s="37">
        <v>0.1928</v>
      </c>
      <c r="T8744" s="37"/>
      <c r="U8744" s="37"/>
      <c r="V8744" s="37"/>
      <c r="W8744" s="37">
        <v>0.4113</v>
      </c>
      <c r="X8744" s="37">
        <v>-4.7000000000000002E-3</v>
      </c>
      <c r="Z8744" s="4" t="str">
        <f t="shared" si="392"/>
        <v>NO</v>
      </c>
      <c r="AA8744" s="4" t="str">
        <f t="shared" si="392"/>
        <v>YES</v>
      </c>
      <c r="AB8744" s="4" t="str">
        <f t="shared" si="392"/>
        <v>NO</v>
      </c>
      <c r="AD8744" s="4">
        <f t="shared" si="393"/>
        <v>1</v>
      </c>
    </row>
    <row r="8745" spans="1:30" ht="14.4" customHeight="1" x14ac:dyDescent="0.35">
      <c r="A8745" s="34">
        <v>8781</v>
      </c>
      <c r="B8745" s="1" t="s">
        <v>25305</v>
      </c>
      <c r="C8745" s="1" t="s">
        <v>29015</v>
      </c>
      <c r="D8745" s="1"/>
      <c r="E8745" s="1" t="s">
        <v>29008</v>
      </c>
      <c r="F8745" s="1" t="s">
        <v>29262</v>
      </c>
      <c r="G8745" s="35" t="s">
        <v>25306</v>
      </c>
      <c r="H8745" s="35" t="s">
        <v>25307</v>
      </c>
      <c r="I8745" s="35" t="s">
        <v>29</v>
      </c>
      <c r="J8745" s="36">
        <v>23440000</v>
      </c>
      <c r="K8745" s="36">
        <v>36727000</v>
      </c>
      <c r="L8745" s="36">
        <v>33174000</v>
      </c>
      <c r="M8745" s="36">
        <v>40660000</v>
      </c>
      <c r="N8745" s="36">
        <v>55832000</v>
      </c>
      <c r="O8745" s="37">
        <v>5.6599999999999998E-2</v>
      </c>
      <c r="P8745" s="37">
        <v>0.19350000000000001</v>
      </c>
      <c r="Q8745" s="37">
        <v>0.19800000000000001</v>
      </c>
      <c r="R8745" s="37">
        <v>0.1883</v>
      </c>
      <c r="S8745" s="37">
        <v>1.34E-2</v>
      </c>
      <c r="T8745" s="37"/>
      <c r="U8745" s="37"/>
      <c r="V8745" s="37"/>
      <c r="W8745" s="37"/>
      <c r="X8745" s="37"/>
      <c r="Z8745" s="4" t="str">
        <f t="shared" si="392"/>
        <v>NO</v>
      </c>
      <c r="AA8745" s="4" t="str">
        <f t="shared" si="392"/>
        <v>NO</v>
      </c>
      <c r="AB8745" s="4" t="str">
        <f t="shared" si="392"/>
        <v>NO</v>
      </c>
      <c r="AD8745" s="4">
        <f t="shared" si="393"/>
        <v>0</v>
      </c>
    </row>
    <row r="8746" spans="1:30" ht="27.65" customHeight="1" x14ac:dyDescent="0.35">
      <c r="A8746" s="34">
        <v>8783</v>
      </c>
      <c r="B8746" s="1" t="s">
        <v>1582</v>
      </c>
      <c r="C8746" s="1" t="s">
        <v>29015</v>
      </c>
      <c r="D8746" s="1"/>
      <c r="E8746" s="1" t="s">
        <v>29008</v>
      </c>
      <c r="F8746" s="1" t="s">
        <v>29262</v>
      </c>
      <c r="G8746" s="35" t="s">
        <v>25310</v>
      </c>
      <c r="H8746" s="35" t="s">
        <v>25311</v>
      </c>
      <c r="I8746" s="35" t="s">
        <v>29</v>
      </c>
      <c r="J8746" s="36">
        <v>38877000</v>
      </c>
      <c r="K8746" s="36">
        <v>42024000</v>
      </c>
      <c r="L8746" s="36">
        <v>51946000</v>
      </c>
      <c r="M8746" s="36">
        <v>54000000</v>
      </c>
      <c r="N8746" s="36">
        <v>55830000</v>
      </c>
      <c r="O8746" s="37">
        <v>-2.6800000000000001E-2</v>
      </c>
      <c r="P8746" s="37">
        <v>3.5099999999999999E-2</v>
      </c>
      <c r="Q8746" s="37">
        <v>4.9399999999999999E-2</v>
      </c>
      <c r="R8746" s="37">
        <v>5.3699999999999998E-2</v>
      </c>
      <c r="S8746" s="37">
        <v>3.3399999999999999E-2</v>
      </c>
      <c r="T8746" s="37"/>
      <c r="U8746" s="37"/>
      <c r="V8746" s="37"/>
      <c r="W8746" s="37"/>
      <c r="X8746" s="37"/>
      <c r="Z8746" s="4" t="str">
        <f t="shared" si="392"/>
        <v>NO</v>
      </c>
      <c r="AA8746" s="4" t="str">
        <f t="shared" si="392"/>
        <v>NO</v>
      </c>
      <c r="AB8746" s="4" t="str">
        <f t="shared" si="392"/>
        <v>NO</v>
      </c>
      <c r="AD8746" s="4">
        <f t="shared" si="393"/>
        <v>0</v>
      </c>
    </row>
    <row r="8747" spans="1:30" ht="14.4" customHeight="1" x14ac:dyDescent="0.35">
      <c r="A8747" s="34">
        <v>8782</v>
      </c>
      <c r="B8747" s="1" t="s">
        <v>5896</v>
      </c>
      <c r="C8747" s="1" t="s">
        <v>29015</v>
      </c>
      <c r="D8747" s="1"/>
      <c r="E8747" s="1" t="s">
        <v>29008</v>
      </c>
      <c r="F8747" s="1" t="s">
        <v>29262</v>
      </c>
      <c r="G8747" s="35" t="s">
        <v>25308</v>
      </c>
      <c r="H8747" s="35" t="s">
        <v>25309</v>
      </c>
      <c r="I8747" s="35" t="s">
        <v>29</v>
      </c>
      <c r="J8747" s="36">
        <v>31125000</v>
      </c>
      <c r="K8747" s="36">
        <v>41636000</v>
      </c>
      <c r="L8747" s="36">
        <v>43920000</v>
      </c>
      <c r="M8747" s="36">
        <v>47916000</v>
      </c>
      <c r="N8747" s="36">
        <v>55830000</v>
      </c>
      <c r="O8747" s="37">
        <v>-9.0700000000000003E-2</v>
      </c>
      <c r="P8747" s="37">
        <v>4.1000000000000002E-2</v>
      </c>
      <c r="Q8747" s="37">
        <v>1.77E-2</v>
      </c>
      <c r="R8747" s="37">
        <v>3.8899999999999997E-2</v>
      </c>
      <c r="S8747" s="37">
        <v>2.4400000000000002E-2</v>
      </c>
      <c r="T8747" s="37"/>
      <c r="U8747" s="37"/>
      <c r="V8747" s="37"/>
      <c r="W8747" s="37"/>
      <c r="X8747" s="37"/>
      <c r="Z8747" s="4" t="str">
        <f t="shared" si="392"/>
        <v>NO</v>
      </c>
      <c r="AA8747" s="4" t="str">
        <f t="shared" si="392"/>
        <v>NO</v>
      </c>
      <c r="AB8747" s="4" t="str">
        <f t="shared" si="392"/>
        <v>NO</v>
      </c>
      <c r="AD8747" s="4">
        <f t="shared" si="393"/>
        <v>0</v>
      </c>
    </row>
    <row r="8748" spans="1:30" ht="27.65" customHeight="1" x14ac:dyDescent="0.35">
      <c r="A8748" s="34">
        <v>8784</v>
      </c>
      <c r="B8748" s="1" t="s">
        <v>25312</v>
      </c>
      <c r="C8748" s="1" t="s">
        <v>29015</v>
      </c>
      <c r="D8748" s="1"/>
      <c r="E8748" s="1" t="s">
        <v>29008</v>
      </c>
      <c r="F8748" s="1" t="s">
        <v>29262</v>
      </c>
      <c r="G8748" s="35" t="s">
        <v>25313</v>
      </c>
      <c r="H8748" s="35" t="s">
        <v>25314</v>
      </c>
      <c r="I8748" s="35" t="s">
        <v>29</v>
      </c>
      <c r="J8748" s="36"/>
      <c r="K8748" s="36"/>
      <c r="L8748" s="36"/>
      <c r="M8748" s="36">
        <v>4391000</v>
      </c>
      <c r="N8748" s="36">
        <v>55826000</v>
      </c>
      <c r="O8748" s="37"/>
      <c r="P8748" s="37"/>
      <c r="Q8748" s="37"/>
      <c r="R8748" s="37">
        <v>-0.61599999999999999</v>
      </c>
      <c r="S8748" s="37">
        <v>0.55449999999999999</v>
      </c>
      <c r="T8748" s="37"/>
      <c r="U8748" s="37"/>
      <c r="V8748" s="37"/>
      <c r="W8748" s="37"/>
      <c r="X8748" s="37"/>
      <c r="Z8748" s="4" t="str">
        <f t="shared" si="392"/>
        <v>NO</v>
      </c>
      <c r="AA8748" s="4" t="str">
        <f t="shared" si="392"/>
        <v>NO</v>
      </c>
      <c r="AB8748" s="4" t="str">
        <f t="shared" si="392"/>
        <v>YES</v>
      </c>
      <c r="AD8748" s="4">
        <f t="shared" si="393"/>
        <v>1</v>
      </c>
    </row>
    <row r="8749" spans="1:30" ht="14.4" customHeight="1" x14ac:dyDescent="0.35">
      <c r="A8749" s="34">
        <v>8785</v>
      </c>
      <c r="B8749" s="1" t="s">
        <v>25315</v>
      </c>
      <c r="C8749" s="1" t="s">
        <v>29015</v>
      </c>
      <c r="D8749" s="1"/>
      <c r="E8749" s="1" t="s">
        <v>29008</v>
      </c>
      <c r="F8749" s="1" t="s">
        <v>29262</v>
      </c>
      <c r="G8749" s="35" t="s">
        <v>25316</v>
      </c>
      <c r="H8749" s="35" t="s">
        <v>25317</v>
      </c>
      <c r="I8749" s="35" t="s">
        <v>29</v>
      </c>
      <c r="J8749" s="36">
        <v>38353000</v>
      </c>
      <c r="K8749" s="36">
        <v>38820000</v>
      </c>
      <c r="L8749" s="36">
        <v>43432000</v>
      </c>
      <c r="M8749" s="36">
        <v>46252000</v>
      </c>
      <c r="N8749" s="36">
        <v>55825000</v>
      </c>
      <c r="O8749" s="37">
        <v>0.28389999999999999</v>
      </c>
      <c r="P8749" s="37">
        <v>0.15579999999999999</v>
      </c>
      <c r="Q8749" s="37">
        <v>0.22120000000000001</v>
      </c>
      <c r="R8749" s="37">
        <v>0.21129999999999999</v>
      </c>
      <c r="S8749" s="37">
        <v>0.26929999999999998</v>
      </c>
      <c r="T8749" s="37"/>
      <c r="U8749" s="37"/>
      <c r="V8749" s="37"/>
      <c r="W8749" s="37"/>
      <c r="X8749" s="37"/>
      <c r="Z8749" s="4" t="str">
        <f t="shared" si="392"/>
        <v>YES</v>
      </c>
      <c r="AA8749" s="4" t="str">
        <f t="shared" si="392"/>
        <v>YES</v>
      </c>
      <c r="AB8749" s="4" t="str">
        <f t="shared" si="392"/>
        <v>YES</v>
      </c>
      <c r="AD8749" s="4">
        <f t="shared" si="393"/>
        <v>3</v>
      </c>
    </row>
    <row r="8750" spans="1:30" ht="14.4" customHeight="1" x14ac:dyDescent="0.35">
      <c r="A8750" s="34">
        <v>8786</v>
      </c>
      <c r="B8750" s="1" t="s">
        <v>25318</v>
      </c>
      <c r="C8750" s="1"/>
      <c r="D8750" s="1"/>
      <c r="E8750" s="1"/>
      <c r="F8750" s="1" t="s">
        <v>29262</v>
      </c>
      <c r="G8750" s="35" t="s">
        <v>25319</v>
      </c>
      <c r="H8750" s="35" t="s">
        <v>25320</v>
      </c>
      <c r="I8750" s="35" t="s">
        <v>33</v>
      </c>
      <c r="J8750" s="36">
        <v>50143000</v>
      </c>
      <c r="K8750" s="36">
        <v>50130000</v>
      </c>
      <c r="L8750" s="36">
        <v>44851000</v>
      </c>
      <c r="M8750" s="36">
        <v>46193000</v>
      </c>
      <c r="N8750" s="36">
        <v>55823000</v>
      </c>
      <c r="O8750" s="37">
        <v>-0.13650000000000001</v>
      </c>
      <c r="P8750" s="37">
        <v>-8.6900000000000005E-2</v>
      </c>
      <c r="Q8750" s="37">
        <v>-0.1986</v>
      </c>
      <c r="R8750" s="37">
        <v>-0.15870000000000001</v>
      </c>
      <c r="S8750" s="37">
        <v>-2.3800000000000002E-2</v>
      </c>
      <c r="T8750" s="37">
        <v>-0.123</v>
      </c>
      <c r="U8750" s="37">
        <v>-7.9000000000000008E-3</v>
      </c>
      <c r="V8750" s="37">
        <v>-0.25650000000000001</v>
      </c>
      <c r="W8750" s="37">
        <v>-0.17419999999999999</v>
      </c>
      <c r="X8750" s="37">
        <v>2.3599999999999999E-2</v>
      </c>
      <c r="Z8750" s="4" t="str">
        <f t="shared" si="392"/>
        <v>NO</v>
      </c>
      <c r="AA8750" s="4" t="str">
        <f t="shared" si="392"/>
        <v>NO</v>
      </c>
      <c r="AB8750" s="4" t="str">
        <f t="shared" si="392"/>
        <v>NO</v>
      </c>
      <c r="AD8750" s="4">
        <f t="shared" si="393"/>
        <v>0</v>
      </c>
    </row>
    <row r="8751" spans="1:30" ht="14.4" customHeight="1" x14ac:dyDescent="0.35">
      <c r="A8751" s="34">
        <v>8787</v>
      </c>
      <c r="B8751" s="1" t="s">
        <v>25321</v>
      </c>
      <c r="C8751" s="1" t="s">
        <v>28702</v>
      </c>
      <c r="D8751" s="1"/>
      <c r="E8751" s="1"/>
      <c r="F8751" s="1" t="s">
        <v>29262</v>
      </c>
      <c r="G8751" s="35" t="s">
        <v>25322</v>
      </c>
      <c r="H8751" s="35" t="s">
        <v>25323</v>
      </c>
      <c r="I8751" s="35" t="s">
        <v>87</v>
      </c>
      <c r="J8751" s="36">
        <v>11179000</v>
      </c>
      <c r="K8751" s="36">
        <v>29914000</v>
      </c>
      <c r="L8751" s="36">
        <v>67821000</v>
      </c>
      <c r="M8751" s="36">
        <v>76679000</v>
      </c>
      <c r="N8751" s="36">
        <v>55821000</v>
      </c>
      <c r="O8751" s="37">
        <v>-0.32690000000000002</v>
      </c>
      <c r="P8751" s="37">
        <v>6.4399999999999999E-2</v>
      </c>
      <c r="Q8751" s="37">
        <v>0.26019999999999999</v>
      </c>
      <c r="R8751" s="37">
        <v>0.33650000000000002</v>
      </c>
      <c r="S8751" s="37">
        <v>6.2799999999999995E-2</v>
      </c>
      <c r="T8751" s="37"/>
      <c r="U8751" s="37"/>
      <c r="V8751" s="37"/>
      <c r="W8751" s="37"/>
      <c r="X8751" s="37"/>
      <c r="Z8751" s="4" t="str">
        <f t="shared" si="392"/>
        <v>YES</v>
      </c>
      <c r="AA8751" s="4" t="str">
        <f t="shared" si="392"/>
        <v>YES</v>
      </c>
      <c r="AB8751" s="4" t="str">
        <f t="shared" si="392"/>
        <v>NO</v>
      </c>
      <c r="AD8751" s="4">
        <f t="shared" si="393"/>
        <v>2</v>
      </c>
    </row>
    <row r="8752" spans="1:30" ht="14.4" customHeight="1" x14ac:dyDescent="0.35">
      <c r="A8752" s="34">
        <v>8788</v>
      </c>
      <c r="B8752" s="1" t="s">
        <v>25324</v>
      </c>
      <c r="C8752" s="1" t="s">
        <v>29015</v>
      </c>
      <c r="D8752" s="1"/>
      <c r="E8752" s="1" t="s">
        <v>29008</v>
      </c>
      <c r="F8752" s="1" t="s">
        <v>29262</v>
      </c>
      <c r="G8752" s="35" t="s">
        <v>25325</v>
      </c>
      <c r="H8752" s="35" t="s">
        <v>25326</v>
      </c>
      <c r="I8752" s="35" t="s">
        <v>29</v>
      </c>
      <c r="J8752" s="36">
        <v>13498000</v>
      </c>
      <c r="K8752" s="36">
        <v>23596000</v>
      </c>
      <c r="L8752" s="36">
        <v>24035000</v>
      </c>
      <c r="M8752" s="36">
        <v>53931000</v>
      </c>
      <c r="N8752" s="36">
        <v>55814000</v>
      </c>
      <c r="O8752" s="37">
        <v>0.35310000000000002</v>
      </c>
      <c r="P8752" s="37">
        <v>0.49390000000000001</v>
      </c>
      <c r="Q8752" s="37">
        <v>0.38540000000000002</v>
      </c>
      <c r="R8752" s="37">
        <v>0.21429999999999999</v>
      </c>
      <c r="S8752" s="37">
        <v>3.2500000000000001E-2</v>
      </c>
      <c r="T8752" s="37"/>
      <c r="U8752" s="37"/>
      <c r="V8752" s="37"/>
      <c r="W8752" s="37"/>
      <c r="X8752" s="37">
        <v>-1.0699999999999999E-2</v>
      </c>
      <c r="Z8752" s="4" t="str">
        <f t="shared" si="392"/>
        <v>YES</v>
      </c>
      <c r="AA8752" s="4" t="str">
        <f t="shared" si="392"/>
        <v>YES</v>
      </c>
      <c r="AB8752" s="4" t="str">
        <f t="shared" si="392"/>
        <v>NO</v>
      </c>
      <c r="AD8752" s="4">
        <f t="shared" si="393"/>
        <v>2</v>
      </c>
    </row>
    <row r="8753" spans="1:30" ht="14.4" customHeight="1" x14ac:dyDescent="0.35">
      <c r="A8753" s="34">
        <v>8789</v>
      </c>
      <c r="B8753" s="1" t="s">
        <v>25327</v>
      </c>
      <c r="C8753" s="1" t="s">
        <v>29015</v>
      </c>
      <c r="D8753" s="1"/>
      <c r="E8753" s="1"/>
      <c r="F8753" s="1" t="s">
        <v>29262</v>
      </c>
      <c r="G8753" s="35" t="s">
        <v>25328</v>
      </c>
      <c r="H8753" s="35" t="s">
        <v>25329</v>
      </c>
      <c r="I8753" s="35" t="s">
        <v>33</v>
      </c>
      <c r="J8753" s="36">
        <v>41097000</v>
      </c>
      <c r="K8753" s="36">
        <v>40019000</v>
      </c>
      <c r="L8753" s="36">
        <v>44848000</v>
      </c>
      <c r="M8753" s="36">
        <v>51129000</v>
      </c>
      <c r="N8753" s="36">
        <v>55810000</v>
      </c>
      <c r="O8753" s="37">
        <v>0.15160000000000001</v>
      </c>
      <c r="P8753" s="37">
        <v>0.19689999999999999</v>
      </c>
      <c r="Q8753" s="37">
        <v>0.157</v>
      </c>
      <c r="R8753" s="37">
        <v>0.17199999999999999</v>
      </c>
      <c r="S8753" s="37">
        <v>0.15440000000000001</v>
      </c>
      <c r="T8753" s="37"/>
      <c r="U8753" s="37"/>
      <c r="V8753" s="37"/>
      <c r="W8753" s="37">
        <v>-7.9000000000000008E-3</v>
      </c>
      <c r="X8753" s="37">
        <v>-1.49E-2</v>
      </c>
      <c r="Z8753" s="4" t="str">
        <f t="shared" si="392"/>
        <v>NO</v>
      </c>
      <c r="AA8753" s="4" t="str">
        <f t="shared" si="392"/>
        <v>NO</v>
      </c>
      <c r="AB8753" s="4" t="str">
        <f t="shared" si="392"/>
        <v>NO</v>
      </c>
      <c r="AD8753" s="4">
        <f t="shared" si="393"/>
        <v>0</v>
      </c>
    </row>
    <row r="8754" spans="1:30" ht="14.4" customHeight="1" x14ac:dyDescent="0.35">
      <c r="A8754" s="34">
        <v>8790</v>
      </c>
      <c r="B8754" s="1" t="s">
        <v>25330</v>
      </c>
      <c r="C8754" s="1" t="s">
        <v>29015</v>
      </c>
      <c r="D8754" s="1"/>
      <c r="E8754" s="1" t="s">
        <v>29008</v>
      </c>
      <c r="F8754" s="1" t="s">
        <v>29262</v>
      </c>
      <c r="G8754" s="35" t="s">
        <v>25331</v>
      </c>
      <c r="H8754" s="35" t="s">
        <v>25332</v>
      </c>
      <c r="I8754" s="35" t="s">
        <v>29</v>
      </c>
      <c r="J8754" s="36">
        <v>32901000</v>
      </c>
      <c r="K8754" s="36">
        <v>35111000</v>
      </c>
      <c r="L8754" s="36">
        <v>49436000</v>
      </c>
      <c r="M8754" s="36">
        <v>84275000</v>
      </c>
      <c r="N8754" s="36">
        <v>55810000</v>
      </c>
      <c r="O8754" s="37">
        <v>0.26340000000000002</v>
      </c>
      <c r="P8754" s="37">
        <v>4.5999999999999999E-2</v>
      </c>
      <c r="Q8754" s="37">
        <v>0.12039999999999999</v>
      </c>
      <c r="R8754" s="37">
        <v>0.1226</v>
      </c>
      <c r="S8754" s="37">
        <v>0.22739999999999999</v>
      </c>
      <c r="T8754" s="37"/>
      <c r="U8754" s="37"/>
      <c r="V8754" s="37"/>
      <c r="W8754" s="37"/>
      <c r="X8754" s="37"/>
      <c r="Z8754" s="4" t="str">
        <f t="shared" si="392"/>
        <v>NO</v>
      </c>
      <c r="AA8754" s="4" t="str">
        <f t="shared" si="392"/>
        <v>NO</v>
      </c>
      <c r="AB8754" s="4" t="str">
        <f t="shared" si="392"/>
        <v>YES</v>
      </c>
      <c r="AD8754" s="4">
        <f t="shared" si="393"/>
        <v>1</v>
      </c>
    </row>
    <row r="8755" spans="1:30" ht="14.4" customHeight="1" x14ac:dyDescent="0.35">
      <c r="A8755" s="34">
        <v>8791</v>
      </c>
      <c r="B8755" s="1" t="s">
        <v>25333</v>
      </c>
      <c r="C8755" s="1" t="s">
        <v>28702</v>
      </c>
      <c r="D8755" s="1"/>
      <c r="E8755" s="1"/>
      <c r="F8755" s="1" t="s">
        <v>29262</v>
      </c>
      <c r="G8755" s="35" t="s">
        <v>25334</v>
      </c>
      <c r="H8755" s="35" t="s">
        <v>25335</v>
      </c>
      <c r="I8755" s="35" t="s">
        <v>87</v>
      </c>
      <c r="J8755" s="36">
        <v>40938000</v>
      </c>
      <c r="K8755" s="36">
        <v>56743000</v>
      </c>
      <c r="L8755" s="36">
        <v>43379000</v>
      </c>
      <c r="M8755" s="36">
        <v>52537000</v>
      </c>
      <c r="N8755" s="36">
        <v>55805000</v>
      </c>
      <c r="O8755" s="37">
        <v>-0.1159</v>
      </c>
      <c r="P8755" s="37">
        <v>3.6400000000000002E-2</v>
      </c>
      <c r="Q8755" s="37">
        <v>-0.13350000000000001</v>
      </c>
      <c r="R8755" s="37">
        <v>-5.8900000000000001E-2</v>
      </c>
      <c r="S8755" s="37">
        <v>-7.9299999999999995E-2</v>
      </c>
      <c r="T8755" s="37">
        <v>-2.0000000000000001E-4</v>
      </c>
      <c r="U8755" s="37"/>
      <c r="V8755" s="37">
        <v>-8.9999999999999998E-4</v>
      </c>
      <c r="W8755" s="37">
        <v>-2.3999999999999998E-3</v>
      </c>
      <c r="X8755" s="37">
        <v>-1.9E-3</v>
      </c>
      <c r="Z8755" s="4" t="str">
        <f t="shared" si="392"/>
        <v>NO</v>
      </c>
      <c r="AA8755" s="4" t="str">
        <f t="shared" si="392"/>
        <v>NO</v>
      </c>
      <c r="AB8755" s="4" t="str">
        <f t="shared" si="392"/>
        <v>NO</v>
      </c>
      <c r="AD8755" s="4">
        <f t="shared" si="393"/>
        <v>0</v>
      </c>
    </row>
    <row r="8756" spans="1:30" ht="27.65" customHeight="1" x14ac:dyDescent="0.35">
      <c r="A8756" s="34">
        <v>8792</v>
      </c>
      <c r="B8756" s="1" t="s">
        <v>25336</v>
      </c>
      <c r="C8756" s="1"/>
      <c r="D8756" s="1"/>
      <c r="E8756" s="1"/>
      <c r="F8756" s="1" t="s">
        <v>29262</v>
      </c>
      <c r="G8756" s="35" t="s">
        <v>25337</v>
      </c>
      <c r="H8756" s="35" t="s">
        <v>25338</v>
      </c>
      <c r="I8756" s="35" t="s">
        <v>23</v>
      </c>
      <c r="J8756" s="36">
        <v>77859000</v>
      </c>
      <c r="K8756" s="36">
        <v>82118000</v>
      </c>
      <c r="L8756" s="36">
        <v>81110000</v>
      </c>
      <c r="M8756" s="36">
        <v>82372000</v>
      </c>
      <c r="N8756" s="36">
        <v>55804000</v>
      </c>
      <c r="O8756" s="37">
        <v>-9.7100000000000006E-2</v>
      </c>
      <c r="P8756" s="37">
        <v>-0.114</v>
      </c>
      <c r="Q8756" s="37">
        <v>-0.19070000000000001</v>
      </c>
      <c r="R8756" s="37">
        <v>-5.3199999999999997E-2</v>
      </c>
      <c r="S8756" s="37">
        <v>-0.32450000000000001</v>
      </c>
      <c r="T8756" s="37">
        <v>8.8999999999999999E-3</v>
      </c>
      <c r="U8756" s="37">
        <v>-0.10489999999999999</v>
      </c>
      <c r="V8756" s="37">
        <v>-0.17599999999999999</v>
      </c>
      <c r="W8756" s="37">
        <v>-5.1200000000000002E-2</v>
      </c>
      <c r="X8756" s="37">
        <v>-0.31909999999999999</v>
      </c>
      <c r="Z8756" s="4" t="str">
        <f t="shared" si="392"/>
        <v>NO</v>
      </c>
      <c r="AA8756" s="4" t="str">
        <f t="shared" si="392"/>
        <v>NO</v>
      </c>
      <c r="AB8756" s="4" t="str">
        <f t="shared" si="392"/>
        <v>NO</v>
      </c>
      <c r="AD8756" s="4">
        <f t="shared" si="393"/>
        <v>0</v>
      </c>
    </row>
    <row r="8757" spans="1:30" ht="14.4" customHeight="1" x14ac:dyDescent="0.35">
      <c r="A8757" s="34">
        <v>8793</v>
      </c>
      <c r="B8757" s="1" t="s">
        <v>25339</v>
      </c>
      <c r="C8757" s="1"/>
      <c r="D8757" s="1"/>
      <c r="E8757" s="1"/>
      <c r="F8757" s="1" t="s">
        <v>29262</v>
      </c>
      <c r="G8757" s="35" t="s">
        <v>25340</v>
      </c>
      <c r="H8757" s="35" t="s">
        <v>25341</v>
      </c>
      <c r="I8757" s="35" t="s">
        <v>390</v>
      </c>
      <c r="J8757" s="36">
        <v>49043000</v>
      </c>
      <c r="K8757" s="36">
        <v>50509000</v>
      </c>
      <c r="L8757" s="36">
        <v>42756000</v>
      </c>
      <c r="M8757" s="36">
        <v>46997000</v>
      </c>
      <c r="N8757" s="36">
        <v>55787000</v>
      </c>
      <c r="O8757" s="37">
        <v>0.40050000000000002</v>
      </c>
      <c r="P8757" s="37">
        <v>0.1641</v>
      </c>
      <c r="Q8757" s="37">
        <v>0.18679999999999999</v>
      </c>
      <c r="R8757" s="37">
        <v>0.45910000000000001</v>
      </c>
      <c r="S8757" s="37">
        <v>0.1303</v>
      </c>
      <c r="T8757" s="37"/>
      <c r="U8757" s="37"/>
      <c r="V8757" s="37"/>
      <c r="W8757" s="37"/>
      <c r="X8757" s="37"/>
      <c r="Z8757" s="4" t="str">
        <f t="shared" si="392"/>
        <v>NO</v>
      </c>
      <c r="AA8757" s="4" t="str">
        <f t="shared" si="392"/>
        <v>YES</v>
      </c>
      <c r="AB8757" s="4" t="str">
        <f t="shared" si="392"/>
        <v>NO</v>
      </c>
      <c r="AD8757" s="4">
        <f t="shared" si="393"/>
        <v>1</v>
      </c>
    </row>
    <row r="8758" spans="1:30" ht="14.4" customHeight="1" x14ac:dyDescent="0.35">
      <c r="A8758" s="34">
        <v>8794</v>
      </c>
      <c r="B8758" s="1" t="s">
        <v>25342</v>
      </c>
      <c r="C8758" s="1"/>
      <c r="D8758" s="1"/>
      <c r="E8758" s="1"/>
      <c r="F8758" s="1" t="s">
        <v>29262</v>
      </c>
      <c r="G8758" s="35" t="s">
        <v>25343</v>
      </c>
      <c r="H8758" s="35" t="s">
        <v>25344</v>
      </c>
      <c r="I8758" s="35" t="s">
        <v>23</v>
      </c>
      <c r="J8758" s="36"/>
      <c r="K8758" s="36"/>
      <c r="L8758" s="36"/>
      <c r="M8758" s="36">
        <v>12675000</v>
      </c>
      <c r="N8758" s="36">
        <v>55784000</v>
      </c>
      <c r="O8758" s="37"/>
      <c r="P8758" s="37"/>
      <c r="Q8758" s="37"/>
      <c r="R8758" s="37">
        <v>-2.9449000000000001</v>
      </c>
      <c r="S8758" s="37">
        <v>-1.0345</v>
      </c>
      <c r="T8758" s="37"/>
      <c r="U8758" s="37"/>
      <c r="V8758" s="37"/>
      <c r="W8758" s="37"/>
      <c r="X8758" s="37"/>
      <c r="Z8758" s="4" t="str">
        <f t="shared" si="392"/>
        <v>NO</v>
      </c>
      <c r="AA8758" s="4" t="str">
        <f t="shared" si="392"/>
        <v>NO</v>
      </c>
      <c r="AB8758" s="4" t="str">
        <f t="shared" si="392"/>
        <v>NO</v>
      </c>
      <c r="AD8758" s="4">
        <f t="shared" si="393"/>
        <v>0</v>
      </c>
    </row>
    <row r="8759" spans="1:30" ht="14.4" customHeight="1" x14ac:dyDescent="0.35">
      <c r="A8759" s="34">
        <v>8795</v>
      </c>
      <c r="B8759" s="1" t="s">
        <v>25345</v>
      </c>
      <c r="C8759" s="1" t="s">
        <v>29015</v>
      </c>
      <c r="D8759" s="1"/>
      <c r="E8759" s="1" t="s">
        <v>29008</v>
      </c>
      <c r="F8759" s="1" t="s">
        <v>29262</v>
      </c>
      <c r="G8759" s="35" t="s">
        <v>25346</v>
      </c>
      <c r="H8759" s="35" t="s">
        <v>25347</v>
      </c>
      <c r="I8759" s="35" t="s">
        <v>29</v>
      </c>
      <c r="J8759" s="36">
        <v>26849000</v>
      </c>
      <c r="K8759" s="36">
        <v>33206000</v>
      </c>
      <c r="L8759" s="36">
        <v>39446000</v>
      </c>
      <c r="M8759" s="36">
        <v>45648000</v>
      </c>
      <c r="N8759" s="36">
        <v>55781000</v>
      </c>
      <c r="O8759" s="37">
        <v>8.48E-2</v>
      </c>
      <c r="P8759" s="37">
        <v>8.1199999999999994E-2</v>
      </c>
      <c r="Q8759" s="37">
        <v>2.3E-2</v>
      </c>
      <c r="R8759" s="37">
        <v>2.8500000000000001E-2</v>
      </c>
      <c r="S8759" s="37">
        <v>6.6299999999999998E-2</v>
      </c>
      <c r="T8759" s="37">
        <v>4.4600000000000001E-2</v>
      </c>
      <c r="U8759" s="37">
        <v>6.5600000000000006E-2</v>
      </c>
      <c r="V8759" s="37">
        <v>1.7600000000000001E-2</v>
      </c>
      <c r="W8759" s="37">
        <v>1.61E-2</v>
      </c>
      <c r="X8759" s="37">
        <v>5.4800000000000001E-2</v>
      </c>
      <c r="Z8759" s="4" t="str">
        <f t="shared" si="392"/>
        <v>NO</v>
      </c>
      <c r="AA8759" s="4" t="str">
        <f t="shared" si="392"/>
        <v>NO</v>
      </c>
      <c r="AB8759" s="4" t="str">
        <f t="shared" si="392"/>
        <v>NO</v>
      </c>
      <c r="AD8759" s="4">
        <f t="shared" si="393"/>
        <v>0</v>
      </c>
    </row>
    <row r="8760" spans="1:30" ht="27.65" customHeight="1" x14ac:dyDescent="0.35">
      <c r="A8760" s="34">
        <v>8796</v>
      </c>
      <c r="B8760" s="1" t="s">
        <v>25348</v>
      </c>
      <c r="C8760" s="1"/>
      <c r="D8760" s="1"/>
      <c r="E8760" s="1"/>
      <c r="F8760" s="1" t="s">
        <v>29262</v>
      </c>
      <c r="G8760" s="35" t="s">
        <v>25349</v>
      </c>
      <c r="H8760" s="35" t="s">
        <v>25350</v>
      </c>
      <c r="I8760" s="35" t="s">
        <v>544</v>
      </c>
      <c r="J8760" s="36">
        <v>22026000</v>
      </c>
      <c r="K8760" s="36">
        <v>31803000</v>
      </c>
      <c r="L8760" s="36">
        <v>42721000</v>
      </c>
      <c r="M8760" s="36">
        <v>48504000</v>
      </c>
      <c r="N8760" s="36">
        <v>55769000</v>
      </c>
      <c r="O8760" s="37">
        <v>0.3342</v>
      </c>
      <c r="P8760" s="37">
        <v>0.2671</v>
      </c>
      <c r="Q8760" s="37">
        <v>8.4500000000000006E-2</v>
      </c>
      <c r="R8760" s="37">
        <v>0.27539999999999998</v>
      </c>
      <c r="S8760" s="37">
        <v>-2.2599999999999999E-2</v>
      </c>
      <c r="T8760" s="37"/>
      <c r="U8760" s="37"/>
      <c r="V8760" s="37"/>
      <c r="W8760" s="37"/>
      <c r="X8760" s="37"/>
      <c r="Z8760" s="4" t="str">
        <f t="shared" si="392"/>
        <v>NO</v>
      </c>
      <c r="AA8760" s="4" t="str">
        <f t="shared" si="392"/>
        <v>YES</v>
      </c>
      <c r="AB8760" s="4" t="str">
        <f t="shared" si="392"/>
        <v>NO</v>
      </c>
      <c r="AD8760" s="4">
        <f t="shared" si="393"/>
        <v>1</v>
      </c>
    </row>
    <row r="8761" spans="1:30" ht="27.65" customHeight="1" x14ac:dyDescent="0.35">
      <c r="A8761" s="34">
        <v>8797</v>
      </c>
      <c r="B8761" s="1" t="s">
        <v>25351</v>
      </c>
      <c r="C8761" s="1" t="s">
        <v>29015</v>
      </c>
      <c r="D8761" s="1"/>
      <c r="E8761" s="1" t="s">
        <v>29008</v>
      </c>
      <c r="F8761" s="1" t="s">
        <v>29262</v>
      </c>
      <c r="G8761" s="35" t="s">
        <v>25352</v>
      </c>
      <c r="H8761" s="35" t="s">
        <v>25353</v>
      </c>
      <c r="I8761" s="35" t="s">
        <v>29</v>
      </c>
      <c r="J8761" s="36">
        <v>25695000</v>
      </c>
      <c r="K8761" s="36">
        <v>25932000</v>
      </c>
      <c r="L8761" s="36">
        <v>28122000</v>
      </c>
      <c r="M8761" s="36">
        <v>40720000</v>
      </c>
      <c r="N8761" s="36">
        <v>55762000</v>
      </c>
      <c r="O8761" s="37">
        <v>0.18490000000000001</v>
      </c>
      <c r="P8761" s="37">
        <v>8.7900000000000006E-2</v>
      </c>
      <c r="Q8761" s="37">
        <v>0.1605</v>
      </c>
      <c r="R8761" s="37">
        <v>0.15329999999999999</v>
      </c>
      <c r="S8761" s="37">
        <v>0.16850000000000001</v>
      </c>
      <c r="T8761" s="37"/>
      <c r="U8761" s="37"/>
      <c r="V8761" s="37"/>
      <c r="W8761" s="37"/>
      <c r="X8761" s="37"/>
      <c r="Z8761" s="4" t="str">
        <f t="shared" si="392"/>
        <v>NO</v>
      </c>
      <c r="AA8761" s="4" t="str">
        <f t="shared" si="392"/>
        <v>NO</v>
      </c>
      <c r="AB8761" s="4" t="str">
        <f t="shared" si="392"/>
        <v>NO</v>
      </c>
      <c r="AD8761" s="4">
        <f t="shared" si="393"/>
        <v>0</v>
      </c>
    </row>
    <row r="8762" spans="1:30" ht="14.4" customHeight="1" x14ac:dyDescent="0.35">
      <c r="A8762" s="34">
        <v>8798</v>
      </c>
      <c r="B8762" s="1" t="s">
        <v>25354</v>
      </c>
      <c r="C8762" s="1" t="s">
        <v>29015</v>
      </c>
      <c r="D8762" s="1"/>
      <c r="E8762" s="1" t="s">
        <v>29008</v>
      </c>
      <c r="F8762" s="1" t="s">
        <v>29262</v>
      </c>
      <c r="G8762" s="35" t="s">
        <v>25355</v>
      </c>
      <c r="H8762" s="35" t="s">
        <v>25356</v>
      </c>
      <c r="I8762" s="35" t="s">
        <v>29</v>
      </c>
      <c r="J8762" s="36">
        <v>24017000</v>
      </c>
      <c r="K8762" s="36">
        <v>29531000</v>
      </c>
      <c r="L8762" s="36">
        <v>43367000</v>
      </c>
      <c r="M8762" s="36">
        <v>50237000</v>
      </c>
      <c r="N8762" s="36">
        <v>55762000</v>
      </c>
      <c r="O8762" s="37">
        <v>0.17699999999999999</v>
      </c>
      <c r="P8762" s="37">
        <v>0.24740000000000001</v>
      </c>
      <c r="Q8762" s="37">
        <v>0.2041</v>
      </c>
      <c r="R8762" s="37">
        <v>0.1694</v>
      </c>
      <c r="S8762" s="37">
        <v>0.12690000000000001</v>
      </c>
      <c r="T8762" s="37"/>
      <c r="U8762" s="37"/>
      <c r="V8762" s="37"/>
      <c r="W8762" s="37"/>
      <c r="X8762" s="37"/>
      <c r="Z8762" s="4" t="str">
        <f t="shared" si="392"/>
        <v>YES</v>
      </c>
      <c r="AA8762" s="4" t="str">
        <f t="shared" si="392"/>
        <v>NO</v>
      </c>
      <c r="AB8762" s="4" t="str">
        <f t="shared" si="392"/>
        <v>NO</v>
      </c>
      <c r="AD8762" s="4">
        <f t="shared" si="393"/>
        <v>1</v>
      </c>
    </row>
    <row r="8763" spans="1:30" ht="27.65" customHeight="1" x14ac:dyDescent="0.35">
      <c r="A8763" s="34">
        <v>8799</v>
      </c>
      <c r="B8763" s="1" t="s">
        <v>25357</v>
      </c>
      <c r="C8763" s="1"/>
      <c r="D8763" s="1"/>
      <c r="E8763" s="1"/>
      <c r="F8763" s="1" t="s">
        <v>29262</v>
      </c>
      <c r="G8763" s="35" t="s">
        <v>25358</v>
      </c>
      <c r="H8763" s="35" t="s">
        <v>25359</v>
      </c>
      <c r="I8763" s="35" t="s">
        <v>33</v>
      </c>
      <c r="J8763" s="36">
        <v>23462000</v>
      </c>
      <c r="K8763" s="36">
        <v>25090000</v>
      </c>
      <c r="L8763" s="36">
        <v>31287000</v>
      </c>
      <c r="M8763" s="36">
        <v>39772000</v>
      </c>
      <c r="N8763" s="36">
        <v>55750000</v>
      </c>
      <c r="O8763" s="37">
        <v>0.1114</v>
      </c>
      <c r="P8763" s="37">
        <v>0.1827</v>
      </c>
      <c r="Q8763" s="37">
        <v>0.21229999999999999</v>
      </c>
      <c r="R8763" s="37">
        <v>0.1968</v>
      </c>
      <c r="S8763" s="37">
        <v>9.6699999999999994E-2</v>
      </c>
      <c r="T8763" s="37">
        <v>8.77E-2</v>
      </c>
      <c r="U8763" s="37">
        <v>0.15920000000000001</v>
      </c>
      <c r="V8763" s="37">
        <v>0.19</v>
      </c>
      <c r="W8763" s="37">
        <v>0.1744</v>
      </c>
      <c r="X8763" s="37"/>
      <c r="Z8763" s="4" t="str">
        <f t="shared" si="392"/>
        <v>YES</v>
      </c>
      <c r="AA8763" s="4" t="str">
        <f t="shared" si="392"/>
        <v>NO</v>
      </c>
      <c r="AB8763" s="4" t="str">
        <f t="shared" si="392"/>
        <v>NO</v>
      </c>
      <c r="AD8763" s="4">
        <f t="shared" si="393"/>
        <v>1</v>
      </c>
    </row>
    <row r="8764" spans="1:30" ht="14.4" customHeight="1" x14ac:dyDescent="0.35">
      <c r="A8764" s="34">
        <v>8800</v>
      </c>
      <c r="B8764" s="1" t="s">
        <v>25360</v>
      </c>
      <c r="C8764" s="1" t="s">
        <v>29015</v>
      </c>
      <c r="D8764" s="1"/>
      <c r="E8764" s="1" t="s">
        <v>29008</v>
      </c>
      <c r="F8764" s="1" t="s">
        <v>29262</v>
      </c>
      <c r="G8764" s="35" t="s">
        <v>25361</v>
      </c>
      <c r="H8764" s="35" t="s">
        <v>25362</v>
      </c>
      <c r="I8764" s="35" t="s">
        <v>29</v>
      </c>
      <c r="J8764" s="36">
        <v>31950000</v>
      </c>
      <c r="K8764" s="36">
        <v>44329000</v>
      </c>
      <c r="L8764" s="36">
        <v>35923000</v>
      </c>
      <c r="M8764" s="36">
        <v>55080000</v>
      </c>
      <c r="N8764" s="36">
        <v>55716000</v>
      </c>
      <c r="O8764" s="37">
        <v>0.23380000000000001</v>
      </c>
      <c r="P8764" s="37">
        <v>0.248</v>
      </c>
      <c r="Q8764" s="37">
        <v>9.8000000000000004E-2</v>
      </c>
      <c r="R8764" s="37">
        <v>7.7700000000000005E-2</v>
      </c>
      <c r="S8764" s="37">
        <v>0.1181</v>
      </c>
      <c r="T8764" s="37"/>
      <c r="U8764" s="37">
        <v>-1.6000000000000001E-3</v>
      </c>
      <c r="V8764" s="37">
        <v>-4.0000000000000002E-4</v>
      </c>
      <c r="W8764" s="37"/>
      <c r="X8764" s="37">
        <v>-1.1999999999999999E-3</v>
      </c>
      <c r="Z8764" s="4" t="str">
        <f t="shared" si="392"/>
        <v>NO</v>
      </c>
      <c r="AA8764" s="4" t="str">
        <f t="shared" si="392"/>
        <v>NO</v>
      </c>
      <c r="AB8764" s="4" t="str">
        <f t="shared" si="392"/>
        <v>NO</v>
      </c>
      <c r="AD8764" s="4">
        <f t="shared" si="393"/>
        <v>0</v>
      </c>
    </row>
    <row r="8765" spans="1:30" ht="27.65" customHeight="1" x14ac:dyDescent="0.35">
      <c r="A8765" s="34">
        <v>8801</v>
      </c>
      <c r="B8765" s="1" t="s">
        <v>25363</v>
      </c>
      <c r="C8765" s="1" t="s">
        <v>29015</v>
      </c>
      <c r="D8765" s="1"/>
      <c r="E8765" s="1" t="s">
        <v>29008</v>
      </c>
      <c r="F8765" s="1" t="s">
        <v>29262</v>
      </c>
      <c r="G8765" s="35" t="s">
        <v>25364</v>
      </c>
      <c r="H8765" s="35" t="s">
        <v>25365</v>
      </c>
      <c r="I8765" s="35" t="s">
        <v>29</v>
      </c>
      <c r="J8765" s="36">
        <v>25160000</v>
      </c>
      <c r="K8765" s="36">
        <v>24533000</v>
      </c>
      <c r="L8765" s="36">
        <v>34240000</v>
      </c>
      <c r="M8765" s="36">
        <v>52107000</v>
      </c>
      <c r="N8765" s="36">
        <v>55707000</v>
      </c>
      <c r="O8765" s="37">
        <v>0.628</v>
      </c>
      <c r="P8765" s="37">
        <v>0.65659999999999996</v>
      </c>
      <c r="Q8765" s="37">
        <v>0.54310000000000003</v>
      </c>
      <c r="R8765" s="37"/>
      <c r="S8765" s="37">
        <v>0.58020000000000005</v>
      </c>
      <c r="T8765" s="37"/>
      <c r="U8765" s="37"/>
      <c r="V8765" s="37"/>
      <c r="W8765" s="37"/>
      <c r="X8765" s="37"/>
      <c r="Z8765" s="4" t="str">
        <f t="shared" si="392"/>
        <v>YES</v>
      </c>
      <c r="AA8765" s="4" t="str">
        <f t="shared" si="392"/>
        <v>NO</v>
      </c>
      <c r="AB8765" s="4" t="str">
        <f t="shared" si="392"/>
        <v>YES</v>
      </c>
      <c r="AD8765" s="4">
        <f t="shared" si="393"/>
        <v>2</v>
      </c>
    </row>
    <row r="8766" spans="1:30" ht="14.4" customHeight="1" x14ac:dyDescent="0.35">
      <c r="A8766" s="34">
        <v>8802</v>
      </c>
      <c r="B8766" s="1" t="s">
        <v>25366</v>
      </c>
      <c r="C8766" s="1"/>
      <c r="D8766" s="1"/>
      <c r="E8766" s="1"/>
      <c r="F8766" s="1" t="s">
        <v>29262</v>
      </c>
      <c r="G8766" s="35" t="s">
        <v>25367</v>
      </c>
      <c r="H8766" s="35" t="s">
        <v>25368</v>
      </c>
      <c r="I8766" s="35" t="s">
        <v>43</v>
      </c>
      <c r="J8766" s="36">
        <v>30869000</v>
      </c>
      <c r="K8766" s="36">
        <v>38791000</v>
      </c>
      <c r="L8766" s="36">
        <v>41423000</v>
      </c>
      <c r="M8766" s="36">
        <v>44704000</v>
      </c>
      <c r="N8766" s="36">
        <v>55705000</v>
      </c>
      <c r="O8766" s="37">
        <v>2.64E-2</v>
      </c>
      <c r="P8766" s="37">
        <v>1.1599999999999999E-2</v>
      </c>
      <c r="Q8766" s="37">
        <v>1.2699999999999999E-2</v>
      </c>
      <c r="R8766" s="37">
        <v>1.6E-2</v>
      </c>
      <c r="S8766" s="37">
        <v>0.1017</v>
      </c>
      <c r="T8766" s="37">
        <v>2.3300000000000001E-2</v>
      </c>
      <c r="U8766" s="37">
        <v>9.1000000000000004E-3</v>
      </c>
      <c r="V8766" s="37">
        <v>1.04E-2</v>
      </c>
      <c r="W8766" s="37">
        <v>1.35E-2</v>
      </c>
      <c r="X8766" s="37">
        <v>9.9599999999999994E-2</v>
      </c>
      <c r="Z8766" s="4" t="str">
        <f t="shared" si="392"/>
        <v>NO</v>
      </c>
      <c r="AA8766" s="4" t="str">
        <f t="shared" si="392"/>
        <v>NO</v>
      </c>
      <c r="AB8766" s="4" t="str">
        <f t="shared" si="392"/>
        <v>NO</v>
      </c>
      <c r="AD8766" s="4">
        <f t="shared" si="393"/>
        <v>0</v>
      </c>
    </row>
    <row r="8767" spans="1:30" ht="14.4" customHeight="1" x14ac:dyDescent="0.35">
      <c r="A8767" s="34">
        <v>8803</v>
      </c>
      <c r="B8767" s="1" t="s">
        <v>11310</v>
      </c>
      <c r="C8767" s="1" t="s">
        <v>29015</v>
      </c>
      <c r="D8767" s="1"/>
      <c r="E8767" s="1" t="s">
        <v>29008</v>
      </c>
      <c r="F8767" s="1" t="s">
        <v>29262</v>
      </c>
      <c r="G8767" s="35" t="s">
        <v>25369</v>
      </c>
      <c r="H8767" s="35" t="s">
        <v>25370</v>
      </c>
      <c r="I8767" s="35" t="s">
        <v>29</v>
      </c>
      <c r="J8767" s="36">
        <v>14516000</v>
      </c>
      <c r="K8767" s="36">
        <v>20823000</v>
      </c>
      <c r="L8767" s="36">
        <v>32376000</v>
      </c>
      <c r="M8767" s="36">
        <v>47960000</v>
      </c>
      <c r="N8767" s="36">
        <v>55698000</v>
      </c>
      <c r="O8767" s="37">
        <v>0.1603</v>
      </c>
      <c r="P8767" s="37">
        <v>0.1731</v>
      </c>
      <c r="Q8767" s="37">
        <v>0.21779999999999999</v>
      </c>
      <c r="R8767" s="37">
        <v>0.22450000000000001</v>
      </c>
      <c r="S8767" s="37">
        <v>0.14430000000000001</v>
      </c>
      <c r="T8767" s="37">
        <v>0.15409999999999999</v>
      </c>
      <c r="U8767" s="37">
        <v>0.16600000000000001</v>
      </c>
      <c r="V8767" s="37">
        <v>0.2167</v>
      </c>
      <c r="W8767" s="37">
        <v>0.22320000000000001</v>
      </c>
      <c r="X8767" s="37">
        <v>0.1447</v>
      </c>
      <c r="Z8767" s="4" t="str">
        <f t="shared" si="392"/>
        <v>YES</v>
      </c>
      <c r="AA8767" s="4" t="str">
        <f t="shared" si="392"/>
        <v>YES</v>
      </c>
      <c r="AB8767" s="4" t="str">
        <f t="shared" si="392"/>
        <v>NO</v>
      </c>
      <c r="AD8767" s="4">
        <f t="shared" si="393"/>
        <v>2</v>
      </c>
    </row>
    <row r="8768" spans="1:30" ht="14.4" customHeight="1" x14ac:dyDescent="0.35">
      <c r="A8768" s="34">
        <v>8804</v>
      </c>
      <c r="B8768" s="1" t="s">
        <v>25371</v>
      </c>
      <c r="C8768" s="1"/>
      <c r="D8768" s="1"/>
      <c r="E8768" s="1"/>
      <c r="F8768" s="1" t="s">
        <v>29262</v>
      </c>
      <c r="G8768" s="35" t="s">
        <v>25372</v>
      </c>
      <c r="H8768" s="35" t="s">
        <v>25373</v>
      </c>
      <c r="I8768" s="35" t="s">
        <v>23</v>
      </c>
      <c r="J8768" s="36">
        <v>45246000</v>
      </c>
      <c r="K8768" s="36">
        <v>59172000</v>
      </c>
      <c r="L8768" s="36">
        <v>64147000</v>
      </c>
      <c r="M8768" s="36">
        <v>62785000</v>
      </c>
      <c r="N8768" s="36">
        <v>55694000</v>
      </c>
      <c r="O8768" s="37">
        <v>0.1938</v>
      </c>
      <c r="P8768" s="37">
        <v>5.45E-2</v>
      </c>
      <c r="Q8768" s="37">
        <v>-0.29720000000000002</v>
      </c>
      <c r="R8768" s="37">
        <v>7.9699999999999993E-2</v>
      </c>
      <c r="S8768" s="37">
        <v>0.16389999999999999</v>
      </c>
      <c r="T8768" s="37">
        <v>0.18140000000000001</v>
      </c>
      <c r="U8768" s="37">
        <v>5.5E-2</v>
      </c>
      <c r="V8768" s="37">
        <v>-0.24049999999999999</v>
      </c>
      <c r="W8768" s="37">
        <v>5.5500000000000001E-2</v>
      </c>
      <c r="X8768" s="37">
        <v>0.1474</v>
      </c>
      <c r="Z8768" s="4" t="str">
        <f t="shared" si="392"/>
        <v>NO</v>
      </c>
      <c r="AA8768" s="4" t="str">
        <f t="shared" si="392"/>
        <v>NO</v>
      </c>
      <c r="AB8768" s="4" t="str">
        <f t="shared" si="392"/>
        <v>NO</v>
      </c>
      <c r="AD8768" s="4">
        <f t="shared" si="393"/>
        <v>0</v>
      </c>
    </row>
    <row r="8769" spans="1:30" ht="14.4" customHeight="1" x14ac:dyDescent="0.35">
      <c r="A8769" s="34">
        <v>8805</v>
      </c>
      <c r="B8769" s="1" t="s">
        <v>25374</v>
      </c>
      <c r="C8769" s="1"/>
      <c r="D8769" s="1"/>
      <c r="E8769" s="1"/>
      <c r="F8769" s="1" t="s">
        <v>29262</v>
      </c>
      <c r="G8769" s="35" t="s">
        <v>25375</v>
      </c>
      <c r="H8769" s="35" t="s">
        <v>25376</v>
      </c>
      <c r="I8769" s="35" t="s">
        <v>36</v>
      </c>
      <c r="J8769" s="36">
        <v>36290000</v>
      </c>
      <c r="K8769" s="36">
        <v>40634000</v>
      </c>
      <c r="L8769" s="36">
        <v>43779000</v>
      </c>
      <c r="M8769" s="36">
        <v>48103000</v>
      </c>
      <c r="N8769" s="36">
        <v>55692000</v>
      </c>
      <c r="O8769" s="37">
        <v>0.17960000000000001</v>
      </c>
      <c r="P8769" s="37">
        <v>0.2114</v>
      </c>
      <c r="Q8769" s="37">
        <v>0.16969999999999999</v>
      </c>
      <c r="R8769" s="37">
        <v>0.1603</v>
      </c>
      <c r="S8769" s="37">
        <v>0.16969999999999999</v>
      </c>
      <c r="T8769" s="37"/>
      <c r="U8769" s="37"/>
      <c r="V8769" s="37"/>
      <c r="W8769" s="37"/>
      <c r="X8769" s="37"/>
      <c r="Z8769" s="4" t="str">
        <f t="shared" si="392"/>
        <v>NO</v>
      </c>
      <c r="AA8769" s="4" t="str">
        <f t="shared" si="392"/>
        <v>NO</v>
      </c>
      <c r="AB8769" s="4" t="str">
        <f t="shared" si="392"/>
        <v>NO</v>
      </c>
      <c r="AD8769" s="4">
        <f t="shared" si="393"/>
        <v>0</v>
      </c>
    </row>
    <row r="8770" spans="1:30" ht="14.4" customHeight="1" x14ac:dyDescent="0.35">
      <c r="A8770" s="34">
        <v>8806</v>
      </c>
      <c r="B8770" s="1" t="s">
        <v>25377</v>
      </c>
      <c r="C8770" s="1" t="s">
        <v>29015</v>
      </c>
      <c r="D8770" s="1"/>
      <c r="E8770" s="1" t="s">
        <v>29008</v>
      </c>
      <c r="F8770" s="1" t="s">
        <v>29262</v>
      </c>
      <c r="G8770" s="35" t="s">
        <v>25378</v>
      </c>
      <c r="H8770" s="35" t="s">
        <v>25379</v>
      </c>
      <c r="I8770" s="35" t="s">
        <v>29</v>
      </c>
      <c r="J8770" s="36">
        <v>21059000</v>
      </c>
      <c r="K8770" s="36">
        <v>28436000</v>
      </c>
      <c r="L8770" s="36">
        <v>38494000</v>
      </c>
      <c r="M8770" s="36">
        <v>48587000</v>
      </c>
      <c r="N8770" s="36">
        <v>55692000</v>
      </c>
      <c r="O8770" s="37">
        <v>7.0199999999999999E-2</v>
      </c>
      <c r="P8770" s="37">
        <v>5.57E-2</v>
      </c>
      <c r="Q8770" s="37">
        <v>0.19789999999999999</v>
      </c>
      <c r="R8770" s="37">
        <v>0.25609999999999999</v>
      </c>
      <c r="S8770" s="37">
        <v>0.32719999999999999</v>
      </c>
      <c r="T8770" s="37">
        <v>0.06</v>
      </c>
      <c r="U8770" s="37"/>
      <c r="V8770" s="37"/>
      <c r="W8770" s="37"/>
      <c r="X8770" s="37"/>
      <c r="Z8770" s="4" t="str">
        <f t="shared" si="392"/>
        <v>NO</v>
      </c>
      <c r="AA8770" s="4" t="str">
        <f t="shared" si="392"/>
        <v>YES</v>
      </c>
      <c r="AB8770" s="4" t="str">
        <f t="shared" si="392"/>
        <v>YES</v>
      </c>
      <c r="AD8770" s="4">
        <f t="shared" si="393"/>
        <v>2</v>
      </c>
    </row>
    <row r="8771" spans="1:30" ht="41.4" customHeight="1" x14ac:dyDescent="0.35">
      <c r="A8771" s="34">
        <v>8807</v>
      </c>
      <c r="B8771" s="1" t="s">
        <v>25380</v>
      </c>
      <c r="C8771" s="1" t="s">
        <v>29015</v>
      </c>
      <c r="D8771" s="1"/>
      <c r="E8771" s="1" t="s">
        <v>29008</v>
      </c>
      <c r="F8771" s="1" t="s">
        <v>29262</v>
      </c>
      <c r="G8771" s="35" t="s">
        <v>25381</v>
      </c>
      <c r="H8771" s="35" t="s">
        <v>25382</v>
      </c>
      <c r="I8771" s="35" t="s">
        <v>29</v>
      </c>
      <c r="J8771" s="36">
        <v>26412000</v>
      </c>
      <c r="K8771" s="36">
        <v>36399000</v>
      </c>
      <c r="L8771" s="36">
        <v>40376000</v>
      </c>
      <c r="M8771" s="36">
        <v>36594000</v>
      </c>
      <c r="N8771" s="36">
        <v>55672000</v>
      </c>
      <c r="O8771" s="37">
        <v>0.33560000000000001</v>
      </c>
      <c r="P8771" s="37">
        <v>0.05</v>
      </c>
      <c r="Q8771" s="37">
        <v>0.1356</v>
      </c>
      <c r="R8771" s="37">
        <v>0.19270000000000001</v>
      </c>
      <c r="S8771" s="37">
        <v>0.41399999999999998</v>
      </c>
      <c r="T8771" s="37"/>
      <c r="U8771" s="37"/>
      <c r="V8771" s="37"/>
      <c r="W8771" s="37"/>
      <c r="X8771" s="37"/>
      <c r="Z8771" s="4" t="str">
        <f t="shared" si="392"/>
        <v>NO</v>
      </c>
      <c r="AA8771" s="4" t="str">
        <f t="shared" si="392"/>
        <v>NO</v>
      </c>
      <c r="AB8771" s="4" t="str">
        <f t="shared" si="392"/>
        <v>YES</v>
      </c>
      <c r="AD8771" s="4">
        <f t="shared" si="393"/>
        <v>1</v>
      </c>
    </row>
    <row r="8772" spans="1:30" ht="14.4" customHeight="1" x14ac:dyDescent="0.35">
      <c r="A8772" s="34">
        <v>8808</v>
      </c>
      <c r="B8772" s="1" t="s">
        <v>25383</v>
      </c>
      <c r="C8772" s="1"/>
      <c r="D8772" s="1"/>
      <c r="E8772" s="1"/>
      <c r="F8772" s="1" t="s">
        <v>29262</v>
      </c>
      <c r="G8772" s="35" t="s">
        <v>25384</v>
      </c>
      <c r="H8772" s="35" t="s">
        <v>25385</v>
      </c>
      <c r="I8772" s="35" t="s">
        <v>43</v>
      </c>
      <c r="J8772" s="36">
        <v>20057000</v>
      </c>
      <c r="K8772" s="36">
        <v>32598000</v>
      </c>
      <c r="L8772" s="36">
        <v>31952000</v>
      </c>
      <c r="M8772" s="36">
        <v>38938000</v>
      </c>
      <c r="N8772" s="36">
        <v>55664000</v>
      </c>
      <c r="O8772" s="37">
        <v>0.14599999999999999</v>
      </c>
      <c r="P8772" s="37">
        <v>0.49619999999999997</v>
      </c>
      <c r="Q8772" s="37">
        <v>-6.9900000000000004E-2</v>
      </c>
      <c r="R8772" s="37">
        <v>3.3700000000000001E-2</v>
      </c>
      <c r="S8772" s="37">
        <v>0.15809999999999999</v>
      </c>
      <c r="T8772" s="37"/>
      <c r="U8772" s="37"/>
      <c r="V8772" s="37"/>
      <c r="W8772" s="37"/>
      <c r="X8772" s="37"/>
      <c r="Z8772" s="4" t="str">
        <f t="shared" si="392"/>
        <v>NO</v>
      </c>
      <c r="AA8772" s="4" t="str">
        <f t="shared" si="392"/>
        <v>NO</v>
      </c>
      <c r="AB8772" s="4" t="str">
        <f t="shared" si="392"/>
        <v>NO</v>
      </c>
      <c r="AD8772" s="4">
        <f t="shared" si="393"/>
        <v>0</v>
      </c>
    </row>
    <row r="8773" spans="1:30" ht="27.65" customHeight="1" x14ac:dyDescent="0.35">
      <c r="A8773" s="34">
        <v>8809</v>
      </c>
      <c r="B8773" s="1" t="s">
        <v>25386</v>
      </c>
      <c r="C8773" s="1" t="s">
        <v>29015</v>
      </c>
      <c r="D8773" s="1"/>
      <c r="E8773" s="1" t="s">
        <v>29008</v>
      </c>
      <c r="F8773" s="1" t="s">
        <v>29262</v>
      </c>
      <c r="G8773" s="35" t="s">
        <v>25387</v>
      </c>
      <c r="H8773" s="35" t="s">
        <v>25388</v>
      </c>
      <c r="I8773" s="35" t="s">
        <v>29</v>
      </c>
      <c r="J8773" s="36">
        <v>24839000</v>
      </c>
      <c r="K8773" s="36">
        <v>24116000</v>
      </c>
      <c r="L8773" s="36">
        <v>27398000</v>
      </c>
      <c r="M8773" s="36">
        <v>42068000</v>
      </c>
      <c r="N8773" s="36">
        <v>55663000</v>
      </c>
      <c r="O8773" s="37">
        <v>0.43840000000000001</v>
      </c>
      <c r="P8773" s="37">
        <v>0.4123</v>
      </c>
      <c r="Q8773" s="37">
        <v>0.40079999999999999</v>
      </c>
      <c r="R8773" s="37">
        <v>0.23930000000000001</v>
      </c>
      <c r="S8773" s="37">
        <v>0.29949999999999999</v>
      </c>
      <c r="T8773" s="37"/>
      <c r="U8773" s="37"/>
      <c r="V8773" s="37"/>
      <c r="W8773" s="37"/>
      <c r="X8773" s="37"/>
      <c r="Z8773" s="4" t="str">
        <f t="shared" ref="Z8773:AB8836" si="394">IF(Q8773&gt;20%,"YES","NO")</f>
        <v>YES</v>
      </c>
      <c r="AA8773" s="4" t="str">
        <f t="shared" si="394"/>
        <v>YES</v>
      </c>
      <c r="AB8773" s="4" t="str">
        <f t="shared" si="394"/>
        <v>YES</v>
      </c>
      <c r="AD8773" s="4">
        <f t="shared" ref="AD8773:AD8836" si="395">COUNTIF(Z8773:AB8773,"YES")</f>
        <v>3</v>
      </c>
    </row>
    <row r="8774" spans="1:30" ht="27.65" customHeight="1" x14ac:dyDescent="0.35">
      <c r="A8774" s="34">
        <v>8810</v>
      </c>
      <c r="B8774" s="1" t="s">
        <v>1690</v>
      </c>
      <c r="C8774" s="1"/>
      <c r="D8774" s="1"/>
      <c r="E8774" s="1"/>
      <c r="F8774" s="1" t="s">
        <v>28958</v>
      </c>
      <c r="G8774" s="35" t="s">
        <v>25389</v>
      </c>
      <c r="H8774" s="35" t="s">
        <v>25390</v>
      </c>
      <c r="I8774" s="35" t="s">
        <v>23</v>
      </c>
      <c r="J8774" s="36">
        <v>47014000</v>
      </c>
      <c r="K8774" s="36">
        <v>52911000</v>
      </c>
      <c r="L8774" s="36">
        <v>56878000</v>
      </c>
      <c r="M8774" s="36">
        <v>59570000</v>
      </c>
      <c r="N8774" s="36">
        <v>55644000</v>
      </c>
      <c r="O8774" s="37">
        <v>0.34189999999999998</v>
      </c>
      <c r="P8774" s="37">
        <v>0.36080000000000001</v>
      </c>
      <c r="Q8774" s="37">
        <v>0.39600000000000002</v>
      </c>
      <c r="R8774" s="37">
        <v>0.31859999999999999</v>
      </c>
      <c r="S8774" s="37">
        <v>0.18279999999999999</v>
      </c>
      <c r="T8774" s="37">
        <v>3.0700000000000002E-2</v>
      </c>
      <c r="U8774" s="37">
        <v>8.2900000000000001E-2</v>
      </c>
      <c r="V8774" s="37">
        <v>0.15490000000000001</v>
      </c>
      <c r="W8774" s="37">
        <v>1.15E-2</v>
      </c>
      <c r="X8774" s="37">
        <v>0.1241</v>
      </c>
      <c r="Z8774" s="4" t="str">
        <f t="shared" si="394"/>
        <v>YES</v>
      </c>
      <c r="AA8774" s="4" t="str">
        <f t="shared" si="394"/>
        <v>YES</v>
      </c>
      <c r="AB8774" s="4" t="str">
        <f t="shared" si="394"/>
        <v>NO</v>
      </c>
      <c r="AD8774" s="4">
        <f t="shared" si="395"/>
        <v>2</v>
      </c>
    </row>
    <row r="8775" spans="1:30" ht="14.4" customHeight="1" x14ac:dyDescent="0.35">
      <c r="A8775" s="34">
        <v>8811</v>
      </c>
      <c r="B8775" s="1" t="s">
        <v>25391</v>
      </c>
      <c r="C8775" s="1"/>
      <c r="D8775" s="1"/>
      <c r="E8775" s="1"/>
      <c r="F8775" s="1" t="s">
        <v>29262</v>
      </c>
      <c r="G8775" s="35" t="s">
        <v>25392</v>
      </c>
      <c r="H8775" s="35" t="s">
        <v>25393</v>
      </c>
      <c r="I8775" s="35" t="s">
        <v>36</v>
      </c>
      <c r="J8775" s="36">
        <v>18792000</v>
      </c>
      <c r="K8775" s="36">
        <v>16782000</v>
      </c>
      <c r="L8775" s="36">
        <v>23849000</v>
      </c>
      <c r="M8775" s="36">
        <v>29464000</v>
      </c>
      <c r="N8775" s="36">
        <v>55640000</v>
      </c>
      <c r="O8775" s="37">
        <v>0.21210000000000001</v>
      </c>
      <c r="P8775" s="37">
        <v>0.1075</v>
      </c>
      <c r="Q8775" s="37">
        <v>0.1749</v>
      </c>
      <c r="R8775" s="37">
        <v>5.79E-2</v>
      </c>
      <c r="S8775" s="37">
        <v>0.26479999999999998</v>
      </c>
      <c r="T8775" s="37"/>
      <c r="U8775" s="37"/>
      <c r="V8775" s="37"/>
      <c r="W8775" s="37"/>
      <c r="X8775" s="37"/>
      <c r="Z8775" s="4" t="str">
        <f t="shared" si="394"/>
        <v>NO</v>
      </c>
      <c r="AA8775" s="4" t="str">
        <f t="shared" si="394"/>
        <v>NO</v>
      </c>
      <c r="AB8775" s="4" t="str">
        <f t="shared" si="394"/>
        <v>YES</v>
      </c>
      <c r="AD8775" s="4">
        <f t="shared" si="395"/>
        <v>1</v>
      </c>
    </row>
    <row r="8776" spans="1:30" ht="14.4" customHeight="1" x14ac:dyDescent="0.35">
      <c r="A8776" s="34">
        <v>8812</v>
      </c>
      <c r="B8776" s="1" t="s">
        <v>6249</v>
      </c>
      <c r="C8776" s="1"/>
      <c r="D8776" s="1"/>
      <c r="E8776" s="1"/>
      <c r="F8776" s="1" t="s">
        <v>29262</v>
      </c>
      <c r="G8776" s="35" t="s">
        <v>25394</v>
      </c>
      <c r="H8776" s="35" t="s">
        <v>25395</v>
      </c>
      <c r="I8776" s="35" t="s">
        <v>23</v>
      </c>
      <c r="J8776" s="36">
        <v>54569000</v>
      </c>
      <c r="K8776" s="36">
        <v>56009000</v>
      </c>
      <c r="L8776" s="36">
        <v>61226000</v>
      </c>
      <c r="M8776" s="36">
        <v>68758000</v>
      </c>
      <c r="N8776" s="36">
        <v>55633000</v>
      </c>
      <c r="O8776" s="37">
        <v>0.1197</v>
      </c>
      <c r="P8776" s="37">
        <v>0.1033</v>
      </c>
      <c r="Q8776" s="37">
        <v>0.1046</v>
      </c>
      <c r="R8776" s="37">
        <v>9.4299999999999995E-2</v>
      </c>
      <c r="S8776" s="37">
        <v>5.8799999999999998E-2</v>
      </c>
      <c r="T8776" s="37">
        <v>0.1065</v>
      </c>
      <c r="U8776" s="37">
        <v>9.7799999999999998E-2</v>
      </c>
      <c r="V8776" s="37">
        <v>9.1300000000000006E-2</v>
      </c>
      <c r="W8776" s="37">
        <v>0.12559999999999999</v>
      </c>
      <c r="X8776" s="37">
        <v>4.5900000000000003E-2</v>
      </c>
      <c r="Z8776" s="4" t="str">
        <f t="shared" si="394"/>
        <v>NO</v>
      </c>
      <c r="AA8776" s="4" t="str">
        <f t="shared" si="394"/>
        <v>NO</v>
      </c>
      <c r="AB8776" s="4" t="str">
        <f t="shared" si="394"/>
        <v>NO</v>
      </c>
      <c r="AD8776" s="4">
        <f t="shared" si="395"/>
        <v>0</v>
      </c>
    </row>
    <row r="8777" spans="1:30" ht="41.4" customHeight="1" x14ac:dyDescent="0.35">
      <c r="A8777" s="34">
        <v>8813</v>
      </c>
      <c r="B8777" s="1" t="s">
        <v>25396</v>
      </c>
      <c r="C8777" s="1"/>
      <c r="D8777" s="1"/>
      <c r="E8777" s="1"/>
      <c r="F8777" s="1" t="s">
        <v>29262</v>
      </c>
      <c r="G8777" s="35" t="s">
        <v>25397</v>
      </c>
      <c r="H8777" s="35" t="s">
        <v>25398</v>
      </c>
      <c r="I8777" s="35" t="s">
        <v>23</v>
      </c>
      <c r="J8777" s="36"/>
      <c r="K8777" s="36"/>
      <c r="L8777" s="36">
        <v>13567000</v>
      </c>
      <c r="M8777" s="36">
        <v>41546000</v>
      </c>
      <c r="N8777" s="36">
        <v>55627000</v>
      </c>
      <c r="O8777" s="37"/>
      <c r="P8777" s="37"/>
      <c r="Q8777" s="37">
        <v>2.8199999999999999E-2</v>
      </c>
      <c r="R8777" s="37">
        <v>0.2283</v>
      </c>
      <c r="S8777" s="37">
        <v>0.20680000000000001</v>
      </c>
      <c r="T8777" s="37"/>
      <c r="U8777" s="37"/>
      <c r="V8777" s="37"/>
      <c r="W8777" s="37">
        <v>-5.4999999999999997E-3</v>
      </c>
      <c r="X8777" s="37">
        <v>-2.8999999999999998E-3</v>
      </c>
      <c r="Z8777" s="4" t="str">
        <f t="shared" si="394"/>
        <v>NO</v>
      </c>
      <c r="AA8777" s="4" t="str">
        <f t="shared" si="394"/>
        <v>YES</v>
      </c>
      <c r="AB8777" s="4" t="str">
        <f t="shared" si="394"/>
        <v>YES</v>
      </c>
      <c r="AD8777" s="4">
        <f t="shared" si="395"/>
        <v>2</v>
      </c>
    </row>
    <row r="8778" spans="1:30" ht="14.4" customHeight="1" x14ac:dyDescent="0.35">
      <c r="A8778" s="34">
        <v>8815</v>
      </c>
      <c r="B8778" s="1" t="s">
        <v>25399</v>
      </c>
      <c r="C8778" s="1" t="s">
        <v>29015</v>
      </c>
      <c r="D8778" s="1"/>
      <c r="E8778" s="1" t="s">
        <v>29008</v>
      </c>
      <c r="F8778" s="1" t="s">
        <v>29262</v>
      </c>
      <c r="G8778" s="35" t="s">
        <v>25400</v>
      </c>
      <c r="H8778" s="35" t="s">
        <v>25401</v>
      </c>
      <c r="I8778" s="35" t="s">
        <v>29</v>
      </c>
      <c r="J8778" s="36"/>
      <c r="K8778" s="36">
        <v>4862000</v>
      </c>
      <c r="L8778" s="36">
        <v>25974000</v>
      </c>
      <c r="M8778" s="36">
        <v>46085000</v>
      </c>
      <c r="N8778" s="36">
        <v>55620000</v>
      </c>
      <c r="O8778" s="37"/>
      <c r="P8778" s="37">
        <v>0.30869999999999997</v>
      </c>
      <c r="Q8778" s="37">
        <v>0.1452</v>
      </c>
      <c r="R8778" s="37">
        <v>0.1452</v>
      </c>
      <c r="S8778" s="37">
        <v>2.3800000000000002E-2</v>
      </c>
      <c r="T8778" s="37"/>
      <c r="U8778" s="37"/>
      <c r="V8778" s="37"/>
      <c r="W8778" s="37"/>
      <c r="X8778" s="37"/>
      <c r="Z8778" s="4" t="str">
        <f t="shared" si="394"/>
        <v>NO</v>
      </c>
      <c r="AA8778" s="4" t="str">
        <f t="shared" si="394"/>
        <v>NO</v>
      </c>
      <c r="AB8778" s="4" t="str">
        <f t="shared" si="394"/>
        <v>NO</v>
      </c>
      <c r="AD8778" s="4">
        <f t="shared" si="395"/>
        <v>0</v>
      </c>
    </row>
    <row r="8779" spans="1:30" ht="27.65" customHeight="1" x14ac:dyDescent="0.35">
      <c r="A8779" s="34">
        <v>8816</v>
      </c>
      <c r="B8779" s="1" t="s">
        <v>25402</v>
      </c>
      <c r="C8779" s="1" t="s">
        <v>29015</v>
      </c>
      <c r="D8779" s="1"/>
      <c r="E8779" s="1" t="s">
        <v>29008</v>
      </c>
      <c r="F8779" s="1" t="s">
        <v>29262</v>
      </c>
      <c r="G8779" s="35" t="s">
        <v>25403</v>
      </c>
      <c r="H8779" s="35" t="s">
        <v>25404</v>
      </c>
      <c r="I8779" s="35" t="s">
        <v>29</v>
      </c>
      <c r="J8779" s="36">
        <v>6039000</v>
      </c>
      <c r="K8779" s="36"/>
      <c r="L8779" s="36"/>
      <c r="M8779" s="36">
        <v>30187000</v>
      </c>
      <c r="N8779" s="36">
        <v>55616000</v>
      </c>
      <c r="O8779" s="37">
        <v>8.2000000000000003E-2</v>
      </c>
      <c r="P8779" s="37"/>
      <c r="Q8779" s="37"/>
      <c r="R8779" s="37">
        <v>0.62909999999999999</v>
      </c>
      <c r="S8779" s="37">
        <v>0.72760000000000002</v>
      </c>
      <c r="T8779" s="37">
        <v>5.6500000000000002E-2</v>
      </c>
      <c r="U8779" s="37"/>
      <c r="V8779" s="37"/>
      <c r="W8779" s="37"/>
      <c r="X8779" s="37"/>
      <c r="Z8779" s="4" t="str">
        <f t="shared" si="394"/>
        <v>NO</v>
      </c>
      <c r="AA8779" s="4" t="str">
        <f t="shared" si="394"/>
        <v>YES</v>
      </c>
      <c r="AB8779" s="4" t="str">
        <f t="shared" si="394"/>
        <v>YES</v>
      </c>
      <c r="AD8779" s="4">
        <f t="shared" si="395"/>
        <v>2</v>
      </c>
    </row>
    <row r="8780" spans="1:30" ht="27.65" customHeight="1" x14ac:dyDescent="0.35">
      <c r="A8780" s="34">
        <v>8817</v>
      </c>
      <c r="B8780" s="1" t="s">
        <v>25405</v>
      </c>
      <c r="C8780" s="1"/>
      <c r="D8780" s="1"/>
      <c r="E8780" s="1"/>
      <c r="F8780" s="1" t="s">
        <v>29262</v>
      </c>
      <c r="G8780" s="35" t="s">
        <v>25406</v>
      </c>
      <c r="H8780" s="35" t="s">
        <v>25407</v>
      </c>
      <c r="I8780" s="35" t="s">
        <v>33</v>
      </c>
      <c r="J8780" s="36">
        <v>41358000</v>
      </c>
      <c r="K8780" s="36">
        <v>41061000</v>
      </c>
      <c r="L8780" s="36">
        <v>45343000</v>
      </c>
      <c r="M8780" s="36">
        <v>50639000</v>
      </c>
      <c r="N8780" s="36">
        <v>55611000</v>
      </c>
      <c r="O8780" s="37">
        <v>6.6900000000000001E-2</v>
      </c>
      <c r="P8780" s="37">
        <v>1.66E-2</v>
      </c>
      <c r="Q8780" s="37">
        <v>4.5100000000000001E-2</v>
      </c>
      <c r="R8780" s="37">
        <v>5.6599999999999998E-2</v>
      </c>
      <c r="S8780" s="37">
        <v>2.9999999999999997E-4</v>
      </c>
      <c r="T8780" s="37">
        <v>-1.17E-2</v>
      </c>
      <c r="U8780" s="37">
        <v>-1.0699999999999999E-2</v>
      </c>
      <c r="V8780" s="37">
        <v>-1.06E-2</v>
      </c>
      <c r="W8780" s="37">
        <v>-8.8000000000000005E-3</v>
      </c>
      <c r="X8780" s="37">
        <v>-7.9000000000000008E-3</v>
      </c>
      <c r="Z8780" s="4" t="str">
        <f t="shared" si="394"/>
        <v>NO</v>
      </c>
      <c r="AA8780" s="4" t="str">
        <f t="shared" si="394"/>
        <v>NO</v>
      </c>
      <c r="AB8780" s="4" t="str">
        <f t="shared" si="394"/>
        <v>NO</v>
      </c>
      <c r="AD8780" s="4">
        <f t="shared" si="395"/>
        <v>0</v>
      </c>
    </row>
    <row r="8781" spans="1:30" ht="27.65" customHeight="1" x14ac:dyDescent="0.35">
      <c r="A8781" s="34">
        <v>8818</v>
      </c>
      <c r="B8781" s="1" t="s">
        <v>25408</v>
      </c>
      <c r="C8781" s="1"/>
      <c r="D8781" s="1"/>
      <c r="E8781" s="1"/>
      <c r="F8781" s="1" t="s">
        <v>29262</v>
      </c>
      <c r="G8781" s="35" t="s">
        <v>25409</v>
      </c>
      <c r="H8781" s="35" t="s">
        <v>25410</v>
      </c>
      <c r="I8781" s="35" t="s">
        <v>23</v>
      </c>
      <c r="J8781" s="36">
        <v>29723000</v>
      </c>
      <c r="K8781" s="36">
        <v>35468000</v>
      </c>
      <c r="L8781" s="36">
        <v>41922000</v>
      </c>
      <c r="M8781" s="36">
        <v>48251000</v>
      </c>
      <c r="N8781" s="36">
        <v>55611000</v>
      </c>
      <c r="O8781" s="37">
        <v>0.29189999999999999</v>
      </c>
      <c r="P8781" s="37">
        <v>0.21879999999999999</v>
      </c>
      <c r="Q8781" s="37">
        <v>0.20649999999999999</v>
      </c>
      <c r="R8781" s="37">
        <v>0.18970000000000001</v>
      </c>
      <c r="S8781" s="37">
        <v>-1.9E-2</v>
      </c>
      <c r="T8781" s="37"/>
      <c r="U8781" s="37"/>
      <c r="V8781" s="37"/>
      <c r="W8781" s="37"/>
      <c r="X8781" s="37">
        <v>-2.5700000000000001E-2</v>
      </c>
      <c r="Z8781" s="4" t="str">
        <f t="shared" si="394"/>
        <v>YES</v>
      </c>
      <c r="AA8781" s="4" t="str">
        <f t="shared" si="394"/>
        <v>NO</v>
      </c>
      <c r="AB8781" s="4" t="str">
        <f t="shared" si="394"/>
        <v>NO</v>
      </c>
      <c r="AD8781" s="4">
        <f t="shared" si="395"/>
        <v>1</v>
      </c>
    </row>
    <row r="8782" spans="1:30" ht="27.65" customHeight="1" x14ac:dyDescent="0.35">
      <c r="A8782" s="34">
        <v>8819</v>
      </c>
      <c r="B8782" s="1" t="s">
        <v>18159</v>
      </c>
      <c r="C8782" s="1"/>
      <c r="D8782" s="1"/>
      <c r="E8782" s="1"/>
      <c r="F8782" s="1" t="s">
        <v>29262</v>
      </c>
      <c r="G8782" s="35" t="s">
        <v>25411</v>
      </c>
      <c r="H8782" s="35" t="s">
        <v>25412</v>
      </c>
      <c r="I8782" s="35" t="s">
        <v>23</v>
      </c>
      <c r="J8782" s="36">
        <v>42668000</v>
      </c>
      <c r="K8782" s="36">
        <v>40216000</v>
      </c>
      <c r="L8782" s="36">
        <v>41367000</v>
      </c>
      <c r="M8782" s="36">
        <v>46217000</v>
      </c>
      <c r="N8782" s="36">
        <v>55610000</v>
      </c>
      <c r="O8782" s="37">
        <v>5.1700000000000003E-2</v>
      </c>
      <c r="P8782" s="37">
        <v>5.1900000000000002E-2</v>
      </c>
      <c r="Q8782" s="37">
        <v>-5.1700000000000003E-2</v>
      </c>
      <c r="R8782" s="37">
        <v>5.5500000000000001E-2</v>
      </c>
      <c r="S8782" s="37">
        <v>8.8999999999999999E-3</v>
      </c>
      <c r="T8782" s="37"/>
      <c r="U8782" s="37"/>
      <c r="V8782" s="37"/>
      <c r="W8782" s="37"/>
      <c r="X8782" s="37"/>
      <c r="Z8782" s="4" t="str">
        <f t="shared" si="394"/>
        <v>NO</v>
      </c>
      <c r="AA8782" s="4" t="str">
        <f t="shared" si="394"/>
        <v>NO</v>
      </c>
      <c r="AB8782" s="4" t="str">
        <f t="shared" si="394"/>
        <v>NO</v>
      </c>
      <c r="AD8782" s="4">
        <f t="shared" si="395"/>
        <v>0</v>
      </c>
    </row>
    <row r="8783" spans="1:30" ht="14.4" customHeight="1" x14ac:dyDescent="0.35">
      <c r="A8783" s="34">
        <v>8820</v>
      </c>
      <c r="B8783" s="1" t="s">
        <v>18105</v>
      </c>
      <c r="C8783" s="1" t="s">
        <v>29015</v>
      </c>
      <c r="D8783" s="1"/>
      <c r="E8783" s="1" t="s">
        <v>29008</v>
      </c>
      <c r="F8783" s="1" t="s">
        <v>29262</v>
      </c>
      <c r="G8783" s="35" t="s">
        <v>25413</v>
      </c>
      <c r="H8783" s="35" t="s">
        <v>25414</v>
      </c>
      <c r="I8783" s="35" t="s">
        <v>29</v>
      </c>
      <c r="J8783" s="36">
        <v>32412000</v>
      </c>
      <c r="K8783" s="36">
        <v>37659000</v>
      </c>
      <c r="L8783" s="36">
        <v>35968000</v>
      </c>
      <c r="M8783" s="36">
        <v>44407000</v>
      </c>
      <c r="N8783" s="36">
        <v>55592000</v>
      </c>
      <c r="O8783" s="37">
        <v>4.6100000000000002E-2</v>
      </c>
      <c r="P8783" s="37">
        <v>0.1094</v>
      </c>
      <c r="Q8783" s="37">
        <v>0.1011</v>
      </c>
      <c r="R8783" s="37">
        <v>0.23319999999999999</v>
      </c>
      <c r="S8783" s="37">
        <v>0.24940000000000001</v>
      </c>
      <c r="T8783" s="37">
        <v>-1.03E-2</v>
      </c>
      <c r="U8783" s="37">
        <v>-2.92E-2</v>
      </c>
      <c r="V8783" s="37">
        <v>-2.7400000000000001E-2</v>
      </c>
      <c r="W8783" s="37">
        <v>-3.0700000000000002E-2</v>
      </c>
      <c r="X8783" s="37">
        <v>-2.3599999999999999E-2</v>
      </c>
      <c r="Z8783" s="4" t="str">
        <f t="shared" si="394"/>
        <v>NO</v>
      </c>
      <c r="AA8783" s="4" t="str">
        <f t="shared" si="394"/>
        <v>YES</v>
      </c>
      <c r="AB8783" s="4" t="str">
        <f t="shared" si="394"/>
        <v>YES</v>
      </c>
      <c r="AD8783" s="4">
        <f t="shared" si="395"/>
        <v>2</v>
      </c>
    </row>
    <row r="8784" spans="1:30" ht="14.4" customHeight="1" x14ac:dyDescent="0.35">
      <c r="A8784" s="34">
        <v>8821</v>
      </c>
      <c r="B8784" s="1" t="s">
        <v>25415</v>
      </c>
      <c r="C8784" s="1" t="s">
        <v>29015</v>
      </c>
      <c r="D8784" s="1"/>
      <c r="E8784" s="1" t="s">
        <v>29008</v>
      </c>
      <c r="F8784" s="1" t="s">
        <v>29262</v>
      </c>
      <c r="G8784" s="35" t="s">
        <v>25416</v>
      </c>
      <c r="H8784" s="35" t="s">
        <v>25417</v>
      </c>
      <c r="I8784" s="35" t="s">
        <v>29</v>
      </c>
      <c r="J8784" s="36">
        <v>28110000</v>
      </c>
      <c r="K8784" s="36">
        <v>32901000</v>
      </c>
      <c r="L8784" s="36">
        <v>36998000</v>
      </c>
      <c r="M8784" s="36">
        <v>45122000</v>
      </c>
      <c r="N8784" s="36">
        <v>55592000</v>
      </c>
      <c r="O8784" s="37">
        <v>0.15659999999999999</v>
      </c>
      <c r="P8784" s="37">
        <v>0.1842</v>
      </c>
      <c r="Q8784" s="37">
        <v>0.19239999999999999</v>
      </c>
      <c r="R8784" s="37">
        <v>0.15770000000000001</v>
      </c>
      <c r="S8784" s="37">
        <v>0.19500000000000001</v>
      </c>
      <c r="T8784" s="37"/>
      <c r="U8784" s="37"/>
      <c r="V8784" s="37"/>
      <c r="W8784" s="37"/>
      <c r="X8784" s="37"/>
      <c r="Z8784" s="4" t="str">
        <f t="shared" si="394"/>
        <v>NO</v>
      </c>
      <c r="AA8784" s="4" t="str">
        <f t="shared" si="394"/>
        <v>NO</v>
      </c>
      <c r="AB8784" s="4" t="str">
        <f t="shared" si="394"/>
        <v>NO</v>
      </c>
      <c r="AD8784" s="4">
        <f t="shared" si="395"/>
        <v>0</v>
      </c>
    </row>
    <row r="8785" spans="1:30" ht="14.4" customHeight="1" x14ac:dyDescent="0.35">
      <c r="A8785" s="34">
        <v>8822</v>
      </c>
      <c r="B8785" s="1" t="s">
        <v>25418</v>
      </c>
      <c r="C8785" s="1"/>
      <c r="D8785" s="1"/>
      <c r="E8785" s="1"/>
      <c r="F8785" s="1" t="s">
        <v>29262</v>
      </c>
      <c r="G8785" s="35" t="s">
        <v>25419</v>
      </c>
      <c r="H8785" s="35" t="s">
        <v>25420</v>
      </c>
      <c r="I8785" s="35" t="s">
        <v>23</v>
      </c>
      <c r="J8785" s="36"/>
      <c r="K8785" s="36">
        <v>23704000</v>
      </c>
      <c r="L8785" s="36">
        <v>32155000</v>
      </c>
      <c r="M8785" s="36">
        <v>82810000</v>
      </c>
      <c r="N8785" s="36">
        <v>55576000</v>
      </c>
      <c r="O8785" s="37"/>
      <c r="P8785" s="37">
        <v>5.5800000000000002E-2</v>
      </c>
      <c r="Q8785" s="37">
        <v>5.0000000000000001E-3</v>
      </c>
      <c r="R8785" s="37">
        <v>0.2291</v>
      </c>
      <c r="S8785" s="37">
        <v>9.1600000000000001E-2</v>
      </c>
      <c r="T8785" s="37"/>
      <c r="U8785" s="37">
        <v>4.7199999999999999E-2</v>
      </c>
      <c r="V8785" s="37">
        <v>1.9E-3</v>
      </c>
      <c r="W8785" s="37">
        <v>0.2273</v>
      </c>
      <c r="X8785" s="37"/>
      <c r="Z8785" s="4" t="str">
        <f t="shared" si="394"/>
        <v>NO</v>
      </c>
      <c r="AA8785" s="4" t="str">
        <f t="shared" si="394"/>
        <v>YES</v>
      </c>
      <c r="AB8785" s="4" t="str">
        <f t="shared" si="394"/>
        <v>NO</v>
      </c>
      <c r="AD8785" s="4">
        <f t="shared" si="395"/>
        <v>1</v>
      </c>
    </row>
    <row r="8786" spans="1:30" ht="27.65" customHeight="1" x14ac:dyDescent="0.35">
      <c r="A8786" s="34">
        <v>8823</v>
      </c>
      <c r="B8786" s="1" t="s">
        <v>25421</v>
      </c>
      <c r="C8786" s="1"/>
      <c r="D8786" s="1"/>
      <c r="E8786" s="1"/>
      <c r="F8786" s="1" t="s">
        <v>29262</v>
      </c>
      <c r="G8786" s="35" t="s">
        <v>25422</v>
      </c>
      <c r="H8786" s="35" t="s">
        <v>25423</v>
      </c>
      <c r="I8786" s="35" t="s">
        <v>23</v>
      </c>
      <c r="J8786" s="36">
        <v>24504000</v>
      </c>
      <c r="K8786" s="36">
        <v>26046000</v>
      </c>
      <c r="L8786" s="36">
        <v>32853000</v>
      </c>
      <c r="M8786" s="36">
        <v>36137000</v>
      </c>
      <c r="N8786" s="36">
        <v>55571000</v>
      </c>
      <c r="O8786" s="37">
        <v>3.3399999999999999E-2</v>
      </c>
      <c r="P8786" s="37">
        <v>-1.3100000000000001E-2</v>
      </c>
      <c r="Q8786" s="37">
        <v>0.10879999999999999</v>
      </c>
      <c r="R8786" s="37">
        <v>-0.02</v>
      </c>
      <c r="S8786" s="37">
        <v>1.83E-2</v>
      </c>
      <c r="T8786" s="37"/>
      <c r="U8786" s="37"/>
      <c r="V8786" s="37"/>
      <c r="W8786" s="37"/>
      <c r="X8786" s="37"/>
      <c r="Z8786" s="4" t="str">
        <f t="shared" si="394"/>
        <v>NO</v>
      </c>
      <c r="AA8786" s="4" t="str">
        <f t="shared" si="394"/>
        <v>NO</v>
      </c>
      <c r="AB8786" s="4" t="str">
        <f t="shared" si="394"/>
        <v>NO</v>
      </c>
      <c r="AD8786" s="4">
        <f t="shared" si="395"/>
        <v>0</v>
      </c>
    </row>
    <row r="8787" spans="1:30" ht="27.65" customHeight="1" x14ac:dyDescent="0.35">
      <c r="A8787" s="34">
        <v>8824</v>
      </c>
      <c r="B8787" s="1" t="s">
        <v>25424</v>
      </c>
      <c r="C8787" s="1"/>
      <c r="D8787" s="1"/>
      <c r="E8787" s="1"/>
      <c r="F8787" s="1" t="s">
        <v>29262</v>
      </c>
      <c r="G8787" s="35" t="s">
        <v>25425</v>
      </c>
      <c r="H8787" s="35" t="s">
        <v>25426</v>
      </c>
      <c r="I8787" s="35" t="s">
        <v>390</v>
      </c>
      <c r="J8787" s="36">
        <v>45875000</v>
      </c>
      <c r="K8787" s="36">
        <v>48264000</v>
      </c>
      <c r="L8787" s="36">
        <v>54048000</v>
      </c>
      <c r="M8787" s="36">
        <v>59827000</v>
      </c>
      <c r="N8787" s="36">
        <v>55569000</v>
      </c>
      <c r="O8787" s="37">
        <v>0.1472</v>
      </c>
      <c r="P8787" s="37">
        <v>3.09E-2</v>
      </c>
      <c r="Q8787" s="37">
        <v>4.0599999999999997E-2</v>
      </c>
      <c r="R8787" s="37">
        <v>1.9800000000000002E-2</v>
      </c>
      <c r="S8787" s="37">
        <v>9.1999999999999998E-3</v>
      </c>
      <c r="T8787" s="37">
        <v>0.1472</v>
      </c>
      <c r="U8787" s="37">
        <v>3.09E-2</v>
      </c>
      <c r="V8787" s="37">
        <v>4.0599999999999997E-2</v>
      </c>
      <c r="W8787" s="37">
        <v>1.9800000000000002E-2</v>
      </c>
      <c r="X8787" s="37">
        <v>9.1999999999999998E-3</v>
      </c>
      <c r="Z8787" s="4" t="str">
        <f t="shared" si="394"/>
        <v>NO</v>
      </c>
      <c r="AA8787" s="4" t="str">
        <f t="shared" si="394"/>
        <v>NO</v>
      </c>
      <c r="AB8787" s="4" t="str">
        <f t="shared" si="394"/>
        <v>NO</v>
      </c>
      <c r="AD8787" s="4">
        <f t="shared" si="395"/>
        <v>0</v>
      </c>
    </row>
    <row r="8788" spans="1:30" ht="14.4" customHeight="1" x14ac:dyDescent="0.35">
      <c r="A8788" s="34">
        <v>8825</v>
      </c>
      <c r="B8788" s="1" t="s">
        <v>25427</v>
      </c>
      <c r="C8788" s="1"/>
      <c r="D8788" s="1"/>
      <c r="E8788" s="1"/>
      <c r="F8788" s="1" t="s">
        <v>29262</v>
      </c>
      <c r="G8788" s="35" t="s">
        <v>25428</v>
      </c>
      <c r="H8788" s="35" t="s">
        <v>25429</v>
      </c>
      <c r="I8788" s="35" t="s">
        <v>23</v>
      </c>
      <c r="J8788" s="36">
        <v>28119000</v>
      </c>
      <c r="K8788" s="36">
        <v>33689000</v>
      </c>
      <c r="L8788" s="36">
        <v>45270000</v>
      </c>
      <c r="M8788" s="36">
        <v>47386000</v>
      </c>
      <c r="N8788" s="36">
        <v>55563000</v>
      </c>
      <c r="O8788" s="37">
        <v>0.26719999999999999</v>
      </c>
      <c r="P8788" s="37">
        <v>0.32500000000000001</v>
      </c>
      <c r="Q8788" s="37">
        <v>0.32890000000000003</v>
      </c>
      <c r="R8788" s="37">
        <v>0.23169999999999999</v>
      </c>
      <c r="S8788" s="37">
        <v>7.3700000000000002E-2</v>
      </c>
      <c r="T8788" s="37"/>
      <c r="U8788" s="37"/>
      <c r="V8788" s="37"/>
      <c r="W8788" s="37"/>
      <c r="X8788" s="37"/>
      <c r="Z8788" s="4" t="str">
        <f t="shared" si="394"/>
        <v>YES</v>
      </c>
      <c r="AA8788" s="4" t="str">
        <f t="shared" si="394"/>
        <v>YES</v>
      </c>
      <c r="AB8788" s="4" t="str">
        <f t="shared" si="394"/>
        <v>NO</v>
      </c>
      <c r="AD8788" s="4">
        <f t="shared" si="395"/>
        <v>2</v>
      </c>
    </row>
    <row r="8789" spans="1:30" ht="14.4" customHeight="1" x14ac:dyDescent="0.35">
      <c r="A8789" s="34">
        <v>8826</v>
      </c>
      <c r="B8789" s="1" t="s">
        <v>25430</v>
      </c>
      <c r="C8789" s="1" t="s">
        <v>29015</v>
      </c>
      <c r="D8789" s="1"/>
      <c r="E8789" s="1" t="s">
        <v>29008</v>
      </c>
      <c r="F8789" s="1" t="s">
        <v>29262</v>
      </c>
      <c r="G8789" s="35" t="s">
        <v>25431</v>
      </c>
      <c r="H8789" s="35" t="s">
        <v>25432</v>
      </c>
      <c r="I8789" s="35" t="s">
        <v>29</v>
      </c>
      <c r="J8789" s="36">
        <v>22835000</v>
      </c>
      <c r="K8789" s="36"/>
      <c r="L8789" s="36">
        <v>38559000</v>
      </c>
      <c r="M8789" s="36">
        <v>47309000</v>
      </c>
      <c r="N8789" s="36">
        <v>55555000</v>
      </c>
      <c r="O8789" s="37">
        <v>0.17430000000000001</v>
      </c>
      <c r="P8789" s="37"/>
      <c r="Q8789" s="37">
        <v>0.2319</v>
      </c>
      <c r="R8789" s="37">
        <v>0.39410000000000001</v>
      </c>
      <c r="S8789" s="37">
        <v>0.48309999999999997</v>
      </c>
      <c r="T8789" s="37"/>
      <c r="U8789" s="37"/>
      <c r="V8789" s="37"/>
      <c r="W8789" s="37"/>
      <c r="X8789" s="37"/>
      <c r="Z8789" s="4" t="str">
        <f t="shared" si="394"/>
        <v>YES</v>
      </c>
      <c r="AA8789" s="4" t="str">
        <f t="shared" si="394"/>
        <v>YES</v>
      </c>
      <c r="AB8789" s="4" t="str">
        <f t="shared" si="394"/>
        <v>YES</v>
      </c>
      <c r="AD8789" s="4">
        <f t="shared" si="395"/>
        <v>3</v>
      </c>
    </row>
    <row r="8790" spans="1:30" ht="27.65" customHeight="1" x14ac:dyDescent="0.35">
      <c r="A8790" s="34">
        <v>8827</v>
      </c>
      <c r="B8790" s="1" t="s">
        <v>25433</v>
      </c>
      <c r="C8790" s="1" t="s">
        <v>29015</v>
      </c>
      <c r="D8790" s="1"/>
      <c r="E8790" s="1" t="s">
        <v>29008</v>
      </c>
      <c r="F8790" s="1" t="s">
        <v>29262</v>
      </c>
      <c r="G8790" s="35" t="s">
        <v>25434</v>
      </c>
      <c r="H8790" s="35" t="s">
        <v>25435</v>
      </c>
      <c r="I8790" s="35" t="s">
        <v>29</v>
      </c>
      <c r="J8790" s="36">
        <v>2765000</v>
      </c>
      <c r="K8790" s="36">
        <v>33566000</v>
      </c>
      <c r="L8790" s="36">
        <v>38256000</v>
      </c>
      <c r="M8790" s="36">
        <v>52061000</v>
      </c>
      <c r="N8790" s="36">
        <v>55547000</v>
      </c>
      <c r="O8790" s="37">
        <v>-0.37069999999999997</v>
      </c>
      <c r="P8790" s="37">
        <v>0.29699999999999999</v>
      </c>
      <c r="Q8790" s="37">
        <v>0.15740000000000001</v>
      </c>
      <c r="R8790" s="37">
        <v>4.2500000000000003E-2</v>
      </c>
      <c r="S8790" s="37">
        <v>-1.41E-2</v>
      </c>
      <c r="T8790" s="37"/>
      <c r="U8790" s="37"/>
      <c r="V8790" s="37"/>
      <c r="W8790" s="37"/>
      <c r="X8790" s="37"/>
      <c r="Z8790" s="4" t="str">
        <f t="shared" si="394"/>
        <v>NO</v>
      </c>
      <c r="AA8790" s="4" t="str">
        <f t="shared" si="394"/>
        <v>NO</v>
      </c>
      <c r="AB8790" s="4" t="str">
        <f t="shared" si="394"/>
        <v>NO</v>
      </c>
      <c r="AD8790" s="4">
        <f t="shared" si="395"/>
        <v>0</v>
      </c>
    </row>
    <row r="8791" spans="1:30" ht="27.65" customHeight="1" x14ac:dyDescent="0.35">
      <c r="A8791" s="34">
        <v>8828</v>
      </c>
      <c r="B8791" s="1" t="s">
        <v>25436</v>
      </c>
      <c r="C8791" s="1"/>
      <c r="D8791" s="1"/>
      <c r="E8791" s="1"/>
      <c r="F8791" s="1" t="s">
        <v>29262</v>
      </c>
      <c r="G8791" s="35" t="s">
        <v>25437</v>
      </c>
      <c r="H8791" s="35" t="s">
        <v>25438</v>
      </c>
      <c r="I8791" s="35" t="s">
        <v>23</v>
      </c>
      <c r="J8791" s="36">
        <v>61036000</v>
      </c>
      <c r="K8791" s="36">
        <v>48132000</v>
      </c>
      <c r="L8791" s="36">
        <v>37154000</v>
      </c>
      <c r="M8791" s="36">
        <v>44582000</v>
      </c>
      <c r="N8791" s="36">
        <v>55539000</v>
      </c>
      <c r="O8791" s="37">
        <v>2.4799999999999999E-2</v>
      </c>
      <c r="P8791" s="37">
        <v>7.3800000000000004E-2</v>
      </c>
      <c r="Q8791" s="37">
        <v>8.9800000000000005E-2</v>
      </c>
      <c r="R8791" s="37">
        <v>7.1099999999999997E-2</v>
      </c>
      <c r="S8791" s="37">
        <v>8.1199999999999994E-2</v>
      </c>
      <c r="T8791" s="37">
        <v>2.1600000000000001E-2</v>
      </c>
      <c r="U8791" s="37">
        <v>7.3300000000000004E-2</v>
      </c>
      <c r="V8791" s="37">
        <v>7.8899999999999998E-2</v>
      </c>
      <c r="W8791" s="37">
        <v>6.8099999999999994E-2</v>
      </c>
      <c r="X8791" s="37">
        <v>6.0999999999999999E-2</v>
      </c>
      <c r="Z8791" s="4" t="str">
        <f t="shared" si="394"/>
        <v>NO</v>
      </c>
      <c r="AA8791" s="4" t="str">
        <f t="shared" si="394"/>
        <v>NO</v>
      </c>
      <c r="AB8791" s="4" t="str">
        <f t="shared" si="394"/>
        <v>NO</v>
      </c>
      <c r="AD8791" s="4">
        <f t="shared" si="395"/>
        <v>0</v>
      </c>
    </row>
    <row r="8792" spans="1:30" ht="14.4" customHeight="1" x14ac:dyDescent="0.35">
      <c r="A8792" s="34">
        <v>8829</v>
      </c>
      <c r="B8792" s="1" t="s">
        <v>25439</v>
      </c>
      <c r="C8792" s="1" t="s">
        <v>29015</v>
      </c>
      <c r="D8792" s="1"/>
      <c r="E8792" s="1" t="s">
        <v>29008</v>
      </c>
      <c r="F8792" s="1" t="s">
        <v>29262</v>
      </c>
      <c r="G8792" s="35" t="s">
        <v>25440</v>
      </c>
      <c r="H8792" s="35" t="s">
        <v>25441</v>
      </c>
      <c r="I8792" s="35" t="s">
        <v>29</v>
      </c>
      <c r="J8792" s="36">
        <v>1804000</v>
      </c>
      <c r="K8792" s="36">
        <v>1914000</v>
      </c>
      <c r="L8792" s="36">
        <v>2713000</v>
      </c>
      <c r="M8792" s="36">
        <v>2874000</v>
      </c>
      <c r="N8792" s="36">
        <v>55531000</v>
      </c>
      <c r="O8792" s="37">
        <v>2.7199999999999998E-2</v>
      </c>
      <c r="P8792" s="37">
        <v>2.7199999999999998E-2</v>
      </c>
      <c r="Q8792" s="37">
        <v>2.47E-2</v>
      </c>
      <c r="R8792" s="37">
        <v>2.64E-2</v>
      </c>
      <c r="S8792" s="37">
        <v>6.7100000000000007E-2</v>
      </c>
      <c r="T8792" s="37">
        <v>2.7199999999999998E-2</v>
      </c>
      <c r="U8792" s="37">
        <v>2.7199999999999998E-2</v>
      </c>
      <c r="V8792" s="37">
        <v>2.47E-2</v>
      </c>
      <c r="W8792" s="37">
        <v>2.64E-2</v>
      </c>
      <c r="X8792" s="37"/>
      <c r="Z8792" s="4" t="str">
        <f t="shared" si="394"/>
        <v>NO</v>
      </c>
      <c r="AA8792" s="4" t="str">
        <f t="shared" si="394"/>
        <v>NO</v>
      </c>
      <c r="AB8792" s="4" t="str">
        <f t="shared" si="394"/>
        <v>NO</v>
      </c>
      <c r="AD8792" s="4">
        <f t="shared" si="395"/>
        <v>0</v>
      </c>
    </row>
    <row r="8793" spans="1:30" ht="27.65" customHeight="1" x14ac:dyDescent="0.35">
      <c r="A8793" s="34">
        <v>8830</v>
      </c>
      <c r="B8793" s="1" t="s">
        <v>25442</v>
      </c>
      <c r="C8793" s="1"/>
      <c r="D8793" s="1"/>
      <c r="E8793" s="1"/>
      <c r="F8793" s="1" t="s">
        <v>29262</v>
      </c>
      <c r="G8793" s="35" t="s">
        <v>25443</v>
      </c>
      <c r="H8793" s="35" t="s">
        <v>25444</v>
      </c>
      <c r="I8793" s="35" t="s">
        <v>23</v>
      </c>
      <c r="J8793" s="36">
        <v>16238000</v>
      </c>
      <c r="K8793" s="36">
        <v>27878000</v>
      </c>
      <c r="L8793" s="36">
        <v>27911000</v>
      </c>
      <c r="M8793" s="36">
        <v>30677000</v>
      </c>
      <c r="N8793" s="36">
        <v>55524000</v>
      </c>
      <c r="O8793" s="37">
        <v>0.14549999999999999</v>
      </c>
      <c r="P8793" s="37">
        <v>0.21970000000000001</v>
      </c>
      <c r="Q8793" s="37">
        <v>0.4088</v>
      </c>
      <c r="R8793" s="37">
        <v>0.16439999999999999</v>
      </c>
      <c r="S8793" s="37">
        <v>0.33129999999999998</v>
      </c>
      <c r="T8793" s="37"/>
      <c r="U8793" s="37"/>
      <c r="V8793" s="37"/>
      <c r="W8793" s="37"/>
      <c r="X8793" s="37"/>
      <c r="Z8793" s="4" t="str">
        <f t="shared" si="394"/>
        <v>YES</v>
      </c>
      <c r="AA8793" s="4" t="str">
        <f t="shared" si="394"/>
        <v>NO</v>
      </c>
      <c r="AB8793" s="4" t="str">
        <f t="shared" si="394"/>
        <v>YES</v>
      </c>
      <c r="AD8793" s="4">
        <f t="shared" si="395"/>
        <v>2</v>
      </c>
    </row>
    <row r="8794" spans="1:30" ht="14.4" customHeight="1" x14ac:dyDescent="0.35">
      <c r="A8794" s="34">
        <v>8831</v>
      </c>
      <c r="B8794" s="1" t="s">
        <v>25363</v>
      </c>
      <c r="C8794" s="1" t="s">
        <v>29015</v>
      </c>
      <c r="D8794" s="1"/>
      <c r="E8794" s="1" t="s">
        <v>29008</v>
      </c>
      <c r="F8794" s="1" t="s">
        <v>29262</v>
      </c>
      <c r="G8794" s="35" t="s">
        <v>25445</v>
      </c>
      <c r="H8794" s="35" t="s">
        <v>25446</v>
      </c>
      <c r="I8794" s="35" t="s">
        <v>29</v>
      </c>
      <c r="J8794" s="36">
        <v>29832000</v>
      </c>
      <c r="K8794" s="36">
        <v>33863000</v>
      </c>
      <c r="L8794" s="36">
        <v>32270000</v>
      </c>
      <c r="M8794" s="36">
        <v>41809000</v>
      </c>
      <c r="N8794" s="36">
        <v>55499000</v>
      </c>
      <c r="O8794" s="37">
        <v>8.3400000000000002E-2</v>
      </c>
      <c r="P8794" s="37">
        <v>0.05</v>
      </c>
      <c r="Q8794" s="37">
        <v>4.6600000000000003E-2</v>
      </c>
      <c r="R8794" s="37">
        <v>7.3400000000000007E-2</v>
      </c>
      <c r="S8794" s="37">
        <v>7.0300000000000001E-2</v>
      </c>
      <c r="T8794" s="37"/>
      <c r="U8794" s="37"/>
      <c r="V8794" s="37"/>
      <c r="W8794" s="37"/>
      <c r="X8794" s="37"/>
      <c r="Z8794" s="4" t="str">
        <f t="shared" si="394"/>
        <v>NO</v>
      </c>
      <c r="AA8794" s="4" t="str">
        <f t="shared" si="394"/>
        <v>NO</v>
      </c>
      <c r="AB8794" s="4" t="str">
        <f t="shared" si="394"/>
        <v>NO</v>
      </c>
      <c r="AD8794" s="4">
        <f t="shared" si="395"/>
        <v>0</v>
      </c>
    </row>
    <row r="8795" spans="1:30" ht="14.4" customHeight="1" x14ac:dyDescent="0.35">
      <c r="A8795" s="34">
        <v>8832</v>
      </c>
      <c r="B8795" s="1" t="s">
        <v>23610</v>
      </c>
      <c r="C8795" s="1" t="s">
        <v>29015</v>
      </c>
      <c r="D8795" s="1"/>
      <c r="E8795" s="1" t="s">
        <v>29008</v>
      </c>
      <c r="F8795" s="1" t="s">
        <v>29262</v>
      </c>
      <c r="G8795" s="35" t="s">
        <v>25447</v>
      </c>
      <c r="H8795" s="35" t="s">
        <v>25448</v>
      </c>
      <c r="I8795" s="35" t="s">
        <v>29</v>
      </c>
      <c r="J8795" s="36">
        <v>33692000</v>
      </c>
      <c r="K8795" s="36">
        <v>47136000</v>
      </c>
      <c r="L8795" s="36">
        <v>43927000</v>
      </c>
      <c r="M8795" s="36">
        <v>48787000</v>
      </c>
      <c r="N8795" s="36">
        <v>55494000</v>
      </c>
      <c r="O8795" s="37">
        <v>0.40910000000000002</v>
      </c>
      <c r="P8795" s="37">
        <v>0.18790000000000001</v>
      </c>
      <c r="Q8795" s="37">
        <v>9.4600000000000004E-2</v>
      </c>
      <c r="R8795" s="37">
        <v>7.2400000000000006E-2</v>
      </c>
      <c r="S8795" s="37">
        <v>7.4499999999999997E-2</v>
      </c>
      <c r="T8795" s="37"/>
      <c r="U8795" s="37"/>
      <c r="V8795" s="37"/>
      <c r="W8795" s="37"/>
      <c r="X8795" s="37"/>
      <c r="Z8795" s="4" t="str">
        <f t="shared" si="394"/>
        <v>NO</v>
      </c>
      <c r="AA8795" s="4" t="str">
        <f t="shared" si="394"/>
        <v>NO</v>
      </c>
      <c r="AB8795" s="4" t="str">
        <f t="shared" si="394"/>
        <v>NO</v>
      </c>
      <c r="AD8795" s="4">
        <f t="shared" si="395"/>
        <v>0</v>
      </c>
    </row>
    <row r="8796" spans="1:30" ht="27.65" customHeight="1" x14ac:dyDescent="0.35">
      <c r="A8796" s="34">
        <v>8833</v>
      </c>
      <c r="B8796" s="1" t="s">
        <v>25449</v>
      </c>
      <c r="C8796" s="1" t="s">
        <v>29015</v>
      </c>
      <c r="D8796" s="1"/>
      <c r="E8796" s="1" t="s">
        <v>29008</v>
      </c>
      <c r="F8796" s="1" t="s">
        <v>29262</v>
      </c>
      <c r="G8796" s="35" t="s">
        <v>25450</v>
      </c>
      <c r="H8796" s="35" t="s">
        <v>25451</v>
      </c>
      <c r="I8796" s="35" t="s">
        <v>29</v>
      </c>
      <c r="J8796" s="36">
        <v>23856000</v>
      </c>
      <c r="K8796" s="36">
        <v>30324000</v>
      </c>
      <c r="L8796" s="36">
        <v>31978000</v>
      </c>
      <c r="M8796" s="36">
        <v>45611000</v>
      </c>
      <c r="N8796" s="36">
        <v>55477000</v>
      </c>
      <c r="O8796" s="37">
        <v>6.6100000000000006E-2</v>
      </c>
      <c r="P8796" s="37">
        <v>7.3899999999999993E-2</v>
      </c>
      <c r="Q8796" s="37">
        <v>4.3700000000000003E-2</v>
      </c>
      <c r="R8796" s="37">
        <v>8.3799999999999999E-2</v>
      </c>
      <c r="S8796" s="37">
        <v>4.3499999999999997E-2</v>
      </c>
      <c r="T8796" s="37"/>
      <c r="U8796" s="37"/>
      <c r="V8796" s="37"/>
      <c r="W8796" s="37"/>
      <c r="X8796" s="37"/>
      <c r="Z8796" s="4" t="str">
        <f t="shared" si="394"/>
        <v>NO</v>
      </c>
      <c r="AA8796" s="4" t="str">
        <f t="shared" si="394"/>
        <v>NO</v>
      </c>
      <c r="AB8796" s="4" t="str">
        <f t="shared" si="394"/>
        <v>NO</v>
      </c>
      <c r="AD8796" s="4">
        <f t="shared" si="395"/>
        <v>0</v>
      </c>
    </row>
    <row r="8797" spans="1:30" ht="14.4" customHeight="1" x14ac:dyDescent="0.35">
      <c r="A8797" s="34">
        <v>8834</v>
      </c>
      <c r="B8797" s="1" t="s">
        <v>25452</v>
      </c>
      <c r="C8797" s="1"/>
      <c r="D8797" s="1"/>
      <c r="E8797" s="1"/>
      <c r="F8797" s="1" t="s">
        <v>29262</v>
      </c>
      <c r="G8797" s="35" t="s">
        <v>25453</v>
      </c>
      <c r="H8797" s="35" t="s">
        <v>25454</v>
      </c>
      <c r="I8797" s="35" t="s">
        <v>544</v>
      </c>
      <c r="J8797" s="36">
        <v>49985000</v>
      </c>
      <c r="K8797" s="36">
        <v>41101000</v>
      </c>
      <c r="L8797" s="36">
        <v>46904000</v>
      </c>
      <c r="M8797" s="36">
        <v>52140000</v>
      </c>
      <c r="N8797" s="36">
        <v>55474000</v>
      </c>
      <c r="O8797" s="37">
        <v>0.15279999999999999</v>
      </c>
      <c r="P8797" s="37">
        <v>6.1699999999999998E-2</v>
      </c>
      <c r="Q8797" s="37">
        <v>2.8500000000000001E-2</v>
      </c>
      <c r="R8797" s="37">
        <v>5.11E-2</v>
      </c>
      <c r="S8797" s="37">
        <v>3.27E-2</v>
      </c>
      <c r="T8797" s="37">
        <v>9.0499999999999997E-2</v>
      </c>
      <c r="U8797" s="37">
        <v>-5.0000000000000001E-4</v>
      </c>
      <c r="V8797" s="37">
        <v>-2.9999999999999997E-4</v>
      </c>
      <c r="W8797" s="37">
        <v>-2.9999999999999997E-4</v>
      </c>
      <c r="X8797" s="37">
        <v>-4.4999999999999997E-3</v>
      </c>
      <c r="Z8797" s="4" t="str">
        <f t="shared" si="394"/>
        <v>NO</v>
      </c>
      <c r="AA8797" s="4" t="str">
        <f t="shared" si="394"/>
        <v>NO</v>
      </c>
      <c r="AB8797" s="4" t="str">
        <f t="shared" si="394"/>
        <v>NO</v>
      </c>
      <c r="AD8797" s="4">
        <f t="shared" si="395"/>
        <v>0</v>
      </c>
    </row>
    <row r="8798" spans="1:30" ht="27.65" customHeight="1" x14ac:dyDescent="0.35">
      <c r="A8798" s="34">
        <v>8835</v>
      </c>
      <c r="B8798" s="1" t="s">
        <v>25455</v>
      </c>
      <c r="C8798" s="1"/>
      <c r="D8798" s="1"/>
      <c r="E8798" s="1"/>
      <c r="F8798" s="1" t="s">
        <v>29262</v>
      </c>
      <c r="G8798" s="35" t="s">
        <v>25456</v>
      </c>
      <c r="H8798" s="35" t="s">
        <v>25457</v>
      </c>
      <c r="I8798" s="35" t="s">
        <v>33</v>
      </c>
      <c r="J8798" s="36"/>
      <c r="K8798" s="36"/>
      <c r="L8798" s="36">
        <v>23205000</v>
      </c>
      <c r="M8798" s="36">
        <v>44595000</v>
      </c>
      <c r="N8798" s="36">
        <v>55471000</v>
      </c>
      <c r="O8798" s="37"/>
      <c r="P8798" s="37"/>
      <c r="Q8798" s="37">
        <v>0.17560000000000001</v>
      </c>
      <c r="R8798" s="37">
        <v>0.16789999999999999</v>
      </c>
      <c r="S8798" s="37">
        <v>0.2064</v>
      </c>
      <c r="T8798" s="37"/>
      <c r="U8798" s="37"/>
      <c r="V8798" s="37">
        <v>-4.4999999999999997E-3</v>
      </c>
      <c r="W8798" s="37">
        <v>-1.6E-2</v>
      </c>
      <c r="X8798" s="37">
        <v>-8.8000000000000005E-3</v>
      </c>
      <c r="Z8798" s="4" t="str">
        <f t="shared" si="394"/>
        <v>NO</v>
      </c>
      <c r="AA8798" s="4" t="str">
        <f t="shared" si="394"/>
        <v>NO</v>
      </c>
      <c r="AB8798" s="4" t="str">
        <f t="shared" si="394"/>
        <v>YES</v>
      </c>
      <c r="AD8798" s="4">
        <f t="shared" si="395"/>
        <v>1</v>
      </c>
    </row>
    <row r="8799" spans="1:30" ht="14.4" customHeight="1" x14ac:dyDescent="0.35">
      <c r="A8799" s="34">
        <v>8836</v>
      </c>
      <c r="B8799" s="1" t="s">
        <v>10274</v>
      </c>
      <c r="C8799" s="1" t="s">
        <v>29015</v>
      </c>
      <c r="D8799" s="1"/>
      <c r="E8799" s="1" t="s">
        <v>29008</v>
      </c>
      <c r="F8799" s="1" t="s">
        <v>29262</v>
      </c>
      <c r="G8799" s="35" t="s">
        <v>25458</v>
      </c>
      <c r="H8799" s="35" t="s">
        <v>25459</v>
      </c>
      <c r="I8799" s="35" t="s">
        <v>29</v>
      </c>
      <c r="J8799" s="36">
        <v>14786000</v>
      </c>
      <c r="K8799" s="36">
        <v>28398000</v>
      </c>
      <c r="L8799" s="36">
        <v>49898000</v>
      </c>
      <c r="M8799" s="36">
        <v>53472000</v>
      </c>
      <c r="N8799" s="36">
        <v>55466000</v>
      </c>
      <c r="O8799" s="37">
        <v>-7.6100000000000001E-2</v>
      </c>
      <c r="P8799" s="37">
        <v>9.8599999999999993E-2</v>
      </c>
      <c r="Q8799" s="37">
        <v>9.8400000000000001E-2</v>
      </c>
      <c r="R8799" s="37">
        <v>0.1011</v>
      </c>
      <c r="S8799" s="37">
        <v>9.3299999999999994E-2</v>
      </c>
      <c r="T8799" s="37">
        <v>-5.1000000000000004E-3</v>
      </c>
      <c r="U8799" s="37">
        <v>-1.5E-3</v>
      </c>
      <c r="V8799" s="37">
        <v>-1E-4</v>
      </c>
      <c r="W8799" s="37"/>
      <c r="X8799" s="37"/>
      <c r="Z8799" s="4" t="str">
        <f t="shared" si="394"/>
        <v>NO</v>
      </c>
      <c r="AA8799" s="4" t="str">
        <f t="shared" si="394"/>
        <v>NO</v>
      </c>
      <c r="AB8799" s="4" t="str">
        <f t="shared" si="394"/>
        <v>NO</v>
      </c>
      <c r="AD8799" s="4">
        <f t="shared" si="395"/>
        <v>0</v>
      </c>
    </row>
    <row r="8800" spans="1:30" ht="14.4" customHeight="1" x14ac:dyDescent="0.35">
      <c r="A8800" s="34">
        <v>8837</v>
      </c>
      <c r="B8800" s="1" t="s">
        <v>25460</v>
      </c>
      <c r="C8800" s="1"/>
      <c r="D8800" s="1"/>
      <c r="E8800" s="1"/>
      <c r="F8800" s="1" t="s">
        <v>29262</v>
      </c>
      <c r="G8800" s="35" t="s">
        <v>25461</v>
      </c>
      <c r="H8800" s="35" t="s">
        <v>25462</v>
      </c>
      <c r="I8800" s="35" t="s">
        <v>23</v>
      </c>
      <c r="J8800" s="36">
        <v>86502000</v>
      </c>
      <c r="K8800" s="36">
        <v>58110000</v>
      </c>
      <c r="L8800" s="36">
        <v>56398000</v>
      </c>
      <c r="M8800" s="36">
        <v>63616000</v>
      </c>
      <c r="N8800" s="36">
        <v>55453000</v>
      </c>
      <c r="O8800" s="37">
        <v>5.2200000000000003E-2</v>
      </c>
      <c r="P8800" s="37">
        <v>4.53E-2</v>
      </c>
      <c r="Q8800" s="37">
        <v>-4.7199999999999999E-2</v>
      </c>
      <c r="R8800" s="37">
        <v>5.0799999999999998E-2</v>
      </c>
      <c r="S8800" s="37">
        <v>5.9900000000000002E-2</v>
      </c>
      <c r="T8800" s="37"/>
      <c r="U8800" s="37"/>
      <c r="V8800" s="37"/>
      <c r="W8800" s="37"/>
      <c r="X8800" s="37"/>
      <c r="Z8800" s="4" t="str">
        <f t="shared" si="394"/>
        <v>NO</v>
      </c>
      <c r="AA8800" s="4" t="str">
        <f t="shared" si="394"/>
        <v>NO</v>
      </c>
      <c r="AB8800" s="4" t="str">
        <f t="shared" si="394"/>
        <v>NO</v>
      </c>
      <c r="AD8800" s="4">
        <f t="shared" si="395"/>
        <v>0</v>
      </c>
    </row>
    <row r="8801" spans="1:30" ht="14.4" customHeight="1" x14ac:dyDescent="0.35">
      <c r="A8801" s="34">
        <v>8838</v>
      </c>
      <c r="B8801" s="1" t="s">
        <v>25463</v>
      </c>
      <c r="C8801" s="1"/>
      <c r="D8801" s="1"/>
      <c r="E8801" s="1"/>
      <c r="F8801" s="1" t="s">
        <v>29262</v>
      </c>
      <c r="G8801" s="35" t="s">
        <v>25464</v>
      </c>
      <c r="H8801" s="35" t="s">
        <v>25465</v>
      </c>
      <c r="I8801" s="35" t="s">
        <v>36</v>
      </c>
      <c r="J8801" s="36">
        <v>566000</v>
      </c>
      <c r="K8801" s="36">
        <v>15476000</v>
      </c>
      <c r="L8801" s="36">
        <v>23605000</v>
      </c>
      <c r="M8801" s="36">
        <v>39968000</v>
      </c>
      <c r="N8801" s="36">
        <v>55448000</v>
      </c>
      <c r="O8801" s="37">
        <v>-7.4099000000000004</v>
      </c>
      <c r="P8801" s="37">
        <v>-1.1060000000000001</v>
      </c>
      <c r="Q8801" s="37">
        <v>1.11E-2</v>
      </c>
      <c r="R8801" s="37">
        <v>0.1527</v>
      </c>
      <c r="S8801" s="37">
        <v>0.1075</v>
      </c>
      <c r="T8801" s="37">
        <v>-7.4629000000000003</v>
      </c>
      <c r="U8801" s="37">
        <v>-1.1535</v>
      </c>
      <c r="V8801" s="37">
        <v>-2.1600000000000001E-2</v>
      </c>
      <c r="W8801" s="37">
        <v>-0.10059999999999999</v>
      </c>
      <c r="X8801" s="37">
        <v>-9.5600000000000004E-2</v>
      </c>
      <c r="Z8801" s="4" t="str">
        <f t="shared" si="394"/>
        <v>NO</v>
      </c>
      <c r="AA8801" s="4" t="str">
        <f t="shared" si="394"/>
        <v>NO</v>
      </c>
      <c r="AB8801" s="4" t="str">
        <f t="shared" si="394"/>
        <v>NO</v>
      </c>
      <c r="AD8801" s="4">
        <f t="shared" si="395"/>
        <v>0</v>
      </c>
    </row>
    <row r="8802" spans="1:30" ht="27.65" customHeight="1" x14ac:dyDescent="0.35">
      <c r="A8802" s="34">
        <v>8839</v>
      </c>
      <c r="B8802" s="1" t="s">
        <v>25466</v>
      </c>
      <c r="C8802" s="1" t="s">
        <v>28702</v>
      </c>
      <c r="D8802" s="1"/>
      <c r="E8802" s="1"/>
      <c r="F8802" s="1" t="s">
        <v>29262</v>
      </c>
      <c r="G8802" s="35" t="s">
        <v>25467</v>
      </c>
      <c r="H8802" s="35" t="s">
        <v>25468</v>
      </c>
      <c r="I8802" s="35" t="s">
        <v>87</v>
      </c>
      <c r="J8802" s="36">
        <v>59368000</v>
      </c>
      <c r="K8802" s="36">
        <v>48619000</v>
      </c>
      <c r="L8802" s="36">
        <v>54540000</v>
      </c>
      <c r="M8802" s="36">
        <v>59580000</v>
      </c>
      <c r="N8802" s="36">
        <v>55446000</v>
      </c>
      <c r="O8802" s="37">
        <v>2.93E-2</v>
      </c>
      <c r="P8802" s="37">
        <v>-5.91E-2</v>
      </c>
      <c r="Q8802" s="37">
        <v>1.61E-2</v>
      </c>
      <c r="R8802" s="37">
        <v>-1.2500000000000001E-2</v>
      </c>
      <c r="S8802" s="37">
        <v>-6.7400000000000002E-2</v>
      </c>
      <c r="T8802" s="37">
        <v>-2.0999999999999999E-3</v>
      </c>
      <c r="U8802" s="37">
        <v>-0.13389999999999999</v>
      </c>
      <c r="V8802" s="37">
        <v>-6.25E-2</v>
      </c>
      <c r="W8802" s="37">
        <v>-7.6999999999999999E-2</v>
      </c>
      <c r="X8802" s="37">
        <v>-0.123</v>
      </c>
      <c r="Z8802" s="4" t="str">
        <f t="shared" si="394"/>
        <v>NO</v>
      </c>
      <c r="AA8802" s="4" t="str">
        <f t="shared" si="394"/>
        <v>NO</v>
      </c>
      <c r="AB8802" s="4" t="str">
        <f t="shared" si="394"/>
        <v>NO</v>
      </c>
      <c r="AD8802" s="4">
        <f t="shared" si="395"/>
        <v>0</v>
      </c>
    </row>
    <row r="8803" spans="1:30" ht="14.4" customHeight="1" x14ac:dyDescent="0.35">
      <c r="A8803" s="34">
        <v>8840</v>
      </c>
      <c r="B8803" s="1" t="s">
        <v>25469</v>
      </c>
      <c r="C8803" s="1"/>
      <c r="D8803" s="1"/>
      <c r="E8803" s="1"/>
      <c r="F8803" s="1" t="s">
        <v>29262</v>
      </c>
      <c r="G8803" s="35" t="s">
        <v>25470</v>
      </c>
      <c r="H8803" s="35" t="s">
        <v>25471</v>
      </c>
      <c r="I8803" s="35" t="s">
        <v>390</v>
      </c>
      <c r="J8803" s="36">
        <v>50498000</v>
      </c>
      <c r="K8803" s="36">
        <v>47992000</v>
      </c>
      <c r="L8803" s="36">
        <v>49992000</v>
      </c>
      <c r="M8803" s="36">
        <v>54361000</v>
      </c>
      <c r="N8803" s="36">
        <v>55436000</v>
      </c>
      <c r="O8803" s="37">
        <v>0.19620000000000001</v>
      </c>
      <c r="P8803" s="37">
        <v>0.12130000000000001</v>
      </c>
      <c r="Q8803" s="37">
        <v>0.11749999999999999</v>
      </c>
      <c r="R8803" s="37">
        <v>6.9699999999999998E-2</v>
      </c>
      <c r="S8803" s="37">
        <v>3.0099999999999998E-2</v>
      </c>
      <c r="T8803" s="37"/>
      <c r="U8803" s="37"/>
      <c r="V8803" s="37">
        <v>-2.0000000000000001E-4</v>
      </c>
      <c r="W8803" s="37">
        <v>-1.6999999999999999E-3</v>
      </c>
      <c r="X8803" s="37">
        <v>-5.5999999999999999E-3</v>
      </c>
      <c r="Z8803" s="4" t="str">
        <f t="shared" si="394"/>
        <v>NO</v>
      </c>
      <c r="AA8803" s="4" t="str">
        <f t="shared" si="394"/>
        <v>NO</v>
      </c>
      <c r="AB8803" s="4" t="str">
        <f t="shared" si="394"/>
        <v>NO</v>
      </c>
      <c r="AD8803" s="4">
        <f t="shared" si="395"/>
        <v>0</v>
      </c>
    </row>
    <row r="8804" spans="1:30" ht="14.4" customHeight="1" x14ac:dyDescent="0.35">
      <c r="A8804" s="34">
        <v>8841</v>
      </c>
      <c r="B8804" s="1" t="s">
        <v>25472</v>
      </c>
      <c r="C8804" s="1" t="s">
        <v>29015</v>
      </c>
      <c r="D8804" s="1"/>
      <c r="E8804" s="1" t="s">
        <v>29008</v>
      </c>
      <c r="F8804" s="1" t="s">
        <v>29262</v>
      </c>
      <c r="G8804" s="35" t="s">
        <v>25473</v>
      </c>
      <c r="H8804" s="35" t="s">
        <v>25474</v>
      </c>
      <c r="I8804" s="35" t="s">
        <v>29</v>
      </c>
      <c r="J8804" s="36">
        <v>50599000</v>
      </c>
      <c r="K8804" s="36">
        <v>53908000</v>
      </c>
      <c r="L8804" s="36">
        <v>54985000</v>
      </c>
      <c r="M8804" s="36">
        <v>60837000</v>
      </c>
      <c r="N8804" s="36">
        <v>55432000</v>
      </c>
      <c r="O8804" s="37">
        <v>0.13</v>
      </c>
      <c r="P8804" s="37">
        <v>9.0499999999999997E-2</v>
      </c>
      <c r="Q8804" s="37">
        <v>0.105</v>
      </c>
      <c r="R8804" s="37">
        <v>0.1033</v>
      </c>
      <c r="S8804" s="37">
        <v>0.1069</v>
      </c>
      <c r="T8804" s="37">
        <v>0.13</v>
      </c>
      <c r="U8804" s="37"/>
      <c r="V8804" s="37"/>
      <c r="W8804" s="37"/>
      <c r="X8804" s="37"/>
      <c r="Z8804" s="4" t="str">
        <f t="shared" si="394"/>
        <v>NO</v>
      </c>
      <c r="AA8804" s="4" t="str">
        <f t="shared" si="394"/>
        <v>NO</v>
      </c>
      <c r="AB8804" s="4" t="str">
        <f t="shared" si="394"/>
        <v>NO</v>
      </c>
      <c r="AD8804" s="4">
        <f t="shared" si="395"/>
        <v>0</v>
      </c>
    </row>
    <row r="8805" spans="1:30" ht="27.65" customHeight="1" x14ac:dyDescent="0.35">
      <c r="A8805" s="34">
        <v>8842</v>
      </c>
      <c r="B8805" s="1" t="s">
        <v>7940</v>
      </c>
      <c r="C8805" s="1"/>
      <c r="D8805" s="1"/>
      <c r="E8805" s="1"/>
      <c r="F8805" s="1" t="s">
        <v>29262</v>
      </c>
      <c r="G8805" s="35" t="s">
        <v>25475</v>
      </c>
      <c r="H8805" s="35" t="s">
        <v>25476</v>
      </c>
      <c r="I8805" s="35" t="s">
        <v>33</v>
      </c>
      <c r="J8805" s="36">
        <v>5423000</v>
      </c>
      <c r="K8805" s="36">
        <v>17953000</v>
      </c>
      <c r="L8805" s="36">
        <v>27178000</v>
      </c>
      <c r="M8805" s="36">
        <v>42984000</v>
      </c>
      <c r="N8805" s="36">
        <v>55425000</v>
      </c>
      <c r="O8805" s="37">
        <v>-0.1547</v>
      </c>
      <c r="P8805" s="37">
        <v>-1.8E-3</v>
      </c>
      <c r="Q8805" s="37">
        <v>0.11119999999999999</v>
      </c>
      <c r="R8805" s="37">
        <v>-5.1900000000000002E-2</v>
      </c>
      <c r="S8805" s="37">
        <v>8.9399999999999993E-2</v>
      </c>
      <c r="T8805" s="37"/>
      <c r="U8805" s="37"/>
      <c r="V8805" s="37"/>
      <c r="W8805" s="37"/>
      <c r="X8805" s="37"/>
      <c r="Z8805" s="4" t="str">
        <f t="shared" si="394"/>
        <v>NO</v>
      </c>
      <c r="AA8805" s="4" t="str">
        <f t="shared" si="394"/>
        <v>NO</v>
      </c>
      <c r="AB8805" s="4" t="str">
        <f t="shared" si="394"/>
        <v>NO</v>
      </c>
      <c r="AD8805" s="4">
        <f t="shared" si="395"/>
        <v>0</v>
      </c>
    </row>
    <row r="8806" spans="1:30" ht="27.65" customHeight="1" x14ac:dyDescent="0.35">
      <c r="A8806" s="34">
        <v>8843</v>
      </c>
      <c r="B8806" s="1" t="s">
        <v>25477</v>
      </c>
      <c r="C8806" s="1"/>
      <c r="D8806" s="1"/>
      <c r="E8806" s="1"/>
      <c r="F8806" s="1" t="s">
        <v>29262</v>
      </c>
      <c r="G8806" s="35" t="s">
        <v>25478</v>
      </c>
      <c r="H8806" s="35" t="s">
        <v>25479</v>
      </c>
      <c r="I8806" s="35" t="s">
        <v>36</v>
      </c>
      <c r="J8806" s="36"/>
      <c r="K8806" s="36"/>
      <c r="L8806" s="36"/>
      <c r="M8806" s="36">
        <v>15554000</v>
      </c>
      <c r="N8806" s="36">
        <v>55422000</v>
      </c>
      <c r="O8806" s="37"/>
      <c r="P8806" s="37"/>
      <c r="Q8806" s="37"/>
      <c r="R8806" s="37">
        <v>0.13980000000000001</v>
      </c>
      <c r="S8806" s="37">
        <v>0.49759999999999999</v>
      </c>
      <c r="T8806" s="37"/>
      <c r="U8806" s="37"/>
      <c r="V8806" s="37"/>
      <c r="W8806" s="37"/>
      <c r="X8806" s="37"/>
      <c r="Z8806" s="4" t="str">
        <f t="shared" si="394"/>
        <v>NO</v>
      </c>
      <c r="AA8806" s="4" t="str">
        <f t="shared" si="394"/>
        <v>NO</v>
      </c>
      <c r="AB8806" s="4" t="str">
        <f t="shared" si="394"/>
        <v>YES</v>
      </c>
      <c r="AD8806" s="4">
        <f t="shared" si="395"/>
        <v>1</v>
      </c>
    </row>
    <row r="8807" spans="1:30" ht="27.65" customHeight="1" x14ac:dyDescent="0.35">
      <c r="A8807" s="34">
        <v>8844</v>
      </c>
      <c r="B8807" s="1" t="s">
        <v>25480</v>
      </c>
      <c r="C8807" s="1" t="s">
        <v>29015</v>
      </c>
      <c r="D8807" s="1"/>
      <c r="E8807" s="1" t="s">
        <v>29008</v>
      </c>
      <c r="F8807" s="1" t="s">
        <v>29262</v>
      </c>
      <c r="G8807" s="35" t="s">
        <v>25481</v>
      </c>
      <c r="H8807" s="35" t="s">
        <v>25482</v>
      </c>
      <c r="I8807" s="35" t="s">
        <v>29</v>
      </c>
      <c r="J8807" s="36">
        <v>21978000</v>
      </c>
      <c r="K8807" s="36">
        <v>38676000</v>
      </c>
      <c r="L8807" s="36">
        <v>45587000</v>
      </c>
      <c r="M8807" s="36">
        <v>49496000</v>
      </c>
      <c r="N8807" s="36">
        <v>55417000</v>
      </c>
      <c r="O8807" s="37">
        <v>0.4335</v>
      </c>
      <c r="P8807" s="37">
        <v>0.40300000000000002</v>
      </c>
      <c r="Q8807" s="37">
        <v>0.40350000000000003</v>
      </c>
      <c r="R8807" s="37">
        <v>0.44140000000000001</v>
      </c>
      <c r="S8807" s="37">
        <v>0.41189999999999999</v>
      </c>
      <c r="T8807" s="37"/>
      <c r="U8807" s="37"/>
      <c r="V8807" s="37"/>
      <c r="W8807" s="37"/>
      <c r="X8807" s="37"/>
      <c r="Z8807" s="4" t="str">
        <f t="shared" si="394"/>
        <v>YES</v>
      </c>
      <c r="AA8807" s="4" t="str">
        <f t="shared" si="394"/>
        <v>YES</v>
      </c>
      <c r="AB8807" s="4" t="str">
        <f t="shared" si="394"/>
        <v>YES</v>
      </c>
      <c r="AD8807" s="4">
        <f t="shared" si="395"/>
        <v>3</v>
      </c>
    </row>
    <row r="8808" spans="1:30" ht="14.4" customHeight="1" x14ac:dyDescent="0.35">
      <c r="A8808" s="34">
        <v>8845</v>
      </c>
      <c r="B8808" s="1" t="s">
        <v>25483</v>
      </c>
      <c r="C8808" s="1" t="s">
        <v>29015</v>
      </c>
      <c r="D8808" s="1"/>
      <c r="E8808" s="1" t="s">
        <v>29008</v>
      </c>
      <c r="F8808" s="1" t="s">
        <v>29262</v>
      </c>
      <c r="G8808" s="35" t="s">
        <v>25484</v>
      </c>
      <c r="H8808" s="35" t="s">
        <v>25485</v>
      </c>
      <c r="I8808" s="35" t="s">
        <v>29</v>
      </c>
      <c r="J8808" s="36">
        <v>32355000</v>
      </c>
      <c r="K8808" s="36">
        <v>42784000</v>
      </c>
      <c r="L8808" s="36"/>
      <c r="M8808" s="36">
        <v>52590000</v>
      </c>
      <c r="N8808" s="36">
        <v>55412000</v>
      </c>
      <c r="O8808" s="37">
        <v>0.56799999999999995</v>
      </c>
      <c r="P8808" s="37">
        <v>0.5948</v>
      </c>
      <c r="Q8808" s="37"/>
      <c r="R8808" s="37">
        <v>0.60170000000000001</v>
      </c>
      <c r="S8808" s="37">
        <v>0.54890000000000005</v>
      </c>
      <c r="T8808" s="37">
        <v>-1E-4</v>
      </c>
      <c r="U8808" s="37"/>
      <c r="V8808" s="37"/>
      <c r="W8808" s="37"/>
      <c r="X8808" s="37"/>
      <c r="Z8808" s="4" t="str">
        <f t="shared" si="394"/>
        <v>NO</v>
      </c>
      <c r="AA8808" s="4" t="str">
        <f t="shared" si="394"/>
        <v>YES</v>
      </c>
      <c r="AB8808" s="4" t="str">
        <f t="shared" si="394"/>
        <v>YES</v>
      </c>
      <c r="AD8808" s="4">
        <f t="shared" si="395"/>
        <v>2</v>
      </c>
    </row>
    <row r="8809" spans="1:30" ht="14.4" customHeight="1" x14ac:dyDescent="0.35">
      <c r="A8809" s="34">
        <v>8846</v>
      </c>
      <c r="B8809" s="1" t="s">
        <v>5036</v>
      </c>
      <c r="C8809" s="1" t="s">
        <v>29015</v>
      </c>
      <c r="D8809" s="1"/>
      <c r="E8809" s="1" t="s">
        <v>29008</v>
      </c>
      <c r="F8809" s="1" t="s">
        <v>29262</v>
      </c>
      <c r="G8809" s="35" t="s">
        <v>25486</v>
      </c>
      <c r="H8809" s="35" t="s">
        <v>25487</v>
      </c>
      <c r="I8809" s="35" t="s">
        <v>29</v>
      </c>
      <c r="J8809" s="36">
        <v>22595000</v>
      </c>
      <c r="K8809" s="36">
        <v>22779000</v>
      </c>
      <c r="L8809" s="36">
        <v>15681000</v>
      </c>
      <c r="M8809" s="36">
        <v>25425000</v>
      </c>
      <c r="N8809" s="36">
        <v>55411000</v>
      </c>
      <c r="O8809" s="37">
        <v>0.41120000000000001</v>
      </c>
      <c r="P8809" s="37">
        <v>0.15920000000000001</v>
      </c>
      <c r="Q8809" s="37">
        <v>-0.35830000000000001</v>
      </c>
      <c r="R8809" s="37">
        <v>-1.8200000000000001E-2</v>
      </c>
      <c r="S8809" s="37">
        <v>0.32040000000000002</v>
      </c>
      <c r="T8809" s="37"/>
      <c r="U8809" s="37"/>
      <c r="V8809" s="37"/>
      <c r="W8809" s="37"/>
      <c r="X8809" s="37"/>
      <c r="Z8809" s="4" t="str">
        <f t="shared" si="394"/>
        <v>NO</v>
      </c>
      <c r="AA8809" s="4" t="str">
        <f t="shared" si="394"/>
        <v>NO</v>
      </c>
      <c r="AB8809" s="4" t="str">
        <f t="shared" si="394"/>
        <v>YES</v>
      </c>
      <c r="AD8809" s="4">
        <f t="shared" si="395"/>
        <v>1</v>
      </c>
    </row>
    <row r="8810" spans="1:30" ht="14.4" customHeight="1" x14ac:dyDescent="0.35">
      <c r="A8810" s="34">
        <v>8847</v>
      </c>
      <c r="B8810" s="1" t="s">
        <v>6186</v>
      </c>
      <c r="C8810" s="1" t="s">
        <v>29015</v>
      </c>
      <c r="D8810" s="1"/>
      <c r="E8810" s="1" t="s">
        <v>29008</v>
      </c>
      <c r="F8810" s="1" t="s">
        <v>29262</v>
      </c>
      <c r="G8810" s="35" t="s">
        <v>25488</v>
      </c>
      <c r="H8810" s="35" t="s">
        <v>25489</v>
      </c>
      <c r="I8810" s="35" t="s">
        <v>29</v>
      </c>
      <c r="J8810" s="36">
        <v>20581000</v>
      </c>
      <c r="K8810" s="36">
        <v>22245000</v>
      </c>
      <c r="L8810" s="36">
        <v>26648000</v>
      </c>
      <c r="M8810" s="36">
        <v>42092000</v>
      </c>
      <c r="N8810" s="36">
        <v>55406000</v>
      </c>
      <c r="O8810" s="37">
        <v>0.63770000000000004</v>
      </c>
      <c r="P8810" s="37">
        <v>0.66679999999999995</v>
      </c>
      <c r="Q8810" s="37">
        <v>0.71</v>
      </c>
      <c r="R8810" s="37">
        <v>0.70860000000000001</v>
      </c>
      <c r="S8810" s="37">
        <v>0.25040000000000001</v>
      </c>
      <c r="T8810" s="37">
        <v>0.61950000000000005</v>
      </c>
      <c r="U8810" s="37">
        <v>0.67279999999999995</v>
      </c>
      <c r="V8810" s="37">
        <v>0.70079999999999998</v>
      </c>
      <c r="W8810" s="37">
        <v>0.59799999999999998</v>
      </c>
      <c r="X8810" s="37">
        <v>0.13669999999999999</v>
      </c>
      <c r="Z8810" s="4" t="str">
        <f t="shared" si="394"/>
        <v>YES</v>
      </c>
      <c r="AA8810" s="4" t="str">
        <f t="shared" si="394"/>
        <v>YES</v>
      </c>
      <c r="AB8810" s="4" t="str">
        <f t="shared" si="394"/>
        <v>YES</v>
      </c>
      <c r="AD8810" s="4">
        <f t="shared" si="395"/>
        <v>3</v>
      </c>
    </row>
    <row r="8811" spans="1:30" ht="27.65" customHeight="1" x14ac:dyDescent="0.35">
      <c r="A8811" s="34">
        <v>8848</v>
      </c>
      <c r="B8811" s="1" t="s">
        <v>25490</v>
      </c>
      <c r="C8811" s="1"/>
      <c r="D8811" s="1"/>
      <c r="E8811" s="1"/>
      <c r="F8811" s="1" t="s">
        <v>29262</v>
      </c>
      <c r="G8811" s="35" t="s">
        <v>25491</v>
      </c>
      <c r="H8811" s="35" t="s">
        <v>25492</v>
      </c>
      <c r="I8811" s="35" t="s">
        <v>33</v>
      </c>
      <c r="J8811" s="36"/>
      <c r="K8811" s="36"/>
      <c r="L8811" s="36">
        <v>10397000</v>
      </c>
      <c r="M8811" s="36">
        <v>25809000</v>
      </c>
      <c r="N8811" s="36">
        <v>55386000</v>
      </c>
      <c r="O8811" s="37"/>
      <c r="P8811" s="37"/>
      <c r="Q8811" s="37">
        <v>5.9999999999999995E-4</v>
      </c>
      <c r="R8811" s="37">
        <v>3.3999999999999998E-3</v>
      </c>
      <c r="S8811" s="37">
        <v>0.12239999999999999</v>
      </c>
      <c r="T8811" s="37"/>
      <c r="U8811" s="37"/>
      <c r="V8811" s="37"/>
      <c r="W8811" s="37"/>
      <c r="X8811" s="37"/>
      <c r="Z8811" s="4" t="str">
        <f t="shared" si="394"/>
        <v>NO</v>
      </c>
      <c r="AA8811" s="4" t="str">
        <f t="shared" si="394"/>
        <v>NO</v>
      </c>
      <c r="AB8811" s="4" t="str">
        <f t="shared" si="394"/>
        <v>NO</v>
      </c>
      <c r="AD8811" s="4">
        <f t="shared" si="395"/>
        <v>0</v>
      </c>
    </row>
    <row r="8812" spans="1:30" ht="14.4" customHeight="1" x14ac:dyDescent="0.35">
      <c r="A8812" s="34">
        <v>8849</v>
      </c>
      <c r="B8812" s="1" t="s">
        <v>25493</v>
      </c>
      <c r="C8812" s="1" t="s">
        <v>29015</v>
      </c>
      <c r="D8812" s="1"/>
      <c r="E8812" s="1" t="s">
        <v>29008</v>
      </c>
      <c r="F8812" s="1" t="s">
        <v>29262</v>
      </c>
      <c r="G8812" s="35" t="s">
        <v>25494</v>
      </c>
      <c r="H8812" s="35" t="s">
        <v>25495</v>
      </c>
      <c r="I8812" s="35" t="s">
        <v>29</v>
      </c>
      <c r="J8812" s="36">
        <v>36960000</v>
      </c>
      <c r="K8812" s="36">
        <v>37589000</v>
      </c>
      <c r="L8812" s="36">
        <v>42166000</v>
      </c>
      <c r="M8812" s="36">
        <v>46881000</v>
      </c>
      <c r="N8812" s="36">
        <v>55374000</v>
      </c>
      <c r="O8812" s="37">
        <v>7.2099999999999997E-2</v>
      </c>
      <c r="P8812" s="37">
        <v>3.3799999999999997E-2</v>
      </c>
      <c r="Q8812" s="37">
        <v>0.1118</v>
      </c>
      <c r="R8812" s="37">
        <v>6.1800000000000001E-2</v>
      </c>
      <c r="S8812" s="37">
        <v>0.11169999999999999</v>
      </c>
      <c r="T8812" s="37">
        <v>-4.0000000000000002E-4</v>
      </c>
      <c r="U8812" s="37"/>
      <c r="V8812" s="37"/>
      <c r="W8812" s="37"/>
      <c r="X8812" s="37"/>
      <c r="Z8812" s="4" t="str">
        <f t="shared" si="394"/>
        <v>NO</v>
      </c>
      <c r="AA8812" s="4" t="str">
        <f t="shared" si="394"/>
        <v>NO</v>
      </c>
      <c r="AB8812" s="4" t="str">
        <f t="shared" si="394"/>
        <v>NO</v>
      </c>
      <c r="AD8812" s="4">
        <f t="shared" si="395"/>
        <v>0</v>
      </c>
    </row>
    <row r="8813" spans="1:30" ht="14.4" customHeight="1" x14ac:dyDescent="0.35">
      <c r="A8813" s="34">
        <v>8850</v>
      </c>
      <c r="B8813" s="1" t="s">
        <v>25496</v>
      </c>
      <c r="C8813" s="1"/>
      <c r="D8813" s="1"/>
      <c r="E8813" s="1"/>
      <c r="F8813" s="1" t="s">
        <v>29262</v>
      </c>
      <c r="G8813" s="35" t="s">
        <v>25497</v>
      </c>
      <c r="H8813" s="35" t="s">
        <v>25498</v>
      </c>
      <c r="I8813" s="35" t="s">
        <v>23</v>
      </c>
      <c r="J8813" s="36"/>
      <c r="K8813" s="36"/>
      <c r="L8813" s="36">
        <v>41976000</v>
      </c>
      <c r="M8813" s="36">
        <v>47711000</v>
      </c>
      <c r="N8813" s="36">
        <v>55373000</v>
      </c>
      <c r="O8813" s="37"/>
      <c r="P8813" s="37"/>
      <c r="Q8813" s="37">
        <v>0.18459999999999999</v>
      </c>
      <c r="R8813" s="37">
        <v>6.54E-2</v>
      </c>
      <c r="S8813" s="37">
        <v>-1.8700000000000001E-2</v>
      </c>
      <c r="T8813" s="37"/>
      <c r="U8813" s="37"/>
      <c r="V8813" s="37"/>
      <c r="W8813" s="37"/>
      <c r="X8813" s="37"/>
      <c r="Z8813" s="4" t="str">
        <f t="shared" si="394"/>
        <v>NO</v>
      </c>
      <c r="AA8813" s="4" t="str">
        <f t="shared" si="394"/>
        <v>NO</v>
      </c>
      <c r="AB8813" s="4" t="str">
        <f t="shared" si="394"/>
        <v>NO</v>
      </c>
      <c r="AD8813" s="4">
        <f t="shared" si="395"/>
        <v>0</v>
      </c>
    </row>
    <row r="8814" spans="1:30" ht="14.4" customHeight="1" x14ac:dyDescent="0.35">
      <c r="A8814" s="34">
        <v>8851</v>
      </c>
      <c r="B8814" s="1" t="s">
        <v>8179</v>
      </c>
      <c r="C8814" s="1"/>
      <c r="D8814" s="1"/>
      <c r="E8814" s="1"/>
      <c r="F8814" s="1" t="s">
        <v>29262</v>
      </c>
      <c r="G8814" s="35" t="s">
        <v>25499</v>
      </c>
      <c r="H8814" s="35" t="s">
        <v>25500</v>
      </c>
      <c r="I8814" s="35" t="s">
        <v>23</v>
      </c>
      <c r="J8814" s="36"/>
      <c r="K8814" s="36">
        <v>13721000</v>
      </c>
      <c r="L8814" s="36">
        <v>27911000</v>
      </c>
      <c r="M8814" s="36">
        <v>46311000</v>
      </c>
      <c r="N8814" s="36">
        <v>55355000</v>
      </c>
      <c r="O8814" s="37"/>
      <c r="P8814" s="37">
        <v>-5.7504999999999997</v>
      </c>
      <c r="Q8814" s="37">
        <v>-0.70189999999999997</v>
      </c>
      <c r="R8814" s="37">
        <v>-0.35449999999999998</v>
      </c>
      <c r="S8814" s="37">
        <v>3.4099999999999998E-2</v>
      </c>
      <c r="T8814" s="37"/>
      <c r="U8814" s="37">
        <v>-0.26479999999999998</v>
      </c>
      <c r="V8814" s="37">
        <v>-7.5200000000000003E-2</v>
      </c>
      <c r="W8814" s="37">
        <v>-4.8000000000000001E-2</v>
      </c>
      <c r="X8814" s="37">
        <v>-4.2999999999999997E-2</v>
      </c>
      <c r="Z8814" s="4" t="str">
        <f t="shared" si="394"/>
        <v>NO</v>
      </c>
      <c r="AA8814" s="4" t="str">
        <f t="shared" si="394"/>
        <v>NO</v>
      </c>
      <c r="AB8814" s="4" t="str">
        <f t="shared" si="394"/>
        <v>NO</v>
      </c>
      <c r="AD8814" s="4">
        <f t="shared" si="395"/>
        <v>0</v>
      </c>
    </row>
    <row r="8815" spans="1:30" ht="14.4" customHeight="1" x14ac:dyDescent="0.35">
      <c r="A8815" s="34">
        <v>8852</v>
      </c>
      <c r="B8815" s="1" t="s">
        <v>25501</v>
      </c>
      <c r="C8815" s="1" t="s">
        <v>29015</v>
      </c>
      <c r="D8815" s="1"/>
      <c r="E8815" s="1" t="s">
        <v>29008</v>
      </c>
      <c r="F8815" s="1" t="s">
        <v>29262</v>
      </c>
      <c r="G8815" s="35" t="s">
        <v>25502</v>
      </c>
      <c r="H8815" s="35" t="s">
        <v>25503</v>
      </c>
      <c r="I8815" s="35" t="s">
        <v>29</v>
      </c>
      <c r="J8815" s="36">
        <v>25360000</v>
      </c>
      <c r="K8815" s="36">
        <v>33060000</v>
      </c>
      <c r="L8815" s="36">
        <v>29872000</v>
      </c>
      <c r="M8815" s="36">
        <v>41278000</v>
      </c>
      <c r="N8815" s="36">
        <v>55350000</v>
      </c>
      <c r="O8815" s="37">
        <v>0.23780000000000001</v>
      </c>
      <c r="P8815" s="37">
        <v>0.25440000000000002</v>
      </c>
      <c r="Q8815" s="37">
        <v>0.1166</v>
      </c>
      <c r="R8815" s="37">
        <v>9.8400000000000001E-2</v>
      </c>
      <c r="S8815" s="37">
        <v>0.1346</v>
      </c>
      <c r="T8815" s="37"/>
      <c r="U8815" s="37"/>
      <c r="V8815" s="37"/>
      <c r="W8815" s="37"/>
      <c r="X8815" s="37"/>
      <c r="Z8815" s="4" t="str">
        <f t="shared" si="394"/>
        <v>NO</v>
      </c>
      <c r="AA8815" s="4" t="str">
        <f t="shared" si="394"/>
        <v>NO</v>
      </c>
      <c r="AB8815" s="4" t="str">
        <f t="shared" si="394"/>
        <v>NO</v>
      </c>
      <c r="AD8815" s="4">
        <f t="shared" si="395"/>
        <v>0</v>
      </c>
    </row>
    <row r="8816" spans="1:30" ht="14.4" customHeight="1" x14ac:dyDescent="0.35">
      <c r="A8816" s="34">
        <v>8853</v>
      </c>
      <c r="B8816" s="1" t="s">
        <v>25504</v>
      </c>
      <c r="C8816" s="1" t="s">
        <v>29015</v>
      </c>
      <c r="D8816" s="1"/>
      <c r="E8816" s="1" t="s">
        <v>29008</v>
      </c>
      <c r="F8816" s="1" t="s">
        <v>29262</v>
      </c>
      <c r="G8816" s="35" t="s">
        <v>25505</v>
      </c>
      <c r="H8816" s="35" t="s">
        <v>25506</v>
      </c>
      <c r="I8816" s="35" t="s">
        <v>29</v>
      </c>
      <c r="J8816" s="36">
        <v>29219000</v>
      </c>
      <c r="K8816" s="36">
        <v>36113000</v>
      </c>
      <c r="L8816" s="36">
        <v>39082000</v>
      </c>
      <c r="M8816" s="36">
        <v>47007000</v>
      </c>
      <c r="N8816" s="36">
        <v>55346000</v>
      </c>
      <c r="O8816" s="37">
        <v>0.60429999999999995</v>
      </c>
      <c r="P8816" s="37">
        <v>0.62709999999999999</v>
      </c>
      <c r="Q8816" s="37">
        <v>0.62370000000000003</v>
      </c>
      <c r="R8816" s="37">
        <v>0.20699999999999999</v>
      </c>
      <c r="S8816" s="37">
        <v>0.41349999999999998</v>
      </c>
      <c r="T8816" s="37"/>
      <c r="U8816" s="37"/>
      <c r="V8816" s="37"/>
      <c r="W8816" s="37"/>
      <c r="X8816" s="37"/>
      <c r="Z8816" s="4" t="str">
        <f t="shared" si="394"/>
        <v>YES</v>
      </c>
      <c r="AA8816" s="4" t="str">
        <f t="shared" si="394"/>
        <v>YES</v>
      </c>
      <c r="AB8816" s="4" t="str">
        <f t="shared" si="394"/>
        <v>YES</v>
      </c>
      <c r="AD8816" s="4">
        <f t="shared" si="395"/>
        <v>3</v>
      </c>
    </row>
    <row r="8817" spans="1:30" ht="14.4" customHeight="1" x14ac:dyDescent="0.35">
      <c r="A8817" s="34">
        <v>8854</v>
      </c>
      <c r="B8817" s="1" t="s">
        <v>25507</v>
      </c>
      <c r="C8817" s="1" t="s">
        <v>29015</v>
      </c>
      <c r="D8817" s="1"/>
      <c r="E8817" s="1"/>
      <c r="F8817" s="1" t="s">
        <v>29262</v>
      </c>
      <c r="G8817" s="35" t="s">
        <v>25508</v>
      </c>
      <c r="H8817" s="35" t="s">
        <v>25509</v>
      </c>
      <c r="I8817" s="35" t="s">
        <v>33</v>
      </c>
      <c r="J8817" s="36">
        <v>38211000</v>
      </c>
      <c r="K8817" s="36">
        <v>45168000</v>
      </c>
      <c r="L8817" s="36">
        <v>47129000</v>
      </c>
      <c r="M8817" s="36">
        <v>43955000</v>
      </c>
      <c r="N8817" s="36">
        <v>55344000</v>
      </c>
      <c r="O8817" s="37">
        <v>-0.28910000000000002</v>
      </c>
      <c r="P8817" s="37">
        <v>-2.3199999999999998E-2</v>
      </c>
      <c r="Q8817" s="37">
        <v>-2.8999999999999998E-3</v>
      </c>
      <c r="R8817" s="37">
        <v>-0.1137</v>
      </c>
      <c r="S8817" s="37">
        <v>4.0000000000000001E-3</v>
      </c>
      <c r="T8817" s="37">
        <v>-0.309</v>
      </c>
      <c r="U8817" s="37">
        <v>-8.6599999999999996E-2</v>
      </c>
      <c r="V8817" s="37">
        <v>-6.4100000000000004E-2</v>
      </c>
      <c r="W8817" s="37">
        <v>-0.31</v>
      </c>
      <c r="X8817" s="37">
        <v>-5.2600000000000001E-2</v>
      </c>
      <c r="Z8817" s="4" t="str">
        <f t="shared" si="394"/>
        <v>NO</v>
      </c>
      <c r="AA8817" s="4" t="str">
        <f t="shared" si="394"/>
        <v>NO</v>
      </c>
      <c r="AB8817" s="4" t="str">
        <f t="shared" si="394"/>
        <v>NO</v>
      </c>
      <c r="AD8817" s="4">
        <f t="shared" si="395"/>
        <v>0</v>
      </c>
    </row>
    <row r="8818" spans="1:30" ht="27.65" customHeight="1" x14ac:dyDescent="0.35">
      <c r="A8818" s="34">
        <v>8855</v>
      </c>
      <c r="B8818" s="1" t="s">
        <v>25510</v>
      </c>
      <c r="C8818" s="1" t="s">
        <v>29015</v>
      </c>
      <c r="D8818" s="1"/>
      <c r="E8818" s="1" t="s">
        <v>29008</v>
      </c>
      <c r="F8818" s="1" t="s">
        <v>29262</v>
      </c>
      <c r="G8818" s="35" t="s">
        <v>25511</v>
      </c>
      <c r="H8818" s="35" t="s">
        <v>25512</v>
      </c>
      <c r="I8818" s="35" t="s">
        <v>29</v>
      </c>
      <c r="J8818" s="36">
        <v>31348000</v>
      </c>
      <c r="K8818" s="36">
        <v>37482000</v>
      </c>
      <c r="L8818" s="36">
        <v>38901000</v>
      </c>
      <c r="M8818" s="36">
        <v>49485000</v>
      </c>
      <c r="N8818" s="36">
        <v>55343000</v>
      </c>
      <c r="O8818" s="37">
        <v>0.10349999999999999</v>
      </c>
      <c r="P8818" s="37">
        <v>0.2379</v>
      </c>
      <c r="Q8818" s="37">
        <v>0.16300000000000001</v>
      </c>
      <c r="R8818" s="37">
        <v>0.17910000000000001</v>
      </c>
      <c r="S8818" s="37">
        <v>7.3999999999999996E-2</v>
      </c>
      <c r="T8818" s="37"/>
      <c r="U8818" s="37"/>
      <c r="V8818" s="37"/>
      <c r="W8818" s="37"/>
      <c r="X8818" s="37"/>
      <c r="Z8818" s="4" t="str">
        <f t="shared" si="394"/>
        <v>NO</v>
      </c>
      <c r="AA8818" s="4" t="str">
        <f t="shared" si="394"/>
        <v>NO</v>
      </c>
      <c r="AB8818" s="4" t="str">
        <f t="shared" si="394"/>
        <v>NO</v>
      </c>
      <c r="AD8818" s="4">
        <f t="shared" si="395"/>
        <v>0</v>
      </c>
    </row>
    <row r="8819" spans="1:30" ht="27.65" customHeight="1" x14ac:dyDescent="0.35">
      <c r="A8819" s="34">
        <v>8856</v>
      </c>
      <c r="B8819" s="1" t="s">
        <v>17300</v>
      </c>
      <c r="C8819" s="1" t="s">
        <v>29015</v>
      </c>
      <c r="D8819" s="1"/>
      <c r="E8819" s="1" t="s">
        <v>29008</v>
      </c>
      <c r="F8819" s="1" t="s">
        <v>29262</v>
      </c>
      <c r="G8819" s="35" t="s">
        <v>25513</v>
      </c>
      <c r="H8819" s="35" t="s">
        <v>25514</v>
      </c>
      <c r="I8819" s="35" t="s">
        <v>29</v>
      </c>
      <c r="J8819" s="36">
        <v>28979000</v>
      </c>
      <c r="K8819" s="36">
        <v>25853000</v>
      </c>
      <c r="L8819" s="36">
        <v>33098000</v>
      </c>
      <c r="M8819" s="36">
        <v>49364000</v>
      </c>
      <c r="N8819" s="36">
        <v>55331000</v>
      </c>
      <c r="O8819" s="37">
        <v>0.1003</v>
      </c>
      <c r="P8819" s="37">
        <v>0.15890000000000001</v>
      </c>
      <c r="Q8819" s="37">
        <v>0.10050000000000001</v>
      </c>
      <c r="R8819" s="37">
        <v>0.1014</v>
      </c>
      <c r="S8819" s="37">
        <v>8.6699999999999999E-2</v>
      </c>
      <c r="T8819" s="37">
        <v>8.7599999999999997E-2</v>
      </c>
      <c r="U8819" s="37">
        <v>0.1419</v>
      </c>
      <c r="V8819" s="37">
        <v>7.6999999999999999E-2</v>
      </c>
      <c r="W8819" s="37">
        <v>4.7100000000000003E-2</v>
      </c>
      <c r="X8819" s="37">
        <v>3.2800000000000003E-2</v>
      </c>
      <c r="Z8819" s="4" t="str">
        <f t="shared" si="394"/>
        <v>NO</v>
      </c>
      <c r="AA8819" s="4" t="str">
        <f t="shared" si="394"/>
        <v>NO</v>
      </c>
      <c r="AB8819" s="4" t="str">
        <f t="shared" si="394"/>
        <v>NO</v>
      </c>
      <c r="AD8819" s="4">
        <f t="shared" si="395"/>
        <v>0</v>
      </c>
    </row>
    <row r="8820" spans="1:30" ht="14.4" customHeight="1" x14ac:dyDescent="0.35">
      <c r="A8820" s="34">
        <v>8857</v>
      </c>
      <c r="B8820" s="1" t="s">
        <v>7679</v>
      </c>
      <c r="C8820" s="1"/>
      <c r="D8820" s="1"/>
      <c r="E8820" s="1"/>
      <c r="F8820" s="1" t="s">
        <v>29262</v>
      </c>
      <c r="G8820" s="35" t="s">
        <v>25515</v>
      </c>
      <c r="H8820" s="35" t="s">
        <v>25516</v>
      </c>
      <c r="I8820" s="35" t="s">
        <v>33</v>
      </c>
      <c r="J8820" s="36">
        <v>5157000</v>
      </c>
      <c r="K8820" s="36">
        <v>23152000</v>
      </c>
      <c r="L8820" s="36">
        <v>32272000</v>
      </c>
      <c r="M8820" s="36">
        <v>50241000</v>
      </c>
      <c r="N8820" s="36">
        <v>55320000</v>
      </c>
      <c r="O8820" s="37">
        <v>-0.34050000000000002</v>
      </c>
      <c r="P8820" s="37">
        <v>0.1968</v>
      </c>
      <c r="Q8820" s="37">
        <v>0.12089999999999999</v>
      </c>
      <c r="R8820" s="37">
        <v>0.10970000000000001</v>
      </c>
      <c r="S8820" s="37">
        <v>-0.1265</v>
      </c>
      <c r="T8820" s="37">
        <v>-0.35930000000000001</v>
      </c>
      <c r="U8820" s="37">
        <v>0.18229999999999999</v>
      </c>
      <c r="V8820" s="37">
        <v>0.10299999999999999</v>
      </c>
      <c r="W8820" s="37">
        <v>9.4100000000000003E-2</v>
      </c>
      <c r="X8820" s="37">
        <v>-0.1424</v>
      </c>
      <c r="Z8820" s="4" t="str">
        <f t="shared" si="394"/>
        <v>NO</v>
      </c>
      <c r="AA8820" s="4" t="str">
        <f t="shared" si="394"/>
        <v>NO</v>
      </c>
      <c r="AB8820" s="4" t="str">
        <f t="shared" si="394"/>
        <v>NO</v>
      </c>
      <c r="AD8820" s="4">
        <f t="shared" si="395"/>
        <v>0</v>
      </c>
    </row>
    <row r="8821" spans="1:30" ht="14.4" customHeight="1" x14ac:dyDescent="0.35">
      <c r="A8821" s="34">
        <v>8858</v>
      </c>
      <c r="B8821" s="1" t="s">
        <v>25517</v>
      </c>
      <c r="C8821" s="1"/>
      <c r="D8821" s="1"/>
      <c r="E8821" s="1"/>
      <c r="F8821" s="1" t="s">
        <v>29262</v>
      </c>
      <c r="G8821" s="35" t="s">
        <v>25518</v>
      </c>
      <c r="H8821" s="35" t="s">
        <v>25519</v>
      </c>
      <c r="I8821" s="35" t="s">
        <v>33</v>
      </c>
      <c r="J8821" s="36">
        <v>49900000</v>
      </c>
      <c r="K8821" s="36">
        <v>41418000</v>
      </c>
      <c r="L8821" s="36">
        <v>44386000</v>
      </c>
      <c r="M8821" s="36">
        <v>44464000</v>
      </c>
      <c r="N8821" s="36">
        <v>55318000</v>
      </c>
      <c r="O8821" s="37">
        <v>0.33810000000000001</v>
      </c>
      <c r="P8821" s="37">
        <v>0.15240000000000001</v>
      </c>
      <c r="Q8821" s="37">
        <v>0.1333</v>
      </c>
      <c r="R8821" s="37">
        <v>0.5403</v>
      </c>
      <c r="S8821" s="37">
        <v>0.6694</v>
      </c>
      <c r="T8821" s="37"/>
      <c r="U8821" s="37"/>
      <c r="V8821" s="37"/>
      <c r="W8821" s="37"/>
      <c r="X8821" s="37"/>
      <c r="Z8821" s="4" t="str">
        <f t="shared" si="394"/>
        <v>NO</v>
      </c>
      <c r="AA8821" s="4" t="str">
        <f t="shared" si="394"/>
        <v>YES</v>
      </c>
      <c r="AB8821" s="4" t="str">
        <f t="shared" si="394"/>
        <v>YES</v>
      </c>
      <c r="AD8821" s="4">
        <f t="shared" si="395"/>
        <v>2</v>
      </c>
    </row>
    <row r="8822" spans="1:30" ht="14.4" customHeight="1" x14ac:dyDescent="0.35">
      <c r="A8822" s="34">
        <v>8859</v>
      </c>
      <c r="B8822" s="1" t="s">
        <v>5435</v>
      </c>
      <c r="C8822" s="1" t="s">
        <v>29015</v>
      </c>
      <c r="D8822" s="1"/>
      <c r="E8822" s="1" t="s">
        <v>29008</v>
      </c>
      <c r="F8822" s="1" t="s">
        <v>29262</v>
      </c>
      <c r="G8822" s="35" t="s">
        <v>25520</v>
      </c>
      <c r="H8822" s="35" t="s">
        <v>25521</v>
      </c>
      <c r="I8822" s="35" t="s">
        <v>29</v>
      </c>
      <c r="J8822" s="36">
        <v>23053000</v>
      </c>
      <c r="K8822" s="36">
        <v>37269000</v>
      </c>
      <c r="L8822" s="36">
        <v>40153000</v>
      </c>
      <c r="M8822" s="36">
        <v>45037000</v>
      </c>
      <c r="N8822" s="36">
        <v>55314000</v>
      </c>
      <c r="O8822" s="37">
        <v>7.4099999999999999E-2</v>
      </c>
      <c r="P8822" s="37">
        <v>0.24540000000000001</v>
      </c>
      <c r="Q8822" s="37">
        <v>7.5399999999999995E-2</v>
      </c>
      <c r="R8822" s="37">
        <v>4.7500000000000001E-2</v>
      </c>
      <c r="S8822" s="37">
        <v>4.9200000000000001E-2</v>
      </c>
      <c r="T8822" s="37"/>
      <c r="U8822" s="37"/>
      <c r="V8822" s="37"/>
      <c r="W8822" s="37"/>
      <c r="X8822" s="37"/>
      <c r="Z8822" s="4" t="str">
        <f t="shared" si="394"/>
        <v>NO</v>
      </c>
      <c r="AA8822" s="4" t="str">
        <f t="shared" si="394"/>
        <v>NO</v>
      </c>
      <c r="AB8822" s="4" t="str">
        <f t="shared" si="394"/>
        <v>NO</v>
      </c>
      <c r="AD8822" s="4">
        <f t="shared" si="395"/>
        <v>0</v>
      </c>
    </row>
    <row r="8823" spans="1:30" ht="14.4" customHeight="1" x14ac:dyDescent="0.35">
      <c r="A8823" s="34">
        <v>8860</v>
      </c>
      <c r="B8823" s="1" t="s">
        <v>25522</v>
      </c>
      <c r="C8823" s="1"/>
      <c r="D8823" s="1"/>
      <c r="E8823" s="1"/>
      <c r="F8823" s="1" t="s">
        <v>29262</v>
      </c>
      <c r="G8823" s="35" t="s">
        <v>25523</v>
      </c>
      <c r="H8823" s="35" t="s">
        <v>25524</v>
      </c>
      <c r="I8823" s="35" t="s">
        <v>390</v>
      </c>
      <c r="J8823" s="36"/>
      <c r="K8823" s="36">
        <v>9242000</v>
      </c>
      <c r="L8823" s="36">
        <v>40771000</v>
      </c>
      <c r="M8823" s="36">
        <v>58066000</v>
      </c>
      <c r="N8823" s="36">
        <v>55313000</v>
      </c>
      <c r="O8823" s="37"/>
      <c r="P8823" s="37">
        <v>0.15590000000000001</v>
      </c>
      <c r="Q8823" s="37">
        <v>0.30509999999999998</v>
      </c>
      <c r="R8823" s="37">
        <v>0.2283</v>
      </c>
      <c r="S8823" s="37">
        <v>2.1499999999999998E-2</v>
      </c>
      <c r="T8823" s="37"/>
      <c r="U8823" s="37">
        <v>-1.04E-2</v>
      </c>
      <c r="V8823" s="37">
        <v>-1E-3</v>
      </c>
      <c r="W8823" s="37"/>
      <c r="X8823" s="37"/>
      <c r="Z8823" s="4" t="str">
        <f t="shared" si="394"/>
        <v>YES</v>
      </c>
      <c r="AA8823" s="4" t="str">
        <f t="shared" si="394"/>
        <v>YES</v>
      </c>
      <c r="AB8823" s="4" t="str">
        <f t="shared" si="394"/>
        <v>NO</v>
      </c>
      <c r="AD8823" s="4">
        <f t="shared" si="395"/>
        <v>2</v>
      </c>
    </row>
    <row r="8824" spans="1:30" ht="14.4" customHeight="1" x14ac:dyDescent="0.35">
      <c r="A8824" s="34">
        <v>8861</v>
      </c>
      <c r="B8824" s="1" t="s">
        <v>25525</v>
      </c>
      <c r="C8824" s="1" t="s">
        <v>29015</v>
      </c>
      <c r="D8824" s="1"/>
      <c r="E8824" s="1" t="s">
        <v>29008</v>
      </c>
      <c r="F8824" s="1" t="s">
        <v>29262</v>
      </c>
      <c r="G8824" s="35" t="s">
        <v>25526</v>
      </c>
      <c r="H8824" s="35" t="s">
        <v>25527</v>
      </c>
      <c r="I8824" s="35" t="s">
        <v>29</v>
      </c>
      <c r="J8824" s="36">
        <v>18020000</v>
      </c>
      <c r="K8824" s="36">
        <v>24570000</v>
      </c>
      <c r="L8824" s="36">
        <v>36009000</v>
      </c>
      <c r="M8824" s="36">
        <v>45171000</v>
      </c>
      <c r="N8824" s="36">
        <v>55309000</v>
      </c>
      <c r="O8824" s="37">
        <v>4.1099999999999998E-2</v>
      </c>
      <c r="P8824" s="37">
        <v>0.27550000000000002</v>
      </c>
      <c r="Q8824" s="37">
        <v>0.13389999999999999</v>
      </c>
      <c r="R8824" s="37">
        <v>0.13320000000000001</v>
      </c>
      <c r="S8824" s="37">
        <v>0.32890000000000003</v>
      </c>
      <c r="T8824" s="37"/>
      <c r="U8824" s="37">
        <v>-2.6200000000000001E-2</v>
      </c>
      <c r="V8824" s="37">
        <v>-2.63E-2</v>
      </c>
      <c r="W8824" s="37">
        <v>-1.9300000000000001E-2</v>
      </c>
      <c r="X8824" s="37">
        <v>-3.8E-3</v>
      </c>
      <c r="Z8824" s="4" t="str">
        <f t="shared" si="394"/>
        <v>NO</v>
      </c>
      <c r="AA8824" s="4" t="str">
        <f t="shared" si="394"/>
        <v>NO</v>
      </c>
      <c r="AB8824" s="4" t="str">
        <f t="shared" si="394"/>
        <v>YES</v>
      </c>
      <c r="AD8824" s="4">
        <f t="shared" si="395"/>
        <v>1</v>
      </c>
    </row>
    <row r="8825" spans="1:30" ht="14.4" customHeight="1" x14ac:dyDescent="0.35">
      <c r="A8825" s="34">
        <v>8862</v>
      </c>
      <c r="B8825" s="1" t="s">
        <v>25528</v>
      </c>
      <c r="C8825" s="1" t="s">
        <v>29015</v>
      </c>
      <c r="D8825" s="1"/>
      <c r="E8825" s="1" t="s">
        <v>29008</v>
      </c>
      <c r="F8825" s="1" t="s">
        <v>29262</v>
      </c>
      <c r="G8825" s="35" t="s">
        <v>25529</v>
      </c>
      <c r="H8825" s="35" t="s">
        <v>25530</v>
      </c>
      <c r="I8825" s="35" t="s">
        <v>29</v>
      </c>
      <c r="J8825" s="36">
        <v>18841000</v>
      </c>
      <c r="K8825" s="36">
        <v>30632000</v>
      </c>
      <c r="L8825" s="36">
        <v>31074000</v>
      </c>
      <c r="M8825" s="36">
        <v>35563000</v>
      </c>
      <c r="N8825" s="36">
        <v>55305000</v>
      </c>
      <c r="O8825" s="37">
        <v>4.2700000000000002E-2</v>
      </c>
      <c r="P8825" s="37">
        <v>0.15909999999999999</v>
      </c>
      <c r="Q8825" s="37">
        <v>0.1119</v>
      </c>
      <c r="R8825" s="37">
        <v>0.1686</v>
      </c>
      <c r="S8825" s="37">
        <v>0.16919999999999999</v>
      </c>
      <c r="T8825" s="37"/>
      <c r="U8825" s="37"/>
      <c r="V8825" s="37"/>
      <c r="W8825" s="37"/>
      <c r="X8825" s="37"/>
      <c r="Z8825" s="4" t="str">
        <f t="shared" si="394"/>
        <v>NO</v>
      </c>
      <c r="AA8825" s="4" t="str">
        <f t="shared" si="394"/>
        <v>NO</v>
      </c>
      <c r="AB8825" s="4" t="str">
        <f t="shared" si="394"/>
        <v>NO</v>
      </c>
      <c r="AD8825" s="4">
        <f t="shared" si="395"/>
        <v>0</v>
      </c>
    </row>
    <row r="8826" spans="1:30" ht="14.4" customHeight="1" x14ac:dyDescent="0.35">
      <c r="A8826" s="34">
        <v>8863</v>
      </c>
      <c r="B8826" s="1" t="s">
        <v>25531</v>
      </c>
      <c r="C8826" s="1"/>
      <c r="D8826" s="1"/>
      <c r="E8826" s="1"/>
      <c r="F8826" s="1" t="s">
        <v>29262</v>
      </c>
      <c r="G8826" s="35" t="s">
        <v>25532</v>
      </c>
      <c r="H8826" s="35" t="s">
        <v>25533</v>
      </c>
      <c r="I8826" s="35" t="s">
        <v>23</v>
      </c>
      <c r="J8826" s="36"/>
      <c r="K8826" s="36"/>
      <c r="L8826" s="36"/>
      <c r="M8826" s="36">
        <v>25430000</v>
      </c>
      <c r="N8826" s="36">
        <v>55302000</v>
      </c>
      <c r="O8826" s="37"/>
      <c r="P8826" s="37"/>
      <c r="Q8826" s="37"/>
      <c r="R8826" s="37">
        <v>-0.34370000000000001</v>
      </c>
      <c r="S8826" s="37">
        <v>7.0900000000000005E-2</v>
      </c>
      <c r="T8826" s="37"/>
      <c r="U8826" s="37"/>
      <c r="V8826" s="37"/>
      <c r="W8826" s="37"/>
      <c r="X8826" s="37"/>
      <c r="Z8826" s="4" t="str">
        <f t="shared" si="394"/>
        <v>NO</v>
      </c>
      <c r="AA8826" s="4" t="str">
        <f t="shared" si="394"/>
        <v>NO</v>
      </c>
      <c r="AB8826" s="4" t="str">
        <f t="shared" si="394"/>
        <v>NO</v>
      </c>
      <c r="AD8826" s="4">
        <f t="shared" si="395"/>
        <v>0</v>
      </c>
    </row>
    <row r="8827" spans="1:30" ht="14.4" customHeight="1" x14ac:dyDescent="0.35">
      <c r="A8827" s="34">
        <v>8864</v>
      </c>
      <c r="B8827" s="1" t="s">
        <v>25534</v>
      </c>
      <c r="C8827" s="1"/>
      <c r="D8827" s="1"/>
      <c r="E8827" s="1"/>
      <c r="F8827" s="1" t="s">
        <v>29262</v>
      </c>
      <c r="G8827" s="35" t="s">
        <v>25535</v>
      </c>
      <c r="H8827" s="35" t="s">
        <v>25536</v>
      </c>
      <c r="I8827" s="35" t="s">
        <v>33</v>
      </c>
      <c r="J8827" s="36">
        <v>39021000</v>
      </c>
      <c r="K8827" s="36">
        <v>40934000</v>
      </c>
      <c r="L8827" s="36">
        <v>43479000</v>
      </c>
      <c r="M8827" s="36">
        <v>51176000</v>
      </c>
      <c r="N8827" s="36">
        <v>55298000</v>
      </c>
      <c r="O8827" s="37">
        <v>4.9099999999999998E-2</v>
      </c>
      <c r="P8827" s="37">
        <v>2.1899999999999999E-2</v>
      </c>
      <c r="Q8827" s="37">
        <v>2.9999999999999997E-4</v>
      </c>
      <c r="R8827" s="37">
        <v>2.41E-2</v>
      </c>
      <c r="S8827" s="37">
        <v>9.7299999999999998E-2</v>
      </c>
      <c r="T8827" s="37">
        <v>-6.4999999999999997E-3</v>
      </c>
      <c r="U8827" s="37">
        <v>6.7999999999999996E-3</v>
      </c>
      <c r="V8827" s="37"/>
      <c r="W8827" s="37"/>
      <c r="X8827" s="37"/>
      <c r="Z8827" s="4" t="str">
        <f t="shared" si="394"/>
        <v>NO</v>
      </c>
      <c r="AA8827" s="4" t="str">
        <f t="shared" si="394"/>
        <v>NO</v>
      </c>
      <c r="AB8827" s="4" t="str">
        <f t="shared" si="394"/>
        <v>NO</v>
      </c>
      <c r="AD8827" s="4">
        <f t="shared" si="395"/>
        <v>0</v>
      </c>
    </row>
    <row r="8828" spans="1:30" ht="14.4" customHeight="1" x14ac:dyDescent="0.35">
      <c r="A8828" s="34">
        <v>8865</v>
      </c>
      <c r="B8828" s="1" t="s">
        <v>25537</v>
      </c>
      <c r="C8828" s="1" t="s">
        <v>29015</v>
      </c>
      <c r="D8828" s="1"/>
      <c r="E8828" s="1" t="s">
        <v>29008</v>
      </c>
      <c r="F8828" s="1" t="s">
        <v>29262</v>
      </c>
      <c r="G8828" s="35" t="s">
        <v>25538</v>
      </c>
      <c r="H8828" s="35" t="s">
        <v>25539</v>
      </c>
      <c r="I8828" s="35" t="s">
        <v>29</v>
      </c>
      <c r="J8828" s="36"/>
      <c r="K8828" s="36">
        <v>17247000</v>
      </c>
      <c r="L8828" s="36">
        <v>38853000</v>
      </c>
      <c r="M8828" s="36">
        <v>46564000</v>
      </c>
      <c r="N8828" s="36">
        <v>55290000</v>
      </c>
      <c r="O8828" s="37"/>
      <c r="P8828" s="37">
        <v>-0.11799999999999999</v>
      </c>
      <c r="Q8828" s="37">
        <v>0.27889999999999998</v>
      </c>
      <c r="R8828" s="37">
        <v>0.16120000000000001</v>
      </c>
      <c r="S8828" s="37">
        <v>0.17150000000000001</v>
      </c>
      <c r="T8828" s="37"/>
      <c r="U8828" s="37"/>
      <c r="V8828" s="37"/>
      <c r="W8828" s="37"/>
      <c r="X8828" s="37"/>
      <c r="Z8828" s="4" t="str">
        <f t="shared" si="394"/>
        <v>YES</v>
      </c>
      <c r="AA8828" s="4" t="str">
        <f t="shared" si="394"/>
        <v>NO</v>
      </c>
      <c r="AB8828" s="4" t="str">
        <f t="shared" si="394"/>
        <v>NO</v>
      </c>
      <c r="AD8828" s="4">
        <f t="shared" si="395"/>
        <v>1</v>
      </c>
    </row>
    <row r="8829" spans="1:30" ht="14.4" customHeight="1" x14ac:dyDescent="0.35">
      <c r="A8829" s="34">
        <v>8866</v>
      </c>
      <c r="B8829" s="1" t="s">
        <v>6442</v>
      </c>
      <c r="C8829" s="1"/>
      <c r="D8829" s="1"/>
      <c r="E8829" s="1"/>
      <c r="F8829" s="1" t="s">
        <v>29262</v>
      </c>
      <c r="G8829" s="35" t="s">
        <v>25540</v>
      </c>
      <c r="H8829" s="35" t="s">
        <v>25541</v>
      </c>
      <c r="I8829" s="35" t="s">
        <v>544</v>
      </c>
      <c r="J8829" s="36">
        <v>33582000</v>
      </c>
      <c r="K8829" s="36">
        <v>38189000</v>
      </c>
      <c r="L8829" s="36">
        <v>49389000</v>
      </c>
      <c r="M8829" s="36">
        <v>56503000</v>
      </c>
      <c r="N8829" s="36">
        <v>55263000</v>
      </c>
      <c r="O8829" s="37">
        <v>1.2800000000000001E-2</v>
      </c>
      <c r="P8829" s="37">
        <v>1.55E-2</v>
      </c>
      <c r="Q8829" s="37">
        <v>1.06E-2</v>
      </c>
      <c r="R8829" s="37">
        <v>1.4800000000000001E-2</v>
      </c>
      <c r="S8829" s="37">
        <v>1.1900000000000001E-2</v>
      </c>
      <c r="T8829" s="37">
        <v>2.0999999999999999E-3</v>
      </c>
      <c r="U8829" s="37">
        <v>5.7999999999999996E-3</v>
      </c>
      <c r="V8829" s="37">
        <v>1.4E-3</v>
      </c>
      <c r="W8829" s="37">
        <v>5.8999999999999999E-3</v>
      </c>
      <c r="X8829" s="37"/>
      <c r="Z8829" s="4" t="str">
        <f t="shared" si="394"/>
        <v>NO</v>
      </c>
      <c r="AA8829" s="4" t="str">
        <f t="shared" si="394"/>
        <v>NO</v>
      </c>
      <c r="AB8829" s="4" t="str">
        <f t="shared" si="394"/>
        <v>NO</v>
      </c>
      <c r="AD8829" s="4">
        <f t="shared" si="395"/>
        <v>0</v>
      </c>
    </row>
    <row r="8830" spans="1:30" ht="14.4" customHeight="1" x14ac:dyDescent="0.35">
      <c r="A8830" s="34">
        <v>8867</v>
      </c>
      <c r="B8830" s="1" t="s">
        <v>25542</v>
      </c>
      <c r="C8830" s="1"/>
      <c r="D8830" s="1"/>
      <c r="E8830" s="1"/>
      <c r="F8830" s="1" t="s">
        <v>29262</v>
      </c>
      <c r="G8830" s="35" t="s">
        <v>25543</v>
      </c>
      <c r="H8830" s="35" t="s">
        <v>25544</v>
      </c>
      <c r="I8830" s="35" t="s">
        <v>33</v>
      </c>
      <c r="J8830" s="36">
        <v>41779000</v>
      </c>
      <c r="K8830" s="36">
        <v>38070000</v>
      </c>
      <c r="L8830" s="36">
        <v>49775000</v>
      </c>
      <c r="M8830" s="36">
        <v>59585000</v>
      </c>
      <c r="N8830" s="36">
        <v>55257000</v>
      </c>
      <c r="O8830" s="37">
        <v>3.9300000000000002E-2</v>
      </c>
      <c r="P8830" s="37">
        <v>3.9899999999999998E-2</v>
      </c>
      <c r="Q8830" s="37">
        <v>4.7600000000000003E-2</v>
      </c>
      <c r="R8830" s="37">
        <v>7.2400000000000006E-2</v>
      </c>
      <c r="S8830" s="37">
        <v>7.3200000000000001E-2</v>
      </c>
      <c r="T8830" s="37"/>
      <c r="U8830" s="37"/>
      <c r="V8830" s="37"/>
      <c r="W8830" s="37"/>
      <c r="X8830" s="37"/>
      <c r="Z8830" s="4" t="str">
        <f t="shared" si="394"/>
        <v>NO</v>
      </c>
      <c r="AA8830" s="4" t="str">
        <f t="shared" si="394"/>
        <v>NO</v>
      </c>
      <c r="AB8830" s="4" t="str">
        <f t="shared" si="394"/>
        <v>NO</v>
      </c>
      <c r="AD8830" s="4">
        <f t="shared" si="395"/>
        <v>0</v>
      </c>
    </row>
    <row r="8831" spans="1:30" ht="27.65" customHeight="1" x14ac:dyDescent="0.35">
      <c r="A8831" s="34">
        <v>8868</v>
      </c>
      <c r="B8831" s="1" t="s">
        <v>1431</v>
      </c>
      <c r="C8831" s="1"/>
      <c r="D8831" s="1"/>
      <c r="E8831" s="1"/>
      <c r="F8831" s="1" t="s">
        <v>29262</v>
      </c>
      <c r="G8831" s="35" t="s">
        <v>25545</v>
      </c>
      <c r="H8831" s="35" t="s">
        <v>25546</v>
      </c>
      <c r="I8831" s="35" t="s">
        <v>544</v>
      </c>
      <c r="J8831" s="36">
        <v>11420000</v>
      </c>
      <c r="K8831" s="36">
        <v>18833000</v>
      </c>
      <c r="L8831" s="36">
        <v>27241000</v>
      </c>
      <c r="M8831" s="36">
        <v>39085000</v>
      </c>
      <c r="N8831" s="36">
        <v>55253000</v>
      </c>
      <c r="O8831" s="37">
        <v>0.435</v>
      </c>
      <c r="P8831" s="37">
        <v>0.19939999999999999</v>
      </c>
      <c r="Q8831" s="37">
        <v>0.17510000000000001</v>
      </c>
      <c r="R8831" s="37">
        <v>0.16309999999999999</v>
      </c>
      <c r="S8831" s="37">
        <v>0.2298</v>
      </c>
      <c r="T8831" s="37">
        <v>-1.5800000000000002E-2</v>
      </c>
      <c r="U8831" s="37">
        <v>-1.4200000000000001E-2</v>
      </c>
      <c r="V8831" s="37">
        <v>-7.7999999999999996E-3</v>
      </c>
      <c r="W8831" s="37">
        <v>-3.8E-3</v>
      </c>
      <c r="X8831" s="37">
        <v>-1.4E-3</v>
      </c>
      <c r="Z8831" s="4" t="str">
        <f t="shared" si="394"/>
        <v>NO</v>
      </c>
      <c r="AA8831" s="4" t="str">
        <f t="shared" si="394"/>
        <v>NO</v>
      </c>
      <c r="AB8831" s="4" t="str">
        <f t="shared" si="394"/>
        <v>YES</v>
      </c>
      <c r="AD8831" s="4">
        <f t="shared" si="395"/>
        <v>1</v>
      </c>
    </row>
    <row r="8832" spans="1:30" ht="14.4" customHeight="1" x14ac:dyDescent="0.35">
      <c r="A8832" s="34">
        <v>8869</v>
      </c>
      <c r="B8832" s="1" t="s">
        <v>25547</v>
      </c>
      <c r="C8832" s="1" t="s">
        <v>29015</v>
      </c>
      <c r="D8832" s="1"/>
      <c r="E8832" s="1" t="s">
        <v>29008</v>
      </c>
      <c r="F8832" s="1" t="s">
        <v>29262</v>
      </c>
      <c r="G8832" s="35" t="s">
        <v>25548</v>
      </c>
      <c r="H8832" s="35" t="s">
        <v>25549</v>
      </c>
      <c r="I8832" s="35" t="s">
        <v>29</v>
      </c>
      <c r="J8832" s="36">
        <v>10417000</v>
      </c>
      <c r="K8832" s="36">
        <v>37424000</v>
      </c>
      <c r="L8832" s="36">
        <v>37377000</v>
      </c>
      <c r="M8832" s="36">
        <v>55292000</v>
      </c>
      <c r="N8832" s="36">
        <v>55253000</v>
      </c>
      <c r="O8832" s="37">
        <v>0.40550000000000003</v>
      </c>
      <c r="P8832" s="37">
        <v>0.1152</v>
      </c>
      <c r="Q8832" s="37">
        <v>6.9199999999999998E-2</v>
      </c>
      <c r="R8832" s="37">
        <v>0.23499999999999999</v>
      </c>
      <c r="S8832" s="37">
        <v>0.1081</v>
      </c>
      <c r="T8832" s="37"/>
      <c r="U8832" s="37"/>
      <c r="V8832" s="37"/>
      <c r="W8832" s="37"/>
      <c r="X8832" s="37"/>
      <c r="Z8832" s="4" t="str">
        <f t="shared" si="394"/>
        <v>NO</v>
      </c>
      <c r="AA8832" s="4" t="str">
        <f t="shared" si="394"/>
        <v>YES</v>
      </c>
      <c r="AB8832" s="4" t="str">
        <f t="shared" si="394"/>
        <v>NO</v>
      </c>
      <c r="AD8832" s="4">
        <f t="shared" si="395"/>
        <v>1</v>
      </c>
    </row>
    <row r="8833" spans="1:30" ht="14.4" customHeight="1" x14ac:dyDescent="0.35">
      <c r="A8833" s="34">
        <v>8871</v>
      </c>
      <c r="B8833" s="1" t="s">
        <v>25553</v>
      </c>
      <c r="C8833" s="1" t="s">
        <v>29015</v>
      </c>
      <c r="D8833" s="1"/>
      <c r="E8833" s="1" t="s">
        <v>29008</v>
      </c>
      <c r="F8833" s="1" t="s">
        <v>29262</v>
      </c>
      <c r="G8833" s="35" t="s">
        <v>25554</v>
      </c>
      <c r="H8833" s="35" t="s">
        <v>25555</v>
      </c>
      <c r="I8833" s="35" t="s">
        <v>29</v>
      </c>
      <c r="J8833" s="36">
        <v>37253000</v>
      </c>
      <c r="K8833" s="36">
        <v>42747000</v>
      </c>
      <c r="L8833" s="36">
        <v>45231000</v>
      </c>
      <c r="M8833" s="36">
        <v>52839000</v>
      </c>
      <c r="N8833" s="36">
        <v>55245000</v>
      </c>
      <c r="O8833" s="37">
        <v>0.2026</v>
      </c>
      <c r="P8833" s="37">
        <v>7.0499999999999993E-2</v>
      </c>
      <c r="Q8833" s="37">
        <v>1.7500000000000002E-2</v>
      </c>
      <c r="R8833" s="37">
        <v>0.1341</v>
      </c>
      <c r="S8833" s="37">
        <v>0.20349999999999999</v>
      </c>
      <c r="T8833" s="37"/>
      <c r="U8833" s="37"/>
      <c r="V8833" s="37"/>
      <c r="W8833" s="37"/>
      <c r="X8833" s="37"/>
      <c r="Z8833" s="4" t="str">
        <f t="shared" si="394"/>
        <v>NO</v>
      </c>
      <c r="AA8833" s="4" t="str">
        <f t="shared" si="394"/>
        <v>NO</v>
      </c>
      <c r="AB8833" s="4" t="str">
        <f t="shared" si="394"/>
        <v>YES</v>
      </c>
      <c r="AD8833" s="4">
        <f t="shared" si="395"/>
        <v>1</v>
      </c>
    </row>
    <row r="8834" spans="1:30" ht="27.65" customHeight="1" x14ac:dyDescent="0.35">
      <c r="A8834" s="34">
        <v>8870</v>
      </c>
      <c r="B8834" s="1" t="s">
        <v>25550</v>
      </c>
      <c r="C8834" s="1"/>
      <c r="D8834" s="1"/>
      <c r="E8834" s="1"/>
      <c r="F8834" s="1" t="s">
        <v>29262</v>
      </c>
      <c r="G8834" s="35" t="s">
        <v>25551</v>
      </c>
      <c r="H8834" s="35" t="s">
        <v>25552</v>
      </c>
      <c r="I8834" s="35" t="s">
        <v>23</v>
      </c>
      <c r="J8834" s="36">
        <v>35242000</v>
      </c>
      <c r="K8834" s="36">
        <v>38481000</v>
      </c>
      <c r="L8834" s="36">
        <v>45317000</v>
      </c>
      <c r="M8834" s="36">
        <v>52073000</v>
      </c>
      <c r="N8834" s="36">
        <v>55245000</v>
      </c>
      <c r="O8834" s="37">
        <v>5.0200000000000002E-2</v>
      </c>
      <c r="P8834" s="37">
        <v>9.6299999999999997E-2</v>
      </c>
      <c r="Q8834" s="37">
        <v>7.8899999999999998E-2</v>
      </c>
      <c r="R8834" s="37">
        <v>7.46E-2</v>
      </c>
      <c r="S8834" s="37">
        <v>3.4500000000000003E-2</v>
      </c>
      <c r="T8834" s="37"/>
      <c r="U8834" s="37"/>
      <c r="V8834" s="37"/>
      <c r="W8834" s="37"/>
      <c r="X8834" s="37"/>
      <c r="Z8834" s="4" t="str">
        <f t="shared" si="394"/>
        <v>NO</v>
      </c>
      <c r="AA8834" s="4" t="str">
        <f t="shared" si="394"/>
        <v>NO</v>
      </c>
      <c r="AB8834" s="4" t="str">
        <f t="shared" si="394"/>
        <v>NO</v>
      </c>
      <c r="AD8834" s="4">
        <f t="shared" si="395"/>
        <v>0</v>
      </c>
    </row>
    <row r="8835" spans="1:30" ht="14.4" customHeight="1" x14ac:dyDescent="0.35">
      <c r="A8835" s="34">
        <v>8872</v>
      </c>
      <c r="B8835" s="1" t="s">
        <v>25556</v>
      </c>
      <c r="C8835" s="1"/>
      <c r="D8835" s="1"/>
      <c r="E8835" s="1"/>
      <c r="F8835" s="1" t="s">
        <v>29262</v>
      </c>
      <c r="G8835" s="35" t="s">
        <v>25557</v>
      </c>
      <c r="H8835" s="35" t="s">
        <v>25558</v>
      </c>
      <c r="I8835" s="35" t="s">
        <v>33</v>
      </c>
      <c r="J8835" s="36">
        <v>8696000</v>
      </c>
      <c r="K8835" s="36">
        <v>7550000</v>
      </c>
      <c r="L8835" s="36">
        <v>15272000</v>
      </c>
      <c r="M8835" s="36">
        <v>20266000</v>
      </c>
      <c r="N8835" s="36">
        <v>55233000</v>
      </c>
      <c r="O8835" s="37">
        <v>3.7400000000000003E-2</v>
      </c>
      <c r="P8835" s="37">
        <v>0.19389999999999999</v>
      </c>
      <c r="Q8835" s="37">
        <v>0.19980000000000001</v>
      </c>
      <c r="R8835" s="37">
        <v>0.13159999999999999</v>
      </c>
      <c r="S8835" s="37">
        <v>0.34029999999999999</v>
      </c>
      <c r="T8835" s="37">
        <v>-5.0000000000000001E-4</v>
      </c>
      <c r="U8835" s="37">
        <v>0.17319999999999999</v>
      </c>
      <c r="V8835" s="37">
        <v>3.39E-2</v>
      </c>
      <c r="W8835" s="37">
        <v>2.5499999999999998E-2</v>
      </c>
      <c r="X8835" s="37">
        <v>0.29260000000000003</v>
      </c>
      <c r="Z8835" s="4" t="str">
        <f t="shared" si="394"/>
        <v>NO</v>
      </c>
      <c r="AA8835" s="4" t="str">
        <f t="shared" si="394"/>
        <v>NO</v>
      </c>
      <c r="AB8835" s="4" t="str">
        <f t="shared" si="394"/>
        <v>YES</v>
      </c>
      <c r="AD8835" s="4">
        <f t="shared" si="395"/>
        <v>1</v>
      </c>
    </row>
    <row r="8836" spans="1:30" ht="27.65" customHeight="1" x14ac:dyDescent="0.35">
      <c r="A8836" s="34">
        <v>8873</v>
      </c>
      <c r="B8836" s="1" t="s">
        <v>25559</v>
      </c>
      <c r="C8836" s="1" t="s">
        <v>29015</v>
      </c>
      <c r="D8836" s="1"/>
      <c r="E8836" s="1" t="s">
        <v>29008</v>
      </c>
      <c r="F8836" s="1" t="s">
        <v>29262</v>
      </c>
      <c r="G8836" s="35" t="s">
        <v>25560</v>
      </c>
      <c r="H8836" s="35" t="s">
        <v>25561</v>
      </c>
      <c r="I8836" s="35" t="s">
        <v>29</v>
      </c>
      <c r="J8836" s="36">
        <v>11053000</v>
      </c>
      <c r="K8836" s="36">
        <v>33178000</v>
      </c>
      <c r="L8836" s="36">
        <v>31869000</v>
      </c>
      <c r="M8836" s="36">
        <v>40366000</v>
      </c>
      <c r="N8836" s="36">
        <v>55232000</v>
      </c>
      <c r="O8836" s="37">
        <v>0.3216</v>
      </c>
      <c r="P8836" s="37">
        <v>0.27189999999999998</v>
      </c>
      <c r="Q8836" s="37">
        <v>0.62309999999999999</v>
      </c>
      <c r="R8836" s="37">
        <v>4.0099999999999997E-2</v>
      </c>
      <c r="S8836" s="37">
        <v>7.0400000000000004E-2</v>
      </c>
      <c r="T8836" s="37"/>
      <c r="U8836" s="37"/>
      <c r="V8836" s="37"/>
      <c r="W8836" s="37"/>
      <c r="X8836" s="37"/>
      <c r="Z8836" s="4" t="str">
        <f t="shared" si="394"/>
        <v>YES</v>
      </c>
      <c r="AA8836" s="4" t="str">
        <f t="shared" si="394"/>
        <v>NO</v>
      </c>
      <c r="AB8836" s="4" t="str">
        <f t="shared" si="394"/>
        <v>NO</v>
      </c>
      <c r="AD8836" s="4">
        <f t="shared" si="395"/>
        <v>1</v>
      </c>
    </row>
    <row r="8837" spans="1:30" ht="14.4" customHeight="1" x14ac:dyDescent="0.35">
      <c r="A8837" s="34">
        <v>8874</v>
      </c>
      <c r="B8837" s="1" t="s">
        <v>25562</v>
      </c>
      <c r="C8837" s="1" t="s">
        <v>29015</v>
      </c>
      <c r="D8837" s="1"/>
      <c r="E8837" s="1" t="s">
        <v>29008</v>
      </c>
      <c r="F8837" s="1" t="s">
        <v>29262</v>
      </c>
      <c r="G8837" s="35" t="s">
        <v>25563</v>
      </c>
      <c r="H8837" s="35" t="s">
        <v>25564</v>
      </c>
      <c r="I8837" s="35" t="s">
        <v>29</v>
      </c>
      <c r="J8837" s="36">
        <v>28121000</v>
      </c>
      <c r="K8837" s="36">
        <v>40429000</v>
      </c>
      <c r="L8837" s="36">
        <v>36470000</v>
      </c>
      <c r="M8837" s="36">
        <v>37982000</v>
      </c>
      <c r="N8837" s="36">
        <v>55220000</v>
      </c>
      <c r="O8837" s="37">
        <v>0.26419999999999999</v>
      </c>
      <c r="P8837" s="37">
        <v>0.1774</v>
      </c>
      <c r="Q8837" s="37">
        <v>-7.0000000000000001E-3</v>
      </c>
      <c r="R8837" s="37">
        <v>-8.09E-2</v>
      </c>
      <c r="S8837" s="37">
        <v>0.1358</v>
      </c>
      <c r="T8837" s="37"/>
      <c r="U8837" s="37"/>
      <c r="V8837" s="37"/>
      <c r="W8837" s="37"/>
      <c r="X8837" s="37"/>
      <c r="Z8837" s="4" t="str">
        <f t="shared" ref="Z8837:AB8900" si="396">IF(Q8837&gt;20%,"YES","NO")</f>
        <v>NO</v>
      </c>
      <c r="AA8837" s="4" t="str">
        <f t="shared" si="396"/>
        <v>NO</v>
      </c>
      <c r="AB8837" s="4" t="str">
        <f t="shared" si="396"/>
        <v>NO</v>
      </c>
      <c r="AD8837" s="4">
        <f t="shared" ref="AD8837:AD8900" si="397">COUNTIF(Z8837:AB8837,"YES")</f>
        <v>0</v>
      </c>
    </row>
    <row r="8838" spans="1:30" ht="27.65" customHeight="1" x14ac:dyDescent="0.35">
      <c r="A8838" s="34">
        <v>8875</v>
      </c>
      <c r="B8838" s="1" t="s">
        <v>25565</v>
      </c>
      <c r="C8838" s="1"/>
      <c r="D8838" s="1"/>
      <c r="E8838" s="1"/>
      <c r="F8838" s="1" t="s">
        <v>29262</v>
      </c>
      <c r="G8838" s="35" t="s">
        <v>25566</v>
      </c>
      <c r="H8838" s="35" t="s">
        <v>25567</v>
      </c>
      <c r="I8838" s="35" t="s">
        <v>23</v>
      </c>
      <c r="J8838" s="36">
        <v>33900000</v>
      </c>
      <c r="K8838" s="36">
        <v>40225000</v>
      </c>
      <c r="L8838" s="36">
        <v>44552000</v>
      </c>
      <c r="M8838" s="36">
        <v>53314000</v>
      </c>
      <c r="N8838" s="36">
        <v>55214000</v>
      </c>
      <c r="O8838" s="37">
        <v>9.2399999999999996E-2</v>
      </c>
      <c r="P8838" s="37">
        <v>0.17219999999999999</v>
      </c>
      <c r="Q8838" s="37">
        <v>0.1303</v>
      </c>
      <c r="R8838" s="37">
        <v>0.08</v>
      </c>
      <c r="S8838" s="37">
        <v>3.5400000000000001E-2</v>
      </c>
      <c r="T8838" s="37"/>
      <c r="U8838" s="37"/>
      <c r="V8838" s="37"/>
      <c r="W8838" s="37"/>
      <c r="X8838" s="37"/>
      <c r="Z8838" s="4" t="str">
        <f t="shared" si="396"/>
        <v>NO</v>
      </c>
      <c r="AA8838" s="4" t="str">
        <f t="shared" si="396"/>
        <v>NO</v>
      </c>
      <c r="AB8838" s="4" t="str">
        <f t="shared" si="396"/>
        <v>NO</v>
      </c>
      <c r="AD8838" s="4">
        <f t="shared" si="397"/>
        <v>0</v>
      </c>
    </row>
    <row r="8839" spans="1:30" ht="14.4" customHeight="1" x14ac:dyDescent="0.35">
      <c r="A8839" s="34">
        <v>8876</v>
      </c>
      <c r="B8839" s="1" t="s">
        <v>25568</v>
      </c>
      <c r="C8839" s="1"/>
      <c r="D8839" s="1"/>
      <c r="E8839" s="1"/>
      <c r="F8839" s="1" t="s">
        <v>29262</v>
      </c>
      <c r="G8839" s="35" t="s">
        <v>25569</v>
      </c>
      <c r="H8839" s="35" t="s">
        <v>25570</v>
      </c>
      <c r="I8839" s="35" t="s">
        <v>33</v>
      </c>
      <c r="J8839" s="36"/>
      <c r="K8839" s="36"/>
      <c r="L8839" s="36"/>
      <c r="M8839" s="36">
        <v>2628000</v>
      </c>
      <c r="N8839" s="36">
        <v>55213000</v>
      </c>
      <c r="O8839" s="37"/>
      <c r="P8839" s="37"/>
      <c r="Q8839" s="37"/>
      <c r="R8839" s="37">
        <v>-0.21579999999999999</v>
      </c>
      <c r="S8839" s="37">
        <v>0.15409999999999999</v>
      </c>
      <c r="T8839" s="37"/>
      <c r="U8839" s="37"/>
      <c r="V8839" s="37"/>
      <c r="W8839" s="37">
        <v>-0.21579999999999999</v>
      </c>
      <c r="X8839" s="37">
        <v>0.14069999999999999</v>
      </c>
      <c r="Z8839" s="4" t="str">
        <f t="shared" si="396"/>
        <v>NO</v>
      </c>
      <c r="AA8839" s="4" t="str">
        <f t="shared" si="396"/>
        <v>NO</v>
      </c>
      <c r="AB8839" s="4" t="str">
        <f t="shared" si="396"/>
        <v>NO</v>
      </c>
      <c r="AD8839" s="4">
        <f t="shared" si="397"/>
        <v>0</v>
      </c>
    </row>
    <row r="8840" spans="1:30" x14ac:dyDescent="0.35">
      <c r="A8840" s="34">
        <v>8877</v>
      </c>
      <c r="B8840" s="1" t="s">
        <v>25571</v>
      </c>
      <c r="C8840" s="1" t="s">
        <v>29015</v>
      </c>
      <c r="D8840" s="1"/>
      <c r="E8840" s="1" t="s">
        <v>29008</v>
      </c>
      <c r="F8840" s="1" t="s">
        <v>29262</v>
      </c>
      <c r="G8840" s="35" t="s">
        <v>25572</v>
      </c>
      <c r="H8840" s="35" t="s">
        <v>25573</v>
      </c>
      <c r="I8840" s="35" t="s">
        <v>29</v>
      </c>
      <c r="J8840" s="36">
        <v>26525000</v>
      </c>
      <c r="K8840" s="36">
        <v>31613000</v>
      </c>
      <c r="L8840" s="36">
        <v>33649000</v>
      </c>
      <c r="M8840" s="36">
        <v>40917000</v>
      </c>
      <c r="N8840" s="36">
        <v>55212000</v>
      </c>
      <c r="O8840" s="37">
        <v>5.7799999999999997E-2</v>
      </c>
      <c r="P8840" s="37">
        <v>0.12570000000000001</v>
      </c>
      <c r="Q8840" s="37">
        <v>0.1069</v>
      </c>
      <c r="R8840" s="37">
        <v>4.2599999999999999E-2</v>
      </c>
      <c r="S8840" s="37">
        <v>8.5599999999999996E-2</v>
      </c>
      <c r="T8840" s="37"/>
      <c r="U8840" s="37"/>
      <c r="V8840" s="37"/>
      <c r="W8840" s="37"/>
      <c r="X8840" s="37"/>
      <c r="Z8840" s="4" t="str">
        <f t="shared" si="396"/>
        <v>NO</v>
      </c>
      <c r="AA8840" s="4" t="str">
        <f t="shared" si="396"/>
        <v>NO</v>
      </c>
      <c r="AB8840" s="4" t="str">
        <f t="shared" si="396"/>
        <v>NO</v>
      </c>
      <c r="AD8840" s="4">
        <f t="shared" si="397"/>
        <v>0</v>
      </c>
    </row>
    <row r="8841" spans="1:30" ht="14.4" customHeight="1" x14ac:dyDescent="0.35">
      <c r="A8841" s="34">
        <v>8878</v>
      </c>
      <c r="B8841" s="1" t="s">
        <v>25574</v>
      </c>
      <c r="C8841" s="1"/>
      <c r="D8841" s="1"/>
      <c r="E8841" s="1"/>
      <c r="F8841" s="1" t="s">
        <v>29262</v>
      </c>
      <c r="G8841" s="35" t="s">
        <v>25575</v>
      </c>
      <c r="H8841" s="35" t="s">
        <v>25576</v>
      </c>
      <c r="I8841" s="35" t="s">
        <v>33</v>
      </c>
      <c r="J8841" s="36">
        <v>9253000</v>
      </c>
      <c r="K8841" s="36">
        <v>10798000</v>
      </c>
      <c r="L8841" s="36">
        <v>14480000</v>
      </c>
      <c r="M8841" s="36">
        <v>35974000</v>
      </c>
      <c r="N8841" s="36">
        <v>55209000</v>
      </c>
      <c r="O8841" s="37">
        <v>0.223</v>
      </c>
      <c r="P8841" s="37">
        <v>0.22570000000000001</v>
      </c>
      <c r="Q8841" s="37">
        <v>0.23230000000000001</v>
      </c>
      <c r="R8841" s="37">
        <v>0.19170000000000001</v>
      </c>
      <c r="S8841" s="37">
        <v>8.8200000000000001E-2</v>
      </c>
      <c r="T8841" s="37"/>
      <c r="U8841" s="37"/>
      <c r="V8841" s="37"/>
      <c r="W8841" s="37"/>
      <c r="X8841" s="37"/>
      <c r="Z8841" s="4" t="str">
        <f t="shared" si="396"/>
        <v>YES</v>
      </c>
      <c r="AA8841" s="4" t="str">
        <f t="shared" si="396"/>
        <v>NO</v>
      </c>
      <c r="AB8841" s="4" t="str">
        <f t="shared" si="396"/>
        <v>NO</v>
      </c>
      <c r="AD8841" s="4">
        <f t="shared" si="397"/>
        <v>1</v>
      </c>
    </row>
    <row r="8842" spans="1:30" ht="14.4" customHeight="1" x14ac:dyDescent="0.35">
      <c r="A8842" s="34">
        <v>8879</v>
      </c>
      <c r="B8842" s="1" t="s">
        <v>25577</v>
      </c>
      <c r="C8842" s="1"/>
      <c r="D8842" s="1"/>
      <c r="E8842" s="1"/>
      <c r="F8842" s="1" t="s">
        <v>29262</v>
      </c>
      <c r="G8842" s="35" t="s">
        <v>25578</v>
      </c>
      <c r="H8842" s="35" t="s">
        <v>25579</v>
      </c>
      <c r="I8842" s="35" t="s">
        <v>43</v>
      </c>
      <c r="J8842" s="36">
        <v>50850000</v>
      </c>
      <c r="K8842" s="36">
        <v>50730000</v>
      </c>
      <c r="L8842" s="36">
        <v>49123000</v>
      </c>
      <c r="M8842" s="36">
        <v>50609000</v>
      </c>
      <c r="N8842" s="36">
        <v>55208000</v>
      </c>
      <c r="O8842" s="37">
        <v>0.20080000000000001</v>
      </c>
      <c r="P8842" s="37">
        <v>0.1439</v>
      </c>
      <c r="Q8842" s="37">
        <v>0.14879999999999999</v>
      </c>
      <c r="R8842" s="37">
        <v>0.25580000000000003</v>
      </c>
      <c r="S8842" s="37">
        <v>0.27010000000000001</v>
      </c>
      <c r="T8842" s="37"/>
      <c r="U8842" s="37"/>
      <c r="V8842" s="37"/>
      <c r="W8842" s="37"/>
      <c r="X8842" s="37"/>
      <c r="Z8842" s="4" t="str">
        <f t="shared" si="396"/>
        <v>NO</v>
      </c>
      <c r="AA8842" s="4" t="str">
        <f t="shared" si="396"/>
        <v>YES</v>
      </c>
      <c r="AB8842" s="4" t="str">
        <f t="shared" si="396"/>
        <v>YES</v>
      </c>
      <c r="AD8842" s="4">
        <f t="shared" si="397"/>
        <v>2</v>
      </c>
    </row>
    <row r="8843" spans="1:30" ht="27.65" customHeight="1" x14ac:dyDescent="0.35">
      <c r="A8843" s="34">
        <v>8880</v>
      </c>
      <c r="B8843" s="1" t="s">
        <v>25580</v>
      </c>
      <c r="C8843" s="1"/>
      <c r="D8843" s="1"/>
      <c r="E8843" s="1"/>
      <c r="F8843" s="1" t="s">
        <v>29262</v>
      </c>
      <c r="G8843" s="35" t="s">
        <v>25581</v>
      </c>
      <c r="H8843" s="35" t="s">
        <v>25582</v>
      </c>
      <c r="I8843" s="35" t="s">
        <v>33</v>
      </c>
      <c r="J8843" s="36">
        <v>27278000</v>
      </c>
      <c r="K8843" s="36">
        <v>28384000</v>
      </c>
      <c r="L8843" s="36">
        <v>38729000</v>
      </c>
      <c r="M8843" s="36">
        <v>46223000</v>
      </c>
      <c r="N8843" s="36">
        <v>55208000</v>
      </c>
      <c r="O8843" s="37">
        <v>4.48E-2</v>
      </c>
      <c r="P8843" s="37">
        <v>5.6000000000000001E-2</v>
      </c>
      <c r="Q8843" s="37">
        <v>0.12859999999999999</v>
      </c>
      <c r="R8843" s="37">
        <v>9.7199999999999995E-2</v>
      </c>
      <c r="S8843" s="37">
        <v>9.5699999999999993E-2</v>
      </c>
      <c r="T8843" s="37"/>
      <c r="U8843" s="37"/>
      <c r="V8843" s="37"/>
      <c r="W8843" s="37"/>
      <c r="X8843" s="37"/>
      <c r="Z8843" s="4" t="str">
        <f t="shared" si="396"/>
        <v>NO</v>
      </c>
      <c r="AA8843" s="4" t="str">
        <f t="shared" si="396"/>
        <v>NO</v>
      </c>
      <c r="AB8843" s="4" t="str">
        <f t="shared" si="396"/>
        <v>NO</v>
      </c>
      <c r="AD8843" s="4">
        <f t="shared" si="397"/>
        <v>0</v>
      </c>
    </row>
    <row r="8844" spans="1:30" ht="14.4" customHeight="1" x14ac:dyDescent="0.35">
      <c r="A8844" s="34">
        <v>8881</v>
      </c>
      <c r="B8844" s="1" t="s">
        <v>25583</v>
      </c>
      <c r="C8844" s="1"/>
      <c r="D8844" s="1"/>
      <c r="E8844" s="1"/>
      <c r="F8844" s="1" t="s">
        <v>29262</v>
      </c>
      <c r="G8844" s="35" t="s">
        <v>25584</v>
      </c>
      <c r="H8844" s="35" t="s">
        <v>25585</v>
      </c>
      <c r="I8844" s="35" t="s">
        <v>33</v>
      </c>
      <c r="J8844" s="36">
        <v>50142000</v>
      </c>
      <c r="K8844" s="36">
        <v>52518000</v>
      </c>
      <c r="L8844" s="36">
        <v>51055000</v>
      </c>
      <c r="M8844" s="36">
        <v>45283000</v>
      </c>
      <c r="N8844" s="36">
        <v>55188000</v>
      </c>
      <c r="O8844" s="37">
        <v>5.7700000000000001E-2</v>
      </c>
      <c r="P8844" s="37">
        <v>0.1075</v>
      </c>
      <c r="Q8844" s="37">
        <v>2.8000000000000001E-2</v>
      </c>
      <c r="R8844" s="37">
        <v>6.1000000000000004E-3</v>
      </c>
      <c r="S8844" s="37">
        <v>2.0199999999999999E-2</v>
      </c>
      <c r="T8844" s="37">
        <v>4.1599999999999998E-2</v>
      </c>
      <c r="U8844" s="37">
        <v>1.8499999999999999E-2</v>
      </c>
      <c r="V8844" s="37">
        <v>1.6799999999999999E-2</v>
      </c>
      <c r="W8844" s="37">
        <v>-7.1000000000000004E-3</v>
      </c>
      <c r="X8844" s="37">
        <v>-1.2E-2</v>
      </c>
      <c r="Z8844" s="4" t="str">
        <f t="shared" si="396"/>
        <v>NO</v>
      </c>
      <c r="AA8844" s="4" t="str">
        <f t="shared" si="396"/>
        <v>NO</v>
      </c>
      <c r="AB8844" s="4" t="str">
        <f t="shared" si="396"/>
        <v>NO</v>
      </c>
      <c r="AD8844" s="4">
        <f t="shared" si="397"/>
        <v>0</v>
      </c>
    </row>
    <row r="8845" spans="1:30" ht="14.4" customHeight="1" x14ac:dyDescent="0.35">
      <c r="A8845" s="34">
        <v>8882</v>
      </c>
      <c r="B8845" s="1" t="s">
        <v>25586</v>
      </c>
      <c r="C8845" s="1"/>
      <c r="D8845" s="1"/>
      <c r="E8845" s="1"/>
      <c r="F8845" s="1" t="s">
        <v>29262</v>
      </c>
      <c r="G8845" s="35" t="s">
        <v>25587</v>
      </c>
      <c r="H8845" s="35" t="s">
        <v>25588</v>
      </c>
      <c r="I8845" s="35" t="s">
        <v>23</v>
      </c>
      <c r="J8845" s="36"/>
      <c r="K8845" s="36">
        <v>19527000</v>
      </c>
      <c r="L8845" s="36">
        <v>45460000</v>
      </c>
      <c r="M8845" s="36">
        <v>59659000</v>
      </c>
      <c r="N8845" s="36">
        <v>55180000</v>
      </c>
      <c r="O8845" s="37"/>
      <c r="P8845" s="37">
        <v>5.3999999999999999E-2</v>
      </c>
      <c r="Q8845" s="37">
        <v>0.14000000000000001</v>
      </c>
      <c r="R8845" s="37">
        <v>0.1966</v>
      </c>
      <c r="S8845" s="37">
        <v>0.20960000000000001</v>
      </c>
      <c r="T8845" s="37"/>
      <c r="U8845" s="37">
        <v>0.11260000000000001</v>
      </c>
      <c r="V8845" s="37">
        <v>0.13730000000000001</v>
      </c>
      <c r="W8845" s="37"/>
      <c r="X8845" s="37"/>
      <c r="Z8845" s="4" t="str">
        <f t="shared" si="396"/>
        <v>NO</v>
      </c>
      <c r="AA8845" s="4" t="str">
        <f t="shared" si="396"/>
        <v>NO</v>
      </c>
      <c r="AB8845" s="4" t="str">
        <f t="shared" si="396"/>
        <v>YES</v>
      </c>
      <c r="AD8845" s="4">
        <f t="shared" si="397"/>
        <v>1</v>
      </c>
    </row>
    <row r="8846" spans="1:30" ht="14.4" customHeight="1" x14ac:dyDescent="0.35">
      <c r="A8846" s="34">
        <v>8883</v>
      </c>
      <c r="B8846" s="1" t="s">
        <v>25589</v>
      </c>
      <c r="C8846" s="1"/>
      <c r="D8846" s="1"/>
      <c r="E8846" s="1"/>
      <c r="F8846" s="1" t="s">
        <v>29262</v>
      </c>
      <c r="G8846" s="35" t="s">
        <v>25590</v>
      </c>
      <c r="H8846" s="35" t="s">
        <v>25591</v>
      </c>
      <c r="I8846" s="35" t="s">
        <v>33</v>
      </c>
      <c r="J8846" s="36">
        <v>50030000</v>
      </c>
      <c r="K8846" s="36">
        <v>50228000</v>
      </c>
      <c r="L8846" s="36">
        <v>55933000</v>
      </c>
      <c r="M8846" s="36">
        <v>58862000</v>
      </c>
      <c r="N8846" s="36">
        <v>55164000</v>
      </c>
      <c r="O8846" s="37">
        <v>1.0800000000000001E-2</v>
      </c>
      <c r="P8846" s="37">
        <v>0.1429</v>
      </c>
      <c r="Q8846" s="37">
        <v>0.2611</v>
      </c>
      <c r="R8846" s="37">
        <v>0.27029999999999998</v>
      </c>
      <c r="S8846" s="37">
        <v>0.23830000000000001</v>
      </c>
      <c r="T8846" s="37">
        <v>-1.4200000000000001E-2</v>
      </c>
      <c r="U8846" s="37">
        <v>0.12640000000000001</v>
      </c>
      <c r="V8846" s="37">
        <v>0.2414</v>
      </c>
      <c r="W8846" s="37"/>
      <c r="X8846" s="37"/>
      <c r="Z8846" s="4" t="str">
        <f t="shared" si="396"/>
        <v>YES</v>
      </c>
      <c r="AA8846" s="4" t="str">
        <f t="shared" si="396"/>
        <v>YES</v>
      </c>
      <c r="AB8846" s="4" t="str">
        <f t="shared" si="396"/>
        <v>YES</v>
      </c>
      <c r="AD8846" s="4">
        <f t="shared" si="397"/>
        <v>3</v>
      </c>
    </row>
    <row r="8847" spans="1:30" ht="41.4" customHeight="1" x14ac:dyDescent="0.35">
      <c r="A8847" s="34">
        <v>8884</v>
      </c>
      <c r="B8847" s="1" t="s">
        <v>25592</v>
      </c>
      <c r="C8847" s="1" t="s">
        <v>29015</v>
      </c>
      <c r="D8847" s="1"/>
      <c r="E8847" s="1" t="s">
        <v>29008</v>
      </c>
      <c r="F8847" s="1" t="s">
        <v>29262</v>
      </c>
      <c r="G8847" s="35" t="s">
        <v>25593</v>
      </c>
      <c r="H8847" s="35" t="s">
        <v>25594</v>
      </c>
      <c r="I8847" s="35" t="s">
        <v>29</v>
      </c>
      <c r="J8847" s="36">
        <v>30254000</v>
      </c>
      <c r="K8847" s="36">
        <v>33893000</v>
      </c>
      <c r="L8847" s="36">
        <v>33768000</v>
      </c>
      <c r="M8847" s="36">
        <v>52816000</v>
      </c>
      <c r="N8847" s="36">
        <v>55159000</v>
      </c>
      <c r="O8847" s="37">
        <v>5.3800000000000001E-2</v>
      </c>
      <c r="P8847" s="37">
        <v>0.12139999999999999</v>
      </c>
      <c r="Q8847" s="37">
        <v>-4.0300000000000002E-2</v>
      </c>
      <c r="R8847" s="37">
        <v>7.0900000000000005E-2</v>
      </c>
      <c r="S8847" s="37">
        <v>-3.49E-2</v>
      </c>
      <c r="T8847" s="37"/>
      <c r="U8847" s="37"/>
      <c r="V8847" s="37"/>
      <c r="W8847" s="37"/>
      <c r="X8847" s="37"/>
      <c r="Z8847" s="4" t="str">
        <f t="shared" si="396"/>
        <v>NO</v>
      </c>
      <c r="AA8847" s="4" t="str">
        <f t="shared" si="396"/>
        <v>NO</v>
      </c>
      <c r="AB8847" s="4" t="str">
        <f t="shared" si="396"/>
        <v>NO</v>
      </c>
      <c r="AD8847" s="4">
        <f t="shared" si="397"/>
        <v>0</v>
      </c>
    </row>
    <row r="8848" spans="1:30" ht="14.4" customHeight="1" x14ac:dyDescent="0.35">
      <c r="A8848" s="34">
        <v>8885</v>
      </c>
      <c r="B8848" s="1" t="s">
        <v>25595</v>
      </c>
      <c r="C8848" s="1" t="s">
        <v>29015</v>
      </c>
      <c r="D8848" s="1"/>
      <c r="E8848" s="1" t="s">
        <v>29008</v>
      </c>
      <c r="F8848" s="1" t="s">
        <v>29262</v>
      </c>
      <c r="G8848" s="35" t="s">
        <v>25596</v>
      </c>
      <c r="H8848" s="35" t="s">
        <v>25597</v>
      </c>
      <c r="I8848" s="35" t="s">
        <v>29</v>
      </c>
      <c r="J8848" s="36">
        <v>19080000</v>
      </c>
      <c r="K8848" s="36">
        <v>27578000</v>
      </c>
      <c r="L8848" s="36">
        <v>33800000</v>
      </c>
      <c r="M8848" s="36">
        <v>48464000</v>
      </c>
      <c r="N8848" s="36">
        <v>55156000</v>
      </c>
      <c r="O8848" s="37">
        <v>0.33550000000000002</v>
      </c>
      <c r="P8848" s="37">
        <v>0.37769999999999998</v>
      </c>
      <c r="Q8848" s="37">
        <v>0.35189999999999999</v>
      </c>
      <c r="R8848" s="37">
        <v>0.41539999999999999</v>
      </c>
      <c r="S8848" s="37">
        <v>0.4158</v>
      </c>
      <c r="T8848" s="37"/>
      <c r="U8848" s="37"/>
      <c r="V8848" s="37"/>
      <c r="W8848" s="37"/>
      <c r="X8848" s="37"/>
      <c r="Z8848" s="4" t="str">
        <f t="shared" si="396"/>
        <v>YES</v>
      </c>
      <c r="AA8848" s="4" t="str">
        <f t="shared" si="396"/>
        <v>YES</v>
      </c>
      <c r="AB8848" s="4" t="str">
        <f t="shared" si="396"/>
        <v>YES</v>
      </c>
      <c r="AD8848" s="4">
        <f t="shared" si="397"/>
        <v>3</v>
      </c>
    </row>
    <row r="8849" spans="1:30" ht="14.4" customHeight="1" x14ac:dyDescent="0.35">
      <c r="A8849" s="34">
        <v>8886</v>
      </c>
      <c r="B8849" s="1" t="s">
        <v>4110</v>
      </c>
      <c r="C8849" s="1" t="s">
        <v>29015</v>
      </c>
      <c r="D8849" s="1"/>
      <c r="E8849" s="1" t="s">
        <v>29008</v>
      </c>
      <c r="F8849" s="1" t="s">
        <v>29262</v>
      </c>
      <c r="G8849" s="35" t="s">
        <v>25598</v>
      </c>
      <c r="H8849" s="35" t="s">
        <v>25599</v>
      </c>
      <c r="I8849" s="35" t="s">
        <v>29</v>
      </c>
      <c r="J8849" s="36">
        <v>37781000</v>
      </c>
      <c r="K8849" s="36">
        <v>45671000</v>
      </c>
      <c r="L8849" s="36">
        <v>44656000</v>
      </c>
      <c r="M8849" s="36">
        <v>48284000</v>
      </c>
      <c r="N8849" s="36">
        <v>55147000</v>
      </c>
      <c r="O8849" s="37">
        <v>0.10199999999999999</v>
      </c>
      <c r="P8849" s="37">
        <v>9.6799999999999997E-2</v>
      </c>
      <c r="Q8849" s="37">
        <v>0.313</v>
      </c>
      <c r="R8849" s="37">
        <v>8.3299999999999999E-2</v>
      </c>
      <c r="S8849" s="37">
        <v>0.18870000000000001</v>
      </c>
      <c r="T8849" s="37"/>
      <c r="U8849" s="37"/>
      <c r="V8849" s="37"/>
      <c r="W8849" s="37"/>
      <c r="X8849" s="37"/>
      <c r="Z8849" s="4" t="str">
        <f t="shared" si="396"/>
        <v>YES</v>
      </c>
      <c r="AA8849" s="4" t="str">
        <f t="shared" si="396"/>
        <v>NO</v>
      </c>
      <c r="AB8849" s="4" t="str">
        <f t="shared" si="396"/>
        <v>NO</v>
      </c>
      <c r="AD8849" s="4">
        <f t="shared" si="397"/>
        <v>1</v>
      </c>
    </row>
    <row r="8850" spans="1:30" ht="27.65" customHeight="1" x14ac:dyDescent="0.35">
      <c r="A8850" s="34">
        <v>8887</v>
      </c>
      <c r="B8850" s="1" t="s">
        <v>6612</v>
      </c>
      <c r="C8850" s="1" t="s">
        <v>29015</v>
      </c>
      <c r="D8850" s="1"/>
      <c r="E8850" s="1" t="s">
        <v>29008</v>
      </c>
      <c r="F8850" s="1" t="s">
        <v>29262</v>
      </c>
      <c r="G8850" s="35" t="s">
        <v>25600</v>
      </c>
      <c r="H8850" s="35" t="s">
        <v>25601</v>
      </c>
      <c r="I8850" s="35" t="s">
        <v>29</v>
      </c>
      <c r="J8850" s="36">
        <v>10641000</v>
      </c>
      <c r="K8850" s="36">
        <v>14425000</v>
      </c>
      <c r="L8850" s="36">
        <v>30243000</v>
      </c>
      <c r="M8850" s="36">
        <v>48268000</v>
      </c>
      <c r="N8850" s="36">
        <v>55140000</v>
      </c>
      <c r="O8850" s="37">
        <v>0.20380000000000001</v>
      </c>
      <c r="P8850" s="37">
        <v>0.14069999999999999</v>
      </c>
      <c r="Q8850" s="37">
        <v>0.245</v>
      </c>
      <c r="R8850" s="37">
        <v>0.33800000000000002</v>
      </c>
      <c r="S8850" s="37">
        <v>0.32619999999999999</v>
      </c>
      <c r="T8850" s="37"/>
      <c r="U8850" s="37"/>
      <c r="V8850" s="37"/>
      <c r="W8850" s="37"/>
      <c r="X8850" s="37"/>
      <c r="Z8850" s="4" t="str">
        <f t="shared" si="396"/>
        <v>YES</v>
      </c>
      <c r="AA8850" s="4" t="str">
        <f t="shared" si="396"/>
        <v>YES</v>
      </c>
      <c r="AB8850" s="4" t="str">
        <f t="shared" si="396"/>
        <v>YES</v>
      </c>
      <c r="AD8850" s="4">
        <f t="shared" si="397"/>
        <v>3</v>
      </c>
    </row>
    <row r="8851" spans="1:30" ht="14.4" customHeight="1" x14ac:dyDescent="0.35">
      <c r="A8851" s="34">
        <v>8888</v>
      </c>
      <c r="B8851" s="1" t="s">
        <v>25602</v>
      </c>
      <c r="C8851" s="1"/>
      <c r="D8851" s="1"/>
      <c r="E8851" s="1"/>
      <c r="F8851" s="1" t="s">
        <v>29262</v>
      </c>
      <c r="G8851" s="35" t="s">
        <v>25603</v>
      </c>
      <c r="H8851" s="35" t="s">
        <v>25604</v>
      </c>
      <c r="I8851" s="35" t="s">
        <v>36</v>
      </c>
      <c r="J8851" s="36">
        <v>19647000</v>
      </c>
      <c r="K8851" s="36">
        <v>29424000</v>
      </c>
      <c r="L8851" s="36">
        <v>39740000</v>
      </c>
      <c r="M8851" s="36">
        <v>46732000</v>
      </c>
      <c r="N8851" s="36">
        <v>55134000</v>
      </c>
      <c r="O8851" s="37">
        <v>0.2959</v>
      </c>
      <c r="P8851" s="37">
        <v>0.29089999999999999</v>
      </c>
      <c r="Q8851" s="37">
        <v>0.2092</v>
      </c>
      <c r="R8851" s="37">
        <v>0.21590000000000001</v>
      </c>
      <c r="S8851" s="37">
        <v>0.1673</v>
      </c>
      <c r="T8851" s="37"/>
      <c r="U8851" s="37"/>
      <c r="V8851" s="37"/>
      <c r="W8851" s="37"/>
      <c r="X8851" s="37"/>
      <c r="Z8851" s="4" t="str">
        <f t="shared" si="396"/>
        <v>YES</v>
      </c>
      <c r="AA8851" s="4" t="str">
        <f t="shared" si="396"/>
        <v>YES</v>
      </c>
      <c r="AB8851" s="4" t="str">
        <f t="shared" si="396"/>
        <v>NO</v>
      </c>
      <c r="AD8851" s="4">
        <f t="shared" si="397"/>
        <v>2</v>
      </c>
    </row>
    <row r="8852" spans="1:30" ht="14.4" customHeight="1" x14ac:dyDescent="0.35">
      <c r="A8852" s="34">
        <v>8889</v>
      </c>
      <c r="B8852" s="1" t="s">
        <v>25605</v>
      </c>
      <c r="C8852" s="1"/>
      <c r="D8852" s="1"/>
      <c r="E8852" s="1"/>
      <c r="F8852" s="1" t="s">
        <v>29262</v>
      </c>
      <c r="G8852" s="35" t="s">
        <v>25606</v>
      </c>
      <c r="H8852" s="35" t="s">
        <v>25607</v>
      </c>
      <c r="I8852" s="35" t="s">
        <v>43</v>
      </c>
      <c r="J8852" s="36">
        <v>25807000</v>
      </c>
      <c r="K8852" s="36">
        <v>24319000</v>
      </c>
      <c r="L8852" s="36">
        <v>22721000</v>
      </c>
      <c r="M8852" s="36">
        <v>37232000</v>
      </c>
      <c r="N8852" s="36">
        <v>55123000</v>
      </c>
      <c r="O8852" s="37">
        <v>0.75260000000000005</v>
      </c>
      <c r="P8852" s="37">
        <v>0.60019999999999996</v>
      </c>
      <c r="Q8852" s="37">
        <v>0.189</v>
      </c>
      <c r="R8852" s="37">
        <v>0.12870000000000001</v>
      </c>
      <c r="S8852" s="37">
        <v>0.1953</v>
      </c>
      <c r="T8852" s="37"/>
      <c r="U8852" s="37"/>
      <c r="V8852" s="37"/>
      <c r="W8852" s="37"/>
      <c r="X8852" s="37"/>
      <c r="Z8852" s="4" t="str">
        <f t="shared" si="396"/>
        <v>NO</v>
      </c>
      <c r="AA8852" s="4" t="str">
        <f t="shared" si="396"/>
        <v>NO</v>
      </c>
      <c r="AB8852" s="4" t="str">
        <f t="shared" si="396"/>
        <v>NO</v>
      </c>
      <c r="AD8852" s="4">
        <f t="shared" si="397"/>
        <v>0</v>
      </c>
    </row>
    <row r="8853" spans="1:30" ht="14.4" customHeight="1" x14ac:dyDescent="0.35">
      <c r="A8853" s="34">
        <v>8890</v>
      </c>
      <c r="B8853" s="1" t="s">
        <v>25608</v>
      </c>
      <c r="C8853" s="1" t="s">
        <v>29015</v>
      </c>
      <c r="D8853" s="1"/>
      <c r="E8853" s="1" t="s">
        <v>29008</v>
      </c>
      <c r="F8853" s="1" t="s">
        <v>29262</v>
      </c>
      <c r="G8853" s="35" t="s">
        <v>25609</v>
      </c>
      <c r="H8853" s="35" t="s">
        <v>25610</v>
      </c>
      <c r="I8853" s="35" t="s">
        <v>29</v>
      </c>
      <c r="J8853" s="36">
        <v>14557000</v>
      </c>
      <c r="K8853" s="36">
        <v>25572000</v>
      </c>
      <c r="L8853" s="36">
        <v>25673000</v>
      </c>
      <c r="M8853" s="36">
        <v>45210000</v>
      </c>
      <c r="N8853" s="36">
        <v>55121000</v>
      </c>
      <c r="O8853" s="37">
        <v>0.1928</v>
      </c>
      <c r="P8853" s="37">
        <v>0.30530000000000002</v>
      </c>
      <c r="Q8853" s="37">
        <v>0.31440000000000001</v>
      </c>
      <c r="R8853" s="37">
        <v>0.35070000000000001</v>
      </c>
      <c r="S8853" s="37">
        <v>-3.2199999999999999E-2</v>
      </c>
      <c r="T8853" s="37"/>
      <c r="U8853" s="37"/>
      <c r="V8853" s="37"/>
      <c r="W8853" s="37"/>
      <c r="X8853" s="37"/>
      <c r="Z8853" s="4" t="str">
        <f t="shared" si="396"/>
        <v>YES</v>
      </c>
      <c r="AA8853" s="4" t="str">
        <f t="shared" si="396"/>
        <v>YES</v>
      </c>
      <c r="AB8853" s="4" t="str">
        <f t="shared" si="396"/>
        <v>NO</v>
      </c>
      <c r="AD8853" s="4">
        <f t="shared" si="397"/>
        <v>2</v>
      </c>
    </row>
    <row r="8854" spans="1:30" ht="14.4" customHeight="1" x14ac:dyDescent="0.35">
      <c r="A8854" s="34">
        <v>8891</v>
      </c>
      <c r="B8854" s="1" t="s">
        <v>25611</v>
      </c>
      <c r="C8854" s="1"/>
      <c r="D8854" s="1"/>
      <c r="E8854" s="1"/>
      <c r="F8854" s="1" t="s">
        <v>29262</v>
      </c>
      <c r="G8854" s="35" t="s">
        <v>25612</v>
      </c>
      <c r="H8854" s="35" t="s">
        <v>25613</v>
      </c>
      <c r="I8854" s="35" t="s">
        <v>23</v>
      </c>
      <c r="J8854" s="36"/>
      <c r="K8854" s="36"/>
      <c r="L8854" s="36">
        <v>4161000</v>
      </c>
      <c r="M8854" s="36">
        <v>40230000</v>
      </c>
      <c r="N8854" s="36">
        <v>55120000</v>
      </c>
      <c r="O8854" s="37"/>
      <c r="P8854" s="37"/>
      <c r="Q8854" s="37">
        <v>-8.0299999999999996E-2</v>
      </c>
      <c r="R8854" s="37">
        <v>-0.18809999999999999</v>
      </c>
      <c r="S8854" s="37">
        <v>-1.52E-2</v>
      </c>
      <c r="T8854" s="37"/>
      <c r="U8854" s="37"/>
      <c r="V8854" s="37"/>
      <c r="W8854" s="37"/>
      <c r="X8854" s="37">
        <v>-3.0000000000000001E-3</v>
      </c>
      <c r="Z8854" s="4" t="str">
        <f t="shared" si="396"/>
        <v>NO</v>
      </c>
      <c r="AA8854" s="4" t="str">
        <f t="shared" si="396"/>
        <v>NO</v>
      </c>
      <c r="AB8854" s="4" t="str">
        <f t="shared" si="396"/>
        <v>NO</v>
      </c>
      <c r="AD8854" s="4">
        <f t="shared" si="397"/>
        <v>0</v>
      </c>
    </row>
    <row r="8855" spans="1:30" ht="14.4" customHeight="1" x14ac:dyDescent="0.35">
      <c r="A8855" s="34">
        <v>8892</v>
      </c>
      <c r="B8855" s="1" t="s">
        <v>25614</v>
      </c>
      <c r="C8855" s="1"/>
      <c r="D8855" s="1"/>
      <c r="E8855" s="1"/>
      <c r="F8855" s="1" t="s">
        <v>29262</v>
      </c>
      <c r="G8855" s="35" t="s">
        <v>25615</v>
      </c>
      <c r="H8855" s="35" t="s">
        <v>25616</v>
      </c>
      <c r="I8855" s="35" t="s">
        <v>33</v>
      </c>
      <c r="J8855" s="36">
        <v>37722000</v>
      </c>
      <c r="K8855" s="36">
        <v>39662000</v>
      </c>
      <c r="L8855" s="36">
        <v>44090000</v>
      </c>
      <c r="M8855" s="36">
        <v>44907000</v>
      </c>
      <c r="N8855" s="36">
        <v>55118000</v>
      </c>
      <c r="O8855" s="37">
        <v>0.18060000000000001</v>
      </c>
      <c r="P8855" s="37">
        <v>0.16980000000000001</v>
      </c>
      <c r="Q8855" s="37">
        <v>7.2099999999999997E-2</v>
      </c>
      <c r="R8855" s="37">
        <v>-0.17710000000000001</v>
      </c>
      <c r="S8855" s="37">
        <v>6.6E-3</v>
      </c>
      <c r="T8855" s="37">
        <v>0.1736</v>
      </c>
      <c r="U8855" s="37">
        <v>9.35E-2</v>
      </c>
      <c r="V8855" s="37">
        <v>3.56E-2</v>
      </c>
      <c r="W8855" s="37">
        <v>-0.15740000000000001</v>
      </c>
      <c r="X8855" s="37">
        <v>-5.0200000000000002E-2</v>
      </c>
      <c r="Z8855" s="4" t="str">
        <f t="shared" si="396"/>
        <v>NO</v>
      </c>
      <c r="AA8855" s="4" t="str">
        <f t="shared" si="396"/>
        <v>NO</v>
      </c>
      <c r="AB8855" s="4" t="str">
        <f t="shared" si="396"/>
        <v>NO</v>
      </c>
      <c r="AD8855" s="4">
        <f t="shared" si="397"/>
        <v>0</v>
      </c>
    </row>
    <row r="8856" spans="1:30" ht="27.65" customHeight="1" x14ac:dyDescent="0.35">
      <c r="A8856" s="34">
        <v>8893</v>
      </c>
      <c r="B8856" s="1" t="s">
        <v>25617</v>
      </c>
      <c r="C8856" s="1" t="s">
        <v>29015</v>
      </c>
      <c r="D8856" s="1"/>
      <c r="E8856" s="1" t="s">
        <v>29008</v>
      </c>
      <c r="F8856" s="1" t="s">
        <v>29262</v>
      </c>
      <c r="G8856" s="35" t="s">
        <v>25618</v>
      </c>
      <c r="H8856" s="35" t="s">
        <v>25619</v>
      </c>
      <c r="I8856" s="35" t="s">
        <v>29</v>
      </c>
      <c r="J8856" s="36"/>
      <c r="K8856" s="36"/>
      <c r="L8856" s="36">
        <v>4406000</v>
      </c>
      <c r="M8856" s="36">
        <v>32176000</v>
      </c>
      <c r="N8856" s="36">
        <v>55103000</v>
      </c>
      <c r="O8856" s="37"/>
      <c r="P8856" s="37"/>
      <c r="Q8856" s="37">
        <v>0.20430000000000001</v>
      </c>
      <c r="R8856" s="37">
        <v>7.5899999999999995E-2</v>
      </c>
      <c r="S8856" s="37">
        <v>8.1900000000000001E-2</v>
      </c>
      <c r="T8856" s="37"/>
      <c r="U8856" s="37"/>
      <c r="V8856" s="37"/>
      <c r="W8856" s="37"/>
      <c r="X8856" s="37"/>
      <c r="Z8856" s="4" t="str">
        <f t="shared" si="396"/>
        <v>YES</v>
      </c>
      <c r="AA8856" s="4" t="str">
        <f t="shared" si="396"/>
        <v>NO</v>
      </c>
      <c r="AB8856" s="4" t="str">
        <f t="shared" si="396"/>
        <v>NO</v>
      </c>
      <c r="AD8856" s="4">
        <f t="shared" si="397"/>
        <v>1</v>
      </c>
    </row>
    <row r="8857" spans="1:30" ht="41.4" customHeight="1" x14ac:dyDescent="0.35">
      <c r="A8857" s="34">
        <v>8894</v>
      </c>
      <c r="B8857" s="1" t="s">
        <v>2539</v>
      </c>
      <c r="C8857" s="1"/>
      <c r="D8857" s="1"/>
      <c r="E8857" s="1"/>
      <c r="F8857" s="1" t="s">
        <v>29262</v>
      </c>
      <c r="G8857" s="35" t="s">
        <v>25620</v>
      </c>
      <c r="H8857" s="35" t="s">
        <v>25621</v>
      </c>
      <c r="I8857" s="35" t="s">
        <v>33</v>
      </c>
      <c r="J8857" s="36">
        <v>59782000</v>
      </c>
      <c r="K8857" s="36">
        <v>50169000</v>
      </c>
      <c r="L8857" s="36">
        <v>57409000</v>
      </c>
      <c r="M8857" s="36">
        <v>56737000</v>
      </c>
      <c r="N8857" s="36">
        <v>55101000</v>
      </c>
      <c r="O8857" s="37">
        <v>7.9000000000000008E-3</v>
      </c>
      <c r="P8857" s="37">
        <v>3.3E-3</v>
      </c>
      <c r="Q8857" s="37">
        <v>7.9000000000000008E-3</v>
      </c>
      <c r="R8857" s="37">
        <v>7.3000000000000001E-3</v>
      </c>
      <c r="S8857" s="37">
        <v>5.5999999999999999E-3</v>
      </c>
      <c r="T8857" s="37">
        <v>1.1299999999999999E-2</v>
      </c>
      <c r="U8857" s="37">
        <v>1.15E-2</v>
      </c>
      <c r="V8857" s="37">
        <v>1.26E-2</v>
      </c>
      <c r="W8857" s="37">
        <v>1.21E-2</v>
      </c>
      <c r="X8857" s="37"/>
      <c r="Z8857" s="4" t="str">
        <f t="shared" si="396"/>
        <v>NO</v>
      </c>
      <c r="AA8857" s="4" t="str">
        <f t="shared" si="396"/>
        <v>NO</v>
      </c>
      <c r="AB8857" s="4" t="str">
        <f t="shared" si="396"/>
        <v>NO</v>
      </c>
      <c r="AD8857" s="4">
        <f t="shared" si="397"/>
        <v>0</v>
      </c>
    </row>
    <row r="8858" spans="1:30" ht="14.4" customHeight="1" x14ac:dyDescent="0.35">
      <c r="A8858" s="34">
        <v>8895</v>
      </c>
      <c r="B8858" s="1" t="s">
        <v>25622</v>
      </c>
      <c r="C8858" s="1" t="s">
        <v>29015</v>
      </c>
      <c r="D8858" s="1"/>
      <c r="E8858" s="1" t="s">
        <v>29008</v>
      </c>
      <c r="F8858" s="1" t="s">
        <v>29262</v>
      </c>
      <c r="G8858" s="35" t="s">
        <v>25623</v>
      </c>
      <c r="H8858" s="35" t="s">
        <v>25624</v>
      </c>
      <c r="I8858" s="35" t="s">
        <v>29</v>
      </c>
      <c r="J8858" s="36">
        <v>29652000</v>
      </c>
      <c r="K8858" s="36">
        <v>32728000</v>
      </c>
      <c r="L8858" s="36">
        <v>38572000</v>
      </c>
      <c r="M8858" s="36">
        <v>40057000</v>
      </c>
      <c r="N8858" s="36">
        <v>55100000</v>
      </c>
      <c r="O8858" s="37">
        <v>0.36159999999999998</v>
      </c>
      <c r="P8858" s="37">
        <v>0.19589999999999999</v>
      </c>
      <c r="Q8858" s="37">
        <v>0.2555</v>
      </c>
      <c r="R8858" s="37">
        <v>7.6799999999999993E-2</v>
      </c>
      <c r="S8858" s="37">
        <v>8.9499999999999996E-2</v>
      </c>
      <c r="T8858" s="37"/>
      <c r="U8858" s="37"/>
      <c r="V8858" s="37"/>
      <c r="W8858" s="37"/>
      <c r="X8858" s="37"/>
      <c r="Z8858" s="4" t="str">
        <f t="shared" si="396"/>
        <v>YES</v>
      </c>
      <c r="AA8858" s="4" t="str">
        <f t="shared" si="396"/>
        <v>NO</v>
      </c>
      <c r="AB8858" s="4" t="str">
        <f t="shared" si="396"/>
        <v>NO</v>
      </c>
      <c r="AD8858" s="4">
        <f t="shared" si="397"/>
        <v>1</v>
      </c>
    </row>
    <row r="8859" spans="1:30" ht="27.65" customHeight="1" x14ac:dyDescent="0.35">
      <c r="A8859" s="34">
        <v>8896</v>
      </c>
      <c r="B8859" s="1" t="s">
        <v>25625</v>
      </c>
      <c r="C8859" s="1" t="s">
        <v>29015</v>
      </c>
      <c r="D8859" s="1"/>
      <c r="E8859" s="1" t="s">
        <v>29008</v>
      </c>
      <c r="F8859" s="1" t="s">
        <v>29262</v>
      </c>
      <c r="G8859" s="35" t="s">
        <v>25626</v>
      </c>
      <c r="H8859" s="35" t="s">
        <v>25627</v>
      </c>
      <c r="I8859" s="35" t="s">
        <v>29</v>
      </c>
      <c r="J8859" s="36">
        <v>20606000</v>
      </c>
      <c r="K8859" s="36">
        <v>35672000</v>
      </c>
      <c r="L8859" s="36">
        <v>54679000</v>
      </c>
      <c r="M8859" s="36">
        <v>55147000</v>
      </c>
      <c r="N8859" s="36">
        <v>55097000</v>
      </c>
      <c r="O8859" s="37">
        <v>0.73839999999999995</v>
      </c>
      <c r="P8859" s="37">
        <v>0.88</v>
      </c>
      <c r="Q8859" s="37">
        <v>0.94840000000000002</v>
      </c>
      <c r="R8859" s="37">
        <v>0.82740000000000002</v>
      </c>
      <c r="S8859" s="37">
        <v>0.51359999999999995</v>
      </c>
      <c r="T8859" s="37"/>
      <c r="U8859" s="37"/>
      <c r="V8859" s="37"/>
      <c r="W8859" s="37"/>
      <c r="X8859" s="37"/>
      <c r="Z8859" s="4" t="str">
        <f t="shared" si="396"/>
        <v>YES</v>
      </c>
      <c r="AA8859" s="4" t="str">
        <f t="shared" si="396"/>
        <v>YES</v>
      </c>
      <c r="AB8859" s="4" t="str">
        <f t="shared" si="396"/>
        <v>YES</v>
      </c>
      <c r="AD8859" s="4">
        <f t="shared" si="397"/>
        <v>3</v>
      </c>
    </row>
    <row r="8860" spans="1:30" ht="14.4" customHeight="1" x14ac:dyDescent="0.35">
      <c r="A8860" s="34">
        <v>8898</v>
      </c>
      <c r="B8860" s="1" t="s">
        <v>21455</v>
      </c>
      <c r="C8860" s="1"/>
      <c r="D8860" s="1"/>
      <c r="E8860" s="1"/>
      <c r="F8860" s="1" t="s">
        <v>29262</v>
      </c>
      <c r="G8860" s="35" t="s">
        <v>25631</v>
      </c>
      <c r="H8860" s="35" t="s">
        <v>25632</v>
      </c>
      <c r="I8860" s="35" t="s">
        <v>33</v>
      </c>
      <c r="J8860" s="36">
        <v>87197000</v>
      </c>
      <c r="K8860" s="36">
        <v>78342000</v>
      </c>
      <c r="L8860" s="36">
        <v>68439000</v>
      </c>
      <c r="M8860" s="36">
        <v>69769000</v>
      </c>
      <c r="N8860" s="36">
        <v>55089000</v>
      </c>
      <c r="O8860" s="37">
        <v>0.2155</v>
      </c>
      <c r="P8860" s="37">
        <v>0.48199999999999998</v>
      </c>
      <c r="Q8860" s="37">
        <v>0.21690000000000001</v>
      </c>
      <c r="R8860" s="37">
        <v>0.35299999999999998</v>
      </c>
      <c r="S8860" s="37">
        <v>-1.8599999999999998E-2</v>
      </c>
      <c r="T8860" s="37">
        <v>0.31809999999999999</v>
      </c>
      <c r="U8860" s="37"/>
      <c r="V8860" s="37"/>
      <c r="W8860" s="37"/>
      <c r="X8860" s="37"/>
      <c r="Z8860" s="4" t="str">
        <f t="shared" si="396"/>
        <v>YES</v>
      </c>
      <c r="AA8860" s="4" t="str">
        <f t="shared" si="396"/>
        <v>YES</v>
      </c>
      <c r="AB8860" s="4" t="str">
        <f t="shared" si="396"/>
        <v>NO</v>
      </c>
      <c r="AD8860" s="4">
        <f t="shared" si="397"/>
        <v>2</v>
      </c>
    </row>
    <row r="8861" spans="1:30" ht="14.4" customHeight="1" x14ac:dyDescent="0.35">
      <c r="A8861" s="34">
        <v>8897</v>
      </c>
      <c r="B8861" s="1" t="s">
        <v>25628</v>
      </c>
      <c r="C8861" s="1" t="s">
        <v>29015</v>
      </c>
      <c r="D8861" s="1"/>
      <c r="E8861" s="1" t="s">
        <v>29008</v>
      </c>
      <c r="F8861" s="1" t="s">
        <v>29262</v>
      </c>
      <c r="G8861" s="35" t="s">
        <v>25629</v>
      </c>
      <c r="H8861" s="35" t="s">
        <v>25630</v>
      </c>
      <c r="I8861" s="35" t="s">
        <v>29</v>
      </c>
      <c r="J8861" s="36">
        <v>12841000</v>
      </c>
      <c r="K8861" s="36">
        <v>19288000</v>
      </c>
      <c r="L8861" s="36">
        <v>30175000</v>
      </c>
      <c r="M8861" s="36">
        <v>49939000</v>
      </c>
      <c r="N8861" s="36">
        <v>55089000</v>
      </c>
      <c r="O8861" s="37">
        <v>5.0700000000000002E-2</v>
      </c>
      <c r="P8861" s="37">
        <v>3.6299999999999999E-2</v>
      </c>
      <c r="Q8861" s="37">
        <v>0.27510000000000001</v>
      </c>
      <c r="R8861" s="37">
        <v>0.17380000000000001</v>
      </c>
      <c r="S8861" s="37">
        <v>0.1555</v>
      </c>
      <c r="T8861" s="37"/>
      <c r="U8861" s="37"/>
      <c r="V8861" s="37"/>
      <c r="W8861" s="37"/>
      <c r="X8861" s="37"/>
      <c r="Z8861" s="4" t="str">
        <f t="shared" si="396"/>
        <v>YES</v>
      </c>
      <c r="AA8861" s="4" t="str">
        <f t="shared" si="396"/>
        <v>NO</v>
      </c>
      <c r="AB8861" s="4" t="str">
        <f t="shared" si="396"/>
        <v>NO</v>
      </c>
      <c r="AD8861" s="4">
        <f t="shared" si="397"/>
        <v>1</v>
      </c>
    </row>
    <row r="8862" spans="1:30" ht="14.4" customHeight="1" x14ac:dyDescent="0.35">
      <c r="A8862" s="34">
        <v>8899</v>
      </c>
      <c r="B8862" s="1" t="s">
        <v>25633</v>
      </c>
      <c r="C8862" s="1"/>
      <c r="D8862" s="1"/>
      <c r="E8862" s="1"/>
      <c r="F8862" s="1" t="s">
        <v>29262</v>
      </c>
      <c r="G8862" s="35" t="s">
        <v>25634</v>
      </c>
      <c r="H8862" s="35" t="s">
        <v>25635</v>
      </c>
      <c r="I8862" s="35" t="s">
        <v>33</v>
      </c>
      <c r="J8862" s="36"/>
      <c r="K8862" s="36"/>
      <c r="L8862" s="36"/>
      <c r="M8862" s="36">
        <v>4723000</v>
      </c>
      <c r="N8862" s="36">
        <v>55087000</v>
      </c>
      <c r="O8862" s="37"/>
      <c r="P8862" s="37"/>
      <c r="Q8862" s="37"/>
      <c r="R8862" s="37">
        <v>-7.4039999999999999</v>
      </c>
      <c r="S8862" s="37">
        <v>-0.56710000000000005</v>
      </c>
      <c r="T8862" s="37"/>
      <c r="U8862" s="37"/>
      <c r="V8862" s="37"/>
      <c r="W8862" s="37">
        <v>-7.4661999999999997</v>
      </c>
      <c r="X8862" s="37">
        <v>-0.5806</v>
      </c>
      <c r="Z8862" s="4" t="str">
        <f t="shared" si="396"/>
        <v>NO</v>
      </c>
      <c r="AA8862" s="4" t="str">
        <f t="shared" si="396"/>
        <v>NO</v>
      </c>
      <c r="AB8862" s="4" t="str">
        <f t="shared" si="396"/>
        <v>NO</v>
      </c>
      <c r="AD8862" s="4">
        <f t="shared" si="397"/>
        <v>0</v>
      </c>
    </row>
    <row r="8863" spans="1:30" ht="14.4" customHeight="1" x14ac:dyDescent="0.35">
      <c r="A8863" s="34">
        <v>8900</v>
      </c>
      <c r="B8863" s="1" t="s">
        <v>25636</v>
      </c>
      <c r="C8863" s="1" t="s">
        <v>29015</v>
      </c>
      <c r="D8863" s="1"/>
      <c r="E8863" s="1" t="s">
        <v>29008</v>
      </c>
      <c r="F8863" s="1" t="s">
        <v>29262</v>
      </c>
      <c r="G8863" s="35" t="s">
        <v>25637</v>
      </c>
      <c r="H8863" s="35" t="s">
        <v>25638</v>
      </c>
      <c r="I8863" s="35" t="s">
        <v>29</v>
      </c>
      <c r="J8863" s="36"/>
      <c r="K8863" s="36"/>
      <c r="L8863" s="36">
        <v>4141000</v>
      </c>
      <c r="M8863" s="36">
        <v>29289000</v>
      </c>
      <c r="N8863" s="36">
        <v>55083000</v>
      </c>
      <c r="O8863" s="37"/>
      <c r="P8863" s="37"/>
      <c r="Q8863" s="37">
        <v>0.42280000000000001</v>
      </c>
      <c r="R8863" s="37">
        <v>0.14169999999999999</v>
      </c>
      <c r="S8863" s="37">
        <v>0.30830000000000002</v>
      </c>
      <c r="T8863" s="37"/>
      <c r="U8863" s="37"/>
      <c r="V8863" s="37">
        <v>0.4163</v>
      </c>
      <c r="W8863" s="37">
        <v>0.1303</v>
      </c>
      <c r="X8863" s="37"/>
      <c r="Z8863" s="4" t="str">
        <f t="shared" si="396"/>
        <v>YES</v>
      </c>
      <c r="AA8863" s="4" t="str">
        <f t="shared" si="396"/>
        <v>NO</v>
      </c>
      <c r="AB8863" s="4" t="str">
        <f t="shared" si="396"/>
        <v>YES</v>
      </c>
      <c r="AD8863" s="4">
        <f t="shared" si="397"/>
        <v>2</v>
      </c>
    </row>
    <row r="8864" spans="1:30" ht="14.4" customHeight="1" x14ac:dyDescent="0.35">
      <c r="A8864" s="34">
        <v>8901</v>
      </c>
      <c r="B8864" s="1" t="s">
        <v>25639</v>
      </c>
      <c r="C8864" s="1"/>
      <c r="D8864" s="1"/>
      <c r="E8864" s="1"/>
      <c r="F8864" s="1" t="s">
        <v>29262</v>
      </c>
      <c r="G8864" s="35" t="s">
        <v>25640</v>
      </c>
      <c r="H8864" s="35" t="s">
        <v>25641</v>
      </c>
      <c r="I8864" s="35" t="s">
        <v>544</v>
      </c>
      <c r="J8864" s="36">
        <v>33851000</v>
      </c>
      <c r="K8864" s="36">
        <v>33723000</v>
      </c>
      <c r="L8864" s="36">
        <v>34638000</v>
      </c>
      <c r="M8864" s="36">
        <v>44850000</v>
      </c>
      <c r="N8864" s="36">
        <v>55082000</v>
      </c>
      <c r="O8864" s="37">
        <v>3.8600000000000002E-2</v>
      </c>
      <c r="P8864" s="37">
        <v>-4.2599999999999999E-2</v>
      </c>
      <c r="Q8864" s="37">
        <v>-2.9000000000000001E-2</v>
      </c>
      <c r="R8864" s="37">
        <v>-0.109</v>
      </c>
      <c r="S8864" s="37">
        <v>-2.8000000000000001E-2</v>
      </c>
      <c r="T8864" s="37"/>
      <c r="U8864" s="37">
        <v>-5.1000000000000004E-3</v>
      </c>
      <c r="V8864" s="37">
        <v>-1.6999999999999999E-3</v>
      </c>
      <c r="W8864" s="37"/>
      <c r="X8864" s="37"/>
      <c r="Z8864" s="4" t="str">
        <f t="shared" si="396"/>
        <v>NO</v>
      </c>
      <c r="AA8864" s="4" t="str">
        <f t="shared" si="396"/>
        <v>NO</v>
      </c>
      <c r="AB8864" s="4" t="str">
        <f t="shared" si="396"/>
        <v>NO</v>
      </c>
      <c r="AD8864" s="4">
        <f t="shared" si="397"/>
        <v>0</v>
      </c>
    </row>
    <row r="8865" spans="1:30" ht="14.4" customHeight="1" x14ac:dyDescent="0.35">
      <c r="A8865" s="34">
        <v>8902</v>
      </c>
      <c r="B8865" s="1" t="s">
        <v>25642</v>
      </c>
      <c r="C8865" s="1"/>
      <c r="D8865" s="1"/>
      <c r="E8865" s="1"/>
      <c r="F8865" s="1" t="s">
        <v>29262</v>
      </c>
      <c r="G8865" s="35" t="s">
        <v>25643</v>
      </c>
      <c r="H8865" s="35" t="s">
        <v>25644</v>
      </c>
      <c r="I8865" s="35" t="s">
        <v>33</v>
      </c>
      <c r="J8865" s="36">
        <v>40392000</v>
      </c>
      <c r="K8865" s="36">
        <v>33227000</v>
      </c>
      <c r="L8865" s="36">
        <v>31213000</v>
      </c>
      <c r="M8865" s="36">
        <v>33057000</v>
      </c>
      <c r="N8865" s="36">
        <v>55063000</v>
      </c>
      <c r="O8865" s="37">
        <v>6.8900000000000003E-2</v>
      </c>
      <c r="P8865" s="37">
        <v>-2.0000000000000001E-4</v>
      </c>
      <c r="Q8865" s="37">
        <v>5.3199999999999997E-2</v>
      </c>
      <c r="R8865" s="37">
        <v>8.4199999999999997E-2</v>
      </c>
      <c r="S8865" s="37">
        <v>0.1578</v>
      </c>
      <c r="T8865" s="37"/>
      <c r="U8865" s="37"/>
      <c r="V8865" s="37"/>
      <c r="W8865" s="37"/>
      <c r="X8865" s="37"/>
      <c r="Z8865" s="4" t="str">
        <f t="shared" si="396"/>
        <v>NO</v>
      </c>
      <c r="AA8865" s="4" t="str">
        <f t="shared" si="396"/>
        <v>NO</v>
      </c>
      <c r="AB8865" s="4" t="str">
        <f t="shared" si="396"/>
        <v>NO</v>
      </c>
      <c r="AD8865" s="4">
        <f t="shared" si="397"/>
        <v>0</v>
      </c>
    </row>
    <row r="8866" spans="1:30" ht="14.4" customHeight="1" x14ac:dyDescent="0.35">
      <c r="A8866" s="34">
        <v>8903</v>
      </c>
      <c r="B8866" s="1" t="s">
        <v>25645</v>
      </c>
      <c r="C8866" s="1" t="s">
        <v>29015</v>
      </c>
      <c r="D8866" s="1"/>
      <c r="E8866" s="1" t="s">
        <v>29008</v>
      </c>
      <c r="F8866" s="1" t="s">
        <v>29262</v>
      </c>
      <c r="G8866" s="35" t="s">
        <v>25646</v>
      </c>
      <c r="H8866" s="35" t="s">
        <v>25647</v>
      </c>
      <c r="I8866" s="35" t="s">
        <v>29</v>
      </c>
      <c r="J8866" s="36">
        <v>18001000</v>
      </c>
      <c r="K8866" s="36">
        <v>24103000</v>
      </c>
      <c r="L8866" s="36">
        <v>31885000</v>
      </c>
      <c r="M8866" s="36">
        <v>43361000</v>
      </c>
      <c r="N8866" s="36">
        <v>55054000</v>
      </c>
      <c r="O8866" s="37">
        <v>-4.7399999999999998E-2</v>
      </c>
      <c r="P8866" s="37">
        <v>0.1221</v>
      </c>
      <c r="Q8866" s="37">
        <v>0.1305</v>
      </c>
      <c r="R8866" s="37">
        <v>0.18809999999999999</v>
      </c>
      <c r="S8866" s="37">
        <v>0.16500000000000001</v>
      </c>
      <c r="T8866" s="37"/>
      <c r="U8866" s="37"/>
      <c r="V8866" s="37">
        <v>-1.4E-3</v>
      </c>
      <c r="W8866" s="37"/>
      <c r="X8866" s="37"/>
      <c r="Z8866" s="4" t="str">
        <f t="shared" si="396"/>
        <v>NO</v>
      </c>
      <c r="AA8866" s="4" t="str">
        <f t="shared" si="396"/>
        <v>NO</v>
      </c>
      <c r="AB8866" s="4" t="str">
        <f t="shared" si="396"/>
        <v>NO</v>
      </c>
      <c r="AD8866" s="4">
        <f t="shared" si="397"/>
        <v>0</v>
      </c>
    </row>
    <row r="8867" spans="1:30" ht="14.4" customHeight="1" x14ac:dyDescent="0.35">
      <c r="A8867" s="34">
        <v>8904</v>
      </c>
      <c r="B8867" s="1" t="s">
        <v>20568</v>
      </c>
      <c r="C8867" s="1"/>
      <c r="D8867" s="1"/>
      <c r="E8867" s="1"/>
      <c r="F8867" s="1" t="s">
        <v>29262</v>
      </c>
      <c r="G8867" s="35" t="s">
        <v>25648</v>
      </c>
      <c r="H8867" s="35" t="s">
        <v>25649</v>
      </c>
      <c r="I8867" s="35" t="s">
        <v>33</v>
      </c>
      <c r="J8867" s="36">
        <v>28367000</v>
      </c>
      <c r="K8867" s="36">
        <v>34444000</v>
      </c>
      <c r="L8867" s="36">
        <v>36408000</v>
      </c>
      <c r="M8867" s="36">
        <v>47045000</v>
      </c>
      <c r="N8867" s="36">
        <v>55041000</v>
      </c>
      <c r="O8867" s="37">
        <v>-3.0300000000000001E-2</v>
      </c>
      <c r="P8867" s="37">
        <v>1.5800000000000002E-2</v>
      </c>
      <c r="Q8867" s="37">
        <v>3.8300000000000001E-2</v>
      </c>
      <c r="R8867" s="37">
        <v>5.9200000000000003E-2</v>
      </c>
      <c r="S8867" s="37">
        <v>3.09E-2</v>
      </c>
      <c r="T8867" s="37"/>
      <c r="U8867" s="37">
        <v>-1.1999999999999999E-3</v>
      </c>
      <c r="V8867" s="37">
        <v>-2.3199999999999998E-2</v>
      </c>
      <c r="W8867" s="37">
        <v>-2.7699999999999999E-2</v>
      </c>
      <c r="X8867" s="37">
        <v>-1.1299999999999999E-2</v>
      </c>
      <c r="Z8867" s="4" t="str">
        <f t="shared" si="396"/>
        <v>NO</v>
      </c>
      <c r="AA8867" s="4" t="str">
        <f t="shared" si="396"/>
        <v>NO</v>
      </c>
      <c r="AB8867" s="4" t="str">
        <f t="shared" si="396"/>
        <v>NO</v>
      </c>
      <c r="AD8867" s="4">
        <f t="shared" si="397"/>
        <v>0</v>
      </c>
    </row>
    <row r="8868" spans="1:30" ht="14.4" customHeight="1" x14ac:dyDescent="0.35">
      <c r="A8868" s="34">
        <v>8905</v>
      </c>
      <c r="B8868" s="1" t="s">
        <v>25650</v>
      </c>
      <c r="C8868" s="1"/>
      <c r="D8868" s="1"/>
      <c r="E8868" s="1"/>
      <c r="F8868" s="1" t="s">
        <v>29262</v>
      </c>
      <c r="G8868" s="35" t="s">
        <v>25651</v>
      </c>
      <c r="H8868" s="35" t="s">
        <v>25652</v>
      </c>
      <c r="I8868" s="35" t="s">
        <v>23</v>
      </c>
      <c r="J8868" s="36">
        <v>41031000</v>
      </c>
      <c r="K8868" s="36">
        <v>40508000</v>
      </c>
      <c r="L8868" s="36">
        <v>49237000</v>
      </c>
      <c r="M8868" s="36">
        <v>55059000</v>
      </c>
      <c r="N8868" s="36">
        <v>55037000</v>
      </c>
      <c r="O8868" s="37">
        <v>0.1517</v>
      </c>
      <c r="P8868" s="37">
        <v>1.4200000000000001E-2</v>
      </c>
      <c r="Q8868" s="37">
        <v>0.19359999999999999</v>
      </c>
      <c r="R8868" s="37">
        <v>3.6600000000000001E-2</v>
      </c>
      <c r="S8868" s="37">
        <v>-2.7400000000000001E-2</v>
      </c>
      <c r="T8868" s="37"/>
      <c r="U8868" s="37"/>
      <c r="V8868" s="37">
        <v>0.18029999999999999</v>
      </c>
      <c r="W8868" s="37"/>
      <c r="X8868" s="37"/>
      <c r="Z8868" s="4" t="str">
        <f t="shared" si="396"/>
        <v>NO</v>
      </c>
      <c r="AA8868" s="4" t="str">
        <f t="shared" si="396"/>
        <v>NO</v>
      </c>
      <c r="AB8868" s="4" t="str">
        <f t="shared" si="396"/>
        <v>NO</v>
      </c>
      <c r="AD8868" s="4">
        <f t="shared" si="397"/>
        <v>0</v>
      </c>
    </row>
    <row r="8869" spans="1:30" ht="27.65" customHeight="1" x14ac:dyDescent="0.35">
      <c r="A8869" s="34">
        <v>8906</v>
      </c>
      <c r="B8869" s="1" t="s">
        <v>12177</v>
      </c>
      <c r="C8869" s="1" t="s">
        <v>29015</v>
      </c>
      <c r="D8869" s="1"/>
      <c r="E8869" s="1" t="s">
        <v>29008</v>
      </c>
      <c r="F8869" s="1" t="s">
        <v>29262</v>
      </c>
      <c r="G8869" s="35" t="s">
        <v>25653</v>
      </c>
      <c r="H8869" s="35" t="s">
        <v>25654</v>
      </c>
      <c r="I8869" s="35" t="s">
        <v>29</v>
      </c>
      <c r="J8869" s="36">
        <v>34174000</v>
      </c>
      <c r="K8869" s="36">
        <v>42985000</v>
      </c>
      <c r="L8869" s="36">
        <v>49921000</v>
      </c>
      <c r="M8869" s="36">
        <v>46135000</v>
      </c>
      <c r="N8869" s="36">
        <v>55036000</v>
      </c>
      <c r="O8869" s="37">
        <v>0.68140000000000001</v>
      </c>
      <c r="P8869" s="37">
        <v>0.69410000000000005</v>
      </c>
      <c r="Q8869" s="37">
        <v>0.71550000000000002</v>
      </c>
      <c r="R8869" s="37">
        <v>0.66390000000000005</v>
      </c>
      <c r="S8869" s="37">
        <v>0.67549999999999999</v>
      </c>
      <c r="T8869" s="37">
        <v>0.68</v>
      </c>
      <c r="U8869" s="37">
        <v>0.69299999999999995</v>
      </c>
      <c r="V8869" s="37">
        <v>0.71550000000000002</v>
      </c>
      <c r="W8869" s="37">
        <v>0.66390000000000005</v>
      </c>
      <c r="X8869" s="37">
        <v>0.67549999999999999</v>
      </c>
      <c r="Z8869" s="4" t="str">
        <f t="shared" si="396"/>
        <v>YES</v>
      </c>
      <c r="AA8869" s="4" t="str">
        <f t="shared" si="396"/>
        <v>YES</v>
      </c>
      <c r="AB8869" s="4" t="str">
        <f t="shared" si="396"/>
        <v>YES</v>
      </c>
      <c r="AD8869" s="4">
        <f t="shared" si="397"/>
        <v>3</v>
      </c>
    </row>
    <row r="8870" spans="1:30" ht="14.4" customHeight="1" x14ac:dyDescent="0.35">
      <c r="A8870" s="34">
        <v>8907</v>
      </c>
      <c r="B8870" s="1" t="s">
        <v>2230</v>
      </c>
      <c r="C8870" s="1"/>
      <c r="D8870" s="1"/>
      <c r="E8870" s="1"/>
      <c r="F8870" s="1" t="s">
        <v>28744</v>
      </c>
      <c r="G8870" s="35" t="s">
        <v>25655</v>
      </c>
      <c r="H8870" s="35" t="s">
        <v>25656</v>
      </c>
      <c r="I8870" s="35" t="s">
        <v>33</v>
      </c>
      <c r="J8870" s="36">
        <v>37768000</v>
      </c>
      <c r="K8870" s="36">
        <v>30815000</v>
      </c>
      <c r="L8870" s="36">
        <v>32637000</v>
      </c>
      <c r="M8870" s="36">
        <v>43572000</v>
      </c>
      <c r="N8870" s="36">
        <v>55032000</v>
      </c>
      <c r="O8870" s="37">
        <v>3.9E-2</v>
      </c>
      <c r="P8870" s="37">
        <v>-0.16930000000000001</v>
      </c>
      <c r="Q8870" s="37">
        <v>-0.22009999999999999</v>
      </c>
      <c r="R8870" s="37">
        <v>-0.18679999999999999</v>
      </c>
      <c r="S8870" s="37">
        <v>-2.0500000000000001E-2</v>
      </c>
      <c r="T8870" s="37"/>
      <c r="U8870" s="37"/>
      <c r="V8870" s="37"/>
      <c r="W8870" s="37"/>
      <c r="X8870" s="37"/>
      <c r="Z8870" s="4" t="str">
        <f t="shared" si="396"/>
        <v>NO</v>
      </c>
      <c r="AA8870" s="4" t="str">
        <f t="shared" si="396"/>
        <v>NO</v>
      </c>
      <c r="AB8870" s="4" t="str">
        <f t="shared" si="396"/>
        <v>NO</v>
      </c>
      <c r="AD8870" s="4">
        <f t="shared" si="397"/>
        <v>0</v>
      </c>
    </row>
    <row r="8871" spans="1:30" ht="14.4" customHeight="1" x14ac:dyDescent="0.35">
      <c r="A8871" s="34">
        <v>8908</v>
      </c>
      <c r="B8871" s="1" t="s">
        <v>25657</v>
      </c>
      <c r="C8871" s="1"/>
      <c r="D8871" s="1"/>
      <c r="E8871" s="1"/>
      <c r="F8871" s="1" t="s">
        <v>29262</v>
      </c>
      <c r="G8871" s="35" t="s">
        <v>25658</v>
      </c>
      <c r="H8871" s="35" t="s">
        <v>25659</v>
      </c>
      <c r="I8871" s="35" t="s">
        <v>33</v>
      </c>
      <c r="J8871" s="36">
        <v>4357000</v>
      </c>
      <c r="K8871" s="36">
        <v>19326000</v>
      </c>
      <c r="L8871" s="36">
        <v>37630000</v>
      </c>
      <c r="M8871" s="36">
        <v>45848000</v>
      </c>
      <c r="N8871" s="36">
        <v>55015000</v>
      </c>
      <c r="O8871" s="37">
        <v>0.1421</v>
      </c>
      <c r="P8871" s="37">
        <v>0.29310000000000003</v>
      </c>
      <c r="Q8871" s="37">
        <v>0.4078</v>
      </c>
      <c r="R8871" s="37">
        <v>0.18890000000000001</v>
      </c>
      <c r="S8871" s="37">
        <v>0.11600000000000001</v>
      </c>
      <c r="T8871" s="37"/>
      <c r="U8871" s="37">
        <v>0.17810000000000001</v>
      </c>
      <c r="V8871" s="37">
        <v>0.32719999999999999</v>
      </c>
      <c r="W8871" s="37">
        <v>0.14630000000000001</v>
      </c>
      <c r="X8871" s="37">
        <v>-0.03</v>
      </c>
      <c r="Z8871" s="4" t="str">
        <f t="shared" si="396"/>
        <v>YES</v>
      </c>
      <c r="AA8871" s="4" t="str">
        <f t="shared" si="396"/>
        <v>NO</v>
      </c>
      <c r="AB8871" s="4" t="str">
        <f t="shared" si="396"/>
        <v>NO</v>
      </c>
      <c r="AD8871" s="4">
        <f t="shared" si="397"/>
        <v>1</v>
      </c>
    </row>
    <row r="8872" spans="1:30" ht="14.4" customHeight="1" x14ac:dyDescent="0.35">
      <c r="A8872" s="34">
        <v>8909</v>
      </c>
      <c r="B8872" s="1" t="s">
        <v>25660</v>
      </c>
      <c r="C8872" s="1"/>
      <c r="D8872" s="1"/>
      <c r="E8872" s="1"/>
      <c r="F8872" s="1" t="s">
        <v>29262</v>
      </c>
      <c r="G8872" s="35" t="s">
        <v>25661</v>
      </c>
      <c r="H8872" s="35" t="s">
        <v>25662</v>
      </c>
      <c r="I8872" s="35" t="s">
        <v>43</v>
      </c>
      <c r="J8872" s="36">
        <v>19879000</v>
      </c>
      <c r="K8872" s="36">
        <v>23392000</v>
      </c>
      <c r="L8872" s="36">
        <v>42786000</v>
      </c>
      <c r="M8872" s="36">
        <v>62186000</v>
      </c>
      <c r="N8872" s="36">
        <v>55012000</v>
      </c>
      <c r="O8872" s="37">
        <v>1.3899999999999999E-2</v>
      </c>
      <c r="P8872" s="37">
        <v>6.7299999999999999E-2</v>
      </c>
      <c r="Q8872" s="37">
        <v>0.1133</v>
      </c>
      <c r="R8872" s="37">
        <v>0.1454</v>
      </c>
      <c r="S8872" s="37">
        <v>0.1003</v>
      </c>
      <c r="T8872" s="37">
        <v>5.5999999999999999E-3</v>
      </c>
      <c r="U8872" s="37">
        <v>5.0900000000000001E-2</v>
      </c>
      <c r="V8872" s="37">
        <v>5.9700000000000003E-2</v>
      </c>
      <c r="W8872" s="37">
        <v>5.1799999999999999E-2</v>
      </c>
      <c r="X8872" s="37">
        <v>-2.2700000000000001E-2</v>
      </c>
      <c r="Z8872" s="4" t="str">
        <f t="shared" si="396"/>
        <v>NO</v>
      </c>
      <c r="AA8872" s="4" t="str">
        <f t="shared" si="396"/>
        <v>NO</v>
      </c>
      <c r="AB8872" s="4" t="str">
        <f t="shared" si="396"/>
        <v>NO</v>
      </c>
      <c r="AD8872" s="4">
        <f t="shared" si="397"/>
        <v>0</v>
      </c>
    </row>
    <row r="8873" spans="1:30" ht="27.65" customHeight="1" x14ac:dyDescent="0.35">
      <c r="A8873" s="34">
        <v>8910</v>
      </c>
      <c r="B8873" s="1" t="s">
        <v>25663</v>
      </c>
      <c r="C8873" s="1"/>
      <c r="D8873" s="1"/>
      <c r="E8873" s="1"/>
      <c r="F8873" s="1" t="s">
        <v>29262</v>
      </c>
      <c r="G8873" s="35" t="s">
        <v>25664</v>
      </c>
      <c r="H8873" s="35" t="s">
        <v>25665</v>
      </c>
      <c r="I8873" s="35" t="s">
        <v>23</v>
      </c>
      <c r="J8873" s="36">
        <v>44023000</v>
      </c>
      <c r="K8873" s="36">
        <v>41423000</v>
      </c>
      <c r="L8873" s="36">
        <v>44501000</v>
      </c>
      <c r="M8873" s="36">
        <v>48824000</v>
      </c>
      <c r="N8873" s="36">
        <v>55005000</v>
      </c>
      <c r="O8873" s="37">
        <v>0.15659999999999999</v>
      </c>
      <c r="P8873" s="37">
        <v>6.2399999999999997E-2</v>
      </c>
      <c r="Q8873" s="37">
        <v>6.93E-2</v>
      </c>
      <c r="R8873" s="37">
        <v>4.9099999999999998E-2</v>
      </c>
      <c r="S8873" s="37">
        <v>8.4199999999999997E-2</v>
      </c>
      <c r="T8873" s="37"/>
      <c r="U8873" s="37"/>
      <c r="V8873" s="37"/>
      <c r="W8873" s="37"/>
      <c r="X8873" s="37"/>
      <c r="Z8873" s="4" t="str">
        <f t="shared" si="396"/>
        <v>NO</v>
      </c>
      <c r="AA8873" s="4" t="str">
        <f t="shared" si="396"/>
        <v>NO</v>
      </c>
      <c r="AB8873" s="4" t="str">
        <f t="shared" si="396"/>
        <v>NO</v>
      </c>
      <c r="AD8873" s="4">
        <f t="shared" si="397"/>
        <v>0</v>
      </c>
    </row>
    <row r="8874" spans="1:30" ht="14.4" customHeight="1" x14ac:dyDescent="0.35">
      <c r="A8874" s="34">
        <v>8911</v>
      </c>
      <c r="B8874" s="1" t="s">
        <v>11185</v>
      </c>
      <c r="C8874" s="1"/>
      <c r="D8874" s="1"/>
      <c r="E8874" s="1"/>
      <c r="F8874" s="1" t="s">
        <v>29262</v>
      </c>
      <c r="G8874" s="35" t="s">
        <v>25666</v>
      </c>
      <c r="H8874" s="35" t="s">
        <v>25667</v>
      </c>
      <c r="I8874" s="35" t="s">
        <v>43</v>
      </c>
      <c r="J8874" s="36"/>
      <c r="K8874" s="36"/>
      <c r="L8874" s="36">
        <v>30303000</v>
      </c>
      <c r="M8874" s="36">
        <v>48081000</v>
      </c>
      <c r="N8874" s="36">
        <v>55001000</v>
      </c>
      <c r="O8874" s="37"/>
      <c r="P8874" s="37"/>
      <c r="Q8874" s="37">
        <v>0.45550000000000002</v>
      </c>
      <c r="R8874" s="37">
        <v>0.31109999999999999</v>
      </c>
      <c r="S8874" s="37">
        <v>0.20760000000000001</v>
      </c>
      <c r="T8874" s="37"/>
      <c r="U8874" s="37"/>
      <c r="V8874" s="37"/>
      <c r="W8874" s="37"/>
      <c r="X8874" s="37"/>
      <c r="Z8874" s="4" t="str">
        <f t="shared" si="396"/>
        <v>YES</v>
      </c>
      <c r="AA8874" s="4" t="str">
        <f t="shared" si="396"/>
        <v>YES</v>
      </c>
      <c r="AB8874" s="4" t="str">
        <f t="shared" si="396"/>
        <v>YES</v>
      </c>
      <c r="AD8874" s="4">
        <f t="shared" si="397"/>
        <v>3</v>
      </c>
    </row>
    <row r="8875" spans="1:30" ht="14.4" customHeight="1" x14ac:dyDescent="0.35">
      <c r="A8875" s="34">
        <v>8912</v>
      </c>
      <c r="B8875" s="1" t="s">
        <v>25668</v>
      </c>
      <c r="C8875" s="1"/>
      <c r="D8875" s="1"/>
      <c r="E8875" s="1"/>
      <c r="F8875" s="1" t="s">
        <v>29262</v>
      </c>
      <c r="G8875" s="35" t="s">
        <v>25669</v>
      </c>
      <c r="H8875" s="35" t="s">
        <v>25670</v>
      </c>
      <c r="I8875" s="35" t="s">
        <v>33</v>
      </c>
      <c r="J8875" s="36">
        <v>24079000</v>
      </c>
      <c r="K8875" s="36">
        <v>28572000</v>
      </c>
      <c r="L8875" s="36">
        <v>38236000</v>
      </c>
      <c r="M8875" s="36">
        <v>49473000</v>
      </c>
      <c r="N8875" s="36">
        <v>54983000</v>
      </c>
      <c r="O8875" s="37">
        <v>9.5299999999999996E-2</v>
      </c>
      <c r="P8875" s="37">
        <v>4.4999999999999998E-2</v>
      </c>
      <c r="Q8875" s="37">
        <v>0.43590000000000001</v>
      </c>
      <c r="R8875" s="37">
        <v>0.22450000000000001</v>
      </c>
      <c r="S8875" s="37">
        <v>-0.53049999999999997</v>
      </c>
      <c r="T8875" s="37">
        <v>9.7500000000000003E-2</v>
      </c>
      <c r="U8875" s="37">
        <v>2.1600000000000001E-2</v>
      </c>
      <c r="V8875" s="37">
        <v>1.1677</v>
      </c>
      <c r="W8875" s="37">
        <v>0.18240000000000001</v>
      </c>
      <c r="X8875" s="37"/>
      <c r="Z8875" s="4" t="str">
        <f t="shared" si="396"/>
        <v>YES</v>
      </c>
      <c r="AA8875" s="4" t="str">
        <f t="shared" si="396"/>
        <v>YES</v>
      </c>
      <c r="AB8875" s="4" t="str">
        <f t="shared" si="396"/>
        <v>NO</v>
      </c>
      <c r="AD8875" s="4">
        <f t="shared" si="397"/>
        <v>2</v>
      </c>
    </row>
    <row r="8876" spans="1:30" ht="14.4" customHeight="1" x14ac:dyDescent="0.35">
      <c r="A8876" s="34">
        <v>8913</v>
      </c>
      <c r="B8876" s="1" t="s">
        <v>25671</v>
      </c>
      <c r="C8876" s="1"/>
      <c r="D8876" s="1"/>
      <c r="E8876" s="1"/>
      <c r="F8876" s="1" t="s">
        <v>29262</v>
      </c>
      <c r="G8876" s="35" t="s">
        <v>25672</v>
      </c>
      <c r="H8876" s="35" t="s">
        <v>25673</v>
      </c>
      <c r="I8876" s="35" t="s">
        <v>23</v>
      </c>
      <c r="J8876" s="36">
        <v>68421000</v>
      </c>
      <c r="K8876" s="36">
        <v>32865000</v>
      </c>
      <c r="L8876" s="36">
        <v>22450000</v>
      </c>
      <c r="M8876" s="36">
        <v>31175000</v>
      </c>
      <c r="N8876" s="36">
        <v>54981000</v>
      </c>
      <c r="O8876" s="37">
        <v>0.4728</v>
      </c>
      <c r="P8876" s="37">
        <v>0.31090000000000001</v>
      </c>
      <c r="Q8876" s="37">
        <v>0.22739999999999999</v>
      </c>
      <c r="R8876" s="37">
        <v>0.36220000000000002</v>
      </c>
      <c r="S8876" s="37">
        <v>0.53769999999999996</v>
      </c>
      <c r="T8876" s="37">
        <v>0.45610000000000001</v>
      </c>
      <c r="U8876" s="37">
        <v>0.30259999999999998</v>
      </c>
      <c r="V8876" s="37">
        <v>0.2177</v>
      </c>
      <c r="W8876" s="37">
        <v>0.35110000000000002</v>
      </c>
      <c r="X8876" s="37">
        <v>0.52390000000000003</v>
      </c>
      <c r="Z8876" s="4" t="str">
        <f t="shared" si="396"/>
        <v>YES</v>
      </c>
      <c r="AA8876" s="4" t="str">
        <f t="shared" si="396"/>
        <v>YES</v>
      </c>
      <c r="AB8876" s="4" t="str">
        <f t="shared" si="396"/>
        <v>YES</v>
      </c>
      <c r="AD8876" s="4">
        <f t="shared" si="397"/>
        <v>3</v>
      </c>
    </row>
    <row r="8877" spans="1:30" ht="41.4" customHeight="1" x14ac:dyDescent="0.35">
      <c r="A8877" s="34">
        <v>8914</v>
      </c>
      <c r="B8877" s="1" t="s">
        <v>25282</v>
      </c>
      <c r="C8877" s="1" t="s">
        <v>29015</v>
      </c>
      <c r="D8877" s="1"/>
      <c r="E8877" s="1" t="s">
        <v>29008</v>
      </c>
      <c r="F8877" s="1" t="s">
        <v>29262</v>
      </c>
      <c r="G8877" s="35" t="s">
        <v>25674</v>
      </c>
      <c r="H8877" s="35" t="s">
        <v>25675</v>
      </c>
      <c r="I8877" s="35" t="s">
        <v>29</v>
      </c>
      <c r="J8877" s="36">
        <v>23478000</v>
      </c>
      <c r="K8877" s="36">
        <v>26960000</v>
      </c>
      <c r="L8877" s="36">
        <v>39423000</v>
      </c>
      <c r="M8877" s="36">
        <v>50999000</v>
      </c>
      <c r="N8877" s="36">
        <v>54977000</v>
      </c>
      <c r="O8877" s="37">
        <v>0.14940000000000001</v>
      </c>
      <c r="P8877" s="37">
        <v>0.12670000000000001</v>
      </c>
      <c r="Q8877" s="37">
        <v>0.1661</v>
      </c>
      <c r="R8877" s="37">
        <v>0.19600000000000001</v>
      </c>
      <c r="S8877" s="37">
        <v>0.21859999999999999</v>
      </c>
      <c r="T8877" s="37">
        <v>0.16930000000000001</v>
      </c>
      <c r="U8877" s="37">
        <v>0.1139</v>
      </c>
      <c r="V8877" s="37">
        <v>0.15340000000000001</v>
      </c>
      <c r="W8877" s="37">
        <v>0.1837</v>
      </c>
      <c r="X8877" s="37">
        <v>0.2049</v>
      </c>
      <c r="Z8877" s="4" t="str">
        <f t="shared" si="396"/>
        <v>NO</v>
      </c>
      <c r="AA8877" s="4" t="str">
        <f t="shared" si="396"/>
        <v>NO</v>
      </c>
      <c r="AB8877" s="4" t="str">
        <f t="shared" si="396"/>
        <v>YES</v>
      </c>
      <c r="AD8877" s="4">
        <f t="shared" si="397"/>
        <v>1</v>
      </c>
    </row>
    <row r="8878" spans="1:30" ht="27.65" customHeight="1" x14ac:dyDescent="0.35">
      <c r="A8878" s="34">
        <v>8915</v>
      </c>
      <c r="B8878" s="1" t="s">
        <v>25676</v>
      </c>
      <c r="C8878" s="1"/>
      <c r="D8878" s="1"/>
      <c r="E8878" s="1"/>
      <c r="F8878" s="1" t="s">
        <v>29262</v>
      </c>
      <c r="G8878" s="35" t="s">
        <v>25677</v>
      </c>
      <c r="H8878" s="35" t="s">
        <v>25678</v>
      </c>
      <c r="I8878" s="35" t="s">
        <v>33</v>
      </c>
      <c r="J8878" s="36">
        <v>15964000</v>
      </c>
      <c r="K8878" s="36">
        <v>19052000</v>
      </c>
      <c r="L8878" s="36">
        <v>30315000</v>
      </c>
      <c r="M8878" s="36">
        <v>41039000</v>
      </c>
      <c r="N8878" s="36">
        <v>54975000</v>
      </c>
      <c r="O8878" s="37">
        <v>4.9099999999999998E-2</v>
      </c>
      <c r="P8878" s="37">
        <v>-8.6999999999999994E-3</v>
      </c>
      <c r="Q8878" s="37">
        <v>4.2200000000000001E-2</v>
      </c>
      <c r="R8878" s="37">
        <v>0.218</v>
      </c>
      <c r="S8878" s="37">
        <v>7.3499999999999996E-2</v>
      </c>
      <c r="T8878" s="37">
        <v>4.9099999999999998E-2</v>
      </c>
      <c r="U8878" s="37"/>
      <c r="V8878" s="37"/>
      <c r="W8878" s="37"/>
      <c r="X8878" s="37"/>
      <c r="Z8878" s="4" t="str">
        <f t="shared" si="396"/>
        <v>NO</v>
      </c>
      <c r="AA8878" s="4" t="str">
        <f t="shared" si="396"/>
        <v>YES</v>
      </c>
      <c r="AB8878" s="4" t="str">
        <f t="shared" si="396"/>
        <v>NO</v>
      </c>
      <c r="AD8878" s="4">
        <f t="shared" si="397"/>
        <v>1</v>
      </c>
    </row>
    <row r="8879" spans="1:30" ht="41.4" customHeight="1" x14ac:dyDescent="0.35">
      <c r="A8879" s="34">
        <v>8916</v>
      </c>
      <c r="B8879" s="1" t="s">
        <v>25679</v>
      </c>
      <c r="C8879" s="1"/>
      <c r="D8879" s="1"/>
      <c r="E8879" s="1"/>
      <c r="F8879" s="1" t="s">
        <v>29262</v>
      </c>
      <c r="G8879" s="35" t="s">
        <v>25680</v>
      </c>
      <c r="H8879" s="35" t="s">
        <v>25681</v>
      </c>
      <c r="I8879" s="35" t="s">
        <v>23</v>
      </c>
      <c r="J8879" s="36">
        <v>37834000</v>
      </c>
      <c r="K8879" s="36">
        <v>40870000</v>
      </c>
      <c r="L8879" s="36">
        <v>61059000</v>
      </c>
      <c r="M8879" s="36">
        <v>55219000</v>
      </c>
      <c r="N8879" s="36">
        <v>54970000</v>
      </c>
      <c r="O8879" s="37">
        <v>-4.0399999999999998E-2</v>
      </c>
      <c r="P8879" s="37">
        <v>0.24390000000000001</v>
      </c>
      <c r="Q8879" s="37">
        <v>0.37009999999999998</v>
      </c>
      <c r="R8879" s="37">
        <v>0.19489999999999999</v>
      </c>
      <c r="S8879" s="37">
        <v>0.13239999999999999</v>
      </c>
      <c r="T8879" s="37"/>
      <c r="U8879" s="37">
        <v>0.20519999999999999</v>
      </c>
      <c r="V8879" s="37"/>
      <c r="W8879" s="37"/>
      <c r="X8879" s="37"/>
      <c r="Z8879" s="4" t="str">
        <f t="shared" si="396"/>
        <v>YES</v>
      </c>
      <c r="AA8879" s="4" t="str">
        <f t="shared" si="396"/>
        <v>NO</v>
      </c>
      <c r="AB8879" s="4" t="str">
        <f t="shared" si="396"/>
        <v>NO</v>
      </c>
      <c r="AD8879" s="4">
        <f t="shared" si="397"/>
        <v>1</v>
      </c>
    </row>
    <row r="8880" spans="1:30" ht="14.4" customHeight="1" x14ac:dyDescent="0.35">
      <c r="A8880" s="34">
        <v>8917</v>
      </c>
      <c r="B8880" s="1" t="s">
        <v>25682</v>
      </c>
      <c r="C8880" s="1" t="s">
        <v>29015</v>
      </c>
      <c r="D8880" s="1"/>
      <c r="E8880" s="1" t="s">
        <v>29008</v>
      </c>
      <c r="F8880" s="1" t="s">
        <v>29262</v>
      </c>
      <c r="G8880" s="35" t="s">
        <v>25683</v>
      </c>
      <c r="H8880" s="35" t="s">
        <v>25684</v>
      </c>
      <c r="I8880" s="35" t="s">
        <v>29</v>
      </c>
      <c r="J8880" s="36">
        <v>31782000</v>
      </c>
      <c r="K8880" s="36">
        <v>31789000</v>
      </c>
      <c r="L8880" s="36">
        <v>38278000</v>
      </c>
      <c r="M8880" s="36">
        <v>47773000</v>
      </c>
      <c r="N8880" s="36">
        <v>54964000</v>
      </c>
      <c r="O8880" s="37">
        <v>-8.2199999999999995E-2</v>
      </c>
      <c r="P8880" s="37">
        <v>3.7000000000000002E-3</v>
      </c>
      <c r="Q8880" s="37">
        <v>0.1019</v>
      </c>
      <c r="R8880" s="37">
        <v>0.1157</v>
      </c>
      <c r="S8880" s="37">
        <v>4.58E-2</v>
      </c>
      <c r="T8880" s="37"/>
      <c r="U8880" s="37"/>
      <c r="V8880" s="37"/>
      <c r="W8880" s="37"/>
      <c r="X8880" s="37"/>
      <c r="Z8880" s="4" t="str">
        <f t="shared" si="396"/>
        <v>NO</v>
      </c>
      <c r="AA8880" s="4" t="str">
        <f t="shared" si="396"/>
        <v>NO</v>
      </c>
      <c r="AB8880" s="4" t="str">
        <f t="shared" si="396"/>
        <v>NO</v>
      </c>
      <c r="AD8880" s="4">
        <f t="shared" si="397"/>
        <v>0</v>
      </c>
    </row>
    <row r="8881" spans="1:30" x14ac:dyDescent="0.35">
      <c r="A8881" s="34">
        <v>8918</v>
      </c>
      <c r="B8881" s="1" t="s">
        <v>25685</v>
      </c>
      <c r="C8881" s="1" t="s">
        <v>29015</v>
      </c>
      <c r="D8881" s="1"/>
      <c r="E8881" s="1" t="s">
        <v>29008</v>
      </c>
      <c r="F8881" s="1" t="s">
        <v>29262</v>
      </c>
      <c r="G8881" s="35" t="s">
        <v>25686</v>
      </c>
      <c r="H8881" s="35" t="s">
        <v>25687</v>
      </c>
      <c r="I8881" s="35" t="s">
        <v>29</v>
      </c>
      <c r="J8881" s="36"/>
      <c r="K8881" s="36"/>
      <c r="L8881" s="36"/>
      <c r="M8881" s="36">
        <v>20924000</v>
      </c>
      <c r="N8881" s="36">
        <v>54960000</v>
      </c>
      <c r="O8881" s="37"/>
      <c r="P8881" s="37"/>
      <c r="Q8881" s="37"/>
      <c r="R8881" s="37">
        <v>-0.1061</v>
      </c>
      <c r="S8881" s="37">
        <v>0.1991</v>
      </c>
      <c r="T8881" s="37"/>
      <c r="U8881" s="37"/>
      <c r="V8881" s="37"/>
      <c r="W8881" s="37"/>
      <c r="X8881" s="37"/>
      <c r="Z8881" s="4" t="str">
        <f t="shared" si="396"/>
        <v>NO</v>
      </c>
      <c r="AA8881" s="4" t="str">
        <f t="shared" si="396"/>
        <v>NO</v>
      </c>
      <c r="AB8881" s="4" t="str">
        <f t="shared" si="396"/>
        <v>NO</v>
      </c>
      <c r="AD8881" s="4">
        <f t="shared" si="397"/>
        <v>0</v>
      </c>
    </row>
    <row r="8882" spans="1:30" ht="14.4" customHeight="1" x14ac:dyDescent="0.35">
      <c r="A8882" s="34">
        <v>8919</v>
      </c>
      <c r="B8882" s="1" t="s">
        <v>25688</v>
      </c>
      <c r="C8882" s="1"/>
      <c r="D8882" s="1"/>
      <c r="E8882" s="1"/>
      <c r="F8882" s="1" t="s">
        <v>29262</v>
      </c>
      <c r="G8882" s="35" t="s">
        <v>25689</v>
      </c>
      <c r="H8882" s="35" t="s">
        <v>25690</v>
      </c>
      <c r="I8882" s="35" t="s">
        <v>43</v>
      </c>
      <c r="J8882" s="36">
        <v>38082000</v>
      </c>
      <c r="K8882" s="36">
        <v>38907000</v>
      </c>
      <c r="L8882" s="36">
        <v>50975000</v>
      </c>
      <c r="M8882" s="36">
        <v>57976000</v>
      </c>
      <c r="N8882" s="36">
        <v>54949000</v>
      </c>
      <c r="O8882" s="37">
        <v>8.6300000000000002E-2</v>
      </c>
      <c r="P8882" s="37">
        <v>7.2099999999999997E-2</v>
      </c>
      <c r="Q8882" s="37">
        <v>1.9199999999999998E-2</v>
      </c>
      <c r="R8882" s="37">
        <v>1.2200000000000001E-2</v>
      </c>
      <c r="S8882" s="37">
        <v>1.24E-2</v>
      </c>
      <c r="T8882" s="37">
        <v>3.0599999999999999E-2</v>
      </c>
      <c r="U8882" s="37">
        <v>2.8000000000000001E-2</v>
      </c>
      <c r="V8882" s="37">
        <v>1.77E-2</v>
      </c>
      <c r="W8882" s="37">
        <v>1.2E-2</v>
      </c>
      <c r="X8882" s="37">
        <v>1.0200000000000001E-2</v>
      </c>
      <c r="Z8882" s="4" t="str">
        <f t="shared" si="396"/>
        <v>NO</v>
      </c>
      <c r="AA8882" s="4" t="str">
        <f t="shared" si="396"/>
        <v>NO</v>
      </c>
      <c r="AB8882" s="4" t="str">
        <f t="shared" si="396"/>
        <v>NO</v>
      </c>
      <c r="AD8882" s="4">
        <f t="shared" si="397"/>
        <v>0</v>
      </c>
    </row>
    <row r="8883" spans="1:30" ht="14.4" customHeight="1" x14ac:dyDescent="0.35">
      <c r="A8883" s="34">
        <v>8920</v>
      </c>
      <c r="B8883" s="1" t="s">
        <v>25691</v>
      </c>
      <c r="C8883" s="1" t="s">
        <v>29015</v>
      </c>
      <c r="D8883" s="1"/>
      <c r="E8883" s="1" t="s">
        <v>29008</v>
      </c>
      <c r="F8883" s="1" t="s">
        <v>29262</v>
      </c>
      <c r="G8883" s="35" t="s">
        <v>25692</v>
      </c>
      <c r="H8883" s="35" t="s">
        <v>25693</v>
      </c>
      <c r="I8883" s="35" t="s">
        <v>29</v>
      </c>
      <c r="J8883" s="36"/>
      <c r="K8883" s="36">
        <v>2797000</v>
      </c>
      <c r="L8883" s="36">
        <v>6359000</v>
      </c>
      <c r="M8883" s="36">
        <v>43369000</v>
      </c>
      <c r="N8883" s="36">
        <v>54943000</v>
      </c>
      <c r="O8883" s="37"/>
      <c r="P8883" s="37">
        <v>0.12189999999999999</v>
      </c>
      <c r="Q8883" s="37">
        <v>7.4099999999999999E-2</v>
      </c>
      <c r="R8883" s="37">
        <v>0.23880000000000001</v>
      </c>
      <c r="S8883" s="37">
        <v>3.5799999999999998E-2</v>
      </c>
      <c r="T8883" s="37"/>
      <c r="U8883" s="37"/>
      <c r="V8883" s="37"/>
      <c r="W8883" s="37"/>
      <c r="X8883" s="37"/>
      <c r="Z8883" s="4" t="str">
        <f t="shared" si="396"/>
        <v>NO</v>
      </c>
      <c r="AA8883" s="4" t="str">
        <f t="shared" si="396"/>
        <v>YES</v>
      </c>
      <c r="AB8883" s="4" t="str">
        <f t="shared" si="396"/>
        <v>NO</v>
      </c>
      <c r="AD8883" s="4">
        <f t="shared" si="397"/>
        <v>1</v>
      </c>
    </row>
    <row r="8884" spans="1:30" ht="27.65" customHeight="1" x14ac:dyDescent="0.35">
      <c r="A8884" s="34">
        <v>8921</v>
      </c>
      <c r="B8884" s="1" t="s">
        <v>25694</v>
      </c>
      <c r="C8884" s="1"/>
      <c r="D8884" s="1"/>
      <c r="E8884" s="1"/>
      <c r="F8884" s="1" t="s">
        <v>29262</v>
      </c>
      <c r="G8884" s="35" t="s">
        <v>25695</v>
      </c>
      <c r="H8884" s="35" t="s">
        <v>25696</v>
      </c>
      <c r="I8884" s="35" t="s">
        <v>33</v>
      </c>
      <c r="J8884" s="36">
        <v>32943000</v>
      </c>
      <c r="K8884" s="36">
        <v>35648000</v>
      </c>
      <c r="L8884" s="36">
        <v>39939000</v>
      </c>
      <c r="M8884" s="36">
        <v>43076000</v>
      </c>
      <c r="N8884" s="36">
        <v>54931000</v>
      </c>
      <c r="O8884" s="37">
        <v>0.35260000000000002</v>
      </c>
      <c r="P8884" s="37">
        <v>0.21790000000000001</v>
      </c>
      <c r="Q8884" s="37">
        <v>0.126</v>
      </c>
      <c r="R8884" s="37">
        <v>0.17399999999999999</v>
      </c>
      <c r="S8884" s="37">
        <v>1.9400000000000001E-2</v>
      </c>
      <c r="T8884" s="37"/>
      <c r="U8884" s="37"/>
      <c r="V8884" s="37"/>
      <c r="W8884" s="37"/>
      <c r="X8884" s="37">
        <v>-5.9999999999999995E-4</v>
      </c>
      <c r="Z8884" s="4" t="str">
        <f t="shared" si="396"/>
        <v>NO</v>
      </c>
      <c r="AA8884" s="4" t="str">
        <f t="shared" si="396"/>
        <v>NO</v>
      </c>
      <c r="AB8884" s="4" t="str">
        <f t="shared" si="396"/>
        <v>NO</v>
      </c>
      <c r="AD8884" s="4">
        <f t="shared" si="397"/>
        <v>0</v>
      </c>
    </row>
    <row r="8885" spans="1:30" ht="14.4" customHeight="1" x14ac:dyDescent="0.35">
      <c r="A8885" s="34">
        <v>8922</v>
      </c>
      <c r="B8885" s="1" t="s">
        <v>25697</v>
      </c>
      <c r="C8885" s="1" t="s">
        <v>29015</v>
      </c>
      <c r="D8885" s="1"/>
      <c r="E8885" s="1" t="s">
        <v>29008</v>
      </c>
      <c r="F8885" s="1" t="s">
        <v>29262</v>
      </c>
      <c r="G8885" s="35" t="s">
        <v>25698</v>
      </c>
      <c r="H8885" s="35" t="s">
        <v>25699</v>
      </c>
      <c r="I8885" s="35" t="s">
        <v>29</v>
      </c>
      <c r="J8885" s="36">
        <v>47299000</v>
      </c>
      <c r="K8885" s="36">
        <v>54131000</v>
      </c>
      <c r="L8885" s="36">
        <v>52465000</v>
      </c>
      <c r="M8885" s="36">
        <v>49425000</v>
      </c>
      <c r="N8885" s="36">
        <v>54927000</v>
      </c>
      <c r="O8885" s="37">
        <v>6.7699999999999996E-2</v>
      </c>
      <c r="P8885" s="37">
        <v>8.77E-2</v>
      </c>
      <c r="Q8885" s="37">
        <v>3.27E-2</v>
      </c>
      <c r="R8885" s="37">
        <v>3.8600000000000002E-2</v>
      </c>
      <c r="S8885" s="37">
        <v>4.0300000000000002E-2</v>
      </c>
      <c r="T8885" s="37"/>
      <c r="U8885" s="37"/>
      <c r="V8885" s="37"/>
      <c r="W8885" s="37"/>
      <c r="X8885" s="37"/>
      <c r="Z8885" s="4" t="str">
        <f t="shared" si="396"/>
        <v>NO</v>
      </c>
      <c r="AA8885" s="4" t="str">
        <f t="shared" si="396"/>
        <v>NO</v>
      </c>
      <c r="AB8885" s="4" t="str">
        <f t="shared" si="396"/>
        <v>NO</v>
      </c>
      <c r="AD8885" s="4">
        <f t="shared" si="397"/>
        <v>0</v>
      </c>
    </row>
    <row r="8886" spans="1:30" ht="14.4" customHeight="1" x14ac:dyDescent="0.35">
      <c r="A8886" s="34">
        <v>8923</v>
      </c>
      <c r="B8886" s="1" t="s">
        <v>2754</v>
      </c>
      <c r="C8886" s="1" t="s">
        <v>29015</v>
      </c>
      <c r="D8886" s="1"/>
      <c r="E8886" s="1" t="s">
        <v>29008</v>
      </c>
      <c r="F8886" s="1" t="s">
        <v>29262</v>
      </c>
      <c r="G8886" s="35" t="s">
        <v>25700</v>
      </c>
      <c r="H8886" s="35" t="s">
        <v>25701</v>
      </c>
      <c r="I8886" s="35" t="s">
        <v>29</v>
      </c>
      <c r="J8886" s="36"/>
      <c r="K8886" s="36"/>
      <c r="L8886" s="36">
        <v>456000</v>
      </c>
      <c r="M8886" s="36">
        <v>24414000</v>
      </c>
      <c r="N8886" s="36">
        <v>54922000</v>
      </c>
      <c r="O8886" s="37"/>
      <c r="P8886" s="37"/>
      <c r="Q8886" s="37">
        <v>-11.828900000000001</v>
      </c>
      <c r="R8886" s="37">
        <v>8.3699999999999997E-2</v>
      </c>
      <c r="S8886" s="37">
        <v>0.40589999999999998</v>
      </c>
      <c r="T8886" s="37"/>
      <c r="U8886" s="37"/>
      <c r="V8886" s="37"/>
      <c r="W8886" s="37"/>
      <c r="X8886" s="37"/>
      <c r="Z8886" s="4" t="str">
        <f t="shared" si="396"/>
        <v>NO</v>
      </c>
      <c r="AA8886" s="4" t="str">
        <f t="shared" si="396"/>
        <v>NO</v>
      </c>
      <c r="AB8886" s="4" t="str">
        <f t="shared" si="396"/>
        <v>YES</v>
      </c>
      <c r="AD8886" s="4">
        <f t="shared" si="397"/>
        <v>1</v>
      </c>
    </row>
    <row r="8887" spans="1:30" ht="41.4" customHeight="1" x14ac:dyDescent="0.35">
      <c r="A8887" s="34">
        <v>8924</v>
      </c>
      <c r="B8887" s="1" t="s">
        <v>25702</v>
      </c>
      <c r="C8887" s="1" t="s">
        <v>29015</v>
      </c>
      <c r="D8887" s="1"/>
      <c r="E8887" s="1" t="s">
        <v>29008</v>
      </c>
      <c r="F8887" s="1" t="s">
        <v>29262</v>
      </c>
      <c r="G8887" s="35" t="s">
        <v>25703</v>
      </c>
      <c r="H8887" s="35" t="s">
        <v>25704</v>
      </c>
      <c r="I8887" s="35" t="s">
        <v>29</v>
      </c>
      <c r="J8887" s="36">
        <v>33203000</v>
      </c>
      <c r="K8887" s="36">
        <v>35452000</v>
      </c>
      <c r="L8887" s="36">
        <v>36673000</v>
      </c>
      <c r="M8887" s="36">
        <v>46757000</v>
      </c>
      <c r="N8887" s="36">
        <v>54915000</v>
      </c>
      <c r="O8887" s="37">
        <v>3.5299999999999998E-2</v>
      </c>
      <c r="P8887" s="37">
        <v>7.9500000000000001E-2</v>
      </c>
      <c r="Q8887" s="37">
        <v>0.1026</v>
      </c>
      <c r="R8887" s="37">
        <v>0.1193</v>
      </c>
      <c r="S8887" s="37">
        <v>0.13320000000000001</v>
      </c>
      <c r="T8887" s="37">
        <v>-2.9999999999999997E-4</v>
      </c>
      <c r="U8887" s="37">
        <v>-5.0000000000000001E-4</v>
      </c>
      <c r="V8887" s="37"/>
      <c r="W8887" s="37">
        <v>-5.5999999999999999E-3</v>
      </c>
      <c r="X8887" s="37">
        <v>-6.7999999999999996E-3</v>
      </c>
      <c r="Z8887" s="4" t="str">
        <f t="shared" si="396"/>
        <v>NO</v>
      </c>
      <c r="AA8887" s="4" t="str">
        <f t="shared" si="396"/>
        <v>NO</v>
      </c>
      <c r="AB8887" s="4" t="str">
        <f t="shared" si="396"/>
        <v>NO</v>
      </c>
      <c r="AD8887" s="4">
        <f t="shared" si="397"/>
        <v>0</v>
      </c>
    </row>
    <row r="8888" spans="1:30" ht="14.4" customHeight="1" x14ac:dyDescent="0.35">
      <c r="A8888" s="34">
        <v>8925</v>
      </c>
      <c r="B8888" s="1" t="s">
        <v>25705</v>
      </c>
      <c r="C8888" s="1"/>
      <c r="D8888" s="1"/>
      <c r="E8888" s="1"/>
      <c r="F8888" s="1" t="s">
        <v>29262</v>
      </c>
      <c r="G8888" s="35" t="s">
        <v>25706</v>
      </c>
      <c r="H8888" s="35" t="s">
        <v>25707</v>
      </c>
      <c r="I8888" s="35" t="s">
        <v>23</v>
      </c>
      <c r="J8888" s="36">
        <v>24696000</v>
      </c>
      <c r="K8888" s="36">
        <v>26320000</v>
      </c>
      <c r="L8888" s="36">
        <v>29344000</v>
      </c>
      <c r="M8888" s="36">
        <v>41291000</v>
      </c>
      <c r="N8888" s="36">
        <v>54914000</v>
      </c>
      <c r="O8888" s="37">
        <v>0.2671</v>
      </c>
      <c r="P8888" s="37">
        <v>5.2999999999999999E-2</v>
      </c>
      <c r="Q8888" s="37">
        <v>-3.8699999999999998E-2</v>
      </c>
      <c r="R8888" s="37">
        <v>7.7399999999999997E-2</v>
      </c>
      <c r="S8888" s="37">
        <v>7.1099999999999997E-2</v>
      </c>
      <c r="T8888" s="37"/>
      <c r="U8888" s="37"/>
      <c r="V8888" s="37"/>
      <c r="W8888" s="37"/>
      <c r="X8888" s="37"/>
      <c r="Z8888" s="4" t="str">
        <f t="shared" si="396"/>
        <v>NO</v>
      </c>
      <c r="AA8888" s="4" t="str">
        <f t="shared" si="396"/>
        <v>NO</v>
      </c>
      <c r="AB8888" s="4" t="str">
        <f t="shared" si="396"/>
        <v>NO</v>
      </c>
      <c r="AD8888" s="4">
        <f t="shared" si="397"/>
        <v>0</v>
      </c>
    </row>
    <row r="8889" spans="1:30" ht="14.4" customHeight="1" x14ac:dyDescent="0.35">
      <c r="A8889" s="34">
        <v>8926</v>
      </c>
      <c r="B8889" s="1" t="s">
        <v>25708</v>
      </c>
      <c r="C8889" s="1"/>
      <c r="D8889" s="1"/>
      <c r="E8889" s="1"/>
      <c r="F8889" s="1" t="s">
        <v>29262</v>
      </c>
      <c r="G8889" s="35" t="s">
        <v>25709</v>
      </c>
      <c r="H8889" s="35" t="s">
        <v>25710</v>
      </c>
      <c r="I8889" s="35" t="s">
        <v>36</v>
      </c>
      <c r="J8889" s="36">
        <v>10864000</v>
      </c>
      <c r="K8889" s="36">
        <v>13906000</v>
      </c>
      <c r="L8889" s="36">
        <v>18169000</v>
      </c>
      <c r="M8889" s="36">
        <v>46639000</v>
      </c>
      <c r="N8889" s="36">
        <v>54905000</v>
      </c>
      <c r="O8889" s="37">
        <v>-0.3009</v>
      </c>
      <c r="P8889" s="37">
        <v>-2.4899999999999999E-2</v>
      </c>
      <c r="Q8889" s="37">
        <v>0.12180000000000001</v>
      </c>
      <c r="R8889" s="37">
        <v>0.4556</v>
      </c>
      <c r="S8889" s="37">
        <v>0.26079999999999998</v>
      </c>
      <c r="T8889" s="37"/>
      <c r="U8889" s="37"/>
      <c r="V8889" s="37"/>
      <c r="W8889" s="37"/>
      <c r="X8889" s="37"/>
      <c r="Z8889" s="4" t="str">
        <f t="shared" si="396"/>
        <v>NO</v>
      </c>
      <c r="AA8889" s="4" t="str">
        <f t="shared" si="396"/>
        <v>YES</v>
      </c>
      <c r="AB8889" s="4" t="str">
        <f t="shared" si="396"/>
        <v>YES</v>
      </c>
      <c r="AD8889" s="4">
        <f t="shared" si="397"/>
        <v>2</v>
      </c>
    </row>
    <row r="8890" spans="1:30" ht="14.4" customHeight="1" x14ac:dyDescent="0.35">
      <c r="A8890" s="34">
        <v>8927</v>
      </c>
      <c r="B8890" s="1" t="s">
        <v>25711</v>
      </c>
      <c r="C8890" s="1"/>
      <c r="D8890" s="1"/>
      <c r="E8890" s="1"/>
      <c r="F8890" s="1" t="s">
        <v>29262</v>
      </c>
      <c r="G8890" s="35" t="s">
        <v>25712</v>
      </c>
      <c r="H8890" s="35" t="s">
        <v>25713</v>
      </c>
      <c r="I8890" s="35" t="s">
        <v>43</v>
      </c>
      <c r="J8890" s="36">
        <v>40664000</v>
      </c>
      <c r="K8890" s="36">
        <v>45350000</v>
      </c>
      <c r="L8890" s="36">
        <v>50776000</v>
      </c>
      <c r="M8890" s="36">
        <v>54937000</v>
      </c>
      <c r="N8890" s="36">
        <v>54901000</v>
      </c>
      <c r="O8890" s="37">
        <v>0.1827</v>
      </c>
      <c r="P8890" s="37">
        <v>6.7699999999999996E-2</v>
      </c>
      <c r="Q8890" s="37">
        <v>0.10440000000000001</v>
      </c>
      <c r="R8890" s="37">
        <v>0.14530000000000001</v>
      </c>
      <c r="S8890" s="37">
        <v>0.1769</v>
      </c>
      <c r="T8890" s="37"/>
      <c r="U8890" s="37"/>
      <c r="V8890" s="37"/>
      <c r="W8890" s="37"/>
      <c r="X8890" s="37"/>
      <c r="Z8890" s="4" t="str">
        <f t="shared" si="396"/>
        <v>NO</v>
      </c>
      <c r="AA8890" s="4" t="str">
        <f t="shared" si="396"/>
        <v>NO</v>
      </c>
      <c r="AB8890" s="4" t="str">
        <f t="shared" si="396"/>
        <v>NO</v>
      </c>
      <c r="AD8890" s="4">
        <f t="shared" si="397"/>
        <v>0</v>
      </c>
    </row>
    <row r="8891" spans="1:30" ht="14.4" customHeight="1" x14ac:dyDescent="0.35">
      <c r="A8891" s="34">
        <v>8928</v>
      </c>
      <c r="B8891" s="1" t="s">
        <v>25714</v>
      </c>
      <c r="C8891" s="1" t="s">
        <v>29015</v>
      </c>
      <c r="D8891" s="1"/>
      <c r="E8891" s="1" t="s">
        <v>29008</v>
      </c>
      <c r="F8891" s="1" t="s">
        <v>29262</v>
      </c>
      <c r="G8891" s="35" t="s">
        <v>25715</v>
      </c>
      <c r="H8891" s="35" t="s">
        <v>25716</v>
      </c>
      <c r="I8891" s="35" t="s">
        <v>29</v>
      </c>
      <c r="J8891" s="36">
        <v>14334000</v>
      </c>
      <c r="K8891" s="36">
        <v>21125000</v>
      </c>
      <c r="L8891" s="36">
        <v>36160000</v>
      </c>
      <c r="M8891" s="36">
        <v>43610000</v>
      </c>
      <c r="N8891" s="36">
        <v>54896000</v>
      </c>
      <c r="O8891" s="37">
        <v>9.7600000000000006E-2</v>
      </c>
      <c r="P8891" s="37">
        <v>4.2799999999999998E-2</v>
      </c>
      <c r="Q8891" s="37">
        <v>0.2455</v>
      </c>
      <c r="R8891" s="37">
        <v>0.27700000000000002</v>
      </c>
      <c r="S8891" s="37">
        <v>0.24940000000000001</v>
      </c>
      <c r="T8891" s="37"/>
      <c r="U8891" s="37"/>
      <c r="V8891" s="37"/>
      <c r="W8891" s="37"/>
      <c r="X8891" s="37"/>
      <c r="Z8891" s="4" t="str">
        <f t="shared" si="396"/>
        <v>YES</v>
      </c>
      <c r="AA8891" s="4" t="str">
        <f t="shared" si="396"/>
        <v>YES</v>
      </c>
      <c r="AB8891" s="4" t="str">
        <f t="shared" si="396"/>
        <v>YES</v>
      </c>
      <c r="AD8891" s="4">
        <f t="shared" si="397"/>
        <v>3</v>
      </c>
    </row>
    <row r="8892" spans="1:30" ht="14.4" customHeight="1" x14ac:dyDescent="0.35">
      <c r="A8892" s="34">
        <v>8929</v>
      </c>
      <c r="B8892" s="1" t="s">
        <v>2248</v>
      </c>
      <c r="C8892" s="1" t="s">
        <v>29015</v>
      </c>
      <c r="D8892" s="1"/>
      <c r="E8892" s="1" t="s">
        <v>29008</v>
      </c>
      <c r="F8892" s="1" t="s">
        <v>29262</v>
      </c>
      <c r="G8892" s="35" t="s">
        <v>25717</v>
      </c>
      <c r="H8892" s="35" t="s">
        <v>25718</v>
      </c>
      <c r="I8892" s="35" t="s">
        <v>29</v>
      </c>
      <c r="J8892" s="36">
        <v>36648000</v>
      </c>
      <c r="K8892" s="36">
        <v>37266000</v>
      </c>
      <c r="L8892" s="36">
        <v>39987000</v>
      </c>
      <c r="M8892" s="36">
        <v>47522000</v>
      </c>
      <c r="N8892" s="36">
        <v>54889000</v>
      </c>
      <c r="O8892" s="37">
        <v>0.1174</v>
      </c>
      <c r="P8892" s="37">
        <v>2.87E-2</v>
      </c>
      <c r="Q8892" s="37">
        <v>6.7400000000000002E-2</v>
      </c>
      <c r="R8892" s="37">
        <v>0.1046</v>
      </c>
      <c r="S8892" s="37">
        <v>7.6700000000000004E-2</v>
      </c>
      <c r="T8892" s="37"/>
      <c r="U8892" s="37"/>
      <c r="V8892" s="37"/>
      <c r="W8892" s="37"/>
      <c r="X8892" s="37"/>
      <c r="Z8892" s="4" t="str">
        <f t="shared" si="396"/>
        <v>NO</v>
      </c>
      <c r="AA8892" s="4" t="str">
        <f t="shared" si="396"/>
        <v>NO</v>
      </c>
      <c r="AB8892" s="4" t="str">
        <f t="shared" si="396"/>
        <v>NO</v>
      </c>
      <c r="AD8892" s="4">
        <f t="shared" si="397"/>
        <v>0</v>
      </c>
    </row>
    <row r="8893" spans="1:30" ht="27.65" customHeight="1" x14ac:dyDescent="0.35">
      <c r="A8893" s="34">
        <v>8930</v>
      </c>
      <c r="B8893" s="1" t="s">
        <v>5907</v>
      </c>
      <c r="C8893" s="1" t="s">
        <v>29015</v>
      </c>
      <c r="D8893" s="1"/>
      <c r="E8893" s="1" t="s">
        <v>29008</v>
      </c>
      <c r="F8893" s="1" t="s">
        <v>29262</v>
      </c>
      <c r="G8893" s="35" t="s">
        <v>25719</v>
      </c>
      <c r="H8893" s="35" t="s">
        <v>25720</v>
      </c>
      <c r="I8893" s="35" t="s">
        <v>29</v>
      </c>
      <c r="J8893" s="36">
        <v>24464000</v>
      </c>
      <c r="K8893" s="36">
        <v>27461000</v>
      </c>
      <c r="L8893" s="36">
        <v>28105000</v>
      </c>
      <c r="M8893" s="36">
        <v>48990000</v>
      </c>
      <c r="N8893" s="36">
        <v>54884000</v>
      </c>
      <c r="O8893" s="37">
        <v>-0.3241</v>
      </c>
      <c r="P8893" s="37">
        <v>-0.312</v>
      </c>
      <c r="Q8893" s="37">
        <v>-0.68910000000000005</v>
      </c>
      <c r="R8893" s="37">
        <v>6.1199999999999997E-2</v>
      </c>
      <c r="S8893" s="37">
        <v>0.15110000000000001</v>
      </c>
      <c r="T8893" s="37"/>
      <c r="U8893" s="37"/>
      <c r="V8893" s="37"/>
      <c r="W8893" s="37"/>
      <c r="X8893" s="37"/>
      <c r="Z8893" s="4" t="str">
        <f t="shared" si="396"/>
        <v>NO</v>
      </c>
      <c r="AA8893" s="4" t="str">
        <f t="shared" si="396"/>
        <v>NO</v>
      </c>
      <c r="AB8893" s="4" t="str">
        <f t="shared" si="396"/>
        <v>NO</v>
      </c>
      <c r="AD8893" s="4">
        <f t="shared" si="397"/>
        <v>0</v>
      </c>
    </row>
    <row r="8894" spans="1:30" ht="27.65" customHeight="1" x14ac:dyDescent="0.35">
      <c r="A8894" s="34">
        <v>8931</v>
      </c>
      <c r="B8894" s="1" t="s">
        <v>25721</v>
      </c>
      <c r="C8894" s="1" t="s">
        <v>29015</v>
      </c>
      <c r="D8894" s="1"/>
      <c r="E8894" s="1" t="s">
        <v>29008</v>
      </c>
      <c r="F8894" s="1" t="s">
        <v>29262</v>
      </c>
      <c r="G8894" s="35" t="s">
        <v>25722</v>
      </c>
      <c r="H8894" s="35" t="s">
        <v>25723</v>
      </c>
      <c r="I8894" s="35" t="s">
        <v>29</v>
      </c>
      <c r="J8894" s="36">
        <v>32749000</v>
      </c>
      <c r="K8894" s="36">
        <v>39778000</v>
      </c>
      <c r="L8894" s="36">
        <v>40621000</v>
      </c>
      <c r="M8894" s="36">
        <v>47745000</v>
      </c>
      <c r="N8894" s="36">
        <v>54883000</v>
      </c>
      <c r="O8894" s="37">
        <v>0.37669999999999998</v>
      </c>
      <c r="P8894" s="37">
        <v>0.40279999999999999</v>
      </c>
      <c r="Q8894" s="37">
        <v>0.43049999999999999</v>
      </c>
      <c r="R8894" s="37">
        <v>0.47199999999999998</v>
      </c>
      <c r="S8894" s="37">
        <v>0.41170000000000001</v>
      </c>
      <c r="T8894" s="37"/>
      <c r="U8894" s="37"/>
      <c r="V8894" s="37"/>
      <c r="W8894" s="37"/>
      <c r="X8894" s="37"/>
      <c r="Z8894" s="4" t="str">
        <f t="shared" si="396"/>
        <v>YES</v>
      </c>
      <c r="AA8894" s="4" t="str">
        <f t="shared" si="396"/>
        <v>YES</v>
      </c>
      <c r="AB8894" s="4" t="str">
        <f t="shared" si="396"/>
        <v>YES</v>
      </c>
      <c r="AD8894" s="4">
        <f t="shared" si="397"/>
        <v>3</v>
      </c>
    </row>
    <row r="8895" spans="1:30" ht="41.4" customHeight="1" x14ac:dyDescent="0.35">
      <c r="A8895" s="34">
        <v>8932</v>
      </c>
      <c r="B8895" s="1" t="s">
        <v>25724</v>
      </c>
      <c r="C8895" s="1"/>
      <c r="D8895" s="1"/>
      <c r="E8895" s="1"/>
      <c r="F8895" s="1" t="s">
        <v>29262</v>
      </c>
      <c r="G8895" s="35" t="s">
        <v>25725</v>
      </c>
      <c r="H8895" s="35" t="s">
        <v>25726</v>
      </c>
      <c r="I8895" s="35" t="s">
        <v>23</v>
      </c>
      <c r="J8895" s="36">
        <v>16087000</v>
      </c>
      <c r="K8895" s="36">
        <v>21010000</v>
      </c>
      <c r="L8895" s="36">
        <v>44246000</v>
      </c>
      <c r="M8895" s="36">
        <v>50494000</v>
      </c>
      <c r="N8895" s="36">
        <v>54869000</v>
      </c>
      <c r="O8895" s="37">
        <v>0.14979999999999999</v>
      </c>
      <c r="P8895" s="37">
        <v>0.1401</v>
      </c>
      <c r="Q8895" s="37">
        <v>2.1399999999999999E-2</v>
      </c>
      <c r="R8895" s="37">
        <v>-4.8500000000000001E-2</v>
      </c>
      <c r="S8895" s="37">
        <v>-4.4999999999999998E-2</v>
      </c>
      <c r="T8895" s="37">
        <v>0.1384</v>
      </c>
      <c r="U8895" s="37">
        <v>0.13070000000000001</v>
      </c>
      <c r="V8895" s="37">
        <v>1.38E-2</v>
      </c>
      <c r="W8895" s="37">
        <v>-6.6400000000000001E-2</v>
      </c>
      <c r="X8895" s="37">
        <v>-7.9399999999999998E-2</v>
      </c>
      <c r="Z8895" s="4" t="str">
        <f t="shared" si="396"/>
        <v>NO</v>
      </c>
      <c r="AA8895" s="4" t="str">
        <f t="shared" si="396"/>
        <v>NO</v>
      </c>
      <c r="AB8895" s="4" t="str">
        <f t="shared" si="396"/>
        <v>NO</v>
      </c>
      <c r="AD8895" s="4">
        <f t="shared" si="397"/>
        <v>0</v>
      </c>
    </row>
    <row r="8896" spans="1:30" ht="14.4" customHeight="1" x14ac:dyDescent="0.35">
      <c r="A8896" s="34">
        <v>8933</v>
      </c>
      <c r="B8896" s="1" t="s">
        <v>25727</v>
      </c>
      <c r="C8896" s="1" t="s">
        <v>29015</v>
      </c>
      <c r="D8896" s="1"/>
      <c r="E8896" s="1" t="s">
        <v>29008</v>
      </c>
      <c r="F8896" s="1" t="s">
        <v>29262</v>
      </c>
      <c r="G8896" s="35" t="s">
        <v>25728</v>
      </c>
      <c r="H8896" s="35" t="s">
        <v>25729</v>
      </c>
      <c r="I8896" s="35" t="s">
        <v>29</v>
      </c>
      <c r="J8896" s="36">
        <v>21338000</v>
      </c>
      <c r="K8896" s="36">
        <v>23748000</v>
      </c>
      <c r="L8896" s="36">
        <v>39294000</v>
      </c>
      <c r="M8896" s="36">
        <v>49030000</v>
      </c>
      <c r="N8896" s="36">
        <v>54867000</v>
      </c>
      <c r="O8896" s="37">
        <v>1</v>
      </c>
      <c r="P8896" s="37">
        <v>1</v>
      </c>
      <c r="Q8896" s="37">
        <v>1</v>
      </c>
      <c r="R8896" s="37">
        <v>1</v>
      </c>
      <c r="S8896" s="37">
        <v>0.18629999999999999</v>
      </c>
      <c r="T8896" s="37"/>
      <c r="U8896" s="37"/>
      <c r="V8896" s="37"/>
      <c r="W8896" s="37"/>
      <c r="X8896" s="37"/>
      <c r="Z8896" s="4" t="str">
        <f t="shared" si="396"/>
        <v>YES</v>
      </c>
      <c r="AA8896" s="4" t="str">
        <f t="shared" si="396"/>
        <v>YES</v>
      </c>
      <c r="AB8896" s="4" t="str">
        <f t="shared" si="396"/>
        <v>NO</v>
      </c>
      <c r="AD8896" s="4">
        <f t="shared" si="397"/>
        <v>2</v>
      </c>
    </row>
    <row r="8897" spans="1:30" ht="14.4" customHeight="1" x14ac:dyDescent="0.35">
      <c r="A8897" s="34">
        <v>8934</v>
      </c>
      <c r="B8897" s="1" t="s">
        <v>25730</v>
      </c>
      <c r="C8897" s="1"/>
      <c r="D8897" s="1"/>
      <c r="E8897" s="1"/>
      <c r="F8897" s="1" t="s">
        <v>29262</v>
      </c>
      <c r="G8897" s="35" t="s">
        <v>25731</v>
      </c>
      <c r="H8897" s="35" t="s">
        <v>25732</v>
      </c>
      <c r="I8897" s="35" t="s">
        <v>23</v>
      </c>
      <c r="J8897" s="36">
        <v>49199000</v>
      </c>
      <c r="K8897" s="36">
        <v>36082000</v>
      </c>
      <c r="L8897" s="36">
        <v>39719000</v>
      </c>
      <c r="M8897" s="36">
        <v>47721000</v>
      </c>
      <c r="N8897" s="36">
        <v>54866000</v>
      </c>
      <c r="O8897" s="37">
        <v>1.01E-2</v>
      </c>
      <c r="P8897" s="37">
        <v>7.7999999999999996E-3</v>
      </c>
      <c r="Q8897" s="37">
        <v>0.01</v>
      </c>
      <c r="R8897" s="37">
        <v>8.6999999999999994E-3</v>
      </c>
      <c r="S8897" s="37">
        <v>7.6E-3</v>
      </c>
      <c r="T8897" s="37">
        <v>5.0000000000000001E-4</v>
      </c>
      <c r="U8897" s="37">
        <v>5.0000000000000001E-4</v>
      </c>
      <c r="V8897" s="37">
        <v>1E-3</v>
      </c>
      <c r="W8897" s="37">
        <v>1E-3</v>
      </c>
      <c r="X8897" s="37"/>
      <c r="Z8897" s="4" t="str">
        <f t="shared" si="396"/>
        <v>NO</v>
      </c>
      <c r="AA8897" s="4" t="str">
        <f t="shared" si="396"/>
        <v>NO</v>
      </c>
      <c r="AB8897" s="4" t="str">
        <f t="shared" si="396"/>
        <v>NO</v>
      </c>
      <c r="AD8897" s="4">
        <f t="shared" si="397"/>
        <v>0</v>
      </c>
    </row>
    <row r="8898" spans="1:30" ht="14.4" customHeight="1" x14ac:dyDescent="0.35">
      <c r="A8898" s="34">
        <v>8935</v>
      </c>
      <c r="B8898" s="1" t="s">
        <v>25733</v>
      </c>
      <c r="C8898" s="1"/>
      <c r="D8898" s="1"/>
      <c r="E8898" s="1"/>
      <c r="F8898" s="1" t="s">
        <v>29262</v>
      </c>
      <c r="G8898" s="35" t="s">
        <v>25734</v>
      </c>
      <c r="H8898" s="35" t="s">
        <v>25735</v>
      </c>
      <c r="I8898" s="35" t="s">
        <v>23</v>
      </c>
      <c r="J8898" s="36">
        <v>28698000</v>
      </c>
      <c r="K8898" s="36">
        <v>30205000</v>
      </c>
      <c r="L8898" s="36">
        <v>35763000</v>
      </c>
      <c r="M8898" s="36">
        <v>47147000</v>
      </c>
      <c r="N8898" s="36">
        <v>54853000</v>
      </c>
      <c r="O8898" s="37">
        <v>0.41210000000000002</v>
      </c>
      <c r="P8898" s="37">
        <v>0.2681</v>
      </c>
      <c r="Q8898" s="37">
        <v>0.26379999999999998</v>
      </c>
      <c r="R8898" s="37">
        <v>0.25580000000000003</v>
      </c>
      <c r="S8898" s="37">
        <v>0.16250000000000001</v>
      </c>
      <c r="T8898" s="37"/>
      <c r="U8898" s="37"/>
      <c r="V8898" s="37"/>
      <c r="W8898" s="37"/>
      <c r="X8898" s="37"/>
      <c r="Z8898" s="4" t="str">
        <f t="shared" si="396"/>
        <v>YES</v>
      </c>
      <c r="AA8898" s="4" t="str">
        <f t="shared" si="396"/>
        <v>YES</v>
      </c>
      <c r="AB8898" s="4" t="str">
        <f t="shared" si="396"/>
        <v>NO</v>
      </c>
      <c r="AD8898" s="4">
        <f t="shared" si="397"/>
        <v>2</v>
      </c>
    </row>
    <row r="8899" spans="1:30" ht="14.4" customHeight="1" x14ac:dyDescent="0.35">
      <c r="A8899" s="34">
        <v>8936</v>
      </c>
      <c r="B8899" s="1" t="s">
        <v>25736</v>
      </c>
      <c r="C8899" s="1"/>
      <c r="D8899" s="1"/>
      <c r="E8899" s="1"/>
      <c r="F8899" s="1" t="s">
        <v>29262</v>
      </c>
      <c r="G8899" s="35" t="s">
        <v>25737</v>
      </c>
      <c r="H8899" s="35" t="s">
        <v>25738</v>
      </c>
      <c r="I8899" s="35" t="s">
        <v>23</v>
      </c>
      <c r="J8899" s="36">
        <v>23668000</v>
      </c>
      <c r="K8899" s="36">
        <v>47137000</v>
      </c>
      <c r="L8899" s="36">
        <v>42165000</v>
      </c>
      <c r="M8899" s="36">
        <v>35342000</v>
      </c>
      <c r="N8899" s="36">
        <v>54830000</v>
      </c>
      <c r="O8899" s="37">
        <v>-0.88049999999999995</v>
      </c>
      <c r="P8899" s="37">
        <v>-0.49980000000000002</v>
      </c>
      <c r="Q8899" s="37">
        <v>-0.37519999999999998</v>
      </c>
      <c r="R8899" s="37">
        <v>-0.48809999999999998</v>
      </c>
      <c r="S8899" s="37">
        <v>-0.2424</v>
      </c>
      <c r="T8899" s="37">
        <v>-0.94869999999999999</v>
      </c>
      <c r="U8899" s="37">
        <v>-0.61009999999999998</v>
      </c>
      <c r="V8899" s="37">
        <v>-0.38090000000000002</v>
      </c>
      <c r="W8899" s="37">
        <v>-0.54120000000000001</v>
      </c>
      <c r="X8899" s="37"/>
      <c r="Z8899" s="4" t="str">
        <f t="shared" si="396"/>
        <v>NO</v>
      </c>
      <c r="AA8899" s="4" t="str">
        <f t="shared" si="396"/>
        <v>NO</v>
      </c>
      <c r="AB8899" s="4" t="str">
        <f t="shared" si="396"/>
        <v>NO</v>
      </c>
      <c r="AD8899" s="4">
        <f t="shared" si="397"/>
        <v>0</v>
      </c>
    </row>
    <row r="8900" spans="1:30" ht="27.65" customHeight="1" x14ac:dyDescent="0.35">
      <c r="A8900" s="34">
        <v>8937</v>
      </c>
      <c r="B8900" s="1" t="s">
        <v>25739</v>
      </c>
      <c r="C8900" s="1"/>
      <c r="D8900" s="1"/>
      <c r="E8900" s="1"/>
      <c r="F8900" s="1" t="s">
        <v>29262</v>
      </c>
      <c r="G8900" s="35" t="s">
        <v>25740</v>
      </c>
      <c r="H8900" s="35" t="s">
        <v>25741</v>
      </c>
      <c r="I8900" s="35" t="s">
        <v>33</v>
      </c>
      <c r="J8900" s="36">
        <v>36918000</v>
      </c>
      <c r="K8900" s="36">
        <v>42097000</v>
      </c>
      <c r="L8900" s="36">
        <v>45573000</v>
      </c>
      <c r="M8900" s="36">
        <v>49607000</v>
      </c>
      <c r="N8900" s="36">
        <v>54827000</v>
      </c>
      <c r="O8900" s="37">
        <v>0.33789999999999998</v>
      </c>
      <c r="P8900" s="37">
        <v>0.37359999999999999</v>
      </c>
      <c r="Q8900" s="37">
        <v>0.37769999999999998</v>
      </c>
      <c r="R8900" s="37">
        <v>0.34970000000000001</v>
      </c>
      <c r="S8900" s="37">
        <v>0.33989999999999998</v>
      </c>
      <c r="T8900" s="37"/>
      <c r="U8900" s="37"/>
      <c r="V8900" s="37"/>
      <c r="W8900" s="37"/>
      <c r="X8900" s="37"/>
      <c r="Z8900" s="4" t="str">
        <f t="shared" si="396"/>
        <v>YES</v>
      </c>
      <c r="AA8900" s="4" t="str">
        <f t="shared" si="396"/>
        <v>YES</v>
      </c>
      <c r="AB8900" s="4" t="str">
        <f t="shared" si="396"/>
        <v>YES</v>
      </c>
      <c r="AD8900" s="4">
        <f t="shared" si="397"/>
        <v>3</v>
      </c>
    </row>
    <row r="8901" spans="1:30" ht="14.4" customHeight="1" x14ac:dyDescent="0.35">
      <c r="A8901" s="34">
        <v>8938</v>
      </c>
      <c r="B8901" s="1" t="s">
        <v>21040</v>
      </c>
      <c r="C8901" s="1" t="s">
        <v>29015</v>
      </c>
      <c r="D8901" s="1"/>
      <c r="E8901" s="1" t="s">
        <v>29008</v>
      </c>
      <c r="F8901" s="1" t="s">
        <v>29262</v>
      </c>
      <c r="G8901" s="35" t="s">
        <v>25742</v>
      </c>
      <c r="H8901" s="35" t="s">
        <v>25743</v>
      </c>
      <c r="I8901" s="35" t="s">
        <v>29</v>
      </c>
      <c r="J8901" s="36">
        <v>22088000</v>
      </c>
      <c r="K8901" s="36">
        <v>18977000</v>
      </c>
      <c r="L8901" s="36">
        <v>30728000</v>
      </c>
      <c r="M8901" s="36">
        <v>43810000</v>
      </c>
      <c r="N8901" s="36">
        <v>54826000</v>
      </c>
      <c r="O8901" s="37">
        <v>0.1019</v>
      </c>
      <c r="P8901" s="37">
        <v>2.0799999999999999E-2</v>
      </c>
      <c r="Q8901" s="37">
        <v>0.2288</v>
      </c>
      <c r="R8901" s="37">
        <v>0.18260000000000001</v>
      </c>
      <c r="S8901" s="37">
        <v>0.1009</v>
      </c>
      <c r="T8901" s="37">
        <v>9.01E-2</v>
      </c>
      <c r="U8901" s="37">
        <v>8.9999999999999993E-3</v>
      </c>
      <c r="V8901" s="37">
        <v>0.2127</v>
      </c>
      <c r="W8901" s="37">
        <v>0.16700000000000001</v>
      </c>
      <c r="X8901" s="37">
        <v>8.5800000000000001E-2</v>
      </c>
      <c r="Z8901" s="4" t="str">
        <f t="shared" ref="Z8901:AB8964" si="398">IF(Q8901&gt;20%,"YES","NO")</f>
        <v>YES</v>
      </c>
      <c r="AA8901" s="4" t="str">
        <f t="shared" si="398"/>
        <v>NO</v>
      </c>
      <c r="AB8901" s="4" t="str">
        <f t="shared" si="398"/>
        <v>NO</v>
      </c>
      <c r="AD8901" s="4">
        <f t="shared" ref="AD8901:AD8964" si="399">COUNTIF(Z8901:AB8901,"YES")</f>
        <v>1</v>
      </c>
    </row>
    <row r="8902" spans="1:30" ht="27.65" customHeight="1" x14ac:dyDescent="0.35">
      <c r="A8902" s="34">
        <v>8939</v>
      </c>
      <c r="B8902" s="1" t="s">
        <v>10958</v>
      </c>
      <c r="C8902" s="1" t="s">
        <v>29015</v>
      </c>
      <c r="D8902" s="1"/>
      <c r="E8902" s="1" t="s">
        <v>29008</v>
      </c>
      <c r="F8902" s="1" t="s">
        <v>29262</v>
      </c>
      <c r="G8902" s="35" t="s">
        <v>25744</v>
      </c>
      <c r="H8902" s="35" t="s">
        <v>25745</v>
      </c>
      <c r="I8902" s="35" t="s">
        <v>29</v>
      </c>
      <c r="J8902" s="36">
        <v>43948000</v>
      </c>
      <c r="K8902" s="36">
        <v>47853000</v>
      </c>
      <c r="L8902" s="36">
        <v>52446000</v>
      </c>
      <c r="M8902" s="36">
        <v>52478000</v>
      </c>
      <c r="N8902" s="36">
        <v>54799000</v>
      </c>
      <c r="O8902" s="37">
        <v>0.2908</v>
      </c>
      <c r="P8902" s="37">
        <v>0.31390000000000001</v>
      </c>
      <c r="Q8902" s="37">
        <v>0.28689999999999999</v>
      </c>
      <c r="R8902" s="37">
        <v>0.2868</v>
      </c>
      <c r="S8902" s="37">
        <v>0.2954</v>
      </c>
      <c r="T8902" s="37">
        <v>0.2351</v>
      </c>
      <c r="U8902" s="37">
        <v>0.30420000000000003</v>
      </c>
      <c r="V8902" s="37">
        <v>0.27489999999999998</v>
      </c>
      <c r="W8902" s="37">
        <v>0.27439999999999998</v>
      </c>
      <c r="X8902" s="37">
        <v>0.27810000000000001</v>
      </c>
      <c r="Z8902" s="4" t="str">
        <f t="shared" si="398"/>
        <v>YES</v>
      </c>
      <c r="AA8902" s="4" t="str">
        <f t="shared" si="398"/>
        <v>YES</v>
      </c>
      <c r="AB8902" s="4" t="str">
        <f t="shared" si="398"/>
        <v>YES</v>
      </c>
      <c r="AD8902" s="4">
        <f t="shared" si="399"/>
        <v>3</v>
      </c>
    </row>
    <row r="8903" spans="1:30" ht="27.65" customHeight="1" x14ac:dyDescent="0.35">
      <c r="A8903" s="34">
        <v>8940</v>
      </c>
      <c r="B8903" s="1" t="s">
        <v>5063</v>
      </c>
      <c r="C8903" s="1"/>
      <c r="D8903" s="1"/>
      <c r="E8903" s="1"/>
      <c r="F8903" s="1" t="s">
        <v>29262</v>
      </c>
      <c r="G8903" s="35" t="s">
        <v>25746</v>
      </c>
      <c r="H8903" s="35" t="s">
        <v>25747</v>
      </c>
      <c r="I8903" s="35" t="s">
        <v>23</v>
      </c>
      <c r="J8903" s="36">
        <v>19867000</v>
      </c>
      <c r="K8903" s="36">
        <v>17810000</v>
      </c>
      <c r="L8903" s="36">
        <v>26225000</v>
      </c>
      <c r="M8903" s="36">
        <v>42774000</v>
      </c>
      <c r="N8903" s="36">
        <v>54788000</v>
      </c>
      <c r="O8903" s="37">
        <v>0.14729999999999999</v>
      </c>
      <c r="P8903" s="37">
        <v>0.10050000000000001</v>
      </c>
      <c r="Q8903" s="37">
        <v>0.19939999999999999</v>
      </c>
      <c r="R8903" s="37">
        <v>0.10390000000000001</v>
      </c>
      <c r="S8903" s="37">
        <v>0.1787</v>
      </c>
      <c r="T8903" s="37"/>
      <c r="U8903" s="37"/>
      <c r="V8903" s="37"/>
      <c r="W8903" s="37"/>
      <c r="X8903" s="37"/>
      <c r="Z8903" s="4" t="str">
        <f t="shared" si="398"/>
        <v>NO</v>
      </c>
      <c r="AA8903" s="4" t="str">
        <f t="shared" si="398"/>
        <v>NO</v>
      </c>
      <c r="AB8903" s="4" t="str">
        <f t="shared" si="398"/>
        <v>NO</v>
      </c>
      <c r="AD8903" s="4">
        <f t="shared" si="399"/>
        <v>0</v>
      </c>
    </row>
    <row r="8904" spans="1:30" ht="27.65" customHeight="1" x14ac:dyDescent="0.35">
      <c r="A8904" s="34">
        <v>8941</v>
      </c>
      <c r="B8904" s="1" t="s">
        <v>25748</v>
      </c>
      <c r="C8904" s="1"/>
      <c r="D8904" s="1"/>
      <c r="E8904" s="1"/>
      <c r="F8904" s="1" t="s">
        <v>29262</v>
      </c>
      <c r="G8904" s="35" t="s">
        <v>25749</v>
      </c>
      <c r="H8904" s="35" t="s">
        <v>25750</v>
      </c>
      <c r="I8904" s="35" t="s">
        <v>23</v>
      </c>
      <c r="J8904" s="36">
        <v>2751000</v>
      </c>
      <c r="K8904" s="36">
        <v>22774000</v>
      </c>
      <c r="L8904" s="36">
        <v>29385000</v>
      </c>
      <c r="M8904" s="36">
        <v>35984000</v>
      </c>
      <c r="N8904" s="36">
        <v>54777000</v>
      </c>
      <c r="O8904" s="37">
        <v>0.28060000000000002</v>
      </c>
      <c r="P8904" s="37">
        <v>0.37640000000000001</v>
      </c>
      <c r="Q8904" s="37">
        <v>0.32369999999999999</v>
      </c>
      <c r="R8904" s="37">
        <v>0.14599999999999999</v>
      </c>
      <c r="S8904" s="37">
        <v>1.7899999999999999E-2</v>
      </c>
      <c r="T8904" s="37">
        <v>0.26029999999999998</v>
      </c>
      <c r="U8904" s="37">
        <v>0.37559999999999999</v>
      </c>
      <c r="V8904" s="37">
        <v>0.31480000000000002</v>
      </c>
      <c r="W8904" s="37">
        <v>3.8199999999999998E-2</v>
      </c>
      <c r="X8904" s="37"/>
      <c r="Z8904" s="4" t="str">
        <f t="shared" si="398"/>
        <v>YES</v>
      </c>
      <c r="AA8904" s="4" t="str">
        <f t="shared" si="398"/>
        <v>NO</v>
      </c>
      <c r="AB8904" s="4" t="str">
        <f t="shared" si="398"/>
        <v>NO</v>
      </c>
      <c r="AD8904" s="4">
        <f t="shared" si="399"/>
        <v>1</v>
      </c>
    </row>
    <row r="8905" spans="1:30" ht="14.4" customHeight="1" x14ac:dyDescent="0.35">
      <c r="A8905" s="34">
        <v>8942</v>
      </c>
      <c r="B8905" s="1" t="s">
        <v>25751</v>
      </c>
      <c r="C8905" s="1"/>
      <c r="D8905" s="1"/>
      <c r="E8905" s="1"/>
      <c r="F8905" s="1" t="s">
        <v>29262</v>
      </c>
      <c r="G8905" s="35" t="s">
        <v>25752</v>
      </c>
      <c r="H8905" s="35" t="s">
        <v>25753</v>
      </c>
      <c r="I8905" s="35" t="s">
        <v>23</v>
      </c>
      <c r="J8905" s="36">
        <v>28729000</v>
      </c>
      <c r="K8905" s="36">
        <v>24378000</v>
      </c>
      <c r="L8905" s="36">
        <v>33425000</v>
      </c>
      <c r="M8905" s="36">
        <v>39414000</v>
      </c>
      <c r="N8905" s="36">
        <v>54772000</v>
      </c>
      <c r="O8905" s="37">
        <v>0.2198</v>
      </c>
      <c r="P8905" s="37">
        <v>0.19220000000000001</v>
      </c>
      <c r="Q8905" s="37">
        <v>0.2195</v>
      </c>
      <c r="R8905" s="37">
        <v>0.25</v>
      </c>
      <c r="S8905" s="37">
        <v>0.20630000000000001</v>
      </c>
      <c r="T8905" s="37">
        <v>0.2477</v>
      </c>
      <c r="U8905" s="37">
        <v>0.20730000000000001</v>
      </c>
      <c r="V8905" s="37">
        <v>0.22550000000000001</v>
      </c>
      <c r="W8905" s="37">
        <v>0.25340000000000001</v>
      </c>
      <c r="X8905" s="37">
        <v>0.20899999999999999</v>
      </c>
      <c r="Z8905" s="4" t="str">
        <f t="shared" si="398"/>
        <v>YES</v>
      </c>
      <c r="AA8905" s="4" t="str">
        <f t="shared" si="398"/>
        <v>YES</v>
      </c>
      <c r="AB8905" s="4" t="str">
        <f t="shared" si="398"/>
        <v>YES</v>
      </c>
      <c r="AD8905" s="4">
        <f t="shared" si="399"/>
        <v>3</v>
      </c>
    </row>
    <row r="8906" spans="1:30" ht="14.4" customHeight="1" x14ac:dyDescent="0.35">
      <c r="A8906" s="34">
        <v>8943</v>
      </c>
      <c r="B8906" s="1" t="s">
        <v>25754</v>
      </c>
      <c r="C8906" s="1"/>
      <c r="D8906" s="1"/>
      <c r="E8906" s="1"/>
      <c r="F8906" s="1" t="s">
        <v>29262</v>
      </c>
      <c r="G8906" s="35" t="s">
        <v>25755</v>
      </c>
      <c r="H8906" s="35" t="s">
        <v>25756</v>
      </c>
      <c r="I8906" s="35" t="s">
        <v>33</v>
      </c>
      <c r="J8906" s="36"/>
      <c r="K8906" s="36"/>
      <c r="L8906" s="36"/>
      <c r="M8906" s="36">
        <v>33885000</v>
      </c>
      <c r="N8906" s="36">
        <v>54741000</v>
      </c>
      <c r="O8906" s="37"/>
      <c r="P8906" s="37"/>
      <c r="Q8906" s="37"/>
      <c r="R8906" s="37">
        <v>7.51E-2</v>
      </c>
      <c r="S8906" s="37">
        <v>0.1368</v>
      </c>
      <c r="T8906" s="37"/>
      <c r="U8906" s="37"/>
      <c r="V8906" s="37"/>
      <c r="W8906" s="37">
        <v>6.3E-3</v>
      </c>
      <c r="X8906" s="37">
        <v>5.6399999999999999E-2</v>
      </c>
      <c r="Z8906" s="4" t="str">
        <f t="shared" si="398"/>
        <v>NO</v>
      </c>
      <c r="AA8906" s="4" t="str">
        <f t="shared" si="398"/>
        <v>NO</v>
      </c>
      <c r="AB8906" s="4" t="str">
        <f t="shared" si="398"/>
        <v>NO</v>
      </c>
      <c r="AD8906" s="4">
        <f t="shared" si="399"/>
        <v>0</v>
      </c>
    </row>
    <row r="8907" spans="1:30" ht="14.4" customHeight="1" x14ac:dyDescent="0.35">
      <c r="A8907" s="34">
        <v>8944</v>
      </c>
      <c r="B8907" s="1" t="s">
        <v>25757</v>
      </c>
      <c r="C8907" s="1" t="s">
        <v>29015</v>
      </c>
      <c r="D8907" s="1"/>
      <c r="E8907" s="1" t="s">
        <v>29008</v>
      </c>
      <c r="F8907" s="1" t="s">
        <v>29262</v>
      </c>
      <c r="G8907" s="35" t="s">
        <v>25758</v>
      </c>
      <c r="H8907" s="35" t="s">
        <v>25759</v>
      </c>
      <c r="I8907" s="35" t="s">
        <v>29</v>
      </c>
      <c r="J8907" s="36">
        <v>28361000</v>
      </c>
      <c r="K8907" s="36">
        <v>58718000</v>
      </c>
      <c r="L8907" s="36">
        <v>46673000</v>
      </c>
      <c r="M8907" s="36">
        <v>48048000</v>
      </c>
      <c r="N8907" s="36">
        <v>54736000</v>
      </c>
      <c r="O8907" s="37">
        <v>6.5799999999999997E-2</v>
      </c>
      <c r="P8907" s="37">
        <v>0.39319999999999999</v>
      </c>
      <c r="Q8907" s="37">
        <v>0.1082</v>
      </c>
      <c r="R8907" s="37">
        <v>0.12529999999999999</v>
      </c>
      <c r="S8907" s="37">
        <v>0.1865</v>
      </c>
      <c r="T8907" s="37"/>
      <c r="U8907" s="37"/>
      <c r="V8907" s="37">
        <v>-5.1999999999999998E-3</v>
      </c>
      <c r="W8907" s="37">
        <v>-5.1000000000000004E-3</v>
      </c>
      <c r="X8907" s="37">
        <v>-4.4999999999999997E-3</v>
      </c>
      <c r="Z8907" s="4" t="str">
        <f t="shared" si="398"/>
        <v>NO</v>
      </c>
      <c r="AA8907" s="4" t="str">
        <f t="shared" si="398"/>
        <v>NO</v>
      </c>
      <c r="AB8907" s="4" t="str">
        <f t="shared" si="398"/>
        <v>NO</v>
      </c>
      <c r="AD8907" s="4">
        <f t="shared" si="399"/>
        <v>0</v>
      </c>
    </row>
    <row r="8908" spans="1:30" ht="27.65" customHeight="1" x14ac:dyDescent="0.35">
      <c r="A8908" s="34">
        <v>8945</v>
      </c>
      <c r="B8908" s="1" t="s">
        <v>6433</v>
      </c>
      <c r="C8908" s="1"/>
      <c r="D8908" s="1"/>
      <c r="E8908" s="1"/>
      <c r="F8908" s="1" t="s">
        <v>29262</v>
      </c>
      <c r="G8908" s="35" t="s">
        <v>25760</v>
      </c>
      <c r="H8908" s="35" t="s">
        <v>25761</v>
      </c>
      <c r="I8908" s="35" t="s">
        <v>33</v>
      </c>
      <c r="J8908" s="36">
        <v>17515000</v>
      </c>
      <c r="K8908" s="36">
        <v>27842000</v>
      </c>
      <c r="L8908" s="36">
        <v>47153000</v>
      </c>
      <c r="M8908" s="36">
        <v>55545000</v>
      </c>
      <c r="N8908" s="36">
        <v>54711000</v>
      </c>
      <c r="O8908" s="37">
        <v>8.3000000000000001E-3</v>
      </c>
      <c r="P8908" s="37">
        <v>6.4699999999999994E-2</v>
      </c>
      <c r="Q8908" s="37">
        <v>5.5800000000000002E-2</v>
      </c>
      <c r="R8908" s="37">
        <v>7.6700000000000004E-2</v>
      </c>
      <c r="S8908" s="37">
        <v>0.1113</v>
      </c>
      <c r="T8908" s="37"/>
      <c r="U8908" s="37"/>
      <c r="V8908" s="37"/>
      <c r="W8908" s="37"/>
      <c r="X8908" s="37"/>
      <c r="Z8908" s="4" t="str">
        <f t="shared" si="398"/>
        <v>NO</v>
      </c>
      <c r="AA8908" s="4" t="str">
        <f t="shared" si="398"/>
        <v>NO</v>
      </c>
      <c r="AB8908" s="4" t="str">
        <f t="shared" si="398"/>
        <v>NO</v>
      </c>
      <c r="AD8908" s="4">
        <f t="shared" si="399"/>
        <v>0</v>
      </c>
    </row>
    <row r="8909" spans="1:30" ht="27.65" customHeight="1" x14ac:dyDescent="0.35">
      <c r="A8909" s="34">
        <v>8946</v>
      </c>
      <c r="B8909" s="1" t="s">
        <v>860</v>
      </c>
      <c r="C8909" s="1"/>
      <c r="D8909" s="1"/>
      <c r="E8909" s="1"/>
      <c r="F8909" s="1" t="s">
        <v>28821</v>
      </c>
      <c r="G8909" s="35" t="s">
        <v>25762</v>
      </c>
      <c r="H8909" s="35" t="s">
        <v>25763</v>
      </c>
      <c r="I8909" s="35" t="s">
        <v>33</v>
      </c>
      <c r="J8909" s="36"/>
      <c r="K8909" s="36">
        <v>29114000</v>
      </c>
      <c r="L8909" s="36">
        <v>47907000</v>
      </c>
      <c r="M8909" s="36">
        <v>47764000</v>
      </c>
      <c r="N8909" s="36">
        <v>54706000</v>
      </c>
      <c r="O8909" s="37"/>
      <c r="P8909" s="37">
        <v>0.157</v>
      </c>
      <c r="Q8909" s="37">
        <v>0.1295</v>
      </c>
      <c r="R8909" s="37">
        <v>0.2011</v>
      </c>
      <c r="S8909" s="37">
        <v>0.2107</v>
      </c>
      <c r="T8909" s="37"/>
      <c r="U8909" s="37"/>
      <c r="V8909" s="37"/>
      <c r="W8909" s="37"/>
      <c r="X8909" s="37"/>
      <c r="Z8909" s="4" t="str">
        <f t="shared" si="398"/>
        <v>NO</v>
      </c>
      <c r="AA8909" s="4" t="str">
        <f t="shared" si="398"/>
        <v>YES</v>
      </c>
      <c r="AB8909" s="4" t="str">
        <f t="shared" si="398"/>
        <v>YES</v>
      </c>
      <c r="AD8909" s="4">
        <f t="shared" si="399"/>
        <v>2</v>
      </c>
    </row>
    <row r="8910" spans="1:30" ht="26.5" x14ac:dyDescent="0.35">
      <c r="A8910" s="34">
        <v>8947</v>
      </c>
      <c r="B8910" s="1" t="s">
        <v>25764</v>
      </c>
      <c r="C8910" s="1"/>
      <c r="D8910" s="1"/>
      <c r="E8910" s="1"/>
      <c r="F8910" s="1" t="s">
        <v>29262</v>
      </c>
      <c r="G8910" s="35" t="s">
        <v>25765</v>
      </c>
      <c r="H8910" s="35" t="s">
        <v>25766</v>
      </c>
      <c r="I8910" s="35" t="s">
        <v>23</v>
      </c>
      <c r="J8910" s="36">
        <v>29688000</v>
      </c>
      <c r="K8910" s="36">
        <v>34003000</v>
      </c>
      <c r="L8910" s="36">
        <v>39819000</v>
      </c>
      <c r="M8910" s="36">
        <v>45839000</v>
      </c>
      <c r="N8910" s="36">
        <v>54700000</v>
      </c>
      <c r="O8910" s="37">
        <v>0.14119999999999999</v>
      </c>
      <c r="P8910" s="37">
        <v>0.1772</v>
      </c>
      <c r="Q8910" s="37">
        <v>0.1026</v>
      </c>
      <c r="R8910" s="37">
        <v>0.1595</v>
      </c>
      <c r="S8910" s="37">
        <v>0.1172</v>
      </c>
      <c r="T8910" s="37">
        <v>0.1293</v>
      </c>
      <c r="U8910" s="37">
        <v>0.15490000000000001</v>
      </c>
      <c r="V8910" s="37">
        <v>8.9800000000000005E-2</v>
      </c>
      <c r="W8910" s="37">
        <v>0.14849999999999999</v>
      </c>
      <c r="X8910" s="37">
        <v>8.7800000000000003E-2</v>
      </c>
      <c r="Z8910" s="4" t="str">
        <f t="shared" si="398"/>
        <v>NO</v>
      </c>
      <c r="AA8910" s="4" t="str">
        <f t="shared" si="398"/>
        <v>NO</v>
      </c>
      <c r="AB8910" s="4" t="str">
        <f t="shared" si="398"/>
        <v>NO</v>
      </c>
      <c r="AD8910" s="4">
        <f t="shared" si="399"/>
        <v>0</v>
      </c>
    </row>
    <row r="8911" spans="1:30" ht="14.4" customHeight="1" x14ac:dyDescent="0.35">
      <c r="A8911" s="34">
        <v>8948</v>
      </c>
      <c r="B8911" s="1" t="s">
        <v>25767</v>
      </c>
      <c r="C8911" s="1" t="s">
        <v>29015</v>
      </c>
      <c r="D8911" s="1"/>
      <c r="E8911" s="1" t="s">
        <v>29008</v>
      </c>
      <c r="F8911" s="1" t="s">
        <v>29262</v>
      </c>
      <c r="G8911" s="35" t="s">
        <v>25768</v>
      </c>
      <c r="H8911" s="35" t="s">
        <v>25769</v>
      </c>
      <c r="I8911" s="35" t="s">
        <v>29</v>
      </c>
      <c r="J8911" s="36">
        <v>10374000</v>
      </c>
      <c r="K8911" s="36">
        <v>9750000</v>
      </c>
      <c r="L8911" s="36">
        <v>15456000</v>
      </c>
      <c r="M8911" s="36">
        <v>28094000</v>
      </c>
      <c r="N8911" s="36">
        <v>54690000</v>
      </c>
      <c r="O8911" s="37">
        <v>1</v>
      </c>
      <c r="P8911" s="37">
        <v>1</v>
      </c>
      <c r="Q8911" s="37">
        <v>0.81620000000000004</v>
      </c>
      <c r="R8911" s="37">
        <v>0.75460000000000005</v>
      </c>
      <c r="S8911" s="37">
        <v>0.68130000000000002</v>
      </c>
      <c r="T8911" s="37">
        <v>1</v>
      </c>
      <c r="U8911" s="37">
        <v>1</v>
      </c>
      <c r="V8911" s="37">
        <v>0.70569999999999999</v>
      </c>
      <c r="W8911" s="37">
        <v>0.77769999999999995</v>
      </c>
      <c r="X8911" s="37">
        <v>0.503</v>
      </c>
      <c r="Z8911" s="4" t="str">
        <f t="shared" si="398"/>
        <v>YES</v>
      </c>
      <c r="AA8911" s="4" t="str">
        <f t="shared" si="398"/>
        <v>YES</v>
      </c>
      <c r="AB8911" s="4" t="str">
        <f t="shared" si="398"/>
        <v>YES</v>
      </c>
      <c r="AD8911" s="4">
        <f t="shared" si="399"/>
        <v>3</v>
      </c>
    </row>
    <row r="8912" spans="1:30" ht="14.4" customHeight="1" x14ac:dyDescent="0.35">
      <c r="A8912" s="34">
        <v>8949</v>
      </c>
      <c r="B8912" s="1" t="s">
        <v>16519</v>
      </c>
      <c r="C8912" s="1"/>
      <c r="D8912" s="1"/>
      <c r="E8912" s="1"/>
      <c r="F8912" s="1" t="s">
        <v>29262</v>
      </c>
      <c r="G8912" s="35" t="s">
        <v>25770</v>
      </c>
      <c r="H8912" s="35" t="s">
        <v>25771</v>
      </c>
      <c r="I8912" s="35" t="s">
        <v>23</v>
      </c>
      <c r="J8912" s="36">
        <v>3882000</v>
      </c>
      <c r="K8912" s="36">
        <v>6342000</v>
      </c>
      <c r="L8912" s="36"/>
      <c r="M8912" s="36">
        <v>11062000</v>
      </c>
      <c r="N8912" s="36">
        <v>54690000</v>
      </c>
      <c r="O8912" s="37">
        <v>-0.61360000000000003</v>
      </c>
      <c r="P8912" s="37">
        <v>-0.28079999999999999</v>
      </c>
      <c r="Q8912" s="37"/>
      <c r="R8912" s="37">
        <v>-2.3812000000000002</v>
      </c>
      <c r="S8912" s="37">
        <v>-0.2104</v>
      </c>
      <c r="T8912" s="37"/>
      <c r="U8912" s="37"/>
      <c r="V8912" s="37"/>
      <c r="W8912" s="37">
        <v>-0.4622</v>
      </c>
      <c r="X8912" s="37">
        <v>-0.14499999999999999</v>
      </c>
      <c r="Z8912" s="4" t="str">
        <f t="shared" si="398"/>
        <v>NO</v>
      </c>
      <c r="AA8912" s="4" t="str">
        <f t="shared" si="398"/>
        <v>NO</v>
      </c>
      <c r="AB8912" s="4" t="str">
        <f t="shared" si="398"/>
        <v>NO</v>
      </c>
      <c r="AD8912" s="4">
        <f t="shared" si="399"/>
        <v>0</v>
      </c>
    </row>
    <row r="8913" spans="1:30" ht="14.4" customHeight="1" x14ac:dyDescent="0.35">
      <c r="A8913" s="34">
        <v>8950</v>
      </c>
      <c r="B8913" s="1" t="s">
        <v>25772</v>
      </c>
      <c r="C8913" s="1"/>
      <c r="D8913" s="1"/>
      <c r="E8913" s="1"/>
      <c r="F8913" s="1" t="s">
        <v>29262</v>
      </c>
      <c r="G8913" s="35" t="s">
        <v>25773</v>
      </c>
      <c r="H8913" s="35" t="s">
        <v>25774</v>
      </c>
      <c r="I8913" s="35" t="s">
        <v>23</v>
      </c>
      <c r="J8913" s="36">
        <v>22047000</v>
      </c>
      <c r="K8913" s="36">
        <v>26915000</v>
      </c>
      <c r="L8913" s="36">
        <v>37836000</v>
      </c>
      <c r="M8913" s="36">
        <v>40135000</v>
      </c>
      <c r="N8913" s="36">
        <v>54684000</v>
      </c>
      <c r="O8913" s="37">
        <v>0.10879999999999999</v>
      </c>
      <c r="P8913" s="37">
        <v>7.3499999999999996E-2</v>
      </c>
      <c r="Q8913" s="37">
        <v>6.2600000000000003E-2</v>
      </c>
      <c r="R8913" s="37">
        <v>3.6900000000000002E-2</v>
      </c>
      <c r="S8913" s="37">
        <v>2.9000000000000001E-2</v>
      </c>
      <c r="T8913" s="37">
        <v>9.9199999999999997E-2</v>
      </c>
      <c r="U8913" s="37">
        <v>5.6399999999999999E-2</v>
      </c>
      <c r="V8913" s="37">
        <v>5.2999999999999999E-2</v>
      </c>
      <c r="W8913" s="37">
        <v>2.8199999999999999E-2</v>
      </c>
      <c r="X8913" s="37"/>
      <c r="Z8913" s="4" t="str">
        <f t="shared" si="398"/>
        <v>NO</v>
      </c>
      <c r="AA8913" s="4" t="str">
        <f t="shared" si="398"/>
        <v>NO</v>
      </c>
      <c r="AB8913" s="4" t="str">
        <f t="shared" si="398"/>
        <v>NO</v>
      </c>
      <c r="AD8913" s="4">
        <f t="shared" si="399"/>
        <v>0</v>
      </c>
    </row>
    <row r="8914" spans="1:30" ht="14.4" customHeight="1" x14ac:dyDescent="0.35">
      <c r="A8914" s="34">
        <v>8951</v>
      </c>
      <c r="B8914" s="1" t="s">
        <v>25775</v>
      </c>
      <c r="C8914" s="1" t="s">
        <v>29015</v>
      </c>
      <c r="D8914" s="1"/>
      <c r="E8914" s="1" t="s">
        <v>29008</v>
      </c>
      <c r="F8914" s="1" t="s">
        <v>29262</v>
      </c>
      <c r="G8914" s="35" t="s">
        <v>25776</v>
      </c>
      <c r="H8914" s="35" t="s">
        <v>25777</v>
      </c>
      <c r="I8914" s="35" t="s">
        <v>29</v>
      </c>
      <c r="J8914" s="36">
        <v>39307000</v>
      </c>
      <c r="K8914" s="36">
        <v>49397000</v>
      </c>
      <c r="L8914" s="36">
        <v>55275000</v>
      </c>
      <c r="M8914" s="36">
        <v>65469000</v>
      </c>
      <c r="N8914" s="36">
        <v>54683000</v>
      </c>
      <c r="O8914" s="37">
        <v>9.6299999999999997E-2</v>
      </c>
      <c r="P8914" s="37">
        <v>0.25609999999999999</v>
      </c>
      <c r="Q8914" s="37">
        <v>0.31719999999999998</v>
      </c>
      <c r="R8914" s="37">
        <v>0.21240000000000001</v>
      </c>
      <c r="S8914" s="37">
        <v>0.17</v>
      </c>
      <c r="T8914" s="37"/>
      <c r="U8914" s="37"/>
      <c r="V8914" s="37"/>
      <c r="W8914" s="37"/>
      <c r="X8914" s="37"/>
      <c r="Z8914" s="4" t="str">
        <f t="shared" si="398"/>
        <v>YES</v>
      </c>
      <c r="AA8914" s="4" t="str">
        <f t="shared" si="398"/>
        <v>YES</v>
      </c>
      <c r="AB8914" s="4" t="str">
        <f t="shared" si="398"/>
        <v>NO</v>
      </c>
      <c r="AD8914" s="4">
        <f t="shared" si="399"/>
        <v>2</v>
      </c>
    </row>
    <row r="8915" spans="1:30" ht="27.65" customHeight="1" x14ac:dyDescent="0.35">
      <c r="A8915" s="34">
        <v>8952</v>
      </c>
      <c r="B8915" s="1" t="s">
        <v>25778</v>
      </c>
      <c r="C8915" s="1"/>
      <c r="D8915" s="1"/>
      <c r="E8915" s="1"/>
      <c r="F8915" s="1" t="s">
        <v>29262</v>
      </c>
      <c r="G8915" s="35" t="s">
        <v>25779</v>
      </c>
      <c r="H8915" s="35" t="s">
        <v>25780</v>
      </c>
      <c r="I8915" s="35" t="s">
        <v>23</v>
      </c>
      <c r="J8915" s="36">
        <v>3014000</v>
      </c>
      <c r="K8915" s="36">
        <v>675000</v>
      </c>
      <c r="L8915" s="36">
        <v>5904000</v>
      </c>
      <c r="M8915" s="36">
        <v>32351000</v>
      </c>
      <c r="N8915" s="36">
        <v>54681000</v>
      </c>
      <c r="O8915" s="37">
        <v>6.0400000000000002E-2</v>
      </c>
      <c r="P8915" s="37">
        <v>-0.80149999999999999</v>
      </c>
      <c r="Q8915" s="37">
        <v>-0.80300000000000005</v>
      </c>
      <c r="R8915" s="37">
        <v>0.1729</v>
      </c>
      <c r="S8915" s="37">
        <v>4.36E-2</v>
      </c>
      <c r="T8915" s="37">
        <v>4.2099999999999999E-2</v>
      </c>
      <c r="U8915" s="37">
        <v>12.148099999999999</v>
      </c>
      <c r="V8915" s="37">
        <v>-0.82420000000000004</v>
      </c>
      <c r="W8915" s="37">
        <v>0.15809999999999999</v>
      </c>
      <c r="X8915" s="37">
        <v>5.7999999999999996E-3</v>
      </c>
      <c r="Z8915" s="4" t="str">
        <f t="shared" si="398"/>
        <v>NO</v>
      </c>
      <c r="AA8915" s="4" t="str">
        <f t="shared" si="398"/>
        <v>NO</v>
      </c>
      <c r="AB8915" s="4" t="str">
        <f t="shared" si="398"/>
        <v>NO</v>
      </c>
      <c r="AD8915" s="4">
        <f t="shared" si="399"/>
        <v>0</v>
      </c>
    </row>
    <row r="8916" spans="1:30" ht="14.4" customHeight="1" x14ac:dyDescent="0.35">
      <c r="A8916" s="34">
        <v>8953</v>
      </c>
      <c r="B8916" s="1" t="s">
        <v>25781</v>
      </c>
      <c r="C8916" s="1" t="s">
        <v>29015</v>
      </c>
      <c r="D8916" s="1"/>
      <c r="E8916" s="1" t="s">
        <v>29008</v>
      </c>
      <c r="F8916" s="1" t="s">
        <v>29262</v>
      </c>
      <c r="G8916" s="35" t="s">
        <v>25782</v>
      </c>
      <c r="H8916" s="35" t="s">
        <v>25783</v>
      </c>
      <c r="I8916" s="35" t="s">
        <v>29</v>
      </c>
      <c r="J8916" s="36">
        <v>11944000</v>
      </c>
      <c r="K8916" s="36">
        <v>19186000</v>
      </c>
      <c r="L8916" s="36">
        <v>23170000</v>
      </c>
      <c r="M8916" s="36">
        <v>41313000</v>
      </c>
      <c r="N8916" s="36">
        <v>54673000</v>
      </c>
      <c r="O8916" s="37">
        <v>0.25829999999999997</v>
      </c>
      <c r="P8916" s="37">
        <v>0.184</v>
      </c>
      <c r="Q8916" s="37">
        <v>0.35249999999999998</v>
      </c>
      <c r="R8916" s="37">
        <v>0.60429999999999995</v>
      </c>
      <c r="S8916" s="37">
        <v>0.54490000000000005</v>
      </c>
      <c r="T8916" s="37">
        <v>0.25829999999999997</v>
      </c>
      <c r="U8916" s="37">
        <v>0.184</v>
      </c>
      <c r="V8916" s="37">
        <v>0.35249999999999998</v>
      </c>
      <c r="W8916" s="37">
        <v>0.60429999999999995</v>
      </c>
      <c r="X8916" s="37">
        <v>0.54490000000000005</v>
      </c>
      <c r="Z8916" s="4" t="str">
        <f t="shared" si="398"/>
        <v>YES</v>
      </c>
      <c r="AA8916" s="4" t="str">
        <f t="shared" si="398"/>
        <v>YES</v>
      </c>
      <c r="AB8916" s="4" t="str">
        <f t="shared" si="398"/>
        <v>YES</v>
      </c>
      <c r="AD8916" s="4">
        <f t="shared" si="399"/>
        <v>3</v>
      </c>
    </row>
    <row r="8917" spans="1:30" ht="27.65" customHeight="1" x14ac:dyDescent="0.35">
      <c r="A8917" s="34">
        <v>8954</v>
      </c>
      <c r="B8917" s="1" t="s">
        <v>25784</v>
      </c>
      <c r="C8917" s="1"/>
      <c r="D8917" s="1"/>
      <c r="E8917" s="1"/>
      <c r="F8917" s="1" t="s">
        <v>29262</v>
      </c>
      <c r="G8917" s="35" t="s">
        <v>25785</v>
      </c>
      <c r="H8917" s="35" t="s">
        <v>25786</v>
      </c>
      <c r="I8917" s="35" t="s">
        <v>23</v>
      </c>
      <c r="J8917" s="36">
        <v>84778000</v>
      </c>
      <c r="K8917" s="36">
        <v>74653000</v>
      </c>
      <c r="L8917" s="36">
        <v>54850000</v>
      </c>
      <c r="M8917" s="36">
        <v>106866000</v>
      </c>
      <c r="N8917" s="36">
        <v>54667000</v>
      </c>
      <c r="O8917" s="37">
        <v>5.9200000000000003E-2</v>
      </c>
      <c r="P8917" s="37">
        <v>8.7499999999999994E-2</v>
      </c>
      <c r="Q8917" s="37">
        <v>1.11E-2</v>
      </c>
      <c r="R8917" s="37">
        <v>1.55E-2</v>
      </c>
      <c r="S8917" s="37">
        <v>-0.1273</v>
      </c>
      <c r="T8917" s="37"/>
      <c r="U8917" s="37"/>
      <c r="V8917" s="37"/>
      <c r="W8917" s="37"/>
      <c r="X8917" s="37"/>
      <c r="Z8917" s="4" t="str">
        <f t="shared" si="398"/>
        <v>NO</v>
      </c>
      <c r="AA8917" s="4" t="str">
        <f t="shared" si="398"/>
        <v>NO</v>
      </c>
      <c r="AB8917" s="4" t="str">
        <f t="shared" si="398"/>
        <v>NO</v>
      </c>
      <c r="AD8917" s="4">
        <f t="shared" si="399"/>
        <v>0</v>
      </c>
    </row>
    <row r="8918" spans="1:30" ht="27.65" customHeight="1" x14ac:dyDescent="0.35">
      <c r="A8918" s="34">
        <v>8955</v>
      </c>
      <c r="B8918" s="1" t="s">
        <v>25787</v>
      </c>
      <c r="C8918" s="1"/>
      <c r="D8918" s="1"/>
      <c r="E8918" s="1"/>
      <c r="F8918" s="1" t="s">
        <v>29262</v>
      </c>
      <c r="G8918" s="35" t="s">
        <v>25788</v>
      </c>
      <c r="H8918" s="35" t="s">
        <v>25789</v>
      </c>
      <c r="I8918" s="35" t="s">
        <v>544</v>
      </c>
      <c r="J8918" s="36">
        <v>33256000</v>
      </c>
      <c r="K8918" s="36"/>
      <c r="L8918" s="36">
        <v>58388000</v>
      </c>
      <c r="M8918" s="36"/>
      <c r="N8918" s="36">
        <v>54646000</v>
      </c>
      <c r="O8918" s="37">
        <v>7.6899999999999996E-2</v>
      </c>
      <c r="P8918" s="37"/>
      <c r="Q8918" s="37">
        <v>0.1711</v>
      </c>
      <c r="R8918" s="37"/>
      <c r="S8918" s="37">
        <v>1</v>
      </c>
      <c r="T8918" s="37"/>
      <c r="U8918" s="37"/>
      <c r="V8918" s="37"/>
      <c r="W8918" s="37"/>
      <c r="X8918" s="37"/>
      <c r="Z8918" s="4" t="str">
        <f t="shared" si="398"/>
        <v>NO</v>
      </c>
      <c r="AA8918" s="4" t="str">
        <f t="shared" si="398"/>
        <v>NO</v>
      </c>
      <c r="AB8918" s="4" t="str">
        <f t="shared" si="398"/>
        <v>YES</v>
      </c>
      <c r="AD8918" s="4">
        <f t="shared" si="399"/>
        <v>1</v>
      </c>
    </row>
    <row r="8919" spans="1:30" ht="14.4" customHeight="1" x14ac:dyDescent="0.35">
      <c r="A8919" s="34">
        <v>8956</v>
      </c>
      <c r="B8919" s="1" t="s">
        <v>25790</v>
      </c>
      <c r="C8919" s="1" t="s">
        <v>29015</v>
      </c>
      <c r="D8919" s="1"/>
      <c r="E8919" s="1" t="s">
        <v>29008</v>
      </c>
      <c r="F8919" s="1" t="s">
        <v>29262</v>
      </c>
      <c r="G8919" s="35" t="s">
        <v>25791</v>
      </c>
      <c r="H8919" s="35" t="s">
        <v>25792</v>
      </c>
      <c r="I8919" s="35" t="s">
        <v>29</v>
      </c>
      <c r="J8919" s="36">
        <v>41505000</v>
      </c>
      <c r="K8919" s="36">
        <v>41032000</v>
      </c>
      <c r="L8919" s="36">
        <v>49000000</v>
      </c>
      <c r="M8919" s="36">
        <v>51984000</v>
      </c>
      <c r="N8919" s="36">
        <v>54641000</v>
      </c>
      <c r="O8919" s="37">
        <v>0.54679999999999995</v>
      </c>
      <c r="P8919" s="37">
        <v>0.4299</v>
      </c>
      <c r="Q8919" s="37">
        <v>0.50139999999999996</v>
      </c>
      <c r="R8919" s="37">
        <v>0.48270000000000002</v>
      </c>
      <c r="S8919" s="37">
        <v>0.4415</v>
      </c>
      <c r="T8919" s="37"/>
      <c r="U8919" s="37"/>
      <c r="V8919" s="37"/>
      <c r="W8919" s="37"/>
      <c r="X8919" s="37"/>
      <c r="Z8919" s="4" t="str">
        <f t="shared" si="398"/>
        <v>YES</v>
      </c>
      <c r="AA8919" s="4" t="str">
        <f t="shared" si="398"/>
        <v>YES</v>
      </c>
      <c r="AB8919" s="4" t="str">
        <f t="shared" si="398"/>
        <v>YES</v>
      </c>
      <c r="AD8919" s="4">
        <f t="shared" si="399"/>
        <v>3</v>
      </c>
    </row>
    <row r="8920" spans="1:30" ht="27.65" customHeight="1" x14ac:dyDescent="0.35">
      <c r="A8920" s="34">
        <v>8957</v>
      </c>
      <c r="B8920" s="1" t="s">
        <v>25793</v>
      </c>
      <c r="C8920" s="1" t="s">
        <v>29015</v>
      </c>
      <c r="D8920" s="1"/>
      <c r="E8920" s="1" t="s">
        <v>29008</v>
      </c>
      <c r="F8920" s="1" t="s">
        <v>29262</v>
      </c>
      <c r="G8920" s="35" t="s">
        <v>25794</v>
      </c>
      <c r="H8920" s="35" t="s">
        <v>25795</v>
      </c>
      <c r="I8920" s="35" t="s">
        <v>29</v>
      </c>
      <c r="J8920" s="36">
        <v>21249000</v>
      </c>
      <c r="K8920" s="36">
        <v>34958000</v>
      </c>
      <c r="L8920" s="36">
        <v>39839000</v>
      </c>
      <c r="M8920" s="36">
        <v>47044000</v>
      </c>
      <c r="N8920" s="36">
        <v>54641000</v>
      </c>
      <c r="O8920" s="37">
        <v>1</v>
      </c>
      <c r="P8920" s="37">
        <v>1</v>
      </c>
      <c r="Q8920" s="37">
        <v>1</v>
      </c>
      <c r="R8920" s="37">
        <v>1</v>
      </c>
      <c r="S8920" s="37">
        <v>0.62009999999999998</v>
      </c>
      <c r="T8920" s="37"/>
      <c r="U8920" s="37"/>
      <c r="V8920" s="37"/>
      <c r="W8920" s="37"/>
      <c r="X8920" s="37"/>
      <c r="Z8920" s="4" t="str">
        <f t="shared" si="398"/>
        <v>YES</v>
      </c>
      <c r="AA8920" s="4" t="str">
        <f t="shared" si="398"/>
        <v>YES</v>
      </c>
      <c r="AB8920" s="4" t="str">
        <f t="shared" si="398"/>
        <v>YES</v>
      </c>
      <c r="AD8920" s="4">
        <f t="shared" si="399"/>
        <v>3</v>
      </c>
    </row>
    <row r="8921" spans="1:30" ht="14.4" customHeight="1" x14ac:dyDescent="0.35">
      <c r="A8921" s="34">
        <v>8959</v>
      </c>
      <c r="B8921" s="1" t="s">
        <v>25799</v>
      </c>
      <c r="C8921" s="1" t="s">
        <v>29015</v>
      </c>
      <c r="D8921" s="1"/>
      <c r="E8921" s="1" t="s">
        <v>29008</v>
      </c>
      <c r="F8921" s="1" t="s">
        <v>29262</v>
      </c>
      <c r="G8921" s="35" t="s">
        <v>25800</v>
      </c>
      <c r="H8921" s="35" t="s">
        <v>25801</v>
      </c>
      <c r="I8921" s="35" t="s">
        <v>29</v>
      </c>
      <c r="J8921" s="36">
        <v>37805000</v>
      </c>
      <c r="K8921" s="36">
        <v>36532000</v>
      </c>
      <c r="L8921" s="36">
        <v>38951000</v>
      </c>
      <c r="M8921" s="36">
        <v>51989000</v>
      </c>
      <c r="N8921" s="36">
        <v>54639000</v>
      </c>
      <c r="O8921" s="37">
        <v>0.15029999999999999</v>
      </c>
      <c r="P8921" s="37">
        <v>0.15609999999999999</v>
      </c>
      <c r="Q8921" s="37">
        <v>0.21429999999999999</v>
      </c>
      <c r="R8921" s="37">
        <v>0.2843</v>
      </c>
      <c r="S8921" s="37">
        <v>0.30199999999999999</v>
      </c>
      <c r="T8921" s="37"/>
      <c r="U8921" s="37"/>
      <c r="V8921" s="37"/>
      <c r="W8921" s="37"/>
      <c r="X8921" s="37"/>
      <c r="Z8921" s="4" t="str">
        <f t="shared" si="398"/>
        <v>YES</v>
      </c>
      <c r="AA8921" s="4" t="str">
        <f t="shared" si="398"/>
        <v>YES</v>
      </c>
      <c r="AB8921" s="4" t="str">
        <f t="shared" si="398"/>
        <v>YES</v>
      </c>
      <c r="AD8921" s="4">
        <f t="shared" si="399"/>
        <v>3</v>
      </c>
    </row>
    <row r="8922" spans="1:30" ht="27.65" customHeight="1" x14ac:dyDescent="0.35">
      <c r="A8922" s="34">
        <v>8958</v>
      </c>
      <c r="B8922" s="1" t="s">
        <v>25796</v>
      </c>
      <c r="C8922" s="1" t="s">
        <v>29015</v>
      </c>
      <c r="D8922" s="1"/>
      <c r="E8922" s="1" t="s">
        <v>29008</v>
      </c>
      <c r="F8922" s="1" t="s">
        <v>29262</v>
      </c>
      <c r="G8922" s="35" t="s">
        <v>25797</v>
      </c>
      <c r="H8922" s="35" t="s">
        <v>25798</v>
      </c>
      <c r="I8922" s="35" t="s">
        <v>29</v>
      </c>
      <c r="J8922" s="36">
        <v>23130000</v>
      </c>
      <c r="K8922" s="36">
        <v>35032000</v>
      </c>
      <c r="L8922" s="36">
        <v>38902000</v>
      </c>
      <c r="M8922" s="36">
        <v>42786000</v>
      </c>
      <c r="N8922" s="36">
        <v>54639000</v>
      </c>
      <c r="O8922" s="37">
        <v>1.01E-2</v>
      </c>
      <c r="P8922" s="37">
        <v>0.15</v>
      </c>
      <c r="Q8922" s="37">
        <v>0.1444</v>
      </c>
      <c r="R8922" s="37">
        <v>0.18640000000000001</v>
      </c>
      <c r="S8922" s="37">
        <v>0.25380000000000003</v>
      </c>
      <c r="T8922" s="37"/>
      <c r="U8922" s="37"/>
      <c r="V8922" s="37"/>
      <c r="W8922" s="37"/>
      <c r="X8922" s="37"/>
      <c r="Z8922" s="4" t="str">
        <f t="shared" si="398"/>
        <v>NO</v>
      </c>
      <c r="AA8922" s="4" t="str">
        <f t="shared" si="398"/>
        <v>NO</v>
      </c>
      <c r="AB8922" s="4" t="str">
        <f t="shared" si="398"/>
        <v>YES</v>
      </c>
      <c r="AD8922" s="4">
        <f t="shared" si="399"/>
        <v>1</v>
      </c>
    </row>
    <row r="8923" spans="1:30" ht="27.65" customHeight="1" x14ac:dyDescent="0.35">
      <c r="A8923" s="34">
        <v>8960</v>
      </c>
      <c r="B8923" s="1" t="s">
        <v>25802</v>
      </c>
      <c r="C8923" s="1"/>
      <c r="D8923" s="1"/>
      <c r="E8923" s="1"/>
      <c r="F8923" s="1" t="s">
        <v>29262</v>
      </c>
      <c r="G8923" s="35" t="s">
        <v>25803</v>
      </c>
      <c r="H8923" s="35" t="s">
        <v>25804</v>
      </c>
      <c r="I8923" s="35" t="s">
        <v>23</v>
      </c>
      <c r="J8923" s="36">
        <v>55077000</v>
      </c>
      <c r="K8923" s="36">
        <v>45359000</v>
      </c>
      <c r="L8923" s="36">
        <v>41656000</v>
      </c>
      <c r="M8923" s="36">
        <v>43711000</v>
      </c>
      <c r="N8923" s="36">
        <v>54630000</v>
      </c>
      <c r="O8923" s="37">
        <v>6.4399999999999999E-2</v>
      </c>
      <c r="P8923" s="37">
        <v>8.4199999999999997E-2</v>
      </c>
      <c r="Q8923" s="37">
        <v>1.8E-3</v>
      </c>
      <c r="R8923" s="37">
        <v>5.2900000000000003E-2</v>
      </c>
      <c r="S8923" s="37">
        <v>0.13769999999999999</v>
      </c>
      <c r="T8923" s="37"/>
      <c r="U8923" s="37"/>
      <c r="V8923" s="37"/>
      <c r="W8923" s="37"/>
      <c r="X8923" s="37"/>
      <c r="Z8923" s="4" t="str">
        <f t="shared" si="398"/>
        <v>NO</v>
      </c>
      <c r="AA8923" s="4" t="str">
        <f t="shared" si="398"/>
        <v>NO</v>
      </c>
      <c r="AB8923" s="4" t="str">
        <f t="shared" si="398"/>
        <v>NO</v>
      </c>
      <c r="AD8923" s="4">
        <f t="shared" si="399"/>
        <v>0</v>
      </c>
    </row>
    <row r="8924" spans="1:30" ht="14.4" customHeight="1" x14ac:dyDescent="0.35">
      <c r="A8924" s="34">
        <v>8961</v>
      </c>
      <c r="B8924" s="1" t="s">
        <v>25805</v>
      </c>
      <c r="C8924" s="1" t="s">
        <v>29015</v>
      </c>
      <c r="D8924" s="1"/>
      <c r="E8924" s="1" t="s">
        <v>29008</v>
      </c>
      <c r="F8924" s="1" t="s">
        <v>29262</v>
      </c>
      <c r="G8924" s="35" t="s">
        <v>25806</v>
      </c>
      <c r="H8924" s="35" t="s">
        <v>25807</v>
      </c>
      <c r="I8924" s="35" t="s">
        <v>29</v>
      </c>
      <c r="J8924" s="36"/>
      <c r="K8924" s="36"/>
      <c r="L8924" s="36"/>
      <c r="M8924" s="36">
        <v>23005000</v>
      </c>
      <c r="N8924" s="36">
        <v>54623000</v>
      </c>
      <c r="O8924" s="37"/>
      <c r="P8924" s="37"/>
      <c r="Q8924" s="37"/>
      <c r="R8924" s="37">
        <v>0.25180000000000002</v>
      </c>
      <c r="S8924" s="37">
        <v>0.16839999999999999</v>
      </c>
      <c r="T8924" s="37"/>
      <c r="U8924" s="37"/>
      <c r="V8924" s="37"/>
      <c r="W8924" s="37"/>
      <c r="X8924" s="37">
        <v>-1.6E-2</v>
      </c>
      <c r="Z8924" s="4" t="str">
        <f t="shared" si="398"/>
        <v>NO</v>
      </c>
      <c r="AA8924" s="4" t="str">
        <f t="shared" si="398"/>
        <v>YES</v>
      </c>
      <c r="AB8924" s="4" t="str">
        <f t="shared" si="398"/>
        <v>NO</v>
      </c>
      <c r="AD8924" s="4">
        <f t="shared" si="399"/>
        <v>1</v>
      </c>
    </row>
    <row r="8925" spans="1:30" ht="14.4" customHeight="1" x14ac:dyDescent="0.35">
      <c r="A8925" s="34">
        <v>8962</v>
      </c>
      <c r="B8925" s="1" t="s">
        <v>25808</v>
      </c>
      <c r="C8925" s="1" t="s">
        <v>29015</v>
      </c>
      <c r="D8925" s="1"/>
      <c r="E8925" s="1" t="s">
        <v>29008</v>
      </c>
      <c r="F8925" s="1" t="s">
        <v>29262</v>
      </c>
      <c r="G8925" s="35" t="s">
        <v>25809</v>
      </c>
      <c r="H8925" s="35" t="s">
        <v>25810</v>
      </c>
      <c r="I8925" s="35" t="s">
        <v>29</v>
      </c>
      <c r="J8925" s="36">
        <v>40328000</v>
      </c>
      <c r="K8925" s="36">
        <v>41236000</v>
      </c>
      <c r="L8925" s="36">
        <v>48607000</v>
      </c>
      <c r="M8925" s="36">
        <v>54243000</v>
      </c>
      <c r="N8925" s="36">
        <v>54613000</v>
      </c>
      <c r="O8925" s="37">
        <v>6.6900000000000001E-2</v>
      </c>
      <c r="P8925" s="37">
        <v>4.4900000000000002E-2</v>
      </c>
      <c r="Q8925" s="37">
        <v>7.8600000000000003E-2</v>
      </c>
      <c r="R8925" s="37">
        <v>4.3700000000000003E-2</v>
      </c>
      <c r="S8925" s="37">
        <v>3.5200000000000002E-2</v>
      </c>
      <c r="T8925" s="37">
        <v>-1.6999999999999999E-3</v>
      </c>
      <c r="U8925" s="37">
        <v>-1.5E-3</v>
      </c>
      <c r="V8925" s="37">
        <v>-1.1999999999999999E-3</v>
      </c>
      <c r="W8925" s="37">
        <v>-8.0000000000000004E-4</v>
      </c>
      <c r="X8925" s="37">
        <v>-2.0000000000000001E-4</v>
      </c>
      <c r="Z8925" s="4" t="str">
        <f t="shared" si="398"/>
        <v>NO</v>
      </c>
      <c r="AA8925" s="4" t="str">
        <f t="shared" si="398"/>
        <v>NO</v>
      </c>
      <c r="AB8925" s="4" t="str">
        <f t="shared" si="398"/>
        <v>NO</v>
      </c>
      <c r="AD8925" s="4">
        <f t="shared" si="399"/>
        <v>0</v>
      </c>
    </row>
    <row r="8926" spans="1:30" ht="14.4" customHeight="1" x14ac:dyDescent="0.35">
      <c r="A8926" s="34">
        <v>8963</v>
      </c>
      <c r="B8926" s="1" t="s">
        <v>6816</v>
      </c>
      <c r="C8926" s="1" t="s">
        <v>29015</v>
      </c>
      <c r="D8926" s="1"/>
      <c r="E8926" s="1" t="s">
        <v>29008</v>
      </c>
      <c r="F8926" s="1" t="s">
        <v>29262</v>
      </c>
      <c r="G8926" s="35" t="s">
        <v>25811</v>
      </c>
      <c r="H8926" s="35" t="s">
        <v>25812</v>
      </c>
      <c r="I8926" s="35" t="s">
        <v>29</v>
      </c>
      <c r="J8926" s="36">
        <v>14942000</v>
      </c>
      <c r="K8926" s="36">
        <v>26587000</v>
      </c>
      <c r="L8926" s="36">
        <v>34561000</v>
      </c>
      <c r="M8926" s="36">
        <v>45945000</v>
      </c>
      <c r="N8926" s="36">
        <v>54610000</v>
      </c>
      <c r="O8926" s="37">
        <v>1.1599999999999999E-2</v>
      </c>
      <c r="P8926" s="37">
        <v>-1.83E-2</v>
      </c>
      <c r="Q8926" s="37">
        <v>-2.2000000000000001E-3</v>
      </c>
      <c r="R8926" s="37">
        <v>4.6699999999999998E-2</v>
      </c>
      <c r="S8926" s="37">
        <v>2.7799999999999998E-2</v>
      </c>
      <c r="T8926" s="37"/>
      <c r="U8926" s="37"/>
      <c r="V8926" s="37">
        <v>-6.9999999999999999E-4</v>
      </c>
      <c r="W8926" s="37">
        <v>-8.0000000000000004E-4</v>
      </c>
      <c r="X8926" s="37"/>
      <c r="Z8926" s="4" t="str">
        <f t="shared" si="398"/>
        <v>NO</v>
      </c>
      <c r="AA8926" s="4" t="str">
        <f t="shared" si="398"/>
        <v>NO</v>
      </c>
      <c r="AB8926" s="4" t="str">
        <f t="shared" si="398"/>
        <v>NO</v>
      </c>
      <c r="AD8926" s="4">
        <f t="shared" si="399"/>
        <v>0</v>
      </c>
    </row>
    <row r="8927" spans="1:30" ht="14.4" customHeight="1" x14ac:dyDescent="0.35">
      <c r="A8927" s="34">
        <v>8964</v>
      </c>
      <c r="B8927" s="1" t="s">
        <v>22927</v>
      </c>
      <c r="C8927" s="1"/>
      <c r="D8927" s="1"/>
      <c r="E8927" s="1"/>
      <c r="F8927" s="1" t="s">
        <v>29262</v>
      </c>
      <c r="G8927" s="35" t="s">
        <v>25813</v>
      </c>
      <c r="H8927" s="35" t="s">
        <v>25814</v>
      </c>
      <c r="I8927" s="35" t="s">
        <v>23</v>
      </c>
      <c r="J8927" s="36">
        <v>34522000</v>
      </c>
      <c r="K8927" s="36">
        <v>34298000</v>
      </c>
      <c r="L8927" s="36">
        <v>36856000</v>
      </c>
      <c r="M8927" s="36">
        <v>49924000</v>
      </c>
      <c r="N8927" s="36">
        <v>54592000</v>
      </c>
      <c r="O8927" s="37">
        <v>0.2392</v>
      </c>
      <c r="P8927" s="37">
        <v>2.2200000000000001E-2</v>
      </c>
      <c r="Q8927" s="37">
        <v>0.15190000000000001</v>
      </c>
      <c r="R8927" s="37">
        <v>0.32600000000000001</v>
      </c>
      <c r="S8927" s="37">
        <v>0.45079999999999998</v>
      </c>
      <c r="T8927" s="37"/>
      <c r="U8927" s="37"/>
      <c r="V8927" s="37"/>
      <c r="W8927" s="37">
        <v>-3.8399999999999997E-2</v>
      </c>
      <c r="X8927" s="37">
        <v>-2.9100000000000001E-2</v>
      </c>
      <c r="Z8927" s="4" t="str">
        <f t="shared" si="398"/>
        <v>NO</v>
      </c>
      <c r="AA8927" s="4" t="str">
        <f t="shared" si="398"/>
        <v>YES</v>
      </c>
      <c r="AB8927" s="4" t="str">
        <f t="shared" si="398"/>
        <v>YES</v>
      </c>
      <c r="AD8927" s="4">
        <f t="shared" si="399"/>
        <v>2</v>
      </c>
    </row>
    <row r="8928" spans="1:30" ht="27.65" customHeight="1" x14ac:dyDescent="0.35">
      <c r="A8928" s="34">
        <v>8965</v>
      </c>
      <c r="B8928" s="1" t="s">
        <v>5226</v>
      </c>
      <c r="C8928" s="1"/>
      <c r="D8928" s="1"/>
      <c r="E8928" s="1"/>
      <c r="F8928" s="1" t="s">
        <v>29262</v>
      </c>
      <c r="G8928" s="35" t="s">
        <v>25815</v>
      </c>
      <c r="H8928" s="35" t="s">
        <v>25816</v>
      </c>
      <c r="I8928" s="35" t="s">
        <v>33</v>
      </c>
      <c r="J8928" s="36">
        <v>23351000</v>
      </c>
      <c r="K8928" s="36">
        <v>27075000</v>
      </c>
      <c r="L8928" s="36">
        <v>37105000</v>
      </c>
      <c r="M8928" s="36">
        <v>44539000</v>
      </c>
      <c r="N8928" s="36">
        <v>54587000</v>
      </c>
      <c r="O8928" s="37">
        <v>4.3799999999999999E-2</v>
      </c>
      <c r="P8928" s="37">
        <v>4.5900000000000003E-2</v>
      </c>
      <c r="Q8928" s="37">
        <v>4.5900000000000003E-2</v>
      </c>
      <c r="R8928" s="37">
        <v>6.7900000000000002E-2</v>
      </c>
      <c r="S8928" s="37">
        <v>3.6700000000000003E-2</v>
      </c>
      <c r="T8928" s="37"/>
      <c r="U8928" s="37"/>
      <c r="V8928" s="37"/>
      <c r="W8928" s="37"/>
      <c r="X8928" s="37"/>
      <c r="Z8928" s="4" t="str">
        <f t="shared" si="398"/>
        <v>NO</v>
      </c>
      <c r="AA8928" s="4" t="str">
        <f t="shared" si="398"/>
        <v>NO</v>
      </c>
      <c r="AB8928" s="4" t="str">
        <f t="shared" si="398"/>
        <v>NO</v>
      </c>
      <c r="AD8928" s="4">
        <f t="shared" si="399"/>
        <v>0</v>
      </c>
    </row>
    <row r="8929" spans="1:30" ht="14.4" customHeight="1" x14ac:dyDescent="0.35">
      <c r="A8929" s="34">
        <v>8966</v>
      </c>
      <c r="B8929" s="1" t="s">
        <v>1137</v>
      </c>
      <c r="C8929" s="1"/>
      <c r="D8929" s="1"/>
      <c r="E8929" s="1"/>
      <c r="F8929" s="1" t="s">
        <v>29262</v>
      </c>
      <c r="G8929" s="35" t="s">
        <v>25817</v>
      </c>
      <c r="H8929" s="35" t="s">
        <v>25818</v>
      </c>
      <c r="I8929" s="35" t="s">
        <v>544</v>
      </c>
      <c r="J8929" s="36">
        <v>47394000</v>
      </c>
      <c r="K8929" s="36">
        <v>40535000</v>
      </c>
      <c r="L8929" s="36">
        <v>42501000</v>
      </c>
      <c r="M8929" s="36">
        <v>47764000</v>
      </c>
      <c r="N8929" s="36">
        <v>54586000</v>
      </c>
      <c r="O8929" s="37">
        <v>0.46460000000000001</v>
      </c>
      <c r="P8929" s="37">
        <v>0.4909</v>
      </c>
      <c r="Q8929" s="37">
        <v>0.53139999999999998</v>
      </c>
      <c r="R8929" s="37">
        <v>0.47610000000000002</v>
      </c>
      <c r="S8929" s="37">
        <v>0.4743</v>
      </c>
      <c r="T8929" s="37"/>
      <c r="U8929" s="37"/>
      <c r="V8929" s="37"/>
      <c r="W8929" s="37">
        <v>-1.12E-2</v>
      </c>
      <c r="X8929" s="37">
        <v>-8.3999999999999995E-3</v>
      </c>
      <c r="Z8929" s="4" t="str">
        <f t="shared" si="398"/>
        <v>YES</v>
      </c>
      <c r="AA8929" s="4" t="str">
        <f t="shared" si="398"/>
        <v>YES</v>
      </c>
      <c r="AB8929" s="4" t="str">
        <f t="shared" si="398"/>
        <v>YES</v>
      </c>
      <c r="AD8929" s="4">
        <f t="shared" si="399"/>
        <v>3</v>
      </c>
    </row>
    <row r="8930" spans="1:30" ht="14.4" customHeight="1" x14ac:dyDescent="0.35">
      <c r="A8930" s="34">
        <v>8967</v>
      </c>
      <c r="B8930" s="1" t="s">
        <v>25819</v>
      </c>
      <c r="C8930" s="1" t="s">
        <v>29015</v>
      </c>
      <c r="D8930" s="1"/>
      <c r="E8930" s="1" t="s">
        <v>29008</v>
      </c>
      <c r="F8930" s="1" t="s">
        <v>29262</v>
      </c>
      <c r="G8930" s="35" t="s">
        <v>25820</v>
      </c>
      <c r="H8930" s="35" t="s">
        <v>25821</v>
      </c>
      <c r="I8930" s="35" t="s">
        <v>29</v>
      </c>
      <c r="J8930" s="36">
        <v>46876000</v>
      </c>
      <c r="K8930" s="36">
        <v>48096000</v>
      </c>
      <c r="L8930" s="36">
        <v>50944000</v>
      </c>
      <c r="M8930" s="36">
        <v>49815000</v>
      </c>
      <c r="N8930" s="36">
        <v>54583000</v>
      </c>
      <c r="O8930" s="37">
        <v>0.1075</v>
      </c>
      <c r="P8930" s="37">
        <v>7.7799999999999994E-2</v>
      </c>
      <c r="Q8930" s="37">
        <v>9.6000000000000002E-2</v>
      </c>
      <c r="R8930" s="37">
        <v>5.3699999999999998E-2</v>
      </c>
      <c r="S8930" s="37">
        <v>0.11</v>
      </c>
      <c r="T8930" s="37"/>
      <c r="U8930" s="37"/>
      <c r="V8930" s="37"/>
      <c r="W8930" s="37"/>
      <c r="X8930" s="37"/>
      <c r="Z8930" s="4" t="str">
        <f t="shared" si="398"/>
        <v>NO</v>
      </c>
      <c r="AA8930" s="4" t="str">
        <f t="shared" si="398"/>
        <v>NO</v>
      </c>
      <c r="AB8930" s="4" t="str">
        <f t="shared" si="398"/>
        <v>NO</v>
      </c>
      <c r="AD8930" s="4">
        <f t="shared" si="399"/>
        <v>0</v>
      </c>
    </row>
    <row r="8931" spans="1:30" ht="14.4" customHeight="1" x14ac:dyDescent="0.35">
      <c r="A8931" s="34">
        <v>8968</v>
      </c>
      <c r="B8931" s="1" t="s">
        <v>25822</v>
      </c>
      <c r="C8931" s="1" t="s">
        <v>29015</v>
      </c>
      <c r="D8931" s="1"/>
      <c r="E8931" s="1" t="s">
        <v>29008</v>
      </c>
      <c r="F8931" s="1" t="s">
        <v>29262</v>
      </c>
      <c r="G8931" s="35" t="s">
        <v>25823</v>
      </c>
      <c r="H8931" s="35" t="s">
        <v>25824</v>
      </c>
      <c r="I8931" s="35" t="s">
        <v>29</v>
      </c>
      <c r="J8931" s="36">
        <v>22584000</v>
      </c>
      <c r="K8931" s="36">
        <v>22431000</v>
      </c>
      <c r="L8931" s="36">
        <v>30525000</v>
      </c>
      <c r="M8931" s="36">
        <v>50322000</v>
      </c>
      <c r="N8931" s="36">
        <v>54583000</v>
      </c>
      <c r="O8931" s="37">
        <v>-8.3000000000000001E-3</v>
      </c>
      <c r="P8931" s="37">
        <v>-0.1724</v>
      </c>
      <c r="Q8931" s="37">
        <v>0.2104</v>
      </c>
      <c r="R8931" s="37">
        <v>0.31009999999999999</v>
      </c>
      <c r="S8931" s="37">
        <v>8.8800000000000004E-2</v>
      </c>
      <c r="T8931" s="37">
        <v>-3.5200000000000002E-2</v>
      </c>
      <c r="U8931" s="37">
        <v>-3.1300000000000001E-2</v>
      </c>
      <c r="V8931" s="37">
        <v>-2.01E-2</v>
      </c>
      <c r="W8931" s="37">
        <v>-1.47E-2</v>
      </c>
      <c r="X8931" s="37">
        <v>-9.4000000000000004E-3</v>
      </c>
      <c r="Z8931" s="4" t="str">
        <f t="shared" si="398"/>
        <v>YES</v>
      </c>
      <c r="AA8931" s="4" t="str">
        <f t="shared" si="398"/>
        <v>YES</v>
      </c>
      <c r="AB8931" s="4" t="str">
        <f t="shared" si="398"/>
        <v>NO</v>
      </c>
      <c r="AD8931" s="4">
        <f t="shared" si="399"/>
        <v>2</v>
      </c>
    </row>
    <row r="8932" spans="1:30" ht="27.65" customHeight="1" x14ac:dyDescent="0.35">
      <c r="A8932" s="34">
        <v>8969</v>
      </c>
      <c r="B8932" s="1" t="s">
        <v>25825</v>
      </c>
      <c r="C8932" s="1" t="s">
        <v>29015</v>
      </c>
      <c r="D8932" s="1"/>
      <c r="E8932" s="1" t="s">
        <v>29008</v>
      </c>
      <c r="F8932" s="1" t="s">
        <v>29262</v>
      </c>
      <c r="G8932" s="35" t="s">
        <v>25826</v>
      </c>
      <c r="H8932" s="35" t="s">
        <v>25827</v>
      </c>
      <c r="I8932" s="35" t="s">
        <v>29</v>
      </c>
      <c r="J8932" s="36">
        <v>28572000</v>
      </c>
      <c r="K8932" s="36">
        <v>36586000</v>
      </c>
      <c r="L8932" s="36">
        <v>41050000</v>
      </c>
      <c r="M8932" s="36">
        <v>54823000</v>
      </c>
      <c r="N8932" s="36">
        <v>54571000</v>
      </c>
      <c r="O8932" s="37">
        <v>0.5252</v>
      </c>
      <c r="P8932" s="37">
        <v>0.4612</v>
      </c>
      <c r="Q8932" s="37">
        <v>0.47010000000000002</v>
      </c>
      <c r="R8932" s="37">
        <v>0.48039999999999999</v>
      </c>
      <c r="S8932" s="37">
        <v>0.45190000000000002</v>
      </c>
      <c r="T8932" s="37"/>
      <c r="U8932" s="37"/>
      <c r="V8932" s="37"/>
      <c r="W8932" s="37"/>
      <c r="X8932" s="37"/>
      <c r="Z8932" s="4" t="str">
        <f t="shared" si="398"/>
        <v>YES</v>
      </c>
      <c r="AA8932" s="4" t="str">
        <f t="shared" si="398"/>
        <v>YES</v>
      </c>
      <c r="AB8932" s="4" t="str">
        <f t="shared" si="398"/>
        <v>YES</v>
      </c>
      <c r="AD8932" s="4">
        <f t="shared" si="399"/>
        <v>3</v>
      </c>
    </row>
    <row r="8933" spans="1:30" ht="14.4" customHeight="1" x14ac:dyDescent="0.35">
      <c r="A8933" s="34">
        <v>8970</v>
      </c>
      <c r="B8933" s="1" t="s">
        <v>17963</v>
      </c>
      <c r="C8933" s="1"/>
      <c r="D8933" s="1"/>
      <c r="E8933" s="1"/>
      <c r="F8933" s="1" t="s">
        <v>29262</v>
      </c>
      <c r="G8933" s="35" t="s">
        <v>25828</v>
      </c>
      <c r="H8933" s="35" t="s">
        <v>25829</v>
      </c>
      <c r="I8933" s="35" t="s">
        <v>36</v>
      </c>
      <c r="J8933" s="36">
        <v>31733000</v>
      </c>
      <c r="K8933" s="36">
        <v>34378000</v>
      </c>
      <c r="L8933" s="36">
        <v>37185000</v>
      </c>
      <c r="M8933" s="36">
        <v>41111000</v>
      </c>
      <c r="N8933" s="36">
        <v>54559000</v>
      </c>
      <c r="O8933" s="37">
        <v>-6.9900000000000004E-2</v>
      </c>
      <c r="P8933" s="37">
        <v>8.6900000000000005E-2</v>
      </c>
      <c r="Q8933" s="37">
        <v>2.1999999999999999E-2</v>
      </c>
      <c r="R8933" s="37">
        <v>-7.0000000000000001E-3</v>
      </c>
      <c r="S8933" s="37">
        <v>8.6900000000000005E-2</v>
      </c>
      <c r="T8933" s="37">
        <v>-5.0099999999999999E-2</v>
      </c>
      <c r="U8933" s="37">
        <v>7.4999999999999997E-2</v>
      </c>
      <c r="V8933" s="37">
        <v>-2.3699999999999999E-2</v>
      </c>
      <c r="W8933" s="37">
        <v>-8.3500000000000005E-2</v>
      </c>
      <c r="X8933" s="37">
        <v>9.7299999999999998E-2</v>
      </c>
      <c r="Z8933" s="4" t="str">
        <f t="shared" si="398"/>
        <v>NO</v>
      </c>
      <c r="AA8933" s="4" t="str">
        <f t="shared" si="398"/>
        <v>NO</v>
      </c>
      <c r="AB8933" s="4" t="str">
        <f t="shared" si="398"/>
        <v>NO</v>
      </c>
      <c r="AD8933" s="4">
        <f t="shared" si="399"/>
        <v>0</v>
      </c>
    </row>
    <row r="8934" spans="1:30" ht="27.65" customHeight="1" x14ac:dyDescent="0.35">
      <c r="A8934" s="34">
        <v>8972</v>
      </c>
      <c r="B8934" s="1" t="s">
        <v>25833</v>
      </c>
      <c r="C8934" s="1"/>
      <c r="D8934" s="1"/>
      <c r="E8934" s="1"/>
      <c r="F8934" s="1" t="s">
        <v>29262</v>
      </c>
      <c r="G8934" s="35" t="s">
        <v>25834</v>
      </c>
      <c r="H8934" s="35" t="s">
        <v>25835</v>
      </c>
      <c r="I8934" s="35" t="s">
        <v>33</v>
      </c>
      <c r="J8934" s="36">
        <v>42528000</v>
      </c>
      <c r="K8934" s="36">
        <v>35951000</v>
      </c>
      <c r="L8934" s="36">
        <v>50595000</v>
      </c>
      <c r="M8934" s="36">
        <v>47106000</v>
      </c>
      <c r="N8934" s="36">
        <v>54542000</v>
      </c>
      <c r="O8934" s="37">
        <v>0.38890000000000002</v>
      </c>
      <c r="P8934" s="37">
        <v>0.30470000000000003</v>
      </c>
      <c r="Q8934" s="37">
        <v>0.36299999999999999</v>
      </c>
      <c r="R8934" s="37">
        <v>0.26329999999999998</v>
      </c>
      <c r="S8934" s="37">
        <v>0.22600000000000001</v>
      </c>
      <c r="T8934" s="37"/>
      <c r="U8934" s="37"/>
      <c r="V8934" s="37"/>
      <c r="W8934" s="37"/>
      <c r="X8934" s="37"/>
      <c r="Z8934" s="4" t="str">
        <f t="shared" si="398"/>
        <v>YES</v>
      </c>
      <c r="AA8934" s="4" t="str">
        <f t="shared" si="398"/>
        <v>YES</v>
      </c>
      <c r="AB8934" s="4" t="str">
        <f t="shared" si="398"/>
        <v>YES</v>
      </c>
      <c r="AD8934" s="4">
        <f t="shared" si="399"/>
        <v>3</v>
      </c>
    </row>
    <row r="8935" spans="1:30" ht="14.4" customHeight="1" x14ac:dyDescent="0.35">
      <c r="A8935" s="34">
        <v>8971</v>
      </c>
      <c r="B8935" s="1" t="s">
        <v>25830</v>
      </c>
      <c r="C8935" s="1"/>
      <c r="D8935" s="1"/>
      <c r="E8935" s="1"/>
      <c r="F8935" s="1" t="s">
        <v>29262</v>
      </c>
      <c r="G8935" s="35" t="s">
        <v>25831</v>
      </c>
      <c r="H8935" s="35" t="s">
        <v>25832</v>
      </c>
      <c r="I8935" s="35" t="s">
        <v>23</v>
      </c>
      <c r="J8935" s="36">
        <v>37788000</v>
      </c>
      <c r="K8935" s="36">
        <v>33165000</v>
      </c>
      <c r="L8935" s="36">
        <v>48282000</v>
      </c>
      <c r="M8935" s="36">
        <v>54669000</v>
      </c>
      <c r="N8935" s="36">
        <v>54542000</v>
      </c>
      <c r="O8935" s="37">
        <v>8.9399999999999993E-2</v>
      </c>
      <c r="P8935" s="37">
        <v>4.3400000000000001E-2</v>
      </c>
      <c r="Q8935" s="37">
        <v>8.9300000000000004E-2</v>
      </c>
      <c r="R8935" s="37">
        <v>9.3399999999999997E-2</v>
      </c>
      <c r="S8935" s="37">
        <v>9.1200000000000003E-2</v>
      </c>
      <c r="T8935" s="37"/>
      <c r="U8935" s="37"/>
      <c r="V8935" s="37"/>
      <c r="W8935" s="37"/>
      <c r="X8935" s="37"/>
      <c r="Z8935" s="4" t="str">
        <f t="shared" si="398"/>
        <v>NO</v>
      </c>
      <c r="AA8935" s="4" t="str">
        <f t="shared" si="398"/>
        <v>NO</v>
      </c>
      <c r="AB8935" s="4" t="str">
        <f t="shared" si="398"/>
        <v>NO</v>
      </c>
      <c r="AD8935" s="4">
        <f t="shared" si="399"/>
        <v>0</v>
      </c>
    </row>
    <row r="8936" spans="1:30" ht="14.4" customHeight="1" x14ac:dyDescent="0.35">
      <c r="A8936" s="34">
        <v>8973</v>
      </c>
      <c r="B8936" s="1" t="s">
        <v>25836</v>
      </c>
      <c r="C8936" s="1" t="s">
        <v>29015</v>
      </c>
      <c r="D8936" s="1"/>
      <c r="E8936" s="1" t="s">
        <v>29008</v>
      </c>
      <c r="F8936" s="1" t="s">
        <v>29262</v>
      </c>
      <c r="G8936" s="35" t="s">
        <v>25837</v>
      </c>
      <c r="H8936" s="35" t="s">
        <v>25838</v>
      </c>
      <c r="I8936" s="35" t="s">
        <v>29</v>
      </c>
      <c r="J8936" s="36"/>
      <c r="K8936" s="36">
        <v>282000</v>
      </c>
      <c r="L8936" s="36">
        <v>34729000</v>
      </c>
      <c r="M8936" s="36">
        <v>48632000</v>
      </c>
      <c r="N8936" s="36">
        <v>54539000</v>
      </c>
      <c r="O8936" s="37"/>
      <c r="P8936" s="37">
        <v>0.72340000000000004</v>
      </c>
      <c r="Q8936" s="37">
        <v>0.26290000000000002</v>
      </c>
      <c r="R8936" s="37">
        <v>0.28410000000000002</v>
      </c>
      <c r="S8936" s="37">
        <v>0.1245</v>
      </c>
      <c r="T8936" s="37"/>
      <c r="U8936" s="37"/>
      <c r="V8936" s="37"/>
      <c r="W8936" s="37"/>
      <c r="X8936" s="37"/>
      <c r="Z8936" s="4" t="str">
        <f t="shared" si="398"/>
        <v>YES</v>
      </c>
      <c r="AA8936" s="4" t="str">
        <f t="shared" si="398"/>
        <v>YES</v>
      </c>
      <c r="AB8936" s="4" t="str">
        <f t="shared" si="398"/>
        <v>NO</v>
      </c>
      <c r="AD8936" s="4">
        <f t="shared" si="399"/>
        <v>2</v>
      </c>
    </row>
    <row r="8937" spans="1:30" ht="14.4" customHeight="1" x14ac:dyDescent="0.35">
      <c r="A8937" s="34">
        <v>8974</v>
      </c>
      <c r="B8937" s="1" t="s">
        <v>25839</v>
      </c>
      <c r="C8937" s="1" t="s">
        <v>29015</v>
      </c>
      <c r="D8937" s="1"/>
      <c r="E8937" s="1" t="s">
        <v>29008</v>
      </c>
      <c r="F8937" s="1" t="s">
        <v>29262</v>
      </c>
      <c r="G8937" s="35" t="s">
        <v>25840</v>
      </c>
      <c r="H8937" s="35" t="s">
        <v>25841</v>
      </c>
      <c r="I8937" s="35" t="s">
        <v>29</v>
      </c>
      <c r="J8937" s="36"/>
      <c r="K8937" s="36"/>
      <c r="L8937" s="36"/>
      <c r="M8937" s="36">
        <v>7816000</v>
      </c>
      <c r="N8937" s="36">
        <v>54514000</v>
      </c>
      <c r="O8937" s="37"/>
      <c r="P8937" s="37"/>
      <c r="Q8937" s="37"/>
      <c r="R8937" s="37">
        <v>0.68559999999999999</v>
      </c>
      <c r="S8937" s="37">
        <v>0.48830000000000001</v>
      </c>
      <c r="T8937" s="37"/>
      <c r="U8937" s="37"/>
      <c r="V8937" s="37"/>
      <c r="W8937" s="37"/>
      <c r="X8937" s="37">
        <v>-1.26E-2</v>
      </c>
      <c r="Z8937" s="4" t="str">
        <f t="shared" si="398"/>
        <v>NO</v>
      </c>
      <c r="AA8937" s="4" t="str">
        <f t="shared" si="398"/>
        <v>YES</v>
      </c>
      <c r="AB8937" s="4" t="str">
        <f t="shared" si="398"/>
        <v>YES</v>
      </c>
      <c r="AD8937" s="4">
        <f t="shared" si="399"/>
        <v>2</v>
      </c>
    </row>
    <row r="8938" spans="1:30" ht="27.65" customHeight="1" x14ac:dyDescent="0.35">
      <c r="A8938" s="34">
        <v>8975</v>
      </c>
      <c r="B8938" s="1" t="s">
        <v>25842</v>
      </c>
      <c r="C8938" s="1"/>
      <c r="D8938" s="1"/>
      <c r="E8938" s="1"/>
      <c r="F8938" s="1" t="s">
        <v>29262</v>
      </c>
      <c r="G8938" s="35" t="s">
        <v>25843</v>
      </c>
      <c r="H8938" s="35" t="s">
        <v>25844</v>
      </c>
      <c r="I8938" s="35" t="s">
        <v>33</v>
      </c>
      <c r="J8938" s="36">
        <v>34558000</v>
      </c>
      <c r="K8938" s="36">
        <v>39656000</v>
      </c>
      <c r="L8938" s="36">
        <v>45765000</v>
      </c>
      <c r="M8938" s="36">
        <v>46211000</v>
      </c>
      <c r="N8938" s="36">
        <v>54513000</v>
      </c>
      <c r="O8938" s="37">
        <v>0.1263</v>
      </c>
      <c r="P8938" s="37">
        <v>7.1199999999999999E-2</v>
      </c>
      <c r="Q8938" s="37">
        <v>0.1157</v>
      </c>
      <c r="R8938" s="37">
        <v>-2.3E-3</v>
      </c>
      <c r="S8938" s="37">
        <v>6.6799999999999998E-2</v>
      </c>
      <c r="T8938" s="37">
        <v>-1E-3</v>
      </c>
      <c r="U8938" s="37"/>
      <c r="V8938" s="37"/>
      <c r="W8938" s="37"/>
      <c r="X8938" s="37"/>
      <c r="Z8938" s="4" t="str">
        <f t="shared" si="398"/>
        <v>NO</v>
      </c>
      <c r="AA8938" s="4" t="str">
        <f t="shared" si="398"/>
        <v>NO</v>
      </c>
      <c r="AB8938" s="4" t="str">
        <f t="shared" si="398"/>
        <v>NO</v>
      </c>
      <c r="AD8938" s="4">
        <f t="shared" si="399"/>
        <v>0</v>
      </c>
    </row>
    <row r="8939" spans="1:30" ht="27.65" customHeight="1" x14ac:dyDescent="0.35">
      <c r="A8939" s="34">
        <v>8976</v>
      </c>
      <c r="B8939" s="1" t="s">
        <v>25845</v>
      </c>
      <c r="C8939" s="1"/>
      <c r="D8939" s="1"/>
      <c r="E8939" s="1"/>
      <c r="F8939" s="1" t="s">
        <v>29262</v>
      </c>
      <c r="G8939" s="35" t="s">
        <v>25846</v>
      </c>
      <c r="H8939" s="35" t="s">
        <v>25847</v>
      </c>
      <c r="I8939" s="35" t="s">
        <v>23</v>
      </c>
      <c r="J8939" s="36"/>
      <c r="K8939" s="36">
        <v>14939000</v>
      </c>
      <c r="L8939" s="36">
        <v>53011000</v>
      </c>
      <c r="M8939" s="36">
        <v>83469000</v>
      </c>
      <c r="N8939" s="36">
        <v>54505000</v>
      </c>
      <c r="O8939" s="37"/>
      <c r="P8939" s="37">
        <v>2.01E-2</v>
      </c>
      <c r="Q8939" s="37">
        <v>2.9399999999999999E-2</v>
      </c>
      <c r="R8939" s="37">
        <v>4.7199999999999999E-2</v>
      </c>
      <c r="S8939" s="37">
        <v>-0.25230000000000002</v>
      </c>
      <c r="T8939" s="37"/>
      <c r="U8939" s="37">
        <v>4.5999999999999999E-3</v>
      </c>
      <c r="V8939" s="37">
        <v>5.3E-3</v>
      </c>
      <c r="W8939" s="37">
        <v>4.3E-3</v>
      </c>
      <c r="X8939" s="37">
        <v>-0.31819999999999998</v>
      </c>
      <c r="Z8939" s="4" t="str">
        <f t="shared" si="398"/>
        <v>NO</v>
      </c>
      <c r="AA8939" s="4" t="str">
        <f t="shared" si="398"/>
        <v>NO</v>
      </c>
      <c r="AB8939" s="4" t="str">
        <f t="shared" si="398"/>
        <v>NO</v>
      </c>
      <c r="AD8939" s="4">
        <f t="shared" si="399"/>
        <v>0</v>
      </c>
    </row>
    <row r="8940" spans="1:30" ht="14.4" customHeight="1" x14ac:dyDescent="0.35">
      <c r="A8940" s="34">
        <v>8977</v>
      </c>
      <c r="B8940" s="1" t="s">
        <v>25848</v>
      </c>
      <c r="C8940" s="1" t="s">
        <v>29015</v>
      </c>
      <c r="D8940" s="1"/>
      <c r="E8940" s="1" t="s">
        <v>29008</v>
      </c>
      <c r="F8940" s="1" t="s">
        <v>29262</v>
      </c>
      <c r="G8940" s="35" t="s">
        <v>25849</v>
      </c>
      <c r="H8940" s="35" t="s">
        <v>25850</v>
      </c>
      <c r="I8940" s="35" t="s">
        <v>29</v>
      </c>
      <c r="J8940" s="36">
        <v>27981000</v>
      </c>
      <c r="K8940" s="36">
        <v>34878000</v>
      </c>
      <c r="L8940" s="36">
        <v>38767000</v>
      </c>
      <c r="M8940" s="36">
        <v>47764000</v>
      </c>
      <c r="N8940" s="36">
        <v>54503000</v>
      </c>
      <c r="O8940" s="37">
        <v>-1.34E-2</v>
      </c>
      <c r="P8940" s="37">
        <v>6.0299999999999999E-2</v>
      </c>
      <c r="Q8940" s="37">
        <v>-2E-3</v>
      </c>
      <c r="R8940" s="37">
        <v>1.32E-2</v>
      </c>
      <c r="S8940" s="37">
        <v>1.17E-2</v>
      </c>
      <c r="T8940" s="37">
        <v>4.3900000000000002E-2</v>
      </c>
      <c r="U8940" s="37">
        <v>3.8399999999999997E-2</v>
      </c>
      <c r="V8940" s="37">
        <v>-1.4800000000000001E-2</v>
      </c>
      <c r="W8940" s="37">
        <v>-1.5E-3</v>
      </c>
      <c r="X8940" s="37"/>
      <c r="Z8940" s="4" t="str">
        <f t="shared" si="398"/>
        <v>NO</v>
      </c>
      <c r="AA8940" s="4" t="str">
        <f t="shared" si="398"/>
        <v>NO</v>
      </c>
      <c r="AB8940" s="4" t="str">
        <f t="shared" si="398"/>
        <v>NO</v>
      </c>
      <c r="AD8940" s="4">
        <f t="shared" si="399"/>
        <v>0</v>
      </c>
    </row>
    <row r="8941" spans="1:30" ht="14.4" customHeight="1" x14ac:dyDescent="0.35">
      <c r="A8941" s="34">
        <v>8978</v>
      </c>
      <c r="B8941" s="1" t="s">
        <v>3673</v>
      </c>
      <c r="C8941" s="1"/>
      <c r="D8941" s="1"/>
      <c r="E8941" s="1"/>
      <c r="F8941" s="1" t="s">
        <v>29262</v>
      </c>
      <c r="G8941" s="35" t="s">
        <v>25851</v>
      </c>
      <c r="H8941" s="35" t="s">
        <v>25852</v>
      </c>
      <c r="I8941" s="35" t="s">
        <v>33</v>
      </c>
      <c r="J8941" s="36"/>
      <c r="K8941" s="36"/>
      <c r="L8941" s="36"/>
      <c r="M8941" s="36">
        <v>36066000</v>
      </c>
      <c r="N8941" s="36">
        <v>54499000</v>
      </c>
      <c r="O8941" s="37"/>
      <c r="P8941" s="37"/>
      <c r="Q8941" s="37"/>
      <c r="R8941" s="37">
        <v>0.32769999999999999</v>
      </c>
      <c r="S8941" s="37">
        <v>0.58889999999999998</v>
      </c>
      <c r="T8941" s="37"/>
      <c r="U8941" s="37"/>
      <c r="V8941" s="37"/>
      <c r="W8941" s="37"/>
      <c r="X8941" s="37"/>
      <c r="Z8941" s="4" t="str">
        <f t="shared" si="398"/>
        <v>NO</v>
      </c>
      <c r="AA8941" s="4" t="str">
        <f t="shared" si="398"/>
        <v>YES</v>
      </c>
      <c r="AB8941" s="4" t="str">
        <f t="shared" si="398"/>
        <v>YES</v>
      </c>
      <c r="AD8941" s="4">
        <f t="shared" si="399"/>
        <v>2</v>
      </c>
    </row>
    <row r="8942" spans="1:30" ht="14.4" customHeight="1" x14ac:dyDescent="0.35">
      <c r="A8942" s="34">
        <v>8979</v>
      </c>
      <c r="B8942" s="1" t="s">
        <v>25853</v>
      </c>
      <c r="C8942" s="1" t="s">
        <v>29015</v>
      </c>
      <c r="D8942" s="1"/>
      <c r="E8942" s="1" t="s">
        <v>29008</v>
      </c>
      <c r="F8942" s="1" t="s">
        <v>29262</v>
      </c>
      <c r="G8942" s="35" t="s">
        <v>25854</v>
      </c>
      <c r="H8942" s="35" t="s">
        <v>25855</v>
      </c>
      <c r="I8942" s="35" t="s">
        <v>29</v>
      </c>
      <c r="J8942" s="36">
        <v>8468000</v>
      </c>
      <c r="K8942" s="36">
        <v>6743000</v>
      </c>
      <c r="L8942" s="36">
        <v>14216000</v>
      </c>
      <c r="M8942" s="36">
        <v>30623000</v>
      </c>
      <c r="N8942" s="36">
        <v>54493000</v>
      </c>
      <c r="O8942" s="37">
        <v>0.10249999999999999</v>
      </c>
      <c r="P8942" s="37">
        <v>7.9000000000000001E-2</v>
      </c>
      <c r="Q8942" s="37">
        <v>4.9500000000000002E-2</v>
      </c>
      <c r="R8942" s="37">
        <v>9.7000000000000003E-2</v>
      </c>
      <c r="S8942" s="37">
        <v>5.7799999999999997E-2</v>
      </c>
      <c r="T8942" s="37"/>
      <c r="U8942" s="37"/>
      <c r="V8942" s="37"/>
      <c r="W8942" s="37"/>
      <c r="X8942" s="37"/>
      <c r="Z8942" s="4" t="str">
        <f t="shared" si="398"/>
        <v>NO</v>
      </c>
      <c r="AA8942" s="4" t="str">
        <f t="shared" si="398"/>
        <v>NO</v>
      </c>
      <c r="AB8942" s="4" t="str">
        <f t="shared" si="398"/>
        <v>NO</v>
      </c>
      <c r="AD8942" s="4">
        <f t="shared" si="399"/>
        <v>0</v>
      </c>
    </row>
    <row r="8943" spans="1:30" ht="14.4" customHeight="1" x14ac:dyDescent="0.35">
      <c r="A8943" s="34">
        <v>8980</v>
      </c>
      <c r="B8943" s="1" t="s">
        <v>25856</v>
      </c>
      <c r="C8943" s="1"/>
      <c r="D8943" s="1"/>
      <c r="E8943" s="1"/>
      <c r="F8943" s="1" t="s">
        <v>29262</v>
      </c>
      <c r="G8943" s="35" t="s">
        <v>25857</v>
      </c>
      <c r="H8943" s="35" t="s">
        <v>25858</v>
      </c>
      <c r="I8943" s="35" t="s">
        <v>390</v>
      </c>
      <c r="J8943" s="36">
        <v>8093000</v>
      </c>
      <c r="K8943" s="36">
        <v>13133000</v>
      </c>
      <c r="L8943" s="36">
        <v>21536000</v>
      </c>
      <c r="M8943" s="36">
        <v>38037000</v>
      </c>
      <c r="N8943" s="36">
        <v>54486000</v>
      </c>
      <c r="O8943" s="37">
        <v>-0.78969999999999996</v>
      </c>
      <c r="P8943" s="37">
        <v>5.8999999999999997E-2</v>
      </c>
      <c r="Q8943" s="37">
        <v>0.1691</v>
      </c>
      <c r="R8943" s="37">
        <v>-0.2089</v>
      </c>
      <c r="S8943" s="37">
        <v>0.106</v>
      </c>
      <c r="T8943" s="37"/>
      <c r="U8943" s="37"/>
      <c r="V8943" s="37"/>
      <c r="W8943" s="37"/>
      <c r="X8943" s="37"/>
      <c r="Z8943" s="4" t="str">
        <f t="shared" si="398"/>
        <v>NO</v>
      </c>
      <c r="AA8943" s="4" t="str">
        <f t="shared" si="398"/>
        <v>NO</v>
      </c>
      <c r="AB8943" s="4" t="str">
        <f t="shared" si="398"/>
        <v>NO</v>
      </c>
      <c r="AD8943" s="4">
        <f t="shared" si="399"/>
        <v>0</v>
      </c>
    </row>
    <row r="8944" spans="1:30" ht="27.65" customHeight="1" x14ac:dyDescent="0.35">
      <c r="A8944" s="34">
        <v>8981</v>
      </c>
      <c r="B8944" s="1" t="s">
        <v>6334</v>
      </c>
      <c r="C8944" s="1" t="s">
        <v>29015</v>
      </c>
      <c r="D8944" s="1"/>
      <c r="E8944" s="1" t="s">
        <v>29008</v>
      </c>
      <c r="F8944" s="1" t="s">
        <v>29262</v>
      </c>
      <c r="G8944" s="35" t="s">
        <v>25859</v>
      </c>
      <c r="H8944" s="35" t="s">
        <v>25860</v>
      </c>
      <c r="I8944" s="35" t="s">
        <v>29</v>
      </c>
      <c r="J8944" s="36">
        <v>31416000</v>
      </c>
      <c r="K8944" s="36">
        <v>34464000</v>
      </c>
      <c r="L8944" s="36">
        <v>40321000</v>
      </c>
      <c r="M8944" s="36">
        <v>50856000</v>
      </c>
      <c r="N8944" s="36">
        <v>54482000</v>
      </c>
      <c r="O8944" s="37">
        <v>0.25369999999999998</v>
      </c>
      <c r="P8944" s="37">
        <v>0.28570000000000001</v>
      </c>
      <c r="Q8944" s="37">
        <v>0.24829999999999999</v>
      </c>
      <c r="R8944" s="37">
        <v>0.2843</v>
      </c>
      <c r="S8944" s="37">
        <v>0.24379999999999999</v>
      </c>
      <c r="T8944" s="37"/>
      <c r="U8944" s="37"/>
      <c r="V8944" s="37"/>
      <c r="W8944" s="37"/>
      <c r="X8944" s="37"/>
      <c r="Z8944" s="4" t="str">
        <f t="shared" si="398"/>
        <v>YES</v>
      </c>
      <c r="AA8944" s="4" t="str">
        <f t="shared" si="398"/>
        <v>YES</v>
      </c>
      <c r="AB8944" s="4" t="str">
        <f t="shared" si="398"/>
        <v>YES</v>
      </c>
      <c r="AD8944" s="4">
        <f t="shared" si="399"/>
        <v>3</v>
      </c>
    </row>
    <row r="8945" spans="1:30" ht="14.4" customHeight="1" x14ac:dyDescent="0.35">
      <c r="A8945" s="34">
        <v>8982</v>
      </c>
      <c r="B8945" s="1" t="s">
        <v>17963</v>
      </c>
      <c r="C8945" s="1"/>
      <c r="D8945" s="1"/>
      <c r="E8945" s="1"/>
      <c r="F8945" s="1" t="s">
        <v>29262</v>
      </c>
      <c r="G8945" s="35" t="s">
        <v>25861</v>
      </c>
      <c r="H8945" s="35" t="s">
        <v>25862</v>
      </c>
      <c r="I8945" s="35" t="s">
        <v>23</v>
      </c>
      <c r="J8945" s="36">
        <v>36066000</v>
      </c>
      <c r="K8945" s="36">
        <v>44255000</v>
      </c>
      <c r="L8945" s="36">
        <v>52053000</v>
      </c>
      <c r="M8945" s="36">
        <v>57323000</v>
      </c>
      <c r="N8945" s="36">
        <v>54481000</v>
      </c>
      <c r="O8945" s="37">
        <v>0.21460000000000001</v>
      </c>
      <c r="P8945" s="37">
        <v>5.3600000000000002E-2</v>
      </c>
      <c r="Q8945" s="37">
        <v>0.1366</v>
      </c>
      <c r="R8945" s="37">
        <v>8.6599999999999996E-2</v>
      </c>
      <c r="S8945" s="37">
        <v>-0.52949999999999997</v>
      </c>
      <c r="T8945" s="37"/>
      <c r="U8945" s="37"/>
      <c r="V8945" s="37"/>
      <c r="W8945" s="37"/>
      <c r="X8945" s="37"/>
      <c r="Z8945" s="4" t="str">
        <f t="shared" si="398"/>
        <v>NO</v>
      </c>
      <c r="AA8945" s="4" t="str">
        <f t="shared" si="398"/>
        <v>NO</v>
      </c>
      <c r="AB8945" s="4" t="str">
        <f t="shared" si="398"/>
        <v>NO</v>
      </c>
      <c r="AD8945" s="4">
        <f t="shared" si="399"/>
        <v>0</v>
      </c>
    </row>
    <row r="8946" spans="1:30" ht="14.4" customHeight="1" x14ac:dyDescent="0.35">
      <c r="A8946" s="34">
        <v>8983</v>
      </c>
      <c r="B8946" s="1" t="s">
        <v>25863</v>
      </c>
      <c r="C8946" s="1"/>
      <c r="D8946" s="1"/>
      <c r="E8946" s="1"/>
      <c r="F8946" s="1" t="s">
        <v>29262</v>
      </c>
      <c r="G8946" s="35" t="s">
        <v>25864</v>
      </c>
      <c r="H8946" s="35" t="s">
        <v>25865</v>
      </c>
      <c r="I8946" s="35" t="s">
        <v>23</v>
      </c>
      <c r="J8946" s="36">
        <v>24649000</v>
      </c>
      <c r="K8946" s="36">
        <v>33411000</v>
      </c>
      <c r="L8946" s="36">
        <v>41031000</v>
      </c>
      <c r="M8946" s="36">
        <v>47882000</v>
      </c>
      <c r="N8946" s="36">
        <v>54480000</v>
      </c>
      <c r="O8946" s="37">
        <v>0.1168</v>
      </c>
      <c r="P8946" s="37">
        <v>0.27150000000000002</v>
      </c>
      <c r="Q8946" s="37">
        <v>0.43640000000000001</v>
      </c>
      <c r="R8946" s="37">
        <v>0.3014</v>
      </c>
      <c r="S8946" s="37">
        <v>0.2757</v>
      </c>
      <c r="T8946" s="37"/>
      <c r="U8946" s="37"/>
      <c r="V8946" s="37">
        <v>0.41460000000000002</v>
      </c>
      <c r="W8946" s="37">
        <v>0.29220000000000002</v>
      </c>
      <c r="X8946" s="37">
        <v>0.26700000000000002</v>
      </c>
      <c r="Z8946" s="4" t="str">
        <f t="shared" si="398"/>
        <v>YES</v>
      </c>
      <c r="AA8946" s="4" t="str">
        <f t="shared" si="398"/>
        <v>YES</v>
      </c>
      <c r="AB8946" s="4" t="str">
        <f t="shared" si="398"/>
        <v>YES</v>
      </c>
      <c r="AD8946" s="4">
        <f t="shared" si="399"/>
        <v>3</v>
      </c>
    </row>
    <row r="8947" spans="1:30" ht="14.4" customHeight="1" x14ac:dyDescent="0.35">
      <c r="A8947" s="34">
        <v>8984</v>
      </c>
      <c r="B8947" s="1" t="s">
        <v>25866</v>
      </c>
      <c r="C8947" s="1" t="s">
        <v>29015</v>
      </c>
      <c r="D8947" s="1"/>
      <c r="E8947" s="1" t="s">
        <v>29008</v>
      </c>
      <c r="F8947" s="1" t="s">
        <v>29262</v>
      </c>
      <c r="G8947" s="35" t="s">
        <v>25867</v>
      </c>
      <c r="H8947" s="35" t="s">
        <v>25868</v>
      </c>
      <c r="I8947" s="35" t="s">
        <v>29</v>
      </c>
      <c r="J8947" s="36">
        <v>43721000</v>
      </c>
      <c r="K8947" s="36">
        <v>48737000</v>
      </c>
      <c r="L8947" s="36">
        <v>45868000</v>
      </c>
      <c r="M8947" s="36">
        <v>45606000</v>
      </c>
      <c r="N8947" s="36">
        <v>54470000</v>
      </c>
      <c r="O8947" s="37">
        <v>8.1900000000000001E-2</v>
      </c>
      <c r="P8947" s="37">
        <v>0.10730000000000001</v>
      </c>
      <c r="Q8947" s="37">
        <v>3.5000000000000001E-3</v>
      </c>
      <c r="R8947" s="37">
        <v>1.4E-3</v>
      </c>
      <c r="S8947" s="37">
        <v>6.9999999999999999E-4</v>
      </c>
      <c r="T8947" s="37"/>
      <c r="U8947" s="37">
        <v>9.5500000000000002E-2</v>
      </c>
      <c r="V8947" s="37">
        <v>1.1999999999999999E-3</v>
      </c>
      <c r="W8947" s="37">
        <v>6.9999999999999999E-4</v>
      </c>
      <c r="X8947" s="37">
        <v>6.9999999999999999E-4</v>
      </c>
      <c r="Z8947" s="4" t="str">
        <f t="shared" si="398"/>
        <v>NO</v>
      </c>
      <c r="AA8947" s="4" t="str">
        <f t="shared" si="398"/>
        <v>NO</v>
      </c>
      <c r="AB8947" s="4" t="str">
        <f t="shared" si="398"/>
        <v>NO</v>
      </c>
      <c r="AD8947" s="4">
        <f t="shared" si="399"/>
        <v>0</v>
      </c>
    </row>
    <row r="8948" spans="1:30" ht="14.4" customHeight="1" x14ac:dyDescent="0.35">
      <c r="A8948" s="34">
        <v>8985</v>
      </c>
      <c r="B8948" s="1" t="s">
        <v>16009</v>
      </c>
      <c r="C8948" s="1" t="s">
        <v>29015</v>
      </c>
      <c r="D8948" s="1"/>
      <c r="E8948" s="1" t="s">
        <v>29008</v>
      </c>
      <c r="F8948" s="1" t="s">
        <v>29262</v>
      </c>
      <c r="G8948" s="35" t="s">
        <v>25869</v>
      </c>
      <c r="H8948" s="35" t="s">
        <v>25870</v>
      </c>
      <c r="I8948" s="35" t="s">
        <v>29</v>
      </c>
      <c r="J8948" s="36"/>
      <c r="K8948" s="36"/>
      <c r="L8948" s="36"/>
      <c r="M8948" s="36">
        <v>37652000</v>
      </c>
      <c r="N8948" s="36">
        <v>54463000</v>
      </c>
      <c r="O8948" s="37"/>
      <c r="P8948" s="37"/>
      <c r="Q8948" s="37"/>
      <c r="R8948" s="37">
        <v>0.34410000000000002</v>
      </c>
      <c r="S8948" s="37">
        <v>0.2029</v>
      </c>
      <c r="T8948" s="37"/>
      <c r="U8948" s="37"/>
      <c r="V8948" s="37"/>
      <c r="W8948" s="37"/>
      <c r="X8948" s="37"/>
      <c r="Z8948" s="4" t="str">
        <f t="shared" si="398"/>
        <v>NO</v>
      </c>
      <c r="AA8948" s="4" t="str">
        <f t="shared" si="398"/>
        <v>YES</v>
      </c>
      <c r="AB8948" s="4" t="str">
        <f t="shared" si="398"/>
        <v>YES</v>
      </c>
      <c r="AD8948" s="4">
        <f t="shared" si="399"/>
        <v>2</v>
      </c>
    </row>
    <row r="8949" spans="1:30" ht="14.4" customHeight="1" x14ac:dyDescent="0.35">
      <c r="A8949" s="34">
        <v>8986</v>
      </c>
      <c r="B8949" s="1" t="s">
        <v>25871</v>
      </c>
      <c r="C8949" s="1" t="s">
        <v>29015</v>
      </c>
      <c r="D8949" s="1"/>
      <c r="E8949" s="1" t="s">
        <v>29008</v>
      </c>
      <c r="F8949" s="1" t="s">
        <v>29262</v>
      </c>
      <c r="G8949" s="35" t="s">
        <v>25872</v>
      </c>
      <c r="H8949" s="35" t="s">
        <v>25873</v>
      </c>
      <c r="I8949" s="35" t="s">
        <v>29</v>
      </c>
      <c r="J8949" s="36"/>
      <c r="K8949" s="36"/>
      <c r="L8949" s="36"/>
      <c r="M8949" s="36">
        <v>45268000</v>
      </c>
      <c r="N8949" s="36">
        <v>54458000</v>
      </c>
      <c r="O8949" s="37"/>
      <c r="P8949" s="37"/>
      <c r="Q8949" s="37"/>
      <c r="R8949" s="37">
        <v>0.33200000000000002</v>
      </c>
      <c r="S8949" s="37">
        <v>0.18529999999999999</v>
      </c>
      <c r="T8949" s="37"/>
      <c r="U8949" s="37"/>
      <c r="V8949" s="37"/>
      <c r="W8949" s="37"/>
      <c r="X8949" s="37"/>
      <c r="Z8949" s="4" t="str">
        <f t="shared" si="398"/>
        <v>NO</v>
      </c>
      <c r="AA8949" s="4" t="str">
        <f t="shared" si="398"/>
        <v>YES</v>
      </c>
      <c r="AB8949" s="4" t="str">
        <f t="shared" si="398"/>
        <v>NO</v>
      </c>
      <c r="AD8949" s="4">
        <f t="shared" si="399"/>
        <v>1</v>
      </c>
    </row>
    <row r="8950" spans="1:30" ht="27.65" customHeight="1" x14ac:dyDescent="0.35">
      <c r="A8950" s="34">
        <v>8987</v>
      </c>
      <c r="B8950" s="1" t="s">
        <v>25874</v>
      </c>
      <c r="C8950" s="1" t="s">
        <v>29015</v>
      </c>
      <c r="D8950" s="1"/>
      <c r="E8950" s="1" t="s">
        <v>29008</v>
      </c>
      <c r="F8950" s="1" t="s">
        <v>29262</v>
      </c>
      <c r="G8950" s="35" t="s">
        <v>25875</v>
      </c>
      <c r="H8950" s="35" t="s">
        <v>25876</v>
      </c>
      <c r="I8950" s="35" t="s">
        <v>29</v>
      </c>
      <c r="J8950" s="36">
        <v>60895000</v>
      </c>
      <c r="K8950" s="36">
        <v>72280000</v>
      </c>
      <c r="L8950" s="36">
        <v>32416000</v>
      </c>
      <c r="M8950" s="36">
        <v>32834000</v>
      </c>
      <c r="N8950" s="36">
        <v>54454000</v>
      </c>
      <c r="O8950" s="37">
        <v>0.27960000000000002</v>
      </c>
      <c r="P8950" s="37">
        <v>0.35110000000000002</v>
      </c>
      <c r="Q8950" s="37">
        <v>0.54820000000000002</v>
      </c>
      <c r="R8950" s="37">
        <v>0.46279999999999999</v>
      </c>
      <c r="S8950" s="37">
        <v>0.41399999999999998</v>
      </c>
      <c r="T8950" s="37">
        <v>0.27200000000000002</v>
      </c>
      <c r="U8950" s="37">
        <v>0.26690000000000003</v>
      </c>
      <c r="V8950" s="37">
        <v>0.54059999999999997</v>
      </c>
      <c r="W8950" s="37">
        <v>0.45169999999999999</v>
      </c>
      <c r="X8950" s="37">
        <v>0.41399999999999998</v>
      </c>
      <c r="Z8950" s="4" t="str">
        <f t="shared" si="398"/>
        <v>YES</v>
      </c>
      <c r="AA8950" s="4" t="str">
        <f t="shared" si="398"/>
        <v>YES</v>
      </c>
      <c r="AB8950" s="4" t="str">
        <f t="shared" si="398"/>
        <v>YES</v>
      </c>
      <c r="AD8950" s="4">
        <f t="shared" si="399"/>
        <v>3</v>
      </c>
    </row>
    <row r="8951" spans="1:30" x14ac:dyDescent="0.35">
      <c r="A8951" s="34">
        <v>8988</v>
      </c>
      <c r="B8951" s="1" t="s">
        <v>25877</v>
      </c>
      <c r="C8951" s="1" t="s">
        <v>29015</v>
      </c>
      <c r="D8951" s="1"/>
      <c r="E8951" s="1" t="s">
        <v>29008</v>
      </c>
      <c r="F8951" s="1" t="s">
        <v>29262</v>
      </c>
      <c r="G8951" s="35" t="s">
        <v>25878</v>
      </c>
      <c r="H8951" s="35" t="s">
        <v>25879</v>
      </c>
      <c r="I8951" s="35" t="s">
        <v>29</v>
      </c>
      <c r="J8951" s="36">
        <v>27773000</v>
      </c>
      <c r="K8951" s="36">
        <v>31699000</v>
      </c>
      <c r="L8951" s="36">
        <v>36651000</v>
      </c>
      <c r="M8951" s="36">
        <v>50495000</v>
      </c>
      <c r="N8951" s="36">
        <v>54447000</v>
      </c>
      <c r="O8951" s="37">
        <v>3.9600000000000003E-2</v>
      </c>
      <c r="P8951" s="37">
        <v>8.4500000000000006E-2</v>
      </c>
      <c r="Q8951" s="37">
        <v>0.14130000000000001</v>
      </c>
      <c r="R8951" s="37">
        <v>0.1371</v>
      </c>
      <c r="S8951" s="37">
        <v>3.4099999999999998E-2</v>
      </c>
      <c r="T8951" s="37">
        <v>-1.5E-3</v>
      </c>
      <c r="U8951" s="37">
        <v>4.5900000000000003E-2</v>
      </c>
      <c r="V8951" s="37">
        <v>0.108</v>
      </c>
      <c r="W8951" s="37">
        <v>9.7699999999999995E-2</v>
      </c>
      <c r="X8951" s="37">
        <v>1.8200000000000001E-2</v>
      </c>
      <c r="Z8951" s="4" t="str">
        <f t="shared" si="398"/>
        <v>NO</v>
      </c>
      <c r="AA8951" s="4" t="str">
        <f t="shared" si="398"/>
        <v>NO</v>
      </c>
      <c r="AB8951" s="4" t="str">
        <f t="shared" si="398"/>
        <v>NO</v>
      </c>
      <c r="AD8951" s="4">
        <f t="shared" si="399"/>
        <v>0</v>
      </c>
    </row>
    <row r="8952" spans="1:30" ht="14.4" customHeight="1" x14ac:dyDescent="0.35">
      <c r="A8952" s="34">
        <v>8989</v>
      </c>
      <c r="B8952" s="1" t="s">
        <v>25880</v>
      </c>
      <c r="C8952" s="1" t="s">
        <v>29015</v>
      </c>
      <c r="D8952" s="1"/>
      <c r="E8952" s="1" t="s">
        <v>29008</v>
      </c>
      <c r="F8952" s="1" t="s">
        <v>29262</v>
      </c>
      <c r="G8952" s="35" t="s">
        <v>25881</v>
      </c>
      <c r="H8952" s="35" t="s">
        <v>25882</v>
      </c>
      <c r="I8952" s="35" t="s">
        <v>29</v>
      </c>
      <c r="J8952" s="36">
        <v>18010000</v>
      </c>
      <c r="K8952" s="36">
        <v>20213000</v>
      </c>
      <c r="L8952" s="36">
        <v>24154000</v>
      </c>
      <c r="M8952" s="36">
        <v>36750000</v>
      </c>
      <c r="N8952" s="36">
        <v>54445000</v>
      </c>
      <c r="O8952" s="37">
        <v>0.1173</v>
      </c>
      <c r="P8952" s="37">
        <v>3.6999999999999998E-2</v>
      </c>
      <c r="Q8952" s="37">
        <v>0.104</v>
      </c>
      <c r="R8952" s="37">
        <v>0.18709999999999999</v>
      </c>
      <c r="S8952" s="37">
        <v>0.19470000000000001</v>
      </c>
      <c r="T8952" s="37"/>
      <c r="U8952" s="37"/>
      <c r="V8952" s="37"/>
      <c r="W8952" s="37"/>
      <c r="X8952" s="37"/>
      <c r="Z8952" s="4" t="str">
        <f t="shared" si="398"/>
        <v>NO</v>
      </c>
      <c r="AA8952" s="4" t="str">
        <f t="shared" si="398"/>
        <v>NO</v>
      </c>
      <c r="AB8952" s="4" t="str">
        <f t="shared" si="398"/>
        <v>NO</v>
      </c>
      <c r="AD8952" s="4">
        <f t="shared" si="399"/>
        <v>0</v>
      </c>
    </row>
    <row r="8953" spans="1:30" ht="14.4" customHeight="1" x14ac:dyDescent="0.35">
      <c r="A8953" s="34">
        <v>8990</v>
      </c>
      <c r="B8953" s="1" t="s">
        <v>25883</v>
      </c>
      <c r="C8953" s="1" t="s">
        <v>29015</v>
      </c>
      <c r="D8953" s="1"/>
      <c r="E8953" s="1" t="s">
        <v>29008</v>
      </c>
      <c r="F8953" s="1" t="s">
        <v>29262</v>
      </c>
      <c r="G8953" s="35" t="s">
        <v>25884</v>
      </c>
      <c r="H8953" s="35" t="s">
        <v>25885</v>
      </c>
      <c r="I8953" s="35" t="s">
        <v>29</v>
      </c>
      <c r="J8953" s="36">
        <v>31995000</v>
      </c>
      <c r="K8953" s="36">
        <v>42996000</v>
      </c>
      <c r="L8953" s="36">
        <v>42228000</v>
      </c>
      <c r="M8953" s="36">
        <v>44118000</v>
      </c>
      <c r="N8953" s="36">
        <v>54440000</v>
      </c>
      <c r="O8953" s="37">
        <v>0.23849999999999999</v>
      </c>
      <c r="P8953" s="37">
        <v>0.38740000000000002</v>
      </c>
      <c r="Q8953" s="37">
        <v>0.24210000000000001</v>
      </c>
      <c r="R8953" s="37">
        <v>0.249</v>
      </c>
      <c r="S8953" s="37">
        <v>0.34110000000000001</v>
      </c>
      <c r="T8953" s="37">
        <v>0.28610000000000002</v>
      </c>
      <c r="U8953" s="37">
        <v>0.2601</v>
      </c>
      <c r="V8953" s="37">
        <v>7.2300000000000003E-2</v>
      </c>
      <c r="W8953" s="37">
        <v>5.8500000000000003E-2</v>
      </c>
      <c r="X8953" s="37">
        <v>0.1714</v>
      </c>
      <c r="Z8953" s="4" t="str">
        <f t="shared" si="398"/>
        <v>YES</v>
      </c>
      <c r="AA8953" s="4" t="str">
        <f t="shared" si="398"/>
        <v>YES</v>
      </c>
      <c r="AB8953" s="4" t="str">
        <f t="shared" si="398"/>
        <v>YES</v>
      </c>
      <c r="AD8953" s="4">
        <f t="shared" si="399"/>
        <v>3</v>
      </c>
    </row>
    <row r="8954" spans="1:30" ht="14.4" customHeight="1" x14ac:dyDescent="0.35">
      <c r="A8954" s="34">
        <v>8991</v>
      </c>
      <c r="B8954" s="1" t="s">
        <v>25886</v>
      </c>
      <c r="C8954" s="1"/>
      <c r="D8954" s="1"/>
      <c r="E8954" s="1"/>
      <c r="F8954" s="1" t="s">
        <v>29262</v>
      </c>
      <c r="G8954" s="35" t="s">
        <v>25887</v>
      </c>
      <c r="H8954" s="35" t="s">
        <v>25888</v>
      </c>
      <c r="I8954" s="35" t="s">
        <v>23</v>
      </c>
      <c r="J8954" s="36"/>
      <c r="K8954" s="36"/>
      <c r="L8954" s="36">
        <v>26897000</v>
      </c>
      <c r="M8954" s="36">
        <v>48711000</v>
      </c>
      <c r="N8954" s="36">
        <v>54439000</v>
      </c>
      <c r="O8954" s="37"/>
      <c r="P8954" s="37"/>
      <c r="Q8954" s="37">
        <v>-2.3099999999999999E-2</v>
      </c>
      <c r="R8954" s="37">
        <v>6.5299999999999997E-2</v>
      </c>
      <c r="S8954" s="37">
        <v>9.9000000000000008E-3</v>
      </c>
      <c r="T8954" s="37"/>
      <c r="U8954" s="37"/>
      <c r="V8954" s="37"/>
      <c r="W8954" s="37"/>
      <c r="X8954" s="37"/>
      <c r="Z8954" s="4" t="str">
        <f t="shared" si="398"/>
        <v>NO</v>
      </c>
      <c r="AA8954" s="4" t="str">
        <f t="shared" si="398"/>
        <v>NO</v>
      </c>
      <c r="AB8954" s="4" t="str">
        <f t="shared" si="398"/>
        <v>NO</v>
      </c>
      <c r="AD8954" s="4">
        <f t="shared" si="399"/>
        <v>0</v>
      </c>
    </row>
    <row r="8955" spans="1:30" ht="14.4" customHeight="1" x14ac:dyDescent="0.35">
      <c r="A8955" s="34">
        <v>8992</v>
      </c>
      <c r="B8955" s="1" t="s">
        <v>25889</v>
      </c>
      <c r="C8955" s="1"/>
      <c r="D8955" s="1"/>
      <c r="E8955" s="1"/>
      <c r="F8955" s="1" t="s">
        <v>29262</v>
      </c>
      <c r="G8955" s="35" t="s">
        <v>25890</v>
      </c>
      <c r="H8955" s="35" t="s">
        <v>25891</v>
      </c>
      <c r="I8955" s="35" t="s">
        <v>33</v>
      </c>
      <c r="J8955" s="36">
        <v>30442000</v>
      </c>
      <c r="K8955" s="36">
        <v>39016000</v>
      </c>
      <c r="L8955" s="36">
        <v>42722000</v>
      </c>
      <c r="M8955" s="36">
        <v>49984000</v>
      </c>
      <c r="N8955" s="36">
        <v>54438000</v>
      </c>
      <c r="O8955" s="37">
        <v>1.66E-2</v>
      </c>
      <c r="P8955" s="37">
        <v>7.9000000000000008E-3</v>
      </c>
      <c r="Q8955" s="37">
        <v>1.26E-2</v>
      </c>
      <c r="R8955" s="37">
        <v>1.2800000000000001E-2</v>
      </c>
      <c r="S8955" s="37">
        <v>1.6500000000000001E-2</v>
      </c>
      <c r="T8955" s="37"/>
      <c r="U8955" s="37"/>
      <c r="V8955" s="37"/>
      <c r="W8955" s="37"/>
      <c r="X8955" s="37"/>
      <c r="Z8955" s="4" t="str">
        <f t="shared" si="398"/>
        <v>NO</v>
      </c>
      <c r="AA8955" s="4" t="str">
        <f t="shared" si="398"/>
        <v>NO</v>
      </c>
      <c r="AB8955" s="4" t="str">
        <f t="shared" si="398"/>
        <v>NO</v>
      </c>
      <c r="AD8955" s="4">
        <f t="shared" si="399"/>
        <v>0</v>
      </c>
    </row>
    <row r="8956" spans="1:30" ht="14.4" customHeight="1" x14ac:dyDescent="0.35">
      <c r="A8956" s="34">
        <v>8993</v>
      </c>
      <c r="B8956" s="1" t="s">
        <v>25892</v>
      </c>
      <c r="C8956" s="1"/>
      <c r="D8956" s="1"/>
      <c r="E8956" s="1"/>
      <c r="F8956" s="1" t="s">
        <v>29262</v>
      </c>
      <c r="G8956" s="35" t="s">
        <v>25893</v>
      </c>
      <c r="H8956" s="35" t="s">
        <v>25894</v>
      </c>
      <c r="I8956" s="35" t="s">
        <v>36</v>
      </c>
      <c r="J8956" s="36"/>
      <c r="K8956" s="36">
        <v>896000</v>
      </c>
      <c r="L8956" s="36">
        <v>15348000</v>
      </c>
      <c r="M8956" s="36">
        <v>48982000</v>
      </c>
      <c r="N8956" s="36">
        <v>54436000</v>
      </c>
      <c r="O8956" s="37"/>
      <c r="P8956" s="37">
        <v>-0.59150000000000003</v>
      </c>
      <c r="Q8956" s="37">
        <v>0.33160000000000001</v>
      </c>
      <c r="R8956" s="37">
        <v>0.77539999999999998</v>
      </c>
      <c r="S8956" s="37">
        <v>0.64249999999999996</v>
      </c>
      <c r="T8956" s="37"/>
      <c r="U8956" s="37"/>
      <c r="V8956" s="37"/>
      <c r="W8956" s="37"/>
      <c r="X8956" s="37"/>
      <c r="Z8956" s="4" t="str">
        <f t="shared" si="398"/>
        <v>YES</v>
      </c>
      <c r="AA8956" s="4" t="str">
        <f t="shared" si="398"/>
        <v>YES</v>
      </c>
      <c r="AB8956" s="4" t="str">
        <f t="shared" si="398"/>
        <v>YES</v>
      </c>
      <c r="AD8956" s="4">
        <f t="shared" si="399"/>
        <v>3</v>
      </c>
    </row>
    <row r="8957" spans="1:30" ht="14.4" customHeight="1" x14ac:dyDescent="0.35">
      <c r="A8957" s="34">
        <v>8995</v>
      </c>
      <c r="B8957" s="1" t="s">
        <v>25898</v>
      </c>
      <c r="C8957" s="1" t="s">
        <v>29015</v>
      </c>
      <c r="D8957" s="1"/>
      <c r="E8957" s="1" t="s">
        <v>29008</v>
      </c>
      <c r="F8957" s="1" t="s">
        <v>29262</v>
      </c>
      <c r="G8957" s="35" t="s">
        <v>25899</v>
      </c>
      <c r="H8957" s="35" t="s">
        <v>25900</v>
      </c>
      <c r="I8957" s="35" t="s">
        <v>29</v>
      </c>
      <c r="J8957" s="36">
        <v>19538000</v>
      </c>
      <c r="K8957" s="36">
        <v>28681000</v>
      </c>
      <c r="L8957" s="36">
        <v>36942000</v>
      </c>
      <c r="M8957" s="36">
        <v>49167000</v>
      </c>
      <c r="N8957" s="36">
        <v>54432000</v>
      </c>
      <c r="O8957" s="37">
        <v>0.3669</v>
      </c>
      <c r="P8957" s="37">
        <v>0.46600000000000003</v>
      </c>
      <c r="Q8957" s="37">
        <v>0.51459999999999995</v>
      </c>
      <c r="R8957" s="37">
        <v>0.43659999999999999</v>
      </c>
      <c r="S8957" s="37">
        <v>0.41249999999999998</v>
      </c>
      <c r="T8957" s="37">
        <v>0.36759999999999998</v>
      </c>
      <c r="U8957" s="37"/>
      <c r="V8957" s="37"/>
      <c r="W8957" s="37"/>
      <c r="X8957" s="37"/>
      <c r="Z8957" s="4" t="str">
        <f t="shared" si="398"/>
        <v>YES</v>
      </c>
      <c r="AA8957" s="4" t="str">
        <f t="shared" si="398"/>
        <v>YES</v>
      </c>
      <c r="AB8957" s="4" t="str">
        <f t="shared" si="398"/>
        <v>YES</v>
      </c>
      <c r="AD8957" s="4">
        <f t="shared" si="399"/>
        <v>3</v>
      </c>
    </row>
    <row r="8958" spans="1:30" ht="14.4" customHeight="1" x14ac:dyDescent="0.35">
      <c r="A8958" s="34">
        <v>8994</v>
      </c>
      <c r="B8958" s="1" t="s">
        <v>25895</v>
      </c>
      <c r="C8958" s="1"/>
      <c r="D8958" s="1"/>
      <c r="E8958" s="1"/>
      <c r="F8958" s="1" t="s">
        <v>29262</v>
      </c>
      <c r="G8958" s="35" t="s">
        <v>25896</v>
      </c>
      <c r="H8958" s="35" t="s">
        <v>25897</v>
      </c>
      <c r="I8958" s="35" t="s">
        <v>23</v>
      </c>
      <c r="J8958" s="36">
        <v>15805000</v>
      </c>
      <c r="K8958" s="36">
        <v>21500000</v>
      </c>
      <c r="L8958" s="36">
        <v>29432000</v>
      </c>
      <c r="M8958" s="36">
        <v>44540000</v>
      </c>
      <c r="N8958" s="36">
        <v>54432000</v>
      </c>
      <c r="O8958" s="37">
        <v>6.5100000000000005E-2</v>
      </c>
      <c r="P8958" s="37">
        <v>5.2299999999999999E-2</v>
      </c>
      <c r="Q8958" s="37">
        <v>0.152</v>
      </c>
      <c r="R8958" s="37">
        <v>0.1305</v>
      </c>
      <c r="S8958" s="37">
        <v>0.21779999999999999</v>
      </c>
      <c r="T8958" s="37"/>
      <c r="U8958" s="37"/>
      <c r="V8958" s="37"/>
      <c r="W8958" s="37"/>
      <c r="X8958" s="37"/>
      <c r="Z8958" s="4" t="str">
        <f t="shared" si="398"/>
        <v>NO</v>
      </c>
      <c r="AA8958" s="4" t="str">
        <f t="shared" si="398"/>
        <v>NO</v>
      </c>
      <c r="AB8958" s="4" t="str">
        <f t="shared" si="398"/>
        <v>YES</v>
      </c>
      <c r="AD8958" s="4">
        <f t="shared" si="399"/>
        <v>1</v>
      </c>
    </row>
    <row r="8959" spans="1:30" ht="27.65" customHeight="1" x14ac:dyDescent="0.35">
      <c r="A8959" s="34">
        <v>8996</v>
      </c>
      <c r="B8959" s="1" t="s">
        <v>25901</v>
      </c>
      <c r="C8959" s="1" t="s">
        <v>29015</v>
      </c>
      <c r="D8959" s="1"/>
      <c r="E8959" s="1" t="s">
        <v>29008</v>
      </c>
      <c r="F8959" s="1" t="s">
        <v>29262</v>
      </c>
      <c r="G8959" s="35" t="s">
        <v>25902</v>
      </c>
      <c r="H8959" s="35" t="s">
        <v>25903</v>
      </c>
      <c r="I8959" s="35" t="s">
        <v>29</v>
      </c>
      <c r="J8959" s="36"/>
      <c r="K8959" s="36"/>
      <c r="L8959" s="36"/>
      <c r="M8959" s="36"/>
      <c r="N8959" s="36">
        <v>54413000</v>
      </c>
      <c r="O8959" s="37"/>
      <c r="P8959" s="37"/>
      <c r="Q8959" s="37"/>
      <c r="R8959" s="37"/>
      <c r="S8959" s="37">
        <v>0.82179999999999997</v>
      </c>
      <c r="T8959" s="37"/>
      <c r="U8959" s="37"/>
      <c r="V8959" s="37"/>
      <c r="W8959" s="37"/>
      <c r="X8959" s="37">
        <v>0.82179999999999997</v>
      </c>
      <c r="Z8959" s="4" t="str">
        <f t="shared" si="398"/>
        <v>NO</v>
      </c>
      <c r="AA8959" s="4" t="str">
        <f t="shared" si="398"/>
        <v>NO</v>
      </c>
      <c r="AB8959" s="4" t="str">
        <f t="shared" si="398"/>
        <v>YES</v>
      </c>
      <c r="AD8959" s="4">
        <f t="shared" si="399"/>
        <v>1</v>
      </c>
    </row>
    <row r="8960" spans="1:30" ht="14.4" customHeight="1" x14ac:dyDescent="0.35">
      <c r="A8960" s="34">
        <v>8997</v>
      </c>
      <c r="B8960" s="1" t="s">
        <v>25904</v>
      </c>
      <c r="C8960" s="1"/>
      <c r="D8960" s="1"/>
      <c r="E8960" s="1"/>
      <c r="F8960" s="1" t="s">
        <v>29262</v>
      </c>
      <c r="G8960" s="35" t="s">
        <v>25905</v>
      </c>
      <c r="H8960" s="35" t="s">
        <v>25906</v>
      </c>
      <c r="I8960" s="35" t="s">
        <v>33</v>
      </c>
      <c r="J8960" s="36">
        <v>40358000</v>
      </c>
      <c r="K8960" s="36"/>
      <c r="L8960" s="36">
        <v>38626000</v>
      </c>
      <c r="M8960" s="36">
        <v>50688000</v>
      </c>
      <c r="N8960" s="36">
        <v>54408000</v>
      </c>
      <c r="O8960" s="37">
        <v>6.9699999999999998E-2</v>
      </c>
      <c r="P8960" s="37"/>
      <c r="Q8960" s="37">
        <v>7.3200000000000001E-2</v>
      </c>
      <c r="R8960" s="37">
        <v>6.9099999999999995E-2</v>
      </c>
      <c r="S8960" s="37">
        <v>2.6800000000000001E-2</v>
      </c>
      <c r="T8960" s="37"/>
      <c r="U8960" s="37"/>
      <c r="V8960" s="37"/>
      <c r="W8960" s="37"/>
      <c r="X8960" s="37"/>
      <c r="Z8960" s="4" t="str">
        <f t="shared" si="398"/>
        <v>NO</v>
      </c>
      <c r="AA8960" s="4" t="str">
        <f t="shared" si="398"/>
        <v>NO</v>
      </c>
      <c r="AB8960" s="4" t="str">
        <f t="shared" si="398"/>
        <v>NO</v>
      </c>
      <c r="AD8960" s="4">
        <f t="shared" si="399"/>
        <v>0</v>
      </c>
    </row>
    <row r="8961" spans="1:30" ht="27.65" customHeight="1" x14ac:dyDescent="0.35">
      <c r="A8961" s="34">
        <v>8998</v>
      </c>
      <c r="B8961" s="1" t="s">
        <v>25907</v>
      </c>
      <c r="C8961" s="1"/>
      <c r="D8961" s="1"/>
      <c r="E8961" s="1"/>
      <c r="F8961" s="1" t="s">
        <v>29262</v>
      </c>
      <c r="G8961" s="35" t="s">
        <v>25908</v>
      </c>
      <c r="H8961" s="35" t="s">
        <v>25909</v>
      </c>
      <c r="I8961" s="35" t="s">
        <v>23</v>
      </c>
      <c r="J8961" s="36">
        <v>17562000</v>
      </c>
      <c r="K8961" s="36">
        <v>24629000</v>
      </c>
      <c r="L8961" s="36">
        <v>24116000</v>
      </c>
      <c r="M8961" s="36">
        <v>33213000</v>
      </c>
      <c r="N8961" s="36">
        <v>54406000</v>
      </c>
      <c r="O8961" s="37">
        <v>-0.21920000000000001</v>
      </c>
      <c r="P8961" s="37">
        <v>0.25219999999999998</v>
      </c>
      <c r="Q8961" s="37">
        <v>0.3377</v>
      </c>
      <c r="R8961" s="37">
        <v>0.35570000000000002</v>
      </c>
      <c r="S8961" s="37">
        <v>0.37209999999999999</v>
      </c>
      <c r="T8961" s="37"/>
      <c r="U8961" s="37"/>
      <c r="V8961" s="37"/>
      <c r="W8961" s="37"/>
      <c r="X8961" s="37"/>
      <c r="Z8961" s="4" t="str">
        <f t="shared" si="398"/>
        <v>YES</v>
      </c>
      <c r="AA8961" s="4" t="str">
        <f t="shared" si="398"/>
        <v>YES</v>
      </c>
      <c r="AB8961" s="4" t="str">
        <f t="shared" si="398"/>
        <v>YES</v>
      </c>
      <c r="AD8961" s="4">
        <f t="shared" si="399"/>
        <v>3</v>
      </c>
    </row>
    <row r="8962" spans="1:30" ht="27.65" customHeight="1" x14ac:dyDescent="0.35">
      <c r="A8962" s="34">
        <v>8999</v>
      </c>
      <c r="B8962" s="1" t="s">
        <v>25910</v>
      </c>
      <c r="C8962" s="1" t="s">
        <v>29015</v>
      </c>
      <c r="D8962" s="1"/>
      <c r="E8962" s="1" t="s">
        <v>29008</v>
      </c>
      <c r="F8962" s="1" t="s">
        <v>29262</v>
      </c>
      <c r="G8962" s="35" t="s">
        <v>25911</v>
      </c>
      <c r="H8962" s="35" t="s">
        <v>25912</v>
      </c>
      <c r="I8962" s="35" t="s">
        <v>29</v>
      </c>
      <c r="J8962" s="36">
        <v>34179000</v>
      </c>
      <c r="K8962" s="36">
        <v>41147000</v>
      </c>
      <c r="L8962" s="36">
        <v>33996000</v>
      </c>
      <c r="M8962" s="36">
        <v>41649000</v>
      </c>
      <c r="N8962" s="36">
        <v>54399000</v>
      </c>
      <c r="O8962" s="37">
        <v>0.14510000000000001</v>
      </c>
      <c r="P8962" s="37">
        <v>0.13650000000000001</v>
      </c>
      <c r="Q8962" s="37">
        <v>0.1139</v>
      </c>
      <c r="R8962" s="37">
        <v>9.9900000000000003E-2</v>
      </c>
      <c r="S8962" s="37">
        <v>7.6799999999999993E-2</v>
      </c>
      <c r="T8962" s="37"/>
      <c r="U8962" s="37"/>
      <c r="V8962" s="37"/>
      <c r="W8962" s="37"/>
      <c r="X8962" s="37"/>
      <c r="Z8962" s="4" t="str">
        <f t="shared" si="398"/>
        <v>NO</v>
      </c>
      <c r="AA8962" s="4" t="str">
        <f t="shared" si="398"/>
        <v>NO</v>
      </c>
      <c r="AB8962" s="4" t="str">
        <f t="shared" si="398"/>
        <v>NO</v>
      </c>
      <c r="AD8962" s="4">
        <f t="shared" si="399"/>
        <v>0</v>
      </c>
    </row>
    <row r="8963" spans="1:30" ht="14.4" customHeight="1" x14ac:dyDescent="0.35">
      <c r="A8963" s="34">
        <v>9000</v>
      </c>
      <c r="B8963" s="1" t="s">
        <v>25913</v>
      </c>
      <c r="C8963" s="1" t="s">
        <v>29015</v>
      </c>
      <c r="D8963" s="1"/>
      <c r="E8963" s="1" t="s">
        <v>29008</v>
      </c>
      <c r="F8963" s="1" t="s">
        <v>29262</v>
      </c>
      <c r="G8963" s="35" t="s">
        <v>25914</v>
      </c>
      <c r="H8963" s="35" t="s">
        <v>25915</v>
      </c>
      <c r="I8963" s="35" t="s">
        <v>29</v>
      </c>
      <c r="J8963" s="36">
        <v>24966000</v>
      </c>
      <c r="K8963" s="36">
        <v>21095000</v>
      </c>
      <c r="L8963" s="36">
        <v>27777000</v>
      </c>
      <c r="M8963" s="36">
        <v>45076000</v>
      </c>
      <c r="N8963" s="36">
        <v>54398000</v>
      </c>
      <c r="O8963" s="37">
        <v>0.2576</v>
      </c>
      <c r="P8963" s="37">
        <v>0.16750000000000001</v>
      </c>
      <c r="Q8963" s="37">
        <v>0.13830000000000001</v>
      </c>
      <c r="R8963" s="37">
        <v>0.46850000000000003</v>
      </c>
      <c r="S8963" s="37">
        <v>0.28860000000000002</v>
      </c>
      <c r="T8963" s="37">
        <v>-1.9599999999999999E-2</v>
      </c>
      <c r="U8963" s="37">
        <v>-8.0999999999999996E-3</v>
      </c>
      <c r="V8963" s="37">
        <v>-1.0699999999999999E-2</v>
      </c>
      <c r="W8963" s="37">
        <v>-2.18E-2</v>
      </c>
      <c r="X8963" s="37">
        <v>-2.1700000000000001E-2</v>
      </c>
      <c r="Z8963" s="4" t="str">
        <f t="shared" si="398"/>
        <v>NO</v>
      </c>
      <c r="AA8963" s="4" t="str">
        <f t="shared" si="398"/>
        <v>YES</v>
      </c>
      <c r="AB8963" s="4" t="str">
        <f t="shared" si="398"/>
        <v>YES</v>
      </c>
      <c r="AD8963" s="4">
        <f t="shared" si="399"/>
        <v>2</v>
      </c>
    </row>
    <row r="8964" spans="1:30" ht="14.4" customHeight="1" x14ac:dyDescent="0.35">
      <c r="A8964" s="34">
        <v>9001</v>
      </c>
      <c r="B8964" s="1" t="s">
        <v>25916</v>
      </c>
      <c r="C8964" s="1" t="s">
        <v>29015</v>
      </c>
      <c r="D8964" s="1"/>
      <c r="E8964" s="1" t="s">
        <v>29008</v>
      </c>
      <c r="F8964" s="1" t="s">
        <v>29262</v>
      </c>
      <c r="G8964" s="35" t="s">
        <v>25917</v>
      </c>
      <c r="H8964" s="35" t="s">
        <v>25918</v>
      </c>
      <c r="I8964" s="35" t="s">
        <v>29</v>
      </c>
      <c r="J8964" s="36">
        <v>6595000</v>
      </c>
      <c r="K8964" s="36">
        <v>40629000</v>
      </c>
      <c r="L8964" s="36">
        <v>31444000</v>
      </c>
      <c r="M8964" s="36">
        <v>61156000</v>
      </c>
      <c r="N8964" s="36">
        <v>54387000</v>
      </c>
      <c r="O8964" s="37">
        <v>0.10979999999999999</v>
      </c>
      <c r="P8964" s="37">
        <v>7.17E-2</v>
      </c>
      <c r="Q8964" s="37">
        <v>0.1389</v>
      </c>
      <c r="R8964" s="37">
        <v>7.7600000000000002E-2</v>
      </c>
      <c r="S8964" s="37">
        <v>0.48309999999999997</v>
      </c>
      <c r="T8964" s="37">
        <v>0.1096</v>
      </c>
      <c r="U8964" s="37">
        <v>7.1300000000000002E-2</v>
      </c>
      <c r="V8964" s="37">
        <v>0.1076</v>
      </c>
      <c r="W8964" s="37">
        <v>3.5999999999999997E-2</v>
      </c>
      <c r="X8964" s="37">
        <v>0.15440000000000001</v>
      </c>
      <c r="Z8964" s="4" t="str">
        <f t="shared" si="398"/>
        <v>NO</v>
      </c>
      <c r="AA8964" s="4" t="str">
        <f t="shared" si="398"/>
        <v>NO</v>
      </c>
      <c r="AB8964" s="4" t="str">
        <f t="shared" si="398"/>
        <v>YES</v>
      </c>
      <c r="AD8964" s="4">
        <f t="shared" si="399"/>
        <v>1</v>
      </c>
    </row>
    <row r="8965" spans="1:30" ht="14.4" customHeight="1" x14ac:dyDescent="0.35">
      <c r="A8965" s="34">
        <v>9002</v>
      </c>
      <c r="B8965" s="1" t="s">
        <v>25919</v>
      </c>
      <c r="C8965" s="1"/>
      <c r="D8965" s="1"/>
      <c r="E8965" s="1"/>
      <c r="F8965" s="1" t="s">
        <v>29262</v>
      </c>
      <c r="G8965" s="35" t="s">
        <v>25920</v>
      </c>
      <c r="H8965" s="35" t="s">
        <v>25921</v>
      </c>
      <c r="I8965" s="35" t="s">
        <v>23</v>
      </c>
      <c r="J8965" s="36"/>
      <c r="K8965" s="36"/>
      <c r="L8965" s="36"/>
      <c r="M8965" s="36">
        <v>17891000</v>
      </c>
      <c r="N8965" s="36">
        <v>54383000</v>
      </c>
      <c r="O8965" s="37"/>
      <c r="P8965" s="37"/>
      <c r="Q8965" s="37"/>
      <c r="R8965" s="37">
        <v>4.4900000000000002E-2</v>
      </c>
      <c r="S8965" s="37">
        <v>4.1799999999999997E-2</v>
      </c>
      <c r="T8965" s="37"/>
      <c r="U8965" s="37"/>
      <c r="V8965" s="37"/>
      <c r="W8965" s="37"/>
      <c r="X8965" s="37"/>
      <c r="Z8965" s="4" t="str">
        <f t="shared" ref="Z8965:AB9028" si="400">IF(Q8965&gt;20%,"YES","NO")</f>
        <v>NO</v>
      </c>
      <c r="AA8965" s="4" t="str">
        <f t="shared" si="400"/>
        <v>NO</v>
      </c>
      <c r="AB8965" s="4" t="str">
        <f t="shared" si="400"/>
        <v>NO</v>
      </c>
      <c r="AD8965" s="4">
        <f t="shared" ref="AD8965:AD9028" si="401">COUNTIF(Z8965:AB8965,"YES")</f>
        <v>0</v>
      </c>
    </row>
    <row r="8966" spans="1:30" ht="27.65" customHeight="1" x14ac:dyDescent="0.35">
      <c r="A8966" s="34">
        <v>9003</v>
      </c>
      <c r="B8966" s="1" t="s">
        <v>6334</v>
      </c>
      <c r="C8966" s="1" t="s">
        <v>29015</v>
      </c>
      <c r="D8966" s="1"/>
      <c r="E8966" s="1" t="s">
        <v>29008</v>
      </c>
      <c r="F8966" s="1" t="s">
        <v>29262</v>
      </c>
      <c r="G8966" s="35" t="s">
        <v>25922</v>
      </c>
      <c r="H8966" s="35" t="s">
        <v>25923</v>
      </c>
      <c r="I8966" s="35" t="s">
        <v>29</v>
      </c>
      <c r="J8966" s="36">
        <v>38104000</v>
      </c>
      <c r="K8966" s="36">
        <v>43028000</v>
      </c>
      <c r="L8966" s="36">
        <v>45776000</v>
      </c>
      <c r="M8966" s="36">
        <v>50238000</v>
      </c>
      <c r="N8966" s="36">
        <v>54382000</v>
      </c>
      <c r="O8966" s="37">
        <v>3.6200000000000003E-2</v>
      </c>
      <c r="P8966" s="37">
        <v>4.6600000000000003E-2</v>
      </c>
      <c r="Q8966" s="37">
        <v>3.5999999999999997E-2</v>
      </c>
      <c r="R8966" s="37">
        <v>1.9E-2</v>
      </c>
      <c r="S8966" s="37">
        <v>4.41E-2</v>
      </c>
      <c r="T8966" s="37"/>
      <c r="U8966" s="37"/>
      <c r="V8966" s="37"/>
      <c r="W8966" s="37"/>
      <c r="X8966" s="37"/>
      <c r="Z8966" s="4" t="str">
        <f t="shared" si="400"/>
        <v>NO</v>
      </c>
      <c r="AA8966" s="4" t="str">
        <f t="shared" si="400"/>
        <v>NO</v>
      </c>
      <c r="AB8966" s="4" t="str">
        <f t="shared" si="400"/>
        <v>NO</v>
      </c>
      <c r="AD8966" s="4">
        <f t="shared" si="401"/>
        <v>0</v>
      </c>
    </row>
    <row r="8967" spans="1:30" ht="14.4" customHeight="1" x14ac:dyDescent="0.35">
      <c r="A8967" s="34">
        <v>9004</v>
      </c>
      <c r="B8967" s="1" t="s">
        <v>19093</v>
      </c>
      <c r="C8967" s="1"/>
      <c r="D8967" s="1"/>
      <c r="E8967" s="1"/>
      <c r="F8967" s="1" t="s">
        <v>29262</v>
      </c>
      <c r="G8967" s="35" t="s">
        <v>25924</v>
      </c>
      <c r="H8967" s="35" t="s">
        <v>25925</v>
      </c>
      <c r="I8967" s="35" t="s">
        <v>33</v>
      </c>
      <c r="J8967" s="36">
        <v>20989000</v>
      </c>
      <c r="K8967" s="36">
        <v>25900000</v>
      </c>
      <c r="L8967" s="36">
        <v>36556000</v>
      </c>
      <c r="M8967" s="36">
        <v>45409000</v>
      </c>
      <c r="N8967" s="36">
        <v>54380000</v>
      </c>
      <c r="O8967" s="37">
        <v>9.7600000000000006E-2</v>
      </c>
      <c r="P8967" s="37">
        <v>0.12529999999999999</v>
      </c>
      <c r="Q8967" s="37">
        <v>0.19900000000000001</v>
      </c>
      <c r="R8967" s="37">
        <v>0.17219999999999999</v>
      </c>
      <c r="S8967" s="37">
        <v>0.16750000000000001</v>
      </c>
      <c r="T8967" s="37">
        <v>8.3199999999999996E-2</v>
      </c>
      <c r="U8967" s="37">
        <v>0.1116</v>
      </c>
      <c r="V8967" s="37">
        <v>0.1847</v>
      </c>
      <c r="W8967" s="37">
        <v>0.1623</v>
      </c>
      <c r="X8967" s="37">
        <v>0.15670000000000001</v>
      </c>
      <c r="Z8967" s="4" t="str">
        <f t="shared" si="400"/>
        <v>NO</v>
      </c>
      <c r="AA8967" s="4" t="str">
        <f t="shared" si="400"/>
        <v>NO</v>
      </c>
      <c r="AB8967" s="4" t="str">
        <f t="shared" si="400"/>
        <v>NO</v>
      </c>
      <c r="AD8967" s="4">
        <f t="shared" si="401"/>
        <v>0</v>
      </c>
    </row>
    <row r="8968" spans="1:30" ht="14.4" customHeight="1" x14ac:dyDescent="0.35">
      <c r="A8968" s="34">
        <v>9005</v>
      </c>
      <c r="B8968" s="1" t="s">
        <v>25926</v>
      </c>
      <c r="C8968" s="1"/>
      <c r="D8968" s="1"/>
      <c r="E8968" s="1"/>
      <c r="F8968" s="1" t="s">
        <v>29262</v>
      </c>
      <c r="G8968" s="35" t="s">
        <v>25927</v>
      </c>
      <c r="H8968" s="35" t="s">
        <v>25928</v>
      </c>
      <c r="I8968" s="35" t="s">
        <v>23</v>
      </c>
      <c r="J8968" s="36">
        <v>8834000</v>
      </c>
      <c r="K8968" s="36">
        <v>16841000</v>
      </c>
      <c r="L8968" s="36">
        <v>27584000</v>
      </c>
      <c r="M8968" s="36">
        <v>36598000</v>
      </c>
      <c r="N8968" s="36">
        <v>54378000</v>
      </c>
      <c r="O8968" s="37">
        <v>0.33379999999999999</v>
      </c>
      <c r="P8968" s="37">
        <v>0.13500000000000001</v>
      </c>
      <c r="Q8968" s="37">
        <v>0.1212</v>
      </c>
      <c r="R8968" s="37">
        <v>0.16550000000000001</v>
      </c>
      <c r="S8968" s="37">
        <v>0.1014</v>
      </c>
      <c r="T8968" s="37">
        <v>0.32990000000000003</v>
      </c>
      <c r="U8968" s="37">
        <v>0.15989999999999999</v>
      </c>
      <c r="V8968" s="37">
        <v>0.1137</v>
      </c>
      <c r="W8968" s="37">
        <v>0.1608</v>
      </c>
      <c r="X8968" s="37">
        <v>9.2499999999999999E-2</v>
      </c>
      <c r="Z8968" s="4" t="str">
        <f t="shared" si="400"/>
        <v>NO</v>
      </c>
      <c r="AA8968" s="4" t="str">
        <f t="shared" si="400"/>
        <v>NO</v>
      </c>
      <c r="AB8968" s="4" t="str">
        <f t="shared" si="400"/>
        <v>NO</v>
      </c>
      <c r="AD8968" s="4">
        <f t="shared" si="401"/>
        <v>0</v>
      </c>
    </row>
    <row r="8969" spans="1:30" ht="14.4" customHeight="1" x14ac:dyDescent="0.35">
      <c r="A8969" s="34">
        <v>9006</v>
      </c>
      <c r="B8969" s="1" t="s">
        <v>10346</v>
      </c>
      <c r="C8969" s="1"/>
      <c r="D8969" s="1"/>
      <c r="E8969" s="1"/>
      <c r="F8969" s="1" t="s">
        <v>29262</v>
      </c>
      <c r="G8969" s="35" t="s">
        <v>25929</v>
      </c>
      <c r="H8969" s="35" t="s">
        <v>25930</v>
      </c>
      <c r="I8969" s="35" t="s">
        <v>43</v>
      </c>
      <c r="J8969" s="36">
        <v>69661000</v>
      </c>
      <c r="K8969" s="36">
        <v>36251000</v>
      </c>
      <c r="L8969" s="36">
        <v>35333000</v>
      </c>
      <c r="M8969" s="36">
        <v>46845000</v>
      </c>
      <c r="N8969" s="36">
        <v>54364000</v>
      </c>
      <c r="O8969" s="37">
        <v>0.16839999999999999</v>
      </c>
      <c r="P8969" s="37">
        <v>-0.16170000000000001</v>
      </c>
      <c r="Q8969" s="37">
        <v>-3.3999999999999998E-3</v>
      </c>
      <c r="R8969" s="37">
        <v>0.24959999999999999</v>
      </c>
      <c r="S8969" s="37">
        <v>0.1812</v>
      </c>
      <c r="T8969" s="37">
        <v>-8.0000000000000004E-4</v>
      </c>
      <c r="U8969" s="37">
        <v>-8.8999999999999999E-3</v>
      </c>
      <c r="V8969" s="37">
        <v>-1.41E-2</v>
      </c>
      <c r="W8969" s="37">
        <v>-6.6E-3</v>
      </c>
      <c r="X8969" s="37">
        <v>-1.5E-3</v>
      </c>
      <c r="Z8969" s="4" t="str">
        <f t="shared" si="400"/>
        <v>NO</v>
      </c>
      <c r="AA8969" s="4" t="str">
        <f t="shared" si="400"/>
        <v>YES</v>
      </c>
      <c r="AB8969" s="4" t="str">
        <f t="shared" si="400"/>
        <v>NO</v>
      </c>
      <c r="AD8969" s="4">
        <f t="shared" si="401"/>
        <v>1</v>
      </c>
    </row>
    <row r="8970" spans="1:30" ht="27.65" customHeight="1" x14ac:dyDescent="0.35">
      <c r="A8970" s="34">
        <v>9007</v>
      </c>
      <c r="B8970" s="1" t="s">
        <v>25931</v>
      </c>
      <c r="C8970" s="1"/>
      <c r="D8970" s="1"/>
      <c r="E8970" s="1"/>
      <c r="F8970" s="1" t="s">
        <v>29262</v>
      </c>
      <c r="G8970" s="35" t="s">
        <v>25932</v>
      </c>
      <c r="H8970" s="35" t="s">
        <v>25933</v>
      </c>
      <c r="I8970" s="35" t="s">
        <v>23</v>
      </c>
      <c r="J8970" s="36">
        <v>6183000</v>
      </c>
      <c r="K8970" s="36">
        <v>16418000</v>
      </c>
      <c r="L8970" s="36">
        <v>26020000</v>
      </c>
      <c r="M8970" s="36">
        <v>39674000</v>
      </c>
      <c r="N8970" s="36">
        <v>54362000</v>
      </c>
      <c r="O8970" s="37">
        <v>7.0199999999999999E-2</v>
      </c>
      <c r="P8970" s="37">
        <v>0.1084</v>
      </c>
      <c r="Q8970" s="37">
        <v>0.14760000000000001</v>
      </c>
      <c r="R8970" s="37">
        <v>0.12839999999999999</v>
      </c>
      <c r="S8970" s="37">
        <v>0.1386</v>
      </c>
      <c r="T8970" s="37"/>
      <c r="U8970" s="37"/>
      <c r="V8970" s="37"/>
      <c r="W8970" s="37"/>
      <c r="X8970" s="37"/>
      <c r="Z8970" s="4" t="str">
        <f t="shared" si="400"/>
        <v>NO</v>
      </c>
      <c r="AA8970" s="4" t="str">
        <f t="shared" si="400"/>
        <v>NO</v>
      </c>
      <c r="AB8970" s="4" t="str">
        <f t="shared" si="400"/>
        <v>NO</v>
      </c>
      <c r="AD8970" s="4">
        <f t="shared" si="401"/>
        <v>0</v>
      </c>
    </row>
    <row r="8971" spans="1:30" ht="14.4" customHeight="1" x14ac:dyDescent="0.35">
      <c r="A8971" s="34">
        <v>9008</v>
      </c>
      <c r="B8971" s="1" t="s">
        <v>25934</v>
      </c>
      <c r="C8971" s="1"/>
      <c r="D8971" s="1"/>
      <c r="E8971" s="1"/>
      <c r="F8971" s="1" t="s">
        <v>29262</v>
      </c>
      <c r="G8971" s="35" t="s">
        <v>25935</v>
      </c>
      <c r="H8971" s="35" t="s">
        <v>25936</v>
      </c>
      <c r="I8971" s="35" t="s">
        <v>23</v>
      </c>
      <c r="J8971" s="36"/>
      <c r="K8971" s="36"/>
      <c r="L8971" s="36">
        <v>16582000</v>
      </c>
      <c r="M8971" s="36">
        <v>39098000</v>
      </c>
      <c r="N8971" s="36">
        <v>54354000</v>
      </c>
      <c r="O8971" s="37"/>
      <c r="P8971" s="37"/>
      <c r="Q8971" s="37">
        <v>-3.0000000000000001E-3</v>
      </c>
      <c r="R8971" s="37">
        <v>0.1037</v>
      </c>
      <c r="S8971" s="37">
        <v>0.1119</v>
      </c>
      <c r="T8971" s="37"/>
      <c r="U8971" s="37"/>
      <c r="V8971" s="37"/>
      <c r="W8971" s="37"/>
      <c r="X8971" s="37"/>
      <c r="Z8971" s="4" t="str">
        <f t="shared" si="400"/>
        <v>NO</v>
      </c>
      <c r="AA8971" s="4" t="str">
        <f t="shared" si="400"/>
        <v>NO</v>
      </c>
      <c r="AB8971" s="4" t="str">
        <f t="shared" si="400"/>
        <v>NO</v>
      </c>
      <c r="AD8971" s="4">
        <f t="shared" si="401"/>
        <v>0</v>
      </c>
    </row>
    <row r="8972" spans="1:30" ht="14.4" customHeight="1" x14ac:dyDescent="0.35">
      <c r="A8972" s="34">
        <v>9009</v>
      </c>
      <c r="B8972" s="1" t="s">
        <v>12578</v>
      </c>
      <c r="C8972" s="1" t="s">
        <v>29015</v>
      </c>
      <c r="D8972" s="1"/>
      <c r="E8972" s="1" t="s">
        <v>29008</v>
      </c>
      <c r="F8972" s="1" t="s">
        <v>29262</v>
      </c>
      <c r="G8972" s="35" t="s">
        <v>25937</v>
      </c>
      <c r="H8972" s="35" t="s">
        <v>25938</v>
      </c>
      <c r="I8972" s="35" t="s">
        <v>29</v>
      </c>
      <c r="J8972" s="36">
        <v>30043000</v>
      </c>
      <c r="K8972" s="36">
        <v>31804000</v>
      </c>
      <c r="L8972" s="36">
        <v>38050000</v>
      </c>
      <c r="M8972" s="36">
        <v>48612000</v>
      </c>
      <c r="N8972" s="36">
        <v>54329000</v>
      </c>
      <c r="O8972" s="37">
        <v>7.3400000000000007E-2</v>
      </c>
      <c r="P8972" s="37">
        <v>6.5699999999999995E-2</v>
      </c>
      <c r="Q8972" s="37">
        <v>5.6599999999999998E-2</v>
      </c>
      <c r="R8972" s="37">
        <v>4.4400000000000002E-2</v>
      </c>
      <c r="S8972" s="37">
        <v>6.7599999999999993E-2</v>
      </c>
      <c r="T8972" s="37"/>
      <c r="U8972" s="37"/>
      <c r="V8972" s="37"/>
      <c r="W8972" s="37"/>
      <c r="X8972" s="37"/>
      <c r="Z8972" s="4" t="str">
        <f t="shared" si="400"/>
        <v>NO</v>
      </c>
      <c r="AA8972" s="4" t="str">
        <f t="shared" si="400"/>
        <v>NO</v>
      </c>
      <c r="AB8972" s="4" t="str">
        <f t="shared" si="400"/>
        <v>NO</v>
      </c>
      <c r="AD8972" s="4">
        <f t="shared" si="401"/>
        <v>0</v>
      </c>
    </row>
    <row r="8973" spans="1:30" ht="27.65" customHeight="1" x14ac:dyDescent="0.35">
      <c r="A8973" s="34">
        <v>9010</v>
      </c>
      <c r="B8973" s="1" t="s">
        <v>25939</v>
      </c>
      <c r="C8973" s="1"/>
      <c r="D8973" s="1"/>
      <c r="E8973" s="1"/>
      <c r="F8973" s="1" t="s">
        <v>29262</v>
      </c>
      <c r="G8973" s="35" t="s">
        <v>25940</v>
      </c>
      <c r="H8973" s="35" t="s">
        <v>25941</v>
      </c>
      <c r="I8973" s="35" t="s">
        <v>544</v>
      </c>
      <c r="J8973" s="36">
        <v>47365000</v>
      </c>
      <c r="K8973" s="36">
        <v>43379000</v>
      </c>
      <c r="L8973" s="36">
        <v>39566000</v>
      </c>
      <c r="M8973" s="36">
        <v>47047000</v>
      </c>
      <c r="N8973" s="36">
        <v>54319000</v>
      </c>
      <c r="O8973" s="37">
        <v>0.38090000000000002</v>
      </c>
      <c r="P8973" s="37">
        <v>0.45810000000000001</v>
      </c>
      <c r="Q8973" s="37">
        <v>0.35089999999999999</v>
      </c>
      <c r="R8973" s="37">
        <v>0.28699999999999998</v>
      </c>
      <c r="S8973" s="37">
        <v>0.42799999999999999</v>
      </c>
      <c r="T8973" s="37"/>
      <c r="U8973" s="37"/>
      <c r="V8973" s="37"/>
      <c r="W8973" s="37"/>
      <c r="X8973" s="37"/>
      <c r="Z8973" s="4" t="str">
        <f t="shared" si="400"/>
        <v>YES</v>
      </c>
      <c r="AA8973" s="4" t="str">
        <f t="shared" si="400"/>
        <v>YES</v>
      </c>
      <c r="AB8973" s="4" t="str">
        <f t="shared" si="400"/>
        <v>YES</v>
      </c>
      <c r="AD8973" s="4">
        <f t="shared" si="401"/>
        <v>3</v>
      </c>
    </row>
    <row r="8974" spans="1:30" ht="41.4" customHeight="1" x14ac:dyDescent="0.35">
      <c r="A8974" s="34">
        <v>9011</v>
      </c>
      <c r="B8974" s="1" t="s">
        <v>6304</v>
      </c>
      <c r="C8974" s="1"/>
      <c r="D8974" s="1"/>
      <c r="E8974" s="1"/>
      <c r="F8974" s="1" t="s">
        <v>29262</v>
      </c>
      <c r="G8974" s="35" t="s">
        <v>25942</v>
      </c>
      <c r="H8974" s="35" t="s">
        <v>25943</v>
      </c>
      <c r="I8974" s="35" t="s">
        <v>23</v>
      </c>
      <c r="J8974" s="36">
        <v>46183000</v>
      </c>
      <c r="K8974" s="36">
        <v>41280000</v>
      </c>
      <c r="L8974" s="36">
        <v>46839000</v>
      </c>
      <c r="M8974" s="36">
        <v>50894000</v>
      </c>
      <c r="N8974" s="36">
        <v>54312000</v>
      </c>
      <c r="O8974" s="37">
        <v>9.69E-2</v>
      </c>
      <c r="P8974" s="37">
        <v>4.41E-2</v>
      </c>
      <c r="Q8974" s="37">
        <v>0.11260000000000001</v>
      </c>
      <c r="R8974" s="37">
        <v>0.13719999999999999</v>
      </c>
      <c r="S8974" s="37">
        <v>6.9699999999999998E-2</v>
      </c>
      <c r="T8974" s="37"/>
      <c r="U8974" s="37"/>
      <c r="V8974" s="37"/>
      <c r="W8974" s="37"/>
      <c r="X8974" s="37"/>
      <c r="Z8974" s="4" t="str">
        <f t="shared" si="400"/>
        <v>NO</v>
      </c>
      <c r="AA8974" s="4" t="str">
        <f t="shared" si="400"/>
        <v>NO</v>
      </c>
      <c r="AB8974" s="4" t="str">
        <f t="shared" si="400"/>
        <v>NO</v>
      </c>
      <c r="AD8974" s="4">
        <f t="shared" si="401"/>
        <v>0</v>
      </c>
    </row>
    <row r="8975" spans="1:30" ht="27.65" customHeight="1" x14ac:dyDescent="0.35">
      <c r="A8975" s="34">
        <v>9012</v>
      </c>
      <c r="B8975" s="1" t="s">
        <v>22868</v>
      </c>
      <c r="C8975" s="1"/>
      <c r="D8975" s="1"/>
      <c r="E8975" s="1"/>
      <c r="F8975" s="1" t="s">
        <v>29262</v>
      </c>
      <c r="G8975" s="35" t="s">
        <v>25944</v>
      </c>
      <c r="H8975" s="35" t="s">
        <v>25945</v>
      </c>
      <c r="I8975" s="35" t="s">
        <v>36</v>
      </c>
      <c r="J8975" s="36">
        <v>13185000</v>
      </c>
      <c r="K8975" s="36">
        <v>17682000</v>
      </c>
      <c r="L8975" s="36">
        <v>28337000</v>
      </c>
      <c r="M8975" s="36">
        <v>42995000</v>
      </c>
      <c r="N8975" s="36">
        <v>54300000</v>
      </c>
      <c r="O8975" s="37">
        <v>0.17480000000000001</v>
      </c>
      <c r="P8975" s="37">
        <v>0.1762</v>
      </c>
      <c r="Q8975" s="37">
        <v>0.34489999999999998</v>
      </c>
      <c r="R8975" s="37">
        <v>0.27689999999999998</v>
      </c>
      <c r="S8975" s="37">
        <v>0.27960000000000002</v>
      </c>
      <c r="T8975" s="37"/>
      <c r="U8975" s="37"/>
      <c r="V8975" s="37"/>
      <c r="W8975" s="37"/>
      <c r="X8975" s="37"/>
      <c r="Z8975" s="4" t="str">
        <f t="shared" si="400"/>
        <v>YES</v>
      </c>
      <c r="AA8975" s="4" t="str">
        <f t="shared" si="400"/>
        <v>YES</v>
      </c>
      <c r="AB8975" s="4" t="str">
        <f t="shared" si="400"/>
        <v>YES</v>
      </c>
      <c r="AD8975" s="4">
        <f t="shared" si="401"/>
        <v>3</v>
      </c>
    </row>
    <row r="8976" spans="1:30" ht="27.65" customHeight="1" x14ac:dyDescent="0.35">
      <c r="A8976" s="34">
        <v>9013</v>
      </c>
      <c r="B8976" s="1" t="s">
        <v>25946</v>
      </c>
      <c r="C8976" s="1"/>
      <c r="D8976" s="1"/>
      <c r="E8976" s="1"/>
      <c r="F8976" s="1" t="s">
        <v>29262</v>
      </c>
      <c r="G8976" s="35" t="s">
        <v>25947</v>
      </c>
      <c r="H8976" s="35" t="s">
        <v>25948</v>
      </c>
      <c r="I8976" s="35" t="s">
        <v>33</v>
      </c>
      <c r="J8976" s="36">
        <v>28206000</v>
      </c>
      <c r="K8976" s="36">
        <v>36303000</v>
      </c>
      <c r="L8976" s="36">
        <v>39582000</v>
      </c>
      <c r="M8976" s="36">
        <v>50739000</v>
      </c>
      <c r="N8976" s="36">
        <v>54280000</v>
      </c>
      <c r="O8976" s="37">
        <v>3.4599999999999999E-2</v>
      </c>
      <c r="P8976" s="37">
        <v>5.6599999999999998E-2</v>
      </c>
      <c r="Q8976" s="37">
        <v>4.5400000000000003E-2</v>
      </c>
      <c r="R8976" s="37">
        <v>8.2299999999999998E-2</v>
      </c>
      <c r="S8976" s="37">
        <v>0.11749999999999999</v>
      </c>
      <c r="T8976" s="37"/>
      <c r="U8976" s="37"/>
      <c r="V8976" s="37"/>
      <c r="W8976" s="37"/>
      <c r="X8976" s="37"/>
      <c r="Z8976" s="4" t="str">
        <f t="shared" si="400"/>
        <v>NO</v>
      </c>
      <c r="AA8976" s="4" t="str">
        <f t="shared" si="400"/>
        <v>NO</v>
      </c>
      <c r="AB8976" s="4" t="str">
        <f t="shared" si="400"/>
        <v>NO</v>
      </c>
      <c r="AD8976" s="4">
        <f t="shared" si="401"/>
        <v>0</v>
      </c>
    </row>
    <row r="8977" spans="1:30" ht="14.4" customHeight="1" x14ac:dyDescent="0.35">
      <c r="A8977" s="34">
        <v>9014</v>
      </c>
      <c r="B8977" s="1" t="s">
        <v>25949</v>
      </c>
      <c r="C8977" s="1" t="s">
        <v>29015</v>
      </c>
      <c r="D8977" s="1"/>
      <c r="E8977" s="1" t="s">
        <v>29008</v>
      </c>
      <c r="F8977" s="1" t="s">
        <v>29262</v>
      </c>
      <c r="G8977" s="35" t="s">
        <v>25950</v>
      </c>
      <c r="H8977" s="35" t="s">
        <v>25951</v>
      </c>
      <c r="I8977" s="35" t="s">
        <v>29</v>
      </c>
      <c r="J8977" s="36">
        <v>22317000</v>
      </c>
      <c r="K8977" s="36">
        <v>32595000</v>
      </c>
      <c r="L8977" s="36">
        <v>43386000</v>
      </c>
      <c r="M8977" s="36">
        <v>49879000</v>
      </c>
      <c r="N8977" s="36">
        <v>54280000</v>
      </c>
      <c r="O8977" s="37">
        <v>0.40360000000000001</v>
      </c>
      <c r="P8977" s="37">
        <v>0.24030000000000001</v>
      </c>
      <c r="Q8977" s="37">
        <v>0.22</v>
      </c>
      <c r="R8977" s="37">
        <v>0.17680000000000001</v>
      </c>
      <c r="S8977" s="37">
        <v>0.1855</v>
      </c>
      <c r="T8977" s="37">
        <v>0.39350000000000002</v>
      </c>
      <c r="U8977" s="37">
        <v>0.24249999999999999</v>
      </c>
      <c r="V8977" s="37">
        <v>0.21560000000000001</v>
      </c>
      <c r="W8977" s="37">
        <v>0.1691</v>
      </c>
      <c r="X8977" s="37">
        <v>0.17680000000000001</v>
      </c>
      <c r="Z8977" s="4" t="str">
        <f t="shared" si="400"/>
        <v>YES</v>
      </c>
      <c r="AA8977" s="4" t="str">
        <f t="shared" si="400"/>
        <v>NO</v>
      </c>
      <c r="AB8977" s="4" t="str">
        <f t="shared" si="400"/>
        <v>NO</v>
      </c>
      <c r="AD8977" s="4">
        <f t="shared" si="401"/>
        <v>1</v>
      </c>
    </row>
    <row r="8978" spans="1:30" ht="27.65" customHeight="1" x14ac:dyDescent="0.35">
      <c r="A8978" s="34">
        <v>9015</v>
      </c>
      <c r="B8978" s="1" t="s">
        <v>25952</v>
      </c>
      <c r="C8978" s="1"/>
      <c r="D8978" s="1"/>
      <c r="E8978" s="1"/>
      <c r="F8978" s="1" t="s">
        <v>29262</v>
      </c>
      <c r="G8978" s="35" t="s">
        <v>25953</v>
      </c>
      <c r="H8978" s="35" t="s">
        <v>25954</v>
      </c>
      <c r="I8978" s="35" t="s">
        <v>23</v>
      </c>
      <c r="J8978" s="36"/>
      <c r="K8978" s="36">
        <v>3821000</v>
      </c>
      <c r="L8978" s="36">
        <v>7729000</v>
      </c>
      <c r="M8978" s="36">
        <v>32131000</v>
      </c>
      <c r="N8978" s="36">
        <v>54263000</v>
      </c>
      <c r="O8978" s="37"/>
      <c r="P8978" s="37">
        <v>-0.85740000000000005</v>
      </c>
      <c r="Q8978" s="37">
        <v>-4.9200000000000001E-2</v>
      </c>
      <c r="R8978" s="37">
        <v>0.30230000000000001</v>
      </c>
      <c r="S8978" s="37">
        <v>5.0599999999999999E-2</v>
      </c>
      <c r="T8978" s="37"/>
      <c r="U8978" s="37"/>
      <c r="V8978" s="37"/>
      <c r="W8978" s="37"/>
      <c r="X8978" s="37"/>
      <c r="Z8978" s="4" t="str">
        <f t="shared" si="400"/>
        <v>NO</v>
      </c>
      <c r="AA8978" s="4" t="str">
        <f t="shared" si="400"/>
        <v>YES</v>
      </c>
      <c r="AB8978" s="4" t="str">
        <f t="shared" si="400"/>
        <v>NO</v>
      </c>
      <c r="AD8978" s="4">
        <f t="shared" si="401"/>
        <v>1</v>
      </c>
    </row>
    <row r="8979" spans="1:30" ht="27.65" customHeight="1" x14ac:dyDescent="0.35">
      <c r="A8979" s="34">
        <v>9016</v>
      </c>
      <c r="B8979" s="1" t="s">
        <v>11310</v>
      </c>
      <c r="C8979" s="1" t="s">
        <v>29015</v>
      </c>
      <c r="D8979" s="1"/>
      <c r="E8979" s="1" t="s">
        <v>29008</v>
      </c>
      <c r="F8979" s="1" t="s">
        <v>29262</v>
      </c>
      <c r="G8979" s="35" t="s">
        <v>25955</v>
      </c>
      <c r="H8979" s="35" t="s">
        <v>25956</v>
      </c>
      <c r="I8979" s="35" t="s">
        <v>29</v>
      </c>
      <c r="J8979" s="36">
        <v>30174000</v>
      </c>
      <c r="K8979" s="36">
        <v>34633000</v>
      </c>
      <c r="L8979" s="36">
        <v>39172000</v>
      </c>
      <c r="M8979" s="36">
        <v>45993000</v>
      </c>
      <c r="N8979" s="36">
        <v>54257000</v>
      </c>
      <c r="O8979" s="37">
        <v>0.4289</v>
      </c>
      <c r="P8979" s="37">
        <v>0.46339999999999998</v>
      </c>
      <c r="Q8979" s="37">
        <v>0.4743</v>
      </c>
      <c r="R8979" s="37">
        <v>0.41880000000000001</v>
      </c>
      <c r="S8979" s="37">
        <v>0.42020000000000002</v>
      </c>
      <c r="T8979" s="37"/>
      <c r="U8979" s="37"/>
      <c r="V8979" s="37"/>
      <c r="W8979" s="37"/>
      <c r="X8979" s="37"/>
      <c r="Z8979" s="4" t="str">
        <f t="shared" si="400"/>
        <v>YES</v>
      </c>
      <c r="AA8979" s="4" t="str">
        <f t="shared" si="400"/>
        <v>YES</v>
      </c>
      <c r="AB8979" s="4" t="str">
        <f t="shared" si="400"/>
        <v>YES</v>
      </c>
      <c r="AD8979" s="4">
        <f t="shared" si="401"/>
        <v>3</v>
      </c>
    </row>
    <row r="8980" spans="1:30" ht="27.65" customHeight="1" x14ac:dyDescent="0.35">
      <c r="A8980" s="34">
        <v>9018</v>
      </c>
      <c r="B8980" s="1" t="s">
        <v>25960</v>
      </c>
      <c r="C8980" s="1"/>
      <c r="D8980" s="1"/>
      <c r="E8980" s="1"/>
      <c r="F8980" s="1" t="s">
        <v>29262</v>
      </c>
      <c r="G8980" s="35" t="s">
        <v>25961</v>
      </c>
      <c r="H8980" s="35" t="s">
        <v>25962</v>
      </c>
      <c r="I8980" s="35" t="s">
        <v>544</v>
      </c>
      <c r="J8980" s="36">
        <v>64473000</v>
      </c>
      <c r="K8980" s="36">
        <v>38743000</v>
      </c>
      <c r="L8980" s="36">
        <v>34977000</v>
      </c>
      <c r="M8980" s="36">
        <v>51133000</v>
      </c>
      <c r="N8980" s="36">
        <v>54254000</v>
      </c>
      <c r="O8980" s="37">
        <v>0.64600000000000002</v>
      </c>
      <c r="P8980" s="37">
        <v>0.29809999999999998</v>
      </c>
      <c r="Q8980" s="37">
        <v>0.32650000000000001</v>
      </c>
      <c r="R8980" s="37">
        <v>0.27479999999999999</v>
      </c>
      <c r="S8980" s="37">
        <v>0.28299999999999997</v>
      </c>
      <c r="T8980" s="37"/>
      <c r="U8980" s="37"/>
      <c r="V8980" s="37"/>
      <c r="W8980" s="37"/>
      <c r="X8980" s="37"/>
      <c r="Z8980" s="4" t="str">
        <f t="shared" si="400"/>
        <v>YES</v>
      </c>
      <c r="AA8980" s="4" t="str">
        <f t="shared" si="400"/>
        <v>YES</v>
      </c>
      <c r="AB8980" s="4" t="str">
        <f t="shared" si="400"/>
        <v>YES</v>
      </c>
      <c r="AD8980" s="4">
        <f t="shared" si="401"/>
        <v>3</v>
      </c>
    </row>
    <row r="8981" spans="1:30" ht="14.4" customHeight="1" x14ac:dyDescent="0.35">
      <c r="A8981" s="34">
        <v>9017</v>
      </c>
      <c r="B8981" s="1" t="s">
        <v>25957</v>
      </c>
      <c r="C8981" s="1"/>
      <c r="D8981" s="1"/>
      <c r="E8981" s="1"/>
      <c r="F8981" s="1" t="s">
        <v>29262</v>
      </c>
      <c r="G8981" s="35" t="s">
        <v>25958</v>
      </c>
      <c r="H8981" s="35" t="s">
        <v>25959</v>
      </c>
      <c r="I8981" s="35" t="s">
        <v>33</v>
      </c>
      <c r="J8981" s="36">
        <v>12191000</v>
      </c>
      <c r="K8981" s="36">
        <v>17856000</v>
      </c>
      <c r="L8981" s="36">
        <v>24779000</v>
      </c>
      <c r="M8981" s="36">
        <v>36672000</v>
      </c>
      <c r="N8981" s="36">
        <v>54254000</v>
      </c>
      <c r="O8981" s="37">
        <v>-4.3E-3</v>
      </c>
      <c r="P8981" s="37">
        <v>3.5799999999999998E-2</v>
      </c>
      <c r="Q8981" s="37">
        <v>1.84E-2</v>
      </c>
      <c r="R8981" s="37">
        <v>6.2899999999999998E-2</v>
      </c>
      <c r="S8981" s="37">
        <v>4.2099999999999999E-2</v>
      </c>
      <c r="T8981" s="37">
        <v>-1.43E-2</v>
      </c>
      <c r="U8981" s="37">
        <v>2.4500000000000001E-2</v>
      </c>
      <c r="V8981" s="37">
        <v>2.0999999999999999E-3</v>
      </c>
      <c r="W8981" s="37">
        <v>3.9899999999999998E-2</v>
      </c>
      <c r="X8981" s="37">
        <v>3.2099999999999997E-2</v>
      </c>
      <c r="Z8981" s="4" t="str">
        <f t="shared" si="400"/>
        <v>NO</v>
      </c>
      <c r="AA8981" s="4" t="str">
        <f t="shared" si="400"/>
        <v>NO</v>
      </c>
      <c r="AB8981" s="4" t="str">
        <f t="shared" si="400"/>
        <v>NO</v>
      </c>
      <c r="AD8981" s="4">
        <f t="shared" si="401"/>
        <v>0</v>
      </c>
    </row>
    <row r="8982" spans="1:30" ht="14.4" customHeight="1" x14ac:dyDescent="0.35">
      <c r="A8982" s="34">
        <v>9019</v>
      </c>
      <c r="B8982" s="1" t="s">
        <v>25963</v>
      </c>
      <c r="C8982" s="1"/>
      <c r="D8982" s="1"/>
      <c r="E8982" s="1"/>
      <c r="F8982" s="1" t="s">
        <v>29262</v>
      </c>
      <c r="G8982" s="35" t="s">
        <v>25964</v>
      </c>
      <c r="H8982" s="35" t="s">
        <v>25965</v>
      </c>
      <c r="I8982" s="35" t="s">
        <v>36</v>
      </c>
      <c r="J8982" s="36">
        <v>50793000</v>
      </c>
      <c r="K8982" s="36">
        <v>43409000</v>
      </c>
      <c r="L8982" s="36">
        <v>50404000</v>
      </c>
      <c r="M8982" s="36">
        <v>52173000</v>
      </c>
      <c r="N8982" s="36">
        <v>54249000</v>
      </c>
      <c r="O8982" s="37">
        <v>0.29139999999999999</v>
      </c>
      <c r="P8982" s="37">
        <v>0.1396</v>
      </c>
      <c r="Q8982" s="37">
        <v>0.19769999999999999</v>
      </c>
      <c r="R8982" s="37">
        <v>0.15540000000000001</v>
      </c>
      <c r="S8982" s="37">
        <v>0.12609999999999999</v>
      </c>
      <c r="T8982" s="37"/>
      <c r="U8982" s="37"/>
      <c r="V8982" s="37"/>
      <c r="W8982" s="37"/>
      <c r="X8982" s="37"/>
      <c r="Z8982" s="4" t="str">
        <f t="shared" si="400"/>
        <v>NO</v>
      </c>
      <c r="AA8982" s="4" t="str">
        <f t="shared" si="400"/>
        <v>NO</v>
      </c>
      <c r="AB8982" s="4" t="str">
        <f t="shared" si="400"/>
        <v>NO</v>
      </c>
      <c r="AD8982" s="4">
        <f t="shared" si="401"/>
        <v>0</v>
      </c>
    </row>
    <row r="8983" spans="1:30" ht="27.65" customHeight="1" x14ac:dyDescent="0.35">
      <c r="A8983" s="34">
        <v>9020</v>
      </c>
      <c r="B8983" s="1" t="s">
        <v>25966</v>
      </c>
      <c r="C8983" s="1" t="s">
        <v>29015</v>
      </c>
      <c r="D8983" s="1"/>
      <c r="E8983" s="1" t="s">
        <v>29008</v>
      </c>
      <c r="F8983" s="1" t="s">
        <v>29262</v>
      </c>
      <c r="G8983" s="35" t="s">
        <v>25967</v>
      </c>
      <c r="H8983" s="35" t="s">
        <v>25968</v>
      </c>
      <c r="I8983" s="35" t="s">
        <v>29</v>
      </c>
      <c r="J8983" s="36">
        <v>33460000</v>
      </c>
      <c r="K8983" s="36">
        <v>36910000</v>
      </c>
      <c r="L8983" s="36">
        <v>41772000</v>
      </c>
      <c r="M8983" s="36">
        <v>50394000</v>
      </c>
      <c r="N8983" s="36">
        <v>54245000</v>
      </c>
      <c r="O8983" s="37">
        <v>0.1603</v>
      </c>
      <c r="P8983" s="37">
        <v>0.21479999999999999</v>
      </c>
      <c r="Q8983" s="37">
        <v>0.29820000000000002</v>
      </c>
      <c r="R8983" s="37">
        <v>0.51519999999999999</v>
      </c>
      <c r="S8983" s="37">
        <v>0.59119999999999995</v>
      </c>
      <c r="T8983" s="37"/>
      <c r="U8983" s="37"/>
      <c r="V8983" s="37"/>
      <c r="W8983" s="37"/>
      <c r="X8983" s="37"/>
      <c r="Z8983" s="4" t="str">
        <f t="shared" si="400"/>
        <v>YES</v>
      </c>
      <c r="AA8983" s="4" t="str">
        <f t="shared" si="400"/>
        <v>YES</v>
      </c>
      <c r="AB8983" s="4" t="str">
        <f t="shared" si="400"/>
        <v>YES</v>
      </c>
      <c r="AD8983" s="4">
        <f t="shared" si="401"/>
        <v>3</v>
      </c>
    </row>
    <row r="8984" spans="1:30" ht="14.4" customHeight="1" x14ac:dyDescent="0.35">
      <c r="A8984" s="34">
        <v>9022</v>
      </c>
      <c r="B8984" s="1" t="s">
        <v>25972</v>
      </c>
      <c r="C8984" s="1"/>
      <c r="D8984" s="1"/>
      <c r="E8984" s="1"/>
      <c r="F8984" s="1" t="s">
        <v>29262</v>
      </c>
      <c r="G8984" s="35" t="s">
        <v>25973</v>
      </c>
      <c r="H8984" s="35" t="s">
        <v>25974</v>
      </c>
      <c r="I8984" s="35" t="s">
        <v>23</v>
      </c>
      <c r="J8984" s="36">
        <v>24997000</v>
      </c>
      <c r="K8984" s="36">
        <v>31473000</v>
      </c>
      <c r="L8984" s="36">
        <v>41152000</v>
      </c>
      <c r="M8984" s="36">
        <v>57580000</v>
      </c>
      <c r="N8984" s="36">
        <v>54225000</v>
      </c>
      <c r="O8984" s="37">
        <v>0.32650000000000001</v>
      </c>
      <c r="P8984" s="37">
        <v>0.1017</v>
      </c>
      <c r="Q8984" s="37">
        <v>0.1046</v>
      </c>
      <c r="R8984" s="37">
        <v>0.113</v>
      </c>
      <c r="S8984" s="37">
        <v>9.2100000000000001E-2</v>
      </c>
      <c r="T8984" s="37">
        <v>-1.1000000000000001E-3</v>
      </c>
      <c r="U8984" s="37">
        <v>-9.7000000000000003E-3</v>
      </c>
      <c r="V8984" s="37">
        <v>-8.0000000000000002E-3</v>
      </c>
      <c r="W8984" s="37">
        <v>-9.7000000000000003E-3</v>
      </c>
      <c r="X8984" s="37">
        <v>-5.7999999999999996E-3</v>
      </c>
      <c r="Z8984" s="4" t="str">
        <f t="shared" si="400"/>
        <v>NO</v>
      </c>
      <c r="AA8984" s="4" t="str">
        <f t="shared" si="400"/>
        <v>NO</v>
      </c>
      <c r="AB8984" s="4" t="str">
        <f t="shared" si="400"/>
        <v>NO</v>
      </c>
      <c r="AD8984" s="4">
        <f t="shared" si="401"/>
        <v>0</v>
      </c>
    </row>
    <row r="8985" spans="1:30" ht="14.4" customHeight="1" x14ac:dyDescent="0.35">
      <c r="A8985" s="34">
        <v>9021</v>
      </c>
      <c r="B8985" s="1" t="s">
        <v>25969</v>
      </c>
      <c r="C8985" s="1"/>
      <c r="D8985" s="1"/>
      <c r="E8985" s="1"/>
      <c r="F8985" s="1" t="s">
        <v>29262</v>
      </c>
      <c r="G8985" s="35" t="s">
        <v>25970</v>
      </c>
      <c r="H8985" s="35" t="s">
        <v>25971</v>
      </c>
      <c r="I8985" s="35" t="s">
        <v>33</v>
      </c>
      <c r="J8985" s="36">
        <v>67000</v>
      </c>
      <c r="K8985" s="36">
        <v>19177000</v>
      </c>
      <c r="L8985" s="36">
        <v>34804000</v>
      </c>
      <c r="M8985" s="36">
        <v>43484000</v>
      </c>
      <c r="N8985" s="36">
        <v>54225000</v>
      </c>
      <c r="O8985" s="37">
        <v>-91.268699999999995</v>
      </c>
      <c r="P8985" s="37">
        <v>-0.2361</v>
      </c>
      <c r="Q8985" s="37">
        <v>0.78610000000000002</v>
      </c>
      <c r="R8985" s="37">
        <v>0.69740000000000002</v>
      </c>
      <c r="S8985" s="37">
        <v>1.8700000000000001E-2</v>
      </c>
      <c r="T8985" s="37">
        <v>-34.462699999999998</v>
      </c>
      <c r="U8985" s="37">
        <v>-0.2361</v>
      </c>
      <c r="V8985" s="37">
        <v>2.4899999999999999E-2</v>
      </c>
      <c r="W8985" s="37">
        <v>6.8900000000000003E-2</v>
      </c>
      <c r="X8985" s="37">
        <v>4.7999999999999996E-3</v>
      </c>
      <c r="Z8985" s="4" t="str">
        <f t="shared" si="400"/>
        <v>YES</v>
      </c>
      <c r="AA8985" s="4" t="str">
        <f t="shared" si="400"/>
        <v>YES</v>
      </c>
      <c r="AB8985" s="4" t="str">
        <f t="shared" si="400"/>
        <v>NO</v>
      </c>
      <c r="AD8985" s="4">
        <f t="shared" si="401"/>
        <v>2</v>
      </c>
    </row>
    <row r="8986" spans="1:30" ht="27.65" customHeight="1" x14ac:dyDescent="0.35">
      <c r="A8986" s="34">
        <v>9023</v>
      </c>
      <c r="B8986" s="1" t="s">
        <v>25975</v>
      </c>
      <c r="C8986" s="1"/>
      <c r="D8986" s="1"/>
      <c r="E8986" s="1"/>
      <c r="F8986" s="1" t="s">
        <v>29262</v>
      </c>
      <c r="G8986" s="35" t="s">
        <v>25976</v>
      </c>
      <c r="H8986" s="35" t="s">
        <v>25977</v>
      </c>
      <c r="I8986" s="35" t="s">
        <v>33</v>
      </c>
      <c r="J8986" s="36">
        <v>34025000</v>
      </c>
      <c r="K8986" s="36">
        <v>35385000</v>
      </c>
      <c r="L8986" s="36">
        <v>38711000</v>
      </c>
      <c r="M8986" s="36">
        <v>49787000</v>
      </c>
      <c r="N8986" s="36">
        <v>54220000</v>
      </c>
      <c r="O8986" s="37">
        <v>3.4200000000000001E-2</v>
      </c>
      <c r="P8986" s="37">
        <v>9.6000000000000002E-2</v>
      </c>
      <c r="Q8986" s="37">
        <v>2.9399999999999999E-2</v>
      </c>
      <c r="R8986" s="37">
        <v>8.0799999999999997E-2</v>
      </c>
      <c r="S8986" s="37">
        <v>6.2399999999999997E-2</v>
      </c>
      <c r="T8986" s="37">
        <v>3.4200000000000001E-2</v>
      </c>
      <c r="U8986" s="37">
        <v>9.6000000000000002E-2</v>
      </c>
      <c r="V8986" s="37">
        <v>2.9399999999999999E-2</v>
      </c>
      <c r="W8986" s="37">
        <v>8.0799999999999997E-2</v>
      </c>
      <c r="X8986" s="37">
        <v>6.2399999999999997E-2</v>
      </c>
      <c r="Z8986" s="4" t="str">
        <f t="shared" si="400"/>
        <v>NO</v>
      </c>
      <c r="AA8986" s="4" t="str">
        <f t="shared" si="400"/>
        <v>NO</v>
      </c>
      <c r="AB8986" s="4" t="str">
        <f t="shared" si="400"/>
        <v>NO</v>
      </c>
      <c r="AD8986" s="4">
        <f t="shared" si="401"/>
        <v>0</v>
      </c>
    </row>
    <row r="8987" spans="1:30" ht="27.65" customHeight="1" x14ac:dyDescent="0.35">
      <c r="A8987" s="34">
        <v>9024</v>
      </c>
      <c r="B8987" s="1" t="s">
        <v>25978</v>
      </c>
      <c r="C8987" s="1"/>
      <c r="D8987" s="1"/>
      <c r="E8987" s="1"/>
      <c r="F8987" s="1" t="s">
        <v>29262</v>
      </c>
      <c r="G8987" s="35" t="s">
        <v>25979</v>
      </c>
      <c r="H8987" s="35" t="s">
        <v>25980</v>
      </c>
      <c r="I8987" s="35" t="s">
        <v>33</v>
      </c>
      <c r="J8987" s="36">
        <v>28730000</v>
      </c>
      <c r="K8987" s="36">
        <v>34342000</v>
      </c>
      <c r="L8987" s="36">
        <v>35377000</v>
      </c>
      <c r="M8987" s="36">
        <v>45679000</v>
      </c>
      <c r="N8987" s="36">
        <v>54209000</v>
      </c>
      <c r="O8987" s="37">
        <v>-8.6999999999999994E-3</v>
      </c>
      <c r="P8987" s="37">
        <v>0.16470000000000001</v>
      </c>
      <c r="Q8987" s="37">
        <v>6.3E-2</v>
      </c>
      <c r="R8987" s="37">
        <v>9.7199999999999995E-2</v>
      </c>
      <c r="S8987" s="37">
        <v>0.1037</v>
      </c>
      <c r="T8987" s="37">
        <v>-6.1699999999999998E-2</v>
      </c>
      <c r="U8987" s="37">
        <v>0.15290000000000001</v>
      </c>
      <c r="V8987" s="37">
        <v>4.8500000000000001E-2</v>
      </c>
      <c r="W8987" s="37">
        <v>8.6300000000000002E-2</v>
      </c>
      <c r="X8987" s="37"/>
      <c r="Z8987" s="4" t="str">
        <f t="shared" si="400"/>
        <v>NO</v>
      </c>
      <c r="AA8987" s="4" t="str">
        <f t="shared" si="400"/>
        <v>NO</v>
      </c>
      <c r="AB8987" s="4" t="str">
        <f t="shared" si="400"/>
        <v>NO</v>
      </c>
      <c r="AD8987" s="4">
        <f t="shared" si="401"/>
        <v>0</v>
      </c>
    </row>
    <row r="8988" spans="1:30" ht="14.4" customHeight="1" x14ac:dyDescent="0.35">
      <c r="A8988" s="34">
        <v>9025</v>
      </c>
      <c r="B8988" s="1" t="s">
        <v>25657</v>
      </c>
      <c r="C8988" s="1" t="s">
        <v>29015</v>
      </c>
      <c r="D8988" s="1"/>
      <c r="E8988" s="1" t="s">
        <v>29008</v>
      </c>
      <c r="F8988" s="1" t="s">
        <v>29262</v>
      </c>
      <c r="G8988" s="35" t="s">
        <v>25981</v>
      </c>
      <c r="H8988" s="35" t="s">
        <v>25982</v>
      </c>
      <c r="I8988" s="35" t="s">
        <v>29</v>
      </c>
      <c r="J8988" s="36">
        <v>32380000</v>
      </c>
      <c r="K8988" s="36">
        <v>34904000</v>
      </c>
      <c r="L8988" s="36">
        <v>37717000</v>
      </c>
      <c r="M8988" s="36">
        <v>39770000</v>
      </c>
      <c r="N8988" s="36">
        <v>54191000</v>
      </c>
      <c r="O8988" s="37">
        <v>0.1144</v>
      </c>
      <c r="P8988" s="37">
        <v>0.1094</v>
      </c>
      <c r="Q8988" s="37">
        <v>0.20150000000000001</v>
      </c>
      <c r="R8988" s="37">
        <v>2.64E-2</v>
      </c>
      <c r="S8988" s="37">
        <v>0.1389</v>
      </c>
      <c r="T8988" s="37"/>
      <c r="U8988" s="37"/>
      <c r="V8988" s="37"/>
      <c r="W8988" s="37"/>
      <c r="X8988" s="37"/>
      <c r="Z8988" s="4" t="str">
        <f t="shared" si="400"/>
        <v>YES</v>
      </c>
      <c r="AA8988" s="4" t="str">
        <f t="shared" si="400"/>
        <v>NO</v>
      </c>
      <c r="AB8988" s="4" t="str">
        <f t="shared" si="400"/>
        <v>NO</v>
      </c>
      <c r="AD8988" s="4">
        <f t="shared" si="401"/>
        <v>1</v>
      </c>
    </row>
    <row r="8989" spans="1:30" ht="14.4" customHeight="1" x14ac:dyDescent="0.35">
      <c r="A8989" s="34">
        <v>9026</v>
      </c>
      <c r="B8989" s="1" t="s">
        <v>25983</v>
      </c>
      <c r="C8989" s="1" t="s">
        <v>29015</v>
      </c>
      <c r="D8989" s="1"/>
      <c r="E8989" s="1" t="s">
        <v>29008</v>
      </c>
      <c r="F8989" s="1" t="s">
        <v>29262</v>
      </c>
      <c r="G8989" s="35" t="s">
        <v>25984</v>
      </c>
      <c r="H8989" s="35" t="s">
        <v>25985</v>
      </c>
      <c r="I8989" s="35" t="s">
        <v>29</v>
      </c>
      <c r="J8989" s="36">
        <v>34814000</v>
      </c>
      <c r="K8989" s="36">
        <v>48401000</v>
      </c>
      <c r="L8989" s="36">
        <v>44853000</v>
      </c>
      <c r="M8989" s="36">
        <v>46467000</v>
      </c>
      <c r="N8989" s="36">
        <v>54188000</v>
      </c>
      <c r="O8989" s="37">
        <v>0.24709999999999999</v>
      </c>
      <c r="P8989" s="37">
        <v>0.19120000000000001</v>
      </c>
      <c r="Q8989" s="37">
        <v>6.3799999999999996E-2</v>
      </c>
      <c r="R8989" s="37">
        <v>0.1087</v>
      </c>
      <c r="S8989" s="37">
        <v>0.15429999999999999</v>
      </c>
      <c r="T8989" s="37">
        <v>-2.9999999999999997E-4</v>
      </c>
      <c r="U8989" s="37"/>
      <c r="V8989" s="37"/>
      <c r="W8989" s="37"/>
      <c r="X8989" s="37"/>
      <c r="Z8989" s="4" t="str">
        <f t="shared" si="400"/>
        <v>NO</v>
      </c>
      <c r="AA8989" s="4" t="str">
        <f t="shared" si="400"/>
        <v>NO</v>
      </c>
      <c r="AB8989" s="4" t="str">
        <f t="shared" si="400"/>
        <v>NO</v>
      </c>
      <c r="AD8989" s="4">
        <f t="shared" si="401"/>
        <v>0</v>
      </c>
    </row>
    <row r="8990" spans="1:30" ht="27.65" customHeight="1" x14ac:dyDescent="0.35">
      <c r="A8990" s="34">
        <v>9027</v>
      </c>
      <c r="B8990" s="1" t="s">
        <v>16519</v>
      </c>
      <c r="C8990" s="1" t="s">
        <v>29015</v>
      </c>
      <c r="D8990" s="1"/>
      <c r="E8990" s="1" t="s">
        <v>29008</v>
      </c>
      <c r="F8990" s="1" t="s">
        <v>29262</v>
      </c>
      <c r="G8990" s="35" t="s">
        <v>25986</v>
      </c>
      <c r="H8990" s="35" t="s">
        <v>25987</v>
      </c>
      <c r="I8990" s="35" t="s">
        <v>29</v>
      </c>
      <c r="J8990" s="36"/>
      <c r="K8990" s="36">
        <v>9067000</v>
      </c>
      <c r="L8990" s="36">
        <v>27345000</v>
      </c>
      <c r="M8990" s="36">
        <v>45555000</v>
      </c>
      <c r="N8990" s="36">
        <v>54187000</v>
      </c>
      <c r="O8990" s="37"/>
      <c r="P8990" s="37">
        <v>-2.53E-2</v>
      </c>
      <c r="Q8990" s="37">
        <v>0.26679999999999998</v>
      </c>
      <c r="R8990" s="37">
        <v>8.4699999999999998E-2</v>
      </c>
      <c r="S8990" s="37">
        <v>4.3099999999999999E-2</v>
      </c>
      <c r="T8990" s="37"/>
      <c r="U8990" s="37"/>
      <c r="V8990" s="37"/>
      <c r="W8990" s="37"/>
      <c r="X8990" s="37"/>
      <c r="Z8990" s="4" t="str">
        <f t="shared" si="400"/>
        <v>YES</v>
      </c>
      <c r="AA8990" s="4" t="str">
        <f t="shared" si="400"/>
        <v>NO</v>
      </c>
      <c r="AB8990" s="4" t="str">
        <f t="shared" si="400"/>
        <v>NO</v>
      </c>
      <c r="AD8990" s="4">
        <f t="shared" si="401"/>
        <v>1</v>
      </c>
    </row>
    <row r="8991" spans="1:30" ht="14.4" customHeight="1" x14ac:dyDescent="0.35">
      <c r="A8991" s="34">
        <v>9028</v>
      </c>
      <c r="B8991" s="1" t="s">
        <v>18180</v>
      </c>
      <c r="C8991" s="1" t="s">
        <v>29015</v>
      </c>
      <c r="D8991" s="1"/>
      <c r="E8991" s="1" t="s">
        <v>29008</v>
      </c>
      <c r="F8991" s="1" t="s">
        <v>29262</v>
      </c>
      <c r="G8991" s="35" t="s">
        <v>25988</v>
      </c>
      <c r="H8991" s="35" t="s">
        <v>25989</v>
      </c>
      <c r="I8991" s="35" t="s">
        <v>29</v>
      </c>
      <c r="J8991" s="36"/>
      <c r="K8991" s="36"/>
      <c r="L8991" s="36"/>
      <c r="M8991" s="36"/>
      <c r="N8991" s="36">
        <v>54186000</v>
      </c>
      <c r="O8991" s="37"/>
      <c r="P8991" s="37"/>
      <c r="Q8991" s="37"/>
      <c r="R8991" s="37"/>
      <c r="S8991" s="37">
        <v>7.2599999999999998E-2</v>
      </c>
      <c r="T8991" s="37"/>
      <c r="U8991" s="37"/>
      <c r="V8991" s="37"/>
      <c r="W8991" s="37"/>
      <c r="X8991" s="37"/>
      <c r="Z8991" s="4" t="str">
        <f t="shared" si="400"/>
        <v>NO</v>
      </c>
      <c r="AA8991" s="4" t="str">
        <f t="shared" si="400"/>
        <v>NO</v>
      </c>
      <c r="AB8991" s="4" t="str">
        <f t="shared" si="400"/>
        <v>NO</v>
      </c>
      <c r="AD8991" s="4">
        <f t="shared" si="401"/>
        <v>0</v>
      </c>
    </row>
    <row r="8992" spans="1:30" ht="14.4" customHeight="1" x14ac:dyDescent="0.35">
      <c r="A8992" s="34">
        <v>9029</v>
      </c>
      <c r="B8992" s="1" t="s">
        <v>25990</v>
      </c>
      <c r="C8992" s="1"/>
      <c r="D8992" s="1"/>
      <c r="E8992" s="1"/>
      <c r="F8992" s="1" t="s">
        <v>29262</v>
      </c>
      <c r="G8992" s="35" t="s">
        <v>25991</v>
      </c>
      <c r="H8992" s="35" t="s">
        <v>25992</v>
      </c>
      <c r="I8992" s="35" t="s">
        <v>33</v>
      </c>
      <c r="J8992" s="36">
        <v>14900000</v>
      </c>
      <c r="K8992" s="36">
        <v>16765000</v>
      </c>
      <c r="L8992" s="36">
        <v>28176000</v>
      </c>
      <c r="M8992" s="36">
        <v>44748000</v>
      </c>
      <c r="N8992" s="36">
        <v>54182000</v>
      </c>
      <c r="O8992" s="37">
        <v>0.38579999999999998</v>
      </c>
      <c r="P8992" s="37">
        <v>0.34570000000000001</v>
      </c>
      <c r="Q8992" s="37">
        <v>0.34910000000000002</v>
      </c>
      <c r="R8992" s="37">
        <v>0.39750000000000002</v>
      </c>
      <c r="S8992" s="37">
        <v>0.26910000000000001</v>
      </c>
      <c r="T8992" s="37">
        <v>0.36720000000000003</v>
      </c>
      <c r="U8992" s="37">
        <v>0.33660000000000001</v>
      </c>
      <c r="V8992" s="37">
        <v>0.33660000000000001</v>
      </c>
      <c r="W8992" s="37">
        <v>0.37430000000000002</v>
      </c>
      <c r="X8992" s="37">
        <v>0.24640000000000001</v>
      </c>
      <c r="Z8992" s="4" t="str">
        <f t="shared" si="400"/>
        <v>YES</v>
      </c>
      <c r="AA8992" s="4" t="str">
        <f t="shared" si="400"/>
        <v>YES</v>
      </c>
      <c r="AB8992" s="4" t="str">
        <f t="shared" si="400"/>
        <v>YES</v>
      </c>
      <c r="AD8992" s="4">
        <f t="shared" si="401"/>
        <v>3</v>
      </c>
    </row>
    <row r="8993" spans="1:30" ht="14.4" customHeight="1" x14ac:dyDescent="0.35">
      <c r="A8993" s="34">
        <v>9030</v>
      </c>
      <c r="B8993" s="1" t="s">
        <v>25993</v>
      </c>
      <c r="C8993" s="1"/>
      <c r="D8993" s="1"/>
      <c r="E8993" s="1"/>
      <c r="F8993" s="1" t="s">
        <v>29262</v>
      </c>
      <c r="G8993" s="35" t="s">
        <v>25994</v>
      </c>
      <c r="H8993" s="35" t="s">
        <v>25995</v>
      </c>
      <c r="I8993" s="35" t="s">
        <v>23</v>
      </c>
      <c r="J8993" s="36">
        <v>37111000</v>
      </c>
      <c r="K8993" s="36">
        <v>36955000</v>
      </c>
      <c r="L8993" s="36">
        <v>46371000</v>
      </c>
      <c r="M8993" s="36">
        <v>50210000</v>
      </c>
      <c r="N8993" s="36">
        <v>54167000</v>
      </c>
      <c r="O8993" s="37">
        <v>0.1057</v>
      </c>
      <c r="P8993" s="37">
        <v>8.3199999999999996E-2</v>
      </c>
      <c r="Q8993" s="37">
        <v>0.2366</v>
      </c>
      <c r="R8993" s="37">
        <v>7.46E-2</v>
      </c>
      <c r="S8993" s="37">
        <v>6.5199999999999994E-2</v>
      </c>
      <c r="T8993" s="37"/>
      <c r="U8993" s="37"/>
      <c r="V8993" s="37"/>
      <c r="W8993" s="37"/>
      <c r="X8993" s="37"/>
      <c r="Z8993" s="4" t="str">
        <f t="shared" si="400"/>
        <v>YES</v>
      </c>
      <c r="AA8993" s="4" t="str">
        <f t="shared" si="400"/>
        <v>NO</v>
      </c>
      <c r="AB8993" s="4" t="str">
        <f t="shared" si="400"/>
        <v>NO</v>
      </c>
      <c r="AD8993" s="4">
        <f t="shared" si="401"/>
        <v>1</v>
      </c>
    </row>
    <row r="8994" spans="1:30" ht="14.4" customHeight="1" x14ac:dyDescent="0.35">
      <c r="A8994" s="34">
        <v>9031</v>
      </c>
      <c r="B8994" s="1" t="s">
        <v>25996</v>
      </c>
      <c r="C8994" s="1"/>
      <c r="D8994" s="1"/>
      <c r="E8994" s="1"/>
      <c r="F8994" s="1" t="s">
        <v>29262</v>
      </c>
      <c r="G8994" s="35" t="s">
        <v>25997</v>
      </c>
      <c r="H8994" s="35" t="s">
        <v>25998</v>
      </c>
      <c r="I8994" s="35" t="s">
        <v>36</v>
      </c>
      <c r="J8994" s="36"/>
      <c r="K8994" s="36"/>
      <c r="L8994" s="36"/>
      <c r="M8994" s="36"/>
      <c r="N8994" s="36">
        <v>54157000</v>
      </c>
      <c r="O8994" s="37"/>
      <c r="P8994" s="37"/>
      <c r="Q8994" s="37"/>
      <c r="R8994" s="37"/>
      <c r="S8994" s="37">
        <v>0.1177</v>
      </c>
      <c r="T8994" s="37"/>
      <c r="U8994" s="37"/>
      <c r="V8994" s="37"/>
      <c r="W8994" s="37"/>
      <c r="X8994" s="37"/>
      <c r="Z8994" s="4" t="str">
        <f t="shared" si="400"/>
        <v>NO</v>
      </c>
      <c r="AA8994" s="4" t="str">
        <f t="shared" si="400"/>
        <v>NO</v>
      </c>
      <c r="AB8994" s="4" t="str">
        <f t="shared" si="400"/>
        <v>NO</v>
      </c>
      <c r="AD8994" s="4">
        <f t="shared" si="401"/>
        <v>0</v>
      </c>
    </row>
    <row r="8995" spans="1:30" ht="14.4" customHeight="1" x14ac:dyDescent="0.35">
      <c r="A8995" s="39">
        <v>9032</v>
      </c>
      <c r="B8995" s="13" t="s">
        <v>6337</v>
      </c>
      <c r="C8995" s="13" t="s">
        <v>29015</v>
      </c>
      <c r="D8995" s="14" t="s">
        <v>29043</v>
      </c>
      <c r="E8995" s="13" t="s">
        <v>29075</v>
      </c>
      <c r="F8995" s="1" t="s">
        <v>29262</v>
      </c>
      <c r="G8995" s="40" t="s">
        <v>25999</v>
      </c>
      <c r="H8995" s="40" t="s">
        <v>26000</v>
      </c>
      <c r="I8995" s="40" t="s">
        <v>5431</v>
      </c>
      <c r="J8995" s="41">
        <v>15612000</v>
      </c>
      <c r="K8995" s="41">
        <v>23133000</v>
      </c>
      <c r="L8995" s="41">
        <v>23906000</v>
      </c>
      <c r="M8995" s="41">
        <v>18001000</v>
      </c>
      <c r="N8995" s="41">
        <v>54147000</v>
      </c>
      <c r="O8995" s="42">
        <v>0.3246</v>
      </c>
      <c r="P8995" s="42">
        <v>0.23630000000000001</v>
      </c>
      <c r="Q8995" s="42">
        <v>0.1077</v>
      </c>
      <c r="R8995" s="42">
        <v>-0.2094</v>
      </c>
      <c r="S8995" s="42">
        <v>0.38600000000000001</v>
      </c>
      <c r="T8995" s="42"/>
      <c r="U8995" s="42"/>
      <c r="V8995" s="42"/>
      <c r="W8995" s="42"/>
      <c r="X8995" s="42"/>
      <c r="Z8995" s="4" t="str">
        <f t="shared" si="400"/>
        <v>NO</v>
      </c>
      <c r="AA8995" s="4" t="str">
        <f t="shared" si="400"/>
        <v>NO</v>
      </c>
      <c r="AB8995" s="4" t="str">
        <f t="shared" si="400"/>
        <v>YES</v>
      </c>
      <c r="AD8995" s="4">
        <f t="shared" si="401"/>
        <v>1</v>
      </c>
    </row>
    <row r="8996" spans="1:30" ht="14.4" customHeight="1" x14ac:dyDescent="0.35">
      <c r="A8996" s="34">
        <v>9033</v>
      </c>
      <c r="B8996" s="1" t="s">
        <v>26001</v>
      </c>
      <c r="C8996" s="1" t="s">
        <v>29015</v>
      </c>
      <c r="D8996" s="1"/>
      <c r="E8996" s="1" t="s">
        <v>29008</v>
      </c>
      <c r="F8996" s="1" t="s">
        <v>29262</v>
      </c>
      <c r="G8996" s="35" t="s">
        <v>26002</v>
      </c>
      <c r="H8996" s="35" t="s">
        <v>26003</v>
      </c>
      <c r="I8996" s="35" t="s">
        <v>29</v>
      </c>
      <c r="J8996" s="36">
        <v>30845000</v>
      </c>
      <c r="K8996" s="36">
        <v>36691000</v>
      </c>
      <c r="L8996" s="36">
        <v>46998000</v>
      </c>
      <c r="M8996" s="36">
        <v>48240000</v>
      </c>
      <c r="N8996" s="36">
        <v>54143000</v>
      </c>
      <c r="O8996" s="37">
        <v>0.55979999999999996</v>
      </c>
      <c r="P8996" s="37">
        <v>0.55830000000000002</v>
      </c>
      <c r="Q8996" s="37">
        <v>0.56799999999999995</v>
      </c>
      <c r="R8996" s="37">
        <v>0.62549999999999994</v>
      </c>
      <c r="S8996" s="37">
        <v>0.5655</v>
      </c>
      <c r="T8996" s="37"/>
      <c r="U8996" s="37"/>
      <c r="V8996" s="37"/>
      <c r="W8996" s="37"/>
      <c r="X8996" s="37"/>
      <c r="Z8996" s="4" t="str">
        <f t="shared" si="400"/>
        <v>YES</v>
      </c>
      <c r="AA8996" s="4" t="str">
        <f t="shared" si="400"/>
        <v>YES</v>
      </c>
      <c r="AB8996" s="4" t="str">
        <f t="shared" si="400"/>
        <v>YES</v>
      </c>
      <c r="AD8996" s="4">
        <f t="shared" si="401"/>
        <v>3</v>
      </c>
    </row>
    <row r="8997" spans="1:30" x14ac:dyDescent="0.35">
      <c r="A8997" s="34">
        <v>9034</v>
      </c>
      <c r="B8997" s="1" t="s">
        <v>26004</v>
      </c>
      <c r="C8997" s="1"/>
      <c r="D8997" s="1"/>
      <c r="E8997" s="1"/>
      <c r="F8997" s="1" t="s">
        <v>29262</v>
      </c>
      <c r="G8997" s="35" t="s">
        <v>26005</v>
      </c>
      <c r="H8997" s="35" t="s">
        <v>26006</v>
      </c>
      <c r="I8997" s="35" t="s">
        <v>390</v>
      </c>
      <c r="J8997" s="36"/>
      <c r="K8997" s="36"/>
      <c r="L8997" s="36"/>
      <c r="M8997" s="36">
        <v>3206000</v>
      </c>
      <c r="N8997" s="36">
        <v>54140000</v>
      </c>
      <c r="O8997" s="37"/>
      <c r="P8997" s="37"/>
      <c r="Q8997" s="37"/>
      <c r="R8997" s="37">
        <v>-0.28849999999999998</v>
      </c>
      <c r="S8997" s="37">
        <v>0.30719999999999997</v>
      </c>
      <c r="T8997" s="37"/>
      <c r="U8997" s="37"/>
      <c r="V8997" s="37"/>
      <c r="W8997" s="37"/>
      <c r="X8997" s="37">
        <v>-4.0000000000000002E-4</v>
      </c>
      <c r="Z8997" s="4" t="str">
        <f t="shared" si="400"/>
        <v>NO</v>
      </c>
      <c r="AA8997" s="4" t="str">
        <f t="shared" si="400"/>
        <v>NO</v>
      </c>
      <c r="AB8997" s="4" t="str">
        <f t="shared" si="400"/>
        <v>YES</v>
      </c>
      <c r="AD8997" s="4">
        <f t="shared" si="401"/>
        <v>1</v>
      </c>
    </row>
    <row r="8998" spans="1:30" ht="27.65" customHeight="1" x14ac:dyDescent="0.35">
      <c r="A8998" s="34">
        <v>9035</v>
      </c>
      <c r="B8998" s="1" t="s">
        <v>26007</v>
      </c>
      <c r="C8998" s="1"/>
      <c r="D8998" s="1"/>
      <c r="E8998" s="1"/>
      <c r="F8998" s="1" t="s">
        <v>29262</v>
      </c>
      <c r="G8998" s="35" t="s">
        <v>26008</v>
      </c>
      <c r="H8998" s="35" t="s">
        <v>26009</v>
      </c>
      <c r="I8998" s="35" t="s">
        <v>23</v>
      </c>
      <c r="J8998" s="36">
        <v>10124000</v>
      </c>
      <c r="K8998" s="36">
        <v>15761000</v>
      </c>
      <c r="L8998" s="36">
        <v>22218000</v>
      </c>
      <c r="M8998" s="36">
        <v>22413000</v>
      </c>
      <c r="N8998" s="36">
        <v>54122000</v>
      </c>
      <c r="O8998" s="37">
        <v>0.46879999999999999</v>
      </c>
      <c r="P8998" s="37">
        <v>0.4884</v>
      </c>
      <c r="Q8998" s="37">
        <v>0.5726</v>
      </c>
      <c r="R8998" s="37">
        <v>0.55910000000000004</v>
      </c>
      <c r="S8998" s="37">
        <v>0.60870000000000002</v>
      </c>
      <c r="T8998" s="37"/>
      <c r="U8998" s="37"/>
      <c r="V8998" s="37"/>
      <c r="W8998" s="37"/>
      <c r="X8998" s="37"/>
      <c r="Z8998" s="4" t="str">
        <f t="shared" si="400"/>
        <v>YES</v>
      </c>
      <c r="AA8998" s="4" t="str">
        <f t="shared" si="400"/>
        <v>YES</v>
      </c>
      <c r="AB8998" s="4" t="str">
        <f t="shared" si="400"/>
        <v>YES</v>
      </c>
      <c r="AD8998" s="4">
        <f t="shared" si="401"/>
        <v>3</v>
      </c>
    </row>
    <row r="8999" spans="1:30" ht="27.65" customHeight="1" x14ac:dyDescent="0.35">
      <c r="A8999" s="34">
        <v>9036</v>
      </c>
      <c r="B8999" s="1" t="s">
        <v>25565</v>
      </c>
      <c r="C8999" s="1"/>
      <c r="D8999" s="1"/>
      <c r="E8999" s="1"/>
      <c r="F8999" s="1" t="s">
        <v>29262</v>
      </c>
      <c r="G8999" s="35" t="s">
        <v>26010</v>
      </c>
      <c r="H8999" s="35" t="s">
        <v>26011</v>
      </c>
      <c r="I8999" s="35" t="s">
        <v>544</v>
      </c>
      <c r="J8999" s="36">
        <v>21612000</v>
      </c>
      <c r="K8999" s="36">
        <v>24329000</v>
      </c>
      <c r="L8999" s="36">
        <v>29853000</v>
      </c>
      <c r="M8999" s="36">
        <v>31427000</v>
      </c>
      <c r="N8999" s="36">
        <v>54118000</v>
      </c>
      <c r="O8999" s="37">
        <v>0.1016</v>
      </c>
      <c r="P8999" s="37">
        <v>0.1164</v>
      </c>
      <c r="Q8999" s="37">
        <v>-5.1900000000000002E-2</v>
      </c>
      <c r="R8999" s="37">
        <v>-8.7499999999999994E-2</v>
      </c>
      <c r="S8999" s="37">
        <v>0.1285</v>
      </c>
      <c r="T8999" s="37"/>
      <c r="U8999" s="37"/>
      <c r="V8999" s="37"/>
      <c r="W8999" s="37"/>
      <c r="X8999" s="37"/>
      <c r="Z8999" s="4" t="str">
        <f t="shared" si="400"/>
        <v>NO</v>
      </c>
      <c r="AA8999" s="4" t="str">
        <f t="shared" si="400"/>
        <v>NO</v>
      </c>
      <c r="AB8999" s="4" t="str">
        <f t="shared" si="400"/>
        <v>NO</v>
      </c>
      <c r="AD8999" s="4">
        <f t="shared" si="401"/>
        <v>0</v>
      </c>
    </row>
    <row r="9000" spans="1:30" ht="14.4" customHeight="1" x14ac:dyDescent="0.35">
      <c r="A9000" s="34">
        <v>9037</v>
      </c>
      <c r="B9000" s="1" t="s">
        <v>26012</v>
      </c>
      <c r="C9000" s="1"/>
      <c r="D9000" s="1"/>
      <c r="E9000" s="1"/>
      <c r="F9000" s="1" t="s">
        <v>29262</v>
      </c>
      <c r="G9000" s="35" t="s">
        <v>26013</v>
      </c>
      <c r="H9000" s="35" t="s">
        <v>26014</v>
      </c>
      <c r="I9000" s="35" t="s">
        <v>36</v>
      </c>
      <c r="J9000" s="36">
        <v>14519000</v>
      </c>
      <c r="K9000" s="36">
        <v>22308000</v>
      </c>
      <c r="L9000" s="36">
        <v>35986000</v>
      </c>
      <c r="M9000" s="36">
        <v>41782000</v>
      </c>
      <c r="N9000" s="36">
        <v>54106000</v>
      </c>
      <c r="O9000" s="37">
        <v>0.50270000000000004</v>
      </c>
      <c r="P9000" s="37">
        <v>0.52059999999999995</v>
      </c>
      <c r="Q9000" s="37">
        <v>0.63149999999999995</v>
      </c>
      <c r="R9000" s="37">
        <v>0.52470000000000006</v>
      </c>
      <c r="S9000" s="37">
        <v>0.55740000000000001</v>
      </c>
      <c r="T9000" s="37">
        <v>-1E-4</v>
      </c>
      <c r="U9000" s="37"/>
      <c r="V9000" s="37"/>
      <c r="W9000" s="37">
        <v>-2.0999999999999999E-3</v>
      </c>
      <c r="X9000" s="37"/>
      <c r="Z9000" s="4" t="str">
        <f t="shared" si="400"/>
        <v>YES</v>
      </c>
      <c r="AA9000" s="4" t="str">
        <f t="shared" si="400"/>
        <v>YES</v>
      </c>
      <c r="AB9000" s="4" t="str">
        <f t="shared" si="400"/>
        <v>YES</v>
      </c>
      <c r="AD9000" s="4">
        <f t="shared" si="401"/>
        <v>3</v>
      </c>
    </row>
    <row r="9001" spans="1:30" ht="14.4" customHeight="1" x14ac:dyDescent="0.35">
      <c r="A9001" s="34">
        <v>9038</v>
      </c>
      <c r="B9001" s="1" t="s">
        <v>26015</v>
      </c>
      <c r="C9001" s="1"/>
      <c r="D9001" s="1"/>
      <c r="E9001" s="1"/>
      <c r="F9001" s="1" t="s">
        <v>29262</v>
      </c>
      <c r="G9001" s="35" t="s">
        <v>26016</v>
      </c>
      <c r="H9001" s="35" t="s">
        <v>26017</v>
      </c>
      <c r="I9001" s="35" t="s">
        <v>23</v>
      </c>
      <c r="J9001" s="36">
        <v>59047000</v>
      </c>
      <c r="K9001" s="36">
        <v>43363000</v>
      </c>
      <c r="L9001" s="36">
        <v>42203000</v>
      </c>
      <c r="M9001" s="36">
        <v>47879000</v>
      </c>
      <c r="N9001" s="36">
        <v>54101000</v>
      </c>
      <c r="O9001" s="37">
        <v>0.41589999999999999</v>
      </c>
      <c r="P9001" s="37">
        <v>0.4365</v>
      </c>
      <c r="Q9001" s="37">
        <v>0.4022</v>
      </c>
      <c r="R9001" s="37">
        <v>0.34589999999999999</v>
      </c>
      <c r="S9001" s="37">
        <v>0.29039999999999999</v>
      </c>
      <c r="T9001" s="37"/>
      <c r="U9001" s="37"/>
      <c r="V9001" s="37"/>
      <c r="W9001" s="37"/>
      <c r="X9001" s="37"/>
      <c r="Z9001" s="4" t="str">
        <f t="shared" si="400"/>
        <v>YES</v>
      </c>
      <c r="AA9001" s="4" t="str">
        <f t="shared" si="400"/>
        <v>YES</v>
      </c>
      <c r="AB9001" s="4" t="str">
        <f t="shared" si="400"/>
        <v>YES</v>
      </c>
      <c r="AD9001" s="4">
        <f t="shared" si="401"/>
        <v>3</v>
      </c>
    </row>
    <row r="9002" spans="1:30" ht="14.4" customHeight="1" x14ac:dyDescent="0.35">
      <c r="A9002" s="34">
        <v>9039</v>
      </c>
      <c r="B9002" s="1" t="s">
        <v>26018</v>
      </c>
      <c r="C9002" s="1"/>
      <c r="D9002" s="1"/>
      <c r="E9002" s="1"/>
      <c r="F9002" s="1" t="s">
        <v>29262</v>
      </c>
      <c r="G9002" s="35" t="s">
        <v>26019</v>
      </c>
      <c r="H9002" s="35" t="s">
        <v>26020</v>
      </c>
      <c r="I9002" s="35" t="s">
        <v>23</v>
      </c>
      <c r="J9002" s="36">
        <v>28646000</v>
      </c>
      <c r="K9002" s="36">
        <v>17745000</v>
      </c>
      <c r="L9002" s="36">
        <v>15885000</v>
      </c>
      <c r="M9002" s="36">
        <v>14673000</v>
      </c>
      <c r="N9002" s="36">
        <v>54100000</v>
      </c>
      <c r="O9002" s="37">
        <v>2.1399999999999999E-2</v>
      </c>
      <c r="P9002" s="37">
        <v>5.8700000000000002E-2</v>
      </c>
      <c r="Q9002" s="37">
        <v>5.5100000000000003E-2</v>
      </c>
      <c r="R9002" s="37">
        <v>1.6199999999999999E-2</v>
      </c>
      <c r="S9002" s="37">
        <v>0.45229999999999998</v>
      </c>
      <c r="T9002" s="37"/>
      <c r="U9002" s="37"/>
      <c r="V9002" s="37"/>
      <c r="W9002" s="37"/>
      <c r="X9002" s="37"/>
      <c r="Z9002" s="4" t="str">
        <f t="shared" si="400"/>
        <v>NO</v>
      </c>
      <c r="AA9002" s="4" t="str">
        <f t="shared" si="400"/>
        <v>NO</v>
      </c>
      <c r="AB9002" s="4" t="str">
        <f t="shared" si="400"/>
        <v>YES</v>
      </c>
      <c r="AD9002" s="4">
        <f t="shared" si="401"/>
        <v>1</v>
      </c>
    </row>
    <row r="9003" spans="1:30" ht="27.65" customHeight="1" x14ac:dyDescent="0.35">
      <c r="A9003" s="34">
        <v>9040</v>
      </c>
      <c r="B9003" s="1" t="s">
        <v>26021</v>
      </c>
      <c r="C9003" s="1"/>
      <c r="D9003" s="1"/>
      <c r="E9003" s="1"/>
      <c r="F9003" s="1" t="s">
        <v>29262</v>
      </c>
      <c r="G9003" s="35" t="s">
        <v>26022</v>
      </c>
      <c r="H9003" s="35" t="s">
        <v>26023</v>
      </c>
      <c r="I9003" s="35" t="s">
        <v>43</v>
      </c>
      <c r="J9003" s="36">
        <v>19891000</v>
      </c>
      <c r="K9003" s="36">
        <v>24944000</v>
      </c>
      <c r="L9003" s="36">
        <v>34743000</v>
      </c>
      <c r="M9003" s="36">
        <v>45021000</v>
      </c>
      <c r="N9003" s="36">
        <v>54083000</v>
      </c>
      <c r="O9003" s="37">
        <v>0.1067</v>
      </c>
      <c r="P9003" s="37">
        <v>0.1119</v>
      </c>
      <c r="Q9003" s="37">
        <v>8.6300000000000002E-2</v>
      </c>
      <c r="R9003" s="37">
        <v>0.17249999999999999</v>
      </c>
      <c r="S9003" s="37">
        <v>7.0499999999999993E-2</v>
      </c>
      <c r="T9003" s="37"/>
      <c r="U9003" s="37"/>
      <c r="V9003" s="37"/>
      <c r="W9003" s="37"/>
      <c r="X9003" s="37"/>
      <c r="Z9003" s="4" t="str">
        <f t="shared" si="400"/>
        <v>NO</v>
      </c>
      <c r="AA9003" s="4" t="str">
        <f t="shared" si="400"/>
        <v>NO</v>
      </c>
      <c r="AB9003" s="4" t="str">
        <f t="shared" si="400"/>
        <v>NO</v>
      </c>
      <c r="AD9003" s="4">
        <f t="shared" si="401"/>
        <v>0</v>
      </c>
    </row>
    <row r="9004" spans="1:30" ht="27.65" customHeight="1" x14ac:dyDescent="0.35">
      <c r="A9004" s="34">
        <v>9041</v>
      </c>
      <c r="B9004" s="1" t="s">
        <v>26024</v>
      </c>
      <c r="C9004" s="1"/>
      <c r="D9004" s="1"/>
      <c r="E9004" s="1"/>
      <c r="F9004" s="1" t="s">
        <v>29262</v>
      </c>
      <c r="G9004" s="35" t="s">
        <v>26025</v>
      </c>
      <c r="H9004" s="35" t="s">
        <v>26026</v>
      </c>
      <c r="I9004" s="35" t="s">
        <v>23</v>
      </c>
      <c r="J9004" s="36">
        <v>26653000</v>
      </c>
      <c r="K9004" s="36">
        <v>31444000</v>
      </c>
      <c r="L9004" s="36">
        <v>36486000</v>
      </c>
      <c r="M9004" s="36">
        <v>42222000</v>
      </c>
      <c r="N9004" s="36">
        <v>54066000</v>
      </c>
      <c r="O9004" s="37">
        <v>0.18729999999999999</v>
      </c>
      <c r="P9004" s="37">
        <v>0.247</v>
      </c>
      <c r="Q9004" s="37">
        <v>0.23269999999999999</v>
      </c>
      <c r="R9004" s="37">
        <v>0.20519999999999999</v>
      </c>
      <c r="S9004" s="37">
        <v>0.28289999999999998</v>
      </c>
      <c r="T9004" s="37"/>
      <c r="U9004" s="37"/>
      <c r="V9004" s="37"/>
      <c r="W9004" s="37"/>
      <c r="X9004" s="37"/>
      <c r="Z9004" s="4" t="str">
        <f t="shared" si="400"/>
        <v>YES</v>
      </c>
      <c r="AA9004" s="4" t="str">
        <f t="shared" si="400"/>
        <v>YES</v>
      </c>
      <c r="AB9004" s="4" t="str">
        <f t="shared" si="400"/>
        <v>YES</v>
      </c>
      <c r="AD9004" s="4">
        <f t="shared" si="401"/>
        <v>3</v>
      </c>
    </row>
    <row r="9005" spans="1:30" ht="27.65" customHeight="1" x14ac:dyDescent="0.35">
      <c r="A9005" s="34">
        <v>9042</v>
      </c>
      <c r="B9005" s="1" t="s">
        <v>26027</v>
      </c>
      <c r="C9005" s="1" t="s">
        <v>29015</v>
      </c>
      <c r="D9005" s="1"/>
      <c r="E9005" s="1" t="s">
        <v>29008</v>
      </c>
      <c r="F9005" s="1" t="s">
        <v>29262</v>
      </c>
      <c r="G9005" s="35" t="s">
        <v>26028</v>
      </c>
      <c r="H9005" s="35" t="s">
        <v>26029</v>
      </c>
      <c r="I9005" s="35" t="s">
        <v>29</v>
      </c>
      <c r="J9005" s="36">
        <v>11238000</v>
      </c>
      <c r="K9005" s="36">
        <v>12764000</v>
      </c>
      <c r="L9005" s="36">
        <v>16841000</v>
      </c>
      <c r="M9005" s="36">
        <v>29950000</v>
      </c>
      <c r="N9005" s="36">
        <v>54065000</v>
      </c>
      <c r="O9005" s="37">
        <v>8.6199999999999999E-2</v>
      </c>
      <c r="P9005" s="37">
        <v>9.8900000000000002E-2</v>
      </c>
      <c r="Q9005" s="37">
        <v>0.128</v>
      </c>
      <c r="R9005" s="37">
        <v>0.13450000000000001</v>
      </c>
      <c r="S9005" s="37">
        <v>5.7500000000000002E-2</v>
      </c>
      <c r="T9005" s="37"/>
      <c r="U9005" s="37"/>
      <c r="V9005" s="37">
        <v>-1.6999999999999999E-3</v>
      </c>
      <c r="W9005" s="37"/>
      <c r="X9005" s="37"/>
      <c r="Z9005" s="4" t="str">
        <f t="shared" si="400"/>
        <v>NO</v>
      </c>
      <c r="AA9005" s="4" t="str">
        <f t="shared" si="400"/>
        <v>NO</v>
      </c>
      <c r="AB9005" s="4" t="str">
        <f t="shared" si="400"/>
        <v>NO</v>
      </c>
      <c r="AD9005" s="4">
        <f t="shared" si="401"/>
        <v>0</v>
      </c>
    </row>
    <row r="9006" spans="1:30" ht="27.65" customHeight="1" x14ac:dyDescent="0.35">
      <c r="A9006" s="34">
        <v>9043</v>
      </c>
      <c r="B9006" s="1" t="s">
        <v>26030</v>
      </c>
      <c r="C9006" s="1" t="s">
        <v>29015</v>
      </c>
      <c r="D9006" s="1"/>
      <c r="E9006" s="1" t="s">
        <v>29008</v>
      </c>
      <c r="F9006" s="1" t="s">
        <v>29262</v>
      </c>
      <c r="G9006" s="35" t="s">
        <v>26031</v>
      </c>
      <c r="H9006" s="35" t="s">
        <v>26032</v>
      </c>
      <c r="I9006" s="35" t="s">
        <v>29</v>
      </c>
      <c r="J9006" s="36"/>
      <c r="K9006" s="36"/>
      <c r="L9006" s="36"/>
      <c r="M9006" s="36">
        <v>17234000</v>
      </c>
      <c r="N9006" s="36">
        <v>54064000</v>
      </c>
      <c r="O9006" s="37"/>
      <c r="P9006" s="37"/>
      <c r="Q9006" s="37"/>
      <c r="R9006" s="37">
        <v>0.29409999999999997</v>
      </c>
      <c r="S9006" s="37">
        <v>0.33250000000000002</v>
      </c>
      <c r="T9006" s="37"/>
      <c r="U9006" s="37"/>
      <c r="V9006" s="37"/>
      <c r="W9006" s="37"/>
      <c r="X9006" s="37"/>
      <c r="Z9006" s="4" t="str">
        <f t="shared" si="400"/>
        <v>NO</v>
      </c>
      <c r="AA9006" s="4" t="str">
        <f t="shared" si="400"/>
        <v>YES</v>
      </c>
      <c r="AB9006" s="4" t="str">
        <f t="shared" si="400"/>
        <v>YES</v>
      </c>
      <c r="AD9006" s="4">
        <f t="shared" si="401"/>
        <v>2</v>
      </c>
    </row>
    <row r="9007" spans="1:30" ht="27.65" customHeight="1" x14ac:dyDescent="0.35">
      <c r="A9007" s="34">
        <v>9044</v>
      </c>
      <c r="B9007" s="1" t="s">
        <v>26033</v>
      </c>
      <c r="C9007" s="1"/>
      <c r="D9007" s="1"/>
      <c r="E9007" s="1"/>
      <c r="F9007" s="1" t="s">
        <v>29262</v>
      </c>
      <c r="G9007" s="35" t="s">
        <v>26034</v>
      </c>
      <c r="H9007" s="35" t="s">
        <v>26035</v>
      </c>
      <c r="I9007" s="35" t="s">
        <v>390</v>
      </c>
      <c r="J9007" s="36"/>
      <c r="K9007" s="36"/>
      <c r="L9007" s="36"/>
      <c r="M9007" s="36"/>
      <c r="N9007" s="36">
        <v>54057000</v>
      </c>
      <c r="O9007" s="37"/>
      <c r="P9007" s="37"/>
      <c r="Q9007" s="37"/>
      <c r="R9007" s="37"/>
      <c r="S9007" s="37">
        <v>0.29780000000000001</v>
      </c>
      <c r="T9007" s="37"/>
      <c r="U9007" s="37"/>
      <c r="V9007" s="37"/>
      <c r="W9007" s="37"/>
      <c r="X9007" s="37"/>
      <c r="Z9007" s="4" t="str">
        <f t="shared" si="400"/>
        <v>NO</v>
      </c>
      <c r="AA9007" s="4" t="str">
        <f t="shared" si="400"/>
        <v>NO</v>
      </c>
      <c r="AB9007" s="4" t="str">
        <f t="shared" si="400"/>
        <v>YES</v>
      </c>
      <c r="AD9007" s="4">
        <f t="shared" si="401"/>
        <v>1</v>
      </c>
    </row>
    <row r="9008" spans="1:30" ht="41.4" customHeight="1" x14ac:dyDescent="0.35">
      <c r="A9008" s="34">
        <v>9045</v>
      </c>
      <c r="B9008" s="1" t="s">
        <v>26036</v>
      </c>
      <c r="C9008" s="1"/>
      <c r="D9008" s="1"/>
      <c r="E9008" s="1"/>
      <c r="F9008" s="1" t="s">
        <v>29262</v>
      </c>
      <c r="G9008" s="35" t="s">
        <v>26037</v>
      </c>
      <c r="H9008" s="35" t="s">
        <v>26038</v>
      </c>
      <c r="I9008" s="35" t="s">
        <v>33</v>
      </c>
      <c r="J9008" s="36">
        <v>32059000</v>
      </c>
      <c r="K9008" s="36">
        <v>32059000</v>
      </c>
      <c r="L9008" s="36">
        <v>28917000</v>
      </c>
      <c r="M9008" s="36">
        <v>49962000</v>
      </c>
      <c r="N9008" s="36">
        <v>54053000</v>
      </c>
      <c r="O9008" s="37">
        <v>0.1163</v>
      </c>
      <c r="P9008" s="37">
        <v>0.1163</v>
      </c>
      <c r="Q9008" s="37">
        <v>5.3999999999999999E-2</v>
      </c>
      <c r="R9008" s="37">
        <v>0.1142</v>
      </c>
      <c r="S9008" s="37">
        <v>0.13639999999999999</v>
      </c>
      <c r="T9008" s="37"/>
      <c r="U9008" s="37"/>
      <c r="V9008" s="37"/>
      <c r="W9008" s="37"/>
      <c r="X9008" s="37">
        <v>-8.4199999999999997E-2</v>
      </c>
      <c r="Z9008" s="4" t="str">
        <f t="shared" si="400"/>
        <v>NO</v>
      </c>
      <c r="AA9008" s="4" t="str">
        <f t="shared" si="400"/>
        <v>NO</v>
      </c>
      <c r="AB9008" s="4" t="str">
        <f t="shared" si="400"/>
        <v>NO</v>
      </c>
      <c r="AD9008" s="4">
        <f t="shared" si="401"/>
        <v>0</v>
      </c>
    </row>
    <row r="9009" spans="1:30" ht="27.65" customHeight="1" x14ac:dyDescent="0.35">
      <c r="A9009" s="34">
        <v>9046</v>
      </c>
      <c r="B9009" s="1" t="s">
        <v>26039</v>
      </c>
      <c r="C9009" s="1" t="s">
        <v>29015</v>
      </c>
      <c r="D9009" s="1"/>
      <c r="E9009" s="1" t="s">
        <v>29008</v>
      </c>
      <c r="F9009" s="1" t="s">
        <v>29262</v>
      </c>
      <c r="G9009" s="35" t="s">
        <v>26040</v>
      </c>
      <c r="H9009" s="35" t="s">
        <v>26041</v>
      </c>
      <c r="I9009" s="35" t="s">
        <v>29</v>
      </c>
      <c r="J9009" s="36">
        <v>5896000</v>
      </c>
      <c r="K9009" s="36">
        <v>22547000</v>
      </c>
      <c r="L9009" s="36">
        <v>28480000</v>
      </c>
      <c r="M9009" s="36">
        <v>44324000</v>
      </c>
      <c r="N9009" s="36">
        <v>54033000</v>
      </c>
      <c r="O9009" s="37">
        <v>0.19500000000000001</v>
      </c>
      <c r="P9009" s="37">
        <v>0.1951</v>
      </c>
      <c r="Q9009" s="37">
        <v>0.1893</v>
      </c>
      <c r="R9009" s="37">
        <v>0.17979999999999999</v>
      </c>
      <c r="S9009" s="37">
        <v>0.13120000000000001</v>
      </c>
      <c r="T9009" s="37"/>
      <c r="U9009" s="37"/>
      <c r="V9009" s="37"/>
      <c r="W9009" s="37"/>
      <c r="X9009" s="37"/>
      <c r="Z9009" s="4" t="str">
        <f t="shared" si="400"/>
        <v>NO</v>
      </c>
      <c r="AA9009" s="4" t="str">
        <f t="shared" si="400"/>
        <v>NO</v>
      </c>
      <c r="AB9009" s="4" t="str">
        <f t="shared" si="400"/>
        <v>NO</v>
      </c>
      <c r="AD9009" s="4">
        <f t="shared" si="401"/>
        <v>0</v>
      </c>
    </row>
    <row r="9010" spans="1:30" ht="14.4" customHeight="1" x14ac:dyDescent="0.35">
      <c r="A9010" s="34">
        <v>9047</v>
      </c>
      <c r="B9010" s="1" t="s">
        <v>26042</v>
      </c>
      <c r="C9010" s="1"/>
      <c r="D9010" s="1"/>
      <c r="E9010" s="1"/>
      <c r="F9010" s="1" t="s">
        <v>29262</v>
      </c>
      <c r="G9010" s="35" t="s">
        <v>26043</v>
      </c>
      <c r="H9010" s="35" t="s">
        <v>26044</v>
      </c>
      <c r="I9010" s="35" t="s">
        <v>43</v>
      </c>
      <c r="J9010" s="36">
        <v>45119000</v>
      </c>
      <c r="K9010" s="36">
        <v>61551000</v>
      </c>
      <c r="L9010" s="36">
        <v>59244000</v>
      </c>
      <c r="M9010" s="36">
        <v>52934000</v>
      </c>
      <c r="N9010" s="36">
        <v>54023000</v>
      </c>
      <c r="O9010" s="37">
        <v>9.1200000000000003E-2</v>
      </c>
      <c r="P9010" s="37">
        <v>7.4300000000000005E-2</v>
      </c>
      <c r="Q9010" s="37">
        <v>4.6300000000000001E-2</v>
      </c>
      <c r="R9010" s="37">
        <v>4.7800000000000002E-2</v>
      </c>
      <c r="S9010" s="37">
        <v>6.1199999999999997E-2</v>
      </c>
      <c r="T9010" s="37"/>
      <c r="U9010" s="37"/>
      <c r="V9010" s="37"/>
      <c r="W9010" s="37"/>
      <c r="X9010" s="37"/>
      <c r="Z9010" s="4" t="str">
        <f t="shared" si="400"/>
        <v>NO</v>
      </c>
      <c r="AA9010" s="4" t="str">
        <f t="shared" si="400"/>
        <v>NO</v>
      </c>
      <c r="AB9010" s="4" t="str">
        <f t="shared" si="400"/>
        <v>NO</v>
      </c>
      <c r="AD9010" s="4">
        <f t="shared" si="401"/>
        <v>0</v>
      </c>
    </row>
    <row r="9011" spans="1:30" ht="14.4" customHeight="1" x14ac:dyDescent="0.35">
      <c r="A9011" s="34">
        <v>9048</v>
      </c>
      <c r="B9011" s="1" t="s">
        <v>26045</v>
      </c>
      <c r="C9011" s="1" t="s">
        <v>29015</v>
      </c>
      <c r="D9011" s="1"/>
      <c r="E9011" s="1" t="s">
        <v>29008</v>
      </c>
      <c r="F9011" s="1" t="s">
        <v>29262</v>
      </c>
      <c r="G9011" s="35" t="s">
        <v>26046</v>
      </c>
      <c r="H9011" s="35" t="s">
        <v>26047</v>
      </c>
      <c r="I9011" s="35" t="s">
        <v>29</v>
      </c>
      <c r="J9011" s="36">
        <v>9154000</v>
      </c>
      <c r="K9011" s="36"/>
      <c r="L9011" s="36">
        <v>20909000</v>
      </c>
      <c r="M9011" s="36">
        <v>39448000</v>
      </c>
      <c r="N9011" s="36">
        <v>54018000</v>
      </c>
      <c r="O9011" s="37">
        <v>0.56620000000000004</v>
      </c>
      <c r="P9011" s="37"/>
      <c r="Q9011" s="37">
        <v>0.1371</v>
      </c>
      <c r="R9011" s="37">
        <v>0.14949999999999999</v>
      </c>
      <c r="S9011" s="37">
        <v>0.1381</v>
      </c>
      <c r="T9011" s="37"/>
      <c r="U9011" s="37"/>
      <c r="V9011" s="37"/>
      <c r="W9011" s="37"/>
      <c r="X9011" s="37">
        <v>-8.9999999999999998E-4</v>
      </c>
      <c r="Z9011" s="4" t="str">
        <f t="shared" si="400"/>
        <v>NO</v>
      </c>
      <c r="AA9011" s="4" t="str">
        <f t="shared" si="400"/>
        <v>NO</v>
      </c>
      <c r="AB9011" s="4" t="str">
        <f t="shared" si="400"/>
        <v>NO</v>
      </c>
      <c r="AD9011" s="4">
        <f t="shared" si="401"/>
        <v>0</v>
      </c>
    </row>
    <row r="9012" spans="1:30" ht="14.4" customHeight="1" x14ac:dyDescent="0.35">
      <c r="A9012" s="34">
        <v>9049</v>
      </c>
      <c r="B9012" s="1" t="s">
        <v>3314</v>
      </c>
      <c r="C9012" s="1" t="s">
        <v>29015</v>
      </c>
      <c r="D9012" s="1"/>
      <c r="E9012" s="1" t="s">
        <v>29008</v>
      </c>
      <c r="F9012" s="1" t="s">
        <v>29262</v>
      </c>
      <c r="G9012" s="35" t="s">
        <v>26048</v>
      </c>
      <c r="H9012" s="35" t="s">
        <v>26049</v>
      </c>
      <c r="I9012" s="35" t="s">
        <v>29</v>
      </c>
      <c r="J9012" s="36">
        <v>54920000</v>
      </c>
      <c r="K9012" s="36">
        <v>59951000</v>
      </c>
      <c r="L9012" s="36">
        <v>63110000</v>
      </c>
      <c r="M9012" s="36">
        <v>66218000</v>
      </c>
      <c r="N9012" s="36">
        <v>54013000</v>
      </c>
      <c r="O9012" s="37">
        <v>-4.1300000000000003E-2</v>
      </c>
      <c r="P9012" s="37">
        <v>8.9200000000000002E-2</v>
      </c>
      <c r="Q9012" s="37">
        <v>0.1699</v>
      </c>
      <c r="R9012" s="37">
        <v>4.0399999999999998E-2</v>
      </c>
      <c r="S9012" s="37">
        <v>3.7499999999999999E-2</v>
      </c>
      <c r="T9012" s="37">
        <v>-5.9999999999999995E-4</v>
      </c>
      <c r="U9012" s="37">
        <v>-1.95E-2</v>
      </c>
      <c r="V9012" s="37">
        <v>-1.2200000000000001E-2</v>
      </c>
      <c r="W9012" s="37">
        <v>-6.4999999999999997E-3</v>
      </c>
      <c r="X9012" s="37"/>
      <c r="Z9012" s="4" t="str">
        <f t="shared" si="400"/>
        <v>NO</v>
      </c>
      <c r="AA9012" s="4" t="str">
        <f t="shared" si="400"/>
        <v>NO</v>
      </c>
      <c r="AB9012" s="4" t="str">
        <f t="shared" si="400"/>
        <v>NO</v>
      </c>
      <c r="AD9012" s="4">
        <f t="shared" si="401"/>
        <v>0</v>
      </c>
    </row>
    <row r="9013" spans="1:30" ht="14.4" customHeight="1" x14ac:dyDescent="0.35">
      <c r="A9013" s="34">
        <v>9050</v>
      </c>
      <c r="B9013" s="1" t="s">
        <v>3920</v>
      </c>
      <c r="C9013" s="1" t="s">
        <v>29015</v>
      </c>
      <c r="D9013" s="1"/>
      <c r="E9013" s="1" t="s">
        <v>29008</v>
      </c>
      <c r="F9013" s="1" t="s">
        <v>29262</v>
      </c>
      <c r="G9013" s="35" t="s">
        <v>26050</v>
      </c>
      <c r="H9013" s="35" t="s">
        <v>26051</v>
      </c>
      <c r="I9013" s="35" t="s">
        <v>29</v>
      </c>
      <c r="J9013" s="36">
        <v>40321000</v>
      </c>
      <c r="K9013" s="36">
        <v>35115000</v>
      </c>
      <c r="L9013" s="36">
        <v>48668000</v>
      </c>
      <c r="M9013" s="36">
        <v>50643000</v>
      </c>
      <c r="N9013" s="36">
        <v>54006000</v>
      </c>
      <c r="O9013" s="37">
        <v>0.35060000000000002</v>
      </c>
      <c r="P9013" s="37">
        <v>0.24859999999999999</v>
      </c>
      <c r="Q9013" s="37">
        <v>0.39219999999999999</v>
      </c>
      <c r="R9013" s="37">
        <v>0.29289999999999999</v>
      </c>
      <c r="S9013" s="37">
        <v>0.2979</v>
      </c>
      <c r="T9013" s="37"/>
      <c r="U9013" s="37"/>
      <c r="V9013" s="37"/>
      <c r="W9013" s="37">
        <v>-8.0000000000000004E-4</v>
      </c>
      <c r="X9013" s="37">
        <v>-1E-3</v>
      </c>
      <c r="Z9013" s="4" t="str">
        <f t="shared" si="400"/>
        <v>YES</v>
      </c>
      <c r="AA9013" s="4" t="str">
        <f t="shared" si="400"/>
        <v>YES</v>
      </c>
      <c r="AB9013" s="4" t="str">
        <f t="shared" si="400"/>
        <v>YES</v>
      </c>
      <c r="AD9013" s="4">
        <f t="shared" si="401"/>
        <v>3</v>
      </c>
    </row>
    <row r="9014" spans="1:30" ht="14.4" customHeight="1" x14ac:dyDescent="0.35">
      <c r="A9014" s="34">
        <v>9051</v>
      </c>
      <c r="B9014" s="1" t="s">
        <v>26052</v>
      </c>
      <c r="C9014" s="1"/>
      <c r="D9014" s="1"/>
      <c r="E9014" s="1"/>
      <c r="F9014" s="1" t="s">
        <v>29262</v>
      </c>
      <c r="G9014" s="35" t="s">
        <v>26053</v>
      </c>
      <c r="H9014" s="35" t="s">
        <v>26054</v>
      </c>
      <c r="I9014" s="35" t="s">
        <v>23</v>
      </c>
      <c r="J9014" s="36"/>
      <c r="K9014" s="36"/>
      <c r="L9014" s="36"/>
      <c r="M9014" s="36">
        <v>6422000</v>
      </c>
      <c r="N9014" s="36">
        <v>53994000</v>
      </c>
      <c r="O9014" s="37"/>
      <c r="P9014" s="37"/>
      <c r="Q9014" s="37"/>
      <c r="R9014" s="37">
        <v>0.31440000000000001</v>
      </c>
      <c r="S9014" s="37">
        <v>1.5900000000000001E-2</v>
      </c>
      <c r="T9014" s="37"/>
      <c r="U9014" s="37"/>
      <c r="V9014" s="37"/>
      <c r="W9014" s="37"/>
      <c r="X9014" s="37"/>
      <c r="Z9014" s="4" t="str">
        <f t="shared" si="400"/>
        <v>NO</v>
      </c>
      <c r="AA9014" s="4" t="str">
        <f t="shared" si="400"/>
        <v>YES</v>
      </c>
      <c r="AB9014" s="4" t="str">
        <f t="shared" si="400"/>
        <v>NO</v>
      </c>
      <c r="AD9014" s="4">
        <f t="shared" si="401"/>
        <v>1</v>
      </c>
    </row>
    <row r="9015" spans="1:30" ht="41.4" customHeight="1" x14ac:dyDescent="0.35">
      <c r="A9015" s="34">
        <v>9052</v>
      </c>
      <c r="B9015" s="1" t="s">
        <v>26055</v>
      </c>
      <c r="C9015" s="1"/>
      <c r="D9015" s="1"/>
      <c r="E9015" s="1"/>
      <c r="F9015" s="1" t="s">
        <v>29262</v>
      </c>
      <c r="G9015" s="35" t="s">
        <v>26056</v>
      </c>
      <c r="H9015" s="35" t="s">
        <v>26057</v>
      </c>
      <c r="I9015" s="35" t="s">
        <v>23</v>
      </c>
      <c r="J9015" s="36">
        <v>97776000</v>
      </c>
      <c r="K9015" s="36">
        <v>61412000</v>
      </c>
      <c r="L9015" s="36">
        <v>49590000</v>
      </c>
      <c r="M9015" s="36">
        <v>54208000</v>
      </c>
      <c r="N9015" s="36">
        <v>53990000</v>
      </c>
      <c r="O9015" s="37">
        <v>0.40500000000000003</v>
      </c>
      <c r="P9015" s="37">
        <v>6.1199999999999997E-2</v>
      </c>
      <c r="Q9015" s="37">
        <v>-1.2200000000000001E-2</v>
      </c>
      <c r="R9015" s="37">
        <v>8.3999999999999995E-3</v>
      </c>
      <c r="S9015" s="37">
        <v>1.1900000000000001E-2</v>
      </c>
      <c r="T9015" s="37">
        <v>-4.7000000000000002E-3</v>
      </c>
      <c r="U9015" s="37"/>
      <c r="V9015" s="37"/>
      <c r="W9015" s="37"/>
      <c r="X9015" s="37">
        <v>-1E-4</v>
      </c>
      <c r="Z9015" s="4" t="str">
        <f t="shared" si="400"/>
        <v>NO</v>
      </c>
      <c r="AA9015" s="4" t="str">
        <f t="shared" si="400"/>
        <v>NO</v>
      </c>
      <c r="AB9015" s="4" t="str">
        <f t="shared" si="400"/>
        <v>NO</v>
      </c>
      <c r="AD9015" s="4">
        <f t="shared" si="401"/>
        <v>0</v>
      </c>
    </row>
    <row r="9016" spans="1:30" ht="14.4" customHeight="1" x14ac:dyDescent="0.35">
      <c r="A9016" s="34">
        <v>9053</v>
      </c>
      <c r="B9016" s="1" t="s">
        <v>5533</v>
      </c>
      <c r="C9016" s="1"/>
      <c r="D9016" s="1"/>
      <c r="E9016" s="1"/>
      <c r="F9016" s="1" t="s">
        <v>29262</v>
      </c>
      <c r="G9016" s="35" t="s">
        <v>26058</v>
      </c>
      <c r="H9016" s="35" t="s">
        <v>26059</v>
      </c>
      <c r="I9016" s="35" t="s">
        <v>33</v>
      </c>
      <c r="J9016" s="36">
        <v>13554000</v>
      </c>
      <c r="K9016" s="36">
        <v>26173000</v>
      </c>
      <c r="L9016" s="36">
        <v>33527000</v>
      </c>
      <c r="M9016" s="36">
        <v>51270000</v>
      </c>
      <c r="N9016" s="36">
        <v>53968000</v>
      </c>
      <c r="O9016" s="37">
        <v>0.107</v>
      </c>
      <c r="P9016" s="37">
        <v>0.2296</v>
      </c>
      <c r="Q9016" s="37">
        <v>0.2702</v>
      </c>
      <c r="R9016" s="37">
        <v>0.30259999999999998</v>
      </c>
      <c r="S9016" s="37">
        <v>0.21429999999999999</v>
      </c>
      <c r="T9016" s="37"/>
      <c r="U9016" s="37"/>
      <c r="V9016" s="37"/>
      <c r="W9016" s="37"/>
      <c r="X9016" s="37">
        <v>-1.5E-3</v>
      </c>
      <c r="Z9016" s="4" t="str">
        <f t="shared" si="400"/>
        <v>YES</v>
      </c>
      <c r="AA9016" s="4" t="str">
        <f t="shared" si="400"/>
        <v>YES</v>
      </c>
      <c r="AB9016" s="4" t="str">
        <f t="shared" si="400"/>
        <v>YES</v>
      </c>
      <c r="AD9016" s="4">
        <f t="shared" si="401"/>
        <v>3</v>
      </c>
    </row>
    <row r="9017" spans="1:30" ht="14.4" customHeight="1" x14ac:dyDescent="0.35">
      <c r="A9017" s="34">
        <v>9054</v>
      </c>
      <c r="B9017" s="1" t="s">
        <v>6598</v>
      </c>
      <c r="C9017" s="1"/>
      <c r="D9017" s="1"/>
      <c r="E9017" s="1"/>
      <c r="F9017" s="1" t="s">
        <v>29262</v>
      </c>
      <c r="G9017" s="35" t="s">
        <v>26060</v>
      </c>
      <c r="H9017" s="35" t="s">
        <v>26061</v>
      </c>
      <c r="I9017" s="35" t="s">
        <v>33</v>
      </c>
      <c r="J9017" s="36">
        <v>52469000</v>
      </c>
      <c r="K9017" s="36">
        <v>38696000</v>
      </c>
      <c r="L9017" s="36">
        <v>41579000</v>
      </c>
      <c r="M9017" s="36">
        <v>42658000</v>
      </c>
      <c r="N9017" s="36">
        <v>53963000</v>
      </c>
      <c r="O9017" s="37">
        <v>0.12189999999999999</v>
      </c>
      <c r="P9017" s="37">
        <v>4.7800000000000002E-2</v>
      </c>
      <c r="Q9017" s="37">
        <v>5.4600000000000003E-2</v>
      </c>
      <c r="R9017" s="37">
        <v>4.02E-2</v>
      </c>
      <c r="S9017" s="37">
        <v>5.0299999999999997E-2</v>
      </c>
      <c r="T9017" s="37"/>
      <c r="U9017" s="37"/>
      <c r="V9017" s="37"/>
      <c r="W9017" s="37"/>
      <c r="X9017" s="37"/>
      <c r="Z9017" s="4" t="str">
        <f t="shared" si="400"/>
        <v>NO</v>
      </c>
      <c r="AA9017" s="4" t="str">
        <f t="shared" si="400"/>
        <v>NO</v>
      </c>
      <c r="AB9017" s="4" t="str">
        <f t="shared" si="400"/>
        <v>NO</v>
      </c>
      <c r="AD9017" s="4">
        <f t="shared" si="401"/>
        <v>0</v>
      </c>
    </row>
    <row r="9018" spans="1:30" ht="14.4" customHeight="1" x14ac:dyDescent="0.35">
      <c r="A9018" s="34">
        <v>9056</v>
      </c>
      <c r="B9018" s="1" t="s">
        <v>26065</v>
      </c>
      <c r="C9018" s="1"/>
      <c r="D9018" s="1"/>
      <c r="E9018" s="1"/>
      <c r="F9018" s="1" t="s">
        <v>29262</v>
      </c>
      <c r="G9018" s="35" t="s">
        <v>26066</v>
      </c>
      <c r="H9018" s="35" t="s">
        <v>26067</v>
      </c>
      <c r="I9018" s="35" t="s">
        <v>33</v>
      </c>
      <c r="J9018" s="36">
        <v>65450000</v>
      </c>
      <c r="K9018" s="36">
        <v>55405000</v>
      </c>
      <c r="L9018" s="36">
        <v>47211000</v>
      </c>
      <c r="M9018" s="36">
        <v>52921000</v>
      </c>
      <c r="N9018" s="36">
        <v>53959000</v>
      </c>
      <c r="O9018" s="37">
        <v>0.18890000000000001</v>
      </c>
      <c r="P9018" s="37">
        <v>9.0899999999999995E-2</v>
      </c>
      <c r="Q9018" s="37">
        <v>5.5500000000000001E-2</v>
      </c>
      <c r="R9018" s="37">
        <v>2.3099999999999999E-2</v>
      </c>
      <c r="S9018" s="37">
        <v>4.99E-2</v>
      </c>
      <c r="T9018" s="37"/>
      <c r="U9018" s="37"/>
      <c r="V9018" s="37"/>
      <c r="W9018" s="37"/>
      <c r="X9018" s="37"/>
      <c r="Z9018" s="4" t="str">
        <f t="shared" si="400"/>
        <v>NO</v>
      </c>
      <c r="AA9018" s="4" t="str">
        <f t="shared" si="400"/>
        <v>NO</v>
      </c>
      <c r="AB9018" s="4" t="str">
        <f t="shared" si="400"/>
        <v>NO</v>
      </c>
      <c r="AD9018" s="4">
        <f t="shared" si="401"/>
        <v>0</v>
      </c>
    </row>
    <row r="9019" spans="1:30" ht="27.65" customHeight="1" x14ac:dyDescent="0.35">
      <c r="A9019" s="34">
        <v>9055</v>
      </c>
      <c r="B9019" s="1" t="s">
        <v>26062</v>
      </c>
      <c r="C9019" s="1" t="s">
        <v>29015</v>
      </c>
      <c r="D9019" s="1"/>
      <c r="E9019" s="1" t="s">
        <v>29008</v>
      </c>
      <c r="F9019" s="1" t="s">
        <v>29262</v>
      </c>
      <c r="G9019" s="35" t="s">
        <v>26063</v>
      </c>
      <c r="H9019" s="35" t="s">
        <v>26064</v>
      </c>
      <c r="I9019" s="35" t="s">
        <v>29</v>
      </c>
      <c r="J9019" s="36">
        <v>20407000</v>
      </c>
      <c r="K9019" s="36">
        <v>28698000</v>
      </c>
      <c r="L9019" s="36">
        <v>36791000</v>
      </c>
      <c r="M9019" s="36">
        <v>55486000</v>
      </c>
      <c r="N9019" s="36">
        <v>53959000</v>
      </c>
      <c r="O9019" s="37">
        <v>8.8800000000000004E-2</v>
      </c>
      <c r="P9019" s="37">
        <v>0.11990000000000001</v>
      </c>
      <c r="Q9019" s="37">
        <v>0.1181</v>
      </c>
      <c r="R9019" s="37">
        <v>8.8099999999999998E-2</v>
      </c>
      <c r="S9019" s="37">
        <v>0.1082</v>
      </c>
      <c r="T9019" s="37"/>
      <c r="U9019" s="37"/>
      <c r="V9019" s="37"/>
      <c r="W9019" s="37"/>
      <c r="X9019" s="37"/>
      <c r="Z9019" s="4" t="str">
        <f t="shared" si="400"/>
        <v>NO</v>
      </c>
      <c r="AA9019" s="4" t="str">
        <f t="shared" si="400"/>
        <v>NO</v>
      </c>
      <c r="AB9019" s="4" t="str">
        <f t="shared" si="400"/>
        <v>NO</v>
      </c>
      <c r="AD9019" s="4">
        <f t="shared" si="401"/>
        <v>0</v>
      </c>
    </row>
    <row r="9020" spans="1:30" ht="27.65" customHeight="1" x14ac:dyDescent="0.35">
      <c r="A9020" s="34">
        <v>9057</v>
      </c>
      <c r="B9020" s="1" t="s">
        <v>26068</v>
      </c>
      <c r="C9020" s="1" t="s">
        <v>29015</v>
      </c>
      <c r="D9020" s="1"/>
      <c r="E9020" s="1" t="s">
        <v>29008</v>
      </c>
      <c r="F9020" s="1" t="s">
        <v>29262</v>
      </c>
      <c r="G9020" s="35" t="s">
        <v>26069</v>
      </c>
      <c r="H9020" s="35" t="s">
        <v>26070</v>
      </c>
      <c r="I9020" s="35" t="s">
        <v>29</v>
      </c>
      <c r="J9020" s="36">
        <v>20559000</v>
      </c>
      <c r="K9020" s="36">
        <v>32069000</v>
      </c>
      <c r="L9020" s="36">
        <v>38493000</v>
      </c>
      <c r="M9020" s="36">
        <v>53790000</v>
      </c>
      <c r="N9020" s="36">
        <v>53954000</v>
      </c>
      <c r="O9020" s="37">
        <v>1.15E-2</v>
      </c>
      <c r="P9020" s="37">
        <v>0.11219999999999999</v>
      </c>
      <c r="Q9020" s="37">
        <v>0.1137</v>
      </c>
      <c r="R9020" s="37">
        <v>0.13969999999999999</v>
      </c>
      <c r="S9020" s="37">
        <v>0.13220000000000001</v>
      </c>
      <c r="T9020" s="37">
        <v>1.15E-2</v>
      </c>
      <c r="U9020" s="37"/>
      <c r="V9020" s="37"/>
      <c r="W9020" s="37"/>
      <c r="X9020" s="37"/>
      <c r="Z9020" s="4" t="str">
        <f t="shared" si="400"/>
        <v>NO</v>
      </c>
      <c r="AA9020" s="4" t="str">
        <f t="shared" si="400"/>
        <v>NO</v>
      </c>
      <c r="AB9020" s="4" t="str">
        <f t="shared" si="400"/>
        <v>NO</v>
      </c>
      <c r="AD9020" s="4">
        <f t="shared" si="401"/>
        <v>0</v>
      </c>
    </row>
    <row r="9021" spans="1:30" ht="14.4" customHeight="1" x14ac:dyDescent="0.35">
      <c r="A9021" s="34">
        <v>9058</v>
      </c>
      <c r="B9021" s="1" t="s">
        <v>26071</v>
      </c>
      <c r="C9021" s="1"/>
      <c r="D9021" s="1"/>
      <c r="E9021" s="1"/>
      <c r="F9021" s="1" t="s">
        <v>29262</v>
      </c>
      <c r="G9021" s="35" t="s">
        <v>26072</v>
      </c>
      <c r="H9021" s="35" t="s">
        <v>26073</v>
      </c>
      <c r="I9021" s="35" t="s">
        <v>43</v>
      </c>
      <c r="J9021" s="36">
        <v>43594000</v>
      </c>
      <c r="K9021" s="36">
        <v>39336000</v>
      </c>
      <c r="L9021" s="36">
        <v>33000000</v>
      </c>
      <c r="M9021" s="36">
        <v>46197000</v>
      </c>
      <c r="N9021" s="36">
        <v>53952000</v>
      </c>
      <c r="O9021" s="37">
        <v>3.32E-2</v>
      </c>
      <c r="P9021" s="37">
        <v>4.9700000000000001E-2</v>
      </c>
      <c r="Q9021" s="37">
        <v>6.25E-2</v>
      </c>
      <c r="R9021" s="37">
        <v>8.5400000000000004E-2</v>
      </c>
      <c r="S9021" s="37">
        <v>0.12470000000000001</v>
      </c>
      <c r="T9021" s="37"/>
      <c r="U9021" s="37"/>
      <c r="V9021" s="37"/>
      <c r="W9021" s="37"/>
      <c r="X9021" s="37"/>
      <c r="Z9021" s="4" t="str">
        <f t="shared" si="400"/>
        <v>NO</v>
      </c>
      <c r="AA9021" s="4" t="str">
        <f t="shared" si="400"/>
        <v>NO</v>
      </c>
      <c r="AB9021" s="4" t="str">
        <f t="shared" si="400"/>
        <v>NO</v>
      </c>
      <c r="AD9021" s="4">
        <f t="shared" si="401"/>
        <v>0</v>
      </c>
    </row>
    <row r="9022" spans="1:30" ht="14.4" customHeight="1" x14ac:dyDescent="0.35">
      <c r="A9022" s="34">
        <v>9059</v>
      </c>
      <c r="B9022" s="1" t="s">
        <v>26074</v>
      </c>
      <c r="C9022" s="1"/>
      <c r="D9022" s="1"/>
      <c r="E9022" s="1"/>
      <c r="F9022" s="1" t="s">
        <v>29262</v>
      </c>
      <c r="G9022" s="35" t="s">
        <v>26075</v>
      </c>
      <c r="H9022" s="35" t="s">
        <v>26076</v>
      </c>
      <c r="I9022" s="35" t="s">
        <v>23</v>
      </c>
      <c r="J9022" s="36">
        <v>22094000</v>
      </c>
      <c r="K9022" s="36">
        <v>32625000</v>
      </c>
      <c r="L9022" s="36">
        <v>37197000</v>
      </c>
      <c r="M9022" s="36">
        <v>33881000</v>
      </c>
      <c r="N9022" s="36">
        <v>53928000</v>
      </c>
      <c r="O9022" s="37">
        <v>0.18779999999999999</v>
      </c>
      <c r="P9022" s="37">
        <v>0.18479999999999999</v>
      </c>
      <c r="Q9022" s="37">
        <v>0.1183</v>
      </c>
      <c r="R9022" s="37">
        <v>0.22439999999999999</v>
      </c>
      <c r="S9022" s="37">
        <v>0.17349999999999999</v>
      </c>
      <c r="T9022" s="37">
        <v>-1.1299999999999999E-2</v>
      </c>
      <c r="U9022" s="37">
        <v>-1.11E-2</v>
      </c>
      <c r="V9022" s="37"/>
      <c r="W9022" s="37"/>
      <c r="X9022" s="37"/>
      <c r="Z9022" s="4" t="str">
        <f t="shared" si="400"/>
        <v>NO</v>
      </c>
      <c r="AA9022" s="4" t="str">
        <f t="shared" si="400"/>
        <v>YES</v>
      </c>
      <c r="AB9022" s="4" t="str">
        <f t="shared" si="400"/>
        <v>NO</v>
      </c>
      <c r="AD9022" s="4">
        <f t="shared" si="401"/>
        <v>1</v>
      </c>
    </row>
    <row r="9023" spans="1:30" ht="14.4" customHeight="1" x14ac:dyDescent="0.35">
      <c r="A9023" s="34">
        <v>9060</v>
      </c>
      <c r="B9023" s="1" t="s">
        <v>6186</v>
      </c>
      <c r="C9023" s="1" t="s">
        <v>29015</v>
      </c>
      <c r="D9023" s="1"/>
      <c r="E9023" s="1" t="s">
        <v>29008</v>
      </c>
      <c r="F9023" s="1" t="s">
        <v>29262</v>
      </c>
      <c r="G9023" s="35" t="s">
        <v>26077</v>
      </c>
      <c r="H9023" s="35" t="s">
        <v>26078</v>
      </c>
      <c r="I9023" s="35" t="s">
        <v>29</v>
      </c>
      <c r="J9023" s="36">
        <v>25762000</v>
      </c>
      <c r="K9023" s="36">
        <v>27546000</v>
      </c>
      <c r="L9023" s="36">
        <v>29974000</v>
      </c>
      <c r="M9023" s="36">
        <v>38877000</v>
      </c>
      <c r="N9023" s="36">
        <v>53924000</v>
      </c>
      <c r="O9023" s="37">
        <v>7.8299999999999995E-2</v>
      </c>
      <c r="P9023" s="37">
        <v>0.28610000000000002</v>
      </c>
      <c r="Q9023" s="37">
        <v>0.44579999999999997</v>
      </c>
      <c r="R9023" s="37">
        <v>4.5400000000000003E-2</v>
      </c>
      <c r="S9023" s="37">
        <v>0.1115</v>
      </c>
      <c r="T9023" s="37"/>
      <c r="U9023" s="37"/>
      <c r="V9023" s="37"/>
      <c r="W9023" s="37"/>
      <c r="X9023" s="37"/>
      <c r="Z9023" s="4" t="str">
        <f t="shared" si="400"/>
        <v>YES</v>
      </c>
      <c r="AA9023" s="4" t="str">
        <f t="shared" si="400"/>
        <v>NO</v>
      </c>
      <c r="AB9023" s="4" t="str">
        <f t="shared" si="400"/>
        <v>NO</v>
      </c>
      <c r="AD9023" s="4">
        <f t="shared" si="401"/>
        <v>1</v>
      </c>
    </row>
    <row r="9024" spans="1:30" ht="14.4" customHeight="1" x14ac:dyDescent="0.35">
      <c r="A9024" s="34">
        <v>9061</v>
      </c>
      <c r="B9024" s="1" t="s">
        <v>7643</v>
      </c>
      <c r="C9024" s="1" t="s">
        <v>28702</v>
      </c>
      <c r="D9024" s="1"/>
      <c r="E9024" s="1"/>
      <c r="F9024" s="1" t="s">
        <v>29262</v>
      </c>
      <c r="G9024" s="35" t="s">
        <v>26079</v>
      </c>
      <c r="H9024" s="35" t="s">
        <v>26080</v>
      </c>
      <c r="I9024" s="35" t="s">
        <v>87</v>
      </c>
      <c r="J9024" s="36">
        <v>25678000</v>
      </c>
      <c r="K9024" s="36">
        <v>49977000</v>
      </c>
      <c r="L9024" s="36">
        <v>81552000</v>
      </c>
      <c r="M9024" s="36">
        <v>53967000</v>
      </c>
      <c r="N9024" s="36">
        <v>53924000</v>
      </c>
      <c r="O9024" s="37">
        <v>-0.3488</v>
      </c>
      <c r="P9024" s="37">
        <v>-2.2499999999999999E-2</v>
      </c>
      <c r="Q9024" s="37">
        <v>7.7899999999999997E-2</v>
      </c>
      <c r="R9024" s="37">
        <v>-0.33689999999999998</v>
      </c>
      <c r="S9024" s="37">
        <v>-0.37209999999999999</v>
      </c>
      <c r="T9024" s="37">
        <v>0.26750000000000002</v>
      </c>
      <c r="U9024" s="37">
        <v>-4.2900000000000001E-2</v>
      </c>
      <c r="V9024" s="37">
        <v>6.4899999999999999E-2</v>
      </c>
      <c r="W9024" s="37">
        <v>-0.35680000000000001</v>
      </c>
      <c r="X9024" s="37"/>
      <c r="Z9024" s="4" t="str">
        <f t="shared" si="400"/>
        <v>NO</v>
      </c>
      <c r="AA9024" s="4" t="str">
        <f t="shared" si="400"/>
        <v>NO</v>
      </c>
      <c r="AB9024" s="4" t="str">
        <f t="shared" si="400"/>
        <v>NO</v>
      </c>
      <c r="AD9024" s="4">
        <f t="shared" si="401"/>
        <v>0</v>
      </c>
    </row>
    <row r="9025" spans="1:30" ht="14.4" customHeight="1" x14ac:dyDescent="0.35">
      <c r="A9025" s="34">
        <v>9062</v>
      </c>
      <c r="B9025" s="1" t="s">
        <v>26081</v>
      </c>
      <c r="C9025" s="1"/>
      <c r="D9025" s="1"/>
      <c r="E9025" s="1"/>
      <c r="F9025" s="1" t="s">
        <v>29262</v>
      </c>
      <c r="G9025" s="35" t="s">
        <v>26082</v>
      </c>
      <c r="H9025" s="35" t="s">
        <v>26083</v>
      </c>
      <c r="I9025" s="35" t="s">
        <v>23</v>
      </c>
      <c r="J9025" s="36">
        <v>31248000</v>
      </c>
      <c r="K9025" s="36">
        <v>33176000</v>
      </c>
      <c r="L9025" s="36">
        <v>41621000</v>
      </c>
      <c r="M9025" s="36">
        <v>47371000</v>
      </c>
      <c r="N9025" s="36">
        <v>53904000</v>
      </c>
      <c r="O9025" s="37">
        <v>-8.3999999999999995E-3</v>
      </c>
      <c r="P9025" s="37">
        <v>-1.3899999999999999E-2</v>
      </c>
      <c r="Q9025" s="37">
        <v>8.0799999999999997E-2</v>
      </c>
      <c r="R9025" s="37">
        <v>5.6599999999999998E-2</v>
      </c>
      <c r="S9025" s="37">
        <v>6.08E-2</v>
      </c>
      <c r="T9025" s="37">
        <v>3.7999999999999999E-2</v>
      </c>
      <c r="U9025" s="37">
        <v>-2.98E-2</v>
      </c>
      <c r="V9025" s="37"/>
      <c r="W9025" s="37"/>
      <c r="X9025" s="37"/>
      <c r="Z9025" s="4" t="str">
        <f t="shared" si="400"/>
        <v>NO</v>
      </c>
      <c r="AA9025" s="4" t="str">
        <f t="shared" si="400"/>
        <v>NO</v>
      </c>
      <c r="AB9025" s="4" t="str">
        <f t="shared" si="400"/>
        <v>NO</v>
      </c>
      <c r="AD9025" s="4">
        <f t="shared" si="401"/>
        <v>0</v>
      </c>
    </row>
    <row r="9026" spans="1:30" ht="41.4" customHeight="1" x14ac:dyDescent="0.35">
      <c r="A9026" s="34">
        <v>9063</v>
      </c>
      <c r="B9026" s="1" t="s">
        <v>5483</v>
      </c>
      <c r="C9026" s="1" t="s">
        <v>29015</v>
      </c>
      <c r="D9026" s="1"/>
      <c r="E9026" s="1" t="s">
        <v>29008</v>
      </c>
      <c r="F9026" s="1" t="s">
        <v>29262</v>
      </c>
      <c r="G9026" s="35" t="s">
        <v>26084</v>
      </c>
      <c r="H9026" s="35" t="s">
        <v>26085</v>
      </c>
      <c r="I9026" s="35" t="s">
        <v>29</v>
      </c>
      <c r="J9026" s="36">
        <v>28104000</v>
      </c>
      <c r="K9026" s="36">
        <v>29893000</v>
      </c>
      <c r="L9026" s="36">
        <v>37682000</v>
      </c>
      <c r="M9026" s="36">
        <v>45776000</v>
      </c>
      <c r="N9026" s="36">
        <v>53903000</v>
      </c>
      <c r="O9026" s="37">
        <v>0.2437</v>
      </c>
      <c r="P9026" s="37">
        <v>0.1346</v>
      </c>
      <c r="Q9026" s="37">
        <v>0.3014</v>
      </c>
      <c r="R9026" s="37">
        <v>0.1923</v>
      </c>
      <c r="S9026" s="37">
        <v>0.34470000000000001</v>
      </c>
      <c r="T9026" s="37"/>
      <c r="U9026" s="37"/>
      <c r="V9026" s="37"/>
      <c r="W9026" s="37"/>
      <c r="X9026" s="37"/>
      <c r="Z9026" s="4" t="str">
        <f t="shared" si="400"/>
        <v>YES</v>
      </c>
      <c r="AA9026" s="4" t="str">
        <f t="shared" si="400"/>
        <v>NO</v>
      </c>
      <c r="AB9026" s="4" t="str">
        <f t="shared" si="400"/>
        <v>YES</v>
      </c>
      <c r="AD9026" s="4">
        <f t="shared" si="401"/>
        <v>2</v>
      </c>
    </row>
    <row r="9027" spans="1:30" ht="27.65" customHeight="1" x14ac:dyDescent="0.35">
      <c r="A9027" s="34">
        <v>9065</v>
      </c>
      <c r="B9027" s="1" t="s">
        <v>26089</v>
      </c>
      <c r="C9027" s="1" t="s">
        <v>29015</v>
      </c>
      <c r="D9027" s="1"/>
      <c r="E9027" s="1" t="s">
        <v>29008</v>
      </c>
      <c r="F9027" s="1" t="s">
        <v>29262</v>
      </c>
      <c r="G9027" s="35" t="s">
        <v>26090</v>
      </c>
      <c r="H9027" s="35" t="s">
        <v>26091</v>
      </c>
      <c r="I9027" s="35" t="s">
        <v>29</v>
      </c>
      <c r="J9027" s="36">
        <v>24313000</v>
      </c>
      <c r="K9027" s="36">
        <v>28463000</v>
      </c>
      <c r="L9027" s="36">
        <v>30401000</v>
      </c>
      <c r="M9027" s="36">
        <v>40503000</v>
      </c>
      <c r="N9027" s="36">
        <v>53883000</v>
      </c>
      <c r="O9027" s="37">
        <v>0.12690000000000001</v>
      </c>
      <c r="P9027" s="37">
        <v>0.1993</v>
      </c>
      <c r="Q9027" s="37">
        <v>0.14449999999999999</v>
      </c>
      <c r="R9027" s="37">
        <v>0.46550000000000002</v>
      </c>
      <c r="S9027" s="37">
        <v>0.32619999999999999</v>
      </c>
      <c r="T9027" s="37"/>
      <c r="U9027" s="37"/>
      <c r="V9027" s="37"/>
      <c r="W9027" s="37">
        <v>-6.25E-2</v>
      </c>
      <c r="X9027" s="37"/>
      <c r="Z9027" s="4" t="str">
        <f t="shared" si="400"/>
        <v>NO</v>
      </c>
      <c r="AA9027" s="4" t="str">
        <f t="shared" si="400"/>
        <v>YES</v>
      </c>
      <c r="AB9027" s="4" t="str">
        <f t="shared" si="400"/>
        <v>YES</v>
      </c>
      <c r="AD9027" s="4">
        <f t="shared" si="401"/>
        <v>2</v>
      </c>
    </row>
    <row r="9028" spans="1:30" ht="14.4" customHeight="1" x14ac:dyDescent="0.35">
      <c r="A9028" s="34">
        <v>9064</v>
      </c>
      <c r="B9028" s="1" t="s">
        <v>26086</v>
      </c>
      <c r="C9028" s="1"/>
      <c r="D9028" s="1"/>
      <c r="E9028" s="1"/>
      <c r="F9028" s="1" t="s">
        <v>29262</v>
      </c>
      <c r="G9028" s="35" t="s">
        <v>26087</v>
      </c>
      <c r="H9028" s="35" t="s">
        <v>26088</v>
      </c>
      <c r="I9028" s="35" t="s">
        <v>23</v>
      </c>
      <c r="J9028" s="36"/>
      <c r="K9028" s="36"/>
      <c r="L9028" s="36"/>
      <c r="M9028" s="36"/>
      <c r="N9028" s="36">
        <v>53883000</v>
      </c>
      <c r="O9028" s="37"/>
      <c r="P9028" s="37"/>
      <c r="Q9028" s="37"/>
      <c r="R9028" s="37"/>
      <c r="S9028" s="37">
        <v>-4.4499999999999998E-2</v>
      </c>
      <c r="T9028" s="37"/>
      <c r="U9028" s="37"/>
      <c r="V9028" s="37"/>
      <c r="W9028" s="37"/>
      <c r="X9028" s="37"/>
      <c r="Z9028" s="4" t="str">
        <f t="shared" si="400"/>
        <v>NO</v>
      </c>
      <c r="AA9028" s="4" t="str">
        <f t="shared" si="400"/>
        <v>NO</v>
      </c>
      <c r="AB9028" s="4" t="str">
        <f t="shared" si="400"/>
        <v>NO</v>
      </c>
      <c r="AD9028" s="4">
        <f t="shared" si="401"/>
        <v>0</v>
      </c>
    </row>
    <row r="9029" spans="1:30" ht="27.65" customHeight="1" x14ac:dyDescent="0.35">
      <c r="A9029" s="34">
        <v>9066</v>
      </c>
      <c r="B9029" s="1" t="s">
        <v>4036</v>
      </c>
      <c r="C9029" s="1"/>
      <c r="D9029" s="1"/>
      <c r="E9029" s="1"/>
      <c r="F9029" s="1" t="s">
        <v>29262</v>
      </c>
      <c r="G9029" s="35" t="s">
        <v>26092</v>
      </c>
      <c r="H9029" s="35" t="s">
        <v>26093</v>
      </c>
      <c r="I9029" s="35" t="s">
        <v>23</v>
      </c>
      <c r="J9029" s="36">
        <v>7570000</v>
      </c>
      <c r="K9029" s="36">
        <v>8254000</v>
      </c>
      <c r="L9029" s="36"/>
      <c r="M9029" s="36">
        <v>50032000</v>
      </c>
      <c r="N9029" s="36">
        <v>53880000</v>
      </c>
      <c r="O9029" s="37">
        <v>0.14680000000000001</v>
      </c>
      <c r="P9029" s="37">
        <v>3.32E-2</v>
      </c>
      <c r="Q9029" s="37"/>
      <c r="R9029" s="37">
        <v>0.19769999999999999</v>
      </c>
      <c r="S9029" s="37">
        <v>5.4100000000000002E-2</v>
      </c>
      <c r="T9029" s="37"/>
      <c r="U9029" s="37"/>
      <c r="V9029" s="37"/>
      <c r="W9029" s="37"/>
      <c r="X9029" s="37"/>
      <c r="Z9029" s="4" t="str">
        <f t="shared" ref="Z9029:AB9092" si="402">IF(Q9029&gt;20%,"YES","NO")</f>
        <v>NO</v>
      </c>
      <c r="AA9029" s="4" t="str">
        <f t="shared" si="402"/>
        <v>NO</v>
      </c>
      <c r="AB9029" s="4" t="str">
        <f t="shared" si="402"/>
        <v>NO</v>
      </c>
      <c r="AD9029" s="4">
        <f t="shared" ref="AD9029:AD9092" si="403">COUNTIF(Z9029:AB9029,"YES")</f>
        <v>0</v>
      </c>
    </row>
    <row r="9030" spans="1:30" ht="27.65" customHeight="1" x14ac:dyDescent="0.35">
      <c r="A9030" s="34">
        <v>9067</v>
      </c>
      <c r="B9030" s="1" t="s">
        <v>5533</v>
      </c>
      <c r="C9030" s="1"/>
      <c r="D9030" s="1"/>
      <c r="E9030" s="1"/>
      <c r="F9030" s="1" t="s">
        <v>29262</v>
      </c>
      <c r="G9030" s="35" t="s">
        <v>26094</v>
      </c>
      <c r="H9030" s="35" t="s">
        <v>26095</v>
      </c>
      <c r="I9030" s="35" t="s">
        <v>33</v>
      </c>
      <c r="J9030" s="36">
        <v>67519000</v>
      </c>
      <c r="K9030" s="36">
        <v>61730000</v>
      </c>
      <c r="L9030" s="36">
        <v>55100000</v>
      </c>
      <c r="M9030" s="36">
        <v>59915000</v>
      </c>
      <c r="N9030" s="36">
        <v>53879000</v>
      </c>
      <c r="O9030" s="37">
        <v>0.33260000000000001</v>
      </c>
      <c r="P9030" s="37">
        <v>6.4299999999999996E-2</v>
      </c>
      <c r="Q9030" s="37">
        <v>-5.4000000000000003E-3</v>
      </c>
      <c r="R9030" s="37">
        <v>3.5099999999999999E-2</v>
      </c>
      <c r="S9030" s="37">
        <v>-6.7999999999999996E-3</v>
      </c>
      <c r="T9030" s="37"/>
      <c r="U9030" s="37"/>
      <c r="V9030" s="37">
        <v>-2.8E-3</v>
      </c>
      <c r="W9030" s="37">
        <v>-3.0999999999999999E-3</v>
      </c>
      <c r="X9030" s="37">
        <v>-5.0000000000000001E-4</v>
      </c>
      <c r="Z9030" s="4" t="str">
        <f t="shared" si="402"/>
        <v>NO</v>
      </c>
      <c r="AA9030" s="4" t="str">
        <f t="shared" si="402"/>
        <v>NO</v>
      </c>
      <c r="AB9030" s="4" t="str">
        <f t="shared" si="402"/>
        <v>NO</v>
      </c>
      <c r="AD9030" s="4">
        <f t="shared" si="403"/>
        <v>0</v>
      </c>
    </row>
    <row r="9031" spans="1:30" ht="14.4" customHeight="1" x14ac:dyDescent="0.35">
      <c r="A9031" s="34">
        <v>9068</v>
      </c>
      <c r="B9031" s="1" t="s">
        <v>26096</v>
      </c>
      <c r="C9031" s="1"/>
      <c r="D9031" s="1"/>
      <c r="E9031" s="1"/>
      <c r="F9031" s="1" t="s">
        <v>29262</v>
      </c>
      <c r="G9031" s="35" t="s">
        <v>26097</v>
      </c>
      <c r="H9031" s="35" t="s">
        <v>26098</v>
      </c>
      <c r="I9031" s="35" t="s">
        <v>36</v>
      </c>
      <c r="J9031" s="36">
        <v>73428000</v>
      </c>
      <c r="K9031" s="36">
        <v>61914000</v>
      </c>
      <c r="L9031" s="36">
        <v>41470000</v>
      </c>
      <c r="M9031" s="36">
        <v>47691000</v>
      </c>
      <c r="N9031" s="36">
        <v>53876000</v>
      </c>
      <c r="O9031" s="37">
        <v>0.4476</v>
      </c>
      <c r="P9031" s="37">
        <v>0.31390000000000001</v>
      </c>
      <c r="Q9031" s="37">
        <v>0.17069999999999999</v>
      </c>
      <c r="R9031" s="37">
        <v>0.25409999999999999</v>
      </c>
      <c r="S9031" s="37">
        <v>0.23350000000000001</v>
      </c>
      <c r="T9031" s="37">
        <v>0.4269</v>
      </c>
      <c r="U9031" s="37">
        <v>0.33310000000000001</v>
      </c>
      <c r="V9031" s="37">
        <v>0.19070000000000001</v>
      </c>
      <c r="W9031" s="37">
        <v>0.26769999999999999</v>
      </c>
      <c r="X9031" s="37"/>
      <c r="Z9031" s="4" t="str">
        <f t="shared" si="402"/>
        <v>NO</v>
      </c>
      <c r="AA9031" s="4" t="str">
        <f t="shared" si="402"/>
        <v>YES</v>
      </c>
      <c r="AB9031" s="4" t="str">
        <f t="shared" si="402"/>
        <v>YES</v>
      </c>
      <c r="AD9031" s="4">
        <f t="shared" si="403"/>
        <v>2</v>
      </c>
    </row>
    <row r="9032" spans="1:30" ht="27.65" customHeight="1" x14ac:dyDescent="0.35">
      <c r="A9032" s="34">
        <v>9069</v>
      </c>
      <c r="B9032" s="1" t="s">
        <v>26099</v>
      </c>
      <c r="C9032" s="1"/>
      <c r="D9032" s="1"/>
      <c r="E9032" s="1"/>
      <c r="F9032" s="1" t="s">
        <v>29262</v>
      </c>
      <c r="G9032" s="35" t="s">
        <v>26100</v>
      </c>
      <c r="H9032" s="35" t="s">
        <v>26101</v>
      </c>
      <c r="I9032" s="35" t="s">
        <v>33</v>
      </c>
      <c r="J9032" s="36">
        <v>23686000</v>
      </c>
      <c r="K9032" s="36">
        <v>28058000</v>
      </c>
      <c r="L9032" s="36">
        <v>39604000</v>
      </c>
      <c r="M9032" s="36">
        <v>46459000</v>
      </c>
      <c r="N9032" s="36">
        <v>53874000</v>
      </c>
      <c r="O9032" s="37">
        <v>8.4599999999999995E-2</v>
      </c>
      <c r="P9032" s="37">
        <v>9.6199999999999994E-2</v>
      </c>
      <c r="Q9032" s="37">
        <v>0.14549999999999999</v>
      </c>
      <c r="R9032" s="37">
        <v>0.28100000000000003</v>
      </c>
      <c r="S9032" s="37">
        <v>0.30070000000000002</v>
      </c>
      <c r="T9032" s="37"/>
      <c r="U9032" s="37"/>
      <c r="V9032" s="37"/>
      <c r="W9032" s="37"/>
      <c r="X9032" s="37"/>
      <c r="Z9032" s="4" t="str">
        <f t="shared" si="402"/>
        <v>NO</v>
      </c>
      <c r="AA9032" s="4" t="str">
        <f t="shared" si="402"/>
        <v>YES</v>
      </c>
      <c r="AB9032" s="4" t="str">
        <f t="shared" si="402"/>
        <v>YES</v>
      </c>
      <c r="AD9032" s="4">
        <f t="shared" si="403"/>
        <v>2</v>
      </c>
    </row>
    <row r="9033" spans="1:30" ht="14.4" customHeight="1" x14ac:dyDescent="0.35">
      <c r="A9033" s="34">
        <v>9070</v>
      </c>
      <c r="B9033" s="1" t="s">
        <v>26102</v>
      </c>
      <c r="C9033" s="1" t="s">
        <v>29015</v>
      </c>
      <c r="D9033" s="1"/>
      <c r="E9033" s="1" t="s">
        <v>29008</v>
      </c>
      <c r="F9033" s="1" t="s">
        <v>29262</v>
      </c>
      <c r="G9033" s="35" t="s">
        <v>26103</v>
      </c>
      <c r="H9033" s="35" t="s">
        <v>26104</v>
      </c>
      <c r="I9033" s="35" t="s">
        <v>29</v>
      </c>
      <c r="J9033" s="36">
        <v>27342000</v>
      </c>
      <c r="K9033" s="36">
        <v>29675000</v>
      </c>
      <c r="L9033" s="36">
        <v>32171000</v>
      </c>
      <c r="M9033" s="36">
        <v>42971000</v>
      </c>
      <c r="N9033" s="36">
        <v>53866000</v>
      </c>
      <c r="O9033" s="37">
        <v>0.19159999999999999</v>
      </c>
      <c r="P9033" s="37">
        <v>0.112</v>
      </c>
      <c r="Q9033" s="37">
        <v>-0.14849999999999999</v>
      </c>
      <c r="R9033" s="37">
        <v>0.10059999999999999</v>
      </c>
      <c r="S9033" s="37">
        <v>0.17780000000000001</v>
      </c>
      <c r="T9033" s="37">
        <v>0.2293</v>
      </c>
      <c r="U9033" s="37">
        <v>9.8699999999999996E-2</v>
      </c>
      <c r="V9033" s="37">
        <v>-0.16869999999999999</v>
      </c>
      <c r="W9033" s="37">
        <v>8.9899999999999994E-2</v>
      </c>
      <c r="X9033" s="37">
        <v>0.15290000000000001</v>
      </c>
      <c r="Z9033" s="4" t="str">
        <f t="shared" si="402"/>
        <v>NO</v>
      </c>
      <c r="AA9033" s="4" t="str">
        <f t="shared" si="402"/>
        <v>NO</v>
      </c>
      <c r="AB9033" s="4" t="str">
        <f t="shared" si="402"/>
        <v>NO</v>
      </c>
      <c r="AD9033" s="4">
        <f t="shared" si="403"/>
        <v>0</v>
      </c>
    </row>
    <row r="9034" spans="1:30" ht="27.65" customHeight="1" x14ac:dyDescent="0.35">
      <c r="A9034" s="34">
        <v>9071</v>
      </c>
      <c r="B9034" s="1" t="s">
        <v>26105</v>
      </c>
      <c r="C9034" s="1" t="s">
        <v>29015</v>
      </c>
      <c r="D9034" s="1"/>
      <c r="E9034" s="1" t="s">
        <v>29008</v>
      </c>
      <c r="F9034" s="1" t="s">
        <v>29262</v>
      </c>
      <c r="G9034" s="35" t="s">
        <v>26106</v>
      </c>
      <c r="H9034" s="35" t="s">
        <v>26107</v>
      </c>
      <c r="I9034" s="35" t="s">
        <v>29</v>
      </c>
      <c r="J9034" s="36">
        <v>26679000</v>
      </c>
      <c r="K9034" s="36">
        <v>29931000</v>
      </c>
      <c r="L9034" s="36">
        <v>34609000</v>
      </c>
      <c r="M9034" s="36">
        <v>41014000</v>
      </c>
      <c r="N9034" s="36">
        <v>53859000</v>
      </c>
      <c r="O9034" s="37">
        <v>8.0500000000000002E-2</v>
      </c>
      <c r="P9034" s="37">
        <v>6.1899999999999997E-2</v>
      </c>
      <c r="Q9034" s="37">
        <v>5.1400000000000001E-2</v>
      </c>
      <c r="R9034" s="37">
        <v>-4.7500000000000001E-2</v>
      </c>
      <c r="S9034" s="37">
        <v>-1.54E-2</v>
      </c>
      <c r="T9034" s="37">
        <v>7.4000000000000003E-3</v>
      </c>
      <c r="U9034" s="37">
        <v>-4.0000000000000001E-3</v>
      </c>
      <c r="V9034" s="37">
        <v>4.1399999999999999E-2</v>
      </c>
      <c r="W9034" s="37">
        <v>-5.7500000000000002E-2</v>
      </c>
      <c r="X9034" s="37">
        <v>-2.5399999999999999E-2</v>
      </c>
      <c r="Z9034" s="4" t="str">
        <f t="shared" si="402"/>
        <v>NO</v>
      </c>
      <c r="AA9034" s="4" t="str">
        <f t="shared" si="402"/>
        <v>NO</v>
      </c>
      <c r="AB9034" s="4" t="str">
        <f t="shared" si="402"/>
        <v>NO</v>
      </c>
      <c r="AD9034" s="4">
        <f t="shared" si="403"/>
        <v>0</v>
      </c>
    </row>
    <row r="9035" spans="1:30" ht="14.4" customHeight="1" x14ac:dyDescent="0.35">
      <c r="A9035" s="34">
        <v>9072</v>
      </c>
      <c r="B9035" s="1" t="s">
        <v>26108</v>
      </c>
      <c r="C9035" s="1"/>
      <c r="D9035" s="1"/>
      <c r="E9035" s="1"/>
      <c r="F9035" s="1" t="s">
        <v>29262</v>
      </c>
      <c r="G9035" s="35" t="s">
        <v>26109</v>
      </c>
      <c r="H9035" s="35" t="s">
        <v>26110</v>
      </c>
      <c r="I9035" s="35" t="s">
        <v>33</v>
      </c>
      <c r="J9035" s="36">
        <v>21982000</v>
      </c>
      <c r="K9035" s="36">
        <v>26853000</v>
      </c>
      <c r="L9035" s="36">
        <v>35731000</v>
      </c>
      <c r="M9035" s="36">
        <v>44000000</v>
      </c>
      <c r="N9035" s="36">
        <v>53838000</v>
      </c>
      <c r="O9035" s="37">
        <v>0.15959999999999999</v>
      </c>
      <c r="P9035" s="37">
        <v>0.1633</v>
      </c>
      <c r="Q9035" s="37">
        <v>0.21759999999999999</v>
      </c>
      <c r="R9035" s="37">
        <v>0.1135</v>
      </c>
      <c r="S9035" s="37">
        <v>0.17560000000000001</v>
      </c>
      <c r="T9035" s="37">
        <v>0.1105</v>
      </c>
      <c r="U9035" s="37">
        <v>0.12620000000000001</v>
      </c>
      <c r="V9035" s="37"/>
      <c r="W9035" s="37"/>
      <c r="X9035" s="37"/>
      <c r="Z9035" s="4" t="str">
        <f t="shared" si="402"/>
        <v>YES</v>
      </c>
      <c r="AA9035" s="4" t="str">
        <f t="shared" si="402"/>
        <v>NO</v>
      </c>
      <c r="AB9035" s="4" t="str">
        <f t="shared" si="402"/>
        <v>NO</v>
      </c>
      <c r="AD9035" s="4">
        <f t="shared" si="403"/>
        <v>1</v>
      </c>
    </row>
    <row r="9036" spans="1:30" ht="27.65" customHeight="1" x14ac:dyDescent="0.35">
      <c r="A9036" s="34">
        <v>9073</v>
      </c>
      <c r="B9036" s="1" t="s">
        <v>26111</v>
      </c>
      <c r="C9036" s="1" t="s">
        <v>29015</v>
      </c>
      <c r="D9036" s="1"/>
      <c r="E9036" s="1" t="s">
        <v>29008</v>
      </c>
      <c r="F9036" s="1" t="s">
        <v>29262</v>
      </c>
      <c r="G9036" s="35" t="s">
        <v>26112</v>
      </c>
      <c r="H9036" s="35" t="s">
        <v>26113</v>
      </c>
      <c r="I9036" s="35" t="s">
        <v>29</v>
      </c>
      <c r="J9036" s="36"/>
      <c r="K9036" s="36">
        <v>3178000</v>
      </c>
      <c r="L9036" s="36">
        <v>25754000</v>
      </c>
      <c r="M9036" s="36">
        <v>38225000</v>
      </c>
      <c r="N9036" s="36">
        <v>53833000</v>
      </c>
      <c r="O9036" s="37"/>
      <c r="P9036" s="37">
        <v>3.3399999999999999E-2</v>
      </c>
      <c r="Q9036" s="37">
        <v>0.29799999999999999</v>
      </c>
      <c r="R9036" s="37">
        <v>0.193</v>
      </c>
      <c r="S9036" s="37">
        <v>6.7199999999999996E-2</v>
      </c>
      <c r="T9036" s="37"/>
      <c r="U9036" s="37"/>
      <c r="V9036" s="37"/>
      <c r="W9036" s="37"/>
      <c r="X9036" s="37"/>
      <c r="Z9036" s="4" t="str">
        <f t="shared" si="402"/>
        <v>YES</v>
      </c>
      <c r="AA9036" s="4" t="str">
        <f t="shared" si="402"/>
        <v>NO</v>
      </c>
      <c r="AB9036" s="4" t="str">
        <f t="shared" si="402"/>
        <v>NO</v>
      </c>
      <c r="AD9036" s="4">
        <f t="shared" si="403"/>
        <v>1</v>
      </c>
    </row>
    <row r="9037" spans="1:30" ht="14.4" customHeight="1" x14ac:dyDescent="0.35">
      <c r="A9037" s="34">
        <v>9074</v>
      </c>
      <c r="B9037" s="1" t="s">
        <v>26114</v>
      </c>
      <c r="C9037" s="1" t="s">
        <v>29015</v>
      </c>
      <c r="D9037" s="1"/>
      <c r="E9037" s="1" t="s">
        <v>29008</v>
      </c>
      <c r="F9037" s="1" t="s">
        <v>29262</v>
      </c>
      <c r="G9037" s="35" t="s">
        <v>26115</v>
      </c>
      <c r="H9037" s="35" t="s">
        <v>26116</v>
      </c>
      <c r="I9037" s="35" t="s">
        <v>29</v>
      </c>
      <c r="J9037" s="36">
        <v>25578000</v>
      </c>
      <c r="K9037" s="36">
        <v>32493000</v>
      </c>
      <c r="L9037" s="36">
        <v>34601000</v>
      </c>
      <c r="M9037" s="36">
        <v>48558000</v>
      </c>
      <c r="N9037" s="36">
        <v>53825000</v>
      </c>
      <c r="O9037" s="37">
        <v>-4.2000000000000003E-2</v>
      </c>
      <c r="P9037" s="37">
        <v>7.7000000000000002E-3</v>
      </c>
      <c r="Q9037" s="37">
        <v>-1.04E-2</v>
      </c>
      <c r="R9037" s="37">
        <v>0.15559999999999999</v>
      </c>
      <c r="S9037" s="37">
        <v>0.1048</v>
      </c>
      <c r="T9037" s="37"/>
      <c r="U9037" s="37"/>
      <c r="V9037" s="37">
        <v>-1.6000000000000001E-3</v>
      </c>
      <c r="W9037" s="37"/>
      <c r="X9037" s="37"/>
      <c r="Z9037" s="4" t="str">
        <f t="shared" si="402"/>
        <v>NO</v>
      </c>
      <c r="AA9037" s="4" t="str">
        <f t="shared" si="402"/>
        <v>NO</v>
      </c>
      <c r="AB9037" s="4" t="str">
        <f t="shared" si="402"/>
        <v>NO</v>
      </c>
      <c r="AD9037" s="4">
        <f t="shared" si="403"/>
        <v>0</v>
      </c>
    </row>
    <row r="9038" spans="1:30" ht="14.4" customHeight="1" x14ac:dyDescent="0.35">
      <c r="A9038" s="34">
        <v>9075</v>
      </c>
      <c r="B9038" s="1" t="s">
        <v>26117</v>
      </c>
      <c r="C9038" s="1"/>
      <c r="D9038" s="1"/>
      <c r="E9038" s="1"/>
      <c r="F9038" s="1" t="s">
        <v>29262</v>
      </c>
      <c r="G9038" s="35" t="s">
        <v>26118</v>
      </c>
      <c r="H9038" s="35" t="s">
        <v>26119</v>
      </c>
      <c r="I9038" s="35" t="s">
        <v>33</v>
      </c>
      <c r="J9038" s="36"/>
      <c r="K9038" s="36">
        <v>4468000</v>
      </c>
      <c r="L9038" s="36">
        <v>16358000</v>
      </c>
      <c r="M9038" s="36">
        <v>30259000</v>
      </c>
      <c r="N9038" s="36">
        <v>53822000</v>
      </c>
      <c r="O9038" s="37"/>
      <c r="P9038" s="37">
        <v>4.6100000000000002E-2</v>
      </c>
      <c r="Q9038" s="37">
        <v>4.65E-2</v>
      </c>
      <c r="R9038" s="37">
        <v>0.23180000000000001</v>
      </c>
      <c r="S9038" s="37">
        <v>0.1142</v>
      </c>
      <c r="T9038" s="37"/>
      <c r="U9038" s="37"/>
      <c r="V9038" s="37"/>
      <c r="W9038" s="37"/>
      <c r="X9038" s="37"/>
      <c r="Z9038" s="4" t="str">
        <f t="shared" si="402"/>
        <v>NO</v>
      </c>
      <c r="AA9038" s="4" t="str">
        <f t="shared" si="402"/>
        <v>YES</v>
      </c>
      <c r="AB9038" s="4" t="str">
        <f t="shared" si="402"/>
        <v>NO</v>
      </c>
      <c r="AD9038" s="4">
        <f t="shared" si="403"/>
        <v>1</v>
      </c>
    </row>
    <row r="9039" spans="1:30" ht="14.4" customHeight="1" x14ac:dyDescent="0.35">
      <c r="A9039" s="34">
        <v>9076</v>
      </c>
      <c r="B9039" s="1" t="s">
        <v>26120</v>
      </c>
      <c r="C9039" s="1" t="s">
        <v>29015</v>
      </c>
      <c r="D9039" s="1"/>
      <c r="E9039" s="1" t="s">
        <v>29008</v>
      </c>
      <c r="F9039" s="1" t="s">
        <v>29262</v>
      </c>
      <c r="G9039" s="35" t="s">
        <v>26121</v>
      </c>
      <c r="H9039" s="35" t="s">
        <v>26122</v>
      </c>
      <c r="I9039" s="35" t="s">
        <v>29</v>
      </c>
      <c r="J9039" s="36">
        <v>28610000</v>
      </c>
      <c r="K9039" s="36">
        <v>35046000</v>
      </c>
      <c r="L9039" s="36">
        <v>38858000</v>
      </c>
      <c r="M9039" s="36">
        <v>45743000</v>
      </c>
      <c r="N9039" s="36">
        <v>53798000</v>
      </c>
      <c r="O9039" s="37">
        <v>6.2700000000000006E-2</v>
      </c>
      <c r="P9039" s="37">
        <v>5.4699999999999999E-2</v>
      </c>
      <c r="Q9039" s="37">
        <v>4.7600000000000003E-2</v>
      </c>
      <c r="R9039" s="37">
        <v>6.8000000000000005E-2</v>
      </c>
      <c r="S9039" s="37">
        <v>0.1328</v>
      </c>
      <c r="T9039" s="37"/>
      <c r="U9039" s="37"/>
      <c r="V9039" s="37"/>
      <c r="W9039" s="37"/>
      <c r="X9039" s="37">
        <v>-1E-4</v>
      </c>
      <c r="Z9039" s="4" t="str">
        <f t="shared" si="402"/>
        <v>NO</v>
      </c>
      <c r="AA9039" s="4" t="str">
        <f t="shared" si="402"/>
        <v>NO</v>
      </c>
      <c r="AB9039" s="4" t="str">
        <f t="shared" si="402"/>
        <v>NO</v>
      </c>
      <c r="AD9039" s="4">
        <f t="shared" si="403"/>
        <v>0</v>
      </c>
    </row>
    <row r="9040" spans="1:30" ht="14.4" customHeight="1" x14ac:dyDescent="0.35">
      <c r="A9040" s="34">
        <v>9077</v>
      </c>
      <c r="B9040" s="1" t="s">
        <v>26123</v>
      </c>
      <c r="C9040" s="1" t="s">
        <v>29015</v>
      </c>
      <c r="D9040" s="1"/>
      <c r="E9040" s="1" t="s">
        <v>29008</v>
      </c>
      <c r="F9040" s="1" t="s">
        <v>29262</v>
      </c>
      <c r="G9040" s="35" t="s">
        <v>26124</v>
      </c>
      <c r="H9040" s="35" t="s">
        <v>26125</v>
      </c>
      <c r="I9040" s="35" t="s">
        <v>29</v>
      </c>
      <c r="J9040" s="36">
        <v>29041000</v>
      </c>
      <c r="K9040" s="36">
        <v>33686000</v>
      </c>
      <c r="L9040" s="36">
        <v>39379000</v>
      </c>
      <c r="M9040" s="36">
        <v>46176000</v>
      </c>
      <c r="N9040" s="36">
        <v>53787000</v>
      </c>
      <c r="O9040" s="37">
        <v>0.374</v>
      </c>
      <c r="P9040" s="37">
        <v>0.42580000000000001</v>
      </c>
      <c r="Q9040" s="37">
        <v>0.44690000000000002</v>
      </c>
      <c r="R9040" s="37">
        <v>0.41389999999999999</v>
      </c>
      <c r="S9040" s="37">
        <v>0.27410000000000001</v>
      </c>
      <c r="T9040" s="37"/>
      <c r="U9040" s="37"/>
      <c r="V9040" s="37"/>
      <c r="W9040" s="37"/>
      <c r="X9040" s="37"/>
      <c r="Z9040" s="4" t="str">
        <f t="shared" si="402"/>
        <v>YES</v>
      </c>
      <c r="AA9040" s="4" t="str">
        <f t="shared" si="402"/>
        <v>YES</v>
      </c>
      <c r="AB9040" s="4" t="str">
        <f t="shared" si="402"/>
        <v>YES</v>
      </c>
      <c r="AD9040" s="4">
        <f t="shared" si="403"/>
        <v>3</v>
      </c>
    </row>
    <row r="9041" spans="1:30" ht="14.4" customHeight="1" x14ac:dyDescent="0.35">
      <c r="A9041" s="34">
        <v>9078</v>
      </c>
      <c r="B9041" s="1" t="s">
        <v>26126</v>
      </c>
      <c r="C9041" s="1" t="s">
        <v>29015</v>
      </c>
      <c r="D9041" s="1"/>
      <c r="E9041" s="1" t="s">
        <v>29008</v>
      </c>
      <c r="F9041" s="1" t="s">
        <v>29262</v>
      </c>
      <c r="G9041" s="35" t="s">
        <v>26127</v>
      </c>
      <c r="H9041" s="35" t="s">
        <v>26128</v>
      </c>
      <c r="I9041" s="35" t="s">
        <v>29</v>
      </c>
      <c r="J9041" s="36">
        <v>5204000</v>
      </c>
      <c r="K9041" s="36">
        <v>6965000</v>
      </c>
      <c r="L9041" s="36">
        <v>10026000</v>
      </c>
      <c r="M9041" s="36">
        <v>24387000</v>
      </c>
      <c r="N9041" s="36">
        <v>53782000</v>
      </c>
      <c r="O9041" s="37">
        <v>7.8799999999999995E-2</v>
      </c>
      <c r="P9041" s="37">
        <v>0.1414</v>
      </c>
      <c r="Q9041" s="37">
        <v>0.1273</v>
      </c>
      <c r="R9041" s="37">
        <v>0.1295</v>
      </c>
      <c r="S9041" s="37">
        <v>0.12239999999999999</v>
      </c>
      <c r="T9041" s="37">
        <v>7.8799999999999995E-2</v>
      </c>
      <c r="U9041" s="37">
        <v>0.1414</v>
      </c>
      <c r="V9041" s="37">
        <v>0.1273</v>
      </c>
      <c r="W9041" s="37">
        <v>0.1295</v>
      </c>
      <c r="X9041" s="37">
        <v>0.12239999999999999</v>
      </c>
      <c r="Z9041" s="4" t="str">
        <f t="shared" si="402"/>
        <v>NO</v>
      </c>
      <c r="AA9041" s="4" t="str">
        <f t="shared" si="402"/>
        <v>NO</v>
      </c>
      <c r="AB9041" s="4" t="str">
        <f t="shared" si="402"/>
        <v>NO</v>
      </c>
      <c r="AD9041" s="4">
        <f t="shared" si="403"/>
        <v>0</v>
      </c>
    </row>
    <row r="9042" spans="1:30" ht="14.4" customHeight="1" x14ac:dyDescent="0.35">
      <c r="A9042" s="34">
        <v>9079</v>
      </c>
      <c r="B9042" s="1" t="s">
        <v>26129</v>
      </c>
      <c r="C9042" s="1"/>
      <c r="D9042" s="1"/>
      <c r="E9042" s="1"/>
      <c r="F9042" s="1" t="s">
        <v>29262</v>
      </c>
      <c r="G9042" s="35" t="s">
        <v>26130</v>
      </c>
      <c r="H9042" s="35" t="s">
        <v>26131</v>
      </c>
      <c r="I9042" s="35" t="s">
        <v>23</v>
      </c>
      <c r="J9042" s="36">
        <v>47548000</v>
      </c>
      <c r="K9042" s="36">
        <v>45951000</v>
      </c>
      <c r="L9042" s="36">
        <v>46482000</v>
      </c>
      <c r="M9042" s="36">
        <v>47425000</v>
      </c>
      <c r="N9042" s="36">
        <v>53777000</v>
      </c>
      <c r="O9042" s="37">
        <v>0.30170000000000002</v>
      </c>
      <c r="P9042" s="37">
        <v>0.29039999999999999</v>
      </c>
      <c r="Q9042" s="37">
        <v>0.36940000000000001</v>
      </c>
      <c r="R9042" s="37">
        <v>0.2913</v>
      </c>
      <c r="S9042" s="37">
        <v>0.13730000000000001</v>
      </c>
      <c r="T9042" s="37"/>
      <c r="U9042" s="37"/>
      <c r="V9042" s="37"/>
      <c r="W9042" s="37"/>
      <c r="X9042" s="37"/>
      <c r="Z9042" s="4" t="str">
        <f t="shared" si="402"/>
        <v>YES</v>
      </c>
      <c r="AA9042" s="4" t="str">
        <f t="shared" si="402"/>
        <v>YES</v>
      </c>
      <c r="AB9042" s="4" t="str">
        <f t="shared" si="402"/>
        <v>NO</v>
      </c>
      <c r="AD9042" s="4">
        <f t="shared" si="403"/>
        <v>2</v>
      </c>
    </row>
    <row r="9043" spans="1:30" ht="14.4" customHeight="1" x14ac:dyDescent="0.35">
      <c r="A9043" s="34">
        <v>9080</v>
      </c>
      <c r="B9043" s="1" t="s">
        <v>26132</v>
      </c>
      <c r="C9043" s="1" t="s">
        <v>29015</v>
      </c>
      <c r="D9043" s="1"/>
      <c r="E9043" s="1" t="s">
        <v>29008</v>
      </c>
      <c r="F9043" s="1" t="s">
        <v>29262</v>
      </c>
      <c r="G9043" s="35" t="s">
        <v>26133</v>
      </c>
      <c r="H9043" s="35" t="s">
        <v>26134</v>
      </c>
      <c r="I9043" s="35" t="s">
        <v>29</v>
      </c>
      <c r="J9043" s="36">
        <v>12426000</v>
      </c>
      <c r="K9043" s="36"/>
      <c r="L9043" s="36"/>
      <c r="M9043" s="36">
        <v>39552000</v>
      </c>
      <c r="N9043" s="36">
        <v>53764000</v>
      </c>
      <c r="O9043" s="37">
        <v>3.9E-2</v>
      </c>
      <c r="P9043" s="37"/>
      <c r="Q9043" s="37"/>
      <c r="R9043" s="37">
        <v>5.8700000000000002E-2</v>
      </c>
      <c r="S9043" s="37">
        <v>0.1704</v>
      </c>
      <c r="T9043" s="37">
        <v>4.02E-2</v>
      </c>
      <c r="U9043" s="37"/>
      <c r="V9043" s="37"/>
      <c r="W9043" s="37">
        <v>0.03</v>
      </c>
      <c r="X9043" s="37">
        <v>-4.7000000000000002E-3</v>
      </c>
      <c r="Z9043" s="4" t="str">
        <f t="shared" si="402"/>
        <v>NO</v>
      </c>
      <c r="AA9043" s="4" t="str">
        <f t="shared" si="402"/>
        <v>NO</v>
      </c>
      <c r="AB9043" s="4" t="str">
        <f t="shared" si="402"/>
        <v>NO</v>
      </c>
      <c r="AD9043" s="4">
        <f t="shared" si="403"/>
        <v>0</v>
      </c>
    </row>
    <row r="9044" spans="1:30" ht="14.4" customHeight="1" x14ac:dyDescent="0.35">
      <c r="A9044" s="34">
        <v>9081</v>
      </c>
      <c r="B9044" s="1" t="s">
        <v>3357</v>
      </c>
      <c r="C9044" s="1"/>
      <c r="D9044" s="1"/>
      <c r="E9044" s="1"/>
      <c r="F9044" s="1" t="s">
        <v>29262</v>
      </c>
      <c r="G9044" s="35" t="s">
        <v>26135</v>
      </c>
      <c r="H9044" s="35" t="s">
        <v>26136</v>
      </c>
      <c r="I9044" s="35" t="s">
        <v>33</v>
      </c>
      <c r="J9044" s="36"/>
      <c r="K9044" s="36"/>
      <c r="L9044" s="36">
        <v>6010000</v>
      </c>
      <c r="M9044" s="36">
        <v>32811000</v>
      </c>
      <c r="N9044" s="36">
        <v>53760000</v>
      </c>
      <c r="O9044" s="37"/>
      <c r="P9044" s="37"/>
      <c r="Q9044" s="37">
        <v>-2.4500000000000001E-2</v>
      </c>
      <c r="R9044" s="37">
        <v>0.49</v>
      </c>
      <c r="S9044" s="37">
        <v>0.3014</v>
      </c>
      <c r="T9044" s="37"/>
      <c r="U9044" s="37"/>
      <c r="V9044" s="37"/>
      <c r="W9044" s="37">
        <v>-2.3800000000000002E-2</v>
      </c>
      <c r="X9044" s="37">
        <v>-5.3E-3</v>
      </c>
      <c r="Z9044" s="4" t="str">
        <f t="shared" si="402"/>
        <v>NO</v>
      </c>
      <c r="AA9044" s="4" t="str">
        <f t="shared" si="402"/>
        <v>YES</v>
      </c>
      <c r="AB9044" s="4" t="str">
        <f t="shared" si="402"/>
        <v>YES</v>
      </c>
      <c r="AD9044" s="4">
        <f t="shared" si="403"/>
        <v>2</v>
      </c>
    </row>
    <row r="9045" spans="1:30" ht="14.4" customHeight="1" x14ac:dyDescent="0.35">
      <c r="A9045" s="34">
        <v>9082</v>
      </c>
      <c r="B9045" s="1" t="s">
        <v>26137</v>
      </c>
      <c r="C9045" s="1" t="s">
        <v>29046</v>
      </c>
      <c r="D9045" s="1"/>
      <c r="E9045" s="1"/>
      <c r="F9045" s="1" t="s">
        <v>29262</v>
      </c>
      <c r="G9045" s="35" t="s">
        <v>26138</v>
      </c>
      <c r="H9045" s="35" t="s">
        <v>26139</v>
      </c>
      <c r="I9045" s="35" t="s">
        <v>33</v>
      </c>
      <c r="J9045" s="36">
        <v>46554000</v>
      </c>
      <c r="K9045" s="36">
        <v>33403000</v>
      </c>
      <c r="L9045" s="36">
        <v>35158000</v>
      </c>
      <c r="M9045" s="36">
        <v>46373000</v>
      </c>
      <c r="N9045" s="36">
        <v>53747000</v>
      </c>
      <c r="O9045" s="37">
        <v>3.9600000000000003E-2</v>
      </c>
      <c r="P9045" s="37">
        <v>2.9700000000000001E-2</v>
      </c>
      <c r="Q9045" s="37">
        <v>3.7000000000000002E-3</v>
      </c>
      <c r="R9045" s="37">
        <v>7.1599999999999997E-2</v>
      </c>
      <c r="S9045" s="37">
        <v>0.1065</v>
      </c>
      <c r="T9045" s="37"/>
      <c r="U9045" s="37"/>
      <c r="V9045" s="37"/>
      <c r="W9045" s="37"/>
      <c r="X9045" s="37"/>
      <c r="Z9045" s="4" t="str">
        <f t="shared" si="402"/>
        <v>NO</v>
      </c>
      <c r="AA9045" s="4" t="str">
        <f t="shared" si="402"/>
        <v>NO</v>
      </c>
      <c r="AB9045" s="4" t="str">
        <f t="shared" si="402"/>
        <v>NO</v>
      </c>
      <c r="AD9045" s="4">
        <f t="shared" si="403"/>
        <v>0</v>
      </c>
    </row>
    <row r="9046" spans="1:30" ht="14.4" customHeight="1" x14ac:dyDescent="0.35">
      <c r="A9046" s="34">
        <v>9083</v>
      </c>
      <c r="B9046" s="1" t="s">
        <v>26140</v>
      </c>
      <c r="C9046" s="1"/>
      <c r="D9046" s="1"/>
      <c r="E9046" s="1"/>
      <c r="F9046" s="1" t="s">
        <v>29262</v>
      </c>
      <c r="G9046" s="35" t="s">
        <v>26141</v>
      </c>
      <c r="H9046" s="35" t="s">
        <v>26142</v>
      </c>
      <c r="I9046" s="35" t="s">
        <v>33</v>
      </c>
      <c r="J9046" s="36">
        <v>13765000</v>
      </c>
      <c r="K9046" s="36">
        <v>16291000</v>
      </c>
      <c r="L9046" s="36">
        <v>20779000</v>
      </c>
      <c r="M9046" s="36">
        <v>37448000</v>
      </c>
      <c r="N9046" s="36">
        <v>53745000</v>
      </c>
      <c r="O9046" s="37">
        <v>0.4632</v>
      </c>
      <c r="P9046" s="37">
        <v>8.2400000000000001E-2</v>
      </c>
      <c r="Q9046" s="37">
        <v>0.2621</v>
      </c>
      <c r="R9046" s="37">
        <v>8.8000000000000005E-3</v>
      </c>
      <c r="S9046" s="37">
        <v>0.28620000000000001</v>
      </c>
      <c r="T9046" s="37"/>
      <c r="U9046" s="37"/>
      <c r="V9046" s="37"/>
      <c r="W9046" s="37"/>
      <c r="X9046" s="37">
        <v>-1E-4</v>
      </c>
      <c r="Z9046" s="4" t="str">
        <f t="shared" si="402"/>
        <v>YES</v>
      </c>
      <c r="AA9046" s="4" t="str">
        <f t="shared" si="402"/>
        <v>NO</v>
      </c>
      <c r="AB9046" s="4" t="str">
        <f t="shared" si="402"/>
        <v>YES</v>
      </c>
      <c r="AD9046" s="4">
        <f t="shared" si="403"/>
        <v>2</v>
      </c>
    </row>
    <row r="9047" spans="1:30" ht="27.65" customHeight="1" x14ac:dyDescent="0.35">
      <c r="A9047" s="34">
        <v>9084</v>
      </c>
      <c r="B9047" s="1" t="s">
        <v>12428</v>
      </c>
      <c r="C9047" s="1"/>
      <c r="D9047" s="1"/>
      <c r="E9047" s="1"/>
      <c r="F9047" s="1" t="s">
        <v>29262</v>
      </c>
      <c r="G9047" s="35" t="s">
        <v>26143</v>
      </c>
      <c r="H9047" s="35" t="s">
        <v>26144</v>
      </c>
      <c r="I9047" s="35" t="s">
        <v>36</v>
      </c>
      <c r="J9047" s="36">
        <v>16496000</v>
      </c>
      <c r="K9047" s="36">
        <v>24555000</v>
      </c>
      <c r="L9047" s="36">
        <v>33761000</v>
      </c>
      <c r="M9047" s="36">
        <v>45480000</v>
      </c>
      <c r="N9047" s="36">
        <v>53737000</v>
      </c>
      <c r="O9047" s="37">
        <v>8.4599999999999995E-2</v>
      </c>
      <c r="P9047" s="37">
        <v>7.1599999999999997E-2</v>
      </c>
      <c r="Q9047" s="37">
        <v>5.9700000000000003E-2</v>
      </c>
      <c r="R9047" s="37">
        <v>6.3E-2</v>
      </c>
      <c r="S9047" s="37">
        <v>9.1999999999999998E-2</v>
      </c>
      <c r="T9047" s="37">
        <v>-3.1300000000000001E-2</v>
      </c>
      <c r="U9047" s="37">
        <v>-2.3300000000000001E-2</v>
      </c>
      <c r="V9047" s="37">
        <v>-7.7999999999999996E-3</v>
      </c>
      <c r="W9047" s="37">
        <v>-3.5999999999999999E-3</v>
      </c>
      <c r="X9047" s="37">
        <v>-2.0000000000000001E-4</v>
      </c>
      <c r="Z9047" s="4" t="str">
        <f t="shared" si="402"/>
        <v>NO</v>
      </c>
      <c r="AA9047" s="4" t="str">
        <f t="shared" si="402"/>
        <v>NO</v>
      </c>
      <c r="AB9047" s="4" t="str">
        <f t="shared" si="402"/>
        <v>NO</v>
      </c>
      <c r="AD9047" s="4">
        <f t="shared" si="403"/>
        <v>0</v>
      </c>
    </row>
    <row r="9048" spans="1:30" ht="14.4" customHeight="1" x14ac:dyDescent="0.35">
      <c r="A9048" s="34">
        <v>9085</v>
      </c>
      <c r="B9048" s="1" t="s">
        <v>26145</v>
      </c>
      <c r="C9048" s="1" t="s">
        <v>29015</v>
      </c>
      <c r="D9048" s="1"/>
      <c r="E9048" s="1" t="s">
        <v>29008</v>
      </c>
      <c r="F9048" s="1" t="s">
        <v>29262</v>
      </c>
      <c r="G9048" s="35" t="s">
        <v>26146</v>
      </c>
      <c r="H9048" s="35" t="s">
        <v>26147</v>
      </c>
      <c r="I9048" s="35" t="s">
        <v>29</v>
      </c>
      <c r="J9048" s="36"/>
      <c r="K9048" s="36">
        <v>19405000</v>
      </c>
      <c r="L9048" s="36">
        <v>36147000</v>
      </c>
      <c r="M9048" s="36">
        <v>47193000</v>
      </c>
      <c r="N9048" s="36">
        <v>53722000</v>
      </c>
      <c r="O9048" s="37"/>
      <c r="P9048" s="37">
        <v>0.16819999999999999</v>
      </c>
      <c r="Q9048" s="37">
        <v>0.42580000000000001</v>
      </c>
      <c r="R9048" s="37">
        <v>0.36730000000000002</v>
      </c>
      <c r="S9048" s="37">
        <v>0.23219999999999999</v>
      </c>
      <c r="T9048" s="37"/>
      <c r="U9048" s="37"/>
      <c r="V9048" s="37"/>
      <c r="W9048" s="37"/>
      <c r="X9048" s="37"/>
      <c r="Z9048" s="4" t="str">
        <f t="shared" si="402"/>
        <v>YES</v>
      </c>
      <c r="AA9048" s="4" t="str">
        <f t="shared" si="402"/>
        <v>YES</v>
      </c>
      <c r="AB9048" s="4" t="str">
        <f t="shared" si="402"/>
        <v>YES</v>
      </c>
      <c r="AD9048" s="4">
        <f t="shared" si="403"/>
        <v>3</v>
      </c>
    </row>
    <row r="9049" spans="1:30" ht="14.4" customHeight="1" x14ac:dyDescent="0.35">
      <c r="A9049" s="34">
        <v>9086</v>
      </c>
      <c r="B9049" s="1" t="s">
        <v>26148</v>
      </c>
      <c r="C9049" s="1"/>
      <c r="D9049" s="1"/>
      <c r="E9049" s="1"/>
      <c r="F9049" s="1" t="s">
        <v>29262</v>
      </c>
      <c r="G9049" s="35" t="s">
        <v>26149</v>
      </c>
      <c r="H9049" s="35" t="s">
        <v>26150</v>
      </c>
      <c r="I9049" s="35" t="s">
        <v>33</v>
      </c>
      <c r="J9049" s="36">
        <v>85938000</v>
      </c>
      <c r="K9049" s="36">
        <v>59612000</v>
      </c>
      <c r="L9049" s="36">
        <v>52462000</v>
      </c>
      <c r="M9049" s="36">
        <v>49515000</v>
      </c>
      <c r="N9049" s="36">
        <v>53715000</v>
      </c>
      <c r="O9049" s="37">
        <v>0.218</v>
      </c>
      <c r="P9049" s="37">
        <v>0.2117</v>
      </c>
      <c r="Q9049" s="37">
        <v>0.18029999999999999</v>
      </c>
      <c r="R9049" s="37">
        <v>0.1353</v>
      </c>
      <c r="S9049" s="37">
        <v>0.1239</v>
      </c>
      <c r="T9049" s="37">
        <v>0.2024</v>
      </c>
      <c r="U9049" s="37">
        <v>0.18859999999999999</v>
      </c>
      <c r="V9049" s="37">
        <v>0.15770000000000001</v>
      </c>
      <c r="W9049" s="37">
        <v>-2.1700000000000001E-2</v>
      </c>
      <c r="X9049" s="37">
        <v>0.10639999999999999</v>
      </c>
      <c r="Z9049" s="4" t="str">
        <f t="shared" si="402"/>
        <v>NO</v>
      </c>
      <c r="AA9049" s="4" t="str">
        <f t="shared" si="402"/>
        <v>NO</v>
      </c>
      <c r="AB9049" s="4" t="str">
        <f t="shared" si="402"/>
        <v>NO</v>
      </c>
      <c r="AD9049" s="4">
        <f t="shared" si="403"/>
        <v>0</v>
      </c>
    </row>
    <row r="9050" spans="1:30" ht="14.4" customHeight="1" x14ac:dyDescent="0.35">
      <c r="A9050" s="34">
        <v>9089</v>
      </c>
      <c r="B9050" s="1" t="s">
        <v>26157</v>
      </c>
      <c r="C9050" s="1" t="s">
        <v>29015</v>
      </c>
      <c r="D9050" s="1"/>
      <c r="E9050" s="1" t="s">
        <v>29008</v>
      </c>
      <c r="F9050" s="1" t="s">
        <v>29262</v>
      </c>
      <c r="G9050" s="35" t="s">
        <v>26158</v>
      </c>
      <c r="H9050" s="35" t="s">
        <v>26159</v>
      </c>
      <c r="I9050" s="35" t="s">
        <v>29</v>
      </c>
      <c r="J9050" s="36">
        <v>40242000</v>
      </c>
      <c r="K9050" s="36">
        <v>48762000</v>
      </c>
      <c r="L9050" s="36">
        <v>43583000</v>
      </c>
      <c r="M9050" s="36">
        <v>45124000</v>
      </c>
      <c r="N9050" s="36">
        <v>53709000</v>
      </c>
      <c r="O9050" s="37">
        <v>0.21249999999999999</v>
      </c>
      <c r="P9050" s="37">
        <v>0.2341</v>
      </c>
      <c r="Q9050" s="37">
        <v>8.8999999999999999E-3</v>
      </c>
      <c r="R9050" s="37">
        <v>-6.5799999999999997E-2</v>
      </c>
      <c r="S9050" s="37">
        <v>7.0599999999999996E-2</v>
      </c>
      <c r="T9050" s="37"/>
      <c r="U9050" s="37"/>
      <c r="V9050" s="37"/>
      <c r="W9050" s="37"/>
      <c r="X9050" s="37"/>
      <c r="Z9050" s="4" t="str">
        <f t="shared" si="402"/>
        <v>NO</v>
      </c>
      <c r="AA9050" s="4" t="str">
        <f t="shared" si="402"/>
        <v>NO</v>
      </c>
      <c r="AB9050" s="4" t="str">
        <f t="shared" si="402"/>
        <v>NO</v>
      </c>
      <c r="AD9050" s="4">
        <f t="shared" si="403"/>
        <v>0</v>
      </c>
    </row>
    <row r="9051" spans="1:30" ht="14.4" customHeight="1" x14ac:dyDescent="0.35">
      <c r="A9051" s="34">
        <v>9087</v>
      </c>
      <c r="B9051" s="1" t="s">
        <v>26151</v>
      </c>
      <c r="C9051" s="1"/>
      <c r="D9051" s="1"/>
      <c r="E9051" s="1"/>
      <c r="F9051" s="1" t="s">
        <v>29262</v>
      </c>
      <c r="G9051" s="35" t="s">
        <v>26152</v>
      </c>
      <c r="H9051" s="35" t="s">
        <v>26153</v>
      </c>
      <c r="I9051" s="35" t="s">
        <v>544</v>
      </c>
      <c r="J9051" s="36">
        <v>33540000</v>
      </c>
      <c r="K9051" s="36">
        <v>36531000</v>
      </c>
      <c r="L9051" s="36">
        <v>30407000</v>
      </c>
      <c r="M9051" s="36">
        <v>39439000</v>
      </c>
      <c r="N9051" s="36">
        <v>53709000</v>
      </c>
      <c r="O9051" s="37">
        <v>0.49340000000000001</v>
      </c>
      <c r="P9051" s="37">
        <v>0.47170000000000001</v>
      </c>
      <c r="Q9051" s="37">
        <v>0.48849999999999999</v>
      </c>
      <c r="R9051" s="37">
        <v>0.42220000000000002</v>
      </c>
      <c r="S9051" s="37">
        <v>0.39839999999999998</v>
      </c>
      <c r="T9051" s="37"/>
      <c r="U9051" s="37"/>
      <c r="V9051" s="37"/>
      <c r="W9051" s="37"/>
      <c r="X9051" s="37">
        <v>-2E-3</v>
      </c>
      <c r="Z9051" s="4" t="str">
        <f t="shared" si="402"/>
        <v>YES</v>
      </c>
      <c r="AA9051" s="4" t="str">
        <f t="shared" si="402"/>
        <v>YES</v>
      </c>
      <c r="AB9051" s="4" t="str">
        <f t="shared" si="402"/>
        <v>YES</v>
      </c>
      <c r="AD9051" s="4">
        <f t="shared" si="403"/>
        <v>3</v>
      </c>
    </row>
    <row r="9052" spans="1:30" ht="27.65" customHeight="1" x14ac:dyDescent="0.35">
      <c r="A9052" s="34">
        <v>9088</v>
      </c>
      <c r="B9052" s="1" t="s">
        <v>26154</v>
      </c>
      <c r="C9052" s="1" t="s">
        <v>29015</v>
      </c>
      <c r="D9052" s="1"/>
      <c r="E9052" s="1" t="s">
        <v>29008</v>
      </c>
      <c r="F9052" s="1" t="s">
        <v>29262</v>
      </c>
      <c r="G9052" s="35" t="s">
        <v>26155</v>
      </c>
      <c r="H9052" s="35" t="s">
        <v>26156</v>
      </c>
      <c r="I9052" s="35" t="s">
        <v>29</v>
      </c>
      <c r="J9052" s="36">
        <v>12367000</v>
      </c>
      <c r="K9052" s="36">
        <v>13906000</v>
      </c>
      <c r="L9052" s="36">
        <v>23291000</v>
      </c>
      <c r="M9052" s="36">
        <v>35244000</v>
      </c>
      <c r="N9052" s="36">
        <v>53709000</v>
      </c>
      <c r="O9052" s="37">
        <v>0.15359999999999999</v>
      </c>
      <c r="P9052" s="37">
        <v>0.50729999999999997</v>
      </c>
      <c r="Q9052" s="37">
        <v>0.2021</v>
      </c>
      <c r="R9052" s="37">
        <v>5.2600000000000001E-2</v>
      </c>
      <c r="S9052" s="37">
        <v>0.122</v>
      </c>
      <c r="T9052" s="37"/>
      <c r="U9052" s="37"/>
      <c r="V9052" s="37"/>
      <c r="W9052" s="37"/>
      <c r="X9052" s="37">
        <v>-4.1000000000000003E-3</v>
      </c>
      <c r="Z9052" s="4" t="str">
        <f t="shared" si="402"/>
        <v>YES</v>
      </c>
      <c r="AA9052" s="4" t="str">
        <f t="shared" si="402"/>
        <v>NO</v>
      </c>
      <c r="AB9052" s="4" t="str">
        <f t="shared" si="402"/>
        <v>NO</v>
      </c>
      <c r="AD9052" s="4">
        <f t="shared" si="403"/>
        <v>1</v>
      </c>
    </row>
    <row r="9053" spans="1:30" ht="14.4" customHeight="1" x14ac:dyDescent="0.35">
      <c r="A9053" s="34">
        <v>9090</v>
      </c>
      <c r="B9053" s="1" t="s">
        <v>16623</v>
      </c>
      <c r="C9053" s="1"/>
      <c r="D9053" s="1"/>
      <c r="E9053" s="1"/>
      <c r="F9053" s="1" t="s">
        <v>29262</v>
      </c>
      <c r="G9053" s="35" t="s">
        <v>26160</v>
      </c>
      <c r="H9053" s="35" t="s">
        <v>26161</v>
      </c>
      <c r="I9053" s="35" t="s">
        <v>23</v>
      </c>
      <c r="J9053" s="36"/>
      <c r="K9053" s="36">
        <v>6489000</v>
      </c>
      <c r="L9053" s="36">
        <v>35663000</v>
      </c>
      <c r="M9053" s="36">
        <v>71507000</v>
      </c>
      <c r="N9053" s="36">
        <v>53707000</v>
      </c>
      <c r="O9053" s="37"/>
      <c r="P9053" s="37">
        <v>-0.28939999999999999</v>
      </c>
      <c r="Q9053" s="37">
        <v>7.9000000000000008E-3</v>
      </c>
      <c r="R9053" s="37">
        <v>4.7699999999999999E-2</v>
      </c>
      <c r="S9053" s="37">
        <v>-0.19950000000000001</v>
      </c>
      <c r="T9053" s="37"/>
      <c r="U9053" s="37">
        <v>-0.31559999999999999</v>
      </c>
      <c r="V9053" s="37">
        <v>1.0999999999999999E-2</v>
      </c>
      <c r="W9053" s="37">
        <v>3.1399999999999997E-2</v>
      </c>
      <c r="X9053" s="37">
        <v>-4.53E-2</v>
      </c>
      <c r="Z9053" s="4" t="str">
        <f t="shared" si="402"/>
        <v>NO</v>
      </c>
      <c r="AA9053" s="4" t="str">
        <f t="shared" si="402"/>
        <v>NO</v>
      </c>
      <c r="AB9053" s="4" t="str">
        <f t="shared" si="402"/>
        <v>NO</v>
      </c>
      <c r="AD9053" s="4">
        <f t="shared" si="403"/>
        <v>0</v>
      </c>
    </row>
    <row r="9054" spans="1:30" ht="14.4" customHeight="1" x14ac:dyDescent="0.35">
      <c r="A9054" s="34">
        <v>9091</v>
      </c>
      <c r="B9054" s="1" t="s">
        <v>26162</v>
      </c>
      <c r="C9054" s="1" t="s">
        <v>29015</v>
      </c>
      <c r="D9054" s="1"/>
      <c r="E9054" s="1" t="s">
        <v>29008</v>
      </c>
      <c r="F9054" s="1" t="s">
        <v>29262</v>
      </c>
      <c r="G9054" s="35" t="s">
        <v>26163</v>
      </c>
      <c r="H9054" s="35" t="s">
        <v>26164</v>
      </c>
      <c r="I9054" s="35" t="s">
        <v>29</v>
      </c>
      <c r="J9054" s="36"/>
      <c r="K9054" s="36"/>
      <c r="L9054" s="36">
        <v>1889000</v>
      </c>
      <c r="M9054" s="36">
        <v>21162000</v>
      </c>
      <c r="N9054" s="36">
        <v>53696000</v>
      </c>
      <c r="O9054" s="37"/>
      <c r="P9054" s="37"/>
      <c r="Q9054" s="37">
        <v>-0.91</v>
      </c>
      <c r="R9054" s="37">
        <v>0.17469999999999999</v>
      </c>
      <c r="S9054" s="37">
        <v>0.13400000000000001</v>
      </c>
      <c r="T9054" s="37"/>
      <c r="U9054" s="37"/>
      <c r="V9054" s="37">
        <v>-0.91</v>
      </c>
      <c r="W9054" s="37">
        <v>0.17469999999999999</v>
      </c>
      <c r="X9054" s="37">
        <v>0.13400000000000001</v>
      </c>
      <c r="Z9054" s="4" t="str">
        <f t="shared" si="402"/>
        <v>NO</v>
      </c>
      <c r="AA9054" s="4" t="str">
        <f t="shared" si="402"/>
        <v>NO</v>
      </c>
      <c r="AB9054" s="4" t="str">
        <f t="shared" si="402"/>
        <v>NO</v>
      </c>
      <c r="AD9054" s="4">
        <f t="shared" si="403"/>
        <v>0</v>
      </c>
    </row>
    <row r="9055" spans="1:30" ht="27.65" customHeight="1" x14ac:dyDescent="0.35">
      <c r="A9055" s="34">
        <v>9092</v>
      </c>
      <c r="B9055" s="1" t="s">
        <v>20847</v>
      </c>
      <c r="C9055" s="1"/>
      <c r="D9055" s="1"/>
      <c r="E9055" s="1"/>
      <c r="F9055" s="1" t="s">
        <v>29262</v>
      </c>
      <c r="G9055" s="35" t="s">
        <v>26165</v>
      </c>
      <c r="H9055" s="35" t="s">
        <v>26166</v>
      </c>
      <c r="I9055" s="35" t="s">
        <v>23</v>
      </c>
      <c r="J9055" s="36"/>
      <c r="K9055" s="36"/>
      <c r="L9055" s="36"/>
      <c r="M9055" s="36">
        <v>74457000</v>
      </c>
      <c r="N9055" s="36">
        <v>53695000</v>
      </c>
      <c r="O9055" s="37"/>
      <c r="P9055" s="37"/>
      <c r="Q9055" s="37"/>
      <c r="R9055" s="37">
        <v>-0.54169999999999996</v>
      </c>
      <c r="S9055" s="37">
        <v>0.25850000000000001</v>
      </c>
      <c r="T9055" s="37"/>
      <c r="U9055" s="37"/>
      <c r="V9055" s="37"/>
      <c r="W9055" s="37"/>
      <c r="X9055" s="37"/>
      <c r="Z9055" s="4" t="str">
        <f t="shared" si="402"/>
        <v>NO</v>
      </c>
      <c r="AA9055" s="4" t="str">
        <f t="shared" si="402"/>
        <v>NO</v>
      </c>
      <c r="AB9055" s="4" t="str">
        <f t="shared" si="402"/>
        <v>YES</v>
      </c>
      <c r="AD9055" s="4">
        <f t="shared" si="403"/>
        <v>1</v>
      </c>
    </row>
    <row r="9056" spans="1:30" ht="14.4" customHeight="1" x14ac:dyDescent="0.35">
      <c r="A9056" s="34">
        <v>9093</v>
      </c>
      <c r="B9056" s="1" t="s">
        <v>26167</v>
      </c>
      <c r="C9056" s="1" t="s">
        <v>29015</v>
      </c>
      <c r="D9056" s="1"/>
      <c r="E9056" s="1" t="s">
        <v>29008</v>
      </c>
      <c r="F9056" s="1" t="s">
        <v>29262</v>
      </c>
      <c r="G9056" s="35" t="s">
        <v>26168</v>
      </c>
      <c r="H9056" s="35" t="s">
        <v>26169</v>
      </c>
      <c r="I9056" s="35" t="s">
        <v>29</v>
      </c>
      <c r="J9056" s="36">
        <v>3291000</v>
      </c>
      <c r="K9056" s="36">
        <v>18774000</v>
      </c>
      <c r="L9056" s="36">
        <v>27840000</v>
      </c>
      <c r="M9056" s="36">
        <v>30116000</v>
      </c>
      <c r="N9056" s="36">
        <v>53694000</v>
      </c>
      <c r="O9056" s="37">
        <v>3.0700000000000002E-2</v>
      </c>
      <c r="P9056" s="37">
        <v>0.26579999999999998</v>
      </c>
      <c r="Q9056" s="37">
        <v>0.50070000000000003</v>
      </c>
      <c r="R9056" s="37">
        <v>1.1599999999999999E-2</v>
      </c>
      <c r="S9056" s="37">
        <v>1.4495</v>
      </c>
      <c r="T9056" s="37">
        <v>2.2800000000000001E-2</v>
      </c>
      <c r="U9056" s="37"/>
      <c r="V9056" s="37"/>
      <c r="W9056" s="37"/>
      <c r="X9056" s="37"/>
      <c r="Z9056" s="4" t="str">
        <f t="shared" si="402"/>
        <v>YES</v>
      </c>
      <c r="AA9056" s="4" t="str">
        <f t="shared" si="402"/>
        <v>NO</v>
      </c>
      <c r="AB9056" s="4" t="str">
        <f t="shared" si="402"/>
        <v>YES</v>
      </c>
      <c r="AD9056" s="4">
        <f t="shared" si="403"/>
        <v>2</v>
      </c>
    </row>
    <row r="9057" spans="1:30" ht="14.4" customHeight="1" x14ac:dyDescent="0.35">
      <c r="A9057" s="34">
        <v>9094</v>
      </c>
      <c r="B9057" s="1" t="s">
        <v>1558</v>
      </c>
      <c r="C9057" s="1"/>
      <c r="D9057" s="1"/>
      <c r="E9057" s="1"/>
      <c r="F9057" s="1" t="s">
        <v>29262</v>
      </c>
      <c r="G9057" s="35" t="s">
        <v>26170</v>
      </c>
      <c r="H9057" s="35" t="s">
        <v>26171</v>
      </c>
      <c r="I9057" s="35" t="s">
        <v>23</v>
      </c>
      <c r="J9057" s="36"/>
      <c r="K9057" s="36"/>
      <c r="L9057" s="36">
        <v>13877000</v>
      </c>
      <c r="M9057" s="36">
        <v>40517000</v>
      </c>
      <c r="N9057" s="36">
        <v>53690000</v>
      </c>
      <c r="O9057" s="37"/>
      <c r="P9057" s="37"/>
      <c r="Q9057" s="37">
        <v>0.6603</v>
      </c>
      <c r="R9057" s="37">
        <v>0.73580000000000001</v>
      </c>
      <c r="S9057" s="37">
        <v>0.61680000000000001</v>
      </c>
      <c r="T9057" s="37"/>
      <c r="U9057" s="37"/>
      <c r="V9057" s="37"/>
      <c r="W9057" s="37"/>
      <c r="X9057" s="37"/>
      <c r="Z9057" s="4" t="str">
        <f t="shared" si="402"/>
        <v>YES</v>
      </c>
      <c r="AA9057" s="4" t="str">
        <f t="shared" si="402"/>
        <v>YES</v>
      </c>
      <c r="AB9057" s="4" t="str">
        <f t="shared" si="402"/>
        <v>YES</v>
      </c>
      <c r="AD9057" s="4">
        <f t="shared" si="403"/>
        <v>3</v>
      </c>
    </row>
    <row r="9058" spans="1:30" ht="27.65" customHeight="1" x14ac:dyDescent="0.35">
      <c r="A9058" s="34">
        <v>9095</v>
      </c>
      <c r="B9058" s="1" t="s">
        <v>26172</v>
      </c>
      <c r="C9058" s="1"/>
      <c r="D9058" s="1"/>
      <c r="E9058" s="1"/>
      <c r="F9058" s="1" t="s">
        <v>29262</v>
      </c>
      <c r="G9058" s="35" t="s">
        <v>26173</v>
      </c>
      <c r="H9058" s="35" t="s">
        <v>26174</v>
      </c>
      <c r="I9058" s="35" t="s">
        <v>33</v>
      </c>
      <c r="J9058" s="36">
        <v>32545000</v>
      </c>
      <c r="K9058" s="36">
        <v>35223000</v>
      </c>
      <c r="L9058" s="36">
        <v>36828000</v>
      </c>
      <c r="M9058" s="36">
        <v>38069000</v>
      </c>
      <c r="N9058" s="36">
        <v>53680000</v>
      </c>
      <c r="O9058" s="37">
        <v>0.113</v>
      </c>
      <c r="P9058" s="37">
        <v>-2.6100000000000002E-2</v>
      </c>
      <c r="Q9058" s="37">
        <v>-7.1000000000000004E-3</v>
      </c>
      <c r="R9058" s="37">
        <v>4.9500000000000002E-2</v>
      </c>
      <c r="S9058" s="37">
        <v>3.4799999999999998E-2</v>
      </c>
      <c r="T9058" s="37">
        <v>-2.4E-2</v>
      </c>
      <c r="U9058" s="37"/>
      <c r="V9058" s="37"/>
      <c r="W9058" s="37"/>
      <c r="X9058" s="37"/>
      <c r="Z9058" s="4" t="str">
        <f t="shared" si="402"/>
        <v>NO</v>
      </c>
      <c r="AA9058" s="4" t="str">
        <f t="shared" si="402"/>
        <v>NO</v>
      </c>
      <c r="AB9058" s="4" t="str">
        <f t="shared" si="402"/>
        <v>NO</v>
      </c>
      <c r="AD9058" s="4">
        <f t="shared" si="403"/>
        <v>0</v>
      </c>
    </row>
    <row r="9059" spans="1:30" ht="14.4" customHeight="1" x14ac:dyDescent="0.35">
      <c r="A9059" s="34">
        <v>9096</v>
      </c>
      <c r="B9059" s="1" t="s">
        <v>26175</v>
      </c>
      <c r="C9059" s="1"/>
      <c r="D9059" s="1"/>
      <c r="E9059" s="1"/>
      <c r="F9059" s="1" t="s">
        <v>29262</v>
      </c>
      <c r="G9059" s="35" t="s">
        <v>26176</v>
      </c>
      <c r="H9059" s="35" t="s">
        <v>26177</v>
      </c>
      <c r="I9059" s="35" t="s">
        <v>23</v>
      </c>
      <c r="J9059" s="36"/>
      <c r="K9059" s="36">
        <v>8555000</v>
      </c>
      <c r="L9059" s="36">
        <v>46153000</v>
      </c>
      <c r="M9059" s="36">
        <v>45414000</v>
      </c>
      <c r="N9059" s="36">
        <v>53677000</v>
      </c>
      <c r="O9059" s="37"/>
      <c r="P9059" s="37">
        <v>0.11559999999999999</v>
      </c>
      <c r="Q9059" s="37">
        <v>0.1246</v>
      </c>
      <c r="R9059" s="37">
        <v>2.9100000000000001E-2</v>
      </c>
      <c r="S9059" s="37">
        <v>5.79E-2</v>
      </c>
      <c r="T9059" s="37"/>
      <c r="U9059" s="37"/>
      <c r="V9059" s="37"/>
      <c r="W9059" s="37"/>
      <c r="X9059" s="37"/>
      <c r="Z9059" s="4" t="str">
        <f t="shared" si="402"/>
        <v>NO</v>
      </c>
      <c r="AA9059" s="4" t="str">
        <f t="shared" si="402"/>
        <v>NO</v>
      </c>
      <c r="AB9059" s="4" t="str">
        <f t="shared" si="402"/>
        <v>NO</v>
      </c>
      <c r="AD9059" s="4">
        <f t="shared" si="403"/>
        <v>0</v>
      </c>
    </row>
    <row r="9060" spans="1:30" ht="27.65" customHeight="1" x14ac:dyDescent="0.35">
      <c r="A9060" s="34">
        <v>9097</v>
      </c>
      <c r="B9060" s="1" t="s">
        <v>26178</v>
      </c>
      <c r="C9060" s="1"/>
      <c r="D9060" s="1"/>
      <c r="E9060" s="1"/>
      <c r="F9060" s="1" t="s">
        <v>29262</v>
      </c>
      <c r="G9060" s="35" t="s">
        <v>26179</v>
      </c>
      <c r="H9060" s="35" t="s">
        <v>26180</v>
      </c>
      <c r="I9060" s="35" t="s">
        <v>390</v>
      </c>
      <c r="J9060" s="36"/>
      <c r="K9060" s="36"/>
      <c r="L9060" s="36"/>
      <c r="M9060" s="36">
        <v>34819000</v>
      </c>
      <c r="N9060" s="36">
        <v>53676000</v>
      </c>
      <c r="O9060" s="37"/>
      <c r="P9060" s="37"/>
      <c r="Q9060" s="37"/>
      <c r="R9060" s="37">
        <v>5.9900000000000002E-2</v>
      </c>
      <c r="S9060" s="37">
        <v>6.0400000000000002E-2</v>
      </c>
      <c r="T9060" s="37"/>
      <c r="U9060" s="37"/>
      <c r="V9060" s="37"/>
      <c r="W9060" s="37"/>
      <c r="X9060" s="37"/>
      <c r="Z9060" s="4" t="str">
        <f t="shared" si="402"/>
        <v>NO</v>
      </c>
      <c r="AA9060" s="4" t="str">
        <f t="shared" si="402"/>
        <v>NO</v>
      </c>
      <c r="AB9060" s="4" t="str">
        <f t="shared" si="402"/>
        <v>NO</v>
      </c>
      <c r="AD9060" s="4">
        <f t="shared" si="403"/>
        <v>0</v>
      </c>
    </row>
    <row r="9061" spans="1:30" ht="14.4" customHeight="1" x14ac:dyDescent="0.35">
      <c r="A9061" s="34">
        <v>9098</v>
      </c>
      <c r="B9061" s="1" t="s">
        <v>19202</v>
      </c>
      <c r="C9061" s="1"/>
      <c r="D9061" s="1"/>
      <c r="E9061" s="1"/>
      <c r="F9061" s="1" t="s">
        <v>29262</v>
      </c>
      <c r="G9061" s="35" t="s">
        <v>26181</v>
      </c>
      <c r="H9061" s="35" t="s">
        <v>26182</v>
      </c>
      <c r="I9061" s="35" t="s">
        <v>23</v>
      </c>
      <c r="J9061" s="36">
        <v>18279000</v>
      </c>
      <c r="K9061" s="36">
        <v>24069000</v>
      </c>
      <c r="L9061" s="36">
        <v>33349000</v>
      </c>
      <c r="M9061" s="36">
        <v>42110000</v>
      </c>
      <c r="N9061" s="36">
        <v>53669000</v>
      </c>
      <c r="O9061" s="37">
        <v>0.1321</v>
      </c>
      <c r="P9061" s="37">
        <v>0.21829999999999999</v>
      </c>
      <c r="Q9061" s="37">
        <v>0.16650000000000001</v>
      </c>
      <c r="R9061" s="37">
        <v>0.2203</v>
      </c>
      <c r="S9061" s="37">
        <v>0.2084</v>
      </c>
      <c r="T9061" s="37"/>
      <c r="U9061" s="37"/>
      <c r="V9061" s="37"/>
      <c r="W9061" s="37"/>
      <c r="X9061" s="37"/>
      <c r="Z9061" s="4" t="str">
        <f t="shared" si="402"/>
        <v>NO</v>
      </c>
      <c r="AA9061" s="4" t="str">
        <f t="shared" si="402"/>
        <v>YES</v>
      </c>
      <c r="AB9061" s="4" t="str">
        <f t="shared" si="402"/>
        <v>YES</v>
      </c>
      <c r="AD9061" s="4">
        <f t="shared" si="403"/>
        <v>2</v>
      </c>
    </row>
    <row r="9062" spans="1:30" ht="27.65" customHeight="1" x14ac:dyDescent="0.35">
      <c r="A9062" s="34">
        <v>9099</v>
      </c>
      <c r="B9062" s="1" t="s">
        <v>26183</v>
      </c>
      <c r="C9062" s="1"/>
      <c r="D9062" s="1"/>
      <c r="E9062" s="1"/>
      <c r="F9062" s="1" t="s">
        <v>29262</v>
      </c>
      <c r="G9062" s="35" t="s">
        <v>26184</v>
      </c>
      <c r="H9062" s="35" t="s">
        <v>26185</v>
      </c>
      <c r="I9062" s="35" t="s">
        <v>23</v>
      </c>
      <c r="J9062" s="36">
        <v>33742000</v>
      </c>
      <c r="K9062" s="36">
        <v>36559000</v>
      </c>
      <c r="L9062" s="36">
        <v>42397000</v>
      </c>
      <c r="M9062" s="36">
        <v>46146000</v>
      </c>
      <c r="N9062" s="36">
        <v>53663000</v>
      </c>
      <c r="O9062" s="37">
        <v>0.24260000000000001</v>
      </c>
      <c r="P9062" s="37">
        <v>5.8099999999999999E-2</v>
      </c>
      <c r="Q9062" s="37">
        <v>0.49490000000000001</v>
      </c>
      <c r="R9062" s="37">
        <v>0.46179999999999999</v>
      </c>
      <c r="S9062" s="37">
        <v>0.46629999999999999</v>
      </c>
      <c r="T9062" s="37"/>
      <c r="U9062" s="37"/>
      <c r="V9062" s="37"/>
      <c r="W9062" s="37"/>
      <c r="X9062" s="37"/>
      <c r="Z9062" s="4" t="str">
        <f t="shared" si="402"/>
        <v>YES</v>
      </c>
      <c r="AA9062" s="4" t="str">
        <f t="shared" si="402"/>
        <v>YES</v>
      </c>
      <c r="AB9062" s="4" t="str">
        <f t="shared" si="402"/>
        <v>YES</v>
      </c>
      <c r="AD9062" s="4">
        <f t="shared" si="403"/>
        <v>3</v>
      </c>
    </row>
    <row r="9063" spans="1:30" ht="14.4" customHeight="1" x14ac:dyDescent="0.35">
      <c r="A9063" s="34">
        <v>9100</v>
      </c>
      <c r="B9063" s="1" t="s">
        <v>26186</v>
      </c>
      <c r="C9063" s="1" t="s">
        <v>29015</v>
      </c>
      <c r="D9063" s="1"/>
      <c r="E9063" s="1" t="s">
        <v>29008</v>
      </c>
      <c r="F9063" s="1" t="s">
        <v>29262</v>
      </c>
      <c r="G9063" s="35" t="s">
        <v>26187</v>
      </c>
      <c r="H9063" s="35" t="s">
        <v>26188</v>
      </c>
      <c r="I9063" s="35" t="s">
        <v>29</v>
      </c>
      <c r="J9063" s="36"/>
      <c r="K9063" s="36"/>
      <c r="L9063" s="36">
        <v>8421000</v>
      </c>
      <c r="M9063" s="36">
        <v>35463000</v>
      </c>
      <c r="N9063" s="36">
        <v>53657000</v>
      </c>
      <c r="O9063" s="37"/>
      <c r="P9063" s="37"/>
      <c r="Q9063" s="37">
        <v>9.7500000000000003E-2</v>
      </c>
      <c r="R9063" s="37">
        <v>8.0000000000000004E-4</v>
      </c>
      <c r="S9063" s="37">
        <v>5.5300000000000002E-2</v>
      </c>
      <c r="T9063" s="37"/>
      <c r="U9063" s="37"/>
      <c r="V9063" s="37">
        <v>9.7500000000000003E-2</v>
      </c>
      <c r="W9063" s="37">
        <v>8.0000000000000004E-4</v>
      </c>
      <c r="X9063" s="37">
        <v>5.5300000000000002E-2</v>
      </c>
      <c r="Z9063" s="4" t="str">
        <f t="shared" si="402"/>
        <v>NO</v>
      </c>
      <c r="AA9063" s="4" t="str">
        <f t="shared" si="402"/>
        <v>NO</v>
      </c>
      <c r="AB9063" s="4" t="str">
        <f t="shared" si="402"/>
        <v>NO</v>
      </c>
      <c r="AD9063" s="4">
        <f t="shared" si="403"/>
        <v>0</v>
      </c>
    </row>
    <row r="9064" spans="1:30" ht="27.65" customHeight="1" x14ac:dyDescent="0.35">
      <c r="A9064" s="34">
        <v>9101</v>
      </c>
      <c r="B9064" s="1" t="s">
        <v>26189</v>
      </c>
      <c r="C9064" s="1" t="s">
        <v>29015</v>
      </c>
      <c r="D9064" s="1"/>
      <c r="E9064" s="1" t="s">
        <v>29008</v>
      </c>
      <c r="F9064" s="1" t="s">
        <v>29262</v>
      </c>
      <c r="G9064" s="35" t="s">
        <v>26190</v>
      </c>
      <c r="H9064" s="35" t="s">
        <v>26191</v>
      </c>
      <c r="I9064" s="35" t="s">
        <v>29</v>
      </c>
      <c r="J9064" s="36"/>
      <c r="K9064" s="36">
        <v>18116000</v>
      </c>
      <c r="L9064" s="36">
        <v>35582000</v>
      </c>
      <c r="M9064" s="36">
        <v>54067000</v>
      </c>
      <c r="N9064" s="36">
        <v>53653000</v>
      </c>
      <c r="O9064" s="37"/>
      <c r="P9064" s="37">
        <v>0.48080000000000001</v>
      </c>
      <c r="Q9064" s="37">
        <v>0.58919999999999995</v>
      </c>
      <c r="R9064" s="37">
        <v>0.64290000000000003</v>
      </c>
      <c r="S9064" s="37">
        <v>0.28560000000000002</v>
      </c>
      <c r="T9064" s="37"/>
      <c r="U9064" s="37"/>
      <c r="V9064" s="37"/>
      <c r="W9064" s="37"/>
      <c r="X9064" s="37"/>
      <c r="Z9064" s="4" t="str">
        <f t="shared" si="402"/>
        <v>YES</v>
      </c>
      <c r="AA9064" s="4" t="str">
        <f t="shared" si="402"/>
        <v>YES</v>
      </c>
      <c r="AB9064" s="4" t="str">
        <f t="shared" si="402"/>
        <v>YES</v>
      </c>
      <c r="AD9064" s="4">
        <f t="shared" si="403"/>
        <v>3</v>
      </c>
    </row>
    <row r="9065" spans="1:30" ht="14.4" customHeight="1" x14ac:dyDescent="0.35">
      <c r="A9065" s="34">
        <v>9102</v>
      </c>
      <c r="B9065" s="1" t="s">
        <v>26192</v>
      </c>
      <c r="C9065" s="1" t="s">
        <v>29015</v>
      </c>
      <c r="D9065" s="1"/>
      <c r="E9065" s="1" t="s">
        <v>29008</v>
      </c>
      <c r="F9065" s="1" t="s">
        <v>29262</v>
      </c>
      <c r="G9065" s="35" t="s">
        <v>26193</v>
      </c>
      <c r="H9065" s="35" t="s">
        <v>26194</v>
      </c>
      <c r="I9065" s="35" t="s">
        <v>29</v>
      </c>
      <c r="J9065" s="36">
        <v>32817000</v>
      </c>
      <c r="K9065" s="36">
        <v>36820000</v>
      </c>
      <c r="L9065" s="36">
        <v>38456000</v>
      </c>
      <c r="M9065" s="36">
        <v>49330000</v>
      </c>
      <c r="N9065" s="36">
        <v>53648000</v>
      </c>
      <c r="O9065" s="37">
        <v>3.2500000000000001E-2</v>
      </c>
      <c r="P9065" s="37">
        <v>2.9700000000000001E-2</v>
      </c>
      <c r="Q9065" s="37">
        <v>2.7199999999999998E-2</v>
      </c>
      <c r="R9065" s="37">
        <v>2.69E-2</v>
      </c>
      <c r="S9065" s="37">
        <v>3.15E-2</v>
      </c>
      <c r="T9065" s="37"/>
      <c r="U9065" s="37"/>
      <c r="V9065" s="37"/>
      <c r="W9065" s="37"/>
      <c r="X9065" s="37"/>
      <c r="Z9065" s="4" t="str">
        <f t="shared" si="402"/>
        <v>NO</v>
      </c>
      <c r="AA9065" s="4" t="str">
        <f t="shared" si="402"/>
        <v>NO</v>
      </c>
      <c r="AB9065" s="4" t="str">
        <f t="shared" si="402"/>
        <v>NO</v>
      </c>
      <c r="AD9065" s="4">
        <f t="shared" si="403"/>
        <v>0</v>
      </c>
    </row>
    <row r="9066" spans="1:30" ht="27.65" customHeight="1" x14ac:dyDescent="0.35">
      <c r="A9066" s="34">
        <v>9103</v>
      </c>
      <c r="B9066" s="1" t="s">
        <v>26195</v>
      </c>
      <c r="C9066" s="1"/>
      <c r="D9066" s="1"/>
      <c r="E9066" s="1"/>
      <c r="F9066" s="1" t="s">
        <v>29262</v>
      </c>
      <c r="G9066" s="35" t="s">
        <v>26196</v>
      </c>
      <c r="H9066" s="35" t="s">
        <v>26197</v>
      </c>
      <c r="I9066" s="35" t="s">
        <v>33</v>
      </c>
      <c r="J9066" s="36">
        <v>21766000</v>
      </c>
      <c r="K9066" s="36">
        <v>26806000</v>
      </c>
      <c r="L9066" s="36">
        <v>33994000</v>
      </c>
      <c r="M9066" s="36">
        <v>42090000</v>
      </c>
      <c r="N9066" s="36">
        <v>53630000</v>
      </c>
      <c r="O9066" s="37">
        <v>8.1699999999999995E-2</v>
      </c>
      <c r="P9066" s="37">
        <v>5.1900000000000002E-2</v>
      </c>
      <c r="Q9066" s="37">
        <v>2.7400000000000001E-2</v>
      </c>
      <c r="R9066" s="37">
        <v>3.2800000000000003E-2</v>
      </c>
      <c r="S9066" s="37">
        <v>4.1500000000000002E-2</v>
      </c>
      <c r="T9066" s="37">
        <v>-4.4000000000000003E-3</v>
      </c>
      <c r="U9066" s="37">
        <v>-3.7000000000000002E-3</v>
      </c>
      <c r="V9066" s="37">
        <v>-5.9999999999999995E-4</v>
      </c>
      <c r="W9066" s="37">
        <v>-5.8999999999999999E-3</v>
      </c>
      <c r="X9066" s="37">
        <v>-2.5999999999999999E-3</v>
      </c>
      <c r="Z9066" s="4" t="str">
        <f t="shared" si="402"/>
        <v>NO</v>
      </c>
      <c r="AA9066" s="4" t="str">
        <f t="shared" si="402"/>
        <v>NO</v>
      </c>
      <c r="AB9066" s="4" t="str">
        <f t="shared" si="402"/>
        <v>NO</v>
      </c>
      <c r="AD9066" s="4">
        <f t="shared" si="403"/>
        <v>0</v>
      </c>
    </row>
    <row r="9067" spans="1:30" ht="27.65" customHeight="1" x14ac:dyDescent="0.35">
      <c r="A9067" s="34">
        <v>9104</v>
      </c>
      <c r="B9067" s="1" t="s">
        <v>26198</v>
      </c>
      <c r="C9067" s="1" t="s">
        <v>29015</v>
      </c>
      <c r="D9067" s="1"/>
      <c r="E9067" s="1" t="s">
        <v>29008</v>
      </c>
      <c r="F9067" s="1" t="s">
        <v>29262</v>
      </c>
      <c r="G9067" s="35" t="s">
        <v>26199</v>
      </c>
      <c r="H9067" s="35" t="s">
        <v>26200</v>
      </c>
      <c r="I9067" s="35" t="s">
        <v>29</v>
      </c>
      <c r="J9067" s="36">
        <v>39752000</v>
      </c>
      <c r="K9067" s="36">
        <v>46389000</v>
      </c>
      <c r="L9067" s="36">
        <v>49358000</v>
      </c>
      <c r="M9067" s="36">
        <v>49577000</v>
      </c>
      <c r="N9067" s="36">
        <v>53629000</v>
      </c>
      <c r="O9067" s="37">
        <v>0.17549999999999999</v>
      </c>
      <c r="P9067" s="37">
        <v>0.2019</v>
      </c>
      <c r="Q9067" s="37">
        <v>8.4599999999999995E-2</v>
      </c>
      <c r="R9067" s="37">
        <v>6.4699999999999994E-2</v>
      </c>
      <c r="S9067" s="37">
        <v>2.4799999999999999E-2</v>
      </c>
      <c r="T9067" s="37"/>
      <c r="U9067" s="37"/>
      <c r="V9067" s="37"/>
      <c r="W9067" s="37"/>
      <c r="X9067" s="37"/>
      <c r="Z9067" s="4" t="str">
        <f t="shared" si="402"/>
        <v>NO</v>
      </c>
      <c r="AA9067" s="4" t="str">
        <f t="shared" si="402"/>
        <v>NO</v>
      </c>
      <c r="AB9067" s="4" t="str">
        <f t="shared" si="402"/>
        <v>NO</v>
      </c>
      <c r="AD9067" s="4">
        <f t="shared" si="403"/>
        <v>0</v>
      </c>
    </row>
    <row r="9068" spans="1:30" ht="14.4" customHeight="1" x14ac:dyDescent="0.35">
      <c r="A9068" s="34">
        <v>9105</v>
      </c>
      <c r="B9068" s="1" t="s">
        <v>26201</v>
      </c>
      <c r="C9068" s="1" t="s">
        <v>29015</v>
      </c>
      <c r="D9068" s="1"/>
      <c r="E9068" s="1" t="s">
        <v>29008</v>
      </c>
      <c r="F9068" s="1" t="s">
        <v>29262</v>
      </c>
      <c r="G9068" s="35" t="s">
        <v>26202</v>
      </c>
      <c r="H9068" s="35" t="s">
        <v>26203</v>
      </c>
      <c r="I9068" s="35" t="s">
        <v>29</v>
      </c>
      <c r="J9068" s="36">
        <v>11927000</v>
      </c>
      <c r="K9068" s="36">
        <v>19049000</v>
      </c>
      <c r="L9068" s="36">
        <v>31846000</v>
      </c>
      <c r="M9068" s="36">
        <v>31965000</v>
      </c>
      <c r="N9068" s="36">
        <v>53629000</v>
      </c>
      <c r="O9068" s="37">
        <v>0.12790000000000001</v>
      </c>
      <c r="P9068" s="37">
        <v>0.17710000000000001</v>
      </c>
      <c r="Q9068" s="37">
        <v>0.37609999999999999</v>
      </c>
      <c r="R9068" s="37">
        <v>0.4037</v>
      </c>
      <c r="S9068" s="37">
        <v>4.2599999999999999E-2</v>
      </c>
      <c r="T9068" s="37"/>
      <c r="U9068" s="37"/>
      <c r="V9068" s="37"/>
      <c r="W9068" s="37"/>
      <c r="X9068" s="37"/>
      <c r="Z9068" s="4" t="str">
        <f t="shared" si="402"/>
        <v>YES</v>
      </c>
      <c r="AA9068" s="4" t="str">
        <f t="shared" si="402"/>
        <v>YES</v>
      </c>
      <c r="AB9068" s="4" t="str">
        <f t="shared" si="402"/>
        <v>NO</v>
      </c>
      <c r="AD9068" s="4">
        <f t="shared" si="403"/>
        <v>2</v>
      </c>
    </row>
    <row r="9069" spans="1:30" ht="14.4" customHeight="1" x14ac:dyDescent="0.35">
      <c r="A9069" s="34">
        <v>9106</v>
      </c>
      <c r="B9069" s="1" t="s">
        <v>26204</v>
      </c>
      <c r="C9069" s="1"/>
      <c r="D9069" s="1"/>
      <c r="E9069" s="1"/>
      <c r="F9069" s="1" t="s">
        <v>29262</v>
      </c>
      <c r="G9069" s="35" t="s">
        <v>26205</v>
      </c>
      <c r="H9069" s="35" t="s">
        <v>26206</v>
      </c>
      <c r="I9069" s="35" t="s">
        <v>33</v>
      </c>
      <c r="J9069" s="36">
        <v>27255000</v>
      </c>
      <c r="K9069" s="36">
        <v>21789000</v>
      </c>
      <c r="L9069" s="36">
        <v>26869000</v>
      </c>
      <c r="M9069" s="36">
        <v>38583000</v>
      </c>
      <c r="N9069" s="36">
        <v>53628000</v>
      </c>
      <c r="O9069" s="37">
        <v>0.15279999999999999</v>
      </c>
      <c r="P9069" s="37">
        <v>8.6900000000000005E-2</v>
      </c>
      <c r="Q9069" s="37">
        <v>7.3499999999999996E-2</v>
      </c>
      <c r="R9069" s="37">
        <v>6.83E-2</v>
      </c>
      <c r="S9069" s="37">
        <v>4.7500000000000001E-2</v>
      </c>
      <c r="T9069" s="37"/>
      <c r="U9069" s="37"/>
      <c r="V9069" s="37"/>
      <c r="W9069" s="37"/>
      <c r="X9069" s="37"/>
      <c r="Z9069" s="4" t="str">
        <f t="shared" si="402"/>
        <v>NO</v>
      </c>
      <c r="AA9069" s="4" t="str">
        <f t="shared" si="402"/>
        <v>NO</v>
      </c>
      <c r="AB9069" s="4" t="str">
        <f t="shared" si="402"/>
        <v>NO</v>
      </c>
      <c r="AD9069" s="4">
        <f t="shared" si="403"/>
        <v>0</v>
      </c>
    </row>
    <row r="9070" spans="1:30" ht="14.4" customHeight="1" x14ac:dyDescent="0.35">
      <c r="A9070" s="34">
        <v>9107</v>
      </c>
      <c r="B9070" s="1" t="s">
        <v>26207</v>
      </c>
      <c r="C9070" s="1" t="s">
        <v>29015</v>
      </c>
      <c r="D9070" s="1"/>
      <c r="E9070" s="1" t="s">
        <v>29008</v>
      </c>
      <c r="F9070" s="1" t="s">
        <v>29262</v>
      </c>
      <c r="G9070" s="35" t="s">
        <v>26208</v>
      </c>
      <c r="H9070" s="35" t="s">
        <v>26209</v>
      </c>
      <c r="I9070" s="35" t="s">
        <v>29</v>
      </c>
      <c r="J9070" s="36">
        <v>21747000</v>
      </c>
      <c r="K9070" s="36">
        <v>24185000</v>
      </c>
      <c r="L9070" s="36">
        <v>30213000</v>
      </c>
      <c r="M9070" s="36">
        <v>42415000</v>
      </c>
      <c r="N9070" s="36">
        <v>53611000</v>
      </c>
      <c r="O9070" s="37">
        <v>0.51329999999999998</v>
      </c>
      <c r="P9070" s="37">
        <v>0.50370000000000004</v>
      </c>
      <c r="Q9070" s="37">
        <v>0.52459999999999996</v>
      </c>
      <c r="R9070" s="37">
        <v>5.91E-2</v>
      </c>
      <c r="S9070" s="37">
        <v>0.45600000000000002</v>
      </c>
      <c r="T9070" s="37">
        <v>0.51329999999999998</v>
      </c>
      <c r="U9070" s="37">
        <v>0.50370000000000004</v>
      </c>
      <c r="V9070" s="37">
        <v>0.52459999999999996</v>
      </c>
      <c r="W9070" s="37">
        <v>5.91E-2</v>
      </c>
      <c r="X9070" s="37">
        <v>0.45600000000000002</v>
      </c>
      <c r="Z9070" s="4" t="str">
        <f t="shared" si="402"/>
        <v>YES</v>
      </c>
      <c r="AA9070" s="4" t="str">
        <f t="shared" si="402"/>
        <v>NO</v>
      </c>
      <c r="AB9070" s="4" t="str">
        <f t="shared" si="402"/>
        <v>YES</v>
      </c>
      <c r="AD9070" s="4">
        <f t="shared" si="403"/>
        <v>2</v>
      </c>
    </row>
    <row r="9071" spans="1:30" ht="14.4" customHeight="1" x14ac:dyDescent="0.35">
      <c r="A9071" s="34">
        <v>9108</v>
      </c>
      <c r="B9071" s="1" t="s">
        <v>26210</v>
      </c>
      <c r="C9071" s="1"/>
      <c r="D9071" s="1"/>
      <c r="E9071" s="1"/>
      <c r="F9071" s="1" t="s">
        <v>29262</v>
      </c>
      <c r="G9071" s="35" t="s">
        <v>26211</v>
      </c>
      <c r="H9071" s="35" t="s">
        <v>26212</v>
      </c>
      <c r="I9071" s="35" t="s">
        <v>390</v>
      </c>
      <c r="J9071" s="36">
        <v>21450000</v>
      </c>
      <c r="K9071" s="36">
        <v>33561000</v>
      </c>
      <c r="L9071" s="36">
        <v>41682000</v>
      </c>
      <c r="M9071" s="36">
        <v>50263000</v>
      </c>
      <c r="N9071" s="36">
        <v>53611000</v>
      </c>
      <c r="O9071" s="37">
        <v>7.3800000000000004E-2</v>
      </c>
      <c r="P9071" s="37">
        <v>8.0199999999999994E-2</v>
      </c>
      <c r="Q9071" s="37">
        <v>7.9799999999999996E-2</v>
      </c>
      <c r="R9071" s="37">
        <v>0.1052</v>
      </c>
      <c r="S9071" s="37">
        <v>8.1500000000000003E-2</v>
      </c>
      <c r="T9071" s="37">
        <v>-1.8599999999999998E-2</v>
      </c>
      <c r="U9071" s="37">
        <v>-1.1900000000000001E-2</v>
      </c>
      <c r="V9071" s="37">
        <v>-8.9999999999999993E-3</v>
      </c>
      <c r="W9071" s="37">
        <v>-1.9E-3</v>
      </c>
      <c r="X9071" s="37"/>
      <c r="Z9071" s="4" t="str">
        <f t="shared" si="402"/>
        <v>NO</v>
      </c>
      <c r="AA9071" s="4" t="str">
        <f t="shared" si="402"/>
        <v>NO</v>
      </c>
      <c r="AB9071" s="4" t="str">
        <f t="shared" si="402"/>
        <v>NO</v>
      </c>
      <c r="AD9071" s="4">
        <f t="shared" si="403"/>
        <v>0</v>
      </c>
    </row>
    <row r="9072" spans="1:30" ht="14.4" customHeight="1" x14ac:dyDescent="0.35">
      <c r="A9072" s="34">
        <v>9109</v>
      </c>
      <c r="B9072" s="1" t="s">
        <v>26213</v>
      </c>
      <c r="C9072" s="1"/>
      <c r="D9072" s="1"/>
      <c r="E9072" s="1"/>
      <c r="F9072" s="1" t="s">
        <v>29262</v>
      </c>
      <c r="G9072" s="35" t="s">
        <v>26214</v>
      </c>
      <c r="H9072" s="35" t="s">
        <v>26215</v>
      </c>
      <c r="I9072" s="35" t="s">
        <v>390</v>
      </c>
      <c r="J9072" s="36">
        <v>55674000</v>
      </c>
      <c r="K9072" s="36">
        <v>71477000</v>
      </c>
      <c r="L9072" s="36">
        <v>65143000</v>
      </c>
      <c r="M9072" s="36">
        <v>57594000</v>
      </c>
      <c r="N9072" s="36">
        <v>53609000</v>
      </c>
      <c r="O9072" s="37">
        <v>0.2984</v>
      </c>
      <c r="P9072" s="37">
        <v>0.1074</v>
      </c>
      <c r="Q9072" s="37">
        <v>0.43669999999999998</v>
      </c>
      <c r="R9072" s="37">
        <v>0.1085</v>
      </c>
      <c r="S9072" s="37">
        <v>6.3100000000000003E-2</v>
      </c>
      <c r="T9072" s="37"/>
      <c r="U9072" s="37"/>
      <c r="V9072" s="37">
        <v>-7.4000000000000003E-3</v>
      </c>
      <c r="W9072" s="37">
        <v>-1.5299999999999999E-2</v>
      </c>
      <c r="X9072" s="37">
        <v>-9.1000000000000004E-3</v>
      </c>
      <c r="Z9072" s="4" t="str">
        <f t="shared" si="402"/>
        <v>YES</v>
      </c>
      <c r="AA9072" s="4" t="str">
        <f t="shared" si="402"/>
        <v>NO</v>
      </c>
      <c r="AB9072" s="4" t="str">
        <f t="shared" si="402"/>
        <v>NO</v>
      </c>
      <c r="AD9072" s="4">
        <f t="shared" si="403"/>
        <v>1</v>
      </c>
    </row>
    <row r="9073" spans="1:30" ht="14.4" customHeight="1" x14ac:dyDescent="0.35">
      <c r="A9073" s="34">
        <v>9110</v>
      </c>
      <c r="B9073" s="1" t="s">
        <v>26216</v>
      </c>
      <c r="C9073" s="1" t="s">
        <v>29015</v>
      </c>
      <c r="D9073" s="1"/>
      <c r="E9073" s="1" t="s">
        <v>29008</v>
      </c>
      <c r="F9073" s="1" t="s">
        <v>29262</v>
      </c>
      <c r="G9073" s="35" t="s">
        <v>26217</v>
      </c>
      <c r="H9073" s="35" t="s">
        <v>26218</v>
      </c>
      <c r="I9073" s="35" t="s">
        <v>29</v>
      </c>
      <c r="J9073" s="36">
        <v>51829000</v>
      </c>
      <c r="K9073" s="36">
        <v>57255000</v>
      </c>
      <c r="L9073" s="36">
        <v>55278000</v>
      </c>
      <c r="M9073" s="36">
        <v>52530000</v>
      </c>
      <c r="N9073" s="36">
        <v>53602000</v>
      </c>
      <c r="O9073" s="37">
        <v>0.35909999999999997</v>
      </c>
      <c r="P9073" s="37">
        <v>0.3468</v>
      </c>
      <c r="Q9073" s="37">
        <v>0.40689999999999998</v>
      </c>
      <c r="R9073" s="37">
        <v>0.38619999999999999</v>
      </c>
      <c r="S9073" s="37">
        <v>0.41410000000000002</v>
      </c>
      <c r="T9073" s="37"/>
      <c r="U9073" s="37"/>
      <c r="V9073" s="37"/>
      <c r="W9073" s="37"/>
      <c r="X9073" s="37"/>
      <c r="Z9073" s="4" t="str">
        <f t="shared" si="402"/>
        <v>YES</v>
      </c>
      <c r="AA9073" s="4" t="str">
        <f t="shared" si="402"/>
        <v>YES</v>
      </c>
      <c r="AB9073" s="4" t="str">
        <f t="shared" si="402"/>
        <v>YES</v>
      </c>
      <c r="AD9073" s="4">
        <f t="shared" si="403"/>
        <v>3</v>
      </c>
    </row>
    <row r="9074" spans="1:30" ht="14.4" customHeight="1" x14ac:dyDescent="0.35">
      <c r="A9074" s="34">
        <v>9111</v>
      </c>
      <c r="B9074" s="1" t="s">
        <v>26219</v>
      </c>
      <c r="C9074" s="1"/>
      <c r="D9074" s="1"/>
      <c r="E9074" s="1"/>
      <c r="F9074" s="1" t="s">
        <v>29262</v>
      </c>
      <c r="G9074" s="35" t="s">
        <v>26220</v>
      </c>
      <c r="H9074" s="35" t="s">
        <v>26221</v>
      </c>
      <c r="I9074" s="35" t="s">
        <v>23</v>
      </c>
      <c r="J9074" s="36">
        <v>36548000</v>
      </c>
      <c r="K9074" s="36">
        <v>21517000</v>
      </c>
      <c r="L9074" s="36">
        <v>42644000</v>
      </c>
      <c r="M9074" s="36">
        <v>20360000</v>
      </c>
      <c r="N9074" s="36">
        <v>53599000</v>
      </c>
      <c r="O9074" s="37">
        <v>0.23430000000000001</v>
      </c>
      <c r="P9074" s="37">
        <v>0.46260000000000001</v>
      </c>
      <c r="Q9074" s="37">
        <v>0.1714</v>
      </c>
      <c r="R9074" s="37">
        <v>0.42120000000000002</v>
      </c>
      <c r="S9074" s="37">
        <v>0.1472</v>
      </c>
      <c r="T9074" s="37"/>
      <c r="U9074" s="37">
        <v>-8.9999999999999998E-4</v>
      </c>
      <c r="V9074" s="37">
        <v>-8.0000000000000004E-4</v>
      </c>
      <c r="W9074" s="37">
        <v>-4.7000000000000002E-3</v>
      </c>
      <c r="X9074" s="37">
        <v>-4.4000000000000003E-3</v>
      </c>
      <c r="Z9074" s="4" t="str">
        <f t="shared" si="402"/>
        <v>NO</v>
      </c>
      <c r="AA9074" s="4" t="str">
        <f t="shared" si="402"/>
        <v>YES</v>
      </c>
      <c r="AB9074" s="4" t="str">
        <f t="shared" si="402"/>
        <v>NO</v>
      </c>
      <c r="AD9074" s="4">
        <f t="shared" si="403"/>
        <v>1</v>
      </c>
    </row>
    <row r="9075" spans="1:30" ht="14.4" customHeight="1" x14ac:dyDescent="0.35">
      <c r="A9075" s="34">
        <v>9112</v>
      </c>
      <c r="B9075" s="1" t="s">
        <v>26222</v>
      </c>
      <c r="C9075" s="1" t="s">
        <v>29015</v>
      </c>
      <c r="D9075" s="1"/>
      <c r="E9075" s="1" t="s">
        <v>29008</v>
      </c>
      <c r="F9075" s="1" t="s">
        <v>29262</v>
      </c>
      <c r="G9075" s="35" t="s">
        <v>26223</v>
      </c>
      <c r="H9075" s="35" t="s">
        <v>26224</v>
      </c>
      <c r="I9075" s="35" t="s">
        <v>29</v>
      </c>
      <c r="J9075" s="36">
        <v>24857000</v>
      </c>
      <c r="K9075" s="36">
        <v>29175000</v>
      </c>
      <c r="L9075" s="36">
        <v>38036000</v>
      </c>
      <c r="M9075" s="36">
        <v>47842000</v>
      </c>
      <c r="N9075" s="36">
        <v>53593000</v>
      </c>
      <c r="O9075" s="37">
        <v>0.1517</v>
      </c>
      <c r="P9075" s="37">
        <v>0.21779999999999999</v>
      </c>
      <c r="Q9075" s="37">
        <v>9.1700000000000004E-2</v>
      </c>
      <c r="R9075" s="37">
        <v>0.2326</v>
      </c>
      <c r="S9075" s="37">
        <v>0.25769999999999998</v>
      </c>
      <c r="T9075" s="37">
        <v>0.18720000000000001</v>
      </c>
      <c r="U9075" s="37">
        <v>0.20860000000000001</v>
      </c>
      <c r="V9075" s="37">
        <v>0.08</v>
      </c>
      <c r="W9075" s="37">
        <v>0.2218</v>
      </c>
      <c r="X9075" s="37">
        <v>0.24260000000000001</v>
      </c>
      <c r="Z9075" s="4" t="str">
        <f t="shared" si="402"/>
        <v>NO</v>
      </c>
      <c r="AA9075" s="4" t="str">
        <f t="shared" si="402"/>
        <v>YES</v>
      </c>
      <c r="AB9075" s="4" t="str">
        <f t="shared" si="402"/>
        <v>YES</v>
      </c>
      <c r="AD9075" s="4">
        <f t="shared" si="403"/>
        <v>2</v>
      </c>
    </row>
    <row r="9076" spans="1:30" ht="14.4" customHeight="1" x14ac:dyDescent="0.35">
      <c r="A9076" s="34">
        <v>9113</v>
      </c>
      <c r="B9076" s="1" t="s">
        <v>26225</v>
      </c>
      <c r="C9076" s="1"/>
      <c r="D9076" s="1"/>
      <c r="E9076" s="1"/>
      <c r="F9076" s="1" t="s">
        <v>29262</v>
      </c>
      <c r="G9076" s="35" t="s">
        <v>26226</v>
      </c>
      <c r="H9076" s="35" t="s">
        <v>26227</v>
      </c>
      <c r="I9076" s="35" t="s">
        <v>33</v>
      </c>
      <c r="J9076" s="36">
        <v>10073000</v>
      </c>
      <c r="K9076" s="36">
        <v>53207000</v>
      </c>
      <c r="L9076" s="36">
        <v>55863000</v>
      </c>
      <c r="M9076" s="36">
        <v>66108000</v>
      </c>
      <c r="N9076" s="36">
        <v>53593000</v>
      </c>
      <c r="O9076" s="37">
        <v>0.36899999999999999</v>
      </c>
      <c r="P9076" s="37">
        <v>0.48620000000000002</v>
      </c>
      <c r="Q9076" s="37">
        <v>0.30659999999999998</v>
      </c>
      <c r="R9076" s="37">
        <v>7.1199999999999999E-2</v>
      </c>
      <c r="S9076" s="37">
        <v>0.33879999999999999</v>
      </c>
      <c r="T9076" s="37">
        <v>-0.15190000000000001</v>
      </c>
      <c r="U9076" s="37">
        <v>0.48570000000000002</v>
      </c>
      <c r="V9076" s="37">
        <v>0.28079999999999999</v>
      </c>
      <c r="W9076" s="37">
        <v>3.3999999999999998E-3</v>
      </c>
      <c r="X9076" s="37">
        <v>-0.1701</v>
      </c>
      <c r="Z9076" s="4" t="str">
        <f t="shared" si="402"/>
        <v>YES</v>
      </c>
      <c r="AA9076" s="4" t="str">
        <f t="shared" si="402"/>
        <v>NO</v>
      </c>
      <c r="AB9076" s="4" t="str">
        <f t="shared" si="402"/>
        <v>YES</v>
      </c>
      <c r="AD9076" s="4">
        <f t="shared" si="403"/>
        <v>2</v>
      </c>
    </row>
    <row r="9077" spans="1:30" ht="14.4" customHeight="1" x14ac:dyDescent="0.35">
      <c r="A9077" s="34">
        <v>9114</v>
      </c>
      <c r="B9077" s="1" t="s">
        <v>7670</v>
      </c>
      <c r="C9077" s="1"/>
      <c r="D9077" s="1"/>
      <c r="E9077" s="1"/>
      <c r="F9077" s="1" t="s">
        <v>29262</v>
      </c>
      <c r="G9077" s="35" t="s">
        <v>26228</v>
      </c>
      <c r="H9077" s="35" t="s">
        <v>26229</v>
      </c>
      <c r="I9077" s="35" t="s">
        <v>23</v>
      </c>
      <c r="J9077" s="36">
        <v>68266000</v>
      </c>
      <c r="K9077" s="36">
        <v>54400000</v>
      </c>
      <c r="L9077" s="36">
        <v>57102000</v>
      </c>
      <c r="M9077" s="36">
        <v>59420000</v>
      </c>
      <c r="N9077" s="36">
        <v>53591000</v>
      </c>
      <c r="O9077" s="37">
        <v>0.50590000000000002</v>
      </c>
      <c r="P9077" s="37">
        <v>0.4239</v>
      </c>
      <c r="Q9077" s="37">
        <v>0.5</v>
      </c>
      <c r="R9077" s="37">
        <v>0.46129999999999999</v>
      </c>
      <c r="S9077" s="37">
        <v>0.42270000000000002</v>
      </c>
      <c r="T9077" s="37">
        <v>-0.1777</v>
      </c>
      <c r="U9077" s="37">
        <v>-0.1358</v>
      </c>
      <c r="V9077" s="37">
        <v>-0.1043</v>
      </c>
      <c r="W9077" s="37">
        <v>-0.20910000000000001</v>
      </c>
      <c r="X9077" s="37">
        <v>-0.23130000000000001</v>
      </c>
      <c r="Z9077" s="4" t="str">
        <f t="shared" si="402"/>
        <v>YES</v>
      </c>
      <c r="AA9077" s="4" t="str">
        <f t="shared" si="402"/>
        <v>YES</v>
      </c>
      <c r="AB9077" s="4" t="str">
        <f t="shared" si="402"/>
        <v>YES</v>
      </c>
      <c r="AD9077" s="4">
        <f t="shared" si="403"/>
        <v>3</v>
      </c>
    </row>
    <row r="9078" spans="1:30" ht="14.4" customHeight="1" x14ac:dyDescent="0.35">
      <c r="A9078" s="34">
        <v>9115</v>
      </c>
      <c r="B9078" s="1" t="s">
        <v>26230</v>
      </c>
      <c r="C9078" s="1"/>
      <c r="D9078" s="1"/>
      <c r="E9078" s="1"/>
      <c r="F9078" s="1" t="s">
        <v>29262</v>
      </c>
      <c r="G9078" s="35" t="s">
        <v>26231</v>
      </c>
      <c r="H9078" s="35" t="s">
        <v>26232</v>
      </c>
      <c r="I9078" s="35" t="s">
        <v>33</v>
      </c>
      <c r="J9078" s="36">
        <v>13229000</v>
      </c>
      <c r="K9078" s="36">
        <v>11819000</v>
      </c>
      <c r="L9078" s="36">
        <v>19668000</v>
      </c>
      <c r="M9078" s="36">
        <v>32644000</v>
      </c>
      <c r="N9078" s="36">
        <v>53584000</v>
      </c>
      <c r="O9078" s="37">
        <v>5.1299999999999998E-2</v>
      </c>
      <c r="P9078" s="37">
        <v>3.73E-2</v>
      </c>
      <c r="Q9078" s="37">
        <v>6.2399999999999997E-2</v>
      </c>
      <c r="R9078" s="37">
        <v>4.9799999999999997E-2</v>
      </c>
      <c r="S9078" s="37">
        <v>6.3299999999999995E-2</v>
      </c>
      <c r="T9078" s="37">
        <v>3.7900000000000003E-2</v>
      </c>
      <c r="U9078" s="37">
        <v>2.6700000000000002E-2</v>
      </c>
      <c r="V9078" s="37">
        <v>5.11E-2</v>
      </c>
      <c r="W9078" s="37">
        <v>3.7199999999999997E-2</v>
      </c>
      <c r="X9078" s="37">
        <v>3.6299999999999999E-2</v>
      </c>
      <c r="Z9078" s="4" t="str">
        <f t="shared" si="402"/>
        <v>NO</v>
      </c>
      <c r="AA9078" s="4" t="str">
        <f t="shared" si="402"/>
        <v>NO</v>
      </c>
      <c r="AB9078" s="4" t="str">
        <f t="shared" si="402"/>
        <v>NO</v>
      </c>
      <c r="AD9078" s="4">
        <f t="shared" si="403"/>
        <v>0</v>
      </c>
    </row>
    <row r="9079" spans="1:30" ht="27.65" customHeight="1" x14ac:dyDescent="0.35">
      <c r="A9079" s="34">
        <v>9116</v>
      </c>
      <c r="B9079" s="1" t="s">
        <v>26233</v>
      </c>
      <c r="C9079" s="1"/>
      <c r="D9079" s="1"/>
      <c r="E9079" s="1"/>
      <c r="F9079" s="1" t="s">
        <v>29262</v>
      </c>
      <c r="G9079" s="35" t="s">
        <v>26234</v>
      </c>
      <c r="H9079" s="35" t="s">
        <v>26235</v>
      </c>
      <c r="I9079" s="35" t="s">
        <v>23</v>
      </c>
      <c r="J9079" s="36">
        <v>32097000</v>
      </c>
      <c r="K9079" s="36">
        <v>33569000</v>
      </c>
      <c r="L9079" s="36">
        <v>42564000</v>
      </c>
      <c r="M9079" s="36">
        <v>48508000</v>
      </c>
      <c r="N9079" s="36">
        <v>53579000</v>
      </c>
      <c r="O9079" s="37">
        <v>1.0699999999999999E-2</v>
      </c>
      <c r="P9079" s="37">
        <v>3.8E-3</v>
      </c>
      <c r="Q9079" s="37">
        <v>1.2500000000000001E-2</v>
      </c>
      <c r="R9079" s="37">
        <v>-0.1003</v>
      </c>
      <c r="S9079" s="37">
        <v>-0.4299</v>
      </c>
      <c r="T9079" s="37">
        <v>8.0000000000000004E-4</v>
      </c>
      <c r="U9079" s="37">
        <v>-9.2999999999999992E-3</v>
      </c>
      <c r="V9079" s="37">
        <v>4.4000000000000003E-3</v>
      </c>
      <c r="W9079" s="37">
        <v>-0.1111</v>
      </c>
      <c r="X9079" s="37">
        <v>-0.12520000000000001</v>
      </c>
      <c r="Z9079" s="4" t="str">
        <f t="shared" si="402"/>
        <v>NO</v>
      </c>
      <c r="AA9079" s="4" t="str">
        <f t="shared" si="402"/>
        <v>NO</v>
      </c>
      <c r="AB9079" s="4" t="str">
        <f t="shared" si="402"/>
        <v>NO</v>
      </c>
      <c r="AD9079" s="4">
        <f t="shared" si="403"/>
        <v>0</v>
      </c>
    </row>
    <row r="9080" spans="1:30" ht="14.4" customHeight="1" x14ac:dyDescent="0.35">
      <c r="A9080" s="34">
        <v>9117</v>
      </c>
      <c r="B9080" s="1" t="s">
        <v>26236</v>
      </c>
      <c r="C9080" s="1"/>
      <c r="D9080" s="1"/>
      <c r="E9080" s="1"/>
      <c r="F9080" s="1" t="s">
        <v>29262</v>
      </c>
      <c r="G9080" s="35" t="s">
        <v>26237</v>
      </c>
      <c r="H9080" s="35" t="s">
        <v>26238</v>
      </c>
      <c r="I9080" s="35" t="s">
        <v>33</v>
      </c>
      <c r="J9080" s="36">
        <v>15110000</v>
      </c>
      <c r="K9080" s="36">
        <v>16223000</v>
      </c>
      <c r="L9080" s="36">
        <v>27603000</v>
      </c>
      <c r="M9080" s="36">
        <v>40819000</v>
      </c>
      <c r="N9080" s="36">
        <v>53576000</v>
      </c>
      <c r="O9080" s="37">
        <v>0.1222</v>
      </c>
      <c r="P9080" s="37">
        <v>7.85E-2</v>
      </c>
      <c r="Q9080" s="37">
        <v>0.17749999999999999</v>
      </c>
      <c r="R9080" s="37">
        <v>0.30890000000000001</v>
      </c>
      <c r="S9080" s="37">
        <v>0.37069999999999997</v>
      </c>
      <c r="T9080" s="37">
        <v>-6.9999999999999999E-4</v>
      </c>
      <c r="U9080" s="37">
        <v>-5.9999999999999995E-4</v>
      </c>
      <c r="V9080" s="37">
        <v>-3.3E-3</v>
      </c>
      <c r="W9080" s="37">
        <v>-8.0000000000000004E-4</v>
      </c>
      <c r="X9080" s="37"/>
      <c r="Z9080" s="4" t="str">
        <f t="shared" si="402"/>
        <v>NO</v>
      </c>
      <c r="AA9080" s="4" t="str">
        <f t="shared" si="402"/>
        <v>YES</v>
      </c>
      <c r="AB9080" s="4" t="str">
        <f t="shared" si="402"/>
        <v>YES</v>
      </c>
      <c r="AD9080" s="4">
        <f t="shared" si="403"/>
        <v>2</v>
      </c>
    </row>
    <row r="9081" spans="1:30" ht="14.4" customHeight="1" x14ac:dyDescent="0.35">
      <c r="A9081" s="34">
        <v>9118</v>
      </c>
      <c r="B9081" s="1" t="s">
        <v>26239</v>
      </c>
      <c r="C9081" s="1"/>
      <c r="D9081" s="1"/>
      <c r="E9081" s="1"/>
      <c r="F9081" s="1" t="s">
        <v>29262</v>
      </c>
      <c r="G9081" s="35" t="s">
        <v>26240</v>
      </c>
      <c r="H9081" s="35" t="s">
        <v>26241</v>
      </c>
      <c r="I9081" s="35" t="s">
        <v>33</v>
      </c>
      <c r="J9081" s="36">
        <v>13716000</v>
      </c>
      <c r="K9081" s="36">
        <v>22707000</v>
      </c>
      <c r="L9081" s="36">
        <v>33816000</v>
      </c>
      <c r="M9081" s="36">
        <v>42503000</v>
      </c>
      <c r="N9081" s="36">
        <v>53573000</v>
      </c>
      <c r="O9081" s="37">
        <v>0.251</v>
      </c>
      <c r="P9081" s="37">
        <v>0.1119</v>
      </c>
      <c r="Q9081" s="37">
        <v>0.11169999999999999</v>
      </c>
      <c r="R9081" s="37">
        <v>0.12529999999999999</v>
      </c>
      <c r="S9081" s="37">
        <v>3.8199999999999998E-2</v>
      </c>
      <c r="T9081" s="37"/>
      <c r="U9081" s="37"/>
      <c r="V9081" s="37"/>
      <c r="W9081" s="37"/>
      <c r="X9081" s="37">
        <v>-1.3100000000000001E-2</v>
      </c>
      <c r="Z9081" s="4" t="str">
        <f t="shared" si="402"/>
        <v>NO</v>
      </c>
      <c r="AA9081" s="4" t="str">
        <f t="shared" si="402"/>
        <v>NO</v>
      </c>
      <c r="AB9081" s="4" t="str">
        <f t="shared" si="402"/>
        <v>NO</v>
      </c>
      <c r="AD9081" s="4">
        <f t="shared" si="403"/>
        <v>0</v>
      </c>
    </row>
    <row r="9082" spans="1:30" ht="27.65" customHeight="1" x14ac:dyDescent="0.35">
      <c r="A9082" s="34">
        <v>9119</v>
      </c>
      <c r="B9082" s="1" t="s">
        <v>26242</v>
      </c>
      <c r="C9082" s="1" t="s">
        <v>29015</v>
      </c>
      <c r="D9082" s="1"/>
      <c r="E9082" s="1" t="s">
        <v>29008</v>
      </c>
      <c r="F9082" s="1" t="s">
        <v>29262</v>
      </c>
      <c r="G9082" s="35" t="s">
        <v>26243</v>
      </c>
      <c r="H9082" s="35" t="s">
        <v>26244</v>
      </c>
      <c r="I9082" s="35" t="s">
        <v>29</v>
      </c>
      <c r="J9082" s="36">
        <v>16679000</v>
      </c>
      <c r="K9082" s="36">
        <v>28570000</v>
      </c>
      <c r="L9082" s="36">
        <v>34852000</v>
      </c>
      <c r="M9082" s="36">
        <v>45475000</v>
      </c>
      <c r="N9082" s="36">
        <v>53569000</v>
      </c>
      <c r="O9082" s="37">
        <v>0.1663</v>
      </c>
      <c r="P9082" s="37">
        <v>0.60440000000000005</v>
      </c>
      <c r="Q9082" s="37">
        <v>0.65229999999999999</v>
      </c>
      <c r="R9082" s="37">
        <v>0.68359999999999999</v>
      </c>
      <c r="S9082" s="37">
        <v>0.7298</v>
      </c>
      <c r="T9082" s="37"/>
      <c r="U9082" s="37"/>
      <c r="V9082" s="37"/>
      <c r="W9082" s="37"/>
      <c r="X9082" s="37"/>
      <c r="Z9082" s="4" t="str">
        <f t="shared" si="402"/>
        <v>YES</v>
      </c>
      <c r="AA9082" s="4" t="str">
        <f t="shared" si="402"/>
        <v>YES</v>
      </c>
      <c r="AB9082" s="4" t="str">
        <f t="shared" si="402"/>
        <v>YES</v>
      </c>
      <c r="AD9082" s="4">
        <f t="shared" si="403"/>
        <v>3</v>
      </c>
    </row>
    <row r="9083" spans="1:30" ht="14.4" customHeight="1" x14ac:dyDescent="0.35">
      <c r="A9083" s="34">
        <v>9120</v>
      </c>
      <c r="B9083" s="1" t="s">
        <v>18709</v>
      </c>
      <c r="C9083" s="1" t="s">
        <v>29015</v>
      </c>
      <c r="D9083" s="1"/>
      <c r="E9083" s="1" t="s">
        <v>29008</v>
      </c>
      <c r="F9083" s="1" t="s">
        <v>29262</v>
      </c>
      <c r="G9083" s="35" t="s">
        <v>26245</v>
      </c>
      <c r="H9083" s="35" t="s">
        <v>26246</v>
      </c>
      <c r="I9083" s="35" t="s">
        <v>29</v>
      </c>
      <c r="J9083" s="36">
        <v>10727000</v>
      </c>
      <c r="K9083" s="36">
        <v>16593000</v>
      </c>
      <c r="L9083" s="36">
        <v>21983000</v>
      </c>
      <c r="M9083" s="36">
        <v>40434000</v>
      </c>
      <c r="N9083" s="36">
        <v>53569000</v>
      </c>
      <c r="O9083" s="37">
        <v>0.40379999999999999</v>
      </c>
      <c r="P9083" s="37">
        <v>0.20699999999999999</v>
      </c>
      <c r="Q9083" s="37">
        <v>0.24049999999999999</v>
      </c>
      <c r="R9083" s="37">
        <v>0.37109999999999999</v>
      </c>
      <c r="S9083" s="37">
        <v>0.18490000000000001</v>
      </c>
      <c r="T9083" s="37"/>
      <c r="U9083" s="37"/>
      <c r="V9083" s="37"/>
      <c r="W9083" s="37"/>
      <c r="X9083" s="37"/>
      <c r="Z9083" s="4" t="str">
        <f t="shared" si="402"/>
        <v>YES</v>
      </c>
      <c r="AA9083" s="4" t="str">
        <f t="shared" si="402"/>
        <v>YES</v>
      </c>
      <c r="AB9083" s="4" t="str">
        <f t="shared" si="402"/>
        <v>NO</v>
      </c>
      <c r="AD9083" s="4">
        <f t="shared" si="403"/>
        <v>2</v>
      </c>
    </row>
    <row r="9084" spans="1:30" ht="27.65" customHeight="1" x14ac:dyDescent="0.35">
      <c r="A9084" s="34">
        <v>9121</v>
      </c>
      <c r="B9084" s="1" t="s">
        <v>26247</v>
      </c>
      <c r="C9084" s="1" t="s">
        <v>28702</v>
      </c>
      <c r="D9084" s="1"/>
      <c r="E9084" s="1"/>
      <c r="F9084" s="1" t="s">
        <v>29262</v>
      </c>
      <c r="G9084" s="35" t="s">
        <v>26248</v>
      </c>
      <c r="H9084" s="35" t="s">
        <v>26249</v>
      </c>
      <c r="I9084" s="35" t="s">
        <v>87</v>
      </c>
      <c r="J9084" s="36">
        <v>53738000</v>
      </c>
      <c r="K9084" s="36">
        <v>42162000</v>
      </c>
      <c r="L9084" s="36">
        <v>34484000</v>
      </c>
      <c r="M9084" s="36">
        <v>42693000</v>
      </c>
      <c r="N9084" s="36">
        <v>53564000</v>
      </c>
      <c r="O9084" s="37">
        <v>-3.0999999999999999E-3</v>
      </c>
      <c r="P9084" s="37">
        <v>-0.11600000000000001</v>
      </c>
      <c r="Q9084" s="37">
        <v>-0.27260000000000001</v>
      </c>
      <c r="R9084" s="37">
        <v>3.78E-2</v>
      </c>
      <c r="S9084" s="37">
        <v>0.63819999999999999</v>
      </c>
      <c r="T9084" s="37">
        <v>-3.6400000000000002E-2</v>
      </c>
      <c r="U9084" s="37">
        <v>-0.1409</v>
      </c>
      <c r="V9084" s="37">
        <v>-0.29959999999999998</v>
      </c>
      <c r="W9084" s="37">
        <v>2.69E-2</v>
      </c>
      <c r="X9084" s="37">
        <v>0.63090000000000002</v>
      </c>
      <c r="Z9084" s="4" t="str">
        <f t="shared" si="402"/>
        <v>NO</v>
      </c>
      <c r="AA9084" s="4" t="str">
        <f t="shared" si="402"/>
        <v>NO</v>
      </c>
      <c r="AB9084" s="4" t="str">
        <f t="shared" si="402"/>
        <v>YES</v>
      </c>
      <c r="AD9084" s="4">
        <f t="shared" si="403"/>
        <v>1</v>
      </c>
    </row>
    <row r="9085" spans="1:30" ht="14.4" customHeight="1" x14ac:dyDescent="0.35">
      <c r="A9085" s="34">
        <v>9122</v>
      </c>
      <c r="B9085" s="1" t="s">
        <v>26250</v>
      </c>
      <c r="C9085" s="1"/>
      <c r="D9085" s="1"/>
      <c r="E9085" s="1"/>
      <c r="F9085" s="1" t="s">
        <v>29262</v>
      </c>
      <c r="G9085" s="35" t="s">
        <v>26251</v>
      </c>
      <c r="H9085" s="35" t="s">
        <v>26252</v>
      </c>
      <c r="I9085" s="35" t="s">
        <v>33</v>
      </c>
      <c r="J9085" s="36">
        <v>20691000</v>
      </c>
      <c r="K9085" s="36">
        <v>29787000</v>
      </c>
      <c r="L9085" s="36">
        <v>40766000</v>
      </c>
      <c r="M9085" s="36">
        <v>46948000</v>
      </c>
      <c r="N9085" s="36">
        <v>53558000</v>
      </c>
      <c r="O9085" s="37">
        <v>0.17610000000000001</v>
      </c>
      <c r="P9085" s="37">
        <v>0.314</v>
      </c>
      <c r="Q9085" s="37">
        <v>0.33029999999999998</v>
      </c>
      <c r="R9085" s="37">
        <v>0.28070000000000001</v>
      </c>
      <c r="S9085" s="37">
        <v>0.17219999999999999</v>
      </c>
      <c r="T9085" s="37">
        <v>0.15790000000000001</v>
      </c>
      <c r="U9085" s="37">
        <v>0.28170000000000001</v>
      </c>
      <c r="V9085" s="37">
        <v>0.29570000000000002</v>
      </c>
      <c r="W9085" s="37"/>
      <c r="X9085" s="37"/>
      <c r="Z9085" s="4" t="str">
        <f t="shared" si="402"/>
        <v>YES</v>
      </c>
      <c r="AA9085" s="4" t="str">
        <f t="shared" si="402"/>
        <v>YES</v>
      </c>
      <c r="AB9085" s="4" t="str">
        <f t="shared" si="402"/>
        <v>NO</v>
      </c>
      <c r="AD9085" s="4">
        <f t="shared" si="403"/>
        <v>2</v>
      </c>
    </row>
    <row r="9086" spans="1:30" ht="14.4" customHeight="1" x14ac:dyDescent="0.35">
      <c r="A9086" s="34">
        <v>9123</v>
      </c>
      <c r="B9086" s="1" t="s">
        <v>26253</v>
      </c>
      <c r="C9086" s="1"/>
      <c r="D9086" s="1"/>
      <c r="E9086" s="1"/>
      <c r="F9086" s="1" t="s">
        <v>29262</v>
      </c>
      <c r="G9086" s="35" t="s">
        <v>26254</v>
      </c>
      <c r="H9086" s="35" t="s">
        <v>26255</v>
      </c>
      <c r="I9086" s="35" t="s">
        <v>43</v>
      </c>
      <c r="J9086" s="36"/>
      <c r="K9086" s="36"/>
      <c r="L9086" s="36"/>
      <c r="M9086" s="36"/>
      <c r="N9086" s="36">
        <v>53557000</v>
      </c>
      <c r="O9086" s="37"/>
      <c r="P9086" s="37"/>
      <c r="Q9086" s="37"/>
      <c r="R9086" s="37"/>
      <c r="S9086" s="37">
        <v>0.55230000000000001</v>
      </c>
      <c r="T9086" s="37"/>
      <c r="U9086" s="37"/>
      <c r="V9086" s="37"/>
      <c r="W9086" s="37"/>
      <c r="X9086" s="37"/>
      <c r="Z9086" s="4" t="str">
        <f t="shared" si="402"/>
        <v>NO</v>
      </c>
      <c r="AA9086" s="4" t="str">
        <f t="shared" si="402"/>
        <v>NO</v>
      </c>
      <c r="AB9086" s="4" t="str">
        <f t="shared" si="402"/>
        <v>YES</v>
      </c>
      <c r="AD9086" s="4">
        <f t="shared" si="403"/>
        <v>1</v>
      </c>
    </row>
    <row r="9087" spans="1:30" ht="14.4" customHeight="1" x14ac:dyDescent="0.35">
      <c r="A9087" s="34">
        <v>9124</v>
      </c>
      <c r="B9087" s="1" t="s">
        <v>26256</v>
      </c>
      <c r="C9087" s="1"/>
      <c r="D9087" s="1"/>
      <c r="E9087" s="1"/>
      <c r="F9087" s="1" t="s">
        <v>29262</v>
      </c>
      <c r="G9087" s="35" t="s">
        <v>26257</v>
      </c>
      <c r="H9087" s="35" t="s">
        <v>26258</v>
      </c>
      <c r="I9087" s="35" t="s">
        <v>23</v>
      </c>
      <c r="J9087" s="36">
        <v>56983000</v>
      </c>
      <c r="K9087" s="36">
        <v>55201000</v>
      </c>
      <c r="L9087" s="36">
        <v>52437000</v>
      </c>
      <c r="M9087" s="36">
        <v>51822000</v>
      </c>
      <c r="N9087" s="36">
        <v>53554000</v>
      </c>
      <c r="O9087" s="37">
        <v>-5.0000000000000001E-3</v>
      </c>
      <c r="P9087" s="37">
        <v>0.16539999999999999</v>
      </c>
      <c r="Q9087" s="37">
        <v>0.2087</v>
      </c>
      <c r="R9087" s="37">
        <v>0.2417</v>
      </c>
      <c r="S9087" s="37">
        <v>2.6599999999999999E-2</v>
      </c>
      <c r="T9087" s="37">
        <v>7.3899999999999993E-2</v>
      </c>
      <c r="U9087" s="37">
        <v>0.04</v>
      </c>
      <c r="V9087" s="37">
        <v>0.2135</v>
      </c>
      <c r="W9087" s="37">
        <v>0.2465</v>
      </c>
      <c r="X9087" s="37">
        <v>2.92E-2</v>
      </c>
      <c r="Z9087" s="4" t="str">
        <f t="shared" si="402"/>
        <v>YES</v>
      </c>
      <c r="AA9087" s="4" t="str">
        <f t="shared" si="402"/>
        <v>YES</v>
      </c>
      <c r="AB9087" s="4" t="str">
        <f t="shared" si="402"/>
        <v>NO</v>
      </c>
      <c r="AD9087" s="4">
        <f t="shared" si="403"/>
        <v>2</v>
      </c>
    </row>
    <row r="9088" spans="1:30" ht="14.4" customHeight="1" x14ac:dyDescent="0.35">
      <c r="A9088" s="34">
        <v>9125</v>
      </c>
      <c r="B9088" s="1" t="s">
        <v>26259</v>
      </c>
      <c r="C9088" s="1"/>
      <c r="D9088" s="1"/>
      <c r="E9088" s="1"/>
      <c r="F9088" s="1" t="s">
        <v>29262</v>
      </c>
      <c r="G9088" s="35" t="s">
        <v>26260</v>
      </c>
      <c r="H9088" s="35" t="s">
        <v>26261</v>
      </c>
      <c r="I9088" s="35" t="s">
        <v>23</v>
      </c>
      <c r="J9088" s="36">
        <v>17715000</v>
      </c>
      <c r="K9088" s="36">
        <v>2850000</v>
      </c>
      <c r="L9088" s="36">
        <v>18416000</v>
      </c>
      <c r="M9088" s="36">
        <v>28219000</v>
      </c>
      <c r="N9088" s="36">
        <v>53552000</v>
      </c>
      <c r="O9088" s="37">
        <v>0.57509999999999994</v>
      </c>
      <c r="P9088" s="37">
        <v>-0.94669999999999999</v>
      </c>
      <c r="Q9088" s="37">
        <v>0.13339999999999999</v>
      </c>
      <c r="R9088" s="37">
        <v>-8.9499999999999996E-2</v>
      </c>
      <c r="S9088" s="37">
        <v>5.1299999999999998E-2</v>
      </c>
      <c r="T9088" s="37"/>
      <c r="U9088" s="37"/>
      <c r="V9088" s="37"/>
      <c r="W9088" s="37"/>
      <c r="X9088" s="37"/>
      <c r="Z9088" s="4" t="str">
        <f t="shared" si="402"/>
        <v>NO</v>
      </c>
      <c r="AA9088" s="4" t="str">
        <f t="shared" si="402"/>
        <v>NO</v>
      </c>
      <c r="AB9088" s="4" t="str">
        <f t="shared" si="402"/>
        <v>NO</v>
      </c>
      <c r="AD9088" s="4">
        <f t="shared" si="403"/>
        <v>0</v>
      </c>
    </row>
    <row r="9089" spans="1:30" x14ac:dyDescent="0.35">
      <c r="A9089" s="34">
        <v>9126</v>
      </c>
      <c r="B9089" s="1" t="s">
        <v>26262</v>
      </c>
      <c r="C9089" s="1" t="s">
        <v>29015</v>
      </c>
      <c r="D9089" s="1"/>
      <c r="E9089" s="1" t="s">
        <v>29008</v>
      </c>
      <c r="F9089" s="1" t="s">
        <v>29262</v>
      </c>
      <c r="G9089" s="35" t="s">
        <v>26263</v>
      </c>
      <c r="H9089" s="35" t="s">
        <v>26264</v>
      </c>
      <c r="I9089" s="35" t="s">
        <v>29</v>
      </c>
      <c r="J9089" s="36">
        <v>35315000</v>
      </c>
      <c r="K9089" s="36">
        <v>36148000</v>
      </c>
      <c r="L9089" s="36">
        <v>30496000</v>
      </c>
      <c r="M9089" s="36">
        <v>36963000</v>
      </c>
      <c r="N9089" s="36">
        <v>53539000</v>
      </c>
      <c r="O9089" s="37">
        <v>1.03E-2</v>
      </c>
      <c r="P9089" s="37">
        <v>1.0200000000000001E-2</v>
      </c>
      <c r="Q9089" s="37">
        <v>0.01</v>
      </c>
      <c r="R9089" s="37">
        <v>1.01E-2</v>
      </c>
      <c r="S9089" s="37">
        <v>1.01E-2</v>
      </c>
      <c r="T9089" s="37"/>
      <c r="U9089" s="37"/>
      <c r="V9089" s="37"/>
      <c r="W9089" s="37"/>
      <c r="X9089" s="37"/>
      <c r="Z9089" s="4" t="str">
        <f t="shared" si="402"/>
        <v>NO</v>
      </c>
      <c r="AA9089" s="4" t="str">
        <f t="shared" si="402"/>
        <v>NO</v>
      </c>
      <c r="AB9089" s="4" t="str">
        <f t="shared" si="402"/>
        <v>NO</v>
      </c>
      <c r="AD9089" s="4">
        <f t="shared" si="403"/>
        <v>0</v>
      </c>
    </row>
    <row r="9090" spans="1:30" ht="14.4" customHeight="1" x14ac:dyDescent="0.35">
      <c r="A9090" s="34">
        <v>9127</v>
      </c>
      <c r="B9090" s="1" t="s">
        <v>26265</v>
      </c>
      <c r="C9090" s="1" t="s">
        <v>29015</v>
      </c>
      <c r="D9090" s="1"/>
      <c r="E9090" s="1" t="s">
        <v>29008</v>
      </c>
      <c r="F9090" s="1" t="s">
        <v>29262</v>
      </c>
      <c r="G9090" s="35" t="s">
        <v>26266</v>
      </c>
      <c r="H9090" s="35" t="s">
        <v>26267</v>
      </c>
      <c r="I9090" s="35" t="s">
        <v>29</v>
      </c>
      <c r="J9090" s="36">
        <v>29579000</v>
      </c>
      <c r="K9090" s="36">
        <v>32736000</v>
      </c>
      <c r="L9090" s="36">
        <v>38162000</v>
      </c>
      <c r="M9090" s="36">
        <v>51243000</v>
      </c>
      <c r="N9090" s="36">
        <v>53538000</v>
      </c>
      <c r="O9090" s="37">
        <v>4.6800000000000001E-2</v>
      </c>
      <c r="P9090" s="37">
        <v>4.7E-2</v>
      </c>
      <c r="Q9090" s="37">
        <v>7.8E-2</v>
      </c>
      <c r="R9090" s="37">
        <v>0.18759999999999999</v>
      </c>
      <c r="S9090" s="37">
        <v>0.2019</v>
      </c>
      <c r="T9090" s="37"/>
      <c r="U9090" s="37"/>
      <c r="V9090" s="37"/>
      <c r="W9090" s="37"/>
      <c r="X9090" s="37">
        <v>-1E-4</v>
      </c>
      <c r="Z9090" s="4" t="str">
        <f t="shared" si="402"/>
        <v>NO</v>
      </c>
      <c r="AA9090" s="4" t="str">
        <f t="shared" si="402"/>
        <v>NO</v>
      </c>
      <c r="AB9090" s="4" t="str">
        <f t="shared" si="402"/>
        <v>YES</v>
      </c>
      <c r="AD9090" s="4">
        <f t="shared" si="403"/>
        <v>1</v>
      </c>
    </row>
    <row r="9091" spans="1:30" ht="41.4" customHeight="1" x14ac:dyDescent="0.35">
      <c r="A9091" s="34">
        <v>9128</v>
      </c>
      <c r="B9091" s="1" t="s">
        <v>26268</v>
      </c>
      <c r="C9091" s="1"/>
      <c r="D9091" s="1"/>
      <c r="E9091" s="1"/>
      <c r="F9091" s="1" t="s">
        <v>29262</v>
      </c>
      <c r="G9091" s="35" t="s">
        <v>26269</v>
      </c>
      <c r="H9091" s="35" t="s">
        <v>26270</v>
      </c>
      <c r="I9091" s="35" t="s">
        <v>36</v>
      </c>
      <c r="J9091" s="36">
        <v>22662000</v>
      </c>
      <c r="K9091" s="36">
        <v>24652000</v>
      </c>
      <c r="L9091" s="36">
        <v>27784000</v>
      </c>
      <c r="M9091" s="36">
        <v>39551000</v>
      </c>
      <c r="N9091" s="36">
        <v>53536000</v>
      </c>
      <c r="O9091" s="37">
        <v>1.7600000000000001E-2</v>
      </c>
      <c r="P9091" s="37">
        <v>5.2699999999999997E-2</v>
      </c>
      <c r="Q9091" s="37">
        <v>6.7799999999999999E-2</v>
      </c>
      <c r="R9091" s="37">
        <v>0.1081</v>
      </c>
      <c r="S9091" s="37">
        <v>6.83E-2</v>
      </c>
      <c r="T9091" s="37"/>
      <c r="U9091" s="37"/>
      <c r="V9091" s="37"/>
      <c r="W9091" s="37"/>
      <c r="X9091" s="37"/>
      <c r="Z9091" s="4" t="str">
        <f t="shared" si="402"/>
        <v>NO</v>
      </c>
      <c r="AA9091" s="4" t="str">
        <f t="shared" si="402"/>
        <v>NO</v>
      </c>
      <c r="AB9091" s="4" t="str">
        <f t="shared" si="402"/>
        <v>NO</v>
      </c>
      <c r="AD9091" s="4">
        <f t="shared" si="403"/>
        <v>0</v>
      </c>
    </row>
    <row r="9092" spans="1:30" ht="27.65" customHeight="1" x14ac:dyDescent="0.35">
      <c r="A9092" s="34">
        <v>9129</v>
      </c>
      <c r="B9092" s="1" t="s">
        <v>10860</v>
      </c>
      <c r="C9092" s="1" t="s">
        <v>29015</v>
      </c>
      <c r="D9092" s="1"/>
      <c r="E9092" s="1" t="s">
        <v>29008</v>
      </c>
      <c r="F9092" s="1" t="s">
        <v>29262</v>
      </c>
      <c r="G9092" s="35" t="s">
        <v>26271</v>
      </c>
      <c r="H9092" s="35" t="s">
        <v>26272</v>
      </c>
      <c r="I9092" s="35" t="s">
        <v>29</v>
      </c>
      <c r="J9092" s="36">
        <v>23920000</v>
      </c>
      <c r="K9092" s="36">
        <v>28693000</v>
      </c>
      <c r="L9092" s="36">
        <v>34411000</v>
      </c>
      <c r="M9092" s="36">
        <v>46647000</v>
      </c>
      <c r="N9092" s="36">
        <v>53535000</v>
      </c>
      <c r="O9092" s="37">
        <v>0.18049999999999999</v>
      </c>
      <c r="P9092" s="37">
        <v>0.1736</v>
      </c>
      <c r="Q9092" s="37">
        <v>0.2107</v>
      </c>
      <c r="R9092" s="37">
        <v>0.1968</v>
      </c>
      <c r="S9092" s="37">
        <v>0.13039999999999999</v>
      </c>
      <c r="T9092" s="37">
        <v>0.16520000000000001</v>
      </c>
      <c r="U9092" s="37">
        <v>0.16239999999999999</v>
      </c>
      <c r="V9092" s="37">
        <v>0.19539999999999999</v>
      </c>
      <c r="W9092" s="37">
        <v>0.1888</v>
      </c>
      <c r="X9092" s="37">
        <v>0.1157</v>
      </c>
      <c r="Z9092" s="4" t="str">
        <f t="shared" si="402"/>
        <v>YES</v>
      </c>
      <c r="AA9092" s="4" t="str">
        <f t="shared" si="402"/>
        <v>NO</v>
      </c>
      <c r="AB9092" s="4" t="str">
        <f t="shared" si="402"/>
        <v>NO</v>
      </c>
      <c r="AD9092" s="4">
        <f t="shared" si="403"/>
        <v>1</v>
      </c>
    </row>
    <row r="9093" spans="1:30" ht="27.65" customHeight="1" x14ac:dyDescent="0.35">
      <c r="A9093" s="34">
        <v>9130</v>
      </c>
      <c r="B9093" s="1" t="s">
        <v>26273</v>
      </c>
      <c r="C9093" s="1"/>
      <c r="D9093" s="1"/>
      <c r="E9093" s="1"/>
      <c r="F9093" s="1" t="s">
        <v>29262</v>
      </c>
      <c r="G9093" s="35" t="s">
        <v>26274</v>
      </c>
      <c r="H9093" s="35" t="s">
        <v>26275</v>
      </c>
      <c r="I9093" s="35" t="s">
        <v>43</v>
      </c>
      <c r="J9093" s="36">
        <v>56983000</v>
      </c>
      <c r="K9093" s="36">
        <v>58346000</v>
      </c>
      <c r="L9093" s="36">
        <v>70317000</v>
      </c>
      <c r="M9093" s="36">
        <v>70361000</v>
      </c>
      <c r="N9093" s="36">
        <v>53529000</v>
      </c>
      <c r="O9093" s="37">
        <v>0.69299999999999995</v>
      </c>
      <c r="P9093" s="37">
        <v>0.14630000000000001</v>
      </c>
      <c r="Q9093" s="37">
        <v>0.56179999999999997</v>
      </c>
      <c r="R9093" s="37">
        <v>0.2616</v>
      </c>
      <c r="S9093" s="37">
        <v>0.1069</v>
      </c>
      <c r="T9093" s="37"/>
      <c r="U9093" s="37"/>
      <c r="V9093" s="37"/>
      <c r="W9093" s="37"/>
      <c r="X9093" s="37"/>
      <c r="Z9093" s="4" t="str">
        <f t="shared" ref="Z9093:AB9156" si="404">IF(Q9093&gt;20%,"YES","NO")</f>
        <v>YES</v>
      </c>
      <c r="AA9093" s="4" t="str">
        <f t="shared" si="404"/>
        <v>YES</v>
      </c>
      <c r="AB9093" s="4" t="str">
        <f t="shared" si="404"/>
        <v>NO</v>
      </c>
      <c r="AD9093" s="4">
        <f t="shared" ref="AD9093:AD9156" si="405">COUNTIF(Z9093:AB9093,"YES")</f>
        <v>2</v>
      </c>
    </row>
    <row r="9094" spans="1:30" ht="14.4" customHeight="1" x14ac:dyDescent="0.35">
      <c r="A9094" s="34">
        <v>9131</v>
      </c>
      <c r="B9094" s="1" t="s">
        <v>26276</v>
      </c>
      <c r="C9094" s="1"/>
      <c r="D9094" s="1"/>
      <c r="E9094" s="1"/>
      <c r="F9094" s="1" t="s">
        <v>29262</v>
      </c>
      <c r="G9094" s="35" t="s">
        <v>26277</v>
      </c>
      <c r="H9094" s="35" t="s">
        <v>26278</v>
      </c>
      <c r="I9094" s="35" t="s">
        <v>390</v>
      </c>
      <c r="J9094" s="36"/>
      <c r="K9094" s="36"/>
      <c r="L9094" s="36"/>
      <c r="M9094" s="36">
        <v>6035000</v>
      </c>
      <c r="N9094" s="36">
        <v>53520000</v>
      </c>
      <c r="O9094" s="37"/>
      <c r="P9094" s="37"/>
      <c r="Q9094" s="37"/>
      <c r="R9094" s="37">
        <v>-0.26979999999999998</v>
      </c>
      <c r="S9094" s="37">
        <v>0.24129999999999999</v>
      </c>
      <c r="T9094" s="37"/>
      <c r="U9094" s="37"/>
      <c r="V9094" s="37"/>
      <c r="W9094" s="37"/>
      <c r="X9094" s="37"/>
      <c r="Z9094" s="4" t="str">
        <f t="shared" si="404"/>
        <v>NO</v>
      </c>
      <c r="AA9094" s="4" t="str">
        <f t="shared" si="404"/>
        <v>NO</v>
      </c>
      <c r="AB9094" s="4" t="str">
        <f t="shared" si="404"/>
        <v>YES</v>
      </c>
      <c r="AD9094" s="4">
        <f t="shared" si="405"/>
        <v>1</v>
      </c>
    </row>
    <row r="9095" spans="1:30" ht="14.4" customHeight="1" x14ac:dyDescent="0.35">
      <c r="A9095" s="34">
        <v>9132</v>
      </c>
      <c r="B9095" s="1" t="s">
        <v>26279</v>
      </c>
      <c r="C9095" s="1" t="s">
        <v>29015</v>
      </c>
      <c r="D9095" s="1"/>
      <c r="E9095" s="1" t="s">
        <v>29008</v>
      </c>
      <c r="F9095" s="1" t="s">
        <v>29262</v>
      </c>
      <c r="G9095" s="35" t="s">
        <v>26280</v>
      </c>
      <c r="H9095" s="35" t="s">
        <v>26281</v>
      </c>
      <c r="I9095" s="35" t="s">
        <v>29</v>
      </c>
      <c r="J9095" s="36">
        <v>8852000</v>
      </c>
      <c r="K9095" s="36">
        <v>21109000</v>
      </c>
      <c r="L9095" s="36">
        <v>39382000</v>
      </c>
      <c r="M9095" s="36">
        <v>43530000</v>
      </c>
      <c r="N9095" s="36">
        <v>53515000</v>
      </c>
      <c r="O9095" s="37">
        <v>0.15010000000000001</v>
      </c>
      <c r="P9095" s="37">
        <v>9.5100000000000004E-2</v>
      </c>
      <c r="Q9095" s="37">
        <v>0.1137</v>
      </c>
      <c r="R9095" s="37">
        <v>5.16E-2</v>
      </c>
      <c r="S9095" s="37">
        <v>2.2800000000000001E-2</v>
      </c>
      <c r="T9095" s="37"/>
      <c r="U9095" s="37"/>
      <c r="V9095" s="37"/>
      <c r="W9095" s="37"/>
      <c r="X9095" s="37"/>
      <c r="Z9095" s="4" t="str">
        <f t="shared" si="404"/>
        <v>NO</v>
      </c>
      <c r="AA9095" s="4" t="str">
        <f t="shared" si="404"/>
        <v>NO</v>
      </c>
      <c r="AB9095" s="4" t="str">
        <f t="shared" si="404"/>
        <v>NO</v>
      </c>
      <c r="AD9095" s="4">
        <f t="shared" si="405"/>
        <v>0</v>
      </c>
    </row>
    <row r="9096" spans="1:30" ht="27.65" customHeight="1" x14ac:dyDescent="0.35">
      <c r="A9096" s="34">
        <v>9133</v>
      </c>
      <c r="B9096" s="1" t="s">
        <v>26282</v>
      </c>
      <c r="C9096" s="1"/>
      <c r="D9096" s="1"/>
      <c r="E9096" s="1"/>
      <c r="F9096" s="1" t="s">
        <v>29262</v>
      </c>
      <c r="G9096" s="35" t="s">
        <v>26283</v>
      </c>
      <c r="H9096" s="35" t="s">
        <v>26284</v>
      </c>
      <c r="I9096" s="35" t="s">
        <v>23</v>
      </c>
      <c r="J9096" s="36">
        <v>36724000</v>
      </c>
      <c r="K9096" s="36">
        <v>36082000</v>
      </c>
      <c r="L9096" s="36">
        <v>40947000</v>
      </c>
      <c r="M9096" s="36">
        <v>46271000</v>
      </c>
      <c r="N9096" s="36">
        <v>53506000</v>
      </c>
      <c r="O9096" s="37">
        <v>0.10340000000000001</v>
      </c>
      <c r="P9096" s="37">
        <v>5.5599999999999997E-2</v>
      </c>
      <c r="Q9096" s="37">
        <v>0.1138</v>
      </c>
      <c r="R9096" s="37">
        <v>0.1135</v>
      </c>
      <c r="S9096" s="37">
        <v>3.9E-2</v>
      </c>
      <c r="T9096" s="37">
        <v>9.5000000000000001E-2</v>
      </c>
      <c r="U9096" s="37">
        <v>3.6299999999999999E-2</v>
      </c>
      <c r="V9096" s="37"/>
      <c r="W9096" s="37"/>
      <c r="X9096" s="37"/>
      <c r="Z9096" s="4" t="str">
        <f t="shared" si="404"/>
        <v>NO</v>
      </c>
      <c r="AA9096" s="4" t="str">
        <f t="shared" si="404"/>
        <v>NO</v>
      </c>
      <c r="AB9096" s="4" t="str">
        <f t="shared" si="404"/>
        <v>NO</v>
      </c>
      <c r="AD9096" s="4">
        <f t="shared" si="405"/>
        <v>0</v>
      </c>
    </row>
    <row r="9097" spans="1:30" ht="14.4" customHeight="1" x14ac:dyDescent="0.35">
      <c r="A9097" s="34">
        <v>9134</v>
      </c>
      <c r="B9097" s="1" t="s">
        <v>26285</v>
      </c>
      <c r="C9097" s="1"/>
      <c r="D9097" s="1"/>
      <c r="E9097" s="1"/>
      <c r="F9097" s="1" t="s">
        <v>29262</v>
      </c>
      <c r="G9097" s="35" t="s">
        <v>26286</v>
      </c>
      <c r="H9097" s="35" t="s">
        <v>26287</v>
      </c>
      <c r="I9097" s="35" t="s">
        <v>23</v>
      </c>
      <c r="J9097" s="36">
        <v>18571000</v>
      </c>
      <c r="K9097" s="36">
        <v>72375000</v>
      </c>
      <c r="L9097" s="36">
        <v>75009000</v>
      </c>
      <c r="M9097" s="36">
        <v>124851000</v>
      </c>
      <c r="N9097" s="36">
        <v>53505000</v>
      </c>
      <c r="O9097" s="37">
        <v>0.53349999999999997</v>
      </c>
      <c r="P9097" s="37">
        <v>-3.7100000000000001E-2</v>
      </c>
      <c r="Q9097" s="37">
        <v>0.1237</v>
      </c>
      <c r="R9097" s="37">
        <v>9.6600000000000005E-2</v>
      </c>
      <c r="S9097" s="37">
        <v>1.55E-2</v>
      </c>
      <c r="T9097" s="37"/>
      <c r="U9097" s="37"/>
      <c r="V9097" s="37"/>
      <c r="W9097" s="37"/>
      <c r="X9097" s="37"/>
      <c r="Z9097" s="4" t="str">
        <f t="shared" si="404"/>
        <v>NO</v>
      </c>
      <c r="AA9097" s="4" t="str">
        <f t="shared" si="404"/>
        <v>NO</v>
      </c>
      <c r="AB9097" s="4" t="str">
        <f t="shared" si="404"/>
        <v>NO</v>
      </c>
      <c r="AD9097" s="4">
        <f t="shared" si="405"/>
        <v>0</v>
      </c>
    </row>
    <row r="9098" spans="1:30" ht="41.4" customHeight="1" x14ac:dyDescent="0.35">
      <c r="A9098" s="34">
        <v>9135</v>
      </c>
      <c r="B9098" s="1" t="s">
        <v>26288</v>
      </c>
      <c r="C9098" s="1" t="s">
        <v>29015</v>
      </c>
      <c r="D9098" s="1"/>
      <c r="E9098" s="1" t="s">
        <v>29008</v>
      </c>
      <c r="F9098" s="1" t="s">
        <v>29262</v>
      </c>
      <c r="G9098" s="35" t="s">
        <v>26289</v>
      </c>
      <c r="H9098" s="35" t="s">
        <v>26290</v>
      </c>
      <c r="I9098" s="35" t="s">
        <v>29</v>
      </c>
      <c r="J9098" s="36">
        <v>3700000</v>
      </c>
      <c r="K9098" s="36">
        <v>9228000</v>
      </c>
      <c r="L9098" s="36">
        <v>20665000</v>
      </c>
      <c r="M9098" s="36">
        <v>32074000</v>
      </c>
      <c r="N9098" s="36">
        <v>53500000</v>
      </c>
      <c r="O9098" s="37">
        <v>-0.20349999999999999</v>
      </c>
      <c r="P9098" s="37">
        <v>0.32929999999999998</v>
      </c>
      <c r="Q9098" s="37">
        <v>0.10489999999999999</v>
      </c>
      <c r="R9098" s="37">
        <v>7.8799999999999995E-2</v>
      </c>
      <c r="S9098" s="37">
        <v>7.5800000000000006E-2</v>
      </c>
      <c r="T9098" s="37">
        <v>-0.20349999999999999</v>
      </c>
      <c r="U9098" s="37">
        <v>0.32929999999999998</v>
      </c>
      <c r="V9098" s="37">
        <v>0.10489999999999999</v>
      </c>
      <c r="W9098" s="37">
        <v>7.8799999999999995E-2</v>
      </c>
      <c r="X9098" s="37">
        <v>7.5800000000000006E-2</v>
      </c>
      <c r="Z9098" s="4" t="str">
        <f t="shared" si="404"/>
        <v>NO</v>
      </c>
      <c r="AA9098" s="4" t="str">
        <f t="shared" si="404"/>
        <v>NO</v>
      </c>
      <c r="AB9098" s="4" t="str">
        <f t="shared" si="404"/>
        <v>NO</v>
      </c>
      <c r="AD9098" s="4">
        <f t="shared" si="405"/>
        <v>0</v>
      </c>
    </row>
    <row r="9099" spans="1:30" ht="14.4" customHeight="1" x14ac:dyDescent="0.35">
      <c r="A9099" s="34">
        <v>9136</v>
      </c>
      <c r="B9099" s="1" t="s">
        <v>26291</v>
      </c>
      <c r="C9099" s="1"/>
      <c r="D9099" s="1"/>
      <c r="E9099" s="1"/>
      <c r="F9099" s="1" t="s">
        <v>29262</v>
      </c>
      <c r="G9099" s="35" t="s">
        <v>26292</v>
      </c>
      <c r="H9099" s="35" t="s">
        <v>26293</v>
      </c>
      <c r="I9099" s="35" t="s">
        <v>33</v>
      </c>
      <c r="J9099" s="36">
        <v>29844000</v>
      </c>
      <c r="K9099" s="36">
        <v>38875000</v>
      </c>
      <c r="L9099" s="36">
        <v>45743000</v>
      </c>
      <c r="M9099" s="36">
        <v>56012000</v>
      </c>
      <c r="N9099" s="36">
        <v>53493000</v>
      </c>
      <c r="O9099" s="37">
        <v>0.39369999999999999</v>
      </c>
      <c r="P9099" s="37">
        <v>0.29409999999999997</v>
      </c>
      <c r="Q9099" s="37">
        <v>0.39429999999999998</v>
      </c>
      <c r="R9099" s="37">
        <v>3.2399999999999998E-2</v>
      </c>
      <c r="S9099" s="37">
        <v>0.09</v>
      </c>
      <c r="T9099" s="37"/>
      <c r="U9099" s="37">
        <v>-1.17E-2</v>
      </c>
      <c r="V9099" s="37">
        <v>-6.0000000000000001E-3</v>
      </c>
      <c r="W9099" s="37">
        <v>-1.4E-3</v>
      </c>
      <c r="X9099" s="37"/>
      <c r="Z9099" s="4" t="str">
        <f t="shared" si="404"/>
        <v>YES</v>
      </c>
      <c r="AA9099" s="4" t="str">
        <f t="shared" si="404"/>
        <v>NO</v>
      </c>
      <c r="AB9099" s="4" t="str">
        <f t="shared" si="404"/>
        <v>NO</v>
      </c>
      <c r="AD9099" s="4">
        <f t="shared" si="405"/>
        <v>1</v>
      </c>
    </row>
    <row r="9100" spans="1:30" ht="14.4" customHeight="1" x14ac:dyDescent="0.35">
      <c r="A9100" s="34">
        <v>9137</v>
      </c>
      <c r="B9100" s="1" t="s">
        <v>26294</v>
      </c>
      <c r="C9100" s="1" t="s">
        <v>29015</v>
      </c>
      <c r="D9100" s="1"/>
      <c r="E9100" s="1" t="s">
        <v>29008</v>
      </c>
      <c r="F9100" s="1" t="s">
        <v>29262</v>
      </c>
      <c r="G9100" s="35" t="s">
        <v>26295</v>
      </c>
      <c r="H9100" s="35" t="s">
        <v>26296</v>
      </c>
      <c r="I9100" s="35" t="s">
        <v>29</v>
      </c>
      <c r="J9100" s="36">
        <v>18054000</v>
      </c>
      <c r="K9100" s="36">
        <v>21124000</v>
      </c>
      <c r="L9100" s="36">
        <v>20545000</v>
      </c>
      <c r="M9100" s="36">
        <v>56350000</v>
      </c>
      <c r="N9100" s="36">
        <v>53490000</v>
      </c>
      <c r="O9100" s="37">
        <v>-8.0999999999999996E-3</v>
      </c>
      <c r="P9100" s="37">
        <v>0.1016</v>
      </c>
      <c r="Q9100" s="37">
        <v>0.1384</v>
      </c>
      <c r="R9100" s="37">
        <v>3.3799999999999997E-2</v>
      </c>
      <c r="S9100" s="37">
        <v>0.12709999999999999</v>
      </c>
      <c r="T9100" s="37"/>
      <c r="U9100" s="37"/>
      <c r="V9100" s="37">
        <v>-3.0000000000000001E-3</v>
      </c>
      <c r="W9100" s="37"/>
      <c r="X9100" s="37"/>
      <c r="Z9100" s="4" t="str">
        <f t="shared" si="404"/>
        <v>NO</v>
      </c>
      <c r="AA9100" s="4" t="str">
        <f t="shared" si="404"/>
        <v>NO</v>
      </c>
      <c r="AB9100" s="4" t="str">
        <f t="shared" si="404"/>
        <v>NO</v>
      </c>
      <c r="AD9100" s="4">
        <f t="shared" si="405"/>
        <v>0</v>
      </c>
    </row>
    <row r="9101" spans="1:30" ht="27.65" customHeight="1" x14ac:dyDescent="0.35">
      <c r="A9101" s="34">
        <v>9139</v>
      </c>
      <c r="B9101" s="1" t="s">
        <v>26299</v>
      </c>
      <c r="C9101" s="1"/>
      <c r="D9101" s="1"/>
      <c r="E9101" s="1"/>
      <c r="F9101" s="1" t="s">
        <v>29262</v>
      </c>
      <c r="G9101" s="35" t="s">
        <v>26300</v>
      </c>
      <c r="H9101" s="35" t="s">
        <v>26301</v>
      </c>
      <c r="I9101" s="35" t="s">
        <v>33</v>
      </c>
      <c r="J9101" s="36">
        <v>78366000</v>
      </c>
      <c r="K9101" s="36">
        <v>44773000</v>
      </c>
      <c r="L9101" s="36">
        <v>41174000</v>
      </c>
      <c r="M9101" s="36">
        <v>45898000</v>
      </c>
      <c r="N9101" s="36">
        <v>53487000</v>
      </c>
      <c r="O9101" s="37">
        <v>3.7999999999999999E-2</v>
      </c>
      <c r="P9101" s="37">
        <v>2.5000000000000001E-2</v>
      </c>
      <c r="Q9101" s="37">
        <v>-6.8599999999999994E-2</v>
      </c>
      <c r="R9101" s="37">
        <v>-1.9599999999999999E-2</v>
      </c>
      <c r="S9101" s="37">
        <v>4.7199999999999999E-2</v>
      </c>
      <c r="T9101" s="37"/>
      <c r="U9101" s="37"/>
      <c r="V9101" s="37"/>
      <c r="W9101" s="37"/>
      <c r="X9101" s="37"/>
      <c r="Z9101" s="4" t="str">
        <f t="shared" si="404"/>
        <v>NO</v>
      </c>
      <c r="AA9101" s="4" t="str">
        <f t="shared" si="404"/>
        <v>NO</v>
      </c>
      <c r="AB9101" s="4" t="str">
        <f t="shared" si="404"/>
        <v>NO</v>
      </c>
      <c r="AD9101" s="4">
        <f t="shared" si="405"/>
        <v>0</v>
      </c>
    </row>
    <row r="9102" spans="1:30" ht="27.65" customHeight="1" x14ac:dyDescent="0.35">
      <c r="A9102" s="34">
        <v>9138</v>
      </c>
      <c r="B9102" s="1" t="s">
        <v>2098</v>
      </c>
      <c r="C9102" s="1"/>
      <c r="D9102" s="1"/>
      <c r="E9102" s="1"/>
      <c r="F9102" s="1" t="s">
        <v>29262</v>
      </c>
      <c r="G9102" s="35" t="s">
        <v>26297</v>
      </c>
      <c r="H9102" s="35" t="s">
        <v>26298</v>
      </c>
      <c r="I9102" s="35" t="s">
        <v>23</v>
      </c>
      <c r="J9102" s="36">
        <v>47362000</v>
      </c>
      <c r="K9102" s="36">
        <v>45862000</v>
      </c>
      <c r="L9102" s="36">
        <v>38129000</v>
      </c>
      <c r="M9102" s="36">
        <v>44268000</v>
      </c>
      <c r="N9102" s="36">
        <v>53487000</v>
      </c>
      <c r="O9102" s="37">
        <v>9.4E-2</v>
      </c>
      <c r="P9102" s="37">
        <v>8.14E-2</v>
      </c>
      <c r="Q9102" s="37">
        <v>-0.13389999999999999</v>
      </c>
      <c r="R9102" s="37">
        <v>4.8500000000000001E-2</v>
      </c>
      <c r="S9102" s="37">
        <v>6.7799999999999999E-2</v>
      </c>
      <c r="T9102" s="37"/>
      <c r="U9102" s="37"/>
      <c r="V9102" s="37"/>
      <c r="W9102" s="37"/>
      <c r="X9102" s="37"/>
      <c r="Z9102" s="4" t="str">
        <f t="shared" si="404"/>
        <v>NO</v>
      </c>
      <c r="AA9102" s="4" t="str">
        <f t="shared" si="404"/>
        <v>NO</v>
      </c>
      <c r="AB9102" s="4" t="str">
        <f t="shared" si="404"/>
        <v>NO</v>
      </c>
      <c r="AD9102" s="4">
        <f t="shared" si="405"/>
        <v>0</v>
      </c>
    </row>
    <row r="9103" spans="1:30" ht="14.4" customHeight="1" x14ac:dyDescent="0.35">
      <c r="A9103" s="34">
        <v>9140</v>
      </c>
      <c r="B9103" s="1" t="s">
        <v>26302</v>
      </c>
      <c r="C9103" s="1"/>
      <c r="D9103" s="1"/>
      <c r="E9103" s="1"/>
      <c r="F9103" s="1" t="s">
        <v>29262</v>
      </c>
      <c r="G9103" s="35" t="s">
        <v>26303</v>
      </c>
      <c r="H9103" s="35" t="s">
        <v>26304</v>
      </c>
      <c r="I9103" s="35" t="s">
        <v>33</v>
      </c>
      <c r="J9103" s="36">
        <v>44765000</v>
      </c>
      <c r="K9103" s="36">
        <v>42496000</v>
      </c>
      <c r="L9103" s="36">
        <v>34681000</v>
      </c>
      <c r="M9103" s="36">
        <v>44576000</v>
      </c>
      <c r="N9103" s="36">
        <v>53485000</v>
      </c>
      <c r="O9103" s="37">
        <v>5.8200000000000002E-2</v>
      </c>
      <c r="P9103" s="37">
        <v>8.3799999999999999E-2</v>
      </c>
      <c r="Q9103" s="37">
        <v>0.13420000000000001</v>
      </c>
      <c r="R9103" s="37">
        <v>0.13519999999999999</v>
      </c>
      <c r="S9103" s="37">
        <v>0.13869999999999999</v>
      </c>
      <c r="T9103" s="37"/>
      <c r="U9103" s="37"/>
      <c r="V9103" s="37"/>
      <c r="W9103" s="37"/>
      <c r="X9103" s="37"/>
      <c r="Z9103" s="4" t="str">
        <f t="shared" si="404"/>
        <v>NO</v>
      </c>
      <c r="AA9103" s="4" t="str">
        <f t="shared" si="404"/>
        <v>NO</v>
      </c>
      <c r="AB9103" s="4" t="str">
        <f t="shared" si="404"/>
        <v>NO</v>
      </c>
      <c r="AD9103" s="4">
        <f t="shared" si="405"/>
        <v>0</v>
      </c>
    </row>
    <row r="9104" spans="1:30" ht="14.4" customHeight="1" x14ac:dyDescent="0.35">
      <c r="A9104" s="34">
        <v>9141</v>
      </c>
      <c r="B9104" s="1" t="s">
        <v>26305</v>
      </c>
      <c r="C9104" s="1"/>
      <c r="D9104" s="1"/>
      <c r="E9104" s="1"/>
      <c r="F9104" s="1" t="s">
        <v>29262</v>
      </c>
      <c r="G9104" s="35" t="s">
        <v>26306</v>
      </c>
      <c r="H9104" s="35" t="s">
        <v>26307</v>
      </c>
      <c r="I9104" s="35" t="s">
        <v>544</v>
      </c>
      <c r="J9104" s="36">
        <v>48767000</v>
      </c>
      <c r="K9104" s="36">
        <v>40151000</v>
      </c>
      <c r="L9104" s="36"/>
      <c r="M9104" s="36"/>
      <c r="N9104" s="36">
        <v>53479000</v>
      </c>
      <c r="O9104" s="37">
        <v>8.0299999999999996E-2</v>
      </c>
      <c r="P9104" s="37">
        <v>5.8099999999999999E-2</v>
      </c>
      <c r="Q9104" s="37"/>
      <c r="R9104" s="37"/>
      <c r="S9104" s="37">
        <v>0.83620000000000005</v>
      </c>
      <c r="T9104" s="37">
        <v>5.96E-2</v>
      </c>
      <c r="U9104" s="37">
        <v>2.9499999999999998E-2</v>
      </c>
      <c r="V9104" s="37"/>
      <c r="W9104" s="37"/>
      <c r="X9104" s="37">
        <v>-1.47E-2</v>
      </c>
      <c r="Z9104" s="4" t="str">
        <f t="shared" si="404"/>
        <v>NO</v>
      </c>
      <c r="AA9104" s="4" t="str">
        <f t="shared" si="404"/>
        <v>NO</v>
      </c>
      <c r="AB9104" s="4" t="str">
        <f t="shared" si="404"/>
        <v>YES</v>
      </c>
      <c r="AD9104" s="4">
        <f t="shared" si="405"/>
        <v>1</v>
      </c>
    </row>
    <row r="9105" spans="1:30" ht="14.4" customHeight="1" x14ac:dyDescent="0.35">
      <c r="A9105" s="34">
        <v>9142</v>
      </c>
      <c r="B9105" s="1" t="s">
        <v>26308</v>
      </c>
      <c r="C9105" s="1" t="s">
        <v>29015</v>
      </c>
      <c r="D9105" s="1"/>
      <c r="E9105" s="1" t="s">
        <v>29008</v>
      </c>
      <c r="F9105" s="1" t="s">
        <v>29262</v>
      </c>
      <c r="G9105" s="35" t="s">
        <v>26309</v>
      </c>
      <c r="H9105" s="35" t="s">
        <v>26310</v>
      </c>
      <c r="I9105" s="35" t="s">
        <v>29</v>
      </c>
      <c r="J9105" s="36">
        <v>30324000</v>
      </c>
      <c r="K9105" s="36">
        <v>33211000</v>
      </c>
      <c r="L9105" s="36">
        <v>40684000</v>
      </c>
      <c r="M9105" s="36">
        <v>51996000</v>
      </c>
      <c r="N9105" s="36">
        <v>53479000</v>
      </c>
      <c r="O9105" s="37">
        <v>4.7300000000000002E-2</v>
      </c>
      <c r="P9105" s="37">
        <v>7.5200000000000003E-2</v>
      </c>
      <c r="Q9105" s="37">
        <v>6.83E-2</v>
      </c>
      <c r="R9105" s="37">
        <v>0.2974</v>
      </c>
      <c r="S9105" s="37">
        <v>0.19750000000000001</v>
      </c>
      <c r="T9105" s="37"/>
      <c r="U9105" s="37"/>
      <c r="V9105" s="37"/>
      <c r="W9105" s="37"/>
      <c r="X9105" s="37"/>
      <c r="Z9105" s="4" t="str">
        <f t="shared" si="404"/>
        <v>NO</v>
      </c>
      <c r="AA9105" s="4" t="str">
        <f t="shared" si="404"/>
        <v>YES</v>
      </c>
      <c r="AB9105" s="4" t="str">
        <f t="shared" si="404"/>
        <v>NO</v>
      </c>
      <c r="AD9105" s="4">
        <f t="shared" si="405"/>
        <v>1</v>
      </c>
    </row>
    <row r="9106" spans="1:30" ht="27.65" customHeight="1" x14ac:dyDescent="0.35">
      <c r="A9106" s="34">
        <v>9143</v>
      </c>
      <c r="B9106" s="1" t="s">
        <v>26311</v>
      </c>
      <c r="C9106" s="1"/>
      <c r="D9106" s="1"/>
      <c r="E9106" s="1"/>
      <c r="F9106" s="1" t="s">
        <v>29262</v>
      </c>
      <c r="G9106" s="35" t="s">
        <v>26312</v>
      </c>
      <c r="H9106" s="35" t="s">
        <v>26313</v>
      </c>
      <c r="I9106" s="35" t="s">
        <v>33</v>
      </c>
      <c r="J9106" s="36">
        <v>32395000</v>
      </c>
      <c r="K9106" s="36">
        <v>25298000</v>
      </c>
      <c r="L9106" s="36">
        <v>32720000</v>
      </c>
      <c r="M9106" s="36">
        <v>43665000</v>
      </c>
      <c r="N9106" s="36">
        <v>53477000</v>
      </c>
      <c r="O9106" s="37">
        <v>0.2379</v>
      </c>
      <c r="P9106" s="37">
        <v>4.99E-2</v>
      </c>
      <c r="Q9106" s="37">
        <v>6.9400000000000003E-2</v>
      </c>
      <c r="R9106" s="37">
        <v>0.17630000000000001</v>
      </c>
      <c r="S9106" s="37">
        <v>4.3700000000000003E-2</v>
      </c>
      <c r="T9106" s="37">
        <v>-2.2800000000000001E-2</v>
      </c>
      <c r="U9106" s="37">
        <v>-2.2200000000000001E-2</v>
      </c>
      <c r="V9106" s="37">
        <v>-1.3100000000000001E-2</v>
      </c>
      <c r="W9106" s="37">
        <v>-4.7999999999999996E-3</v>
      </c>
      <c r="X9106" s="37">
        <v>-4.0000000000000002E-4</v>
      </c>
      <c r="Z9106" s="4" t="str">
        <f t="shared" si="404"/>
        <v>NO</v>
      </c>
      <c r="AA9106" s="4" t="str">
        <f t="shared" si="404"/>
        <v>NO</v>
      </c>
      <c r="AB9106" s="4" t="str">
        <f t="shared" si="404"/>
        <v>NO</v>
      </c>
      <c r="AD9106" s="4">
        <f t="shared" si="405"/>
        <v>0</v>
      </c>
    </row>
    <row r="9107" spans="1:30" ht="14.4" customHeight="1" x14ac:dyDescent="0.35">
      <c r="A9107" s="34">
        <v>9144</v>
      </c>
      <c r="B9107" s="1" t="s">
        <v>26314</v>
      </c>
      <c r="C9107" s="1"/>
      <c r="D9107" s="1"/>
      <c r="E9107" s="1"/>
      <c r="F9107" s="1" t="s">
        <v>29262</v>
      </c>
      <c r="G9107" s="35" t="s">
        <v>26315</v>
      </c>
      <c r="H9107" s="35" t="s">
        <v>26316</v>
      </c>
      <c r="I9107" s="35" t="s">
        <v>23</v>
      </c>
      <c r="J9107" s="36">
        <v>47148000</v>
      </c>
      <c r="K9107" s="36">
        <v>53068000</v>
      </c>
      <c r="L9107" s="36">
        <v>56726000</v>
      </c>
      <c r="M9107" s="36">
        <v>40980000</v>
      </c>
      <c r="N9107" s="36">
        <v>53475000</v>
      </c>
      <c r="O9107" s="37">
        <v>0.32519999999999999</v>
      </c>
      <c r="P9107" s="37">
        <v>0.13569999999999999</v>
      </c>
      <c r="Q9107" s="37">
        <v>0.1704</v>
      </c>
      <c r="R9107" s="37">
        <v>0.37309999999999999</v>
      </c>
      <c r="S9107" s="37">
        <v>0.4143</v>
      </c>
      <c r="T9107" s="37"/>
      <c r="U9107" s="37"/>
      <c r="V9107" s="37">
        <v>-8.5000000000000006E-3</v>
      </c>
      <c r="W9107" s="37">
        <v>-1.6299999999999999E-2</v>
      </c>
      <c r="X9107" s="37">
        <v>-1.24E-2</v>
      </c>
      <c r="Z9107" s="4" t="str">
        <f t="shared" si="404"/>
        <v>NO</v>
      </c>
      <c r="AA9107" s="4" t="str">
        <f t="shared" si="404"/>
        <v>YES</v>
      </c>
      <c r="AB9107" s="4" t="str">
        <f t="shared" si="404"/>
        <v>YES</v>
      </c>
      <c r="AD9107" s="4">
        <f t="shared" si="405"/>
        <v>2</v>
      </c>
    </row>
    <row r="9108" spans="1:30" ht="14.4" customHeight="1" x14ac:dyDescent="0.35">
      <c r="A9108" s="34">
        <v>9145</v>
      </c>
      <c r="B9108" s="1" t="s">
        <v>26317</v>
      </c>
      <c r="C9108" s="1" t="s">
        <v>29015</v>
      </c>
      <c r="D9108" s="1"/>
      <c r="E9108" s="1" t="s">
        <v>29008</v>
      </c>
      <c r="F9108" s="1" t="s">
        <v>29262</v>
      </c>
      <c r="G9108" s="35" t="s">
        <v>26318</v>
      </c>
      <c r="H9108" s="35" t="s">
        <v>26319</v>
      </c>
      <c r="I9108" s="35" t="s">
        <v>29</v>
      </c>
      <c r="J9108" s="36"/>
      <c r="K9108" s="36"/>
      <c r="L9108" s="36"/>
      <c r="M9108" s="36"/>
      <c r="N9108" s="36">
        <v>53466000</v>
      </c>
      <c r="O9108" s="37"/>
      <c r="P9108" s="37"/>
      <c r="Q9108" s="37"/>
      <c r="R9108" s="37"/>
      <c r="S9108" s="37">
        <v>0.91610000000000003</v>
      </c>
      <c r="T9108" s="37"/>
      <c r="U9108" s="37"/>
      <c r="V9108" s="37"/>
      <c r="W9108" s="37"/>
      <c r="X9108" s="37"/>
      <c r="Z9108" s="4" t="str">
        <f t="shared" si="404"/>
        <v>NO</v>
      </c>
      <c r="AA9108" s="4" t="str">
        <f t="shared" si="404"/>
        <v>NO</v>
      </c>
      <c r="AB9108" s="4" t="str">
        <f t="shared" si="404"/>
        <v>YES</v>
      </c>
      <c r="AD9108" s="4">
        <f t="shared" si="405"/>
        <v>1</v>
      </c>
    </row>
    <row r="9109" spans="1:30" ht="27.65" customHeight="1" x14ac:dyDescent="0.35">
      <c r="A9109" s="34">
        <v>9146</v>
      </c>
      <c r="B9109" s="1" t="s">
        <v>26320</v>
      </c>
      <c r="C9109" s="1"/>
      <c r="D9109" s="1"/>
      <c r="E9109" s="1"/>
      <c r="F9109" s="1" t="s">
        <v>29262</v>
      </c>
      <c r="G9109" s="35" t="s">
        <v>26321</v>
      </c>
      <c r="H9109" s="35" t="s">
        <v>26322</v>
      </c>
      <c r="I9109" s="35" t="s">
        <v>23</v>
      </c>
      <c r="J9109" s="36">
        <v>44161000</v>
      </c>
      <c r="K9109" s="36">
        <v>47088000</v>
      </c>
      <c r="L9109" s="36">
        <v>49451000</v>
      </c>
      <c r="M9109" s="36">
        <v>49508000</v>
      </c>
      <c r="N9109" s="36">
        <v>53448000</v>
      </c>
      <c r="O9109" s="37">
        <v>0.13150000000000001</v>
      </c>
      <c r="P9109" s="37">
        <v>0.27860000000000001</v>
      </c>
      <c r="Q9109" s="37">
        <v>0.24929999999999999</v>
      </c>
      <c r="R9109" s="37">
        <v>0.29580000000000001</v>
      </c>
      <c r="S9109" s="37">
        <v>0.30159999999999998</v>
      </c>
      <c r="T9109" s="37"/>
      <c r="U9109" s="37"/>
      <c r="V9109" s="37"/>
      <c r="W9109" s="37"/>
      <c r="X9109" s="37"/>
      <c r="Z9109" s="4" t="str">
        <f t="shared" si="404"/>
        <v>YES</v>
      </c>
      <c r="AA9109" s="4" t="str">
        <f t="shared" si="404"/>
        <v>YES</v>
      </c>
      <c r="AB9109" s="4" t="str">
        <f t="shared" si="404"/>
        <v>YES</v>
      </c>
      <c r="AD9109" s="4">
        <f t="shared" si="405"/>
        <v>3</v>
      </c>
    </row>
    <row r="9110" spans="1:30" ht="14.4" customHeight="1" x14ac:dyDescent="0.35">
      <c r="A9110" s="34">
        <v>9147</v>
      </c>
      <c r="B9110" s="1" t="s">
        <v>26323</v>
      </c>
      <c r="C9110" s="1" t="s">
        <v>29015</v>
      </c>
      <c r="D9110" s="1"/>
      <c r="E9110" s="1" t="s">
        <v>29008</v>
      </c>
      <c r="F9110" s="1" t="s">
        <v>29262</v>
      </c>
      <c r="G9110" s="35" t="s">
        <v>26324</v>
      </c>
      <c r="H9110" s="35" t="s">
        <v>26325</v>
      </c>
      <c r="I9110" s="35" t="s">
        <v>29</v>
      </c>
      <c r="J9110" s="36">
        <v>18863000</v>
      </c>
      <c r="K9110" s="36">
        <v>23692000</v>
      </c>
      <c r="L9110" s="36">
        <v>30597000</v>
      </c>
      <c r="M9110" s="36">
        <v>37651000</v>
      </c>
      <c r="N9110" s="36">
        <v>53446000</v>
      </c>
      <c r="O9110" s="37">
        <v>7.4399999999999994E-2</v>
      </c>
      <c r="P9110" s="37">
        <v>7.5700000000000003E-2</v>
      </c>
      <c r="Q9110" s="37">
        <v>8.5599999999999996E-2</v>
      </c>
      <c r="R9110" s="37">
        <v>9.3299999999999994E-2</v>
      </c>
      <c r="S9110" s="37">
        <v>0.2233</v>
      </c>
      <c r="T9110" s="37"/>
      <c r="U9110" s="37">
        <v>-1E-3</v>
      </c>
      <c r="V9110" s="37">
        <v>-5.9999999999999995E-4</v>
      </c>
      <c r="W9110" s="37">
        <v>-8.0000000000000004E-4</v>
      </c>
      <c r="X9110" s="37">
        <v>-4.0000000000000002E-4</v>
      </c>
      <c r="Z9110" s="4" t="str">
        <f t="shared" si="404"/>
        <v>NO</v>
      </c>
      <c r="AA9110" s="4" t="str">
        <f t="shared" si="404"/>
        <v>NO</v>
      </c>
      <c r="AB9110" s="4" t="str">
        <f t="shared" si="404"/>
        <v>YES</v>
      </c>
      <c r="AD9110" s="4">
        <f t="shared" si="405"/>
        <v>1</v>
      </c>
    </row>
    <row r="9111" spans="1:30" ht="14.4" customHeight="1" x14ac:dyDescent="0.35">
      <c r="A9111" s="34">
        <v>9148</v>
      </c>
      <c r="B9111" s="1" t="s">
        <v>3314</v>
      </c>
      <c r="C9111" s="1" t="s">
        <v>29015</v>
      </c>
      <c r="D9111" s="1"/>
      <c r="E9111" s="1" t="s">
        <v>29008</v>
      </c>
      <c r="F9111" s="1" t="s">
        <v>29262</v>
      </c>
      <c r="G9111" s="35" t="s">
        <v>26326</v>
      </c>
      <c r="H9111" s="35" t="s">
        <v>26327</v>
      </c>
      <c r="I9111" s="35" t="s">
        <v>29</v>
      </c>
      <c r="J9111" s="36">
        <v>18490000</v>
      </c>
      <c r="K9111" s="36">
        <v>26643000</v>
      </c>
      <c r="L9111" s="36">
        <v>28503000</v>
      </c>
      <c r="M9111" s="36">
        <v>41818000</v>
      </c>
      <c r="N9111" s="36">
        <v>53444000</v>
      </c>
      <c r="O9111" s="37">
        <v>0.5696</v>
      </c>
      <c r="P9111" s="37">
        <v>7.9200000000000007E-2</v>
      </c>
      <c r="Q9111" s="37">
        <v>0.27829999999999999</v>
      </c>
      <c r="R9111" s="37">
        <v>8.7499999999999994E-2</v>
      </c>
      <c r="S9111" s="37">
        <v>0.1358</v>
      </c>
      <c r="T9111" s="37"/>
      <c r="U9111" s="37"/>
      <c r="V9111" s="37"/>
      <c r="W9111" s="37">
        <v>-3.2000000000000002E-3</v>
      </c>
      <c r="X9111" s="37">
        <v>-8.0000000000000002E-3</v>
      </c>
      <c r="Z9111" s="4" t="str">
        <f t="shared" si="404"/>
        <v>YES</v>
      </c>
      <c r="AA9111" s="4" t="str">
        <f t="shared" si="404"/>
        <v>NO</v>
      </c>
      <c r="AB9111" s="4" t="str">
        <f t="shared" si="404"/>
        <v>NO</v>
      </c>
      <c r="AD9111" s="4">
        <f t="shared" si="405"/>
        <v>1</v>
      </c>
    </row>
    <row r="9112" spans="1:30" ht="27.65" customHeight="1" x14ac:dyDescent="0.35">
      <c r="A9112" s="34">
        <v>9149</v>
      </c>
      <c r="B9112" s="1" t="s">
        <v>26328</v>
      </c>
      <c r="C9112" s="1" t="s">
        <v>29015</v>
      </c>
      <c r="D9112" s="1"/>
      <c r="E9112" s="1" t="s">
        <v>29008</v>
      </c>
      <c r="F9112" s="1" t="s">
        <v>29262</v>
      </c>
      <c r="G9112" s="35" t="s">
        <v>26329</v>
      </c>
      <c r="H9112" s="35" t="s">
        <v>26330</v>
      </c>
      <c r="I9112" s="35" t="s">
        <v>29</v>
      </c>
      <c r="J9112" s="36">
        <v>31010000</v>
      </c>
      <c r="K9112" s="36">
        <v>39865000</v>
      </c>
      <c r="L9112" s="36">
        <v>42638000</v>
      </c>
      <c r="M9112" s="36">
        <v>52117000</v>
      </c>
      <c r="N9112" s="36">
        <v>53434000</v>
      </c>
      <c r="O9112" s="37">
        <v>0.16969999999999999</v>
      </c>
      <c r="P9112" s="37">
        <v>0.20480000000000001</v>
      </c>
      <c r="Q9112" s="37">
        <v>0.22040000000000001</v>
      </c>
      <c r="R9112" s="37">
        <v>0.23449999999999999</v>
      </c>
      <c r="S9112" s="37">
        <v>0.1792</v>
      </c>
      <c r="T9112" s="37"/>
      <c r="U9112" s="37"/>
      <c r="V9112" s="37"/>
      <c r="W9112" s="37"/>
      <c r="X9112" s="37"/>
      <c r="Z9112" s="4" t="str">
        <f t="shared" si="404"/>
        <v>YES</v>
      </c>
      <c r="AA9112" s="4" t="str">
        <f t="shared" si="404"/>
        <v>YES</v>
      </c>
      <c r="AB9112" s="4" t="str">
        <f t="shared" si="404"/>
        <v>NO</v>
      </c>
      <c r="AD9112" s="4">
        <f t="shared" si="405"/>
        <v>2</v>
      </c>
    </row>
    <row r="9113" spans="1:30" ht="14.4" customHeight="1" x14ac:dyDescent="0.35">
      <c r="A9113" s="34">
        <v>9150</v>
      </c>
      <c r="B9113" s="1" t="s">
        <v>26331</v>
      </c>
      <c r="C9113" s="1"/>
      <c r="D9113" s="1"/>
      <c r="E9113" s="1"/>
      <c r="F9113" s="1" t="s">
        <v>29262</v>
      </c>
      <c r="G9113" s="35" t="s">
        <v>26332</v>
      </c>
      <c r="H9113" s="35" t="s">
        <v>26333</v>
      </c>
      <c r="I9113" s="35" t="s">
        <v>23</v>
      </c>
      <c r="J9113" s="36">
        <v>31717000</v>
      </c>
      <c r="K9113" s="36">
        <v>38215000</v>
      </c>
      <c r="L9113" s="36">
        <v>42237000</v>
      </c>
      <c r="M9113" s="36">
        <v>50018000</v>
      </c>
      <c r="N9113" s="36">
        <v>53430000</v>
      </c>
      <c r="O9113" s="37">
        <v>0.12670000000000001</v>
      </c>
      <c r="P9113" s="37">
        <v>0.13450000000000001</v>
      </c>
      <c r="Q9113" s="37">
        <v>0.15540000000000001</v>
      </c>
      <c r="R9113" s="37">
        <v>0.21729999999999999</v>
      </c>
      <c r="S9113" s="37">
        <v>9.8400000000000001E-2</v>
      </c>
      <c r="T9113" s="37">
        <v>3.3500000000000002E-2</v>
      </c>
      <c r="U9113" s="37">
        <v>6.4699999999999994E-2</v>
      </c>
      <c r="V9113" s="37">
        <v>9.8699999999999996E-2</v>
      </c>
      <c r="W9113" s="37">
        <v>0.17660000000000001</v>
      </c>
      <c r="X9113" s="37">
        <v>5.67E-2</v>
      </c>
      <c r="Z9113" s="4" t="str">
        <f t="shared" si="404"/>
        <v>NO</v>
      </c>
      <c r="AA9113" s="4" t="str">
        <f t="shared" si="404"/>
        <v>YES</v>
      </c>
      <c r="AB9113" s="4" t="str">
        <f t="shared" si="404"/>
        <v>NO</v>
      </c>
      <c r="AD9113" s="4">
        <f t="shared" si="405"/>
        <v>1</v>
      </c>
    </row>
    <row r="9114" spans="1:30" ht="27.65" customHeight="1" x14ac:dyDescent="0.35">
      <c r="A9114" s="34">
        <v>9151</v>
      </c>
      <c r="B9114" s="1" t="s">
        <v>26334</v>
      </c>
      <c r="C9114" s="1" t="s">
        <v>29015</v>
      </c>
      <c r="D9114" s="1"/>
      <c r="E9114" s="1" t="s">
        <v>29008</v>
      </c>
      <c r="F9114" s="1" t="s">
        <v>29262</v>
      </c>
      <c r="G9114" s="35" t="s">
        <v>26335</v>
      </c>
      <c r="H9114" s="35" t="s">
        <v>26336</v>
      </c>
      <c r="I9114" s="35" t="s">
        <v>29</v>
      </c>
      <c r="J9114" s="36">
        <v>20711000</v>
      </c>
      <c r="K9114" s="36">
        <v>17548000</v>
      </c>
      <c r="L9114" s="36">
        <v>33247000</v>
      </c>
      <c r="M9114" s="36">
        <v>45551000</v>
      </c>
      <c r="N9114" s="36">
        <v>53430000</v>
      </c>
      <c r="O9114" s="37">
        <v>0.222</v>
      </c>
      <c r="P9114" s="37">
        <v>0.24640000000000001</v>
      </c>
      <c r="Q9114" s="37">
        <v>0.38269999999999998</v>
      </c>
      <c r="R9114" s="37">
        <v>0.40039999999999998</v>
      </c>
      <c r="S9114" s="37">
        <v>0.38929999999999998</v>
      </c>
      <c r="T9114" s="37"/>
      <c r="U9114" s="37"/>
      <c r="V9114" s="37"/>
      <c r="W9114" s="37"/>
      <c r="X9114" s="37"/>
      <c r="Z9114" s="4" t="str">
        <f t="shared" si="404"/>
        <v>YES</v>
      </c>
      <c r="AA9114" s="4" t="str">
        <f t="shared" si="404"/>
        <v>YES</v>
      </c>
      <c r="AB9114" s="4" t="str">
        <f t="shared" si="404"/>
        <v>YES</v>
      </c>
      <c r="AD9114" s="4">
        <f t="shared" si="405"/>
        <v>3</v>
      </c>
    </row>
    <row r="9115" spans="1:30" ht="14.4" customHeight="1" x14ac:dyDescent="0.35">
      <c r="A9115" s="34">
        <v>9152</v>
      </c>
      <c r="B9115" s="1" t="s">
        <v>26337</v>
      </c>
      <c r="C9115" s="1"/>
      <c r="D9115" s="1"/>
      <c r="E9115" s="1"/>
      <c r="F9115" s="1" t="s">
        <v>29262</v>
      </c>
      <c r="G9115" s="35" t="s">
        <v>26338</v>
      </c>
      <c r="H9115" s="35" t="s">
        <v>26339</v>
      </c>
      <c r="I9115" s="35" t="s">
        <v>33</v>
      </c>
      <c r="J9115" s="36"/>
      <c r="K9115" s="36"/>
      <c r="L9115" s="36">
        <v>18500000</v>
      </c>
      <c r="M9115" s="36">
        <v>46046000</v>
      </c>
      <c r="N9115" s="36">
        <v>53412000</v>
      </c>
      <c r="O9115" s="37"/>
      <c r="P9115" s="37"/>
      <c r="Q9115" s="37">
        <v>-0.20860000000000001</v>
      </c>
      <c r="R9115" s="37">
        <v>0.17</v>
      </c>
      <c r="S9115" s="37">
        <v>5.7700000000000001E-2</v>
      </c>
      <c r="T9115" s="37"/>
      <c r="U9115" s="37"/>
      <c r="V9115" s="37"/>
      <c r="W9115" s="37"/>
      <c r="X9115" s="37"/>
      <c r="Z9115" s="4" t="str">
        <f t="shared" si="404"/>
        <v>NO</v>
      </c>
      <c r="AA9115" s="4" t="str">
        <f t="shared" si="404"/>
        <v>NO</v>
      </c>
      <c r="AB9115" s="4" t="str">
        <f t="shared" si="404"/>
        <v>NO</v>
      </c>
      <c r="AD9115" s="4">
        <f t="shared" si="405"/>
        <v>0</v>
      </c>
    </row>
    <row r="9116" spans="1:30" ht="14.4" customHeight="1" x14ac:dyDescent="0.35">
      <c r="A9116" s="34">
        <v>9153</v>
      </c>
      <c r="B9116" s="1" t="s">
        <v>26340</v>
      </c>
      <c r="C9116" s="1" t="s">
        <v>29015</v>
      </c>
      <c r="D9116" s="1"/>
      <c r="E9116" s="1" t="s">
        <v>29008</v>
      </c>
      <c r="F9116" s="1" t="s">
        <v>29262</v>
      </c>
      <c r="G9116" s="35" t="s">
        <v>26341</v>
      </c>
      <c r="H9116" s="35" t="s">
        <v>26342</v>
      </c>
      <c r="I9116" s="35" t="s">
        <v>29</v>
      </c>
      <c r="J9116" s="36">
        <v>54526000</v>
      </c>
      <c r="K9116" s="36">
        <v>65616000</v>
      </c>
      <c r="L9116" s="36">
        <v>59826000</v>
      </c>
      <c r="M9116" s="36">
        <v>56929000</v>
      </c>
      <c r="N9116" s="36">
        <v>53399000</v>
      </c>
      <c r="O9116" s="37">
        <v>0.28199999999999997</v>
      </c>
      <c r="P9116" s="37">
        <v>0.18529999999999999</v>
      </c>
      <c r="Q9116" s="37">
        <v>-5.1799999999999999E-2</v>
      </c>
      <c r="R9116" s="37">
        <v>5.4800000000000001E-2</v>
      </c>
      <c r="S9116" s="37">
        <v>-2.5000000000000001E-3</v>
      </c>
      <c r="T9116" s="37"/>
      <c r="U9116" s="37"/>
      <c r="V9116" s="37"/>
      <c r="W9116" s="37"/>
      <c r="X9116" s="37"/>
      <c r="Z9116" s="4" t="str">
        <f t="shared" si="404"/>
        <v>NO</v>
      </c>
      <c r="AA9116" s="4" t="str">
        <f t="shared" si="404"/>
        <v>NO</v>
      </c>
      <c r="AB9116" s="4" t="str">
        <f t="shared" si="404"/>
        <v>NO</v>
      </c>
      <c r="AD9116" s="4">
        <f t="shared" si="405"/>
        <v>0</v>
      </c>
    </row>
    <row r="9117" spans="1:30" ht="14.4" customHeight="1" x14ac:dyDescent="0.35">
      <c r="A9117" s="34">
        <v>9154</v>
      </c>
      <c r="B9117" s="1" t="s">
        <v>26343</v>
      </c>
      <c r="C9117" s="1"/>
      <c r="D9117" s="1"/>
      <c r="E9117" s="1"/>
      <c r="F9117" s="1" t="s">
        <v>29262</v>
      </c>
      <c r="G9117" s="35" t="s">
        <v>26344</v>
      </c>
      <c r="H9117" s="35" t="s">
        <v>26345</v>
      </c>
      <c r="I9117" s="35" t="s">
        <v>33</v>
      </c>
      <c r="J9117" s="36">
        <v>23868000</v>
      </c>
      <c r="K9117" s="36">
        <v>36537000</v>
      </c>
      <c r="L9117" s="36">
        <v>45213000</v>
      </c>
      <c r="M9117" s="36">
        <v>47641000</v>
      </c>
      <c r="N9117" s="36">
        <v>53396000</v>
      </c>
      <c r="O9117" s="37">
        <v>5.0999999999999997E-2</v>
      </c>
      <c r="P9117" s="37">
        <v>4.9000000000000002E-2</v>
      </c>
      <c r="Q9117" s="37">
        <v>4.4999999999999998E-2</v>
      </c>
      <c r="R9117" s="37">
        <v>5.4399999999999997E-2</v>
      </c>
      <c r="S9117" s="37">
        <v>5.4399999999999997E-2</v>
      </c>
      <c r="T9117" s="37"/>
      <c r="U9117" s="37"/>
      <c r="V9117" s="37"/>
      <c r="W9117" s="37"/>
      <c r="X9117" s="37"/>
      <c r="Z9117" s="4" t="str">
        <f t="shared" si="404"/>
        <v>NO</v>
      </c>
      <c r="AA9117" s="4" t="str">
        <f t="shared" si="404"/>
        <v>NO</v>
      </c>
      <c r="AB9117" s="4" t="str">
        <f t="shared" si="404"/>
        <v>NO</v>
      </c>
      <c r="AD9117" s="4">
        <f t="shared" si="405"/>
        <v>0</v>
      </c>
    </row>
    <row r="9118" spans="1:30" ht="27.65" customHeight="1" x14ac:dyDescent="0.35">
      <c r="A9118" s="34">
        <v>9155</v>
      </c>
      <c r="B9118" s="1" t="s">
        <v>26346</v>
      </c>
      <c r="C9118" s="1"/>
      <c r="D9118" s="1"/>
      <c r="E9118" s="1"/>
      <c r="F9118" s="1" t="s">
        <v>29262</v>
      </c>
      <c r="G9118" s="35" t="s">
        <v>26347</v>
      </c>
      <c r="H9118" s="35" t="s">
        <v>26348</v>
      </c>
      <c r="I9118" s="35" t="s">
        <v>33</v>
      </c>
      <c r="J9118" s="36">
        <v>36464000</v>
      </c>
      <c r="K9118" s="36">
        <v>35391000</v>
      </c>
      <c r="L9118" s="36">
        <v>37323000</v>
      </c>
      <c r="M9118" s="36">
        <v>44143000</v>
      </c>
      <c r="N9118" s="36">
        <v>53390000</v>
      </c>
      <c r="O9118" s="37">
        <v>9.3100000000000002E-2</v>
      </c>
      <c r="P9118" s="37">
        <v>7.5600000000000001E-2</v>
      </c>
      <c r="Q9118" s="37">
        <v>3.3599999999999998E-2</v>
      </c>
      <c r="R9118" s="37">
        <v>-9.4500000000000001E-2</v>
      </c>
      <c r="S9118" s="37">
        <v>3.0999999999999999E-3</v>
      </c>
      <c r="T9118" s="37"/>
      <c r="U9118" s="37"/>
      <c r="V9118" s="37"/>
      <c r="W9118" s="37"/>
      <c r="X9118" s="37"/>
      <c r="Z9118" s="4" t="str">
        <f t="shared" si="404"/>
        <v>NO</v>
      </c>
      <c r="AA9118" s="4" t="str">
        <f t="shared" si="404"/>
        <v>NO</v>
      </c>
      <c r="AB9118" s="4" t="str">
        <f t="shared" si="404"/>
        <v>NO</v>
      </c>
      <c r="AD9118" s="4">
        <f t="shared" si="405"/>
        <v>0</v>
      </c>
    </row>
    <row r="9119" spans="1:30" ht="14.4" customHeight="1" x14ac:dyDescent="0.35">
      <c r="A9119" s="34">
        <v>9156</v>
      </c>
      <c r="B9119" s="1" t="s">
        <v>26349</v>
      </c>
      <c r="C9119" s="1"/>
      <c r="D9119" s="1"/>
      <c r="E9119" s="1"/>
      <c r="F9119" s="1" t="s">
        <v>29262</v>
      </c>
      <c r="G9119" s="35" t="s">
        <v>26350</v>
      </c>
      <c r="H9119" s="35" t="s">
        <v>26351</v>
      </c>
      <c r="I9119" s="35" t="s">
        <v>43</v>
      </c>
      <c r="J9119" s="36">
        <v>28122000</v>
      </c>
      <c r="K9119" s="36">
        <v>34838000</v>
      </c>
      <c r="L9119" s="36">
        <v>37440000</v>
      </c>
      <c r="M9119" s="36">
        <v>44674000</v>
      </c>
      <c r="N9119" s="36">
        <v>53387000</v>
      </c>
      <c r="O9119" s="37">
        <v>6.3E-3</v>
      </c>
      <c r="P9119" s="37">
        <v>1.23E-2</v>
      </c>
      <c r="Q9119" s="37">
        <v>2.1700000000000001E-2</v>
      </c>
      <c r="R9119" s="37">
        <v>6.4899999999999999E-2</v>
      </c>
      <c r="S9119" s="37">
        <v>1.7100000000000001E-2</v>
      </c>
      <c r="T9119" s="37">
        <v>6.3E-3</v>
      </c>
      <c r="U9119" s="37"/>
      <c r="V9119" s="37">
        <v>-5.0000000000000001E-3</v>
      </c>
      <c r="W9119" s="37">
        <v>-3.0999999999999999E-3</v>
      </c>
      <c r="X9119" s="37"/>
      <c r="Z9119" s="4" t="str">
        <f t="shared" si="404"/>
        <v>NO</v>
      </c>
      <c r="AA9119" s="4" t="str">
        <f t="shared" si="404"/>
        <v>NO</v>
      </c>
      <c r="AB9119" s="4" t="str">
        <f t="shared" si="404"/>
        <v>NO</v>
      </c>
      <c r="AD9119" s="4">
        <f t="shared" si="405"/>
        <v>0</v>
      </c>
    </row>
    <row r="9120" spans="1:30" ht="14.4" customHeight="1" x14ac:dyDescent="0.35">
      <c r="A9120" s="34">
        <v>9157</v>
      </c>
      <c r="B9120" s="1" t="s">
        <v>26352</v>
      </c>
      <c r="C9120" s="1" t="s">
        <v>29015</v>
      </c>
      <c r="D9120" s="1"/>
      <c r="E9120" s="1" t="s">
        <v>29008</v>
      </c>
      <c r="F9120" s="1" t="s">
        <v>29262</v>
      </c>
      <c r="G9120" s="35" t="s">
        <v>26353</v>
      </c>
      <c r="H9120" s="35" t="s">
        <v>26354</v>
      </c>
      <c r="I9120" s="35" t="s">
        <v>29</v>
      </c>
      <c r="J9120" s="36">
        <v>30048000</v>
      </c>
      <c r="K9120" s="36">
        <v>40102000</v>
      </c>
      <c r="L9120" s="36">
        <v>41900000</v>
      </c>
      <c r="M9120" s="36">
        <v>47238000</v>
      </c>
      <c r="N9120" s="36">
        <v>53386000</v>
      </c>
      <c r="O9120" s="37">
        <v>0.43519999999999998</v>
      </c>
      <c r="P9120" s="37">
        <v>0.38590000000000002</v>
      </c>
      <c r="Q9120" s="37">
        <v>0.29949999999999999</v>
      </c>
      <c r="R9120" s="37">
        <v>0.14380000000000001</v>
      </c>
      <c r="S9120" s="37">
        <v>0.52669999999999995</v>
      </c>
      <c r="T9120" s="37"/>
      <c r="U9120" s="37">
        <v>-1E-4</v>
      </c>
      <c r="V9120" s="37"/>
      <c r="W9120" s="37"/>
      <c r="X9120" s="37"/>
      <c r="Z9120" s="4" t="str">
        <f t="shared" si="404"/>
        <v>YES</v>
      </c>
      <c r="AA9120" s="4" t="str">
        <f t="shared" si="404"/>
        <v>NO</v>
      </c>
      <c r="AB9120" s="4" t="str">
        <f t="shared" si="404"/>
        <v>YES</v>
      </c>
      <c r="AD9120" s="4">
        <f t="shared" si="405"/>
        <v>2</v>
      </c>
    </row>
    <row r="9121" spans="1:30" ht="14.4" customHeight="1" x14ac:dyDescent="0.35">
      <c r="A9121" s="34">
        <v>9159</v>
      </c>
      <c r="B9121" s="1" t="s">
        <v>2886</v>
      </c>
      <c r="C9121" s="1"/>
      <c r="D9121" s="1"/>
      <c r="E9121" s="1"/>
      <c r="F9121" s="1" t="s">
        <v>29262</v>
      </c>
      <c r="G9121" s="35" t="s">
        <v>26355</v>
      </c>
      <c r="H9121" s="35" t="s">
        <v>26356</v>
      </c>
      <c r="I9121" s="35" t="s">
        <v>33</v>
      </c>
      <c r="J9121" s="36">
        <v>30461000</v>
      </c>
      <c r="K9121" s="36">
        <v>34117000</v>
      </c>
      <c r="L9121" s="36">
        <v>41091000</v>
      </c>
      <c r="M9121" s="36">
        <v>42388000</v>
      </c>
      <c r="N9121" s="36">
        <v>53377000</v>
      </c>
      <c r="O9121" s="37">
        <v>0.1071</v>
      </c>
      <c r="P9121" s="37">
        <v>0.2402</v>
      </c>
      <c r="Q9121" s="37">
        <v>0.17119999999999999</v>
      </c>
      <c r="R9121" s="37">
        <v>0.17269999999999999</v>
      </c>
      <c r="S9121" s="37">
        <v>0.16500000000000001</v>
      </c>
      <c r="T9121" s="37">
        <v>6.1100000000000002E-2</v>
      </c>
      <c r="U9121" s="37">
        <v>0.20610000000000001</v>
      </c>
      <c r="V9121" s="37">
        <v>0.12659999999999999</v>
      </c>
      <c r="W9121" s="37">
        <v>0.11559999999999999</v>
      </c>
      <c r="X9121" s="37">
        <v>0.1358</v>
      </c>
      <c r="Z9121" s="4" t="str">
        <f t="shared" si="404"/>
        <v>NO</v>
      </c>
      <c r="AA9121" s="4" t="str">
        <f t="shared" si="404"/>
        <v>NO</v>
      </c>
      <c r="AB9121" s="4" t="str">
        <f t="shared" si="404"/>
        <v>NO</v>
      </c>
      <c r="AD9121" s="4">
        <f t="shared" si="405"/>
        <v>0</v>
      </c>
    </row>
    <row r="9122" spans="1:30" ht="14.4" customHeight="1" x14ac:dyDescent="0.35">
      <c r="A9122" s="34">
        <v>9160</v>
      </c>
      <c r="B9122" s="1" t="s">
        <v>26357</v>
      </c>
      <c r="C9122" s="1" t="s">
        <v>29015</v>
      </c>
      <c r="D9122" s="1"/>
      <c r="E9122" s="1" t="s">
        <v>29008</v>
      </c>
      <c r="F9122" s="1" t="s">
        <v>29262</v>
      </c>
      <c r="G9122" s="35" t="s">
        <v>26358</v>
      </c>
      <c r="H9122" s="35" t="s">
        <v>26359</v>
      </c>
      <c r="I9122" s="35" t="s">
        <v>29</v>
      </c>
      <c r="J9122" s="36"/>
      <c r="K9122" s="36"/>
      <c r="L9122" s="36">
        <v>7222000</v>
      </c>
      <c r="M9122" s="36">
        <v>29062000</v>
      </c>
      <c r="N9122" s="36">
        <v>53373000</v>
      </c>
      <c r="O9122" s="37"/>
      <c r="P9122" s="37"/>
      <c r="Q9122" s="37">
        <v>0.23769999999999999</v>
      </c>
      <c r="R9122" s="37">
        <v>0.1731</v>
      </c>
      <c r="S9122" s="37">
        <v>0.1152</v>
      </c>
      <c r="T9122" s="37"/>
      <c r="U9122" s="37"/>
      <c r="V9122" s="37"/>
      <c r="W9122" s="37"/>
      <c r="X9122" s="37"/>
      <c r="Z9122" s="4" t="str">
        <f t="shared" si="404"/>
        <v>YES</v>
      </c>
      <c r="AA9122" s="4" t="str">
        <f t="shared" si="404"/>
        <v>NO</v>
      </c>
      <c r="AB9122" s="4" t="str">
        <f t="shared" si="404"/>
        <v>NO</v>
      </c>
      <c r="AD9122" s="4">
        <f t="shared" si="405"/>
        <v>1</v>
      </c>
    </row>
    <row r="9123" spans="1:30" ht="14.4" customHeight="1" x14ac:dyDescent="0.35">
      <c r="A9123" s="34">
        <v>9161</v>
      </c>
      <c r="B9123" s="1" t="s">
        <v>26360</v>
      </c>
      <c r="C9123" s="1"/>
      <c r="D9123" s="1"/>
      <c r="E9123" s="1"/>
      <c r="F9123" s="1" t="s">
        <v>29262</v>
      </c>
      <c r="G9123" s="35" t="s">
        <v>26361</v>
      </c>
      <c r="H9123" s="35" t="s">
        <v>26362</v>
      </c>
      <c r="I9123" s="35" t="s">
        <v>390</v>
      </c>
      <c r="J9123" s="36">
        <v>32774000</v>
      </c>
      <c r="K9123" s="36">
        <v>37825000</v>
      </c>
      <c r="L9123" s="36">
        <v>44603000</v>
      </c>
      <c r="M9123" s="36">
        <v>49500000</v>
      </c>
      <c r="N9123" s="36">
        <v>53355000</v>
      </c>
      <c r="O9123" s="37">
        <v>7.0599999999999996E-2</v>
      </c>
      <c r="P9123" s="37">
        <v>0.15859999999999999</v>
      </c>
      <c r="Q9123" s="37">
        <v>0.19489999999999999</v>
      </c>
      <c r="R9123" s="37">
        <v>0.12280000000000001</v>
      </c>
      <c r="S9123" s="37">
        <v>5.0500000000000003E-2</v>
      </c>
      <c r="T9123" s="37"/>
      <c r="U9123" s="37">
        <v>0.14649999999999999</v>
      </c>
      <c r="V9123" s="37">
        <v>0.182</v>
      </c>
      <c r="W9123" s="37">
        <v>0.10150000000000001</v>
      </c>
      <c r="X9123" s="37">
        <v>2.9899999999999999E-2</v>
      </c>
      <c r="Z9123" s="4" t="str">
        <f t="shared" si="404"/>
        <v>NO</v>
      </c>
      <c r="AA9123" s="4" t="str">
        <f t="shared" si="404"/>
        <v>NO</v>
      </c>
      <c r="AB9123" s="4" t="str">
        <f t="shared" si="404"/>
        <v>NO</v>
      </c>
      <c r="AD9123" s="4">
        <f t="shared" si="405"/>
        <v>0</v>
      </c>
    </row>
    <row r="9124" spans="1:30" ht="41.4" customHeight="1" x14ac:dyDescent="0.35">
      <c r="A9124" s="34">
        <v>9162</v>
      </c>
      <c r="B9124" s="1" t="s">
        <v>26363</v>
      </c>
      <c r="C9124" s="1" t="s">
        <v>29015</v>
      </c>
      <c r="D9124" s="1"/>
      <c r="E9124" s="1" t="s">
        <v>29008</v>
      </c>
      <c r="F9124" s="1" t="s">
        <v>29262</v>
      </c>
      <c r="G9124" s="35" t="s">
        <v>26364</v>
      </c>
      <c r="H9124" s="35" t="s">
        <v>26365</v>
      </c>
      <c r="I9124" s="35" t="s">
        <v>29</v>
      </c>
      <c r="J9124" s="36">
        <v>16214000</v>
      </c>
      <c r="K9124" s="36">
        <v>14609000</v>
      </c>
      <c r="L9124" s="36">
        <v>25789000</v>
      </c>
      <c r="M9124" s="36">
        <v>48186000</v>
      </c>
      <c r="N9124" s="36">
        <v>53334000</v>
      </c>
      <c r="O9124" s="37">
        <v>-0.28970000000000001</v>
      </c>
      <c r="P9124" s="37">
        <v>-0.15939999999999999</v>
      </c>
      <c r="Q9124" s="37">
        <v>0.3221</v>
      </c>
      <c r="R9124" s="37">
        <v>0.4708</v>
      </c>
      <c r="S9124" s="37">
        <v>0.2641</v>
      </c>
      <c r="T9124" s="37"/>
      <c r="U9124" s="37"/>
      <c r="V9124" s="37"/>
      <c r="W9124" s="37"/>
      <c r="X9124" s="37"/>
      <c r="Z9124" s="4" t="str">
        <f t="shared" si="404"/>
        <v>YES</v>
      </c>
      <c r="AA9124" s="4" t="str">
        <f t="shared" si="404"/>
        <v>YES</v>
      </c>
      <c r="AB9124" s="4" t="str">
        <f t="shared" si="404"/>
        <v>YES</v>
      </c>
      <c r="AD9124" s="4">
        <f t="shared" si="405"/>
        <v>3</v>
      </c>
    </row>
    <row r="9125" spans="1:30" ht="14.4" customHeight="1" x14ac:dyDescent="0.35">
      <c r="A9125" s="34">
        <v>9163</v>
      </c>
      <c r="B9125" s="1" t="s">
        <v>26366</v>
      </c>
      <c r="C9125" s="1"/>
      <c r="D9125" s="1"/>
      <c r="E9125" s="1"/>
      <c r="F9125" s="1" t="s">
        <v>29262</v>
      </c>
      <c r="G9125" s="35" t="s">
        <v>26367</v>
      </c>
      <c r="H9125" s="35" t="s">
        <v>26368</v>
      </c>
      <c r="I9125" s="35" t="s">
        <v>33</v>
      </c>
      <c r="J9125" s="36">
        <v>8728000</v>
      </c>
      <c r="K9125" s="36">
        <v>17828000</v>
      </c>
      <c r="L9125" s="36">
        <v>38558000</v>
      </c>
      <c r="M9125" s="36">
        <v>53532000</v>
      </c>
      <c r="N9125" s="36">
        <v>53331000</v>
      </c>
      <c r="O9125" s="37">
        <v>0.1953</v>
      </c>
      <c r="P9125" s="37">
        <v>0.25929999999999997</v>
      </c>
      <c r="Q9125" s="37">
        <v>5.1900000000000002E-2</v>
      </c>
      <c r="R9125" s="37">
        <v>5.0700000000000002E-2</v>
      </c>
      <c r="S9125" s="37">
        <v>4.6699999999999998E-2</v>
      </c>
      <c r="T9125" s="37"/>
      <c r="U9125" s="37"/>
      <c r="V9125" s="37"/>
      <c r="W9125" s="37"/>
      <c r="X9125" s="37"/>
      <c r="Z9125" s="4" t="str">
        <f t="shared" si="404"/>
        <v>NO</v>
      </c>
      <c r="AA9125" s="4" t="str">
        <f t="shared" si="404"/>
        <v>NO</v>
      </c>
      <c r="AB9125" s="4" t="str">
        <f t="shared" si="404"/>
        <v>NO</v>
      </c>
      <c r="AD9125" s="4">
        <f t="shared" si="405"/>
        <v>0</v>
      </c>
    </row>
    <row r="9126" spans="1:30" ht="14.4" customHeight="1" x14ac:dyDescent="0.35">
      <c r="A9126" s="34">
        <v>9165</v>
      </c>
      <c r="B9126" s="1" t="s">
        <v>26369</v>
      </c>
      <c r="C9126" s="1"/>
      <c r="D9126" s="1"/>
      <c r="E9126" s="1"/>
      <c r="F9126" s="1" t="s">
        <v>29262</v>
      </c>
      <c r="G9126" s="35" t="s">
        <v>26370</v>
      </c>
      <c r="H9126" s="35" t="s">
        <v>26371</v>
      </c>
      <c r="I9126" s="35" t="s">
        <v>23</v>
      </c>
      <c r="J9126" s="36"/>
      <c r="K9126" s="36"/>
      <c r="L9126" s="36"/>
      <c r="M9126" s="36"/>
      <c r="N9126" s="36">
        <v>53326000</v>
      </c>
      <c r="O9126" s="37"/>
      <c r="P9126" s="37"/>
      <c r="Q9126" s="37"/>
      <c r="R9126" s="37"/>
      <c r="S9126" s="37">
        <v>-8.4900000000000003E-2</v>
      </c>
      <c r="T9126" s="37"/>
      <c r="U9126" s="37"/>
      <c r="V9126" s="37"/>
      <c r="W9126" s="37"/>
      <c r="X9126" s="37"/>
      <c r="Z9126" s="4" t="str">
        <f t="shared" si="404"/>
        <v>NO</v>
      </c>
      <c r="AA9126" s="4" t="str">
        <f t="shared" si="404"/>
        <v>NO</v>
      </c>
      <c r="AB9126" s="4" t="str">
        <f t="shared" si="404"/>
        <v>NO</v>
      </c>
      <c r="AD9126" s="4">
        <f t="shared" si="405"/>
        <v>0</v>
      </c>
    </row>
    <row r="9127" spans="1:30" ht="14.4" customHeight="1" x14ac:dyDescent="0.35">
      <c r="A9127" s="34">
        <v>9166</v>
      </c>
      <c r="B9127" s="1" t="s">
        <v>683</v>
      </c>
      <c r="C9127" s="1"/>
      <c r="D9127" s="1"/>
      <c r="E9127" s="1"/>
      <c r="F9127" s="1" t="s">
        <v>29262</v>
      </c>
      <c r="G9127" s="35" t="s">
        <v>26372</v>
      </c>
      <c r="H9127" s="35" t="s">
        <v>26373</v>
      </c>
      <c r="I9127" s="35" t="s">
        <v>23</v>
      </c>
      <c r="J9127" s="36">
        <v>24210000</v>
      </c>
      <c r="K9127" s="36">
        <v>33159000</v>
      </c>
      <c r="L9127" s="36">
        <v>35213000</v>
      </c>
      <c r="M9127" s="36">
        <v>44973000</v>
      </c>
      <c r="N9127" s="36">
        <v>53323000</v>
      </c>
      <c r="O9127" s="37">
        <v>0.31519999999999998</v>
      </c>
      <c r="P9127" s="37">
        <v>0.32219999999999999</v>
      </c>
      <c r="Q9127" s="37">
        <v>0.14380000000000001</v>
      </c>
      <c r="R9127" s="37">
        <v>9.69E-2</v>
      </c>
      <c r="S9127" s="37">
        <v>1.9318</v>
      </c>
      <c r="T9127" s="37"/>
      <c r="U9127" s="37"/>
      <c r="V9127" s="37"/>
      <c r="W9127" s="37"/>
      <c r="X9127" s="37"/>
      <c r="Z9127" s="4" t="str">
        <f t="shared" si="404"/>
        <v>NO</v>
      </c>
      <c r="AA9127" s="4" t="str">
        <f t="shared" si="404"/>
        <v>NO</v>
      </c>
      <c r="AB9127" s="4" t="str">
        <f t="shared" si="404"/>
        <v>YES</v>
      </c>
      <c r="AD9127" s="4">
        <f t="shared" si="405"/>
        <v>1</v>
      </c>
    </row>
    <row r="9128" spans="1:30" ht="14.4" customHeight="1" x14ac:dyDescent="0.35">
      <c r="A9128" s="34">
        <v>9167</v>
      </c>
      <c r="B9128" s="1" t="s">
        <v>26374</v>
      </c>
      <c r="C9128" s="1" t="s">
        <v>29015</v>
      </c>
      <c r="D9128" s="1"/>
      <c r="E9128" s="1" t="s">
        <v>29008</v>
      </c>
      <c r="F9128" s="1" t="s">
        <v>29262</v>
      </c>
      <c r="G9128" s="35" t="s">
        <v>26375</v>
      </c>
      <c r="H9128" s="35" t="s">
        <v>26376</v>
      </c>
      <c r="I9128" s="35" t="s">
        <v>29</v>
      </c>
      <c r="J9128" s="36">
        <v>1305000</v>
      </c>
      <c r="K9128" s="36">
        <v>17261000</v>
      </c>
      <c r="L9128" s="36">
        <v>31422000</v>
      </c>
      <c r="M9128" s="36">
        <v>57792000</v>
      </c>
      <c r="N9128" s="36">
        <v>53322000</v>
      </c>
      <c r="O9128" s="37">
        <v>8.2799999999999999E-2</v>
      </c>
      <c r="P9128" s="37">
        <v>0.12720000000000001</v>
      </c>
      <c r="Q9128" s="37">
        <v>0.10680000000000001</v>
      </c>
      <c r="R9128" s="37">
        <v>0.57579999999999998</v>
      </c>
      <c r="S9128" s="37">
        <v>7.2599999999999998E-2</v>
      </c>
      <c r="T9128" s="37"/>
      <c r="U9128" s="37"/>
      <c r="V9128" s="37"/>
      <c r="W9128" s="37"/>
      <c r="X9128" s="37"/>
      <c r="Z9128" s="4" t="str">
        <f t="shared" si="404"/>
        <v>NO</v>
      </c>
      <c r="AA9128" s="4" t="str">
        <f t="shared" si="404"/>
        <v>YES</v>
      </c>
      <c r="AB9128" s="4" t="str">
        <f t="shared" si="404"/>
        <v>NO</v>
      </c>
      <c r="AD9128" s="4">
        <f t="shared" si="405"/>
        <v>1</v>
      </c>
    </row>
    <row r="9129" spans="1:30" ht="14.4" customHeight="1" x14ac:dyDescent="0.35">
      <c r="A9129" s="34">
        <v>9168</v>
      </c>
      <c r="B9129" s="1" t="s">
        <v>26377</v>
      </c>
      <c r="C9129" s="1" t="s">
        <v>29015</v>
      </c>
      <c r="D9129" s="1"/>
      <c r="E9129" s="1" t="s">
        <v>29008</v>
      </c>
      <c r="F9129" s="1" t="s">
        <v>29262</v>
      </c>
      <c r="G9129" s="35" t="s">
        <v>26378</v>
      </c>
      <c r="H9129" s="35" t="s">
        <v>26379</v>
      </c>
      <c r="I9129" s="35" t="s">
        <v>29</v>
      </c>
      <c r="J9129" s="36"/>
      <c r="K9129" s="36"/>
      <c r="L9129" s="36"/>
      <c r="M9129" s="36">
        <v>14202000</v>
      </c>
      <c r="N9129" s="36">
        <v>53304000</v>
      </c>
      <c r="O9129" s="37"/>
      <c r="P9129" s="37"/>
      <c r="Q9129" s="37"/>
      <c r="R9129" s="37">
        <v>0.2772</v>
      </c>
      <c r="S9129" s="37">
        <v>0.2676</v>
      </c>
      <c r="T9129" s="37"/>
      <c r="U9129" s="37"/>
      <c r="V9129" s="37"/>
      <c r="W9129" s="37"/>
      <c r="X9129" s="37"/>
      <c r="Z9129" s="4" t="str">
        <f t="shared" si="404"/>
        <v>NO</v>
      </c>
      <c r="AA9129" s="4" t="str">
        <f t="shared" si="404"/>
        <v>YES</v>
      </c>
      <c r="AB9129" s="4" t="str">
        <f t="shared" si="404"/>
        <v>YES</v>
      </c>
      <c r="AD9129" s="4">
        <f t="shared" si="405"/>
        <v>2</v>
      </c>
    </row>
    <row r="9130" spans="1:30" ht="14.4" customHeight="1" x14ac:dyDescent="0.35">
      <c r="A9130" s="34">
        <v>9169</v>
      </c>
      <c r="B9130" s="1" t="s">
        <v>26380</v>
      </c>
      <c r="C9130" s="1"/>
      <c r="D9130" s="1"/>
      <c r="E9130" s="1"/>
      <c r="F9130" s="1" t="s">
        <v>29262</v>
      </c>
      <c r="G9130" s="35" t="s">
        <v>26381</v>
      </c>
      <c r="H9130" s="35" t="s">
        <v>26382</v>
      </c>
      <c r="I9130" s="35" t="s">
        <v>33</v>
      </c>
      <c r="J9130" s="36">
        <v>36453000</v>
      </c>
      <c r="K9130" s="36">
        <v>42543000</v>
      </c>
      <c r="L9130" s="36">
        <v>49254000</v>
      </c>
      <c r="M9130" s="36">
        <v>55978000</v>
      </c>
      <c r="N9130" s="36">
        <v>53301000</v>
      </c>
      <c r="O9130" s="37">
        <v>0.5786</v>
      </c>
      <c r="P9130" s="37">
        <v>0.50870000000000004</v>
      </c>
      <c r="Q9130" s="37">
        <v>0.50319999999999998</v>
      </c>
      <c r="R9130" s="37">
        <v>0.50839999999999996</v>
      </c>
      <c r="S9130" s="37">
        <v>0.35420000000000001</v>
      </c>
      <c r="T9130" s="37"/>
      <c r="U9130" s="37"/>
      <c r="V9130" s="37"/>
      <c r="W9130" s="37"/>
      <c r="X9130" s="37"/>
      <c r="Z9130" s="4" t="str">
        <f t="shared" si="404"/>
        <v>YES</v>
      </c>
      <c r="AA9130" s="4" t="str">
        <f t="shared" si="404"/>
        <v>YES</v>
      </c>
      <c r="AB9130" s="4" t="str">
        <f t="shared" si="404"/>
        <v>YES</v>
      </c>
      <c r="AD9130" s="4">
        <f t="shared" si="405"/>
        <v>3</v>
      </c>
    </row>
    <row r="9131" spans="1:30" ht="27.65" customHeight="1" x14ac:dyDescent="0.35">
      <c r="A9131" s="34">
        <v>9170</v>
      </c>
      <c r="B9131" s="1" t="s">
        <v>26383</v>
      </c>
      <c r="C9131" s="1"/>
      <c r="D9131" s="1"/>
      <c r="E9131" s="1"/>
      <c r="F9131" s="1" t="s">
        <v>29262</v>
      </c>
      <c r="G9131" s="35" t="s">
        <v>26384</v>
      </c>
      <c r="H9131" s="35" t="s">
        <v>26385</v>
      </c>
      <c r="I9131" s="35" t="s">
        <v>23</v>
      </c>
      <c r="J9131" s="36">
        <v>58456000</v>
      </c>
      <c r="K9131" s="36">
        <v>48501000</v>
      </c>
      <c r="L9131" s="36">
        <v>51484000</v>
      </c>
      <c r="M9131" s="36">
        <v>55210000</v>
      </c>
      <c r="N9131" s="36">
        <v>53288000</v>
      </c>
      <c r="O9131" s="37">
        <v>9.0399999999999994E-2</v>
      </c>
      <c r="P9131" s="37">
        <v>-0.1462</v>
      </c>
      <c r="Q9131" s="37">
        <v>0.2404</v>
      </c>
      <c r="R9131" s="37">
        <v>0.14280000000000001</v>
      </c>
      <c r="S9131" s="37">
        <v>5.2699999999999997E-2</v>
      </c>
      <c r="T9131" s="37">
        <v>-9.2999999999999992E-3</v>
      </c>
      <c r="U9131" s="37">
        <v>-1.2E-2</v>
      </c>
      <c r="V9131" s="37">
        <v>-1.5599999999999999E-2</v>
      </c>
      <c r="W9131" s="37">
        <v>-1.15E-2</v>
      </c>
      <c r="X9131" s="37">
        <v>-1.1900000000000001E-2</v>
      </c>
      <c r="Z9131" s="4" t="str">
        <f t="shared" si="404"/>
        <v>YES</v>
      </c>
      <c r="AA9131" s="4" t="str">
        <f t="shared" si="404"/>
        <v>NO</v>
      </c>
      <c r="AB9131" s="4" t="str">
        <f t="shared" si="404"/>
        <v>NO</v>
      </c>
      <c r="AD9131" s="4">
        <f t="shared" si="405"/>
        <v>1</v>
      </c>
    </row>
    <row r="9132" spans="1:30" ht="27.65" customHeight="1" x14ac:dyDescent="0.35">
      <c r="A9132" s="34">
        <v>9171</v>
      </c>
      <c r="B9132" s="1" t="s">
        <v>26386</v>
      </c>
      <c r="C9132" s="1"/>
      <c r="D9132" s="1"/>
      <c r="E9132" s="1"/>
      <c r="F9132" s="1" t="s">
        <v>29262</v>
      </c>
      <c r="G9132" s="35" t="s">
        <v>26387</v>
      </c>
      <c r="H9132" s="35" t="s">
        <v>26388</v>
      </c>
      <c r="I9132" s="35" t="s">
        <v>33</v>
      </c>
      <c r="J9132" s="36">
        <v>36417000</v>
      </c>
      <c r="K9132" s="36">
        <v>41238000</v>
      </c>
      <c r="L9132" s="36">
        <v>44052000</v>
      </c>
      <c r="M9132" s="36">
        <v>54000</v>
      </c>
      <c r="N9132" s="36">
        <v>53285000</v>
      </c>
      <c r="O9132" s="37">
        <v>0.17849999999999999</v>
      </c>
      <c r="P9132" s="37">
        <v>0.36430000000000001</v>
      </c>
      <c r="Q9132" s="37">
        <v>0.36</v>
      </c>
      <c r="R9132" s="37">
        <v>0.2407</v>
      </c>
      <c r="S9132" s="37">
        <v>0.26290000000000002</v>
      </c>
      <c r="T9132" s="37"/>
      <c r="U9132" s="37"/>
      <c r="V9132" s="37"/>
      <c r="W9132" s="37"/>
      <c r="X9132" s="37"/>
      <c r="Z9132" s="4" t="str">
        <f t="shared" si="404"/>
        <v>YES</v>
      </c>
      <c r="AA9132" s="4" t="str">
        <f t="shared" si="404"/>
        <v>YES</v>
      </c>
      <c r="AB9132" s="4" t="str">
        <f t="shared" si="404"/>
        <v>YES</v>
      </c>
      <c r="AD9132" s="4">
        <f t="shared" si="405"/>
        <v>3</v>
      </c>
    </row>
    <row r="9133" spans="1:30" ht="14.4" customHeight="1" x14ac:dyDescent="0.35">
      <c r="A9133" s="34">
        <v>9172</v>
      </c>
      <c r="B9133" s="1" t="s">
        <v>23734</v>
      </c>
      <c r="C9133" s="1" t="s">
        <v>29015</v>
      </c>
      <c r="D9133" s="1"/>
      <c r="E9133" s="1" t="s">
        <v>29008</v>
      </c>
      <c r="F9133" s="1" t="s">
        <v>29262</v>
      </c>
      <c r="G9133" s="35" t="s">
        <v>26389</v>
      </c>
      <c r="H9133" s="35" t="s">
        <v>26390</v>
      </c>
      <c r="I9133" s="35" t="s">
        <v>29</v>
      </c>
      <c r="J9133" s="36">
        <v>23337000</v>
      </c>
      <c r="K9133" s="36">
        <v>32397000</v>
      </c>
      <c r="L9133" s="36">
        <v>38343000</v>
      </c>
      <c r="M9133" s="36">
        <v>48869000</v>
      </c>
      <c r="N9133" s="36">
        <v>53284000</v>
      </c>
      <c r="O9133" s="37">
        <v>0.89080000000000004</v>
      </c>
      <c r="P9133" s="37">
        <v>0.82550000000000001</v>
      </c>
      <c r="Q9133" s="37">
        <v>0.85160000000000002</v>
      </c>
      <c r="R9133" s="37">
        <v>0.83899999999999997</v>
      </c>
      <c r="S9133" s="37">
        <v>0.8256</v>
      </c>
      <c r="T9133" s="37">
        <v>0.88419999999999999</v>
      </c>
      <c r="U9133" s="37">
        <v>0.82079999999999997</v>
      </c>
      <c r="V9133" s="37"/>
      <c r="W9133" s="37"/>
      <c r="X9133" s="37"/>
      <c r="Z9133" s="4" t="str">
        <f t="shared" si="404"/>
        <v>YES</v>
      </c>
      <c r="AA9133" s="4" t="str">
        <f t="shared" si="404"/>
        <v>YES</v>
      </c>
      <c r="AB9133" s="4" t="str">
        <f t="shared" si="404"/>
        <v>YES</v>
      </c>
      <c r="AD9133" s="4">
        <f t="shared" si="405"/>
        <v>3</v>
      </c>
    </row>
    <row r="9134" spans="1:30" ht="14.4" customHeight="1" x14ac:dyDescent="0.35">
      <c r="A9134" s="34">
        <v>9173</v>
      </c>
      <c r="B9134" s="1" t="s">
        <v>26391</v>
      </c>
      <c r="C9134" s="1"/>
      <c r="D9134" s="1"/>
      <c r="E9134" s="1"/>
      <c r="F9134" s="1" t="s">
        <v>29262</v>
      </c>
      <c r="G9134" s="35" t="s">
        <v>26392</v>
      </c>
      <c r="H9134" s="35" t="s">
        <v>26393</v>
      </c>
      <c r="I9134" s="35" t="s">
        <v>36</v>
      </c>
      <c r="J9134" s="36">
        <v>37694000</v>
      </c>
      <c r="K9134" s="36">
        <v>41944000</v>
      </c>
      <c r="L9134" s="36">
        <v>52237000</v>
      </c>
      <c r="M9134" s="36">
        <v>53634000</v>
      </c>
      <c r="N9134" s="36">
        <v>53280000</v>
      </c>
      <c r="O9134" s="37">
        <v>0.1686</v>
      </c>
      <c r="P9134" s="37">
        <v>0.2341</v>
      </c>
      <c r="Q9134" s="37">
        <v>0.28129999999999999</v>
      </c>
      <c r="R9134" s="37">
        <v>6.4299999999999996E-2</v>
      </c>
      <c r="S9134" s="37">
        <v>0.1439</v>
      </c>
      <c r="T9134" s="37"/>
      <c r="U9134" s="37"/>
      <c r="V9134" s="37"/>
      <c r="W9134" s="37">
        <v>3.15E-2</v>
      </c>
      <c r="X9134" s="37">
        <v>0.1244</v>
      </c>
      <c r="Z9134" s="4" t="str">
        <f t="shared" si="404"/>
        <v>YES</v>
      </c>
      <c r="AA9134" s="4" t="str">
        <f t="shared" si="404"/>
        <v>NO</v>
      </c>
      <c r="AB9134" s="4" t="str">
        <f t="shared" si="404"/>
        <v>NO</v>
      </c>
      <c r="AD9134" s="4">
        <f t="shared" si="405"/>
        <v>1</v>
      </c>
    </row>
    <row r="9135" spans="1:30" ht="14.4" customHeight="1" x14ac:dyDescent="0.35">
      <c r="A9135" s="34">
        <v>9174</v>
      </c>
      <c r="B9135" s="1" t="s">
        <v>26394</v>
      </c>
      <c r="C9135" s="1" t="s">
        <v>29015</v>
      </c>
      <c r="D9135" s="1"/>
      <c r="E9135" s="1" t="s">
        <v>29008</v>
      </c>
      <c r="F9135" s="1" t="s">
        <v>29262</v>
      </c>
      <c r="G9135" s="35" t="s">
        <v>26395</v>
      </c>
      <c r="H9135" s="35" t="s">
        <v>26396</v>
      </c>
      <c r="I9135" s="35" t="s">
        <v>29</v>
      </c>
      <c r="J9135" s="36">
        <v>24926000</v>
      </c>
      <c r="K9135" s="36">
        <v>32796000</v>
      </c>
      <c r="L9135" s="36">
        <v>40208000</v>
      </c>
      <c r="M9135" s="36">
        <v>52663000</v>
      </c>
      <c r="N9135" s="36">
        <v>53278000</v>
      </c>
      <c r="O9135" s="37">
        <v>9.7299999999999998E-2</v>
      </c>
      <c r="P9135" s="37">
        <v>9.74E-2</v>
      </c>
      <c r="Q9135" s="37">
        <v>0.1295</v>
      </c>
      <c r="R9135" s="37">
        <v>0.16039999999999999</v>
      </c>
      <c r="S9135" s="37">
        <v>0.26910000000000001</v>
      </c>
      <c r="T9135" s="37"/>
      <c r="U9135" s="37"/>
      <c r="V9135" s="37"/>
      <c r="W9135" s="37"/>
      <c r="X9135" s="37"/>
      <c r="Z9135" s="4" t="str">
        <f t="shared" si="404"/>
        <v>NO</v>
      </c>
      <c r="AA9135" s="4" t="str">
        <f t="shared" si="404"/>
        <v>NO</v>
      </c>
      <c r="AB9135" s="4" t="str">
        <f t="shared" si="404"/>
        <v>YES</v>
      </c>
      <c r="AD9135" s="4">
        <f t="shared" si="405"/>
        <v>1</v>
      </c>
    </row>
    <row r="9136" spans="1:30" ht="27.65" customHeight="1" x14ac:dyDescent="0.35">
      <c r="A9136" s="34">
        <v>9175</v>
      </c>
      <c r="B9136" s="1" t="s">
        <v>26397</v>
      </c>
      <c r="C9136" s="1"/>
      <c r="D9136" s="1"/>
      <c r="E9136" s="1"/>
      <c r="F9136" s="1" t="s">
        <v>29262</v>
      </c>
      <c r="G9136" s="35" t="s">
        <v>26398</v>
      </c>
      <c r="H9136" s="35" t="s">
        <v>26399</v>
      </c>
      <c r="I9136" s="35" t="s">
        <v>23</v>
      </c>
      <c r="J9136" s="36">
        <v>97034000</v>
      </c>
      <c r="K9136" s="36">
        <v>70471000</v>
      </c>
      <c r="L9136" s="36">
        <v>58633000</v>
      </c>
      <c r="M9136" s="36">
        <v>41690000</v>
      </c>
      <c r="N9136" s="36">
        <v>53257000</v>
      </c>
      <c r="O9136" s="37">
        <v>0.17080000000000001</v>
      </c>
      <c r="P9136" s="37">
        <v>0.19800000000000001</v>
      </c>
      <c r="Q9136" s="37">
        <v>0.2233</v>
      </c>
      <c r="R9136" s="37">
        <v>0.1202</v>
      </c>
      <c r="S9136" s="37">
        <v>0.11899999999999999</v>
      </c>
      <c r="T9136" s="37">
        <v>0.152</v>
      </c>
      <c r="U9136" s="37">
        <v>0.1762</v>
      </c>
      <c r="V9136" s="37">
        <v>7.3200000000000001E-2</v>
      </c>
      <c r="W9136" s="37">
        <v>0.1089</v>
      </c>
      <c r="X9136" s="37"/>
      <c r="Z9136" s="4" t="str">
        <f t="shared" si="404"/>
        <v>YES</v>
      </c>
      <c r="AA9136" s="4" t="str">
        <f t="shared" si="404"/>
        <v>NO</v>
      </c>
      <c r="AB9136" s="4" t="str">
        <f t="shared" si="404"/>
        <v>NO</v>
      </c>
      <c r="AD9136" s="4">
        <f t="shared" si="405"/>
        <v>1</v>
      </c>
    </row>
    <row r="9137" spans="1:30" ht="14.4" customHeight="1" x14ac:dyDescent="0.35">
      <c r="A9137" s="34">
        <v>9176</v>
      </c>
      <c r="B9137" s="1" t="s">
        <v>26400</v>
      </c>
      <c r="C9137" s="1" t="s">
        <v>29015</v>
      </c>
      <c r="D9137" s="1"/>
      <c r="E9137" s="1" t="s">
        <v>29008</v>
      </c>
      <c r="F9137" s="1" t="s">
        <v>29262</v>
      </c>
      <c r="G9137" s="35" t="s">
        <v>26401</v>
      </c>
      <c r="H9137" s="35" t="s">
        <v>26402</v>
      </c>
      <c r="I9137" s="35" t="s">
        <v>29</v>
      </c>
      <c r="J9137" s="36">
        <v>31749000</v>
      </c>
      <c r="K9137" s="36">
        <v>25488000</v>
      </c>
      <c r="L9137" s="36">
        <v>29901000</v>
      </c>
      <c r="M9137" s="36">
        <v>44326000</v>
      </c>
      <c r="N9137" s="36">
        <v>53256000</v>
      </c>
      <c r="O9137" s="37">
        <v>0.48630000000000001</v>
      </c>
      <c r="P9137" s="37">
        <v>3.78E-2</v>
      </c>
      <c r="Q9137" s="37">
        <v>7.8100000000000003E-2</v>
      </c>
      <c r="R9137" s="37">
        <v>-6.8400000000000002E-2</v>
      </c>
      <c r="S9137" s="37">
        <v>0.1115</v>
      </c>
      <c r="T9137" s="37"/>
      <c r="U9137" s="37"/>
      <c r="V9137" s="37"/>
      <c r="W9137" s="37"/>
      <c r="X9137" s="37"/>
      <c r="Z9137" s="4" t="str">
        <f t="shared" si="404"/>
        <v>NO</v>
      </c>
      <c r="AA9137" s="4" t="str">
        <f t="shared" si="404"/>
        <v>NO</v>
      </c>
      <c r="AB9137" s="4" t="str">
        <f t="shared" si="404"/>
        <v>NO</v>
      </c>
      <c r="AD9137" s="4">
        <f t="shared" si="405"/>
        <v>0</v>
      </c>
    </row>
    <row r="9138" spans="1:30" ht="14.4" customHeight="1" x14ac:dyDescent="0.35">
      <c r="A9138" s="34">
        <v>9177</v>
      </c>
      <c r="B9138" s="1" t="s">
        <v>860</v>
      </c>
      <c r="C9138" s="1"/>
      <c r="D9138" s="1"/>
      <c r="E9138" s="1"/>
      <c r="F9138" s="1" t="s">
        <v>28821</v>
      </c>
      <c r="G9138" s="35" t="s">
        <v>26403</v>
      </c>
      <c r="H9138" s="35" t="s">
        <v>26404</v>
      </c>
      <c r="I9138" s="35" t="s">
        <v>33</v>
      </c>
      <c r="J9138" s="36">
        <v>50345000</v>
      </c>
      <c r="K9138" s="36">
        <v>52615000</v>
      </c>
      <c r="L9138" s="36">
        <v>53694000</v>
      </c>
      <c r="M9138" s="36">
        <v>44335000</v>
      </c>
      <c r="N9138" s="36">
        <v>53238000</v>
      </c>
      <c r="O9138" s="37">
        <v>0.18459999999999999</v>
      </c>
      <c r="P9138" s="37">
        <v>0.11409999999999999</v>
      </c>
      <c r="Q9138" s="37">
        <v>0.19470000000000001</v>
      </c>
      <c r="R9138" s="37">
        <v>0.1474</v>
      </c>
      <c r="S9138" s="37">
        <v>6.6000000000000003E-2</v>
      </c>
      <c r="T9138" s="37"/>
      <c r="U9138" s="37"/>
      <c r="V9138" s="37"/>
      <c r="W9138" s="37"/>
      <c r="X9138" s="37"/>
      <c r="Z9138" s="4" t="str">
        <f t="shared" si="404"/>
        <v>NO</v>
      </c>
      <c r="AA9138" s="4" t="str">
        <f t="shared" si="404"/>
        <v>NO</v>
      </c>
      <c r="AB9138" s="4" t="str">
        <f t="shared" si="404"/>
        <v>NO</v>
      </c>
      <c r="AD9138" s="4">
        <f t="shared" si="405"/>
        <v>0</v>
      </c>
    </row>
    <row r="9139" spans="1:30" ht="27.65" customHeight="1" x14ac:dyDescent="0.35">
      <c r="A9139" s="34">
        <v>9178</v>
      </c>
      <c r="B9139" s="1" t="s">
        <v>26405</v>
      </c>
      <c r="C9139" s="1"/>
      <c r="D9139" s="1"/>
      <c r="E9139" s="1"/>
      <c r="F9139" s="1" t="s">
        <v>29262</v>
      </c>
      <c r="G9139" s="35" t="s">
        <v>26406</v>
      </c>
      <c r="H9139" s="35" t="s">
        <v>26407</v>
      </c>
      <c r="I9139" s="35" t="s">
        <v>23</v>
      </c>
      <c r="J9139" s="36">
        <v>28908000</v>
      </c>
      <c r="K9139" s="36">
        <v>31086000</v>
      </c>
      <c r="L9139" s="36">
        <v>34284000</v>
      </c>
      <c r="M9139" s="36">
        <v>42221000</v>
      </c>
      <c r="N9139" s="36">
        <v>53237000</v>
      </c>
      <c r="O9139" s="37">
        <v>2.5899999999999999E-2</v>
      </c>
      <c r="P9139" s="37">
        <v>-0.1137</v>
      </c>
      <c r="Q9139" s="37">
        <v>-0.15279999999999999</v>
      </c>
      <c r="R9139" s="37">
        <v>8.9999999999999993E-3</v>
      </c>
      <c r="S9139" s="37">
        <v>0.23169999999999999</v>
      </c>
      <c r="T9139" s="37"/>
      <c r="U9139" s="37"/>
      <c r="V9139" s="37"/>
      <c r="W9139" s="37"/>
      <c r="X9139" s="37"/>
      <c r="Z9139" s="4" t="str">
        <f t="shared" si="404"/>
        <v>NO</v>
      </c>
      <c r="AA9139" s="4" t="str">
        <f t="shared" si="404"/>
        <v>NO</v>
      </c>
      <c r="AB9139" s="4" t="str">
        <f t="shared" si="404"/>
        <v>YES</v>
      </c>
      <c r="AD9139" s="4">
        <f t="shared" si="405"/>
        <v>1</v>
      </c>
    </row>
    <row r="9140" spans="1:30" ht="14.4" customHeight="1" x14ac:dyDescent="0.35">
      <c r="A9140" s="34">
        <v>9179</v>
      </c>
      <c r="B9140" s="1" t="s">
        <v>26408</v>
      </c>
      <c r="C9140" s="1"/>
      <c r="D9140" s="1"/>
      <c r="E9140" s="1"/>
      <c r="F9140" s="1" t="s">
        <v>29262</v>
      </c>
      <c r="G9140" s="35" t="s">
        <v>26409</v>
      </c>
      <c r="H9140" s="35" t="s">
        <v>26410</v>
      </c>
      <c r="I9140" s="35" t="s">
        <v>23</v>
      </c>
      <c r="J9140" s="36">
        <v>14036000</v>
      </c>
      <c r="K9140" s="36">
        <v>20728000</v>
      </c>
      <c r="L9140" s="36">
        <v>29669000</v>
      </c>
      <c r="M9140" s="36">
        <v>39987000</v>
      </c>
      <c r="N9140" s="36">
        <v>53236000</v>
      </c>
      <c r="O9140" s="37">
        <v>0.32419999999999999</v>
      </c>
      <c r="P9140" s="37">
        <v>0.2631</v>
      </c>
      <c r="Q9140" s="37">
        <v>0.39879999999999999</v>
      </c>
      <c r="R9140" s="37">
        <v>0.32869999999999999</v>
      </c>
      <c r="S9140" s="37">
        <v>0.35170000000000001</v>
      </c>
      <c r="T9140" s="37">
        <v>-0.04</v>
      </c>
      <c r="U9140" s="37">
        <v>-2.4E-2</v>
      </c>
      <c r="V9140" s="37">
        <v>-1.46E-2</v>
      </c>
      <c r="W9140" s="37">
        <v>-1.7600000000000001E-2</v>
      </c>
      <c r="X9140" s="37">
        <v>-1.1299999999999999E-2</v>
      </c>
      <c r="Z9140" s="4" t="str">
        <f t="shared" si="404"/>
        <v>YES</v>
      </c>
      <c r="AA9140" s="4" t="str">
        <f t="shared" si="404"/>
        <v>YES</v>
      </c>
      <c r="AB9140" s="4" t="str">
        <f t="shared" si="404"/>
        <v>YES</v>
      </c>
      <c r="AD9140" s="4">
        <f t="shared" si="405"/>
        <v>3</v>
      </c>
    </row>
    <row r="9141" spans="1:30" ht="27.65" customHeight="1" x14ac:dyDescent="0.35">
      <c r="A9141" s="34">
        <v>9180</v>
      </c>
      <c r="B9141" s="1" t="s">
        <v>26411</v>
      </c>
      <c r="C9141" s="1"/>
      <c r="D9141" s="1"/>
      <c r="E9141" s="1"/>
      <c r="F9141" s="1" t="s">
        <v>29262</v>
      </c>
      <c r="G9141" s="35" t="s">
        <v>26412</v>
      </c>
      <c r="H9141" s="35" t="s">
        <v>26413</v>
      </c>
      <c r="I9141" s="35" t="s">
        <v>33</v>
      </c>
      <c r="J9141" s="36">
        <v>15324000</v>
      </c>
      <c r="K9141" s="36">
        <v>22640000</v>
      </c>
      <c r="L9141" s="36">
        <v>43417000</v>
      </c>
      <c r="M9141" s="36">
        <v>46883000</v>
      </c>
      <c r="N9141" s="36">
        <v>53203000</v>
      </c>
      <c r="O9141" s="37">
        <v>0.46489999999999998</v>
      </c>
      <c r="P9141" s="37">
        <v>0.2535</v>
      </c>
      <c r="Q9141" s="37">
        <v>0.47910000000000003</v>
      </c>
      <c r="R9141" s="37">
        <v>0.47360000000000002</v>
      </c>
      <c r="S9141" s="37">
        <v>0.26889999999999997</v>
      </c>
      <c r="T9141" s="37"/>
      <c r="U9141" s="37"/>
      <c r="V9141" s="37"/>
      <c r="W9141" s="37"/>
      <c r="X9141" s="37"/>
      <c r="Z9141" s="4" t="str">
        <f t="shared" si="404"/>
        <v>YES</v>
      </c>
      <c r="AA9141" s="4" t="str">
        <f t="shared" si="404"/>
        <v>YES</v>
      </c>
      <c r="AB9141" s="4" t="str">
        <f t="shared" si="404"/>
        <v>YES</v>
      </c>
      <c r="AD9141" s="4">
        <f t="shared" si="405"/>
        <v>3</v>
      </c>
    </row>
    <row r="9142" spans="1:30" ht="14.4" customHeight="1" x14ac:dyDescent="0.35">
      <c r="A9142" s="34">
        <v>9181</v>
      </c>
      <c r="B9142" s="1" t="s">
        <v>26414</v>
      </c>
      <c r="C9142" s="1" t="s">
        <v>29015</v>
      </c>
      <c r="D9142" s="1"/>
      <c r="E9142" s="1" t="s">
        <v>29008</v>
      </c>
      <c r="F9142" s="1" t="s">
        <v>29262</v>
      </c>
      <c r="G9142" s="35" t="s">
        <v>26415</v>
      </c>
      <c r="H9142" s="35" t="s">
        <v>26416</v>
      </c>
      <c r="I9142" s="35" t="s">
        <v>29</v>
      </c>
      <c r="J9142" s="36">
        <v>18263000</v>
      </c>
      <c r="K9142" s="36">
        <v>26984000</v>
      </c>
      <c r="L9142" s="36">
        <v>34010000</v>
      </c>
      <c r="M9142" s="36">
        <v>41706000</v>
      </c>
      <c r="N9142" s="36">
        <v>53193000</v>
      </c>
      <c r="O9142" s="37">
        <v>0.25280000000000002</v>
      </c>
      <c r="P9142" s="37">
        <v>0.3115</v>
      </c>
      <c r="Q9142" s="37">
        <v>0.38669999999999999</v>
      </c>
      <c r="R9142" s="37">
        <v>0.27200000000000002</v>
      </c>
      <c r="S9142" s="37">
        <v>0.18659999999999999</v>
      </c>
      <c r="T9142" s="37">
        <v>0.31909999999999999</v>
      </c>
      <c r="U9142" s="37">
        <v>0.29699999999999999</v>
      </c>
      <c r="V9142" s="37">
        <v>0.3609</v>
      </c>
      <c r="W9142" s="37">
        <v>0.25309999999999999</v>
      </c>
      <c r="X9142" s="37"/>
      <c r="Z9142" s="4" t="str">
        <f t="shared" si="404"/>
        <v>YES</v>
      </c>
      <c r="AA9142" s="4" t="str">
        <f t="shared" si="404"/>
        <v>YES</v>
      </c>
      <c r="AB9142" s="4" t="str">
        <f t="shared" si="404"/>
        <v>NO</v>
      </c>
      <c r="AD9142" s="4">
        <f t="shared" si="405"/>
        <v>2</v>
      </c>
    </row>
    <row r="9143" spans="1:30" ht="14.4" customHeight="1" x14ac:dyDescent="0.35">
      <c r="A9143" s="34">
        <v>9182</v>
      </c>
      <c r="B9143" s="1" t="s">
        <v>26417</v>
      </c>
      <c r="C9143" s="1"/>
      <c r="D9143" s="1"/>
      <c r="E9143" s="1"/>
      <c r="F9143" s="1" t="s">
        <v>29262</v>
      </c>
      <c r="G9143" s="35" t="s">
        <v>26418</v>
      </c>
      <c r="H9143" s="35" t="s">
        <v>26419</v>
      </c>
      <c r="I9143" s="35" t="s">
        <v>33</v>
      </c>
      <c r="J9143" s="36">
        <v>28819000</v>
      </c>
      <c r="K9143" s="36">
        <v>30528000</v>
      </c>
      <c r="L9143" s="36">
        <v>42730000</v>
      </c>
      <c r="M9143" s="36">
        <v>48605000</v>
      </c>
      <c r="N9143" s="36">
        <v>53187000</v>
      </c>
      <c r="O9143" s="37">
        <v>0.24759999999999999</v>
      </c>
      <c r="P9143" s="37">
        <v>-0.21629999999999999</v>
      </c>
      <c r="Q9143" s="37">
        <v>7.4399999999999994E-2</v>
      </c>
      <c r="R9143" s="37">
        <v>3.6400000000000002E-2</v>
      </c>
      <c r="S9143" s="37">
        <v>1.6899999999999998E-2</v>
      </c>
      <c r="T9143" s="37"/>
      <c r="U9143" s="37"/>
      <c r="V9143" s="37"/>
      <c r="W9143" s="37"/>
      <c r="X9143" s="37"/>
      <c r="Z9143" s="4" t="str">
        <f t="shared" si="404"/>
        <v>NO</v>
      </c>
      <c r="AA9143" s="4" t="str">
        <f t="shared" si="404"/>
        <v>NO</v>
      </c>
      <c r="AB9143" s="4" t="str">
        <f t="shared" si="404"/>
        <v>NO</v>
      </c>
      <c r="AD9143" s="4">
        <f t="shared" si="405"/>
        <v>0</v>
      </c>
    </row>
    <row r="9144" spans="1:30" ht="27.65" customHeight="1" x14ac:dyDescent="0.35">
      <c r="A9144" s="34">
        <v>9183</v>
      </c>
      <c r="B9144" s="1" t="s">
        <v>26420</v>
      </c>
      <c r="C9144" s="1"/>
      <c r="D9144" s="1"/>
      <c r="E9144" s="1"/>
      <c r="F9144" s="1" t="s">
        <v>29262</v>
      </c>
      <c r="G9144" s="35" t="s">
        <v>26421</v>
      </c>
      <c r="H9144" s="35" t="s">
        <v>26422</v>
      </c>
      <c r="I9144" s="35" t="s">
        <v>23</v>
      </c>
      <c r="J9144" s="36"/>
      <c r="K9144" s="36">
        <v>2445000</v>
      </c>
      <c r="L9144" s="36">
        <v>29774000</v>
      </c>
      <c r="M9144" s="36">
        <v>46695000</v>
      </c>
      <c r="N9144" s="36">
        <v>53180000</v>
      </c>
      <c r="O9144" s="37"/>
      <c r="P9144" s="37">
        <v>-5.6003999999999996</v>
      </c>
      <c r="Q9144" s="37">
        <v>-8.1199999999999994E-2</v>
      </c>
      <c r="R9144" s="37">
        <v>-0.14069999999999999</v>
      </c>
      <c r="S9144" s="37">
        <v>-0.17530000000000001</v>
      </c>
      <c r="T9144" s="37"/>
      <c r="U9144" s="37">
        <v>-8.3880999999999997</v>
      </c>
      <c r="V9144" s="37">
        <v>-0.10340000000000001</v>
      </c>
      <c r="W9144" s="37">
        <v>-3.2800000000000003E-2</v>
      </c>
      <c r="X9144" s="37">
        <v>-4.4999999999999997E-3</v>
      </c>
      <c r="Z9144" s="4" t="str">
        <f t="shared" si="404"/>
        <v>NO</v>
      </c>
      <c r="AA9144" s="4" t="str">
        <f t="shared" si="404"/>
        <v>NO</v>
      </c>
      <c r="AB9144" s="4" t="str">
        <f t="shared" si="404"/>
        <v>NO</v>
      </c>
      <c r="AD9144" s="4">
        <f t="shared" si="405"/>
        <v>0</v>
      </c>
    </row>
    <row r="9145" spans="1:30" ht="27.65" customHeight="1" x14ac:dyDescent="0.35">
      <c r="A9145" s="34">
        <v>9184</v>
      </c>
      <c r="B9145" s="1" t="s">
        <v>26423</v>
      </c>
      <c r="C9145" s="1"/>
      <c r="D9145" s="1"/>
      <c r="E9145" s="1"/>
      <c r="F9145" s="1" t="s">
        <v>29262</v>
      </c>
      <c r="G9145" s="35" t="s">
        <v>26424</v>
      </c>
      <c r="H9145" s="35" t="s">
        <v>26425</v>
      </c>
      <c r="I9145" s="35" t="s">
        <v>33</v>
      </c>
      <c r="J9145" s="36"/>
      <c r="K9145" s="36">
        <v>281000</v>
      </c>
      <c r="L9145" s="36">
        <v>9721000</v>
      </c>
      <c r="M9145" s="36">
        <v>28035000</v>
      </c>
      <c r="N9145" s="36">
        <v>53179000</v>
      </c>
      <c r="O9145" s="37"/>
      <c r="P9145" s="37">
        <v>-0.68679999999999997</v>
      </c>
      <c r="Q9145" s="37">
        <v>6.7199999999999996E-2</v>
      </c>
      <c r="R9145" s="37">
        <v>0.1177</v>
      </c>
      <c r="S9145" s="37">
        <v>0.17630000000000001</v>
      </c>
      <c r="T9145" s="37"/>
      <c r="U9145" s="37"/>
      <c r="V9145" s="37"/>
      <c r="W9145" s="37"/>
      <c r="X9145" s="37"/>
      <c r="Z9145" s="4" t="str">
        <f t="shared" si="404"/>
        <v>NO</v>
      </c>
      <c r="AA9145" s="4" t="str">
        <f t="shared" si="404"/>
        <v>NO</v>
      </c>
      <c r="AB9145" s="4" t="str">
        <f t="shared" si="404"/>
        <v>NO</v>
      </c>
      <c r="AD9145" s="4">
        <f t="shared" si="405"/>
        <v>0</v>
      </c>
    </row>
    <row r="9146" spans="1:30" ht="14.4" customHeight="1" x14ac:dyDescent="0.35">
      <c r="A9146" s="34">
        <v>9185</v>
      </c>
      <c r="B9146" s="1" t="s">
        <v>26426</v>
      </c>
      <c r="C9146" s="1"/>
      <c r="D9146" s="1"/>
      <c r="E9146" s="1"/>
      <c r="F9146" s="1" t="s">
        <v>29262</v>
      </c>
      <c r="G9146" s="35" t="s">
        <v>26427</v>
      </c>
      <c r="H9146" s="35" t="s">
        <v>26428</v>
      </c>
      <c r="I9146" s="35" t="s">
        <v>43</v>
      </c>
      <c r="J9146" s="36">
        <v>15010000</v>
      </c>
      <c r="K9146" s="36">
        <v>13397000</v>
      </c>
      <c r="L9146" s="36">
        <v>22788000</v>
      </c>
      <c r="M9146" s="36">
        <v>39146000</v>
      </c>
      <c r="N9146" s="36">
        <v>53176000</v>
      </c>
      <c r="O9146" s="37">
        <v>5.3999999999999999E-2</v>
      </c>
      <c r="P9146" s="37">
        <v>1.49E-2</v>
      </c>
      <c r="Q9146" s="37">
        <v>0.17199999999999999</v>
      </c>
      <c r="R9146" s="37">
        <v>4.5699999999999998E-2</v>
      </c>
      <c r="S9146" s="37">
        <v>4.4000000000000003E-3</v>
      </c>
      <c r="T9146" s="37"/>
      <c r="U9146" s="37"/>
      <c r="V9146" s="37"/>
      <c r="W9146" s="37"/>
      <c r="X9146" s="37"/>
      <c r="Z9146" s="4" t="str">
        <f t="shared" si="404"/>
        <v>NO</v>
      </c>
      <c r="AA9146" s="4" t="str">
        <f t="shared" si="404"/>
        <v>NO</v>
      </c>
      <c r="AB9146" s="4" t="str">
        <f t="shared" si="404"/>
        <v>NO</v>
      </c>
      <c r="AD9146" s="4">
        <f t="shared" si="405"/>
        <v>0</v>
      </c>
    </row>
    <row r="9147" spans="1:30" ht="14.4" customHeight="1" x14ac:dyDescent="0.35">
      <c r="A9147" s="34">
        <v>9186</v>
      </c>
      <c r="B9147" s="1" t="s">
        <v>26429</v>
      </c>
      <c r="C9147" s="1"/>
      <c r="D9147" s="1"/>
      <c r="E9147" s="1"/>
      <c r="F9147" s="1" t="s">
        <v>29262</v>
      </c>
      <c r="G9147" s="35" t="s">
        <v>26430</v>
      </c>
      <c r="H9147" s="35" t="s">
        <v>26431</v>
      </c>
      <c r="I9147" s="35" t="s">
        <v>23</v>
      </c>
      <c r="J9147" s="36">
        <v>53382000</v>
      </c>
      <c r="K9147" s="36">
        <v>42731000</v>
      </c>
      <c r="L9147" s="36">
        <v>42179000</v>
      </c>
      <c r="M9147" s="36">
        <v>45559000</v>
      </c>
      <c r="N9147" s="36">
        <v>53171000</v>
      </c>
      <c r="O9147" s="37">
        <v>0.31929999999999997</v>
      </c>
      <c r="P9147" s="37">
        <v>0.1956</v>
      </c>
      <c r="Q9147" s="37">
        <v>0.1807</v>
      </c>
      <c r="R9147" s="37">
        <v>0.2472</v>
      </c>
      <c r="S9147" s="37">
        <v>0.26950000000000002</v>
      </c>
      <c r="T9147" s="37"/>
      <c r="U9147" s="37"/>
      <c r="V9147" s="37"/>
      <c r="W9147" s="37"/>
      <c r="X9147" s="37"/>
      <c r="Z9147" s="4" t="str">
        <f t="shared" si="404"/>
        <v>NO</v>
      </c>
      <c r="AA9147" s="4" t="str">
        <f t="shared" si="404"/>
        <v>YES</v>
      </c>
      <c r="AB9147" s="4" t="str">
        <f t="shared" si="404"/>
        <v>YES</v>
      </c>
      <c r="AD9147" s="4">
        <f t="shared" si="405"/>
        <v>2</v>
      </c>
    </row>
    <row r="9148" spans="1:30" ht="14.4" customHeight="1" x14ac:dyDescent="0.35">
      <c r="A9148" s="34">
        <v>9187</v>
      </c>
      <c r="B9148" s="1" t="s">
        <v>26432</v>
      </c>
      <c r="C9148" s="1" t="s">
        <v>29015</v>
      </c>
      <c r="D9148" s="1"/>
      <c r="E9148" s="1" t="s">
        <v>29008</v>
      </c>
      <c r="F9148" s="1" t="s">
        <v>29262</v>
      </c>
      <c r="G9148" s="35" t="s">
        <v>26433</v>
      </c>
      <c r="H9148" s="35" t="s">
        <v>26434</v>
      </c>
      <c r="I9148" s="35" t="s">
        <v>29</v>
      </c>
      <c r="J9148" s="36">
        <v>18175000</v>
      </c>
      <c r="K9148" s="36">
        <v>27948000</v>
      </c>
      <c r="L9148" s="36">
        <v>40837000</v>
      </c>
      <c r="M9148" s="36">
        <v>47429000</v>
      </c>
      <c r="N9148" s="36">
        <v>53170000</v>
      </c>
      <c r="O9148" s="37">
        <v>7.0400000000000004E-2</v>
      </c>
      <c r="P9148" s="37">
        <v>6.4799999999999996E-2</v>
      </c>
      <c r="Q9148" s="37">
        <v>0.1497</v>
      </c>
      <c r="R9148" s="37">
        <v>0.14710000000000001</v>
      </c>
      <c r="S9148" s="37">
        <v>0.1087</v>
      </c>
      <c r="T9148" s="37"/>
      <c r="U9148" s="37"/>
      <c r="V9148" s="37"/>
      <c r="W9148" s="37"/>
      <c r="X9148" s="37"/>
      <c r="Z9148" s="4" t="str">
        <f t="shared" si="404"/>
        <v>NO</v>
      </c>
      <c r="AA9148" s="4" t="str">
        <f t="shared" si="404"/>
        <v>NO</v>
      </c>
      <c r="AB9148" s="4" t="str">
        <f t="shared" si="404"/>
        <v>NO</v>
      </c>
      <c r="AD9148" s="4">
        <f t="shared" si="405"/>
        <v>0</v>
      </c>
    </row>
    <row r="9149" spans="1:30" ht="27.65" customHeight="1" x14ac:dyDescent="0.35">
      <c r="A9149" s="34">
        <v>9188</v>
      </c>
      <c r="B9149" s="1" t="s">
        <v>26435</v>
      </c>
      <c r="C9149" s="1" t="s">
        <v>29015</v>
      </c>
      <c r="D9149" s="1"/>
      <c r="E9149" s="1" t="s">
        <v>29008</v>
      </c>
      <c r="F9149" s="1" t="s">
        <v>29262</v>
      </c>
      <c r="G9149" s="35" t="s">
        <v>26436</v>
      </c>
      <c r="H9149" s="35" t="s">
        <v>26437</v>
      </c>
      <c r="I9149" s="35" t="s">
        <v>29</v>
      </c>
      <c r="J9149" s="36">
        <v>43482000</v>
      </c>
      <c r="K9149" s="36">
        <v>43812000</v>
      </c>
      <c r="L9149" s="36">
        <v>41080000</v>
      </c>
      <c r="M9149" s="36">
        <v>44916000</v>
      </c>
      <c r="N9149" s="36">
        <v>53168000</v>
      </c>
      <c r="O9149" s="37">
        <v>0.39679999999999999</v>
      </c>
      <c r="P9149" s="37">
        <v>0.38090000000000002</v>
      </c>
      <c r="Q9149" s="37">
        <v>0.30020000000000002</v>
      </c>
      <c r="R9149" s="37">
        <v>0.26090000000000002</v>
      </c>
      <c r="S9149" s="37">
        <v>0.29770000000000002</v>
      </c>
      <c r="T9149" s="37"/>
      <c r="U9149" s="37"/>
      <c r="V9149" s="37"/>
      <c r="W9149" s="37"/>
      <c r="X9149" s="37"/>
      <c r="Z9149" s="4" t="str">
        <f t="shared" si="404"/>
        <v>YES</v>
      </c>
      <c r="AA9149" s="4" t="str">
        <f t="shared" si="404"/>
        <v>YES</v>
      </c>
      <c r="AB9149" s="4" t="str">
        <f t="shared" si="404"/>
        <v>YES</v>
      </c>
      <c r="AD9149" s="4">
        <f t="shared" si="405"/>
        <v>3</v>
      </c>
    </row>
    <row r="9150" spans="1:30" ht="14.4" customHeight="1" x14ac:dyDescent="0.35">
      <c r="A9150" s="34">
        <v>9189</v>
      </c>
      <c r="B9150" s="1" t="s">
        <v>26438</v>
      </c>
      <c r="C9150" s="1" t="s">
        <v>29015</v>
      </c>
      <c r="D9150" s="1"/>
      <c r="E9150" s="1" t="s">
        <v>29008</v>
      </c>
      <c r="F9150" s="1" t="s">
        <v>29262</v>
      </c>
      <c r="G9150" s="35" t="s">
        <v>26439</v>
      </c>
      <c r="H9150" s="35" t="s">
        <v>26440</v>
      </c>
      <c r="I9150" s="35" t="s">
        <v>29</v>
      </c>
      <c r="J9150" s="36">
        <v>37261000</v>
      </c>
      <c r="K9150" s="36">
        <v>40123000</v>
      </c>
      <c r="L9150" s="36">
        <v>44144000</v>
      </c>
      <c r="M9150" s="36">
        <v>44273000</v>
      </c>
      <c r="N9150" s="36">
        <v>53147000</v>
      </c>
      <c r="O9150" s="37">
        <v>5.4800000000000001E-2</v>
      </c>
      <c r="P9150" s="37">
        <v>2.5399999999999999E-2</v>
      </c>
      <c r="Q9150" s="37">
        <v>8.4199999999999997E-2</v>
      </c>
      <c r="R9150" s="37">
        <v>6.5500000000000003E-2</v>
      </c>
      <c r="S9150" s="37">
        <v>5.0200000000000002E-2</v>
      </c>
      <c r="T9150" s="37"/>
      <c r="U9150" s="37"/>
      <c r="V9150" s="37"/>
      <c r="W9150" s="37"/>
      <c r="X9150" s="37"/>
      <c r="Z9150" s="4" t="str">
        <f t="shared" si="404"/>
        <v>NO</v>
      </c>
      <c r="AA9150" s="4" t="str">
        <f t="shared" si="404"/>
        <v>NO</v>
      </c>
      <c r="AB9150" s="4" t="str">
        <f t="shared" si="404"/>
        <v>NO</v>
      </c>
      <c r="AD9150" s="4">
        <f t="shared" si="405"/>
        <v>0</v>
      </c>
    </row>
    <row r="9151" spans="1:30" ht="41.4" customHeight="1" x14ac:dyDescent="0.35">
      <c r="A9151" s="34">
        <v>9190</v>
      </c>
      <c r="B9151" s="1" t="s">
        <v>19381</v>
      </c>
      <c r="C9151" s="1" t="s">
        <v>29015</v>
      </c>
      <c r="D9151" s="1"/>
      <c r="E9151" s="1" t="s">
        <v>29008</v>
      </c>
      <c r="F9151" s="1" t="s">
        <v>29262</v>
      </c>
      <c r="G9151" s="35" t="s">
        <v>26441</v>
      </c>
      <c r="H9151" s="35" t="s">
        <v>26442</v>
      </c>
      <c r="I9151" s="35" t="s">
        <v>29</v>
      </c>
      <c r="J9151" s="36"/>
      <c r="K9151" s="36"/>
      <c r="L9151" s="36">
        <v>1319000</v>
      </c>
      <c r="M9151" s="36">
        <v>6953000</v>
      </c>
      <c r="N9151" s="36">
        <v>53147000</v>
      </c>
      <c r="O9151" s="37"/>
      <c r="P9151" s="37"/>
      <c r="Q9151" s="37">
        <v>-0.50270000000000004</v>
      </c>
      <c r="R9151" s="37">
        <v>0.27110000000000001</v>
      </c>
      <c r="S9151" s="37">
        <v>0.1714</v>
      </c>
      <c r="T9151" s="37"/>
      <c r="U9151" s="37"/>
      <c r="V9151" s="37">
        <v>-0.55120000000000002</v>
      </c>
      <c r="W9151" s="37">
        <v>0.25669999999999998</v>
      </c>
      <c r="X9151" s="37">
        <v>-1.24E-2</v>
      </c>
      <c r="Z9151" s="4" t="str">
        <f t="shared" si="404"/>
        <v>NO</v>
      </c>
      <c r="AA9151" s="4" t="str">
        <f t="shared" si="404"/>
        <v>YES</v>
      </c>
      <c r="AB9151" s="4" t="str">
        <f t="shared" si="404"/>
        <v>NO</v>
      </c>
      <c r="AD9151" s="4">
        <f t="shared" si="405"/>
        <v>1</v>
      </c>
    </row>
    <row r="9152" spans="1:30" ht="27.65" customHeight="1" x14ac:dyDescent="0.35">
      <c r="A9152" s="34">
        <v>9191</v>
      </c>
      <c r="B9152" s="1" t="s">
        <v>26443</v>
      </c>
      <c r="C9152" s="1"/>
      <c r="D9152" s="1"/>
      <c r="E9152" s="1"/>
      <c r="F9152" s="1" t="s">
        <v>29262</v>
      </c>
      <c r="G9152" s="35" t="s">
        <v>26444</v>
      </c>
      <c r="H9152" s="35" t="s">
        <v>26445</v>
      </c>
      <c r="I9152" s="35" t="s">
        <v>390</v>
      </c>
      <c r="J9152" s="36"/>
      <c r="K9152" s="36"/>
      <c r="L9152" s="36"/>
      <c r="M9152" s="36"/>
      <c r="N9152" s="36">
        <v>53138000</v>
      </c>
      <c r="O9152" s="37"/>
      <c r="P9152" s="37"/>
      <c r="Q9152" s="37"/>
      <c r="R9152" s="37"/>
      <c r="S9152" s="37">
        <v>6.6400000000000001E-2</v>
      </c>
      <c r="T9152" s="37"/>
      <c r="U9152" s="37"/>
      <c r="V9152" s="37"/>
      <c r="W9152" s="37"/>
      <c r="X9152" s="37">
        <v>-6.6199999999999995E-2</v>
      </c>
      <c r="Z9152" s="4" t="str">
        <f t="shared" si="404"/>
        <v>NO</v>
      </c>
      <c r="AA9152" s="4" t="str">
        <f t="shared" si="404"/>
        <v>NO</v>
      </c>
      <c r="AB9152" s="4" t="str">
        <f t="shared" si="404"/>
        <v>NO</v>
      </c>
      <c r="AD9152" s="4">
        <f t="shared" si="405"/>
        <v>0</v>
      </c>
    </row>
    <row r="9153" spans="1:30" ht="14.4" customHeight="1" x14ac:dyDescent="0.35">
      <c r="A9153" s="34">
        <v>9192</v>
      </c>
      <c r="B9153" s="1" t="s">
        <v>26446</v>
      </c>
      <c r="C9153" s="1"/>
      <c r="D9153" s="1"/>
      <c r="E9153" s="1"/>
      <c r="F9153" s="1" t="s">
        <v>29262</v>
      </c>
      <c r="G9153" s="35" t="s">
        <v>26447</v>
      </c>
      <c r="H9153" s="35" t="s">
        <v>26448</v>
      </c>
      <c r="I9153" s="35" t="s">
        <v>23</v>
      </c>
      <c r="J9153" s="36">
        <v>47799000</v>
      </c>
      <c r="K9153" s="36">
        <v>46010000</v>
      </c>
      <c r="L9153" s="36">
        <v>52797000</v>
      </c>
      <c r="M9153" s="36">
        <v>58022000</v>
      </c>
      <c r="N9153" s="36">
        <v>53134000</v>
      </c>
      <c r="O9153" s="37">
        <v>0.2419</v>
      </c>
      <c r="P9153" s="37">
        <v>7.4099999999999999E-2</v>
      </c>
      <c r="Q9153" s="37">
        <v>0.158</v>
      </c>
      <c r="R9153" s="37">
        <v>0.19450000000000001</v>
      </c>
      <c r="S9153" s="37">
        <v>0.12559999999999999</v>
      </c>
      <c r="T9153" s="37"/>
      <c r="U9153" s="37"/>
      <c r="V9153" s="37"/>
      <c r="W9153" s="37"/>
      <c r="X9153" s="37"/>
      <c r="Z9153" s="4" t="str">
        <f t="shared" si="404"/>
        <v>NO</v>
      </c>
      <c r="AA9153" s="4" t="str">
        <f t="shared" si="404"/>
        <v>NO</v>
      </c>
      <c r="AB9153" s="4" t="str">
        <f t="shared" si="404"/>
        <v>NO</v>
      </c>
      <c r="AD9153" s="4">
        <f t="shared" si="405"/>
        <v>0</v>
      </c>
    </row>
    <row r="9154" spans="1:30" ht="14.4" customHeight="1" x14ac:dyDescent="0.35">
      <c r="A9154" s="34">
        <v>9193</v>
      </c>
      <c r="B9154" s="1" t="s">
        <v>23281</v>
      </c>
      <c r="C9154" s="1"/>
      <c r="D9154" s="1"/>
      <c r="E9154" s="1"/>
      <c r="F9154" s="1" t="s">
        <v>29262</v>
      </c>
      <c r="G9154" s="35" t="s">
        <v>26449</v>
      </c>
      <c r="H9154" s="35" t="s">
        <v>26450</v>
      </c>
      <c r="I9154" s="35" t="s">
        <v>36</v>
      </c>
      <c r="J9154" s="36">
        <v>36018000</v>
      </c>
      <c r="K9154" s="36">
        <v>35686000</v>
      </c>
      <c r="L9154" s="36">
        <v>54147000</v>
      </c>
      <c r="M9154" s="36">
        <v>66613000</v>
      </c>
      <c r="N9154" s="36">
        <v>53134000</v>
      </c>
      <c r="O9154" s="37">
        <v>0.17760000000000001</v>
      </c>
      <c r="P9154" s="37">
        <v>-0.11070000000000001</v>
      </c>
      <c r="Q9154" s="37">
        <v>0.1895</v>
      </c>
      <c r="R9154" s="37">
        <v>0.55589999999999995</v>
      </c>
      <c r="S9154" s="37">
        <v>1E-3</v>
      </c>
      <c r="T9154" s="37">
        <v>-6.0000000000000001E-3</v>
      </c>
      <c r="U9154" s="37">
        <v>-5.7999999999999996E-3</v>
      </c>
      <c r="V9154" s="37">
        <v>-2E-3</v>
      </c>
      <c r="W9154" s="37"/>
      <c r="X9154" s="37">
        <v>-5.0000000000000001E-4</v>
      </c>
      <c r="Z9154" s="4" t="str">
        <f t="shared" si="404"/>
        <v>NO</v>
      </c>
      <c r="AA9154" s="4" t="str">
        <f t="shared" si="404"/>
        <v>YES</v>
      </c>
      <c r="AB9154" s="4" t="str">
        <f t="shared" si="404"/>
        <v>NO</v>
      </c>
      <c r="AD9154" s="4">
        <f t="shared" si="405"/>
        <v>1</v>
      </c>
    </row>
    <row r="9155" spans="1:30" ht="14.4" customHeight="1" x14ac:dyDescent="0.35">
      <c r="A9155" s="34">
        <v>9194</v>
      </c>
      <c r="B9155" s="1" t="s">
        <v>26451</v>
      </c>
      <c r="C9155" s="1"/>
      <c r="D9155" s="1"/>
      <c r="E9155" s="1"/>
      <c r="F9155" s="1" t="s">
        <v>29262</v>
      </c>
      <c r="G9155" s="35" t="s">
        <v>26452</v>
      </c>
      <c r="H9155" s="35" t="s">
        <v>26453</v>
      </c>
      <c r="I9155" s="35" t="s">
        <v>544</v>
      </c>
      <c r="J9155" s="36">
        <v>23410000</v>
      </c>
      <c r="K9155" s="36">
        <v>25733000</v>
      </c>
      <c r="L9155" s="36">
        <v>37401000</v>
      </c>
      <c r="M9155" s="36">
        <v>42839000</v>
      </c>
      <c r="N9155" s="36">
        <v>53123000</v>
      </c>
      <c r="O9155" s="37">
        <v>0.40699999999999997</v>
      </c>
      <c r="P9155" s="37">
        <v>0.7349</v>
      </c>
      <c r="Q9155" s="37">
        <v>0.72119999999999995</v>
      </c>
      <c r="R9155" s="37">
        <v>0.23830000000000001</v>
      </c>
      <c r="S9155" s="37">
        <v>0.34510000000000002</v>
      </c>
      <c r="T9155" s="37"/>
      <c r="U9155" s="37"/>
      <c r="V9155" s="37"/>
      <c r="W9155" s="37">
        <v>-2.3E-3</v>
      </c>
      <c r="X9155" s="37"/>
      <c r="Z9155" s="4" t="str">
        <f t="shared" si="404"/>
        <v>YES</v>
      </c>
      <c r="AA9155" s="4" t="str">
        <f t="shared" si="404"/>
        <v>YES</v>
      </c>
      <c r="AB9155" s="4" t="str">
        <f t="shared" si="404"/>
        <v>YES</v>
      </c>
      <c r="AD9155" s="4">
        <f t="shared" si="405"/>
        <v>3</v>
      </c>
    </row>
    <row r="9156" spans="1:30" ht="14.4" customHeight="1" x14ac:dyDescent="0.35">
      <c r="A9156" s="34">
        <v>9195</v>
      </c>
      <c r="B9156" s="1" t="s">
        <v>26454</v>
      </c>
      <c r="C9156" s="1" t="s">
        <v>29015</v>
      </c>
      <c r="D9156" s="1"/>
      <c r="E9156" s="1" t="s">
        <v>29008</v>
      </c>
      <c r="F9156" s="1" t="s">
        <v>29262</v>
      </c>
      <c r="G9156" s="35" t="s">
        <v>26455</v>
      </c>
      <c r="H9156" s="35" t="s">
        <v>26456</v>
      </c>
      <c r="I9156" s="35" t="s">
        <v>29</v>
      </c>
      <c r="J9156" s="36">
        <v>20775000</v>
      </c>
      <c r="K9156" s="36">
        <v>22424000</v>
      </c>
      <c r="L9156" s="36">
        <v>24471000</v>
      </c>
      <c r="M9156" s="36">
        <v>36163000</v>
      </c>
      <c r="N9156" s="36">
        <v>53117000</v>
      </c>
      <c r="O9156" s="37">
        <v>9.2600000000000002E-2</v>
      </c>
      <c r="P9156" s="37">
        <v>2.0299999999999999E-2</v>
      </c>
      <c r="Q9156" s="37">
        <v>-1.1000000000000001E-3</v>
      </c>
      <c r="R9156" s="37">
        <v>1.52E-2</v>
      </c>
      <c r="S9156" s="37">
        <v>8.43E-2</v>
      </c>
      <c r="T9156" s="37">
        <v>0.11700000000000001</v>
      </c>
      <c r="U9156" s="37">
        <v>-3.5000000000000001E-3</v>
      </c>
      <c r="V9156" s="37"/>
      <c r="W9156" s="37"/>
      <c r="X9156" s="37"/>
      <c r="Z9156" s="4" t="str">
        <f t="shared" si="404"/>
        <v>NO</v>
      </c>
      <c r="AA9156" s="4" t="str">
        <f t="shared" si="404"/>
        <v>NO</v>
      </c>
      <c r="AB9156" s="4" t="str">
        <f t="shared" si="404"/>
        <v>NO</v>
      </c>
      <c r="AD9156" s="4">
        <f t="shared" si="405"/>
        <v>0</v>
      </c>
    </row>
    <row r="9157" spans="1:30" ht="14.4" customHeight="1" x14ac:dyDescent="0.35">
      <c r="A9157" s="34">
        <v>9196</v>
      </c>
      <c r="B9157" s="1" t="s">
        <v>26457</v>
      </c>
      <c r="C9157" s="1" t="s">
        <v>29015</v>
      </c>
      <c r="D9157" s="1"/>
      <c r="E9157" s="1" t="s">
        <v>29008</v>
      </c>
      <c r="F9157" s="1" t="s">
        <v>29262</v>
      </c>
      <c r="G9157" s="35" t="s">
        <v>26458</v>
      </c>
      <c r="H9157" s="35" t="s">
        <v>26459</v>
      </c>
      <c r="I9157" s="35" t="s">
        <v>29</v>
      </c>
      <c r="J9157" s="36">
        <v>13225000</v>
      </c>
      <c r="K9157" s="36">
        <v>17050000</v>
      </c>
      <c r="L9157" s="36">
        <v>32857000</v>
      </c>
      <c r="M9157" s="36">
        <v>38857000</v>
      </c>
      <c r="N9157" s="36">
        <v>53114000</v>
      </c>
      <c r="O9157" s="37">
        <v>7.9000000000000008E-3</v>
      </c>
      <c r="P9157" s="37">
        <v>2.3E-3</v>
      </c>
      <c r="Q9157" s="37">
        <v>5.4699999999999999E-2</v>
      </c>
      <c r="R9157" s="37">
        <v>6.2700000000000006E-2</v>
      </c>
      <c r="S9157" s="37">
        <v>5.3900000000000003E-2</v>
      </c>
      <c r="T9157" s="37"/>
      <c r="U9157" s="37"/>
      <c r="V9157" s="37">
        <v>5.4699999999999999E-2</v>
      </c>
      <c r="W9157" s="37">
        <v>6.2700000000000006E-2</v>
      </c>
      <c r="X9157" s="37">
        <v>5.3900000000000003E-2</v>
      </c>
      <c r="Z9157" s="4" t="str">
        <f t="shared" ref="Z9157:AB9220" si="406">IF(Q9157&gt;20%,"YES","NO")</f>
        <v>NO</v>
      </c>
      <c r="AA9157" s="4" t="str">
        <f t="shared" si="406"/>
        <v>NO</v>
      </c>
      <c r="AB9157" s="4" t="str">
        <f t="shared" si="406"/>
        <v>NO</v>
      </c>
      <c r="AD9157" s="4">
        <f t="shared" ref="AD9157:AD9220" si="407">COUNTIF(Z9157:AB9157,"YES")</f>
        <v>0</v>
      </c>
    </row>
    <row r="9158" spans="1:30" ht="27.65" customHeight="1" x14ac:dyDescent="0.35">
      <c r="A9158" s="34">
        <v>9197</v>
      </c>
      <c r="B9158" s="1" t="s">
        <v>26460</v>
      </c>
      <c r="C9158" s="1" t="s">
        <v>29015</v>
      </c>
      <c r="D9158" s="1"/>
      <c r="E9158" s="1" t="s">
        <v>29008</v>
      </c>
      <c r="F9158" s="1" t="s">
        <v>29262</v>
      </c>
      <c r="G9158" s="35" t="s">
        <v>26461</v>
      </c>
      <c r="H9158" s="35" t="s">
        <v>26462</v>
      </c>
      <c r="I9158" s="35" t="s">
        <v>29</v>
      </c>
      <c r="J9158" s="36"/>
      <c r="K9158" s="36"/>
      <c r="L9158" s="36"/>
      <c r="M9158" s="36">
        <v>19867000</v>
      </c>
      <c r="N9158" s="36">
        <v>53114000</v>
      </c>
      <c r="O9158" s="37"/>
      <c r="P9158" s="37"/>
      <c r="Q9158" s="37"/>
      <c r="R9158" s="37">
        <v>0.41160000000000002</v>
      </c>
      <c r="S9158" s="37">
        <v>0.2185</v>
      </c>
      <c r="T9158" s="37"/>
      <c r="U9158" s="37"/>
      <c r="V9158" s="37"/>
      <c r="W9158" s="37"/>
      <c r="X9158" s="37"/>
      <c r="Z9158" s="4" t="str">
        <f t="shared" si="406"/>
        <v>NO</v>
      </c>
      <c r="AA9158" s="4" t="str">
        <f t="shared" si="406"/>
        <v>YES</v>
      </c>
      <c r="AB9158" s="4" t="str">
        <f t="shared" si="406"/>
        <v>YES</v>
      </c>
      <c r="AD9158" s="4">
        <f t="shared" si="407"/>
        <v>2</v>
      </c>
    </row>
    <row r="9159" spans="1:30" ht="27.65" customHeight="1" x14ac:dyDescent="0.35">
      <c r="A9159" s="34">
        <v>9198</v>
      </c>
      <c r="B9159" s="1" t="s">
        <v>26463</v>
      </c>
      <c r="C9159" s="1" t="s">
        <v>29015</v>
      </c>
      <c r="D9159" s="1"/>
      <c r="E9159" s="1" t="s">
        <v>29008</v>
      </c>
      <c r="F9159" s="1" t="s">
        <v>29262</v>
      </c>
      <c r="G9159" s="35" t="s">
        <v>26464</v>
      </c>
      <c r="H9159" s="35" t="s">
        <v>26465</v>
      </c>
      <c r="I9159" s="35" t="s">
        <v>29</v>
      </c>
      <c r="J9159" s="36">
        <v>3145000</v>
      </c>
      <c r="K9159" s="36">
        <v>7542000</v>
      </c>
      <c r="L9159" s="36">
        <v>19491000</v>
      </c>
      <c r="M9159" s="36">
        <v>45087000</v>
      </c>
      <c r="N9159" s="36">
        <v>53100000</v>
      </c>
      <c r="O9159" s="37">
        <v>3.4700000000000002E-2</v>
      </c>
      <c r="P9159" s="37">
        <v>0.50949999999999995</v>
      </c>
      <c r="Q9159" s="37">
        <v>8.0699999999999994E-2</v>
      </c>
      <c r="R9159" s="37">
        <v>6.5100000000000005E-2</v>
      </c>
      <c r="S9159" s="37">
        <v>3.6400000000000002E-2</v>
      </c>
      <c r="T9159" s="37"/>
      <c r="U9159" s="37"/>
      <c r="V9159" s="37"/>
      <c r="W9159" s="37"/>
      <c r="X9159" s="37">
        <v>-2.0000000000000001E-4</v>
      </c>
      <c r="Z9159" s="4" t="str">
        <f t="shared" si="406"/>
        <v>NO</v>
      </c>
      <c r="AA9159" s="4" t="str">
        <f t="shared" si="406"/>
        <v>NO</v>
      </c>
      <c r="AB9159" s="4" t="str">
        <f t="shared" si="406"/>
        <v>NO</v>
      </c>
      <c r="AD9159" s="4">
        <f t="shared" si="407"/>
        <v>0</v>
      </c>
    </row>
    <row r="9160" spans="1:30" ht="27.65" customHeight="1" x14ac:dyDescent="0.35">
      <c r="A9160" s="34">
        <v>9200</v>
      </c>
      <c r="B9160" s="1" t="s">
        <v>26466</v>
      </c>
      <c r="C9160" s="1"/>
      <c r="D9160" s="1"/>
      <c r="E9160" s="1"/>
      <c r="F9160" s="1" t="s">
        <v>29262</v>
      </c>
      <c r="G9160" s="35" t="s">
        <v>26467</v>
      </c>
      <c r="H9160" s="35" t="s">
        <v>26468</v>
      </c>
      <c r="I9160" s="35" t="s">
        <v>33</v>
      </c>
      <c r="J9160" s="36">
        <v>27556000</v>
      </c>
      <c r="K9160" s="36">
        <v>30692000</v>
      </c>
      <c r="L9160" s="36">
        <v>40709000</v>
      </c>
      <c r="M9160" s="36">
        <v>45912000</v>
      </c>
      <c r="N9160" s="36">
        <v>53074000</v>
      </c>
      <c r="O9160" s="37">
        <v>5.3699999999999998E-2</v>
      </c>
      <c r="P9160" s="37">
        <v>2.5999999999999999E-2</v>
      </c>
      <c r="Q9160" s="37">
        <v>2.53E-2</v>
      </c>
      <c r="R9160" s="37">
        <v>1.8599999999999998E-2</v>
      </c>
      <c r="S9160" s="37">
        <v>2.4899999999999999E-2</v>
      </c>
      <c r="T9160" s="37">
        <v>3.6799999999999999E-2</v>
      </c>
      <c r="U9160" s="37">
        <v>1.4E-2</v>
      </c>
      <c r="V9160" s="37">
        <v>9.1000000000000004E-3</v>
      </c>
      <c r="W9160" s="37">
        <v>9.4000000000000004E-3</v>
      </c>
      <c r="X9160" s="37">
        <v>1.84E-2</v>
      </c>
      <c r="Z9160" s="4" t="str">
        <f t="shared" si="406"/>
        <v>NO</v>
      </c>
      <c r="AA9160" s="4" t="str">
        <f t="shared" si="406"/>
        <v>NO</v>
      </c>
      <c r="AB9160" s="4" t="str">
        <f t="shared" si="406"/>
        <v>NO</v>
      </c>
      <c r="AD9160" s="4">
        <f t="shared" si="407"/>
        <v>0</v>
      </c>
    </row>
    <row r="9161" spans="1:30" ht="14.4" customHeight="1" x14ac:dyDescent="0.35">
      <c r="A9161" s="34">
        <v>9201</v>
      </c>
      <c r="B9161" s="1" t="s">
        <v>26469</v>
      </c>
      <c r="C9161" s="1" t="s">
        <v>29015</v>
      </c>
      <c r="D9161" s="1"/>
      <c r="E9161" s="1" t="s">
        <v>29008</v>
      </c>
      <c r="F9161" s="1" t="s">
        <v>29262</v>
      </c>
      <c r="G9161" s="35" t="s">
        <v>26470</v>
      </c>
      <c r="H9161" s="35" t="s">
        <v>26471</v>
      </c>
      <c r="I9161" s="35" t="s">
        <v>29</v>
      </c>
      <c r="J9161" s="36">
        <v>29063000</v>
      </c>
      <c r="K9161" s="36">
        <v>44284000</v>
      </c>
      <c r="L9161" s="36">
        <v>45714000</v>
      </c>
      <c r="M9161" s="36">
        <v>53539000</v>
      </c>
      <c r="N9161" s="36">
        <v>53064000</v>
      </c>
      <c r="O9161" s="37">
        <v>0.45300000000000001</v>
      </c>
      <c r="P9161" s="37">
        <v>0.44440000000000002</v>
      </c>
      <c r="Q9161" s="37">
        <v>0.32890000000000003</v>
      </c>
      <c r="R9161" s="37">
        <v>0.24970000000000001</v>
      </c>
      <c r="S9161" s="37">
        <v>0.26300000000000001</v>
      </c>
      <c r="T9161" s="37"/>
      <c r="U9161" s="37"/>
      <c r="V9161" s="37"/>
      <c r="W9161" s="37"/>
      <c r="X9161" s="37"/>
      <c r="Z9161" s="4" t="str">
        <f t="shared" si="406"/>
        <v>YES</v>
      </c>
      <c r="AA9161" s="4" t="str">
        <f t="shared" si="406"/>
        <v>YES</v>
      </c>
      <c r="AB9161" s="4" t="str">
        <f t="shared" si="406"/>
        <v>YES</v>
      </c>
      <c r="AD9161" s="4">
        <f t="shared" si="407"/>
        <v>3</v>
      </c>
    </row>
    <row r="9162" spans="1:30" ht="14.4" customHeight="1" x14ac:dyDescent="0.35">
      <c r="A9162" s="34">
        <v>9202</v>
      </c>
      <c r="B9162" s="1" t="s">
        <v>26472</v>
      </c>
      <c r="C9162" s="1" t="s">
        <v>29015</v>
      </c>
      <c r="D9162" s="1"/>
      <c r="E9162" s="1" t="s">
        <v>29008</v>
      </c>
      <c r="F9162" s="1" t="s">
        <v>29262</v>
      </c>
      <c r="G9162" s="35" t="s">
        <v>26473</v>
      </c>
      <c r="H9162" s="35" t="s">
        <v>26474</v>
      </c>
      <c r="I9162" s="35" t="s">
        <v>29</v>
      </c>
      <c r="J9162" s="36">
        <v>32800000</v>
      </c>
      <c r="K9162" s="36">
        <v>35401000</v>
      </c>
      <c r="L9162" s="36">
        <v>39782000</v>
      </c>
      <c r="M9162" s="36">
        <v>47135000</v>
      </c>
      <c r="N9162" s="36">
        <v>53050000</v>
      </c>
      <c r="O9162" s="37">
        <v>0.3448</v>
      </c>
      <c r="P9162" s="37">
        <v>0.31440000000000001</v>
      </c>
      <c r="Q9162" s="37">
        <v>0.35959999999999998</v>
      </c>
      <c r="R9162" s="37">
        <v>0.38109999999999999</v>
      </c>
      <c r="S9162" s="37">
        <v>0.35160000000000002</v>
      </c>
      <c r="T9162" s="37"/>
      <c r="U9162" s="37"/>
      <c r="V9162" s="37"/>
      <c r="W9162" s="37"/>
      <c r="X9162" s="37"/>
      <c r="Z9162" s="4" t="str">
        <f t="shared" si="406"/>
        <v>YES</v>
      </c>
      <c r="AA9162" s="4" t="str">
        <f t="shared" si="406"/>
        <v>YES</v>
      </c>
      <c r="AB9162" s="4" t="str">
        <f t="shared" si="406"/>
        <v>YES</v>
      </c>
      <c r="AD9162" s="4">
        <f t="shared" si="407"/>
        <v>3</v>
      </c>
    </row>
    <row r="9163" spans="1:30" ht="14.4" customHeight="1" x14ac:dyDescent="0.35">
      <c r="A9163" s="34">
        <v>9203</v>
      </c>
      <c r="B9163" s="1" t="s">
        <v>26475</v>
      </c>
      <c r="C9163" s="1" t="s">
        <v>29015</v>
      </c>
      <c r="D9163" s="1"/>
      <c r="E9163" s="1" t="s">
        <v>29008</v>
      </c>
      <c r="F9163" s="1" t="s">
        <v>29262</v>
      </c>
      <c r="G9163" s="35" t="s">
        <v>26476</v>
      </c>
      <c r="H9163" s="35" t="s">
        <v>26477</v>
      </c>
      <c r="I9163" s="35" t="s">
        <v>29</v>
      </c>
      <c r="J9163" s="36">
        <v>47890000</v>
      </c>
      <c r="K9163" s="36">
        <v>47407000</v>
      </c>
      <c r="L9163" s="36">
        <v>63095000</v>
      </c>
      <c r="M9163" s="36">
        <v>74505000</v>
      </c>
      <c r="N9163" s="36">
        <v>53044000</v>
      </c>
      <c r="O9163" s="37">
        <v>0.13950000000000001</v>
      </c>
      <c r="P9163" s="37">
        <v>0.12790000000000001</v>
      </c>
      <c r="Q9163" s="37">
        <v>0.13969999999999999</v>
      </c>
      <c r="R9163" s="37">
        <v>0.17469999999999999</v>
      </c>
      <c r="S9163" s="37">
        <v>-2.9000000000000001E-2</v>
      </c>
      <c r="T9163" s="37"/>
      <c r="U9163" s="37"/>
      <c r="V9163" s="37"/>
      <c r="W9163" s="37"/>
      <c r="X9163" s="37"/>
      <c r="Z9163" s="4" t="str">
        <f t="shared" si="406"/>
        <v>NO</v>
      </c>
      <c r="AA9163" s="4" t="str">
        <f t="shared" si="406"/>
        <v>NO</v>
      </c>
      <c r="AB9163" s="4" t="str">
        <f t="shared" si="406"/>
        <v>NO</v>
      </c>
      <c r="AD9163" s="4">
        <f t="shared" si="407"/>
        <v>0</v>
      </c>
    </row>
    <row r="9164" spans="1:30" ht="14.4" customHeight="1" x14ac:dyDescent="0.35">
      <c r="A9164" s="34">
        <v>9204</v>
      </c>
      <c r="B9164" s="1" t="s">
        <v>26478</v>
      </c>
      <c r="C9164" s="1" t="s">
        <v>29015</v>
      </c>
      <c r="D9164" s="1"/>
      <c r="E9164" s="1" t="s">
        <v>29008</v>
      </c>
      <c r="F9164" s="1" t="s">
        <v>29262</v>
      </c>
      <c r="G9164" s="35" t="s">
        <v>26479</v>
      </c>
      <c r="H9164" s="35" t="s">
        <v>26480</v>
      </c>
      <c r="I9164" s="35" t="s">
        <v>29</v>
      </c>
      <c r="J9164" s="36">
        <v>25885000</v>
      </c>
      <c r="K9164" s="36">
        <v>28854000</v>
      </c>
      <c r="L9164" s="36">
        <v>32399000</v>
      </c>
      <c r="M9164" s="36">
        <v>36410000</v>
      </c>
      <c r="N9164" s="36">
        <v>53038000</v>
      </c>
      <c r="O9164" s="37">
        <v>0.4471</v>
      </c>
      <c r="P9164" s="37">
        <v>0.4713</v>
      </c>
      <c r="Q9164" s="37">
        <v>0.2727</v>
      </c>
      <c r="R9164" s="37">
        <v>0.1174</v>
      </c>
      <c r="S9164" s="37">
        <v>6.1899999999999997E-2</v>
      </c>
      <c r="T9164" s="37"/>
      <c r="U9164" s="37"/>
      <c r="V9164" s="37">
        <v>0.25950000000000001</v>
      </c>
      <c r="W9164" s="37">
        <v>0.106</v>
      </c>
      <c r="X9164" s="37">
        <v>5.1700000000000003E-2</v>
      </c>
      <c r="Z9164" s="4" t="str">
        <f t="shared" si="406"/>
        <v>YES</v>
      </c>
      <c r="AA9164" s="4" t="str">
        <f t="shared" si="406"/>
        <v>NO</v>
      </c>
      <c r="AB9164" s="4" t="str">
        <f t="shared" si="406"/>
        <v>NO</v>
      </c>
      <c r="AD9164" s="4">
        <f t="shared" si="407"/>
        <v>1</v>
      </c>
    </row>
    <row r="9165" spans="1:30" ht="14.4" customHeight="1" x14ac:dyDescent="0.35">
      <c r="A9165" s="34">
        <v>9205</v>
      </c>
      <c r="B9165" s="1" t="s">
        <v>26481</v>
      </c>
      <c r="C9165" s="1"/>
      <c r="D9165" s="1"/>
      <c r="E9165" s="1"/>
      <c r="F9165" s="1" t="s">
        <v>29262</v>
      </c>
      <c r="G9165" s="35" t="s">
        <v>26482</v>
      </c>
      <c r="H9165" s="35" t="s">
        <v>26483</v>
      </c>
      <c r="I9165" s="35" t="s">
        <v>544</v>
      </c>
      <c r="J9165" s="36">
        <v>31673000</v>
      </c>
      <c r="K9165" s="36">
        <v>35361000</v>
      </c>
      <c r="L9165" s="36">
        <v>47343000</v>
      </c>
      <c r="M9165" s="36">
        <v>55593000</v>
      </c>
      <c r="N9165" s="36">
        <v>53035000</v>
      </c>
      <c r="O9165" s="37">
        <v>7.9100000000000004E-2</v>
      </c>
      <c r="P9165" s="37">
        <v>5.8599999999999999E-2</v>
      </c>
      <c r="Q9165" s="37">
        <v>8.0100000000000005E-2</v>
      </c>
      <c r="R9165" s="37">
        <v>6.6299999999999998E-2</v>
      </c>
      <c r="S9165" s="37">
        <v>8.5699999999999998E-2</v>
      </c>
      <c r="T9165" s="37"/>
      <c r="U9165" s="37"/>
      <c r="V9165" s="37"/>
      <c r="W9165" s="37"/>
      <c r="X9165" s="37"/>
      <c r="Z9165" s="4" t="str">
        <f t="shared" si="406"/>
        <v>NO</v>
      </c>
      <c r="AA9165" s="4" t="str">
        <f t="shared" si="406"/>
        <v>NO</v>
      </c>
      <c r="AB9165" s="4" t="str">
        <f t="shared" si="406"/>
        <v>NO</v>
      </c>
      <c r="AD9165" s="4">
        <f t="shared" si="407"/>
        <v>0</v>
      </c>
    </row>
    <row r="9166" spans="1:30" ht="14.4" customHeight="1" x14ac:dyDescent="0.35">
      <c r="A9166" s="34">
        <v>9206</v>
      </c>
      <c r="B9166" s="1" t="s">
        <v>62</v>
      </c>
      <c r="C9166" s="1" t="s">
        <v>29015</v>
      </c>
      <c r="D9166" s="1"/>
      <c r="E9166" s="1" t="s">
        <v>29008</v>
      </c>
      <c r="F9166" s="1" t="s">
        <v>29262</v>
      </c>
      <c r="G9166" s="35" t="s">
        <v>26484</v>
      </c>
      <c r="H9166" s="35" t="s">
        <v>26485</v>
      </c>
      <c r="I9166" s="35" t="s">
        <v>29</v>
      </c>
      <c r="J9166" s="36">
        <v>10671000</v>
      </c>
      <c r="K9166" s="36">
        <v>22664000</v>
      </c>
      <c r="L9166" s="36">
        <v>37033000</v>
      </c>
      <c r="M9166" s="36">
        <v>42774000</v>
      </c>
      <c r="N9166" s="36">
        <v>53033000</v>
      </c>
      <c r="O9166" s="37">
        <v>-5.5899999999999998E-2</v>
      </c>
      <c r="P9166" s="37">
        <v>1.1299999999999999E-2</v>
      </c>
      <c r="Q9166" s="37">
        <v>2.3400000000000001E-2</v>
      </c>
      <c r="R9166" s="37">
        <v>1.7999999999999999E-2</v>
      </c>
      <c r="S9166" s="37">
        <v>0.36509999999999998</v>
      </c>
      <c r="T9166" s="37"/>
      <c r="U9166" s="37"/>
      <c r="V9166" s="37"/>
      <c r="W9166" s="37"/>
      <c r="X9166" s="37"/>
      <c r="Z9166" s="4" t="str">
        <f t="shared" si="406"/>
        <v>NO</v>
      </c>
      <c r="AA9166" s="4" t="str">
        <f t="shared" si="406"/>
        <v>NO</v>
      </c>
      <c r="AB9166" s="4" t="str">
        <f t="shared" si="406"/>
        <v>YES</v>
      </c>
      <c r="AD9166" s="4">
        <f t="shared" si="407"/>
        <v>1</v>
      </c>
    </row>
    <row r="9167" spans="1:30" ht="14.4" customHeight="1" x14ac:dyDescent="0.35">
      <c r="A9167" s="34">
        <v>9207</v>
      </c>
      <c r="B9167" s="1" t="s">
        <v>26486</v>
      </c>
      <c r="C9167" s="1"/>
      <c r="D9167" s="1"/>
      <c r="E9167" s="1"/>
      <c r="F9167" s="1" t="s">
        <v>29262</v>
      </c>
      <c r="G9167" s="35" t="s">
        <v>26487</v>
      </c>
      <c r="H9167" s="35" t="s">
        <v>26488</v>
      </c>
      <c r="I9167" s="35" t="s">
        <v>23</v>
      </c>
      <c r="J9167" s="36">
        <v>36209000</v>
      </c>
      <c r="K9167" s="36">
        <v>28567000</v>
      </c>
      <c r="L9167" s="36">
        <v>29565000</v>
      </c>
      <c r="M9167" s="36">
        <v>42345000</v>
      </c>
      <c r="N9167" s="36">
        <v>53032000</v>
      </c>
      <c r="O9167" s="37">
        <v>0.27810000000000001</v>
      </c>
      <c r="P9167" s="37">
        <v>0.16619999999999999</v>
      </c>
      <c r="Q9167" s="37">
        <v>0.17080000000000001</v>
      </c>
      <c r="R9167" s="37">
        <v>0.3352</v>
      </c>
      <c r="S9167" s="37">
        <v>0.45500000000000002</v>
      </c>
      <c r="T9167" s="37"/>
      <c r="U9167" s="37"/>
      <c r="V9167" s="37"/>
      <c r="W9167" s="37"/>
      <c r="X9167" s="37"/>
      <c r="Z9167" s="4" t="str">
        <f t="shared" si="406"/>
        <v>NO</v>
      </c>
      <c r="AA9167" s="4" t="str">
        <f t="shared" si="406"/>
        <v>YES</v>
      </c>
      <c r="AB9167" s="4" t="str">
        <f t="shared" si="406"/>
        <v>YES</v>
      </c>
      <c r="AD9167" s="4">
        <f t="shared" si="407"/>
        <v>2</v>
      </c>
    </row>
    <row r="9168" spans="1:30" ht="14.4" customHeight="1" x14ac:dyDescent="0.35">
      <c r="A9168" s="34">
        <v>9208</v>
      </c>
      <c r="B9168" s="1" t="s">
        <v>26489</v>
      </c>
      <c r="C9168" s="1" t="s">
        <v>29015</v>
      </c>
      <c r="D9168" s="1"/>
      <c r="E9168" s="1" t="s">
        <v>29008</v>
      </c>
      <c r="F9168" s="1" t="s">
        <v>29262</v>
      </c>
      <c r="G9168" s="35" t="s">
        <v>26490</v>
      </c>
      <c r="H9168" s="35" t="s">
        <v>26491</v>
      </c>
      <c r="I9168" s="35" t="s">
        <v>29</v>
      </c>
      <c r="J9168" s="36">
        <v>15586000</v>
      </c>
      <c r="K9168" s="36">
        <v>9073000</v>
      </c>
      <c r="L9168" s="36">
        <v>15989000</v>
      </c>
      <c r="M9168" s="36">
        <v>31542000</v>
      </c>
      <c r="N9168" s="36">
        <v>53024000</v>
      </c>
      <c r="O9168" s="37">
        <v>3.3700000000000001E-2</v>
      </c>
      <c r="P9168" s="37">
        <v>6.5000000000000002E-2</v>
      </c>
      <c r="Q9168" s="37">
        <v>0.15740000000000001</v>
      </c>
      <c r="R9168" s="37">
        <v>8.5500000000000007E-2</v>
      </c>
      <c r="S9168" s="37">
        <v>0.2276</v>
      </c>
      <c r="T9168" s="37"/>
      <c r="U9168" s="37"/>
      <c r="V9168" s="37"/>
      <c r="W9168" s="37">
        <v>-1.9300000000000001E-2</v>
      </c>
      <c r="X9168" s="37">
        <v>-8.0999999999999996E-3</v>
      </c>
      <c r="Z9168" s="4" t="str">
        <f t="shared" si="406"/>
        <v>NO</v>
      </c>
      <c r="AA9168" s="4" t="str">
        <f t="shared" si="406"/>
        <v>NO</v>
      </c>
      <c r="AB9168" s="4" t="str">
        <f t="shared" si="406"/>
        <v>YES</v>
      </c>
      <c r="AD9168" s="4">
        <f t="shared" si="407"/>
        <v>1</v>
      </c>
    </row>
    <row r="9169" spans="1:30" ht="14.4" customHeight="1" x14ac:dyDescent="0.35">
      <c r="A9169" s="34">
        <v>9209</v>
      </c>
      <c r="B9169" s="1" t="s">
        <v>10693</v>
      </c>
      <c r="C9169" s="1" t="s">
        <v>29015</v>
      </c>
      <c r="D9169" s="1"/>
      <c r="E9169" s="1" t="s">
        <v>29008</v>
      </c>
      <c r="F9169" s="1" t="s">
        <v>29262</v>
      </c>
      <c r="G9169" s="35" t="s">
        <v>26492</v>
      </c>
      <c r="H9169" s="35" t="s">
        <v>26493</v>
      </c>
      <c r="I9169" s="35" t="s">
        <v>29</v>
      </c>
      <c r="J9169" s="36">
        <v>15026000</v>
      </c>
      <c r="K9169" s="36">
        <v>21076000</v>
      </c>
      <c r="L9169" s="36">
        <v>17742000</v>
      </c>
      <c r="M9169" s="36">
        <v>26550000</v>
      </c>
      <c r="N9169" s="36">
        <v>53009000</v>
      </c>
      <c r="O9169" s="37">
        <v>4.8899999999999999E-2</v>
      </c>
      <c r="P9169" s="37">
        <v>-0.21959999999999999</v>
      </c>
      <c r="Q9169" s="37">
        <v>-0.28549999999999998</v>
      </c>
      <c r="R9169" s="37">
        <v>8.8599999999999998E-2</v>
      </c>
      <c r="S9169" s="37">
        <v>0.14849999999999999</v>
      </c>
      <c r="T9169" s="37"/>
      <c r="U9169" s="37"/>
      <c r="V9169" s="37"/>
      <c r="W9169" s="37"/>
      <c r="X9169" s="37"/>
      <c r="Z9169" s="4" t="str">
        <f t="shared" si="406"/>
        <v>NO</v>
      </c>
      <c r="AA9169" s="4" t="str">
        <f t="shared" si="406"/>
        <v>NO</v>
      </c>
      <c r="AB9169" s="4" t="str">
        <f t="shared" si="406"/>
        <v>NO</v>
      </c>
      <c r="AD9169" s="4">
        <f t="shared" si="407"/>
        <v>0</v>
      </c>
    </row>
    <row r="9170" spans="1:30" ht="27.65" customHeight="1" x14ac:dyDescent="0.35">
      <c r="A9170" s="34">
        <v>9210</v>
      </c>
      <c r="B9170" s="1" t="s">
        <v>26494</v>
      </c>
      <c r="C9170" s="1"/>
      <c r="D9170" s="1"/>
      <c r="E9170" s="1"/>
      <c r="F9170" s="1" t="s">
        <v>29262</v>
      </c>
      <c r="G9170" s="35" t="s">
        <v>26495</v>
      </c>
      <c r="H9170" s="35" t="s">
        <v>26496</v>
      </c>
      <c r="I9170" s="35" t="s">
        <v>33</v>
      </c>
      <c r="J9170" s="36">
        <v>210447000</v>
      </c>
      <c r="K9170" s="36">
        <v>172879000</v>
      </c>
      <c r="L9170" s="36">
        <v>123471000</v>
      </c>
      <c r="M9170" s="36">
        <v>105728000</v>
      </c>
      <c r="N9170" s="36">
        <v>52993000</v>
      </c>
      <c r="O9170" s="37">
        <v>-0.1333</v>
      </c>
      <c r="P9170" s="37">
        <v>-0.1406</v>
      </c>
      <c r="Q9170" s="37">
        <v>-0.39029999999999998</v>
      </c>
      <c r="R9170" s="37">
        <v>-0.54710000000000003</v>
      </c>
      <c r="S9170" s="37">
        <v>-2.1000000000000001E-2</v>
      </c>
      <c r="T9170" s="37">
        <v>-0.19539999999999999</v>
      </c>
      <c r="U9170" s="37">
        <v>-0.1933</v>
      </c>
      <c r="V9170" s="37">
        <v>-0.50449999999999995</v>
      </c>
      <c r="W9170" s="37">
        <v>-1.1838</v>
      </c>
      <c r="X9170" s="37">
        <v>-1.8434999999999999</v>
      </c>
      <c r="Z9170" s="4" t="str">
        <f t="shared" si="406"/>
        <v>NO</v>
      </c>
      <c r="AA9170" s="4" t="str">
        <f t="shared" si="406"/>
        <v>NO</v>
      </c>
      <c r="AB9170" s="4" t="str">
        <f t="shared" si="406"/>
        <v>NO</v>
      </c>
      <c r="AD9170" s="4">
        <f t="shared" si="407"/>
        <v>0</v>
      </c>
    </row>
    <row r="9171" spans="1:30" ht="14.4" customHeight="1" x14ac:dyDescent="0.35">
      <c r="A9171" s="34">
        <v>9211</v>
      </c>
      <c r="B9171" s="1" t="s">
        <v>26497</v>
      </c>
      <c r="C9171" s="1"/>
      <c r="D9171" s="1"/>
      <c r="E9171" s="1"/>
      <c r="F9171" s="1" t="s">
        <v>29262</v>
      </c>
      <c r="G9171" s="35" t="s">
        <v>26498</v>
      </c>
      <c r="H9171" s="35" t="s">
        <v>26499</v>
      </c>
      <c r="I9171" s="35" t="s">
        <v>33</v>
      </c>
      <c r="J9171" s="36">
        <v>43413000</v>
      </c>
      <c r="K9171" s="36">
        <v>46184000</v>
      </c>
      <c r="L9171" s="36">
        <v>47390000</v>
      </c>
      <c r="M9171" s="36">
        <v>50609000</v>
      </c>
      <c r="N9171" s="36">
        <v>52987000</v>
      </c>
      <c r="O9171" s="37">
        <v>7.6100000000000001E-2</v>
      </c>
      <c r="P9171" s="37">
        <v>0.1188</v>
      </c>
      <c r="Q9171" s="37">
        <v>0.1116</v>
      </c>
      <c r="R9171" s="37">
        <v>5.9499999999999997E-2</v>
      </c>
      <c r="S9171" s="37">
        <v>7.5700000000000003E-2</v>
      </c>
      <c r="T9171" s="37"/>
      <c r="U9171" s="37"/>
      <c r="V9171" s="37"/>
      <c r="W9171" s="37"/>
      <c r="X9171" s="37"/>
      <c r="Z9171" s="4" t="str">
        <f t="shared" si="406"/>
        <v>NO</v>
      </c>
      <c r="AA9171" s="4" t="str">
        <f t="shared" si="406"/>
        <v>NO</v>
      </c>
      <c r="AB9171" s="4" t="str">
        <f t="shared" si="406"/>
        <v>NO</v>
      </c>
      <c r="AD9171" s="4">
        <f t="shared" si="407"/>
        <v>0</v>
      </c>
    </row>
    <row r="9172" spans="1:30" ht="27.65" customHeight="1" x14ac:dyDescent="0.35">
      <c r="A9172" s="34">
        <v>9212</v>
      </c>
      <c r="B9172" s="1" t="s">
        <v>26500</v>
      </c>
      <c r="C9172" s="1" t="s">
        <v>29015</v>
      </c>
      <c r="D9172" s="1"/>
      <c r="E9172" s="1" t="s">
        <v>29008</v>
      </c>
      <c r="F9172" s="1" t="s">
        <v>29262</v>
      </c>
      <c r="G9172" s="35" t="s">
        <v>26501</v>
      </c>
      <c r="H9172" s="35" t="s">
        <v>26502</v>
      </c>
      <c r="I9172" s="35" t="s">
        <v>29</v>
      </c>
      <c r="J9172" s="36">
        <v>42428000</v>
      </c>
      <c r="K9172" s="36">
        <v>34487000</v>
      </c>
      <c r="L9172" s="36">
        <v>38700000</v>
      </c>
      <c r="M9172" s="36">
        <v>49261000</v>
      </c>
      <c r="N9172" s="36">
        <v>52984000</v>
      </c>
      <c r="O9172" s="37">
        <v>0.31409999999999999</v>
      </c>
      <c r="P9172" s="37">
        <v>7.7600000000000002E-2</v>
      </c>
      <c r="Q9172" s="37">
        <v>0.1401</v>
      </c>
      <c r="R9172" s="37">
        <v>0.15970000000000001</v>
      </c>
      <c r="S9172" s="37">
        <v>7.4899999999999994E-2</v>
      </c>
      <c r="T9172" s="37"/>
      <c r="U9172" s="37"/>
      <c r="V9172" s="37"/>
      <c r="W9172" s="37"/>
      <c r="X9172" s="37"/>
      <c r="Z9172" s="4" t="str">
        <f t="shared" si="406"/>
        <v>NO</v>
      </c>
      <c r="AA9172" s="4" t="str">
        <f t="shared" si="406"/>
        <v>NO</v>
      </c>
      <c r="AB9172" s="4" t="str">
        <f t="shared" si="406"/>
        <v>NO</v>
      </c>
      <c r="AD9172" s="4">
        <f t="shared" si="407"/>
        <v>0</v>
      </c>
    </row>
    <row r="9173" spans="1:30" ht="14.4" customHeight="1" x14ac:dyDescent="0.35">
      <c r="A9173" s="34">
        <v>9214</v>
      </c>
      <c r="B9173" s="1" t="s">
        <v>26503</v>
      </c>
      <c r="C9173" s="1"/>
      <c r="D9173" s="1"/>
      <c r="E9173" s="1"/>
      <c r="F9173" s="1" t="s">
        <v>29262</v>
      </c>
      <c r="G9173" s="35" t="s">
        <v>26504</v>
      </c>
      <c r="H9173" s="35" t="s">
        <v>26505</v>
      </c>
      <c r="I9173" s="35" t="s">
        <v>33</v>
      </c>
      <c r="J9173" s="36">
        <v>19005000</v>
      </c>
      <c r="K9173" s="36">
        <v>27635000</v>
      </c>
      <c r="L9173" s="36">
        <v>36353000</v>
      </c>
      <c r="M9173" s="36">
        <v>42868000</v>
      </c>
      <c r="N9173" s="36">
        <v>52961000</v>
      </c>
      <c r="O9173" s="37">
        <v>0.1028</v>
      </c>
      <c r="P9173" s="37">
        <v>0.1976</v>
      </c>
      <c r="Q9173" s="37">
        <v>8.4099999999999994E-2</v>
      </c>
      <c r="R9173" s="37">
        <v>4.3700000000000003E-2</v>
      </c>
      <c r="S9173" s="37">
        <v>3.6600000000000001E-2</v>
      </c>
      <c r="T9173" s="37"/>
      <c r="U9173" s="37"/>
      <c r="V9173" s="37"/>
      <c r="W9173" s="37">
        <v>-1.1999999999999999E-3</v>
      </c>
      <c r="X9173" s="37"/>
      <c r="Z9173" s="4" t="str">
        <f t="shared" si="406"/>
        <v>NO</v>
      </c>
      <c r="AA9173" s="4" t="str">
        <f t="shared" si="406"/>
        <v>NO</v>
      </c>
      <c r="AB9173" s="4" t="str">
        <f t="shared" si="406"/>
        <v>NO</v>
      </c>
      <c r="AD9173" s="4">
        <f t="shared" si="407"/>
        <v>0</v>
      </c>
    </row>
    <row r="9174" spans="1:30" ht="14.4" customHeight="1" x14ac:dyDescent="0.35">
      <c r="A9174" s="34">
        <v>9215</v>
      </c>
      <c r="B9174" s="1" t="s">
        <v>26506</v>
      </c>
      <c r="C9174" s="1" t="s">
        <v>29015</v>
      </c>
      <c r="D9174" s="1"/>
      <c r="E9174" s="1" t="s">
        <v>29008</v>
      </c>
      <c r="F9174" s="1" t="s">
        <v>29262</v>
      </c>
      <c r="G9174" s="35" t="s">
        <v>26507</v>
      </c>
      <c r="H9174" s="35" t="s">
        <v>26508</v>
      </c>
      <c r="I9174" s="35" t="s">
        <v>29</v>
      </c>
      <c r="J9174" s="36">
        <v>862000</v>
      </c>
      <c r="K9174" s="36">
        <v>14322000</v>
      </c>
      <c r="L9174" s="36">
        <v>27671000</v>
      </c>
      <c r="M9174" s="36">
        <v>43839000</v>
      </c>
      <c r="N9174" s="36">
        <v>52961000</v>
      </c>
      <c r="O9174" s="37">
        <v>-1.1775</v>
      </c>
      <c r="P9174" s="37">
        <v>0.39279999999999998</v>
      </c>
      <c r="Q9174" s="37">
        <v>0.3236</v>
      </c>
      <c r="R9174" s="37">
        <v>0.20860000000000001</v>
      </c>
      <c r="S9174" s="37">
        <v>0.1694</v>
      </c>
      <c r="T9174" s="37"/>
      <c r="U9174" s="37"/>
      <c r="V9174" s="37"/>
      <c r="W9174" s="37"/>
      <c r="X9174" s="37">
        <v>-2.58E-2</v>
      </c>
      <c r="Z9174" s="4" t="str">
        <f t="shared" si="406"/>
        <v>YES</v>
      </c>
      <c r="AA9174" s="4" t="str">
        <f t="shared" si="406"/>
        <v>YES</v>
      </c>
      <c r="AB9174" s="4" t="str">
        <f t="shared" si="406"/>
        <v>NO</v>
      </c>
      <c r="AD9174" s="4">
        <f t="shared" si="407"/>
        <v>2</v>
      </c>
    </row>
    <row r="9175" spans="1:30" ht="14.4" customHeight="1" x14ac:dyDescent="0.35">
      <c r="A9175" s="34">
        <v>9216</v>
      </c>
      <c r="B9175" s="1" t="s">
        <v>26509</v>
      </c>
      <c r="C9175" s="1" t="s">
        <v>29015</v>
      </c>
      <c r="D9175" s="1"/>
      <c r="E9175" s="1" t="s">
        <v>29008</v>
      </c>
      <c r="F9175" s="1" t="s">
        <v>29262</v>
      </c>
      <c r="G9175" s="35" t="s">
        <v>26510</v>
      </c>
      <c r="H9175" s="35" t="s">
        <v>26511</v>
      </c>
      <c r="I9175" s="35" t="s">
        <v>29</v>
      </c>
      <c r="J9175" s="36">
        <v>7155000</v>
      </c>
      <c r="K9175" s="36">
        <v>16700000</v>
      </c>
      <c r="L9175" s="36">
        <v>21301000</v>
      </c>
      <c r="M9175" s="36">
        <v>27541000</v>
      </c>
      <c r="N9175" s="36">
        <v>52954000</v>
      </c>
      <c r="O9175" s="37">
        <v>-2.8999999999999998E-3</v>
      </c>
      <c r="P9175" s="37">
        <v>0.1231</v>
      </c>
      <c r="Q9175" s="37">
        <v>0.11940000000000001</v>
      </c>
      <c r="R9175" s="37">
        <v>-0.16420000000000001</v>
      </c>
      <c r="S9175" s="37">
        <v>-1.3299999999999999E-2</v>
      </c>
      <c r="T9175" s="37">
        <v>-2E-3</v>
      </c>
      <c r="U9175" s="37">
        <v>0.1183</v>
      </c>
      <c r="V9175" s="37"/>
      <c r="W9175" s="37"/>
      <c r="X9175" s="37"/>
      <c r="Z9175" s="4" t="str">
        <f t="shared" si="406"/>
        <v>NO</v>
      </c>
      <c r="AA9175" s="4" t="str">
        <f t="shared" si="406"/>
        <v>NO</v>
      </c>
      <c r="AB9175" s="4" t="str">
        <f t="shared" si="406"/>
        <v>NO</v>
      </c>
      <c r="AD9175" s="4">
        <f t="shared" si="407"/>
        <v>0</v>
      </c>
    </row>
    <row r="9176" spans="1:30" ht="14.4" customHeight="1" x14ac:dyDescent="0.35">
      <c r="A9176" s="34">
        <v>9217</v>
      </c>
      <c r="B9176" s="1" t="s">
        <v>24894</v>
      </c>
      <c r="C9176" s="1" t="s">
        <v>29015</v>
      </c>
      <c r="D9176" s="1"/>
      <c r="E9176" s="1" t="s">
        <v>29008</v>
      </c>
      <c r="F9176" s="1" t="s">
        <v>29262</v>
      </c>
      <c r="G9176" s="35" t="s">
        <v>26512</v>
      </c>
      <c r="H9176" s="35" t="s">
        <v>26513</v>
      </c>
      <c r="I9176" s="35" t="s">
        <v>29</v>
      </c>
      <c r="J9176" s="36">
        <v>22727000</v>
      </c>
      <c r="K9176" s="36">
        <v>31783000</v>
      </c>
      <c r="L9176" s="36">
        <v>41660000</v>
      </c>
      <c r="M9176" s="36">
        <v>47956000</v>
      </c>
      <c r="N9176" s="36">
        <v>52946000</v>
      </c>
      <c r="O9176" s="37">
        <v>0.15029999999999999</v>
      </c>
      <c r="P9176" s="37">
        <v>0.30220000000000002</v>
      </c>
      <c r="Q9176" s="37">
        <v>0.26800000000000002</v>
      </c>
      <c r="R9176" s="37">
        <v>0.22109999999999999</v>
      </c>
      <c r="S9176" s="37">
        <v>0.37009999999999998</v>
      </c>
      <c r="T9176" s="37">
        <v>0.15029999999999999</v>
      </c>
      <c r="U9176" s="37"/>
      <c r="V9176" s="37"/>
      <c r="W9176" s="37"/>
      <c r="X9176" s="37">
        <v>-2.8999999999999998E-3</v>
      </c>
      <c r="Z9176" s="4" t="str">
        <f t="shared" si="406"/>
        <v>YES</v>
      </c>
      <c r="AA9176" s="4" t="str">
        <f t="shared" si="406"/>
        <v>YES</v>
      </c>
      <c r="AB9176" s="4" t="str">
        <f t="shared" si="406"/>
        <v>YES</v>
      </c>
      <c r="AD9176" s="4">
        <f t="shared" si="407"/>
        <v>3</v>
      </c>
    </row>
    <row r="9177" spans="1:30" ht="14.4" customHeight="1" x14ac:dyDescent="0.35">
      <c r="A9177" s="34">
        <v>9218</v>
      </c>
      <c r="B9177" s="1" t="s">
        <v>26514</v>
      </c>
      <c r="C9177" s="1"/>
      <c r="D9177" s="1"/>
      <c r="E9177" s="1"/>
      <c r="F9177" s="1" t="s">
        <v>29262</v>
      </c>
      <c r="G9177" s="35" t="s">
        <v>26515</v>
      </c>
      <c r="H9177" s="35" t="s">
        <v>26516</v>
      </c>
      <c r="I9177" s="35" t="s">
        <v>33</v>
      </c>
      <c r="J9177" s="36">
        <v>53933000</v>
      </c>
      <c r="K9177" s="36">
        <v>49942000</v>
      </c>
      <c r="L9177" s="36">
        <v>50015000</v>
      </c>
      <c r="M9177" s="36">
        <v>55592000</v>
      </c>
      <c r="N9177" s="36">
        <v>52943000</v>
      </c>
      <c r="O9177" s="37">
        <v>2.3E-2</v>
      </c>
      <c r="P9177" s="37">
        <v>1.7899999999999999E-2</v>
      </c>
      <c r="Q9177" s="37">
        <v>4.1000000000000002E-2</v>
      </c>
      <c r="R9177" s="37">
        <v>5.5999999999999999E-3</v>
      </c>
      <c r="S9177" s="37">
        <v>-0.02</v>
      </c>
      <c r="T9177" s="37">
        <v>1.35E-2</v>
      </c>
      <c r="U9177" s="37">
        <v>3.5999999999999999E-3</v>
      </c>
      <c r="V9177" s="37">
        <v>2.4400000000000002E-2</v>
      </c>
      <c r="W9177" s="37">
        <v>-6.1999999999999998E-3</v>
      </c>
      <c r="X9177" s="37">
        <v>-2.5999999999999999E-2</v>
      </c>
      <c r="Z9177" s="4" t="str">
        <f t="shared" si="406"/>
        <v>NO</v>
      </c>
      <c r="AA9177" s="4" t="str">
        <f t="shared" si="406"/>
        <v>NO</v>
      </c>
      <c r="AB9177" s="4" t="str">
        <f t="shared" si="406"/>
        <v>NO</v>
      </c>
      <c r="AD9177" s="4">
        <f t="shared" si="407"/>
        <v>0</v>
      </c>
    </row>
    <row r="9178" spans="1:30" ht="14.4" customHeight="1" x14ac:dyDescent="0.35">
      <c r="A9178" s="34">
        <v>9219</v>
      </c>
      <c r="B9178" s="1" t="s">
        <v>26517</v>
      </c>
      <c r="C9178" s="1" t="s">
        <v>29015</v>
      </c>
      <c r="D9178" s="1"/>
      <c r="E9178" s="1" t="s">
        <v>29008</v>
      </c>
      <c r="F9178" s="1" t="s">
        <v>29262</v>
      </c>
      <c r="G9178" s="35" t="s">
        <v>26518</v>
      </c>
      <c r="H9178" s="35" t="s">
        <v>26519</v>
      </c>
      <c r="I9178" s="35" t="s">
        <v>29</v>
      </c>
      <c r="J9178" s="36"/>
      <c r="K9178" s="36">
        <v>855000</v>
      </c>
      <c r="L9178" s="36">
        <v>35140000</v>
      </c>
      <c r="M9178" s="36">
        <v>43639000</v>
      </c>
      <c r="N9178" s="36">
        <v>52936000</v>
      </c>
      <c r="O9178" s="37"/>
      <c r="P9178" s="37">
        <v>0.24329999999999999</v>
      </c>
      <c r="Q9178" s="37">
        <v>0.1</v>
      </c>
      <c r="R9178" s="37">
        <v>8.2000000000000003E-2</v>
      </c>
      <c r="S9178" s="37">
        <v>0.2823</v>
      </c>
      <c r="T9178" s="37"/>
      <c r="U9178" s="37">
        <v>0.22570000000000001</v>
      </c>
      <c r="V9178" s="37">
        <v>0.1</v>
      </c>
      <c r="W9178" s="37">
        <v>7.4700000000000003E-2</v>
      </c>
      <c r="X9178" s="37"/>
      <c r="Z9178" s="4" t="str">
        <f t="shared" si="406"/>
        <v>NO</v>
      </c>
      <c r="AA9178" s="4" t="str">
        <f t="shared" si="406"/>
        <v>NO</v>
      </c>
      <c r="AB9178" s="4" t="str">
        <f t="shared" si="406"/>
        <v>YES</v>
      </c>
      <c r="AD9178" s="4">
        <f t="shared" si="407"/>
        <v>1</v>
      </c>
    </row>
    <row r="9179" spans="1:30" ht="14.4" customHeight="1" x14ac:dyDescent="0.35">
      <c r="A9179" s="34">
        <v>9220</v>
      </c>
      <c r="B9179" s="1" t="s">
        <v>26520</v>
      </c>
      <c r="C9179" s="1" t="s">
        <v>29015</v>
      </c>
      <c r="D9179" s="1"/>
      <c r="E9179" s="1" t="s">
        <v>29008</v>
      </c>
      <c r="F9179" s="1" t="s">
        <v>29262</v>
      </c>
      <c r="G9179" s="35" t="s">
        <v>26521</v>
      </c>
      <c r="H9179" s="35" t="s">
        <v>26522</v>
      </c>
      <c r="I9179" s="35" t="s">
        <v>29</v>
      </c>
      <c r="J9179" s="36">
        <v>27796000</v>
      </c>
      <c r="K9179" s="36">
        <v>38996000</v>
      </c>
      <c r="L9179" s="36">
        <v>44563000</v>
      </c>
      <c r="M9179" s="36">
        <v>56290000</v>
      </c>
      <c r="N9179" s="36">
        <v>52910000</v>
      </c>
      <c r="O9179" s="37">
        <v>0.1234</v>
      </c>
      <c r="P9179" s="37">
        <v>0.35770000000000002</v>
      </c>
      <c r="Q9179" s="37">
        <v>0.26390000000000002</v>
      </c>
      <c r="R9179" s="37">
        <v>3.5200000000000002E-2</v>
      </c>
      <c r="S9179" s="37">
        <v>-5.0000000000000001E-3</v>
      </c>
      <c r="T9179" s="37"/>
      <c r="U9179" s="37"/>
      <c r="V9179" s="37">
        <v>-1E-4</v>
      </c>
      <c r="W9179" s="37"/>
      <c r="X9179" s="37"/>
      <c r="Z9179" s="4" t="str">
        <f t="shared" si="406"/>
        <v>YES</v>
      </c>
      <c r="AA9179" s="4" t="str">
        <f t="shared" si="406"/>
        <v>NO</v>
      </c>
      <c r="AB9179" s="4" t="str">
        <f t="shared" si="406"/>
        <v>NO</v>
      </c>
      <c r="AD9179" s="4">
        <f t="shared" si="407"/>
        <v>1</v>
      </c>
    </row>
    <row r="9180" spans="1:30" ht="14.4" customHeight="1" x14ac:dyDescent="0.35">
      <c r="A9180" s="34">
        <v>9221</v>
      </c>
      <c r="B9180" s="1" t="s">
        <v>26523</v>
      </c>
      <c r="C9180" s="1" t="s">
        <v>29015</v>
      </c>
      <c r="D9180" s="1"/>
      <c r="E9180" s="1" t="s">
        <v>29008</v>
      </c>
      <c r="F9180" s="1" t="s">
        <v>29262</v>
      </c>
      <c r="G9180" s="35" t="s">
        <v>26524</v>
      </c>
      <c r="H9180" s="35" t="s">
        <v>26525</v>
      </c>
      <c r="I9180" s="35" t="s">
        <v>29</v>
      </c>
      <c r="J9180" s="36">
        <v>44457000</v>
      </c>
      <c r="K9180" s="36">
        <v>48377000</v>
      </c>
      <c r="L9180" s="36">
        <v>51220000</v>
      </c>
      <c r="M9180" s="36">
        <v>45057000</v>
      </c>
      <c r="N9180" s="36">
        <v>52903000</v>
      </c>
      <c r="O9180" s="37">
        <v>0.28210000000000002</v>
      </c>
      <c r="P9180" s="37">
        <v>0.22359999999999999</v>
      </c>
      <c r="Q9180" s="37">
        <v>8.5699999999999998E-2</v>
      </c>
      <c r="R9180" s="37">
        <v>6.5500000000000003E-2</v>
      </c>
      <c r="S9180" s="37">
        <v>9.2700000000000005E-2</v>
      </c>
      <c r="T9180" s="37"/>
      <c r="U9180" s="37"/>
      <c r="V9180" s="37"/>
      <c r="W9180" s="37"/>
      <c r="X9180" s="37"/>
      <c r="Z9180" s="4" t="str">
        <f t="shared" si="406"/>
        <v>NO</v>
      </c>
      <c r="AA9180" s="4" t="str">
        <f t="shared" si="406"/>
        <v>NO</v>
      </c>
      <c r="AB9180" s="4" t="str">
        <f t="shared" si="406"/>
        <v>NO</v>
      </c>
      <c r="AD9180" s="4">
        <f t="shared" si="407"/>
        <v>0</v>
      </c>
    </row>
    <row r="9181" spans="1:30" ht="14.4" customHeight="1" x14ac:dyDescent="0.35">
      <c r="A9181" s="34">
        <v>9222</v>
      </c>
      <c r="B9181" s="1" t="s">
        <v>26526</v>
      </c>
      <c r="C9181" s="1"/>
      <c r="D9181" s="1"/>
      <c r="E9181" s="1"/>
      <c r="F9181" s="1" t="s">
        <v>29262</v>
      </c>
      <c r="G9181" s="35" t="s">
        <v>26527</v>
      </c>
      <c r="H9181" s="35" t="s">
        <v>26528</v>
      </c>
      <c r="I9181" s="35" t="s">
        <v>23</v>
      </c>
      <c r="J9181" s="36">
        <v>35396000</v>
      </c>
      <c r="K9181" s="36">
        <v>31866000</v>
      </c>
      <c r="L9181" s="36">
        <v>37578000</v>
      </c>
      <c r="M9181" s="36">
        <v>38718000</v>
      </c>
      <c r="N9181" s="36">
        <v>52899000</v>
      </c>
      <c r="O9181" s="37">
        <v>0.11509999999999999</v>
      </c>
      <c r="P9181" s="37">
        <v>4.6300000000000001E-2</v>
      </c>
      <c r="Q9181" s="37">
        <v>5.67E-2</v>
      </c>
      <c r="R9181" s="37">
        <v>3.1E-2</v>
      </c>
      <c r="S9181" s="37">
        <v>8.1100000000000005E-2</v>
      </c>
      <c r="T9181" s="37">
        <v>-5.4399999999999997E-2</v>
      </c>
      <c r="U9181" s="37">
        <v>-8.43E-2</v>
      </c>
      <c r="V9181" s="37">
        <v>-5.2900000000000003E-2</v>
      </c>
      <c r="W9181" s="37">
        <v>-0.13730000000000001</v>
      </c>
      <c r="X9181" s="37">
        <v>-5.2299999999999999E-2</v>
      </c>
      <c r="Z9181" s="4" t="str">
        <f t="shared" si="406"/>
        <v>NO</v>
      </c>
      <c r="AA9181" s="4" t="str">
        <f t="shared" si="406"/>
        <v>NO</v>
      </c>
      <c r="AB9181" s="4" t="str">
        <f t="shared" si="406"/>
        <v>NO</v>
      </c>
      <c r="AD9181" s="4">
        <f t="shared" si="407"/>
        <v>0</v>
      </c>
    </row>
    <row r="9182" spans="1:30" ht="14.4" customHeight="1" x14ac:dyDescent="0.35">
      <c r="A9182" s="34">
        <v>9223</v>
      </c>
      <c r="B9182" s="1" t="s">
        <v>26529</v>
      </c>
      <c r="C9182" s="1"/>
      <c r="D9182" s="1"/>
      <c r="E9182" s="1"/>
      <c r="F9182" s="1" t="s">
        <v>29262</v>
      </c>
      <c r="G9182" s="35" t="s">
        <v>26530</v>
      </c>
      <c r="H9182" s="35" t="s">
        <v>26531</v>
      </c>
      <c r="I9182" s="35" t="s">
        <v>43</v>
      </c>
      <c r="J9182" s="36">
        <v>38873000</v>
      </c>
      <c r="K9182" s="36">
        <v>36382000</v>
      </c>
      <c r="L9182" s="36">
        <v>37033000</v>
      </c>
      <c r="M9182" s="36">
        <v>44658000</v>
      </c>
      <c r="N9182" s="36">
        <v>52886000</v>
      </c>
      <c r="O9182" s="37">
        <v>0.2379</v>
      </c>
      <c r="P9182" s="37">
        <v>0.22439999999999999</v>
      </c>
      <c r="Q9182" s="37">
        <v>4.6399999999999997E-2</v>
      </c>
      <c r="R9182" s="37">
        <v>0.1411</v>
      </c>
      <c r="S9182" s="37">
        <v>0.17180000000000001</v>
      </c>
      <c r="T9182" s="37">
        <v>-5.3E-3</v>
      </c>
      <c r="U9182" s="37">
        <v>-6.3E-3</v>
      </c>
      <c r="V9182" s="37">
        <v>-9.2999999999999992E-3</v>
      </c>
      <c r="W9182" s="37">
        <v>-3.8999999999999998E-3</v>
      </c>
      <c r="X9182" s="37">
        <v>-1E-3</v>
      </c>
      <c r="Z9182" s="4" t="str">
        <f t="shared" si="406"/>
        <v>NO</v>
      </c>
      <c r="AA9182" s="4" t="str">
        <f t="shared" si="406"/>
        <v>NO</v>
      </c>
      <c r="AB9182" s="4" t="str">
        <f t="shared" si="406"/>
        <v>NO</v>
      </c>
      <c r="AD9182" s="4">
        <f t="shared" si="407"/>
        <v>0</v>
      </c>
    </row>
    <row r="9183" spans="1:30" ht="14.4" customHeight="1" x14ac:dyDescent="0.35">
      <c r="A9183" s="34">
        <v>9224</v>
      </c>
      <c r="B9183" s="1" t="s">
        <v>26532</v>
      </c>
      <c r="C9183" s="1"/>
      <c r="D9183" s="1"/>
      <c r="E9183" s="1"/>
      <c r="F9183" s="1" t="s">
        <v>29262</v>
      </c>
      <c r="G9183" s="35" t="s">
        <v>26533</v>
      </c>
      <c r="H9183" s="35" t="s">
        <v>26534</v>
      </c>
      <c r="I9183" s="35" t="s">
        <v>23</v>
      </c>
      <c r="J9183" s="36">
        <v>32819000</v>
      </c>
      <c r="K9183" s="36">
        <v>34057000</v>
      </c>
      <c r="L9183" s="36">
        <v>42546000</v>
      </c>
      <c r="M9183" s="36">
        <v>48974000</v>
      </c>
      <c r="N9183" s="36">
        <v>52884000</v>
      </c>
      <c r="O9183" s="37">
        <v>0.22700000000000001</v>
      </c>
      <c r="P9183" s="37">
        <v>0.1118</v>
      </c>
      <c r="Q9183" s="37">
        <v>0.28210000000000002</v>
      </c>
      <c r="R9183" s="37">
        <v>0.36320000000000002</v>
      </c>
      <c r="S9183" s="37">
        <v>0.43359999999999999</v>
      </c>
      <c r="T9183" s="37"/>
      <c r="U9183" s="37"/>
      <c r="V9183" s="37"/>
      <c r="W9183" s="37"/>
      <c r="X9183" s="37"/>
      <c r="Z9183" s="4" t="str">
        <f t="shared" si="406"/>
        <v>YES</v>
      </c>
      <c r="AA9183" s="4" t="str">
        <f t="shared" si="406"/>
        <v>YES</v>
      </c>
      <c r="AB9183" s="4" t="str">
        <f t="shared" si="406"/>
        <v>YES</v>
      </c>
      <c r="AD9183" s="4">
        <f t="shared" si="407"/>
        <v>3</v>
      </c>
    </row>
    <row r="9184" spans="1:30" ht="14.4" customHeight="1" x14ac:dyDescent="0.35">
      <c r="A9184" s="34">
        <v>9225</v>
      </c>
      <c r="B9184" s="1" t="s">
        <v>26535</v>
      </c>
      <c r="C9184" s="1" t="s">
        <v>29015</v>
      </c>
      <c r="D9184" s="1"/>
      <c r="E9184" s="1" t="s">
        <v>29008</v>
      </c>
      <c r="F9184" s="1" t="s">
        <v>29262</v>
      </c>
      <c r="G9184" s="35" t="s">
        <v>26536</v>
      </c>
      <c r="H9184" s="35" t="s">
        <v>26537</v>
      </c>
      <c r="I9184" s="35" t="s">
        <v>29</v>
      </c>
      <c r="J9184" s="36">
        <v>26252000</v>
      </c>
      <c r="K9184" s="36">
        <v>26670000</v>
      </c>
      <c r="L9184" s="36">
        <v>34275000</v>
      </c>
      <c r="M9184" s="36">
        <v>53678000</v>
      </c>
      <c r="N9184" s="36">
        <v>52882000</v>
      </c>
      <c r="O9184" s="37">
        <v>7.4999999999999997E-3</v>
      </c>
      <c r="P9184" s="37">
        <v>3.0300000000000001E-2</v>
      </c>
      <c r="Q9184" s="37">
        <v>2.6800000000000001E-2</v>
      </c>
      <c r="R9184" s="37">
        <v>0.11600000000000001</v>
      </c>
      <c r="S9184" s="37">
        <v>7.9899999999999999E-2</v>
      </c>
      <c r="T9184" s="37">
        <v>1.14E-2</v>
      </c>
      <c r="U9184" s="37">
        <v>6.1000000000000004E-3</v>
      </c>
      <c r="V9184" s="37">
        <v>2.6800000000000001E-2</v>
      </c>
      <c r="W9184" s="37">
        <v>0.11600000000000001</v>
      </c>
      <c r="X9184" s="37"/>
      <c r="Z9184" s="4" t="str">
        <f t="shared" si="406"/>
        <v>NO</v>
      </c>
      <c r="AA9184" s="4" t="str">
        <f t="shared" si="406"/>
        <v>NO</v>
      </c>
      <c r="AB9184" s="4" t="str">
        <f t="shared" si="406"/>
        <v>NO</v>
      </c>
      <c r="AD9184" s="4">
        <f t="shared" si="407"/>
        <v>0</v>
      </c>
    </row>
    <row r="9185" spans="1:30" ht="14.4" customHeight="1" x14ac:dyDescent="0.35">
      <c r="A9185" s="34">
        <v>9226</v>
      </c>
      <c r="B9185" s="1" t="s">
        <v>26538</v>
      </c>
      <c r="C9185" s="1"/>
      <c r="D9185" s="1"/>
      <c r="E9185" s="1"/>
      <c r="F9185" s="1" t="s">
        <v>29262</v>
      </c>
      <c r="G9185" s="35" t="s">
        <v>26539</v>
      </c>
      <c r="H9185" s="35" t="s">
        <v>26540</v>
      </c>
      <c r="I9185" s="35" t="s">
        <v>544</v>
      </c>
      <c r="J9185" s="36">
        <v>35448000</v>
      </c>
      <c r="K9185" s="36">
        <v>39638000</v>
      </c>
      <c r="L9185" s="36">
        <v>41463000</v>
      </c>
      <c r="M9185" s="36">
        <v>48703000</v>
      </c>
      <c r="N9185" s="36">
        <v>52881000</v>
      </c>
      <c r="O9185" s="37">
        <v>0.1007</v>
      </c>
      <c r="P9185" s="37">
        <v>3.09E-2</v>
      </c>
      <c r="Q9185" s="37">
        <v>-0.1196</v>
      </c>
      <c r="R9185" s="37">
        <v>0.13930000000000001</v>
      </c>
      <c r="S9185" s="37">
        <v>1.9699999999999999E-2</v>
      </c>
      <c r="T9185" s="37">
        <v>7.6799999999999993E-2</v>
      </c>
      <c r="U9185" s="37">
        <v>-1.06E-2</v>
      </c>
      <c r="V9185" s="37">
        <v>-0.12889999999999999</v>
      </c>
      <c r="W9185" s="37">
        <v>0.1008</v>
      </c>
      <c r="X9185" s="37">
        <v>1.3299999999999999E-2</v>
      </c>
      <c r="Z9185" s="4" t="str">
        <f t="shared" si="406"/>
        <v>NO</v>
      </c>
      <c r="AA9185" s="4" t="str">
        <f t="shared" si="406"/>
        <v>NO</v>
      </c>
      <c r="AB9185" s="4" t="str">
        <f t="shared" si="406"/>
        <v>NO</v>
      </c>
      <c r="AD9185" s="4">
        <f t="shared" si="407"/>
        <v>0</v>
      </c>
    </row>
    <row r="9186" spans="1:30" ht="27.65" customHeight="1" x14ac:dyDescent="0.35">
      <c r="A9186" s="34">
        <v>9227</v>
      </c>
      <c r="B9186" s="1" t="s">
        <v>26541</v>
      </c>
      <c r="C9186" s="1" t="s">
        <v>29015</v>
      </c>
      <c r="D9186" s="1"/>
      <c r="E9186" s="1" t="s">
        <v>29008</v>
      </c>
      <c r="F9186" s="1" t="s">
        <v>29262</v>
      </c>
      <c r="G9186" s="35" t="s">
        <v>26542</v>
      </c>
      <c r="H9186" s="35" t="s">
        <v>26543</v>
      </c>
      <c r="I9186" s="35" t="s">
        <v>29</v>
      </c>
      <c r="J9186" s="36">
        <v>37612000</v>
      </c>
      <c r="K9186" s="36">
        <v>42833000</v>
      </c>
      <c r="L9186" s="36">
        <v>47007000</v>
      </c>
      <c r="M9186" s="36">
        <v>42584000</v>
      </c>
      <c r="N9186" s="36">
        <v>52869000</v>
      </c>
      <c r="O9186" s="37">
        <v>0.1076</v>
      </c>
      <c r="P9186" s="37">
        <v>0.14330000000000001</v>
      </c>
      <c r="Q9186" s="37">
        <v>0.1915</v>
      </c>
      <c r="R9186" s="37">
        <v>1.2999999999999999E-2</v>
      </c>
      <c r="S9186" s="37">
        <v>0.1535</v>
      </c>
      <c r="T9186" s="37"/>
      <c r="U9186" s="37"/>
      <c r="V9186" s="37"/>
      <c r="W9186" s="37"/>
      <c r="X9186" s="37"/>
      <c r="Z9186" s="4" t="str">
        <f t="shared" si="406"/>
        <v>NO</v>
      </c>
      <c r="AA9186" s="4" t="str">
        <f t="shared" si="406"/>
        <v>NO</v>
      </c>
      <c r="AB9186" s="4" t="str">
        <f t="shared" si="406"/>
        <v>NO</v>
      </c>
      <c r="AD9186" s="4">
        <f t="shared" si="407"/>
        <v>0</v>
      </c>
    </row>
    <row r="9187" spans="1:30" ht="41.4" customHeight="1" x14ac:dyDescent="0.35">
      <c r="A9187" s="34">
        <v>9228</v>
      </c>
      <c r="B9187" s="1" t="s">
        <v>26544</v>
      </c>
      <c r="C9187" s="1" t="s">
        <v>29015</v>
      </c>
      <c r="D9187" s="1"/>
      <c r="E9187" s="1" t="s">
        <v>29008</v>
      </c>
      <c r="F9187" s="1" t="s">
        <v>29262</v>
      </c>
      <c r="G9187" s="35" t="s">
        <v>26545</v>
      </c>
      <c r="H9187" s="35" t="s">
        <v>26546</v>
      </c>
      <c r="I9187" s="35" t="s">
        <v>29</v>
      </c>
      <c r="J9187" s="36"/>
      <c r="K9187" s="36"/>
      <c r="L9187" s="36"/>
      <c r="M9187" s="36">
        <v>30858000</v>
      </c>
      <c r="N9187" s="36">
        <v>52853000</v>
      </c>
      <c r="O9187" s="37"/>
      <c r="P9187" s="37"/>
      <c r="Q9187" s="37"/>
      <c r="R9187" s="37">
        <v>0.14000000000000001</v>
      </c>
      <c r="S9187" s="37">
        <v>0.14280000000000001</v>
      </c>
      <c r="T9187" s="37"/>
      <c r="U9187" s="37"/>
      <c r="V9187" s="37"/>
      <c r="W9187" s="37">
        <v>-8.9999999999999998E-4</v>
      </c>
      <c r="X9187" s="37">
        <v>-3.8999999999999998E-3</v>
      </c>
      <c r="Z9187" s="4" t="str">
        <f t="shared" si="406"/>
        <v>NO</v>
      </c>
      <c r="AA9187" s="4" t="str">
        <f t="shared" si="406"/>
        <v>NO</v>
      </c>
      <c r="AB9187" s="4" t="str">
        <f t="shared" si="406"/>
        <v>NO</v>
      </c>
      <c r="AD9187" s="4">
        <f t="shared" si="407"/>
        <v>0</v>
      </c>
    </row>
    <row r="9188" spans="1:30" ht="27.65" customHeight="1" x14ac:dyDescent="0.35">
      <c r="A9188" s="34">
        <v>9229</v>
      </c>
      <c r="B9188" s="1" t="s">
        <v>26547</v>
      </c>
      <c r="C9188" s="1"/>
      <c r="D9188" s="1"/>
      <c r="E9188" s="1"/>
      <c r="F9188" s="1" t="s">
        <v>29262</v>
      </c>
      <c r="G9188" s="35" t="s">
        <v>26548</v>
      </c>
      <c r="H9188" s="35" t="s">
        <v>26549</v>
      </c>
      <c r="I9188" s="35" t="s">
        <v>23</v>
      </c>
      <c r="J9188" s="36">
        <v>46357000</v>
      </c>
      <c r="K9188" s="36">
        <v>40549000</v>
      </c>
      <c r="L9188" s="36">
        <v>41349000</v>
      </c>
      <c r="M9188" s="36">
        <v>43876000</v>
      </c>
      <c r="N9188" s="36">
        <v>52826000</v>
      </c>
      <c r="O9188" s="37">
        <v>0.12529999999999999</v>
      </c>
      <c r="P9188" s="37">
        <v>2.4799999999999999E-2</v>
      </c>
      <c r="Q9188" s="37">
        <v>0.04</v>
      </c>
      <c r="R9188" s="37">
        <v>4.5999999999999999E-3</v>
      </c>
      <c r="S9188" s="37">
        <v>2.4400000000000002E-2</v>
      </c>
      <c r="T9188" s="37"/>
      <c r="U9188" s="37"/>
      <c r="V9188" s="37"/>
      <c r="W9188" s="37"/>
      <c r="X9188" s="37"/>
      <c r="Z9188" s="4" t="str">
        <f t="shared" si="406"/>
        <v>NO</v>
      </c>
      <c r="AA9188" s="4" t="str">
        <f t="shared" si="406"/>
        <v>NO</v>
      </c>
      <c r="AB9188" s="4" t="str">
        <f t="shared" si="406"/>
        <v>NO</v>
      </c>
      <c r="AD9188" s="4">
        <f t="shared" si="407"/>
        <v>0</v>
      </c>
    </row>
    <row r="9189" spans="1:30" ht="14.4" customHeight="1" x14ac:dyDescent="0.35">
      <c r="A9189" s="34">
        <v>9230</v>
      </c>
      <c r="B9189" s="1" t="s">
        <v>26550</v>
      </c>
      <c r="C9189" s="1" t="s">
        <v>29015</v>
      </c>
      <c r="D9189" s="1"/>
      <c r="E9189" s="1" t="s">
        <v>29008</v>
      </c>
      <c r="F9189" s="1" t="s">
        <v>29262</v>
      </c>
      <c r="G9189" s="35" t="s">
        <v>26551</v>
      </c>
      <c r="H9189" s="35" t="s">
        <v>26552</v>
      </c>
      <c r="I9189" s="35" t="s">
        <v>29</v>
      </c>
      <c r="J9189" s="36"/>
      <c r="K9189" s="36"/>
      <c r="L9189" s="36">
        <v>2153000</v>
      </c>
      <c r="M9189" s="36">
        <v>37451000</v>
      </c>
      <c r="N9189" s="36">
        <v>52820000</v>
      </c>
      <c r="O9189" s="37"/>
      <c r="P9189" s="37"/>
      <c r="Q9189" s="37">
        <v>-8.7800000000000003E-2</v>
      </c>
      <c r="R9189" s="37">
        <v>0.17860000000000001</v>
      </c>
      <c r="S9189" s="37">
        <v>5.0500000000000003E-2</v>
      </c>
      <c r="T9189" s="37"/>
      <c r="U9189" s="37"/>
      <c r="V9189" s="37"/>
      <c r="W9189" s="37"/>
      <c r="X9189" s="37"/>
      <c r="Z9189" s="4" t="str">
        <f t="shared" si="406"/>
        <v>NO</v>
      </c>
      <c r="AA9189" s="4" t="str">
        <f t="shared" si="406"/>
        <v>NO</v>
      </c>
      <c r="AB9189" s="4" t="str">
        <f t="shared" si="406"/>
        <v>NO</v>
      </c>
      <c r="AD9189" s="4">
        <f t="shared" si="407"/>
        <v>0</v>
      </c>
    </row>
    <row r="9190" spans="1:30" ht="27.65" customHeight="1" x14ac:dyDescent="0.35">
      <c r="A9190" s="34">
        <v>9231</v>
      </c>
      <c r="B9190" s="1" t="s">
        <v>26553</v>
      </c>
      <c r="C9190" s="1" t="s">
        <v>29015</v>
      </c>
      <c r="D9190" s="1"/>
      <c r="E9190" s="1" t="s">
        <v>29008</v>
      </c>
      <c r="F9190" s="1" t="s">
        <v>29262</v>
      </c>
      <c r="G9190" s="35" t="s">
        <v>26554</v>
      </c>
      <c r="H9190" s="35" t="s">
        <v>26555</v>
      </c>
      <c r="I9190" s="35" t="s">
        <v>29</v>
      </c>
      <c r="J9190" s="36"/>
      <c r="K9190" s="36">
        <v>2651000</v>
      </c>
      <c r="L9190" s="36">
        <v>32802000</v>
      </c>
      <c r="M9190" s="36">
        <v>42515000</v>
      </c>
      <c r="N9190" s="36">
        <v>52812000</v>
      </c>
      <c r="O9190" s="37"/>
      <c r="P9190" s="37">
        <v>0.23089999999999999</v>
      </c>
      <c r="Q9190" s="37">
        <v>2.63E-2</v>
      </c>
      <c r="R9190" s="37">
        <v>2.5399999999999999E-2</v>
      </c>
      <c r="S9190" s="37">
        <v>3.9399999999999998E-2</v>
      </c>
      <c r="T9190" s="37"/>
      <c r="U9190" s="37">
        <v>0.20710000000000001</v>
      </c>
      <c r="V9190" s="37">
        <v>1.4500000000000001E-2</v>
      </c>
      <c r="W9190" s="37">
        <v>1.24E-2</v>
      </c>
      <c r="X9190" s="37"/>
      <c r="Z9190" s="4" t="str">
        <f t="shared" si="406"/>
        <v>NO</v>
      </c>
      <c r="AA9190" s="4" t="str">
        <f t="shared" si="406"/>
        <v>NO</v>
      </c>
      <c r="AB9190" s="4" t="str">
        <f t="shared" si="406"/>
        <v>NO</v>
      </c>
      <c r="AD9190" s="4">
        <f t="shared" si="407"/>
        <v>0</v>
      </c>
    </row>
    <row r="9191" spans="1:30" ht="14.4" customHeight="1" x14ac:dyDescent="0.35">
      <c r="A9191" s="34">
        <v>9232</v>
      </c>
      <c r="B9191" s="1" t="s">
        <v>26556</v>
      </c>
      <c r="C9191" s="1"/>
      <c r="D9191" s="1"/>
      <c r="E9191" s="1"/>
      <c r="F9191" s="1" t="s">
        <v>29262</v>
      </c>
      <c r="G9191" s="35" t="s">
        <v>26557</v>
      </c>
      <c r="H9191" s="35" t="s">
        <v>26558</v>
      </c>
      <c r="I9191" s="35" t="s">
        <v>23</v>
      </c>
      <c r="J9191" s="36"/>
      <c r="K9191" s="36"/>
      <c r="L9191" s="36">
        <v>18434000</v>
      </c>
      <c r="M9191" s="36">
        <v>44380000</v>
      </c>
      <c r="N9191" s="36">
        <v>52803000</v>
      </c>
      <c r="O9191" s="37"/>
      <c r="P9191" s="37"/>
      <c r="Q9191" s="37">
        <v>0.4002</v>
      </c>
      <c r="R9191" s="37">
        <v>9.5299999999999996E-2</v>
      </c>
      <c r="S9191" s="37">
        <v>0.1394</v>
      </c>
      <c r="T9191" s="37"/>
      <c r="U9191" s="37"/>
      <c r="V9191" s="37"/>
      <c r="W9191" s="37"/>
      <c r="X9191" s="37"/>
      <c r="Z9191" s="4" t="str">
        <f t="shared" si="406"/>
        <v>YES</v>
      </c>
      <c r="AA9191" s="4" t="str">
        <f t="shared" si="406"/>
        <v>NO</v>
      </c>
      <c r="AB9191" s="4" t="str">
        <f t="shared" si="406"/>
        <v>NO</v>
      </c>
      <c r="AD9191" s="4">
        <f t="shared" si="407"/>
        <v>1</v>
      </c>
    </row>
    <row r="9192" spans="1:30" ht="14.4" customHeight="1" x14ac:dyDescent="0.35">
      <c r="A9192" s="34">
        <v>9233</v>
      </c>
      <c r="B9192" s="1" t="s">
        <v>26559</v>
      </c>
      <c r="C9192" s="1"/>
      <c r="D9192" s="1"/>
      <c r="E9192" s="1"/>
      <c r="F9192" s="1" t="s">
        <v>29262</v>
      </c>
      <c r="G9192" s="35" t="s">
        <v>26560</v>
      </c>
      <c r="H9192" s="35" t="s">
        <v>26561</v>
      </c>
      <c r="I9192" s="35" t="s">
        <v>23</v>
      </c>
      <c r="J9192" s="36">
        <v>36989000</v>
      </c>
      <c r="K9192" s="36">
        <v>40970000</v>
      </c>
      <c r="L9192" s="36">
        <v>47348000</v>
      </c>
      <c r="M9192" s="36">
        <v>52948000</v>
      </c>
      <c r="N9192" s="36">
        <v>52799000</v>
      </c>
      <c r="O9192" s="37">
        <v>0.1108</v>
      </c>
      <c r="P9192" s="37">
        <v>9.2799999999999994E-2</v>
      </c>
      <c r="Q9192" s="37">
        <v>0.1045</v>
      </c>
      <c r="R9192" s="37">
        <v>-8.5000000000000006E-3</v>
      </c>
      <c r="S9192" s="37">
        <v>8.0500000000000002E-2</v>
      </c>
      <c r="T9192" s="37"/>
      <c r="U9192" s="37"/>
      <c r="V9192" s="37"/>
      <c r="W9192" s="37"/>
      <c r="X9192" s="37">
        <v>-1.4200000000000001E-2</v>
      </c>
      <c r="Z9192" s="4" t="str">
        <f t="shared" si="406"/>
        <v>NO</v>
      </c>
      <c r="AA9192" s="4" t="str">
        <f t="shared" si="406"/>
        <v>NO</v>
      </c>
      <c r="AB9192" s="4" t="str">
        <f t="shared" si="406"/>
        <v>NO</v>
      </c>
      <c r="AD9192" s="4">
        <f t="shared" si="407"/>
        <v>0</v>
      </c>
    </row>
    <row r="9193" spans="1:30" ht="27.65" customHeight="1" x14ac:dyDescent="0.35">
      <c r="A9193" s="34">
        <v>9234</v>
      </c>
      <c r="B9193" s="1" t="s">
        <v>26562</v>
      </c>
      <c r="C9193" s="1"/>
      <c r="D9193" s="1"/>
      <c r="E9193" s="1"/>
      <c r="F9193" s="1" t="s">
        <v>29262</v>
      </c>
      <c r="G9193" s="35" t="s">
        <v>26563</v>
      </c>
      <c r="H9193" s="35" t="s">
        <v>26564</v>
      </c>
      <c r="I9193" s="35" t="s">
        <v>23</v>
      </c>
      <c r="J9193" s="36">
        <v>16169000</v>
      </c>
      <c r="K9193" s="36">
        <v>19218000</v>
      </c>
      <c r="L9193" s="36">
        <v>37746000</v>
      </c>
      <c r="M9193" s="36">
        <v>46589000</v>
      </c>
      <c r="N9193" s="36">
        <v>52786000</v>
      </c>
      <c r="O9193" s="37">
        <v>2.6800000000000001E-2</v>
      </c>
      <c r="P9193" s="37">
        <v>6.1899999999999997E-2</v>
      </c>
      <c r="Q9193" s="37">
        <v>5.2900000000000003E-2</v>
      </c>
      <c r="R9193" s="37">
        <v>7.17E-2</v>
      </c>
      <c r="S9193" s="37">
        <v>6.7900000000000002E-2</v>
      </c>
      <c r="T9193" s="37">
        <v>-2.0000000000000001E-4</v>
      </c>
      <c r="U9193" s="37">
        <v>2.3199999999999998E-2</v>
      </c>
      <c r="V9193" s="37">
        <v>7.0000000000000001E-3</v>
      </c>
      <c r="W9193" s="37">
        <v>-0.1173</v>
      </c>
      <c r="X9193" s="37">
        <v>-8.77E-2</v>
      </c>
      <c r="Z9193" s="4" t="str">
        <f t="shared" si="406"/>
        <v>NO</v>
      </c>
      <c r="AA9193" s="4" t="str">
        <f t="shared" si="406"/>
        <v>NO</v>
      </c>
      <c r="AB9193" s="4" t="str">
        <f t="shared" si="406"/>
        <v>NO</v>
      </c>
      <c r="AD9193" s="4">
        <f t="shared" si="407"/>
        <v>0</v>
      </c>
    </row>
    <row r="9194" spans="1:30" ht="14.4" customHeight="1" x14ac:dyDescent="0.35">
      <c r="A9194" s="34">
        <v>9235</v>
      </c>
      <c r="B9194" s="1" t="s">
        <v>26565</v>
      </c>
      <c r="C9194" s="1"/>
      <c r="D9194" s="1"/>
      <c r="E9194" s="1"/>
      <c r="F9194" s="1" t="s">
        <v>29262</v>
      </c>
      <c r="G9194" s="35" t="s">
        <v>26566</v>
      </c>
      <c r="H9194" s="35" t="s">
        <v>26567</v>
      </c>
      <c r="I9194" s="35" t="s">
        <v>23</v>
      </c>
      <c r="J9194" s="36">
        <v>26520000</v>
      </c>
      <c r="K9194" s="36">
        <v>31237000</v>
      </c>
      <c r="L9194" s="36">
        <v>37978000</v>
      </c>
      <c r="M9194" s="36">
        <v>52011000</v>
      </c>
      <c r="N9194" s="36">
        <v>52785000</v>
      </c>
      <c r="O9194" s="37">
        <v>0.23569999999999999</v>
      </c>
      <c r="P9194" s="37">
        <v>0.1023</v>
      </c>
      <c r="Q9194" s="37">
        <v>0.08</v>
      </c>
      <c r="R9194" s="37">
        <v>9.7100000000000006E-2</v>
      </c>
      <c r="S9194" s="37">
        <v>8.5999999999999993E-2</v>
      </c>
      <c r="T9194" s="37">
        <v>-3.2000000000000002E-3</v>
      </c>
      <c r="U9194" s="37">
        <v>-3.0000000000000001E-3</v>
      </c>
      <c r="V9194" s="37">
        <v>-1.61E-2</v>
      </c>
      <c r="W9194" s="37">
        <v>-2.7199999999999998E-2</v>
      </c>
      <c r="X9194" s="37">
        <v>-5.3E-3</v>
      </c>
      <c r="Z9194" s="4" t="str">
        <f t="shared" si="406"/>
        <v>NO</v>
      </c>
      <c r="AA9194" s="4" t="str">
        <f t="shared" si="406"/>
        <v>NO</v>
      </c>
      <c r="AB9194" s="4" t="str">
        <f t="shared" si="406"/>
        <v>NO</v>
      </c>
      <c r="AD9194" s="4">
        <f t="shared" si="407"/>
        <v>0</v>
      </c>
    </row>
    <row r="9195" spans="1:30" ht="14.4" customHeight="1" x14ac:dyDescent="0.35">
      <c r="A9195" s="34">
        <v>9236</v>
      </c>
      <c r="B9195" s="1" t="s">
        <v>26568</v>
      </c>
      <c r="C9195" s="1" t="s">
        <v>29015</v>
      </c>
      <c r="D9195" s="1"/>
      <c r="E9195" s="1" t="s">
        <v>29008</v>
      </c>
      <c r="F9195" s="1" t="s">
        <v>29262</v>
      </c>
      <c r="G9195" s="35" t="s">
        <v>26569</v>
      </c>
      <c r="H9195" s="35" t="s">
        <v>26570</v>
      </c>
      <c r="I9195" s="35" t="s">
        <v>29</v>
      </c>
      <c r="J9195" s="36">
        <v>36934000</v>
      </c>
      <c r="K9195" s="36">
        <v>41428000</v>
      </c>
      <c r="L9195" s="36">
        <v>45255000</v>
      </c>
      <c r="M9195" s="36">
        <v>53389000</v>
      </c>
      <c r="N9195" s="36">
        <v>52784000</v>
      </c>
      <c r="O9195" s="37">
        <v>0.40110000000000001</v>
      </c>
      <c r="P9195" s="37">
        <v>0.18859999999999999</v>
      </c>
      <c r="Q9195" s="37">
        <v>0.35260000000000002</v>
      </c>
      <c r="R9195" s="37">
        <v>0.40889999999999999</v>
      </c>
      <c r="S9195" s="37">
        <v>0.21640000000000001</v>
      </c>
      <c r="T9195" s="37"/>
      <c r="U9195" s="37"/>
      <c r="V9195" s="37"/>
      <c r="W9195" s="37"/>
      <c r="X9195" s="37"/>
      <c r="Z9195" s="4" t="str">
        <f t="shared" si="406"/>
        <v>YES</v>
      </c>
      <c r="AA9195" s="4" t="str">
        <f t="shared" si="406"/>
        <v>YES</v>
      </c>
      <c r="AB9195" s="4" t="str">
        <f t="shared" si="406"/>
        <v>YES</v>
      </c>
      <c r="AD9195" s="4">
        <f t="shared" si="407"/>
        <v>3</v>
      </c>
    </row>
    <row r="9196" spans="1:30" ht="27.65" customHeight="1" x14ac:dyDescent="0.35">
      <c r="A9196" s="34">
        <v>9237</v>
      </c>
      <c r="B9196" s="1" t="s">
        <v>8267</v>
      </c>
      <c r="C9196" s="1"/>
      <c r="D9196" s="1"/>
      <c r="E9196" s="1"/>
      <c r="F9196" s="1" t="s">
        <v>29262</v>
      </c>
      <c r="G9196" s="35" t="s">
        <v>26571</v>
      </c>
      <c r="H9196" s="35" t="s">
        <v>26572</v>
      </c>
      <c r="I9196" s="35" t="s">
        <v>36</v>
      </c>
      <c r="J9196" s="36">
        <v>14104000</v>
      </c>
      <c r="K9196" s="36">
        <v>17536000</v>
      </c>
      <c r="L9196" s="36">
        <v>22055000</v>
      </c>
      <c r="M9196" s="36">
        <v>28034000</v>
      </c>
      <c r="N9196" s="36">
        <v>52780000</v>
      </c>
      <c r="O9196" s="37">
        <v>5.6399999999999999E-2</v>
      </c>
      <c r="P9196" s="37">
        <v>9.4700000000000006E-2</v>
      </c>
      <c r="Q9196" s="37">
        <v>7.9600000000000004E-2</v>
      </c>
      <c r="R9196" s="37">
        <v>0.1104</v>
      </c>
      <c r="S9196" s="37">
        <v>0.08</v>
      </c>
      <c r="T9196" s="37"/>
      <c r="U9196" s="37"/>
      <c r="V9196" s="37"/>
      <c r="W9196" s="37"/>
      <c r="X9196" s="37"/>
      <c r="Z9196" s="4" t="str">
        <f t="shared" si="406"/>
        <v>NO</v>
      </c>
      <c r="AA9196" s="4" t="str">
        <f t="shared" si="406"/>
        <v>NO</v>
      </c>
      <c r="AB9196" s="4" t="str">
        <f t="shared" si="406"/>
        <v>NO</v>
      </c>
      <c r="AD9196" s="4">
        <f t="shared" si="407"/>
        <v>0</v>
      </c>
    </row>
    <row r="9197" spans="1:30" ht="27.65" customHeight="1" x14ac:dyDescent="0.35">
      <c r="A9197" s="34">
        <v>9238</v>
      </c>
      <c r="B9197" s="1" t="s">
        <v>26573</v>
      </c>
      <c r="C9197" s="1" t="s">
        <v>29015</v>
      </c>
      <c r="D9197" s="1"/>
      <c r="E9197" s="1" t="s">
        <v>29008</v>
      </c>
      <c r="F9197" s="1" t="s">
        <v>29262</v>
      </c>
      <c r="G9197" s="35" t="s">
        <v>26574</v>
      </c>
      <c r="H9197" s="35" t="s">
        <v>26575</v>
      </c>
      <c r="I9197" s="35" t="s">
        <v>29</v>
      </c>
      <c r="J9197" s="36"/>
      <c r="K9197" s="36">
        <v>3840000</v>
      </c>
      <c r="L9197" s="36">
        <v>25048000</v>
      </c>
      <c r="M9197" s="36">
        <v>32454000</v>
      </c>
      <c r="N9197" s="36">
        <v>52771000</v>
      </c>
      <c r="O9197" s="37"/>
      <c r="P9197" s="37">
        <v>8.9599999999999999E-2</v>
      </c>
      <c r="Q9197" s="37">
        <v>0.38719999999999999</v>
      </c>
      <c r="R9197" s="37">
        <v>0.2888</v>
      </c>
      <c r="S9197" s="37">
        <v>0.37759999999999999</v>
      </c>
      <c r="T9197" s="37"/>
      <c r="U9197" s="37"/>
      <c r="V9197" s="37">
        <v>0.37330000000000002</v>
      </c>
      <c r="W9197" s="37"/>
      <c r="X9197" s="37"/>
      <c r="Z9197" s="4" t="str">
        <f t="shared" si="406"/>
        <v>YES</v>
      </c>
      <c r="AA9197" s="4" t="str">
        <f t="shared" si="406"/>
        <v>YES</v>
      </c>
      <c r="AB9197" s="4" t="str">
        <f t="shared" si="406"/>
        <v>YES</v>
      </c>
      <c r="AD9197" s="4">
        <f t="shared" si="407"/>
        <v>3</v>
      </c>
    </row>
    <row r="9198" spans="1:30" ht="27.65" customHeight="1" x14ac:dyDescent="0.35">
      <c r="A9198" s="34">
        <v>9239</v>
      </c>
      <c r="B9198" s="1" t="s">
        <v>26576</v>
      </c>
      <c r="C9198" s="1"/>
      <c r="D9198" s="1"/>
      <c r="E9198" s="1"/>
      <c r="F9198" s="1" t="s">
        <v>29262</v>
      </c>
      <c r="G9198" s="35" t="s">
        <v>26577</v>
      </c>
      <c r="H9198" s="35" t="s">
        <v>26578</v>
      </c>
      <c r="I9198" s="35" t="s">
        <v>33</v>
      </c>
      <c r="J9198" s="36">
        <v>56551000</v>
      </c>
      <c r="K9198" s="36">
        <v>39238000</v>
      </c>
      <c r="L9198" s="36">
        <v>32486000</v>
      </c>
      <c r="M9198" s="36">
        <v>38458000</v>
      </c>
      <c r="N9198" s="36">
        <v>52764000</v>
      </c>
      <c r="O9198" s="37">
        <v>2.5399999999999999E-2</v>
      </c>
      <c r="P9198" s="37">
        <v>0.2069</v>
      </c>
      <c r="Q9198" s="37">
        <v>-3.8E-3</v>
      </c>
      <c r="R9198" s="37">
        <v>7.3099999999999998E-2</v>
      </c>
      <c r="S9198" s="37">
        <v>0.13669999999999999</v>
      </c>
      <c r="T9198" s="37">
        <v>-2.7199999999999998E-2</v>
      </c>
      <c r="U9198" s="37">
        <v>0.20469999999999999</v>
      </c>
      <c r="V9198" s="37"/>
      <c r="W9198" s="37"/>
      <c r="X9198" s="37"/>
      <c r="Z9198" s="4" t="str">
        <f t="shared" si="406"/>
        <v>NO</v>
      </c>
      <c r="AA9198" s="4" t="str">
        <f t="shared" si="406"/>
        <v>NO</v>
      </c>
      <c r="AB9198" s="4" t="str">
        <f t="shared" si="406"/>
        <v>NO</v>
      </c>
      <c r="AD9198" s="4">
        <f t="shared" si="407"/>
        <v>0</v>
      </c>
    </row>
    <row r="9199" spans="1:30" ht="27.65" customHeight="1" x14ac:dyDescent="0.35">
      <c r="A9199" s="34">
        <v>9240</v>
      </c>
      <c r="B9199" s="1" t="s">
        <v>26579</v>
      </c>
      <c r="C9199" s="1"/>
      <c r="D9199" s="1"/>
      <c r="E9199" s="1"/>
      <c r="F9199" s="1" t="s">
        <v>29262</v>
      </c>
      <c r="G9199" s="35" t="s">
        <v>26580</v>
      </c>
      <c r="H9199" s="35" t="s">
        <v>26581</v>
      </c>
      <c r="I9199" s="35" t="s">
        <v>33</v>
      </c>
      <c r="J9199" s="36">
        <v>56609000</v>
      </c>
      <c r="K9199" s="36">
        <v>61094000</v>
      </c>
      <c r="L9199" s="36">
        <v>60495000</v>
      </c>
      <c r="M9199" s="36">
        <v>57570000</v>
      </c>
      <c r="N9199" s="36">
        <v>52744000</v>
      </c>
      <c r="O9199" s="37">
        <v>-8.6699999999999999E-2</v>
      </c>
      <c r="P9199" s="37">
        <v>-4.1399999999999999E-2</v>
      </c>
      <c r="Q9199" s="37">
        <v>0.10050000000000001</v>
      </c>
      <c r="R9199" s="37">
        <v>2.0000000000000001E-4</v>
      </c>
      <c r="S9199" s="37">
        <v>5.11E-2</v>
      </c>
      <c r="T9199" s="37">
        <v>-6.3200000000000006E-2</v>
      </c>
      <c r="U9199" s="37">
        <v>-5.11E-2</v>
      </c>
      <c r="V9199" s="37">
        <v>8.7900000000000006E-2</v>
      </c>
      <c r="W9199" s="37">
        <v>-1.2200000000000001E-2</v>
      </c>
      <c r="X9199" s="37">
        <v>3.8199999999999998E-2</v>
      </c>
      <c r="Z9199" s="4" t="str">
        <f t="shared" si="406"/>
        <v>NO</v>
      </c>
      <c r="AA9199" s="4" t="str">
        <f t="shared" si="406"/>
        <v>NO</v>
      </c>
      <c r="AB9199" s="4" t="str">
        <f t="shared" si="406"/>
        <v>NO</v>
      </c>
      <c r="AD9199" s="4">
        <f t="shared" si="407"/>
        <v>0</v>
      </c>
    </row>
    <row r="9200" spans="1:30" ht="14.4" customHeight="1" x14ac:dyDescent="0.35">
      <c r="A9200" s="34">
        <v>9241</v>
      </c>
      <c r="B9200" s="1" t="s">
        <v>26582</v>
      </c>
      <c r="C9200" s="1"/>
      <c r="D9200" s="1"/>
      <c r="E9200" s="1"/>
      <c r="F9200" s="1" t="s">
        <v>29262</v>
      </c>
      <c r="G9200" s="35" t="s">
        <v>26583</v>
      </c>
      <c r="H9200" s="35" t="s">
        <v>26584</v>
      </c>
      <c r="I9200" s="35" t="s">
        <v>33</v>
      </c>
      <c r="J9200" s="36">
        <v>25862000</v>
      </c>
      <c r="K9200" s="36">
        <v>27547000</v>
      </c>
      <c r="L9200" s="36">
        <v>30906000</v>
      </c>
      <c r="M9200" s="36">
        <v>42772000</v>
      </c>
      <c r="N9200" s="36">
        <v>52742000</v>
      </c>
      <c r="O9200" s="37">
        <v>0.25009999999999999</v>
      </c>
      <c r="P9200" s="37">
        <v>0.2389</v>
      </c>
      <c r="Q9200" s="37">
        <v>0.16200000000000001</v>
      </c>
      <c r="R9200" s="37">
        <v>0.23960000000000001</v>
      </c>
      <c r="S9200" s="37">
        <v>0.25690000000000002</v>
      </c>
      <c r="T9200" s="37"/>
      <c r="U9200" s="37"/>
      <c r="V9200" s="37"/>
      <c r="W9200" s="37"/>
      <c r="X9200" s="37"/>
      <c r="Z9200" s="4" t="str">
        <f t="shared" si="406"/>
        <v>NO</v>
      </c>
      <c r="AA9200" s="4" t="str">
        <f t="shared" si="406"/>
        <v>YES</v>
      </c>
      <c r="AB9200" s="4" t="str">
        <f t="shared" si="406"/>
        <v>YES</v>
      </c>
      <c r="AD9200" s="4">
        <f t="shared" si="407"/>
        <v>2</v>
      </c>
    </row>
    <row r="9201" spans="1:30" ht="27.65" customHeight="1" x14ac:dyDescent="0.35">
      <c r="A9201" s="34">
        <v>9242</v>
      </c>
      <c r="B9201" s="1" t="s">
        <v>26585</v>
      </c>
      <c r="C9201" s="1"/>
      <c r="D9201" s="1"/>
      <c r="E9201" s="1"/>
      <c r="F9201" s="1" t="s">
        <v>29262</v>
      </c>
      <c r="G9201" s="35" t="s">
        <v>26586</v>
      </c>
      <c r="H9201" s="35" t="s">
        <v>26587</v>
      </c>
      <c r="I9201" s="35" t="s">
        <v>33</v>
      </c>
      <c r="J9201" s="36">
        <v>32432000</v>
      </c>
      <c r="K9201" s="36">
        <v>36211000</v>
      </c>
      <c r="L9201" s="36">
        <v>44593000</v>
      </c>
      <c r="M9201" s="36">
        <v>53112000</v>
      </c>
      <c r="N9201" s="36">
        <v>52736000</v>
      </c>
      <c r="O9201" s="37">
        <v>0.2492</v>
      </c>
      <c r="P9201" s="37">
        <v>0.30199999999999999</v>
      </c>
      <c r="Q9201" s="37">
        <v>0.27150000000000002</v>
      </c>
      <c r="R9201" s="37">
        <v>0.2727</v>
      </c>
      <c r="S9201" s="37">
        <v>0.1678</v>
      </c>
      <c r="T9201" s="37">
        <v>-6.4000000000000003E-3</v>
      </c>
      <c r="U9201" s="37">
        <v>-8.8000000000000005E-3</v>
      </c>
      <c r="V9201" s="37">
        <v>-1.4800000000000001E-2</v>
      </c>
      <c r="W9201" s="37">
        <v>-7.7999999999999996E-3</v>
      </c>
      <c r="X9201" s="37">
        <v>-4.7000000000000002E-3</v>
      </c>
      <c r="Z9201" s="4" t="str">
        <f t="shared" si="406"/>
        <v>YES</v>
      </c>
      <c r="AA9201" s="4" t="str">
        <f t="shared" si="406"/>
        <v>YES</v>
      </c>
      <c r="AB9201" s="4" t="str">
        <f t="shared" si="406"/>
        <v>NO</v>
      </c>
      <c r="AD9201" s="4">
        <f t="shared" si="407"/>
        <v>2</v>
      </c>
    </row>
    <row r="9202" spans="1:30" ht="14.4" customHeight="1" x14ac:dyDescent="0.35">
      <c r="A9202" s="34">
        <v>9243</v>
      </c>
      <c r="B9202" s="1" t="s">
        <v>1475</v>
      </c>
      <c r="C9202" s="1" t="s">
        <v>29015</v>
      </c>
      <c r="D9202" s="1"/>
      <c r="E9202" s="1"/>
      <c r="F9202" s="1" t="s">
        <v>28729</v>
      </c>
      <c r="G9202" s="35" t="s">
        <v>26588</v>
      </c>
      <c r="H9202" s="35" t="s">
        <v>26589</v>
      </c>
      <c r="I9202" s="35" t="s">
        <v>23</v>
      </c>
      <c r="J9202" s="36">
        <v>32569000</v>
      </c>
      <c r="K9202" s="36">
        <v>23048000</v>
      </c>
      <c r="L9202" s="36">
        <v>25421000</v>
      </c>
      <c r="M9202" s="36">
        <v>35698000</v>
      </c>
      <c r="N9202" s="36">
        <v>52730000</v>
      </c>
      <c r="O9202" s="37">
        <v>0.2109</v>
      </c>
      <c r="P9202" s="37">
        <v>2.35E-2</v>
      </c>
      <c r="Q9202" s="37">
        <v>3.6999999999999998E-2</v>
      </c>
      <c r="R9202" s="37">
        <v>0.17319999999999999</v>
      </c>
      <c r="S9202" s="37">
        <v>0.16070000000000001</v>
      </c>
      <c r="T9202" s="37"/>
      <c r="U9202" s="37"/>
      <c r="V9202" s="37"/>
      <c r="W9202" s="37"/>
      <c r="X9202" s="37"/>
      <c r="Z9202" s="4" t="str">
        <f t="shared" si="406"/>
        <v>NO</v>
      </c>
      <c r="AA9202" s="4" t="str">
        <f t="shared" si="406"/>
        <v>NO</v>
      </c>
      <c r="AB9202" s="4" t="str">
        <f t="shared" si="406"/>
        <v>NO</v>
      </c>
      <c r="AD9202" s="4">
        <f t="shared" si="407"/>
        <v>0</v>
      </c>
    </row>
    <row r="9203" spans="1:30" ht="14.4" customHeight="1" x14ac:dyDescent="0.35">
      <c r="A9203" s="34">
        <v>9244</v>
      </c>
      <c r="B9203" s="1" t="s">
        <v>26590</v>
      </c>
      <c r="C9203" s="1" t="s">
        <v>29015</v>
      </c>
      <c r="D9203" s="1"/>
      <c r="E9203" s="1" t="s">
        <v>29008</v>
      </c>
      <c r="F9203" s="1" t="s">
        <v>29262</v>
      </c>
      <c r="G9203" s="35" t="s">
        <v>26591</v>
      </c>
      <c r="H9203" s="35" t="s">
        <v>26592</v>
      </c>
      <c r="I9203" s="35" t="s">
        <v>29</v>
      </c>
      <c r="J9203" s="36">
        <v>47729000</v>
      </c>
      <c r="K9203" s="36">
        <v>53553000</v>
      </c>
      <c r="L9203" s="36">
        <v>54524000</v>
      </c>
      <c r="M9203" s="36">
        <v>48067000</v>
      </c>
      <c r="N9203" s="36">
        <v>52714000</v>
      </c>
      <c r="O9203" s="37">
        <v>0.19589999999999999</v>
      </c>
      <c r="P9203" s="37">
        <v>0.189</v>
      </c>
      <c r="Q9203" s="37">
        <v>0.2341</v>
      </c>
      <c r="R9203" s="37">
        <v>5.67E-2</v>
      </c>
      <c r="S9203" s="37">
        <v>5.3800000000000001E-2</v>
      </c>
      <c r="T9203" s="37"/>
      <c r="U9203" s="37"/>
      <c r="V9203" s="37"/>
      <c r="W9203" s="37"/>
      <c r="X9203" s="37"/>
      <c r="Z9203" s="4" t="str">
        <f t="shared" si="406"/>
        <v>YES</v>
      </c>
      <c r="AA9203" s="4" t="str">
        <f t="shared" si="406"/>
        <v>NO</v>
      </c>
      <c r="AB9203" s="4" t="str">
        <f t="shared" si="406"/>
        <v>NO</v>
      </c>
      <c r="AD9203" s="4">
        <f t="shared" si="407"/>
        <v>1</v>
      </c>
    </row>
    <row r="9204" spans="1:30" ht="14.4" customHeight="1" x14ac:dyDescent="0.35">
      <c r="A9204" s="34">
        <v>9245</v>
      </c>
      <c r="B9204" s="1" t="s">
        <v>26593</v>
      </c>
      <c r="C9204" s="1"/>
      <c r="D9204" s="1"/>
      <c r="E9204" s="1"/>
      <c r="F9204" s="1" t="s">
        <v>29262</v>
      </c>
      <c r="G9204" s="35" t="s">
        <v>26594</v>
      </c>
      <c r="H9204" s="35" t="s">
        <v>26595</v>
      </c>
      <c r="I9204" s="35" t="s">
        <v>33</v>
      </c>
      <c r="J9204" s="36">
        <v>26710000</v>
      </c>
      <c r="K9204" s="36">
        <v>38450000</v>
      </c>
      <c r="L9204" s="36">
        <v>42288000</v>
      </c>
      <c r="M9204" s="36">
        <v>45338000</v>
      </c>
      <c r="N9204" s="36">
        <v>52707000</v>
      </c>
      <c r="O9204" s="37">
        <v>0.16320000000000001</v>
      </c>
      <c r="P9204" s="37">
        <v>0.1482</v>
      </c>
      <c r="Q9204" s="37">
        <v>0.18229999999999999</v>
      </c>
      <c r="R9204" s="37">
        <v>0.2059</v>
      </c>
      <c r="S9204" s="37">
        <v>0.18590000000000001</v>
      </c>
      <c r="T9204" s="37"/>
      <c r="U9204" s="37"/>
      <c r="V9204" s="37"/>
      <c r="W9204" s="37"/>
      <c r="X9204" s="37"/>
      <c r="Z9204" s="4" t="str">
        <f t="shared" si="406"/>
        <v>NO</v>
      </c>
      <c r="AA9204" s="4" t="str">
        <f t="shared" si="406"/>
        <v>YES</v>
      </c>
      <c r="AB9204" s="4" t="str">
        <f t="shared" si="406"/>
        <v>NO</v>
      </c>
      <c r="AD9204" s="4">
        <f t="shared" si="407"/>
        <v>1</v>
      </c>
    </row>
    <row r="9205" spans="1:30" ht="14.4" customHeight="1" x14ac:dyDescent="0.35">
      <c r="A9205" s="34">
        <v>9246</v>
      </c>
      <c r="B9205" s="1" t="s">
        <v>26596</v>
      </c>
      <c r="C9205" s="1" t="s">
        <v>29015</v>
      </c>
      <c r="D9205" s="1"/>
      <c r="E9205" s="1" t="s">
        <v>29008</v>
      </c>
      <c r="F9205" s="1" t="s">
        <v>29262</v>
      </c>
      <c r="G9205" s="35" t="s">
        <v>26597</v>
      </c>
      <c r="H9205" s="35" t="s">
        <v>26598</v>
      </c>
      <c r="I9205" s="35" t="s">
        <v>29</v>
      </c>
      <c r="J9205" s="36">
        <v>56443000</v>
      </c>
      <c r="K9205" s="36">
        <v>79880000</v>
      </c>
      <c r="L9205" s="36">
        <v>61762000</v>
      </c>
      <c r="M9205" s="36">
        <v>59448000</v>
      </c>
      <c r="N9205" s="36">
        <v>52698000</v>
      </c>
      <c r="O9205" s="37">
        <v>7.85E-2</v>
      </c>
      <c r="P9205" s="37">
        <v>4.2900000000000001E-2</v>
      </c>
      <c r="Q9205" s="37">
        <v>7.9799999999999996E-2</v>
      </c>
      <c r="R9205" s="37">
        <v>8.6999999999999994E-3</v>
      </c>
      <c r="S9205" s="37">
        <v>-1.1900000000000001E-2</v>
      </c>
      <c r="T9205" s="37">
        <v>-1.6999999999999999E-3</v>
      </c>
      <c r="U9205" s="37">
        <v>-5.7000000000000002E-3</v>
      </c>
      <c r="V9205" s="37">
        <v>-1.9E-3</v>
      </c>
      <c r="W9205" s="37"/>
      <c r="X9205" s="37"/>
      <c r="Z9205" s="4" t="str">
        <f t="shared" si="406"/>
        <v>NO</v>
      </c>
      <c r="AA9205" s="4" t="str">
        <f t="shared" si="406"/>
        <v>NO</v>
      </c>
      <c r="AB9205" s="4" t="str">
        <f t="shared" si="406"/>
        <v>NO</v>
      </c>
      <c r="AD9205" s="4">
        <f t="shared" si="407"/>
        <v>0</v>
      </c>
    </row>
    <row r="9206" spans="1:30" ht="14.4" customHeight="1" x14ac:dyDescent="0.35">
      <c r="A9206" s="34">
        <v>9247</v>
      </c>
      <c r="B9206" s="1" t="s">
        <v>26599</v>
      </c>
      <c r="C9206" s="1"/>
      <c r="D9206" s="1"/>
      <c r="E9206" s="1"/>
      <c r="F9206" s="1" t="s">
        <v>29262</v>
      </c>
      <c r="G9206" s="35" t="s">
        <v>26600</v>
      </c>
      <c r="H9206" s="35" t="s">
        <v>26601</v>
      </c>
      <c r="I9206" s="35" t="s">
        <v>33</v>
      </c>
      <c r="J9206" s="36">
        <v>49887000</v>
      </c>
      <c r="K9206" s="36">
        <v>50140000</v>
      </c>
      <c r="L9206" s="36">
        <v>55046000</v>
      </c>
      <c r="M9206" s="36">
        <v>55728000</v>
      </c>
      <c r="N9206" s="36">
        <v>52695000</v>
      </c>
      <c r="O9206" s="37">
        <v>0.1893</v>
      </c>
      <c r="P9206" s="37">
        <v>0.16589999999999999</v>
      </c>
      <c r="Q9206" s="37">
        <v>0.1779</v>
      </c>
      <c r="R9206" s="37">
        <v>0.1171</v>
      </c>
      <c r="S9206" s="37">
        <v>6.3799999999999996E-2</v>
      </c>
      <c r="T9206" s="37"/>
      <c r="U9206" s="37"/>
      <c r="V9206" s="37"/>
      <c r="W9206" s="37"/>
      <c r="X9206" s="37"/>
      <c r="Z9206" s="4" t="str">
        <f t="shared" si="406"/>
        <v>NO</v>
      </c>
      <c r="AA9206" s="4" t="str">
        <f t="shared" si="406"/>
        <v>NO</v>
      </c>
      <c r="AB9206" s="4" t="str">
        <f t="shared" si="406"/>
        <v>NO</v>
      </c>
      <c r="AD9206" s="4">
        <f t="shared" si="407"/>
        <v>0</v>
      </c>
    </row>
    <row r="9207" spans="1:30" ht="27.65" customHeight="1" x14ac:dyDescent="0.35">
      <c r="A9207" s="34">
        <v>9248</v>
      </c>
      <c r="B9207" s="1" t="s">
        <v>26602</v>
      </c>
      <c r="C9207" s="1" t="s">
        <v>29015</v>
      </c>
      <c r="D9207" s="1"/>
      <c r="E9207" s="1" t="s">
        <v>29008</v>
      </c>
      <c r="F9207" s="1" t="s">
        <v>29262</v>
      </c>
      <c r="G9207" s="35" t="s">
        <v>26603</v>
      </c>
      <c r="H9207" s="35" t="s">
        <v>26604</v>
      </c>
      <c r="I9207" s="35" t="s">
        <v>29</v>
      </c>
      <c r="J9207" s="36"/>
      <c r="K9207" s="36">
        <v>10768000</v>
      </c>
      <c r="L9207" s="36">
        <v>28053000</v>
      </c>
      <c r="M9207" s="36"/>
      <c r="N9207" s="36">
        <v>52692000</v>
      </c>
      <c r="O9207" s="37"/>
      <c r="P9207" s="37">
        <v>7.1599999999999997E-2</v>
      </c>
      <c r="Q9207" s="37">
        <v>6.2600000000000003E-2</v>
      </c>
      <c r="R9207" s="37"/>
      <c r="S9207" s="37">
        <v>0.4012</v>
      </c>
      <c r="T9207" s="37"/>
      <c r="U9207" s="37">
        <v>6.08E-2</v>
      </c>
      <c r="V9207" s="37">
        <v>5.8500000000000003E-2</v>
      </c>
      <c r="W9207" s="37"/>
      <c r="X9207" s="37">
        <v>0.39119999999999999</v>
      </c>
      <c r="Z9207" s="4" t="str">
        <f t="shared" si="406"/>
        <v>NO</v>
      </c>
      <c r="AA9207" s="4" t="str">
        <f t="shared" si="406"/>
        <v>NO</v>
      </c>
      <c r="AB9207" s="4" t="str">
        <f t="shared" si="406"/>
        <v>YES</v>
      </c>
      <c r="AD9207" s="4">
        <f t="shared" si="407"/>
        <v>1</v>
      </c>
    </row>
    <row r="9208" spans="1:30" ht="14.4" customHeight="1" x14ac:dyDescent="0.35">
      <c r="A9208" s="34">
        <v>9249</v>
      </c>
      <c r="B9208" s="1" t="s">
        <v>26605</v>
      </c>
      <c r="C9208" s="1"/>
      <c r="D9208" s="1"/>
      <c r="E9208" s="1"/>
      <c r="F9208" s="1" t="s">
        <v>29262</v>
      </c>
      <c r="G9208" s="35" t="s">
        <v>26606</v>
      </c>
      <c r="H9208" s="35" t="s">
        <v>26607</v>
      </c>
      <c r="I9208" s="35" t="s">
        <v>36</v>
      </c>
      <c r="J9208" s="36">
        <v>5979000</v>
      </c>
      <c r="K9208" s="36">
        <v>12858000</v>
      </c>
      <c r="L9208" s="36">
        <v>22030000</v>
      </c>
      <c r="M9208" s="36">
        <v>30559000</v>
      </c>
      <c r="N9208" s="36">
        <v>52691000</v>
      </c>
      <c r="O9208" s="37">
        <v>5.4699999999999999E-2</v>
      </c>
      <c r="P9208" s="37">
        <v>0.36580000000000001</v>
      </c>
      <c r="Q9208" s="37">
        <v>0.2404</v>
      </c>
      <c r="R9208" s="37">
        <v>0.25800000000000001</v>
      </c>
      <c r="S9208" s="37">
        <v>0.31380000000000002</v>
      </c>
      <c r="T9208" s="37"/>
      <c r="U9208" s="37"/>
      <c r="V9208" s="37"/>
      <c r="W9208" s="37"/>
      <c r="X9208" s="37"/>
      <c r="Z9208" s="4" t="str">
        <f t="shared" si="406"/>
        <v>YES</v>
      </c>
      <c r="AA9208" s="4" t="str">
        <f t="shared" si="406"/>
        <v>YES</v>
      </c>
      <c r="AB9208" s="4" t="str">
        <f t="shared" si="406"/>
        <v>YES</v>
      </c>
      <c r="AD9208" s="4">
        <f t="shared" si="407"/>
        <v>3</v>
      </c>
    </row>
    <row r="9209" spans="1:30" ht="14.4" customHeight="1" x14ac:dyDescent="0.35">
      <c r="A9209" s="34">
        <v>9250</v>
      </c>
      <c r="B9209" s="1" t="s">
        <v>26608</v>
      </c>
      <c r="C9209" s="1" t="s">
        <v>29015</v>
      </c>
      <c r="D9209" s="1"/>
      <c r="E9209" s="1" t="s">
        <v>29008</v>
      </c>
      <c r="F9209" s="1" t="s">
        <v>29262</v>
      </c>
      <c r="G9209" s="35" t="s">
        <v>26609</v>
      </c>
      <c r="H9209" s="35" t="s">
        <v>26610</v>
      </c>
      <c r="I9209" s="35" t="s">
        <v>29</v>
      </c>
      <c r="J9209" s="36">
        <v>24507000</v>
      </c>
      <c r="K9209" s="36">
        <v>28939000</v>
      </c>
      <c r="L9209" s="36">
        <v>34692000</v>
      </c>
      <c r="M9209" s="36">
        <v>42334000</v>
      </c>
      <c r="N9209" s="36">
        <v>52683000</v>
      </c>
      <c r="O9209" s="37">
        <v>8.7499999999999994E-2</v>
      </c>
      <c r="P9209" s="37">
        <v>9.69E-2</v>
      </c>
      <c r="Q9209" s="37">
        <v>9.7199999999999995E-2</v>
      </c>
      <c r="R9209" s="37">
        <v>0.1111</v>
      </c>
      <c r="S9209" s="37">
        <v>0.13689999999999999</v>
      </c>
      <c r="T9209" s="37"/>
      <c r="U9209" s="37"/>
      <c r="V9209" s="37"/>
      <c r="W9209" s="37"/>
      <c r="X9209" s="37"/>
      <c r="Z9209" s="4" t="str">
        <f t="shared" si="406"/>
        <v>NO</v>
      </c>
      <c r="AA9209" s="4" t="str">
        <f t="shared" si="406"/>
        <v>NO</v>
      </c>
      <c r="AB9209" s="4" t="str">
        <f t="shared" si="406"/>
        <v>NO</v>
      </c>
      <c r="AD9209" s="4">
        <f t="shared" si="407"/>
        <v>0</v>
      </c>
    </row>
    <row r="9210" spans="1:30" ht="14.4" customHeight="1" x14ac:dyDescent="0.35">
      <c r="A9210" s="34">
        <v>9251</v>
      </c>
      <c r="B9210" s="1" t="s">
        <v>4187</v>
      </c>
      <c r="C9210" s="1"/>
      <c r="D9210" s="1"/>
      <c r="E9210" s="1"/>
      <c r="F9210" s="1" t="s">
        <v>29262</v>
      </c>
      <c r="G9210" s="35" t="s">
        <v>26611</v>
      </c>
      <c r="H9210" s="35" t="s">
        <v>26612</v>
      </c>
      <c r="I9210" s="35" t="s">
        <v>23</v>
      </c>
      <c r="J9210" s="36">
        <v>17797000</v>
      </c>
      <c r="K9210" s="36">
        <v>25683000</v>
      </c>
      <c r="L9210" s="36">
        <v>37393000</v>
      </c>
      <c r="M9210" s="36">
        <v>54910000</v>
      </c>
      <c r="N9210" s="36">
        <v>52682000</v>
      </c>
      <c r="O9210" s="37">
        <v>-5.7099999999999998E-2</v>
      </c>
      <c r="P9210" s="37">
        <v>9.5299999999999996E-2</v>
      </c>
      <c r="Q9210" s="37">
        <v>9.6600000000000005E-2</v>
      </c>
      <c r="R9210" s="37">
        <v>5.3699999999999998E-2</v>
      </c>
      <c r="S9210" s="37">
        <v>0.1002</v>
      </c>
      <c r="T9210" s="37"/>
      <c r="U9210" s="37"/>
      <c r="V9210" s="37"/>
      <c r="W9210" s="37"/>
      <c r="X9210" s="37"/>
      <c r="Z9210" s="4" t="str">
        <f t="shared" si="406"/>
        <v>NO</v>
      </c>
      <c r="AA9210" s="4" t="str">
        <f t="shared" si="406"/>
        <v>NO</v>
      </c>
      <c r="AB9210" s="4" t="str">
        <f t="shared" si="406"/>
        <v>NO</v>
      </c>
      <c r="AD9210" s="4">
        <f t="shared" si="407"/>
        <v>0</v>
      </c>
    </row>
    <row r="9211" spans="1:30" ht="14.4" customHeight="1" x14ac:dyDescent="0.35">
      <c r="A9211" s="34">
        <v>9252</v>
      </c>
      <c r="B9211" s="1" t="s">
        <v>26613</v>
      </c>
      <c r="C9211" s="1" t="s">
        <v>29015</v>
      </c>
      <c r="D9211" s="1"/>
      <c r="E9211" s="1" t="s">
        <v>29008</v>
      </c>
      <c r="F9211" s="1" t="s">
        <v>29262</v>
      </c>
      <c r="G9211" s="35" t="s">
        <v>26614</v>
      </c>
      <c r="H9211" s="35" t="s">
        <v>26615</v>
      </c>
      <c r="I9211" s="35" t="s">
        <v>29</v>
      </c>
      <c r="J9211" s="36">
        <v>3461000</v>
      </c>
      <c r="K9211" s="36">
        <v>11192000</v>
      </c>
      <c r="L9211" s="36">
        <v>18475000</v>
      </c>
      <c r="M9211" s="36">
        <v>37089000</v>
      </c>
      <c r="N9211" s="36">
        <v>52681000</v>
      </c>
      <c r="O9211" s="37">
        <v>5.4999999999999997E-3</v>
      </c>
      <c r="P9211" s="37">
        <v>0.1236</v>
      </c>
      <c r="Q9211" s="37">
        <v>0.18110000000000001</v>
      </c>
      <c r="R9211" s="37">
        <v>9.06E-2</v>
      </c>
      <c r="S9211" s="37">
        <v>0.1215</v>
      </c>
      <c r="T9211" s="37"/>
      <c r="U9211" s="37"/>
      <c r="V9211" s="37"/>
      <c r="W9211" s="37"/>
      <c r="X9211" s="37"/>
      <c r="Z9211" s="4" t="str">
        <f t="shared" si="406"/>
        <v>NO</v>
      </c>
      <c r="AA9211" s="4" t="str">
        <f t="shared" si="406"/>
        <v>NO</v>
      </c>
      <c r="AB9211" s="4" t="str">
        <f t="shared" si="406"/>
        <v>NO</v>
      </c>
      <c r="AD9211" s="4">
        <f t="shared" si="407"/>
        <v>0</v>
      </c>
    </row>
    <row r="9212" spans="1:30" ht="14.4" customHeight="1" x14ac:dyDescent="0.35">
      <c r="A9212" s="34">
        <v>9253</v>
      </c>
      <c r="B9212" s="1" t="s">
        <v>26616</v>
      </c>
      <c r="C9212" s="1" t="s">
        <v>29015</v>
      </c>
      <c r="D9212" s="1"/>
      <c r="E9212" s="1" t="s">
        <v>29008</v>
      </c>
      <c r="F9212" s="1" t="s">
        <v>29262</v>
      </c>
      <c r="G9212" s="35" t="s">
        <v>26617</v>
      </c>
      <c r="H9212" s="35" t="s">
        <v>26618</v>
      </c>
      <c r="I9212" s="35" t="s">
        <v>29</v>
      </c>
      <c r="J9212" s="36">
        <v>29549000</v>
      </c>
      <c r="K9212" s="36">
        <v>33429000</v>
      </c>
      <c r="L9212" s="36">
        <v>34718000</v>
      </c>
      <c r="M9212" s="36">
        <v>41039000</v>
      </c>
      <c r="N9212" s="36">
        <v>52676000</v>
      </c>
      <c r="O9212" s="37">
        <v>0.12470000000000001</v>
      </c>
      <c r="P9212" s="37">
        <v>0.12180000000000001</v>
      </c>
      <c r="Q9212" s="37">
        <v>0.15279999999999999</v>
      </c>
      <c r="R9212" s="37">
        <v>0.1321</v>
      </c>
      <c r="S9212" s="37">
        <v>0.1416</v>
      </c>
      <c r="T9212" s="37"/>
      <c r="U9212" s="37"/>
      <c r="V9212" s="37"/>
      <c r="W9212" s="37"/>
      <c r="X9212" s="37"/>
      <c r="Z9212" s="4" t="str">
        <f t="shared" si="406"/>
        <v>NO</v>
      </c>
      <c r="AA9212" s="4" t="str">
        <f t="shared" si="406"/>
        <v>NO</v>
      </c>
      <c r="AB9212" s="4" t="str">
        <f t="shared" si="406"/>
        <v>NO</v>
      </c>
      <c r="AD9212" s="4">
        <f t="shared" si="407"/>
        <v>0</v>
      </c>
    </row>
    <row r="9213" spans="1:30" ht="27.65" customHeight="1" x14ac:dyDescent="0.35">
      <c r="A9213" s="34">
        <v>9254</v>
      </c>
      <c r="B9213" s="1" t="s">
        <v>26619</v>
      </c>
      <c r="C9213" s="1"/>
      <c r="D9213" s="1"/>
      <c r="E9213" s="1"/>
      <c r="F9213" s="1" t="s">
        <v>29262</v>
      </c>
      <c r="G9213" s="35" t="s">
        <v>26620</v>
      </c>
      <c r="H9213" s="35" t="s">
        <v>26621</v>
      </c>
      <c r="I9213" s="35" t="s">
        <v>43</v>
      </c>
      <c r="J9213" s="36"/>
      <c r="K9213" s="36">
        <v>3579000</v>
      </c>
      <c r="L9213" s="36">
        <v>29254000</v>
      </c>
      <c r="M9213" s="36">
        <v>37560000</v>
      </c>
      <c r="N9213" s="36">
        <v>52671000</v>
      </c>
      <c r="O9213" s="37"/>
      <c r="P9213" s="37">
        <v>0.65600000000000003</v>
      </c>
      <c r="Q9213" s="37">
        <v>0.1145</v>
      </c>
      <c r="R9213" s="37">
        <v>0.1706</v>
      </c>
      <c r="S9213" s="37">
        <v>0.22720000000000001</v>
      </c>
      <c r="T9213" s="37"/>
      <c r="U9213" s="37"/>
      <c r="V9213" s="37"/>
      <c r="W9213" s="37"/>
      <c r="X9213" s="37"/>
      <c r="Z9213" s="4" t="str">
        <f t="shared" si="406"/>
        <v>NO</v>
      </c>
      <c r="AA9213" s="4" t="str">
        <f t="shared" si="406"/>
        <v>NO</v>
      </c>
      <c r="AB9213" s="4" t="str">
        <f t="shared" si="406"/>
        <v>YES</v>
      </c>
      <c r="AD9213" s="4">
        <f t="shared" si="407"/>
        <v>1</v>
      </c>
    </row>
    <row r="9214" spans="1:30" ht="14.4" customHeight="1" x14ac:dyDescent="0.35">
      <c r="A9214" s="34">
        <v>9255</v>
      </c>
      <c r="B9214" s="1" t="s">
        <v>989</v>
      </c>
      <c r="C9214" s="1"/>
      <c r="D9214" s="1"/>
      <c r="E9214" s="1"/>
      <c r="F9214" s="1" t="s">
        <v>29262</v>
      </c>
      <c r="G9214" s="35" t="s">
        <v>26622</v>
      </c>
      <c r="H9214" s="35" t="s">
        <v>26623</v>
      </c>
      <c r="I9214" s="35" t="s">
        <v>23</v>
      </c>
      <c r="J9214" s="36">
        <v>23022000</v>
      </c>
      <c r="K9214" s="36">
        <v>35765000</v>
      </c>
      <c r="L9214" s="36">
        <v>30790000</v>
      </c>
      <c r="M9214" s="36">
        <v>34580000</v>
      </c>
      <c r="N9214" s="36">
        <v>52656000</v>
      </c>
      <c r="O9214" s="37">
        <v>7.6300000000000007E-2</v>
      </c>
      <c r="P9214" s="37">
        <v>0.31469999999999998</v>
      </c>
      <c r="Q9214" s="37">
        <v>4.0099999999999997E-2</v>
      </c>
      <c r="R9214" s="37">
        <v>-6.4199999999999993E-2</v>
      </c>
      <c r="S9214" s="37">
        <v>9.1700000000000004E-2</v>
      </c>
      <c r="T9214" s="37"/>
      <c r="U9214" s="37">
        <v>-1.8499999999999999E-2</v>
      </c>
      <c r="V9214" s="37">
        <v>-5.1000000000000004E-3</v>
      </c>
      <c r="W9214" s="37">
        <v>-3.7000000000000002E-3</v>
      </c>
      <c r="X9214" s="37"/>
      <c r="Z9214" s="4" t="str">
        <f t="shared" si="406"/>
        <v>NO</v>
      </c>
      <c r="AA9214" s="4" t="str">
        <f t="shared" si="406"/>
        <v>NO</v>
      </c>
      <c r="AB9214" s="4" t="str">
        <f t="shared" si="406"/>
        <v>NO</v>
      </c>
      <c r="AD9214" s="4">
        <f t="shared" si="407"/>
        <v>0</v>
      </c>
    </row>
    <row r="9215" spans="1:30" ht="27.65" customHeight="1" x14ac:dyDescent="0.35">
      <c r="A9215" s="34">
        <v>9256</v>
      </c>
      <c r="B9215" s="1" t="s">
        <v>26624</v>
      </c>
      <c r="C9215" s="1"/>
      <c r="D9215" s="1"/>
      <c r="E9215" s="1"/>
      <c r="F9215" s="1" t="s">
        <v>29262</v>
      </c>
      <c r="G9215" s="35" t="s">
        <v>26625</v>
      </c>
      <c r="H9215" s="35" t="s">
        <v>26626</v>
      </c>
      <c r="I9215" s="35" t="s">
        <v>390</v>
      </c>
      <c r="J9215" s="36"/>
      <c r="K9215" s="36"/>
      <c r="L9215" s="36"/>
      <c r="M9215" s="36">
        <v>2517000</v>
      </c>
      <c r="N9215" s="36">
        <v>52649000</v>
      </c>
      <c r="O9215" s="37"/>
      <c r="P9215" s="37"/>
      <c r="Q9215" s="37"/>
      <c r="R9215" s="37">
        <v>-0.16489999999999999</v>
      </c>
      <c r="S9215" s="37">
        <v>0.33410000000000001</v>
      </c>
      <c r="T9215" s="37"/>
      <c r="U9215" s="37"/>
      <c r="V9215" s="37"/>
      <c r="W9215" s="37">
        <v>-0.19070000000000001</v>
      </c>
      <c r="X9215" s="37">
        <v>0.25659999999999999</v>
      </c>
      <c r="Z9215" s="4" t="str">
        <f t="shared" si="406"/>
        <v>NO</v>
      </c>
      <c r="AA9215" s="4" t="str">
        <f t="shared" si="406"/>
        <v>NO</v>
      </c>
      <c r="AB9215" s="4" t="str">
        <f t="shared" si="406"/>
        <v>YES</v>
      </c>
      <c r="AD9215" s="4">
        <f t="shared" si="407"/>
        <v>1</v>
      </c>
    </row>
    <row r="9216" spans="1:30" ht="14.4" customHeight="1" x14ac:dyDescent="0.35">
      <c r="A9216" s="34">
        <v>9257</v>
      </c>
      <c r="B9216" s="1" t="s">
        <v>6249</v>
      </c>
      <c r="C9216" s="1"/>
      <c r="D9216" s="1"/>
      <c r="E9216" s="1"/>
      <c r="F9216" s="1" t="s">
        <v>29262</v>
      </c>
      <c r="G9216" s="35" t="s">
        <v>26627</v>
      </c>
      <c r="H9216" s="35" t="s">
        <v>26628</v>
      </c>
      <c r="I9216" s="35" t="s">
        <v>33</v>
      </c>
      <c r="J9216" s="36">
        <v>52129000</v>
      </c>
      <c r="K9216" s="36">
        <v>39031000</v>
      </c>
      <c r="L9216" s="36">
        <v>39371000</v>
      </c>
      <c r="M9216" s="36">
        <v>46090000</v>
      </c>
      <c r="N9216" s="36">
        <v>52645000</v>
      </c>
      <c r="O9216" s="37">
        <v>5.8999999999999997E-2</v>
      </c>
      <c r="P9216" s="37">
        <v>3.5400000000000001E-2</v>
      </c>
      <c r="Q9216" s="37">
        <v>3.1899999999999998E-2</v>
      </c>
      <c r="R9216" s="37">
        <v>4.3999999999999997E-2</v>
      </c>
      <c r="S9216" s="37">
        <v>2.9399999999999999E-2</v>
      </c>
      <c r="T9216" s="37"/>
      <c r="U9216" s="37"/>
      <c r="V9216" s="37"/>
      <c r="W9216" s="37"/>
      <c r="X9216" s="37"/>
      <c r="Z9216" s="4" t="str">
        <f t="shared" si="406"/>
        <v>NO</v>
      </c>
      <c r="AA9216" s="4" t="str">
        <f t="shared" si="406"/>
        <v>NO</v>
      </c>
      <c r="AB9216" s="4" t="str">
        <f t="shared" si="406"/>
        <v>NO</v>
      </c>
      <c r="AD9216" s="4">
        <f t="shared" si="407"/>
        <v>0</v>
      </c>
    </row>
    <row r="9217" spans="1:30" ht="14.4" customHeight="1" x14ac:dyDescent="0.35">
      <c r="A9217" s="34">
        <v>9258</v>
      </c>
      <c r="B9217" s="1" t="s">
        <v>26629</v>
      </c>
      <c r="C9217" s="1"/>
      <c r="D9217" s="1"/>
      <c r="E9217" s="1"/>
      <c r="F9217" s="1" t="s">
        <v>29262</v>
      </c>
      <c r="G9217" s="35" t="s">
        <v>26630</v>
      </c>
      <c r="H9217" s="35" t="s">
        <v>26631</v>
      </c>
      <c r="I9217" s="35" t="s">
        <v>23</v>
      </c>
      <c r="J9217" s="36">
        <v>53176000</v>
      </c>
      <c r="K9217" s="36">
        <v>32701000</v>
      </c>
      <c r="L9217" s="36">
        <v>55112000</v>
      </c>
      <c r="M9217" s="36">
        <v>49338000</v>
      </c>
      <c r="N9217" s="36">
        <v>52626000</v>
      </c>
      <c r="O9217" s="37">
        <v>0.39650000000000002</v>
      </c>
      <c r="P9217" s="37">
        <v>0.38729999999999998</v>
      </c>
      <c r="Q9217" s="37">
        <v>0.33760000000000001</v>
      </c>
      <c r="R9217" s="37">
        <v>0.2283</v>
      </c>
      <c r="S9217" s="37">
        <v>0.23930000000000001</v>
      </c>
      <c r="T9217" s="37"/>
      <c r="U9217" s="37"/>
      <c r="V9217" s="37"/>
      <c r="W9217" s="37"/>
      <c r="X9217" s="37"/>
      <c r="Z9217" s="4" t="str">
        <f t="shared" si="406"/>
        <v>YES</v>
      </c>
      <c r="AA9217" s="4" t="str">
        <f t="shared" si="406"/>
        <v>YES</v>
      </c>
      <c r="AB9217" s="4" t="str">
        <f t="shared" si="406"/>
        <v>YES</v>
      </c>
      <c r="AD9217" s="4">
        <f t="shared" si="407"/>
        <v>3</v>
      </c>
    </row>
    <row r="9218" spans="1:30" ht="41.4" customHeight="1" x14ac:dyDescent="0.35">
      <c r="A9218" s="34">
        <v>9259</v>
      </c>
      <c r="B9218" s="1" t="s">
        <v>3237</v>
      </c>
      <c r="C9218" s="1" t="s">
        <v>29015</v>
      </c>
      <c r="D9218" s="1"/>
      <c r="E9218" s="1" t="s">
        <v>29008</v>
      </c>
      <c r="F9218" s="1" t="s">
        <v>29262</v>
      </c>
      <c r="G9218" s="35" t="s">
        <v>26632</v>
      </c>
      <c r="H9218" s="35" t="s">
        <v>26633</v>
      </c>
      <c r="I9218" s="35" t="s">
        <v>29</v>
      </c>
      <c r="J9218" s="36">
        <v>32726000</v>
      </c>
      <c r="K9218" s="36">
        <v>19694000</v>
      </c>
      <c r="L9218" s="36">
        <v>35172000</v>
      </c>
      <c r="M9218" s="36">
        <v>44151000</v>
      </c>
      <c r="N9218" s="36">
        <v>52620000</v>
      </c>
      <c r="O9218" s="37">
        <v>0.22919999999999999</v>
      </c>
      <c r="P9218" s="37">
        <v>-1.5699999999999999E-2</v>
      </c>
      <c r="Q9218" s="37">
        <v>0.28120000000000001</v>
      </c>
      <c r="R9218" s="37">
        <v>0.1144</v>
      </c>
      <c r="S9218" s="37">
        <v>0.1037</v>
      </c>
      <c r="T9218" s="37"/>
      <c r="U9218" s="37"/>
      <c r="V9218" s="37"/>
      <c r="W9218" s="37"/>
      <c r="X9218" s="37"/>
      <c r="Z9218" s="4" t="str">
        <f t="shared" si="406"/>
        <v>YES</v>
      </c>
      <c r="AA9218" s="4" t="str">
        <f t="shared" si="406"/>
        <v>NO</v>
      </c>
      <c r="AB9218" s="4" t="str">
        <f t="shared" si="406"/>
        <v>NO</v>
      </c>
      <c r="AD9218" s="4">
        <f t="shared" si="407"/>
        <v>1</v>
      </c>
    </row>
    <row r="9219" spans="1:30" ht="27.65" customHeight="1" x14ac:dyDescent="0.35">
      <c r="A9219" s="34">
        <v>9260</v>
      </c>
      <c r="B9219" s="1" t="s">
        <v>26634</v>
      </c>
      <c r="C9219" s="1"/>
      <c r="D9219" s="1"/>
      <c r="E9219" s="1"/>
      <c r="F9219" s="1" t="s">
        <v>29262</v>
      </c>
      <c r="G9219" s="35" t="s">
        <v>26635</v>
      </c>
      <c r="H9219" s="35" t="s">
        <v>26636</v>
      </c>
      <c r="I9219" s="35" t="s">
        <v>33</v>
      </c>
      <c r="J9219" s="36">
        <v>25004000</v>
      </c>
      <c r="K9219" s="36">
        <v>28194000</v>
      </c>
      <c r="L9219" s="36">
        <v>34416000</v>
      </c>
      <c r="M9219" s="36">
        <v>40709000</v>
      </c>
      <c r="N9219" s="36">
        <v>52607000</v>
      </c>
      <c r="O9219" s="37">
        <v>0.27760000000000001</v>
      </c>
      <c r="P9219" s="37">
        <v>1.4200000000000001E-2</v>
      </c>
      <c r="Q9219" s="37">
        <v>0.1333</v>
      </c>
      <c r="R9219" s="37">
        <v>0.10639999999999999</v>
      </c>
      <c r="S9219" s="37">
        <v>0.1371</v>
      </c>
      <c r="T9219" s="37">
        <v>0.25459999999999999</v>
      </c>
      <c r="U9219" s="37">
        <v>-0.14949999999999999</v>
      </c>
      <c r="V9219" s="37">
        <v>-2.3199999999999998E-2</v>
      </c>
      <c r="W9219" s="37">
        <v>-1.29E-2</v>
      </c>
      <c r="X9219" s="37">
        <v>-4.0000000000000002E-4</v>
      </c>
      <c r="Z9219" s="4" t="str">
        <f t="shared" si="406"/>
        <v>NO</v>
      </c>
      <c r="AA9219" s="4" t="str">
        <f t="shared" si="406"/>
        <v>NO</v>
      </c>
      <c r="AB9219" s="4" t="str">
        <f t="shared" si="406"/>
        <v>NO</v>
      </c>
      <c r="AD9219" s="4">
        <f t="shared" si="407"/>
        <v>0</v>
      </c>
    </row>
    <row r="9220" spans="1:30" ht="26.5" x14ac:dyDescent="0.35">
      <c r="A9220" s="34">
        <v>9261</v>
      </c>
      <c r="B9220" s="1" t="s">
        <v>6100</v>
      </c>
      <c r="C9220" s="1"/>
      <c r="D9220" s="1"/>
      <c r="E9220" s="1"/>
      <c r="F9220" s="1" t="s">
        <v>29262</v>
      </c>
      <c r="G9220" s="35" t="s">
        <v>26637</v>
      </c>
      <c r="H9220" s="35" t="s">
        <v>26638</v>
      </c>
      <c r="I9220" s="35" t="s">
        <v>23</v>
      </c>
      <c r="J9220" s="36">
        <v>11074000</v>
      </c>
      <c r="K9220" s="36">
        <v>14738000</v>
      </c>
      <c r="L9220" s="36">
        <v>28131000</v>
      </c>
      <c r="M9220" s="36">
        <v>40190000</v>
      </c>
      <c r="N9220" s="36">
        <v>52605000</v>
      </c>
      <c r="O9220" s="37">
        <v>1</v>
      </c>
      <c r="P9220" s="37">
        <v>1</v>
      </c>
      <c r="Q9220" s="37">
        <v>9.64E-2</v>
      </c>
      <c r="R9220" s="37">
        <v>8.7499999999999994E-2</v>
      </c>
      <c r="S9220" s="37">
        <v>0.1048</v>
      </c>
      <c r="T9220" s="37"/>
      <c r="U9220" s="37"/>
      <c r="V9220" s="37">
        <v>-5.8999999999999999E-3</v>
      </c>
      <c r="W9220" s="37">
        <v>-1.5E-3</v>
      </c>
      <c r="X9220" s="37"/>
      <c r="Z9220" s="4" t="str">
        <f t="shared" si="406"/>
        <v>NO</v>
      </c>
      <c r="AA9220" s="4" t="str">
        <f t="shared" si="406"/>
        <v>NO</v>
      </c>
      <c r="AB9220" s="4" t="str">
        <f t="shared" si="406"/>
        <v>NO</v>
      </c>
      <c r="AD9220" s="4">
        <f t="shared" si="407"/>
        <v>0</v>
      </c>
    </row>
    <row r="9221" spans="1:30" ht="14.4" customHeight="1" x14ac:dyDescent="0.35">
      <c r="A9221" s="34">
        <v>9262</v>
      </c>
      <c r="B9221" s="1" t="s">
        <v>26639</v>
      </c>
      <c r="C9221" s="1"/>
      <c r="D9221" s="1"/>
      <c r="E9221" s="1"/>
      <c r="F9221" s="1" t="s">
        <v>29262</v>
      </c>
      <c r="G9221" s="35" t="s">
        <v>26640</v>
      </c>
      <c r="H9221" s="35" t="s">
        <v>26641</v>
      </c>
      <c r="I9221" s="35" t="s">
        <v>23</v>
      </c>
      <c r="J9221" s="36"/>
      <c r="K9221" s="36"/>
      <c r="L9221" s="36">
        <v>3952000</v>
      </c>
      <c r="M9221" s="36">
        <v>24821000</v>
      </c>
      <c r="N9221" s="36">
        <v>52600000</v>
      </c>
      <c r="O9221" s="37"/>
      <c r="P9221" s="37"/>
      <c r="Q9221" s="37">
        <v>-1.7972999999999999</v>
      </c>
      <c r="R9221" s="37">
        <v>0.2167</v>
      </c>
      <c r="S9221" s="37">
        <v>0.52700000000000002</v>
      </c>
      <c r="T9221" s="37"/>
      <c r="U9221" s="37"/>
      <c r="V9221" s="37"/>
      <c r="W9221" s="37"/>
      <c r="X9221" s="37"/>
      <c r="Z9221" s="4" t="str">
        <f t="shared" ref="Z9221:AB9284" si="408">IF(Q9221&gt;20%,"YES","NO")</f>
        <v>NO</v>
      </c>
      <c r="AA9221" s="4" t="str">
        <f t="shared" si="408"/>
        <v>YES</v>
      </c>
      <c r="AB9221" s="4" t="str">
        <f t="shared" si="408"/>
        <v>YES</v>
      </c>
      <c r="AD9221" s="4">
        <f t="shared" ref="AD9221:AD9284" si="409">COUNTIF(Z9221:AB9221,"YES")</f>
        <v>2</v>
      </c>
    </row>
    <row r="9222" spans="1:30" ht="27.65" customHeight="1" x14ac:dyDescent="0.35">
      <c r="A9222" s="34">
        <v>9263</v>
      </c>
      <c r="B9222" s="1" t="s">
        <v>26642</v>
      </c>
      <c r="C9222" s="1"/>
      <c r="D9222" s="1"/>
      <c r="E9222" s="1"/>
      <c r="F9222" s="1" t="s">
        <v>29262</v>
      </c>
      <c r="G9222" s="35" t="s">
        <v>26643</v>
      </c>
      <c r="H9222" s="35" t="s">
        <v>26644</v>
      </c>
      <c r="I9222" s="35" t="s">
        <v>33</v>
      </c>
      <c r="J9222" s="36">
        <v>32594000</v>
      </c>
      <c r="K9222" s="36">
        <v>37538000</v>
      </c>
      <c r="L9222" s="36">
        <v>43185000</v>
      </c>
      <c r="M9222" s="36">
        <v>46396000</v>
      </c>
      <c r="N9222" s="36">
        <v>52595000</v>
      </c>
      <c r="O9222" s="37">
        <v>-7.7499999999999999E-2</v>
      </c>
      <c r="P9222" s="37">
        <v>2.6100000000000002E-2</v>
      </c>
      <c r="Q9222" s="37">
        <v>7.7899999999999997E-2</v>
      </c>
      <c r="R9222" s="37">
        <v>0.10150000000000001</v>
      </c>
      <c r="S9222" s="37">
        <v>4.07E-2</v>
      </c>
      <c r="T9222" s="37"/>
      <c r="U9222" s="37"/>
      <c r="V9222" s="37">
        <v>-1.23E-2</v>
      </c>
      <c r="W9222" s="37">
        <v>9.7299999999999998E-2</v>
      </c>
      <c r="X9222" s="37">
        <v>2.4899999999999999E-2</v>
      </c>
      <c r="Z9222" s="4" t="str">
        <f t="shared" si="408"/>
        <v>NO</v>
      </c>
      <c r="AA9222" s="4" t="str">
        <f t="shared" si="408"/>
        <v>NO</v>
      </c>
      <c r="AB9222" s="4" t="str">
        <f t="shared" si="408"/>
        <v>NO</v>
      </c>
      <c r="AD9222" s="4">
        <f t="shared" si="409"/>
        <v>0</v>
      </c>
    </row>
    <row r="9223" spans="1:30" ht="14.4" customHeight="1" x14ac:dyDescent="0.35">
      <c r="A9223" s="34">
        <v>9264</v>
      </c>
      <c r="B9223" s="1" t="s">
        <v>26645</v>
      </c>
      <c r="C9223" s="1" t="s">
        <v>29015</v>
      </c>
      <c r="D9223" s="1"/>
      <c r="E9223" s="1" t="s">
        <v>29008</v>
      </c>
      <c r="F9223" s="1" t="s">
        <v>29262</v>
      </c>
      <c r="G9223" s="35" t="s">
        <v>26646</v>
      </c>
      <c r="H9223" s="35" t="s">
        <v>26647</v>
      </c>
      <c r="I9223" s="35" t="s">
        <v>29</v>
      </c>
      <c r="J9223" s="36">
        <v>34359000</v>
      </c>
      <c r="K9223" s="36">
        <v>38787000</v>
      </c>
      <c r="L9223" s="36">
        <v>42129000</v>
      </c>
      <c r="M9223" s="36">
        <v>47910000</v>
      </c>
      <c r="N9223" s="36">
        <v>52590000</v>
      </c>
      <c r="O9223" s="37">
        <v>9.7199999999999995E-2</v>
      </c>
      <c r="P9223" s="37">
        <v>9.0399999999999994E-2</v>
      </c>
      <c r="Q9223" s="37">
        <v>9.4E-2</v>
      </c>
      <c r="R9223" s="37">
        <v>0.13339999999999999</v>
      </c>
      <c r="S9223" s="37">
        <v>0.14799999999999999</v>
      </c>
      <c r="T9223" s="37">
        <v>-1.41E-2</v>
      </c>
      <c r="U9223" s="37">
        <v>-1.7399999999999999E-2</v>
      </c>
      <c r="V9223" s="37">
        <v>-1.6500000000000001E-2</v>
      </c>
      <c r="W9223" s="37">
        <v>-3.6299999999999999E-2</v>
      </c>
      <c r="X9223" s="37">
        <v>-5.0500000000000003E-2</v>
      </c>
      <c r="Z9223" s="4" t="str">
        <f t="shared" si="408"/>
        <v>NO</v>
      </c>
      <c r="AA9223" s="4" t="str">
        <f t="shared" si="408"/>
        <v>NO</v>
      </c>
      <c r="AB9223" s="4" t="str">
        <f t="shared" si="408"/>
        <v>NO</v>
      </c>
      <c r="AD9223" s="4">
        <f t="shared" si="409"/>
        <v>0</v>
      </c>
    </row>
    <row r="9224" spans="1:30" ht="14.4" customHeight="1" x14ac:dyDescent="0.35">
      <c r="A9224" s="34">
        <v>9265</v>
      </c>
      <c r="B9224" s="1" t="s">
        <v>13439</v>
      </c>
      <c r="C9224" s="1" t="s">
        <v>29015</v>
      </c>
      <c r="D9224" s="1"/>
      <c r="E9224" s="1" t="s">
        <v>29008</v>
      </c>
      <c r="F9224" s="1" t="s">
        <v>29262</v>
      </c>
      <c r="G9224" s="35" t="s">
        <v>26648</v>
      </c>
      <c r="H9224" s="35" t="s">
        <v>26649</v>
      </c>
      <c r="I9224" s="35" t="s">
        <v>29</v>
      </c>
      <c r="J9224" s="36">
        <v>3761000</v>
      </c>
      <c r="K9224" s="36">
        <v>8515000</v>
      </c>
      <c r="L9224" s="36">
        <v>15586000</v>
      </c>
      <c r="M9224" s="36">
        <v>33176000</v>
      </c>
      <c r="N9224" s="36">
        <v>52584000</v>
      </c>
      <c r="O9224" s="37">
        <v>5.74E-2</v>
      </c>
      <c r="P9224" s="37">
        <v>9.4000000000000004E-3</v>
      </c>
      <c r="Q9224" s="37">
        <v>0.19800000000000001</v>
      </c>
      <c r="R9224" s="37">
        <v>0.15029999999999999</v>
      </c>
      <c r="S9224" s="37">
        <v>0.1822</v>
      </c>
      <c r="T9224" s="37"/>
      <c r="U9224" s="37"/>
      <c r="V9224" s="37"/>
      <c r="W9224" s="37"/>
      <c r="X9224" s="37"/>
      <c r="Z9224" s="4" t="str">
        <f t="shared" si="408"/>
        <v>NO</v>
      </c>
      <c r="AA9224" s="4" t="str">
        <f t="shared" si="408"/>
        <v>NO</v>
      </c>
      <c r="AB9224" s="4" t="str">
        <f t="shared" si="408"/>
        <v>NO</v>
      </c>
      <c r="AD9224" s="4">
        <f t="shared" si="409"/>
        <v>0</v>
      </c>
    </row>
    <row r="9225" spans="1:30" ht="27.65" customHeight="1" x14ac:dyDescent="0.35">
      <c r="A9225" s="34">
        <v>9266</v>
      </c>
      <c r="B9225" s="1" t="s">
        <v>26650</v>
      </c>
      <c r="C9225" s="1" t="s">
        <v>29015</v>
      </c>
      <c r="D9225" s="1"/>
      <c r="E9225" s="1" t="s">
        <v>29008</v>
      </c>
      <c r="F9225" s="1" t="s">
        <v>29262</v>
      </c>
      <c r="G9225" s="35" t="s">
        <v>26651</v>
      </c>
      <c r="H9225" s="35" t="s">
        <v>26652</v>
      </c>
      <c r="I9225" s="35" t="s">
        <v>29</v>
      </c>
      <c r="J9225" s="36">
        <v>29305000</v>
      </c>
      <c r="K9225" s="36">
        <v>29785000</v>
      </c>
      <c r="L9225" s="36">
        <v>38532000</v>
      </c>
      <c r="M9225" s="36">
        <v>48958000</v>
      </c>
      <c r="N9225" s="36">
        <v>52579000</v>
      </c>
      <c r="O9225" s="37">
        <v>7.0699999999999999E-2</v>
      </c>
      <c r="P9225" s="37">
        <v>3.0800000000000001E-2</v>
      </c>
      <c r="Q9225" s="37">
        <v>3.0700000000000002E-2</v>
      </c>
      <c r="R9225" s="37">
        <v>3.4000000000000002E-2</v>
      </c>
      <c r="S9225" s="37">
        <v>4.19E-2</v>
      </c>
      <c r="T9225" s="37"/>
      <c r="U9225" s="37"/>
      <c r="V9225" s="37"/>
      <c r="W9225" s="37"/>
      <c r="X9225" s="37"/>
      <c r="Z9225" s="4" t="str">
        <f t="shared" si="408"/>
        <v>NO</v>
      </c>
      <c r="AA9225" s="4" t="str">
        <f t="shared" si="408"/>
        <v>NO</v>
      </c>
      <c r="AB9225" s="4" t="str">
        <f t="shared" si="408"/>
        <v>NO</v>
      </c>
      <c r="AD9225" s="4">
        <f t="shared" si="409"/>
        <v>0</v>
      </c>
    </row>
    <row r="9226" spans="1:30" ht="27.65" customHeight="1" x14ac:dyDescent="0.35">
      <c r="A9226" s="34">
        <v>9267</v>
      </c>
      <c r="B9226" s="1" t="s">
        <v>26653</v>
      </c>
      <c r="C9226" s="1"/>
      <c r="D9226" s="1"/>
      <c r="E9226" s="1"/>
      <c r="F9226" s="1" t="s">
        <v>29262</v>
      </c>
      <c r="G9226" s="35" t="s">
        <v>26654</v>
      </c>
      <c r="H9226" s="35" t="s">
        <v>26655</v>
      </c>
      <c r="I9226" s="35" t="s">
        <v>33</v>
      </c>
      <c r="J9226" s="36"/>
      <c r="K9226" s="36">
        <v>6845000</v>
      </c>
      <c r="L9226" s="36">
        <v>25474000</v>
      </c>
      <c r="M9226" s="36">
        <v>40130000</v>
      </c>
      <c r="N9226" s="36">
        <v>52576000</v>
      </c>
      <c r="O9226" s="37"/>
      <c r="P9226" s="37">
        <v>-0.48249999999999998</v>
      </c>
      <c r="Q9226" s="37">
        <v>2.69E-2</v>
      </c>
      <c r="R9226" s="37">
        <v>5.2499999999999998E-2</v>
      </c>
      <c r="S9226" s="37">
        <v>0.19420000000000001</v>
      </c>
      <c r="T9226" s="37"/>
      <c r="U9226" s="37"/>
      <c r="V9226" s="37"/>
      <c r="W9226" s="37"/>
      <c r="X9226" s="37"/>
      <c r="Z9226" s="4" t="str">
        <f t="shared" si="408"/>
        <v>NO</v>
      </c>
      <c r="AA9226" s="4" t="str">
        <f t="shared" si="408"/>
        <v>NO</v>
      </c>
      <c r="AB9226" s="4" t="str">
        <f t="shared" si="408"/>
        <v>NO</v>
      </c>
      <c r="AD9226" s="4">
        <f t="shared" si="409"/>
        <v>0</v>
      </c>
    </row>
    <row r="9227" spans="1:30" ht="14.4" customHeight="1" x14ac:dyDescent="0.35">
      <c r="A9227" s="34">
        <v>9268</v>
      </c>
      <c r="B9227" s="1" t="s">
        <v>26656</v>
      </c>
      <c r="C9227" s="1"/>
      <c r="D9227" s="1"/>
      <c r="E9227" s="1"/>
      <c r="F9227" s="1" t="s">
        <v>29262</v>
      </c>
      <c r="G9227" s="35" t="s">
        <v>26657</v>
      </c>
      <c r="H9227" s="35" t="s">
        <v>26658</v>
      </c>
      <c r="I9227" s="35" t="s">
        <v>23</v>
      </c>
      <c r="J9227" s="36">
        <v>36174000</v>
      </c>
      <c r="K9227" s="36">
        <v>31694000</v>
      </c>
      <c r="L9227" s="36">
        <v>37525000</v>
      </c>
      <c r="M9227" s="36">
        <v>38349000</v>
      </c>
      <c r="N9227" s="36">
        <v>52569000</v>
      </c>
      <c r="O9227" s="37">
        <v>5.74E-2</v>
      </c>
      <c r="P9227" s="37">
        <v>0.21010000000000001</v>
      </c>
      <c r="Q9227" s="37">
        <v>5.7299999999999997E-2</v>
      </c>
      <c r="R9227" s="37">
        <v>8.5699999999999998E-2</v>
      </c>
      <c r="S9227" s="37">
        <v>4.07E-2</v>
      </c>
      <c r="T9227" s="37"/>
      <c r="U9227" s="37"/>
      <c r="V9227" s="37"/>
      <c r="W9227" s="37"/>
      <c r="X9227" s="37"/>
      <c r="Z9227" s="4" t="str">
        <f t="shared" si="408"/>
        <v>NO</v>
      </c>
      <c r="AA9227" s="4" t="str">
        <f t="shared" si="408"/>
        <v>NO</v>
      </c>
      <c r="AB9227" s="4" t="str">
        <f t="shared" si="408"/>
        <v>NO</v>
      </c>
      <c r="AD9227" s="4">
        <f t="shared" si="409"/>
        <v>0</v>
      </c>
    </row>
    <row r="9228" spans="1:30" ht="14.4" customHeight="1" x14ac:dyDescent="0.35">
      <c r="A9228" s="34">
        <v>9269</v>
      </c>
      <c r="B9228" s="1" t="s">
        <v>26659</v>
      </c>
      <c r="C9228" s="1"/>
      <c r="D9228" s="1"/>
      <c r="E9228" s="1"/>
      <c r="F9228" s="1" t="s">
        <v>29262</v>
      </c>
      <c r="G9228" s="35" t="s">
        <v>26660</v>
      </c>
      <c r="H9228" s="35" t="s">
        <v>26661</v>
      </c>
      <c r="I9228" s="35" t="s">
        <v>544</v>
      </c>
      <c r="J9228" s="36">
        <v>43794000</v>
      </c>
      <c r="K9228" s="36">
        <v>24563000</v>
      </c>
      <c r="L9228" s="36">
        <v>36380000</v>
      </c>
      <c r="M9228" s="36">
        <v>28424000</v>
      </c>
      <c r="N9228" s="36">
        <v>52566000</v>
      </c>
      <c r="O9228" s="37">
        <v>3.39E-2</v>
      </c>
      <c r="P9228" s="37">
        <v>4.3200000000000002E-2</v>
      </c>
      <c r="Q9228" s="37">
        <v>-1.1299999999999999E-2</v>
      </c>
      <c r="R9228" s="37">
        <v>-3.0599999999999999E-2</v>
      </c>
      <c r="S9228" s="37">
        <v>-6.9800000000000001E-2</v>
      </c>
      <c r="T9228" s="37"/>
      <c r="U9228" s="37"/>
      <c r="V9228" s="37"/>
      <c r="W9228" s="37"/>
      <c r="X9228" s="37"/>
      <c r="Z9228" s="4" t="str">
        <f t="shared" si="408"/>
        <v>NO</v>
      </c>
      <c r="AA9228" s="4" t="str">
        <f t="shared" si="408"/>
        <v>NO</v>
      </c>
      <c r="AB9228" s="4" t="str">
        <f t="shared" si="408"/>
        <v>NO</v>
      </c>
      <c r="AD9228" s="4">
        <f t="shared" si="409"/>
        <v>0</v>
      </c>
    </row>
    <row r="9229" spans="1:30" ht="14.4" customHeight="1" x14ac:dyDescent="0.35">
      <c r="A9229" s="34">
        <v>9270</v>
      </c>
      <c r="B9229" s="1" t="s">
        <v>26662</v>
      </c>
      <c r="C9229" s="1"/>
      <c r="D9229" s="1"/>
      <c r="E9229" s="1"/>
      <c r="F9229" s="1" t="s">
        <v>29262</v>
      </c>
      <c r="G9229" s="35" t="s">
        <v>26663</v>
      </c>
      <c r="H9229" s="35" t="s">
        <v>26664</v>
      </c>
      <c r="I9229" s="35" t="s">
        <v>544</v>
      </c>
      <c r="J9229" s="36">
        <v>52077000</v>
      </c>
      <c r="K9229" s="36">
        <v>57956000</v>
      </c>
      <c r="L9229" s="36">
        <v>57106000</v>
      </c>
      <c r="M9229" s="36">
        <v>57011000</v>
      </c>
      <c r="N9229" s="36">
        <v>52558000</v>
      </c>
      <c r="O9229" s="37">
        <v>0.154</v>
      </c>
      <c r="P9229" s="37">
        <v>0.1132</v>
      </c>
      <c r="Q9229" s="37">
        <v>-1.49E-2</v>
      </c>
      <c r="R9229" s="37">
        <v>9.06E-2</v>
      </c>
      <c r="S9229" s="37">
        <v>9.5799999999999996E-2</v>
      </c>
      <c r="T9229" s="37">
        <v>-6.7999999999999996E-3</v>
      </c>
      <c r="U9229" s="37">
        <v>-3.0000000000000001E-3</v>
      </c>
      <c r="V9229" s="37">
        <v>-1E-4</v>
      </c>
      <c r="W9229" s="37">
        <v>-2.9700000000000001E-2</v>
      </c>
      <c r="X9229" s="37">
        <v>-8.2000000000000007E-3</v>
      </c>
      <c r="Z9229" s="4" t="str">
        <f t="shared" si="408"/>
        <v>NO</v>
      </c>
      <c r="AA9229" s="4" t="str">
        <f t="shared" si="408"/>
        <v>NO</v>
      </c>
      <c r="AB9229" s="4" t="str">
        <f t="shared" si="408"/>
        <v>NO</v>
      </c>
      <c r="AD9229" s="4">
        <f t="shared" si="409"/>
        <v>0</v>
      </c>
    </row>
    <row r="9230" spans="1:30" ht="14.4" customHeight="1" x14ac:dyDescent="0.35">
      <c r="A9230" s="34">
        <v>9271</v>
      </c>
      <c r="B9230" s="1" t="s">
        <v>26665</v>
      </c>
      <c r="C9230" s="1"/>
      <c r="D9230" s="1"/>
      <c r="E9230" s="1"/>
      <c r="F9230" s="1" t="s">
        <v>29262</v>
      </c>
      <c r="G9230" s="35" t="s">
        <v>26666</v>
      </c>
      <c r="H9230" s="35" t="s">
        <v>26667</v>
      </c>
      <c r="I9230" s="35" t="s">
        <v>544</v>
      </c>
      <c r="J9230" s="36">
        <v>33030000</v>
      </c>
      <c r="K9230" s="36">
        <v>53194000</v>
      </c>
      <c r="L9230" s="36">
        <v>38371000</v>
      </c>
      <c r="M9230" s="36">
        <v>35051000</v>
      </c>
      <c r="N9230" s="36">
        <v>52553000</v>
      </c>
      <c r="O9230" s="37">
        <v>0.14940000000000001</v>
      </c>
      <c r="P9230" s="37">
        <v>0.1137</v>
      </c>
      <c r="Q9230" s="37">
        <v>0.17829999999999999</v>
      </c>
      <c r="R9230" s="37">
        <v>1.32E-2</v>
      </c>
      <c r="S9230" s="37">
        <v>0.1053</v>
      </c>
      <c r="T9230" s="37"/>
      <c r="U9230" s="37"/>
      <c r="V9230" s="37"/>
      <c r="W9230" s="37"/>
      <c r="X9230" s="37">
        <v>-3.7400000000000003E-2</v>
      </c>
      <c r="Z9230" s="4" t="str">
        <f t="shared" si="408"/>
        <v>NO</v>
      </c>
      <c r="AA9230" s="4" t="str">
        <f t="shared" si="408"/>
        <v>NO</v>
      </c>
      <c r="AB9230" s="4" t="str">
        <f t="shared" si="408"/>
        <v>NO</v>
      </c>
      <c r="AD9230" s="4">
        <f t="shared" si="409"/>
        <v>0</v>
      </c>
    </row>
    <row r="9231" spans="1:30" ht="14.4" customHeight="1" x14ac:dyDescent="0.35">
      <c r="A9231" s="34">
        <v>9272</v>
      </c>
      <c r="B9231" s="1" t="s">
        <v>26668</v>
      </c>
      <c r="C9231" s="1"/>
      <c r="D9231" s="1"/>
      <c r="E9231" s="1"/>
      <c r="F9231" s="1" t="s">
        <v>29262</v>
      </c>
      <c r="G9231" s="35" t="s">
        <v>26669</v>
      </c>
      <c r="H9231" s="35" t="s">
        <v>26670</v>
      </c>
      <c r="I9231" s="35" t="s">
        <v>33</v>
      </c>
      <c r="J9231" s="36"/>
      <c r="K9231" s="36"/>
      <c r="L9231" s="36">
        <v>1351000</v>
      </c>
      <c r="M9231" s="36">
        <v>33294000</v>
      </c>
      <c r="N9231" s="36">
        <v>52550000</v>
      </c>
      <c r="O9231" s="37"/>
      <c r="P9231" s="37"/>
      <c r="Q9231" s="37">
        <v>-0.29160000000000003</v>
      </c>
      <c r="R9231" s="37">
        <v>0.49490000000000001</v>
      </c>
      <c r="S9231" s="37">
        <v>0.43959999999999999</v>
      </c>
      <c r="T9231" s="37"/>
      <c r="U9231" s="37"/>
      <c r="V9231" s="37"/>
      <c r="W9231" s="37"/>
      <c r="X9231" s="37"/>
      <c r="Z9231" s="4" t="str">
        <f t="shared" si="408"/>
        <v>NO</v>
      </c>
      <c r="AA9231" s="4" t="str">
        <f t="shared" si="408"/>
        <v>YES</v>
      </c>
      <c r="AB9231" s="4" t="str">
        <f t="shared" si="408"/>
        <v>YES</v>
      </c>
      <c r="AD9231" s="4">
        <f t="shared" si="409"/>
        <v>2</v>
      </c>
    </row>
    <row r="9232" spans="1:30" ht="27.65" customHeight="1" x14ac:dyDescent="0.35">
      <c r="A9232" s="34">
        <v>9274</v>
      </c>
      <c r="B9232" s="1" t="s">
        <v>10513</v>
      </c>
      <c r="C9232" s="1" t="s">
        <v>29015</v>
      </c>
      <c r="D9232" s="1"/>
      <c r="E9232" s="1" t="s">
        <v>29008</v>
      </c>
      <c r="F9232" s="1" t="s">
        <v>29262</v>
      </c>
      <c r="G9232" s="35" t="s">
        <v>26674</v>
      </c>
      <c r="H9232" s="35" t="s">
        <v>26675</v>
      </c>
      <c r="I9232" s="35" t="s">
        <v>29</v>
      </c>
      <c r="J9232" s="36">
        <v>37197000</v>
      </c>
      <c r="K9232" s="36">
        <v>38208000</v>
      </c>
      <c r="L9232" s="36">
        <v>42924000</v>
      </c>
      <c r="M9232" s="36">
        <v>44458000</v>
      </c>
      <c r="N9232" s="36">
        <v>52546000</v>
      </c>
      <c r="O9232" s="37">
        <v>0.33479999999999999</v>
      </c>
      <c r="P9232" s="37">
        <v>0.28799999999999998</v>
      </c>
      <c r="Q9232" s="37">
        <v>0.32969999999999999</v>
      </c>
      <c r="R9232" s="37">
        <v>0.38650000000000001</v>
      </c>
      <c r="S9232" s="37">
        <v>0.4471</v>
      </c>
      <c r="T9232" s="37">
        <v>-6.6E-3</v>
      </c>
      <c r="U9232" s="37">
        <v>-9.2999999999999992E-3</v>
      </c>
      <c r="V9232" s="37">
        <v>-6.6E-3</v>
      </c>
      <c r="W9232" s="37">
        <v>-2.8E-3</v>
      </c>
      <c r="X9232" s="37">
        <v>-4.1000000000000003E-3</v>
      </c>
      <c r="Z9232" s="4" t="str">
        <f t="shared" si="408"/>
        <v>YES</v>
      </c>
      <c r="AA9232" s="4" t="str">
        <f t="shared" si="408"/>
        <v>YES</v>
      </c>
      <c r="AB9232" s="4" t="str">
        <f t="shared" si="408"/>
        <v>YES</v>
      </c>
      <c r="AD9232" s="4">
        <f t="shared" si="409"/>
        <v>3</v>
      </c>
    </row>
    <row r="9233" spans="1:30" ht="27.65" customHeight="1" x14ac:dyDescent="0.35">
      <c r="A9233" s="34">
        <v>9273</v>
      </c>
      <c r="B9233" s="1" t="s">
        <v>26671</v>
      </c>
      <c r="C9233" s="1" t="s">
        <v>29015</v>
      </c>
      <c r="D9233" s="1"/>
      <c r="E9233" s="1" t="s">
        <v>29008</v>
      </c>
      <c r="F9233" s="1" t="s">
        <v>29262</v>
      </c>
      <c r="G9233" s="35" t="s">
        <v>26672</v>
      </c>
      <c r="H9233" s="35" t="s">
        <v>26673</v>
      </c>
      <c r="I9233" s="35" t="s">
        <v>29</v>
      </c>
      <c r="J9233" s="36">
        <v>7832000</v>
      </c>
      <c r="K9233" s="36">
        <v>9168000</v>
      </c>
      <c r="L9233" s="36">
        <v>8466000</v>
      </c>
      <c r="M9233" s="36">
        <v>33899000</v>
      </c>
      <c r="N9233" s="36">
        <v>52546000</v>
      </c>
      <c r="O9233" s="37">
        <v>-8.6E-3</v>
      </c>
      <c r="P9233" s="37">
        <v>-5.5E-2</v>
      </c>
      <c r="Q9233" s="37">
        <v>0.27760000000000001</v>
      </c>
      <c r="R9233" s="37">
        <v>0.129</v>
      </c>
      <c r="S9233" s="37">
        <v>-5.5399999999999998E-2</v>
      </c>
      <c r="T9233" s="37"/>
      <c r="U9233" s="37"/>
      <c r="V9233" s="37"/>
      <c r="W9233" s="37"/>
      <c r="X9233" s="37"/>
      <c r="Z9233" s="4" t="str">
        <f t="shared" si="408"/>
        <v>YES</v>
      </c>
      <c r="AA9233" s="4" t="str">
        <f t="shared" si="408"/>
        <v>NO</v>
      </c>
      <c r="AB9233" s="4" t="str">
        <f t="shared" si="408"/>
        <v>NO</v>
      </c>
      <c r="AD9233" s="4">
        <f t="shared" si="409"/>
        <v>1</v>
      </c>
    </row>
    <row r="9234" spans="1:30" ht="27.65" customHeight="1" x14ac:dyDescent="0.35">
      <c r="A9234" s="34">
        <v>9275</v>
      </c>
      <c r="B9234" s="1" t="s">
        <v>26676</v>
      </c>
      <c r="C9234" s="1" t="s">
        <v>29015</v>
      </c>
      <c r="D9234" s="1"/>
      <c r="E9234" s="1" t="s">
        <v>29008</v>
      </c>
      <c r="F9234" s="1" t="s">
        <v>29262</v>
      </c>
      <c r="G9234" s="35" t="s">
        <v>26677</v>
      </c>
      <c r="H9234" s="35" t="s">
        <v>26678</v>
      </c>
      <c r="I9234" s="35" t="s">
        <v>29</v>
      </c>
      <c r="J9234" s="36">
        <v>10176000</v>
      </c>
      <c r="K9234" s="36">
        <v>19321000</v>
      </c>
      <c r="L9234" s="36">
        <v>30891000</v>
      </c>
      <c r="M9234" s="36">
        <v>59227000</v>
      </c>
      <c r="N9234" s="36">
        <v>52544000</v>
      </c>
      <c r="O9234" s="37">
        <v>-1.66E-2</v>
      </c>
      <c r="P9234" s="37">
        <v>8.1799999999999998E-2</v>
      </c>
      <c r="Q9234" s="37">
        <v>0.23849999999999999</v>
      </c>
      <c r="R9234" s="37">
        <v>0.55920000000000003</v>
      </c>
      <c r="S9234" s="37">
        <v>0.36649999999999999</v>
      </c>
      <c r="T9234" s="37"/>
      <c r="U9234" s="37"/>
      <c r="V9234" s="37"/>
      <c r="W9234" s="37"/>
      <c r="X9234" s="37"/>
      <c r="Z9234" s="4" t="str">
        <f t="shared" si="408"/>
        <v>YES</v>
      </c>
      <c r="AA9234" s="4" t="str">
        <f t="shared" si="408"/>
        <v>YES</v>
      </c>
      <c r="AB9234" s="4" t="str">
        <f t="shared" si="408"/>
        <v>YES</v>
      </c>
      <c r="AD9234" s="4">
        <f t="shared" si="409"/>
        <v>3</v>
      </c>
    </row>
    <row r="9235" spans="1:30" ht="27.65" customHeight="1" x14ac:dyDescent="0.35">
      <c r="A9235" s="34">
        <v>9276</v>
      </c>
      <c r="B9235" s="1" t="s">
        <v>26679</v>
      </c>
      <c r="C9235" s="1"/>
      <c r="D9235" s="1"/>
      <c r="E9235" s="1"/>
      <c r="F9235" s="1" t="s">
        <v>29262</v>
      </c>
      <c r="G9235" s="35" t="s">
        <v>26680</v>
      </c>
      <c r="H9235" s="35" t="s">
        <v>26681</v>
      </c>
      <c r="I9235" s="35" t="s">
        <v>33</v>
      </c>
      <c r="J9235" s="36">
        <v>24526000</v>
      </c>
      <c r="K9235" s="36">
        <v>31317000</v>
      </c>
      <c r="L9235" s="36">
        <v>36677000</v>
      </c>
      <c r="M9235" s="36">
        <v>39597000</v>
      </c>
      <c r="N9235" s="36">
        <v>52533000</v>
      </c>
      <c r="O9235" s="37">
        <v>1.35E-2</v>
      </c>
      <c r="P9235" s="37">
        <v>5.3900000000000003E-2</v>
      </c>
      <c r="Q9235" s="37">
        <v>4.7600000000000003E-2</v>
      </c>
      <c r="R9235" s="37">
        <v>4.9700000000000001E-2</v>
      </c>
      <c r="S9235" s="37">
        <v>1.2500000000000001E-2</v>
      </c>
      <c r="T9235" s="37"/>
      <c r="U9235" s="37"/>
      <c r="V9235" s="37"/>
      <c r="W9235" s="37"/>
      <c r="X9235" s="37"/>
      <c r="Z9235" s="4" t="str">
        <f t="shared" si="408"/>
        <v>NO</v>
      </c>
      <c r="AA9235" s="4" t="str">
        <f t="shared" si="408"/>
        <v>NO</v>
      </c>
      <c r="AB9235" s="4" t="str">
        <f t="shared" si="408"/>
        <v>NO</v>
      </c>
      <c r="AD9235" s="4">
        <f t="shared" si="409"/>
        <v>0</v>
      </c>
    </row>
    <row r="9236" spans="1:30" ht="14.4" customHeight="1" x14ac:dyDescent="0.35">
      <c r="A9236" s="34">
        <v>9277</v>
      </c>
      <c r="B9236" s="1" t="s">
        <v>26682</v>
      </c>
      <c r="C9236" s="1"/>
      <c r="D9236" s="1"/>
      <c r="E9236" s="1"/>
      <c r="F9236" s="1" t="s">
        <v>29262</v>
      </c>
      <c r="G9236" s="35" t="s">
        <v>26683</v>
      </c>
      <c r="H9236" s="35" t="s">
        <v>26684</v>
      </c>
      <c r="I9236" s="35" t="s">
        <v>36</v>
      </c>
      <c r="J9236" s="36">
        <v>94821000</v>
      </c>
      <c r="K9236" s="36">
        <v>103137000</v>
      </c>
      <c r="L9236" s="36">
        <v>123714000</v>
      </c>
      <c r="M9236" s="36">
        <v>39505000</v>
      </c>
      <c r="N9236" s="36">
        <v>52517000</v>
      </c>
      <c r="O9236" s="37">
        <v>4.41E-2</v>
      </c>
      <c r="P9236" s="37">
        <v>-0.1024</v>
      </c>
      <c r="Q9236" s="37">
        <v>-2.5100000000000001E-2</v>
      </c>
      <c r="R9236" s="37">
        <v>-0.22309999999999999</v>
      </c>
      <c r="S9236" s="37">
        <v>-3.9899999999999998E-2</v>
      </c>
      <c r="T9236" s="37">
        <v>-3.6600000000000001E-2</v>
      </c>
      <c r="U9236" s="37">
        <v>-3.2899999999999999E-2</v>
      </c>
      <c r="V9236" s="37">
        <v>-1.2800000000000001E-2</v>
      </c>
      <c r="W9236" s="37">
        <v>-3.7000000000000002E-3</v>
      </c>
      <c r="X9236" s="37"/>
      <c r="Z9236" s="4" t="str">
        <f t="shared" si="408"/>
        <v>NO</v>
      </c>
      <c r="AA9236" s="4" t="str">
        <f t="shared" si="408"/>
        <v>NO</v>
      </c>
      <c r="AB9236" s="4" t="str">
        <f t="shared" si="408"/>
        <v>NO</v>
      </c>
      <c r="AD9236" s="4">
        <f t="shared" si="409"/>
        <v>0</v>
      </c>
    </row>
    <row r="9237" spans="1:30" ht="14.4" customHeight="1" x14ac:dyDescent="0.35">
      <c r="A9237" s="34">
        <v>9278</v>
      </c>
      <c r="B9237" s="1" t="s">
        <v>26685</v>
      </c>
      <c r="C9237" s="1" t="s">
        <v>29015</v>
      </c>
      <c r="D9237" s="1"/>
      <c r="E9237" s="1" t="s">
        <v>29008</v>
      </c>
      <c r="F9237" s="1" t="s">
        <v>29262</v>
      </c>
      <c r="G9237" s="35" t="s">
        <v>26686</v>
      </c>
      <c r="H9237" s="35" t="s">
        <v>26687</v>
      </c>
      <c r="I9237" s="35" t="s">
        <v>29</v>
      </c>
      <c r="J9237" s="36">
        <v>41457000</v>
      </c>
      <c r="K9237" s="36">
        <v>51273000</v>
      </c>
      <c r="L9237" s="36">
        <v>64734000</v>
      </c>
      <c r="M9237" s="36">
        <v>52657000</v>
      </c>
      <c r="N9237" s="36">
        <v>52506000</v>
      </c>
      <c r="O9237" s="37">
        <v>0.20300000000000001</v>
      </c>
      <c r="P9237" s="37">
        <v>0.251</v>
      </c>
      <c r="Q9237" s="37">
        <v>0.31780000000000003</v>
      </c>
      <c r="R9237" s="37">
        <v>0.39689999999999998</v>
      </c>
      <c r="S9237" s="37">
        <v>0.47449999999999998</v>
      </c>
      <c r="T9237" s="37"/>
      <c r="U9237" s="37"/>
      <c r="V9237" s="37"/>
      <c r="W9237" s="37"/>
      <c r="X9237" s="37"/>
      <c r="Z9237" s="4" t="str">
        <f t="shared" si="408"/>
        <v>YES</v>
      </c>
      <c r="AA9237" s="4" t="str">
        <f t="shared" si="408"/>
        <v>YES</v>
      </c>
      <c r="AB9237" s="4" t="str">
        <f t="shared" si="408"/>
        <v>YES</v>
      </c>
      <c r="AD9237" s="4">
        <f t="shared" si="409"/>
        <v>3</v>
      </c>
    </row>
    <row r="9238" spans="1:30" ht="14.4" customHeight="1" x14ac:dyDescent="0.35">
      <c r="A9238" s="34">
        <v>9279</v>
      </c>
      <c r="B9238" s="1" t="s">
        <v>26688</v>
      </c>
      <c r="C9238" s="1"/>
      <c r="D9238" s="1"/>
      <c r="E9238" s="1"/>
      <c r="F9238" s="1" t="s">
        <v>29262</v>
      </c>
      <c r="G9238" s="35" t="s">
        <v>26689</v>
      </c>
      <c r="H9238" s="35" t="s">
        <v>26690</v>
      </c>
      <c r="I9238" s="35" t="s">
        <v>33</v>
      </c>
      <c r="J9238" s="36">
        <v>21673000</v>
      </c>
      <c r="K9238" s="36">
        <v>27947000</v>
      </c>
      <c r="L9238" s="36">
        <v>40832000</v>
      </c>
      <c r="M9238" s="36">
        <v>43037000</v>
      </c>
      <c r="N9238" s="36">
        <v>52501000</v>
      </c>
      <c r="O9238" s="37">
        <v>3.0200000000000001E-2</v>
      </c>
      <c r="P9238" s="37">
        <v>0.61029999999999995</v>
      </c>
      <c r="Q9238" s="37">
        <v>0.41349999999999998</v>
      </c>
      <c r="R9238" s="37">
        <v>0.34610000000000002</v>
      </c>
      <c r="S9238" s="37">
        <v>0.14960000000000001</v>
      </c>
      <c r="T9238" s="37"/>
      <c r="U9238" s="37"/>
      <c r="V9238" s="37">
        <v>-1.03E-2</v>
      </c>
      <c r="W9238" s="37">
        <v>-8.6999999999999994E-3</v>
      </c>
      <c r="X9238" s="37">
        <v>-3.8E-3</v>
      </c>
      <c r="Z9238" s="4" t="str">
        <f t="shared" si="408"/>
        <v>YES</v>
      </c>
      <c r="AA9238" s="4" t="str">
        <f t="shared" si="408"/>
        <v>YES</v>
      </c>
      <c r="AB9238" s="4" t="str">
        <f t="shared" si="408"/>
        <v>NO</v>
      </c>
      <c r="AD9238" s="4">
        <f t="shared" si="409"/>
        <v>2</v>
      </c>
    </row>
    <row r="9239" spans="1:30" ht="14.4" customHeight="1" x14ac:dyDescent="0.35">
      <c r="A9239" s="34">
        <v>9280</v>
      </c>
      <c r="B9239" s="1" t="s">
        <v>26691</v>
      </c>
      <c r="C9239" s="1"/>
      <c r="D9239" s="1"/>
      <c r="E9239" s="1"/>
      <c r="F9239" s="1" t="s">
        <v>29262</v>
      </c>
      <c r="G9239" s="35" t="s">
        <v>26692</v>
      </c>
      <c r="H9239" s="35" t="s">
        <v>26693</v>
      </c>
      <c r="I9239" s="35" t="s">
        <v>43</v>
      </c>
      <c r="J9239" s="36">
        <v>9298000</v>
      </c>
      <c r="K9239" s="36">
        <v>17700000</v>
      </c>
      <c r="L9239" s="36">
        <v>32230000</v>
      </c>
      <c r="M9239" s="36">
        <v>37637000</v>
      </c>
      <c r="N9239" s="36">
        <v>52495000</v>
      </c>
      <c r="O9239" s="37">
        <v>0.19700000000000001</v>
      </c>
      <c r="P9239" s="37">
        <v>0.13109999999999999</v>
      </c>
      <c r="Q9239" s="37">
        <v>0.1249</v>
      </c>
      <c r="R9239" s="37">
        <v>0.1636</v>
      </c>
      <c r="S9239" s="37">
        <v>0.1042</v>
      </c>
      <c r="T9239" s="37"/>
      <c r="U9239" s="37"/>
      <c r="V9239" s="37"/>
      <c r="W9239" s="37"/>
      <c r="X9239" s="37"/>
      <c r="Z9239" s="4" t="str">
        <f t="shared" si="408"/>
        <v>NO</v>
      </c>
      <c r="AA9239" s="4" t="str">
        <f t="shared" si="408"/>
        <v>NO</v>
      </c>
      <c r="AB9239" s="4" t="str">
        <f t="shared" si="408"/>
        <v>NO</v>
      </c>
      <c r="AD9239" s="4">
        <f t="shared" si="409"/>
        <v>0</v>
      </c>
    </row>
    <row r="9240" spans="1:30" ht="14.4" customHeight="1" x14ac:dyDescent="0.35">
      <c r="A9240" s="34">
        <v>9281</v>
      </c>
      <c r="B9240" s="1" t="s">
        <v>26694</v>
      </c>
      <c r="C9240" s="1"/>
      <c r="D9240" s="1"/>
      <c r="E9240" s="1"/>
      <c r="F9240" s="1" t="s">
        <v>29262</v>
      </c>
      <c r="G9240" s="35" t="s">
        <v>26695</v>
      </c>
      <c r="H9240" s="35" t="s">
        <v>26696</v>
      </c>
      <c r="I9240" s="35" t="s">
        <v>33</v>
      </c>
      <c r="J9240" s="36"/>
      <c r="K9240" s="36"/>
      <c r="L9240" s="36">
        <v>8448000</v>
      </c>
      <c r="M9240" s="36">
        <v>19863000</v>
      </c>
      <c r="N9240" s="36">
        <v>52492000</v>
      </c>
      <c r="O9240" s="37"/>
      <c r="P9240" s="37"/>
      <c r="Q9240" s="37">
        <v>-0.19520000000000001</v>
      </c>
      <c r="R9240" s="37">
        <v>0.2235</v>
      </c>
      <c r="S9240" s="37">
        <v>0.30249999999999999</v>
      </c>
      <c r="T9240" s="37"/>
      <c r="U9240" s="37"/>
      <c r="V9240" s="37"/>
      <c r="W9240" s="37"/>
      <c r="X9240" s="37"/>
      <c r="Z9240" s="4" t="str">
        <f t="shared" si="408"/>
        <v>NO</v>
      </c>
      <c r="AA9240" s="4" t="str">
        <f t="shared" si="408"/>
        <v>YES</v>
      </c>
      <c r="AB9240" s="4" t="str">
        <f t="shared" si="408"/>
        <v>YES</v>
      </c>
      <c r="AD9240" s="4">
        <f t="shared" si="409"/>
        <v>2</v>
      </c>
    </row>
    <row r="9241" spans="1:30" ht="27.65" customHeight="1" x14ac:dyDescent="0.35">
      <c r="A9241" s="34">
        <v>9282</v>
      </c>
      <c r="B9241" s="1" t="s">
        <v>26697</v>
      </c>
      <c r="C9241" s="1"/>
      <c r="D9241" s="1"/>
      <c r="E9241" s="1"/>
      <c r="F9241" s="1" t="s">
        <v>29262</v>
      </c>
      <c r="G9241" s="35" t="s">
        <v>26698</v>
      </c>
      <c r="H9241" s="35" t="s">
        <v>26699</v>
      </c>
      <c r="I9241" s="35" t="s">
        <v>33</v>
      </c>
      <c r="J9241" s="36">
        <v>54441000</v>
      </c>
      <c r="K9241" s="36">
        <v>45524000</v>
      </c>
      <c r="L9241" s="36">
        <v>52425000</v>
      </c>
      <c r="M9241" s="36">
        <v>57317000</v>
      </c>
      <c r="N9241" s="36">
        <v>52491000</v>
      </c>
      <c r="O9241" s="37">
        <v>0.18740000000000001</v>
      </c>
      <c r="P9241" s="37">
        <v>0.2046</v>
      </c>
      <c r="Q9241" s="37">
        <v>0.30530000000000002</v>
      </c>
      <c r="R9241" s="37">
        <v>0.28720000000000001</v>
      </c>
      <c r="S9241" s="37">
        <v>0.18909999999999999</v>
      </c>
      <c r="T9241" s="37"/>
      <c r="U9241" s="37"/>
      <c r="V9241" s="37"/>
      <c r="W9241" s="37"/>
      <c r="X9241" s="37"/>
      <c r="Z9241" s="4" t="str">
        <f t="shared" si="408"/>
        <v>YES</v>
      </c>
      <c r="AA9241" s="4" t="str">
        <f t="shared" si="408"/>
        <v>YES</v>
      </c>
      <c r="AB9241" s="4" t="str">
        <f t="shared" si="408"/>
        <v>NO</v>
      </c>
      <c r="AD9241" s="4">
        <f t="shared" si="409"/>
        <v>2</v>
      </c>
    </row>
    <row r="9242" spans="1:30" ht="14.4" customHeight="1" x14ac:dyDescent="0.35">
      <c r="A9242" s="34">
        <v>9283</v>
      </c>
      <c r="B9242" s="1" t="s">
        <v>26700</v>
      </c>
      <c r="C9242" s="1"/>
      <c r="D9242" s="1"/>
      <c r="E9242" s="1"/>
      <c r="F9242" s="1" t="s">
        <v>29262</v>
      </c>
      <c r="G9242" s="35" t="s">
        <v>26701</v>
      </c>
      <c r="H9242" s="35" t="s">
        <v>26702</v>
      </c>
      <c r="I9242" s="35" t="s">
        <v>43</v>
      </c>
      <c r="J9242" s="36">
        <v>56073000</v>
      </c>
      <c r="K9242" s="36">
        <v>44872000</v>
      </c>
      <c r="L9242" s="36">
        <v>42639000</v>
      </c>
      <c r="M9242" s="36">
        <v>45696000</v>
      </c>
      <c r="N9242" s="36">
        <v>52488000</v>
      </c>
      <c r="O9242" s="37">
        <v>8.5800000000000001E-2</v>
      </c>
      <c r="P9242" s="37">
        <v>3.1300000000000001E-2</v>
      </c>
      <c r="Q9242" s="37">
        <v>3.1199999999999999E-2</v>
      </c>
      <c r="R9242" s="37">
        <v>-5.62E-2</v>
      </c>
      <c r="S9242" s="37">
        <v>4.6899999999999997E-2</v>
      </c>
      <c r="T9242" s="37"/>
      <c r="U9242" s="37"/>
      <c r="V9242" s="37"/>
      <c r="W9242" s="37"/>
      <c r="X9242" s="37"/>
      <c r="Z9242" s="4" t="str">
        <f t="shared" si="408"/>
        <v>NO</v>
      </c>
      <c r="AA9242" s="4" t="str">
        <f t="shared" si="408"/>
        <v>NO</v>
      </c>
      <c r="AB9242" s="4" t="str">
        <f t="shared" si="408"/>
        <v>NO</v>
      </c>
      <c r="AD9242" s="4">
        <f t="shared" si="409"/>
        <v>0</v>
      </c>
    </row>
    <row r="9243" spans="1:30" ht="14.4" customHeight="1" x14ac:dyDescent="0.35">
      <c r="A9243" s="34">
        <v>9284</v>
      </c>
      <c r="B9243" s="1" t="s">
        <v>26703</v>
      </c>
      <c r="C9243" s="1" t="s">
        <v>29015</v>
      </c>
      <c r="D9243" s="1"/>
      <c r="E9243" s="1" t="s">
        <v>29008</v>
      </c>
      <c r="F9243" s="1" t="s">
        <v>29262</v>
      </c>
      <c r="G9243" s="35" t="s">
        <v>26704</v>
      </c>
      <c r="H9243" s="35" t="s">
        <v>26705</v>
      </c>
      <c r="I9243" s="35" t="s">
        <v>29</v>
      </c>
      <c r="J9243" s="36">
        <v>65635000</v>
      </c>
      <c r="K9243" s="36">
        <v>64575000</v>
      </c>
      <c r="L9243" s="36">
        <v>47275000</v>
      </c>
      <c r="M9243" s="36">
        <v>44646000</v>
      </c>
      <c r="N9243" s="36">
        <v>52487000</v>
      </c>
      <c r="O9243" s="37">
        <v>1</v>
      </c>
      <c r="P9243" s="37">
        <v>0.12180000000000001</v>
      </c>
      <c r="Q9243" s="37">
        <v>-1.9900000000000001E-2</v>
      </c>
      <c r="R9243" s="37">
        <v>0.1794</v>
      </c>
      <c r="S9243" s="37">
        <v>0.13550000000000001</v>
      </c>
      <c r="T9243" s="37"/>
      <c r="U9243" s="37"/>
      <c r="V9243" s="37"/>
      <c r="W9243" s="37"/>
      <c r="X9243" s="37"/>
      <c r="Z9243" s="4" t="str">
        <f t="shared" si="408"/>
        <v>NO</v>
      </c>
      <c r="AA9243" s="4" t="str">
        <f t="shared" si="408"/>
        <v>NO</v>
      </c>
      <c r="AB9243" s="4" t="str">
        <f t="shared" si="408"/>
        <v>NO</v>
      </c>
      <c r="AD9243" s="4">
        <f t="shared" si="409"/>
        <v>0</v>
      </c>
    </row>
    <row r="9244" spans="1:30" ht="41.4" customHeight="1" x14ac:dyDescent="0.35">
      <c r="A9244" s="34">
        <v>9285</v>
      </c>
      <c r="B9244" s="1" t="s">
        <v>26706</v>
      </c>
      <c r="C9244" s="1"/>
      <c r="D9244" s="1"/>
      <c r="E9244" s="1"/>
      <c r="F9244" s="1" t="s">
        <v>29262</v>
      </c>
      <c r="G9244" s="35" t="s">
        <v>26707</v>
      </c>
      <c r="H9244" s="35" t="s">
        <v>26708</v>
      </c>
      <c r="I9244" s="35" t="s">
        <v>23</v>
      </c>
      <c r="J9244" s="36"/>
      <c r="K9244" s="36">
        <v>27495000</v>
      </c>
      <c r="L9244" s="36">
        <v>38206000</v>
      </c>
      <c r="M9244" s="36">
        <v>41617000</v>
      </c>
      <c r="N9244" s="36">
        <v>52482000</v>
      </c>
      <c r="O9244" s="37"/>
      <c r="P9244" s="37">
        <v>0.27410000000000001</v>
      </c>
      <c r="Q9244" s="37">
        <v>0.45450000000000002</v>
      </c>
      <c r="R9244" s="37">
        <v>0.33210000000000001</v>
      </c>
      <c r="S9244" s="37">
        <v>0.45850000000000002</v>
      </c>
      <c r="T9244" s="37"/>
      <c r="U9244" s="37">
        <v>-0.53649999999999998</v>
      </c>
      <c r="V9244" s="37">
        <v>-0.33040000000000003</v>
      </c>
      <c r="W9244" s="37">
        <v>-0.24210000000000001</v>
      </c>
      <c r="X9244" s="37">
        <v>-0.18540000000000001</v>
      </c>
      <c r="Z9244" s="4" t="str">
        <f t="shared" si="408"/>
        <v>YES</v>
      </c>
      <c r="AA9244" s="4" t="str">
        <f t="shared" si="408"/>
        <v>YES</v>
      </c>
      <c r="AB9244" s="4" t="str">
        <f t="shared" si="408"/>
        <v>YES</v>
      </c>
      <c r="AD9244" s="4">
        <f t="shared" si="409"/>
        <v>3</v>
      </c>
    </row>
    <row r="9245" spans="1:30" ht="14.4" customHeight="1" x14ac:dyDescent="0.35">
      <c r="A9245" s="34">
        <v>9286</v>
      </c>
      <c r="B9245" s="1" t="s">
        <v>26709</v>
      </c>
      <c r="C9245" s="1"/>
      <c r="D9245" s="1"/>
      <c r="E9245" s="1"/>
      <c r="F9245" s="1" t="s">
        <v>29262</v>
      </c>
      <c r="G9245" s="35" t="s">
        <v>26710</v>
      </c>
      <c r="H9245" s="35" t="s">
        <v>26711</v>
      </c>
      <c r="I9245" s="35" t="s">
        <v>33</v>
      </c>
      <c r="J9245" s="36">
        <v>36892000</v>
      </c>
      <c r="K9245" s="36">
        <v>32316000</v>
      </c>
      <c r="L9245" s="36">
        <v>41643000</v>
      </c>
      <c r="M9245" s="36">
        <v>48257000</v>
      </c>
      <c r="N9245" s="36">
        <v>52478000</v>
      </c>
      <c r="O9245" s="37">
        <v>0.1082</v>
      </c>
      <c r="P9245" s="37">
        <v>2.3599999999999999E-2</v>
      </c>
      <c r="Q9245" s="37">
        <v>6.5199999999999994E-2</v>
      </c>
      <c r="R9245" s="37">
        <v>9.5000000000000001E-2</v>
      </c>
      <c r="S9245" s="37">
        <v>6.0600000000000001E-2</v>
      </c>
      <c r="T9245" s="37">
        <v>8.7300000000000003E-2</v>
      </c>
      <c r="U9245" s="37">
        <v>5.8999999999999999E-3</v>
      </c>
      <c r="V9245" s="37">
        <v>4.82E-2</v>
      </c>
      <c r="W9245" s="37">
        <v>7.9000000000000001E-2</v>
      </c>
      <c r="X9245" s="37">
        <v>7.1800000000000003E-2</v>
      </c>
      <c r="Z9245" s="4" t="str">
        <f t="shared" si="408"/>
        <v>NO</v>
      </c>
      <c r="AA9245" s="4" t="str">
        <f t="shared" si="408"/>
        <v>NO</v>
      </c>
      <c r="AB9245" s="4" t="str">
        <f t="shared" si="408"/>
        <v>NO</v>
      </c>
      <c r="AD9245" s="4">
        <f t="shared" si="409"/>
        <v>0</v>
      </c>
    </row>
    <row r="9246" spans="1:30" ht="14.4" customHeight="1" x14ac:dyDescent="0.35">
      <c r="A9246" s="34">
        <v>9287</v>
      </c>
      <c r="B9246" s="1" t="s">
        <v>26712</v>
      </c>
      <c r="C9246" s="1" t="s">
        <v>29015</v>
      </c>
      <c r="D9246" s="1"/>
      <c r="E9246" s="1" t="s">
        <v>29008</v>
      </c>
      <c r="F9246" s="1" t="s">
        <v>29262</v>
      </c>
      <c r="G9246" s="35" t="s">
        <v>26713</v>
      </c>
      <c r="H9246" s="35" t="s">
        <v>26714</v>
      </c>
      <c r="I9246" s="35" t="s">
        <v>29</v>
      </c>
      <c r="J9246" s="36">
        <v>29871000</v>
      </c>
      <c r="K9246" s="36">
        <v>30697000</v>
      </c>
      <c r="L9246" s="36">
        <v>32246000</v>
      </c>
      <c r="M9246" s="36">
        <v>39032000</v>
      </c>
      <c r="N9246" s="36">
        <v>52469000</v>
      </c>
      <c r="O9246" s="37">
        <v>0.105</v>
      </c>
      <c r="P9246" s="37">
        <v>0.1043</v>
      </c>
      <c r="Q9246" s="37">
        <v>4.4200000000000003E-2</v>
      </c>
      <c r="R9246" s="37">
        <v>6.2199999999999998E-2</v>
      </c>
      <c r="S9246" s="37">
        <v>6.1100000000000002E-2</v>
      </c>
      <c r="T9246" s="37">
        <v>0.17419999999999999</v>
      </c>
      <c r="U9246" s="37">
        <v>9.2499999999999999E-2</v>
      </c>
      <c r="V9246" s="37">
        <v>3.39E-2</v>
      </c>
      <c r="W9246" s="37">
        <v>5.0599999999999999E-2</v>
      </c>
      <c r="X9246" s="37">
        <v>5.7799999999999997E-2</v>
      </c>
      <c r="Z9246" s="4" t="str">
        <f t="shared" si="408"/>
        <v>NO</v>
      </c>
      <c r="AA9246" s="4" t="str">
        <f t="shared" si="408"/>
        <v>NO</v>
      </c>
      <c r="AB9246" s="4" t="str">
        <f t="shared" si="408"/>
        <v>NO</v>
      </c>
      <c r="AD9246" s="4">
        <f t="shared" si="409"/>
        <v>0</v>
      </c>
    </row>
    <row r="9247" spans="1:30" ht="41.4" customHeight="1" x14ac:dyDescent="0.35">
      <c r="A9247" s="34">
        <v>9289</v>
      </c>
      <c r="B9247" s="1" t="s">
        <v>26715</v>
      </c>
      <c r="C9247" s="1" t="s">
        <v>29015</v>
      </c>
      <c r="D9247" s="1"/>
      <c r="E9247" s="1" t="s">
        <v>29008</v>
      </c>
      <c r="F9247" s="1" t="s">
        <v>29262</v>
      </c>
      <c r="G9247" s="35" t="s">
        <v>26716</v>
      </c>
      <c r="H9247" s="35" t="s">
        <v>26717</v>
      </c>
      <c r="I9247" s="35" t="s">
        <v>29</v>
      </c>
      <c r="J9247" s="36">
        <v>26125000</v>
      </c>
      <c r="K9247" s="36">
        <v>30222000</v>
      </c>
      <c r="L9247" s="36">
        <v>40890000</v>
      </c>
      <c r="M9247" s="36">
        <v>41813000</v>
      </c>
      <c r="N9247" s="36">
        <v>52463000</v>
      </c>
      <c r="O9247" s="37">
        <v>8.1799999999999998E-2</v>
      </c>
      <c r="P9247" s="37">
        <v>0.13370000000000001</v>
      </c>
      <c r="Q9247" s="37">
        <v>0.1363</v>
      </c>
      <c r="R9247" s="37">
        <v>0.2666</v>
      </c>
      <c r="S9247" s="37">
        <v>0.25879999999999997</v>
      </c>
      <c r="T9247" s="37"/>
      <c r="U9247" s="37"/>
      <c r="V9247" s="37"/>
      <c r="W9247" s="37"/>
      <c r="X9247" s="37"/>
      <c r="Z9247" s="4" t="str">
        <f t="shared" si="408"/>
        <v>NO</v>
      </c>
      <c r="AA9247" s="4" t="str">
        <f t="shared" si="408"/>
        <v>YES</v>
      </c>
      <c r="AB9247" s="4" t="str">
        <f t="shared" si="408"/>
        <v>YES</v>
      </c>
      <c r="AD9247" s="4">
        <f t="shared" si="409"/>
        <v>2</v>
      </c>
    </row>
    <row r="9248" spans="1:30" ht="14.4" customHeight="1" x14ac:dyDescent="0.35">
      <c r="A9248" s="34">
        <v>9290</v>
      </c>
      <c r="B9248" s="1" t="s">
        <v>26718</v>
      </c>
      <c r="C9248" s="1" t="s">
        <v>29015</v>
      </c>
      <c r="D9248" s="1"/>
      <c r="E9248" s="1"/>
      <c r="F9248" s="1" t="s">
        <v>29262</v>
      </c>
      <c r="G9248" s="35" t="s">
        <v>26719</v>
      </c>
      <c r="H9248" s="35" t="s">
        <v>26720</v>
      </c>
      <c r="I9248" s="35" t="s">
        <v>33</v>
      </c>
      <c r="J9248" s="36">
        <v>30517000</v>
      </c>
      <c r="K9248" s="36">
        <v>32848000</v>
      </c>
      <c r="L9248" s="36">
        <v>27004000</v>
      </c>
      <c r="M9248" s="36">
        <v>43435000</v>
      </c>
      <c r="N9248" s="36">
        <v>52457000</v>
      </c>
      <c r="O9248" s="37">
        <v>0.31730000000000003</v>
      </c>
      <c r="P9248" s="37">
        <v>0.11840000000000001</v>
      </c>
      <c r="Q9248" s="37">
        <v>0.12470000000000001</v>
      </c>
      <c r="R9248" s="37">
        <v>0.20419999999999999</v>
      </c>
      <c r="S9248" s="37">
        <v>0.24759999999999999</v>
      </c>
      <c r="T9248" s="37"/>
      <c r="U9248" s="37"/>
      <c r="V9248" s="37"/>
      <c r="W9248" s="37"/>
      <c r="X9248" s="37"/>
      <c r="Z9248" s="4" t="str">
        <f t="shared" si="408"/>
        <v>NO</v>
      </c>
      <c r="AA9248" s="4" t="str">
        <f t="shared" si="408"/>
        <v>YES</v>
      </c>
      <c r="AB9248" s="4" t="str">
        <f t="shared" si="408"/>
        <v>YES</v>
      </c>
      <c r="AD9248" s="4">
        <f t="shared" si="409"/>
        <v>2</v>
      </c>
    </row>
    <row r="9249" spans="1:30" ht="27.65" customHeight="1" x14ac:dyDescent="0.35">
      <c r="A9249" s="34">
        <v>9291</v>
      </c>
      <c r="B9249" s="1" t="s">
        <v>26721</v>
      </c>
      <c r="C9249" s="1" t="s">
        <v>29015</v>
      </c>
      <c r="D9249" s="1"/>
      <c r="E9249" s="1" t="s">
        <v>29008</v>
      </c>
      <c r="F9249" s="1" t="s">
        <v>29262</v>
      </c>
      <c r="G9249" s="35" t="s">
        <v>26722</v>
      </c>
      <c r="H9249" s="35" t="s">
        <v>26723</v>
      </c>
      <c r="I9249" s="35" t="s">
        <v>29</v>
      </c>
      <c r="J9249" s="36">
        <v>20765000</v>
      </c>
      <c r="K9249" s="36">
        <v>29832000</v>
      </c>
      <c r="L9249" s="36">
        <v>37450000</v>
      </c>
      <c r="M9249" s="36">
        <v>36767000</v>
      </c>
      <c r="N9249" s="36">
        <v>52455000</v>
      </c>
      <c r="O9249" s="37">
        <v>5.0900000000000001E-2</v>
      </c>
      <c r="P9249" s="37">
        <v>8.0399999999999999E-2</v>
      </c>
      <c r="Q9249" s="37">
        <v>9.4700000000000006E-2</v>
      </c>
      <c r="R9249" s="37">
        <v>6.6E-3</v>
      </c>
      <c r="S9249" s="37">
        <v>9.64E-2</v>
      </c>
      <c r="T9249" s="37"/>
      <c r="U9249" s="37"/>
      <c r="V9249" s="37"/>
      <c r="W9249" s="37"/>
      <c r="X9249" s="37"/>
      <c r="Z9249" s="4" t="str">
        <f t="shared" si="408"/>
        <v>NO</v>
      </c>
      <c r="AA9249" s="4" t="str">
        <f t="shared" si="408"/>
        <v>NO</v>
      </c>
      <c r="AB9249" s="4" t="str">
        <f t="shared" si="408"/>
        <v>NO</v>
      </c>
      <c r="AD9249" s="4">
        <f t="shared" si="409"/>
        <v>0</v>
      </c>
    </row>
    <row r="9250" spans="1:30" ht="14.4" customHeight="1" x14ac:dyDescent="0.35">
      <c r="A9250" s="34">
        <v>9292</v>
      </c>
      <c r="B9250" s="1" t="s">
        <v>26724</v>
      </c>
      <c r="C9250" s="1"/>
      <c r="D9250" s="1"/>
      <c r="E9250" s="1"/>
      <c r="F9250" s="1" t="s">
        <v>29262</v>
      </c>
      <c r="G9250" s="35" t="s">
        <v>26725</v>
      </c>
      <c r="H9250" s="35" t="s">
        <v>26726</v>
      </c>
      <c r="I9250" s="35" t="s">
        <v>23</v>
      </c>
      <c r="J9250" s="36">
        <v>22788000</v>
      </c>
      <c r="K9250" s="36">
        <v>19347000</v>
      </c>
      <c r="L9250" s="36">
        <v>27630000</v>
      </c>
      <c r="M9250" s="36">
        <v>57620000</v>
      </c>
      <c r="N9250" s="36">
        <v>52446000</v>
      </c>
      <c r="O9250" s="37">
        <v>0.34670000000000001</v>
      </c>
      <c r="P9250" s="37">
        <v>1.7999999999999999E-2</v>
      </c>
      <c r="Q9250" s="37">
        <v>0.1023</v>
      </c>
      <c r="R9250" s="37">
        <v>0.26</v>
      </c>
      <c r="S9250" s="37">
        <v>0.2477</v>
      </c>
      <c r="T9250" s="37">
        <v>0.311</v>
      </c>
      <c r="U9250" s="37">
        <v>-2.4E-2</v>
      </c>
      <c r="V9250" s="37">
        <v>8.09E-2</v>
      </c>
      <c r="W9250" s="37">
        <v>0.23069999999999999</v>
      </c>
      <c r="X9250" s="37">
        <v>0.23980000000000001</v>
      </c>
      <c r="Z9250" s="4" t="str">
        <f t="shared" si="408"/>
        <v>NO</v>
      </c>
      <c r="AA9250" s="4" t="str">
        <f t="shared" si="408"/>
        <v>YES</v>
      </c>
      <c r="AB9250" s="4" t="str">
        <f t="shared" si="408"/>
        <v>YES</v>
      </c>
      <c r="AD9250" s="4">
        <f t="shared" si="409"/>
        <v>2</v>
      </c>
    </row>
    <row r="9251" spans="1:30" ht="14.4" customHeight="1" x14ac:dyDescent="0.35">
      <c r="A9251" s="34">
        <v>9294</v>
      </c>
      <c r="B9251" s="1" t="s">
        <v>26730</v>
      </c>
      <c r="C9251" s="1" t="s">
        <v>29015</v>
      </c>
      <c r="D9251" s="1"/>
      <c r="E9251" s="1" t="s">
        <v>29008</v>
      </c>
      <c r="F9251" s="1" t="s">
        <v>29262</v>
      </c>
      <c r="G9251" s="35" t="s">
        <v>26731</v>
      </c>
      <c r="H9251" s="35" t="s">
        <v>26732</v>
      </c>
      <c r="I9251" s="35" t="s">
        <v>29</v>
      </c>
      <c r="J9251" s="36">
        <v>15352000</v>
      </c>
      <c r="K9251" s="36">
        <v>28877000</v>
      </c>
      <c r="L9251" s="36">
        <v>45028000</v>
      </c>
      <c r="M9251" s="36">
        <v>56787000</v>
      </c>
      <c r="N9251" s="36">
        <v>52445000</v>
      </c>
      <c r="O9251" s="37">
        <v>0.19209999999999999</v>
      </c>
      <c r="P9251" s="37">
        <v>0.2092</v>
      </c>
      <c r="Q9251" s="37">
        <v>0.2162</v>
      </c>
      <c r="R9251" s="37">
        <v>2.6599999999999999E-2</v>
      </c>
      <c r="S9251" s="37">
        <v>5.62E-2</v>
      </c>
      <c r="T9251" s="37"/>
      <c r="U9251" s="37"/>
      <c r="V9251" s="37"/>
      <c r="W9251" s="37"/>
      <c r="X9251" s="37"/>
      <c r="Z9251" s="4" t="str">
        <f t="shared" si="408"/>
        <v>YES</v>
      </c>
      <c r="AA9251" s="4" t="str">
        <f t="shared" si="408"/>
        <v>NO</v>
      </c>
      <c r="AB9251" s="4" t="str">
        <f t="shared" si="408"/>
        <v>NO</v>
      </c>
      <c r="AD9251" s="4">
        <f t="shared" si="409"/>
        <v>1</v>
      </c>
    </row>
    <row r="9252" spans="1:30" ht="14.4" customHeight="1" x14ac:dyDescent="0.35">
      <c r="A9252" s="34">
        <v>9293</v>
      </c>
      <c r="B9252" s="1" t="s">
        <v>26727</v>
      </c>
      <c r="C9252" s="1" t="s">
        <v>29015</v>
      </c>
      <c r="D9252" s="1"/>
      <c r="E9252" s="1" t="s">
        <v>29008</v>
      </c>
      <c r="F9252" s="1" t="s">
        <v>29262</v>
      </c>
      <c r="G9252" s="35" t="s">
        <v>26728</v>
      </c>
      <c r="H9252" s="35" t="s">
        <v>26729</v>
      </c>
      <c r="I9252" s="35" t="s">
        <v>29</v>
      </c>
      <c r="J9252" s="36">
        <v>14463000</v>
      </c>
      <c r="K9252" s="36">
        <v>16805000</v>
      </c>
      <c r="L9252" s="36">
        <v>27257000</v>
      </c>
      <c r="M9252" s="36">
        <v>39883000</v>
      </c>
      <c r="N9252" s="36">
        <v>52445000</v>
      </c>
      <c r="O9252" s="37">
        <v>0.21640000000000001</v>
      </c>
      <c r="P9252" s="37">
        <v>0.13519999999999999</v>
      </c>
      <c r="Q9252" s="37">
        <v>8.5900000000000004E-2</v>
      </c>
      <c r="R9252" s="37">
        <v>9.35E-2</v>
      </c>
      <c r="S9252" s="37">
        <v>8.2699999999999996E-2</v>
      </c>
      <c r="T9252" s="37"/>
      <c r="U9252" s="37"/>
      <c r="V9252" s="37"/>
      <c r="W9252" s="37"/>
      <c r="X9252" s="37"/>
      <c r="Z9252" s="4" t="str">
        <f t="shared" si="408"/>
        <v>NO</v>
      </c>
      <c r="AA9252" s="4" t="str">
        <f t="shared" si="408"/>
        <v>NO</v>
      </c>
      <c r="AB9252" s="4" t="str">
        <f t="shared" si="408"/>
        <v>NO</v>
      </c>
      <c r="AD9252" s="4">
        <f t="shared" si="409"/>
        <v>0</v>
      </c>
    </row>
    <row r="9253" spans="1:30" ht="14.4" customHeight="1" x14ac:dyDescent="0.35">
      <c r="A9253" s="34">
        <v>9295</v>
      </c>
      <c r="B9253" s="1" t="s">
        <v>8324</v>
      </c>
      <c r="C9253" s="1"/>
      <c r="D9253" s="1"/>
      <c r="E9253" s="1"/>
      <c r="F9253" s="1" t="s">
        <v>29262</v>
      </c>
      <c r="G9253" s="35" t="s">
        <v>26733</v>
      </c>
      <c r="H9253" s="35" t="s">
        <v>26734</v>
      </c>
      <c r="I9253" s="35" t="s">
        <v>33</v>
      </c>
      <c r="J9253" s="36">
        <v>42963000</v>
      </c>
      <c r="K9253" s="36">
        <v>46384000</v>
      </c>
      <c r="L9253" s="36">
        <v>51278000</v>
      </c>
      <c r="M9253" s="36">
        <v>53874000</v>
      </c>
      <c r="N9253" s="36">
        <v>52440000</v>
      </c>
      <c r="O9253" s="37">
        <v>0.1227</v>
      </c>
      <c r="P9253" s="37">
        <v>0.15279999999999999</v>
      </c>
      <c r="Q9253" s="37">
        <v>0.2296</v>
      </c>
      <c r="R9253" s="37">
        <v>0.1328</v>
      </c>
      <c r="S9253" s="37">
        <v>-2.7300000000000001E-2</v>
      </c>
      <c r="T9253" s="37">
        <v>0.13059999999999999</v>
      </c>
      <c r="U9253" s="37">
        <v>0.15340000000000001</v>
      </c>
      <c r="V9253" s="37">
        <v>0.2306</v>
      </c>
      <c r="W9253" s="37">
        <v>0.1908</v>
      </c>
      <c r="X9253" s="37"/>
      <c r="Z9253" s="4" t="str">
        <f t="shared" si="408"/>
        <v>YES</v>
      </c>
      <c r="AA9253" s="4" t="str">
        <f t="shared" si="408"/>
        <v>NO</v>
      </c>
      <c r="AB9253" s="4" t="str">
        <f t="shared" si="408"/>
        <v>NO</v>
      </c>
      <c r="AD9253" s="4">
        <f t="shared" si="409"/>
        <v>1</v>
      </c>
    </row>
    <row r="9254" spans="1:30" ht="14.4" customHeight="1" x14ac:dyDescent="0.35">
      <c r="A9254" s="34">
        <v>9296</v>
      </c>
      <c r="B9254" s="1" t="s">
        <v>26735</v>
      </c>
      <c r="C9254" s="1"/>
      <c r="D9254" s="1"/>
      <c r="E9254" s="1"/>
      <c r="F9254" s="1" t="s">
        <v>29262</v>
      </c>
      <c r="G9254" s="35" t="s">
        <v>26736</v>
      </c>
      <c r="H9254" s="35" t="s">
        <v>26737</v>
      </c>
      <c r="I9254" s="35" t="s">
        <v>33</v>
      </c>
      <c r="J9254" s="36"/>
      <c r="K9254" s="36">
        <v>9940000</v>
      </c>
      <c r="L9254" s="36">
        <v>37606000</v>
      </c>
      <c r="M9254" s="36">
        <v>58296000</v>
      </c>
      <c r="N9254" s="36">
        <v>52439000</v>
      </c>
      <c r="O9254" s="37"/>
      <c r="P9254" s="37">
        <v>9.35E-2</v>
      </c>
      <c r="Q9254" s="37">
        <v>3.4200000000000001E-2</v>
      </c>
      <c r="R9254" s="37">
        <v>5.2499999999999998E-2</v>
      </c>
      <c r="S9254" s="37">
        <v>2.3300000000000001E-2</v>
      </c>
      <c r="T9254" s="37"/>
      <c r="U9254" s="37">
        <v>4.3700000000000003E-2</v>
      </c>
      <c r="V9254" s="37">
        <v>1.04E-2</v>
      </c>
      <c r="W9254" s="37">
        <v>3.7900000000000003E-2</v>
      </c>
      <c r="X9254" s="37">
        <v>1.3599999999999999E-2</v>
      </c>
      <c r="Z9254" s="4" t="str">
        <f t="shared" si="408"/>
        <v>NO</v>
      </c>
      <c r="AA9254" s="4" t="str">
        <f t="shared" si="408"/>
        <v>NO</v>
      </c>
      <c r="AB9254" s="4" t="str">
        <f t="shared" si="408"/>
        <v>NO</v>
      </c>
      <c r="AD9254" s="4">
        <f t="shared" si="409"/>
        <v>0</v>
      </c>
    </row>
    <row r="9255" spans="1:30" x14ac:dyDescent="0.35">
      <c r="A9255" s="34">
        <v>9297</v>
      </c>
      <c r="B9255" s="1" t="s">
        <v>992</v>
      </c>
      <c r="C9255" s="1" t="s">
        <v>29015</v>
      </c>
      <c r="D9255" s="1"/>
      <c r="E9255" s="1" t="s">
        <v>29008</v>
      </c>
      <c r="F9255" s="1" t="s">
        <v>29262</v>
      </c>
      <c r="G9255" s="35" t="s">
        <v>26738</v>
      </c>
      <c r="H9255" s="35" t="s">
        <v>26739</v>
      </c>
      <c r="I9255" s="35" t="s">
        <v>29</v>
      </c>
      <c r="J9255" s="36">
        <v>26736000</v>
      </c>
      <c r="K9255" s="36">
        <v>28354000</v>
      </c>
      <c r="L9255" s="36">
        <v>37612000</v>
      </c>
      <c r="M9255" s="36">
        <v>45937000</v>
      </c>
      <c r="N9255" s="36">
        <v>52428000</v>
      </c>
      <c r="O9255" s="37">
        <v>1.26E-2</v>
      </c>
      <c r="P9255" s="37">
        <v>7.4099999999999999E-2</v>
      </c>
      <c r="Q9255" s="37">
        <v>9.7100000000000006E-2</v>
      </c>
      <c r="R9255" s="37">
        <v>0.16639999999999999</v>
      </c>
      <c r="S9255" s="37">
        <v>4.8599999999999997E-2</v>
      </c>
      <c r="T9255" s="37">
        <v>2.1600000000000001E-2</v>
      </c>
      <c r="U9255" s="37">
        <v>7.1599999999999997E-2</v>
      </c>
      <c r="V9255" s="37">
        <v>8.2799999999999999E-2</v>
      </c>
      <c r="W9255" s="37">
        <v>0.15590000000000001</v>
      </c>
      <c r="X9255" s="37">
        <v>2.52E-2</v>
      </c>
      <c r="Z9255" s="4" t="str">
        <f t="shared" si="408"/>
        <v>NO</v>
      </c>
      <c r="AA9255" s="4" t="str">
        <f t="shared" si="408"/>
        <v>NO</v>
      </c>
      <c r="AB9255" s="4" t="str">
        <f t="shared" si="408"/>
        <v>NO</v>
      </c>
      <c r="AD9255" s="4">
        <f t="shared" si="409"/>
        <v>0</v>
      </c>
    </row>
    <row r="9256" spans="1:30" ht="14.4" customHeight="1" x14ac:dyDescent="0.35">
      <c r="A9256" s="34">
        <v>9298</v>
      </c>
      <c r="B9256" s="1" t="s">
        <v>26740</v>
      </c>
      <c r="C9256" s="1" t="s">
        <v>29015</v>
      </c>
      <c r="D9256" s="1"/>
      <c r="E9256" s="1" t="s">
        <v>29008</v>
      </c>
      <c r="F9256" s="1" t="s">
        <v>29262</v>
      </c>
      <c r="G9256" s="35" t="s">
        <v>26741</v>
      </c>
      <c r="H9256" s="35" t="s">
        <v>26742</v>
      </c>
      <c r="I9256" s="35" t="s">
        <v>29</v>
      </c>
      <c r="J9256" s="36">
        <v>20876000</v>
      </c>
      <c r="K9256" s="36">
        <v>27767000</v>
      </c>
      <c r="L9256" s="36">
        <v>35174000</v>
      </c>
      <c r="M9256" s="36">
        <v>45764000</v>
      </c>
      <c r="N9256" s="36">
        <v>52423000</v>
      </c>
      <c r="O9256" s="37">
        <v>0.16309999999999999</v>
      </c>
      <c r="P9256" s="37">
        <v>0.20630000000000001</v>
      </c>
      <c r="Q9256" s="37">
        <v>0.2334</v>
      </c>
      <c r="R9256" s="37">
        <v>0.30790000000000001</v>
      </c>
      <c r="S9256" s="37">
        <v>0.23169999999999999</v>
      </c>
      <c r="T9256" s="37"/>
      <c r="U9256" s="37"/>
      <c r="V9256" s="37"/>
      <c r="W9256" s="37"/>
      <c r="X9256" s="37"/>
      <c r="Z9256" s="4" t="str">
        <f t="shared" si="408"/>
        <v>YES</v>
      </c>
      <c r="AA9256" s="4" t="str">
        <f t="shared" si="408"/>
        <v>YES</v>
      </c>
      <c r="AB9256" s="4" t="str">
        <f t="shared" si="408"/>
        <v>YES</v>
      </c>
      <c r="AD9256" s="4">
        <f t="shared" si="409"/>
        <v>3</v>
      </c>
    </row>
    <row r="9257" spans="1:30" ht="14.4" customHeight="1" x14ac:dyDescent="0.35">
      <c r="A9257" s="34">
        <v>9299</v>
      </c>
      <c r="B9257" s="1" t="s">
        <v>26743</v>
      </c>
      <c r="C9257" s="1"/>
      <c r="D9257" s="1"/>
      <c r="E9257" s="1"/>
      <c r="F9257" s="1" t="s">
        <v>29262</v>
      </c>
      <c r="G9257" s="35" t="s">
        <v>26744</v>
      </c>
      <c r="H9257" s="35" t="s">
        <v>26745</v>
      </c>
      <c r="I9257" s="35" t="s">
        <v>33</v>
      </c>
      <c r="J9257" s="36">
        <v>551000</v>
      </c>
      <c r="K9257" s="36">
        <v>11990000</v>
      </c>
      <c r="L9257" s="36">
        <v>15686000</v>
      </c>
      <c r="M9257" s="36">
        <v>42574000</v>
      </c>
      <c r="N9257" s="36">
        <v>52415000</v>
      </c>
      <c r="O9257" s="37">
        <v>-2.6968999999999999</v>
      </c>
      <c r="P9257" s="37">
        <v>6.7100000000000007E-2</v>
      </c>
      <c r="Q9257" s="37">
        <v>7.4099999999999999E-2</v>
      </c>
      <c r="R9257" s="37">
        <v>6.7199999999999996E-2</v>
      </c>
      <c r="S9257" s="37">
        <v>0.13819999999999999</v>
      </c>
      <c r="T9257" s="37">
        <v>-2.7387000000000001</v>
      </c>
      <c r="U9257" s="37">
        <v>6.7100000000000007E-2</v>
      </c>
      <c r="V9257" s="37">
        <v>7.4099999999999999E-2</v>
      </c>
      <c r="W9257" s="37">
        <v>6.7199999999999996E-2</v>
      </c>
      <c r="X9257" s="37"/>
      <c r="Z9257" s="4" t="str">
        <f t="shared" si="408"/>
        <v>NO</v>
      </c>
      <c r="AA9257" s="4" t="str">
        <f t="shared" si="408"/>
        <v>NO</v>
      </c>
      <c r="AB9257" s="4" t="str">
        <f t="shared" si="408"/>
        <v>NO</v>
      </c>
      <c r="AD9257" s="4">
        <f t="shared" si="409"/>
        <v>0</v>
      </c>
    </row>
    <row r="9258" spans="1:30" ht="14.4" customHeight="1" x14ac:dyDescent="0.35">
      <c r="A9258" s="34">
        <v>9300</v>
      </c>
      <c r="B9258" s="1" t="s">
        <v>26746</v>
      </c>
      <c r="C9258" s="1"/>
      <c r="D9258" s="1"/>
      <c r="E9258" s="1"/>
      <c r="F9258" s="1" t="s">
        <v>29262</v>
      </c>
      <c r="G9258" s="35" t="s">
        <v>26747</v>
      </c>
      <c r="H9258" s="35" t="s">
        <v>26748</v>
      </c>
      <c r="I9258" s="35" t="s">
        <v>43</v>
      </c>
      <c r="J9258" s="36">
        <v>209976000</v>
      </c>
      <c r="K9258" s="36">
        <v>47723000</v>
      </c>
      <c r="L9258" s="36">
        <v>35135000</v>
      </c>
      <c r="M9258" s="36">
        <v>46695000</v>
      </c>
      <c r="N9258" s="36">
        <v>52408000</v>
      </c>
      <c r="O9258" s="37">
        <v>0.1593</v>
      </c>
      <c r="P9258" s="37">
        <v>0.14580000000000001</v>
      </c>
      <c r="Q9258" s="37">
        <v>0.13200000000000001</v>
      </c>
      <c r="R9258" s="37">
        <v>0.12809999999999999</v>
      </c>
      <c r="S9258" s="37">
        <v>7.6999999999999999E-2</v>
      </c>
      <c r="T9258" s="37"/>
      <c r="U9258" s="37">
        <v>-1.3100000000000001E-2</v>
      </c>
      <c r="V9258" s="37">
        <v>-2.4400000000000002E-2</v>
      </c>
      <c r="W9258" s="37">
        <v>-0.01</v>
      </c>
      <c r="X9258" s="37">
        <v>-1E-3</v>
      </c>
      <c r="Z9258" s="4" t="str">
        <f t="shared" si="408"/>
        <v>NO</v>
      </c>
      <c r="AA9258" s="4" t="str">
        <f t="shared" si="408"/>
        <v>NO</v>
      </c>
      <c r="AB9258" s="4" t="str">
        <f t="shared" si="408"/>
        <v>NO</v>
      </c>
      <c r="AD9258" s="4">
        <f t="shared" si="409"/>
        <v>0</v>
      </c>
    </row>
    <row r="9259" spans="1:30" ht="14.4" customHeight="1" x14ac:dyDescent="0.35">
      <c r="A9259" s="34">
        <v>9301</v>
      </c>
      <c r="B9259" s="1" t="s">
        <v>26749</v>
      </c>
      <c r="C9259" s="1" t="s">
        <v>29015</v>
      </c>
      <c r="D9259" s="1"/>
      <c r="E9259" s="1" t="s">
        <v>29008</v>
      </c>
      <c r="F9259" s="1" t="s">
        <v>29262</v>
      </c>
      <c r="G9259" s="35" t="s">
        <v>26750</v>
      </c>
      <c r="H9259" s="35" t="s">
        <v>26751</v>
      </c>
      <c r="I9259" s="35" t="s">
        <v>29</v>
      </c>
      <c r="J9259" s="36">
        <v>33381000</v>
      </c>
      <c r="K9259" s="36">
        <v>34312000</v>
      </c>
      <c r="L9259" s="36">
        <v>41061000</v>
      </c>
      <c r="M9259" s="36">
        <v>53541000</v>
      </c>
      <c r="N9259" s="36">
        <v>52406000</v>
      </c>
      <c r="O9259" s="37">
        <v>0.39319999999999999</v>
      </c>
      <c r="P9259" s="37">
        <v>0.20480000000000001</v>
      </c>
      <c r="Q9259" s="37">
        <v>0.2576</v>
      </c>
      <c r="R9259" s="37">
        <v>0.36399999999999999</v>
      </c>
      <c r="S9259" s="37">
        <v>0.36499999999999999</v>
      </c>
      <c r="T9259" s="37"/>
      <c r="U9259" s="37"/>
      <c r="V9259" s="37"/>
      <c r="W9259" s="37"/>
      <c r="X9259" s="37">
        <v>-1.6000000000000001E-3</v>
      </c>
      <c r="Z9259" s="4" t="str">
        <f t="shared" si="408"/>
        <v>YES</v>
      </c>
      <c r="AA9259" s="4" t="str">
        <f t="shared" si="408"/>
        <v>YES</v>
      </c>
      <c r="AB9259" s="4" t="str">
        <f t="shared" si="408"/>
        <v>YES</v>
      </c>
      <c r="AD9259" s="4">
        <f t="shared" si="409"/>
        <v>3</v>
      </c>
    </row>
    <row r="9260" spans="1:30" ht="14.4" customHeight="1" x14ac:dyDescent="0.35">
      <c r="A9260" s="34">
        <v>9302</v>
      </c>
      <c r="B9260" s="1" t="s">
        <v>26752</v>
      </c>
      <c r="C9260" s="1"/>
      <c r="D9260" s="1"/>
      <c r="E9260" s="1"/>
      <c r="F9260" s="1" t="s">
        <v>29262</v>
      </c>
      <c r="G9260" s="35" t="s">
        <v>26753</v>
      </c>
      <c r="H9260" s="35" t="s">
        <v>26754</v>
      </c>
      <c r="I9260" s="35" t="s">
        <v>33</v>
      </c>
      <c r="J9260" s="36">
        <v>168720000</v>
      </c>
      <c r="K9260" s="36">
        <v>102546000</v>
      </c>
      <c r="L9260" s="36">
        <v>77327000</v>
      </c>
      <c r="M9260" s="36">
        <v>72701000</v>
      </c>
      <c r="N9260" s="36">
        <v>52405000</v>
      </c>
      <c r="O9260" s="37">
        <v>0.15160000000000001</v>
      </c>
      <c r="P9260" s="37">
        <v>0.11210000000000001</v>
      </c>
      <c r="Q9260" s="37">
        <v>5.6500000000000002E-2</v>
      </c>
      <c r="R9260" s="37">
        <v>0.44379999999999997</v>
      </c>
      <c r="S9260" s="37">
        <v>0.44350000000000001</v>
      </c>
      <c r="T9260" s="37">
        <v>0.15640000000000001</v>
      </c>
      <c r="U9260" s="37">
        <v>0.1022</v>
      </c>
      <c r="V9260" s="37">
        <v>2.1499999999999998E-2</v>
      </c>
      <c r="W9260" s="37">
        <v>0.50649999999999995</v>
      </c>
      <c r="X9260" s="37">
        <v>0.54320000000000002</v>
      </c>
      <c r="Z9260" s="4" t="str">
        <f t="shared" si="408"/>
        <v>NO</v>
      </c>
      <c r="AA9260" s="4" t="str">
        <f t="shared" si="408"/>
        <v>YES</v>
      </c>
      <c r="AB9260" s="4" t="str">
        <f t="shared" si="408"/>
        <v>YES</v>
      </c>
      <c r="AD9260" s="4">
        <f t="shared" si="409"/>
        <v>2</v>
      </c>
    </row>
    <row r="9261" spans="1:30" ht="14.4" customHeight="1" x14ac:dyDescent="0.35">
      <c r="A9261" s="34">
        <v>9303</v>
      </c>
      <c r="B9261" s="1" t="s">
        <v>26755</v>
      </c>
      <c r="C9261" s="1" t="s">
        <v>29015</v>
      </c>
      <c r="D9261" s="1"/>
      <c r="E9261" s="1" t="s">
        <v>29008</v>
      </c>
      <c r="F9261" s="1" t="s">
        <v>29262</v>
      </c>
      <c r="G9261" s="35" t="s">
        <v>26756</v>
      </c>
      <c r="H9261" s="35" t="s">
        <v>26757</v>
      </c>
      <c r="I9261" s="35" t="s">
        <v>29</v>
      </c>
      <c r="J9261" s="36">
        <v>27344000</v>
      </c>
      <c r="K9261" s="36">
        <v>28816000</v>
      </c>
      <c r="L9261" s="36">
        <v>30597000</v>
      </c>
      <c r="M9261" s="36">
        <v>42274000</v>
      </c>
      <c r="N9261" s="36">
        <v>52400000</v>
      </c>
      <c r="O9261" s="37">
        <v>-5.28E-2</v>
      </c>
      <c r="P9261" s="37">
        <v>3.2099999999999997E-2</v>
      </c>
      <c r="Q9261" s="37">
        <v>6.8900000000000003E-2</v>
      </c>
      <c r="R9261" s="37">
        <v>7.1099999999999997E-2</v>
      </c>
      <c r="S9261" s="37">
        <v>0.14460000000000001</v>
      </c>
      <c r="T9261" s="37">
        <v>1.7600000000000001E-2</v>
      </c>
      <c r="U9261" s="37">
        <v>1.9400000000000001E-2</v>
      </c>
      <c r="V9261" s="37">
        <v>4.2299999999999997E-2</v>
      </c>
      <c r="W9261" s="37">
        <v>5.3999999999999999E-2</v>
      </c>
      <c r="X9261" s="37"/>
      <c r="Z9261" s="4" t="str">
        <f t="shared" si="408"/>
        <v>NO</v>
      </c>
      <c r="AA9261" s="4" t="str">
        <f t="shared" si="408"/>
        <v>NO</v>
      </c>
      <c r="AB9261" s="4" t="str">
        <f t="shared" si="408"/>
        <v>NO</v>
      </c>
      <c r="AD9261" s="4">
        <f t="shared" si="409"/>
        <v>0</v>
      </c>
    </row>
    <row r="9262" spans="1:30" ht="14.4" customHeight="1" x14ac:dyDescent="0.35">
      <c r="A9262" s="34">
        <v>9304</v>
      </c>
      <c r="B9262" s="1" t="s">
        <v>26758</v>
      </c>
      <c r="C9262" s="1" t="s">
        <v>29015</v>
      </c>
      <c r="D9262" s="1"/>
      <c r="E9262" s="1" t="s">
        <v>29008</v>
      </c>
      <c r="F9262" s="1" t="s">
        <v>29262</v>
      </c>
      <c r="G9262" s="35" t="s">
        <v>26759</v>
      </c>
      <c r="H9262" s="35" t="s">
        <v>26760</v>
      </c>
      <c r="I9262" s="35" t="s">
        <v>29</v>
      </c>
      <c r="J9262" s="36">
        <v>19153000</v>
      </c>
      <c r="K9262" s="36">
        <v>33239000</v>
      </c>
      <c r="L9262" s="36">
        <v>54720000</v>
      </c>
      <c r="M9262" s="36">
        <v>49939000</v>
      </c>
      <c r="N9262" s="36">
        <v>52392000</v>
      </c>
      <c r="O9262" s="37">
        <v>0.35160000000000002</v>
      </c>
      <c r="P9262" s="37">
        <v>7.0199999999999999E-2</v>
      </c>
      <c r="Q9262" s="37">
        <v>9.5100000000000004E-2</v>
      </c>
      <c r="R9262" s="37">
        <v>6.6900000000000001E-2</v>
      </c>
      <c r="S9262" s="37">
        <v>8.9200000000000002E-2</v>
      </c>
      <c r="T9262" s="37">
        <v>0.317</v>
      </c>
      <c r="U9262" s="37">
        <v>2.2499999999999999E-2</v>
      </c>
      <c r="V9262" s="37">
        <v>8.0500000000000002E-2</v>
      </c>
      <c r="W9262" s="37">
        <v>7.2700000000000001E-2</v>
      </c>
      <c r="X9262" s="37">
        <v>7.3499999999999996E-2</v>
      </c>
      <c r="Z9262" s="4" t="str">
        <f t="shared" si="408"/>
        <v>NO</v>
      </c>
      <c r="AA9262" s="4" t="str">
        <f t="shared" si="408"/>
        <v>NO</v>
      </c>
      <c r="AB9262" s="4" t="str">
        <f t="shared" si="408"/>
        <v>NO</v>
      </c>
      <c r="AD9262" s="4">
        <f t="shared" si="409"/>
        <v>0</v>
      </c>
    </row>
    <row r="9263" spans="1:30" ht="41.4" customHeight="1" x14ac:dyDescent="0.35">
      <c r="A9263" s="34">
        <v>9305</v>
      </c>
      <c r="B9263" s="1" t="s">
        <v>15368</v>
      </c>
      <c r="C9263" s="1"/>
      <c r="D9263" s="1"/>
      <c r="E9263" s="1"/>
      <c r="F9263" s="1" t="s">
        <v>29262</v>
      </c>
      <c r="G9263" s="35" t="s">
        <v>26761</v>
      </c>
      <c r="H9263" s="35" t="s">
        <v>26762</v>
      </c>
      <c r="I9263" s="35" t="s">
        <v>390</v>
      </c>
      <c r="J9263" s="36"/>
      <c r="K9263" s="36">
        <v>10791000</v>
      </c>
      <c r="L9263" s="36">
        <v>19119000</v>
      </c>
      <c r="M9263" s="36">
        <v>27792000</v>
      </c>
      <c r="N9263" s="36">
        <v>52391000</v>
      </c>
      <c r="O9263" s="37"/>
      <c r="P9263" s="37">
        <v>0.22509999999999999</v>
      </c>
      <c r="Q9263" s="37">
        <v>0.25919999999999999</v>
      </c>
      <c r="R9263" s="37">
        <v>0.2611</v>
      </c>
      <c r="S9263" s="37">
        <v>4.4200000000000003E-2</v>
      </c>
      <c r="T9263" s="37"/>
      <c r="U9263" s="37"/>
      <c r="V9263" s="37"/>
      <c r="W9263" s="37"/>
      <c r="X9263" s="37">
        <v>-2.9999999999999997E-4</v>
      </c>
      <c r="Z9263" s="4" t="str">
        <f t="shared" si="408"/>
        <v>YES</v>
      </c>
      <c r="AA9263" s="4" t="str">
        <f t="shared" si="408"/>
        <v>YES</v>
      </c>
      <c r="AB9263" s="4" t="str">
        <f t="shared" si="408"/>
        <v>NO</v>
      </c>
      <c r="AD9263" s="4">
        <f t="shared" si="409"/>
        <v>2</v>
      </c>
    </row>
    <row r="9264" spans="1:30" ht="14.4" customHeight="1" x14ac:dyDescent="0.35">
      <c r="A9264" s="34">
        <v>9306</v>
      </c>
      <c r="B9264" s="1" t="s">
        <v>26763</v>
      </c>
      <c r="C9264" s="1"/>
      <c r="D9264" s="1"/>
      <c r="E9264" s="1"/>
      <c r="F9264" s="1" t="s">
        <v>29262</v>
      </c>
      <c r="G9264" s="35" t="s">
        <v>26764</v>
      </c>
      <c r="H9264" s="35" t="s">
        <v>26765</v>
      </c>
      <c r="I9264" s="35" t="s">
        <v>23</v>
      </c>
      <c r="J9264" s="36"/>
      <c r="K9264" s="36"/>
      <c r="L9264" s="36"/>
      <c r="M9264" s="36">
        <v>35531000</v>
      </c>
      <c r="N9264" s="36">
        <v>52386000</v>
      </c>
      <c r="O9264" s="37"/>
      <c r="P9264" s="37"/>
      <c r="Q9264" s="37"/>
      <c r="R9264" s="37">
        <v>0.1235</v>
      </c>
      <c r="S9264" s="37">
        <v>0.1389</v>
      </c>
      <c r="T9264" s="37"/>
      <c r="U9264" s="37"/>
      <c r="V9264" s="37"/>
      <c r="W9264" s="37"/>
      <c r="X9264" s="37"/>
      <c r="Z9264" s="4" t="str">
        <f t="shared" si="408"/>
        <v>NO</v>
      </c>
      <c r="AA9264" s="4" t="str">
        <f t="shared" si="408"/>
        <v>NO</v>
      </c>
      <c r="AB9264" s="4" t="str">
        <f t="shared" si="408"/>
        <v>NO</v>
      </c>
      <c r="AD9264" s="4">
        <f t="shared" si="409"/>
        <v>0</v>
      </c>
    </row>
    <row r="9265" spans="1:30" x14ac:dyDescent="0.35">
      <c r="A9265" s="34">
        <v>9307</v>
      </c>
      <c r="B9265" s="1" t="s">
        <v>26766</v>
      </c>
      <c r="C9265" s="1" t="s">
        <v>29015</v>
      </c>
      <c r="D9265" s="1"/>
      <c r="E9265" s="1" t="s">
        <v>29008</v>
      </c>
      <c r="F9265" s="1" t="s">
        <v>29262</v>
      </c>
      <c r="G9265" s="35" t="s">
        <v>26767</v>
      </c>
      <c r="H9265" s="35" t="s">
        <v>26768</v>
      </c>
      <c r="I9265" s="35" t="s">
        <v>29</v>
      </c>
      <c r="J9265" s="36">
        <v>33985000</v>
      </c>
      <c r="K9265" s="36">
        <v>42745000</v>
      </c>
      <c r="L9265" s="36">
        <v>40316000</v>
      </c>
      <c r="M9265" s="36">
        <v>47385000</v>
      </c>
      <c r="N9265" s="36">
        <v>52383000</v>
      </c>
      <c r="O9265" s="37">
        <v>0.47310000000000002</v>
      </c>
      <c r="P9265" s="37">
        <v>0.42109999999999997</v>
      </c>
      <c r="Q9265" s="37">
        <v>0.3659</v>
      </c>
      <c r="R9265" s="37">
        <v>0.44140000000000001</v>
      </c>
      <c r="S9265" s="37">
        <v>0.43459999999999999</v>
      </c>
      <c r="T9265" s="37"/>
      <c r="U9265" s="37"/>
      <c r="V9265" s="37"/>
      <c r="W9265" s="37"/>
      <c r="X9265" s="37"/>
      <c r="Z9265" s="4" t="str">
        <f t="shared" si="408"/>
        <v>YES</v>
      </c>
      <c r="AA9265" s="4" t="str">
        <f t="shared" si="408"/>
        <v>YES</v>
      </c>
      <c r="AB9265" s="4" t="str">
        <f t="shared" si="408"/>
        <v>YES</v>
      </c>
      <c r="AD9265" s="4">
        <f t="shared" si="409"/>
        <v>3</v>
      </c>
    </row>
    <row r="9266" spans="1:30" ht="14.4" customHeight="1" x14ac:dyDescent="0.35">
      <c r="A9266" s="34">
        <v>9308</v>
      </c>
      <c r="B9266" s="1" t="s">
        <v>26769</v>
      </c>
      <c r="C9266" s="1"/>
      <c r="D9266" s="1"/>
      <c r="E9266" s="1"/>
      <c r="F9266" s="1" t="s">
        <v>29262</v>
      </c>
      <c r="G9266" s="35" t="s">
        <v>26770</v>
      </c>
      <c r="H9266" s="35" t="s">
        <v>26771</v>
      </c>
      <c r="I9266" s="35" t="s">
        <v>33</v>
      </c>
      <c r="J9266" s="36"/>
      <c r="K9266" s="36"/>
      <c r="L9266" s="36"/>
      <c r="M9266" s="36">
        <v>5863000</v>
      </c>
      <c r="N9266" s="36">
        <v>52382000</v>
      </c>
      <c r="O9266" s="37"/>
      <c r="P9266" s="37"/>
      <c r="Q9266" s="37"/>
      <c r="R9266" s="37">
        <v>-0.51100000000000001</v>
      </c>
      <c r="S9266" s="37">
        <v>0.17019999999999999</v>
      </c>
      <c r="T9266" s="37"/>
      <c r="U9266" s="37"/>
      <c r="V9266" s="37"/>
      <c r="W9266" s="37"/>
      <c r="X9266" s="37">
        <v>-1.3599999999999999E-2</v>
      </c>
      <c r="Z9266" s="4" t="str">
        <f t="shared" si="408"/>
        <v>NO</v>
      </c>
      <c r="AA9266" s="4" t="str">
        <f t="shared" si="408"/>
        <v>NO</v>
      </c>
      <c r="AB9266" s="4" t="str">
        <f t="shared" si="408"/>
        <v>NO</v>
      </c>
      <c r="AD9266" s="4">
        <f t="shared" si="409"/>
        <v>0</v>
      </c>
    </row>
    <row r="9267" spans="1:30" ht="14.4" customHeight="1" x14ac:dyDescent="0.35">
      <c r="A9267" s="34">
        <v>9309</v>
      </c>
      <c r="B9267" s="1" t="s">
        <v>26772</v>
      </c>
      <c r="C9267" s="1"/>
      <c r="D9267" s="1"/>
      <c r="E9267" s="1"/>
      <c r="F9267" s="1" t="s">
        <v>29262</v>
      </c>
      <c r="G9267" s="35" t="s">
        <v>26773</v>
      </c>
      <c r="H9267" s="35" t="s">
        <v>26774</v>
      </c>
      <c r="I9267" s="35" t="s">
        <v>23</v>
      </c>
      <c r="J9267" s="36"/>
      <c r="K9267" s="36"/>
      <c r="L9267" s="36"/>
      <c r="M9267" s="36"/>
      <c r="N9267" s="36">
        <v>52378000</v>
      </c>
      <c r="O9267" s="37"/>
      <c r="P9267" s="37"/>
      <c r="Q9267" s="37"/>
      <c r="R9267" s="37"/>
      <c r="S9267" s="37">
        <v>0.1011</v>
      </c>
      <c r="T9267" s="37"/>
      <c r="U9267" s="37"/>
      <c r="V9267" s="37"/>
      <c r="W9267" s="37"/>
      <c r="X9267" s="37"/>
      <c r="Z9267" s="4" t="str">
        <f t="shared" si="408"/>
        <v>NO</v>
      </c>
      <c r="AA9267" s="4" t="str">
        <f t="shared" si="408"/>
        <v>NO</v>
      </c>
      <c r="AB9267" s="4" t="str">
        <f t="shared" si="408"/>
        <v>NO</v>
      </c>
      <c r="AD9267" s="4">
        <f t="shared" si="409"/>
        <v>0</v>
      </c>
    </row>
    <row r="9268" spans="1:30" ht="14.4" customHeight="1" x14ac:dyDescent="0.35">
      <c r="A9268" s="34">
        <v>9310</v>
      </c>
      <c r="B9268" s="1" t="s">
        <v>26775</v>
      </c>
      <c r="C9268" s="1"/>
      <c r="D9268" s="1"/>
      <c r="E9268" s="1"/>
      <c r="F9268" s="1" t="s">
        <v>29262</v>
      </c>
      <c r="G9268" s="35" t="s">
        <v>26776</v>
      </c>
      <c r="H9268" s="35" t="s">
        <v>26777</v>
      </c>
      <c r="I9268" s="35" t="s">
        <v>544</v>
      </c>
      <c r="J9268" s="36">
        <v>58957000</v>
      </c>
      <c r="K9268" s="36">
        <v>41055000</v>
      </c>
      <c r="L9268" s="36">
        <v>44455000</v>
      </c>
      <c r="M9268" s="36">
        <v>47972000</v>
      </c>
      <c r="N9268" s="36">
        <v>52373000</v>
      </c>
      <c r="O9268" s="37">
        <v>0.58379999999999999</v>
      </c>
      <c r="P9268" s="37">
        <v>0.52300000000000002</v>
      </c>
      <c r="Q9268" s="37">
        <v>0.54530000000000001</v>
      </c>
      <c r="R9268" s="37">
        <v>0.56189999999999996</v>
      </c>
      <c r="S9268" s="37">
        <v>0.5927</v>
      </c>
      <c r="T9268" s="37"/>
      <c r="U9268" s="37"/>
      <c r="V9268" s="37"/>
      <c r="W9268" s="37"/>
      <c r="X9268" s="37"/>
      <c r="Z9268" s="4" t="str">
        <f t="shared" si="408"/>
        <v>YES</v>
      </c>
      <c r="AA9268" s="4" t="str">
        <f t="shared" si="408"/>
        <v>YES</v>
      </c>
      <c r="AB9268" s="4" t="str">
        <f t="shared" si="408"/>
        <v>YES</v>
      </c>
      <c r="AD9268" s="4">
        <f t="shared" si="409"/>
        <v>3</v>
      </c>
    </row>
    <row r="9269" spans="1:30" ht="27.65" customHeight="1" x14ac:dyDescent="0.35">
      <c r="A9269" s="34">
        <v>9311</v>
      </c>
      <c r="B9269" s="1" t="s">
        <v>7194</v>
      </c>
      <c r="C9269" s="1" t="s">
        <v>29015</v>
      </c>
      <c r="D9269" s="1"/>
      <c r="E9269" s="1" t="s">
        <v>29008</v>
      </c>
      <c r="F9269" s="1" t="s">
        <v>29262</v>
      </c>
      <c r="G9269" s="35" t="s">
        <v>26778</v>
      </c>
      <c r="H9269" s="35" t="s">
        <v>26779</v>
      </c>
      <c r="I9269" s="35" t="s">
        <v>29</v>
      </c>
      <c r="J9269" s="36">
        <v>25328000</v>
      </c>
      <c r="K9269" s="36">
        <v>30015000</v>
      </c>
      <c r="L9269" s="36">
        <v>35302000</v>
      </c>
      <c r="M9269" s="36">
        <v>42532000</v>
      </c>
      <c r="N9269" s="36">
        <v>52372000</v>
      </c>
      <c r="O9269" s="37">
        <v>-5.2200000000000003E-2</v>
      </c>
      <c r="P9269" s="37">
        <v>5.3800000000000001E-2</v>
      </c>
      <c r="Q9269" s="37">
        <v>0.1542</v>
      </c>
      <c r="R9269" s="37">
        <v>8.6400000000000005E-2</v>
      </c>
      <c r="S9269" s="37">
        <v>1.11E-2</v>
      </c>
      <c r="T9269" s="37">
        <v>-0.14149999999999999</v>
      </c>
      <c r="U9269" s="37">
        <v>0.1036</v>
      </c>
      <c r="V9269" s="37">
        <v>0.1135</v>
      </c>
      <c r="W9269" s="37">
        <v>-2.8000000000000001E-2</v>
      </c>
      <c r="X9269" s="37">
        <v>-1.2699999999999999E-2</v>
      </c>
      <c r="Z9269" s="4" t="str">
        <f t="shared" si="408"/>
        <v>NO</v>
      </c>
      <c r="AA9269" s="4" t="str">
        <f t="shared" si="408"/>
        <v>NO</v>
      </c>
      <c r="AB9269" s="4" t="str">
        <f t="shared" si="408"/>
        <v>NO</v>
      </c>
      <c r="AD9269" s="4">
        <f t="shared" si="409"/>
        <v>0</v>
      </c>
    </row>
    <row r="9270" spans="1:30" ht="14.4" customHeight="1" x14ac:dyDescent="0.35">
      <c r="A9270" s="34">
        <v>9313</v>
      </c>
      <c r="B9270" s="1" t="s">
        <v>26782</v>
      </c>
      <c r="C9270" s="1"/>
      <c r="D9270" s="1"/>
      <c r="E9270" s="1"/>
      <c r="F9270" s="1" t="s">
        <v>29262</v>
      </c>
      <c r="G9270" s="35" t="s">
        <v>26783</v>
      </c>
      <c r="H9270" s="35" t="s">
        <v>26784</v>
      </c>
      <c r="I9270" s="35" t="s">
        <v>23</v>
      </c>
      <c r="J9270" s="36">
        <v>40405000</v>
      </c>
      <c r="K9270" s="36">
        <v>36169000</v>
      </c>
      <c r="L9270" s="36">
        <v>38399000</v>
      </c>
      <c r="M9270" s="36">
        <v>43493000</v>
      </c>
      <c r="N9270" s="36">
        <v>52364000</v>
      </c>
      <c r="O9270" s="37">
        <v>0.53800000000000003</v>
      </c>
      <c r="P9270" s="37">
        <v>0.29649999999999999</v>
      </c>
      <c r="Q9270" s="37">
        <v>0.36299999999999999</v>
      </c>
      <c r="R9270" s="37">
        <v>0.34179999999999999</v>
      </c>
      <c r="S9270" s="37">
        <v>0.26960000000000001</v>
      </c>
      <c r="T9270" s="37"/>
      <c r="U9270" s="37">
        <v>-7.5899999999999995E-2</v>
      </c>
      <c r="V9270" s="37">
        <v>-7.1099999999999997E-2</v>
      </c>
      <c r="W9270" s="37">
        <v>-5.5800000000000002E-2</v>
      </c>
      <c r="X9270" s="37">
        <v>-4.3400000000000001E-2</v>
      </c>
      <c r="Z9270" s="4" t="str">
        <f t="shared" si="408"/>
        <v>YES</v>
      </c>
      <c r="AA9270" s="4" t="str">
        <f t="shared" si="408"/>
        <v>YES</v>
      </c>
      <c r="AB9270" s="4" t="str">
        <f t="shared" si="408"/>
        <v>YES</v>
      </c>
      <c r="AD9270" s="4">
        <f t="shared" si="409"/>
        <v>3</v>
      </c>
    </row>
    <row r="9271" spans="1:30" ht="14.4" customHeight="1" x14ac:dyDescent="0.35">
      <c r="A9271" s="34">
        <v>9312</v>
      </c>
      <c r="B9271" s="1" t="s">
        <v>19115</v>
      </c>
      <c r="C9271" s="1"/>
      <c r="D9271" s="1"/>
      <c r="E9271" s="1"/>
      <c r="F9271" s="1" t="s">
        <v>29262</v>
      </c>
      <c r="G9271" s="35" t="s">
        <v>26780</v>
      </c>
      <c r="H9271" s="35" t="s">
        <v>26781</v>
      </c>
      <c r="I9271" s="35" t="s">
        <v>33</v>
      </c>
      <c r="J9271" s="36">
        <v>7247000</v>
      </c>
      <c r="K9271" s="36">
        <v>9774000</v>
      </c>
      <c r="L9271" s="36">
        <v>23153000</v>
      </c>
      <c r="M9271" s="36">
        <v>37505000</v>
      </c>
      <c r="N9271" s="36">
        <v>52364000</v>
      </c>
      <c r="O9271" s="37">
        <v>0.18310000000000001</v>
      </c>
      <c r="P9271" s="37">
        <v>0.1298</v>
      </c>
      <c r="Q9271" s="37">
        <v>0.31469999999999998</v>
      </c>
      <c r="R9271" s="37">
        <v>0.21060000000000001</v>
      </c>
      <c r="S9271" s="37">
        <v>0.35060000000000002</v>
      </c>
      <c r="T9271" s="37"/>
      <c r="U9271" s="37"/>
      <c r="V9271" s="37">
        <v>-5.3E-3</v>
      </c>
      <c r="W9271" s="37">
        <v>-2.1499999999999998E-2</v>
      </c>
      <c r="X9271" s="37">
        <v>-6.9500000000000006E-2</v>
      </c>
      <c r="Z9271" s="4" t="str">
        <f t="shared" si="408"/>
        <v>YES</v>
      </c>
      <c r="AA9271" s="4" t="str">
        <f t="shared" si="408"/>
        <v>YES</v>
      </c>
      <c r="AB9271" s="4" t="str">
        <f t="shared" si="408"/>
        <v>YES</v>
      </c>
      <c r="AD9271" s="4">
        <f t="shared" si="409"/>
        <v>3</v>
      </c>
    </row>
    <row r="9272" spans="1:30" ht="27.65" customHeight="1" x14ac:dyDescent="0.35">
      <c r="A9272" s="34">
        <v>9314</v>
      </c>
      <c r="B9272" s="1" t="s">
        <v>26785</v>
      </c>
      <c r="C9272" s="1" t="s">
        <v>29015</v>
      </c>
      <c r="D9272" s="1"/>
      <c r="E9272" s="1" t="s">
        <v>29008</v>
      </c>
      <c r="F9272" s="1" t="s">
        <v>29262</v>
      </c>
      <c r="G9272" s="35" t="s">
        <v>26786</v>
      </c>
      <c r="H9272" s="35" t="s">
        <v>26787</v>
      </c>
      <c r="I9272" s="35" t="s">
        <v>29</v>
      </c>
      <c r="J9272" s="36">
        <v>35808000</v>
      </c>
      <c r="K9272" s="36">
        <v>44888000</v>
      </c>
      <c r="L9272" s="36">
        <v>47604000</v>
      </c>
      <c r="M9272" s="36">
        <v>51581000</v>
      </c>
      <c r="N9272" s="36">
        <v>52359000</v>
      </c>
      <c r="O9272" s="37">
        <v>4.8399999999999999E-2</v>
      </c>
      <c r="P9272" s="37">
        <v>7.4499999999999997E-2</v>
      </c>
      <c r="Q9272" s="37">
        <v>6.3899999999999998E-2</v>
      </c>
      <c r="R9272" s="37">
        <v>0.20780000000000001</v>
      </c>
      <c r="S9272" s="37">
        <v>0.1158</v>
      </c>
      <c r="T9272" s="37"/>
      <c r="U9272" s="37"/>
      <c r="V9272" s="37"/>
      <c r="W9272" s="37"/>
      <c r="X9272" s="37"/>
      <c r="Z9272" s="4" t="str">
        <f t="shared" si="408"/>
        <v>NO</v>
      </c>
      <c r="AA9272" s="4" t="str">
        <f t="shared" si="408"/>
        <v>YES</v>
      </c>
      <c r="AB9272" s="4" t="str">
        <f t="shared" si="408"/>
        <v>NO</v>
      </c>
      <c r="AD9272" s="4">
        <f t="shared" si="409"/>
        <v>1</v>
      </c>
    </row>
    <row r="9273" spans="1:30" ht="27.65" customHeight="1" x14ac:dyDescent="0.35">
      <c r="A9273" s="34">
        <v>9316</v>
      </c>
      <c r="B9273" s="1" t="s">
        <v>26790</v>
      </c>
      <c r="C9273" s="1" t="s">
        <v>29015</v>
      </c>
      <c r="D9273" s="1"/>
      <c r="E9273" s="1" t="s">
        <v>29008</v>
      </c>
      <c r="F9273" s="1" t="s">
        <v>29262</v>
      </c>
      <c r="G9273" s="35" t="s">
        <v>26791</v>
      </c>
      <c r="H9273" s="35" t="s">
        <v>26792</v>
      </c>
      <c r="I9273" s="35" t="s">
        <v>29</v>
      </c>
      <c r="J9273" s="36">
        <v>18649000</v>
      </c>
      <c r="K9273" s="36">
        <v>21561000</v>
      </c>
      <c r="L9273" s="36">
        <v>36660000</v>
      </c>
      <c r="M9273" s="36">
        <v>41969000</v>
      </c>
      <c r="N9273" s="36">
        <v>52346000</v>
      </c>
      <c r="O9273" s="37">
        <v>0.2084</v>
      </c>
      <c r="P9273" s="37">
        <v>0.13320000000000001</v>
      </c>
      <c r="Q9273" s="37">
        <v>0.18859999999999999</v>
      </c>
      <c r="R9273" s="37">
        <v>7.9600000000000004E-2</v>
      </c>
      <c r="S9273" s="37">
        <v>0.2051</v>
      </c>
      <c r="T9273" s="37"/>
      <c r="U9273" s="37">
        <v>-8.0000000000000002E-3</v>
      </c>
      <c r="V9273" s="37">
        <v>-1.09E-2</v>
      </c>
      <c r="W9273" s="37">
        <v>-5.1999999999999998E-3</v>
      </c>
      <c r="X9273" s="37">
        <v>-8.9999999999999998E-4</v>
      </c>
      <c r="Z9273" s="4" t="str">
        <f t="shared" si="408"/>
        <v>NO</v>
      </c>
      <c r="AA9273" s="4" t="str">
        <f t="shared" si="408"/>
        <v>NO</v>
      </c>
      <c r="AB9273" s="4" t="str">
        <f t="shared" si="408"/>
        <v>YES</v>
      </c>
      <c r="AD9273" s="4">
        <f t="shared" si="409"/>
        <v>1</v>
      </c>
    </row>
    <row r="9274" spans="1:30" ht="14.4" customHeight="1" x14ac:dyDescent="0.35">
      <c r="A9274" s="34">
        <v>9315</v>
      </c>
      <c r="B9274" s="1" t="s">
        <v>4640</v>
      </c>
      <c r="C9274" s="1" t="s">
        <v>29015</v>
      </c>
      <c r="D9274" s="1"/>
      <c r="E9274" s="1" t="s">
        <v>29008</v>
      </c>
      <c r="F9274" s="1" t="s">
        <v>29262</v>
      </c>
      <c r="G9274" s="35" t="s">
        <v>26788</v>
      </c>
      <c r="H9274" s="35" t="s">
        <v>26789</v>
      </c>
      <c r="I9274" s="35" t="s">
        <v>29</v>
      </c>
      <c r="J9274" s="36"/>
      <c r="K9274" s="36">
        <v>31867000</v>
      </c>
      <c r="L9274" s="36">
        <v>37723000</v>
      </c>
      <c r="M9274" s="36">
        <v>40451000</v>
      </c>
      <c r="N9274" s="36">
        <v>52346000</v>
      </c>
      <c r="O9274" s="37"/>
      <c r="P9274" s="37">
        <v>9.5600000000000004E-2</v>
      </c>
      <c r="Q9274" s="37">
        <v>3.1699999999999999E-2</v>
      </c>
      <c r="R9274" s="37">
        <v>6.4299999999999996E-2</v>
      </c>
      <c r="S9274" s="37">
        <v>0.1013</v>
      </c>
      <c r="T9274" s="37"/>
      <c r="U9274" s="37">
        <v>0.1007</v>
      </c>
      <c r="V9274" s="37">
        <v>2.1000000000000001E-2</v>
      </c>
      <c r="W9274" s="37">
        <v>-2.01E-2</v>
      </c>
      <c r="X9274" s="37">
        <v>-6.8099999999999994E-2</v>
      </c>
      <c r="Z9274" s="4" t="str">
        <f t="shared" si="408"/>
        <v>NO</v>
      </c>
      <c r="AA9274" s="4" t="str">
        <f t="shared" si="408"/>
        <v>NO</v>
      </c>
      <c r="AB9274" s="4" t="str">
        <f t="shared" si="408"/>
        <v>NO</v>
      </c>
      <c r="AD9274" s="4">
        <f t="shared" si="409"/>
        <v>0</v>
      </c>
    </row>
    <row r="9275" spans="1:30" ht="14.4" customHeight="1" x14ac:dyDescent="0.35">
      <c r="A9275" s="34">
        <v>9317</v>
      </c>
      <c r="B9275" s="1" t="s">
        <v>26793</v>
      </c>
      <c r="C9275" s="1" t="s">
        <v>29015</v>
      </c>
      <c r="D9275" s="1"/>
      <c r="E9275" s="1" t="s">
        <v>29008</v>
      </c>
      <c r="F9275" s="1" t="s">
        <v>29262</v>
      </c>
      <c r="G9275" s="35" t="s">
        <v>26794</v>
      </c>
      <c r="H9275" s="35" t="s">
        <v>26795</v>
      </c>
      <c r="I9275" s="35" t="s">
        <v>29</v>
      </c>
      <c r="J9275" s="36">
        <v>44873000</v>
      </c>
      <c r="K9275" s="36">
        <v>43926000</v>
      </c>
      <c r="L9275" s="36">
        <v>42212000</v>
      </c>
      <c r="M9275" s="36">
        <v>46910000</v>
      </c>
      <c r="N9275" s="36">
        <v>52342000</v>
      </c>
      <c r="O9275" s="37">
        <v>0.17480000000000001</v>
      </c>
      <c r="P9275" s="37">
        <v>2.24E-2</v>
      </c>
      <c r="Q9275" s="37">
        <v>1.09E-2</v>
      </c>
      <c r="R9275" s="37">
        <v>0.10390000000000001</v>
      </c>
      <c r="S9275" s="37">
        <v>0.16170000000000001</v>
      </c>
      <c r="T9275" s="37"/>
      <c r="U9275" s="37"/>
      <c r="V9275" s="37"/>
      <c r="W9275" s="37"/>
      <c r="X9275" s="37"/>
      <c r="Z9275" s="4" t="str">
        <f t="shared" si="408"/>
        <v>NO</v>
      </c>
      <c r="AA9275" s="4" t="str">
        <f t="shared" si="408"/>
        <v>NO</v>
      </c>
      <c r="AB9275" s="4" t="str">
        <f t="shared" si="408"/>
        <v>NO</v>
      </c>
      <c r="AD9275" s="4">
        <f t="shared" si="409"/>
        <v>0</v>
      </c>
    </row>
    <row r="9276" spans="1:30" ht="27.65" customHeight="1" x14ac:dyDescent="0.35">
      <c r="A9276" s="34">
        <v>9318</v>
      </c>
      <c r="B9276" s="1" t="s">
        <v>26796</v>
      </c>
      <c r="C9276" s="1"/>
      <c r="D9276" s="1"/>
      <c r="E9276" s="1"/>
      <c r="F9276" s="1" t="s">
        <v>29262</v>
      </c>
      <c r="G9276" s="35" t="s">
        <v>26797</v>
      </c>
      <c r="H9276" s="35" t="s">
        <v>26798</v>
      </c>
      <c r="I9276" s="35" t="s">
        <v>33</v>
      </c>
      <c r="J9276" s="36">
        <v>33971000</v>
      </c>
      <c r="K9276" s="36">
        <v>38146000</v>
      </c>
      <c r="L9276" s="36">
        <v>44985000</v>
      </c>
      <c r="M9276" s="36">
        <v>52321000</v>
      </c>
      <c r="N9276" s="36">
        <v>52316000</v>
      </c>
      <c r="O9276" s="37">
        <v>0.1162</v>
      </c>
      <c r="P9276" s="37">
        <v>0.12180000000000001</v>
      </c>
      <c r="Q9276" s="37">
        <v>0.1091</v>
      </c>
      <c r="R9276" s="37">
        <v>0.10630000000000001</v>
      </c>
      <c r="S9276" s="37">
        <v>5.3999999999999999E-2</v>
      </c>
      <c r="T9276" s="37"/>
      <c r="U9276" s="37"/>
      <c r="V9276" s="37"/>
      <c r="W9276" s="37"/>
      <c r="X9276" s="37"/>
      <c r="Z9276" s="4" t="str">
        <f t="shared" si="408"/>
        <v>NO</v>
      </c>
      <c r="AA9276" s="4" t="str">
        <f t="shared" si="408"/>
        <v>NO</v>
      </c>
      <c r="AB9276" s="4" t="str">
        <f t="shared" si="408"/>
        <v>NO</v>
      </c>
      <c r="AD9276" s="4">
        <f t="shared" si="409"/>
        <v>0</v>
      </c>
    </row>
    <row r="9277" spans="1:30" ht="14.4" customHeight="1" x14ac:dyDescent="0.35">
      <c r="A9277" s="34">
        <v>9319</v>
      </c>
      <c r="B9277" s="1" t="s">
        <v>26799</v>
      </c>
      <c r="C9277" s="1"/>
      <c r="D9277" s="1"/>
      <c r="E9277" s="1"/>
      <c r="F9277" s="1" t="s">
        <v>29262</v>
      </c>
      <c r="G9277" s="35" t="s">
        <v>26800</v>
      </c>
      <c r="H9277" s="35" t="s">
        <v>26801</v>
      </c>
      <c r="I9277" s="35" t="s">
        <v>23</v>
      </c>
      <c r="J9277" s="36">
        <v>22176000</v>
      </c>
      <c r="K9277" s="36">
        <v>29059000</v>
      </c>
      <c r="L9277" s="36">
        <v>32964000</v>
      </c>
      <c r="M9277" s="36">
        <v>41738000</v>
      </c>
      <c r="N9277" s="36">
        <v>52307000</v>
      </c>
      <c r="O9277" s="37">
        <v>0.27839999999999998</v>
      </c>
      <c r="P9277" s="37">
        <v>0.32979999999999998</v>
      </c>
      <c r="Q9277" s="37">
        <v>6.5600000000000006E-2</v>
      </c>
      <c r="R9277" s="37">
        <v>3.5099999999999999E-2</v>
      </c>
      <c r="S9277" s="37">
        <v>6.7299999999999999E-2</v>
      </c>
      <c r="T9277" s="37"/>
      <c r="U9277" s="37"/>
      <c r="V9277" s="37"/>
      <c r="W9277" s="37"/>
      <c r="X9277" s="37">
        <v>5.3499999999999999E-2</v>
      </c>
      <c r="Z9277" s="4" t="str">
        <f t="shared" si="408"/>
        <v>NO</v>
      </c>
      <c r="AA9277" s="4" t="str">
        <f t="shared" si="408"/>
        <v>NO</v>
      </c>
      <c r="AB9277" s="4" t="str">
        <f t="shared" si="408"/>
        <v>NO</v>
      </c>
      <c r="AD9277" s="4">
        <f t="shared" si="409"/>
        <v>0</v>
      </c>
    </row>
    <row r="9278" spans="1:30" ht="14.4" customHeight="1" x14ac:dyDescent="0.35">
      <c r="A9278" s="34">
        <v>9320</v>
      </c>
      <c r="B9278" s="1" t="s">
        <v>26802</v>
      </c>
      <c r="C9278" s="1"/>
      <c r="D9278" s="1"/>
      <c r="E9278" s="1"/>
      <c r="F9278" s="1" t="s">
        <v>29262</v>
      </c>
      <c r="G9278" s="35" t="s">
        <v>26803</v>
      </c>
      <c r="H9278" s="35" t="s">
        <v>26804</v>
      </c>
      <c r="I9278" s="35" t="s">
        <v>33</v>
      </c>
      <c r="J9278" s="36">
        <v>11759000</v>
      </c>
      <c r="K9278" s="36">
        <v>19145000</v>
      </c>
      <c r="L9278" s="36">
        <v>27615000</v>
      </c>
      <c r="M9278" s="36">
        <v>43944000</v>
      </c>
      <c r="N9278" s="36">
        <v>52301000</v>
      </c>
      <c r="O9278" s="37">
        <v>0.18959999999999999</v>
      </c>
      <c r="P9278" s="37">
        <v>0.22470000000000001</v>
      </c>
      <c r="Q9278" s="37">
        <v>0.253</v>
      </c>
      <c r="R9278" s="37">
        <v>6.2300000000000001E-2</v>
      </c>
      <c r="S9278" s="37">
        <v>0.22789999999999999</v>
      </c>
      <c r="T9278" s="37"/>
      <c r="U9278" s="37"/>
      <c r="V9278" s="37"/>
      <c r="W9278" s="37"/>
      <c r="X9278" s="37"/>
      <c r="Z9278" s="4" t="str">
        <f t="shared" si="408"/>
        <v>YES</v>
      </c>
      <c r="AA9278" s="4" t="str">
        <f t="shared" si="408"/>
        <v>NO</v>
      </c>
      <c r="AB9278" s="4" t="str">
        <f t="shared" si="408"/>
        <v>YES</v>
      </c>
      <c r="AD9278" s="4">
        <f t="shared" si="409"/>
        <v>2</v>
      </c>
    </row>
    <row r="9279" spans="1:30" ht="14.4" customHeight="1" x14ac:dyDescent="0.35">
      <c r="A9279" s="34">
        <v>9321</v>
      </c>
      <c r="B9279" s="1" t="s">
        <v>26805</v>
      </c>
      <c r="C9279" s="1" t="s">
        <v>29015</v>
      </c>
      <c r="D9279" s="1"/>
      <c r="E9279" s="1" t="s">
        <v>29008</v>
      </c>
      <c r="F9279" s="1" t="s">
        <v>29262</v>
      </c>
      <c r="G9279" s="35" t="s">
        <v>26806</v>
      </c>
      <c r="H9279" s="35" t="s">
        <v>26807</v>
      </c>
      <c r="I9279" s="35" t="s">
        <v>29</v>
      </c>
      <c r="J9279" s="36">
        <v>26282000</v>
      </c>
      <c r="K9279" s="36">
        <v>30367000</v>
      </c>
      <c r="L9279" s="36">
        <v>45607000</v>
      </c>
      <c r="M9279" s="36">
        <v>44876000</v>
      </c>
      <c r="N9279" s="36">
        <v>52291000</v>
      </c>
      <c r="O9279" s="37">
        <v>9.2999999999999999E-2</v>
      </c>
      <c r="P9279" s="37">
        <v>8.0799999999999997E-2</v>
      </c>
      <c r="Q9279" s="37">
        <v>0.2109</v>
      </c>
      <c r="R9279" s="37">
        <v>3.9100000000000003E-2</v>
      </c>
      <c r="S9279" s="37">
        <v>0.1186</v>
      </c>
      <c r="T9279" s="37"/>
      <c r="U9279" s="37"/>
      <c r="V9279" s="37">
        <v>0.1426</v>
      </c>
      <c r="W9279" s="37">
        <v>2.4E-2</v>
      </c>
      <c r="X9279" s="37">
        <v>-2.3E-2</v>
      </c>
      <c r="Z9279" s="4" t="str">
        <f t="shared" si="408"/>
        <v>YES</v>
      </c>
      <c r="AA9279" s="4" t="str">
        <f t="shared" si="408"/>
        <v>NO</v>
      </c>
      <c r="AB9279" s="4" t="str">
        <f t="shared" si="408"/>
        <v>NO</v>
      </c>
      <c r="AD9279" s="4">
        <f t="shared" si="409"/>
        <v>1</v>
      </c>
    </row>
    <row r="9280" spans="1:30" ht="14.4" customHeight="1" x14ac:dyDescent="0.35">
      <c r="A9280" s="34">
        <v>9322</v>
      </c>
      <c r="B9280" s="1" t="s">
        <v>26808</v>
      </c>
      <c r="C9280" s="1"/>
      <c r="D9280" s="1"/>
      <c r="E9280" s="1"/>
      <c r="F9280" s="1" t="s">
        <v>29262</v>
      </c>
      <c r="G9280" s="35" t="s">
        <v>26809</v>
      </c>
      <c r="H9280" s="35" t="s">
        <v>26810</v>
      </c>
      <c r="I9280" s="35" t="s">
        <v>33</v>
      </c>
      <c r="J9280" s="36">
        <v>4656000</v>
      </c>
      <c r="K9280" s="36">
        <v>14245000</v>
      </c>
      <c r="L9280" s="36">
        <v>22630000</v>
      </c>
      <c r="M9280" s="36">
        <v>36855000</v>
      </c>
      <c r="N9280" s="36">
        <v>52290000</v>
      </c>
      <c r="O9280" s="37">
        <v>0.30049999999999999</v>
      </c>
      <c r="P9280" s="37">
        <v>0.1033</v>
      </c>
      <c r="Q9280" s="37">
        <v>0.13150000000000001</v>
      </c>
      <c r="R9280" s="37">
        <v>8.8200000000000001E-2</v>
      </c>
      <c r="S9280" s="37">
        <v>0.13059999999999999</v>
      </c>
      <c r="T9280" s="37">
        <v>0.29380000000000001</v>
      </c>
      <c r="U9280" s="37">
        <v>9.8000000000000004E-2</v>
      </c>
      <c r="V9280" s="37"/>
      <c r="W9280" s="37"/>
      <c r="X9280" s="37"/>
      <c r="Z9280" s="4" t="str">
        <f t="shared" si="408"/>
        <v>NO</v>
      </c>
      <c r="AA9280" s="4" t="str">
        <f t="shared" si="408"/>
        <v>NO</v>
      </c>
      <c r="AB9280" s="4" t="str">
        <f t="shared" si="408"/>
        <v>NO</v>
      </c>
      <c r="AD9280" s="4">
        <f t="shared" si="409"/>
        <v>0</v>
      </c>
    </row>
    <row r="9281" spans="1:30" ht="14.4" customHeight="1" x14ac:dyDescent="0.35">
      <c r="A9281" s="34">
        <v>9323</v>
      </c>
      <c r="B9281" s="1" t="s">
        <v>26811</v>
      </c>
      <c r="C9281" s="1" t="s">
        <v>29015</v>
      </c>
      <c r="D9281" s="1"/>
      <c r="E9281" s="1" t="s">
        <v>29008</v>
      </c>
      <c r="F9281" s="1" t="s">
        <v>29262</v>
      </c>
      <c r="G9281" s="35" t="s">
        <v>26812</v>
      </c>
      <c r="H9281" s="35" t="s">
        <v>26813</v>
      </c>
      <c r="I9281" s="35" t="s">
        <v>29</v>
      </c>
      <c r="J9281" s="36">
        <v>15426000</v>
      </c>
      <c r="K9281" s="36">
        <v>24299000</v>
      </c>
      <c r="L9281" s="36">
        <v>26779000</v>
      </c>
      <c r="M9281" s="36">
        <v>36752000</v>
      </c>
      <c r="N9281" s="36">
        <v>52287000</v>
      </c>
      <c r="O9281" s="37">
        <v>8.0600000000000005E-2</v>
      </c>
      <c r="P9281" s="37">
        <v>0.23319999999999999</v>
      </c>
      <c r="Q9281" s="37">
        <v>0.31119999999999998</v>
      </c>
      <c r="R9281" s="37">
        <v>3.4799999999999998E-2</v>
      </c>
      <c r="S9281" s="37">
        <v>0.1366</v>
      </c>
      <c r="T9281" s="37">
        <v>8.0600000000000005E-2</v>
      </c>
      <c r="U9281" s="37">
        <v>0.23319999999999999</v>
      </c>
      <c r="V9281" s="37">
        <v>0.31119999999999998</v>
      </c>
      <c r="W9281" s="37">
        <v>3.4799999999999998E-2</v>
      </c>
      <c r="X9281" s="37">
        <v>0.1628</v>
      </c>
      <c r="Z9281" s="4" t="str">
        <f t="shared" si="408"/>
        <v>YES</v>
      </c>
      <c r="AA9281" s="4" t="str">
        <f t="shared" si="408"/>
        <v>NO</v>
      </c>
      <c r="AB9281" s="4" t="str">
        <f t="shared" si="408"/>
        <v>NO</v>
      </c>
      <c r="AD9281" s="4">
        <f t="shared" si="409"/>
        <v>1</v>
      </c>
    </row>
    <row r="9282" spans="1:30" ht="27.65" customHeight="1" x14ac:dyDescent="0.35">
      <c r="A9282" s="34">
        <v>9324</v>
      </c>
      <c r="B9282" s="1" t="s">
        <v>4361</v>
      </c>
      <c r="C9282" s="1" t="s">
        <v>29015</v>
      </c>
      <c r="D9282" s="1"/>
      <c r="E9282" s="1" t="s">
        <v>29008</v>
      </c>
      <c r="F9282" s="1" t="s">
        <v>29262</v>
      </c>
      <c r="G9282" s="35" t="s">
        <v>26814</v>
      </c>
      <c r="H9282" s="35" t="s">
        <v>26815</v>
      </c>
      <c r="I9282" s="35" t="s">
        <v>29</v>
      </c>
      <c r="J9282" s="36">
        <v>29016000</v>
      </c>
      <c r="K9282" s="36">
        <v>35262000</v>
      </c>
      <c r="L9282" s="36">
        <v>40068000</v>
      </c>
      <c r="M9282" s="36">
        <v>38016000</v>
      </c>
      <c r="N9282" s="36">
        <v>52286000</v>
      </c>
      <c r="O9282" s="37">
        <v>5.1999999999999998E-3</v>
      </c>
      <c r="P9282" s="37">
        <v>4.5999999999999999E-3</v>
      </c>
      <c r="Q9282" s="37">
        <v>5.7000000000000002E-3</v>
      </c>
      <c r="R9282" s="37">
        <v>8.0000000000000004E-4</v>
      </c>
      <c r="S9282" s="37">
        <v>2.0000000000000001E-4</v>
      </c>
      <c r="T9282" s="37"/>
      <c r="U9282" s="37"/>
      <c r="V9282" s="37"/>
      <c r="W9282" s="37"/>
      <c r="X9282" s="37"/>
      <c r="Z9282" s="4" t="str">
        <f t="shared" si="408"/>
        <v>NO</v>
      </c>
      <c r="AA9282" s="4" t="str">
        <f t="shared" si="408"/>
        <v>NO</v>
      </c>
      <c r="AB9282" s="4" t="str">
        <f t="shared" si="408"/>
        <v>NO</v>
      </c>
      <c r="AD9282" s="4">
        <f t="shared" si="409"/>
        <v>0</v>
      </c>
    </row>
    <row r="9283" spans="1:30" ht="14.4" customHeight="1" x14ac:dyDescent="0.35">
      <c r="A9283" s="34">
        <v>9325</v>
      </c>
      <c r="B9283" s="1" t="s">
        <v>26816</v>
      </c>
      <c r="C9283" s="1"/>
      <c r="D9283" s="1"/>
      <c r="E9283" s="1"/>
      <c r="F9283" s="1" t="s">
        <v>29262</v>
      </c>
      <c r="G9283" s="35" t="s">
        <v>26817</v>
      </c>
      <c r="H9283" s="35" t="s">
        <v>26818</v>
      </c>
      <c r="I9283" s="35" t="s">
        <v>544</v>
      </c>
      <c r="J9283" s="36">
        <v>23664000</v>
      </c>
      <c r="K9283" s="36">
        <v>25027000</v>
      </c>
      <c r="L9283" s="36">
        <v>25812000</v>
      </c>
      <c r="M9283" s="36">
        <v>31094000</v>
      </c>
      <c r="N9283" s="36">
        <v>52273000</v>
      </c>
      <c r="O9283" s="37">
        <v>0.13170000000000001</v>
      </c>
      <c r="P9283" s="37">
        <v>3.7600000000000001E-2</v>
      </c>
      <c r="Q9283" s="37">
        <v>-0.21490000000000001</v>
      </c>
      <c r="R9283" s="37">
        <v>4.4900000000000002E-2</v>
      </c>
      <c r="S9283" s="37">
        <v>7.5600000000000001E-2</v>
      </c>
      <c r="T9283" s="37">
        <v>0.1221</v>
      </c>
      <c r="U9283" s="37">
        <v>2.4400000000000002E-2</v>
      </c>
      <c r="V9283" s="37">
        <v>-0.23089999999999999</v>
      </c>
      <c r="W9283" s="37">
        <v>2.6599999999999999E-2</v>
      </c>
      <c r="X9283" s="37">
        <v>6.6000000000000003E-2</v>
      </c>
      <c r="Z9283" s="4" t="str">
        <f t="shared" si="408"/>
        <v>NO</v>
      </c>
      <c r="AA9283" s="4" t="str">
        <f t="shared" si="408"/>
        <v>NO</v>
      </c>
      <c r="AB9283" s="4" t="str">
        <f t="shared" si="408"/>
        <v>NO</v>
      </c>
      <c r="AD9283" s="4">
        <f t="shared" si="409"/>
        <v>0</v>
      </c>
    </row>
    <row r="9284" spans="1:30" ht="14.4" customHeight="1" x14ac:dyDescent="0.35">
      <c r="A9284" s="34">
        <v>9326</v>
      </c>
      <c r="B9284" s="1" t="s">
        <v>26819</v>
      </c>
      <c r="C9284" s="1" t="s">
        <v>29015</v>
      </c>
      <c r="D9284" s="1"/>
      <c r="E9284" s="1" t="s">
        <v>29008</v>
      </c>
      <c r="F9284" s="1" t="s">
        <v>29262</v>
      </c>
      <c r="G9284" s="35" t="s">
        <v>26820</v>
      </c>
      <c r="H9284" s="35" t="s">
        <v>26821</v>
      </c>
      <c r="I9284" s="35" t="s">
        <v>29</v>
      </c>
      <c r="J9284" s="36">
        <v>47139000</v>
      </c>
      <c r="K9284" s="36">
        <v>57162000</v>
      </c>
      <c r="L9284" s="36">
        <v>61073000</v>
      </c>
      <c r="M9284" s="36">
        <v>50254000</v>
      </c>
      <c r="N9284" s="36">
        <v>52248000</v>
      </c>
      <c r="O9284" s="37">
        <v>0.23380000000000001</v>
      </c>
      <c r="P9284" s="37">
        <v>0.14080000000000001</v>
      </c>
      <c r="Q9284" s="37">
        <v>0.13159999999999999</v>
      </c>
      <c r="R9284" s="37">
        <v>-0.76749999999999996</v>
      </c>
      <c r="S9284" s="37">
        <v>0.15570000000000001</v>
      </c>
      <c r="T9284" s="37">
        <v>0.1671</v>
      </c>
      <c r="U9284" s="37">
        <v>5.91E-2</v>
      </c>
      <c r="V9284" s="37">
        <v>7.0599999999999996E-2</v>
      </c>
      <c r="W9284" s="37"/>
      <c r="X9284" s="37"/>
      <c r="Z9284" s="4" t="str">
        <f t="shared" si="408"/>
        <v>NO</v>
      </c>
      <c r="AA9284" s="4" t="str">
        <f t="shared" si="408"/>
        <v>NO</v>
      </c>
      <c r="AB9284" s="4" t="str">
        <f t="shared" si="408"/>
        <v>NO</v>
      </c>
      <c r="AD9284" s="4">
        <f t="shared" si="409"/>
        <v>0</v>
      </c>
    </row>
    <row r="9285" spans="1:30" ht="14.4" customHeight="1" x14ac:dyDescent="0.35">
      <c r="A9285" s="34">
        <v>9327</v>
      </c>
      <c r="B9285" s="1" t="s">
        <v>26822</v>
      </c>
      <c r="C9285" s="1" t="s">
        <v>29015</v>
      </c>
      <c r="D9285" s="1"/>
      <c r="E9285" s="1" t="s">
        <v>29008</v>
      </c>
      <c r="F9285" s="1" t="s">
        <v>29262</v>
      </c>
      <c r="G9285" s="35" t="s">
        <v>26823</v>
      </c>
      <c r="H9285" s="35" t="s">
        <v>26824</v>
      </c>
      <c r="I9285" s="35" t="s">
        <v>29</v>
      </c>
      <c r="J9285" s="36">
        <v>8992000</v>
      </c>
      <c r="K9285" s="36">
        <v>24259000</v>
      </c>
      <c r="L9285" s="36">
        <v>48223000</v>
      </c>
      <c r="M9285" s="36">
        <v>48503000</v>
      </c>
      <c r="N9285" s="36">
        <v>52244000</v>
      </c>
      <c r="O9285" s="37">
        <v>0.20580000000000001</v>
      </c>
      <c r="P9285" s="37">
        <v>0.12330000000000001</v>
      </c>
      <c r="Q9285" s="37">
        <v>0.2223</v>
      </c>
      <c r="R9285" s="37">
        <v>0.19719999999999999</v>
      </c>
      <c r="S9285" s="37">
        <v>0.25769999999999998</v>
      </c>
      <c r="T9285" s="37"/>
      <c r="U9285" s="37"/>
      <c r="V9285" s="37"/>
      <c r="W9285" s="37"/>
      <c r="X9285" s="37"/>
      <c r="Z9285" s="4" t="str">
        <f t="shared" ref="Z9285:AB9348" si="410">IF(Q9285&gt;20%,"YES","NO")</f>
        <v>YES</v>
      </c>
      <c r="AA9285" s="4" t="str">
        <f t="shared" si="410"/>
        <v>NO</v>
      </c>
      <c r="AB9285" s="4" t="str">
        <f t="shared" si="410"/>
        <v>YES</v>
      </c>
      <c r="AD9285" s="4">
        <f t="shared" ref="AD9285:AD9348" si="411">COUNTIF(Z9285:AB9285,"YES")</f>
        <v>2</v>
      </c>
    </row>
    <row r="9286" spans="1:30" ht="14.4" customHeight="1" x14ac:dyDescent="0.35">
      <c r="A9286" s="34">
        <v>9328</v>
      </c>
      <c r="B9286" s="1" t="s">
        <v>26825</v>
      </c>
      <c r="C9286" s="1" t="s">
        <v>29015</v>
      </c>
      <c r="D9286" s="1"/>
      <c r="E9286" s="1" t="s">
        <v>29008</v>
      </c>
      <c r="F9286" s="1" t="s">
        <v>29262</v>
      </c>
      <c r="G9286" s="35" t="s">
        <v>26826</v>
      </c>
      <c r="H9286" s="35" t="s">
        <v>26827</v>
      </c>
      <c r="I9286" s="35" t="s">
        <v>29</v>
      </c>
      <c r="J9286" s="36"/>
      <c r="K9286" s="36"/>
      <c r="L9286" s="36"/>
      <c r="M9286" s="36">
        <v>17375000</v>
      </c>
      <c r="N9286" s="36">
        <v>52240000</v>
      </c>
      <c r="O9286" s="37"/>
      <c r="P9286" s="37"/>
      <c r="Q9286" s="37"/>
      <c r="R9286" s="37">
        <v>8.5300000000000001E-2</v>
      </c>
      <c r="S9286" s="37">
        <v>0.3997</v>
      </c>
      <c r="T9286" s="37"/>
      <c r="U9286" s="37"/>
      <c r="V9286" s="37"/>
      <c r="W9286" s="37"/>
      <c r="X9286" s="37"/>
      <c r="Z9286" s="4" t="str">
        <f t="shared" si="410"/>
        <v>NO</v>
      </c>
      <c r="AA9286" s="4" t="str">
        <f t="shared" si="410"/>
        <v>NO</v>
      </c>
      <c r="AB9286" s="4" t="str">
        <f t="shared" si="410"/>
        <v>YES</v>
      </c>
      <c r="AD9286" s="4">
        <f t="shared" si="411"/>
        <v>1</v>
      </c>
    </row>
    <row r="9287" spans="1:30" ht="14.4" customHeight="1" x14ac:dyDescent="0.35">
      <c r="A9287" s="34">
        <v>9329</v>
      </c>
      <c r="B9287" s="1" t="s">
        <v>26828</v>
      </c>
      <c r="C9287" s="1"/>
      <c r="D9287" s="1"/>
      <c r="E9287" s="1"/>
      <c r="F9287" s="1" t="s">
        <v>29262</v>
      </c>
      <c r="G9287" s="35" t="s">
        <v>26829</v>
      </c>
      <c r="H9287" s="35" t="s">
        <v>26830</v>
      </c>
      <c r="I9287" s="35" t="s">
        <v>43</v>
      </c>
      <c r="J9287" s="36">
        <v>24629000</v>
      </c>
      <c r="K9287" s="36">
        <v>21699000</v>
      </c>
      <c r="L9287" s="36">
        <v>36744000</v>
      </c>
      <c r="M9287" s="36">
        <v>40190000</v>
      </c>
      <c r="N9287" s="36">
        <v>52238000</v>
      </c>
      <c r="O9287" s="37">
        <v>0.30030000000000001</v>
      </c>
      <c r="P9287" s="37">
        <v>0.21690000000000001</v>
      </c>
      <c r="Q9287" s="37">
        <v>0.1837</v>
      </c>
      <c r="R9287" s="37">
        <v>8.7400000000000005E-2</v>
      </c>
      <c r="S9287" s="37">
        <v>8.9099999999999999E-2</v>
      </c>
      <c r="T9287" s="37">
        <v>0.24379999999999999</v>
      </c>
      <c r="U9287" s="37">
        <v>0.1757</v>
      </c>
      <c r="V9287" s="37">
        <v>0.16819999999999999</v>
      </c>
      <c r="W9287" s="37">
        <v>5.8500000000000003E-2</v>
      </c>
      <c r="X9287" s="37">
        <v>0.15939999999999999</v>
      </c>
      <c r="Z9287" s="4" t="str">
        <f t="shared" si="410"/>
        <v>NO</v>
      </c>
      <c r="AA9287" s="4" t="str">
        <f t="shared" si="410"/>
        <v>NO</v>
      </c>
      <c r="AB9287" s="4" t="str">
        <f t="shared" si="410"/>
        <v>NO</v>
      </c>
      <c r="AD9287" s="4">
        <f t="shared" si="411"/>
        <v>0</v>
      </c>
    </row>
    <row r="9288" spans="1:30" ht="27.65" customHeight="1" x14ac:dyDescent="0.35">
      <c r="A9288" s="34">
        <v>9330</v>
      </c>
      <c r="B9288" s="1" t="s">
        <v>26831</v>
      </c>
      <c r="C9288" s="1"/>
      <c r="D9288" s="1"/>
      <c r="E9288" s="1"/>
      <c r="F9288" s="1" t="s">
        <v>29262</v>
      </c>
      <c r="G9288" s="35" t="s">
        <v>26832</v>
      </c>
      <c r="H9288" s="35" t="s">
        <v>26833</v>
      </c>
      <c r="I9288" s="35" t="s">
        <v>23</v>
      </c>
      <c r="J9288" s="36">
        <v>740000</v>
      </c>
      <c r="K9288" s="36">
        <v>691000</v>
      </c>
      <c r="L9288" s="36">
        <v>643000</v>
      </c>
      <c r="M9288" s="36">
        <v>547000</v>
      </c>
      <c r="N9288" s="36">
        <v>52232000</v>
      </c>
      <c r="O9288" s="37">
        <v>0.26079999999999998</v>
      </c>
      <c r="P9288" s="37">
        <v>0.25040000000000001</v>
      </c>
      <c r="Q9288" s="37">
        <v>0.25040000000000001</v>
      </c>
      <c r="R9288" s="37">
        <v>0.1152</v>
      </c>
      <c r="S9288" s="37">
        <v>3.5000000000000001E-3</v>
      </c>
      <c r="T9288" s="37">
        <v>0.26079999999999998</v>
      </c>
      <c r="U9288" s="37">
        <v>0.25040000000000001</v>
      </c>
      <c r="V9288" s="37">
        <v>0.25040000000000001</v>
      </c>
      <c r="W9288" s="37">
        <v>3.8399999999999997E-2</v>
      </c>
      <c r="X9288" s="37">
        <v>2.5999999999999999E-3</v>
      </c>
      <c r="Z9288" s="4" t="str">
        <f t="shared" si="410"/>
        <v>YES</v>
      </c>
      <c r="AA9288" s="4" t="str">
        <f t="shared" si="410"/>
        <v>NO</v>
      </c>
      <c r="AB9288" s="4" t="str">
        <f t="shared" si="410"/>
        <v>NO</v>
      </c>
      <c r="AD9288" s="4">
        <f t="shared" si="411"/>
        <v>1</v>
      </c>
    </row>
    <row r="9289" spans="1:30" ht="14.4" customHeight="1" x14ac:dyDescent="0.35">
      <c r="A9289" s="34">
        <v>9331</v>
      </c>
      <c r="B9289" s="1" t="s">
        <v>26834</v>
      </c>
      <c r="C9289" s="1" t="s">
        <v>29015</v>
      </c>
      <c r="D9289" s="1"/>
      <c r="E9289" s="1" t="s">
        <v>29008</v>
      </c>
      <c r="F9289" s="1" t="s">
        <v>29262</v>
      </c>
      <c r="G9289" s="35" t="s">
        <v>26835</v>
      </c>
      <c r="H9289" s="35" t="s">
        <v>26836</v>
      </c>
      <c r="I9289" s="35" t="s">
        <v>29</v>
      </c>
      <c r="J9289" s="36">
        <v>37078000</v>
      </c>
      <c r="K9289" s="36">
        <v>41354000</v>
      </c>
      <c r="L9289" s="36">
        <v>47085000</v>
      </c>
      <c r="M9289" s="36">
        <v>48750000</v>
      </c>
      <c r="N9289" s="36">
        <v>52231000</v>
      </c>
      <c r="O9289" s="37">
        <v>-9.9000000000000008E-3</v>
      </c>
      <c r="P9289" s="37">
        <v>2.7099999999999999E-2</v>
      </c>
      <c r="Q9289" s="37">
        <v>7.2300000000000003E-2</v>
      </c>
      <c r="R9289" s="37">
        <v>8.5599999999999996E-2</v>
      </c>
      <c r="S9289" s="37">
        <v>1.9699999999999999E-2</v>
      </c>
      <c r="T9289" s="37">
        <v>-2.2000000000000001E-3</v>
      </c>
      <c r="U9289" s="37">
        <v>1.49E-2</v>
      </c>
      <c r="V9289" s="37">
        <v>0.06</v>
      </c>
      <c r="W9289" s="37"/>
      <c r="X9289" s="37"/>
      <c r="Z9289" s="4" t="str">
        <f t="shared" si="410"/>
        <v>NO</v>
      </c>
      <c r="AA9289" s="4" t="str">
        <f t="shared" si="410"/>
        <v>NO</v>
      </c>
      <c r="AB9289" s="4" t="str">
        <f t="shared" si="410"/>
        <v>NO</v>
      </c>
      <c r="AD9289" s="4">
        <f t="shared" si="411"/>
        <v>0</v>
      </c>
    </row>
    <row r="9290" spans="1:30" ht="14.4" customHeight="1" x14ac:dyDescent="0.35">
      <c r="A9290" s="34">
        <v>9332</v>
      </c>
      <c r="B9290" s="1" t="s">
        <v>26837</v>
      </c>
      <c r="C9290" s="1" t="s">
        <v>29015</v>
      </c>
      <c r="D9290" s="1"/>
      <c r="E9290" s="1" t="s">
        <v>29008</v>
      </c>
      <c r="F9290" s="1" t="s">
        <v>29262</v>
      </c>
      <c r="G9290" s="35" t="s">
        <v>26838</v>
      </c>
      <c r="H9290" s="35" t="s">
        <v>26839</v>
      </c>
      <c r="I9290" s="35" t="s">
        <v>29</v>
      </c>
      <c r="J9290" s="36"/>
      <c r="K9290" s="36"/>
      <c r="L9290" s="36"/>
      <c r="M9290" s="36">
        <v>94000</v>
      </c>
      <c r="N9290" s="36">
        <v>52218000</v>
      </c>
      <c r="O9290" s="37"/>
      <c r="P9290" s="37"/>
      <c r="Q9290" s="37"/>
      <c r="R9290" s="37">
        <v>0.56379999999999997</v>
      </c>
      <c r="S9290" s="37">
        <v>0.2616</v>
      </c>
      <c r="T9290" s="37"/>
      <c r="U9290" s="37"/>
      <c r="V9290" s="37"/>
      <c r="W9290" s="37"/>
      <c r="X9290" s="37"/>
      <c r="Z9290" s="4" t="str">
        <f t="shared" si="410"/>
        <v>NO</v>
      </c>
      <c r="AA9290" s="4" t="str">
        <f t="shared" si="410"/>
        <v>YES</v>
      </c>
      <c r="AB9290" s="4" t="str">
        <f t="shared" si="410"/>
        <v>YES</v>
      </c>
      <c r="AD9290" s="4">
        <f t="shared" si="411"/>
        <v>2</v>
      </c>
    </row>
    <row r="9291" spans="1:30" ht="14.4" customHeight="1" x14ac:dyDescent="0.35">
      <c r="A9291" s="34">
        <v>9333</v>
      </c>
      <c r="B9291" s="1" t="s">
        <v>4711</v>
      </c>
      <c r="C9291" s="1" t="s">
        <v>29015</v>
      </c>
      <c r="D9291" s="1"/>
      <c r="E9291" s="1" t="s">
        <v>29008</v>
      </c>
      <c r="F9291" s="1" t="s">
        <v>29262</v>
      </c>
      <c r="G9291" s="35" t="s">
        <v>26840</v>
      </c>
      <c r="H9291" s="35" t="s">
        <v>26841</v>
      </c>
      <c r="I9291" s="35" t="s">
        <v>29</v>
      </c>
      <c r="J9291" s="36">
        <v>39505000</v>
      </c>
      <c r="K9291" s="36">
        <v>39229000</v>
      </c>
      <c r="L9291" s="36">
        <v>39937000</v>
      </c>
      <c r="M9291" s="36">
        <v>56712000</v>
      </c>
      <c r="N9291" s="36">
        <v>52214000</v>
      </c>
      <c r="O9291" s="37">
        <v>4.6600000000000003E-2</v>
      </c>
      <c r="P9291" s="37">
        <v>3.56E-2</v>
      </c>
      <c r="Q9291" s="37">
        <v>1</v>
      </c>
      <c r="R9291" s="37">
        <v>5.62E-2</v>
      </c>
      <c r="S9291" s="37">
        <v>8.5800000000000001E-2</v>
      </c>
      <c r="T9291" s="37"/>
      <c r="U9291" s="37"/>
      <c r="V9291" s="37">
        <v>-0.98970000000000002</v>
      </c>
      <c r="W9291" s="37"/>
      <c r="X9291" s="37">
        <v>-5.1900000000000002E-2</v>
      </c>
      <c r="Z9291" s="4" t="str">
        <f t="shared" si="410"/>
        <v>YES</v>
      </c>
      <c r="AA9291" s="4" t="str">
        <f t="shared" si="410"/>
        <v>NO</v>
      </c>
      <c r="AB9291" s="4" t="str">
        <f t="shared" si="410"/>
        <v>NO</v>
      </c>
      <c r="AD9291" s="4">
        <f t="shared" si="411"/>
        <v>1</v>
      </c>
    </row>
    <row r="9292" spans="1:30" ht="41.4" customHeight="1" x14ac:dyDescent="0.35">
      <c r="A9292" s="34">
        <v>9334</v>
      </c>
      <c r="B9292" s="1" t="s">
        <v>7581</v>
      </c>
      <c r="C9292" s="1" t="s">
        <v>29015</v>
      </c>
      <c r="D9292" s="1"/>
      <c r="E9292" s="1" t="s">
        <v>29008</v>
      </c>
      <c r="F9292" s="1" t="s">
        <v>29262</v>
      </c>
      <c r="G9292" s="35" t="s">
        <v>26842</v>
      </c>
      <c r="H9292" s="35" t="s">
        <v>26843</v>
      </c>
      <c r="I9292" s="35" t="s">
        <v>29</v>
      </c>
      <c r="J9292" s="36">
        <v>19328000</v>
      </c>
      <c r="K9292" s="36">
        <v>21987000</v>
      </c>
      <c r="L9292" s="36">
        <v>28157000</v>
      </c>
      <c r="M9292" s="36">
        <v>44091000</v>
      </c>
      <c r="N9292" s="36">
        <v>52210000</v>
      </c>
      <c r="O9292" s="37">
        <v>0.39910000000000001</v>
      </c>
      <c r="P9292" s="37">
        <v>0.4541</v>
      </c>
      <c r="Q9292" s="37">
        <v>0.53220000000000001</v>
      </c>
      <c r="R9292" s="37">
        <v>0.23219999999999999</v>
      </c>
      <c r="S9292" s="37">
        <v>0.25230000000000002</v>
      </c>
      <c r="T9292" s="37"/>
      <c r="U9292" s="37"/>
      <c r="V9292" s="37"/>
      <c r="W9292" s="37"/>
      <c r="X9292" s="37"/>
      <c r="Z9292" s="4" t="str">
        <f t="shared" si="410"/>
        <v>YES</v>
      </c>
      <c r="AA9292" s="4" t="str">
        <f t="shared" si="410"/>
        <v>YES</v>
      </c>
      <c r="AB9292" s="4" t="str">
        <f t="shared" si="410"/>
        <v>YES</v>
      </c>
      <c r="AD9292" s="4">
        <f t="shared" si="411"/>
        <v>3</v>
      </c>
    </row>
    <row r="9293" spans="1:30" ht="27.65" customHeight="1" x14ac:dyDescent="0.35">
      <c r="A9293" s="34">
        <v>9335</v>
      </c>
      <c r="B9293" s="1" t="s">
        <v>26844</v>
      </c>
      <c r="C9293" s="1"/>
      <c r="D9293" s="1"/>
      <c r="E9293" s="1"/>
      <c r="F9293" s="1" t="s">
        <v>29262</v>
      </c>
      <c r="G9293" s="35" t="s">
        <v>26845</v>
      </c>
      <c r="H9293" s="35" t="s">
        <v>26846</v>
      </c>
      <c r="I9293" s="35" t="s">
        <v>33</v>
      </c>
      <c r="J9293" s="36">
        <v>18699000</v>
      </c>
      <c r="K9293" s="36">
        <v>26885000</v>
      </c>
      <c r="L9293" s="36">
        <v>36379000</v>
      </c>
      <c r="M9293" s="36">
        <v>44883000</v>
      </c>
      <c r="N9293" s="36">
        <v>52208000</v>
      </c>
      <c r="O9293" s="37">
        <v>4.0399999999999998E-2</v>
      </c>
      <c r="P9293" s="37">
        <v>-6.0999999999999999E-2</v>
      </c>
      <c r="Q9293" s="37">
        <v>0.1177</v>
      </c>
      <c r="R9293" s="37">
        <v>1.37E-2</v>
      </c>
      <c r="S9293" s="37">
        <v>1.15E-2</v>
      </c>
      <c r="T9293" s="37">
        <v>3.7400000000000003E-2</v>
      </c>
      <c r="U9293" s="37">
        <v>-0.23499999999999999</v>
      </c>
      <c r="V9293" s="37">
        <v>0.1966</v>
      </c>
      <c r="W9293" s="37">
        <v>-4.3799999999999999E-2</v>
      </c>
      <c r="X9293" s="37">
        <v>-7.9399999999999998E-2</v>
      </c>
      <c r="Z9293" s="4" t="str">
        <f t="shared" si="410"/>
        <v>NO</v>
      </c>
      <c r="AA9293" s="4" t="str">
        <f t="shared" si="410"/>
        <v>NO</v>
      </c>
      <c r="AB9293" s="4" t="str">
        <f t="shared" si="410"/>
        <v>NO</v>
      </c>
      <c r="AD9293" s="4">
        <f t="shared" si="411"/>
        <v>0</v>
      </c>
    </row>
    <row r="9294" spans="1:30" ht="14.4" customHeight="1" x14ac:dyDescent="0.35">
      <c r="A9294" s="34">
        <v>9336</v>
      </c>
      <c r="B9294" s="1" t="s">
        <v>26847</v>
      </c>
      <c r="C9294" s="1" t="s">
        <v>29015</v>
      </c>
      <c r="D9294" s="1"/>
      <c r="E9294" s="1" t="s">
        <v>29008</v>
      </c>
      <c r="F9294" s="1" t="s">
        <v>29262</v>
      </c>
      <c r="G9294" s="35" t="s">
        <v>26848</v>
      </c>
      <c r="H9294" s="35" t="s">
        <v>26849</v>
      </c>
      <c r="I9294" s="35" t="s">
        <v>29</v>
      </c>
      <c r="J9294" s="36">
        <v>8007000</v>
      </c>
      <c r="K9294" s="36">
        <v>13530000</v>
      </c>
      <c r="L9294" s="36">
        <v>18849000</v>
      </c>
      <c r="M9294" s="36">
        <v>39046000</v>
      </c>
      <c r="N9294" s="36">
        <v>52193000</v>
      </c>
      <c r="O9294" s="37">
        <v>0.04</v>
      </c>
      <c r="P9294" s="37">
        <v>0.06</v>
      </c>
      <c r="Q9294" s="37">
        <v>7.0000000000000007E-2</v>
      </c>
      <c r="R9294" s="37">
        <v>0.1</v>
      </c>
      <c r="S9294" s="37">
        <v>0.05</v>
      </c>
      <c r="T9294" s="37">
        <v>0.04</v>
      </c>
      <c r="U9294" s="37">
        <v>0.06</v>
      </c>
      <c r="V9294" s="37">
        <v>7.0000000000000007E-2</v>
      </c>
      <c r="W9294" s="37">
        <v>0.1</v>
      </c>
      <c r="X9294" s="37"/>
      <c r="Z9294" s="4" t="str">
        <f t="shared" si="410"/>
        <v>NO</v>
      </c>
      <c r="AA9294" s="4" t="str">
        <f t="shared" si="410"/>
        <v>NO</v>
      </c>
      <c r="AB9294" s="4" t="str">
        <f t="shared" si="410"/>
        <v>NO</v>
      </c>
      <c r="AD9294" s="4">
        <f t="shared" si="411"/>
        <v>0</v>
      </c>
    </row>
    <row r="9295" spans="1:30" ht="14.4" customHeight="1" x14ac:dyDescent="0.35">
      <c r="A9295" s="34">
        <v>9337</v>
      </c>
      <c r="B9295" s="1" t="s">
        <v>26850</v>
      </c>
      <c r="C9295" s="1"/>
      <c r="D9295" s="1"/>
      <c r="E9295" s="1"/>
      <c r="F9295" s="1" t="s">
        <v>29262</v>
      </c>
      <c r="G9295" s="35" t="s">
        <v>26851</v>
      </c>
      <c r="H9295" s="35" t="s">
        <v>26852</v>
      </c>
      <c r="I9295" s="35" t="s">
        <v>33</v>
      </c>
      <c r="J9295" s="36">
        <v>11400000</v>
      </c>
      <c r="K9295" s="36">
        <v>22149000</v>
      </c>
      <c r="L9295" s="36">
        <v>39032000</v>
      </c>
      <c r="M9295" s="36">
        <v>48400000</v>
      </c>
      <c r="N9295" s="36">
        <v>52189000</v>
      </c>
      <c r="O9295" s="37">
        <v>1.26E-2</v>
      </c>
      <c r="P9295" s="37">
        <v>6.6600000000000006E-2</v>
      </c>
      <c r="Q9295" s="37">
        <v>6.5299999999999997E-2</v>
      </c>
      <c r="R9295" s="37">
        <v>8.6499999999999994E-2</v>
      </c>
      <c r="S9295" s="37">
        <v>3.8100000000000002E-2</v>
      </c>
      <c r="T9295" s="37"/>
      <c r="U9295" s="37"/>
      <c r="V9295" s="37"/>
      <c r="W9295" s="37"/>
      <c r="X9295" s="37"/>
      <c r="Z9295" s="4" t="str">
        <f t="shared" si="410"/>
        <v>NO</v>
      </c>
      <c r="AA9295" s="4" t="str">
        <f t="shared" si="410"/>
        <v>NO</v>
      </c>
      <c r="AB9295" s="4" t="str">
        <f t="shared" si="410"/>
        <v>NO</v>
      </c>
      <c r="AD9295" s="4">
        <f t="shared" si="411"/>
        <v>0</v>
      </c>
    </row>
    <row r="9296" spans="1:30" ht="14.4" customHeight="1" x14ac:dyDescent="0.35">
      <c r="A9296" s="34">
        <v>9338</v>
      </c>
      <c r="B9296" s="1" t="s">
        <v>26853</v>
      </c>
      <c r="C9296" s="1" t="s">
        <v>29015</v>
      </c>
      <c r="D9296" s="1"/>
      <c r="E9296" s="1" t="s">
        <v>29008</v>
      </c>
      <c r="F9296" s="1" t="s">
        <v>29262</v>
      </c>
      <c r="G9296" s="35" t="s">
        <v>26854</v>
      </c>
      <c r="H9296" s="35" t="s">
        <v>26855</v>
      </c>
      <c r="I9296" s="35" t="s">
        <v>29</v>
      </c>
      <c r="J9296" s="36">
        <v>4260000</v>
      </c>
      <c r="K9296" s="36">
        <v>5920000</v>
      </c>
      <c r="L9296" s="36">
        <v>12560800000</v>
      </c>
      <c r="M9296" s="36">
        <v>19645000</v>
      </c>
      <c r="N9296" s="36">
        <v>52180000</v>
      </c>
      <c r="O9296" s="37">
        <v>0.17019999999999999</v>
      </c>
      <c r="P9296" s="37">
        <v>0.18479999999999999</v>
      </c>
      <c r="Q9296" s="37">
        <v>0.12280000000000001</v>
      </c>
      <c r="R9296" s="37">
        <v>0.18290000000000001</v>
      </c>
      <c r="S9296" s="37">
        <v>0.1862</v>
      </c>
      <c r="T9296" s="37"/>
      <c r="U9296" s="37"/>
      <c r="V9296" s="37"/>
      <c r="W9296" s="37"/>
      <c r="X9296" s="37"/>
      <c r="Z9296" s="4" t="str">
        <f t="shared" si="410"/>
        <v>NO</v>
      </c>
      <c r="AA9296" s="4" t="str">
        <f t="shared" si="410"/>
        <v>NO</v>
      </c>
      <c r="AB9296" s="4" t="str">
        <f t="shared" si="410"/>
        <v>NO</v>
      </c>
      <c r="AD9296" s="4">
        <f t="shared" si="411"/>
        <v>0</v>
      </c>
    </row>
    <row r="9297" spans="1:30" ht="14.4" customHeight="1" x14ac:dyDescent="0.35">
      <c r="A9297" s="34">
        <v>9340</v>
      </c>
      <c r="B9297" s="1" t="s">
        <v>2892</v>
      </c>
      <c r="C9297" s="1"/>
      <c r="D9297" s="1"/>
      <c r="E9297" s="1"/>
      <c r="F9297" s="1" t="s">
        <v>29262</v>
      </c>
      <c r="G9297" s="35" t="s">
        <v>26859</v>
      </c>
      <c r="H9297" s="35" t="s">
        <v>26860</v>
      </c>
      <c r="I9297" s="35" t="s">
        <v>36</v>
      </c>
      <c r="J9297" s="36">
        <v>20749000</v>
      </c>
      <c r="K9297" s="36">
        <v>29207000</v>
      </c>
      <c r="L9297" s="36">
        <v>35628000</v>
      </c>
      <c r="M9297" s="36">
        <v>47248000</v>
      </c>
      <c r="N9297" s="36">
        <v>52178000</v>
      </c>
      <c r="O9297" s="37">
        <v>0.503</v>
      </c>
      <c r="P9297" s="37">
        <v>0.57540000000000002</v>
      </c>
      <c r="Q9297" s="37">
        <v>0.55349999999999999</v>
      </c>
      <c r="R9297" s="37">
        <v>0.43059999999999998</v>
      </c>
      <c r="S9297" s="37">
        <v>0.51529999999999998</v>
      </c>
      <c r="T9297" s="37"/>
      <c r="U9297" s="37"/>
      <c r="V9297" s="37"/>
      <c r="W9297" s="37"/>
      <c r="X9297" s="37"/>
      <c r="Z9297" s="4" t="str">
        <f t="shared" si="410"/>
        <v>YES</v>
      </c>
      <c r="AA9297" s="4" t="str">
        <f t="shared" si="410"/>
        <v>YES</v>
      </c>
      <c r="AB9297" s="4" t="str">
        <f t="shared" si="410"/>
        <v>YES</v>
      </c>
      <c r="AD9297" s="4">
        <f t="shared" si="411"/>
        <v>3</v>
      </c>
    </row>
    <row r="9298" spans="1:30" ht="14.4" customHeight="1" x14ac:dyDescent="0.35">
      <c r="A9298" s="34">
        <v>9339</v>
      </c>
      <c r="B9298" s="1" t="s">
        <v>26856</v>
      </c>
      <c r="C9298" s="1"/>
      <c r="D9298" s="1"/>
      <c r="E9298" s="1"/>
      <c r="F9298" s="1" t="s">
        <v>29262</v>
      </c>
      <c r="G9298" s="35" t="s">
        <v>26857</v>
      </c>
      <c r="H9298" s="35" t="s">
        <v>26858</v>
      </c>
      <c r="I9298" s="35" t="s">
        <v>43</v>
      </c>
      <c r="J9298" s="36">
        <v>20307000</v>
      </c>
      <c r="K9298" s="36">
        <v>24226000</v>
      </c>
      <c r="L9298" s="36">
        <v>34541000</v>
      </c>
      <c r="M9298" s="36">
        <v>44699000</v>
      </c>
      <c r="N9298" s="36">
        <v>52178000</v>
      </c>
      <c r="O9298" s="37">
        <v>0.2082</v>
      </c>
      <c r="P9298" s="37">
        <v>0.2165</v>
      </c>
      <c r="Q9298" s="37">
        <v>0.17119999999999999</v>
      </c>
      <c r="R9298" s="37">
        <v>0.15870000000000001</v>
      </c>
      <c r="S9298" s="37">
        <v>0.186</v>
      </c>
      <c r="T9298" s="37"/>
      <c r="U9298" s="37"/>
      <c r="V9298" s="37"/>
      <c r="W9298" s="37"/>
      <c r="X9298" s="37"/>
      <c r="Z9298" s="4" t="str">
        <f t="shared" si="410"/>
        <v>NO</v>
      </c>
      <c r="AA9298" s="4" t="str">
        <f t="shared" si="410"/>
        <v>NO</v>
      </c>
      <c r="AB9298" s="4" t="str">
        <f t="shared" si="410"/>
        <v>NO</v>
      </c>
      <c r="AD9298" s="4">
        <f t="shared" si="411"/>
        <v>0</v>
      </c>
    </row>
    <row r="9299" spans="1:30" ht="14.4" customHeight="1" x14ac:dyDescent="0.35">
      <c r="A9299" s="34">
        <v>9341</v>
      </c>
      <c r="B9299" s="1" t="s">
        <v>26861</v>
      </c>
      <c r="C9299" s="1"/>
      <c r="D9299" s="1"/>
      <c r="E9299" s="1"/>
      <c r="F9299" s="1" t="s">
        <v>29262</v>
      </c>
      <c r="G9299" s="35" t="s">
        <v>26862</v>
      </c>
      <c r="H9299" s="35" t="s">
        <v>26863</v>
      </c>
      <c r="I9299" s="35" t="s">
        <v>43</v>
      </c>
      <c r="J9299" s="36"/>
      <c r="K9299" s="36"/>
      <c r="L9299" s="36"/>
      <c r="M9299" s="36">
        <v>42000</v>
      </c>
      <c r="N9299" s="36">
        <v>52169000</v>
      </c>
      <c r="O9299" s="37"/>
      <c r="P9299" s="37"/>
      <c r="Q9299" s="37"/>
      <c r="R9299" s="37">
        <v>-23.047599999999999</v>
      </c>
      <c r="S9299" s="37">
        <v>-0.37030000000000002</v>
      </c>
      <c r="T9299" s="37"/>
      <c r="U9299" s="37"/>
      <c r="V9299" s="37"/>
      <c r="W9299" s="37">
        <v>-0.23810000000000001</v>
      </c>
      <c r="X9299" s="37"/>
      <c r="Z9299" s="4" t="str">
        <f t="shared" si="410"/>
        <v>NO</v>
      </c>
      <c r="AA9299" s="4" t="str">
        <f t="shared" si="410"/>
        <v>NO</v>
      </c>
      <c r="AB9299" s="4" t="str">
        <f t="shared" si="410"/>
        <v>NO</v>
      </c>
      <c r="AD9299" s="4">
        <f t="shared" si="411"/>
        <v>0</v>
      </c>
    </row>
    <row r="9300" spans="1:30" ht="14.4" customHeight="1" x14ac:dyDescent="0.35">
      <c r="A9300" s="34">
        <v>9342</v>
      </c>
      <c r="B9300" s="1" t="s">
        <v>26864</v>
      </c>
      <c r="C9300" s="1"/>
      <c r="D9300" s="1"/>
      <c r="E9300" s="1"/>
      <c r="F9300" s="1" t="s">
        <v>29262</v>
      </c>
      <c r="G9300" s="35" t="s">
        <v>26865</v>
      </c>
      <c r="H9300" s="35" t="s">
        <v>26866</v>
      </c>
      <c r="I9300" s="35" t="s">
        <v>33</v>
      </c>
      <c r="J9300" s="36">
        <v>32274000</v>
      </c>
      <c r="K9300" s="36">
        <v>35067000</v>
      </c>
      <c r="L9300" s="36">
        <v>43634000</v>
      </c>
      <c r="M9300" s="36">
        <v>42497000</v>
      </c>
      <c r="N9300" s="36">
        <v>52154000</v>
      </c>
      <c r="O9300" s="37">
        <v>0.16450000000000001</v>
      </c>
      <c r="P9300" s="37">
        <v>0.1159</v>
      </c>
      <c r="Q9300" s="37">
        <v>0.10730000000000001</v>
      </c>
      <c r="R9300" s="37">
        <v>-2.8799999999999999E-2</v>
      </c>
      <c r="S9300" s="37">
        <v>0.10059999999999999</v>
      </c>
      <c r="T9300" s="37">
        <v>-2.3E-3</v>
      </c>
      <c r="U9300" s="37"/>
      <c r="V9300" s="37"/>
      <c r="W9300" s="37"/>
      <c r="X9300" s="37"/>
      <c r="Z9300" s="4" t="str">
        <f t="shared" si="410"/>
        <v>NO</v>
      </c>
      <c r="AA9300" s="4" t="str">
        <f t="shared" si="410"/>
        <v>NO</v>
      </c>
      <c r="AB9300" s="4" t="str">
        <f t="shared" si="410"/>
        <v>NO</v>
      </c>
      <c r="AD9300" s="4">
        <f t="shared" si="411"/>
        <v>0</v>
      </c>
    </row>
    <row r="9301" spans="1:30" ht="14.4" customHeight="1" x14ac:dyDescent="0.35">
      <c r="A9301" s="34">
        <v>9343</v>
      </c>
      <c r="B9301" s="1" t="s">
        <v>10104</v>
      </c>
      <c r="C9301" s="1" t="s">
        <v>29015</v>
      </c>
      <c r="D9301" s="1"/>
      <c r="E9301" s="1" t="s">
        <v>29008</v>
      </c>
      <c r="F9301" s="1" t="s">
        <v>29262</v>
      </c>
      <c r="G9301" s="35" t="s">
        <v>26867</v>
      </c>
      <c r="H9301" s="35" t="s">
        <v>26868</v>
      </c>
      <c r="I9301" s="35" t="s">
        <v>29</v>
      </c>
      <c r="J9301" s="36">
        <v>23409000</v>
      </c>
      <c r="K9301" s="36">
        <v>26560000</v>
      </c>
      <c r="L9301" s="36">
        <v>35551000</v>
      </c>
      <c r="M9301" s="36">
        <v>43524000</v>
      </c>
      <c r="N9301" s="36">
        <v>52153000</v>
      </c>
      <c r="O9301" s="37">
        <v>0.06</v>
      </c>
      <c r="P9301" s="37">
        <v>6.2300000000000001E-2</v>
      </c>
      <c r="Q9301" s="37">
        <v>5.8299999999999998E-2</v>
      </c>
      <c r="R9301" s="37">
        <v>0.1862</v>
      </c>
      <c r="S9301" s="37">
        <v>0.15409999999999999</v>
      </c>
      <c r="T9301" s="37"/>
      <c r="U9301" s="37"/>
      <c r="V9301" s="37"/>
      <c r="W9301" s="37"/>
      <c r="X9301" s="37">
        <v>0.14369999999999999</v>
      </c>
      <c r="Z9301" s="4" t="str">
        <f t="shared" si="410"/>
        <v>NO</v>
      </c>
      <c r="AA9301" s="4" t="str">
        <f t="shared" si="410"/>
        <v>NO</v>
      </c>
      <c r="AB9301" s="4" t="str">
        <f t="shared" si="410"/>
        <v>NO</v>
      </c>
      <c r="AD9301" s="4">
        <f t="shared" si="411"/>
        <v>0</v>
      </c>
    </row>
    <row r="9302" spans="1:30" ht="41.4" customHeight="1" x14ac:dyDescent="0.35">
      <c r="A9302" s="34">
        <v>9344</v>
      </c>
      <c r="B9302" s="1" t="s">
        <v>26869</v>
      </c>
      <c r="C9302" s="1" t="s">
        <v>29015</v>
      </c>
      <c r="D9302" s="1"/>
      <c r="E9302" s="1" t="s">
        <v>29008</v>
      </c>
      <c r="F9302" s="1" t="s">
        <v>29262</v>
      </c>
      <c r="G9302" s="35" t="s">
        <v>26870</v>
      </c>
      <c r="H9302" s="35" t="s">
        <v>26871</v>
      </c>
      <c r="I9302" s="35" t="s">
        <v>29</v>
      </c>
      <c r="J9302" s="36">
        <v>19957000</v>
      </c>
      <c r="K9302" s="36">
        <v>27808000</v>
      </c>
      <c r="L9302" s="36">
        <v>36538000</v>
      </c>
      <c r="M9302" s="36">
        <v>42984000</v>
      </c>
      <c r="N9302" s="36">
        <v>52152000</v>
      </c>
      <c r="O9302" s="37">
        <v>5.6000000000000001E-2</v>
      </c>
      <c r="P9302" s="37">
        <v>7.2099999999999997E-2</v>
      </c>
      <c r="Q9302" s="37">
        <v>7.4999999999999997E-2</v>
      </c>
      <c r="R9302" s="37">
        <v>0.1096</v>
      </c>
      <c r="S9302" s="37">
        <v>0.1231</v>
      </c>
      <c r="T9302" s="37"/>
      <c r="U9302" s="37"/>
      <c r="V9302" s="37"/>
      <c r="W9302" s="37"/>
      <c r="X9302" s="37"/>
      <c r="Z9302" s="4" t="str">
        <f t="shared" si="410"/>
        <v>NO</v>
      </c>
      <c r="AA9302" s="4" t="str">
        <f t="shared" si="410"/>
        <v>NO</v>
      </c>
      <c r="AB9302" s="4" t="str">
        <f t="shared" si="410"/>
        <v>NO</v>
      </c>
      <c r="AD9302" s="4">
        <f t="shared" si="411"/>
        <v>0</v>
      </c>
    </row>
    <row r="9303" spans="1:30" ht="27.65" customHeight="1" x14ac:dyDescent="0.35">
      <c r="A9303" s="34">
        <v>9345</v>
      </c>
      <c r="B9303" s="1" t="s">
        <v>26872</v>
      </c>
      <c r="C9303" s="1" t="s">
        <v>29015</v>
      </c>
      <c r="D9303" s="1"/>
      <c r="E9303" s="1" t="s">
        <v>29008</v>
      </c>
      <c r="F9303" s="1" t="s">
        <v>29262</v>
      </c>
      <c r="G9303" s="35" t="s">
        <v>26873</v>
      </c>
      <c r="H9303" s="35" t="s">
        <v>26874</v>
      </c>
      <c r="I9303" s="35" t="s">
        <v>29</v>
      </c>
      <c r="J9303" s="36">
        <v>36258000</v>
      </c>
      <c r="K9303" s="36">
        <v>50810000</v>
      </c>
      <c r="L9303" s="36">
        <v>58437000</v>
      </c>
      <c r="M9303" s="36">
        <v>48594000</v>
      </c>
      <c r="N9303" s="36">
        <v>52145000</v>
      </c>
      <c r="O9303" s="37">
        <v>-9.4600000000000004E-2</v>
      </c>
      <c r="P9303" s="37">
        <v>0.09</v>
      </c>
      <c r="Q9303" s="37">
        <v>6.8500000000000005E-2</v>
      </c>
      <c r="R9303" s="37">
        <v>3.5000000000000003E-2</v>
      </c>
      <c r="S9303" s="37">
        <v>7.2099999999999997E-2</v>
      </c>
      <c r="T9303" s="37"/>
      <c r="U9303" s="37"/>
      <c r="V9303" s="37"/>
      <c r="W9303" s="37"/>
      <c r="X9303" s="37"/>
      <c r="Z9303" s="4" t="str">
        <f t="shared" si="410"/>
        <v>NO</v>
      </c>
      <c r="AA9303" s="4" t="str">
        <f t="shared" si="410"/>
        <v>NO</v>
      </c>
      <c r="AB9303" s="4" t="str">
        <f t="shared" si="410"/>
        <v>NO</v>
      </c>
      <c r="AD9303" s="4">
        <f t="shared" si="411"/>
        <v>0</v>
      </c>
    </row>
    <row r="9304" spans="1:30" ht="41.4" customHeight="1" x14ac:dyDescent="0.35">
      <c r="A9304" s="34">
        <v>9346</v>
      </c>
      <c r="B9304" s="1" t="s">
        <v>5990</v>
      </c>
      <c r="C9304" s="1" t="s">
        <v>29015</v>
      </c>
      <c r="D9304" s="1"/>
      <c r="E9304" s="1" t="s">
        <v>29008</v>
      </c>
      <c r="F9304" s="1" t="s">
        <v>29262</v>
      </c>
      <c r="G9304" s="35" t="s">
        <v>26875</v>
      </c>
      <c r="H9304" s="35" t="s">
        <v>26876</v>
      </c>
      <c r="I9304" s="35" t="s">
        <v>29</v>
      </c>
      <c r="J9304" s="36"/>
      <c r="K9304" s="36"/>
      <c r="L9304" s="36">
        <v>12497000</v>
      </c>
      <c r="M9304" s="36">
        <v>38063000</v>
      </c>
      <c r="N9304" s="36">
        <v>52134000</v>
      </c>
      <c r="O9304" s="37"/>
      <c r="P9304" s="37"/>
      <c r="Q9304" s="37">
        <v>0.2175</v>
      </c>
      <c r="R9304" s="37">
        <v>2.52E-2</v>
      </c>
      <c r="S9304" s="37">
        <v>0.17150000000000001</v>
      </c>
      <c r="T9304" s="37"/>
      <c r="U9304" s="37"/>
      <c r="V9304" s="37"/>
      <c r="W9304" s="37"/>
      <c r="X9304" s="37"/>
      <c r="Z9304" s="4" t="str">
        <f t="shared" si="410"/>
        <v>YES</v>
      </c>
      <c r="AA9304" s="4" t="str">
        <f t="shared" si="410"/>
        <v>NO</v>
      </c>
      <c r="AB9304" s="4" t="str">
        <f t="shared" si="410"/>
        <v>NO</v>
      </c>
      <c r="AD9304" s="4">
        <f t="shared" si="411"/>
        <v>1</v>
      </c>
    </row>
    <row r="9305" spans="1:30" ht="14.4" customHeight="1" x14ac:dyDescent="0.35">
      <c r="A9305" s="34">
        <v>9347</v>
      </c>
      <c r="B9305" s="1" t="s">
        <v>26877</v>
      </c>
      <c r="C9305" s="1" t="s">
        <v>28702</v>
      </c>
      <c r="D9305" s="1"/>
      <c r="E9305" s="1"/>
      <c r="F9305" s="1" t="s">
        <v>29262</v>
      </c>
      <c r="G9305" s="35" t="s">
        <v>26878</v>
      </c>
      <c r="H9305" s="35" t="s">
        <v>26879</v>
      </c>
      <c r="I9305" s="35" t="s">
        <v>87</v>
      </c>
      <c r="J9305" s="36">
        <v>7833000</v>
      </c>
      <c r="K9305" s="36">
        <v>28688000</v>
      </c>
      <c r="L9305" s="36">
        <v>59766000</v>
      </c>
      <c r="M9305" s="36">
        <v>61480000</v>
      </c>
      <c r="N9305" s="36">
        <v>52124000</v>
      </c>
      <c r="O9305" s="37">
        <v>-7.9500000000000001E-2</v>
      </c>
      <c r="P9305" s="37">
        <v>3.04E-2</v>
      </c>
      <c r="Q9305" s="37">
        <v>2.4E-2</v>
      </c>
      <c r="R9305" s="37">
        <v>2.5899999999999999E-2</v>
      </c>
      <c r="S9305" s="37">
        <v>1.06E-2</v>
      </c>
      <c r="T9305" s="37">
        <v>0.1767</v>
      </c>
      <c r="U9305" s="37">
        <v>2.3E-2</v>
      </c>
      <c r="V9305" s="37">
        <v>1.6199999999999999E-2</v>
      </c>
      <c r="W9305" s="37">
        <v>1.83E-2</v>
      </c>
      <c r="X9305" s="37">
        <v>6.8999999999999999E-3</v>
      </c>
      <c r="Z9305" s="4" t="str">
        <f t="shared" si="410"/>
        <v>NO</v>
      </c>
      <c r="AA9305" s="4" t="str">
        <f t="shared" si="410"/>
        <v>NO</v>
      </c>
      <c r="AB9305" s="4" t="str">
        <f t="shared" si="410"/>
        <v>NO</v>
      </c>
      <c r="AD9305" s="4">
        <f t="shared" si="411"/>
        <v>0</v>
      </c>
    </row>
    <row r="9306" spans="1:30" ht="14.4" customHeight="1" x14ac:dyDescent="0.35">
      <c r="A9306" s="34">
        <v>9350</v>
      </c>
      <c r="B9306" s="1" t="s">
        <v>26885</v>
      </c>
      <c r="C9306" s="1" t="s">
        <v>29015</v>
      </c>
      <c r="D9306" s="1"/>
      <c r="E9306" s="1" t="s">
        <v>29008</v>
      </c>
      <c r="F9306" s="1" t="s">
        <v>29262</v>
      </c>
      <c r="G9306" s="35" t="s">
        <v>26886</v>
      </c>
      <c r="H9306" s="35" t="s">
        <v>26887</v>
      </c>
      <c r="I9306" s="35" t="s">
        <v>29</v>
      </c>
      <c r="J9306" s="36">
        <v>32810000</v>
      </c>
      <c r="K9306" s="36">
        <v>37614000</v>
      </c>
      <c r="L9306" s="36">
        <v>40166000</v>
      </c>
      <c r="M9306" s="36">
        <v>43894000</v>
      </c>
      <c r="N9306" s="36">
        <v>52119000</v>
      </c>
      <c r="O9306" s="37">
        <v>0.28510000000000002</v>
      </c>
      <c r="P9306" s="37">
        <v>0.27800000000000002</v>
      </c>
      <c r="Q9306" s="37">
        <v>0.26600000000000001</v>
      </c>
      <c r="R9306" s="37">
        <v>0.20499999999999999</v>
      </c>
      <c r="S9306" s="37">
        <v>0.19139999999999999</v>
      </c>
      <c r="T9306" s="37"/>
      <c r="U9306" s="37"/>
      <c r="V9306" s="37"/>
      <c r="W9306" s="37"/>
      <c r="X9306" s="37"/>
      <c r="Z9306" s="4" t="str">
        <f t="shared" si="410"/>
        <v>YES</v>
      </c>
      <c r="AA9306" s="4" t="str">
        <f t="shared" si="410"/>
        <v>YES</v>
      </c>
      <c r="AB9306" s="4" t="str">
        <f t="shared" si="410"/>
        <v>NO</v>
      </c>
      <c r="AD9306" s="4">
        <f t="shared" si="411"/>
        <v>2</v>
      </c>
    </row>
    <row r="9307" spans="1:30" ht="14.4" customHeight="1" x14ac:dyDescent="0.35">
      <c r="A9307" s="34">
        <v>9348</v>
      </c>
      <c r="B9307" s="1" t="s">
        <v>9117</v>
      </c>
      <c r="C9307" s="1" t="s">
        <v>29015</v>
      </c>
      <c r="D9307" s="1"/>
      <c r="E9307" s="1" t="s">
        <v>29008</v>
      </c>
      <c r="F9307" s="1" t="s">
        <v>29262</v>
      </c>
      <c r="G9307" s="35" t="s">
        <v>26880</v>
      </c>
      <c r="H9307" s="35" t="s">
        <v>26881</v>
      </c>
      <c r="I9307" s="35" t="s">
        <v>29</v>
      </c>
      <c r="J9307" s="36">
        <v>27781000</v>
      </c>
      <c r="K9307" s="36">
        <v>29972000</v>
      </c>
      <c r="L9307" s="36">
        <v>33668000</v>
      </c>
      <c r="M9307" s="36">
        <v>40412000</v>
      </c>
      <c r="N9307" s="36">
        <v>52119000</v>
      </c>
      <c r="O9307" s="37">
        <v>8.1600000000000006E-2</v>
      </c>
      <c r="P9307" s="37">
        <v>5.1799999999999999E-2</v>
      </c>
      <c r="Q9307" s="37">
        <v>4.07E-2</v>
      </c>
      <c r="R9307" s="37">
        <v>-2.2100000000000002E-2</v>
      </c>
      <c r="S9307" s="37">
        <v>1.06E-2</v>
      </c>
      <c r="T9307" s="37"/>
      <c r="U9307" s="37"/>
      <c r="V9307" s="37"/>
      <c r="W9307" s="37"/>
      <c r="X9307" s="37"/>
      <c r="Z9307" s="4" t="str">
        <f t="shared" si="410"/>
        <v>NO</v>
      </c>
      <c r="AA9307" s="4" t="str">
        <f t="shared" si="410"/>
        <v>NO</v>
      </c>
      <c r="AB9307" s="4" t="str">
        <f t="shared" si="410"/>
        <v>NO</v>
      </c>
      <c r="AD9307" s="4">
        <f t="shared" si="411"/>
        <v>0</v>
      </c>
    </row>
    <row r="9308" spans="1:30" ht="14.4" customHeight="1" x14ac:dyDescent="0.35">
      <c r="A9308" s="34">
        <v>9349</v>
      </c>
      <c r="B9308" s="1" t="s">
        <v>26882</v>
      </c>
      <c r="C9308" s="1" t="s">
        <v>29015</v>
      </c>
      <c r="D9308" s="1"/>
      <c r="E9308" s="1" t="s">
        <v>29008</v>
      </c>
      <c r="F9308" s="1" t="s">
        <v>29262</v>
      </c>
      <c r="G9308" s="35" t="s">
        <v>26883</v>
      </c>
      <c r="H9308" s="35" t="s">
        <v>26884</v>
      </c>
      <c r="I9308" s="35" t="s">
        <v>29</v>
      </c>
      <c r="J9308" s="36">
        <v>15942000</v>
      </c>
      <c r="K9308" s="36">
        <v>21920000</v>
      </c>
      <c r="L9308" s="36">
        <v>23444000</v>
      </c>
      <c r="M9308" s="36">
        <v>29926000</v>
      </c>
      <c r="N9308" s="36">
        <v>52119000</v>
      </c>
      <c r="O9308" s="37">
        <v>0.31090000000000001</v>
      </c>
      <c r="P9308" s="37">
        <v>0.20039999999999999</v>
      </c>
      <c r="Q9308" s="37">
        <v>0.2185</v>
      </c>
      <c r="R9308" s="37">
        <v>0.1221</v>
      </c>
      <c r="S9308" s="37">
        <v>0.1744</v>
      </c>
      <c r="T9308" s="37"/>
      <c r="U9308" s="37"/>
      <c r="V9308" s="37"/>
      <c r="W9308" s="37"/>
      <c r="X9308" s="37"/>
      <c r="Z9308" s="4" t="str">
        <f t="shared" si="410"/>
        <v>YES</v>
      </c>
      <c r="AA9308" s="4" t="str">
        <f t="shared" si="410"/>
        <v>NO</v>
      </c>
      <c r="AB9308" s="4" t="str">
        <f t="shared" si="410"/>
        <v>NO</v>
      </c>
      <c r="AD9308" s="4">
        <f t="shared" si="411"/>
        <v>1</v>
      </c>
    </row>
    <row r="9309" spans="1:30" ht="14.4" customHeight="1" x14ac:dyDescent="0.35">
      <c r="A9309" s="34">
        <v>9351</v>
      </c>
      <c r="B9309" s="1" t="s">
        <v>26888</v>
      </c>
      <c r="C9309" s="1"/>
      <c r="D9309" s="1"/>
      <c r="E9309" s="1"/>
      <c r="F9309" s="1" t="s">
        <v>29262</v>
      </c>
      <c r="G9309" s="35" t="s">
        <v>26889</v>
      </c>
      <c r="H9309" s="35" t="s">
        <v>26890</v>
      </c>
      <c r="I9309" s="35" t="s">
        <v>33</v>
      </c>
      <c r="J9309" s="36">
        <v>57288000</v>
      </c>
      <c r="K9309" s="36">
        <v>62041000</v>
      </c>
      <c r="L9309" s="36">
        <v>60681000</v>
      </c>
      <c r="M9309" s="36">
        <v>63984000</v>
      </c>
      <c r="N9309" s="36">
        <v>52115000</v>
      </c>
      <c r="O9309" s="37">
        <v>0.22819999999999999</v>
      </c>
      <c r="P9309" s="37">
        <v>0.13650000000000001</v>
      </c>
      <c r="Q9309" s="37">
        <v>2.9100000000000001E-2</v>
      </c>
      <c r="R9309" s="37">
        <v>6.1100000000000002E-2</v>
      </c>
      <c r="S9309" s="37">
        <v>7.3499999999999996E-2</v>
      </c>
      <c r="T9309" s="37"/>
      <c r="U9309" s="37"/>
      <c r="V9309" s="37">
        <v>-1.21E-2</v>
      </c>
      <c r="W9309" s="37">
        <v>-5.8400000000000001E-2</v>
      </c>
      <c r="X9309" s="37">
        <v>-4.4499999999999998E-2</v>
      </c>
      <c r="Z9309" s="4" t="str">
        <f t="shared" si="410"/>
        <v>NO</v>
      </c>
      <c r="AA9309" s="4" t="str">
        <f t="shared" si="410"/>
        <v>NO</v>
      </c>
      <c r="AB9309" s="4" t="str">
        <f t="shared" si="410"/>
        <v>NO</v>
      </c>
      <c r="AD9309" s="4">
        <f t="shared" si="411"/>
        <v>0</v>
      </c>
    </row>
    <row r="9310" spans="1:30" ht="27.65" customHeight="1" x14ac:dyDescent="0.35">
      <c r="A9310" s="34">
        <v>9352</v>
      </c>
      <c r="B9310" s="1" t="s">
        <v>26891</v>
      </c>
      <c r="C9310" s="1"/>
      <c r="D9310" s="1"/>
      <c r="E9310" s="1"/>
      <c r="F9310" s="1" t="s">
        <v>29262</v>
      </c>
      <c r="G9310" s="35" t="s">
        <v>26892</v>
      </c>
      <c r="H9310" s="35" t="s">
        <v>26893</v>
      </c>
      <c r="I9310" s="35" t="s">
        <v>23</v>
      </c>
      <c r="J9310" s="36">
        <v>24747000</v>
      </c>
      <c r="K9310" s="36">
        <v>27615000</v>
      </c>
      <c r="L9310" s="36">
        <v>32541000</v>
      </c>
      <c r="M9310" s="36">
        <v>40871000</v>
      </c>
      <c r="N9310" s="36">
        <v>52114000</v>
      </c>
      <c r="O9310" s="37">
        <v>0.1711</v>
      </c>
      <c r="P9310" s="37">
        <v>4.6800000000000001E-2</v>
      </c>
      <c r="Q9310" s="37">
        <v>3.44E-2</v>
      </c>
      <c r="R9310" s="37">
        <v>-6.0499999999999998E-2</v>
      </c>
      <c r="S9310" s="37">
        <v>-1E-4</v>
      </c>
      <c r="T9310" s="37"/>
      <c r="U9310" s="37">
        <v>-2.2000000000000001E-3</v>
      </c>
      <c r="V9310" s="37">
        <v>-1.4E-3</v>
      </c>
      <c r="W9310" s="37"/>
      <c r="X9310" s="37">
        <v>-1.09E-2</v>
      </c>
      <c r="Z9310" s="4" t="str">
        <f t="shared" si="410"/>
        <v>NO</v>
      </c>
      <c r="AA9310" s="4" t="str">
        <f t="shared" si="410"/>
        <v>NO</v>
      </c>
      <c r="AB9310" s="4" t="str">
        <f t="shared" si="410"/>
        <v>NO</v>
      </c>
      <c r="AD9310" s="4">
        <f t="shared" si="411"/>
        <v>0</v>
      </c>
    </row>
    <row r="9311" spans="1:30" ht="14.4" customHeight="1" x14ac:dyDescent="0.35">
      <c r="A9311" s="34">
        <v>9353</v>
      </c>
      <c r="B9311" s="1" t="s">
        <v>26894</v>
      </c>
      <c r="C9311" s="1" t="s">
        <v>29015</v>
      </c>
      <c r="D9311" s="1"/>
      <c r="E9311" s="1" t="s">
        <v>29008</v>
      </c>
      <c r="F9311" s="1" t="s">
        <v>29262</v>
      </c>
      <c r="G9311" s="35" t="s">
        <v>26895</v>
      </c>
      <c r="H9311" s="35" t="s">
        <v>26896</v>
      </c>
      <c r="I9311" s="35" t="s">
        <v>29</v>
      </c>
      <c r="J9311" s="36">
        <v>38225000</v>
      </c>
      <c r="K9311" s="36">
        <v>48778000</v>
      </c>
      <c r="L9311" s="36">
        <v>57422000</v>
      </c>
      <c r="M9311" s="36">
        <v>59797000</v>
      </c>
      <c r="N9311" s="36">
        <v>52112000</v>
      </c>
      <c r="O9311" s="37">
        <v>0.1477</v>
      </c>
      <c r="P9311" s="37">
        <v>3.32E-2</v>
      </c>
      <c r="Q9311" s="37">
        <v>0.3397</v>
      </c>
      <c r="R9311" s="37">
        <v>0.30790000000000001</v>
      </c>
      <c r="S9311" s="37">
        <v>0.15</v>
      </c>
      <c r="T9311" s="37"/>
      <c r="U9311" s="37"/>
      <c r="V9311" s="37"/>
      <c r="W9311" s="37"/>
      <c r="X9311" s="37"/>
      <c r="Z9311" s="4" t="str">
        <f t="shared" si="410"/>
        <v>YES</v>
      </c>
      <c r="AA9311" s="4" t="str">
        <f t="shared" si="410"/>
        <v>YES</v>
      </c>
      <c r="AB9311" s="4" t="str">
        <f t="shared" si="410"/>
        <v>NO</v>
      </c>
      <c r="AD9311" s="4">
        <f t="shared" si="411"/>
        <v>2</v>
      </c>
    </row>
    <row r="9312" spans="1:30" ht="14.4" customHeight="1" x14ac:dyDescent="0.35">
      <c r="A9312" s="34">
        <v>9354</v>
      </c>
      <c r="B9312" s="1" t="s">
        <v>26897</v>
      </c>
      <c r="C9312" s="1" t="s">
        <v>29015</v>
      </c>
      <c r="D9312" s="1"/>
      <c r="E9312" s="1" t="s">
        <v>29008</v>
      </c>
      <c r="F9312" s="1" t="s">
        <v>29262</v>
      </c>
      <c r="G9312" s="35" t="s">
        <v>26898</v>
      </c>
      <c r="H9312" s="35" t="s">
        <v>26899</v>
      </c>
      <c r="I9312" s="35" t="s">
        <v>29</v>
      </c>
      <c r="J9312" s="36">
        <v>25787000</v>
      </c>
      <c r="K9312" s="36">
        <v>30688000</v>
      </c>
      <c r="L9312" s="36">
        <v>35570000</v>
      </c>
      <c r="M9312" s="36">
        <v>40296000</v>
      </c>
      <c r="N9312" s="36">
        <v>52106000</v>
      </c>
      <c r="O9312" s="37">
        <v>0.25109999999999999</v>
      </c>
      <c r="P9312" s="37">
        <v>0.2006</v>
      </c>
      <c r="Q9312" s="37">
        <v>0.25</v>
      </c>
      <c r="R9312" s="37">
        <v>0.24110000000000001</v>
      </c>
      <c r="S9312" s="37">
        <v>0.251</v>
      </c>
      <c r="T9312" s="37"/>
      <c r="U9312" s="37"/>
      <c r="V9312" s="37"/>
      <c r="W9312" s="37"/>
      <c r="X9312" s="37"/>
      <c r="Z9312" s="4" t="str">
        <f t="shared" si="410"/>
        <v>YES</v>
      </c>
      <c r="AA9312" s="4" t="str">
        <f t="shared" si="410"/>
        <v>YES</v>
      </c>
      <c r="AB9312" s="4" t="str">
        <f t="shared" si="410"/>
        <v>YES</v>
      </c>
      <c r="AD9312" s="4">
        <f t="shared" si="411"/>
        <v>3</v>
      </c>
    </row>
    <row r="9313" spans="1:30" ht="14.4" customHeight="1" x14ac:dyDescent="0.35">
      <c r="A9313" s="34">
        <v>9355</v>
      </c>
      <c r="B9313" s="1" t="s">
        <v>26900</v>
      </c>
      <c r="C9313" s="1" t="s">
        <v>29015</v>
      </c>
      <c r="D9313" s="1"/>
      <c r="E9313" s="1" t="s">
        <v>29008</v>
      </c>
      <c r="F9313" s="1" t="s">
        <v>29262</v>
      </c>
      <c r="G9313" s="35" t="s">
        <v>26901</v>
      </c>
      <c r="H9313" s="35" t="s">
        <v>26902</v>
      </c>
      <c r="I9313" s="35" t="s">
        <v>29</v>
      </c>
      <c r="J9313" s="36">
        <v>33715000</v>
      </c>
      <c r="K9313" s="36">
        <v>40517000</v>
      </c>
      <c r="L9313" s="36">
        <v>49887000</v>
      </c>
      <c r="M9313" s="36">
        <v>52147000</v>
      </c>
      <c r="N9313" s="36">
        <v>52105000</v>
      </c>
      <c r="O9313" s="37">
        <v>3.9800000000000002E-2</v>
      </c>
      <c r="P9313" s="37">
        <v>7.0800000000000002E-2</v>
      </c>
      <c r="Q9313" s="37">
        <v>3.7100000000000001E-2</v>
      </c>
      <c r="R9313" s="37">
        <v>5.5399999999999998E-2</v>
      </c>
      <c r="S9313" s="37">
        <v>1.9400000000000001E-2</v>
      </c>
      <c r="T9313" s="37">
        <v>6.54E-2</v>
      </c>
      <c r="U9313" s="37">
        <v>5.6300000000000003E-2</v>
      </c>
      <c r="V9313" s="37">
        <v>2.2800000000000001E-2</v>
      </c>
      <c r="W9313" s="37">
        <v>4.0099999999999997E-2</v>
      </c>
      <c r="X9313" s="37">
        <v>4.0000000000000001E-3</v>
      </c>
      <c r="Z9313" s="4" t="str">
        <f t="shared" si="410"/>
        <v>NO</v>
      </c>
      <c r="AA9313" s="4" t="str">
        <f t="shared" si="410"/>
        <v>NO</v>
      </c>
      <c r="AB9313" s="4" t="str">
        <f t="shared" si="410"/>
        <v>NO</v>
      </c>
      <c r="AD9313" s="4">
        <f t="shared" si="411"/>
        <v>0</v>
      </c>
    </row>
    <row r="9314" spans="1:30" ht="14.4" customHeight="1" x14ac:dyDescent="0.35">
      <c r="A9314" s="34">
        <v>9356</v>
      </c>
      <c r="B9314" s="1" t="s">
        <v>26903</v>
      </c>
      <c r="C9314" s="1" t="s">
        <v>29015</v>
      </c>
      <c r="D9314" s="1"/>
      <c r="E9314" s="1" t="s">
        <v>29008</v>
      </c>
      <c r="F9314" s="1" t="s">
        <v>29262</v>
      </c>
      <c r="G9314" s="35" t="s">
        <v>26904</v>
      </c>
      <c r="H9314" s="35" t="s">
        <v>26905</v>
      </c>
      <c r="I9314" s="35" t="s">
        <v>29</v>
      </c>
      <c r="J9314" s="36"/>
      <c r="K9314" s="36"/>
      <c r="L9314" s="36"/>
      <c r="M9314" s="36"/>
      <c r="N9314" s="36">
        <v>52103000</v>
      </c>
      <c r="O9314" s="37"/>
      <c r="P9314" s="37"/>
      <c r="Q9314" s="37"/>
      <c r="R9314" s="37"/>
      <c r="S9314" s="37">
        <v>0.3599</v>
      </c>
      <c r="T9314" s="37"/>
      <c r="U9314" s="37"/>
      <c r="V9314" s="37"/>
      <c r="W9314" s="37"/>
      <c r="X9314" s="37">
        <v>-8.0000000000000002E-3</v>
      </c>
      <c r="Z9314" s="4" t="str">
        <f t="shared" si="410"/>
        <v>NO</v>
      </c>
      <c r="AA9314" s="4" t="str">
        <f t="shared" si="410"/>
        <v>NO</v>
      </c>
      <c r="AB9314" s="4" t="str">
        <f t="shared" si="410"/>
        <v>YES</v>
      </c>
      <c r="AD9314" s="4">
        <f t="shared" si="411"/>
        <v>1</v>
      </c>
    </row>
    <row r="9315" spans="1:30" ht="27.65" customHeight="1" x14ac:dyDescent="0.35">
      <c r="A9315" s="34">
        <v>9357</v>
      </c>
      <c r="B9315" s="1" t="s">
        <v>26906</v>
      </c>
      <c r="C9315" s="1"/>
      <c r="D9315" s="1"/>
      <c r="E9315" s="1"/>
      <c r="F9315" s="1" t="s">
        <v>29262</v>
      </c>
      <c r="G9315" s="35" t="s">
        <v>26907</v>
      </c>
      <c r="H9315" s="35" t="s">
        <v>26908</v>
      </c>
      <c r="I9315" s="35" t="s">
        <v>33</v>
      </c>
      <c r="J9315" s="36">
        <v>60680000</v>
      </c>
      <c r="K9315" s="36">
        <v>36537000</v>
      </c>
      <c r="L9315" s="36">
        <v>40253000</v>
      </c>
      <c r="M9315" s="36">
        <v>70216000</v>
      </c>
      <c r="N9315" s="36">
        <v>52099000</v>
      </c>
      <c r="O9315" s="37">
        <v>0.42370000000000002</v>
      </c>
      <c r="P9315" s="37">
        <v>0.31090000000000001</v>
      </c>
      <c r="Q9315" s="37">
        <v>0.47660000000000002</v>
      </c>
      <c r="R9315" s="37">
        <v>0.42109999999999997</v>
      </c>
      <c r="S9315" s="37">
        <v>0.20899999999999999</v>
      </c>
      <c r="T9315" s="37">
        <v>-5.7000000000000002E-3</v>
      </c>
      <c r="U9315" s="37"/>
      <c r="V9315" s="37">
        <v>-7.1999999999999998E-3</v>
      </c>
      <c r="W9315" s="37">
        <v>-9.4000000000000004E-3</v>
      </c>
      <c r="X9315" s="37">
        <v>-6.6E-3</v>
      </c>
      <c r="Z9315" s="4" t="str">
        <f t="shared" si="410"/>
        <v>YES</v>
      </c>
      <c r="AA9315" s="4" t="str">
        <f t="shared" si="410"/>
        <v>YES</v>
      </c>
      <c r="AB9315" s="4" t="str">
        <f t="shared" si="410"/>
        <v>YES</v>
      </c>
      <c r="AD9315" s="4">
        <f t="shared" si="411"/>
        <v>3</v>
      </c>
    </row>
    <row r="9316" spans="1:30" ht="14.4" customHeight="1" x14ac:dyDescent="0.35">
      <c r="A9316" s="34">
        <v>9358</v>
      </c>
      <c r="B9316" s="1" t="s">
        <v>26909</v>
      </c>
      <c r="C9316" s="1"/>
      <c r="D9316" s="1"/>
      <c r="E9316" s="1"/>
      <c r="F9316" s="1" t="s">
        <v>29262</v>
      </c>
      <c r="G9316" s="35" t="s">
        <v>26910</v>
      </c>
      <c r="H9316" s="35" t="s">
        <v>26911</v>
      </c>
      <c r="I9316" s="35" t="s">
        <v>33</v>
      </c>
      <c r="J9316" s="36">
        <v>38110000</v>
      </c>
      <c r="K9316" s="36">
        <v>38937000</v>
      </c>
      <c r="L9316" s="36">
        <v>41744000</v>
      </c>
      <c r="M9316" s="36">
        <v>45778000</v>
      </c>
      <c r="N9316" s="36">
        <v>52093000</v>
      </c>
      <c r="O9316" s="37">
        <v>0.19939999999999999</v>
      </c>
      <c r="P9316" s="37">
        <v>2.1399999999999999E-2</v>
      </c>
      <c r="Q9316" s="37">
        <v>7.4200000000000002E-2</v>
      </c>
      <c r="R9316" s="37">
        <v>4.8899999999999999E-2</v>
      </c>
      <c r="S9316" s="37">
        <v>4.9099999999999998E-2</v>
      </c>
      <c r="T9316" s="37"/>
      <c r="U9316" s="37"/>
      <c r="V9316" s="37"/>
      <c r="W9316" s="37"/>
      <c r="X9316" s="37"/>
      <c r="Z9316" s="4" t="str">
        <f t="shared" si="410"/>
        <v>NO</v>
      </c>
      <c r="AA9316" s="4" t="str">
        <f t="shared" si="410"/>
        <v>NO</v>
      </c>
      <c r="AB9316" s="4" t="str">
        <f t="shared" si="410"/>
        <v>NO</v>
      </c>
      <c r="AD9316" s="4">
        <f t="shared" si="411"/>
        <v>0</v>
      </c>
    </row>
    <row r="9317" spans="1:30" ht="14.4" customHeight="1" x14ac:dyDescent="0.35">
      <c r="A9317" s="34">
        <v>9359</v>
      </c>
      <c r="B9317" s="1" t="s">
        <v>26912</v>
      </c>
      <c r="C9317" s="1"/>
      <c r="D9317" s="1"/>
      <c r="E9317" s="1"/>
      <c r="F9317" s="1" t="s">
        <v>29262</v>
      </c>
      <c r="G9317" s="35" t="s">
        <v>26913</v>
      </c>
      <c r="H9317" s="35" t="s">
        <v>26914</v>
      </c>
      <c r="I9317" s="35" t="s">
        <v>23</v>
      </c>
      <c r="J9317" s="36">
        <v>25356000</v>
      </c>
      <c r="K9317" s="36">
        <v>27803000</v>
      </c>
      <c r="L9317" s="36">
        <v>39824000</v>
      </c>
      <c r="M9317" s="36">
        <v>59585000</v>
      </c>
      <c r="N9317" s="36">
        <v>52087000</v>
      </c>
      <c r="O9317" s="37">
        <v>0.3211</v>
      </c>
      <c r="P9317" s="37">
        <v>0.2964</v>
      </c>
      <c r="Q9317" s="37">
        <v>0.30599999999999999</v>
      </c>
      <c r="R9317" s="37">
        <v>0.185</v>
      </c>
      <c r="S9317" s="37">
        <v>0.1326</v>
      </c>
      <c r="T9317" s="37"/>
      <c r="U9317" s="37"/>
      <c r="V9317" s="37"/>
      <c r="W9317" s="37"/>
      <c r="X9317" s="37">
        <v>-1.8599999999999998E-2</v>
      </c>
      <c r="Z9317" s="4" t="str">
        <f t="shared" si="410"/>
        <v>YES</v>
      </c>
      <c r="AA9317" s="4" t="str">
        <f t="shared" si="410"/>
        <v>NO</v>
      </c>
      <c r="AB9317" s="4" t="str">
        <f t="shared" si="410"/>
        <v>NO</v>
      </c>
      <c r="AD9317" s="4">
        <f t="shared" si="411"/>
        <v>1</v>
      </c>
    </row>
    <row r="9318" spans="1:30" ht="14.4" customHeight="1" x14ac:dyDescent="0.35">
      <c r="A9318" s="34">
        <v>9360</v>
      </c>
      <c r="B9318" s="1" t="s">
        <v>26915</v>
      </c>
      <c r="C9318" s="1" t="s">
        <v>29015</v>
      </c>
      <c r="D9318" s="1"/>
      <c r="E9318" s="1" t="s">
        <v>29008</v>
      </c>
      <c r="F9318" s="1" t="s">
        <v>29262</v>
      </c>
      <c r="G9318" s="35" t="s">
        <v>26916</v>
      </c>
      <c r="H9318" s="35" t="s">
        <v>26917</v>
      </c>
      <c r="I9318" s="35" t="s">
        <v>29</v>
      </c>
      <c r="J9318" s="36">
        <v>5742000</v>
      </c>
      <c r="K9318" s="36">
        <v>7751000</v>
      </c>
      <c r="L9318" s="36">
        <v>20478000</v>
      </c>
      <c r="M9318" s="36">
        <v>61050000</v>
      </c>
      <c r="N9318" s="36">
        <v>52078000</v>
      </c>
      <c r="O9318" s="37">
        <v>0.18029999999999999</v>
      </c>
      <c r="P9318" s="37">
        <v>0.10349999999999999</v>
      </c>
      <c r="Q9318" s="37">
        <v>0.1762</v>
      </c>
      <c r="R9318" s="37">
        <v>0.3533</v>
      </c>
      <c r="S9318" s="37">
        <v>0.37940000000000002</v>
      </c>
      <c r="T9318" s="37"/>
      <c r="U9318" s="37"/>
      <c r="V9318" s="37"/>
      <c r="W9318" s="37"/>
      <c r="X9318" s="37"/>
      <c r="Z9318" s="4" t="str">
        <f t="shared" si="410"/>
        <v>NO</v>
      </c>
      <c r="AA9318" s="4" t="str">
        <f t="shared" si="410"/>
        <v>YES</v>
      </c>
      <c r="AB9318" s="4" t="str">
        <f t="shared" si="410"/>
        <v>YES</v>
      </c>
      <c r="AD9318" s="4">
        <f t="shared" si="411"/>
        <v>2</v>
      </c>
    </row>
    <row r="9319" spans="1:30" ht="14.4" customHeight="1" x14ac:dyDescent="0.35">
      <c r="A9319" s="34">
        <v>9361</v>
      </c>
      <c r="B9319" s="1" t="s">
        <v>26918</v>
      </c>
      <c r="C9319" s="1"/>
      <c r="D9319" s="1"/>
      <c r="E9319" s="1"/>
      <c r="F9319" s="1" t="s">
        <v>29262</v>
      </c>
      <c r="G9319" s="35" t="s">
        <v>26919</v>
      </c>
      <c r="H9319" s="35" t="s">
        <v>26920</v>
      </c>
      <c r="I9319" s="35" t="s">
        <v>390</v>
      </c>
      <c r="J9319" s="36"/>
      <c r="K9319" s="36">
        <v>28052000</v>
      </c>
      <c r="L9319" s="36">
        <v>42674000</v>
      </c>
      <c r="M9319" s="36">
        <v>36702000</v>
      </c>
      <c r="N9319" s="36">
        <v>52067000</v>
      </c>
      <c r="O9319" s="37"/>
      <c r="P9319" s="37">
        <v>2.3699999999999999E-2</v>
      </c>
      <c r="Q9319" s="37">
        <v>0.11260000000000001</v>
      </c>
      <c r="R9319" s="37">
        <v>1.7899999999999999E-2</v>
      </c>
      <c r="S9319" s="37">
        <v>9.9299999999999999E-2</v>
      </c>
      <c r="T9319" s="37"/>
      <c r="U9319" s="37">
        <v>0.01</v>
      </c>
      <c r="V9319" s="37">
        <v>0.1045</v>
      </c>
      <c r="W9319" s="37">
        <v>-2.5700000000000001E-2</v>
      </c>
      <c r="X9319" s="37"/>
      <c r="Z9319" s="4" t="str">
        <f t="shared" si="410"/>
        <v>NO</v>
      </c>
      <c r="AA9319" s="4" t="str">
        <f t="shared" si="410"/>
        <v>NO</v>
      </c>
      <c r="AB9319" s="4" t="str">
        <f t="shared" si="410"/>
        <v>NO</v>
      </c>
      <c r="AD9319" s="4">
        <f t="shared" si="411"/>
        <v>0</v>
      </c>
    </row>
    <row r="9320" spans="1:30" ht="14.4" customHeight="1" x14ac:dyDescent="0.35">
      <c r="A9320" s="34">
        <v>9362</v>
      </c>
      <c r="B9320" s="1" t="s">
        <v>26921</v>
      </c>
      <c r="C9320" s="1" t="s">
        <v>29015</v>
      </c>
      <c r="D9320" s="1"/>
      <c r="E9320" s="1" t="s">
        <v>29008</v>
      </c>
      <c r="F9320" s="1" t="s">
        <v>29262</v>
      </c>
      <c r="G9320" s="35" t="s">
        <v>26922</v>
      </c>
      <c r="H9320" s="35" t="s">
        <v>26923</v>
      </c>
      <c r="I9320" s="35" t="s">
        <v>29</v>
      </c>
      <c r="J9320" s="36">
        <v>42928000</v>
      </c>
      <c r="K9320" s="36">
        <v>42027000</v>
      </c>
      <c r="L9320" s="36">
        <v>34363000</v>
      </c>
      <c r="M9320" s="36">
        <v>42693000</v>
      </c>
      <c r="N9320" s="36">
        <v>52065000</v>
      </c>
      <c r="O9320" s="37">
        <v>0.1265</v>
      </c>
      <c r="P9320" s="37">
        <v>8.9399999999999993E-2</v>
      </c>
      <c r="Q9320" s="37">
        <v>6.5699999999999995E-2</v>
      </c>
      <c r="R9320" s="37">
        <v>9.7299999999999998E-2</v>
      </c>
      <c r="S9320" s="37">
        <v>0.1014</v>
      </c>
      <c r="T9320" s="37"/>
      <c r="U9320" s="37"/>
      <c r="V9320" s="37"/>
      <c r="W9320" s="37"/>
      <c r="X9320" s="37"/>
      <c r="Z9320" s="4" t="str">
        <f t="shared" si="410"/>
        <v>NO</v>
      </c>
      <c r="AA9320" s="4" t="str">
        <f t="shared" si="410"/>
        <v>NO</v>
      </c>
      <c r="AB9320" s="4" t="str">
        <f t="shared" si="410"/>
        <v>NO</v>
      </c>
      <c r="AD9320" s="4">
        <f t="shared" si="411"/>
        <v>0</v>
      </c>
    </row>
    <row r="9321" spans="1:30" ht="14.4" customHeight="1" x14ac:dyDescent="0.35">
      <c r="A9321" s="34">
        <v>9363</v>
      </c>
      <c r="B9321" s="1" t="s">
        <v>26924</v>
      </c>
      <c r="C9321" s="1" t="s">
        <v>29015</v>
      </c>
      <c r="D9321" s="1"/>
      <c r="E9321" s="1" t="s">
        <v>29008</v>
      </c>
      <c r="F9321" s="1" t="s">
        <v>29262</v>
      </c>
      <c r="G9321" s="35" t="s">
        <v>26925</v>
      </c>
      <c r="H9321" s="35" t="s">
        <v>26926</v>
      </c>
      <c r="I9321" s="35" t="s">
        <v>29</v>
      </c>
      <c r="J9321" s="36">
        <v>6877000</v>
      </c>
      <c r="K9321" s="36">
        <v>10320000</v>
      </c>
      <c r="L9321" s="36">
        <v>10076000</v>
      </c>
      <c r="M9321" s="36">
        <v>34350000</v>
      </c>
      <c r="N9321" s="36">
        <v>52055000</v>
      </c>
      <c r="O9321" s="37">
        <v>-1.9E-3</v>
      </c>
      <c r="P9321" s="37">
        <v>3.7000000000000002E-3</v>
      </c>
      <c r="Q9321" s="37">
        <v>-4.1000000000000003E-3</v>
      </c>
      <c r="R9321" s="37">
        <v>0.13969999999999999</v>
      </c>
      <c r="S9321" s="37">
        <v>0.54039999999999999</v>
      </c>
      <c r="T9321" s="37"/>
      <c r="U9321" s="37"/>
      <c r="V9321" s="37"/>
      <c r="W9321" s="37"/>
      <c r="X9321" s="37"/>
      <c r="Z9321" s="4" t="str">
        <f t="shared" si="410"/>
        <v>NO</v>
      </c>
      <c r="AA9321" s="4" t="str">
        <f t="shared" si="410"/>
        <v>NO</v>
      </c>
      <c r="AB9321" s="4" t="str">
        <f t="shared" si="410"/>
        <v>YES</v>
      </c>
      <c r="AD9321" s="4">
        <f t="shared" si="411"/>
        <v>1</v>
      </c>
    </row>
    <row r="9322" spans="1:30" ht="27.65" customHeight="1" x14ac:dyDescent="0.35">
      <c r="A9322" s="34">
        <v>9364</v>
      </c>
      <c r="B9322" s="1" t="s">
        <v>26927</v>
      </c>
      <c r="C9322" s="1"/>
      <c r="D9322" s="1"/>
      <c r="E9322" s="1"/>
      <c r="F9322" s="1" t="s">
        <v>29262</v>
      </c>
      <c r="G9322" s="35" t="s">
        <v>26928</v>
      </c>
      <c r="H9322" s="35" t="s">
        <v>26929</v>
      </c>
      <c r="I9322" s="35" t="s">
        <v>390</v>
      </c>
      <c r="J9322" s="36"/>
      <c r="K9322" s="36"/>
      <c r="L9322" s="36">
        <v>24180000</v>
      </c>
      <c r="M9322" s="36">
        <v>37791000</v>
      </c>
      <c r="N9322" s="36">
        <v>52043000</v>
      </c>
      <c r="O9322" s="37"/>
      <c r="P9322" s="37"/>
      <c r="Q9322" s="37">
        <v>0.1075</v>
      </c>
      <c r="R9322" s="37">
        <v>0.11609999999999999</v>
      </c>
      <c r="S9322" s="37">
        <v>0.16120000000000001</v>
      </c>
      <c r="T9322" s="37"/>
      <c r="U9322" s="37"/>
      <c r="V9322" s="37"/>
      <c r="W9322" s="37">
        <v>-1.2999999999999999E-3</v>
      </c>
      <c r="X9322" s="37">
        <v>-1.6E-2</v>
      </c>
      <c r="Z9322" s="4" t="str">
        <f t="shared" si="410"/>
        <v>NO</v>
      </c>
      <c r="AA9322" s="4" t="str">
        <f t="shared" si="410"/>
        <v>NO</v>
      </c>
      <c r="AB9322" s="4" t="str">
        <f t="shared" si="410"/>
        <v>NO</v>
      </c>
      <c r="AD9322" s="4">
        <f t="shared" si="411"/>
        <v>0</v>
      </c>
    </row>
    <row r="9323" spans="1:30" ht="14.4" customHeight="1" x14ac:dyDescent="0.35">
      <c r="A9323" s="34">
        <v>9365</v>
      </c>
      <c r="B9323" s="1" t="s">
        <v>26930</v>
      </c>
      <c r="C9323" s="1"/>
      <c r="D9323" s="1"/>
      <c r="E9323" s="1"/>
      <c r="F9323" s="1" t="s">
        <v>29262</v>
      </c>
      <c r="G9323" s="35" t="s">
        <v>26931</v>
      </c>
      <c r="H9323" s="35" t="s">
        <v>26932</v>
      </c>
      <c r="I9323" s="35" t="s">
        <v>23</v>
      </c>
      <c r="J9323" s="36">
        <v>29695000</v>
      </c>
      <c r="K9323" s="36">
        <v>35441000</v>
      </c>
      <c r="L9323" s="36">
        <v>44642000</v>
      </c>
      <c r="M9323" s="36">
        <v>48798000</v>
      </c>
      <c r="N9323" s="36">
        <v>52034000</v>
      </c>
      <c r="O9323" s="37">
        <v>0.27610000000000001</v>
      </c>
      <c r="P9323" s="37">
        <v>0.3327</v>
      </c>
      <c r="Q9323" s="37">
        <v>0.38019999999999998</v>
      </c>
      <c r="R9323" s="37">
        <v>0.38390000000000002</v>
      </c>
      <c r="S9323" s="37">
        <v>0.41570000000000001</v>
      </c>
      <c r="T9323" s="37"/>
      <c r="U9323" s="37"/>
      <c r="V9323" s="37"/>
      <c r="W9323" s="37">
        <v>-1.7600000000000001E-2</v>
      </c>
      <c r="X9323" s="37">
        <v>-2.3099999999999999E-2</v>
      </c>
      <c r="Z9323" s="4" t="str">
        <f t="shared" si="410"/>
        <v>YES</v>
      </c>
      <c r="AA9323" s="4" t="str">
        <f t="shared" si="410"/>
        <v>YES</v>
      </c>
      <c r="AB9323" s="4" t="str">
        <f t="shared" si="410"/>
        <v>YES</v>
      </c>
      <c r="AD9323" s="4">
        <f t="shared" si="411"/>
        <v>3</v>
      </c>
    </row>
    <row r="9324" spans="1:30" ht="14.4" customHeight="1" x14ac:dyDescent="0.35">
      <c r="A9324" s="34">
        <v>9366</v>
      </c>
      <c r="B9324" s="1" t="s">
        <v>26933</v>
      </c>
      <c r="C9324" s="1"/>
      <c r="D9324" s="1"/>
      <c r="E9324" s="1"/>
      <c r="F9324" s="1" t="s">
        <v>29262</v>
      </c>
      <c r="G9324" s="35" t="s">
        <v>26934</v>
      </c>
      <c r="H9324" s="35" t="s">
        <v>26935</v>
      </c>
      <c r="I9324" s="35" t="s">
        <v>33</v>
      </c>
      <c r="J9324" s="36">
        <v>1962000</v>
      </c>
      <c r="K9324" s="36">
        <v>12339000</v>
      </c>
      <c r="L9324" s="36">
        <v>17167000</v>
      </c>
      <c r="M9324" s="36">
        <v>37059000</v>
      </c>
      <c r="N9324" s="36">
        <v>52029000</v>
      </c>
      <c r="O9324" s="37">
        <v>-0.2732</v>
      </c>
      <c r="P9324" s="37">
        <v>3.9100000000000003E-2</v>
      </c>
      <c r="Q9324" s="37">
        <v>6.0100000000000001E-2</v>
      </c>
      <c r="R9324" s="37">
        <v>3.8800000000000001E-2</v>
      </c>
      <c r="S9324" s="37">
        <v>-1.9E-3</v>
      </c>
      <c r="T9324" s="37"/>
      <c r="U9324" s="37"/>
      <c r="V9324" s="37"/>
      <c r="W9324" s="37"/>
      <c r="X9324" s="37"/>
      <c r="Z9324" s="4" t="str">
        <f t="shared" si="410"/>
        <v>NO</v>
      </c>
      <c r="AA9324" s="4" t="str">
        <f t="shared" si="410"/>
        <v>NO</v>
      </c>
      <c r="AB9324" s="4" t="str">
        <f t="shared" si="410"/>
        <v>NO</v>
      </c>
      <c r="AD9324" s="4">
        <f t="shared" si="411"/>
        <v>0</v>
      </c>
    </row>
    <row r="9325" spans="1:30" ht="14.4" customHeight="1" x14ac:dyDescent="0.35">
      <c r="A9325" s="34">
        <v>9367</v>
      </c>
      <c r="B9325" s="1" t="s">
        <v>16659</v>
      </c>
      <c r="C9325" s="1"/>
      <c r="D9325" s="1"/>
      <c r="E9325" s="1"/>
      <c r="F9325" s="1" t="s">
        <v>29262</v>
      </c>
      <c r="G9325" s="35" t="s">
        <v>26936</v>
      </c>
      <c r="H9325" s="35" t="s">
        <v>26937</v>
      </c>
      <c r="I9325" s="35" t="s">
        <v>23</v>
      </c>
      <c r="J9325" s="36">
        <v>47652000</v>
      </c>
      <c r="K9325" s="36">
        <v>50785000</v>
      </c>
      <c r="L9325" s="36">
        <v>53564000</v>
      </c>
      <c r="M9325" s="36">
        <v>49748000</v>
      </c>
      <c r="N9325" s="36">
        <v>52013000</v>
      </c>
      <c r="O9325" s="37">
        <v>0.30869999999999997</v>
      </c>
      <c r="P9325" s="37">
        <v>0.25590000000000002</v>
      </c>
      <c r="Q9325" s="37">
        <v>0.2923</v>
      </c>
      <c r="R9325" s="37">
        <v>0.216</v>
      </c>
      <c r="S9325" s="37">
        <v>0.21099999999999999</v>
      </c>
      <c r="T9325" s="37"/>
      <c r="U9325" s="37"/>
      <c r="V9325" s="37"/>
      <c r="W9325" s="37"/>
      <c r="X9325" s="37"/>
      <c r="Z9325" s="4" t="str">
        <f t="shared" si="410"/>
        <v>YES</v>
      </c>
      <c r="AA9325" s="4" t="str">
        <f t="shared" si="410"/>
        <v>YES</v>
      </c>
      <c r="AB9325" s="4" t="str">
        <f t="shared" si="410"/>
        <v>YES</v>
      </c>
      <c r="AD9325" s="4">
        <f t="shared" si="411"/>
        <v>3</v>
      </c>
    </row>
    <row r="9326" spans="1:30" ht="14.4" customHeight="1" x14ac:dyDescent="0.35">
      <c r="A9326" s="34">
        <v>9368</v>
      </c>
      <c r="B9326" s="1" t="s">
        <v>26938</v>
      </c>
      <c r="C9326" s="1"/>
      <c r="D9326" s="1"/>
      <c r="E9326" s="1"/>
      <c r="F9326" s="1" t="s">
        <v>29262</v>
      </c>
      <c r="G9326" s="35" t="s">
        <v>26939</v>
      </c>
      <c r="H9326" s="35" t="s">
        <v>26940</v>
      </c>
      <c r="I9326" s="35" t="s">
        <v>23</v>
      </c>
      <c r="J9326" s="36">
        <v>89494000</v>
      </c>
      <c r="K9326" s="36">
        <v>52598000</v>
      </c>
      <c r="L9326" s="36">
        <v>49485000</v>
      </c>
      <c r="M9326" s="36">
        <v>51038000</v>
      </c>
      <c r="N9326" s="36">
        <v>52009000</v>
      </c>
      <c r="O9326" s="37">
        <v>0.1429</v>
      </c>
      <c r="P9326" s="37">
        <v>-2.9700000000000001E-2</v>
      </c>
      <c r="Q9326" s="37">
        <v>-3.2800000000000003E-2</v>
      </c>
      <c r="R9326" s="37">
        <v>-7.9000000000000008E-3</v>
      </c>
      <c r="S9326" s="37">
        <v>7.4000000000000003E-3</v>
      </c>
      <c r="T9326" s="37"/>
      <c r="U9326" s="37"/>
      <c r="V9326" s="37"/>
      <c r="W9326" s="37"/>
      <c r="X9326" s="37"/>
      <c r="Z9326" s="4" t="str">
        <f t="shared" si="410"/>
        <v>NO</v>
      </c>
      <c r="AA9326" s="4" t="str">
        <f t="shared" si="410"/>
        <v>NO</v>
      </c>
      <c r="AB9326" s="4" t="str">
        <f t="shared" si="410"/>
        <v>NO</v>
      </c>
      <c r="AD9326" s="4">
        <f t="shared" si="411"/>
        <v>0</v>
      </c>
    </row>
    <row r="9327" spans="1:30" ht="14.4" customHeight="1" x14ac:dyDescent="0.35">
      <c r="A9327" s="34">
        <v>9369</v>
      </c>
      <c r="B9327" s="1" t="s">
        <v>26941</v>
      </c>
      <c r="C9327" s="1"/>
      <c r="D9327" s="1"/>
      <c r="E9327" s="1"/>
      <c r="F9327" s="1" t="s">
        <v>29262</v>
      </c>
      <c r="G9327" s="35" t="s">
        <v>26942</v>
      </c>
      <c r="H9327" s="35" t="s">
        <v>26943</v>
      </c>
      <c r="I9327" s="35" t="s">
        <v>33</v>
      </c>
      <c r="J9327" s="36">
        <v>36332000</v>
      </c>
      <c r="K9327" s="36">
        <v>30278000</v>
      </c>
      <c r="L9327" s="36">
        <v>33026000</v>
      </c>
      <c r="M9327" s="36">
        <v>41388000</v>
      </c>
      <c r="N9327" s="36">
        <v>52008000</v>
      </c>
      <c r="O9327" s="37">
        <v>0.21829999999999999</v>
      </c>
      <c r="P9327" s="37">
        <v>0.105</v>
      </c>
      <c r="Q9327" s="37">
        <v>0.1275</v>
      </c>
      <c r="R9327" s="37">
        <v>0.1474</v>
      </c>
      <c r="S9327" s="37">
        <v>0.1217</v>
      </c>
      <c r="T9327" s="37">
        <v>0.21829999999999999</v>
      </c>
      <c r="U9327" s="37">
        <v>0.105</v>
      </c>
      <c r="V9327" s="37">
        <v>0.1275</v>
      </c>
      <c r="W9327" s="37">
        <v>0.1474</v>
      </c>
      <c r="X9327" s="37">
        <v>0.1217</v>
      </c>
      <c r="Z9327" s="4" t="str">
        <f t="shared" si="410"/>
        <v>NO</v>
      </c>
      <c r="AA9327" s="4" t="str">
        <f t="shared" si="410"/>
        <v>NO</v>
      </c>
      <c r="AB9327" s="4" t="str">
        <f t="shared" si="410"/>
        <v>NO</v>
      </c>
      <c r="AD9327" s="4">
        <f t="shared" si="411"/>
        <v>0</v>
      </c>
    </row>
    <row r="9328" spans="1:30" ht="27.65" customHeight="1" x14ac:dyDescent="0.35">
      <c r="A9328" s="34">
        <v>9370</v>
      </c>
      <c r="B9328" s="1" t="s">
        <v>26944</v>
      </c>
      <c r="C9328" s="1"/>
      <c r="D9328" s="1"/>
      <c r="E9328" s="1"/>
      <c r="F9328" s="1" t="s">
        <v>29262</v>
      </c>
      <c r="G9328" s="35" t="s">
        <v>26945</v>
      </c>
      <c r="H9328" s="35" t="s">
        <v>26946</v>
      </c>
      <c r="I9328" s="35" t="s">
        <v>33</v>
      </c>
      <c r="J9328" s="36">
        <v>38733000</v>
      </c>
      <c r="K9328" s="36">
        <v>39317000</v>
      </c>
      <c r="L9328" s="36">
        <v>38927000</v>
      </c>
      <c r="M9328" s="36">
        <v>58402000</v>
      </c>
      <c r="N9328" s="36">
        <v>52000000</v>
      </c>
      <c r="O9328" s="37">
        <v>8.3400000000000002E-2</v>
      </c>
      <c r="P9328" s="37">
        <v>0.12239999999999999</v>
      </c>
      <c r="Q9328" s="37">
        <v>0.1608</v>
      </c>
      <c r="R9328" s="37">
        <v>0.4012</v>
      </c>
      <c r="S9328" s="37">
        <v>0.45650000000000002</v>
      </c>
      <c r="T9328" s="37"/>
      <c r="U9328" s="37"/>
      <c r="V9328" s="37"/>
      <c r="W9328" s="37"/>
      <c r="X9328" s="37"/>
      <c r="Z9328" s="4" t="str">
        <f t="shared" si="410"/>
        <v>NO</v>
      </c>
      <c r="AA9328" s="4" t="str">
        <f t="shared" si="410"/>
        <v>YES</v>
      </c>
      <c r="AB9328" s="4" t="str">
        <f t="shared" si="410"/>
        <v>YES</v>
      </c>
      <c r="AD9328" s="4">
        <f t="shared" si="411"/>
        <v>2</v>
      </c>
    </row>
    <row r="9329" spans="1:30" ht="14.4" customHeight="1" x14ac:dyDescent="0.35">
      <c r="A9329" s="39">
        <v>9371</v>
      </c>
      <c r="B9329" s="13" t="s">
        <v>26947</v>
      </c>
      <c r="C9329" s="13" t="s">
        <v>29015</v>
      </c>
      <c r="D9329" s="14"/>
      <c r="E9329" s="13" t="s">
        <v>29075</v>
      </c>
      <c r="F9329" s="1" t="s">
        <v>29262</v>
      </c>
      <c r="G9329" s="40" t="s">
        <v>26948</v>
      </c>
      <c r="H9329" s="40" t="s">
        <v>26949</v>
      </c>
      <c r="I9329" s="40" t="s">
        <v>5431</v>
      </c>
      <c r="J9329" s="41">
        <v>29554000</v>
      </c>
      <c r="K9329" s="41">
        <v>35075000</v>
      </c>
      <c r="L9329" s="41">
        <v>39810000</v>
      </c>
      <c r="M9329" s="41">
        <v>36985000</v>
      </c>
      <c r="N9329" s="41">
        <v>51995000</v>
      </c>
      <c r="O9329" s="42">
        <v>0.18190000000000001</v>
      </c>
      <c r="P9329" s="42">
        <v>0.2414</v>
      </c>
      <c r="Q9329" s="42">
        <v>0.23699999999999999</v>
      </c>
      <c r="R9329" s="42">
        <v>0.1245</v>
      </c>
      <c r="S9329" s="42">
        <v>0.22309999999999999</v>
      </c>
      <c r="T9329" s="42">
        <v>0.22270000000000001</v>
      </c>
      <c r="U9329" s="42">
        <v>0.2432</v>
      </c>
      <c r="V9329" s="42">
        <v>0.22650000000000001</v>
      </c>
      <c r="W9329" s="42">
        <v>0.16439999999999999</v>
      </c>
      <c r="X9329" s="42">
        <v>0.215</v>
      </c>
      <c r="Z9329" s="4" t="str">
        <f t="shared" si="410"/>
        <v>YES</v>
      </c>
      <c r="AA9329" s="4" t="str">
        <f t="shared" si="410"/>
        <v>NO</v>
      </c>
      <c r="AB9329" s="4" t="str">
        <f t="shared" si="410"/>
        <v>YES</v>
      </c>
      <c r="AD9329" s="4">
        <f t="shared" si="411"/>
        <v>2</v>
      </c>
    </row>
    <row r="9330" spans="1:30" ht="27.65" customHeight="1" x14ac:dyDescent="0.35">
      <c r="A9330" s="34">
        <v>9372</v>
      </c>
      <c r="B9330" s="1" t="s">
        <v>26950</v>
      </c>
      <c r="C9330" s="1"/>
      <c r="D9330" s="1"/>
      <c r="E9330" s="1"/>
      <c r="F9330" s="1" t="s">
        <v>29262</v>
      </c>
      <c r="G9330" s="35" t="s">
        <v>26951</v>
      </c>
      <c r="H9330" s="35" t="s">
        <v>26952</v>
      </c>
      <c r="I9330" s="35" t="s">
        <v>23</v>
      </c>
      <c r="J9330" s="36">
        <v>42580000</v>
      </c>
      <c r="K9330" s="36">
        <v>34598000</v>
      </c>
      <c r="L9330" s="36">
        <v>56150000</v>
      </c>
      <c r="M9330" s="36">
        <v>59822000</v>
      </c>
      <c r="N9330" s="36">
        <v>51978000</v>
      </c>
      <c r="O9330" s="37">
        <v>3.8300000000000001E-2</v>
      </c>
      <c r="P9330" s="37">
        <v>1.8700000000000001E-2</v>
      </c>
      <c r="Q9330" s="37">
        <v>1.2999999999999999E-2</v>
      </c>
      <c r="R9330" s="37">
        <v>6.25E-2</v>
      </c>
      <c r="S9330" s="37">
        <v>6.25E-2</v>
      </c>
      <c r="T9330" s="37"/>
      <c r="U9330" s="37"/>
      <c r="V9330" s="37"/>
      <c r="W9330" s="37"/>
      <c r="X9330" s="37"/>
      <c r="Z9330" s="4" t="str">
        <f t="shared" si="410"/>
        <v>NO</v>
      </c>
      <c r="AA9330" s="4" t="str">
        <f t="shared" si="410"/>
        <v>NO</v>
      </c>
      <c r="AB9330" s="4" t="str">
        <f t="shared" si="410"/>
        <v>NO</v>
      </c>
      <c r="AD9330" s="4">
        <f t="shared" si="411"/>
        <v>0</v>
      </c>
    </row>
    <row r="9331" spans="1:30" ht="27.65" customHeight="1" x14ac:dyDescent="0.35">
      <c r="A9331" s="34">
        <v>9373</v>
      </c>
      <c r="B9331" s="1" t="s">
        <v>26953</v>
      </c>
      <c r="C9331" s="1" t="s">
        <v>29015</v>
      </c>
      <c r="D9331" s="1"/>
      <c r="E9331" s="1" t="s">
        <v>29008</v>
      </c>
      <c r="F9331" s="1" t="s">
        <v>29262</v>
      </c>
      <c r="G9331" s="35" t="s">
        <v>26954</v>
      </c>
      <c r="H9331" s="35" t="s">
        <v>26955</v>
      </c>
      <c r="I9331" s="35" t="s">
        <v>29</v>
      </c>
      <c r="J9331" s="36">
        <v>10881000</v>
      </c>
      <c r="K9331" s="36">
        <v>17349000</v>
      </c>
      <c r="L9331" s="36">
        <v>28430000</v>
      </c>
      <c r="M9331" s="36">
        <v>42642000</v>
      </c>
      <c r="N9331" s="36">
        <v>51966000</v>
      </c>
      <c r="O9331" s="37">
        <v>2.0299999999999999E-2</v>
      </c>
      <c r="P9331" s="37">
        <v>5.1799999999999999E-2</v>
      </c>
      <c r="Q9331" s="37">
        <v>0.2606</v>
      </c>
      <c r="R9331" s="37">
        <v>0.40350000000000003</v>
      </c>
      <c r="S9331" s="37">
        <v>0.34</v>
      </c>
      <c r="T9331" s="37"/>
      <c r="U9331" s="37"/>
      <c r="V9331" s="37"/>
      <c r="W9331" s="37"/>
      <c r="X9331" s="37"/>
      <c r="Z9331" s="4" t="str">
        <f t="shared" si="410"/>
        <v>YES</v>
      </c>
      <c r="AA9331" s="4" t="str">
        <f t="shared" si="410"/>
        <v>YES</v>
      </c>
      <c r="AB9331" s="4" t="str">
        <f t="shared" si="410"/>
        <v>YES</v>
      </c>
      <c r="AD9331" s="4">
        <f t="shared" si="411"/>
        <v>3</v>
      </c>
    </row>
    <row r="9332" spans="1:30" ht="14.4" customHeight="1" x14ac:dyDescent="0.35">
      <c r="A9332" s="34">
        <v>9374</v>
      </c>
      <c r="B9332" s="1" t="s">
        <v>26956</v>
      </c>
      <c r="C9332" s="1"/>
      <c r="D9332" s="1"/>
      <c r="E9332" s="1"/>
      <c r="F9332" s="1" t="s">
        <v>29262</v>
      </c>
      <c r="G9332" s="35" t="s">
        <v>26957</v>
      </c>
      <c r="H9332" s="35" t="s">
        <v>26958</v>
      </c>
      <c r="I9332" s="35" t="s">
        <v>33</v>
      </c>
      <c r="J9332" s="36">
        <v>42399000</v>
      </c>
      <c r="K9332" s="36">
        <v>41989000</v>
      </c>
      <c r="L9332" s="36">
        <v>40341000</v>
      </c>
      <c r="M9332" s="36">
        <v>41279000</v>
      </c>
      <c r="N9332" s="36">
        <v>51958000</v>
      </c>
      <c r="O9332" s="37">
        <v>0.2384</v>
      </c>
      <c r="P9332" s="37">
        <v>0.1946</v>
      </c>
      <c r="Q9332" s="37">
        <v>0.51160000000000005</v>
      </c>
      <c r="R9332" s="37">
        <v>0.67400000000000004</v>
      </c>
      <c r="S9332" s="37">
        <v>0.16850000000000001</v>
      </c>
      <c r="T9332" s="37"/>
      <c r="U9332" s="37"/>
      <c r="V9332" s="37"/>
      <c r="W9332" s="37"/>
      <c r="X9332" s="37"/>
      <c r="Z9332" s="4" t="str">
        <f t="shared" si="410"/>
        <v>YES</v>
      </c>
      <c r="AA9332" s="4" t="str">
        <f t="shared" si="410"/>
        <v>YES</v>
      </c>
      <c r="AB9332" s="4" t="str">
        <f t="shared" si="410"/>
        <v>NO</v>
      </c>
      <c r="AD9332" s="4">
        <f t="shared" si="411"/>
        <v>2</v>
      </c>
    </row>
    <row r="9333" spans="1:30" ht="14.4" customHeight="1" x14ac:dyDescent="0.35">
      <c r="A9333" s="34">
        <v>9375</v>
      </c>
      <c r="B9333" s="1" t="s">
        <v>26959</v>
      </c>
      <c r="C9333" s="1" t="s">
        <v>29015</v>
      </c>
      <c r="D9333" s="1"/>
      <c r="E9333" s="1" t="s">
        <v>29008</v>
      </c>
      <c r="F9333" s="1" t="s">
        <v>29262</v>
      </c>
      <c r="G9333" s="35" t="s">
        <v>26960</v>
      </c>
      <c r="H9333" s="35" t="s">
        <v>26961</v>
      </c>
      <c r="I9333" s="35" t="s">
        <v>29</v>
      </c>
      <c r="J9333" s="36">
        <v>23547000</v>
      </c>
      <c r="K9333" s="36">
        <v>30133000</v>
      </c>
      <c r="L9333" s="36">
        <v>43263000</v>
      </c>
      <c r="M9333" s="36">
        <v>49908000</v>
      </c>
      <c r="N9333" s="36">
        <v>51950000</v>
      </c>
      <c r="O9333" s="37">
        <v>0.19450000000000001</v>
      </c>
      <c r="P9333" s="37">
        <v>8.1900000000000001E-2</v>
      </c>
      <c r="Q9333" s="37">
        <v>1.8800000000000001E-2</v>
      </c>
      <c r="R9333" s="37">
        <v>0.1026</v>
      </c>
      <c r="S9333" s="37">
        <v>5.8000000000000003E-2</v>
      </c>
      <c r="T9333" s="37"/>
      <c r="U9333" s="37"/>
      <c r="V9333" s="37"/>
      <c r="W9333" s="37"/>
      <c r="X9333" s="37"/>
      <c r="Z9333" s="4" t="str">
        <f t="shared" si="410"/>
        <v>NO</v>
      </c>
      <c r="AA9333" s="4" t="str">
        <f t="shared" si="410"/>
        <v>NO</v>
      </c>
      <c r="AB9333" s="4" t="str">
        <f t="shared" si="410"/>
        <v>NO</v>
      </c>
      <c r="AD9333" s="4">
        <f t="shared" si="411"/>
        <v>0</v>
      </c>
    </row>
    <row r="9334" spans="1:30" ht="26.5" x14ac:dyDescent="0.35">
      <c r="A9334" s="34">
        <v>9376</v>
      </c>
      <c r="B9334" s="1" t="s">
        <v>26962</v>
      </c>
      <c r="C9334" s="1"/>
      <c r="D9334" s="1"/>
      <c r="E9334" s="1"/>
      <c r="F9334" s="1" t="s">
        <v>29262</v>
      </c>
      <c r="G9334" s="35" t="s">
        <v>26963</v>
      </c>
      <c r="H9334" s="35" t="s">
        <v>26964</v>
      </c>
      <c r="I9334" s="35" t="s">
        <v>544</v>
      </c>
      <c r="J9334" s="36">
        <v>51727000</v>
      </c>
      <c r="K9334" s="36">
        <v>61696000</v>
      </c>
      <c r="L9334" s="36">
        <v>52469000</v>
      </c>
      <c r="M9334" s="36">
        <v>43296000</v>
      </c>
      <c r="N9334" s="36">
        <v>51947000</v>
      </c>
      <c r="O9334" s="37">
        <v>7.4399999999999994E-2</v>
      </c>
      <c r="P9334" s="37">
        <v>7.6799999999999993E-2</v>
      </c>
      <c r="Q9334" s="37">
        <v>6.8000000000000005E-2</v>
      </c>
      <c r="R9334" s="37">
        <v>6.8599999999999994E-2</v>
      </c>
      <c r="S9334" s="37">
        <v>7.0000000000000007E-2</v>
      </c>
      <c r="T9334" s="37">
        <v>3.5299999999999998E-2</v>
      </c>
      <c r="U9334" s="37">
        <v>4.3299999999999998E-2</v>
      </c>
      <c r="V9334" s="37">
        <v>6.8000000000000005E-2</v>
      </c>
      <c r="W9334" s="37">
        <v>6.8599999999999994E-2</v>
      </c>
      <c r="X9334" s="37"/>
      <c r="Z9334" s="4" t="str">
        <f t="shared" si="410"/>
        <v>NO</v>
      </c>
      <c r="AA9334" s="4" t="str">
        <f t="shared" si="410"/>
        <v>NO</v>
      </c>
      <c r="AB9334" s="4" t="str">
        <f t="shared" si="410"/>
        <v>NO</v>
      </c>
      <c r="AD9334" s="4">
        <f t="shared" si="411"/>
        <v>0</v>
      </c>
    </row>
    <row r="9335" spans="1:30" ht="27.65" customHeight="1" x14ac:dyDescent="0.35">
      <c r="A9335" s="34">
        <v>9377</v>
      </c>
      <c r="B9335" s="1" t="s">
        <v>26965</v>
      </c>
      <c r="C9335" s="1" t="s">
        <v>29015</v>
      </c>
      <c r="D9335" s="1"/>
      <c r="E9335" s="1" t="s">
        <v>29008</v>
      </c>
      <c r="F9335" s="1" t="s">
        <v>29262</v>
      </c>
      <c r="G9335" s="35" t="s">
        <v>26966</v>
      </c>
      <c r="H9335" s="35" t="s">
        <v>26967</v>
      </c>
      <c r="I9335" s="35" t="s">
        <v>29</v>
      </c>
      <c r="J9335" s="36">
        <v>16595000</v>
      </c>
      <c r="K9335" s="36">
        <v>24946000</v>
      </c>
      <c r="L9335" s="36">
        <v>30668000</v>
      </c>
      <c r="M9335" s="36">
        <v>42302000</v>
      </c>
      <c r="N9335" s="36">
        <v>51941000</v>
      </c>
      <c r="O9335" s="37">
        <v>0.22919999999999999</v>
      </c>
      <c r="P9335" s="37">
        <v>2.87E-2</v>
      </c>
      <c r="Q9335" s="37">
        <v>4.1500000000000002E-2</v>
      </c>
      <c r="R9335" s="37">
        <v>3.0099999999999998E-2</v>
      </c>
      <c r="S9335" s="37">
        <v>5.1200000000000002E-2</v>
      </c>
      <c r="T9335" s="37"/>
      <c r="U9335" s="37"/>
      <c r="V9335" s="37"/>
      <c r="W9335" s="37"/>
      <c r="X9335" s="37"/>
      <c r="Z9335" s="4" t="str">
        <f t="shared" si="410"/>
        <v>NO</v>
      </c>
      <c r="AA9335" s="4" t="str">
        <f t="shared" si="410"/>
        <v>NO</v>
      </c>
      <c r="AB9335" s="4" t="str">
        <f t="shared" si="410"/>
        <v>NO</v>
      </c>
      <c r="AD9335" s="4">
        <f t="shared" si="411"/>
        <v>0</v>
      </c>
    </row>
    <row r="9336" spans="1:30" ht="14.4" customHeight="1" x14ac:dyDescent="0.35">
      <c r="A9336" s="34">
        <v>9378</v>
      </c>
      <c r="B9336" s="1" t="s">
        <v>26968</v>
      </c>
      <c r="C9336" s="1" t="s">
        <v>29015</v>
      </c>
      <c r="D9336" s="1"/>
      <c r="E9336" s="1" t="s">
        <v>29008</v>
      </c>
      <c r="F9336" s="1" t="s">
        <v>29262</v>
      </c>
      <c r="G9336" s="35" t="s">
        <v>26969</v>
      </c>
      <c r="H9336" s="35" t="s">
        <v>26970</v>
      </c>
      <c r="I9336" s="35" t="s">
        <v>29</v>
      </c>
      <c r="J9336" s="36">
        <v>12494000</v>
      </c>
      <c r="K9336" s="36">
        <v>26165000</v>
      </c>
      <c r="L9336" s="36">
        <v>41517000</v>
      </c>
      <c r="M9336" s="36">
        <v>45219000</v>
      </c>
      <c r="N9336" s="36">
        <v>51939000</v>
      </c>
      <c r="O9336" s="37">
        <v>5.1200000000000002E-2</v>
      </c>
      <c r="P9336" s="37">
        <v>0.14380000000000001</v>
      </c>
      <c r="Q9336" s="37">
        <v>0.18099999999999999</v>
      </c>
      <c r="R9336" s="37">
        <v>0.18859999999999999</v>
      </c>
      <c r="S9336" s="37">
        <v>0.1694</v>
      </c>
      <c r="T9336" s="37"/>
      <c r="U9336" s="37"/>
      <c r="V9336" s="37"/>
      <c r="W9336" s="37"/>
      <c r="X9336" s="37"/>
      <c r="Z9336" s="4" t="str">
        <f t="shared" si="410"/>
        <v>NO</v>
      </c>
      <c r="AA9336" s="4" t="str">
        <f t="shared" si="410"/>
        <v>NO</v>
      </c>
      <c r="AB9336" s="4" t="str">
        <f t="shared" si="410"/>
        <v>NO</v>
      </c>
      <c r="AD9336" s="4">
        <f t="shared" si="411"/>
        <v>0</v>
      </c>
    </row>
    <row r="9337" spans="1:30" ht="14.4" customHeight="1" x14ac:dyDescent="0.35">
      <c r="A9337" s="34">
        <v>9379</v>
      </c>
      <c r="B9337" s="1" t="s">
        <v>26971</v>
      </c>
      <c r="C9337" s="1" t="s">
        <v>28702</v>
      </c>
      <c r="D9337" s="1"/>
      <c r="E9337" s="1"/>
      <c r="F9337" s="1" t="s">
        <v>29262</v>
      </c>
      <c r="G9337" s="35" t="s">
        <v>26972</v>
      </c>
      <c r="H9337" s="35" t="s">
        <v>26973</v>
      </c>
      <c r="I9337" s="35" t="s">
        <v>87</v>
      </c>
      <c r="J9337" s="36">
        <v>32409000</v>
      </c>
      <c r="K9337" s="36">
        <v>34712000</v>
      </c>
      <c r="L9337" s="36">
        <v>39401000</v>
      </c>
      <c r="M9337" s="36">
        <v>46115000</v>
      </c>
      <c r="N9337" s="36">
        <v>51937000</v>
      </c>
      <c r="O9337" s="37">
        <v>0.1925</v>
      </c>
      <c r="P9337" s="37">
        <v>0.13350000000000001</v>
      </c>
      <c r="Q9337" s="37">
        <v>0.15759999999999999</v>
      </c>
      <c r="R9337" s="37">
        <v>2.92E-2</v>
      </c>
      <c r="S9337" s="37">
        <v>7.6700000000000004E-2</v>
      </c>
      <c r="T9337" s="37">
        <v>0.17749999999999999</v>
      </c>
      <c r="U9337" s="37">
        <v>0.1241</v>
      </c>
      <c r="V9337" s="37">
        <v>0.1578</v>
      </c>
      <c r="W9337" s="37">
        <v>9.4999999999999998E-3</v>
      </c>
      <c r="X9337" s="37">
        <v>6.0999999999999999E-2</v>
      </c>
      <c r="Z9337" s="4" t="str">
        <f t="shared" si="410"/>
        <v>NO</v>
      </c>
      <c r="AA9337" s="4" t="str">
        <f t="shared" si="410"/>
        <v>NO</v>
      </c>
      <c r="AB9337" s="4" t="str">
        <f t="shared" si="410"/>
        <v>NO</v>
      </c>
      <c r="AD9337" s="4">
        <f t="shared" si="411"/>
        <v>0</v>
      </c>
    </row>
    <row r="9338" spans="1:30" ht="14.4" customHeight="1" x14ac:dyDescent="0.35">
      <c r="A9338" s="34">
        <v>9380</v>
      </c>
      <c r="B9338" s="1" t="s">
        <v>26974</v>
      </c>
      <c r="C9338" s="1" t="s">
        <v>29015</v>
      </c>
      <c r="D9338" s="1"/>
      <c r="E9338" s="1" t="s">
        <v>29008</v>
      </c>
      <c r="F9338" s="1" t="s">
        <v>29262</v>
      </c>
      <c r="G9338" s="35" t="s">
        <v>26975</v>
      </c>
      <c r="H9338" s="35" t="s">
        <v>26976</v>
      </c>
      <c r="I9338" s="35" t="s">
        <v>29</v>
      </c>
      <c r="J9338" s="36">
        <v>40487000</v>
      </c>
      <c r="K9338" s="36">
        <v>48787000</v>
      </c>
      <c r="L9338" s="36">
        <v>59201000</v>
      </c>
      <c r="M9338" s="36">
        <v>65783000</v>
      </c>
      <c r="N9338" s="36">
        <v>51935000</v>
      </c>
      <c r="O9338" s="37">
        <v>0.17380000000000001</v>
      </c>
      <c r="P9338" s="37">
        <v>0.182</v>
      </c>
      <c r="Q9338" s="37">
        <v>0.2069</v>
      </c>
      <c r="R9338" s="37">
        <v>0.16800000000000001</v>
      </c>
      <c r="S9338" s="37">
        <v>0.14219999999999999</v>
      </c>
      <c r="T9338" s="37"/>
      <c r="U9338" s="37"/>
      <c r="V9338" s="37"/>
      <c r="W9338" s="37"/>
      <c r="X9338" s="37"/>
      <c r="Z9338" s="4" t="str">
        <f t="shared" si="410"/>
        <v>YES</v>
      </c>
      <c r="AA9338" s="4" t="str">
        <f t="shared" si="410"/>
        <v>NO</v>
      </c>
      <c r="AB9338" s="4" t="str">
        <f t="shared" si="410"/>
        <v>NO</v>
      </c>
      <c r="AD9338" s="4">
        <f t="shared" si="411"/>
        <v>1</v>
      </c>
    </row>
    <row r="9339" spans="1:30" ht="27.65" customHeight="1" x14ac:dyDescent="0.35">
      <c r="A9339" s="34">
        <v>9381</v>
      </c>
      <c r="B9339" s="1" t="s">
        <v>26977</v>
      </c>
      <c r="C9339" s="1"/>
      <c r="D9339" s="1"/>
      <c r="E9339" s="1"/>
      <c r="F9339" s="1" t="s">
        <v>29262</v>
      </c>
      <c r="G9339" s="35" t="s">
        <v>26978</v>
      </c>
      <c r="H9339" s="35" t="s">
        <v>26979</v>
      </c>
      <c r="I9339" s="35" t="s">
        <v>23</v>
      </c>
      <c r="J9339" s="36">
        <v>8940000</v>
      </c>
      <c r="K9339" s="36">
        <v>13936000</v>
      </c>
      <c r="L9339" s="36">
        <v>23425000</v>
      </c>
      <c r="M9339" s="36">
        <v>33940000</v>
      </c>
      <c r="N9339" s="36">
        <v>51934000</v>
      </c>
      <c r="O9339" s="37">
        <v>2.0400000000000001E-2</v>
      </c>
      <c r="P9339" s="37">
        <v>8.8499999999999995E-2</v>
      </c>
      <c r="Q9339" s="37">
        <v>3.7999999999999999E-2</v>
      </c>
      <c r="R9339" s="37">
        <v>0.26050000000000001</v>
      </c>
      <c r="S9339" s="37">
        <v>0.24349999999999999</v>
      </c>
      <c r="T9339" s="37"/>
      <c r="U9339" s="37"/>
      <c r="V9339" s="37"/>
      <c r="W9339" s="37"/>
      <c r="X9339" s="37"/>
      <c r="Z9339" s="4" t="str">
        <f t="shared" si="410"/>
        <v>NO</v>
      </c>
      <c r="AA9339" s="4" t="str">
        <f t="shared" si="410"/>
        <v>YES</v>
      </c>
      <c r="AB9339" s="4" t="str">
        <f t="shared" si="410"/>
        <v>YES</v>
      </c>
      <c r="AD9339" s="4">
        <f t="shared" si="411"/>
        <v>2</v>
      </c>
    </row>
    <row r="9340" spans="1:30" ht="14.4" customHeight="1" x14ac:dyDescent="0.35">
      <c r="A9340" s="34">
        <v>9382</v>
      </c>
      <c r="B9340" s="1" t="s">
        <v>26980</v>
      </c>
      <c r="C9340" s="1"/>
      <c r="D9340" s="1"/>
      <c r="E9340" s="1"/>
      <c r="F9340" s="1" t="s">
        <v>29262</v>
      </c>
      <c r="G9340" s="35" t="s">
        <v>26981</v>
      </c>
      <c r="H9340" s="35" t="s">
        <v>26982</v>
      </c>
      <c r="I9340" s="35" t="s">
        <v>23</v>
      </c>
      <c r="J9340" s="36">
        <v>30062000</v>
      </c>
      <c r="K9340" s="36">
        <v>29725000</v>
      </c>
      <c r="L9340" s="36">
        <v>35349000</v>
      </c>
      <c r="M9340" s="36">
        <v>44042000</v>
      </c>
      <c r="N9340" s="36">
        <v>51932000</v>
      </c>
      <c r="O9340" s="37">
        <v>0.27379999999999999</v>
      </c>
      <c r="P9340" s="37">
        <v>0.42859999999999998</v>
      </c>
      <c r="Q9340" s="37">
        <v>0.57389999999999997</v>
      </c>
      <c r="R9340" s="37">
        <v>0.29559999999999997</v>
      </c>
      <c r="S9340" s="37">
        <v>0.23200000000000001</v>
      </c>
      <c r="T9340" s="37"/>
      <c r="U9340" s="37">
        <v>-2E-3</v>
      </c>
      <c r="V9340" s="37">
        <v>-6.9999999999999999E-4</v>
      </c>
      <c r="W9340" s="37"/>
      <c r="X9340" s="37"/>
      <c r="Z9340" s="4" t="str">
        <f t="shared" si="410"/>
        <v>YES</v>
      </c>
      <c r="AA9340" s="4" t="str">
        <f t="shared" si="410"/>
        <v>YES</v>
      </c>
      <c r="AB9340" s="4" t="str">
        <f t="shared" si="410"/>
        <v>YES</v>
      </c>
      <c r="AD9340" s="4">
        <f t="shared" si="411"/>
        <v>3</v>
      </c>
    </row>
    <row r="9341" spans="1:30" ht="14.4" customHeight="1" x14ac:dyDescent="0.35">
      <c r="A9341" s="34">
        <v>9384</v>
      </c>
      <c r="B9341" s="1" t="s">
        <v>19055</v>
      </c>
      <c r="C9341" s="1" t="s">
        <v>29015</v>
      </c>
      <c r="D9341" s="1"/>
      <c r="E9341" s="1" t="s">
        <v>29008</v>
      </c>
      <c r="F9341" s="1" t="s">
        <v>29262</v>
      </c>
      <c r="G9341" s="35" t="s">
        <v>26986</v>
      </c>
      <c r="H9341" s="35" t="s">
        <v>26987</v>
      </c>
      <c r="I9341" s="35" t="s">
        <v>29</v>
      </c>
      <c r="J9341" s="36">
        <v>18451000</v>
      </c>
      <c r="K9341" s="36">
        <v>26737000</v>
      </c>
      <c r="L9341" s="36">
        <v>35278000</v>
      </c>
      <c r="M9341" s="36">
        <v>53791000</v>
      </c>
      <c r="N9341" s="36">
        <v>51928000</v>
      </c>
      <c r="O9341" s="37">
        <v>-4.6699999999999998E-2</v>
      </c>
      <c r="P9341" s="37">
        <v>-1.9300000000000001E-2</v>
      </c>
      <c r="Q9341" s="37">
        <v>0.223</v>
      </c>
      <c r="R9341" s="37">
        <v>1.5299999999999999E-2</v>
      </c>
      <c r="S9341" s="37">
        <v>6.8999999999999999E-3</v>
      </c>
      <c r="T9341" s="37"/>
      <c r="U9341" s="37"/>
      <c r="V9341" s="37"/>
      <c r="W9341" s="37"/>
      <c r="X9341" s="37"/>
      <c r="Z9341" s="4" t="str">
        <f t="shared" si="410"/>
        <v>YES</v>
      </c>
      <c r="AA9341" s="4" t="str">
        <f t="shared" si="410"/>
        <v>NO</v>
      </c>
      <c r="AB9341" s="4" t="str">
        <f t="shared" si="410"/>
        <v>NO</v>
      </c>
      <c r="AD9341" s="4">
        <f t="shared" si="411"/>
        <v>1</v>
      </c>
    </row>
    <row r="9342" spans="1:30" ht="27.65" customHeight="1" x14ac:dyDescent="0.35">
      <c r="A9342" s="34">
        <v>9383</v>
      </c>
      <c r="B9342" s="1" t="s">
        <v>26983</v>
      </c>
      <c r="C9342" s="1" t="s">
        <v>29015</v>
      </c>
      <c r="D9342" s="1"/>
      <c r="E9342" s="1" t="s">
        <v>29008</v>
      </c>
      <c r="F9342" s="1" t="s">
        <v>29262</v>
      </c>
      <c r="G9342" s="35" t="s">
        <v>26984</v>
      </c>
      <c r="H9342" s="35" t="s">
        <v>26985</v>
      </c>
      <c r="I9342" s="35" t="s">
        <v>29</v>
      </c>
      <c r="J9342" s="36">
        <v>13416000</v>
      </c>
      <c r="K9342" s="36">
        <v>34865000</v>
      </c>
      <c r="L9342" s="36">
        <v>34146000</v>
      </c>
      <c r="M9342" s="36">
        <v>42721000</v>
      </c>
      <c r="N9342" s="36">
        <v>51928000</v>
      </c>
      <c r="O9342" s="37">
        <v>1.2699999999999999E-2</v>
      </c>
      <c r="P9342" s="37">
        <v>0.15629999999999999</v>
      </c>
      <c r="Q9342" s="37">
        <v>0.1303</v>
      </c>
      <c r="R9342" s="37">
        <v>9.2399999999999996E-2</v>
      </c>
      <c r="S9342" s="37">
        <v>8.0799999999999997E-2</v>
      </c>
      <c r="T9342" s="37"/>
      <c r="U9342" s="37"/>
      <c r="V9342" s="37"/>
      <c r="W9342" s="37"/>
      <c r="X9342" s="37"/>
      <c r="Z9342" s="4" t="str">
        <f t="shared" si="410"/>
        <v>NO</v>
      </c>
      <c r="AA9342" s="4" t="str">
        <f t="shared" si="410"/>
        <v>NO</v>
      </c>
      <c r="AB9342" s="4" t="str">
        <f t="shared" si="410"/>
        <v>NO</v>
      </c>
      <c r="AD9342" s="4">
        <f t="shared" si="411"/>
        <v>0</v>
      </c>
    </row>
    <row r="9343" spans="1:30" ht="14.4" customHeight="1" x14ac:dyDescent="0.35">
      <c r="A9343" s="34">
        <v>9385</v>
      </c>
      <c r="B9343" s="1" t="s">
        <v>12642</v>
      </c>
      <c r="C9343" s="1" t="s">
        <v>29015</v>
      </c>
      <c r="D9343" s="1"/>
      <c r="E9343" s="1" t="s">
        <v>29008</v>
      </c>
      <c r="F9343" s="1" t="s">
        <v>29262</v>
      </c>
      <c r="G9343" s="35" t="s">
        <v>26988</v>
      </c>
      <c r="H9343" s="35" t="s">
        <v>26989</v>
      </c>
      <c r="I9343" s="35" t="s">
        <v>29</v>
      </c>
      <c r="J9343" s="36"/>
      <c r="K9343" s="36"/>
      <c r="L9343" s="36"/>
      <c r="M9343" s="36">
        <v>8719000</v>
      </c>
      <c r="N9343" s="36">
        <v>51924000</v>
      </c>
      <c r="O9343" s="37"/>
      <c r="P9343" s="37"/>
      <c r="Q9343" s="37"/>
      <c r="R9343" s="37">
        <v>0.2747</v>
      </c>
      <c r="S9343" s="37">
        <v>0.63590000000000002</v>
      </c>
      <c r="T9343" s="37"/>
      <c r="U9343" s="37"/>
      <c r="V9343" s="37"/>
      <c r="W9343" s="37"/>
      <c r="X9343" s="37">
        <v>-1.6999999999999999E-3</v>
      </c>
      <c r="Z9343" s="4" t="str">
        <f t="shared" si="410"/>
        <v>NO</v>
      </c>
      <c r="AA9343" s="4" t="str">
        <f t="shared" si="410"/>
        <v>YES</v>
      </c>
      <c r="AB9343" s="4" t="str">
        <f t="shared" si="410"/>
        <v>YES</v>
      </c>
      <c r="AD9343" s="4">
        <f t="shared" si="411"/>
        <v>2</v>
      </c>
    </row>
    <row r="9344" spans="1:30" ht="27.65" customHeight="1" x14ac:dyDescent="0.35">
      <c r="A9344" s="34">
        <v>9386</v>
      </c>
      <c r="B9344" s="1" t="s">
        <v>10580</v>
      </c>
      <c r="C9344" s="1" t="s">
        <v>29015</v>
      </c>
      <c r="D9344" s="1"/>
      <c r="E9344" s="1" t="s">
        <v>29008</v>
      </c>
      <c r="F9344" s="1" t="s">
        <v>29262</v>
      </c>
      <c r="G9344" s="35" t="s">
        <v>26990</v>
      </c>
      <c r="H9344" s="35" t="s">
        <v>26991</v>
      </c>
      <c r="I9344" s="35" t="s">
        <v>29</v>
      </c>
      <c r="J9344" s="36">
        <v>33023000</v>
      </c>
      <c r="K9344" s="36">
        <v>32591000</v>
      </c>
      <c r="L9344" s="36">
        <v>37761000</v>
      </c>
      <c r="M9344" s="36">
        <v>42546000</v>
      </c>
      <c r="N9344" s="36">
        <v>51919000</v>
      </c>
      <c r="O9344" s="37">
        <v>5.8000000000000003E-2</v>
      </c>
      <c r="P9344" s="37">
        <v>5.96E-2</v>
      </c>
      <c r="Q9344" s="37">
        <v>8.1699999999999995E-2</v>
      </c>
      <c r="R9344" s="37">
        <v>7.5300000000000006E-2</v>
      </c>
      <c r="S9344" s="37">
        <v>7.1900000000000006E-2</v>
      </c>
      <c r="T9344" s="37">
        <v>-6.4000000000000003E-3</v>
      </c>
      <c r="U9344" s="37">
        <v>-4.5999999999999999E-3</v>
      </c>
      <c r="V9344" s="37">
        <v>-2E-3</v>
      </c>
      <c r="W9344" s="37">
        <v>-1E-4</v>
      </c>
      <c r="X9344" s="37"/>
      <c r="Z9344" s="4" t="str">
        <f t="shared" si="410"/>
        <v>NO</v>
      </c>
      <c r="AA9344" s="4" t="str">
        <f t="shared" si="410"/>
        <v>NO</v>
      </c>
      <c r="AB9344" s="4" t="str">
        <f t="shared" si="410"/>
        <v>NO</v>
      </c>
      <c r="AD9344" s="4">
        <f t="shared" si="411"/>
        <v>0</v>
      </c>
    </row>
    <row r="9345" spans="1:30" ht="27.65" customHeight="1" x14ac:dyDescent="0.35">
      <c r="A9345" s="34">
        <v>9387</v>
      </c>
      <c r="B9345" s="1" t="s">
        <v>26992</v>
      </c>
      <c r="C9345" s="1" t="s">
        <v>29015</v>
      </c>
      <c r="D9345" s="1"/>
      <c r="E9345" s="1" t="s">
        <v>29008</v>
      </c>
      <c r="F9345" s="1" t="s">
        <v>29262</v>
      </c>
      <c r="G9345" s="35" t="s">
        <v>26993</v>
      </c>
      <c r="H9345" s="35" t="s">
        <v>26994</v>
      </c>
      <c r="I9345" s="35" t="s">
        <v>29</v>
      </c>
      <c r="J9345" s="36">
        <v>24866000</v>
      </c>
      <c r="K9345" s="36">
        <v>26943000</v>
      </c>
      <c r="L9345" s="36">
        <v>40210000</v>
      </c>
      <c r="M9345" s="36">
        <v>43877000</v>
      </c>
      <c r="N9345" s="36">
        <v>51916000</v>
      </c>
      <c r="O9345" s="37">
        <v>0.2384</v>
      </c>
      <c r="P9345" s="37">
        <v>0.106</v>
      </c>
      <c r="Q9345" s="37">
        <v>0.2301</v>
      </c>
      <c r="R9345" s="37">
        <v>0.26440000000000002</v>
      </c>
      <c r="S9345" s="37">
        <v>3.8100000000000002E-2</v>
      </c>
      <c r="T9345" s="37"/>
      <c r="U9345" s="37"/>
      <c r="V9345" s="37"/>
      <c r="W9345" s="37"/>
      <c r="X9345" s="37"/>
      <c r="Z9345" s="4" t="str">
        <f t="shared" si="410"/>
        <v>YES</v>
      </c>
      <c r="AA9345" s="4" t="str">
        <f t="shared" si="410"/>
        <v>YES</v>
      </c>
      <c r="AB9345" s="4" t="str">
        <f t="shared" si="410"/>
        <v>NO</v>
      </c>
      <c r="AD9345" s="4">
        <f t="shared" si="411"/>
        <v>2</v>
      </c>
    </row>
    <row r="9346" spans="1:30" ht="14.4" customHeight="1" x14ac:dyDescent="0.35">
      <c r="A9346" s="34">
        <v>9388</v>
      </c>
      <c r="B9346" s="1" t="s">
        <v>26995</v>
      </c>
      <c r="C9346" s="1" t="s">
        <v>29015</v>
      </c>
      <c r="D9346" s="1"/>
      <c r="E9346" s="1" t="s">
        <v>29008</v>
      </c>
      <c r="F9346" s="1" t="s">
        <v>29262</v>
      </c>
      <c r="G9346" s="35" t="s">
        <v>26996</v>
      </c>
      <c r="H9346" s="35" t="s">
        <v>26997</v>
      </c>
      <c r="I9346" s="35" t="s">
        <v>29</v>
      </c>
      <c r="J9346" s="36">
        <v>26040000</v>
      </c>
      <c r="K9346" s="36">
        <v>34966000</v>
      </c>
      <c r="L9346" s="36">
        <v>39734000</v>
      </c>
      <c r="M9346" s="36">
        <v>42226000</v>
      </c>
      <c r="N9346" s="36">
        <v>51915000</v>
      </c>
      <c r="O9346" s="37">
        <v>8.7599999999999997E-2</v>
      </c>
      <c r="P9346" s="37">
        <v>-2.2100000000000002E-2</v>
      </c>
      <c r="Q9346" s="37">
        <v>0.15079999999999999</v>
      </c>
      <c r="R9346" s="37">
        <v>0.1764</v>
      </c>
      <c r="S9346" s="37">
        <v>0.1333</v>
      </c>
      <c r="T9346" s="37"/>
      <c r="U9346" s="37"/>
      <c r="V9346" s="37"/>
      <c r="W9346" s="37"/>
      <c r="X9346" s="37"/>
      <c r="Z9346" s="4" t="str">
        <f t="shared" si="410"/>
        <v>NO</v>
      </c>
      <c r="AA9346" s="4" t="str">
        <f t="shared" si="410"/>
        <v>NO</v>
      </c>
      <c r="AB9346" s="4" t="str">
        <f t="shared" si="410"/>
        <v>NO</v>
      </c>
      <c r="AD9346" s="4">
        <f t="shared" si="411"/>
        <v>0</v>
      </c>
    </row>
    <row r="9347" spans="1:30" ht="14.4" customHeight="1" x14ac:dyDescent="0.35">
      <c r="A9347" s="34">
        <v>9389</v>
      </c>
      <c r="B9347" s="1" t="s">
        <v>3160</v>
      </c>
      <c r="C9347" s="1"/>
      <c r="D9347" s="1"/>
      <c r="E9347" s="1"/>
      <c r="F9347" s="1" t="s">
        <v>29262</v>
      </c>
      <c r="G9347" s="35" t="s">
        <v>26998</v>
      </c>
      <c r="H9347" s="35" t="s">
        <v>26999</v>
      </c>
      <c r="I9347" s="35" t="s">
        <v>544</v>
      </c>
      <c r="J9347" s="36">
        <v>26941000</v>
      </c>
      <c r="K9347" s="36">
        <v>28420000</v>
      </c>
      <c r="L9347" s="36">
        <v>33432000</v>
      </c>
      <c r="M9347" s="36">
        <v>41744000</v>
      </c>
      <c r="N9347" s="36">
        <v>51909000</v>
      </c>
      <c r="O9347" s="37">
        <v>0.1022</v>
      </c>
      <c r="P9347" s="37">
        <v>0.27279999999999999</v>
      </c>
      <c r="Q9347" s="37">
        <v>0.19239999999999999</v>
      </c>
      <c r="R9347" s="37">
        <v>0.1198</v>
      </c>
      <c r="S9347" s="37">
        <v>9.6699999999999994E-2</v>
      </c>
      <c r="T9347" s="37"/>
      <c r="U9347" s="37"/>
      <c r="V9347" s="37"/>
      <c r="W9347" s="37"/>
      <c r="X9347" s="37"/>
      <c r="Z9347" s="4" t="str">
        <f t="shared" si="410"/>
        <v>NO</v>
      </c>
      <c r="AA9347" s="4" t="str">
        <f t="shared" si="410"/>
        <v>NO</v>
      </c>
      <c r="AB9347" s="4" t="str">
        <f t="shared" si="410"/>
        <v>NO</v>
      </c>
      <c r="AD9347" s="4">
        <f t="shared" si="411"/>
        <v>0</v>
      </c>
    </row>
    <row r="9348" spans="1:30" ht="14.4" customHeight="1" x14ac:dyDescent="0.35">
      <c r="A9348" s="34">
        <v>9390</v>
      </c>
      <c r="B9348" s="1" t="s">
        <v>27000</v>
      </c>
      <c r="C9348" s="1" t="s">
        <v>29015</v>
      </c>
      <c r="D9348" s="1"/>
      <c r="E9348" s="1" t="s">
        <v>29008</v>
      </c>
      <c r="F9348" s="1" t="s">
        <v>29262</v>
      </c>
      <c r="G9348" s="35" t="s">
        <v>27001</v>
      </c>
      <c r="H9348" s="35" t="s">
        <v>27002</v>
      </c>
      <c r="I9348" s="35" t="s">
        <v>29</v>
      </c>
      <c r="J9348" s="36"/>
      <c r="K9348" s="36"/>
      <c r="L9348" s="36"/>
      <c r="M9348" s="36">
        <v>7908000</v>
      </c>
      <c r="N9348" s="36">
        <v>51895000</v>
      </c>
      <c r="O9348" s="37"/>
      <c r="P9348" s="37"/>
      <c r="Q9348" s="37"/>
      <c r="R9348" s="37">
        <v>-8.3299999999999999E-2</v>
      </c>
      <c r="S9348" s="37">
        <v>0.1822</v>
      </c>
      <c r="T9348" s="37"/>
      <c r="U9348" s="37"/>
      <c r="V9348" s="37"/>
      <c r="W9348" s="37"/>
      <c r="X9348" s="37"/>
      <c r="Z9348" s="4" t="str">
        <f t="shared" si="410"/>
        <v>NO</v>
      </c>
      <c r="AA9348" s="4" t="str">
        <f t="shared" si="410"/>
        <v>NO</v>
      </c>
      <c r="AB9348" s="4" t="str">
        <f t="shared" si="410"/>
        <v>NO</v>
      </c>
      <c r="AD9348" s="4">
        <f t="shared" si="411"/>
        <v>0</v>
      </c>
    </row>
    <row r="9349" spans="1:30" ht="14.4" customHeight="1" x14ac:dyDescent="0.35">
      <c r="A9349" s="34">
        <v>9391</v>
      </c>
      <c r="B9349" s="1" t="s">
        <v>27003</v>
      </c>
      <c r="C9349" s="1"/>
      <c r="D9349" s="1"/>
      <c r="E9349" s="1"/>
      <c r="F9349" s="1" t="s">
        <v>29262</v>
      </c>
      <c r="G9349" s="35" t="s">
        <v>27004</v>
      </c>
      <c r="H9349" s="35" t="s">
        <v>27005</v>
      </c>
      <c r="I9349" s="35" t="s">
        <v>43</v>
      </c>
      <c r="J9349" s="36">
        <v>24941000</v>
      </c>
      <c r="K9349" s="36">
        <v>36212000</v>
      </c>
      <c r="L9349" s="36">
        <v>54968000</v>
      </c>
      <c r="M9349" s="36">
        <v>62807000</v>
      </c>
      <c r="N9349" s="36">
        <v>51890000</v>
      </c>
      <c r="O9349" s="37">
        <v>3.4200000000000001E-2</v>
      </c>
      <c r="P9349" s="37">
        <v>0.86429999999999996</v>
      </c>
      <c r="Q9349" s="37">
        <v>0.83750000000000002</v>
      </c>
      <c r="R9349" s="37">
        <v>0.76680000000000004</v>
      </c>
      <c r="S9349" s="37">
        <v>0.76190000000000002</v>
      </c>
      <c r="T9349" s="37"/>
      <c r="U9349" s="37"/>
      <c r="V9349" s="37"/>
      <c r="W9349" s="37"/>
      <c r="X9349" s="37"/>
      <c r="Z9349" s="4" t="str">
        <f t="shared" ref="Z9349:AB9412" si="412">IF(Q9349&gt;20%,"YES","NO")</f>
        <v>YES</v>
      </c>
      <c r="AA9349" s="4" t="str">
        <f t="shared" si="412"/>
        <v>YES</v>
      </c>
      <c r="AB9349" s="4" t="str">
        <f t="shared" si="412"/>
        <v>YES</v>
      </c>
      <c r="AD9349" s="4">
        <f t="shared" ref="AD9349:AD9412" si="413">COUNTIF(Z9349:AB9349,"YES")</f>
        <v>3</v>
      </c>
    </row>
    <row r="9350" spans="1:30" ht="14.4" customHeight="1" x14ac:dyDescent="0.35">
      <c r="A9350" s="34">
        <v>9392</v>
      </c>
      <c r="B9350" s="1" t="s">
        <v>27006</v>
      </c>
      <c r="C9350" s="1" t="s">
        <v>29015</v>
      </c>
      <c r="D9350" s="1"/>
      <c r="E9350" s="1" t="s">
        <v>29008</v>
      </c>
      <c r="F9350" s="1" t="s">
        <v>29262</v>
      </c>
      <c r="G9350" s="35" t="s">
        <v>27007</v>
      </c>
      <c r="H9350" s="35" t="s">
        <v>27008</v>
      </c>
      <c r="I9350" s="35" t="s">
        <v>29</v>
      </c>
      <c r="J9350" s="36">
        <v>32343000</v>
      </c>
      <c r="K9350" s="36">
        <v>36074000</v>
      </c>
      <c r="L9350" s="36">
        <v>40103000</v>
      </c>
      <c r="M9350" s="36">
        <v>43888000</v>
      </c>
      <c r="N9350" s="36">
        <v>51887000</v>
      </c>
      <c r="O9350" s="37">
        <v>8.5000000000000006E-2</v>
      </c>
      <c r="P9350" s="37">
        <v>0.14430000000000001</v>
      </c>
      <c r="Q9350" s="37">
        <v>0.10150000000000001</v>
      </c>
      <c r="R9350" s="37">
        <v>0.1116</v>
      </c>
      <c r="S9350" s="37">
        <v>8.9899999999999994E-2</v>
      </c>
      <c r="T9350" s="37"/>
      <c r="U9350" s="37"/>
      <c r="V9350" s="37"/>
      <c r="W9350" s="37"/>
      <c r="X9350" s="37"/>
      <c r="Z9350" s="4" t="str">
        <f t="shared" si="412"/>
        <v>NO</v>
      </c>
      <c r="AA9350" s="4" t="str">
        <f t="shared" si="412"/>
        <v>NO</v>
      </c>
      <c r="AB9350" s="4" t="str">
        <f t="shared" si="412"/>
        <v>NO</v>
      </c>
      <c r="AD9350" s="4">
        <f t="shared" si="413"/>
        <v>0</v>
      </c>
    </row>
    <row r="9351" spans="1:30" ht="14.4" customHeight="1" x14ac:dyDescent="0.35">
      <c r="A9351" s="34">
        <v>9393</v>
      </c>
      <c r="B9351" s="1" t="s">
        <v>27009</v>
      </c>
      <c r="C9351" s="1"/>
      <c r="D9351" s="1"/>
      <c r="E9351" s="1"/>
      <c r="F9351" s="1" t="s">
        <v>29262</v>
      </c>
      <c r="G9351" s="35" t="s">
        <v>27010</v>
      </c>
      <c r="H9351" s="35" t="s">
        <v>27011</v>
      </c>
      <c r="I9351" s="35" t="s">
        <v>33</v>
      </c>
      <c r="J9351" s="36">
        <v>11463000</v>
      </c>
      <c r="K9351" s="36">
        <v>8630000</v>
      </c>
      <c r="L9351" s="36">
        <v>14616000</v>
      </c>
      <c r="M9351" s="36">
        <v>14933000</v>
      </c>
      <c r="N9351" s="36">
        <v>51870000</v>
      </c>
      <c r="O9351" s="37">
        <v>-0.70250000000000001</v>
      </c>
      <c r="P9351" s="37">
        <v>6.7699999999999996E-2</v>
      </c>
      <c r="Q9351" s="37">
        <v>0.1171</v>
      </c>
      <c r="R9351" s="37">
        <v>-8.2199999999999995E-2</v>
      </c>
      <c r="S9351" s="37">
        <v>9.1700000000000004E-2</v>
      </c>
      <c r="T9351" s="37"/>
      <c r="U9351" s="37"/>
      <c r="V9351" s="37"/>
      <c r="W9351" s="37"/>
      <c r="X9351" s="37"/>
      <c r="Z9351" s="4" t="str">
        <f t="shared" si="412"/>
        <v>NO</v>
      </c>
      <c r="AA9351" s="4" t="str">
        <f t="shared" si="412"/>
        <v>NO</v>
      </c>
      <c r="AB9351" s="4" t="str">
        <f t="shared" si="412"/>
        <v>NO</v>
      </c>
      <c r="AD9351" s="4">
        <f t="shared" si="413"/>
        <v>0</v>
      </c>
    </row>
    <row r="9352" spans="1:30" ht="27.65" customHeight="1" x14ac:dyDescent="0.35">
      <c r="A9352" s="34">
        <v>9394</v>
      </c>
      <c r="B9352" s="1" t="s">
        <v>27012</v>
      </c>
      <c r="C9352" s="1"/>
      <c r="D9352" s="1"/>
      <c r="E9352" s="1"/>
      <c r="F9352" s="1" t="s">
        <v>29262</v>
      </c>
      <c r="G9352" s="35" t="s">
        <v>27013</v>
      </c>
      <c r="H9352" s="35" t="s">
        <v>27014</v>
      </c>
      <c r="I9352" s="35" t="s">
        <v>33</v>
      </c>
      <c r="J9352" s="36">
        <v>25941000</v>
      </c>
      <c r="K9352" s="36">
        <v>32401000</v>
      </c>
      <c r="L9352" s="36">
        <v>39506000</v>
      </c>
      <c r="M9352" s="36">
        <v>40612000</v>
      </c>
      <c r="N9352" s="36">
        <v>51868000</v>
      </c>
      <c r="O9352" s="37">
        <v>3.8100000000000002E-2</v>
      </c>
      <c r="P9352" s="37">
        <v>6.4199999999999993E-2</v>
      </c>
      <c r="Q9352" s="37">
        <v>7.8700000000000006E-2</v>
      </c>
      <c r="R9352" s="37">
        <v>7.6399999999999996E-2</v>
      </c>
      <c r="S9352" s="37">
        <v>8.8800000000000004E-2</v>
      </c>
      <c r="T9352" s="37">
        <v>-1E-3</v>
      </c>
      <c r="U9352" s="37">
        <v>-6.6E-3</v>
      </c>
      <c r="V9352" s="37">
        <v>-3.3E-3</v>
      </c>
      <c r="W9352" s="37">
        <v>-8.9999999999999998E-4</v>
      </c>
      <c r="X9352" s="37">
        <v>-5.0000000000000001E-4</v>
      </c>
      <c r="Z9352" s="4" t="str">
        <f t="shared" si="412"/>
        <v>NO</v>
      </c>
      <c r="AA9352" s="4" t="str">
        <f t="shared" si="412"/>
        <v>NO</v>
      </c>
      <c r="AB9352" s="4" t="str">
        <f t="shared" si="412"/>
        <v>NO</v>
      </c>
      <c r="AD9352" s="4">
        <f t="shared" si="413"/>
        <v>0</v>
      </c>
    </row>
    <row r="9353" spans="1:30" ht="14.4" customHeight="1" x14ac:dyDescent="0.35">
      <c r="A9353" s="34">
        <v>9395</v>
      </c>
      <c r="B9353" s="1" t="s">
        <v>27015</v>
      </c>
      <c r="C9353" s="1"/>
      <c r="D9353" s="1"/>
      <c r="E9353" s="1"/>
      <c r="F9353" s="1" t="s">
        <v>29262</v>
      </c>
      <c r="G9353" s="35" t="s">
        <v>27016</v>
      </c>
      <c r="H9353" s="35" t="s">
        <v>27017</v>
      </c>
      <c r="I9353" s="35" t="s">
        <v>390</v>
      </c>
      <c r="J9353" s="36">
        <v>25420000</v>
      </c>
      <c r="K9353" s="36">
        <v>32241000</v>
      </c>
      <c r="L9353" s="36">
        <v>37203000</v>
      </c>
      <c r="M9353" s="36">
        <v>44454000</v>
      </c>
      <c r="N9353" s="36">
        <v>51867000</v>
      </c>
      <c r="O9353" s="37">
        <v>0.1618</v>
      </c>
      <c r="P9353" s="37">
        <v>0.1497</v>
      </c>
      <c r="Q9353" s="37">
        <v>0.15329999999999999</v>
      </c>
      <c r="R9353" s="37">
        <v>0.1782</v>
      </c>
      <c r="S9353" s="37">
        <v>2.7199999999999998E-2</v>
      </c>
      <c r="T9353" s="37">
        <v>0.1489</v>
      </c>
      <c r="U9353" s="37"/>
      <c r="V9353" s="37"/>
      <c r="W9353" s="37"/>
      <c r="X9353" s="37"/>
      <c r="Z9353" s="4" t="str">
        <f t="shared" si="412"/>
        <v>NO</v>
      </c>
      <c r="AA9353" s="4" t="str">
        <f t="shared" si="412"/>
        <v>NO</v>
      </c>
      <c r="AB9353" s="4" t="str">
        <f t="shared" si="412"/>
        <v>NO</v>
      </c>
      <c r="AD9353" s="4">
        <f t="shared" si="413"/>
        <v>0</v>
      </c>
    </row>
    <row r="9354" spans="1:30" ht="41.4" customHeight="1" x14ac:dyDescent="0.35">
      <c r="A9354" s="34">
        <v>9396</v>
      </c>
      <c r="B9354" s="1" t="s">
        <v>27018</v>
      </c>
      <c r="C9354" s="1"/>
      <c r="D9354" s="1"/>
      <c r="E9354" s="1"/>
      <c r="F9354" s="1" t="s">
        <v>29262</v>
      </c>
      <c r="G9354" s="35" t="s">
        <v>27019</v>
      </c>
      <c r="H9354" s="35" t="s">
        <v>27020</v>
      </c>
      <c r="I9354" s="35" t="s">
        <v>23</v>
      </c>
      <c r="J9354" s="36">
        <v>34400000</v>
      </c>
      <c r="K9354" s="36">
        <v>42479000</v>
      </c>
      <c r="L9354" s="36">
        <v>38161000</v>
      </c>
      <c r="M9354" s="36">
        <v>43890000</v>
      </c>
      <c r="N9354" s="36">
        <v>51863000</v>
      </c>
      <c r="O9354" s="37">
        <v>5.3499999999999999E-2</v>
      </c>
      <c r="P9354" s="37">
        <v>0.15060000000000001</v>
      </c>
      <c r="Q9354" s="37">
        <v>8.5900000000000004E-2</v>
      </c>
      <c r="R9354" s="37">
        <v>0.1424</v>
      </c>
      <c r="S9354" s="37">
        <v>1.8828</v>
      </c>
      <c r="T9354" s="37"/>
      <c r="U9354" s="37"/>
      <c r="V9354" s="37"/>
      <c r="W9354" s="37"/>
      <c r="X9354" s="37"/>
      <c r="Z9354" s="4" t="str">
        <f t="shared" si="412"/>
        <v>NO</v>
      </c>
      <c r="AA9354" s="4" t="str">
        <f t="shared" si="412"/>
        <v>NO</v>
      </c>
      <c r="AB9354" s="4" t="str">
        <f t="shared" si="412"/>
        <v>YES</v>
      </c>
      <c r="AD9354" s="4">
        <f t="shared" si="413"/>
        <v>1</v>
      </c>
    </row>
    <row r="9355" spans="1:30" ht="14.4" customHeight="1" x14ac:dyDescent="0.35">
      <c r="A9355" s="34">
        <v>9397</v>
      </c>
      <c r="B9355" s="1" t="s">
        <v>27021</v>
      </c>
      <c r="C9355" s="1"/>
      <c r="D9355" s="1"/>
      <c r="E9355" s="1"/>
      <c r="F9355" s="1" t="s">
        <v>29262</v>
      </c>
      <c r="G9355" s="35" t="s">
        <v>27022</v>
      </c>
      <c r="H9355" s="35" t="s">
        <v>27023</v>
      </c>
      <c r="I9355" s="35" t="s">
        <v>36</v>
      </c>
      <c r="J9355" s="36">
        <v>10820000</v>
      </c>
      <c r="K9355" s="36">
        <v>17434000</v>
      </c>
      <c r="L9355" s="36">
        <v>29150000</v>
      </c>
      <c r="M9355" s="36">
        <v>38143000</v>
      </c>
      <c r="N9355" s="36">
        <v>51860000</v>
      </c>
      <c r="O9355" s="37">
        <v>0.28589999999999999</v>
      </c>
      <c r="P9355" s="37">
        <v>0.32719999999999999</v>
      </c>
      <c r="Q9355" s="37">
        <v>0.38190000000000002</v>
      </c>
      <c r="R9355" s="37">
        <v>0.27439999999999998</v>
      </c>
      <c r="S9355" s="37">
        <v>0.2248</v>
      </c>
      <c r="T9355" s="37"/>
      <c r="U9355" s="37"/>
      <c r="V9355" s="37"/>
      <c r="W9355" s="37"/>
      <c r="X9355" s="37"/>
      <c r="Z9355" s="4" t="str">
        <f t="shared" si="412"/>
        <v>YES</v>
      </c>
      <c r="AA9355" s="4" t="str">
        <f t="shared" si="412"/>
        <v>YES</v>
      </c>
      <c r="AB9355" s="4" t="str">
        <f t="shared" si="412"/>
        <v>YES</v>
      </c>
      <c r="AD9355" s="4">
        <f t="shared" si="413"/>
        <v>3</v>
      </c>
    </row>
    <row r="9356" spans="1:30" ht="14.4" customHeight="1" x14ac:dyDescent="0.35">
      <c r="A9356" s="34">
        <v>9398</v>
      </c>
      <c r="B9356" s="1" t="s">
        <v>193</v>
      </c>
      <c r="C9356" s="1"/>
      <c r="D9356" s="1"/>
      <c r="E9356" s="1"/>
      <c r="F9356" s="1" t="s">
        <v>29262</v>
      </c>
      <c r="G9356" s="35" t="s">
        <v>27024</v>
      </c>
      <c r="H9356" s="35" t="s">
        <v>27025</v>
      </c>
      <c r="I9356" s="35" t="s">
        <v>23</v>
      </c>
      <c r="J9356" s="36">
        <v>33146000</v>
      </c>
      <c r="K9356" s="36">
        <v>9654000</v>
      </c>
      <c r="L9356" s="36">
        <v>11234000</v>
      </c>
      <c r="M9356" s="36">
        <v>34501000</v>
      </c>
      <c r="N9356" s="36">
        <v>51855000</v>
      </c>
      <c r="O9356" s="37">
        <v>3.6299999999999999E-2</v>
      </c>
      <c r="P9356" s="37">
        <v>3.1099999999999999E-2</v>
      </c>
      <c r="Q9356" s="37">
        <v>3.1E-2</v>
      </c>
      <c r="R9356" s="37">
        <v>6.3E-2</v>
      </c>
      <c r="S9356" s="37">
        <v>0.1105</v>
      </c>
      <c r="T9356" s="37">
        <v>3.6299999999999999E-2</v>
      </c>
      <c r="U9356" s="37">
        <v>3.1099999999999999E-2</v>
      </c>
      <c r="V9356" s="37">
        <v>3.1E-2</v>
      </c>
      <c r="W9356" s="37">
        <v>6.3E-2</v>
      </c>
      <c r="X9356" s="37">
        <v>1.3100000000000001E-2</v>
      </c>
      <c r="Z9356" s="4" t="str">
        <f t="shared" si="412"/>
        <v>NO</v>
      </c>
      <c r="AA9356" s="4" t="str">
        <f t="shared" si="412"/>
        <v>NO</v>
      </c>
      <c r="AB9356" s="4" t="str">
        <f t="shared" si="412"/>
        <v>NO</v>
      </c>
      <c r="AD9356" s="4">
        <f t="shared" si="413"/>
        <v>0</v>
      </c>
    </row>
    <row r="9357" spans="1:30" ht="14.4" customHeight="1" x14ac:dyDescent="0.35">
      <c r="A9357" s="34">
        <v>9399</v>
      </c>
      <c r="B9357" s="1" t="s">
        <v>27026</v>
      </c>
      <c r="C9357" s="1"/>
      <c r="D9357" s="1"/>
      <c r="E9357" s="1"/>
      <c r="F9357" s="1" t="s">
        <v>29262</v>
      </c>
      <c r="G9357" s="35" t="s">
        <v>27027</v>
      </c>
      <c r="H9357" s="35" t="s">
        <v>27028</v>
      </c>
      <c r="I9357" s="35" t="s">
        <v>23</v>
      </c>
      <c r="J9357" s="36"/>
      <c r="K9357" s="36"/>
      <c r="L9357" s="36">
        <v>30777000</v>
      </c>
      <c r="M9357" s="36">
        <v>79222000</v>
      </c>
      <c r="N9357" s="36">
        <v>51855000</v>
      </c>
      <c r="O9357" s="37"/>
      <c r="P9357" s="37"/>
      <c r="Q9357" s="37">
        <v>-1.6763999999999999</v>
      </c>
      <c r="R9357" s="37">
        <v>-0.371</v>
      </c>
      <c r="S9357" s="37">
        <v>-0.40460000000000002</v>
      </c>
      <c r="T9357" s="37"/>
      <c r="U9357" s="37"/>
      <c r="V9357" s="37"/>
      <c r="W9357" s="37"/>
      <c r="X9357" s="37"/>
      <c r="Z9357" s="4" t="str">
        <f t="shared" si="412"/>
        <v>NO</v>
      </c>
      <c r="AA9357" s="4" t="str">
        <f t="shared" si="412"/>
        <v>NO</v>
      </c>
      <c r="AB9357" s="4" t="str">
        <f t="shared" si="412"/>
        <v>NO</v>
      </c>
      <c r="AD9357" s="4">
        <f t="shared" si="413"/>
        <v>0</v>
      </c>
    </row>
    <row r="9358" spans="1:30" ht="14.4" customHeight="1" x14ac:dyDescent="0.35">
      <c r="A9358" s="34">
        <v>9400</v>
      </c>
      <c r="B9358" s="1" t="s">
        <v>27029</v>
      </c>
      <c r="C9358" s="1" t="s">
        <v>29015</v>
      </c>
      <c r="D9358" s="1"/>
      <c r="E9358" s="1" t="s">
        <v>29008</v>
      </c>
      <c r="F9358" s="1" t="s">
        <v>29262</v>
      </c>
      <c r="G9358" s="35" t="s">
        <v>27030</v>
      </c>
      <c r="H9358" s="35" t="s">
        <v>27031</v>
      </c>
      <c r="I9358" s="35" t="s">
        <v>29</v>
      </c>
      <c r="J9358" s="36"/>
      <c r="K9358" s="36"/>
      <c r="L9358" s="36">
        <v>18315000</v>
      </c>
      <c r="M9358" s="36">
        <v>52142000</v>
      </c>
      <c r="N9358" s="36">
        <v>51836000</v>
      </c>
      <c r="O9358" s="37"/>
      <c r="P9358" s="37"/>
      <c r="Q9358" s="37">
        <v>0.24859999999999999</v>
      </c>
      <c r="R9358" s="37">
        <v>0.16009999999999999</v>
      </c>
      <c r="S9358" s="37">
        <v>0.1265</v>
      </c>
      <c r="T9358" s="37"/>
      <c r="U9358" s="37"/>
      <c r="V9358" s="37"/>
      <c r="W9358" s="37"/>
      <c r="X9358" s="37"/>
      <c r="Z9358" s="4" t="str">
        <f t="shared" si="412"/>
        <v>YES</v>
      </c>
      <c r="AA9358" s="4" t="str">
        <f t="shared" si="412"/>
        <v>NO</v>
      </c>
      <c r="AB9358" s="4" t="str">
        <f t="shared" si="412"/>
        <v>NO</v>
      </c>
      <c r="AD9358" s="4">
        <f t="shared" si="413"/>
        <v>1</v>
      </c>
    </row>
    <row r="9359" spans="1:30" ht="27.65" customHeight="1" x14ac:dyDescent="0.35">
      <c r="A9359" s="34">
        <v>9401</v>
      </c>
      <c r="B9359" s="1" t="s">
        <v>5157</v>
      </c>
      <c r="C9359" s="1" t="s">
        <v>29015</v>
      </c>
      <c r="D9359" s="1"/>
      <c r="E9359" s="1" t="s">
        <v>29008</v>
      </c>
      <c r="F9359" s="1" t="s">
        <v>29262</v>
      </c>
      <c r="G9359" s="35" t="s">
        <v>27032</v>
      </c>
      <c r="H9359" s="35" t="s">
        <v>27033</v>
      </c>
      <c r="I9359" s="35" t="s">
        <v>29</v>
      </c>
      <c r="J9359" s="36">
        <v>25075000</v>
      </c>
      <c r="K9359" s="36">
        <v>38604000</v>
      </c>
      <c r="L9359" s="36">
        <v>42369000</v>
      </c>
      <c r="M9359" s="36">
        <v>49574000</v>
      </c>
      <c r="N9359" s="36">
        <v>51833000</v>
      </c>
      <c r="O9359" s="37">
        <v>8.8400000000000006E-2</v>
      </c>
      <c r="P9359" s="37">
        <v>0.1187</v>
      </c>
      <c r="Q9359" s="37">
        <v>0.154</v>
      </c>
      <c r="R9359" s="37">
        <v>0.34960000000000002</v>
      </c>
      <c r="S9359" s="37">
        <v>0.43559999999999999</v>
      </c>
      <c r="T9359" s="37"/>
      <c r="U9359" s="37"/>
      <c r="V9359" s="37"/>
      <c r="W9359" s="37"/>
      <c r="X9359" s="37"/>
      <c r="Z9359" s="4" t="str">
        <f t="shared" si="412"/>
        <v>NO</v>
      </c>
      <c r="AA9359" s="4" t="str">
        <f t="shared" si="412"/>
        <v>YES</v>
      </c>
      <c r="AB9359" s="4" t="str">
        <f t="shared" si="412"/>
        <v>YES</v>
      </c>
      <c r="AD9359" s="4">
        <f t="shared" si="413"/>
        <v>2</v>
      </c>
    </row>
    <row r="9360" spans="1:30" ht="27.65" customHeight="1" x14ac:dyDescent="0.35">
      <c r="A9360" s="34">
        <v>9402</v>
      </c>
      <c r="B9360" s="1" t="s">
        <v>5063</v>
      </c>
      <c r="C9360" s="1"/>
      <c r="D9360" s="1"/>
      <c r="E9360" s="1"/>
      <c r="F9360" s="1" t="s">
        <v>29262</v>
      </c>
      <c r="G9360" s="35" t="s">
        <v>27034</v>
      </c>
      <c r="H9360" s="35" t="s">
        <v>27035</v>
      </c>
      <c r="I9360" s="35" t="s">
        <v>390</v>
      </c>
      <c r="J9360" s="36">
        <v>64575000</v>
      </c>
      <c r="K9360" s="36">
        <v>54562000</v>
      </c>
      <c r="L9360" s="36">
        <v>56838000</v>
      </c>
      <c r="M9360" s="36">
        <v>57500000</v>
      </c>
      <c r="N9360" s="36">
        <v>51831000</v>
      </c>
      <c r="O9360" s="37">
        <v>0.10100000000000001</v>
      </c>
      <c r="P9360" s="37">
        <v>0.2457</v>
      </c>
      <c r="Q9360" s="37">
        <v>0.1797</v>
      </c>
      <c r="R9360" s="37">
        <v>0.30780000000000002</v>
      </c>
      <c r="S9360" s="37">
        <v>0.22559999999999999</v>
      </c>
      <c r="T9360" s="37"/>
      <c r="U9360" s="37"/>
      <c r="V9360" s="37"/>
      <c r="W9360" s="37"/>
      <c r="X9360" s="37"/>
      <c r="Z9360" s="4" t="str">
        <f t="shared" si="412"/>
        <v>NO</v>
      </c>
      <c r="AA9360" s="4" t="str">
        <f t="shared" si="412"/>
        <v>YES</v>
      </c>
      <c r="AB9360" s="4" t="str">
        <f t="shared" si="412"/>
        <v>YES</v>
      </c>
      <c r="AD9360" s="4">
        <f t="shared" si="413"/>
        <v>2</v>
      </c>
    </row>
    <row r="9361" spans="1:30" ht="27.65" customHeight="1" x14ac:dyDescent="0.35">
      <c r="A9361" s="34">
        <v>9403</v>
      </c>
      <c r="B9361" s="1" t="s">
        <v>27036</v>
      </c>
      <c r="C9361" s="1"/>
      <c r="D9361" s="1"/>
      <c r="E9361" s="1"/>
      <c r="F9361" s="1" t="s">
        <v>29262</v>
      </c>
      <c r="G9361" s="35" t="s">
        <v>27037</v>
      </c>
      <c r="H9361" s="35" t="s">
        <v>27038</v>
      </c>
      <c r="I9361" s="35" t="s">
        <v>33</v>
      </c>
      <c r="J9361" s="36">
        <v>22870000</v>
      </c>
      <c r="K9361" s="36">
        <v>21462000</v>
      </c>
      <c r="L9361" s="36">
        <v>23925000</v>
      </c>
      <c r="M9361" s="36">
        <v>38605000</v>
      </c>
      <c r="N9361" s="36">
        <v>51826000</v>
      </c>
      <c r="O9361" s="37">
        <v>0.12690000000000001</v>
      </c>
      <c r="P9361" s="37">
        <v>-1.9E-2</v>
      </c>
      <c r="Q9361" s="37">
        <v>0.1174</v>
      </c>
      <c r="R9361" s="37">
        <v>0.38200000000000001</v>
      </c>
      <c r="S9361" s="37">
        <v>0.29239999999999999</v>
      </c>
      <c r="T9361" s="37"/>
      <c r="U9361" s="37"/>
      <c r="V9361" s="37"/>
      <c r="W9361" s="37"/>
      <c r="X9361" s="37"/>
      <c r="Z9361" s="4" t="str">
        <f t="shared" si="412"/>
        <v>NO</v>
      </c>
      <c r="AA9361" s="4" t="str">
        <f t="shared" si="412"/>
        <v>YES</v>
      </c>
      <c r="AB9361" s="4" t="str">
        <f t="shared" si="412"/>
        <v>YES</v>
      </c>
      <c r="AD9361" s="4">
        <f t="shared" si="413"/>
        <v>2</v>
      </c>
    </row>
    <row r="9362" spans="1:30" ht="27.65" customHeight="1" x14ac:dyDescent="0.35">
      <c r="A9362" s="34">
        <v>9404</v>
      </c>
      <c r="B9362" s="1" t="s">
        <v>27039</v>
      </c>
      <c r="C9362" s="1"/>
      <c r="D9362" s="1"/>
      <c r="E9362" s="1"/>
      <c r="F9362" s="1" t="s">
        <v>29262</v>
      </c>
      <c r="G9362" s="35" t="s">
        <v>27040</v>
      </c>
      <c r="H9362" s="35" t="s">
        <v>27041</v>
      </c>
      <c r="I9362" s="35" t="s">
        <v>33</v>
      </c>
      <c r="J9362" s="36">
        <v>25229000</v>
      </c>
      <c r="K9362" s="36">
        <v>28302000</v>
      </c>
      <c r="L9362" s="36">
        <v>37152000</v>
      </c>
      <c r="M9362" s="36">
        <v>41368000</v>
      </c>
      <c r="N9362" s="36">
        <v>51814000</v>
      </c>
      <c r="O9362" s="37">
        <v>0.28320000000000001</v>
      </c>
      <c r="P9362" s="37">
        <v>0.2442</v>
      </c>
      <c r="Q9362" s="37">
        <v>0.32940000000000003</v>
      </c>
      <c r="R9362" s="37">
        <v>0.32379999999999998</v>
      </c>
      <c r="S9362" s="37">
        <v>0.31430000000000002</v>
      </c>
      <c r="T9362" s="37"/>
      <c r="U9362" s="37"/>
      <c r="V9362" s="37"/>
      <c r="W9362" s="37"/>
      <c r="X9362" s="37"/>
      <c r="Z9362" s="4" t="str">
        <f t="shared" si="412"/>
        <v>YES</v>
      </c>
      <c r="AA9362" s="4" t="str">
        <f t="shared" si="412"/>
        <v>YES</v>
      </c>
      <c r="AB9362" s="4" t="str">
        <f t="shared" si="412"/>
        <v>YES</v>
      </c>
      <c r="AD9362" s="4">
        <f t="shared" si="413"/>
        <v>3</v>
      </c>
    </row>
    <row r="9363" spans="1:30" ht="14.4" customHeight="1" x14ac:dyDescent="0.35">
      <c r="A9363" s="34">
        <v>9405</v>
      </c>
      <c r="B9363" s="1" t="s">
        <v>21734</v>
      </c>
      <c r="C9363" s="1"/>
      <c r="D9363" s="1"/>
      <c r="E9363" s="1"/>
      <c r="F9363" s="1" t="s">
        <v>29262</v>
      </c>
      <c r="G9363" s="35" t="s">
        <v>27042</v>
      </c>
      <c r="H9363" s="35" t="s">
        <v>27043</v>
      </c>
      <c r="I9363" s="35" t="s">
        <v>23</v>
      </c>
      <c r="J9363" s="36">
        <v>19571000</v>
      </c>
      <c r="K9363" s="36">
        <v>50021000</v>
      </c>
      <c r="L9363" s="36">
        <v>47948000</v>
      </c>
      <c r="M9363" s="36">
        <v>37493000</v>
      </c>
      <c r="N9363" s="36">
        <v>51810000</v>
      </c>
      <c r="O9363" s="37">
        <v>3.8100000000000002E-2</v>
      </c>
      <c r="P9363" s="37">
        <v>0.30449999999999999</v>
      </c>
      <c r="Q9363" s="37">
        <v>0.10589999999999999</v>
      </c>
      <c r="R9363" s="37">
        <v>-5.7000000000000002E-2</v>
      </c>
      <c r="S9363" s="37">
        <v>-2.3900000000000001E-2</v>
      </c>
      <c r="T9363" s="37"/>
      <c r="U9363" s="37"/>
      <c r="V9363" s="37"/>
      <c r="W9363" s="37"/>
      <c r="X9363" s="37"/>
      <c r="Z9363" s="4" t="str">
        <f t="shared" si="412"/>
        <v>NO</v>
      </c>
      <c r="AA9363" s="4" t="str">
        <f t="shared" si="412"/>
        <v>NO</v>
      </c>
      <c r="AB9363" s="4" t="str">
        <f t="shared" si="412"/>
        <v>NO</v>
      </c>
      <c r="AD9363" s="4">
        <f t="shared" si="413"/>
        <v>0</v>
      </c>
    </row>
    <row r="9364" spans="1:30" ht="14.4" customHeight="1" x14ac:dyDescent="0.35">
      <c r="A9364" s="34">
        <v>9406</v>
      </c>
      <c r="B9364" s="1" t="s">
        <v>27044</v>
      </c>
      <c r="C9364" s="1" t="s">
        <v>29015</v>
      </c>
      <c r="D9364" s="1"/>
      <c r="E9364" s="1" t="s">
        <v>29008</v>
      </c>
      <c r="F9364" s="1" t="s">
        <v>29262</v>
      </c>
      <c r="G9364" s="35" t="s">
        <v>27045</v>
      </c>
      <c r="H9364" s="35" t="s">
        <v>27046</v>
      </c>
      <c r="I9364" s="35" t="s">
        <v>29</v>
      </c>
      <c r="J9364" s="36">
        <v>23600000</v>
      </c>
      <c r="K9364" s="36">
        <v>28338000</v>
      </c>
      <c r="L9364" s="36">
        <v>30720000</v>
      </c>
      <c r="M9364" s="36">
        <v>44785000</v>
      </c>
      <c r="N9364" s="36">
        <v>51804000</v>
      </c>
      <c r="O9364" s="37">
        <v>0.32340000000000002</v>
      </c>
      <c r="P9364" s="37">
        <v>0.39779999999999999</v>
      </c>
      <c r="Q9364" s="37">
        <v>0.4032</v>
      </c>
      <c r="R9364" s="37">
        <v>0.17330000000000001</v>
      </c>
      <c r="S9364" s="37">
        <v>8.9800000000000005E-2</v>
      </c>
      <c r="T9364" s="37">
        <v>-1.9E-2</v>
      </c>
      <c r="U9364" s="37">
        <v>-7.9000000000000008E-3</v>
      </c>
      <c r="V9364" s="37">
        <v>-1.9E-3</v>
      </c>
      <c r="W9364" s="37">
        <v>-7.9000000000000008E-3</v>
      </c>
      <c r="X9364" s="37">
        <v>-6.6E-3</v>
      </c>
      <c r="Z9364" s="4" t="str">
        <f t="shared" si="412"/>
        <v>YES</v>
      </c>
      <c r="AA9364" s="4" t="str">
        <f t="shared" si="412"/>
        <v>NO</v>
      </c>
      <c r="AB9364" s="4" t="str">
        <f t="shared" si="412"/>
        <v>NO</v>
      </c>
      <c r="AD9364" s="4">
        <f t="shared" si="413"/>
        <v>1</v>
      </c>
    </row>
    <row r="9365" spans="1:30" ht="14.4" customHeight="1" x14ac:dyDescent="0.35">
      <c r="A9365" s="34">
        <v>9407</v>
      </c>
      <c r="B9365" s="1" t="s">
        <v>27047</v>
      </c>
      <c r="C9365" s="1" t="s">
        <v>29015</v>
      </c>
      <c r="D9365" s="1"/>
      <c r="E9365" s="1" t="s">
        <v>29008</v>
      </c>
      <c r="F9365" s="1" t="s">
        <v>29262</v>
      </c>
      <c r="G9365" s="35" t="s">
        <v>27048</v>
      </c>
      <c r="H9365" s="35" t="s">
        <v>27049</v>
      </c>
      <c r="I9365" s="35" t="s">
        <v>29</v>
      </c>
      <c r="J9365" s="36">
        <v>31422000</v>
      </c>
      <c r="K9365" s="36">
        <v>33306000</v>
      </c>
      <c r="L9365" s="36">
        <v>42054000</v>
      </c>
      <c r="M9365" s="36">
        <v>41901000</v>
      </c>
      <c r="N9365" s="36">
        <v>51801000</v>
      </c>
      <c r="O9365" s="37">
        <v>0.49440000000000001</v>
      </c>
      <c r="P9365" s="37">
        <v>0.43369999999999997</v>
      </c>
      <c r="Q9365" s="37">
        <v>0.40460000000000002</v>
      </c>
      <c r="R9365" s="37">
        <v>0.3614</v>
      </c>
      <c r="S9365" s="37">
        <v>0.39660000000000001</v>
      </c>
      <c r="T9365" s="37"/>
      <c r="U9365" s="37"/>
      <c r="V9365" s="37"/>
      <c r="W9365" s="37">
        <v>-3.5000000000000001E-3</v>
      </c>
      <c r="X9365" s="37">
        <v>-2.0000000000000001E-4</v>
      </c>
      <c r="Z9365" s="4" t="str">
        <f t="shared" si="412"/>
        <v>YES</v>
      </c>
      <c r="AA9365" s="4" t="str">
        <f t="shared" si="412"/>
        <v>YES</v>
      </c>
      <c r="AB9365" s="4" t="str">
        <f t="shared" si="412"/>
        <v>YES</v>
      </c>
      <c r="AD9365" s="4">
        <f t="shared" si="413"/>
        <v>3</v>
      </c>
    </row>
    <row r="9366" spans="1:30" ht="14.4" customHeight="1" x14ac:dyDescent="0.35">
      <c r="A9366" s="34">
        <v>9408</v>
      </c>
      <c r="B9366" s="1" t="s">
        <v>27050</v>
      </c>
      <c r="C9366" s="1" t="s">
        <v>29015</v>
      </c>
      <c r="D9366" s="1"/>
      <c r="E9366" s="1" t="s">
        <v>29008</v>
      </c>
      <c r="F9366" s="1" t="s">
        <v>29262</v>
      </c>
      <c r="G9366" s="35" t="s">
        <v>27051</v>
      </c>
      <c r="H9366" s="35" t="s">
        <v>27052</v>
      </c>
      <c r="I9366" s="35" t="s">
        <v>29</v>
      </c>
      <c r="J9366" s="36">
        <v>15000</v>
      </c>
      <c r="K9366" s="36">
        <v>7279000</v>
      </c>
      <c r="L9366" s="36">
        <v>16559000</v>
      </c>
      <c r="M9366" s="36">
        <v>32515000</v>
      </c>
      <c r="N9366" s="36">
        <v>51796000</v>
      </c>
      <c r="O9366" s="37">
        <v>-1.6667000000000001</v>
      </c>
      <c r="P9366" s="37">
        <v>0.33950000000000002</v>
      </c>
      <c r="Q9366" s="37">
        <v>0.62229999999999996</v>
      </c>
      <c r="R9366" s="37">
        <v>0.42759999999999998</v>
      </c>
      <c r="S9366" s="37">
        <v>0.1963</v>
      </c>
      <c r="T9366" s="37"/>
      <c r="U9366" s="37"/>
      <c r="V9366" s="37"/>
      <c r="W9366" s="37"/>
      <c r="X9366" s="37">
        <v>-7.4999999999999997E-3</v>
      </c>
      <c r="Z9366" s="4" t="str">
        <f t="shared" si="412"/>
        <v>YES</v>
      </c>
      <c r="AA9366" s="4" t="str">
        <f t="shared" si="412"/>
        <v>YES</v>
      </c>
      <c r="AB9366" s="4" t="str">
        <f t="shared" si="412"/>
        <v>NO</v>
      </c>
      <c r="AD9366" s="4">
        <f t="shared" si="413"/>
        <v>2</v>
      </c>
    </row>
    <row r="9367" spans="1:30" ht="14.4" customHeight="1" x14ac:dyDescent="0.35">
      <c r="A9367" s="34">
        <v>9409</v>
      </c>
      <c r="B9367" s="1" t="s">
        <v>27053</v>
      </c>
      <c r="C9367" s="1"/>
      <c r="D9367" s="1"/>
      <c r="E9367" s="1"/>
      <c r="F9367" s="1" t="s">
        <v>29262</v>
      </c>
      <c r="G9367" s="35" t="s">
        <v>27054</v>
      </c>
      <c r="H9367" s="35" t="s">
        <v>27055</v>
      </c>
      <c r="I9367" s="35" t="s">
        <v>23</v>
      </c>
      <c r="J9367" s="36">
        <v>34470000</v>
      </c>
      <c r="K9367" s="36">
        <v>25407000</v>
      </c>
      <c r="L9367" s="36">
        <v>40725000</v>
      </c>
      <c r="M9367" s="36">
        <v>42860000</v>
      </c>
      <c r="N9367" s="36">
        <v>51790000</v>
      </c>
      <c r="O9367" s="37">
        <v>0.1153</v>
      </c>
      <c r="P9367" s="37">
        <v>0.15</v>
      </c>
      <c r="Q9367" s="37">
        <v>0.1016</v>
      </c>
      <c r="R9367" s="37">
        <v>0.2046</v>
      </c>
      <c r="S9367" s="37">
        <v>0.2238</v>
      </c>
      <c r="T9367" s="37"/>
      <c r="U9367" s="37"/>
      <c r="V9367" s="37">
        <v>-2.3E-3</v>
      </c>
      <c r="W9367" s="37"/>
      <c r="X9367" s="37"/>
      <c r="Z9367" s="4" t="str">
        <f t="shared" si="412"/>
        <v>NO</v>
      </c>
      <c r="AA9367" s="4" t="str">
        <f t="shared" si="412"/>
        <v>YES</v>
      </c>
      <c r="AB9367" s="4" t="str">
        <f t="shared" si="412"/>
        <v>YES</v>
      </c>
      <c r="AD9367" s="4">
        <f t="shared" si="413"/>
        <v>2</v>
      </c>
    </row>
    <row r="9368" spans="1:30" ht="27.65" customHeight="1" x14ac:dyDescent="0.35">
      <c r="A9368" s="34">
        <v>9410</v>
      </c>
      <c r="B9368" s="1" t="s">
        <v>27056</v>
      </c>
      <c r="C9368" s="1" t="s">
        <v>29015</v>
      </c>
      <c r="D9368" s="1"/>
      <c r="E9368" s="1" t="s">
        <v>29008</v>
      </c>
      <c r="F9368" s="1" t="s">
        <v>29262</v>
      </c>
      <c r="G9368" s="35" t="s">
        <v>27057</v>
      </c>
      <c r="H9368" s="35" t="s">
        <v>27058</v>
      </c>
      <c r="I9368" s="35" t="s">
        <v>29</v>
      </c>
      <c r="J9368" s="36">
        <v>12109000</v>
      </c>
      <c r="K9368" s="36">
        <v>18613000</v>
      </c>
      <c r="L9368" s="36">
        <v>31978000</v>
      </c>
      <c r="M9368" s="36">
        <v>39389000</v>
      </c>
      <c r="N9368" s="36">
        <v>51788000</v>
      </c>
      <c r="O9368" s="37">
        <v>2.41E-2</v>
      </c>
      <c r="P9368" s="37">
        <v>3.5700000000000003E-2</v>
      </c>
      <c r="Q9368" s="37">
        <v>4.3200000000000002E-2</v>
      </c>
      <c r="R9368" s="37">
        <v>4.36E-2</v>
      </c>
      <c r="S9368" s="37">
        <v>5.4600000000000003E-2</v>
      </c>
      <c r="T9368" s="37"/>
      <c r="U9368" s="37"/>
      <c r="V9368" s="37"/>
      <c r="W9368" s="37"/>
      <c r="X9368" s="37"/>
      <c r="Z9368" s="4" t="str">
        <f t="shared" si="412"/>
        <v>NO</v>
      </c>
      <c r="AA9368" s="4" t="str">
        <f t="shared" si="412"/>
        <v>NO</v>
      </c>
      <c r="AB9368" s="4" t="str">
        <f t="shared" si="412"/>
        <v>NO</v>
      </c>
      <c r="AD9368" s="4">
        <f t="shared" si="413"/>
        <v>0</v>
      </c>
    </row>
    <row r="9369" spans="1:30" ht="14.4" customHeight="1" x14ac:dyDescent="0.35">
      <c r="A9369" s="34">
        <v>9411</v>
      </c>
      <c r="B9369" s="1" t="s">
        <v>27059</v>
      </c>
      <c r="C9369" s="1"/>
      <c r="D9369" s="1"/>
      <c r="E9369" s="1"/>
      <c r="F9369" s="1" t="s">
        <v>29262</v>
      </c>
      <c r="G9369" s="35" t="s">
        <v>27060</v>
      </c>
      <c r="H9369" s="35" t="s">
        <v>27061</v>
      </c>
      <c r="I9369" s="35" t="s">
        <v>33</v>
      </c>
      <c r="J9369" s="36">
        <v>49976000</v>
      </c>
      <c r="K9369" s="36">
        <v>43967000</v>
      </c>
      <c r="L9369" s="36">
        <v>53079000</v>
      </c>
      <c r="M9369" s="36">
        <v>47094000</v>
      </c>
      <c r="N9369" s="36">
        <v>51771000</v>
      </c>
      <c r="O9369" s="37">
        <v>0.1137</v>
      </c>
      <c r="P9369" s="37">
        <v>6.7000000000000002E-3</v>
      </c>
      <c r="Q9369" s="37">
        <v>7.2400000000000006E-2</v>
      </c>
      <c r="R9369" s="37">
        <v>8.3900000000000002E-2</v>
      </c>
      <c r="S9369" s="37">
        <v>0.1142</v>
      </c>
      <c r="T9369" s="37">
        <v>0.1106</v>
      </c>
      <c r="U9369" s="37">
        <v>-5.7999999999999996E-3</v>
      </c>
      <c r="V9369" s="37">
        <v>6.5199999999999994E-2</v>
      </c>
      <c r="W9369" s="37">
        <v>7.8E-2</v>
      </c>
      <c r="X9369" s="37">
        <v>0.11260000000000001</v>
      </c>
      <c r="Z9369" s="4" t="str">
        <f t="shared" si="412"/>
        <v>NO</v>
      </c>
      <c r="AA9369" s="4" t="str">
        <f t="shared" si="412"/>
        <v>NO</v>
      </c>
      <c r="AB9369" s="4" t="str">
        <f t="shared" si="412"/>
        <v>NO</v>
      </c>
      <c r="AD9369" s="4">
        <f t="shared" si="413"/>
        <v>0</v>
      </c>
    </row>
    <row r="9370" spans="1:30" ht="14.4" customHeight="1" x14ac:dyDescent="0.35">
      <c r="A9370" s="34">
        <v>9412</v>
      </c>
      <c r="B9370" s="1" t="s">
        <v>27062</v>
      </c>
      <c r="C9370" s="1"/>
      <c r="D9370" s="1"/>
      <c r="E9370" s="1"/>
      <c r="F9370" s="1" t="s">
        <v>29262</v>
      </c>
      <c r="G9370" s="35" t="s">
        <v>27063</v>
      </c>
      <c r="H9370" s="35" t="s">
        <v>27064</v>
      </c>
      <c r="I9370" s="35" t="s">
        <v>33</v>
      </c>
      <c r="J9370" s="36">
        <v>23413000</v>
      </c>
      <c r="K9370" s="36">
        <v>24747000</v>
      </c>
      <c r="L9370" s="36">
        <v>28976000</v>
      </c>
      <c r="M9370" s="36">
        <v>29321000</v>
      </c>
      <c r="N9370" s="36">
        <v>51765000</v>
      </c>
      <c r="O9370" s="37">
        <v>0.2074</v>
      </c>
      <c r="P9370" s="37">
        <v>0.1144</v>
      </c>
      <c r="Q9370" s="37">
        <v>-5.0000000000000001E-3</v>
      </c>
      <c r="R9370" s="37">
        <v>1.77E-2</v>
      </c>
      <c r="S9370" s="37">
        <v>0.46860000000000002</v>
      </c>
      <c r="T9370" s="37"/>
      <c r="U9370" s="37"/>
      <c r="V9370" s="37"/>
      <c r="W9370" s="37"/>
      <c r="X9370" s="37"/>
      <c r="Z9370" s="4" t="str">
        <f t="shared" si="412"/>
        <v>NO</v>
      </c>
      <c r="AA9370" s="4" t="str">
        <f t="shared" si="412"/>
        <v>NO</v>
      </c>
      <c r="AB9370" s="4" t="str">
        <f t="shared" si="412"/>
        <v>YES</v>
      </c>
      <c r="AD9370" s="4">
        <f t="shared" si="413"/>
        <v>1</v>
      </c>
    </row>
    <row r="9371" spans="1:30" ht="14.4" customHeight="1" x14ac:dyDescent="0.35">
      <c r="A9371" s="34">
        <v>9413</v>
      </c>
      <c r="B9371" s="1" t="s">
        <v>14180</v>
      </c>
      <c r="C9371" s="1" t="s">
        <v>29015</v>
      </c>
      <c r="D9371" s="1"/>
      <c r="E9371" s="1" t="s">
        <v>29008</v>
      </c>
      <c r="F9371" s="1" t="s">
        <v>29262</v>
      </c>
      <c r="G9371" s="35" t="s">
        <v>27065</v>
      </c>
      <c r="H9371" s="35" t="s">
        <v>27066</v>
      </c>
      <c r="I9371" s="35" t="s">
        <v>29</v>
      </c>
      <c r="J9371" s="36">
        <v>19283000</v>
      </c>
      <c r="K9371" s="36">
        <v>20493000</v>
      </c>
      <c r="L9371" s="36">
        <v>26197000</v>
      </c>
      <c r="M9371" s="36">
        <v>37854000</v>
      </c>
      <c r="N9371" s="36">
        <v>51747000</v>
      </c>
      <c r="O9371" s="37">
        <v>0.249</v>
      </c>
      <c r="P9371" s="37">
        <v>0.23719999999999999</v>
      </c>
      <c r="Q9371" s="37">
        <v>0.14510000000000001</v>
      </c>
      <c r="R9371" s="37">
        <v>0.15570000000000001</v>
      </c>
      <c r="S9371" s="37">
        <v>0.16619999999999999</v>
      </c>
      <c r="T9371" s="37"/>
      <c r="U9371" s="37"/>
      <c r="V9371" s="37"/>
      <c r="W9371" s="37"/>
      <c r="X9371" s="37"/>
      <c r="Z9371" s="4" t="str">
        <f t="shared" si="412"/>
        <v>NO</v>
      </c>
      <c r="AA9371" s="4" t="str">
        <f t="shared" si="412"/>
        <v>NO</v>
      </c>
      <c r="AB9371" s="4" t="str">
        <f t="shared" si="412"/>
        <v>NO</v>
      </c>
      <c r="AD9371" s="4">
        <f t="shared" si="413"/>
        <v>0</v>
      </c>
    </row>
    <row r="9372" spans="1:30" ht="27.65" customHeight="1" x14ac:dyDescent="0.35">
      <c r="A9372" s="34">
        <v>9414</v>
      </c>
      <c r="B9372" s="1" t="s">
        <v>27067</v>
      </c>
      <c r="C9372" s="1"/>
      <c r="D9372" s="1"/>
      <c r="E9372" s="1"/>
      <c r="F9372" s="1" t="s">
        <v>29262</v>
      </c>
      <c r="G9372" s="35" t="s">
        <v>27068</v>
      </c>
      <c r="H9372" s="35" t="s">
        <v>27069</v>
      </c>
      <c r="I9372" s="35" t="s">
        <v>390</v>
      </c>
      <c r="J9372" s="36">
        <v>22203000</v>
      </c>
      <c r="K9372" s="36">
        <v>27936000</v>
      </c>
      <c r="L9372" s="36">
        <v>44017000</v>
      </c>
      <c r="M9372" s="36">
        <v>48756000</v>
      </c>
      <c r="N9372" s="36">
        <v>51746000</v>
      </c>
      <c r="O9372" s="37">
        <v>-0.01</v>
      </c>
      <c r="P9372" s="37">
        <v>0.14249999999999999</v>
      </c>
      <c r="Q9372" s="37">
        <v>2.6499999999999999E-2</v>
      </c>
      <c r="R9372" s="37">
        <v>4.4299999999999999E-2</v>
      </c>
      <c r="S9372" s="37">
        <v>9.8400000000000001E-2</v>
      </c>
      <c r="T9372" s="37">
        <v>-9.2999999999999992E-3</v>
      </c>
      <c r="U9372" s="37">
        <v>-1.4500000000000001E-2</v>
      </c>
      <c r="V9372" s="37">
        <v>-3.2000000000000002E-3</v>
      </c>
      <c r="W9372" s="37">
        <v>-2.3099999999999999E-2</v>
      </c>
      <c r="X9372" s="37">
        <v>-7.4000000000000003E-3</v>
      </c>
      <c r="Z9372" s="4" t="str">
        <f t="shared" si="412"/>
        <v>NO</v>
      </c>
      <c r="AA9372" s="4" t="str">
        <f t="shared" si="412"/>
        <v>NO</v>
      </c>
      <c r="AB9372" s="4" t="str">
        <f t="shared" si="412"/>
        <v>NO</v>
      </c>
      <c r="AD9372" s="4">
        <f t="shared" si="413"/>
        <v>0</v>
      </c>
    </row>
    <row r="9373" spans="1:30" ht="14.4" customHeight="1" x14ac:dyDescent="0.35">
      <c r="A9373" s="34">
        <v>9415</v>
      </c>
      <c r="B9373" s="1" t="s">
        <v>27070</v>
      </c>
      <c r="C9373" s="1" t="s">
        <v>29015</v>
      </c>
      <c r="D9373" s="1"/>
      <c r="E9373" s="1" t="s">
        <v>29008</v>
      </c>
      <c r="F9373" s="1" t="s">
        <v>29262</v>
      </c>
      <c r="G9373" s="35" t="s">
        <v>27071</v>
      </c>
      <c r="H9373" s="35" t="s">
        <v>27072</v>
      </c>
      <c r="I9373" s="35" t="s">
        <v>29</v>
      </c>
      <c r="J9373" s="36">
        <v>58990000</v>
      </c>
      <c r="K9373" s="36">
        <v>58549000</v>
      </c>
      <c r="L9373" s="36">
        <v>56185000</v>
      </c>
      <c r="M9373" s="36">
        <v>39708000</v>
      </c>
      <c r="N9373" s="36">
        <v>51745000</v>
      </c>
      <c r="O9373" s="37">
        <v>0.28520000000000001</v>
      </c>
      <c r="P9373" s="37">
        <v>7.2800000000000004E-2</v>
      </c>
      <c r="Q9373" s="37">
        <v>0.13689999999999999</v>
      </c>
      <c r="R9373" s="37">
        <v>-0.13830000000000001</v>
      </c>
      <c r="S9373" s="37">
        <v>0.16420000000000001</v>
      </c>
      <c r="T9373" s="37"/>
      <c r="U9373" s="37">
        <v>-6.9999999999999999E-4</v>
      </c>
      <c r="V9373" s="37">
        <v>-1E-3</v>
      </c>
      <c r="W9373" s="37"/>
      <c r="X9373" s="37"/>
      <c r="Z9373" s="4" t="str">
        <f t="shared" si="412"/>
        <v>NO</v>
      </c>
      <c r="AA9373" s="4" t="str">
        <f t="shared" si="412"/>
        <v>NO</v>
      </c>
      <c r="AB9373" s="4" t="str">
        <f t="shared" si="412"/>
        <v>NO</v>
      </c>
      <c r="AD9373" s="4">
        <f t="shared" si="413"/>
        <v>0</v>
      </c>
    </row>
    <row r="9374" spans="1:30" ht="14.4" customHeight="1" x14ac:dyDescent="0.35">
      <c r="A9374" s="34">
        <v>9416</v>
      </c>
      <c r="B9374" s="1" t="s">
        <v>27073</v>
      </c>
      <c r="C9374" s="1"/>
      <c r="D9374" s="1"/>
      <c r="E9374" s="1"/>
      <c r="F9374" s="1" t="s">
        <v>29262</v>
      </c>
      <c r="G9374" s="35" t="s">
        <v>27074</v>
      </c>
      <c r="H9374" s="35" t="s">
        <v>27075</v>
      </c>
      <c r="I9374" s="35" t="s">
        <v>23</v>
      </c>
      <c r="J9374" s="36">
        <v>22719000</v>
      </c>
      <c r="K9374" s="36">
        <v>18046000</v>
      </c>
      <c r="L9374" s="36">
        <v>23719000</v>
      </c>
      <c r="M9374" s="36">
        <v>27495000</v>
      </c>
      <c r="N9374" s="36">
        <v>51723000</v>
      </c>
      <c r="O9374" s="37">
        <v>-6.1899999999999997E-2</v>
      </c>
      <c r="P9374" s="37">
        <v>0.1082</v>
      </c>
      <c r="Q9374" s="37">
        <v>-1.6E-2</v>
      </c>
      <c r="R9374" s="37">
        <v>5.1900000000000002E-2</v>
      </c>
      <c r="S9374" s="37">
        <v>0.10290000000000001</v>
      </c>
      <c r="T9374" s="37"/>
      <c r="U9374" s="37"/>
      <c r="V9374" s="37"/>
      <c r="W9374" s="37"/>
      <c r="X9374" s="37"/>
      <c r="Z9374" s="4" t="str">
        <f t="shared" si="412"/>
        <v>NO</v>
      </c>
      <c r="AA9374" s="4" t="str">
        <f t="shared" si="412"/>
        <v>NO</v>
      </c>
      <c r="AB9374" s="4" t="str">
        <f t="shared" si="412"/>
        <v>NO</v>
      </c>
      <c r="AD9374" s="4">
        <f t="shared" si="413"/>
        <v>0</v>
      </c>
    </row>
    <row r="9375" spans="1:30" ht="14.4" customHeight="1" x14ac:dyDescent="0.35">
      <c r="A9375" s="34">
        <v>9417</v>
      </c>
      <c r="B9375" s="1" t="s">
        <v>27076</v>
      </c>
      <c r="C9375" s="1"/>
      <c r="D9375" s="1"/>
      <c r="E9375" s="1"/>
      <c r="F9375" s="1" t="s">
        <v>29262</v>
      </c>
      <c r="G9375" s="35" t="s">
        <v>27077</v>
      </c>
      <c r="H9375" s="35" t="s">
        <v>27078</v>
      </c>
      <c r="I9375" s="35" t="s">
        <v>390</v>
      </c>
      <c r="J9375" s="36">
        <v>31104000</v>
      </c>
      <c r="K9375" s="36">
        <v>39025000</v>
      </c>
      <c r="L9375" s="36">
        <v>41901000</v>
      </c>
      <c r="M9375" s="36">
        <v>59272000</v>
      </c>
      <c r="N9375" s="36">
        <v>51694000</v>
      </c>
      <c r="O9375" s="37">
        <v>0.35820000000000002</v>
      </c>
      <c r="P9375" s="37">
        <v>0.3327</v>
      </c>
      <c r="Q9375" s="37">
        <v>0.24679999999999999</v>
      </c>
      <c r="R9375" s="37">
        <v>0.14199999999999999</v>
      </c>
      <c r="S9375" s="37">
        <v>9.6000000000000002E-2</v>
      </c>
      <c r="T9375" s="37"/>
      <c r="U9375" s="37"/>
      <c r="V9375" s="37"/>
      <c r="W9375" s="37"/>
      <c r="X9375" s="37"/>
      <c r="Z9375" s="4" t="str">
        <f t="shared" si="412"/>
        <v>YES</v>
      </c>
      <c r="AA9375" s="4" t="str">
        <f t="shared" si="412"/>
        <v>NO</v>
      </c>
      <c r="AB9375" s="4" t="str">
        <f t="shared" si="412"/>
        <v>NO</v>
      </c>
      <c r="AD9375" s="4">
        <f t="shared" si="413"/>
        <v>1</v>
      </c>
    </row>
    <row r="9376" spans="1:30" ht="14.4" customHeight="1" x14ac:dyDescent="0.35">
      <c r="A9376" s="34">
        <v>9418</v>
      </c>
      <c r="B9376" s="1" t="s">
        <v>27079</v>
      </c>
      <c r="C9376" s="1"/>
      <c r="D9376" s="1"/>
      <c r="E9376" s="1"/>
      <c r="F9376" s="1" t="s">
        <v>29262</v>
      </c>
      <c r="G9376" s="35" t="s">
        <v>27080</v>
      </c>
      <c r="H9376" s="35" t="s">
        <v>27081</v>
      </c>
      <c r="I9376" s="35" t="s">
        <v>23</v>
      </c>
      <c r="J9376" s="36"/>
      <c r="K9376" s="36"/>
      <c r="L9376" s="36"/>
      <c r="M9376" s="36">
        <v>14366000</v>
      </c>
      <c r="N9376" s="36">
        <v>51694000</v>
      </c>
      <c r="O9376" s="37"/>
      <c r="P9376" s="37"/>
      <c r="Q9376" s="37"/>
      <c r="R9376" s="37">
        <v>0.19370000000000001</v>
      </c>
      <c r="S9376" s="37">
        <v>0.13239999999999999</v>
      </c>
      <c r="T9376" s="37"/>
      <c r="U9376" s="37"/>
      <c r="V9376" s="37"/>
      <c r="W9376" s="37"/>
      <c r="X9376" s="37"/>
      <c r="Z9376" s="4" t="str">
        <f t="shared" si="412"/>
        <v>NO</v>
      </c>
      <c r="AA9376" s="4" t="str">
        <f t="shared" si="412"/>
        <v>NO</v>
      </c>
      <c r="AB9376" s="4" t="str">
        <f t="shared" si="412"/>
        <v>NO</v>
      </c>
      <c r="AD9376" s="4">
        <f t="shared" si="413"/>
        <v>0</v>
      </c>
    </row>
    <row r="9377" spans="1:30" ht="14.4" customHeight="1" x14ac:dyDescent="0.35">
      <c r="A9377" s="34">
        <v>9419</v>
      </c>
      <c r="B9377" s="1" t="s">
        <v>27082</v>
      </c>
      <c r="C9377" s="1"/>
      <c r="D9377" s="1"/>
      <c r="E9377" s="1"/>
      <c r="F9377" s="1" t="s">
        <v>29262</v>
      </c>
      <c r="G9377" s="35" t="s">
        <v>27083</v>
      </c>
      <c r="H9377" s="35" t="s">
        <v>27084</v>
      </c>
      <c r="I9377" s="35" t="s">
        <v>23</v>
      </c>
      <c r="J9377" s="36">
        <v>31171000</v>
      </c>
      <c r="K9377" s="36">
        <v>26120000</v>
      </c>
      <c r="L9377" s="36">
        <v>16328000</v>
      </c>
      <c r="M9377" s="36">
        <v>25723000</v>
      </c>
      <c r="N9377" s="36">
        <v>51685000</v>
      </c>
      <c r="O9377" s="37">
        <v>5.0299999999999997E-2</v>
      </c>
      <c r="P9377" s="37">
        <v>0.30470000000000003</v>
      </c>
      <c r="Q9377" s="37">
        <v>0.13980000000000001</v>
      </c>
      <c r="R9377" s="37">
        <v>-0.21</v>
      </c>
      <c r="S9377" s="37">
        <v>0.1517</v>
      </c>
      <c r="T9377" s="37"/>
      <c r="U9377" s="37">
        <v>0.31719999999999998</v>
      </c>
      <c r="V9377" s="37">
        <v>0.1305</v>
      </c>
      <c r="W9377" s="37">
        <v>-0.2354</v>
      </c>
      <c r="X9377" s="37">
        <v>0.24729999999999999</v>
      </c>
      <c r="Z9377" s="4" t="str">
        <f t="shared" si="412"/>
        <v>NO</v>
      </c>
      <c r="AA9377" s="4" t="str">
        <f t="shared" si="412"/>
        <v>NO</v>
      </c>
      <c r="AB9377" s="4" t="str">
        <f t="shared" si="412"/>
        <v>NO</v>
      </c>
      <c r="AD9377" s="4">
        <f t="shared" si="413"/>
        <v>0</v>
      </c>
    </row>
    <row r="9378" spans="1:30" ht="14.4" customHeight="1" x14ac:dyDescent="0.35">
      <c r="A9378" s="34">
        <v>9420</v>
      </c>
      <c r="B9378" s="1" t="s">
        <v>27085</v>
      </c>
      <c r="C9378" s="1" t="s">
        <v>29015</v>
      </c>
      <c r="D9378" s="1"/>
      <c r="E9378" s="1" t="s">
        <v>29008</v>
      </c>
      <c r="F9378" s="1" t="s">
        <v>29262</v>
      </c>
      <c r="G9378" s="35" t="s">
        <v>27086</v>
      </c>
      <c r="H9378" s="35" t="s">
        <v>27087</v>
      </c>
      <c r="I9378" s="35" t="s">
        <v>29</v>
      </c>
      <c r="J9378" s="36">
        <v>8000000</v>
      </c>
      <c r="K9378" s="36">
        <v>36229000</v>
      </c>
      <c r="L9378" s="36">
        <v>47063000</v>
      </c>
      <c r="M9378" s="36">
        <v>53924000</v>
      </c>
      <c r="N9378" s="36">
        <v>51681000</v>
      </c>
      <c r="O9378" s="37">
        <v>0.375</v>
      </c>
      <c r="P9378" s="37">
        <v>0.2485</v>
      </c>
      <c r="Q9378" s="37">
        <v>0.90529999999999999</v>
      </c>
      <c r="R9378" s="37">
        <v>0.60980000000000001</v>
      </c>
      <c r="S9378" s="37">
        <v>0.39979999999999999</v>
      </c>
      <c r="T9378" s="37"/>
      <c r="U9378" s="37"/>
      <c r="V9378" s="37"/>
      <c r="W9378" s="37"/>
      <c r="X9378" s="37"/>
      <c r="Z9378" s="4" t="str">
        <f t="shared" si="412"/>
        <v>YES</v>
      </c>
      <c r="AA9378" s="4" t="str">
        <f t="shared" si="412"/>
        <v>YES</v>
      </c>
      <c r="AB9378" s="4" t="str">
        <f t="shared" si="412"/>
        <v>YES</v>
      </c>
      <c r="AD9378" s="4">
        <f t="shared" si="413"/>
        <v>3</v>
      </c>
    </row>
    <row r="9379" spans="1:30" ht="27.65" customHeight="1" x14ac:dyDescent="0.35">
      <c r="A9379" s="34">
        <v>9421</v>
      </c>
      <c r="B9379" s="1" t="s">
        <v>23786</v>
      </c>
      <c r="C9379" s="1"/>
      <c r="D9379" s="1"/>
      <c r="E9379" s="1"/>
      <c r="F9379" s="1" t="s">
        <v>29262</v>
      </c>
      <c r="G9379" s="35" t="s">
        <v>27088</v>
      </c>
      <c r="H9379" s="35" t="s">
        <v>27089</v>
      </c>
      <c r="I9379" s="35" t="s">
        <v>23</v>
      </c>
      <c r="J9379" s="36">
        <v>21320000</v>
      </c>
      <c r="K9379" s="36">
        <v>38282000</v>
      </c>
      <c r="L9379" s="36">
        <v>38470000</v>
      </c>
      <c r="M9379" s="36">
        <v>37636000</v>
      </c>
      <c r="N9379" s="36">
        <v>51672000</v>
      </c>
      <c r="O9379" s="37">
        <v>-0.19</v>
      </c>
      <c r="P9379" s="37">
        <v>0.23899999999999999</v>
      </c>
      <c r="Q9379" s="37">
        <v>8.2799999999999999E-2</v>
      </c>
      <c r="R9379" s="37">
        <v>7.0300000000000001E-2</v>
      </c>
      <c r="S9379" s="37">
        <v>6.2399999999999997E-2</v>
      </c>
      <c r="T9379" s="37">
        <v>-0.19689999999999999</v>
      </c>
      <c r="U9379" s="37"/>
      <c r="V9379" s="37"/>
      <c r="W9379" s="37"/>
      <c r="X9379" s="37"/>
      <c r="Z9379" s="4" t="str">
        <f t="shared" si="412"/>
        <v>NO</v>
      </c>
      <c r="AA9379" s="4" t="str">
        <f t="shared" si="412"/>
        <v>NO</v>
      </c>
      <c r="AB9379" s="4" t="str">
        <f t="shared" si="412"/>
        <v>NO</v>
      </c>
      <c r="AD9379" s="4">
        <f t="shared" si="413"/>
        <v>0</v>
      </c>
    </row>
    <row r="9380" spans="1:30" ht="14.4" customHeight="1" x14ac:dyDescent="0.35">
      <c r="A9380" s="34">
        <v>9422</v>
      </c>
      <c r="B9380" s="1" t="s">
        <v>5410</v>
      </c>
      <c r="C9380" s="1" t="s">
        <v>29015</v>
      </c>
      <c r="D9380" s="1"/>
      <c r="E9380" s="1" t="s">
        <v>29008</v>
      </c>
      <c r="F9380" s="1" t="s">
        <v>29262</v>
      </c>
      <c r="G9380" s="35" t="s">
        <v>27090</v>
      </c>
      <c r="H9380" s="35" t="s">
        <v>27091</v>
      </c>
      <c r="I9380" s="35" t="s">
        <v>29</v>
      </c>
      <c r="J9380" s="36">
        <v>23526000</v>
      </c>
      <c r="K9380" s="36">
        <v>28178000</v>
      </c>
      <c r="L9380" s="36">
        <v>40039000</v>
      </c>
      <c r="M9380" s="36">
        <v>44596000</v>
      </c>
      <c r="N9380" s="36">
        <v>51667000</v>
      </c>
      <c r="O9380" s="37">
        <v>0.42609999999999998</v>
      </c>
      <c r="P9380" s="37">
        <v>0.73760000000000003</v>
      </c>
      <c r="Q9380" s="37">
        <v>0.97860000000000003</v>
      </c>
      <c r="R9380" s="37">
        <v>0.44159999999999999</v>
      </c>
      <c r="S9380" s="37">
        <v>0.5978</v>
      </c>
      <c r="T9380" s="37"/>
      <c r="U9380" s="37">
        <v>-2.3E-3</v>
      </c>
      <c r="V9380" s="37"/>
      <c r="W9380" s="37"/>
      <c r="X9380" s="37"/>
      <c r="Z9380" s="4" t="str">
        <f t="shared" si="412"/>
        <v>YES</v>
      </c>
      <c r="AA9380" s="4" t="str">
        <f t="shared" si="412"/>
        <v>YES</v>
      </c>
      <c r="AB9380" s="4" t="str">
        <f t="shared" si="412"/>
        <v>YES</v>
      </c>
      <c r="AD9380" s="4">
        <f t="shared" si="413"/>
        <v>3</v>
      </c>
    </row>
    <row r="9381" spans="1:30" ht="27.65" customHeight="1" x14ac:dyDescent="0.35">
      <c r="A9381" s="34">
        <v>9423</v>
      </c>
      <c r="B9381" s="1" t="s">
        <v>27092</v>
      </c>
      <c r="C9381" s="1"/>
      <c r="D9381" s="1"/>
      <c r="E9381" s="1"/>
      <c r="F9381" s="1" t="s">
        <v>29262</v>
      </c>
      <c r="G9381" s="35" t="s">
        <v>27093</v>
      </c>
      <c r="H9381" s="35" t="s">
        <v>27094</v>
      </c>
      <c r="I9381" s="35" t="s">
        <v>36</v>
      </c>
      <c r="J9381" s="36">
        <v>36371000</v>
      </c>
      <c r="K9381" s="36">
        <v>46196000</v>
      </c>
      <c r="L9381" s="36">
        <v>44341000</v>
      </c>
      <c r="M9381" s="36">
        <v>53267000</v>
      </c>
      <c r="N9381" s="36">
        <v>51639000</v>
      </c>
      <c r="O9381" s="37">
        <v>0.53669999999999995</v>
      </c>
      <c r="P9381" s="37">
        <v>0.58140000000000003</v>
      </c>
      <c r="Q9381" s="37">
        <v>0.50590000000000002</v>
      </c>
      <c r="R9381" s="37">
        <v>0.70089999999999997</v>
      </c>
      <c r="S9381" s="37">
        <v>0.24970000000000001</v>
      </c>
      <c r="T9381" s="37"/>
      <c r="U9381" s="37"/>
      <c r="V9381" s="37"/>
      <c r="W9381" s="37"/>
      <c r="X9381" s="37"/>
      <c r="Z9381" s="4" t="str">
        <f t="shared" si="412"/>
        <v>YES</v>
      </c>
      <c r="AA9381" s="4" t="str">
        <f t="shared" si="412"/>
        <v>YES</v>
      </c>
      <c r="AB9381" s="4" t="str">
        <f t="shared" si="412"/>
        <v>YES</v>
      </c>
      <c r="AD9381" s="4">
        <f t="shared" si="413"/>
        <v>3</v>
      </c>
    </row>
    <row r="9382" spans="1:30" ht="39.5" x14ac:dyDescent="0.35">
      <c r="A9382" s="34">
        <v>9424</v>
      </c>
      <c r="B9382" s="1" t="s">
        <v>27095</v>
      </c>
      <c r="C9382" s="1"/>
      <c r="D9382" s="1"/>
      <c r="E9382" s="1"/>
      <c r="F9382" s="1" t="s">
        <v>29262</v>
      </c>
      <c r="G9382" s="35" t="s">
        <v>27096</v>
      </c>
      <c r="H9382" s="35" t="s">
        <v>27097</v>
      </c>
      <c r="I9382" s="35" t="s">
        <v>43</v>
      </c>
      <c r="J9382" s="36">
        <v>21747000</v>
      </c>
      <c r="K9382" s="36">
        <v>27645000</v>
      </c>
      <c r="L9382" s="36">
        <v>34012000</v>
      </c>
      <c r="M9382" s="36">
        <v>43536000</v>
      </c>
      <c r="N9382" s="36">
        <v>51635000</v>
      </c>
      <c r="O9382" s="37">
        <v>0.502</v>
      </c>
      <c r="P9382" s="37">
        <v>0.59840000000000004</v>
      </c>
      <c r="Q9382" s="37">
        <v>0.57099999999999995</v>
      </c>
      <c r="R9382" s="37">
        <v>0.49730000000000002</v>
      </c>
      <c r="S9382" s="37">
        <v>0.4859</v>
      </c>
      <c r="T9382" s="37"/>
      <c r="U9382" s="37"/>
      <c r="V9382" s="37"/>
      <c r="W9382" s="37"/>
      <c r="X9382" s="37"/>
      <c r="Z9382" s="4" t="str">
        <f t="shared" si="412"/>
        <v>YES</v>
      </c>
      <c r="AA9382" s="4" t="str">
        <f t="shared" si="412"/>
        <v>YES</v>
      </c>
      <c r="AB9382" s="4" t="str">
        <f t="shared" si="412"/>
        <v>YES</v>
      </c>
      <c r="AD9382" s="4">
        <f t="shared" si="413"/>
        <v>3</v>
      </c>
    </row>
    <row r="9383" spans="1:30" ht="14.4" customHeight="1" x14ac:dyDescent="0.35">
      <c r="A9383" s="34">
        <v>9425</v>
      </c>
      <c r="B9383" s="1" t="s">
        <v>15932</v>
      </c>
      <c r="C9383" s="1"/>
      <c r="D9383" s="1"/>
      <c r="E9383" s="1"/>
      <c r="F9383" s="1" t="s">
        <v>29262</v>
      </c>
      <c r="G9383" s="35" t="s">
        <v>27098</v>
      </c>
      <c r="H9383" s="35" t="s">
        <v>27099</v>
      </c>
      <c r="I9383" s="35" t="s">
        <v>43</v>
      </c>
      <c r="J9383" s="36">
        <v>59157000</v>
      </c>
      <c r="K9383" s="36">
        <v>58472000</v>
      </c>
      <c r="L9383" s="36">
        <v>66508000</v>
      </c>
      <c r="M9383" s="36">
        <v>40869000</v>
      </c>
      <c r="N9383" s="36">
        <v>51628000</v>
      </c>
      <c r="O9383" s="37">
        <v>2.29E-2</v>
      </c>
      <c r="P9383" s="37">
        <v>2.1600000000000001E-2</v>
      </c>
      <c r="Q9383" s="37">
        <v>2.2700000000000001E-2</v>
      </c>
      <c r="R9383" s="37">
        <v>4.1200000000000001E-2</v>
      </c>
      <c r="S9383" s="37">
        <v>4.0500000000000001E-2</v>
      </c>
      <c r="T9383" s="37">
        <v>1.55E-2</v>
      </c>
      <c r="U9383" s="37">
        <v>1.41E-2</v>
      </c>
      <c r="V9383" s="37">
        <v>1.46E-2</v>
      </c>
      <c r="W9383" s="37">
        <v>2.8299999999999999E-2</v>
      </c>
      <c r="X9383" s="37">
        <v>2.9399999999999999E-2</v>
      </c>
      <c r="Z9383" s="4" t="str">
        <f t="shared" si="412"/>
        <v>NO</v>
      </c>
      <c r="AA9383" s="4" t="str">
        <f t="shared" si="412"/>
        <v>NO</v>
      </c>
      <c r="AB9383" s="4" t="str">
        <f t="shared" si="412"/>
        <v>NO</v>
      </c>
      <c r="AD9383" s="4">
        <f t="shared" si="413"/>
        <v>0</v>
      </c>
    </row>
    <row r="9384" spans="1:30" ht="27.65" customHeight="1" x14ac:dyDescent="0.35">
      <c r="A9384" s="34">
        <v>9426</v>
      </c>
      <c r="B9384" s="1" t="s">
        <v>27100</v>
      </c>
      <c r="C9384" s="1"/>
      <c r="D9384" s="1"/>
      <c r="E9384" s="1"/>
      <c r="F9384" s="1" t="s">
        <v>29262</v>
      </c>
      <c r="G9384" s="35" t="s">
        <v>27101</v>
      </c>
      <c r="H9384" s="35" t="s">
        <v>27102</v>
      </c>
      <c r="I9384" s="35" t="s">
        <v>23</v>
      </c>
      <c r="J9384" s="36">
        <v>31214000</v>
      </c>
      <c r="K9384" s="36">
        <v>29121000</v>
      </c>
      <c r="L9384" s="36">
        <v>32692000</v>
      </c>
      <c r="M9384" s="36">
        <v>40444000</v>
      </c>
      <c r="N9384" s="36">
        <v>51626000</v>
      </c>
      <c r="O9384" s="37">
        <v>8.3400000000000002E-2</v>
      </c>
      <c r="P9384" s="37">
        <v>5.4699999999999999E-2</v>
      </c>
      <c r="Q9384" s="37">
        <v>5.9400000000000001E-2</v>
      </c>
      <c r="R9384" s="37">
        <v>8.6199999999999999E-2</v>
      </c>
      <c r="S9384" s="37">
        <v>5.0299999999999997E-2</v>
      </c>
      <c r="T9384" s="37">
        <v>5.6500000000000002E-2</v>
      </c>
      <c r="U9384" s="37">
        <v>-1.2999999999999999E-2</v>
      </c>
      <c r="V9384" s="37">
        <v>-8.5000000000000006E-3</v>
      </c>
      <c r="W9384" s="37">
        <v>-8.9999999999999993E-3</v>
      </c>
      <c r="X9384" s="37">
        <v>-8.2000000000000007E-3</v>
      </c>
      <c r="Z9384" s="4" t="str">
        <f t="shared" si="412"/>
        <v>NO</v>
      </c>
      <c r="AA9384" s="4" t="str">
        <f t="shared" si="412"/>
        <v>NO</v>
      </c>
      <c r="AB9384" s="4" t="str">
        <f t="shared" si="412"/>
        <v>NO</v>
      </c>
      <c r="AD9384" s="4">
        <f t="shared" si="413"/>
        <v>0</v>
      </c>
    </row>
    <row r="9385" spans="1:30" ht="14.4" customHeight="1" x14ac:dyDescent="0.35">
      <c r="A9385" s="34">
        <v>9427</v>
      </c>
      <c r="B9385" s="1" t="s">
        <v>9728</v>
      </c>
      <c r="C9385" s="1"/>
      <c r="D9385" s="1"/>
      <c r="E9385" s="1"/>
      <c r="F9385" s="1" t="s">
        <v>29262</v>
      </c>
      <c r="G9385" s="35" t="s">
        <v>27103</v>
      </c>
      <c r="H9385" s="35" t="s">
        <v>27104</v>
      </c>
      <c r="I9385" s="35" t="s">
        <v>33</v>
      </c>
      <c r="J9385" s="36">
        <v>7682000</v>
      </c>
      <c r="K9385" s="36">
        <v>23799000</v>
      </c>
      <c r="L9385" s="36">
        <v>45410000</v>
      </c>
      <c r="M9385" s="36">
        <v>56388000</v>
      </c>
      <c r="N9385" s="36">
        <v>51617000</v>
      </c>
      <c r="O9385" s="37">
        <v>-0.52949999999999997</v>
      </c>
      <c r="P9385" s="37">
        <v>6.8999999999999999E-3</v>
      </c>
      <c r="Q9385" s="37">
        <v>3.3099999999999997E-2</v>
      </c>
      <c r="R9385" s="37">
        <v>-2.3E-3</v>
      </c>
      <c r="S9385" s="37">
        <v>-1.6999999999999999E-3</v>
      </c>
      <c r="T9385" s="37"/>
      <c r="U9385" s="37"/>
      <c r="V9385" s="37"/>
      <c r="W9385" s="37"/>
      <c r="X9385" s="37"/>
      <c r="Z9385" s="4" t="str">
        <f t="shared" si="412"/>
        <v>NO</v>
      </c>
      <c r="AA9385" s="4" t="str">
        <f t="shared" si="412"/>
        <v>NO</v>
      </c>
      <c r="AB9385" s="4" t="str">
        <f t="shared" si="412"/>
        <v>NO</v>
      </c>
      <c r="AD9385" s="4">
        <f t="shared" si="413"/>
        <v>0</v>
      </c>
    </row>
    <row r="9386" spans="1:30" ht="27.65" customHeight="1" x14ac:dyDescent="0.35">
      <c r="A9386" s="34">
        <v>9428</v>
      </c>
      <c r="B9386" s="1" t="s">
        <v>27105</v>
      </c>
      <c r="C9386" s="1"/>
      <c r="D9386" s="1"/>
      <c r="E9386" s="1"/>
      <c r="F9386" s="1" t="s">
        <v>29262</v>
      </c>
      <c r="G9386" s="35" t="s">
        <v>27106</v>
      </c>
      <c r="H9386" s="35" t="s">
        <v>27107</v>
      </c>
      <c r="I9386" s="35" t="s">
        <v>33</v>
      </c>
      <c r="J9386" s="36">
        <v>46517000</v>
      </c>
      <c r="K9386" s="36">
        <v>47866000</v>
      </c>
      <c r="L9386" s="36">
        <v>50565000</v>
      </c>
      <c r="M9386" s="36">
        <v>51190000</v>
      </c>
      <c r="N9386" s="36">
        <v>51616000</v>
      </c>
      <c r="O9386" s="37">
        <v>5.0900000000000001E-2</v>
      </c>
      <c r="P9386" s="37">
        <v>8.5199999999999998E-2</v>
      </c>
      <c r="Q9386" s="37">
        <v>6.88E-2</v>
      </c>
      <c r="R9386" s="37">
        <v>5.6099999999999997E-2</v>
      </c>
      <c r="S9386" s="37">
        <v>5.45E-2</v>
      </c>
      <c r="T9386" s="37"/>
      <c r="U9386" s="37"/>
      <c r="V9386" s="37"/>
      <c r="W9386" s="37"/>
      <c r="X9386" s="37"/>
      <c r="Z9386" s="4" t="str">
        <f t="shared" si="412"/>
        <v>NO</v>
      </c>
      <c r="AA9386" s="4" t="str">
        <f t="shared" si="412"/>
        <v>NO</v>
      </c>
      <c r="AB9386" s="4" t="str">
        <f t="shared" si="412"/>
        <v>NO</v>
      </c>
      <c r="AD9386" s="4">
        <f t="shared" si="413"/>
        <v>0</v>
      </c>
    </row>
    <row r="9387" spans="1:30" ht="41.4" customHeight="1" x14ac:dyDescent="0.35">
      <c r="A9387" s="34">
        <v>9429</v>
      </c>
      <c r="B9387" s="1" t="s">
        <v>27108</v>
      </c>
      <c r="C9387" s="1" t="s">
        <v>29015</v>
      </c>
      <c r="D9387" s="1"/>
      <c r="E9387" s="1" t="s">
        <v>29008</v>
      </c>
      <c r="F9387" s="1" t="s">
        <v>29262</v>
      </c>
      <c r="G9387" s="35" t="s">
        <v>27109</v>
      </c>
      <c r="H9387" s="35" t="s">
        <v>27110</v>
      </c>
      <c r="I9387" s="35" t="s">
        <v>29</v>
      </c>
      <c r="J9387" s="36">
        <v>162877000</v>
      </c>
      <c r="K9387" s="36">
        <v>210613000</v>
      </c>
      <c r="L9387" s="36">
        <v>232740000</v>
      </c>
      <c r="M9387" s="36">
        <v>204974000</v>
      </c>
      <c r="N9387" s="36">
        <v>51606000</v>
      </c>
      <c r="O9387" s="37">
        <v>3.78E-2</v>
      </c>
      <c r="P9387" s="37">
        <v>0.18379999999999999</v>
      </c>
      <c r="Q9387" s="37">
        <v>0.2331</v>
      </c>
      <c r="R9387" s="37">
        <v>0.23760000000000001</v>
      </c>
      <c r="S9387" s="37">
        <v>-0.38640000000000002</v>
      </c>
      <c r="T9387" s="37">
        <v>-2.0400000000000001E-2</v>
      </c>
      <c r="U9387" s="37">
        <v>-9.4999999999999998E-3</v>
      </c>
      <c r="V9387" s="37">
        <v>-4.7999999999999996E-3</v>
      </c>
      <c r="W9387" s="37">
        <v>-2.0000000000000001E-4</v>
      </c>
      <c r="X9387" s="37"/>
      <c r="Z9387" s="4" t="str">
        <f t="shared" si="412"/>
        <v>YES</v>
      </c>
      <c r="AA9387" s="4" t="str">
        <f t="shared" si="412"/>
        <v>YES</v>
      </c>
      <c r="AB9387" s="4" t="str">
        <f t="shared" si="412"/>
        <v>NO</v>
      </c>
      <c r="AD9387" s="4">
        <f t="shared" si="413"/>
        <v>2</v>
      </c>
    </row>
    <row r="9388" spans="1:30" ht="41.4" customHeight="1" x14ac:dyDescent="0.35">
      <c r="A9388" s="34">
        <v>9430</v>
      </c>
      <c r="B9388" s="1" t="s">
        <v>27111</v>
      </c>
      <c r="C9388" s="1" t="s">
        <v>29015</v>
      </c>
      <c r="D9388" s="1"/>
      <c r="E9388" s="1" t="s">
        <v>29008</v>
      </c>
      <c r="F9388" s="1" t="s">
        <v>29262</v>
      </c>
      <c r="G9388" s="35" t="s">
        <v>27112</v>
      </c>
      <c r="H9388" s="35" t="s">
        <v>27113</v>
      </c>
      <c r="I9388" s="35" t="s">
        <v>29</v>
      </c>
      <c r="J9388" s="36">
        <v>13213000</v>
      </c>
      <c r="K9388" s="36">
        <v>20715000</v>
      </c>
      <c r="L9388" s="36">
        <v>39582000</v>
      </c>
      <c r="M9388" s="36">
        <v>59827000</v>
      </c>
      <c r="N9388" s="36">
        <v>51599000</v>
      </c>
      <c r="O9388" s="37">
        <v>0.13150000000000001</v>
      </c>
      <c r="P9388" s="37">
        <v>8.8599999999999998E-2</v>
      </c>
      <c r="Q9388" s="37">
        <v>4.1000000000000002E-2</v>
      </c>
      <c r="R9388" s="37">
        <v>2.6800000000000001E-2</v>
      </c>
      <c r="S9388" s="37">
        <v>5.8400000000000001E-2</v>
      </c>
      <c r="T9388" s="37"/>
      <c r="U9388" s="37"/>
      <c r="V9388" s="37"/>
      <c r="W9388" s="37"/>
      <c r="X9388" s="37"/>
      <c r="Z9388" s="4" t="str">
        <f t="shared" si="412"/>
        <v>NO</v>
      </c>
      <c r="AA9388" s="4" t="str">
        <f t="shared" si="412"/>
        <v>NO</v>
      </c>
      <c r="AB9388" s="4" t="str">
        <f t="shared" si="412"/>
        <v>NO</v>
      </c>
      <c r="AD9388" s="4">
        <f t="shared" si="413"/>
        <v>0</v>
      </c>
    </row>
    <row r="9389" spans="1:30" ht="27.65" customHeight="1" x14ac:dyDescent="0.35">
      <c r="A9389" s="34">
        <v>9431</v>
      </c>
      <c r="B9389" s="1" t="s">
        <v>27114</v>
      </c>
      <c r="C9389" s="1" t="s">
        <v>29015</v>
      </c>
      <c r="D9389" s="1"/>
      <c r="E9389" s="1" t="s">
        <v>29008</v>
      </c>
      <c r="F9389" s="1" t="s">
        <v>29262</v>
      </c>
      <c r="G9389" s="35" t="s">
        <v>27115</v>
      </c>
      <c r="H9389" s="35" t="s">
        <v>27116</v>
      </c>
      <c r="I9389" s="35" t="s">
        <v>29</v>
      </c>
      <c r="J9389" s="36">
        <v>23402000</v>
      </c>
      <c r="K9389" s="36">
        <v>30124000</v>
      </c>
      <c r="L9389" s="36">
        <v>34985000</v>
      </c>
      <c r="M9389" s="36">
        <v>41312000</v>
      </c>
      <c r="N9389" s="36">
        <v>51592000</v>
      </c>
      <c r="O9389" s="37">
        <v>0.20580000000000001</v>
      </c>
      <c r="P9389" s="37">
        <v>0.1676</v>
      </c>
      <c r="Q9389" s="37">
        <v>0.19389999999999999</v>
      </c>
      <c r="R9389" s="37">
        <v>0.17680000000000001</v>
      </c>
      <c r="S9389" s="37">
        <v>0.25230000000000002</v>
      </c>
      <c r="T9389" s="37">
        <v>9.5100000000000004E-2</v>
      </c>
      <c r="U9389" s="37">
        <v>9.0899999999999995E-2</v>
      </c>
      <c r="V9389" s="37">
        <v>0.13239999999999999</v>
      </c>
      <c r="W9389" s="37">
        <v>0.1139</v>
      </c>
      <c r="X9389" s="37">
        <v>0.21440000000000001</v>
      </c>
      <c r="Z9389" s="4" t="str">
        <f t="shared" si="412"/>
        <v>NO</v>
      </c>
      <c r="AA9389" s="4" t="str">
        <f t="shared" si="412"/>
        <v>NO</v>
      </c>
      <c r="AB9389" s="4" t="str">
        <f t="shared" si="412"/>
        <v>YES</v>
      </c>
      <c r="AD9389" s="4">
        <f t="shared" si="413"/>
        <v>1</v>
      </c>
    </row>
    <row r="9390" spans="1:30" ht="14.4" customHeight="1" x14ac:dyDescent="0.35">
      <c r="A9390" s="34">
        <v>9432</v>
      </c>
      <c r="B9390" s="1" t="s">
        <v>27117</v>
      </c>
      <c r="C9390" s="1" t="s">
        <v>29015</v>
      </c>
      <c r="D9390" s="1"/>
      <c r="E9390" s="1" t="s">
        <v>29008</v>
      </c>
      <c r="F9390" s="1" t="s">
        <v>29262</v>
      </c>
      <c r="G9390" s="35" t="s">
        <v>27118</v>
      </c>
      <c r="H9390" s="35" t="s">
        <v>27119</v>
      </c>
      <c r="I9390" s="35" t="s">
        <v>29</v>
      </c>
      <c r="J9390" s="36"/>
      <c r="K9390" s="36"/>
      <c r="L9390" s="36">
        <v>8663000</v>
      </c>
      <c r="M9390" s="36">
        <v>44977000</v>
      </c>
      <c r="N9390" s="36">
        <v>51587000</v>
      </c>
      <c r="O9390" s="37"/>
      <c r="P9390" s="37"/>
      <c r="Q9390" s="37">
        <v>-6.93E-2</v>
      </c>
      <c r="R9390" s="37">
        <v>3.2000000000000001E-2</v>
      </c>
      <c r="S9390" s="37">
        <v>0.10829999999999999</v>
      </c>
      <c r="T9390" s="37"/>
      <c r="U9390" s="37"/>
      <c r="V9390" s="37"/>
      <c r="W9390" s="37">
        <v>-1.1000000000000001E-3</v>
      </c>
      <c r="X9390" s="37"/>
      <c r="Z9390" s="4" t="str">
        <f t="shared" si="412"/>
        <v>NO</v>
      </c>
      <c r="AA9390" s="4" t="str">
        <f t="shared" si="412"/>
        <v>NO</v>
      </c>
      <c r="AB9390" s="4" t="str">
        <f t="shared" si="412"/>
        <v>NO</v>
      </c>
      <c r="AD9390" s="4">
        <f t="shared" si="413"/>
        <v>0</v>
      </c>
    </row>
    <row r="9391" spans="1:30" ht="14.4" customHeight="1" x14ac:dyDescent="0.35">
      <c r="A9391" s="34">
        <v>9433</v>
      </c>
      <c r="B9391" s="1" t="s">
        <v>27120</v>
      </c>
      <c r="C9391" s="1" t="s">
        <v>29015</v>
      </c>
      <c r="D9391" s="1"/>
      <c r="E9391" s="1" t="s">
        <v>29008</v>
      </c>
      <c r="F9391" s="1" t="s">
        <v>29262</v>
      </c>
      <c r="G9391" s="35" t="s">
        <v>27121</v>
      </c>
      <c r="H9391" s="35" t="s">
        <v>27122</v>
      </c>
      <c r="I9391" s="35" t="s">
        <v>29</v>
      </c>
      <c r="J9391" s="36"/>
      <c r="K9391" s="36"/>
      <c r="L9391" s="36"/>
      <c r="M9391" s="36"/>
      <c r="N9391" s="36">
        <v>51586000</v>
      </c>
      <c r="O9391" s="37"/>
      <c r="P9391" s="37"/>
      <c r="Q9391" s="37"/>
      <c r="R9391" s="37"/>
      <c r="S9391" s="37">
        <v>0.105</v>
      </c>
      <c r="T9391" s="37"/>
      <c r="U9391" s="37"/>
      <c r="V9391" s="37"/>
      <c r="W9391" s="37"/>
      <c r="X9391" s="37"/>
      <c r="Z9391" s="4" t="str">
        <f t="shared" si="412"/>
        <v>NO</v>
      </c>
      <c r="AA9391" s="4" t="str">
        <f t="shared" si="412"/>
        <v>NO</v>
      </c>
      <c r="AB9391" s="4" t="str">
        <f t="shared" si="412"/>
        <v>NO</v>
      </c>
      <c r="AD9391" s="4">
        <f t="shared" si="413"/>
        <v>0</v>
      </c>
    </row>
    <row r="9392" spans="1:30" ht="14.4" customHeight="1" x14ac:dyDescent="0.35">
      <c r="A9392" s="34">
        <v>9436</v>
      </c>
      <c r="B9392" s="1" t="s">
        <v>2907</v>
      </c>
      <c r="C9392" s="1"/>
      <c r="D9392" s="1"/>
      <c r="E9392" s="1"/>
      <c r="F9392" s="1" t="s">
        <v>29262</v>
      </c>
      <c r="G9392" s="35" t="s">
        <v>27128</v>
      </c>
      <c r="H9392" s="35" t="s">
        <v>27129</v>
      </c>
      <c r="I9392" s="35" t="s">
        <v>43</v>
      </c>
      <c r="J9392" s="36">
        <v>34628000</v>
      </c>
      <c r="K9392" s="36">
        <v>35537000</v>
      </c>
      <c r="L9392" s="36">
        <v>39683000</v>
      </c>
      <c r="M9392" s="36">
        <v>43434000</v>
      </c>
      <c r="N9392" s="36">
        <v>51576000</v>
      </c>
      <c r="O9392" s="37">
        <v>2.9700000000000001E-2</v>
      </c>
      <c r="P9392" s="37">
        <v>3.04E-2</v>
      </c>
      <c r="Q9392" s="37">
        <v>4.0300000000000002E-2</v>
      </c>
      <c r="R9392" s="37">
        <v>2.8899999999999999E-2</v>
      </c>
      <c r="S9392" s="37">
        <v>7.7799999999999994E-2</v>
      </c>
      <c r="T9392" s="37"/>
      <c r="U9392" s="37"/>
      <c r="V9392" s="37"/>
      <c r="W9392" s="37"/>
      <c r="X9392" s="37"/>
      <c r="Z9392" s="4" t="str">
        <f t="shared" si="412"/>
        <v>NO</v>
      </c>
      <c r="AA9392" s="4" t="str">
        <f t="shared" si="412"/>
        <v>NO</v>
      </c>
      <c r="AB9392" s="4" t="str">
        <f t="shared" si="412"/>
        <v>NO</v>
      </c>
      <c r="AD9392" s="4">
        <f t="shared" si="413"/>
        <v>0</v>
      </c>
    </row>
    <row r="9393" spans="1:30" ht="14.4" customHeight="1" x14ac:dyDescent="0.35">
      <c r="A9393" s="34">
        <v>9434</v>
      </c>
      <c r="B9393" s="1" t="s">
        <v>27123</v>
      </c>
      <c r="C9393" s="1" t="s">
        <v>29015</v>
      </c>
      <c r="D9393" s="1"/>
      <c r="E9393" s="1" t="s">
        <v>29008</v>
      </c>
      <c r="F9393" s="1" t="s">
        <v>29262</v>
      </c>
      <c r="G9393" s="35" t="s">
        <v>27124</v>
      </c>
      <c r="H9393" s="35" t="s">
        <v>27125</v>
      </c>
      <c r="I9393" s="35" t="s">
        <v>29</v>
      </c>
      <c r="J9393" s="36">
        <v>3141000</v>
      </c>
      <c r="K9393" s="36">
        <v>9831000</v>
      </c>
      <c r="L9393" s="36">
        <v>32837000</v>
      </c>
      <c r="M9393" s="36">
        <v>97336000</v>
      </c>
      <c r="N9393" s="36">
        <v>51576000</v>
      </c>
      <c r="O9393" s="37">
        <v>0.24010000000000001</v>
      </c>
      <c r="P9393" s="37">
        <v>0.21629999999999999</v>
      </c>
      <c r="Q9393" s="37">
        <v>0.38179999999999997</v>
      </c>
      <c r="R9393" s="37">
        <v>0.22650000000000001</v>
      </c>
      <c r="S9393" s="37">
        <v>0.126</v>
      </c>
      <c r="T9393" s="37"/>
      <c r="U9393" s="37">
        <v>-3.3E-3</v>
      </c>
      <c r="V9393" s="37"/>
      <c r="W9393" s="37">
        <v>-1.54E-2</v>
      </c>
      <c r="X9393" s="37">
        <v>-3.2599999999999997E-2</v>
      </c>
      <c r="Z9393" s="4" t="str">
        <f t="shared" si="412"/>
        <v>YES</v>
      </c>
      <c r="AA9393" s="4" t="str">
        <f t="shared" si="412"/>
        <v>YES</v>
      </c>
      <c r="AB9393" s="4" t="str">
        <f t="shared" si="412"/>
        <v>NO</v>
      </c>
      <c r="AD9393" s="4">
        <f t="shared" si="413"/>
        <v>2</v>
      </c>
    </row>
    <row r="9394" spans="1:30" ht="14.4" customHeight="1" x14ac:dyDescent="0.35">
      <c r="A9394" s="34">
        <v>9435</v>
      </c>
      <c r="B9394" s="1" t="s">
        <v>526</v>
      </c>
      <c r="C9394" s="1" t="s">
        <v>29015</v>
      </c>
      <c r="D9394" s="1"/>
      <c r="E9394" s="1" t="s">
        <v>29008</v>
      </c>
      <c r="F9394" s="1" t="s">
        <v>29262</v>
      </c>
      <c r="G9394" s="35" t="s">
        <v>27126</v>
      </c>
      <c r="H9394" s="35" t="s">
        <v>27127</v>
      </c>
      <c r="I9394" s="35" t="s">
        <v>29</v>
      </c>
      <c r="J9394" s="36">
        <v>2445000</v>
      </c>
      <c r="K9394" s="36"/>
      <c r="L9394" s="36">
        <v>9023000</v>
      </c>
      <c r="M9394" s="36">
        <v>42959000</v>
      </c>
      <c r="N9394" s="36">
        <v>51576000</v>
      </c>
      <c r="O9394" s="37">
        <v>0.22700000000000001</v>
      </c>
      <c r="P9394" s="37"/>
      <c r="Q9394" s="37">
        <v>0.40450000000000003</v>
      </c>
      <c r="R9394" s="37">
        <v>0.33689999999999998</v>
      </c>
      <c r="S9394" s="37">
        <v>0.32529999999999998</v>
      </c>
      <c r="T9394" s="37"/>
      <c r="U9394" s="37"/>
      <c r="V9394" s="37"/>
      <c r="W9394" s="37"/>
      <c r="X9394" s="37"/>
      <c r="Z9394" s="4" t="str">
        <f t="shared" si="412"/>
        <v>YES</v>
      </c>
      <c r="AA9394" s="4" t="str">
        <f t="shared" si="412"/>
        <v>YES</v>
      </c>
      <c r="AB9394" s="4" t="str">
        <f t="shared" si="412"/>
        <v>YES</v>
      </c>
      <c r="AD9394" s="4">
        <f t="shared" si="413"/>
        <v>3</v>
      </c>
    </row>
    <row r="9395" spans="1:30" ht="14.4" customHeight="1" x14ac:dyDescent="0.35">
      <c r="A9395" s="34">
        <v>9437</v>
      </c>
      <c r="B9395" s="1" t="s">
        <v>27130</v>
      </c>
      <c r="C9395" s="1" t="s">
        <v>29015</v>
      </c>
      <c r="D9395" s="1"/>
      <c r="E9395" s="1" t="s">
        <v>29008</v>
      </c>
      <c r="F9395" s="1" t="s">
        <v>29262</v>
      </c>
      <c r="G9395" s="35" t="s">
        <v>27131</v>
      </c>
      <c r="H9395" s="35" t="s">
        <v>27132</v>
      </c>
      <c r="I9395" s="35" t="s">
        <v>29</v>
      </c>
      <c r="J9395" s="36">
        <v>57564000</v>
      </c>
      <c r="K9395" s="36">
        <v>54670000</v>
      </c>
      <c r="L9395" s="36">
        <v>60912000</v>
      </c>
      <c r="M9395" s="36">
        <v>56820000</v>
      </c>
      <c r="N9395" s="36">
        <v>51565000</v>
      </c>
      <c r="O9395" s="37">
        <v>2.2700000000000001E-2</v>
      </c>
      <c r="P9395" s="37">
        <v>-6.13E-2</v>
      </c>
      <c r="Q9395" s="37">
        <v>7.0599999999999996E-2</v>
      </c>
      <c r="R9395" s="37">
        <v>1.8100000000000002E-2</v>
      </c>
      <c r="S9395" s="37">
        <v>3.6799999999999999E-2</v>
      </c>
      <c r="T9395" s="37"/>
      <c r="U9395" s="37"/>
      <c r="V9395" s="37"/>
      <c r="W9395" s="37"/>
      <c r="X9395" s="37"/>
      <c r="Z9395" s="4" t="str">
        <f t="shared" si="412"/>
        <v>NO</v>
      </c>
      <c r="AA9395" s="4" t="str">
        <f t="shared" si="412"/>
        <v>NO</v>
      </c>
      <c r="AB9395" s="4" t="str">
        <f t="shared" si="412"/>
        <v>NO</v>
      </c>
      <c r="AD9395" s="4">
        <f t="shared" si="413"/>
        <v>0</v>
      </c>
    </row>
    <row r="9396" spans="1:30" ht="14.4" customHeight="1" x14ac:dyDescent="0.35">
      <c r="A9396" s="34">
        <v>9438</v>
      </c>
      <c r="B9396" s="1" t="s">
        <v>27133</v>
      </c>
      <c r="C9396" s="1"/>
      <c r="D9396" s="1"/>
      <c r="E9396" s="1"/>
      <c r="F9396" s="1" t="s">
        <v>29262</v>
      </c>
      <c r="G9396" s="35" t="s">
        <v>27134</v>
      </c>
      <c r="H9396" s="35" t="s">
        <v>27135</v>
      </c>
      <c r="I9396" s="35" t="s">
        <v>23</v>
      </c>
      <c r="J9396" s="36">
        <v>34634000</v>
      </c>
      <c r="K9396" s="36">
        <v>42653000</v>
      </c>
      <c r="L9396" s="36">
        <v>47670000</v>
      </c>
      <c r="M9396" s="36">
        <v>41348000</v>
      </c>
      <c r="N9396" s="36">
        <v>51561000</v>
      </c>
      <c r="O9396" s="37">
        <v>1.54E-2</v>
      </c>
      <c r="P9396" s="37">
        <v>0.13039999999999999</v>
      </c>
      <c r="Q9396" s="37">
        <v>0.14430000000000001</v>
      </c>
      <c r="R9396" s="37">
        <v>-2.5000000000000001E-3</v>
      </c>
      <c r="S9396" s="37">
        <v>8.9800000000000005E-2</v>
      </c>
      <c r="T9396" s="37">
        <v>-1E-4</v>
      </c>
      <c r="U9396" s="37">
        <v>0.1183</v>
      </c>
      <c r="V9396" s="37">
        <v>0.13389999999999999</v>
      </c>
      <c r="W9396" s="37">
        <v>-1.1299999999999999E-2</v>
      </c>
      <c r="X9396" s="37"/>
      <c r="Z9396" s="4" t="str">
        <f t="shared" si="412"/>
        <v>NO</v>
      </c>
      <c r="AA9396" s="4" t="str">
        <f t="shared" si="412"/>
        <v>NO</v>
      </c>
      <c r="AB9396" s="4" t="str">
        <f t="shared" si="412"/>
        <v>NO</v>
      </c>
      <c r="AD9396" s="4">
        <f t="shared" si="413"/>
        <v>0</v>
      </c>
    </row>
    <row r="9397" spans="1:30" ht="14.4" customHeight="1" x14ac:dyDescent="0.35">
      <c r="A9397" s="34">
        <v>9439</v>
      </c>
      <c r="B9397" s="1" t="s">
        <v>27136</v>
      </c>
      <c r="C9397" s="1"/>
      <c r="D9397" s="1"/>
      <c r="E9397" s="1"/>
      <c r="F9397" s="1" t="s">
        <v>29262</v>
      </c>
      <c r="G9397" s="35" t="s">
        <v>27137</v>
      </c>
      <c r="H9397" s="35" t="s">
        <v>27138</v>
      </c>
      <c r="I9397" s="35" t="s">
        <v>390</v>
      </c>
      <c r="J9397" s="36">
        <v>39622000</v>
      </c>
      <c r="K9397" s="36">
        <v>35010000</v>
      </c>
      <c r="L9397" s="36">
        <v>47837000</v>
      </c>
      <c r="M9397" s="36">
        <v>43399000</v>
      </c>
      <c r="N9397" s="36">
        <v>51555000</v>
      </c>
      <c r="O9397" s="37">
        <v>0.1229</v>
      </c>
      <c r="P9397" s="37">
        <v>1.2500000000000001E-2</v>
      </c>
      <c r="Q9397" s="37">
        <v>3.0099999999999998E-2</v>
      </c>
      <c r="R9397" s="37">
        <v>3.2199999999999999E-2</v>
      </c>
      <c r="S9397" s="37">
        <v>0.1113</v>
      </c>
      <c r="T9397" s="37"/>
      <c r="U9397" s="37"/>
      <c r="V9397" s="37"/>
      <c r="W9397" s="37"/>
      <c r="X9397" s="37"/>
      <c r="Z9397" s="4" t="str">
        <f t="shared" si="412"/>
        <v>NO</v>
      </c>
      <c r="AA9397" s="4" t="str">
        <f t="shared" si="412"/>
        <v>NO</v>
      </c>
      <c r="AB9397" s="4" t="str">
        <f t="shared" si="412"/>
        <v>NO</v>
      </c>
      <c r="AD9397" s="4">
        <f t="shared" si="413"/>
        <v>0</v>
      </c>
    </row>
    <row r="9398" spans="1:30" ht="14.4" customHeight="1" x14ac:dyDescent="0.35">
      <c r="A9398" s="34">
        <v>9440</v>
      </c>
      <c r="B9398" s="1" t="s">
        <v>27139</v>
      </c>
      <c r="C9398" s="1" t="s">
        <v>29015</v>
      </c>
      <c r="D9398" s="1"/>
      <c r="E9398" s="1" t="s">
        <v>29008</v>
      </c>
      <c r="F9398" s="1" t="s">
        <v>29262</v>
      </c>
      <c r="G9398" s="35" t="s">
        <v>27140</v>
      </c>
      <c r="H9398" s="35" t="s">
        <v>27141</v>
      </c>
      <c r="I9398" s="35" t="s">
        <v>29</v>
      </c>
      <c r="J9398" s="36">
        <v>22587000</v>
      </c>
      <c r="K9398" s="36">
        <v>22892000</v>
      </c>
      <c r="L9398" s="36">
        <v>24751000</v>
      </c>
      <c r="M9398" s="36">
        <v>33658000</v>
      </c>
      <c r="N9398" s="36">
        <v>51553000</v>
      </c>
      <c r="O9398" s="37">
        <v>9.9500000000000005E-2</v>
      </c>
      <c r="P9398" s="37">
        <v>-4.3999999999999997E-2</v>
      </c>
      <c r="Q9398" s="37">
        <v>9.2700000000000005E-2</v>
      </c>
      <c r="R9398" s="37">
        <v>0.1628</v>
      </c>
      <c r="S9398" s="37">
        <v>0.23139999999999999</v>
      </c>
      <c r="T9398" s="37"/>
      <c r="U9398" s="37"/>
      <c r="V9398" s="37"/>
      <c r="W9398" s="37"/>
      <c r="X9398" s="37"/>
      <c r="Z9398" s="4" t="str">
        <f t="shared" si="412"/>
        <v>NO</v>
      </c>
      <c r="AA9398" s="4" t="str">
        <f t="shared" si="412"/>
        <v>NO</v>
      </c>
      <c r="AB9398" s="4" t="str">
        <f t="shared" si="412"/>
        <v>YES</v>
      </c>
      <c r="AD9398" s="4">
        <f t="shared" si="413"/>
        <v>1</v>
      </c>
    </row>
    <row r="9399" spans="1:30" ht="41.4" customHeight="1" x14ac:dyDescent="0.35">
      <c r="A9399" s="34">
        <v>9441</v>
      </c>
      <c r="B9399" s="1" t="s">
        <v>27142</v>
      </c>
      <c r="C9399" s="1" t="s">
        <v>29015</v>
      </c>
      <c r="D9399" s="1"/>
      <c r="E9399" s="1" t="s">
        <v>29008</v>
      </c>
      <c r="F9399" s="1" t="s">
        <v>29262</v>
      </c>
      <c r="G9399" s="35" t="s">
        <v>27143</v>
      </c>
      <c r="H9399" s="35" t="s">
        <v>27144</v>
      </c>
      <c r="I9399" s="35" t="s">
        <v>29</v>
      </c>
      <c r="J9399" s="36"/>
      <c r="K9399" s="36"/>
      <c r="L9399" s="36"/>
      <c r="M9399" s="36">
        <v>22117000</v>
      </c>
      <c r="N9399" s="36">
        <v>51553000</v>
      </c>
      <c r="O9399" s="37"/>
      <c r="P9399" s="37"/>
      <c r="Q9399" s="37"/>
      <c r="R9399" s="37">
        <v>-0.158</v>
      </c>
      <c r="S9399" s="37">
        <v>0.1837</v>
      </c>
      <c r="T9399" s="37"/>
      <c r="U9399" s="37"/>
      <c r="V9399" s="37"/>
      <c r="W9399" s="37"/>
      <c r="X9399" s="37"/>
      <c r="Z9399" s="4" t="str">
        <f t="shared" si="412"/>
        <v>NO</v>
      </c>
      <c r="AA9399" s="4" t="str">
        <f t="shared" si="412"/>
        <v>NO</v>
      </c>
      <c r="AB9399" s="4" t="str">
        <f t="shared" si="412"/>
        <v>NO</v>
      </c>
      <c r="AD9399" s="4">
        <f t="shared" si="413"/>
        <v>0</v>
      </c>
    </row>
    <row r="9400" spans="1:30" ht="14.4" customHeight="1" x14ac:dyDescent="0.35">
      <c r="A9400" s="34">
        <v>9442</v>
      </c>
      <c r="B9400" s="1" t="s">
        <v>27145</v>
      </c>
      <c r="C9400" s="1" t="s">
        <v>29015</v>
      </c>
      <c r="D9400" s="1"/>
      <c r="E9400" s="1" t="s">
        <v>29008</v>
      </c>
      <c r="F9400" s="1" t="s">
        <v>29262</v>
      </c>
      <c r="G9400" s="35" t="s">
        <v>27146</v>
      </c>
      <c r="H9400" s="35" t="s">
        <v>27147</v>
      </c>
      <c r="I9400" s="35" t="s">
        <v>29</v>
      </c>
      <c r="J9400" s="36">
        <v>29569000</v>
      </c>
      <c r="K9400" s="36">
        <v>30113000</v>
      </c>
      <c r="L9400" s="36">
        <v>27377000</v>
      </c>
      <c r="M9400" s="36">
        <v>38945000</v>
      </c>
      <c r="N9400" s="36">
        <v>51541000</v>
      </c>
      <c r="O9400" s="37">
        <v>0.3478</v>
      </c>
      <c r="P9400" s="37">
        <v>0.54810000000000003</v>
      </c>
      <c r="Q9400" s="37">
        <v>7.5399999999999995E-2</v>
      </c>
      <c r="R9400" s="37">
        <v>0.26619999999999999</v>
      </c>
      <c r="S9400" s="37">
        <v>0.307</v>
      </c>
      <c r="T9400" s="37"/>
      <c r="U9400" s="37"/>
      <c r="V9400" s="37"/>
      <c r="W9400" s="37"/>
      <c r="X9400" s="37"/>
      <c r="Z9400" s="4" t="str">
        <f t="shared" si="412"/>
        <v>NO</v>
      </c>
      <c r="AA9400" s="4" t="str">
        <f t="shared" si="412"/>
        <v>YES</v>
      </c>
      <c r="AB9400" s="4" t="str">
        <f t="shared" si="412"/>
        <v>YES</v>
      </c>
      <c r="AD9400" s="4">
        <f t="shared" si="413"/>
        <v>2</v>
      </c>
    </row>
    <row r="9401" spans="1:30" ht="27.65" customHeight="1" x14ac:dyDescent="0.35">
      <c r="A9401" s="34">
        <v>9443</v>
      </c>
      <c r="B9401" s="1" t="s">
        <v>5063</v>
      </c>
      <c r="C9401" s="1"/>
      <c r="D9401" s="1"/>
      <c r="E9401" s="1"/>
      <c r="F9401" s="1" t="s">
        <v>29262</v>
      </c>
      <c r="G9401" s="35" t="s">
        <v>27148</v>
      </c>
      <c r="H9401" s="35" t="s">
        <v>27149</v>
      </c>
      <c r="I9401" s="35" t="s">
        <v>43</v>
      </c>
      <c r="J9401" s="36">
        <v>69077000</v>
      </c>
      <c r="K9401" s="36">
        <v>53611000</v>
      </c>
      <c r="L9401" s="36">
        <v>56709000</v>
      </c>
      <c r="M9401" s="36">
        <v>52598000</v>
      </c>
      <c r="N9401" s="36">
        <v>51527000</v>
      </c>
      <c r="O9401" s="37">
        <v>0.25019999999999998</v>
      </c>
      <c r="P9401" s="37">
        <v>0.19270000000000001</v>
      </c>
      <c r="Q9401" s="37">
        <v>0.2228</v>
      </c>
      <c r="R9401" s="37">
        <v>0.14319999999999999</v>
      </c>
      <c r="S9401" s="37">
        <v>0.23200000000000001</v>
      </c>
      <c r="T9401" s="37"/>
      <c r="U9401" s="37"/>
      <c r="V9401" s="37"/>
      <c r="W9401" s="37"/>
      <c r="X9401" s="37"/>
      <c r="Z9401" s="4" t="str">
        <f t="shared" si="412"/>
        <v>YES</v>
      </c>
      <c r="AA9401" s="4" t="str">
        <f t="shared" si="412"/>
        <v>NO</v>
      </c>
      <c r="AB9401" s="4" t="str">
        <f t="shared" si="412"/>
        <v>YES</v>
      </c>
      <c r="AD9401" s="4">
        <f t="shared" si="413"/>
        <v>2</v>
      </c>
    </row>
    <row r="9402" spans="1:30" ht="14.4" customHeight="1" x14ac:dyDescent="0.35">
      <c r="A9402" s="34">
        <v>9444</v>
      </c>
      <c r="B9402" s="1" t="s">
        <v>21104</v>
      </c>
      <c r="C9402" s="1" t="s">
        <v>29015</v>
      </c>
      <c r="D9402" s="1"/>
      <c r="E9402" s="1" t="s">
        <v>29008</v>
      </c>
      <c r="F9402" s="1" t="s">
        <v>29262</v>
      </c>
      <c r="G9402" s="35" t="s">
        <v>27150</v>
      </c>
      <c r="H9402" s="35" t="s">
        <v>27151</v>
      </c>
      <c r="I9402" s="35" t="s">
        <v>29</v>
      </c>
      <c r="J9402" s="36">
        <v>39431000</v>
      </c>
      <c r="K9402" s="36">
        <v>50809000</v>
      </c>
      <c r="L9402" s="36">
        <v>54616000</v>
      </c>
      <c r="M9402" s="36">
        <v>55175000</v>
      </c>
      <c r="N9402" s="36">
        <v>51522000</v>
      </c>
      <c r="O9402" s="37">
        <v>0.2084</v>
      </c>
      <c r="P9402" s="37">
        <v>0.29339999999999999</v>
      </c>
      <c r="Q9402" s="37">
        <v>0.26050000000000001</v>
      </c>
      <c r="R9402" s="37">
        <v>0.22</v>
      </c>
      <c r="S9402" s="37">
        <v>-0.14369999999999999</v>
      </c>
      <c r="T9402" s="37"/>
      <c r="U9402" s="37"/>
      <c r="V9402" s="37"/>
      <c r="W9402" s="37"/>
      <c r="X9402" s="37"/>
      <c r="Z9402" s="4" t="str">
        <f t="shared" si="412"/>
        <v>YES</v>
      </c>
      <c r="AA9402" s="4" t="str">
        <f t="shared" si="412"/>
        <v>YES</v>
      </c>
      <c r="AB9402" s="4" t="str">
        <f t="shared" si="412"/>
        <v>NO</v>
      </c>
      <c r="AD9402" s="4">
        <f t="shared" si="413"/>
        <v>2</v>
      </c>
    </row>
    <row r="9403" spans="1:30" ht="14.4" customHeight="1" x14ac:dyDescent="0.35">
      <c r="A9403" s="34">
        <v>9445</v>
      </c>
      <c r="B9403" s="1" t="s">
        <v>27152</v>
      </c>
      <c r="C9403" s="1" t="s">
        <v>29015</v>
      </c>
      <c r="D9403" s="1"/>
      <c r="E9403" s="1" t="s">
        <v>29008</v>
      </c>
      <c r="F9403" s="1" t="s">
        <v>29262</v>
      </c>
      <c r="G9403" s="35" t="s">
        <v>27153</v>
      </c>
      <c r="H9403" s="35" t="s">
        <v>27154</v>
      </c>
      <c r="I9403" s="35" t="s">
        <v>29</v>
      </c>
      <c r="J9403" s="36">
        <v>47660000</v>
      </c>
      <c r="K9403" s="36">
        <v>51837000</v>
      </c>
      <c r="L9403" s="36">
        <v>56029000</v>
      </c>
      <c r="M9403" s="36">
        <v>59329000</v>
      </c>
      <c r="N9403" s="36">
        <v>51518000</v>
      </c>
      <c r="O9403" s="37">
        <v>0.25219999999999998</v>
      </c>
      <c r="P9403" s="37">
        <v>0.13669999999999999</v>
      </c>
      <c r="Q9403" s="37">
        <v>8.3000000000000004E-2</v>
      </c>
      <c r="R9403" s="37">
        <v>0.22339999999999999</v>
      </c>
      <c r="S9403" s="37">
        <v>7.3599999999999999E-2</v>
      </c>
      <c r="T9403" s="37"/>
      <c r="U9403" s="37"/>
      <c r="V9403" s="37"/>
      <c r="W9403" s="37"/>
      <c r="X9403" s="37"/>
      <c r="Z9403" s="4" t="str">
        <f t="shared" si="412"/>
        <v>NO</v>
      </c>
      <c r="AA9403" s="4" t="str">
        <f t="shared" si="412"/>
        <v>YES</v>
      </c>
      <c r="AB9403" s="4" t="str">
        <f t="shared" si="412"/>
        <v>NO</v>
      </c>
      <c r="AD9403" s="4">
        <f t="shared" si="413"/>
        <v>1</v>
      </c>
    </row>
    <row r="9404" spans="1:30" ht="14.4" customHeight="1" x14ac:dyDescent="0.35">
      <c r="A9404" s="34">
        <v>9446</v>
      </c>
      <c r="B9404" s="1" t="s">
        <v>27155</v>
      </c>
      <c r="C9404" s="1" t="s">
        <v>29015</v>
      </c>
      <c r="D9404" s="1"/>
      <c r="E9404" s="1" t="s">
        <v>29008</v>
      </c>
      <c r="F9404" s="1" t="s">
        <v>29262</v>
      </c>
      <c r="G9404" s="35" t="s">
        <v>27156</v>
      </c>
      <c r="H9404" s="35" t="s">
        <v>27157</v>
      </c>
      <c r="I9404" s="35" t="s">
        <v>29</v>
      </c>
      <c r="J9404" s="36">
        <v>37368000</v>
      </c>
      <c r="K9404" s="36">
        <v>51221000</v>
      </c>
      <c r="L9404" s="36">
        <v>47365000</v>
      </c>
      <c r="M9404" s="36">
        <v>53958000</v>
      </c>
      <c r="N9404" s="36">
        <v>51517000</v>
      </c>
      <c r="O9404" s="37">
        <v>0.11650000000000001</v>
      </c>
      <c r="P9404" s="37">
        <v>0.31979999999999997</v>
      </c>
      <c r="Q9404" s="37">
        <v>0.2964</v>
      </c>
      <c r="R9404" s="37">
        <v>0.33289999999999997</v>
      </c>
      <c r="S9404" s="37">
        <v>-8.6400000000000005E-2</v>
      </c>
      <c r="T9404" s="37"/>
      <c r="U9404" s="37"/>
      <c r="V9404" s="37"/>
      <c r="W9404" s="37"/>
      <c r="X9404" s="37"/>
      <c r="Z9404" s="4" t="str">
        <f t="shared" si="412"/>
        <v>YES</v>
      </c>
      <c r="AA9404" s="4" t="str">
        <f t="shared" si="412"/>
        <v>YES</v>
      </c>
      <c r="AB9404" s="4" t="str">
        <f t="shared" si="412"/>
        <v>NO</v>
      </c>
      <c r="AD9404" s="4">
        <f t="shared" si="413"/>
        <v>2</v>
      </c>
    </row>
    <row r="9405" spans="1:30" ht="14.4" customHeight="1" x14ac:dyDescent="0.35">
      <c r="A9405" s="34">
        <v>9447</v>
      </c>
      <c r="B9405" s="1" t="s">
        <v>5948</v>
      </c>
      <c r="C9405" s="1" t="s">
        <v>29015</v>
      </c>
      <c r="D9405" s="1"/>
      <c r="E9405" s="1" t="s">
        <v>29008</v>
      </c>
      <c r="F9405" s="1" t="s">
        <v>29262</v>
      </c>
      <c r="G9405" s="35" t="s">
        <v>27158</v>
      </c>
      <c r="H9405" s="35" t="s">
        <v>27159</v>
      </c>
      <c r="I9405" s="35" t="s">
        <v>29</v>
      </c>
      <c r="J9405" s="36">
        <v>26225000</v>
      </c>
      <c r="K9405" s="36">
        <v>28353000</v>
      </c>
      <c r="L9405" s="36">
        <v>33489000</v>
      </c>
      <c r="M9405" s="36">
        <v>36473000</v>
      </c>
      <c r="N9405" s="36">
        <v>51515000</v>
      </c>
      <c r="O9405" s="37">
        <v>0.16489999999999999</v>
      </c>
      <c r="P9405" s="37">
        <v>5.28E-2</v>
      </c>
      <c r="Q9405" s="37">
        <v>3.4599999999999999E-2</v>
      </c>
      <c r="R9405" s="37">
        <v>3.6200000000000003E-2</v>
      </c>
      <c r="S9405" s="37">
        <v>5.7200000000000001E-2</v>
      </c>
      <c r="T9405" s="37"/>
      <c r="U9405" s="37"/>
      <c r="V9405" s="37"/>
      <c r="W9405" s="37"/>
      <c r="X9405" s="37"/>
      <c r="Z9405" s="4" t="str">
        <f t="shared" si="412"/>
        <v>NO</v>
      </c>
      <c r="AA9405" s="4" t="str">
        <f t="shared" si="412"/>
        <v>NO</v>
      </c>
      <c r="AB9405" s="4" t="str">
        <f t="shared" si="412"/>
        <v>NO</v>
      </c>
      <c r="AD9405" s="4">
        <f t="shared" si="413"/>
        <v>0</v>
      </c>
    </row>
    <row r="9406" spans="1:30" ht="41.4" customHeight="1" x14ac:dyDescent="0.35">
      <c r="A9406" s="34">
        <v>9448</v>
      </c>
      <c r="B9406" s="1" t="s">
        <v>27160</v>
      </c>
      <c r="C9406" s="1" t="s">
        <v>29015</v>
      </c>
      <c r="D9406" s="1"/>
      <c r="E9406" s="1" t="s">
        <v>29008</v>
      </c>
      <c r="F9406" s="1" t="s">
        <v>29262</v>
      </c>
      <c r="G9406" s="35" t="s">
        <v>27161</v>
      </c>
      <c r="H9406" s="35" t="s">
        <v>27162</v>
      </c>
      <c r="I9406" s="35" t="s">
        <v>29</v>
      </c>
      <c r="J9406" s="36">
        <v>50482000</v>
      </c>
      <c r="K9406" s="36">
        <v>54246000</v>
      </c>
      <c r="L9406" s="36">
        <v>48542000</v>
      </c>
      <c r="M9406" s="36">
        <v>44439000</v>
      </c>
      <c r="N9406" s="36">
        <v>51490000</v>
      </c>
      <c r="O9406" s="37">
        <v>0.27929999999999999</v>
      </c>
      <c r="P9406" s="37">
        <v>0.3715</v>
      </c>
      <c r="Q9406" s="37">
        <v>0.36699999999999999</v>
      </c>
      <c r="R9406" s="37">
        <v>0.30880000000000002</v>
      </c>
      <c r="S9406" s="37">
        <v>0.28149999999999997</v>
      </c>
      <c r="T9406" s="37"/>
      <c r="U9406" s="37"/>
      <c r="V9406" s="37"/>
      <c r="W9406" s="37"/>
      <c r="X9406" s="37"/>
      <c r="Z9406" s="4" t="str">
        <f t="shared" si="412"/>
        <v>YES</v>
      </c>
      <c r="AA9406" s="4" t="str">
        <f t="shared" si="412"/>
        <v>YES</v>
      </c>
      <c r="AB9406" s="4" t="str">
        <f t="shared" si="412"/>
        <v>YES</v>
      </c>
      <c r="AD9406" s="4">
        <f t="shared" si="413"/>
        <v>3</v>
      </c>
    </row>
    <row r="9407" spans="1:30" ht="14.4" customHeight="1" x14ac:dyDescent="0.35">
      <c r="A9407" s="34">
        <v>9449</v>
      </c>
      <c r="B9407" s="1" t="s">
        <v>17454</v>
      </c>
      <c r="C9407" s="1"/>
      <c r="D9407" s="1"/>
      <c r="E9407" s="1"/>
      <c r="F9407" s="1" t="s">
        <v>29262</v>
      </c>
      <c r="G9407" s="35" t="s">
        <v>27163</v>
      </c>
      <c r="H9407" s="35" t="s">
        <v>27164</v>
      </c>
      <c r="I9407" s="35" t="s">
        <v>390</v>
      </c>
      <c r="J9407" s="36">
        <v>44966000</v>
      </c>
      <c r="K9407" s="36">
        <v>48787000</v>
      </c>
      <c r="L9407" s="36">
        <v>68783000</v>
      </c>
      <c r="M9407" s="36">
        <v>53943000</v>
      </c>
      <c r="N9407" s="36">
        <v>51489000</v>
      </c>
      <c r="O9407" s="37">
        <v>0.15190000000000001</v>
      </c>
      <c r="P9407" s="37">
        <v>1.2999999999999999E-2</v>
      </c>
      <c r="Q9407" s="37">
        <v>0.1333</v>
      </c>
      <c r="R9407" s="37">
        <v>5.4100000000000002E-2</v>
      </c>
      <c r="S9407" s="37">
        <v>8.7499999999999994E-2</v>
      </c>
      <c r="T9407" s="37">
        <v>-6.9999999999999999E-4</v>
      </c>
      <c r="U9407" s="37">
        <v>-2.7000000000000001E-3</v>
      </c>
      <c r="V9407" s="37">
        <v>-2.3999999999999998E-3</v>
      </c>
      <c r="W9407" s="37">
        <v>-1.09E-2</v>
      </c>
      <c r="X9407" s="37">
        <v>-5.79E-2</v>
      </c>
      <c r="Z9407" s="4" t="str">
        <f t="shared" si="412"/>
        <v>NO</v>
      </c>
      <c r="AA9407" s="4" t="str">
        <f t="shared" si="412"/>
        <v>NO</v>
      </c>
      <c r="AB9407" s="4" t="str">
        <f t="shared" si="412"/>
        <v>NO</v>
      </c>
      <c r="AD9407" s="4">
        <f t="shared" si="413"/>
        <v>0</v>
      </c>
    </row>
    <row r="9408" spans="1:30" ht="14.4" customHeight="1" x14ac:dyDescent="0.35">
      <c r="A9408" s="34">
        <v>9450</v>
      </c>
      <c r="B9408" s="1" t="s">
        <v>27165</v>
      </c>
      <c r="C9408" s="1" t="s">
        <v>29015</v>
      </c>
      <c r="D9408" s="1"/>
      <c r="E9408" s="1" t="s">
        <v>29008</v>
      </c>
      <c r="F9408" s="1" t="s">
        <v>29262</v>
      </c>
      <c r="G9408" s="35" t="s">
        <v>27166</v>
      </c>
      <c r="H9408" s="35" t="s">
        <v>27167</v>
      </c>
      <c r="I9408" s="35" t="s">
        <v>29</v>
      </c>
      <c r="J9408" s="36">
        <v>27392000</v>
      </c>
      <c r="K9408" s="36">
        <v>36241000</v>
      </c>
      <c r="L9408" s="36">
        <v>38314000</v>
      </c>
      <c r="M9408" s="36">
        <v>44113000</v>
      </c>
      <c r="N9408" s="36">
        <v>51488000</v>
      </c>
      <c r="O9408" s="37">
        <v>8.8700000000000001E-2</v>
      </c>
      <c r="P9408" s="37">
        <v>0.1482</v>
      </c>
      <c r="Q9408" s="37">
        <v>0.17369999999999999</v>
      </c>
      <c r="R9408" s="37">
        <v>0.14649999999999999</v>
      </c>
      <c r="S9408" s="37">
        <v>0.1031</v>
      </c>
      <c r="T9408" s="37"/>
      <c r="U9408" s="37"/>
      <c r="V9408" s="37"/>
      <c r="W9408" s="37"/>
      <c r="X9408" s="37"/>
      <c r="Z9408" s="4" t="str">
        <f t="shared" si="412"/>
        <v>NO</v>
      </c>
      <c r="AA9408" s="4" t="str">
        <f t="shared" si="412"/>
        <v>NO</v>
      </c>
      <c r="AB9408" s="4" t="str">
        <f t="shared" si="412"/>
        <v>NO</v>
      </c>
      <c r="AD9408" s="4">
        <f t="shared" si="413"/>
        <v>0</v>
      </c>
    </row>
    <row r="9409" spans="1:30" ht="14.4" customHeight="1" x14ac:dyDescent="0.35">
      <c r="A9409" s="34">
        <v>9451</v>
      </c>
      <c r="B9409" s="1" t="s">
        <v>6304</v>
      </c>
      <c r="C9409" s="1"/>
      <c r="D9409" s="1"/>
      <c r="E9409" s="1"/>
      <c r="F9409" s="1" t="s">
        <v>29262</v>
      </c>
      <c r="G9409" s="35" t="s">
        <v>27168</v>
      </c>
      <c r="H9409" s="35" t="s">
        <v>27169</v>
      </c>
      <c r="I9409" s="35" t="s">
        <v>33</v>
      </c>
      <c r="J9409" s="36">
        <v>36463000</v>
      </c>
      <c r="K9409" s="36">
        <v>36011000</v>
      </c>
      <c r="L9409" s="36">
        <v>41093000</v>
      </c>
      <c r="M9409" s="36">
        <v>43208000</v>
      </c>
      <c r="N9409" s="36">
        <v>51486000</v>
      </c>
      <c r="O9409" s="37">
        <v>0.23230000000000001</v>
      </c>
      <c r="P9409" s="37">
        <v>0.25169999999999998</v>
      </c>
      <c r="Q9409" s="37">
        <v>0.23530000000000001</v>
      </c>
      <c r="R9409" s="37">
        <v>0.27729999999999999</v>
      </c>
      <c r="S9409" s="37">
        <v>0.27560000000000001</v>
      </c>
      <c r="T9409" s="37">
        <v>-4.0000000000000002E-4</v>
      </c>
      <c r="U9409" s="37"/>
      <c r="V9409" s="37"/>
      <c r="W9409" s="37"/>
      <c r="X9409" s="37"/>
      <c r="Z9409" s="4" t="str">
        <f t="shared" si="412"/>
        <v>YES</v>
      </c>
      <c r="AA9409" s="4" t="str">
        <f t="shared" si="412"/>
        <v>YES</v>
      </c>
      <c r="AB9409" s="4" t="str">
        <f t="shared" si="412"/>
        <v>YES</v>
      </c>
      <c r="AD9409" s="4">
        <f t="shared" si="413"/>
        <v>3</v>
      </c>
    </row>
    <row r="9410" spans="1:30" ht="14.4" customHeight="1" x14ac:dyDescent="0.35">
      <c r="A9410" s="34">
        <v>9452</v>
      </c>
      <c r="B9410" s="1" t="s">
        <v>9581</v>
      </c>
      <c r="C9410" s="1"/>
      <c r="D9410" s="1"/>
      <c r="E9410" s="1"/>
      <c r="F9410" s="1" t="s">
        <v>29262</v>
      </c>
      <c r="G9410" s="35" t="s">
        <v>27170</v>
      </c>
      <c r="H9410" s="35" t="s">
        <v>27171</v>
      </c>
      <c r="I9410" s="35" t="s">
        <v>33</v>
      </c>
      <c r="J9410" s="36">
        <v>36323000</v>
      </c>
      <c r="K9410" s="36">
        <v>37559000</v>
      </c>
      <c r="L9410" s="36">
        <v>41462000</v>
      </c>
      <c r="M9410" s="36">
        <v>47893000</v>
      </c>
      <c r="N9410" s="36">
        <v>51474000</v>
      </c>
      <c r="O9410" s="37">
        <v>-0.32090000000000002</v>
      </c>
      <c r="P9410" s="37">
        <v>-0.28899999999999998</v>
      </c>
      <c r="Q9410" s="37">
        <v>-1.7899999999999999E-2</v>
      </c>
      <c r="R9410" s="37">
        <v>1.5E-3</v>
      </c>
      <c r="S9410" s="37">
        <v>1.1000000000000001E-3</v>
      </c>
      <c r="T9410" s="37">
        <v>0.2167</v>
      </c>
      <c r="U9410" s="37">
        <v>-0.25290000000000001</v>
      </c>
      <c r="V9410" s="37">
        <v>2.5700000000000001E-2</v>
      </c>
      <c r="W9410" s="37">
        <v>7.9000000000000008E-3</v>
      </c>
      <c r="X9410" s="37">
        <v>-2.4899999999999999E-2</v>
      </c>
      <c r="Z9410" s="4" t="str">
        <f t="shared" si="412"/>
        <v>NO</v>
      </c>
      <c r="AA9410" s="4" t="str">
        <f t="shared" si="412"/>
        <v>NO</v>
      </c>
      <c r="AB9410" s="4" t="str">
        <f t="shared" si="412"/>
        <v>NO</v>
      </c>
      <c r="AD9410" s="4">
        <f t="shared" si="413"/>
        <v>0</v>
      </c>
    </row>
    <row r="9411" spans="1:30" ht="14.4" customHeight="1" x14ac:dyDescent="0.35">
      <c r="A9411" s="34">
        <v>9453</v>
      </c>
      <c r="B9411" s="1" t="s">
        <v>27172</v>
      </c>
      <c r="C9411" s="1" t="s">
        <v>29015</v>
      </c>
      <c r="D9411" s="1"/>
      <c r="E9411" s="1" t="s">
        <v>29008</v>
      </c>
      <c r="F9411" s="1" t="s">
        <v>29262</v>
      </c>
      <c r="G9411" s="35" t="s">
        <v>27173</v>
      </c>
      <c r="H9411" s="35" t="s">
        <v>27174</v>
      </c>
      <c r="I9411" s="35" t="s">
        <v>29</v>
      </c>
      <c r="J9411" s="36">
        <v>22202000</v>
      </c>
      <c r="K9411" s="36">
        <v>45058000</v>
      </c>
      <c r="L9411" s="36">
        <v>49470000</v>
      </c>
      <c r="M9411" s="36">
        <v>55816000</v>
      </c>
      <c r="N9411" s="36">
        <v>51472000</v>
      </c>
      <c r="O9411" s="37">
        <v>0.34689999999999999</v>
      </c>
      <c r="P9411" s="37">
        <v>0.1971</v>
      </c>
      <c r="Q9411" s="37">
        <v>0.1827</v>
      </c>
      <c r="R9411" s="37">
        <v>5.8700000000000002E-2</v>
      </c>
      <c r="S9411" s="37">
        <v>2.6499999999999999E-2</v>
      </c>
      <c r="T9411" s="37"/>
      <c r="U9411" s="37"/>
      <c r="V9411" s="37"/>
      <c r="W9411" s="37"/>
      <c r="X9411" s="37"/>
      <c r="Z9411" s="4" t="str">
        <f t="shared" si="412"/>
        <v>NO</v>
      </c>
      <c r="AA9411" s="4" t="str">
        <f t="shared" si="412"/>
        <v>NO</v>
      </c>
      <c r="AB9411" s="4" t="str">
        <f t="shared" si="412"/>
        <v>NO</v>
      </c>
      <c r="AD9411" s="4">
        <f t="shared" si="413"/>
        <v>0</v>
      </c>
    </row>
    <row r="9412" spans="1:30" ht="14.4" customHeight="1" x14ac:dyDescent="0.35">
      <c r="A9412" s="34">
        <v>9454</v>
      </c>
      <c r="B9412" s="1" t="s">
        <v>27175</v>
      </c>
      <c r="C9412" s="1" t="s">
        <v>29015</v>
      </c>
      <c r="D9412" s="1"/>
      <c r="E9412" s="1" t="s">
        <v>29008</v>
      </c>
      <c r="F9412" s="1" t="s">
        <v>29262</v>
      </c>
      <c r="G9412" s="35" t="s">
        <v>27176</v>
      </c>
      <c r="H9412" s="35" t="s">
        <v>27177</v>
      </c>
      <c r="I9412" s="35" t="s">
        <v>29</v>
      </c>
      <c r="J9412" s="36"/>
      <c r="K9412" s="36"/>
      <c r="L9412" s="36"/>
      <c r="M9412" s="36">
        <v>22880000</v>
      </c>
      <c r="N9412" s="36">
        <v>51455000</v>
      </c>
      <c r="O9412" s="37"/>
      <c r="P9412" s="37"/>
      <c r="Q9412" s="37"/>
      <c r="R9412" s="37">
        <v>0.15559999999999999</v>
      </c>
      <c r="S9412" s="37">
        <v>0.29120000000000001</v>
      </c>
      <c r="T9412" s="37"/>
      <c r="U9412" s="37"/>
      <c r="V9412" s="37"/>
      <c r="W9412" s="37"/>
      <c r="X9412" s="37"/>
      <c r="Z9412" s="4" t="str">
        <f t="shared" si="412"/>
        <v>NO</v>
      </c>
      <c r="AA9412" s="4" t="str">
        <f t="shared" si="412"/>
        <v>NO</v>
      </c>
      <c r="AB9412" s="4" t="str">
        <f t="shared" si="412"/>
        <v>YES</v>
      </c>
      <c r="AD9412" s="4">
        <f t="shared" si="413"/>
        <v>1</v>
      </c>
    </row>
    <row r="9413" spans="1:30" ht="14.4" customHeight="1" x14ac:dyDescent="0.35">
      <c r="A9413" s="34">
        <v>9455</v>
      </c>
      <c r="B9413" s="1" t="s">
        <v>27178</v>
      </c>
      <c r="C9413" s="1"/>
      <c r="D9413" s="1"/>
      <c r="E9413" s="1"/>
      <c r="F9413" s="1" t="s">
        <v>29262</v>
      </c>
      <c r="G9413" s="35" t="s">
        <v>27179</v>
      </c>
      <c r="H9413" s="35" t="s">
        <v>27180</v>
      </c>
      <c r="I9413" s="35" t="s">
        <v>33</v>
      </c>
      <c r="J9413" s="36">
        <v>27619000</v>
      </c>
      <c r="K9413" s="36">
        <v>32947000</v>
      </c>
      <c r="L9413" s="36">
        <v>43363000</v>
      </c>
      <c r="M9413" s="36">
        <v>50022000</v>
      </c>
      <c r="N9413" s="36">
        <v>51452000</v>
      </c>
      <c r="O9413" s="37">
        <v>9.1700000000000004E-2</v>
      </c>
      <c r="P9413" s="37">
        <v>0.1542</v>
      </c>
      <c r="Q9413" s="37">
        <v>0.22600000000000001</v>
      </c>
      <c r="R9413" s="37">
        <v>0.23319999999999999</v>
      </c>
      <c r="S9413" s="37">
        <v>0.2107</v>
      </c>
      <c r="T9413" s="37">
        <v>6.2700000000000006E-2</v>
      </c>
      <c r="U9413" s="37">
        <v>0.13339999999999999</v>
      </c>
      <c r="V9413" s="37">
        <v>0.20549999999999999</v>
      </c>
      <c r="W9413" s="37">
        <v>0.2114</v>
      </c>
      <c r="X9413" s="37"/>
      <c r="Z9413" s="4" t="str">
        <f t="shared" ref="Z9413:AB9476" si="414">IF(Q9413&gt;20%,"YES","NO")</f>
        <v>YES</v>
      </c>
      <c r="AA9413" s="4" t="str">
        <f t="shared" si="414"/>
        <v>YES</v>
      </c>
      <c r="AB9413" s="4" t="str">
        <f t="shared" si="414"/>
        <v>YES</v>
      </c>
      <c r="AD9413" s="4">
        <f t="shared" ref="AD9413:AD9476" si="415">COUNTIF(Z9413:AB9413,"YES")</f>
        <v>3</v>
      </c>
    </row>
    <row r="9414" spans="1:30" ht="14.4" customHeight="1" x14ac:dyDescent="0.35">
      <c r="A9414" s="34">
        <v>9456</v>
      </c>
      <c r="B9414" s="1" t="s">
        <v>27181</v>
      </c>
      <c r="C9414" s="1"/>
      <c r="D9414" s="1"/>
      <c r="E9414" s="1"/>
      <c r="F9414" s="1" t="s">
        <v>29262</v>
      </c>
      <c r="G9414" s="35" t="s">
        <v>27182</v>
      </c>
      <c r="H9414" s="35" t="s">
        <v>27183</v>
      </c>
      <c r="I9414" s="35" t="s">
        <v>544</v>
      </c>
      <c r="J9414" s="36">
        <v>24364000</v>
      </c>
      <c r="K9414" s="36">
        <v>20230000</v>
      </c>
      <c r="L9414" s="36">
        <v>25777000</v>
      </c>
      <c r="M9414" s="36">
        <v>40451000</v>
      </c>
      <c r="N9414" s="36">
        <v>51448000</v>
      </c>
      <c r="O9414" s="37">
        <v>0.1749</v>
      </c>
      <c r="P9414" s="37">
        <v>4.9599999999999998E-2</v>
      </c>
      <c r="Q9414" s="37">
        <v>-7.8E-2</v>
      </c>
      <c r="R9414" s="37">
        <v>5.8400000000000001E-2</v>
      </c>
      <c r="S9414" s="37">
        <v>0.12759999999999999</v>
      </c>
      <c r="T9414" s="37">
        <v>-3.5000000000000001E-3</v>
      </c>
      <c r="U9414" s="37">
        <v>-1.2200000000000001E-2</v>
      </c>
      <c r="V9414" s="37">
        <v>-1.9699999999999999E-2</v>
      </c>
      <c r="W9414" s="37">
        <v>-4.4999999999999997E-3</v>
      </c>
      <c r="X9414" s="37">
        <v>-6.4999999999999997E-3</v>
      </c>
      <c r="Z9414" s="4" t="str">
        <f t="shared" si="414"/>
        <v>NO</v>
      </c>
      <c r="AA9414" s="4" t="str">
        <f t="shared" si="414"/>
        <v>NO</v>
      </c>
      <c r="AB9414" s="4" t="str">
        <f t="shared" si="414"/>
        <v>NO</v>
      </c>
      <c r="AD9414" s="4">
        <f t="shared" si="415"/>
        <v>0</v>
      </c>
    </row>
    <row r="9415" spans="1:30" ht="14.4" customHeight="1" x14ac:dyDescent="0.35">
      <c r="A9415" s="34">
        <v>9457</v>
      </c>
      <c r="B9415" s="1" t="s">
        <v>23195</v>
      </c>
      <c r="C9415" s="1"/>
      <c r="D9415" s="1"/>
      <c r="E9415" s="1"/>
      <c r="F9415" s="1" t="s">
        <v>29262</v>
      </c>
      <c r="G9415" s="35" t="s">
        <v>27184</v>
      </c>
      <c r="H9415" s="35" t="s">
        <v>27185</v>
      </c>
      <c r="I9415" s="35" t="s">
        <v>36</v>
      </c>
      <c r="J9415" s="36">
        <v>11569000</v>
      </c>
      <c r="K9415" s="36">
        <v>7455000</v>
      </c>
      <c r="L9415" s="36">
        <v>32572000</v>
      </c>
      <c r="M9415" s="36">
        <v>12172000</v>
      </c>
      <c r="N9415" s="36">
        <v>51444000</v>
      </c>
      <c r="O9415" s="37">
        <v>4.9099999999999998E-2</v>
      </c>
      <c r="P9415" s="37">
        <v>-1.5374000000000001</v>
      </c>
      <c r="Q9415" s="37">
        <v>0.2571</v>
      </c>
      <c r="R9415" s="37">
        <v>-2.8388</v>
      </c>
      <c r="S9415" s="37">
        <v>0.28039999999999998</v>
      </c>
      <c r="T9415" s="37">
        <v>4.6199999999999998E-2</v>
      </c>
      <c r="U9415" s="37">
        <v>-1.5565</v>
      </c>
      <c r="V9415" s="37">
        <v>0.19009999999999999</v>
      </c>
      <c r="W9415" s="37">
        <v>-3.5573000000000001</v>
      </c>
      <c r="X9415" s="37">
        <v>-0.13089999999999999</v>
      </c>
      <c r="Z9415" s="4" t="str">
        <f t="shared" si="414"/>
        <v>YES</v>
      </c>
      <c r="AA9415" s="4" t="str">
        <f t="shared" si="414"/>
        <v>NO</v>
      </c>
      <c r="AB9415" s="4" t="str">
        <f t="shared" si="414"/>
        <v>YES</v>
      </c>
      <c r="AD9415" s="4">
        <f t="shared" si="415"/>
        <v>2</v>
      </c>
    </row>
    <row r="9416" spans="1:30" ht="14.4" customHeight="1" x14ac:dyDescent="0.35">
      <c r="A9416" s="34">
        <v>9459</v>
      </c>
      <c r="B9416" s="1" t="s">
        <v>7805</v>
      </c>
      <c r="C9416" s="1" t="s">
        <v>29015</v>
      </c>
      <c r="D9416" s="1"/>
      <c r="E9416" s="1" t="s">
        <v>29008</v>
      </c>
      <c r="F9416" s="1" t="s">
        <v>29262</v>
      </c>
      <c r="G9416" s="35" t="s">
        <v>27189</v>
      </c>
      <c r="H9416" s="35" t="s">
        <v>27190</v>
      </c>
      <c r="I9416" s="35" t="s">
        <v>29</v>
      </c>
      <c r="J9416" s="36">
        <v>23382000</v>
      </c>
      <c r="K9416" s="36">
        <v>31518000</v>
      </c>
      <c r="L9416" s="36">
        <v>29369000</v>
      </c>
      <c r="M9416" s="36">
        <v>37755000</v>
      </c>
      <c r="N9416" s="36">
        <v>51433000</v>
      </c>
      <c r="O9416" s="37">
        <v>0.2011</v>
      </c>
      <c r="P9416" s="37">
        <v>0.17760000000000001</v>
      </c>
      <c r="Q9416" s="37">
        <v>0.18890000000000001</v>
      </c>
      <c r="R9416" s="37">
        <v>0.1857</v>
      </c>
      <c r="S9416" s="37">
        <v>0.15409999999999999</v>
      </c>
      <c r="T9416" s="37"/>
      <c r="U9416" s="37"/>
      <c r="V9416" s="37"/>
      <c r="W9416" s="37"/>
      <c r="X9416" s="37"/>
      <c r="Z9416" s="4" t="str">
        <f t="shared" si="414"/>
        <v>NO</v>
      </c>
      <c r="AA9416" s="4" t="str">
        <f t="shared" si="414"/>
        <v>NO</v>
      </c>
      <c r="AB9416" s="4" t="str">
        <f t="shared" si="414"/>
        <v>NO</v>
      </c>
      <c r="AD9416" s="4">
        <f t="shared" si="415"/>
        <v>0</v>
      </c>
    </row>
    <row r="9417" spans="1:30" ht="14.4" customHeight="1" x14ac:dyDescent="0.35">
      <c r="A9417" s="34">
        <v>9458</v>
      </c>
      <c r="B9417" s="1" t="s">
        <v>27186</v>
      </c>
      <c r="C9417" s="1" t="s">
        <v>29015</v>
      </c>
      <c r="D9417" s="1"/>
      <c r="E9417" s="1" t="s">
        <v>29008</v>
      </c>
      <c r="F9417" s="1" t="s">
        <v>29262</v>
      </c>
      <c r="G9417" s="35" t="s">
        <v>27187</v>
      </c>
      <c r="H9417" s="35" t="s">
        <v>27188</v>
      </c>
      <c r="I9417" s="35" t="s">
        <v>29</v>
      </c>
      <c r="J9417" s="36"/>
      <c r="K9417" s="36"/>
      <c r="L9417" s="36">
        <v>11000</v>
      </c>
      <c r="M9417" s="36">
        <v>27120000</v>
      </c>
      <c r="N9417" s="36">
        <v>51433000</v>
      </c>
      <c r="O9417" s="37"/>
      <c r="P9417" s="37"/>
      <c r="Q9417" s="37">
        <v>-704.18179999999995</v>
      </c>
      <c r="R9417" s="37">
        <v>0.33400000000000002</v>
      </c>
      <c r="S9417" s="37">
        <v>0.28299999999999997</v>
      </c>
      <c r="T9417" s="37"/>
      <c r="U9417" s="37"/>
      <c r="V9417" s="37"/>
      <c r="W9417" s="37"/>
      <c r="X9417" s="37"/>
      <c r="Z9417" s="4" t="str">
        <f t="shared" si="414"/>
        <v>NO</v>
      </c>
      <c r="AA9417" s="4" t="str">
        <f t="shared" si="414"/>
        <v>YES</v>
      </c>
      <c r="AB9417" s="4" t="str">
        <f t="shared" si="414"/>
        <v>YES</v>
      </c>
      <c r="AD9417" s="4">
        <f t="shared" si="415"/>
        <v>2</v>
      </c>
    </row>
    <row r="9418" spans="1:30" ht="14.4" customHeight="1" x14ac:dyDescent="0.35">
      <c r="A9418" s="34">
        <v>9460</v>
      </c>
      <c r="B9418" s="1" t="s">
        <v>27191</v>
      </c>
      <c r="C9418" s="1" t="s">
        <v>28702</v>
      </c>
      <c r="D9418" s="1"/>
      <c r="E9418" s="1"/>
      <c r="F9418" s="1" t="s">
        <v>29262</v>
      </c>
      <c r="G9418" s="35" t="s">
        <v>27192</v>
      </c>
      <c r="H9418" s="35" t="s">
        <v>27193</v>
      </c>
      <c r="I9418" s="35" t="s">
        <v>87</v>
      </c>
      <c r="J9418" s="36">
        <v>17214000</v>
      </c>
      <c r="K9418" s="36">
        <v>13628000</v>
      </c>
      <c r="L9418" s="36">
        <v>37273000</v>
      </c>
      <c r="M9418" s="36">
        <v>35998000</v>
      </c>
      <c r="N9418" s="36">
        <v>51431000</v>
      </c>
      <c r="O9418" s="37">
        <v>-5.3800000000000001E-2</v>
      </c>
      <c r="P9418" s="37">
        <v>-0.1258</v>
      </c>
      <c r="Q9418" s="37">
        <v>0.27050000000000002</v>
      </c>
      <c r="R9418" s="37">
        <v>0.1525</v>
      </c>
      <c r="S9418" s="37">
        <v>0.29599999999999999</v>
      </c>
      <c r="T9418" s="37">
        <v>-0.29070000000000001</v>
      </c>
      <c r="U9418" s="37">
        <v>-0.4531</v>
      </c>
      <c r="V9418" s="37">
        <v>9.8799999999999999E-2</v>
      </c>
      <c r="W9418" s="37">
        <v>-0.1116</v>
      </c>
      <c r="X9418" s="37">
        <v>5.11E-2</v>
      </c>
      <c r="Z9418" s="4" t="str">
        <f t="shared" si="414"/>
        <v>YES</v>
      </c>
      <c r="AA9418" s="4" t="str">
        <f t="shared" si="414"/>
        <v>NO</v>
      </c>
      <c r="AB9418" s="4" t="str">
        <f t="shared" si="414"/>
        <v>YES</v>
      </c>
      <c r="AD9418" s="4">
        <f t="shared" si="415"/>
        <v>2</v>
      </c>
    </row>
    <row r="9419" spans="1:30" ht="27.65" customHeight="1" x14ac:dyDescent="0.35">
      <c r="A9419" s="34">
        <v>9461</v>
      </c>
      <c r="B9419" s="1" t="s">
        <v>27194</v>
      </c>
      <c r="C9419" s="1"/>
      <c r="D9419" s="1"/>
      <c r="E9419" s="1"/>
      <c r="F9419" s="1" t="s">
        <v>29262</v>
      </c>
      <c r="G9419" s="35" t="s">
        <v>27195</v>
      </c>
      <c r="H9419" s="35" t="s">
        <v>27196</v>
      </c>
      <c r="I9419" s="35" t="s">
        <v>544</v>
      </c>
      <c r="J9419" s="36">
        <v>21316000</v>
      </c>
      <c r="K9419" s="36">
        <v>26954000</v>
      </c>
      <c r="L9419" s="36">
        <v>32492000</v>
      </c>
      <c r="M9419" s="36">
        <v>40174000</v>
      </c>
      <c r="N9419" s="36">
        <v>51430000</v>
      </c>
      <c r="O9419" s="37">
        <v>4.87E-2</v>
      </c>
      <c r="P9419" s="37">
        <v>8.3299999999999999E-2</v>
      </c>
      <c r="Q9419" s="37">
        <v>5.6000000000000001E-2</v>
      </c>
      <c r="R9419" s="37">
        <v>7.0499999999999993E-2</v>
      </c>
      <c r="S9419" s="37">
        <v>0.1205</v>
      </c>
      <c r="T9419" s="37"/>
      <c r="U9419" s="37"/>
      <c r="V9419" s="37"/>
      <c r="W9419" s="37"/>
      <c r="X9419" s="37"/>
      <c r="Z9419" s="4" t="str">
        <f t="shared" si="414"/>
        <v>NO</v>
      </c>
      <c r="AA9419" s="4" t="str">
        <f t="shared" si="414"/>
        <v>NO</v>
      </c>
      <c r="AB9419" s="4" t="str">
        <f t="shared" si="414"/>
        <v>NO</v>
      </c>
      <c r="AD9419" s="4">
        <f t="shared" si="415"/>
        <v>0</v>
      </c>
    </row>
    <row r="9420" spans="1:30" ht="27.65" customHeight="1" x14ac:dyDescent="0.35">
      <c r="A9420" s="34">
        <v>9462</v>
      </c>
      <c r="B9420" s="1" t="s">
        <v>27197</v>
      </c>
      <c r="C9420" s="1"/>
      <c r="D9420" s="1"/>
      <c r="E9420" s="1"/>
      <c r="F9420" s="1" t="s">
        <v>29262</v>
      </c>
      <c r="G9420" s="35" t="s">
        <v>27198</v>
      </c>
      <c r="H9420" s="35" t="s">
        <v>27199</v>
      </c>
      <c r="I9420" s="35" t="s">
        <v>544</v>
      </c>
      <c r="J9420" s="36">
        <v>56490000</v>
      </c>
      <c r="K9420" s="36">
        <v>50814000</v>
      </c>
      <c r="L9420" s="36">
        <v>49430000</v>
      </c>
      <c r="M9420" s="36">
        <v>59386000</v>
      </c>
      <c r="N9420" s="36">
        <v>51410000</v>
      </c>
      <c r="O9420" s="37">
        <v>0.61429999999999996</v>
      </c>
      <c r="P9420" s="37">
        <v>0.59870000000000001</v>
      </c>
      <c r="Q9420" s="37">
        <v>0.72209999999999996</v>
      </c>
      <c r="R9420" s="37">
        <v>0.71189999999999998</v>
      </c>
      <c r="S9420" s="37">
        <v>0.67769999999999997</v>
      </c>
      <c r="T9420" s="37"/>
      <c r="U9420" s="37"/>
      <c r="V9420" s="37"/>
      <c r="W9420" s="37"/>
      <c r="X9420" s="37"/>
      <c r="Z9420" s="4" t="str">
        <f t="shared" si="414"/>
        <v>YES</v>
      </c>
      <c r="AA9420" s="4" t="str">
        <f t="shared" si="414"/>
        <v>YES</v>
      </c>
      <c r="AB9420" s="4" t="str">
        <f t="shared" si="414"/>
        <v>YES</v>
      </c>
      <c r="AD9420" s="4">
        <f t="shared" si="415"/>
        <v>3</v>
      </c>
    </row>
    <row r="9421" spans="1:30" ht="14.4" customHeight="1" x14ac:dyDescent="0.35">
      <c r="A9421" s="34">
        <v>9463</v>
      </c>
      <c r="B9421" s="1" t="s">
        <v>1750</v>
      </c>
      <c r="C9421" s="1"/>
      <c r="D9421" s="1"/>
      <c r="E9421" s="1"/>
      <c r="F9421" s="1" t="s">
        <v>29262</v>
      </c>
      <c r="G9421" s="35" t="s">
        <v>27200</v>
      </c>
      <c r="H9421" s="35" t="s">
        <v>27201</v>
      </c>
      <c r="I9421" s="35" t="s">
        <v>33</v>
      </c>
      <c r="J9421" s="36"/>
      <c r="K9421" s="36">
        <v>568000</v>
      </c>
      <c r="L9421" s="36">
        <v>26818000</v>
      </c>
      <c r="M9421" s="36">
        <v>50682000</v>
      </c>
      <c r="N9421" s="36">
        <v>51401000</v>
      </c>
      <c r="O9421" s="37"/>
      <c r="P9421" s="37">
        <v>-8.5404999999999998</v>
      </c>
      <c r="Q9421" s="37">
        <v>1.23E-2</v>
      </c>
      <c r="R9421" s="37">
        <v>1.37E-2</v>
      </c>
      <c r="S9421" s="37">
        <v>0.31119999999999998</v>
      </c>
      <c r="T9421" s="37"/>
      <c r="U9421" s="37">
        <v>-8.1567000000000007</v>
      </c>
      <c r="V9421" s="37">
        <v>8.9999999999999998E-4</v>
      </c>
      <c r="W9421" s="37">
        <v>4.0000000000000001E-3</v>
      </c>
      <c r="X9421" s="37"/>
      <c r="Z9421" s="4" t="str">
        <f t="shared" si="414"/>
        <v>NO</v>
      </c>
      <c r="AA9421" s="4" t="str">
        <f t="shared" si="414"/>
        <v>NO</v>
      </c>
      <c r="AB9421" s="4" t="str">
        <f t="shared" si="414"/>
        <v>YES</v>
      </c>
      <c r="AD9421" s="4">
        <f t="shared" si="415"/>
        <v>1</v>
      </c>
    </row>
    <row r="9422" spans="1:30" ht="14.4" customHeight="1" x14ac:dyDescent="0.35">
      <c r="A9422" s="34">
        <v>9464</v>
      </c>
      <c r="B9422" s="1" t="s">
        <v>27202</v>
      </c>
      <c r="C9422" s="1"/>
      <c r="D9422" s="1"/>
      <c r="E9422" s="1"/>
      <c r="F9422" s="1" t="s">
        <v>29262</v>
      </c>
      <c r="G9422" s="35" t="s">
        <v>27203</v>
      </c>
      <c r="H9422" s="35" t="s">
        <v>27204</v>
      </c>
      <c r="I9422" s="35" t="s">
        <v>33</v>
      </c>
      <c r="J9422" s="36">
        <v>70382000</v>
      </c>
      <c r="K9422" s="36">
        <v>49845000</v>
      </c>
      <c r="L9422" s="36">
        <v>53971000</v>
      </c>
      <c r="M9422" s="36">
        <v>54134000</v>
      </c>
      <c r="N9422" s="36">
        <v>51394000</v>
      </c>
      <c r="O9422" s="37">
        <v>0.31659999999999999</v>
      </c>
      <c r="P9422" s="37">
        <v>-5.7700000000000001E-2</v>
      </c>
      <c r="Q9422" s="37">
        <v>4.9700000000000001E-2</v>
      </c>
      <c r="R9422" s="37">
        <v>2.0899999999999998E-2</v>
      </c>
      <c r="S9422" s="37">
        <v>-7.5200000000000003E-2</v>
      </c>
      <c r="T9422" s="37">
        <v>0.28399999999999997</v>
      </c>
      <c r="U9422" s="37">
        <v>-0.1137</v>
      </c>
      <c r="V9422" s="37">
        <v>4.1700000000000001E-2</v>
      </c>
      <c r="W9422" s="37">
        <v>2.5999999999999999E-3</v>
      </c>
      <c r="X9422" s="37">
        <v>-0.09</v>
      </c>
      <c r="Z9422" s="4" t="str">
        <f t="shared" si="414"/>
        <v>NO</v>
      </c>
      <c r="AA9422" s="4" t="str">
        <f t="shared" si="414"/>
        <v>NO</v>
      </c>
      <c r="AB9422" s="4" t="str">
        <f t="shared" si="414"/>
        <v>NO</v>
      </c>
      <c r="AD9422" s="4">
        <f t="shared" si="415"/>
        <v>0</v>
      </c>
    </row>
    <row r="9423" spans="1:30" ht="27.65" customHeight="1" x14ac:dyDescent="0.35">
      <c r="A9423" s="34">
        <v>9465</v>
      </c>
      <c r="B9423" s="1" t="s">
        <v>27205</v>
      </c>
      <c r="C9423" s="1" t="s">
        <v>29015</v>
      </c>
      <c r="D9423" s="1"/>
      <c r="E9423" s="1"/>
      <c r="F9423" s="1" t="s">
        <v>28821</v>
      </c>
      <c r="G9423" s="35" t="s">
        <v>27206</v>
      </c>
      <c r="H9423" s="35" t="s">
        <v>27207</v>
      </c>
      <c r="I9423" s="35" t="s">
        <v>23</v>
      </c>
      <c r="J9423" s="36">
        <v>10868000</v>
      </c>
      <c r="K9423" s="36">
        <v>17443000</v>
      </c>
      <c r="L9423" s="36">
        <v>20026000</v>
      </c>
      <c r="M9423" s="36">
        <v>32556000</v>
      </c>
      <c r="N9423" s="36">
        <v>51391000</v>
      </c>
      <c r="O9423" s="37">
        <v>2.3599999999999999E-2</v>
      </c>
      <c r="P9423" s="37">
        <v>2.3E-2</v>
      </c>
      <c r="Q9423" s="37">
        <v>1.7399999999999999E-2</v>
      </c>
      <c r="R9423" s="37">
        <v>6.7500000000000004E-2</v>
      </c>
      <c r="S9423" s="37">
        <v>6.8099999999999994E-2</v>
      </c>
      <c r="T9423" s="37">
        <v>1.7399999999999999E-2</v>
      </c>
      <c r="U9423" s="37">
        <v>1.49E-2</v>
      </c>
      <c r="V9423" s="37">
        <v>0.01</v>
      </c>
      <c r="W9423" s="37">
        <v>5.7700000000000001E-2</v>
      </c>
      <c r="X9423" s="37">
        <v>5.9200000000000003E-2</v>
      </c>
      <c r="Z9423" s="4" t="str">
        <f t="shared" si="414"/>
        <v>NO</v>
      </c>
      <c r="AA9423" s="4" t="str">
        <f t="shared" si="414"/>
        <v>NO</v>
      </c>
      <c r="AB9423" s="4" t="str">
        <f t="shared" si="414"/>
        <v>NO</v>
      </c>
      <c r="AD9423" s="4">
        <f t="shared" si="415"/>
        <v>0</v>
      </c>
    </row>
    <row r="9424" spans="1:30" ht="27.65" customHeight="1" x14ac:dyDescent="0.35">
      <c r="A9424" s="34">
        <v>9466</v>
      </c>
      <c r="B9424" s="1" t="s">
        <v>7191</v>
      </c>
      <c r="C9424" s="1" t="s">
        <v>29015</v>
      </c>
      <c r="D9424" s="1"/>
      <c r="E9424" s="1" t="s">
        <v>29008</v>
      </c>
      <c r="F9424" s="1" t="s">
        <v>29262</v>
      </c>
      <c r="G9424" s="35" t="s">
        <v>27208</v>
      </c>
      <c r="H9424" s="35" t="s">
        <v>27209</v>
      </c>
      <c r="I9424" s="35" t="s">
        <v>29</v>
      </c>
      <c r="J9424" s="36">
        <v>6772000</v>
      </c>
      <c r="K9424" s="36">
        <v>6894000</v>
      </c>
      <c r="L9424" s="36">
        <v>13091000</v>
      </c>
      <c r="M9424" s="36">
        <v>29405000</v>
      </c>
      <c r="N9424" s="36">
        <v>51381000</v>
      </c>
      <c r="O9424" s="37">
        <v>0.2364</v>
      </c>
      <c r="P9424" s="37">
        <v>0.2823</v>
      </c>
      <c r="Q9424" s="37">
        <v>0.29949999999999999</v>
      </c>
      <c r="R9424" s="37">
        <v>0.3105</v>
      </c>
      <c r="S9424" s="37">
        <v>0.49340000000000001</v>
      </c>
      <c r="T9424" s="37"/>
      <c r="U9424" s="37"/>
      <c r="V9424" s="37"/>
      <c r="W9424" s="37"/>
      <c r="X9424" s="37"/>
      <c r="Z9424" s="4" t="str">
        <f t="shared" si="414"/>
        <v>YES</v>
      </c>
      <c r="AA9424" s="4" t="str">
        <f t="shared" si="414"/>
        <v>YES</v>
      </c>
      <c r="AB9424" s="4" t="str">
        <f t="shared" si="414"/>
        <v>YES</v>
      </c>
      <c r="AD9424" s="4">
        <f t="shared" si="415"/>
        <v>3</v>
      </c>
    </row>
    <row r="9425" spans="1:30" ht="27.65" customHeight="1" x14ac:dyDescent="0.35">
      <c r="A9425" s="34">
        <v>9467</v>
      </c>
      <c r="B9425" s="1" t="s">
        <v>27210</v>
      </c>
      <c r="C9425" s="1"/>
      <c r="D9425" s="1"/>
      <c r="E9425" s="1"/>
      <c r="F9425" s="1" t="s">
        <v>29262</v>
      </c>
      <c r="G9425" s="35" t="s">
        <v>27211</v>
      </c>
      <c r="H9425" s="35" t="s">
        <v>27212</v>
      </c>
      <c r="I9425" s="35" t="s">
        <v>23</v>
      </c>
      <c r="J9425" s="36">
        <v>24707000</v>
      </c>
      <c r="K9425" s="36">
        <v>23326000</v>
      </c>
      <c r="L9425" s="36">
        <v>35790000</v>
      </c>
      <c r="M9425" s="36">
        <v>42924000</v>
      </c>
      <c r="N9425" s="36">
        <v>51378000</v>
      </c>
      <c r="O9425" s="37">
        <v>0.30320000000000003</v>
      </c>
      <c r="P9425" s="37">
        <v>0.1135</v>
      </c>
      <c r="Q9425" s="37">
        <v>0.27629999999999999</v>
      </c>
      <c r="R9425" s="37">
        <v>0.2107</v>
      </c>
      <c r="S9425" s="37">
        <v>9.3200000000000005E-2</v>
      </c>
      <c r="T9425" s="37"/>
      <c r="U9425" s="37"/>
      <c r="V9425" s="37"/>
      <c r="W9425" s="37"/>
      <c r="X9425" s="37"/>
      <c r="Z9425" s="4" t="str">
        <f t="shared" si="414"/>
        <v>YES</v>
      </c>
      <c r="AA9425" s="4" t="str">
        <f t="shared" si="414"/>
        <v>YES</v>
      </c>
      <c r="AB9425" s="4" t="str">
        <f t="shared" si="414"/>
        <v>NO</v>
      </c>
      <c r="AD9425" s="4">
        <f t="shared" si="415"/>
        <v>2</v>
      </c>
    </row>
    <row r="9426" spans="1:30" ht="14.4" customHeight="1" x14ac:dyDescent="0.35">
      <c r="A9426" s="34">
        <v>9468</v>
      </c>
      <c r="B9426" s="1" t="s">
        <v>5215</v>
      </c>
      <c r="C9426" s="1" t="s">
        <v>29015</v>
      </c>
      <c r="D9426" s="1"/>
      <c r="E9426" s="1" t="s">
        <v>29008</v>
      </c>
      <c r="F9426" s="1" t="s">
        <v>29262</v>
      </c>
      <c r="G9426" s="35" t="s">
        <v>27213</v>
      </c>
      <c r="H9426" s="35" t="s">
        <v>27214</v>
      </c>
      <c r="I9426" s="35" t="s">
        <v>29</v>
      </c>
      <c r="J9426" s="36">
        <v>48743000</v>
      </c>
      <c r="K9426" s="36">
        <v>43850000</v>
      </c>
      <c r="L9426" s="36">
        <v>41711000</v>
      </c>
      <c r="M9426" s="36">
        <v>47331000</v>
      </c>
      <c r="N9426" s="36">
        <v>51375000</v>
      </c>
      <c r="O9426" s="37">
        <v>0.25900000000000001</v>
      </c>
      <c r="P9426" s="37">
        <v>9.2899999999999996E-2</v>
      </c>
      <c r="Q9426" s="37">
        <v>2.1899999999999999E-2</v>
      </c>
      <c r="R9426" s="37">
        <v>6.8699999999999997E-2</v>
      </c>
      <c r="S9426" s="37">
        <v>8.6199999999999999E-2</v>
      </c>
      <c r="T9426" s="37"/>
      <c r="U9426" s="37"/>
      <c r="V9426" s="37"/>
      <c r="W9426" s="37"/>
      <c r="X9426" s="37"/>
      <c r="Z9426" s="4" t="str">
        <f t="shared" si="414"/>
        <v>NO</v>
      </c>
      <c r="AA9426" s="4" t="str">
        <f t="shared" si="414"/>
        <v>NO</v>
      </c>
      <c r="AB9426" s="4" t="str">
        <f t="shared" si="414"/>
        <v>NO</v>
      </c>
      <c r="AD9426" s="4">
        <f t="shared" si="415"/>
        <v>0</v>
      </c>
    </row>
    <row r="9427" spans="1:30" ht="14.4" customHeight="1" x14ac:dyDescent="0.35">
      <c r="A9427" s="34">
        <v>9469</v>
      </c>
      <c r="B9427" s="1" t="s">
        <v>27215</v>
      </c>
      <c r="C9427" s="1" t="s">
        <v>29015</v>
      </c>
      <c r="D9427" s="1"/>
      <c r="E9427" s="1" t="s">
        <v>29008</v>
      </c>
      <c r="F9427" s="1" t="s">
        <v>29262</v>
      </c>
      <c r="G9427" s="35" t="s">
        <v>27216</v>
      </c>
      <c r="H9427" s="35" t="s">
        <v>27217</v>
      </c>
      <c r="I9427" s="35" t="s">
        <v>29</v>
      </c>
      <c r="J9427" s="36">
        <v>29526000</v>
      </c>
      <c r="K9427" s="36">
        <v>38840000</v>
      </c>
      <c r="L9427" s="36">
        <v>45803000</v>
      </c>
      <c r="M9427" s="36">
        <v>55684000</v>
      </c>
      <c r="N9427" s="36">
        <v>51367000</v>
      </c>
      <c r="O9427" s="37">
        <v>0.1273</v>
      </c>
      <c r="P9427" s="37">
        <v>0.11</v>
      </c>
      <c r="Q9427" s="37">
        <v>0.1794</v>
      </c>
      <c r="R9427" s="37">
        <v>-0.21190000000000001</v>
      </c>
      <c r="S9427" s="37">
        <v>9.7999999999999997E-3</v>
      </c>
      <c r="T9427" s="37"/>
      <c r="U9427" s="37"/>
      <c r="V9427" s="37"/>
      <c r="W9427" s="37"/>
      <c r="X9427" s="37"/>
      <c r="Z9427" s="4" t="str">
        <f t="shared" si="414"/>
        <v>NO</v>
      </c>
      <c r="AA9427" s="4" t="str">
        <f t="shared" si="414"/>
        <v>NO</v>
      </c>
      <c r="AB9427" s="4" t="str">
        <f t="shared" si="414"/>
        <v>NO</v>
      </c>
      <c r="AD9427" s="4">
        <f t="shared" si="415"/>
        <v>0</v>
      </c>
    </row>
    <row r="9428" spans="1:30" ht="27.65" customHeight="1" x14ac:dyDescent="0.35">
      <c r="A9428" s="34">
        <v>9470</v>
      </c>
      <c r="B9428" s="1" t="s">
        <v>27218</v>
      </c>
      <c r="C9428" s="1"/>
      <c r="D9428" s="1"/>
      <c r="E9428" s="1"/>
      <c r="F9428" s="1" t="s">
        <v>29262</v>
      </c>
      <c r="G9428" s="35" t="s">
        <v>27219</v>
      </c>
      <c r="H9428" s="35" t="s">
        <v>27220</v>
      </c>
      <c r="I9428" s="35" t="s">
        <v>23</v>
      </c>
      <c r="J9428" s="36"/>
      <c r="K9428" s="36">
        <v>223000</v>
      </c>
      <c r="L9428" s="36">
        <v>2169000</v>
      </c>
      <c r="M9428" s="36">
        <v>32286000</v>
      </c>
      <c r="N9428" s="36">
        <v>51361000</v>
      </c>
      <c r="O9428" s="37"/>
      <c r="P9428" s="37">
        <v>4.9299999999999997E-2</v>
      </c>
      <c r="Q9428" s="37">
        <v>6.3600000000000004E-2</v>
      </c>
      <c r="R9428" s="37">
        <v>6.7100000000000007E-2</v>
      </c>
      <c r="S9428" s="37">
        <v>-5.5500000000000001E-2</v>
      </c>
      <c r="T9428" s="37"/>
      <c r="U9428" s="37"/>
      <c r="V9428" s="37">
        <v>-2.7699999999999999E-2</v>
      </c>
      <c r="W9428" s="37"/>
      <c r="X9428" s="37"/>
      <c r="Z9428" s="4" t="str">
        <f t="shared" si="414"/>
        <v>NO</v>
      </c>
      <c r="AA9428" s="4" t="str">
        <f t="shared" si="414"/>
        <v>NO</v>
      </c>
      <c r="AB9428" s="4" t="str">
        <f t="shared" si="414"/>
        <v>NO</v>
      </c>
      <c r="AD9428" s="4">
        <f t="shared" si="415"/>
        <v>0</v>
      </c>
    </row>
    <row r="9429" spans="1:30" ht="14.4" customHeight="1" x14ac:dyDescent="0.35">
      <c r="A9429" s="34">
        <v>9471</v>
      </c>
      <c r="B9429" s="1" t="s">
        <v>12990</v>
      </c>
      <c r="C9429" s="1"/>
      <c r="D9429" s="1"/>
      <c r="E9429" s="1"/>
      <c r="F9429" s="1" t="s">
        <v>29262</v>
      </c>
      <c r="G9429" s="35" t="s">
        <v>27221</v>
      </c>
      <c r="H9429" s="35" t="s">
        <v>27222</v>
      </c>
      <c r="I9429" s="35" t="s">
        <v>23</v>
      </c>
      <c r="J9429" s="36">
        <v>12520000</v>
      </c>
      <c r="K9429" s="36">
        <v>16976000</v>
      </c>
      <c r="L9429" s="36">
        <v>32475000</v>
      </c>
      <c r="M9429" s="36">
        <v>35850000</v>
      </c>
      <c r="N9429" s="36">
        <v>51357000</v>
      </c>
      <c r="O9429" s="37">
        <v>-0.20810000000000001</v>
      </c>
      <c r="P9429" s="37">
        <v>9.4999999999999998E-3</v>
      </c>
      <c r="Q9429" s="37">
        <v>-0.1439</v>
      </c>
      <c r="R9429" s="37">
        <v>-0.1867</v>
      </c>
      <c r="S9429" s="37">
        <v>1.11E-2</v>
      </c>
      <c r="T9429" s="37"/>
      <c r="U9429" s="37"/>
      <c r="V9429" s="37"/>
      <c r="W9429" s="37"/>
      <c r="X9429" s="37"/>
      <c r="Z9429" s="4" t="str">
        <f t="shared" si="414"/>
        <v>NO</v>
      </c>
      <c r="AA9429" s="4" t="str">
        <f t="shared" si="414"/>
        <v>NO</v>
      </c>
      <c r="AB9429" s="4" t="str">
        <f t="shared" si="414"/>
        <v>NO</v>
      </c>
      <c r="AD9429" s="4">
        <f t="shared" si="415"/>
        <v>0</v>
      </c>
    </row>
    <row r="9430" spans="1:30" ht="27.65" customHeight="1" x14ac:dyDescent="0.35">
      <c r="A9430" s="34">
        <v>9472</v>
      </c>
      <c r="B9430" s="1" t="s">
        <v>27223</v>
      </c>
      <c r="C9430" s="1"/>
      <c r="D9430" s="1"/>
      <c r="E9430" s="1"/>
      <c r="F9430" s="1" t="s">
        <v>29262</v>
      </c>
      <c r="G9430" s="35" t="s">
        <v>27224</v>
      </c>
      <c r="H9430" s="35" t="s">
        <v>27225</v>
      </c>
      <c r="I9430" s="35" t="s">
        <v>43</v>
      </c>
      <c r="J9430" s="36">
        <v>49934000</v>
      </c>
      <c r="K9430" s="36">
        <v>41801000</v>
      </c>
      <c r="L9430" s="36">
        <v>46469000</v>
      </c>
      <c r="M9430" s="36">
        <v>56187000</v>
      </c>
      <c r="N9430" s="36">
        <v>51344000</v>
      </c>
      <c r="O9430" s="37">
        <v>9.3299999999999994E-2</v>
      </c>
      <c r="P9430" s="37">
        <v>3.6700000000000003E-2</v>
      </c>
      <c r="Q9430" s="37">
        <v>3.7199999999999997E-2</v>
      </c>
      <c r="R9430" s="37">
        <v>3.1600000000000003E-2</v>
      </c>
      <c r="S9430" s="37">
        <v>-5.7000000000000002E-3</v>
      </c>
      <c r="T9430" s="37">
        <v>-2.3E-3</v>
      </c>
      <c r="U9430" s="37">
        <v>-5.4000000000000003E-3</v>
      </c>
      <c r="V9430" s="37">
        <v>-4.7999999999999996E-3</v>
      </c>
      <c r="W9430" s="37">
        <v>-2.8E-3</v>
      </c>
      <c r="X9430" s="37">
        <v>-2.0999999999999999E-3</v>
      </c>
      <c r="Z9430" s="4" t="str">
        <f t="shared" si="414"/>
        <v>NO</v>
      </c>
      <c r="AA9430" s="4" t="str">
        <f t="shared" si="414"/>
        <v>NO</v>
      </c>
      <c r="AB9430" s="4" t="str">
        <f t="shared" si="414"/>
        <v>NO</v>
      </c>
      <c r="AD9430" s="4">
        <f t="shared" si="415"/>
        <v>0</v>
      </c>
    </row>
    <row r="9431" spans="1:30" ht="14.4" customHeight="1" x14ac:dyDescent="0.35">
      <c r="A9431" s="34">
        <v>9473</v>
      </c>
      <c r="B9431" s="1" t="s">
        <v>27226</v>
      </c>
      <c r="C9431" s="1" t="s">
        <v>29015</v>
      </c>
      <c r="D9431" s="1"/>
      <c r="E9431" s="1" t="s">
        <v>29008</v>
      </c>
      <c r="F9431" s="1" t="s">
        <v>29262</v>
      </c>
      <c r="G9431" s="35" t="s">
        <v>27227</v>
      </c>
      <c r="H9431" s="35" t="s">
        <v>27228</v>
      </c>
      <c r="I9431" s="35" t="s">
        <v>29</v>
      </c>
      <c r="J9431" s="36">
        <v>8933000</v>
      </c>
      <c r="K9431" s="36">
        <v>17370000</v>
      </c>
      <c r="L9431" s="36">
        <v>16562000</v>
      </c>
      <c r="M9431" s="36">
        <v>34054000</v>
      </c>
      <c r="N9431" s="36">
        <v>51331000</v>
      </c>
      <c r="O9431" s="37">
        <v>0.2072</v>
      </c>
      <c r="P9431" s="37">
        <v>0.20169999999999999</v>
      </c>
      <c r="Q9431" s="37">
        <v>0.31580000000000003</v>
      </c>
      <c r="R9431" s="37">
        <v>0.44159999999999999</v>
      </c>
      <c r="S9431" s="37">
        <v>0.48249999999999998</v>
      </c>
      <c r="T9431" s="37">
        <v>0.2072</v>
      </c>
      <c r="U9431" s="37">
        <v>0.20169999999999999</v>
      </c>
      <c r="V9431" s="37">
        <v>0.31580000000000003</v>
      </c>
      <c r="W9431" s="37">
        <v>0.44159999999999999</v>
      </c>
      <c r="X9431" s="37">
        <v>0.48249999999999998</v>
      </c>
      <c r="Z9431" s="4" t="str">
        <f t="shared" si="414"/>
        <v>YES</v>
      </c>
      <c r="AA9431" s="4" t="str">
        <f t="shared" si="414"/>
        <v>YES</v>
      </c>
      <c r="AB9431" s="4" t="str">
        <f t="shared" si="414"/>
        <v>YES</v>
      </c>
      <c r="AD9431" s="4">
        <f t="shared" si="415"/>
        <v>3</v>
      </c>
    </row>
    <row r="9432" spans="1:30" ht="14.4" customHeight="1" x14ac:dyDescent="0.35">
      <c r="A9432" s="34">
        <v>9474</v>
      </c>
      <c r="B9432" s="1" t="s">
        <v>27229</v>
      </c>
      <c r="C9432" s="1" t="s">
        <v>29015</v>
      </c>
      <c r="D9432" s="1"/>
      <c r="E9432" s="1" t="s">
        <v>29008</v>
      </c>
      <c r="F9432" s="1" t="s">
        <v>29262</v>
      </c>
      <c r="G9432" s="35" t="s">
        <v>27230</v>
      </c>
      <c r="H9432" s="35" t="s">
        <v>27231</v>
      </c>
      <c r="I9432" s="35" t="s">
        <v>29</v>
      </c>
      <c r="J9432" s="36">
        <v>27942000</v>
      </c>
      <c r="K9432" s="36">
        <v>36087000</v>
      </c>
      <c r="L9432" s="36">
        <v>43902000</v>
      </c>
      <c r="M9432" s="36">
        <v>50124000</v>
      </c>
      <c r="N9432" s="36">
        <v>51320000</v>
      </c>
      <c r="O9432" s="37">
        <v>9.6299999999999997E-2</v>
      </c>
      <c r="P9432" s="37">
        <v>8.9899999999999994E-2</v>
      </c>
      <c r="Q9432" s="37">
        <v>0.28749999999999998</v>
      </c>
      <c r="R9432" s="37">
        <v>0.34760000000000002</v>
      </c>
      <c r="S9432" s="37">
        <v>0.2213</v>
      </c>
      <c r="T9432" s="37">
        <v>8.4400000000000003E-2</v>
      </c>
      <c r="U9432" s="37">
        <v>8.0500000000000002E-2</v>
      </c>
      <c r="V9432" s="37">
        <v>0.28199999999999997</v>
      </c>
      <c r="W9432" s="37">
        <v>0.32919999999999999</v>
      </c>
      <c r="X9432" s="37"/>
      <c r="Z9432" s="4" t="str">
        <f t="shared" si="414"/>
        <v>YES</v>
      </c>
      <c r="AA9432" s="4" t="str">
        <f t="shared" si="414"/>
        <v>YES</v>
      </c>
      <c r="AB9432" s="4" t="str">
        <f t="shared" si="414"/>
        <v>YES</v>
      </c>
      <c r="AD9432" s="4">
        <f t="shared" si="415"/>
        <v>3</v>
      </c>
    </row>
    <row r="9433" spans="1:30" ht="27.65" customHeight="1" x14ac:dyDescent="0.35">
      <c r="A9433" s="34">
        <v>9475</v>
      </c>
      <c r="B9433" s="1" t="s">
        <v>27232</v>
      </c>
      <c r="C9433" s="1"/>
      <c r="D9433" s="1"/>
      <c r="E9433" s="1"/>
      <c r="F9433" s="1" t="s">
        <v>29262</v>
      </c>
      <c r="G9433" s="35" t="s">
        <v>27233</v>
      </c>
      <c r="H9433" s="35" t="s">
        <v>27234</v>
      </c>
      <c r="I9433" s="35" t="s">
        <v>23</v>
      </c>
      <c r="J9433" s="36">
        <v>42864000</v>
      </c>
      <c r="K9433" s="36">
        <v>45703000</v>
      </c>
      <c r="L9433" s="36">
        <v>44064000</v>
      </c>
      <c r="M9433" s="36">
        <v>47631000</v>
      </c>
      <c r="N9433" s="36">
        <v>51319000</v>
      </c>
      <c r="O9433" s="37">
        <v>2.63E-2</v>
      </c>
      <c r="P9433" s="37">
        <v>-5.3E-3</v>
      </c>
      <c r="Q9433" s="37">
        <v>-5.6000000000000001E-2</v>
      </c>
      <c r="R9433" s="37">
        <v>-3.61E-2</v>
      </c>
      <c r="S9433" s="37">
        <v>-4.4200000000000003E-2</v>
      </c>
      <c r="T9433" s="37"/>
      <c r="U9433" s="37"/>
      <c r="V9433" s="37"/>
      <c r="W9433" s="37"/>
      <c r="X9433" s="37"/>
      <c r="Z9433" s="4" t="str">
        <f t="shared" si="414"/>
        <v>NO</v>
      </c>
      <c r="AA9433" s="4" t="str">
        <f t="shared" si="414"/>
        <v>NO</v>
      </c>
      <c r="AB9433" s="4" t="str">
        <f t="shared" si="414"/>
        <v>NO</v>
      </c>
      <c r="AD9433" s="4">
        <f t="shared" si="415"/>
        <v>0</v>
      </c>
    </row>
    <row r="9434" spans="1:30" ht="27.65" customHeight="1" x14ac:dyDescent="0.35">
      <c r="A9434" s="34">
        <v>9476</v>
      </c>
      <c r="B9434" s="1" t="s">
        <v>27235</v>
      </c>
      <c r="C9434" s="1"/>
      <c r="D9434" s="1"/>
      <c r="E9434" s="1"/>
      <c r="F9434" s="1" t="s">
        <v>29262</v>
      </c>
      <c r="G9434" s="35" t="s">
        <v>27236</v>
      </c>
      <c r="H9434" s="35" t="s">
        <v>27237</v>
      </c>
      <c r="I9434" s="35" t="s">
        <v>23</v>
      </c>
      <c r="J9434" s="36"/>
      <c r="K9434" s="36"/>
      <c r="L9434" s="36"/>
      <c r="M9434" s="36">
        <v>5150000</v>
      </c>
      <c r="N9434" s="36">
        <v>51313000</v>
      </c>
      <c r="O9434" s="37"/>
      <c r="P9434" s="37"/>
      <c r="Q9434" s="37"/>
      <c r="R9434" s="37">
        <v>-2.0232999999999999</v>
      </c>
      <c r="S9434" s="37">
        <v>-0.109</v>
      </c>
      <c r="T9434" s="37"/>
      <c r="U9434" s="37"/>
      <c r="V9434" s="37"/>
      <c r="W9434" s="37"/>
      <c r="X9434" s="37"/>
      <c r="Z9434" s="4" t="str">
        <f t="shared" si="414"/>
        <v>NO</v>
      </c>
      <c r="AA9434" s="4" t="str">
        <f t="shared" si="414"/>
        <v>NO</v>
      </c>
      <c r="AB9434" s="4" t="str">
        <f t="shared" si="414"/>
        <v>NO</v>
      </c>
      <c r="AD9434" s="4">
        <f t="shared" si="415"/>
        <v>0</v>
      </c>
    </row>
    <row r="9435" spans="1:30" ht="41.4" customHeight="1" x14ac:dyDescent="0.35">
      <c r="A9435" s="34">
        <v>9477</v>
      </c>
      <c r="B9435" s="1" t="s">
        <v>27238</v>
      </c>
      <c r="C9435" s="1" t="s">
        <v>28702</v>
      </c>
      <c r="D9435" s="1"/>
      <c r="E9435" s="1"/>
      <c r="F9435" s="1" t="s">
        <v>29262</v>
      </c>
      <c r="G9435" s="35" t="s">
        <v>27239</v>
      </c>
      <c r="H9435" s="35" t="s">
        <v>27240</v>
      </c>
      <c r="I9435" s="35" t="s">
        <v>87</v>
      </c>
      <c r="J9435" s="36">
        <v>55742000</v>
      </c>
      <c r="K9435" s="36">
        <v>58218000</v>
      </c>
      <c r="L9435" s="36">
        <v>52397000</v>
      </c>
      <c r="M9435" s="36">
        <v>56609000</v>
      </c>
      <c r="N9435" s="36">
        <v>51310000</v>
      </c>
      <c r="O9435" s="37">
        <v>-6.4199999999999993E-2</v>
      </c>
      <c r="P9435" s="37">
        <v>8.8000000000000005E-3</v>
      </c>
      <c r="Q9435" s="37">
        <v>-6.4100000000000004E-2</v>
      </c>
      <c r="R9435" s="37">
        <v>1.34E-2</v>
      </c>
      <c r="S9435" s="37">
        <v>-2.3E-3</v>
      </c>
      <c r="T9435" s="37">
        <v>3.5000000000000001E-3</v>
      </c>
      <c r="U9435" s="37">
        <v>2.8999999999999998E-3</v>
      </c>
      <c r="V9435" s="37">
        <v>-7.6100000000000001E-2</v>
      </c>
      <c r="W9435" s="37">
        <v>1.1999999999999999E-3</v>
      </c>
      <c r="X9435" s="37">
        <v>8.9999999999999998E-4</v>
      </c>
      <c r="Z9435" s="4" t="str">
        <f t="shared" si="414"/>
        <v>NO</v>
      </c>
      <c r="AA9435" s="4" t="str">
        <f t="shared" si="414"/>
        <v>NO</v>
      </c>
      <c r="AB9435" s="4" t="str">
        <f t="shared" si="414"/>
        <v>NO</v>
      </c>
      <c r="AD9435" s="4">
        <f t="shared" si="415"/>
        <v>0</v>
      </c>
    </row>
    <row r="9436" spans="1:30" ht="14.4" customHeight="1" x14ac:dyDescent="0.35">
      <c r="A9436" s="34">
        <v>9478</v>
      </c>
      <c r="B9436" s="1" t="s">
        <v>27241</v>
      </c>
      <c r="C9436" s="1" t="s">
        <v>29015</v>
      </c>
      <c r="D9436" s="1"/>
      <c r="E9436" s="1" t="s">
        <v>29008</v>
      </c>
      <c r="F9436" s="1" t="s">
        <v>29262</v>
      </c>
      <c r="G9436" s="35" t="s">
        <v>27242</v>
      </c>
      <c r="H9436" s="35" t="s">
        <v>27243</v>
      </c>
      <c r="I9436" s="35" t="s">
        <v>29</v>
      </c>
      <c r="J9436" s="36">
        <v>504000</v>
      </c>
      <c r="K9436" s="36">
        <v>10512000</v>
      </c>
      <c r="L9436" s="36">
        <v>24120000</v>
      </c>
      <c r="M9436" s="36">
        <v>30322000</v>
      </c>
      <c r="N9436" s="36">
        <v>51305000</v>
      </c>
      <c r="O9436" s="37">
        <v>-1.0238</v>
      </c>
      <c r="P9436" s="37">
        <v>0.25219999999999998</v>
      </c>
      <c r="Q9436" s="37">
        <v>0.18340000000000001</v>
      </c>
      <c r="R9436" s="37">
        <v>0.13039999999999999</v>
      </c>
      <c r="S9436" s="37">
        <v>1</v>
      </c>
      <c r="T9436" s="37"/>
      <c r="U9436" s="37"/>
      <c r="V9436" s="37"/>
      <c r="W9436" s="37"/>
      <c r="X9436" s="37"/>
      <c r="Z9436" s="4" t="str">
        <f t="shared" si="414"/>
        <v>NO</v>
      </c>
      <c r="AA9436" s="4" t="str">
        <f t="shared" si="414"/>
        <v>NO</v>
      </c>
      <c r="AB9436" s="4" t="str">
        <f t="shared" si="414"/>
        <v>YES</v>
      </c>
      <c r="AD9436" s="4">
        <f t="shared" si="415"/>
        <v>1</v>
      </c>
    </row>
    <row r="9437" spans="1:30" ht="14.4" customHeight="1" x14ac:dyDescent="0.35">
      <c r="A9437" s="34">
        <v>9479</v>
      </c>
      <c r="B9437" s="1" t="s">
        <v>27244</v>
      </c>
      <c r="C9437" s="1" t="s">
        <v>29015</v>
      </c>
      <c r="D9437" s="1"/>
      <c r="E9437" s="1" t="s">
        <v>29008</v>
      </c>
      <c r="F9437" s="1" t="s">
        <v>29262</v>
      </c>
      <c r="G9437" s="35" t="s">
        <v>27245</v>
      </c>
      <c r="H9437" s="35" t="s">
        <v>27246</v>
      </c>
      <c r="I9437" s="35" t="s">
        <v>29</v>
      </c>
      <c r="J9437" s="36">
        <v>39557000</v>
      </c>
      <c r="K9437" s="36">
        <v>34659000</v>
      </c>
      <c r="L9437" s="36">
        <v>40467000</v>
      </c>
      <c r="M9437" s="36">
        <v>44658000</v>
      </c>
      <c r="N9437" s="36">
        <v>51303000</v>
      </c>
      <c r="O9437" s="37">
        <v>0.44929999999999998</v>
      </c>
      <c r="P9437" s="37">
        <v>3.5999999999999997E-2</v>
      </c>
      <c r="Q9437" s="37">
        <v>3.2099999999999997E-2</v>
      </c>
      <c r="R9437" s="37">
        <v>0.19670000000000001</v>
      </c>
      <c r="S9437" s="37">
        <v>0.29049999999999998</v>
      </c>
      <c r="T9437" s="37">
        <v>0.37990000000000002</v>
      </c>
      <c r="U9437" s="37">
        <v>3.5000000000000003E-2</v>
      </c>
      <c r="V9437" s="37">
        <v>3.5499999999999997E-2</v>
      </c>
      <c r="W9437" s="37">
        <v>0.19639999999999999</v>
      </c>
      <c r="X9437" s="37">
        <v>0.2873</v>
      </c>
      <c r="Z9437" s="4" t="str">
        <f t="shared" si="414"/>
        <v>NO</v>
      </c>
      <c r="AA9437" s="4" t="str">
        <f t="shared" si="414"/>
        <v>NO</v>
      </c>
      <c r="AB9437" s="4" t="str">
        <f t="shared" si="414"/>
        <v>YES</v>
      </c>
      <c r="AD9437" s="4">
        <f t="shared" si="415"/>
        <v>1</v>
      </c>
    </row>
    <row r="9438" spans="1:30" ht="27.65" customHeight="1" x14ac:dyDescent="0.35">
      <c r="A9438" s="34">
        <v>9480</v>
      </c>
      <c r="B9438" s="1" t="s">
        <v>27247</v>
      </c>
      <c r="C9438" s="1" t="s">
        <v>29015</v>
      </c>
      <c r="D9438" s="1"/>
      <c r="E9438" s="1" t="s">
        <v>29008</v>
      </c>
      <c r="F9438" s="1" t="s">
        <v>29262</v>
      </c>
      <c r="G9438" s="35" t="s">
        <v>27248</v>
      </c>
      <c r="H9438" s="35" t="s">
        <v>27249</v>
      </c>
      <c r="I9438" s="35" t="s">
        <v>29</v>
      </c>
      <c r="J9438" s="36"/>
      <c r="K9438" s="36">
        <v>873000</v>
      </c>
      <c r="L9438" s="36">
        <v>16843000</v>
      </c>
      <c r="M9438" s="36">
        <v>27297000</v>
      </c>
      <c r="N9438" s="36">
        <v>51300000</v>
      </c>
      <c r="O9438" s="37"/>
      <c r="P9438" s="37">
        <v>-2.7778</v>
      </c>
      <c r="Q9438" s="37">
        <v>1.6199999999999999E-2</v>
      </c>
      <c r="R9438" s="37">
        <v>0.14849999999999999</v>
      </c>
      <c r="S9438" s="37">
        <v>4.65E-2</v>
      </c>
      <c r="T9438" s="37"/>
      <c r="U9438" s="37">
        <v>-2.7778</v>
      </c>
      <c r="V9438" s="37">
        <v>1.6199999999999999E-2</v>
      </c>
      <c r="W9438" s="37">
        <v>0.1338</v>
      </c>
      <c r="X9438" s="37">
        <v>3.32E-2</v>
      </c>
      <c r="Z9438" s="4" t="str">
        <f t="shared" si="414"/>
        <v>NO</v>
      </c>
      <c r="AA9438" s="4" t="str">
        <f t="shared" si="414"/>
        <v>NO</v>
      </c>
      <c r="AB9438" s="4" t="str">
        <f t="shared" si="414"/>
        <v>NO</v>
      </c>
      <c r="AD9438" s="4">
        <f t="shared" si="415"/>
        <v>0</v>
      </c>
    </row>
    <row r="9439" spans="1:30" ht="27.65" customHeight="1" x14ac:dyDescent="0.35">
      <c r="A9439" s="34">
        <v>9481</v>
      </c>
      <c r="B9439" s="1" t="s">
        <v>27250</v>
      </c>
      <c r="C9439" s="1"/>
      <c r="D9439" s="1"/>
      <c r="E9439" s="1"/>
      <c r="F9439" s="1" t="s">
        <v>29262</v>
      </c>
      <c r="G9439" s="35" t="s">
        <v>27251</v>
      </c>
      <c r="H9439" s="35" t="s">
        <v>27252</v>
      </c>
      <c r="I9439" s="35" t="s">
        <v>33</v>
      </c>
      <c r="J9439" s="36">
        <v>31971000</v>
      </c>
      <c r="K9439" s="36">
        <v>32243000</v>
      </c>
      <c r="L9439" s="36">
        <v>34424000</v>
      </c>
      <c r="M9439" s="36">
        <v>44818000</v>
      </c>
      <c r="N9439" s="36">
        <v>51296000</v>
      </c>
      <c r="O9439" s="37">
        <v>0.37880000000000003</v>
      </c>
      <c r="P9439" s="37">
        <v>0.37880000000000003</v>
      </c>
      <c r="Q9439" s="37">
        <v>0.12330000000000001</v>
      </c>
      <c r="R9439" s="37">
        <v>0.2135</v>
      </c>
      <c r="S9439" s="37">
        <v>0.28920000000000001</v>
      </c>
      <c r="T9439" s="37"/>
      <c r="U9439" s="37"/>
      <c r="V9439" s="37"/>
      <c r="W9439" s="37"/>
      <c r="X9439" s="37"/>
      <c r="Z9439" s="4" t="str">
        <f t="shared" si="414"/>
        <v>NO</v>
      </c>
      <c r="AA9439" s="4" t="str">
        <f t="shared" si="414"/>
        <v>YES</v>
      </c>
      <c r="AB9439" s="4" t="str">
        <f t="shared" si="414"/>
        <v>YES</v>
      </c>
      <c r="AD9439" s="4">
        <f t="shared" si="415"/>
        <v>2</v>
      </c>
    </row>
    <row r="9440" spans="1:30" ht="27.65" customHeight="1" x14ac:dyDescent="0.35">
      <c r="A9440" s="34">
        <v>9482</v>
      </c>
      <c r="B9440" s="1" t="s">
        <v>27253</v>
      </c>
      <c r="C9440" s="1"/>
      <c r="D9440" s="1"/>
      <c r="E9440" s="1"/>
      <c r="F9440" s="1" t="s">
        <v>29262</v>
      </c>
      <c r="G9440" s="35" t="s">
        <v>27254</v>
      </c>
      <c r="H9440" s="35" t="s">
        <v>27255</v>
      </c>
      <c r="I9440" s="35" t="s">
        <v>23</v>
      </c>
      <c r="J9440" s="36">
        <v>34688000</v>
      </c>
      <c r="K9440" s="36">
        <v>31866000</v>
      </c>
      <c r="L9440" s="36">
        <v>41604000</v>
      </c>
      <c r="M9440" s="36">
        <v>41893000</v>
      </c>
      <c r="N9440" s="36">
        <v>51293000</v>
      </c>
      <c r="O9440" s="37">
        <v>0.122</v>
      </c>
      <c r="P9440" s="37">
        <v>9.3200000000000005E-2</v>
      </c>
      <c r="Q9440" s="37">
        <v>0.10050000000000001</v>
      </c>
      <c r="R9440" s="37">
        <v>0.25390000000000001</v>
      </c>
      <c r="S9440" s="37">
        <v>7.22E-2</v>
      </c>
      <c r="T9440" s="37"/>
      <c r="U9440" s="37"/>
      <c r="V9440" s="37"/>
      <c r="W9440" s="37"/>
      <c r="X9440" s="37"/>
      <c r="Z9440" s="4" t="str">
        <f t="shared" si="414"/>
        <v>NO</v>
      </c>
      <c r="AA9440" s="4" t="str">
        <f t="shared" si="414"/>
        <v>YES</v>
      </c>
      <c r="AB9440" s="4" t="str">
        <f t="shared" si="414"/>
        <v>NO</v>
      </c>
      <c r="AD9440" s="4">
        <f t="shared" si="415"/>
        <v>1</v>
      </c>
    </row>
    <row r="9441" spans="1:30" ht="14.4" customHeight="1" x14ac:dyDescent="0.35">
      <c r="A9441" s="34">
        <v>9483</v>
      </c>
      <c r="B9441" s="1" t="s">
        <v>27256</v>
      </c>
      <c r="C9441" s="1"/>
      <c r="D9441" s="1"/>
      <c r="E9441" s="1"/>
      <c r="F9441" s="1" t="s">
        <v>29262</v>
      </c>
      <c r="G9441" s="35" t="s">
        <v>27257</v>
      </c>
      <c r="H9441" s="35" t="s">
        <v>27258</v>
      </c>
      <c r="I9441" s="35" t="s">
        <v>33</v>
      </c>
      <c r="J9441" s="36">
        <v>44232000</v>
      </c>
      <c r="K9441" s="36">
        <v>42467000</v>
      </c>
      <c r="L9441" s="36">
        <v>43282000</v>
      </c>
      <c r="M9441" s="36">
        <v>46278000</v>
      </c>
      <c r="N9441" s="36">
        <v>51269000</v>
      </c>
      <c r="O9441" s="37">
        <v>0.2414</v>
      </c>
      <c r="P9441" s="37">
        <v>0.26050000000000001</v>
      </c>
      <c r="Q9441" s="37">
        <v>0.29020000000000001</v>
      </c>
      <c r="R9441" s="37">
        <v>0.31819999999999998</v>
      </c>
      <c r="S9441" s="37">
        <v>0.16739999999999999</v>
      </c>
      <c r="T9441" s="37">
        <v>0.25929999999999997</v>
      </c>
      <c r="U9441" s="37">
        <v>0.22839999999999999</v>
      </c>
      <c r="V9441" s="37">
        <v>0.25290000000000001</v>
      </c>
      <c r="W9441" s="37">
        <v>0.28349999999999997</v>
      </c>
      <c r="X9441" s="37">
        <v>0.13089999999999999</v>
      </c>
      <c r="Z9441" s="4" t="str">
        <f t="shared" si="414"/>
        <v>YES</v>
      </c>
      <c r="AA9441" s="4" t="str">
        <f t="shared" si="414"/>
        <v>YES</v>
      </c>
      <c r="AB9441" s="4" t="str">
        <f t="shared" si="414"/>
        <v>NO</v>
      </c>
      <c r="AD9441" s="4">
        <f t="shared" si="415"/>
        <v>2</v>
      </c>
    </row>
    <row r="9442" spans="1:30" ht="14.4" customHeight="1" x14ac:dyDescent="0.35">
      <c r="A9442" s="34">
        <v>9484</v>
      </c>
      <c r="B9442" s="1" t="s">
        <v>27259</v>
      </c>
      <c r="C9442" s="1"/>
      <c r="D9442" s="1"/>
      <c r="E9442" s="1"/>
      <c r="F9442" s="1" t="s">
        <v>29262</v>
      </c>
      <c r="G9442" s="35" t="s">
        <v>27260</v>
      </c>
      <c r="H9442" s="35" t="s">
        <v>27261</v>
      </c>
      <c r="I9442" s="35" t="s">
        <v>23</v>
      </c>
      <c r="J9442" s="36">
        <v>38354000</v>
      </c>
      <c r="K9442" s="36">
        <v>37822000</v>
      </c>
      <c r="L9442" s="36">
        <v>47007000</v>
      </c>
      <c r="M9442" s="36">
        <v>51905000</v>
      </c>
      <c r="N9442" s="36">
        <v>51265000</v>
      </c>
      <c r="O9442" s="37">
        <v>0.1585</v>
      </c>
      <c r="P9442" s="37">
        <v>0.1628</v>
      </c>
      <c r="Q9442" s="37">
        <v>0.15049999999999999</v>
      </c>
      <c r="R9442" s="37">
        <v>8.5800000000000001E-2</v>
      </c>
      <c r="S9442" s="37">
        <v>0.25619999999999998</v>
      </c>
      <c r="T9442" s="37"/>
      <c r="U9442" s="37"/>
      <c r="V9442" s="37"/>
      <c r="W9442" s="37"/>
      <c r="X9442" s="37"/>
      <c r="Z9442" s="4" t="str">
        <f t="shared" si="414"/>
        <v>NO</v>
      </c>
      <c r="AA9442" s="4" t="str">
        <f t="shared" si="414"/>
        <v>NO</v>
      </c>
      <c r="AB9442" s="4" t="str">
        <f t="shared" si="414"/>
        <v>YES</v>
      </c>
      <c r="AD9442" s="4">
        <f t="shared" si="415"/>
        <v>1</v>
      </c>
    </row>
    <row r="9443" spans="1:30" ht="14.4" customHeight="1" x14ac:dyDescent="0.35">
      <c r="A9443" s="34">
        <v>9485</v>
      </c>
      <c r="B9443" s="1" t="s">
        <v>27262</v>
      </c>
      <c r="C9443" s="1" t="s">
        <v>29015</v>
      </c>
      <c r="D9443" s="1"/>
      <c r="E9443" s="1" t="s">
        <v>29008</v>
      </c>
      <c r="F9443" s="1" t="s">
        <v>29262</v>
      </c>
      <c r="G9443" s="35" t="s">
        <v>27263</v>
      </c>
      <c r="H9443" s="35" t="s">
        <v>27264</v>
      </c>
      <c r="I9443" s="35" t="s">
        <v>29</v>
      </c>
      <c r="J9443" s="36">
        <v>25085000</v>
      </c>
      <c r="K9443" s="36">
        <v>29588000</v>
      </c>
      <c r="L9443" s="36">
        <v>32165000</v>
      </c>
      <c r="M9443" s="36">
        <v>38461000</v>
      </c>
      <c r="N9443" s="36">
        <v>51251000</v>
      </c>
      <c r="O9443" s="37">
        <v>-1.1599999999999999E-2</v>
      </c>
      <c r="P9443" s="37">
        <v>4.58E-2</v>
      </c>
      <c r="Q9443" s="37">
        <v>7.1400000000000005E-2</v>
      </c>
      <c r="R9443" s="37">
        <v>0.1086</v>
      </c>
      <c r="S9443" s="37">
        <v>0.1492</v>
      </c>
      <c r="T9443" s="37">
        <v>4.4999999999999997E-3</v>
      </c>
      <c r="U9443" s="37">
        <v>2.4400000000000002E-2</v>
      </c>
      <c r="V9443" s="37"/>
      <c r="W9443" s="37"/>
      <c r="X9443" s="37"/>
      <c r="Z9443" s="4" t="str">
        <f t="shared" si="414"/>
        <v>NO</v>
      </c>
      <c r="AA9443" s="4" t="str">
        <f t="shared" si="414"/>
        <v>NO</v>
      </c>
      <c r="AB9443" s="4" t="str">
        <f t="shared" si="414"/>
        <v>NO</v>
      </c>
      <c r="AD9443" s="4">
        <f t="shared" si="415"/>
        <v>0</v>
      </c>
    </row>
    <row r="9444" spans="1:30" ht="14.4" customHeight="1" x14ac:dyDescent="0.35">
      <c r="A9444" s="34">
        <v>9486</v>
      </c>
      <c r="B9444" s="1" t="s">
        <v>27265</v>
      </c>
      <c r="C9444" s="1"/>
      <c r="D9444" s="1"/>
      <c r="E9444" s="1"/>
      <c r="F9444" s="1" t="s">
        <v>29262</v>
      </c>
      <c r="G9444" s="35" t="s">
        <v>27266</v>
      </c>
      <c r="H9444" s="35" t="s">
        <v>27267</v>
      </c>
      <c r="I9444" s="35" t="s">
        <v>23</v>
      </c>
      <c r="J9444" s="36"/>
      <c r="K9444" s="36">
        <v>79343000</v>
      </c>
      <c r="L9444" s="36">
        <v>128028000</v>
      </c>
      <c r="M9444" s="36">
        <v>230702000</v>
      </c>
      <c r="N9444" s="36">
        <v>51245000</v>
      </c>
      <c r="O9444" s="37"/>
      <c r="P9444" s="37">
        <v>-1.01E-2</v>
      </c>
      <c r="Q9444" s="37">
        <v>0.1797</v>
      </c>
      <c r="R9444" s="37">
        <v>0.45169999999999999</v>
      </c>
      <c r="S9444" s="37">
        <v>2.5100000000000001E-2</v>
      </c>
      <c r="T9444" s="37"/>
      <c r="U9444" s="37"/>
      <c r="V9444" s="37"/>
      <c r="W9444" s="37"/>
      <c r="X9444" s="37"/>
      <c r="Z9444" s="4" t="str">
        <f t="shared" si="414"/>
        <v>NO</v>
      </c>
      <c r="AA9444" s="4" t="str">
        <f t="shared" si="414"/>
        <v>YES</v>
      </c>
      <c r="AB9444" s="4" t="str">
        <f t="shared" si="414"/>
        <v>NO</v>
      </c>
      <c r="AD9444" s="4">
        <f t="shared" si="415"/>
        <v>1</v>
      </c>
    </row>
    <row r="9445" spans="1:30" ht="27.65" customHeight="1" x14ac:dyDescent="0.35">
      <c r="A9445" s="34">
        <v>9487</v>
      </c>
      <c r="B9445" s="1" t="s">
        <v>27268</v>
      </c>
      <c r="C9445" s="1" t="s">
        <v>29015</v>
      </c>
      <c r="D9445" s="1"/>
      <c r="E9445" s="1" t="s">
        <v>29008</v>
      </c>
      <c r="F9445" s="1" t="s">
        <v>29262</v>
      </c>
      <c r="G9445" s="35" t="s">
        <v>27269</v>
      </c>
      <c r="H9445" s="35" t="s">
        <v>27270</v>
      </c>
      <c r="I9445" s="35" t="s">
        <v>29</v>
      </c>
      <c r="J9445" s="36">
        <v>36458000</v>
      </c>
      <c r="K9445" s="36">
        <v>36769000</v>
      </c>
      <c r="L9445" s="36">
        <v>47360000</v>
      </c>
      <c r="M9445" s="36">
        <v>50582000</v>
      </c>
      <c r="N9445" s="36">
        <v>51244000</v>
      </c>
      <c r="O9445" s="37">
        <v>0.54600000000000004</v>
      </c>
      <c r="P9445" s="37">
        <v>0.54430000000000001</v>
      </c>
      <c r="Q9445" s="37">
        <v>0.48670000000000002</v>
      </c>
      <c r="R9445" s="37">
        <v>0.26429999999999998</v>
      </c>
      <c r="S9445" s="37">
        <v>0.21959999999999999</v>
      </c>
      <c r="T9445" s="37">
        <v>0.54069999999999996</v>
      </c>
      <c r="U9445" s="37">
        <v>0.53410000000000002</v>
      </c>
      <c r="V9445" s="37">
        <v>0.47849999999999998</v>
      </c>
      <c r="W9445" s="37"/>
      <c r="X9445" s="37"/>
      <c r="Z9445" s="4" t="str">
        <f t="shared" si="414"/>
        <v>YES</v>
      </c>
      <c r="AA9445" s="4" t="str">
        <f t="shared" si="414"/>
        <v>YES</v>
      </c>
      <c r="AB9445" s="4" t="str">
        <f t="shared" si="414"/>
        <v>YES</v>
      </c>
      <c r="AD9445" s="4">
        <f t="shared" si="415"/>
        <v>3</v>
      </c>
    </row>
    <row r="9446" spans="1:30" ht="14.4" customHeight="1" x14ac:dyDescent="0.35">
      <c r="A9446" s="34">
        <v>9488</v>
      </c>
      <c r="B9446" s="1" t="s">
        <v>27271</v>
      </c>
      <c r="C9446" s="1"/>
      <c r="D9446" s="1"/>
      <c r="E9446" s="1"/>
      <c r="F9446" s="1" t="s">
        <v>29262</v>
      </c>
      <c r="G9446" s="35" t="s">
        <v>27272</v>
      </c>
      <c r="H9446" s="35" t="s">
        <v>27273</v>
      </c>
      <c r="I9446" s="35" t="s">
        <v>33</v>
      </c>
      <c r="J9446" s="36">
        <v>22680000</v>
      </c>
      <c r="K9446" s="36">
        <v>23069000</v>
      </c>
      <c r="L9446" s="36">
        <v>30944000</v>
      </c>
      <c r="M9446" s="36">
        <v>46890000</v>
      </c>
      <c r="N9446" s="36">
        <v>51244000</v>
      </c>
      <c r="O9446" s="37">
        <v>9.8400000000000001E-2</v>
      </c>
      <c r="P9446" s="37">
        <v>0.10199999999999999</v>
      </c>
      <c r="Q9446" s="37">
        <v>9.0300000000000005E-2</v>
      </c>
      <c r="R9446" s="37">
        <v>8.8599999999999998E-2</v>
      </c>
      <c r="S9446" s="37">
        <v>1.11E-2</v>
      </c>
      <c r="T9446" s="37"/>
      <c r="U9446" s="37"/>
      <c r="V9446" s="37"/>
      <c r="W9446" s="37"/>
      <c r="X9446" s="37"/>
      <c r="Z9446" s="4" t="str">
        <f t="shared" si="414"/>
        <v>NO</v>
      </c>
      <c r="AA9446" s="4" t="str">
        <f t="shared" si="414"/>
        <v>NO</v>
      </c>
      <c r="AB9446" s="4" t="str">
        <f t="shared" si="414"/>
        <v>NO</v>
      </c>
      <c r="AD9446" s="4">
        <f t="shared" si="415"/>
        <v>0</v>
      </c>
    </row>
    <row r="9447" spans="1:30" ht="27.65" customHeight="1" x14ac:dyDescent="0.35">
      <c r="A9447" s="34">
        <v>9489</v>
      </c>
      <c r="B9447" s="1" t="s">
        <v>27274</v>
      </c>
      <c r="C9447" s="1"/>
      <c r="D9447" s="1"/>
      <c r="E9447" s="1"/>
      <c r="F9447" s="1" t="s">
        <v>29262</v>
      </c>
      <c r="G9447" s="35" t="s">
        <v>27275</v>
      </c>
      <c r="H9447" s="35" t="s">
        <v>27276</v>
      </c>
      <c r="I9447" s="35" t="s">
        <v>33</v>
      </c>
      <c r="J9447" s="36">
        <v>15003000</v>
      </c>
      <c r="K9447" s="36">
        <v>18884000</v>
      </c>
      <c r="L9447" s="36">
        <v>28214000</v>
      </c>
      <c r="M9447" s="36">
        <v>36779000</v>
      </c>
      <c r="N9447" s="36">
        <v>51241000</v>
      </c>
      <c r="O9447" s="37">
        <v>0.152</v>
      </c>
      <c r="P9447" s="37">
        <v>0.28249999999999997</v>
      </c>
      <c r="Q9447" s="37">
        <v>5.1400000000000001E-2</v>
      </c>
      <c r="R9447" s="37">
        <v>9.1800000000000007E-2</v>
      </c>
      <c r="S9447" s="37">
        <v>6.9099999999999995E-2</v>
      </c>
      <c r="T9447" s="37"/>
      <c r="U9447" s="37"/>
      <c r="V9447" s="37"/>
      <c r="W9447" s="37"/>
      <c r="X9447" s="37"/>
      <c r="Z9447" s="4" t="str">
        <f t="shared" si="414"/>
        <v>NO</v>
      </c>
      <c r="AA9447" s="4" t="str">
        <f t="shared" si="414"/>
        <v>NO</v>
      </c>
      <c r="AB9447" s="4" t="str">
        <f t="shared" si="414"/>
        <v>NO</v>
      </c>
      <c r="AD9447" s="4">
        <f t="shared" si="415"/>
        <v>0</v>
      </c>
    </row>
    <row r="9448" spans="1:30" ht="14.4" customHeight="1" x14ac:dyDescent="0.35">
      <c r="A9448" s="34">
        <v>9490</v>
      </c>
      <c r="B9448" s="1" t="s">
        <v>27277</v>
      </c>
      <c r="C9448" s="1"/>
      <c r="D9448" s="1"/>
      <c r="E9448" s="1"/>
      <c r="F9448" s="1" t="s">
        <v>29262</v>
      </c>
      <c r="G9448" s="35" t="s">
        <v>27278</v>
      </c>
      <c r="H9448" s="35" t="s">
        <v>27279</v>
      </c>
      <c r="I9448" s="35" t="s">
        <v>43</v>
      </c>
      <c r="J9448" s="36">
        <v>23327000</v>
      </c>
      <c r="K9448" s="36">
        <v>24691000</v>
      </c>
      <c r="L9448" s="36">
        <v>25483000</v>
      </c>
      <c r="M9448" s="36">
        <v>33524000</v>
      </c>
      <c r="N9448" s="36">
        <v>51229000</v>
      </c>
      <c r="O9448" s="37">
        <v>-0.17730000000000001</v>
      </c>
      <c r="P9448" s="37">
        <v>-0.40629999999999999</v>
      </c>
      <c r="Q9448" s="37">
        <v>-1.2997000000000001</v>
      </c>
      <c r="R9448" s="37">
        <v>-1.323</v>
      </c>
      <c r="S9448" s="37">
        <v>-1.0801000000000001</v>
      </c>
      <c r="T9448" s="37">
        <v>-0.15260000000000001</v>
      </c>
      <c r="U9448" s="37">
        <v>-0.1948</v>
      </c>
      <c r="V9448" s="37">
        <v>-0.29310000000000003</v>
      </c>
      <c r="W9448" s="37">
        <v>-0.4516</v>
      </c>
      <c r="X9448" s="37">
        <v>-0.45319999999999999</v>
      </c>
      <c r="Z9448" s="4" t="str">
        <f t="shared" si="414"/>
        <v>NO</v>
      </c>
      <c r="AA9448" s="4" t="str">
        <f t="shared" si="414"/>
        <v>NO</v>
      </c>
      <c r="AB9448" s="4" t="str">
        <f t="shared" si="414"/>
        <v>NO</v>
      </c>
      <c r="AD9448" s="4">
        <f t="shared" si="415"/>
        <v>0</v>
      </c>
    </row>
    <row r="9449" spans="1:30" ht="27.65" customHeight="1" x14ac:dyDescent="0.35">
      <c r="A9449" s="34">
        <v>9491</v>
      </c>
      <c r="B9449" s="1" t="s">
        <v>27280</v>
      </c>
      <c r="C9449" s="1" t="s">
        <v>29015</v>
      </c>
      <c r="D9449" s="1"/>
      <c r="E9449" s="1" t="s">
        <v>29008</v>
      </c>
      <c r="F9449" s="1" t="s">
        <v>29262</v>
      </c>
      <c r="G9449" s="35" t="s">
        <v>27281</v>
      </c>
      <c r="H9449" s="35" t="s">
        <v>27282</v>
      </c>
      <c r="I9449" s="35" t="s">
        <v>29</v>
      </c>
      <c r="J9449" s="36">
        <v>1380000</v>
      </c>
      <c r="K9449" s="36">
        <v>2021000</v>
      </c>
      <c r="L9449" s="36">
        <v>33293000</v>
      </c>
      <c r="M9449" s="36">
        <v>54566000</v>
      </c>
      <c r="N9449" s="36">
        <v>51223000</v>
      </c>
      <c r="O9449" s="37">
        <v>0.74709999999999999</v>
      </c>
      <c r="P9449" s="37">
        <v>3.0700000000000002E-2</v>
      </c>
      <c r="Q9449" s="37">
        <v>0.48730000000000001</v>
      </c>
      <c r="R9449" s="37">
        <v>0.15989999999999999</v>
      </c>
      <c r="S9449" s="37">
        <v>4.82E-2</v>
      </c>
      <c r="T9449" s="37">
        <v>0.72750000000000004</v>
      </c>
      <c r="U9449" s="37">
        <v>1.8800000000000001E-2</v>
      </c>
      <c r="V9449" s="37"/>
      <c r="W9449" s="37"/>
      <c r="X9449" s="37"/>
      <c r="Z9449" s="4" t="str">
        <f t="shared" si="414"/>
        <v>YES</v>
      </c>
      <c r="AA9449" s="4" t="str">
        <f t="shared" si="414"/>
        <v>NO</v>
      </c>
      <c r="AB9449" s="4" t="str">
        <f t="shared" si="414"/>
        <v>NO</v>
      </c>
      <c r="AD9449" s="4">
        <f t="shared" si="415"/>
        <v>1</v>
      </c>
    </row>
    <row r="9450" spans="1:30" ht="14.4" customHeight="1" x14ac:dyDescent="0.35">
      <c r="A9450" s="34">
        <v>9492</v>
      </c>
      <c r="B9450" s="1" t="s">
        <v>27283</v>
      </c>
      <c r="C9450" s="1" t="s">
        <v>29015</v>
      </c>
      <c r="D9450" s="1"/>
      <c r="E9450" s="1" t="s">
        <v>29008</v>
      </c>
      <c r="F9450" s="1" t="s">
        <v>29262</v>
      </c>
      <c r="G9450" s="35" t="s">
        <v>27284</v>
      </c>
      <c r="H9450" s="35" t="s">
        <v>27285</v>
      </c>
      <c r="I9450" s="35" t="s">
        <v>29</v>
      </c>
      <c r="J9450" s="36">
        <v>38213000</v>
      </c>
      <c r="K9450" s="36">
        <v>43255000</v>
      </c>
      <c r="L9450" s="36">
        <v>45322000</v>
      </c>
      <c r="M9450" s="36">
        <v>42869000</v>
      </c>
      <c r="N9450" s="36">
        <v>51207000</v>
      </c>
      <c r="O9450" s="37">
        <v>5.1799999999999999E-2</v>
      </c>
      <c r="P9450" s="37">
        <v>0.1106</v>
      </c>
      <c r="Q9450" s="37">
        <v>7.7600000000000002E-2</v>
      </c>
      <c r="R9450" s="37">
        <v>9.8000000000000004E-2</v>
      </c>
      <c r="S9450" s="37">
        <v>5.0500000000000003E-2</v>
      </c>
      <c r="T9450" s="37"/>
      <c r="U9450" s="37"/>
      <c r="V9450" s="37"/>
      <c r="W9450" s="37"/>
      <c r="X9450" s="37"/>
      <c r="Z9450" s="4" t="str">
        <f t="shared" si="414"/>
        <v>NO</v>
      </c>
      <c r="AA9450" s="4" t="str">
        <f t="shared" si="414"/>
        <v>NO</v>
      </c>
      <c r="AB9450" s="4" t="str">
        <f t="shared" si="414"/>
        <v>NO</v>
      </c>
      <c r="AD9450" s="4">
        <f t="shared" si="415"/>
        <v>0</v>
      </c>
    </row>
    <row r="9451" spans="1:30" ht="14.4" customHeight="1" x14ac:dyDescent="0.35">
      <c r="A9451" s="34">
        <v>9493</v>
      </c>
      <c r="B9451" s="1" t="s">
        <v>27286</v>
      </c>
      <c r="C9451" s="1" t="s">
        <v>29015</v>
      </c>
      <c r="D9451" s="1"/>
      <c r="E9451" s="1" t="s">
        <v>29008</v>
      </c>
      <c r="F9451" s="1" t="s">
        <v>29262</v>
      </c>
      <c r="G9451" s="35" t="s">
        <v>27287</v>
      </c>
      <c r="H9451" s="35" t="s">
        <v>27288</v>
      </c>
      <c r="I9451" s="35" t="s">
        <v>29</v>
      </c>
      <c r="J9451" s="36"/>
      <c r="K9451" s="36"/>
      <c r="L9451" s="36"/>
      <c r="M9451" s="36">
        <v>2754000</v>
      </c>
      <c r="N9451" s="36">
        <v>51204000</v>
      </c>
      <c r="O9451" s="37"/>
      <c r="P9451" s="37"/>
      <c r="Q9451" s="37"/>
      <c r="R9451" s="37">
        <v>2.76E-2</v>
      </c>
      <c r="S9451" s="37">
        <v>0.22209999999999999</v>
      </c>
      <c r="T9451" s="37"/>
      <c r="U9451" s="37"/>
      <c r="V9451" s="37"/>
      <c r="W9451" s="37"/>
      <c r="X9451" s="37"/>
      <c r="Z9451" s="4" t="str">
        <f t="shared" si="414"/>
        <v>NO</v>
      </c>
      <c r="AA9451" s="4" t="str">
        <f t="shared" si="414"/>
        <v>NO</v>
      </c>
      <c r="AB9451" s="4" t="str">
        <f t="shared" si="414"/>
        <v>YES</v>
      </c>
      <c r="AD9451" s="4">
        <f t="shared" si="415"/>
        <v>1</v>
      </c>
    </row>
    <row r="9452" spans="1:30" ht="14.4" customHeight="1" x14ac:dyDescent="0.35">
      <c r="A9452" s="34">
        <v>9494</v>
      </c>
      <c r="B9452" s="1" t="s">
        <v>27289</v>
      </c>
      <c r="C9452" s="1" t="s">
        <v>29015</v>
      </c>
      <c r="D9452" s="1"/>
      <c r="E9452" s="1" t="s">
        <v>29008</v>
      </c>
      <c r="F9452" s="1" t="s">
        <v>29262</v>
      </c>
      <c r="G9452" s="35" t="s">
        <v>27290</v>
      </c>
      <c r="H9452" s="35" t="s">
        <v>27291</v>
      </c>
      <c r="I9452" s="35" t="s">
        <v>29</v>
      </c>
      <c r="J9452" s="36">
        <v>1180000</v>
      </c>
      <c r="K9452" s="36">
        <v>19743000</v>
      </c>
      <c r="L9452" s="36">
        <v>56717000</v>
      </c>
      <c r="M9452" s="36">
        <v>74121000</v>
      </c>
      <c r="N9452" s="36">
        <v>51190000</v>
      </c>
      <c r="O9452" s="37">
        <v>-0.94750000000000001</v>
      </c>
      <c r="P9452" s="37">
        <v>0.10730000000000001</v>
      </c>
      <c r="Q9452" s="37">
        <v>0.27360000000000001</v>
      </c>
      <c r="R9452" s="37">
        <v>0.41980000000000001</v>
      </c>
      <c r="S9452" s="37">
        <v>0.36980000000000002</v>
      </c>
      <c r="T9452" s="37"/>
      <c r="U9452" s="37"/>
      <c r="V9452" s="37"/>
      <c r="W9452" s="37"/>
      <c r="X9452" s="37"/>
      <c r="Z9452" s="4" t="str">
        <f t="shared" si="414"/>
        <v>YES</v>
      </c>
      <c r="AA9452" s="4" t="str">
        <f t="shared" si="414"/>
        <v>YES</v>
      </c>
      <c r="AB9452" s="4" t="str">
        <f t="shared" si="414"/>
        <v>YES</v>
      </c>
      <c r="AD9452" s="4">
        <f t="shared" si="415"/>
        <v>3</v>
      </c>
    </row>
    <row r="9453" spans="1:30" ht="41.4" customHeight="1" x14ac:dyDescent="0.35">
      <c r="A9453" s="34">
        <v>9495</v>
      </c>
      <c r="B9453" s="1" t="s">
        <v>27292</v>
      </c>
      <c r="C9453" s="1" t="s">
        <v>29015</v>
      </c>
      <c r="D9453" s="1"/>
      <c r="E9453" s="1" t="s">
        <v>29008</v>
      </c>
      <c r="F9453" s="1" t="s">
        <v>29262</v>
      </c>
      <c r="G9453" s="35" t="s">
        <v>27293</v>
      </c>
      <c r="H9453" s="35" t="s">
        <v>27294</v>
      </c>
      <c r="I9453" s="35" t="s">
        <v>29</v>
      </c>
      <c r="J9453" s="36">
        <v>28153000</v>
      </c>
      <c r="K9453" s="36">
        <v>31045000</v>
      </c>
      <c r="L9453" s="36">
        <v>40436000</v>
      </c>
      <c r="M9453" s="36">
        <v>49400000</v>
      </c>
      <c r="N9453" s="36">
        <v>51166000</v>
      </c>
      <c r="O9453" s="37">
        <v>0.2026</v>
      </c>
      <c r="P9453" s="37">
        <v>0.21929999999999999</v>
      </c>
      <c r="Q9453" s="37">
        <v>0.1779</v>
      </c>
      <c r="R9453" s="37">
        <v>0.39179999999999998</v>
      </c>
      <c r="S9453" s="37">
        <v>0.1865</v>
      </c>
      <c r="T9453" s="37">
        <v>-1.24E-2</v>
      </c>
      <c r="U9453" s="37">
        <v>-8.8999999999999999E-3</v>
      </c>
      <c r="V9453" s="37">
        <v>-6.0000000000000001E-3</v>
      </c>
      <c r="W9453" s="37"/>
      <c r="X9453" s="37">
        <v>0.17180000000000001</v>
      </c>
      <c r="Z9453" s="4" t="str">
        <f t="shared" si="414"/>
        <v>NO</v>
      </c>
      <c r="AA9453" s="4" t="str">
        <f t="shared" si="414"/>
        <v>YES</v>
      </c>
      <c r="AB9453" s="4" t="str">
        <f t="shared" si="414"/>
        <v>NO</v>
      </c>
      <c r="AD9453" s="4">
        <f t="shared" si="415"/>
        <v>1</v>
      </c>
    </row>
    <row r="9454" spans="1:30" ht="14.4" customHeight="1" x14ac:dyDescent="0.35">
      <c r="A9454" s="34">
        <v>9496</v>
      </c>
      <c r="B9454" s="1" t="s">
        <v>27295</v>
      </c>
      <c r="C9454" s="1"/>
      <c r="D9454" s="1"/>
      <c r="E9454" s="1"/>
      <c r="F9454" s="1" t="s">
        <v>29262</v>
      </c>
      <c r="G9454" s="35" t="s">
        <v>27296</v>
      </c>
      <c r="H9454" s="35" t="s">
        <v>27297</v>
      </c>
      <c r="I9454" s="35" t="s">
        <v>33</v>
      </c>
      <c r="J9454" s="36">
        <v>26628000</v>
      </c>
      <c r="K9454" s="36">
        <v>29983000</v>
      </c>
      <c r="L9454" s="36">
        <v>35302000</v>
      </c>
      <c r="M9454" s="36">
        <v>40819000</v>
      </c>
      <c r="N9454" s="36">
        <v>51159000</v>
      </c>
      <c r="O9454" s="37">
        <v>0.4511</v>
      </c>
      <c r="P9454" s="37">
        <v>0.40970000000000001</v>
      </c>
      <c r="Q9454" s="37">
        <v>0.53269999999999995</v>
      </c>
      <c r="R9454" s="37">
        <v>0.2198</v>
      </c>
      <c r="S9454" s="37">
        <v>0.29499999999999998</v>
      </c>
      <c r="T9454" s="37"/>
      <c r="U9454" s="37"/>
      <c r="V9454" s="37"/>
      <c r="W9454" s="37"/>
      <c r="X9454" s="37"/>
      <c r="Z9454" s="4" t="str">
        <f t="shared" si="414"/>
        <v>YES</v>
      </c>
      <c r="AA9454" s="4" t="str">
        <f t="shared" si="414"/>
        <v>YES</v>
      </c>
      <c r="AB9454" s="4" t="str">
        <f t="shared" si="414"/>
        <v>YES</v>
      </c>
      <c r="AD9454" s="4">
        <f t="shared" si="415"/>
        <v>3</v>
      </c>
    </row>
    <row r="9455" spans="1:30" ht="14.4" customHeight="1" x14ac:dyDescent="0.35">
      <c r="A9455" s="34">
        <v>9497</v>
      </c>
      <c r="B9455" s="1" t="s">
        <v>27298</v>
      </c>
      <c r="C9455" s="1"/>
      <c r="D9455" s="1"/>
      <c r="E9455" s="1"/>
      <c r="F9455" s="1" t="s">
        <v>29262</v>
      </c>
      <c r="G9455" s="35" t="s">
        <v>27299</v>
      </c>
      <c r="H9455" s="35" t="s">
        <v>27300</v>
      </c>
      <c r="I9455" s="35" t="s">
        <v>33</v>
      </c>
      <c r="J9455" s="36">
        <v>39493000</v>
      </c>
      <c r="K9455" s="36">
        <v>40232000</v>
      </c>
      <c r="L9455" s="36">
        <v>40848000</v>
      </c>
      <c r="M9455" s="36">
        <v>46892000</v>
      </c>
      <c r="N9455" s="36">
        <v>51158000</v>
      </c>
      <c r="O9455" s="37">
        <v>3.4299999999999997E-2</v>
      </c>
      <c r="P9455" s="37">
        <v>2.3199999999999998E-2</v>
      </c>
      <c r="Q9455" s="37">
        <v>5.7000000000000002E-3</v>
      </c>
      <c r="R9455" s="37">
        <v>2.1299999999999999E-2</v>
      </c>
      <c r="S9455" s="37">
        <v>2.3599999999999999E-2</v>
      </c>
      <c r="T9455" s="37">
        <v>2.06E-2</v>
      </c>
      <c r="U9455" s="37">
        <v>7.1000000000000004E-3</v>
      </c>
      <c r="V9455" s="37">
        <v>-1.7000000000000001E-2</v>
      </c>
      <c r="W9455" s="37">
        <v>5.1999999999999998E-3</v>
      </c>
      <c r="X9455" s="37">
        <v>-0.14560000000000001</v>
      </c>
      <c r="Z9455" s="4" t="str">
        <f t="shared" si="414"/>
        <v>NO</v>
      </c>
      <c r="AA9455" s="4" t="str">
        <f t="shared" si="414"/>
        <v>NO</v>
      </c>
      <c r="AB9455" s="4" t="str">
        <f t="shared" si="414"/>
        <v>NO</v>
      </c>
      <c r="AD9455" s="4">
        <f t="shared" si="415"/>
        <v>0</v>
      </c>
    </row>
    <row r="9456" spans="1:30" ht="14.4" customHeight="1" x14ac:dyDescent="0.35">
      <c r="A9456" s="34">
        <v>9498</v>
      </c>
      <c r="B9456" s="1" t="s">
        <v>27301</v>
      </c>
      <c r="C9456" s="1" t="s">
        <v>29015</v>
      </c>
      <c r="D9456" s="1"/>
      <c r="E9456" s="1" t="s">
        <v>29008</v>
      </c>
      <c r="F9456" s="1" t="s">
        <v>29262</v>
      </c>
      <c r="G9456" s="35" t="s">
        <v>27302</v>
      </c>
      <c r="H9456" s="35" t="s">
        <v>27303</v>
      </c>
      <c r="I9456" s="35" t="s">
        <v>29</v>
      </c>
      <c r="J9456" s="36">
        <v>11640000</v>
      </c>
      <c r="K9456" s="36">
        <v>19686000</v>
      </c>
      <c r="L9456" s="36">
        <v>23346000</v>
      </c>
      <c r="M9456" s="36">
        <v>32619000</v>
      </c>
      <c r="N9456" s="36">
        <v>51150000</v>
      </c>
      <c r="O9456" s="37">
        <v>0.18509999999999999</v>
      </c>
      <c r="P9456" s="37">
        <v>0.1158</v>
      </c>
      <c r="Q9456" s="37">
        <v>0.14119999999999999</v>
      </c>
      <c r="R9456" s="37">
        <v>0.21709999999999999</v>
      </c>
      <c r="S9456" s="37">
        <v>0.13159999999999999</v>
      </c>
      <c r="T9456" s="37">
        <v>0.1913</v>
      </c>
      <c r="U9456" s="37">
        <v>0.1056</v>
      </c>
      <c r="V9456" s="37">
        <v>0.15720000000000001</v>
      </c>
      <c r="W9456" s="37">
        <v>0.15240000000000001</v>
      </c>
      <c r="X9456" s="37">
        <v>9.1700000000000004E-2</v>
      </c>
      <c r="Z9456" s="4" t="str">
        <f t="shared" si="414"/>
        <v>NO</v>
      </c>
      <c r="AA9456" s="4" t="str">
        <f t="shared" si="414"/>
        <v>YES</v>
      </c>
      <c r="AB9456" s="4" t="str">
        <f t="shared" si="414"/>
        <v>NO</v>
      </c>
      <c r="AD9456" s="4">
        <f t="shared" si="415"/>
        <v>1</v>
      </c>
    </row>
    <row r="9457" spans="1:30" ht="14.4" customHeight="1" x14ac:dyDescent="0.35">
      <c r="A9457" s="34">
        <v>9499</v>
      </c>
      <c r="B9457" s="1" t="s">
        <v>27304</v>
      </c>
      <c r="C9457" s="1" t="s">
        <v>29015</v>
      </c>
      <c r="D9457" s="1"/>
      <c r="E9457" s="1" t="s">
        <v>29008</v>
      </c>
      <c r="F9457" s="1" t="s">
        <v>29262</v>
      </c>
      <c r="G9457" s="35" t="s">
        <v>27305</v>
      </c>
      <c r="H9457" s="35" t="s">
        <v>27306</v>
      </c>
      <c r="I9457" s="35" t="s">
        <v>29</v>
      </c>
      <c r="J9457" s="36">
        <v>45345000</v>
      </c>
      <c r="K9457" s="36">
        <v>44311000</v>
      </c>
      <c r="L9457" s="36">
        <v>41805000</v>
      </c>
      <c r="M9457" s="36">
        <v>55410000</v>
      </c>
      <c r="N9457" s="36">
        <v>51146000</v>
      </c>
      <c r="O9457" s="37">
        <v>0.1351</v>
      </c>
      <c r="P9457" s="37">
        <v>4.5699999999999998E-2</v>
      </c>
      <c r="Q9457" s="37">
        <v>8.1900000000000001E-2</v>
      </c>
      <c r="R9457" s="37">
        <v>0.18659999999999999</v>
      </c>
      <c r="S9457" s="37">
        <v>0.1457</v>
      </c>
      <c r="T9457" s="37"/>
      <c r="U9457" s="37"/>
      <c r="V9457" s="37">
        <v>-6.4999999999999997E-3</v>
      </c>
      <c r="W9457" s="37">
        <v>-1.54E-2</v>
      </c>
      <c r="X9457" s="37">
        <v>-4.7000000000000002E-3</v>
      </c>
      <c r="Z9457" s="4" t="str">
        <f t="shared" si="414"/>
        <v>NO</v>
      </c>
      <c r="AA9457" s="4" t="str">
        <f t="shared" si="414"/>
        <v>NO</v>
      </c>
      <c r="AB9457" s="4" t="str">
        <f t="shared" si="414"/>
        <v>NO</v>
      </c>
      <c r="AD9457" s="4">
        <f t="shared" si="415"/>
        <v>0</v>
      </c>
    </row>
    <row r="9458" spans="1:30" ht="14.4" customHeight="1" x14ac:dyDescent="0.35">
      <c r="A9458" s="34">
        <v>9500</v>
      </c>
      <c r="B9458" s="1" t="s">
        <v>27307</v>
      </c>
      <c r="C9458" s="1" t="s">
        <v>28702</v>
      </c>
      <c r="D9458" s="1"/>
      <c r="E9458" s="1"/>
      <c r="F9458" s="1" t="s">
        <v>29262</v>
      </c>
      <c r="G9458" s="35" t="s">
        <v>27308</v>
      </c>
      <c r="H9458" s="35" t="s">
        <v>27309</v>
      </c>
      <c r="I9458" s="35" t="s">
        <v>87</v>
      </c>
      <c r="J9458" s="36"/>
      <c r="K9458" s="36">
        <v>11654000</v>
      </c>
      <c r="L9458" s="36">
        <v>23172000</v>
      </c>
      <c r="M9458" s="36">
        <v>41452000</v>
      </c>
      <c r="N9458" s="36">
        <v>51145000</v>
      </c>
      <c r="O9458" s="37"/>
      <c r="P9458" s="37">
        <v>0.4017</v>
      </c>
      <c r="Q9458" s="37">
        <v>0.44080000000000003</v>
      </c>
      <c r="R9458" s="37">
        <v>0.88400000000000001</v>
      </c>
      <c r="S9458" s="37">
        <v>0.32229999999999998</v>
      </c>
      <c r="T9458" s="37"/>
      <c r="U9458" s="37">
        <v>0.28739999999999999</v>
      </c>
      <c r="V9458" s="37">
        <v>0.42799999999999999</v>
      </c>
      <c r="W9458" s="37"/>
      <c r="X9458" s="37"/>
      <c r="Z9458" s="4" t="str">
        <f t="shared" si="414"/>
        <v>YES</v>
      </c>
      <c r="AA9458" s="4" t="str">
        <f t="shared" si="414"/>
        <v>YES</v>
      </c>
      <c r="AB9458" s="4" t="str">
        <f t="shared" si="414"/>
        <v>YES</v>
      </c>
      <c r="AD9458" s="4">
        <f t="shared" si="415"/>
        <v>3</v>
      </c>
    </row>
    <row r="9459" spans="1:30" ht="14.4" customHeight="1" x14ac:dyDescent="0.35">
      <c r="A9459" s="34">
        <v>9501</v>
      </c>
      <c r="B9459" s="1" t="s">
        <v>7194</v>
      </c>
      <c r="C9459" s="1" t="s">
        <v>29015</v>
      </c>
      <c r="D9459" s="1"/>
      <c r="E9459" s="1" t="s">
        <v>29008</v>
      </c>
      <c r="F9459" s="1" t="s">
        <v>29262</v>
      </c>
      <c r="G9459" s="35" t="s">
        <v>27310</v>
      </c>
      <c r="H9459" s="35" t="s">
        <v>27311</v>
      </c>
      <c r="I9459" s="35" t="s">
        <v>29</v>
      </c>
      <c r="J9459" s="36">
        <v>21638000</v>
      </c>
      <c r="K9459" s="36">
        <v>22659000</v>
      </c>
      <c r="L9459" s="36">
        <v>33398000</v>
      </c>
      <c r="M9459" s="36">
        <v>36420000</v>
      </c>
      <c r="N9459" s="36">
        <v>51142000</v>
      </c>
      <c r="O9459" s="37">
        <v>0.22570000000000001</v>
      </c>
      <c r="P9459" s="37">
        <v>0.15840000000000001</v>
      </c>
      <c r="Q9459" s="37">
        <v>7.7799999999999994E-2</v>
      </c>
      <c r="R9459" s="37">
        <v>3.0000000000000001E-3</v>
      </c>
      <c r="S9459" s="37">
        <v>0.1174</v>
      </c>
      <c r="T9459" s="37">
        <v>0.22570000000000001</v>
      </c>
      <c r="U9459" s="37">
        <v>0.14169999999999999</v>
      </c>
      <c r="V9459" s="37">
        <v>7.7799999999999994E-2</v>
      </c>
      <c r="W9459" s="37">
        <v>3.0000000000000001E-3</v>
      </c>
      <c r="X9459" s="37">
        <v>0.1174</v>
      </c>
      <c r="Z9459" s="4" t="str">
        <f t="shared" si="414"/>
        <v>NO</v>
      </c>
      <c r="AA9459" s="4" t="str">
        <f t="shared" si="414"/>
        <v>NO</v>
      </c>
      <c r="AB9459" s="4" t="str">
        <f t="shared" si="414"/>
        <v>NO</v>
      </c>
      <c r="AD9459" s="4">
        <f t="shared" si="415"/>
        <v>0</v>
      </c>
    </row>
    <row r="9460" spans="1:30" ht="14.4" customHeight="1" x14ac:dyDescent="0.35">
      <c r="A9460" s="34">
        <v>9502</v>
      </c>
      <c r="B9460" s="1" t="s">
        <v>27312</v>
      </c>
      <c r="C9460" s="1" t="s">
        <v>29015</v>
      </c>
      <c r="D9460" s="1"/>
      <c r="E9460" s="1" t="s">
        <v>29008</v>
      </c>
      <c r="F9460" s="1" t="s">
        <v>29262</v>
      </c>
      <c r="G9460" s="35" t="s">
        <v>27313</v>
      </c>
      <c r="H9460" s="35" t="s">
        <v>27314</v>
      </c>
      <c r="I9460" s="35" t="s">
        <v>29</v>
      </c>
      <c r="J9460" s="36">
        <v>31643000</v>
      </c>
      <c r="K9460" s="36">
        <v>32004000</v>
      </c>
      <c r="L9460" s="36">
        <v>32699000</v>
      </c>
      <c r="M9460" s="36">
        <v>44733000</v>
      </c>
      <c r="N9460" s="36">
        <v>51140000</v>
      </c>
      <c r="O9460" s="37">
        <v>0.2258</v>
      </c>
      <c r="P9460" s="37">
        <v>0.16919999999999999</v>
      </c>
      <c r="Q9460" s="37">
        <v>0.2331</v>
      </c>
      <c r="R9460" s="37">
        <v>4.7E-2</v>
      </c>
      <c r="S9460" s="37">
        <v>0.41889999999999999</v>
      </c>
      <c r="T9460" s="37">
        <v>0.21410000000000001</v>
      </c>
      <c r="U9460" s="37">
        <v>0.1585</v>
      </c>
      <c r="V9460" s="37">
        <v>0.26119999999999999</v>
      </c>
      <c r="W9460" s="37">
        <v>3.85E-2</v>
      </c>
      <c r="X9460" s="37">
        <v>0.40799999999999997</v>
      </c>
      <c r="Z9460" s="4" t="str">
        <f t="shared" si="414"/>
        <v>YES</v>
      </c>
      <c r="AA9460" s="4" t="str">
        <f t="shared" si="414"/>
        <v>NO</v>
      </c>
      <c r="AB9460" s="4" t="str">
        <f t="shared" si="414"/>
        <v>YES</v>
      </c>
      <c r="AD9460" s="4">
        <f t="shared" si="415"/>
        <v>2</v>
      </c>
    </row>
    <row r="9461" spans="1:30" ht="14.4" customHeight="1" x14ac:dyDescent="0.35">
      <c r="A9461" s="34">
        <v>9503</v>
      </c>
      <c r="B9461" s="1" t="s">
        <v>7602</v>
      </c>
      <c r="C9461" s="1"/>
      <c r="D9461" s="1"/>
      <c r="E9461" s="1"/>
      <c r="F9461" s="1" t="s">
        <v>29262</v>
      </c>
      <c r="G9461" s="35" t="s">
        <v>27315</v>
      </c>
      <c r="H9461" s="35" t="s">
        <v>27316</v>
      </c>
      <c r="I9461" s="35" t="s">
        <v>33</v>
      </c>
      <c r="J9461" s="36">
        <v>59049000</v>
      </c>
      <c r="K9461" s="36">
        <v>45083000</v>
      </c>
      <c r="L9461" s="36">
        <v>46277000</v>
      </c>
      <c r="M9461" s="36">
        <v>49778000</v>
      </c>
      <c r="N9461" s="36">
        <v>51139000</v>
      </c>
      <c r="O9461" s="37">
        <v>1.52E-2</v>
      </c>
      <c r="P9461" s="37">
        <v>2.52E-2</v>
      </c>
      <c r="Q9461" s="37">
        <v>8.8999999999999996E-2</v>
      </c>
      <c r="R9461" s="37">
        <v>4.4200000000000003E-2</v>
      </c>
      <c r="S9461" s="37">
        <v>-6.8400000000000002E-2</v>
      </c>
      <c r="T9461" s="37">
        <v>-8.9999999999999993E-3</v>
      </c>
      <c r="U9461" s="37">
        <v>-5.7999999999999996E-3</v>
      </c>
      <c r="V9461" s="37">
        <v>6.6600000000000006E-2</v>
      </c>
      <c r="W9461" s="37">
        <v>-1.9900000000000001E-2</v>
      </c>
      <c r="X9461" s="37"/>
      <c r="Z9461" s="4" t="str">
        <f t="shared" si="414"/>
        <v>NO</v>
      </c>
      <c r="AA9461" s="4" t="str">
        <f t="shared" si="414"/>
        <v>NO</v>
      </c>
      <c r="AB9461" s="4" t="str">
        <f t="shared" si="414"/>
        <v>NO</v>
      </c>
      <c r="AD9461" s="4">
        <f t="shared" si="415"/>
        <v>0</v>
      </c>
    </row>
    <row r="9462" spans="1:30" ht="14.4" customHeight="1" x14ac:dyDescent="0.35">
      <c r="A9462" s="34">
        <v>9505</v>
      </c>
      <c r="B9462" s="1" t="s">
        <v>3694</v>
      </c>
      <c r="C9462" s="1" t="s">
        <v>29015</v>
      </c>
      <c r="D9462" s="1"/>
      <c r="E9462" s="1" t="s">
        <v>29008</v>
      </c>
      <c r="F9462" s="1" t="s">
        <v>29262</v>
      </c>
      <c r="G9462" s="35" t="s">
        <v>27320</v>
      </c>
      <c r="H9462" s="35" t="s">
        <v>27321</v>
      </c>
      <c r="I9462" s="35" t="s">
        <v>29</v>
      </c>
      <c r="J9462" s="36">
        <v>17758000</v>
      </c>
      <c r="K9462" s="36">
        <v>20590000</v>
      </c>
      <c r="L9462" s="36">
        <v>21190000</v>
      </c>
      <c r="M9462" s="36">
        <v>40552000</v>
      </c>
      <c r="N9462" s="36">
        <v>51138000</v>
      </c>
      <c r="O9462" s="37">
        <v>0.4294</v>
      </c>
      <c r="P9462" s="37">
        <v>0.33439999999999998</v>
      </c>
      <c r="Q9462" s="37">
        <v>2.92E-2</v>
      </c>
      <c r="R9462" s="37">
        <v>0.16639999999999999</v>
      </c>
      <c r="S9462" s="37">
        <v>0.30380000000000001</v>
      </c>
      <c r="T9462" s="37">
        <v>0.4294</v>
      </c>
      <c r="U9462" s="37">
        <v>0.33439999999999998</v>
      </c>
      <c r="V9462" s="37">
        <v>2.92E-2</v>
      </c>
      <c r="W9462" s="37">
        <v>0.16639999999999999</v>
      </c>
      <c r="X9462" s="37">
        <v>0.30380000000000001</v>
      </c>
      <c r="Z9462" s="4" t="str">
        <f t="shared" si="414"/>
        <v>NO</v>
      </c>
      <c r="AA9462" s="4" t="str">
        <f t="shared" si="414"/>
        <v>NO</v>
      </c>
      <c r="AB9462" s="4" t="str">
        <f t="shared" si="414"/>
        <v>YES</v>
      </c>
      <c r="AD9462" s="4">
        <f t="shared" si="415"/>
        <v>1</v>
      </c>
    </row>
    <row r="9463" spans="1:30" ht="27.65" customHeight="1" x14ac:dyDescent="0.35">
      <c r="A9463" s="34">
        <v>9504</v>
      </c>
      <c r="B9463" s="1" t="s">
        <v>27317</v>
      </c>
      <c r="C9463" s="1" t="s">
        <v>29015</v>
      </c>
      <c r="D9463" s="1"/>
      <c r="E9463" s="1" t="s">
        <v>29008</v>
      </c>
      <c r="F9463" s="1" t="s">
        <v>29262</v>
      </c>
      <c r="G9463" s="35" t="s">
        <v>27318</v>
      </c>
      <c r="H9463" s="35" t="s">
        <v>27319</v>
      </c>
      <c r="I9463" s="35" t="s">
        <v>29</v>
      </c>
      <c r="J9463" s="36"/>
      <c r="K9463" s="36"/>
      <c r="L9463" s="36">
        <v>5549000</v>
      </c>
      <c r="M9463" s="36">
        <v>31657000</v>
      </c>
      <c r="N9463" s="36">
        <v>51138000</v>
      </c>
      <c r="O9463" s="37"/>
      <c r="P9463" s="37"/>
      <c r="Q9463" s="37">
        <v>0.1143</v>
      </c>
      <c r="R9463" s="37">
        <v>0.25790000000000002</v>
      </c>
      <c r="S9463" s="37">
        <v>0.44729999999999998</v>
      </c>
      <c r="T9463" s="37"/>
      <c r="U9463" s="37"/>
      <c r="V9463" s="37">
        <v>0.1114</v>
      </c>
      <c r="W9463" s="37"/>
      <c r="X9463" s="37"/>
      <c r="Z9463" s="4" t="str">
        <f t="shared" si="414"/>
        <v>NO</v>
      </c>
      <c r="AA9463" s="4" t="str">
        <f t="shared" si="414"/>
        <v>YES</v>
      </c>
      <c r="AB9463" s="4" t="str">
        <f t="shared" si="414"/>
        <v>YES</v>
      </c>
      <c r="AD9463" s="4">
        <f t="shared" si="415"/>
        <v>2</v>
      </c>
    </row>
    <row r="9464" spans="1:30" ht="14.4" customHeight="1" x14ac:dyDescent="0.35">
      <c r="A9464" s="34">
        <v>9506</v>
      </c>
      <c r="B9464" s="1" t="s">
        <v>27322</v>
      </c>
      <c r="C9464" s="1"/>
      <c r="D9464" s="1"/>
      <c r="E9464" s="1"/>
      <c r="F9464" s="1" t="s">
        <v>29262</v>
      </c>
      <c r="G9464" s="35" t="s">
        <v>27323</v>
      </c>
      <c r="H9464" s="35" t="s">
        <v>27324</v>
      </c>
      <c r="I9464" s="35" t="s">
        <v>33</v>
      </c>
      <c r="J9464" s="36">
        <v>22187000</v>
      </c>
      <c r="K9464" s="36">
        <v>25822000</v>
      </c>
      <c r="L9464" s="36">
        <v>33335000</v>
      </c>
      <c r="M9464" s="36">
        <v>36212000</v>
      </c>
      <c r="N9464" s="36">
        <v>51125000</v>
      </c>
      <c r="O9464" s="37">
        <v>0.26419999999999999</v>
      </c>
      <c r="P9464" s="37">
        <v>0.18920000000000001</v>
      </c>
      <c r="Q9464" s="37">
        <v>0.25469999999999998</v>
      </c>
      <c r="R9464" s="37">
        <v>0.10059999999999999</v>
      </c>
      <c r="S9464" s="37">
        <v>0.30399999999999999</v>
      </c>
      <c r="T9464" s="37"/>
      <c r="U9464" s="37"/>
      <c r="V9464" s="37"/>
      <c r="W9464" s="37"/>
      <c r="X9464" s="37"/>
      <c r="Z9464" s="4" t="str">
        <f t="shared" si="414"/>
        <v>YES</v>
      </c>
      <c r="AA9464" s="4" t="str">
        <f t="shared" si="414"/>
        <v>NO</v>
      </c>
      <c r="AB9464" s="4" t="str">
        <f t="shared" si="414"/>
        <v>YES</v>
      </c>
      <c r="AD9464" s="4">
        <f t="shared" si="415"/>
        <v>2</v>
      </c>
    </row>
    <row r="9465" spans="1:30" ht="14.4" customHeight="1" x14ac:dyDescent="0.35">
      <c r="A9465" s="34">
        <v>9507</v>
      </c>
      <c r="B9465" s="1" t="s">
        <v>27325</v>
      </c>
      <c r="C9465" s="1" t="s">
        <v>29015</v>
      </c>
      <c r="D9465" s="1"/>
      <c r="E9465" s="1" t="s">
        <v>29008</v>
      </c>
      <c r="F9465" s="1" t="s">
        <v>29262</v>
      </c>
      <c r="G9465" s="35" t="s">
        <v>27326</v>
      </c>
      <c r="H9465" s="35" t="s">
        <v>27327</v>
      </c>
      <c r="I9465" s="35" t="s">
        <v>29</v>
      </c>
      <c r="J9465" s="36">
        <v>7096000</v>
      </c>
      <c r="K9465" s="36">
        <v>10856000</v>
      </c>
      <c r="L9465" s="36">
        <v>14377000</v>
      </c>
      <c r="M9465" s="36">
        <v>35083000</v>
      </c>
      <c r="N9465" s="36">
        <v>51116000</v>
      </c>
      <c r="O9465" s="37">
        <v>0.70050000000000001</v>
      </c>
      <c r="P9465" s="37">
        <v>0.20119999999999999</v>
      </c>
      <c r="Q9465" s="37">
        <v>-0.86019999999999996</v>
      </c>
      <c r="R9465" s="37">
        <v>4.2000000000000003E-2</v>
      </c>
      <c r="S9465" s="37">
        <v>-4.5499999999999999E-2</v>
      </c>
      <c r="T9465" s="37">
        <v>0.69930000000000003</v>
      </c>
      <c r="U9465" s="37">
        <v>-1.7500000000000002E-2</v>
      </c>
      <c r="V9465" s="37">
        <v>-7.1900000000000006E-2</v>
      </c>
      <c r="W9465" s="37">
        <v>-1.7899999999999999E-2</v>
      </c>
      <c r="X9465" s="37">
        <v>-2.3E-3</v>
      </c>
      <c r="Z9465" s="4" t="str">
        <f t="shared" si="414"/>
        <v>NO</v>
      </c>
      <c r="AA9465" s="4" t="str">
        <f t="shared" si="414"/>
        <v>NO</v>
      </c>
      <c r="AB9465" s="4" t="str">
        <f t="shared" si="414"/>
        <v>NO</v>
      </c>
      <c r="AD9465" s="4">
        <f t="shared" si="415"/>
        <v>0</v>
      </c>
    </row>
    <row r="9466" spans="1:30" ht="14.4" customHeight="1" x14ac:dyDescent="0.35">
      <c r="A9466" s="34">
        <v>9508</v>
      </c>
      <c r="B9466" s="1" t="s">
        <v>17366</v>
      </c>
      <c r="C9466" s="1" t="s">
        <v>29015</v>
      </c>
      <c r="D9466" s="1"/>
      <c r="E9466" s="1" t="s">
        <v>29008</v>
      </c>
      <c r="F9466" s="1" t="s">
        <v>29262</v>
      </c>
      <c r="G9466" s="35" t="s">
        <v>27328</v>
      </c>
      <c r="H9466" s="35" t="s">
        <v>27329</v>
      </c>
      <c r="I9466" s="35" t="s">
        <v>29</v>
      </c>
      <c r="J9466" s="36">
        <v>38570000</v>
      </c>
      <c r="K9466" s="36">
        <v>49958000</v>
      </c>
      <c r="L9466" s="36">
        <v>53643000</v>
      </c>
      <c r="M9466" s="36">
        <v>45248000</v>
      </c>
      <c r="N9466" s="36">
        <v>51111000</v>
      </c>
      <c r="O9466" s="37">
        <v>-0.14449999999999999</v>
      </c>
      <c r="P9466" s="37">
        <v>-4.1700000000000001E-2</v>
      </c>
      <c r="Q9466" s="37">
        <v>9.5000000000000001E-2</v>
      </c>
      <c r="R9466" s="37">
        <v>5.1000000000000004E-3</v>
      </c>
      <c r="S9466" s="37">
        <v>-1.9699999999999999E-2</v>
      </c>
      <c r="T9466" s="37"/>
      <c r="U9466" s="37"/>
      <c r="V9466" s="37"/>
      <c r="W9466" s="37"/>
      <c r="X9466" s="37"/>
      <c r="Z9466" s="4" t="str">
        <f t="shared" si="414"/>
        <v>NO</v>
      </c>
      <c r="AA9466" s="4" t="str">
        <f t="shared" si="414"/>
        <v>NO</v>
      </c>
      <c r="AB9466" s="4" t="str">
        <f t="shared" si="414"/>
        <v>NO</v>
      </c>
      <c r="AD9466" s="4">
        <f t="shared" si="415"/>
        <v>0</v>
      </c>
    </row>
    <row r="9467" spans="1:30" ht="14.4" customHeight="1" x14ac:dyDescent="0.35">
      <c r="A9467" s="34">
        <v>9509</v>
      </c>
      <c r="B9467" s="1" t="s">
        <v>1487</v>
      </c>
      <c r="C9467" s="1"/>
      <c r="D9467" s="1"/>
      <c r="E9467" s="1"/>
      <c r="F9467" s="1" t="s">
        <v>29262</v>
      </c>
      <c r="G9467" s="35" t="s">
        <v>27330</v>
      </c>
      <c r="H9467" s="35" t="s">
        <v>27331</v>
      </c>
      <c r="I9467" s="35" t="s">
        <v>36</v>
      </c>
      <c r="J9467" s="36"/>
      <c r="K9467" s="36"/>
      <c r="L9467" s="36"/>
      <c r="M9467" s="36">
        <v>20038000</v>
      </c>
      <c r="N9467" s="36">
        <v>51097000</v>
      </c>
      <c r="O9467" s="37"/>
      <c r="P9467" s="37"/>
      <c r="Q9467" s="37"/>
      <c r="R9467" s="37">
        <v>0.29099999999999998</v>
      </c>
      <c r="S9467" s="37">
        <v>-5.1799999999999999E-2</v>
      </c>
      <c r="T9467" s="37"/>
      <c r="U9467" s="37"/>
      <c r="V9467" s="37"/>
      <c r="W9467" s="37"/>
      <c r="X9467" s="37"/>
      <c r="Z9467" s="4" t="str">
        <f t="shared" si="414"/>
        <v>NO</v>
      </c>
      <c r="AA9467" s="4" t="str">
        <f t="shared" si="414"/>
        <v>YES</v>
      </c>
      <c r="AB9467" s="4" t="str">
        <f t="shared" si="414"/>
        <v>NO</v>
      </c>
      <c r="AD9467" s="4">
        <f t="shared" si="415"/>
        <v>1</v>
      </c>
    </row>
    <row r="9468" spans="1:30" ht="14.4" customHeight="1" x14ac:dyDescent="0.35">
      <c r="A9468" s="34">
        <v>9510</v>
      </c>
      <c r="B9468" s="1" t="s">
        <v>17401</v>
      </c>
      <c r="C9468" s="1" t="s">
        <v>28702</v>
      </c>
      <c r="D9468" s="1"/>
      <c r="E9468" s="1"/>
      <c r="F9468" s="1" t="s">
        <v>29262</v>
      </c>
      <c r="G9468" s="35" t="s">
        <v>27332</v>
      </c>
      <c r="H9468" s="35" t="s">
        <v>27333</v>
      </c>
      <c r="I9468" s="35" t="s">
        <v>87</v>
      </c>
      <c r="J9468" s="36">
        <v>33809000</v>
      </c>
      <c r="K9468" s="36">
        <v>46581000</v>
      </c>
      <c r="L9468" s="36">
        <v>68953000</v>
      </c>
      <c r="M9468" s="36">
        <v>62871000</v>
      </c>
      <c r="N9468" s="36">
        <v>51093000</v>
      </c>
      <c r="O9468" s="37">
        <v>2.8E-3</v>
      </c>
      <c r="P9468" s="37">
        <v>0.18379999999999999</v>
      </c>
      <c r="Q9468" s="37">
        <v>0.20069999999999999</v>
      </c>
      <c r="R9468" s="37">
        <v>0.20430000000000001</v>
      </c>
      <c r="S9468" s="37">
        <v>0.1235</v>
      </c>
      <c r="T9468" s="37">
        <v>3.15E-2</v>
      </c>
      <c r="U9468" s="37">
        <v>0.24279999999999999</v>
      </c>
      <c r="V9468" s="37">
        <v>0.19639999999999999</v>
      </c>
      <c r="W9468" s="37">
        <v>0.15090000000000001</v>
      </c>
      <c r="X9468" s="37">
        <v>0.15690000000000001</v>
      </c>
      <c r="Z9468" s="4" t="str">
        <f t="shared" si="414"/>
        <v>YES</v>
      </c>
      <c r="AA9468" s="4" t="str">
        <f t="shared" si="414"/>
        <v>YES</v>
      </c>
      <c r="AB9468" s="4" t="str">
        <f t="shared" si="414"/>
        <v>NO</v>
      </c>
      <c r="AD9468" s="4">
        <f t="shared" si="415"/>
        <v>2</v>
      </c>
    </row>
    <row r="9469" spans="1:30" ht="14.4" customHeight="1" x14ac:dyDescent="0.35">
      <c r="A9469" s="34">
        <v>9511</v>
      </c>
      <c r="B9469" s="1" t="s">
        <v>27334</v>
      </c>
      <c r="C9469" s="1"/>
      <c r="D9469" s="1"/>
      <c r="E9469" s="1"/>
      <c r="F9469" s="1" t="s">
        <v>29262</v>
      </c>
      <c r="G9469" s="35" t="s">
        <v>27335</v>
      </c>
      <c r="H9469" s="35" t="s">
        <v>27336</v>
      </c>
      <c r="I9469" s="35" t="s">
        <v>33</v>
      </c>
      <c r="J9469" s="36"/>
      <c r="K9469" s="36">
        <v>16351000</v>
      </c>
      <c r="L9469" s="36">
        <v>30551000</v>
      </c>
      <c r="M9469" s="36">
        <v>41516000</v>
      </c>
      <c r="N9469" s="36">
        <v>51088000</v>
      </c>
      <c r="O9469" s="37"/>
      <c r="P9469" s="37">
        <v>0.18970000000000001</v>
      </c>
      <c r="Q9469" s="37">
        <v>0.22789999999999999</v>
      </c>
      <c r="R9469" s="37">
        <v>0.20269999999999999</v>
      </c>
      <c r="S9469" s="37">
        <v>3.7699999999999997E-2</v>
      </c>
      <c r="T9469" s="37"/>
      <c r="U9469" s="37"/>
      <c r="V9469" s="37"/>
      <c r="W9469" s="37"/>
      <c r="X9469" s="37"/>
      <c r="Z9469" s="4" t="str">
        <f t="shared" si="414"/>
        <v>YES</v>
      </c>
      <c r="AA9469" s="4" t="str">
        <f t="shared" si="414"/>
        <v>YES</v>
      </c>
      <c r="AB9469" s="4" t="str">
        <f t="shared" si="414"/>
        <v>NO</v>
      </c>
      <c r="AD9469" s="4">
        <f t="shared" si="415"/>
        <v>2</v>
      </c>
    </row>
    <row r="9470" spans="1:30" ht="14.4" customHeight="1" x14ac:dyDescent="0.35">
      <c r="A9470" s="34">
        <v>9512</v>
      </c>
      <c r="B9470" s="1" t="s">
        <v>11750</v>
      </c>
      <c r="C9470" s="1" t="s">
        <v>29015</v>
      </c>
      <c r="D9470" s="1"/>
      <c r="E9470" s="1" t="s">
        <v>29008</v>
      </c>
      <c r="F9470" s="1" t="s">
        <v>29262</v>
      </c>
      <c r="G9470" s="35" t="s">
        <v>27337</v>
      </c>
      <c r="H9470" s="35" t="s">
        <v>27338</v>
      </c>
      <c r="I9470" s="35" t="s">
        <v>29</v>
      </c>
      <c r="J9470" s="36">
        <v>62695000</v>
      </c>
      <c r="K9470" s="36">
        <v>92357000</v>
      </c>
      <c r="L9470" s="36">
        <v>56165000</v>
      </c>
      <c r="M9470" s="36">
        <v>47346000</v>
      </c>
      <c r="N9470" s="36">
        <v>51077000</v>
      </c>
      <c r="O9470" s="37">
        <v>0.1206</v>
      </c>
      <c r="P9470" s="37">
        <v>8.9599999999999999E-2</v>
      </c>
      <c r="Q9470" s="37">
        <v>0.1226</v>
      </c>
      <c r="R9470" s="37">
        <v>7.46E-2</v>
      </c>
      <c r="S9470" s="37">
        <v>5.5899999999999998E-2</v>
      </c>
      <c r="T9470" s="37">
        <v>9.9400000000000002E-2</v>
      </c>
      <c r="U9470" s="37">
        <v>-1.8800000000000001E-2</v>
      </c>
      <c r="V9470" s="37">
        <v>-3.2199999999999999E-2</v>
      </c>
      <c r="W9470" s="37">
        <v>-2.35E-2</v>
      </c>
      <c r="X9470" s="37">
        <v>5.1999999999999998E-3</v>
      </c>
      <c r="Z9470" s="4" t="str">
        <f t="shared" si="414"/>
        <v>NO</v>
      </c>
      <c r="AA9470" s="4" t="str">
        <f t="shared" si="414"/>
        <v>NO</v>
      </c>
      <c r="AB9470" s="4" t="str">
        <f t="shared" si="414"/>
        <v>NO</v>
      </c>
      <c r="AD9470" s="4">
        <f t="shared" si="415"/>
        <v>0</v>
      </c>
    </row>
    <row r="9471" spans="1:30" ht="14.4" customHeight="1" x14ac:dyDescent="0.35">
      <c r="A9471" s="34">
        <v>9513</v>
      </c>
      <c r="B9471" s="1" t="s">
        <v>27339</v>
      </c>
      <c r="C9471" s="1"/>
      <c r="D9471" s="1"/>
      <c r="E9471" s="1"/>
      <c r="F9471" s="1" t="s">
        <v>29262</v>
      </c>
      <c r="G9471" s="35" t="s">
        <v>27340</v>
      </c>
      <c r="H9471" s="35" t="s">
        <v>27341</v>
      </c>
      <c r="I9471" s="35" t="s">
        <v>33</v>
      </c>
      <c r="J9471" s="36">
        <v>27130000</v>
      </c>
      <c r="K9471" s="36">
        <v>30594000</v>
      </c>
      <c r="L9471" s="36">
        <v>39810000</v>
      </c>
      <c r="M9471" s="36">
        <v>45230000</v>
      </c>
      <c r="N9471" s="36">
        <v>51076000</v>
      </c>
      <c r="O9471" s="37">
        <v>3.4500000000000003E-2</v>
      </c>
      <c r="P9471" s="37">
        <v>3.4099999999999998E-2</v>
      </c>
      <c r="Q9471" s="37">
        <v>4.1599999999999998E-2</v>
      </c>
      <c r="R9471" s="37">
        <v>3.0300000000000001E-2</v>
      </c>
      <c r="S9471" s="37">
        <v>3.1899999999999998E-2</v>
      </c>
      <c r="T9471" s="37">
        <v>-4.8999999999999998E-3</v>
      </c>
      <c r="U9471" s="37">
        <v>-1.0800000000000001E-2</v>
      </c>
      <c r="V9471" s="37">
        <v>-4.4000000000000003E-3</v>
      </c>
      <c r="W9471" s="37">
        <v>-5.9999999999999995E-4</v>
      </c>
      <c r="X9471" s="37"/>
      <c r="Z9471" s="4" t="str">
        <f t="shared" si="414"/>
        <v>NO</v>
      </c>
      <c r="AA9471" s="4" t="str">
        <f t="shared" si="414"/>
        <v>NO</v>
      </c>
      <c r="AB9471" s="4" t="str">
        <f t="shared" si="414"/>
        <v>NO</v>
      </c>
      <c r="AD9471" s="4">
        <f t="shared" si="415"/>
        <v>0</v>
      </c>
    </row>
    <row r="9472" spans="1:30" ht="27.65" customHeight="1" x14ac:dyDescent="0.35">
      <c r="A9472" s="34">
        <v>9514</v>
      </c>
      <c r="B9472" s="1" t="s">
        <v>27342</v>
      </c>
      <c r="C9472" s="1"/>
      <c r="D9472" s="1"/>
      <c r="E9472" s="1"/>
      <c r="F9472" s="1" t="s">
        <v>29262</v>
      </c>
      <c r="G9472" s="35" t="s">
        <v>27343</v>
      </c>
      <c r="H9472" s="35" t="s">
        <v>27344</v>
      </c>
      <c r="I9472" s="35" t="s">
        <v>23</v>
      </c>
      <c r="J9472" s="36">
        <v>91435000</v>
      </c>
      <c r="K9472" s="36">
        <v>85988000</v>
      </c>
      <c r="L9472" s="36">
        <v>78186000</v>
      </c>
      <c r="M9472" s="36">
        <v>62677000</v>
      </c>
      <c r="N9472" s="36">
        <v>51075000</v>
      </c>
      <c r="O9472" s="37">
        <v>8.2100000000000006E-2</v>
      </c>
      <c r="P9472" s="37">
        <v>6.8699999999999997E-2</v>
      </c>
      <c r="Q9472" s="37">
        <v>0.1062</v>
      </c>
      <c r="R9472" s="37">
        <v>0.106</v>
      </c>
      <c r="S9472" s="37">
        <v>0.26840000000000003</v>
      </c>
      <c r="T9472" s="37">
        <v>-3.5799999999999998E-2</v>
      </c>
      <c r="U9472" s="37">
        <v>-2.8400000000000002E-2</v>
      </c>
      <c r="V9472" s="37">
        <v>-1.24E-2</v>
      </c>
      <c r="W9472" s="37">
        <v>-1.47E-2</v>
      </c>
      <c r="X9472" s="37">
        <v>-3.0000000000000001E-3</v>
      </c>
      <c r="Z9472" s="4" t="str">
        <f t="shared" si="414"/>
        <v>NO</v>
      </c>
      <c r="AA9472" s="4" t="str">
        <f t="shared" si="414"/>
        <v>NO</v>
      </c>
      <c r="AB9472" s="4" t="str">
        <f t="shared" si="414"/>
        <v>YES</v>
      </c>
      <c r="AD9472" s="4">
        <f t="shared" si="415"/>
        <v>1</v>
      </c>
    </row>
    <row r="9473" spans="1:30" ht="27.65" customHeight="1" x14ac:dyDescent="0.35">
      <c r="A9473" s="34">
        <v>9515</v>
      </c>
      <c r="B9473" s="1" t="s">
        <v>27345</v>
      </c>
      <c r="C9473" s="1" t="s">
        <v>29015</v>
      </c>
      <c r="D9473" s="1"/>
      <c r="E9473" s="1" t="s">
        <v>29008</v>
      </c>
      <c r="F9473" s="1" t="s">
        <v>29262</v>
      </c>
      <c r="G9473" s="35" t="s">
        <v>27346</v>
      </c>
      <c r="H9473" s="35" t="s">
        <v>27347</v>
      </c>
      <c r="I9473" s="35" t="s">
        <v>29</v>
      </c>
      <c r="J9473" s="36">
        <v>772000</v>
      </c>
      <c r="K9473" s="36">
        <v>2225000</v>
      </c>
      <c r="L9473" s="36"/>
      <c r="M9473" s="36"/>
      <c r="N9473" s="36">
        <v>51052000</v>
      </c>
      <c r="O9473" s="37">
        <v>-0.89249999999999996</v>
      </c>
      <c r="P9473" s="37"/>
      <c r="Q9473" s="37"/>
      <c r="R9473" s="37"/>
      <c r="S9473" s="37">
        <v>2.2800000000000001E-2</v>
      </c>
      <c r="T9473" s="37"/>
      <c r="U9473" s="37"/>
      <c r="V9473" s="37"/>
      <c r="W9473" s="37"/>
      <c r="X9473" s="37"/>
      <c r="Z9473" s="4" t="str">
        <f t="shared" si="414"/>
        <v>NO</v>
      </c>
      <c r="AA9473" s="4" t="str">
        <f t="shared" si="414"/>
        <v>NO</v>
      </c>
      <c r="AB9473" s="4" t="str">
        <f t="shared" si="414"/>
        <v>NO</v>
      </c>
      <c r="AD9473" s="4">
        <f t="shared" si="415"/>
        <v>0</v>
      </c>
    </row>
    <row r="9474" spans="1:30" ht="14.4" customHeight="1" x14ac:dyDescent="0.35">
      <c r="A9474" s="34">
        <v>9516</v>
      </c>
      <c r="B9474" s="1" t="s">
        <v>27348</v>
      </c>
      <c r="C9474" s="1"/>
      <c r="D9474" s="1"/>
      <c r="E9474" s="1"/>
      <c r="F9474" s="1" t="s">
        <v>29262</v>
      </c>
      <c r="G9474" s="35" t="s">
        <v>27349</v>
      </c>
      <c r="H9474" s="35" t="s">
        <v>27350</v>
      </c>
      <c r="I9474" s="35" t="s">
        <v>33</v>
      </c>
      <c r="J9474" s="36"/>
      <c r="K9474" s="36"/>
      <c r="L9474" s="36">
        <v>33319000</v>
      </c>
      <c r="M9474" s="36">
        <v>41928000</v>
      </c>
      <c r="N9474" s="36">
        <v>51048000</v>
      </c>
      <c r="O9474" s="37"/>
      <c r="P9474" s="37"/>
      <c r="Q9474" s="37">
        <v>0.53769999999999996</v>
      </c>
      <c r="R9474" s="37">
        <v>4.7100000000000003E-2</v>
      </c>
      <c r="S9474" s="37">
        <v>1.7447999999999999</v>
      </c>
      <c r="T9474" s="37"/>
      <c r="U9474" s="37"/>
      <c r="V9474" s="37"/>
      <c r="W9474" s="37"/>
      <c r="X9474" s="37">
        <v>6.2399999999999997E-2</v>
      </c>
      <c r="Z9474" s="4" t="str">
        <f t="shared" si="414"/>
        <v>YES</v>
      </c>
      <c r="AA9474" s="4" t="str">
        <f t="shared" si="414"/>
        <v>NO</v>
      </c>
      <c r="AB9474" s="4" t="str">
        <f t="shared" si="414"/>
        <v>YES</v>
      </c>
      <c r="AD9474" s="4">
        <f t="shared" si="415"/>
        <v>2</v>
      </c>
    </row>
    <row r="9475" spans="1:30" ht="14.4" customHeight="1" x14ac:dyDescent="0.35">
      <c r="A9475" s="34">
        <v>9517</v>
      </c>
      <c r="B9475" s="1" t="s">
        <v>27351</v>
      </c>
      <c r="C9475" s="1" t="s">
        <v>29015</v>
      </c>
      <c r="D9475" s="1"/>
      <c r="E9475" s="1" t="s">
        <v>29008</v>
      </c>
      <c r="F9475" s="1" t="s">
        <v>29262</v>
      </c>
      <c r="G9475" s="35" t="s">
        <v>27352</v>
      </c>
      <c r="H9475" s="35" t="s">
        <v>27353</v>
      </c>
      <c r="I9475" s="35" t="s">
        <v>29</v>
      </c>
      <c r="J9475" s="36">
        <v>42940000</v>
      </c>
      <c r="K9475" s="36">
        <v>39497000</v>
      </c>
      <c r="L9475" s="36"/>
      <c r="M9475" s="36">
        <v>45113000</v>
      </c>
      <c r="N9475" s="36">
        <v>51047000</v>
      </c>
      <c r="O9475" s="37">
        <v>0.54669999999999996</v>
      </c>
      <c r="P9475" s="37">
        <v>0.3982</v>
      </c>
      <c r="Q9475" s="37"/>
      <c r="R9475" s="37">
        <v>0.3569</v>
      </c>
      <c r="S9475" s="37">
        <v>4.1599999999999998E-2</v>
      </c>
      <c r="T9475" s="37">
        <v>0.56210000000000004</v>
      </c>
      <c r="U9475" s="37">
        <v>0.38250000000000001</v>
      </c>
      <c r="V9475" s="37"/>
      <c r="W9475" s="37">
        <v>0.33900000000000002</v>
      </c>
      <c r="X9475" s="37"/>
      <c r="Z9475" s="4" t="str">
        <f t="shared" si="414"/>
        <v>NO</v>
      </c>
      <c r="AA9475" s="4" t="str">
        <f t="shared" si="414"/>
        <v>YES</v>
      </c>
      <c r="AB9475" s="4" t="str">
        <f t="shared" si="414"/>
        <v>NO</v>
      </c>
      <c r="AD9475" s="4">
        <f t="shared" si="415"/>
        <v>1</v>
      </c>
    </row>
    <row r="9476" spans="1:30" ht="14.4" customHeight="1" x14ac:dyDescent="0.35">
      <c r="A9476" s="34">
        <v>9518</v>
      </c>
      <c r="B9476" s="1" t="s">
        <v>27354</v>
      </c>
      <c r="C9476" s="1" t="s">
        <v>29015</v>
      </c>
      <c r="D9476" s="1"/>
      <c r="E9476" s="1" t="s">
        <v>29008</v>
      </c>
      <c r="F9476" s="1" t="s">
        <v>29262</v>
      </c>
      <c r="G9476" s="35" t="s">
        <v>27355</v>
      </c>
      <c r="H9476" s="35" t="s">
        <v>27356</v>
      </c>
      <c r="I9476" s="35" t="s">
        <v>29</v>
      </c>
      <c r="J9476" s="36">
        <v>3370000</v>
      </c>
      <c r="K9476" s="36">
        <v>15434000</v>
      </c>
      <c r="L9476" s="36">
        <v>21598000</v>
      </c>
      <c r="M9476" s="36">
        <v>35493000</v>
      </c>
      <c r="N9476" s="36">
        <v>51018000</v>
      </c>
      <c r="O9476" s="37">
        <v>0.3246</v>
      </c>
      <c r="P9476" s="37">
        <v>0.83069999999999999</v>
      </c>
      <c r="Q9476" s="37">
        <v>0.44269999999999998</v>
      </c>
      <c r="R9476" s="37">
        <v>0.39179999999999998</v>
      </c>
      <c r="S9476" s="37">
        <v>0.30049999999999999</v>
      </c>
      <c r="T9476" s="37"/>
      <c r="U9476" s="37"/>
      <c r="V9476" s="37"/>
      <c r="W9476" s="37"/>
      <c r="X9476" s="37"/>
      <c r="Z9476" s="4" t="str">
        <f t="shared" si="414"/>
        <v>YES</v>
      </c>
      <c r="AA9476" s="4" t="str">
        <f t="shared" si="414"/>
        <v>YES</v>
      </c>
      <c r="AB9476" s="4" t="str">
        <f t="shared" si="414"/>
        <v>YES</v>
      </c>
      <c r="AD9476" s="4">
        <f t="shared" si="415"/>
        <v>3</v>
      </c>
    </row>
    <row r="9477" spans="1:30" ht="27.65" customHeight="1" x14ac:dyDescent="0.35">
      <c r="A9477" s="34">
        <v>9519</v>
      </c>
      <c r="B9477" s="1" t="s">
        <v>27357</v>
      </c>
      <c r="C9477" s="1"/>
      <c r="D9477" s="1"/>
      <c r="E9477" s="1"/>
      <c r="F9477" s="1" t="s">
        <v>29262</v>
      </c>
      <c r="G9477" s="35" t="s">
        <v>27358</v>
      </c>
      <c r="H9477" s="35" t="s">
        <v>27359</v>
      </c>
      <c r="I9477" s="35" t="s">
        <v>23</v>
      </c>
      <c r="J9477" s="36"/>
      <c r="K9477" s="36"/>
      <c r="L9477" s="36"/>
      <c r="M9477" s="36">
        <v>17173000</v>
      </c>
      <c r="N9477" s="36">
        <v>51003000</v>
      </c>
      <c r="O9477" s="37"/>
      <c r="P9477" s="37"/>
      <c r="Q9477" s="37"/>
      <c r="R9477" s="37">
        <v>1.01E-2</v>
      </c>
      <c r="S9477" s="37">
        <v>2.9700000000000001E-2</v>
      </c>
      <c r="T9477" s="37"/>
      <c r="U9477" s="37"/>
      <c r="V9477" s="37"/>
      <c r="W9477" s="37"/>
      <c r="X9477" s="37"/>
      <c r="Z9477" s="4" t="str">
        <f t="shared" ref="Z9477:AB9540" si="416">IF(Q9477&gt;20%,"YES","NO")</f>
        <v>NO</v>
      </c>
      <c r="AA9477" s="4" t="str">
        <f t="shared" si="416"/>
        <v>NO</v>
      </c>
      <c r="AB9477" s="4" t="str">
        <f t="shared" si="416"/>
        <v>NO</v>
      </c>
      <c r="AD9477" s="4">
        <f t="shared" ref="AD9477:AD9540" si="417">COUNTIF(Z9477:AB9477,"YES")</f>
        <v>0</v>
      </c>
    </row>
    <row r="9478" spans="1:30" ht="14.4" customHeight="1" x14ac:dyDescent="0.35">
      <c r="A9478" s="34">
        <v>9520</v>
      </c>
      <c r="B9478" s="1" t="s">
        <v>24478</v>
      </c>
      <c r="C9478" s="1"/>
      <c r="D9478" s="1"/>
      <c r="E9478" s="1"/>
      <c r="F9478" s="1" t="s">
        <v>29262</v>
      </c>
      <c r="G9478" s="35" t="s">
        <v>27360</v>
      </c>
      <c r="H9478" s="35" t="s">
        <v>27361</v>
      </c>
      <c r="I9478" s="35" t="s">
        <v>544</v>
      </c>
      <c r="J9478" s="36">
        <v>61563000</v>
      </c>
      <c r="K9478" s="36">
        <v>57622000</v>
      </c>
      <c r="L9478" s="36">
        <v>54517000</v>
      </c>
      <c r="M9478" s="36">
        <v>59795000</v>
      </c>
      <c r="N9478" s="36">
        <v>50999000</v>
      </c>
      <c r="O9478" s="37">
        <v>9.1300000000000006E-2</v>
      </c>
      <c r="P9478" s="37">
        <v>9.6600000000000005E-2</v>
      </c>
      <c r="Q9478" s="37">
        <v>0.10979999999999999</v>
      </c>
      <c r="R9478" s="37">
        <v>0.1444</v>
      </c>
      <c r="S9478" s="37">
        <v>0.1106</v>
      </c>
      <c r="T9478" s="37">
        <v>2.2700000000000001E-2</v>
      </c>
      <c r="U9478" s="37">
        <v>2.6700000000000002E-2</v>
      </c>
      <c r="V9478" s="37">
        <v>2.7099999999999999E-2</v>
      </c>
      <c r="W9478" s="37">
        <v>4.8399999999999999E-2</v>
      </c>
      <c r="X9478" s="37">
        <v>0.1106</v>
      </c>
      <c r="Z9478" s="4" t="str">
        <f t="shared" si="416"/>
        <v>NO</v>
      </c>
      <c r="AA9478" s="4" t="str">
        <f t="shared" si="416"/>
        <v>NO</v>
      </c>
      <c r="AB9478" s="4" t="str">
        <f t="shared" si="416"/>
        <v>NO</v>
      </c>
      <c r="AD9478" s="4">
        <f t="shared" si="417"/>
        <v>0</v>
      </c>
    </row>
    <row r="9479" spans="1:30" ht="14.4" customHeight="1" x14ac:dyDescent="0.35">
      <c r="A9479" s="34">
        <v>9521</v>
      </c>
      <c r="B9479" s="1" t="s">
        <v>27362</v>
      </c>
      <c r="C9479" s="1"/>
      <c r="D9479" s="1"/>
      <c r="E9479" s="1"/>
      <c r="F9479" s="1" t="s">
        <v>29262</v>
      </c>
      <c r="G9479" s="35" t="s">
        <v>27363</v>
      </c>
      <c r="H9479" s="35" t="s">
        <v>27364</v>
      </c>
      <c r="I9479" s="35" t="s">
        <v>33</v>
      </c>
      <c r="J9479" s="36">
        <v>45463000</v>
      </c>
      <c r="K9479" s="36">
        <v>41086000</v>
      </c>
      <c r="L9479" s="36">
        <v>44846000</v>
      </c>
      <c r="M9479" s="36">
        <v>45103000</v>
      </c>
      <c r="N9479" s="36">
        <v>50994000</v>
      </c>
      <c r="O9479" s="37">
        <v>-2.1999999999999999E-2</v>
      </c>
      <c r="P9479" s="37">
        <v>5.9700000000000003E-2</v>
      </c>
      <c r="Q9479" s="37">
        <v>-4.6100000000000002E-2</v>
      </c>
      <c r="R9479" s="37">
        <v>6.6100000000000006E-2</v>
      </c>
      <c r="S9479" s="37">
        <v>6.2899999999999998E-2</v>
      </c>
      <c r="T9479" s="37">
        <v>-2.24E-2</v>
      </c>
      <c r="U9479" s="37">
        <v>-2.8500000000000001E-2</v>
      </c>
      <c r="V9479" s="37">
        <v>-2.3099999999999999E-2</v>
      </c>
      <c r="W9479" s="37">
        <v>-3.4000000000000002E-2</v>
      </c>
      <c r="X9479" s="37">
        <v>-2.4799999999999999E-2</v>
      </c>
      <c r="Z9479" s="4" t="str">
        <f t="shared" si="416"/>
        <v>NO</v>
      </c>
      <c r="AA9479" s="4" t="str">
        <f t="shared" si="416"/>
        <v>NO</v>
      </c>
      <c r="AB9479" s="4" t="str">
        <f t="shared" si="416"/>
        <v>NO</v>
      </c>
      <c r="AD9479" s="4">
        <f t="shared" si="417"/>
        <v>0</v>
      </c>
    </row>
    <row r="9480" spans="1:30" ht="14.4" customHeight="1" x14ac:dyDescent="0.35">
      <c r="A9480" s="34">
        <v>9522</v>
      </c>
      <c r="B9480" s="1" t="s">
        <v>27365</v>
      </c>
      <c r="C9480" s="1" t="s">
        <v>29015</v>
      </c>
      <c r="D9480" s="1"/>
      <c r="E9480" s="1" t="s">
        <v>29008</v>
      </c>
      <c r="F9480" s="1" t="s">
        <v>29262</v>
      </c>
      <c r="G9480" s="35" t="s">
        <v>27366</v>
      </c>
      <c r="H9480" s="35" t="s">
        <v>27367</v>
      </c>
      <c r="I9480" s="35" t="s">
        <v>29</v>
      </c>
      <c r="J9480" s="36"/>
      <c r="K9480" s="36">
        <v>11187000</v>
      </c>
      <c r="L9480" s="36">
        <v>12087000</v>
      </c>
      <c r="M9480" s="36">
        <v>27973000</v>
      </c>
      <c r="N9480" s="36">
        <v>50994000</v>
      </c>
      <c r="O9480" s="37"/>
      <c r="P9480" s="37">
        <v>2.0999999999999999E-3</v>
      </c>
      <c r="Q9480" s="37">
        <v>2.0400000000000001E-2</v>
      </c>
      <c r="R9480" s="37">
        <v>0.3931</v>
      </c>
      <c r="S9480" s="37">
        <v>0.1179</v>
      </c>
      <c r="T9480" s="37"/>
      <c r="U9480" s="37"/>
      <c r="V9480" s="37"/>
      <c r="W9480" s="37"/>
      <c r="X9480" s="37"/>
      <c r="Z9480" s="4" t="str">
        <f t="shared" si="416"/>
        <v>NO</v>
      </c>
      <c r="AA9480" s="4" t="str">
        <f t="shared" si="416"/>
        <v>YES</v>
      </c>
      <c r="AB9480" s="4" t="str">
        <f t="shared" si="416"/>
        <v>NO</v>
      </c>
      <c r="AD9480" s="4">
        <f t="shared" si="417"/>
        <v>1</v>
      </c>
    </row>
    <row r="9481" spans="1:30" ht="14.4" customHeight="1" x14ac:dyDescent="0.35">
      <c r="A9481" s="34">
        <v>9523</v>
      </c>
      <c r="B9481" s="1" t="s">
        <v>2892</v>
      </c>
      <c r="C9481" s="1"/>
      <c r="D9481" s="1"/>
      <c r="E9481" s="1"/>
      <c r="F9481" s="1" t="s">
        <v>29262</v>
      </c>
      <c r="G9481" s="35" t="s">
        <v>27368</v>
      </c>
      <c r="H9481" s="35" t="s">
        <v>27369</v>
      </c>
      <c r="I9481" s="35" t="s">
        <v>33</v>
      </c>
      <c r="J9481" s="36">
        <v>51307000</v>
      </c>
      <c r="K9481" s="36">
        <v>48664000</v>
      </c>
      <c r="L9481" s="36">
        <v>54149000</v>
      </c>
      <c r="M9481" s="36">
        <v>50609000</v>
      </c>
      <c r="N9481" s="36">
        <v>50993000</v>
      </c>
      <c r="O9481" s="37">
        <v>0.2114</v>
      </c>
      <c r="P9481" s="37">
        <v>0.19620000000000001</v>
      </c>
      <c r="Q9481" s="37">
        <v>0.2306</v>
      </c>
      <c r="R9481" s="37">
        <v>0.17519999999999999</v>
      </c>
      <c r="S9481" s="37">
        <v>7.3200000000000001E-2</v>
      </c>
      <c r="T9481" s="37"/>
      <c r="U9481" s="37"/>
      <c r="V9481" s="37"/>
      <c r="W9481" s="37"/>
      <c r="X9481" s="37"/>
      <c r="Z9481" s="4" t="str">
        <f t="shared" si="416"/>
        <v>YES</v>
      </c>
      <c r="AA9481" s="4" t="str">
        <f t="shared" si="416"/>
        <v>NO</v>
      </c>
      <c r="AB9481" s="4" t="str">
        <f t="shared" si="416"/>
        <v>NO</v>
      </c>
      <c r="AD9481" s="4">
        <f t="shared" si="417"/>
        <v>1</v>
      </c>
    </row>
    <row r="9482" spans="1:30" ht="27.65" customHeight="1" x14ac:dyDescent="0.35">
      <c r="A9482" s="34">
        <v>9524</v>
      </c>
      <c r="B9482" s="1" t="s">
        <v>27370</v>
      </c>
      <c r="C9482" s="1"/>
      <c r="D9482" s="1"/>
      <c r="E9482" s="1"/>
      <c r="F9482" s="1" t="s">
        <v>29262</v>
      </c>
      <c r="G9482" s="35" t="s">
        <v>27371</v>
      </c>
      <c r="H9482" s="35" t="s">
        <v>27372</v>
      </c>
      <c r="I9482" s="35" t="s">
        <v>36</v>
      </c>
      <c r="J9482" s="36"/>
      <c r="K9482" s="36"/>
      <c r="L9482" s="36">
        <v>3359000</v>
      </c>
      <c r="M9482" s="36">
        <v>19307000</v>
      </c>
      <c r="N9482" s="36">
        <v>50980000</v>
      </c>
      <c r="O9482" s="37"/>
      <c r="P9482" s="37"/>
      <c r="Q9482" s="37">
        <v>-0.28639999999999999</v>
      </c>
      <c r="R9482" s="37">
        <v>0.36220000000000002</v>
      </c>
      <c r="S9482" s="37">
        <v>0.35589999999999999</v>
      </c>
      <c r="T9482" s="37"/>
      <c r="U9482" s="37"/>
      <c r="V9482" s="37"/>
      <c r="W9482" s="37"/>
      <c r="X9482" s="37"/>
      <c r="Z9482" s="4" t="str">
        <f t="shared" si="416"/>
        <v>NO</v>
      </c>
      <c r="AA9482" s="4" t="str">
        <f t="shared" si="416"/>
        <v>YES</v>
      </c>
      <c r="AB9482" s="4" t="str">
        <f t="shared" si="416"/>
        <v>YES</v>
      </c>
      <c r="AD9482" s="4">
        <f t="shared" si="417"/>
        <v>2</v>
      </c>
    </row>
    <row r="9483" spans="1:30" ht="27.65" customHeight="1" x14ac:dyDescent="0.35">
      <c r="A9483" s="34">
        <v>9525</v>
      </c>
      <c r="B9483" s="1" t="s">
        <v>2886</v>
      </c>
      <c r="C9483" s="1"/>
      <c r="D9483" s="1"/>
      <c r="E9483" s="1"/>
      <c r="F9483" s="1" t="s">
        <v>29262</v>
      </c>
      <c r="G9483" s="35" t="s">
        <v>27373</v>
      </c>
      <c r="H9483" s="35" t="s">
        <v>27374</v>
      </c>
      <c r="I9483" s="35" t="s">
        <v>544</v>
      </c>
      <c r="J9483" s="36">
        <v>19248000</v>
      </c>
      <c r="K9483" s="36">
        <v>26209000</v>
      </c>
      <c r="L9483" s="36">
        <v>27553000</v>
      </c>
      <c r="M9483" s="36">
        <v>31123000</v>
      </c>
      <c r="N9483" s="36">
        <v>50977000</v>
      </c>
      <c r="O9483" s="37">
        <v>7.5499999999999998E-2</v>
      </c>
      <c r="P9483" s="37">
        <v>7.0199999999999999E-2</v>
      </c>
      <c r="Q9483" s="37">
        <v>8.5900000000000004E-2</v>
      </c>
      <c r="R9483" s="37">
        <v>-3.5499999999999997E-2</v>
      </c>
      <c r="S9483" s="37">
        <v>7.5300000000000006E-2</v>
      </c>
      <c r="T9483" s="37"/>
      <c r="U9483" s="37"/>
      <c r="V9483" s="37"/>
      <c r="W9483" s="37"/>
      <c r="X9483" s="37"/>
      <c r="Z9483" s="4" t="str">
        <f t="shared" si="416"/>
        <v>NO</v>
      </c>
      <c r="AA9483" s="4" t="str">
        <f t="shared" si="416"/>
        <v>NO</v>
      </c>
      <c r="AB9483" s="4" t="str">
        <f t="shared" si="416"/>
        <v>NO</v>
      </c>
      <c r="AD9483" s="4">
        <f t="shared" si="417"/>
        <v>0</v>
      </c>
    </row>
    <row r="9484" spans="1:30" ht="14.4" customHeight="1" x14ac:dyDescent="0.35">
      <c r="A9484" s="34">
        <v>9526</v>
      </c>
      <c r="B9484" s="1" t="s">
        <v>27375</v>
      </c>
      <c r="C9484" s="1"/>
      <c r="D9484" s="1"/>
      <c r="E9484" s="1"/>
      <c r="F9484" s="1" t="s">
        <v>29262</v>
      </c>
      <c r="G9484" s="35" t="s">
        <v>27376</v>
      </c>
      <c r="H9484" s="35" t="s">
        <v>27377</v>
      </c>
      <c r="I9484" s="35" t="s">
        <v>23</v>
      </c>
      <c r="J9484" s="36">
        <v>30271000</v>
      </c>
      <c r="K9484" s="36">
        <v>40943000</v>
      </c>
      <c r="L9484" s="36">
        <v>46142000</v>
      </c>
      <c r="M9484" s="36">
        <v>51897000</v>
      </c>
      <c r="N9484" s="36">
        <v>50976000</v>
      </c>
      <c r="O9484" s="37">
        <v>-2.0000000000000001E-4</v>
      </c>
      <c r="P9484" s="37">
        <v>-1E-4</v>
      </c>
      <c r="Q9484" s="37">
        <v>-1E-4</v>
      </c>
      <c r="R9484" s="37">
        <v>-1E-4</v>
      </c>
      <c r="S9484" s="37">
        <v>-2.0000000000000001E-4</v>
      </c>
      <c r="T9484" s="37">
        <v>-2.0000000000000001E-4</v>
      </c>
      <c r="U9484" s="37">
        <v>-1E-4</v>
      </c>
      <c r="V9484" s="37">
        <v>-1E-4</v>
      </c>
      <c r="W9484" s="37">
        <v>-1E-4</v>
      </c>
      <c r="X9484" s="37">
        <v>-2.0000000000000001E-4</v>
      </c>
      <c r="Z9484" s="4" t="str">
        <f t="shared" si="416"/>
        <v>NO</v>
      </c>
      <c r="AA9484" s="4" t="str">
        <f t="shared" si="416"/>
        <v>NO</v>
      </c>
      <c r="AB9484" s="4" t="str">
        <f t="shared" si="416"/>
        <v>NO</v>
      </c>
      <c r="AD9484" s="4">
        <f t="shared" si="417"/>
        <v>0</v>
      </c>
    </row>
    <row r="9485" spans="1:30" ht="14.4" customHeight="1" x14ac:dyDescent="0.35">
      <c r="A9485" s="34">
        <v>9527</v>
      </c>
      <c r="B9485" s="1" t="s">
        <v>27378</v>
      </c>
      <c r="C9485" s="1" t="s">
        <v>29015</v>
      </c>
      <c r="D9485" s="1"/>
      <c r="E9485" s="1" t="s">
        <v>29008</v>
      </c>
      <c r="F9485" s="1" t="s">
        <v>29262</v>
      </c>
      <c r="G9485" s="35" t="s">
        <v>27379</v>
      </c>
      <c r="H9485" s="35" t="s">
        <v>27380</v>
      </c>
      <c r="I9485" s="35" t="s">
        <v>29</v>
      </c>
      <c r="J9485" s="36">
        <v>14108000</v>
      </c>
      <c r="K9485" s="36">
        <v>19951000</v>
      </c>
      <c r="L9485" s="36"/>
      <c r="M9485" s="36"/>
      <c r="N9485" s="36">
        <v>50976000</v>
      </c>
      <c r="O9485" s="37">
        <v>0.14910000000000001</v>
      </c>
      <c r="P9485" s="37">
        <v>0.2006</v>
      </c>
      <c r="Q9485" s="37"/>
      <c r="R9485" s="37"/>
      <c r="S9485" s="37">
        <v>0.19550000000000001</v>
      </c>
      <c r="T9485" s="37">
        <v>0.14910000000000001</v>
      </c>
      <c r="U9485" s="37">
        <v>0.16819999999999999</v>
      </c>
      <c r="V9485" s="37"/>
      <c r="W9485" s="37"/>
      <c r="X9485" s="37">
        <v>0.1676</v>
      </c>
      <c r="Z9485" s="4" t="str">
        <f t="shared" si="416"/>
        <v>NO</v>
      </c>
      <c r="AA9485" s="4" t="str">
        <f t="shared" si="416"/>
        <v>NO</v>
      </c>
      <c r="AB9485" s="4" t="str">
        <f t="shared" si="416"/>
        <v>NO</v>
      </c>
      <c r="AD9485" s="4">
        <f t="shared" si="417"/>
        <v>0</v>
      </c>
    </row>
    <row r="9486" spans="1:30" ht="14.4" customHeight="1" x14ac:dyDescent="0.35">
      <c r="A9486" s="34">
        <v>9528</v>
      </c>
      <c r="B9486" s="1" t="s">
        <v>27381</v>
      </c>
      <c r="C9486" s="1"/>
      <c r="D9486" s="1"/>
      <c r="E9486" s="1"/>
      <c r="F9486" s="1" t="s">
        <v>29262</v>
      </c>
      <c r="G9486" s="35" t="s">
        <v>27382</v>
      </c>
      <c r="H9486" s="35" t="s">
        <v>27383</v>
      </c>
      <c r="I9486" s="35" t="s">
        <v>23</v>
      </c>
      <c r="J9486" s="36">
        <v>90000</v>
      </c>
      <c r="K9486" s="36">
        <v>11568000</v>
      </c>
      <c r="L9486" s="36">
        <v>40468000</v>
      </c>
      <c r="M9486" s="36">
        <v>80381000</v>
      </c>
      <c r="N9486" s="36">
        <v>50966000</v>
      </c>
      <c r="O9486" s="37">
        <v>-28.166699999999999</v>
      </c>
      <c r="P9486" s="37">
        <v>-0.88680000000000003</v>
      </c>
      <c r="Q9486" s="37">
        <v>6.0299999999999999E-2</v>
      </c>
      <c r="R9486" s="37">
        <v>9.2600000000000002E-2</v>
      </c>
      <c r="S9486" s="37">
        <v>0.13370000000000001</v>
      </c>
      <c r="T9486" s="37"/>
      <c r="U9486" s="37"/>
      <c r="V9486" s="37"/>
      <c r="W9486" s="37"/>
      <c r="X9486" s="37"/>
      <c r="Z9486" s="4" t="str">
        <f t="shared" si="416"/>
        <v>NO</v>
      </c>
      <c r="AA9486" s="4" t="str">
        <f t="shared" si="416"/>
        <v>NO</v>
      </c>
      <c r="AB9486" s="4" t="str">
        <f t="shared" si="416"/>
        <v>NO</v>
      </c>
      <c r="AD9486" s="4">
        <f t="shared" si="417"/>
        <v>0</v>
      </c>
    </row>
    <row r="9487" spans="1:30" ht="27.65" customHeight="1" x14ac:dyDescent="0.35">
      <c r="A9487" s="34">
        <v>9529</v>
      </c>
      <c r="B9487" s="1" t="s">
        <v>27384</v>
      </c>
      <c r="C9487" s="1" t="s">
        <v>29015</v>
      </c>
      <c r="D9487" s="1"/>
      <c r="E9487" s="1" t="s">
        <v>29008</v>
      </c>
      <c r="F9487" s="1" t="s">
        <v>29262</v>
      </c>
      <c r="G9487" s="35" t="s">
        <v>27385</v>
      </c>
      <c r="H9487" s="35" t="s">
        <v>27386</v>
      </c>
      <c r="I9487" s="35" t="s">
        <v>29</v>
      </c>
      <c r="J9487" s="36">
        <v>30302000</v>
      </c>
      <c r="K9487" s="36">
        <v>28738000</v>
      </c>
      <c r="L9487" s="36">
        <v>33228000</v>
      </c>
      <c r="M9487" s="36">
        <v>43107000</v>
      </c>
      <c r="N9487" s="36">
        <v>50964000</v>
      </c>
      <c r="O9487" s="37">
        <v>4.02E-2</v>
      </c>
      <c r="P9487" s="37">
        <v>5.9900000000000002E-2</v>
      </c>
      <c r="Q9487" s="37">
        <v>2.4199999999999999E-2</v>
      </c>
      <c r="R9487" s="37">
        <v>5.21E-2</v>
      </c>
      <c r="S9487" s="37">
        <v>3.95E-2</v>
      </c>
      <c r="T9487" s="37">
        <v>-1.8E-3</v>
      </c>
      <c r="U9487" s="37"/>
      <c r="V9487" s="37"/>
      <c r="W9487" s="37"/>
      <c r="X9487" s="37"/>
      <c r="Z9487" s="4" t="str">
        <f t="shared" si="416"/>
        <v>NO</v>
      </c>
      <c r="AA9487" s="4" t="str">
        <f t="shared" si="416"/>
        <v>NO</v>
      </c>
      <c r="AB9487" s="4" t="str">
        <f t="shared" si="416"/>
        <v>NO</v>
      </c>
      <c r="AD9487" s="4">
        <f t="shared" si="417"/>
        <v>0</v>
      </c>
    </row>
    <row r="9488" spans="1:30" ht="27.65" customHeight="1" x14ac:dyDescent="0.35">
      <c r="A9488" s="34">
        <v>9530</v>
      </c>
      <c r="B9488" s="1" t="s">
        <v>27387</v>
      </c>
      <c r="C9488" s="1"/>
      <c r="D9488" s="1"/>
      <c r="E9488" s="1"/>
      <c r="F9488" s="1" t="s">
        <v>29262</v>
      </c>
      <c r="G9488" s="35" t="s">
        <v>27388</v>
      </c>
      <c r="H9488" s="35" t="s">
        <v>27389</v>
      </c>
      <c r="I9488" s="35" t="s">
        <v>43</v>
      </c>
      <c r="J9488" s="36"/>
      <c r="K9488" s="36">
        <v>3138000</v>
      </c>
      <c r="L9488" s="36">
        <v>10053000</v>
      </c>
      <c r="M9488" s="36">
        <v>10115000</v>
      </c>
      <c r="N9488" s="36">
        <v>50960000</v>
      </c>
      <c r="O9488" s="37"/>
      <c r="P9488" s="37">
        <v>-0.90849999999999997</v>
      </c>
      <c r="Q9488" s="37">
        <v>-7.7200000000000005E-2</v>
      </c>
      <c r="R9488" s="37">
        <v>-3.7900000000000003E-2</v>
      </c>
      <c r="S9488" s="37">
        <v>0.2984</v>
      </c>
      <c r="T9488" s="37"/>
      <c r="U9488" s="37"/>
      <c r="V9488" s="37"/>
      <c r="W9488" s="37"/>
      <c r="X9488" s="37"/>
      <c r="Z9488" s="4" t="str">
        <f t="shared" si="416"/>
        <v>NO</v>
      </c>
      <c r="AA9488" s="4" t="str">
        <f t="shared" si="416"/>
        <v>NO</v>
      </c>
      <c r="AB9488" s="4" t="str">
        <f t="shared" si="416"/>
        <v>YES</v>
      </c>
      <c r="AD9488" s="4">
        <f t="shared" si="417"/>
        <v>1</v>
      </c>
    </row>
    <row r="9489" spans="1:30" ht="27.65" customHeight="1" x14ac:dyDescent="0.35">
      <c r="A9489" s="34">
        <v>9531</v>
      </c>
      <c r="B9489" s="1" t="s">
        <v>27390</v>
      </c>
      <c r="C9489" s="1"/>
      <c r="D9489" s="1"/>
      <c r="E9489" s="1"/>
      <c r="F9489" s="1" t="s">
        <v>29262</v>
      </c>
      <c r="G9489" s="35" t="s">
        <v>27391</v>
      </c>
      <c r="H9489" s="35" t="s">
        <v>27392</v>
      </c>
      <c r="I9489" s="35" t="s">
        <v>23</v>
      </c>
      <c r="J9489" s="36">
        <v>2006000</v>
      </c>
      <c r="K9489" s="36">
        <v>22101000</v>
      </c>
      <c r="L9489" s="36">
        <v>38033000</v>
      </c>
      <c r="M9489" s="36">
        <v>40565000</v>
      </c>
      <c r="N9489" s="36">
        <v>50954000</v>
      </c>
      <c r="O9489" s="37">
        <v>-13.770200000000001</v>
      </c>
      <c r="P9489" s="37">
        <v>-0.76400000000000001</v>
      </c>
      <c r="Q9489" s="37">
        <v>-0.1953</v>
      </c>
      <c r="R9489" s="37">
        <v>-7.7399999999999997E-2</v>
      </c>
      <c r="S9489" s="37">
        <v>-4.5600000000000002E-2</v>
      </c>
      <c r="T9489" s="37">
        <v>-13.7936</v>
      </c>
      <c r="U9489" s="37"/>
      <c r="V9489" s="37"/>
      <c r="W9489" s="37"/>
      <c r="X9489" s="37"/>
      <c r="Z9489" s="4" t="str">
        <f t="shared" si="416"/>
        <v>NO</v>
      </c>
      <c r="AA9489" s="4" t="str">
        <f t="shared" si="416"/>
        <v>NO</v>
      </c>
      <c r="AB9489" s="4" t="str">
        <f t="shared" si="416"/>
        <v>NO</v>
      </c>
      <c r="AD9489" s="4">
        <f t="shared" si="417"/>
        <v>0</v>
      </c>
    </row>
    <row r="9490" spans="1:30" ht="14.4" customHeight="1" x14ac:dyDescent="0.35">
      <c r="A9490" s="34">
        <v>9532</v>
      </c>
      <c r="B9490" s="1" t="s">
        <v>27393</v>
      </c>
      <c r="C9490" s="1" t="s">
        <v>29015</v>
      </c>
      <c r="D9490" s="1"/>
      <c r="E9490" s="1" t="s">
        <v>29008</v>
      </c>
      <c r="F9490" s="1" t="s">
        <v>29262</v>
      </c>
      <c r="G9490" s="35" t="s">
        <v>27394</v>
      </c>
      <c r="H9490" s="35" t="s">
        <v>27395</v>
      </c>
      <c r="I9490" s="35" t="s">
        <v>29</v>
      </c>
      <c r="J9490" s="36">
        <v>49490000</v>
      </c>
      <c r="K9490" s="36">
        <v>51532000</v>
      </c>
      <c r="L9490" s="36">
        <v>54768000</v>
      </c>
      <c r="M9490" s="36">
        <v>51602000</v>
      </c>
      <c r="N9490" s="36">
        <v>50931000</v>
      </c>
      <c r="O9490" s="37">
        <v>0.54659999999999997</v>
      </c>
      <c r="P9490" s="37">
        <v>0.41959999999999997</v>
      </c>
      <c r="Q9490" s="37">
        <v>0.47220000000000001</v>
      </c>
      <c r="R9490" s="37">
        <v>0.50280000000000002</v>
      </c>
      <c r="S9490" s="37">
        <v>0.55530000000000002</v>
      </c>
      <c r="T9490" s="37"/>
      <c r="U9490" s="37"/>
      <c r="V9490" s="37"/>
      <c r="W9490" s="37"/>
      <c r="X9490" s="37"/>
      <c r="Z9490" s="4" t="str">
        <f t="shared" si="416"/>
        <v>YES</v>
      </c>
      <c r="AA9490" s="4" t="str">
        <f t="shared" si="416"/>
        <v>YES</v>
      </c>
      <c r="AB9490" s="4" t="str">
        <f t="shared" si="416"/>
        <v>YES</v>
      </c>
      <c r="AD9490" s="4">
        <f t="shared" si="417"/>
        <v>3</v>
      </c>
    </row>
    <row r="9491" spans="1:30" ht="27.65" customHeight="1" x14ac:dyDescent="0.35">
      <c r="A9491" s="34">
        <v>9533</v>
      </c>
      <c r="B9491" s="1" t="s">
        <v>27396</v>
      </c>
      <c r="C9491" s="1" t="s">
        <v>29015</v>
      </c>
      <c r="D9491" s="1"/>
      <c r="E9491" s="1" t="s">
        <v>29008</v>
      </c>
      <c r="F9491" s="1" t="s">
        <v>29262</v>
      </c>
      <c r="G9491" s="35" t="s">
        <v>27397</v>
      </c>
      <c r="H9491" s="35" t="s">
        <v>27398</v>
      </c>
      <c r="I9491" s="35" t="s">
        <v>29</v>
      </c>
      <c r="J9491" s="36">
        <v>40979000</v>
      </c>
      <c r="K9491" s="36">
        <v>42797000</v>
      </c>
      <c r="L9491" s="36">
        <v>41666000</v>
      </c>
      <c r="M9491" s="36">
        <v>53777000</v>
      </c>
      <c r="N9491" s="36">
        <v>50928000</v>
      </c>
      <c r="O9491" s="37">
        <v>7.1999999999999998E-3</v>
      </c>
      <c r="P9491" s="37">
        <v>8.8000000000000005E-3</v>
      </c>
      <c r="Q9491" s="37">
        <v>1.47E-2</v>
      </c>
      <c r="R9491" s="37">
        <v>4.7E-2</v>
      </c>
      <c r="S9491" s="37">
        <v>0.01</v>
      </c>
      <c r="T9491" s="37">
        <v>-1E-3</v>
      </c>
      <c r="U9491" s="37"/>
      <c r="V9491" s="37">
        <v>-3.3999999999999998E-3</v>
      </c>
      <c r="W9491" s="37"/>
      <c r="X9491" s="37"/>
      <c r="Z9491" s="4" t="str">
        <f t="shared" si="416"/>
        <v>NO</v>
      </c>
      <c r="AA9491" s="4" t="str">
        <f t="shared" si="416"/>
        <v>NO</v>
      </c>
      <c r="AB9491" s="4" t="str">
        <f t="shared" si="416"/>
        <v>NO</v>
      </c>
      <c r="AD9491" s="4">
        <f t="shared" si="417"/>
        <v>0</v>
      </c>
    </row>
    <row r="9492" spans="1:30" ht="14.4" customHeight="1" x14ac:dyDescent="0.35">
      <c r="A9492" s="34">
        <v>9534</v>
      </c>
      <c r="B9492" s="1" t="s">
        <v>11052</v>
      </c>
      <c r="C9492" s="1" t="s">
        <v>29015</v>
      </c>
      <c r="D9492" s="1"/>
      <c r="E9492" s="1" t="s">
        <v>29008</v>
      </c>
      <c r="F9492" s="1" t="s">
        <v>29262</v>
      </c>
      <c r="G9492" s="35" t="s">
        <v>27399</v>
      </c>
      <c r="H9492" s="35" t="s">
        <v>27400</v>
      </c>
      <c r="I9492" s="35" t="s">
        <v>29</v>
      </c>
      <c r="J9492" s="36">
        <v>22322000</v>
      </c>
      <c r="K9492" s="36">
        <v>30237000</v>
      </c>
      <c r="L9492" s="36">
        <v>31123000</v>
      </c>
      <c r="M9492" s="36">
        <v>35429000</v>
      </c>
      <c r="N9492" s="36">
        <v>50926000</v>
      </c>
      <c r="O9492" s="37">
        <v>0.16189999999999999</v>
      </c>
      <c r="P9492" s="37">
        <v>0.15820000000000001</v>
      </c>
      <c r="Q9492" s="37">
        <v>3.7400000000000003E-2</v>
      </c>
      <c r="R9492" s="37">
        <v>9.35E-2</v>
      </c>
      <c r="S9492" s="37">
        <v>9.3700000000000006E-2</v>
      </c>
      <c r="T9492" s="37"/>
      <c r="U9492" s="37"/>
      <c r="V9492" s="37"/>
      <c r="W9492" s="37"/>
      <c r="X9492" s="37"/>
      <c r="Z9492" s="4" t="str">
        <f t="shared" si="416"/>
        <v>NO</v>
      </c>
      <c r="AA9492" s="4" t="str">
        <f t="shared" si="416"/>
        <v>NO</v>
      </c>
      <c r="AB9492" s="4" t="str">
        <f t="shared" si="416"/>
        <v>NO</v>
      </c>
      <c r="AD9492" s="4">
        <f t="shared" si="417"/>
        <v>0</v>
      </c>
    </row>
    <row r="9493" spans="1:30" ht="41.4" customHeight="1" x14ac:dyDescent="0.35">
      <c r="A9493" s="34">
        <v>9535</v>
      </c>
      <c r="B9493" s="1" t="s">
        <v>27401</v>
      </c>
      <c r="C9493" s="1" t="s">
        <v>29015</v>
      </c>
      <c r="D9493" s="1"/>
      <c r="E9493" s="1" t="s">
        <v>29008</v>
      </c>
      <c r="F9493" s="1" t="s">
        <v>29262</v>
      </c>
      <c r="G9493" s="35" t="s">
        <v>27402</v>
      </c>
      <c r="H9493" s="35" t="s">
        <v>27403</v>
      </c>
      <c r="I9493" s="35" t="s">
        <v>29</v>
      </c>
      <c r="J9493" s="36">
        <v>34567000</v>
      </c>
      <c r="K9493" s="36">
        <v>35151000</v>
      </c>
      <c r="L9493" s="36">
        <v>41382000</v>
      </c>
      <c r="M9493" s="36">
        <v>47062000</v>
      </c>
      <c r="N9493" s="36">
        <v>50923000</v>
      </c>
      <c r="O9493" s="37">
        <v>6.4399999999999999E-2</v>
      </c>
      <c r="P9493" s="37">
        <v>-1.41E-2</v>
      </c>
      <c r="Q9493" s="37">
        <v>5.9299999999999999E-2</v>
      </c>
      <c r="R9493" s="37">
        <v>1.26E-2</v>
      </c>
      <c r="S9493" s="37">
        <v>3.7699999999999997E-2</v>
      </c>
      <c r="T9493" s="37"/>
      <c r="U9493" s="37"/>
      <c r="V9493" s="37"/>
      <c r="W9493" s="37"/>
      <c r="X9493" s="37">
        <v>1.18E-2</v>
      </c>
      <c r="Z9493" s="4" t="str">
        <f t="shared" si="416"/>
        <v>NO</v>
      </c>
      <c r="AA9493" s="4" t="str">
        <f t="shared" si="416"/>
        <v>NO</v>
      </c>
      <c r="AB9493" s="4" t="str">
        <f t="shared" si="416"/>
        <v>NO</v>
      </c>
      <c r="AD9493" s="4">
        <f t="shared" si="417"/>
        <v>0</v>
      </c>
    </row>
    <row r="9494" spans="1:30" ht="27.65" customHeight="1" x14ac:dyDescent="0.35">
      <c r="A9494" s="34">
        <v>9536</v>
      </c>
      <c r="B9494" s="1" t="s">
        <v>27404</v>
      </c>
      <c r="C9494" s="1"/>
      <c r="D9494" s="1"/>
      <c r="E9494" s="1"/>
      <c r="F9494" s="1" t="s">
        <v>29262</v>
      </c>
      <c r="G9494" s="35" t="s">
        <v>27405</v>
      </c>
      <c r="H9494" s="35" t="s">
        <v>27406</v>
      </c>
      <c r="I9494" s="35" t="s">
        <v>23</v>
      </c>
      <c r="J9494" s="36">
        <v>27343000</v>
      </c>
      <c r="K9494" s="36">
        <v>31070000</v>
      </c>
      <c r="L9494" s="36">
        <v>40802000</v>
      </c>
      <c r="M9494" s="36">
        <v>44057000</v>
      </c>
      <c r="N9494" s="36">
        <v>50900000</v>
      </c>
      <c r="O9494" s="37">
        <v>0.34820000000000001</v>
      </c>
      <c r="P9494" s="37">
        <v>5.6300000000000003E-2</v>
      </c>
      <c r="Q9494" s="37">
        <v>0.15490000000000001</v>
      </c>
      <c r="R9494" s="37">
        <v>0.18240000000000001</v>
      </c>
      <c r="S9494" s="37">
        <v>7.2999999999999995E-2</v>
      </c>
      <c r="T9494" s="37"/>
      <c r="U9494" s="37"/>
      <c r="V9494" s="37"/>
      <c r="W9494" s="37"/>
      <c r="X9494" s="37"/>
      <c r="Z9494" s="4" t="str">
        <f t="shared" si="416"/>
        <v>NO</v>
      </c>
      <c r="AA9494" s="4" t="str">
        <f t="shared" si="416"/>
        <v>NO</v>
      </c>
      <c r="AB9494" s="4" t="str">
        <f t="shared" si="416"/>
        <v>NO</v>
      </c>
      <c r="AD9494" s="4">
        <f t="shared" si="417"/>
        <v>0</v>
      </c>
    </row>
    <row r="9495" spans="1:30" ht="14.4" customHeight="1" x14ac:dyDescent="0.35">
      <c r="A9495" s="34">
        <v>9537</v>
      </c>
      <c r="B9495" s="1" t="s">
        <v>27407</v>
      </c>
      <c r="C9495" s="1"/>
      <c r="D9495" s="1"/>
      <c r="E9495" s="1"/>
      <c r="F9495" s="1" t="s">
        <v>29262</v>
      </c>
      <c r="G9495" s="35" t="s">
        <v>27408</v>
      </c>
      <c r="H9495" s="35" t="s">
        <v>27409</v>
      </c>
      <c r="I9495" s="35" t="s">
        <v>23</v>
      </c>
      <c r="J9495" s="36">
        <v>30988000</v>
      </c>
      <c r="K9495" s="36"/>
      <c r="L9495" s="36">
        <v>42057000</v>
      </c>
      <c r="M9495" s="36">
        <v>31645000</v>
      </c>
      <c r="N9495" s="36">
        <v>50896000</v>
      </c>
      <c r="O9495" s="37">
        <v>0.40479999999999999</v>
      </c>
      <c r="P9495" s="37"/>
      <c r="Q9495" s="37">
        <v>1</v>
      </c>
      <c r="R9495" s="37">
        <v>1</v>
      </c>
      <c r="S9495" s="37">
        <v>0.79849999999999999</v>
      </c>
      <c r="T9495" s="37"/>
      <c r="U9495" s="37"/>
      <c r="V9495" s="37"/>
      <c r="W9495" s="37"/>
      <c r="X9495" s="37"/>
      <c r="Z9495" s="4" t="str">
        <f t="shared" si="416"/>
        <v>YES</v>
      </c>
      <c r="AA9495" s="4" t="str">
        <f t="shared" si="416"/>
        <v>YES</v>
      </c>
      <c r="AB9495" s="4" t="str">
        <f t="shared" si="416"/>
        <v>YES</v>
      </c>
      <c r="AD9495" s="4">
        <f t="shared" si="417"/>
        <v>3</v>
      </c>
    </row>
    <row r="9496" spans="1:30" ht="14.4" customHeight="1" x14ac:dyDescent="0.35">
      <c r="A9496" s="34">
        <v>9538</v>
      </c>
      <c r="B9496" s="1" t="s">
        <v>27410</v>
      </c>
      <c r="C9496" s="1"/>
      <c r="D9496" s="1"/>
      <c r="E9496" s="1"/>
      <c r="F9496" s="1" t="s">
        <v>29262</v>
      </c>
      <c r="G9496" s="35" t="s">
        <v>27411</v>
      </c>
      <c r="H9496" s="35" t="s">
        <v>27412</v>
      </c>
      <c r="I9496" s="35" t="s">
        <v>23</v>
      </c>
      <c r="J9496" s="36">
        <v>4953000</v>
      </c>
      <c r="K9496" s="36">
        <v>20851000</v>
      </c>
      <c r="L9496" s="36">
        <v>29812000</v>
      </c>
      <c r="M9496" s="36">
        <v>47555000</v>
      </c>
      <c r="N9496" s="36">
        <v>50891000</v>
      </c>
      <c r="O9496" s="37">
        <v>-0.15790000000000001</v>
      </c>
      <c r="P9496" s="37">
        <v>0.13339999999999999</v>
      </c>
      <c r="Q9496" s="37">
        <v>5.8000000000000003E-2</v>
      </c>
      <c r="R9496" s="37">
        <v>0.08</v>
      </c>
      <c r="S9496" s="37">
        <v>0.11260000000000001</v>
      </c>
      <c r="T9496" s="37"/>
      <c r="U9496" s="37"/>
      <c r="V9496" s="37"/>
      <c r="W9496" s="37">
        <v>-6.6E-3</v>
      </c>
      <c r="X9496" s="37"/>
      <c r="Z9496" s="4" t="str">
        <f t="shared" si="416"/>
        <v>NO</v>
      </c>
      <c r="AA9496" s="4" t="str">
        <f t="shared" si="416"/>
        <v>NO</v>
      </c>
      <c r="AB9496" s="4" t="str">
        <f t="shared" si="416"/>
        <v>NO</v>
      </c>
      <c r="AD9496" s="4">
        <f t="shared" si="417"/>
        <v>0</v>
      </c>
    </row>
    <row r="9497" spans="1:30" ht="14.4" customHeight="1" x14ac:dyDescent="0.35">
      <c r="A9497" s="34">
        <v>9539</v>
      </c>
      <c r="B9497" s="1" t="s">
        <v>27413</v>
      </c>
      <c r="C9497" s="1" t="s">
        <v>29015</v>
      </c>
      <c r="D9497" s="1"/>
      <c r="E9497" s="1" t="s">
        <v>29008</v>
      </c>
      <c r="F9497" s="1" t="s">
        <v>29262</v>
      </c>
      <c r="G9497" s="35" t="s">
        <v>27414</v>
      </c>
      <c r="H9497" s="35" t="s">
        <v>27415</v>
      </c>
      <c r="I9497" s="35" t="s">
        <v>29</v>
      </c>
      <c r="J9497" s="36">
        <v>19526000</v>
      </c>
      <c r="K9497" s="36">
        <v>31214000</v>
      </c>
      <c r="L9497" s="36">
        <v>40701000</v>
      </c>
      <c r="M9497" s="36">
        <v>35972000</v>
      </c>
      <c r="N9497" s="36">
        <v>50876000</v>
      </c>
      <c r="O9497" s="37">
        <v>0.26479999999999998</v>
      </c>
      <c r="P9497" s="37">
        <v>0.22370000000000001</v>
      </c>
      <c r="Q9497" s="37">
        <v>0.1676</v>
      </c>
      <c r="R9497" s="37">
        <v>0.12509999999999999</v>
      </c>
      <c r="S9497" s="37">
        <v>0.22789999999999999</v>
      </c>
      <c r="T9497" s="37">
        <v>0.25019999999999998</v>
      </c>
      <c r="U9497" s="37">
        <v>0.2122</v>
      </c>
      <c r="V9497" s="37">
        <v>0.17599999999999999</v>
      </c>
      <c r="W9497" s="37">
        <v>0.1143</v>
      </c>
      <c r="X9497" s="37"/>
      <c r="Z9497" s="4" t="str">
        <f t="shared" si="416"/>
        <v>NO</v>
      </c>
      <c r="AA9497" s="4" t="str">
        <f t="shared" si="416"/>
        <v>NO</v>
      </c>
      <c r="AB9497" s="4" t="str">
        <f t="shared" si="416"/>
        <v>YES</v>
      </c>
      <c r="AD9497" s="4">
        <f t="shared" si="417"/>
        <v>1</v>
      </c>
    </row>
    <row r="9498" spans="1:30" ht="14.4" customHeight="1" x14ac:dyDescent="0.35">
      <c r="A9498" s="34">
        <v>9540</v>
      </c>
      <c r="B9498" s="1" t="s">
        <v>27416</v>
      </c>
      <c r="C9498" s="1" t="s">
        <v>29015</v>
      </c>
      <c r="D9498" s="1"/>
      <c r="E9498" s="1" t="s">
        <v>29008</v>
      </c>
      <c r="F9498" s="1" t="s">
        <v>29262</v>
      </c>
      <c r="G9498" s="35" t="s">
        <v>27417</v>
      </c>
      <c r="H9498" s="35" t="s">
        <v>27418</v>
      </c>
      <c r="I9498" s="35" t="s">
        <v>29</v>
      </c>
      <c r="J9498" s="36"/>
      <c r="K9498" s="36"/>
      <c r="L9498" s="36"/>
      <c r="M9498" s="36">
        <v>41334000</v>
      </c>
      <c r="N9498" s="36">
        <v>50868000</v>
      </c>
      <c r="O9498" s="37"/>
      <c r="P9498" s="37"/>
      <c r="Q9498" s="37"/>
      <c r="R9498" s="37">
        <v>0.32440000000000002</v>
      </c>
      <c r="S9498" s="37">
        <v>0.22189999999999999</v>
      </c>
      <c r="T9498" s="37"/>
      <c r="U9498" s="37"/>
      <c r="V9498" s="37"/>
      <c r="W9498" s="37"/>
      <c r="X9498" s="37"/>
      <c r="Z9498" s="4" t="str">
        <f t="shared" si="416"/>
        <v>NO</v>
      </c>
      <c r="AA9498" s="4" t="str">
        <f t="shared" si="416"/>
        <v>YES</v>
      </c>
      <c r="AB9498" s="4" t="str">
        <f t="shared" si="416"/>
        <v>YES</v>
      </c>
      <c r="AD9498" s="4">
        <f t="shared" si="417"/>
        <v>2</v>
      </c>
    </row>
    <row r="9499" spans="1:30" ht="27.65" customHeight="1" x14ac:dyDescent="0.35">
      <c r="A9499" s="34">
        <v>9541</v>
      </c>
      <c r="B9499" s="1" t="s">
        <v>27419</v>
      </c>
      <c r="C9499" s="1" t="s">
        <v>29015</v>
      </c>
      <c r="D9499" s="1"/>
      <c r="E9499" s="1" t="s">
        <v>29008</v>
      </c>
      <c r="F9499" s="1" t="s">
        <v>29262</v>
      </c>
      <c r="G9499" s="35" t="s">
        <v>27420</v>
      </c>
      <c r="H9499" s="35" t="s">
        <v>27421</v>
      </c>
      <c r="I9499" s="35" t="s">
        <v>29</v>
      </c>
      <c r="J9499" s="36">
        <v>12206000</v>
      </c>
      <c r="K9499" s="36">
        <v>13405000</v>
      </c>
      <c r="L9499" s="36">
        <v>9110000</v>
      </c>
      <c r="M9499" s="36">
        <v>14411000</v>
      </c>
      <c r="N9499" s="36">
        <v>50866000</v>
      </c>
      <c r="O9499" s="37">
        <v>0.24590000000000001</v>
      </c>
      <c r="P9499" s="37">
        <v>0.23899999999999999</v>
      </c>
      <c r="Q9499" s="37">
        <v>-4.1999999999999997E-3</v>
      </c>
      <c r="R9499" s="37">
        <v>0.26129999999999998</v>
      </c>
      <c r="S9499" s="37">
        <v>0.52849999999999997</v>
      </c>
      <c r="T9499" s="37">
        <v>0.2399</v>
      </c>
      <c r="U9499" s="37"/>
      <c r="V9499" s="37"/>
      <c r="W9499" s="37"/>
      <c r="X9499" s="37"/>
      <c r="Z9499" s="4" t="str">
        <f t="shared" si="416"/>
        <v>NO</v>
      </c>
      <c r="AA9499" s="4" t="str">
        <f t="shared" si="416"/>
        <v>YES</v>
      </c>
      <c r="AB9499" s="4" t="str">
        <f t="shared" si="416"/>
        <v>YES</v>
      </c>
      <c r="AD9499" s="4">
        <f t="shared" si="417"/>
        <v>2</v>
      </c>
    </row>
    <row r="9500" spans="1:30" ht="27.65" customHeight="1" x14ac:dyDescent="0.35">
      <c r="A9500" s="34">
        <v>9542</v>
      </c>
      <c r="B9500" s="1" t="s">
        <v>27422</v>
      </c>
      <c r="C9500" s="1"/>
      <c r="D9500" s="1"/>
      <c r="E9500" s="1"/>
      <c r="F9500" s="1" t="s">
        <v>29262</v>
      </c>
      <c r="G9500" s="35" t="s">
        <v>27423</v>
      </c>
      <c r="H9500" s="35" t="s">
        <v>27424</v>
      </c>
      <c r="I9500" s="35" t="s">
        <v>33</v>
      </c>
      <c r="J9500" s="36"/>
      <c r="K9500" s="36">
        <v>4093000</v>
      </c>
      <c r="L9500" s="36">
        <v>71141000</v>
      </c>
      <c r="M9500" s="36">
        <v>67055000</v>
      </c>
      <c r="N9500" s="36">
        <v>50862000</v>
      </c>
      <c r="O9500" s="37"/>
      <c r="P9500" s="37">
        <v>3.2500000000000001E-2</v>
      </c>
      <c r="Q9500" s="37">
        <v>9.4700000000000006E-2</v>
      </c>
      <c r="R9500" s="37">
        <v>7.9799999999999996E-2</v>
      </c>
      <c r="S9500" s="37">
        <v>-3.1899999999999998E-2</v>
      </c>
      <c r="T9500" s="37"/>
      <c r="U9500" s="37">
        <v>-6.6E-3</v>
      </c>
      <c r="V9500" s="37">
        <v>-2.8999999999999998E-3</v>
      </c>
      <c r="W9500" s="37">
        <v>-9.9000000000000008E-3</v>
      </c>
      <c r="X9500" s="37">
        <v>-3.2399999999999998E-2</v>
      </c>
      <c r="Z9500" s="4" t="str">
        <f t="shared" si="416"/>
        <v>NO</v>
      </c>
      <c r="AA9500" s="4" t="str">
        <f t="shared" si="416"/>
        <v>NO</v>
      </c>
      <c r="AB9500" s="4" t="str">
        <f t="shared" si="416"/>
        <v>NO</v>
      </c>
      <c r="AD9500" s="4">
        <f t="shared" si="417"/>
        <v>0</v>
      </c>
    </row>
    <row r="9501" spans="1:30" ht="27.65" customHeight="1" x14ac:dyDescent="0.35">
      <c r="A9501" s="34">
        <v>9543</v>
      </c>
      <c r="B9501" s="1" t="s">
        <v>27425</v>
      </c>
      <c r="C9501" s="1"/>
      <c r="D9501" s="1"/>
      <c r="E9501" s="1"/>
      <c r="F9501" s="1" t="s">
        <v>29262</v>
      </c>
      <c r="G9501" s="35" t="s">
        <v>27426</v>
      </c>
      <c r="H9501" s="35" t="s">
        <v>27427</v>
      </c>
      <c r="I9501" s="35" t="s">
        <v>23</v>
      </c>
      <c r="J9501" s="36">
        <v>19719000</v>
      </c>
      <c r="K9501" s="36">
        <v>22967000</v>
      </c>
      <c r="L9501" s="36">
        <v>28482000</v>
      </c>
      <c r="M9501" s="36">
        <v>35423000</v>
      </c>
      <c r="N9501" s="36">
        <v>50857000</v>
      </c>
      <c r="O9501" s="37">
        <v>-0.1293</v>
      </c>
      <c r="P9501" s="37">
        <v>5.1200000000000002E-2</v>
      </c>
      <c r="Q9501" s="37">
        <v>3.6600000000000001E-2</v>
      </c>
      <c r="R9501" s="37">
        <v>6.4799999999999996E-2</v>
      </c>
      <c r="S9501" s="37">
        <v>0.1351</v>
      </c>
      <c r="T9501" s="37">
        <v>-3.3E-3</v>
      </c>
      <c r="U9501" s="37">
        <v>-6.9999999999999999E-4</v>
      </c>
      <c r="V9501" s="37"/>
      <c r="W9501" s="37"/>
      <c r="X9501" s="37"/>
      <c r="Z9501" s="4" t="str">
        <f t="shared" si="416"/>
        <v>NO</v>
      </c>
      <c r="AA9501" s="4" t="str">
        <f t="shared" si="416"/>
        <v>NO</v>
      </c>
      <c r="AB9501" s="4" t="str">
        <f t="shared" si="416"/>
        <v>NO</v>
      </c>
      <c r="AD9501" s="4">
        <f t="shared" si="417"/>
        <v>0</v>
      </c>
    </row>
    <row r="9502" spans="1:30" ht="14.4" customHeight="1" x14ac:dyDescent="0.35">
      <c r="A9502" s="34">
        <v>9544</v>
      </c>
      <c r="B9502" s="1" t="s">
        <v>27428</v>
      </c>
      <c r="C9502" s="1" t="s">
        <v>29015</v>
      </c>
      <c r="D9502" s="1"/>
      <c r="E9502" s="1" t="s">
        <v>29008</v>
      </c>
      <c r="F9502" s="1" t="s">
        <v>29262</v>
      </c>
      <c r="G9502" s="35" t="s">
        <v>27429</v>
      </c>
      <c r="H9502" s="35" t="s">
        <v>27430</v>
      </c>
      <c r="I9502" s="35" t="s">
        <v>29</v>
      </c>
      <c r="J9502" s="36">
        <v>24107000</v>
      </c>
      <c r="K9502" s="36">
        <v>33089000</v>
      </c>
      <c r="L9502" s="36">
        <v>40688000</v>
      </c>
      <c r="M9502" s="36">
        <v>47906000</v>
      </c>
      <c r="N9502" s="36">
        <v>50855000</v>
      </c>
      <c r="O9502" s="37">
        <v>2.2700000000000001E-2</v>
      </c>
      <c r="P9502" s="37">
        <v>6.2100000000000002E-2</v>
      </c>
      <c r="Q9502" s="37">
        <v>4.8399999999999999E-2</v>
      </c>
      <c r="R9502" s="37">
        <v>7.4899999999999994E-2</v>
      </c>
      <c r="S9502" s="37">
        <v>5.8700000000000002E-2</v>
      </c>
      <c r="T9502" s="37">
        <v>-5.9999999999999995E-4</v>
      </c>
      <c r="U9502" s="37">
        <v>-1E-4</v>
      </c>
      <c r="V9502" s="37">
        <v>-8.0000000000000004E-4</v>
      </c>
      <c r="W9502" s="37">
        <v>-3.5000000000000001E-3</v>
      </c>
      <c r="X9502" s="37">
        <v>-4.0000000000000001E-3</v>
      </c>
      <c r="Z9502" s="4" t="str">
        <f t="shared" si="416"/>
        <v>NO</v>
      </c>
      <c r="AA9502" s="4" t="str">
        <f t="shared" si="416"/>
        <v>NO</v>
      </c>
      <c r="AB9502" s="4" t="str">
        <f t="shared" si="416"/>
        <v>NO</v>
      </c>
      <c r="AD9502" s="4">
        <f t="shared" si="417"/>
        <v>0</v>
      </c>
    </row>
    <row r="9503" spans="1:30" ht="14.4" customHeight="1" x14ac:dyDescent="0.35">
      <c r="A9503" s="34">
        <v>9545</v>
      </c>
      <c r="B9503" s="1" t="s">
        <v>27431</v>
      </c>
      <c r="C9503" s="1" t="s">
        <v>29015</v>
      </c>
      <c r="D9503" s="1"/>
      <c r="E9503" s="1" t="s">
        <v>29008</v>
      </c>
      <c r="F9503" s="1" t="s">
        <v>29262</v>
      </c>
      <c r="G9503" s="35" t="s">
        <v>27432</v>
      </c>
      <c r="H9503" s="35" t="s">
        <v>27433</v>
      </c>
      <c r="I9503" s="35" t="s">
        <v>29</v>
      </c>
      <c r="J9503" s="36">
        <v>40824000</v>
      </c>
      <c r="K9503" s="36">
        <v>42710000</v>
      </c>
      <c r="L9503" s="36">
        <v>42324000</v>
      </c>
      <c r="M9503" s="36">
        <v>50296000</v>
      </c>
      <c r="N9503" s="36">
        <v>50851000</v>
      </c>
      <c r="O9503" s="37">
        <v>0.28399999999999997</v>
      </c>
      <c r="P9503" s="37">
        <v>0.43919999999999998</v>
      </c>
      <c r="Q9503" s="37">
        <v>0.42</v>
      </c>
      <c r="R9503" s="37">
        <v>0.53539999999999999</v>
      </c>
      <c r="S9503" s="37">
        <v>0.52359999999999995</v>
      </c>
      <c r="T9503" s="37">
        <v>-3.8899999999999997E-2</v>
      </c>
      <c r="U9503" s="37">
        <v>0.14269999999999999</v>
      </c>
      <c r="V9503" s="37">
        <v>0.1381</v>
      </c>
      <c r="W9503" s="37">
        <v>0.35349999999999998</v>
      </c>
      <c r="X9503" s="37">
        <v>0.3679</v>
      </c>
      <c r="Z9503" s="4" t="str">
        <f t="shared" si="416"/>
        <v>YES</v>
      </c>
      <c r="AA9503" s="4" t="str">
        <f t="shared" si="416"/>
        <v>YES</v>
      </c>
      <c r="AB9503" s="4" t="str">
        <f t="shared" si="416"/>
        <v>YES</v>
      </c>
      <c r="AD9503" s="4">
        <f t="shared" si="417"/>
        <v>3</v>
      </c>
    </row>
    <row r="9504" spans="1:30" ht="14.4" customHeight="1" x14ac:dyDescent="0.35">
      <c r="A9504" s="34">
        <v>9546</v>
      </c>
      <c r="B9504" s="1" t="s">
        <v>27434</v>
      </c>
      <c r="C9504" s="1"/>
      <c r="D9504" s="1"/>
      <c r="E9504" s="1"/>
      <c r="F9504" s="1" t="s">
        <v>29262</v>
      </c>
      <c r="G9504" s="35" t="s">
        <v>27435</v>
      </c>
      <c r="H9504" s="35" t="s">
        <v>27436</v>
      </c>
      <c r="I9504" s="35" t="s">
        <v>33</v>
      </c>
      <c r="J9504" s="36"/>
      <c r="K9504" s="36">
        <v>19994000</v>
      </c>
      <c r="L9504" s="36">
        <v>31791000</v>
      </c>
      <c r="M9504" s="36">
        <v>38517000</v>
      </c>
      <c r="N9504" s="36">
        <v>50848000</v>
      </c>
      <c r="O9504" s="37"/>
      <c r="P9504" s="37">
        <v>-0.44869999999999999</v>
      </c>
      <c r="Q9504" s="37">
        <v>0.21890000000000001</v>
      </c>
      <c r="R9504" s="37">
        <v>0.24440000000000001</v>
      </c>
      <c r="S9504" s="37">
        <v>7.0699999999999999E-2</v>
      </c>
      <c r="T9504" s="37"/>
      <c r="U9504" s="37">
        <v>-8.5300000000000001E-2</v>
      </c>
      <c r="V9504" s="37">
        <v>-6.6600000000000006E-2</v>
      </c>
      <c r="W9504" s="37">
        <v>-2.9899999999999999E-2</v>
      </c>
      <c r="X9504" s="37">
        <v>-9.6600000000000005E-2</v>
      </c>
      <c r="Z9504" s="4" t="str">
        <f t="shared" si="416"/>
        <v>YES</v>
      </c>
      <c r="AA9504" s="4" t="str">
        <f t="shared" si="416"/>
        <v>YES</v>
      </c>
      <c r="AB9504" s="4" t="str">
        <f t="shared" si="416"/>
        <v>NO</v>
      </c>
      <c r="AD9504" s="4">
        <f t="shared" si="417"/>
        <v>2</v>
      </c>
    </row>
    <row r="9505" spans="1:30" ht="14.4" customHeight="1" x14ac:dyDescent="0.35">
      <c r="A9505" s="34">
        <v>9547</v>
      </c>
      <c r="B9505" s="1" t="s">
        <v>27437</v>
      </c>
      <c r="C9505" s="1"/>
      <c r="D9505" s="1"/>
      <c r="E9505" s="1"/>
      <c r="F9505" s="1" t="s">
        <v>29262</v>
      </c>
      <c r="G9505" s="35" t="s">
        <v>27438</v>
      </c>
      <c r="H9505" s="35" t="s">
        <v>27439</v>
      </c>
      <c r="I9505" s="35" t="s">
        <v>43</v>
      </c>
      <c r="J9505" s="36">
        <v>12845000</v>
      </c>
      <c r="K9505" s="36">
        <v>17305000</v>
      </c>
      <c r="L9505" s="36">
        <v>30909000</v>
      </c>
      <c r="M9505" s="36">
        <v>41975000</v>
      </c>
      <c r="N9505" s="36">
        <v>50847000</v>
      </c>
      <c r="O9505" s="37">
        <v>0.26169999999999999</v>
      </c>
      <c r="P9505" s="37">
        <v>-1.03E-2</v>
      </c>
      <c r="Q9505" s="37">
        <v>0.15010000000000001</v>
      </c>
      <c r="R9505" s="37">
        <v>0.1434</v>
      </c>
      <c r="S9505" s="37">
        <v>-1.4800000000000001E-2</v>
      </c>
      <c r="T9505" s="37">
        <v>0.2424</v>
      </c>
      <c r="U9505" s="37">
        <v>-2.9399999999999999E-2</v>
      </c>
      <c r="V9505" s="37">
        <v>0.13200000000000001</v>
      </c>
      <c r="W9505" s="37">
        <v>0.1258</v>
      </c>
      <c r="X9505" s="37"/>
      <c r="Z9505" s="4" t="str">
        <f t="shared" si="416"/>
        <v>NO</v>
      </c>
      <c r="AA9505" s="4" t="str">
        <f t="shared" si="416"/>
        <v>NO</v>
      </c>
      <c r="AB9505" s="4" t="str">
        <f t="shared" si="416"/>
        <v>NO</v>
      </c>
      <c r="AD9505" s="4">
        <f t="shared" si="417"/>
        <v>0</v>
      </c>
    </row>
    <row r="9506" spans="1:30" ht="27.65" customHeight="1" x14ac:dyDescent="0.35">
      <c r="A9506" s="34">
        <v>9548</v>
      </c>
      <c r="B9506" s="1" t="s">
        <v>2886</v>
      </c>
      <c r="C9506" s="1"/>
      <c r="D9506" s="1"/>
      <c r="E9506" s="1"/>
      <c r="F9506" s="1" t="s">
        <v>29262</v>
      </c>
      <c r="G9506" s="35" t="s">
        <v>27440</v>
      </c>
      <c r="H9506" s="35" t="s">
        <v>27441</v>
      </c>
      <c r="I9506" s="35" t="s">
        <v>33</v>
      </c>
      <c r="J9506" s="36">
        <v>28010000</v>
      </c>
      <c r="K9506" s="36">
        <v>34462000</v>
      </c>
      <c r="L9506" s="36">
        <v>43425000</v>
      </c>
      <c r="M9506" s="36">
        <v>46428000</v>
      </c>
      <c r="N9506" s="36">
        <v>50839000</v>
      </c>
      <c r="O9506" s="37">
        <v>4.0399999999999998E-2</v>
      </c>
      <c r="P9506" s="37">
        <v>6.7900000000000002E-2</v>
      </c>
      <c r="Q9506" s="37">
        <v>9.9900000000000003E-2</v>
      </c>
      <c r="R9506" s="37">
        <v>0.15620000000000001</v>
      </c>
      <c r="S9506" s="37">
        <v>0.1181</v>
      </c>
      <c r="T9506" s="37">
        <v>9.7999999999999997E-3</v>
      </c>
      <c r="U9506" s="37">
        <v>4.6399999999999997E-2</v>
      </c>
      <c r="V9506" s="37">
        <v>8.8200000000000001E-2</v>
      </c>
      <c r="W9506" s="37">
        <v>0.14960000000000001</v>
      </c>
      <c r="X9506" s="37"/>
      <c r="Z9506" s="4" t="str">
        <f t="shared" si="416"/>
        <v>NO</v>
      </c>
      <c r="AA9506" s="4" t="str">
        <f t="shared" si="416"/>
        <v>NO</v>
      </c>
      <c r="AB9506" s="4" t="str">
        <f t="shared" si="416"/>
        <v>NO</v>
      </c>
      <c r="AD9506" s="4">
        <f t="shared" si="417"/>
        <v>0</v>
      </c>
    </row>
    <row r="9507" spans="1:30" ht="14.4" customHeight="1" x14ac:dyDescent="0.35">
      <c r="A9507" s="34">
        <v>9549</v>
      </c>
      <c r="B9507" s="1" t="s">
        <v>27442</v>
      </c>
      <c r="C9507" s="1" t="s">
        <v>29015</v>
      </c>
      <c r="D9507" s="1"/>
      <c r="E9507" s="1" t="s">
        <v>29008</v>
      </c>
      <c r="F9507" s="1" t="s">
        <v>29262</v>
      </c>
      <c r="G9507" s="35" t="s">
        <v>27443</v>
      </c>
      <c r="H9507" s="35" t="s">
        <v>27444</v>
      </c>
      <c r="I9507" s="35" t="s">
        <v>29</v>
      </c>
      <c r="J9507" s="36">
        <v>25325000</v>
      </c>
      <c r="K9507" s="36">
        <v>37299000</v>
      </c>
      <c r="L9507" s="36">
        <v>40298000</v>
      </c>
      <c r="M9507" s="36">
        <v>44918000</v>
      </c>
      <c r="N9507" s="36">
        <v>50832000</v>
      </c>
      <c r="O9507" s="37">
        <v>0.10630000000000001</v>
      </c>
      <c r="P9507" s="37">
        <v>0.1656</v>
      </c>
      <c r="Q9507" s="37">
        <v>0.1691</v>
      </c>
      <c r="R9507" s="37">
        <v>0.16239999999999999</v>
      </c>
      <c r="S9507" s="37">
        <v>0.12909999999999999</v>
      </c>
      <c r="T9507" s="37">
        <v>-5.1999999999999998E-3</v>
      </c>
      <c r="U9507" s="37"/>
      <c r="V9507" s="37"/>
      <c r="W9507" s="37"/>
      <c r="X9507" s="37"/>
      <c r="Z9507" s="4" t="str">
        <f t="shared" si="416"/>
        <v>NO</v>
      </c>
      <c r="AA9507" s="4" t="str">
        <f t="shared" si="416"/>
        <v>NO</v>
      </c>
      <c r="AB9507" s="4" t="str">
        <f t="shared" si="416"/>
        <v>NO</v>
      </c>
      <c r="AD9507" s="4">
        <f t="shared" si="417"/>
        <v>0</v>
      </c>
    </row>
    <row r="9508" spans="1:30" ht="14.4" customHeight="1" x14ac:dyDescent="0.35">
      <c r="A9508" s="34">
        <v>9551</v>
      </c>
      <c r="B9508" s="1" t="s">
        <v>27448</v>
      </c>
      <c r="C9508" s="1"/>
      <c r="D9508" s="1"/>
      <c r="E9508" s="1"/>
      <c r="F9508" s="1" t="s">
        <v>29262</v>
      </c>
      <c r="G9508" s="35" t="s">
        <v>27449</v>
      </c>
      <c r="H9508" s="35" t="s">
        <v>27450</v>
      </c>
      <c r="I9508" s="35" t="s">
        <v>43</v>
      </c>
      <c r="J9508" s="36">
        <v>40299000</v>
      </c>
      <c r="K9508" s="36">
        <v>30459000</v>
      </c>
      <c r="L9508" s="36">
        <v>35369000</v>
      </c>
      <c r="M9508" s="36">
        <v>41889000</v>
      </c>
      <c r="N9508" s="36">
        <v>50823000</v>
      </c>
      <c r="O9508" s="37">
        <v>0.44690000000000002</v>
      </c>
      <c r="P9508" s="37">
        <v>0.33900000000000002</v>
      </c>
      <c r="Q9508" s="37">
        <v>0.37019999999999997</v>
      </c>
      <c r="R9508" s="37">
        <v>0.3644</v>
      </c>
      <c r="S9508" s="37">
        <v>0.37009999999999998</v>
      </c>
      <c r="T9508" s="37"/>
      <c r="U9508" s="37"/>
      <c r="V9508" s="37"/>
      <c r="W9508" s="37"/>
      <c r="X9508" s="37"/>
      <c r="Z9508" s="4" t="str">
        <f t="shared" si="416"/>
        <v>YES</v>
      </c>
      <c r="AA9508" s="4" t="str">
        <f t="shared" si="416"/>
        <v>YES</v>
      </c>
      <c r="AB9508" s="4" t="str">
        <f t="shared" si="416"/>
        <v>YES</v>
      </c>
      <c r="AD9508" s="4">
        <f t="shared" si="417"/>
        <v>3</v>
      </c>
    </row>
    <row r="9509" spans="1:30" ht="14.4" customHeight="1" x14ac:dyDescent="0.35">
      <c r="A9509" s="34">
        <v>9550</v>
      </c>
      <c r="B9509" s="1" t="s">
        <v>27445</v>
      </c>
      <c r="C9509" s="1" t="s">
        <v>29015</v>
      </c>
      <c r="D9509" s="1"/>
      <c r="E9509" s="1" t="s">
        <v>29008</v>
      </c>
      <c r="F9509" s="1" t="s">
        <v>29262</v>
      </c>
      <c r="G9509" s="35" t="s">
        <v>27446</v>
      </c>
      <c r="H9509" s="35" t="s">
        <v>27447</v>
      </c>
      <c r="I9509" s="35" t="s">
        <v>29</v>
      </c>
      <c r="J9509" s="36">
        <v>27479000</v>
      </c>
      <c r="K9509" s="36">
        <v>32622000</v>
      </c>
      <c r="L9509" s="36">
        <v>28240000</v>
      </c>
      <c r="M9509" s="36">
        <v>40383000</v>
      </c>
      <c r="N9509" s="36">
        <v>50823000</v>
      </c>
      <c r="O9509" s="37">
        <v>-0.1022</v>
      </c>
      <c r="P9509" s="37">
        <v>4.3499999999999997E-2</v>
      </c>
      <c r="Q9509" s="37">
        <v>-7.0800000000000002E-2</v>
      </c>
      <c r="R9509" s="37">
        <v>0.1086</v>
      </c>
      <c r="S9509" s="37">
        <v>7.2499999999999995E-2</v>
      </c>
      <c r="T9509" s="37"/>
      <c r="U9509" s="37"/>
      <c r="V9509" s="37"/>
      <c r="W9509" s="37"/>
      <c r="X9509" s="37">
        <v>-6.4000000000000003E-3</v>
      </c>
      <c r="Z9509" s="4" t="str">
        <f t="shared" si="416"/>
        <v>NO</v>
      </c>
      <c r="AA9509" s="4" t="str">
        <f t="shared" si="416"/>
        <v>NO</v>
      </c>
      <c r="AB9509" s="4" t="str">
        <f t="shared" si="416"/>
        <v>NO</v>
      </c>
      <c r="AD9509" s="4">
        <f t="shared" si="417"/>
        <v>0</v>
      </c>
    </row>
    <row r="9510" spans="1:30" ht="41.4" customHeight="1" x14ac:dyDescent="0.35">
      <c r="A9510" s="34">
        <v>9552</v>
      </c>
      <c r="B9510" s="1" t="s">
        <v>27451</v>
      </c>
      <c r="C9510" s="1"/>
      <c r="D9510" s="1"/>
      <c r="E9510" s="1"/>
      <c r="F9510" s="1" t="s">
        <v>29262</v>
      </c>
      <c r="G9510" s="35" t="s">
        <v>27452</v>
      </c>
      <c r="H9510" s="35" t="s">
        <v>27453</v>
      </c>
      <c r="I9510" s="35" t="s">
        <v>43</v>
      </c>
      <c r="J9510" s="36">
        <v>1600000</v>
      </c>
      <c r="K9510" s="36">
        <v>12440000</v>
      </c>
      <c r="L9510" s="36">
        <v>42087000</v>
      </c>
      <c r="M9510" s="36">
        <v>65980000</v>
      </c>
      <c r="N9510" s="36">
        <v>50820000</v>
      </c>
      <c r="O9510" s="37">
        <v>0.14380000000000001</v>
      </c>
      <c r="P9510" s="37">
        <v>4.1200000000000001E-2</v>
      </c>
      <c r="Q9510" s="37">
        <v>0.14680000000000001</v>
      </c>
      <c r="R9510" s="37">
        <v>0.1231</v>
      </c>
      <c r="S9510" s="37">
        <v>-0.1012</v>
      </c>
      <c r="T9510" s="37">
        <v>0.1419</v>
      </c>
      <c r="U9510" s="37">
        <v>0.17080000000000001</v>
      </c>
      <c r="V9510" s="37">
        <v>0.1459</v>
      </c>
      <c r="W9510" s="37">
        <v>0.1225</v>
      </c>
      <c r="X9510" s="37"/>
      <c r="Z9510" s="4" t="str">
        <f t="shared" si="416"/>
        <v>NO</v>
      </c>
      <c r="AA9510" s="4" t="str">
        <f t="shared" si="416"/>
        <v>NO</v>
      </c>
      <c r="AB9510" s="4" t="str">
        <f t="shared" si="416"/>
        <v>NO</v>
      </c>
      <c r="AD9510" s="4">
        <f t="shared" si="417"/>
        <v>0</v>
      </c>
    </row>
    <row r="9511" spans="1:30" ht="14.4" customHeight="1" x14ac:dyDescent="0.35">
      <c r="A9511" s="34">
        <v>9553</v>
      </c>
      <c r="B9511" s="1" t="s">
        <v>12478</v>
      </c>
      <c r="C9511" s="1"/>
      <c r="D9511" s="1"/>
      <c r="E9511" s="1"/>
      <c r="F9511" s="1" t="s">
        <v>29262</v>
      </c>
      <c r="G9511" s="35" t="s">
        <v>27454</v>
      </c>
      <c r="H9511" s="35" t="s">
        <v>27455</v>
      </c>
      <c r="I9511" s="35" t="s">
        <v>544</v>
      </c>
      <c r="J9511" s="36">
        <v>72048000</v>
      </c>
      <c r="K9511" s="36">
        <v>48362000</v>
      </c>
      <c r="L9511" s="36">
        <v>50709000</v>
      </c>
      <c r="M9511" s="36">
        <v>57541000</v>
      </c>
      <c r="N9511" s="36">
        <v>50819000</v>
      </c>
      <c r="O9511" s="37">
        <v>2.9700000000000001E-2</v>
      </c>
      <c r="P9511" s="37">
        <v>1.8700000000000001E-2</v>
      </c>
      <c r="Q9511" s="37">
        <v>3.85E-2</v>
      </c>
      <c r="R9511" s="37">
        <v>3.2300000000000002E-2</v>
      </c>
      <c r="S9511" s="37">
        <v>3.9800000000000002E-2</v>
      </c>
      <c r="T9511" s="37">
        <v>4.3099999999999999E-2</v>
      </c>
      <c r="U9511" s="37">
        <v>-1.17E-2</v>
      </c>
      <c r="V9511" s="37">
        <v>-2.24E-2</v>
      </c>
      <c r="W9511" s="37">
        <v>-2.0400000000000001E-2</v>
      </c>
      <c r="X9511" s="37">
        <v>-2.4299999999999999E-2</v>
      </c>
      <c r="Z9511" s="4" t="str">
        <f t="shared" si="416"/>
        <v>NO</v>
      </c>
      <c r="AA9511" s="4" t="str">
        <f t="shared" si="416"/>
        <v>NO</v>
      </c>
      <c r="AB9511" s="4" t="str">
        <f t="shared" si="416"/>
        <v>NO</v>
      </c>
      <c r="AD9511" s="4">
        <f t="shared" si="417"/>
        <v>0</v>
      </c>
    </row>
    <row r="9512" spans="1:30" ht="14.4" customHeight="1" x14ac:dyDescent="0.35">
      <c r="A9512" s="39">
        <v>9554</v>
      </c>
      <c r="B9512" s="13" t="s">
        <v>27456</v>
      </c>
      <c r="C9512" s="13" t="s">
        <v>29015</v>
      </c>
      <c r="D9512" s="14" t="s">
        <v>29043</v>
      </c>
      <c r="E9512" s="13" t="s">
        <v>29075</v>
      </c>
      <c r="F9512" s="1" t="s">
        <v>29262</v>
      </c>
      <c r="G9512" s="40" t="s">
        <v>27457</v>
      </c>
      <c r="H9512" s="40" t="s">
        <v>27458</v>
      </c>
      <c r="I9512" s="40" t="s">
        <v>5431</v>
      </c>
      <c r="J9512" s="41">
        <v>21394000</v>
      </c>
      <c r="K9512" s="41">
        <v>25065000</v>
      </c>
      <c r="L9512" s="41">
        <v>33512000</v>
      </c>
      <c r="M9512" s="41">
        <v>39455000</v>
      </c>
      <c r="N9512" s="41">
        <v>50817000</v>
      </c>
      <c r="O9512" s="42">
        <v>0.35809999999999997</v>
      </c>
      <c r="P9512" s="42">
        <v>0.10009999999999999</v>
      </c>
      <c r="Q9512" s="42">
        <v>0.15029999999999999</v>
      </c>
      <c r="R9512" s="42">
        <v>0.20710000000000001</v>
      </c>
      <c r="S9512" s="42">
        <v>0.10290000000000001</v>
      </c>
      <c r="T9512" s="42"/>
      <c r="U9512" s="42"/>
      <c r="V9512" s="42"/>
      <c r="W9512" s="42"/>
      <c r="X9512" s="42"/>
      <c r="Z9512" s="4" t="str">
        <f t="shared" si="416"/>
        <v>NO</v>
      </c>
      <c r="AA9512" s="4" t="str">
        <f t="shared" si="416"/>
        <v>YES</v>
      </c>
      <c r="AB9512" s="4" t="str">
        <f t="shared" si="416"/>
        <v>NO</v>
      </c>
      <c r="AD9512" s="4">
        <f t="shared" si="417"/>
        <v>1</v>
      </c>
    </row>
    <row r="9513" spans="1:30" ht="14.4" customHeight="1" x14ac:dyDescent="0.35">
      <c r="A9513" s="34">
        <v>9555</v>
      </c>
      <c r="B9513" s="1" t="s">
        <v>27459</v>
      </c>
      <c r="C9513" s="1" t="s">
        <v>29015</v>
      </c>
      <c r="D9513" s="1"/>
      <c r="E9513" s="1" t="s">
        <v>29008</v>
      </c>
      <c r="F9513" s="1" t="s">
        <v>29262</v>
      </c>
      <c r="G9513" s="35" t="s">
        <v>27460</v>
      </c>
      <c r="H9513" s="35" t="s">
        <v>27461</v>
      </c>
      <c r="I9513" s="35" t="s">
        <v>29</v>
      </c>
      <c r="J9513" s="36">
        <v>22496000</v>
      </c>
      <c r="K9513" s="36">
        <v>30857000</v>
      </c>
      <c r="L9513" s="36">
        <v>37402000</v>
      </c>
      <c r="M9513" s="36">
        <v>42807000</v>
      </c>
      <c r="N9513" s="36">
        <v>50813000</v>
      </c>
      <c r="O9513" s="37">
        <v>7.2700000000000001E-2</v>
      </c>
      <c r="P9513" s="37">
        <v>0.1875</v>
      </c>
      <c r="Q9513" s="37">
        <v>6.08E-2</v>
      </c>
      <c r="R9513" s="37">
        <v>5.8400000000000001E-2</v>
      </c>
      <c r="S9513" s="37">
        <v>8.9399999999999993E-2</v>
      </c>
      <c r="T9513" s="37"/>
      <c r="U9513" s="37"/>
      <c r="V9513" s="37">
        <v>-8.0000000000000004E-4</v>
      </c>
      <c r="W9513" s="37">
        <v>-5.5999999999999999E-3</v>
      </c>
      <c r="X9513" s="37">
        <v>-2.0000000000000001E-4</v>
      </c>
      <c r="Z9513" s="4" t="str">
        <f t="shared" si="416"/>
        <v>NO</v>
      </c>
      <c r="AA9513" s="4" t="str">
        <f t="shared" si="416"/>
        <v>NO</v>
      </c>
      <c r="AB9513" s="4" t="str">
        <f t="shared" si="416"/>
        <v>NO</v>
      </c>
      <c r="AD9513" s="4">
        <f t="shared" si="417"/>
        <v>0</v>
      </c>
    </row>
    <row r="9514" spans="1:30" ht="41.4" customHeight="1" x14ac:dyDescent="0.35">
      <c r="A9514" s="34">
        <v>9556</v>
      </c>
      <c r="B9514" s="1" t="s">
        <v>12226</v>
      </c>
      <c r="C9514" s="1" t="s">
        <v>29015</v>
      </c>
      <c r="D9514" s="1"/>
      <c r="E9514" s="1" t="s">
        <v>29008</v>
      </c>
      <c r="F9514" s="1" t="s">
        <v>29262</v>
      </c>
      <c r="G9514" s="35" t="s">
        <v>27462</v>
      </c>
      <c r="H9514" s="35" t="s">
        <v>27463</v>
      </c>
      <c r="I9514" s="35" t="s">
        <v>29</v>
      </c>
      <c r="J9514" s="36">
        <v>11258000</v>
      </c>
      <c r="K9514" s="36">
        <v>21102000</v>
      </c>
      <c r="L9514" s="36">
        <v>34196000</v>
      </c>
      <c r="M9514" s="36">
        <v>40254000</v>
      </c>
      <c r="N9514" s="36">
        <v>50806000</v>
      </c>
      <c r="O9514" s="37">
        <v>0.25769999999999998</v>
      </c>
      <c r="P9514" s="37">
        <v>0.2195</v>
      </c>
      <c r="Q9514" s="37">
        <v>0.1716</v>
      </c>
      <c r="R9514" s="37">
        <v>0.1128</v>
      </c>
      <c r="S9514" s="37">
        <v>9.5799999999999996E-2</v>
      </c>
      <c r="T9514" s="37"/>
      <c r="U9514" s="37"/>
      <c r="V9514" s="37">
        <v>-1.23E-2</v>
      </c>
      <c r="W9514" s="37">
        <v>-2.7900000000000001E-2</v>
      </c>
      <c r="X9514" s="37">
        <v>-1.4999999999999999E-2</v>
      </c>
      <c r="Z9514" s="4" t="str">
        <f t="shared" si="416"/>
        <v>NO</v>
      </c>
      <c r="AA9514" s="4" t="str">
        <f t="shared" si="416"/>
        <v>NO</v>
      </c>
      <c r="AB9514" s="4" t="str">
        <f t="shared" si="416"/>
        <v>NO</v>
      </c>
      <c r="AD9514" s="4">
        <f t="shared" si="417"/>
        <v>0</v>
      </c>
    </row>
    <row r="9515" spans="1:30" ht="41.4" customHeight="1" x14ac:dyDescent="0.35">
      <c r="A9515" s="34">
        <v>9557</v>
      </c>
      <c r="B9515" s="1" t="s">
        <v>27464</v>
      </c>
      <c r="C9515" s="1" t="s">
        <v>29015</v>
      </c>
      <c r="D9515" s="1"/>
      <c r="E9515" s="1" t="s">
        <v>29008</v>
      </c>
      <c r="F9515" s="1" t="s">
        <v>29262</v>
      </c>
      <c r="G9515" s="35" t="s">
        <v>27465</v>
      </c>
      <c r="H9515" s="35" t="s">
        <v>27466</v>
      </c>
      <c r="I9515" s="35" t="s">
        <v>29</v>
      </c>
      <c r="J9515" s="36">
        <v>27069000</v>
      </c>
      <c r="K9515" s="36">
        <v>23559000</v>
      </c>
      <c r="L9515" s="36">
        <v>31057000</v>
      </c>
      <c r="M9515" s="36">
        <v>45838000</v>
      </c>
      <c r="N9515" s="36">
        <v>50802000</v>
      </c>
      <c r="O9515" s="37">
        <v>-7.4999999999999997E-3</v>
      </c>
      <c r="P9515" s="37">
        <v>-0.1135</v>
      </c>
      <c r="Q9515" s="37">
        <v>2.7300000000000001E-2</v>
      </c>
      <c r="R9515" s="37">
        <v>0.1666</v>
      </c>
      <c r="S9515" s="37">
        <v>0.24160000000000001</v>
      </c>
      <c r="T9515" s="37">
        <v>5.2299999999999999E-2</v>
      </c>
      <c r="U9515" s="37">
        <v>-0.13300000000000001</v>
      </c>
      <c r="V9515" s="37">
        <v>5.4000000000000003E-3</v>
      </c>
      <c r="W9515" s="37">
        <v>0.17169999999999999</v>
      </c>
      <c r="X9515" s="37">
        <v>0.2213</v>
      </c>
      <c r="Z9515" s="4" t="str">
        <f t="shared" si="416"/>
        <v>NO</v>
      </c>
      <c r="AA9515" s="4" t="str">
        <f t="shared" si="416"/>
        <v>NO</v>
      </c>
      <c r="AB9515" s="4" t="str">
        <f t="shared" si="416"/>
        <v>YES</v>
      </c>
      <c r="AD9515" s="4">
        <f t="shared" si="417"/>
        <v>1</v>
      </c>
    </row>
    <row r="9516" spans="1:30" ht="27.65" customHeight="1" x14ac:dyDescent="0.35">
      <c r="A9516" s="34">
        <v>9558</v>
      </c>
      <c r="B9516" s="1" t="s">
        <v>27467</v>
      </c>
      <c r="C9516" s="1" t="s">
        <v>29015</v>
      </c>
      <c r="D9516" s="1"/>
      <c r="E9516" s="1" t="s">
        <v>29008</v>
      </c>
      <c r="F9516" s="1" t="s">
        <v>29262</v>
      </c>
      <c r="G9516" s="35" t="s">
        <v>27468</v>
      </c>
      <c r="H9516" s="35" t="s">
        <v>27469</v>
      </c>
      <c r="I9516" s="35" t="s">
        <v>29</v>
      </c>
      <c r="J9516" s="36"/>
      <c r="K9516" s="36"/>
      <c r="L9516" s="36">
        <v>6613000</v>
      </c>
      <c r="M9516" s="36">
        <v>33300000</v>
      </c>
      <c r="N9516" s="36">
        <v>50801000</v>
      </c>
      <c r="O9516" s="37"/>
      <c r="P9516" s="37"/>
      <c r="Q9516" s="37">
        <v>0.14180000000000001</v>
      </c>
      <c r="R9516" s="37">
        <v>9.9599999999999994E-2</v>
      </c>
      <c r="S9516" s="37">
        <v>0.19869999999999999</v>
      </c>
      <c r="T9516" s="37"/>
      <c r="U9516" s="37"/>
      <c r="V9516" s="37">
        <v>-6.0000000000000001E-3</v>
      </c>
      <c r="W9516" s="37">
        <v>-2E-3</v>
      </c>
      <c r="X9516" s="37">
        <v>-5.0000000000000001E-4</v>
      </c>
      <c r="Z9516" s="4" t="str">
        <f t="shared" si="416"/>
        <v>NO</v>
      </c>
      <c r="AA9516" s="4" t="str">
        <f t="shared" si="416"/>
        <v>NO</v>
      </c>
      <c r="AB9516" s="4" t="str">
        <f t="shared" si="416"/>
        <v>NO</v>
      </c>
      <c r="AD9516" s="4">
        <f t="shared" si="417"/>
        <v>0</v>
      </c>
    </row>
    <row r="9517" spans="1:30" ht="14.4" customHeight="1" x14ac:dyDescent="0.35">
      <c r="A9517" s="34">
        <v>9559</v>
      </c>
      <c r="B9517" s="1" t="s">
        <v>27470</v>
      </c>
      <c r="C9517" s="1"/>
      <c r="D9517" s="1"/>
      <c r="E9517" s="1"/>
      <c r="F9517" s="1" t="s">
        <v>29262</v>
      </c>
      <c r="G9517" s="35" t="s">
        <v>27471</v>
      </c>
      <c r="H9517" s="35" t="s">
        <v>27472</v>
      </c>
      <c r="I9517" s="35" t="s">
        <v>23</v>
      </c>
      <c r="J9517" s="36">
        <v>22541000</v>
      </c>
      <c r="K9517" s="36">
        <v>20072000</v>
      </c>
      <c r="L9517" s="36">
        <v>25116000</v>
      </c>
      <c r="M9517" s="36">
        <v>39367000</v>
      </c>
      <c r="N9517" s="36">
        <v>50798000</v>
      </c>
      <c r="O9517" s="37">
        <v>0.3216</v>
      </c>
      <c r="P9517" s="37">
        <v>0.49630000000000002</v>
      </c>
      <c r="Q9517" s="37">
        <v>0.44869999999999999</v>
      </c>
      <c r="R9517" s="37">
        <v>0.52300000000000002</v>
      </c>
      <c r="S9517" s="37">
        <v>0.12139999999999999</v>
      </c>
      <c r="T9517" s="37">
        <v>0.29720000000000002</v>
      </c>
      <c r="U9517" s="37"/>
      <c r="V9517" s="37"/>
      <c r="W9517" s="37">
        <v>0.4753</v>
      </c>
      <c r="X9517" s="37"/>
      <c r="Z9517" s="4" t="str">
        <f t="shared" si="416"/>
        <v>YES</v>
      </c>
      <c r="AA9517" s="4" t="str">
        <f t="shared" si="416"/>
        <v>YES</v>
      </c>
      <c r="AB9517" s="4" t="str">
        <f t="shared" si="416"/>
        <v>NO</v>
      </c>
      <c r="AD9517" s="4">
        <f t="shared" si="417"/>
        <v>2</v>
      </c>
    </row>
    <row r="9518" spans="1:30" ht="14.4" customHeight="1" x14ac:dyDescent="0.35">
      <c r="A9518" s="34">
        <v>9560</v>
      </c>
      <c r="B9518" s="1" t="s">
        <v>27473</v>
      </c>
      <c r="C9518" s="1"/>
      <c r="D9518" s="1"/>
      <c r="E9518" s="1"/>
      <c r="F9518" s="1" t="s">
        <v>29262</v>
      </c>
      <c r="G9518" s="35" t="s">
        <v>27474</v>
      </c>
      <c r="H9518" s="35" t="s">
        <v>27475</v>
      </c>
      <c r="I9518" s="35" t="s">
        <v>33</v>
      </c>
      <c r="J9518" s="36">
        <v>13509000</v>
      </c>
      <c r="K9518" s="36">
        <v>19880000</v>
      </c>
      <c r="L9518" s="36"/>
      <c r="M9518" s="36">
        <v>37329000</v>
      </c>
      <c r="N9518" s="36">
        <v>50784000</v>
      </c>
      <c r="O9518" s="37">
        <v>0.15570000000000001</v>
      </c>
      <c r="P9518" s="37">
        <v>8.2299999999999998E-2</v>
      </c>
      <c r="Q9518" s="37"/>
      <c r="R9518" s="37">
        <v>-0.1661</v>
      </c>
      <c r="S9518" s="37">
        <v>0.17469999999999999</v>
      </c>
      <c r="T9518" s="37">
        <v>0.1201</v>
      </c>
      <c r="U9518" s="37">
        <v>1.2500000000000001E-2</v>
      </c>
      <c r="V9518" s="37"/>
      <c r="W9518" s="37">
        <v>8.9999999999999993E-3</v>
      </c>
      <c r="X9518" s="37">
        <v>-1.2500000000000001E-2</v>
      </c>
      <c r="Z9518" s="4" t="str">
        <f t="shared" si="416"/>
        <v>NO</v>
      </c>
      <c r="AA9518" s="4" t="str">
        <f t="shared" si="416"/>
        <v>NO</v>
      </c>
      <c r="AB9518" s="4" t="str">
        <f t="shared" si="416"/>
        <v>NO</v>
      </c>
      <c r="AD9518" s="4">
        <f t="shared" si="417"/>
        <v>0</v>
      </c>
    </row>
    <row r="9519" spans="1:30" ht="14.4" customHeight="1" x14ac:dyDescent="0.35">
      <c r="A9519" s="34">
        <v>9561</v>
      </c>
      <c r="B9519" s="1" t="s">
        <v>27476</v>
      </c>
      <c r="C9519" s="1"/>
      <c r="D9519" s="1"/>
      <c r="E9519" s="1"/>
      <c r="F9519" s="1" t="s">
        <v>29262</v>
      </c>
      <c r="G9519" s="35" t="s">
        <v>27477</v>
      </c>
      <c r="H9519" s="35" t="s">
        <v>27478</v>
      </c>
      <c r="I9519" s="35" t="s">
        <v>36</v>
      </c>
      <c r="J9519" s="36"/>
      <c r="K9519" s="36">
        <v>2866000</v>
      </c>
      <c r="L9519" s="36">
        <v>18042000</v>
      </c>
      <c r="M9519" s="36">
        <v>33995000</v>
      </c>
      <c r="N9519" s="36">
        <v>50781000</v>
      </c>
      <c r="O9519" s="37"/>
      <c r="P9519" s="37">
        <v>-2.2155999999999998</v>
      </c>
      <c r="Q9519" s="37">
        <v>0.12790000000000001</v>
      </c>
      <c r="R9519" s="37">
        <v>0.19170000000000001</v>
      </c>
      <c r="S9519" s="37">
        <v>6.4199999999999993E-2</v>
      </c>
      <c r="T9519" s="37"/>
      <c r="U9519" s="37">
        <v>-2.8E-3</v>
      </c>
      <c r="V9519" s="37">
        <v>-1.2500000000000001E-2</v>
      </c>
      <c r="W9519" s="37">
        <v>-7.4999999999999997E-3</v>
      </c>
      <c r="X9519" s="37">
        <v>-1.9E-3</v>
      </c>
      <c r="Z9519" s="4" t="str">
        <f t="shared" si="416"/>
        <v>NO</v>
      </c>
      <c r="AA9519" s="4" t="str">
        <f t="shared" si="416"/>
        <v>NO</v>
      </c>
      <c r="AB9519" s="4" t="str">
        <f t="shared" si="416"/>
        <v>NO</v>
      </c>
      <c r="AD9519" s="4">
        <f t="shared" si="417"/>
        <v>0</v>
      </c>
    </row>
    <row r="9520" spans="1:30" ht="14.4" customHeight="1" x14ac:dyDescent="0.35">
      <c r="A9520" s="34">
        <v>9562</v>
      </c>
      <c r="B9520" s="1" t="s">
        <v>27479</v>
      </c>
      <c r="C9520" s="1" t="s">
        <v>29015</v>
      </c>
      <c r="D9520" s="1"/>
      <c r="E9520" s="1" t="s">
        <v>29008</v>
      </c>
      <c r="F9520" s="1" t="s">
        <v>29262</v>
      </c>
      <c r="G9520" s="35" t="s">
        <v>27480</v>
      </c>
      <c r="H9520" s="35" t="s">
        <v>27481</v>
      </c>
      <c r="I9520" s="35" t="s">
        <v>29</v>
      </c>
      <c r="J9520" s="36">
        <v>25975000</v>
      </c>
      <c r="K9520" s="36">
        <v>40682000</v>
      </c>
      <c r="L9520" s="36">
        <v>39797000</v>
      </c>
      <c r="M9520" s="36">
        <v>63664000</v>
      </c>
      <c r="N9520" s="36">
        <v>50773000</v>
      </c>
      <c r="O9520" s="37">
        <v>0.48570000000000002</v>
      </c>
      <c r="P9520" s="37">
        <v>0.40860000000000002</v>
      </c>
      <c r="Q9520" s="37">
        <v>0.4269</v>
      </c>
      <c r="R9520" s="37">
        <v>0.432</v>
      </c>
      <c r="S9520" s="37">
        <v>0.53490000000000004</v>
      </c>
      <c r="T9520" s="37">
        <v>0.49580000000000002</v>
      </c>
      <c r="U9520" s="37">
        <v>0.37830000000000003</v>
      </c>
      <c r="V9520" s="37">
        <v>0.39069999999999999</v>
      </c>
      <c r="W9520" s="37"/>
      <c r="X9520" s="37"/>
      <c r="Z9520" s="4" t="str">
        <f t="shared" si="416"/>
        <v>YES</v>
      </c>
      <c r="AA9520" s="4" t="str">
        <f t="shared" si="416"/>
        <v>YES</v>
      </c>
      <c r="AB9520" s="4" t="str">
        <f t="shared" si="416"/>
        <v>YES</v>
      </c>
      <c r="AD9520" s="4">
        <f t="shared" si="417"/>
        <v>3</v>
      </c>
    </row>
    <row r="9521" spans="1:30" ht="14.4" customHeight="1" x14ac:dyDescent="0.35">
      <c r="A9521" s="34">
        <v>9563</v>
      </c>
      <c r="B9521" s="1" t="s">
        <v>27482</v>
      </c>
      <c r="C9521" s="1" t="s">
        <v>29015</v>
      </c>
      <c r="D9521" s="1"/>
      <c r="E9521" s="1" t="s">
        <v>29008</v>
      </c>
      <c r="F9521" s="1" t="s">
        <v>29262</v>
      </c>
      <c r="G9521" s="35" t="s">
        <v>27483</v>
      </c>
      <c r="H9521" s="35" t="s">
        <v>27484</v>
      </c>
      <c r="I9521" s="35" t="s">
        <v>29</v>
      </c>
      <c r="J9521" s="36">
        <v>25415000</v>
      </c>
      <c r="K9521" s="36">
        <v>22742000</v>
      </c>
      <c r="L9521" s="36">
        <v>31006000</v>
      </c>
      <c r="M9521" s="36">
        <v>39599000</v>
      </c>
      <c r="N9521" s="36">
        <v>50762000</v>
      </c>
      <c r="O9521" s="37">
        <v>8.2400000000000001E-2</v>
      </c>
      <c r="P9521" s="37">
        <v>8.7599999999999997E-2</v>
      </c>
      <c r="Q9521" s="37">
        <v>4.4299999999999999E-2</v>
      </c>
      <c r="R9521" s="37">
        <v>4.2299999999999997E-2</v>
      </c>
      <c r="S9521" s="37">
        <v>7.3700000000000002E-2</v>
      </c>
      <c r="T9521" s="37">
        <v>7.8600000000000003E-2</v>
      </c>
      <c r="U9521" s="37">
        <v>8.7599999999999997E-2</v>
      </c>
      <c r="V9521" s="37">
        <v>2.0299999999999999E-2</v>
      </c>
      <c r="W9521" s="37">
        <v>1.72E-2</v>
      </c>
      <c r="X9521" s="37">
        <v>5.1999999999999998E-2</v>
      </c>
      <c r="Z9521" s="4" t="str">
        <f t="shared" si="416"/>
        <v>NO</v>
      </c>
      <c r="AA9521" s="4" t="str">
        <f t="shared" si="416"/>
        <v>NO</v>
      </c>
      <c r="AB9521" s="4" t="str">
        <f t="shared" si="416"/>
        <v>NO</v>
      </c>
      <c r="AD9521" s="4">
        <f t="shared" si="417"/>
        <v>0</v>
      </c>
    </row>
    <row r="9522" spans="1:30" ht="27.65" customHeight="1" x14ac:dyDescent="0.35">
      <c r="A9522" s="34">
        <v>9564</v>
      </c>
      <c r="B9522" s="1" t="s">
        <v>27485</v>
      </c>
      <c r="C9522" s="1" t="s">
        <v>28702</v>
      </c>
      <c r="D9522" s="1"/>
      <c r="E9522" s="1"/>
      <c r="F9522" s="1" t="s">
        <v>29262</v>
      </c>
      <c r="G9522" s="35" t="s">
        <v>27486</v>
      </c>
      <c r="H9522" s="35" t="s">
        <v>27487</v>
      </c>
      <c r="I9522" s="35" t="s">
        <v>87</v>
      </c>
      <c r="J9522" s="36">
        <v>28843000</v>
      </c>
      <c r="K9522" s="36">
        <v>41648000</v>
      </c>
      <c r="L9522" s="36">
        <v>56247000</v>
      </c>
      <c r="M9522" s="36">
        <v>50150000</v>
      </c>
      <c r="N9522" s="36">
        <v>50755000</v>
      </c>
      <c r="O9522" s="37">
        <v>0.88129999999999997</v>
      </c>
      <c r="P9522" s="37">
        <v>0.93540000000000001</v>
      </c>
      <c r="Q9522" s="37">
        <v>0.92220000000000002</v>
      </c>
      <c r="R9522" s="37">
        <v>0.9113</v>
      </c>
      <c r="S9522" s="37">
        <v>0.8881</v>
      </c>
      <c r="T9522" s="37"/>
      <c r="U9522" s="37"/>
      <c r="V9522" s="37"/>
      <c r="W9522" s="37"/>
      <c r="X9522" s="37"/>
      <c r="Z9522" s="4" t="str">
        <f t="shared" si="416"/>
        <v>YES</v>
      </c>
      <c r="AA9522" s="4" t="str">
        <f t="shared" si="416"/>
        <v>YES</v>
      </c>
      <c r="AB9522" s="4" t="str">
        <f t="shared" si="416"/>
        <v>YES</v>
      </c>
      <c r="AD9522" s="4">
        <f t="shared" si="417"/>
        <v>3</v>
      </c>
    </row>
    <row r="9523" spans="1:30" ht="14.4" customHeight="1" x14ac:dyDescent="0.35">
      <c r="A9523" s="34">
        <v>9565</v>
      </c>
      <c r="B9523" s="1" t="s">
        <v>27488</v>
      </c>
      <c r="C9523" s="1" t="s">
        <v>29015</v>
      </c>
      <c r="D9523" s="1"/>
      <c r="E9523" s="1" t="s">
        <v>29008</v>
      </c>
      <c r="F9523" s="1" t="s">
        <v>29262</v>
      </c>
      <c r="G9523" s="35" t="s">
        <v>27489</v>
      </c>
      <c r="H9523" s="35" t="s">
        <v>27490</v>
      </c>
      <c r="I9523" s="35" t="s">
        <v>29</v>
      </c>
      <c r="J9523" s="36">
        <v>54258000</v>
      </c>
      <c r="K9523" s="36">
        <v>46451000</v>
      </c>
      <c r="L9523" s="36">
        <v>27675000</v>
      </c>
      <c r="M9523" s="36">
        <v>44520000</v>
      </c>
      <c r="N9523" s="36">
        <v>50752000</v>
      </c>
      <c r="O9523" s="37">
        <v>0.16470000000000001</v>
      </c>
      <c r="P9523" s="37">
        <v>0.1583</v>
      </c>
      <c r="Q9523" s="37">
        <v>-7.8700000000000006E-2</v>
      </c>
      <c r="R9523" s="37">
        <v>-0.39710000000000001</v>
      </c>
      <c r="S9523" s="37">
        <v>-0.56730000000000003</v>
      </c>
      <c r="T9523" s="37">
        <v>0.15529999999999999</v>
      </c>
      <c r="U9523" s="37">
        <v>0.1497</v>
      </c>
      <c r="V9523" s="37">
        <v>-9.5600000000000004E-2</v>
      </c>
      <c r="W9523" s="37"/>
      <c r="X9523" s="37"/>
      <c r="Z9523" s="4" t="str">
        <f t="shared" si="416"/>
        <v>NO</v>
      </c>
      <c r="AA9523" s="4" t="str">
        <f t="shared" si="416"/>
        <v>NO</v>
      </c>
      <c r="AB9523" s="4" t="str">
        <f t="shared" si="416"/>
        <v>NO</v>
      </c>
      <c r="AD9523" s="4">
        <f t="shared" si="417"/>
        <v>0</v>
      </c>
    </row>
    <row r="9524" spans="1:30" ht="27.65" customHeight="1" x14ac:dyDescent="0.35">
      <c r="A9524" s="34">
        <v>9566</v>
      </c>
      <c r="B9524" s="1" t="s">
        <v>27491</v>
      </c>
      <c r="C9524" s="1"/>
      <c r="D9524" s="1"/>
      <c r="E9524" s="1"/>
      <c r="F9524" s="1" t="s">
        <v>29262</v>
      </c>
      <c r="G9524" s="35" t="s">
        <v>27492</v>
      </c>
      <c r="H9524" s="35" t="s">
        <v>27493</v>
      </c>
      <c r="I9524" s="35" t="s">
        <v>36</v>
      </c>
      <c r="J9524" s="36">
        <v>193409000</v>
      </c>
      <c r="K9524" s="36">
        <v>122916000</v>
      </c>
      <c r="L9524" s="36">
        <v>79188000</v>
      </c>
      <c r="M9524" s="36">
        <v>58467000</v>
      </c>
      <c r="N9524" s="36">
        <v>50740000</v>
      </c>
      <c r="O9524" s="37">
        <v>0.14549999999999999</v>
      </c>
      <c r="P9524" s="37">
        <v>0.12280000000000001</v>
      </c>
      <c r="Q9524" s="37">
        <v>7.7799999999999994E-2</v>
      </c>
      <c r="R9524" s="37">
        <v>0.1036</v>
      </c>
      <c r="S9524" s="37">
        <v>0.15</v>
      </c>
      <c r="T9524" s="37">
        <v>0.14549999999999999</v>
      </c>
      <c r="U9524" s="37"/>
      <c r="V9524" s="37"/>
      <c r="W9524" s="37"/>
      <c r="X9524" s="37"/>
      <c r="Z9524" s="4" t="str">
        <f t="shared" si="416"/>
        <v>NO</v>
      </c>
      <c r="AA9524" s="4" t="str">
        <f t="shared" si="416"/>
        <v>NO</v>
      </c>
      <c r="AB9524" s="4" t="str">
        <f t="shared" si="416"/>
        <v>NO</v>
      </c>
      <c r="AD9524" s="4">
        <f t="shared" si="417"/>
        <v>0</v>
      </c>
    </row>
    <row r="9525" spans="1:30" ht="14.4" customHeight="1" x14ac:dyDescent="0.35">
      <c r="A9525" s="34">
        <v>9567</v>
      </c>
      <c r="B9525" s="1" t="s">
        <v>27494</v>
      </c>
      <c r="C9525" s="1"/>
      <c r="D9525" s="1"/>
      <c r="E9525" s="1"/>
      <c r="F9525" s="1" t="s">
        <v>29262</v>
      </c>
      <c r="G9525" s="35" t="s">
        <v>27495</v>
      </c>
      <c r="H9525" s="35" t="s">
        <v>27496</v>
      </c>
      <c r="I9525" s="35" t="s">
        <v>390</v>
      </c>
      <c r="J9525" s="36">
        <v>32176000</v>
      </c>
      <c r="K9525" s="36">
        <v>37656000</v>
      </c>
      <c r="L9525" s="36">
        <v>42480000</v>
      </c>
      <c r="M9525" s="36">
        <v>50440000</v>
      </c>
      <c r="N9525" s="36">
        <v>50735000</v>
      </c>
      <c r="O9525" s="37">
        <v>0.3382</v>
      </c>
      <c r="P9525" s="37">
        <v>0.15870000000000001</v>
      </c>
      <c r="Q9525" s="37">
        <v>9.4E-2</v>
      </c>
      <c r="R9525" s="37">
        <v>9.2999999999999999E-2</v>
      </c>
      <c r="S9525" s="37">
        <v>4.58E-2</v>
      </c>
      <c r="T9525" s="37">
        <v>0.30509999999999998</v>
      </c>
      <c r="U9525" s="37">
        <v>0.13619999999999999</v>
      </c>
      <c r="V9525" s="37">
        <v>4.48E-2</v>
      </c>
      <c r="W9525" s="37">
        <v>7.3599999999999999E-2</v>
      </c>
      <c r="X9525" s="37">
        <v>1.7600000000000001E-2</v>
      </c>
      <c r="Z9525" s="4" t="str">
        <f t="shared" si="416"/>
        <v>NO</v>
      </c>
      <c r="AA9525" s="4" t="str">
        <f t="shared" si="416"/>
        <v>NO</v>
      </c>
      <c r="AB9525" s="4" t="str">
        <f t="shared" si="416"/>
        <v>NO</v>
      </c>
      <c r="AD9525" s="4">
        <f t="shared" si="417"/>
        <v>0</v>
      </c>
    </row>
    <row r="9526" spans="1:30" ht="14.4" customHeight="1" x14ac:dyDescent="0.35">
      <c r="A9526" s="34">
        <v>9568</v>
      </c>
      <c r="B9526" s="1" t="s">
        <v>2158</v>
      </c>
      <c r="C9526" s="1"/>
      <c r="D9526" s="1"/>
      <c r="E9526" s="1"/>
      <c r="F9526" s="1" t="s">
        <v>29262</v>
      </c>
      <c r="G9526" s="35" t="s">
        <v>27497</v>
      </c>
      <c r="H9526" s="35" t="s">
        <v>27498</v>
      </c>
      <c r="I9526" s="35" t="s">
        <v>33</v>
      </c>
      <c r="J9526" s="36">
        <v>19365000</v>
      </c>
      <c r="K9526" s="36">
        <v>20282000</v>
      </c>
      <c r="L9526" s="36">
        <v>27231000</v>
      </c>
      <c r="M9526" s="36">
        <v>35328000</v>
      </c>
      <c r="N9526" s="36">
        <v>50728000</v>
      </c>
      <c r="O9526" s="37">
        <v>0.11310000000000001</v>
      </c>
      <c r="P9526" s="37">
        <v>0.25559999999999999</v>
      </c>
      <c r="Q9526" s="37">
        <v>0.16789999999999999</v>
      </c>
      <c r="R9526" s="37">
        <v>0.2545</v>
      </c>
      <c r="S9526" s="37">
        <v>0.1358</v>
      </c>
      <c r="T9526" s="37">
        <v>0.17549999999999999</v>
      </c>
      <c r="U9526" s="37">
        <v>0.2888</v>
      </c>
      <c r="V9526" s="37">
        <v>0.16300000000000001</v>
      </c>
      <c r="W9526" s="37">
        <v>0.2296</v>
      </c>
      <c r="X9526" s="37">
        <v>0.1744</v>
      </c>
      <c r="Z9526" s="4" t="str">
        <f t="shared" si="416"/>
        <v>NO</v>
      </c>
      <c r="AA9526" s="4" t="str">
        <f t="shared" si="416"/>
        <v>YES</v>
      </c>
      <c r="AB9526" s="4" t="str">
        <f t="shared" si="416"/>
        <v>NO</v>
      </c>
      <c r="AD9526" s="4">
        <f t="shared" si="417"/>
        <v>1</v>
      </c>
    </row>
    <row r="9527" spans="1:30" ht="27.65" customHeight="1" x14ac:dyDescent="0.35">
      <c r="A9527" s="34">
        <v>9569</v>
      </c>
      <c r="B9527" s="1" t="s">
        <v>27499</v>
      </c>
      <c r="C9527" s="1" t="s">
        <v>29015</v>
      </c>
      <c r="D9527" s="1"/>
      <c r="E9527" s="1" t="s">
        <v>29008</v>
      </c>
      <c r="F9527" s="1" t="s">
        <v>29262</v>
      </c>
      <c r="G9527" s="35" t="s">
        <v>27500</v>
      </c>
      <c r="H9527" s="35" t="s">
        <v>27501</v>
      </c>
      <c r="I9527" s="35" t="s">
        <v>29</v>
      </c>
      <c r="J9527" s="36">
        <v>28167000</v>
      </c>
      <c r="K9527" s="36">
        <v>33981000</v>
      </c>
      <c r="L9527" s="36">
        <v>40170000</v>
      </c>
      <c r="M9527" s="36">
        <v>48611000</v>
      </c>
      <c r="N9527" s="36">
        <v>50717000</v>
      </c>
      <c r="O9527" s="37">
        <v>0.36620000000000003</v>
      </c>
      <c r="P9527" s="37">
        <v>0.4274</v>
      </c>
      <c r="Q9527" s="37">
        <v>0.31909999999999999</v>
      </c>
      <c r="R9527" s="37">
        <v>0.4037</v>
      </c>
      <c r="S9527" s="37">
        <v>0.35149999999999998</v>
      </c>
      <c r="T9527" s="37"/>
      <c r="U9527" s="37"/>
      <c r="V9527" s="37"/>
      <c r="W9527" s="37"/>
      <c r="X9527" s="37"/>
      <c r="Z9527" s="4" t="str">
        <f t="shared" si="416"/>
        <v>YES</v>
      </c>
      <c r="AA9527" s="4" t="str">
        <f t="shared" si="416"/>
        <v>YES</v>
      </c>
      <c r="AB9527" s="4" t="str">
        <f t="shared" si="416"/>
        <v>YES</v>
      </c>
      <c r="AD9527" s="4">
        <f t="shared" si="417"/>
        <v>3</v>
      </c>
    </row>
    <row r="9528" spans="1:30" ht="14.4" customHeight="1" x14ac:dyDescent="0.35">
      <c r="A9528" s="34">
        <v>9570</v>
      </c>
      <c r="B9528" s="1" t="s">
        <v>27502</v>
      </c>
      <c r="C9528" s="1"/>
      <c r="D9528" s="1"/>
      <c r="E9528" s="1"/>
      <c r="F9528" s="1" t="s">
        <v>29262</v>
      </c>
      <c r="G9528" s="35" t="s">
        <v>27503</v>
      </c>
      <c r="H9528" s="35" t="s">
        <v>27504</v>
      </c>
      <c r="I9528" s="35" t="s">
        <v>544</v>
      </c>
      <c r="J9528" s="36">
        <v>42368000</v>
      </c>
      <c r="K9528" s="36">
        <v>39991000</v>
      </c>
      <c r="L9528" s="36">
        <v>43702000</v>
      </c>
      <c r="M9528" s="36">
        <v>48261000</v>
      </c>
      <c r="N9528" s="36">
        <v>50709000</v>
      </c>
      <c r="O9528" s="37">
        <v>0.09</v>
      </c>
      <c r="P9528" s="37">
        <v>0.09</v>
      </c>
      <c r="Q9528" s="37">
        <v>0.05</v>
      </c>
      <c r="R9528" s="37">
        <v>0.05</v>
      </c>
      <c r="S9528" s="37">
        <v>0.05</v>
      </c>
      <c r="T9528" s="37">
        <v>5.6599999999999998E-2</v>
      </c>
      <c r="U9528" s="37">
        <v>0.06</v>
      </c>
      <c r="V9528" s="37">
        <v>3.3500000000000002E-2</v>
      </c>
      <c r="W9528" s="37">
        <v>0.05</v>
      </c>
      <c r="X9528" s="37">
        <v>0.05</v>
      </c>
      <c r="Z9528" s="4" t="str">
        <f t="shared" si="416"/>
        <v>NO</v>
      </c>
      <c r="AA9528" s="4" t="str">
        <f t="shared" si="416"/>
        <v>NO</v>
      </c>
      <c r="AB9528" s="4" t="str">
        <f t="shared" si="416"/>
        <v>NO</v>
      </c>
      <c r="AD9528" s="4">
        <f t="shared" si="417"/>
        <v>0</v>
      </c>
    </row>
    <row r="9529" spans="1:30" ht="27.65" customHeight="1" x14ac:dyDescent="0.35">
      <c r="A9529" s="34">
        <v>9571</v>
      </c>
      <c r="B9529" s="1" t="s">
        <v>11287</v>
      </c>
      <c r="C9529" s="1"/>
      <c r="D9529" s="1"/>
      <c r="E9529" s="1"/>
      <c r="F9529" s="1" t="s">
        <v>29262</v>
      </c>
      <c r="G9529" s="35" t="s">
        <v>27505</v>
      </c>
      <c r="H9529" s="35" t="s">
        <v>27506</v>
      </c>
      <c r="I9529" s="35" t="s">
        <v>390</v>
      </c>
      <c r="J9529" s="36">
        <v>18699000</v>
      </c>
      <c r="K9529" s="36">
        <v>21705000</v>
      </c>
      <c r="L9529" s="36">
        <v>26263000</v>
      </c>
      <c r="M9529" s="36">
        <v>24888000</v>
      </c>
      <c r="N9529" s="36">
        <v>50706000</v>
      </c>
      <c r="O9529" s="37">
        <v>4.9399999999999999E-2</v>
      </c>
      <c r="P9529" s="37">
        <v>8.9200000000000002E-2</v>
      </c>
      <c r="Q9529" s="37">
        <v>0.11849999999999999</v>
      </c>
      <c r="R9529" s="37">
        <v>3.7199999999999997E-2</v>
      </c>
      <c r="S9529" s="37">
        <v>0.1159</v>
      </c>
      <c r="T9529" s="37">
        <v>3.2199999999999999E-2</v>
      </c>
      <c r="U9529" s="37">
        <v>7.6100000000000001E-2</v>
      </c>
      <c r="V9529" s="37">
        <v>0.11459999999999999</v>
      </c>
      <c r="W9529" s="37">
        <v>1.06E-2</v>
      </c>
      <c r="X9529" s="37">
        <v>-6.9999999999999999E-4</v>
      </c>
      <c r="Z9529" s="4" t="str">
        <f t="shared" si="416"/>
        <v>NO</v>
      </c>
      <c r="AA9529" s="4" t="str">
        <f t="shared" si="416"/>
        <v>NO</v>
      </c>
      <c r="AB9529" s="4" t="str">
        <f t="shared" si="416"/>
        <v>NO</v>
      </c>
      <c r="AD9529" s="4">
        <f t="shared" si="417"/>
        <v>0</v>
      </c>
    </row>
    <row r="9530" spans="1:30" ht="14.4" customHeight="1" x14ac:dyDescent="0.35">
      <c r="A9530" s="34">
        <v>9572</v>
      </c>
      <c r="B9530" s="1" t="s">
        <v>27507</v>
      </c>
      <c r="C9530" s="1"/>
      <c r="D9530" s="1"/>
      <c r="E9530" s="1"/>
      <c r="F9530" s="1" t="s">
        <v>29262</v>
      </c>
      <c r="G9530" s="35" t="s">
        <v>27508</v>
      </c>
      <c r="H9530" s="35" t="s">
        <v>27509</v>
      </c>
      <c r="I9530" s="35" t="s">
        <v>33</v>
      </c>
      <c r="J9530" s="36">
        <v>16042000</v>
      </c>
      <c r="K9530" s="36">
        <v>21269000</v>
      </c>
      <c r="L9530" s="36">
        <v>27658000</v>
      </c>
      <c r="M9530" s="36">
        <v>41197000</v>
      </c>
      <c r="N9530" s="36">
        <v>50703000</v>
      </c>
      <c r="O9530" s="37">
        <v>3.2500000000000001E-2</v>
      </c>
      <c r="P9530" s="37">
        <v>3.2599999999999997E-2</v>
      </c>
      <c r="Q9530" s="37">
        <v>3.2399999999999998E-2</v>
      </c>
      <c r="R9530" s="37">
        <v>3.1E-2</v>
      </c>
      <c r="S9530" s="37">
        <v>4.0000000000000002E-4</v>
      </c>
      <c r="T9530" s="37">
        <v>3.2500000000000001E-2</v>
      </c>
      <c r="U9530" s="37">
        <v>3.2599999999999997E-2</v>
      </c>
      <c r="V9530" s="37">
        <v>3.2399999999999998E-2</v>
      </c>
      <c r="W9530" s="37">
        <v>3.1E-2</v>
      </c>
      <c r="X9530" s="37">
        <v>-5.9999999999999995E-4</v>
      </c>
      <c r="Z9530" s="4" t="str">
        <f t="shared" si="416"/>
        <v>NO</v>
      </c>
      <c r="AA9530" s="4" t="str">
        <f t="shared" si="416"/>
        <v>NO</v>
      </c>
      <c r="AB9530" s="4" t="str">
        <f t="shared" si="416"/>
        <v>NO</v>
      </c>
      <c r="AD9530" s="4">
        <f t="shared" si="417"/>
        <v>0</v>
      </c>
    </row>
    <row r="9531" spans="1:30" ht="14.4" customHeight="1" x14ac:dyDescent="0.35">
      <c r="A9531" s="34">
        <v>9573</v>
      </c>
      <c r="B9531" s="1" t="s">
        <v>27510</v>
      </c>
      <c r="C9531" s="1"/>
      <c r="D9531" s="1"/>
      <c r="E9531" s="1"/>
      <c r="F9531" s="1" t="s">
        <v>29262</v>
      </c>
      <c r="G9531" s="35" t="s">
        <v>27511</v>
      </c>
      <c r="H9531" s="35" t="s">
        <v>27512</v>
      </c>
      <c r="I9531" s="35" t="s">
        <v>544</v>
      </c>
      <c r="J9531" s="36">
        <v>43492000</v>
      </c>
      <c r="K9531" s="36">
        <v>51933000</v>
      </c>
      <c r="L9531" s="36">
        <v>67496000</v>
      </c>
      <c r="M9531" s="36">
        <v>59970000</v>
      </c>
      <c r="N9531" s="36">
        <v>50700000</v>
      </c>
      <c r="O9531" s="37">
        <v>0.13719999999999999</v>
      </c>
      <c r="P9531" s="37">
        <v>-2.1100000000000001E-2</v>
      </c>
      <c r="Q9531" s="37">
        <v>6.8699999999999997E-2</v>
      </c>
      <c r="R9531" s="37">
        <v>5.0799999999999998E-2</v>
      </c>
      <c r="S9531" s="37">
        <v>-0.13370000000000001</v>
      </c>
      <c r="T9531" s="37"/>
      <c r="U9531" s="37"/>
      <c r="V9531" s="37"/>
      <c r="W9531" s="37"/>
      <c r="X9531" s="37"/>
      <c r="Z9531" s="4" t="str">
        <f t="shared" si="416"/>
        <v>NO</v>
      </c>
      <c r="AA9531" s="4" t="str">
        <f t="shared" si="416"/>
        <v>NO</v>
      </c>
      <c r="AB9531" s="4" t="str">
        <f t="shared" si="416"/>
        <v>NO</v>
      </c>
      <c r="AD9531" s="4">
        <f t="shared" si="417"/>
        <v>0</v>
      </c>
    </row>
    <row r="9532" spans="1:30" ht="14.4" customHeight="1" x14ac:dyDescent="0.35">
      <c r="A9532" s="34">
        <v>9575</v>
      </c>
      <c r="B9532" s="1" t="s">
        <v>27516</v>
      </c>
      <c r="C9532" s="1"/>
      <c r="D9532" s="1"/>
      <c r="E9532" s="1"/>
      <c r="F9532" s="1" t="s">
        <v>29262</v>
      </c>
      <c r="G9532" s="35" t="s">
        <v>27517</v>
      </c>
      <c r="H9532" s="35" t="s">
        <v>27518</v>
      </c>
      <c r="I9532" s="35" t="s">
        <v>33</v>
      </c>
      <c r="J9532" s="36">
        <v>105265000</v>
      </c>
      <c r="K9532" s="36">
        <v>103303000</v>
      </c>
      <c r="L9532" s="36">
        <v>91976000</v>
      </c>
      <c r="M9532" s="36">
        <v>62285000</v>
      </c>
      <c r="N9532" s="36">
        <v>50698000</v>
      </c>
      <c r="O9532" s="37">
        <v>3.8199999999999998E-2</v>
      </c>
      <c r="P9532" s="37">
        <v>1.5800000000000002E-2</v>
      </c>
      <c r="Q9532" s="37">
        <v>-5.1200000000000002E-2</v>
      </c>
      <c r="R9532" s="37">
        <v>-3.6400000000000002E-2</v>
      </c>
      <c r="S9532" s="37">
        <v>-1.15E-2</v>
      </c>
      <c r="T9532" s="37"/>
      <c r="U9532" s="37"/>
      <c r="V9532" s="37"/>
      <c r="W9532" s="37"/>
      <c r="X9532" s="37"/>
      <c r="Z9532" s="4" t="str">
        <f t="shared" si="416"/>
        <v>NO</v>
      </c>
      <c r="AA9532" s="4" t="str">
        <f t="shared" si="416"/>
        <v>NO</v>
      </c>
      <c r="AB9532" s="4" t="str">
        <f t="shared" si="416"/>
        <v>NO</v>
      </c>
      <c r="AD9532" s="4">
        <f t="shared" si="417"/>
        <v>0</v>
      </c>
    </row>
    <row r="9533" spans="1:30" ht="27.65" customHeight="1" x14ac:dyDescent="0.35">
      <c r="A9533" s="34">
        <v>9574</v>
      </c>
      <c r="B9533" s="1" t="s">
        <v>27513</v>
      </c>
      <c r="C9533" s="1" t="s">
        <v>29015</v>
      </c>
      <c r="D9533" s="1"/>
      <c r="E9533" s="1" t="s">
        <v>29008</v>
      </c>
      <c r="F9533" s="1" t="s">
        <v>29262</v>
      </c>
      <c r="G9533" s="35" t="s">
        <v>27514</v>
      </c>
      <c r="H9533" s="35" t="s">
        <v>27515</v>
      </c>
      <c r="I9533" s="35" t="s">
        <v>29</v>
      </c>
      <c r="J9533" s="36">
        <v>20192000</v>
      </c>
      <c r="K9533" s="36">
        <v>24017000</v>
      </c>
      <c r="L9533" s="36">
        <v>27598000</v>
      </c>
      <c r="M9533" s="36">
        <v>40212000</v>
      </c>
      <c r="N9533" s="36">
        <v>50698000</v>
      </c>
      <c r="O9533" s="37">
        <v>0.17879999999999999</v>
      </c>
      <c r="P9533" s="37">
        <v>0.17399999999999999</v>
      </c>
      <c r="Q9533" s="37">
        <v>9.1800000000000007E-2</v>
      </c>
      <c r="R9533" s="37">
        <v>8.3400000000000002E-2</v>
      </c>
      <c r="S9533" s="37">
        <v>4.9200000000000001E-2</v>
      </c>
      <c r="T9533" s="37">
        <v>-6.9199999999999998E-2</v>
      </c>
      <c r="U9533" s="37">
        <v>-4.7600000000000003E-2</v>
      </c>
      <c r="V9533" s="37">
        <v>-3.4599999999999999E-2</v>
      </c>
      <c r="W9533" s="37">
        <v>-1.8200000000000001E-2</v>
      </c>
      <c r="X9533" s="37">
        <v>-7.0000000000000001E-3</v>
      </c>
      <c r="Z9533" s="4" t="str">
        <f t="shared" si="416"/>
        <v>NO</v>
      </c>
      <c r="AA9533" s="4" t="str">
        <f t="shared" si="416"/>
        <v>NO</v>
      </c>
      <c r="AB9533" s="4" t="str">
        <f t="shared" si="416"/>
        <v>NO</v>
      </c>
      <c r="AD9533" s="4">
        <f t="shared" si="417"/>
        <v>0</v>
      </c>
    </row>
    <row r="9534" spans="1:30" ht="14.4" customHeight="1" x14ac:dyDescent="0.35">
      <c r="A9534" s="34">
        <v>9576</v>
      </c>
      <c r="B9534" s="1" t="s">
        <v>27519</v>
      </c>
      <c r="C9534" s="1"/>
      <c r="D9534" s="1"/>
      <c r="E9534" s="1"/>
      <c r="F9534" s="1" t="s">
        <v>29262</v>
      </c>
      <c r="G9534" s="35" t="s">
        <v>27520</v>
      </c>
      <c r="H9534" s="35" t="s">
        <v>27521</v>
      </c>
      <c r="I9534" s="35" t="s">
        <v>43</v>
      </c>
      <c r="J9534" s="36">
        <v>57110000</v>
      </c>
      <c r="K9534" s="36">
        <v>61273000</v>
      </c>
      <c r="L9534" s="36">
        <v>54681000</v>
      </c>
      <c r="M9534" s="36">
        <v>54755000</v>
      </c>
      <c r="N9534" s="36">
        <v>50681000</v>
      </c>
      <c r="O9534" s="37">
        <v>0.45500000000000002</v>
      </c>
      <c r="P9534" s="37">
        <v>0.27360000000000001</v>
      </c>
      <c r="Q9534" s="37">
        <v>3.49E-2</v>
      </c>
      <c r="R9534" s="37">
        <v>8.5500000000000007E-2</v>
      </c>
      <c r="S9534" s="37">
        <v>0.23250000000000001</v>
      </c>
      <c r="T9534" s="37"/>
      <c r="U9534" s="37">
        <v>-3.3E-3</v>
      </c>
      <c r="V9534" s="37">
        <v>-3.2500000000000001E-2</v>
      </c>
      <c r="W9534" s="37">
        <v>-4.8500000000000001E-2</v>
      </c>
      <c r="X9534" s="37">
        <v>-3.0099999999999998E-2</v>
      </c>
      <c r="Z9534" s="4" t="str">
        <f t="shared" si="416"/>
        <v>NO</v>
      </c>
      <c r="AA9534" s="4" t="str">
        <f t="shared" si="416"/>
        <v>NO</v>
      </c>
      <c r="AB9534" s="4" t="str">
        <f t="shared" si="416"/>
        <v>YES</v>
      </c>
      <c r="AD9534" s="4">
        <f t="shared" si="417"/>
        <v>1</v>
      </c>
    </row>
    <row r="9535" spans="1:30" ht="14.4" customHeight="1" x14ac:dyDescent="0.35">
      <c r="A9535" s="34">
        <v>9577</v>
      </c>
      <c r="B9535" s="1" t="s">
        <v>27522</v>
      </c>
      <c r="C9535" s="1"/>
      <c r="D9535" s="1"/>
      <c r="E9535" s="1"/>
      <c r="F9535" s="1" t="s">
        <v>29262</v>
      </c>
      <c r="G9535" s="35" t="s">
        <v>27523</v>
      </c>
      <c r="H9535" s="35" t="s">
        <v>27524</v>
      </c>
      <c r="I9535" s="35" t="s">
        <v>33</v>
      </c>
      <c r="J9535" s="36"/>
      <c r="K9535" s="36"/>
      <c r="L9535" s="36">
        <v>20025000</v>
      </c>
      <c r="M9535" s="36">
        <v>37654000</v>
      </c>
      <c r="N9535" s="36">
        <v>50679000</v>
      </c>
      <c r="O9535" s="37"/>
      <c r="P9535" s="37"/>
      <c r="Q9535" s="37">
        <v>-0.36649999999999999</v>
      </c>
      <c r="R9535" s="37">
        <v>2.8299999999999999E-2</v>
      </c>
      <c r="S9535" s="37">
        <v>2.4299999999999999E-2</v>
      </c>
      <c r="T9535" s="37"/>
      <c r="U9535" s="37"/>
      <c r="V9535" s="37"/>
      <c r="W9535" s="37"/>
      <c r="X9535" s="37"/>
      <c r="Z9535" s="4" t="str">
        <f t="shared" si="416"/>
        <v>NO</v>
      </c>
      <c r="AA9535" s="4" t="str">
        <f t="shared" si="416"/>
        <v>NO</v>
      </c>
      <c r="AB9535" s="4" t="str">
        <f t="shared" si="416"/>
        <v>NO</v>
      </c>
      <c r="AD9535" s="4">
        <f t="shared" si="417"/>
        <v>0</v>
      </c>
    </row>
    <row r="9536" spans="1:30" ht="27.65" customHeight="1" x14ac:dyDescent="0.35">
      <c r="A9536" s="34">
        <v>9578</v>
      </c>
      <c r="B9536" s="1" t="s">
        <v>27525</v>
      </c>
      <c r="C9536" s="1"/>
      <c r="D9536" s="1"/>
      <c r="E9536" s="1"/>
      <c r="F9536" s="1" t="s">
        <v>29262</v>
      </c>
      <c r="G9536" s="35" t="s">
        <v>27526</v>
      </c>
      <c r="H9536" s="35" t="s">
        <v>27527</v>
      </c>
      <c r="I9536" s="35" t="s">
        <v>390</v>
      </c>
      <c r="J9536" s="36">
        <v>3795000</v>
      </c>
      <c r="K9536" s="36"/>
      <c r="L9536" s="36">
        <v>22147000</v>
      </c>
      <c r="M9536" s="36">
        <v>50286000</v>
      </c>
      <c r="N9536" s="36">
        <v>50677000</v>
      </c>
      <c r="O9536" s="37">
        <v>-0.29720000000000002</v>
      </c>
      <c r="P9536" s="37"/>
      <c r="Q9536" s="37">
        <v>0.28139999999999998</v>
      </c>
      <c r="R9536" s="37">
        <v>0.26879999999999998</v>
      </c>
      <c r="S9536" s="37">
        <v>8.4000000000000005E-2</v>
      </c>
      <c r="T9536" s="37"/>
      <c r="U9536" s="37"/>
      <c r="V9536" s="37"/>
      <c r="W9536" s="37"/>
      <c r="X9536" s="37">
        <v>-3.7400000000000003E-2</v>
      </c>
      <c r="Z9536" s="4" t="str">
        <f t="shared" si="416"/>
        <v>YES</v>
      </c>
      <c r="AA9536" s="4" t="str">
        <f t="shared" si="416"/>
        <v>YES</v>
      </c>
      <c r="AB9536" s="4" t="str">
        <f t="shared" si="416"/>
        <v>NO</v>
      </c>
      <c r="AD9536" s="4">
        <f t="shared" si="417"/>
        <v>2</v>
      </c>
    </row>
    <row r="9537" spans="1:30" ht="14.4" customHeight="1" x14ac:dyDescent="0.35">
      <c r="A9537" s="34">
        <v>9579</v>
      </c>
      <c r="B9537" s="1" t="s">
        <v>27528</v>
      </c>
      <c r="C9537" s="1" t="s">
        <v>29015</v>
      </c>
      <c r="D9537" s="1"/>
      <c r="E9537" s="1" t="s">
        <v>29008</v>
      </c>
      <c r="F9537" s="1" t="s">
        <v>29262</v>
      </c>
      <c r="G9537" s="35" t="s">
        <v>27529</v>
      </c>
      <c r="H9537" s="35" t="s">
        <v>27530</v>
      </c>
      <c r="I9537" s="35" t="s">
        <v>29</v>
      </c>
      <c r="J9537" s="36">
        <v>2439000</v>
      </c>
      <c r="K9537" s="36">
        <v>19008000</v>
      </c>
      <c r="L9537" s="36">
        <v>26914000</v>
      </c>
      <c r="M9537" s="36">
        <v>37109000</v>
      </c>
      <c r="N9537" s="36">
        <v>50652000</v>
      </c>
      <c r="O9537" s="37">
        <v>-3.1199999999999999E-2</v>
      </c>
      <c r="P9537" s="37">
        <v>2.98E-2</v>
      </c>
      <c r="Q9537" s="37">
        <v>7.8600000000000003E-2</v>
      </c>
      <c r="R9537" s="37">
        <v>2.8400000000000002E-2</v>
      </c>
      <c r="S9537" s="37">
        <v>5.57E-2</v>
      </c>
      <c r="T9537" s="37"/>
      <c r="U9537" s="37">
        <v>-1E-3</v>
      </c>
      <c r="V9537" s="37">
        <v>-3.3E-3</v>
      </c>
      <c r="W9537" s="37">
        <v>-5.4999999999999997E-3</v>
      </c>
      <c r="X9537" s="37">
        <v>-4.7000000000000002E-3</v>
      </c>
      <c r="Z9537" s="4" t="str">
        <f t="shared" si="416"/>
        <v>NO</v>
      </c>
      <c r="AA9537" s="4" t="str">
        <f t="shared" si="416"/>
        <v>NO</v>
      </c>
      <c r="AB9537" s="4" t="str">
        <f t="shared" si="416"/>
        <v>NO</v>
      </c>
      <c r="AD9537" s="4">
        <f t="shared" si="417"/>
        <v>0</v>
      </c>
    </row>
    <row r="9538" spans="1:30" ht="14.4" customHeight="1" x14ac:dyDescent="0.35">
      <c r="A9538" s="34">
        <v>9580</v>
      </c>
      <c r="B9538" s="1" t="s">
        <v>27531</v>
      </c>
      <c r="C9538" s="1" t="s">
        <v>29015</v>
      </c>
      <c r="D9538" s="1"/>
      <c r="E9538" s="1" t="s">
        <v>29008</v>
      </c>
      <c r="F9538" s="1" t="s">
        <v>29262</v>
      </c>
      <c r="G9538" s="35" t="s">
        <v>27532</v>
      </c>
      <c r="H9538" s="35" t="s">
        <v>27533</v>
      </c>
      <c r="I9538" s="35" t="s">
        <v>29</v>
      </c>
      <c r="J9538" s="36">
        <v>33258000</v>
      </c>
      <c r="K9538" s="36">
        <v>42442000</v>
      </c>
      <c r="L9538" s="36">
        <v>43588000</v>
      </c>
      <c r="M9538" s="36">
        <v>45221000</v>
      </c>
      <c r="N9538" s="36">
        <v>50650000</v>
      </c>
      <c r="O9538" s="37">
        <v>0.2248</v>
      </c>
      <c r="P9538" s="37">
        <v>0.22520000000000001</v>
      </c>
      <c r="Q9538" s="37">
        <v>0.2271</v>
      </c>
      <c r="R9538" s="37">
        <v>0.26350000000000001</v>
      </c>
      <c r="S9538" s="37">
        <v>0.24160000000000001</v>
      </c>
      <c r="T9538" s="37"/>
      <c r="U9538" s="37"/>
      <c r="V9538" s="37"/>
      <c r="W9538" s="37"/>
      <c r="X9538" s="37"/>
      <c r="Z9538" s="4" t="str">
        <f t="shared" si="416"/>
        <v>YES</v>
      </c>
      <c r="AA9538" s="4" t="str">
        <f t="shared" si="416"/>
        <v>YES</v>
      </c>
      <c r="AB9538" s="4" t="str">
        <f t="shared" si="416"/>
        <v>YES</v>
      </c>
      <c r="AD9538" s="4">
        <f t="shared" si="417"/>
        <v>3</v>
      </c>
    </row>
    <row r="9539" spans="1:30" ht="41.4" customHeight="1" x14ac:dyDescent="0.35">
      <c r="A9539" s="34">
        <v>9581</v>
      </c>
      <c r="B9539" s="1" t="s">
        <v>27534</v>
      </c>
      <c r="C9539" s="1" t="s">
        <v>29015</v>
      </c>
      <c r="D9539" s="1"/>
      <c r="E9539" s="1" t="s">
        <v>29008</v>
      </c>
      <c r="F9539" s="1" t="s">
        <v>29262</v>
      </c>
      <c r="G9539" s="35" t="s">
        <v>27535</v>
      </c>
      <c r="H9539" s="35" t="s">
        <v>27536</v>
      </c>
      <c r="I9539" s="35" t="s">
        <v>29</v>
      </c>
      <c r="J9539" s="36">
        <v>28053000</v>
      </c>
      <c r="K9539" s="36">
        <v>29108000</v>
      </c>
      <c r="L9539" s="36">
        <v>33174000</v>
      </c>
      <c r="M9539" s="36">
        <v>38652000</v>
      </c>
      <c r="N9539" s="36">
        <v>50649000</v>
      </c>
      <c r="O9539" s="37">
        <v>6.54E-2</v>
      </c>
      <c r="P9539" s="37">
        <v>7.9699999999999993E-2</v>
      </c>
      <c r="Q9539" s="37">
        <v>8.9599999999999999E-2</v>
      </c>
      <c r="R9539" s="37">
        <v>0.15640000000000001</v>
      </c>
      <c r="S9539" s="37">
        <v>0.14599999999999999</v>
      </c>
      <c r="T9539" s="37"/>
      <c r="U9539" s="37"/>
      <c r="V9539" s="37"/>
      <c r="W9539" s="37"/>
      <c r="X9539" s="37"/>
      <c r="Z9539" s="4" t="str">
        <f t="shared" si="416"/>
        <v>NO</v>
      </c>
      <c r="AA9539" s="4" t="str">
        <f t="shared" si="416"/>
        <v>NO</v>
      </c>
      <c r="AB9539" s="4" t="str">
        <f t="shared" si="416"/>
        <v>NO</v>
      </c>
      <c r="AD9539" s="4">
        <f t="shared" si="417"/>
        <v>0</v>
      </c>
    </row>
    <row r="9540" spans="1:30" ht="14.4" customHeight="1" x14ac:dyDescent="0.35">
      <c r="A9540" s="34">
        <v>9582</v>
      </c>
      <c r="B9540" s="1" t="s">
        <v>27537</v>
      </c>
      <c r="C9540" s="1"/>
      <c r="D9540" s="1"/>
      <c r="E9540" s="1"/>
      <c r="F9540" s="1" t="s">
        <v>29262</v>
      </c>
      <c r="G9540" s="35" t="s">
        <v>27538</v>
      </c>
      <c r="H9540" s="35" t="s">
        <v>27539</v>
      </c>
      <c r="I9540" s="35" t="s">
        <v>390</v>
      </c>
      <c r="J9540" s="36"/>
      <c r="K9540" s="36">
        <v>1129000</v>
      </c>
      <c r="L9540" s="36">
        <v>25780000</v>
      </c>
      <c r="M9540" s="36">
        <v>36275000</v>
      </c>
      <c r="N9540" s="36">
        <v>50648000</v>
      </c>
      <c r="O9540" s="37"/>
      <c r="P9540" s="37">
        <v>-1.4216</v>
      </c>
      <c r="Q9540" s="37">
        <v>0.18340000000000001</v>
      </c>
      <c r="R9540" s="37">
        <v>0.16500000000000001</v>
      </c>
      <c r="S9540" s="37">
        <v>7.6600000000000001E-2</v>
      </c>
      <c r="T9540" s="37"/>
      <c r="U9540" s="37"/>
      <c r="V9540" s="37"/>
      <c r="W9540" s="37"/>
      <c r="X9540" s="37"/>
      <c r="Z9540" s="4" t="str">
        <f t="shared" si="416"/>
        <v>NO</v>
      </c>
      <c r="AA9540" s="4" t="str">
        <f t="shared" si="416"/>
        <v>NO</v>
      </c>
      <c r="AB9540" s="4" t="str">
        <f t="shared" si="416"/>
        <v>NO</v>
      </c>
      <c r="AD9540" s="4">
        <f t="shared" si="417"/>
        <v>0</v>
      </c>
    </row>
    <row r="9541" spans="1:30" ht="14.4" customHeight="1" x14ac:dyDescent="0.35">
      <c r="A9541" s="34">
        <v>9583</v>
      </c>
      <c r="B9541" s="1" t="s">
        <v>27540</v>
      </c>
      <c r="C9541" s="1"/>
      <c r="D9541" s="1"/>
      <c r="E9541" s="1"/>
      <c r="F9541" s="1" t="s">
        <v>29262</v>
      </c>
      <c r="G9541" s="35" t="s">
        <v>27541</v>
      </c>
      <c r="H9541" s="35" t="s">
        <v>27542</v>
      </c>
      <c r="I9541" s="35" t="s">
        <v>43</v>
      </c>
      <c r="J9541" s="36">
        <v>26603000</v>
      </c>
      <c r="K9541" s="36"/>
      <c r="L9541" s="36"/>
      <c r="M9541" s="36">
        <v>10690000</v>
      </c>
      <c r="N9541" s="36">
        <v>50647000</v>
      </c>
      <c r="O9541" s="37">
        <v>-6.1499999999999999E-2</v>
      </c>
      <c r="P9541" s="37"/>
      <c r="Q9541" s="37"/>
      <c r="R9541" s="37">
        <v>0.1234</v>
      </c>
      <c r="S9541" s="37">
        <v>5.4300000000000001E-2</v>
      </c>
      <c r="T9541" s="37"/>
      <c r="U9541" s="37"/>
      <c r="V9541" s="37"/>
      <c r="W9541" s="37">
        <v>-0.33579999999999999</v>
      </c>
      <c r="X9541" s="37">
        <v>-0.40550000000000003</v>
      </c>
      <c r="Z9541" s="4" t="str">
        <f t="shared" ref="Z9541:AB9604" si="418">IF(Q9541&gt;20%,"YES","NO")</f>
        <v>NO</v>
      </c>
      <c r="AA9541" s="4" t="str">
        <f t="shared" si="418"/>
        <v>NO</v>
      </c>
      <c r="AB9541" s="4" t="str">
        <f t="shared" si="418"/>
        <v>NO</v>
      </c>
      <c r="AD9541" s="4">
        <f t="shared" ref="AD9541:AD9604" si="419">COUNTIF(Z9541:AB9541,"YES")</f>
        <v>0</v>
      </c>
    </row>
    <row r="9542" spans="1:30" ht="14.4" customHeight="1" x14ac:dyDescent="0.35">
      <c r="A9542" s="34">
        <v>9584</v>
      </c>
      <c r="B9542" s="1" t="s">
        <v>27543</v>
      </c>
      <c r="C9542" s="1"/>
      <c r="D9542" s="1"/>
      <c r="E9542" s="1"/>
      <c r="F9542" s="1" t="s">
        <v>29262</v>
      </c>
      <c r="G9542" s="35" t="s">
        <v>27544</v>
      </c>
      <c r="H9542" s="35" t="s">
        <v>27545</v>
      </c>
      <c r="I9542" s="35" t="s">
        <v>33</v>
      </c>
      <c r="J9542" s="36">
        <v>49393000</v>
      </c>
      <c r="K9542" s="36">
        <v>52686000</v>
      </c>
      <c r="L9542" s="36">
        <v>56230000</v>
      </c>
      <c r="M9542" s="36">
        <v>54372000</v>
      </c>
      <c r="N9542" s="36">
        <v>50637000</v>
      </c>
      <c r="O9542" s="37">
        <v>0.1434</v>
      </c>
      <c r="P9542" s="37">
        <v>0.1075</v>
      </c>
      <c r="Q9542" s="37">
        <v>0.1948</v>
      </c>
      <c r="R9542" s="37">
        <v>0.1145</v>
      </c>
      <c r="S9542" s="37">
        <v>3.39E-2</v>
      </c>
      <c r="T9542" s="37">
        <v>0.1226</v>
      </c>
      <c r="U9542" s="37">
        <v>5.8900000000000001E-2</v>
      </c>
      <c r="V9542" s="37">
        <v>0.1094</v>
      </c>
      <c r="W9542" s="37">
        <v>-0.13739999999999999</v>
      </c>
      <c r="X9542" s="37">
        <v>-0.22489999999999999</v>
      </c>
      <c r="Z9542" s="4" t="str">
        <f t="shared" si="418"/>
        <v>NO</v>
      </c>
      <c r="AA9542" s="4" t="str">
        <f t="shared" si="418"/>
        <v>NO</v>
      </c>
      <c r="AB9542" s="4" t="str">
        <f t="shared" si="418"/>
        <v>NO</v>
      </c>
      <c r="AD9542" s="4">
        <f t="shared" si="419"/>
        <v>0</v>
      </c>
    </row>
    <row r="9543" spans="1:30" ht="14.4" customHeight="1" x14ac:dyDescent="0.35">
      <c r="A9543" s="34">
        <v>9585</v>
      </c>
      <c r="B9543" s="1" t="s">
        <v>27546</v>
      </c>
      <c r="C9543" s="1" t="s">
        <v>29015</v>
      </c>
      <c r="D9543" s="1"/>
      <c r="E9543" s="1" t="s">
        <v>29008</v>
      </c>
      <c r="F9543" s="1" t="s">
        <v>29262</v>
      </c>
      <c r="G9543" s="35" t="s">
        <v>27547</v>
      </c>
      <c r="H9543" s="35" t="s">
        <v>27548</v>
      </c>
      <c r="I9543" s="35" t="s">
        <v>29</v>
      </c>
      <c r="J9543" s="36">
        <v>22922000</v>
      </c>
      <c r="K9543" s="36">
        <v>24826000</v>
      </c>
      <c r="L9543" s="36">
        <v>35269000</v>
      </c>
      <c r="M9543" s="36">
        <v>39124000</v>
      </c>
      <c r="N9543" s="36">
        <v>50633000</v>
      </c>
      <c r="O9543" s="37">
        <v>9.9299999999999999E-2</v>
      </c>
      <c r="P9543" s="37">
        <v>7.7899999999999997E-2</v>
      </c>
      <c r="Q9543" s="37">
        <v>7.0400000000000004E-2</v>
      </c>
      <c r="R9543" s="37">
        <v>5.6099999999999997E-2</v>
      </c>
      <c r="S9543" s="37">
        <v>8.3000000000000004E-2</v>
      </c>
      <c r="T9543" s="37">
        <v>0.1153</v>
      </c>
      <c r="U9543" s="37"/>
      <c r="V9543" s="37"/>
      <c r="W9543" s="37">
        <v>-5.0000000000000001E-4</v>
      </c>
      <c r="X9543" s="37">
        <v>-4.0000000000000002E-4</v>
      </c>
      <c r="Z9543" s="4" t="str">
        <f t="shared" si="418"/>
        <v>NO</v>
      </c>
      <c r="AA9543" s="4" t="str">
        <f t="shared" si="418"/>
        <v>NO</v>
      </c>
      <c r="AB9543" s="4" t="str">
        <f t="shared" si="418"/>
        <v>NO</v>
      </c>
      <c r="AD9543" s="4">
        <f t="shared" si="419"/>
        <v>0</v>
      </c>
    </row>
    <row r="9544" spans="1:30" ht="14.4" customHeight="1" x14ac:dyDescent="0.35">
      <c r="A9544" s="34">
        <v>9586</v>
      </c>
      <c r="B9544" s="1" t="s">
        <v>27549</v>
      </c>
      <c r="C9544" s="1"/>
      <c r="D9544" s="1"/>
      <c r="E9544" s="1"/>
      <c r="F9544" s="1" t="s">
        <v>29262</v>
      </c>
      <c r="G9544" s="35" t="s">
        <v>27550</v>
      </c>
      <c r="H9544" s="35" t="s">
        <v>27551</v>
      </c>
      <c r="I9544" s="35" t="s">
        <v>390</v>
      </c>
      <c r="J9544" s="36">
        <v>2228000</v>
      </c>
      <c r="K9544" s="36">
        <v>32598000</v>
      </c>
      <c r="L9544" s="36">
        <v>51724000</v>
      </c>
      <c r="M9544" s="36">
        <v>45374000</v>
      </c>
      <c r="N9544" s="36">
        <v>50631000</v>
      </c>
      <c r="O9544" s="37">
        <v>-1.4717</v>
      </c>
      <c r="P9544" s="37">
        <v>5.04E-2</v>
      </c>
      <c r="Q9544" s="37">
        <v>2.8299999999999999E-2</v>
      </c>
      <c r="R9544" s="37">
        <v>3.7900000000000003E-2</v>
      </c>
      <c r="S9544" s="37">
        <v>0.114</v>
      </c>
      <c r="T9544" s="37"/>
      <c r="U9544" s="37">
        <v>3.7699999999999997E-2</v>
      </c>
      <c r="V9544" s="37">
        <v>1.1900000000000001E-2</v>
      </c>
      <c r="W9544" s="37">
        <v>-0.185</v>
      </c>
      <c r="X9544" s="37">
        <v>-3.2399999999999998E-2</v>
      </c>
      <c r="Z9544" s="4" t="str">
        <f t="shared" si="418"/>
        <v>NO</v>
      </c>
      <c r="AA9544" s="4" t="str">
        <f t="shared" si="418"/>
        <v>NO</v>
      </c>
      <c r="AB9544" s="4" t="str">
        <f t="shared" si="418"/>
        <v>NO</v>
      </c>
      <c r="AD9544" s="4">
        <f t="shared" si="419"/>
        <v>0</v>
      </c>
    </row>
    <row r="9545" spans="1:30" ht="14.4" customHeight="1" x14ac:dyDescent="0.35">
      <c r="A9545" s="34">
        <v>9587</v>
      </c>
      <c r="B9545" s="1" t="s">
        <v>27552</v>
      </c>
      <c r="C9545" s="1" t="s">
        <v>29015</v>
      </c>
      <c r="D9545" s="1"/>
      <c r="E9545" s="1" t="s">
        <v>29008</v>
      </c>
      <c r="F9545" s="1" t="s">
        <v>29262</v>
      </c>
      <c r="G9545" s="35" t="s">
        <v>27553</v>
      </c>
      <c r="H9545" s="35" t="s">
        <v>27554</v>
      </c>
      <c r="I9545" s="35" t="s">
        <v>29</v>
      </c>
      <c r="J9545" s="36"/>
      <c r="K9545" s="36"/>
      <c r="L9545" s="36"/>
      <c r="M9545" s="36">
        <v>16444000</v>
      </c>
      <c r="N9545" s="36">
        <v>50630000</v>
      </c>
      <c r="O9545" s="37"/>
      <c r="P9545" s="37"/>
      <c r="Q9545" s="37"/>
      <c r="R9545" s="37">
        <v>-4.9700000000000001E-2</v>
      </c>
      <c r="S9545" s="37">
        <v>0.184</v>
      </c>
      <c r="T9545" s="37"/>
      <c r="U9545" s="37"/>
      <c r="V9545" s="37"/>
      <c r="W9545" s="37"/>
      <c r="X9545" s="37"/>
      <c r="Z9545" s="4" t="str">
        <f t="shared" si="418"/>
        <v>NO</v>
      </c>
      <c r="AA9545" s="4" t="str">
        <f t="shared" si="418"/>
        <v>NO</v>
      </c>
      <c r="AB9545" s="4" t="str">
        <f t="shared" si="418"/>
        <v>NO</v>
      </c>
      <c r="AD9545" s="4">
        <f t="shared" si="419"/>
        <v>0</v>
      </c>
    </row>
    <row r="9546" spans="1:30" ht="41.4" customHeight="1" x14ac:dyDescent="0.35">
      <c r="A9546" s="34">
        <v>9588</v>
      </c>
      <c r="B9546" s="1" t="s">
        <v>12293</v>
      </c>
      <c r="C9546" s="1"/>
      <c r="D9546" s="1"/>
      <c r="E9546" s="1"/>
      <c r="F9546" s="1" t="s">
        <v>29262</v>
      </c>
      <c r="G9546" s="35" t="s">
        <v>27555</v>
      </c>
      <c r="H9546" s="35" t="s">
        <v>27556</v>
      </c>
      <c r="I9546" s="35" t="s">
        <v>33</v>
      </c>
      <c r="J9546" s="36">
        <v>56776000</v>
      </c>
      <c r="K9546" s="36">
        <v>53657000</v>
      </c>
      <c r="L9546" s="36">
        <v>56544000</v>
      </c>
      <c r="M9546" s="36">
        <v>56445000</v>
      </c>
      <c r="N9546" s="36">
        <v>50628000</v>
      </c>
      <c r="O9546" s="37">
        <v>2.5899999999999999E-2</v>
      </c>
      <c r="P9546" s="37">
        <v>-2.0199999999999999E-2</v>
      </c>
      <c r="Q9546" s="37">
        <v>-2.8E-3</v>
      </c>
      <c r="R9546" s="37">
        <v>-1.72E-2</v>
      </c>
      <c r="S9546" s="37">
        <v>-1.9800000000000002E-2</v>
      </c>
      <c r="T9546" s="37"/>
      <c r="U9546" s="37"/>
      <c r="V9546" s="37"/>
      <c r="W9546" s="37"/>
      <c r="X9546" s="37"/>
      <c r="Z9546" s="4" t="str">
        <f t="shared" si="418"/>
        <v>NO</v>
      </c>
      <c r="AA9546" s="4" t="str">
        <f t="shared" si="418"/>
        <v>NO</v>
      </c>
      <c r="AB9546" s="4" t="str">
        <f t="shared" si="418"/>
        <v>NO</v>
      </c>
      <c r="AD9546" s="4">
        <f t="shared" si="419"/>
        <v>0</v>
      </c>
    </row>
    <row r="9547" spans="1:30" ht="14.4" customHeight="1" x14ac:dyDescent="0.35">
      <c r="A9547" s="34">
        <v>9589</v>
      </c>
      <c r="B9547" s="1" t="s">
        <v>27557</v>
      </c>
      <c r="C9547" s="1" t="s">
        <v>29015</v>
      </c>
      <c r="D9547" s="1"/>
      <c r="E9547" s="1" t="s">
        <v>29008</v>
      </c>
      <c r="F9547" s="1" t="s">
        <v>29262</v>
      </c>
      <c r="G9547" s="35" t="s">
        <v>27558</v>
      </c>
      <c r="H9547" s="35" t="s">
        <v>27559</v>
      </c>
      <c r="I9547" s="35" t="s">
        <v>29</v>
      </c>
      <c r="J9547" s="36"/>
      <c r="K9547" s="36"/>
      <c r="L9547" s="36">
        <v>1262000</v>
      </c>
      <c r="M9547" s="36">
        <v>22243000</v>
      </c>
      <c r="N9547" s="36">
        <v>50624000</v>
      </c>
      <c r="O9547" s="37"/>
      <c r="P9547" s="37"/>
      <c r="Q9547" s="37">
        <v>0.32879999999999998</v>
      </c>
      <c r="R9547" s="37">
        <v>2.76E-2</v>
      </c>
      <c r="S9547" s="37">
        <v>0.49609999999999999</v>
      </c>
      <c r="T9547" s="37"/>
      <c r="U9547" s="37"/>
      <c r="V9547" s="37">
        <v>0.28129999999999999</v>
      </c>
      <c r="W9547" s="37"/>
      <c r="X9547" s="37"/>
      <c r="Z9547" s="4" t="str">
        <f t="shared" si="418"/>
        <v>YES</v>
      </c>
      <c r="AA9547" s="4" t="str">
        <f t="shared" si="418"/>
        <v>NO</v>
      </c>
      <c r="AB9547" s="4" t="str">
        <f t="shared" si="418"/>
        <v>YES</v>
      </c>
      <c r="AD9547" s="4">
        <f t="shared" si="419"/>
        <v>2</v>
      </c>
    </row>
    <row r="9548" spans="1:30" ht="14.4" customHeight="1" x14ac:dyDescent="0.35">
      <c r="A9548" s="34">
        <v>9590</v>
      </c>
      <c r="B9548" s="1" t="s">
        <v>27560</v>
      </c>
      <c r="C9548" s="1"/>
      <c r="D9548" s="1"/>
      <c r="E9548" s="1"/>
      <c r="F9548" s="1" t="s">
        <v>29262</v>
      </c>
      <c r="G9548" s="35" t="s">
        <v>27561</v>
      </c>
      <c r="H9548" s="35" t="s">
        <v>27562</v>
      </c>
      <c r="I9548" s="35" t="s">
        <v>36</v>
      </c>
      <c r="J9548" s="36">
        <v>9826000</v>
      </c>
      <c r="K9548" s="36">
        <v>15922000</v>
      </c>
      <c r="L9548" s="36">
        <v>25344000</v>
      </c>
      <c r="M9548" s="36">
        <v>27415000</v>
      </c>
      <c r="N9548" s="36">
        <v>50614000</v>
      </c>
      <c r="O9548" s="37">
        <v>0.42370000000000002</v>
      </c>
      <c r="P9548" s="37">
        <v>0.1389</v>
      </c>
      <c r="Q9548" s="37">
        <v>0.14119999999999999</v>
      </c>
      <c r="R9548" s="37">
        <v>0.20480000000000001</v>
      </c>
      <c r="S9548" s="37">
        <v>0.14080000000000001</v>
      </c>
      <c r="T9548" s="37">
        <v>0.34300000000000003</v>
      </c>
      <c r="U9548" s="37">
        <v>0.37719999999999998</v>
      </c>
      <c r="V9548" s="37">
        <v>0.1273</v>
      </c>
      <c r="W9548" s="37">
        <v>0.20480000000000001</v>
      </c>
      <c r="X9548" s="37"/>
      <c r="Z9548" s="4" t="str">
        <f t="shared" si="418"/>
        <v>NO</v>
      </c>
      <c r="AA9548" s="4" t="str">
        <f t="shared" si="418"/>
        <v>YES</v>
      </c>
      <c r="AB9548" s="4" t="str">
        <f t="shared" si="418"/>
        <v>NO</v>
      </c>
      <c r="AD9548" s="4">
        <f t="shared" si="419"/>
        <v>1</v>
      </c>
    </row>
    <row r="9549" spans="1:30" ht="14.4" customHeight="1" x14ac:dyDescent="0.35">
      <c r="A9549" s="34">
        <v>9591</v>
      </c>
      <c r="B9549" s="1" t="s">
        <v>27563</v>
      </c>
      <c r="C9549" s="1"/>
      <c r="D9549" s="1"/>
      <c r="E9549" s="1"/>
      <c r="F9549" s="1" t="s">
        <v>29262</v>
      </c>
      <c r="G9549" s="35" t="s">
        <v>27564</v>
      </c>
      <c r="H9549" s="35" t="s">
        <v>27565</v>
      </c>
      <c r="I9549" s="35" t="s">
        <v>33</v>
      </c>
      <c r="J9549" s="36">
        <v>18123000</v>
      </c>
      <c r="K9549" s="36">
        <v>20825000</v>
      </c>
      <c r="L9549" s="36">
        <v>29204000</v>
      </c>
      <c r="M9549" s="36">
        <v>40740000</v>
      </c>
      <c r="N9549" s="36">
        <v>50595000</v>
      </c>
      <c r="O9549" s="37">
        <v>9.7699999999999995E-2</v>
      </c>
      <c r="P9549" s="37">
        <v>-9.2999999999999992E-3</v>
      </c>
      <c r="Q9549" s="37">
        <v>0.15709999999999999</v>
      </c>
      <c r="R9549" s="37">
        <v>5.16E-2</v>
      </c>
      <c r="S9549" s="37">
        <v>6.6699999999999995E-2</v>
      </c>
      <c r="T9549" s="37">
        <v>8.43E-2</v>
      </c>
      <c r="U9549" s="37">
        <v>-2.1700000000000001E-2</v>
      </c>
      <c r="V9549" s="37">
        <v>0.1434</v>
      </c>
      <c r="W9549" s="37">
        <v>3.73E-2</v>
      </c>
      <c r="X9549" s="37">
        <v>5.6800000000000003E-2</v>
      </c>
      <c r="Z9549" s="4" t="str">
        <f t="shared" si="418"/>
        <v>NO</v>
      </c>
      <c r="AA9549" s="4" t="str">
        <f t="shared" si="418"/>
        <v>NO</v>
      </c>
      <c r="AB9549" s="4" t="str">
        <f t="shared" si="418"/>
        <v>NO</v>
      </c>
      <c r="AD9549" s="4">
        <f t="shared" si="419"/>
        <v>0</v>
      </c>
    </row>
    <row r="9550" spans="1:30" ht="14.4" customHeight="1" x14ac:dyDescent="0.35">
      <c r="A9550" s="34">
        <v>9592</v>
      </c>
      <c r="B9550" s="1" t="s">
        <v>27566</v>
      </c>
      <c r="C9550" s="1"/>
      <c r="D9550" s="1"/>
      <c r="E9550" s="1"/>
      <c r="F9550" s="1" t="s">
        <v>29262</v>
      </c>
      <c r="G9550" s="35" t="s">
        <v>27567</v>
      </c>
      <c r="H9550" s="35" t="s">
        <v>27568</v>
      </c>
      <c r="I9550" s="35" t="s">
        <v>23</v>
      </c>
      <c r="J9550" s="36">
        <v>44924000</v>
      </c>
      <c r="K9550" s="36">
        <v>49777000</v>
      </c>
      <c r="L9550" s="36">
        <v>45404000</v>
      </c>
      <c r="M9550" s="36">
        <v>43620000</v>
      </c>
      <c r="N9550" s="36">
        <v>50589000</v>
      </c>
      <c r="O9550" s="37">
        <v>5.5800000000000002E-2</v>
      </c>
      <c r="P9550" s="37">
        <v>6.1400000000000003E-2</v>
      </c>
      <c r="Q9550" s="37">
        <v>7.2599999999999998E-2</v>
      </c>
      <c r="R9550" s="37">
        <v>4.8099999999999997E-2</v>
      </c>
      <c r="S9550" s="37">
        <v>0.10630000000000001</v>
      </c>
      <c r="T9550" s="37"/>
      <c r="U9550" s="37">
        <v>-6.3E-3</v>
      </c>
      <c r="V9550" s="37"/>
      <c r="W9550" s="37"/>
      <c r="X9550" s="37">
        <v>-3.0000000000000001E-3</v>
      </c>
      <c r="Z9550" s="4" t="str">
        <f t="shared" si="418"/>
        <v>NO</v>
      </c>
      <c r="AA9550" s="4" t="str">
        <f t="shared" si="418"/>
        <v>NO</v>
      </c>
      <c r="AB9550" s="4" t="str">
        <f t="shared" si="418"/>
        <v>NO</v>
      </c>
      <c r="AD9550" s="4">
        <f t="shared" si="419"/>
        <v>0</v>
      </c>
    </row>
    <row r="9551" spans="1:30" ht="14.4" customHeight="1" x14ac:dyDescent="0.35">
      <c r="A9551" s="34">
        <v>9593</v>
      </c>
      <c r="B9551" s="1" t="s">
        <v>27569</v>
      </c>
      <c r="C9551" s="1" t="s">
        <v>29015</v>
      </c>
      <c r="D9551" s="1"/>
      <c r="E9551" s="1" t="s">
        <v>29008</v>
      </c>
      <c r="F9551" s="1" t="s">
        <v>29262</v>
      </c>
      <c r="G9551" s="35" t="s">
        <v>27570</v>
      </c>
      <c r="H9551" s="35" t="s">
        <v>27571</v>
      </c>
      <c r="I9551" s="35" t="s">
        <v>29</v>
      </c>
      <c r="J9551" s="36"/>
      <c r="K9551" s="36"/>
      <c r="L9551" s="36">
        <v>4543000</v>
      </c>
      <c r="M9551" s="36">
        <v>39155000</v>
      </c>
      <c r="N9551" s="36">
        <v>50580000</v>
      </c>
      <c r="O9551" s="37"/>
      <c r="P9551" s="37"/>
      <c r="Q9551" s="37">
        <v>-2.5510000000000002</v>
      </c>
      <c r="R9551" s="37">
        <v>-2.7000000000000001E-3</v>
      </c>
      <c r="S9551" s="37">
        <v>0.24840000000000001</v>
      </c>
      <c r="T9551" s="37"/>
      <c r="U9551" s="37"/>
      <c r="V9551" s="37"/>
      <c r="W9551" s="37"/>
      <c r="X9551" s="37"/>
      <c r="Z9551" s="4" t="str">
        <f t="shared" si="418"/>
        <v>NO</v>
      </c>
      <c r="AA9551" s="4" t="str">
        <f t="shared" si="418"/>
        <v>NO</v>
      </c>
      <c r="AB9551" s="4" t="str">
        <f t="shared" si="418"/>
        <v>YES</v>
      </c>
      <c r="AD9551" s="4">
        <f t="shared" si="419"/>
        <v>1</v>
      </c>
    </row>
    <row r="9552" spans="1:30" ht="14.4" customHeight="1" x14ac:dyDescent="0.35">
      <c r="A9552" s="34">
        <v>9594</v>
      </c>
      <c r="B9552" s="1" t="s">
        <v>27572</v>
      </c>
      <c r="C9552" s="1"/>
      <c r="D9552" s="1"/>
      <c r="E9552" s="1"/>
      <c r="F9552" s="1" t="s">
        <v>29262</v>
      </c>
      <c r="G9552" s="35" t="s">
        <v>27573</v>
      </c>
      <c r="H9552" s="35" t="s">
        <v>27574</v>
      </c>
      <c r="I9552" s="35" t="s">
        <v>33</v>
      </c>
      <c r="J9552" s="36">
        <v>18213000</v>
      </c>
      <c r="K9552" s="36">
        <v>26050000</v>
      </c>
      <c r="L9552" s="36">
        <v>29999000</v>
      </c>
      <c r="M9552" s="36">
        <v>35801000</v>
      </c>
      <c r="N9552" s="36">
        <v>50575000</v>
      </c>
      <c r="O9552" s="37">
        <v>0.30520000000000003</v>
      </c>
      <c r="P9552" s="37">
        <v>0.30030000000000001</v>
      </c>
      <c r="Q9552" s="37">
        <v>6.9199999999999998E-2</v>
      </c>
      <c r="R9552" s="37">
        <v>5.16E-2</v>
      </c>
      <c r="S9552" s="37">
        <v>0.13539999999999999</v>
      </c>
      <c r="T9552" s="37">
        <v>-7.4999999999999997E-3</v>
      </c>
      <c r="U9552" s="37">
        <v>-4.1999999999999997E-3</v>
      </c>
      <c r="V9552" s="37">
        <v>-6.9999999999999999E-4</v>
      </c>
      <c r="W9552" s="37">
        <v>-4.8999999999999998E-3</v>
      </c>
      <c r="X9552" s="37">
        <v>-4.0000000000000002E-4</v>
      </c>
      <c r="Z9552" s="4" t="str">
        <f t="shared" si="418"/>
        <v>NO</v>
      </c>
      <c r="AA9552" s="4" t="str">
        <f t="shared" si="418"/>
        <v>NO</v>
      </c>
      <c r="AB9552" s="4" t="str">
        <f t="shared" si="418"/>
        <v>NO</v>
      </c>
      <c r="AD9552" s="4">
        <f t="shared" si="419"/>
        <v>0</v>
      </c>
    </row>
    <row r="9553" spans="1:30" ht="27.65" customHeight="1" x14ac:dyDescent="0.35">
      <c r="A9553" s="34">
        <v>9595</v>
      </c>
      <c r="B9553" s="1" t="s">
        <v>27575</v>
      </c>
      <c r="C9553" s="1" t="s">
        <v>29015</v>
      </c>
      <c r="D9553" s="1"/>
      <c r="E9553" s="1" t="s">
        <v>29008</v>
      </c>
      <c r="F9553" s="1" t="s">
        <v>29262</v>
      </c>
      <c r="G9553" s="35" t="s">
        <v>27576</v>
      </c>
      <c r="H9553" s="35" t="s">
        <v>27577</v>
      </c>
      <c r="I9553" s="35" t="s">
        <v>29</v>
      </c>
      <c r="J9553" s="36"/>
      <c r="K9553" s="36">
        <v>15944000</v>
      </c>
      <c r="L9553" s="36">
        <v>25144000</v>
      </c>
      <c r="M9553" s="36">
        <v>34344000</v>
      </c>
      <c r="N9553" s="36">
        <v>50568000</v>
      </c>
      <c r="O9553" s="37"/>
      <c r="P9553" s="37">
        <v>-2.01E-2</v>
      </c>
      <c r="Q9553" s="37">
        <v>6.5299999999999997E-2</v>
      </c>
      <c r="R9553" s="37">
        <v>0.1409</v>
      </c>
      <c r="S9553" s="37">
        <v>0.2485</v>
      </c>
      <c r="T9553" s="37"/>
      <c r="U9553" s="37">
        <v>-3.8199999999999998E-2</v>
      </c>
      <c r="V9553" s="37">
        <v>5.2200000000000003E-2</v>
      </c>
      <c r="W9553" s="37">
        <v>0.12770000000000001</v>
      </c>
      <c r="X9553" s="37">
        <v>0.22969999999999999</v>
      </c>
      <c r="Z9553" s="4" t="str">
        <f t="shared" si="418"/>
        <v>NO</v>
      </c>
      <c r="AA9553" s="4" t="str">
        <f t="shared" si="418"/>
        <v>NO</v>
      </c>
      <c r="AB9553" s="4" t="str">
        <f t="shared" si="418"/>
        <v>YES</v>
      </c>
      <c r="AD9553" s="4">
        <f t="shared" si="419"/>
        <v>1</v>
      </c>
    </row>
    <row r="9554" spans="1:30" ht="14.4" customHeight="1" x14ac:dyDescent="0.35">
      <c r="A9554" s="34">
        <v>9598</v>
      </c>
      <c r="B9554" s="1" t="s">
        <v>27581</v>
      </c>
      <c r="C9554" s="1"/>
      <c r="D9554" s="1"/>
      <c r="E9554" s="1"/>
      <c r="F9554" s="1" t="s">
        <v>29262</v>
      </c>
      <c r="G9554" s="35" t="s">
        <v>27582</v>
      </c>
      <c r="H9554" s="35" t="s">
        <v>27583</v>
      </c>
      <c r="I9554" s="35" t="s">
        <v>544</v>
      </c>
      <c r="J9554" s="36">
        <v>31953000</v>
      </c>
      <c r="K9554" s="36">
        <v>37203000</v>
      </c>
      <c r="L9554" s="36">
        <v>42174000</v>
      </c>
      <c r="M9554" s="36">
        <v>42875000</v>
      </c>
      <c r="N9554" s="36">
        <v>50564000</v>
      </c>
      <c r="O9554" s="37">
        <v>3.2199999999999999E-2</v>
      </c>
      <c r="P9554" s="37">
        <v>2.69E-2</v>
      </c>
      <c r="Q9554" s="37">
        <v>3.2399999999999998E-2</v>
      </c>
      <c r="R9554" s="37">
        <v>5.1499999999999997E-2</v>
      </c>
      <c r="S9554" s="37">
        <v>8.1699999999999995E-2</v>
      </c>
      <c r="T9554" s="37"/>
      <c r="U9554" s="37"/>
      <c r="V9554" s="37"/>
      <c r="W9554" s="37"/>
      <c r="X9554" s="37"/>
      <c r="Z9554" s="4" t="str">
        <f t="shared" si="418"/>
        <v>NO</v>
      </c>
      <c r="AA9554" s="4" t="str">
        <f t="shared" si="418"/>
        <v>NO</v>
      </c>
      <c r="AB9554" s="4" t="str">
        <f t="shared" si="418"/>
        <v>NO</v>
      </c>
      <c r="AD9554" s="4">
        <f t="shared" si="419"/>
        <v>0</v>
      </c>
    </row>
    <row r="9555" spans="1:30" ht="27.65" customHeight="1" x14ac:dyDescent="0.35">
      <c r="A9555" s="34">
        <v>9597</v>
      </c>
      <c r="B9555" s="1" t="s">
        <v>27578</v>
      </c>
      <c r="C9555" s="1"/>
      <c r="D9555" s="1"/>
      <c r="E9555" s="1"/>
      <c r="F9555" s="1" t="s">
        <v>29262</v>
      </c>
      <c r="G9555" s="35" t="s">
        <v>27579</v>
      </c>
      <c r="H9555" s="35" t="s">
        <v>27580</v>
      </c>
      <c r="I9555" s="35" t="s">
        <v>23</v>
      </c>
      <c r="J9555" s="36">
        <v>17545000</v>
      </c>
      <c r="K9555" s="36">
        <v>23212000</v>
      </c>
      <c r="L9555" s="36">
        <v>28432000</v>
      </c>
      <c r="M9555" s="36">
        <v>41507000</v>
      </c>
      <c r="N9555" s="36">
        <v>50564000</v>
      </c>
      <c r="O9555" s="37">
        <v>0.18729999999999999</v>
      </c>
      <c r="P9555" s="37">
        <v>0.26650000000000001</v>
      </c>
      <c r="Q9555" s="37">
        <v>0.33979999999999999</v>
      </c>
      <c r="R9555" s="37">
        <v>0.4027</v>
      </c>
      <c r="S9555" s="37">
        <v>0.27489999999999998</v>
      </c>
      <c r="T9555" s="37"/>
      <c r="U9555" s="37"/>
      <c r="V9555" s="37"/>
      <c r="W9555" s="37"/>
      <c r="X9555" s="37"/>
      <c r="Z9555" s="4" t="str">
        <f t="shared" si="418"/>
        <v>YES</v>
      </c>
      <c r="AA9555" s="4" t="str">
        <f t="shared" si="418"/>
        <v>YES</v>
      </c>
      <c r="AB9555" s="4" t="str">
        <f t="shared" si="418"/>
        <v>YES</v>
      </c>
      <c r="AD9555" s="4">
        <f t="shared" si="419"/>
        <v>3</v>
      </c>
    </row>
    <row r="9556" spans="1:30" ht="14.4" customHeight="1" x14ac:dyDescent="0.35">
      <c r="A9556" s="34">
        <v>9599</v>
      </c>
      <c r="B9556" s="1" t="s">
        <v>27584</v>
      </c>
      <c r="C9556" s="1" t="s">
        <v>29015</v>
      </c>
      <c r="D9556" s="1"/>
      <c r="E9556" s="1" t="s">
        <v>29008</v>
      </c>
      <c r="F9556" s="1" t="s">
        <v>29262</v>
      </c>
      <c r="G9556" s="35" t="s">
        <v>27585</v>
      </c>
      <c r="H9556" s="35" t="s">
        <v>27586</v>
      </c>
      <c r="I9556" s="35" t="s">
        <v>29</v>
      </c>
      <c r="J9556" s="36">
        <v>13326000</v>
      </c>
      <c r="K9556" s="36">
        <v>43491000</v>
      </c>
      <c r="L9556" s="36">
        <v>57737000</v>
      </c>
      <c r="M9556" s="36">
        <v>50225000</v>
      </c>
      <c r="N9556" s="36">
        <v>50561000</v>
      </c>
      <c r="O9556" s="37">
        <v>0.20230000000000001</v>
      </c>
      <c r="P9556" s="37">
        <v>0.1358</v>
      </c>
      <c r="Q9556" s="37">
        <v>0.1857</v>
      </c>
      <c r="R9556" s="37">
        <v>6.9800000000000001E-2</v>
      </c>
      <c r="S9556" s="37">
        <v>6.6500000000000004E-2</v>
      </c>
      <c r="T9556" s="37">
        <v>0.17710000000000001</v>
      </c>
      <c r="U9556" s="37"/>
      <c r="V9556" s="37"/>
      <c r="W9556" s="37"/>
      <c r="X9556" s="37"/>
      <c r="Z9556" s="4" t="str">
        <f t="shared" si="418"/>
        <v>NO</v>
      </c>
      <c r="AA9556" s="4" t="str">
        <f t="shared" si="418"/>
        <v>NO</v>
      </c>
      <c r="AB9556" s="4" t="str">
        <f t="shared" si="418"/>
        <v>NO</v>
      </c>
      <c r="AD9556" s="4">
        <f t="shared" si="419"/>
        <v>0</v>
      </c>
    </row>
    <row r="9557" spans="1:30" ht="14.4" customHeight="1" x14ac:dyDescent="0.35">
      <c r="A9557" s="34">
        <v>9600</v>
      </c>
      <c r="B9557" s="1" t="s">
        <v>7239</v>
      </c>
      <c r="C9557" s="1"/>
      <c r="D9557" s="1"/>
      <c r="E9557" s="1"/>
      <c r="F9557" s="1" t="s">
        <v>29262</v>
      </c>
      <c r="G9557" s="35" t="s">
        <v>27587</v>
      </c>
      <c r="H9557" s="35" t="s">
        <v>27588</v>
      </c>
      <c r="I9557" s="35" t="s">
        <v>23</v>
      </c>
      <c r="J9557" s="36">
        <v>38350000</v>
      </c>
      <c r="K9557" s="36">
        <v>35203000</v>
      </c>
      <c r="L9557" s="36">
        <v>41658000</v>
      </c>
      <c r="M9557" s="36">
        <v>50901000</v>
      </c>
      <c r="N9557" s="36">
        <v>50556000</v>
      </c>
      <c r="O9557" s="37">
        <v>9.6799999999999997E-2</v>
      </c>
      <c r="P9557" s="37">
        <v>9.5699999999999993E-2</v>
      </c>
      <c r="Q9557" s="37">
        <v>0.15490000000000001</v>
      </c>
      <c r="R9557" s="37">
        <v>0.21079999999999999</v>
      </c>
      <c r="S9557" s="37">
        <v>0.1978</v>
      </c>
      <c r="T9557" s="37"/>
      <c r="U9557" s="37"/>
      <c r="V9557" s="37"/>
      <c r="W9557" s="37"/>
      <c r="X9557" s="37"/>
      <c r="Z9557" s="4" t="str">
        <f t="shared" si="418"/>
        <v>NO</v>
      </c>
      <c r="AA9557" s="4" t="str">
        <f t="shared" si="418"/>
        <v>YES</v>
      </c>
      <c r="AB9557" s="4" t="str">
        <f t="shared" si="418"/>
        <v>NO</v>
      </c>
      <c r="AD9557" s="4">
        <f t="shared" si="419"/>
        <v>1</v>
      </c>
    </row>
    <row r="9558" spans="1:30" ht="14.4" customHeight="1" x14ac:dyDescent="0.35">
      <c r="A9558" s="34">
        <v>9601</v>
      </c>
      <c r="B9558" s="1" t="s">
        <v>27589</v>
      </c>
      <c r="C9558" s="1"/>
      <c r="D9558" s="1"/>
      <c r="E9558" s="1"/>
      <c r="F9558" s="1" t="s">
        <v>29262</v>
      </c>
      <c r="G9558" s="35" t="s">
        <v>27590</v>
      </c>
      <c r="H9558" s="35" t="s">
        <v>27591</v>
      </c>
      <c r="I9558" s="35" t="s">
        <v>43</v>
      </c>
      <c r="J9558" s="36">
        <v>43797000</v>
      </c>
      <c r="K9558" s="36">
        <v>47127000</v>
      </c>
      <c r="L9558" s="36">
        <v>47840000</v>
      </c>
      <c r="M9558" s="36">
        <v>50950000</v>
      </c>
      <c r="N9558" s="36">
        <v>50555000</v>
      </c>
      <c r="O9558" s="37">
        <v>0.62009999999999998</v>
      </c>
      <c r="P9558" s="37">
        <v>0.65339999999999998</v>
      </c>
      <c r="Q9558" s="37">
        <v>0.53510000000000002</v>
      </c>
      <c r="R9558" s="37">
        <v>0.55259999999999998</v>
      </c>
      <c r="S9558" s="37">
        <v>0.50519999999999998</v>
      </c>
      <c r="T9558" s="37"/>
      <c r="U9558" s="37"/>
      <c r="V9558" s="37"/>
      <c r="W9558" s="37"/>
      <c r="X9558" s="37"/>
      <c r="Z9558" s="4" t="str">
        <f t="shared" si="418"/>
        <v>YES</v>
      </c>
      <c r="AA9558" s="4" t="str">
        <f t="shared" si="418"/>
        <v>YES</v>
      </c>
      <c r="AB9558" s="4" t="str">
        <f t="shared" si="418"/>
        <v>YES</v>
      </c>
      <c r="AD9558" s="4">
        <f t="shared" si="419"/>
        <v>3</v>
      </c>
    </row>
    <row r="9559" spans="1:30" ht="27.65" customHeight="1" x14ac:dyDescent="0.35">
      <c r="A9559" s="34">
        <v>9602</v>
      </c>
      <c r="B9559" s="1" t="s">
        <v>27592</v>
      </c>
      <c r="C9559" s="1" t="s">
        <v>29015</v>
      </c>
      <c r="D9559" s="1"/>
      <c r="E9559" s="1" t="s">
        <v>29008</v>
      </c>
      <c r="F9559" s="1" t="s">
        <v>29262</v>
      </c>
      <c r="G9559" s="35" t="s">
        <v>27593</v>
      </c>
      <c r="H9559" s="35" t="s">
        <v>27594</v>
      </c>
      <c r="I9559" s="35" t="s">
        <v>29</v>
      </c>
      <c r="J9559" s="36">
        <v>30747000</v>
      </c>
      <c r="K9559" s="36">
        <v>32713000</v>
      </c>
      <c r="L9559" s="36">
        <v>24548000</v>
      </c>
      <c r="M9559" s="36">
        <v>41896000</v>
      </c>
      <c r="N9559" s="36">
        <v>50553000</v>
      </c>
      <c r="O9559" s="37">
        <v>0.67800000000000005</v>
      </c>
      <c r="P9559" s="37">
        <v>5.3499999999999999E-2</v>
      </c>
      <c r="Q9559" s="37">
        <v>5.67E-2</v>
      </c>
      <c r="R9559" s="37">
        <v>6.08E-2</v>
      </c>
      <c r="S9559" s="37">
        <v>5.9200000000000003E-2</v>
      </c>
      <c r="T9559" s="37"/>
      <c r="U9559" s="37"/>
      <c r="V9559" s="37"/>
      <c r="W9559" s="37"/>
      <c r="X9559" s="37"/>
      <c r="Z9559" s="4" t="str">
        <f t="shared" si="418"/>
        <v>NO</v>
      </c>
      <c r="AA9559" s="4" t="str">
        <f t="shared" si="418"/>
        <v>NO</v>
      </c>
      <c r="AB9559" s="4" t="str">
        <f t="shared" si="418"/>
        <v>NO</v>
      </c>
      <c r="AD9559" s="4">
        <f t="shared" si="419"/>
        <v>0</v>
      </c>
    </row>
    <row r="9560" spans="1:30" ht="27.65" customHeight="1" x14ac:dyDescent="0.35">
      <c r="A9560" s="34">
        <v>9603</v>
      </c>
      <c r="B9560" s="1" t="s">
        <v>27595</v>
      </c>
      <c r="C9560" s="1"/>
      <c r="D9560" s="1"/>
      <c r="E9560" s="1"/>
      <c r="F9560" s="1" t="s">
        <v>29262</v>
      </c>
      <c r="G9560" s="35" t="s">
        <v>27596</v>
      </c>
      <c r="H9560" s="35" t="s">
        <v>27597</v>
      </c>
      <c r="I9560" s="35" t="s">
        <v>23</v>
      </c>
      <c r="J9560" s="36">
        <v>42507000</v>
      </c>
      <c r="K9560" s="36">
        <v>46221000</v>
      </c>
      <c r="L9560" s="36">
        <v>41145000</v>
      </c>
      <c r="M9560" s="36">
        <v>36372000</v>
      </c>
      <c r="N9560" s="36">
        <v>50552000</v>
      </c>
      <c r="O9560" s="37">
        <v>6.4500000000000002E-2</v>
      </c>
      <c r="P9560" s="37">
        <v>7.9000000000000008E-3</v>
      </c>
      <c r="Q9560" s="37">
        <v>0.1236</v>
      </c>
      <c r="R9560" s="37">
        <v>5.3900000000000003E-2</v>
      </c>
      <c r="S9560" s="37">
        <v>0.43540000000000001</v>
      </c>
      <c r="T9560" s="37">
        <v>-7.3000000000000001E-3</v>
      </c>
      <c r="U9560" s="37">
        <v>-4.6899999999999997E-2</v>
      </c>
      <c r="V9560" s="37">
        <v>-1.9199999999999998E-2</v>
      </c>
      <c r="W9560" s="37">
        <v>-6.1199999999999997E-2</v>
      </c>
      <c r="X9560" s="37">
        <v>-3.2399999999999998E-2</v>
      </c>
      <c r="Z9560" s="4" t="str">
        <f t="shared" si="418"/>
        <v>NO</v>
      </c>
      <c r="AA9560" s="4" t="str">
        <f t="shared" si="418"/>
        <v>NO</v>
      </c>
      <c r="AB9560" s="4" t="str">
        <f t="shared" si="418"/>
        <v>YES</v>
      </c>
      <c r="AD9560" s="4">
        <f t="shared" si="419"/>
        <v>1</v>
      </c>
    </row>
    <row r="9561" spans="1:30" ht="14.4" customHeight="1" x14ac:dyDescent="0.35">
      <c r="A9561" s="34">
        <v>9604</v>
      </c>
      <c r="B9561" s="1" t="s">
        <v>27598</v>
      </c>
      <c r="C9561" s="1" t="s">
        <v>29046</v>
      </c>
      <c r="D9561" s="1"/>
      <c r="E9561" s="1"/>
      <c r="F9561" s="1" t="s">
        <v>29262</v>
      </c>
      <c r="G9561" s="35" t="s">
        <v>27599</v>
      </c>
      <c r="H9561" s="35" t="s">
        <v>27600</v>
      </c>
      <c r="I9561" s="35" t="s">
        <v>36</v>
      </c>
      <c r="J9561" s="36">
        <v>79953000</v>
      </c>
      <c r="K9561" s="36">
        <v>43021000</v>
      </c>
      <c r="L9561" s="36">
        <v>39251000</v>
      </c>
      <c r="M9561" s="36">
        <v>44784000</v>
      </c>
      <c r="N9561" s="36">
        <v>50551000</v>
      </c>
      <c r="O9561" s="37">
        <v>0.39910000000000001</v>
      </c>
      <c r="P9561" s="37">
        <v>0.1842</v>
      </c>
      <c r="Q9561" s="37">
        <v>0.14799999999999999</v>
      </c>
      <c r="R9561" s="37">
        <v>0.2356</v>
      </c>
      <c r="S9561" s="37">
        <v>0.25440000000000002</v>
      </c>
      <c r="T9561" s="37">
        <v>-3.8E-3</v>
      </c>
      <c r="U9561" s="37">
        <v>-2.3999999999999998E-3</v>
      </c>
      <c r="V9561" s="37">
        <v>-1.78E-2</v>
      </c>
      <c r="W9561" s="37">
        <v>-1.09E-2</v>
      </c>
      <c r="X9561" s="37">
        <v>-2.7000000000000001E-3</v>
      </c>
      <c r="Z9561" s="4" t="str">
        <f t="shared" si="418"/>
        <v>NO</v>
      </c>
      <c r="AA9561" s="4" t="str">
        <f t="shared" si="418"/>
        <v>YES</v>
      </c>
      <c r="AB9561" s="4" t="str">
        <f t="shared" si="418"/>
        <v>YES</v>
      </c>
      <c r="AD9561" s="4">
        <f t="shared" si="419"/>
        <v>2</v>
      </c>
    </row>
    <row r="9562" spans="1:30" ht="27.65" customHeight="1" x14ac:dyDescent="0.35">
      <c r="A9562" s="34">
        <v>9605</v>
      </c>
      <c r="B9562" s="1" t="s">
        <v>27601</v>
      </c>
      <c r="C9562" s="1"/>
      <c r="D9562" s="1"/>
      <c r="E9562" s="1"/>
      <c r="F9562" s="1" t="s">
        <v>29262</v>
      </c>
      <c r="G9562" s="35" t="s">
        <v>27602</v>
      </c>
      <c r="H9562" s="35" t="s">
        <v>27603</v>
      </c>
      <c r="I9562" s="35" t="s">
        <v>23</v>
      </c>
      <c r="J9562" s="36">
        <v>14851000</v>
      </c>
      <c r="K9562" s="36">
        <v>23226000</v>
      </c>
      <c r="L9562" s="36">
        <v>40327000</v>
      </c>
      <c r="M9562" s="36">
        <v>45210000</v>
      </c>
      <c r="N9562" s="36">
        <v>50547000</v>
      </c>
      <c r="O9562" s="37">
        <v>5.5E-2</v>
      </c>
      <c r="P9562" s="37">
        <v>7.5499999999999998E-2</v>
      </c>
      <c r="Q9562" s="37">
        <v>3.2399999999999998E-2</v>
      </c>
      <c r="R9562" s="37">
        <v>2.3699999999999999E-2</v>
      </c>
      <c r="S9562" s="37">
        <v>1.0699999999999999E-2</v>
      </c>
      <c r="T9562" s="37"/>
      <c r="U9562" s="37"/>
      <c r="V9562" s="37">
        <v>-1E-3</v>
      </c>
      <c r="W9562" s="37">
        <v>-1.38E-2</v>
      </c>
      <c r="X9562" s="37">
        <v>-1.84E-2</v>
      </c>
      <c r="Z9562" s="4" t="str">
        <f t="shared" si="418"/>
        <v>NO</v>
      </c>
      <c r="AA9562" s="4" t="str">
        <f t="shared" si="418"/>
        <v>NO</v>
      </c>
      <c r="AB9562" s="4" t="str">
        <f t="shared" si="418"/>
        <v>NO</v>
      </c>
      <c r="AD9562" s="4">
        <f t="shared" si="419"/>
        <v>0</v>
      </c>
    </row>
    <row r="9563" spans="1:30" ht="41.4" customHeight="1" x14ac:dyDescent="0.35">
      <c r="A9563" s="34">
        <v>9606</v>
      </c>
      <c r="B9563" s="1" t="s">
        <v>27604</v>
      </c>
      <c r="C9563" s="1" t="s">
        <v>29015</v>
      </c>
      <c r="D9563" s="1"/>
      <c r="E9563" s="1" t="s">
        <v>29008</v>
      </c>
      <c r="F9563" s="1" t="s">
        <v>29262</v>
      </c>
      <c r="G9563" s="35" t="s">
        <v>27605</v>
      </c>
      <c r="H9563" s="35" t="s">
        <v>27606</v>
      </c>
      <c r="I9563" s="35" t="s">
        <v>29</v>
      </c>
      <c r="J9563" s="36">
        <v>4792000</v>
      </c>
      <c r="K9563" s="36">
        <v>17089000</v>
      </c>
      <c r="L9563" s="36">
        <v>25547000</v>
      </c>
      <c r="M9563" s="36">
        <v>31051000</v>
      </c>
      <c r="N9563" s="36">
        <v>50537000</v>
      </c>
      <c r="O9563" s="37">
        <v>0.2298</v>
      </c>
      <c r="P9563" s="37">
        <v>0.11990000000000001</v>
      </c>
      <c r="Q9563" s="37">
        <v>0.1384</v>
      </c>
      <c r="R9563" s="37">
        <v>4.9000000000000002E-2</v>
      </c>
      <c r="S9563" s="37">
        <v>5.1499999999999997E-2</v>
      </c>
      <c r="T9563" s="37">
        <v>0.2026</v>
      </c>
      <c r="U9563" s="37"/>
      <c r="V9563" s="37"/>
      <c r="W9563" s="37"/>
      <c r="X9563" s="37"/>
      <c r="Z9563" s="4" t="str">
        <f t="shared" si="418"/>
        <v>NO</v>
      </c>
      <c r="AA9563" s="4" t="str">
        <f t="shared" si="418"/>
        <v>NO</v>
      </c>
      <c r="AB9563" s="4" t="str">
        <f t="shared" si="418"/>
        <v>NO</v>
      </c>
      <c r="AD9563" s="4">
        <f t="shared" si="419"/>
        <v>0</v>
      </c>
    </row>
    <row r="9564" spans="1:30" ht="14.4" customHeight="1" x14ac:dyDescent="0.35">
      <c r="A9564" s="34">
        <v>9607</v>
      </c>
      <c r="B9564" s="1" t="s">
        <v>14595</v>
      </c>
      <c r="C9564" s="1"/>
      <c r="D9564" s="1"/>
      <c r="E9564" s="1"/>
      <c r="F9564" s="1" t="s">
        <v>29262</v>
      </c>
      <c r="G9564" s="35" t="s">
        <v>27607</v>
      </c>
      <c r="H9564" s="35" t="s">
        <v>27608</v>
      </c>
      <c r="I9564" s="35" t="s">
        <v>23</v>
      </c>
      <c r="J9564" s="36"/>
      <c r="K9564" s="36">
        <v>4460000</v>
      </c>
      <c r="L9564" s="36">
        <v>29693000</v>
      </c>
      <c r="M9564" s="36">
        <v>42597000</v>
      </c>
      <c r="N9564" s="36">
        <v>50534000</v>
      </c>
      <c r="O9564" s="37"/>
      <c r="P9564" s="37">
        <v>-0.19620000000000001</v>
      </c>
      <c r="Q9564" s="37">
        <v>-6.3E-3</v>
      </c>
      <c r="R9564" s="37">
        <v>0.2349</v>
      </c>
      <c r="S9564" s="37">
        <v>-0.1739</v>
      </c>
      <c r="T9564" s="37"/>
      <c r="U9564" s="37"/>
      <c r="V9564" s="37"/>
      <c r="W9564" s="37"/>
      <c r="X9564" s="37"/>
      <c r="Z9564" s="4" t="str">
        <f t="shared" si="418"/>
        <v>NO</v>
      </c>
      <c r="AA9564" s="4" t="str">
        <f t="shared" si="418"/>
        <v>YES</v>
      </c>
      <c r="AB9564" s="4" t="str">
        <f t="shared" si="418"/>
        <v>NO</v>
      </c>
      <c r="AD9564" s="4">
        <f t="shared" si="419"/>
        <v>1</v>
      </c>
    </row>
    <row r="9565" spans="1:30" ht="27.65" customHeight="1" x14ac:dyDescent="0.35">
      <c r="A9565" s="34">
        <v>9608</v>
      </c>
      <c r="B9565" s="1" t="s">
        <v>27609</v>
      </c>
      <c r="C9565" s="1" t="s">
        <v>29015</v>
      </c>
      <c r="D9565" s="1"/>
      <c r="E9565" s="1" t="s">
        <v>29008</v>
      </c>
      <c r="F9565" s="1" t="s">
        <v>29262</v>
      </c>
      <c r="G9565" s="35" t="s">
        <v>27610</v>
      </c>
      <c r="H9565" s="35" t="s">
        <v>27611</v>
      </c>
      <c r="I9565" s="35" t="s">
        <v>29</v>
      </c>
      <c r="J9565" s="36">
        <v>39733000</v>
      </c>
      <c r="K9565" s="36">
        <v>48501000</v>
      </c>
      <c r="L9565" s="36">
        <v>40929000</v>
      </c>
      <c r="M9565" s="36">
        <v>45952000</v>
      </c>
      <c r="N9565" s="36">
        <v>50527000</v>
      </c>
      <c r="O9565" s="37">
        <v>0.1028</v>
      </c>
      <c r="P9565" s="37">
        <v>0.40239999999999998</v>
      </c>
      <c r="Q9565" s="37">
        <v>0.35680000000000001</v>
      </c>
      <c r="R9565" s="37">
        <v>0.32479999999999998</v>
      </c>
      <c r="S9565" s="37">
        <v>0.34810000000000002</v>
      </c>
      <c r="T9565" s="37"/>
      <c r="U9565" s="37"/>
      <c r="V9565" s="37"/>
      <c r="W9565" s="37"/>
      <c r="X9565" s="37"/>
      <c r="Z9565" s="4" t="str">
        <f t="shared" si="418"/>
        <v>YES</v>
      </c>
      <c r="AA9565" s="4" t="str">
        <f t="shared" si="418"/>
        <v>YES</v>
      </c>
      <c r="AB9565" s="4" t="str">
        <f t="shared" si="418"/>
        <v>YES</v>
      </c>
      <c r="AD9565" s="4">
        <f t="shared" si="419"/>
        <v>3</v>
      </c>
    </row>
    <row r="9566" spans="1:30" ht="27.65" customHeight="1" x14ac:dyDescent="0.35">
      <c r="A9566" s="34">
        <v>9609</v>
      </c>
      <c r="B9566" s="1" t="s">
        <v>5981</v>
      </c>
      <c r="C9566" s="1" t="s">
        <v>29015</v>
      </c>
      <c r="D9566" s="1"/>
      <c r="E9566" s="1" t="s">
        <v>29008</v>
      </c>
      <c r="F9566" s="1" t="s">
        <v>29262</v>
      </c>
      <c r="G9566" s="35" t="s">
        <v>27612</v>
      </c>
      <c r="H9566" s="35" t="s">
        <v>27613</v>
      </c>
      <c r="I9566" s="35" t="s">
        <v>29</v>
      </c>
      <c r="J9566" s="36">
        <v>6330000</v>
      </c>
      <c r="K9566" s="36">
        <v>10340000</v>
      </c>
      <c r="L9566" s="36">
        <v>14978000</v>
      </c>
      <c r="M9566" s="36">
        <v>29685000</v>
      </c>
      <c r="N9566" s="36">
        <v>50524000</v>
      </c>
      <c r="O9566" s="37">
        <v>0.1452</v>
      </c>
      <c r="P9566" s="37">
        <v>0.16259999999999999</v>
      </c>
      <c r="Q9566" s="37">
        <v>2.8000000000000001E-2</v>
      </c>
      <c r="R9566" s="37">
        <v>9.7100000000000006E-2</v>
      </c>
      <c r="S9566" s="37">
        <v>0.1618</v>
      </c>
      <c r="T9566" s="37"/>
      <c r="U9566" s="37"/>
      <c r="V9566" s="37"/>
      <c r="W9566" s="37"/>
      <c r="X9566" s="37"/>
      <c r="Z9566" s="4" t="str">
        <f t="shared" si="418"/>
        <v>NO</v>
      </c>
      <c r="AA9566" s="4" t="str">
        <f t="shared" si="418"/>
        <v>NO</v>
      </c>
      <c r="AB9566" s="4" t="str">
        <f t="shared" si="418"/>
        <v>NO</v>
      </c>
      <c r="AD9566" s="4">
        <f t="shared" si="419"/>
        <v>0</v>
      </c>
    </row>
    <row r="9567" spans="1:30" ht="27.65" customHeight="1" x14ac:dyDescent="0.35">
      <c r="A9567" s="34">
        <v>9610</v>
      </c>
      <c r="B9567" s="1" t="s">
        <v>27614</v>
      </c>
      <c r="C9567" s="1"/>
      <c r="D9567" s="1"/>
      <c r="E9567" s="1"/>
      <c r="F9567" s="1" t="s">
        <v>29262</v>
      </c>
      <c r="G9567" s="35" t="s">
        <v>27615</v>
      </c>
      <c r="H9567" s="35" t="s">
        <v>27616</v>
      </c>
      <c r="I9567" s="35" t="s">
        <v>33</v>
      </c>
      <c r="J9567" s="36"/>
      <c r="K9567" s="36">
        <v>14949000</v>
      </c>
      <c r="L9567" s="36">
        <v>21833000</v>
      </c>
      <c r="M9567" s="36">
        <v>42652000</v>
      </c>
      <c r="N9567" s="36">
        <v>50521000</v>
      </c>
      <c r="O9567" s="37"/>
      <c r="P9567" s="37">
        <v>-3.3000000000000002E-2</v>
      </c>
      <c r="Q9567" s="37">
        <v>0.92249999999999999</v>
      </c>
      <c r="R9567" s="37">
        <v>0.36359999999999998</v>
      </c>
      <c r="S9567" s="37">
        <v>0.26440000000000002</v>
      </c>
      <c r="T9567" s="37"/>
      <c r="U9567" s="37"/>
      <c r="V9567" s="37"/>
      <c r="W9567" s="37"/>
      <c r="X9567" s="37"/>
      <c r="Z9567" s="4" t="str">
        <f t="shared" si="418"/>
        <v>YES</v>
      </c>
      <c r="AA9567" s="4" t="str">
        <f t="shared" si="418"/>
        <v>YES</v>
      </c>
      <c r="AB9567" s="4" t="str">
        <f t="shared" si="418"/>
        <v>YES</v>
      </c>
      <c r="AD9567" s="4">
        <f t="shared" si="419"/>
        <v>3</v>
      </c>
    </row>
    <row r="9568" spans="1:30" ht="14.4" customHeight="1" x14ac:dyDescent="0.35">
      <c r="A9568" s="34">
        <v>9611</v>
      </c>
      <c r="B9568" s="1" t="s">
        <v>27617</v>
      </c>
      <c r="C9568" s="1" t="s">
        <v>29015</v>
      </c>
      <c r="D9568" s="1"/>
      <c r="E9568" s="1" t="s">
        <v>29008</v>
      </c>
      <c r="F9568" s="1" t="s">
        <v>29262</v>
      </c>
      <c r="G9568" s="35" t="s">
        <v>27618</v>
      </c>
      <c r="H9568" s="35" t="s">
        <v>27619</v>
      </c>
      <c r="I9568" s="35" t="s">
        <v>29</v>
      </c>
      <c r="J9568" s="36">
        <v>13926000</v>
      </c>
      <c r="K9568" s="36">
        <v>16284000</v>
      </c>
      <c r="L9568" s="36">
        <v>16458000</v>
      </c>
      <c r="M9568" s="36">
        <v>36554000</v>
      </c>
      <c r="N9568" s="36">
        <v>50512000</v>
      </c>
      <c r="O9568" s="37">
        <v>0.47110000000000002</v>
      </c>
      <c r="P9568" s="37">
        <v>0.1484</v>
      </c>
      <c r="Q9568" s="37">
        <v>-0.2601</v>
      </c>
      <c r="R9568" s="37">
        <v>4.8300000000000003E-2</v>
      </c>
      <c r="S9568" s="37">
        <v>0.1578</v>
      </c>
      <c r="T9568" s="37">
        <v>0.46960000000000002</v>
      </c>
      <c r="U9568" s="37">
        <v>0.1429</v>
      </c>
      <c r="V9568" s="37">
        <v>-0.26829999999999998</v>
      </c>
      <c r="W9568" s="37">
        <v>4.2599999999999999E-2</v>
      </c>
      <c r="X9568" s="37"/>
      <c r="Z9568" s="4" t="str">
        <f t="shared" si="418"/>
        <v>NO</v>
      </c>
      <c r="AA9568" s="4" t="str">
        <f t="shared" si="418"/>
        <v>NO</v>
      </c>
      <c r="AB9568" s="4" t="str">
        <f t="shared" si="418"/>
        <v>NO</v>
      </c>
      <c r="AD9568" s="4">
        <f t="shared" si="419"/>
        <v>0</v>
      </c>
    </row>
    <row r="9569" spans="1:30" ht="27.65" customHeight="1" x14ac:dyDescent="0.35">
      <c r="A9569" s="34">
        <v>9612</v>
      </c>
      <c r="B9569" s="1" t="s">
        <v>14447</v>
      </c>
      <c r="C9569" s="1" t="s">
        <v>29015</v>
      </c>
      <c r="D9569" s="1"/>
      <c r="E9569" s="1" t="s">
        <v>29008</v>
      </c>
      <c r="F9569" s="1" t="s">
        <v>29262</v>
      </c>
      <c r="G9569" s="35" t="s">
        <v>27620</v>
      </c>
      <c r="H9569" s="35" t="s">
        <v>27621</v>
      </c>
      <c r="I9569" s="35" t="s">
        <v>29</v>
      </c>
      <c r="J9569" s="36">
        <v>22972000</v>
      </c>
      <c r="K9569" s="36">
        <v>26832000</v>
      </c>
      <c r="L9569" s="36">
        <v>35206000</v>
      </c>
      <c r="M9569" s="36">
        <v>38429000</v>
      </c>
      <c r="N9569" s="36">
        <v>50511000</v>
      </c>
      <c r="O9569" s="37">
        <v>-5.1999999999999998E-2</v>
      </c>
      <c r="P9569" s="37">
        <v>0.31380000000000002</v>
      </c>
      <c r="Q9569" s="37">
        <v>0.3135</v>
      </c>
      <c r="R9569" s="37">
        <v>0.26840000000000003</v>
      </c>
      <c r="S9569" s="37">
        <v>0.1055</v>
      </c>
      <c r="T9569" s="37"/>
      <c r="U9569" s="37"/>
      <c r="V9569" s="37"/>
      <c r="W9569" s="37"/>
      <c r="X9569" s="37"/>
      <c r="Z9569" s="4" t="str">
        <f t="shared" si="418"/>
        <v>YES</v>
      </c>
      <c r="AA9569" s="4" t="str">
        <f t="shared" si="418"/>
        <v>YES</v>
      </c>
      <c r="AB9569" s="4" t="str">
        <f t="shared" si="418"/>
        <v>NO</v>
      </c>
      <c r="AD9569" s="4">
        <f t="shared" si="419"/>
        <v>2</v>
      </c>
    </row>
    <row r="9570" spans="1:30" ht="14.4" customHeight="1" x14ac:dyDescent="0.35">
      <c r="A9570" s="34">
        <v>9613</v>
      </c>
      <c r="B9570" s="1" t="s">
        <v>27622</v>
      </c>
      <c r="C9570" s="1"/>
      <c r="D9570" s="1"/>
      <c r="E9570" s="1"/>
      <c r="F9570" s="1" t="s">
        <v>29262</v>
      </c>
      <c r="G9570" s="35" t="s">
        <v>27623</v>
      </c>
      <c r="H9570" s="35" t="s">
        <v>27624</v>
      </c>
      <c r="I9570" s="35" t="s">
        <v>23</v>
      </c>
      <c r="J9570" s="36">
        <v>21585000</v>
      </c>
      <c r="K9570" s="36">
        <v>25164000</v>
      </c>
      <c r="L9570" s="36">
        <v>28393000</v>
      </c>
      <c r="M9570" s="36">
        <v>36729000</v>
      </c>
      <c r="N9570" s="36">
        <v>50511000</v>
      </c>
      <c r="O9570" s="37">
        <v>0.19620000000000001</v>
      </c>
      <c r="P9570" s="37">
        <v>0.20660000000000001</v>
      </c>
      <c r="Q9570" s="37">
        <v>0.19570000000000001</v>
      </c>
      <c r="R9570" s="37">
        <v>0.16719999999999999</v>
      </c>
      <c r="S9570" s="37">
        <v>0.1389</v>
      </c>
      <c r="T9570" s="37"/>
      <c r="U9570" s="37"/>
      <c r="V9570" s="37"/>
      <c r="W9570" s="37"/>
      <c r="X9570" s="37"/>
      <c r="Z9570" s="4" t="str">
        <f t="shared" si="418"/>
        <v>NO</v>
      </c>
      <c r="AA9570" s="4" t="str">
        <f t="shared" si="418"/>
        <v>NO</v>
      </c>
      <c r="AB9570" s="4" t="str">
        <f t="shared" si="418"/>
        <v>NO</v>
      </c>
      <c r="AD9570" s="4">
        <f t="shared" si="419"/>
        <v>0</v>
      </c>
    </row>
    <row r="9571" spans="1:30" ht="14.4" customHeight="1" x14ac:dyDescent="0.35">
      <c r="A9571" s="34">
        <v>9614</v>
      </c>
      <c r="B9571" s="1" t="s">
        <v>27625</v>
      </c>
      <c r="C9571" s="1" t="s">
        <v>29015</v>
      </c>
      <c r="D9571" s="1"/>
      <c r="E9571" s="1" t="s">
        <v>29008</v>
      </c>
      <c r="F9571" s="1" t="s">
        <v>29262</v>
      </c>
      <c r="G9571" s="35" t="s">
        <v>27626</v>
      </c>
      <c r="H9571" s="35" t="s">
        <v>27627</v>
      </c>
      <c r="I9571" s="35" t="s">
        <v>29</v>
      </c>
      <c r="J9571" s="36">
        <v>46413000</v>
      </c>
      <c r="K9571" s="36">
        <v>51503000</v>
      </c>
      <c r="L9571" s="36">
        <v>59072000</v>
      </c>
      <c r="M9571" s="36">
        <v>64872000</v>
      </c>
      <c r="N9571" s="36">
        <v>50497000</v>
      </c>
      <c r="O9571" s="37">
        <v>0.1125</v>
      </c>
      <c r="P9571" s="37">
        <v>9.98E-2</v>
      </c>
      <c r="Q9571" s="37">
        <v>0.153</v>
      </c>
      <c r="R9571" s="37">
        <v>5.1900000000000002E-2</v>
      </c>
      <c r="S9571" s="37">
        <v>5.8700000000000002E-2</v>
      </c>
      <c r="T9571" s="37"/>
      <c r="U9571" s="37"/>
      <c r="V9571" s="37"/>
      <c r="W9571" s="37"/>
      <c r="X9571" s="37"/>
      <c r="Z9571" s="4" t="str">
        <f t="shared" si="418"/>
        <v>NO</v>
      </c>
      <c r="AA9571" s="4" t="str">
        <f t="shared" si="418"/>
        <v>NO</v>
      </c>
      <c r="AB9571" s="4" t="str">
        <f t="shared" si="418"/>
        <v>NO</v>
      </c>
      <c r="AD9571" s="4">
        <f t="shared" si="419"/>
        <v>0</v>
      </c>
    </row>
    <row r="9572" spans="1:30" ht="14.4" customHeight="1" x14ac:dyDescent="0.35">
      <c r="A9572" s="34">
        <v>9615</v>
      </c>
      <c r="B9572" s="1" t="s">
        <v>27628</v>
      </c>
      <c r="C9572" s="1" t="s">
        <v>29015</v>
      </c>
      <c r="D9572" s="1"/>
      <c r="E9572" s="1" t="s">
        <v>29008</v>
      </c>
      <c r="F9572" s="1" t="s">
        <v>29262</v>
      </c>
      <c r="G9572" s="35" t="s">
        <v>27629</v>
      </c>
      <c r="H9572" s="35" t="s">
        <v>27630</v>
      </c>
      <c r="I9572" s="35" t="s">
        <v>29</v>
      </c>
      <c r="J9572" s="36">
        <v>48716000</v>
      </c>
      <c r="K9572" s="36">
        <v>54837000</v>
      </c>
      <c r="L9572" s="36">
        <v>51402000</v>
      </c>
      <c r="M9572" s="36">
        <v>44574000</v>
      </c>
      <c r="N9572" s="36">
        <v>50486000</v>
      </c>
      <c r="O9572" s="37">
        <v>9.2200000000000004E-2</v>
      </c>
      <c r="P9572" s="37">
        <v>8.9599999999999999E-2</v>
      </c>
      <c r="Q9572" s="37">
        <v>2.5899999999999999E-2</v>
      </c>
      <c r="R9572" s="37">
        <v>4.0099999999999997E-2</v>
      </c>
      <c r="S9572" s="37">
        <v>2.5100000000000001E-2</v>
      </c>
      <c r="T9572" s="37"/>
      <c r="U9572" s="37"/>
      <c r="V9572" s="37"/>
      <c r="W9572" s="37"/>
      <c r="X9572" s="37"/>
      <c r="Z9572" s="4" t="str">
        <f t="shared" si="418"/>
        <v>NO</v>
      </c>
      <c r="AA9572" s="4" t="str">
        <f t="shared" si="418"/>
        <v>NO</v>
      </c>
      <c r="AB9572" s="4" t="str">
        <f t="shared" si="418"/>
        <v>NO</v>
      </c>
      <c r="AD9572" s="4">
        <f t="shared" si="419"/>
        <v>0</v>
      </c>
    </row>
    <row r="9573" spans="1:30" ht="14.4" customHeight="1" x14ac:dyDescent="0.35">
      <c r="A9573" s="34">
        <v>9616</v>
      </c>
      <c r="B9573" s="1" t="s">
        <v>27631</v>
      </c>
      <c r="C9573" s="1" t="s">
        <v>29015</v>
      </c>
      <c r="D9573" s="1"/>
      <c r="E9573" s="1" t="s">
        <v>29008</v>
      </c>
      <c r="F9573" s="1" t="s">
        <v>29262</v>
      </c>
      <c r="G9573" s="35" t="s">
        <v>27632</v>
      </c>
      <c r="H9573" s="35" t="s">
        <v>27633</v>
      </c>
      <c r="I9573" s="35" t="s">
        <v>29</v>
      </c>
      <c r="J9573" s="36">
        <v>3166000</v>
      </c>
      <c r="K9573" s="36">
        <v>21674000</v>
      </c>
      <c r="L9573" s="36"/>
      <c r="M9573" s="36">
        <v>44119000</v>
      </c>
      <c r="N9573" s="36">
        <v>50485000</v>
      </c>
      <c r="O9573" s="37">
        <v>-0.19239999999999999</v>
      </c>
      <c r="P9573" s="37">
        <v>0.1381</v>
      </c>
      <c r="Q9573" s="37"/>
      <c r="R9573" s="37">
        <v>0.1174</v>
      </c>
      <c r="S9573" s="37">
        <v>5.7799999999999997E-2</v>
      </c>
      <c r="T9573" s="37"/>
      <c r="U9573" s="37"/>
      <c r="V9573" s="37"/>
      <c r="W9573" s="37"/>
      <c r="X9573" s="37"/>
      <c r="Z9573" s="4" t="str">
        <f t="shared" si="418"/>
        <v>NO</v>
      </c>
      <c r="AA9573" s="4" t="str">
        <f t="shared" si="418"/>
        <v>NO</v>
      </c>
      <c r="AB9573" s="4" t="str">
        <f t="shared" si="418"/>
        <v>NO</v>
      </c>
      <c r="AD9573" s="4">
        <f t="shared" si="419"/>
        <v>0</v>
      </c>
    </row>
    <row r="9574" spans="1:30" ht="14.4" customHeight="1" x14ac:dyDescent="0.35">
      <c r="A9574" s="34">
        <v>9617</v>
      </c>
      <c r="B9574" s="1" t="s">
        <v>27634</v>
      </c>
      <c r="C9574" s="1"/>
      <c r="D9574" s="1"/>
      <c r="E9574" s="1"/>
      <c r="F9574" s="1" t="s">
        <v>29262</v>
      </c>
      <c r="G9574" s="35" t="s">
        <v>27635</v>
      </c>
      <c r="H9574" s="35" t="s">
        <v>27636</v>
      </c>
      <c r="I9574" s="35" t="s">
        <v>36</v>
      </c>
      <c r="J9574" s="36">
        <v>70106000</v>
      </c>
      <c r="K9574" s="36">
        <v>46875000</v>
      </c>
      <c r="L9574" s="36">
        <v>48438000</v>
      </c>
      <c r="M9574" s="36">
        <v>88225000</v>
      </c>
      <c r="N9574" s="36">
        <v>50476000</v>
      </c>
      <c r="O9574" s="37">
        <v>4.1000000000000003E-3</v>
      </c>
      <c r="P9574" s="37">
        <v>5.7000000000000002E-3</v>
      </c>
      <c r="Q9574" s="37">
        <v>3.5999999999999999E-3</v>
      </c>
      <c r="R9574" s="37">
        <v>4.8999999999999998E-3</v>
      </c>
      <c r="S9574" s="37">
        <v>1.6000000000000001E-3</v>
      </c>
      <c r="T9574" s="37"/>
      <c r="U9574" s="37"/>
      <c r="V9574" s="37"/>
      <c r="W9574" s="37"/>
      <c r="X9574" s="37"/>
      <c r="Z9574" s="4" t="str">
        <f t="shared" si="418"/>
        <v>NO</v>
      </c>
      <c r="AA9574" s="4" t="str">
        <f t="shared" si="418"/>
        <v>NO</v>
      </c>
      <c r="AB9574" s="4" t="str">
        <f t="shared" si="418"/>
        <v>NO</v>
      </c>
      <c r="AD9574" s="4">
        <f t="shared" si="419"/>
        <v>0</v>
      </c>
    </row>
    <row r="9575" spans="1:30" ht="27.65" customHeight="1" x14ac:dyDescent="0.35">
      <c r="A9575" s="34">
        <v>9618</v>
      </c>
      <c r="B9575" s="1" t="s">
        <v>25191</v>
      </c>
      <c r="C9575" s="1" t="s">
        <v>29015</v>
      </c>
      <c r="D9575" s="1"/>
      <c r="E9575" s="1" t="s">
        <v>29008</v>
      </c>
      <c r="F9575" s="1" t="s">
        <v>29262</v>
      </c>
      <c r="G9575" s="35" t="s">
        <v>27637</v>
      </c>
      <c r="H9575" s="35" t="s">
        <v>27638</v>
      </c>
      <c r="I9575" s="35" t="s">
        <v>29</v>
      </c>
      <c r="J9575" s="36"/>
      <c r="K9575" s="36"/>
      <c r="L9575" s="36"/>
      <c r="M9575" s="36">
        <v>21206000</v>
      </c>
      <c r="N9575" s="36">
        <v>50471000</v>
      </c>
      <c r="O9575" s="37"/>
      <c r="P9575" s="37"/>
      <c r="Q9575" s="37"/>
      <c r="R9575" s="37">
        <v>0.1004</v>
      </c>
      <c r="S9575" s="37">
        <v>0.23050000000000001</v>
      </c>
      <c r="T9575" s="37"/>
      <c r="U9575" s="37"/>
      <c r="V9575" s="37"/>
      <c r="W9575" s="37">
        <v>4.3200000000000002E-2</v>
      </c>
      <c r="X9575" s="37">
        <v>0.2087</v>
      </c>
      <c r="Z9575" s="4" t="str">
        <f t="shared" si="418"/>
        <v>NO</v>
      </c>
      <c r="AA9575" s="4" t="str">
        <f t="shared" si="418"/>
        <v>NO</v>
      </c>
      <c r="AB9575" s="4" t="str">
        <f t="shared" si="418"/>
        <v>YES</v>
      </c>
      <c r="AD9575" s="4">
        <f t="shared" si="419"/>
        <v>1</v>
      </c>
    </row>
    <row r="9576" spans="1:30" ht="14.4" customHeight="1" x14ac:dyDescent="0.35">
      <c r="A9576" s="34">
        <v>9619</v>
      </c>
      <c r="B9576" s="1" t="s">
        <v>27639</v>
      </c>
      <c r="C9576" s="1" t="s">
        <v>29015</v>
      </c>
      <c r="D9576" s="1"/>
      <c r="E9576" s="1" t="s">
        <v>29008</v>
      </c>
      <c r="F9576" s="1" t="s">
        <v>29262</v>
      </c>
      <c r="G9576" s="35" t="s">
        <v>27640</v>
      </c>
      <c r="H9576" s="35" t="s">
        <v>27641</v>
      </c>
      <c r="I9576" s="35" t="s">
        <v>29</v>
      </c>
      <c r="J9576" s="36">
        <v>15128000</v>
      </c>
      <c r="K9576" s="36">
        <v>20485000</v>
      </c>
      <c r="L9576" s="36">
        <v>20222000</v>
      </c>
      <c r="M9576" s="36">
        <v>40212000</v>
      </c>
      <c r="N9576" s="36">
        <v>50469000</v>
      </c>
      <c r="O9576" s="37">
        <v>0.53749999999999998</v>
      </c>
      <c r="P9576" s="37">
        <v>0.32300000000000001</v>
      </c>
      <c r="Q9576" s="37">
        <v>0.22839999999999999</v>
      </c>
      <c r="R9576" s="37">
        <v>0.33300000000000002</v>
      </c>
      <c r="S9576" s="37">
        <v>0.26650000000000001</v>
      </c>
      <c r="T9576" s="37"/>
      <c r="U9576" s="37"/>
      <c r="V9576" s="37"/>
      <c r="W9576" s="37"/>
      <c r="X9576" s="37"/>
      <c r="Z9576" s="4" t="str">
        <f t="shared" si="418"/>
        <v>YES</v>
      </c>
      <c r="AA9576" s="4" t="str">
        <f t="shared" si="418"/>
        <v>YES</v>
      </c>
      <c r="AB9576" s="4" t="str">
        <f t="shared" si="418"/>
        <v>YES</v>
      </c>
      <c r="AD9576" s="4">
        <f t="shared" si="419"/>
        <v>3</v>
      </c>
    </row>
    <row r="9577" spans="1:30" ht="14.4" customHeight="1" x14ac:dyDescent="0.35">
      <c r="A9577" s="34">
        <v>9620</v>
      </c>
      <c r="B9577" s="1" t="s">
        <v>27642</v>
      </c>
      <c r="C9577" s="1" t="s">
        <v>29015</v>
      </c>
      <c r="D9577" s="1"/>
      <c r="E9577" s="1" t="s">
        <v>29008</v>
      </c>
      <c r="F9577" s="1" t="s">
        <v>29262</v>
      </c>
      <c r="G9577" s="35" t="s">
        <v>27643</v>
      </c>
      <c r="H9577" s="35" t="s">
        <v>27644</v>
      </c>
      <c r="I9577" s="35" t="s">
        <v>29</v>
      </c>
      <c r="J9577" s="36">
        <v>41225000</v>
      </c>
      <c r="K9577" s="36">
        <v>40924000</v>
      </c>
      <c r="L9577" s="36">
        <v>39213000</v>
      </c>
      <c r="M9577" s="36">
        <v>48870000</v>
      </c>
      <c r="N9577" s="36">
        <v>50466000</v>
      </c>
      <c r="O9577" s="37">
        <v>4.8399999999999999E-2</v>
      </c>
      <c r="P9577" s="37">
        <v>4.9200000000000001E-2</v>
      </c>
      <c r="Q9577" s="37">
        <v>1.2200000000000001E-2</v>
      </c>
      <c r="R9577" s="37">
        <v>0.22670000000000001</v>
      </c>
      <c r="S9577" s="37">
        <v>0.1211</v>
      </c>
      <c r="T9577" s="37">
        <v>6.4299999999999996E-2</v>
      </c>
      <c r="U9577" s="37">
        <v>4.3400000000000001E-2</v>
      </c>
      <c r="V9577" s="37">
        <v>4.7000000000000002E-3</v>
      </c>
      <c r="W9577" s="37">
        <v>0.2253</v>
      </c>
      <c r="X9577" s="37">
        <v>0.1203</v>
      </c>
      <c r="Z9577" s="4" t="str">
        <f t="shared" si="418"/>
        <v>NO</v>
      </c>
      <c r="AA9577" s="4" t="str">
        <f t="shared" si="418"/>
        <v>YES</v>
      </c>
      <c r="AB9577" s="4" t="str">
        <f t="shared" si="418"/>
        <v>NO</v>
      </c>
      <c r="AD9577" s="4">
        <f t="shared" si="419"/>
        <v>1</v>
      </c>
    </row>
    <row r="9578" spans="1:30" ht="14.4" customHeight="1" x14ac:dyDescent="0.35">
      <c r="A9578" s="34">
        <v>9621</v>
      </c>
      <c r="B9578" s="1" t="s">
        <v>27645</v>
      </c>
      <c r="C9578" s="1"/>
      <c r="D9578" s="1"/>
      <c r="E9578" s="1"/>
      <c r="F9578" s="1" t="s">
        <v>29262</v>
      </c>
      <c r="G9578" s="35" t="s">
        <v>27646</v>
      </c>
      <c r="H9578" s="35" t="s">
        <v>27647</v>
      </c>
      <c r="I9578" s="35" t="s">
        <v>23</v>
      </c>
      <c r="J9578" s="36">
        <v>35159000</v>
      </c>
      <c r="K9578" s="36">
        <v>32897000</v>
      </c>
      <c r="L9578" s="36">
        <v>37383000</v>
      </c>
      <c r="M9578" s="36">
        <v>46087000</v>
      </c>
      <c r="N9578" s="36">
        <v>50447000</v>
      </c>
      <c r="O9578" s="37">
        <v>0.33160000000000001</v>
      </c>
      <c r="P9578" s="37">
        <v>5.5399999999999998E-2</v>
      </c>
      <c r="Q9578" s="37">
        <v>4.9599999999999998E-2</v>
      </c>
      <c r="R9578" s="37">
        <v>0.13070000000000001</v>
      </c>
      <c r="S9578" s="37">
        <v>0.1173</v>
      </c>
      <c r="T9578" s="37">
        <v>0.3206</v>
      </c>
      <c r="U9578" s="37">
        <v>4.1200000000000001E-2</v>
      </c>
      <c r="V9578" s="37">
        <v>3.4299999999999997E-2</v>
      </c>
      <c r="W9578" s="37">
        <v>0.12189999999999999</v>
      </c>
      <c r="X9578" s="37"/>
      <c r="Z9578" s="4" t="str">
        <f t="shared" si="418"/>
        <v>NO</v>
      </c>
      <c r="AA9578" s="4" t="str">
        <f t="shared" si="418"/>
        <v>NO</v>
      </c>
      <c r="AB9578" s="4" t="str">
        <f t="shared" si="418"/>
        <v>NO</v>
      </c>
      <c r="AD9578" s="4">
        <f t="shared" si="419"/>
        <v>0</v>
      </c>
    </row>
    <row r="9579" spans="1:30" ht="27.65" customHeight="1" x14ac:dyDescent="0.35">
      <c r="A9579" s="34">
        <v>9622</v>
      </c>
      <c r="B9579" s="1" t="s">
        <v>27648</v>
      </c>
      <c r="C9579" s="1" t="s">
        <v>29015</v>
      </c>
      <c r="D9579" s="1"/>
      <c r="E9579" s="1" t="s">
        <v>29008</v>
      </c>
      <c r="F9579" s="1" t="s">
        <v>29262</v>
      </c>
      <c r="G9579" s="35" t="s">
        <v>27649</v>
      </c>
      <c r="H9579" s="35" t="s">
        <v>27650</v>
      </c>
      <c r="I9579" s="35" t="s">
        <v>29</v>
      </c>
      <c r="J9579" s="36"/>
      <c r="K9579" s="36">
        <v>1811000</v>
      </c>
      <c r="L9579" s="36">
        <v>23788000</v>
      </c>
      <c r="M9579" s="36">
        <v>35028000</v>
      </c>
      <c r="N9579" s="36">
        <v>50446000</v>
      </c>
      <c r="O9579" s="37"/>
      <c r="P9579" s="37">
        <v>0.2142</v>
      </c>
      <c r="Q9579" s="37">
        <v>0.47810000000000002</v>
      </c>
      <c r="R9579" s="37">
        <v>0.31</v>
      </c>
      <c r="S9579" s="37">
        <v>0.38569999999999999</v>
      </c>
      <c r="T9579" s="37"/>
      <c r="U9579" s="37"/>
      <c r="V9579" s="37"/>
      <c r="W9579" s="37"/>
      <c r="X9579" s="37"/>
      <c r="Z9579" s="4" t="str">
        <f t="shared" si="418"/>
        <v>YES</v>
      </c>
      <c r="AA9579" s="4" t="str">
        <f t="shared" si="418"/>
        <v>YES</v>
      </c>
      <c r="AB9579" s="4" t="str">
        <f t="shared" si="418"/>
        <v>YES</v>
      </c>
      <c r="AD9579" s="4">
        <f t="shared" si="419"/>
        <v>3</v>
      </c>
    </row>
    <row r="9580" spans="1:30" ht="14.4" customHeight="1" x14ac:dyDescent="0.35">
      <c r="A9580" s="34">
        <v>9623</v>
      </c>
      <c r="B9580" s="1" t="s">
        <v>27651</v>
      </c>
      <c r="C9580" s="1" t="s">
        <v>29015</v>
      </c>
      <c r="D9580" s="1"/>
      <c r="E9580" s="1" t="s">
        <v>29008</v>
      </c>
      <c r="F9580" s="1" t="s">
        <v>29262</v>
      </c>
      <c r="G9580" s="35" t="s">
        <v>27652</v>
      </c>
      <c r="H9580" s="35" t="s">
        <v>27653</v>
      </c>
      <c r="I9580" s="35" t="s">
        <v>29</v>
      </c>
      <c r="J9580" s="36">
        <v>10475000</v>
      </c>
      <c r="K9580" s="36">
        <v>12898000</v>
      </c>
      <c r="L9580" s="36">
        <v>17334000</v>
      </c>
      <c r="M9580" s="36">
        <v>23532000</v>
      </c>
      <c r="N9580" s="36">
        <v>50440000</v>
      </c>
      <c r="O9580" s="37">
        <v>0.29210000000000003</v>
      </c>
      <c r="P9580" s="37">
        <v>0.2437</v>
      </c>
      <c r="Q9580" s="37">
        <v>0.30590000000000001</v>
      </c>
      <c r="R9580" s="37">
        <v>0.17199999999999999</v>
      </c>
      <c r="S9580" s="37">
        <v>0.3926</v>
      </c>
      <c r="T9580" s="37">
        <v>0.33579999999999999</v>
      </c>
      <c r="U9580" s="37">
        <v>0.24099999999999999</v>
      </c>
      <c r="V9580" s="37"/>
      <c r="W9580" s="37"/>
      <c r="X9580" s="37">
        <v>0.38690000000000002</v>
      </c>
      <c r="Z9580" s="4" t="str">
        <f t="shared" si="418"/>
        <v>YES</v>
      </c>
      <c r="AA9580" s="4" t="str">
        <f t="shared" si="418"/>
        <v>NO</v>
      </c>
      <c r="AB9580" s="4" t="str">
        <f t="shared" si="418"/>
        <v>YES</v>
      </c>
      <c r="AD9580" s="4">
        <f t="shared" si="419"/>
        <v>2</v>
      </c>
    </row>
    <row r="9581" spans="1:30" ht="14.4" customHeight="1" x14ac:dyDescent="0.35">
      <c r="A9581" s="34">
        <v>9624</v>
      </c>
      <c r="B9581" s="1" t="s">
        <v>27654</v>
      </c>
      <c r="C9581" s="1" t="s">
        <v>29015</v>
      </c>
      <c r="D9581" s="1"/>
      <c r="E9581" s="1" t="s">
        <v>29008</v>
      </c>
      <c r="F9581" s="1" t="s">
        <v>29262</v>
      </c>
      <c r="G9581" s="35" t="s">
        <v>27655</v>
      </c>
      <c r="H9581" s="35" t="s">
        <v>27656</v>
      </c>
      <c r="I9581" s="35" t="s">
        <v>29</v>
      </c>
      <c r="J9581" s="36">
        <v>29293000</v>
      </c>
      <c r="K9581" s="36">
        <v>34584000</v>
      </c>
      <c r="L9581" s="36">
        <v>40849000</v>
      </c>
      <c r="M9581" s="36">
        <v>39459000</v>
      </c>
      <c r="N9581" s="36">
        <v>50439000</v>
      </c>
      <c r="O9581" s="37">
        <v>0.2172</v>
      </c>
      <c r="P9581" s="37">
        <v>0.1452</v>
      </c>
      <c r="Q9581" s="37">
        <v>0.2346</v>
      </c>
      <c r="R9581" s="37">
        <v>0.1966</v>
      </c>
      <c r="S9581" s="37">
        <v>4.48E-2</v>
      </c>
      <c r="T9581" s="37">
        <v>0.2172</v>
      </c>
      <c r="U9581" s="37">
        <v>0.1452</v>
      </c>
      <c r="V9581" s="37">
        <v>0.2346</v>
      </c>
      <c r="W9581" s="37">
        <v>0.1966</v>
      </c>
      <c r="X9581" s="37">
        <v>4.48E-2</v>
      </c>
      <c r="Z9581" s="4" t="str">
        <f t="shared" si="418"/>
        <v>YES</v>
      </c>
      <c r="AA9581" s="4" t="str">
        <f t="shared" si="418"/>
        <v>NO</v>
      </c>
      <c r="AB9581" s="4" t="str">
        <f t="shared" si="418"/>
        <v>NO</v>
      </c>
      <c r="AD9581" s="4">
        <f t="shared" si="419"/>
        <v>1</v>
      </c>
    </row>
    <row r="9582" spans="1:30" ht="14.4" customHeight="1" x14ac:dyDescent="0.35">
      <c r="A9582" s="34">
        <v>9625</v>
      </c>
      <c r="B9582" s="1" t="s">
        <v>27657</v>
      </c>
      <c r="C9582" s="1" t="s">
        <v>29015</v>
      </c>
      <c r="D9582" s="1"/>
      <c r="E9582" s="1" t="s">
        <v>29008</v>
      </c>
      <c r="F9582" s="1" t="s">
        <v>29262</v>
      </c>
      <c r="G9582" s="35" t="s">
        <v>27658</v>
      </c>
      <c r="H9582" s="35" t="s">
        <v>27659</v>
      </c>
      <c r="I9582" s="35" t="s">
        <v>29</v>
      </c>
      <c r="J9582" s="36">
        <v>22721000</v>
      </c>
      <c r="K9582" s="36">
        <v>26498000</v>
      </c>
      <c r="L9582" s="36">
        <v>35808000</v>
      </c>
      <c r="M9582" s="36">
        <v>46388000</v>
      </c>
      <c r="N9582" s="36">
        <v>50435000</v>
      </c>
      <c r="O9582" s="37">
        <v>5.1499999999999997E-2</v>
      </c>
      <c r="P9582" s="37">
        <v>6.6699999999999995E-2</v>
      </c>
      <c r="Q9582" s="37">
        <v>0.1043</v>
      </c>
      <c r="R9582" s="37">
        <v>0.1234</v>
      </c>
      <c r="S9582" s="37">
        <v>0.1449</v>
      </c>
      <c r="T9582" s="37"/>
      <c r="U9582" s="37"/>
      <c r="V9582" s="37"/>
      <c r="W9582" s="37"/>
      <c r="X9582" s="37"/>
      <c r="Z9582" s="4" t="str">
        <f t="shared" si="418"/>
        <v>NO</v>
      </c>
      <c r="AA9582" s="4" t="str">
        <f t="shared" si="418"/>
        <v>NO</v>
      </c>
      <c r="AB9582" s="4" t="str">
        <f t="shared" si="418"/>
        <v>NO</v>
      </c>
      <c r="AD9582" s="4">
        <f t="shared" si="419"/>
        <v>0</v>
      </c>
    </row>
    <row r="9583" spans="1:30" ht="27.65" customHeight="1" x14ac:dyDescent="0.35">
      <c r="A9583" s="34">
        <v>9626</v>
      </c>
      <c r="B9583" s="1" t="s">
        <v>27660</v>
      </c>
      <c r="C9583" s="1"/>
      <c r="D9583" s="1"/>
      <c r="E9583" s="1"/>
      <c r="F9583" s="1" t="s">
        <v>29262</v>
      </c>
      <c r="G9583" s="35" t="s">
        <v>27661</v>
      </c>
      <c r="H9583" s="35" t="s">
        <v>27662</v>
      </c>
      <c r="I9583" s="35" t="s">
        <v>33</v>
      </c>
      <c r="J9583" s="36">
        <v>30109000</v>
      </c>
      <c r="K9583" s="36">
        <v>34241000</v>
      </c>
      <c r="L9583" s="36">
        <v>39824000</v>
      </c>
      <c r="M9583" s="36">
        <v>46898000</v>
      </c>
      <c r="N9583" s="36">
        <v>50429000</v>
      </c>
      <c r="O9583" s="37">
        <v>0.23200000000000001</v>
      </c>
      <c r="P9583" s="37">
        <v>0.21990000000000001</v>
      </c>
      <c r="Q9583" s="37">
        <v>0.18740000000000001</v>
      </c>
      <c r="R9583" s="37">
        <v>0.2208</v>
      </c>
      <c r="S9583" s="37">
        <v>0.31830000000000003</v>
      </c>
      <c r="T9583" s="37"/>
      <c r="U9583" s="37"/>
      <c r="V9583" s="37"/>
      <c r="W9583" s="37"/>
      <c r="X9583" s="37"/>
      <c r="Z9583" s="4" t="str">
        <f t="shared" si="418"/>
        <v>NO</v>
      </c>
      <c r="AA9583" s="4" t="str">
        <f t="shared" si="418"/>
        <v>YES</v>
      </c>
      <c r="AB9583" s="4" t="str">
        <f t="shared" si="418"/>
        <v>YES</v>
      </c>
      <c r="AD9583" s="4">
        <f t="shared" si="419"/>
        <v>2</v>
      </c>
    </row>
    <row r="9584" spans="1:30" ht="14.4" customHeight="1" x14ac:dyDescent="0.35">
      <c r="A9584" s="34">
        <v>9627</v>
      </c>
      <c r="B9584" s="1" t="s">
        <v>25657</v>
      </c>
      <c r="C9584" s="1" t="s">
        <v>29015</v>
      </c>
      <c r="D9584" s="1"/>
      <c r="E9584" s="1" t="s">
        <v>29008</v>
      </c>
      <c r="F9584" s="1" t="s">
        <v>29262</v>
      </c>
      <c r="G9584" s="35" t="s">
        <v>27663</v>
      </c>
      <c r="H9584" s="35" t="s">
        <v>27664</v>
      </c>
      <c r="I9584" s="35" t="s">
        <v>29</v>
      </c>
      <c r="J9584" s="36">
        <v>37141000</v>
      </c>
      <c r="K9584" s="36">
        <v>20734000</v>
      </c>
      <c r="L9584" s="36">
        <v>26498000</v>
      </c>
      <c r="M9584" s="36">
        <v>35227000</v>
      </c>
      <c r="N9584" s="36">
        <v>50428000</v>
      </c>
      <c r="O9584" s="37">
        <v>3.27E-2</v>
      </c>
      <c r="P9584" s="37">
        <v>5.11E-2</v>
      </c>
      <c r="Q9584" s="37">
        <v>0.1174</v>
      </c>
      <c r="R9584" s="37">
        <v>0.23719999999999999</v>
      </c>
      <c r="S9584" s="37">
        <v>0.21490000000000001</v>
      </c>
      <c r="T9584" s="37"/>
      <c r="U9584" s="37"/>
      <c r="V9584" s="37"/>
      <c r="W9584" s="37"/>
      <c r="X9584" s="37"/>
      <c r="Z9584" s="4" t="str">
        <f t="shared" si="418"/>
        <v>NO</v>
      </c>
      <c r="AA9584" s="4" t="str">
        <f t="shared" si="418"/>
        <v>YES</v>
      </c>
      <c r="AB9584" s="4" t="str">
        <f t="shared" si="418"/>
        <v>YES</v>
      </c>
      <c r="AD9584" s="4">
        <f t="shared" si="419"/>
        <v>2</v>
      </c>
    </row>
    <row r="9585" spans="1:30" ht="14.4" customHeight="1" x14ac:dyDescent="0.35">
      <c r="A9585" s="34">
        <v>9628</v>
      </c>
      <c r="B9585" s="1" t="s">
        <v>27665</v>
      </c>
      <c r="C9585" s="1"/>
      <c r="D9585" s="1"/>
      <c r="E9585" s="1"/>
      <c r="F9585" s="1" t="s">
        <v>29262</v>
      </c>
      <c r="G9585" s="35" t="s">
        <v>27666</v>
      </c>
      <c r="H9585" s="35" t="s">
        <v>27667</v>
      </c>
      <c r="I9585" s="35" t="s">
        <v>23</v>
      </c>
      <c r="J9585" s="36">
        <v>25281000</v>
      </c>
      <c r="K9585" s="36">
        <v>24130000</v>
      </c>
      <c r="L9585" s="36">
        <v>33165000</v>
      </c>
      <c r="M9585" s="36">
        <v>48140000</v>
      </c>
      <c r="N9585" s="36">
        <v>50427000</v>
      </c>
      <c r="O9585" s="37">
        <v>5.8599999999999999E-2</v>
      </c>
      <c r="P9585" s="37">
        <v>7.1400000000000005E-2</v>
      </c>
      <c r="Q9585" s="37">
        <v>0.15179999999999999</v>
      </c>
      <c r="R9585" s="37">
        <v>3.0999999999999999E-3</v>
      </c>
      <c r="S9585" s="37">
        <v>0.31890000000000002</v>
      </c>
      <c r="T9585" s="37"/>
      <c r="U9585" s="37"/>
      <c r="V9585" s="37"/>
      <c r="W9585" s="37">
        <v>-3.15E-2</v>
      </c>
      <c r="X9585" s="37">
        <v>-2.2100000000000002E-2</v>
      </c>
      <c r="Z9585" s="4" t="str">
        <f t="shared" si="418"/>
        <v>NO</v>
      </c>
      <c r="AA9585" s="4" t="str">
        <f t="shared" si="418"/>
        <v>NO</v>
      </c>
      <c r="AB9585" s="4" t="str">
        <f t="shared" si="418"/>
        <v>YES</v>
      </c>
      <c r="AD9585" s="4">
        <f t="shared" si="419"/>
        <v>1</v>
      </c>
    </row>
    <row r="9586" spans="1:30" ht="14.4" customHeight="1" x14ac:dyDescent="0.35">
      <c r="A9586" s="34">
        <v>9629</v>
      </c>
      <c r="B9586" s="1" t="s">
        <v>27668</v>
      </c>
      <c r="C9586" s="1" t="s">
        <v>29015</v>
      </c>
      <c r="D9586" s="1"/>
      <c r="E9586" s="1" t="s">
        <v>29008</v>
      </c>
      <c r="F9586" s="1" t="s">
        <v>29262</v>
      </c>
      <c r="G9586" s="35" t="s">
        <v>27669</v>
      </c>
      <c r="H9586" s="35" t="s">
        <v>27670</v>
      </c>
      <c r="I9586" s="35" t="s">
        <v>29</v>
      </c>
      <c r="J9586" s="36">
        <v>40564000</v>
      </c>
      <c r="K9586" s="36">
        <v>47267000</v>
      </c>
      <c r="L9586" s="36">
        <v>46752000</v>
      </c>
      <c r="M9586" s="36">
        <v>51858000</v>
      </c>
      <c r="N9586" s="36">
        <v>50417000</v>
      </c>
      <c r="O9586" s="37">
        <v>0.1542</v>
      </c>
      <c r="P9586" s="37">
        <v>0.1734</v>
      </c>
      <c r="Q9586" s="37">
        <v>0.2535</v>
      </c>
      <c r="R9586" s="37">
        <v>0.22819999999999999</v>
      </c>
      <c r="S9586" s="37">
        <v>0.1119</v>
      </c>
      <c r="T9586" s="37"/>
      <c r="U9586" s="37"/>
      <c r="V9586" s="37"/>
      <c r="W9586" s="37"/>
      <c r="X9586" s="37"/>
      <c r="Z9586" s="4" t="str">
        <f t="shared" si="418"/>
        <v>YES</v>
      </c>
      <c r="AA9586" s="4" t="str">
        <f t="shared" si="418"/>
        <v>YES</v>
      </c>
      <c r="AB9586" s="4" t="str">
        <f t="shared" si="418"/>
        <v>NO</v>
      </c>
      <c r="AD9586" s="4">
        <f t="shared" si="419"/>
        <v>2</v>
      </c>
    </row>
    <row r="9587" spans="1:30" ht="14.4" customHeight="1" x14ac:dyDescent="0.35">
      <c r="A9587" s="34">
        <v>9630</v>
      </c>
      <c r="B9587" s="1" t="s">
        <v>19090</v>
      </c>
      <c r="C9587" s="1"/>
      <c r="D9587" s="1"/>
      <c r="E9587" s="1"/>
      <c r="F9587" s="1" t="s">
        <v>29262</v>
      </c>
      <c r="G9587" s="35" t="s">
        <v>27671</v>
      </c>
      <c r="H9587" s="35" t="s">
        <v>27672</v>
      </c>
      <c r="I9587" s="35" t="s">
        <v>33</v>
      </c>
      <c r="J9587" s="36">
        <v>2017000</v>
      </c>
      <c r="K9587" s="36">
        <v>28693000</v>
      </c>
      <c r="L9587" s="36">
        <v>41176000</v>
      </c>
      <c r="M9587" s="36">
        <v>39611000</v>
      </c>
      <c r="N9587" s="36">
        <v>50415000</v>
      </c>
      <c r="O9587" s="37">
        <v>-8.2299999999999998E-2</v>
      </c>
      <c r="P9587" s="37">
        <v>0.15620000000000001</v>
      </c>
      <c r="Q9587" s="37">
        <v>-6.1999999999999998E-3</v>
      </c>
      <c r="R9587" s="37">
        <v>0.1133</v>
      </c>
      <c r="S9587" s="37">
        <v>3.8699999999999998E-2</v>
      </c>
      <c r="T9587" s="37">
        <v>-8.9200000000000002E-2</v>
      </c>
      <c r="U9587" s="37">
        <v>0.15010000000000001</v>
      </c>
      <c r="V9587" s="37"/>
      <c r="W9587" s="37"/>
      <c r="X9587" s="37"/>
      <c r="Z9587" s="4" t="str">
        <f t="shared" si="418"/>
        <v>NO</v>
      </c>
      <c r="AA9587" s="4" t="str">
        <f t="shared" si="418"/>
        <v>NO</v>
      </c>
      <c r="AB9587" s="4" t="str">
        <f t="shared" si="418"/>
        <v>NO</v>
      </c>
      <c r="AD9587" s="4">
        <f t="shared" si="419"/>
        <v>0</v>
      </c>
    </row>
    <row r="9588" spans="1:30" ht="14.4" customHeight="1" x14ac:dyDescent="0.35">
      <c r="A9588" s="34">
        <v>9631</v>
      </c>
      <c r="B9588" s="1" t="s">
        <v>27673</v>
      </c>
      <c r="C9588" s="1"/>
      <c r="D9588" s="1"/>
      <c r="E9588" s="1"/>
      <c r="F9588" s="1" t="s">
        <v>29262</v>
      </c>
      <c r="G9588" s="35" t="s">
        <v>27674</v>
      </c>
      <c r="H9588" s="35" t="s">
        <v>27675</v>
      </c>
      <c r="I9588" s="35" t="s">
        <v>33</v>
      </c>
      <c r="J9588" s="36">
        <v>30925000</v>
      </c>
      <c r="K9588" s="36">
        <v>39443000</v>
      </c>
      <c r="L9588" s="36">
        <v>45824000</v>
      </c>
      <c r="M9588" s="36">
        <v>45041000</v>
      </c>
      <c r="N9588" s="36">
        <v>50389000</v>
      </c>
      <c r="O9588" s="37">
        <v>0.19950000000000001</v>
      </c>
      <c r="P9588" s="37">
        <v>0.14419999999999999</v>
      </c>
      <c r="Q9588" s="37">
        <v>0.16389999999999999</v>
      </c>
      <c r="R9588" s="37">
        <v>7.6700000000000004E-2</v>
      </c>
      <c r="S9588" s="37">
        <v>6.6699999999999995E-2</v>
      </c>
      <c r="T9588" s="37"/>
      <c r="U9588" s="37"/>
      <c r="V9588" s="37"/>
      <c r="W9588" s="37"/>
      <c r="X9588" s="37"/>
      <c r="Z9588" s="4" t="str">
        <f t="shared" si="418"/>
        <v>NO</v>
      </c>
      <c r="AA9588" s="4" t="str">
        <f t="shared" si="418"/>
        <v>NO</v>
      </c>
      <c r="AB9588" s="4" t="str">
        <f t="shared" si="418"/>
        <v>NO</v>
      </c>
      <c r="AD9588" s="4">
        <f t="shared" si="419"/>
        <v>0</v>
      </c>
    </row>
    <row r="9589" spans="1:30" ht="14.4" customHeight="1" x14ac:dyDescent="0.35">
      <c r="A9589" s="34">
        <v>9632</v>
      </c>
      <c r="B9589" s="1" t="s">
        <v>22518</v>
      </c>
      <c r="C9589" s="1" t="s">
        <v>29015</v>
      </c>
      <c r="D9589" s="1"/>
      <c r="E9589" s="1" t="s">
        <v>29008</v>
      </c>
      <c r="F9589" s="1" t="s">
        <v>29262</v>
      </c>
      <c r="G9589" s="35" t="s">
        <v>27676</v>
      </c>
      <c r="H9589" s="35" t="s">
        <v>27677</v>
      </c>
      <c r="I9589" s="35" t="s">
        <v>29</v>
      </c>
      <c r="J9589" s="36">
        <v>1255000</v>
      </c>
      <c r="K9589" s="36"/>
      <c r="L9589" s="36">
        <v>1255000</v>
      </c>
      <c r="M9589" s="36">
        <v>29811000</v>
      </c>
      <c r="N9589" s="36">
        <v>50383000</v>
      </c>
      <c r="O9589" s="37">
        <v>0.14019999999999999</v>
      </c>
      <c r="P9589" s="37"/>
      <c r="Q9589" s="37">
        <v>0.14019999999999999</v>
      </c>
      <c r="R9589" s="37">
        <v>0.67120000000000002</v>
      </c>
      <c r="S9589" s="37">
        <v>0.70030000000000003</v>
      </c>
      <c r="T9589" s="37">
        <v>0.14019999999999999</v>
      </c>
      <c r="U9589" s="37"/>
      <c r="V9589" s="37">
        <v>0.14019999999999999</v>
      </c>
      <c r="W9589" s="37">
        <v>0.67120000000000002</v>
      </c>
      <c r="X9589" s="37">
        <v>0.70030000000000003</v>
      </c>
      <c r="Z9589" s="4" t="str">
        <f t="shared" si="418"/>
        <v>NO</v>
      </c>
      <c r="AA9589" s="4" t="str">
        <f t="shared" si="418"/>
        <v>YES</v>
      </c>
      <c r="AB9589" s="4" t="str">
        <f t="shared" si="418"/>
        <v>YES</v>
      </c>
      <c r="AD9589" s="4">
        <f t="shared" si="419"/>
        <v>2</v>
      </c>
    </row>
    <row r="9590" spans="1:30" ht="27.65" customHeight="1" x14ac:dyDescent="0.35">
      <c r="A9590" s="34">
        <v>9633</v>
      </c>
      <c r="B9590" s="1" t="s">
        <v>27678</v>
      </c>
      <c r="C9590" s="1"/>
      <c r="D9590" s="1"/>
      <c r="E9590" s="1"/>
      <c r="F9590" s="1" t="s">
        <v>29262</v>
      </c>
      <c r="G9590" s="35" t="s">
        <v>27679</v>
      </c>
      <c r="H9590" s="35" t="s">
        <v>27680</v>
      </c>
      <c r="I9590" s="35" t="s">
        <v>33</v>
      </c>
      <c r="J9590" s="36">
        <v>19784000</v>
      </c>
      <c r="K9590" s="36">
        <v>23040000</v>
      </c>
      <c r="L9590" s="36">
        <v>26850000</v>
      </c>
      <c r="M9590" s="36">
        <v>36620000</v>
      </c>
      <c r="N9590" s="36">
        <v>50378000</v>
      </c>
      <c r="O9590" s="37">
        <v>0.12520000000000001</v>
      </c>
      <c r="P9590" s="37">
        <v>6.3700000000000007E-2</v>
      </c>
      <c r="Q9590" s="37">
        <v>-2.6072000000000002</v>
      </c>
      <c r="R9590" s="37">
        <v>0.23830000000000001</v>
      </c>
      <c r="S9590" s="37">
        <v>9.2200000000000004E-2</v>
      </c>
      <c r="T9590" s="37">
        <v>0.1085</v>
      </c>
      <c r="U9590" s="37">
        <v>4.3999999999999997E-2</v>
      </c>
      <c r="V9590" s="37">
        <v>-5.6868999999999996</v>
      </c>
      <c r="W9590" s="37">
        <v>0.22320000000000001</v>
      </c>
      <c r="X9590" s="37">
        <v>-6.9999999999999999E-4</v>
      </c>
      <c r="Z9590" s="4" t="str">
        <f t="shared" si="418"/>
        <v>NO</v>
      </c>
      <c r="AA9590" s="4" t="str">
        <f t="shared" si="418"/>
        <v>YES</v>
      </c>
      <c r="AB9590" s="4" t="str">
        <f t="shared" si="418"/>
        <v>NO</v>
      </c>
      <c r="AD9590" s="4">
        <f t="shared" si="419"/>
        <v>1</v>
      </c>
    </row>
    <row r="9591" spans="1:30" ht="14.4" customHeight="1" x14ac:dyDescent="0.35">
      <c r="A9591" s="34">
        <v>9634</v>
      </c>
      <c r="B9591" s="1" t="s">
        <v>27681</v>
      </c>
      <c r="C9591" s="1" t="s">
        <v>29015</v>
      </c>
      <c r="D9591" s="1"/>
      <c r="E9591" s="1" t="s">
        <v>29008</v>
      </c>
      <c r="F9591" s="1" t="s">
        <v>29262</v>
      </c>
      <c r="G9591" s="35" t="s">
        <v>27682</v>
      </c>
      <c r="H9591" s="35" t="s">
        <v>27683</v>
      </c>
      <c r="I9591" s="35" t="s">
        <v>29</v>
      </c>
      <c r="J9591" s="36">
        <v>15645000</v>
      </c>
      <c r="K9591" s="36">
        <v>19681000</v>
      </c>
      <c r="L9591" s="36">
        <v>24105000</v>
      </c>
      <c r="M9591" s="36">
        <v>30518000</v>
      </c>
      <c r="N9591" s="36">
        <v>50371000</v>
      </c>
      <c r="O9591" s="37">
        <v>0.14360000000000001</v>
      </c>
      <c r="P9591" s="37">
        <v>0.15629999999999999</v>
      </c>
      <c r="Q9591" s="37">
        <v>7.9600000000000004E-2</v>
      </c>
      <c r="R9591" s="37">
        <v>0.3367</v>
      </c>
      <c r="S9591" s="37">
        <v>0.44340000000000002</v>
      </c>
      <c r="T9591" s="37">
        <v>-4.7000000000000002E-3</v>
      </c>
      <c r="U9591" s="37">
        <v>-5.0000000000000001E-4</v>
      </c>
      <c r="V9591" s="37">
        <v>-4.0000000000000002E-4</v>
      </c>
      <c r="W9591" s="37">
        <v>-1.9699999999999999E-2</v>
      </c>
      <c r="X9591" s="37">
        <v>-1.1999999999999999E-3</v>
      </c>
      <c r="Z9591" s="4" t="str">
        <f t="shared" si="418"/>
        <v>NO</v>
      </c>
      <c r="AA9591" s="4" t="str">
        <f t="shared" si="418"/>
        <v>YES</v>
      </c>
      <c r="AB9591" s="4" t="str">
        <f t="shared" si="418"/>
        <v>YES</v>
      </c>
      <c r="AD9591" s="4">
        <f t="shared" si="419"/>
        <v>2</v>
      </c>
    </row>
    <row r="9592" spans="1:30" ht="14.4" customHeight="1" x14ac:dyDescent="0.35">
      <c r="A9592" s="34">
        <v>9635</v>
      </c>
      <c r="B9592" s="1" t="s">
        <v>10557</v>
      </c>
      <c r="C9592" s="1"/>
      <c r="D9592" s="1"/>
      <c r="E9592" s="1"/>
      <c r="F9592" s="1" t="s">
        <v>29262</v>
      </c>
      <c r="G9592" s="35" t="s">
        <v>27684</v>
      </c>
      <c r="H9592" s="35" t="s">
        <v>27685</v>
      </c>
      <c r="I9592" s="35" t="s">
        <v>23</v>
      </c>
      <c r="J9592" s="36"/>
      <c r="K9592" s="36">
        <v>15076000</v>
      </c>
      <c r="L9592" s="36">
        <v>27496000</v>
      </c>
      <c r="M9592" s="36">
        <v>40151000</v>
      </c>
      <c r="N9592" s="36">
        <v>50362000</v>
      </c>
      <c r="O9592" s="37"/>
      <c r="P9592" s="37">
        <v>-0.89059999999999995</v>
      </c>
      <c r="Q9592" s="37">
        <v>-0.15620000000000001</v>
      </c>
      <c r="R9592" s="37">
        <v>0.1134</v>
      </c>
      <c r="S9592" s="37">
        <v>0.1173</v>
      </c>
      <c r="T9592" s="37"/>
      <c r="U9592" s="37"/>
      <c r="V9592" s="37"/>
      <c r="W9592" s="37"/>
      <c r="X9592" s="37"/>
      <c r="Z9592" s="4" t="str">
        <f t="shared" si="418"/>
        <v>NO</v>
      </c>
      <c r="AA9592" s="4" t="str">
        <f t="shared" si="418"/>
        <v>NO</v>
      </c>
      <c r="AB9592" s="4" t="str">
        <f t="shared" si="418"/>
        <v>NO</v>
      </c>
      <c r="AD9592" s="4">
        <f t="shared" si="419"/>
        <v>0</v>
      </c>
    </row>
    <row r="9593" spans="1:30" ht="14.4" customHeight="1" x14ac:dyDescent="0.35">
      <c r="A9593" s="34">
        <v>9636</v>
      </c>
      <c r="B9593" s="1" t="s">
        <v>27686</v>
      </c>
      <c r="C9593" s="1" t="s">
        <v>29015</v>
      </c>
      <c r="D9593" s="1"/>
      <c r="E9593" s="1" t="s">
        <v>29008</v>
      </c>
      <c r="F9593" s="1" t="s">
        <v>29262</v>
      </c>
      <c r="G9593" s="35" t="s">
        <v>27687</v>
      </c>
      <c r="H9593" s="35" t="s">
        <v>27688</v>
      </c>
      <c r="I9593" s="35" t="s">
        <v>29</v>
      </c>
      <c r="J9593" s="36">
        <v>26554000</v>
      </c>
      <c r="K9593" s="36">
        <v>35271000</v>
      </c>
      <c r="L9593" s="36">
        <v>40515000</v>
      </c>
      <c r="M9593" s="36">
        <v>47991000</v>
      </c>
      <c r="N9593" s="36">
        <v>50349000</v>
      </c>
      <c r="O9593" s="37">
        <v>0.39989999999999998</v>
      </c>
      <c r="P9593" s="37">
        <v>0.43490000000000001</v>
      </c>
      <c r="Q9593" s="37">
        <v>0.54769999999999996</v>
      </c>
      <c r="R9593" s="37">
        <v>0.51170000000000004</v>
      </c>
      <c r="S9593" s="37">
        <v>0.43859999999999999</v>
      </c>
      <c r="T9593" s="37"/>
      <c r="U9593" s="37">
        <v>0.41959999999999997</v>
      </c>
      <c r="V9593" s="37">
        <v>0.53100000000000003</v>
      </c>
      <c r="W9593" s="37">
        <v>0.4995</v>
      </c>
      <c r="X9593" s="37">
        <v>0.4249</v>
      </c>
      <c r="Z9593" s="4" t="str">
        <f t="shared" si="418"/>
        <v>YES</v>
      </c>
      <c r="AA9593" s="4" t="str">
        <f t="shared" si="418"/>
        <v>YES</v>
      </c>
      <c r="AB9593" s="4" t="str">
        <f t="shared" si="418"/>
        <v>YES</v>
      </c>
      <c r="AD9593" s="4">
        <f t="shared" si="419"/>
        <v>3</v>
      </c>
    </row>
    <row r="9594" spans="1:30" ht="14.4" customHeight="1" x14ac:dyDescent="0.35">
      <c r="A9594" s="34">
        <v>9637</v>
      </c>
      <c r="B9594" s="1" t="s">
        <v>9968</v>
      </c>
      <c r="C9594" s="1" t="s">
        <v>29015</v>
      </c>
      <c r="D9594" s="1"/>
      <c r="E9594" s="1" t="s">
        <v>29008</v>
      </c>
      <c r="F9594" s="1" t="s">
        <v>29262</v>
      </c>
      <c r="G9594" s="35" t="s">
        <v>27689</v>
      </c>
      <c r="H9594" s="35" t="s">
        <v>27690</v>
      </c>
      <c r="I9594" s="35" t="s">
        <v>29</v>
      </c>
      <c r="J9594" s="36">
        <v>46718000</v>
      </c>
      <c r="K9594" s="36">
        <v>55227000</v>
      </c>
      <c r="L9594" s="36">
        <v>55812000</v>
      </c>
      <c r="M9594" s="36">
        <v>59223000</v>
      </c>
      <c r="N9594" s="36">
        <v>50341000</v>
      </c>
      <c r="O9594" s="37">
        <v>0.71650000000000003</v>
      </c>
      <c r="P9594" s="37">
        <v>0.72689999999999999</v>
      </c>
      <c r="Q9594" s="37">
        <v>0.73199999999999998</v>
      </c>
      <c r="R9594" s="37">
        <v>0.70530000000000004</v>
      </c>
      <c r="S9594" s="37">
        <v>0.69359999999999999</v>
      </c>
      <c r="T9594" s="37"/>
      <c r="U9594" s="37"/>
      <c r="V9594" s="37"/>
      <c r="W9594" s="37"/>
      <c r="X9594" s="37"/>
      <c r="Z9594" s="4" t="str">
        <f t="shared" si="418"/>
        <v>YES</v>
      </c>
      <c r="AA9594" s="4" t="str">
        <f t="shared" si="418"/>
        <v>YES</v>
      </c>
      <c r="AB9594" s="4" t="str">
        <f t="shared" si="418"/>
        <v>YES</v>
      </c>
      <c r="AD9594" s="4">
        <f t="shared" si="419"/>
        <v>3</v>
      </c>
    </row>
    <row r="9595" spans="1:30" ht="14.4" customHeight="1" x14ac:dyDescent="0.35">
      <c r="A9595" s="34">
        <v>9638</v>
      </c>
      <c r="B9595" s="1" t="s">
        <v>27691</v>
      </c>
      <c r="C9595" s="1"/>
      <c r="D9595" s="1"/>
      <c r="E9595" s="1"/>
      <c r="F9595" s="1" t="s">
        <v>29262</v>
      </c>
      <c r="G9595" s="35" t="s">
        <v>27692</v>
      </c>
      <c r="H9595" s="35" t="s">
        <v>27693</v>
      </c>
      <c r="I9595" s="35" t="s">
        <v>33</v>
      </c>
      <c r="J9595" s="36">
        <v>464000</v>
      </c>
      <c r="K9595" s="36"/>
      <c r="L9595" s="36">
        <v>932000</v>
      </c>
      <c r="M9595" s="36">
        <v>14672000</v>
      </c>
      <c r="N9595" s="36">
        <v>50339000</v>
      </c>
      <c r="O9595" s="37">
        <v>6.6799999999999998E-2</v>
      </c>
      <c r="P9595" s="37"/>
      <c r="Q9595" s="37">
        <v>0.1459</v>
      </c>
      <c r="R9595" s="37">
        <v>0.1827</v>
      </c>
      <c r="S9595" s="37">
        <v>7.3099999999999998E-2</v>
      </c>
      <c r="T9595" s="37"/>
      <c r="U9595" s="37"/>
      <c r="V9595" s="37"/>
      <c r="W9595" s="37"/>
      <c r="X9595" s="37"/>
      <c r="Z9595" s="4" t="str">
        <f t="shared" si="418"/>
        <v>NO</v>
      </c>
      <c r="AA9595" s="4" t="str">
        <f t="shared" si="418"/>
        <v>NO</v>
      </c>
      <c r="AB9595" s="4" t="str">
        <f t="shared" si="418"/>
        <v>NO</v>
      </c>
      <c r="AD9595" s="4">
        <f t="shared" si="419"/>
        <v>0</v>
      </c>
    </row>
    <row r="9596" spans="1:30" ht="14.4" customHeight="1" x14ac:dyDescent="0.35">
      <c r="A9596" s="34">
        <v>9640</v>
      </c>
      <c r="B9596" s="1" t="s">
        <v>27694</v>
      </c>
      <c r="C9596" s="1"/>
      <c r="D9596" s="1"/>
      <c r="E9596" s="1"/>
      <c r="F9596" s="1" t="s">
        <v>29262</v>
      </c>
      <c r="G9596" s="35" t="s">
        <v>27695</v>
      </c>
      <c r="H9596" s="35" t="s">
        <v>27696</v>
      </c>
      <c r="I9596" s="35" t="s">
        <v>23</v>
      </c>
      <c r="J9596" s="36">
        <v>17189000</v>
      </c>
      <c r="K9596" s="36">
        <v>20290000</v>
      </c>
      <c r="L9596" s="36">
        <v>24844000</v>
      </c>
      <c r="M9596" s="36">
        <v>34411000</v>
      </c>
      <c r="N9596" s="36">
        <v>50332000</v>
      </c>
      <c r="O9596" s="37">
        <v>0.11</v>
      </c>
      <c r="P9596" s="37">
        <v>7.4499999999999997E-2</v>
      </c>
      <c r="Q9596" s="37">
        <v>7.85E-2</v>
      </c>
      <c r="R9596" s="37">
        <v>0.12230000000000001</v>
      </c>
      <c r="S9596" s="37">
        <v>8.6699999999999999E-2</v>
      </c>
      <c r="T9596" s="37">
        <v>9.9000000000000005E-2</v>
      </c>
      <c r="U9596" s="37">
        <v>7.22E-2</v>
      </c>
      <c r="V9596" s="37">
        <v>-5.0000000000000001E-4</v>
      </c>
      <c r="W9596" s="37">
        <v>-1.6999999999999999E-3</v>
      </c>
      <c r="X9596" s="37">
        <v>-5.4000000000000003E-3</v>
      </c>
      <c r="Z9596" s="4" t="str">
        <f t="shared" si="418"/>
        <v>NO</v>
      </c>
      <c r="AA9596" s="4" t="str">
        <f t="shared" si="418"/>
        <v>NO</v>
      </c>
      <c r="AB9596" s="4" t="str">
        <f t="shared" si="418"/>
        <v>NO</v>
      </c>
      <c r="AD9596" s="4">
        <f t="shared" si="419"/>
        <v>0</v>
      </c>
    </row>
    <row r="9597" spans="1:30" ht="27.65" customHeight="1" x14ac:dyDescent="0.35">
      <c r="A9597" s="34">
        <v>9641</v>
      </c>
      <c r="B9597" s="1" t="s">
        <v>27697</v>
      </c>
      <c r="C9597" s="1"/>
      <c r="D9597" s="1"/>
      <c r="E9597" s="1"/>
      <c r="F9597" s="1" t="s">
        <v>29262</v>
      </c>
      <c r="G9597" s="35" t="s">
        <v>27698</v>
      </c>
      <c r="H9597" s="35" t="s">
        <v>27699</v>
      </c>
      <c r="I9597" s="35" t="s">
        <v>43</v>
      </c>
      <c r="J9597" s="36">
        <v>18889000</v>
      </c>
      <c r="K9597" s="36">
        <v>20033000</v>
      </c>
      <c r="L9597" s="36">
        <v>25327000</v>
      </c>
      <c r="M9597" s="36">
        <v>37423000</v>
      </c>
      <c r="N9597" s="36">
        <v>50329000</v>
      </c>
      <c r="O9597" s="37">
        <v>0.83930000000000005</v>
      </c>
      <c r="P9597" s="37">
        <v>0.7863</v>
      </c>
      <c r="Q9597" s="37">
        <v>0.78890000000000005</v>
      </c>
      <c r="R9597" s="37">
        <v>0.78420000000000001</v>
      </c>
      <c r="S9597" s="37">
        <v>0.79310000000000003</v>
      </c>
      <c r="T9597" s="37"/>
      <c r="U9597" s="37"/>
      <c r="V9597" s="37"/>
      <c r="W9597" s="37"/>
      <c r="X9597" s="37"/>
      <c r="Z9597" s="4" t="str">
        <f t="shared" si="418"/>
        <v>YES</v>
      </c>
      <c r="AA9597" s="4" t="str">
        <f t="shared" si="418"/>
        <v>YES</v>
      </c>
      <c r="AB9597" s="4" t="str">
        <f t="shared" si="418"/>
        <v>YES</v>
      </c>
      <c r="AD9597" s="4">
        <f t="shared" si="419"/>
        <v>3</v>
      </c>
    </row>
    <row r="9598" spans="1:30" ht="14.4" customHeight="1" x14ac:dyDescent="0.35">
      <c r="A9598" s="34">
        <v>9643</v>
      </c>
      <c r="B9598" s="1" t="s">
        <v>27703</v>
      </c>
      <c r="C9598" s="1" t="s">
        <v>29015</v>
      </c>
      <c r="D9598" s="1"/>
      <c r="E9598" s="1" t="s">
        <v>29008</v>
      </c>
      <c r="F9598" s="1" t="s">
        <v>29262</v>
      </c>
      <c r="G9598" s="35" t="s">
        <v>27704</v>
      </c>
      <c r="H9598" s="35" t="s">
        <v>27705</v>
      </c>
      <c r="I9598" s="35" t="s">
        <v>29</v>
      </c>
      <c r="J9598" s="36">
        <v>37843000</v>
      </c>
      <c r="K9598" s="36">
        <v>56848000</v>
      </c>
      <c r="L9598" s="36">
        <v>46797000</v>
      </c>
      <c r="M9598" s="36">
        <v>44241000</v>
      </c>
      <c r="N9598" s="36">
        <v>50322000</v>
      </c>
      <c r="O9598" s="37">
        <v>0.26619999999999999</v>
      </c>
      <c r="P9598" s="37">
        <v>0.29339999999999999</v>
      </c>
      <c r="Q9598" s="37">
        <v>5.7000000000000002E-2</v>
      </c>
      <c r="R9598" s="37">
        <v>0.1197</v>
      </c>
      <c r="S9598" s="37">
        <v>7.3999999999999996E-2</v>
      </c>
      <c r="T9598" s="37"/>
      <c r="U9598" s="37"/>
      <c r="V9598" s="37"/>
      <c r="W9598" s="37"/>
      <c r="X9598" s="37"/>
      <c r="Z9598" s="4" t="str">
        <f t="shared" si="418"/>
        <v>NO</v>
      </c>
      <c r="AA9598" s="4" t="str">
        <f t="shared" si="418"/>
        <v>NO</v>
      </c>
      <c r="AB9598" s="4" t="str">
        <f t="shared" si="418"/>
        <v>NO</v>
      </c>
      <c r="AD9598" s="4">
        <f t="shared" si="419"/>
        <v>0</v>
      </c>
    </row>
    <row r="9599" spans="1:30" ht="14.4" customHeight="1" x14ac:dyDescent="0.35">
      <c r="A9599" s="34">
        <v>9642</v>
      </c>
      <c r="B9599" s="1" t="s">
        <v>27700</v>
      </c>
      <c r="C9599" s="1"/>
      <c r="D9599" s="1"/>
      <c r="E9599" s="1"/>
      <c r="F9599" s="1" t="s">
        <v>29262</v>
      </c>
      <c r="G9599" s="35" t="s">
        <v>27701</v>
      </c>
      <c r="H9599" s="35" t="s">
        <v>27702</v>
      </c>
      <c r="I9599" s="35" t="s">
        <v>23</v>
      </c>
      <c r="J9599" s="36"/>
      <c r="K9599" s="36"/>
      <c r="L9599" s="36"/>
      <c r="M9599" s="36">
        <v>4379000</v>
      </c>
      <c r="N9599" s="36">
        <v>50322000</v>
      </c>
      <c r="O9599" s="37"/>
      <c r="P9599" s="37"/>
      <c r="Q9599" s="37"/>
      <c r="R9599" s="37">
        <v>0.2087</v>
      </c>
      <c r="S9599" s="37">
        <v>4.0899999999999999E-2</v>
      </c>
      <c r="T9599" s="37"/>
      <c r="U9599" s="37"/>
      <c r="V9599" s="37"/>
      <c r="W9599" s="37"/>
      <c r="X9599" s="37"/>
      <c r="Z9599" s="4" t="str">
        <f t="shared" si="418"/>
        <v>NO</v>
      </c>
      <c r="AA9599" s="4" t="str">
        <f t="shared" si="418"/>
        <v>YES</v>
      </c>
      <c r="AB9599" s="4" t="str">
        <f t="shared" si="418"/>
        <v>NO</v>
      </c>
      <c r="AD9599" s="4">
        <f t="shared" si="419"/>
        <v>1</v>
      </c>
    </row>
    <row r="9600" spans="1:30" ht="14.4" customHeight="1" x14ac:dyDescent="0.35">
      <c r="A9600" s="34">
        <v>9644</v>
      </c>
      <c r="B9600" s="1" t="s">
        <v>10580</v>
      </c>
      <c r="C9600" s="1" t="s">
        <v>29015</v>
      </c>
      <c r="D9600" s="1"/>
      <c r="E9600" s="1" t="s">
        <v>29008</v>
      </c>
      <c r="F9600" s="1" t="s">
        <v>29262</v>
      </c>
      <c r="G9600" s="35" t="s">
        <v>27706</v>
      </c>
      <c r="H9600" s="35" t="s">
        <v>27707</v>
      </c>
      <c r="I9600" s="35" t="s">
        <v>29</v>
      </c>
      <c r="J9600" s="36">
        <v>12940000</v>
      </c>
      <c r="K9600" s="36">
        <v>17832000</v>
      </c>
      <c r="L9600" s="36">
        <v>19974000</v>
      </c>
      <c r="M9600" s="36">
        <v>36296000</v>
      </c>
      <c r="N9600" s="36">
        <v>50301000</v>
      </c>
      <c r="O9600" s="37">
        <v>0.53939999999999999</v>
      </c>
      <c r="P9600" s="37">
        <v>0.63849999999999996</v>
      </c>
      <c r="Q9600" s="37">
        <v>0.67459999999999998</v>
      </c>
      <c r="R9600" s="37">
        <v>0.66</v>
      </c>
      <c r="S9600" s="37">
        <v>0.58660000000000001</v>
      </c>
      <c r="T9600" s="37"/>
      <c r="U9600" s="37"/>
      <c r="V9600" s="37"/>
      <c r="W9600" s="37"/>
      <c r="X9600" s="37"/>
      <c r="Z9600" s="4" t="str">
        <f t="shared" si="418"/>
        <v>YES</v>
      </c>
      <c r="AA9600" s="4" t="str">
        <f t="shared" si="418"/>
        <v>YES</v>
      </c>
      <c r="AB9600" s="4" t="str">
        <f t="shared" si="418"/>
        <v>YES</v>
      </c>
      <c r="AD9600" s="4">
        <f t="shared" si="419"/>
        <v>3</v>
      </c>
    </row>
    <row r="9601" spans="1:30" ht="27.65" customHeight="1" x14ac:dyDescent="0.35">
      <c r="A9601" s="34">
        <v>9645</v>
      </c>
      <c r="B9601" s="1" t="s">
        <v>27708</v>
      </c>
      <c r="C9601" s="1" t="s">
        <v>29015</v>
      </c>
      <c r="D9601" s="1"/>
      <c r="E9601" s="1" t="s">
        <v>29008</v>
      </c>
      <c r="F9601" s="1" t="s">
        <v>29262</v>
      </c>
      <c r="G9601" s="35" t="s">
        <v>27709</v>
      </c>
      <c r="H9601" s="35" t="s">
        <v>27710</v>
      </c>
      <c r="I9601" s="35" t="s">
        <v>29</v>
      </c>
      <c r="J9601" s="36">
        <v>23128000</v>
      </c>
      <c r="K9601" s="36">
        <v>25304000</v>
      </c>
      <c r="L9601" s="36">
        <v>30146000</v>
      </c>
      <c r="M9601" s="36">
        <v>40059000</v>
      </c>
      <c r="N9601" s="36">
        <v>50299000</v>
      </c>
      <c r="O9601" s="37">
        <v>2.3099999999999999E-2</v>
      </c>
      <c r="P9601" s="37">
        <v>4.2999999999999997E-2</v>
      </c>
      <c r="Q9601" s="37">
        <v>0.14560000000000001</v>
      </c>
      <c r="R9601" s="37">
        <v>0.1305</v>
      </c>
      <c r="S9601" s="37">
        <v>0.1386</v>
      </c>
      <c r="T9601" s="37"/>
      <c r="U9601" s="37">
        <v>-1.1000000000000001E-3</v>
      </c>
      <c r="V9601" s="37">
        <v>-1.78E-2</v>
      </c>
      <c r="W9601" s="37">
        <v>-5.3E-3</v>
      </c>
      <c r="X9601" s="37"/>
      <c r="Z9601" s="4" t="str">
        <f t="shared" si="418"/>
        <v>NO</v>
      </c>
      <c r="AA9601" s="4" t="str">
        <f t="shared" si="418"/>
        <v>NO</v>
      </c>
      <c r="AB9601" s="4" t="str">
        <f t="shared" si="418"/>
        <v>NO</v>
      </c>
      <c r="AD9601" s="4">
        <f t="shared" si="419"/>
        <v>0</v>
      </c>
    </row>
    <row r="9602" spans="1:30" ht="41.4" customHeight="1" x14ac:dyDescent="0.35">
      <c r="A9602" s="34">
        <v>9646</v>
      </c>
      <c r="B9602" s="1" t="s">
        <v>3001</v>
      </c>
      <c r="C9602" s="1" t="s">
        <v>29015</v>
      </c>
      <c r="D9602" s="1"/>
      <c r="E9602" s="1" t="s">
        <v>29008</v>
      </c>
      <c r="F9602" s="1" t="s">
        <v>29262</v>
      </c>
      <c r="G9602" s="35" t="s">
        <v>27711</v>
      </c>
      <c r="H9602" s="35" t="s">
        <v>27712</v>
      </c>
      <c r="I9602" s="35" t="s">
        <v>29</v>
      </c>
      <c r="J9602" s="36"/>
      <c r="K9602" s="36"/>
      <c r="L9602" s="36">
        <v>8988000</v>
      </c>
      <c r="M9602" s="36">
        <v>34480000</v>
      </c>
      <c r="N9602" s="36">
        <v>50299000</v>
      </c>
      <c r="O9602" s="37"/>
      <c r="P9602" s="37"/>
      <c r="Q9602" s="37">
        <v>0.246</v>
      </c>
      <c r="R9602" s="37">
        <v>0.25719999999999998</v>
      </c>
      <c r="S9602" s="37">
        <v>1.8499999999999999E-2</v>
      </c>
      <c r="T9602" s="37"/>
      <c r="U9602" s="37"/>
      <c r="V9602" s="37">
        <v>0.21970000000000001</v>
      </c>
      <c r="W9602" s="37">
        <v>0.23649999999999999</v>
      </c>
      <c r="X9602" s="37">
        <v>-5.0000000000000001E-3</v>
      </c>
      <c r="Z9602" s="4" t="str">
        <f t="shared" si="418"/>
        <v>YES</v>
      </c>
      <c r="AA9602" s="4" t="str">
        <f t="shared" si="418"/>
        <v>YES</v>
      </c>
      <c r="AB9602" s="4" t="str">
        <f t="shared" si="418"/>
        <v>NO</v>
      </c>
      <c r="AD9602" s="4">
        <f t="shared" si="419"/>
        <v>2</v>
      </c>
    </row>
    <row r="9603" spans="1:30" ht="27.65" customHeight="1" x14ac:dyDescent="0.35">
      <c r="A9603" s="34">
        <v>9647</v>
      </c>
      <c r="B9603" s="1" t="s">
        <v>27713</v>
      </c>
      <c r="C9603" s="1" t="s">
        <v>29015</v>
      </c>
      <c r="D9603" s="1"/>
      <c r="E9603" s="1" t="s">
        <v>29008</v>
      </c>
      <c r="F9603" s="1" t="s">
        <v>29262</v>
      </c>
      <c r="G9603" s="35" t="s">
        <v>27714</v>
      </c>
      <c r="H9603" s="35" t="s">
        <v>27715</v>
      </c>
      <c r="I9603" s="35" t="s">
        <v>29</v>
      </c>
      <c r="J9603" s="36">
        <v>682000</v>
      </c>
      <c r="K9603" s="36">
        <v>15323000</v>
      </c>
      <c r="L9603" s="36">
        <v>28984000</v>
      </c>
      <c r="M9603" s="36">
        <v>35849000</v>
      </c>
      <c r="N9603" s="36">
        <v>50297000</v>
      </c>
      <c r="O9603" s="37">
        <v>-0.16569999999999999</v>
      </c>
      <c r="P9603" s="37">
        <v>0.58989999999999998</v>
      </c>
      <c r="Q9603" s="37">
        <v>0.31969999999999998</v>
      </c>
      <c r="R9603" s="37">
        <v>0.1883</v>
      </c>
      <c r="S9603" s="37">
        <v>0.24979999999999999</v>
      </c>
      <c r="T9603" s="37"/>
      <c r="U9603" s="37"/>
      <c r="V9603" s="37"/>
      <c r="W9603" s="37"/>
      <c r="X9603" s="37"/>
      <c r="Z9603" s="4" t="str">
        <f t="shared" si="418"/>
        <v>YES</v>
      </c>
      <c r="AA9603" s="4" t="str">
        <f t="shared" si="418"/>
        <v>NO</v>
      </c>
      <c r="AB9603" s="4" t="str">
        <f t="shared" si="418"/>
        <v>YES</v>
      </c>
      <c r="AD9603" s="4">
        <f t="shared" si="419"/>
        <v>2</v>
      </c>
    </row>
    <row r="9604" spans="1:30" ht="14.4" customHeight="1" x14ac:dyDescent="0.35">
      <c r="A9604" s="34">
        <v>9648</v>
      </c>
      <c r="B9604" s="1" t="s">
        <v>27716</v>
      </c>
      <c r="C9604" s="1"/>
      <c r="D9604" s="1"/>
      <c r="E9604" s="1"/>
      <c r="F9604" s="1" t="s">
        <v>29262</v>
      </c>
      <c r="G9604" s="35" t="s">
        <v>27717</v>
      </c>
      <c r="H9604" s="35" t="s">
        <v>27718</v>
      </c>
      <c r="I9604" s="35" t="s">
        <v>33</v>
      </c>
      <c r="J9604" s="36">
        <v>31812000</v>
      </c>
      <c r="K9604" s="36">
        <v>28317000</v>
      </c>
      <c r="L9604" s="36">
        <v>42996000</v>
      </c>
      <c r="M9604" s="36">
        <v>54255000</v>
      </c>
      <c r="N9604" s="36">
        <v>50294000</v>
      </c>
      <c r="O9604" s="37">
        <v>0.12640000000000001</v>
      </c>
      <c r="P9604" s="37">
        <v>-3.9600000000000003E-2</v>
      </c>
      <c r="Q9604" s="37">
        <v>0.1091</v>
      </c>
      <c r="R9604" s="37">
        <v>0.12039999999999999</v>
      </c>
      <c r="S9604" s="37">
        <v>6.9099999999999995E-2</v>
      </c>
      <c r="T9604" s="37"/>
      <c r="U9604" s="37"/>
      <c r="V9604" s="37"/>
      <c r="W9604" s="37"/>
      <c r="X9604" s="37"/>
      <c r="Z9604" s="4" t="str">
        <f t="shared" si="418"/>
        <v>NO</v>
      </c>
      <c r="AA9604" s="4" t="str">
        <f t="shared" si="418"/>
        <v>NO</v>
      </c>
      <c r="AB9604" s="4" t="str">
        <f t="shared" si="418"/>
        <v>NO</v>
      </c>
      <c r="AD9604" s="4">
        <f t="shared" si="419"/>
        <v>0</v>
      </c>
    </row>
    <row r="9605" spans="1:30" ht="14.4" customHeight="1" x14ac:dyDescent="0.35">
      <c r="A9605" s="34">
        <v>9649</v>
      </c>
      <c r="B9605" s="1" t="s">
        <v>27719</v>
      </c>
      <c r="C9605" s="1" t="s">
        <v>29015</v>
      </c>
      <c r="D9605" s="1"/>
      <c r="E9605" s="1" t="s">
        <v>29008</v>
      </c>
      <c r="F9605" s="1" t="s">
        <v>29262</v>
      </c>
      <c r="G9605" s="35" t="s">
        <v>27720</v>
      </c>
      <c r="H9605" s="35" t="s">
        <v>27721</v>
      </c>
      <c r="I9605" s="35" t="s">
        <v>29</v>
      </c>
      <c r="J9605" s="36">
        <v>18922000</v>
      </c>
      <c r="K9605" s="36">
        <v>20071000</v>
      </c>
      <c r="L9605" s="36">
        <v>34077000</v>
      </c>
      <c r="M9605" s="36">
        <v>49877000</v>
      </c>
      <c r="N9605" s="36">
        <v>50290000</v>
      </c>
      <c r="O9605" s="37">
        <v>0.24840000000000001</v>
      </c>
      <c r="P9605" s="37">
        <v>0.1166</v>
      </c>
      <c r="Q9605" s="37">
        <v>8.77E-2</v>
      </c>
      <c r="R9605" s="37">
        <v>5.8999999999999997E-2</v>
      </c>
      <c r="S9605" s="37">
        <v>0.30819999999999997</v>
      </c>
      <c r="T9605" s="37">
        <v>0.24840000000000001</v>
      </c>
      <c r="U9605" s="37">
        <v>0.1166</v>
      </c>
      <c r="V9605" s="37">
        <v>8.77E-2</v>
      </c>
      <c r="W9605" s="37">
        <v>5.8999999999999997E-2</v>
      </c>
      <c r="X9605" s="37">
        <v>0.30819999999999997</v>
      </c>
      <c r="Z9605" s="4" t="str">
        <f t="shared" ref="Z9605:AB9668" si="420">IF(Q9605&gt;20%,"YES","NO")</f>
        <v>NO</v>
      </c>
      <c r="AA9605" s="4" t="str">
        <f t="shared" si="420"/>
        <v>NO</v>
      </c>
      <c r="AB9605" s="4" t="str">
        <f t="shared" si="420"/>
        <v>YES</v>
      </c>
      <c r="AD9605" s="4">
        <f t="shared" ref="AD9605:AD9668" si="421">COUNTIF(Z9605:AB9605,"YES")</f>
        <v>1</v>
      </c>
    </row>
    <row r="9606" spans="1:30" ht="14.4" customHeight="1" x14ac:dyDescent="0.35">
      <c r="A9606" s="34">
        <v>9650</v>
      </c>
      <c r="B9606" s="1" t="s">
        <v>27722</v>
      </c>
      <c r="C9606" s="1" t="s">
        <v>29015</v>
      </c>
      <c r="D9606" s="1"/>
      <c r="E9606" s="1" t="s">
        <v>29008</v>
      </c>
      <c r="F9606" s="1" t="s">
        <v>29262</v>
      </c>
      <c r="G9606" s="35" t="s">
        <v>27723</v>
      </c>
      <c r="H9606" s="35" t="s">
        <v>27724</v>
      </c>
      <c r="I9606" s="35" t="s">
        <v>29</v>
      </c>
      <c r="J9606" s="36">
        <v>21494000</v>
      </c>
      <c r="K9606" s="36">
        <v>33127000</v>
      </c>
      <c r="L9606" s="36">
        <v>39322000</v>
      </c>
      <c r="M9606" s="36">
        <v>42576000</v>
      </c>
      <c r="N9606" s="36">
        <v>50286000</v>
      </c>
      <c r="O9606" s="37">
        <v>0.1033</v>
      </c>
      <c r="P9606" s="37">
        <v>6.7100000000000007E-2</v>
      </c>
      <c r="Q9606" s="37">
        <v>7.1599999999999997E-2</v>
      </c>
      <c r="R9606" s="37">
        <v>9.0700000000000003E-2</v>
      </c>
      <c r="S9606" s="37">
        <v>0.15670000000000001</v>
      </c>
      <c r="T9606" s="37">
        <v>0.1033</v>
      </c>
      <c r="U9606" s="37">
        <v>6.7100000000000007E-2</v>
      </c>
      <c r="V9606" s="37">
        <v>7.1599999999999997E-2</v>
      </c>
      <c r="W9606" s="37">
        <v>9.0700000000000003E-2</v>
      </c>
      <c r="X9606" s="37"/>
      <c r="Z9606" s="4" t="str">
        <f t="shared" si="420"/>
        <v>NO</v>
      </c>
      <c r="AA9606" s="4" t="str">
        <f t="shared" si="420"/>
        <v>NO</v>
      </c>
      <c r="AB9606" s="4" t="str">
        <f t="shared" si="420"/>
        <v>NO</v>
      </c>
      <c r="AD9606" s="4">
        <f t="shared" si="421"/>
        <v>0</v>
      </c>
    </row>
    <row r="9607" spans="1:30" ht="14.4" customHeight="1" x14ac:dyDescent="0.35">
      <c r="A9607" s="34">
        <v>9651</v>
      </c>
      <c r="B9607" s="1" t="s">
        <v>5063</v>
      </c>
      <c r="C9607" s="1"/>
      <c r="D9607" s="1"/>
      <c r="E9607" s="1"/>
      <c r="F9607" s="1" t="s">
        <v>29262</v>
      </c>
      <c r="G9607" s="35" t="s">
        <v>27725</v>
      </c>
      <c r="H9607" s="35" t="s">
        <v>27726</v>
      </c>
      <c r="I9607" s="35" t="s">
        <v>33</v>
      </c>
      <c r="J9607" s="36">
        <v>36728000</v>
      </c>
      <c r="K9607" s="36">
        <v>35761000</v>
      </c>
      <c r="L9607" s="36">
        <v>38637000</v>
      </c>
      <c r="M9607" s="36">
        <v>46911000</v>
      </c>
      <c r="N9607" s="36">
        <v>50276000</v>
      </c>
      <c r="O9607" s="37">
        <v>0.37259999999999999</v>
      </c>
      <c r="P9607" s="37">
        <v>0.34749999999999998</v>
      </c>
      <c r="Q9607" s="37">
        <v>0.29420000000000002</v>
      </c>
      <c r="R9607" s="37">
        <v>0.44890000000000002</v>
      </c>
      <c r="S9607" s="37">
        <v>0.54779999999999995</v>
      </c>
      <c r="T9607" s="37">
        <v>0.37259999999999999</v>
      </c>
      <c r="U9607" s="37">
        <v>0.34749999999999998</v>
      </c>
      <c r="V9607" s="37">
        <v>0.29420000000000002</v>
      </c>
      <c r="W9607" s="37">
        <v>0.44890000000000002</v>
      </c>
      <c r="X9607" s="37">
        <v>0.54779999999999995</v>
      </c>
      <c r="Z9607" s="4" t="str">
        <f t="shared" si="420"/>
        <v>YES</v>
      </c>
      <c r="AA9607" s="4" t="str">
        <f t="shared" si="420"/>
        <v>YES</v>
      </c>
      <c r="AB9607" s="4" t="str">
        <f t="shared" si="420"/>
        <v>YES</v>
      </c>
      <c r="AD9607" s="4">
        <f t="shared" si="421"/>
        <v>3</v>
      </c>
    </row>
    <row r="9608" spans="1:30" ht="14.4" customHeight="1" x14ac:dyDescent="0.35">
      <c r="A9608" s="34">
        <v>9652</v>
      </c>
      <c r="B9608" s="1" t="s">
        <v>27727</v>
      </c>
      <c r="C9608" s="1" t="s">
        <v>29015</v>
      </c>
      <c r="D9608" s="1"/>
      <c r="E9608" s="1" t="s">
        <v>29008</v>
      </c>
      <c r="F9608" s="1" t="s">
        <v>29262</v>
      </c>
      <c r="G9608" s="35" t="s">
        <v>27728</v>
      </c>
      <c r="H9608" s="35" t="s">
        <v>27729</v>
      </c>
      <c r="I9608" s="35" t="s">
        <v>29</v>
      </c>
      <c r="J9608" s="36">
        <v>24239000</v>
      </c>
      <c r="K9608" s="36">
        <v>30303000</v>
      </c>
      <c r="L9608" s="36">
        <v>37318000</v>
      </c>
      <c r="M9608" s="36">
        <v>42086000</v>
      </c>
      <c r="N9608" s="36">
        <v>50275000</v>
      </c>
      <c r="O9608" s="37">
        <v>-0.17100000000000001</v>
      </c>
      <c r="P9608" s="37">
        <v>0.14169999999999999</v>
      </c>
      <c r="Q9608" s="37">
        <v>9.1000000000000004E-3</v>
      </c>
      <c r="R9608" s="37">
        <v>7.2400000000000006E-2</v>
      </c>
      <c r="S9608" s="37">
        <v>0.14119999999999999</v>
      </c>
      <c r="T9608" s="37"/>
      <c r="U9608" s="37">
        <v>-1.9E-2</v>
      </c>
      <c r="V9608" s="37">
        <v>-2.1899999999999999E-2</v>
      </c>
      <c r="W9608" s="37">
        <v>-2.5000000000000001E-2</v>
      </c>
      <c r="X9608" s="37">
        <v>-2.24E-2</v>
      </c>
      <c r="Z9608" s="4" t="str">
        <f t="shared" si="420"/>
        <v>NO</v>
      </c>
      <c r="AA9608" s="4" t="str">
        <f t="shared" si="420"/>
        <v>NO</v>
      </c>
      <c r="AB9608" s="4" t="str">
        <f t="shared" si="420"/>
        <v>NO</v>
      </c>
      <c r="AD9608" s="4">
        <f t="shared" si="421"/>
        <v>0</v>
      </c>
    </row>
    <row r="9609" spans="1:30" ht="14.4" customHeight="1" x14ac:dyDescent="0.35">
      <c r="A9609" s="34">
        <v>9653</v>
      </c>
      <c r="B9609" s="1" t="s">
        <v>27730</v>
      </c>
      <c r="C9609" s="1" t="s">
        <v>29015</v>
      </c>
      <c r="D9609" s="1"/>
      <c r="E9609" s="1" t="s">
        <v>29008</v>
      </c>
      <c r="F9609" s="1" t="s">
        <v>29262</v>
      </c>
      <c r="G9609" s="35" t="s">
        <v>27731</v>
      </c>
      <c r="H9609" s="35" t="s">
        <v>27732</v>
      </c>
      <c r="I9609" s="35" t="s">
        <v>29</v>
      </c>
      <c r="J9609" s="36">
        <v>24625000</v>
      </c>
      <c r="K9609" s="36">
        <v>26313000</v>
      </c>
      <c r="L9609" s="36">
        <v>31235000</v>
      </c>
      <c r="M9609" s="36">
        <v>45273000</v>
      </c>
      <c r="N9609" s="36">
        <v>50273000</v>
      </c>
      <c r="O9609" s="37">
        <v>0.1895</v>
      </c>
      <c r="P9609" s="37">
        <v>0.44209999999999999</v>
      </c>
      <c r="Q9609" s="37">
        <v>0.2099</v>
      </c>
      <c r="R9609" s="37">
        <v>0.3211</v>
      </c>
      <c r="S9609" s="37">
        <v>0.30309999999999998</v>
      </c>
      <c r="T9609" s="37"/>
      <c r="U9609" s="37"/>
      <c r="V9609" s="37"/>
      <c r="W9609" s="37"/>
      <c r="X9609" s="37"/>
      <c r="Z9609" s="4" t="str">
        <f t="shared" si="420"/>
        <v>YES</v>
      </c>
      <c r="AA9609" s="4" t="str">
        <f t="shared" si="420"/>
        <v>YES</v>
      </c>
      <c r="AB9609" s="4" t="str">
        <f t="shared" si="420"/>
        <v>YES</v>
      </c>
      <c r="AD9609" s="4">
        <f t="shared" si="421"/>
        <v>3</v>
      </c>
    </row>
    <row r="9610" spans="1:30" ht="14.4" customHeight="1" x14ac:dyDescent="0.35">
      <c r="A9610" s="34">
        <v>9655</v>
      </c>
      <c r="B9610" s="1" t="s">
        <v>27736</v>
      </c>
      <c r="C9610" s="1" t="s">
        <v>29015</v>
      </c>
      <c r="D9610" s="1"/>
      <c r="E9610" s="1" t="s">
        <v>29008</v>
      </c>
      <c r="F9610" s="1" t="s">
        <v>29262</v>
      </c>
      <c r="G9610" s="35" t="s">
        <v>27737</v>
      </c>
      <c r="H9610" s="35" t="s">
        <v>27738</v>
      </c>
      <c r="I9610" s="35" t="s">
        <v>29</v>
      </c>
      <c r="J9610" s="36">
        <v>48241000</v>
      </c>
      <c r="K9610" s="36">
        <v>61610000</v>
      </c>
      <c r="L9610" s="36">
        <v>68121000</v>
      </c>
      <c r="M9610" s="36">
        <v>57795000</v>
      </c>
      <c r="N9610" s="36">
        <v>50271000</v>
      </c>
      <c r="O9610" s="37">
        <v>0.25140000000000001</v>
      </c>
      <c r="P9610" s="37">
        <v>0.36919999999999997</v>
      </c>
      <c r="Q9610" s="37">
        <v>5.1700000000000003E-2</v>
      </c>
      <c r="R9610" s="37">
        <v>0.1953</v>
      </c>
      <c r="S9610" s="37">
        <v>0.22750000000000001</v>
      </c>
      <c r="T9610" s="37"/>
      <c r="U9610" s="37"/>
      <c r="V9610" s="37"/>
      <c r="W9610" s="37"/>
      <c r="X9610" s="37"/>
      <c r="Z9610" s="4" t="str">
        <f t="shared" si="420"/>
        <v>NO</v>
      </c>
      <c r="AA9610" s="4" t="str">
        <f t="shared" si="420"/>
        <v>NO</v>
      </c>
      <c r="AB9610" s="4" t="str">
        <f t="shared" si="420"/>
        <v>YES</v>
      </c>
      <c r="AD9610" s="4">
        <f t="shared" si="421"/>
        <v>1</v>
      </c>
    </row>
    <row r="9611" spans="1:30" ht="14.4" customHeight="1" x14ac:dyDescent="0.35">
      <c r="A9611" s="34">
        <v>9654</v>
      </c>
      <c r="B9611" s="1" t="s">
        <v>27733</v>
      </c>
      <c r="C9611" s="1"/>
      <c r="D9611" s="1"/>
      <c r="E9611" s="1"/>
      <c r="F9611" s="1" t="s">
        <v>29262</v>
      </c>
      <c r="G9611" s="35" t="s">
        <v>27734</v>
      </c>
      <c r="H9611" s="35" t="s">
        <v>27735</v>
      </c>
      <c r="I9611" s="35" t="s">
        <v>23</v>
      </c>
      <c r="J9611" s="36">
        <v>16060000</v>
      </c>
      <c r="K9611" s="36">
        <v>6845000</v>
      </c>
      <c r="L9611" s="36">
        <v>11989000</v>
      </c>
      <c r="M9611" s="36">
        <v>31083000</v>
      </c>
      <c r="N9611" s="36">
        <v>50271000</v>
      </c>
      <c r="O9611" s="37">
        <v>0.1062</v>
      </c>
      <c r="P9611" s="37">
        <v>0.45129999999999998</v>
      </c>
      <c r="Q9611" s="37">
        <v>0.4456</v>
      </c>
      <c r="R9611" s="37">
        <v>0.41449999999999998</v>
      </c>
      <c r="S9611" s="37">
        <v>0.42649999999999999</v>
      </c>
      <c r="T9611" s="37"/>
      <c r="U9611" s="37"/>
      <c r="V9611" s="37"/>
      <c r="W9611" s="37"/>
      <c r="X9611" s="37"/>
      <c r="Z9611" s="4" t="str">
        <f t="shared" si="420"/>
        <v>YES</v>
      </c>
      <c r="AA9611" s="4" t="str">
        <f t="shared" si="420"/>
        <v>YES</v>
      </c>
      <c r="AB9611" s="4" t="str">
        <f t="shared" si="420"/>
        <v>YES</v>
      </c>
      <c r="AD9611" s="4">
        <f t="shared" si="421"/>
        <v>3</v>
      </c>
    </row>
    <row r="9612" spans="1:30" ht="39.5" x14ac:dyDescent="0.35">
      <c r="A9612" s="34">
        <v>9656</v>
      </c>
      <c r="B9612" s="1" t="s">
        <v>27739</v>
      </c>
      <c r="C9612" s="1"/>
      <c r="D9612" s="1"/>
      <c r="E9612" s="1"/>
      <c r="F9612" s="1" t="s">
        <v>29262</v>
      </c>
      <c r="G9612" s="35" t="s">
        <v>27740</v>
      </c>
      <c r="H9612" s="35" t="s">
        <v>27741</v>
      </c>
      <c r="I9612" s="35" t="s">
        <v>43</v>
      </c>
      <c r="J9612" s="36">
        <v>34482000</v>
      </c>
      <c r="K9612" s="36">
        <v>34448000</v>
      </c>
      <c r="L9612" s="36">
        <v>32103000</v>
      </c>
      <c r="M9612" s="36">
        <v>31954000</v>
      </c>
      <c r="N9612" s="36">
        <v>50270000</v>
      </c>
      <c r="O9612" s="37">
        <v>6.83E-2</v>
      </c>
      <c r="P9612" s="37">
        <v>9.11E-2</v>
      </c>
      <c r="Q9612" s="37">
        <v>7.0099999999999996E-2</v>
      </c>
      <c r="R9612" s="37">
        <v>9.3200000000000005E-2</v>
      </c>
      <c r="S9612" s="37">
        <v>0.1069</v>
      </c>
      <c r="T9612" s="37"/>
      <c r="U9612" s="37"/>
      <c r="V9612" s="37"/>
      <c r="W9612" s="37"/>
      <c r="X9612" s="37"/>
      <c r="Z9612" s="4" t="str">
        <f t="shared" si="420"/>
        <v>NO</v>
      </c>
      <c r="AA9612" s="4" t="str">
        <f t="shared" si="420"/>
        <v>NO</v>
      </c>
      <c r="AB9612" s="4" t="str">
        <f t="shared" si="420"/>
        <v>NO</v>
      </c>
      <c r="AD9612" s="4">
        <f t="shared" si="421"/>
        <v>0</v>
      </c>
    </row>
    <row r="9613" spans="1:30" ht="14.4" customHeight="1" x14ac:dyDescent="0.35">
      <c r="A9613" s="34">
        <v>9657</v>
      </c>
      <c r="B9613" s="1" t="s">
        <v>27742</v>
      </c>
      <c r="C9613" s="1"/>
      <c r="D9613" s="1"/>
      <c r="E9613" s="1"/>
      <c r="F9613" s="1" t="s">
        <v>29262</v>
      </c>
      <c r="G9613" s="35" t="s">
        <v>27743</v>
      </c>
      <c r="H9613" s="35" t="s">
        <v>27744</v>
      </c>
      <c r="I9613" s="35" t="s">
        <v>23</v>
      </c>
      <c r="J9613" s="36">
        <v>27679000</v>
      </c>
      <c r="K9613" s="36">
        <v>38710000</v>
      </c>
      <c r="L9613" s="36">
        <v>62502000</v>
      </c>
      <c r="M9613" s="36">
        <v>79983000</v>
      </c>
      <c r="N9613" s="36">
        <v>50264000</v>
      </c>
      <c r="O9613" s="37">
        <v>0.1918</v>
      </c>
      <c r="P9613" s="37">
        <v>0.125</v>
      </c>
      <c r="Q9613" s="37">
        <v>0.15049999999999999</v>
      </c>
      <c r="R9613" s="37">
        <v>0.1449</v>
      </c>
      <c r="S9613" s="37">
        <v>0.39879999999999999</v>
      </c>
      <c r="T9613" s="37">
        <v>0.15989999999999999</v>
      </c>
      <c r="U9613" s="37">
        <v>0.11</v>
      </c>
      <c r="V9613" s="37"/>
      <c r="W9613" s="37"/>
      <c r="X9613" s="37"/>
      <c r="Z9613" s="4" t="str">
        <f t="shared" si="420"/>
        <v>NO</v>
      </c>
      <c r="AA9613" s="4" t="str">
        <f t="shared" si="420"/>
        <v>NO</v>
      </c>
      <c r="AB9613" s="4" t="str">
        <f t="shared" si="420"/>
        <v>YES</v>
      </c>
      <c r="AD9613" s="4">
        <f t="shared" si="421"/>
        <v>1</v>
      </c>
    </row>
    <row r="9614" spans="1:30" ht="14.4" customHeight="1" x14ac:dyDescent="0.35">
      <c r="A9614" s="34">
        <v>9658</v>
      </c>
      <c r="B9614" s="1" t="s">
        <v>27745</v>
      </c>
      <c r="C9614" s="1"/>
      <c r="D9614" s="1"/>
      <c r="E9614" s="1"/>
      <c r="F9614" s="1" t="s">
        <v>29262</v>
      </c>
      <c r="G9614" s="35" t="s">
        <v>27746</v>
      </c>
      <c r="H9614" s="35" t="s">
        <v>27747</v>
      </c>
      <c r="I9614" s="35" t="s">
        <v>23</v>
      </c>
      <c r="J9614" s="36">
        <v>17928000</v>
      </c>
      <c r="K9614" s="36">
        <v>37189000</v>
      </c>
      <c r="L9614" s="36">
        <v>44725000</v>
      </c>
      <c r="M9614" s="36">
        <v>50109000</v>
      </c>
      <c r="N9614" s="36">
        <v>50264000</v>
      </c>
      <c r="O9614" s="37">
        <v>5.8500000000000003E-2</v>
      </c>
      <c r="P9614" s="37">
        <v>8.9899999999999994E-2</v>
      </c>
      <c r="Q9614" s="37">
        <v>7.9399999999999998E-2</v>
      </c>
      <c r="R9614" s="37">
        <v>0.1167</v>
      </c>
      <c r="S9614" s="37">
        <v>4.9500000000000002E-2</v>
      </c>
      <c r="T9614" s="37"/>
      <c r="U9614" s="37"/>
      <c r="V9614" s="37"/>
      <c r="W9614" s="37"/>
      <c r="X9614" s="37"/>
      <c r="Z9614" s="4" t="str">
        <f t="shared" si="420"/>
        <v>NO</v>
      </c>
      <c r="AA9614" s="4" t="str">
        <f t="shared" si="420"/>
        <v>NO</v>
      </c>
      <c r="AB9614" s="4" t="str">
        <f t="shared" si="420"/>
        <v>NO</v>
      </c>
      <c r="AD9614" s="4">
        <f t="shared" si="421"/>
        <v>0</v>
      </c>
    </row>
    <row r="9615" spans="1:30" ht="27.65" customHeight="1" x14ac:dyDescent="0.35">
      <c r="A9615" s="34">
        <v>9659</v>
      </c>
      <c r="B9615" s="1" t="s">
        <v>27748</v>
      </c>
      <c r="C9615" s="1" t="s">
        <v>29015</v>
      </c>
      <c r="D9615" s="1"/>
      <c r="E9615" s="1" t="s">
        <v>29008</v>
      </c>
      <c r="F9615" s="1" t="s">
        <v>29262</v>
      </c>
      <c r="G9615" s="35" t="s">
        <v>27749</v>
      </c>
      <c r="H9615" s="35" t="s">
        <v>27750</v>
      </c>
      <c r="I9615" s="35" t="s">
        <v>29</v>
      </c>
      <c r="J9615" s="36">
        <v>25154000</v>
      </c>
      <c r="K9615" s="36">
        <v>32650000</v>
      </c>
      <c r="L9615" s="36">
        <v>33736000</v>
      </c>
      <c r="M9615" s="36">
        <v>41432000</v>
      </c>
      <c r="N9615" s="36">
        <v>50262000</v>
      </c>
      <c r="O9615" s="37">
        <v>0.35010000000000002</v>
      </c>
      <c r="P9615" s="37">
        <v>0.37419999999999998</v>
      </c>
      <c r="Q9615" s="37">
        <v>0.32669999999999999</v>
      </c>
      <c r="R9615" s="37">
        <v>0.28139999999999998</v>
      </c>
      <c r="S9615" s="37">
        <v>0.25180000000000002</v>
      </c>
      <c r="T9615" s="37">
        <v>-3.3999999999999998E-3</v>
      </c>
      <c r="U9615" s="37">
        <v>-8.2000000000000007E-3</v>
      </c>
      <c r="V9615" s="37">
        <v>-3.8999999999999998E-3</v>
      </c>
      <c r="W9615" s="37">
        <v>-3.0300000000000001E-2</v>
      </c>
      <c r="X9615" s="37">
        <v>-2.0400000000000001E-2</v>
      </c>
      <c r="Z9615" s="4" t="str">
        <f t="shared" si="420"/>
        <v>YES</v>
      </c>
      <c r="AA9615" s="4" t="str">
        <f t="shared" si="420"/>
        <v>YES</v>
      </c>
      <c r="AB9615" s="4" t="str">
        <f t="shared" si="420"/>
        <v>YES</v>
      </c>
      <c r="AD9615" s="4">
        <f t="shared" si="421"/>
        <v>3</v>
      </c>
    </row>
    <row r="9616" spans="1:30" ht="14.4" customHeight="1" x14ac:dyDescent="0.35">
      <c r="A9616" s="34">
        <v>9660</v>
      </c>
      <c r="B9616" s="1" t="s">
        <v>6953</v>
      </c>
      <c r="C9616" s="1" t="s">
        <v>29015</v>
      </c>
      <c r="D9616" s="1"/>
      <c r="E9616" s="1" t="s">
        <v>29008</v>
      </c>
      <c r="F9616" s="1" t="s">
        <v>29262</v>
      </c>
      <c r="G9616" s="35" t="s">
        <v>27751</v>
      </c>
      <c r="H9616" s="35" t="s">
        <v>27752</v>
      </c>
      <c r="I9616" s="35" t="s">
        <v>29</v>
      </c>
      <c r="J9616" s="36">
        <v>20181000</v>
      </c>
      <c r="K9616" s="36">
        <v>19861000</v>
      </c>
      <c r="L9616" s="36">
        <v>23143000</v>
      </c>
      <c r="M9616" s="36">
        <v>34653000</v>
      </c>
      <c r="N9616" s="36">
        <v>50259000</v>
      </c>
      <c r="O9616" s="37">
        <v>4.1999999999999997E-3</v>
      </c>
      <c r="P9616" s="37">
        <v>1.03E-2</v>
      </c>
      <c r="Q9616" s="37">
        <v>2.3800000000000002E-2</v>
      </c>
      <c r="R9616" s="37">
        <v>5.9400000000000001E-2</v>
      </c>
      <c r="S9616" s="37">
        <v>0.1072</v>
      </c>
      <c r="T9616" s="37"/>
      <c r="U9616" s="37"/>
      <c r="V9616" s="37"/>
      <c r="W9616" s="37"/>
      <c r="X9616" s="37"/>
      <c r="Z9616" s="4" t="str">
        <f t="shared" si="420"/>
        <v>NO</v>
      </c>
      <c r="AA9616" s="4" t="str">
        <f t="shared" si="420"/>
        <v>NO</v>
      </c>
      <c r="AB9616" s="4" t="str">
        <f t="shared" si="420"/>
        <v>NO</v>
      </c>
      <c r="AD9616" s="4">
        <f t="shared" si="421"/>
        <v>0</v>
      </c>
    </row>
    <row r="9617" spans="1:30" ht="41.4" customHeight="1" x14ac:dyDescent="0.35">
      <c r="A9617" s="34">
        <v>9661</v>
      </c>
      <c r="B9617" s="1" t="s">
        <v>27753</v>
      </c>
      <c r="C9617" s="1" t="s">
        <v>29015</v>
      </c>
      <c r="D9617" s="1"/>
      <c r="E9617" s="1" t="s">
        <v>29008</v>
      </c>
      <c r="F9617" s="1" t="s">
        <v>29262</v>
      </c>
      <c r="G9617" s="35" t="s">
        <v>27754</v>
      </c>
      <c r="H9617" s="35" t="s">
        <v>27755</v>
      </c>
      <c r="I9617" s="35" t="s">
        <v>29</v>
      </c>
      <c r="J9617" s="36">
        <v>31018000</v>
      </c>
      <c r="K9617" s="36">
        <v>80156000</v>
      </c>
      <c r="L9617" s="36">
        <v>92519000</v>
      </c>
      <c r="M9617" s="36">
        <v>87955000</v>
      </c>
      <c r="N9617" s="36">
        <v>50258000</v>
      </c>
      <c r="O9617" s="37">
        <v>8.7099999999999997E-2</v>
      </c>
      <c r="P9617" s="37">
        <v>0.34100000000000003</v>
      </c>
      <c r="Q9617" s="37">
        <v>2.7E-2</v>
      </c>
      <c r="R9617" s="37">
        <v>3.2500000000000001E-2</v>
      </c>
      <c r="S9617" s="37">
        <v>6.1100000000000002E-2</v>
      </c>
      <c r="T9617" s="37"/>
      <c r="U9617" s="37"/>
      <c r="V9617" s="37"/>
      <c r="W9617" s="37"/>
      <c r="X9617" s="37"/>
      <c r="Z9617" s="4" t="str">
        <f t="shared" si="420"/>
        <v>NO</v>
      </c>
      <c r="AA9617" s="4" t="str">
        <f t="shared" si="420"/>
        <v>NO</v>
      </c>
      <c r="AB9617" s="4" t="str">
        <f t="shared" si="420"/>
        <v>NO</v>
      </c>
      <c r="AD9617" s="4">
        <f t="shared" si="421"/>
        <v>0</v>
      </c>
    </row>
    <row r="9618" spans="1:30" ht="27.65" customHeight="1" x14ac:dyDescent="0.35">
      <c r="A9618" s="34">
        <v>9662</v>
      </c>
      <c r="B9618" s="1" t="s">
        <v>27756</v>
      </c>
      <c r="C9618" s="1"/>
      <c r="D9618" s="1"/>
      <c r="E9618" s="1"/>
      <c r="F9618" s="1" t="s">
        <v>29262</v>
      </c>
      <c r="G9618" s="35" t="s">
        <v>27757</v>
      </c>
      <c r="H9618" s="35" t="s">
        <v>27758</v>
      </c>
      <c r="I9618" s="35" t="s">
        <v>33</v>
      </c>
      <c r="J9618" s="36">
        <v>6916000</v>
      </c>
      <c r="K9618" s="36">
        <v>6866000</v>
      </c>
      <c r="L9618" s="36">
        <v>7397000</v>
      </c>
      <c r="M9618" s="36">
        <v>10014000</v>
      </c>
      <c r="N9618" s="36">
        <v>50257000</v>
      </c>
      <c r="O9618" s="37">
        <v>0.2445</v>
      </c>
      <c r="P9618" s="37">
        <v>0.2253</v>
      </c>
      <c r="Q9618" s="37">
        <v>0.29430000000000001</v>
      </c>
      <c r="R9618" s="37">
        <v>9.5000000000000001E-2</v>
      </c>
      <c r="S9618" s="37">
        <v>9.4E-2</v>
      </c>
      <c r="T9618" s="37"/>
      <c r="U9618" s="37"/>
      <c r="V9618" s="37"/>
      <c r="W9618" s="37"/>
      <c r="X9618" s="37"/>
      <c r="Z9618" s="4" t="str">
        <f t="shared" si="420"/>
        <v>YES</v>
      </c>
      <c r="AA9618" s="4" t="str">
        <f t="shared" si="420"/>
        <v>NO</v>
      </c>
      <c r="AB9618" s="4" t="str">
        <f t="shared" si="420"/>
        <v>NO</v>
      </c>
      <c r="AD9618" s="4">
        <f t="shared" si="421"/>
        <v>1</v>
      </c>
    </row>
    <row r="9619" spans="1:30" ht="27.65" customHeight="1" x14ac:dyDescent="0.35">
      <c r="A9619" s="34">
        <v>9663</v>
      </c>
      <c r="B9619" s="1" t="s">
        <v>27759</v>
      </c>
      <c r="C9619" s="1"/>
      <c r="D9619" s="1"/>
      <c r="E9619" s="1"/>
      <c r="F9619" s="1" t="s">
        <v>29262</v>
      </c>
      <c r="G9619" s="35" t="s">
        <v>27760</v>
      </c>
      <c r="H9619" s="35" t="s">
        <v>27761</v>
      </c>
      <c r="I9619" s="35" t="s">
        <v>33</v>
      </c>
      <c r="J9619" s="36">
        <v>4411000</v>
      </c>
      <c r="K9619" s="36">
        <v>2306000</v>
      </c>
      <c r="L9619" s="36">
        <v>6658000</v>
      </c>
      <c r="M9619" s="36">
        <v>19631000</v>
      </c>
      <c r="N9619" s="36">
        <v>50252000</v>
      </c>
      <c r="O9619" s="37">
        <v>0.25600000000000001</v>
      </c>
      <c r="P9619" s="37">
        <v>-0.5464</v>
      </c>
      <c r="Q9619" s="37">
        <v>0.17330000000000001</v>
      </c>
      <c r="R9619" s="37">
        <v>0.1704</v>
      </c>
      <c r="S9619" s="37">
        <v>0.20499999999999999</v>
      </c>
      <c r="T9619" s="37"/>
      <c r="U9619" s="37"/>
      <c r="V9619" s="37"/>
      <c r="W9619" s="37"/>
      <c r="X9619" s="37"/>
      <c r="Z9619" s="4" t="str">
        <f t="shared" si="420"/>
        <v>NO</v>
      </c>
      <c r="AA9619" s="4" t="str">
        <f t="shared" si="420"/>
        <v>NO</v>
      </c>
      <c r="AB9619" s="4" t="str">
        <f t="shared" si="420"/>
        <v>YES</v>
      </c>
      <c r="AD9619" s="4">
        <f t="shared" si="421"/>
        <v>1</v>
      </c>
    </row>
    <row r="9620" spans="1:30" ht="14.4" customHeight="1" x14ac:dyDescent="0.35">
      <c r="A9620" s="34">
        <v>9664</v>
      </c>
      <c r="B9620" s="1" t="s">
        <v>21809</v>
      </c>
      <c r="C9620" s="1"/>
      <c r="D9620" s="1"/>
      <c r="E9620" s="1"/>
      <c r="F9620" s="1" t="s">
        <v>29262</v>
      </c>
      <c r="G9620" s="35" t="s">
        <v>27762</v>
      </c>
      <c r="H9620" s="35" t="s">
        <v>27763</v>
      </c>
      <c r="I9620" s="35" t="s">
        <v>33</v>
      </c>
      <c r="J9620" s="36"/>
      <c r="K9620" s="36"/>
      <c r="L9620" s="36">
        <v>1943000</v>
      </c>
      <c r="M9620" s="36">
        <v>23472000</v>
      </c>
      <c r="N9620" s="36">
        <v>50251000</v>
      </c>
      <c r="O9620" s="37"/>
      <c r="P9620" s="37"/>
      <c r="Q9620" s="37">
        <v>-0.99380000000000002</v>
      </c>
      <c r="R9620" s="37">
        <v>0.61419999999999997</v>
      </c>
      <c r="S9620" s="37">
        <v>0.38019999999999998</v>
      </c>
      <c r="T9620" s="37"/>
      <c r="U9620" s="37"/>
      <c r="V9620" s="37"/>
      <c r="W9620" s="37">
        <v>0.60070000000000001</v>
      </c>
      <c r="X9620" s="37"/>
      <c r="Z9620" s="4" t="str">
        <f t="shared" si="420"/>
        <v>NO</v>
      </c>
      <c r="AA9620" s="4" t="str">
        <f t="shared" si="420"/>
        <v>YES</v>
      </c>
      <c r="AB9620" s="4" t="str">
        <f t="shared" si="420"/>
        <v>YES</v>
      </c>
      <c r="AD9620" s="4">
        <f t="shared" si="421"/>
        <v>2</v>
      </c>
    </row>
    <row r="9621" spans="1:30" ht="14.4" customHeight="1" x14ac:dyDescent="0.35">
      <c r="A9621" s="34">
        <v>9665</v>
      </c>
      <c r="B9621" s="1" t="s">
        <v>27764</v>
      </c>
      <c r="C9621" s="1"/>
      <c r="D9621" s="1"/>
      <c r="E9621" s="1"/>
      <c r="F9621" s="1" t="s">
        <v>29262</v>
      </c>
      <c r="G9621" s="35" t="s">
        <v>27765</v>
      </c>
      <c r="H9621" s="35" t="s">
        <v>27766</v>
      </c>
      <c r="I9621" s="35" t="s">
        <v>23</v>
      </c>
      <c r="J9621" s="36">
        <v>42834000</v>
      </c>
      <c r="K9621" s="36">
        <v>47397000</v>
      </c>
      <c r="L9621" s="36">
        <v>48400000</v>
      </c>
      <c r="M9621" s="36">
        <v>50641000</v>
      </c>
      <c r="N9621" s="36">
        <v>50250000</v>
      </c>
      <c r="O9621" s="37">
        <v>0.2445</v>
      </c>
      <c r="P9621" s="37">
        <v>0.26129999999999998</v>
      </c>
      <c r="Q9621" s="37">
        <v>0.4108</v>
      </c>
      <c r="R9621" s="37">
        <v>0.1721</v>
      </c>
      <c r="S9621" s="37">
        <v>0.13669999999999999</v>
      </c>
      <c r="T9621" s="37">
        <v>0.27750000000000002</v>
      </c>
      <c r="U9621" s="37">
        <v>0.24660000000000001</v>
      </c>
      <c r="V9621" s="37">
        <v>0.38869999999999999</v>
      </c>
      <c r="W9621" s="37">
        <v>0.156</v>
      </c>
      <c r="X9621" s="37">
        <v>0.1278</v>
      </c>
      <c r="Z9621" s="4" t="str">
        <f t="shared" si="420"/>
        <v>YES</v>
      </c>
      <c r="AA9621" s="4" t="str">
        <f t="shared" si="420"/>
        <v>NO</v>
      </c>
      <c r="AB9621" s="4" t="str">
        <f t="shared" si="420"/>
        <v>NO</v>
      </c>
      <c r="AD9621" s="4">
        <f t="shared" si="421"/>
        <v>1</v>
      </c>
    </row>
    <row r="9622" spans="1:30" ht="14.4" customHeight="1" x14ac:dyDescent="0.35">
      <c r="A9622" s="34">
        <v>9666</v>
      </c>
      <c r="B9622" s="1" t="s">
        <v>27767</v>
      </c>
      <c r="C9622" s="1" t="s">
        <v>29015</v>
      </c>
      <c r="D9622" s="1"/>
      <c r="E9622" s="1" t="s">
        <v>29008</v>
      </c>
      <c r="F9622" s="1" t="s">
        <v>29262</v>
      </c>
      <c r="G9622" s="35" t="s">
        <v>27768</v>
      </c>
      <c r="H9622" s="35" t="s">
        <v>27769</v>
      </c>
      <c r="I9622" s="35" t="s">
        <v>29</v>
      </c>
      <c r="J9622" s="36">
        <v>20258000</v>
      </c>
      <c r="K9622" s="36">
        <v>23679000</v>
      </c>
      <c r="L9622" s="36">
        <v>24844000</v>
      </c>
      <c r="M9622" s="36">
        <v>29263000</v>
      </c>
      <c r="N9622" s="36">
        <v>50249000</v>
      </c>
      <c r="O9622" s="37">
        <v>-4.4299999999999999E-2</v>
      </c>
      <c r="P9622" s="37">
        <v>-0.18459999999999999</v>
      </c>
      <c r="Q9622" s="37">
        <v>0.1431</v>
      </c>
      <c r="R9622" s="37">
        <v>9.8199999999999996E-2</v>
      </c>
      <c r="S9622" s="37">
        <v>-0.1173</v>
      </c>
      <c r="T9622" s="37">
        <v>-2.8E-3</v>
      </c>
      <c r="U9622" s="37">
        <v>-1.2999999999999999E-3</v>
      </c>
      <c r="V9622" s="37">
        <v>-6.9699999999999998E-2</v>
      </c>
      <c r="W9622" s="37">
        <v>-2.5999999999999999E-3</v>
      </c>
      <c r="X9622" s="37">
        <v>-5.0000000000000001E-4</v>
      </c>
      <c r="Z9622" s="4" t="str">
        <f t="shared" si="420"/>
        <v>NO</v>
      </c>
      <c r="AA9622" s="4" t="str">
        <f t="shared" si="420"/>
        <v>NO</v>
      </c>
      <c r="AB9622" s="4" t="str">
        <f t="shared" si="420"/>
        <v>NO</v>
      </c>
      <c r="AD9622" s="4">
        <f t="shared" si="421"/>
        <v>0</v>
      </c>
    </row>
    <row r="9623" spans="1:30" ht="14.4" customHeight="1" x14ac:dyDescent="0.35">
      <c r="A9623" s="34">
        <v>9667</v>
      </c>
      <c r="B9623" s="1" t="s">
        <v>2978</v>
      </c>
      <c r="C9623" s="1" t="s">
        <v>29015</v>
      </c>
      <c r="D9623" s="1"/>
      <c r="E9623" s="1" t="s">
        <v>29008</v>
      </c>
      <c r="F9623" s="1" t="s">
        <v>29262</v>
      </c>
      <c r="G9623" s="35" t="s">
        <v>27770</v>
      </c>
      <c r="H9623" s="35" t="s">
        <v>27771</v>
      </c>
      <c r="I9623" s="35" t="s">
        <v>29</v>
      </c>
      <c r="J9623" s="36">
        <v>3733000</v>
      </c>
      <c r="K9623" s="36">
        <v>8861000</v>
      </c>
      <c r="L9623" s="36">
        <v>19284000</v>
      </c>
      <c r="M9623" s="36">
        <v>41307000</v>
      </c>
      <c r="N9623" s="36">
        <v>50249000</v>
      </c>
      <c r="O9623" s="37">
        <v>0.12889999999999999</v>
      </c>
      <c r="P9623" s="37">
        <v>0.18090000000000001</v>
      </c>
      <c r="Q9623" s="37">
        <v>9.2200000000000004E-2</v>
      </c>
      <c r="R9623" s="37">
        <v>0.22969999999999999</v>
      </c>
      <c r="S9623" s="37">
        <v>0.23230000000000001</v>
      </c>
      <c r="T9623" s="37"/>
      <c r="U9623" s="37"/>
      <c r="V9623" s="37"/>
      <c r="W9623" s="37"/>
      <c r="X9623" s="37"/>
      <c r="Z9623" s="4" t="str">
        <f t="shared" si="420"/>
        <v>NO</v>
      </c>
      <c r="AA9623" s="4" t="str">
        <f t="shared" si="420"/>
        <v>YES</v>
      </c>
      <c r="AB9623" s="4" t="str">
        <f t="shared" si="420"/>
        <v>YES</v>
      </c>
      <c r="AD9623" s="4">
        <f t="shared" si="421"/>
        <v>2</v>
      </c>
    </row>
    <row r="9624" spans="1:30" ht="14.4" customHeight="1" x14ac:dyDescent="0.35">
      <c r="A9624" s="34">
        <v>9668</v>
      </c>
      <c r="B9624" s="1" t="s">
        <v>2757</v>
      </c>
      <c r="C9624" s="1" t="s">
        <v>29015</v>
      </c>
      <c r="D9624" s="1"/>
      <c r="E9624" s="1" t="s">
        <v>29008</v>
      </c>
      <c r="F9624" s="1" t="s">
        <v>29262</v>
      </c>
      <c r="G9624" s="35" t="s">
        <v>27772</v>
      </c>
      <c r="H9624" s="35" t="s">
        <v>27773</v>
      </c>
      <c r="I9624" s="35" t="s">
        <v>29</v>
      </c>
      <c r="J9624" s="36"/>
      <c r="K9624" s="36"/>
      <c r="L9624" s="36"/>
      <c r="M9624" s="36">
        <v>11981000</v>
      </c>
      <c r="N9624" s="36">
        <v>50247000</v>
      </c>
      <c r="O9624" s="37"/>
      <c r="P9624" s="37"/>
      <c r="Q9624" s="37"/>
      <c r="R9624" s="37">
        <v>0.36380000000000001</v>
      </c>
      <c r="S9624" s="37">
        <v>0.24479999999999999</v>
      </c>
      <c r="T9624" s="37"/>
      <c r="U9624" s="37"/>
      <c r="V9624" s="37"/>
      <c r="W9624" s="37">
        <v>0.33810000000000001</v>
      </c>
      <c r="X9624" s="37"/>
      <c r="Z9624" s="4" t="str">
        <f t="shared" si="420"/>
        <v>NO</v>
      </c>
      <c r="AA9624" s="4" t="str">
        <f t="shared" si="420"/>
        <v>YES</v>
      </c>
      <c r="AB9624" s="4" t="str">
        <f t="shared" si="420"/>
        <v>YES</v>
      </c>
      <c r="AD9624" s="4">
        <f t="shared" si="421"/>
        <v>2</v>
      </c>
    </row>
    <row r="9625" spans="1:30" ht="14.4" customHeight="1" x14ac:dyDescent="0.35">
      <c r="A9625" s="34">
        <v>9670</v>
      </c>
      <c r="B9625" s="1" t="s">
        <v>27776</v>
      </c>
      <c r="C9625" s="1" t="s">
        <v>29015</v>
      </c>
      <c r="D9625" s="1"/>
      <c r="E9625" s="1" t="s">
        <v>29008</v>
      </c>
      <c r="F9625" s="1" t="s">
        <v>29262</v>
      </c>
      <c r="G9625" s="35" t="s">
        <v>27777</v>
      </c>
      <c r="H9625" s="35" t="s">
        <v>27778</v>
      </c>
      <c r="I9625" s="35" t="s">
        <v>29</v>
      </c>
      <c r="J9625" s="36">
        <v>25264000</v>
      </c>
      <c r="K9625" s="36">
        <v>28637000</v>
      </c>
      <c r="L9625" s="36">
        <v>39899000</v>
      </c>
      <c r="M9625" s="36">
        <v>45076000</v>
      </c>
      <c r="N9625" s="36">
        <v>50244000</v>
      </c>
      <c r="O9625" s="37">
        <v>0.28760000000000002</v>
      </c>
      <c r="P9625" s="37">
        <v>0.1613</v>
      </c>
      <c r="Q9625" s="37">
        <v>0.19109999999999999</v>
      </c>
      <c r="R9625" s="37">
        <v>0.26219999999999999</v>
      </c>
      <c r="S9625" s="37">
        <v>0.2379</v>
      </c>
      <c r="T9625" s="37"/>
      <c r="U9625" s="37"/>
      <c r="V9625" s="37"/>
      <c r="W9625" s="37"/>
      <c r="X9625" s="37"/>
      <c r="Z9625" s="4" t="str">
        <f t="shared" si="420"/>
        <v>NO</v>
      </c>
      <c r="AA9625" s="4" t="str">
        <f t="shared" si="420"/>
        <v>YES</v>
      </c>
      <c r="AB9625" s="4" t="str">
        <f t="shared" si="420"/>
        <v>YES</v>
      </c>
      <c r="AD9625" s="4">
        <f t="shared" si="421"/>
        <v>2</v>
      </c>
    </row>
    <row r="9626" spans="1:30" ht="27.65" customHeight="1" x14ac:dyDescent="0.35">
      <c r="A9626" s="34">
        <v>9669</v>
      </c>
      <c r="B9626" s="1" t="s">
        <v>22106</v>
      </c>
      <c r="C9626" s="1"/>
      <c r="D9626" s="1"/>
      <c r="E9626" s="1"/>
      <c r="F9626" s="1" t="s">
        <v>29262</v>
      </c>
      <c r="G9626" s="35" t="s">
        <v>27774</v>
      </c>
      <c r="H9626" s="35" t="s">
        <v>27775</v>
      </c>
      <c r="I9626" s="35" t="s">
        <v>33</v>
      </c>
      <c r="J9626" s="36">
        <v>16689000</v>
      </c>
      <c r="K9626" s="36">
        <v>20807000</v>
      </c>
      <c r="L9626" s="36">
        <v>25036000</v>
      </c>
      <c r="M9626" s="36">
        <v>34389000</v>
      </c>
      <c r="N9626" s="36">
        <v>50244000</v>
      </c>
      <c r="O9626" s="37">
        <v>3.1899999999999998E-2</v>
      </c>
      <c r="P9626" s="37">
        <v>0.13139999999999999</v>
      </c>
      <c r="Q9626" s="37">
        <v>1.44E-2</v>
      </c>
      <c r="R9626" s="37">
        <v>4.8099999999999997E-2</v>
      </c>
      <c r="S9626" s="37">
        <v>4.9700000000000001E-2</v>
      </c>
      <c r="T9626" s="37">
        <v>-8.6999999999999994E-3</v>
      </c>
      <c r="U9626" s="37">
        <v>0.1007</v>
      </c>
      <c r="V9626" s="37">
        <v>-3.8100000000000002E-2</v>
      </c>
      <c r="W9626" s="37">
        <v>-1.95E-2</v>
      </c>
      <c r="X9626" s="37">
        <v>-4.3E-3</v>
      </c>
      <c r="Z9626" s="4" t="str">
        <f t="shared" si="420"/>
        <v>NO</v>
      </c>
      <c r="AA9626" s="4" t="str">
        <f t="shared" si="420"/>
        <v>NO</v>
      </c>
      <c r="AB9626" s="4" t="str">
        <f t="shared" si="420"/>
        <v>NO</v>
      </c>
      <c r="AD9626" s="4">
        <f t="shared" si="421"/>
        <v>0</v>
      </c>
    </row>
    <row r="9627" spans="1:30" ht="14.4" customHeight="1" x14ac:dyDescent="0.35">
      <c r="A9627" s="34">
        <v>9671</v>
      </c>
      <c r="B9627" s="1" t="s">
        <v>27779</v>
      </c>
      <c r="C9627" s="1"/>
      <c r="D9627" s="1"/>
      <c r="E9627" s="1"/>
      <c r="F9627" s="1" t="s">
        <v>29262</v>
      </c>
      <c r="G9627" s="35" t="s">
        <v>27780</v>
      </c>
      <c r="H9627" s="35" t="s">
        <v>27781</v>
      </c>
      <c r="I9627" s="35" t="s">
        <v>33</v>
      </c>
      <c r="J9627" s="36">
        <v>37043000</v>
      </c>
      <c r="K9627" s="36">
        <v>37092000</v>
      </c>
      <c r="L9627" s="36">
        <v>40853000</v>
      </c>
      <c r="M9627" s="36">
        <v>43082000</v>
      </c>
      <c r="N9627" s="36">
        <v>50242000</v>
      </c>
      <c r="O9627" s="37">
        <v>9.1700000000000004E-2</v>
      </c>
      <c r="P9627" s="37">
        <v>2.18E-2</v>
      </c>
      <c r="Q9627" s="37">
        <v>0.1285</v>
      </c>
      <c r="R9627" s="37">
        <v>8.7400000000000005E-2</v>
      </c>
      <c r="S9627" s="37">
        <v>0.1066</v>
      </c>
      <c r="T9627" s="37"/>
      <c r="U9627" s="37"/>
      <c r="V9627" s="37"/>
      <c r="W9627" s="37"/>
      <c r="X9627" s="37"/>
      <c r="Z9627" s="4" t="str">
        <f t="shared" si="420"/>
        <v>NO</v>
      </c>
      <c r="AA9627" s="4" t="str">
        <f t="shared" si="420"/>
        <v>NO</v>
      </c>
      <c r="AB9627" s="4" t="str">
        <f t="shared" si="420"/>
        <v>NO</v>
      </c>
      <c r="AD9627" s="4">
        <f t="shared" si="421"/>
        <v>0</v>
      </c>
    </row>
    <row r="9628" spans="1:30" ht="14.4" customHeight="1" x14ac:dyDescent="0.35">
      <c r="A9628" s="34">
        <v>9672</v>
      </c>
      <c r="B9628" s="1" t="s">
        <v>27782</v>
      </c>
      <c r="C9628" s="1"/>
      <c r="D9628" s="1"/>
      <c r="E9628" s="1"/>
      <c r="F9628" s="1" t="s">
        <v>29262</v>
      </c>
      <c r="G9628" s="35" t="s">
        <v>27783</v>
      </c>
      <c r="H9628" s="35" t="s">
        <v>27784</v>
      </c>
      <c r="I9628" s="35" t="s">
        <v>390</v>
      </c>
      <c r="J9628" s="36">
        <v>35114000</v>
      </c>
      <c r="K9628" s="36">
        <v>44929000</v>
      </c>
      <c r="L9628" s="36">
        <v>54688000</v>
      </c>
      <c r="M9628" s="36">
        <v>50316000</v>
      </c>
      <c r="N9628" s="36">
        <v>50223000</v>
      </c>
      <c r="O9628" s="37">
        <v>0.41249999999999998</v>
      </c>
      <c r="P9628" s="37">
        <v>-5.4600000000000003E-2</v>
      </c>
      <c r="Q9628" s="37">
        <v>5.3E-3</v>
      </c>
      <c r="R9628" s="37">
        <v>0.1285</v>
      </c>
      <c r="S9628" s="37">
        <v>0.15210000000000001</v>
      </c>
      <c r="T9628" s="37">
        <v>-5.9999999999999995E-4</v>
      </c>
      <c r="U9628" s="37">
        <v>-1.32E-2</v>
      </c>
      <c r="V9628" s="37"/>
      <c r="W9628" s="37"/>
      <c r="X9628" s="37"/>
      <c r="Z9628" s="4" t="str">
        <f t="shared" si="420"/>
        <v>NO</v>
      </c>
      <c r="AA9628" s="4" t="str">
        <f t="shared" si="420"/>
        <v>NO</v>
      </c>
      <c r="AB9628" s="4" t="str">
        <f t="shared" si="420"/>
        <v>NO</v>
      </c>
      <c r="AD9628" s="4">
        <f t="shared" si="421"/>
        <v>0</v>
      </c>
    </row>
    <row r="9629" spans="1:30" ht="14.4" customHeight="1" x14ac:dyDescent="0.35">
      <c r="A9629" s="34">
        <v>9673</v>
      </c>
      <c r="B9629" s="1" t="s">
        <v>27785</v>
      </c>
      <c r="C9629" s="1" t="s">
        <v>29015</v>
      </c>
      <c r="D9629" s="1"/>
      <c r="E9629" s="1" t="s">
        <v>29008</v>
      </c>
      <c r="F9629" s="1" t="s">
        <v>29262</v>
      </c>
      <c r="G9629" s="35" t="s">
        <v>27786</v>
      </c>
      <c r="H9629" s="35" t="s">
        <v>27787</v>
      </c>
      <c r="I9629" s="35" t="s">
        <v>29</v>
      </c>
      <c r="J9629" s="36">
        <v>46825000</v>
      </c>
      <c r="K9629" s="36">
        <v>51072000</v>
      </c>
      <c r="L9629" s="36">
        <v>44890000</v>
      </c>
      <c r="M9629" s="36">
        <v>54033000</v>
      </c>
      <c r="N9629" s="36">
        <v>50222000</v>
      </c>
      <c r="O9629" s="37">
        <v>0.30499999999999999</v>
      </c>
      <c r="P9629" s="37">
        <v>0.3654</v>
      </c>
      <c r="Q9629" s="37">
        <v>0.23530000000000001</v>
      </c>
      <c r="R9629" s="37">
        <v>0.32669999999999999</v>
      </c>
      <c r="S9629" s="37">
        <v>0.32400000000000001</v>
      </c>
      <c r="T9629" s="37"/>
      <c r="U9629" s="37"/>
      <c r="V9629" s="37"/>
      <c r="W9629" s="37"/>
      <c r="X9629" s="37"/>
      <c r="Z9629" s="4" t="str">
        <f t="shared" si="420"/>
        <v>YES</v>
      </c>
      <c r="AA9629" s="4" t="str">
        <f t="shared" si="420"/>
        <v>YES</v>
      </c>
      <c r="AB9629" s="4" t="str">
        <f t="shared" si="420"/>
        <v>YES</v>
      </c>
      <c r="AD9629" s="4">
        <f t="shared" si="421"/>
        <v>3</v>
      </c>
    </row>
    <row r="9630" spans="1:30" ht="14.4" customHeight="1" x14ac:dyDescent="0.35">
      <c r="A9630" s="34">
        <v>9674</v>
      </c>
      <c r="B9630" s="1" t="s">
        <v>7194</v>
      </c>
      <c r="C9630" s="1" t="s">
        <v>29015</v>
      </c>
      <c r="D9630" s="1"/>
      <c r="E9630" s="1" t="s">
        <v>29008</v>
      </c>
      <c r="F9630" s="1" t="s">
        <v>29262</v>
      </c>
      <c r="G9630" s="35" t="s">
        <v>27788</v>
      </c>
      <c r="H9630" s="35" t="s">
        <v>27789</v>
      </c>
      <c r="I9630" s="35" t="s">
        <v>29</v>
      </c>
      <c r="J9630" s="36">
        <v>25517000</v>
      </c>
      <c r="K9630" s="36">
        <v>28484000</v>
      </c>
      <c r="L9630" s="36">
        <v>33963000</v>
      </c>
      <c r="M9630" s="36">
        <v>45903000</v>
      </c>
      <c r="N9630" s="36">
        <v>50214000</v>
      </c>
      <c r="O9630" s="37">
        <v>7.9000000000000001E-2</v>
      </c>
      <c r="P9630" s="37">
        <v>0.10249999999999999</v>
      </c>
      <c r="Q9630" s="37">
        <v>0.15529999999999999</v>
      </c>
      <c r="R9630" s="37">
        <v>0.20150000000000001</v>
      </c>
      <c r="S9630" s="37">
        <v>0.1288</v>
      </c>
      <c r="T9630" s="37"/>
      <c r="U9630" s="37"/>
      <c r="V9630" s="37"/>
      <c r="W9630" s="37"/>
      <c r="X9630" s="37"/>
      <c r="Z9630" s="4" t="str">
        <f t="shared" si="420"/>
        <v>NO</v>
      </c>
      <c r="AA9630" s="4" t="str">
        <f t="shared" si="420"/>
        <v>YES</v>
      </c>
      <c r="AB9630" s="4" t="str">
        <f t="shared" si="420"/>
        <v>NO</v>
      </c>
      <c r="AD9630" s="4">
        <f t="shared" si="421"/>
        <v>1</v>
      </c>
    </row>
    <row r="9631" spans="1:30" ht="14.4" customHeight="1" x14ac:dyDescent="0.35">
      <c r="A9631" s="34">
        <v>9675</v>
      </c>
      <c r="B9631" s="1" t="s">
        <v>27790</v>
      </c>
      <c r="C9631" s="1"/>
      <c r="D9631" s="1"/>
      <c r="E9631" s="1"/>
      <c r="F9631" s="1" t="s">
        <v>29262</v>
      </c>
      <c r="G9631" s="35" t="s">
        <v>27791</v>
      </c>
      <c r="H9631" s="35" t="s">
        <v>27792</v>
      </c>
      <c r="I9631" s="35" t="s">
        <v>43</v>
      </c>
      <c r="J9631" s="36">
        <v>59410000</v>
      </c>
      <c r="K9631" s="36">
        <v>42036000</v>
      </c>
      <c r="L9631" s="36">
        <v>45646000</v>
      </c>
      <c r="M9631" s="36">
        <v>55323000</v>
      </c>
      <c r="N9631" s="36">
        <v>50209000</v>
      </c>
      <c r="O9631" s="37">
        <v>0.57730000000000004</v>
      </c>
      <c r="P9631" s="37">
        <v>0.39729999999999999</v>
      </c>
      <c r="Q9631" s="37">
        <v>0.41589999999999999</v>
      </c>
      <c r="R9631" s="37">
        <v>5.1499999999999997E-2</v>
      </c>
      <c r="S9631" s="37">
        <v>8.7400000000000005E-2</v>
      </c>
      <c r="T9631" s="37">
        <v>-2.9999999999999997E-4</v>
      </c>
      <c r="U9631" s="37"/>
      <c r="V9631" s="37"/>
      <c r="W9631" s="37"/>
      <c r="X9631" s="37"/>
      <c r="Z9631" s="4" t="str">
        <f t="shared" si="420"/>
        <v>YES</v>
      </c>
      <c r="AA9631" s="4" t="str">
        <f t="shared" si="420"/>
        <v>NO</v>
      </c>
      <c r="AB9631" s="4" t="str">
        <f t="shared" si="420"/>
        <v>NO</v>
      </c>
      <c r="AD9631" s="4">
        <f t="shared" si="421"/>
        <v>1</v>
      </c>
    </row>
    <row r="9632" spans="1:30" ht="14.4" customHeight="1" x14ac:dyDescent="0.35">
      <c r="A9632" s="34">
        <v>9676</v>
      </c>
      <c r="B9632" s="1" t="s">
        <v>8127</v>
      </c>
      <c r="C9632" s="1"/>
      <c r="D9632" s="1"/>
      <c r="E9632" s="1"/>
      <c r="F9632" s="1" t="s">
        <v>29262</v>
      </c>
      <c r="G9632" s="35" t="s">
        <v>27793</v>
      </c>
      <c r="H9632" s="35" t="s">
        <v>27794</v>
      </c>
      <c r="I9632" s="35" t="s">
        <v>43</v>
      </c>
      <c r="J9632" s="36">
        <v>19502000</v>
      </c>
      <c r="K9632" s="36">
        <v>22360000</v>
      </c>
      <c r="L9632" s="36">
        <v>27105000</v>
      </c>
      <c r="M9632" s="36">
        <v>32638000</v>
      </c>
      <c r="N9632" s="36">
        <v>50206000</v>
      </c>
      <c r="O9632" s="37">
        <v>6.9199999999999998E-2</v>
      </c>
      <c r="P9632" s="37">
        <v>6.8500000000000005E-2</v>
      </c>
      <c r="Q9632" s="37">
        <v>0.1986</v>
      </c>
      <c r="R9632" s="37">
        <v>6.5299999999999997E-2</v>
      </c>
      <c r="S9632" s="37">
        <v>0.2218</v>
      </c>
      <c r="T9632" s="37">
        <v>-6.9999999999999999E-4</v>
      </c>
      <c r="U9632" s="37">
        <v>-2.7000000000000001E-3</v>
      </c>
      <c r="V9632" s="37">
        <v>-5.7999999999999996E-3</v>
      </c>
      <c r="W9632" s="37">
        <v>-1.1999999999999999E-3</v>
      </c>
      <c r="X9632" s="37"/>
      <c r="Z9632" s="4" t="str">
        <f t="shared" si="420"/>
        <v>NO</v>
      </c>
      <c r="AA9632" s="4" t="str">
        <f t="shared" si="420"/>
        <v>NO</v>
      </c>
      <c r="AB9632" s="4" t="str">
        <f t="shared" si="420"/>
        <v>YES</v>
      </c>
      <c r="AD9632" s="4">
        <f t="shared" si="421"/>
        <v>1</v>
      </c>
    </row>
    <row r="9633" spans="1:30" ht="14.4" customHeight="1" x14ac:dyDescent="0.35">
      <c r="A9633" s="34">
        <v>9677</v>
      </c>
      <c r="B9633" s="1" t="s">
        <v>27795</v>
      </c>
      <c r="C9633" s="1" t="s">
        <v>29015</v>
      </c>
      <c r="D9633" s="1"/>
      <c r="E9633" s="1" t="s">
        <v>29008</v>
      </c>
      <c r="F9633" s="1" t="s">
        <v>29262</v>
      </c>
      <c r="G9633" s="35" t="s">
        <v>27796</v>
      </c>
      <c r="H9633" s="35" t="s">
        <v>27797</v>
      </c>
      <c r="I9633" s="35" t="s">
        <v>29</v>
      </c>
      <c r="J9633" s="36">
        <v>15942000</v>
      </c>
      <c r="K9633" s="36">
        <v>18130000</v>
      </c>
      <c r="L9633" s="36">
        <v>25251000</v>
      </c>
      <c r="M9633" s="36">
        <v>31107000</v>
      </c>
      <c r="N9633" s="36">
        <v>50199000</v>
      </c>
      <c r="O9633" s="37">
        <v>0.32200000000000001</v>
      </c>
      <c r="P9633" s="37">
        <v>0.27500000000000002</v>
      </c>
      <c r="Q9633" s="37">
        <v>0.39589999999999997</v>
      </c>
      <c r="R9633" s="37">
        <v>0.60699999999999998</v>
      </c>
      <c r="S9633" s="37">
        <v>1.55E-2</v>
      </c>
      <c r="T9633" s="37"/>
      <c r="U9633" s="37"/>
      <c r="V9633" s="37"/>
      <c r="W9633" s="37"/>
      <c r="X9633" s="37"/>
      <c r="Z9633" s="4" t="str">
        <f t="shared" si="420"/>
        <v>YES</v>
      </c>
      <c r="AA9633" s="4" t="str">
        <f t="shared" si="420"/>
        <v>YES</v>
      </c>
      <c r="AB9633" s="4" t="str">
        <f t="shared" si="420"/>
        <v>NO</v>
      </c>
      <c r="AD9633" s="4">
        <f t="shared" si="421"/>
        <v>2</v>
      </c>
    </row>
    <row r="9634" spans="1:30" ht="14.4" customHeight="1" x14ac:dyDescent="0.35">
      <c r="A9634" s="34">
        <v>9678</v>
      </c>
      <c r="B9634" s="1" t="s">
        <v>10180</v>
      </c>
      <c r="C9634" s="1" t="s">
        <v>29015</v>
      </c>
      <c r="D9634" s="1"/>
      <c r="E9634" s="1" t="s">
        <v>29008</v>
      </c>
      <c r="F9634" s="1" t="s">
        <v>29262</v>
      </c>
      <c r="G9634" s="35" t="s">
        <v>27798</v>
      </c>
      <c r="H9634" s="35" t="s">
        <v>27799</v>
      </c>
      <c r="I9634" s="35" t="s">
        <v>29</v>
      </c>
      <c r="J9634" s="36">
        <v>24149000</v>
      </c>
      <c r="K9634" s="36">
        <v>28175000</v>
      </c>
      <c r="L9634" s="36">
        <v>27785000</v>
      </c>
      <c r="M9634" s="36">
        <v>49140000</v>
      </c>
      <c r="N9634" s="36">
        <v>50187000</v>
      </c>
      <c r="O9634" s="37">
        <v>9.4399999999999998E-2</v>
      </c>
      <c r="P9634" s="37">
        <v>0.14749999999999999</v>
      </c>
      <c r="Q9634" s="37">
        <v>0.1116</v>
      </c>
      <c r="R9634" s="37">
        <v>0.30669999999999997</v>
      </c>
      <c r="S9634" s="37">
        <v>0.21790000000000001</v>
      </c>
      <c r="T9634" s="37">
        <v>9.4399999999999998E-2</v>
      </c>
      <c r="U9634" s="37">
        <v>0.1467</v>
      </c>
      <c r="V9634" s="37">
        <v>0.11310000000000001</v>
      </c>
      <c r="W9634" s="37">
        <v>0.30669999999999997</v>
      </c>
      <c r="X9634" s="37"/>
      <c r="Z9634" s="4" t="str">
        <f t="shared" si="420"/>
        <v>NO</v>
      </c>
      <c r="AA9634" s="4" t="str">
        <f t="shared" si="420"/>
        <v>YES</v>
      </c>
      <c r="AB9634" s="4" t="str">
        <f t="shared" si="420"/>
        <v>YES</v>
      </c>
      <c r="AD9634" s="4">
        <f t="shared" si="421"/>
        <v>2</v>
      </c>
    </row>
    <row r="9635" spans="1:30" ht="14.4" customHeight="1" x14ac:dyDescent="0.35">
      <c r="A9635" s="34">
        <v>9679</v>
      </c>
      <c r="B9635" s="1" t="s">
        <v>3673</v>
      </c>
      <c r="C9635" s="1"/>
      <c r="D9635" s="1"/>
      <c r="E9635" s="1"/>
      <c r="F9635" s="1" t="s">
        <v>29262</v>
      </c>
      <c r="G9635" s="35" t="s">
        <v>27800</v>
      </c>
      <c r="H9635" s="35" t="s">
        <v>27801</v>
      </c>
      <c r="I9635" s="35" t="s">
        <v>23</v>
      </c>
      <c r="J9635" s="36">
        <v>29711000</v>
      </c>
      <c r="K9635" s="36">
        <v>31892000</v>
      </c>
      <c r="L9635" s="36">
        <v>41241000</v>
      </c>
      <c r="M9635" s="36">
        <v>52687000</v>
      </c>
      <c r="N9635" s="36">
        <v>50183000</v>
      </c>
      <c r="O9635" s="37">
        <v>0.2351</v>
      </c>
      <c r="P9635" s="37">
        <v>0.1133</v>
      </c>
      <c r="Q9635" s="37">
        <v>5.1499999999999997E-2</v>
      </c>
      <c r="R9635" s="37">
        <v>7.1900000000000006E-2</v>
      </c>
      <c r="S9635" s="37">
        <v>0.13539999999999999</v>
      </c>
      <c r="T9635" s="37"/>
      <c r="U9635" s="37"/>
      <c r="V9635" s="37"/>
      <c r="W9635" s="37"/>
      <c r="X9635" s="37"/>
      <c r="Z9635" s="4" t="str">
        <f t="shared" si="420"/>
        <v>NO</v>
      </c>
      <c r="AA9635" s="4" t="str">
        <f t="shared" si="420"/>
        <v>NO</v>
      </c>
      <c r="AB9635" s="4" t="str">
        <f t="shared" si="420"/>
        <v>NO</v>
      </c>
      <c r="AD9635" s="4">
        <f t="shared" si="421"/>
        <v>0</v>
      </c>
    </row>
    <row r="9636" spans="1:30" ht="41.4" customHeight="1" x14ac:dyDescent="0.35">
      <c r="A9636" s="34">
        <v>9680</v>
      </c>
      <c r="B9636" s="1" t="s">
        <v>9667</v>
      </c>
      <c r="C9636" s="1" t="s">
        <v>29015</v>
      </c>
      <c r="D9636" s="1"/>
      <c r="E9636" s="1" t="s">
        <v>29008</v>
      </c>
      <c r="F9636" s="1" t="s">
        <v>29262</v>
      </c>
      <c r="G9636" s="35" t="s">
        <v>27802</v>
      </c>
      <c r="H9636" s="35" t="s">
        <v>27803</v>
      </c>
      <c r="I9636" s="35" t="s">
        <v>29</v>
      </c>
      <c r="J9636" s="36">
        <v>15676000</v>
      </c>
      <c r="K9636" s="36">
        <v>14832000</v>
      </c>
      <c r="L9636" s="36">
        <v>18520000</v>
      </c>
      <c r="M9636" s="36">
        <v>36062000</v>
      </c>
      <c r="N9636" s="36">
        <v>50181000</v>
      </c>
      <c r="O9636" s="37">
        <v>0.1547</v>
      </c>
      <c r="P9636" s="37">
        <v>3.3399999999999999E-2</v>
      </c>
      <c r="Q9636" s="37">
        <v>5.7599999999999998E-2</v>
      </c>
      <c r="R9636" s="37">
        <v>0.1123</v>
      </c>
      <c r="S9636" s="37">
        <v>3.9300000000000002E-2</v>
      </c>
      <c r="T9636" s="37"/>
      <c r="U9636" s="37"/>
      <c r="V9636" s="37"/>
      <c r="W9636" s="37"/>
      <c r="X9636" s="37"/>
      <c r="Z9636" s="4" t="str">
        <f t="shared" si="420"/>
        <v>NO</v>
      </c>
      <c r="AA9636" s="4" t="str">
        <f t="shared" si="420"/>
        <v>NO</v>
      </c>
      <c r="AB9636" s="4" t="str">
        <f t="shared" si="420"/>
        <v>NO</v>
      </c>
      <c r="AD9636" s="4">
        <f t="shared" si="421"/>
        <v>0</v>
      </c>
    </row>
    <row r="9637" spans="1:30" ht="41.4" customHeight="1" x14ac:dyDescent="0.35">
      <c r="A9637" s="34">
        <v>9681</v>
      </c>
      <c r="B9637" s="1" t="s">
        <v>27804</v>
      </c>
      <c r="C9637" s="1" t="s">
        <v>29015</v>
      </c>
      <c r="D9637" s="1"/>
      <c r="E9637" s="1" t="s">
        <v>29008</v>
      </c>
      <c r="F9637" s="1" t="s">
        <v>29262</v>
      </c>
      <c r="G9637" s="35" t="s">
        <v>27805</v>
      </c>
      <c r="H9637" s="35" t="s">
        <v>27806</v>
      </c>
      <c r="I9637" s="35" t="s">
        <v>29</v>
      </c>
      <c r="J9637" s="36">
        <v>33722000</v>
      </c>
      <c r="K9637" s="36">
        <v>34329000</v>
      </c>
      <c r="L9637" s="36">
        <v>33107000</v>
      </c>
      <c r="M9637" s="36">
        <v>52265000</v>
      </c>
      <c r="N9637" s="36">
        <v>50180000</v>
      </c>
      <c r="O9637" s="37">
        <v>0.31659999999999999</v>
      </c>
      <c r="P9637" s="37">
        <v>0.37930000000000003</v>
      </c>
      <c r="Q9637" s="37">
        <v>0.60629999999999995</v>
      </c>
      <c r="R9637" s="37">
        <v>0.14610000000000001</v>
      </c>
      <c r="S9637" s="37">
        <v>0.4632</v>
      </c>
      <c r="T9637" s="37">
        <v>0.31409999999999999</v>
      </c>
      <c r="U9637" s="37">
        <v>-3.0000000000000001E-3</v>
      </c>
      <c r="V9637" s="37">
        <v>-1E-4</v>
      </c>
      <c r="W9637" s="37"/>
      <c r="X9637" s="37"/>
      <c r="Z9637" s="4" t="str">
        <f t="shared" si="420"/>
        <v>YES</v>
      </c>
      <c r="AA9637" s="4" t="str">
        <f t="shared" si="420"/>
        <v>NO</v>
      </c>
      <c r="AB9637" s="4" t="str">
        <f t="shared" si="420"/>
        <v>YES</v>
      </c>
      <c r="AD9637" s="4">
        <f t="shared" si="421"/>
        <v>2</v>
      </c>
    </row>
    <row r="9638" spans="1:30" ht="14.4" customHeight="1" x14ac:dyDescent="0.35">
      <c r="A9638" s="34">
        <v>9682</v>
      </c>
      <c r="B9638" s="1" t="s">
        <v>27807</v>
      </c>
      <c r="C9638" s="1" t="s">
        <v>29015</v>
      </c>
      <c r="D9638" s="1"/>
      <c r="E9638" s="1" t="s">
        <v>29008</v>
      </c>
      <c r="F9638" s="1" t="s">
        <v>29262</v>
      </c>
      <c r="G9638" s="35" t="s">
        <v>27808</v>
      </c>
      <c r="H9638" s="35" t="s">
        <v>27809</v>
      </c>
      <c r="I9638" s="35" t="s">
        <v>29</v>
      </c>
      <c r="J9638" s="36"/>
      <c r="K9638" s="36"/>
      <c r="L9638" s="36"/>
      <c r="M9638" s="36">
        <v>46282000</v>
      </c>
      <c r="N9638" s="36">
        <v>50179000</v>
      </c>
      <c r="O9638" s="37"/>
      <c r="P9638" s="37"/>
      <c r="Q9638" s="37"/>
      <c r="R9638" s="37">
        <v>0.1711</v>
      </c>
      <c r="S9638" s="37">
        <v>9.3799999999999994E-2</v>
      </c>
      <c r="T9638" s="37"/>
      <c r="U9638" s="37"/>
      <c r="V9638" s="37"/>
      <c r="W9638" s="37"/>
      <c r="X9638" s="37"/>
      <c r="Z9638" s="4" t="str">
        <f t="shared" si="420"/>
        <v>NO</v>
      </c>
      <c r="AA9638" s="4" t="str">
        <f t="shared" si="420"/>
        <v>NO</v>
      </c>
      <c r="AB9638" s="4" t="str">
        <f t="shared" si="420"/>
        <v>NO</v>
      </c>
      <c r="AD9638" s="4">
        <f t="shared" si="421"/>
        <v>0</v>
      </c>
    </row>
    <row r="9639" spans="1:30" ht="14.4" customHeight="1" x14ac:dyDescent="0.35">
      <c r="A9639" s="34">
        <v>9683</v>
      </c>
      <c r="B9639" s="1" t="s">
        <v>20844</v>
      </c>
      <c r="C9639" s="1" t="s">
        <v>29015</v>
      </c>
      <c r="D9639" s="1"/>
      <c r="E9639" s="1" t="s">
        <v>29008</v>
      </c>
      <c r="F9639" s="1" t="s">
        <v>29262</v>
      </c>
      <c r="G9639" s="35" t="s">
        <v>27810</v>
      </c>
      <c r="H9639" s="35" t="s">
        <v>27811</v>
      </c>
      <c r="I9639" s="35" t="s">
        <v>29</v>
      </c>
      <c r="J9639" s="36"/>
      <c r="K9639" s="36">
        <v>20815000</v>
      </c>
      <c r="L9639" s="36">
        <v>35254000</v>
      </c>
      <c r="M9639" s="36">
        <v>46352000</v>
      </c>
      <c r="N9639" s="36">
        <v>50176000</v>
      </c>
      <c r="O9639" s="37"/>
      <c r="P9639" s="37">
        <v>0.16880000000000001</v>
      </c>
      <c r="Q9639" s="37">
        <v>0.18</v>
      </c>
      <c r="R9639" s="37">
        <v>0.32400000000000001</v>
      </c>
      <c r="S9639" s="37">
        <v>0.22289999999999999</v>
      </c>
      <c r="T9639" s="37"/>
      <c r="U9639" s="37"/>
      <c r="V9639" s="37"/>
      <c r="W9639" s="37"/>
      <c r="X9639" s="37"/>
      <c r="Z9639" s="4" t="str">
        <f t="shared" si="420"/>
        <v>NO</v>
      </c>
      <c r="AA9639" s="4" t="str">
        <f t="shared" si="420"/>
        <v>YES</v>
      </c>
      <c r="AB9639" s="4" t="str">
        <f t="shared" si="420"/>
        <v>YES</v>
      </c>
      <c r="AD9639" s="4">
        <f t="shared" si="421"/>
        <v>2</v>
      </c>
    </row>
    <row r="9640" spans="1:30" ht="27.65" customHeight="1" x14ac:dyDescent="0.35">
      <c r="A9640" s="34">
        <v>9684</v>
      </c>
      <c r="B9640" s="1" t="s">
        <v>27812</v>
      </c>
      <c r="C9640" s="1"/>
      <c r="D9640" s="1"/>
      <c r="E9640" s="1"/>
      <c r="F9640" s="1" t="s">
        <v>29262</v>
      </c>
      <c r="G9640" s="35" t="s">
        <v>27813</v>
      </c>
      <c r="H9640" s="35" t="s">
        <v>27814</v>
      </c>
      <c r="I9640" s="35" t="s">
        <v>390</v>
      </c>
      <c r="J9640" s="36">
        <v>38194000</v>
      </c>
      <c r="K9640" s="36">
        <v>29364000</v>
      </c>
      <c r="L9640" s="36">
        <v>31558000</v>
      </c>
      <c r="M9640" s="36">
        <v>41141000</v>
      </c>
      <c r="N9640" s="36">
        <v>50167000</v>
      </c>
      <c r="O9640" s="37">
        <v>0.51970000000000005</v>
      </c>
      <c r="P9640" s="37">
        <v>2E-3</v>
      </c>
      <c r="Q9640" s="37">
        <v>0.1047</v>
      </c>
      <c r="R9640" s="37">
        <v>0.1623</v>
      </c>
      <c r="S9640" s="37">
        <v>5.2999999999999999E-2</v>
      </c>
      <c r="T9640" s="37"/>
      <c r="U9640" s="37"/>
      <c r="V9640" s="37"/>
      <c r="W9640" s="37"/>
      <c r="X9640" s="37">
        <v>2.12E-2</v>
      </c>
      <c r="Z9640" s="4" t="str">
        <f t="shared" si="420"/>
        <v>NO</v>
      </c>
      <c r="AA9640" s="4" t="str">
        <f t="shared" si="420"/>
        <v>NO</v>
      </c>
      <c r="AB9640" s="4" t="str">
        <f t="shared" si="420"/>
        <v>NO</v>
      </c>
      <c r="AD9640" s="4">
        <f t="shared" si="421"/>
        <v>0</v>
      </c>
    </row>
    <row r="9641" spans="1:30" ht="14.4" customHeight="1" x14ac:dyDescent="0.35">
      <c r="A9641" s="34">
        <v>9685</v>
      </c>
      <c r="B9641" s="1" t="s">
        <v>27815</v>
      </c>
      <c r="C9641" s="1"/>
      <c r="D9641" s="1"/>
      <c r="E9641" s="1"/>
      <c r="F9641" s="1" t="s">
        <v>29262</v>
      </c>
      <c r="G9641" s="35" t="s">
        <v>27816</v>
      </c>
      <c r="H9641" s="35" t="s">
        <v>27817</v>
      </c>
      <c r="I9641" s="35" t="s">
        <v>33</v>
      </c>
      <c r="J9641" s="36">
        <v>30571000</v>
      </c>
      <c r="K9641" s="36">
        <v>33402000</v>
      </c>
      <c r="L9641" s="36">
        <v>34836000</v>
      </c>
      <c r="M9641" s="36">
        <v>40061000</v>
      </c>
      <c r="N9641" s="36">
        <v>50156000</v>
      </c>
      <c r="O9641" s="37">
        <v>0.17219999999999999</v>
      </c>
      <c r="P9641" s="37">
        <v>0.1449</v>
      </c>
      <c r="Q9641" s="37">
        <v>0.20699999999999999</v>
      </c>
      <c r="R9641" s="37">
        <v>0.21260000000000001</v>
      </c>
      <c r="S9641" s="37">
        <v>0.13270000000000001</v>
      </c>
      <c r="T9641" s="37"/>
      <c r="U9641" s="37"/>
      <c r="V9641" s="37"/>
      <c r="W9641" s="37"/>
      <c r="X9641" s="37"/>
      <c r="Z9641" s="4" t="str">
        <f t="shared" si="420"/>
        <v>YES</v>
      </c>
      <c r="AA9641" s="4" t="str">
        <f t="shared" si="420"/>
        <v>YES</v>
      </c>
      <c r="AB9641" s="4" t="str">
        <f t="shared" si="420"/>
        <v>NO</v>
      </c>
      <c r="AD9641" s="4">
        <f t="shared" si="421"/>
        <v>2</v>
      </c>
    </row>
    <row r="9642" spans="1:30" ht="14.4" customHeight="1" x14ac:dyDescent="0.35">
      <c r="A9642" s="34">
        <v>9686</v>
      </c>
      <c r="B9642" s="1" t="s">
        <v>27818</v>
      </c>
      <c r="C9642" s="1"/>
      <c r="D9642" s="1"/>
      <c r="E9642" s="1"/>
      <c r="F9642" s="1" t="s">
        <v>29262</v>
      </c>
      <c r="G9642" s="35" t="s">
        <v>27819</v>
      </c>
      <c r="H9642" s="35" t="s">
        <v>27820</v>
      </c>
      <c r="I9642" s="35" t="s">
        <v>36</v>
      </c>
      <c r="J9642" s="36"/>
      <c r="K9642" s="36">
        <v>453000</v>
      </c>
      <c r="L9642" s="36">
        <v>6351000</v>
      </c>
      <c r="M9642" s="36">
        <v>35423000</v>
      </c>
      <c r="N9642" s="36">
        <v>50125000</v>
      </c>
      <c r="O9642" s="37"/>
      <c r="P9642" s="37">
        <v>0.11260000000000001</v>
      </c>
      <c r="Q9642" s="37">
        <v>7.6499999999999999E-2</v>
      </c>
      <c r="R9642" s="37">
        <v>0.1371</v>
      </c>
      <c r="S9642" s="37">
        <v>6.5799999999999997E-2</v>
      </c>
      <c r="T9642" s="37"/>
      <c r="U9642" s="37"/>
      <c r="V9642" s="37"/>
      <c r="W9642" s="37"/>
      <c r="X9642" s="37"/>
      <c r="Z9642" s="4" t="str">
        <f t="shared" si="420"/>
        <v>NO</v>
      </c>
      <c r="AA9642" s="4" t="str">
        <f t="shared" si="420"/>
        <v>NO</v>
      </c>
      <c r="AB9642" s="4" t="str">
        <f t="shared" si="420"/>
        <v>NO</v>
      </c>
      <c r="AD9642" s="4">
        <f t="shared" si="421"/>
        <v>0</v>
      </c>
    </row>
    <row r="9643" spans="1:30" ht="14.4" customHeight="1" x14ac:dyDescent="0.35">
      <c r="A9643" s="34">
        <v>9687</v>
      </c>
      <c r="B9643" s="1" t="s">
        <v>27821</v>
      </c>
      <c r="C9643" s="1"/>
      <c r="D9643" s="1"/>
      <c r="E9643" s="1"/>
      <c r="F9643" s="1" t="s">
        <v>29262</v>
      </c>
      <c r="G9643" s="35" t="s">
        <v>27822</v>
      </c>
      <c r="H9643" s="35" t="s">
        <v>27823</v>
      </c>
      <c r="I9643" s="35" t="s">
        <v>43</v>
      </c>
      <c r="J9643" s="36">
        <v>37428000</v>
      </c>
      <c r="K9643" s="36">
        <v>45704000</v>
      </c>
      <c r="L9643" s="36">
        <v>46698000</v>
      </c>
      <c r="M9643" s="36">
        <v>47719000</v>
      </c>
      <c r="N9643" s="36">
        <v>50116000</v>
      </c>
      <c r="O9643" s="37">
        <v>1.26E-2</v>
      </c>
      <c r="P9643" s="37">
        <v>8.4000000000000005E-2</v>
      </c>
      <c r="Q9643" s="37">
        <v>5.91E-2</v>
      </c>
      <c r="R9643" s="37">
        <v>6.0900000000000003E-2</v>
      </c>
      <c r="S9643" s="37">
        <v>6.9699999999999998E-2</v>
      </c>
      <c r="T9643" s="37"/>
      <c r="U9643" s="37">
        <v>-2.3699999999999999E-2</v>
      </c>
      <c r="V9643" s="37">
        <v>-1.49E-2</v>
      </c>
      <c r="W9643" s="37">
        <v>-1.47E-2</v>
      </c>
      <c r="X9643" s="37">
        <v>-1.2999999999999999E-2</v>
      </c>
      <c r="Z9643" s="4" t="str">
        <f t="shared" si="420"/>
        <v>NO</v>
      </c>
      <c r="AA9643" s="4" t="str">
        <f t="shared" si="420"/>
        <v>NO</v>
      </c>
      <c r="AB9643" s="4" t="str">
        <f t="shared" si="420"/>
        <v>NO</v>
      </c>
      <c r="AD9643" s="4">
        <f t="shared" si="421"/>
        <v>0</v>
      </c>
    </row>
    <row r="9644" spans="1:30" ht="14.4" customHeight="1" x14ac:dyDescent="0.35">
      <c r="A9644" s="34">
        <v>9688</v>
      </c>
      <c r="B9644" s="1" t="s">
        <v>11481</v>
      </c>
      <c r="C9644" s="1"/>
      <c r="D9644" s="1"/>
      <c r="E9644" s="1"/>
      <c r="F9644" s="1" t="s">
        <v>29262</v>
      </c>
      <c r="G9644" s="35" t="s">
        <v>27824</v>
      </c>
      <c r="H9644" s="35" t="s">
        <v>27825</v>
      </c>
      <c r="I9644" s="35" t="s">
        <v>544</v>
      </c>
      <c r="J9644" s="36">
        <v>18750000</v>
      </c>
      <c r="K9644" s="36">
        <v>20554000</v>
      </c>
      <c r="L9644" s="36">
        <v>28763000</v>
      </c>
      <c r="M9644" s="36">
        <v>44011000</v>
      </c>
      <c r="N9644" s="36">
        <v>50114000</v>
      </c>
      <c r="O9644" s="37">
        <v>0.14349999999999999</v>
      </c>
      <c r="P9644" s="37">
        <v>0.1658</v>
      </c>
      <c r="Q9644" s="37">
        <v>0.1431</v>
      </c>
      <c r="R9644" s="37">
        <v>0.1714</v>
      </c>
      <c r="S9644" s="37">
        <v>0.1714</v>
      </c>
      <c r="T9644" s="37"/>
      <c r="U9644" s="37"/>
      <c r="V9644" s="37"/>
      <c r="W9644" s="37"/>
      <c r="X9644" s="37"/>
      <c r="Z9644" s="4" t="str">
        <f t="shared" si="420"/>
        <v>NO</v>
      </c>
      <c r="AA9644" s="4" t="str">
        <f t="shared" si="420"/>
        <v>NO</v>
      </c>
      <c r="AB9644" s="4" t="str">
        <f t="shared" si="420"/>
        <v>NO</v>
      </c>
      <c r="AD9644" s="4">
        <f t="shared" si="421"/>
        <v>0</v>
      </c>
    </row>
    <row r="9645" spans="1:30" ht="14.4" customHeight="1" x14ac:dyDescent="0.35">
      <c r="A9645" s="34">
        <v>9689</v>
      </c>
      <c r="B9645" s="1" t="s">
        <v>372</v>
      </c>
      <c r="C9645" s="1" t="s">
        <v>29015</v>
      </c>
      <c r="D9645" s="1"/>
      <c r="E9645" s="1"/>
      <c r="F9645" s="1" t="s">
        <v>29262</v>
      </c>
      <c r="G9645" s="35" t="s">
        <v>27826</v>
      </c>
      <c r="H9645" s="35" t="s">
        <v>27827</v>
      </c>
      <c r="I9645" s="35" t="s">
        <v>33</v>
      </c>
      <c r="J9645" s="36">
        <v>28095000</v>
      </c>
      <c r="K9645" s="36">
        <v>32951000</v>
      </c>
      <c r="L9645" s="36">
        <v>42743000</v>
      </c>
      <c r="M9645" s="36">
        <v>48730000</v>
      </c>
      <c r="N9645" s="36">
        <v>50109000</v>
      </c>
      <c r="O9645" s="37">
        <v>3.1899999999999998E-2</v>
      </c>
      <c r="P9645" s="37">
        <v>0.1318</v>
      </c>
      <c r="Q9645" s="37">
        <v>0.1036</v>
      </c>
      <c r="R9645" s="37">
        <v>1.83E-2</v>
      </c>
      <c r="S9645" s="37">
        <v>3.5900000000000001E-2</v>
      </c>
      <c r="T9645" s="37">
        <v>3.1899999999999998E-2</v>
      </c>
      <c r="U9645" s="37">
        <v>0.1318</v>
      </c>
      <c r="V9645" s="37">
        <v>0.1036</v>
      </c>
      <c r="W9645" s="37">
        <v>2.5399999999999999E-2</v>
      </c>
      <c r="X9645" s="37">
        <v>3.61E-2</v>
      </c>
      <c r="Z9645" s="4" t="str">
        <f t="shared" si="420"/>
        <v>NO</v>
      </c>
      <c r="AA9645" s="4" t="str">
        <f t="shared" si="420"/>
        <v>NO</v>
      </c>
      <c r="AB9645" s="4" t="str">
        <f t="shared" si="420"/>
        <v>NO</v>
      </c>
      <c r="AD9645" s="4">
        <f t="shared" si="421"/>
        <v>0</v>
      </c>
    </row>
    <row r="9646" spans="1:30" ht="14.4" customHeight="1" x14ac:dyDescent="0.35">
      <c r="A9646" s="34">
        <v>9690</v>
      </c>
      <c r="B9646" s="1" t="s">
        <v>27828</v>
      </c>
      <c r="C9646" s="1"/>
      <c r="D9646" s="1"/>
      <c r="E9646" s="1"/>
      <c r="F9646" s="1" t="s">
        <v>29262</v>
      </c>
      <c r="G9646" s="35" t="s">
        <v>27829</v>
      </c>
      <c r="H9646" s="35" t="s">
        <v>27830</v>
      </c>
      <c r="I9646" s="35" t="s">
        <v>33</v>
      </c>
      <c r="J9646" s="36">
        <v>36775000</v>
      </c>
      <c r="K9646" s="36">
        <v>30331000</v>
      </c>
      <c r="L9646" s="36">
        <v>33942000</v>
      </c>
      <c r="M9646" s="36">
        <v>43200000</v>
      </c>
      <c r="N9646" s="36">
        <v>50102000</v>
      </c>
      <c r="O9646" s="37">
        <v>5.2999999999999999E-2</v>
      </c>
      <c r="P9646" s="37">
        <v>0.1196</v>
      </c>
      <c r="Q9646" s="37">
        <v>0.14510000000000001</v>
      </c>
      <c r="R9646" s="37">
        <v>0.19839999999999999</v>
      </c>
      <c r="S9646" s="37">
        <v>0.1159</v>
      </c>
      <c r="T9646" s="37"/>
      <c r="U9646" s="37"/>
      <c r="V9646" s="37"/>
      <c r="W9646" s="37"/>
      <c r="X9646" s="37"/>
      <c r="Z9646" s="4" t="str">
        <f t="shared" si="420"/>
        <v>NO</v>
      </c>
      <c r="AA9646" s="4" t="str">
        <f t="shared" si="420"/>
        <v>NO</v>
      </c>
      <c r="AB9646" s="4" t="str">
        <f t="shared" si="420"/>
        <v>NO</v>
      </c>
      <c r="AD9646" s="4">
        <f t="shared" si="421"/>
        <v>0</v>
      </c>
    </row>
    <row r="9647" spans="1:30" ht="27.65" customHeight="1" x14ac:dyDescent="0.35">
      <c r="A9647" s="34">
        <v>9691</v>
      </c>
      <c r="B9647" s="1" t="s">
        <v>27831</v>
      </c>
      <c r="C9647" s="1"/>
      <c r="D9647" s="1"/>
      <c r="E9647" s="1"/>
      <c r="F9647" s="1" t="s">
        <v>29262</v>
      </c>
      <c r="G9647" s="35" t="s">
        <v>27832</v>
      </c>
      <c r="H9647" s="35" t="s">
        <v>27833</v>
      </c>
      <c r="I9647" s="35" t="s">
        <v>33</v>
      </c>
      <c r="J9647" s="36">
        <v>61936000</v>
      </c>
      <c r="K9647" s="36">
        <v>118728000</v>
      </c>
      <c r="L9647" s="36">
        <v>259128000</v>
      </c>
      <c r="M9647" s="36">
        <v>219294000</v>
      </c>
      <c r="N9647" s="36">
        <v>50100000</v>
      </c>
      <c r="O9647" s="37">
        <v>5.1999999999999998E-3</v>
      </c>
      <c r="P9647" s="37">
        <v>0.2077</v>
      </c>
      <c r="Q9647" s="37">
        <v>0.1275</v>
      </c>
      <c r="R9647" s="37">
        <v>4.36E-2</v>
      </c>
      <c r="S9647" s="37">
        <v>-0.64739999999999998</v>
      </c>
      <c r="T9647" s="37"/>
      <c r="U9647" s="37"/>
      <c r="V9647" s="37"/>
      <c r="W9647" s="37">
        <v>-2.0000000000000001E-4</v>
      </c>
      <c r="X9647" s="37"/>
      <c r="Z9647" s="4" t="str">
        <f t="shared" si="420"/>
        <v>NO</v>
      </c>
      <c r="AA9647" s="4" t="str">
        <f t="shared" si="420"/>
        <v>NO</v>
      </c>
      <c r="AB9647" s="4" t="str">
        <f t="shared" si="420"/>
        <v>NO</v>
      </c>
      <c r="AD9647" s="4">
        <f t="shared" si="421"/>
        <v>0</v>
      </c>
    </row>
    <row r="9648" spans="1:30" ht="41.4" customHeight="1" x14ac:dyDescent="0.35">
      <c r="A9648" s="34">
        <v>9692</v>
      </c>
      <c r="B9648" s="1" t="s">
        <v>27834</v>
      </c>
      <c r="C9648" s="1" t="s">
        <v>29015</v>
      </c>
      <c r="D9648" s="1"/>
      <c r="E9648" s="1" t="s">
        <v>29008</v>
      </c>
      <c r="F9648" s="1" t="s">
        <v>29262</v>
      </c>
      <c r="G9648" s="35" t="s">
        <v>27835</v>
      </c>
      <c r="H9648" s="35" t="s">
        <v>27836</v>
      </c>
      <c r="I9648" s="35" t="s">
        <v>29</v>
      </c>
      <c r="J9648" s="36">
        <v>19744000</v>
      </c>
      <c r="K9648" s="36">
        <v>34240000</v>
      </c>
      <c r="L9648" s="36">
        <v>39367000</v>
      </c>
      <c r="M9648" s="36">
        <v>42643000</v>
      </c>
      <c r="N9648" s="36">
        <v>50098000</v>
      </c>
      <c r="O9648" s="37">
        <v>0.12230000000000001</v>
      </c>
      <c r="P9648" s="37">
        <v>0.21429999999999999</v>
      </c>
      <c r="Q9648" s="37">
        <v>0.3745</v>
      </c>
      <c r="R9648" s="37">
        <v>0.32679999999999998</v>
      </c>
      <c r="S9648" s="37">
        <v>0.4677</v>
      </c>
      <c r="T9648" s="37"/>
      <c r="U9648" s="37"/>
      <c r="V9648" s="37"/>
      <c r="W9648" s="37"/>
      <c r="X9648" s="37"/>
      <c r="Z9648" s="4" t="str">
        <f t="shared" si="420"/>
        <v>YES</v>
      </c>
      <c r="AA9648" s="4" t="str">
        <f t="shared" si="420"/>
        <v>YES</v>
      </c>
      <c r="AB9648" s="4" t="str">
        <f t="shared" si="420"/>
        <v>YES</v>
      </c>
      <c r="AD9648" s="4">
        <f t="shared" si="421"/>
        <v>3</v>
      </c>
    </row>
    <row r="9649" spans="1:30" ht="27.65" customHeight="1" x14ac:dyDescent="0.35">
      <c r="A9649" s="34">
        <v>9693</v>
      </c>
      <c r="B9649" s="1" t="s">
        <v>13392</v>
      </c>
      <c r="C9649" s="1" t="s">
        <v>29015</v>
      </c>
      <c r="D9649" s="1"/>
      <c r="E9649" s="1" t="s">
        <v>29008</v>
      </c>
      <c r="F9649" s="1" t="s">
        <v>29262</v>
      </c>
      <c r="G9649" s="35" t="s">
        <v>27837</v>
      </c>
      <c r="H9649" s="35" t="s">
        <v>27838</v>
      </c>
      <c r="I9649" s="35" t="s">
        <v>29</v>
      </c>
      <c r="J9649" s="36">
        <v>44736000</v>
      </c>
      <c r="K9649" s="36">
        <v>48783000</v>
      </c>
      <c r="L9649" s="36">
        <v>53312000</v>
      </c>
      <c r="M9649" s="36">
        <v>60387000</v>
      </c>
      <c r="N9649" s="36">
        <v>50095000</v>
      </c>
      <c r="O9649" s="37">
        <v>0.28420000000000001</v>
      </c>
      <c r="P9649" s="37">
        <v>0.41220000000000001</v>
      </c>
      <c r="Q9649" s="37">
        <v>0.36420000000000002</v>
      </c>
      <c r="R9649" s="37">
        <v>0.62780000000000002</v>
      </c>
      <c r="S9649" s="37">
        <v>0.1293</v>
      </c>
      <c r="T9649" s="37">
        <v>0.28649999999999998</v>
      </c>
      <c r="U9649" s="37">
        <v>0.36870000000000003</v>
      </c>
      <c r="V9649" s="37">
        <v>0.34849999999999998</v>
      </c>
      <c r="W9649" s="37">
        <v>0.61319999999999997</v>
      </c>
      <c r="X9649" s="37"/>
      <c r="Z9649" s="4" t="str">
        <f t="shared" si="420"/>
        <v>YES</v>
      </c>
      <c r="AA9649" s="4" t="str">
        <f t="shared" si="420"/>
        <v>YES</v>
      </c>
      <c r="AB9649" s="4" t="str">
        <f t="shared" si="420"/>
        <v>NO</v>
      </c>
      <c r="AD9649" s="4">
        <f t="shared" si="421"/>
        <v>2</v>
      </c>
    </row>
    <row r="9650" spans="1:30" ht="14.4" customHeight="1" x14ac:dyDescent="0.35">
      <c r="A9650" s="34">
        <v>9694</v>
      </c>
      <c r="B9650" s="1" t="s">
        <v>27839</v>
      </c>
      <c r="C9650" s="1" t="s">
        <v>29015</v>
      </c>
      <c r="D9650" s="1"/>
      <c r="E9650" s="1" t="s">
        <v>29008</v>
      </c>
      <c r="F9650" s="1" t="s">
        <v>29262</v>
      </c>
      <c r="G9650" s="35" t="s">
        <v>27840</v>
      </c>
      <c r="H9650" s="35" t="s">
        <v>27841</v>
      </c>
      <c r="I9650" s="35" t="s">
        <v>29</v>
      </c>
      <c r="J9650" s="36">
        <v>25333000</v>
      </c>
      <c r="K9650" s="36">
        <v>20875000</v>
      </c>
      <c r="L9650" s="36">
        <v>25188000</v>
      </c>
      <c r="M9650" s="36">
        <v>40332000</v>
      </c>
      <c r="N9650" s="36">
        <v>50087000</v>
      </c>
      <c r="O9650" s="37">
        <v>0.57640000000000002</v>
      </c>
      <c r="P9650" s="37">
        <v>-0.20319999999999999</v>
      </c>
      <c r="Q9650" s="37">
        <v>0.18729999999999999</v>
      </c>
      <c r="R9650" s="37">
        <v>0.24560000000000001</v>
      </c>
      <c r="S9650" s="37">
        <v>0.2409</v>
      </c>
      <c r="T9650" s="37"/>
      <c r="U9650" s="37">
        <v>-2.0000000000000001E-4</v>
      </c>
      <c r="V9650" s="37"/>
      <c r="W9650" s="37"/>
      <c r="X9650" s="37"/>
      <c r="Z9650" s="4" t="str">
        <f t="shared" si="420"/>
        <v>NO</v>
      </c>
      <c r="AA9650" s="4" t="str">
        <f t="shared" si="420"/>
        <v>YES</v>
      </c>
      <c r="AB9650" s="4" t="str">
        <f t="shared" si="420"/>
        <v>YES</v>
      </c>
      <c r="AD9650" s="4">
        <f t="shared" si="421"/>
        <v>2</v>
      </c>
    </row>
    <row r="9651" spans="1:30" ht="14.4" customHeight="1" x14ac:dyDescent="0.35">
      <c r="A9651" s="34">
        <v>9695</v>
      </c>
      <c r="B9651" s="1" t="s">
        <v>3920</v>
      </c>
      <c r="C9651" s="1" t="s">
        <v>29015</v>
      </c>
      <c r="D9651" s="1"/>
      <c r="E9651" s="1" t="s">
        <v>29008</v>
      </c>
      <c r="F9651" s="1" t="s">
        <v>29262</v>
      </c>
      <c r="G9651" s="35" t="s">
        <v>27842</v>
      </c>
      <c r="H9651" s="35" t="s">
        <v>27843</v>
      </c>
      <c r="I9651" s="35" t="s">
        <v>29</v>
      </c>
      <c r="J9651" s="36"/>
      <c r="K9651" s="36">
        <v>2507000</v>
      </c>
      <c r="L9651" s="36">
        <v>20237000</v>
      </c>
      <c r="M9651" s="36">
        <v>30971000</v>
      </c>
      <c r="N9651" s="36">
        <v>50085000</v>
      </c>
      <c r="O9651" s="37"/>
      <c r="P9651" s="37">
        <v>-0.1416</v>
      </c>
      <c r="Q9651" s="37">
        <v>0.48130000000000001</v>
      </c>
      <c r="R9651" s="37">
        <v>0.49640000000000001</v>
      </c>
      <c r="S9651" s="37">
        <v>0.59250000000000003</v>
      </c>
      <c r="T9651" s="37"/>
      <c r="U9651" s="37">
        <v>-0.1416</v>
      </c>
      <c r="V9651" s="37">
        <v>0.47049999999999997</v>
      </c>
      <c r="W9651" s="37">
        <v>0.4783</v>
      </c>
      <c r="X9651" s="37">
        <v>0.1212</v>
      </c>
      <c r="Z9651" s="4" t="str">
        <f t="shared" si="420"/>
        <v>YES</v>
      </c>
      <c r="AA9651" s="4" t="str">
        <f t="shared" si="420"/>
        <v>YES</v>
      </c>
      <c r="AB9651" s="4" t="str">
        <f t="shared" si="420"/>
        <v>YES</v>
      </c>
      <c r="AD9651" s="4">
        <f t="shared" si="421"/>
        <v>3</v>
      </c>
    </row>
    <row r="9652" spans="1:30" ht="14.4" customHeight="1" x14ac:dyDescent="0.35">
      <c r="A9652" s="34">
        <v>9696</v>
      </c>
      <c r="B9652" s="1" t="s">
        <v>27844</v>
      </c>
      <c r="C9652" s="1"/>
      <c r="D9652" s="1"/>
      <c r="E9652" s="1"/>
      <c r="F9652" s="1" t="s">
        <v>29262</v>
      </c>
      <c r="G9652" s="35" t="s">
        <v>27845</v>
      </c>
      <c r="H9652" s="35" t="s">
        <v>27846</v>
      </c>
      <c r="I9652" s="35" t="s">
        <v>33</v>
      </c>
      <c r="J9652" s="36"/>
      <c r="K9652" s="36"/>
      <c r="L9652" s="36"/>
      <c r="M9652" s="36">
        <v>20486000</v>
      </c>
      <c r="N9652" s="36">
        <v>50079000</v>
      </c>
      <c r="O9652" s="37"/>
      <c r="P9652" s="37"/>
      <c r="Q9652" s="37"/>
      <c r="R9652" s="37">
        <v>0.32179999999999997</v>
      </c>
      <c r="S9652" s="37">
        <v>0.11849999999999999</v>
      </c>
      <c r="T9652" s="37"/>
      <c r="U9652" s="37"/>
      <c r="V9652" s="37"/>
      <c r="W9652" s="37"/>
      <c r="X9652" s="37"/>
      <c r="Z9652" s="4" t="str">
        <f t="shared" si="420"/>
        <v>NO</v>
      </c>
      <c r="AA9652" s="4" t="str">
        <f t="shared" si="420"/>
        <v>YES</v>
      </c>
      <c r="AB9652" s="4" t="str">
        <f t="shared" si="420"/>
        <v>NO</v>
      </c>
      <c r="AD9652" s="4">
        <f t="shared" si="421"/>
        <v>1</v>
      </c>
    </row>
    <row r="9653" spans="1:30" ht="14.4" customHeight="1" x14ac:dyDescent="0.35">
      <c r="A9653" s="34">
        <v>9697</v>
      </c>
      <c r="B9653" s="1" t="s">
        <v>27847</v>
      </c>
      <c r="C9653" s="1" t="s">
        <v>29015</v>
      </c>
      <c r="D9653" s="1"/>
      <c r="E9653" s="1" t="s">
        <v>29008</v>
      </c>
      <c r="F9653" s="1" t="s">
        <v>29262</v>
      </c>
      <c r="G9653" s="35" t="s">
        <v>27848</v>
      </c>
      <c r="H9653" s="35" t="s">
        <v>27849</v>
      </c>
      <c r="I9653" s="35" t="s">
        <v>29</v>
      </c>
      <c r="J9653" s="36">
        <v>31846000</v>
      </c>
      <c r="K9653" s="36">
        <v>39015000</v>
      </c>
      <c r="L9653" s="36">
        <v>38443000</v>
      </c>
      <c r="M9653" s="36">
        <v>34118000</v>
      </c>
      <c r="N9653" s="36">
        <v>50076000</v>
      </c>
      <c r="O9653" s="37">
        <v>5.5899999999999998E-2</v>
      </c>
      <c r="P9653" s="37">
        <v>4.8899999999999999E-2</v>
      </c>
      <c r="Q9653" s="37">
        <v>0.1026</v>
      </c>
      <c r="R9653" s="37">
        <v>0.1079</v>
      </c>
      <c r="S9653" s="37">
        <v>0.19620000000000001</v>
      </c>
      <c r="T9653" s="37"/>
      <c r="U9653" s="37"/>
      <c r="V9653" s="37"/>
      <c r="W9653" s="37"/>
      <c r="X9653" s="37"/>
      <c r="Z9653" s="4" t="str">
        <f t="shared" si="420"/>
        <v>NO</v>
      </c>
      <c r="AA9653" s="4" t="str">
        <f t="shared" si="420"/>
        <v>NO</v>
      </c>
      <c r="AB9653" s="4" t="str">
        <f t="shared" si="420"/>
        <v>NO</v>
      </c>
      <c r="AD9653" s="4">
        <f t="shared" si="421"/>
        <v>0</v>
      </c>
    </row>
    <row r="9654" spans="1:30" ht="14.4" customHeight="1" x14ac:dyDescent="0.35">
      <c r="A9654" s="34">
        <v>9698</v>
      </c>
      <c r="B9654" s="1" t="s">
        <v>27850</v>
      </c>
      <c r="C9654" s="1"/>
      <c r="D9654" s="1"/>
      <c r="E9654" s="1"/>
      <c r="F9654" s="1" t="s">
        <v>29262</v>
      </c>
      <c r="G9654" s="35" t="s">
        <v>27851</v>
      </c>
      <c r="H9654" s="35" t="s">
        <v>27852</v>
      </c>
      <c r="I9654" s="35" t="s">
        <v>33</v>
      </c>
      <c r="J9654" s="36">
        <v>43002000</v>
      </c>
      <c r="K9654" s="36">
        <v>36102000</v>
      </c>
      <c r="L9654" s="36">
        <v>41343000</v>
      </c>
      <c r="M9654" s="36">
        <v>44824000</v>
      </c>
      <c r="N9654" s="36">
        <v>50074000</v>
      </c>
      <c r="O9654" s="37">
        <v>-0.16839999999999999</v>
      </c>
      <c r="P9654" s="37">
        <v>6.1899999999999997E-2</v>
      </c>
      <c r="Q9654" s="37">
        <v>4.6300000000000001E-2</v>
      </c>
      <c r="R9654" s="37">
        <v>6.3500000000000001E-2</v>
      </c>
      <c r="S9654" s="37">
        <v>4.53E-2</v>
      </c>
      <c r="T9654" s="37">
        <v>-0.16950000000000001</v>
      </c>
      <c r="U9654" s="37">
        <v>5.3199999999999997E-2</v>
      </c>
      <c r="V9654" s="37">
        <v>3.9600000000000003E-2</v>
      </c>
      <c r="W9654" s="37"/>
      <c r="X9654" s="37"/>
      <c r="Z9654" s="4" t="str">
        <f t="shared" si="420"/>
        <v>NO</v>
      </c>
      <c r="AA9654" s="4" t="str">
        <f t="shared" si="420"/>
        <v>NO</v>
      </c>
      <c r="AB9654" s="4" t="str">
        <f t="shared" si="420"/>
        <v>NO</v>
      </c>
      <c r="AD9654" s="4">
        <f t="shared" si="421"/>
        <v>0</v>
      </c>
    </row>
    <row r="9655" spans="1:30" ht="14.4" customHeight="1" x14ac:dyDescent="0.35">
      <c r="A9655" s="34">
        <v>9699</v>
      </c>
      <c r="B9655" s="1" t="s">
        <v>27853</v>
      </c>
      <c r="C9655" s="1" t="s">
        <v>29015</v>
      </c>
      <c r="D9655" s="1"/>
      <c r="E9655" s="1" t="s">
        <v>29008</v>
      </c>
      <c r="F9655" s="1" t="s">
        <v>29262</v>
      </c>
      <c r="G9655" s="35" t="s">
        <v>27854</v>
      </c>
      <c r="H9655" s="35" t="s">
        <v>27855</v>
      </c>
      <c r="I9655" s="35" t="s">
        <v>29</v>
      </c>
      <c r="J9655" s="36">
        <v>20009000</v>
      </c>
      <c r="K9655" s="36">
        <v>16170000</v>
      </c>
      <c r="L9655" s="36">
        <v>40950000</v>
      </c>
      <c r="M9655" s="36">
        <v>53703000</v>
      </c>
      <c r="N9655" s="36">
        <v>50059000</v>
      </c>
      <c r="O9655" s="37">
        <v>0.10100000000000001</v>
      </c>
      <c r="P9655" s="37">
        <v>4.4200000000000003E-2</v>
      </c>
      <c r="Q9655" s="37">
        <v>0.1822</v>
      </c>
      <c r="R9655" s="37">
        <v>0.1535</v>
      </c>
      <c r="S9655" s="37">
        <v>0.1293</v>
      </c>
      <c r="T9655" s="37"/>
      <c r="U9655" s="37"/>
      <c r="V9655" s="37"/>
      <c r="W9655" s="37"/>
      <c r="X9655" s="37"/>
      <c r="Z9655" s="4" t="str">
        <f t="shared" si="420"/>
        <v>NO</v>
      </c>
      <c r="AA9655" s="4" t="str">
        <f t="shared" si="420"/>
        <v>NO</v>
      </c>
      <c r="AB9655" s="4" t="str">
        <f t="shared" si="420"/>
        <v>NO</v>
      </c>
      <c r="AD9655" s="4">
        <f t="shared" si="421"/>
        <v>0</v>
      </c>
    </row>
    <row r="9656" spans="1:30" ht="14.4" customHeight="1" x14ac:dyDescent="0.35">
      <c r="A9656" s="34">
        <v>9700</v>
      </c>
      <c r="B9656" s="1" t="s">
        <v>27856</v>
      </c>
      <c r="C9656" s="1"/>
      <c r="D9656" s="1"/>
      <c r="E9656" s="1"/>
      <c r="F9656" s="1" t="s">
        <v>29262</v>
      </c>
      <c r="G9656" s="35" t="s">
        <v>27857</v>
      </c>
      <c r="H9656" s="35" t="s">
        <v>27858</v>
      </c>
      <c r="I9656" s="35" t="s">
        <v>33</v>
      </c>
      <c r="J9656" s="36">
        <v>13067000</v>
      </c>
      <c r="K9656" s="36">
        <v>24207000</v>
      </c>
      <c r="L9656" s="36">
        <v>25553000</v>
      </c>
      <c r="M9656" s="36">
        <v>41502000</v>
      </c>
      <c r="N9656" s="36">
        <v>50058000</v>
      </c>
      <c r="O9656" s="37">
        <v>0.4531</v>
      </c>
      <c r="P9656" s="37">
        <v>0.50870000000000004</v>
      </c>
      <c r="Q9656" s="37">
        <v>0.2445</v>
      </c>
      <c r="R9656" s="37">
        <v>6.3399999999999998E-2</v>
      </c>
      <c r="S9656" s="37">
        <v>0.14099999999999999</v>
      </c>
      <c r="T9656" s="37"/>
      <c r="U9656" s="37"/>
      <c r="V9656" s="37">
        <v>0.21290000000000001</v>
      </c>
      <c r="W9656" s="37">
        <v>4.82E-2</v>
      </c>
      <c r="X9656" s="37"/>
      <c r="Z9656" s="4" t="str">
        <f t="shared" si="420"/>
        <v>YES</v>
      </c>
      <c r="AA9656" s="4" t="str">
        <f t="shared" si="420"/>
        <v>NO</v>
      </c>
      <c r="AB9656" s="4" t="str">
        <f t="shared" si="420"/>
        <v>NO</v>
      </c>
      <c r="AD9656" s="4">
        <f t="shared" si="421"/>
        <v>1</v>
      </c>
    </row>
    <row r="9657" spans="1:30" ht="14.4" customHeight="1" x14ac:dyDescent="0.35">
      <c r="A9657" s="34">
        <v>9701</v>
      </c>
      <c r="B9657" s="1" t="s">
        <v>27859</v>
      </c>
      <c r="C9657" s="1"/>
      <c r="D9657" s="1"/>
      <c r="E9657" s="1"/>
      <c r="F9657" s="1" t="s">
        <v>29262</v>
      </c>
      <c r="G9657" s="35" t="s">
        <v>27860</v>
      </c>
      <c r="H9657" s="35" t="s">
        <v>27861</v>
      </c>
      <c r="I9657" s="35" t="s">
        <v>43</v>
      </c>
      <c r="J9657" s="36">
        <v>49282000</v>
      </c>
      <c r="K9657" s="36">
        <v>46434000</v>
      </c>
      <c r="L9657" s="36">
        <v>46929000</v>
      </c>
      <c r="M9657" s="36">
        <v>50649000</v>
      </c>
      <c r="N9657" s="36">
        <v>50057000</v>
      </c>
      <c r="O9657" s="37">
        <v>6.1899999999999997E-2</v>
      </c>
      <c r="P9657" s="37">
        <v>3.95E-2</v>
      </c>
      <c r="Q9657" s="37">
        <v>5.4000000000000003E-3</v>
      </c>
      <c r="R9657" s="37">
        <v>1.38E-2</v>
      </c>
      <c r="S9657" s="37">
        <v>8.6999999999999994E-3</v>
      </c>
      <c r="T9657" s="37">
        <v>4.2799999999999998E-2</v>
      </c>
      <c r="U9657" s="37">
        <v>4.41E-2</v>
      </c>
      <c r="V9657" s="37">
        <v>1.9699999999999999E-2</v>
      </c>
      <c r="W9657" s="37">
        <v>2.5499999999999998E-2</v>
      </c>
      <c r="X9657" s="37"/>
      <c r="Z9657" s="4" t="str">
        <f t="shared" si="420"/>
        <v>NO</v>
      </c>
      <c r="AA9657" s="4" t="str">
        <f t="shared" si="420"/>
        <v>NO</v>
      </c>
      <c r="AB9657" s="4" t="str">
        <f t="shared" si="420"/>
        <v>NO</v>
      </c>
      <c r="AD9657" s="4">
        <f t="shared" si="421"/>
        <v>0</v>
      </c>
    </row>
    <row r="9658" spans="1:30" ht="14.4" customHeight="1" x14ac:dyDescent="0.35">
      <c r="A9658" s="34">
        <v>9702</v>
      </c>
      <c r="B9658" s="1" t="s">
        <v>27862</v>
      </c>
      <c r="C9658" s="1" t="s">
        <v>29015</v>
      </c>
      <c r="D9658" s="1"/>
      <c r="E9658" s="1" t="s">
        <v>29008</v>
      </c>
      <c r="F9658" s="1" t="s">
        <v>29262</v>
      </c>
      <c r="G9658" s="35" t="s">
        <v>27863</v>
      </c>
      <c r="H9658" s="35" t="s">
        <v>27864</v>
      </c>
      <c r="I9658" s="35" t="s">
        <v>29</v>
      </c>
      <c r="J9658" s="36">
        <v>15246000</v>
      </c>
      <c r="K9658" s="36">
        <v>20475000</v>
      </c>
      <c r="L9658" s="36">
        <v>28600000</v>
      </c>
      <c r="M9658" s="36">
        <v>36999000</v>
      </c>
      <c r="N9658" s="36">
        <v>50053000</v>
      </c>
      <c r="O9658" s="37">
        <v>-1.0800000000000001E-2</v>
      </c>
      <c r="P9658" s="37">
        <v>0.22950000000000001</v>
      </c>
      <c r="Q9658" s="37">
        <v>0.28889999999999999</v>
      </c>
      <c r="R9658" s="37">
        <v>0.32400000000000001</v>
      </c>
      <c r="S9658" s="37">
        <v>5.6000000000000001E-2</v>
      </c>
      <c r="T9658" s="37"/>
      <c r="U9658" s="37"/>
      <c r="V9658" s="37"/>
      <c r="W9658" s="37"/>
      <c r="X9658" s="37"/>
      <c r="Z9658" s="4" t="str">
        <f t="shared" si="420"/>
        <v>YES</v>
      </c>
      <c r="AA9658" s="4" t="str">
        <f t="shared" si="420"/>
        <v>YES</v>
      </c>
      <c r="AB9658" s="4" t="str">
        <f t="shared" si="420"/>
        <v>NO</v>
      </c>
      <c r="AD9658" s="4">
        <f t="shared" si="421"/>
        <v>2</v>
      </c>
    </row>
    <row r="9659" spans="1:30" ht="14.4" customHeight="1" x14ac:dyDescent="0.35">
      <c r="A9659" s="34">
        <v>9703</v>
      </c>
      <c r="B9659" s="1" t="s">
        <v>15927</v>
      </c>
      <c r="C9659" s="1"/>
      <c r="D9659" s="1"/>
      <c r="E9659" s="1"/>
      <c r="F9659" s="1" t="s">
        <v>29262</v>
      </c>
      <c r="G9659" s="35" t="s">
        <v>27865</v>
      </c>
      <c r="H9659" s="35" t="s">
        <v>27866</v>
      </c>
      <c r="I9659" s="35" t="s">
        <v>43</v>
      </c>
      <c r="J9659" s="36">
        <v>27889000</v>
      </c>
      <c r="K9659" s="36">
        <v>35693000</v>
      </c>
      <c r="L9659" s="36">
        <v>39958000</v>
      </c>
      <c r="M9659" s="36">
        <v>42394000</v>
      </c>
      <c r="N9659" s="36">
        <v>50052000</v>
      </c>
      <c r="O9659" s="37">
        <v>0.13489999999999999</v>
      </c>
      <c r="P9659" s="37">
        <v>0.29830000000000001</v>
      </c>
      <c r="Q9659" s="37">
        <v>2.7799999999999998E-2</v>
      </c>
      <c r="R9659" s="37">
        <v>1.54E-2</v>
      </c>
      <c r="S9659" s="37">
        <v>4.6699999999999998E-2</v>
      </c>
      <c r="T9659" s="37"/>
      <c r="U9659" s="37"/>
      <c r="V9659" s="37"/>
      <c r="W9659" s="37"/>
      <c r="X9659" s="37"/>
      <c r="Z9659" s="4" t="str">
        <f t="shared" si="420"/>
        <v>NO</v>
      </c>
      <c r="AA9659" s="4" t="str">
        <f t="shared" si="420"/>
        <v>NO</v>
      </c>
      <c r="AB9659" s="4" t="str">
        <f t="shared" si="420"/>
        <v>NO</v>
      </c>
      <c r="AD9659" s="4">
        <f t="shared" si="421"/>
        <v>0</v>
      </c>
    </row>
    <row r="9660" spans="1:30" ht="14.4" customHeight="1" x14ac:dyDescent="0.35">
      <c r="A9660" s="34">
        <v>9704</v>
      </c>
      <c r="B9660" s="1" t="s">
        <v>27867</v>
      </c>
      <c r="C9660" s="1" t="s">
        <v>28702</v>
      </c>
      <c r="D9660" s="1"/>
      <c r="E9660" s="1"/>
      <c r="F9660" s="1" t="s">
        <v>29262</v>
      </c>
      <c r="G9660" s="35" t="s">
        <v>27868</v>
      </c>
      <c r="H9660" s="35" t="s">
        <v>27869</v>
      </c>
      <c r="I9660" s="35" t="s">
        <v>87</v>
      </c>
      <c r="J9660" s="36">
        <v>25264000</v>
      </c>
      <c r="K9660" s="36">
        <v>36016000</v>
      </c>
      <c r="L9660" s="36">
        <v>44326000</v>
      </c>
      <c r="M9660" s="36">
        <v>48058000</v>
      </c>
      <c r="N9660" s="36">
        <v>50046000</v>
      </c>
      <c r="O9660" s="37">
        <v>-1.8499999999999999E-2</v>
      </c>
      <c r="P9660" s="37">
        <v>9.1399999999999995E-2</v>
      </c>
      <c r="Q9660" s="37">
        <v>0.1038</v>
      </c>
      <c r="R9660" s="37">
        <v>3.5999999999999997E-2</v>
      </c>
      <c r="S9660" s="37">
        <v>-4.9599999999999998E-2</v>
      </c>
      <c r="T9660" s="37">
        <v>1.55E-2</v>
      </c>
      <c r="U9660" s="37">
        <v>8.0399999999999999E-2</v>
      </c>
      <c r="V9660" s="37">
        <v>0.1174</v>
      </c>
      <c r="W9660" s="37">
        <v>2.9399999999999999E-2</v>
      </c>
      <c r="X9660" s="37">
        <v>-5.7799999999999997E-2</v>
      </c>
      <c r="Z9660" s="4" t="str">
        <f t="shared" si="420"/>
        <v>NO</v>
      </c>
      <c r="AA9660" s="4" t="str">
        <f t="shared" si="420"/>
        <v>NO</v>
      </c>
      <c r="AB9660" s="4" t="str">
        <f t="shared" si="420"/>
        <v>NO</v>
      </c>
      <c r="AD9660" s="4">
        <f t="shared" si="421"/>
        <v>0</v>
      </c>
    </row>
    <row r="9661" spans="1:30" ht="14.4" customHeight="1" x14ac:dyDescent="0.35">
      <c r="A9661" s="34">
        <v>9705</v>
      </c>
      <c r="B9661" s="1" t="s">
        <v>4544</v>
      </c>
      <c r="C9661" s="1" t="s">
        <v>28702</v>
      </c>
      <c r="D9661" s="1"/>
      <c r="E9661" s="1"/>
      <c r="F9661" s="1" t="s">
        <v>29262</v>
      </c>
      <c r="G9661" s="35" t="s">
        <v>27870</v>
      </c>
      <c r="H9661" s="35" t="s">
        <v>27871</v>
      </c>
      <c r="I9661" s="35" t="s">
        <v>87</v>
      </c>
      <c r="J9661" s="36"/>
      <c r="K9661" s="36">
        <v>12137000</v>
      </c>
      <c r="L9661" s="36">
        <v>40160000</v>
      </c>
      <c r="M9661" s="36">
        <v>54128000</v>
      </c>
      <c r="N9661" s="36">
        <v>50038000</v>
      </c>
      <c r="O9661" s="37"/>
      <c r="P9661" s="37">
        <v>0.1226</v>
      </c>
      <c r="Q9661" s="37">
        <v>0.10290000000000001</v>
      </c>
      <c r="R9661" s="37">
        <v>0.1043</v>
      </c>
      <c r="S9661" s="37">
        <v>5.0799999999999998E-2</v>
      </c>
      <c r="T9661" s="37"/>
      <c r="U9661" s="37"/>
      <c r="V9661" s="37"/>
      <c r="W9661" s="37"/>
      <c r="X9661" s="37"/>
      <c r="Z9661" s="4" t="str">
        <f t="shared" si="420"/>
        <v>NO</v>
      </c>
      <c r="AA9661" s="4" t="str">
        <f t="shared" si="420"/>
        <v>NO</v>
      </c>
      <c r="AB9661" s="4" t="str">
        <f t="shared" si="420"/>
        <v>NO</v>
      </c>
      <c r="AD9661" s="4">
        <f t="shared" si="421"/>
        <v>0</v>
      </c>
    </row>
    <row r="9662" spans="1:30" ht="41.4" customHeight="1" x14ac:dyDescent="0.35">
      <c r="A9662" s="34">
        <v>9706</v>
      </c>
      <c r="B9662" s="1" t="s">
        <v>27872</v>
      </c>
      <c r="C9662" s="1"/>
      <c r="D9662" s="1"/>
      <c r="E9662" s="1"/>
      <c r="F9662" s="1" t="s">
        <v>29262</v>
      </c>
      <c r="G9662" s="35" t="s">
        <v>27873</v>
      </c>
      <c r="H9662" s="35" t="s">
        <v>27874</v>
      </c>
      <c r="I9662" s="35" t="s">
        <v>43</v>
      </c>
      <c r="J9662" s="36">
        <v>5531000</v>
      </c>
      <c r="K9662" s="36">
        <v>13173000</v>
      </c>
      <c r="L9662" s="36">
        <v>21118000</v>
      </c>
      <c r="M9662" s="36">
        <v>26059000</v>
      </c>
      <c r="N9662" s="36">
        <v>50037000</v>
      </c>
      <c r="O9662" s="37">
        <v>0.28129999999999999</v>
      </c>
      <c r="P9662" s="37">
        <v>0.21</v>
      </c>
      <c r="Q9662" s="37">
        <v>0.2165</v>
      </c>
      <c r="R9662" s="37">
        <v>0.19159999999999999</v>
      </c>
      <c r="S9662" s="37">
        <v>0.2109</v>
      </c>
      <c r="T9662" s="37"/>
      <c r="U9662" s="37"/>
      <c r="V9662" s="37"/>
      <c r="W9662" s="37">
        <v>-4.6300000000000001E-2</v>
      </c>
      <c r="X9662" s="37">
        <v>-2.8799999999999999E-2</v>
      </c>
      <c r="Z9662" s="4" t="str">
        <f t="shared" si="420"/>
        <v>YES</v>
      </c>
      <c r="AA9662" s="4" t="str">
        <f t="shared" si="420"/>
        <v>NO</v>
      </c>
      <c r="AB9662" s="4" t="str">
        <f t="shared" si="420"/>
        <v>YES</v>
      </c>
      <c r="AD9662" s="4">
        <f t="shared" si="421"/>
        <v>2</v>
      </c>
    </row>
    <row r="9663" spans="1:30" ht="14.4" customHeight="1" x14ac:dyDescent="0.35">
      <c r="A9663" s="34">
        <v>9707</v>
      </c>
      <c r="B9663" s="1" t="s">
        <v>27875</v>
      </c>
      <c r="C9663" s="1" t="s">
        <v>29015</v>
      </c>
      <c r="D9663" s="1"/>
      <c r="E9663" s="1" t="s">
        <v>29008</v>
      </c>
      <c r="F9663" s="1" t="s">
        <v>29262</v>
      </c>
      <c r="G9663" s="35" t="s">
        <v>27876</v>
      </c>
      <c r="H9663" s="35" t="s">
        <v>27877</v>
      </c>
      <c r="I9663" s="35" t="s">
        <v>29</v>
      </c>
      <c r="J9663" s="36">
        <v>28451000</v>
      </c>
      <c r="K9663" s="36">
        <v>34420000</v>
      </c>
      <c r="L9663" s="36">
        <v>44443000</v>
      </c>
      <c r="M9663" s="36">
        <v>50845000</v>
      </c>
      <c r="N9663" s="36">
        <v>50027000</v>
      </c>
      <c r="O9663" s="37">
        <v>0.59409999999999996</v>
      </c>
      <c r="P9663" s="37">
        <v>0.5111</v>
      </c>
      <c r="Q9663" s="37">
        <v>0.67490000000000006</v>
      </c>
      <c r="R9663" s="37">
        <v>0.7218</v>
      </c>
      <c r="S9663" s="37">
        <v>0.65800000000000003</v>
      </c>
      <c r="T9663" s="37"/>
      <c r="U9663" s="37"/>
      <c r="V9663" s="37"/>
      <c r="W9663" s="37"/>
      <c r="X9663" s="37"/>
      <c r="Z9663" s="4" t="str">
        <f t="shared" si="420"/>
        <v>YES</v>
      </c>
      <c r="AA9663" s="4" t="str">
        <f t="shared" si="420"/>
        <v>YES</v>
      </c>
      <c r="AB9663" s="4" t="str">
        <f t="shared" si="420"/>
        <v>YES</v>
      </c>
      <c r="AD9663" s="4">
        <f t="shared" si="421"/>
        <v>3</v>
      </c>
    </row>
    <row r="9664" spans="1:30" ht="41.4" customHeight="1" x14ac:dyDescent="0.35">
      <c r="A9664" s="34">
        <v>9708</v>
      </c>
      <c r="B9664" s="1" t="s">
        <v>27878</v>
      </c>
      <c r="C9664" s="1"/>
      <c r="D9664" s="1"/>
      <c r="E9664" s="1"/>
      <c r="F9664" s="1" t="s">
        <v>29262</v>
      </c>
      <c r="G9664" s="35" t="s">
        <v>27879</v>
      </c>
      <c r="H9664" s="35" t="s">
        <v>27880</v>
      </c>
      <c r="I9664" s="35" t="s">
        <v>43</v>
      </c>
      <c r="J9664" s="36">
        <v>23256000</v>
      </c>
      <c r="K9664" s="36">
        <v>32180000</v>
      </c>
      <c r="L9664" s="36">
        <v>36103000</v>
      </c>
      <c r="M9664" s="36">
        <v>40477000</v>
      </c>
      <c r="N9664" s="36">
        <v>50005000</v>
      </c>
      <c r="O9664" s="37">
        <v>2.46E-2</v>
      </c>
      <c r="P9664" s="37">
        <v>5.9799999999999999E-2</v>
      </c>
      <c r="Q9664" s="37">
        <v>0.2009</v>
      </c>
      <c r="R9664" s="37">
        <v>0.20730000000000001</v>
      </c>
      <c r="S9664" s="37">
        <v>0.25019999999999998</v>
      </c>
      <c r="T9664" s="37"/>
      <c r="U9664" s="37"/>
      <c r="V9664" s="37"/>
      <c r="W9664" s="37"/>
      <c r="X9664" s="37"/>
      <c r="Z9664" s="4" t="str">
        <f t="shared" si="420"/>
        <v>YES</v>
      </c>
      <c r="AA9664" s="4" t="str">
        <f t="shared" si="420"/>
        <v>YES</v>
      </c>
      <c r="AB9664" s="4" t="str">
        <f t="shared" si="420"/>
        <v>YES</v>
      </c>
      <c r="AD9664" s="4">
        <f t="shared" si="421"/>
        <v>3</v>
      </c>
    </row>
    <row r="9665" spans="1:30" ht="27.65" customHeight="1" x14ac:dyDescent="0.35">
      <c r="A9665" s="34">
        <v>9709</v>
      </c>
      <c r="B9665" s="1" t="s">
        <v>27881</v>
      </c>
      <c r="C9665" s="1"/>
      <c r="D9665" s="1"/>
      <c r="E9665" s="1"/>
      <c r="F9665" s="1" t="s">
        <v>29262</v>
      </c>
      <c r="G9665" s="35" t="s">
        <v>27882</v>
      </c>
      <c r="H9665" s="35" t="s">
        <v>27883</v>
      </c>
      <c r="I9665" s="35" t="s">
        <v>544</v>
      </c>
      <c r="J9665" s="36">
        <v>33776000</v>
      </c>
      <c r="K9665" s="36">
        <v>33164000</v>
      </c>
      <c r="L9665" s="36">
        <v>39057000</v>
      </c>
      <c r="M9665" s="36">
        <v>51285000</v>
      </c>
      <c r="N9665" s="36">
        <v>50001000</v>
      </c>
      <c r="O9665" s="37">
        <v>0.24079999999999999</v>
      </c>
      <c r="P9665" s="37">
        <v>0.3674</v>
      </c>
      <c r="Q9665" s="37">
        <v>0.33189999999999997</v>
      </c>
      <c r="R9665" s="37">
        <v>0.33260000000000001</v>
      </c>
      <c r="S9665" s="37">
        <v>0.2293</v>
      </c>
      <c r="T9665" s="37"/>
      <c r="U9665" s="37"/>
      <c r="V9665" s="37"/>
      <c r="W9665" s="37"/>
      <c r="X9665" s="37"/>
      <c r="Z9665" s="4" t="str">
        <f t="shared" si="420"/>
        <v>YES</v>
      </c>
      <c r="AA9665" s="4" t="str">
        <f t="shared" si="420"/>
        <v>YES</v>
      </c>
      <c r="AB9665" s="4" t="str">
        <f t="shared" si="420"/>
        <v>YES</v>
      </c>
      <c r="AD9665" s="4">
        <f t="shared" si="421"/>
        <v>3</v>
      </c>
    </row>
    <row r="9666" spans="1:30" ht="27.65" customHeight="1" x14ac:dyDescent="0.35">
      <c r="A9666" s="34">
        <v>9710</v>
      </c>
      <c r="B9666" s="1" t="s">
        <v>27884</v>
      </c>
      <c r="C9666" s="1"/>
      <c r="D9666" s="1"/>
      <c r="E9666" s="1"/>
      <c r="F9666" s="1" t="s">
        <v>29262</v>
      </c>
      <c r="G9666" s="35" t="s">
        <v>27885</v>
      </c>
      <c r="H9666" s="35" t="s">
        <v>27886</v>
      </c>
      <c r="I9666" s="35" t="s">
        <v>33</v>
      </c>
      <c r="J9666" s="36"/>
      <c r="K9666" s="36">
        <v>25550000</v>
      </c>
      <c r="L9666" s="36"/>
      <c r="M9666" s="36"/>
      <c r="N9666" s="36">
        <v>50000000</v>
      </c>
      <c r="O9666" s="37"/>
      <c r="P9666" s="37">
        <v>1.89E-2</v>
      </c>
      <c r="Q9666" s="37"/>
      <c r="R9666" s="37"/>
      <c r="S9666" s="37">
        <v>0.18920000000000001</v>
      </c>
      <c r="T9666" s="37"/>
      <c r="U9666" s="37"/>
      <c r="V9666" s="37"/>
      <c r="W9666" s="37"/>
      <c r="X9666" s="37"/>
      <c r="Z9666" s="4" t="str">
        <f t="shared" si="420"/>
        <v>NO</v>
      </c>
      <c r="AA9666" s="4" t="str">
        <f t="shared" si="420"/>
        <v>NO</v>
      </c>
      <c r="AB9666" s="4" t="str">
        <f t="shared" si="420"/>
        <v>NO</v>
      </c>
      <c r="AD9666" s="4">
        <f t="shared" si="421"/>
        <v>0</v>
      </c>
    </row>
    <row r="9667" spans="1:30" ht="41.4" customHeight="1" x14ac:dyDescent="0.35">
      <c r="A9667" s="34">
        <v>9711</v>
      </c>
      <c r="B9667" s="1" t="s">
        <v>25787</v>
      </c>
      <c r="C9667" s="1" t="s">
        <v>29015</v>
      </c>
      <c r="D9667" s="1"/>
      <c r="E9667" s="1" t="s">
        <v>29008</v>
      </c>
      <c r="F9667" s="1" t="s">
        <v>29262</v>
      </c>
      <c r="G9667" s="35" t="s">
        <v>27887</v>
      </c>
      <c r="H9667" s="35" t="s">
        <v>27888</v>
      </c>
      <c r="I9667" s="35" t="s">
        <v>29</v>
      </c>
      <c r="J9667" s="36">
        <v>20433000</v>
      </c>
      <c r="K9667" s="36">
        <v>24829000</v>
      </c>
      <c r="L9667" s="36">
        <v>32042000</v>
      </c>
      <c r="M9667" s="36">
        <v>45569000</v>
      </c>
      <c r="N9667" s="36">
        <v>49996000</v>
      </c>
      <c r="O9667" s="37">
        <v>7.85E-2</v>
      </c>
      <c r="P9667" s="37">
        <v>5.4699999999999999E-2</v>
      </c>
      <c r="Q9667" s="37">
        <v>0.1691</v>
      </c>
      <c r="R9667" s="37">
        <v>0.20710000000000001</v>
      </c>
      <c r="S9667" s="37">
        <v>8.1500000000000003E-2</v>
      </c>
      <c r="T9667" s="37"/>
      <c r="U9667" s="37"/>
      <c r="V9667" s="37"/>
      <c r="W9667" s="37"/>
      <c r="X9667" s="37"/>
      <c r="Z9667" s="4" t="str">
        <f t="shared" si="420"/>
        <v>NO</v>
      </c>
      <c r="AA9667" s="4" t="str">
        <f t="shared" si="420"/>
        <v>YES</v>
      </c>
      <c r="AB9667" s="4" t="str">
        <f t="shared" si="420"/>
        <v>NO</v>
      </c>
      <c r="AD9667" s="4">
        <f t="shared" si="421"/>
        <v>1</v>
      </c>
    </row>
    <row r="9668" spans="1:30" ht="14.4" customHeight="1" x14ac:dyDescent="0.35">
      <c r="A9668" s="34">
        <v>9712</v>
      </c>
      <c r="B9668" s="1" t="s">
        <v>27889</v>
      </c>
      <c r="C9668" s="1"/>
      <c r="D9668" s="1"/>
      <c r="E9668" s="1"/>
      <c r="F9668" s="1" t="s">
        <v>29262</v>
      </c>
      <c r="G9668" s="35" t="s">
        <v>27890</v>
      </c>
      <c r="H9668" s="35" t="s">
        <v>27891</v>
      </c>
      <c r="I9668" s="35" t="s">
        <v>23</v>
      </c>
      <c r="J9668" s="36">
        <v>34178000</v>
      </c>
      <c r="K9668" s="36">
        <v>35982000</v>
      </c>
      <c r="L9668" s="36">
        <v>37707000</v>
      </c>
      <c r="M9668" s="36">
        <v>44511000</v>
      </c>
      <c r="N9668" s="36">
        <v>49990000</v>
      </c>
      <c r="O9668" s="37">
        <v>7.4999999999999997E-2</v>
      </c>
      <c r="P9668" s="37">
        <v>-3.8199999999999998E-2</v>
      </c>
      <c r="Q9668" s="37">
        <v>3.49E-2</v>
      </c>
      <c r="R9668" s="37">
        <v>5.8299999999999998E-2</v>
      </c>
      <c r="S9668" s="37">
        <v>2.7199999999999998E-2</v>
      </c>
      <c r="T9668" s="37">
        <v>1.23E-2</v>
      </c>
      <c r="U9668" s="37">
        <v>-9.06E-2</v>
      </c>
      <c r="V9668" s="37">
        <v>9.7000000000000003E-3</v>
      </c>
      <c r="W9668" s="37">
        <v>3.4299999999999997E-2</v>
      </c>
      <c r="X9668" s="37">
        <v>3.3999999999999998E-3</v>
      </c>
      <c r="Z9668" s="4" t="str">
        <f t="shared" si="420"/>
        <v>NO</v>
      </c>
      <c r="AA9668" s="4" t="str">
        <f t="shared" si="420"/>
        <v>NO</v>
      </c>
      <c r="AB9668" s="4" t="str">
        <f t="shared" si="420"/>
        <v>NO</v>
      </c>
      <c r="AD9668" s="4">
        <f t="shared" si="421"/>
        <v>0</v>
      </c>
    </row>
    <row r="9669" spans="1:30" ht="41.4" customHeight="1" x14ac:dyDescent="0.35">
      <c r="A9669" s="34">
        <v>9713</v>
      </c>
      <c r="B9669" s="1" t="s">
        <v>27892</v>
      </c>
      <c r="C9669" s="1" t="s">
        <v>29015</v>
      </c>
      <c r="D9669" s="1"/>
      <c r="E9669" s="1" t="s">
        <v>29008</v>
      </c>
      <c r="F9669" s="1" t="s">
        <v>29262</v>
      </c>
      <c r="G9669" s="35" t="s">
        <v>27893</v>
      </c>
      <c r="H9669" s="35" t="s">
        <v>27894</v>
      </c>
      <c r="I9669" s="35" t="s">
        <v>29</v>
      </c>
      <c r="J9669" s="36">
        <v>48440000</v>
      </c>
      <c r="K9669" s="36">
        <v>50676000</v>
      </c>
      <c r="L9669" s="36">
        <v>46281000</v>
      </c>
      <c r="M9669" s="36">
        <v>50811000</v>
      </c>
      <c r="N9669" s="36">
        <v>49987000</v>
      </c>
      <c r="O9669" s="37">
        <v>0.11210000000000001</v>
      </c>
      <c r="P9669" s="37">
        <v>7.4999999999999997E-2</v>
      </c>
      <c r="Q9669" s="37">
        <v>6.1499999999999999E-2</v>
      </c>
      <c r="R9669" s="37">
        <v>0.1002</v>
      </c>
      <c r="S9669" s="37">
        <v>8.8499999999999995E-2</v>
      </c>
      <c r="T9669" s="37"/>
      <c r="U9669" s="37"/>
      <c r="V9669" s="37"/>
      <c r="W9669" s="37"/>
      <c r="X9669" s="37"/>
      <c r="Z9669" s="4" t="str">
        <f t="shared" ref="Z9669:AB9732" si="422">IF(Q9669&gt;20%,"YES","NO")</f>
        <v>NO</v>
      </c>
      <c r="AA9669" s="4" t="str">
        <f t="shared" si="422"/>
        <v>NO</v>
      </c>
      <c r="AB9669" s="4" t="str">
        <f t="shared" si="422"/>
        <v>NO</v>
      </c>
      <c r="AD9669" s="4">
        <f t="shared" ref="AD9669:AD9732" si="423">COUNTIF(Z9669:AB9669,"YES")</f>
        <v>0</v>
      </c>
    </row>
    <row r="9670" spans="1:30" ht="27.65" customHeight="1" x14ac:dyDescent="0.35">
      <c r="A9670" s="34">
        <v>9714</v>
      </c>
      <c r="B9670" s="1" t="s">
        <v>27895</v>
      </c>
      <c r="C9670" s="1" t="s">
        <v>29015</v>
      </c>
      <c r="D9670" s="1"/>
      <c r="E9670" s="1" t="s">
        <v>29008</v>
      </c>
      <c r="F9670" s="1" t="s">
        <v>29262</v>
      </c>
      <c r="G9670" s="35" t="s">
        <v>27896</v>
      </c>
      <c r="H9670" s="35" t="s">
        <v>27897</v>
      </c>
      <c r="I9670" s="35" t="s">
        <v>29</v>
      </c>
      <c r="J9670" s="36">
        <v>10297000</v>
      </c>
      <c r="K9670" s="36">
        <v>15211000</v>
      </c>
      <c r="L9670" s="36">
        <v>16352000</v>
      </c>
      <c r="M9670" s="36">
        <v>22063000</v>
      </c>
      <c r="N9670" s="36">
        <v>49987000</v>
      </c>
      <c r="O9670" s="37">
        <v>0.28160000000000002</v>
      </c>
      <c r="P9670" s="37">
        <v>0.29430000000000001</v>
      </c>
      <c r="Q9670" s="37">
        <v>0.35730000000000001</v>
      </c>
      <c r="R9670" s="37">
        <v>0.37169999999999997</v>
      </c>
      <c r="S9670" s="37">
        <v>0.46429999999999999</v>
      </c>
      <c r="T9670" s="37"/>
      <c r="U9670" s="37"/>
      <c r="V9670" s="37"/>
      <c r="W9670" s="37"/>
      <c r="X9670" s="37"/>
      <c r="Z9670" s="4" t="str">
        <f t="shared" si="422"/>
        <v>YES</v>
      </c>
      <c r="AA9670" s="4" t="str">
        <f t="shared" si="422"/>
        <v>YES</v>
      </c>
      <c r="AB9670" s="4" t="str">
        <f t="shared" si="422"/>
        <v>YES</v>
      </c>
      <c r="AD9670" s="4">
        <f t="shared" si="423"/>
        <v>3</v>
      </c>
    </row>
    <row r="9671" spans="1:30" ht="14.4" customHeight="1" x14ac:dyDescent="0.35">
      <c r="A9671" s="34">
        <v>9715</v>
      </c>
      <c r="B9671" s="1" t="s">
        <v>27898</v>
      </c>
      <c r="C9671" s="1"/>
      <c r="D9671" s="1"/>
      <c r="E9671" s="1"/>
      <c r="F9671" s="1" t="s">
        <v>29262</v>
      </c>
      <c r="G9671" s="35" t="s">
        <v>27899</v>
      </c>
      <c r="H9671" s="35" t="s">
        <v>27900</v>
      </c>
      <c r="I9671" s="35" t="s">
        <v>23</v>
      </c>
      <c r="J9671" s="36">
        <v>42042000</v>
      </c>
      <c r="K9671" s="36">
        <v>41668000</v>
      </c>
      <c r="L9671" s="36">
        <v>37205000</v>
      </c>
      <c r="M9671" s="36">
        <v>51569000</v>
      </c>
      <c r="N9671" s="36">
        <v>49980000</v>
      </c>
      <c r="O9671" s="37">
        <v>0.41410000000000002</v>
      </c>
      <c r="P9671" s="37">
        <v>0.32769999999999999</v>
      </c>
      <c r="Q9671" s="37">
        <v>-6.3399999999999998E-2</v>
      </c>
      <c r="R9671" s="37">
        <v>4.8500000000000001E-2</v>
      </c>
      <c r="S9671" s="37">
        <v>-2.7099999999999999E-2</v>
      </c>
      <c r="T9671" s="37">
        <v>-0.52949999999999997</v>
      </c>
      <c r="U9671" s="37">
        <v>-4.5968999999999998</v>
      </c>
      <c r="V9671" s="37">
        <v>-1.5832999999999999</v>
      </c>
      <c r="W9671" s="37">
        <v>-2.8683999999999998</v>
      </c>
      <c r="X9671" s="37">
        <v>-4.6077000000000004</v>
      </c>
      <c r="Z9671" s="4" t="str">
        <f t="shared" si="422"/>
        <v>NO</v>
      </c>
      <c r="AA9671" s="4" t="str">
        <f t="shared" si="422"/>
        <v>NO</v>
      </c>
      <c r="AB9671" s="4" t="str">
        <f t="shared" si="422"/>
        <v>NO</v>
      </c>
      <c r="AD9671" s="4">
        <f t="shared" si="423"/>
        <v>0</v>
      </c>
    </row>
    <row r="9672" spans="1:30" ht="14.4" customHeight="1" x14ac:dyDescent="0.35">
      <c r="A9672" s="34">
        <v>9716</v>
      </c>
      <c r="B9672" s="1" t="s">
        <v>27901</v>
      </c>
      <c r="C9672" s="1" t="s">
        <v>29015</v>
      </c>
      <c r="D9672" s="1"/>
      <c r="E9672" s="1" t="s">
        <v>29008</v>
      </c>
      <c r="F9672" s="1" t="s">
        <v>29262</v>
      </c>
      <c r="G9672" s="35" t="s">
        <v>27902</v>
      </c>
      <c r="H9672" s="35" t="s">
        <v>27903</v>
      </c>
      <c r="I9672" s="35" t="s">
        <v>29</v>
      </c>
      <c r="J9672" s="36">
        <v>31352000</v>
      </c>
      <c r="K9672" s="36">
        <v>40859000</v>
      </c>
      <c r="L9672" s="36">
        <v>41531000</v>
      </c>
      <c r="M9672" s="36">
        <v>47001000</v>
      </c>
      <c r="N9672" s="36">
        <v>49978000</v>
      </c>
      <c r="O9672" s="37">
        <v>6.0400000000000002E-2</v>
      </c>
      <c r="P9672" s="37">
        <v>6.6699999999999995E-2</v>
      </c>
      <c r="Q9672" s="37">
        <v>0.10390000000000001</v>
      </c>
      <c r="R9672" s="37">
        <v>0.1704</v>
      </c>
      <c r="S9672" s="37">
        <v>8.1699999999999995E-2</v>
      </c>
      <c r="T9672" s="37"/>
      <c r="U9672" s="37"/>
      <c r="V9672" s="37"/>
      <c r="W9672" s="37"/>
      <c r="X9672" s="37"/>
      <c r="Z9672" s="4" t="str">
        <f t="shared" si="422"/>
        <v>NO</v>
      </c>
      <c r="AA9672" s="4" t="str">
        <f t="shared" si="422"/>
        <v>NO</v>
      </c>
      <c r="AB9672" s="4" t="str">
        <f t="shared" si="422"/>
        <v>NO</v>
      </c>
      <c r="AD9672" s="4">
        <f t="shared" si="423"/>
        <v>0</v>
      </c>
    </row>
    <row r="9673" spans="1:30" ht="27.65" customHeight="1" x14ac:dyDescent="0.35">
      <c r="A9673" s="34">
        <v>9717</v>
      </c>
      <c r="B9673" s="1" t="s">
        <v>6561</v>
      </c>
      <c r="C9673" s="1"/>
      <c r="D9673" s="1"/>
      <c r="E9673" s="1"/>
      <c r="F9673" s="1" t="s">
        <v>29262</v>
      </c>
      <c r="G9673" s="35" t="s">
        <v>27904</v>
      </c>
      <c r="H9673" s="35" t="s">
        <v>27905</v>
      </c>
      <c r="I9673" s="35" t="s">
        <v>23</v>
      </c>
      <c r="J9673" s="36">
        <v>267000</v>
      </c>
      <c r="K9673" s="36">
        <v>3838000</v>
      </c>
      <c r="L9673" s="36">
        <v>23274000</v>
      </c>
      <c r="M9673" s="36">
        <v>41567000</v>
      </c>
      <c r="N9673" s="36">
        <v>49975000</v>
      </c>
      <c r="O9673" s="37">
        <v>1.4999999999999999E-2</v>
      </c>
      <c r="P9673" s="37">
        <v>-0.1545</v>
      </c>
      <c r="Q9673" s="37">
        <v>2.9600000000000001E-2</v>
      </c>
      <c r="R9673" s="37">
        <v>2.2700000000000001E-2</v>
      </c>
      <c r="S9673" s="37">
        <v>1.43E-2</v>
      </c>
      <c r="T9673" s="37">
        <v>1.12E-2</v>
      </c>
      <c r="U9673" s="37">
        <v>-0.1545</v>
      </c>
      <c r="V9673" s="37">
        <v>2.1100000000000001E-2</v>
      </c>
      <c r="W9673" s="37">
        <v>1.2200000000000001E-2</v>
      </c>
      <c r="X9673" s="37">
        <v>1.0999999999999999E-2</v>
      </c>
      <c r="Z9673" s="4" t="str">
        <f t="shared" si="422"/>
        <v>NO</v>
      </c>
      <c r="AA9673" s="4" t="str">
        <f t="shared" si="422"/>
        <v>NO</v>
      </c>
      <c r="AB9673" s="4" t="str">
        <f t="shared" si="422"/>
        <v>NO</v>
      </c>
      <c r="AD9673" s="4">
        <f t="shared" si="423"/>
        <v>0</v>
      </c>
    </row>
    <row r="9674" spans="1:30" ht="14.4" customHeight="1" x14ac:dyDescent="0.35">
      <c r="A9674" s="34">
        <v>9718</v>
      </c>
      <c r="B9674" s="1" t="s">
        <v>27906</v>
      </c>
      <c r="C9674" s="1"/>
      <c r="D9674" s="1"/>
      <c r="E9674" s="1"/>
      <c r="F9674" s="1" t="s">
        <v>29262</v>
      </c>
      <c r="G9674" s="35" t="s">
        <v>27907</v>
      </c>
      <c r="H9674" s="35" t="s">
        <v>27908</v>
      </c>
      <c r="I9674" s="35" t="s">
        <v>23</v>
      </c>
      <c r="J9674" s="36">
        <v>45639000</v>
      </c>
      <c r="K9674" s="36">
        <v>46289000</v>
      </c>
      <c r="L9674" s="36">
        <v>49305000</v>
      </c>
      <c r="M9674" s="36">
        <v>50643000</v>
      </c>
      <c r="N9674" s="36">
        <v>49972000</v>
      </c>
      <c r="O9674" s="37">
        <v>0.1024</v>
      </c>
      <c r="P9674" s="37">
        <v>9.8699999999999996E-2</v>
      </c>
      <c r="Q9674" s="37">
        <v>4.3900000000000002E-2</v>
      </c>
      <c r="R9674" s="37">
        <v>5.5E-2</v>
      </c>
      <c r="S9674" s="37">
        <v>2.9700000000000001E-2</v>
      </c>
      <c r="T9674" s="37"/>
      <c r="U9674" s="37"/>
      <c r="V9674" s="37"/>
      <c r="W9674" s="37"/>
      <c r="X9674" s="37"/>
      <c r="Z9674" s="4" t="str">
        <f t="shared" si="422"/>
        <v>NO</v>
      </c>
      <c r="AA9674" s="4" t="str">
        <f t="shared" si="422"/>
        <v>NO</v>
      </c>
      <c r="AB9674" s="4" t="str">
        <f t="shared" si="422"/>
        <v>NO</v>
      </c>
      <c r="AD9674" s="4">
        <f t="shared" si="423"/>
        <v>0</v>
      </c>
    </row>
    <row r="9675" spans="1:30" ht="14.4" customHeight="1" x14ac:dyDescent="0.35">
      <c r="A9675" s="34">
        <v>9719</v>
      </c>
      <c r="B9675" s="1" t="s">
        <v>27909</v>
      </c>
      <c r="C9675" s="1"/>
      <c r="D9675" s="1"/>
      <c r="E9675" s="1"/>
      <c r="F9675" s="1" t="s">
        <v>29262</v>
      </c>
      <c r="G9675" s="35" t="s">
        <v>27910</v>
      </c>
      <c r="H9675" s="35" t="s">
        <v>27911</v>
      </c>
      <c r="I9675" s="35" t="s">
        <v>33</v>
      </c>
      <c r="J9675" s="36"/>
      <c r="K9675" s="36"/>
      <c r="L9675" s="36">
        <v>9207000</v>
      </c>
      <c r="M9675" s="36">
        <v>44342000</v>
      </c>
      <c r="N9675" s="36">
        <v>49971000</v>
      </c>
      <c r="O9675" s="37"/>
      <c r="P9675" s="37"/>
      <c r="Q9675" s="37">
        <v>0.37530000000000002</v>
      </c>
      <c r="R9675" s="37">
        <v>0.29060000000000002</v>
      </c>
      <c r="S9675" s="37">
        <v>0.502</v>
      </c>
      <c r="T9675" s="37"/>
      <c r="U9675" s="37"/>
      <c r="V9675" s="37">
        <v>0.36030000000000001</v>
      </c>
      <c r="W9675" s="37"/>
      <c r="X9675" s="37"/>
      <c r="Z9675" s="4" t="str">
        <f t="shared" si="422"/>
        <v>YES</v>
      </c>
      <c r="AA9675" s="4" t="str">
        <f t="shared" si="422"/>
        <v>YES</v>
      </c>
      <c r="AB9675" s="4" t="str">
        <f t="shared" si="422"/>
        <v>YES</v>
      </c>
      <c r="AD9675" s="4">
        <f t="shared" si="423"/>
        <v>3</v>
      </c>
    </row>
    <row r="9676" spans="1:30" ht="27.65" customHeight="1" x14ac:dyDescent="0.35">
      <c r="A9676" s="34">
        <v>9720</v>
      </c>
      <c r="B9676" s="1" t="s">
        <v>21500</v>
      </c>
      <c r="C9676" s="1"/>
      <c r="D9676" s="1"/>
      <c r="E9676" s="1"/>
      <c r="F9676" s="1" t="s">
        <v>29262</v>
      </c>
      <c r="G9676" s="35" t="s">
        <v>27912</v>
      </c>
      <c r="H9676" s="35" t="s">
        <v>27913</v>
      </c>
      <c r="I9676" s="35" t="s">
        <v>43</v>
      </c>
      <c r="J9676" s="36">
        <v>85911000</v>
      </c>
      <c r="K9676" s="36">
        <v>87252000</v>
      </c>
      <c r="L9676" s="36">
        <v>75578000</v>
      </c>
      <c r="M9676" s="36">
        <v>58110000</v>
      </c>
      <c r="N9676" s="36">
        <v>49962000</v>
      </c>
      <c r="O9676" s="37">
        <v>6.0600000000000001E-2</v>
      </c>
      <c r="P9676" s="37">
        <v>7.3700000000000002E-2</v>
      </c>
      <c r="Q9676" s="37">
        <v>6.6799999999999998E-2</v>
      </c>
      <c r="R9676" s="37">
        <v>8.3999999999999995E-3</v>
      </c>
      <c r="S9676" s="37">
        <v>4.6800000000000001E-2</v>
      </c>
      <c r="T9676" s="37">
        <v>4.7600000000000003E-2</v>
      </c>
      <c r="U9676" s="37">
        <v>6.3600000000000004E-2</v>
      </c>
      <c r="V9676" s="37">
        <v>5.5300000000000002E-2</v>
      </c>
      <c r="W9676" s="37">
        <v>1.03E-2</v>
      </c>
      <c r="X9676" s="37">
        <v>3.9300000000000002E-2</v>
      </c>
      <c r="Z9676" s="4" t="str">
        <f t="shared" si="422"/>
        <v>NO</v>
      </c>
      <c r="AA9676" s="4" t="str">
        <f t="shared" si="422"/>
        <v>NO</v>
      </c>
      <c r="AB9676" s="4" t="str">
        <f t="shared" si="422"/>
        <v>NO</v>
      </c>
      <c r="AD9676" s="4">
        <f t="shared" si="423"/>
        <v>0</v>
      </c>
    </row>
    <row r="9677" spans="1:30" ht="14.4" customHeight="1" x14ac:dyDescent="0.35">
      <c r="A9677" s="34">
        <v>9721</v>
      </c>
      <c r="B9677" s="1" t="s">
        <v>27914</v>
      </c>
      <c r="C9677" s="1"/>
      <c r="D9677" s="1"/>
      <c r="E9677" s="1"/>
      <c r="F9677" s="1" t="s">
        <v>29262</v>
      </c>
      <c r="G9677" s="35" t="s">
        <v>27915</v>
      </c>
      <c r="H9677" s="35" t="s">
        <v>27916</v>
      </c>
      <c r="I9677" s="35" t="s">
        <v>43</v>
      </c>
      <c r="J9677" s="36">
        <v>12470000</v>
      </c>
      <c r="K9677" s="36">
        <v>45551000</v>
      </c>
      <c r="L9677" s="36">
        <v>36965000</v>
      </c>
      <c r="M9677" s="36">
        <v>47072000</v>
      </c>
      <c r="N9677" s="36">
        <v>49950000</v>
      </c>
      <c r="O9677" s="37">
        <v>-0.54669999999999996</v>
      </c>
      <c r="P9677" s="37">
        <v>3.6900000000000002E-2</v>
      </c>
      <c r="Q9677" s="37">
        <v>-7.8600000000000003E-2</v>
      </c>
      <c r="R9677" s="37">
        <v>0.2752</v>
      </c>
      <c r="S9677" s="37">
        <v>0.19800000000000001</v>
      </c>
      <c r="T9677" s="37">
        <v>-2.5100000000000001E-2</v>
      </c>
      <c r="U9677" s="37">
        <v>-7.7999999999999996E-3</v>
      </c>
      <c r="V9677" s="37">
        <v>-3.4500000000000003E-2</v>
      </c>
      <c r="W9677" s="37">
        <v>-3.1099999999999999E-2</v>
      </c>
      <c r="X9677" s="37">
        <v>-1.7399999999999999E-2</v>
      </c>
      <c r="Z9677" s="4" t="str">
        <f t="shared" si="422"/>
        <v>NO</v>
      </c>
      <c r="AA9677" s="4" t="str">
        <f t="shared" si="422"/>
        <v>YES</v>
      </c>
      <c r="AB9677" s="4" t="str">
        <f t="shared" si="422"/>
        <v>NO</v>
      </c>
      <c r="AD9677" s="4">
        <f t="shared" si="423"/>
        <v>1</v>
      </c>
    </row>
    <row r="9678" spans="1:30" ht="27.65" customHeight="1" x14ac:dyDescent="0.35">
      <c r="A9678" s="34">
        <v>9722</v>
      </c>
      <c r="B9678" s="1" t="s">
        <v>27917</v>
      </c>
      <c r="C9678" s="1"/>
      <c r="D9678" s="1"/>
      <c r="E9678" s="1"/>
      <c r="F9678" s="1" t="s">
        <v>29262</v>
      </c>
      <c r="G9678" s="35" t="s">
        <v>27918</v>
      </c>
      <c r="H9678" s="35" t="s">
        <v>27919</v>
      </c>
      <c r="I9678" s="35" t="s">
        <v>33</v>
      </c>
      <c r="J9678" s="36">
        <v>57493000</v>
      </c>
      <c r="K9678" s="36">
        <v>59378000</v>
      </c>
      <c r="L9678" s="36">
        <v>58859000</v>
      </c>
      <c r="M9678" s="36">
        <v>60864000</v>
      </c>
      <c r="N9678" s="36">
        <v>49940000</v>
      </c>
      <c r="O9678" s="37">
        <v>9.8799999999999999E-2</v>
      </c>
      <c r="P9678" s="37">
        <v>0.23669999999999999</v>
      </c>
      <c r="Q9678" s="37">
        <v>0.23019999999999999</v>
      </c>
      <c r="R9678" s="37">
        <v>0.25</v>
      </c>
      <c r="S9678" s="37">
        <v>0.1686</v>
      </c>
      <c r="T9678" s="37"/>
      <c r="U9678" s="37"/>
      <c r="V9678" s="37"/>
      <c r="W9678" s="37"/>
      <c r="X9678" s="37"/>
      <c r="Z9678" s="4" t="str">
        <f t="shared" si="422"/>
        <v>YES</v>
      </c>
      <c r="AA9678" s="4" t="str">
        <f t="shared" si="422"/>
        <v>YES</v>
      </c>
      <c r="AB9678" s="4" t="str">
        <f t="shared" si="422"/>
        <v>NO</v>
      </c>
      <c r="AD9678" s="4">
        <f t="shared" si="423"/>
        <v>2</v>
      </c>
    </row>
    <row r="9679" spans="1:30" ht="27.65" customHeight="1" x14ac:dyDescent="0.35">
      <c r="A9679" s="34">
        <v>9723</v>
      </c>
      <c r="B9679" s="1" t="s">
        <v>2248</v>
      </c>
      <c r="C9679" s="1" t="s">
        <v>29015</v>
      </c>
      <c r="D9679" s="1"/>
      <c r="E9679" s="1" t="s">
        <v>29008</v>
      </c>
      <c r="F9679" s="1" t="s">
        <v>29262</v>
      </c>
      <c r="G9679" s="35" t="s">
        <v>27920</v>
      </c>
      <c r="H9679" s="35" t="s">
        <v>27921</v>
      </c>
      <c r="I9679" s="35" t="s">
        <v>29</v>
      </c>
      <c r="J9679" s="36">
        <v>24682000</v>
      </c>
      <c r="K9679" s="36">
        <v>26852000</v>
      </c>
      <c r="L9679" s="36">
        <v>28457000</v>
      </c>
      <c r="M9679" s="36">
        <v>35118000</v>
      </c>
      <c r="N9679" s="36">
        <v>49933000</v>
      </c>
      <c r="O9679" s="37">
        <v>0.75439999999999996</v>
      </c>
      <c r="P9679" s="37">
        <v>0.4829</v>
      </c>
      <c r="Q9679" s="37">
        <v>0.47260000000000002</v>
      </c>
      <c r="R9679" s="37">
        <v>0.35580000000000001</v>
      </c>
      <c r="S9679" s="37">
        <v>0.254</v>
      </c>
      <c r="T9679" s="37"/>
      <c r="U9679" s="37"/>
      <c r="V9679" s="37"/>
      <c r="W9679" s="37"/>
      <c r="X9679" s="37"/>
      <c r="Z9679" s="4" t="str">
        <f t="shared" si="422"/>
        <v>YES</v>
      </c>
      <c r="AA9679" s="4" t="str">
        <f t="shared" si="422"/>
        <v>YES</v>
      </c>
      <c r="AB9679" s="4" t="str">
        <f t="shared" si="422"/>
        <v>YES</v>
      </c>
      <c r="AD9679" s="4">
        <f t="shared" si="423"/>
        <v>3</v>
      </c>
    </row>
    <row r="9680" spans="1:30" ht="14.4" customHeight="1" x14ac:dyDescent="0.35">
      <c r="A9680" s="34">
        <v>9724</v>
      </c>
      <c r="B9680" s="1" t="s">
        <v>27922</v>
      </c>
      <c r="C9680" s="1" t="s">
        <v>29015</v>
      </c>
      <c r="D9680" s="1"/>
      <c r="E9680" s="1" t="s">
        <v>29008</v>
      </c>
      <c r="F9680" s="1" t="s">
        <v>29262</v>
      </c>
      <c r="G9680" s="35" t="s">
        <v>27923</v>
      </c>
      <c r="H9680" s="35" t="s">
        <v>27924</v>
      </c>
      <c r="I9680" s="35" t="s">
        <v>29</v>
      </c>
      <c r="J9680" s="36">
        <v>5051000</v>
      </c>
      <c r="K9680" s="36">
        <v>12875000</v>
      </c>
      <c r="L9680" s="36">
        <v>18271000</v>
      </c>
      <c r="M9680" s="36">
        <v>13663000</v>
      </c>
      <c r="N9680" s="36">
        <v>49929000</v>
      </c>
      <c r="O9680" s="37">
        <v>-1.4505999999999999</v>
      </c>
      <c r="P9680" s="37">
        <v>9.1800000000000007E-2</v>
      </c>
      <c r="Q9680" s="37">
        <v>5.9299999999999999E-2</v>
      </c>
      <c r="R9680" s="37">
        <v>-0.1507</v>
      </c>
      <c r="S9680" s="37">
        <v>7.1300000000000002E-2</v>
      </c>
      <c r="T9680" s="37"/>
      <c r="U9680" s="37"/>
      <c r="V9680" s="37"/>
      <c r="W9680" s="37"/>
      <c r="X9680" s="37"/>
      <c r="Z9680" s="4" t="str">
        <f t="shared" si="422"/>
        <v>NO</v>
      </c>
      <c r="AA9680" s="4" t="str">
        <f t="shared" si="422"/>
        <v>NO</v>
      </c>
      <c r="AB9680" s="4" t="str">
        <f t="shared" si="422"/>
        <v>NO</v>
      </c>
      <c r="AD9680" s="4">
        <f t="shared" si="423"/>
        <v>0</v>
      </c>
    </row>
    <row r="9681" spans="1:30" ht="41.4" customHeight="1" x14ac:dyDescent="0.35">
      <c r="A9681" s="34">
        <v>9725</v>
      </c>
      <c r="B9681" s="1" t="s">
        <v>27925</v>
      </c>
      <c r="C9681" s="1" t="s">
        <v>29015</v>
      </c>
      <c r="D9681" s="1"/>
      <c r="E9681" s="1" t="s">
        <v>29008</v>
      </c>
      <c r="F9681" s="1" t="s">
        <v>29262</v>
      </c>
      <c r="G9681" s="35" t="s">
        <v>27926</v>
      </c>
      <c r="H9681" s="35" t="s">
        <v>27927</v>
      </c>
      <c r="I9681" s="35" t="s">
        <v>29</v>
      </c>
      <c r="J9681" s="36">
        <v>23128000</v>
      </c>
      <c r="K9681" s="36">
        <v>27602000</v>
      </c>
      <c r="L9681" s="36">
        <v>34177000</v>
      </c>
      <c r="M9681" s="36">
        <v>47426000</v>
      </c>
      <c r="N9681" s="36">
        <v>49925000</v>
      </c>
      <c r="O9681" s="37">
        <v>0.49919999999999998</v>
      </c>
      <c r="P9681" s="37">
        <v>4.7500000000000001E-2</v>
      </c>
      <c r="Q9681" s="37">
        <v>4.6399999999999997E-2</v>
      </c>
      <c r="R9681" s="37">
        <v>7.3999999999999996E-2</v>
      </c>
      <c r="S9681" s="37">
        <v>3.5400000000000001E-2</v>
      </c>
      <c r="T9681" s="37">
        <v>-2.9999999999999997E-4</v>
      </c>
      <c r="U9681" s="37">
        <v>-1.1999999999999999E-3</v>
      </c>
      <c r="V9681" s="37"/>
      <c r="W9681" s="37"/>
      <c r="X9681" s="37"/>
      <c r="Z9681" s="4" t="str">
        <f t="shared" si="422"/>
        <v>NO</v>
      </c>
      <c r="AA9681" s="4" t="str">
        <f t="shared" si="422"/>
        <v>NO</v>
      </c>
      <c r="AB9681" s="4" t="str">
        <f t="shared" si="422"/>
        <v>NO</v>
      </c>
      <c r="AD9681" s="4">
        <f t="shared" si="423"/>
        <v>0</v>
      </c>
    </row>
    <row r="9682" spans="1:30" ht="41.4" customHeight="1" x14ac:dyDescent="0.35">
      <c r="A9682" s="34">
        <v>9726</v>
      </c>
      <c r="B9682" s="1" t="s">
        <v>27928</v>
      </c>
      <c r="C9682" s="1"/>
      <c r="D9682" s="1"/>
      <c r="E9682" s="1"/>
      <c r="F9682" s="1" t="s">
        <v>29262</v>
      </c>
      <c r="G9682" s="35" t="s">
        <v>27929</v>
      </c>
      <c r="H9682" s="35" t="s">
        <v>27930</v>
      </c>
      <c r="I9682" s="35" t="s">
        <v>23</v>
      </c>
      <c r="J9682" s="36">
        <v>25028000</v>
      </c>
      <c r="K9682" s="36">
        <v>24682000</v>
      </c>
      <c r="L9682" s="36">
        <v>30094000</v>
      </c>
      <c r="M9682" s="36">
        <v>39956000</v>
      </c>
      <c r="N9682" s="36">
        <v>49911000</v>
      </c>
      <c r="O9682" s="37">
        <v>0.21560000000000001</v>
      </c>
      <c r="P9682" s="37">
        <v>0.42520000000000002</v>
      </c>
      <c r="Q9682" s="37">
        <v>0.27079999999999999</v>
      </c>
      <c r="R9682" s="37">
        <v>0.16739999999999999</v>
      </c>
      <c r="S9682" s="37">
        <v>0.21310000000000001</v>
      </c>
      <c r="T9682" s="37">
        <v>-1.29E-2</v>
      </c>
      <c r="U9682" s="37">
        <v>-2.18E-2</v>
      </c>
      <c r="V9682" s="37">
        <v>-1.06E-2</v>
      </c>
      <c r="W9682" s="37">
        <v>-2.2000000000000001E-3</v>
      </c>
      <c r="X9682" s="37"/>
      <c r="Z9682" s="4" t="str">
        <f t="shared" si="422"/>
        <v>YES</v>
      </c>
      <c r="AA9682" s="4" t="str">
        <f t="shared" si="422"/>
        <v>NO</v>
      </c>
      <c r="AB9682" s="4" t="str">
        <f t="shared" si="422"/>
        <v>YES</v>
      </c>
      <c r="AD9682" s="4">
        <f t="shared" si="423"/>
        <v>2</v>
      </c>
    </row>
    <row r="9683" spans="1:30" ht="14.4" customHeight="1" x14ac:dyDescent="0.35">
      <c r="A9683" s="34">
        <v>9727</v>
      </c>
      <c r="B9683" s="1" t="s">
        <v>27931</v>
      </c>
      <c r="C9683" s="1"/>
      <c r="D9683" s="1"/>
      <c r="E9683" s="1"/>
      <c r="F9683" s="1" t="s">
        <v>29262</v>
      </c>
      <c r="G9683" s="35" t="s">
        <v>27932</v>
      </c>
      <c r="H9683" s="35" t="s">
        <v>27933</v>
      </c>
      <c r="I9683" s="35" t="s">
        <v>33</v>
      </c>
      <c r="J9683" s="36">
        <v>29595000</v>
      </c>
      <c r="K9683" s="36">
        <v>39819000</v>
      </c>
      <c r="L9683" s="36">
        <v>39475000</v>
      </c>
      <c r="M9683" s="36">
        <v>45604000</v>
      </c>
      <c r="N9683" s="36">
        <v>49906000</v>
      </c>
      <c r="O9683" s="37">
        <v>0.35239999999999999</v>
      </c>
      <c r="P9683" s="37">
        <v>0.31340000000000001</v>
      </c>
      <c r="Q9683" s="37">
        <v>0.34329999999999999</v>
      </c>
      <c r="R9683" s="37">
        <v>0.32379999999999998</v>
      </c>
      <c r="S9683" s="37">
        <v>0.39600000000000002</v>
      </c>
      <c r="T9683" s="37"/>
      <c r="U9683" s="37"/>
      <c r="V9683" s="37"/>
      <c r="W9683" s="37"/>
      <c r="X9683" s="37"/>
      <c r="Z9683" s="4" t="str">
        <f t="shared" si="422"/>
        <v>YES</v>
      </c>
      <c r="AA9683" s="4" t="str">
        <f t="shared" si="422"/>
        <v>YES</v>
      </c>
      <c r="AB9683" s="4" t="str">
        <f t="shared" si="422"/>
        <v>YES</v>
      </c>
      <c r="AD9683" s="4">
        <f t="shared" si="423"/>
        <v>3</v>
      </c>
    </row>
    <row r="9684" spans="1:30" ht="14.4" customHeight="1" x14ac:dyDescent="0.35">
      <c r="A9684" s="34">
        <v>9728</v>
      </c>
      <c r="B9684" s="1" t="s">
        <v>27934</v>
      </c>
      <c r="C9684" s="1"/>
      <c r="D9684" s="1"/>
      <c r="E9684" s="1"/>
      <c r="F9684" s="1" t="s">
        <v>29262</v>
      </c>
      <c r="G9684" s="35" t="s">
        <v>27935</v>
      </c>
      <c r="H9684" s="35" t="s">
        <v>27936</v>
      </c>
      <c r="I9684" s="35" t="s">
        <v>33</v>
      </c>
      <c r="J9684" s="36">
        <v>27471000</v>
      </c>
      <c r="K9684" s="36">
        <v>31140000</v>
      </c>
      <c r="L9684" s="36">
        <v>33559000</v>
      </c>
      <c r="M9684" s="36">
        <v>39740000</v>
      </c>
      <c r="N9684" s="36">
        <v>49902000</v>
      </c>
      <c r="O9684" s="37">
        <v>0.1171</v>
      </c>
      <c r="P9684" s="37">
        <v>5.0000000000000001E-4</v>
      </c>
      <c r="Q9684" s="37">
        <v>-1.04E-2</v>
      </c>
      <c r="R9684" s="37">
        <v>4.8500000000000001E-2</v>
      </c>
      <c r="S9684" s="37">
        <v>2.4299999999999999E-2</v>
      </c>
      <c r="T9684" s="37">
        <v>-4.0000000000000002E-4</v>
      </c>
      <c r="U9684" s="37">
        <v>-4.0000000000000002E-4</v>
      </c>
      <c r="V9684" s="37">
        <v>-2.9999999999999997E-4</v>
      </c>
      <c r="W9684" s="37">
        <v>-2.9999999999999997E-4</v>
      </c>
      <c r="X9684" s="37"/>
      <c r="Z9684" s="4" t="str">
        <f t="shared" si="422"/>
        <v>NO</v>
      </c>
      <c r="AA9684" s="4" t="str">
        <f t="shared" si="422"/>
        <v>NO</v>
      </c>
      <c r="AB9684" s="4" t="str">
        <f t="shared" si="422"/>
        <v>NO</v>
      </c>
      <c r="AD9684" s="4">
        <f t="shared" si="423"/>
        <v>0</v>
      </c>
    </row>
    <row r="9685" spans="1:30" ht="14.4" customHeight="1" x14ac:dyDescent="0.35">
      <c r="A9685" s="34">
        <v>9729</v>
      </c>
      <c r="B9685" s="1" t="s">
        <v>2230</v>
      </c>
      <c r="C9685" s="1"/>
      <c r="D9685" s="1"/>
      <c r="E9685" s="1"/>
      <c r="F9685" s="1" t="s">
        <v>28744</v>
      </c>
      <c r="G9685" s="35" t="s">
        <v>27937</v>
      </c>
      <c r="H9685" s="35" t="s">
        <v>27938</v>
      </c>
      <c r="I9685" s="35" t="s">
        <v>23</v>
      </c>
      <c r="J9685" s="36">
        <v>33564000</v>
      </c>
      <c r="K9685" s="36">
        <v>35148000</v>
      </c>
      <c r="L9685" s="36">
        <v>36116000</v>
      </c>
      <c r="M9685" s="36">
        <v>47851000</v>
      </c>
      <c r="N9685" s="36">
        <v>49896000</v>
      </c>
      <c r="O9685" s="37">
        <v>0.34310000000000002</v>
      </c>
      <c r="P9685" s="37">
        <v>0.2787</v>
      </c>
      <c r="Q9685" s="37">
        <v>0.35099999999999998</v>
      </c>
      <c r="R9685" s="37">
        <v>0.54569999999999996</v>
      </c>
      <c r="S9685" s="37">
        <v>0.4577</v>
      </c>
      <c r="T9685" s="37">
        <v>-8.9999999999999998E-4</v>
      </c>
      <c r="U9685" s="37"/>
      <c r="V9685" s="37"/>
      <c r="W9685" s="37"/>
      <c r="X9685" s="37"/>
      <c r="Z9685" s="4" t="str">
        <f t="shared" si="422"/>
        <v>YES</v>
      </c>
      <c r="AA9685" s="4" t="str">
        <f t="shared" si="422"/>
        <v>YES</v>
      </c>
      <c r="AB9685" s="4" t="str">
        <f t="shared" si="422"/>
        <v>YES</v>
      </c>
      <c r="AD9685" s="4">
        <f t="shared" si="423"/>
        <v>3</v>
      </c>
    </row>
    <row r="9686" spans="1:30" ht="14.4" customHeight="1" x14ac:dyDescent="0.35">
      <c r="A9686" s="34">
        <v>9730</v>
      </c>
      <c r="B9686" s="1" t="s">
        <v>27939</v>
      </c>
      <c r="C9686" s="1"/>
      <c r="D9686" s="1"/>
      <c r="E9686" s="1"/>
      <c r="F9686" s="1" t="s">
        <v>29262</v>
      </c>
      <c r="G9686" s="35" t="s">
        <v>27940</v>
      </c>
      <c r="H9686" s="35" t="s">
        <v>27941</v>
      </c>
      <c r="I9686" s="35" t="s">
        <v>544</v>
      </c>
      <c r="J9686" s="36">
        <v>28774000</v>
      </c>
      <c r="K9686" s="36">
        <v>28693000</v>
      </c>
      <c r="L9686" s="36">
        <v>22886000</v>
      </c>
      <c r="M9686" s="36">
        <v>42999000</v>
      </c>
      <c r="N9686" s="36">
        <v>49892000</v>
      </c>
      <c r="O9686" s="37">
        <v>1.41E-2</v>
      </c>
      <c r="P9686" s="37">
        <v>9.3399999999999997E-2</v>
      </c>
      <c r="Q9686" s="37">
        <v>9.69E-2</v>
      </c>
      <c r="R9686" s="37">
        <v>7.46E-2</v>
      </c>
      <c r="S9686" s="37">
        <v>5.67E-2</v>
      </c>
      <c r="T9686" s="37">
        <v>1.41E-2</v>
      </c>
      <c r="U9686" s="37">
        <v>9.3399999999999997E-2</v>
      </c>
      <c r="V9686" s="37">
        <v>9.69E-2</v>
      </c>
      <c r="W9686" s="37">
        <v>7.46E-2</v>
      </c>
      <c r="X9686" s="37">
        <v>5.4199999999999998E-2</v>
      </c>
      <c r="Z9686" s="4" t="str">
        <f t="shared" si="422"/>
        <v>NO</v>
      </c>
      <c r="AA9686" s="4" t="str">
        <f t="shared" si="422"/>
        <v>NO</v>
      </c>
      <c r="AB9686" s="4" t="str">
        <f t="shared" si="422"/>
        <v>NO</v>
      </c>
      <c r="AD9686" s="4">
        <f t="shared" si="423"/>
        <v>0</v>
      </c>
    </row>
    <row r="9687" spans="1:30" ht="27.65" customHeight="1" x14ac:dyDescent="0.35">
      <c r="A9687" s="34">
        <v>9731</v>
      </c>
      <c r="B9687" s="1" t="s">
        <v>27942</v>
      </c>
      <c r="C9687" s="1"/>
      <c r="D9687" s="1"/>
      <c r="E9687" s="1"/>
      <c r="F9687" s="1" t="s">
        <v>29262</v>
      </c>
      <c r="G9687" s="35" t="s">
        <v>27943</v>
      </c>
      <c r="H9687" s="35" t="s">
        <v>27944</v>
      </c>
      <c r="I9687" s="35" t="s">
        <v>23</v>
      </c>
      <c r="J9687" s="36">
        <v>27777000</v>
      </c>
      <c r="K9687" s="36">
        <v>30340000</v>
      </c>
      <c r="L9687" s="36">
        <v>38327000</v>
      </c>
      <c r="M9687" s="36">
        <v>45544000</v>
      </c>
      <c r="N9687" s="36">
        <v>49891000</v>
      </c>
      <c r="O9687" s="37">
        <v>0.218</v>
      </c>
      <c r="P9687" s="37">
        <v>-4.8399999999999999E-2</v>
      </c>
      <c r="Q9687" s="37">
        <v>-1.4E-3</v>
      </c>
      <c r="R9687" s="37">
        <v>0.1012</v>
      </c>
      <c r="S9687" s="37">
        <v>2.7400000000000001E-2</v>
      </c>
      <c r="T9687" s="37"/>
      <c r="U9687" s="37"/>
      <c r="V9687" s="37"/>
      <c r="W9687" s="37"/>
      <c r="X9687" s="37"/>
      <c r="Z9687" s="4" t="str">
        <f t="shared" si="422"/>
        <v>NO</v>
      </c>
      <c r="AA9687" s="4" t="str">
        <f t="shared" si="422"/>
        <v>NO</v>
      </c>
      <c r="AB9687" s="4" t="str">
        <f t="shared" si="422"/>
        <v>NO</v>
      </c>
      <c r="AD9687" s="4">
        <f t="shared" si="423"/>
        <v>0</v>
      </c>
    </row>
    <row r="9688" spans="1:30" ht="14.4" customHeight="1" x14ac:dyDescent="0.35">
      <c r="A9688" s="34">
        <v>9732</v>
      </c>
      <c r="B9688" s="1" t="s">
        <v>27945</v>
      </c>
      <c r="C9688" s="1" t="s">
        <v>29015</v>
      </c>
      <c r="D9688" s="1"/>
      <c r="E9688" s="1" t="s">
        <v>29008</v>
      </c>
      <c r="F9688" s="1" t="s">
        <v>29262</v>
      </c>
      <c r="G9688" s="35" t="s">
        <v>27946</v>
      </c>
      <c r="H9688" s="35" t="s">
        <v>27947</v>
      </c>
      <c r="I9688" s="35" t="s">
        <v>29</v>
      </c>
      <c r="J9688" s="36">
        <v>31366000</v>
      </c>
      <c r="K9688" s="36">
        <v>38017000</v>
      </c>
      <c r="L9688" s="36">
        <v>42951000</v>
      </c>
      <c r="M9688" s="36">
        <v>44995000</v>
      </c>
      <c r="N9688" s="36">
        <v>49889000</v>
      </c>
      <c r="O9688" s="37">
        <v>0.28639999999999999</v>
      </c>
      <c r="P9688" s="37">
        <v>0.25180000000000002</v>
      </c>
      <c r="Q9688" s="37">
        <v>0.22869999999999999</v>
      </c>
      <c r="R9688" s="37">
        <v>0.2278</v>
      </c>
      <c r="S9688" s="37">
        <v>0.21179999999999999</v>
      </c>
      <c r="T9688" s="37"/>
      <c r="U9688" s="37"/>
      <c r="V9688" s="37"/>
      <c r="W9688" s="37"/>
      <c r="X9688" s="37"/>
      <c r="Z9688" s="4" t="str">
        <f t="shared" si="422"/>
        <v>YES</v>
      </c>
      <c r="AA9688" s="4" t="str">
        <f t="shared" si="422"/>
        <v>YES</v>
      </c>
      <c r="AB9688" s="4" t="str">
        <f t="shared" si="422"/>
        <v>YES</v>
      </c>
      <c r="AD9688" s="4">
        <f t="shared" si="423"/>
        <v>3</v>
      </c>
    </row>
    <row r="9689" spans="1:30" ht="14.4" customHeight="1" x14ac:dyDescent="0.35">
      <c r="A9689" s="34">
        <v>9733</v>
      </c>
      <c r="B9689" s="1" t="s">
        <v>27948</v>
      </c>
      <c r="C9689" s="1" t="s">
        <v>29015</v>
      </c>
      <c r="D9689" s="1"/>
      <c r="E9689" s="1" t="s">
        <v>29008</v>
      </c>
      <c r="F9689" s="1" t="s">
        <v>29262</v>
      </c>
      <c r="G9689" s="35" t="s">
        <v>27949</v>
      </c>
      <c r="H9689" s="35" t="s">
        <v>27950</v>
      </c>
      <c r="I9689" s="35" t="s">
        <v>29</v>
      </c>
      <c r="J9689" s="36">
        <v>8204000</v>
      </c>
      <c r="K9689" s="36">
        <v>14431000</v>
      </c>
      <c r="L9689" s="36">
        <v>19501000</v>
      </c>
      <c r="M9689" s="36">
        <v>32661000</v>
      </c>
      <c r="N9689" s="36">
        <v>49866000</v>
      </c>
      <c r="O9689" s="37">
        <v>8.6199999999999999E-2</v>
      </c>
      <c r="P9689" s="37">
        <v>0.10829999999999999</v>
      </c>
      <c r="Q9689" s="37">
        <v>7.2499999999999995E-2</v>
      </c>
      <c r="R9689" s="37">
        <v>0.1226</v>
      </c>
      <c r="S9689" s="37">
        <v>0.2291</v>
      </c>
      <c r="T9689" s="37">
        <v>7.6700000000000004E-2</v>
      </c>
      <c r="U9689" s="37"/>
      <c r="V9689" s="37">
        <v>-2.4400000000000002E-2</v>
      </c>
      <c r="W9689" s="37">
        <v>-2.4400000000000002E-2</v>
      </c>
      <c r="X9689" s="37">
        <v>-1.5299999999999999E-2</v>
      </c>
      <c r="Z9689" s="4" t="str">
        <f t="shared" si="422"/>
        <v>NO</v>
      </c>
      <c r="AA9689" s="4" t="str">
        <f t="shared" si="422"/>
        <v>NO</v>
      </c>
      <c r="AB9689" s="4" t="str">
        <f t="shared" si="422"/>
        <v>YES</v>
      </c>
      <c r="AD9689" s="4">
        <f t="shared" si="423"/>
        <v>1</v>
      </c>
    </row>
    <row r="9690" spans="1:30" ht="27.65" customHeight="1" x14ac:dyDescent="0.35">
      <c r="A9690" s="34">
        <v>9734</v>
      </c>
      <c r="B9690" s="1" t="s">
        <v>27951</v>
      </c>
      <c r="C9690" s="1"/>
      <c r="D9690" s="1"/>
      <c r="E9690" s="1"/>
      <c r="F9690" s="1" t="s">
        <v>29262</v>
      </c>
      <c r="G9690" s="35" t="s">
        <v>27952</v>
      </c>
      <c r="H9690" s="35" t="s">
        <v>27953</v>
      </c>
      <c r="I9690" s="35" t="s">
        <v>43</v>
      </c>
      <c r="J9690" s="36">
        <v>44609000</v>
      </c>
      <c r="K9690" s="36">
        <v>37266000</v>
      </c>
      <c r="L9690" s="36">
        <v>36515000</v>
      </c>
      <c r="M9690" s="36">
        <v>48332000</v>
      </c>
      <c r="N9690" s="36">
        <v>49864000</v>
      </c>
      <c r="O9690" s="37">
        <v>0.13800000000000001</v>
      </c>
      <c r="P9690" s="37">
        <v>0.1239</v>
      </c>
      <c r="Q9690" s="37">
        <v>0.1188</v>
      </c>
      <c r="R9690" s="37">
        <v>0.12640000000000001</v>
      </c>
      <c r="S9690" s="37">
        <v>0.1023</v>
      </c>
      <c r="T9690" s="37"/>
      <c r="U9690" s="37"/>
      <c r="V9690" s="37"/>
      <c r="W9690" s="37"/>
      <c r="X9690" s="37"/>
      <c r="Z9690" s="4" t="str">
        <f t="shared" si="422"/>
        <v>NO</v>
      </c>
      <c r="AA9690" s="4" t="str">
        <f t="shared" si="422"/>
        <v>NO</v>
      </c>
      <c r="AB9690" s="4" t="str">
        <f t="shared" si="422"/>
        <v>NO</v>
      </c>
      <c r="AD9690" s="4">
        <f t="shared" si="423"/>
        <v>0</v>
      </c>
    </row>
    <row r="9691" spans="1:30" ht="27.65" customHeight="1" x14ac:dyDescent="0.35">
      <c r="A9691" s="34">
        <v>9735</v>
      </c>
      <c r="B9691" s="1" t="s">
        <v>27954</v>
      </c>
      <c r="C9691" s="1" t="s">
        <v>29015</v>
      </c>
      <c r="D9691" s="1"/>
      <c r="E9691" s="1" t="s">
        <v>29008</v>
      </c>
      <c r="F9691" s="1" t="s">
        <v>29262</v>
      </c>
      <c r="G9691" s="35" t="s">
        <v>27955</v>
      </c>
      <c r="H9691" s="35" t="s">
        <v>27956</v>
      </c>
      <c r="I9691" s="35" t="s">
        <v>29</v>
      </c>
      <c r="J9691" s="36">
        <v>30508000</v>
      </c>
      <c r="K9691" s="36">
        <v>29076000</v>
      </c>
      <c r="L9691" s="36">
        <v>33237000</v>
      </c>
      <c r="M9691" s="36">
        <v>38417000</v>
      </c>
      <c r="N9691" s="36">
        <v>49857000</v>
      </c>
      <c r="O9691" s="37">
        <v>0.1762</v>
      </c>
      <c r="P9691" s="37">
        <v>7.1499999999999994E-2</v>
      </c>
      <c r="Q9691" s="37">
        <v>5.8200000000000002E-2</v>
      </c>
      <c r="R9691" s="37">
        <v>0.21829999999999999</v>
      </c>
      <c r="S9691" s="37">
        <v>0.1966</v>
      </c>
      <c r="T9691" s="37"/>
      <c r="U9691" s="37"/>
      <c r="V9691" s="37"/>
      <c r="W9691" s="37"/>
      <c r="X9691" s="37"/>
      <c r="Z9691" s="4" t="str">
        <f t="shared" si="422"/>
        <v>NO</v>
      </c>
      <c r="AA9691" s="4" t="str">
        <f t="shared" si="422"/>
        <v>YES</v>
      </c>
      <c r="AB9691" s="4" t="str">
        <f t="shared" si="422"/>
        <v>NO</v>
      </c>
      <c r="AD9691" s="4">
        <f t="shared" si="423"/>
        <v>1</v>
      </c>
    </row>
    <row r="9692" spans="1:30" ht="27.65" customHeight="1" x14ac:dyDescent="0.35">
      <c r="A9692" s="34">
        <v>9736</v>
      </c>
      <c r="B9692" s="1" t="s">
        <v>27957</v>
      </c>
      <c r="C9692" s="1" t="s">
        <v>29015</v>
      </c>
      <c r="D9692" s="1"/>
      <c r="E9692" s="1" t="s">
        <v>29008</v>
      </c>
      <c r="F9692" s="1" t="s">
        <v>29262</v>
      </c>
      <c r="G9692" s="35" t="s">
        <v>27958</v>
      </c>
      <c r="H9692" s="35" t="s">
        <v>27959</v>
      </c>
      <c r="I9692" s="35" t="s">
        <v>29</v>
      </c>
      <c r="J9692" s="36">
        <v>18618000</v>
      </c>
      <c r="K9692" s="36">
        <v>47327000</v>
      </c>
      <c r="L9692" s="36">
        <v>51799000</v>
      </c>
      <c r="M9692" s="36">
        <v>47815000</v>
      </c>
      <c r="N9692" s="36">
        <v>49851000</v>
      </c>
      <c r="O9692" s="37">
        <v>7.1099999999999997E-2</v>
      </c>
      <c r="P9692" s="37">
        <v>8.1500000000000003E-2</v>
      </c>
      <c r="Q9692" s="37">
        <v>5.5199999999999999E-2</v>
      </c>
      <c r="R9692" s="37">
        <v>3.6400000000000002E-2</v>
      </c>
      <c r="S9692" s="37">
        <v>0.38490000000000002</v>
      </c>
      <c r="T9692" s="37"/>
      <c r="U9692" s="37"/>
      <c r="V9692" s="37"/>
      <c r="W9692" s="37"/>
      <c r="X9692" s="37"/>
      <c r="Z9692" s="4" t="str">
        <f t="shared" si="422"/>
        <v>NO</v>
      </c>
      <c r="AA9692" s="4" t="str">
        <f t="shared" si="422"/>
        <v>NO</v>
      </c>
      <c r="AB9692" s="4" t="str">
        <f t="shared" si="422"/>
        <v>YES</v>
      </c>
      <c r="AD9692" s="4">
        <f t="shared" si="423"/>
        <v>1</v>
      </c>
    </row>
    <row r="9693" spans="1:30" ht="14.4" customHeight="1" x14ac:dyDescent="0.35">
      <c r="A9693" s="34">
        <v>9737</v>
      </c>
      <c r="B9693" s="1" t="s">
        <v>27960</v>
      </c>
      <c r="C9693" s="1" t="s">
        <v>29015</v>
      </c>
      <c r="D9693" s="1"/>
      <c r="E9693" s="1" t="s">
        <v>29008</v>
      </c>
      <c r="F9693" s="1" t="s">
        <v>29262</v>
      </c>
      <c r="G9693" s="35" t="s">
        <v>27961</v>
      </c>
      <c r="H9693" s="35" t="s">
        <v>27962</v>
      </c>
      <c r="I9693" s="35" t="s">
        <v>29</v>
      </c>
      <c r="J9693" s="36">
        <v>3410000</v>
      </c>
      <c r="K9693" s="36">
        <v>12309000</v>
      </c>
      <c r="L9693" s="36">
        <v>23839000</v>
      </c>
      <c r="M9693" s="36">
        <v>33062000</v>
      </c>
      <c r="N9693" s="36">
        <v>49846000</v>
      </c>
      <c r="O9693" s="37">
        <v>0.19089999999999999</v>
      </c>
      <c r="P9693" s="37">
        <v>0.1193</v>
      </c>
      <c r="Q9693" s="37">
        <v>0.1216</v>
      </c>
      <c r="R9693" s="37">
        <v>0.12920000000000001</v>
      </c>
      <c r="S9693" s="37">
        <v>0.15629999999999999</v>
      </c>
      <c r="T9693" s="37"/>
      <c r="U9693" s="37"/>
      <c r="V9693" s="37"/>
      <c r="W9693" s="37"/>
      <c r="X9693" s="37"/>
      <c r="Z9693" s="4" t="str">
        <f t="shared" si="422"/>
        <v>NO</v>
      </c>
      <c r="AA9693" s="4" t="str">
        <f t="shared" si="422"/>
        <v>NO</v>
      </c>
      <c r="AB9693" s="4" t="str">
        <f t="shared" si="422"/>
        <v>NO</v>
      </c>
      <c r="AD9693" s="4">
        <f t="shared" si="423"/>
        <v>0</v>
      </c>
    </row>
    <row r="9694" spans="1:30" ht="14.4" customHeight="1" x14ac:dyDescent="0.35">
      <c r="A9694" s="34">
        <v>9738</v>
      </c>
      <c r="B9694" s="1" t="s">
        <v>27963</v>
      </c>
      <c r="C9694" s="1"/>
      <c r="D9694" s="1"/>
      <c r="E9694" s="1"/>
      <c r="F9694" s="1" t="s">
        <v>29262</v>
      </c>
      <c r="G9694" s="35" t="s">
        <v>27964</v>
      </c>
      <c r="H9694" s="35" t="s">
        <v>27965</v>
      </c>
      <c r="I9694" s="35" t="s">
        <v>23</v>
      </c>
      <c r="J9694" s="36"/>
      <c r="K9694" s="36"/>
      <c r="L9694" s="36">
        <v>33504000</v>
      </c>
      <c r="M9694" s="36">
        <v>42426000</v>
      </c>
      <c r="N9694" s="36">
        <v>49841000</v>
      </c>
      <c r="O9694" s="37"/>
      <c r="P9694" s="37"/>
      <c r="Q9694" s="37">
        <v>4.1500000000000002E-2</v>
      </c>
      <c r="R9694" s="37">
        <v>0.1091</v>
      </c>
      <c r="S9694" s="37">
        <v>0.23139999999999999</v>
      </c>
      <c r="T9694" s="37"/>
      <c r="U9694" s="37"/>
      <c r="V9694" s="37">
        <v>4.02E-2</v>
      </c>
      <c r="W9694" s="37">
        <v>0.10730000000000001</v>
      </c>
      <c r="X9694" s="37">
        <v>0.23019999999999999</v>
      </c>
      <c r="Z9694" s="4" t="str">
        <f t="shared" si="422"/>
        <v>NO</v>
      </c>
      <c r="AA9694" s="4" t="str">
        <f t="shared" si="422"/>
        <v>NO</v>
      </c>
      <c r="AB9694" s="4" t="str">
        <f t="shared" si="422"/>
        <v>YES</v>
      </c>
      <c r="AD9694" s="4">
        <f t="shared" si="423"/>
        <v>1</v>
      </c>
    </row>
    <row r="9695" spans="1:30" ht="41.4" customHeight="1" x14ac:dyDescent="0.35">
      <c r="A9695" s="34">
        <v>9739</v>
      </c>
      <c r="B9695" s="1" t="s">
        <v>27966</v>
      </c>
      <c r="C9695" s="1"/>
      <c r="D9695" s="1"/>
      <c r="E9695" s="1"/>
      <c r="F9695" s="1" t="s">
        <v>29262</v>
      </c>
      <c r="G9695" s="35" t="s">
        <v>27967</v>
      </c>
      <c r="H9695" s="35" t="s">
        <v>27968</v>
      </c>
      <c r="I9695" s="35" t="s">
        <v>33</v>
      </c>
      <c r="J9695" s="36">
        <v>19762000</v>
      </c>
      <c r="K9695" s="36">
        <v>14563000</v>
      </c>
      <c r="L9695" s="36">
        <v>23115000</v>
      </c>
      <c r="M9695" s="36">
        <v>35997000</v>
      </c>
      <c r="N9695" s="36">
        <v>49836000</v>
      </c>
      <c r="O9695" s="37">
        <v>0.13189999999999999</v>
      </c>
      <c r="P9695" s="37">
        <v>0.23039999999999999</v>
      </c>
      <c r="Q9695" s="37">
        <v>0.1628</v>
      </c>
      <c r="R9695" s="37">
        <v>0.53759999999999997</v>
      </c>
      <c r="S9695" s="37">
        <v>0.46110000000000001</v>
      </c>
      <c r="T9695" s="37"/>
      <c r="U9695" s="37"/>
      <c r="V9695" s="37"/>
      <c r="W9695" s="37"/>
      <c r="X9695" s="37"/>
      <c r="Z9695" s="4" t="str">
        <f t="shared" si="422"/>
        <v>NO</v>
      </c>
      <c r="AA9695" s="4" t="str">
        <f t="shared" si="422"/>
        <v>YES</v>
      </c>
      <c r="AB9695" s="4" t="str">
        <f t="shared" si="422"/>
        <v>YES</v>
      </c>
      <c r="AD9695" s="4">
        <f t="shared" si="423"/>
        <v>2</v>
      </c>
    </row>
    <row r="9696" spans="1:30" ht="14.4" customHeight="1" x14ac:dyDescent="0.35">
      <c r="A9696" s="34">
        <v>9740</v>
      </c>
      <c r="B9696" s="1" t="s">
        <v>27969</v>
      </c>
      <c r="C9696" s="1" t="s">
        <v>29015</v>
      </c>
      <c r="D9696" s="1"/>
      <c r="E9696" s="1" t="s">
        <v>29008</v>
      </c>
      <c r="F9696" s="1" t="s">
        <v>29262</v>
      </c>
      <c r="G9696" s="35" t="s">
        <v>27970</v>
      </c>
      <c r="H9696" s="35" t="s">
        <v>27971</v>
      </c>
      <c r="I9696" s="35" t="s">
        <v>29</v>
      </c>
      <c r="J9696" s="36"/>
      <c r="K9696" s="36"/>
      <c r="L9696" s="36"/>
      <c r="M9696" s="36"/>
      <c r="N9696" s="36">
        <v>49820000</v>
      </c>
      <c r="O9696" s="37"/>
      <c r="P9696" s="37"/>
      <c r="Q9696" s="37"/>
      <c r="R9696" s="37"/>
      <c r="S9696" s="37">
        <v>0.14779999999999999</v>
      </c>
      <c r="T9696" s="37"/>
      <c r="U9696" s="37"/>
      <c r="V9696" s="37"/>
      <c r="W9696" s="37"/>
      <c r="X9696" s="37"/>
      <c r="Z9696" s="4" t="str">
        <f t="shared" si="422"/>
        <v>NO</v>
      </c>
      <c r="AA9696" s="4" t="str">
        <f t="shared" si="422"/>
        <v>NO</v>
      </c>
      <c r="AB9696" s="4" t="str">
        <f t="shared" si="422"/>
        <v>NO</v>
      </c>
      <c r="AD9696" s="4">
        <f t="shared" si="423"/>
        <v>0</v>
      </c>
    </row>
    <row r="9697" spans="1:30" ht="14.4" customHeight="1" x14ac:dyDescent="0.35">
      <c r="A9697" s="34">
        <v>9741</v>
      </c>
      <c r="B9697" s="1" t="s">
        <v>21494</v>
      </c>
      <c r="C9697" s="1"/>
      <c r="D9697" s="1"/>
      <c r="E9697" s="1"/>
      <c r="F9697" s="1" t="s">
        <v>29262</v>
      </c>
      <c r="G9697" s="35" t="s">
        <v>27972</v>
      </c>
      <c r="H9697" s="35" t="s">
        <v>27973</v>
      </c>
      <c r="I9697" s="35" t="s">
        <v>544</v>
      </c>
      <c r="J9697" s="36">
        <v>57626000</v>
      </c>
      <c r="K9697" s="36">
        <v>64766000</v>
      </c>
      <c r="L9697" s="36">
        <v>55570000</v>
      </c>
      <c r="M9697" s="36">
        <v>46362000</v>
      </c>
      <c r="N9697" s="36">
        <v>49815000</v>
      </c>
      <c r="O9697" s="37">
        <v>0.1</v>
      </c>
      <c r="P9697" s="37">
        <v>0.1143</v>
      </c>
      <c r="Q9697" s="37">
        <v>0.13170000000000001</v>
      </c>
      <c r="R9697" s="37">
        <v>-4.2299999999999997E-2</v>
      </c>
      <c r="S9697" s="37">
        <v>2.7699999999999999E-2</v>
      </c>
      <c r="T9697" s="37"/>
      <c r="U9697" s="37"/>
      <c r="V9697" s="37"/>
      <c r="W9697" s="37"/>
      <c r="X9697" s="37"/>
      <c r="Z9697" s="4" t="str">
        <f t="shared" si="422"/>
        <v>NO</v>
      </c>
      <c r="AA9697" s="4" t="str">
        <f t="shared" si="422"/>
        <v>NO</v>
      </c>
      <c r="AB9697" s="4" t="str">
        <f t="shared" si="422"/>
        <v>NO</v>
      </c>
      <c r="AD9697" s="4">
        <f t="shared" si="423"/>
        <v>0</v>
      </c>
    </row>
    <row r="9698" spans="1:30" ht="14.4" customHeight="1" x14ac:dyDescent="0.35">
      <c r="A9698" s="34">
        <v>9742</v>
      </c>
      <c r="B9698" s="1" t="s">
        <v>27974</v>
      </c>
      <c r="C9698" s="1"/>
      <c r="D9698" s="1"/>
      <c r="E9698" s="1"/>
      <c r="F9698" s="1" t="s">
        <v>29262</v>
      </c>
      <c r="G9698" s="35" t="s">
        <v>27975</v>
      </c>
      <c r="H9698" s="35" t="s">
        <v>27976</v>
      </c>
      <c r="I9698" s="35" t="s">
        <v>33</v>
      </c>
      <c r="J9698" s="36"/>
      <c r="K9698" s="36">
        <v>34000</v>
      </c>
      <c r="L9698" s="36">
        <v>9721000</v>
      </c>
      <c r="M9698" s="36">
        <v>24380000</v>
      </c>
      <c r="N9698" s="36">
        <v>49800000</v>
      </c>
      <c r="O9698" s="37"/>
      <c r="P9698" s="37">
        <v>-8</v>
      </c>
      <c r="Q9698" s="37">
        <v>0.28770000000000001</v>
      </c>
      <c r="R9698" s="37">
        <v>0.26640000000000003</v>
      </c>
      <c r="S9698" s="37">
        <v>0.3639</v>
      </c>
      <c r="T9698" s="37"/>
      <c r="U9698" s="37"/>
      <c r="V9698" s="37"/>
      <c r="W9698" s="37"/>
      <c r="X9698" s="37"/>
      <c r="Z9698" s="4" t="str">
        <f t="shared" si="422"/>
        <v>YES</v>
      </c>
      <c r="AA9698" s="4" t="str">
        <f t="shared" si="422"/>
        <v>YES</v>
      </c>
      <c r="AB9698" s="4" t="str">
        <f t="shared" si="422"/>
        <v>YES</v>
      </c>
      <c r="AD9698" s="4">
        <f t="shared" si="423"/>
        <v>3</v>
      </c>
    </row>
    <row r="9699" spans="1:30" x14ac:dyDescent="0.35">
      <c r="A9699" s="34">
        <v>9743</v>
      </c>
      <c r="B9699" s="1" t="s">
        <v>27977</v>
      </c>
      <c r="C9699" s="1" t="s">
        <v>29015</v>
      </c>
      <c r="D9699" s="1"/>
      <c r="E9699" s="1" t="s">
        <v>29008</v>
      </c>
      <c r="F9699" s="1" t="s">
        <v>29262</v>
      </c>
      <c r="G9699" s="35" t="s">
        <v>27978</v>
      </c>
      <c r="H9699" s="35" t="s">
        <v>27979</v>
      </c>
      <c r="I9699" s="35" t="s">
        <v>29</v>
      </c>
      <c r="J9699" s="36">
        <v>10216000</v>
      </c>
      <c r="K9699" s="36">
        <v>16283000</v>
      </c>
      <c r="L9699" s="36">
        <v>15283000</v>
      </c>
      <c r="M9699" s="36">
        <v>18642000</v>
      </c>
      <c r="N9699" s="36">
        <v>49796000</v>
      </c>
      <c r="O9699" s="37">
        <v>0.4047</v>
      </c>
      <c r="P9699" s="37">
        <v>0.54900000000000004</v>
      </c>
      <c r="Q9699" s="37">
        <v>0.39050000000000001</v>
      </c>
      <c r="R9699" s="37">
        <v>0.40210000000000001</v>
      </c>
      <c r="S9699" s="37">
        <v>0.24460000000000001</v>
      </c>
      <c r="T9699" s="37"/>
      <c r="U9699" s="37"/>
      <c r="V9699" s="37"/>
      <c r="W9699" s="37"/>
      <c r="X9699" s="37">
        <v>-8.9999999999999998E-4</v>
      </c>
      <c r="Z9699" s="4" t="str">
        <f t="shared" si="422"/>
        <v>YES</v>
      </c>
      <c r="AA9699" s="4" t="str">
        <f t="shared" si="422"/>
        <v>YES</v>
      </c>
      <c r="AB9699" s="4" t="str">
        <f t="shared" si="422"/>
        <v>YES</v>
      </c>
      <c r="AD9699" s="4">
        <f t="shared" si="423"/>
        <v>3</v>
      </c>
    </row>
    <row r="9700" spans="1:30" ht="14.4" customHeight="1" x14ac:dyDescent="0.35">
      <c r="A9700" s="34">
        <v>9744</v>
      </c>
      <c r="B9700" s="1" t="s">
        <v>27980</v>
      </c>
      <c r="C9700" s="1"/>
      <c r="D9700" s="1"/>
      <c r="E9700" s="1"/>
      <c r="F9700" s="1" t="s">
        <v>29262</v>
      </c>
      <c r="G9700" s="35" t="s">
        <v>27981</v>
      </c>
      <c r="H9700" s="35" t="s">
        <v>27982</v>
      </c>
      <c r="I9700" s="35" t="s">
        <v>33</v>
      </c>
      <c r="J9700" s="36">
        <v>91882000</v>
      </c>
      <c r="K9700" s="36">
        <v>84414000</v>
      </c>
      <c r="L9700" s="36">
        <v>53244000</v>
      </c>
      <c r="M9700" s="36">
        <v>43070000</v>
      </c>
      <c r="N9700" s="36">
        <v>49785000</v>
      </c>
      <c r="O9700" s="37">
        <v>6.8199999999999997E-2</v>
      </c>
      <c r="P9700" s="37">
        <v>6.7500000000000004E-2</v>
      </c>
      <c r="Q9700" s="37">
        <v>0.10059999999999999</v>
      </c>
      <c r="R9700" s="37">
        <v>0.14119999999999999</v>
      </c>
      <c r="S9700" s="37">
        <v>0.1416</v>
      </c>
      <c r="T9700" s="37">
        <v>-1.77E-2</v>
      </c>
      <c r="U9700" s="37">
        <v>-2.8500000000000001E-2</v>
      </c>
      <c r="V9700" s="37">
        <v>-3.49E-2</v>
      </c>
      <c r="W9700" s="37">
        <v>-7.5999999999999998E-2</v>
      </c>
      <c r="X9700" s="37">
        <v>-5.0200000000000002E-2</v>
      </c>
      <c r="Z9700" s="4" t="str">
        <f t="shared" si="422"/>
        <v>NO</v>
      </c>
      <c r="AA9700" s="4" t="str">
        <f t="shared" si="422"/>
        <v>NO</v>
      </c>
      <c r="AB9700" s="4" t="str">
        <f t="shared" si="422"/>
        <v>NO</v>
      </c>
      <c r="AD9700" s="4">
        <f t="shared" si="423"/>
        <v>0</v>
      </c>
    </row>
    <row r="9701" spans="1:30" ht="14.4" customHeight="1" x14ac:dyDescent="0.35">
      <c r="A9701" s="34">
        <v>9745</v>
      </c>
      <c r="B9701" s="1" t="s">
        <v>27983</v>
      </c>
      <c r="C9701" s="1" t="s">
        <v>29015</v>
      </c>
      <c r="D9701" s="1"/>
      <c r="E9701" s="1" t="s">
        <v>29008</v>
      </c>
      <c r="F9701" s="1" t="s">
        <v>29262</v>
      </c>
      <c r="G9701" s="35" t="s">
        <v>27984</v>
      </c>
      <c r="H9701" s="35" t="s">
        <v>27985</v>
      </c>
      <c r="I9701" s="35" t="s">
        <v>29</v>
      </c>
      <c r="J9701" s="36">
        <v>24168000</v>
      </c>
      <c r="K9701" s="36">
        <v>26690000</v>
      </c>
      <c r="L9701" s="36">
        <v>31281000</v>
      </c>
      <c r="M9701" s="36">
        <v>39974000</v>
      </c>
      <c r="N9701" s="36">
        <v>49772000</v>
      </c>
      <c r="O9701" s="37">
        <v>-4.7999999999999996E-3</v>
      </c>
      <c r="P9701" s="37">
        <v>-1.7600000000000001E-2</v>
      </c>
      <c r="Q9701" s="37">
        <v>5.9299999999999999E-2</v>
      </c>
      <c r="R9701" s="37">
        <v>2.07E-2</v>
      </c>
      <c r="S9701" s="37">
        <v>0.1452</v>
      </c>
      <c r="T9701" s="37"/>
      <c r="U9701" s="37"/>
      <c r="V9701" s="37"/>
      <c r="W9701" s="37"/>
      <c r="X9701" s="37">
        <v>-1.12E-2</v>
      </c>
      <c r="Z9701" s="4" t="str">
        <f t="shared" si="422"/>
        <v>NO</v>
      </c>
      <c r="AA9701" s="4" t="str">
        <f t="shared" si="422"/>
        <v>NO</v>
      </c>
      <c r="AB9701" s="4" t="str">
        <f t="shared" si="422"/>
        <v>NO</v>
      </c>
      <c r="AD9701" s="4">
        <f t="shared" si="423"/>
        <v>0</v>
      </c>
    </row>
    <row r="9702" spans="1:30" ht="27.65" customHeight="1" x14ac:dyDescent="0.35">
      <c r="A9702" s="34">
        <v>9746</v>
      </c>
      <c r="B9702" s="1" t="s">
        <v>27986</v>
      </c>
      <c r="C9702" s="1"/>
      <c r="D9702" s="1"/>
      <c r="E9702" s="1"/>
      <c r="F9702" s="1" t="s">
        <v>29262</v>
      </c>
      <c r="G9702" s="35" t="s">
        <v>27987</v>
      </c>
      <c r="H9702" s="35" t="s">
        <v>27988</v>
      </c>
      <c r="I9702" s="35" t="s">
        <v>23</v>
      </c>
      <c r="J9702" s="36">
        <v>45972000</v>
      </c>
      <c r="K9702" s="36">
        <v>43967000</v>
      </c>
      <c r="L9702" s="36">
        <v>43565000</v>
      </c>
      <c r="M9702" s="36">
        <v>50707000</v>
      </c>
      <c r="N9702" s="36">
        <v>49762000</v>
      </c>
      <c r="O9702" s="37">
        <v>0.1449</v>
      </c>
      <c r="P9702" s="37">
        <v>3.5499999999999997E-2</v>
      </c>
      <c r="Q9702" s="37">
        <v>5.28E-2</v>
      </c>
      <c r="R9702" s="37">
        <v>0.19309999999999999</v>
      </c>
      <c r="S9702" s="37">
        <v>5.45E-2</v>
      </c>
      <c r="T9702" s="37">
        <v>0.1215</v>
      </c>
      <c r="U9702" s="37">
        <v>1.7899999999999999E-2</v>
      </c>
      <c r="V9702" s="37">
        <v>3.32E-2</v>
      </c>
      <c r="W9702" s="37">
        <v>0.1762</v>
      </c>
      <c r="X9702" s="37">
        <v>2.8500000000000001E-2</v>
      </c>
      <c r="Z9702" s="4" t="str">
        <f t="shared" si="422"/>
        <v>NO</v>
      </c>
      <c r="AA9702" s="4" t="str">
        <f t="shared" si="422"/>
        <v>NO</v>
      </c>
      <c r="AB9702" s="4" t="str">
        <f t="shared" si="422"/>
        <v>NO</v>
      </c>
      <c r="AD9702" s="4">
        <f t="shared" si="423"/>
        <v>0</v>
      </c>
    </row>
    <row r="9703" spans="1:30" ht="14.4" customHeight="1" x14ac:dyDescent="0.35">
      <c r="A9703" s="34">
        <v>9747</v>
      </c>
      <c r="B9703" s="1" t="s">
        <v>27989</v>
      </c>
      <c r="C9703" s="1"/>
      <c r="D9703" s="1"/>
      <c r="E9703" s="1"/>
      <c r="F9703" s="1" t="s">
        <v>29262</v>
      </c>
      <c r="G9703" s="35" t="s">
        <v>27990</v>
      </c>
      <c r="H9703" s="35" t="s">
        <v>27991</v>
      </c>
      <c r="I9703" s="35" t="s">
        <v>23</v>
      </c>
      <c r="J9703" s="36">
        <v>53287000</v>
      </c>
      <c r="K9703" s="36">
        <v>45347000</v>
      </c>
      <c r="L9703" s="36">
        <v>45929000</v>
      </c>
      <c r="M9703" s="36">
        <v>45526000</v>
      </c>
      <c r="N9703" s="36">
        <v>49759000</v>
      </c>
      <c r="O9703" s="37">
        <v>1.6999999999999999E-3</v>
      </c>
      <c r="P9703" s="37">
        <v>2.5999999999999999E-3</v>
      </c>
      <c r="Q9703" s="37">
        <v>2.5000000000000001E-3</v>
      </c>
      <c r="R9703" s="37">
        <v>4.3E-3</v>
      </c>
      <c r="S9703" s="37">
        <v>1.26E-2</v>
      </c>
      <c r="T9703" s="37"/>
      <c r="U9703" s="37"/>
      <c r="V9703" s="37"/>
      <c r="W9703" s="37"/>
      <c r="X9703" s="37"/>
      <c r="Z9703" s="4" t="str">
        <f t="shared" si="422"/>
        <v>NO</v>
      </c>
      <c r="AA9703" s="4" t="str">
        <f t="shared" si="422"/>
        <v>NO</v>
      </c>
      <c r="AB9703" s="4" t="str">
        <f t="shared" si="422"/>
        <v>NO</v>
      </c>
      <c r="AD9703" s="4">
        <f t="shared" si="423"/>
        <v>0</v>
      </c>
    </row>
    <row r="9704" spans="1:30" ht="14.4" customHeight="1" x14ac:dyDescent="0.35">
      <c r="A9704" s="34">
        <v>9748</v>
      </c>
      <c r="B9704" s="1" t="s">
        <v>27992</v>
      </c>
      <c r="C9704" s="1" t="s">
        <v>29015</v>
      </c>
      <c r="D9704" s="1"/>
      <c r="E9704" s="1" t="s">
        <v>29008</v>
      </c>
      <c r="F9704" s="1" t="s">
        <v>29262</v>
      </c>
      <c r="G9704" s="35" t="s">
        <v>27993</v>
      </c>
      <c r="H9704" s="35" t="s">
        <v>27994</v>
      </c>
      <c r="I9704" s="35" t="s">
        <v>29</v>
      </c>
      <c r="J9704" s="36">
        <v>42433000</v>
      </c>
      <c r="K9704" s="36">
        <v>51124000</v>
      </c>
      <c r="L9704" s="36">
        <v>47714000</v>
      </c>
      <c r="M9704" s="36">
        <v>55821000</v>
      </c>
      <c r="N9704" s="36">
        <v>49758000</v>
      </c>
      <c r="O9704" s="37">
        <v>0.11650000000000001</v>
      </c>
      <c r="P9704" s="37">
        <v>9.8699999999999996E-2</v>
      </c>
      <c r="Q9704" s="37">
        <v>0.13819999999999999</v>
      </c>
      <c r="R9704" s="37">
        <v>0.12939999999999999</v>
      </c>
      <c r="S9704" s="37">
        <v>0.14169999999999999</v>
      </c>
      <c r="T9704" s="37">
        <v>0.1023</v>
      </c>
      <c r="U9704" s="37">
        <v>8.0299999999999996E-2</v>
      </c>
      <c r="V9704" s="37">
        <v>9.2299999999999993E-2</v>
      </c>
      <c r="W9704" s="37">
        <v>7.5999999999999998E-2</v>
      </c>
      <c r="X9704" s="37">
        <v>5.33E-2</v>
      </c>
      <c r="Z9704" s="4" t="str">
        <f t="shared" si="422"/>
        <v>NO</v>
      </c>
      <c r="AA9704" s="4" t="str">
        <f t="shared" si="422"/>
        <v>NO</v>
      </c>
      <c r="AB9704" s="4" t="str">
        <f t="shared" si="422"/>
        <v>NO</v>
      </c>
      <c r="AD9704" s="4">
        <f t="shared" si="423"/>
        <v>0</v>
      </c>
    </row>
    <row r="9705" spans="1:30" ht="14.4" customHeight="1" x14ac:dyDescent="0.35">
      <c r="A9705" s="34">
        <v>9749</v>
      </c>
      <c r="B9705" s="1" t="s">
        <v>27995</v>
      </c>
      <c r="C9705" s="1" t="s">
        <v>29015</v>
      </c>
      <c r="D9705" s="1"/>
      <c r="E9705" s="1" t="s">
        <v>29008</v>
      </c>
      <c r="F9705" s="1" t="s">
        <v>29262</v>
      </c>
      <c r="G9705" s="35" t="s">
        <v>27996</v>
      </c>
      <c r="H9705" s="35" t="s">
        <v>27997</v>
      </c>
      <c r="I9705" s="35" t="s">
        <v>29</v>
      </c>
      <c r="J9705" s="36">
        <v>11658000</v>
      </c>
      <c r="K9705" s="36">
        <v>14582000</v>
      </c>
      <c r="L9705" s="36">
        <v>11295000</v>
      </c>
      <c r="M9705" s="36">
        <v>29309000</v>
      </c>
      <c r="N9705" s="36">
        <v>49746000</v>
      </c>
      <c r="O9705" s="37">
        <v>0.29370000000000002</v>
      </c>
      <c r="P9705" s="37">
        <v>-0.16589999999999999</v>
      </c>
      <c r="Q9705" s="37">
        <v>-0.23130000000000001</v>
      </c>
      <c r="R9705" s="37">
        <v>1.2999999999999999E-3</v>
      </c>
      <c r="S9705" s="37">
        <v>3.8800000000000001E-2</v>
      </c>
      <c r="T9705" s="37"/>
      <c r="U9705" s="37"/>
      <c r="V9705" s="37"/>
      <c r="W9705" s="37"/>
      <c r="X9705" s="37"/>
      <c r="Z9705" s="4" t="str">
        <f t="shared" si="422"/>
        <v>NO</v>
      </c>
      <c r="AA9705" s="4" t="str">
        <f t="shared" si="422"/>
        <v>NO</v>
      </c>
      <c r="AB9705" s="4" t="str">
        <f t="shared" si="422"/>
        <v>NO</v>
      </c>
      <c r="AD9705" s="4">
        <f t="shared" si="423"/>
        <v>0</v>
      </c>
    </row>
    <row r="9706" spans="1:30" ht="14.4" customHeight="1" x14ac:dyDescent="0.35">
      <c r="A9706" s="34">
        <v>9750</v>
      </c>
      <c r="B9706" s="1" t="s">
        <v>27998</v>
      </c>
      <c r="C9706" s="1"/>
      <c r="D9706" s="1"/>
      <c r="E9706" s="1"/>
      <c r="F9706" s="1" t="s">
        <v>29262</v>
      </c>
      <c r="G9706" s="35" t="s">
        <v>27999</v>
      </c>
      <c r="H9706" s="35" t="s">
        <v>28000</v>
      </c>
      <c r="I9706" s="35" t="s">
        <v>36</v>
      </c>
      <c r="J9706" s="36">
        <v>21249000</v>
      </c>
      <c r="K9706" s="36">
        <v>24574000</v>
      </c>
      <c r="L9706" s="36">
        <v>32363000</v>
      </c>
      <c r="M9706" s="36">
        <v>42056000</v>
      </c>
      <c r="N9706" s="36">
        <v>49733000</v>
      </c>
      <c r="O9706" s="37">
        <v>3.5299999999999998E-2</v>
      </c>
      <c r="P9706" s="37">
        <v>-0.13550000000000001</v>
      </c>
      <c r="Q9706" s="37">
        <v>0.1515</v>
      </c>
      <c r="R9706" s="37">
        <v>1.47E-2</v>
      </c>
      <c r="S9706" s="37">
        <v>8.09E-2</v>
      </c>
      <c r="T9706" s="37"/>
      <c r="U9706" s="37"/>
      <c r="V9706" s="37"/>
      <c r="W9706" s="37"/>
      <c r="X9706" s="37"/>
      <c r="Z9706" s="4" t="str">
        <f t="shared" si="422"/>
        <v>NO</v>
      </c>
      <c r="AA9706" s="4" t="str">
        <f t="shared" si="422"/>
        <v>NO</v>
      </c>
      <c r="AB9706" s="4" t="str">
        <f t="shared" si="422"/>
        <v>NO</v>
      </c>
      <c r="AD9706" s="4">
        <f t="shared" si="423"/>
        <v>0</v>
      </c>
    </row>
    <row r="9707" spans="1:30" ht="27.65" customHeight="1" x14ac:dyDescent="0.35">
      <c r="A9707" s="34">
        <v>9751</v>
      </c>
      <c r="B9707" s="1" t="s">
        <v>28001</v>
      </c>
      <c r="C9707" s="1" t="s">
        <v>29015</v>
      </c>
      <c r="D9707" s="1"/>
      <c r="E9707" s="1" t="s">
        <v>29008</v>
      </c>
      <c r="F9707" s="1" t="s">
        <v>29262</v>
      </c>
      <c r="G9707" s="35" t="s">
        <v>28002</v>
      </c>
      <c r="H9707" s="35" t="s">
        <v>28003</v>
      </c>
      <c r="I9707" s="35" t="s">
        <v>29</v>
      </c>
      <c r="J9707" s="36">
        <v>37263000</v>
      </c>
      <c r="K9707" s="36">
        <v>41342000</v>
      </c>
      <c r="L9707" s="36">
        <v>42011000</v>
      </c>
      <c r="M9707" s="36">
        <v>51671000</v>
      </c>
      <c r="N9707" s="36">
        <v>49729000</v>
      </c>
      <c r="O9707" s="37">
        <v>9.9599999999999994E-2</v>
      </c>
      <c r="P9707" s="37">
        <v>3.8399999999999997E-2</v>
      </c>
      <c r="Q9707" s="37">
        <v>5.1299999999999998E-2</v>
      </c>
      <c r="R9707" s="37">
        <v>0.18820000000000001</v>
      </c>
      <c r="S9707" s="37">
        <v>0.1431</v>
      </c>
      <c r="T9707" s="37"/>
      <c r="U9707" s="37"/>
      <c r="V9707" s="37"/>
      <c r="W9707" s="37"/>
      <c r="X9707" s="37"/>
      <c r="Z9707" s="4" t="str">
        <f t="shared" si="422"/>
        <v>NO</v>
      </c>
      <c r="AA9707" s="4" t="str">
        <f t="shared" si="422"/>
        <v>NO</v>
      </c>
      <c r="AB9707" s="4" t="str">
        <f t="shared" si="422"/>
        <v>NO</v>
      </c>
      <c r="AD9707" s="4">
        <f t="shared" si="423"/>
        <v>0</v>
      </c>
    </row>
    <row r="9708" spans="1:30" ht="27.65" customHeight="1" x14ac:dyDescent="0.35">
      <c r="A9708" s="34">
        <v>9752</v>
      </c>
      <c r="B9708" s="1" t="s">
        <v>605</v>
      </c>
      <c r="C9708" s="1" t="s">
        <v>29015</v>
      </c>
      <c r="D9708" s="1"/>
      <c r="E9708" s="1" t="s">
        <v>29008</v>
      </c>
      <c r="F9708" s="1" t="s">
        <v>29262</v>
      </c>
      <c r="G9708" s="35" t="s">
        <v>28004</v>
      </c>
      <c r="H9708" s="35" t="s">
        <v>28005</v>
      </c>
      <c r="I9708" s="35" t="s">
        <v>29</v>
      </c>
      <c r="J9708" s="36">
        <v>33791000</v>
      </c>
      <c r="K9708" s="36">
        <v>47035000</v>
      </c>
      <c r="L9708" s="36">
        <v>47975000</v>
      </c>
      <c r="M9708" s="36">
        <v>40889000</v>
      </c>
      <c r="N9708" s="36">
        <v>49724000</v>
      </c>
      <c r="O9708" s="37">
        <v>0.49969999999999998</v>
      </c>
      <c r="P9708" s="37">
        <v>0.54290000000000005</v>
      </c>
      <c r="Q9708" s="37">
        <v>0.39269999999999999</v>
      </c>
      <c r="R9708" s="37">
        <v>0.32350000000000001</v>
      </c>
      <c r="S9708" s="37">
        <v>0.55010000000000003</v>
      </c>
      <c r="T9708" s="37">
        <v>-1.6000000000000001E-3</v>
      </c>
      <c r="U9708" s="37">
        <v>-2.9999999999999997E-4</v>
      </c>
      <c r="V9708" s="37">
        <v>-7.6E-3</v>
      </c>
      <c r="W9708" s="37">
        <v>-8.2000000000000007E-3</v>
      </c>
      <c r="X9708" s="37">
        <v>-3.2000000000000002E-3</v>
      </c>
      <c r="Z9708" s="4" t="str">
        <f t="shared" si="422"/>
        <v>YES</v>
      </c>
      <c r="AA9708" s="4" t="str">
        <f t="shared" si="422"/>
        <v>YES</v>
      </c>
      <c r="AB9708" s="4" t="str">
        <f t="shared" si="422"/>
        <v>YES</v>
      </c>
      <c r="AD9708" s="4">
        <f t="shared" si="423"/>
        <v>3</v>
      </c>
    </row>
    <row r="9709" spans="1:30" ht="14.4" customHeight="1" x14ac:dyDescent="0.35">
      <c r="A9709" s="34">
        <v>9753</v>
      </c>
      <c r="B9709" s="1" t="s">
        <v>28006</v>
      </c>
      <c r="C9709" s="1"/>
      <c r="D9709" s="1"/>
      <c r="E9709" s="1"/>
      <c r="F9709" s="1" t="s">
        <v>29262</v>
      </c>
      <c r="G9709" s="35" t="s">
        <v>28007</v>
      </c>
      <c r="H9709" s="35" t="s">
        <v>28008</v>
      </c>
      <c r="I9709" s="35" t="s">
        <v>33</v>
      </c>
      <c r="J9709" s="36">
        <v>588000</v>
      </c>
      <c r="K9709" s="36">
        <v>1577000</v>
      </c>
      <c r="L9709" s="36">
        <v>2263000</v>
      </c>
      <c r="M9709" s="36">
        <v>18191000</v>
      </c>
      <c r="N9709" s="36">
        <v>49722000</v>
      </c>
      <c r="O9709" s="37">
        <v>0.1905</v>
      </c>
      <c r="P9709" s="37">
        <v>0.56179999999999997</v>
      </c>
      <c r="Q9709" s="37">
        <v>0.68540000000000001</v>
      </c>
      <c r="R9709" s="37">
        <v>0.84319999999999995</v>
      </c>
      <c r="S9709" s="37">
        <v>0.53639999999999999</v>
      </c>
      <c r="T9709" s="37"/>
      <c r="U9709" s="37"/>
      <c r="V9709" s="37"/>
      <c r="W9709" s="37">
        <v>-4.0000000000000001E-3</v>
      </c>
      <c r="X9709" s="37">
        <v>-8.0000000000000002E-3</v>
      </c>
      <c r="Z9709" s="4" t="str">
        <f t="shared" si="422"/>
        <v>YES</v>
      </c>
      <c r="AA9709" s="4" t="str">
        <f t="shared" si="422"/>
        <v>YES</v>
      </c>
      <c r="AB9709" s="4" t="str">
        <f t="shared" si="422"/>
        <v>YES</v>
      </c>
      <c r="AD9709" s="4">
        <f t="shared" si="423"/>
        <v>3</v>
      </c>
    </row>
    <row r="9710" spans="1:30" ht="14.4" customHeight="1" x14ac:dyDescent="0.35">
      <c r="A9710" s="34">
        <v>9754</v>
      </c>
      <c r="B9710" s="1" t="s">
        <v>28009</v>
      </c>
      <c r="C9710" s="1"/>
      <c r="D9710" s="1"/>
      <c r="E9710" s="1"/>
      <c r="F9710" s="1" t="s">
        <v>29262</v>
      </c>
      <c r="G9710" s="35" t="s">
        <v>28010</v>
      </c>
      <c r="H9710" s="35" t="s">
        <v>28011</v>
      </c>
      <c r="I9710" s="35" t="s">
        <v>23</v>
      </c>
      <c r="J9710" s="36">
        <v>46093000</v>
      </c>
      <c r="K9710" s="36">
        <v>42983000</v>
      </c>
      <c r="L9710" s="36">
        <v>43247000</v>
      </c>
      <c r="M9710" s="36">
        <v>47754000</v>
      </c>
      <c r="N9710" s="36">
        <v>49704000</v>
      </c>
      <c r="O9710" s="37">
        <v>0.1116</v>
      </c>
      <c r="P9710" s="37">
        <v>-3.1E-2</v>
      </c>
      <c r="Q9710" s="37">
        <v>6.6299999999999998E-2</v>
      </c>
      <c r="R9710" s="37">
        <v>4.19E-2</v>
      </c>
      <c r="S9710" s="37">
        <v>6.8500000000000005E-2</v>
      </c>
      <c r="T9710" s="37">
        <v>-6.1000000000000004E-3</v>
      </c>
      <c r="U9710" s="37"/>
      <c r="V9710" s="37"/>
      <c r="W9710" s="37"/>
      <c r="X9710" s="37">
        <v>-6.7000000000000002E-3</v>
      </c>
      <c r="Z9710" s="4" t="str">
        <f t="shared" si="422"/>
        <v>NO</v>
      </c>
      <c r="AA9710" s="4" t="str">
        <f t="shared" si="422"/>
        <v>NO</v>
      </c>
      <c r="AB9710" s="4" t="str">
        <f t="shared" si="422"/>
        <v>NO</v>
      </c>
      <c r="AD9710" s="4">
        <f t="shared" si="423"/>
        <v>0</v>
      </c>
    </row>
    <row r="9711" spans="1:30" ht="27.65" customHeight="1" x14ac:dyDescent="0.35">
      <c r="A9711" s="34">
        <v>9755</v>
      </c>
      <c r="B9711" s="1" t="s">
        <v>28012</v>
      </c>
      <c r="C9711" s="1" t="s">
        <v>29015</v>
      </c>
      <c r="D9711" s="1"/>
      <c r="E9711" s="1" t="s">
        <v>29008</v>
      </c>
      <c r="F9711" s="1" t="s">
        <v>29262</v>
      </c>
      <c r="G9711" s="35" t="s">
        <v>28013</v>
      </c>
      <c r="H9711" s="35" t="s">
        <v>28014</v>
      </c>
      <c r="I9711" s="35" t="s">
        <v>29</v>
      </c>
      <c r="J9711" s="36">
        <v>18561000</v>
      </c>
      <c r="K9711" s="36">
        <v>25287000</v>
      </c>
      <c r="L9711" s="36">
        <v>30001000</v>
      </c>
      <c r="M9711" s="36">
        <v>39290000</v>
      </c>
      <c r="N9711" s="36">
        <v>49694000</v>
      </c>
      <c r="O9711" s="37">
        <v>-0.111</v>
      </c>
      <c r="P9711" s="37">
        <v>0.1038</v>
      </c>
      <c r="Q9711" s="37">
        <v>9.4899999999999998E-2</v>
      </c>
      <c r="R9711" s="37">
        <v>0.14149999999999999</v>
      </c>
      <c r="S9711" s="37">
        <v>2.12E-2</v>
      </c>
      <c r="T9711" s="37"/>
      <c r="U9711" s="37">
        <v>-2.3E-3</v>
      </c>
      <c r="V9711" s="37"/>
      <c r="W9711" s="37"/>
      <c r="X9711" s="37"/>
      <c r="Z9711" s="4" t="str">
        <f t="shared" si="422"/>
        <v>NO</v>
      </c>
      <c r="AA9711" s="4" t="str">
        <f t="shared" si="422"/>
        <v>NO</v>
      </c>
      <c r="AB9711" s="4" t="str">
        <f t="shared" si="422"/>
        <v>NO</v>
      </c>
      <c r="AD9711" s="4">
        <f t="shared" si="423"/>
        <v>0</v>
      </c>
    </row>
    <row r="9712" spans="1:30" ht="14.4" customHeight="1" x14ac:dyDescent="0.35">
      <c r="A9712" s="34">
        <v>9756</v>
      </c>
      <c r="B9712" s="1" t="s">
        <v>28015</v>
      </c>
      <c r="C9712" s="1"/>
      <c r="D9712" s="1"/>
      <c r="E9712" s="1"/>
      <c r="F9712" s="1" t="s">
        <v>29262</v>
      </c>
      <c r="G9712" s="35" t="s">
        <v>28016</v>
      </c>
      <c r="H9712" s="35" t="s">
        <v>28017</v>
      </c>
      <c r="I9712" s="35" t="s">
        <v>36</v>
      </c>
      <c r="J9712" s="36">
        <v>17364000</v>
      </c>
      <c r="K9712" s="36">
        <v>22936000</v>
      </c>
      <c r="L9712" s="36">
        <v>43343000</v>
      </c>
      <c r="M9712" s="36">
        <v>52660000</v>
      </c>
      <c r="N9712" s="36">
        <v>49692000</v>
      </c>
      <c r="O9712" s="37">
        <v>0.31590000000000001</v>
      </c>
      <c r="P9712" s="37">
        <v>0.42720000000000002</v>
      </c>
      <c r="Q9712" s="37">
        <v>0.1331</v>
      </c>
      <c r="R9712" s="37">
        <v>0.1027</v>
      </c>
      <c r="S9712" s="37">
        <v>1.8800000000000001E-2</v>
      </c>
      <c r="T9712" s="37"/>
      <c r="U9712" s="37"/>
      <c r="V9712" s="37"/>
      <c r="W9712" s="37"/>
      <c r="X9712" s="37"/>
      <c r="Z9712" s="4" t="str">
        <f t="shared" si="422"/>
        <v>NO</v>
      </c>
      <c r="AA9712" s="4" t="str">
        <f t="shared" si="422"/>
        <v>NO</v>
      </c>
      <c r="AB9712" s="4" t="str">
        <f t="shared" si="422"/>
        <v>NO</v>
      </c>
      <c r="AD9712" s="4">
        <f t="shared" si="423"/>
        <v>0</v>
      </c>
    </row>
    <row r="9713" spans="1:30" ht="14.4" customHeight="1" x14ac:dyDescent="0.35">
      <c r="A9713" s="34">
        <v>9757</v>
      </c>
      <c r="B9713" s="1" t="s">
        <v>3831</v>
      </c>
      <c r="C9713" s="1"/>
      <c r="D9713" s="1"/>
      <c r="E9713" s="1"/>
      <c r="F9713" s="1" t="s">
        <v>28738</v>
      </c>
      <c r="G9713" s="35" t="s">
        <v>28018</v>
      </c>
      <c r="H9713" s="35" t="s">
        <v>28019</v>
      </c>
      <c r="I9713" s="35" t="s">
        <v>23</v>
      </c>
      <c r="J9713" s="36"/>
      <c r="K9713" s="36">
        <v>38562000</v>
      </c>
      <c r="L9713" s="36">
        <v>46802000</v>
      </c>
      <c r="M9713" s="36">
        <v>49222000</v>
      </c>
      <c r="N9713" s="36">
        <v>49691000</v>
      </c>
      <c r="O9713" s="37"/>
      <c r="P9713" s="37">
        <v>9.06E-2</v>
      </c>
      <c r="Q9713" s="37">
        <v>0.20960000000000001</v>
      </c>
      <c r="R9713" s="37">
        <v>0.15140000000000001</v>
      </c>
      <c r="S9713" s="37">
        <v>3.0200000000000001E-2</v>
      </c>
      <c r="T9713" s="37"/>
      <c r="U9713" s="37"/>
      <c r="V9713" s="37"/>
      <c r="W9713" s="37"/>
      <c r="X9713" s="37"/>
      <c r="Z9713" s="4" t="str">
        <f t="shared" si="422"/>
        <v>YES</v>
      </c>
      <c r="AA9713" s="4" t="str">
        <f t="shared" si="422"/>
        <v>NO</v>
      </c>
      <c r="AB9713" s="4" t="str">
        <f t="shared" si="422"/>
        <v>NO</v>
      </c>
      <c r="AD9713" s="4">
        <f t="shared" si="423"/>
        <v>1</v>
      </c>
    </row>
    <row r="9714" spans="1:30" ht="14.4" customHeight="1" x14ac:dyDescent="0.35">
      <c r="A9714" s="34">
        <v>9758</v>
      </c>
      <c r="B9714" s="1" t="s">
        <v>28020</v>
      </c>
      <c r="C9714" s="1"/>
      <c r="D9714" s="1"/>
      <c r="E9714" s="1"/>
      <c r="F9714" s="1" t="s">
        <v>29262</v>
      </c>
      <c r="G9714" s="35" t="s">
        <v>28021</v>
      </c>
      <c r="H9714" s="35" t="s">
        <v>28022</v>
      </c>
      <c r="I9714" s="35" t="s">
        <v>544</v>
      </c>
      <c r="J9714" s="36">
        <v>31899000</v>
      </c>
      <c r="K9714" s="36">
        <v>33080000</v>
      </c>
      <c r="L9714" s="36">
        <v>61035000</v>
      </c>
      <c r="M9714" s="36">
        <v>88572000</v>
      </c>
      <c r="N9714" s="36">
        <v>49691000</v>
      </c>
      <c r="O9714" s="37">
        <v>3.2800000000000003E-2</v>
      </c>
      <c r="P9714" s="37">
        <v>4.4600000000000001E-2</v>
      </c>
      <c r="Q9714" s="37">
        <v>2.0799999999999999E-2</v>
      </c>
      <c r="R9714" s="37">
        <v>1.2699999999999999E-2</v>
      </c>
      <c r="S9714" s="37">
        <v>0.18029999999999999</v>
      </c>
      <c r="T9714" s="37">
        <v>-2.9700000000000001E-2</v>
      </c>
      <c r="U9714" s="37">
        <v>-2.9700000000000001E-2</v>
      </c>
      <c r="V9714" s="37">
        <v>-1.47E-2</v>
      </c>
      <c r="W9714" s="37">
        <v>-9.1000000000000004E-3</v>
      </c>
      <c r="X9714" s="37"/>
      <c r="Z9714" s="4" t="str">
        <f t="shared" si="422"/>
        <v>NO</v>
      </c>
      <c r="AA9714" s="4" t="str">
        <f t="shared" si="422"/>
        <v>NO</v>
      </c>
      <c r="AB9714" s="4" t="str">
        <f t="shared" si="422"/>
        <v>NO</v>
      </c>
      <c r="AD9714" s="4">
        <f t="shared" si="423"/>
        <v>0</v>
      </c>
    </row>
    <row r="9715" spans="1:30" ht="27.65" customHeight="1" x14ac:dyDescent="0.35">
      <c r="A9715" s="34">
        <v>9759</v>
      </c>
      <c r="B9715" s="1" t="s">
        <v>1184</v>
      </c>
      <c r="C9715" s="1"/>
      <c r="D9715" s="1"/>
      <c r="E9715" s="1"/>
      <c r="F9715" s="1" t="s">
        <v>29262</v>
      </c>
      <c r="G9715" s="35" t="s">
        <v>28023</v>
      </c>
      <c r="H9715" s="35" t="s">
        <v>28024</v>
      </c>
      <c r="I9715" s="35" t="s">
        <v>43</v>
      </c>
      <c r="J9715" s="36">
        <v>75821000</v>
      </c>
      <c r="K9715" s="36">
        <v>77310000</v>
      </c>
      <c r="L9715" s="36">
        <v>44088000</v>
      </c>
      <c r="M9715" s="36">
        <v>46248000</v>
      </c>
      <c r="N9715" s="36">
        <v>49677000</v>
      </c>
      <c r="O9715" s="37">
        <v>-0.82499999999999996</v>
      </c>
      <c r="P9715" s="37">
        <v>-1.3069999999999999</v>
      </c>
      <c r="Q9715" s="37">
        <v>-2.3149000000000002</v>
      </c>
      <c r="R9715" s="37">
        <v>-1.2615000000000001</v>
      </c>
      <c r="S9715" s="37">
        <v>-0.51339999999999997</v>
      </c>
      <c r="T9715" s="37"/>
      <c r="U9715" s="37"/>
      <c r="V9715" s="37"/>
      <c r="W9715" s="37">
        <v>-6.2700000000000006E-2</v>
      </c>
      <c r="X9715" s="37">
        <v>-2.3E-2</v>
      </c>
      <c r="Z9715" s="4" t="str">
        <f t="shared" si="422"/>
        <v>NO</v>
      </c>
      <c r="AA9715" s="4" t="str">
        <f t="shared" si="422"/>
        <v>NO</v>
      </c>
      <c r="AB9715" s="4" t="str">
        <f t="shared" si="422"/>
        <v>NO</v>
      </c>
      <c r="AD9715" s="4">
        <f t="shared" si="423"/>
        <v>0</v>
      </c>
    </row>
    <row r="9716" spans="1:30" ht="14.4" customHeight="1" x14ac:dyDescent="0.35">
      <c r="A9716" s="34">
        <v>9760</v>
      </c>
      <c r="B9716" s="1" t="s">
        <v>21641</v>
      </c>
      <c r="C9716" s="1" t="s">
        <v>29015</v>
      </c>
      <c r="D9716" s="1"/>
      <c r="E9716" s="1" t="s">
        <v>29008</v>
      </c>
      <c r="F9716" s="1" t="s">
        <v>29262</v>
      </c>
      <c r="G9716" s="35" t="s">
        <v>28025</v>
      </c>
      <c r="H9716" s="35" t="s">
        <v>28026</v>
      </c>
      <c r="I9716" s="35" t="s">
        <v>29</v>
      </c>
      <c r="J9716" s="36">
        <v>33129000</v>
      </c>
      <c r="K9716" s="36">
        <v>31615000</v>
      </c>
      <c r="L9716" s="36">
        <v>45849000</v>
      </c>
      <c r="M9716" s="36">
        <v>50652000</v>
      </c>
      <c r="N9716" s="36">
        <v>49671000</v>
      </c>
      <c r="O9716" s="37">
        <v>2.86E-2</v>
      </c>
      <c r="P9716" s="37">
        <v>-7.2599999999999998E-2</v>
      </c>
      <c r="Q9716" s="37">
        <v>1.01E-2</v>
      </c>
      <c r="R9716" s="37">
        <v>1.4500000000000001E-2</v>
      </c>
      <c r="S9716" s="37">
        <v>3.2000000000000002E-3</v>
      </c>
      <c r="T9716" s="37"/>
      <c r="U9716" s="37"/>
      <c r="V9716" s="37"/>
      <c r="W9716" s="37"/>
      <c r="X9716" s="37"/>
      <c r="Z9716" s="4" t="str">
        <f t="shared" si="422"/>
        <v>NO</v>
      </c>
      <c r="AA9716" s="4" t="str">
        <f t="shared" si="422"/>
        <v>NO</v>
      </c>
      <c r="AB9716" s="4" t="str">
        <f t="shared" si="422"/>
        <v>NO</v>
      </c>
      <c r="AD9716" s="4">
        <f t="shared" si="423"/>
        <v>0</v>
      </c>
    </row>
    <row r="9717" spans="1:30" ht="27.65" customHeight="1" x14ac:dyDescent="0.35">
      <c r="A9717" s="34">
        <v>9761</v>
      </c>
      <c r="B9717" s="1" t="s">
        <v>28027</v>
      </c>
      <c r="C9717" s="1"/>
      <c r="D9717" s="1"/>
      <c r="E9717" s="1"/>
      <c r="F9717" s="1" t="s">
        <v>29262</v>
      </c>
      <c r="G9717" s="35" t="s">
        <v>28028</v>
      </c>
      <c r="H9717" s="35" t="s">
        <v>28029</v>
      </c>
      <c r="I9717" s="35" t="s">
        <v>33</v>
      </c>
      <c r="J9717" s="36">
        <v>13229000</v>
      </c>
      <c r="K9717" s="36">
        <v>17152000</v>
      </c>
      <c r="L9717" s="36">
        <v>30044000</v>
      </c>
      <c r="M9717" s="36">
        <v>26505000</v>
      </c>
      <c r="N9717" s="36">
        <v>49668000</v>
      </c>
      <c r="O9717" s="37">
        <v>0.1206</v>
      </c>
      <c r="P9717" s="37">
        <v>7.3200000000000001E-2</v>
      </c>
      <c r="Q9717" s="37">
        <v>0.25690000000000002</v>
      </c>
      <c r="R9717" s="37">
        <v>0.14810000000000001</v>
      </c>
      <c r="S9717" s="37">
        <v>0.1946</v>
      </c>
      <c r="T9717" s="37"/>
      <c r="U9717" s="37"/>
      <c r="V9717" s="37"/>
      <c r="W9717" s="37"/>
      <c r="X9717" s="37"/>
      <c r="Z9717" s="4" t="str">
        <f t="shared" si="422"/>
        <v>YES</v>
      </c>
      <c r="AA9717" s="4" t="str">
        <f t="shared" si="422"/>
        <v>NO</v>
      </c>
      <c r="AB9717" s="4" t="str">
        <f t="shared" si="422"/>
        <v>NO</v>
      </c>
      <c r="AD9717" s="4">
        <f t="shared" si="423"/>
        <v>1</v>
      </c>
    </row>
    <row r="9718" spans="1:30" ht="27.65" customHeight="1" x14ac:dyDescent="0.35">
      <c r="A9718" s="34">
        <v>9762</v>
      </c>
      <c r="B9718" s="1" t="s">
        <v>28030</v>
      </c>
      <c r="C9718" s="1" t="s">
        <v>29015</v>
      </c>
      <c r="D9718" s="1"/>
      <c r="E9718" s="1" t="s">
        <v>29008</v>
      </c>
      <c r="F9718" s="1" t="s">
        <v>29262</v>
      </c>
      <c r="G9718" s="35" t="s">
        <v>28031</v>
      </c>
      <c r="H9718" s="35" t="s">
        <v>28032</v>
      </c>
      <c r="I9718" s="35" t="s">
        <v>29</v>
      </c>
      <c r="J9718" s="36"/>
      <c r="K9718" s="36"/>
      <c r="L9718" s="36">
        <v>37081000</v>
      </c>
      <c r="M9718" s="36">
        <v>47495000</v>
      </c>
      <c r="N9718" s="36">
        <v>49663000</v>
      </c>
      <c r="O9718" s="37"/>
      <c r="P9718" s="37"/>
      <c r="Q9718" s="37">
        <v>2.12E-2</v>
      </c>
      <c r="R9718" s="37">
        <v>3.4299999999999997E-2</v>
      </c>
      <c r="S9718" s="37">
        <v>3.0000000000000001E-3</v>
      </c>
      <c r="T9718" s="37"/>
      <c r="U9718" s="37"/>
      <c r="V9718" s="37"/>
      <c r="W9718" s="37"/>
      <c r="X9718" s="37"/>
      <c r="Z9718" s="4" t="str">
        <f t="shared" si="422"/>
        <v>NO</v>
      </c>
      <c r="AA9718" s="4" t="str">
        <f t="shared" si="422"/>
        <v>NO</v>
      </c>
      <c r="AB9718" s="4" t="str">
        <f t="shared" si="422"/>
        <v>NO</v>
      </c>
      <c r="AD9718" s="4">
        <f t="shared" si="423"/>
        <v>0</v>
      </c>
    </row>
    <row r="9719" spans="1:30" ht="27.65" customHeight="1" x14ac:dyDescent="0.35">
      <c r="A9719" s="34">
        <v>9763</v>
      </c>
      <c r="B9719" s="1" t="s">
        <v>28033</v>
      </c>
      <c r="C9719" s="1"/>
      <c r="D9719" s="1"/>
      <c r="E9719" s="1"/>
      <c r="F9719" s="1" t="s">
        <v>29262</v>
      </c>
      <c r="G9719" s="35" t="s">
        <v>28034</v>
      </c>
      <c r="H9719" s="35" t="s">
        <v>28035</v>
      </c>
      <c r="I9719" s="35" t="s">
        <v>23</v>
      </c>
      <c r="J9719" s="36">
        <v>9186000</v>
      </c>
      <c r="K9719" s="36">
        <v>13524000</v>
      </c>
      <c r="L9719" s="36">
        <v>28351000</v>
      </c>
      <c r="M9719" s="36">
        <v>40675000</v>
      </c>
      <c r="N9719" s="36">
        <v>49660000</v>
      </c>
      <c r="O9719" s="37">
        <v>1.7600000000000001E-2</v>
      </c>
      <c r="P9719" s="37">
        <v>-0.32419999999999999</v>
      </c>
      <c r="Q9719" s="37">
        <v>3.8699999999999998E-2</v>
      </c>
      <c r="R9719" s="37">
        <v>5.3999999999999999E-2</v>
      </c>
      <c r="S9719" s="37">
        <v>3.9600000000000003E-2</v>
      </c>
      <c r="T9719" s="37"/>
      <c r="U9719" s="37"/>
      <c r="V9719" s="37"/>
      <c r="W9719" s="37"/>
      <c r="X9719" s="37"/>
      <c r="Z9719" s="4" t="str">
        <f t="shared" si="422"/>
        <v>NO</v>
      </c>
      <c r="AA9719" s="4" t="str">
        <f t="shared" si="422"/>
        <v>NO</v>
      </c>
      <c r="AB9719" s="4" t="str">
        <f t="shared" si="422"/>
        <v>NO</v>
      </c>
      <c r="AD9719" s="4">
        <f t="shared" si="423"/>
        <v>0</v>
      </c>
    </row>
    <row r="9720" spans="1:30" ht="41.4" customHeight="1" x14ac:dyDescent="0.35">
      <c r="A9720" s="34">
        <v>9764</v>
      </c>
      <c r="B9720" s="1" t="s">
        <v>28036</v>
      </c>
      <c r="C9720" s="1"/>
      <c r="D9720" s="1"/>
      <c r="E9720" s="1"/>
      <c r="F9720" s="1" t="s">
        <v>29262</v>
      </c>
      <c r="G9720" s="35" t="s">
        <v>28037</v>
      </c>
      <c r="H9720" s="35" t="s">
        <v>28038</v>
      </c>
      <c r="I9720" s="35" t="s">
        <v>33</v>
      </c>
      <c r="J9720" s="36">
        <v>3807000</v>
      </c>
      <c r="K9720" s="36">
        <v>4839000</v>
      </c>
      <c r="L9720" s="36">
        <v>7169000</v>
      </c>
      <c r="M9720" s="36">
        <v>22630000</v>
      </c>
      <c r="N9720" s="36">
        <v>49659000</v>
      </c>
      <c r="O9720" s="37">
        <v>0.45989999999999998</v>
      </c>
      <c r="P9720" s="37">
        <v>0.17299999999999999</v>
      </c>
      <c r="Q9720" s="37">
        <v>0.106</v>
      </c>
      <c r="R9720" s="37">
        <v>0.1537</v>
      </c>
      <c r="S9720" s="37">
        <v>9.0899999999999995E-2</v>
      </c>
      <c r="T9720" s="37">
        <v>0.28160000000000002</v>
      </c>
      <c r="U9720" s="37">
        <v>0.15210000000000001</v>
      </c>
      <c r="V9720" s="37">
        <v>5.9799999999999999E-2</v>
      </c>
      <c r="W9720" s="37">
        <v>0.13150000000000001</v>
      </c>
      <c r="X9720" s="37">
        <v>-2.9999999999999997E-4</v>
      </c>
      <c r="Z9720" s="4" t="str">
        <f t="shared" si="422"/>
        <v>NO</v>
      </c>
      <c r="AA9720" s="4" t="str">
        <f t="shared" si="422"/>
        <v>NO</v>
      </c>
      <c r="AB9720" s="4" t="str">
        <f t="shared" si="422"/>
        <v>NO</v>
      </c>
      <c r="AD9720" s="4">
        <f t="shared" si="423"/>
        <v>0</v>
      </c>
    </row>
    <row r="9721" spans="1:30" ht="14.4" customHeight="1" x14ac:dyDescent="0.35">
      <c r="A9721" s="34">
        <v>9765</v>
      </c>
      <c r="B9721" s="1" t="s">
        <v>28039</v>
      </c>
      <c r="C9721" s="1"/>
      <c r="D9721" s="1"/>
      <c r="E9721" s="1"/>
      <c r="F9721" s="1" t="s">
        <v>29262</v>
      </c>
      <c r="G9721" s="35" t="s">
        <v>28040</v>
      </c>
      <c r="H9721" s="35" t="s">
        <v>28041</v>
      </c>
      <c r="I9721" s="35" t="s">
        <v>23</v>
      </c>
      <c r="J9721" s="36">
        <v>13582000</v>
      </c>
      <c r="K9721" s="36">
        <v>8094000</v>
      </c>
      <c r="L9721" s="36">
        <v>12322000</v>
      </c>
      <c r="M9721" s="36">
        <v>24494000</v>
      </c>
      <c r="N9721" s="36">
        <v>49651000</v>
      </c>
      <c r="O9721" s="37">
        <v>5.3199999999999997E-2</v>
      </c>
      <c r="P9721" s="37">
        <v>-0.47339999999999999</v>
      </c>
      <c r="Q9721" s="37">
        <v>5.4699999999999999E-2</v>
      </c>
      <c r="R9721" s="37">
        <v>-0.14349999999999999</v>
      </c>
      <c r="S9721" s="37">
        <v>8.5900000000000004E-2</v>
      </c>
      <c r="T9721" s="37"/>
      <c r="U9721" s="37"/>
      <c r="V9721" s="37"/>
      <c r="W9721" s="37">
        <v>-0.15690000000000001</v>
      </c>
      <c r="X9721" s="37"/>
      <c r="Z9721" s="4" t="str">
        <f t="shared" si="422"/>
        <v>NO</v>
      </c>
      <c r="AA9721" s="4" t="str">
        <f t="shared" si="422"/>
        <v>NO</v>
      </c>
      <c r="AB9721" s="4" t="str">
        <f t="shared" si="422"/>
        <v>NO</v>
      </c>
      <c r="AD9721" s="4">
        <f t="shared" si="423"/>
        <v>0</v>
      </c>
    </row>
    <row r="9722" spans="1:30" ht="14.4" customHeight="1" x14ac:dyDescent="0.35">
      <c r="A9722" s="34">
        <v>9766</v>
      </c>
      <c r="B9722" s="1" t="s">
        <v>28042</v>
      </c>
      <c r="C9722" s="1"/>
      <c r="D9722" s="1"/>
      <c r="E9722" s="1"/>
      <c r="F9722" s="1" t="s">
        <v>29262</v>
      </c>
      <c r="G9722" s="35" t="s">
        <v>28043</v>
      </c>
      <c r="H9722" s="35" t="s">
        <v>28044</v>
      </c>
      <c r="I9722" s="35" t="s">
        <v>43</v>
      </c>
      <c r="J9722" s="36">
        <v>80997000</v>
      </c>
      <c r="K9722" s="36">
        <v>57546000</v>
      </c>
      <c r="L9722" s="36">
        <v>42056000</v>
      </c>
      <c r="M9722" s="36">
        <v>45175000</v>
      </c>
      <c r="N9722" s="36">
        <v>49643000</v>
      </c>
      <c r="O9722" s="37">
        <v>6.5799999999999997E-2</v>
      </c>
      <c r="P9722" s="37">
        <v>-8.6999999999999994E-2</v>
      </c>
      <c r="Q9722" s="37">
        <v>-1.6593</v>
      </c>
      <c r="R9722" s="37">
        <v>4.5600000000000002E-2</v>
      </c>
      <c r="S9722" s="37">
        <v>0.33079999999999998</v>
      </c>
      <c r="T9722" s="37">
        <v>9.6199999999999994E-2</v>
      </c>
      <c r="U9722" s="37">
        <v>1.4999999999999999E-2</v>
      </c>
      <c r="V9722" s="37">
        <v>-1.6106</v>
      </c>
      <c r="W9722" s="37">
        <v>2.2599999999999999E-2</v>
      </c>
      <c r="X9722" s="37">
        <v>0.31769999999999998</v>
      </c>
      <c r="Z9722" s="4" t="str">
        <f t="shared" si="422"/>
        <v>NO</v>
      </c>
      <c r="AA9722" s="4" t="str">
        <f t="shared" si="422"/>
        <v>NO</v>
      </c>
      <c r="AB9722" s="4" t="str">
        <f t="shared" si="422"/>
        <v>YES</v>
      </c>
      <c r="AD9722" s="4">
        <f t="shared" si="423"/>
        <v>1</v>
      </c>
    </row>
    <row r="9723" spans="1:30" ht="14.4" customHeight="1" x14ac:dyDescent="0.35">
      <c r="A9723" s="34">
        <v>9767</v>
      </c>
      <c r="B9723" s="1" t="s">
        <v>13154</v>
      </c>
      <c r="C9723" s="1" t="s">
        <v>29015</v>
      </c>
      <c r="D9723" s="1"/>
      <c r="E9723" s="1" t="s">
        <v>29008</v>
      </c>
      <c r="F9723" s="1" t="s">
        <v>29262</v>
      </c>
      <c r="G9723" s="35" t="s">
        <v>28045</v>
      </c>
      <c r="H9723" s="35" t="s">
        <v>28046</v>
      </c>
      <c r="I9723" s="35" t="s">
        <v>29</v>
      </c>
      <c r="J9723" s="36">
        <v>34125000</v>
      </c>
      <c r="K9723" s="36">
        <v>29476000</v>
      </c>
      <c r="L9723" s="36">
        <v>33060000</v>
      </c>
      <c r="M9723" s="36">
        <v>34081000</v>
      </c>
      <c r="N9723" s="36">
        <v>49638000</v>
      </c>
      <c r="O9723" s="37">
        <v>0.307</v>
      </c>
      <c r="P9723" s="37">
        <v>0.16220000000000001</v>
      </c>
      <c r="Q9723" s="37">
        <v>0.17580000000000001</v>
      </c>
      <c r="R9723" s="37">
        <v>7.0000000000000007E-2</v>
      </c>
      <c r="S9723" s="37">
        <v>0.2999</v>
      </c>
      <c r="T9723" s="37">
        <v>0.15759999999999999</v>
      </c>
      <c r="U9723" s="37">
        <v>1.2200000000000001E-2</v>
      </c>
      <c r="V9723" s="37">
        <v>3.2300000000000002E-2</v>
      </c>
      <c r="W9723" s="37">
        <v>3.5000000000000001E-3</v>
      </c>
      <c r="X9723" s="37">
        <v>0.24049999999999999</v>
      </c>
      <c r="Z9723" s="4" t="str">
        <f t="shared" si="422"/>
        <v>NO</v>
      </c>
      <c r="AA9723" s="4" t="str">
        <f t="shared" si="422"/>
        <v>NO</v>
      </c>
      <c r="AB9723" s="4" t="str">
        <f t="shared" si="422"/>
        <v>YES</v>
      </c>
      <c r="AD9723" s="4">
        <f t="shared" si="423"/>
        <v>1</v>
      </c>
    </row>
    <row r="9724" spans="1:30" ht="27.65" customHeight="1" x14ac:dyDescent="0.35">
      <c r="A9724" s="34">
        <v>9768</v>
      </c>
      <c r="B9724" s="1" t="s">
        <v>28047</v>
      </c>
      <c r="C9724" s="1" t="s">
        <v>29015</v>
      </c>
      <c r="D9724" s="1"/>
      <c r="E9724" s="1" t="s">
        <v>29008</v>
      </c>
      <c r="F9724" s="1" t="s">
        <v>29262</v>
      </c>
      <c r="G9724" s="35" t="s">
        <v>28048</v>
      </c>
      <c r="H9724" s="35" t="s">
        <v>28049</v>
      </c>
      <c r="I9724" s="35" t="s">
        <v>29</v>
      </c>
      <c r="J9724" s="36">
        <v>21516000</v>
      </c>
      <c r="K9724" s="36">
        <v>26116000</v>
      </c>
      <c r="L9724" s="36">
        <v>35094000</v>
      </c>
      <c r="M9724" s="36">
        <v>37280000</v>
      </c>
      <c r="N9724" s="36">
        <v>49638000</v>
      </c>
      <c r="O9724" s="37">
        <v>0.18890000000000001</v>
      </c>
      <c r="P9724" s="37">
        <v>0.21460000000000001</v>
      </c>
      <c r="Q9724" s="37">
        <v>0.3322</v>
      </c>
      <c r="R9724" s="37">
        <v>0.15909999999999999</v>
      </c>
      <c r="S9724" s="37">
        <v>0.24660000000000001</v>
      </c>
      <c r="T9724" s="37"/>
      <c r="U9724" s="37"/>
      <c r="V9724" s="37"/>
      <c r="W9724" s="37"/>
      <c r="X9724" s="37"/>
      <c r="Z9724" s="4" t="str">
        <f t="shared" si="422"/>
        <v>YES</v>
      </c>
      <c r="AA9724" s="4" t="str">
        <f t="shared" si="422"/>
        <v>NO</v>
      </c>
      <c r="AB9724" s="4" t="str">
        <f t="shared" si="422"/>
        <v>YES</v>
      </c>
      <c r="AD9724" s="4">
        <f t="shared" si="423"/>
        <v>2</v>
      </c>
    </row>
    <row r="9725" spans="1:30" ht="14.4" customHeight="1" x14ac:dyDescent="0.35">
      <c r="A9725" s="34">
        <v>9769</v>
      </c>
      <c r="B9725" s="1" t="s">
        <v>28050</v>
      </c>
      <c r="C9725" s="1" t="s">
        <v>29015</v>
      </c>
      <c r="D9725" s="1"/>
      <c r="E9725" s="1" t="s">
        <v>29008</v>
      </c>
      <c r="F9725" s="1" t="s">
        <v>29262</v>
      </c>
      <c r="G9725" s="35" t="s">
        <v>28051</v>
      </c>
      <c r="H9725" s="35" t="s">
        <v>28052</v>
      </c>
      <c r="I9725" s="35" t="s">
        <v>29</v>
      </c>
      <c r="J9725" s="36">
        <v>17323000</v>
      </c>
      <c r="K9725" s="36">
        <v>20680000</v>
      </c>
      <c r="L9725" s="36">
        <v>24990000</v>
      </c>
      <c r="M9725" s="36">
        <v>38722000</v>
      </c>
      <c r="N9725" s="36">
        <v>49625000</v>
      </c>
      <c r="O9725" s="37">
        <v>0.18029999999999999</v>
      </c>
      <c r="P9725" s="37">
        <v>0.27189999999999998</v>
      </c>
      <c r="Q9725" s="37">
        <v>0.19309999999999999</v>
      </c>
      <c r="R9725" s="37">
        <v>0.1731</v>
      </c>
      <c r="S9725" s="37">
        <v>0.29260000000000003</v>
      </c>
      <c r="T9725" s="37"/>
      <c r="U9725" s="37"/>
      <c r="V9725" s="37"/>
      <c r="W9725" s="37"/>
      <c r="X9725" s="37"/>
      <c r="Z9725" s="4" t="str">
        <f t="shared" si="422"/>
        <v>NO</v>
      </c>
      <c r="AA9725" s="4" t="str">
        <f t="shared" si="422"/>
        <v>NO</v>
      </c>
      <c r="AB9725" s="4" t="str">
        <f t="shared" si="422"/>
        <v>YES</v>
      </c>
      <c r="AD9725" s="4">
        <f t="shared" si="423"/>
        <v>1</v>
      </c>
    </row>
    <row r="9726" spans="1:30" ht="27.65" customHeight="1" x14ac:dyDescent="0.35">
      <c r="A9726" s="34">
        <v>9770</v>
      </c>
      <c r="B9726" s="1" t="s">
        <v>28053</v>
      </c>
      <c r="C9726" s="1" t="s">
        <v>29015</v>
      </c>
      <c r="D9726" s="1"/>
      <c r="E9726" s="1" t="s">
        <v>29008</v>
      </c>
      <c r="F9726" s="1" t="s">
        <v>29262</v>
      </c>
      <c r="G9726" s="35" t="s">
        <v>28054</v>
      </c>
      <c r="H9726" s="35" t="s">
        <v>28055</v>
      </c>
      <c r="I9726" s="35" t="s">
        <v>29</v>
      </c>
      <c r="J9726" s="36">
        <v>46562000</v>
      </c>
      <c r="K9726" s="36">
        <v>55757000</v>
      </c>
      <c r="L9726" s="36">
        <v>52617000</v>
      </c>
      <c r="M9726" s="36">
        <v>61898000</v>
      </c>
      <c r="N9726" s="36">
        <v>49607000</v>
      </c>
      <c r="O9726" s="37">
        <v>0.1757</v>
      </c>
      <c r="P9726" s="37">
        <v>0.2235</v>
      </c>
      <c r="Q9726" s="37">
        <v>0.15229999999999999</v>
      </c>
      <c r="R9726" s="37">
        <v>0.1963</v>
      </c>
      <c r="S9726" s="37">
        <v>-2.3E-3</v>
      </c>
      <c r="T9726" s="37">
        <v>0.16889999999999999</v>
      </c>
      <c r="U9726" s="37">
        <v>0.21579999999999999</v>
      </c>
      <c r="V9726" s="37">
        <v>0.1406</v>
      </c>
      <c r="W9726" s="37"/>
      <c r="X9726" s="37"/>
      <c r="Z9726" s="4" t="str">
        <f t="shared" si="422"/>
        <v>NO</v>
      </c>
      <c r="AA9726" s="4" t="str">
        <f t="shared" si="422"/>
        <v>NO</v>
      </c>
      <c r="AB9726" s="4" t="str">
        <f t="shared" si="422"/>
        <v>NO</v>
      </c>
      <c r="AD9726" s="4">
        <f t="shared" si="423"/>
        <v>0</v>
      </c>
    </row>
    <row r="9727" spans="1:30" x14ac:dyDescent="0.35">
      <c r="A9727" s="34">
        <v>9771</v>
      </c>
      <c r="B9727" s="1" t="s">
        <v>28056</v>
      </c>
      <c r="C9727" s="1" t="s">
        <v>29015</v>
      </c>
      <c r="D9727" s="1"/>
      <c r="E9727" s="1" t="s">
        <v>29008</v>
      </c>
      <c r="F9727" s="1" t="s">
        <v>29262</v>
      </c>
      <c r="G9727" s="35" t="s">
        <v>28057</v>
      </c>
      <c r="H9727" s="35" t="s">
        <v>28058</v>
      </c>
      <c r="I9727" s="35" t="s">
        <v>29</v>
      </c>
      <c r="J9727" s="36">
        <v>24339000</v>
      </c>
      <c r="K9727" s="36">
        <v>28558000</v>
      </c>
      <c r="L9727" s="36">
        <v>30053000</v>
      </c>
      <c r="M9727" s="36">
        <v>45810000</v>
      </c>
      <c r="N9727" s="36">
        <v>49588000</v>
      </c>
      <c r="O9727" s="37">
        <v>0.1042</v>
      </c>
      <c r="P9727" s="37">
        <v>0.1842</v>
      </c>
      <c r="Q9727" s="37">
        <v>0.1323</v>
      </c>
      <c r="R9727" s="37">
        <v>0.18240000000000001</v>
      </c>
      <c r="S9727" s="37">
        <v>7.7100000000000002E-2</v>
      </c>
      <c r="T9727" s="37"/>
      <c r="U9727" s="37"/>
      <c r="V9727" s="37"/>
      <c r="W9727" s="37"/>
      <c r="X9727" s="37"/>
      <c r="Z9727" s="4" t="str">
        <f t="shared" si="422"/>
        <v>NO</v>
      </c>
      <c r="AA9727" s="4" t="str">
        <f t="shared" si="422"/>
        <v>NO</v>
      </c>
      <c r="AB9727" s="4" t="str">
        <f t="shared" si="422"/>
        <v>NO</v>
      </c>
      <c r="AD9727" s="4">
        <f t="shared" si="423"/>
        <v>0</v>
      </c>
    </row>
    <row r="9728" spans="1:30" ht="14.4" customHeight="1" x14ac:dyDescent="0.35">
      <c r="A9728" s="34">
        <v>9772</v>
      </c>
      <c r="B9728" s="1" t="s">
        <v>14447</v>
      </c>
      <c r="C9728" s="1"/>
      <c r="D9728" s="1"/>
      <c r="E9728" s="1"/>
      <c r="F9728" s="1" t="s">
        <v>29262</v>
      </c>
      <c r="G9728" s="35" t="s">
        <v>28059</v>
      </c>
      <c r="H9728" s="35" t="s">
        <v>28060</v>
      </c>
      <c r="I9728" s="35" t="s">
        <v>43</v>
      </c>
      <c r="J9728" s="36">
        <v>33362000</v>
      </c>
      <c r="K9728" s="36">
        <v>28568000</v>
      </c>
      <c r="L9728" s="36">
        <v>31580000</v>
      </c>
      <c r="M9728" s="36">
        <v>42893000</v>
      </c>
      <c r="N9728" s="36">
        <v>49576000</v>
      </c>
      <c r="O9728" s="37">
        <v>1.1599999999999999E-2</v>
      </c>
      <c r="P9728" s="37">
        <v>-1.5100000000000001E-2</v>
      </c>
      <c r="Q9728" s="37">
        <v>4.9399999999999999E-2</v>
      </c>
      <c r="R9728" s="37">
        <v>3.9600000000000003E-2</v>
      </c>
      <c r="S9728" s="37">
        <v>0.04</v>
      </c>
      <c r="T9728" s="37">
        <v>-9.1999999999999998E-3</v>
      </c>
      <c r="U9728" s="37">
        <v>-3.09E-2</v>
      </c>
      <c r="V9728" s="37">
        <v>1.54E-2</v>
      </c>
      <c r="W9728" s="37">
        <v>1.18E-2</v>
      </c>
      <c r="X9728" s="37">
        <v>1.2500000000000001E-2</v>
      </c>
      <c r="Z9728" s="4" t="str">
        <f t="shared" si="422"/>
        <v>NO</v>
      </c>
      <c r="AA9728" s="4" t="str">
        <f t="shared" si="422"/>
        <v>NO</v>
      </c>
      <c r="AB9728" s="4" t="str">
        <f t="shared" si="422"/>
        <v>NO</v>
      </c>
      <c r="AD9728" s="4">
        <f t="shared" si="423"/>
        <v>0</v>
      </c>
    </row>
    <row r="9729" spans="1:30" ht="14.4" customHeight="1" x14ac:dyDescent="0.35">
      <c r="A9729" s="34">
        <v>9773</v>
      </c>
      <c r="B9729" s="1" t="s">
        <v>28061</v>
      </c>
      <c r="C9729" s="1"/>
      <c r="D9729" s="1"/>
      <c r="E9729" s="1"/>
      <c r="F9729" s="1" t="s">
        <v>29262</v>
      </c>
      <c r="G9729" s="35" t="s">
        <v>28062</v>
      </c>
      <c r="H9729" s="35" t="s">
        <v>28063</v>
      </c>
      <c r="I9729" s="35" t="s">
        <v>23</v>
      </c>
      <c r="J9729" s="36">
        <v>5705000</v>
      </c>
      <c r="K9729" s="36">
        <v>5799000</v>
      </c>
      <c r="L9729" s="36">
        <v>9811000</v>
      </c>
      <c r="M9729" s="36">
        <v>18063000</v>
      </c>
      <c r="N9729" s="36">
        <v>49572000</v>
      </c>
      <c r="O9729" s="37">
        <v>0.6633</v>
      </c>
      <c r="P9729" s="37">
        <v>0.36130000000000001</v>
      </c>
      <c r="Q9729" s="37">
        <v>0.1595</v>
      </c>
      <c r="R9729" s="37">
        <v>0.10630000000000001</v>
      </c>
      <c r="S9729" s="37">
        <v>0.44450000000000001</v>
      </c>
      <c r="T9729" s="37"/>
      <c r="U9729" s="37"/>
      <c r="V9729" s="37"/>
      <c r="W9729" s="37"/>
      <c r="X9729" s="37"/>
      <c r="Z9729" s="4" t="str">
        <f t="shared" si="422"/>
        <v>NO</v>
      </c>
      <c r="AA9729" s="4" t="str">
        <f t="shared" si="422"/>
        <v>NO</v>
      </c>
      <c r="AB9729" s="4" t="str">
        <f t="shared" si="422"/>
        <v>YES</v>
      </c>
      <c r="AD9729" s="4">
        <f t="shared" si="423"/>
        <v>1</v>
      </c>
    </row>
    <row r="9730" spans="1:30" ht="14.4" customHeight="1" x14ac:dyDescent="0.35">
      <c r="A9730" s="34">
        <v>9774</v>
      </c>
      <c r="B9730" s="1" t="s">
        <v>28064</v>
      </c>
      <c r="C9730" s="1" t="s">
        <v>29015</v>
      </c>
      <c r="D9730" s="1"/>
      <c r="E9730" s="1" t="s">
        <v>29008</v>
      </c>
      <c r="F9730" s="1" t="s">
        <v>29262</v>
      </c>
      <c r="G9730" s="35" t="s">
        <v>28065</v>
      </c>
      <c r="H9730" s="35" t="s">
        <v>28066</v>
      </c>
      <c r="I9730" s="35" t="s">
        <v>29</v>
      </c>
      <c r="J9730" s="36">
        <v>20858000</v>
      </c>
      <c r="K9730" s="36">
        <v>14949000</v>
      </c>
      <c r="L9730" s="36">
        <v>18452000</v>
      </c>
      <c r="M9730" s="36">
        <v>29547000</v>
      </c>
      <c r="N9730" s="36">
        <v>49556000</v>
      </c>
      <c r="O9730" s="37">
        <v>0.23949999999999999</v>
      </c>
      <c r="P9730" s="37">
        <v>0.10340000000000001</v>
      </c>
      <c r="Q9730" s="37">
        <v>0.16300000000000001</v>
      </c>
      <c r="R9730" s="37">
        <v>0.35220000000000001</v>
      </c>
      <c r="S9730" s="37">
        <v>0.35299999999999998</v>
      </c>
      <c r="T9730" s="37">
        <v>0.23050000000000001</v>
      </c>
      <c r="U9730" s="37"/>
      <c r="V9730" s="37"/>
      <c r="W9730" s="37"/>
      <c r="X9730" s="37"/>
      <c r="Z9730" s="4" t="str">
        <f t="shared" si="422"/>
        <v>NO</v>
      </c>
      <c r="AA9730" s="4" t="str">
        <f t="shared" si="422"/>
        <v>YES</v>
      </c>
      <c r="AB9730" s="4" t="str">
        <f t="shared" si="422"/>
        <v>YES</v>
      </c>
      <c r="AD9730" s="4">
        <f t="shared" si="423"/>
        <v>2</v>
      </c>
    </row>
    <row r="9731" spans="1:30" ht="14.4" customHeight="1" x14ac:dyDescent="0.35">
      <c r="A9731" s="34">
        <v>9775</v>
      </c>
      <c r="B9731" s="1" t="s">
        <v>28067</v>
      </c>
      <c r="C9731" s="1"/>
      <c r="D9731" s="1"/>
      <c r="E9731" s="1"/>
      <c r="F9731" s="1" t="s">
        <v>29262</v>
      </c>
      <c r="G9731" s="35" t="s">
        <v>28068</v>
      </c>
      <c r="H9731" s="35" t="s">
        <v>28069</v>
      </c>
      <c r="I9731" s="35" t="s">
        <v>33</v>
      </c>
      <c r="J9731" s="36">
        <v>11845000</v>
      </c>
      <c r="K9731" s="36">
        <v>13594000</v>
      </c>
      <c r="L9731" s="36">
        <v>18961000</v>
      </c>
      <c r="M9731" s="36">
        <v>35479000</v>
      </c>
      <c r="N9731" s="36">
        <v>49552000</v>
      </c>
      <c r="O9731" s="37">
        <v>7.8899999999999998E-2</v>
      </c>
      <c r="P9731" s="37">
        <v>9.9199999999999997E-2</v>
      </c>
      <c r="Q9731" s="37">
        <v>0.1862</v>
      </c>
      <c r="R9731" s="37">
        <v>0.21659999999999999</v>
      </c>
      <c r="S9731" s="37">
        <v>0.1956</v>
      </c>
      <c r="T9731" s="37"/>
      <c r="U9731" s="37"/>
      <c r="V9731" s="37"/>
      <c r="W9731" s="37">
        <v>-9.1700000000000004E-2</v>
      </c>
      <c r="X9731" s="37">
        <v>-9.35E-2</v>
      </c>
      <c r="Z9731" s="4" t="str">
        <f t="shared" si="422"/>
        <v>NO</v>
      </c>
      <c r="AA9731" s="4" t="str">
        <f t="shared" si="422"/>
        <v>YES</v>
      </c>
      <c r="AB9731" s="4" t="str">
        <f t="shared" si="422"/>
        <v>NO</v>
      </c>
      <c r="AD9731" s="4">
        <f t="shared" si="423"/>
        <v>1</v>
      </c>
    </row>
    <row r="9732" spans="1:30" ht="14.4" customHeight="1" x14ac:dyDescent="0.35">
      <c r="A9732" s="34">
        <v>9776</v>
      </c>
      <c r="B9732" s="1" t="s">
        <v>28070</v>
      </c>
      <c r="C9732" s="1"/>
      <c r="D9732" s="1"/>
      <c r="E9732" s="1"/>
      <c r="F9732" s="1" t="s">
        <v>29262</v>
      </c>
      <c r="G9732" s="35" t="s">
        <v>28071</v>
      </c>
      <c r="H9732" s="35" t="s">
        <v>28072</v>
      </c>
      <c r="I9732" s="35" t="s">
        <v>33</v>
      </c>
      <c r="J9732" s="36"/>
      <c r="K9732" s="36"/>
      <c r="L9732" s="36">
        <v>2434000</v>
      </c>
      <c r="M9732" s="36">
        <v>9705000</v>
      </c>
      <c r="N9732" s="36">
        <v>49533000</v>
      </c>
      <c r="O9732" s="37"/>
      <c r="P9732" s="37"/>
      <c r="Q9732" s="37">
        <v>-0.33279999999999998</v>
      </c>
      <c r="R9732" s="37">
        <v>0.28249999999999997</v>
      </c>
      <c r="S9732" s="37">
        <v>0.2918</v>
      </c>
      <c r="T9732" s="37"/>
      <c r="U9732" s="37"/>
      <c r="V9732" s="37">
        <v>-0.1898</v>
      </c>
      <c r="W9732" s="37">
        <v>-4.48E-2</v>
      </c>
      <c r="X9732" s="37">
        <v>-4.1000000000000003E-3</v>
      </c>
      <c r="Z9732" s="4" t="str">
        <f t="shared" si="422"/>
        <v>NO</v>
      </c>
      <c r="AA9732" s="4" t="str">
        <f t="shared" si="422"/>
        <v>YES</v>
      </c>
      <c r="AB9732" s="4" t="str">
        <f t="shared" si="422"/>
        <v>YES</v>
      </c>
      <c r="AD9732" s="4">
        <f t="shared" si="423"/>
        <v>2</v>
      </c>
    </row>
    <row r="9733" spans="1:30" ht="41.4" customHeight="1" x14ac:dyDescent="0.35">
      <c r="A9733" s="34">
        <v>9777</v>
      </c>
      <c r="B9733" s="1" t="s">
        <v>28073</v>
      </c>
      <c r="C9733" s="1"/>
      <c r="D9733" s="1"/>
      <c r="E9733" s="1"/>
      <c r="F9733" s="1" t="s">
        <v>29262</v>
      </c>
      <c r="G9733" s="35" t="s">
        <v>28074</v>
      </c>
      <c r="H9733" s="35" t="s">
        <v>28075</v>
      </c>
      <c r="I9733" s="35" t="s">
        <v>33</v>
      </c>
      <c r="J9733" s="36"/>
      <c r="K9733" s="36">
        <v>12287000</v>
      </c>
      <c r="L9733" s="36">
        <v>32357000</v>
      </c>
      <c r="M9733" s="36">
        <v>40122000</v>
      </c>
      <c r="N9733" s="36">
        <v>49528000</v>
      </c>
      <c r="O9733" s="37"/>
      <c r="P9733" s="37">
        <v>5.2699999999999997E-2</v>
      </c>
      <c r="Q9733" s="37">
        <v>0.28960000000000002</v>
      </c>
      <c r="R9733" s="37">
        <v>0.2331</v>
      </c>
      <c r="S9733" s="37">
        <v>0.13320000000000001</v>
      </c>
      <c r="T9733" s="37"/>
      <c r="U9733" s="37"/>
      <c r="V9733" s="37"/>
      <c r="W9733" s="37"/>
      <c r="X9733" s="37"/>
      <c r="Z9733" s="4" t="str">
        <f t="shared" ref="Z9733:AB9796" si="424">IF(Q9733&gt;20%,"YES","NO")</f>
        <v>YES</v>
      </c>
      <c r="AA9733" s="4" t="str">
        <f t="shared" si="424"/>
        <v>YES</v>
      </c>
      <c r="AB9733" s="4" t="str">
        <f t="shared" si="424"/>
        <v>NO</v>
      </c>
      <c r="AD9733" s="4">
        <f t="shared" ref="AD9733:AD9796" si="425">COUNTIF(Z9733:AB9733,"YES")</f>
        <v>2</v>
      </c>
    </row>
    <row r="9734" spans="1:30" ht="27.65" customHeight="1" x14ac:dyDescent="0.35">
      <c r="A9734" s="34">
        <v>9778</v>
      </c>
      <c r="B9734" s="1" t="s">
        <v>28076</v>
      </c>
      <c r="C9734" s="1"/>
      <c r="D9734" s="1"/>
      <c r="E9734" s="1"/>
      <c r="F9734" s="1" t="s">
        <v>29262</v>
      </c>
      <c r="G9734" s="35" t="s">
        <v>28077</v>
      </c>
      <c r="H9734" s="35" t="s">
        <v>28078</v>
      </c>
      <c r="I9734" s="35" t="s">
        <v>36</v>
      </c>
      <c r="J9734" s="36"/>
      <c r="K9734" s="36">
        <v>25042000</v>
      </c>
      <c r="L9734" s="36">
        <v>27188000</v>
      </c>
      <c r="M9734" s="36">
        <v>47163000</v>
      </c>
      <c r="N9734" s="36">
        <v>49522000</v>
      </c>
      <c r="O9734" s="37"/>
      <c r="P9734" s="37">
        <v>0.2873</v>
      </c>
      <c r="Q9734" s="37">
        <v>0.246</v>
      </c>
      <c r="R9734" s="37">
        <v>0.21190000000000001</v>
      </c>
      <c r="S9734" s="37">
        <v>-3.95E-2</v>
      </c>
      <c r="T9734" s="37"/>
      <c r="U9734" s="37">
        <v>0.26450000000000001</v>
      </c>
      <c r="V9734" s="37">
        <v>-2.1399999999999999E-2</v>
      </c>
      <c r="W9734" s="37"/>
      <c r="X9734" s="37">
        <v>-4.0000000000000002E-4</v>
      </c>
      <c r="Z9734" s="4" t="str">
        <f t="shared" si="424"/>
        <v>YES</v>
      </c>
      <c r="AA9734" s="4" t="str">
        <f t="shared" si="424"/>
        <v>YES</v>
      </c>
      <c r="AB9734" s="4" t="str">
        <f t="shared" si="424"/>
        <v>NO</v>
      </c>
      <c r="AD9734" s="4">
        <f t="shared" si="425"/>
        <v>2</v>
      </c>
    </row>
    <row r="9735" spans="1:30" ht="14.4" customHeight="1" x14ac:dyDescent="0.35">
      <c r="A9735" s="34">
        <v>9779</v>
      </c>
      <c r="B9735" s="1" t="s">
        <v>28079</v>
      </c>
      <c r="C9735" s="1"/>
      <c r="D9735" s="1"/>
      <c r="E9735" s="1"/>
      <c r="F9735" s="1" t="s">
        <v>29262</v>
      </c>
      <c r="G9735" s="35" t="s">
        <v>28080</v>
      </c>
      <c r="H9735" s="35" t="s">
        <v>28081</v>
      </c>
      <c r="I9735" s="35" t="s">
        <v>33</v>
      </c>
      <c r="J9735" s="36"/>
      <c r="K9735" s="36"/>
      <c r="L9735" s="36">
        <v>12279000</v>
      </c>
      <c r="M9735" s="36">
        <v>38444000</v>
      </c>
      <c r="N9735" s="36">
        <v>49521000</v>
      </c>
      <c r="O9735" s="37"/>
      <c r="P9735" s="37"/>
      <c r="Q9735" s="37">
        <v>0.86990000000000001</v>
      </c>
      <c r="R9735" s="37">
        <v>0.90949999999999998</v>
      </c>
      <c r="S9735" s="37">
        <v>0.29749999999999999</v>
      </c>
      <c r="T9735" s="37"/>
      <c r="U9735" s="37"/>
      <c r="V9735" s="37"/>
      <c r="W9735" s="37"/>
      <c r="X9735" s="37"/>
      <c r="Z9735" s="4" t="str">
        <f t="shared" si="424"/>
        <v>YES</v>
      </c>
      <c r="AA9735" s="4" t="str">
        <f t="shared" si="424"/>
        <v>YES</v>
      </c>
      <c r="AB9735" s="4" t="str">
        <f t="shared" si="424"/>
        <v>YES</v>
      </c>
      <c r="AD9735" s="4">
        <f t="shared" si="425"/>
        <v>3</v>
      </c>
    </row>
    <row r="9736" spans="1:30" ht="14.4" customHeight="1" x14ac:dyDescent="0.35">
      <c r="A9736" s="34">
        <v>9780</v>
      </c>
      <c r="B9736" s="1" t="s">
        <v>9312</v>
      </c>
      <c r="C9736" s="1"/>
      <c r="D9736" s="1"/>
      <c r="E9736" s="1"/>
      <c r="F9736" s="1" t="s">
        <v>29262</v>
      </c>
      <c r="G9736" s="35" t="s">
        <v>28082</v>
      </c>
      <c r="H9736" s="35" t="s">
        <v>28083</v>
      </c>
      <c r="I9736" s="35" t="s">
        <v>33</v>
      </c>
      <c r="J9736" s="36">
        <v>21354000</v>
      </c>
      <c r="K9736" s="36">
        <v>23748000</v>
      </c>
      <c r="L9736" s="36">
        <v>33805000</v>
      </c>
      <c r="M9736" s="36">
        <v>43636000</v>
      </c>
      <c r="N9736" s="36">
        <v>49495000</v>
      </c>
      <c r="O9736" s="37">
        <v>0.20430000000000001</v>
      </c>
      <c r="P9736" s="37">
        <v>0.16569999999999999</v>
      </c>
      <c r="Q9736" s="37">
        <v>0.24779999999999999</v>
      </c>
      <c r="R9736" s="37">
        <v>0.2581</v>
      </c>
      <c r="S9736" s="37">
        <v>0.15609999999999999</v>
      </c>
      <c r="T9736" s="37">
        <v>0.20849999999999999</v>
      </c>
      <c r="U9736" s="37">
        <v>0.1764</v>
      </c>
      <c r="V9736" s="37">
        <v>0.254</v>
      </c>
      <c r="W9736" s="37">
        <v>0.30170000000000002</v>
      </c>
      <c r="X9736" s="37"/>
      <c r="Z9736" s="4" t="str">
        <f t="shared" si="424"/>
        <v>YES</v>
      </c>
      <c r="AA9736" s="4" t="str">
        <f t="shared" si="424"/>
        <v>YES</v>
      </c>
      <c r="AB9736" s="4" t="str">
        <f t="shared" si="424"/>
        <v>NO</v>
      </c>
      <c r="AD9736" s="4">
        <f t="shared" si="425"/>
        <v>2</v>
      </c>
    </row>
    <row r="9737" spans="1:30" ht="14.4" customHeight="1" x14ac:dyDescent="0.35">
      <c r="A9737" s="34">
        <v>9781</v>
      </c>
      <c r="B9737" s="1" t="s">
        <v>28084</v>
      </c>
      <c r="C9737" s="1"/>
      <c r="D9737" s="1"/>
      <c r="E9737" s="1"/>
      <c r="F9737" s="1" t="s">
        <v>29262</v>
      </c>
      <c r="G9737" s="35" t="s">
        <v>28085</v>
      </c>
      <c r="H9737" s="35" t="s">
        <v>28086</v>
      </c>
      <c r="I9737" s="35" t="s">
        <v>23</v>
      </c>
      <c r="J9737" s="36">
        <v>55521000</v>
      </c>
      <c r="K9737" s="36">
        <v>69293000</v>
      </c>
      <c r="L9737" s="36">
        <v>62147000</v>
      </c>
      <c r="M9737" s="36">
        <v>58774000</v>
      </c>
      <c r="N9737" s="36">
        <v>49487000</v>
      </c>
      <c r="O9737" s="37">
        <v>0.32</v>
      </c>
      <c r="P9737" s="37">
        <v>0.2326</v>
      </c>
      <c r="Q9737" s="37">
        <v>0.184</v>
      </c>
      <c r="R9737" s="37">
        <v>0.15110000000000001</v>
      </c>
      <c r="S9737" s="37">
        <v>8.3299999999999999E-2</v>
      </c>
      <c r="T9737" s="37"/>
      <c r="U9737" s="37"/>
      <c r="V9737" s="37"/>
      <c r="W9737" s="37"/>
      <c r="X9737" s="37"/>
      <c r="Z9737" s="4" t="str">
        <f t="shared" si="424"/>
        <v>NO</v>
      </c>
      <c r="AA9737" s="4" t="str">
        <f t="shared" si="424"/>
        <v>NO</v>
      </c>
      <c r="AB9737" s="4" t="str">
        <f t="shared" si="424"/>
        <v>NO</v>
      </c>
      <c r="AD9737" s="4">
        <f t="shared" si="425"/>
        <v>0</v>
      </c>
    </row>
    <row r="9738" spans="1:30" ht="14.4" customHeight="1" x14ac:dyDescent="0.35">
      <c r="A9738" s="34">
        <v>9782</v>
      </c>
      <c r="B9738" s="1" t="s">
        <v>28087</v>
      </c>
      <c r="C9738" s="1"/>
      <c r="D9738" s="1"/>
      <c r="E9738" s="1"/>
      <c r="F9738" s="1" t="s">
        <v>29262</v>
      </c>
      <c r="G9738" s="35" t="s">
        <v>28088</v>
      </c>
      <c r="H9738" s="35" t="s">
        <v>28089</v>
      </c>
      <c r="I9738" s="35" t="s">
        <v>33</v>
      </c>
      <c r="J9738" s="36"/>
      <c r="K9738" s="36"/>
      <c r="L9738" s="36">
        <v>19486000</v>
      </c>
      <c r="M9738" s="36">
        <v>37558000</v>
      </c>
      <c r="N9738" s="36">
        <v>49485000</v>
      </c>
      <c r="O9738" s="37"/>
      <c r="P9738" s="37"/>
      <c r="Q9738" s="37">
        <v>0.18360000000000001</v>
      </c>
      <c r="R9738" s="37">
        <v>0.4229</v>
      </c>
      <c r="S9738" s="37">
        <v>0.15770000000000001</v>
      </c>
      <c r="T9738" s="37"/>
      <c r="U9738" s="37"/>
      <c r="V9738" s="37"/>
      <c r="W9738" s="37"/>
      <c r="X9738" s="37">
        <v>-1E-4</v>
      </c>
      <c r="Z9738" s="4" t="str">
        <f t="shared" si="424"/>
        <v>NO</v>
      </c>
      <c r="AA9738" s="4" t="str">
        <f t="shared" si="424"/>
        <v>YES</v>
      </c>
      <c r="AB9738" s="4" t="str">
        <f t="shared" si="424"/>
        <v>NO</v>
      </c>
      <c r="AD9738" s="4">
        <f t="shared" si="425"/>
        <v>1</v>
      </c>
    </row>
    <row r="9739" spans="1:30" ht="27.65" customHeight="1" x14ac:dyDescent="0.35">
      <c r="A9739" s="34">
        <v>9783</v>
      </c>
      <c r="B9739" s="1" t="s">
        <v>28090</v>
      </c>
      <c r="C9739" s="1"/>
      <c r="D9739" s="1"/>
      <c r="E9739" s="1"/>
      <c r="F9739" s="1" t="s">
        <v>29262</v>
      </c>
      <c r="G9739" s="35" t="s">
        <v>28091</v>
      </c>
      <c r="H9739" s="35" t="s">
        <v>28092</v>
      </c>
      <c r="I9739" s="35" t="s">
        <v>23</v>
      </c>
      <c r="J9739" s="36">
        <v>78486000</v>
      </c>
      <c r="K9739" s="36">
        <v>64058000</v>
      </c>
      <c r="L9739" s="36">
        <v>69849000</v>
      </c>
      <c r="M9739" s="36">
        <v>53103000</v>
      </c>
      <c r="N9739" s="36">
        <v>49469000</v>
      </c>
      <c r="O9739" s="37">
        <v>1.38E-2</v>
      </c>
      <c r="P9739" s="37">
        <v>1.7600000000000001E-2</v>
      </c>
      <c r="Q9739" s="37">
        <v>1.77E-2</v>
      </c>
      <c r="R9739" s="37">
        <v>2.18E-2</v>
      </c>
      <c r="S9739" s="37">
        <v>2.18E-2</v>
      </c>
      <c r="T9739" s="37">
        <v>8.0000000000000002E-3</v>
      </c>
      <c r="U9739" s="37">
        <v>9.5999999999999992E-3</v>
      </c>
      <c r="V9739" s="37">
        <v>8.6999999999999994E-3</v>
      </c>
      <c r="W9739" s="37">
        <v>8.8999999999999999E-3</v>
      </c>
      <c r="X9739" s="37"/>
      <c r="Z9739" s="4" t="str">
        <f t="shared" si="424"/>
        <v>NO</v>
      </c>
      <c r="AA9739" s="4" t="str">
        <f t="shared" si="424"/>
        <v>NO</v>
      </c>
      <c r="AB9739" s="4" t="str">
        <f t="shared" si="424"/>
        <v>NO</v>
      </c>
      <c r="AD9739" s="4">
        <f t="shared" si="425"/>
        <v>0</v>
      </c>
    </row>
    <row r="9740" spans="1:30" ht="14.4" customHeight="1" x14ac:dyDescent="0.35">
      <c r="A9740" s="34">
        <v>9784</v>
      </c>
      <c r="B9740" s="1" t="s">
        <v>28093</v>
      </c>
      <c r="C9740" s="1"/>
      <c r="D9740" s="1"/>
      <c r="E9740" s="1"/>
      <c r="F9740" s="1" t="s">
        <v>29262</v>
      </c>
      <c r="G9740" s="35" t="s">
        <v>28094</v>
      </c>
      <c r="H9740" s="35" t="s">
        <v>28095</v>
      </c>
      <c r="I9740" s="35" t="s">
        <v>23</v>
      </c>
      <c r="J9740" s="36">
        <v>16721000</v>
      </c>
      <c r="K9740" s="36">
        <v>9869000</v>
      </c>
      <c r="L9740" s="36">
        <v>33928000</v>
      </c>
      <c r="M9740" s="36">
        <v>63084000</v>
      </c>
      <c r="N9740" s="36">
        <v>49462000</v>
      </c>
      <c r="O9740" s="37">
        <v>0.37440000000000001</v>
      </c>
      <c r="P9740" s="37">
        <v>0.10290000000000001</v>
      </c>
      <c r="Q9740" s="37">
        <v>0.60199999999999998</v>
      </c>
      <c r="R9740" s="37">
        <v>0.57140000000000002</v>
      </c>
      <c r="S9740" s="37">
        <v>-0.1988</v>
      </c>
      <c r="T9740" s="37"/>
      <c r="U9740" s="37"/>
      <c r="V9740" s="37"/>
      <c r="W9740" s="37"/>
      <c r="X9740" s="37"/>
      <c r="Z9740" s="4" t="str">
        <f t="shared" si="424"/>
        <v>YES</v>
      </c>
      <c r="AA9740" s="4" t="str">
        <f t="shared" si="424"/>
        <v>YES</v>
      </c>
      <c r="AB9740" s="4" t="str">
        <f t="shared" si="424"/>
        <v>NO</v>
      </c>
      <c r="AD9740" s="4">
        <f t="shared" si="425"/>
        <v>2</v>
      </c>
    </row>
    <row r="9741" spans="1:30" ht="14.4" customHeight="1" x14ac:dyDescent="0.35">
      <c r="A9741" s="34">
        <v>9785</v>
      </c>
      <c r="B9741" s="1" t="s">
        <v>7431</v>
      </c>
      <c r="C9741" s="1" t="s">
        <v>29015</v>
      </c>
      <c r="D9741" s="1"/>
      <c r="E9741" s="1" t="s">
        <v>29008</v>
      </c>
      <c r="F9741" s="1" t="s">
        <v>29262</v>
      </c>
      <c r="G9741" s="35" t="s">
        <v>28096</v>
      </c>
      <c r="H9741" s="35" t="s">
        <v>28097</v>
      </c>
      <c r="I9741" s="35" t="s">
        <v>29</v>
      </c>
      <c r="J9741" s="36">
        <v>37193000</v>
      </c>
      <c r="K9741" s="36">
        <v>52934000</v>
      </c>
      <c r="L9741" s="36">
        <v>53094000</v>
      </c>
      <c r="M9741" s="36">
        <v>44489000</v>
      </c>
      <c r="N9741" s="36">
        <v>49459000</v>
      </c>
      <c r="O9741" s="37">
        <v>0.379</v>
      </c>
      <c r="P9741" s="37">
        <v>0.1022</v>
      </c>
      <c r="Q9741" s="37">
        <v>0.24510000000000001</v>
      </c>
      <c r="R9741" s="37">
        <v>0.32879999999999998</v>
      </c>
      <c r="S9741" s="37">
        <v>0.34250000000000003</v>
      </c>
      <c r="T9741" s="37"/>
      <c r="U9741" s="37"/>
      <c r="V9741" s="37"/>
      <c r="W9741" s="37"/>
      <c r="X9741" s="37"/>
      <c r="Z9741" s="4" t="str">
        <f t="shared" si="424"/>
        <v>YES</v>
      </c>
      <c r="AA9741" s="4" t="str">
        <f t="shared" si="424"/>
        <v>YES</v>
      </c>
      <c r="AB9741" s="4" t="str">
        <f t="shared" si="424"/>
        <v>YES</v>
      </c>
      <c r="AD9741" s="4">
        <f t="shared" si="425"/>
        <v>3</v>
      </c>
    </row>
    <row r="9742" spans="1:30" ht="27.65" customHeight="1" x14ac:dyDescent="0.35">
      <c r="A9742" s="34">
        <v>9786</v>
      </c>
      <c r="B9742" s="1" t="s">
        <v>28098</v>
      </c>
      <c r="C9742" s="1" t="s">
        <v>29015</v>
      </c>
      <c r="D9742" s="1"/>
      <c r="E9742" s="1" t="s">
        <v>29008</v>
      </c>
      <c r="F9742" s="1" t="s">
        <v>29262</v>
      </c>
      <c r="G9742" s="35" t="s">
        <v>28099</v>
      </c>
      <c r="H9742" s="35" t="s">
        <v>28100</v>
      </c>
      <c r="I9742" s="35" t="s">
        <v>29</v>
      </c>
      <c r="J9742" s="36">
        <v>9517000</v>
      </c>
      <c r="K9742" s="36">
        <v>11217000</v>
      </c>
      <c r="L9742" s="36">
        <v>17882000</v>
      </c>
      <c r="M9742" s="36">
        <v>23654000</v>
      </c>
      <c r="N9742" s="36">
        <v>49453000</v>
      </c>
      <c r="O9742" s="37">
        <v>3.56E-2</v>
      </c>
      <c r="P9742" s="37">
        <v>-0.54930000000000001</v>
      </c>
      <c r="Q9742" s="37">
        <v>6.3600000000000004E-2</v>
      </c>
      <c r="R9742" s="37">
        <v>-6.1499999999999999E-2</v>
      </c>
      <c r="S9742" s="37">
        <v>8.5699999999999998E-2</v>
      </c>
      <c r="T9742" s="37">
        <v>-3.2000000000000002E-3</v>
      </c>
      <c r="U9742" s="37">
        <v>-2.2000000000000001E-3</v>
      </c>
      <c r="V9742" s="37">
        <v>-2.29E-2</v>
      </c>
      <c r="W9742" s="37"/>
      <c r="X9742" s="37"/>
      <c r="Z9742" s="4" t="str">
        <f t="shared" si="424"/>
        <v>NO</v>
      </c>
      <c r="AA9742" s="4" t="str">
        <f t="shared" si="424"/>
        <v>NO</v>
      </c>
      <c r="AB9742" s="4" t="str">
        <f t="shared" si="424"/>
        <v>NO</v>
      </c>
      <c r="AD9742" s="4">
        <f t="shared" si="425"/>
        <v>0</v>
      </c>
    </row>
    <row r="9743" spans="1:30" ht="14.4" customHeight="1" x14ac:dyDescent="0.35">
      <c r="A9743" s="34">
        <v>9787</v>
      </c>
      <c r="B9743" s="1" t="s">
        <v>28101</v>
      </c>
      <c r="C9743" s="1"/>
      <c r="D9743" s="1"/>
      <c r="E9743" s="1"/>
      <c r="F9743" s="1" t="s">
        <v>29262</v>
      </c>
      <c r="G9743" s="35" t="s">
        <v>28102</v>
      </c>
      <c r="H9743" s="35" t="s">
        <v>28103</v>
      </c>
      <c r="I9743" s="35" t="s">
        <v>23</v>
      </c>
      <c r="J9743" s="36">
        <v>43179000</v>
      </c>
      <c r="K9743" s="36">
        <v>39603000</v>
      </c>
      <c r="L9743" s="36">
        <v>44491000</v>
      </c>
      <c r="M9743" s="36">
        <v>48310000</v>
      </c>
      <c r="N9743" s="36">
        <v>49449000</v>
      </c>
      <c r="O9743" s="37">
        <v>0.12790000000000001</v>
      </c>
      <c r="P9743" s="37">
        <v>7.6700000000000004E-2</v>
      </c>
      <c r="Q9743" s="37">
        <v>4.4600000000000001E-2</v>
      </c>
      <c r="R9743" s="37">
        <v>0.1288</v>
      </c>
      <c r="S9743" s="37">
        <v>-1.7000000000000001E-2</v>
      </c>
      <c r="T9743" s="37"/>
      <c r="U9743" s="37"/>
      <c r="V9743" s="37"/>
      <c r="W9743" s="37">
        <v>0.12230000000000001</v>
      </c>
      <c r="X9743" s="37">
        <v>7.9000000000000008E-3</v>
      </c>
      <c r="Z9743" s="4" t="str">
        <f t="shared" si="424"/>
        <v>NO</v>
      </c>
      <c r="AA9743" s="4" t="str">
        <f t="shared" si="424"/>
        <v>NO</v>
      </c>
      <c r="AB9743" s="4" t="str">
        <f t="shared" si="424"/>
        <v>NO</v>
      </c>
      <c r="AD9743" s="4">
        <f t="shared" si="425"/>
        <v>0</v>
      </c>
    </row>
    <row r="9744" spans="1:30" ht="27.65" customHeight="1" x14ac:dyDescent="0.35">
      <c r="A9744" s="34">
        <v>9788</v>
      </c>
      <c r="B9744" s="1" t="s">
        <v>2248</v>
      </c>
      <c r="C9744" s="1" t="s">
        <v>29015</v>
      </c>
      <c r="D9744" s="1"/>
      <c r="E9744" s="1" t="s">
        <v>29008</v>
      </c>
      <c r="F9744" s="1" t="s">
        <v>29262</v>
      </c>
      <c r="G9744" s="35" t="s">
        <v>28104</v>
      </c>
      <c r="H9744" s="35" t="s">
        <v>28105</v>
      </c>
      <c r="I9744" s="35" t="s">
        <v>29</v>
      </c>
      <c r="J9744" s="36">
        <v>23394000</v>
      </c>
      <c r="K9744" s="36">
        <v>27958000</v>
      </c>
      <c r="L9744" s="36">
        <v>34854000</v>
      </c>
      <c r="M9744" s="36">
        <v>42447000</v>
      </c>
      <c r="N9744" s="36">
        <v>49446000</v>
      </c>
      <c r="O9744" s="37">
        <v>-4.58E-2</v>
      </c>
      <c r="P9744" s="37">
        <v>8.3599999999999994E-2</v>
      </c>
      <c r="Q9744" s="37">
        <v>0.1096</v>
      </c>
      <c r="R9744" s="37">
        <v>7.6899999999999996E-2</v>
      </c>
      <c r="S9744" s="37">
        <v>0.17199999999999999</v>
      </c>
      <c r="T9744" s="37"/>
      <c r="U9744" s="37"/>
      <c r="V9744" s="37"/>
      <c r="W9744" s="37"/>
      <c r="X9744" s="37">
        <v>0.14130000000000001</v>
      </c>
      <c r="Z9744" s="4" t="str">
        <f t="shared" si="424"/>
        <v>NO</v>
      </c>
      <c r="AA9744" s="4" t="str">
        <f t="shared" si="424"/>
        <v>NO</v>
      </c>
      <c r="AB9744" s="4" t="str">
        <f t="shared" si="424"/>
        <v>NO</v>
      </c>
      <c r="AD9744" s="4">
        <f t="shared" si="425"/>
        <v>0</v>
      </c>
    </row>
    <row r="9745" spans="1:30" ht="27.65" customHeight="1" x14ac:dyDescent="0.35">
      <c r="A9745" s="34">
        <v>9789</v>
      </c>
      <c r="B9745" s="1" t="s">
        <v>15583</v>
      </c>
      <c r="C9745" s="1" t="s">
        <v>29015</v>
      </c>
      <c r="D9745" s="1"/>
      <c r="E9745" s="1" t="s">
        <v>29008</v>
      </c>
      <c r="F9745" s="1" t="s">
        <v>29262</v>
      </c>
      <c r="G9745" s="35" t="s">
        <v>28106</v>
      </c>
      <c r="H9745" s="35" t="s">
        <v>28107</v>
      </c>
      <c r="I9745" s="35" t="s">
        <v>29</v>
      </c>
      <c r="J9745" s="36">
        <v>2044000</v>
      </c>
      <c r="K9745" s="36">
        <v>12799000</v>
      </c>
      <c r="L9745" s="36">
        <v>23608000</v>
      </c>
      <c r="M9745" s="36">
        <v>37292000</v>
      </c>
      <c r="N9745" s="36">
        <v>49442000</v>
      </c>
      <c r="O9745" s="37">
        <v>-0.33610000000000001</v>
      </c>
      <c r="P9745" s="37">
        <v>9.98E-2</v>
      </c>
      <c r="Q9745" s="37">
        <v>0.248</v>
      </c>
      <c r="R9745" s="37">
        <v>0.3659</v>
      </c>
      <c r="S9745" s="37">
        <v>0.2049</v>
      </c>
      <c r="T9745" s="37">
        <v>-0.3826</v>
      </c>
      <c r="U9745" s="37">
        <v>1.43E-2</v>
      </c>
      <c r="V9745" s="37">
        <v>0.18790000000000001</v>
      </c>
      <c r="W9745" s="37">
        <v>0.30880000000000002</v>
      </c>
      <c r="X9745" s="37">
        <v>0.13120000000000001</v>
      </c>
      <c r="Z9745" s="4" t="str">
        <f t="shared" si="424"/>
        <v>YES</v>
      </c>
      <c r="AA9745" s="4" t="str">
        <f t="shared" si="424"/>
        <v>YES</v>
      </c>
      <c r="AB9745" s="4" t="str">
        <f t="shared" si="424"/>
        <v>YES</v>
      </c>
      <c r="AD9745" s="4">
        <f t="shared" si="425"/>
        <v>3</v>
      </c>
    </row>
    <row r="9746" spans="1:30" ht="14.4" customHeight="1" x14ac:dyDescent="0.35">
      <c r="A9746" s="34">
        <v>9790</v>
      </c>
      <c r="B9746" s="1" t="s">
        <v>28108</v>
      </c>
      <c r="C9746" s="1"/>
      <c r="D9746" s="1"/>
      <c r="E9746" s="1"/>
      <c r="F9746" s="1" t="s">
        <v>29262</v>
      </c>
      <c r="G9746" s="35" t="s">
        <v>28109</v>
      </c>
      <c r="H9746" s="35" t="s">
        <v>28110</v>
      </c>
      <c r="I9746" s="35" t="s">
        <v>33</v>
      </c>
      <c r="J9746" s="36">
        <v>33731000</v>
      </c>
      <c r="K9746" s="36">
        <v>31741000</v>
      </c>
      <c r="L9746" s="36">
        <v>40665000</v>
      </c>
      <c r="M9746" s="36">
        <v>48157000</v>
      </c>
      <c r="N9746" s="36">
        <v>49439000</v>
      </c>
      <c r="O9746" s="37">
        <v>0.3337</v>
      </c>
      <c r="P9746" s="37">
        <v>0.2177</v>
      </c>
      <c r="Q9746" s="37">
        <v>0.33889999999999998</v>
      </c>
      <c r="R9746" s="37">
        <v>-0.12659999999999999</v>
      </c>
      <c r="S9746" s="37">
        <v>-4.53E-2</v>
      </c>
      <c r="T9746" s="37"/>
      <c r="U9746" s="37"/>
      <c r="V9746" s="37"/>
      <c r="W9746" s="37"/>
      <c r="X9746" s="37"/>
      <c r="Z9746" s="4" t="str">
        <f t="shared" si="424"/>
        <v>YES</v>
      </c>
      <c r="AA9746" s="4" t="str">
        <f t="shared" si="424"/>
        <v>NO</v>
      </c>
      <c r="AB9746" s="4" t="str">
        <f t="shared" si="424"/>
        <v>NO</v>
      </c>
      <c r="AD9746" s="4">
        <f t="shared" si="425"/>
        <v>1</v>
      </c>
    </row>
    <row r="9747" spans="1:30" ht="14.4" customHeight="1" x14ac:dyDescent="0.35">
      <c r="A9747" s="34">
        <v>9791</v>
      </c>
      <c r="B9747" s="1" t="s">
        <v>9274</v>
      </c>
      <c r="C9747" s="1"/>
      <c r="D9747" s="1"/>
      <c r="E9747" s="1"/>
      <c r="F9747" s="1" t="s">
        <v>29262</v>
      </c>
      <c r="G9747" s="35" t="s">
        <v>28111</v>
      </c>
      <c r="H9747" s="35" t="s">
        <v>28112</v>
      </c>
      <c r="I9747" s="35" t="s">
        <v>23</v>
      </c>
      <c r="J9747" s="36">
        <v>24511000</v>
      </c>
      <c r="K9747" s="36">
        <v>30271000</v>
      </c>
      <c r="L9747" s="36">
        <v>35004000</v>
      </c>
      <c r="M9747" s="36">
        <v>42407000</v>
      </c>
      <c r="N9747" s="36">
        <v>49439000</v>
      </c>
      <c r="O9747" s="37">
        <v>6.83E-2</v>
      </c>
      <c r="P9747" s="37">
        <v>0.1113</v>
      </c>
      <c r="Q9747" s="37">
        <v>8.8999999999999996E-2</v>
      </c>
      <c r="R9747" s="37">
        <v>6.0299999999999999E-2</v>
      </c>
      <c r="S9747" s="37">
        <v>4.5699999999999998E-2</v>
      </c>
      <c r="T9747" s="37"/>
      <c r="U9747" s="37"/>
      <c r="V9747" s="37"/>
      <c r="W9747" s="37"/>
      <c r="X9747" s="37"/>
      <c r="Z9747" s="4" t="str">
        <f t="shared" si="424"/>
        <v>NO</v>
      </c>
      <c r="AA9747" s="4" t="str">
        <f t="shared" si="424"/>
        <v>NO</v>
      </c>
      <c r="AB9747" s="4" t="str">
        <f t="shared" si="424"/>
        <v>NO</v>
      </c>
      <c r="AD9747" s="4">
        <f t="shared" si="425"/>
        <v>0</v>
      </c>
    </row>
    <row r="9748" spans="1:30" ht="27.65" customHeight="1" x14ac:dyDescent="0.35">
      <c r="A9748" s="34">
        <v>9792</v>
      </c>
      <c r="B9748" s="1" t="s">
        <v>28113</v>
      </c>
      <c r="C9748" s="1" t="s">
        <v>29081</v>
      </c>
      <c r="D9748" s="1"/>
      <c r="E9748" s="1"/>
      <c r="F9748" s="1" t="s">
        <v>29262</v>
      </c>
      <c r="G9748" s="35" t="s">
        <v>28114</v>
      </c>
      <c r="H9748" s="35" t="s">
        <v>28115</v>
      </c>
      <c r="I9748" s="35" t="s">
        <v>23</v>
      </c>
      <c r="J9748" s="36">
        <v>49338000</v>
      </c>
      <c r="K9748" s="36">
        <v>41907000</v>
      </c>
      <c r="L9748" s="36">
        <v>37786000</v>
      </c>
      <c r="M9748" s="36">
        <v>46510000</v>
      </c>
      <c r="N9748" s="36">
        <v>49409000</v>
      </c>
      <c r="O9748" s="37">
        <v>4.0000000000000002E-4</v>
      </c>
      <c r="P9748" s="37"/>
      <c r="Q9748" s="37"/>
      <c r="R9748" s="37"/>
      <c r="S9748" s="37"/>
      <c r="T9748" s="37">
        <v>4.0000000000000002E-4</v>
      </c>
      <c r="U9748" s="37"/>
      <c r="V9748" s="37"/>
      <c r="W9748" s="37"/>
      <c r="X9748" s="37"/>
      <c r="Z9748" s="4" t="str">
        <f t="shared" si="424"/>
        <v>NO</v>
      </c>
      <c r="AA9748" s="4" t="str">
        <f t="shared" si="424"/>
        <v>NO</v>
      </c>
      <c r="AB9748" s="4" t="str">
        <f t="shared" si="424"/>
        <v>NO</v>
      </c>
      <c r="AD9748" s="4">
        <f t="shared" si="425"/>
        <v>0</v>
      </c>
    </row>
    <row r="9749" spans="1:30" ht="14.4" customHeight="1" x14ac:dyDescent="0.35">
      <c r="A9749" s="34">
        <v>9793</v>
      </c>
      <c r="B9749" s="1" t="s">
        <v>28116</v>
      </c>
      <c r="C9749" s="1"/>
      <c r="D9749" s="1"/>
      <c r="E9749" s="1"/>
      <c r="F9749" s="1" t="s">
        <v>29262</v>
      </c>
      <c r="G9749" s="35" t="s">
        <v>28117</v>
      </c>
      <c r="H9749" s="35" t="s">
        <v>28118</v>
      </c>
      <c r="I9749" s="35" t="s">
        <v>23</v>
      </c>
      <c r="J9749" s="36">
        <v>119938000</v>
      </c>
      <c r="K9749" s="36">
        <v>70225000</v>
      </c>
      <c r="L9749" s="36">
        <v>48173000</v>
      </c>
      <c r="M9749" s="36"/>
      <c r="N9749" s="36">
        <v>49397000</v>
      </c>
      <c r="O9749" s="37">
        <v>-9.5399999999999999E-2</v>
      </c>
      <c r="P9749" s="37">
        <v>-0.16930000000000001</v>
      </c>
      <c r="Q9749" s="37">
        <v>-0.29880000000000001</v>
      </c>
      <c r="R9749" s="37"/>
      <c r="S9749" s="37">
        <v>-0.33110000000000001</v>
      </c>
      <c r="T9749" s="37">
        <v>-0.47889999999999999</v>
      </c>
      <c r="U9749" s="37">
        <v>-0.96109999999999995</v>
      </c>
      <c r="V9749" s="37">
        <v>-1.6258999999999999</v>
      </c>
      <c r="W9749" s="37"/>
      <c r="X9749" s="37">
        <v>-0.86229999999999996</v>
      </c>
      <c r="Z9749" s="4" t="str">
        <f t="shared" si="424"/>
        <v>NO</v>
      </c>
      <c r="AA9749" s="4" t="str">
        <f t="shared" si="424"/>
        <v>NO</v>
      </c>
      <c r="AB9749" s="4" t="str">
        <f t="shared" si="424"/>
        <v>NO</v>
      </c>
      <c r="AD9749" s="4">
        <f t="shared" si="425"/>
        <v>0</v>
      </c>
    </row>
    <row r="9750" spans="1:30" ht="14.4" customHeight="1" x14ac:dyDescent="0.35">
      <c r="A9750" s="34">
        <v>9794</v>
      </c>
      <c r="B9750" s="1" t="s">
        <v>28119</v>
      </c>
      <c r="C9750" s="1" t="s">
        <v>29015</v>
      </c>
      <c r="D9750" s="1"/>
      <c r="E9750" s="1" t="s">
        <v>29008</v>
      </c>
      <c r="F9750" s="1" t="s">
        <v>29262</v>
      </c>
      <c r="G9750" s="35" t="s">
        <v>28120</v>
      </c>
      <c r="H9750" s="35" t="s">
        <v>28121</v>
      </c>
      <c r="I9750" s="35" t="s">
        <v>29</v>
      </c>
      <c r="J9750" s="36">
        <v>45747000</v>
      </c>
      <c r="K9750" s="36">
        <v>43925000</v>
      </c>
      <c r="L9750" s="36">
        <v>45568000</v>
      </c>
      <c r="M9750" s="36">
        <v>45039000</v>
      </c>
      <c r="N9750" s="36">
        <v>49396000</v>
      </c>
      <c r="O9750" s="37">
        <v>8.3900000000000002E-2</v>
      </c>
      <c r="P9750" s="37">
        <v>6.9900000000000004E-2</v>
      </c>
      <c r="Q9750" s="37">
        <v>4.6199999999999998E-2</v>
      </c>
      <c r="R9750" s="37">
        <v>4.8500000000000001E-2</v>
      </c>
      <c r="S9750" s="37">
        <v>4.99E-2</v>
      </c>
      <c r="T9750" s="37"/>
      <c r="U9750" s="37"/>
      <c r="V9750" s="37"/>
      <c r="W9750" s="37"/>
      <c r="X9750" s="37"/>
      <c r="Z9750" s="4" t="str">
        <f t="shared" si="424"/>
        <v>NO</v>
      </c>
      <c r="AA9750" s="4" t="str">
        <f t="shared" si="424"/>
        <v>NO</v>
      </c>
      <c r="AB9750" s="4" t="str">
        <f t="shared" si="424"/>
        <v>NO</v>
      </c>
      <c r="AD9750" s="4">
        <f t="shared" si="425"/>
        <v>0</v>
      </c>
    </row>
    <row r="9751" spans="1:30" ht="14.4" customHeight="1" x14ac:dyDescent="0.35">
      <c r="A9751" s="34">
        <v>9795</v>
      </c>
      <c r="B9751" s="1" t="s">
        <v>28122</v>
      </c>
      <c r="C9751" s="1" t="s">
        <v>29015</v>
      </c>
      <c r="D9751" s="1"/>
      <c r="E9751" s="1" t="s">
        <v>29008</v>
      </c>
      <c r="F9751" s="1" t="s">
        <v>29262</v>
      </c>
      <c r="G9751" s="35" t="s">
        <v>28123</v>
      </c>
      <c r="H9751" s="35" t="s">
        <v>28124</v>
      </c>
      <c r="I9751" s="35" t="s">
        <v>29</v>
      </c>
      <c r="J9751" s="36">
        <v>23433000</v>
      </c>
      <c r="K9751" s="36">
        <v>26280000</v>
      </c>
      <c r="L9751" s="36">
        <v>26443000</v>
      </c>
      <c r="M9751" s="36">
        <v>30612000</v>
      </c>
      <c r="N9751" s="36">
        <v>49395000</v>
      </c>
      <c r="O9751" s="37">
        <v>0.11459999999999999</v>
      </c>
      <c r="P9751" s="37">
        <v>9.06E-2</v>
      </c>
      <c r="Q9751" s="37">
        <v>8.7800000000000003E-2</v>
      </c>
      <c r="R9751" s="37">
        <v>5.45E-2</v>
      </c>
      <c r="S9751" s="37">
        <v>0.1595</v>
      </c>
      <c r="T9751" s="37"/>
      <c r="U9751" s="37"/>
      <c r="V9751" s="37"/>
      <c r="W9751" s="37"/>
      <c r="X9751" s="37"/>
      <c r="Z9751" s="4" t="str">
        <f t="shared" si="424"/>
        <v>NO</v>
      </c>
      <c r="AA9751" s="4" t="str">
        <f t="shared" si="424"/>
        <v>NO</v>
      </c>
      <c r="AB9751" s="4" t="str">
        <f t="shared" si="424"/>
        <v>NO</v>
      </c>
      <c r="AD9751" s="4">
        <f t="shared" si="425"/>
        <v>0</v>
      </c>
    </row>
    <row r="9752" spans="1:30" ht="27.65" customHeight="1" x14ac:dyDescent="0.35">
      <c r="A9752" s="34">
        <v>9796</v>
      </c>
      <c r="B9752" s="1" t="s">
        <v>13392</v>
      </c>
      <c r="C9752" s="1" t="s">
        <v>29015</v>
      </c>
      <c r="D9752" s="1"/>
      <c r="E9752" s="1" t="s">
        <v>29008</v>
      </c>
      <c r="F9752" s="1" t="s">
        <v>29262</v>
      </c>
      <c r="G9752" s="35" t="s">
        <v>28125</v>
      </c>
      <c r="H9752" s="35" t="s">
        <v>28126</v>
      </c>
      <c r="I9752" s="35" t="s">
        <v>29</v>
      </c>
      <c r="J9752" s="36"/>
      <c r="K9752" s="36"/>
      <c r="L9752" s="36"/>
      <c r="M9752" s="36">
        <v>2877000</v>
      </c>
      <c r="N9752" s="36">
        <v>49391000</v>
      </c>
      <c r="O9752" s="37"/>
      <c r="P9752" s="37"/>
      <c r="Q9752" s="37"/>
      <c r="R9752" s="37">
        <v>-2.2610000000000001</v>
      </c>
      <c r="S9752" s="37">
        <v>0.33210000000000001</v>
      </c>
      <c r="T9752" s="37"/>
      <c r="U9752" s="37"/>
      <c r="V9752" s="37"/>
      <c r="W9752" s="37">
        <v>-2.7421000000000002</v>
      </c>
      <c r="X9752" s="37">
        <v>0.30520000000000003</v>
      </c>
      <c r="Z9752" s="4" t="str">
        <f t="shared" si="424"/>
        <v>NO</v>
      </c>
      <c r="AA9752" s="4" t="str">
        <f t="shared" si="424"/>
        <v>NO</v>
      </c>
      <c r="AB9752" s="4" t="str">
        <f t="shared" si="424"/>
        <v>YES</v>
      </c>
      <c r="AD9752" s="4">
        <f t="shared" si="425"/>
        <v>1</v>
      </c>
    </row>
    <row r="9753" spans="1:30" ht="27.65" customHeight="1" x14ac:dyDescent="0.35">
      <c r="A9753" s="34">
        <v>9797</v>
      </c>
      <c r="B9753" s="1" t="s">
        <v>2790</v>
      </c>
      <c r="C9753" s="1"/>
      <c r="D9753" s="1"/>
      <c r="E9753" s="1"/>
      <c r="F9753" s="1" t="s">
        <v>29262</v>
      </c>
      <c r="G9753" s="35" t="s">
        <v>28127</v>
      </c>
      <c r="H9753" s="35" t="s">
        <v>28128</v>
      </c>
      <c r="I9753" s="35" t="s">
        <v>23</v>
      </c>
      <c r="J9753" s="36">
        <v>37363000</v>
      </c>
      <c r="K9753" s="36">
        <v>35033000</v>
      </c>
      <c r="L9753" s="36">
        <v>36330000</v>
      </c>
      <c r="M9753" s="36">
        <v>44613000</v>
      </c>
      <c r="N9753" s="36">
        <v>49390000</v>
      </c>
      <c r="O9753" s="37">
        <v>8.7800000000000003E-2</v>
      </c>
      <c r="P9753" s="37">
        <v>7.9200000000000007E-2</v>
      </c>
      <c r="Q9753" s="37">
        <v>5.0900000000000001E-2</v>
      </c>
      <c r="R9753" s="37">
        <v>6.0100000000000001E-2</v>
      </c>
      <c r="S9753" s="37">
        <v>1.2E-2</v>
      </c>
      <c r="T9753" s="37"/>
      <c r="U9753" s="37"/>
      <c r="V9753" s="37"/>
      <c r="W9753" s="37"/>
      <c r="X9753" s="37"/>
      <c r="Z9753" s="4" t="str">
        <f t="shared" si="424"/>
        <v>NO</v>
      </c>
      <c r="AA9753" s="4" t="str">
        <f t="shared" si="424"/>
        <v>NO</v>
      </c>
      <c r="AB9753" s="4" t="str">
        <f t="shared" si="424"/>
        <v>NO</v>
      </c>
      <c r="AD9753" s="4">
        <f t="shared" si="425"/>
        <v>0</v>
      </c>
    </row>
    <row r="9754" spans="1:30" ht="27.65" customHeight="1" x14ac:dyDescent="0.35">
      <c r="A9754" s="34">
        <v>9798</v>
      </c>
      <c r="B9754" s="1" t="s">
        <v>28129</v>
      </c>
      <c r="C9754" s="1"/>
      <c r="D9754" s="1"/>
      <c r="E9754" s="1"/>
      <c r="F9754" s="1" t="s">
        <v>29262</v>
      </c>
      <c r="G9754" s="35" t="s">
        <v>28130</v>
      </c>
      <c r="H9754" s="35" t="s">
        <v>28131</v>
      </c>
      <c r="I9754" s="35" t="s">
        <v>390</v>
      </c>
      <c r="J9754" s="36">
        <v>21787000</v>
      </c>
      <c r="K9754" s="36">
        <v>20989000</v>
      </c>
      <c r="L9754" s="36">
        <v>28661000</v>
      </c>
      <c r="M9754" s="36">
        <v>37176000</v>
      </c>
      <c r="N9754" s="36">
        <v>49388000</v>
      </c>
      <c r="O9754" s="37">
        <v>0.2414</v>
      </c>
      <c r="P9754" s="37">
        <v>8.1900000000000001E-2</v>
      </c>
      <c r="Q9754" s="37">
        <v>8.3000000000000004E-2</v>
      </c>
      <c r="R9754" s="37">
        <v>8.3199999999999996E-2</v>
      </c>
      <c r="S9754" s="37">
        <v>0.16520000000000001</v>
      </c>
      <c r="T9754" s="37">
        <v>0.22770000000000001</v>
      </c>
      <c r="U9754" s="37">
        <v>6.1899999999999997E-2</v>
      </c>
      <c r="V9754" s="37">
        <v>5.04E-2</v>
      </c>
      <c r="W9754" s="37">
        <v>4.9399999999999999E-2</v>
      </c>
      <c r="X9754" s="37">
        <v>-3.6400000000000002E-2</v>
      </c>
      <c r="Z9754" s="4" t="str">
        <f t="shared" si="424"/>
        <v>NO</v>
      </c>
      <c r="AA9754" s="4" t="str">
        <f t="shared" si="424"/>
        <v>NO</v>
      </c>
      <c r="AB9754" s="4" t="str">
        <f t="shared" si="424"/>
        <v>NO</v>
      </c>
      <c r="AD9754" s="4">
        <f t="shared" si="425"/>
        <v>0</v>
      </c>
    </row>
    <row r="9755" spans="1:30" ht="14.4" customHeight="1" x14ac:dyDescent="0.35">
      <c r="A9755" s="34">
        <v>9799</v>
      </c>
      <c r="B9755" s="1" t="s">
        <v>28132</v>
      </c>
      <c r="C9755" s="1"/>
      <c r="D9755" s="1"/>
      <c r="E9755" s="1"/>
      <c r="F9755" s="1" t="s">
        <v>29262</v>
      </c>
      <c r="G9755" s="35" t="s">
        <v>28133</v>
      </c>
      <c r="H9755" s="35" t="s">
        <v>28134</v>
      </c>
      <c r="I9755" s="35" t="s">
        <v>23</v>
      </c>
      <c r="J9755" s="36">
        <v>68691000</v>
      </c>
      <c r="K9755" s="36">
        <v>68652000</v>
      </c>
      <c r="L9755" s="36">
        <v>47968000</v>
      </c>
      <c r="M9755" s="36">
        <v>49662000</v>
      </c>
      <c r="N9755" s="36">
        <v>49381000</v>
      </c>
      <c r="O9755" s="37">
        <v>0.32750000000000001</v>
      </c>
      <c r="P9755" s="37">
        <v>4.3700000000000003E-2</v>
      </c>
      <c r="Q9755" s="37">
        <v>8.6E-3</v>
      </c>
      <c r="R9755" s="37">
        <v>0.1007</v>
      </c>
      <c r="S9755" s="37">
        <v>-0.15229999999999999</v>
      </c>
      <c r="T9755" s="37"/>
      <c r="U9755" s="37"/>
      <c r="V9755" s="37"/>
      <c r="W9755" s="37"/>
      <c r="X9755" s="37"/>
      <c r="Z9755" s="4" t="str">
        <f t="shared" si="424"/>
        <v>NO</v>
      </c>
      <c r="AA9755" s="4" t="str">
        <f t="shared" si="424"/>
        <v>NO</v>
      </c>
      <c r="AB9755" s="4" t="str">
        <f t="shared" si="424"/>
        <v>NO</v>
      </c>
      <c r="AD9755" s="4">
        <f t="shared" si="425"/>
        <v>0</v>
      </c>
    </row>
    <row r="9756" spans="1:30" ht="14.4" customHeight="1" x14ac:dyDescent="0.35">
      <c r="A9756" s="34">
        <v>9800</v>
      </c>
      <c r="B9756" s="1" t="s">
        <v>28135</v>
      </c>
      <c r="C9756" s="1"/>
      <c r="D9756" s="1"/>
      <c r="E9756" s="1"/>
      <c r="F9756" s="1" t="s">
        <v>29262</v>
      </c>
      <c r="G9756" s="35" t="s">
        <v>28136</v>
      </c>
      <c r="H9756" s="35" t="s">
        <v>28137</v>
      </c>
      <c r="I9756" s="35" t="s">
        <v>23</v>
      </c>
      <c r="J9756" s="36">
        <v>19816000</v>
      </c>
      <c r="K9756" s="36">
        <v>31698000</v>
      </c>
      <c r="L9756" s="36">
        <v>37911000</v>
      </c>
      <c r="M9756" s="36">
        <v>46764000</v>
      </c>
      <c r="N9756" s="36">
        <v>49380000</v>
      </c>
      <c r="O9756" s="37">
        <v>7.5800000000000006E-2</v>
      </c>
      <c r="P9756" s="37">
        <v>0.26529999999999998</v>
      </c>
      <c r="Q9756" s="37">
        <v>0.29809999999999998</v>
      </c>
      <c r="R9756" s="37">
        <v>0.32540000000000002</v>
      </c>
      <c r="S9756" s="37">
        <v>0.3014</v>
      </c>
      <c r="T9756" s="37"/>
      <c r="U9756" s="37"/>
      <c r="V9756" s="37"/>
      <c r="W9756" s="37"/>
      <c r="X9756" s="37">
        <v>-3.9E-2</v>
      </c>
      <c r="Z9756" s="4" t="str">
        <f t="shared" si="424"/>
        <v>YES</v>
      </c>
      <c r="AA9756" s="4" t="str">
        <f t="shared" si="424"/>
        <v>YES</v>
      </c>
      <c r="AB9756" s="4" t="str">
        <f t="shared" si="424"/>
        <v>YES</v>
      </c>
      <c r="AD9756" s="4">
        <f t="shared" si="425"/>
        <v>3</v>
      </c>
    </row>
    <row r="9757" spans="1:30" ht="14.4" customHeight="1" x14ac:dyDescent="0.35">
      <c r="A9757" s="34">
        <v>9801</v>
      </c>
      <c r="B9757" s="1" t="s">
        <v>28138</v>
      </c>
      <c r="C9757" s="1" t="s">
        <v>29015</v>
      </c>
      <c r="D9757" s="1"/>
      <c r="E9757" s="1" t="s">
        <v>29008</v>
      </c>
      <c r="F9757" s="1" t="s">
        <v>29262</v>
      </c>
      <c r="G9757" s="35" t="s">
        <v>28139</v>
      </c>
      <c r="H9757" s="35" t="s">
        <v>28140</v>
      </c>
      <c r="I9757" s="35" t="s">
        <v>29</v>
      </c>
      <c r="J9757" s="36"/>
      <c r="K9757" s="36"/>
      <c r="L9757" s="36">
        <v>2734000</v>
      </c>
      <c r="M9757" s="36">
        <v>16536000</v>
      </c>
      <c r="N9757" s="36">
        <v>49376000</v>
      </c>
      <c r="O9757" s="37"/>
      <c r="P9757" s="37"/>
      <c r="Q9757" s="37">
        <v>0.28239999999999998</v>
      </c>
      <c r="R9757" s="37">
        <v>0.3705</v>
      </c>
      <c r="S9757" s="37">
        <v>0.4007</v>
      </c>
      <c r="T9757" s="37"/>
      <c r="U9757" s="37"/>
      <c r="V9757" s="37"/>
      <c r="W9757" s="37"/>
      <c r="X9757" s="37"/>
      <c r="Z9757" s="4" t="str">
        <f t="shared" si="424"/>
        <v>YES</v>
      </c>
      <c r="AA9757" s="4" t="str">
        <f t="shared" si="424"/>
        <v>YES</v>
      </c>
      <c r="AB9757" s="4" t="str">
        <f t="shared" si="424"/>
        <v>YES</v>
      </c>
      <c r="AD9757" s="4">
        <f t="shared" si="425"/>
        <v>3</v>
      </c>
    </row>
    <row r="9758" spans="1:30" ht="27.65" customHeight="1" x14ac:dyDescent="0.35">
      <c r="A9758" s="34">
        <v>9802</v>
      </c>
      <c r="B9758" s="1" t="s">
        <v>28141</v>
      </c>
      <c r="C9758" s="1" t="s">
        <v>29015</v>
      </c>
      <c r="D9758" s="1"/>
      <c r="E9758" s="1" t="s">
        <v>29008</v>
      </c>
      <c r="F9758" s="1" t="s">
        <v>29262</v>
      </c>
      <c r="G9758" s="35" t="s">
        <v>28142</v>
      </c>
      <c r="H9758" s="35" t="s">
        <v>28143</v>
      </c>
      <c r="I9758" s="35" t="s">
        <v>29</v>
      </c>
      <c r="J9758" s="36">
        <v>12077000</v>
      </c>
      <c r="K9758" s="36">
        <v>17229000</v>
      </c>
      <c r="L9758" s="36">
        <v>22210000</v>
      </c>
      <c r="M9758" s="36">
        <v>32856000</v>
      </c>
      <c r="N9758" s="36">
        <v>49363000</v>
      </c>
      <c r="O9758" s="37">
        <v>-3.9399999999999998E-2</v>
      </c>
      <c r="P9758" s="37">
        <v>0.15179999999999999</v>
      </c>
      <c r="Q9758" s="37">
        <v>0.30940000000000001</v>
      </c>
      <c r="R9758" s="37">
        <v>4.4900000000000002E-2</v>
      </c>
      <c r="S9758" s="37">
        <v>0.1658</v>
      </c>
      <c r="T9758" s="37"/>
      <c r="U9758" s="37"/>
      <c r="V9758" s="37"/>
      <c r="W9758" s="37"/>
      <c r="X9758" s="37"/>
      <c r="Z9758" s="4" t="str">
        <f t="shared" si="424"/>
        <v>YES</v>
      </c>
      <c r="AA9758" s="4" t="str">
        <f t="shared" si="424"/>
        <v>NO</v>
      </c>
      <c r="AB9758" s="4" t="str">
        <f t="shared" si="424"/>
        <v>NO</v>
      </c>
      <c r="AD9758" s="4">
        <f t="shared" si="425"/>
        <v>1</v>
      </c>
    </row>
    <row r="9759" spans="1:30" ht="14.4" customHeight="1" x14ac:dyDescent="0.35">
      <c r="A9759" s="34">
        <v>9803</v>
      </c>
      <c r="B9759" s="1" t="s">
        <v>28144</v>
      </c>
      <c r="C9759" s="1"/>
      <c r="D9759" s="1"/>
      <c r="E9759" s="1"/>
      <c r="F9759" s="1" t="s">
        <v>29262</v>
      </c>
      <c r="G9759" s="35" t="s">
        <v>28145</v>
      </c>
      <c r="H9759" s="35" t="s">
        <v>28146</v>
      </c>
      <c r="I9759" s="35" t="s">
        <v>23</v>
      </c>
      <c r="J9759" s="36"/>
      <c r="K9759" s="36"/>
      <c r="L9759" s="36">
        <v>1330000</v>
      </c>
      <c r="M9759" s="36">
        <v>15648000</v>
      </c>
      <c r="N9759" s="36">
        <v>49358000</v>
      </c>
      <c r="O9759" s="37"/>
      <c r="P9759" s="37"/>
      <c r="Q9759" s="37">
        <v>0.1489</v>
      </c>
      <c r="R9759" s="37">
        <v>0.25469999999999998</v>
      </c>
      <c r="S9759" s="37">
        <v>0.18290000000000001</v>
      </c>
      <c r="T9759" s="37"/>
      <c r="U9759" s="37"/>
      <c r="V9759" s="37"/>
      <c r="W9759" s="37"/>
      <c r="X9759" s="37"/>
      <c r="Z9759" s="4" t="str">
        <f t="shared" si="424"/>
        <v>NO</v>
      </c>
      <c r="AA9759" s="4" t="str">
        <f t="shared" si="424"/>
        <v>YES</v>
      </c>
      <c r="AB9759" s="4" t="str">
        <f t="shared" si="424"/>
        <v>NO</v>
      </c>
      <c r="AD9759" s="4">
        <f t="shared" si="425"/>
        <v>1</v>
      </c>
    </row>
    <row r="9760" spans="1:30" ht="27.65" customHeight="1" x14ac:dyDescent="0.35">
      <c r="A9760" s="34">
        <v>9804</v>
      </c>
      <c r="B9760" s="1" t="s">
        <v>2886</v>
      </c>
      <c r="C9760" s="1" t="s">
        <v>29015</v>
      </c>
      <c r="D9760" s="1"/>
      <c r="E9760" s="1" t="s">
        <v>29008</v>
      </c>
      <c r="F9760" s="1" t="s">
        <v>29262</v>
      </c>
      <c r="G9760" s="35" t="s">
        <v>28147</v>
      </c>
      <c r="H9760" s="35" t="s">
        <v>28148</v>
      </c>
      <c r="I9760" s="35" t="s">
        <v>29</v>
      </c>
      <c r="J9760" s="36">
        <v>15169000</v>
      </c>
      <c r="K9760" s="36">
        <v>18860000</v>
      </c>
      <c r="L9760" s="36">
        <v>30074000</v>
      </c>
      <c r="M9760" s="36">
        <v>37701000</v>
      </c>
      <c r="N9760" s="36">
        <v>49356000</v>
      </c>
      <c r="O9760" s="37">
        <v>0.5141</v>
      </c>
      <c r="P9760" s="37">
        <v>0.48259999999999997</v>
      </c>
      <c r="Q9760" s="37">
        <v>0.70940000000000003</v>
      </c>
      <c r="R9760" s="37">
        <v>0.70630000000000004</v>
      </c>
      <c r="S9760" s="37">
        <v>0.64490000000000003</v>
      </c>
      <c r="T9760" s="37"/>
      <c r="U9760" s="37"/>
      <c r="V9760" s="37"/>
      <c r="W9760" s="37"/>
      <c r="X9760" s="37"/>
      <c r="Z9760" s="4" t="str">
        <f t="shared" si="424"/>
        <v>YES</v>
      </c>
      <c r="AA9760" s="4" t="str">
        <f t="shared" si="424"/>
        <v>YES</v>
      </c>
      <c r="AB9760" s="4" t="str">
        <f t="shared" si="424"/>
        <v>YES</v>
      </c>
      <c r="AD9760" s="4">
        <f t="shared" si="425"/>
        <v>3</v>
      </c>
    </row>
    <row r="9761" spans="1:30" ht="27.65" customHeight="1" x14ac:dyDescent="0.35">
      <c r="A9761" s="34">
        <v>9805</v>
      </c>
      <c r="B9761" s="1" t="s">
        <v>28149</v>
      </c>
      <c r="C9761" s="1" t="s">
        <v>29015</v>
      </c>
      <c r="D9761" s="1"/>
      <c r="E9761" s="1" t="s">
        <v>29008</v>
      </c>
      <c r="F9761" s="1" t="s">
        <v>29262</v>
      </c>
      <c r="G9761" s="35" t="s">
        <v>28150</v>
      </c>
      <c r="H9761" s="35" t="s">
        <v>28151</v>
      </c>
      <c r="I9761" s="35" t="s">
        <v>29</v>
      </c>
      <c r="J9761" s="36"/>
      <c r="K9761" s="36"/>
      <c r="L9761" s="36"/>
      <c r="M9761" s="36"/>
      <c r="N9761" s="36">
        <v>49348000</v>
      </c>
      <c r="O9761" s="37"/>
      <c r="P9761" s="37"/>
      <c r="Q9761" s="37"/>
      <c r="R9761" s="37"/>
      <c r="S9761" s="37">
        <v>0.25619999999999998</v>
      </c>
      <c r="T9761" s="37"/>
      <c r="U9761" s="37"/>
      <c r="V9761" s="37"/>
      <c r="W9761" s="37"/>
      <c r="X9761" s="37"/>
      <c r="Z9761" s="4" t="str">
        <f t="shared" si="424"/>
        <v>NO</v>
      </c>
      <c r="AA9761" s="4" t="str">
        <f t="shared" si="424"/>
        <v>NO</v>
      </c>
      <c r="AB9761" s="4" t="str">
        <f t="shared" si="424"/>
        <v>YES</v>
      </c>
      <c r="AD9761" s="4">
        <f t="shared" si="425"/>
        <v>1</v>
      </c>
    </row>
    <row r="9762" spans="1:30" ht="14.4" customHeight="1" x14ac:dyDescent="0.35">
      <c r="A9762" s="34">
        <v>9806</v>
      </c>
      <c r="B9762" s="1" t="s">
        <v>11719</v>
      </c>
      <c r="C9762" s="1" t="s">
        <v>29015</v>
      </c>
      <c r="D9762" s="1"/>
      <c r="E9762" s="1" t="s">
        <v>29008</v>
      </c>
      <c r="F9762" s="1" t="s">
        <v>29262</v>
      </c>
      <c r="G9762" s="35" t="s">
        <v>28152</v>
      </c>
      <c r="H9762" s="35" t="s">
        <v>28153</v>
      </c>
      <c r="I9762" s="35" t="s">
        <v>29</v>
      </c>
      <c r="J9762" s="36">
        <v>27730000</v>
      </c>
      <c r="K9762" s="36">
        <v>37268000</v>
      </c>
      <c r="L9762" s="36">
        <v>36255000</v>
      </c>
      <c r="M9762" s="36">
        <v>40603000</v>
      </c>
      <c r="N9762" s="36">
        <v>49347000</v>
      </c>
      <c r="O9762" s="37">
        <v>9.1800000000000007E-2</v>
      </c>
      <c r="P9762" s="37">
        <v>3.5799999999999998E-2</v>
      </c>
      <c r="Q9762" s="37">
        <v>5.0299999999999997E-2</v>
      </c>
      <c r="R9762" s="37">
        <v>0.1459</v>
      </c>
      <c r="S9762" s="37">
        <v>0.1817</v>
      </c>
      <c r="T9762" s="37"/>
      <c r="U9762" s="37"/>
      <c r="V9762" s="37"/>
      <c r="W9762" s="37"/>
      <c r="X9762" s="37"/>
      <c r="Z9762" s="4" t="str">
        <f t="shared" si="424"/>
        <v>NO</v>
      </c>
      <c r="AA9762" s="4" t="str">
        <f t="shared" si="424"/>
        <v>NO</v>
      </c>
      <c r="AB9762" s="4" t="str">
        <f t="shared" si="424"/>
        <v>NO</v>
      </c>
      <c r="AD9762" s="4">
        <f t="shared" si="425"/>
        <v>0</v>
      </c>
    </row>
    <row r="9763" spans="1:30" ht="14.4" customHeight="1" x14ac:dyDescent="0.35">
      <c r="A9763" s="34">
        <v>9807</v>
      </c>
      <c r="B9763" s="1" t="s">
        <v>28154</v>
      </c>
      <c r="C9763" s="1"/>
      <c r="D9763" s="1"/>
      <c r="E9763" s="1"/>
      <c r="F9763" s="1" t="s">
        <v>29262</v>
      </c>
      <c r="G9763" s="35" t="s">
        <v>28155</v>
      </c>
      <c r="H9763" s="35" t="s">
        <v>28156</v>
      </c>
      <c r="I9763" s="35" t="s">
        <v>36</v>
      </c>
      <c r="J9763" s="36"/>
      <c r="K9763" s="36">
        <v>2520000</v>
      </c>
      <c r="L9763" s="36">
        <v>17058000</v>
      </c>
      <c r="M9763" s="36">
        <v>26742000</v>
      </c>
      <c r="N9763" s="36">
        <v>49337000</v>
      </c>
      <c r="O9763" s="37"/>
      <c r="P9763" s="37">
        <v>0.57979999999999998</v>
      </c>
      <c r="Q9763" s="37">
        <v>0.1051</v>
      </c>
      <c r="R9763" s="37">
        <v>0.28510000000000002</v>
      </c>
      <c r="S9763" s="37">
        <v>0.44729999999999998</v>
      </c>
      <c r="T9763" s="37"/>
      <c r="U9763" s="37"/>
      <c r="V9763" s="37">
        <v>-5.1999999999999998E-3</v>
      </c>
      <c r="W9763" s="37">
        <v>-4.1099999999999998E-2</v>
      </c>
      <c r="X9763" s="37"/>
      <c r="Z9763" s="4" t="str">
        <f t="shared" si="424"/>
        <v>NO</v>
      </c>
      <c r="AA9763" s="4" t="str">
        <f t="shared" si="424"/>
        <v>YES</v>
      </c>
      <c r="AB9763" s="4" t="str">
        <f t="shared" si="424"/>
        <v>YES</v>
      </c>
      <c r="AD9763" s="4">
        <f t="shared" si="425"/>
        <v>2</v>
      </c>
    </row>
    <row r="9764" spans="1:30" ht="27.65" customHeight="1" x14ac:dyDescent="0.35">
      <c r="A9764" s="34">
        <v>9808</v>
      </c>
      <c r="B9764" s="1" t="s">
        <v>28157</v>
      </c>
      <c r="C9764" s="1" t="s">
        <v>29015</v>
      </c>
      <c r="D9764" s="1"/>
      <c r="E9764" s="1" t="s">
        <v>29008</v>
      </c>
      <c r="F9764" s="1" t="s">
        <v>29262</v>
      </c>
      <c r="G9764" s="35" t="s">
        <v>28158</v>
      </c>
      <c r="H9764" s="35" t="s">
        <v>28159</v>
      </c>
      <c r="I9764" s="35" t="s">
        <v>29</v>
      </c>
      <c r="J9764" s="36">
        <v>17112000</v>
      </c>
      <c r="K9764" s="36">
        <v>26839000</v>
      </c>
      <c r="L9764" s="36">
        <v>33366000</v>
      </c>
      <c r="M9764" s="36">
        <v>42558000</v>
      </c>
      <c r="N9764" s="36">
        <v>49334000</v>
      </c>
      <c r="O9764" s="37">
        <v>0.2253</v>
      </c>
      <c r="P9764" s="37">
        <v>0.1661</v>
      </c>
      <c r="Q9764" s="37">
        <v>0.214</v>
      </c>
      <c r="R9764" s="37">
        <v>8.5199999999999998E-2</v>
      </c>
      <c r="S9764" s="37">
        <v>0.25779999999999997</v>
      </c>
      <c r="T9764" s="37"/>
      <c r="U9764" s="37"/>
      <c r="V9764" s="37"/>
      <c r="W9764" s="37"/>
      <c r="X9764" s="37"/>
      <c r="Z9764" s="4" t="str">
        <f t="shared" si="424"/>
        <v>YES</v>
      </c>
      <c r="AA9764" s="4" t="str">
        <f t="shared" si="424"/>
        <v>NO</v>
      </c>
      <c r="AB9764" s="4" t="str">
        <f t="shared" si="424"/>
        <v>YES</v>
      </c>
      <c r="AD9764" s="4">
        <f t="shared" si="425"/>
        <v>2</v>
      </c>
    </row>
    <row r="9765" spans="1:30" ht="14.4" customHeight="1" x14ac:dyDescent="0.35">
      <c r="A9765" s="34">
        <v>9809</v>
      </c>
      <c r="B9765" s="1" t="s">
        <v>28160</v>
      </c>
      <c r="C9765" s="1" t="s">
        <v>29015</v>
      </c>
      <c r="D9765" s="1"/>
      <c r="E9765" s="1" t="s">
        <v>29008</v>
      </c>
      <c r="F9765" s="1" t="s">
        <v>29262</v>
      </c>
      <c r="G9765" s="35" t="s">
        <v>28161</v>
      </c>
      <c r="H9765" s="35" t="s">
        <v>28162</v>
      </c>
      <c r="I9765" s="35" t="s">
        <v>29</v>
      </c>
      <c r="J9765" s="36">
        <v>4573000</v>
      </c>
      <c r="K9765" s="36">
        <v>5821000</v>
      </c>
      <c r="L9765" s="36">
        <v>12803000</v>
      </c>
      <c r="M9765" s="36">
        <v>28679000</v>
      </c>
      <c r="N9765" s="36">
        <v>49322000</v>
      </c>
      <c r="O9765" s="37">
        <v>0.19</v>
      </c>
      <c r="P9765" s="37">
        <v>0.27539999999999998</v>
      </c>
      <c r="Q9765" s="37">
        <v>0.2382</v>
      </c>
      <c r="R9765" s="37">
        <v>9.8500000000000004E-2</v>
      </c>
      <c r="S9765" s="37">
        <v>0.32519999999999999</v>
      </c>
      <c r="T9765" s="37">
        <v>0.19</v>
      </c>
      <c r="U9765" s="37">
        <v>0.27539999999999998</v>
      </c>
      <c r="V9765" s="37">
        <v>0.2382</v>
      </c>
      <c r="W9765" s="37">
        <v>9.8500000000000004E-2</v>
      </c>
      <c r="X9765" s="37">
        <v>0.30549999999999999</v>
      </c>
      <c r="Z9765" s="4" t="str">
        <f t="shared" si="424"/>
        <v>YES</v>
      </c>
      <c r="AA9765" s="4" t="str">
        <f t="shared" si="424"/>
        <v>NO</v>
      </c>
      <c r="AB9765" s="4" t="str">
        <f t="shared" si="424"/>
        <v>YES</v>
      </c>
      <c r="AD9765" s="4">
        <f t="shared" si="425"/>
        <v>2</v>
      </c>
    </row>
    <row r="9766" spans="1:30" ht="14.4" customHeight="1" x14ac:dyDescent="0.35">
      <c r="A9766" s="34">
        <v>9810</v>
      </c>
      <c r="B9766" s="1" t="s">
        <v>28163</v>
      </c>
      <c r="C9766" s="1"/>
      <c r="D9766" s="1"/>
      <c r="E9766" s="1"/>
      <c r="F9766" s="1" t="s">
        <v>29262</v>
      </c>
      <c r="G9766" s="35" t="s">
        <v>28164</v>
      </c>
      <c r="H9766" s="35" t="s">
        <v>28165</v>
      </c>
      <c r="I9766" s="35" t="s">
        <v>33</v>
      </c>
      <c r="J9766" s="36">
        <v>48902000</v>
      </c>
      <c r="K9766" s="36">
        <v>38250000</v>
      </c>
      <c r="L9766" s="36">
        <v>34383000</v>
      </c>
      <c r="M9766" s="36">
        <v>37371000</v>
      </c>
      <c r="N9766" s="36">
        <v>49320000</v>
      </c>
      <c r="O9766" s="37">
        <v>4.3700000000000003E-2</v>
      </c>
      <c r="P9766" s="37">
        <v>4.9500000000000002E-2</v>
      </c>
      <c r="Q9766" s="37">
        <v>0.1822</v>
      </c>
      <c r="R9766" s="37">
        <v>-0.2681</v>
      </c>
      <c r="S9766" s="37">
        <v>3.1800000000000002E-2</v>
      </c>
      <c r="T9766" s="37"/>
      <c r="U9766" s="37"/>
      <c r="V9766" s="37"/>
      <c r="W9766" s="37"/>
      <c r="X9766" s="37"/>
      <c r="Z9766" s="4" t="str">
        <f t="shared" si="424"/>
        <v>NO</v>
      </c>
      <c r="AA9766" s="4" t="str">
        <f t="shared" si="424"/>
        <v>NO</v>
      </c>
      <c r="AB9766" s="4" t="str">
        <f t="shared" si="424"/>
        <v>NO</v>
      </c>
      <c r="AD9766" s="4">
        <f t="shared" si="425"/>
        <v>0</v>
      </c>
    </row>
    <row r="9767" spans="1:30" ht="14.4" customHeight="1" x14ac:dyDescent="0.35">
      <c r="A9767" s="34">
        <v>9811</v>
      </c>
      <c r="B9767" s="1" t="s">
        <v>28166</v>
      </c>
      <c r="C9767" s="1" t="s">
        <v>29015</v>
      </c>
      <c r="D9767" s="1"/>
      <c r="E9767" s="1" t="s">
        <v>29008</v>
      </c>
      <c r="F9767" s="1" t="s">
        <v>29262</v>
      </c>
      <c r="G9767" s="35" t="s">
        <v>28167</v>
      </c>
      <c r="H9767" s="35" t="s">
        <v>28168</v>
      </c>
      <c r="I9767" s="35" t="s">
        <v>29</v>
      </c>
      <c r="J9767" s="36">
        <v>33566000</v>
      </c>
      <c r="K9767" s="36">
        <v>36726000</v>
      </c>
      <c r="L9767" s="36">
        <v>34691000</v>
      </c>
      <c r="M9767" s="36">
        <v>41583000</v>
      </c>
      <c r="N9767" s="36">
        <v>49308000</v>
      </c>
      <c r="O9767" s="37">
        <v>4.5600000000000002E-2</v>
      </c>
      <c r="P9767" s="37">
        <v>3.5700000000000003E-2</v>
      </c>
      <c r="Q9767" s="37">
        <v>4.7399999999999998E-2</v>
      </c>
      <c r="R9767" s="37">
        <v>6.0999999999999999E-2</v>
      </c>
      <c r="S9767" s="37">
        <v>9.9699999999999997E-2</v>
      </c>
      <c r="T9767" s="37"/>
      <c r="U9767" s="37"/>
      <c r="V9767" s="37"/>
      <c r="W9767" s="37"/>
      <c r="X9767" s="37"/>
      <c r="Z9767" s="4" t="str">
        <f t="shared" si="424"/>
        <v>NO</v>
      </c>
      <c r="AA9767" s="4" t="str">
        <f t="shared" si="424"/>
        <v>NO</v>
      </c>
      <c r="AB9767" s="4" t="str">
        <f t="shared" si="424"/>
        <v>NO</v>
      </c>
      <c r="AD9767" s="4">
        <f t="shared" si="425"/>
        <v>0</v>
      </c>
    </row>
    <row r="9768" spans="1:30" ht="27.65" customHeight="1" x14ac:dyDescent="0.35">
      <c r="A9768" s="34">
        <v>9812</v>
      </c>
      <c r="B9768" s="1" t="s">
        <v>28169</v>
      </c>
      <c r="C9768" s="1"/>
      <c r="D9768" s="1"/>
      <c r="E9768" s="1"/>
      <c r="F9768" s="1" t="s">
        <v>29262</v>
      </c>
      <c r="G9768" s="35" t="s">
        <v>28170</v>
      </c>
      <c r="H9768" s="35" t="s">
        <v>28171</v>
      </c>
      <c r="I9768" s="35" t="s">
        <v>23</v>
      </c>
      <c r="J9768" s="36">
        <v>19103000</v>
      </c>
      <c r="K9768" s="36">
        <v>22408000</v>
      </c>
      <c r="L9768" s="36">
        <v>32992000</v>
      </c>
      <c r="M9768" s="36">
        <v>41116000</v>
      </c>
      <c r="N9768" s="36">
        <v>49304000</v>
      </c>
      <c r="O9768" s="37">
        <v>0.16039999999999999</v>
      </c>
      <c r="P9768" s="37">
        <v>0.1731</v>
      </c>
      <c r="Q9768" s="37">
        <v>0.36209999999999998</v>
      </c>
      <c r="R9768" s="37">
        <v>0.28689999999999999</v>
      </c>
      <c r="S9768" s="37">
        <v>0.17660000000000001</v>
      </c>
      <c r="T9768" s="37">
        <v>0.19259999999999999</v>
      </c>
      <c r="U9768" s="37"/>
      <c r="V9768" s="37">
        <v>-5.4999999999999997E-3</v>
      </c>
      <c r="W9768" s="37">
        <v>-6.3E-3</v>
      </c>
      <c r="X9768" s="37">
        <v>-2.5999999999999999E-3</v>
      </c>
      <c r="Z9768" s="4" t="str">
        <f t="shared" si="424"/>
        <v>YES</v>
      </c>
      <c r="AA9768" s="4" t="str">
        <f t="shared" si="424"/>
        <v>YES</v>
      </c>
      <c r="AB9768" s="4" t="str">
        <f t="shared" si="424"/>
        <v>NO</v>
      </c>
      <c r="AD9768" s="4">
        <f t="shared" si="425"/>
        <v>2</v>
      </c>
    </row>
    <row r="9769" spans="1:30" ht="14.4" customHeight="1" x14ac:dyDescent="0.35">
      <c r="A9769" s="34">
        <v>9813</v>
      </c>
      <c r="B9769" s="1" t="s">
        <v>28172</v>
      </c>
      <c r="C9769" s="1"/>
      <c r="D9769" s="1"/>
      <c r="E9769" s="1"/>
      <c r="F9769" s="1" t="s">
        <v>29262</v>
      </c>
      <c r="G9769" s="35" t="s">
        <v>28173</v>
      </c>
      <c r="H9769" s="35" t="s">
        <v>28174</v>
      </c>
      <c r="I9769" s="35" t="s">
        <v>33</v>
      </c>
      <c r="J9769" s="36">
        <v>34319000</v>
      </c>
      <c r="K9769" s="36">
        <v>30896000</v>
      </c>
      <c r="L9769" s="36">
        <v>31859000</v>
      </c>
      <c r="M9769" s="36">
        <v>34643000</v>
      </c>
      <c r="N9769" s="36">
        <v>49295000</v>
      </c>
      <c r="O9769" s="37">
        <v>7.0499999999999993E-2</v>
      </c>
      <c r="P9769" s="37">
        <v>4.19E-2</v>
      </c>
      <c r="Q9769" s="37">
        <v>0.1487</v>
      </c>
      <c r="R9769" s="37">
        <v>2.4E-2</v>
      </c>
      <c r="S9769" s="37">
        <v>1.46E-2</v>
      </c>
      <c r="T9769" s="37"/>
      <c r="U9769" s="37"/>
      <c r="V9769" s="37"/>
      <c r="W9769" s="37"/>
      <c r="X9769" s="37"/>
      <c r="Z9769" s="4" t="str">
        <f t="shared" si="424"/>
        <v>NO</v>
      </c>
      <c r="AA9769" s="4" t="str">
        <f t="shared" si="424"/>
        <v>NO</v>
      </c>
      <c r="AB9769" s="4" t="str">
        <f t="shared" si="424"/>
        <v>NO</v>
      </c>
      <c r="AD9769" s="4">
        <f t="shared" si="425"/>
        <v>0</v>
      </c>
    </row>
    <row r="9770" spans="1:30" ht="14.4" customHeight="1" x14ac:dyDescent="0.35">
      <c r="A9770" s="34">
        <v>9814</v>
      </c>
      <c r="B9770" s="1" t="s">
        <v>6442</v>
      </c>
      <c r="C9770" s="1" t="s">
        <v>29015</v>
      </c>
      <c r="D9770" s="1"/>
      <c r="E9770" s="1" t="s">
        <v>29008</v>
      </c>
      <c r="F9770" s="1" t="s">
        <v>29262</v>
      </c>
      <c r="G9770" s="35" t="s">
        <v>28175</v>
      </c>
      <c r="H9770" s="35" t="s">
        <v>28176</v>
      </c>
      <c r="I9770" s="35" t="s">
        <v>29</v>
      </c>
      <c r="J9770" s="36">
        <v>7343000</v>
      </c>
      <c r="K9770" s="36">
        <v>20202000</v>
      </c>
      <c r="L9770" s="36">
        <v>29140000</v>
      </c>
      <c r="M9770" s="36">
        <v>41555000</v>
      </c>
      <c r="N9770" s="36">
        <v>49295000</v>
      </c>
      <c r="O9770" s="37">
        <v>0.23219999999999999</v>
      </c>
      <c r="P9770" s="37">
        <v>0.56899999999999995</v>
      </c>
      <c r="Q9770" s="37">
        <v>0.12529999999999999</v>
      </c>
      <c r="R9770" s="37">
        <v>3.7900000000000003E-2</v>
      </c>
      <c r="S9770" s="37">
        <v>0.26029999999999998</v>
      </c>
      <c r="T9770" s="37">
        <v>-2.3199999999999998E-2</v>
      </c>
      <c r="U9770" s="37">
        <v>-5.7999999999999996E-3</v>
      </c>
      <c r="V9770" s="37">
        <v>-2.3E-3</v>
      </c>
      <c r="W9770" s="37">
        <v>-4.0000000000000002E-4</v>
      </c>
      <c r="X9770" s="37"/>
      <c r="Z9770" s="4" t="str">
        <f t="shared" si="424"/>
        <v>NO</v>
      </c>
      <c r="AA9770" s="4" t="str">
        <f t="shared" si="424"/>
        <v>NO</v>
      </c>
      <c r="AB9770" s="4" t="str">
        <f t="shared" si="424"/>
        <v>YES</v>
      </c>
      <c r="AD9770" s="4">
        <f t="shared" si="425"/>
        <v>1</v>
      </c>
    </row>
    <row r="9771" spans="1:30" ht="14.4" customHeight="1" x14ac:dyDescent="0.35">
      <c r="A9771" s="34">
        <v>9815</v>
      </c>
      <c r="B9771" s="1" t="s">
        <v>28177</v>
      </c>
      <c r="C9771" s="1"/>
      <c r="D9771" s="1"/>
      <c r="E9771" s="1"/>
      <c r="F9771" s="1" t="s">
        <v>29262</v>
      </c>
      <c r="G9771" s="35" t="s">
        <v>28178</v>
      </c>
      <c r="H9771" s="35" t="s">
        <v>28179</v>
      </c>
      <c r="I9771" s="35" t="s">
        <v>23</v>
      </c>
      <c r="J9771" s="36">
        <v>23922000</v>
      </c>
      <c r="K9771" s="36">
        <v>25978000</v>
      </c>
      <c r="L9771" s="36">
        <v>31276000</v>
      </c>
      <c r="M9771" s="36">
        <v>38661000</v>
      </c>
      <c r="N9771" s="36">
        <v>49291000</v>
      </c>
      <c r="O9771" s="37">
        <v>-0.19420000000000001</v>
      </c>
      <c r="P9771" s="37">
        <v>-0.24379999999999999</v>
      </c>
      <c r="Q9771" s="37">
        <v>-0.19500000000000001</v>
      </c>
      <c r="R9771" s="37">
        <v>-0.1641</v>
      </c>
      <c r="S9771" s="37">
        <v>8.0399999999999999E-2</v>
      </c>
      <c r="T9771" s="37">
        <v>-5.0000000000000001E-4</v>
      </c>
      <c r="U9771" s="37"/>
      <c r="V9771" s="37"/>
      <c r="W9771" s="37"/>
      <c r="X9771" s="37"/>
      <c r="Z9771" s="4" t="str">
        <f t="shared" si="424"/>
        <v>NO</v>
      </c>
      <c r="AA9771" s="4" t="str">
        <f t="shared" si="424"/>
        <v>NO</v>
      </c>
      <c r="AB9771" s="4" t="str">
        <f t="shared" si="424"/>
        <v>NO</v>
      </c>
      <c r="AD9771" s="4">
        <f t="shared" si="425"/>
        <v>0</v>
      </c>
    </row>
    <row r="9772" spans="1:30" ht="14.4" customHeight="1" x14ac:dyDescent="0.35">
      <c r="A9772" s="34">
        <v>9816</v>
      </c>
      <c r="B9772" s="1" t="s">
        <v>28180</v>
      </c>
      <c r="C9772" s="1"/>
      <c r="D9772" s="1"/>
      <c r="E9772" s="1"/>
      <c r="F9772" s="1" t="s">
        <v>29262</v>
      </c>
      <c r="G9772" s="35" t="s">
        <v>28181</v>
      </c>
      <c r="H9772" s="35" t="s">
        <v>28182</v>
      </c>
      <c r="I9772" s="35" t="s">
        <v>23</v>
      </c>
      <c r="J9772" s="36">
        <v>23900000</v>
      </c>
      <c r="K9772" s="36">
        <v>26401000</v>
      </c>
      <c r="L9772" s="36">
        <v>34939000</v>
      </c>
      <c r="M9772" s="36">
        <v>41323000</v>
      </c>
      <c r="N9772" s="36">
        <v>49285000</v>
      </c>
      <c r="O9772" s="37">
        <v>-3.4000000000000002E-2</v>
      </c>
      <c r="P9772" s="37">
        <v>4.1799999999999997E-2</v>
      </c>
      <c r="Q9772" s="37">
        <v>0.14369999999999999</v>
      </c>
      <c r="R9772" s="37">
        <v>4.4499999999999998E-2</v>
      </c>
      <c r="S9772" s="37">
        <v>0.03</v>
      </c>
      <c r="T9772" s="37"/>
      <c r="U9772" s="37"/>
      <c r="V9772" s="37"/>
      <c r="W9772" s="37"/>
      <c r="X9772" s="37"/>
      <c r="Z9772" s="4" t="str">
        <f t="shared" si="424"/>
        <v>NO</v>
      </c>
      <c r="AA9772" s="4" t="str">
        <f t="shared" si="424"/>
        <v>NO</v>
      </c>
      <c r="AB9772" s="4" t="str">
        <f t="shared" si="424"/>
        <v>NO</v>
      </c>
      <c r="AD9772" s="4">
        <f t="shared" si="425"/>
        <v>0</v>
      </c>
    </row>
    <row r="9773" spans="1:30" ht="27.65" customHeight="1" x14ac:dyDescent="0.35">
      <c r="A9773" s="34">
        <v>9817</v>
      </c>
      <c r="B9773" s="1" t="s">
        <v>28183</v>
      </c>
      <c r="C9773" s="1" t="s">
        <v>29015</v>
      </c>
      <c r="D9773" s="1"/>
      <c r="E9773" s="1" t="s">
        <v>29008</v>
      </c>
      <c r="F9773" s="1" t="s">
        <v>29262</v>
      </c>
      <c r="G9773" s="35" t="s">
        <v>28184</v>
      </c>
      <c r="H9773" s="35" t="s">
        <v>28185</v>
      </c>
      <c r="I9773" s="35" t="s">
        <v>29</v>
      </c>
      <c r="J9773" s="36">
        <v>9337000</v>
      </c>
      <c r="K9773" s="36">
        <v>16134000</v>
      </c>
      <c r="L9773" s="36">
        <v>28227000</v>
      </c>
      <c r="M9773" s="36">
        <v>41438000</v>
      </c>
      <c r="N9773" s="36">
        <v>49283000</v>
      </c>
      <c r="O9773" s="37">
        <v>-2.53E-2</v>
      </c>
      <c r="P9773" s="37">
        <v>0.17860000000000001</v>
      </c>
      <c r="Q9773" s="37">
        <v>0.1673</v>
      </c>
      <c r="R9773" s="37">
        <v>0.10349999999999999</v>
      </c>
      <c r="S9773" s="37">
        <v>6.3600000000000004E-2</v>
      </c>
      <c r="T9773" s="37">
        <v>7.1499999999999994E-2</v>
      </c>
      <c r="U9773" s="37">
        <v>0.1628</v>
      </c>
      <c r="V9773" s="37">
        <v>0.15029999999999999</v>
      </c>
      <c r="W9773" s="37">
        <v>6.5699999999999995E-2</v>
      </c>
      <c r="X9773" s="37">
        <v>-0.1089</v>
      </c>
      <c r="Z9773" s="4" t="str">
        <f t="shared" si="424"/>
        <v>NO</v>
      </c>
      <c r="AA9773" s="4" t="str">
        <f t="shared" si="424"/>
        <v>NO</v>
      </c>
      <c r="AB9773" s="4" t="str">
        <f t="shared" si="424"/>
        <v>NO</v>
      </c>
      <c r="AD9773" s="4">
        <f t="shared" si="425"/>
        <v>0</v>
      </c>
    </row>
    <row r="9774" spans="1:30" ht="14.4" customHeight="1" x14ac:dyDescent="0.35">
      <c r="A9774" s="34">
        <v>9818</v>
      </c>
      <c r="B9774" s="1" t="s">
        <v>28186</v>
      </c>
      <c r="C9774" s="1" t="s">
        <v>29015</v>
      </c>
      <c r="D9774" s="1"/>
      <c r="E9774" s="1" t="s">
        <v>29008</v>
      </c>
      <c r="F9774" s="1" t="s">
        <v>29262</v>
      </c>
      <c r="G9774" s="35" t="s">
        <v>28187</v>
      </c>
      <c r="H9774" s="35" t="s">
        <v>28188</v>
      </c>
      <c r="I9774" s="35" t="s">
        <v>29</v>
      </c>
      <c r="J9774" s="36">
        <v>24832000</v>
      </c>
      <c r="K9774" s="36">
        <v>35077000</v>
      </c>
      <c r="L9774" s="36">
        <v>42932000</v>
      </c>
      <c r="M9774" s="36">
        <v>48082000</v>
      </c>
      <c r="N9774" s="36">
        <v>49278000</v>
      </c>
      <c r="O9774" s="37">
        <v>0.126</v>
      </c>
      <c r="P9774" s="37">
        <v>0.25419999999999998</v>
      </c>
      <c r="Q9774" s="37">
        <v>0.32190000000000002</v>
      </c>
      <c r="R9774" s="37">
        <v>0.30330000000000001</v>
      </c>
      <c r="S9774" s="37">
        <v>0.37319999999999998</v>
      </c>
      <c r="T9774" s="37">
        <v>-1.2800000000000001E-2</v>
      </c>
      <c r="U9774" s="37">
        <v>-7.8299999999999995E-2</v>
      </c>
      <c r="V9774" s="37">
        <v>-5.9400000000000001E-2</v>
      </c>
      <c r="W9774" s="37">
        <v>-5.62E-2</v>
      </c>
      <c r="X9774" s="37">
        <v>-3.7199999999999997E-2</v>
      </c>
      <c r="Z9774" s="4" t="str">
        <f t="shared" si="424"/>
        <v>YES</v>
      </c>
      <c r="AA9774" s="4" t="str">
        <f t="shared" si="424"/>
        <v>YES</v>
      </c>
      <c r="AB9774" s="4" t="str">
        <f t="shared" si="424"/>
        <v>YES</v>
      </c>
      <c r="AD9774" s="4">
        <f t="shared" si="425"/>
        <v>3</v>
      </c>
    </row>
    <row r="9775" spans="1:30" ht="14.4" customHeight="1" x14ac:dyDescent="0.35">
      <c r="A9775" s="34">
        <v>9819</v>
      </c>
      <c r="B9775" s="1" t="s">
        <v>28189</v>
      </c>
      <c r="C9775" s="1" t="s">
        <v>28702</v>
      </c>
      <c r="D9775" s="1"/>
      <c r="E9775" s="1"/>
      <c r="F9775" s="1" t="s">
        <v>29262</v>
      </c>
      <c r="G9775" s="35" t="s">
        <v>28190</v>
      </c>
      <c r="H9775" s="35" t="s">
        <v>28191</v>
      </c>
      <c r="I9775" s="35" t="s">
        <v>87</v>
      </c>
      <c r="J9775" s="36">
        <v>31587000</v>
      </c>
      <c r="K9775" s="36">
        <v>37382000</v>
      </c>
      <c r="L9775" s="36">
        <v>35525000</v>
      </c>
      <c r="M9775" s="36">
        <v>47576000</v>
      </c>
      <c r="N9775" s="36">
        <v>49277000</v>
      </c>
      <c r="O9775" s="37">
        <v>9.6199999999999994E-2</v>
      </c>
      <c r="P9775" s="37">
        <v>0.17169999999999999</v>
      </c>
      <c r="Q9775" s="37">
        <v>-3.5999999999999999E-3</v>
      </c>
      <c r="R9775" s="37">
        <v>-4.2099999999999999E-2</v>
      </c>
      <c r="S9775" s="37">
        <v>-4.7600000000000003E-2</v>
      </c>
      <c r="T9775" s="37">
        <v>9.1700000000000004E-2</v>
      </c>
      <c r="U9775" s="37">
        <v>0.1663</v>
      </c>
      <c r="V9775" s="37">
        <v>-4.4999999999999997E-3</v>
      </c>
      <c r="W9775" s="37">
        <v>-4.41E-2</v>
      </c>
      <c r="X9775" s="37">
        <v>-1.67E-2</v>
      </c>
      <c r="Z9775" s="4" t="str">
        <f t="shared" si="424"/>
        <v>NO</v>
      </c>
      <c r="AA9775" s="4" t="str">
        <f t="shared" si="424"/>
        <v>NO</v>
      </c>
      <c r="AB9775" s="4" t="str">
        <f t="shared" si="424"/>
        <v>NO</v>
      </c>
      <c r="AD9775" s="4">
        <f t="shared" si="425"/>
        <v>0</v>
      </c>
    </row>
    <row r="9776" spans="1:30" ht="27.65" customHeight="1" x14ac:dyDescent="0.35">
      <c r="A9776" s="34">
        <v>9820</v>
      </c>
      <c r="B9776" s="1" t="s">
        <v>28192</v>
      </c>
      <c r="C9776" s="1" t="s">
        <v>29015</v>
      </c>
      <c r="D9776" s="1"/>
      <c r="E9776" s="1" t="s">
        <v>29008</v>
      </c>
      <c r="F9776" s="1" t="s">
        <v>29262</v>
      </c>
      <c r="G9776" s="35" t="s">
        <v>28193</v>
      </c>
      <c r="H9776" s="35" t="s">
        <v>28194</v>
      </c>
      <c r="I9776" s="35" t="s">
        <v>29</v>
      </c>
      <c r="J9776" s="36">
        <v>6903000</v>
      </c>
      <c r="K9776" s="36">
        <v>25480000</v>
      </c>
      <c r="L9776" s="36">
        <v>37324000</v>
      </c>
      <c r="M9776" s="36">
        <v>51719000</v>
      </c>
      <c r="N9776" s="36">
        <v>49270000</v>
      </c>
      <c r="O9776" s="37">
        <v>0.80469999999999997</v>
      </c>
      <c r="P9776" s="37">
        <v>8.7499999999999994E-2</v>
      </c>
      <c r="Q9776" s="37">
        <v>0.18240000000000001</v>
      </c>
      <c r="R9776" s="37">
        <v>0.2014</v>
      </c>
      <c r="S9776" s="37">
        <v>8.9499999999999996E-2</v>
      </c>
      <c r="T9776" s="37"/>
      <c r="U9776" s="37"/>
      <c r="V9776" s="37">
        <v>0.17019999999999999</v>
      </c>
      <c r="W9776" s="37"/>
      <c r="X9776" s="37"/>
      <c r="Z9776" s="4" t="str">
        <f t="shared" si="424"/>
        <v>NO</v>
      </c>
      <c r="AA9776" s="4" t="str">
        <f t="shared" si="424"/>
        <v>YES</v>
      </c>
      <c r="AB9776" s="4" t="str">
        <f t="shared" si="424"/>
        <v>NO</v>
      </c>
      <c r="AD9776" s="4">
        <f t="shared" si="425"/>
        <v>1</v>
      </c>
    </row>
    <row r="9777" spans="1:30" ht="27.65" customHeight="1" x14ac:dyDescent="0.35">
      <c r="A9777" s="34">
        <v>9821</v>
      </c>
      <c r="B9777" s="1" t="s">
        <v>5990</v>
      </c>
      <c r="C9777" s="1" t="s">
        <v>29015</v>
      </c>
      <c r="D9777" s="1"/>
      <c r="E9777" s="1" t="s">
        <v>29008</v>
      </c>
      <c r="F9777" s="1" t="s">
        <v>29262</v>
      </c>
      <c r="G9777" s="35" t="s">
        <v>28195</v>
      </c>
      <c r="H9777" s="35" t="s">
        <v>28196</v>
      </c>
      <c r="I9777" s="35" t="s">
        <v>29</v>
      </c>
      <c r="J9777" s="36">
        <v>16210000</v>
      </c>
      <c r="K9777" s="36">
        <v>19221000</v>
      </c>
      <c r="L9777" s="36">
        <v>23702000</v>
      </c>
      <c r="M9777" s="36">
        <v>31016000</v>
      </c>
      <c r="N9777" s="36">
        <v>49269000</v>
      </c>
      <c r="O9777" s="37">
        <v>0.22969999999999999</v>
      </c>
      <c r="P9777" s="37">
        <v>0.24929999999999999</v>
      </c>
      <c r="Q9777" s="37">
        <v>0.1578</v>
      </c>
      <c r="R9777" s="37">
        <v>0.23880000000000001</v>
      </c>
      <c r="S9777" s="37">
        <v>0.31109999999999999</v>
      </c>
      <c r="T9777" s="37">
        <v>0.222</v>
      </c>
      <c r="U9777" s="37">
        <v>0.2364</v>
      </c>
      <c r="V9777" s="37">
        <v>0.14269999999999999</v>
      </c>
      <c r="W9777" s="37">
        <v>0.22439999999999999</v>
      </c>
      <c r="X9777" s="37">
        <v>0.29360000000000003</v>
      </c>
      <c r="Z9777" s="4" t="str">
        <f t="shared" si="424"/>
        <v>NO</v>
      </c>
      <c r="AA9777" s="4" t="str">
        <f t="shared" si="424"/>
        <v>YES</v>
      </c>
      <c r="AB9777" s="4" t="str">
        <f t="shared" si="424"/>
        <v>YES</v>
      </c>
      <c r="AD9777" s="4">
        <f t="shared" si="425"/>
        <v>2</v>
      </c>
    </row>
    <row r="9778" spans="1:30" ht="14.4" customHeight="1" x14ac:dyDescent="0.35">
      <c r="A9778" s="34">
        <v>9822</v>
      </c>
      <c r="B9778" s="1" t="s">
        <v>28197</v>
      </c>
      <c r="C9778" s="1" t="s">
        <v>29015</v>
      </c>
      <c r="D9778" s="1"/>
      <c r="E9778" s="1" t="s">
        <v>29008</v>
      </c>
      <c r="F9778" s="1" t="s">
        <v>29262</v>
      </c>
      <c r="G9778" s="35" t="s">
        <v>28198</v>
      </c>
      <c r="H9778" s="35" t="s">
        <v>28199</v>
      </c>
      <c r="I9778" s="35" t="s">
        <v>29</v>
      </c>
      <c r="J9778" s="36">
        <v>7359000</v>
      </c>
      <c r="K9778" s="36">
        <v>11823000</v>
      </c>
      <c r="L9778" s="36">
        <v>18798000</v>
      </c>
      <c r="M9778" s="36">
        <v>29294000</v>
      </c>
      <c r="N9778" s="36">
        <v>49267000</v>
      </c>
      <c r="O9778" s="37">
        <v>0.25190000000000001</v>
      </c>
      <c r="P9778" s="37">
        <v>0.51829999999999998</v>
      </c>
      <c r="Q9778" s="37">
        <v>0.2545</v>
      </c>
      <c r="R9778" s="37">
        <v>0.36570000000000003</v>
      </c>
      <c r="S9778" s="37">
        <v>0.39729999999999999</v>
      </c>
      <c r="T9778" s="37">
        <v>0.2283</v>
      </c>
      <c r="U9778" s="37">
        <v>0.50370000000000004</v>
      </c>
      <c r="V9778" s="37">
        <v>0.23499999999999999</v>
      </c>
      <c r="W9778" s="37">
        <v>0.31640000000000001</v>
      </c>
      <c r="X9778" s="37">
        <v>0.4173</v>
      </c>
      <c r="Z9778" s="4" t="str">
        <f t="shared" si="424"/>
        <v>YES</v>
      </c>
      <c r="AA9778" s="4" t="str">
        <f t="shared" si="424"/>
        <v>YES</v>
      </c>
      <c r="AB9778" s="4" t="str">
        <f t="shared" si="424"/>
        <v>YES</v>
      </c>
      <c r="AD9778" s="4">
        <f t="shared" si="425"/>
        <v>3</v>
      </c>
    </row>
    <row r="9779" spans="1:30" ht="14.4" customHeight="1" x14ac:dyDescent="0.35">
      <c r="A9779" s="34">
        <v>9823</v>
      </c>
      <c r="B9779" s="1" t="s">
        <v>28200</v>
      </c>
      <c r="C9779" s="1"/>
      <c r="D9779" s="1"/>
      <c r="E9779" s="1"/>
      <c r="F9779" s="1" t="s">
        <v>29262</v>
      </c>
      <c r="G9779" s="35" t="s">
        <v>28201</v>
      </c>
      <c r="H9779" s="35" t="s">
        <v>28202</v>
      </c>
      <c r="I9779" s="35" t="s">
        <v>33</v>
      </c>
      <c r="J9779" s="36">
        <v>23384000</v>
      </c>
      <c r="K9779" s="36">
        <v>20158000</v>
      </c>
      <c r="L9779" s="36">
        <v>27685000</v>
      </c>
      <c r="M9779" s="36">
        <v>40647000</v>
      </c>
      <c r="N9779" s="36">
        <v>49253000</v>
      </c>
      <c r="O9779" s="37">
        <v>0.14530000000000001</v>
      </c>
      <c r="P9779" s="37">
        <v>2.2700000000000001E-2</v>
      </c>
      <c r="Q9779" s="37">
        <v>0.25919999999999999</v>
      </c>
      <c r="R9779" s="37">
        <v>0.28029999999999999</v>
      </c>
      <c r="S9779" s="37">
        <v>0.14510000000000001</v>
      </c>
      <c r="T9779" s="37"/>
      <c r="U9779" s="37"/>
      <c r="V9779" s="37"/>
      <c r="W9779" s="37"/>
      <c r="X9779" s="37"/>
      <c r="Z9779" s="4" t="str">
        <f t="shared" si="424"/>
        <v>YES</v>
      </c>
      <c r="AA9779" s="4" t="str">
        <f t="shared" si="424"/>
        <v>YES</v>
      </c>
      <c r="AB9779" s="4" t="str">
        <f t="shared" si="424"/>
        <v>NO</v>
      </c>
      <c r="AD9779" s="4">
        <f t="shared" si="425"/>
        <v>2</v>
      </c>
    </row>
    <row r="9780" spans="1:30" ht="27.65" customHeight="1" x14ac:dyDescent="0.35">
      <c r="A9780" s="34">
        <v>9824</v>
      </c>
      <c r="B9780" s="1" t="s">
        <v>28203</v>
      </c>
      <c r="C9780" s="1"/>
      <c r="D9780" s="1"/>
      <c r="E9780" s="1"/>
      <c r="F9780" s="1" t="s">
        <v>29262</v>
      </c>
      <c r="G9780" s="35" t="s">
        <v>28204</v>
      </c>
      <c r="H9780" s="35" t="s">
        <v>28205</v>
      </c>
      <c r="I9780" s="35" t="s">
        <v>33</v>
      </c>
      <c r="J9780" s="36">
        <v>27198000</v>
      </c>
      <c r="K9780" s="36">
        <v>32366000</v>
      </c>
      <c r="L9780" s="36">
        <v>38868000</v>
      </c>
      <c r="M9780" s="36">
        <v>46712000</v>
      </c>
      <c r="N9780" s="36">
        <v>49242000</v>
      </c>
      <c r="O9780" s="37">
        <v>3.3599999999999998E-2</v>
      </c>
      <c r="P9780" s="37">
        <v>8.7099999999999997E-2</v>
      </c>
      <c r="Q9780" s="37">
        <v>7.1999999999999995E-2</v>
      </c>
      <c r="R9780" s="37">
        <v>3.0200000000000001E-2</v>
      </c>
      <c r="S9780" s="37">
        <v>-1.6400000000000001E-2</v>
      </c>
      <c r="T9780" s="37"/>
      <c r="U9780" s="37"/>
      <c r="V9780" s="37"/>
      <c r="W9780" s="37"/>
      <c r="X9780" s="37"/>
      <c r="Z9780" s="4" t="str">
        <f t="shared" si="424"/>
        <v>NO</v>
      </c>
      <c r="AA9780" s="4" t="str">
        <f t="shared" si="424"/>
        <v>NO</v>
      </c>
      <c r="AB9780" s="4" t="str">
        <f t="shared" si="424"/>
        <v>NO</v>
      </c>
      <c r="AD9780" s="4">
        <f t="shared" si="425"/>
        <v>0</v>
      </c>
    </row>
    <row r="9781" spans="1:30" ht="14.4" customHeight="1" x14ac:dyDescent="0.35">
      <c r="A9781" s="34">
        <v>9825</v>
      </c>
      <c r="B9781" s="1" t="s">
        <v>28206</v>
      </c>
      <c r="C9781" s="1" t="s">
        <v>29015</v>
      </c>
      <c r="D9781" s="1"/>
      <c r="E9781" s="1" t="s">
        <v>29008</v>
      </c>
      <c r="F9781" s="1" t="s">
        <v>29262</v>
      </c>
      <c r="G9781" s="35" t="s">
        <v>28207</v>
      </c>
      <c r="H9781" s="35" t="s">
        <v>28208</v>
      </c>
      <c r="I9781" s="35" t="s">
        <v>29</v>
      </c>
      <c r="J9781" s="36">
        <v>32525000</v>
      </c>
      <c r="K9781" s="36">
        <v>35652000</v>
      </c>
      <c r="L9781" s="36">
        <v>33293000</v>
      </c>
      <c r="M9781" s="36">
        <v>39403000</v>
      </c>
      <c r="N9781" s="36">
        <v>49238000</v>
      </c>
      <c r="O9781" s="37">
        <v>7.4200000000000002E-2</v>
      </c>
      <c r="P9781" s="37">
        <v>0.1095</v>
      </c>
      <c r="Q9781" s="37">
        <v>6.7900000000000002E-2</v>
      </c>
      <c r="R9781" s="37">
        <v>5.8900000000000001E-2</v>
      </c>
      <c r="S9781" s="37">
        <v>0.1772</v>
      </c>
      <c r="T9781" s="37"/>
      <c r="U9781" s="37"/>
      <c r="V9781" s="37"/>
      <c r="W9781" s="37"/>
      <c r="X9781" s="37"/>
      <c r="Z9781" s="4" t="str">
        <f t="shared" si="424"/>
        <v>NO</v>
      </c>
      <c r="AA9781" s="4" t="str">
        <f t="shared" si="424"/>
        <v>NO</v>
      </c>
      <c r="AB9781" s="4" t="str">
        <f t="shared" si="424"/>
        <v>NO</v>
      </c>
      <c r="AD9781" s="4">
        <f t="shared" si="425"/>
        <v>0</v>
      </c>
    </row>
    <row r="9782" spans="1:30" ht="14.4" customHeight="1" x14ac:dyDescent="0.35">
      <c r="A9782" s="34">
        <v>9826</v>
      </c>
      <c r="B9782" s="1" t="s">
        <v>14859</v>
      </c>
      <c r="C9782" s="1" t="s">
        <v>29015</v>
      </c>
      <c r="D9782" s="1"/>
      <c r="E9782" s="1" t="s">
        <v>29008</v>
      </c>
      <c r="F9782" s="1" t="s">
        <v>29262</v>
      </c>
      <c r="G9782" s="35" t="s">
        <v>28209</v>
      </c>
      <c r="H9782" s="35" t="s">
        <v>28210</v>
      </c>
      <c r="I9782" s="35" t="s">
        <v>29</v>
      </c>
      <c r="J9782" s="36">
        <v>37070000</v>
      </c>
      <c r="K9782" s="36">
        <v>58828000</v>
      </c>
      <c r="L9782" s="36">
        <v>54476000</v>
      </c>
      <c r="M9782" s="36">
        <v>62095000</v>
      </c>
      <c r="N9782" s="36">
        <v>49237000</v>
      </c>
      <c r="O9782" s="37">
        <v>0.16439999999999999</v>
      </c>
      <c r="P9782" s="37">
        <v>0.18079999999999999</v>
      </c>
      <c r="Q9782" s="37">
        <v>0.1701</v>
      </c>
      <c r="R9782" s="37">
        <v>0.187</v>
      </c>
      <c r="S9782" s="37">
        <v>0.188</v>
      </c>
      <c r="T9782" s="37"/>
      <c r="U9782" s="37"/>
      <c r="V9782" s="37"/>
      <c r="W9782" s="37"/>
      <c r="X9782" s="37"/>
      <c r="Z9782" s="4" t="str">
        <f t="shared" si="424"/>
        <v>NO</v>
      </c>
      <c r="AA9782" s="4" t="str">
        <f t="shared" si="424"/>
        <v>NO</v>
      </c>
      <c r="AB9782" s="4" t="str">
        <f t="shared" si="424"/>
        <v>NO</v>
      </c>
      <c r="AD9782" s="4">
        <f t="shared" si="425"/>
        <v>0</v>
      </c>
    </row>
    <row r="9783" spans="1:30" ht="14.4" customHeight="1" x14ac:dyDescent="0.35">
      <c r="A9783" s="34">
        <v>9827</v>
      </c>
      <c r="B9783" s="1" t="s">
        <v>28211</v>
      </c>
      <c r="C9783" s="1"/>
      <c r="D9783" s="1"/>
      <c r="E9783" s="1"/>
      <c r="F9783" s="1" t="s">
        <v>29262</v>
      </c>
      <c r="G9783" s="35" t="s">
        <v>28212</v>
      </c>
      <c r="H9783" s="35" t="s">
        <v>28213</v>
      </c>
      <c r="I9783" s="35" t="s">
        <v>33</v>
      </c>
      <c r="J9783" s="36">
        <v>20772000</v>
      </c>
      <c r="K9783" s="36">
        <v>23947000</v>
      </c>
      <c r="L9783" s="36">
        <v>26432000</v>
      </c>
      <c r="M9783" s="36">
        <v>35775000</v>
      </c>
      <c r="N9783" s="36">
        <v>49234000</v>
      </c>
      <c r="O9783" s="37">
        <v>-0.18759999999999999</v>
      </c>
      <c r="P9783" s="37">
        <v>-0.10489999999999999</v>
      </c>
      <c r="Q9783" s="37">
        <v>-0.3503</v>
      </c>
      <c r="R9783" s="37">
        <v>-9.0499999999999997E-2</v>
      </c>
      <c r="S9783" s="37">
        <v>-4.1999999999999997E-3</v>
      </c>
      <c r="T9783" s="37"/>
      <c r="U9783" s="37"/>
      <c r="V9783" s="37"/>
      <c r="W9783" s="37"/>
      <c r="X9783" s="37"/>
      <c r="Z9783" s="4" t="str">
        <f t="shared" si="424"/>
        <v>NO</v>
      </c>
      <c r="AA9783" s="4" t="str">
        <f t="shared" si="424"/>
        <v>NO</v>
      </c>
      <c r="AB9783" s="4" t="str">
        <f t="shared" si="424"/>
        <v>NO</v>
      </c>
      <c r="AD9783" s="4">
        <f t="shared" si="425"/>
        <v>0</v>
      </c>
    </row>
    <row r="9784" spans="1:30" ht="14.4" customHeight="1" x14ac:dyDescent="0.35">
      <c r="A9784" s="34">
        <v>9828</v>
      </c>
      <c r="B9784" s="1" t="s">
        <v>28214</v>
      </c>
      <c r="C9784" s="1" t="s">
        <v>29015</v>
      </c>
      <c r="D9784" s="1"/>
      <c r="E9784" s="1" t="s">
        <v>29008</v>
      </c>
      <c r="F9784" s="1" t="s">
        <v>29262</v>
      </c>
      <c r="G9784" s="35" t="s">
        <v>28215</v>
      </c>
      <c r="H9784" s="35" t="s">
        <v>28216</v>
      </c>
      <c r="I9784" s="35" t="s">
        <v>29</v>
      </c>
      <c r="J9784" s="36">
        <v>31591000</v>
      </c>
      <c r="K9784" s="36">
        <v>33528000</v>
      </c>
      <c r="L9784" s="36">
        <v>39512000</v>
      </c>
      <c r="M9784" s="36">
        <v>43750000</v>
      </c>
      <c r="N9784" s="36">
        <v>49227000</v>
      </c>
      <c r="O9784" s="37">
        <v>0.2051</v>
      </c>
      <c r="P9784" s="37">
        <v>0.2412</v>
      </c>
      <c r="Q9784" s="37">
        <v>0.3004</v>
      </c>
      <c r="R9784" s="37">
        <v>0.28289999999999998</v>
      </c>
      <c r="S9784" s="37">
        <v>0.27850000000000003</v>
      </c>
      <c r="T9784" s="37"/>
      <c r="U9784" s="37"/>
      <c r="V9784" s="37"/>
      <c r="W9784" s="37"/>
      <c r="X9784" s="37"/>
      <c r="Z9784" s="4" t="str">
        <f t="shared" si="424"/>
        <v>YES</v>
      </c>
      <c r="AA9784" s="4" t="str">
        <f t="shared" si="424"/>
        <v>YES</v>
      </c>
      <c r="AB9784" s="4" t="str">
        <f t="shared" si="424"/>
        <v>YES</v>
      </c>
      <c r="AD9784" s="4">
        <f t="shared" si="425"/>
        <v>3</v>
      </c>
    </row>
    <row r="9785" spans="1:30" ht="14.4" customHeight="1" x14ac:dyDescent="0.35">
      <c r="A9785" s="34">
        <v>9829</v>
      </c>
      <c r="B9785" s="1" t="s">
        <v>28217</v>
      </c>
      <c r="C9785" s="1"/>
      <c r="D9785" s="1"/>
      <c r="E9785" s="1"/>
      <c r="F9785" s="1" t="s">
        <v>29262</v>
      </c>
      <c r="G9785" s="35" t="s">
        <v>28218</v>
      </c>
      <c r="H9785" s="35" t="s">
        <v>28219</v>
      </c>
      <c r="I9785" s="35" t="s">
        <v>33</v>
      </c>
      <c r="J9785" s="36"/>
      <c r="K9785" s="36">
        <v>10172000</v>
      </c>
      <c r="L9785" s="36">
        <v>32392000</v>
      </c>
      <c r="M9785" s="36">
        <v>38217000</v>
      </c>
      <c r="N9785" s="36">
        <v>49227000</v>
      </c>
      <c r="O9785" s="37"/>
      <c r="P9785" s="37">
        <v>3.6900000000000002E-2</v>
      </c>
      <c r="Q9785" s="37">
        <v>6.59E-2</v>
      </c>
      <c r="R9785" s="37">
        <v>4.3499999999999997E-2</v>
      </c>
      <c r="S9785" s="37">
        <v>6.0400000000000002E-2</v>
      </c>
      <c r="T9785" s="37"/>
      <c r="U9785" s="37"/>
      <c r="V9785" s="37"/>
      <c r="W9785" s="37"/>
      <c r="X9785" s="37"/>
      <c r="Z9785" s="4" t="str">
        <f t="shared" si="424"/>
        <v>NO</v>
      </c>
      <c r="AA9785" s="4" t="str">
        <f t="shared" si="424"/>
        <v>NO</v>
      </c>
      <c r="AB9785" s="4" t="str">
        <f t="shared" si="424"/>
        <v>NO</v>
      </c>
      <c r="AD9785" s="4">
        <f t="shared" si="425"/>
        <v>0</v>
      </c>
    </row>
    <row r="9786" spans="1:30" ht="14.4" customHeight="1" x14ac:dyDescent="0.35">
      <c r="A9786" s="34">
        <v>9830</v>
      </c>
      <c r="B9786" s="1" t="s">
        <v>28220</v>
      </c>
      <c r="C9786" s="1"/>
      <c r="D9786" s="1"/>
      <c r="E9786" s="1"/>
      <c r="F9786" s="1" t="s">
        <v>29262</v>
      </c>
      <c r="G9786" s="35" t="s">
        <v>28221</v>
      </c>
      <c r="H9786" s="35" t="s">
        <v>28222</v>
      </c>
      <c r="I9786" s="35" t="s">
        <v>23</v>
      </c>
      <c r="J9786" s="36"/>
      <c r="K9786" s="36"/>
      <c r="L9786" s="36"/>
      <c r="M9786" s="36">
        <v>27709000</v>
      </c>
      <c r="N9786" s="36">
        <v>49219000</v>
      </c>
      <c r="O9786" s="37"/>
      <c r="P9786" s="37"/>
      <c r="Q9786" s="37"/>
      <c r="R9786" s="37">
        <v>0.1234</v>
      </c>
      <c r="S9786" s="37">
        <v>0.2389</v>
      </c>
      <c r="T9786" s="37"/>
      <c r="U9786" s="37"/>
      <c r="V9786" s="37"/>
      <c r="W9786" s="37"/>
      <c r="X9786" s="37"/>
      <c r="Z9786" s="4" t="str">
        <f t="shared" si="424"/>
        <v>NO</v>
      </c>
      <c r="AA9786" s="4" t="str">
        <f t="shared" si="424"/>
        <v>NO</v>
      </c>
      <c r="AB9786" s="4" t="str">
        <f t="shared" si="424"/>
        <v>YES</v>
      </c>
      <c r="AD9786" s="4">
        <f t="shared" si="425"/>
        <v>1</v>
      </c>
    </row>
    <row r="9787" spans="1:30" ht="14.4" customHeight="1" x14ac:dyDescent="0.35">
      <c r="A9787" s="34">
        <v>9831</v>
      </c>
      <c r="B9787" s="1" t="s">
        <v>28223</v>
      </c>
      <c r="C9787" s="1" t="s">
        <v>29015</v>
      </c>
      <c r="D9787" s="1"/>
      <c r="E9787" s="1" t="s">
        <v>29008</v>
      </c>
      <c r="F9787" s="1" t="s">
        <v>29262</v>
      </c>
      <c r="G9787" s="35" t="s">
        <v>28224</v>
      </c>
      <c r="H9787" s="35" t="s">
        <v>28225</v>
      </c>
      <c r="I9787" s="35" t="s">
        <v>29</v>
      </c>
      <c r="J9787" s="36">
        <v>25832000</v>
      </c>
      <c r="K9787" s="36">
        <v>23960000</v>
      </c>
      <c r="L9787" s="36">
        <v>20800000</v>
      </c>
      <c r="M9787" s="36">
        <v>41271000</v>
      </c>
      <c r="N9787" s="36">
        <v>49192000</v>
      </c>
      <c r="O9787" s="37">
        <v>0.12659999999999999</v>
      </c>
      <c r="P9787" s="37">
        <v>0.1923</v>
      </c>
      <c r="Q9787" s="37">
        <v>-0.55649999999999999</v>
      </c>
      <c r="R9787" s="37">
        <v>0.28470000000000001</v>
      </c>
      <c r="S9787" s="37">
        <v>0.1434</v>
      </c>
      <c r="T9787" s="37"/>
      <c r="U9787" s="37">
        <v>-1.01E-2</v>
      </c>
      <c r="V9787" s="37">
        <v>-4.3900000000000002E-2</v>
      </c>
      <c r="W9787" s="37">
        <v>-1.1299999999999999E-2</v>
      </c>
      <c r="X9787" s="37">
        <v>-2.5000000000000001E-3</v>
      </c>
      <c r="Z9787" s="4" t="str">
        <f t="shared" si="424"/>
        <v>NO</v>
      </c>
      <c r="AA9787" s="4" t="str">
        <f t="shared" si="424"/>
        <v>YES</v>
      </c>
      <c r="AB9787" s="4" t="str">
        <f t="shared" si="424"/>
        <v>NO</v>
      </c>
      <c r="AD9787" s="4">
        <f t="shared" si="425"/>
        <v>1</v>
      </c>
    </row>
    <row r="9788" spans="1:30" ht="14.4" customHeight="1" x14ac:dyDescent="0.35">
      <c r="A9788" s="34">
        <v>9832</v>
      </c>
      <c r="B9788" s="1" t="s">
        <v>11481</v>
      </c>
      <c r="C9788" s="1"/>
      <c r="D9788" s="1"/>
      <c r="E9788" s="1"/>
      <c r="F9788" s="1" t="s">
        <v>29262</v>
      </c>
      <c r="G9788" s="35" t="s">
        <v>28226</v>
      </c>
      <c r="H9788" s="35" t="s">
        <v>28227</v>
      </c>
      <c r="I9788" s="35" t="s">
        <v>390</v>
      </c>
      <c r="J9788" s="36">
        <v>66934000</v>
      </c>
      <c r="K9788" s="36">
        <v>60357000</v>
      </c>
      <c r="L9788" s="36">
        <v>51279000</v>
      </c>
      <c r="M9788" s="36">
        <v>49199000</v>
      </c>
      <c r="N9788" s="36">
        <v>49180000</v>
      </c>
      <c r="O9788" s="37">
        <v>0.72889999999999999</v>
      </c>
      <c r="P9788" s="37">
        <v>0.71350000000000002</v>
      </c>
      <c r="Q9788" s="37">
        <v>0.44009999999999999</v>
      </c>
      <c r="R9788" s="37">
        <v>9.3600000000000003E-2</v>
      </c>
      <c r="S9788" s="37">
        <v>7.0699999999999999E-2</v>
      </c>
      <c r="T9788" s="37"/>
      <c r="U9788" s="37"/>
      <c r="V9788" s="37"/>
      <c r="W9788" s="37">
        <v>-7.7000000000000002E-3</v>
      </c>
      <c r="X9788" s="37"/>
      <c r="Z9788" s="4" t="str">
        <f t="shared" si="424"/>
        <v>YES</v>
      </c>
      <c r="AA9788" s="4" t="str">
        <f t="shared" si="424"/>
        <v>NO</v>
      </c>
      <c r="AB9788" s="4" t="str">
        <f t="shared" si="424"/>
        <v>NO</v>
      </c>
      <c r="AD9788" s="4">
        <f t="shared" si="425"/>
        <v>1</v>
      </c>
    </row>
    <row r="9789" spans="1:30" ht="14.4" customHeight="1" x14ac:dyDescent="0.35">
      <c r="A9789" s="34">
        <v>9833</v>
      </c>
      <c r="B9789" s="1" t="s">
        <v>28228</v>
      </c>
      <c r="C9789" s="1"/>
      <c r="D9789" s="1"/>
      <c r="E9789" s="1"/>
      <c r="F9789" s="1" t="s">
        <v>29262</v>
      </c>
      <c r="G9789" s="35" t="s">
        <v>28229</v>
      </c>
      <c r="H9789" s="35" t="s">
        <v>28230</v>
      </c>
      <c r="I9789" s="35" t="s">
        <v>390</v>
      </c>
      <c r="J9789" s="36"/>
      <c r="K9789" s="36"/>
      <c r="L9789" s="36"/>
      <c r="M9789" s="36">
        <v>15239000</v>
      </c>
      <c r="N9789" s="36">
        <v>49173000</v>
      </c>
      <c r="O9789" s="37"/>
      <c r="P9789" s="37"/>
      <c r="Q9789" s="37"/>
      <c r="R9789" s="37">
        <v>0.05</v>
      </c>
      <c r="S9789" s="37">
        <v>0.24779999999999999</v>
      </c>
      <c r="T9789" s="37"/>
      <c r="U9789" s="37"/>
      <c r="V9789" s="37"/>
      <c r="W9789" s="37"/>
      <c r="X9789" s="37"/>
      <c r="Z9789" s="4" t="str">
        <f t="shared" si="424"/>
        <v>NO</v>
      </c>
      <c r="AA9789" s="4" t="str">
        <f t="shared" si="424"/>
        <v>NO</v>
      </c>
      <c r="AB9789" s="4" t="str">
        <f t="shared" si="424"/>
        <v>YES</v>
      </c>
      <c r="AD9789" s="4">
        <f t="shared" si="425"/>
        <v>1</v>
      </c>
    </row>
    <row r="9790" spans="1:30" ht="14.4" customHeight="1" x14ac:dyDescent="0.35">
      <c r="A9790" s="34">
        <v>9834</v>
      </c>
      <c r="B9790" s="1" t="s">
        <v>28231</v>
      </c>
      <c r="C9790" s="1" t="s">
        <v>29015</v>
      </c>
      <c r="D9790" s="1"/>
      <c r="E9790" s="1" t="s">
        <v>29008</v>
      </c>
      <c r="F9790" s="1" t="s">
        <v>29262</v>
      </c>
      <c r="G9790" s="35" t="s">
        <v>28232</v>
      </c>
      <c r="H9790" s="35" t="s">
        <v>28233</v>
      </c>
      <c r="I9790" s="35" t="s">
        <v>29</v>
      </c>
      <c r="J9790" s="36">
        <v>8249000</v>
      </c>
      <c r="K9790" s="36">
        <v>19516000</v>
      </c>
      <c r="L9790" s="36">
        <v>35313000</v>
      </c>
      <c r="M9790" s="36">
        <v>44691000</v>
      </c>
      <c r="N9790" s="36">
        <v>49170000</v>
      </c>
      <c r="O9790" s="37">
        <v>0.2</v>
      </c>
      <c r="P9790" s="37">
        <v>0.49380000000000002</v>
      </c>
      <c r="Q9790" s="37">
        <v>0.69099999999999995</v>
      </c>
      <c r="R9790" s="37">
        <v>0.57210000000000005</v>
      </c>
      <c r="S9790" s="37">
        <v>0.61380000000000001</v>
      </c>
      <c r="T9790" s="37">
        <v>0.19339999999999999</v>
      </c>
      <c r="U9790" s="37">
        <v>0.4869</v>
      </c>
      <c r="V9790" s="37"/>
      <c r="W9790" s="37">
        <v>0.56440000000000001</v>
      </c>
      <c r="X9790" s="37">
        <v>0.60470000000000002</v>
      </c>
      <c r="Z9790" s="4" t="str">
        <f t="shared" si="424"/>
        <v>YES</v>
      </c>
      <c r="AA9790" s="4" t="str">
        <f t="shared" si="424"/>
        <v>YES</v>
      </c>
      <c r="AB9790" s="4" t="str">
        <f t="shared" si="424"/>
        <v>YES</v>
      </c>
      <c r="AD9790" s="4">
        <f t="shared" si="425"/>
        <v>3</v>
      </c>
    </row>
    <row r="9791" spans="1:30" ht="27.65" customHeight="1" x14ac:dyDescent="0.35">
      <c r="A9791" s="34">
        <v>9836</v>
      </c>
      <c r="B9791" s="1" t="s">
        <v>28234</v>
      </c>
      <c r="C9791" s="1"/>
      <c r="D9791" s="1"/>
      <c r="E9791" s="1"/>
      <c r="F9791" s="1" t="s">
        <v>29262</v>
      </c>
      <c r="G9791" s="35" t="s">
        <v>28235</v>
      </c>
      <c r="H9791" s="35" t="s">
        <v>28236</v>
      </c>
      <c r="I9791" s="35" t="s">
        <v>33</v>
      </c>
      <c r="J9791" s="36">
        <v>33055000</v>
      </c>
      <c r="K9791" s="36">
        <v>37946000</v>
      </c>
      <c r="L9791" s="36">
        <v>51181000</v>
      </c>
      <c r="M9791" s="36">
        <v>52922000</v>
      </c>
      <c r="N9791" s="36">
        <v>49167000</v>
      </c>
      <c r="O9791" s="37">
        <v>0.23630000000000001</v>
      </c>
      <c r="P9791" s="37">
        <v>0.31819999999999998</v>
      </c>
      <c r="Q9791" s="37">
        <v>0.2404</v>
      </c>
      <c r="R9791" s="37">
        <v>0.29759999999999998</v>
      </c>
      <c r="S9791" s="37">
        <v>0.16600000000000001</v>
      </c>
      <c r="T9791" s="37"/>
      <c r="U9791" s="37"/>
      <c r="V9791" s="37"/>
      <c r="W9791" s="37"/>
      <c r="X9791" s="37"/>
      <c r="Z9791" s="4" t="str">
        <f t="shared" si="424"/>
        <v>YES</v>
      </c>
      <c r="AA9791" s="4" t="str">
        <f t="shared" si="424"/>
        <v>YES</v>
      </c>
      <c r="AB9791" s="4" t="str">
        <f t="shared" si="424"/>
        <v>NO</v>
      </c>
      <c r="AD9791" s="4">
        <f t="shared" si="425"/>
        <v>2</v>
      </c>
    </row>
    <row r="9792" spans="1:30" ht="14.4" customHeight="1" x14ac:dyDescent="0.35">
      <c r="A9792" s="34">
        <v>9837</v>
      </c>
      <c r="B9792" s="1" t="s">
        <v>28237</v>
      </c>
      <c r="C9792" s="1"/>
      <c r="D9792" s="1"/>
      <c r="E9792" s="1"/>
      <c r="F9792" s="1" t="s">
        <v>29262</v>
      </c>
      <c r="G9792" s="35" t="s">
        <v>28238</v>
      </c>
      <c r="H9792" s="35" t="s">
        <v>28239</v>
      </c>
      <c r="I9792" s="35" t="s">
        <v>36</v>
      </c>
      <c r="J9792" s="36">
        <v>22905000</v>
      </c>
      <c r="K9792" s="36">
        <v>31673000</v>
      </c>
      <c r="L9792" s="36">
        <v>38270000</v>
      </c>
      <c r="M9792" s="36">
        <v>45399000</v>
      </c>
      <c r="N9792" s="36">
        <v>49163000</v>
      </c>
      <c r="O9792" s="37">
        <v>6.2300000000000001E-2</v>
      </c>
      <c r="P9792" s="37">
        <v>0.17130000000000001</v>
      </c>
      <c r="Q9792" s="37">
        <v>0.19819999999999999</v>
      </c>
      <c r="R9792" s="37">
        <v>0.317</v>
      </c>
      <c r="S9792" s="37">
        <v>0.16869999999999999</v>
      </c>
      <c r="T9792" s="37"/>
      <c r="U9792" s="37"/>
      <c r="V9792" s="37"/>
      <c r="W9792" s="37"/>
      <c r="X9792" s="37"/>
      <c r="Z9792" s="4" t="str">
        <f t="shared" si="424"/>
        <v>NO</v>
      </c>
      <c r="AA9792" s="4" t="str">
        <f t="shared" si="424"/>
        <v>YES</v>
      </c>
      <c r="AB9792" s="4" t="str">
        <f t="shared" si="424"/>
        <v>NO</v>
      </c>
      <c r="AD9792" s="4">
        <f t="shared" si="425"/>
        <v>1</v>
      </c>
    </row>
    <row r="9793" spans="1:30" ht="14.4" customHeight="1" x14ac:dyDescent="0.35">
      <c r="A9793" s="34">
        <v>9838</v>
      </c>
      <c r="B9793" s="1" t="s">
        <v>28240</v>
      </c>
      <c r="C9793" s="1" t="s">
        <v>29015</v>
      </c>
      <c r="D9793" s="1"/>
      <c r="E9793" s="1" t="s">
        <v>29008</v>
      </c>
      <c r="F9793" s="1" t="s">
        <v>29262</v>
      </c>
      <c r="G9793" s="35" t="s">
        <v>28241</v>
      </c>
      <c r="H9793" s="35" t="s">
        <v>28242</v>
      </c>
      <c r="I9793" s="35" t="s">
        <v>29</v>
      </c>
      <c r="J9793" s="36"/>
      <c r="K9793" s="36"/>
      <c r="L9793" s="36"/>
      <c r="M9793" s="36">
        <v>32401000</v>
      </c>
      <c r="N9793" s="36">
        <v>49159000</v>
      </c>
      <c r="O9793" s="37"/>
      <c r="P9793" s="37"/>
      <c r="Q9793" s="37"/>
      <c r="R9793" s="37">
        <v>0.3014</v>
      </c>
      <c r="S9793" s="37">
        <v>-9.1300000000000006E-2</v>
      </c>
      <c r="T9793" s="37"/>
      <c r="U9793" s="37"/>
      <c r="V9793" s="37"/>
      <c r="W9793" s="37">
        <v>0.28270000000000001</v>
      </c>
      <c r="X9793" s="37">
        <v>-0.1051</v>
      </c>
      <c r="Z9793" s="4" t="str">
        <f t="shared" si="424"/>
        <v>NO</v>
      </c>
      <c r="AA9793" s="4" t="str">
        <f t="shared" si="424"/>
        <v>YES</v>
      </c>
      <c r="AB9793" s="4" t="str">
        <f t="shared" si="424"/>
        <v>NO</v>
      </c>
      <c r="AD9793" s="4">
        <f t="shared" si="425"/>
        <v>1</v>
      </c>
    </row>
    <row r="9794" spans="1:30" ht="14.4" customHeight="1" x14ac:dyDescent="0.35">
      <c r="A9794" s="34">
        <v>9839</v>
      </c>
      <c r="B9794" s="1" t="s">
        <v>4902</v>
      </c>
      <c r="C9794" s="1" t="s">
        <v>29015</v>
      </c>
      <c r="D9794" s="1"/>
      <c r="E9794" s="1" t="s">
        <v>29008</v>
      </c>
      <c r="F9794" s="1" t="s">
        <v>29262</v>
      </c>
      <c r="G9794" s="35" t="s">
        <v>28243</v>
      </c>
      <c r="H9794" s="35" t="s">
        <v>28244</v>
      </c>
      <c r="I9794" s="35" t="s">
        <v>29</v>
      </c>
      <c r="J9794" s="36"/>
      <c r="K9794" s="36"/>
      <c r="L9794" s="36"/>
      <c r="M9794" s="36"/>
      <c r="N9794" s="36">
        <v>49145000</v>
      </c>
      <c r="O9794" s="37"/>
      <c r="P9794" s="37"/>
      <c r="Q9794" s="37"/>
      <c r="R9794" s="37"/>
      <c r="S9794" s="37">
        <v>9.7199999999999995E-2</v>
      </c>
      <c r="T9794" s="37"/>
      <c r="U9794" s="37"/>
      <c r="V9794" s="37"/>
      <c r="W9794" s="37"/>
      <c r="X9794" s="37">
        <v>-8.0000000000000004E-4</v>
      </c>
      <c r="Z9794" s="4" t="str">
        <f t="shared" si="424"/>
        <v>NO</v>
      </c>
      <c r="AA9794" s="4" t="str">
        <f t="shared" si="424"/>
        <v>NO</v>
      </c>
      <c r="AB9794" s="4" t="str">
        <f t="shared" si="424"/>
        <v>NO</v>
      </c>
      <c r="AD9794" s="4">
        <f t="shared" si="425"/>
        <v>0</v>
      </c>
    </row>
    <row r="9795" spans="1:30" ht="14.4" customHeight="1" x14ac:dyDescent="0.35">
      <c r="A9795" s="34">
        <v>9840</v>
      </c>
      <c r="B9795" s="1" t="s">
        <v>5907</v>
      </c>
      <c r="C9795" s="1" t="s">
        <v>29015</v>
      </c>
      <c r="D9795" s="1"/>
      <c r="E9795" s="1" t="s">
        <v>29008</v>
      </c>
      <c r="F9795" s="1" t="s">
        <v>29262</v>
      </c>
      <c r="G9795" s="35" t="s">
        <v>28245</v>
      </c>
      <c r="H9795" s="35" t="s">
        <v>28246</v>
      </c>
      <c r="I9795" s="35" t="s">
        <v>29</v>
      </c>
      <c r="J9795" s="36">
        <v>22267000</v>
      </c>
      <c r="K9795" s="36">
        <v>33946000</v>
      </c>
      <c r="L9795" s="36">
        <v>40051000</v>
      </c>
      <c r="M9795" s="36">
        <v>49134000</v>
      </c>
      <c r="N9795" s="36">
        <v>49134000</v>
      </c>
      <c r="O9795" s="37">
        <v>3.3700000000000001E-2</v>
      </c>
      <c r="P9795" s="37">
        <v>5.0999999999999997E-2</v>
      </c>
      <c r="Q9795" s="37">
        <v>5.2999999999999999E-2</v>
      </c>
      <c r="R9795" s="37">
        <v>0.1026</v>
      </c>
      <c r="S9795" s="37">
        <v>3.73E-2</v>
      </c>
      <c r="T9795" s="37"/>
      <c r="U9795" s="37"/>
      <c r="V9795" s="37"/>
      <c r="W9795" s="37"/>
      <c r="X9795" s="37"/>
      <c r="Z9795" s="4" t="str">
        <f t="shared" si="424"/>
        <v>NO</v>
      </c>
      <c r="AA9795" s="4" t="str">
        <f t="shared" si="424"/>
        <v>NO</v>
      </c>
      <c r="AB9795" s="4" t="str">
        <f t="shared" si="424"/>
        <v>NO</v>
      </c>
      <c r="AD9795" s="4">
        <f t="shared" si="425"/>
        <v>0</v>
      </c>
    </row>
    <row r="9796" spans="1:30" ht="14.4" customHeight="1" x14ac:dyDescent="0.35">
      <c r="A9796" s="34">
        <v>9841</v>
      </c>
      <c r="B9796" s="1" t="s">
        <v>28247</v>
      </c>
      <c r="C9796" s="1" t="s">
        <v>29015</v>
      </c>
      <c r="D9796" s="1"/>
      <c r="E9796" s="1" t="s">
        <v>29008</v>
      </c>
      <c r="F9796" s="1" t="s">
        <v>29262</v>
      </c>
      <c r="G9796" s="35" t="s">
        <v>28248</v>
      </c>
      <c r="H9796" s="35" t="s">
        <v>28249</v>
      </c>
      <c r="I9796" s="35" t="s">
        <v>29</v>
      </c>
      <c r="J9796" s="36">
        <v>654000</v>
      </c>
      <c r="K9796" s="36">
        <v>7520000</v>
      </c>
      <c r="L9796" s="36">
        <v>20677000</v>
      </c>
      <c r="M9796" s="36">
        <v>36138000</v>
      </c>
      <c r="N9796" s="36">
        <v>49125000</v>
      </c>
      <c r="O9796" s="37">
        <v>-0.2737</v>
      </c>
      <c r="P9796" s="37">
        <v>-5.2900000000000003E-2</v>
      </c>
      <c r="Q9796" s="37">
        <v>4.5999999999999999E-2</v>
      </c>
      <c r="R9796" s="37">
        <v>0.41739999999999999</v>
      </c>
      <c r="S9796" s="37">
        <v>0.45879999999999999</v>
      </c>
      <c r="T9796" s="37"/>
      <c r="U9796" s="37"/>
      <c r="V9796" s="37"/>
      <c r="W9796" s="37"/>
      <c r="X9796" s="37"/>
      <c r="Z9796" s="4" t="str">
        <f t="shared" si="424"/>
        <v>NO</v>
      </c>
      <c r="AA9796" s="4" t="str">
        <f t="shared" si="424"/>
        <v>YES</v>
      </c>
      <c r="AB9796" s="4" t="str">
        <f t="shared" si="424"/>
        <v>YES</v>
      </c>
      <c r="AD9796" s="4">
        <f t="shared" si="425"/>
        <v>2</v>
      </c>
    </row>
    <row r="9797" spans="1:30" ht="27.65" customHeight="1" x14ac:dyDescent="0.35">
      <c r="A9797" s="34">
        <v>9842</v>
      </c>
      <c r="B9797" s="1" t="s">
        <v>28250</v>
      </c>
      <c r="C9797" s="1" t="s">
        <v>29015</v>
      </c>
      <c r="D9797" s="1"/>
      <c r="E9797" s="1" t="s">
        <v>29008</v>
      </c>
      <c r="F9797" s="1" t="s">
        <v>29262</v>
      </c>
      <c r="G9797" s="35" t="s">
        <v>28251</v>
      </c>
      <c r="H9797" s="35" t="s">
        <v>28252</v>
      </c>
      <c r="I9797" s="35" t="s">
        <v>29</v>
      </c>
      <c r="J9797" s="36">
        <v>31116000</v>
      </c>
      <c r="K9797" s="36">
        <v>36138000</v>
      </c>
      <c r="L9797" s="36">
        <v>39256000</v>
      </c>
      <c r="M9797" s="36">
        <v>42030000</v>
      </c>
      <c r="N9797" s="36">
        <v>49123000</v>
      </c>
      <c r="O9797" s="37">
        <v>6.7999999999999996E-3</v>
      </c>
      <c r="P9797" s="37">
        <v>-1.06E-2</v>
      </c>
      <c r="Q9797" s="37">
        <v>3.9E-2</v>
      </c>
      <c r="R9797" s="37">
        <v>2.8500000000000001E-2</v>
      </c>
      <c r="S9797" s="37">
        <v>1.11E-2</v>
      </c>
      <c r="T9797" s="37"/>
      <c r="U9797" s="37"/>
      <c r="V9797" s="37">
        <v>-7.1000000000000004E-3</v>
      </c>
      <c r="W9797" s="37">
        <v>-2.8999999999999998E-3</v>
      </c>
      <c r="X9797" s="37">
        <v>-1.2999999999999999E-3</v>
      </c>
      <c r="Z9797" s="4" t="str">
        <f t="shared" ref="Z9797:AB9860" si="426">IF(Q9797&gt;20%,"YES","NO")</f>
        <v>NO</v>
      </c>
      <c r="AA9797" s="4" t="str">
        <f t="shared" si="426"/>
        <v>NO</v>
      </c>
      <c r="AB9797" s="4" t="str">
        <f t="shared" si="426"/>
        <v>NO</v>
      </c>
      <c r="AD9797" s="4">
        <f t="shared" ref="AD9797:AD9860" si="427">COUNTIF(Z9797:AB9797,"YES")</f>
        <v>0</v>
      </c>
    </row>
    <row r="9798" spans="1:30" ht="14.4" customHeight="1" x14ac:dyDescent="0.35">
      <c r="A9798" s="34">
        <v>9843</v>
      </c>
      <c r="B9798" s="1" t="s">
        <v>28253</v>
      </c>
      <c r="C9798" s="1"/>
      <c r="D9798" s="1"/>
      <c r="E9798" s="1"/>
      <c r="F9798" s="1" t="s">
        <v>29262</v>
      </c>
      <c r="G9798" s="35" t="s">
        <v>28254</v>
      </c>
      <c r="H9798" s="35" t="s">
        <v>28255</v>
      </c>
      <c r="I9798" s="35" t="s">
        <v>23</v>
      </c>
      <c r="J9798" s="36">
        <v>18510000</v>
      </c>
      <c r="K9798" s="36">
        <v>24179000</v>
      </c>
      <c r="L9798" s="36">
        <v>25310000</v>
      </c>
      <c r="M9798" s="36">
        <v>21025000</v>
      </c>
      <c r="N9798" s="36">
        <v>49117000</v>
      </c>
      <c r="O9798" s="37">
        <v>6.2600000000000003E-2</v>
      </c>
      <c r="P9798" s="37">
        <v>0.25430000000000003</v>
      </c>
      <c r="Q9798" s="37">
        <v>0.1011</v>
      </c>
      <c r="R9798" s="37">
        <v>-0.4481</v>
      </c>
      <c r="S9798" s="37">
        <v>0.17749999999999999</v>
      </c>
      <c r="T9798" s="37"/>
      <c r="U9798" s="37"/>
      <c r="V9798" s="37"/>
      <c r="W9798" s="37"/>
      <c r="X9798" s="37"/>
      <c r="Z9798" s="4" t="str">
        <f t="shared" si="426"/>
        <v>NO</v>
      </c>
      <c r="AA9798" s="4" t="str">
        <f t="shared" si="426"/>
        <v>NO</v>
      </c>
      <c r="AB9798" s="4" t="str">
        <f t="shared" si="426"/>
        <v>NO</v>
      </c>
      <c r="AD9798" s="4">
        <f t="shared" si="427"/>
        <v>0</v>
      </c>
    </row>
    <row r="9799" spans="1:30" ht="14.4" customHeight="1" x14ac:dyDescent="0.35">
      <c r="A9799" s="34">
        <v>9844</v>
      </c>
      <c r="B9799" s="1" t="s">
        <v>24510</v>
      </c>
      <c r="C9799" s="1"/>
      <c r="D9799" s="1"/>
      <c r="E9799" s="1"/>
      <c r="F9799" s="1" t="s">
        <v>29262</v>
      </c>
      <c r="G9799" s="35" t="s">
        <v>28256</v>
      </c>
      <c r="H9799" s="35" t="s">
        <v>28257</v>
      </c>
      <c r="I9799" s="35" t="s">
        <v>33</v>
      </c>
      <c r="J9799" s="36">
        <v>11624000</v>
      </c>
      <c r="K9799" s="36">
        <v>15528000</v>
      </c>
      <c r="L9799" s="36">
        <v>29034000</v>
      </c>
      <c r="M9799" s="36">
        <v>36970000</v>
      </c>
      <c r="N9799" s="36">
        <v>49115000</v>
      </c>
      <c r="O9799" s="37">
        <v>0.34539999999999998</v>
      </c>
      <c r="P9799" s="37">
        <v>4.2700000000000002E-2</v>
      </c>
      <c r="Q9799" s="37">
        <v>0.48370000000000002</v>
      </c>
      <c r="R9799" s="37">
        <v>0.3841</v>
      </c>
      <c r="S9799" s="37">
        <v>0.32250000000000001</v>
      </c>
      <c r="T9799" s="37"/>
      <c r="U9799" s="37"/>
      <c r="V9799" s="37"/>
      <c r="W9799" s="37"/>
      <c r="X9799" s="37"/>
      <c r="Z9799" s="4" t="str">
        <f t="shared" si="426"/>
        <v>YES</v>
      </c>
      <c r="AA9799" s="4" t="str">
        <f t="shared" si="426"/>
        <v>YES</v>
      </c>
      <c r="AB9799" s="4" t="str">
        <f t="shared" si="426"/>
        <v>YES</v>
      </c>
      <c r="AD9799" s="4">
        <f t="shared" si="427"/>
        <v>3</v>
      </c>
    </row>
    <row r="9800" spans="1:30" ht="14.4" customHeight="1" x14ac:dyDescent="0.35">
      <c r="A9800" s="34">
        <v>9845</v>
      </c>
      <c r="B9800" s="1" t="s">
        <v>9696</v>
      </c>
      <c r="C9800" s="1" t="s">
        <v>29015</v>
      </c>
      <c r="D9800" s="1"/>
      <c r="E9800" s="1" t="s">
        <v>29008</v>
      </c>
      <c r="F9800" s="1" t="s">
        <v>29262</v>
      </c>
      <c r="G9800" s="35" t="s">
        <v>28258</v>
      </c>
      <c r="H9800" s="35" t="s">
        <v>28259</v>
      </c>
      <c r="I9800" s="35" t="s">
        <v>29</v>
      </c>
      <c r="J9800" s="36">
        <v>21063000</v>
      </c>
      <c r="K9800" s="36">
        <v>24390000</v>
      </c>
      <c r="L9800" s="36">
        <v>38564000</v>
      </c>
      <c r="M9800" s="36">
        <v>46297000</v>
      </c>
      <c r="N9800" s="36">
        <v>49108000</v>
      </c>
      <c r="O9800" s="37">
        <v>0.51649999999999996</v>
      </c>
      <c r="P9800" s="37">
        <v>0.1744</v>
      </c>
      <c r="Q9800" s="37">
        <v>0.1439</v>
      </c>
      <c r="R9800" s="37">
        <v>0.10630000000000001</v>
      </c>
      <c r="S9800" s="37">
        <v>9.8199999999999996E-2</v>
      </c>
      <c r="T9800" s="37"/>
      <c r="U9800" s="37"/>
      <c r="V9800" s="37"/>
      <c r="W9800" s="37">
        <v>-0.06</v>
      </c>
      <c r="X9800" s="37"/>
      <c r="Z9800" s="4" t="str">
        <f t="shared" si="426"/>
        <v>NO</v>
      </c>
      <c r="AA9800" s="4" t="str">
        <f t="shared" si="426"/>
        <v>NO</v>
      </c>
      <c r="AB9800" s="4" t="str">
        <f t="shared" si="426"/>
        <v>NO</v>
      </c>
      <c r="AD9800" s="4">
        <f t="shared" si="427"/>
        <v>0</v>
      </c>
    </row>
    <row r="9801" spans="1:30" ht="14.4" customHeight="1" x14ac:dyDescent="0.35">
      <c r="A9801" s="34">
        <v>9846</v>
      </c>
      <c r="B9801" s="1" t="s">
        <v>28260</v>
      </c>
      <c r="C9801" s="1"/>
      <c r="D9801" s="1"/>
      <c r="E9801" s="1"/>
      <c r="F9801" s="1" t="s">
        <v>29262</v>
      </c>
      <c r="G9801" s="35" t="s">
        <v>28261</v>
      </c>
      <c r="H9801" s="35" t="s">
        <v>28262</v>
      </c>
      <c r="I9801" s="35" t="s">
        <v>23</v>
      </c>
      <c r="J9801" s="36">
        <v>38733000</v>
      </c>
      <c r="K9801" s="36">
        <v>46754000</v>
      </c>
      <c r="L9801" s="36">
        <v>46574000</v>
      </c>
      <c r="M9801" s="36">
        <v>49182000</v>
      </c>
      <c r="N9801" s="36">
        <v>49107000</v>
      </c>
      <c r="O9801" s="37">
        <v>1.04E-2</v>
      </c>
      <c r="P9801" s="37">
        <v>-2.5000000000000001E-3</v>
      </c>
      <c r="Q9801" s="37">
        <v>2.2499999999999999E-2</v>
      </c>
      <c r="R9801" s="37">
        <v>-2.3999999999999998E-3</v>
      </c>
      <c r="S9801" s="37">
        <v>-7.2900000000000006E-2</v>
      </c>
      <c r="T9801" s="37">
        <v>1.4E-3</v>
      </c>
      <c r="U9801" s="37">
        <v>-1.0500000000000001E-2</v>
      </c>
      <c r="V9801" s="37">
        <v>1.2999999999999999E-3</v>
      </c>
      <c r="W9801" s="37">
        <v>-1.15E-2</v>
      </c>
      <c r="X9801" s="37"/>
      <c r="Z9801" s="4" t="str">
        <f t="shared" si="426"/>
        <v>NO</v>
      </c>
      <c r="AA9801" s="4" t="str">
        <f t="shared" si="426"/>
        <v>NO</v>
      </c>
      <c r="AB9801" s="4" t="str">
        <f t="shared" si="426"/>
        <v>NO</v>
      </c>
      <c r="AD9801" s="4">
        <f t="shared" si="427"/>
        <v>0</v>
      </c>
    </row>
    <row r="9802" spans="1:30" ht="14.4" customHeight="1" x14ac:dyDescent="0.35">
      <c r="A9802" s="34">
        <v>9847</v>
      </c>
      <c r="B9802" s="1" t="s">
        <v>917</v>
      </c>
      <c r="C9802" s="1" t="s">
        <v>29015</v>
      </c>
      <c r="D9802" s="1"/>
      <c r="E9802" s="1" t="s">
        <v>29008</v>
      </c>
      <c r="F9802" s="1" t="s">
        <v>29262</v>
      </c>
      <c r="G9802" s="35" t="s">
        <v>28263</v>
      </c>
      <c r="H9802" s="35" t="s">
        <v>28264</v>
      </c>
      <c r="I9802" s="35" t="s">
        <v>29</v>
      </c>
      <c r="J9802" s="36">
        <v>47591000</v>
      </c>
      <c r="K9802" s="36">
        <v>74338000</v>
      </c>
      <c r="L9802" s="36">
        <v>99574000</v>
      </c>
      <c r="M9802" s="36">
        <v>139526000</v>
      </c>
      <c r="N9802" s="36">
        <v>49104000</v>
      </c>
      <c r="O9802" s="37">
        <v>7.1300000000000002E-2</v>
      </c>
      <c r="P9802" s="37">
        <v>4.7E-2</v>
      </c>
      <c r="Q9802" s="37">
        <v>7.0400000000000004E-2</v>
      </c>
      <c r="R9802" s="37">
        <v>5.6399999999999999E-2</v>
      </c>
      <c r="S9802" s="37">
        <v>4.9399999999999999E-2</v>
      </c>
      <c r="T9802" s="37">
        <v>7.1300000000000002E-2</v>
      </c>
      <c r="U9802" s="37">
        <v>4.7E-2</v>
      </c>
      <c r="V9802" s="37">
        <v>7.0400000000000004E-2</v>
      </c>
      <c r="W9802" s="37">
        <v>5.6399999999999999E-2</v>
      </c>
      <c r="X9802" s="37">
        <v>4.9399999999999999E-2</v>
      </c>
      <c r="Z9802" s="4" t="str">
        <f t="shared" si="426"/>
        <v>NO</v>
      </c>
      <c r="AA9802" s="4" t="str">
        <f t="shared" si="426"/>
        <v>NO</v>
      </c>
      <c r="AB9802" s="4" t="str">
        <f t="shared" si="426"/>
        <v>NO</v>
      </c>
      <c r="AD9802" s="4">
        <f t="shared" si="427"/>
        <v>0</v>
      </c>
    </row>
    <row r="9803" spans="1:30" ht="27.65" customHeight="1" x14ac:dyDescent="0.35">
      <c r="A9803" s="34">
        <v>9848</v>
      </c>
      <c r="B9803" s="1" t="s">
        <v>7622</v>
      </c>
      <c r="C9803" s="1"/>
      <c r="D9803" s="1"/>
      <c r="E9803" s="1"/>
      <c r="F9803" s="1" t="s">
        <v>29262</v>
      </c>
      <c r="G9803" s="35" t="s">
        <v>28265</v>
      </c>
      <c r="H9803" s="35" t="s">
        <v>28266</v>
      </c>
      <c r="I9803" s="35" t="s">
        <v>390</v>
      </c>
      <c r="J9803" s="36">
        <v>139000</v>
      </c>
      <c r="K9803" s="36">
        <v>12271000</v>
      </c>
      <c r="L9803" s="36">
        <v>22285000</v>
      </c>
      <c r="M9803" s="36">
        <v>37343000</v>
      </c>
      <c r="N9803" s="36">
        <v>49102000</v>
      </c>
      <c r="O9803" s="37">
        <v>-11.762600000000001</v>
      </c>
      <c r="P9803" s="37">
        <v>0.31240000000000001</v>
      </c>
      <c r="Q9803" s="37">
        <v>0.4249</v>
      </c>
      <c r="R9803" s="37">
        <v>0.54320000000000002</v>
      </c>
      <c r="S9803" s="37">
        <v>0.39190000000000003</v>
      </c>
      <c r="T9803" s="37"/>
      <c r="U9803" s="37"/>
      <c r="V9803" s="37"/>
      <c r="W9803" s="37"/>
      <c r="X9803" s="37"/>
      <c r="Z9803" s="4" t="str">
        <f t="shared" si="426"/>
        <v>YES</v>
      </c>
      <c r="AA9803" s="4" t="str">
        <f t="shared" si="426"/>
        <v>YES</v>
      </c>
      <c r="AB9803" s="4" t="str">
        <f t="shared" si="426"/>
        <v>YES</v>
      </c>
      <c r="AD9803" s="4">
        <f t="shared" si="427"/>
        <v>3</v>
      </c>
    </row>
    <row r="9804" spans="1:30" ht="14.4" customHeight="1" x14ac:dyDescent="0.35">
      <c r="A9804" s="34">
        <v>9849</v>
      </c>
      <c r="B9804" s="1" t="s">
        <v>28267</v>
      </c>
      <c r="C9804" s="1" t="s">
        <v>29015</v>
      </c>
      <c r="D9804" s="1"/>
      <c r="E9804" s="1" t="s">
        <v>29008</v>
      </c>
      <c r="F9804" s="1" t="s">
        <v>29262</v>
      </c>
      <c r="G9804" s="35" t="s">
        <v>28268</v>
      </c>
      <c r="H9804" s="35" t="s">
        <v>28269</v>
      </c>
      <c r="I9804" s="35" t="s">
        <v>29</v>
      </c>
      <c r="J9804" s="36">
        <v>29789000</v>
      </c>
      <c r="K9804" s="36">
        <v>30512000</v>
      </c>
      <c r="L9804" s="36">
        <v>38552000</v>
      </c>
      <c r="M9804" s="36">
        <v>48343000</v>
      </c>
      <c r="N9804" s="36">
        <v>49100000</v>
      </c>
      <c r="O9804" s="37">
        <v>2.8799999999999999E-2</v>
      </c>
      <c r="P9804" s="37">
        <v>4.8800000000000003E-2</v>
      </c>
      <c r="Q9804" s="37">
        <v>5.4100000000000002E-2</v>
      </c>
      <c r="R9804" s="37">
        <v>5.7799999999999997E-2</v>
      </c>
      <c r="S9804" s="37">
        <v>2.8500000000000001E-2</v>
      </c>
      <c r="T9804" s="37">
        <v>0.14610000000000001</v>
      </c>
      <c r="U9804" s="37">
        <v>4.0300000000000002E-2</v>
      </c>
      <c r="V9804" s="37">
        <v>4.7600000000000003E-2</v>
      </c>
      <c r="W9804" s="37">
        <v>4.8500000000000001E-2</v>
      </c>
      <c r="X9804" s="37">
        <v>2.0299999999999999E-2</v>
      </c>
      <c r="Z9804" s="4" t="str">
        <f t="shared" si="426"/>
        <v>NO</v>
      </c>
      <c r="AA9804" s="4" t="str">
        <f t="shared" si="426"/>
        <v>NO</v>
      </c>
      <c r="AB9804" s="4" t="str">
        <f t="shared" si="426"/>
        <v>NO</v>
      </c>
      <c r="AD9804" s="4">
        <f t="shared" si="427"/>
        <v>0</v>
      </c>
    </row>
    <row r="9805" spans="1:30" ht="14.4" customHeight="1" x14ac:dyDescent="0.35">
      <c r="A9805" s="34">
        <v>9850</v>
      </c>
      <c r="B9805" s="1" t="s">
        <v>28270</v>
      </c>
      <c r="C9805" s="1"/>
      <c r="D9805" s="1"/>
      <c r="E9805" s="1"/>
      <c r="F9805" s="1" t="s">
        <v>29262</v>
      </c>
      <c r="G9805" s="35" t="s">
        <v>28271</v>
      </c>
      <c r="H9805" s="35" t="s">
        <v>28272</v>
      </c>
      <c r="I9805" s="35" t="s">
        <v>33</v>
      </c>
      <c r="J9805" s="36">
        <v>3336000</v>
      </c>
      <c r="K9805" s="36">
        <v>16298000</v>
      </c>
      <c r="L9805" s="36">
        <v>31411000</v>
      </c>
      <c r="M9805" s="36">
        <v>41927000</v>
      </c>
      <c r="N9805" s="36">
        <v>49098000</v>
      </c>
      <c r="O9805" s="37">
        <v>-3.3E-3</v>
      </c>
      <c r="P9805" s="37">
        <v>6.3299999999999995E-2</v>
      </c>
      <c r="Q9805" s="37">
        <v>6.4199999999999993E-2</v>
      </c>
      <c r="R9805" s="37">
        <v>6.6699999999999995E-2</v>
      </c>
      <c r="S9805" s="37">
        <v>6.2700000000000006E-2</v>
      </c>
      <c r="T9805" s="37"/>
      <c r="U9805" s="37"/>
      <c r="V9805" s="37"/>
      <c r="W9805" s="37"/>
      <c r="X9805" s="37"/>
      <c r="Z9805" s="4" t="str">
        <f t="shared" si="426"/>
        <v>NO</v>
      </c>
      <c r="AA9805" s="4" t="str">
        <f t="shared" si="426"/>
        <v>NO</v>
      </c>
      <c r="AB9805" s="4" t="str">
        <f t="shared" si="426"/>
        <v>NO</v>
      </c>
      <c r="AD9805" s="4">
        <f t="shared" si="427"/>
        <v>0</v>
      </c>
    </row>
    <row r="9806" spans="1:30" ht="27.65" customHeight="1" x14ac:dyDescent="0.35">
      <c r="A9806" s="34">
        <v>9851</v>
      </c>
      <c r="B9806" s="1" t="s">
        <v>25191</v>
      </c>
      <c r="C9806" s="1"/>
      <c r="D9806" s="1"/>
      <c r="E9806" s="1"/>
      <c r="F9806" s="1" t="s">
        <v>29262</v>
      </c>
      <c r="G9806" s="35" t="s">
        <v>28273</v>
      </c>
      <c r="H9806" s="35" t="s">
        <v>28274</v>
      </c>
      <c r="I9806" s="35" t="s">
        <v>33</v>
      </c>
      <c r="J9806" s="36">
        <v>1873000</v>
      </c>
      <c r="K9806" s="36">
        <v>3928000</v>
      </c>
      <c r="L9806" s="36">
        <v>2545000</v>
      </c>
      <c r="M9806" s="36">
        <v>16644000</v>
      </c>
      <c r="N9806" s="36">
        <v>49096000</v>
      </c>
      <c r="O9806" s="37">
        <v>-1.1185</v>
      </c>
      <c r="P9806" s="37">
        <v>-0.59670000000000001</v>
      </c>
      <c r="Q9806" s="37">
        <v>-0.96860000000000002</v>
      </c>
      <c r="R9806" s="37">
        <v>0.1537</v>
      </c>
      <c r="S9806" s="37">
        <v>7.9399999999999998E-2</v>
      </c>
      <c r="T9806" s="37"/>
      <c r="U9806" s="37"/>
      <c r="V9806" s="37"/>
      <c r="W9806" s="37"/>
      <c r="X9806" s="37"/>
      <c r="Z9806" s="4" t="str">
        <f t="shared" si="426"/>
        <v>NO</v>
      </c>
      <c r="AA9806" s="4" t="str">
        <f t="shared" si="426"/>
        <v>NO</v>
      </c>
      <c r="AB9806" s="4" t="str">
        <f t="shared" si="426"/>
        <v>NO</v>
      </c>
      <c r="AD9806" s="4">
        <f t="shared" si="427"/>
        <v>0</v>
      </c>
    </row>
    <row r="9807" spans="1:30" ht="14.4" customHeight="1" x14ac:dyDescent="0.35">
      <c r="A9807" s="34">
        <v>9852</v>
      </c>
      <c r="B9807" s="1" t="s">
        <v>21652</v>
      </c>
      <c r="C9807" s="1" t="s">
        <v>29015</v>
      </c>
      <c r="D9807" s="1"/>
      <c r="E9807" s="1" t="s">
        <v>29008</v>
      </c>
      <c r="F9807" s="1" t="s">
        <v>29262</v>
      </c>
      <c r="G9807" s="35" t="s">
        <v>28275</v>
      </c>
      <c r="H9807" s="35" t="s">
        <v>28276</v>
      </c>
      <c r="I9807" s="35" t="s">
        <v>29</v>
      </c>
      <c r="J9807" s="36"/>
      <c r="K9807" s="36"/>
      <c r="L9807" s="36"/>
      <c r="M9807" s="36">
        <v>24042000</v>
      </c>
      <c r="N9807" s="36">
        <v>49081000</v>
      </c>
      <c r="O9807" s="37"/>
      <c r="P9807" s="37"/>
      <c r="Q9807" s="37"/>
      <c r="R9807" s="37">
        <v>0.20979999999999999</v>
      </c>
      <c r="S9807" s="37">
        <v>0.18459999999999999</v>
      </c>
      <c r="T9807" s="37"/>
      <c r="U9807" s="37"/>
      <c r="V9807" s="37"/>
      <c r="W9807" s="37"/>
      <c r="X9807" s="37"/>
      <c r="Z9807" s="4" t="str">
        <f t="shared" si="426"/>
        <v>NO</v>
      </c>
      <c r="AA9807" s="4" t="str">
        <f t="shared" si="426"/>
        <v>YES</v>
      </c>
      <c r="AB9807" s="4" t="str">
        <f t="shared" si="426"/>
        <v>NO</v>
      </c>
      <c r="AD9807" s="4">
        <f t="shared" si="427"/>
        <v>1</v>
      </c>
    </row>
    <row r="9808" spans="1:30" ht="14.4" customHeight="1" x14ac:dyDescent="0.35">
      <c r="A9808" s="34">
        <v>9853</v>
      </c>
      <c r="B9808" s="1" t="s">
        <v>28277</v>
      </c>
      <c r="C9808" s="1"/>
      <c r="D9808" s="1"/>
      <c r="E9808" s="1"/>
      <c r="F9808" s="1" t="s">
        <v>29262</v>
      </c>
      <c r="G9808" s="35" t="s">
        <v>28278</v>
      </c>
      <c r="H9808" s="35" t="s">
        <v>28279</v>
      </c>
      <c r="I9808" s="35" t="s">
        <v>23</v>
      </c>
      <c r="J9808" s="36">
        <v>27296000</v>
      </c>
      <c r="K9808" s="36">
        <v>21633000</v>
      </c>
      <c r="L9808" s="36">
        <v>24291000</v>
      </c>
      <c r="M9808" s="36">
        <v>33031000</v>
      </c>
      <c r="N9808" s="36">
        <v>49077000</v>
      </c>
      <c r="O9808" s="37">
        <v>3.6700000000000003E-2</v>
      </c>
      <c r="P9808" s="37">
        <v>-1.7399999999999999E-2</v>
      </c>
      <c r="Q9808" s="37">
        <v>6.6600000000000006E-2</v>
      </c>
      <c r="R9808" s="37">
        <v>3.85E-2</v>
      </c>
      <c r="S9808" s="37">
        <v>0.15090000000000001</v>
      </c>
      <c r="T9808" s="37">
        <v>1.44E-2</v>
      </c>
      <c r="U9808" s="37">
        <v>2.24E-2</v>
      </c>
      <c r="V9808" s="37">
        <v>4.19E-2</v>
      </c>
      <c r="W9808" s="37"/>
      <c r="X9808" s="37"/>
      <c r="Z9808" s="4" t="str">
        <f t="shared" si="426"/>
        <v>NO</v>
      </c>
      <c r="AA9808" s="4" t="str">
        <f t="shared" si="426"/>
        <v>NO</v>
      </c>
      <c r="AB9808" s="4" t="str">
        <f t="shared" si="426"/>
        <v>NO</v>
      </c>
      <c r="AD9808" s="4">
        <f t="shared" si="427"/>
        <v>0</v>
      </c>
    </row>
    <row r="9809" spans="1:30" ht="14.4" customHeight="1" x14ac:dyDescent="0.35">
      <c r="A9809" s="34">
        <v>9854</v>
      </c>
      <c r="B9809" s="1" t="s">
        <v>28280</v>
      </c>
      <c r="C9809" s="1"/>
      <c r="D9809" s="1"/>
      <c r="E9809" s="1"/>
      <c r="F9809" s="1" t="s">
        <v>29262</v>
      </c>
      <c r="G9809" s="35" t="s">
        <v>28281</v>
      </c>
      <c r="H9809" s="35" t="s">
        <v>28282</v>
      </c>
      <c r="I9809" s="35" t="s">
        <v>33</v>
      </c>
      <c r="J9809" s="36"/>
      <c r="K9809" s="36">
        <v>7157000</v>
      </c>
      <c r="L9809" s="36">
        <v>21042000</v>
      </c>
      <c r="M9809" s="36">
        <v>37064000</v>
      </c>
      <c r="N9809" s="36">
        <v>49072000</v>
      </c>
      <c r="O9809" s="37"/>
      <c r="P9809" s="37">
        <v>-0.64710000000000001</v>
      </c>
      <c r="Q9809" s="37">
        <v>-6.7000000000000002E-3</v>
      </c>
      <c r="R9809" s="37">
        <v>6.9800000000000001E-2</v>
      </c>
      <c r="S9809" s="37">
        <v>8.7599999999999997E-2</v>
      </c>
      <c r="T9809" s="37"/>
      <c r="U9809" s="37">
        <v>-5.7000000000000002E-3</v>
      </c>
      <c r="V9809" s="37">
        <v>-6.1999999999999998E-3</v>
      </c>
      <c r="W9809" s="37">
        <v>-3.5999999999999999E-3</v>
      </c>
      <c r="X9809" s="37">
        <v>-8.9999999999999998E-4</v>
      </c>
      <c r="Z9809" s="4" t="str">
        <f t="shared" si="426"/>
        <v>NO</v>
      </c>
      <c r="AA9809" s="4" t="str">
        <f t="shared" si="426"/>
        <v>NO</v>
      </c>
      <c r="AB9809" s="4" t="str">
        <f t="shared" si="426"/>
        <v>NO</v>
      </c>
      <c r="AD9809" s="4">
        <f t="shared" si="427"/>
        <v>0</v>
      </c>
    </row>
    <row r="9810" spans="1:30" ht="14.4" customHeight="1" x14ac:dyDescent="0.35">
      <c r="A9810" s="34">
        <v>9855</v>
      </c>
      <c r="B9810" s="1" t="s">
        <v>28283</v>
      </c>
      <c r="C9810" s="1" t="s">
        <v>29015</v>
      </c>
      <c r="D9810" s="1"/>
      <c r="E9810" s="1" t="s">
        <v>29008</v>
      </c>
      <c r="F9810" s="1" t="s">
        <v>29262</v>
      </c>
      <c r="G9810" s="35" t="s">
        <v>28284</v>
      </c>
      <c r="H9810" s="35" t="s">
        <v>28285</v>
      </c>
      <c r="I9810" s="35" t="s">
        <v>29</v>
      </c>
      <c r="J9810" s="36">
        <v>36719000</v>
      </c>
      <c r="K9810" s="36">
        <v>42237000</v>
      </c>
      <c r="L9810" s="36">
        <v>49073000</v>
      </c>
      <c r="M9810" s="36">
        <v>47769000</v>
      </c>
      <c r="N9810" s="36">
        <v>49048000</v>
      </c>
      <c r="O9810" s="37">
        <v>0.27189999999999998</v>
      </c>
      <c r="P9810" s="37">
        <v>0.27579999999999999</v>
      </c>
      <c r="Q9810" s="37">
        <v>0.21210000000000001</v>
      </c>
      <c r="R9810" s="37">
        <v>0.12759999999999999</v>
      </c>
      <c r="S9810" s="37">
        <v>0.1154</v>
      </c>
      <c r="T9810" s="37">
        <v>0.24679999999999999</v>
      </c>
      <c r="U9810" s="37">
        <v>0.27260000000000001</v>
      </c>
      <c r="V9810" s="37">
        <v>0.19400000000000001</v>
      </c>
      <c r="W9810" s="37">
        <v>7.4899999999999994E-2</v>
      </c>
      <c r="X9810" s="37">
        <v>0.11</v>
      </c>
      <c r="Z9810" s="4" t="str">
        <f t="shared" si="426"/>
        <v>YES</v>
      </c>
      <c r="AA9810" s="4" t="str">
        <f t="shared" si="426"/>
        <v>NO</v>
      </c>
      <c r="AB9810" s="4" t="str">
        <f t="shared" si="426"/>
        <v>NO</v>
      </c>
      <c r="AD9810" s="4">
        <f t="shared" si="427"/>
        <v>1</v>
      </c>
    </row>
    <row r="9811" spans="1:30" ht="14.4" customHeight="1" x14ac:dyDescent="0.35">
      <c r="A9811" s="34">
        <v>9856</v>
      </c>
      <c r="B9811" s="1" t="s">
        <v>28286</v>
      </c>
      <c r="C9811" s="1"/>
      <c r="D9811" s="1"/>
      <c r="E9811" s="1"/>
      <c r="F9811" s="1" t="s">
        <v>29262</v>
      </c>
      <c r="G9811" s="35" t="s">
        <v>28287</v>
      </c>
      <c r="H9811" s="35" t="s">
        <v>28288</v>
      </c>
      <c r="I9811" s="35" t="s">
        <v>36</v>
      </c>
      <c r="J9811" s="36">
        <v>33715000</v>
      </c>
      <c r="K9811" s="36">
        <v>38370000</v>
      </c>
      <c r="L9811" s="36">
        <v>40787000</v>
      </c>
      <c r="M9811" s="36">
        <v>46945000</v>
      </c>
      <c r="N9811" s="36">
        <v>49021000</v>
      </c>
      <c r="O9811" s="37">
        <v>0.52769999999999995</v>
      </c>
      <c r="P9811" s="37">
        <v>0.61319999999999997</v>
      </c>
      <c r="Q9811" s="37">
        <v>0.59889999999999999</v>
      </c>
      <c r="R9811" s="37">
        <v>0.57020000000000004</v>
      </c>
      <c r="S9811" s="37">
        <v>0.57310000000000005</v>
      </c>
      <c r="T9811" s="37">
        <v>-1.35E-2</v>
      </c>
      <c r="U9811" s="37">
        <v>-1.12E-2</v>
      </c>
      <c r="V9811" s="37">
        <v>-8.6999999999999994E-3</v>
      </c>
      <c r="W9811" s="37">
        <v>-5.3E-3</v>
      </c>
      <c r="X9811" s="37">
        <v>-3.3999999999999998E-3</v>
      </c>
      <c r="Z9811" s="4" t="str">
        <f t="shared" si="426"/>
        <v>YES</v>
      </c>
      <c r="AA9811" s="4" t="str">
        <f t="shared" si="426"/>
        <v>YES</v>
      </c>
      <c r="AB9811" s="4" t="str">
        <f t="shared" si="426"/>
        <v>YES</v>
      </c>
      <c r="AD9811" s="4">
        <f t="shared" si="427"/>
        <v>3</v>
      </c>
    </row>
    <row r="9812" spans="1:30" ht="14.4" customHeight="1" x14ac:dyDescent="0.35">
      <c r="A9812" s="34">
        <v>9857</v>
      </c>
      <c r="B9812" s="1" t="s">
        <v>3694</v>
      </c>
      <c r="C9812" s="1" t="s">
        <v>29015</v>
      </c>
      <c r="D9812" s="1"/>
      <c r="E9812" s="1" t="s">
        <v>29008</v>
      </c>
      <c r="F9812" s="1" t="s">
        <v>29262</v>
      </c>
      <c r="G9812" s="35" t="s">
        <v>28289</v>
      </c>
      <c r="H9812" s="35" t="s">
        <v>28290</v>
      </c>
      <c r="I9812" s="35" t="s">
        <v>29</v>
      </c>
      <c r="J9812" s="36">
        <v>20089000</v>
      </c>
      <c r="K9812" s="36">
        <v>27742000</v>
      </c>
      <c r="L9812" s="36">
        <v>33228000</v>
      </c>
      <c r="M9812" s="36">
        <v>43108000</v>
      </c>
      <c r="N9812" s="36">
        <v>49021000</v>
      </c>
      <c r="O9812" s="37">
        <v>0.64100000000000001</v>
      </c>
      <c r="P9812" s="37">
        <v>0.318</v>
      </c>
      <c r="Q9812" s="37">
        <v>0.71199999999999997</v>
      </c>
      <c r="R9812" s="37">
        <v>6.9199999999999998E-2</v>
      </c>
      <c r="S9812" s="37">
        <v>0.27539999999999998</v>
      </c>
      <c r="T9812" s="37"/>
      <c r="U9812" s="37"/>
      <c r="V9812" s="37"/>
      <c r="W9812" s="37"/>
      <c r="X9812" s="37"/>
      <c r="Z9812" s="4" t="str">
        <f t="shared" si="426"/>
        <v>YES</v>
      </c>
      <c r="AA9812" s="4" t="str">
        <f t="shared" si="426"/>
        <v>NO</v>
      </c>
      <c r="AB9812" s="4" t="str">
        <f t="shared" si="426"/>
        <v>YES</v>
      </c>
      <c r="AD9812" s="4">
        <f t="shared" si="427"/>
        <v>2</v>
      </c>
    </row>
    <row r="9813" spans="1:30" ht="27.65" customHeight="1" x14ac:dyDescent="0.35">
      <c r="A9813" s="34">
        <v>9858</v>
      </c>
      <c r="B9813" s="1" t="s">
        <v>2658</v>
      </c>
      <c r="C9813" s="1" t="s">
        <v>29015</v>
      </c>
      <c r="D9813" s="1"/>
      <c r="E9813" s="1" t="s">
        <v>29008</v>
      </c>
      <c r="F9813" s="1" t="s">
        <v>29262</v>
      </c>
      <c r="G9813" s="35" t="s">
        <v>28291</v>
      </c>
      <c r="H9813" s="35" t="s">
        <v>28292</v>
      </c>
      <c r="I9813" s="35" t="s">
        <v>29</v>
      </c>
      <c r="J9813" s="36"/>
      <c r="K9813" s="36"/>
      <c r="L9813" s="36"/>
      <c r="M9813" s="36">
        <v>34064000</v>
      </c>
      <c r="N9813" s="36">
        <v>49020000</v>
      </c>
      <c r="O9813" s="37"/>
      <c r="P9813" s="37"/>
      <c r="Q9813" s="37"/>
      <c r="R9813" s="37">
        <v>0.53139999999999998</v>
      </c>
      <c r="S9813" s="37">
        <v>0.38040000000000002</v>
      </c>
      <c r="T9813" s="37"/>
      <c r="U9813" s="37"/>
      <c r="V9813" s="37"/>
      <c r="W9813" s="37"/>
      <c r="X9813" s="37"/>
      <c r="Z9813" s="4" t="str">
        <f t="shared" si="426"/>
        <v>NO</v>
      </c>
      <c r="AA9813" s="4" t="str">
        <f t="shared" si="426"/>
        <v>YES</v>
      </c>
      <c r="AB9813" s="4" t="str">
        <f t="shared" si="426"/>
        <v>YES</v>
      </c>
      <c r="AD9813" s="4">
        <f t="shared" si="427"/>
        <v>2</v>
      </c>
    </row>
    <row r="9814" spans="1:30" ht="14.4" customHeight="1" x14ac:dyDescent="0.35">
      <c r="A9814" s="39">
        <v>9859</v>
      </c>
      <c r="B9814" s="13" t="s">
        <v>28293</v>
      </c>
      <c r="C9814" s="13" t="s">
        <v>29015</v>
      </c>
      <c r="D9814" s="14" t="s">
        <v>29043</v>
      </c>
      <c r="E9814" s="13" t="s">
        <v>29075</v>
      </c>
      <c r="F9814" s="1" t="s">
        <v>29262</v>
      </c>
      <c r="G9814" s="40" t="s">
        <v>28294</v>
      </c>
      <c r="H9814" s="40" t="s">
        <v>28295</v>
      </c>
      <c r="I9814" s="40" t="s">
        <v>5431</v>
      </c>
      <c r="J9814" s="41">
        <v>63963000</v>
      </c>
      <c r="K9814" s="41">
        <v>70487000</v>
      </c>
      <c r="L9814" s="41">
        <v>76107000</v>
      </c>
      <c r="M9814" s="41">
        <v>78100000</v>
      </c>
      <c r="N9814" s="41">
        <v>49015000</v>
      </c>
      <c r="O9814" s="42">
        <v>0.12089999999999999</v>
      </c>
      <c r="P9814" s="42">
        <v>6.2300000000000001E-2</v>
      </c>
      <c r="Q9814" s="42">
        <v>-3.6900000000000002E-2</v>
      </c>
      <c r="R9814" s="42">
        <v>3.1899999999999998E-2</v>
      </c>
      <c r="S9814" s="42">
        <v>-1.5699999999999999E-2</v>
      </c>
      <c r="T9814" s="42"/>
      <c r="U9814" s="42"/>
      <c r="V9814" s="42"/>
      <c r="W9814" s="42"/>
      <c r="X9814" s="42"/>
      <c r="Z9814" s="4" t="str">
        <f t="shared" si="426"/>
        <v>NO</v>
      </c>
      <c r="AA9814" s="4" t="str">
        <f t="shared" si="426"/>
        <v>NO</v>
      </c>
      <c r="AB9814" s="4" t="str">
        <f t="shared" si="426"/>
        <v>NO</v>
      </c>
      <c r="AD9814" s="4">
        <f t="shared" si="427"/>
        <v>0</v>
      </c>
    </row>
    <row r="9815" spans="1:30" ht="14.4" customHeight="1" x14ac:dyDescent="0.35">
      <c r="A9815" s="34">
        <v>9860</v>
      </c>
      <c r="B9815" s="1" t="s">
        <v>28296</v>
      </c>
      <c r="C9815" s="1"/>
      <c r="D9815" s="1"/>
      <c r="E9815" s="1"/>
      <c r="F9815" s="1" t="s">
        <v>29262</v>
      </c>
      <c r="G9815" s="35" t="s">
        <v>28297</v>
      </c>
      <c r="H9815" s="35" t="s">
        <v>28298</v>
      </c>
      <c r="I9815" s="35" t="s">
        <v>43</v>
      </c>
      <c r="J9815" s="36">
        <v>34099000</v>
      </c>
      <c r="K9815" s="36">
        <v>37373000</v>
      </c>
      <c r="L9815" s="36">
        <v>42270000</v>
      </c>
      <c r="M9815" s="36">
        <v>46946000</v>
      </c>
      <c r="N9815" s="36">
        <v>49012000</v>
      </c>
      <c r="O9815" s="37">
        <v>0.27079999999999999</v>
      </c>
      <c r="P9815" s="37">
        <v>0.29449999999999998</v>
      </c>
      <c r="Q9815" s="37">
        <v>0.2477</v>
      </c>
      <c r="R9815" s="37">
        <v>0.24030000000000001</v>
      </c>
      <c r="S9815" s="37">
        <v>0.12429999999999999</v>
      </c>
      <c r="T9815" s="37"/>
      <c r="U9815" s="37"/>
      <c r="V9815" s="37"/>
      <c r="W9815" s="37"/>
      <c r="X9815" s="37"/>
      <c r="Z9815" s="4" t="str">
        <f t="shared" si="426"/>
        <v>YES</v>
      </c>
      <c r="AA9815" s="4" t="str">
        <f t="shared" si="426"/>
        <v>YES</v>
      </c>
      <c r="AB9815" s="4" t="str">
        <f t="shared" si="426"/>
        <v>NO</v>
      </c>
      <c r="AD9815" s="4">
        <f t="shared" si="427"/>
        <v>2</v>
      </c>
    </row>
    <row r="9816" spans="1:30" ht="27.65" customHeight="1" x14ac:dyDescent="0.35">
      <c r="A9816" s="34">
        <v>9861</v>
      </c>
      <c r="B9816" s="1" t="s">
        <v>9274</v>
      </c>
      <c r="C9816" s="1"/>
      <c r="D9816" s="1"/>
      <c r="E9816" s="1"/>
      <c r="F9816" s="1" t="s">
        <v>29262</v>
      </c>
      <c r="G9816" s="35" t="s">
        <v>28299</v>
      </c>
      <c r="H9816" s="35" t="s">
        <v>28300</v>
      </c>
      <c r="I9816" s="35" t="s">
        <v>23</v>
      </c>
      <c r="J9816" s="36">
        <v>29831000</v>
      </c>
      <c r="K9816" s="36">
        <v>39075000</v>
      </c>
      <c r="L9816" s="36">
        <v>43890000</v>
      </c>
      <c r="M9816" s="36">
        <v>49965000</v>
      </c>
      <c r="N9816" s="36">
        <v>49007000</v>
      </c>
      <c r="O9816" s="37">
        <v>5.0700000000000002E-2</v>
      </c>
      <c r="P9816" s="37">
        <v>9.7500000000000003E-2</v>
      </c>
      <c r="Q9816" s="37">
        <v>0.1249</v>
      </c>
      <c r="R9816" s="37">
        <v>4.0500000000000001E-2</v>
      </c>
      <c r="S9816" s="37">
        <v>5.7999999999999996E-3</v>
      </c>
      <c r="T9816" s="37">
        <v>4.48E-2</v>
      </c>
      <c r="U9816" s="37">
        <v>9.3799999999999994E-2</v>
      </c>
      <c r="V9816" s="37">
        <v>0.11890000000000001</v>
      </c>
      <c r="W9816" s="37">
        <v>3.5400000000000001E-2</v>
      </c>
      <c r="X9816" s="37">
        <v>-5.7999999999999996E-3</v>
      </c>
      <c r="Z9816" s="4" t="str">
        <f t="shared" si="426"/>
        <v>NO</v>
      </c>
      <c r="AA9816" s="4" t="str">
        <f t="shared" si="426"/>
        <v>NO</v>
      </c>
      <c r="AB9816" s="4" t="str">
        <f t="shared" si="426"/>
        <v>NO</v>
      </c>
      <c r="AD9816" s="4">
        <f t="shared" si="427"/>
        <v>0</v>
      </c>
    </row>
    <row r="9817" spans="1:30" ht="14.4" customHeight="1" x14ac:dyDescent="0.35">
      <c r="A9817" s="34">
        <v>9862</v>
      </c>
      <c r="B9817" s="1" t="s">
        <v>28301</v>
      </c>
      <c r="C9817" s="1"/>
      <c r="D9817" s="1"/>
      <c r="E9817" s="1"/>
      <c r="F9817" s="1" t="s">
        <v>29262</v>
      </c>
      <c r="G9817" s="35" t="s">
        <v>28302</v>
      </c>
      <c r="H9817" s="35" t="s">
        <v>28303</v>
      </c>
      <c r="I9817" s="35" t="s">
        <v>33</v>
      </c>
      <c r="J9817" s="36">
        <v>34383000</v>
      </c>
      <c r="K9817" s="36">
        <v>34368000</v>
      </c>
      <c r="L9817" s="36">
        <v>40323000</v>
      </c>
      <c r="M9817" s="36">
        <v>46138000</v>
      </c>
      <c r="N9817" s="36">
        <v>49003000</v>
      </c>
      <c r="O9817" s="37">
        <v>0.1</v>
      </c>
      <c r="P9817" s="37">
        <v>0.11409999999999999</v>
      </c>
      <c r="Q9817" s="37">
        <v>0.105</v>
      </c>
      <c r="R9817" s="37">
        <v>0.1</v>
      </c>
      <c r="S9817" s="37">
        <v>6.6500000000000004E-2</v>
      </c>
      <c r="T9817" s="37"/>
      <c r="U9817" s="37"/>
      <c r="V9817" s="37"/>
      <c r="W9817" s="37"/>
      <c r="X9817" s="37"/>
      <c r="Z9817" s="4" t="str">
        <f t="shared" si="426"/>
        <v>NO</v>
      </c>
      <c r="AA9817" s="4" t="str">
        <f t="shared" si="426"/>
        <v>NO</v>
      </c>
      <c r="AB9817" s="4" t="str">
        <f t="shared" si="426"/>
        <v>NO</v>
      </c>
      <c r="AD9817" s="4">
        <f t="shared" si="427"/>
        <v>0</v>
      </c>
    </row>
    <row r="9818" spans="1:30" ht="14.4" customHeight="1" x14ac:dyDescent="0.35">
      <c r="A9818" s="34">
        <v>9863</v>
      </c>
      <c r="B9818" s="1" t="s">
        <v>11100</v>
      </c>
      <c r="C9818" s="1" t="s">
        <v>29015</v>
      </c>
      <c r="D9818" s="1"/>
      <c r="E9818" s="1" t="s">
        <v>29008</v>
      </c>
      <c r="F9818" s="1" t="s">
        <v>29262</v>
      </c>
      <c r="G9818" s="35" t="s">
        <v>28304</v>
      </c>
      <c r="H9818" s="35" t="s">
        <v>28305</v>
      </c>
      <c r="I9818" s="35" t="s">
        <v>29</v>
      </c>
      <c r="J9818" s="36">
        <v>30419000</v>
      </c>
      <c r="K9818" s="36">
        <v>27726000</v>
      </c>
      <c r="L9818" s="36">
        <v>18124000</v>
      </c>
      <c r="M9818" s="36">
        <v>48772000</v>
      </c>
      <c r="N9818" s="36">
        <v>49003000</v>
      </c>
      <c r="O9818" s="37">
        <v>0.1201</v>
      </c>
      <c r="P9818" s="37">
        <v>-1.11E-2</v>
      </c>
      <c r="Q9818" s="37">
        <v>-0.23949999999999999</v>
      </c>
      <c r="R9818" s="37">
        <v>6.8500000000000005E-2</v>
      </c>
      <c r="S9818" s="37">
        <v>0.25990000000000002</v>
      </c>
      <c r="T9818" s="37"/>
      <c r="U9818" s="37"/>
      <c r="V9818" s="37"/>
      <c r="W9818" s="37">
        <v>-2.0000000000000001E-4</v>
      </c>
      <c r="X9818" s="37">
        <v>-4.3E-3</v>
      </c>
      <c r="Z9818" s="4" t="str">
        <f t="shared" si="426"/>
        <v>NO</v>
      </c>
      <c r="AA9818" s="4" t="str">
        <f t="shared" si="426"/>
        <v>NO</v>
      </c>
      <c r="AB9818" s="4" t="str">
        <f t="shared" si="426"/>
        <v>YES</v>
      </c>
      <c r="AD9818" s="4">
        <f t="shared" si="427"/>
        <v>1</v>
      </c>
    </row>
    <row r="9819" spans="1:30" ht="14.4" customHeight="1" x14ac:dyDescent="0.35">
      <c r="A9819" s="34">
        <v>9864</v>
      </c>
      <c r="B9819" s="1" t="s">
        <v>28306</v>
      </c>
      <c r="C9819" s="1" t="s">
        <v>29015</v>
      </c>
      <c r="D9819" s="1"/>
      <c r="E9819" s="1" t="s">
        <v>29008</v>
      </c>
      <c r="F9819" s="1" t="s">
        <v>29262</v>
      </c>
      <c r="G9819" s="35" t="s">
        <v>28307</v>
      </c>
      <c r="H9819" s="35" t="s">
        <v>28308</v>
      </c>
      <c r="I9819" s="35" t="s">
        <v>29</v>
      </c>
      <c r="J9819" s="36">
        <v>24109000</v>
      </c>
      <c r="K9819" s="36">
        <v>35703000</v>
      </c>
      <c r="L9819" s="36">
        <v>37863000</v>
      </c>
      <c r="M9819" s="36">
        <v>49293000</v>
      </c>
      <c r="N9819" s="36">
        <v>48998000</v>
      </c>
      <c r="O9819" s="37">
        <v>0.27829999999999999</v>
      </c>
      <c r="P9819" s="37">
        <v>0.3054</v>
      </c>
      <c r="Q9819" s="37">
        <v>0.14119999999999999</v>
      </c>
      <c r="R9819" s="37">
        <v>0.4607</v>
      </c>
      <c r="S9819" s="37">
        <v>0.48430000000000001</v>
      </c>
      <c r="T9819" s="37">
        <v>0.26019999999999999</v>
      </c>
      <c r="U9819" s="37">
        <v>0.27439999999999998</v>
      </c>
      <c r="V9819" s="37">
        <v>9.5799999999999996E-2</v>
      </c>
      <c r="W9819" s="37">
        <v>0.41710000000000003</v>
      </c>
      <c r="X9819" s="37">
        <v>-7.7999999999999996E-3</v>
      </c>
      <c r="Z9819" s="4" t="str">
        <f t="shared" si="426"/>
        <v>NO</v>
      </c>
      <c r="AA9819" s="4" t="str">
        <f t="shared" si="426"/>
        <v>YES</v>
      </c>
      <c r="AB9819" s="4" t="str">
        <f t="shared" si="426"/>
        <v>YES</v>
      </c>
      <c r="AD9819" s="4">
        <f t="shared" si="427"/>
        <v>2</v>
      </c>
    </row>
    <row r="9820" spans="1:30" ht="41.4" customHeight="1" x14ac:dyDescent="0.35">
      <c r="A9820" s="34">
        <v>9865</v>
      </c>
      <c r="B9820" s="1" t="s">
        <v>28309</v>
      </c>
      <c r="C9820" s="1"/>
      <c r="D9820" s="1"/>
      <c r="E9820" s="1"/>
      <c r="F9820" s="1" t="s">
        <v>29262</v>
      </c>
      <c r="G9820" s="35" t="s">
        <v>28310</v>
      </c>
      <c r="H9820" s="35" t="s">
        <v>28311</v>
      </c>
      <c r="I9820" s="35" t="s">
        <v>33</v>
      </c>
      <c r="J9820" s="36"/>
      <c r="K9820" s="36"/>
      <c r="L9820" s="36">
        <v>43622000</v>
      </c>
      <c r="M9820" s="36">
        <v>69516000</v>
      </c>
      <c r="N9820" s="36">
        <v>48997000</v>
      </c>
      <c r="O9820" s="37"/>
      <c r="P9820" s="37"/>
      <c r="Q9820" s="37">
        <v>1.6E-2</v>
      </c>
      <c r="R9820" s="37">
        <v>1.4200000000000001E-2</v>
      </c>
      <c r="S9820" s="37">
        <v>-5.7999999999999996E-3</v>
      </c>
      <c r="T9820" s="37"/>
      <c r="U9820" s="37"/>
      <c r="V9820" s="37"/>
      <c r="W9820" s="37"/>
      <c r="X9820" s="37"/>
      <c r="Z9820" s="4" t="str">
        <f t="shared" si="426"/>
        <v>NO</v>
      </c>
      <c r="AA9820" s="4" t="str">
        <f t="shared" si="426"/>
        <v>NO</v>
      </c>
      <c r="AB9820" s="4" t="str">
        <f t="shared" si="426"/>
        <v>NO</v>
      </c>
      <c r="AD9820" s="4">
        <f t="shared" si="427"/>
        <v>0</v>
      </c>
    </row>
    <row r="9821" spans="1:30" ht="27.65" customHeight="1" x14ac:dyDescent="0.35">
      <c r="A9821" s="34">
        <v>9866</v>
      </c>
      <c r="B9821" s="1" t="s">
        <v>28312</v>
      </c>
      <c r="C9821" s="1"/>
      <c r="D9821" s="1"/>
      <c r="E9821" s="1"/>
      <c r="F9821" s="1" t="s">
        <v>29262</v>
      </c>
      <c r="G9821" s="35" t="s">
        <v>28313</v>
      </c>
      <c r="H9821" s="35" t="s">
        <v>28314</v>
      </c>
      <c r="I9821" s="35" t="s">
        <v>23</v>
      </c>
      <c r="J9821" s="36"/>
      <c r="K9821" s="36">
        <v>13207000</v>
      </c>
      <c r="L9821" s="36">
        <v>29486000</v>
      </c>
      <c r="M9821" s="36">
        <v>43357000</v>
      </c>
      <c r="N9821" s="36">
        <v>48996000</v>
      </c>
      <c r="O9821" s="37"/>
      <c r="P9821" s="37">
        <v>-0.23180000000000001</v>
      </c>
      <c r="Q9821" s="37">
        <v>0.31790000000000002</v>
      </c>
      <c r="R9821" s="37">
        <v>0.34410000000000002</v>
      </c>
      <c r="S9821" s="37">
        <v>0.36009999999999998</v>
      </c>
      <c r="T9821" s="37"/>
      <c r="U9821" s="37">
        <v>-0.25269999999999998</v>
      </c>
      <c r="V9821" s="37">
        <v>0.29299999999999998</v>
      </c>
      <c r="W9821" s="37">
        <v>0.32229999999999998</v>
      </c>
      <c r="X9821" s="37">
        <v>0.3463</v>
      </c>
      <c r="Z9821" s="4" t="str">
        <f t="shared" si="426"/>
        <v>YES</v>
      </c>
      <c r="AA9821" s="4" t="str">
        <f t="shared" si="426"/>
        <v>YES</v>
      </c>
      <c r="AB9821" s="4" t="str">
        <f t="shared" si="426"/>
        <v>YES</v>
      </c>
      <c r="AD9821" s="4">
        <f t="shared" si="427"/>
        <v>3</v>
      </c>
    </row>
    <row r="9822" spans="1:30" ht="14.4" customHeight="1" x14ac:dyDescent="0.35">
      <c r="A9822" s="34">
        <v>9867</v>
      </c>
      <c r="B9822" s="1" t="s">
        <v>28315</v>
      </c>
      <c r="C9822" s="1" t="s">
        <v>29015</v>
      </c>
      <c r="D9822" s="1"/>
      <c r="E9822" s="1" t="s">
        <v>29008</v>
      </c>
      <c r="F9822" s="1" t="s">
        <v>29262</v>
      </c>
      <c r="G9822" s="35" t="s">
        <v>28316</v>
      </c>
      <c r="H9822" s="35" t="s">
        <v>28317</v>
      </c>
      <c r="I9822" s="35" t="s">
        <v>29</v>
      </c>
      <c r="J9822" s="36">
        <v>25542000</v>
      </c>
      <c r="K9822" s="36">
        <v>32324000</v>
      </c>
      <c r="L9822" s="36">
        <v>44371000</v>
      </c>
      <c r="M9822" s="36">
        <v>46306000</v>
      </c>
      <c r="N9822" s="36">
        <v>48995000</v>
      </c>
      <c r="O9822" s="37">
        <v>0.21479999999999999</v>
      </c>
      <c r="P9822" s="37">
        <v>0.17799999999999999</v>
      </c>
      <c r="Q9822" s="37">
        <v>0.17610000000000001</v>
      </c>
      <c r="R9822" s="37">
        <v>-8.8000000000000005E-3</v>
      </c>
      <c r="S9822" s="37">
        <v>5.8999999999999997E-2</v>
      </c>
      <c r="T9822" s="37"/>
      <c r="U9822" s="37">
        <v>9.98E-2</v>
      </c>
      <c r="V9822" s="37">
        <v>0.14050000000000001</v>
      </c>
      <c r="W9822" s="37">
        <v>-2.87E-2</v>
      </c>
      <c r="X9822" s="37"/>
      <c r="Z9822" s="4" t="str">
        <f t="shared" si="426"/>
        <v>NO</v>
      </c>
      <c r="AA9822" s="4" t="str">
        <f t="shared" si="426"/>
        <v>NO</v>
      </c>
      <c r="AB9822" s="4" t="str">
        <f t="shared" si="426"/>
        <v>NO</v>
      </c>
      <c r="AD9822" s="4">
        <f t="shared" si="427"/>
        <v>0</v>
      </c>
    </row>
    <row r="9823" spans="1:30" ht="14.4" customHeight="1" x14ac:dyDescent="0.35">
      <c r="A9823" s="34">
        <v>9868</v>
      </c>
      <c r="B9823" s="1" t="s">
        <v>28318</v>
      </c>
      <c r="C9823" s="1"/>
      <c r="D9823" s="1"/>
      <c r="E9823" s="1"/>
      <c r="F9823" s="1" t="s">
        <v>29262</v>
      </c>
      <c r="G9823" s="35" t="s">
        <v>28319</v>
      </c>
      <c r="H9823" s="35" t="s">
        <v>28320</v>
      </c>
      <c r="I9823" s="35" t="s">
        <v>33</v>
      </c>
      <c r="J9823" s="36"/>
      <c r="K9823" s="36"/>
      <c r="L9823" s="36">
        <v>9228000</v>
      </c>
      <c r="M9823" s="36">
        <v>36189000</v>
      </c>
      <c r="N9823" s="36">
        <v>48992000</v>
      </c>
      <c r="O9823" s="37"/>
      <c r="P9823" s="37"/>
      <c r="Q9823" s="37">
        <v>1.24E-2</v>
      </c>
      <c r="R9823" s="37">
        <v>0.27810000000000001</v>
      </c>
      <c r="S9823" s="37">
        <v>8.7499999999999994E-2</v>
      </c>
      <c r="T9823" s="37"/>
      <c r="U9823" s="37"/>
      <c r="V9823" s="37"/>
      <c r="W9823" s="37">
        <v>-1.1999999999999999E-3</v>
      </c>
      <c r="X9823" s="37"/>
      <c r="Z9823" s="4" t="str">
        <f t="shared" si="426"/>
        <v>NO</v>
      </c>
      <c r="AA9823" s="4" t="str">
        <f t="shared" si="426"/>
        <v>YES</v>
      </c>
      <c r="AB9823" s="4" t="str">
        <f t="shared" si="426"/>
        <v>NO</v>
      </c>
      <c r="AD9823" s="4">
        <f t="shared" si="427"/>
        <v>1</v>
      </c>
    </row>
    <row r="9824" spans="1:30" ht="14.4" customHeight="1" x14ac:dyDescent="0.35">
      <c r="A9824" s="34">
        <v>9869</v>
      </c>
      <c r="B9824" s="1" t="s">
        <v>21424</v>
      </c>
      <c r="C9824" s="1"/>
      <c r="D9824" s="1"/>
      <c r="E9824" s="1"/>
      <c r="F9824" s="1" t="s">
        <v>29262</v>
      </c>
      <c r="G9824" s="35" t="s">
        <v>28321</v>
      </c>
      <c r="H9824" s="35" t="s">
        <v>28322</v>
      </c>
      <c r="I9824" s="35" t="s">
        <v>390</v>
      </c>
      <c r="J9824" s="36">
        <v>17922000</v>
      </c>
      <c r="K9824" s="36">
        <v>28322000</v>
      </c>
      <c r="L9824" s="36">
        <v>35403000</v>
      </c>
      <c r="M9824" s="36">
        <v>35417000</v>
      </c>
      <c r="N9824" s="36">
        <v>48979000</v>
      </c>
      <c r="O9824" s="37">
        <v>6.4899999999999999E-2</v>
      </c>
      <c r="P9824" s="37">
        <v>0.22170000000000001</v>
      </c>
      <c r="Q9824" s="37">
        <v>8.1199999999999994E-2</v>
      </c>
      <c r="R9824" s="37">
        <v>3.1099999999999999E-2</v>
      </c>
      <c r="S9824" s="37">
        <v>3.7499999999999999E-2</v>
      </c>
      <c r="T9824" s="37">
        <v>-5.1000000000000004E-3</v>
      </c>
      <c r="U9824" s="37">
        <v>0.16769999999999999</v>
      </c>
      <c r="V9824" s="37">
        <v>6.2700000000000006E-2</v>
      </c>
      <c r="W9824" s="37">
        <v>2.1000000000000001E-2</v>
      </c>
      <c r="X9824" s="37">
        <v>2.1700000000000001E-2</v>
      </c>
      <c r="Z9824" s="4" t="str">
        <f t="shared" si="426"/>
        <v>NO</v>
      </c>
      <c r="AA9824" s="4" t="str">
        <f t="shared" si="426"/>
        <v>NO</v>
      </c>
      <c r="AB9824" s="4" t="str">
        <f t="shared" si="426"/>
        <v>NO</v>
      </c>
      <c r="AD9824" s="4">
        <f t="shared" si="427"/>
        <v>0</v>
      </c>
    </row>
    <row r="9825" spans="1:30" ht="14.4" customHeight="1" x14ac:dyDescent="0.35">
      <c r="A9825" s="34">
        <v>9870</v>
      </c>
      <c r="B9825" s="1" t="s">
        <v>28323</v>
      </c>
      <c r="C9825" s="1"/>
      <c r="D9825" s="1"/>
      <c r="E9825" s="1"/>
      <c r="F9825" s="1" t="s">
        <v>29262</v>
      </c>
      <c r="G9825" s="35" t="s">
        <v>28324</v>
      </c>
      <c r="H9825" s="35" t="s">
        <v>28325</v>
      </c>
      <c r="I9825" s="35" t="s">
        <v>43</v>
      </c>
      <c r="J9825" s="36">
        <v>14642000</v>
      </c>
      <c r="K9825" s="36">
        <v>9806000</v>
      </c>
      <c r="L9825" s="36">
        <v>37115000</v>
      </c>
      <c r="M9825" s="36">
        <v>53948000</v>
      </c>
      <c r="N9825" s="36">
        <v>48974000</v>
      </c>
      <c r="O9825" s="37">
        <v>0.21609999999999999</v>
      </c>
      <c r="P9825" s="37">
        <v>3.1800000000000002E-2</v>
      </c>
      <c r="Q9825" s="37">
        <v>7.9600000000000004E-2</v>
      </c>
      <c r="R9825" s="37">
        <v>0.12690000000000001</v>
      </c>
      <c r="S9825" s="37">
        <v>0.1386</v>
      </c>
      <c r="T9825" s="37"/>
      <c r="U9825" s="37"/>
      <c r="V9825" s="37">
        <v>-2.8E-3</v>
      </c>
      <c r="W9825" s="37">
        <v>-6.7999999999999996E-3</v>
      </c>
      <c r="X9825" s="37">
        <v>-8.9999999999999998E-4</v>
      </c>
      <c r="Z9825" s="4" t="str">
        <f t="shared" si="426"/>
        <v>NO</v>
      </c>
      <c r="AA9825" s="4" t="str">
        <f t="shared" si="426"/>
        <v>NO</v>
      </c>
      <c r="AB9825" s="4" t="str">
        <f t="shared" si="426"/>
        <v>NO</v>
      </c>
      <c r="AD9825" s="4">
        <f t="shared" si="427"/>
        <v>0</v>
      </c>
    </row>
    <row r="9826" spans="1:30" x14ac:dyDescent="0.35">
      <c r="A9826" s="34">
        <v>9871</v>
      </c>
      <c r="B9826" s="1" t="s">
        <v>18319</v>
      </c>
      <c r="C9826" s="1" t="s">
        <v>29015</v>
      </c>
      <c r="D9826" s="1"/>
      <c r="E9826" s="1" t="s">
        <v>29008</v>
      </c>
      <c r="F9826" s="1" t="s">
        <v>29262</v>
      </c>
      <c r="G9826" s="35" t="s">
        <v>28326</v>
      </c>
      <c r="H9826" s="35" t="s">
        <v>28327</v>
      </c>
      <c r="I9826" s="35" t="s">
        <v>29</v>
      </c>
      <c r="J9826" s="36">
        <v>22986000</v>
      </c>
      <c r="K9826" s="36">
        <v>24665000</v>
      </c>
      <c r="L9826" s="36">
        <v>29070000</v>
      </c>
      <c r="M9826" s="36">
        <v>39333000</v>
      </c>
      <c r="N9826" s="36">
        <v>48969000</v>
      </c>
      <c r="O9826" s="37">
        <v>0.42270000000000002</v>
      </c>
      <c r="P9826" s="37">
        <v>0.1215</v>
      </c>
      <c r="Q9826" s="37">
        <v>0.2276</v>
      </c>
      <c r="R9826" s="37">
        <v>8.2299999999999998E-2</v>
      </c>
      <c r="S9826" s="37">
        <v>8.2699999999999996E-2</v>
      </c>
      <c r="T9826" s="37"/>
      <c r="U9826" s="37"/>
      <c r="V9826" s="37"/>
      <c r="W9826" s="37"/>
      <c r="X9826" s="37"/>
      <c r="Z9826" s="4" t="str">
        <f t="shared" si="426"/>
        <v>YES</v>
      </c>
      <c r="AA9826" s="4" t="str">
        <f t="shared" si="426"/>
        <v>NO</v>
      </c>
      <c r="AB9826" s="4" t="str">
        <f t="shared" si="426"/>
        <v>NO</v>
      </c>
      <c r="AD9826" s="4">
        <f t="shared" si="427"/>
        <v>1</v>
      </c>
    </row>
    <row r="9827" spans="1:30" ht="14.4" customHeight="1" x14ac:dyDescent="0.35">
      <c r="A9827" s="34">
        <v>9872</v>
      </c>
      <c r="B9827" s="1" t="s">
        <v>28328</v>
      </c>
      <c r="C9827" s="1"/>
      <c r="D9827" s="1"/>
      <c r="E9827" s="1"/>
      <c r="F9827" s="1" t="s">
        <v>29262</v>
      </c>
      <c r="G9827" s="35" t="s">
        <v>28329</v>
      </c>
      <c r="H9827" s="35" t="s">
        <v>28330</v>
      </c>
      <c r="I9827" s="35" t="s">
        <v>33</v>
      </c>
      <c r="J9827" s="36">
        <v>4734000</v>
      </c>
      <c r="K9827" s="36">
        <v>15435000</v>
      </c>
      <c r="L9827" s="36">
        <v>24652000</v>
      </c>
      <c r="M9827" s="36">
        <v>34646000</v>
      </c>
      <c r="N9827" s="36">
        <v>48968000</v>
      </c>
      <c r="O9827" s="37">
        <v>0.32150000000000001</v>
      </c>
      <c r="P9827" s="37">
        <v>6.6E-3</v>
      </c>
      <c r="Q9827" s="37">
        <v>0.37259999999999999</v>
      </c>
      <c r="R9827" s="37">
        <v>0.37030000000000002</v>
      </c>
      <c r="S9827" s="37">
        <v>7.9899999999999999E-2</v>
      </c>
      <c r="T9827" s="37">
        <v>0.2913</v>
      </c>
      <c r="U9827" s="37">
        <v>-1.55E-2</v>
      </c>
      <c r="V9827" s="37"/>
      <c r="W9827" s="37"/>
      <c r="X9827" s="37"/>
      <c r="Z9827" s="4" t="str">
        <f t="shared" si="426"/>
        <v>YES</v>
      </c>
      <c r="AA9827" s="4" t="str">
        <f t="shared" si="426"/>
        <v>YES</v>
      </c>
      <c r="AB9827" s="4" t="str">
        <f t="shared" si="426"/>
        <v>NO</v>
      </c>
      <c r="AD9827" s="4">
        <f t="shared" si="427"/>
        <v>2</v>
      </c>
    </row>
    <row r="9828" spans="1:30" ht="14.4" customHeight="1" x14ac:dyDescent="0.35">
      <c r="A9828" s="34">
        <v>9873</v>
      </c>
      <c r="B9828" s="1" t="s">
        <v>5291</v>
      </c>
      <c r="C9828" s="1"/>
      <c r="D9828" s="1"/>
      <c r="E9828" s="1"/>
      <c r="F9828" s="1" t="s">
        <v>29262</v>
      </c>
      <c r="G9828" s="35" t="s">
        <v>28331</v>
      </c>
      <c r="H9828" s="35" t="s">
        <v>28332</v>
      </c>
      <c r="I9828" s="35" t="s">
        <v>23</v>
      </c>
      <c r="J9828" s="36">
        <v>31919000</v>
      </c>
      <c r="K9828" s="36">
        <v>36560000</v>
      </c>
      <c r="L9828" s="36">
        <v>39397000</v>
      </c>
      <c r="M9828" s="36">
        <v>46855000</v>
      </c>
      <c r="N9828" s="36">
        <v>48964000</v>
      </c>
      <c r="O9828" s="37">
        <v>0.1515</v>
      </c>
      <c r="P9828" s="37">
        <v>0.18809999999999999</v>
      </c>
      <c r="Q9828" s="37">
        <v>0.26979999999999998</v>
      </c>
      <c r="R9828" s="37">
        <v>0.10539999999999999</v>
      </c>
      <c r="S9828" s="37">
        <v>7.5399999999999995E-2</v>
      </c>
      <c r="T9828" s="37">
        <v>0.20760000000000001</v>
      </c>
      <c r="U9828" s="37">
        <v>0.21410000000000001</v>
      </c>
      <c r="V9828" s="37">
        <v>0.2722</v>
      </c>
      <c r="W9828" s="37">
        <v>0.11550000000000001</v>
      </c>
      <c r="X9828" s="37"/>
      <c r="Z9828" s="4" t="str">
        <f t="shared" si="426"/>
        <v>YES</v>
      </c>
      <c r="AA9828" s="4" t="str">
        <f t="shared" si="426"/>
        <v>NO</v>
      </c>
      <c r="AB9828" s="4" t="str">
        <f t="shared" si="426"/>
        <v>NO</v>
      </c>
      <c r="AD9828" s="4">
        <f t="shared" si="427"/>
        <v>1</v>
      </c>
    </row>
    <row r="9829" spans="1:30" ht="14.4" customHeight="1" x14ac:dyDescent="0.35">
      <c r="A9829" s="34">
        <v>9874</v>
      </c>
      <c r="B9829" s="1" t="s">
        <v>28333</v>
      </c>
      <c r="C9829" s="1" t="s">
        <v>29015</v>
      </c>
      <c r="D9829" s="1"/>
      <c r="E9829" s="1" t="s">
        <v>29008</v>
      </c>
      <c r="F9829" s="1" t="s">
        <v>29262</v>
      </c>
      <c r="G9829" s="35" t="s">
        <v>28334</v>
      </c>
      <c r="H9829" s="35" t="s">
        <v>28335</v>
      </c>
      <c r="I9829" s="35" t="s">
        <v>29</v>
      </c>
      <c r="J9829" s="36">
        <v>37129000</v>
      </c>
      <c r="K9829" s="36">
        <v>41344000</v>
      </c>
      <c r="L9829" s="36">
        <v>35872000</v>
      </c>
      <c r="M9829" s="36">
        <v>41598000</v>
      </c>
      <c r="N9829" s="36">
        <v>48957000</v>
      </c>
      <c r="O9829" s="37">
        <v>0.47710000000000002</v>
      </c>
      <c r="P9829" s="37">
        <v>0.4224</v>
      </c>
      <c r="Q9829" s="37">
        <v>0.46310000000000001</v>
      </c>
      <c r="R9829" s="37">
        <v>0.44190000000000002</v>
      </c>
      <c r="S9829" s="37">
        <v>0.52049999999999996</v>
      </c>
      <c r="T9829" s="37"/>
      <c r="U9829" s="37"/>
      <c r="V9829" s="37"/>
      <c r="W9829" s="37"/>
      <c r="X9829" s="37"/>
      <c r="Z9829" s="4" t="str">
        <f t="shared" si="426"/>
        <v>YES</v>
      </c>
      <c r="AA9829" s="4" t="str">
        <f t="shared" si="426"/>
        <v>YES</v>
      </c>
      <c r="AB9829" s="4" t="str">
        <f t="shared" si="426"/>
        <v>YES</v>
      </c>
      <c r="AD9829" s="4">
        <f t="shared" si="427"/>
        <v>3</v>
      </c>
    </row>
    <row r="9830" spans="1:30" ht="41.4" customHeight="1" x14ac:dyDescent="0.35">
      <c r="A9830" s="34">
        <v>9875</v>
      </c>
      <c r="B9830" s="1" t="s">
        <v>28336</v>
      </c>
      <c r="C9830" s="1"/>
      <c r="D9830" s="1"/>
      <c r="E9830" s="1"/>
      <c r="F9830" s="1" t="s">
        <v>29262</v>
      </c>
      <c r="G9830" s="35" t="s">
        <v>28337</v>
      </c>
      <c r="H9830" s="35" t="s">
        <v>28338</v>
      </c>
      <c r="I9830" s="35" t="s">
        <v>23</v>
      </c>
      <c r="J9830" s="36">
        <v>18525000</v>
      </c>
      <c r="K9830" s="36">
        <v>30572000</v>
      </c>
      <c r="L9830" s="36">
        <v>36445000</v>
      </c>
      <c r="M9830" s="36">
        <v>36590000</v>
      </c>
      <c r="N9830" s="36">
        <v>48943000</v>
      </c>
      <c r="O9830" s="37">
        <v>0.57099999999999995</v>
      </c>
      <c r="P9830" s="37">
        <v>0.56330000000000002</v>
      </c>
      <c r="Q9830" s="37">
        <v>0.41470000000000001</v>
      </c>
      <c r="R9830" s="37">
        <v>-0.2051</v>
      </c>
      <c r="S9830" s="37">
        <v>0.11700000000000001</v>
      </c>
      <c r="T9830" s="37"/>
      <c r="U9830" s="37"/>
      <c r="V9830" s="37"/>
      <c r="W9830" s="37"/>
      <c r="X9830" s="37"/>
      <c r="Z9830" s="4" t="str">
        <f t="shared" si="426"/>
        <v>YES</v>
      </c>
      <c r="AA9830" s="4" t="str">
        <f t="shared" si="426"/>
        <v>NO</v>
      </c>
      <c r="AB9830" s="4" t="str">
        <f t="shared" si="426"/>
        <v>NO</v>
      </c>
      <c r="AD9830" s="4">
        <f t="shared" si="427"/>
        <v>1</v>
      </c>
    </row>
    <row r="9831" spans="1:30" ht="14.4" customHeight="1" x14ac:dyDescent="0.35">
      <c r="A9831" s="34">
        <v>9876</v>
      </c>
      <c r="B9831" s="1" t="s">
        <v>28339</v>
      </c>
      <c r="C9831" s="1"/>
      <c r="D9831" s="1"/>
      <c r="E9831" s="1"/>
      <c r="F9831" s="1" t="s">
        <v>29262</v>
      </c>
      <c r="G9831" s="35" t="s">
        <v>28340</v>
      </c>
      <c r="H9831" s="35" t="s">
        <v>28341</v>
      </c>
      <c r="I9831" s="35" t="s">
        <v>23</v>
      </c>
      <c r="J9831" s="36"/>
      <c r="K9831" s="36"/>
      <c r="L9831" s="36">
        <v>10856000</v>
      </c>
      <c r="M9831" s="36">
        <v>31643000</v>
      </c>
      <c r="N9831" s="36">
        <v>48937000</v>
      </c>
      <c r="O9831" s="37"/>
      <c r="P9831" s="37"/>
      <c r="Q9831" s="37">
        <v>-0.3493</v>
      </c>
      <c r="R9831" s="37">
        <v>0.24279999999999999</v>
      </c>
      <c r="S9831" s="37">
        <v>0.33500000000000002</v>
      </c>
      <c r="T9831" s="37"/>
      <c r="U9831" s="37"/>
      <c r="V9831" s="37"/>
      <c r="W9831" s="37"/>
      <c r="X9831" s="37"/>
      <c r="Z9831" s="4" t="str">
        <f t="shared" si="426"/>
        <v>NO</v>
      </c>
      <c r="AA9831" s="4" t="str">
        <f t="shared" si="426"/>
        <v>YES</v>
      </c>
      <c r="AB9831" s="4" t="str">
        <f t="shared" si="426"/>
        <v>YES</v>
      </c>
      <c r="AD9831" s="4">
        <f t="shared" si="427"/>
        <v>2</v>
      </c>
    </row>
    <row r="9832" spans="1:30" ht="14.4" customHeight="1" x14ac:dyDescent="0.35">
      <c r="A9832" s="34">
        <v>9877</v>
      </c>
      <c r="B9832" s="1" t="s">
        <v>28342</v>
      </c>
      <c r="C9832" s="1"/>
      <c r="D9832" s="1"/>
      <c r="E9832" s="1"/>
      <c r="F9832" s="1" t="s">
        <v>29262</v>
      </c>
      <c r="G9832" s="35" t="s">
        <v>28343</v>
      </c>
      <c r="H9832" s="35" t="s">
        <v>28344</v>
      </c>
      <c r="I9832" s="35" t="s">
        <v>33</v>
      </c>
      <c r="J9832" s="36">
        <v>47238000</v>
      </c>
      <c r="K9832" s="36">
        <v>52775000</v>
      </c>
      <c r="L9832" s="36">
        <v>46960000</v>
      </c>
      <c r="M9832" s="36">
        <v>42220000</v>
      </c>
      <c r="N9832" s="36">
        <v>48932000</v>
      </c>
      <c r="O9832" s="37">
        <v>0.37059999999999998</v>
      </c>
      <c r="P9832" s="37">
        <v>0.3841</v>
      </c>
      <c r="Q9832" s="37">
        <v>0.1585</v>
      </c>
      <c r="R9832" s="37">
        <v>0.15809999999999999</v>
      </c>
      <c r="S9832" s="37">
        <v>0.1827</v>
      </c>
      <c r="T9832" s="37">
        <v>-0.13250000000000001</v>
      </c>
      <c r="U9832" s="37">
        <v>-0.109</v>
      </c>
      <c r="V9832" s="37">
        <v>-0.1148</v>
      </c>
      <c r="W9832" s="37">
        <v>-0.11849999999999999</v>
      </c>
      <c r="X9832" s="37">
        <v>-1.8599999999999998E-2</v>
      </c>
      <c r="Z9832" s="4" t="str">
        <f t="shared" si="426"/>
        <v>NO</v>
      </c>
      <c r="AA9832" s="4" t="str">
        <f t="shared" si="426"/>
        <v>NO</v>
      </c>
      <c r="AB9832" s="4" t="str">
        <f t="shared" si="426"/>
        <v>NO</v>
      </c>
      <c r="AD9832" s="4">
        <f t="shared" si="427"/>
        <v>0</v>
      </c>
    </row>
    <row r="9833" spans="1:30" ht="27.65" customHeight="1" x14ac:dyDescent="0.35">
      <c r="A9833" s="34">
        <v>9878</v>
      </c>
      <c r="B9833" s="1" t="s">
        <v>28345</v>
      </c>
      <c r="C9833" s="1" t="s">
        <v>29015</v>
      </c>
      <c r="D9833" s="1"/>
      <c r="E9833" s="1" t="s">
        <v>29008</v>
      </c>
      <c r="F9833" s="1" t="s">
        <v>29262</v>
      </c>
      <c r="G9833" s="35" t="s">
        <v>28346</v>
      </c>
      <c r="H9833" s="35" t="s">
        <v>28347</v>
      </c>
      <c r="I9833" s="35" t="s">
        <v>29</v>
      </c>
      <c r="J9833" s="36">
        <v>19454000</v>
      </c>
      <c r="K9833" s="36">
        <v>26100000</v>
      </c>
      <c r="L9833" s="36">
        <v>25930000</v>
      </c>
      <c r="M9833" s="36">
        <v>27420000</v>
      </c>
      <c r="N9833" s="36">
        <v>48928000</v>
      </c>
      <c r="O9833" s="37">
        <v>0.13539999999999999</v>
      </c>
      <c r="P9833" s="37">
        <v>0.24540000000000001</v>
      </c>
      <c r="Q9833" s="37">
        <v>-1.7899999999999999E-2</v>
      </c>
      <c r="R9833" s="37">
        <v>2.8199999999999999E-2</v>
      </c>
      <c r="S9833" s="37">
        <v>8.3199999999999996E-2</v>
      </c>
      <c r="T9833" s="37">
        <v>0.14330000000000001</v>
      </c>
      <c r="U9833" s="37">
        <v>0.24540000000000001</v>
      </c>
      <c r="V9833" s="37">
        <v>-5.4199999999999998E-2</v>
      </c>
      <c r="W9833" s="37">
        <v>2.7900000000000001E-2</v>
      </c>
      <c r="X9833" s="37">
        <v>8.2100000000000006E-2</v>
      </c>
      <c r="Z9833" s="4" t="str">
        <f t="shared" si="426"/>
        <v>NO</v>
      </c>
      <c r="AA9833" s="4" t="str">
        <f t="shared" si="426"/>
        <v>NO</v>
      </c>
      <c r="AB9833" s="4" t="str">
        <f t="shared" si="426"/>
        <v>NO</v>
      </c>
      <c r="AD9833" s="4">
        <f t="shared" si="427"/>
        <v>0</v>
      </c>
    </row>
    <row r="9834" spans="1:30" ht="14.4" customHeight="1" x14ac:dyDescent="0.35">
      <c r="A9834" s="34">
        <v>9879</v>
      </c>
      <c r="B9834" s="1" t="s">
        <v>28348</v>
      </c>
      <c r="C9834" s="1" t="s">
        <v>29015</v>
      </c>
      <c r="D9834" s="1"/>
      <c r="E9834" s="1" t="s">
        <v>29008</v>
      </c>
      <c r="F9834" s="1" t="s">
        <v>29262</v>
      </c>
      <c r="G9834" s="35" t="s">
        <v>28349</v>
      </c>
      <c r="H9834" s="35" t="s">
        <v>28350</v>
      </c>
      <c r="I9834" s="35" t="s">
        <v>29</v>
      </c>
      <c r="J9834" s="36">
        <v>17861000</v>
      </c>
      <c r="K9834" s="36">
        <v>15613000</v>
      </c>
      <c r="L9834" s="36">
        <v>23172000</v>
      </c>
      <c r="M9834" s="36">
        <v>40609000</v>
      </c>
      <c r="N9834" s="36">
        <v>48921000</v>
      </c>
      <c r="O9834" s="37">
        <v>4.9299999999999997E-2</v>
      </c>
      <c r="P9834" s="37">
        <v>-0.53200000000000003</v>
      </c>
      <c r="Q9834" s="37">
        <v>0.10050000000000001</v>
      </c>
      <c r="R9834" s="37">
        <v>6.3200000000000006E-2</v>
      </c>
      <c r="S9834" s="37">
        <v>0.12759999999999999</v>
      </c>
      <c r="T9834" s="37">
        <v>-1.9300000000000001E-2</v>
      </c>
      <c r="U9834" s="37">
        <v>-3.6999999999999998E-2</v>
      </c>
      <c r="V9834" s="37">
        <v>-3.6400000000000002E-2</v>
      </c>
      <c r="W9834" s="37">
        <v>-1.8200000000000001E-2</v>
      </c>
      <c r="X9834" s="37">
        <v>-9.7000000000000003E-3</v>
      </c>
      <c r="Z9834" s="4" t="str">
        <f t="shared" si="426"/>
        <v>NO</v>
      </c>
      <c r="AA9834" s="4" t="str">
        <f t="shared" si="426"/>
        <v>NO</v>
      </c>
      <c r="AB9834" s="4" t="str">
        <f t="shared" si="426"/>
        <v>NO</v>
      </c>
      <c r="AD9834" s="4">
        <f t="shared" si="427"/>
        <v>0</v>
      </c>
    </row>
    <row r="9835" spans="1:30" ht="27.65" customHeight="1" x14ac:dyDescent="0.35">
      <c r="A9835" s="34">
        <v>9880</v>
      </c>
      <c r="B9835" s="1" t="s">
        <v>28351</v>
      </c>
      <c r="C9835" s="1"/>
      <c r="D9835" s="1"/>
      <c r="E9835" s="1"/>
      <c r="F9835" s="1" t="s">
        <v>29262</v>
      </c>
      <c r="G9835" s="35" t="s">
        <v>28352</v>
      </c>
      <c r="H9835" s="35" t="s">
        <v>28353</v>
      </c>
      <c r="I9835" s="35" t="s">
        <v>23</v>
      </c>
      <c r="J9835" s="36"/>
      <c r="K9835" s="36"/>
      <c r="L9835" s="36">
        <v>4280000</v>
      </c>
      <c r="M9835" s="36">
        <v>21732000</v>
      </c>
      <c r="N9835" s="36">
        <v>48920000</v>
      </c>
      <c r="O9835" s="37"/>
      <c r="P9835" s="37"/>
      <c r="Q9835" s="37">
        <v>-8.3569999999999993</v>
      </c>
      <c r="R9835" s="37">
        <v>-0.1676</v>
      </c>
      <c r="S9835" s="37">
        <v>9.2200000000000004E-2</v>
      </c>
      <c r="T9835" s="37"/>
      <c r="U9835" s="37"/>
      <c r="V9835" s="37">
        <v>-9.1058000000000003</v>
      </c>
      <c r="W9835" s="37">
        <v>-0.17199999999999999</v>
      </c>
      <c r="X9835" s="37">
        <v>5.0099999999999999E-2</v>
      </c>
      <c r="Z9835" s="4" t="str">
        <f t="shared" si="426"/>
        <v>NO</v>
      </c>
      <c r="AA9835" s="4" t="str">
        <f t="shared" si="426"/>
        <v>NO</v>
      </c>
      <c r="AB9835" s="4" t="str">
        <f t="shared" si="426"/>
        <v>NO</v>
      </c>
      <c r="AD9835" s="4">
        <f t="shared" si="427"/>
        <v>0</v>
      </c>
    </row>
    <row r="9836" spans="1:30" ht="27.65" customHeight="1" x14ac:dyDescent="0.35">
      <c r="A9836" s="34">
        <v>9881</v>
      </c>
      <c r="B9836" s="1" t="s">
        <v>5215</v>
      </c>
      <c r="C9836" s="1" t="s">
        <v>29015</v>
      </c>
      <c r="D9836" s="1"/>
      <c r="E9836" s="1" t="s">
        <v>29008</v>
      </c>
      <c r="F9836" s="1" t="s">
        <v>29262</v>
      </c>
      <c r="G9836" s="35" t="s">
        <v>28354</v>
      </c>
      <c r="H9836" s="35" t="s">
        <v>28355</v>
      </c>
      <c r="I9836" s="35" t="s">
        <v>29</v>
      </c>
      <c r="J9836" s="36">
        <v>11086000</v>
      </c>
      <c r="K9836" s="36">
        <v>13135000</v>
      </c>
      <c r="L9836" s="36">
        <v>25421000</v>
      </c>
      <c r="M9836" s="36">
        <v>45272000</v>
      </c>
      <c r="N9836" s="36">
        <v>48914000</v>
      </c>
      <c r="O9836" s="37">
        <v>0.2261</v>
      </c>
      <c r="P9836" s="37">
        <v>0.16439999999999999</v>
      </c>
      <c r="Q9836" s="37">
        <v>0.2681</v>
      </c>
      <c r="R9836" s="37">
        <v>0.80710000000000004</v>
      </c>
      <c r="S9836" s="37">
        <v>0.7147</v>
      </c>
      <c r="T9836" s="37"/>
      <c r="U9836" s="37"/>
      <c r="V9836" s="37"/>
      <c r="W9836" s="37"/>
      <c r="X9836" s="37"/>
      <c r="Z9836" s="4" t="str">
        <f t="shared" si="426"/>
        <v>YES</v>
      </c>
      <c r="AA9836" s="4" t="str">
        <f t="shared" si="426"/>
        <v>YES</v>
      </c>
      <c r="AB9836" s="4" t="str">
        <f t="shared" si="426"/>
        <v>YES</v>
      </c>
      <c r="AD9836" s="4">
        <f t="shared" si="427"/>
        <v>3</v>
      </c>
    </row>
    <row r="9837" spans="1:30" ht="14.4" customHeight="1" x14ac:dyDescent="0.35">
      <c r="A9837" s="34">
        <v>9882</v>
      </c>
      <c r="B9837" s="1" t="s">
        <v>28356</v>
      </c>
      <c r="C9837" s="1"/>
      <c r="D9837" s="1"/>
      <c r="E9837" s="1"/>
      <c r="F9837" s="1" t="s">
        <v>29262</v>
      </c>
      <c r="G9837" s="35" t="s">
        <v>28357</v>
      </c>
      <c r="H9837" s="35" t="s">
        <v>28358</v>
      </c>
      <c r="I9837" s="35" t="s">
        <v>43</v>
      </c>
      <c r="J9837" s="36">
        <v>14667000</v>
      </c>
      <c r="K9837" s="36">
        <v>12101000</v>
      </c>
      <c r="L9837" s="36">
        <v>24043000</v>
      </c>
      <c r="M9837" s="36">
        <v>35650000</v>
      </c>
      <c r="N9837" s="36">
        <v>48909000</v>
      </c>
      <c r="O9837" s="37">
        <v>-0.86409999999999998</v>
      </c>
      <c r="P9837" s="37">
        <v>-1.3917999999999999</v>
      </c>
      <c r="Q9837" s="37">
        <v>-1.1335</v>
      </c>
      <c r="R9837" s="37">
        <v>-0.41389999999999999</v>
      </c>
      <c r="S9837" s="37">
        <v>-0.1051</v>
      </c>
      <c r="T9837" s="37"/>
      <c r="U9837" s="37"/>
      <c r="V9837" s="37"/>
      <c r="W9837" s="37"/>
      <c r="X9837" s="37"/>
      <c r="Z9837" s="4" t="str">
        <f t="shared" si="426"/>
        <v>NO</v>
      </c>
      <c r="AA9837" s="4" t="str">
        <f t="shared" si="426"/>
        <v>NO</v>
      </c>
      <c r="AB9837" s="4" t="str">
        <f t="shared" si="426"/>
        <v>NO</v>
      </c>
      <c r="AD9837" s="4">
        <f t="shared" si="427"/>
        <v>0</v>
      </c>
    </row>
    <row r="9838" spans="1:30" ht="14.4" customHeight="1" x14ac:dyDescent="0.35">
      <c r="A9838" s="34">
        <v>9883</v>
      </c>
      <c r="B9838" s="1" t="s">
        <v>2850</v>
      </c>
      <c r="C9838" s="1"/>
      <c r="D9838" s="1"/>
      <c r="E9838" s="1"/>
      <c r="F9838" s="1" t="s">
        <v>29262</v>
      </c>
      <c r="G9838" s="35" t="s">
        <v>28359</v>
      </c>
      <c r="H9838" s="35" t="s">
        <v>28360</v>
      </c>
      <c r="I9838" s="35" t="s">
        <v>390</v>
      </c>
      <c r="J9838" s="36"/>
      <c r="K9838" s="36"/>
      <c r="L9838" s="36"/>
      <c r="M9838" s="36">
        <v>18225000</v>
      </c>
      <c r="N9838" s="36">
        <v>48905000</v>
      </c>
      <c r="O9838" s="37"/>
      <c r="P9838" s="37"/>
      <c r="Q9838" s="37"/>
      <c r="R9838" s="37">
        <v>-6.4600000000000005E-2</v>
      </c>
      <c r="S9838" s="37">
        <v>0.37769999999999998</v>
      </c>
      <c r="T9838" s="37"/>
      <c r="U9838" s="37"/>
      <c r="V9838" s="37"/>
      <c r="W9838" s="37"/>
      <c r="X9838" s="37"/>
      <c r="Z9838" s="4" t="str">
        <f t="shared" si="426"/>
        <v>NO</v>
      </c>
      <c r="AA9838" s="4" t="str">
        <f t="shared" si="426"/>
        <v>NO</v>
      </c>
      <c r="AB9838" s="4" t="str">
        <f t="shared" si="426"/>
        <v>YES</v>
      </c>
      <c r="AD9838" s="4">
        <f t="shared" si="427"/>
        <v>1</v>
      </c>
    </row>
    <row r="9839" spans="1:30" ht="14.4" customHeight="1" x14ac:dyDescent="0.35">
      <c r="A9839" s="34">
        <v>9884</v>
      </c>
      <c r="B9839" s="1" t="s">
        <v>28361</v>
      </c>
      <c r="C9839" s="1"/>
      <c r="D9839" s="1"/>
      <c r="E9839" s="1"/>
      <c r="F9839" s="1" t="s">
        <v>29262</v>
      </c>
      <c r="G9839" s="35" t="s">
        <v>28362</v>
      </c>
      <c r="H9839" s="35" t="s">
        <v>28363</v>
      </c>
      <c r="I9839" s="35" t="s">
        <v>33</v>
      </c>
      <c r="J9839" s="36">
        <v>28210000</v>
      </c>
      <c r="K9839" s="36">
        <v>23148000</v>
      </c>
      <c r="L9839" s="36">
        <v>22344000</v>
      </c>
      <c r="M9839" s="36">
        <v>32642000</v>
      </c>
      <c r="N9839" s="36">
        <v>48904000</v>
      </c>
      <c r="O9839" s="37">
        <v>0.14199999999999999</v>
      </c>
      <c r="P9839" s="37">
        <v>2.5399999999999999E-2</v>
      </c>
      <c r="Q9839" s="37">
        <v>7.6100000000000001E-2</v>
      </c>
      <c r="R9839" s="37">
        <v>0.2001</v>
      </c>
      <c r="S9839" s="37">
        <v>0.28999999999999998</v>
      </c>
      <c r="T9839" s="37"/>
      <c r="U9839" s="37"/>
      <c r="V9839" s="37"/>
      <c r="W9839" s="37"/>
      <c r="X9839" s="37"/>
      <c r="Z9839" s="4" t="str">
        <f t="shared" si="426"/>
        <v>NO</v>
      </c>
      <c r="AA9839" s="4" t="str">
        <f t="shared" si="426"/>
        <v>YES</v>
      </c>
      <c r="AB9839" s="4" t="str">
        <f t="shared" si="426"/>
        <v>YES</v>
      </c>
      <c r="AD9839" s="4">
        <f t="shared" si="427"/>
        <v>2</v>
      </c>
    </row>
    <row r="9840" spans="1:30" ht="27.65" customHeight="1" x14ac:dyDescent="0.35">
      <c r="A9840" s="34">
        <v>9885</v>
      </c>
      <c r="B9840" s="1" t="s">
        <v>28364</v>
      </c>
      <c r="C9840" s="1" t="s">
        <v>29015</v>
      </c>
      <c r="D9840" s="1"/>
      <c r="E9840" s="1" t="s">
        <v>29008</v>
      </c>
      <c r="F9840" s="1" t="s">
        <v>29262</v>
      </c>
      <c r="G9840" s="35" t="s">
        <v>28365</v>
      </c>
      <c r="H9840" s="35" t="s">
        <v>28366</v>
      </c>
      <c r="I9840" s="35" t="s">
        <v>29</v>
      </c>
      <c r="J9840" s="36">
        <v>18532000</v>
      </c>
      <c r="K9840" s="36">
        <v>24779000</v>
      </c>
      <c r="L9840" s="36">
        <v>33070000</v>
      </c>
      <c r="M9840" s="36">
        <v>44800000</v>
      </c>
      <c r="N9840" s="36">
        <v>48899000</v>
      </c>
      <c r="O9840" s="37">
        <v>4.3999999999999997E-2</v>
      </c>
      <c r="P9840" s="37">
        <v>2.98E-2</v>
      </c>
      <c r="Q9840" s="37">
        <v>-4.1700000000000001E-2</v>
      </c>
      <c r="R9840" s="37">
        <v>1.8200000000000001E-2</v>
      </c>
      <c r="S9840" s="37">
        <v>7.9399999999999998E-2</v>
      </c>
      <c r="T9840" s="37">
        <v>3.3599999999999998E-2</v>
      </c>
      <c r="U9840" s="37">
        <v>1.11E-2</v>
      </c>
      <c r="V9840" s="37">
        <v>-6.0199999999999997E-2</v>
      </c>
      <c r="W9840" s="37">
        <v>4.0000000000000002E-4</v>
      </c>
      <c r="X9840" s="37">
        <v>5.9900000000000002E-2</v>
      </c>
      <c r="Z9840" s="4" t="str">
        <f t="shared" si="426"/>
        <v>NO</v>
      </c>
      <c r="AA9840" s="4" t="str">
        <f t="shared" si="426"/>
        <v>NO</v>
      </c>
      <c r="AB9840" s="4" t="str">
        <f t="shared" si="426"/>
        <v>NO</v>
      </c>
      <c r="AD9840" s="4">
        <f t="shared" si="427"/>
        <v>0</v>
      </c>
    </row>
    <row r="9841" spans="1:30" ht="14.4" customHeight="1" x14ac:dyDescent="0.35">
      <c r="A9841" s="34">
        <v>9886</v>
      </c>
      <c r="B9841" s="1" t="s">
        <v>9117</v>
      </c>
      <c r="C9841" s="1" t="s">
        <v>29015</v>
      </c>
      <c r="D9841" s="1"/>
      <c r="E9841" s="1" t="s">
        <v>29008</v>
      </c>
      <c r="F9841" s="1" t="s">
        <v>29262</v>
      </c>
      <c r="G9841" s="35" t="s">
        <v>28367</v>
      </c>
      <c r="H9841" s="35" t="s">
        <v>28368</v>
      </c>
      <c r="I9841" s="35" t="s">
        <v>29</v>
      </c>
      <c r="J9841" s="36">
        <v>35013000</v>
      </c>
      <c r="K9841" s="36">
        <v>26792000</v>
      </c>
      <c r="L9841" s="36">
        <v>31975000</v>
      </c>
      <c r="M9841" s="36">
        <v>36044000</v>
      </c>
      <c r="N9841" s="36">
        <v>48892000</v>
      </c>
      <c r="O9841" s="37">
        <v>0.84499999999999997</v>
      </c>
      <c r="P9841" s="37">
        <v>0.62819999999999998</v>
      </c>
      <c r="Q9841" s="37">
        <v>0.34689999999999999</v>
      </c>
      <c r="R9841" s="37">
        <v>0.29220000000000002</v>
      </c>
      <c r="S9841" s="37">
        <v>0.49869999999999998</v>
      </c>
      <c r="T9841" s="37"/>
      <c r="U9841" s="37"/>
      <c r="V9841" s="37"/>
      <c r="W9841" s="37"/>
      <c r="X9841" s="37"/>
      <c r="Z9841" s="4" t="str">
        <f t="shared" si="426"/>
        <v>YES</v>
      </c>
      <c r="AA9841" s="4" t="str">
        <f t="shared" si="426"/>
        <v>YES</v>
      </c>
      <c r="AB9841" s="4" t="str">
        <f t="shared" si="426"/>
        <v>YES</v>
      </c>
      <c r="AD9841" s="4">
        <f t="shared" si="427"/>
        <v>3</v>
      </c>
    </row>
    <row r="9842" spans="1:30" ht="41.4" customHeight="1" x14ac:dyDescent="0.35">
      <c r="A9842" s="34">
        <v>9887</v>
      </c>
      <c r="B9842" s="1" t="s">
        <v>7086</v>
      </c>
      <c r="C9842" s="1" t="s">
        <v>29015</v>
      </c>
      <c r="D9842" s="1"/>
      <c r="E9842" s="1" t="s">
        <v>29008</v>
      </c>
      <c r="F9842" s="1" t="s">
        <v>29262</v>
      </c>
      <c r="G9842" s="35" t="s">
        <v>28369</v>
      </c>
      <c r="H9842" s="35" t="s">
        <v>28370</v>
      </c>
      <c r="I9842" s="35" t="s">
        <v>29</v>
      </c>
      <c r="J9842" s="36">
        <v>17148000</v>
      </c>
      <c r="K9842" s="36">
        <v>22854000</v>
      </c>
      <c r="L9842" s="36">
        <v>27239000</v>
      </c>
      <c r="M9842" s="36">
        <v>41743000</v>
      </c>
      <c r="N9842" s="36">
        <v>48891000</v>
      </c>
      <c r="O9842" s="37">
        <v>0.10630000000000001</v>
      </c>
      <c r="P9842" s="37">
        <v>0.16669999999999999</v>
      </c>
      <c r="Q9842" s="37">
        <v>0.21629999999999999</v>
      </c>
      <c r="R9842" s="37">
        <v>1.67E-2</v>
      </c>
      <c r="S9842" s="37">
        <v>0.53879999999999995</v>
      </c>
      <c r="T9842" s="37">
        <v>5.5899999999999998E-2</v>
      </c>
      <c r="U9842" s="37">
        <v>9.9199999999999997E-2</v>
      </c>
      <c r="V9842" s="37">
        <v>0.152</v>
      </c>
      <c r="W9842" s="37">
        <v>8.0999999999999996E-3</v>
      </c>
      <c r="X9842" s="37"/>
      <c r="Z9842" s="4" t="str">
        <f t="shared" si="426"/>
        <v>YES</v>
      </c>
      <c r="AA9842" s="4" t="str">
        <f t="shared" si="426"/>
        <v>NO</v>
      </c>
      <c r="AB9842" s="4" t="str">
        <f t="shared" si="426"/>
        <v>YES</v>
      </c>
      <c r="AD9842" s="4">
        <f t="shared" si="427"/>
        <v>2</v>
      </c>
    </row>
    <row r="9843" spans="1:30" ht="14.4" customHeight="1" x14ac:dyDescent="0.35">
      <c r="A9843" s="34">
        <v>9888</v>
      </c>
      <c r="B9843" s="1" t="s">
        <v>28371</v>
      </c>
      <c r="C9843" s="1"/>
      <c r="D9843" s="1"/>
      <c r="E9843" s="1"/>
      <c r="F9843" s="1" t="s">
        <v>29262</v>
      </c>
      <c r="G9843" s="35" t="s">
        <v>28372</v>
      </c>
      <c r="H9843" s="35" t="s">
        <v>28373</v>
      </c>
      <c r="I9843" s="35" t="s">
        <v>33</v>
      </c>
      <c r="J9843" s="36">
        <v>11851000</v>
      </c>
      <c r="K9843" s="36">
        <v>10659000</v>
      </c>
      <c r="L9843" s="36">
        <v>19732000</v>
      </c>
      <c r="M9843" s="36">
        <v>34508000</v>
      </c>
      <c r="N9843" s="36">
        <v>48872000</v>
      </c>
      <c r="O9843" s="37">
        <v>0.21679999999999999</v>
      </c>
      <c r="P9843" s="37">
        <v>-0.68240000000000001</v>
      </c>
      <c r="Q9843" s="37">
        <v>2.0000000000000001E-4</v>
      </c>
      <c r="R9843" s="37">
        <v>0.23069999999999999</v>
      </c>
      <c r="S9843" s="37">
        <v>1.43E-2</v>
      </c>
      <c r="T9843" s="37"/>
      <c r="U9843" s="37"/>
      <c r="V9843" s="37"/>
      <c r="W9843" s="37"/>
      <c r="X9843" s="37"/>
      <c r="Z9843" s="4" t="str">
        <f t="shared" si="426"/>
        <v>NO</v>
      </c>
      <c r="AA9843" s="4" t="str">
        <f t="shared" si="426"/>
        <v>YES</v>
      </c>
      <c r="AB9843" s="4" t="str">
        <f t="shared" si="426"/>
        <v>NO</v>
      </c>
      <c r="AD9843" s="4">
        <f t="shared" si="427"/>
        <v>1</v>
      </c>
    </row>
    <row r="9844" spans="1:30" ht="14.4" customHeight="1" x14ac:dyDescent="0.35">
      <c r="A9844" s="34">
        <v>9889</v>
      </c>
      <c r="B9844" s="1" t="s">
        <v>28374</v>
      </c>
      <c r="C9844" s="1" t="s">
        <v>29015</v>
      </c>
      <c r="D9844" s="1"/>
      <c r="E9844" s="1"/>
      <c r="F9844" s="1" t="s">
        <v>29262</v>
      </c>
      <c r="G9844" s="35" t="s">
        <v>28375</v>
      </c>
      <c r="H9844" s="35" t="s">
        <v>28376</v>
      </c>
      <c r="I9844" s="35" t="s">
        <v>33</v>
      </c>
      <c r="J9844" s="36">
        <v>96373000</v>
      </c>
      <c r="K9844" s="36">
        <v>82234000</v>
      </c>
      <c r="L9844" s="36">
        <v>31358000</v>
      </c>
      <c r="M9844" s="36">
        <v>46522000</v>
      </c>
      <c r="N9844" s="36">
        <v>48869000</v>
      </c>
      <c r="O9844" s="37">
        <v>-0.27179999999999999</v>
      </c>
      <c r="P9844" s="37">
        <v>-0.33189999999999997</v>
      </c>
      <c r="Q9844" s="37">
        <v>-0.48459999999999998</v>
      </c>
      <c r="R9844" s="37">
        <v>-0.114</v>
      </c>
      <c r="S9844" s="37">
        <v>-0.19040000000000001</v>
      </c>
      <c r="T9844" s="37">
        <v>-0.47520000000000001</v>
      </c>
      <c r="U9844" s="37">
        <v>-0.30649999999999999</v>
      </c>
      <c r="V9844" s="37">
        <v>-0.63190000000000002</v>
      </c>
      <c r="W9844" s="37">
        <v>-0.3417</v>
      </c>
      <c r="X9844" s="37">
        <v>-0.79120000000000001</v>
      </c>
      <c r="Z9844" s="4" t="str">
        <f t="shared" si="426"/>
        <v>NO</v>
      </c>
      <c r="AA9844" s="4" t="str">
        <f t="shared" si="426"/>
        <v>NO</v>
      </c>
      <c r="AB9844" s="4" t="str">
        <f t="shared" si="426"/>
        <v>NO</v>
      </c>
      <c r="AD9844" s="4">
        <f t="shared" si="427"/>
        <v>0</v>
      </c>
    </row>
    <row r="9845" spans="1:30" ht="14.4" customHeight="1" x14ac:dyDescent="0.35">
      <c r="A9845" s="34">
        <v>9890</v>
      </c>
      <c r="B9845" s="1" t="s">
        <v>28377</v>
      </c>
      <c r="C9845" s="1" t="s">
        <v>29015</v>
      </c>
      <c r="D9845" s="1"/>
      <c r="E9845" s="1" t="s">
        <v>29008</v>
      </c>
      <c r="F9845" s="1" t="s">
        <v>29262</v>
      </c>
      <c r="G9845" s="35" t="s">
        <v>28378</v>
      </c>
      <c r="H9845" s="35" t="s">
        <v>28379</v>
      </c>
      <c r="I9845" s="35" t="s">
        <v>29</v>
      </c>
      <c r="J9845" s="36">
        <v>6971000</v>
      </c>
      <c r="K9845" s="36">
        <v>8677000</v>
      </c>
      <c r="L9845" s="36">
        <v>17296000</v>
      </c>
      <c r="M9845" s="36">
        <v>46231000</v>
      </c>
      <c r="N9845" s="36">
        <v>48869000</v>
      </c>
      <c r="O9845" s="37">
        <v>4.8999999999999998E-3</v>
      </c>
      <c r="P9845" s="37">
        <v>1.95E-2</v>
      </c>
      <c r="Q9845" s="37">
        <v>0.44940000000000002</v>
      </c>
      <c r="R9845" s="37">
        <v>0.39950000000000002</v>
      </c>
      <c r="S9845" s="37">
        <v>7.6E-3</v>
      </c>
      <c r="T9845" s="37"/>
      <c r="U9845" s="37"/>
      <c r="V9845" s="37"/>
      <c r="W9845" s="37"/>
      <c r="X9845" s="37"/>
      <c r="Z9845" s="4" t="str">
        <f t="shared" si="426"/>
        <v>YES</v>
      </c>
      <c r="AA9845" s="4" t="str">
        <f t="shared" si="426"/>
        <v>YES</v>
      </c>
      <c r="AB9845" s="4" t="str">
        <f t="shared" si="426"/>
        <v>NO</v>
      </c>
      <c r="AD9845" s="4">
        <f t="shared" si="427"/>
        <v>2</v>
      </c>
    </row>
    <row r="9846" spans="1:30" ht="14.4" customHeight="1" x14ac:dyDescent="0.35">
      <c r="A9846" s="34">
        <v>9891</v>
      </c>
      <c r="B9846" s="1" t="s">
        <v>28380</v>
      </c>
      <c r="C9846" s="1"/>
      <c r="D9846" s="1"/>
      <c r="E9846" s="1"/>
      <c r="F9846" s="1" t="s">
        <v>29262</v>
      </c>
      <c r="G9846" s="35" t="s">
        <v>28381</v>
      </c>
      <c r="H9846" s="35" t="s">
        <v>28382</v>
      </c>
      <c r="I9846" s="35" t="s">
        <v>390</v>
      </c>
      <c r="J9846" s="36">
        <v>31030000</v>
      </c>
      <c r="K9846" s="36">
        <v>32619000</v>
      </c>
      <c r="L9846" s="36">
        <v>39352000</v>
      </c>
      <c r="M9846" s="36">
        <v>46293000</v>
      </c>
      <c r="N9846" s="36">
        <v>48854000</v>
      </c>
      <c r="O9846" s="37">
        <v>6.8400000000000002E-2</v>
      </c>
      <c r="P9846" s="37">
        <v>7.6399999999999996E-2</v>
      </c>
      <c r="Q9846" s="37">
        <v>3.5299999999999998E-2</v>
      </c>
      <c r="R9846" s="37">
        <v>2.64E-2</v>
      </c>
      <c r="S9846" s="37">
        <v>2.1000000000000001E-2</v>
      </c>
      <c r="T9846" s="37"/>
      <c r="U9846" s="37"/>
      <c r="V9846" s="37"/>
      <c r="W9846" s="37"/>
      <c r="X9846" s="37"/>
      <c r="Z9846" s="4" t="str">
        <f t="shared" si="426"/>
        <v>NO</v>
      </c>
      <c r="AA9846" s="4" t="str">
        <f t="shared" si="426"/>
        <v>NO</v>
      </c>
      <c r="AB9846" s="4" t="str">
        <f t="shared" si="426"/>
        <v>NO</v>
      </c>
      <c r="AD9846" s="4">
        <f t="shared" si="427"/>
        <v>0</v>
      </c>
    </row>
    <row r="9847" spans="1:30" ht="14.4" customHeight="1" x14ac:dyDescent="0.35">
      <c r="A9847" s="34">
        <v>9892</v>
      </c>
      <c r="B9847" s="1" t="s">
        <v>28383</v>
      </c>
      <c r="C9847" s="1" t="s">
        <v>29015</v>
      </c>
      <c r="D9847" s="1"/>
      <c r="E9847" s="1" t="s">
        <v>29008</v>
      </c>
      <c r="F9847" s="1" t="s">
        <v>29262</v>
      </c>
      <c r="G9847" s="35" t="s">
        <v>28384</v>
      </c>
      <c r="H9847" s="35" t="s">
        <v>28385</v>
      </c>
      <c r="I9847" s="35" t="s">
        <v>29</v>
      </c>
      <c r="J9847" s="36">
        <v>21023000</v>
      </c>
      <c r="K9847" s="36">
        <v>29613000</v>
      </c>
      <c r="L9847" s="36">
        <v>33892000</v>
      </c>
      <c r="M9847" s="36">
        <v>40630000</v>
      </c>
      <c r="N9847" s="36">
        <v>48853000</v>
      </c>
      <c r="O9847" s="37">
        <v>-1.5E-3</v>
      </c>
      <c r="P9847" s="37">
        <v>0.1701</v>
      </c>
      <c r="Q9847" s="37">
        <v>5.8400000000000001E-2</v>
      </c>
      <c r="R9847" s="37">
        <v>7.0800000000000002E-2</v>
      </c>
      <c r="S9847" s="37">
        <v>0.1217</v>
      </c>
      <c r="T9847" s="37">
        <v>2.0199999999999999E-2</v>
      </c>
      <c r="U9847" s="37">
        <v>0.1603</v>
      </c>
      <c r="V9847" s="37">
        <v>5.8700000000000002E-2</v>
      </c>
      <c r="W9847" s="37">
        <v>5.5399999999999998E-2</v>
      </c>
      <c r="X9847" s="37">
        <v>0.1071</v>
      </c>
      <c r="Z9847" s="4" t="str">
        <f t="shared" si="426"/>
        <v>NO</v>
      </c>
      <c r="AA9847" s="4" t="str">
        <f t="shared" si="426"/>
        <v>NO</v>
      </c>
      <c r="AB9847" s="4" t="str">
        <f t="shared" si="426"/>
        <v>NO</v>
      </c>
      <c r="AD9847" s="4">
        <f t="shared" si="427"/>
        <v>0</v>
      </c>
    </row>
    <row r="9848" spans="1:30" ht="14.4" customHeight="1" x14ac:dyDescent="0.35">
      <c r="A9848" s="34">
        <v>9893</v>
      </c>
      <c r="B9848" s="1" t="s">
        <v>28386</v>
      </c>
      <c r="C9848" s="1"/>
      <c r="D9848" s="1"/>
      <c r="E9848" s="1"/>
      <c r="F9848" s="1" t="s">
        <v>29262</v>
      </c>
      <c r="G9848" s="35" t="s">
        <v>28387</v>
      </c>
      <c r="H9848" s="35" t="s">
        <v>28388</v>
      </c>
      <c r="I9848" s="35" t="s">
        <v>33</v>
      </c>
      <c r="J9848" s="36">
        <v>40639000</v>
      </c>
      <c r="K9848" s="36">
        <v>37763000</v>
      </c>
      <c r="L9848" s="36">
        <v>40686000</v>
      </c>
      <c r="M9848" s="36">
        <v>40964000</v>
      </c>
      <c r="N9848" s="36">
        <v>48851000</v>
      </c>
      <c r="O9848" s="37">
        <v>8.6499999999999994E-2</v>
      </c>
      <c r="P9848" s="37">
        <v>4.4200000000000003E-2</v>
      </c>
      <c r="Q9848" s="37">
        <v>4.8099999999999997E-2</v>
      </c>
      <c r="R9848" s="37">
        <v>2.2499999999999999E-2</v>
      </c>
      <c r="S9848" s="37">
        <v>2.6100000000000002E-2</v>
      </c>
      <c r="T9848" s="37">
        <v>7.5600000000000001E-2</v>
      </c>
      <c r="U9848" s="37">
        <v>3.5400000000000001E-2</v>
      </c>
      <c r="V9848" s="37">
        <v>3.7699999999999997E-2</v>
      </c>
      <c r="W9848" s="37">
        <v>1.18E-2</v>
      </c>
      <c r="X9848" s="37">
        <v>1.72E-2</v>
      </c>
      <c r="Z9848" s="4" t="str">
        <f t="shared" si="426"/>
        <v>NO</v>
      </c>
      <c r="AA9848" s="4" t="str">
        <f t="shared" si="426"/>
        <v>NO</v>
      </c>
      <c r="AB9848" s="4" t="str">
        <f t="shared" si="426"/>
        <v>NO</v>
      </c>
      <c r="AD9848" s="4">
        <f t="shared" si="427"/>
        <v>0</v>
      </c>
    </row>
    <row r="9849" spans="1:30" ht="14.4" customHeight="1" x14ac:dyDescent="0.35">
      <c r="A9849" s="34">
        <v>9894</v>
      </c>
      <c r="B9849" s="1" t="s">
        <v>28389</v>
      </c>
      <c r="C9849" s="1" t="s">
        <v>29015</v>
      </c>
      <c r="D9849" s="1"/>
      <c r="E9849" s="1" t="s">
        <v>29008</v>
      </c>
      <c r="F9849" s="1" t="s">
        <v>29262</v>
      </c>
      <c r="G9849" s="35" t="s">
        <v>28390</v>
      </c>
      <c r="H9849" s="35" t="s">
        <v>28391</v>
      </c>
      <c r="I9849" s="35" t="s">
        <v>29</v>
      </c>
      <c r="J9849" s="36">
        <v>40241000</v>
      </c>
      <c r="K9849" s="36">
        <v>46247000</v>
      </c>
      <c r="L9849" s="36">
        <v>43409000</v>
      </c>
      <c r="M9849" s="36">
        <v>50889000</v>
      </c>
      <c r="N9849" s="36">
        <v>48836000</v>
      </c>
      <c r="O9849" s="37">
        <v>-0.01</v>
      </c>
      <c r="P9849" s="37">
        <v>1.1299999999999999E-2</v>
      </c>
      <c r="Q9849" s="37">
        <v>-1.15E-2</v>
      </c>
      <c r="R9849" s="37">
        <v>2.92E-2</v>
      </c>
      <c r="S9849" s="37">
        <v>-3.9E-2</v>
      </c>
      <c r="T9849" s="37">
        <v>0.1482</v>
      </c>
      <c r="U9849" s="37">
        <v>-4.3E-3</v>
      </c>
      <c r="V9849" s="37">
        <v>-2.58E-2</v>
      </c>
      <c r="W9849" s="37">
        <v>1.4999999999999999E-2</v>
      </c>
      <c r="X9849" s="37">
        <v>-5.5800000000000002E-2</v>
      </c>
      <c r="Z9849" s="4" t="str">
        <f t="shared" si="426"/>
        <v>NO</v>
      </c>
      <c r="AA9849" s="4" t="str">
        <f t="shared" si="426"/>
        <v>NO</v>
      </c>
      <c r="AB9849" s="4" t="str">
        <f t="shared" si="426"/>
        <v>NO</v>
      </c>
      <c r="AD9849" s="4">
        <f t="shared" si="427"/>
        <v>0</v>
      </c>
    </row>
    <row r="9850" spans="1:30" ht="14.4" customHeight="1" x14ac:dyDescent="0.35">
      <c r="A9850" s="34">
        <v>9895</v>
      </c>
      <c r="B9850" s="1" t="s">
        <v>9927</v>
      </c>
      <c r="C9850" s="1" t="s">
        <v>29015</v>
      </c>
      <c r="D9850" s="1"/>
      <c r="E9850" s="1" t="s">
        <v>29008</v>
      </c>
      <c r="F9850" s="1" t="s">
        <v>29262</v>
      </c>
      <c r="G9850" s="35" t="s">
        <v>28392</v>
      </c>
      <c r="H9850" s="35" t="s">
        <v>28393</v>
      </c>
      <c r="I9850" s="35" t="s">
        <v>29</v>
      </c>
      <c r="J9850" s="36">
        <v>24551000</v>
      </c>
      <c r="K9850" s="36">
        <v>18131000</v>
      </c>
      <c r="L9850" s="36">
        <v>23241000</v>
      </c>
      <c r="M9850" s="36">
        <v>30589000</v>
      </c>
      <c r="N9850" s="36">
        <v>48836000</v>
      </c>
      <c r="O9850" s="37">
        <v>6.1899999999999997E-2</v>
      </c>
      <c r="P9850" s="37">
        <v>3.7900000000000003E-2</v>
      </c>
      <c r="Q9850" s="37">
        <v>7.3700000000000002E-2</v>
      </c>
      <c r="R9850" s="37">
        <v>6.3100000000000003E-2</v>
      </c>
      <c r="S9850" s="37">
        <v>5.1400000000000001E-2</v>
      </c>
      <c r="T9850" s="37"/>
      <c r="U9850" s="37"/>
      <c r="V9850" s="37"/>
      <c r="W9850" s="37"/>
      <c r="X9850" s="37"/>
      <c r="Z9850" s="4" t="str">
        <f t="shared" si="426"/>
        <v>NO</v>
      </c>
      <c r="AA9850" s="4" t="str">
        <f t="shared" si="426"/>
        <v>NO</v>
      </c>
      <c r="AB9850" s="4" t="str">
        <f t="shared" si="426"/>
        <v>NO</v>
      </c>
      <c r="AD9850" s="4">
        <f t="shared" si="427"/>
        <v>0</v>
      </c>
    </row>
    <row r="9851" spans="1:30" ht="14.4" customHeight="1" x14ac:dyDescent="0.35">
      <c r="A9851" s="34">
        <v>9896</v>
      </c>
      <c r="B9851" s="1" t="s">
        <v>28394</v>
      </c>
      <c r="C9851" s="1" t="s">
        <v>29015</v>
      </c>
      <c r="D9851" s="1"/>
      <c r="E9851" s="1" t="s">
        <v>29008</v>
      </c>
      <c r="F9851" s="1" t="s">
        <v>29262</v>
      </c>
      <c r="G9851" s="35" t="s">
        <v>28395</v>
      </c>
      <c r="H9851" s="35" t="s">
        <v>28396</v>
      </c>
      <c r="I9851" s="35" t="s">
        <v>29</v>
      </c>
      <c r="J9851" s="36">
        <v>36000</v>
      </c>
      <c r="K9851" s="36">
        <v>36000</v>
      </c>
      <c r="L9851" s="36">
        <v>7871000</v>
      </c>
      <c r="M9851" s="36">
        <v>20073000</v>
      </c>
      <c r="N9851" s="36">
        <v>48824000</v>
      </c>
      <c r="O9851" s="37">
        <v>-86.305599999999998</v>
      </c>
      <c r="P9851" s="37">
        <v>-191.3056</v>
      </c>
      <c r="Q9851" s="37">
        <v>3.32E-2</v>
      </c>
      <c r="R9851" s="37">
        <v>0.1565</v>
      </c>
      <c r="S9851" s="37">
        <v>0.54930000000000001</v>
      </c>
      <c r="T9851" s="37"/>
      <c r="U9851" s="37"/>
      <c r="V9851" s="37"/>
      <c r="W9851" s="37"/>
      <c r="X9851" s="37"/>
      <c r="Z9851" s="4" t="str">
        <f t="shared" si="426"/>
        <v>NO</v>
      </c>
      <c r="AA9851" s="4" t="str">
        <f t="shared" si="426"/>
        <v>NO</v>
      </c>
      <c r="AB9851" s="4" t="str">
        <f t="shared" si="426"/>
        <v>YES</v>
      </c>
      <c r="AD9851" s="4">
        <f t="shared" si="427"/>
        <v>1</v>
      </c>
    </row>
    <row r="9852" spans="1:30" ht="14.4" customHeight="1" x14ac:dyDescent="0.35">
      <c r="A9852" s="34">
        <v>9897</v>
      </c>
      <c r="B9852" s="1" t="s">
        <v>28397</v>
      </c>
      <c r="C9852" s="1" t="s">
        <v>29015</v>
      </c>
      <c r="D9852" s="1"/>
      <c r="E9852" s="1" t="s">
        <v>29008</v>
      </c>
      <c r="F9852" s="1" t="s">
        <v>29262</v>
      </c>
      <c r="G9852" s="35" t="s">
        <v>28398</v>
      </c>
      <c r="H9852" s="35" t="s">
        <v>28399</v>
      </c>
      <c r="I9852" s="35" t="s">
        <v>29</v>
      </c>
      <c r="J9852" s="36"/>
      <c r="K9852" s="36"/>
      <c r="L9852" s="36"/>
      <c r="M9852" s="36">
        <v>30158000</v>
      </c>
      <c r="N9852" s="36">
        <v>48811000</v>
      </c>
      <c r="O9852" s="37"/>
      <c r="P9852" s="37"/>
      <c r="Q9852" s="37"/>
      <c r="R9852" s="37">
        <v>-0.3947</v>
      </c>
      <c r="S9852" s="37">
        <v>0.13719999999999999</v>
      </c>
      <c r="T9852" s="37"/>
      <c r="U9852" s="37"/>
      <c r="V9852" s="37"/>
      <c r="W9852" s="37"/>
      <c r="X9852" s="37"/>
      <c r="Z9852" s="4" t="str">
        <f t="shared" si="426"/>
        <v>NO</v>
      </c>
      <c r="AA9852" s="4" t="str">
        <f t="shared" si="426"/>
        <v>NO</v>
      </c>
      <c r="AB9852" s="4" t="str">
        <f t="shared" si="426"/>
        <v>NO</v>
      </c>
      <c r="AD9852" s="4">
        <f t="shared" si="427"/>
        <v>0</v>
      </c>
    </row>
    <row r="9853" spans="1:30" ht="14.4" customHeight="1" x14ac:dyDescent="0.35">
      <c r="A9853" s="34">
        <v>9898</v>
      </c>
      <c r="B9853" s="1" t="s">
        <v>28400</v>
      </c>
      <c r="C9853" s="1"/>
      <c r="D9853" s="1"/>
      <c r="E9853" s="1"/>
      <c r="F9853" s="1" t="s">
        <v>29262</v>
      </c>
      <c r="G9853" s="35" t="s">
        <v>28401</v>
      </c>
      <c r="H9853" s="35" t="s">
        <v>28402</v>
      </c>
      <c r="I9853" s="35" t="s">
        <v>43</v>
      </c>
      <c r="J9853" s="36">
        <v>31302000</v>
      </c>
      <c r="K9853" s="36">
        <v>25819000</v>
      </c>
      <c r="L9853" s="36">
        <v>30140000</v>
      </c>
      <c r="M9853" s="36">
        <v>39171000</v>
      </c>
      <c r="N9853" s="36">
        <v>48802000</v>
      </c>
      <c r="O9853" s="37">
        <v>0.20130000000000001</v>
      </c>
      <c r="P9853" s="37">
        <v>0.2</v>
      </c>
      <c r="Q9853" s="37">
        <v>0.20910000000000001</v>
      </c>
      <c r="R9853" s="37">
        <v>0.2404</v>
      </c>
      <c r="S9853" s="37">
        <v>0.18859999999999999</v>
      </c>
      <c r="T9853" s="37"/>
      <c r="U9853" s="37"/>
      <c r="V9853" s="37"/>
      <c r="W9853" s="37"/>
      <c r="X9853" s="37"/>
      <c r="Z9853" s="4" t="str">
        <f t="shared" si="426"/>
        <v>YES</v>
      </c>
      <c r="AA9853" s="4" t="str">
        <f t="shared" si="426"/>
        <v>YES</v>
      </c>
      <c r="AB9853" s="4" t="str">
        <f t="shared" si="426"/>
        <v>NO</v>
      </c>
      <c r="AD9853" s="4">
        <f t="shared" si="427"/>
        <v>2</v>
      </c>
    </row>
    <row r="9854" spans="1:30" ht="14.4" customHeight="1" x14ac:dyDescent="0.35">
      <c r="A9854" s="34">
        <v>9899</v>
      </c>
      <c r="B9854" s="1" t="s">
        <v>28403</v>
      </c>
      <c r="C9854" s="1" t="s">
        <v>29015</v>
      </c>
      <c r="D9854" s="1"/>
      <c r="E9854" s="1" t="s">
        <v>29008</v>
      </c>
      <c r="F9854" s="1" t="s">
        <v>29262</v>
      </c>
      <c r="G9854" s="35" t="s">
        <v>28404</v>
      </c>
      <c r="H9854" s="35" t="s">
        <v>28405</v>
      </c>
      <c r="I9854" s="35" t="s">
        <v>29</v>
      </c>
      <c r="J9854" s="36">
        <v>42440000</v>
      </c>
      <c r="K9854" s="36">
        <v>44246000</v>
      </c>
      <c r="L9854" s="36">
        <v>44307000</v>
      </c>
      <c r="M9854" s="36">
        <v>45464000</v>
      </c>
      <c r="N9854" s="36">
        <v>48800000</v>
      </c>
      <c r="O9854" s="37">
        <v>9.8599999999999993E-2</v>
      </c>
      <c r="P9854" s="37">
        <v>4.7199999999999999E-2</v>
      </c>
      <c r="Q9854" s="37">
        <v>1.24E-2</v>
      </c>
      <c r="R9854" s="37">
        <v>5.0000000000000001E-4</v>
      </c>
      <c r="S9854" s="37">
        <v>-4.1000000000000003E-3</v>
      </c>
      <c r="T9854" s="37">
        <v>9.8599999999999993E-2</v>
      </c>
      <c r="U9854" s="37">
        <v>4.7199999999999999E-2</v>
      </c>
      <c r="V9854" s="37"/>
      <c r="W9854" s="37"/>
      <c r="X9854" s="37"/>
      <c r="Z9854" s="4" t="str">
        <f t="shared" si="426"/>
        <v>NO</v>
      </c>
      <c r="AA9854" s="4" t="str">
        <f t="shared" si="426"/>
        <v>NO</v>
      </c>
      <c r="AB9854" s="4" t="str">
        <f t="shared" si="426"/>
        <v>NO</v>
      </c>
      <c r="AD9854" s="4">
        <f t="shared" si="427"/>
        <v>0</v>
      </c>
    </row>
    <row r="9855" spans="1:30" ht="14.4" customHeight="1" x14ac:dyDescent="0.35">
      <c r="A9855" s="34">
        <v>9900</v>
      </c>
      <c r="B9855" s="1" t="s">
        <v>28406</v>
      </c>
      <c r="C9855" s="1" t="s">
        <v>29015</v>
      </c>
      <c r="D9855" s="1"/>
      <c r="E9855" s="1" t="s">
        <v>29008</v>
      </c>
      <c r="F9855" s="1" t="s">
        <v>29262</v>
      </c>
      <c r="G9855" s="35" t="s">
        <v>28407</v>
      </c>
      <c r="H9855" s="35" t="s">
        <v>28408</v>
      </c>
      <c r="I9855" s="35" t="s">
        <v>29</v>
      </c>
      <c r="J9855" s="36">
        <v>10891000</v>
      </c>
      <c r="K9855" s="36">
        <v>14640000</v>
      </c>
      <c r="L9855" s="36">
        <v>15264000</v>
      </c>
      <c r="M9855" s="36">
        <v>25335000</v>
      </c>
      <c r="N9855" s="36">
        <v>48798000</v>
      </c>
      <c r="O9855" s="37">
        <v>0.65539999999999998</v>
      </c>
      <c r="P9855" s="37">
        <v>0.59209999999999996</v>
      </c>
      <c r="Q9855" s="37">
        <v>0.2913</v>
      </c>
      <c r="R9855" s="37">
        <v>0.31409999999999999</v>
      </c>
      <c r="S9855" s="37">
        <v>0.43430000000000002</v>
      </c>
      <c r="T9855" s="37"/>
      <c r="U9855" s="37"/>
      <c r="V9855" s="37"/>
      <c r="W9855" s="37"/>
      <c r="X9855" s="37"/>
      <c r="Z9855" s="4" t="str">
        <f t="shared" si="426"/>
        <v>YES</v>
      </c>
      <c r="AA9855" s="4" t="str">
        <f t="shared" si="426"/>
        <v>YES</v>
      </c>
      <c r="AB9855" s="4" t="str">
        <f t="shared" si="426"/>
        <v>YES</v>
      </c>
      <c r="AD9855" s="4">
        <f t="shared" si="427"/>
        <v>3</v>
      </c>
    </row>
    <row r="9856" spans="1:30" ht="14.4" customHeight="1" x14ac:dyDescent="0.35">
      <c r="A9856" s="34">
        <v>9901</v>
      </c>
      <c r="B9856" s="1" t="s">
        <v>28409</v>
      </c>
      <c r="C9856" s="1"/>
      <c r="D9856" s="1"/>
      <c r="E9856" s="1"/>
      <c r="F9856" s="1" t="s">
        <v>29262</v>
      </c>
      <c r="G9856" s="35" t="s">
        <v>28410</v>
      </c>
      <c r="H9856" s="35" t="s">
        <v>28411</v>
      </c>
      <c r="I9856" s="35" t="s">
        <v>23</v>
      </c>
      <c r="J9856" s="36">
        <v>20294000</v>
      </c>
      <c r="K9856" s="36">
        <v>20623000</v>
      </c>
      <c r="L9856" s="36">
        <v>30207000</v>
      </c>
      <c r="M9856" s="36">
        <v>35663000</v>
      </c>
      <c r="N9856" s="36">
        <v>48791000</v>
      </c>
      <c r="O9856" s="37">
        <v>0.2316</v>
      </c>
      <c r="P9856" s="37">
        <v>-0.1326</v>
      </c>
      <c r="Q9856" s="37">
        <v>0.13170000000000001</v>
      </c>
      <c r="R9856" s="37">
        <v>0.27150000000000002</v>
      </c>
      <c r="S9856" s="37">
        <v>0.2838</v>
      </c>
      <c r="T9856" s="37"/>
      <c r="U9856" s="37"/>
      <c r="V9856" s="37"/>
      <c r="W9856" s="37"/>
      <c r="X9856" s="37"/>
      <c r="Z9856" s="4" t="str">
        <f t="shared" si="426"/>
        <v>NO</v>
      </c>
      <c r="AA9856" s="4" t="str">
        <f t="shared" si="426"/>
        <v>YES</v>
      </c>
      <c r="AB9856" s="4" t="str">
        <f t="shared" si="426"/>
        <v>YES</v>
      </c>
      <c r="AD9856" s="4">
        <f t="shared" si="427"/>
        <v>2</v>
      </c>
    </row>
    <row r="9857" spans="1:30" ht="14.4" customHeight="1" x14ac:dyDescent="0.35">
      <c r="A9857" s="34">
        <v>9902</v>
      </c>
      <c r="B9857" s="1" t="s">
        <v>22484</v>
      </c>
      <c r="C9857" s="1"/>
      <c r="D9857" s="1"/>
      <c r="E9857" s="1"/>
      <c r="F9857" s="1" t="s">
        <v>29262</v>
      </c>
      <c r="G9857" s="35" t="s">
        <v>28412</v>
      </c>
      <c r="H9857" s="35" t="s">
        <v>28413</v>
      </c>
      <c r="I9857" s="35" t="s">
        <v>36</v>
      </c>
      <c r="J9857" s="36">
        <v>10329000</v>
      </c>
      <c r="K9857" s="36">
        <v>10560000</v>
      </c>
      <c r="L9857" s="36">
        <v>16219000</v>
      </c>
      <c r="M9857" s="36">
        <v>19375000</v>
      </c>
      <c r="N9857" s="36">
        <v>48788000</v>
      </c>
      <c r="O9857" s="37">
        <v>-0.20949999999999999</v>
      </c>
      <c r="P9857" s="37">
        <v>4.0800000000000003E-2</v>
      </c>
      <c r="Q9857" s="37">
        <v>1.9199999999999998E-2</v>
      </c>
      <c r="R9857" s="37">
        <v>5.6099999999999997E-2</v>
      </c>
      <c r="S9857" s="37">
        <v>5.5500000000000001E-2</v>
      </c>
      <c r="T9857" s="37">
        <v>-3.5700000000000003E-2</v>
      </c>
      <c r="U9857" s="37">
        <v>-2.7799999999999998E-2</v>
      </c>
      <c r="V9857" s="37">
        <v>-2.5000000000000001E-2</v>
      </c>
      <c r="W9857" s="37">
        <v>-3.6400000000000002E-2</v>
      </c>
      <c r="X9857" s="37">
        <v>-3.04E-2</v>
      </c>
      <c r="Z9857" s="4" t="str">
        <f t="shared" si="426"/>
        <v>NO</v>
      </c>
      <c r="AA9857" s="4" t="str">
        <f t="shared" si="426"/>
        <v>NO</v>
      </c>
      <c r="AB9857" s="4" t="str">
        <f t="shared" si="426"/>
        <v>NO</v>
      </c>
      <c r="AD9857" s="4">
        <f t="shared" si="427"/>
        <v>0</v>
      </c>
    </row>
    <row r="9858" spans="1:30" ht="41.4" customHeight="1" x14ac:dyDescent="0.35">
      <c r="A9858" s="34">
        <v>9903</v>
      </c>
      <c r="B9858" s="1" t="s">
        <v>28414</v>
      </c>
      <c r="C9858" s="1"/>
      <c r="D9858" s="1"/>
      <c r="E9858" s="1"/>
      <c r="F9858" s="1" t="s">
        <v>29262</v>
      </c>
      <c r="G9858" s="35" t="s">
        <v>28415</v>
      </c>
      <c r="H9858" s="35" t="s">
        <v>28416</v>
      </c>
      <c r="I9858" s="35" t="s">
        <v>23</v>
      </c>
      <c r="J9858" s="36">
        <v>36955000</v>
      </c>
      <c r="K9858" s="36">
        <v>38153000</v>
      </c>
      <c r="L9858" s="36">
        <v>48153000</v>
      </c>
      <c r="M9858" s="36">
        <v>51191000</v>
      </c>
      <c r="N9858" s="36">
        <v>48775000</v>
      </c>
      <c r="O9858" s="37">
        <v>9.6100000000000005E-2</v>
      </c>
      <c r="P9858" s="37">
        <v>9.7199999999999995E-2</v>
      </c>
      <c r="Q9858" s="37">
        <v>0.12709999999999999</v>
      </c>
      <c r="R9858" s="37">
        <v>0.115</v>
      </c>
      <c r="S9858" s="37">
        <v>-5.1999999999999998E-3</v>
      </c>
      <c r="T9858" s="37"/>
      <c r="U9858" s="37"/>
      <c r="V9858" s="37"/>
      <c r="W9858" s="37"/>
      <c r="X9858" s="37"/>
      <c r="Z9858" s="4" t="str">
        <f t="shared" si="426"/>
        <v>NO</v>
      </c>
      <c r="AA9858" s="4" t="str">
        <f t="shared" si="426"/>
        <v>NO</v>
      </c>
      <c r="AB9858" s="4" t="str">
        <f t="shared" si="426"/>
        <v>NO</v>
      </c>
      <c r="AD9858" s="4">
        <f t="shared" si="427"/>
        <v>0</v>
      </c>
    </row>
    <row r="9859" spans="1:30" ht="14.4" customHeight="1" x14ac:dyDescent="0.35">
      <c r="A9859" s="34">
        <v>9904</v>
      </c>
      <c r="B9859" s="1" t="s">
        <v>28417</v>
      </c>
      <c r="C9859" s="1" t="s">
        <v>29015</v>
      </c>
      <c r="D9859" s="1"/>
      <c r="E9859" s="1" t="s">
        <v>29008</v>
      </c>
      <c r="F9859" s="1" t="s">
        <v>29262</v>
      </c>
      <c r="G9859" s="35" t="s">
        <v>28418</v>
      </c>
      <c r="H9859" s="35" t="s">
        <v>28419</v>
      </c>
      <c r="I9859" s="35" t="s">
        <v>29</v>
      </c>
      <c r="J9859" s="36">
        <v>20657000</v>
      </c>
      <c r="K9859" s="36">
        <v>26860000</v>
      </c>
      <c r="L9859" s="36">
        <v>28978000</v>
      </c>
      <c r="M9859" s="36">
        <v>37606000</v>
      </c>
      <c r="N9859" s="36">
        <v>48774000</v>
      </c>
      <c r="O9859" s="37">
        <v>0.13200000000000001</v>
      </c>
      <c r="P9859" s="37">
        <v>0.14460000000000001</v>
      </c>
      <c r="Q9859" s="37">
        <v>0.2387</v>
      </c>
      <c r="R9859" s="37">
        <v>0.4385</v>
      </c>
      <c r="S9859" s="37">
        <v>0.30230000000000001</v>
      </c>
      <c r="T9859" s="37"/>
      <c r="U9859" s="37"/>
      <c r="V9859" s="37"/>
      <c r="W9859" s="37"/>
      <c r="X9859" s="37"/>
      <c r="Z9859" s="4" t="str">
        <f t="shared" si="426"/>
        <v>YES</v>
      </c>
      <c r="AA9859" s="4" t="str">
        <f t="shared" si="426"/>
        <v>YES</v>
      </c>
      <c r="AB9859" s="4" t="str">
        <f t="shared" si="426"/>
        <v>YES</v>
      </c>
      <c r="AD9859" s="4">
        <f t="shared" si="427"/>
        <v>3</v>
      </c>
    </row>
    <row r="9860" spans="1:30" ht="14.4" customHeight="1" x14ac:dyDescent="0.35">
      <c r="A9860" s="34">
        <v>9905</v>
      </c>
      <c r="B9860" s="1" t="s">
        <v>28420</v>
      </c>
      <c r="C9860" s="1"/>
      <c r="D9860" s="1"/>
      <c r="E9860" s="1"/>
      <c r="F9860" s="1" t="s">
        <v>29262</v>
      </c>
      <c r="G9860" s="35" t="s">
        <v>28421</v>
      </c>
      <c r="H9860" s="35" t="s">
        <v>28422</v>
      </c>
      <c r="I9860" s="35" t="s">
        <v>36</v>
      </c>
      <c r="J9860" s="36"/>
      <c r="K9860" s="36">
        <v>31935000</v>
      </c>
      <c r="L9860" s="36">
        <v>127760000</v>
      </c>
      <c r="M9860" s="36">
        <v>54978000</v>
      </c>
      <c r="N9860" s="36">
        <v>48765000</v>
      </c>
      <c r="O9860" s="37"/>
      <c r="P9860" s="37">
        <v>0.1981</v>
      </c>
      <c r="Q9860" s="37">
        <v>9.0700000000000003E-2</v>
      </c>
      <c r="R9860" s="37">
        <v>2.52E-2</v>
      </c>
      <c r="S9860" s="37">
        <v>-1.0559000000000001</v>
      </c>
      <c r="T9860" s="37"/>
      <c r="U9860" s="37"/>
      <c r="V9860" s="37"/>
      <c r="W9860" s="37">
        <v>1.4E-2</v>
      </c>
      <c r="X9860" s="37">
        <v>-0.02</v>
      </c>
      <c r="Z9860" s="4" t="str">
        <f t="shared" si="426"/>
        <v>NO</v>
      </c>
      <c r="AA9860" s="4" t="str">
        <f t="shared" si="426"/>
        <v>NO</v>
      </c>
      <c r="AB9860" s="4" t="str">
        <f t="shared" si="426"/>
        <v>NO</v>
      </c>
      <c r="AD9860" s="4">
        <f t="shared" si="427"/>
        <v>0</v>
      </c>
    </row>
    <row r="9861" spans="1:30" ht="27.65" customHeight="1" x14ac:dyDescent="0.35">
      <c r="A9861" s="34">
        <v>9906</v>
      </c>
      <c r="B9861" s="1" t="s">
        <v>28423</v>
      </c>
      <c r="C9861" s="1"/>
      <c r="D9861" s="1"/>
      <c r="E9861" s="1"/>
      <c r="F9861" s="1" t="s">
        <v>29262</v>
      </c>
      <c r="G9861" s="35" t="s">
        <v>28424</v>
      </c>
      <c r="H9861" s="35" t="s">
        <v>28425</v>
      </c>
      <c r="I9861" s="35" t="s">
        <v>390</v>
      </c>
      <c r="J9861" s="36">
        <v>37986000</v>
      </c>
      <c r="K9861" s="36">
        <v>42340000</v>
      </c>
      <c r="L9861" s="36">
        <v>45272000</v>
      </c>
      <c r="M9861" s="36">
        <v>47119000</v>
      </c>
      <c r="N9861" s="36">
        <v>48761000</v>
      </c>
      <c r="O9861" s="37">
        <v>7.0800000000000002E-2</v>
      </c>
      <c r="P9861" s="37">
        <v>0.1043</v>
      </c>
      <c r="Q9861" s="37">
        <v>5.96E-2</v>
      </c>
      <c r="R9861" s="37">
        <v>5.3800000000000001E-2</v>
      </c>
      <c r="S9861" s="37">
        <v>0.1181</v>
      </c>
      <c r="T9861" s="37"/>
      <c r="U9861" s="37">
        <v>9.4299999999999995E-2</v>
      </c>
      <c r="V9861" s="37">
        <v>5.3600000000000002E-2</v>
      </c>
      <c r="W9861" s="37">
        <v>4.3999999999999997E-2</v>
      </c>
      <c r="X9861" s="37">
        <v>0.1114</v>
      </c>
      <c r="Z9861" s="4" t="str">
        <f t="shared" ref="Z9861:AB9924" si="428">IF(Q9861&gt;20%,"YES","NO")</f>
        <v>NO</v>
      </c>
      <c r="AA9861" s="4" t="str">
        <f t="shared" si="428"/>
        <v>NO</v>
      </c>
      <c r="AB9861" s="4" t="str">
        <f t="shared" si="428"/>
        <v>NO</v>
      </c>
      <c r="AD9861" s="4">
        <f t="shared" ref="AD9861:AD9924" si="429">COUNTIF(Z9861:AB9861,"YES")</f>
        <v>0</v>
      </c>
    </row>
    <row r="9862" spans="1:30" ht="27.65" customHeight="1" x14ac:dyDescent="0.35">
      <c r="A9862" s="34">
        <v>9907</v>
      </c>
      <c r="B9862" s="1" t="s">
        <v>2886</v>
      </c>
      <c r="C9862" s="1"/>
      <c r="D9862" s="1"/>
      <c r="E9862" s="1"/>
      <c r="F9862" s="1" t="s">
        <v>29262</v>
      </c>
      <c r="G9862" s="35" t="s">
        <v>28426</v>
      </c>
      <c r="H9862" s="35" t="s">
        <v>28427</v>
      </c>
      <c r="I9862" s="35" t="s">
        <v>23</v>
      </c>
      <c r="J9862" s="36">
        <v>30389000</v>
      </c>
      <c r="K9862" s="36">
        <v>31597000</v>
      </c>
      <c r="L9862" s="36">
        <v>33453000</v>
      </c>
      <c r="M9862" s="36">
        <v>41644000</v>
      </c>
      <c r="N9862" s="36">
        <v>48756000</v>
      </c>
      <c r="O9862" s="37">
        <v>8.43E-2</v>
      </c>
      <c r="P9862" s="37">
        <v>0.26550000000000001</v>
      </c>
      <c r="Q9862" s="37">
        <v>0.21920000000000001</v>
      </c>
      <c r="R9862" s="37">
        <v>-3.3E-3</v>
      </c>
      <c r="S9862" s="37">
        <v>6.1499999999999999E-2</v>
      </c>
      <c r="T9862" s="37">
        <v>-1E-4</v>
      </c>
      <c r="U9862" s="37">
        <v>-2.8799999999999999E-2</v>
      </c>
      <c r="V9862" s="37">
        <v>-3.8999999999999998E-3</v>
      </c>
      <c r="W9862" s="37">
        <v>2.7799999999999998E-2</v>
      </c>
      <c r="X9862" s="37">
        <v>8.3999999999999995E-3</v>
      </c>
      <c r="Z9862" s="4" t="str">
        <f t="shared" si="428"/>
        <v>YES</v>
      </c>
      <c r="AA9862" s="4" t="str">
        <f t="shared" si="428"/>
        <v>NO</v>
      </c>
      <c r="AB9862" s="4" t="str">
        <f t="shared" si="428"/>
        <v>NO</v>
      </c>
      <c r="AD9862" s="4">
        <f t="shared" si="429"/>
        <v>1</v>
      </c>
    </row>
    <row r="9863" spans="1:30" ht="27.65" customHeight="1" x14ac:dyDescent="0.35">
      <c r="A9863" s="34">
        <v>9908</v>
      </c>
      <c r="B9863" s="1" t="s">
        <v>28428</v>
      </c>
      <c r="C9863" s="1" t="s">
        <v>29015</v>
      </c>
      <c r="D9863" s="1"/>
      <c r="E9863" s="1" t="s">
        <v>29008</v>
      </c>
      <c r="F9863" s="1" t="s">
        <v>29262</v>
      </c>
      <c r="G9863" s="35" t="s">
        <v>28429</v>
      </c>
      <c r="H9863" s="35" t="s">
        <v>28430</v>
      </c>
      <c r="I9863" s="35" t="s">
        <v>29</v>
      </c>
      <c r="J9863" s="36">
        <v>10866000</v>
      </c>
      <c r="K9863" s="36">
        <v>20944000</v>
      </c>
      <c r="L9863" s="36">
        <v>36109000</v>
      </c>
      <c r="M9863" s="36">
        <v>44320000</v>
      </c>
      <c r="N9863" s="36">
        <v>48755000</v>
      </c>
      <c r="O9863" s="37">
        <v>0.2923</v>
      </c>
      <c r="P9863" s="37">
        <v>4.6699999999999998E-2</v>
      </c>
      <c r="Q9863" s="37">
        <v>0.15329999999999999</v>
      </c>
      <c r="R9863" s="37">
        <v>0.25969999999999999</v>
      </c>
      <c r="S9863" s="37">
        <v>0.1875</v>
      </c>
      <c r="T9863" s="37">
        <v>0.2923</v>
      </c>
      <c r="U9863" s="37"/>
      <c r="V9863" s="37"/>
      <c r="W9863" s="37"/>
      <c r="X9863" s="37"/>
      <c r="Z9863" s="4" t="str">
        <f t="shared" si="428"/>
        <v>NO</v>
      </c>
      <c r="AA9863" s="4" t="str">
        <f t="shared" si="428"/>
        <v>YES</v>
      </c>
      <c r="AB9863" s="4" t="str">
        <f t="shared" si="428"/>
        <v>NO</v>
      </c>
      <c r="AD9863" s="4">
        <f t="shared" si="429"/>
        <v>1</v>
      </c>
    </row>
    <row r="9864" spans="1:30" ht="14.4" customHeight="1" x14ac:dyDescent="0.35">
      <c r="A9864" s="34">
        <v>9910</v>
      </c>
      <c r="B9864" s="1" t="s">
        <v>28434</v>
      </c>
      <c r="C9864" s="1" t="s">
        <v>29015</v>
      </c>
      <c r="D9864" s="1"/>
      <c r="E9864" s="1" t="s">
        <v>29008</v>
      </c>
      <c r="F9864" s="1" t="s">
        <v>29262</v>
      </c>
      <c r="G9864" s="35" t="s">
        <v>28435</v>
      </c>
      <c r="H9864" s="35" t="s">
        <v>28436</v>
      </c>
      <c r="I9864" s="35" t="s">
        <v>29</v>
      </c>
      <c r="J9864" s="36">
        <v>33081000</v>
      </c>
      <c r="K9864" s="36">
        <v>35407000</v>
      </c>
      <c r="L9864" s="36">
        <v>31767000</v>
      </c>
      <c r="M9864" s="36">
        <v>33008000</v>
      </c>
      <c r="N9864" s="36">
        <v>48746000</v>
      </c>
      <c r="O9864" s="37">
        <v>8.6400000000000005E-2</v>
      </c>
      <c r="P9864" s="37">
        <v>3.7199999999999997E-2</v>
      </c>
      <c r="Q9864" s="37">
        <v>9.3700000000000006E-2</v>
      </c>
      <c r="R9864" s="37">
        <v>0.13919999999999999</v>
      </c>
      <c r="S9864" s="37">
        <v>2.5999999999999999E-2</v>
      </c>
      <c r="T9864" s="37"/>
      <c r="U9864" s="37"/>
      <c r="V9864" s="37"/>
      <c r="W9864" s="37"/>
      <c r="X9864" s="37"/>
      <c r="Z9864" s="4" t="str">
        <f t="shared" si="428"/>
        <v>NO</v>
      </c>
      <c r="AA9864" s="4" t="str">
        <f t="shared" si="428"/>
        <v>NO</v>
      </c>
      <c r="AB9864" s="4" t="str">
        <f t="shared" si="428"/>
        <v>NO</v>
      </c>
      <c r="AD9864" s="4">
        <f t="shared" si="429"/>
        <v>0</v>
      </c>
    </row>
    <row r="9865" spans="1:30" ht="27.65" customHeight="1" x14ac:dyDescent="0.35">
      <c r="A9865" s="34">
        <v>9909</v>
      </c>
      <c r="B9865" s="1" t="s">
        <v>28431</v>
      </c>
      <c r="C9865" s="1"/>
      <c r="D9865" s="1"/>
      <c r="E9865" s="1"/>
      <c r="F9865" s="1" t="s">
        <v>29262</v>
      </c>
      <c r="G9865" s="35" t="s">
        <v>28432</v>
      </c>
      <c r="H9865" s="35" t="s">
        <v>28433</v>
      </c>
      <c r="I9865" s="35" t="s">
        <v>33</v>
      </c>
      <c r="J9865" s="36"/>
      <c r="K9865" s="36"/>
      <c r="L9865" s="36"/>
      <c r="M9865" s="36"/>
      <c r="N9865" s="36">
        <v>48746000</v>
      </c>
      <c r="O9865" s="37"/>
      <c r="P9865" s="37"/>
      <c r="Q9865" s="37"/>
      <c r="R9865" s="37"/>
      <c r="S9865" s="37">
        <v>0.12690000000000001</v>
      </c>
      <c r="T9865" s="37"/>
      <c r="U9865" s="37"/>
      <c r="V9865" s="37"/>
      <c r="W9865" s="37"/>
      <c r="X9865" s="37">
        <v>-0.13900000000000001</v>
      </c>
      <c r="Z9865" s="4" t="str">
        <f t="shared" si="428"/>
        <v>NO</v>
      </c>
      <c r="AA9865" s="4" t="str">
        <f t="shared" si="428"/>
        <v>NO</v>
      </c>
      <c r="AB9865" s="4" t="str">
        <f t="shared" si="428"/>
        <v>NO</v>
      </c>
      <c r="AD9865" s="4">
        <f t="shared" si="429"/>
        <v>0</v>
      </c>
    </row>
    <row r="9866" spans="1:30" ht="14.4" customHeight="1" x14ac:dyDescent="0.35">
      <c r="A9866" s="34">
        <v>9911</v>
      </c>
      <c r="B9866" s="1" t="s">
        <v>28437</v>
      </c>
      <c r="C9866" s="1" t="s">
        <v>29015</v>
      </c>
      <c r="D9866" s="1"/>
      <c r="E9866" s="1" t="s">
        <v>29008</v>
      </c>
      <c r="F9866" s="1" t="s">
        <v>29262</v>
      </c>
      <c r="G9866" s="35" t="s">
        <v>28438</v>
      </c>
      <c r="H9866" s="35" t="s">
        <v>28439</v>
      </c>
      <c r="I9866" s="35" t="s">
        <v>29</v>
      </c>
      <c r="J9866" s="36">
        <v>48495000</v>
      </c>
      <c r="K9866" s="36">
        <v>35294000</v>
      </c>
      <c r="L9866" s="36">
        <v>93394000</v>
      </c>
      <c r="M9866" s="36">
        <v>48289000</v>
      </c>
      <c r="N9866" s="36">
        <v>48744000</v>
      </c>
      <c r="O9866" s="37">
        <v>0.50460000000000005</v>
      </c>
      <c r="P9866" s="37">
        <v>0.31950000000000001</v>
      </c>
      <c r="Q9866" s="37">
        <v>0.22309999999999999</v>
      </c>
      <c r="R9866" s="37">
        <v>0.37430000000000002</v>
      </c>
      <c r="S9866" s="37">
        <v>0.27279999999999999</v>
      </c>
      <c r="T9866" s="37"/>
      <c r="U9866" s="37"/>
      <c r="V9866" s="37"/>
      <c r="W9866" s="37"/>
      <c r="X9866" s="37"/>
      <c r="Z9866" s="4" t="str">
        <f t="shared" si="428"/>
        <v>YES</v>
      </c>
      <c r="AA9866" s="4" t="str">
        <f t="shared" si="428"/>
        <v>YES</v>
      </c>
      <c r="AB9866" s="4" t="str">
        <f t="shared" si="428"/>
        <v>YES</v>
      </c>
      <c r="AD9866" s="4">
        <f t="shared" si="429"/>
        <v>3</v>
      </c>
    </row>
    <row r="9867" spans="1:30" ht="27.65" customHeight="1" x14ac:dyDescent="0.35">
      <c r="A9867" s="34">
        <v>9912</v>
      </c>
      <c r="B9867" s="1" t="s">
        <v>28440</v>
      </c>
      <c r="C9867" s="1" t="s">
        <v>29015</v>
      </c>
      <c r="D9867" s="1"/>
      <c r="E9867" s="1" t="s">
        <v>29008</v>
      </c>
      <c r="F9867" s="1" t="s">
        <v>29262</v>
      </c>
      <c r="G9867" s="35" t="s">
        <v>28441</v>
      </c>
      <c r="H9867" s="35" t="s">
        <v>28442</v>
      </c>
      <c r="I9867" s="35" t="s">
        <v>29</v>
      </c>
      <c r="J9867" s="36">
        <v>27098000</v>
      </c>
      <c r="K9867" s="36">
        <v>25307000</v>
      </c>
      <c r="L9867" s="36">
        <v>42563000</v>
      </c>
      <c r="M9867" s="36">
        <v>49307000</v>
      </c>
      <c r="N9867" s="36">
        <v>48733000</v>
      </c>
      <c r="O9867" s="37">
        <v>9.1200000000000003E-2</v>
      </c>
      <c r="P9867" s="37">
        <v>4.0399999999999998E-2</v>
      </c>
      <c r="Q9867" s="37">
        <v>0.1171</v>
      </c>
      <c r="R9867" s="37">
        <v>4.3400000000000001E-2</v>
      </c>
      <c r="S9867" s="37">
        <v>5.2600000000000001E-2</v>
      </c>
      <c r="T9867" s="37"/>
      <c r="U9867" s="37"/>
      <c r="V9867" s="37"/>
      <c r="W9867" s="37"/>
      <c r="X9867" s="37"/>
      <c r="Z9867" s="4" t="str">
        <f t="shared" si="428"/>
        <v>NO</v>
      </c>
      <c r="AA9867" s="4" t="str">
        <f t="shared" si="428"/>
        <v>NO</v>
      </c>
      <c r="AB9867" s="4" t="str">
        <f t="shared" si="428"/>
        <v>NO</v>
      </c>
      <c r="AD9867" s="4">
        <f t="shared" si="429"/>
        <v>0</v>
      </c>
    </row>
    <row r="9868" spans="1:30" ht="14.4" customHeight="1" x14ac:dyDescent="0.35">
      <c r="A9868" s="34">
        <v>9913</v>
      </c>
      <c r="B9868" s="1" t="s">
        <v>28443</v>
      </c>
      <c r="C9868" s="1" t="s">
        <v>29015</v>
      </c>
      <c r="D9868" s="1"/>
      <c r="E9868" s="1" t="s">
        <v>29008</v>
      </c>
      <c r="F9868" s="1" t="s">
        <v>29262</v>
      </c>
      <c r="G9868" s="35" t="s">
        <v>28444</v>
      </c>
      <c r="H9868" s="35" t="s">
        <v>28445</v>
      </c>
      <c r="I9868" s="35" t="s">
        <v>29</v>
      </c>
      <c r="J9868" s="36">
        <v>39652000</v>
      </c>
      <c r="K9868" s="36">
        <v>41468000</v>
      </c>
      <c r="L9868" s="36">
        <v>46371000</v>
      </c>
      <c r="M9868" s="36">
        <v>56115000</v>
      </c>
      <c r="N9868" s="36">
        <v>48725000</v>
      </c>
      <c r="O9868" s="37">
        <v>2.64E-2</v>
      </c>
      <c r="P9868" s="37">
        <v>2.75E-2</v>
      </c>
      <c r="Q9868" s="37">
        <v>1.2699999999999999E-2</v>
      </c>
      <c r="R9868" s="37">
        <v>8.2000000000000003E-2</v>
      </c>
      <c r="S9868" s="37">
        <v>-0.1173</v>
      </c>
      <c r="T9868" s="37"/>
      <c r="U9868" s="37"/>
      <c r="V9868" s="37"/>
      <c r="W9868" s="37"/>
      <c r="X9868" s="37"/>
      <c r="Z9868" s="4" t="str">
        <f t="shared" si="428"/>
        <v>NO</v>
      </c>
      <c r="AA9868" s="4" t="str">
        <f t="shared" si="428"/>
        <v>NO</v>
      </c>
      <c r="AB9868" s="4" t="str">
        <f t="shared" si="428"/>
        <v>NO</v>
      </c>
      <c r="AD9868" s="4">
        <f t="shared" si="429"/>
        <v>0</v>
      </c>
    </row>
    <row r="9869" spans="1:30" ht="14.4" customHeight="1" x14ac:dyDescent="0.35">
      <c r="A9869" s="34">
        <v>9914</v>
      </c>
      <c r="B9869" s="1" t="s">
        <v>28446</v>
      </c>
      <c r="C9869" s="1"/>
      <c r="D9869" s="1"/>
      <c r="E9869" s="1"/>
      <c r="F9869" s="1" t="s">
        <v>29262</v>
      </c>
      <c r="G9869" s="35" t="s">
        <v>28447</v>
      </c>
      <c r="H9869" s="35" t="s">
        <v>28448</v>
      </c>
      <c r="I9869" s="35" t="s">
        <v>23</v>
      </c>
      <c r="J9869" s="36">
        <v>30998000</v>
      </c>
      <c r="K9869" s="36">
        <v>36275000</v>
      </c>
      <c r="L9869" s="36">
        <v>47089000</v>
      </c>
      <c r="M9869" s="36">
        <v>46065000</v>
      </c>
      <c r="N9869" s="36">
        <v>48717000</v>
      </c>
      <c r="O9869" s="37">
        <v>-0.1487</v>
      </c>
      <c r="P9869" s="37">
        <v>3.6799999999999999E-2</v>
      </c>
      <c r="Q9869" s="37">
        <v>0.06</v>
      </c>
      <c r="R9869" s="37">
        <v>6.6199999999999995E-2</v>
      </c>
      <c r="S9869" s="37">
        <v>2.93E-2</v>
      </c>
      <c r="T9869" s="37">
        <v>-0.1487</v>
      </c>
      <c r="U9869" s="37">
        <v>3.6799999999999999E-2</v>
      </c>
      <c r="V9869" s="37">
        <v>0.06</v>
      </c>
      <c r="W9869" s="37">
        <v>6.6199999999999995E-2</v>
      </c>
      <c r="X9869" s="37">
        <v>8.3000000000000001E-3</v>
      </c>
      <c r="Z9869" s="4" t="str">
        <f t="shared" si="428"/>
        <v>NO</v>
      </c>
      <c r="AA9869" s="4" t="str">
        <f t="shared" si="428"/>
        <v>NO</v>
      </c>
      <c r="AB9869" s="4" t="str">
        <f t="shared" si="428"/>
        <v>NO</v>
      </c>
      <c r="AD9869" s="4">
        <f t="shared" si="429"/>
        <v>0</v>
      </c>
    </row>
    <row r="9870" spans="1:30" ht="14.4" customHeight="1" x14ac:dyDescent="0.35">
      <c r="A9870" s="34">
        <v>9915</v>
      </c>
      <c r="B9870" s="1" t="s">
        <v>23702</v>
      </c>
      <c r="C9870" s="1"/>
      <c r="D9870" s="1"/>
      <c r="E9870" s="1"/>
      <c r="F9870" s="1" t="s">
        <v>29262</v>
      </c>
      <c r="G9870" s="35" t="s">
        <v>28449</v>
      </c>
      <c r="H9870" s="35" t="s">
        <v>28450</v>
      </c>
      <c r="I9870" s="35" t="s">
        <v>33</v>
      </c>
      <c r="J9870" s="36">
        <v>19740000</v>
      </c>
      <c r="K9870" s="36">
        <v>30849000</v>
      </c>
      <c r="L9870" s="36">
        <v>37071000</v>
      </c>
      <c r="M9870" s="36">
        <v>46338000</v>
      </c>
      <c r="N9870" s="36">
        <v>48708000</v>
      </c>
      <c r="O9870" s="37">
        <v>0.20230000000000001</v>
      </c>
      <c r="P9870" s="37">
        <v>-6.9800000000000001E-2</v>
      </c>
      <c r="Q9870" s="37">
        <v>0.15890000000000001</v>
      </c>
      <c r="R9870" s="37">
        <v>9.9900000000000003E-2</v>
      </c>
      <c r="S9870" s="37">
        <v>9.9400000000000002E-2</v>
      </c>
      <c r="T9870" s="37"/>
      <c r="U9870" s="37"/>
      <c r="V9870" s="37">
        <v>-4.1399999999999999E-2</v>
      </c>
      <c r="W9870" s="37">
        <v>-0.1021</v>
      </c>
      <c r="X9870" s="37">
        <v>-0.27110000000000001</v>
      </c>
      <c r="Z9870" s="4" t="str">
        <f t="shared" si="428"/>
        <v>NO</v>
      </c>
      <c r="AA9870" s="4" t="str">
        <f t="shared" si="428"/>
        <v>NO</v>
      </c>
      <c r="AB9870" s="4" t="str">
        <f t="shared" si="428"/>
        <v>NO</v>
      </c>
      <c r="AD9870" s="4">
        <f t="shared" si="429"/>
        <v>0</v>
      </c>
    </row>
    <row r="9871" spans="1:30" ht="14.4" customHeight="1" x14ac:dyDescent="0.35">
      <c r="A9871" s="34">
        <v>9916</v>
      </c>
      <c r="B9871" s="1" t="s">
        <v>12967</v>
      </c>
      <c r="C9871" s="1" t="s">
        <v>29015</v>
      </c>
      <c r="D9871" s="1"/>
      <c r="E9871" s="1" t="s">
        <v>29008</v>
      </c>
      <c r="F9871" s="1" t="s">
        <v>29262</v>
      </c>
      <c r="G9871" s="35" t="s">
        <v>28451</v>
      </c>
      <c r="H9871" s="35" t="s">
        <v>28452</v>
      </c>
      <c r="I9871" s="35" t="s">
        <v>29</v>
      </c>
      <c r="J9871" s="36">
        <v>13242000</v>
      </c>
      <c r="K9871" s="36">
        <v>23196000</v>
      </c>
      <c r="L9871" s="36">
        <v>34915000</v>
      </c>
      <c r="M9871" s="36">
        <v>46341000</v>
      </c>
      <c r="N9871" s="36">
        <v>48699000</v>
      </c>
      <c r="O9871" s="37">
        <v>0.49919999999999998</v>
      </c>
      <c r="P9871" s="37">
        <v>0.58069999999999999</v>
      </c>
      <c r="Q9871" s="37">
        <v>0.27600000000000002</v>
      </c>
      <c r="R9871" s="37">
        <v>0.2702</v>
      </c>
      <c r="S9871" s="37">
        <v>0.12909999999999999</v>
      </c>
      <c r="T9871" s="37"/>
      <c r="U9871" s="37"/>
      <c r="V9871" s="37"/>
      <c r="W9871" s="37"/>
      <c r="X9871" s="37"/>
      <c r="Z9871" s="4" t="str">
        <f t="shared" si="428"/>
        <v>YES</v>
      </c>
      <c r="AA9871" s="4" t="str">
        <f t="shared" si="428"/>
        <v>YES</v>
      </c>
      <c r="AB9871" s="4" t="str">
        <f t="shared" si="428"/>
        <v>NO</v>
      </c>
      <c r="AD9871" s="4">
        <f t="shared" si="429"/>
        <v>2</v>
      </c>
    </row>
    <row r="9872" spans="1:30" ht="14.4" customHeight="1" x14ac:dyDescent="0.35">
      <c r="A9872" s="34">
        <v>9917</v>
      </c>
      <c r="B9872" s="1" t="s">
        <v>28453</v>
      </c>
      <c r="C9872" s="1"/>
      <c r="D9872" s="1"/>
      <c r="E9872" s="1"/>
      <c r="F9872" s="1" t="s">
        <v>29262</v>
      </c>
      <c r="G9872" s="35" t="s">
        <v>28454</v>
      </c>
      <c r="H9872" s="35" t="s">
        <v>28455</v>
      </c>
      <c r="I9872" s="35" t="s">
        <v>23</v>
      </c>
      <c r="J9872" s="36">
        <v>53556000</v>
      </c>
      <c r="K9872" s="36">
        <v>50537000</v>
      </c>
      <c r="L9872" s="36">
        <v>57781000</v>
      </c>
      <c r="M9872" s="36">
        <v>56312000</v>
      </c>
      <c r="N9872" s="36">
        <v>48698000</v>
      </c>
      <c r="O9872" s="37">
        <v>0.1391</v>
      </c>
      <c r="P9872" s="37">
        <v>0.14560000000000001</v>
      </c>
      <c r="Q9872" s="37">
        <v>0.1225</v>
      </c>
      <c r="R9872" s="37">
        <v>0.14580000000000001</v>
      </c>
      <c r="S9872" s="37">
        <v>9.98E-2</v>
      </c>
      <c r="T9872" s="37"/>
      <c r="U9872" s="37"/>
      <c r="V9872" s="37"/>
      <c r="W9872" s="37"/>
      <c r="X9872" s="37"/>
      <c r="Z9872" s="4" t="str">
        <f t="shared" si="428"/>
        <v>NO</v>
      </c>
      <c r="AA9872" s="4" t="str">
        <f t="shared" si="428"/>
        <v>NO</v>
      </c>
      <c r="AB9872" s="4" t="str">
        <f t="shared" si="428"/>
        <v>NO</v>
      </c>
      <c r="AD9872" s="4">
        <f t="shared" si="429"/>
        <v>0</v>
      </c>
    </row>
    <row r="9873" spans="1:30" ht="14.4" customHeight="1" x14ac:dyDescent="0.35">
      <c r="A9873" s="34">
        <v>9918</v>
      </c>
      <c r="B9873" s="1" t="s">
        <v>28456</v>
      </c>
      <c r="C9873" s="1"/>
      <c r="D9873" s="1"/>
      <c r="E9873" s="1"/>
      <c r="F9873" s="1" t="s">
        <v>29262</v>
      </c>
      <c r="G9873" s="35" t="s">
        <v>28457</v>
      </c>
      <c r="H9873" s="35" t="s">
        <v>28458</v>
      </c>
      <c r="I9873" s="35" t="s">
        <v>23</v>
      </c>
      <c r="J9873" s="36">
        <v>37147000</v>
      </c>
      <c r="K9873" s="36">
        <v>38381000</v>
      </c>
      <c r="L9873" s="36">
        <v>38379000</v>
      </c>
      <c r="M9873" s="36">
        <v>43764000</v>
      </c>
      <c r="N9873" s="36">
        <v>48698000</v>
      </c>
      <c r="O9873" s="37">
        <v>0.11269999999999999</v>
      </c>
      <c r="P9873" s="37">
        <v>9.6100000000000005E-2</v>
      </c>
      <c r="Q9873" s="37">
        <v>4.2200000000000001E-2</v>
      </c>
      <c r="R9873" s="37">
        <v>-8.8000000000000005E-3</v>
      </c>
      <c r="S9873" s="37">
        <v>6.4500000000000002E-2</v>
      </c>
      <c r="T9873" s="37"/>
      <c r="U9873" s="37"/>
      <c r="V9873" s="37"/>
      <c r="W9873" s="37"/>
      <c r="X9873" s="37"/>
      <c r="Z9873" s="4" t="str">
        <f t="shared" si="428"/>
        <v>NO</v>
      </c>
      <c r="AA9873" s="4" t="str">
        <f t="shared" si="428"/>
        <v>NO</v>
      </c>
      <c r="AB9873" s="4" t="str">
        <f t="shared" si="428"/>
        <v>NO</v>
      </c>
      <c r="AD9873" s="4">
        <f t="shared" si="429"/>
        <v>0</v>
      </c>
    </row>
    <row r="9874" spans="1:30" ht="27.65" customHeight="1" x14ac:dyDescent="0.35">
      <c r="A9874" s="34">
        <v>9919</v>
      </c>
      <c r="B9874" s="1" t="s">
        <v>28459</v>
      </c>
      <c r="C9874" s="1"/>
      <c r="D9874" s="1"/>
      <c r="E9874" s="1"/>
      <c r="F9874" s="1" t="s">
        <v>29262</v>
      </c>
      <c r="G9874" s="35" t="s">
        <v>28460</v>
      </c>
      <c r="H9874" s="35" t="s">
        <v>28461</v>
      </c>
      <c r="I9874" s="35" t="s">
        <v>23</v>
      </c>
      <c r="J9874" s="36">
        <v>22354000</v>
      </c>
      <c r="K9874" s="36">
        <v>18985000</v>
      </c>
      <c r="L9874" s="36"/>
      <c r="M9874" s="36">
        <v>26581000</v>
      </c>
      <c r="N9874" s="36">
        <v>48675000</v>
      </c>
      <c r="O9874" s="37">
        <v>0.1474</v>
      </c>
      <c r="P9874" s="37">
        <v>0.29580000000000001</v>
      </c>
      <c r="Q9874" s="37"/>
      <c r="R9874" s="37">
        <v>0.19589999999999999</v>
      </c>
      <c r="S9874" s="37">
        <v>0.15240000000000001</v>
      </c>
      <c r="T9874" s="37">
        <v>-3.8E-3</v>
      </c>
      <c r="U9874" s="37">
        <v>-3.0000000000000001E-3</v>
      </c>
      <c r="V9874" s="37"/>
      <c r="W9874" s="37"/>
      <c r="X9874" s="37">
        <v>-1.7399999999999999E-2</v>
      </c>
      <c r="Z9874" s="4" t="str">
        <f t="shared" si="428"/>
        <v>NO</v>
      </c>
      <c r="AA9874" s="4" t="str">
        <f t="shared" si="428"/>
        <v>NO</v>
      </c>
      <c r="AB9874" s="4" t="str">
        <f t="shared" si="428"/>
        <v>NO</v>
      </c>
      <c r="AD9874" s="4">
        <f t="shared" si="429"/>
        <v>0</v>
      </c>
    </row>
    <row r="9875" spans="1:30" ht="14.4" customHeight="1" x14ac:dyDescent="0.35">
      <c r="A9875" s="34">
        <v>9920</v>
      </c>
      <c r="B9875" s="1" t="s">
        <v>28462</v>
      </c>
      <c r="C9875" s="1"/>
      <c r="D9875" s="1"/>
      <c r="E9875" s="1"/>
      <c r="F9875" s="1" t="s">
        <v>29262</v>
      </c>
      <c r="G9875" s="35" t="s">
        <v>28463</v>
      </c>
      <c r="H9875" s="35" t="s">
        <v>28464</v>
      </c>
      <c r="I9875" s="35" t="s">
        <v>36</v>
      </c>
      <c r="J9875" s="36">
        <v>13588000</v>
      </c>
      <c r="K9875" s="36">
        <v>18689000</v>
      </c>
      <c r="L9875" s="36">
        <v>35018000</v>
      </c>
      <c r="M9875" s="36">
        <v>45464000</v>
      </c>
      <c r="N9875" s="36">
        <v>48672000</v>
      </c>
      <c r="O9875" s="37">
        <v>0.50870000000000004</v>
      </c>
      <c r="P9875" s="37">
        <v>0.60199999999999998</v>
      </c>
      <c r="Q9875" s="37">
        <v>0.74219999999999997</v>
      </c>
      <c r="R9875" s="37">
        <v>0.59819999999999995</v>
      </c>
      <c r="S9875" s="37">
        <v>0.54279999999999995</v>
      </c>
      <c r="T9875" s="37">
        <v>-2.9999999999999997E-4</v>
      </c>
      <c r="U9875" s="37"/>
      <c r="V9875" s="37"/>
      <c r="W9875" s="37"/>
      <c r="X9875" s="37"/>
      <c r="Z9875" s="4" t="str">
        <f t="shared" si="428"/>
        <v>YES</v>
      </c>
      <c r="AA9875" s="4" t="str">
        <f t="shared" si="428"/>
        <v>YES</v>
      </c>
      <c r="AB9875" s="4" t="str">
        <f t="shared" si="428"/>
        <v>YES</v>
      </c>
      <c r="AD9875" s="4">
        <f t="shared" si="429"/>
        <v>3</v>
      </c>
    </row>
    <row r="9876" spans="1:30" ht="14.4" customHeight="1" x14ac:dyDescent="0.35">
      <c r="A9876" s="34">
        <v>9921</v>
      </c>
      <c r="B9876" s="1" t="s">
        <v>28465</v>
      </c>
      <c r="C9876" s="1"/>
      <c r="D9876" s="1"/>
      <c r="E9876" s="1"/>
      <c r="F9876" s="1" t="s">
        <v>29262</v>
      </c>
      <c r="G9876" s="35" t="s">
        <v>28466</v>
      </c>
      <c r="H9876" s="35" t="s">
        <v>28467</v>
      </c>
      <c r="I9876" s="35" t="s">
        <v>390</v>
      </c>
      <c r="J9876" s="36">
        <v>33329000</v>
      </c>
      <c r="K9876" s="36">
        <v>36495000</v>
      </c>
      <c r="L9876" s="36">
        <v>40676000</v>
      </c>
      <c r="M9876" s="36">
        <v>42675000</v>
      </c>
      <c r="N9876" s="36">
        <v>48671000</v>
      </c>
      <c r="O9876" s="37">
        <v>0.31459999999999999</v>
      </c>
      <c r="P9876" s="37">
        <v>3.3000000000000002E-2</v>
      </c>
      <c r="Q9876" s="37">
        <v>0.3856</v>
      </c>
      <c r="R9876" s="37">
        <v>0.14219999999999999</v>
      </c>
      <c r="S9876" s="37">
        <v>1.72E-2</v>
      </c>
      <c r="T9876" s="37"/>
      <c r="U9876" s="37">
        <v>-5.8799999999999998E-2</v>
      </c>
      <c r="V9876" s="37">
        <v>-3.0300000000000001E-2</v>
      </c>
      <c r="W9876" s="37">
        <v>-8.3000000000000001E-3</v>
      </c>
      <c r="X9876" s="37">
        <v>-3.5000000000000001E-3</v>
      </c>
      <c r="Z9876" s="4" t="str">
        <f t="shared" si="428"/>
        <v>YES</v>
      </c>
      <c r="AA9876" s="4" t="str">
        <f t="shared" si="428"/>
        <v>NO</v>
      </c>
      <c r="AB9876" s="4" t="str">
        <f t="shared" si="428"/>
        <v>NO</v>
      </c>
      <c r="AD9876" s="4">
        <f t="shared" si="429"/>
        <v>1</v>
      </c>
    </row>
    <row r="9877" spans="1:30" ht="27.65" customHeight="1" x14ac:dyDescent="0.35">
      <c r="A9877" s="34">
        <v>9922</v>
      </c>
      <c r="B9877" s="1" t="s">
        <v>28468</v>
      </c>
      <c r="C9877" s="1" t="s">
        <v>29015</v>
      </c>
      <c r="D9877" s="1"/>
      <c r="E9877" s="1" t="s">
        <v>29008</v>
      </c>
      <c r="F9877" s="1" t="s">
        <v>29262</v>
      </c>
      <c r="G9877" s="35" t="s">
        <v>28469</v>
      </c>
      <c r="H9877" s="35" t="s">
        <v>28470</v>
      </c>
      <c r="I9877" s="35" t="s">
        <v>29</v>
      </c>
      <c r="J9877" s="36"/>
      <c r="K9877" s="36">
        <v>960000</v>
      </c>
      <c r="L9877" s="36">
        <v>11857000</v>
      </c>
      <c r="M9877" s="36">
        <v>30910000</v>
      </c>
      <c r="N9877" s="36">
        <v>48660000</v>
      </c>
      <c r="O9877" s="37"/>
      <c r="P9877" s="37">
        <v>-0.36670000000000003</v>
      </c>
      <c r="Q9877" s="37">
        <v>5.4100000000000002E-2</v>
      </c>
      <c r="R9877" s="37">
        <v>9.9000000000000005E-2</v>
      </c>
      <c r="S9877" s="37">
        <v>0.2437</v>
      </c>
      <c r="T9877" s="37"/>
      <c r="U9877" s="37"/>
      <c r="V9877" s="37">
        <v>-7.1999999999999998E-3</v>
      </c>
      <c r="W9877" s="37">
        <v>-5.1999999999999998E-3</v>
      </c>
      <c r="X9877" s="37">
        <v>-1.9E-3</v>
      </c>
      <c r="Z9877" s="4" t="str">
        <f t="shared" si="428"/>
        <v>NO</v>
      </c>
      <c r="AA9877" s="4" t="str">
        <f t="shared" si="428"/>
        <v>NO</v>
      </c>
      <c r="AB9877" s="4" t="str">
        <f t="shared" si="428"/>
        <v>YES</v>
      </c>
      <c r="AD9877" s="4">
        <f t="shared" si="429"/>
        <v>1</v>
      </c>
    </row>
    <row r="9878" spans="1:30" ht="27.65" customHeight="1" x14ac:dyDescent="0.35">
      <c r="A9878" s="34">
        <v>9923</v>
      </c>
      <c r="B9878" s="1" t="s">
        <v>12428</v>
      </c>
      <c r="C9878" s="1"/>
      <c r="D9878" s="1"/>
      <c r="E9878" s="1"/>
      <c r="F9878" s="1" t="s">
        <v>29262</v>
      </c>
      <c r="G9878" s="35" t="s">
        <v>28471</v>
      </c>
      <c r="H9878" s="35" t="s">
        <v>28472</v>
      </c>
      <c r="I9878" s="35" t="s">
        <v>33</v>
      </c>
      <c r="J9878" s="36">
        <v>36222000</v>
      </c>
      <c r="K9878" s="36">
        <v>35610000</v>
      </c>
      <c r="L9878" s="36">
        <v>42059000</v>
      </c>
      <c r="M9878" s="36">
        <v>49196000</v>
      </c>
      <c r="N9878" s="36">
        <v>48659000</v>
      </c>
      <c r="O9878" s="37">
        <v>4.7800000000000002E-2</v>
      </c>
      <c r="P9878" s="37">
        <v>4.3900000000000002E-2</v>
      </c>
      <c r="Q9878" s="37">
        <v>4.4999999999999998E-2</v>
      </c>
      <c r="R9878" s="37">
        <v>5.7200000000000001E-2</v>
      </c>
      <c r="S9878" s="37">
        <v>-2.4899999999999999E-2</v>
      </c>
      <c r="T9878" s="37">
        <v>4.4600000000000001E-2</v>
      </c>
      <c r="U9878" s="37">
        <v>4.3900000000000002E-2</v>
      </c>
      <c r="V9878" s="37">
        <v>4.48E-2</v>
      </c>
      <c r="W9878" s="37">
        <v>5.7200000000000001E-2</v>
      </c>
      <c r="X9878" s="37">
        <v>-2.4899999999999999E-2</v>
      </c>
      <c r="Z9878" s="4" t="str">
        <f t="shared" si="428"/>
        <v>NO</v>
      </c>
      <c r="AA9878" s="4" t="str">
        <f t="shared" si="428"/>
        <v>NO</v>
      </c>
      <c r="AB9878" s="4" t="str">
        <f t="shared" si="428"/>
        <v>NO</v>
      </c>
      <c r="AD9878" s="4">
        <f t="shared" si="429"/>
        <v>0</v>
      </c>
    </row>
    <row r="9879" spans="1:30" ht="27.65" customHeight="1" x14ac:dyDescent="0.35">
      <c r="A9879" s="34">
        <v>9924</v>
      </c>
      <c r="B9879" s="1" t="s">
        <v>28473</v>
      </c>
      <c r="C9879" s="1"/>
      <c r="D9879" s="1"/>
      <c r="E9879" s="1"/>
      <c r="F9879" s="1" t="s">
        <v>29262</v>
      </c>
      <c r="G9879" s="35" t="s">
        <v>28474</v>
      </c>
      <c r="H9879" s="35" t="s">
        <v>28475</v>
      </c>
      <c r="I9879" s="35" t="s">
        <v>23</v>
      </c>
      <c r="J9879" s="36">
        <v>33631000</v>
      </c>
      <c r="K9879" s="36">
        <v>36041000</v>
      </c>
      <c r="L9879" s="36">
        <v>44332000</v>
      </c>
      <c r="M9879" s="36">
        <v>45996000</v>
      </c>
      <c r="N9879" s="36">
        <v>48651000</v>
      </c>
      <c r="O9879" s="37">
        <v>2.1299999999999999E-2</v>
      </c>
      <c r="P9879" s="37">
        <v>8.8999999999999999E-3</v>
      </c>
      <c r="Q9879" s="37">
        <v>0.1046</v>
      </c>
      <c r="R9879" s="37">
        <v>9.1999999999999998E-3</v>
      </c>
      <c r="S9879" s="37">
        <v>4.3E-3</v>
      </c>
      <c r="T9879" s="37">
        <v>2.1299999999999999E-2</v>
      </c>
      <c r="U9879" s="37">
        <v>8.8999999999999999E-3</v>
      </c>
      <c r="V9879" s="37">
        <v>0.1046</v>
      </c>
      <c r="W9879" s="37">
        <v>9.1999999999999998E-3</v>
      </c>
      <c r="X9879" s="37">
        <v>4.3E-3</v>
      </c>
      <c r="Z9879" s="4" t="str">
        <f t="shared" si="428"/>
        <v>NO</v>
      </c>
      <c r="AA9879" s="4" t="str">
        <f t="shared" si="428"/>
        <v>NO</v>
      </c>
      <c r="AB9879" s="4" t="str">
        <f t="shared" si="428"/>
        <v>NO</v>
      </c>
      <c r="AD9879" s="4">
        <f t="shared" si="429"/>
        <v>0</v>
      </c>
    </row>
    <row r="9880" spans="1:30" ht="27.65" customHeight="1" x14ac:dyDescent="0.35">
      <c r="A9880" s="34">
        <v>9925</v>
      </c>
      <c r="B9880" s="1" t="s">
        <v>28476</v>
      </c>
      <c r="C9880" s="1" t="s">
        <v>29015</v>
      </c>
      <c r="D9880" s="1"/>
      <c r="E9880" s="1" t="s">
        <v>29008</v>
      </c>
      <c r="F9880" s="1" t="s">
        <v>29262</v>
      </c>
      <c r="G9880" s="35" t="s">
        <v>28477</v>
      </c>
      <c r="H9880" s="35" t="s">
        <v>28478</v>
      </c>
      <c r="I9880" s="35" t="s">
        <v>29</v>
      </c>
      <c r="J9880" s="36">
        <v>45282000</v>
      </c>
      <c r="K9880" s="36">
        <v>61653000</v>
      </c>
      <c r="L9880" s="36">
        <v>87735000</v>
      </c>
      <c r="M9880" s="36">
        <v>118210000</v>
      </c>
      <c r="N9880" s="36">
        <v>48640000</v>
      </c>
      <c r="O9880" s="37">
        <v>0.17280000000000001</v>
      </c>
      <c r="P9880" s="37">
        <v>0.1135</v>
      </c>
      <c r="Q9880" s="37">
        <v>0.1699</v>
      </c>
      <c r="R9880" s="37">
        <v>0.1663</v>
      </c>
      <c r="S9880" s="37">
        <v>-0.1396</v>
      </c>
      <c r="T9880" s="37">
        <v>0.1225</v>
      </c>
      <c r="U9880" s="37">
        <v>6.25E-2</v>
      </c>
      <c r="V9880" s="37">
        <v>0.12759999999999999</v>
      </c>
      <c r="W9880" s="37">
        <v>0.13730000000000001</v>
      </c>
      <c r="X9880" s="37"/>
      <c r="Z9880" s="4" t="str">
        <f t="shared" si="428"/>
        <v>NO</v>
      </c>
      <c r="AA9880" s="4" t="str">
        <f t="shared" si="428"/>
        <v>NO</v>
      </c>
      <c r="AB9880" s="4" t="str">
        <f t="shared" si="428"/>
        <v>NO</v>
      </c>
      <c r="AD9880" s="4">
        <f t="shared" si="429"/>
        <v>0</v>
      </c>
    </row>
    <row r="9881" spans="1:30" ht="14.4" customHeight="1" x14ac:dyDescent="0.35">
      <c r="A9881" s="34">
        <v>9926</v>
      </c>
      <c r="B9881" s="1" t="s">
        <v>28479</v>
      </c>
      <c r="C9881" s="1" t="s">
        <v>29015</v>
      </c>
      <c r="D9881" s="1"/>
      <c r="E9881" s="1" t="s">
        <v>29008</v>
      </c>
      <c r="F9881" s="1" t="s">
        <v>29262</v>
      </c>
      <c r="G9881" s="35" t="s">
        <v>28480</v>
      </c>
      <c r="H9881" s="35" t="s">
        <v>28481</v>
      </c>
      <c r="I9881" s="35" t="s">
        <v>29</v>
      </c>
      <c r="J9881" s="36">
        <v>21956000</v>
      </c>
      <c r="K9881" s="36">
        <v>22515000</v>
      </c>
      <c r="L9881" s="36">
        <v>32737000</v>
      </c>
      <c r="M9881" s="36">
        <v>41983000</v>
      </c>
      <c r="N9881" s="36">
        <v>48639000</v>
      </c>
      <c r="O9881" s="37">
        <v>4.1300000000000003E-2</v>
      </c>
      <c r="P9881" s="37">
        <v>-3.5700000000000003E-2</v>
      </c>
      <c r="Q9881" s="37">
        <v>4.3799999999999999E-2</v>
      </c>
      <c r="R9881" s="37">
        <v>4.1000000000000002E-2</v>
      </c>
      <c r="S9881" s="37">
        <v>3.7400000000000003E-2</v>
      </c>
      <c r="T9881" s="37"/>
      <c r="U9881" s="37"/>
      <c r="V9881" s="37">
        <v>-8.2000000000000007E-3</v>
      </c>
      <c r="W9881" s="37">
        <v>-1.6999999999999999E-3</v>
      </c>
      <c r="X9881" s="37">
        <v>-8.9999999999999998E-4</v>
      </c>
      <c r="Z9881" s="4" t="str">
        <f t="shared" si="428"/>
        <v>NO</v>
      </c>
      <c r="AA9881" s="4" t="str">
        <f t="shared" si="428"/>
        <v>NO</v>
      </c>
      <c r="AB9881" s="4" t="str">
        <f t="shared" si="428"/>
        <v>NO</v>
      </c>
      <c r="AD9881" s="4">
        <f t="shared" si="429"/>
        <v>0</v>
      </c>
    </row>
    <row r="9882" spans="1:30" ht="14.4" customHeight="1" x14ac:dyDescent="0.35">
      <c r="A9882" s="34">
        <v>9927</v>
      </c>
      <c r="B9882" s="1" t="s">
        <v>28482</v>
      </c>
      <c r="C9882" s="1"/>
      <c r="D9882" s="1"/>
      <c r="E9882" s="1"/>
      <c r="F9882" s="1" t="s">
        <v>29262</v>
      </c>
      <c r="G9882" s="35" t="s">
        <v>28483</v>
      </c>
      <c r="H9882" s="35" t="s">
        <v>28484</v>
      </c>
      <c r="I9882" s="35" t="s">
        <v>23</v>
      </c>
      <c r="J9882" s="36">
        <v>56535000</v>
      </c>
      <c r="K9882" s="36">
        <v>53252000</v>
      </c>
      <c r="L9882" s="36">
        <v>39565000</v>
      </c>
      <c r="M9882" s="36">
        <v>30502000</v>
      </c>
      <c r="N9882" s="36">
        <v>48634000</v>
      </c>
      <c r="O9882" s="37">
        <v>0.1646</v>
      </c>
      <c r="P9882" s="37">
        <v>0.1757</v>
      </c>
      <c r="Q9882" s="37">
        <v>-9.0899999999999995E-2</v>
      </c>
      <c r="R9882" s="37">
        <v>-3.2300000000000002E-2</v>
      </c>
      <c r="S9882" s="37">
        <v>-9.4200000000000006E-2</v>
      </c>
      <c r="T9882" s="37">
        <v>0.24660000000000001</v>
      </c>
      <c r="U9882" s="37">
        <v>0.1676</v>
      </c>
      <c r="V9882" s="37"/>
      <c r="W9882" s="37"/>
      <c r="X9882" s="37"/>
      <c r="Z9882" s="4" t="str">
        <f t="shared" si="428"/>
        <v>NO</v>
      </c>
      <c r="AA9882" s="4" t="str">
        <f t="shared" si="428"/>
        <v>NO</v>
      </c>
      <c r="AB9882" s="4" t="str">
        <f t="shared" si="428"/>
        <v>NO</v>
      </c>
      <c r="AD9882" s="4">
        <f t="shared" si="429"/>
        <v>0</v>
      </c>
    </row>
    <row r="9883" spans="1:30" ht="14.4" customHeight="1" x14ac:dyDescent="0.35">
      <c r="A9883" s="34">
        <v>9928</v>
      </c>
      <c r="B9883" s="1" t="s">
        <v>28485</v>
      </c>
      <c r="C9883" s="1" t="s">
        <v>29015</v>
      </c>
      <c r="D9883" s="1"/>
      <c r="E9883" s="1" t="s">
        <v>29008</v>
      </c>
      <c r="F9883" s="1" t="s">
        <v>29262</v>
      </c>
      <c r="G9883" s="35" t="s">
        <v>28486</v>
      </c>
      <c r="H9883" s="35" t="s">
        <v>28487</v>
      </c>
      <c r="I9883" s="35" t="s">
        <v>29</v>
      </c>
      <c r="J9883" s="36">
        <v>22487000</v>
      </c>
      <c r="K9883" s="36">
        <v>33898000</v>
      </c>
      <c r="L9883" s="36">
        <v>30129000</v>
      </c>
      <c r="M9883" s="36">
        <v>37532000</v>
      </c>
      <c r="N9883" s="36">
        <v>48630000</v>
      </c>
      <c r="O9883" s="37">
        <v>0.1048</v>
      </c>
      <c r="P9883" s="37">
        <v>0.18779999999999999</v>
      </c>
      <c r="Q9883" s="37">
        <v>0.14530000000000001</v>
      </c>
      <c r="R9883" s="37">
        <v>0.14860000000000001</v>
      </c>
      <c r="S9883" s="37">
        <v>0.13619999999999999</v>
      </c>
      <c r="T9883" s="37">
        <v>7.8100000000000003E-2</v>
      </c>
      <c r="U9883" s="37"/>
      <c r="V9883" s="37"/>
      <c r="W9883" s="37"/>
      <c r="X9883" s="37"/>
      <c r="Z9883" s="4" t="str">
        <f t="shared" si="428"/>
        <v>NO</v>
      </c>
      <c r="AA9883" s="4" t="str">
        <f t="shared" si="428"/>
        <v>NO</v>
      </c>
      <c r="AB9883" s="4" t="str">
        <f t="shared" si="428"/>
        <v>NO</v>
      </c>
      <c r="AD9883" s="4">
        <f t="shared" si="429"/>
        <v>0</v>
      </c>
    </row>
    <row r="9884" spans="1:30" ht="27.65" customHeight="1" x14ac:dyDescent="0.35">
      <c r="A9884" s="34">
        <v>9929</v>
      </c>
      <c r="B9884" s="1" t="s">
        <v>28488</v>
      </c>
      <c r="C9884" s="1"/>
      <c r="D9884" s="1"/>
      <c r="E9884" s="1"/>
      <c r="F9884" s="1" t="s">
        <v>29262</v>
      </c>
      <c r="G9884" s="35" t="s">
        <v>28489</v>
      </c>
      <c r="H9884" s="35" t="s">
        <v>28490</v>
      </c>
      <c r="I9884" s="35" t="s">
        <v>23</v>
      </c>
      <c r="J9884" s="36"/>
      <c r="K9884" s="36"/>
      <c r="L9884" s="36"/>
      <c r="M9884" s="36">
        <v>32117000</v>
      </c>
      <c r="N9884" s="36">
        <v>48621000</v>
      </c>
      <c r="O9884" s="37"/>
      <c r="P9884" s="37"/>
      <c r="Q9884" s="37"/>
      <c r="R9884" s="37">
        <v>0.23480000000000001</v>
      </c>
      <c r="S9884" s="37">
        <v>0.1595</v>
      </c>
      <c r="T9884" s="37"/>
      <c r="U9884" s="37"/>
      <c r="V9884" s="37"/>
      <c r="W9884" s="37"/>
      <c r="X9884" s="37"/>
      <c r="Z9884" s="4" t="str">
        <f t="shared" si="428"/>
        <v>NO</v>
      </c>
      <c r="AA9884" s="4" t="str">
        <f t="shared" si="428"/>
        <v>YES</v>
      </c>
      <c r="AB9884" s="4" t="str">
        <f t="shared" si="428"/>
        <v>NO</v>
      </c>
      <c r="AD9884" s="4">
        <f t="shared" si="429"/>
        <v>1</v>
      </c>
    </row>
    <row r="9885" spans="1:30" ht="14.4" customHeight="1" x14ac:dyDescent="0.35">
      <c r="A9885" s="34">
        <v>9930</v>
      </c>
      <c r="B9885" s="1" t="s">
        <v>8615</v>
      </c>
      <c r="C9885" s="1"/>
      <c r="D9885" s="1"/>
      <c r="E9885" s="1"/>
      <c r="F9885" s="1" t="s">
        <v>29262</v>
      </c>
      <c r="G9885" s="35" t="s">
        <v>28491</v>
      </c>
      <c r="H9885" s="35" t="s">
        <v>28492</v>
      </c>
      <c r="I9885" s="35" t="s">
        <v>23</v>
      </c>
      <c r="J9885" s="36">
        <v>19875000</v>
      </c>
      <c r="K9885" s="36">
        <v>44072000</v>
      </c>
      <c r="L9885" s="36">
        <v>40658000</v>
      </c>
      <c r="M9885" s="36">
        <v>48161000</v>
      </c>
      <c r="N9885" s="36">
        <v>48606000</v>
      </c>
      <c r="O9885" s="37">
        <v>0.1128</v>
      </c>
      <c r="P9885" s="37">
        <v>0.27600000000000002</v>
      </c>
      <c r="Q9885" s="37">
        <v>0.2712</v>
      </c>
      <c r="R9885" s="37">
        <v>0.32369999999999999</v>
      </c>
      <c r="S9885" s="37">
        <v>0.32300000000000001</v>
      </c>
      <c r="T9885" s="37">
        <v>9.2499999999999999E-2</v>
      </c>
      <c r="U9885" s="37">
        <v>0.25990000000000002</v>
      </c>
      <c r="V9885" s="37">
        <v>0.24229999999999999</v>
      </c>
      <c r="W9885" s="37">
        <v>0.30580000000000002</v>
      </c>
      <c r="X9885" s="37">
        <v>0.29039999999999999</v>
      </c>
      <c r="Z9885" s="4" t="str">
        <f t="shared" si="428"/>
        <v>YES</v>
      </c>
      <c r="AA9885" s="4" t="str">
        <f t="shared" si="428"/>
        <v>YES</v>
      </c>
      <c r="AB9885" s="4" t="str">
        <f t="shared" si="428"/>
        <v>YES</v>
      </c>
      <c r="AD9885" s="4">
        <f t="shared" si="429"/>
        <v>3</v>
      </c>
    </row>
    <row r="9886" spans="1:30" ht="14.4" customHeight="1" x14ac:dyDescent="0.35">
      <c r="A9886" s="34">
        <v>9931</v>
      </c>
      <c r="B9886" s="1" t="s">
        <v>28493</v>
      </c>
      <c r="C9886" s="1"/>
      <c r="D9886" s="1"/>
      <c r="E9886" s="1"/>
      <c r="F9886" s="1" t="s">
        <v>29262</v>
      </c>
      <c r="G9886" s="35" t="s">
        <v>28494</v>
      </c>
      <c r="H9886" s="35" t="s">
        <v>28495</v>
      </c>
      <c r="I9886" s="35" t="s">
        <v>36</v>
      </c>
      <c r="J9886" s="36">
        <v>6993000</v>
      </c>
      <c r="K9886" s="36">
        <v>11431000</v>
      </c>
      <c r="L9886" s="36">
        <v>36567000</v>
      </c>
      <c r="M9886" s="36">
        <v>39008000</v>
      </c>
      <c r="N9886" s="36">
        <v>48604000</v>
      </c>
      <c r="O9886" s="37">
        <v>0.63549999999999995</v>
      </c>
      <c r="P9886" s="37">
        <v>0.54220000000000002</v>
      </c>
      <c r="Q9886" s="37">
        <v>0.52980000000000005</v>
      </c>
      <c r="R9886" s="37">
        <v>0.4723</v>
      </c>
      <c r="S9886" s="37">
        <v>0.37040000000000001</v>
      </c>
      <c r="T9886" s="37"/>
      <c r="U9886" s="37"/>
      <c r="V9886" s="37"/>
      <c r="W9886" s="37"/>
      <c r="X9886" s="37"/>
      <c r="Z9886" s="4" t="str">
        <f t="shared" si="428"/>
        <v>YES</v>
      </c>
      <c r="AA9886" s="4" t="str">
        <f t="shared" si="428"/>
        <v>YES</v>
      </c>
      <c r="AB9886" s="4" t="str">
        <f t="shared" si="428"/>
        <v>YES</v>
      </c>
      <c r="AD9886" s="4">
        <f t="shared" si="429"/>
        <v>3</v>
      </c>
    </row>
    <row r="9887" spans="1:30" ht="27.65" customHeight="1" x14ac:dyDescent="0.35">
      <c r="A9887" s="34">
        <v>9932</v>
      </c>
      <c r="B9887" s="1" t="s">
        <v>28496</v>
      </c>
      <c r="C9887" s="1"/>
      <c r="D9887" s="1"/>
      <c r="E9887" s="1"/>
      <c r="F9887" s="1" t="s">
        <v>29262</v>
      </c>
      <c r="G9887" s="35" t="s">
        <v>28497</v>
      </c>
      <c r="H9887" s="35" t="s">
        <v>28498</v>
      </c>
      <c r="I9887" s="35" t="s">
        <v>23</v>
      </c>
      <c r="J9887" s="36">
        <v>17803000</v>
      </c>
      <c r="K9887" s="36">
        <v>34528000</v>
      </c>
      <c r="L9887" s="36">
        <v>28896000</v>
      </c>
      <c r="M9887" s="36">
        <v>36959000</v>
      </c>
      <c r="N9887" s="36">
        <v>48575000</v>
      </c>
      <c r="O9887" s="37">
        <v>0.5736</v>
      </c>
      <c r="P9887" s="37">
        <v>0.66159999999999997</v>
      </c>
      <c r="Q9887" s="37">
        <v>0.58289999999999997</v>
      </c>
      <c r="R9887" s="37">
        <v>0.55230000000000001</v>
      </c>
      <c r="S9887" s="37">
        <v>0.1129</v>
      </c>
      <c r="T9887" s="37"/>
      <c r="U9887" s="37"/>
      <c r="V9887" s="37"/>
      <c r="W9887" s="37"/>
      <c r="X9887" s="37"/>
      <c r="Z9887" s="4" t="str">
        <f t="shared" si="428"/>
        <v>YES</v>
      </c>
      <c r="AA9887" s="4" t="str">
        <f t="shared" si="428"/>
        <v>YES</v>
      </c>
      <c r="AB9887" s="4" t="str">
        <f t="shared" si="428"/>
        <v>NO</v>
      </c>
      <c r="AD9887" s="4">
        <f t="shared" si="429"/>
        <v>2</v>
      </c>
    </row>
    <row r="9888" spans="1:30" ht="14.4" customHeight="1" x14ac:dyDescent="0.35">
      <c r="A9888" s="34">
        <v>9933</v>
      </c>
      <c r="B9888" s="1" t="s">
        <v>28499</v>
      </c>
      <c r="C9888" s="1"/>
      <c r="D9888" s="1"/>
      <c r="E9888" s="1"/>
      <c r="F9888" s="1" t="s">
        <v>29262</v>
      </c>
      <c r="G9888" s="35" t="s">
        <v>28500</v>
      </c>
      <c r="H9888" s="35" t="s">
        <v>28501</v>
      </c>
      <c r="I9888" s="35" t="s">
        <v>544</v>
      </c>
      <c r="J9888" s="36">
        <v>40897000</v>
      </c>
      <c r="K9888" s="36">
        <v>43823000</v>
      </c>
      <c r="L9888" s="36">
        <v>33250000</v>
      </c>
      <c r="M9888" s="36">
        <v>41716000</v>
      </c>
      <c r="N9888" s="36">
        <v>48559000</v>
      </c>
      <c r="O9888" s="37">
        <v>6.9999999999999999E-4</v>
      </c>
      <c r="P9888" s="37">
        <v>0.10249999999999999</v>
      </c>
      <c r="Q9888" s="37">
        <v>1.26E-2</v>
      </c>
      <c r="R9888" s="37">
        <v>-9.6799999999999997E-2</v>
      </c>
      <c r="S9888" s="37">
        <v>-2.0899999999999998E-2</v>
      </c>
      <c r="T9888" s="37">
        <v>-9.9000000000000008E-3</v>
      </c>
      <c r="U9888" s="37">
        <v>9.2600000000000002E-2</v>
      </c>
      <c r="V9888" s="37">
        <v>4.8999999999999998E-3</v>
      </c>
      <c r="W9888" s="37">
        <v>-0.10929999999999999</v>
      </c>
      <c r="X9888" s="37">
        <v>-3.44E-2</v>
      </c>
      <c r="Z9888" s="4" t="str">
        <f t="shared" si="428"/>
        <v>NO</v>
      </c>
      <c r="AA9888" s="4" t="str">
        <f t="shared" si="428"/>
        <v>NO</v>
      </c>
      <c r="AB9888" s="4" t="str">
        <f t="shared" si="428"/>
        <v>NO</v>
      </c>
      <c r="AD9888" s="4">
        <f t="shared" si="429"/>
        <v>0</v>
      </c>
    </row>
    <row r="9889" spans="1:30" ht="27.65" customHeight="1" x14ac:dyDescent="0.35">
      <c r="A9889" s="34">
        <v>9934</v>
      </c>
      <c r="B9889" s="1" t="s">
        <v>28502</v>
      </c>
      <c r="C9889" s="1" t="s">
        <v>29015</v>
      </c>
      <c r="D9889" s="1"/>
      <c r="E9889" s="1" t="s">
        <v>29008</v>
      </c>
      <c r="F9889" s="1" t="s">
        <v>29262</v>
      </c>
      <c r="G9889" s="35" t="s">
        <v>28503</v>
      </c>
      <c r="H9889" s="35" t="s">
        <v>28504</v>
      </c>
      <c r="I9889" s="35" t="s">
        <v>29</v>
      </c>
      <c r="J9889" s="36">
        <v>22229000</v>
      </c>
      <c r="K9889" s="36">
        <v>36765000</v>
      </c>
      <c r="L9889" s="36">
        <v>42736000</v>
      </c>
      <c r="M9889" s="36">
        <v>48370000</v>
      </c>
      <c r="N9889" s="36">
        <v>48556000</v>
      </c>
      <c r="O9889" s="37">
        <v>5.2900000000000003E-2</v>
      </c>
      <c r="P9889" s="37">
        <v>0.2155</v>
      </c>
      <c r="Q9889" s="37">
        <v>0.2492</v>
      </c>
      <c r="R9889" s="37">
        <v>0.24990000000000001</v>
      </c>
      <c r="S9889" s="37">
        <v>0.17760000000000001</v>
      </c>
      <c r="T9889" s="37">
        <v>2.6200000000000001E-2</v>
      </c>
      <c r="U9889" s="37">
        <v>0.19919999999999999</v>
      </c>
      <c r="V9889" s="37">
        <v>0.2341</v>
      </c>
      <c r="W9889" s="37">
        <v>0.2374</v>
      </c>
      <c r="X9889" s="37">
        <v>0.1648</v>
      </c>
      <c r="Z9889" s="4" t="str">
        <f t="shared" si="428"/>
        <v>YES</v>
      </c>
      <c r="AA9889" s="4" t="str">
        <f t="shared" si="428"/>
        <v>YES</v>
      </c>
      <c r="AB9889" s="4" t="str">
        <f t="shared" si="428"/>
        <v>NO</v>
      </c>
      <c r="AD9889" s="4">
        <f t="shared" si="429"/>
        <v>2</v>
      </c>
    </row>
    <row r="9890" spans="1:30" x14ac:dyDescent="0.35">
      <c r="A9890" s="34">
        <v>9935</v>
      </c>
      <c r="B9890" s="1" t="s">
        <v>28505</v>
      </c>
      <c r="C9890" s="1"/>
      <c r="D9890" s="1"/>
      <c r="E9890" s="1"/>
      <c r="F9890" s="1" t="s">
        <v>29262</v>
      </c>
      <c r="G9890" s="35" t="s">
        <v>28506</v>
      </c>
      <c r="H9890" s="35" t="s">
        <v>28507</v>
      </c>
      <c r="I9890" s="35" t="s">
        <v>390</v>
      </c>
      <c r="J9890" s="36"/>
      <c r="K9890" s="36"/>
      <c r="L9890" s="36">
        <v>4955000</v>
      </c>
      <c r="M9890" s="36">
        <v>30080000</v>
      </c>
      <c r="N9890" s="36">
        <v>48556000</v>
      </c>
      <c r="O9890" s="37"/>
      <c r="P9890" s="37"/>
      <c r="Q9890" s="37">
        <v>-0.55300000000000005</v>
      </c>
      <c r="R9890" s="37">
        <v>0.18690000000000001</v>
      </c>
      <c r="S9890" s="37">
        <v>3.85E-2</v>
      </c>
      <c r="T9890" s="37"/>
      <c r="U9890" s="37"/>
      <c r="V9890" s="37"/>
      <c r="W9890" s="37"/>
      <c r="X9890" s="37"/>
      <c r="Z9890" s="4" t="str">
        <f t="shared" si="428"/>
        <v>NO</v>
      </c>
      <c r="AA9890" s="4" t="str">
        <f t="shared" si="428"/>
        <v>NO</v>
      </c>
      <c r="AB9890" s="4" t="str">
        <f t="shared" si="428"/>
        <v>NO</v>
      </c>
      <c r="AD9890" s="4">
        <f t="shared" si="429"/>
        <v>0</v>
      </c>
    </row>
    <row r="9891" spans="1:30" ht="27.65" customHeight="1" x14ac:dyDescent="0.35">
      <c r="A9891" s="34">
        <v>9936</v>
      </c>
      <c r="B9891" s="1" t="s">
        <v>28508</v>
      </c>
      <c r="C9891" s="1" t="s">
        <v>29015</v>
      </c>
      <c r="D9891" s="1"/>
      <c r="E9891" s="1" t="s">
        <v>29008</v>
      </c>
      <c r="F9891" s="1" t="s">
        <v>29262</v>
      </c>
      <c r="G9891" s="35" t="s">
        <v>28509</v>
      </c>
      <c r="H9891" s="35" t="s">
        <v>28510</v>
      </c>
      <c r="I9891" s="35" t="s">
        <v>29</v>
      </c>
      <c r="J9891" s="36"/>
      <c r="K9891" s="36"/>
      <c r="L9891" s="36">
        <v>8856000</v>
      </c>
      <c r="M9891" s="36">
        <v>41879000</v>
      </c>
      <c r="N9891" s="36">
        <v>48553000</v>
      </c>
      <c r="O9891" s="37"/>
      <c r="P9891" s="37"/>
      <c r="Q9891" s="37">
        <v>0.15970000000000001</v>
      </c>
      <c r="R9891" s="37">
        <v>3.3999999999999998E-3</v>
      </c>
      <c r="S9891" s="37">
        <v>4.7600000000000003E-2</v>
      </c>
      <c r="T9891" s="37"/>
      <c r="U9891" s="37"/>
      <c r="V9891" s="37"/>
      <c r="W9891" s="37"/>
      <c r="X9891" s="37"/>
      <c r="Z9891" s="4" t="str">
        <f t="shared" si="428"/>
        <v>NO</v>
      </c>
      <c r="AA9891" s="4" t="str">
        <f t="shared" si="428"/>
        <v>NO</v>
      </c>
      <c r="AB9891" s="4" t="str">
        <f t="shared" si="428"/>
        <v>NO</v>
      </c>
      <c r="AD9891" s="4">
        <f t="shared" si="429"/>
        <v>0</v>
      </c>
    </row>
    <row r="9892" spans="1:30" ht="27.65" customHeight="1" x14ac:dyDescent="0.35">
      <c r="A9892" s="34">
        <v>9937</v>
      </c>
      <c r="B9892" s="1" t="s">
        <v>28511</v>
      </c>
      <c r="C9892" s="1"/>
      <c r="D9892" s="1"/>
      <c r="E9892" s="1"/>
      <c r="F9892" s="1" t="s">
        <v>29262</v>
      </c>
      <c r="G9892" s="35" t="s">
        <v>28512</v>
      </c>
      <c r="H9892" s="35" t="s">
        <v>28513</v>
      </c>
      <c r="I9892" s="35" t="s">
        <v>23</v>
      </c>
      <c r="J9892" s="36">
        <v>23961000</v>
      </c>
      <c r="K9892" s="36">
        <v>34203000</v>
      </c>
      <c r="L9892" s="36">
        <v>33550000</v>
      </c>
      <c r="M9892" s="36">
        <v>45702000</v>
      </c>
      <c r="N9892" s="36">
        <v>48542000</v>
      </c>
      <c r="O9892" s="37">
        <v>8.3199999999999996E-2</v>
      </c>
      <c r="P9892" s="37">
        <v>0.13780000000000001</v>
      </c>
      <c r="Q9892" s="37">
        <v>8.5199999999999998E-2</v>
      </c>
      <c r="R9892" s="37">
        <v>0.33829999999999999</v>
      </c>
      <c r="S9892" s="37">
        <v>0.31440000000000001</v>
      </c>
      <c r="T9892" s="37"/>
      <c r="U9892" s="37"/>
      <c r="V9892" s="37"/>
      <c r="W9892" s="37"/>
      <c r="X9892" s="37"/>
      <c r="Z9892" s="4" t="str">
        <f t="shared" si="428"/>
        <v>NO</v>
      </c>
      <c r="AA9892" s="4" t="str">
        <f t="shared" si="428"/>
        <v>YES</v>
      </c>
      <c r="AB9892" s="4" t="str">
        <f t="shared" si="428"/>
        <v>YES</v>
      </c>
      <c r="AD9892" s="4">
        <f t="shared" si="429"/>
        <v>2</v>
      </c>
    </row>
    <row r="9893" spans="1:30" ht="27.65" customHeight="1" x14ac:dyDescent="0.35">
      <c r="A9893" s="34">
        <v>9938</v>
      </c>
      <c r="B9893" s="1" t="s">
        <v>16519</v>
      </c>
      <c r="C9893" s="1"/>
      <c r="D9893" s="1"/>
      <c r="E9893" s="1"/>
      <c r="F9893" s="1" t="s">
        <v>29262</v>
      </c>
      <c r="G9893" s="35" t="s">
        <v>28514</v>
      </c>
      <c r="H9893" s="35" t="s">
        <v>28515</v>
      </c>
      <c r="I9893" s="35" t="s">
        <v>33</v>
      </c>
      <c r="J9893" s="36">
        <v>7298000</v>
      </c>
      <c r="K9893" s="36">
        <v>25477000</v>
      </c>
      <c r="L9893" s="36">
        <v>28965000</v>
      </c>
      <c r="M9893" s="36">
        <v>25430000</v>
      </c>
      <c r="N9893" s="36">
        <v>48540000</v>
      </c>
      <c r="O9893" s="37">
        <v>-0.61499999999999999</v>
      </c>
      <c r="P9893" s="37">
        <v>-2.07E-2</v>
      </c>
      <c r="Q9893" s="37">
        <v>1.61E-2</v>
      </c>
      <c r="R9893" s="37">
        <v>-2.4199999999999999E-2</v>
      </c>
      <c r="S9893" s="37">
        <v>-1.4200000000000001E-2</v>
      </c>
      <c r="T9893" s="37"/>
      <c r="U9893" s="37"/>
      <c r="V9893" s="37"/>
      <c r="W9893" s="37"/>
      <c r="X9893" s="37"/>
      <c r="Z9893" s="4" t="str">
        <f t="shared" si="428"/>
        <v>NO</v>
      </c>
      <c r="AA9893" s="4" t="str">
        <f t="shared" si="428"/>
        <v>NO</v>
      </c>
      <c r="AB9893" s="4" t="str">
        <f t="shared" si="428"/>
        <v>NO</v>
      </c>
      <c r="AD9893" s="4">
        <f t="shared" si="429"/>
        <v>0</v>
      </c>
    </row>
    <row r="9894" spans="1:30" ht="14.4" customHeight="1" x14ac:dyDescent="0.35">
      <c r="A9894" s="34">
        <v>9939</v>
      </c>
      <c r="B9894" s="1" t="s">
        <v>28516</v>
      </c>
      <c r="C9894" s="1" t="s">
        <v>29015</v>
      </c>
      <c r="D9894" s="1"/>
      <c r="E9894" s="1" t="s">
        <v>29008</v>
      </c>
      <c r="F9894" s="1" t="s">
        <v>29262</v>
      </c>
      <c r="G9894" s="35" t="s">
        <v>28517</v>
      </c>
      <c r="H9894" s="35" t="s">
        <v>28518</v>
      </c>
      <c r="I9894" s="35" t="s">
        <v>29</v>
      </c>
      <c r="J9894" s="36">
        <v>21935000</v>
      </c>
      <c r="K9894" s="36">
        <v>30345000</v>
      </c>
      <c r="L9894" s="36">
        <v>38528000</v>
      </c>
      <c r="M9894" s="36">
        <v>55585000</v>
      </c>
      <c r="N9894" s="36">
        <v>48508000</v>
      </c>
      <c r="O9894" s="37">
        <v>0.14460000000000001</v>
      </c>
      <c r="P9894" s="37">
        <v>3.8199999999999998E-2</v>
      </c>
      <c r="Q9894" s="37">
        <v>0.124</v>
      </c>
      <c r="R9894" s="37">
        <v>0.1429</v>
      </c>
      <c r="S9894" s="37">
        <v>6.6699999999999995E-2</v>
      </c>
      <c r="T9894" s="37"/>
      <c r="U9894" s="37"/>
      <c r="V9894" s="37"/>
      <c r="W9894" s="37"/>
      <c r="X9894" s="37"/>
      <c r="Z9894" s="4" t="str">
        <f t="shared" si="428"/>
        <v>NO</v>
      </c>
      <c r="AA9894" s="4" t="str">
        <f t="shared" si="428"/>
        <v>NO</v>
      </c>
      <c r="AB9894" s="4" t="str">
        <f t="shared" si="428"/>
        <v>NO</v>
      </c>
      <c r="AD9894" s="4">
        <f t="shared" si="429"/>
        <v>0</v>
      </c>
    </row>
    <row r="9895" spans="1:30" ht="14.4" customHeight="1" x14ac:dyDescent="0.35">
      <c r="A9895" s="34">
        <v>9940</v>
      </c>
      <c r="B9895" s="1" t="s">
        <v>11671</v>
      </c>
      <c r="C9895" s="1" t="s">
        <v>29015</v>
      </c>
      <c r="D9895" s="1"/>
      <c r="E9895" s="1" t="s">
        <v>29008</v>
      </c>
      <c r="F9895" s="1" t="s">
        <v>29262</v>
      </c>
      <c r="G9895" s="35" t="s">
        <v>28519</v>
      </c>
      <c r="H9895" s="35" t="s">
        <v>28520</v>
      </c>
      <c r="I9895" s="35" t="s">
        <v>29</v>
      </c>
      <c r="J9895" s="36">
        <v>44727000</v>
      </c>
      <c r="K9895" s="36">
        <v>52178000</v>
      </c>
      <c r="L9895" s="36">
        <v>49680000</v>
      </c>
      <c r="M9895" s="36">
        <v>52080000</v>
      </c>
      <c r="N9895" s="36">
        <v>48507000</v>
      </c>
      <c r="O9895" s="37">
        <v>0.15820000000000001</v>
      </c>
      <c r="P9895" s="37">
        <v>0.21299999999999999</v>
      </c>
      <c r="Q9895" s="37">
        <v>0.1661</v>
      </c>
      <c r="R9895" s="37">
        <v>0.18720000000000001</v>
      </c>
      <c r="S9895" s="37">
        <v>0.17780000000000001</v>
      </c>
      <c r="T9895" s="37"/>
      <c r="U9895" s="37"/>
      <c r="V9895" s="37"/>
      <c r="W9895" s="37"/>
      <c r="X9895" s="37"/>
      <c r="Z9895" s="4" t="str">
        <f t="shared" si="428"/>
        <v>NO</v>
      </c>
      <c r="AA9895" s="4" t="str">
        <f t="shared" si="428"/>
        <v>NO</v>
      </c>
      <c r="AB9895" s="4" t="str">
        <f t="shared" si="428"/>
        <v>NO</v>
      </c>
      <c r="AD9895" s="4">
        <f t="shared" si="429"/>
        <v>0</v>
      </c>
    </row>
    <row r="9896" spans="1:30" ht="14.4" customHeight="1" x14ac:dyDescent="0.35">
      <c r="A9896" s="34">
        <v>9941</v>
      </c>
      <c r="B9896" s="1" t="s">
        <v>28521</v>
      </c>
      <c r="C9896" s="1"/>
      <c r="D9896" s="1"/>
      <c r="E9896" s="1"/>
      <c r="F9896" s="1" t="s">
        <v>29262</v>
      </c>
      <c r="G9896" s="35" t="s">
        <v>28522</v>
      </c>
      <c r="H9896" s="35" t="s">
        <v>28523</v>
      </c>
      <c r="I9896" s="35" t="s">
        <v>544</v>
      </c>
      <c r="J9896" s="36">
        <v>29044000</v>
      </c>
      <c r="K9896" s="36">
        <v>31091000</v>
      </c>
      <c r="L9896" s="36">
        <v>37274000</v>
      </c>
      <c r="M9896" s="36">
        <v>40178000</v>
      </c>
      <c r="N9896" s="36">
        <v>48501000</v>
      </c>
      <c r="O9896" s="37">
        <v>0.12920000000000001</v>
      </c>
      <c r="P9896" s="37">
        <v>0.105</v>
      </c>
      <c r="Q9896" s="37">
        <v>8.8999999999999996E-2</v>
      </c>
      <c r="R9896" s="37">
        <v>3.2899999999999999E-2</v>
      </c>
      <c r="S9896" s="37">
        <v>5.3800000000000001E-2</v>
      </c>
      <c r="T9896" s="37"/>
      <c r="U9896" s="37">
        <v>-3.3E-3</v>
      </c>
      <c r="V9896" s="37">
        <v>-6.9999999999999999E-4</v>
      </c>
      <c r="W9896" s="37"/>
      <c r="X9896" s="37"/>
      <c r="Z9896" s="4" t="str">
        <f t="shared" si="428"/>
        <v>NO</v>
      </c>
      <c r="AA9896" s="4" t="str">
        <f t="shared" si="428"/>
        <v>NO</v>
      </c>
      <c r="AB9896" s="4" t="str">
        <f t="shared" si="428"/>
        <v>NO</v>
      </c>
      <c r="AD9896" s="4">
        <f t="shared" si="429"/>
        <v>0</v>
      </c>
    </row>
    <row r="9897" spans="1:30" ht="27.65" customHeight="1" x14ac:dyDescent="0.35">
      <c r="A9897" s="34">
        <v>9942</v>
      </c>
      <c r="B9897" s="1" t="s">
        <v>28524</v>
      </c>
      <c r="C9897" s="1" t="s">
        <v>29015</v>
      </c>
      <c r="D9897" s="1"/>
      <c r="E9897" s="1" t="s">
        <v>29008</v>
      </c>
      <c r="F9897" s="1" t="s">
        <v>29262</v>
      </c>
      <c r="G9897" s="35" t="s">
        <v>28525</v>
      </c>
      <c r="H9897" s="35" t="s">
        <v>28526</v>
      </c>
      <c r="I9897" s="35" t="s">
        <v>29</v>
      </c>
      <c r="J9897" s="36">
        <v>24139000</v>
      </c>
      <c r="K9897" s="36">
        <v>27861000</v>
      </c>
      <c r="L9897" s="36">
        <v>36210000</v>
      </c>
      <c r="M9897" s="36">
        <v>51201000</v>
      </c>
      <c r="N9897" s="36">
        <v>48500000</v>
      </c>
      <c r="O9897" s="37">
        <v>0.1101</v>
      </c>
      <c r="P9897" s="37">
        <v>5.4699999999999999E-2</v>
      </c>
      <c r="Q9897" s="37">
        <v>7.3200000000000001E-2</v>
      </c>
      <c r="R9897" s="37">
        <v>6.6000000000000003E-2</v>
      </c>
      <c r="S9897" s="37">
        <v>3.5299999999999998E-2</v>
      </c>
      <c r="T9897" s="37"/>
      <c r="U9897" s="37"/>
      <c r="V9897" s="37"/>
      <c r="W9897" s="37"/>
      <c r="X9897" s="37"/>
      <c r="Z9897" s="4" t="str">
        <f t="shared" si="428"/>
        <v>NO</v>
      </c>
      <c r="AA9897" s="4" t="str">
        <f t="shared" si="428"/>
        <v>NO</v>
      </c>
      <c r="AB9897" s="4" t="str">
        <f t="shared" si="428"/>
        <v>NO</v>
      </c>
      <c r="AD9897" s="4">
        <f t="shared" si="429"/>
        <v>0</v>
      </c>
    </row>
    <row r="9898" spans="1:30" ht="14.4" customHeight="1" x14ac:dyDescent="0.35">
      <c r="A9898" s="34">
        <v>9943</v>
      </c>
      <c r="B9898" s="1" t="s">
        <v>28527</v>
      </c>
      <c r="C9898" s="1" t="s">
        <v>29015</v>
      </c>
      <c r="D9898" s="1"/>
      <c r="E9898" s="1" t="s">
        <v>29008</v>
      </c>
      <c r="F9898" s="1" t="s">
        <v>29262</v>
      </c>
      <c r="G9898" s="35" t="s">
        <v>28528</v>
      </c>
      <c r="H9898" s="35" t="s">
        <v>28529</v>
      </c>
      <c r="I9898" s="35" t="s">
        <v>29</v>
      </c>
      <c r="J9898" s="36"/>
      <c r="K9898" s="36"/>
      <c r="L9898" s="36"/>
      <c r="M9898" s="36">
        <v>22387000</v>
      </c>
      <c r="N9898" s="36">
        <v>48493000</v>
      </c>
      <c r="O9898" s="37"/>
      <c r="P9898" s="37"/>
      <c r="Q9898" s="37"/>
      <c r="R9898" s="37">
        <v>0.13450000000000001</v>
      </c>
      <c r="S9898" s="37">
        <v>0.1082</v>
      </c>
      <c r="T9898" s="37"/>
      <c r="U9898" s="37"/>
      <c r="V9898" s="37"/>
      <c r="W9898" s="37">
        <v>0.11890000000000001</v>
      </c>
      <c r="X9898" s="37">
        <v>9.2299999999999993E-2</v>
      </c>
      <c r="Z9898" s="4" t="str">
        <f t="shared" si="428"/>
        <v>NO</v>
      </c>
      <c r="AA9898" s="4" t="str">
        <f t="shared" si="428"/>
        <v>NO</v>
      </c>
      <c r="AB9898" s="4" t="str">
        <f t="shared" si="428"/>
        <v>NO</v>
      </c>
      <c r="AD9898" s="4">
        <f t="shared" si="429"/>
        <v>0</v>
      </c>
    </row>
    <row r="9899" spans="1:30" ht="14.4" customHeight="1" x14ac:dyDescent="0.35">
      <c r="A9899" s="34">
        <v>9944</v>
      </c>
      <c r="B9899" s="1" t="s">
        <v>28530</v>
      </c>
      <c r="C9899" s="1"/>
      <c r="D9899" s="1"/>
      <c r="E9899" s="1"/>
      <c r="F9899" s="1" t="s">
        <v>29262</v>
      </c>
      <c r="G9899" s="35" t="s">
        <v>28531</v>
      </c>
      <c r="H9899" s="35" t="s">
        <v>28532</v>
      </c>
      <c r="I9899" s="35" t="s">
        <v>33</v>
      </c>
      <c r="J9899" s="36">
        <v>20982000</v>
      </c>
      <c r="K9899" s="36">
        <v>28089000</v>
      </c>
      <c r="L9899" s="36">
        <v>34807000</v>
      </c>
      <c r="M9899" s="36">
        <v>40340000</v>
      </c>
      <c r="N9899" s="36">
        <v>48482000</v>
      </c>
      <c r="O9899" s="37">
        <v>8.5900000000000004E-2</v>
      </c>
      <c r="P9899" s="37">
        <v>4.4600000000000001E-2</v>
      </c>
      <c r="Q9899" s="37">
        <v>5.8000000000000003E-2</v>
      </c>
      <c r="R9899" s="37">
        <v>4.8899999999999999E-2</v>
      </c>
      <c r="S9899" s="37">
        <v>5.2400000000000002E-2</v>
      </c>
      <c r="T9899" s="37"/>
      <c r="U9899" s="37"/>
      <c r="V9899" s="37"/>
      <c r="W9899" s="37"/>
      <c r="X9899" s="37"/>
      <c r="Z9899" s="4" t="str">
        <f t="shared" si="428"/>
        <v>NO</v>
      </c>
      <c r="AA9899" s="4" t="str">
        <f t="shared" si="428"/>
        <v>NO</v>
      </c>
      <c r="AB9899" s="4" t="str">
        <f t="shared" si="428"/>
        <v>NO</v>
      </c>
      <c r="AD9899" s="4">
        <f t="shared" si="429"/>
        <v>0</v>
      </c>
    </row>
    <row r="9900" spans="1:30" ht="14.4" customHeight="1" x14ac:dyDescent="0.35">
      <c r="A9900" s="34">
        <v>9945</v>
      </c>
      <c r="B9900" s="1" t="s">
        <v>8618</v>
      </c>
      <c r="C9900" s="1" t="s">
        <v>28702</v>
      </c>
      <c r="D9900" s="1"/>
      <c r="E9900" s="1"/>
      <c r="F9900" s="1" t="s">
        <v>29262</v>
      </c>
      <c r="G9900" s="35" t="s">
        <v>28533</v>
      </c>
      <c r="H9900" s="35" t="s">
        <v>28534</v>
      </c>
      <c r="I9900" s="35" t="s">
        <v>87</v>
      </c>
      <c r="J9900" s="36">
        <v>28634000</v>
      </c>
      <c r="K9900" s="36">
        <v>30323000</v>
      </c>
      <c r="L9900" s="36">
        <v>38236000</v>
      </c>
      <c r="M9900" s="36">
        <v>43258000</v>
      </c>
      <c r="N9900" s="36">
        <v>48481000</v>
      </c>
      <c r="O9900" s="37">
        <v>0.33110000000000001</v>
      </c>
      <c r="P9900" s="37">
        <v>0.15240000000000001</v>
      </c>
      <c r="Q9900" s="37">
        <v>0.39929999999999999</v>
      </c>
      <c r="R9900" s="37">
        <v>0.2792</v>
      </c>
      <c r="S9900" s="37">
        <v>0.1207</v>
      </c>
      <c r="T9900" s="37"/>
      <c r="U9900" s="37"/>
      <c r="V9900" s="37"/>
      <c r="W9900" s="37"/>
      <c r="X9900" s="37"/>
      <c r="Z9900" s="4" t="str">
        <f t="shared" si="428"/>
        <v>YES</v>
      </c>
      <c r="AA9900" s="4" t="str">
        <f t="shared" si="428"/>
        <v>YES</v>
      </c>
      <c r="AB9900" s="4" t="str">
        <f t="shared" si="428"/>
        <v>NO</v>
      </c>
      <c r="AD9900" s="4">
        <f t="shared" si="429"/>
        <v>2</v>
      </c>
    </row>
    <row r="9901" spans="1:30" ht="27.65" customHeight="1" x14ac:dyDescent="0.35">
      <c r="A9901" s="34">
        <v>9946</v>
      </c>
      <c r="B9901" s="1" t="s">
        <v>28535</v>
      </c>
      <c r="C9901" s="1" t="s">
        <v>29015</v>
      </c>
      <c r="D9901" s="1"/>
      <c r="E9901" s="1" t="s">
        <v>29008</v>
      </c>
      <c r="F9901" s="1" t="s">
        <v>29262</v>
      </c>
      <c r="G9901" s="35" t="s">
        <v>28536</v>
      </c>
      <c r="H9901" s="35" t="s">
        <v>28537</v>
      </c>
      <c r="I9901" s="35" t="s">
        <v>29</v>
      </c>
      <c r="J9901" s="36">
        <v>18270000</v>
      </c>
      <c r="K9901" s="36">
        <v>28714000</v>
      </c>
      <c r="L9901" s="36">
        <v>34169000</v>
      </c>
      <c r="M9901" s="36">
        <v>44970000</v>
      </c>
      <c r="N9901" s="36">
        <v>48478000</v>
      </c>
      <c r="O9901" s="37">
        <v>0.1338</v>
      </c>
      <c r="P9901" s="37">
        <v>0.13689999999999999</v>
      </c>
      <c r="Q9901" s="37">
        <v>5.8200000000000002E-2</v>
      </c>
      <c r="R9901" s="37">
        <v>0.16289999999999999</v>
      </c>
      <c r="S9901" s="37">
        <v>5.1499999999999997E-2</v>
      </c>
      <c r="T9901" s="37"/>
      <c r="U9901" s="37"/>
      <c r="V9901" s="37"/>
      <c r="W9901" s="37"/>
      <c r="X9901" s="37"/>
      <c r="Z9901" s="4" t="str">
        <f t="shared" si="428"/>
        <v>NO</v>
      </c>
      <c r="AA9901" s="4" t="str">
        <f t="shared" si="428"/>
        <v>NO</v>
      </c>
      <c r="AB9901" s="4" t="str">
        <f t="shared" si="428"/>
        <v>NO</v>
      </c>
      <c r="AD9901" s="4">
        <f t="shared" si="429"/>
        <v>0</v>
      </c>
    </row>
    <row r="9902" spans="1:30" ht="14.4" customHeight="1" x14ac:dyDescent="0.35">
      <c r="A9902" s="34">
        <v>9947</v>
      </c>
      <c r="B9902" s="1" t="s">
        <v>28538</v>
      </c>
      <c r="C9902" s="1"/>
      <c r="D9902" s="1"/>
      <c r="E9902" s="1"/>
      <c r="F9902" s="1" t="s">
        <v>29262</v>
      </c>
      <c r="G9902" s="35" t="s">
        <v>28539</v>
      </c>
      <c r="H9902" s="35" t="s">
        <v>28540</v>
      </c>
      <c r="I9902" s="35" t="s">
        <v>23</v>
      </c>
      <c r="J9902" s="36">
        <v>44457000</v>
      </c>
      <c r="K9902" s="36">
        <v>42609000</v>
      </c>
      <c r="L9902" s="36">
        <v>43481000</v>
      </c>
      <c r="M9902" s="36">
        <v>47363000</v>
      </c>
      <c r="N9902" s="36">
        <v>48474000</v>
      </c>
      <c r="O9902" s="37">
        <v>6.4399999999999999E-2</v>
      </c>
      <c r="P9902" s="37">
        <v>-7.3099999999999998E-2</v>
      </c>
      <c r="Q9902" s="37">
        <v>4.7399999999999998E-2</v>
      </c>
      <c r="R9902" s="37">
        <v>7.4700000000000003E-2</v>
      </c>
      <c r="S9902" s="37">
        <v>2.7E-2</v>
      </c>
      <c r="T9902" s="37">
        <v>-3.6299999999999999E-2</v>
      </c>
      <c r="U9902" s="37">
        <v>-4.4999999999999998E-2</v>
      </c>
      <c r="V9902" s="37">
        <v>-3.3300000000000003E-2</v>
      </c>
      <c r="W9902" s="37">
        <v>-1.29E-2</v>
      </c>
      <c r="X9902" s="37">
        <v>-2E-3</v>
      </c>
      <c r="Z9902" s="4" t="str">
        <f t="shared" si="428"/>
        <v>NO</v>
      </c>
      <c r="AA9902" s="4" t="str">
        <f t="shared" si="428"/>
        <v>NO</v>
      </c>
      <c r="AB9902" s="4" t="str">
        <f t="shared" si="428"/>
        <v>NO</v>
      </c>
      <c r="AD9902" s="4">
        <f t="shared" si="429"/>
        <v>0</v>
      </c>
    </row>
    <row r="9903" spans="1:30" ht="14.4" customHeight="1" x14ac:dyDescent="0.35">
      <c r="A9903" s="34">
        <v>9948</v>
      </c>
      <c r="B9903" s="1" t="s">
        <v>28541</v>
      </c>
      <c r="C9903" s="1"/>
      <c r="D9903" s="1"/>
      <c r="E9903" s="1"/>
      <c r="F9903" s="1" t="s">
        <v>29262</v>
      </c>
      <c r="G9903" s="35" t="s">
        <v>28542</v>
      </c>
      <c r="H9903" s="35" t="s">
        <v>28543</v>
      </c>
      <c r="I9903" s="35" t="s">
        <v>390</v>
      </c>
      <c r="J9903" s="36"/>
      <c r="K9903" s="36">
        <v>6674000</v>
      </c>
      <c r="L9903" s="36">
        <v>23151000</v>
      </c>
      <c r="M9903" s="36">
        <v>34529000</v>
      </c>
      <c r="N9903" s="36">
        <v>48464000</v>
      </c>
      <c r="O9903" s="37"/>
      <c r="P9903" s="37">
        <v>-6.0999999999999999E-2</v>
      </c>
      <c r="Q9903" s="37">
        <v>0.27610000000000001</v>
      </c>
      <c r="R9903" s="37">
        <v>0.27639999999999998</v>
      </c>
      <c r="S9903" s="37">
        <v>0.2094</v>
      </c>
      <c r="T9903" s="37"/>
      <c r="U9903" s="37">
        <v>-7.4800000000000005E-2</v>
      </c>
      <c r="V9903" s="37">
        <v>0.26</v>
      </c>
      <c r="W9903" s="37">
        <v>0.26369999999999999</v>
      </c>
      <c r="X9903" s="37"/>
      <c r="Z9903" s="4" t="str">
        <f t="shared" si="428"/>
        <v>YES</v>
      </c>
      <c r="AA9903" s="4" t="str">
        <f t="shared" si="428"/>
        <v>YES</v>
      </c>
      <c r="AB9903" s="4" t="str">
        <f t="shared" si="428"/>
        <v>YES</v>
      </c>
      <c r="AD9903" s="4">
        <f t="shared" si="429"/>
        <v>3</v>
      </c>
    </row>
    <row r="9904" spans="1:30" ht="14.4" customHeight="1" x14ac:dyDescent="0.35">
      <c r="A9904" s="34">
        <v>9949</v>
      </c>
      <c r="B9904" s="1" t="s">
        <v>28544</v>
      </c>
      <c r="C9904" s="1"/>
      <c r="D9904" s="1"/>
      <c r="E9904" s="1"/>
      <c r="F9904" s="1" t="s">
        <v>29262</v>
      </c>
      <c r="G9904" s="35" t="s">
        <v>28545</v>
      </c>
      <c r="H9904" s="35" t="s">
        <v>28546</v>
      </c>
      <c r="I9904" s="35" t="s">
        <v>23</v>
      </c>
      <c r="J9904" s="36">
        <v>47231000</v>
      </c>
      <c r="K9904" s="36">
        <v>37444000</v>
      </c>
      <c r="L9904" s="36">
        <v>35279000</v>
      </c>
      <c r="M9904" s="36">
        <v>41216000</v>
      </c>
      <c r="N9904" s="36">
        <v>48462000</v>
      </c>
      <c r="O9904" s="37">
        <v>0.09</v>
      </c>
      <c r="P9904" s="37">
        <v>8.6699999999999999E-2</v>
      </c>
      <c r="Q9904" s="37">
        <v>0.1376</v>
      </c>
      <c r="R9904" s="37">
        <v>0.30570000000000003</v>
      </c>
      <c r="S9904" s="37">
        <v>0.20660000000000001</v>
      </c>
      <c r="T9904" s="37"/>
      <c r="U9904" s="37"/>
      <c r="V9904" s="37"/>
      <c r="W9904" s="37"/>
      <c r="X9904" s="37"/>
      <c r="Z9904" s="4" t="str">
        <f t="shared" si="428"/>
        <v>NO</v>
      </c>
      <c r="AA9904" s="4" t="str">
        <f t="shared" si="428"/>
        <v>YES</v>
      </c>
      <c r="AB9904" s="4" t="str">
        <f t="shared" si="428"/>
        <v>YES</v>
      </c>
      <c r="AD9904" s="4">
        <f t="shared" si="429"/>
        <v>2</v>
      </c>
    </row>
    <row r="9905" spans="1:30" ht="27.65" customHeight="1" x14ac:dyDescent="0.35">
      <c r="A9905" s="34">
        <v>9950</v>
      </c>
      <c r="B9905" s="1" t="s">
        <v>28547</v>
      </c>
      <c r="C9905" s="1"/>
      <c r="D9905" s="1"/>
      <c r="E9905" s="1"/>
      <c r="F9905" s="1" t="s">
        <v>29262</v>
      </c>
      <c r="G9905" s="35" t="s">
        <v>28548</v>
      </c>
      <c r="H9905" s="35" t="s">
        <v>28549</v>
      </c>
      <c r="I9905" s="35" t="s">
        <v>23</v>
      </c>
      <c r="J9905" s="36"/>
      <c r="K9905" s="36"/>
      <c r="L9905" s="36">
        <v>13633000</v>
      </c>
      <c r="M9905" s="36">
        <v>41488000</v>
      </c>
      <c r="N9905" s="36">
        <v>48458000</v>
      </c>
      <c r="O9905" s="37"/>
      <c r="P9905" s="37"/>
      <c r="Q9905" s="37">
        <v>0.2545</v>
      </c>
      <c r="R9905" s="37">
        <v>0.21490000000000001</v>
      </c>
      <c r="S9905" s="37">
        <v>0.22639999999999999</v>
      </c>
      <c r="T9905" s="37"/>
      <c r="U9905" s="37"/>
      <c r="V9905" s="37"/>
      <c r="W9905" s="37"/>
      <c r="X9905" s="37"/>
      <c r="Z9905" s="4" t="str">
        <f t="shared" si="428"/>
        <v>YES</v>
      </c>
      <c r="AA9905" s="4" t="str">
        <f t="shared" si="428"/>
        <v>YES</v>
      </c>
      <c r="AB9905" s="4" t="str">
        <f t="shared" si="428"/>
        <v>YES</v>
      </c>
      <c r="AD9905" s="4">
        <f t="shared" si="429"/>
        <v>3</v>
      </c>
    </row>
    <row r="9906" spans="1:30" ht="14.4" customHeight="1" x14ac:dyDescent="0.35">
      <c r="A9906" s="34">
        <v>9951</v>
      </c>
      <c r="B9906" s="1" t="s">
        <v>28550</v>
      </c>
      <c r="C9906" s="1"/>
      <c r="D9906" s="1"/>
      <c r="E9906" s="1"/>
      <c r="F9906" s="1" t="s">
        <v>29262</v>
      </c>
      <c r="G9906" s="35" t="s">
        <v>28551</v>
      </c>
      <c r="H9906" s="35" t="s">
        <v>28552</v>
      </c>
      <c r="I9906" s="35" t="s">
        <v>390</v>
      </c>
      <c r="J9906" s="36">
        <v>34688000</v>
      </c>
      <c r="K9906" s="36">
        <v>42981000</v>
      </c>
      <c r="L9906" s="36">
        <v>52929000</v>
      </c>
      <c r="M9906" s="36">
        <v>51858000</v>
      </c>
      <c r="N9906" s="36">
        <v>48455000</v>
      </c>
      <c r="O9906" s="37">
        <v>0.36890000000000001</v>
      </c>
      <c r="P9906" s="37">
        <v>0.24959999999999999</v>
      </c>
      <c r="Q9906" s="37">
        <v>0.36109999999999998</v>
      </c>
      <c r="R9906" s="37">
        <v>0.34300000000000003</v>
      </c>
      <c r="S9906" s="37">
        <v>0.32300000000000001</v>
      </c>
      <c r="T9906" s="37">
        <v>0.35699999999999998</v>
      </c>
      <c r="U9906" s="37">
        <v>0.2404</v>
      </c>
      <c r="V9906" s="37">
        <v>0.35139999999999999</v>
      </c>
      <c r="W9906" s="37">
        <v>0.33579999999999999</v>
      </c>
      <c r="X9906" s="37">
        <v>0.315</v>
      </c>
      <c r="Z9906" s="4" t="str">
        <f t="shared" si="428"/>
        <v>YES</v>
      </c>
      <c r="AA9906" s="4" t="str">
        <f t="shared" si="428"/>
        <v>YES</v>
      </c>
      <c r="AB9906" s="4" t="str">
        <f t="shared" si="428"/>
        <v>YES</v>
      </c>
      <c r="AD9906" s="4">
        <f t="shared" si="429"/>
        <v>3</v>
      </c>
    </row>
    <row r="9907" spans="1:30" ht="27.65" customHeight="1" x14ac:dyDescent="0.35">
      <c r="A9907" s="34">
        <v>9952</v>
      </c>
      <c r="B9907" s="1" t="s">
        <v>28553</v>
      </c>
      <c r="C9907" s="1" t="s">
        <v>29015</v>
      </c>
      <c r="D9907" s="1"/>
      <c r="E9907" s="1" t="s">
        <v>29008</v>
      </c>
      <c r="F9907" s="1" t="s">
        <v>29262</v>
      </c>
      <c r="G9907" s="35" t="s">
        <v>28554</v>
      </c>
      <c r="H9907" s="35" t="s">
        <v>28555</v>
      </c>
      <c r="I9907" s="35" t="s">
        <v>29</v>
      </c>
      <c r="J9907" s="36"/>
      <c r="K9907" s="36"/>
      <c r="L9907" s="36">
        <v>19476000</v>
      </c>
      <c r="M9907" s="36">
        <v>34432000</v>
      </c>
      <c r="N9907" s="36">
        <v>48448000</v>
      </c>
      <c r="O9907" s="37"/>
      <c r="P9907" s="37"/>
      <c r="Q9907" s="37">
        <v>3.56E-2</v>
      </c>
      <c r="R9907" s="37">
        <v>0.48849999999999999</v>
      </c>
      <c r="S9907" s="37">
        <v>0.42709999999999998</v>
      </c>
      <c r="T9907" s="37"/>
      <c r="U9907" s="37"/>
      <c r="V9907" s="37"/>
      <c r="W9907" s="37"/>
      <c r="X9907" s="37"/>
      <c r="Z9907" s="4" t="str">
        <f t="shared" si="428"/>
        <v>NO</v>
      </c>
      <c r="AA9907" s="4" t="str">
        <f t="shared" si="428"/>
        <v>YES</v>
      </c>
      <c r="AB9907" s="4" t="str">
        <f t="shared" si="428"/>
        <v>YES</v>
      </c>
      <c r="AD9907" s="4">
        <f t="shared" si="429"/>
        <v>2</v>
      </c>
    </row>
    <row r="9908" spans="1:30" ht="14.4" customHeight="1" x14ac:dyDescent="0.35">
      <c r="A9908" s="34">
        <v>9953</v>
      </c>
      <c r="B9908" s="1" t="s">
        <v>28556</v>
      </c>
      <c r="C9908" s="1"/>
      <c r="D9908" s="1"/>
      <c r="E9908" s="1"/>
      <c r="F9908" s="1" t="s">
        <v>29262</v>
      </c>
      <c r="G9908" s="35" t="s">
        <v>28557</v>
      </c>
      <c r="H9908" s="35" t="s">
        <v>28558</v>
      </c>
      <c r="I9908" s="35" t="s">
        <v>23</v>
      </c>
      <c r="J9908" s="36"/>
      <c r="K9908" s="36"/>
      <c r="L9908" s="36">
        <v>30958000</v>
      </c>
      <c r="M9908" s="36">
        <v>45143000</v>
      </c>
      <c r="N9908" s="36">
        <v>48448000</v>
      </c>
      <c r="O9908" s="37"/>
      <c r="P9908" s="37"/>
      <c r="Q9908" s="37">
        <v>-9.1600000000000001E-2</v>
      </c>
      <c r="R9908" s="37">
        <v>0.14630000000000001</v>
      </c>
      <c r="S9908" s="37">
        <v>-4.7600000000000003E-2</v>
      </c>
      <c r="T9908" s="37"/>
      <c r="U9908" s="37"/>
      <c r="V9908" s="37"/>
      <c r="W9908" s="37"/>
      <c r="X9908" s="37"/>
      <c r="Z9908" s="4" t="str">
        <f t="shared" si="428"/>
        <v>NO</v>
      </c>
      <c r="AA9908" s="4" t="str">
        <f t="shared" si="428"/>
        <v>NO</v>
      </c>
      <c r="AB9908" s="4" t="str">
        <f t="shared" si="428"/>
        <v>NO</v>
      </c>
      <c r="AD9908" s="4">
        <f t="shared" si="429"/>
        <v>0</v>
      </c>
    </row>
    <row r="9909" spans="1:30" ht="27.65" customHeight="1" x14ac:dyDescent="0.35">
      <c r="A9909" s="34">
        <v>9954</v>
      </c>
      <c r="B9909" s="1" t="s">
        <v>28559</v>
      </c>
      <c r="C9909" s="1" t="s">
        <v>29015</v>
      </c>
      <c r="D9909" s="1"/>
      <c r="E9909" s="1" t="s">
        <v>29008</v>
      </c>
      <c r="F9909" s="1" t="s">
        <v>29262</v>
      </c>
      <c r="G9909" s="35" t="s">
        <v>28560</v>
      </c>
      <c r="H9909" s="35" t="s">
        <v>28561</v>
      </c>
      <c r="I9909" s="35" t="s">
        <v>29</v>
      </c>
      <c r="J9909" s="36">
        <v>17883000</v>
      </c>
      <c r="K9909" s="36">
        <v>24632000</v>
      </c>
      <c r="L9909" s="36">
        <v>28225000</v>
      </c>
      <c r="M9909" s="36">
        <v>34890000</v>
      </c>
      <c r="N9909" s="36">
        <v>48447000</v>
      </c>
      <c r="O9909" s="37">
        <v>5.9799999999999999E-2</v>
      </c>
      <c r="P9909" s="37">
        <v>0.108</v>
      </c>
      <c r="Q9909" s="37">
        <v>0.26569999999999999</v>
      </c>
      <c r="R9909" s="37">
        <v>4.3299999999999998E-2</v>
      </c>
      <c r="S9909" s="37">
        <v>0.23910000000000001</v>
      </c>
      <c r="T9909" s="37">
        <v>5.5100000000000003E-2</v>
      </c>
      <c r="U9909" s="37">
        <v>0.105</v>
      </c>
      <c r="V9909" s="37">
        <v>0.29299999999999998</v>
      </c>
      <c r="W9909" s="37">
        <v>2.0299999999999999E-2</v>
      </c>
      <c r="X9909" s="37">
        <v>0.2213</v>
      </c>
      <c r="Z9909" s="4" t="str">
        <f t="shared" si="428"/>
        <v>YES</v>
      </c>
      <c r="AA9909" s="4" t="str">
        <f t="shared" si="428"/>
        <v>NO</v>
      </c>
      <c r="AB9909" s="4" t="str">
        <f t="shared" si="428"/>
        <v>YES</v>
      </c>
      <c r="AD9909" s="4">
        <f t="shared" si="429"/>
        <v>2</v>
      </c>
    </row>
    <row r="9910" spans="1:30" ht="27.65" customHeight="1" x14ac:dyDescent="0.35">
      <c r="A9910" s="34">
        <v>9955</v>
      </c>
      <c r="B9910" s="1" t="s">
        <v>28562</v>
      </c>
      <c r="C9910" s="1" t="s">
        <v>29015</v>
      </c>
      <c r="D9910" s="1"/>
      <c r="E9910" s="1" t="s">
        <v>29008</v>
      </c>
      <c r="F9910" s="1" t="s">
        <v>29262</v>
      </c>
      <c r="G9910" s="35" t="s">
        <v>28563</v>
      </c>
      <c r="H9910" s="35" t="s">
        <v>28564</v>
      </c>
      <c r="I9910" s="35" t="s">
        <v>29</v>
      </c>
      <c r="J9910" s="36"/>
      <c r="K9910" s="36">
        <v>13126000</v>
      </c>
      <c r="L9910" s="36">
        <v>34682000</v>
      </c>
      <c r="M9910" s="36">
        <v>41047000</v>
      </c>
      <c r="N9910" s="36">
        <v>48444000</v>
      </c>
      <c r="O9910" s="37"/>
      <c r="P9910" s="37">
        <v>7.3400000000000007E-2</v>
      </c>
      <c r="Q9910" s="37">
        <v>0.25800000000000001</v>
      </c>
      <c r="R9910" s="37">
        <v>0.37819999999999998</v>
      </c>
      <c r="S9910" s="37">
        <v>0.24410000000000001</v>
      </c>
      <c r="T9910" s="37"/>
      <c r="U9910" s="37"/>
      <c r="V9910" s="37"/>
      <c r="W9910" s="37"/>
      <c r="X9910" s="37"/>
      <c r="Z9910" s="4" t="str">
        <f t="shared" si="428"/>
        <v>YES</v>
      </c>
      <c r="AA9910" s="4" t="str">
        <f t="shared" si="428"/>
        <v>YES</v>
      </c>
      <c r="AB9910" s="4" t="str">
        <f t="shared" si="428"/>
        <v>YES</v>
      </c>
      <c r="AD9910" s="4">
        <f t="shared" si="429"/>
        <v>3</v>
      </c>
    </row>
    <row r="9911" spans="1:30" x14ac:dyDescent="0.35">
      <c r="A9911" s="34">
        <v>9956</v>
      </c>
      <c r="B9911" s="1" t="s">
        <v>28565</v>
      </c>
      <c r="C9911" s="1"/>
      <c r="D9911" s="1"/>
      <c r="E9911" s="1"/>
      <c r="F9911" s="1" t="s">
        <v>29262</v>
      </c>
      <c r="G9911" s="35" t="s">
        <v>28566</v>
      </c>
      <c r="H9911" s="35" t="s">
        <v>28567</v>
      </c>
      <c r="I9911" s="35" t="s">
        <v>33</v>
      </c>
      <c r="J9911" s="36"/>
      <c r="K9911" s="36"/>
      <c r="L9911" s="36"/>
      <c r="M9911" s="36"/>
      <c r="N9911" s="36">
        <v>48441000</v>
      </c>
      <c r="O9911" s="37"/>
      <c r="P9911" s="37"/>
      <c r="Q9911" s="37"/>
      <c r="R9911" s="37"/>
      <c r="S9911" s="37">
        <v>0.12180000000000001</v>
      </c>
      <c r="T9911" s="37"/>
      <c r="U9911" s="37"/>
      <c r="V9911" s="37"/>
      <c r="W9911" s="37"/>
      <c r="X9911" s="37"/>
      <c r="Z9911" s="4" t="str">
        <f t="shared" si="428"/>
        <v>NO</v>
      </c>
      <c r="AA9911" s="4" t="str">
        <f t="shared" si="428"/>
        <v>NO</v>
      </c>
      <c r="AB9911" s="4" t="str">
        <f t="shared" si="428"/>
        <v>NO</v>
      </c>
      <c r="AD9911" s="4">
        <f t="shared" si="429"/>
        <v>0</v>
      </c>
    </row>
    <row r="9912" spans="1:30" ht="14.4" customHeight="1" x14ac:dyDescent="0.35">
      <c r="A9912" s="34">
        <v>9957</v>
      </c>
      <c r="B9912" s="1" t="s">
        <v>28568</v>
      </c>
      <c r="C9912" s="1"/>
      <c r="D9912" s="1"/>
      <c r="E9912" s="1"/>
      <c r="F9912" s="1" t="s">
        <v>29262</v>
      </c>
      <c r="G9912" s="35" t="s">
        <v>28569</v>
      </c>
      <c r="H9912" s="35" t="s">
        <v>28570</v>
      </c>
      <c r="I9912" s="35" t="s">
        <v>23</v>
      </c>
      <c r="J9912" s="36">
        <v>18888000</v>
      </c>
      <c r="K9912" s="36">
        <v>22096000</v>
      </c>
      <c r="L9912" s="36">
        <v>27709000</v>
      </c>
      <c r="M9912" s="36">
        <v>39598000</v>
      </c>
      <c r="N9912" s="36">
        <v>48426000</v>
      </c>
      <c r="O9912" s="37">
        <v>0.2082</v>
      </c>
      <c r="P9912" s="37">
        <v>0.2293</v>
      </c>
      <c r="Q9912" s="37">
        <v>0.1603</v>
      </c>
      <c r="R9912" s="37">
        <v>0.1116</v>
      </c>
      <c r="S9912" s="37">
        <v>0.14929999999999999</v>
      </c>
      <c r="T9912" s="37"/>
      <c r="U9912" s="37"/>
      <c r="V9912" s="37"/>
      <c r="W9912" s="37"/>
      <c r="X9912" s="37"/>
      <c r="Z9912" s="4" t="str">
        <f t="shared" si="428"/>
        <v>NO</v>
      </c>
      <c r="AA9912" s="4" t="str">
        <f t="shared" si="428"/>
        <v>NO</v>
      </c>
      <c r="AB9912" s="4" t="str">
        <f t="shared" si="428"/>
        <v>NO</v>
      </c>
      <c r="AD9912" s="4">
        <f t="shared" si="429"/>
        <v>0</v>
      </c>
    </row>
    <row r="9913" spans="1:30" ht="27.65" customHeight="1" x14ac:dyDescent="0.35">
      <c r="A9913" s="34">
        <v>9958</v>
      </c>
      <c r="B9913" s="1" t="s">
        <v>28571</v>
      </c>
      <c r="C9913" s="1"/>
      <c r="D9913" s="1"/>
      <c r="E9913" s="1"/>
      <c r="F9913" s="1" t="s">
        <v>29262</v>
      </c>
      <c r="G9913" s="35" t="s">
        <v>28572</v>
      </c>
      <c r="H9913" s="35" t="s">
        <v>28573</v>
      </c>
      <c r="I9913" s="35" t="s">
        <v>23</v>
      </c>
      <c r="J9913" s="36">
        <v>18123000</v>
      </c>
      <c r="K9913" s="36">
        <v>15963000</v>
      </c>
      <c r="L9913" s="36">
        <v>19601000</v>
      </c>
      <c r="M9913" s="36">
        <v>39746000</v>
      </c>
      <c r="N9913" s="36">
        <v>48423000</v>
      </c>
      <c r="O9913" s="37">
        <v>-0.02</v>
      </c>
      <c r="P9913" s="37">
        <v>-8.5800000000000001E-2</v>
      </c>
      <c r="Q9913" s="37">
        <v>9.64E-2</v>
      </c>
      <c r="R9913" s="37">
        <v>4.3099999999999999E-2</v>
      </c>
      <c r="S9913" s="37">
        <v>0.1716</v>
      </c>
      <c r="T9913" s="37"/>
      <c r="U9913" s="37"/>
      <c r="V9913" s="37"/>
      <c r="W9913" s="37"/>
      <c r="X9913" s="37"/>
      <c r="Z9913" s="4" t="str">
        <f t="shared" si="428"/>
        <v>NO</v>
      </c>
      <c r="AA9913" s="4" t="str">
        <f t="shared" si="428"/>
        <v>NO</v>
      </c>
      <c r="AB9913" s="4" t="str">
        <f t="shared" si="428"/>
        <v>NO</v>
      </c>
      <c r="AD9913" s="4">
        <f t="shared" si="429"/>
        <v>0</v>
      </c>
    </row>
    <row r="9914" spans="1:30" ht="14.4" customHeight="1" x14ac:dyDescent="0.35">
      <c r="A9914" s="34">
        <v>9959</v>
      </c>
      <c r="B9914" s="1" t="s">
        <v>11937</v>
      </c>
      <c r="C9914" s="1" t="s">
        <v>29015</v>
      </c>
      <c r="D9914" s="1"/>
      <c r="E9914" s="1" t="s">
        <v>29008</v>
      </c>
      <c r="F9914" s="1" t="s">
        <v>29262</v>
      </c>
      <c r="G9914" s="35" t="s">
        <v>28574</v>
      </c>
      <c r="H9914" s="35" t="s">
        <v>28575</v>
      </c>
      <c r="I9914" s="35" t="s">
        <v>29</v>
      </c>
      <c r="J9914" s="36">
        <v>16250000</v>
      </c>
      <c r="K9914" s="36">
        <v>21386000</v>
      </c>
      <c r="L9914" s="36">
        <v>22989000</v>
      </c>
      <c r="M9914" s="36">
        <v>31079000</v>
      </c>
      <c r="N9914" s="36">
        <v>48406000</v>
      </c>
      <c r="O9914" s="37">
        <v>0.1618</v>
      </c>
      <c r="P9914" s="37">
        <v>0.11219999999999999</v>
      </c>
      <c r="Q9914" s="37">
        <v>0.1245</v>
      </c>
      <c r="R9914" s="37">
        <v>0.18360000000000001</v>
      </c>
      <c r="S9914" s="37">
        <v>0.14149999999999999</v>
      </c>
      <c r="T9914" s="37">
        <v>0.15790000000000001</v>
      </c>
      <c r="U9914" s="37">
        <v>0.1026</v>
      </c>
      <c r="V9914" s="37">
        <v>0.1123</v>
      </c>
      <c r="W9914" s="37"/>
      <c r="X9914" s="37"/>
      <c r="Z9914" s="4" t="str">
        <f t="shared" si="428"/>
        <v>NO</v>
      </c>
      <c r="AA9914" s="4" t="str">
        <f t="shared" si="428"/>
        <v>NO</v>
      </c>
      <c r="AB9914" s="4" t="str">
        <f t="shared" si="428"/>
        <v>NO</v>
      </c>
      <c r="AD9914" s="4">
        <f t="shared" si="429"/>
        <v>0</v>
      </c>
    </row>
    <row r="9915" spans="1:30" ht="14.4" customHeight="1" x14ac:dyDescent="0.35">
      <c r="A9915" s="34">
        <v>9960</v>
      </c>
      <c r="B9915" s="1" t="s">
        <v>28576</v>
      </c>
      <c r="C9915" s="1"/>
      <c r="D9915" s="1"/>
      <c r="E9915" s="1"/>
      <c r="F9915" s="1" t="s">
        <v>29262</v>
      </c>
      <c r="G9915" s="35" t="s">
        <v>28577</v>
      </c>
      <c r="H9915" s="35" t="s">
        <v>28578</v>
      </c>
      <c r="I9915" s="35" t="s">
        <v>23</v>
      </c>
      <c r="J9915" s="36">
        <v>20319000</v>
      </c>
      <c r="K9915" s="36">
        <v>22575000</v>
      </c>
      <c r="L9915" s="36">
        <v>29351000</v>
      </c>
      <c r="M9915" s="36">
        <v>39447000</v>
      </c>
      <c r="N9915" s="36">
        <v>48401000</v>
      </c>
      <c r="O9915" s="37">
        <v>0.35709999999999997</v>
      </c>
      <c r="P9915" s="37">
        <v>0.27950000000000003</v>
      </c>
      <c r="Q9915" s="37">
        <v>0.27889999999999998</v>
      </c>
      <c r="R9915" s="37">
        <v>0.20019999999999999</v>
      </c>
      <c r="S9915" s="37">
        <v>0.17030000000000001</v>
      </c>
      <c r="T9915" s="37"/>
      <c r="U9915" s="37"/>
      <c r="V9915" s="37"/>
      <c r="W9915" s="37"/>
      <c r="X9915" s="37"/>
      <c r="Z9915" s="4" t="str">
        <f t="shared" si="428"/>
        <v>YES</v>
      </c>
      <c r="AA9915" s="4" t="str">
        <f t="shared" si="428"/>
        <v>YES</v>
      </c>
      <c r="AB9915" s="4" t="str">
        <f t="shared" si="428"/>
        <v>NO</v>
      </c>
      <c r="AD9915" s="4">
        <f t="shared" si="429"/>
        <v>2</v>
      </c>
    </row>
    <row r="9916" spans="1:30" ht="14.4" customHeight="1" x14ac:dyDescent="0.35">
      <c r="A9916" s="34">
        <v>9961</v>
      </c>
      <c r="B9916" s="1" t="s">
        <v>28579</v>
      </c>
      <c r="C9916" s="1"/>
      <c r="D9916" s="1"/>
      <c r="E9916" s="1"/>
      <c r="F9916" s="1" t="s">
        <v>29262</v>
      </c>
      <c r="G9916" s="35" t="s">
        <v>28580</v>
      </c>
      <c r="H9916" s="35" t="s">
        <v>28581</v>
      </c>
      <c r="I9916" s="35" t="s">
        <v>23</v>
      </c>
      <c r="J9916" s="36">
        <v>29084000</v>
      </c>
      <c r="K9916" s="36">
        <v>30839000</v>
      </c>
      <c r="L9916" s="36">
        <v>40374000</v>
      </c>
      <c r="M9916" s="36">
        <v>45769000</v>
      </c>
      <c r="N9916" s="36">
        <v>48400000</v>
      </c>
      <c r="O9916" s="37">
        <v>1.6E-2</v>
      </c>
      <c r="P9916" s="37">
        <v>5.7500000000000002E-2</v>
      </c>
      <c r="Q9916" s="37">
        <v>6.25E-2</v>
      </c>
      <c r="R9916" s="37">
        <v>5.0799999999999998E-2</v>
      </c>
      <c r="S9916" s="37">
        <v>7.0599999999999996E-2</v>
      </c>
      <c r="T9916" s="37"/>
      <c r="U9916" s="37">
        <v>-8.9999999999999998E-4</v>
      </c>
      <c r="V9916" s="37">
        <v>-1.5800000000000002E-2</v>
      </c>
      <c r="W9916" s="37">
        <v>-1.78E-2</v>
      </c>
      <c r="X9916" s="37">
        <v>-9.4999999999999998E-3</v>
      </c>
      <c r="Z9916" s="4" t="str">
        <f t="shared" si="428"/>
        <v>NO</v>
      </c>
      <c r="AA9916" s="4" t="str">
        <f t="shared" si="428"/>
        <v>NO</v>
      </c>
      <c r="AB9916" s="4" t="str">
        <f t="shared" si="428"/>
        <v>NO</v>
      </c>
      <c r="AD9916" s="4">
        <f t="shared" si="429"/>
        <v>0</v>
      </c>
    </row>
    <row r="9917" spans="1:30" ht="27.65" customHeight="1" x14ac:dyDescent="0.35">
      <c r="A9917" s="34">
        <v>9962</v>
      </c>
      <c r="B9917" s="1" t="s">
        <v>16135</v>
      </c>
      <c r="C9917" s="1" t="s">
        <v>29015</v>
      </c>
      <c r="D9917" s="1"/>
      <c r="E9917" s="1" t="s">
        <v>29008</v>
      </c>
      <c r="F9917" s="1" t="s">
        <v>29262</v>
      </c>
      <c r="G9917" s="35" t="s">
        <v>28582</v>
      </c>
      <c r="H9917" s="35" t="s">
        <v>28583</v>
      </c>
      <c r="I9917" s="35" t="s">
        <v>29</v>
      </c>
      <c r="J9917" s="36"/>
      <c r="K9917" s="36">
        <v>43889000</v>
      </c>
      <c r="L9917" s="36">
        <v>50734000</v>
      </c>
      <c r="M9917" s="36">
        <v>49022000</v>
      </c>
      <c r="N9917" s="36">
        <v>48395000</v>
      </c>
      <c r="O9917" s="37"/>
      <c r="P9917" s="37">
        <v>6.7699999999999996E-2</v>
      </c>
      <c r="Q9917" s="37">
        <v>0.36659999999999998</v>
      </c>
      <c r="R9917" s="37">
        <v>0.37009999999999998</v>
      </c>
      <c r="S9917" s="37">
        <v>0.3009</v>
      </c>
      <c r="T9917" s="37"/>
      <c r="U9917" s="37"/>
      <c r="V9917" s="37"/>
      <c r="W9917" s="37"/>
      <c r="X9917" s="37"/>
      <c r="Z9917" s="4" t="str">
        <f t="shared" si="428"/>
        <v>YES</v>
      </c>
      <c r="AA9917" s="4" t="str">
        <f t="shared" si="428"/>
        <v>YES</v>
      </c>
      <c r="AB9917" s="4" t="str">
        <f t="shared" si="428"/>
        <v>YES</v>
      </c>
      <c r="AD9917" s="4">
        <f t="shared" si="429"/>
        <v>3</v>
      </c>
    </row>
    <row r="9918" spans="1:30" ht="27.65" customHeight="1" x14ac:dyDescent="0.35">
      <c r="A9918" s="34">
        <v>9963</v>
      </c>
      <c r="B9918" s="1" t="s">
        <v>21869</v>
      </c>
      <c r="C9918" s="1"/>
      <c r="D9918" s="1"/>
      <c r="E9918" s="1"/>
      <c r="F9918" s="1" t="s">
        <v>29262</v>
      </c>
      <c r="G9918" s="35" t="s">
        <v>28584</v>
      </c>
      <c r="H9918" s="35" t="s">
        <v>28585</v>
      </c>
      <c r="I9918" s="35" t="s">
        <v>33</v>
      </c>
      <c r="J9918" s="36">
        <v>9904000</v>
      </c>
      <c r="K9918" s="36">
        <v>10551000</v>
      </c>
      <c r="L9918" s="36">
        <v>24767000</v>
      </c>
      <c r="M9918" s="36">
        <v>38210000</v>
      </c>
      <c r="N9918" s="36">
        <v>48370000</v>
      </c>
      <c r="O9918" s="37">
        <v>0.1439</v>
      </c>
      <c r="P9918" s="37">
        <v>7.8100000000000003E-2</v>
      </c>
      <c r="Q9918" s="37">
        <v>0.1482</v>
      </c>
      <c r="R9918" s="37">
        <v>9.69E-2</v>
      </c>
      <c r="S9918" s="37">
        <v>8.9399999999999993E-2</v>
      </c>
      <c r="T9918" s="37">
        <v>-8.7499999999999994E-2</v>
      </c>
      <c r="U9918" s="37">
        <v>-2.4E-2</v>
      </c>
      <c r="V9918" s="37">
        <v>-2.81E-2</v>
      </c>
      <c r="W9918" s="37">
        <v>-1.5699999999999999E-2</v>
      </c>
      <c r="X9918" s="37">
        <v>-0.01</v>
      </c>
      <c r="Z9918" s="4" t="str">
        <f t="shared" si="428"/>
        <v>NO</v>
      </c>
      <c r="AA9918" s="4" t="str">
        <f t="shared" si="428"/>
        <v>NO</v>
      </c>
      <c r="AB9918" s="4" t="str">
        <f t="shared" si="428"/>
        <v>NO</v>
      </c>
      <c r="AD9918" s="4">
        <f t="shared" si="429"/>
        <v>0</v>
      </c>
    </row>
    <row r="9919" spans="1:30" ht="14.4" customHeight="1" x14ac:dyDescent="0.35">
      <c r="A9919" s="34">
        <v>9964</v>
      </c>
      <c r="B9919" s="1" t="s">
        <v>28586</v>
      </c>
      <c r="C9919" s="1"/>
      <c r="D9919" s="1"/>
      <c r="E9919" s="1"/>
      <c r="F9919" s="1" t="s">
        <v>29262</v>
      </c>
      <c r="G9919" s="35" t="s">
        <v>28587</v>
      </c>
      <c r="H9919" s="35" t="s">
        <v>28588</v>
      </c>
      <c r="I9919" s="35" t="s">
        <v>23</v>
      </c>
      <c r="J9919" s="36">
        <v>42760000</v>
      </c>
      <c r="K9919" s="36">
        <v>40648000</v>
      </c>
      <c r="L9919" s="36">
        <v>39111000</v>
      </c>
      <c r="M9919" s="36">
        <v>42090000</v>
      </c>
      <c r="N9919" s="36">
        <v>48368000</v>
      </c>
      <c r="O9919" s="37">
        <v>0.15570000000000001</v>
      </c>
      <c r="P9919" s="37">
        <v>8.9899999999999994E-2</v>
      </c>
      <c r="Q9919" s="37">
        <v>0.1671</v>
      </c>
      <c r="R9919" s="37">
        <v>0.21629999999999999</v>
      </c>
      <c r="S9919" s="37">
        <v>0.1295</v>
      </c>
      <c r="T9919" s="37"/>
      <c r="U9919" s="37"/>
      <c r="V9919" s="37"/>
      <c r="W9919" s="37"/>
      <c r="X9919" s="37"/>
      <c r="Z9919" s="4" t="str">
        <f t="shared" si="428"/>
        <v>NO</v>
      </c>
      <c r="AA9919" s="4" t="str">
        <f t="shared" si="428"/>
        <v>YES</v>
      </c>
      <c r="AB9919" s="4" t="str">
        <f t="shared" si="428"/>
        <v>NO</v>
      </c>
      <c r="AD9919" s="4">
        <f t="shared" si="429"/>
        <v>1</v>
      </c>
    </row>
    <row r="9920" spans="1:30" ht="27.65" customHeight="1" x14ac:dyDescent="0.35">
      <c r="A9920" s="39">
        <v>9965</v>
      </c>
      <c r="B9920" s="13" t="s">
        <v>28589</v>
      </c>
      <c r="C9920" s="13" t="s">
        <v>29015</v>
      </c>
      <c r="D9920" s="14" t="s">
        <v>29043</v>
      </c>
      <c r="E9920" s="13" t="s">
        <v>29075</v>
      </c>
      <c r="F9920" s="1" t="s">
        <v>29262</v>
      </c>
      <c r="G9920" s="40" t="s">
        <v>28590</v>
      </c>
      <c r="H9920" s="40" t="s">
        <v>28591</v>
      </c>
      <c r="I9920" s="40" t="s">
        <v>5431</v>
      </c>
      <c r="J9920" s="41"/>
      <c r="K9920" s="41"/>
      <c r="L9920" s="41"/>
      <c r="M9920" s="41">
        <v>8842000</v>
      </c>
      <c r="N9920" s="41">
        <v>48360000</v>
      </c>
      <c r="O9920" s="42"/>
      <c r="P9920" s="42"/>
      <c r="Q9920" s="42"/>
      <c r="R9920" s="42">
        <v>-1.2025999999999999</v>
      </c>
      <c r="S9920" s="42">
        <v>4.8000000000000001E-2</v>
      </c>
      <c r="T9920" s="42"/>
      <c r="U9920" s="42"/>
      <c r="V9920" s="42"/>
      <c r="W9920" s="42"/>
      <c r="X9920" s="42"/>
      <c r="Z9920" s="4" t="str">
        <f t="shared" si="428"/>
        <v>NO</v>
      </c>
      <c r="AA9920" s="4" t="str">
        <f t="shared" si="428"/>
        <v>NO</v>
      </c>
      <c r="AB9920" s="4" t="str">
        <f t="shared" si="428"/>
        <v>NO</v>
      </c>
      <c r="AD9920" s="4">
        <f t="shared" si="429"/>
        <v>0</v>
      </c>
    </row>
    <row r="9921" spans="1:30" ht="27.65" customHeight="1" x14ac:dyDescent="0.35">
      <c r="A9921" s="34">
        <v>9966</v>
      </c>
      <c r="B9921" s="1" t="s">
        <v>12259</v>
      </c>
      <c r="C9921" s="1" t="s">
        <v>29015</v>
      </c>
      <c r="D9921" s="1"/>
      <c r="E9921" s="1" t="s">
        <v>29008</v>
      </c>
      <c r="F9921" s="1" t="s">
        <v>29262</v>
      </c>
      <c r="G9921" s="35" t="s">
        <v>28592</v>
      </c>
      <c r="H9921" s="35" t="s">
        <v>28593</v>
      </c>
      <c r="I9921" s="35" t="s">
        <v>29</v>
      </c>
      <c r="J9921" s="36"/>
      <c r="K9921" s="36"/>
      <c r="L9921" s="36">
        <v>92000</v>
      </c>
      <c r="M9921" s="36">
        <v>30273000</v>
      </c>
      <c r="N9921" s="36">
        <v>48352000</v>
      </c>
      <c r="O9921" s="37"/>
      <c r="P9921" s="37"/>
      <c r="Q9921" s="37">
        <v>6.5199999999999994E-2</v>
      </c>
      <c r="R9921" s="37">
        <v>0.19220000000000001</v>
      </c>
      <c r="S9921" s="37">
        <v>0.22639999999999999</v>
      </c>
      <c r="T9921" s="37"/>
      <c r="U9921" s="37"/>
      <c r="V9921" s="37"/>
      <c r="W9921" s="37"/>
      <c r="X9921" s="37"/>
      <c r="Z9921" s="4" t="str">
        <f t="shared" si="428"/>
        <v>NO</v>
      </c>
      <c r="AA9921" s="4" t="str">
        <f t="shared" si="428"/>
        <v>NO</v>
      </c>
      <c r="AB9921" s="4" t="str">
        <f t="shared" si="428"/>
        <v>YES</v>
      </c>
      <c r="AD9921" s="4">
        <f t="shared" si="429"/>
        <v>1</v>
      </c>
    </row>
    <row r="9922" spans="1:30" ht="14.4" customHeight="1" x14ac:dyDescent="0.35">
      <c r="A9922" s="34">
        <v>9967</v>
      </c>
      <c r="B9922" s="1" t="s">
        <v>28594</v>
      </c>
      <c r="C9922" s="1"/>
      <c r="D9922" s="1"/>
      <c r="E9922" s="1"/>
      <c r="F9922" s="1" t="s">
        <v>29262</v>
      </c>
      <c r="G9922" s="35" t="s">
        <v>28595</v>
      </c>
      <c r="H9922" s="35" t="s">
        <v>28596</v>
      </c>
      <c r="I9922" s="35" t="s">
        <v>33</v>
      </c>
      <c r="J9922" s="36">
        <v>19331000</v>
      </c>
      <c r="K9922" s="36">
        <v>21711000</v>
      </c>
      <c r="L9922" s="36">
        <v>25284000</v>
      </c>
      <c r="M9922" s="36">
        <v>37217000</v>
      </c>
      <c r="N9922" s="36">
        <v>48330000</v>
      </c>
      <c r="O9922" s="37">
        <v>7.3400000000000007E-2</v>
      </c>
      <c r="P9922" s="37">
        <v>7.9899999999999999E-2</v>
      </c>
      <c r="Q9922" s="37">
        <v>7.3099999999999998E-2</v>
      </c>
      <c r="R9922" s="37">
        <v>3.78E-2</v>
      </c>
      <c r="S9922" s="37">
        <v>5.74E-2</v>
      </c>
      <c r="T9922" s="37"/>
      <c r="U9922" s="37"/>
      <c r="V9922" s="37"/>
      <c r="W9922" s="37"/>
      <c r="X9922" s="37"/>
      <c r="Z9922" s="4" t="str">
        <f t="shared" si="428"/>
        <v>NO</v>
      </c>
      <c r="AA9922" s="4" t="str">
        <f t="shared" si="428"/>
        <v>NO</v>
      </c>
      <c r="AB9922" s="4" t="str">
        <f t="shared" si="428"/>
        <v>NO</v>
      </c>
      <c r="AD9922" s="4">
        <f t="shared" si="429"/>
        <v>0</v>
      </c>
    </row>
    <row r="9923" spans="1:30" ht="14.4" customHeight="1" x14ac:dyDescent="0.35">
      <c r="A9923" s="34">
        <v>9968</v>
      </c>
      <c r="B9923" s="1" t="s">
        <v>28597</v>
      </c>
      <c r="C9923" s="1" t="s">
        <v>29015</v>
      </c>
      <c r="D9923" s="1"/>
      <c r="E9923" s="1" t="s">
        <v>29008</v>
      </c>
      <c r="F9923" s="1" t="s">
        <v>29262</v>
      </c>
      <c r="G9923" s="35" t="s">
        <v>28598</v>
      </c>
      <c r="H9923" s="35" t="s">
        <v>28599</v>
      </c>
      <c r="I9923" s="35" t="s">
        <v>29</v>
      </c>
      <c r="J9923" s="36">
        <v>35398000</v>
      </c>
      <c r="K9923" s="36">
        <v>38328000</v>
      </c>
      <c r="L9923" s="36">
        <v>40646000</v>
      </c>
      <c r="M9923" s="36">
        <v>47514000</v>
      </c>
      <c r="N9923" s="36">
        <v>48314000</v>
      </c>
      <c r="O9923" s="37">
        <v>9.4100000000000003E-2</v>
      </c>
      <c r="P9923" s="37">
        <v>6.9099999999999995E-2</v>
      </c>
      <c r="Q9923" s="37">
        <v>7.51E-2</v>
      </c>
      <c r="R9923" s="37">
        <v>0.21479999999999999</v>
      </c>
      <c r="S9923" s="37">
        <v>7.7600000000000002E-2</v>
      </c>
      <c r="T9923" s="37"/>
      <c r="U9923" s="37"/>
      <c r="V9923" s="37"/>
      <c r="W9923" s="37"/>
      <c r="X9923" s="37"/>
      <c r="Z9923" s="4" t="str">
        <f t="shared" si="428"/>
        <v>NO</v>
      </c>
      <c r="AA9923" s="4" t="str">
        <f t="shared" si="428"/>
        <v>YES</v>
      </c>
      <c r="AB9923" s="4" t="str">
        <f t="shared" si="428"/>
        <v>NO</v>
      </c>
      <c r="AD9923" s="4">
        <f t="shared" si="429"/>
        <v>1</v>
      </c>
    </row>
    <row r="9924" spans="1:30" ht="27.65" customHeight="1" x14ac:dyDescent="0.35">
      <c r="A9924" s="34">
        <v>9969</v>
      </c>
      <c r="B9924" s="1" t="s">
        <v>1657</v>
      </c>
      <c r="C9924" s="1" t="s">
        <v>29015</v>
      </c>
      <c r="D9924" s="1"/>
      <c r="E9924" s="1" t="s">
        <v>29008</v>
      </c>
      <c r="F9924" s="1" t="s">
        <v>29262</v>
      </c>
      <c r="G9924" s="35" t="s">
        <v>28600</v>
      </c>
      <c r="H9924" s="35" t="s">
        <v>28601</v>
      </c>
      <c r="I9924" s="35" t="s">
        <v>29</v>
      </c>
      <c r="J9924" s="36">
        <v>29153000</v>
      </c>
      <c r="K9924" s="36">
        <v>31034000</v>
      </c>
      <c r="L9924" s="36">
        <v>36123000</v>
      </c>
      <c r="M9924" s="36">
        <v>39572000</v>
      </c>
      <c r="N9924" s="36">
        <v>48304000</v>
      </c>
      <c r="O9924" s="37">
        <v>0.23280000000000001</v>
      </c>
      <c r="P9924" s="37">
        <v>0.22389999999999999</v>
      </c>
      <c r="Q9924" s="37">
        <v>0.26960000000000001</v>
      </c>
      <c r="R9924" s="37">
        <v>0.2039</v>
      </c>
      <c r="S9924" s="37">
        <v>1.47E-2</v>
      </c>
      <c r="T9924" s="37"/>
      <c r="U9924" s="37"/>
      <c r="V9924" s="37"/>
      <c r="W9924" s="37"/>
      <c r="X9924" s="37"/>
      <c r="Z9924" s="4" t="str">
        <f t="shared" si="428"/>
        <v>YES</v>
      </c>
      <c r="AA9924" s="4" t="str">
        <f t="shared" si="428"/>
        <v>YES</v>
      </c>
      <c r="AB9924" s="4" t="str">
        <f t="shared" si="428"/>
        <v>NO</v>
      </c>
      <c r="AD9924" s="4">
        <f t="shared" si="429"/>
        <v>2</v>
      </c>
    </row>
    <row r="9925" spans="1:30" ht="14.4" customHeight="1" x14ac:dyDescent="0.35">
      <c r="A9925" s="34">
        <v>9970</v>
      </c>
      <c r="B9925" s="1" t="s">
        <v>28602</v>
      </c>
      <c r="C9925" s="1"/>
      <c r="D9925" s="1"/>
      <c r="E9925" s="1"/>
      <c r="F9925" s="1" t="s">
        <v>29262</v>
      </c>
      <c r="G9925" s="35" t="s">
        <v>28603</v>
      </c>
      <c r="H9925" s="35" t="s">
        <v>28604</v>
      </c>
      <c r="I9925" s="35" t="s">
        <v>23</v>
      </c>
      <c r="J9925" s="36">
        <v>3619000</v>
      </c>
      <c r="K9925" s="36">
        <v>26159000</v>
      </c>
      <c r="L9925" s="36">
        <v>57003000</v>
      </c>
      <c r="M9925" s="36">
        <v>70999000</v>
      </c>
      <c r="N9925" s="36">
        <v>48297000</v>
      </c>
      <c r="O9925" s="37">
        <v>-1.383</v>
      </c>
      <c r="P9925" s="37">
        <v>0.1988</v>
      </c>
      <c r="Q9925" s="37">
        <v>0.2661</v>
      </c>
      <c r="R9925" s="37">
        <v>-8.5000000000000006E-2</v>
      </c>
      <c r="S9925" s="37">
        <v>-0.16539999999999999</v>
      </c>
      <c r="T9925" s="37">
        <v>-1.4148000000000001</v>
      </c>
      <c r="U9925" s="37"/>
      <c r="V9925" s="37"/>
      <c r="W9925" s="37"/>
      <c r="X9925" s="37">
        <v>-4.8999999999999998E-3</v>
      </c>
      <c r="Z9925" s="4" t="str">
        <f t="shared" ref="Z9925:AB9964" si="430">IF(Q9925&gt;20%,"YES","NO")</f>
        <v>YES</v>
      </c>
      <c r="AA9925" s="4" t="str">
        <f t="shared" si="430"/>
        <v>NO</v>
      </c>
      <c r="AB9925" s="4" t="str">
        <f t="shared" si="430"/>
        <v>NO</v>
      </c>
      <c r="AD9925" s="4">
        <f t="shared" ref="AD9925:AD9964" si="431">COUNTIF(Z9925:AB9925,"YES")</f>
        <v>1</v>
      </c>
    </row>
    <row r="9926" spans="1:30" ht="14.4" customHeight="1" x14ac:dyDescent="0.35">
      <c r="A9926" s="34">
        <v>9971</v>
      </c>
      <c r="B9926" s="1" t="s">
        <v>4599</v>
      </c>
      <c r="C9926" s="1" t="s">
        <v>29015</v>
      </c>
      <c r="D9926" s="1"/>
      <c r="E9926" s="1" t="s">
        <v>29008</v>
      </c>
      <c r="F9926" s="1" t="s">
        <v>29262</v>
      </c>
      <c r="G9926" s="35" t="s">
        <v>28605</v>
      </c>
      <c r="H9926" s="35" t="s">
        <v>28606</v>
      </c>
      <c r="I9926" s="35" t="s">
        <v>29</v>
      </c>
      <c r="J9926" s="36">
        <v>25934000</v>
      </c>
      <c r="K9926" s="36">
        <v>27614000</v>
      </c>
      <c r="L9926" s="36">
        <v>33138000</v>
      </c>
      <c r="M9926" s="36">
        <v>38056000</v>
      </c>
      <c r="N9926" s="36">
        <v>48271000</v>
      </c>
      <c r="O9926" s="37">
        <v>0.21129999999999999</v>
      </c>
      <c r="P9926" s="37">
        <v>0.21279999999999999</v>
      </c>
      <c r="Q9926" s="37">
        <v>0.40699999999999997</v>
      </c>
      <c r="R9926" s="37">
        <v>0.44309999999999999</v>
      </c>
      <c r="S9926" s="37">
        <v>0.42180000000000001</v>
      </c>
      <c r="T9926" s="37"/>
      <c r="U9926" s="37"/>
      <c r="V9926" s="37"/>
      <c r="W9926" s="37"/>
      <c r="X9926" s="37"/>
      <c r="Z9926" s="4" t="str">
        <f t="shared" si="430"/>
        <v>YES</v>
      </c>
      <c r="AA9926" s="4" t="str">
        <f t="shared" si="430"/>
        <v>YES</v>
      </c>
      <c r="AB9926" s="4" t="str">
        <f t="shared" si="430"/>
        <v>YES</v>
      </c>
      <c r="AD9926" s="4">
        <f t="shared" si="431"/>
        <v>3</v>
      </c>
    </row>
    <row r="9927" spans="1:30" ht="14.4" customHeight="1" x14ac:dyDescent="0.35">
      <c r="A9927" s="34">
        <v>9972</v>
      </c>
      <c r="B9927" s="1" t="s">
        <v>10572</v>
      </c>
      <c r="C9927" s="1" t="s">
        <v>29015</v>
      </c>
      <c r="D9927" s="1"/>
      <c r="E9927" s="1" t="s">
        <v>29008</v>
      </c>
      <c r="F9927" s="1" t="s">
        <v>29262</v>
      </c>
      <c r="G9927" s="35" t="s">
        <v>28607</v>
      </c>
      <c r="H9927" s="35" t="s">
        <v>28608</v>
      </c>
      <c r="I9927" s="35" t="s">
        <v>29</v>
      </c>
      <c r="J9927" s="36">
        <v>15567000</v>
      </c>
      <c r="K9927" s="36">
        <v>19630000</v>
      </c>
      <c r="L9927" s="36">
        <v>29399000</v>
      </c>
      <c r="M9927" s="36"/>
      <c r="N9927" s="36">
        <v>48268000</v>
      </c>
      <c r="O9927" s="37">
        <v>4.8599999999999997E-2</v>
      </c>
      <c r="P9927" s="37">
        <v>9.0200000000000002E-2</v>
      </c>
      <c r="Q9927" s="37">
        <v>8.3900000000000002E-2</v>
      </c>
      <c r="R9927" s="37"/>
      <c r="S9927" s="37">
        <v>0.1895</v>
      </c>
      <c r="T9927" s="37"/>
      <c r="U9927" s="37"/>
      <c r="V9927" s="37">
        <v>-9.1000000000000004E-3</v>
      </c>
      <c r="W9927" s="37"/>
      <c r="X9927" s="37">
        <v>-4.1999999999999997E-3</v>
      </c>
      <c r="Z9927" s="4" t="str">
        <f t="shared" si="430"/>
        <v>NO</v>
      </c>
      <c r="AA9927" s="4" t="str">
        <f t="shared" si="430"/>
        <v>NO</v>
      </c>
      <c r="AB9927" s="4" t="str">
        <f t="shared" si="430"/>
        <v>NO</v>
      </c>
      <c r="AD9927" s="4">
        <f t="shared" si="431"/>
        <v>0</v>
      </c>
    </row>
    <row r="9928" spans="1:30" ht="14.4" customHeight="1" x14ac:dyDescent="0.35">
      <c r="A9928" s="34">
        <v>9973</v>
      </c>
      <c r="B9928" s="1" t="s">
        <v>28609</v>
      </c>
      <c r="C9928" s="1"/>
      <c r="D9928" s="1"/>
      <c r="E9928" s="1"/>
      <c r="F9928" s="1" t="s">
        <v>29262</v>
      </c>
      <c r="G9928" s="35" t="s">
        <v>28610</v>
      </c>
      <c r="H9928" s="35" t="s">
        <v>28611</v>
      </c>
      <c r="I9928" s="35" t="s">
        <v>23</v>
      </c>
      <c r="J9928" s="36"/>
      <c r="K9928" s="36"/>
      <c r="L9928" s="36"/>
      <c r="M9928" s="36">
        <v>26544000</v>
      </c>
      <c r="N9928" s="36">
        <v>48263000</v>
      </c>
      <c r="O9928" s="37"/>
      <c r="P9928" s="37"/>
      <c r="Q9928" s="37"/>
      <c r="R9928" s="37">
        <v>0.2792</v>
      </c>
      <c r="S9928" s="37">
        <v>0.17150000000000001</v>
      </c>
      <c r="T9928" s="37"/>
      <c r="U9928" s="37"/>
      <c r="V9928" s="37"/>
      <c r="W9928" s="37"/>
      <c r="X9928" s="37"/>
      <c r="Z9928" s="4" t="str">
        <f t="shared" si="430"/>
        <v>NO</v>
      </c>
      <c r="AA9928" s="4" t="str">
        <f t="shared" si="430"/>
        <v>YES</v>
      </c>
      <c r="AB9928" s="4" t="str">
        <f t="shared" si="430"/>
        <v>NO</v>
      </c>
      <c r="AD9928" s="4">
        <f t="shared" si="431"/>
        <v>1</v>
      </c>
    </row>
    <row r="9929" spans="1:30" ht="14.4" customHeight="1" x14ac:dyDescent="0.35">
      <c r="A9929" s="34">
        <v>9974</v>
      </c>
      <c r="B9929" s="1" t="s">
        <v>28612</v>
      </c>
      <c r="C9929" s="1"/>
      <c r="D9929" s="1"/>
      <c r="E9929" s="1"/>
      <c r="F9929" s="1" t="s">
        <v>29262</v>
      </c>
      <c r="G9929" s="35" t="s">
        <v>28613</v>
      </c>
      <c r="H9929" s="35" t="s">
        <v>28614</v>
      </c>
      <c r="I9929" s="35" t="s">
        <v>36</v>
      </c>
      <c r="J9929" s="36">
        <v>15821000</v>
      </c>
      <c r="K9929" s="36">
        <v>20083000</v>
      </c>
      <c r="L9929" s="36">
        <v>29121000</v>
      </c>
      <c r="M9929" s="36">
        <v>33892000</v>
      </c>
      <c r="N9929" s="36">
        <v>48254000</v>
      </c>
      <c r="O9929" s="37">
        <v>1.6999999999999999E-3</v>
      </c>
      <c r="P9929" s="37">
        <v>0.17469999999999999</v>
      </c>
      <c r="Q9929" s="37">
        <v>0.124</v>
      </c>
      <c r="R9929" s="37">
        <v>0.13769999999999999</v>
      </c>
      <c r="S9929" s="37">
        <v>7.6100000000000001E-2</v>
      </c>
      <c r="T9929" s="37">
        <v>-1.43E-2</v>
      </c>
      <c r="U9929" s="37">
        <v>0.1618</v>
      </c>
      <c r="V9929" s="37">
        <v>0.1133</v>
      </c>
      <c r="W9929" s="37">
        <v>0.1241</v>
      </c>
      <c r="X9929" s="37">
        <v>6.9000000000000006E-2</v>
      </c>
      <c r="Z9929" s="4" t="str">
        <f t="shared" si="430"/>
        <v>NO</v>
      </c>
      <c r="AA9929" s="4" t="str">
        <f t="shared" si="430"/>
        <v>NO</v>
      </c>
      <c r="AB9929" s="4" t="str">
        <f t="shared" si="430"/>
        <v>NO</v>
      </c>
      <c r="AD9929" s="4">
        <f t="shared" si="431"/>
        <v>0</v>
      </c>
    </row>
    <row r="9930" spans="1:30" ht="27.65" customHeight="1" x14ac:dyDescent="0.35">
      <c r="A9930" s="34">
        <v>9975</v>
      </c>
      <c r="B9930" s="1" t="s">
        <v>28615</v>
      </c>
      <c r="C9930" s="1"/>
      <c r="D9930" s="1"/>
      <c r="E9930" s="1"/>
      <c r="F9930" s="1" t="s">
        <v>29262</v>
      </c>
      <c r="G9930" s="35" t="s">
        <v>28616</v>
      </c>
      <c r="H9930" s="35" t="s">
        <v>28617</v>
      </c>
      <c r="I9930" s="35" t="s">
        <v>33</v>
      </c>
      <c r="J9930" s="36">
        <v>42730000</v>
      </c>
      <c r="K9930" s="36">
        <v>38291000</v>
      </c>
      <c r="L9930" s="36">
        <v>40271000</v>
      </c>
      <c r="M9930" s="36">
        <v>47533000</v>
      </c>
      <c r="N9930" s="36">
        <v>48248000</v>
      </c>
      <c r="O9930" s="37">
        <v>0.2495</v>
      </c>
      <c r="P9930" s="37">
        <v>0.13</v>
      </c>
      <c r="Q9930" s="37">
        <v>7.7499999999999999E-2</v>
      </c>
      <c r="R9930" s="37">
        <v>0.10539999999999999</v>
      </c>
      <c r="S9930" s="37">
        <v>9.4E-2</v>
      </c>
      <c r="T9930" s="37"/>
      <c r="U9930" s="37"/>
      <c r="V9930" s="37"/>
      <c r="W9930" s="37"/>
      <c r="X9930" s="37"/>
      <c r="Z9930" s="4" t="str">
        <f t="shared" si="430"/>
        <v>NO</v>
      </c>
      <c r="AA9930" s="4" t="str">
        <f t="shared" si="430"/>
        <v>NO</v>
      </c>
      <c r="AB9930" s="4" t="str">
        <f t="shared" si="430"/>
        <v>NO</v>
      </c>
      <c r="AD9930" s="4">
        <f t="shared" si="431"/>
        <v>0</v>
      </c>
    </row>
    <row r="9931" spans="1:30" ht="14.4" customHeight="1" x14ac:dyDescent="0.35">
      <c r="A9931" s="34">
        <v>9976</v>
      </c>
      <c r="B9931" s="1" t="s">
        <v>28618</v>
      </c>
      <c r="C9931" s="1" t="s">
        <v>29015</v>
      </c>
      <c r="D9931" s="1"/>
      <c r="E9931" s="1" t="s">
        <v>29008</v>
      </c>
      <c r="F9931" s="1" t="s">
        <v>29262</v>
      </c>
      <c r="G9931" s="35" t="s">
        <v>28619</v>
      </c>
      <c r="H9931" s="35" t="s">
        <v>28620</v>
      </c>
      <c r="I9931" s="35" t="s">
        <v>29</v>
      </c>
      <c r="J9931" s="36">
        <v>30885000</v>
      </c>
      <c r="K9931" s="36">
        <v>28071000</v>
      </c>
      <c r="L9931" s="36">
        <v>31710000</v>
      </c>
      <c r="M9931" s="36">
        <v>43915000</v>
      </c>
      <c r="N9931" s="36">
        <v>48237000</v>
      </c>
      <c r="O9931" s="37">
        <v>0.39029999999999998</v>
      </c>
      <c r="P9931" s="37">
        <v>0.13220000000000001</v>
      </c>
      <c r="Q9931" s="37">
        <v>9.0399999999999994E-2</v>
      </c>
      <c r="R9931" s="37">
        <v>0.1396</v>
      </c>
      <c r="S9931" s="37">
        <v>9.0899999999999995E-2</v>
      </c>
      <c r="T9931" s="37"/>
      <c r="U9931" s="37"/>
      <c r="V9931" s="37"/>
      <c r="W9931" s="37"/>
      <c r="X9931" s="37"/>
      <c r="Z9931" s="4" t="str">
        <f t="shared" si="430"/>
        <v>NO</v>
      </c>
      <c r="AA9931" s="4" t="str">
        <f t="shared" si="430"/>
        <v>NO</v>
      </c>
      <c r="AB9931" s="4" t="str">
        <f t="shared" si="430"/>
        <v>NO</v>
      </c>
      <c r="AD9931" s="4">
        <f t="shared" si="431"/>
        <v>0</v>
      </c>
    </row>
    <row r="9932" spans="1:30" ht="14.4" customHeight="1" x14ac:dyDescent="0.35">
      <c r="A9932" s="34">
        <v>9977</v>
      </c>
      <c r="B9932" s="1" t="s">
        <v>28621</v>
      </c>
      <c r="C9932" s="1" t="s">
        <v>29015</v>
      </c>
      <c r="D9932" s="1"/>
      <c r="E9932" s="1" t="s">
        <v>29008</v>
      </c>
      <c r="F9932" s="1" t="s">
        <v>29262</v>
      </c>
      <c r="G9932" s="35" t="s">
        <v>28622</v>
      </c>
      <c r="H9932" s="35" t="s">
        <v>28623</v>
      </c>
      <c r="I9932" s="35" t="s">
        <v>29</v>
      </c>
      <c r="J9932" s="36">
        <v>40314000</v>
      </c>
      <c r="K9932" s="36">
        <v>45189000</v>
      </c>
      <c r="L9932" s="36">
        <v>53595000</v>
      </c>
      <c r="M9932" s="36">
        <v>45573000</v>
      </c>
      <c r="N9932" s="36">
        <v>48231000</v>
      </c>
      <c r="O9932" s="37">
        <v>0.4743</v>
      </c>
      <c r="P9932" s="37">
        <v>0.433</v>
      </c>
      <c r="Q9932" s="37">
        <v>0.30370000000000003</v>
      </c>
      <c r="R9932" s="37">
        <v>0.36780000000000002</v>
      </c>
      <c r="S9932" s="37">
        <v>0.23580000000000001</v>
      </c>
      <c r="T9932" s="37"/>
      <c r="U9932" s="37">
        <v>-6.3E-3</v>
      </c>
      <c r="V9932" s="37"/>
      <c r="W9932" s="37"/>
      <c r="X9932" s="37"/>
      <c r="Z9932" s="4" t="str">
        <f t="shared" si="430"/>
        <v>YES</v>
      </c>
      <c r="AA9932" s="4" t="str">
        <f t="shared" si="430"/>
        <v>YES</v>
      </c>
      <c r="AB9932" s="4" t="str">
        <f t="shared" si="430"/>
        <v>YES</v>
      </c>
      <c r="AD9932" s="4">
        <f t="shared" si="431"/>
        <v>3</v>
      </c>
    </row>
    <row r="9933" spans="1:30" ht="27.65" customHeight="1" x14ac:dyDescent="0.35">
      <c r="A9933" s="34">
        <v>9978</v>
      </c>
      <c r="B9933" s="1" t="s">
        <v>28624</v>
      </c>
      <c r="C9933" s="1" t="s">
        <v>29015</v>
      </c>
      <c r="D9933" s="1"/>
      <c r="E9933" s="1" t="s">
        <v>29008</v>
      </c>
      <c r="F9933" s="1" t="s">
        <v>29262</v>
      </c>
      <c r="G9933" s="35" t="s">
        <v>28625</v>
      </c>
      <c r="H9933" s="35" t="s">
        <v>28626</v>
      </c>
      <c r="I9933" s="35" t="s">
        <v>29</v>
      </c>
      <c r="J9933" s="36">
        <v>15962000</v>
      </c>
      <c r="K9933" s="36">
        <v>22352000</v>
      </c>
      <c r="L9933" s="36">
        <v>33974000</v>
      </c>
      <c r="M9933" s="36">
        <v>48077000</v>
      </c>
      <c r="N9933" s="36">
        <v>48229000</v>
      </c>
      <c r="O9933" s="37">
        <v>0.1948</v>
      </c>
      <c r="P9933" s="37">
        <v>3.1300000000000001E-2</v>
      </c>
      <c r="Q9933" s="37">
        <v>0.16039999999999999</v>
      </c>
      <c r="R9933" s="37">
        <v>0.21920000000000001</v>
      </c>
      <c r="S9933" s="37">
        <v>6.5699999999999995E-2</v>
      </c>
      <c r="T9933" s="37">
        <v>0.24349999999999999</v>
      </c>
      <c r="U9933" s="37">
        <v>1.01E-2</v>
      </c>
      <c r="V9933" s="37">
        <v>0.1396</v>
      </c>
      <c r="W9933" s="37">
        <v>0.20169999999999999</v>
      </c>
      <c r="X9933" s="37">
        <v>4.58E-2</v>
      </c>
      <c r="Z9933" s="4" t="str">
        <f t="shared" si="430"/>
        <v>NO</v>
      </c>
      <c r="AA9933" s="4" t="str">
        <f t="shared" si="430"/>
        <v>YES</v>
      </c>
      <c r="AB9933" s="4" t="str">
        <f t="shared" si="430"/>
        <v>NO</v>
      </c>
      <c r="AD9933" s="4">
        <f t="shared" si="431"/>
        <v>1</v>
      </c>
    </row>
    <row r="9934" spans="1:30" ht="27.65" customHeight="1" x14ac:dyDescent="0.35">
      <c r="A9934" s="34">
        <v>9979</v>
      </c>
      <c r="B9934" s="1" t="s">
        <v>28627</v>
      </c>
      <c r="C9934" s="1"/>
      <c r="D9934" s="1"/>
      <c r="E9934" s="1"/>
      <c r="F9934" s="1" t="s">
        <v>29262</v>
      </c>
      <c r="G9934" s="35" t="s">
        <v>28628</v>
      </c>
      <c r="H9934" s="35" t="s">
        <v>28629</v>
      </c>
      <c r="I9934" s="35" t="s">
        <v>33</v>
      </c>
      <c r="J9934" s="36"/>
      <c r="K9934" s="36"/>
      <c r="L9934" s="36">
        <v>15317000</v>
      </c>
      <c r="M9934" s="36">
        <v>28064000</v>
      </c>
      <c r="N9934" s="36">
        <v>48211000</v>
      </c>
      <c r="O9934" s="37"/>
      <c r="P9934" s="37"/>
      <c r="Q9934" s="37">
        <v>6.4399999999999999E-2</v>
      </c>
      <c r="R9934" s="37">
        <v>-0.26040000000000002</v>
      </c>
      <c r="S9934" s="37">
        <v>0.24060000000000001</v>
      </c>
      <c r="T9934" s="37"/>
      <c r="U9934" s="37"/>
      <c r="V9934" s="37">
        <v>-0.15809999999999999</v>
      </c>
      <c r="W9934" s="37">
        <v>-0.1522</v>
      </c>
      <c r="X9934" s="37">
        <v>-0.1658</v>
      </c>
      <c r="Z9934" s="4" t="str">
        <f t="shared" si="430"/>
        <v>NO</v>
      </c>
      <c r="AA9934" s="4" t="str">
        <f t="shared" si="430"/>
        <v>NO</v>
      </c>
      <c r="AB9934" s="4" t="str">
        <f t="shared" si="430"/>
        <v>YES</v>
      </c>
      <c r="AD9934" s="4">
        <f t="shared" si="431"/>
        <v>1</v>
      </c>
    </row>
    <row r="9935" spans="1:30" ht="14.4" customHeight="1" x14ac:dyDescent="0.35">
      <c r="A9935" s="34">
        <v>9980</v>
      </c>
      <c r="B9935" s="1" t="s">
        <v>28630</v>
      </c>
      <c r="C9935" s="1" t="s">
        <v>29015</v>
      </c>
      <c r="D9935" s="1"/>
      <c r="E9935" s="1" t="s">
        <v>29008</v>
      </c>
      <c r="F9935" s="1" t="s">
        <v>29262</v>
      </c>
      <c r="G9935" s="35" t="s">
        <v>28631</v>
      </c>
      <c r="H9935" s="35" t="s">
        <v>28632</v>
      </c>
      <c r="I9935" s="35" t="s">
        <v>29</v>
      </c>
      <c r="J9935" s="36">
        <v>23805000</v>
      </c>
      <c r="K9935" s="36">
        <v>23198000</v>
      </c>
      <c r="L9935" s="36">
        <v>28656000</v>
      </c>
      <c r="M9935" s="36">
        <v>35337000</v>
      </c>
      <c r="N9935" s="36">
        <v>48205000</v>
      </c>
      <c r="O9935" s="37">
        <v>0.12889999999999999</v>
      </c>
      <c r="P9935" s="37">
        <v>8.3000000000000004E-2</v>
      </c>
      <c r="Q9935" s="37">
        <v>4.24E-2</v>
      </c>
      <c r="R9935" s="37">
        <v>6.3299999999999995E-2</v>
      </c>
      <c r="S9935" s="37">
        <v>0.14399999999999999</v>
      </c>
      <c r="T9935" s="37">
        <v>-4.4999999999999997E-3</v>
      </c>
      <c r="U9935" s="37">
        <v>-2E-3</v>
      </c>
      <c r="V9935" s="37">
        <v>-4.0000000000000002E-4</v>
      </c>
      <c r="W9935" s="37">
        <v>-5.9999999999999995E-4</v>
      </c>
      <c r="X9935" s="37"/>
      <c r="Z9935" s="4" t="str">
        <f t="shared" si="430"/>
        <v>NO</v>
      </c>
      <c r="AA9935" s="4" t="str">
        <f t="shared" si="430"/>
        <v>NO</v>
      </c>
      <c r="AB9935" s="4" t="str">
        <f t="shared" si="430"/>
        <v>NO</v>
      </c>
      <c r="AD9935" s="4">
        <f t="shared" si="431"/>
        <v>0</v>
      </c>
    </row>
    <row r="9936" spans="1:30" ht="14.4" customHeight="1" x14ac:dyDescent="0.35">
      <c r="A9936" s="34">
        <v>9981</v>
      </c>
      <c r="B9936" s="1" t="s">
        <v>28633</v>
      </c>
      <c r="C9936" s="1"/>
      <c r="D9936" s="1"/>
      <c r="E9936" s="1"/>
      <c r="F9936" s="1" t="s">
        <v>29262</v>
      </c>
      <c r="G9936" s="35" t="s">
        <v>28634</v>
      </c>
      <c r="H9936" s="35" t="s">
        <v>28635</v>
      </c>
      <c r="I9936" s="35" t="s">
        <v>33</v>
      </c>
      <c r="J9936" s="36">
        <v>89452000</v>
      </c>
      <c r="K9936" s="36">
        <v>84200000</v>
      </c>
      <c r="L9936" s="36">
        <v>78027000</v>
      </c>
      <c r="M9936" s="36">
        <v>51452000</v>
      </c>
      <c r="N9936" s="36">
        <v>48201000</v>
      </c>
      <c r="O9936" s="37">
        <v>0.10489999999999999</v>
      </c>
      <c r="P9936" s="37">
        <v>3.0700000000000002E-2</v>
      </c>
      <c r="Q9936" s="37">
        <v>8.4400000000000003E-2</v>
      </c>
      <c r="R9936" s="37">
        <v>6.6400000000000001E-2</v>
      </c>
      <c r="S9936" s="37">
        <v>8.4699999999999998E-2</v>
      </c>
      <c r="T9936" s="37"/>
      <c r="U9936" s="37"/>
      <c r="V9936" s="37"/>
      <c r="W9936" s="37"/>
      <c r="X9936" s="37"/>
      <c r="Z9936" s="4" t="str">
        <f t="shared" si="430"/>
        <v>NO</v>
      </c>
      <c r="AA9936" s="4" t="str">
        <f t="shared" si="430"/>
        <v>NO</v>
      </c>
      <c r="AB9936" s="4" t="str">
        <f t="shared" si="430"/>
        <v>NO</v>
      </c>
      <c r="AD9936" s="4">
        <f t="shared" si="431"/>
        <v>0</v>
      </c>
    </row>
    <row r="9937" spans="1:30" ht="14.4" customHeight="1" x14ac:dyDescent="0.35">
      <c r="A9937" s="34">
        <v>9982</v>
      </c>
      <c r="B9937" s="1" t="s">
        <v>17203</v>
      </c>
      <c r="C9937" s="1"/>
      <c r="D9937" s="1"/>
      <c r="E9937" s="1"/>
      <c r="F9937" s="1" t="s">
        <v>29262</v>
      </c>
      <c r="G9937" s="35" t="s">
        <v>28636</v>
      </c>
      <c r="H9937" s="35" t="s">
        <v>28637</v>
      </c>
      <c r="I9937" s="35" t="s">
        <v>33</v>
      </c>
      <c r="J9937" s="36">
        <v>20560000</v>
      </c>
      <c r="K9937" s="36">
        <v>26243000</v>
      </c>
      <c r="L9937" s="36">
        <v>30896000</v>
      </c>
      <c r="M9937" s="36">
        <v>42230000</v>
      </c>
      <c r="N9937" s="36">
        <v>48194000</v>
      </c>
      <c r="O9937" s="37">
        <v>8.6699999999999999E-2</v>
      </c>
      <c r="P9937" s="37">
        <v>0.18870000000000001</v>
      </c>
      <c r="Q9937" s="37">
        <v>0.2019</v>
      </c>
      <c r="R9937" s="37">
        <v>0.2074</v>
      </c>
      <c r="S9937" s="37">
        <v>0.57599999999999996</v>
      </c>
      <c r="T9937" s="37"/>
      <c r="U9937" s="37"/>
      <c r="V9937" s="37"/>
      <c r="W9937" s="37"/>
      <c r="X9937" s="37"/>
      <c r="Z9937" s="4" t="str">
        <f t="shared" si="430"/>
        <v>YES</v>
      </c>
      <c r="AA9937" s="4" t="str">
        <f t="shared" si="430"/>
        <v>YES</v>
      </c>
      <c r="AB9937" s="4" t="str">
        <f t="shared" si="430"/>
        <v>YES</v>
      </c>
      <c r="AD9937" s="4">
        <f t="shared" si="431"/>
        <v>3</v>
      </c>
    </row>
    <row r="9938" spans="1:30" ht="14.4" customHeight="1" x14ac:dyDescent="0.35">
      <c r="A9938" s="34">
        <v>9983</v>
      </c>
      <c r="B9938" s="1" t="s">
        <v>28638</v>
      </c>
      <c r="C9938" s="1"/>
      <c r="D9938" s="1"/>
      <c r="E9938" s="1"/>
      <c r="F9938" s="1" t="s">
        <v>29262</v>
      </c>
      <c r="G9938" s="35" t="s">
        <v>28639</v>
      </c>
      <c r="H9938" s="35" t="s">
        <v>28640</v>
      </c>
      <c r="I9938" s="35" t="s">
        <v>23</v>
      </c>
      <c r="J9938" s="36">
        <v>40562000</v>
      </c>
      <c r="K9938" s="36">
        <v>34269000</v>
      </c>
      <c r="L9938" s="36">
        <v>40743000</v>
      </c>
      <c r="M9938" s="36">
        <v>41410000</v>
      </c>
      <c r="N9938" s="36">
        <v>48163000</v>
      </c>
      <c r="O9938" s="37">
        <v>0.40029999999999999</v>
      </c>
      <c r="P9938" s="37">
        <v>0.29520000000000002</v>
      </c>
      <c r="Q9938" s="37">
        <v>0.32500000000000001</v>
      </c>
      <c r="R9938" s="37">
        <v>0.31369999999999998</v>
      </c>
      <c r="S9938" s="37">
        <v>0.44729999999999998</v>
      </c>
      <c r="T9938" s="37"/>
      <c r="U9938" s="37"/>
      <c r="V9938" s="37"/>
      <c r="W9938" s="37"/>
      <c r="X9938" s="37"/>
      <c r="Z9938" s="4" t="str">
        <f t="shared" si="430"/>
        <v>YES</v>
      </c>
      <c r="AA9938" s="4" t="str">
        <f t="shared" si="430"/>
        <v>YES</v>
      </c>
      <c r="AB9938" s="4" t="str">
        <f t="shared" si="430"/>
        <v>YES</v>
      </c>
      <c r="AD9938" s="4">
        <f t="shared" si="431"/>
        <v>3</v>
      </c>
    </row>
    <row r="9939" spans="1:30" ht="14.4" customHeight="1" x14ac:dyDescent="0.35">
      <c r="A9939" s="34">
        <v>9984</v>
      </c>
      <c r="B9939" s="1" t="s">
        <v>28641</v>
      </c>
      <c r="C9939" s="1"/>
      <c r="D9939" s="1"/>
      <c r="E9939" s="1"/>
      <c r="F9939" s="1" t="s">
        <v>29262</v>
      </c>
      <c r="G9939" s="35" t="s">
        <v>28642</v>
      </c>
      <c r="H9939" s="35" t="s">
        <v>28643</v>
      </c>
      <c r="I9939" s="35" t="s">
        <v>390</v>
      </c>
      <c r="J9939" s="36"/>
      <c r="K9939" s="36"/>
      <c r="L9939" s="36"/>
      <c r="M9939" s="36">
        <v>12853000</v>
      </c>
      <c r="N9939" s="36">
        <v>48152000</v>
      </c>
      <c r="O9939" s="37"/>
      <c r="P9939" s="37"/>
      <c r="Q9939" s="37"/>
      <c r="R9939" s="37">
        <v>0.47339999999999999</v>
      </c>
      <c r="S9939" s="37">
        <v>0.1686</v>
      </c>
      <c r="T9939" s="37"/>
      <c r="U9939" s="37"/>
      <c r="V9939" s="37"/>
      <c r="W9939" s="37"/>
      <c r="X9939" s="37"/>
      <c r="Z9939" s="4" t="str">
        <f t="shared" si="430"/>
        <v>NO</v>
      </c>
      <c r="AA9939" s="4" t="str">
        <f t="shared" si="430"/>
        <v>YES</v>
      </c>
      <c r="AB9939" s="4" t="str">
        <f t="shared" si="430"/>
        <v>NO</v>
      </c>
      <c r="AD9939" s="4">
        <f t="shared" si="431"/>
        <v>1</v>
      </c>
    </row>
    <row r="9940" spans="1:30" ht="14.4" customHeight="1" x14ac:dyDescent="0.35">
      <c r="A9940" s="34">
        <v>9986</v>
      </c>
      <c r="B9940" s="1" t="s">
        <v>10126</v>
      </c>
      <c r="C9940" s="1" t="s">
        <v>29015</v>
      </c>
      <c r="D9940" s="1"/>
      <c r="E9940" s="1" t="s">
        <v>29008</v>
      </c>
      <c r="F9940" s="1" t="s">
        <v>29262</v>
      </c>
      <c r="G9940" s="35" t="s">
        <v>28647</v>
      </c>
      <c r="H9940" s="35" t="s">
        <v>28648</v>
      </c>
      <c r="I9940" s="35" t="s">
        <v>29</v>
      </c>
      <c r="J9940" s="36">
        <v>3154000</v>
      </c>
      <c r="K9940" s="36">
        <v>6781000</v>
      </c>
      <c r="L9940" s="36">
        <v>5606000</v>
      </c>
      <c r="M9940" s="36">
        <v>41025000</v>
      </c>
      <c r="N9940" s="36">
        <v>48147000</v>
      </c>
      <c r="O9940" s="37">
        <v>0.1046</v>
      </c>
      <c r="P9940" s="37">
        <v>0.18990000000000001</v>
      </c>
      <c r="Q9940" s="37">
        <v>8.8999999999999996E-2</v>
      </c>
      <c r="R9940" s="37">
        <v>6.8099999999999994E-2</v>
      </c>
      <c r="S9940" s="37">
        <v>7.5300000000000006E-2</v>
      </c>
      <c r="T9940" s="37">
        <v>7.2599999999999998E-2</v>
      </c>
      <c r="U9940" s="37">
        <v>8.0699999999999994E-2</v>
      </c>
      <c r="V9940" s="37">
        <v>4.9099999999999998E-2</v>
      </c>
      <c r="W9940" s="37">
        <v>6.8099999999999994E-2</v>
      </c>
      <c r="X9940" s="37">
        <v>7.5300000000000006E-2</v>
      </c>
      <c r="Z9940" s="4" t="str">
        <f t="shared" si="430"/>
        <v>NO</v>
      </c>
      <c r="AA9940" s="4" t="str">
        <f t="shared" si="430"/>
        <v>NO</v>
      </c>
      <c r="AB9940" s="4" t="str">
        <f t="shared" si="430"/>
        <v>NO</v>
      </c>
      <c r="AD9940" s="4">
        <f t="shared" si="431"/>
        <v>0</v>
      </c>
    </row>
    <row r="9941" spans="1:30" ht="14.4" customHeight="1" x14ac:dyDescent="0.35">
      <c r="A9941" s="34">
        <v>9985</v>
      </c>
      <c r="B9941" s="1" t="s">
        <v>28644</v>
      </c>
      <c r="C9941" s="1" t="s">
        <v>29015</v>
      </c>
      <c r="D9941" s="1"/>
      <c r="E9941" s="1" t="s">
        <v>29008</v>
      </c>
      <c r="F9941" s="1" t="s">
        <v>29262</v>
      </c>
      <c r="G9941" s="35" t="s">
        <v>28645</v>
      </c>
      <c r="H9941" s="35" t="s">
        <v>28646</v>
      </c>
      <c r="I9941" s="35" t="s">
        <v>29</v>
      </c>
      <c r="J9941" s="36">
        <v>3064000</v>
      </c>
      <c r="K9941" s="36">
        <v>13230000</v>
      </c>
      <c r="L9941" s="36">
        <v>25458000</v>
      </c>
      <c r="M9941" s="36">
        <v>38047000</v>
      </c>
      <c r="N9941" s="36">
        <v>48147000</v>
      </c>
      <c r="O9941" s="37">
        <v>8.7499999999999994E-2</v>
      </c>
      <c r="P9941" s="37">
        <v>7.6700000000000004E-2</v>
      </c>
      <c r="Q9941" s="37">
        <v>6.93E-2</v>
      </c>
      <c r="R9941" s="37">
        <v>9.0999999999999998E-2</v>
      </c>
      <c r="S9941" s="37">
        <v>6.9000000000000006E-2</v>
      </c>
      <c r="T9941" s="37">
        <v>7.1800000000000003E-2</v>
      </c>
      <c r="U9941" s="37">
        <v>6.7400000000000002E-2</v>
      </c>
      <c r="V9941" s="37">
        <v>6.93E-2</v>
      </c>
      <c r="W9941" s="37">
        <v>9.0999999999999998E-2</v>
      </c>
      <c r="X9941" s="37">
        <v>6.9000000000000006E-2</v>
      </c>
      <c r="Z9941" s="4" t="str">
        <f t="shared" si="430"/>
        <v>NO</v>
      </c>
      <c r="AA9941" s="4" t="str">
        <f t="shared" si="430"/>
        <v>NO</v>
      </c>
      <c r="AB9941" s="4" t="str">
        <f t="shared" si="430"/>
        <v>NO</v>
      </c>
      <c r="AD9941" s="4">
        <f t="shared" si="431"/>
        <v>0</v>
      </c>
    </row>
    <row r="9942" spans="1:30" ht="14.4" customHeight="1" x14ac:dyDescent="0.35">
      <c r="A9942" s="34">
        <v>9987</v>
      </c>
      <c r="B9942" s="1" t="s">
        <v>28649</v>
      </c>
      <c r="C9942" s="1"/>
      <c r="D9942" s="1"/>
      <c r="E9942" s="1"/>
      <c r="F9942" s="1" t="s">
        <v>29262</v>
      </c>
      <c r="G9942" s="35" t="s">
        <v>28650</v>
      </c>
      <c r="H9942" s="35" t="s">
        <v>28651</v>
      </c>
      <c r="I9942" s="35" t="s">
        <v>33</v>
      </c>
      <c r="J9942" s="36">
        <v>33715000</v>
      </c>
      <c r="K9942" s="36">
        <v>36778000</v>
      </c>
      <c r="L9942" s="36">
        <v>42604000</v>
      </c>
      <c r="M9942" s="36">
        <v>48520000</v>
      </c>
      <c r="N9942" s="36">
        <v>48134000</v>
      </c>
      <c r="O9942" s="37">
        <v>0.53769999999999996</v>
      </c>
      <c r="P9942" s="37">
        <v>0.38100000000000001</v>
      </c>
      <c r="Q9942" s="37">
        <v>0.41689999999999999</v>
      </c>
      <c r="R9942" s="37">
        <v>0.43269999999999997</v>
      </c>
      <c r="S9942" s="37">
        <v>0.436</v>
      </c>
      <c r="T9942" s="37"/>
      <c r="U9942" s="37"/>
      <c r="V9942" s="37"/>
      <c r="W9942" s="37"/>
      <c r="X9942" s="37"/>
      <c r="Z9942" s="4" t="str">
        <f t="shared" si="430"/>
        <v>YES</v>
      </c>
      <c r="AA9942" s="4" t="str">
        <f t="shared" si="430"/>
        <v>YES</v>
      </c>
      <c r="AB9942" s="4" t="str">
        <f t="shared" si="430"/>
        <v>YES</v>
      </c>
      <c r="AD9942" s="4">
        <f t="shared" si="431"/>
        <v>3</v>
      </c>
    </row>
    <row r="9943" spans="1:30" ht="27.65" customHeight="1" x14ac:dyDescent="0.35">
      <c r="A9943" s="34">
        <v>9988</v>
      </c>
      <c r="B9943" s="1" t="s">
        <v>26328</v>
      </c>
      <c r="C9943" s="1" t="s">
        <v>29015</v>
      </c>
      <c r="D9943" s="1"/>
      <c r="E9943" s="1" t="s">
        <v>29008</v>
      </c>
      <c r="F9943" s="1" t="s">
        <v>29262</v>
      </c>
      <c r="G9943" s="35" t="s">
        <v>28652</v>
      </c>
      <c r="H9943" s="35" t="s">
        <v>28653</v>
      </c>
      <c r="I9943" s="35" t="s">
        <v>29</v>
      </c>
      <c r="J9943" s="36">
        <v>18019000</v>
      </c>
      <c r="K9943" s="36">
        <v>26797000</v>
      </c>
      <c r="L9943" s="36">
        <v>33433000</v>
      </c>
      <c r="M9943" s="36">
        <v>44769000</v>
      </c>
      <c r="N9943" s="36">
        <v>48129000</v>
      </c>
      <c r="O9943" s="37">
        <v>0.39810000000000001</v>
      </c>
      <c r="P9943" s="37">
        <v>0.35299999999999998</v>
      </c>
      <c r="Q9943" s="37">
        <v>0.36659999999999998</v>
      </c>
      <c r="R9943" s="37">
        <v>0.35460000000000003</v>
      </c>
      <c r="S9943" s="37">
        <v>0.13639999999999999</v>
      </c>
      <c r="T9943" s="37"/>
      <c r="U9943" s="37">
        <v>-1.4999999999999999E-2</v>
      </c>
      <c r="V9943" s="37">
        <v>-2.0400000000000001E-2</v>
      </c>
      <c r="W9943" s="37">
        <v>-1.26E-2</v>
      </c>
      <c r="X9943" s="37">
        <v>-9.7999999999999997E-3</v>
      </c>
      <c r="Z9943" s="4" t="str">
        <f t="shared" si="430"/>
        <v>YES</v>
      </c>
      <c r="AA9943" s="4" t="str">
        <f t="shared" si="430"/>
        <v>YES</v>
      </c>
      <c r="AB9943" s="4" t="str">
        <f t="shared" si="430"/>
        <v>NO</v>
      </c>
      <c r="AD9943" s="4">
        <f t="shared" si="431"/>
        <v>2</v>
      </c>
    </row>
    <row r="9944" spans="1:30" ht="14.4" customHeight="1" x14ac:dyDescent="0.35">
      <c r="A9944" s="34">
        <v>9989</v>
      </c>
      <c r="B9944" s="1" t="s">
        <v>9327</v>
      </c>
      <c r="C9944" s="1"/>
      <c r="D9944" s="1"/>
      <c r="E9944" s="1"/>
      <c r="F9944" s="1" t="s">
        <v>29262</v>
      </c>
      <c r="G9944" s="35" t="s">
        <v>28654</v>
      </c>
      <c r="H9944" s="35" t="s">
        <v>28655</v>
      </c>
      <c r="I9944" s="35" t="s">
        <v>23</v>
      </c>
      <c r="J9944" s="36">
        <v>21662000</v>
      </c>
      <c r="K9944" s="36">
        <v>28171000</v>
      </c>
      <c r="L9944" s="36">
        <v>35633000</v>
      </c>
      <c r="M9944" s="36">
        <v>38983000</v>
      </c>
      <c r="N9944" s="36">
        <v>48128000</v>
      </c>
      <c r="O9944" s="37">
        <v>0.29120000000000001</v>
      </c>
      <c r="P9944" s="37">
        <v>0.3337</v>
      </c>
      <c r="Q9944" s="37">
        <v>0.4556</v>
      </c>
      <c r="R9944" s="37">
        <v>0.39169999999999999</v>
      </c>
      <c r="S9944" s="37">
        <v>0.36820000000000003</v>
      </c>
      <c r="T9944" s="37">
        <v>-0.1079</v>
      </c>
      <c r="U9944" s="37">
        <v>8.9499999999999996E-2</v>
      </c>
      <c r="V9944" s="37">
        <v>0.33069999999999999</v>
      </c>
      <c r="W9944" s="37">
        <v>0.3523</v>
      </c>
      <c r="X9944" s="37">
        <v>0.3644</v>
      </c>
      <c r="Z9944" s="4" t="str">
        <f t="shared" si="430"/>
        <v>YES</v>
      </c>
      <c r="AA9944" s="4" t="str">
        <f t="shared" si="430"/>
        <v>YES</v>
      </c>
      <c r="AB9944" s="4" t="str">
        <f t="shared" si="430"/>
        <v>YES</v>
      </c>
      <c r="AD9944" s="4">
        <f t="shared" si="431"/>
        <v>3</v>
      </c>
    </row>
    <row r="9945" spans="1:30" ht="14.4" customHeight="1" x14ac:dyDescent="0.35">
      <c r="A9945" s="34">
        <v>9990</v>
      </c>
      <c r="B9945" s="1" t="s">
        <v>28656</v>
      </c>
      <c r="C9945" s="1" t="s">
        <v>29015</v>
      </c>
      <c r="D9945" s="1"/>
      <c r="E9945" s="1" t="s">
        <v>29008</v>
      </c>
      <c r="F9945" s="1" t="s">
        <v>29262</v>
      </c>
      <c r="G9945" s="35" t="s">
        <v>28657</v>
      </c>
      <c r="H9945" s="35" t="s">
        <v>28658</v>
      </c>
      <c r="I9945" s="35" t="s">
        <v>29</v>
      </c>
      <c r="J9945" s="36">
        <v>33117000</v>
      </c>
      <c r="K9945" s="36">
        <v>42917000</v>
      </c>
      <c r="L9945" s="36">
        <v>42440000</v>
      </c>
      <c r="M9945" s="36">
        <v>40869000</v>
      </c>
      <c r="N9945" s="36">
        <v>48126000</v>
      </c>
      <c r="O9945" s="37">
        <v>0.49509999999999998</v>
      </c>
      <c r="P9945" s="37">
        <v>0.49340000000000001</v>
      </c>
      <c r="Q9945" s="37">
        <v>0.43180000000000002</v>
      </c>
      <c r="R9945" s="37">
        <v>0.24809999999999999</v>
      </c>
      <c r="S9945" s="37">
        <v>0.2727</v>
      </c>
      <c r="T9945" s="37"/>
      <c r="U9945" s="37"/>
      <c r="V9945" s="37"/>
      <c r="W9945" s="37"/>
      <c r="X9945" s="37"/>
      <c r="Z9945" s="4" t="str">
        <f t="shared" si="430"/>
        <v>YES</v>
      </c>
      <c r="AA9945" s="4" t="str">
        <f t="shared" si="430"/>
        <v>YES</v>
      </c>
      <c r="AB9945" s="4" t="str">
        <f t="shared" si="430"/>
        <v>YES</v>
      </c>
      <c r="AD9945" s="4">
        <f t="shared" si="431"/>
        <v>3</v>
      </c>
    </row>
    <row r="9946" spans="1:30" ht="14.4" customHeight="1" x14ac:dyDescent="0.35">
      <c r="A9946" s="34">
        <v>9991</v>
      </c>
      <c r="B9946" s="1" t="s">
        <v>608</v>
      </c>
      <c r="C9946" s="1"/>
      <c r="D9946" s="1"/>
      <c r="E9946" s="1"/>
      <c r="F9946" s="1" t="s">
        <v>28719</v>
      </c>
      <c r="G9946" s="35" t="s">
        <v>28659</v>
      </c>
      <c r="H9946" s="35" t="s">
        <v>28660</v>
      </c>
      <c r="I9946" s="35" t="s">
        <v>33</v>
      </c>
      <c r="J9946" s="36">
        <v>30873000</v>
      </c>
      <c r="K9946" s="36">
        <v>34728000</v>
      </c>
      <c r="L9946" s="36">
        <v>38185000</v>
      </c>
      <c r="M9946" s="36">
        <v>41014000</v>
      </c>
      <c r="N9946" s="36">
        <v>48116000</v>
      </c>
      <c r="O9946" s="37">
        <v>8.9300000000000004E-2</v>
      </c>
      <c r="P9946" s="37">
        <v>5.5500000000000001E-2</v>
      </c>
      <c r="Q9946" s="37">
        <v>0.1145</v>
      </c>
      <c r="R9946" s="37">
        <v>9.7000000000000003E-2</v>
      </c>
      <c r="S9946" s="37">
        <v>7.3400000000000007E-2</v>
      </c>
      <c r="T9946" s="37">
        <v>8.8800000000000004E-2</v>
      </c>
      <c r="U9946" s="37">
        <v>7.5300000000000006E-2</v>
      </c>
      <c r="V9946" s="37">
        <v>0.112</v>
      </c>
      <c r="W9946" s="37">
        <v>8.9599999999999999E-2</v>
      </c>
      <c r="X9946" s="37">
        <v>6.3799999999999996E-2</v>
      </c>
      <c r="Z9946" s="4" t="str">
        <f t="shared" si="430"/>
        <v>NO</v>
      </c>
      <c r="AA9946" s="4" t="str">
        <f t="shared" si="430"/>
        <v>NO</v>
      </c>
      <c r="AB9946" s="4" t="str">
        <f t="shared" si="430"/>
        <v>NO</v>
      </c>
      <c r="AD9946" s="4">
        <f t="shared" si="431"/>
        <v>0</v>
      </c>
    </row>
    <row r="9947" spans="1:30" ht="14.4" customHeight="1" x14ac:dyDescent="0.35">
      <c r="A9947" s="34">
        <v>9992</v>
      </c>
      <c r="B9947" s="1" t="s">
        <v>28661</v>
      </c>
      <c r="C9947" s="1" t="s">
        <v>29015</v>
      </c>
      <c r="D9947" s="1"/>
      <c r="E9947" s="1" t="s">
        <v>29008</v>
      </c>
      <c r="F9947" s="1"/>
      <c r="G9947" s="35" t="s">
        <v>28662</v>
      </c>
      <c r="H9947" s="35" t="s">
        <v>28663</v>
      </c>
      <c r="I9947" s="35" t="s">
        <v>29</v>
      </c>
      <c r="J9947" s="36">
        <v>20471000</v>
      </c>
      <c r="K9947" s="36">
        <v>20804000</v>
      </c>
      <c r="L9947" s="36">
        <v>25581000</v>
      </c>
      <c r="M9947" s="36">
        <v>35648000</v>
      </c>
      <c r="N9947" s="36">
        <v>48104000</v>
      </c>
      <c r="O9947" s="37">
        <v>6.7900000000000002E-2</v>
      </c>
      <c r="P9947" s="37">
        <v>-0.224</v>
      </c>
      <c r="Q9947" s="37">
        <v>-0.1547</v>
      </c>
      <c r="R9947" s="37">
        <v>4.65E-2</v>
      </c>
      <c r="S9947" s="37">
        <v>7.9699999999999993E-2</v>
      </c>
      <c r="T9947" s="37"/>
      <c r="U9947" s="37">
        <v>-3.0999999999999999E-3</v>
      </c>
      <c r="V9947" s="37">
        <v>-4.9599999999999998E-2</v>
      </c>
      <c r="W9947" s="37">
        <v>-2.5000000000000001E-2</v>
      </c>
      <c r="X9947" s="37">
        <v>-1.6299999999999999E-2</v>
      </c>
      <c r="Z9947" s="4" t="str">
        <f t="shared" si="430"/>
        <v>NO</v>
      </c>
      <c r="AA9947" s="4" t="str">
        <f t="shared" si="430"/>
        <v>NO</v>
      </c>
      <c r="AB9947" s="4" t="str">
        <f t="shared" si="430"/>
        <v>NO</v>
      </c>
      <c r="AD9947" s="4">
        <f t="shared" si="431"/>
        <v>0</v>
      </c>
    </row>
    <row r="9948" spans="1:30" ht="14.4" customHeight="1" x14ac:dyDescent="0.35">
      <c r="A9948" s="34">
        <v>9993</v>
      </c>
      <c r="B9948" s="1" t="s">
        <v>28664</v>
      </c>
      <c r="C9948" s="1"/>
      <c r="D9948" s="1"/>
      <c r="E9948" s="1"/>
      <c r="F9948" s="1"/>
      <c r="G9948" s="35" t="s">
        <v>28665</v>
      </c>
      <c r="H9948" s="35" t="s">
        <v>28666</v>
      </c>
      <c r="I9948" s="35" t="s">
        <v>33</v>
      </c>
      <c r="J9948" s="36">
        <v>27477000</v>
      </c>
      <c r="K9948" s="36">
        <v>27189000</v>
      </c>
      <c r="L9948" s="36">
        <v>30243000</v>
      </c>
      <c r="M9948" s="36">
        <v>36137000</v>
      </c>
      <c r="N9948" s="36">
        <v>48103000</v>
      </c>
      <c r="O9948" s="37">
        <v>0.22869999999999999</v>
      </c>
      <c r="P9948" s="37">
        <v>0.28189999999999998</v>
      </c>
      <c r="Q9948" s="37">
        <v>-0.36170000000000002</v>
      </c>
      <c r="R9948" s="37">
        <v>0.14810000000000001</v>
      </c>
      <c r="S9948" s="37">
        <v>7.8399999999999997E-2</v>
      </c>
      <c r="T9948" s="37"/>
      <c r="U9948" s="37"/>
      <c r="V9948" s="37"/>
      <c r="W9948" s="37"/>
      <c r="X9948" s="37"/>
      <c r="Z9948" s="4" t="str">
        <f t="shared" si="430"/>
        <v>NO</v>
      </c>
      <c r="AA9948" s="4" t="str">
        <f t="shared" si="430"/>
        <v>NO</v>
      </c>
      <c r="AB9948" s="4" t="str">
        <f t="shared" si="430"/>
        <v>NO</v>
      </c>
      <c r="AD9948" s="4">
        <f t="shared" si="431"/>
        <v>0</v>
      </c>
    </row>
    <row r="9949" spans="1:30" ht="26.5" x14ac:dyDescent="0.35">
      <c r="A9949" s="34">
        <v>9994</v>
      </c>
      <c r="B9949" s="1" t="s">
        <v>28667</v>
      </c>
      <c r="C9949" s="1"/>
      <c r="D9949" s="1"/>
      <c r="E9949" s="1"/>
      <c r="F9949" s="1"/>
      <c r="G9949" s="35" t="s">
        <v>28668</v>
      </c>
      <c r="H9949" s="35" t="s">
        <v>28669</v>
      </c>
      <c r="I9949" s="35" t="s">
        <v>23</v>
      </c>
      <c r="J9949" s="36">
        <v>21784000</v>
      </c>
      <c r="K9949" s="36">
        <v>20879000</v>
      </c>
      <c r="L9949" s="36">
        <v>29843000</v>
      </c>
      <c r="M9949" s="36">
        <v>40570000</v>
      </c>
      <c r="N9949" s="36">
        <v>48094000</v>
      </c>
      <c r="O9949" s="37">
        <v>-9.5899999999999999E-2</v>
      </c>
      <c r="P9949" s="37">
        <v>-2.8500000000000001E-2</v>
      </c>
      <c r="Q9949" s="37">
        <v>0.2576</v>
      </c>
      <c r="R9949" s="37">
        <v>0.19089999999999999</v>
      </c>
      <c r="S9949" s="37">
        <v>0.21909999999999999</v>
      </c>
      <c r="T9949" s="37">
        <v>-1.8E-3</v>
      </c>
      <c r="U9949" s="37">
        <v>-5.0000000000000001E-3</v>
      </c>
      <c r="V9949" s="37">
        <v>-4.3E-3</v>
      </c>
      <c r="W9949" s="37">
        <v>-2.0999999999999999E-3</v>
      </c>
      <c r="X9949" s="37">
        <v>-1.8E-3</v>
      </c>
      <c r="Z9949" s="4" t="str">
        <f t="shared" si="430"/>
        <v>YES</v>
      </c>
      <c r="AA9949" s="4" t="str">
        <f t="shared" si="430"/>
        <v>NO</v>
      </c>
      <c r="AB9949" s="4" t="str">
        <f t="shared" si="430"/>
        <v>YES</v>
      </c>
      <c r="AD9949" s="4">
        <f t="shared" si="431"/>
        <v>2</v>
      </c>
    </row>
    <row r="9950" spans="1:30" ht="26.5" x14ac:dyDescent="0.35">
      <c r="A9950" s="34">
        <v>9995</v>
      </c>
      <c r="B9950" s="1" t="s">
        <v>28670</v>
      </c>
      <c r="C9950" s="1"/>
      <c r="D9950" s="1"/>
      <c r="E9950" s="1"/>
      <c r="F9950" s="1"/>
      <c r="G9950" s="35" t="s">
        <v>28671</v>
      </c>
      <c r="H9950" s="35" t="s">
        <v>28672</v>
      </c>
      <c r="I9950" s="35" t="s">
        <v>23</v>
      </c>
      <c r="J9950" s="36">
        <v>18299000</v>
      </c>
      <c r="K9950" s="36">
        <v>18844000</v>
      </c>
      <c r="L9950" s="36">
        <v>17515000</v>
      </c>
      <c r="M9950" s="36">
        <v>25823000</v>
      </c>
      <c r="N9950" s="36">
        <v>48091000</v>
      </c>
      <c r="O9950" s="37">
        <v>0.11600000000000001</v>
      </c>
      <c r="P9950" s="37">
        <v>6.1899999999999997E-2</v>
      </c>
      <c r="Q9950" s="37">
        <v>8.5500000000000007E-2</v>
      </c>
      <c r="R9950" s="37">
        <v>4.6199999999999998E-2</v>
      </c>
      <c r="S9950" s="37">
        <v>0.1406</v>
      </c>
      <c r="T9950" s="37"/>
      <c r="U9950" s="37"/>
      <c r="V9950" s="37"/>
      <c r="W9950" s="37"/>
      <c r="X9950" s="37"/>
      <c r="Z9950" s="4" t="str">
        <f t="shared" si="430"/>
        <v>NO</v>
      </c>
      <c r="AA9950" s="4" t="str">
        <f t="shared" si="430"/>
        <v>NO</v>
      </c>
      <c r="AB9950" s="4" t="str">
        <f t="shared" si="430"/>
        <v>NO</v>
      </c>
      <c r="AD9950" s="4">
        <f t="shared" si="431"/>
        <v>0</v>
      </c>
    </row>
    <row r="9951" spans="1:30" ht="26.5" x14ac:dyDescent="0.35">
      <c r="A9951" s="34">
        <v>9996</v>
      </c>
      <c r="B9951" s="1" t="s">
        <v>28673</v>
      </c>
      <c r="C9951" s="1"/>
      <c r="D9951" s="1"/>
      <c r="E9951" s="1"/>
      <c r="F9951" s="1"/>
      <c r="G9951" s="35" t="s">
        <v>28674</v>
      </c>
      <c r="H9951" s="35" t="s">
        <v>28675</v>
      </c>
      <c r="I9951" s="35" t="s">
        <v>23</v>
      </c>
      <c r="J9951" s="36">
        <v>35049000</v>
      </c>
      <c r="K9951" s="36">
        <v>38133000</v>
      </c>
      <c r="L9951" s="36">
        <v>34168000</v>
      </c>
      <c r="M9951" s="36">
        <v>51606000</v>
      </c>
      <c r="N9951" s="36">
        <v>48089000</v>
      </c>
      <c r="O9951" s="37">
        <v>0.10249999999999999</v>
      </c>
      <c r="P9951" s="37">
        <v>0.25669999999999998</v>
      </c>
      <c r="Q9951" s="37">
        <v>-0.1767</v>
      </c>
      <c r="R9951" s="37">
        <v>8.2100000000000006E-2</v>
      </c>
      <c r="S9951" s="37">
        <v>-1.83E-2</v>
      </c>
      <c r="T9951" s="37">
        <v>7.9899999999999999E-2</v>
      </c>
      <c r="U9951" s="37">
        <v>0.24890000000000001</v>
      </c>
      <c r="V9951" s="37">
        <v>-0.19009999999999999</v>
      </c>
      <c r="W9951" s="37">
        <v>9.6699999999999994E-2</v>
      </c>
      <c r="X9951" s="37">
        <v>-4.4999999999999998E-2</v>
      </c>
      <c r="Z9951" s="4" t="str">
        <f t="shared" si="430"/>
        <v>NO</v>
      </c>
      <c r="AA9951" s="4" t="str">
        <f t="shared" si="430"/>
        <v>NO</v>
      </c>
      <c r="AB9951" s="4" t="str">
        <f t="shared" si="430"/>
        <v>NO</v>
      </c>
      <c r="AD9951" s="4">
        <f t="shared" si="431"/>
        <v>0</v>
      </c>
    </row>
    <row r="9952" spans="1:30" x14ac:dyDescent="0.35">
      <c r="A9952" s="34">
        <v>9997</v>
      </c>
      <c r="B9952" s="1" t="s">
        <v>28676</v>
      </c>
      <c r="C9952" s="1" t="s">
        <v>29015</v>
      </c>
      <c r="D9952" s="1"/>
      <c r="E9952" s="1" t="s">
        <v>29008</v>
      </c>
      <c r="F9952" s="1"/>
      <c r="G9952" s="35" t="s">
        <v>28677</v>
      </c>
      <c r="H9952" s="35" t="s">
        <v>28678</v>
      </c>
      <c r="I9952" s="35" t="s">
        <v>29</v>
      </c>
      <c r="J9952" s="36">
        <v>9746000</v>
      </c>
      <c r="K9952" s="36">
        <v>16587000</v>
      </c>
      <c r="L9952" s="36">
        <v>26395000</v>
      </c>
      <c r="M9952" s="36">
        <v>46734000</v>
      </c>
      <c r="N9952" s="36">
        <v>48081000</v>
      </c>
      <c r="O9952" s="37">
        <v>0.1099</v>
      </c>
      <c r="P9952" s="37">
        <v>0.11219999999999999</v>
      </c>
      <c r="Q9952" s="37">
        <v>7.3999999999999996E-2</v>
      </c>
      <c r="R9952" s="37">
        <v>8.2600000000000007E-2</v>
      </c>
      <c r="S9952" s="37">
        <v>6.6900000000000001E-2</v>
      </c>
      <c r="T9952" s="37"/>
      <c r="U9952" s="37"/>
      <c r="V9952" s="37"/>
      <c r="W9952" s="37"/>
      <c r="X9952" s="37"/>
      <c r="Z9952" s="4" t="str">
        <f t="shared" si="430"/>
        <v>NO</v>
      </c>
      <c r="AA9952" s="4" t="str">
        <f t="shared" si="430"/>
        <v>NO</v>
      </c>
      <c r="AB9952" s="4" t="str">
        <f t="shared" si="430"/>
        <v>NO</v>
      </c>
      <c r="AD9952" s="4">
        <f t="shared" si="431"/>
        <v>0</v>
      </c>
    </row>
    <row r="9953" spans="1:30" x14ac:dyDescent="0.35">
      <c r="A9953" s="34">
        <v>9998</v>
      </c>
      <c r="B9953" s="1" t="s">
        <v>28679</v>
      </c>
      <c r="C9953" s="1" t="s">
        <v>29015</v>
      </c>
      <c r="D9953" s="1"/>
      <c r="E9953" s="1" t="s">
        <v>29008</v>
      </c>
      <c r="F9953" s="1"/>
      <c r="G9953" s="35" t="s">
        <v>28680</v>
      </c>
      <c r="H9953" s="35" t="s">
        <v>28681</v>
      </c>
      <c r="I9953" s="35" t="s">
        <v>29</v>
      </c>
      <c r="J9953" s="36"/>
      <c r="K9953" s="36">
        <v>17637000</v>
      </c>
      <c r="L9953" s="36">
        <v>42340000</v>
      </c>
      <c r="M9953" s="36">
        <v>37476000</v>
      </c>
      <c r="N9953" s="36">
        <v>48070000</v>
      </c>
      <c r="O9953" s="37"/>
      <c r="P9953" s="37">
        <v>0.45329999999999998</v>
      </c>
      <c r="Q9953" s="37">
        <v>0.37469999999999998</v>
      </c>
      <c r="R9953" s="37">
        <v>3.9199999999999999E-2</v>
      </c>
      <c r="S9953" s="37">
        <v>6.2300000000000001E-2</v>
      </c>
      <c r="T9953" s="37"/>
      <c r="U9953" s="37"/>
      <c r="V9953" s="37"/>
      <c r="W9953" s="37"/>
      <c r="X9953" s="37"/>
      <c r="Z9953" s="4" t="str">
        <f t="shared" si="430"/>
        <v>YES</v>
      </c>
      <c r="AA9953" s="4" t="str">
        <f t="shared" si="430"/>
        <v>NO</v>
      </c>
      <c r="AB9953" s="4" t="str">
        <f t="shared" si="430"/>
        <v>NO</v>
      </c>
      <c r="AD9953" s="4">
        <f t="shared" si="431"/>
        <v>1</v>
      </c>
    </row>
    <row r="9954" spans="1:30" x14ac:dyDescent="0.35">
      <c r="A9954" s="34">
        <v>9999</v>
      </c>
      <c r="B9954" s="1" t="s">
        <v>19965</v>
      </c>
      <c r="C9954" s="1" t="s">
        <v>29015</v>
      </c>
      <c r="D9954" s="1"/>
      <c r="E9954" s="1" t="s">
        <v>29008</v>
      </c>
      <c r="F9954" s="1"/>
      <c r="G9954" s="35" t="s">
        <v>28682</v>
      </c>
      <c r="H9954" s="35" t="s">
        <v>28683</v>
      </c>
      <c r="I9954" s="35" t="s">
        <v>29</v>
      </c>
      <c r="J9954" s="36"/>
      <c r="K9954" s="36"/>
      <c r="L9954" s="36"/>
      <c r="M9954" s="36">
        <v>25308000</v>
      </c>
      <c r="N9954" s="36">
        <v>48069000</v>
      </c>
      <c r="O9954" s="37"/>
      <c r="P9954" s="37"/>
      <c r="Q9954" s="37"/>
      <c r="R9954" s="37">
        <v>0.42880000000000001</v>
      </c>
      <c r="S9954" s="37">
        <v>0.28999999999999998</v>
      </c>
      <c r="T9954" s="37"/>
      <c r="U9954" s="37"/>
      <c r="V9954" s="37"/>
      <c r="W9954" s="37">
        <v>-5.7999999999999996E-3</v>
      </c>
      <c r="X9954" s="37">
        <v>-8.9999999999999993E-3</v>
      </c>
      <c r="Z9954" s="4" t="str">
        <f t="shared" si="430"/>
        <v>NO</v>
      </c>
      <c r="AA9954" s="4" t="str">
        <f t="shared" si="430"/>
        <v>YES</v>
      </c>
      <c r="AB9954" s="4" t="str">
        <f t="shared" si="430"/>
        <v>YES</v>
      </c>
      <c r="AD9954" s="4">
        <f t="shared" si="431"/>
        <v>2</v>
      </c>
    </row>
    <row r="9955" spans="1:30" x14ac:dyDescent="0.35">
      <c r="A9955" s="34">
        <v>10000</v>
      </c>
      <c r="B9955" s="1" t="s">
        <v>28684</v>
      </c>
      <c r="C9955" s="1" t="s">
        <v>29015</v>
      </c>
      <c r="D9955" s="1"/>
      <c r="E9955" s="1" t="s">
        <v>29008</v>
      </c>
      <c r="F9955" s="1"/>
      <c r="G9955" s="35" t="s">
        <v>28685</v>
      </c>
      <c r="H9955" s="35" t="s">
        <v>28686</v>
      </c>
      <c r="I9955" s="35" t="s">
        <v>29</v>
      </c>
      <c r="J9955" s="36">
        <v>29161000</v>
      </c>
      <c r="K9955" s="36">
        <v>36113000</v>
      </c>
      <c r="L9955" s="36">
        <v>39302000</v>
      </c>
      <c r="M9955" s="36">
        <v>46041000</v>
      </c>
      <c r="N9955" s="36">
        <v>48064000</v>
      </c>
      <c r="O9955" s="37">
        <v>0.46289999999999998</v>
      </c>
      <c r="P9955" s="37">
        <v>0.51060000000000005</v>
      </c>
      <c r="Q9955" s="37">
        <v>0.54490000000000005</v>
      </c>
      <c r="R9955" s="37">
        <v>0.55420000000000003</v>
      </c>
      <c r="S9955" s="37">
        <v>0.4965</v>
      </c>
      <c r="T9955" s="37"/>
      <c r="U9955" s="37"/>
      <c r="V9955" s="37"/>
      <c r="W9955" s="37"/>
      <c r="X9955" s="37"/>
      <c r="Z9955" s="4" t="str">
        <f t="shared" si="430"/>
        <v>YES</v>
      </c>
      <c r="AA9955" s="4" t="str">
        <f t="shared" si="430"/>
        <v>YES</v>
      </c>
      <c r="AB9955" s="4" t="str">
        <f t="shared" si="430"/>
        <v>YES</v>
      </c>
      <c r="AD9955" s="4">
        <f t="shared" si="431"/>
        <v>3</v>
      </c>
    </row>
    <row r="9956" spans="1:30" x14ac:dyDescent="0.35">
      <c r="A9956" s="34">
        <v>3</v>
      </c>
      <c r="B9956" s="1" t="s">
        <v>27</v>
      </c>
      <c r="C9956" s="1" t="s">
        <v>29015</v>
      </c>
      <c r="D9956" s="1"/>
      <c r="E9956" s="1" t="s">
        <v>29008</v>
      </c>
      <c r="F9956" s="1"/>
      <c r="G9956" s="35" t="s">
        <v>28</v>
      </c>
      <c r="H9956" s="35">
        <v>105053225</v>
      </c>
      <c r="I9956" s="35" t="s">
        <v>29</v>
      </c>
      <c r="J9956" s="36">
        <v>6750000</v>
      </c>
      <c r="K9956" s="36">
        <v>916000</v>
      </c>
      <c r="L9956" s="36">
        <v>21543000</v>
      </c>
      <c r="M9956" s="36">
        <v>31438000</v>
      </c>
      <c r="N9956" s="36">
        <v>32461319</v>
      </c>
      <c r="O9956" s="37">
        <v>1</v>
      </c>
      <c r="P9956" s="37">
        <v>1</v>
      </c>
      <c r="Q9956" s="37">
        <v>0.1946</v>
      </c>
      <c r="R9956" s="37">
        <v>0.94589999999999996</v>
      </c>
      <c r="S9956" s="37">
        <v>0.39850000000000002</v>
      </c>
      <c r="T9956" s="37">
        <v>0.49259999999999998</v>
      </c>
      <c r="U9956" s="37">
        <v>0.70850000000000002</v>
      </c>
      <c r="V9956" s="37">
        <v>0.18329999999999999</v>
      </c>
      <c r="W9956" s="37">
        <v>0.29859999999999998</v>
      </c>
      <c r="X9956" s="37">
        <v>0.377</v>
      </c>
      <c r="Z9956" s="4" t="str">
        <f t="shared" si="430"/>
        <v>NO</v>
      </c>
      <c r="AA9956" s="4" t="str">
        <f t="shared" si="430"/>
        <v>YES</v>
      </c>
      <c r="AB9956" s="4" t="str">
        <f t="shared" si="430"/>
        <v>YES</v>
      </c>
      <c r="AD9956" s="4">
        <f t="shared" si="431"/>
        <v>2</v>
      </c>
    </row>
    <row r="9957" spans="1:30" x14ac:dyDescent="0.35">
      <c r="A9957" s="34">
        <v>6</v>
      </c>
      <c r="B9957" s="1" t="s">
        <v>37</v>
      </c>
      <c r="C9957" s="1"/>
      <c r="D9957" s="1"/>
      <c r="E9957" s="1"/>
      <c r="F9957" s="1"/>
      <c r="G9957" s="35" t="s">
        <v>38</v>
      </c>
      <c r="H9957" s="35" t="s">
        <v>39</v>
      </c>
      <c r="I9957" s="35" t="s">
        <v>33</v>
      </c>
      <c r="J9957" s="36">
        <v>31284000</v>
      </c>
      <c r="K9957" s="36">
        <v>33500000</v>
      </c>
      <c r="L9957" s="36">
        <v>16908000</v>
      </c>
      <c r="M9957" s="36">
        <v>16537671</v>
      </c>
      <c r="N9957" s="36">
        <v>17029376</v>
      </c>
      <c r="O9957" s="37">
        <v>8.4500000000000006E-2</v>
      </c>
      <c r="P9957" s="37">
        <v>6.7299999999999999E-2</v>
      </c>
      <c r="Q9957" s="37">
        <v>0.10100000000000001</v>
      </c>
      <c r="R9957" s="37">
        <v>4.5199999999999997E-2</v>
      </c>
      <c r="S9957" s="37">
        <v>5.5100000000000003E-2</v>
      </c>
      <c r="T9957" s="37">
        <v>8.4500000000000006E-2</v>
      </c>
      <c r="U9957" s="37">
        <v>6.7299999999999999E-2</v>
      </c>
      <c r="V9957" s="37">
        <v>0.10100000000000001</v>
      </c>
      <c r="W9957" s="37">
        <v>4.5199999999999997E-2</v>
      </c>
      <c r="X9957" s="37">
        <v>5.5100000000000003E-2</v>
      </c>
      <c r="Z9957" s="4" t="str">
        <f t="shared" si="430"/>
        <v>NO</v>
      </c>
      <c r="AA9957" s="4" t="str">
        <f t="shared" si="430"/>
        <v>NO</v>
      </c>
      <c r="AB9957" s="4" t="str">
        <f t="shared" si="430"/>
        <v>NO</v>
      </c>
      <c r="AD9957" s="4">
        <f t="shared" si="431"/>
        <v>0</v>
      </c>
    </row>
    <row r="9958" spans="1:30" x14ac:dyDescent="0.35">
      <c r="A9958" s="34">
        <v>10</v>
      </c>
      <c r="B9958" s="1" t="s">
        <v>50</v>
      </c>
      <c r="C9958" s="1" t="s">
        <v>29015</v>
      </c>
      <c r="D9958" s="1"/>
      <c r="E9958" s="1" t="s">
        <v>29008</v>
      </c>
      <c r="F9958" s="1"/>
      <c r="G9958" s="35" t="s">
        <v>51</v>
      </c>
      <c r="H9958" s="35" t="s">
        <v>52</v>
      </c>
      <c r="I9958" s="35" t="s">
        <v>29</v>
      </c>
      <c r="J9958" s="36">
        <v>28253000</v>
      </c>
      <c r="K9958" s="36">
        <v>32497000</v>
      </c>
      <c r="L9958" s="36">
        <v>12078000</v>
      </c>
      <c r="M9958" s="36">
        <v>10275000</v>
      </c>
      <c r="N9958" s="36">
        <v>14703215</v>
      </c>
      <c r="O9958" s="37">
        <v>4.6199999999999998E-2</v>
      </c>
      <c r="P9958" s="37">
        <v>6.8999999999999999E-3</v>
      </c>
      <c r="Q9958" s="37"/>
      <c r="R9958" s="37"/>
      <c r="S9958" s="37"/>
      <c r="T9958" s="37">
        <v>4.6199999999999998E-2</v>
      </c>
      <c r="U9958" s="37"/>
      <c r="V9958" s="37"/>
      <c r="W9958" s="37"/>
      <c r="X9958" s="37"/>
      <c r="Z9958" s="4" t="str">
        <f t="shared" si="430"/>
        <v>NO</v>
      </c>
      <c r="AA9958" s="4" t="str">
        <f t="shared" si="430"/>
        <v>NO</v>
      </c>
      <c r="AB9958" s="4" t="str">
        <f t="shared" si="430"/>
        <v>NO</v>
      </c>
      <c r="AD9958" s="4">
        <f t="shared" si="431"/>
        <v>0</v>
      </c>
    </row>
    <row r="9959" spans="1:30" x14ac:dyDescent="0.35">
      <c r="A9959" s="34">
        <v>17</v>
      </c>
      <c r="B9959" s="1" t="s">
        <v>69</v>
      </c>
      <c r="C9959" s="1"/>
      <c r="D9959" s="1"/>
      <c r="E9959" s="1"/>
      <c r="F9959" s="1"/>
      <c r="G9959" s="35" t="s">
        <v>70</v>
      </c>
      <c r="H9959" s="35" t="s">
        <v>71</v>
      </c>
      <c r="I9959" s="35" t="s">
        <v>33</v>
      </c>
      <c r="J9959" s="36">
        <v>55273000</v>
      </c>
      <c r="K9959" s="36">
        <v>56885000</v>
      </c>
      <c r="L9959" s="36">
        <v>60744000</v>
      </c>
      <c r="M9959" s="36">
        <v>43825000</v>
      </c>
      <c r="N9959" s="36">
        <v>11192448</v>
      </c>
      <c r="O9959" s="37">
        <v>-2.3699999999999999E-2</v>
      </c>
      <c r="P9959" s="37">
        <v>3.78E-2</v>
      </c>
      <c r="Q9959" s="37">
        <v>0.05</v>
      </c>
      <c r="R9959" s="37">
        <v>4.1300000000000003E-2</v>
      </c>
      <c r="S9959" s="37">
        <v>0.1406</v>
      </c>
      <c r="T9959" s="37">
        <v>-2.3699999999999999E-2</v>
      </c>
      <c r="U9959" s="37">
        <v>3.78E-2</v>
      </c>
      <c r="V9959" s="37">
        <v>0.05</v>
      </c>
      <c r="W9959" s="37">
        <v>4.1300000000000003E-2</v>
      </c>
      <c r="X9959" s="37">
        <v>0.1406</v>
      </c>
      <c r="Z9959" s="4" t="str">
        <f t="shared" si="430"/>
        <v>NO</v>
      </c>
      <c r="AA9959" s="4" t="str">
        <f t="shared" si="430"/>
        <v>NO</v>
      </c>
      <c r="AB9959" s="4" t="str">
        <f t="shared" si="430"/>
        <v>NO</v>
      </c>
      <c r="AD9959" s="4">
        <f t="shared" si="431"/>
        <v>0</v>
      </c>
    </row>
    <row r="9960" spans="1:30" x14ac:dyDescent="0.35">
      <c r="A9960" s="34">
        <v>70</v>
      </c>
      <c r="B9960" s="1" t="s">
        <v>225</v>
      </c>
      <c r="C9960" s="1" t="s">
        <v>29015</v>
      </c>
      <c r="D9960" s="1"/>
      <c r="E9960" s="1" t="s">
        <v>29008</v>
      </c>
      <c r="F9960" s="1"/>
      <c r="G9960" s="35" t="s">
        <v>226</v>
      </c>
      <c r="H9960" s="35">
        <v>5835132944</v>
      </c>
      <c r="I9960" s="35" t="s">
        <v>29</v>
      </c>
      <c r="J9960" s="36">
        <v>698000</v>
      </c>
      <c r="K9960" s="36">
        <v>2363000</v>
      </c>
      <c r="L9960" s="36">
        <v>2440000</v>
      </c>
      <c r="M9960" s="36">
        <v>2260000</v>
      </c>
      <c r="N9960" s="36">
        <v>3103100</v>
      </c>
      <c r="O9960" s="37">
        <v>-0.30370000000000003</v>
      </c>
      <c r="P9960" s="37">
        <v>0.55649999999999999</v>
      </c>
      <c r="Q9960" s="37">
        <v>0.47049999999999997</v>
      </c>
      <c r="R9960" s="37">
        <v>0.33410000000000001</v>
      </c>
      <c r="S9960" s="37"/>
      <c r="T9960" s="37">
        <v>-0.245</v>
      </c>
      <c r="U9960" s="37">
        <v>0.55400000000000005</v>
      </c>
      <c r="V9960" s="37">
        <v>0.47049999999999997</v>
      </c>
      <c r="W9960" s="37">
        <v>0.3296</v>
      </c>
      <c r="X9960" s="37"/>
      <c r="Z9960" s="4" t="str">
        <f t="shared" si="430"/>
        <v>YES</v>
      </c>
      <c r="AA9960" s="4" t="str">
        <f t="shared" si="430"/>
        <v>YES</v>
      </c>
      <c r="AB9960" s="4" t="str">
        <f t="shared" si="430"/>
        <v>NO</v>
      </c>
      <c r="AD9960" s="4">
        <f t="shared" si="431"/>
        <v>2</v>
      </c>
    </row>
    <row r="9961" spans="1:30" x14ac:dyDescent="0.35">
      <c r="A9961" s="34">
        <v>72</v>
      </c>
      <c r="B9961" s="1" t="s">
        <v>230</v>
      </c>
      <c r="C9961" s="1" t="s">
        <v>29015</v>
      </c>
      <c r="D9961" s="1"/>
      <c r="E9961" s="1" t="s">
        <v>29008</v>
      </c>
      <c r="F9961" s="1"/>
      <c r="G9961" s="35" t="s">
        <v>231</v>
      </c>
      <c r="H9961" s="35" t="s">
        <v>232</v>
      </c>
      <c r="I9961" s="35" t="s">
        <v>29</v>
      </c>
      <c r="J9961" s="36">
        <v>5848000</v>
      </c>
      <c r="K9961" s="36">
        <v>6361000</v>
      </c>
      <c r="L9961" s="36">
        <v>4400000</v>
      </c>
      <c r="M9961" s="36"/>
      <c r="N9961" s="36">
        <v>3000000</v>
      </c>
      <c r="O9961" s="37">
        <v>8.8900000000000007E-2</v>
      </c>
      <c r="P9961" s="37">
        <v>-6.0000000000000001E-3</v>
      </c>
      <c r="Q9961" s="37">
        <v>6.7000000000000004E-2</v>
      </c>
      <c r="R9961" s="37"/>
      <c r="S9961" s="37">
        <v>0.3493</v>
      </c>
      <c r="T9961" s="37"/>
      <c r="U9961" s="37"/>
      <c r="V9961" s="37"/>
      <c r="W9961" s="37"/>
      <c r="X9961" s="37"/>
      <c r="Z9961" s="4" t="str">
        <f t="shared" si="430"/>
        <v>NO</v>
      </c>
      <c r="AA9961" s="4" t="str">
        <f t="shared" si="430"/>
        <v>NO</v>
      </c>
      <c r="AB9961" s="4" t="str">
        <f t="shared" si="430"/>
        <v>YES</v>
      </c>
      <c r="AD9961" s="4">
        <f t="shared" si="431"/>
        <v>1</v>
      </c>
    </row>
    <row r="9962" spans="1:30" x14ac:dyDescent="0.35">
      <c r="A9962" s="34">
        <v>90</v>
      </c>
      <c r="B9962" s="1" t="s">
        <v>284</v>
      </c>
      <c r="C9962" s="1" t="s">
        <v>29015</v>
      </c>
      <c r="D9962" s="1"/>
      <c r="E9962" s="1" t="s">
        <v>29008</v>
      </c>
      <c r="F9962" s="1"/>
      <c r="G9962" s="35" t="s">
        <v>285</v>
      </c>
      <c r="H9962" s="35" t="s">
        <v>286</v>
      </c>
      <c r="I9962" s="35" t="s">
        <v>29</v>
      </c>
      <c r="J9962" s="36">
        <v>4239000</v>
      </c>
      <c r="K9962" s="36">
        <v>4461000</v>
      </c>
      <c r="L9962" s="36">
        <v>4743000</v>
      </c>
      <c r="M9962" s="36">
        <v>5604000</v>
      </c>
      <c r="N9962" s="36">
        <v>2466782</v>
      </c>
      <c r="O9962" s="37">
        <v>6.9999999999999999E-4</v>
      </c>
      <c r="P9962" s="37">
        <v>0.1</v>
      </c>
      <c r="Q9962" s="37">
        <v>2.3199999999999998E-2</v>
      </c>
      <c r="R9962" s="37">
        <v>0.10580000000000001</v>
      </c>
      <c r="S9962" s="37">
        <v>2.6700000000000002E-2</v>
      </c>
      <c r="T9962" s="37"/>
      <c r="U9962" s="37"/>
      <c r="V9962" s="37"/>
      <c r="W9962" s="37"/>
      <c r="X9962" s="37"/>
      <c r="Z9962" s="4" t="str">
        <f t="shared" si="430"/>
        <v>NO</v>
      </c>
      <c r="AA9962" s="4" t="str">
        <f t="shared" si="430"/>
        <v>NO</v>
      </c>
      <c r="AB9962" s="4" t="str">
        <f t="shared" si="430"/>
        <v>NO</v>
      </c>
      <c r="AD9962" s="4">
        <f t="shared" si="431"/>
        <v>0</v>
      </c>
    </row>
    <row r="9963" spans="1:30" x14ac:dyDescent="0.35">
      <c r="A9963" s="39">
        <v>159</v>
      </c>
      <c r="B9963" s="13" t="s">
        <v>493</v>
      </c>
      <c r="C9963" s="13" t="s">
        <v>29015</v>
      </c>
      <c r="D9963" s="13" t="s">
        <v>29043</v>
      </c>
      <c r="E9963" s="15" t="s">
        <v>29023</v>
      </c>
      <c r="F9963" s="13" t="s">
        <v>29037</v>
      </c>
      <c r="G9963" s="40" t="s">
        <v>494</v>
      </c>
      <c r="H9963" s="40" t="s">
        <v>495</v>
      </c>
      <c r="I9963" s="40" t="s">
        <v>390</v>
      </c>
      <c r="J9963" s="41"/>
      <c r="K9963" s="41"/>
      <c r="L9963" s="41"/>
      <c r="M9963" s="41">
        <v>125826000</v>
      </c>
      <c r="N9963" s="41">
        <v>1585257</v>
      </c>
      <c r="O9963" s="42"/>
      <c r="P9963" s="42"/>
      <c r="Q9963" s="42"/>
      <c r="R9963" s="42">
        <v>6.88E-2</v>
      </c>
      <c r="S9963" s="42">
        <v>-5.2400000000000002E-2</v>
      </c>
      <c r="T9963" s="42"/>
      <c r="U9963" s="42"/>
      <c r="V9963" s="42"/>
      <c r="W9963" s="42">
        <v>7.4099999999999999E-2</v>
      </c>
      <c r="X9963" s="42">
        <v>-5.04E-2</v>
      </c>
      <c r="Z9963" s="4" t="str">
        <f t="shared" si="430"/>
        <v>NO</v>
      </c>
      <c r="AA9963" s="4" t="str">
        <f t="shared" si="430"/>
        <v>NO</v>
      </c>
      <c r="AB9963" s="4" t="str">
        <f t="shared" si="430"/>
        <v>NO</v>
      </c>
      <c r="AD9963" s="4">
        <f t="shared" si="431"/>
        <v>0</v>
      </c>
    </row>
    <row r="9964" spans="1:30" ht="26.5" x14ac:dyDescent="0.35">
      <c r="A9964" s="34">
        <v>186</v>
      </c>
      <c r="B9964" s="1" t="s">
        <v>575</v>
      </c>
      <c r="C9964" s="1" t="s">
        <v>29015</v>
      </c>
      <c r="D9964" s="1" t="s">
        <v>29089</v>
      </c>
      <c r="E9964" s="1" t="s">
        <v>29008</v>
      </c>
      <c r="F9964" s="1"/>
      <c r="G9964" s="35" t="s">
        <v>576</v>
      </c>
      <c r="H9964" s="35" t="s">
        <v>577</v>
      </c>
      <c r="I9964" s="35" t="s">
        <v>544</v>
      </c>
      <c r="J9964" s="36">
        <v>1316000</v>
      </c>
      <c r="K9964" s="36">
        <v>1528000</v>
      </c>
      <c r="L9964" s="36"/>
      <c r="M9964" s="36">
        <v>1355696</v>
      </c>
      <c r="N9964" s="36">
        <v>1467150</v>
      </c>
      <c r="O9964" s="37">
        <v>0.66869999999999996</v>
      </c>
      <c r="P9964" s="37">
        <v>0.68</v>
      </c>
      <c r="Q9964" s="37"/>
      <c r="R9964" s="37">
        <v>1</v>
      </c>
      <c r="S9964" s="37">
        <v>0.5746</v>
      </c>
      <c r="T9964" s="37"/>
      <c r="U9964" s="37"/>
      <c r="V9964" s="37"/>
      <c r="W9964" s="37"/>
      <c r="X9964" s="37"/>
      <c r="Z9964" s="4" t="str">
        <f t="shared" si="430"/>
        <v>NO</v>
      </c>
      <c r="AA9964" s="4" t="str">
        <f t="shared" si="430"/>
        <v>YES</v>
      </c>
      <c r="AB9964" s="4" t="str">
        <f t="shared" si="430"/>
        <v>YES</v>
      </c>
      <c r="AD9964" s="4">
        <f t="shared" si="431"/>
        <v>2</v>
      </c>
    </row>
    <row r="9966" spans="1:30" x14ac:dyDescent="0.35">
      <c r="A9966" s="44"/>
    </row>
  </sheetData>
  <autoFilter ref="A4:AD9964" xr:uid="{AAB2CFE3-E735-449A-9290-D2AFF5C72884}"/>
  <pageMargins left="0.75" right="0.75" top="0.75" bottom="0.5" header="0.5" footer="0.7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BC1B-9ED1-4DF5-BC9D-F72A11682831}">
  <dimension ref="A1:E683"/>
  <sheetViews>
    <sheetView zoomScale="72" workbookViewId="0">
      <selection activeCell="D6" sqref="D6"/>
    </sheetView>
  </sheetViews>
  <sheetFormatPr defaultRowHeight="14.5" x14ac:dyDescent="0.35"/>
  <cols>
    <col min="1" max="1" width="115.08984375" bestFit="1" customWidth="1"/>
    <col min="2" max="2" width="25" style="27" bestFit="1" customWidth="1"/>
    <col min="4" max="4" width="15.90625" bestFit="1" customWidth="1"/>
    <col min="5" max="5" width="16.54296875" bestFit="1" customWidth="1"/>
  </cols>
  <sheetData>
    <row r="1" spans="1:5" x14ac:dyDescent="0.35">
      <c r="A1" s="25" t="s">
        <v>29039</v>
      </c>
      <c r="B1" t="s">
        <v>29266</v>
      </c>
    </row>
    <row r="3" spans="1:5" x14ac:dyDescent="0.35">
      <c r="A3" s="25" t="s">
        <v>29263</v>
      </c>
      <c r="B3" t="s">
        <v>29265</v>
      </c>
    </row>
    <row r="4" spans="1:5" x14ac:dyDescent="0.35">
      <c r="A4" s="26" t="s">
        <v>28716</v>
      </c>
      <c r="B4" s="28">
        <v>61676944000</v>
      </c>
      <c r="D4" s="28"/>
      <c r="E4" s="28"/>
    </row>
    <row r="5" spans="1:5" x14ac:dyDescent="0.35">
      <c r="A5" s="26" t="s">
        <v>28719</v>
      </c>
      <c r="B5" s="28">
        <v>41405050000</v>
      </c>
      <c r="D5" s="28"/>
      <c r="E5" s="28"/>
    </row>
    <row r="6" spans="1:5" x14ac:dyDescent="0.35">
      <c r="A6" s="26" t="s">
        <v>28691</v>
      </c>
      <c r="B6" s="28">
        <v>28247152000</v>
      </c>
      <c r="D6" s="28"/>
      <c r="E6" s="28"/>
    </row>
    <row r="7" spans="1:5" x14ac:dyDescent="0.35">
      <c r="A7" s="26" t="s">
        <v>28688</v>
      </c>
      <c r="B7" s="28">
        <v>22366007000</v>
      </c>
      <c r="D7" s="28"/>
      <c r="E7" s="28"/>
    </row>
    <row r="8" spans="1:5" x14ac:dyDescent="0.35">
      <c r="A8" s="26" t="s">
        <v>28698</v>
      </c>
      <c r="B8" s="28">
        <v>10903748000</v>
      </c>
      <c r="D8" s="28"/>
      <c r="E8" s="28"/>
    </row>
    <row r="9" spans="1:5" x14ac:dyDescent="0.35">
      <c r="A9" s="26" t="s">
        <v>28696</v>
      </c>
      <c r="B9" s="28">
        <v>10369473000</v>
      </c>
      <c r="D9" s="28"/>
      <c r="E9" s="28"/>
    </row>
    <row r="10" spans="1:5" x14ac:dyDescent="0.35">
      <c r="A10" s="26" t="s">
        <v>28733</v>
      </c>
      <c r="B10" s="28">
        <v>9176183000</v>
      </c>
      <c r="D10" s="28"/>
      <c r="E10" s="28"/>
    </row>
    <row r="11" spans="1:5" x14ac:dyDescent="0.35">
      <c r="A11" s="26" t="s">
        <v>28734</v>
      </c>
      <c r="B11" s="28">
        <v>8538967000</v>
      </c>
      <c r="D11" s="28"/>
      <c r="E11" s="28"/>
    </row>
    <row r="12" spans="1:5" x14ac:dyDescent="0.35">
      <c r="A12" s="26" t="s">
        <v>28692</v>
      </c>
      <c r="B12" s="28">
        <v>8438861000</v>
      </c>
      <c r="D12" s="28"/>
      <c r="E12" s="28"/>
    </row>
    <row r="13" spans="1:5" x14ac:dyDescent="0.35">
      <c r="A13" s="26" t="s">
        <v>28700</v>
      </c>
      <c r="B13" s="28">
        <v>8104186000</v>
      </c>
      <c r="D13" s="28"/>
      <c r="E13" s="28"/>
    </row>
    <row r="14" spans="1:5" x14ac:dyDescent="0.35">
      <c r="A14" s="26" t="s">
        <v>28703</v>
      </c>
      <c r="B14" s="28">
        <v>7767440000</v>
      </c>
      <c r="D14" s="28"/>
      <c r="E14" s="28"/>
    </row>
    <row r="15" spans="1:5" x14ac:dyDescent="0.35">
      <c r="A15" s="26" t="s">
        <v>29020</v>
      </c>
      <c r="B15" s="28">
        <v>7688458000</v>
      </c>
      <c r="D15" s="28"/>
      <c r="E15" s="28"/>
    </row>
    <row r="16" spans="1:5" x14ac:dyDescent="0.35">
      <c r="A16" s="26" t="s">
        <v>29030</v>
      </c>
      <c r="B16" s="28">
        <v>7291759000</v>
      </c>
      <c r="D16" s="28"/>
      <c r="E16" s="28"/>
    </row>
    <row r="17" spans="1:5" x14ac:dyDescent="0.35">
      <c r="A17" s="26" t="s">
        <v>29018</v>
      </c>
      <c r="B17" s="28">
        <v>7191796000</v>
      </c>
      <c r="D17" s="28"/>
      <c r="E17" s="28"/>
    </row>
    <row r="18" spans="1:5" x14ac:dyDescent="0.35">
      <c r="A18" s="26" t="s">
        <v>28704</v>
      </c>
      <c r="B18" s="28">
        <v>6569319000</v>
      </c>
      <c r="D18" s="28"/>
      <c r="E18" s="28"/>
    </row>
    <row r="19" spans="1:5" x14ac:dyDescent="0.35">
      <c r="A19" s="26" t="s">
        <v>28750</v>
      </c>
      <c r="B19" s="28">
        <v>5168420000</v>
      </c>
      <c r="D19" s="28"/>
      <c r="E19" s="28"/>
    </row>
    <row r="20" spans="1:5" x14ac:dyDescent="0.35">
      <c r="A20" s="26" t="s">
        <v>29004</v>
      </c>
      <c r="B20" s="28">
        <v>4812159000</v>
      </c>
      <c r="D20" s="28"/>
      <c r="E20" s="28"/>
    </row>
    <row r="21" spans="1:5" x14ac:dyDescent="0.35">
      <c r="A21" s="26" t="s">
        <v>29035</v>
      </c>
      <c r="B21" s="28">
        <v>4380903000</v>
      </c>
      <c r="D21" s="28"/>
      <c r="E21" s="28"/>
    </row>
    <row r="22" spans="1:5" x14ac:dyDescent="0.35">
      <c r="A22" s="26" t="s">
        <v>29003</v>
      </c>
      <c r="B22" s="28">
        <v>3956505000</v>
      </c>
      <c r="D22" s="28"/>
      <c r="E22" s="28"/>
    </row>
    <row r="23" spans="1:5" x14ac:dyDescent="0.35">
      <c r="A23" s="26" t="s">
        <v>29005</v>
      </c>
      <c r="B23" s="28">
        <v>3888283000</v>
      </c>
      <c r="D23" s="28"/>
      <c r="E23" s="28"/>
    </row>
    <row r="24" spans="1:5" x14ac:dyDescent="0.35">
      <c r="A24" s="26" t="s">
        <v>29007</v>
      </c>
      <c r="B24" s="28">
        <v>3798854000</v>
      </c>
      <c r="D24" s="28"/>
      <c r="E24" s="28"/>
    </row>
    <row r="25" spans="1:5" x14ac:dyDescent="0.35">
      <c r="A25" s="26" t="s">
        <v>29009</v>
      </c>
      <c r="B25" s="28">
        <v>3756601000</v>
      </c>
      <c r="D25" s="28"/>
      <c r="E25" s="28"/>
    </row>
    <row r="26" spans="1:5" x14ac:dyDescent="0.35">
      <c r="A26" s="26" t="s">
        <v>29028</v>
      </c>
      <c r="B26" s="28">
        <v>3596954000</v>
      </c>
      <c r="D26" s="28"/>
      <c r="E26" s="28"/>
    </row>
    <row r="27" spans="1:5" x14ac:dyDescent="0.35">
      <c r="A27" s="26" t="s">
        <v>187</v>
      </c>
      <c r="B27" s="28">
        <v>3419025000</v>
      </c>
      <c r="D27" s="28"/>
      <c r="E27" s="28"/>
    </row>
    <row r="28" spans="1:5" x14ac:dyDescent="0.35">
      <c r="A28" s="26" t="s">
        <v>29010</v>
      </c>
      <c r="B28" s="28">
        <v>3396022000</v>
      </c>
      <c r="D28" s="28"/>
      <c r="E28" s="28"/>
    </row>
    <row r="29" spans="1:5" x14ac:dyDescent="0.35">
      <c r="A29" s="26" t="s">
        <v>29011</v>
      </c>
      <c r="B29" s="28">
        <v>3385788000</v>
      </c>
      <c r="D29" s="28"/>
      <c r="E29" s="28"/>
    </row>
    <row r="30" spans="1:5" x14ac:dyDescent="0.35">
      <c r="A30" s="26" t="s">
        <v>213</v>
      </c>
      <c r="B30" s="28">
        <v>3206556000</v>
      </c>
      <c r="D30" s="28"/>
      <c r="E30" s="28"/>
    </row>
    <row r="31" spans="1:5" x14ac:dyDescent="0.35">
      <c r="A31" s="26" t="s">
        <v>29013</v>
      </c>
      <c r="B31" s="28">
        <v>2859933000</v>
      </c>
      <c r="D31" s="28"/>
      <c r="E31" s="28"/>
    </row>
    <row r="32" spans="1:5" x14ac:dyDescent="0.35">
      <c r="A32" s="26" t="s">
        <v>29014</v>
      </c>
      <c r="B32" s="28">
        <v>2782155000</v>
      </c>
      <c r="D32" s="28"/>
      <c r="E32" s="28"/>
    </row>
    <row r="33" spans="1:5" x14ac:dyDescent="0.35">
      <c r="A33" s="26" t="s">
        <v>28865</v>
      </c>
      <c r="B33" s="28">
        <v>2741731000</v>
      </c>
      <c r="D33" s="28"/>
      <c r="E33" s="28"/>
    </row>
    <row r="34" spans="1:5" x14ac:dyDescent="0.35">
      <c r="A34" s="26" t="s">
        <v>314</v>
      </c>
      <c r="B34" s="28">
        <v>2292397000</v>
      </c>
      <c r="D34" s="28"/>
      <c r="E34" s="28"/>
    </row>
    <row r="35" spans="1:5" x14ac:dyDescent="0.35">
      <c r="A35" s="26" t="s">
        <v>29022</v>
      </c>
      <c r="B35" s="28">
        <v>2270123000</v>
      </c>
      <c r="D35" s="28"/>
      <c r="E35" s="28"/>
    </row>
    <row r="36" spans="1:5" x14ac:dyDescent="0.35">
      <c r="A36" s="26" t="s">
        <v>29017</v>
      </c>
      <c r="B36" s="28">
        <v>2269704000</v>
      </c>
      <c r="D36" s="28"/>
      <c r="E36" s="28"/>
    </row>
    <row r="37" spans="1:5" x14ac:dyDescent="0.35">
      <c r="A37" s="26" t="s">
        <v>620</v>
      </c>
      <c r="B37" s="28">
        <v>2240331000</v>
      </c>
      <c r="D37" s="28"/>
      <c r="E37" s="28"/>
    </row>
    <row r="38" spans="1:5" x14ac:dyDescent="0.35">
      <c r="A38" s="26" t="s">
        <v>28791</v>
      </c>
      <c r="B38" s="28">
        <v>2117333000</v>
      </c>
      <c r="D38" s="28"/>
      <c r="E38" s="28"/>
    </row>
    <row r="39" spans="1:5" x14ac:dyDescent="0.35">
      <c r="A39" s="26" t="s">
        <v>29024</v>
      </c>
      <c r="B39" s="28">
        <v>2078707000</v>
      </c>
      <c r="D39" s="28"/>
      <c r="E39" s="28"/>
    </row>
    <row r="40" spans="1:5" x14ac:dyDescent="0.35">
      <c r="A40" s="26" t="s">
        <v>28792</v>
      </c>
      <c r="B40" s="28">
        <v>2047274000</v>
      </c>
      <c r="D40" s="28"/>
      <c r="E40" s="28"/>
    </row>
    <row r="41" spans="1:5" x14ac:dyDescent="0.35">
      <c r="A41" s="26" t="s">
        <v>28746</v>
      </c>
      <c r="B41" s="28">
        <v>1895922000</v>
      </c>
      <c r="D41" s="28"/>
      <c r="E41" s="28"/>
    </row>
    <row r="42" spans="1:5" x14ac:dyDescent="0.35">
      <c r="A42" s="26" t="s">
        <v>28748</v>
      </c>
      <c r="B42" s="28">
        <v>1877531000</v>
      </c>
      <c r="D42" s="28"/>
      <c r="E42" s="28"/>
    </row>
    <row r="43" spans="1:5" x14ac:dyDescent="0.35">
      <c r="A43" s="26" t="s">
        <v>28762</v>
      </c>
      <c r="B43" s="28">
        <v>1759498000</v>
      </c>
      <c r="D43" s="28"/>
      <c r="E43" s="28"/>
    </row>
    <row r="44" spans="1:5" x14ac:dyDescent="0.35">
      <c r="A44" s="26" t="s">
        <v>28820</v>
      </c>
      <c r="B44" s="28">
        <v>1696770000</v>
      </c>
      <c r="D44" s="28"/>
      <c r="E44" s="28"/>
    </row>
    <row r="45" spans="1:5" x14ac:dyDescent="0.35">
      <c r="A45" s="26" t="s">
        <v>29034</v>
      </c>
      <c r="B45" s="28">
        <v>1681226000</v>
      </c>
      <c r="D45" s="28"/>
      <c r="E45" s="28"/>
    </row>
    <row r="46" spans="1:5" x14ac:dyDescent="0.35">
      <c r="A46" s="26" t="s">
        <v>28807</v>
      </c>
      <c r="B46" s="28">
        <v>1665014000</v>
      </c>
      <c r="D46" s="28"/>
      <c r="E46" s="28"/>
    </row>
    <row r="47" spans="1:5" x14ac:dyDescent="0.35">
      <c r="A47" s="26" t="s">
        <v>28741</v>
      </c>
      <c r="B47" s="28">
        <v>1663569000</v>
      </c>
      <c r="D47" s="28"/>
      <c r="E47" s="28"/>
    </row>
    <row r="48" spans="1:5" x14ac:dyDescent="0.35">
      <c r="A48" s="26" t="s">
        <v>28827</v>
      </c>
      <c r="B48" s="28">
        <v>1613229000</v>
      </c>
      <c r="D48" s="28"/>
      <c r="E48" s="28"/>
    </row>
    <row r="49" spans="1:5" x14ac:dyDescent="0.35">
      <c r="A49" s="26" t="s">
        <v>29036</v>
      </c>
      <c r="B49" s="28">
        <v>1611369000</v>
      </c>
      <c r="D49" s="28"/>
      <c r="E49" s="28"/>
    </row>
    <row r="50" spans="1:5" x14ac:dyDescent="0.35">
      <c r="A50" s="26" t="s">
        <v>505</v>
      </c>
      <c r="B50" s="28">
        <v>1576133000</v>
      </c>
      <c r="D50" s="28"/>
      <c r="E50" s="28"/>
    </row>
    <row r="51" spans="1:5" x14ac:dyDescent="0.35">
      <c r="A51" s="26" t="s">
        <v>508</v>
      </c>
      <c r="B51" s="28">
        <v>1568568000</v>
      </c>
      <c r="D51" s="28"/>
      <c r="E51" s="28"/>
    </row>
    <row r="52" spans="1:5" x14ac:dyDescent="0.35">
      <c r="A52" s="26" t="s">
        <v>514</v>
      </c>
      <c r="B52" s="28">
        <v>1556000000</v>
      </c>
      <c r="D52" s="28"/>
      <c r="E52" s="28"/>
    </row>
    <row r="53" spans="1:5" x14ac:dyDescent="0.35">
      <c r="A53" s="26" t="s">
        <v>28813</v>
      </c>
      <c r="B53" s="28">
        <v>1551592000</v>
      </c>
      <c r="D53" s="28"/>
      <c r="E53" s="28"/>
    </row>
    <row r="54" spans="1:5" x14ac:dyDescent="0.35">
      <c r="A54" s="26" t="s">
        <v>523</v>
      </c>
      <c r="B54" s="28">
        <v>1539389000</v>
      </c>
      <c r="D54" s="28"/>
      <c r="E54" s="28"/>
    </row>
    <row r="55" spans="1:5" x14ac:dyDescent="0.35">
      <c r="A55" s="26" t="s">
        <v>526</v>
      </c>
      <c r="B55" s="28">
        <v>1538100000</v>
      </c>
      <c r="D55" s="28"/>
      <c r="E55" s="28"/>
    </row>
    <row r="56" spans="1:5" x14ac:dyDescent="0.35">
      <c r="A56" s="26" t="s">
        <v>532</v>
      </c>
      <c r="B56" s="28">
        <v>1524005000</v>
      </c>
      <c r="D56" s="28"/>
      <c r="E56" s="28"/>
    </row>
    <row r="57" spans="1:5" x14ac:dyDescent="0.35">
      <c r="A57" s="26" t="s">
        <v>535</v>
      </c>
      <c r="B57" s="28">
        <v>1520867000</v>
      </c>
      <c r="D57" s="28"/>
      <c r="E57" s="28"/>
    </row>
    <row r="58" spans="1:5" x14ac:dyDescent="0.35">
      <c r="A58" s="26" t="s">
        <v>538</v>
      </c>
      <c r="B58" s="28">
        <v>1519211000</v>
      </c>
      <c r="D58" s="28"/>
      <c r="E58" s="28"/>
    </row>
    <row r="59" spans="1:5" x14ac:dyDescent="0.35">
      <c r="A59" s="26" t="s">
        <v>541</v>
      </c>
      <c r="B59" s="28">
        <v>1513700000</v>
      </c>
      <c r="D59" s="28"/>
      <c r="E59" s="28"/>
    </row>
    <row r="60" spans="1:5" x14ac:dyDescent="0.35">
      <c r="A60" s="26" t="s">
        <v>545</v>
      </c>
      <c r="B60" s="28">
        <v>1511972000</v>
      </c>
      <c r="D60" s="28"/>
      <c r="E60" s="28"/>
    </row>
    <row r="61" spans="1:5" x14ac:dyDescent="0.35">
      <c r="A61" s="26" t="s">
        <v>28775</v>
      </c>
      <c r="B61" s="28">
        <v>1505961000</v>
      </c>
      <c r="D61" s="28"/>
      <c r="E61" s="28"/>
    </row>
    <row r="62" spans="1:5" x14ac:dyDescent="0.35">
      <c r="A62" s="26" t="s">
        <v>551</v>
      </c>
      <c r="B62" s="28">
        <v>1505145000</v>
      </c>
      <c r="D62" s="28"/>
      <c r="E62" s="28"/>
    </row>
    <row r="63" spans="1:5" x14ac:dyDescent="0.35">
      <c r="A63" s="26" t="s">
        <v>554</v>
      </c>
      <c r="B63" s="28">
        <v>1505005000</v>
      </c>
      <c r="D63" s="28"/>
      <c r="E63" s="28"/>
    </row>
    <row r="64" spans="1:5" x14ac:dyDescent="0.35">
      <c r="A64" s="26" t="s">
        <v>560</v>
      </c>
      <c r="B64" s="28">
        <v>1496568000</v>
      </c>
      <c r="D64" s="28"/>
    </row>
    <row r="65" spans="1:4" x14ac:dyDescent="0.35">
      <c r="A65" s="26" t="s">
        <v>566</v>
      </c>
      <c r="B65" s="28">
        <v>1480341000</v>
      </c>
      <c r="D65" s="28"/>
    </row>
    <row r="66" spans="1:4" x14ac:dyDescent="0.35">
      <c r="A66" s="26" t="s">
        <v>569</v>
      </c>
      <c r="B66" s="28">
        <v>1467557000</v>
      </c>
      <c r="D66" s="28"/>
    </row>
    <row r="67" spans="1:4" x14ac:dyDescent="0.35">
      <c r="A67" s="26" t="s">
        <v>578</v>
      </c>
      <c r="B67" s="28">
        <v>1464826000</v>
      </c>
      <c r="D67" s="28"/>
    </row>
    <row r="68" spans="1:4" x14ac:dyDescent="0.35">
      <c r="A68" s="26" t="s">
        <v>581</v>
      </c>
      <c r="B68" s="28">
        <v>1462100000</v>
      </c>
      <c r="D68" s="28"/>
    </row>
    <row r="69" spans="1:4" x14ac:dyDescent="0.35">
      <c r="A69" s="26" t="s">
        <v>587</v>
      </c>
      <c r="B69" s="28">
        <v>1458538000</v>
      </c>
      <c r="D69" s="28"/>
    </row>
    <row r="70" spans="1:4" x14ac:dyDescent="0.35">
      <c r="A70" s="26" t="s">
        <v>590</v>
      </c>
      <c r="B70" s="28">
        <v>1457375000</v>
      </c>
      <c r="D70" s="28"/>
    </row>
    <row r="71" spans="1:4" x14ac:dyDescent="0.35">
      <c r="A71" s="26" t="s">
        <v>28814</v>
      </c>
      <c r="B71" s="28">
        <v>1456812000</v>
      </c>
      <c r="D71" s="28"/>
    </row>
    <row r="72" spans="1:4" x14ac:dyDescent="0.35">
      <c r="A72" s="26" t="s">
        <v>599</v>
      </c>
      <c r="B72" s="28">
        <v>1440950000</v>
      </c>
      <c r="D72" s="28"/>
    </row>
    <row r="73" spans="1:4" x14ac:dyDescent="0.35">
      <c r="A73" s="26" t="s">
        <v>602</v>
      </c>
      <c r="B73" s="28">
        <v>1434473000</v>
      </c>
      <c r="D73" s="28"/>
    </row>
    <row r="74" spans="1:4" x14ac:dyDescent="0.35">
      <c r="A74" s="26" t="s">
        <v>29090</v>
      </c>
      <c r="B74" s="28">
        <v>1427398000</v>
      </c>
      <c r="D74" s="28"/>
    </row>
    <row r="75" spans="1:4" x14ac:dyDescent="0.35">
      <c r="A75" s="26" t="s">
        <v>950</v>
      </c>
      <c r="B75" s="28">
        <v>1425424000</v>
      </c>
      <c r="D75" s="28"/>
    </row>
    <row r="76" spans="1:4" x14ac:dyDescent="0.35">
      <c r="A76" s="26" t="s">
        <v>611</v>
      </c>
      <c r="B76" s="28">
        <v>1409035000</v>
      </c>
      <c r="D76" s="28"/>
    </row>
    <row r="77" spans="1:4" x14ac:dyDescent="0.35">
      <c r="A77" s="26" t="s">
        <v>614</v>
      </c>
      <c r="B77" s="28">
        <v>1408490000</v>
      </c>
      <c r="D77" s="28"/>
    </row>
    <row r="78" spans="1:4" x14ac:dyDescent="0.35">
      <c r="A78" s="26" t="s">
        <v>623</v>
      </c>
      <c r="B78" s="28">
        <v>1393604000</v>
      </c>
      <c r="D78" s="28"/>
    </row>
    <row r="79" spans="1:4" x14ac:dyDescent="0.35">
      <c r="A79" s="26" t="s">
        <v>626</v>
      </c>
      <c r="B79" s="28">
        <v>1390466000</v>
      </c>
      <c r="D79" s="28"/>
    </row>
    <row r="80" spans="1:4" x14ac:dyDescent="0.35">
      <c r="A80" s="26" t="s">
        <v>632</v>
      </c>
      <c r="B80" s="28">
        <v>1387000000</v>
      </c>
      <c r="D80" s="28"/>
    </row>
    <row r="81" spans="1:4" x14ac:dyDescent="0.35">
      <c r="A81" s="26" t="s">
        <v>635</v>
      </c>
      <c r="B81" s="28">
        <v>1376238000</v>
      </c>
      <c r="D81" s="28"/>
    </row>
    <row r="82" spans="1:4" x14ac:dyDescent="0.35">
      <c r="A82" s="26" t="s">
        <v>28744</v>
      </c>
      <c r="B82" s="28">
        <v>1372199000</v>
      </c>
      <c r="D82" s="28"/>
    </row>
    <row r="83" spans="1:4" x14ac:dyDescent="0.35">
      <c r="A83" s="26" t="s">
        <v>644</v>
      </c>
      <c r="B83" s="28">
        <v>1361655000</v>
      </c>
      <c r="D83" s="28"/>
    </row>
    <row r="84" spans="1:4" x14ac:dyDescent="0.35">
      <c r="A84" s="26" t="s">
        <v>647</v>
      </c>
      <c r="B84" s="28">
        <v>1361282000</v>
      </c>
      <c r="D84" s="28"/>
    </row>
    <row r="85" spans="1:4" x14ac:dyDescent="0.35">
      <c r="A85" s="26" t="s">
        <v>653</v>
      </c>
      <c r="B85" s="28">
        <v>1345616000</v>
      </c>
      <c r="D85" s="28"/>
    </row>
    <row r="86" spans="1:4" x14ac:dyDescent="0.35">
      <c r="A86" s="26" t="s">
        <v>659</v>
      </c>
      <c r="B86" s="28">
        <v>1333155000</v>
      </c>
      <c r="D86" s="28"/>
    </row>
    <row r="87" spans="1:4" x14ac:dyDescent="0.35">
      <c r="A87" s="26" t="s">
        <v>671</v>
      </c>
      <c r="B87" s="28">
        <v>1314455000</v>
      </c>
      <c r="D87" s="28"/>
    </row>
    <row r="88" spans="1:4" x14ac:dyDescent="0.35">
      <c r="A88" s="26" t="s">
        <v>680</v>
      </c>
      <c r="B88" s="28">
        <v>1299190000</v>
      </c>
      <c r="D88" s="28"/>
    </row>
    <row r="89" spans="1:4" x14ac:dyDescent="0.35">
      <c r="A89" s="26" t="s">
        <v>683</v>
      </c>
      <c r="B89" s="28">
        <v>1295881000</v>
      </c>
      <c r="D89" s="28"/>
    </row>
    <row r="90" spans="1:4" x14ac:dyDescent="0.35">
      <c r="A90" s="26" t="s">
        <v>1487</v>
      </c>
      <c r="B90" s="28">
        <v>1292310000</v>
      </c>
      <c r="D90" s="28"/>
    </row>
    <row r="91" spans="1:4" x14ac:dyDescent="0.35">
      <c r="A91" s="26" t="s">
        <v>689</v>
      </c>
      <c r="B91" s="28">
        <v>1290128000</v>
      </c>
      <c r="D91" s="28"/>
    </row>
    <row r="92" spans="1:4" x14ac:dyDescent="0.35">
      <c r="A92" s="26" t="s">
        <v>692</v>
      </c>
      <c r="B92" s="28">
        <v>1286464000</v>
      </c>
      <c r="D92" s="28"/>
    </row>
    <row r="93" spans="1:4" x14ac:dyDescent="0.35">
      <c r="A93" s="26" t="s">
        <v>695</v>
      </c>
      <c r="B93" s="28">
        <v>1279711000</v>
      </c>
      <c r="D93" s="28"/>
    </row>
    <row r="94" spans="1:4" x14ac:dyDescent="0.35">
      <c r="A94" s="26" t="s">
        <v>701</v>
      </c>
      <c r="B94" s="28">
        <v>1273003000</v>
      </c>
      <c r="D94" s="28"/>
    </row>
    <row r="95" spans="1:4" x14ac:dyDescent="0.35">
      <c r="A95" s="26" t="s">
        <v>710</v>
      </c>
      <c r="B95" s="28">
        <v>1262543000</v>
      </c>
      <c r="D95" s="28"/>
    </row>
    <row r="96" spans="1:4" x14ac:dyDescent="0.35">
      <c r="A96" s="26" t="s">
        <v>713</v>
      </c>
      <c r="B96" s="28">
        <v>1250063000</v>
      </c>
      <c r="D96" s="28"/>
    </row>
    <row r="97" spans="1:4" x14ac:dyDescent="0.35">
      <c r="A97" s="26" t="s">
        <v>716</v>
      </c>
      <c r="B97" s="28">
        <v>1244690000</v>
      </c>
      <c r="D97" s="28"/>
    </row>
    <row r="98" spans="1:4" x14ac:dyDescent="0.35">
      <c r="A98" s="26" t="s">
        <v>719</v>
      </c>
      <c r="B98" s="28">
        <v>1234435000</v>
      </c>
      <c r="D98" s="28"/>
    </row>
    <row r="99" spans="1:4" x14ac:dyDescent="0.35">
      <c r="A99" s="26" t="s">
        <v>722</v>
      </c>
      <c r="B99" s="28">
        <v>1233246000</v>
      </c>
      <c r="D99" s="28"/>
    </row>
    <row r="100" spans="1:4" x14ac:dyDescent="0.35">
      <c r="A100" s="26" t="s">
        <v>728</v>
      </c>
      <c r="B100" s="28">
        <v>1223231000</v>
      </c>
      <c r="D100" s="28"/>
    </row>
    <row r="101" spans="1:4" x14ac:dyDescent="0.35">
      <c r="A101" s="26" t="s">
        <v>734</v>
      </c>
      <c r="B101" s="28">
        <v>1219939000</v>
      </c>
      <c r="D101" s="28"/>
    </row>
    <row r="102" spans="1:4" x14ac:dyDescent="0.35">
      <c r="A102" s="26" t="s">
        <v>737</v>
      </c>
      <c r="B102" s="28">
        <v>1213337000</v>
      </c>
      <c r="D102" s="28"/>
    </row>
    <row r="103" spans="1:4" x14ac:dyDescent="0.35">
      <c r="A103" s="26" t="s">
        <v>740</v>
      </c>
      <c r="B103" s="28">
        <v>1210081000</v>
      </c>
      <c r="D103" s="28"/>
    </row>
    <row r="104" spans="1:4" x14ac:dyDescent="0.35">
      <c r="A104" s="26" t="s">
        <v>746</v>
      </c>
      <c r="B104" s="28">
        <v>1204886000</v>
      </c>
      <c r="D104" s="28"/>
    </row>
    <row r="105" spans="1:4" x14ac:dyDescent="0.35">
      <c r="A105" s="26" t="s">
        <v>749</v>
      </c>
      <c r="B105" s="28">
        <v>1203574000</v>
      </c>
      <c r="D105" s="28"/>
    </row>
    <row r="106" spans="1:4" x14ac:dyDescent="0.35">
      <c r="A106" s="26" t="s">
        <v>755</v>
      </c>
      <c r="B106" s="28">
        <v>1199436000</v>
      </c>
      <c r="D106" s="28"/>
    </row>
    <row r="107" spans="1:4" x14ac:dyDescent="0.35">
      <c r="A107" s="26" t="s">
        <v>761</v>
      </c>
      <c r="B107" s="28">
        <v>1193750000</v>
      </c>
      <c r="D107" s="28"/>
    </row>
    <row r="108" spans="1:4" x14ac:dyDescent="0.35">
      <c r="A108" s="26" t="s">
        <v>764</v>
      </c>
      <c r="B108" s="28">
        <v>1190980000</v>
      </c>
      <c r="D108" s="28"/>
    </row>
    <row r="109" spans="1:4" x14ac:dyDescent="0.35">
      <c r="A109" s="26" t="s">
        <v>773</v>
      </c>
      <c r="B109" s="28">
        <v>1171819000</v>
      </c>
      <c r="D109" s="28"/>
    </row>
    <row r="110" spans="1:4" x14ac:dyDescent="0.35">
      <c r="A110" s="26" t="s">
        <v>776</v>
      </c>
      <c r="B110" s="28">
        <v>1165169000</v>
      </c>
      <c r="D110" s="28"/>
    </row>
    <row r="111" spans="1:4" x14ac:dyDescent="0.35">
      <c r="A111" s="26" t="s">
        <v>779</v>
      </c>
      <c r="B111" s="28">
        <v>1163356000</v>
      </c>
      <c r="D111" s="28"/>
    </row>
    <row r="112" spans="1:4" x14ac:dyDescent="0.35">
      <c r="A112" s="26" t="s">
        <v>785</v>
      </c>
      <c r="B112" s="28">
        <v>1160012000</v>
      </c>
      <c r="D112" s="28"/>
    </row>
    <row r="113" spans="1:4" x14ac:dyDescent="0.35">
      <c r="A113" s="26" t="s">
        <v>791</v>
      </c>
      <c r="B113" s="28">
        <v>1157198000</v>
      </c>
      <c r="D113" s="28"/>
    </row>
    <row r="114" spans="1:4" x14ac:dyDescent="0.35">
      <c r="A114" s="26" t="s">
        <v>800</v>
      </c>
      <c r="B114" s="28">
        <v>1147298000</v>
      </c>
      <c r="D114" s="28"/>
    </row>
    <row r="115" spans="1:4" x14ac:dyDescent="0.35">
      <c r="A115" s="26" t="s">
        <v>803</v>
      </c>
      <c r="B115" s="28">
        <v>1143009000</v>
      </c>
      <c r="D115" s="28"/>
    </row>
    <row r="116" spans="1:4" x14ac:dyDescent="0.35">
      <c r="A116" s="26" t="s">
        <v>1892</v>
      </c>
      <c r="B116" s="28">
        <v>1141531000</v>
      </c>
      <c r="D116" s="28"/>
    </row>
    <row r="117" spans="1:4" x14ac:dyDescent="0.35">
      <c r="A117" s="26" t="s">
        <v>809</v>
      </c>
      <c r="B117" s="28">
        <v>1131534000</v>
      </c>
      <c r="D117" s="28"/>
    </row>
    <row r="118" spans="1:4" x14ac:dyDescent="0.35">
      <c r="A118" s="26" t="s">
        <v>815</v>
      </c>
      <c r="B118" s="28">
        <v>1120540000</v>
      </c>
      <c r="D118" s="28"/>
    </row>
    <row r="119" spans="1:4" x14ac:dyDescent="0.35">
      <c r="A119" s="26" t="s">
        <v>821</v>
      </c>
      <c r="B119" s="28">
        <v>1103319000</v>
      </c>
      <c r="D119" s="28"/>
    </row>
    <row r="120" spans="1:4" x14ac:dyDescent="0.35">
      <c r="A120" s="26" t="s">
        <v>824</v>
      </c>
      <c r="B120" s="28">
        <v>1102485000</v>
      </c>
      <c r="D120" s="28"/>
    </row>
    <row r="121" spans="1:4" x14ac:dyDescent="0.35">
      <c r="A121" s="26" t="s">
        <v>833</v>
      </c>
      <c r="B121" s="28">
        <v>1087780000</v>
      </c>
      <c r="D121" s="28"/>
    </row>
    <row r="122" spans="1:4" x14ac:dyDescent="0.35">
      <c r="A122" s="26" t="s">
        <v>836</v>
      </c>
      <c r="B122" s="28">
        <v>1085300000</v>
      </c>
      <c r="D122" s="28"/>
    </row>
    <row r="123" spans="1:4" x14ac:dyDescent="0.35">
      <c r="A123" s="26" t="s">
        <v>839</v>
      </c>
      <c r="B123" s="28">
        <v>1083650000</v>
      </c>
      <c r="D123" s="28"/>
    </row>
    <row r="124" spans="1:4" x14ac:dyDescent="0.35">
      <c r="A124" s="26" t="s">
        <v>842</v>
      </c>
      <c r="B124" s="28">
        <v>1079580000</v>
      </c>
      <c r="D124" s="28"/>
    </row>
    <row r="125" spans="1:4" x14ac:dyDescent="0.35">
      <c r="A125" s="26" t="s">
        <v>848</v>
      </c>
      <c r="B125" s="28">
        <v>1078224000</v>
      </c>
      <c r="D125" s="28"/>
    </row>
    <row r="126" spans="1:4" x14ac:dyDescent="0.35">
      <c r="A126" s="26" t="s">
        <v>863</v>
      </c>
      <c r="B126" s="28">
        <v>1072213000</v>
      </c>
      <c r="D126" s="28"/>
    </row>
    <row r="127" spans="1:4" x14ac:dyDescent="0.35">
      <c r="A127" s="26" t="s">
        <v>872</v>
      </c>
      <c r="B127" s="28">
        <v>1064285000</v>
      </c>
      <c r="D127" s="28"/>
    </row>
    <row r="128" spans="1:4" x14ac:dyDescent="0.35">
      <c r="A128" s="26" t="s">
        <v>875</v>
      </c>
      <c r="B128" s="28">
        <v>1063674000</v>
      </c>
      <c r="D128" s="28"/>
    </row>
    <row r="129" spans="1:4" x14ac:dyDescent="0.35">
      <c r="A129" s="26" t="s">
        <v>878</v>
      </c>
      <c r="B129" s="28">
        <v>1062254000</v>
      </c>
      <c r="D129" s="28"/>
    </row>
    <row r="130" spans="1:4" x14ac:dyDescent="0.35">
      <c r="A130" s="26" t="s">
        <v>881</v>
      </c>
      <c r="B130" s="28">
        <v>1061489000</v>
      </c>
      <c r="D130" s="28"/>
    </row>
    <row r="131" spans="1:4" x14ac:dyDescent="0.35">
      <c r="A131" s="26" t="s">
        <v>887</v>
      </c>
      <c r="B131" s="28">
        <v>1051494000</v>
      </c>
      <c r="D131" s="28"/>
    </row>
    <row r="132" spans="1:4" x14ac:dyDescent="0.35">
      <c r="A132" s="26" t="s">
        <v>896</v>
      </c>
      <c r="B132" s="28">
        <v>1033049000</v>
      </c>
      <c r="D132" s="28"/>
    </row>
    <row r="133" spans="1:4" x14ac:dyDescent="0.35">
      <c r="A133" s="26" t="s">
        <v>899</v>
      </c>
      <c r="B133" s="28">
        <v>1031677000</v>
      </c>
      <c r="D133" s="28"/>
    </row>
    <row r="134" spans="1:4" x14ac:dyDescent="0.35">
      <c r="A134" s="26" t="s">
        <v>905</v>
      </c>
      <c r="B134" s="28">
        <v>1016472000</v>
      </c>
      <c r="D134" s="28"/>
    </row>
    <row r="135" spans="1:4" x14ac:dyDescent="0.35">
      <c r="A135" s="26" t="s">
        <v>908</v>
      </c>
      <c r="B135" s="28">
        <v>1015457000</v>
      </c>
      <c r="D135" s="28"/>
    </row>
    <row r="136" spans="1:4" x14ac:dyDescent="0.35">
      <c r="A136" s="26" t="s">
        <v>917</v>
      </c>
      <c r="B136" s="28">
        <v>1005479000</v>
      </c>
      <c r="D136" s="28"/>
    </row>
    <row r="137" spans="1:4" x14ac:dyDescent="0.35">
      <c r="A137" s="26" t="s">
        <v>920</v>
      </c>
      <c r="B137" s="28">
        <v>1004915000</v>
      </c>
      <c r="D137" s="28"/>
    </row>
    <row r="138" spans="1:4" x14ac:dyDescent="0.35">
      <c r="A138" s="26" t="s">
        <v>923</v>
      </c>
      <c r="B138" s="28">
        <v>1003895000</v>
      </c>
      <c r="D138" s="28"/>
    </row>
    <row r="139" spans="1:4" x14ac:dyDescent="0.35">
      <c r="A139" s="26" t="s">
        <v>932</v>
      </c>
      <c r="B139" s="28">
        <v>994609000</v>
      </c>
      <c r="D139" s="28"/>
    </row>
    <row r="140" spans="1:4" x14ac:dyDescent="0.35">
      <c r="A140" s="26" t="s">
        <v>938</v>
      </c>
      <c r="B140" s="28">
        <v>991647000</v>
      </c>
      <c r="D140" s="28"/>
    </row>
    <row r="141" spans="1:4" x14ac:dyDescent="0.35">
      <c r="A141" s="26" t="s">
        <v>941</v>
      </c>
      <c r="B141" s="28">
        <v>991561000</v>
      </c>
      <c r="D141" s="28"/>
    </row>
    <row r="142" spans="1:4" x14ac:dyDescent="0.35">
      <c r="A142" s="26" t="s">
        <v>947</v>
      </c>
      <c r="B142" s="28">
        <v>987545000</v>
      </c>
      <c r="D142" s="28"/>
    </row>
    <row r="143" spans="1:4" x14ac:dyDescent="0.35">
      <c r="A143" s="26" t="s">
        <v>953</v>
      </c>
      <c r="B143" s="28">
        <v>977548000</v>
      </c>
      <c r="D143" s="28"/>
    </row>
    <row r="144" spans="1:4" x14ac:dyDescent="0.35">
      <c r="A144" s="26" t="s">
        <v>962</v>
      </c>
      <c r="B144" s="28">
        <v>971311000</v>
      </c>
      <c r="D144" s="28"/>
    </row>
    <row r="145" spans="1:4" x14ac:dyDescent="0.35">
      <c r="A145" s="26" t="s">
        <v>968</v>
      </c>
      <c r="B145" s="28">
        <v>963643000</v>
      </c>
      <c r="D145" s="28"/>
    </row>
    <row r="146" spans="1:4" x14ac:dyDescent="0.35">
      <c r="A146" s="26" t="s">
        <v>971</v>
      </c>
      <c r="B146" s="28">
        <v>963312000</v>
      </c>
      <c r="D146" s="28"/>
    </row>
    <row r="147" spans="1:4" x14ac:dyDescent="0.35">
      <c r="A147" s="26" t="s">
        <v>974</v>
      </c>
      <c r="B147" s="28">
        <v>962799000</v>
      </c>
      <c r="D147" s="28"/>
    </row>
    <row r="148" spans="1:4" x14ac:dyDescent="0.35">
      <c r="A148" s="26" t="s">
        <v>28809</v>
      </c>
      <c r="B148" s="28">
        <v>959048000</v>
      </c>
      <c r="D148" s="28"/>
    </row>
    <row r="149" spans="1:4" x14ac:dyDescent="0.35">
      <c r="A149" s="26" t="s">
        <v>983</v>
      </c>
      <c r="B149" s="28">
        <v>956598000</v>
      </c>
      <c r="D149" s="28"/>
    </row>
    <row r="150" spans="1:4" x14ac:dyDescent="0.35">
      <c r="A150" s="26" t="s">
        <v>986</v>
      </c>
      <c r="B150" s="28">
        <v>953857000</v>
      </c>
      <c r="D150" s="28"/>
    </row>
    <row r="151" spans="1:4" x14ac:dyDescent="0.35">
      <c r="A151" s="26" t="s">
        <v>989</v>
      </c>
      <c r="B151" s="28">
        <v>951606000</v>
      </c>
      <c r="D151" s="28"/>
    </row>
    <row r="152" spans="1:4" x14ac:dyDescent="0.35">
      <c r="A152" s="26" t="s">
        <v>992</v>
      </c>
      <c r="B152" s="28">
        <v>950863000</v>
      </c>
      <c r="D152" s="28"/>
    </row>
    <row r="153" spans="1:4" x14ac:dyDescent="0.35">
      <c r="A153" s="26" t="s">
        <v>998</v>
      </c>
      <c r="B153" s="28">
        <v>947024000</v>
      </c>
      <c r="D153" s="28"/>
    </row>
    <row r="154" spans="1:4" x14ac:dyDescent="0.35">
      <c r="A154" s="26" t="s">
        <v>1004</v>
      </c>
      <c r="B154" s="28">
        <v>942112000</v>
      </c>
      <c r="D154" s="28"/>
    </row>
    <row r="155" spans="1:4" x14ac:dyDescent="0.35">
      <c r="A155" s="26" t="s">
        <v>1007</v>
      </c>
      <c r="B155" s="28">
        <v>940632000</v>
      </c>
      <c r="D155" s="28"/>
    </row>
    <row r="156" spans="1:4" x14ac:dyDescent="0.35">
      <c r="A156" s="26" t="s">
        <v>1010</v>
      </c>
      <c r="B156" s="28">
        <v>938644000</v>
      </c>
      <c r="D156" s="28"/>
    </row>
    <row r="157" spans="1:4" x14ac:dyDescent="0.35">
      <c r="A157" s="26" t="s">
        <v>1016</v>
      </c>
      <c r="B157" s="28">
        <v>938164000</v>
      </c>
      <c r="D157" s="28"/>
    </row>
    <row r="158" spans="1:4" x14ac:dyDescent="0.35">
      <c r="A158" s="26" t="s">
        <v>28780</v>
      </c>
      <c r="B158" s="28">
        <v>937212000</v>
      </c>
      <c r="D158" s="28"/>
    </row>
    <row r="159" spans="1:4" x14ac:dyDescent="0.35">
      <c r="A159" s="26" t="s">
        <v>1022</v>
      </c>
      <c r="B159" s="28">
        <v>933371000</v>
      </c>
      <c r="D159" s="28"/>
    </row>
    <row r="160" spans="1:4" x14ac:dyDescent="0.35">
      <c r="A160" s="26" t="s">
        <v>1025</v>
      </c>
      <c r="B160" s="28">
        <v>932045000</v>
      </c>
      <c r="D160" s="28"/>
    </row>
    <row r="161" spans="1:4" x14ac:dyDescent="0.35">
      <c r="A161" s="26" t="s">
        <v>1028</v>
      </c>
      <c r="B161" s="28">
        <v>931496000</v>
      </c>
      <c r="D161" s="28"/>
    </row>
    <row r="162" spans="1:4" x14ac:dyDescent="0.35">
      <c r="A162" s="26" t="s">
        <v>1031</v>
      </c>
      <c r="B162" s="28">
        <v>930442000</v>
      </c>
      <c r="D162" s="28"/>
    </row>
    <row r="163" spans="1:4" x14ac:dyDescent="0.35">
      <c r="A163" s="26" t="s">
        <v>1043</v>
      </c>
      <c r="B163" s="28">
        <v>927524000</v>
      </c>
      <c r="D163" s="28"/>
    </row>
    <row r="164" spans="1:4" x14ac:dyDescent="0.35">
      <c r="A164" s="26" t="s">
        <v>1046</v>
      </c>
      <c r="B164" s="28">
        <v>927007000</v>
      </c>
      <c r="D164" s="28"/>
    </row>
    <row r="165" spans="1:4" x14ac:dyDescent="0.35">
      <c r="A165" s="26" t="s">
        <v>1049</v>
      </c>
      <c r="B165" s="28">
        <v>925980000</v>
      </c>
      <c r="D165" s="28"/>
    </row>
    <row r="166" spans="1:4" x14ac:dyDescent="0.35">
      <c r="A166" s="26" t="s">
        <v>1057</v>
      </c>
      <c r="B166" s="28">
        <v>922029000</v>
      </c>
      <c r="D166" s="28"/>
    </row>
    <row r="167" spans="1:4" x14ac:dyDescent="0.35">
      <c r="A167" s="26" t="s">
        <v>1060</v>
      </c>
      <c r="B167" s="28">
        <v>921506000</v>
      </c>
      <c r="D167" s="28"/>
    </row>
    <row r="168" spans="1:4" x14ac:dyDescent="0.35">
      <c r="A168" s="26" t="s">
        <v>1069</v>
      </c>
      <c r="B168" s="28">
        <v>915042000</v>
      </c>
      <c r="D168" s="28"/>
    </row>
    <row r="169" spans="1:4" x14ac:dyDescent="0.35">
      <c r="A169" s="26" t="s">
        <v>1072</v>
      </c>
      <c r="B169" s="28">
        <v>914078000</v>
      </c>
      <c r="D169" s="28"/>
    </row>
    <row r="170" spans="1:4" x14ac:dyDescent="0.35">
      <c r="A170" s="26" t="s">
        <v>1075</v>
      </c>
      <c r="B170" s="28">
        <v>912665000</v>
      </c>
      <c r="D170" s="28"/>
    </row>
    <row r="171" spans="1:4" x14ac:dyDescent="0.35">
      <c r="A171" s="26" t="s">
        <v>1078</v>
      </c>
      <c r="B171" s="28">
        <v>912660000</v>
      </c>
      <c r="D171" s="28"/>
    </row>
    <row r="172" spans="1:4" x14ac:dyDescent="0.35">
      <c r="A172" s="26" t="s">
        <v>1081</v>
      </c>
      <c r="B172" s="28">
        <v>910464000</v>
      </c>
      <c r="D172" s="28"/>
    </row>
    <row r="173" spans="1:4" x14ac:dyDescent="0.35">
      <c r="A173" s="26" t="s">
        <v>1084</v>
      </c>
      <c r="B173" s="28">
        <v>906031000</v>
      </c>
      <c r="D173" s="28"/>
    </row>
    <row r="174" spans="1:4" x14ac:dyDescent="0.35">
      <c r="A174" s="26" t="s">
        <v>1090</v>
      </c>
      <c r="B174" s="28">
        <v>902484000</v>
      </c>
      <c r="D174" s="28"/>
    </row>
    <row r="175" spans="1:4" x14ac:dyDescent="0.35">
      <c r="A175" s="26" t="s">
        <v>1093</v>
      </c>
      <c r="B175" s="28">
        <v>901316000</v>
      </c>
      <c r="D175" s="28"/>
    </row>
    <row r="176" spans="1:4" x14ac:dyDescent="0.35">
      <c r="A176" s="26" t="s">
        <v>1096</v>
      </c>
      <c r="B176" s="28">
        <v>897493000</v>
      </c>
      <c r="D176" s="28"/>
    </row>
    <row r="177" spans="1:4" x14ac:dyDescent="0.35">
      <c r="A177" s="26" t="s">
        <v>1098</v>
      </c>
      <c r="B177" s="28">
        <v>897373000</v>
      </c>
      <c r="D177" s="28"/>
    </row>
    <row r="178" spans="1:4" x14ac:dyDescent="0.35">
      <c r="A178" s="26" t="s">
        <v>1101</v>
      </c>
      <c r="B178" s="28">
        <v>896957000</v>
      </c>
      <c r="D178" s="28"/>
    </row>
    <row r="179" spans="1:4" x14ac:dyDescent="0.35">
      <c r="A179" s="26" t="s">
        <v>1104</v>
      </c>
      <c r="B179" s="28">
        <v>887190000</v>
      </c>
      <c r="D179" s="28"/>
    </row>
    <row r="180" spans="1:4" x14ac:dyDescent="0.35">
      <c r="A180" s="26" t="s">
        <v>1107</v>
      </c>
      <c r="B180" s="28">
        <v>886944000</v>
      </c>
      <c r="D180" s="28"/>
    </row>
    <row r="181" spans="1:4" x14ac:dyDescent="0.35">
      <c r="A181" s="26" t="s">
        <v>1113</v>
      </c>
      <c r="B181" s="28">
        <v>886288000</v>
      </c>
      <c r="D181" s="28"/>
    </row>
    <row r="182" spans="1:4" x14ac:dyDescent="0.35">
      <c r="A182" s="26" t="s">
        <v>28779</v>
      </c>
      <c r="B182" s="28">
        <v>884037000</v>
      </c>
      <c r="D182" s="28"/>
    </row>
    <row r="183" spans="1:4" x14ac:dyDescent="0.35">
      <c r="A183" s="26" t="s">
        <v>1122</v>
      </c>
      <c r="B183" s="28">
        <v>878571000</v>
      </c>
      <c r="D183" s="28"/>
    </row>
    <row r="184" spans="1:4" x14ac:dyDescent="0.35">
      <c r="A184" s="26" t="s">
        <v>1125</v>
      </c>
      <c r="B184" s="28">
        <v>878460000</v>
      </c>
      <c r="D184" s="28"/>
    </row>
    <row r="185" spans="1:4" x14ac:dyDescent="0.35">
      <c r="A185" s="26" t="s">
        <v>1128</v>
      </c>
      <c r="B185" s="28">
        <v>876715000</v>
      </c>
      <c r="D185" s="28"/>
    </row>
    <row r="186" spans="1:4" x14ac:dyDescent="0.35">
      <c r="A186" s="26" t="s">
        <v>1131</v>
      </c>
      <c r="B186" s="28">
        <v>871788000</v>
      </c>
      <c r="D186" s="28"/>
    </row>
    <row r="187" spans="1:4" x14ac:dyDescent="0.35">
      <c r="A187" s="26" t="s">
        <v>1137</v>
      </c>
      <c r="B187" s="28">
        <v>869844000</v>
      </c>
      <c r="D187" s="28"/>
    </row>
    <row r="188" spans="1:4" x14ac:dyDescent="0.35">
      <c r="A188" s="26" t="s">
        <v>28729</v>
      </c>
      <c r="B188" s="28">
        <v>868718000</v>
      </c>
      <c r="D188" s="28"/>
    </row>
    <row r="189" spans="1:4" x14ac:dyDescent="0.35">
      <c r="A189" s="26" t="s">
        <v>1140</v>
      </c>
      <c r="B189" s="28">
        <v>868294000</v>
      </c>
      <c r="D189" s="28"/>
    </row>
    <row r="190" spans="1:4" x14ac:dyDescent="0.35">
      <c r="A190" s="26" t="s">
        <v>1143</v>
      </c>
      <c r="B190" s="28">
        <v>864960000</v>
      </c>
      <c r="D190" s="28"/>
    </row>
    <row r="191" spans="1:4" x14ac:dyDescent="0.35">
      <c r="A191" s="26" t="s">
        <v>1146</v>
      </c>
      <c r="B191" s="28">
        <v>864082000</v>
      </c>
      <c r="D191" s="28"/>
    </row>
    <row r="192" spans="1:4" x14ac:dyDescent="0.35">
      <c r="A192" s="26" t="s">
        <v>1149</v>
      </c>
      <c r="B192" s="28">
        <v>862124000</v>
      </c>
      <c r="D192" s="28"/>
    </row>
    <row r="193" spans="1:4" x14ac:dyDescent="0.35">
      <c r="A193" s="26" t="s">
        <v>1152</v>
      </c>
      <c r="B193" s="28">
        <v>859361000</v>
      </c>
      <c r="D193" s="28"/>
    </row>
    <row r="194" spans="1:4" x14ac:dyDescent="0.35">
      <c r="A194" s="26" t="s">
        <v>1155</v>
      </c>
      <c r="B194" s="28">
        <v>858238000</v>
      </c>
      <c r="D194" s="28"/>
    </row>
    <row r="195" spans="1:4" x14ac:dyDescent="0.35">
      <c r="A195" s="26" t="s">
        <v>1158</v>
      </c>
      <c r="B195" s="28">
        <v>857369000</v>
      </c>
      <c r="D195" s="28"/>
    </row>
    <row r="196" spans="1:4" x14ac:dyDescent="0.35">
      <c r="A196" s="26" t="s">
        <v>28808</v>
      </c>
      <c r="B196" s="28">
        <v>853194000</v>
      </c>
      <c r="D196" s="28"/>
    </row>
    <row r="197" spans="1:4" x14ac:dyDescent="0.35">
      <c r="A197" s="26" t="s">
        <v>1170</v>
      </c>
      <c r="B197" s="28">
        <v>853073000</v>
      </c>
      <c r="D197" s="28"/>
    </row>
    <row r="198" spans="1:4" x14ac:dyDescent="0.35">
      <c r="A198" s="26" t="s">
        <v>1173</v>
      </c>
      <c r="B198" s="28">
        <v>846344000</v>
      </c>
      <c r="D198" s="28"/>
    </row>
    <row r="199" spans="1:4" x14ac:dyDescent="0.35">
      <c r="A199" s="26" t="s">
        <v>1178</v>
      </c>
      <c r="B199" s="28">
        <v>844296000</v>
      </c>
      <c r="D199" s="28"/>
    </row>
    <row r="200" spans="1:4" x14ac:dyDescent="0.35">
      <c r="A200" s="26" t="s">
        <v>1181</v>
      </c>
      <c r="B200" s="28">
        <v>843611000</v>
      </c>
      <c r="D200" s="28"/>
    </row>
    <row r="201" spans="1:4" x14ac:dyDescent="0.35">
      <c r="A201" s="26" t="s">
        <v>1184</v>
      </c>
      <c r="B201" s="28">
        <v>842878000</v>
      </c>
      <c r="D201" s="28"/>
    </row>
    <row r="202" spans="1:4" x14ac:dyDescent="0.35">
      <c r="A202" s="26" t="s">
        <v>1187</v>
      </c>
      <c r="B202" s="28">
        <v>842310000</v>
      </c>
      <c r="D202" s="28"/>
    </row>
    <row r="203" spans="1:4" x14ac:dyDescent="0.35">
      <c r="A203" s="26" t="s">
        <v>1196</v>
      </c>
      <c r="B203" s="28">
        <v>836764000</v>
      </c>
      <c r="D203" s="28"/>
    </row>
    <row r="204" spans="1:4" x14ac:dyDescent="0.35">
      <c r="A204" s="26" t="s">
        <v>1199</v>
      </c>
      <c r="B204" s="28">
        <v>836312000</v>
      </c>
      <c r="D204" s="28"/>
    </row>
    <row r="205" spans="1:4" x14ac:dyDescent="0.35">
      <c r="A205" s="26" t="s">
        <v>1202</v>
      </c>
      <c r="B205" s="28">
        <v>835625000</v>
      </c>
      <c r="D205" s="28"/>
    </row>
    <row r="206" spans="1:4" x14ac:dyDescent="0.35">
      <c r="A206" s="26" t="s">
        <v>1205</v>
      </c>
      <c r="B206" s="28">
        <v>833872000</v>
      </c>
      <c r="D206" s="28"/>
    </row>
    <row r="207" spans="1:4" x14ac:dyDescent="0.35">
      <c r="A207" s="26" t="s">
        <v>1213</v>
      </c>
      <c r="B207" s="28">
        <v>827101000</v>
      </c>
      <c r="D207" s="28"/>
    </row>
    <row r="208" spans="1:4" x14ac:dyDescent="0.35">
      <c r="A208" s="26" t="s">
        <v>1216</v>
      </c>
      <c r="B208" s="28">
        <v>825996000</v>
      </c>
      <c r="D208" s="28"/>
    </row>
    <row r="209" spans="1:4" x14ac:dyDescent="0.35">
      <c r="A209" s="26" t="s">
        <v>1219</v>
      </c>
      <c r="B209" s="28">
        <v>825737000</v>
      </c>
      <c r="D209" s="28"/>
    </row>
    <row r="210" spans="1:4" x14ac:dyDescent="0.35">
      <c r="A210" s="26" t="s">
        <v>1222</v>
      </c>
      <c r="B210" s="28">
        <v>824966000</v>
      </c>
      <c r="D210" s="28"/>
    </row>
    <row r="211" spans="1:4" x14ac:dyDescent="0.35">
      <c r="A211" s="26" t="s">
        <v>1228</v>
      </c>
      <c r="B211" s="28">
        <v>818821000</v>
      </c>
      <c r="D211" s="28"/>
    </row>
    <row r="212" spans="1:4" x14ac:dyDescent="0.35">
      <c r="A212" s="26" t="s">
        <v>1231</v>
      </c>
      <c r="B212" s="28">
        <v>817295000</v>
      </c>
      <c r="D212" s="28"/>
    </row>
    <row r="213" spans="1:4" x14ac:dyDescent="0.35">
      <c r="A213" s="26" t="s">
        <v>28958</v>
      </c>
      <c r="B213" s="28">
        <v>814331000</v>
      </c>
      <c r="D213" s="28"/>
    </row>
    <row r="214" spans="1:4" x14ac:dyDescent="0.35">
      <c r="A214" s="26" t="s">
        <v>1240</v>
      </c>
      <c r="B214" s="28">
        <v>813387000</v>
      </c>
    </row>
    <row r="215" spans="1:4" x14ac:dyDescent="0.35">
      <c r="A215" s="26" t="s">
        <v>1243</v>
      </c>
      <c r="B215" s="28">
        <v>812330000</v>
      </c>
    </row>
    <row r="216" spans="1:4" x14ac:dyDescent="0.35">
      <c r="A216" s="26" t="s">
        <v>1252</v>
      </c>
      <c r="B216" s="28">
        <v>805329000</v>
      </c>
    </row>
    <row r="217" spans="1:4" x14ac:dyDescent="0.35">
      <c r="A217" s="26" t="s">
        <v>1255</v>
      </c>
      <c r="B217" s="28">
        <v>804666000</v>
      </c>
    </row>
    <row r="218" spans="1:4" x14ac:dyDescent="0.35">
      <c r="A218" s="26" t="s">
        <v>1258</v>
      </c>
      <c r="B218" s="28">
        <v>801282000</v>
      </c>
    </row>
    <row r="219" spans="1:4" x14ac:dyDescent="0.35">
      <c r="A219" s="26" t="s">
        <v>1264</v>
      </c>
      <c r="B219" s="28">
        <v>798383000</v>
      </c>
    </row>
    <row r="220" spans="1:4" x14ac:dyDescent="0.35">
      <c r="A220" s="26" t="s">
        <v>1267</v>
      </c>
      <c r="B220" s="28">
        <v>795314000</v>
      </c>
    </row>
    <row r="221" spans="1:4" x14ac:dyDescent="0.35">
      <c r="A221" s="26" t="s">
        <v>1270</v>
      </c>
      <c r="B221" s="28">
        <v>795293000</v>
      </c>
    </row>
    <row r="222" spans="1:4" x14ac:dyDescent="0.35">
      <c r="A222" s="26" t="s">
        <v>1282</v>
      </c>
      <c r="B222" s="28">
        <v>785928000</v>
      </c>
    </row>
    <row r="223" spans="1:4" x14ac:dyDescent="0.35">
      <c r="A223" s="26" t="s">
        <v>1285</v>
      </c>
      <c r="B223" s="28">
        <v>785377000</v>
      </c>
    </row>
    <row r="224" spans="1:4" x14ac:dyDescent="0.35">
      <c r="A224" s="26" t="s">
        <v>1288</v>
      </c>
      <c r="B224" s="28">
        <v>784119000</v>
      </c>
    </row>
    <row r="225" spans="1:2" x14ac:dyDescent="0.35">
      <c r="A225" s="26" t="s">
        <v>1291</v>
      </c>
      <c r="B225" s="28">
        <v>783659000</v>
      </c>
    </row>
    <row r="226" spans="1:2" x14ac:dyDescent="0.35">
      <c r="A226" s="26" t="s">
        <v>1294</v>
      </c>
      <c r="B226" s="28">
        <v>782691000</v>
      </c>
    </row>
    <row r="227" spans="1:2" x14ac:dyDescent="0.35">
      <c r="A227" s="26" t="s">
        <v>1297</v>
      </c>
      <c r="B227" s="28">
        <v>779842000</v>
      </c>
    </row>
    <row r="228" spans="1:2" x14ac:dyDescent="0.35">
      <c r="A228" s="26" t="s">
        <v>1300</v>
      </c>
      <c r="B228" s="28">
        <v>778539000</v>
      </c>
    </row>
    <row r="229" spans="1:2" x14ac:dyDescent="0.35">
      <c r="A229" s="26" t="s">
        <v>1303</v>
      </c>
      <c r="B229" s="28">
        <v>778282000</v>
      </c>
    </row>
    <row r="230" spans="1:2" x14ac:dyDescent="0.35">
      <c r="A230" s="26" t="s">
        <v>1306</v>
      </c>
      <c r="B230" s="28">
        <v>773939000</v>
      </c>
    </row>
    <row r="231" spans="1:2" x14ac:dyDescent="0.35">
      <c r="A231" s="26" t="s">
        <v>1309</v>
      </c>
      <c r="B231" s="28">
        <v>773065000</v>
      </c>
    </row>
    <row r="232" spans="1:2" x14ac:dyDescent="0.35">
      <c r="A232" s="26" t="s">
        <v>1312</v>
      </c>
      <c r="B232" s="28">
        <v>771919000</v>
      </c>
    </row>
    <row r="233" spans="1:2" x14ac:dyDescent="0.35">
      <c r="A233" s="26" t="s">
        <v>1315</v>
      </c>
      <c r="B233" s="28">
        <v>770265000</v>
      </c>
    </row>
    <row r="234" spans="1:2" x14ac:dyDescent="0.35">
      <c r="A234" s="26" t="s">
        <v>1318</v>
      </c>
      <c r="B234" s="28">
        <v>769148000</v>
      </c>
    </row>
    <row r="235" spans="1:2" x14ac:dyDescent="0.35">
      <c r="A235" s="26" t="s">
        <v>1321</v>
      </c>
      <c r="B235" s="28">
        <v>767292000</v>
      </c>
    </row>
    <row r="236" spans="1:2" x14ac:dyDescent="0.35">
      <c r="A236" s="26" t="s">
        <v>1324</v>
      </c>
      <c r="B236" s="28">
        <v>765952000</v>
      </c>
    </row>
    <row r="237" spans="1:2" x14ac:dyDescent="0.35">
      <c r="A237" s="26" t="s">
        <v>1335</v>
      </c>
      <c r="B237" s="28">
        <v>756130000</v>
      </c>
    </row>
    <row r="238" spans="1:2" x14ac:dyDescent="0.35">
      <c r="A238" s="26" t="s">
        <v>1338</v>
      </c>
      <c r="B238" s="28">
        <v>755060000</v>
      </c>
    </row>
    <row r="239" spans="1:2" x14ac:dyDescent="0.35">
      <c r="A239" s="26" t="s">
        <v>1353</v>
      </c>
      <c r="B239" s="28">
        <v>751734000</v>
      </c>
    </row>
    <row r="240" spans="1:2" x14ac:dyDescent="0.35">
      <c r="A240" s="26" t="s">
        <v>1362</v>
      </c>
      <c r="B240" s="28">
        <v>750366000</v>
      </c>
    </row>
    <row r="241" spans="1:2" x14ac:dyDescent="0.35">
      <c r="A241" s="26" t="s">
        <v>1365</v>
      </c>
      <c r="B241" s="28">
        <v>749154000</v>
      </c>
    </row>
    <row r="242" spans="1:2" x14ac:dyDescent="0.35">
      <c r="A242" s="26" t="s">
        <v>1371</v>
      </c>
      <c r="B242" s="28">
        <v>743015000</v>
      </c>
    </row>
    <row r="243" spans="1:2" x14ac:dyDescent="0.35">
      <c r="A243" s="26" t="s">
        <v>1374</v>
      </c>
      <c r="B243" s="28">
        <v>742668000</v>
      </c>
    </row>
    <row r="244" spans="1:2" x14ac:dyDescent="0.35">
      <c r="A244" s="26" t="s">
        <v>1377</v>
      </c>
      <c r="B244" s="28">
        <v>741585000</v>
      </c>
    </row>
    <row r="245" spans="1:2" x14ac:dyDescent="0.35">
      <c r="A245" s="26" t="s">
        <v>1386</v>
      </c>
      <c r="B245" s="28">
        <v>734286000</v>
      </c>
    </row>
    <row r="246" spans="1:2" x14ac:dyDescent="0.35">
      <c r="A246" s="26" t="s">
        <v>1395</v>
      </c>
      <c r="B246" s="28">
        <v>729198000</v>
      </c>
    </row>
    <row r="247" spans="1:2" x14ac:dyDescent="0.35">
      <c r="A247" s="26" t="s">
        <v>28907</v>
      </c>
      <c r="B247" s="28">
        <v>728809000</v>
      </c>
    </row>
    <row r="248" spans="1:2" x14ac:dyDescent="0.35">
      <c r="A248" s="26" t="s">
        <v>1401</v>
      </c>
      <c r="B248" s="28">
        <v>728078000</v>
      </c>
    </row>
    <row r="249" spans="1:2" x14ac:dyDescent="0.35">
      <c r="A249" s="26" t="s">
        <v>1407</v>
      </c>
      <c r="B249" s="28">
        <v>725169000</v>
      </c>
    </row>
    <row r="250" spans="1:2" x14ac:dyDescent="0.35">
      <c r="A250" s="26" t="s">
        <v>1410</v>
      </c>
      <c r="B250" s="28">
        <v>725129000</v>
      </c>
    </row>
    <row r="251" spans="1:2" x14ac:dyDescent="0.35">
      <c r="A251" s="26" t="s">
        <v>1416</v>
      </c>
      <c r="B251" s="28">
        <v>724184000</v>
      </c>
    </row>
    <row r="252" spans="1:2" x14ac:dyDescent="0.35">
      <c r="A252" s="26" t="s">
        <v>1419</v>
      </c>
      <c r="B252" s="28">
        <v>723626000</v>
      </c>
    </row>
    <row r="253" spans="1:2" x14ac:dyDescent="0.35">
      <c r="A253" s="26" t="s">
        <v>1422</v>
      </c>
      <c r="B253" s="28">
        <v>723568000</v>
      </c>
    </row>
    <row r="254" spans="1:2" x14ac:dyDescent="0.35">
      <c r="A254" s="26" t="s">
        <v>1425</v>
      </c>
      <c r="B254" s="28">
        <v>723229000</v>
      </c>
    </row>
    <row r="255" spans="1:2" x14ac:dyDescent="0.35">
      <c r="A255" s="26" t="s">
        <v>1428</v>
      </c>
      <c r="B255" s="28">
        <v>722583000</v>
      </c>
    </row>
    <row r="256" spans="1:2" x14ac:dyDescent="0.35">
      <c r="A256" s="26" t="s">
        <v>1431</v>
      </c>
      <c r="B256" s="28">
        <v>722252000</v>
      </c>
    </row>
    <row r="257" spans="1:2" x14ac:dyDescent="0.35">
      <c r="A257" s="26" t="s">
        <v>1434</v>
      </c>
      <c r="B257" s="28">
        <v>721965000</v>
      </c>
    </row>
    <row r="258" spans="1:2" x14ac:dyDescent="0.35">
      <c r="A258" s="26" t="s">
        <v>1437</v>
      </c>
      <c r="B258" s="28">
        <v>720906000</v>
      </c>
    </row>
    <row r="259" spans="1:2" x14ac:dyDescent="0.35">
      <c r="A259" s="26" t="s">
        <v>1446</v>
      </c>
      <c r="B259" s="28">
        <v>719375000</v>
      </c>
    </row>
    <row r="260" spans="1:2" x14ac:dyDescent="0.35">
      <c r="A260" s="26" t="s">
        <v>1449</v>
      </c>
      <c r="B260" s="28">
        <v>717675000</v>
      </c>
    </row>
    <row r="261" spans="1:2" x14ac:dyDescent="0.35">
      <c r="A261" s="26" t="s">
        <v>1455</v>
      </c>
      <c r="B261" s="28">
        <v>715254000</v>
      </c>
    </row>
    <row r="262" spans="1:2" x14ac:dyDescent="0.35">
      <c r="A262" s="26" t="s">
        <v>1458</v>
      </c>
      <c r="B262" s="28">
        <v>714983000</v>
      </c>
    </row>
    <row r="263" spans="1:2" x14ac:dyDescent="0.35">
      <c r="A263" s="26" t="s">
        <v>1463</v>
      </c>
      <c r="B263" s="28">
        <v>711031000</v>
      </c>
    </row>
    <row r="264" spans="1:2" x14ac:dyDescent="0.35">
      <c r="A264" s="26" t="s">
        <v>1466</v>
      </c>
      <c r="B264" s="28">
        <v>709227000</v>
      </c>
    </row>
    <row r="265" spans="1:2" x14ac:dyDescent="0.35">
      <c r="A265" s="26" t="s">
        <v>1469</v>
      </c>
      <c r="B265" s="28">
        <v>709163000</v>
      </c>
    </row>
    <row r="266" spans="1:2" x14ac:dyDescent="0.35">
      <c r="A266" s="26" t="s">
        <v>1478</v>
      </c>
      <c r="B266" s="28">
        <v>706587000</v>
      </c>
    </row>
    <row r="267" spans="1:2" x14ac:dyDescent="0.35">
      <c r="A267" s="26" t="s">
        <v>1484</v>
      </c>
      <c r="B267" s="28">
        <v>701674000</v>
      </c>
    </row>
    <row r="268" spans="1:2" x14ac:dyDescent="0.35">
      <c r="A268" s="26" t="s">
        <v>1490</v>
      </c>
      <c r="B268" s="28">
        <v>700429000</v>
      </c>
    </row>
    <row r="269" spans="1:2" x14ac:dyDescent="0.35">
      <c r="A269" s="26" t="s">
        <v>1493</v>
      </c>
      <c r="B269" s="28">
        <v>699136000</v>
      </c>
    </row>
    <row r="270" spans="1:2" x14ac:dyDescent="0.35">
      <c r="A270" s="26" t="s">
        <v>1499</v>
      </c>
      <c r="B270" s="28">
        <v>697536000</v>
      </c>
    </row>
    <row r="271" spans="1:2" x14ac:dyDescent="0.35">
      <c r="A271" s="26" t="s">
        <v>1502</v>
      </c>
      <c r="B271" s="28">
        <v>697231000</v>
      </c>
    </row>
    <row r="272" spans="1:2" x14ac:dyDescent="0.35">
      <c r="A272" s="26" t="s">
        <v>1505</v>
      </c>
      <c r="B272" s="28">
        <v>696178000</v>
      </c>
    </row>
    <row r="273" spans="1:2" x14ac:dyDescent="0.35">
      <c r="A273" s="26" t="s">
        <v>1508</v>
      </c>
      <c r="B273" s="28">
        <v>695884000</v>
      </c>
    </row>
    <row r="274" spans="1:2" x14ac:dyDescent="0.35">
      <c r="A274" s="26" t="s">
        <v>1514</v>
      </c>
      <c r="B274" s="28">
        <v>690741000</v>
      </c>
    </row>
    <row r="275" spans="1:2" x14ac:dyDescent="0.35">
      <c r="A275" s="26" t="s">
        <v>1517</v>
      </c>
      <c r="B275" s="28">
        <v>688421000</v>
      </c>
    </row>
    <row r="276" spans="1:2" x14ac:dyDescent="0.35">
      <c r="A276" s="26" t="s">
        <v>1520</v>
      </c>
      <c r="B276" s="28">
        <v>688096000</v>
      </c>
    </row>
    <row r="277" spans="1:2" x14ac:dyDescent="0.35">
      <c r="A277" s="26" t="s">
        <v>1523</v>
      </c>
      <c r="B277" s="28">
        <v>687375000</v>
      </c>
    </row>
    <row r="278" spans="1:2" x14ac:dyDescent="0.35">
      <c r="A278" s="26" t="s">
        <v>1528</v>
      </c>
      <c r="B278" s="28">
        <v>685241000</v>
      </c>
    </row>
    <row r="279" spans="1:2" x14ac:dyDescent="0.35">
      <c r="A279" s="26" t="s">
        <v>1540</v>
      </c>
      <c r="B279" s="28">
        <v>681984000</v>
      </c>
    </row>
    <row r="280" spans="1:2" x14ac:dyDescent="0.35">
      <c r="A280" s="26" t="s">
        <v>1543</v>
      </c>
      <c r="B280" s="28">
        <v>680953000</v>
      </c>
    </row>
    <row r="281" spans="1:2" x14ac:dyDescent="0.35">
      <c r="A281" s="26" t="s">
        <v>1546</v>
      </c>
      <c r="B281" s="28">
        <v>680879000</v>
      </c>
    </row>
    <row r="282" spans="1:2" x14ac:dyDescent="0.35">
      <c r="A282" s="26" t="s">
        <v>1549</v>
      </c>
      <c r="B282" s="28">
        <v>679990000</v>
      </c>
    </row>
    <row r="283" spans="1:2" x14ac:dyDescent="0.35">
      <c r="A283" s="26" t="s">
        <v>1552</v>
      </c>
      <c r="B283" s="28">
        <v>679151000</v>
      </c>
    </row>
    <row r="284" spans="1:2" x14ac:dyDescent="0.35">
      <c r="A284" s="26" t="s">
        <v>1558</v>
      </c>
      <c r="B284" s="28">
        <v>674103000</v>
      </c>
    </row>
    <row r="285" spans="1:2" x14ac:dyDescent="0.35">
      <c r="A285" s="26" t="s">
        <v>1564</v>
      </c>
      <c r="B285" s="28">
        <v>670635000</v>
      </c>
    </row>
    <row r="286" spans="1:2" x14ac:dyDescent="0.35">
      <c r="A286" s="26" t="s">
        <v>1567</v>
      </c>
      <c r="B286" s="28">
        <v>670615000</v>
      </c>
    </row>
    <row r="287" spans="1:2" x14ac:dyDescent="0.35">
      <c r="A287" s="26" t="s">
        <v>1570</v>
      </c>
      <c r="B287" s="28">
        <v>670085000</v>
      </c>
    </row>
    <row r="288" spans="1:2" x14ac:dyDescent="0.35">
      <c r="A288" s="26" t="s">
        <v>1573</v>
      </c>
      <c r="B288" s="28">
        <v>670037000</v>
      </c>
    </row>
    <row r="289" spans="1:2" x14ac:dyDescent="0.35">
      <c r="A289" s="26" t="s">
        <v>1576</v>
      </c>
      <c r="B289" s="28">
        <v>669834000</v>
      </c>
    </row>
    <row r="290" spans="1:2" x14ac:dyDescent="0.35">
      <c r="A290" s="26" t="s">
        <v>1582</v>
      </c>
      <c r="B290" s="28">
        <v>667864000</v>
      </c>
    </row>
    <row r="291" spans="1:2" x14ac:dyDescent="0.35">
      <c r="A291" s="26" t="s">
        <v>1585</v>
      </c>
      <c r="B291" s="28">
        <v>667244000</v>
      </c>
    </row>
    <row r="292" spans="1:2" x14ac:dyDescent="0.35">
      <c r="A292" s="26" t="s">
        <v>1588</v>
      </c>
      <c r="B292" s="28">
        <v>666878000</v>
      </c>
    </row>
    <row r="293" spans="1:2" x14ac:dyDescent="0.35">
      <c r="A293" s="26" t="s">
        <v>1594</v>
      </c>
      <c r="B293" s="28">
        <v>665387000</v>
      </c>
    </row>
    <row r="294" spans="1:2" x14ac:dyDescent="0.35">
      <c r="A294" s="26" t="s">
        <v>1603</v>
      </c>
      <c r="B294" s="28">
        <v>663411000</v>
      </c>
    </row>
    <row r="295" spans="1:2" x14ac:dyDescent="0.35">
      <c r="A295" s="26" t="s">
        <v>1606</v>
      </c>
      <c r="B295" s="28">
        <v>663285000</v>
      </c>
    </row>
    <row r="296" spans="1:2" x14ac:dyDescent="0.35">
      <c r="A296" s="26" t="s">
        <v>1609</v>
      </c>
      <c r="B296" s="28">
        <v>662463000</v>
      </c>
    </row>
    <row r="297" spans="1:2" x14ac:dyDescent="0.35">
      <c r="A297" s="26" t="s">
        <v>1612</v>
      </c>
      <c r="B297" s="28">
        <v>660808000</v>
      </c>
    </row>
    <row r="298" spans="1:2" x14ac:dyDescent="0.35">
      <c r="A298" s="26" t="s">
        <v>1615</v>
      </c>
      <c r="B298" s="28">
        <v>660711000</v>
      </c>
    </row>
    <row r="299" spans="1:2" x14ac:dyDescent="0.35">
      <c r="A299" s="26" t="s">
        <v>1618</v>
      </c>
      <c r="B299" s="28">
        <v>659294000</v>
      </c>
    </row>
    <row r="300" spans="1:2" x14ac:dyDescent="0.35">
      <c r="A300" s="26" t="s">
        <v>1621</v>
      </c>
      <c r="B300" s="28">
        <v>659233000</v>
      </c>
    </row>
    <row r="301" spans="1:2" x14ac:dyDescent="0.35">
      <c r="A301" s="26" t="s">
        <v>1624</v>
      </c>
      <c r="B301" s="28">
        <v>659182000</v>
      </c>
    </row>
    <row r="302" spans="1:2" x14ac:dyDescent="0.35">
      <c r="A302" s="26" t="s">
        <v>1627</v>
      </c>
      <c r="B302" s="28">
        <v>658800000</v>
      </c>
    </row>
    <row r="303" spans="1:2" x14ac:dyDescent="0.35">
      <c r="A303" s="26" t="s">
        <v>1636</v>
      </c>
      <c r="B303" s="28">
        <v>657783000</v>
      </c>
    </row>
    <row r="304" spans="1:2" x14ac:dyDescent="0.35">
      <c r="A304" s="26" t="s">
        <v>1648</v>
      </c>
      <c r="B304" s="28">
        <v>648873000</v>
      </c>
    </row>
    <row r="305" spans="1:2" x14ac:dyDescent="0.35">
      <c r="A305" s="26" t="s">
        <v>1651</v>
      </c>
      <c r="B305" s="28">
        <v>648673000</v>
      </c>
    </row>
    <row r="306" spans="1:2" x14ac:dyDescent="0.35">
      <c r="A306" s="26" t="s">
        <v>1654</v>
      </c>
      <c r="B306" s="28">
        <v>647853000</v>
      </c>
    </row>
    <row r="307" spans="1:2" x14ac:dyDescent="0.35">
      <c r="A307" s="26" t="s">
        <v>1657</v>
      </c>
      <c r="B307" s="28">
        <v>646824000</v>
      </c>
    </row>
    <row r="308" spans="1:2" x14ac:dyDescent="0.35">
      <c r="A308" s="26" t="s">
        <v>1660</v>
      </c>
      <c r="B308" s="28">
        <v>646383000</v>
      </c>
    </row>
    <row r="309" spans="1:2" x14ac:dyDescent="0.35">
      <c r="A309" s="26" t="s">
        <v>1663</v>
      </c>
      <c r="B309" s="28">
        <v>644724000</v>
      </c>
    </row>
    <row r="310" spans="1:2" x14ac:dyDescent="0.35">
      <c r="A310" s="26" t="s">
        <v>1669</v>
      </c>
      <c r="B310" s="28">
        <v>641459000</v>
      </c>
    </row>
    <row r="311" spans="1:2" x14ac:dyDescent="0.35">
      <c r="A311" s="26" t="s">
        <v>28955</v>
      </c>
      <c r="B311" s="28">
        <v>640992000</v>
      </c>
    </row>
    <row r="312" spans="1:2" x14ac:dyDescent="0.35">
      <c r="A312" s="26" t="s">
        <v>1675</v>
      </c>
      <c r="B312" s="28">
        <v>640819000</v>
      </c>
    </row>
    <row r="313" spans="1:2" x14ac:dyDescent="0.35">
      <c r="A313" s="26" t="s">
        <v>1681</v>
      </c>
      <c r="B313" s="28">
        <v>640368000</v>
      </c>
    </row>
    <row r="314" spans="1:2" x14ac:dyDescent="0.35">
      <c r="A314" s="26" t="s">
        <v>1687</v>
      </c>
      <c r="B314" s="28">
        <v>639037000</v>
      </c>
    </row>
    <row r="315" spans="1:2" x14ac:dyDescent="0.35">
      <c r="A315" s="26" t="s">
        <v>1693</v>
      </c>
      <c r="B315" s="28">
        <v>638440000</v>
      </c>
    </row>
    <row r="316" spans="1:2" x14ac:dyDescent="0.35">
      <c r="A316" s="26" t="s">
        <v>1696</v>
      </c>
      <c r="B316" s="28">
        <v>636313000</v>
      </c>
    </row>
    <row r="317" spans="1:2" x14ac:dyDescent="0.35">
      <c r="A317" s="26" t="s">
        <v>1699</v>
      </c>
      <c r="B317" s="28">
        <v>636007000</v>
      </c>
    </row>
    <row r="318" spans="1:2" x14ac:dyDescent="0.35">
      <c r="A318" s="26" t="s">
        <v>1702</v>
      </c>
      <c r="B318" s="28">
        <v>633946000</v>
      </c>
    </row>
    <row r="319" spans="1:2" x14ac:dyDescent="0.35">
      <c r="A319" s="26" t="s">
        <v>1705</v>
      </c>
      <c r="B319" s="28">
        <v>631052000</v>
      </c>
    </row>
    <row r="320" spans="1:2" x14ac:dyDescent="0.35">
      <c r="A320" s="26" t="s">
        <v>28799</v>
      </c>
      <c r="B320" s="28">
        <v>630994000</v>
      </c>
    </row>
    <row r="321" spans="1:2" x14ac:dyDescent="0.35">
      <c r="A321" s="26" t="s">
        <v>1714</v>
      </c>
      <c r="B321" s="28">
        <v>629444000</v>
      </c>
    </row>
    <row r="322" spans="1:2" x14ac:dyDescent="0.35">
      <c r="A322" s="26" t="s">
        <v>1720</v>
      </c>
      <c r="B322" s="28">
        <v>628815000</v>
      </c>
    </row>
    <row r="323" spans="1:2" x14ac:dyDescent="0.35">
      <c r="A323" s="26" t="s">
        <v>1741</v>
      </c>
      <c r="B323" s="28">
        <v>624715000</v>
      </c>
    </row>
    <row r="324" spans="1:2" x14ac:dyDescent="0.35">
      <c r="A324" s="26" t="s">
        <v>1744</v>
      </c>
      <c r="B324" s="28">
        <v>624282000</v>
      </c>
    </row>
    <row r="325" spans="1:2" x14ac:dyDescent="0.35">
      <c r="A325" s="26" t="s">
        <v>1750</v>
      </c>
      <c r="B325" s="28">
        <v>623387000</v>
      </c>
    </row>
    <row r="326" spans="1:2" x14ac:dyDescent="0.35">
      <c r="A326" s="26" t="s">
        <v>1759</v>
      </c>
      <c r="B326" s="28">
        <v>619947000</v>
      </c>
    </row>
    <row r="327" spans="1:2" x14ac:dyDescent="0.35">
      <c r="A327" s="26" t="s">
        <v>1765</v>
      </c>
      <c r="B327" s="28">
        <v>619288000</v>
      </c>
    </row>
    <row r="328" spans="1:2" x14ac:dyDescent="0.35">
      <c r="A328" s="26" t="s">
        <v>1774</v>
      </c>
      <c r="B328" s="28">
        <v>616363000</v>
      </c>
    </row>
    <row r="329" spans="1:2" x14ac:dyDescent="0.35">
      <c r="A329" s="26" t="s">
        <v>1777</v>
      </c>
      <c r="B329" s="28">
        <v>616352000</v>
      </c>
    </row>
    <row r="330" spans="1:2" x14ac:dyDescent="0.35">
      <c r="A330" s="26" t="s">
        <v>1783</v>
      </c>
      <c r="B330" s="28">
        <v>614392000</v>
      </c>
    </row>
    <row r="331" spans="1:2" x14ac:dyDescent="0.35">
      <c r="A331" s="26" t="s">
        <v>1786</v>
      </c>
      <c r="B331" s="28">
        <v>613057000</v>
      </c>
    </row>
    <row r="332" spans="1:2" x14ac:dyDescent="0.35">
      <c r="A332" s="26" t="s">
        <v>1789</v>
      </c>
      <c r="B332" s="28">
        <v>612176000</v>
      </c>
    </row>
    <row r="333" spans="1:2" x14ac:dyDescent="0.35">
      <c r="A333" s="26" t="s">
        <v>1798</v>
      </c>
      <c r="B333" s="28">
        <v>611067000</v>
      </c>
    </row>
    <row r="334" spans="1:2" x14ac:dyDescent="0.35">
      <c r="A334" s="26" t="s">
        <v>1801</v>
      </c>
      <c r="B334" s="28">
        <v>610488000</v>
      </c>
    </row>
    <row r="335" spans="1:2" x14ac:dyDescent="0.35">
      <c r="A335" s="26" t="s">
        <v>1804</v>
      </c>
      <c r="B335" s="28">
        <v>610376000</v>
      </c>
    </row>
    <row r="336" spans="1:2" x14ac:dyDescent="0.35">
      <c r="A336" s="26" t="s">
        <v>1807</v>
      </c>
      <c r="B336" s="28">
        <v>609865000</v>
      </c>
    </row>
    <row r="337" spans="1:2" x14ac:dyDescent="0.35">
      <c r="A337" s="26" t="s">
        <v>1810</v>
      </c>
      <c r="B337" s="28">
        <v>609429000</v>
      </c>
    </row>
    <row r="338" spans="1:2" x14ac:dyDescent="0.35">
      <c r="A338" s="26" t="s">
        <v>1813</v>
      </c>
      <c r="B338" s="28">
        <v>608305000</v>
      </c>
    </row>
    <row r="339" spans="1:2" x14ac:dyDescent="0.35">
      <c r="A339" s="26" t="s">
        <v>1816</v>
      </c>
      <c r="B339" s="28">
        <v>607994000</v>
      </c>
    </row>
    <row r="340" spans="1:2" x14ac:dyDescent="0.35">
      <c r="A340" s="26" t="s">
        <v>1819</v>
      </c>
      <c r="B340" s="28">
        <v>607988000</v>
      </c>
    </row>
    <row r="341" spans="1:2" x14ac:dyDescent="0.35">
      <c r="A341" s="26" t="s">
        <v>1822</v>
      </c>
      <c r="B341" s="28">
        <v>606860000</v>
      </c>
    </row>
    <row r="342" spans="1:2" x14ac:dyDescent="0.35">
      <c r="A342" s="26" t="s">
        <v>1828</v>
      </c>
      <c r="B342" s="28">
        <v>605301000</v>
      </c>
    </row>
    <row r="343" spans="1:2" x14ac:dyDescent="0.35">
      <c r="A343" s="26" t="s">
        <v>1834</v>
      </c>
      <c r="B343" s="28">
        <v>600067000</v>
      </c>
    </row>
    <row r="344" spans="1:2" x14ac:dyDescent="0.35">
      <c r="A344" s="26" t="s">
        <v>1837</v>
      </c>
      <c r="B344" s="28">
        <v>599864000</v>
      </c>
    </row>
    <row r="345" spans="1:2" x14ac:dyDescent="0.35">
      <c r="A345" s="26" t="s">
        <v>1843</v>
      </c>
      <c r="B345" s="28">
        <v>598434000</v>
      </c>
    </row>
    <row r="346" spans="1:2" x14ac:dyDescent="0.35">
      <c r="A346" s="26" t="s">
        <v>1846</v>
      </c>
      <c r="B346" s="28">
        <v>598069000</v>
      </c>
    </row>
    <row r="347" spans="1:2" x14ac:dyDescent="0.35">
      <c r="A347" s="26" t="s">
        <v>1849</v>
      </c>
      <c r="B347" s="28">
        <v>597969000</v>
      </c>
    </row>
    <row r="348" spans="1:2" x14ac:dyDescent="0.35">
      <c r="A348" s="26" t="s">
        <v>1852</v>
      </c>
      <c r="B348" s="28">
        <v>597878000</v>
      </c>
    </row>
    <row r="349" spans="1:2" x14ac:dyDescent="0.35">
      <c r="A349" s="26" t="s">
        <v>1855</v>
      </c>
      <c r="B349" s="28">
        <v>597797000</v>
      </c>
    </row>
    <row r="350" spans="1:2" x14ac:dyDescent="0.35">
      <c r="A350" s="26" t="s">
        <v>1861</v>
      </c>
      <c r="B350" s="28">
        <v>596124000</v>
      </c>
    </row>
    <row r="351" spans="1:2" x14ac:dyDescent="0.35">
      <c r="A351" s="26" t="s">
        <v>1864</v>
      </c>
      <c r="B351" s="28">
        <v>596099000</v>
      </c>
    </row>
    <row r="352" spans="1:2" x14ac:dyDescent="0.35">
      <c r="A352" s="26" t="s">
        <v>1872</v>
      </c>
      <c r="B352" s="28">
        <v>592131000</v>
      </c>
    </row>
    <row r="353" spans="1:2" x14ac:dyDescent="0.35">
      <c r="A353" s="26" t="s">
        <v>1883</v>
      </c>
      <c r="B353" s="28">
        <v>587996000</v>
      </c>
    </row>
    <row r="354" spans="1:2" x14ac:dyDescent="0.35">
      <c r="A354" s="26" t="s">
        <v>1886</v>
      </c>
      <c r="B354" s="28">
        <v>587594000</v>
      </c>
    </row>
    <row r="355" spans="1:2" x14ac:dyDescent="0.35">
      <c r="A355" s="26" t="s">
        <v>1889</v>
      </c>
      <c r="B355" s="28">
        <v>587310000</v>
      </c>
    </row>
    <row r="356" spans="1:2" x14ac:dyDescent="0.35">
      <c r="A356" s="26" t="s">
        <v>1895</v>
      </c>
      <c r="B356" s="28">
        <v>586032000</v>
      </c>
    </row>
    <row r="357" spans="1:2" x14ac:dyDescent="0.35">
      <c r="A357" s="26" t="s">
        <v>1898</v>
      </c>
      <c r="B357" s="28">
        <v>585496000</v>
      </c>
    </row>
    <row r="358" spans="1:2" x14ac:dyDescent="0.35">
      <c r="A358" s="26" t="s">
        <v>1901</v>
      </c>
      <c r="B358" s="28">
        <v>582909000</v>
      </c>
    </row>
    <row r="359" spans="1:2" x14ac:dyDescent="0.35">
      <c r="A359" s="26" t="s">
        <v>1910</v>
      </c>
      <c r="B359" s="28">
        <v>580125000</v>
      </c>
    </row>
    <row r="360" spans="1:2" x14ac:dyDescent="0.35">
      <c r="A360" s="26" t="s">
        <v>1913</v>
      </c>
      <c r="B360" s="28">
        <v>579673000</v>
      </c>
    </row>
    <row r="361" spans="1:2" x14ac:dyDescent="0.35">
      <c r="A361" s="26" t="s">
        <v>1916</v>
      </c>
      <c r="B361" s="28">
        <v>579217000</v>
      </c>
    </row>
    <row r="362" spans="1:2" x14ac:dyDescent="0.35">
      <c r="A362" s="26" t="s">
        <v>1919</v>
      </c>
      <c r="B362" s="28">
        <v>578653000</v>
      </c>
    </row>
    <row r="363" spans="1:2" x14ac:dyDescent="0.35">
      <c r="A363" s="26" t="s">
        <v>1925</v>
      </c>
      <c r="B363" s="28">
        <v>577433000</v>
      </c>
    </row>
    <row r="364" spans="1:2" x14ac:dyDescent="0.35">
      <c r="A364" s="26" t="s">
        <v>1931</v>
      </c>
      <c r="B364" s="28">
        <v>575926000</v>
      </c>
    </row>
    <row r="365" spans="1:2" x14ac:dyDescent="0.35">
      <c r="A365" s="26" t="s">
        <v>1940</v>
      </c>
      <c r="B365" s="28">
        <v>574634000</v>
      </c>
    </row>
    <row r="366" spans="1:2" x14ac:dyDescent="0.35">
      <c r="A366" s="26" t="s">
        <v>1943</v>
      </c>
      <c r="B366" s="28">
        <v>571035000</v>
      </c>
    </row>
    <row r="367" spans="1:2" x14ac:dyDescent="0.35">
      <c r="A367" s="26" t="s">
        <v>1949</v>
      </c>
      <c r="B367" s="28">
        <v>568834000</v>
      </c>
    </row>
    <row r="368" spans="1:2" x14ac:dyDescent="0.35">
      <c r="A368" s="26" t="s">
        <v>1955</v>
      </c>
      <c r="B368" s="28">
        <v>566394000</v>
      </c>
    </row>
    <row r="369" spans="1:2" x14ac:dyDescent="0.35">
      <c r="A369" s="26" t="s">
        <v>1958</v>
      </c>
      <c r="B369" s="28">
        <v>566011000</v>
      </c>
    </row>
    <row r="370" spans="1:2" x14ac:dyDescent="0.35">
      <c r="A370" s="26" t="s">
        <v>1961</v>
      </c>
      <c r="B370" s="28">
        <v>565935000</v>
      </c>
    </row>
    <row r="371" spans="1:2" x14ac:dyDescent="0.35">
      <c r="A371" s="26" t="s">
        <v>1967</v>
      </c>
      <c r="B371" s="28">
        <v>564507000</v>
      </c>
    </row>
    <row r="372" spans="1:2" x14ac:dyDescent="0.35">
      <c r="A372" s="26" t="s">
        <v>1970</v>
      </c>
      <c r="B372" s="28">
        <v>562612000</v>
      </c>
    </row>
    <row r="373" spans="1:2" x14ac:dyDescent="0.35">
      <c r="A373" s="26" t="s">
        <v>1979</v>
      </c>
      <c r="B373" s="28">
        <v>559781000</v>
      </c>
    </row>
    <row r="374" spans="1:2" x14ac:dyDescent="0.35">
      <c r="A374" s="26" t="s">
        <v>1985</v>
      </c>
      <c r="B374" s="28">
        <v>557847000</v>
      </c>
    </row>
    <row r="375" spans="1:2" x14ac:dyDescent="0.35">
      <c r="A375" s="26" t="s">
        <v>1991</v>
      </c>
      <c r="B375" s="28">
        <v>556880000</v>
      </c>
    </row>
    <row r="376" spans="1:2" x14ac:dyDescent="0.35">
      <c r="A376" s="26" t="s">
        <v>1994</v>
      </c>
      <c r="B376" s="28">
        <v>556217000</v>
      </c>
    </row>
    <row r="377" spans="1:2" x14ac:dyDescent="0.35">
      <c r="A377" s="26" t="s">
        <v>1997</v>
      </c>
      <c r="B377" s="28">
        <v>555204000</v>
      </c>
    </row>
    <row r="378" spans="1:2" x14ac:dyDescent="0.35">
      <c r="A378" s="26" t="s">
        <v>2005</v>
      </c>
      <c r="B378" s="28">
        <v>553142000</v>
      </c>
    </row>
    <row r="379" spans="1:2" x14ac:dyDescent="0.35">
      <c r="A379" s="26" t="s">
        <v>2011</v>
      </c>
      <c r="B379" s="28">
        <v>551540000</v>
      </c>
    </row>
    <row r="380" spans="1:2" x14ac:dyDescent="0.35">
      <c r="A380" s="26" t="s">
        <v>2014</v>
      </c>
      <c r="B380" s="28">
        <v>551352000</v>
      </c>
    </row>
    <row r="381" spans="1:2" x14ac:dyDescent="0.35">
      <c r="A381" s="26" t="s">
        <v>2026</v>
      </c>
      <c r="B381" s="28">
        <v>549697000</v>
      </c>
    </row>
    <row r="382" spans="1:2" x14ac:dyDescent="0.35">
      <c r="A382" s="26" t="s">
        <v>2029</v>
      </c>
      <c r="B382" s="28">
        <v>548412000</v>
      </c>
    </row>
    <row r="383" spans="1:2" x14ac:dyDescent="0.35">
      <c r="A383" s="26" t="s">
        <v>2032</v>
      </c>
      <c r="B383" s="28">
        <v>546906000</v>
      </c>
    </row>
    <row r="384" spans="1:2" x14ac:dyDescent="0.35">
      <c r="A384" s="26" t="s">
        <v>2035</v>
      </c>
      <c r="B384" s="28">
        <v>546442000</v>
      </c>
    </row>
    <row r="385" spans="1:2" x14ac:dyDescent="0.35">
      <c r="A385" s="26" t="s">
        <v>2038</v>
      </c>
      <c r="B385" s="28">
        <v>546318000</v>
      </c>
    </row>
    <row r="386" spans="1:2" x14ac:dyDescent="0.35">
      <c r="A386" s="26" t="s">
        <v>2041</v>
      </c>
      <c r="B386" s="28">
        <v>545566000</v>
      </c>
    </row>
    <row r="387" spans="1:2" x14ac:dyDescent="0.35">
      <c r="A387" s="26" t="s">
        <v>2044</v>
      </c>
      <c r="B387" s="28">
        <v>544482000</v>
      </c>
    </row>
    <row r="388" spans="1:2" x14ac:dyDescent="0.35">
      <c r="A388" s="26" t="s">
        <v>2047</v>
      </c>
      <c r="B388" s="28">
        <v>543598000</v>
      </c>
    </row>
    <row r="389" spans="1:2" x14ac:dyDescent="0.35">
      <c r="A389" s="26" t="s">
        <v>2050</v>
      </c>
      <c r="B389" s="28">
        <v>542279000</v>
      </c>
    </row>
    <row r="390" spans="1:2" x14ac:dyDescent="0.35">
      <c r="A390" s="26" t="s">
        <v>2053</v>
      </c>
      <c r="B390" s="28">
        <v>542217000</v>
      </c>
    </row>
    <row r="391" spans="1:2" x14ac:dyDescent="0.35">
      <c r="A391" s="26" t="s">
        <v>2059</v>
      </c>
      <c r="B391" s="28">
        <v>538259000</v>
      </c>
    </row>
    <row r="392" spans="1:2" x14ac:dyDescent="0.35">
      <c r="A392" s="26" t="s">
        <v>2062</v>
      </c>
      <c r="B392" s="28">
        <v>537812000</v>
      </c>
    </row>
    <row r="393" spans="1:2" x14ac:dyDescent="0.35">
      <c r="A393" s="26" t="s">
        <v>2065</v>
      </c>
      <c r="B393" s="28">
        <v>536248000</v>
      </c>
    </row>
    <row r="394" spans="1:2" x14ac:dyDescent="0.35">
      <c r="A394" s="26" t="s">
        <v>2068</v>
      </c>
      <c r="B394" s="28">
        <v>536022000</v>
      </c>
    </row>
    <row r="395" spans="1:2" x14ac:dyDescent="0.35">
      <c r="A395" s="26" t="s">
        <v>2071</v>
      </c>
      <c r="B395" s="28">
        <v>535292000</v>
      </c>
    </row>
    <row r="396" spans="1:2" x14ac:dyDescent="0.35">
      <c r="A396" s="26" t="s">
        <v>2074</v>
      </c>
      <c r="B396" s="28">
        <v>533375000</v>
      </c>
    </row>
    <row r="397" spans="1:2" x14ac:dyDescent="0.35">
      <c r="A397" s="26" t="s">
        <v>2077</v>
      </c>
      <c r="B397" s="28">
        <v>532590000</v>
      </c>
    </row>
    <row r="398" spans="1:2" x14ac:dyDescent="0.35">
      <c r="A398" s="26" t="s">
        <v>2080</v>
      </c>
      <c r="B398" s="28">
        <v>532322000</v>
      </c>
    </row>
    <row r="399" spans="1:2" x14ac:dyDescent="0.35">
      <c r="A399" s="26" t="s">
        <v>2089</v>
      </c>
      <c r="B399" s="28">
        <v>531819000</v>
      </c>
    </row>
    <row r="400" spans="1:2" x14ac:dyDescent="0.35">
      <c r="A400" s="26" t="s">
        <v>2095</v>
      </c>
      <c r="B400" s="28">
        <v>530063000</v>
      </c>
    </row>
    <row r="401" spans="1:2" x14ac:dyDescent="0.35">
      <c r="A401" s="26" t="s">
        <v>2098</v>
      </c>
      <c r="B401" s="28">
        <v>529862000</v>
      </c>
    </row>
    <row r="402" spans="1:2" x14ac:dyDescent="0.35">
      <c r="A402" s="26" t="s">
        <v>2101</v>
      </c>
      <c r="B402" s="28">
        <v>529334000</v>
      </c>
    </row>
    <row r="403" spans="1:2" x14ac:dyDescent="0.35">
      <c r="A403" s="26" t="s">
        <v>28769</v>
      </c>
      <c r="B403" s="28">
        <v>529082000</v>
      </c>
    </row>
    <row r="404" spans="1:2" x14ac:dyDescent="0.35">
      <c r="A404" s="26" t="s">
        <v>2107</v>
      </c>
      <c r="B404" s="28">
        <v>528937000</v>
      </c>
    </row>
    <row r="405" spans="1:2" x14ac:dyDescent="0.35">
      <c r="A405" s="26" t="s">
        <v>2110</v>
      </c>
      <c r="B405" s="28">
        <v>528521000</v>
      </c>
    </row>
    <row r="406" spans="1:2" x14ac:dyDescent="0.35">
      <c r="A406" s="26" t="s">
        <v>2113</v>
      </c>
      <c r="B406" s="28">
        <v>528337000</v>
      </c>
    </row>
    <row r="407" spans="1:2" x14ac:dyDescent="0.35">
      <c r="A407" s="26" t="s">
        <v>2116</v>
      </c>
      <c r="B407" s="28">
        <v>528258000</v>
      </c>
    </row>
    <row r="408" spans="1:2" x14ac:dyDescent="0.35">
      <c r="A408" s="26" t="s">
        <v>2119</v>
      </c>
      <c r="B408" s="28">
        <v>527065000</v>
      </c>
    </row>
    <row r="409" spans="1:2" x14ac:dyDescent="0.35">
      <c r="A409" s="26" t="s">
        <v>2122</v>
      </c>
      <c r="B409" s="28">
        <v>523726000</v>
      </c>
    </row>
    <row r="410" spans="1:2" x14ac:dyDescent="0.35">
      <c r="A410" s="26" t="s">
        <v>2125</v>
      </c>
      <c r="B410" s="28">
        <v>522927000</v>
      </c>
    </row>
    <row r="411" spans="1:2" x14ac:dyDescent="0.35">
      <c r="A411" s="26" t="s">
        <v>2128</v>
      </c>
      <c r="B411" s="28">
        <v>522637000</v>
      </c>
    </row>
    <row r="412" spans="1:2" x14ac:dyDescent="0.35">
      <c r="A412" s="26" t="s">
        <v>2134</v>
      </c>
      <c r="B412" s="28">
        <v>521859000</v>
      </c>
    </row>
    <row r="413" spans="1:2" x14ac:dyDescent="0.35">
      <c r="A413" s="26" t="s">
        <v>2143</v>
      </c>
      <c r="B413" s="28">
        <v>521134000</v>
      </c>
    </row>
    <row r="414" spans="1:2" x14ac:dyDescent="0.35">
      <c r="A414" s="26" t="s">
        <v>2149</v>
      </c>
      <c r="B414" s="28">
        <v>520753000</v>
      </c>
    </row>
    <row r="415" spans="1:2" x14ac:dyDescent="0.35">
      <c r="A415" s="26" t="s">
        <v>2152</v>
      </c>
      <c r="B415" s="28">
        <v>520529000</v>
      </c>
    </row>
    <row r="416" spans="1:2" x14ac:dyDescent="0.35">
      <c r="A416" s="26" t="s">
        <v>2155</v>
      </c>
      <c r="B416" s="28">
        <v>520185000</v>
      </c>
    </row>
    <row r="417" spans="1:2" x14ac:dyDescent="0.35">
      <c r="A417" s="26" t="s">
        <v>2158</v>
      </c>
      <c r="B417" s="28">
        <v>520098000</v>
      </c>
    </row>
    <row r="418" spans="1:2" x14ac:dyDescent="0.35">
      <c r="A418" s="26" t="s">
        <v>2161</v>
      </c>
      <c r="B418" s="28">
        <v>519920000</v>
      </c>
    </row>
    <row r="419" spans="1:2" x14ac:dyDescent="0.35">
      <c r="A419" s="26" t="s">
        <v>2164</v>
      </c>
      <c r="B419" s="28">
        <v>519450000</v>
      </c>
    </row>
    <row r="420" spans="1:2" x14ac:dyDescent="0.35">
      <c r="A420" s="26" t="s">
        <v>2170</v>
      </c>
      <c r="B420" s="28">
        <v>518982000</v>
      </c>
    </row>
    <row r="421" spans="1:2" x14ac:dyDescent="0.35">
      <c r="A421" s="26" t="s">
        <v>2173</v>
      </c>
      <c r="B421" s="28">
        <v>518475000</v>
      </c>
    </row>
    <row r="422" spans="1:2" x14ac:dyDescent="0.35">
      <c r="A422" s="26" t="s">
        <v>2176</v>
      </c>
      <c r="B422" s="28">
        <v>517881000</v>
      </c>
    </row>
    <row r="423" spans="1:2" x14ac:dyDescent="0.35">
      <c r="A423" s="26" t="s">
        <v>2179</v>
      </c>
      <c r="B423" s="28">
        <v>517659000</v>
      </c>
    </row>
    <row r="424" spans="1:2" x14ac:dyDescent="0.35">
      <c r="A424" s="26" t="s">
        <v>2185</v>
      </c>
      <c r="B424" s="28">
        <v>516850000</v>
      </c>
    </row>
    <row r="425" spans="1:2" x14ac:dyDescent="0.35">
      <c r="A425" s="26" t="s">
        <v>2194</v>
      </c>
      <c r="B425" s="28">
        <v>515609000</v>
      </c>
    </row>
    <row r="426" spans="1:2" x14ac:dyDescent="0.35">
      <c r="A426" s="26" t="s">
        <v>2200</v>
      </c>
      <c r="B426" s="28">
        <v>515259000</v>
      </c>
    </row>
    <row r="427" spans="1:2" x14ac:dyDescent="0.35">
      <c r="A427" s="26" t="s">
        <v>2203</v>
      </c>
      <c r="B427" s="28">
        <v>514537000</v>
      </c>
    </row>
    <row r="428" spans="1:2" x14ac:dyDescent="0.35">
      <c r="A428" s="26" t="s">
        <v>2206</v>
      </c>
      <c r="B428" s="28">
        <v>513691000</v>
      </c>
    </row>
    <row r="429" spans="1:2" x14ac:dyDescent="0.35">
      <c r="A429" s="26" t="s">
        <v>2209</v>
      </c>
      <c r="B429" s="28">
        <v>512427000</v>
      </c>
    </row>
    <row r="430" spans="1:2" x14ac:dyDescent="0.35">
      <c r="A430" s="26" t="s">
        <v>2212</v>
      </c>
      <c r="B430" s="28">
        <v>511499000</v>
      </c>
    </row>
    <row r="431" spans="1:2" x14ac:dyDescent="0.35">
      <c r="A431" s="26" t="s">
        <v>2215</v>
      </c>
      <c r="B431" s="28">
        <v>511198000</v>
      </c>
    </row>
    <row r="432" spans="1:2" x14ac:dyDescent="0.35">
      <c r="A432" s="26" t="s">
        <v>2218</v>
      </c>
      <c r="B432" s="28">
        <v>510662000</v>
      </c>
    </row>
    <row r="433" spans="1:2" x14ac:dyDescent="0.35">
      <c r="A433" s="26" t="s">
        <v>2221</v>
      </c>
      <c r="B433" s="28">
        <v>509931000</v>
      </c>
    </row>
    <row r="434" spans="1:2" x14ac:dyDescent="0.35">
      <c r="A434" s="26" t="s">
        <v>2224</v>
      </c>
      <c r="B434" s="28">
        <v>509584000</v>
      </c>
    </row>
    <row r="435" spans="1:2" x14ac:dyDescent="0.35">
      <c r="A435" s="26" t="s">
        <v>2227</v>
      </c>
      <c r="B435" s="28">
        <v>509138000</v>
      </c>
    </row>
    <row r="436" spans="1:2" x14ac:dyDescent="0.35">
      <c r="A436" s="26" t="s">
        <v>2233</v>
      </c>
      <c r="B436" s="28">
        <v>508567000</v>
      </c>
    </row>
    <row r="437" spans="1:2" x14ac:dyDescent="0.35">
      <c r="A437" s="26" t="s">
        <v>2239</v>
      </c>
      <c r="B437" s="28">
        <v>508346000</v>
      </c>
    </row>
    <row r="438" spans="1:2" x14ac:dyDescent="0.35">
      <c r="A438" s="26" t="s">
        <v>2242</v>
      </c>
      <c r="B438" s="28">
        <v>506920000</v>
      </c>
    </row>
    <row r="439" spans="1:2" x14ac:dyDescent="0.35">
      <c r="A439" s="26" t="s">
        <v>2245</v>
      </c>
      <c r="B439" s="28">
        <v>506411000</v>
      </c>
    </row>
    <row r="440" spans="1:2" x14ac:dyDescent="0.35">
      <c r="A440" s="26" t="s">
        <v>2248</v>
      </c>
      <c r="B440" s="28">
        <v>506206000</v>
      </c>
    </row>
    <row r="441" spans="1:2" x14ac:dyDescent="0.35">
      <c r="A441" s="26" t="s">
        <v>2251</v>
      </c>
      <c r="B441" s="28">
        <v>505678000</v>
      </c>
    </row>
    <row r="442" spans="1:2" x14ac:dyDescent="0.35">
      <c r="A442" s="26" t="s">
        <v>2254</v>
      </c>
      <c r="B442" s="28">
        <v>505085000</v>
      </c>
    </row>
    <row r="443" spans="1:2" x14ac:dyDescent="0.35">
      <c r="A443" s="26" t="s">
        <v>2260</v>
      </c>
      <c r="B443" s="28">
        <v>504519000</v>
      </c>
    </row>
    <row r="444" spans="1:2" x14ac:dyDescent="0.35">
      <c r="A444" s="26" t="s">
        <v>2266</v>
      </c>
      <c r="B444" s="28">
        <v>504234000</v>
      </c>
    </row>
    <row r="445" spans="1:2" x14ac:dyDescent="0.35">
      <c r="A445" s="26" t="s">
        <v>2269</v>
      </c>
      <c r="B445" s="28">
        <v>503769000</v>
      </c>
    </row>
    <row r="446" spans="1:2" x14ac:dyDescent="0.35">
      <c r="A446" s="26" t="s">
        <v>2275</v>
      </c>
      <c r="B446" s="28">
        <v>503539000</v>
      </c>
    </row>
    <row r="447" spans="1:2" x14ac:dyDescent="0.35">
      <c r="A447" s="26" t="s">
        <v>2278</v>
      </c>
      <c r="B447" s="28">
        <v>503239000</v>
      </c>
    </row>
    <row r="448" spans="1:2" x14ac:dyDescent="0.35">
      <c r="A448" s="26" t="s">
        <v>2284</v>
      </c>
      <c r="B448" s="28">
        <v>502751000</v>
      </c>
    </row>
    <row r="449" spans="1:2" x14ac:dyDescent="0.35">
      <c r="A449" s="26" t="s">
        <v>2287</v>
      </c>
      <c r="B449" s="28">
        <v>502737000</v>
      </c>
    </row>
    <row r="450" spans="1:2" x14ac:dyDescent="0.35">
      <c r="A450" s="26" t="s">
        <v>2290</v>
      </c>
      <c r="B450" s="28">
        <v>501918000</v>
      </c>
    </row>
    <row r="451" spans="1:2" x14ac:dyDescent="0.35">
      <c r="A451" s="26" t="s">
        <v>2293</v>
      </c>
      <c r="B451" s="28">
        <v>500667000</v>
      </c>
    </row>
    <row r="452" spans="1:2" x14ac:dyDescent="0.35">
      <c r="A452" s="26" t="s">
        <v>2296</v>
      </c>
      <c r="B452" s="28">
        <v>499934000</v>
      </c>
    </row>
    <row r="453" spans="1:2" x14ac:dyDescent="0.35">
      <c r="A453" s="26" t="s">
        <v>2305</v>
      </c>
      <c r="B453" s="28">
        <v>498284000</v>
      </c>
    </row>
    <row r="454" spans="1:2" x14ac:dyDescent="0.35">
      <c r="A454" s="26" t="s">
        <v>2308</v>
      </c>
      <c r="B454" s="28">
        <v>498200000</v>
      </c>
    </row>
    <row r="455" spans="1:2" x14ac:dyDescent="0.35">
      <c r="A455" s="26" t="s">
        <v>2311</v>
      </c>
      <c r="B455" s="28">
        <v>494988000</v>
      </c>
    </row>
    <row r="456" spans="1:2" x14ac:dyDescent="0.35">
      <c r="A456" s="26" t="s">
        <v>2314</v>
      </c>
      <c r="B456" s="28">
        <v>494883000</v>
      </c>
    </row>
    <row r="457" spans="1:2" x14ac:dyDescent="0.35">
      <c r="A457" s="26" t="s">
        <v>2317</v>
      </c>
      <c r="B457" s="28">
        <v>494397000</v>
      </c>
    </row>
    <row r="458" spans="1:2" x14ac:dyDescent="0.35">
      <c r="A458" s="26" t="s">
        <v>2320</v>
      </c>
      <c r="B458" s="28">
        <v>494179000</v>
      </c>
    </row>
    <row r="459" spans="1:2" x14ac:dyDescent="0.35">
      <c r="A459" s="26" t="s">
        <v>2329</v>
      </c>
      <c r="B459" s="28">
        <v>491744000</v>
      </c>
    </row>
    <row r="460" spans="1:2" x14ac:dyDescent="0.35">
      <c r="A460" s="26" t="s">
        <v>2332</v>
      </c>
      <c r="B460" s="28">
        <v>490681000</v>
      </c>
    </row>
    <row r="461" spans="1:2" x14ac:dyDescent="0.35">
      <c r="A461" s="26" t="s">
        <v>2335</v>
      </c>
      <c r="B461" s="28">
        <v>490404000</v>
      </c>
    </row>
    <row r="462" spans="1:2" x14ac:dyDescent="0.35">
      <c r="A462" s="26" t="s">
        <v>2341</v>
      </c>
      <c r="B462" s="28">
        <v>489326000</v>
      </c>
    </row>
    <row r="463" spans="1:2" x14ac:dyDescent="0.35">
      <c r="A463" s="26" t="s">
        <v>2344</v>
      </c>
      <c r="B463" s="28">
        <v>488774000</v>
      </c>
    </row>
    <row r="464" spans="1:2" x14ac:dyDescent="0.35">
      <c r="A464" s="26" t="s">
        <v>2347</v>
      </c>
      <c r="B464" s="28">
        <v>488719000</v>
      </c>
    </row>
    <row r="465" spans="1:2" x14ac:dyDescent="0.35">
      <c r="A465" s="26" t="s">
        <v>2353</v>
      </c>
      <c r="B465" s="28">
        <v>487662000</v>
      </c>
    </row>
    <row r="466" spans="1:2" x14ac:dyDescent="0.35">
      <c r="A466" s="26" t="s">
        <v>2356</v>
      </c>
      <c r="B466" s="28">
        <v>487498000</v>
      </c>
    </row>
    <row r="467" spans="1:2" x14ac:dyDescent="0.35">
      <c r="A467" s="26" t="s">
        <v>2359</v>
      </c>
      <c r="B467" s="28">
        <v>487187000</v>
      </c>
    </row>
    <row r="468" spans="1:2" x14ac:dyDescent="0.35">
      <c r="A468" s="26" t="s">
        <v>2362</v>
      </c>
      <c r="B468" s="28">
        <v>486292000</v>
      </c>
    </row>
    <row r="469" spans="1:2" x14ac:dyDescent="0.35">
      <c r="A469" s="26" t="s">
        <v>2365</v>
      </c>
      <c r="B469" s="28">
        <v>486200000</v>
      </c>
    </row>
    <row r="470" spans="1:2" x14ac:dyDescent="0.35">
      <c r="A470" s="26" t="s">
        <v>2368</v>
      </c>
      <c r="B470" s="28">
        <v>485086000</v>
      </c>
    </row>
    <row r="471" spans="1:2" x14ac:dyDescent="0.35">
      <c r="A471" s="26" t="s">
        <v>2371</v>
      </c>
      <c r="B471" s="28">
        <v>485083000</v>
      </c>
    </row>
    <row r="472" spans="1:2" x14ac:dyDescent="0.35">
      <c r="A472" s="26" t="s">
        <v>2374</v>
      </c>
      <c r="B472" s="28">
        <v>484723000</v>
      </c>
    </row>
    <row r="473" spans="1:2" x14ac:dyDescent="0.35">
      <c r="A473" s="26" t="s">
        <v>2377</v>
      </c>
      <c r="B473" s="28">
        <v>483919000</v>
      </c>
    </row>
    <row r="474" spans="1:2" x14ac:dyDescent="0.35">
      <c r="A474" s="26" t="s">
        <v>2383</v>
      </c>
      <c r="B474" s="28">
        <v>482304000</v>
      </c>
    </row>
    <row r="475" spans="1:2" x14ac:dyDescent="0.35">
      <c r="A475" s="26" t="s">
        <v>2386</v>
      </c>
      <c r="B475" s="28">
        <v>482241000</v>
      </c>
    </row>
    <row r="476" spans="1:2" x14ac:dyDescent="0.35">
      <c r="A476" s="26" t="s">
        <v>2389</v>
      </c>
      <c r="B476" s="28">
        <v>482232000</v>
      </c>
    </row>
    <row r="477" spans="1:2" x14ac:dyDescent="0.35">
      <c r="A477" s="26" t="s">
        <v>2392</v>
      </c>
      <c r="B477" s="28">
        <v>482030000</v>
      </c>
    </row>
    <row r="478" spans="1:2" x14ac:dyDescent="0.35">
      <c r="A478" s="26" t="s">
        <v>2398</v>
      </c>
      <c r="B478" s="28">
        <v>481501000</v>
      </c>
    </row>
    <row r="479" spans="1:2" x14ac:dyDescent="0.35">
      <c r="A479" s="26" t="s">
        <v>2401</v>
      </c>
      <c r="B479" s="28">
        <v>480059000</v>
      </c>
    </row>
    <row r="480" spans="1:2" x14ac:dyDescent="0.35">
      <c r="A480" s="26" t="s">
        <v>2407</v>
      </c>
      <c r="B480" s="28">
        <v>479494000</v>
      </c>
    </row>
    <row r="481" spans="1:2" x14ac:dyDescent="0.35">
      <c r="A481" s="26" t="s">
        <v>2419</v>
      </c>
      <c r="B481" s="28">
        <v>476750000</v>
      </c>
    </row>
    <row r="482" spans="1:2" x14ac:dyDescent="0.35">
      <c r="A482" s="26" t="s">
        <v>2422</v>
      </c>
      <c r="B482" s="28">
        <v>476585000</v>
      </c>
    </row>
    <row r="483" spans="1:2" x14ac:dyDescent="0.35">
      <c r="A483" s="26" t="s">
        <v>2425</v>
      </c>
      <c r="B483" s="28">
        <v>476285000</v>
      </c>
    </row>
    <row r="484" spans="1:2" x14ac:dyDescent="0.35">
      <c r="A484" s="26" t="s">
        <v>2428</v>
      </c>
      <c r="B484" s="28">
        <v>475103000</v>
      </c>
    </row>
    <row r="485" spans="1:2" x14ac:dyDescent="0.35">
      <c r="A485" s="26" t="s">
        <v>2431</v>
      </c>
      <c r="B485" s="28">
        <v>474320000</v>
      </c>
    </row>
    <row r="486" spans="1:2" x14ac:dyDescent="0.35">
      <c r="A486" s="26" t="s">
        <v>2434</v>
      </c>
      <c r="B486" s="28">
        <v>473742000</v>
      </c>
    </row>
    <row r="487" spans="1:2" x14ac:dyDescent="0.35">
      <c r="A487" s="26" t="s">
        <v>2437</v>
      </c>
      <c r="B487" s="28">
        <v>473524000</v>
      </c>
    </row>
    <row r="488" spans="1:2" x14ac:dyDescent="0.35">
      <c r="A488" s="26" t="s">
        <v>28727</v>
      </c>
      <c r="B488" s="28">
        <v>473098000</v>
      </c>
    </row>
    <row r="489" spans="1:2" x14ac:dyDescent="0.35">
      <c r="A489" s="26" t="s">
        <v>2443</v>
      </c>
      <c r="B489" s="28">
        <v>472841000</v>
      </c>
    </row>
    <row r="490" spans="1:2" x14ac:dyDescent="0.35">
      <c r="A490" s="26" t="s">
        <v>2446</v>
      </c>
      <c r="B490" s="28">
        <v>471927000</v>
      </c>
    </row>
    <row r="491" spans="1:2" x14ac:dyDescent="0.35">
      <c r="A491" s="26" t="s">
        <v>2449</v>
      </c>
      <c r="B491" s="28">
        <v>471662000</v>
      </c>
    </row>
    <row r="492" spans="1:2" x14ac:dyDescent="0.35">
      <c r="A492" s="26" t="s">
        <v>2452</v>
      </c>
      <c r="B492" s="28">
        <v>470824000</v>
      </c>
    </row>
    <row r="493" spans="1:2" x14ac:dyDescent="0.35">
      <c r="A493" s="26" t="s">
        <v>2455</v>
      </c>
      <c r="B493" s="28">
        <v>470755000</v>
      </c>
    </row>
    <row r="494" spans="1:2" x14ac:dyDescent="0.35">
      <c r="A494" s="26" t="s">
        <v>2458</v>
      </c>
      <c r="B494" s="28">
        <v>470742000</v>
      </c>
    </row>
    <row r="495" spans="1:2" x14ac:dyDescent="0.35">
      <c r="A495" s="26" t="s">
        <v>2467</v>
      </c>
      <c r="B495" s="28">
        <v>468977000</v>
      </c>
    </row>
    <row r="496" spans="1:2" x14ac:dyDescent="0.35">
      <c r="A496" s="26" t="s">
        <v>2470</v>
      </c>
      <c r="B496" s="28">
        <v>467951000</v>
      </c>
    </row>
    <row r="497" spans="1:2" x14ac:dyDescent="0.35">
      <c r="A497" s="26" t="s">
        <v>2473</v>
      </c>
      <c r="B497" s="28">
        <v>467297000</v>
      </c>
    </row>
    <row r="498" spans="1:2" x14ac:dyDescent="0.35">
      <c r="A498" s="26" t="s">
        <v>2476</v>
      </c>
      <c r="B498" s="28">
        <v>467213000</v>
      </c>
    </row>
    <row r="499" spans="1:2" x14ac:dyDescent="0.35">
      <c r="A499" s="26" t="s">
        <v>2479</v>
      </c>
      <c r="B499" s="28">
        <v>465645000</v>
      </c>
    </row>
    <row r="500" spans="1:2" x14ac:dyDescent="0.35">
      <c r="A500" s="26" t="s">
        <v>2482</v>
      </c>
      <c r="B500" s="28">
        <v>465606000</v>
      </c>
    </row>
    <row r="501" spans="1:2" x14ac:dyDescent="0.35">
      <c r="A501" s="26" t="s">
        <v>2485</v>
      </c>
      <c r="B501" s="28">
        <v>465067000</v>
      </c>
    </row>
    <row r="502" spans="1:2" x14ac:dyDescent="0.35">
      <c r="A502" s="26" t="s">
        <v>2488</v>
      </c>
      <c r="B502" s="28">
        <v>464622000</v>
      </c>
    </row>
    <row r="503" spans="1:2" x14ac:dyDescent="0.35">
      <c r="A503" s="26" t="s">
        <v>2494</v>
      </c>
      <c r="B503" s="28">
        <v>464149000</v>
      </c>
    </row>
    <row r="504" spans="1:2" x14ac:dyDescent="0.35">
      <c r="A504" s="26" t="s">
        <v>2497</v>
      </c>
      <c r="B504" s="28">
        <v>463560000</v>
      </c>
    </row>
    <row r="505" spans="1:2" x14ac:dyDescent="0.35">
      <c r="A505" s="26" t="s">
        <v>2503</v>
      </c>
      <c r="B505" s="28">
        <v>461878000</v>
      </c>
    </row>
    <row r="506" spans="1:2" x14ac:dyDescent="0.35">
      <c r="A506" s="26" t="s">
        <v>2506</v>
      </c>
      <c r="B506" s="28">
        <v>461677000</v>
      </c>
    </row>
    <row r="507" spans="1:2" x14ac:dyDescent="0.35">
      <c r="A507" s="26" t="s">
        <v>2509</v>
      </c>
      <c r="B507" s="28">
        <v>461254000</v>
      </c>
    </row>
    <row r="508" spans="1:2" x14ac:dyDescent="0.35">
      <c r="A508" s="26" t="s">
        <v>2512</v>
      </c>
      <c r="B508" s="28">
        <v>460415000</v>
      </c>
    </row>
    <row r="509" spans="1:2" x14ac:dyDescent="0.35">
      <c r="A509" s="26" t="s">
        <v>2515</v>
      </c>
      <c r="B509" s="28">
        <v>460394000</v>
      </c>
    </row>
    <row r="510" spans="1:2" x14ac:dyDescent="0.35">
      <c r="A510" s="26" t="s">
        <v>2521</v>
      </c>
      <c r="B510" s="28">
        <v>459375000</v>
      </c>
    </row>
    <row r="511" spans="1:2" x14ac:dyDescent="0.35">
      <c r="A511" s="26" t="s">
        <v>2524</v>
      </c>
      <c r="B511" s="28">
        <v>459309000</v>
      </c>
    </row>
    <row r="512" spans="1:2" x14ac:dyDescent="0.35">
      <c r="A512" s="26" t="s">
        <v>2527</v>
      </c>
      <c r="B512" s="28">
        <v>459210000</v>
      </c>
    </row>
    <row r="513" spans="1:2" x14ac:dyDescent="0.35">
      <c r="A513" s="26" t="s">
        <v>2533</v>
      </c>
      <c r="B513" s="28">
        <v>457781000</v>
      </c>
    </row>
    <row r="514" spans="1:2" x14ac:dyDescent="0.35">
      <c r="A514" s="26" t="s">
        <v>2536</v>
      </c>
      <c r="B514" s="28">
        <v>456808000</v>
      </c>
    </row>
    <row r="515" spans="1:2" x14ac:dyDescent="0.35">
      <c r="A515" s="26" t="s">
        <v>2539</v>
      </c>
      <c r="B515" s="28">
        <v>455550000</v>
      </c>
    </row>
    <row r="516" spans="1:2" x14ac:dyDescent="0.35">
      <c r="A516" s="26" t="s">
        <v>2542</v>
      </c>
      <c r="B516" s="28">
        <v>455385000</v>
      </c>
    </row>
    <row r="517" spans="1:2" x14ac:dyDescent="0.35">
      <c r="A517" s="26" t="s">
        <v>2545</v>
      </c>
      <c r="B517" s="28">
        <v>454291000</v>
      </c>
    </row>
    <row r="518" spans="1:2" x14ac:dyDescent="0.35">
      <c r="A518" s="26" t="s">
        <v>2551</v>
      </c>
      <c r="B518" s="28">
        <v>454111000</v>
      </c>
    </row>
    <row r="519" spans="1:2" x14ac:dyDescent="0.35">
      <c r="A519" s="26" t="s">
        <v>2554</v>
      </c>
      <c r="B519" s="28">
        <v>453868000</v>
      </c>
    </row>
    <row r="520" spans="1:2" x14ac:dyDescent="0.35">
      <c r="A520" s="26" t="s">
        <v>2563</v>
      </c>
      <c r="B520" s="28">
        <v>452740000</v>
      </c>
    </row>
    <row r="521" spans="1:2" x14ac:dyDescent="0.35">
      <c r="A521" s="26" t="s">
        <v>2566</v>
      </c>
      <c r="B521" s="28">
        <v>451977000</v>
      </c>
    </row>
    <row r="522" spans="1:2" x14ac:dyDescent="0.35">
      <c r="A522" s="26" t="s">
        <v>2569</v>
      </c>
      <c r="B522" s="28">
        <v>450867000</v>
      </c>
    </row>
    <row r="523" spans="1:2" x14ac:dyDescent="0.35">
      <c r="A523" s="26" t="s">
        <v>2578</v>
      </c>
      <c r="B523" s="28">
        <v>449051000</v>
      </c>
    </row>
    <row r="524" spans="1:2" x14ac:dyDescent="0.35">
      <c r="A524" s="26" t="s">
        <v>2581</v>
      </c>
      <c r="B524" s="28">
        <v>449050000</v>
      </c>
    </row>
    <row r="525" spans="1:2" x14ac:dyDescent="0.35">
      <c r="A525" s="26" t="s">
        <v>2584</v>
      </c>
      <c r="B525" s="28">
        <v>448080000</v>
      </c>
    </row>
    <row r="526" spans="1:2" x14ac:dyDescent="0.35">
      <c r="A526" s="26" t="s">
        <v>2587</v>
      </c>
      <c r="B526" s="28">
        <v>447733000</v>
      </c>
    </row>
    <row r="527" spans="1:2" x14ac:dyDescent="0.35">
      <c r="A527" s="26" t="s">
        <v>2590</v>
      </c>
      <c r="B527" s="28">
        <v>447147000</v>
      </c>
    </row>
    <row r="528" spans="1:2" x14ac:dyDescent="0.35">
      <c r="A528" s="26" t="s">
        <v>2593</v>
      </c>
      <c r="B528" s="28">
        <v>447088000</v>
      </c>
    </row>
    <row r="529" spans="1:2" x14ac:dyDescent="0.35">
      <c r="A529" s="26" t="s">
        <v>2599</v>
      </c>
      <c r="B529" s="28">
        <v>446703000</v>
      </c>
    </row>
    <row r="530" spans="1:2" x14ac:dyDescent="0.35">
      <c r="A530" s="26" t="s">
        <v>2604</v>
      </c>
      <c r="B530" s="28">
        <v>443686000</v>
      </c>
    </row>
    <row r="531" spans="1:2" x14ac:dyDescent="0.35">
      <c r="A531" s="26" t="s">
        <v>2607</v>
      </c>
      <c r="B531" s="28">
        <v>443274000</v>
      </c>
    </row>
    <row r="532" spans="1:2" x14ac:dyDescent="0.35">
      <c r="A532" s="26" t="s">
        <v>2616</v>
      </c>
      <c r="B532" s="28">
        <v>442640000</v>
      </c>
    </row>
    <row r="533" spans="1:2" x14ac:dyDescent="0.35">
      <c r="A533" s="26" t="s">
        <v>28913</v>
      </c>
      <c r="B533" s="28">
        <v>442209000</v>
      </c>
    </row>
    <row r="534" spans="1:2" x14ac:dyDescent="0.35">
      <c r="A534" s="26" t="s">
        <v>2622</v>
      </c>
      <c r="B534" s="28">
        <v>441497000</v>
      </c>
    </row>
    <row r="535" spans="1:2" x14ac:dyDescent="0.35">
      <c r="A535" s="26" t="s">
        <v>2625</v>
      </c>
      <c r="B535" s="28">
        <v>441099000</v>
      </c>
    </row>
    <row r="536" spans="1:2" x14ac:dyDescent="0.35">
      <c r="A536" s="26" t="s">
        <v>2628</v>
      </c>
      <c r="B536" s="28">
        <v>440758000</v>
      </c>
    </row>
    <row r="537" spans="1:2" x14ac:dyDescent="0.35">
      <c r="A537" s="26" t="s">
        <v>2631</v>
      </c>
      <c r="B537" s="28">
        <v>440521000</v>
      </c>
    </row>
    <row r="538" spans="1:2" x14ac:dyDescent="0.35">
      <c r="A538" s="26" t="s">
        <v>2637</v>
      </c>
      <c r="B538" s="28">
        <v>439156000</v>
      </c>
    </row>
    <row r="539" spans="1:2" x14ac:dyDescent="0.35">
      <c r="A539" s="26" t="s">
        <v>2640</v>
      </c>
      <c r="B539" s="28">
        <v>439093000</v>
      </c>
    </row>
    <row r="540" spans="1:2" x14ac:dyDescent="0.35">
      <c r="A540" s="26" t="s">
        <v>2643</v>
      </c>
      <c r="B540" s="28">
        <v>438930000</v>
      </c>
    </row>
    <row r="541" spans="1:2" x14ac:dyDescent="0.35">
      <c r="A541" s="26" t="s">
        <v>2646</v>
      </c>
      <c r="B541" s="28">
        <v>437714000</v>
      </c>
    </row>
    <row r="542" spans="1:2" x14ac:dyDescent="0.35">
      <c r="A542" s="26" t="s">
        <v>2649</v>
      </c>
      <c r="B542" s="28">
        <v>436274000</v>
      </c>
    </row>
    <row r="543" spans="1:2" x14ac:dyDescent="0.35">
      <c r="A543" s="26" t="s">
        <v>2652</v>
      </c>
      <c r="B543" s="28">
        <v>435981000</v>
      </c>
    </row>
    <row r="544" spans="1:2" x14ac:dyDescent="0.35">
      <c r="A544" s="26" t="s">
        <v>2655</v>
      </c>
      <c r="B544" s="28">
        <v>435718000</v>
      </c>
    </row>
    <row r="545" spans="1:2" x14ac:dyDescent="0.35">
      <c r="A545" s="26" t="s">
        <v>2658</v>
      </c>
      <c r="B545" s="28">
        <v>435582000</v>
      </c>
    </row>
    <row r="546" spans="1:2" x14ac:dyDescent="0.35">
      <c r="A546" s="26" t="s">
        <v>2661</v>
      </c>
      <c r="B546" s="28">
        <v>434595000</v>
      </c>
    </row>
    <row r="547" spans="1:2" x14ac:dyDescent="0.35">
      <c r="A547" s="26" t="s">
        <v>2664</v>
      </c>
      <c r="B547" s="28">
        <v>434386000</v>
      </c>
    </row>
    <row r="548" spans="1:2" x14ac:dyDescent="0.35">
      <c r="A548" s="26" t="s">
        <v>2670</v>
      </c>
      <c r="B548" s="28">
        <v>433414000</v>
      </c>
    </row>
    <row r="549" spans="1:2" x14ac:dyDescent="0.35">
      <c r="A549" s="26" t="s">
        <v>2685</v>
      </c>
      <c r="B549" s="28">
        <v>431939000</v>
      </c>
    </row>
    <row r="550" spans="1:2" x14ac:dyDescent="0.35">
      <c r="A550" s="26" t="s">
        <v>2688</v>
      </c>
      <c r="B550" s="28">
        <v>431923000</v>
      </c>
    </row>
    <row r="551" spans="1:2" x14ac:dyDescent="0.35">
      <c r="A551" s="26" t="s">
        <v>2691</v>
      </c>
      <c r="B551" s="28">
        <v>431752000</v>
      </c>
    </row>
    <row r="552" spans="1:2" x14ac:dyDescent="0.35">
      <c r="A552" s="26" t="s">
        <v>2694</v>
      </c>
      <c r="B552" s="28">
        <v>431474000</v>
      </c>
    </row>
    <row r="553" spans="1:2" x14ac:dyDescent="0.35">
      <c r="A553" s="26" t="s">
        <v>2697</v>
      </c>
      <c r="B553" s="28">
        <v>431157000</v>
      </c>
    </row>
    <row r="554" spans="1:2" x14ac:dyDescent="0.35">
      <c r="A554" s="26" t="s">
        <v>2700</v>
      </c>
      <c r="B554" s="28">
        <v>429962000</v>
      </c>
    </row>
    <row r="555" spans="1:2" x14ac:dyDescent="0.35">
      <c r="A555" s="26" t="s">
        <v>2703</v>
      </c>
      <c r="B555" s="28">
        <v>429258000</v>
      </c>
    </row>
    <row r="556" spans="1:2" x14ac:dyDescent="0.35">
      <c r="A556" s="26" t="s">
        <v>2706</v>
      </c>
      <c r="B556" s="28">
        <v>429124000</v>
      </c>
    </row>
    <row r="557" spans="1:2" x14ac:dyDescent="0.35">
      <c r="A557" s="26" t="s">
        <v>2709</v>
      </c>
      <c r="B557" s="28">
        <v>428792000</v>
      </c>
    </row>
    <row r="558" spans="1:2" x14ac:dyDescent="0.35">
      <c r="A558" s="26" t="s">
        <v>2715</v>
      </c>
      <c r="B558" s="28">
        <v>428288000</v>
      </c>
    </row>
    <row r="559" spans="1:2" x14ac:dyDescent="0.35">
      <c r="A559" s="26" t="s">
        <v>2718</v>
      </c>
      <c r="B559" s="28">
        <v>428259000</v>
      </c>
    </row>
    <row r="560" spans="1:2" x14ac:dyDescent="0.35">
      <c r="A560" s="26" t="s">
        <v>2721</v>
      </c>
      <c r="B560" s="28">
        <v>427615000</v>
      </c>
    </row>
    <row r="561" spans="1:2" x14ac:dyDescent="0.35">
      <c r="A561" s="26" t="s">
        <v>2724</v>
      </c>
      <c r="B561" s="28">
        <v>427576000</v>
      </c>
    </row>
    <row r="562" spans="1:2" x14ac:dyDescent="0.35">
      <c r="A562" s="26" t="s">
        <v>2730</v>
      </c>
      <c r="B562" s="28">
        <v>424551000</v>
      </c>
    </row>
    <row r="563" spans="1:2" x14ac:dyDescent="0.35">
      <c r="A563" s="26" t="s">
        <v>2733</v>
      </c>
      <c r="B563" s="28">
        <v>424505000</v>
      </c>
    </row>
    <row r="564" spans="1:2" x14ac:dyDescent="0.35">
      <c r="A564" s="26" t="s">
        <v>2736</v>
      </c>
      <c r="B564" s="28">
        <v>424475000</v>
      </c>
    </row>
    <row r="565" spans="1:2" x14ac:dyDescent="0.35">
      <c r="A565" s="26" t="s">
        <v>2739</v>
      </c>
      <c r="B565" s="28">
        <v>424316000</v>
      </c>
    </row>
    <row r="566" spans="1:2" x14ac:dyDescent="0.35">
      <c r="A566" s="26" t="s">
        <v>2742</v>
      </c>
      <c r="B566" s="28">
        <v>424237000</v>
      </c>
    </row>
    <row r="567" spans="1:2" x14ac:dyDescent="0.35">
      <c r="A567" s="26" t="s">
        <v>2745</v>
      </c>
      <c r="B567" s="28">
        <v>423909000</v>
      </c>
    </row>
    <row r="568" spans="1:2" x14ac:dyDescent="0.35">
      <c r="A568" s="26" t="s">
        <v>2748</v>
      </c>
      <c r="B568" s="28">
        <v>423760000</v>
      </c>
    </row>
    <row r="569" spans="1:2" x14ac:dyDescent="0.35">
      <c r="A569" s="26" t="s">
        <v>2751</v>
      </c>
      <c r="B569" s="28">
        <v>423597000</v>
      </c>
    </row>
    <row r="570" spans="1:2" x14ac:dyDescent="0.35">
      <c r="A570" s="26" t="s">
        <v>2754</v>
      </c>
      <c r="B570" s="28">
        <v>423150000</v>
      </c>
    </row>
    <row r="571" spans="1:2" x14ac:dyDescent="0.35">
      <c r="A571" s="26" t="s">
        <v>2757</v>
      </c>
      <c r="B571" s="28">
        <v>423068000</v>
      </c>
    </row>
    <row r="572" spans="1:2" x14ac:dyDescent="0.35">
      <c r="A572" s="26" t="s">
        <v>2766</v>
      </c>
      <c r="B572" s="28">
        <v>420788000</v>
      </c>
    </row>
    <row r="573" spans="1:2" x14ac:dyDescent="0.35">
      <c r="A573" s="26" t="s">
        <v>2769</v>
      </c>
      <c r="B573" s="28">
        <v>420504000</v>
      </c>
    </row>
    <row r="574" spans="1:2" x14ac:dyDescent="0.35">
      <c r="A574" s="26" t="s">
        <v>2775</v>
      </c>
      <c r="B574" s="28">
        <v>419915000</v>
      </c>
    </row>
    <row r="575" spans="1:2" x14ac:dyDescent="0.35">
      <c r="A575" s="26" t="s">
        <v>2778</v>
      </c>
      <c r="B575" s="28">
        <v>419265000</v>
      </c>
    </row>
    <row r="576" spans="1:2" x14ac:dyDescent="0.35">
      <c r="A576" s="26" t="s">
        <v>2781</v>
      </c>
      <c r="B576" s="28">
        <v>417938000</v>
      </c>
    </row>
    <row r="577" spans="1:2" x14ac:dyDescent="0.35">
      <c r="A577" s="26" t="s">
        <v>2787</v>
      </c>
      <c r="B577" s="28">
        <v>417611000</v>
      </c>
    </row>
    <row r="578" spans="1:2" x14ac:dyDescent="0.35">
      <c r="A578" s="26" t="s">
        <v>2790</v>
      </c>
      <c r="B578" s="28">
        <v>415652000</v>
      </c>
    </row>
    <row r="579" spans="1:2" x14ac:dyDescent="0.35">
      <c r="A579" s="26" t="s">
        <v>2796</v>
      </c>
      <c r="B579" s="28">
        <v>414559000</v>
      </c>
    </row>
    <row r="580" spans="1:2" x14ac:dyDescent="0.35">
      <c r="A580" s="26" t="s">
        <v>2799</v>
      </c>
      <c r="B580" s="28">
        <v>414195000</v>
      </c>
    </row>
    <row r="581" spans="1:2" x14ac:dyDescent="0.35">
      <c r="A581" s="26" t="s">
        <v>2802</v>
      </c>
      <c r="B581" s="28">
        <v>413556000</v>
      </c>
    </row>
    <row r="582" spans="1:2" x14ac:dyDescent="0.35">
      <c r="A582" s="26" t="s">
        <v>2808</v>
      </c>
      <c r="B582" s="28">
        <v>412403000</v>
      </c>
    </row>
    <row r="583" spans="1:2" x14ac:dyDescent="0.35">
      <c r="A583" s="26" t="s">
        <v>2811</v>
      </c>
      <c r="B583" s="28">
        <v>412076000</v>
      </c>
    </row>
    <row r="584" spans="1:2" x14ac:dyDescent="0.35">
      <c r="A584" s="26" t="s">
        <v>2820</v>
      </c>
      <c r="B584" s="28">
        <v>411598000</v>
      </c>
    </row>
    <row r="585" spans="1:2" x14ac:dyDescent="0.35">
      <c r="A585" s="26" t="s">
        <v>2823</v>
      </c>
      <c r="B585" s="28">
        <v>410460000</v>
      </c>
    </row>
    <row r="586" spans="1:2" x14ac:dyDescent="0.35">
      <c r="A586" s="26" t="s">
        <v>2826</v>
      </c>
      <c r="B586" s="28">
        <v>410424000</v>
      </c>
    </row>
    <row r="587" spans="1:2" x14ac:dyDescent="0.35">
      <c r="A587" s="26" t="s">
        <v>2829</v>
      </c>
      <c r="B587" s="28">
        <v>409633000</v>
      </c>
    </row>
    <row r="588" spans="1:2" x14ac:dyDescent="0.35">
      <c r="A588" s="26" t="s">
        <v>2832</v>
      </c>
      <c r="B588" s="28">
        <v>409551000</v>
      </c>
    </row>
    <row r="589" spans="1:2" x14ac:dyDescent="0.35">
      <c r="A589" s="26" t="s">
        <v>2835</v>
      </c>
      <c r="B589" s="28">
        <v>408569000</v>
      </c>
    </row>
    <row r="590" spans="1:2" x14ac:dyDescent="0.35">
      <c r="A590" s="26" t="s">
        <v>2838</v>
      </c>
      <c r="B590" s="28">
        <v>408287000</v>
      </c>
    </row>
    <row r="591" spans="1:2" x14ac:dyDescent="0.35">
      <c r="A591" s="26" t="s">
        <v>2841</v>
      </c>
      <c r="B591" s="28">
        <v>408031000</v>
      </c>
    </row>
    <row r="592" spans="1:2" x14ac:dyDescent="0.35">
      <c r="A592" s="26" t="s">
        <v>2844</v>
      </c>
      <c r="B592" s="28">
        <v>407553000</v>
      </c>
    </row>
    <row r="593" spans="1:2" x14ac:dyDescent="0.35">
      <c r="A593" s="26" t="s">
        <v>2847</v>
      </c>
      <c r="B593" s="28">
        <v>407154000</v>
      </c>
    </row>
    <row r="594" spans="1:2" x14ac:dyDescent="0.35">
      <c r="A594" s="26" t="s">
        <v>2850</v>
      </c>
      <c r="B594" s="28">
        <v>406603000</v>
      </c>
    </row>
    <row r="595" spans="1:2" x14ac:dyDescent="0.35">
      <c r="A595" s="26" t="s">
        <v>2853</v>
      </c>
      <c r="B595" s="28">
        <v>406207000</v>
      </c>
    </row>
    <row r="596" spans="1:2" x14ac:dyDescent="0.35">
      <c r="A596" s="26" t="s">
        <v>2856</v>
      </c>
      <c r="B596" s="28">
        <v>406138000</v>
      </c>
    </row>
    <row r="597" spans="1:2" x14ac:dyDescent="0.35">
      <c r="A597" s="26" t="s">
        <v>2862</v>
      </c>
      <c r="B597" s="28">
        <v>405630000</v>
      </c>
    </row>
    <row r="598" spans="1:2" x14ac:dyDescent="0.35">
      <c r="A598" s="26" t="s">
        <v>2865</v>
      </c>
      <c r="B598" s="28">
        <v>405165000</v>
      </c>
    </row>
    <row r="599" spans="1:2" x14ac:dyDescent="0.35">
      <c r="A599" s="26" t="s">
        <v>2868</v>
      </c>
      <c r="B599" s="28">
        <v>404775000</v>
      </c>
    </row>
    <row r="600" spans="1:2" x14ac:dyDescent="0.35">
      <c r="A600" s="26" t="s">
        <v>2874</v>
      </c>
      <c r="B600" s="28">
        <v>404675000</v>
      </c>
    </row>
    <row r="601" spans="1:2" x14ac:dyDescent="0.35">
      <c r="A601" s="26" t="s">
        <v>2877</v>
      </c>
      <c r="B601" s="28">
        <v>404291000</v>
      </c>
    </row>
    <row r="602" spans="1:2" x14ac:dyDescent="0.35">
      <c r="A602" s="26" t="s">
        <v>2880</v>
      </c>
      <c r="B602" s="28">
        <v>404135000</v>
      </c>
    </row>
    <row r="603" spans="1:2" x14ac:dyDescent="0.35">
      <c r="A603" s="26" t="s">
        <v>2883</v>
      </c>
      <c r="B603" s="28">
        <v>404116000</v>
      </c>
    </row>
    <row r="604" spans="1:2" x14ac:dyDescent="0.35">
      <c r="A604" s="26" t="s">
        <v>2886</v>
      </c>
      <c r="B604" s="28">
        <v>403785000</v>
      </c>
    </row>
    <row r="605" spans="1:2" x14ac:dyDescent="0.35">
      <c r="A605" s="26" t="s">
        <v>2892</v>
      </c>
      <c r="B605" s="28">
        <v>403103000</v>
      </c>
    </row>
    <row r="606" spans="1:2" x14ac:dyDescent="0.35">
      <c r="A606" s="26" t="s">
        <v>2895</v>
      </c>
      <c r="B606" s="28">
        <v>402431000</v>
      </c>
    </row>
    <row r="607" spans="1:2" x14ac:dyDescent="0.35">
      <c r="A607" s="26" t="s">
        <v>2898</v>
      </c>
      <c r="B607" s="28">
        <v>402209000</v>
      </c>
    </row>
    <row r="608" spans="1:2" x14ac:dyDescent="0.35">
      <c r="A608" s="26" t="s">
        <v>2901</v>
      </c>
      <c r="B608" s="28">
        <v>401861000</v>
      </c>
    </row>
    <row r="609" spans="1:2" x14ac:dyDescent="0.35">
      <c r="A609" s="26" t="s">
        <v>2904</v>
      </c>
      <c r="B609" s="28">
        <v>401154000</v>
      </c>
    </row>
    <row r="610" spans="1:2" x14ac:dyDescent="0.35">
      <c r="A610" s="26" t="s">
        <v>2907</v>
      </c>
      <c r="B610" s="28">
        <v>400512000</v>
      </c>
    </row>
    <row r="611" spans="1:2" x14ac:dyDescent="0.35">
      <c r="A611" s="26" t="s">
        <v>2913</v>
      </c>
      <c r="B611" s="28">
        <v>400006000</v>
      </c>
    </row>
    <row r="612" spans="1:2" x14ac:dyDescent="0.35">
      <c r="A612" s="26" t="s">
        <v>28773</v>
      </c>
      <c r="B612" s="28">
        <v>351258000</v>
      </c>
    </row>
    <row r="613" spans="1:2" x14ac:dyDescent="0.35">
      <c r="A613" s="26" t="s">
        <v>28905</v>
      </c>
      <c r="B613" s="28">
        <v>324088000</v>
      </c>
    </row>
    <row r="614" spans="1:2" x14ac:dyDescent="0.35">
      <c r="A614" s="26" t="s">
        <v>28816</v>
      </c>
      <c r="B614" s="28">
        <v>298323000</v>
      </c>
    </row>
    <row r="615" spans="1:2" x14ac:dyDescent="0.35">
      <c r="A615" s="26" t="s">
        <v>28818</v>
      </c>
      <c r="B615" s="28">
        <v>237911000</v>
      </c>
    </row>
    <row r="616" spans="1:2" x14ac:dyDescent="0.35">
      <c r="A616" s="26" t="s">
        <v>28857</v>
      </c>
      <c r="B616" s="28">
        <v>198632000</v>
      </c>
    </row>
    <row r="617" spans="1:2" x14ac:dyDescent="0.35">
      <c r="A617" s="26" t="s">
        <v>29037</v>
      </c>
      <c r="B617" s="28">
        <v>1585257</v>
      </c>
    </row>
    <row r="618" spans="1:2" x14ac:dyDescent="0.35">
      <c r="A618" s="26" t="s">
        <v>29264</v>
      </c>
      <c r="B618" s="28">
        <v>734236427257</v>
      </c>
    </row>
    <row r="619" spans="1:2" x14ac:dyDescent="0.35">
      <c r="B619"/>
    </row>
    <row r="620" spans="1:2" x14ac:dyDescent="0.35">
      <c r="B620"/>
    </row>
    <row r="621" spans="1:2" x14ac:dyDescent="0.35">
      <c r="B621"/>
    </row>
    <row r="622" spans="1:2" x14ac:dyDescent="0.35">
      <c r="B622"/>
    </row>
    <row r="623" spans="1:2" x14ac:dyDescent="0.35">
      <c r="B623"/>
    </row>
    <row r="624" spans="1: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7D34-3789-4830-B112-10275BB06F4A}">
  <dimension ref="A1:G201"/>
  <sheetViews>
    <sheetView zoomScale="110" workbookViewId="0">
      <selection activeCell="B28" sqref="B28"/>
    </sheetView>
  </sheetViews>
  <sheetFormatPr defaultRowHeight="14.5" x14ac:dyDescent="0.35"/>
  <cols>
    <col min="2" max="2" width="70.81640625" bestFit="1" customWidth="1"/>
    <col min="3" max="3" width="25.54296875" customWidth="1"/>
    <col min="4" max="4" width="17.453125" customWidth="1"/>
    <col min="5" max="5" width="18.08984375" customWidth="1"/>
    <col min="6" max="6" width="16" customWidth="1"/>
    <col min="7" max="7" width="18.1796875" customWidth="1"/>
  </cols>
  <sheetData>
    <row r="1" spans="1:7" ht="43.5" x14ac:dyDescent="0.35">
      <c r="A1" s="3" t="s">
        <v>1</v>
      </c>
      <c r="B1" s="3" t="s">
        <v>28705</v>
      </c>
      <c r="C1" s="3" t="s">
        <v>28706</v>
      </c>
      <c r="D1" s="3" t="s">
        <v>28707</v>
      </c>
      <c r="E1" s="3" t="s">
        <v>28708</v>
      </c>
      <c r="F1" s="3" t="s">
        <v>28709</v>
      </c>
      <c r="G1" s="3" t="s">
        <v>28710</v>
      </c>
    </row>
    <row r="2" spans="1:7" x14ac:dyDescent="0.35">
      <c r="A2" s="6">
        <v>1</v>
      </c>
      <c r="B2" s="2" t="s">
        <v>28716</v>
      </c>
      <c r="C2" s="2" t="s">
        <v>28717</v>
      </c>
      <c r="D2" s="7">
        <v>61400</v>
      </c>
      <c r="E2" s="7">
        <v>50300</v>
      </c>
      <c r="F2" s="8">
        <v>22</v>
      </c>
      <c r="G2" s="6">
        <v>139</v>
      </c>
    </row>
    <row r="3" spans="1:7" x14ac:dyDescent="0.35">
      <c r="A3" s="6">
        <v>2</v>
      </c>
      <c r="B3" s="2" t="s">
        <v>28719</v>
      </c>
      <c r="C3" s="2" t="s">
        <v>28720</v>
      </c>
      <c r="D3" s="7">
        <v>43454</v>
      </c>
      <c r="E3" s="7">
        <v>33121</v>
      </c>
      <c r="F3" s="8">
        <v>31</v>
      </c>
      <c r="G3" s="6">
        <v>90</v>
      </c>
    </row>
    <row r="4" spans="1:7" x14ac:dyDescent="0.35">
      <c r="A4" s="6">
        <v>3</v>
      </c>
      <c r="B4" s="2" t="s">
        <v>28722</v>
      </c>
      <c r="C4" s="2" t="s">
        <v>28723</v>
      </c>
      <c r="D4" s="7">
        <v>31546</v>
      </c>
      <c r="E4" s="7">
        <v>24016</v>
      </c>
      <c r="F4" s="8">
        <v>31</v>
      </c>
      <c r="G4" s="6">
        <v>32</v>
      </c>
    </row>
    <row r="5" spans="1:7" x14ac:dyDescent="0.35">
      <c r="A5" s="6">
        <v>4</v>
      </c>
      <c r="B5" s="2" t="s">
        <v>28688</v>
      </c>
      <c r="C5" s="2" t="s">
        <v>28725</v>
      </c>
      <c r="D5" s="7">
        <v>27200</v>
      </c>
      <c r="E5" s="7">
        <v>25371</v>
      </c>
      <c r="F5" s="8">
        <v>7</v>
      </c>
      <c r="G5" s="6">
        <v>8</v>
      </c>
    </row>
    <row r="6" spans="1:7" x14ac:dyDescent="0.35">
      <c r="A6" s="6">
        <v>5</v>
      </c>
      <c r="B6" s="2" t="s">
        <v>28727</v>
      </c>
      <c r="C6" s="2" t="s">
        <v>28728</v>
      </c>
      <c r="D6" s="7">
        <v>21645</v>
      </c>
      <c r="E6" s="7">
        <v>23854</v>
      </c>
      <c r="F6" s="8">
        <v>-9</v>
      </c>
      <c r="G6" s="6">
        <v>29</v>
      </c>
    </row>
    <row r="7" spans="1:7" x14ac:dyDescent="0.35">
      <c r="A7" s="6">
        <v>6</v>
      </c>
      <c r="B7" s="2" t="s">
        <v>28729</v>
      </c>
      <c r="C7" s="2" t="s">
        <v>28730</v>
      </c>
      <c r="D7" s="7">
        <v>14702</v>
      </c>
      <c r="E7" s="7">
        <v>12669</v>
      </c>
      <c r="F7" s="8">
        <v>16</v>
      </c>
      <c r="G7" s="6">
        <v>70</v>
      </c>
    </row>
    <row r="8" spans="1:7" x14ac:dyDescent="0.35">
      <c r="A8" s="6">
        <v>7</v>
      </c>
      <c r="B8" s="2" t="s">
        <v>28731</v>
      </c>
      <c r="C8" s="2" t="s">
        <v>28732</v>
      </c>
      <c r="D8" s="7">
        <v>12927</v>
      </c>
      <c r="E8" s="7">
        <v>11077</v>
      </c>
      <c r="F8" s="8">
        <v>17</v>
      </c>
      <c r="G8" s="6">
        <v>18</v>
      </c>
    </row>
    <row r="9" spans="1:7" x14ac:dyDescent="0.35">
      <c r="A9" s="6">
        <v>8</v>
      </c>
      <c r="B9" s="2" t="s">
        <v>28733</v>
      </c>
      <c r="C9" s="2" t="s">
        <v>28725</v>
      </c>
      <c r="D9" s="7">
        <v>11204</v>
      </c>
      <c r="E9" s="7">
        <v>8759</v>
      </c>
      <c r="F9" s="8">
        <v>28</v>
      </c>
      <c r="G9" s="6">
        <v>11</v>
      </c>
    </row>
    <row r="10" spans="1:7" x14ac:dyDescent="0.35">
      <c r="A10" s="6">
        <v>9</v>
      </c>
      <c r="B10" s="2" t="s">
        <v>28734</v>
      </c>
      <c r="C10" s="2" t="s">
        <v>28735</v>
      </c>
      <c r="D10" s="7">
        <v>10415</v>
      </c>
      <c r="E10" s="7">
        <v>7556</v>
      </c>
      <c r="F10" s="8">
        <v>38</v>
      </c>
      <c r="G10" s="6">
        <v>11</v>
      </c>
    </row>
    <row r="11" spans="1:7" x14ac:dyDescent="0.35">
      <c r="A11" s="6">
        <v>10</v>
      </c>
      <c r="B11" s="2" t="s">
        <v>28736</v>
      </c>
      <c r="C11" s="2" t="s">
        <v>28737</v>
      </c>
      <c r="D11" s="7">
        <v>10300</v>
      </c>
      <c r="E11" s="7">
        <v>6968</v>
      </c>
      <c r="F11" s="8">
        <v>48</v>
      </c>
      <c r="G11" s="6">
        <v>32</v>
      </c>
    </row>
    <row r="12" spans="1:7" x14ac:dyDescent="0.35">
      <c r="A12" s="6">
        <v>11</v>
      </c>
      <c r="B12" s="2" t="s">
        <v>28738</v>
      </c>
      <c r="C12" s="2" t="s">
        <v>28739</v>
      </c>
      <c r="D12" s="7">
        <v>9574</v>
      </c>
      <c r="E12" s="7">
        <v>7874</v>
      </c>
      <c r="F12" s="8">
        <v>22</v>
      </c>
      <c r="G12" s="6">
        <v>26</v>
      </c>
    </row>
    <row r="13" spans="1:7" x14ac:dyDescent="0.35">
      <c r="A13" s="6">
        <v>12</v>
      </c>
      <c r="B13" s="2" t="s">
        <v>28703</v>
      </c>
      <c r="C13" s="2" t="s">
        <v>28740</v>
      </c>
      <c r="D13" s="7">
        <v>8900</v>
      </c>
      <c r="E13" s="7">
        <v>7700</v>
      </c>
      <c r="F13" s="8">
        <v>16</v>
      </c>
      <c r="G13" s="6">
        <v>16</v>
      </c>
    </row>
    <row r="14" spans="1:7" x14ac:dyDescent="0.35">
      <c r="A14" s="6">
        <v>13</v>
      </c>
      <c r="B14" s="2" t="s">
        <v>28700</v>
      </c>
      <c r="C14" s="2" t="s">
        <v>28725</v>
      </c>
      <c r="D14" s="7">
        <v>8104</v>
      </c>
      <c r="E14" s="7">
        <v>7347</v>
      </c>
      <c r="F14" s="8">
        <v>10</v>
      </c>
      <c r="G14" s="6">
        <v>2</v>
      </c>
    </row>
    <row r="15" spans="1:7" x14ac:dyDescent="0.35">
      <c r="A15" s="6">
        <v>14</v>
      </c>
      <c r="B15" s="2" t="s">
        <v>28741</v>
      </c>
      <c r="C15" s="2" t="s">
        <v>28742</v>
      </c>
      <c r="D15" s="7">
        <v>6918</v>
      </c>
      <c r="E15" s="7">
        <v>6188</v>
      </c>
      <c r="F15" s="8">
        <v>12</v>
      </c>
      <c r="G15" s="6">
        <v>13</v>
      </c>
    </row>
    <row r="16" spans="1:7" x14ac:dyDescent="0.35">
      <c r="A16" s="6">
        <v>15</v>
      </c>
      <c r="B16" s="2" t="s">
        <v>28704</v>
      </c>
      <c r="C16" s="2" t="s">
        <v>28743</v>
      </c>
      <c r="D16" s="7">
        <v>6556</v>
      </c>
      <c r="E16" s="7">
        <v>5120</v>
      </c>
      <c r="F16" s="8">
        <v>28</v>
      </c>
      <c r="G16" s="6">
        <v>15</v>
      </c>
    </row>
    <row r="17" spans="1:7" x14ac:dyDescent="0.35">
      <c r="A17" s="6">
        <v>16</v>
      </c>
      <c r="B17" s="2" t="s">
        <v>28744</v>
      </c>
      <c r="C17" s="2" t="s">
        <v>28745</v>
      </c>
      <c r="D17" s="7">
        <v>6502</v>
      </c>
      <c r="E17" s="7">
        <v>5536</v>
      </c>
      <c r="F17" s="8">
        <v>17</v>
      </c>
      <c r="G17" s="6">
        <v>11</v>
      </c>
    </row>
    <row r="18" spans="1:7" x14ac:dyDescent="0.35">
      <c r="A18" s="6">
        <v>17</v>
      </c>
      <c r="B18" s="2" t="s">
        <v>28746</v>
      </c>
      <c r="C18" s="2" t="s">
        <v>28747</v>
      </c>
      <c r="D18" s="7">
        <v>6496</v>
      </c>
      <c r="E18" s="7">
        <v>3893</v>
      </c>
      <c r="F18" s="8">
        <v>67</v>
      </c>
      <c r="G18" s="6">
        <v>12</v>
      </c>
    </row>
    <row r="19" spans="1:7" x14ac:dyDescent="0.35">
      <c r="A19" s="6">
        <v>18</v>
      </c>
      <c r="B19" s="2" t="s">
        <v>28748</v>
      </c>
      <c r="C19" s="2" t="s">
        <v>28749</v>
      </c>
      <c r="D19" s="7">
        <v>6161</v>
      </c>
      <c r="E19" s="7">
        <v>4728</v>
      </c>
      <c r="F19" s="8">
        <v>30</v>
      </c>
      <c r="G19" s="6">
        <v>26</v>
      </c>
    </row>
    <row r="20" spans="1:7" x14ac:dyDescent="0.35">
      <c r="A20" s="6">
        <v>19</v>
      </c>
      <c r="B20" s="2" t="s">
        <v>28750</v>
      </c>
      <c r="C20" s="2" t="s">
        <v>28751</v>
      </c>
      <c r="D20" s="7">
        <v>5789</v>
      </c>
      <c r="E20" s="7">
        <v>4594</v>
      </c>
      <c r="F20" s="8">
        <v>26</v>
      </c>
      <c r="G20" s="6">
        <v>15</v>
      </c>
    </row>
    <row r="21" spans="1:7" x14ac:dyDescent="0.35">
      <c r="A21" s="6">
        <v>20</v>
      </c>
      <c r="B21" s="2" t="s">
        <v>28752</v>
      </c>
      <c r="C21" s="2" t="s">
        <v>28753</v>
      </c>
      <c r="D21" s="7">
        <v>4914</v>
      </c>
      <c r="E21" s="7">
        <v>3937</v>
      </c>
      <c r="F21" s="8">
        <v>25</v>
      </c>
      <c r="G21" s="6">
        <v>14</v>
      </c>
    </row>
    <row r="22" spans="1:7" x14ac:dyDescent="0.35">
      <c r="A22" s="6">
        <v>21</v>
      </c>
      <c r="B22" s="2" t="s">
        <v>28754</v>
      </c>
      <c r="C22" s="2" t="s">
        <v>28755</v>
      </c>
      <c r="D22" s="7">
        <v>4358</v>
      </c>
      <c r="E22" s="7">
        <v>3883</v>
      </c>
      <c r="F22" s="8">
        <v>12</v>
      </c>
      <c r="G22" s="6">
        <v>20</v>
      </c>
    </row>
    <row r="23" spans="1:7" x14ac:dyDescent="0.35">
      <c r="A23" s="6">
        <v>22</v>
      </c>
      <c r="B23" s="2" t="s">
        <v>28756</v>
      </c>
      <c r="C23" s="2" t="s">
        <v>28757</v>
      </c>
      <c r="D23" s="7">
        <v>4333</v>
      </c>
      <c r="E23" s="7">
        <v>3337</v>
      </c>
      <c r="F23" s="8">
        <v>30</v>
      </c>
      <c r="G23" s="6">
        <v>25</v>
      </c>
    </row>
    <row r="24" spans="1:7" x14ac:dyDescent="0.35">
      <c r="A24" s="6">
        <v>23</v>
      </c>
      <c r="B24" s="2" t="s">
        <v>28758</v>
      </c>
      <c r="C24" s="2" t="s">
        <v>28759</v>
      </c>
      <c r="D24" s="7">
        <v>4302</v>
      </c>
      <c r="E24" s="7">
        <v>3906</v>
      </c>
      <c r="F24" s="8">
        <v>10</v>
      </c>
      <c r="G24" s="6">
        <v>16</v>
      </c>
    </row>
    <row r="25" spans="1:7" x14ac:dyDescent="0.35">
      <c r="A25" s="6">
        <v>24</v>
      </c>
      <c r="B25" s="2" t="s">
        <v>28760</v>
      </c>
      <c r="C25" s="2" t="s">
        <v>28761</v>
      </c>
      <c r="D25" s="7">
        <v>4200</v>
      </c>
      <c r="E25" s="7">
        <v>3540</v>
      </c>
      <c r="F25" s="8">
        <v>19</v>
      </c>
      <c r="G25" s="6">
        <v>10</v>
      </c>
    </row>
    <row r="26" spans="1:7" x14ac:dyDescent="0.35">
      <c r="A26" s="6">
        <v>25</v>
      </c>
      <c r="B26" s="2" t="s">
        <v>28762</v>
      </c>
      <c r="C26" s="2" t="s">
        <v>28763</v>
      </c>
      <c r="D26" s="7">
        <v>4170</v>
      </c>
      <c r="E26" s="7">
        <v>3548</v>
      </c>
      <c r="F26" s="8">
        <v>18</v>
      </c>
      <c r="G26" s="6">
        <v>25</v>
      </c>
    </row>
    <row r="27" spans="1:7" x14ac:dyDescent="0.35">
      <c r="A27" s="6">
        <v>26</v>
      </c>
      <c r="B27" s="2" t="s">
        <v>28764</v>
      </c>
      <c r="C27" s="2" t="s">
        <v>28763</v>
      </c>
      <c r="D27" s="7">
        <v>4062</v>
      </c>
      <c r="E27" s="7">
        <v>3791</v>
      </c>
      <c r="F27" s="8">
        <v>7</v>
      </c>
      <c r="G27" s="6">
        <v>18</v>
      </c>
    </row>
    <row r="28" spans="1:7" x14ac:dyDescent="0.35">
      <c r="A28" s="6">
        <v>27</v>
      </c>
      <c r="B28" s="2" t="s">
        <v>28765</v>
      </c>
      <c r="C28" s="2" t="s">
        <v>28766</v>
      </c>
      <c r="D28" s="7">
        <v>4056</v>
      </c>
      <c r="E28" s="7">
        <v>1726</v>
      </c>
      <c r="F28" s="8">
        <v>135</v>
      </c>
      <c r="G28" s="6">
        <v>37</v>
      </c>
    </row>
    <row r="29" spans="1:7" x14ac:dyDescent="0.35">
      <c r="A29" s="6">
        <v>28</v>
      </c>
      <c r="B29" s="2" t="s">
        <v>28767</v>
      </c>
      <c r="C29" s="2" t="s">
        <v>28768</v>
      </c>
      <c r="D29" s="7">
        <v>3888</v>
      </c>
      <c r="E29" s="7">
        <v>3659</v>
      </c>
      <c r="F29" s="8">
        <v>6</v>
      </c>
      <c r="G29" s="6">
        <v>1</v>
      </c>
    </row>
    <row r="30" spans="1:7" x14ac:dyDescent="0.35">
      <c r="A30" s="6">
        <v>29</v>
      </c>
      <c r="B30" s="2" t="s">
        <v>28769</v>
      </c>
      <c r="C30" s="2" t="s">
        <v>28739</v>
      </c>
      <c r="D30" s="7">
        <v>3843</v>
      </c>
      <c r="E30" s="7">
        <v>3597</v>
      </c>
      <c r="F30" s="8">
        <v>7</v>
      </c>
      <c r="G30" s="6">
        <v>6</v>
      </c>
    </row>
    <row r="31" spans="1:7" x14ac:dyDescent="0.35">
      <c r="A31" s="6">
        <v>30</v>
      </c>
      <c r="B31" s="2" t="s">
        <v>28770</v>
      </c>
      <c r="C31" s="2" t="s">
        <v>28771</v>
      </c>
      <c r="D31" s="7">
        <v>3650</v>
      </c>
      <c r="E31" s="7">
        <v>3575</v>
      </c>
      <c r="F31" s="8">
        <v>2</v>
      </c>
      <c r="G31" s="6">
        <v>14</v>
      </c>
    </row>
    <row r="32" spans="1:7" x14ac:dyDescent="0.35">
      <c r="A32" s="6">
        <v>31</v>
      </c>
      <c r="B32" s="2" t="s">
        <v>28772</v>
      </c>
      <c r="C32" s="2" t="s">
        <v>28739</v>
      </c>
      <c r="D32" s="7">
        <v>2782</v>
      </c>
      <c r="E32" s="7">
        <v>2236</v>
      </c>
      <c r="F32" s="8">
        <v>24</v>
      </c>
      <c r="G32" s="6">
        <v>4</v>
      </c>
    </row>
    <row r="33" spans="1:7" x14ac:dyDescent="0.35">
      <c r="A33" s="6">
        <v>32</v>
      </c>
      <c r="B33" s="2" t="s">
        <v>28773</v>
      </c>
      <c r="C33" s="2" t="s">
        <v>28774</v>
      </c>
      <c r="D33" s="7">
        <v>2682</v>
      </c>
      <c r="E33" s="7">
        <v>2235</v>
      </c>
      <c r="F33" s="8">
        <v>20</v>
      </c>
      <c r="G33" s="6">
        <v>6</v>
      </c>
    </row>
    <row r="34" spans="1:7" x14ac:dyDescent="0.35">
      <c r="A34" s="6">
        <v>33</v>
      </c>
      <c r="B34" s="2" t="s">
        <v>28775</v>
      </c>
      <c r="C34" s="2" t="s">
        <v>28776</v>
      </c>
      <c r="D34" s="7">
        <v>2506</v>
      </c>
      <c r="E34" s="7">
        <v>2111</v>
      </c>
      <c r="F34" s="8">
        <v>19</v>
      </c>
      <c r="G34" s="6">
        <v>7</v>
      </c>
    </row>
    <row r="35" spans="1:7" x14ac:dyDescent="0.35">
      <c r="A35" s="6">
        <v>34</v>
      </c>
      <c r="B35" s="2" t="s">
        <v>28777</v>
      </c>
      <c r="C35" s="2" t="s">
        <v>28778</v>
      </c>
      <c r="D35" s="7">
        <v>2442</v>
      </c>
      <c r="E35" s="7">
        <v>2153</v>
      </c>
      <c r="F35" s="8">
        <v>13</v>
      </c>
      <c r="G35" s="6">
        <v>8</v>
      </c>
    </row>
    <row r="36" spans="1:7" x14ac:dyDescent="0.35">
      <c r="A36" s="6">
        <v>35</v>
      </c>
      <c r="B36" s="2" t="s">
        <v>28779</v>
      </c>
      <c r="C36" s="2" t="s">
        <v>28768</v>
      </c>
      <c r="D36" s="7">
        <v>2405</v>
      </c>
      <c r="E36" s="7">
        <v>2042</v>
      </c>
      <c r="F36" s="8">
        <v>18</v>
      </c>
      <c r="G36" s="6">
        <v>9</v>
      </c>
    </row>
    <row r="37" spans="1:7" x14ac:dyDescent="0.35">
      <c r="A37" s="6">
        <v>36</v>
      </c>
      <c r="B37" s="2" t="s">
        <v>28780</v>
      </c>
      <c r="C37" s="2" t="s">
        <v>28745</v>
      </c>
      <c r="D37" s="7">
        <v>2366</v>
      </c>
      <c r="E37" s="7">
        <v>1917</v>
      </c>
      <c r="F37" s="8">
        <v>23</v>
      </c>
      <c r="G37" s="6">
        <v>8</v>
      </c>
    </row>
    <row r="38" spans="1:7" x14ac:dyDescent="0.35">
      <c r="A38" s="6">
        <v>37</v>
      </c>
      <c r="B38" s="2" t="s">
        <v>28781</v>
      </c>
      <c r="C38" s="2" t="s">
        <v>28782</v>
      </c>
      <c r="D38" s="7">
        <v>2327</v>
      </c>
      <c r="E38" s="7">
        <v>1763</v>
      </c>
      <c r="F38" s="8">
        <v>32</v>
      </c>
      <c r="G38" s="6">
        <v>1</v>
      </c>
    </row>
    <row r="39" spans="1:7" x14ac:dyDescent="0.35">
      <c r="A39" s="6">
        <v>38</v>
      </c>
      <c r="B39" s="2" t="s">
        <v>28783</v>
      </c>
      <c r="C39" s="2" t="s">
        <v>28784</v>
      </c>
      <c r="D39" s="7">
        <v>2312</v>
      </c>
      <c r="E39" s="7">
        <v>1863</v>
      </c>
      <c r="F39" s="8">
        <v>24</v>
      </c>
      <c r="G39" s="6">
        <v>4</v>
      </c>
    </row>
    <row r="40" spans="1:7" x14ac:dyDescent="0.35">
      <c r="A40" s="6">
        <v>39</v>
      </c>
      <c r="B40" s="2" t="s">
        <v>28785</v>
      </c>
      <c r="C40" s="2" t="s">
        <v>28739</v>
      </c>
      <c r="D40" s="7">
        <v>2270</v>
      </c>
      <c r="E40" s="7">
        <v>1657</v>
      </c>
      <c r="F40" s="8">
        <v>37</v>
      </c>
      <c r="G40" s="6">
        <v>1</v>
      </c>
    </row>
    <row r="41" spans="1:7" x14ac:dyDescent="0.35">
      <c r="A41" s="6">
        <v>40</v>
      </c>
      <c r="B41" s="2" t="s">
        <v>28786</v>
      </c>
      <c r="C41" s="2" t="s">
        <v>28774</v>
      </c>
      <c r="D41" s="7">
        <v>2167</v>
      </c>
      <c r="E41" s="7">
        <v>1563</v>
      </c>
      <c r="F41" s="8">
        <v>39</v>
      </c>
      <c r="G41" s="6">
        <v>5</v>
      </c>
    </row>
    <row r="42" spans="1:7" x14ac:dyDescent="0.35">
      <c r="A42" s="6">
        <v>41</v>
      </c>
      <c r="B42" s="2" t="s">
        <v>28787</v>
      </c>
      <c r="C42" s="2" t="s">
        <v>28788</v>
      </c>
      <c r="D42" s="7">
        <v>2162</v>
      </c>
      <c r="E42" s="7">
        <v>1962</v>
      </c>
      <c r="F42" s="8">
        <v>10</v>
      </c>
      <c r="G42" s="6">
        <v>2</v>
      </c>
    </row>
    <row r="43" spans="1:7" x14ac:dyDescent="0.35">
      <c r="A43" s="6">
        <v>42</v>
      </c>
      <c r="B43" s="2" t="s">
        <v>28789</v>
      </c>
      <c r="C43" s="2" t="s">
        <v>28790</v>
      </c>
      <c r="D43" s="7">
        <v>2148</v>
      </c>
      <c r="E43" s="7">
        <v>1668</v>
      </c>
      <c r="F43" s="8">
        <v>29</v>
      </c>
      <c r="G43" s="6">
        <v>9</v>
      </c>
    </row>
    <row r="44" spans="1:7" x14ac:dyDescent="0.35">
      <c r="A44" s="6">
        <v>43</v>
      </c>
      <c r="B44" s="2" t="s">
        <v>28791</v>
      </c>
      <c r="C44" s="2" t="s">
        <v>28788</v>
      </c>
      <c r="D44" s="7">
        <v>2117</v>
      </c>
      <c r="E44" s="7">
        <v>1922</v>
      </c>
      <c r="F44" s="8">
        <v>10</v>
      </c>
      <c r="G44" s="6">
        <v>1</v>
      </c>
    </row>
    <row r="45" spans="1:7" x14ac:dyDescent="0.35">
      <c r="A45" s="6">
        <v>44</v>
      </c>
      <c r="B45" s="2" t="s">
        <v>28792</v>
      </c>
      <c r="C45" s="2" t="s">
        <v>28793</v>
      </c>
      <c r="D45" s="7">
        <v>2047</v>
      </c>
      <c r="E45" s="7">
        <v>1625</v>
      </c>
      <c r="F45" s="8">
        <v>26</v>
      </c>
      <c r="G45" s="6">
        <v>7</v>
      </c>
    </row>
    <row r="46" spans="1:7" x14ac:dyDescent="0.35">
      <c r="A46" s="6">
        <v>45</v>
      </c>
      <c r="B46" s="2" t="s">
        <v>28794</v>
      </c>
      <c r="C46" s="2" t="s">
        <v>28795</v>
      </c>
      <c r="D46" s="7">
        <v>2015</v>
      </c>
      <c r="E46" s="7">
        <v>1524</v>
      </c>
      <c r="F46" s="8">
        <v>32</v>
      </c>
      <c r="G46" s="6">
        <v>4</v>
      </c>
    </row>
    <row r="47" spans="1:7" x14ac:dyDescent="0.35">
      <c r="A47" s="6">
        <v>46</v>
      </c>
      <c r="B47" s="2" t="s">
        <v>28796</v>
      </c>
      <c r="C47" s="2" t="s">
        <v>28763</v>
      </c>
      <c r="D47" s="7">
        <v>2012</v>
      </c>
      <c r="E47" s="7">
        <v>1720</v>
      </c>
      <c r="F47" s="8">
        <v>17</v>
      </c>
      <c r="G47" s="6">
        <v>12</v>
      </c>
    </row>
    <row r="48" spans="1:7" x14ac:dyDescent="0.35">
      <c r="A48" s="6">
        <v>47</v>
      </c>
      <c r="B48" s="2" t="s">
        <v>28797</v>
      </c>
      <c r="C48" s="2" t="s">
        <v>28798</v>
      </c>
      <c r="D48" s="7">
        <v>1950</v>
      </c>
      <c r="E48" s="7">
        <v>1596</v>
      </c>
      <c r="F48" s="8">
        <v>22</v>
      </c>
      <c r="G48" s="6">
        <v>15</v>
      </c>
    </row>
    <row r="49" spans="1:7" x14ac:dyDescent="0.35">
      <c r="A49" s="6">
        <v>48</v>
      </c>
      <c r="B49" s="2" t="s">
        <v>28799</v>
      </c>
      <c r="C49" s="2" t="s">
        <v>28800</v>
      </c>
      <c r="D49" s="7">
        <v>1936</v>
      </c>
      <c r="E49" s="7">
        <v>1618</v>
      </c>
      <c r="F49" s="8">
        <v>20</v>
      </c>
      <c r="G49" s="6">
        <v>19</v>
      </c>
    </row>
    <row r="50" spans="1:7" x14ac:dyDescent="0.35">
      <c r="A50" s="6">
        <v>49</v>
      </c>
      <c r="B50" s="2" t="s">
        <v>28801</v>
      </c>
      <c r="C50" s="2" t="s">
        <v>28768</v>
      </c>
      <c r="D50" s="7">
        <v>1934</v>
      </c>
      <c r="E50" s="7">
        <v>1541</v>
      </c>
      <c r="F50" s="8">
        <v>26</v>
      </c>
      <c r="G50" s="6">
        <v>11</v>
      </c>
    </row>
    <row r="51" spans="1:7" x14ac:dyDescent="0.35">
      <c r="A51" s="6">
        <v>50</v>
      </c>
      <c r="B51" s="2" t="s">
        <v>28802</v>
      </c>
      <c r="C51" s="2" t="s">
        <v>28739</v>
      </c>
      <c r="D51" s="7">
        <v>1885</v>
      </c>
      <c r="E51" s="7">
        <v>1417</v>
      </c>
      <c r="F51" s="8">
        <v>33</v>
      </c>
      <c r="G51" s="6">
        <v>3</v>
      </c>
    </row>
    <row r="52" spans="1:7" x14ac:dyDescent="0.35">
      <c r="A52" s="6">
        <v>51</v>
      </c>
      <c r="B52" s="2" t="s">
        <v>28803</v>
      </c>
      <c r="C52" s="2" t="s">
        <v>28804</v>
      </c>
      <c r="D52" s="7">
        <v>1876</v>
      </c>
      <c r="E52" s="7">
        <v>1625</v>
      </c>
      <c r="F52" s="8">
        <v>15</v>
      </c>
      <c r="G52" s="6">
        <v>9</v>
      </c>
    </row>
    <row r="53" spans="1:7" x14ac:dyDescent="0.35">
      <c r="A53" s="6">
        <v>52</v>
      </c>
      <c r="B53" s="2" t="s">
        <v>28805</v>
      </c>
      <c r="C53" s="2" t="s">
        <v>28806</v>
      </c>
      <c r="D53" s="7">
        <v>1869</v>
      </c>
      <c r="E53" s="7">
        <v>1641</v>
      </c>
      <c r="F53" s="8">
        <v>14</v>
      </c>
      <c r="G53" s="6">
        <v>24</v>
      </c>
    </row>
    <row r="54" spans="1:7" x14ac:dyDescent="0.35">
      <c r="A54" s="6">
        <v>53</v>
      </c>
      <c r="B54" s="2" t="s">
        <v>28807</v>
      </c>
      <c r="C54" s="2" t="s">
        <v>28739</v>
      </c>
      <c r="D54" s="7">
        <v>1865</v>
      </c>
      <c r="E54" s="7">
        <v>1733</v>
      </c>
      <c r="F54" s="8">
        <v>8</v>
      </c>
      <c r="G54" s="6">
        <v>2</v>
      </c>
    </row>
    <row r="55" spans="1:7" x14ac:dyDescent="0.35">
      <c r="A55" s="6">
        <v>54</v>
      </c>
      <c r="B55" s="2" t="s">
        <v>28808</v>
      </c>
      <c r="C55" s="2" t="s">
        <v>28768</v>
      </c>
      <c r="D55" s="7">
        <v>1862</v>
      </c>
      <c r="E55" s="7">
        <v>1516</v>
      </c>
      <c r="F55" s="8">
        <v>23</v>
      </c>
      <c r="G55" s="6">
        <v>12</v>
      </c>
    </row>
    <row r="56" spans="1:7" x14ac:dyDescent="0.35">
      <c r="A56" s="6">
        <v>55</v>
      </c>
      <c r="B56" s="2" t="s">
        <v>28809</v>
      </c>
      <c r="C56" s="2" t="s">
        <v>28810</v>
      </c>
      <c r="D56" s="7">
        <v>1844</v>
      </c>
      <c r="E56" s="7">
        <v>1563</v>
      </c>
      <c r="F56" s="8">
        <v>18</v>
      </c>
      <c r="G56" s="6">
        <v>10</v>
      </c>
    </row>
    <row r="57" spans="1:7" x14ac:dyDescent="0.35">
      <c r="A57" s="6">
        <v>56</v>
      </c>
      <c r="B57" s="2" t="s">
        <v>28811</v>
      </c>
      <c r="C57" s="2" t="s">
        <v>28768</v>
      </c>
      <c r="D57" s="7">
        <v>1822</v>
      </c>
      <c r="E57" s="7">
        <v>1442</v>
      </c>
      <c r="F57" s="8">
        <v>26</v>
      </c>
      <c r="G57" s="6">
        <v>2</v>
      </c>
    </row>
    <row r="58" spans="1:7" x14ac:dyDescent="0.35">
      <c r="A58" s="6">
        <v>57</v>
      </c>
      <c r="B58" s="2" t="s">
        <v>28812</v>
      </c>
      <c r="C58" s="2" t="s">
        <v>28725</v>
      </c>
      <c r="D58" s="7">
        <v>1738</v>
      </c>
      <c r="E58" s="7">
        <v>1210</v>
      </c>
      <c r="F58" s="8">
        <v>44</v>
      </c>
      <c r="G58" s="6">
        <v>14</v>
      </c>
    </row>
    <row r="59" spans="1:7" x14ac:dyDescent="0.35">
      <c r="A59" s="6">
        <v>58</v>
      </c>
      <c r="B59" s="2" t="s">
        <v>28813</v>
      </c>
      <c r="C59" s="2" t="s">
        <v>28788</v>
      </c>
      <c r="D59" s="7">
        <v>1726</v>
      </c>
      <c r="E59" s="7">
        <v>1538</v>
      </c>
      <c r="F59" s="8">
        <v>12</v>
      </c>
      <c r="G59" s="6">
        <v>2</v>
      </c>
    </row>
    <row r="60" spans="1:7" x14ac:dyDescent="0.35">
      <c r="A60" s="6">
        <v>59</v>
      </c>
      <c r="B60" s="2" t="s">
        <v>28814</v>
      </c>
      <c r="C60" s="2" t="s">
        <v>28815</v>
      </c>
      <c r="D60" s="7">
        <v>1709</v>
      </c>
      <c r="E60" s="7">
        <v>1499</v>
      </c>
      <c r="F60" s="8">
        <v>14</v>
      </c>
      <c r="G60" s="6">
        <v>18</v>
      </c>
    </row>
    <row r="61" spans="1:7" x14ac:dyDescent="0.35">
      <c r="A61" s="6">
        <v>60</v>
      </c>
      <c r="B61" s="2" t="s">
        <v>28816</v>
      </c>
      <c r="C61" s="2" t="s">
        <v>28817</v>
      </c>
      <c r="D61" s="7">
        <v>1707</v>
      </c>
      <c r="E61" s="7">
        <v>1382</v>
      </c>
      <c r="F61" s="8">
        <v>24</v>
      </c>
      <c r="G61" s="6">
        <v>11</v>
      </c>
    </row>
    <row r="62" spans="1:7" x14ac:dyDescent="0.35">
      <c r="A62" s="6">
        <v>61</v>
      </c>
      <c r="B62" s="2" t="s">
        <v>28818</v>
      </c>
      <c r="C62" s="2" t="s">
        <v>28819</v>
      </c>
      <c r="D62" s="7">
        <v>1700</v>
      </c>
      <c r="E62" s="7">
        <v>1237</v>
      </c>
      <c r="F62" s="8">
        <v>37</v>
      </c>
      <c r="G62" s="6">
        <v>16</v>
      </c>
    </row>
    <row r="63" spans="1:7" x14ac:dyDescent="0.35">
      <c r="A63" s="6">
        <v>62</v>
      </c>
      <c r="B63" s="2" t="s">
        <v>28820</v>
      </c>
      <c r="C63" s="2" t="s">
        <v>28739</v>
      </c>
      <c r="D63" s="7">
        <v>1686</v>
      </c>
      <c r="E63" s="7">
        <v>973.1</v>
      </c>
      <c r="F63" s="8">
        <v>73</v>
      </c>
      <c r="G63" s="6">
        <v>4</v>
      </c>
    </row>
    <row r="64" spans="1:7" x14ac:dyDescent="0.35">
      <c r="A64" s="6">
        <v>63</v>
      </c>
      <c r="B64" s="2" t="s">
        <v>28821</v>
      </c>
      <c r="C64" s="2" t="s">
        <v>28822</v>
      </c>
      <c r="D64" s="7">
        <v>1657</v>
      </c>
      <c r="E64" s="7">
        <v>1332</v>
      </c>
      <c r="F64" s="8">
        <v>24</v>
      </c>
      <c r="G64" s="6">
        <v>12</v>
      </c>
    </row>
    <row r="65" spans="1:7" x14ac:dyDescent="0.35">
      <c r="A65" s="6">
        <v>64</v>
      </c>
      <c r="B65" s="2" t="s">
        <v>28823</v>
      </c>
      <c r="C65" s="2" t="s">
        <v>28824</v>
      </c>
      <c r="D65" s="7">
        <v>1641</v>
      </c>
      <c r="E65" s="7">
        <v>1262</v>
      </c>
      <c r="F65" s="8">
        <v>30</v>
      </c>
      <c r="G65" s="6">
        <v>8</v>
      </c>
    </row>
    <row r="66" spans="1:7" x14ac:dyDescent="0.35">
      <c r="A66" s="6">
        <v>65</v>
      </c>
      <c r="B66" s="2" t="s">
        <v>28825</v>
      </c>
      <c r="C66" s="2" t="s">
        <v>28826</v>
      </c>
      <c r="D66" s="7">
        <v>1638</v>
      </c>
      <c r="E66" s="7">
        <v>1445</v>
      </c>
      <c r="F66" s="8">
        <v>13</v>
      </c>
      <c r="G66" s="6">
        <v>14</v>
      </c>
    </row>
    <row r="67" spans="1:7" x14ac:dyDescent="0.35">
      <c r="A67" s="6">
        <v>66</v>
      </c>
      <c r="B67" s="2" t="s">
        <v>28827</v>
      </c>
      <c r="C67" s="2" t="s">
        <v>28739</v>
      </c>
      <c r="D67" s="7">
        <v>1613</v>
      </c>
      <c r="E67" s="7">
        <v>1464</v>
      </c>
      <c r="F67" s="8">
        <v>10</v>
      </c>
      <c r="G67" s="6">
        <v>6</v>
      </c>
    </row>
    <row r="68" spans="1:7" x14ac:dyDescent="0.35">
      <c r="A68" s="6">
        <v>67</v>
      </c>
      <c r="B68" s="2" t="s">
        <v>28828</v>
      </c>
      <c r="C68" s="2" t="s">
        <v>28788</v>
      </c>
      <c r="D68" s="7">
        <v>1600</v>
      </c>
      <c r="E68" s="7">
        <v>1270</v>
      </c>
      <c r="F68" s="8">
        <v>26</v>
      </c>
      <c r="G68" s="6">
        <v>3</v>
      </c>
    </row>
    <row r="69" spans="1:7" x14ac:dyDescent="0.35">
      <c r="A69" s="6">
        <v>68</v>
      </c>
      <c r="B69" s="2" t="s">
        <v>28829</v>
      </c>
      <c r="C69" s="2" t="s">
        <v>28745</v>
      </c>
      <c r="D69" s="7">
        <v>1576</v>
      </c>
      <c r="E69" s="7">
        <v>1018</v>
      </c>
      <c r="F69" s="8">
        <v>55</v>
      </c>
      <c r="G69" s="6">
        <v>1</v>
      </c>
    </row>
    <row r="70" spans="1:7" x14ac:dyDescent="0.35">
      <c r="A70" s="6">
        <v>69</v>
      </c>
      <c r="B70" s="2" t="s">
        <v>28830</v>
      </c>
      <c r="C70" s="2" t="s">
        <v>28774</v>
      </c>
      <c r="D70" s="7">
        <v>1568</v>
      </c>
      <c r="E70" s="7">
        <v>1120</v>
      </c>
      <c r="F70" s="8">
        <v>40</v>
      </c>
      <c r="G70" s="6">
        <v>6</v>
      </c>
    </row>
    <row r="71" spans="1:7" x14ac:dyDescent="0.35">
      <c r="A71" s="6">
        <v>70</v>
      </c>
      <c r="B71" s="2" t="s">
        <v>28831</v>
      </c>
      <c r="C71" s="2" t="s">
        <v>28832</v>
      </c>
      <c r="D71" s="7">
        <v>1539</v>
      </c>
      <c r="E71" s="7">
        <v>1337</v>
      </c>
      <c r="F71" s="8">
        <v>15</v>
      </c>
      <c r="G71" s="6">
        <v>3</v>
      </c>
    </row>
    <row r="72" spans="1:7" x14ac:dyDescent="0.35">
      <c r="A72" s="6">
        <v>71</v>
      </c>
      <c r="B72" s="2" t="s">
        <v>28833</v>
      </c>
      <c r="C72" s="2" t="s">
        <v>28834</v>
      </c>
      <c r="D72" s="7">
        <v>1533</v>
      </c>
      <c r="E72" s="7">
        <v>1418</v>
      </c>
      <c r="F72" s="8">
        <v>8</v>
      </c>
      <c r="G72" s="6">
        <v>5</v>
      </c>
    </row>
    <row r="73" spans="1:7" x14ac:dyDescent="0.35">
      <c r="A73" s="6">
        <v>72</v>
      </c>
      <c r="B73" s="2" t="s">
        <v>28835</v>
      </c>
      <c r="C73" s="2" t="s">
        <v>28836</v>
      </c>
      <c r="D73" s="7">
        <v>1514</v>
      </c>
      <c r="E73" s="7">
        <v>1239</v>
      </c>
      <c r="F73" s="8">
        <v>22</v>
      </c>
      <c r="G73" s="6">
        <v>8</v>
      </c>
    </row>
    <row r="74" spans="1:7" x14ac:dyDescent="0.35">
      <c r="A74" s="6">
        <v>73</v>
      </c>
      <c r="B74" s="2" t="s">
        <v>28837</v>
      </c>
      <c r="C74" s="2" t="s">
        <v>28838</v>
      </c>
      <c r="D74" s="7">
        <v>1491</v>
      </c>
      <c r="E74" s="7">
        <v>1304</v>
      </c>
      <c r="F74" s="8">
        <v>14</v>
      </c>
      <c r="G74" s="6">
        <v>12</v>
      </c>
    </row>
    <row r="75" spans="1:7" x14ac:dyDescent="0.35">
      <c r="A75" s="6">
        <v>74</v>
      </c>
      <c r="B75" s="2" t="s">
        <v>28839</v>
      </c>
      <c r="C75" s="2" t="s">
        <v>28840</v>
      </c>
      <c r="D75" s="7">
        <v>1473</v>
      </c>
      <c r="E75" s="7">
        <v>1185</v>
      </c>
      <c r="F75" s="8">
        <v>24</v>
      </c>
      <c r="G75" s="6">
        <v>5</v>
      </c>
    </row>
    <row r="76" spans="1:7" x14ac:dyDescent="0.35">
      <c r="A76" s="6">
        <v>75</v>
      </c>
      <c r="B76" s="2" t="s">
        <v>28841</v>
      </c>
      <c r="C76" s="2" t="s">
        <v>28739</v>
      </c>
      <c r="D76" s="7">
        <v>1468</v>
      </c>
      <c r="E76" s="7">
        <v>1196</v>
      </c>
      <c r="F76" s="8">
        <v>23</v>
      </c>
      <c r="G76" s="6">
        <v>1</v>
      </c>
    </row>
    <row r="77" spans="1:7" x14ac:dyDescent="0.35">
      <c r="A77" s="6">
        <v>76</v>
      </c>
      <c r="B77" s="2" t="s">
        <v>28842</v>
      </c>
      <c r="C77" s="2" t="s">
        <v>28725</v>
      </c>
      <c r="D77" s="7">
        <v>1462</v>
      </c>
      <c r="E77" s="7">
        <v>1052</v>
      </c>
      <c r="F77" s="8">
        <v>39</v>
      </c>
      <c r="G77" s="6">
        <v>1</v>
      </c>
    </row>
    <row r="78" spans="1:7" x14ac:dyDescent="0.35">
      <c r="A78" s="6">
        <v>77</v>
      </c>
      <c r="B78" s="2" t="s">
        <v>28843</v>
      </c>
      <c r="C78" s="2" t="s">
        <v>28739</v>
      </c>
      <c r="D78" s="7">
        <v>1461</v>
      </c>
      <c r="E78" s="7">
        <v>1328</v>
      </c>
      <c r="F78" s="8">
        <v>10</v>
      </c>
      <c r="G78" s="6">
        <v>1</v>
      </c>
    </row>
    <row r="79" spans="1:7" x14ac:dyDescent="0.35">
      <c r="A79" s="6">
        <v>78</v>
      </c>
      <c r="B79" s="2" t="s">
        <v>28844</v>
      </c>
      <c r="C79" s="2" t="s">
        <v>28739</v>
      </c>
      <c r="D79" s="7">
        <v>1458</v>
      </c>
      <c r="E79" s="7">
        <v>1265</v>
      </c>
      <c r="F79" s="8">
        <v>15</v>
      </c>
      <c r="G79" s="6">
        <v>1</v>
      </c>
    </row>
    <row r="80" spans="1:7" x14ac:dyDescent="0.35">
      <c r="A80" s="6">
        <v>79</v>
      </c>
      <c r="B80" s="2" t="s">
        <v>28845</v>
      </c>
      <c r="C80" s="2" t="s">
        <v>28846</v>
      </c>
      <c r="D80" s="7">
        <v>1440</v>
      </c>
      <c r="E80" s="7">
        <v>1138</v>
      </c>
      <c r="F80" s="8">
        <v>27</v>
      </c>
      <c r="G80" s="6">
        <v>4</v>
      </c>
    </row>
    <row r="81" spans="1:7" x14ac:dyDescent="0.35">
      <c r="A81" s="6">
        <v>80</v>
      </c>
      <c r="B81" s="2" t="s">
        <v>28847</v>
      </c>
      <c r="C81" s="2" t="s">
        <v>28739</v>
      </c>
      <c r="D81" s="7">
        <v>1439</v>
      </c>
      <c r="E81" s="7">
        <v>1110</v>
      </c>
      <c r="F81" s="8">
        <v>30</v>
      </c>
      <c r="G81" s="6">
        <v>4</v>
      </c>
    </row>
    <row r="82" spans="1:7" x14ac:dyDescent="0.35">
      <c r="A82" s="6">
        <v>81</v>
      </c>
      <c r="B82" s="2" t="s">
        <v>28848</v>
      </c>
      <c r="C82" s="2" t="s">
        <v>28849</v>
      </c>
      <c r="D82" s="7">
        <v>1387</v>
      </c>
      <c r="E82" s="7">
        <v>1190</v>
      </c>
      <c r="F82" s="8">
        <v>17</v>
      </c>
      <c r="G82" s="6">
        <v>5</v>
      </c>
    </row>
    <row r="83" spans="1:7" x14ac:dyDescent="0.35">
      <c r="A83" s="6">
        <v>82</v>
      </c>
      <c r="B83" s="2" t="s">
        <v>28850</v>
      </c>
      <c r="C83" s="2" t="s">
        <v>28774</v>
      </c>
      <c r="D83" s="7">
        <v>1384</v>
      </c>
      <c r="E83" s="7">
        <v>1321</v>
      </c>
      <c r="F83" s="8">
        <v>5</v>
      </c>
      <c r="G83" s="6">
        <v>6</v>
      </c>
    </row>
    <row r="84" spans="1:7" x14ac:dyDescent="0.35">
      <c r="A84" s="6">
        <v>83</v>
      </c>
      <c r="B84" s="2" t="s">
        <v>28851</v>
      </c>
      <c r="C84" s="2" t="s">
        <v>28739</v>
      </c>
      <c r="D84" s="7">
        <v>1374</v>
      </c>
      <c r="E84" s="7">
        <v>1178</v>
      </c>
      <c r="F84" s="8">
        <v>17</v>
      </c>
      <c r="G84" s="6">
        <v>3</v>
      </c>
    </row>
    <row r="85" spans="1:7" x14ac:dyDescent="0.35">
      <c r="A85" s="6">
        <v>84</v>
      </c>
      <c r="B85" s="2" t="s">
        <v>28852</v>
      </c>
      <c r="C85" s="2" t="s">
        <v>28788</v>
      </c>
      <c r="D85" s="7">
        <v>1364</v>
      </c>
      <c r="E85" s="7">
        <v>810.9</v>
      </c>
      <c r="F85" s="8">
        <v>68</v>
      </c>
      <c r="G85" s="6">
        <v>1</v>
      </c>
    </row>
    <row r="86" spans="1:7" x14ac:dyDescent="0.35">
      <c r="A86" s="6">
        <v>85</v>
      </c>
      <c r="B86" s="2" t="s">
        <v>28853</v>
      </c>
      <c r="C86" s="2" t="s">
        <v>28854</v>
      </c>
      <c r="D86" s="7">
        <v>1333</v>
      </c>
      <c r="E86" s="7">
        <v>984.6</v>
      </c>
      <c r="F86" s="8">
        <v>35</v>
      </c>
      <c r="G86" s="6">
        <v>2</v>
      </c>
    </row>
    <row r="87" spans="1:7" x14ac:dyDescent="0.35">
      <c r="A87" s="6">
        <v>86</v>
      </c>
      <c r="B87" s="2" t="s">
        <v>28855</v>
      </c>
      <c r="C87" s="2" t="s">
        <v>28856</v>
      </c>
      <c r="D87" s="7">
        <v>1322</v>
      </c>
      <c r="E87" s="7">
        <v>1156</v>
      </c>
      <c r="F87" s="8">
        <v>14</v>
      </c>
      <c r="G87" s="6">
        <v>12</v>
      </c>
    </row>
    <row r="88" spans="1:7" x14ac:dyDescent="0.35">
      <c r="A88" s="6">
        <v>87</v>
      </c>
      <c r="B88" s="2" t="s">
        <v>28857</v>
      </c>
      <c r="C88" s="2" t="s">
        <v>28858</v>
      </c>
      <c r="D88" s="7">
        <v>1316</v>
      </c>
      <c r="E88" s="7">
        <v>924.6</v>
      </c>
      <c r="F88" s="8">
        <v>42</v>
      </c>
      <c r="G88" s="6">
        <v>10</v>
      </c>
    </row>
    <row r="89" spans="1:7" x14ac:dyDescent="0.35">
      <c r="A89" s="6">
        <v>88</v>
      </c>
      <c r="B89" s="2" t="s">
        <v>28859</v>
      </c>
      <c r="C89" s="2" t="s">
        <v>28788</v>
      </c>
      <c r="D89" s="7">
        <v>1299</v>
      </c>
      <c r="E89" s="7">
        <v>1255</v>
      </c>
      <c r="F89" s="8">
        <v>4</v>
      </c>
      <c r="G89" s="6">
        <v>1</v>
      </c>
    </row>
    <row r="90" spans="1:7" x14ac:dyDescent="0.35">
      <c r="A90" s="6">
        <v>89</v>
      </c>
      <c r="B90" s="2" t="s">
        <v>28860</v>
      </c>
      <c r="C90" s="2" t="s">
        <v>28739</v>
      </c>
      <c r="D90" s="7">
        <v>1299</v>
      </c>
      <c r="E90" s="7">
        <v>1183</v>
      </c>
      <c r="F90" s="8">
        <v>10</v>
      </c>
      <c r="G90" s="6">
        <v>3</v>
      </c>
    </row>
    <row r="91" spans="1:7" x14ac:dyDescent="0.35">
      <c r="A91" s="6">
        <v>90</v>
      </c>
      <c r="B91" s="2" t="s">
        <v>28861</v>
      </c>
      <c r="C91" s="2" t="s">
        <v>28862</v>
      </c>
      <c r="D91" s="7">
        <v>1291</v>
      </c>
      <c r="E91" s="7">
        <v>1029</v>
      </c>
      <c r="F91" s="8">
        <v>25</v>
      </c>
      <c r="G91" s="6">
        <v>2</v>
      </c>
    </row>
    <row r="92" spans="1:7" x14ac:dyDescent="0.35">
      <c r="A92" s="6">
        <v>91</v>
      </c>
      <c r="B92" s="2" t="s">
        <v>28863</v>
      </c>
      <c r="C92" s="2" t="s">
        <v>28768</v>
      </c>
      <c r="D92" s="7">
        <v>1290</v>
      </c>
      <c r="E92" s="7">
        <v>1152</v>
      </c>
      <c r="F92" s="8">
        <v>12</v>
      </c>
      <c r="G92" s="6">
        <v>1</v>
      </c>
    </row>
    <row r="93" spans="1:7" x14ac:dyDescent="0.35">
      <c r="A93" s="6">
        <v>92</v>
      </c>
      <c r="B93" s="2" t="s">
        <v>28864</v>
      </c>
      <c r="C93" s="2" t="s">
        <v>28739</v>
      </c>
      <c r="D93" s="7">
        <v>1285</v>
      </c>
      <c r="E93" s="7">
        <v>1095</v>
      </c>
      <c r="F93" s="8">
        <v>17</v>
      </c>
      <c r="G93" s="6">
        <v>3</v>
      </c>
    </row>
    <row r="94" spans="1:7" x14ac:dyDescent="0.35">
      <c r="A94" s="6">
        <v>93</v>
      </c>
      <c r="B94" s="2" t="s">
        <v>28865</v>
      </c>
      <c r="C94" s="2" t="s">
        <v>28866</v>
      </c>
      <c r="D94" s="7">
        <v>1282</v>
      </c>
      <c r="E94" s="7">
        <v>984.4</v>
      </c>
      <c r="F94" s="8">
        <v>30</v>
      </c>
      <c r="G94" s="6">
        <v>10</v>
      </c>
    </row>
    <row r="95" spans="1:7" x14ac:dyDescent="0.35">
      <c r="A95" s="6">
        <v>94</v>
      </c>
      <c r="B95" s="2" t="s">
        <v>28867</v>
      </c>
      <c r="C95" s="2" t="s">
        <v>28868</v>
      </c>
      <c r="D95" s="7">
        <v>1281</v>
      </c>
      <c r="E95" s="7">
        <v>1154</v>
      </c>
      <c r="F95" s="8">
        <v>11</v>
      </c>
      <c r="G95" s="6">
        <v>18</v>
      </c>
    </row>
    <row r="96" spans="1:7" x14ac:dyDescent="0.35">
      <c r="A96" s="6">
        <v>95</v>
      </c>
      <c r="B96" s="2" t="s">
        <v>28869</v>
      </c>
      <c r="C96" s="2" t="s">
        <v>28745</v>
      </c>
      <c r="D96" s="7">
        <v>1250</v>
      </c>
      <c r="E96" s="7">
        <v>996</v>
      </c>
      <c r="F96" s="8">
        <v>26</v>
      </c>
      <c r="G96" s="6">
        <v>1</v>
      </c>
    </row>
    <row r="97" spans="1:7" x14ac:dyDescent="0.35">
      <c r="A97" s="6">
        <v>96</v>
      </c>
      <c r="B97" s="2" t="s">
        <v>28870</v>
      </c>
      <c r="C97" s="2" t="s">
        <v>28739</v>
      </c>
      <c r="D97" s="7">
        <v>1237</v>
      </c>
      <c r="E97" s="7">
        <v>1088</v>
      </c>
      <c r="F97" s="8">
        <v>14</v>
      </c>
      <c r="G97" s="6">
        <v>5</v>
      </c>
    </row>
    <row r="98" spans="1:7" x14ac:dyDescent="0.35">
      <c r="A98" s="6">
        <v>97</v>
      </c>
      <c r="B98" s="2" t="s">
        <v>28871</v>
      </c>
      <c r="C98" s="2" t="s">
        <v>28763</v>
      </c>
      <c r="D98" s="7">
        <v>1217</v>
      </c>
      <c r="E98" s="7">
        <v>922.3</v>
      </c>
      <c r="F98" s="8">
        <v>32</v>
      </c>
      <c r="G98" s="6">
        <v>4</v>
      </c>
    </row>
    <row r="99" spans="1:7" x14ac:dyDescent="0.35">
      <c r="A99" s="6">
        <v>98</v>
      </c>
      <c r="B99" s="2" t="s">
        <v>28872</v>
      </c>
      <c r="C99" s="2" t="s">
        <v>28873</v>
      </c>
      <c r="D99" s="7">
        <v>1216</v>
      </c>
      <c r="E99" s="7">
        <v>1069</v>
      </c>
      <c r="F99" s="8">
        <v>14</v>
      </c>
      <c r="G99" s="6">
        <v>5</v>
      </c>
    </row>
    <row r="100" spans="1:7" x14ac:dyDescent="0.35">
      <c r="A100" s="6">
        <v>99</v>
      </c>
      <c r="B100" s="2" t="s">
        <v>28874</v>
      </c>
      <c r="C100" s="2" t="s">
        <v>28875</v>
      </c>
      <c r="D100" s="7">
        <v>1206</v>
      </c>
      <c r="E100" s="7">
        <v>1002</v>
      </c>
      <c r="F100" s="8">
        <v>20</v>
      </c>
      <c r="G100" s="6">
        <v>4</v>
      </c>
    </row>
    <row r="101" spans="1:7" x14ac:dyDescent="0.35">
      <c r="A101" s="6">
        <v>100</v>
      </c>
      <c r="B101" s="2" t="s">
        <v>28876</v>
      </c>
      <c r="C101" s="2" t="s">
        <v>28862</v>
      </c>
      <c r="D101" s="7">
        <v>1205</v>
      </c>
      <c r="E101" s="7">
        <v>588.5</v>
      </c>
      <c r="F101" s="8">
        <v>105</v>
      </c>
      <c r="G101" s="6">
        <v>14</v>
      </c>
    </row>
    <row r="102" spans="1:7" x14ac:dyDescent="0.35">
      <c r="A102" s="6">
        <v>101</v>
      </c>
      <c r="B102" s="2" t="s">
        <v>28877</v>
      </c>
      <c r="C102" s="2" t="s">
        <v>28878</v>
      </c>
      <c r="D102" s="7">
        <v>1183</v>
      </c>
      <c r="E102" s="7">
        <v>1061</v>
      </c>
      <c r="F102" s="8">
        <v>11</v>
      </c>
      <c r="G102" s="6">
        <v>12</v>
      </c>
    </row>
    <row r="103" spans="1:7" x14ac:dyDescent="0.35">
      <c r="A103" s="6">
        <v>102</v>
      </c>
      <c r="B103" s="2" t="s">
        <v>28879</v>
      </c>
      <c r="C103" s="2" t="s">
        <v>28739</v>
      </c>
      <c r="D103" s="7">
        <v>1163</v>
      </c>
      <c r="E103" s="7">
        <v>1049</v>
      </c>
      <c r="F103" s="8">
        <v>11</v>
      </c>
      <c r="G103" s="6">
        <v>1</v>
      </c>
    </row>
    <row r="104" spans="1:7" x14ac:dyDescent="0.35">
      <c r="A104" s="6">
        <v>103</v>
      </c>
      <c r="B104" s="2" t="s">
        <v>28880</v>
      </c>
      <c r="C104" s="2" t="s">
        <v>28881</v>
      </c>
      <c r="D104" s="7">
        <v>1090</v>
      </c>
      <c r="E104" s="7">
        <v>904.1</v>
      </c>
      <c r="F104" s="8">
        <v>21</v>
      </c>
      <c r="G104" s="6">
        <v>4</v>
      </c>
    </row>
    <row r="105" spans="1:7" x14ac:dyDescent="0.35">
      <c r="A105" s="6">
        <v>104</v>
      </c>
      <c r="B105" s="2" t="s">
        <v>28882</v>
      </c>
      <c r="C105" s="2" t="s">
        <v>28735</v>
      </c>
      <c r="D105" s="7">
        <v>1072</v>
      </c>
      <c r="E105" s="7">
        <v>1072</v>
      </c>
      <c r="F105" s="8">
        <v>0</v>
      </c>
      <c r="G105" s="6">
        <v>3</v>
      </c>
    </row>
    <row r="106" spans="1:7" x14ac:dyDescent="0.35">
      <c r="A106" s="6">
        <v>105</v>
      </c>
      <c r="B106" s="2" t="s">
        <v>28883</v>
      </c>
      <c r="C106" s="2" t="s">
        <v>28745</v>
      </c>
      <c r="D106" s="7">
        <v>1063</v>
      </c>
      <c r="E106" s="7">
        <v>704.2</v>
      </c>
      <c r="F106" s="8">
        <v>51</v>
      </c>
      <c r="G106" s="6">
        <v>3</v>
      </c>
    </row>
    <row r="107" spans="1:7" x14ac:dyDescent="0.35">
      <c r="A107" s="6">
        <v>106</v>
      </c>
      <c r="B107" s="2" t="s">
        <v>28884</v>
      </c>
      <c r="C107" s="2" t="s">
        <v>28836</v>
      </c>
      <c r="D107" s="7">
        <v>1062</v>
      </c>
      <c r="E107" s="7">
        <v>924.7</v>
      </c>
      <c r="F107" s="8">
        <v>15</v>
      </c>
      <c r="G107" s="6">
        <v>8</v>
      </c>
    </row>
    <row r="108" spans="1:7" x14ac:dyDescent="0.35">
      <c r="A108" s="6">
        <v>107</v>
      </c>
      <c r="B108" s="2" t="s">
        <v>28885</v>
      </c>
      <c r="C108" s="2" t="s">
        <v>28886</v>
      </c>
      <c r="D108" s="7">
        <v>1057</v>
      </c>
      <c r="E108" s="7">
        <v>689.8</v>
      </c>
      <c r="F108" s="8">
        <v>53</v>
      </c>
      <c r="G108" s="6">
        <v>4</v>
      </c>
    </row>
    <row r="109" spans="1:7" x14ac:dyDescent="0.35">
      <c r="A109" s="6">
        <v>108</v>
      </c>
      <c r="B109" s="2" t="s">
        <v>28887</v>
      </c>
      <c r="C109" s="2" t="s">
        <v>28768</v>
      </c>
      <c r="D109" s="7">
        <v>1056</v>
      </c>
      <c r="E109" s="7">
        <v>815.8</v>
      </c>
      <c r="F109" s="8">
        <v>29</v>
      </c>
      <c r="G109" s="6">
        <v>6</v>
      </c>
    </row>
    <row r="110" spans="1:7" x14ac:dyDescent="0.35">
      <c r="A110" s="6">
        <v>109</v>
      </c>
      <c r="B110" s="2" t="s">
        <v>28888</v>
      </c>
      <c r="C110" s="2" t="s">
        <v>28763</v>
      </c>
      <c r="D110" s="7">
        <v>1052</v>
      </c>
      <c r="E110" s="7">
        <v>874</v>
      </c>
      <c r="F110" s="8">
        <v>20</v>
      </c>
      <c r="G110" s="6">
        <v>30</v>
      </c>
    </row>
    <row r="111" spans="1:7" x14ac:dyDescent="0.35">
      <c r="A111" s="6">
        <v>110</v>
      </c>
      <c r="B111" s="2" t="s">
        <v>28889</v>
      </c>
      <c r="C111" s="2" t="s">
        <v>28739</v>
      </c>
      <c r="D111" s="7">
        <v>1048</v>
      </c>
      <c r="E111" s="7">
        <v>900.5</v>
      </c>
      <c r="F111" s="8">
        <v>16</v>
      </c>
      <c r="G111" s="6">
        <v>4</v>
      </c>
    </row>
    <row r="112" spans="1:7" x14ac:dyDescent="0.35">
      <c r="A112" s="6">
        <v>111</v>
      </c>
      <c r="B112" s="2" t="s">
        <v>28890</v>
      </c>
      <c r="C112" s="2" t="s">
        <v>28771</v>
      </c>
      <c r="D112" s="7">
        <v>1044</v>
      </c>
      <c r="E112" s="7">
        <v>900.2</v>
      </c>
      <c r="F112" s="8">
        <v>16</v>
      </c>
      <c r="G112" s="6">
        <v>7</v>
      </c>
    </row>
    <row r="113" spans="1:7" x14ac:dyDescent="0.35">
      <c r="A113" s="6">
        <v>112</v>
      </c>
      <c r="B113" s="2" t="s">
        <v>28891</v>
      </c>
      <c r="C113" s="2" t="s">
        <v>28735</v>
      </c>
      <c r="D113" s="7">
        <v>1038</v>
      </c>
      <c r="E113" s="7">
        <v>953</v>
      </c>
      <c r="F113" s="8">
        <v>9</v>
      </c>
      <c r="G113" s="6">
        <v>2</v>
      </c>
    </row>
    <row r="114" spans="1:7" x14ac:dyDescent="0.35">
      <c r="A114" s="6">
        <v>113</v>
      </c>
      <c r="B114" s="2" t="s">
        <v>28892</v>
      </c>
      <c r="C114" s="2" t="s">
        <v>28878</v>
      </c>
      <c r="D114" s="7">
        <v>1012</v>
      </c>
      <c r="E114" s="7">
        <v>876.2</v>
      </c>
      <c r="F114" s="8">
        <v>15</v>
      </c>
      <c r="G114" s="6">
        <v>8</v>
      </c>
    </row>
    <row r="115" spans="1:7" x14ac:dyDescent="0.35">
      <c r="A115" s="6">
        <v>114</v>
      </c>
      <c r="B115" s="2" t="s">
        <v>28893</v>
      </c>
      <c r="C115" s="2" t="s">
        <v>28774</v>
      </c>
      <c r="D115" s="7">
        <v>991.5</v>
      </c>
      <c r="E115" s="7">
        <v>908.1</v>
      </c>
      <c r="F115" s="8">
        <v>9</v>
      </c>
      <c r="G115" s="6">
        <v>7</v>
      </c>
    </row>
    <row r="116" spans="1:7" x14ac:dyDescent="0.35">
      <c r="A116" s="6">
        <v>115</v>
      </c>
      <c r="B116" s="2" t="s">
        <v>28894</v>
      </c>
      <c r="C116" s="2" t="s">
        <v>28895</v>
      </c>
      <c r="D116" s="7">
        <v>978</v>
      </c>
      <c r="E116" s="7">
        <v>700.3</v>
      </c>
      <c r="F116" s="8">
        <v>40</v>
      </c>
      <c r="G116" s="6">
        <v>1</v>
      </c>
    </row>
    <row r="117" spans="1:7" x14ac:dyDescent="0.35">
      <c r="A117" s="6">
        <v>116</v>
      </c>
      <c r="B117" s="2" t="s">
        <v>28896</v>
      </c>
      <c r="C117" s="2" t="s">
        <v>28793</v>
      </c>
      <c r="D117" s="7">
        <v>977.2</v>
      </c>
      <c r="E117" s="7">
        <v>820.5</v>
      </c>
      <c r="F117" s="8">
        <v>19</v>
      </c>
      <c r="G117" s="6">
        <v>4</v>
      </c>
    </row>
    <row r="118" spans="1:7" x14ac:dyDescent="0.35">
      <c r="A118" s="6">
        <v>117</v>
      </c>
      <c r="B118" s="2" t="s">
        <v>28897</v>
      </c>
      <c r="C118" s="2" t="s">
        <v>28898</v>
      </c>
      <c r="D118" s="7">
        <v>976.4</v>
      </c>
      <c r="E118" s="7">
        <v>706</v>
      </c>
      <c r="F118" s="8">
        <v>38</v>
      </c>
      <c r="G118" s="6">
        <v>2</v>
      </c>
    </row>
    <row r="119" spans="1:7" x14ac:dyDescent="0.35">
      <c r="A119" s="6">
        <v>118</v>
      </c>
      <c r="B119" s="2" t="s">
        <v>28899</v>
      </c>
      <c r="C119" s="2" t="s">
        <v>28735</v>
      </c>
      <c r="D119" s="7">
        <v>976.3</v>
      </c>
      <c r="E119" s="7">
        <v>843.2</v>
      </c>
      <c r="F119" s="8">
        <v>16</v>
      </c>
      <c r="G119" s="6">
        <v>1</v>
      </c>
    </row>
    <row r="120" spans="1:7" x14ac:dyDescent="0.35">
      <c r="A120" s="6">
        <v>119</v>
      </c>
      <c r="B120" s="2" t="s">
        <v>28900</v>
      </c>
      <c r="C120" s="2" t="s">
        <v>28878</v>
      </c>
      <c r="D120" s="7">
        <v>974.2</v>
      </c>
      <c r="E120" s="7">
        <v>829</v>
      </c>
      <c r="F120" s="8">
        <v>18</v>
      </c>
      <c r="G120" s="6">
        <v>3</v>
      </c>
    </row>
    <row r="121" spans="1:7" x14ac:dyDescent="0.35">
      <c r="A121" s="6">
        <v>120</v>
      </c>
      <c r="B121" s="2" t="s">
        <v>28901</v>
      </c>
      <c r="C121" s="2" t="s">
        <v>28774</v>
      </c>
      <c r="D121" s="7">
        <v>956.5</v>
      </c>
      <c r="E121" s="7">
        <v>862.5</v>
      </c>
      <c r="F121" s="8">
        <v>11</v>
      </c>
      <c r="G121" s="6">
        <v>1</v>
      </c>
    </row>
    <row r="122" spans="1:7" x14ac:dyDescent="0.35">
      <c r="A122" s="6">
        <v>121</v>
      </c>
      <c r="B122" s="2" t="s">
        <v>28902</v>
      </c>
      <c r="C122" s="2" t="s">
        <v>28815</v>
      </c>
      <c r="D122" s="7">
        <v>951.6</v>
      </c>
      <c r="E122" s="7">
        <v>871.1</v>
      </c>
      <c r="F122" s="8">
        <v>9</v>
      </c>
      <c r="G122" s="6">
        <v>1</v>
      </c>
    </row>
    <row r="123" spans="1:7" x14ac:dyDescent="0.35">
      <c r="A123" s="6">
        <v>122</v>
      </c>
      <c r="B123" s="2" t="s">
        <v>28903</v>
      </c>
      <c r="C123" s="2" t="s">
        <v>28904</v>
      </c>
      <c r="D123" s="7">
        <v>938.7</v>
      </c>
      <c r="E123" s="7">
        <v>788.1</v>
      </c>
      <c r="F123" s="8">
        <v>19</v>
      </c>
      <c r="G123" s="6">
        <v>4</v>
      </c>
    </row>
    <row r="124" spans="1:7" x14ac:dyDescent="0.35">
      <c r="A124" s="6">
        <v>123</v>
      </c>
      <c r="B124" s="2" t="s">
        <v>28905</v>
      </c>
      <c r="C124" s="2" t="s">
        <v>28745</v>
      </c>
      <c r="D124" s="7">
        <v>930.4</v>
      </c>
      <c r="E124" s="7">
        <v>815.7</v>
      </c>
      <c r="F124" s="8">
        <v>14</v>
      </c>
      <c r="G124" s="6">
        <v>9</v>
      </c>
    </row>
    <row r="125" spans="1:7" x14ac:dyDescent="0.35">
      <c r="A125" s="6">
        <v>124</v>
      </c>
      <c r="B125" s="2" t="s">
        <v>28906</v>
      </c>
      <c r="C125" s="2" t="s">
        <v>28771</v>
      </c>
      <c r="D125" s="7">
        <v>927</v>
      </c>
      <c r="E125" s="7">
        <v>792.1</v>
      </c>
      <c r="F125" s="8">
        <v>17</v>
      </c>
      <c r="G125" s="6">
        <v>1</v>
      </c>
    </row>
    <row r="126" spans="1:7" x14ac:dyDescent="0.35">
      <c r="A126" s="6">
        <v>125</v>
      </c>
      <c r="B126" s="2" t="s">
        <v>28907</v>
      </c>
      <c r="C126" s="2" t="s">
        <v>28862</v>
      </c>
      <c r="D126" s="7">
        <v>922.5</v>
      </c>
      <c r="E126" s="7">
        <v>646.4</v>
      </c>
      <c r="F126" s="8">
        <v>43</v>
      </c>
      <c r="G126" s="6">
        <v>18</v>
      </c>
    </row>
    <row r="127" spans="1:7" x14ac:dyDescent="0.35">
      <c r="A127" s="6">
        <v>126</v>
      </c>
      <c r="B127" s="2" t="s">
        <v>28908</v>
      </c>
      <c r="C127" s="2" t="s">
        <v>28909</v>
      </c>
      <c r="D127" s="7">
        <v>922</v>
      </c>
      <c r="E127" s="7">
        <v>753.7</v>
      </c>
      <c r="F127" s="8">
        <v>22</v>
      </c>
      <c r="G127" s="6">
        <v>4</v>
      </c>
    </row>
    <row r="128" spans="1:7" x14ac:dyDescent="0.35">
      <c r="A128" s="6">
        <v>127</v>
      </c>
      <c r="B128" s="2" t="s">
        <v>28910</v>
      </c>
      <c r="C128" s="2" t="s">
        <v>28739</v>
      </c>
      <c r="D128" s="7">
        <v>910.4</v>
      </c>
      <c r="E128" s="7">
        <v>792.9</v>
      </c>
      <c r="F128" s="8">
        <v>15</v>
      </c>
      <c r="G128" s="6">
        <v>6</v>
      </c>
    </row>
    <row r="129" spans="1:7" x14ac:dyDescent="0.35">
      <c r="A129" s="6">
        <v>128</v>
      </c>
      <c r="B129" s="2" t="s">
        <v>28911</v>
      </c>
      <c r="C129" s="2" t="s">
        <v>28755</v>
      </c>
      <c r="D129" s="7">
        <v>906</v>
      </c>
      <c r="E129" s="7">
        <v>839.5</v>
      </c>
      <c r="F129" s="8">
        <v>8</v>
      </c>
      <c r="G129" s="6">
        <v>4</v>
      </c>
    </row>
    <row r="130" spans="1:7" x14ac:dyDescent="0.35">
      <c r="A130" s="6">
        <v>129</v>
      </c>
      <c r="B130" s="2" t="s">
        <v>28912</v>
      </c>
      <c r="C130" s="2" t="s">
        <v>28875</v>
      </c>
      <c r="D130" s="7">
        <v>902.6</v>
      </c>
      <c r="E130" s="7">
        <v>876.4</v>
      </c>
      <c r="F130" s="8">
        <v>3</v>
      </c>
      <c r="G130" s="6">
        <v>15</v>
      </c>
    </row>
    <row r="131" spans="1:7" x14ac:dyDescent="0.35">
      <c r="A131" s="6">
        <v>130</v>
      </c>
      <c r="B131" s="2" t="s">
        <v>28913</v>
      </c>
      <c r="C131" s="2" t="s">
        <v>28768</v>
      </c>
      <c r="D131" s="7">
        <v>902.4</v>
      </c>
      <c r="E131" s="7">
        <v>847.8</v>
      </c>
      <c r="F131" s="8">
        <v>6</v>
      </c>
      <c r="G131" s="6">
        <v>7</v>
      </c>
    </row>
    <row r="132" spans="1:7" x14ac:dyDescent="0.35">
      <c r="A132" s="6">
        <v>131</v>
      </c>
      <c r="B132" s="2" t="s">
        <v>28914</v>
      </c>
      <c r="C132" s="2" t="s">
        <v>28739</v>
      </c>
      <c r="D132" s="7">
        <v>901.8</v>
      </c>
      <c r="E132" s="7">
        <v>794.1</v>
      </c>
      <c r="F132" s="8">
        <v>14</v>
      </c>
      <c r="G132" s="6">
        <v>1</v>
      </c>
    </row>
    <row r="133" spans="1:7" x14ac:dyDescent="0.35">
      <c r="A133" s="6">
        <v>132</v>
      </c>
      <c r="B133" s="2" t="s">
        <v>28915</v>
      </c>
      <c r="C133" s="2" t="s">
        <v>28916</v>
      </c>
      <c r="D133" s="7">
        <v>901.3</v>
      </c>
      <c r="E133" s="7">
        <v>793.3</v>
      </c>
      <c r="F133" s="8">
        <v>14</v>
      </c>
      <c r="G133" s="6">
        <v>1</v>
      </c>
    </row>
    <row r="134" spans="1:7" x14ac:dyDescent="0.35">
      <c r="A134" s="6">
        <v>133</v>
      </c>
      <c r="B134" s="2" t="s">
        <v>28917</v>
      </c>
      <c r="C134" s="2" t="s">
        <v>28788</v>
      </c>
      <c r="D134" s="7">
        <v>900.7</v>
      </c>
      <c r="E134" s="7">
        <v>784.5</v>
      </c>
      <c r="F134" s="8">
        <v>15</v>
      </c>
      <c r="G134" s="6">
        <v>4</v>
      </c>
    </row>
    <row r="135" spans="1:7" x14ac:dyDescent="0.35">
      <c r="A135" s="6">
        <v>134</v>
      </c>
      <c r="B135" s="2" t="s">
        <v>28918</v>
      </c>
      <c r="C135" s="2" t="s">
        <v>28725</v>
      </c>
      <c r="D135" s="7">
        <v>886.2</v>
      </c>
      <c r="E135" s="7">
        <v>832.2</v>
      </c>
      <c r="F135" s="8">
        <v>6</v>
      </c>
      <c r="G135" s="6">
        <v>2</v>
      </c>
    </row>
    <row r="136" spans="1:7" x14ac:dyDescent="0.35">
      <c r="A136" s="6">
        <v>135</v>
      </c>
      <c r="B136" s="2" t="s">
        <v>28919</v>
      </c>
      <c r="C136" s="2" t="s">
        <v>28920</v>
      </c>
      <c r="D136" s="7">
        <v>885.9</v>
      </c>
      <c r="E136" s="7">
        <v>746.5</v>
      </c>
      <c r="F136" s="8">
        <v>19</v>
      </c>
      <c r="G136" s="6">
        <v>8</v>
      </c>
    </row>
    <row r="137" spans="1:7" x14ac:dyDescent="0.35">
      <c r="A137" s="6">
        <v>136</v>
      </c>
      <c r="B137" s="2" t="s">
        <v>28921</v>
      </c>
      <c r="C137" s="2" t="s">
        <v>28922</v>
      </c>
      <c r="D137" s="7">
        <v>876.1</v>
      </c>
      <c r="E137" s="7">
        <v>891.3</v>
      </c>
      <c r="F137" s="8">
        <v>-2</v>
      </c>
      <c r="G137" s="6">
        <v>16</v>
      </c>
    </row>
    <row r="138" spans="1:7" x14ac:dyDescent="0.35">
      <c r="A138" s="6">
        <v>137</v>
      </c>
      <c r="B138" s="2" t="s">
        <v>28923</v>
      </c>
      <c r="C138" s="2" t="s">
        <v>28924</v>
      </c>
      <c r="D138" s="7">
        <v>840.6</v>
      </c>
      <c r="E138" s="7">
        <v>615.4</v>
      </c>
      <c r="F138" s="8">
        <v>37</v>
      </c>
      <c r="G138" s="6">
        <v>34</v>
      </c>
    </row>
    <row r="139" spans="1:7" x14ac:dyDescent="0.35">
      <c r="A139" s="6">
        <v>138</v>
      </c>
      <c r="B139" s="2" t="s">
        <v>28925</v>
      </c>
      <c r="C139" s="2" t="s">
        <v>28739</v>
      </c>
      <c r="D139" s="7">
        <v>818.8</v>
      </c>
      <c r="E139" s="7">
        <v>855.8</v>
      </c>
      <c r="F139" s="8">
        <v>-4</v>
      </c>
      <c r="G139" s="6">
        <v>1</v>
      </c>
    </row>
    <row r="140" spans="1:7" x14ac:dyDescent="0.35">
      <c r="A140" s="6">
        <v>139</v>
      </c>
      <c r="B140" s="2" t="s">
        <v>28926</v>
      </c>
      <c r="C140" s="2" t="s">
        <v>28873</v>
      </c>
      <c r="D140" s="7">
        <v>813.6</v>
      </c>
      <c r="E140" s="7">
        <v>699.6</v>
      </c>
      <c r="F140" s="8">
        <v>16</v>
      </c>
      <c r="G140" s="6">
        <v>3</v>
      </c>
    </row>
    <row r="141" spans="1:7" x14ac:dyDescent="0.35">
      <c r="A141" s="6">
        <v>140</v>
      </c>
      <c r="B141" s="2" t="s">
        <v>28927</v>
      </c>
      <c r="C141" s="2" t="s">
        <v>28928</v>
      </c>
      <c r="D141" s="7">
        <v>804.6</v>
      </c>
      <c r="E141" s="7">
        <v>674.1</v>
      </c>
      <c r="F141" s="8">
        <v>19</v>
      </c>
      <c r="G141" s="6">
        <v>1</v>
      </c>
    </row>
    <row r="142" spans="1:7" x14ac:dyDescent="0.35">
      <c r="A142" s="6">
        <v>141</v>
      </c>
      <c r="B142" s="2" t="s">
        <v>28929</v>
      </c>
      <c r="C142" s="2" t="s">
        <v>28739</v>
      </c>
      <c r="D142" s="7">
        <v>795.2</v>
      </c>
      <c r="E142" s="7">
        <v>773.4</v>
      </c>
      <c r="F142" s="8">
        <v>3</v>
      </c>
      <c r="G142" s="6">
        <v>3</v>
      </c>
    </row>
    <row r="143" spans="1:7" x14ac:dyDescent="0.35">
      <c r="A143" s="6">
        <v>142</v>
      </c>
      <c r="B143" s="2" t="s">
        <v>28930</v>
      </c>
      <c r="C143" s="2" t="s">
        <v>28788</v>
      </c>
      <c r="D143" s="7">
        <v>785.5</v>
      </c>
      <c r="E143" s="7">
        <v>534.1</v>
      </c>
      <c r="F143" s="8">
        <v>47</v>
      </c>
      <c r="G143" s="6">
        <v>4</v>
      </c>
    </row>
    <row r="144" spans="1:7" x14ac:dyDescent="0.35">
      <c r="A144" s="6">
        <v>143</v>
      </c>
      <c r="B144" s="2" t="s">
        <v>28931</v>
      </c>
      <c r="C144" s="2" t="s">
        <v>28932</v>
      </c>
      <c r="D144" s="7">
        <v>769.4</v>
      </c>
      <c r="E144" s="7">
        <v>604.79999999999995</v>
      </c>
      <c r="F144" s="8">
        <v>27</v>
      </c>
      <c r="G144" s="6">
        <v>2</v>
      </c>
    </row>
    <row r="145" spans="1:7" x14ac:dyDescent="0.35">
      <c r="A145" s="6">
        <v>144</v>
      </c>
      <c r="B145" s="2" t="s">
        <v>28933</v>
      </c>
      <c r="C145" s="2" t="s">
        <v>28934</v>
      </c>
      <c r="D145" s="7">
        <v>758.4</v>
      </c>
      <c r="E145" s="7">
        <v>598.29999999999995</v>
      </c>
      <c r="F145" s="8">
        <v>27</v>
      </c>
      <c r="G145" s="6">
        <v>4</v>
      </c>
    </row>
    <row r="146" spans="1:7" x14ac:dyDescent="0.35">
      <c r="A146" s="6">
        <v>145</v>
      </c>
      <c r="B146" s="2" t="s">
        <v>28935</v>
      </c>
      <c r="C146" s="2" t="s">
        <v>28832</v>
      </c>
      <c r="D146" s="7">
        <v>747.5</v>
      </c>
      <c r="E146" s="7">
        <v>628.4</v>
      </c>
      <c r="F146" s="8">
        <v>19</v>
      </c>
      <c r="G146" s="6">
        <v>3</v>
      </c>
    </row>
    <row r="147" spans="1:7" x14ac:dyDescent="0.35">
      <c r="A147" s="6">
        <v>146</v>
      </c>
      <c r="B147" s="2" t="s">
        <v>28936</v>
      </c>
      <c r="C147" s="2" t="s">
        <v>28735</v>
      </c>
      <c r="D147" s="7">
        <v>746.4</v>
      </c>
      <c r="E147" s="7">
        <v>637.20000000000005</v>
      </c>
      <c r="F147" s="8">
        <v>17</v>
      </c>
      <c r="G147" s="6">
        <v>1</v>
      </c>
    </row>
    <row r="148" spans="1:7" x14ac:dyDescent="0.35">
      <c r="A148" s="6">
        <v>147</v>
      </c>
      <c r="B148" s="2" t="s">
        <v>28937</v>
      </c>
      <c r="C148" s="2" t="s">
        <v>28739</v>
      </c>
      <c r="D148" s="7">
        <v>727.2</v>
      </c>
      <c r="E148" s="7">
        <v>551.79999999999995</v>
      </c>
      <c r="F148" s="8">
        <v>32</v>
      </c>
      <c r="G148" s="6">
        <v>3</v>
      </c>
    </row>
    <row r="149" spans="1:7" x14ac:dyDescent="0.35">
      <c r="A149" s="6">
        <v>148</v>
      </c>
      <c r="B149" s="2" t="s">
        <v>28938</v>
      </c>
      <c r="C149" s="2" t="s">
        <v>28939</v>
      </c>
      <c r="D149" s="7">
        <v>718.1</v>
      </c>
      <c r="E149" s="7">
        <v>586.9</v>
      </c>
      <c r="F149" s="8">
        <v>22</v>
      </c>
      <c r="G149" s="6">
        <v>12</v>
      </c>
    </row>
    <row r="150" spans="1:7" x14ac:dyDescent="0.35">
      <c r="A150" s="6">
        <v>149</v>
      </c>
      <c r="B150" s="2" t="s">
        <v>28940</v>
      </c>
      <c r="C150" s="2" t="s">
        <v>28745</v>
      </c>
      <c r="D150" s="7">
        <v>708.1</v>
      </c>
      <c r="E150" s="7">
        <v>647.6</v>
      </c>
      <c r="F150" s="8">
        <v>9</v>
      </c>
      <c r="G150" s="6">
        <v>2</v>
      </c>
    </row>
    <row r="151" spans="1:7" x14ac:dyDescent="0.35">
      <c r="A151" s="6">
        <v>150</v>
      </c>
      <c r="B151" s="2" t="s">
        <v>28941</v>
      </c>
      <c r="C151" s="2" t="s">
        <v>28878</v>
      </c>
      <c r="D151" s="7">
        <v>702.2</v>
      </c>
      <c r="E151" s="7">
        <v>562.5</v>
      </c>
      <c r="F151" s="8">
        <v>25</v>
      </c>
      <c r="G151" s="6">
        <v>11</v>
      </c>
    </row>
    <row r="152" spans="1:7" x14ac:dyDescent="0.35">
      <c r="A152" s="6">
        <v>151</v>
      </c>
      <c r="B152" s="2" t="s">
        <v>28942</v>
      </c>
      <c r="C152" s="2" t="s">
        <v>28725</v>
      </c>
      <c r="D152" s="7">
        <v>698.8</v>
      </c>
      <c r="E152" s="7">
        <v>461.1</v>
      </c>
      <c r="F152" s="8">
        <v>52</v>
      </c>
      <c r="G152" s="6">
        <v>10</v>
      </c>
    </row>
    <row r="153" spans="1:7" x14ac:dyDescent="0.35">
      <c r="A153" s="6">
        <v>152</v>
      </c>
      <c r="B153" s="2" t="s">
        <v>28943</v>
      </c>
      <c r="C153" s="2" t="s">
        <v>28944</v>
      </c>
      <c r="D153" s="7">
        <v>688.4</v>
      </c>
      <c r="E153" s="7">
        <v>169.9</v>
      </c>
      <c r="F153" s="8">
        <v>305</v>
      </c>
      <c r="G153" s="6">
        <v>3</v>
      </c>
    </row>
    <row r="154" spans="1:7" x14ac:dyDescent="0.35">
      <c r="A154" s="6">
        <v>153</v>
      </c>
      <c r="B154" s="2" t="s">
        <v>28821</v>
      </c>
      <c r="C154" s="2" t="s">
        <v>28745</v>
      </c>
      <c r="D154" s="7">
        <v>688.3</v>
      </c>
      <c r="E154" s="7">
        <v>566.6</v>
      </c>
      <c r="F154" s="8">
        <v>21</v>
      </c>
      <c r="G154" s="6">
        <v>5</v>
      </c>
    </row>
    <row r="155" spans="1:7" x14ac:dyDescent="0.35">
      <c r="A155" s="6">
        <v>154</v>
      </c>
      <c r="B155" s="2" t="s">
        <v>28945</v>
      </c>
      <c r="C155" s="2" t="s">
        <v>28768</v>
      </c>
      <c r="D155" s="7">
        <v>685.2</v>
      </c>
      <c r="E155" s="7">
        <v>570.9</v>
      </c>
      <c r="F155" s="8">
        <v>20</v>
      </c>
      <c r="G155" s="6">
        <v>2</v>
      </c>
    </row>
    <row r="156" spans="1:7" x14ac:dyDescent="0.35">
      <c r="A156" s="6">
        <v>155</v>
      </c>
      <c r="B156" s="2" t="s">
        <v>28946</v>
      </c>
      <c r="C156" s="2" t="s">
        <v>28739</v>
      </c>
      <c r="D156" s="7">
        <v>681.7</v>
      </c>
      <c r="E156" s="7">
        <v>628</v>
      </c>
      <c r="F156" s="8">
        <v>9</v>
      </c>
      <c r="G156" s="6">
        <v>4</v>
      </c>
    </row>
    <row r="157" spans="1:7" x14ac:dyDescent="0.35">
      <c r="A157" s="6">
        <v>156</v>
      </c>
      <c r="B157" s="2" t="s">
        <v>28947</v>
      </c>
      <c r="C157" s="2" t="s">
        <v>28948</v>
      </c>
      <c r="D157" s="7">
        <v>681.2</v>
      </c>
      <c r="E157" s="7">
        <v>519.5</v>
      </c>
      <c r="F157" s="8">
        <v>31</v>
      </c>
      <c r="G157" s="6">
        <v>3</v>
      </c>
    </row>
    <row r="158" spans="1:7" x14ac:dyDescent="0.35">
      <c r="A158" s="6">
        <v>157</v>
      </c>
      <c r="B158" s="2" t="s">
        <v>28949</v>
      </c>
      <c r="C158" s="2" t="s">
        <v>28768</v>
      </c>
      <c r="D158" s="7">
        <v>674.3</v>
      </c>
      <c r="E158" s="7">
        <v>588.5</v>
      </c>
      <c r="F158" s="8">
        <v>15</v>
      </c>
      <c r="G158" s="6">
        <v>2</v>
      </c>
    </row>
    <row r="159" spans="1:7" x14ac:dyDescent="0.35">
      <c r="A159" s="6">
        <v>158</v>
      </c>
      <c r="B159" s="2" t="s">
        <v>28950</v>
      </c>
      <c r="C159" s="2" t="s">
        <v>28862</v>
      </c>
      <c r="D159" s="7">
        <v>667.2</v>
      </c>
      <c r="E159" s="7">
        <v>527.29999999999995</v>
      </c>
      <c r="F159" s="8">
        <v>27</v>
      </c>
      <c r="G159" s="6">
        <v>1</v>
      </c>
    </row>
    <row r="160" spans="1:7" x14ac:dyDescent="0.35">
      <c r="A160" s="6">
        <v>159</v>
      </c>
      <c r="B160" s="2" t="s">
        <v>28951</v>
      </c>
      <c r="C160" s="2" t="s">
        <v>28952</v>
      </c>
      <c r="D160" s="7">
        <v>666.2</v>
      </c>
      <c r="E160" s="7">
        <v>489.5</v>
      </c>
      <c r="F160" s="8">
        <v>36</v>
      </c>
      <c r="G160" s="6">
        <v>4</v>
      </c>
    </row>
    <row r="161" spans="1:7" x14ac:dyDescent="0.35">
      <c r="A161" s="6">
        <v>160</v>
      </c>
      <c r="B161" s="2" t="s">
        <v>28953</v>
      </c>
      <c r="C161" s="2" t="s">
        <v>28771</v>
      </c>
      <c r="D161" s="7">
        <v>663.4</v>
      </c>
      <c r="E161" s="7">
        <v>595.29999999999995</v>
      </c>
      <c r="F161" s="8">
        <v>11</v>
      </c>
      <c r="G161" s="6">
        <v>25</v>
      </c>
    </row>
    <row r="162" spans="1:7" x14ac:dyDescent="0.35">
      <c r="A162" s="6">
        <v>161</v>
      </c>
      <c r="B162" s="2" t="s">
        <v>28954</v>
      </c>
      <c r="C162" s="2" t="s">
        <v>28788</v>
      </c>
      <c r="D162" s="7">
        <v>651.20000000000005</v>
      </c>
      <c r="E162" s="7">
        <v>559.70000000000005</v>
      </c>
      <c r="F162" s="8">
        <v>16</v>
      </c>
      <c r="G162" s="6">
        <v>2</v>
      </c>
    </row>
    <row r="163" spans="1:7" x14ac:dyDescent="0.35">
      <c r="A163" s="6">
        <v>162</v>
      </c>
      <c r="B163" s="2" t="s">
        <v>28955</v>
      </c>
      <c r="C163" s="2" t="s">
        <v>28956</v>
      </c>
      <c r="D163" s="7">
        <v>648.79999999999995</v>
      </c>
      <c r="E163" s="7">
        <v>520.1</v>
      </c>
      <c r="F163" s="8">
        <v>25</v>
      </c>
      <c r="G163" s="6">
        <v>5</v>
      </c>
    </row>
    <row r="164" spans="1:7" x14ac:dyDescent="0.35">
      <c r="A164" s="6">
        <v>163</v>
      </c>
      <c r="B164" s="2" t="s">
        <v>28957</v>
      </c>
      <c r="C164" s="2" t="s">
        <v>28832</v>
      </c>
      <c r="D164" s="7">
        <v>641.79999999999995</v>
      </c>
      <c r="E164" s="7">
        <v>496.7</v>
      </c>
      <c r="F164" s="8">
        <v>29</v>
      </c>
      <c r="G164" s="6">
        <v>2</v>
      </c>
    </row>
    <row r="165" spans="1:7" x14ac:dyDescent="0.35">
      <c r="A165" s="6">
        <v>164</v>
      </c>
      <c r="B165" s="2" t="s">
        <v>28738</v>
      </c>
      <c r="C165" s="2" t="s">
        <v>28768</v>
      </c>
      <c r="D165" s="7">
        <v>641.70000000000005</v>
      </c>
      <c r="E165" s="7">
        <v>503.2</v>
      </c>
      <c r="F165" s="8">
        <v>28</v>
      </c>
      <c r="G165" s="6">
        <v>17</v>
      </c>
    </row>
    <row r="166" spans="1:7" x14ac:dyDescent="0.35">
      <c r="A166" s="6">
        <v>165</v>
      </c>
      <c r="B166" s="2" t="s">
        <v>28958</v>
      </c>
      <c r="C166" s="2" t="s">
        <v>28959</v>
      </c>
      <c r="D166" s="7">
        <v>638.5</v>
      </c>
      <c r="E166" s="7">
        <v>487.7</v>
      </c>
      <c r="F166" s="8">
        <v>31</v>
      </c>
      <c r="G166" s="6">
        <v>5</v>
      </c>
    </row>
    <row r="167" spans="1:7" x14ac:dyDescent="0.35">
      <c r="A167" s="6">
        <v>166</v>
      </c>
      <c r="B167" s="2" t="s">
        <v>28960</v>
      </c>
      <c r="C167" s="2" t="s">
        <v>28788</v>
      </c>
      <c r="D167" s="7">
        <v>635</v>
      </c>
      <c r="E167" s="7">
        <v>553</v>
      </c>
      <c r="F167" s="8">
        <v>15</v>
      </c>
      <c r="G167" s="6">
        <v>1</v>
      </c>
    </row>
    <row r="168" spans="1:7" x14ac:dyDescent="0.35">
      <c r="A168" s="6">
        <v>167</v>
      </c>
      <c r="B168" s="2" t="s">
        <v>28961</v>
      </c>
      <c r="C168" s="2" t="s">
        <v>28962</v>
      </c>
      <c r="D168" s="7">
        <v>619.20000000000005</v>
      </c>
      <c r="E168" s="7">
        <v>522.9</v>
      </c>
      <c r="F168" s="8">
        <v>18</v>
      </c>
      <c r="G168" s="6">
        <v>11</v>
      </c>
    </row>
    <row r="169" spans="1:7" x14ac:dyDescent="0.35">
      <c r="A169" s="6">
        <v>168</v>
      </c>
      <c r="B169" s="2" t="s">
        <v>28963</v>
      </c>
      <c r="C169" s="2" t="s">
        <v>28774</v>
      </c>
      <c r="D169" s="7">
        <v>612.1</v>
      </c>
      <c r="E169" s="7">
        <v>535.1</v>
      </c>
      <c r="F169" s="8">
        <v>14</v>
      </c>
      <c r="G169" s="6">
        <v>4</v>
      </c>
    </row>
    <row r="170" spans="1:7" x14ac:dyDescent="0.35">
      <c r="A170" s="6">
        <v>169</v>
      </c>
      <c r="B170" s="2" t="s">
        <v>28964</v>
      </c>
      <c r="C170" s="2" t="s">
        <v>28832</v>
      </c>
      <c r="D170" s="7">
        <v>609.4</v>
      </c>
      <c r="E170" s="7">
        <v>459.9</v>
      </c>
      <c r="F170" s="8">
        <v>33</v>
      </c>
      <c r="G170" s="6">
        <v>2</v>
      </c>
    </row>
    <row r="171" spans="1:7" x14ac:dyDescent="0.35">
      <c r="A171" s="6">
        <v>170</v>
      </c>
      <c r="B171" s="2" t="s">
        <v>28965</v>
      </c>
      <c r="C171" s="2" t="s">
        <v>28966</v>
      </c>
      <c r="D171" s="7">
        <v>600.1</v>
      </c>
      <c r="E171" s="7">
        <v>543.1</v>
      </c>
      <c r="F171" s="8">
        <v>10</v>
      </c>
      <c r="G171" s="6">
        <v>1</v>
      </c>
    </row>
    <row r="172" spans="1:7" x14ac:dyDescent="0.35">
      <c r="A172" s="6">
        <v>171</v>
      </c>
      <c r="B172" s="2" t="s">
        <v>28738</v>
      </c>
      <c r="C172" s="2" t="s">
        <v>28771</v>
      </c>
      <c r="D172" s="7">
        <v>594.4</v>
      </c>
      <c r="E172" s="7">
        <v>482.3</v>
      </c>
      <c r="F172" s="8">
        <v>23</v>
      </c>
      <c r="G172" s="6">
        <v>17</v>
      </c>
    </row>
    <row r="173" spans="1:7" x14ac:dyDescent="0.35">
      <c r="A173" s="6">
        <v>172</v>
      </c>
      <c r="B173" s="2" t="s">
        <v>28967</v>
      </c>
      <c r="C173" s="2" t="s">
        <v>28873</v>
      </c>
      <c r="D173" s="7">
        <v>581.79999999999995</v>
      </c>
      <c r="E173" s="7">
        <v>538.1</v>
      </c>
      <c r="F173" s="8">
        <v>8</v>
      </c>
      <c r="G173" s="6">
        <v>2</v>
      </c>
    </row>
    <row r="174" spans="1:7" x14ac:dyDescent="0.35">
      <c r="A174" s="6">
        <v>173</v>
      </c>
      <c r="B174" s="2" t="s">
        <v>28968</v>
      </c>
      <c r="C174" s="2" t="s">
        <v>28810</v>
      </c>
      <c r="D174" s="7">
        <v>579.20000000000005</v>
      </c>
      <c r="E174" s="7">
        <v>544.9</v>
      </c>
      <c r="F174" s="8">
        <v>6</v>
      </c>
      <c r="G174" s="6">
        <v>13</v>
      </c>
    </row>
    <row r="175" spans="1:7" x14ac:dyDescent="0.35">
      <c r="A175" s="6">
        <v>174</v>
      </c>
      <c r="B175" s="2" t="s">
        <v>28969</v>
      </c>
      <c r="C175" s="2" t="s">
        <v>28970</v>
      </c>
      <c r="D175" s="7">
        <v>577.4</v>
      </c>
      <c r="E175" s="7">
        <v>601.79999999999995</v>
      </c>
      <c r="F175" s="8">
        <v>-4</v>
      </c>
      <c r="G175" s="6">
        <v>44</v>
      </c>
    </row>
    <row r="176" spans="1:7" x14ac:dyDescent="0.35">
      <c r="A176" s="6">
        <v>175</v>
      </c>
      <c r="B176" s="2" t="s">
        <v>28971</v>
      </c>
      <c r="C176" s="2" t="s">
        <v>28972</v>
      </c>
      <c r="D176" s="7">
        <v>568.4</v>
      </c>
      <c r="E176" s="7">
        <v>491.7</v>
      </c>
      <c r="F176" s="8">
        <v>16</v>
      </c>
      <c r="G176" s="6">
        <v>11</v>
      </c>
    </row>
    <row r="177" spans="1:7" x14ac:dyDescent="0.35">
      <c r="A177" s="6">
        <v>176</v>
      </c>
      <c r="B177" s="2" t="s">
        <v>28973</v>
      </c>
      <c r="C177" s="2" t="s">
        <v>28920</v>
      </c>
      <c r="D177" s="7">
        <v>561.5</v>
      </c>
      <c r="E177" s="7">
        <v>471.4</v>
      </c>
      <c r="F177" s="8">
        <v>19</v>
      </c>
      <c r="G177" s="6">
        <v>1</v>
      </c>
    </row>
    <row r="178" spans="1:7" x14ac:dyDescent="0.35">
      <c r="A178" s="6">
        <v>177</v>
      </c>
      <c r="B178" s="2" t="s">
        <v>28974</v>
      </c>
      <c r="C178" s="2" t="s">
        <v>28975</v>
      </c>
      <c r="D178" s="7">
        <v>558.20000000000005</v>
      </c>
      <c r="E178" s="7">
        <v>460.3</v>
      </c>
      <c r="F178" s="8">
        <v>21</v>
      </c>
      <c r="G178" s="6">
        <v>3</v>
      </c>
    </row>
    <row r="179" spans="1:7" x14ac:dyDescent="0.35">
      <c r="A179" s="6">
        <v>178</v>
      </c>
      <c r="B179" s="2" t="s">
        <v>28976</v>
      </c>
      <c r="C179" s="2" t="s">
        <v>28886</v>
      </c>
      <c r="D179" s="7">
        <v>556.20000000000005</v>
      </c>
      <c r="E179" s="7">
        <v>504.5</v>
      </c>
      <c r="F179" s="8">
        <v>10</v>
      </c>
      <c r="G179" s="6">
        <v>5</v>
      </c>
    </row>
    <row r="180" spans="1:7" x14ac:dyDescent="0.35">
      <c r="A180" s="6">
        <v>179</v>
      </c>
      <c r="B180" s="2" t="s">
        <v>28977</v>
      </c>
      <c r="C180" s="2" t="s">
        <v>28978</v>
      </c>
      <c r="D180" s="7">
        <v>555.20000000000005</v>
      </c>
      <c r="E180" s="7">
        <v>538.79999999999995</v>
      </c>
      <c r="F180" s="8">
        <v>3</v>
      </c>
      <c r="G180" s="6">
        <v>1</v>
      </c>
    </row>
    <row r="181" spans="1:7" x14ac:dyDescent="0.35">
      <c r="A181" s="6">
        <v>180</v>
      </c>
      <c r="B181" s="2" t="s">
        <v>28979</v>
      </c>
      <c r="C181" s="2" t="s">
        <v>28788</v>
      </c>
      <c r="D181" s="7">
        <v>551.6</v>
      </c>
      <c r="E181" s="7">
        <v>453.5</v>
      </c>
      <c r="F181" s="8">
        <v>22</v>
      </c>
      <c r="G181" s="6">
        <v>1</v>
      </c>
    </row>
    <row r="182" spans="1:7" x14ac:dyDescent="0.35">
      <c r="A182" s="6">
        <v>181</v>
      </c>
      <c r="B182" s="2" t="s">
        <v>28980</v>
      </c>
      <c r="C182" s="2" t="s">
        <v>28981</v>
      </c>
      <c r="D182" s="7">
        <v>547.70000000000005</v>
      </c>
      <c r="E182" s="7">
        <v>381.8</v>
      </c>
      <c r="F182" s="8">
        <v>43</v>
      </c>
      <c r="G182" s="6">
        <v>4</v>
      </c>
    </row>
    <row r="183" spans="1:7" x14ac:dyDescent="0.35">
      <c r="A183" s="6">
        <v>182</v>
      </c>
      <c r="B183" s="2" t="s">
        <v>28982</v>
      </c>
      <c r="C183" s="2" t="s">
        <v>28983</v>
      </c>
      <c r="D183" s="7">
        <v>544.4</v>
      </c>
      <c r="E183" s="7">
        <v>469.4</v>
      </c>
      <c r="F183" s="8">
        <v>16</v>
      </c>
      <c r="G183" s="6">
        <v>3</v>
      </c>
    </row>
    <row r="184" spans="1:7" x14ac:dyDescent="0.35">
      <c r="A184" s="6">
        <v>183</v>
      </c>
      <c r="B184" s="2" t="s">
        <v>28984</v>
      </c>
      <c r="C184" s="2" t="s">
        <v>28739</v>
      </c>
      <c r="D184" s="7">
        <v>539.4</v>
      </c>
      <c r="E184" s="7">
        <v>488.5</v>
      </c>
      <c r="F184" s="8">
        <v>10</v>
      </c>
      <c r="G184" s="6">
        <v>1</v>
      </c>
    </row>
    <row r="185" spans="1:7" x14ac:dyDescent="0.35">
      <c r="A185" s="6">
        <v>184</v>
      </c>
      <c r="B185" s="2" t="s">
        <v>28985</v>
      </c>
      <c r="C185" s="2" t="s">
        <v>28739</v>
      </c>
      <c r="D185" s="7">
        <v>539.29999999999995</v>
      </c>
      <c r="E185" s="7">
        <v>464.7</v>
      </c>
      <c r="F185" s="8">
        <v>16</v>
      </c>
      <c r="G185" s="6">
        <v>3</v>
      </c>
    </row>
    <row r="186" spans="1:7" x14ac:dyDescent="0.35">
      <c r="A186" s="6">
        <v>185</v>
      </c>
      <c r="B186" s="2" t="s">
        <v>28986</v>
      </c>
      <c r="C186" s="2" t="s">
        <v>28987</v>
      </c>
      <c r="D186" s="7">
        <v>529.79999999999995</v>
      </c>
      <c r="E186" s="7">
        <v>469.3</v>
      </c>
      <c r="F186" s="8">
        <v>13</v>
      </c>
      <c r="G186" s="6">
        <v>3</v>
      </c>
    </row>
    <row r="187" spans="1:7" x14ac:dyDescent="0.35">
      <c r="A187" s="6">
        <v>186</v>
      </c>
      <c r="B187" s="2" t="s">
        <v>28821</v>
      </c>
      <c r="C187" s="2" t="s">
        <v>28804</v>
      </c>
      <c r="D187" s="7">
        <v>528.6</v>
      </c>
      <c r="E187" s="7">
        <v>449.6</v>
      </c>
      <c r="F187" s="8">
        <v>18</v>
      </c>
      <c r="G187" s="6">
        <v>15</v>
      </c>
    </row>
    <row r="188" spans="1:7" x14ac:dyDescent="0.35">
      <c r="A188" s="6">
        <v>187</v>
      </c>
      <c r="B188" s="2" t="s">
        <v>28988</v>
      </c>
      <c r="C188" s="2" t="s">
        <v>28725</v>
      </c>
      <c r="D188" s="7">
        <v>526.6</v>
      </c>
      <c r="E188" s="7">
        <v>444.8</v>
      </c>
      <c r="F188" s="8">
        <v>18</v>
      </c>
      <c r="G188" s="6">
        <v>6</v>
      </c>
    </row>
    <row r="189" spans="1:7" x14ac:dyDescent="0.35">
      <c r="A189" s="6">
        <v>188</v>
      </c>
      <c r="B189" s="2" t="s">
        <v>28989</v>
      </c>
      <c r="C189" s="2" t="s">
        <v>28739</v>
      </c>
      <c r="D189" s="7">
        <v>523.6</v>
      </c>
      <c r="E189" s="7">
        <v>544.9</v>
      </c>
      <c r="F189" s="8">
        <v>-4</v>
      </c>
      <c r="G189" s="6">
        <v>1</v>
      </c>
    </row>
    <row r="190" spans="1:7" x14ac:dyDescent="0.35">
      <c r="A190" s="6">
        <v>189</v>
      </c>
      <c r="B190" s="2" t="s">
        <v>28990</v>
      </c>
      <c r="C190" s="2" t="s">
        <v>28788</v>
      </c>
      <c r="D190" s="7">
        <v>517.79999999999995</v>
      </c>
      <c r="E190" s="7">
        <v>467.4</v>
      </c>
      <c r="F190" s="8">
        <v>11</v>
      </c>
      <c r="G190" s="6">
        <v>1</v>
      </c>
    </row>
    <row r="191" spans="1:7" x14ac:dyDescent="0.35">
      <c r="A191" s="6">
        <v>190</v>
      </c>
      <c r="B191" s="2" t="s">
        <v>28991</v>
      </c>
      <c r="C191" s="2" t="s">
        <v>28725</v>
      </c>
      <c r="D191" s="7">
        <v>489.1</v>
      </c>
      <c r="E191" s="7">
        <v>419.1</v>
      </c>
      <c r="F191" s="8">
        <v>17</v>
      </c>
      <c r="G191" s="6">
        <v>1</v>
      </c>
    </row>
    <row r="192" spans="1:7" x14ac:dyDescent="0.35">
      <c r="A192" s="6">
        <v>191</v>
      </c>
      <c r="B192" s="2" t="s">
        <v>28992</v>
      </c>
      <c r="C192" s="2" t="s">
        <v>28881</v>
      </c>
      <c r="D192" s="7">
        <v>488.3</v>
      </c>
      <c r="E192" s="7">
        <v>367.1</v>
      </c>
      <c r="F192" s="8">
        <v>33</v>
      </c>
      <c r="G192" s="6">
        <v>2</v>
      </c>
    </row>
    <row r="193" spans="1:7" x14ac:dyDescent="0.35">
      <c r="A193" s="6">
        <v>192</v>
      </c>
      <c r="B193" s="2" t="s">
        <v>28993</v>
      </c>
      <c r="C193" s="2" t="s">
        <v>28745</v>
      </c>
      <c r="D193" s="7">
        <v>488.3</v>
      </c>
      <c r="E193" s="7">
        <v>401.1</v>
      </c>
      <c r="F193" s="8">
        <v>22</v>
      </c>
      <c r="G193" s="6">
        <v>8</v>
      </c>
    </row>
    <row r="194" spans="1:7" x14ac:dyDescent="0.35">
      <c r="A194" s="6">
        <v>193</v>
      </c>
      <c r="B194" s="2" t="s">
        <v>28994</v>
      </c>
      <c r="C194" s="2" t="s">
        <v>28862</v>
      </c>
      <c r="D194" s="7">
        <v>482</v>
      </c>
      <c r="E194" s="7">
        <v>381.8</v>
      </c>
      <c r="F194" s="8">
        <v>26</v>
      </c>
      <c r="G194" s="6">
        <v>2</v>
      </c>
    </row>
    <row r="195" spans="1:7" x14ac:dyDescent="0.35">
      <c r="A195" s="6">
        <v>194</v>
      </c>
      <c r="B195" s="2" t="s">
        <v>28995</v>
      </c>
      <c r="C195" s="2" t="s">
        <v>28739</v>
      </c>
      <c r="D195" s="7">
        <v>451.5</v>
      </c>
      <c r="E195" s="7">
        <v>389.6</v>
      </c>
      <c r="F195" s="8">
        <v>16</v>
      </c>
      <c r="G195" s="6">
        <v>2</v>
      </c>
    </row>
    <row r="196" spans="1:7" x14ac:dyDescent="0.35">
      <c r="A196" s="6">
        <v>195</v>
      </c>
      <c r="B196" s="2" t="s">
        <v>28996</v>
      </c>
      <c r="C196" s="2" t="s">
        <v>28774</v>
      </c>
      <c r="D196" s="7">
        <v>450.9</v>
      </c>
      <c r="E196" s="7">
        <v>427.8</v>
      </c>
      <c r="F196" s="8">
        <v>5</v>
      </c>
      <c r="G196" s="6">
        <v>6</v>
      </c>
    </row>
    <row r="197" spans="1:7" x14ac:dyDescent="0.35">
      <c r="A197" s="6">
        <v>196</v>
      </c>
      <c r="B197" s="2" t="s">
        <v>28997</v>
      </c>
      <c r="C197" s="2" t="s">
        <v>28774</v>
      </c>
      <c r="D197" s="7">
        <v>447.7</v>
      </c>
      <c r="E197" s="7">
        <v>418.2</v>
      </c>
      <c r="F197" s="8">
        <v>7</v>
      </c>
      <c r="G197" s="6">
        <v>2</v>
      </c>
    </row>
    <row r="198" spans="1:7" x14ac:dyDescent="0.35">
      <c r="A198" s="6">
        <v>197</v>
      </c>
      <c r="B198" s="2" t="s">
        <v>28998</v>
      </c>
      <c r="C198" s="2" t="s">
        <v>28788</v>
      </c>
      <c r="D198" s="7">
        <v>444.3</v>
      </c>
      <c r="E198" s="7">
        <v>392.3</v>
      </c>
      <c r="F198" s="8">
        <v>13</v>
      </c>
      <c r="G198" s="6">
        <v>2</v>
      </c>
    </row>
    <row r="199" spans="1:7" x14ac:dyDescent="0.35">
      <c r="A199" s="6">
        <v>198</v>
      </c>
      <c r="B199" s="2" t="s">
        <v>28999</v>
      </c>
      <c r="C199" s="2" t="s">
        <v>28768</v>
      </c>
      <c r="D199" s="7">
        <v>441.1</v>
      </c>
      <c r="E199" s="7">
        <v>397.8</v>
      </c>
      <c r="F199" s="8">
        <v>11</v>
      </c>
      <c r="G199" s="6">
        <v>1</v>
      </c>
    </row>
    <row r="200" spans="1:7" x14ac:dyDescent="0.35">
      <c r="A200" s="6">
        <v>199</v>
      </c>
      <c r="B200" s="2" t="s">
        <v>29000</v>
      </c>
      <c r="C200" s="2" t="s">
        <v>28768</v>
      </c>
      <c r="D200" s="7">
        <v>439.9</v>
      </c>
      <c r="E200" s="7">
        <v>393.1</v>
      </c>
      <c r="F200" s="8">
        <v>12</v>
      </c>
      <c r="G200" s="6">
        <v>2</v>
      </c>
    </row>
    <row r="201" spans="1:7" x14ac:dyDescent="0.35">
      <c r="A201" s="6">
        <v>200</v>
      </c>
      <c r="B201" s="2" t="s">
        <v>29001</v>
      </c>
      <c r="C201" s="2" t="s">
        <v>29002</v>
      </c>
      <c r="D201" s="7">
        <v>436.4</v>
      </c>
      <c r="E201" s="7">
        <v>387.4</v>
      </c>
      <c r="F201" s="8">
        <v>13</v>
      </c>
      <c r="G201" s="6">
        <v>1</v>
      </c>
    </row>
  </sheetData>
  <autoFilter ref="A1:G201" xr:uid="{3D8B9C5D-4C59-4EA3-BE75-75D0D43B9D7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2C9CE-466D-45C9-9B86-72F9493961EA}">
  <sheetPr>
    <tabColor rgb="FFFFFF00"/>
  </sheetPr>
  <dimension ref="A2:E251"/>
  <sheetViews>
    <sheetView zoomScale="91" workbookViewId="0">
      <selection activeCell="B12" sqref="B12"/>
    </sheetView>
  </sheetViews>
  <sheetFormatPr defaultRowHeight="14.5" x14ac:dyDescent="0.35"/>
  <cols>
    <col min="1" max="1" width="18.81640625" customWidth="1"/>
    <col min="2" max="2" width="63.54296875" bestFit="1" customWidth="1"/>
    <col min="3" max="3" width="63.54296875" customWidth="1"/>
    <col min="4" max="4" width="11" bestFit="1" customWidth="1"/>
    <col min="5" max="5" width="31.81640625" bestFit="1" customWidth="1"/>
  </cols>
  <sheetData>
    <row r="2" spans="1:5" ht="18.5" x14ac:dyDescent="0.45">
      <c r="A2" s="22" t="s">
        <v>29112</v>
      </c>
      <c r="B2" s="23"/>
      <c r="C2" s="23"/>
      <c r="D2" s="23"/>
      <c r="E2" s="23"/>
    </row>
    <row r="3" spans="1:5" x14ac:dyDescent="0.35">
      <c r="A3" s="24" t="s">
        <v>29113</v>
      </c>
      <c r="B3" s="23"/>
      <c r="C3" s="23"/>
      <c r="D3" s="23"/>
      <c r="E3" s="23"/>
    </row>
    <row r="5" spans="1:5" x14ac:dyDescent="0.35">
      <c r="A5" s="19" t="s">
        <v>29115</v>
      </c>
      <c r="B5" s="19" t="s">
        <v>29116</v>
      </c>
      <c r="C5" s="19" t="s">
        <v>29114</v>
      </c>
      <c r="D5" s="19" t="s">
        <v>29117</v>
      </c>
      <c r="E5" s="19" t="s">
        <v>29118</v>
      </c>
    </row>
    <row r="6" spans="1:5" x14ac:dyDescent="0.35">
      <c r="A6" s="21">
        <v>139</v>
      </c>
      <c r="B6" s="20" t="s">
        <v>24</v>
      </c>
      <c r="C6" s="20" t="s">
        <v>28716</v>
      </c>
      <c r="D6" s="21" t="s">
        <v>26</v>
      </c>
      <c r="E6" s="20" t="s">
        <v>29119</v>
      </c>
    </row>
    <row r="7" spans="1:5" x14ac:dyDescent="0.35">
      <c r="A7" s="21">
        <v>139</v>
      </c>
      <c r="B7" s="20" t="s">
        <v>81</v>
      </c>
      <c r="C7" s="20" t="s">
        <v>28716</v>
      </c>
      <c r="D7" s="21" t="s">
        <v>83</v>
      </c>
      <c r="E7" s="20" t="s">
        <v>29119</v>
      </c>
    </row>
    <row r="8" spans="1:5" x14ac:dyDescent="0.35">
      <c r="A8" s="21">
        <v>139</v>
      </c>
      <c r="B8" s="20" t="s">
        <v>421</v>
      </c>
      <c r="C8" s="20" t="s">
        <v>28716</v>
      </c>
      <c r="D8" s="21" t="s">
        <v>29120</v>
      </c>
      <c r="E8" s="20" t="s">
        <v>29119</v>
      </c>
    </row>
    <row r="9" spans="1:5" x14ac:dyDescent="0.35">
      <c r="A9" s="21">
        <v>139</v>
      </c>
      <c r="B9" s="20" t="s">
        <v>472</v>
      </c>
      <c r="C9" s="20" t="s">
        <v>28716</v>
      </c>
      <c r="D9" s="21" t="s">
        <v>474</v>
      </c>
      <c r="E9" s="20" t="s">
        <v>29119</v>
      </c>
    </row>
    <row r="10" spans="1:5" x14ac:dyDescent="0.35">
      <c r="A10" s="21">
        <v>139</v>
      </c>
      <c r="B10" s="20" t="s">
        <v>596</v>
      </c>
      <c r="C10" s="20" t="s">
        <v>28716</v>
      </c>
      <c r="D10" s="21" t="s">
        <v>598</v>
      </c>
      <c r="E10" s="20" t="s">
        <v>29119</v>
      </c>
    </row>
    <row r="11" spans="1:5" x14ac:dyDescent="0.35">
      <c r="A11" s="21">
        <v>139</v>
      </c>
      <c r="B11" s="20" t="s">
        <v>656</v>
      </c>
      <c r="C11" s="20" t="s">
        <v>28716</v>
      </c>
      <c r="D11" s="21" t="s">
        <v>658</v>
      </c>
      <c r="E11" s="20" t="s">
        <v>29119</v>
      </c>
    </row>
    <row r="12" spans="1:5" x14ac:dyDescent="0.35">
      <c r="A12" s="21">
        <v>139</v>
      </c>
      <c r="B12" s="20" t="s">
        <v>1988</v>
      </c>
      <c r="C12" s="20" t="s">
        <v>28716</v>
      </c>
      <c r="D12" s="21" t="s">
        <v>1990</v>
      </c>
      <c r="E12" s="20" t="s">
        <v>29119</v>
      </c>
    </row>
    <row r="13" spans="1:5" x14ac:dyDescent="0.35">
      <c r="A13" s="21">
        <v>139</v>
      </c>
      <c r="B13" s="20" t="s">
        <v>2772</v>
      </c>
      <c r="C13" s="20" t="s">
        <v>28716</v>
      </c>
      <c r="D13" s="21" t="s">
        <v>2774</v>
      </c>
      <c r="E13" s="20" t="s">
        <v>29119</v>
      </c>
    </row>
    <row r="14" spans="1:5" x14ac:dyDescent="0.35">
      <c r="A14" s="21">
        <v>139</v>
      </c>
      <c r="B14" s="20" t="s">
        <v>4590</v>
      </c>
      <c r="C14" s="20" t="s">
        <v>28716</v>
      </c>
      <c r="D14" s="21" t="s">
        <v>4592</v>
      </c>
      <c r="E14" s="20" t="s">
        <v>29119</v>
      </c>
    </row>
    <row r="15" spans="1:5" x14ac:dyDescent="0.35">
      <c r="A15" s="21">
        <v>139</v>
      </c>
      <c r="B15" s="20" t="s">
        <v>20606</v>
      </c>
      <c r="C15" s="20" t="s">
        <v>28716</v>
      </c>
      <c r="D15" s="21" t="s">
        <v>20608</v>
      </c>
      <c r="E15" s="20" t="s">
        <v>29119</v>
      </c>
    </row>
    <row r="16" spans="1:5" x14ac:dyDescent="0.35">
      <c r="A16" s="21">
        <v>90</v>
      </c>
      <c r="B16" s="20" t="s">
        <v>47</v>
      </c>
      <c r="C16" s="20" t="s">
        <v>28719</v>
      </c>
      <c r="D16" s="21" t="s">
        <v>49</v>
      </c>
      <c r="E16" s="20" t="s">
        <v>29119</v>
      </c>
    </row>
    <row r="17" spans="1:5" x14ac:dyDescent="0.35">
      <c r="A17" s="21">
        <v>90</v>
      </c>
      <c r="B17" s="20" t="s">
        <v>115</v>
      </c>
      <c r="C17" s="20" t="s">
        <v>28719</v>
      </c>
      <c r="D17" s="21" t="s">
        <v>117</v>
      </c>
      <c r="E17" s="20" t="s">
        <v>29119</v>
      </c>
    </row>
    <row r="18" spans="1:5" x14ac:dyDescent="0.35">
      <c r="A18" s="21">
        <v>90</v>
      </c>
      <c r="B18" s="20" t="s">
        <v>219</v>
      </c>
      <c r="C18" s="20" t="s">
        <v>28719</v>
      </c>
      <c r="D18" s="21" t="s">
        <v>221</v>
      </c>
      <c r="E18" s="20" t="s">
        <v>29119</v>
      </c>
    </row>
    <row r="19" spans="1:5" x14ac:dyDescent="0.35">
      <c r="A19" s="21">
        <v>90</v>
      </c>
      <c r="B19" s="20" t="s">
        <v>254</v>
      </c>
      <c r="C19" s="20" t="s">
        <v>28719</v>
      </c>
      <c r="D19" s="21" t="s">
        <v>256</v>
      </c>
      <c r="E19" s="20" t="s">
        <v>29119</v>
      </c>
    </row>
    <row r="20" spans="1:5" x14ac:dyDescent="0.35">
      <c r="A20" s="21">
        <v>90</v>
      </c>
      <c r="B20" s="20" t="s">
        <v>287</v>
      </c>
      <c r="C20" s="20" t="s">
        <v>28719</v>
      </c>
      <c r="D20" s="21" t="s">
        <v>289</v>
      </c>
      <c r="E20" s="20" t="s">
        <v>29119</v>
      </c>
    </row>
    <row r="21" spans="1:5" x14ac:dyDescent="0.35">
      <c r="A21" s="21">
        <v>90</v>
      </c>
      <c r="B21" s="20" t="s">
        <v>400</v>
      </c>
      <c r="C21" s="20" t="s">
        <v>28719</v>
      </c>
      <c r="D21" s="21" t="s">
        <v>29121</v>
      </c>
      <c r="E21" s="20" t="s">
        <v>29119</v>
      </c>
    </row>
    <row r="22" spans="1:5" x14ac:dyDescent="0.35">
      <c r="A22" s="21">
        <v>90</v>
      </c>
      <c r="B22" s="20" t="s">
        <v>752</v>
      </c>
      <c r="C22" s="20" t="s">
        <v>28719</v>
      </c>
      <c r="D22" s="21" t="s">
        <v>754</v>
      </c>
      <c r="E22" s="20" t="s">
        <v>29119</v>
      </c>
    </row>
    <row r="23" spans="1:5" x14ac:dyDescent="0.35">
      <c r="A23" s="21">
        <v>90</v>
      </c>
      <c r="B23" s="20" t="s">
        <v>797</v>
      </c>
      <c r="C23" s="20" t="s">
        <v>28719</v>
      </c>
      <c r="D23" s="21" t="s">
        <v>799</v>
      </c>
      <c r="E23" s="20" t="s">
        <v>29119</v>
      </c>
    </row>
    <row r="24" spans="1:5" x14ac:dyDescent="0.35">
      <c r="A24" s="21">
        <v>90</v>
      </c>
      <c r="B24" s="20" t="s">
        <v>608</v>
      </c>
      <c r="C24" s="20" t="s">
        <v>28719</v>
      </c>
      <c r="D24" s="21" t="s">
        <v>1056</v>
      </c>
      <c r="E24" s="20" t="s">
        <v>29119</v>
      </c>
    </row>
    <row r="25" spans="1:5" x14ac:dyDescent="0.35">
      <c r="A25" s="21">
        <v>90</v>
      </c>
      <c r="B25" s="20" t="s">
        <v>2634</v>
      </c>
      <c r="C25" s="20" t="s">
        <v>28719</v>
      </c>
      <c r="D25" s="21" t="s">
        <v>2636</v>
      </c>
      <c r="E25" s="20" t="s">
        <v>29119</v>
      </c>
    </row>
    <row r="26" spans="1:5" x14ac:dyDescent="0.35">
      <c r="A26" s="21">
        <v>90</v>
      </c>
      <c r="B26" s="20" t="s">
        <v>2957</v>
      </c>
      <c r="C26" s="20" t="s">
        <v>28719</v>
      </c>
      <c r="D26" s="21" t="s">
        <v>2959</v>
      </c>
      <c r="E26" s="20" t="s">
        <v>29119</v>
      </c>
    </row>
    <row r="27" spans="1:5" x14ac:dyDescent="0.35">
      <c r="A27" s="21">
        <v>90</v>
      </c>
      <c r="B27" s="20" t="s">
        <v>3644</v>
      </c>
      <c r="C27" s="20" t="s">
        <v>28719</v>
      </c>
      <c r="D27" s="21" t="s">
        <v>3646</v>
      </c>
      <c r="E27" s="20" t="s">
        <v>29119</v>
      </c>
    </row>
    <row r="28" spans="1:5" x14ac:dyDescent="0.35">
      <c r="A28" s="21">
        <v>90</v>
      </c>
      <c r="B28" s="20" t="s">
        <v>4809</v>
      </c>
      <c r="C28" s="20" t="s">
        <v>28719</v>
      </c>
      <c r="D28" s="21" t="s">
        <v>4811</v>
      </c>
      <c r="E28" s="20" t="s">
        <v>29119</v>
      </c>
    </row>
    <row r="29" spans="1:5" x14ac:dyDescent="0.35">
      <c r="A29" s="21">
        <v>90</v>
      </c>
      <c r="B29" s="20" t="s">
        <v>5054</v>
      </c>
      <c r="C29" s="20" t="s">
        <v>28719</v>
      </c>
      <c r="D29" s="21" t="s">
        <v>5056</v>
      </c>
      <c r="E29" s="20" t="s">
        <v>29119</v>
      </c>
    </row>
    <row r="30" spans="1:5" x14ac:dyDescent="0.35">
      <c r="A30" s="21">
        <v>90</v>
      </c>
      <c r="B30" s="20" t="s">
        <v>5480</v>
      </c>
      <c r="C30" s="20" t="s">
        <v>28719</v>
      </c>
      <c r="D30" s="21" t="s">
        <v>5482</v>
      </c>
      <c r="E30" s="20" t="s">
        <v>29119</v>
      </c>
    </row>
    <row r="31" spans="1:5" x14ac:dyDescent="0.35">
      <c r="A31" s="21">
        <v>90</v>
      </c>
      <c r="B31" s="20" t="s">
        <v>6017</v>
      </c>
      <c r="C31" s="20" t="s">
        <v>28719</v>
      </c>
      <c r="D31" s="21" t="s">
        <v>6019</v>
      </c>
      <c r="E31" s="20" t="s">
        <v>29119</v>
      </c>
    </row>
    <row r="32" spans="1:5" x14ac:dyDescent="0.35">
      <c r="A32" s="21">
        <v>90</v>
      </c>
      <c r="B32" s="20" t="s">
        <v>6671</v>
      </c>
      <c r="C32" s="20" t="s">
        <v>28719</v>
      </c>
      <c r="D32" s="21" t="s">
        <v>6673</v>
      </c>
      <c r="E32" s="20" t="s">
        <v>29119</v>
      </c>
    </row>
    <row r="33" spans="1:5" x14ac:dyDescent="0.35">
      <c r="A33" s="21">
        <v>90</v>
      </c>
      <c r="B33" s="20" t="s">
        <v>6741</v>
      </c>
      <c r="C33" s="20" t="s">
        <v>28719</v>
      </c>
      <c r="D33" s="21" t="s">
        <v>6743</v>
      </c>
      <c r="E33" s="20" t="s">
        <v>29119</v>
      </c>
    </row>
    <row r="34" spans="1:5" x14ac:dyDescent="0.35">
      <c r="A34" s="21">
        <v>90</v>
      </c>
      <c r="B34" s="20" t="s">
        <v>7422</v>
      </c>
      <c r="C34" s="20" t="s">
        <v>28719</v>
      </c>
      <c r="D34" s="21" t="s">
        <v>7424</v>
      </c>
      <c r="E34" s="20" t="s">
        <v>29119</v>
      </c>
    </row>
    <row r="35" spans="1:5" x14ac:dyDescent="0.35">
      <c r="A35" s="21">
        <v>90</v>
      </c>
      <c r="B35" s="20" t="s">
        <v>7532</v>
      </c>
      <c r="C35" s="20" t="s">
        <v>28719</v>
      </c>
      <c r="D35" s="21" t="s">
        <v>7534</v>
      </c>
      <c r="E35" s="20" t="s">
        <v>29119</v>
      </c>
    </row>
    <row r="36" spans="1:5" x14ac:dyDescent="0.35">
      <c r="A36" s="21">
        <v>90</v>
      </c>
      <c r="B36" s="20" t="s">
        <v>9351</v>
      </c>
      <c r="C36" s="20" t="s">
        <v>28719</v>
      </c>
      <c r="D36" s="21" t="s">
        <v>9353</v>
      </c>
      <c r="E36" s="20" t="s">
        <v>29119</v>
      </c>
    </row>
    <row r="37" spans="1:5" x14ac:dyDescent="0.35">
      <c r="A37" s="21">
        <v>90</v>
      </c>
      <c r="B37" s="20" t="s">
        <v>9514</v>
      </c>
      <c r="C37" s="20" t="s">
        <v>28719</v>
      </c>
      <c r="D37" s="21" t="s">
        <v>9516</v>
      </c>
      <c r="E37" s="20" t="s">
        <v>29119</v>
      </c>
    </row>
    <row r="38" spans="1:5" x14ac:dyDescent="0.35">
      <c r="A38" s="21">
        <v>90</v>
      </c>
      <c r="B38" s="20" t="s">
        <v>11413</v>
      </c>
      <c r="C38" s="20" t="s">
        <v>28719</v>
      </c>
      <c r="D38" s="21" t="s">
        <v>11415</v>
      </c>
      <c r="E38" s="20" t="s">
        <v>29119</v>
      </c>
    </row>
    <row r="39" spans="1:5" x14ac:dyDescent="0.35">
      <c r="A39" s="21">
        <v>90</v>
      </c>
      <c r="B39" s="20" t="s">
        <v>11441</v>
      </c>
      <c r="C39" s="20" t="s">
        <v>28719</v>
      </c>
      <c r="D39" s="21" t="s">
        <v>11443</v>
      </c>
      <c r="E39" s="20" t="s">
        <v>29119</v>
      </c>
    </row>
    <row r="40" spans="1:5" x14ac:dyDescent="0.35">
      <c r="A40" s="21">
        <v>90</v>
      </c>
      <c r="B40" s="20" t="s">
        <v>11547</v>
      </c>
      <c r="C40" s="20" t="s">
        <v>28719</v>
      </c>
      <c r="D40" s="21" t="s">
        <v>11549</v>
      </c>
      <c r="E40" s="20" t="s">
        <v>29119</v>
      </c>
    </row>
    <row r="41" spans="1:5" x14ac:dyDescent="0.35">
      <c r="A41" s="21">
        <v>90</v>
      </c>
      <c r="B41" s="20" t="s">
        <v>12800</v>
      </c>
      <c r="C41" s="20" t="s">
        <v>28719</v>
      </c>
      <c r="D41" s="21" t="s">
        <v>12802</v>
      </c>
      <c r="E41" s="20" t="s">
        <v>29119</v>
      </c>
    </row>
    <row r="42" spans="1:5" x14ac:dyDescent="0.35">
      <c r="A42" s="21">
        <v>90</v>
      </c>
      <c r="B42" s="20" t="s">
        <v>13386</v>
      </c>
      <c r="C42" s="20" t="s">
        <v>28719</v>
      </c>
      <c r="D42" s="21" t="s">
        <v>13388</v>
      </c>
      <c r="E42" s="20" t="s">
        <v>29119</v>
      </c>
    </row>
    <row r="43" spans="1:5" x14ac:dyDescent="0.35">
      <c r="A43" s="21">
        <v>90</v>
      </c>
      <c r="B43" s="20" t="s">
        <v>16027</v>
      </c>
      <c r="C43" s="20" t="s">
        <v>28719</v>
      </c>
      <c r="D43" s="21" t="s">
        <v>16029</v>
      </c>
      <c r="E43" s="20" t="s">
        <v>29119</v>
      </c>
    </row>
    <row r="44" spans="1:5" x14ac:dyDescent="0.35">
      <c r="A44" s="21">
        <v>90</v>
      </c>
      <c r="B44" s="20" t="s">
        <v>18032</v>
      </c>
      <c r="C44" s="20" t="s">
        <v>28719</v>
      </c>
      <c r="D44" s="21" t="s">
        <v>18034</v>
      </c>
      <c r="E44" s="20" t="s">
        <v>29119</v>
      </c>
    </row>
    <row r="45" spans="1:5" x14ac:dyDescent="0.35">
      <c r="A45" s="21">
        <v>90</v>
      </c>
      <c r="B45" s="20" t="s">
        <v>24331</v>
      </c>
      <c r="C45" s="20" t="s">
        <v>28719</v>
      </c>
      <c r="D45" s="21" t="s">
        <v>24333</v>
      </c>
      <c r="E45" s="20" t="s">
        <v>29119</v>
      </c>
    </row>
    <row r="46" spans="1:5" x14ac:dyDescent="0.35">
      <c r="A46" s="21">
        <v>70</v>
      </c>
      <c r="B46" s="20" t="s">
        <v>320</v>
      </c>
      <c r="C46" s="20" t="s">
        <v>28729</v>
      </c>
      <c r="D46" s="21" t="s">
        <v>322</v>
      </c>
      <c r="E46" s="20" t="s">
        <v>29119</v>
      </c>
    </row>
    <row r="47" spans="1:5" x14ac:dyDescent="0.35">
      <c r="A47" s="21">
        <v>70</v>
      </c>
      <c r="B47" s="20" t="s">
        <v>1475</v>
      </c>
      <c r="C47" s="20" t="s">
        <v>28729</v>
      </c>
      <c r="D47" s="21" t="s">
        <v>1477</v>
      </c>
      <c r="E47" s="20" t="s">
        <v>29119</v>
      </c>
    </row>
    <row r="48" spans="1:5" x14ac:dyDescent="0.35">
      <c r="A48" s="21">
        <v>70</v>
      </c>
      <c r="B48" s="20" t="s">
        <v>13653</v>
      </c>
      <c r="C48" s="20" t="s">
        <v>28729</v>
      </c>
      <c r="D48" s="21" t="s">
        <v>13655</v>
      </c>
      <c r="E48" s="20" t="s">
        <v>29119</v>
      </c>
    </row>
    <row r="49" spans="1:5" x14ac:dyDescent="0.35">
      <c r="A49" s="21">
        <v>44</v>
      </c>
      <c r="B49" s="20" t="s">
        <v>29122</v>
      </c>
      <c r="C49" s="20" t="s">
        <v>28969</v>
      </c>
      <c r="D49" s="21" t="s">
        <v>1927</v>
      </c>
      <c r="E49" s="20" t="s">
        <v>29123</v>
      </c>
    </row>
    <row r="50" spans="1:5" x14ac:dyDescent="0.35">
      <c r="A50" s="21">
        <v>37</v>
      </c>
      <c r="B50" s="20" t="s">
        <v>29124</v>
      </c>
      <c r="C50" s="20" t="s">
        <v>28765</v>
      </c>
      <c r="D50" s="21" t="s">
        <v>29125</v>
      </c>
      <c r="E50" s="20" t="s">
        <v>29126</v>
      </c>
    </row>
    <row r="51" spans="1:5" x14ac:dyDescent="0.35">
      <c r="A51" s="21">
        <v>37</v>
      </c>
      <c r="B51" s="20" t="s">
        <v>29127</v>
      </c>
      <c r="C51" s="20" t="s">
        <v>28765</v>
      </c>
      <c r="D51" s="21" t="s">
        <v>29128</v>
      </c>
      <c r="E51" s="20" t="s">
        <v>29129</v>
      </c>
    </row>
    <row r="52" spans="1:5" x14ac:dyDescent="0.35">
      <c r="A52" s="21">
        <v>37</v>
      </c>
      <c r="B52" s="20" t="s">
        <v>29130</v>
      </c>
      <c r="C52" s="20" t="s">
        <v>28765</v>
      </c>
      <c r="D52" s="21" t="s">
        <v>29131</v>
      </c>
      <c r="E52" s="20" t="s">
        <v>29132</v>
      </c>
    </row>
    <row r="53" spans="1:5" x14ac:dyDescent="0.35">
      <c r="A53" s="21">
        <v>37</v>
      </c>
      <c r="B53" s="20" t="s">
        <v>29133</v>
      </c>
      <c r="C53" s="20" t="s">
        <v>28765</v>
      </c>
      <c r="D53" s="21" t="s">
        <v>29131</v>
      </c>
      <c r="E53" s="20" t="s">
        <v>29132</v>
      </c>
    </row>
    <row r="54" spans="1:5" x14ac:dyDescent="0.35">
      <c r="A54" s="21">
        <v>37</v>
      </c>
      <c r="B54" s="20" t="s">
        <v>29134</v>
      </c>
      <c r="C54" s="20" t="s">
        <v>28765</v>
      </c>
      <c r="D54" s="21" t="s">
        <v>29131</v>
      </c>
      <c r="E54" s="20" t="s">
        <v>29132</v>
      </c>
    </row>
    <row r="55" spans="1:5" x14ac:dyDescent="0.35">
      <c r="A55" s="21">
        <v>37</v>
      </c>
      <c r="B55" s="20" t="s">
        <v>29135</v>
      </c>
      <c r="C55" s="20" t="s">
        <v>28765</v>
      </c>
      <c r="D55" s="21" t="s">
        <v>29131</v>
      </c>
      <c r="E55" s="20" t="s">
        <v>29132</v>
      </c>
    </row>
    <row r="56" spans="1:5" x14ac:dyDescent="0.35">
      <c r="A56" s="21">
        <v>37</v>
      </c>
      <c r="B56" s="20" t="s">
        <v>29136</v>
      </c>
      <c r="C56" s="20" t="s">
        <v>28765</v>
      </c>
      <c r="D56" s="21" t="s">
        <v>29131</v>
      </c>
      <c r="E56" s="20" t="s">
        <v>29137</v>
      </c>
    </row>
    <row r="57" spans="1:5" x14ac:dyDescent="0.35">
      <c r="A57" s="21">
        <v>37</v>
      </c>
      <c r="B57" s="20" t="s">
        <v>29138</v>
      </c>
      <c r="C57" s="20" t="s">
        <v>28765</v>
      </c>
      <c r="D57" s="21" t="s">
        <v>29131</v>
      </c>
      <c r="E57" s="20" t="s">
        <v>29139</v>
      </c>
    </row>
    <row r="58" spans="1:5" x14ac:dyDescent="0.35">
      <c r="A58" s="21">
        <v>34</v>
      </c>
      <c r="B58" s="20" t="s">
        <v>29140</v>
      </c>
      <c r="C58" s="20" t="s">
        <v>28923</v>
      </c>
      <c r="D58" s="21" t="s">
        <v>1471</v>
      </c>
      <c r="E58" s="20" t="s">
        <v>29141</v>
      </c>
    </row>
    <row r="59" spans="1:5" x14ac:dyDescent="0.35">
      <c r="A59" s="21">
        <v>32</v>
      </c>
      <c r="B59" s="20" t="s">
        <v>329</v>
      </c>
      <c r="C59" s="20" t="s">
        <v>28736</v>
      </c>
      <c r="D59" s="21" t="s">
        <v>331</v>
      </c>
      <c r="E59" s="20" t="s">
        <v>29119</v>
      </c>
    </row>
    <row r="60" spans="1:5" x14ac:dyDescent="0.35">
      <c r="A60" s="21">
        <v>32</v>
      </c>
      <c r="B60" s="20" t="s">
        <v>1279</v>
      </c>
      <c r="C60" s="20" t="s">
        <v>28736</v>
      </c>
      <c r="D60" s="21" t="s">
        <v>1281</v>
      </c>
      <c r="E60" s="20" t="s">
        <v>29119</v>
      </c>
    </row>
    <row r="61" spans="1:5" x14ac:dyDescent="0.35">
      <c r="A61" s="21">
        <v>32</v>
      </c>
      <c r="B61" s="20" t="s">
        <v>1481</v>
      </c>
      <c r="C61" s="20" t="s">
        <v>28736</v>
      </c>
      <c r="D61" s="21" t="s">
        <v>29142</v>
      </c>
      <c r="E61" s="20" t="s">
        <v>29119</v>
      </c>
    </row>
    <row r="62" spans="1:5" x14ac:dyDescent="0.35">
      <c r="A62" s="21">
        <v>32</v>
      </c>
      <c r="B62" s="20" t="s">
        <v>1531</v>
      </c>
      <c r="C62" s="20" t="s">
        <v>28736</v>
      </c>
      <c r="D62" s="21" t="s">
        <v>1533</v>
      </c>
      <c r="E62" s="20" t="s">
        <v>29119</v>
      </c>
    </row>
    <row r="63" spans="1:5" x14ac:dyDescent="0.35">
      <c r="A63" s="21">
        <v>32</v>
      </c>
      <c r="B63" s="20" t="s">
        <v>1729</v>
      </c>
      <c r="C63" s="20" t="s">
        <v>28736</v>
      </c>
      <c r="D63" s="21" t="s">
        <v>1731</v>
      </c>
      <c r="E63" s="20" t="s">
        <v>29119</v>
      </c>
    </row>
    <row r="64" spans="1:5" x14ac:dyDescent="0.35">
      <c r="A64" s="21">
        <v>32</v>
      </c>
      <c r="B64" s="20" t="s">
        <v>2440</v>
      </c>
      <c r="C64" s="20" t="s">
        <v>28736</v>
      </c>
      <c r="D64" s="21" t="s">
        <v>2442</v>
      </c>
      <c r="E64" s="20" t="s">
        <v>29119</v>
      </c>
    </row>
    <row r="65" spans="1:5" x14ac:dyDescent="0.35">
      <c r="A65" s="21">
        <v>32</v>
      </c>
      <c r="B65" s="20" t="s">
        <v>2817</v>
      </c>
      <c r="C65" s="20" t="s">
        <v>28736</v>
      </c>
      <c r="D65" s="21" t="s">
        <v>2819</v>
      </c>
      <c r="E65" s="20" t="s">
        <v>29119</v>
      </c>
    </row>
    <row r="66" spans="1:5" x14ac:dyDescent="0.35">
      <c r="A66" s="21">
        <v>32</v>
      </c>
      <c r="B66" s="20" t="s">
        <v>3488</v>
      </c>
      <c r="C66" s="20" t="s">
        <v>28736</v>
      </c>
      <c r="D66" s="21" t="s">
        <v>3490</v>
      </c>
      <c r="E66" s="20" t="s">
        <v>29119</v>
      </c>
    </row>
    <row r="67" spans="1:5" x14ac:dyDescent="0.35">
      <c r="A67" s="21">
        <v>32</v>
      </c>
      <c r="B67" s="20" t="s">
        <v>3599</v>
      </c>
      <c r="C67" s="20" t="s">
        <v>28736</v>
      </c>
      <c r="D67" s="21" t="s">
        <v>3601</v>
      </c>
      <c r="E67" s="20" t="s">
        <v>29119</v>
      </c>
    </row>
    <row r="68" spans="1:5" x14ac:dyDescent="0.35">
      <c r="A68" s="21">
        <v>32</v>
      </c>
      <c r="B68" s="20" t="s">
        <v>4483</v>
      </c>
      <c r="C68" s="20" t="s">
        <v>28736</v>
      </c>
      <c r="D68" s="21" t="s">
        <v>4485</v>
      </c>
      <c r="E68" s="20" t="s">
        <v>29119</v>
      </c>
    </row>
    <row r="69" spans="1:5" x14ac:dyDescent="0.35">
      <c r="A69" s="21">
        <v>32</v>
      </c>
      <c r="B69" s="20" t="s">
        <v>4879</v>
      </c>
      <c r="C69" s="20" t="s">
        <v>28736</v>
      </c>
      <c r="D69" s="21" t="s">
        <v>4881</v>
      </c>
      <c r="E69" s="20" t="s">
        <v>29119</v>
      </c>
    </row>
    <row r="70" spans="1:5" x14ac:dyDescent="0.35">
      <c r="A70" s="21">
        <v>32</v>
      </c>
      <c r="B70" s="20" t="s">
        <v>5954</v>
      </c>
      <c r="C70" s="20" t="s">
        <v>28736</v>
      </c>
      <c r="D70" s="21" t="s">
        <v>5956</v>
      </c>
      <c r="E70" s="20" t="s">
        <v>29119</v>
      </c>
    </row>
    <row r="71" spans="1:5" x14ac:dyDescent="0.35">
      <c r="A71" s="21">
        <v>32</v>
      </c>
      <c r="B71" s="20" t="s">
        <v>15749</v>
      </c>
      <c r="C71" s="20" t="s">
        <v>28736</v>
      </c>
      <c r="D71" s="21" t="s">
        <v>15751</v>
      </c>
      <c r="E71" s="20" t="s">
        <v>29119</v>
      </c>
    </row>
    <row r="72" spans="1:5" x14ac:dyDescent="0.35">
      <c r="A72" s="21">
        <v>32</v>
      </c>
      <c r="B72" s="20" t="s">
        <v>15879</v>
      </c>
      <c r="C72" s="20" t="s">
        <v>28736</v>
      </c>
      <c r="D72" s="21" t="s">
        <v>15881</v>
      </c>
      <c r="E72" s="20" t="s">
        <v>29119</v>
      </c>
    </row>
    <row r="73" spans="1:5" x14ac:dyDescent="0.35">
      <c r="A73" s="21">
        <v>32</v>
      </c>
      <c r="B73" s="20" t="s">
        <v>21175</v>
      </c>
      <c r="C73" s="20" t="s">
        <v>28736</v>
      </c>
      <c r="D73" s="21" t="s">
        <v>21177</v>
      </c>
      <c r="E73" s="20" t="s">
        <v>29119</v>
      </c>
    </row>
    <row r="74" spans="1:5" x14ac:dyDescent="0.35">
      <c r="A74" s="21">
        <v>32</v>
      </c>
      <c r="B74" s="20" t="s">
        <v>21520</v>
      </c>
      <c r="C74" s="20" t="s">
        <v>28736</v>
      </c>
      <c r="D74" s="21" t="s">
        <v>21522</v>
      </c>
      <c r="E74" s="20" t="s">
        <v>29119</v>
      </c>
    </row>
    <row r="75" spans="1:5" x14ac:dyDescent="0.35">
      <c r="A75" s="21">
        <v>32</v>
      </c>
      <c r="B75" s="20" t="s">
        <v>29143</v>
      </c>
      <c r="C75" s="20" t="s">
        <v>28736</v>
      </c>
      <c r="D75" s="21" t="s">
        <v>29144</v>
      </c>
      <c r="E75" s="20" t="s">
        <v>29145</v>
      </c>
    </row>
    <row r="76" spans="1:5" x14ac:dyDescent="0.35">
      <c r="A76" s="21">
        <v>32</v>
      </c>
      <c r="B76" s="20" t="s">
        <v>29146</v>
      </c>
      <c r="C76" s="20" t="s">
        <v>28736</v>
      </c>
      <c r="D76" s="21" t="s">
        <v>21177</v>
      </c>
      <c r="E76" s="20" t="s">
        <v>29145</v>
      </c>
    </row>
    <row r="77" spans="1:5" x14ac:dyDescent="0.35">
      <c r="A77" s="21">
        <v>32</v>
      </c>
      <c r="B77" s="20" t="s">
        <v>29147</v>
      </c>
      <c r="C77" s="20" t="s">
        <v>28736</v>
      </c>
      <c r="D77" s="21" t="s">
        <v>2442</v>
      </c>
      <c r="E77" s="20" t="s">
        <v>29145</v>
      </c>
    </row>
    <row r="78" spans="1:5" x14ac:dyDescent="0.35">
      <c r="A78" s="21">
        <v>32</v>
      </c>
      <c r="B78" s="20" t="s">
        <v>29148</v>
      </c>
      <c r="C78" s="20" t="s">
        <v>28736</v>
      </c>
      <c r="D78" s="21" t="s">
        <v>29149</v>
      </c>
      <c r="E78" s="20" t="s">
        <v>29145</v>
      </c>
    </row>
    <row r="79" spans="1:5" x14ac:dyDescent="0.35">
      <c r="A79" s="21">
        <v>32</v>
      </c>
      <c r="B79" s="20" t="s">
        <v>29150</v>
      </c>
      <c r="C79" s="20" t="s">
        <v>28736</v>
      </c>
      <c r="D79" s="21" t="s">
        <v>29151</v>
      </c>
      <c r="E79" s="20" t="s">
        <v>29145</v>
      </c>
    </row>
    <row r="80" spans="1:5" x14ac:dyDescent="0.35">
      <c r="A80" s="21">
        <v>32</v>
      </c>
      <c r="B80" s="20" t="s">
        <v>29152</v>
      </c>
      <c r="C80" s="20" t="s">
        <v>28736</v>
      </c>
      <c r="D80" s="21" t="s">
        <v>29153</v>
      </c>
      <c r="E80" s="20" t="s">
        <v>29154</v>
      </c>
    </row>
    <row r="81" spans="1:5" x14ac:dyDescent="0.35">
      <c r="A81" s="21">
        <v>32</v>
      </c>
      <c r="B81" s="20" t="s">
        <v>29155</v>
      </c>
      <c r="C81" s="20" t="s">
        <v>28736</v>
      </c>
      <c r="D81" s="21" t="s">
        <v>29156</v>
      </c>
      <c r="E81" s="20" t="s">
        <v>29157</v>
      </c>
    </row>
    <row r="82" spans="1:5" x14ac:dyDescent="0.35">
      <c r="A82" s="21">
        <v>32</v>
      </c>
      <c r="B82" s="20" t="s">
        <v>29158</v>
      </c>
      <c r="C82" s="20" t="s">
        <v>28736</v>
      </c>
      <c r="D82" s="21" t="s">
        <v>3490</v>
      </c>
      <c r="E82" s="20" t="s">
        <v>29159</v>
      </c>
    </row>
    <row r="83" spans="1:5" x14ac:dyDescent="0.35">
      <c r="A83" s="21">
        <v>32</v>
      </c>
      <c r="B83" s="20" t="s">
        <v>29160</v>
      </c>
      <c r="C83" s="20" t="s">
        <v>28736</v>
      </c>
      <c r="D83" s="21" t="s">
        <v>29161</v>
      </c>
      <c r="E83" s="20" t="s">
        <v>29162</v>
      </c>
    </row>
    <row r="84" spans="1:5" x14ac:dyDescent="0.35">
      <c r="A84" s="21">
        <v>32</v>
      </c>
      <c r="B84" s="20" t="s">
        <v>29163</v>
      </c>
      <c r="C84" s="20" t="s">
        <v>28736</v>
      </c>
      <c r="D84" s="21" t="s">
        <v>29131</v>
      </c>
      <c r="E84" s="20" t="s">
        <v>29164</v>
      </c>
    </row>
    <row r="85" spans="1:5" x14ac:dyDescent="0.35">
      <c r="A85" s="21">
        <v>32</v>
      </c>
      <c r="B85" s="20" t="s">
        <v>29165</v>
      </c>
      <c r="C85" s="20" t="s">
        <v>28736</v>
      </c>
      <c r="D85" s="21" t="s">
        <v>29131</v>
      </c>
      <c r="E85" s="20" t="s">
        <v>29164</v>
      </c>
    </row>
    <row r="86" spans="1:5" x14ac:dyDescent="0.35">
      <c r="A86" s="21">
        <v>32</v>
      </c>
      <c r="B86" s="20" t="s">
        <v>29166</v>
      </c>
      <c r="C86" s="20" t="s">
        <v>28736</v>
      </c>
      <c r="D86" s="21" t="s">
        <v>29131</v>
      </c>
      <c r="E86" s="20" t="s">
        <v>29164</v>
      </c>
    </row>
    <row r="87" spans="1:5" x14ac:dyDescent="0.35">
      <c r="A87" s="21">
        <v>32</v>
      </c>
      <c r="B87" s="20" t="s">
        <v>29167</v>
      </c>
      <c r="C87" s="20" t="s">
        <v>28736</v>
      </c>
      <c r="D87" s="21" t="s">
        <v>29131</v>
      </c>
      <c r="E87" s="20" t="s">
        <v>29164</v>
      </c>
    </row>
    <row r="88" spans="1:5" x14ac:dyDescent="0.35">
      <c r="A88" s="21">
        <v>32</v>
      </c>
      <c r="B88" s="20" t="s">
        <v>124</v>
      </c>
      <c r="C88" s="20" t="s">
        <v>28722</v>
      </c>
      <c r="D88" s="21" t="s">
        <v>126</v>
      </c>
      <c r="E88" s="20" t="s">
        <v>29119</v>
      </c>
    </row>
    <row r="89" spans="1:5" x14ac:dyDescent="0.35">
      <c r="A89" s="21">
        <v>32</v>
      </c>
      <c r="B89" s="20" t="s">
        <v>248</v>
      </c>
      <c r="C89" s="20" t="s">
        <v>28722</v>
      </c>
      <c r="D89" s="21" t="s">
        <v>250</v>
      </c>
      <c r="E89" s="20" t="s">
        <v>29119</v>
      </c>
    </row>
    <row r="90" spans="1:5" x14ac:dyDescent="0.35">
      <c r="A90" s="21">
        <v>32</v>
      </c>
      <c r="B90" s="20" t="s">
        <v>263</v>
      </c>
      <c r="C90" s="20" t="s">
        <v>28722</v>
      </c>
      <c r="D90" s="21" t="s">
        <v>265</v>
      </c>
      <c r="E90" s="20" t="s">
        <v>29119</v>
      </c>
    </row>
    <row r="91" spans="1:5" x14ac:dyDescent="0.35">
      <c r="A91" s="21">
        <v>32</v>
      </c>
      <c r="B91" s="20" t="s">
        <v>275</v>
      </c>
      <c r="C91" s="20" t="s">
        <v>28722</v>
      </c>
      <c r="D91" s="21" t="s">
        <v>277</v>
      </c>
      <c r="E91" s="20" t="s">
        <v>29119</v>
      </c>
    </row>
    <row r="92" spans="1:5" x14ac:dyDescent="0.35">
      <c r="A92" s="21">
        <v>32</v>
      </c>
      <c r="B92" s="20" t="s">
        <v>335</v>
      </c>
      <c r="C92" s="20" t="s">
        <v>28722</v>
      </c>
      <c r="D92" s="21" t="s">
        <v>337</v>
      </c>
      <c r="E92" s="20" t="s">
        <v>29119</v>
      </c>
    </row>
    <row r="93" spans="1:5" x14ac:dyDescent="0.35">
      <c r="A93" s="21">
        <v>32</v>
      </c>
      <c r="B93" s="20" t="s">
        <v>363</v>
      </c>
      <c r="C93" s="20" t="s">
        <v>28722</v>
      </c>
      <c r="D93" s="21" t="s">
        <v>365</v>
      </c>
      <c r="E93" s="20" t="s">
        <v>29119</v>
      </c>
    </row>
    <row r="94" spans="1:5" x14ac:dyDescent="0.35">
      <c r="A94" s="21">
        <v>32</v>
      </c>
      <c r="B94" s="20" t="s">
        <v>397</v>
      </c>
      <c r="C94" s="20" t="s">
        <v>28722</v>
      </c>
      <c r="D94" s="21" t="s">
        <v>399</v>
      </c>
      <c r="E94" s="20" t="s">
        <v>29119</v>
      </c>
    </row>
    <row r="95" spans="1:5" x14ac:dyDescent="0.35">
      <c r="A95" s="21">
        <v>32</v>
      </c>
      <c r="B95" s="20" t="s">
        <v>409</v>
      </c>
      <c r="C95" s="20" t="s">
        <v>28722</v>
      </c>
      <c r="D95" s="21" t="s">
        <v>411</v>
      </c>
      <c r="E95" s="20" t="s">
        <v>29119</v>
      </c>
    </row>
    <row r="96" spans="1:5" x14ac:dyDescent="0.35">
      <c r="A96" s="21">
        <v>32</v>
      </c>
      <c r="B96" s="20" t="s">
        <v>767</v>
      </c>
      <c r="C96" s="20" t="s">
        <v>28722</v>
      </c>
      <c r="D96" s="21" t="s">
        <v>769</v>
      </c>
      <c r="E96" s="20" t="s">
        <v>29119</v>
      </c>
    </row>
    <row r="97" spans="1:5" x14ac:dyDescent="0.35">
      <c r="A97" s="21">
        <v>32</v>
      </c>
      <c r="B97" s="20" t="s">
        <v>788</v>
      </c>
      <c r="C97" s="20" t="s">
        <v>28722</v>
      </c>
      <c r="D97" s="21" t="s">
        <v>790</v>
      </c>
      <c r="E97" s="20" t="s">
        <v>29119</v>
      </c>
    </row>
    <row r="98" spans="1:5" x14ac:dyDescent="0.35">
      <c r="A98" s="21">
        <v>32</v>
      </c>
      <c r="B98" s="20" t="s">
        <v>1167</v>
      </c>
      <c r="C98" s="20" t="s">
        <v>28722</v>
      </c>
      <c r="D98" s="21" t="s">
        <v>1169</v>
      </c>
      <c r="E98" s="20" t="s">
        <v>29119</v>
      </c>
    </row>
    <row r="99" spans="1:5" x14ac:dyDescent="0.35">
      <c r="A99" s="21">
        <v>32</v>
      </c>
      <c r="B99" s="20" t="s">
        <v>1555</v>
      </c>
      <c r="C99" s="20" t="s">
        <v>28722</v>
      </c>
      <c r="D99" s="21" t="s">
        <v>1557</v>
      </c>
      <c r="E99" s="20" t="s">
        <v>29119</v>
      </c>
    </row>
    <row r="100" spans="1:5" x14ac:dyDescent="0.35">
      <c r="A100" s="21">
        <v>32</v>
      </c>
      <c r="B100" s="20" t="s">
        <v>1597</v>
      </c>
      <c r="C100" s="20" t="s">
        <v>28722</v>
      </c>
      <c r="D100" s="21" t="s">
        <v>1599</v>
      </c>
      <c r="E100" s="20" t="s">
        <v>29119</v>
      </c>
    </row>
    <row r="101" spans="1:5" x14ac:dyDescent="0.35">
      <c r="A101" s="21">
        <v>32</v>
      </c>
      <c r="B101" s="20" t="s">
        <v>1645</v>
      </c>
      <c r="C101" s="20" t="s">
        <v>28722</v>
      </c>
      <c r="D101" s="21" t="s">
        <v>1647</v>
      </c>
      <c r="E101" s="20" t="s">
        <v>29119</v>
      </c>
    </row>
    <row r="102" spans="1:5" x14ac:dyDescent="0.35">
      <c r="A102" s="21">
        <v>32</v>
      </c>
      <c r="B102" s="20" t="s">
        <v>1747</v>
      </c>
      <c r="C102" s="20" t="s">
        <v>28722</v>
      </c>
      <c r="D102" s="21" t="s">
        <v>1749</v>
      </c>
      <c r="E102" s="20" t="s">
        <v>29119</v>
      </c>
    </row>
    <row r="103" spans="1:5" x14ac:dyDescent="0.35">
      <c r="A103" s="21">
        <v>32</v>
      </c>
      <c r="B103" s="20" t="s">
        <v>1753</v>
      </c>
      <c r="C103" s="20" t="s">
        <v>28722</v>
      </c>
      <c r="D103" s="21" t="s">
        <v>1755</v>
      </c>
      <c r="E103" s="20" t="s">
        <v>29119</v>
      </c>
    </row>
    <row r="104" spans="1:5" x14ac:dyDescent="0.35">
      <c r="A104" s="21">
        <v>32</v>
      </c>
      <c r="B104" s="20" t="s">
        <v>5503</v>
      </c>
      <c r="C104" s="20" t="s">
        <v>28722</v>
      </c>
      <c r="D104" s="21" t="s">
        <v>5505</v>
      </c>
      <c r="E104" s="20" t="s">
        <v>29119</v>
      </c>
    </row>
    <row r="105" spans="1:5" x14ac:dyDescent="0.35">
      <c r="A105" s="21">
        <v>32</v>
      </c>
      <c r="B105" s="20" t="s">
        <v>14244</v>
      </c>
      <c r="C105" s="20" t="s">
        <v>28722</v>
      </c>
      <c r="D105" s="21" t="s">
        <v>14246</v>
      </c>
      <c r="E105" s="20" t="s">
        <v>29119</v>
      </c>
    </row>
    <row r="106" spans="1:5" x14ac:dyDescent="0.35">
      <c r="A106" s="21">
        <v>29</v>
      </c>
      <c r="B106" s="20" t="s">
        <v>166</v>
      </c>
      <c r="C106" s="20" t="s">
        <v>28727</v>
      </c>
      <c r="D106" s="21" t="s">
        <v>168</v>
      </c>
      <c r="E106" s="20" t="s">
        <v>29119</v>
      </c>
    </row>
    <row r="107" spans="1:5" x14ac:dyDescent="0.35">
      <c r="A107" s="21">
        <v>29</v>
      </c>
      <c r="B107" s="20" t="s">
        <v>412</v>
      </c>
      <c r="C107" s="20" t="s">
        <v>28727</v>
      </c>
      <c r="D107" s="21" t="s">
        <v>414</v>
      </c>
      <c r="E107" s="20" t="s">
        <v>29119</v>
      </c>
    </row>
    <row r="108" spans="1:5" x14ac:dyDescent="0.35">
      <c r="A108" s="21">
        <v>29</v>
      </c>
      <c r="B108" s="20" t="s">
        <v>454</v>
      </c>
      <c r="C108" s="20" t="s">
        <v>28727</v>
      </c>
      <c r="D108" s="21" t="s">
        <v>456</v>
      </c>
      <c r="E108" s="20" t="s">
        <v>29119</v>
      </c>
    </row>
    <row r="109" spans="1:5" x14ac:dyDescent="0.35">
      <c r="A109" s="21">
        <v>29</v>
      </c>
      <c r="B109" s="20" t="s">
        <v>7358</v>
      </c>
      <c r="C109" s="20" t="s">
        <v>28727</v>
      </c>
      <c r="D109" s="21" t="s">
        <v>7360</v>
      </c>
      <c r="E109" s="20" t="s">
        <v>29119</v>
      </c>
    </row>
    <row r="110" spans="1:5" x14ac:dyDescent="0.35">
      <c r="A110" s="21">
        <v>29</v>
      </c>
      <c r="B110" s="20" t="s">
        <v>29168</v>
      </c>
      <c r="C110" s="20" t="s">
        <v>28727</v>
      </c>
      <c r="D110" s="21" t="s">
        <v>102</v>
      </c>
      <c r="E110" s="20" t="s">
        <v>29169</v>
      </c>
    </row>
    <row r="111" spans="1:5" x14ac:dyDescent="0.35">
      <c r="A111" s="21">
        <v>29</v>
      </c>
      <c r="B111" s="20" t="s">
        <v>29170</v>
      </c>
      <c r="C111" s="20" t="s">
        <v>28727</v>
      </c>
      <c r="D111" s="21" t="s">
        <v>80</v>
      </c>
      <c r="E111" s="20" t="s">
        <v>29169</v>
      </c>
    </row>
    <row r="112" spans="1:5" x14ac:dyDescent="0.35">
      <c r="A112" s="21">
        <v>26</v>
      </c>
      <c r="B112" s="20" t="s">
        <v>394</v>
      </c>
      <c r="C112" s="20" t="s">
        <v>28748</v>
      </c>
      <c r="D112" s="21" t="s">
        <v>396</v>
      </c>
      <c r="E112" s="20" t="s">
        <v>29119</v>
      </c>
    </row>
    <row r="113" spans="1:5" x14ac:dyDescent="0.35">
      <c r="A113" s="21">
        <v>26</v>
      </c>
      <c r="B113" s="20" t="s">
        <v>29171</v>
      </c>
      <c r="C113" s="20" t="s">
        <v>28748</v>
      </c>
      <c r="D113" s="21" t="s">
        <v>616</v>
      </c>
      <c r="E113" s="20" t="s">
        <v>29172</v>
      </c>
    </row>
    <row r="114" spans="1:5" x14ac:dyDescent="0.35">
      <c r="A114" s="21">
        <v>26</v>
      </c>
      <c r="B114" s="20" t="s">
        <v>29173</v>
      </c>
      <c r="C114" s="20" t="s">
        <v>28748</v>
      </c>
      <c r="D114" s="21" t="s">
        <v>396</v>
      </c>
      <c r="E114" s="20" t="s">
        <v>29174</v>
      </c>
    </row>
    <row r="115" spans="1:5" x14ac:dyDescent="0.35">
      <c r="A115" s="21">
        <v>26</v>
      </c>
      <c r="B115" s="20" t="s">
        <v>29175</v>
      </c>
      <c r="C115" s="20" t="s">
        <v>28748</v>
      </c>
      <c r="D115" s="21" t="s">
        <v>29131</v>
      </c>
      <c r="E115" s="20" t="s">
        <v>29174</v>
      </c>
    </row>
    <row r="116" spans="1:5" x14ac:dyDescent="0.35">
      <c r="A116" s="21">
        <v>26</v>
      </c>
      <c r="B116" s="20" t="s">
        <v>72</v>
      </c>
      <c r="C116" s="20" t="s">
        <v>28738</v>
      </c>
      <c r="D116" s="21" t="s">
        <v>74</v>
      </c>
      <c r="E116" s="20" t="s">
        <v>29119</v>
      </c>
    </row>
    <row r="117" spans="1:5" x14ac:dyDescent="0.35">
      <c r="A117" s="21">
        <v>26</v>
      </c>
      <c r="B117" s="20" t="s">
        <v>4009</v>
      </c>
      <c r="C117" s="20" t="s">
        <v>28738</v>
      </c>
      <c r="D117" s="21" t="s">
        <v>4011</v>
      </c>
      <c r="E117" s="20" t="s">
        <v>29119</v>
      </c>
    </row>
    <row r="118" spans="1:5" x14ac:dyDescent="0.35">
      <c r="A118" s="21">
        <v>26</v>
      </c>
      <c r="B118" s="20" t="s">
        <v>3831</v>
      </c>
      <c r="C118" s="20" t="s">
        <v>28738</v>
      </c>
      <c r="D118" s="21" t="s">
        <v>4397</v>
      </c>
      <c r="E118" s="20" t="s">
        <v>29119</v>
      </c>
    </row>
    <row r="119" spans="1:5" x14ac:dyDescent="0.35">
      <c r="A119" s="21">
        <v>26</v>
      </c>
      <c r="B119" s="20" t="s">
        <v>29176</v>
      </c>
      <c r="C119" s="20" t="s">
        <v>28738</v>
      </c>
      <c r="D119" s="21" t="s">
        <v>74</v>
      </c>
      <c r="E119" s="20" t="s">
        <v>29177</v>
      </c>
    </row>
    <row r="120" spans="1:5" x14ac:dyDescent="0.35">
      <c r="A120" s="21">
        <v>26</v>
      </c>
      <c r="B120" s="20" t="s">
        <v>29178</v>
      </c>
      <c r="C120" s="20" t="s">
        <v>28738</v>
      </c>
      <c r="D120" s="21" t="s">
        <v>2040</v>
      </c>
      <c r="E120" s="20" t="s">
        <v>29179</v>
      </c>
    </row>
    <row r="121" spans="1:5" x14ac:dyDescent="0.35">
      <c r="A121" s="21">
        <v>26</v>
      </c>
      <c r="B121" s="20" t="s">
        <v>29180</v>
      </c>
      <c r="C121" s="20" t="s">
        <v>28738</v>
      </c>
      <c r="D121" s="21" t="s">
        <v>29181</v>
      </c>
      <c r="E121" s="20" t="s">
        <v>29145</v>
      </c>
    </row>
    <row r="122" spans="1:5" x14ac:dyDescent="0.35">
      <c r="A122" s="21">
        <v>26</v>
      </c>
      <c r="B122" s="20" t="s">
        <v>29182</v>
      </c>
      <c r="C122" s="20" t="s">
        <v>28738</v>
      </c>
      <c r="D122" s="21" t="s">
        <v>3833</v>
      </c>
      <c r="E122" s="20" t="s">
        <v>29145</v>
      </c>
    </row>
    <row r="123" spans="1:5" x14ac:dyDescent="0.35">
      <c r="A123" s="21">
        <v>25</v>
      </c>
      <c r="B123" s="20" t="s">
        <v>29183</v>
      </c>
      <c r="C123" s="20" t="s">
        <v>28953</v>
      </c>
      <c r="D123" s="21" t="s">
        <v>1605</v>
      </c>
      <c r="E123" s="20" t="s">
        <v>29129</v>
      </c>
    </row>
    <row r="124" spans="1:5" x14ac:dyDescent="0.35">
      <c r="A124" s="21">
        <v>25</v>
      </c>
      <c r="B124" s="20" t="s">
        <v>29184</v>
      </c>
      <c r="C124" s="20" t="s">
        <v>28756</v>
      </c>
      <c r="D124" s="21" t="s">
        <v>29185</v>
      </c>
      <c r="E124" s="20" t="s">
        <v>29186</v>
      </c>
    </row>
    <row r="125" spans="1:5" x14ac:dyDescent="0.35">
      <c r="A125" s="21">
        <v>25</v>
      </c>
      <c r="B125" s="20" t="s">
        <v>1591</v>
      </c>
      <c r="C125" s="20" t="s">
        <v>28762</v>
      </c>
      <c r="D125" s="21" t="s">
        <v>1593</v>
      </c>
      <c r="E125" s="20" t="s">
        <v>29119</v>
      </c>
    </row>
    <row r="126" spans="1:5" x14ac:dyDescent="0.35">
      <c r="A126" s="21">
        <v>25</v>
      </c>
      <c r="B126" s="20" t="s">
        <v>1717</v>
      </c>
      <c r="C126" s="20" t="s">
        <v>28762</v>
      </c>
      <c r="D126" s="21" t="s">
        <v>1719</v>
      </c>
      <c r="E126" s="20" t="s">
        <v>29119</v>
      </c>
    </row>
    <row r="127" spans="1:5" x14ac:dyDescent="0.35">
      <c r="A127" s="21">
        <v>25</v>
      </c>
      <c r="B127" s="20" t="s">
        <v>2491</v>
      </c>
      <c r="C127" s="20" t="s">
        <v>28762</v>
      </c>
      <c r="D127" s="21" t="s">
        <v>2493</v>
      </c>
      <c r="E127" s="20" t="s">
        <v>29119</v>
      </c>
    </row>
    <row r="128" spans="1:5" x14ac:dyDescent="0.35">
      <c r="A128" s="21">
        <v>25</v>
      </c>
      <c r="B128" s="20" t="s">
        <v>29187</v>
      </c>
      <c r="C128" s="20" t="s">
        <v>28762</v>
      </c>
      <c r="D128" s="21" t="s">
        <v>29188</v>
      </c>
      <c r="E128" s="20" t="s">
        <v>29189</v>
      </c>
    </row>
    <row r="129" spans="1:5" x14ac:dyDescent="0.35">
      <c r="A129" s="21">
        <v>25</v>
      </c>
      <c r="B129" s="20" t="s">
        <v>29190</v>
      </c>
      <c r="C129" s="20" t="s">
        <v>28762</v>
      </c>
      <c r="D129" s="21" t="s">
        <v>1719</v>
      </c>
      <c r="E129" s="20" t="s">
        <v>29189</v>
      </c>
    </row>
    <row r="130" spans="1:5" x14ac:dyDescent="0.35">
      <c r="A130" s="21">
        <v>25</v>
      </c>
      <c r="B130" s="20" t="s">
        <v>29191</v>
      </c>
      <c r="C130" s="20" t="s">
        <v>28762</v>
      </c>
      <c r="D130" s="21" t="s">
        <v>2493</v>
      </c>
      <c r="E130" s="20" t="s">
        <v>29189</v>
      </c>
    </row>
    <row r="131" spans="1:5" x14ac:dyDescent="0.35">
      <c r="A131" s="21">
        <v>25</v>
      </c>
      <c r="B131" s="20" t="s">
        <v>29192</v>
      </c>
      <c r="C131" s="20" t="s">
        <v>28762</v>
      </c>
      <c r="D131" s="21" t="s">
        <v>16279</v>
      </c>
      <c r="E131" s="20" t="s">
        <v>29189</v>
      </c>
    </row>
    <row r="132" spans="1:5" x14ac:dyDescent="0.35">
      <c r="A132" s="21">
        <v>25</v>
      </c>
      <c r="B132" s="20" t="s">
        <v>29193</v>
      </c>
      <c r="C132" s="20" t="s">
        <v>28762</v>
      </c>
      <c r="D132" s="21" t="s">
        <v>29194</v>
      </c>
      <c r="E132" s="20" t="s">
        <v>29189</v>
      </c>
    </row>
    <row r="133" spans="1:5" x14ac:dyDescent="0.35">
      <c r="A133" s="21">
        <v>25</v>
      </c>
      <c r="B133" s="20" t="s">
        <v>29195</v>
      </c>
      <c r="C133" s="20" t="s">
        <v>28762</v>
      </c>
      <c r="D133" s="21" t="s">
        <v>3099</v>
      </c>
      <c r="E133" s="20" t="s">
        <v>29145</v>
      </c>
    </row>
    <row r="134" spans="1:5" x14ac:dyDescent="0.35">
      <c r="A134" s="21">
        <v>24</v>
      </c>
      <c r="B134" s="20" t="s">
        <v>29196</v>
      </c>
      <c r="C134" s="20" t="s">
        <v>28805</v>
      </c>
      <c r="D134" s="21" t="s">
        <v>8104</v>
      </c>
      <c r="E134" s="20" t="s">
        <v>29197</v>
      </c>
    </row>
    <row r="135" spans="1:5" x14ac:dyDescent="0.35">
      <c r="A135" s="21">
        <v>24</v>
      </c>
      <c r="B135" s="20" t="s">
        <v>29198</v>
      </c>
      <c r="C135" s="20" t="s">
        <v>28805</v>
      </c>
      <c r="D135" s="21" t="s">
        <v>5634</v>
      </c>
      <c r="E135" s="20" t="s">
        <v>29199</v>
      </c>
    </row>
    <row r="136" spans="1:5" x14ac:dyDescent="0.35">
      <c r="A136" s="21">
        <v>20</v>
      </c>
      <c r="B136" s="20" t="s">
        <v>154</v>
      </c>
      <c r="C136" s="20" t="s">
        <v>28754</v>
      </c>
      <c r="D136" s="21" t="s">
        <v>156</v>
      </c>
      <c r="E136" s="20" t="s">
        <v>29119</v>
      </c>
    </row>
    <row r="137" spans="1:5" x14ac:dyDescent="0.35">
      <c r="A137" s="21">
        <v>19</v>
      </c>
      <c r="B137" s="20" t="s">
        <v>1708</v>
      </c>
      <c r="C137" s="20" t="s">
        <v>28799</v>
      </c>
      <c r="D137" s="21" t="s">
        <v>1710</v>
      </c>
      <c r="E137" s="20" t="s">
        <v>29119</v>
      </c>
    </row>
    <row r="138" spans="1:5" x14ac:dyDescent="0.35">
      <c r="A138" s="21">
        <v>19</v>
      </c>
      <c r="B138" s="20" t="s">
        <v>29200</v>
      </c>
      <c r="C138" s="20" t="s">
        <v>28799</v>
      </c>
      <c r="D138" s="21" t="s">
        <v>29131</v>
      </c>
      <c r="E138" s="20" t="s">
        <v>29201</v>
      </c>
    </row>
    <row r="139" spans="1:5" x14ac:dyDescent="0.35">
      <c r="A139" s="21">
        <v>19</v>
      </c>
      <c r="B139" s="20" t="s">
        <v>29202</v>
      </c>
      <c r="C139" s="20" t="s">
        <v>28799</v>
      </c>
      <c r="D139" s="21" t="s">
        <v>29131</v>
      </c>
      <c r="E139" s="20" t="s">
        <v>29201</v>
      </c>
    </row>
    <row r="140" spans="1:5" x14ac:dyDescent="0.35">
      <c r="A140" s="21">
        <v>19</v>
      </c>
      <c r="B140" s="20" t="s">
        <v>29203</v>
      </c>
      <c r="C140" s="20" t="s">
        <v>28799</v>
      </c>
      <c r="D140" s="21" t="s">
        <v>29204</v>
      </c>
      <c r="E140" s="20" t="s">
        <v>29205</v>
      </c>
    </row>
    <row r="141" spans="1:5" x14ac:dyDescent="0.35">
      <c r="A141" s="21">
        <v>19</v>
      </c>
      <c r="B141" s="20" t="s">
        <v>29206</v>
      </c>
      <c r="C141" s="20" t="s">
        <v>28799</v>
      </c>
      <c r="D141" s="21" t="s">
        <v>29131</v>
      </c>
      <c r="E141" s="20" t="s">
        <v>29201</v>
      </c>
    </row>
    <row r="142" spans="1:5" x14ac:dyDescent="0.35">
      <c r="A142" s="21">
        <v>19</v>
      </c>
      <c r="B142" s="20" t="s">
        <v>29207</v>
      </c>
      <c r="C142" s="20" t="s">
        <v>28799</v>
      </c>
      <c r="D142" s="21" t="s">
        <v>29131</v>
      </c>
      <c r="E142" s="20" t="s">
        <v>29201</v>
      </c>
    </row>
    <row r="143" spans="1:5" x14ac:dyDescent="0.35">
      <c r="A143" s="21">
        <v>19</v>
      </c>
      <c r="B143" s="20" t="s">
        <v>29208</v>
      </c>
      <c r="C143" s="20" t="s">
        <v>28799</v>
      </c>
      <c r="D143" s="21" t="s">
        <v>29131</v>
      </c>
      <c r="E143" s="20" t="s">
        <v>29201</v>
      </c>
    </row>
    <row r="144" spans="1:5" x14ac:dyDescent="0.35">
      <c r="A144" s="21">
        <v>19</v>
      </c>
      <c r="B144" s="20" t="s">
        <v>29209</v>
      </c>
      <c r="C144" s="20" t="s">
        <v>28799</v>
      </c>
      <c r="D144" s="21" t="s">
        <v>29131</v>
      </c>
      <c r="E144" s="20" t="s">
        <v>29201</v>
      </c>
    </row>
    <row r="145" spans="1:5" x14ac:dyDescent="0.35">
      <c r="A145" s="21">
        <v>19</v>
      </c>
      <c r="B145" s="20" t="s">
        <v>29210</v>
      </c>
      <c r="C145" s="20" t="s">
        <v>28799</v>
      </c>
      <c r="D145" s="21" t="s">
        <v>29131</v>
      </c>
      <c r="E145" s="20" t="s">
        <v>29201</v>
      </c>
    </row>
    <row r="146" spans="1:5" x14ac:dyDescent="0.35">
      <c r="A146" s="21">
        <v>19</v>
      </c>
      <c r="B146" s="20" t="s">
        <v>29211</v>
      </c>
      <c r="C146" s="20" t="s">
        <v>28799</v>
      </c>
      <c r="D146" s="21" t="s">
        <v>29131</v>
      </c>
      <c r="E146" s="20" t="s">
        <v>29201</v>
      </c>
    </row>
    <row r="147" spans="1:5" x14ac:dyDescent="0.35">
      <c r="A147" s="21">
        <v>18</v>
      </c>
      <c r="B147" s="20" t="s">
        <v>1398</v>
      </c>
      <c r="C147" s="20" t="s">
        <v>28907</v>
      </c>
      <c r="D147" s="21" t="s">
        <v>1400</v>
      </c>
      <c r="E147" s="20" t="s">
        <v>29119</v>
      </c>
    </row>
    <row r="148" spans="1:5" x14ac:dyDescent="0.35">
      <c r="A148" s="21">
        <v>18</v>
      </c>
      <c r="B148" s="20" t="s">
        <v>593</v>
      </c>
      <c r="C148" s="20" t="s">
        <v>28814</v>
      </c>
      <c r="D148" s="21" t="s">
        <v>29212</v>
      </c>
      <c r="E148" s="20" t="s">
        <v>29119</v>
      </c>
    </row>
    <row r="149" spans="1:5" x14ac:dyDescent="0.35">
      <c r="A149" s="21">
        <v>18</v>
      </c>
      <c r="B149" s="20" t="s">
        <v>29213</v>
      </c>
      <c r="C149" s="20" t="s">
        <v>28764</v>
      </c>
      <c r="D149" s="21" t="s">
        <v>29214</v>
      </c>
      <c r="E149" s="20" t="s">
        <v>29215</v>
      </c>
    </row>
    <row r="150" spans="1:5" x14ac:dyDescent="0.35">
      <c r="A150" s="21">
        <v>18</v>
      </c>
      <c r="B150" s="20" t="s">
        <v>29216</v>
      </c>
      <c r="C150" s="20" t="s">
        <v>28764</v>
      </c>
      <c r="D150" s="21" t="s">
        <v>1551</v>
      </c>
      <c r="E150" s="20" t="s">
        <v>29199</v>
      </c>
    </row>
    <row r="151" spans="1:5" x14ac:dyDescent="0.35">
      <c r="A151" s="21">
        <v>18</v>
      </c>
      <c r="B151" s="20" t="s">
        <v>29217</v>
      </c>
      <c r="C151" s="20" t="s">
        <v>28764</v>
      </c>
      <c r="D151" s="21" t="s">
        <v>13877</v>
      </c>
      <c r="E151" s="20" t="s">
        <v>29218</v>
      </c>
    </row>
    <row r="152" spans="1:5" x14ac:dyDescent="0.35">
      <c r="A152" s="21">
        <v>18</v>
      </c>
      <c r="B152" s="20" t="s">
        <v>29219</v>
      </c>
      <c r="C152" s="20" t="s">
        <v>28764</v>
      </c>
      <c r="D152" s="21" t="s">
        <v>7126</v>
      </c>
      <c r="E152" s="20" t="s">
        <v>29218</v>
      </c>
    </row>
    <row r="153" spans="1:5" x14ac:dyDescent="0.35">
      <c r="A153" s="21">
        <v>18</v>
      </c>
      <c r="B153" s="20" t="s">
        <v>29220</v>
      </c>
      <c r="C153" s="20" t="s">
        <v>28764</v>
      </c>
      <c r="D153" s="21" t="s">
        <v>739</v>
      </c>
      <c r="E153" s="20" t="s">
        <v>29218</v>
      </c>
    </row>
    <row r="154" spans="1:5" x14ac:dyDescent="0.35">
      <c r="A154" s="21">
        <v>18</v>
      </c>
      <c r="B154" s="20" t="s">
        <v>75</v>
      </c>
      <c r="C154" s="20" t="s">
        <v>28731</v>
      </c>
      <c r="D154" s="21" t="s">
        <v>77</v>
      </c>
      <c r="E154" s="20" t="s">
        <v>29119</v>
      </c>
    </row>
    <row r="155" spans="1:5" x14ac:dyDescent="0.35">
      <c r="A155" s="21">
        <v>16</v>
      </c>
      <c r="B155" s="20" t="s">
        <v>109</v>
      </c>
      <c r="C155" s="20" t="s">
        <v>28703</v>
      </c>
      <c r="D155" s="21" t="s">
        <v>111</v>
      </c>
      <c r="E155" s="20" t="s">
        <v>29119</v>
      </c>
    </row>
    <row r="156" spans="1:5" x14ac:dyDescent="0.35">
      <c r="A156" s="21">
        <v>16</v>
      </c>
      <c r="B156" s="20" t="s">
        <v>866</v>
      </c>
      <c r="C156" s="20" t="s">
        <v>28703</v>
      </c>
      <c r="D156" s="21" t="s">
        <v>868</v>
      </c>
      <c r="E156" s="20" t="s">
        <v>29119</v>
      </c>
    </row>
    <row r="157" spans="1:5" x14ac:dyDescent="0.35">
      <c r="A157" s="21">
        <v>16</v>
      </c>
      <c r="B157" s="20" t="s">
        <v>22341</v>
      </c>
      <c r="C157" s="20" t="s">
        <v>28703</v>
      </c>
      <c r="D157" s="21" t="s">
        <v>22343</v>
      </c>
      <c r="E157" s="20" t="s">
        <v>29119</v>
      </c>
    </row>
    <row r="158" spans="1:5" x14ac:dyDescent="0.35">
      <c r="A158" s="21">
        <v>16</v>
      </c>
      <c r="B158" s="20" t="s">
        <v>29221</v>
      </c>
      <c r="C158" s="20" t="s">
        <v>28703</v>
      </c>
      <c r="D158" s="21" t="s">
        <v>111</v>
      </c>
      <c r="E158" s="20" t="s">
        <v>29222</v>
      </c>
    </row>
    <row r="159" spans="1:5" x14ac:dyDescent="0.35">
      <c r="A159" s="21">
        <v>16</v>
      </c>
      <c r="B159" s="20" t="s">
        <v>169</v>
      </c>
      <c r="C159" s="20" t="s">
        <v>28758</v>
      </c>
      <c r="D159" s="21" t="s">
        <v>171</v>
      </c>
      <c r="E159" s="20" t="s">
        <v>29119</v>
      </c>
    </row>
    <row r="160" spans="1:5" x14ac:dyDescent="0.35">
      <c r="A160" s="21">
        <v>16</v>
      </c>
      <c r="B160" s="20" t="s">
        <v>5563</v>
      </c>
      <c r="C160" s="20" t="s">
        <v>28818</v>
      </c>
      <c r="D160" s="21" t="s">
        <v>5565</v>
      </c>
      <c r="E160" s="20" t="s">
        <v>29119</v>
      </c>
    </row>
    <row r="161" spans="1:5" x14ac:dyDescent="0.35">
      <c r="A161" s="21">
        <v>15</v>
      </c>
      <c r="B161" s="20" t="s">
        <v>112</v>
      </c>
      <c r="C161" s="20" t="s">
        <v>28704</v>
      </c>
      <c r="D161" s="21" t="s">
        <v>114</v>
      </c>
      <c r="E161" s="20" t="s">
        <v>29119</v>
      </c>
    </row>
    <row r="162" spans="1:5" x14ac:dyDescent="0.35">
      <c r="A162" s="21">
        <v>15</v>
      </c>
      <c r="B162" s="20" t="s">
        <v>1037</v>
      </c>
      <c r="C162" s="20" t="s">
        <v>28750</v>
      </c>
      <c r="D162" s="21" t="s">
        <v>1039</v>
      </c>
      <c r="E162" s="20" t="s">
        <v>29119</v>
      </c>
    </row>
    <row r="163" spans="1:5" x14ac:dyDescent="0.35">
      <c r="A163" s="21">
        <v>15</v>
      </c>
      <c r="B163" s="20" t="s">
        <v>1040</v>
      </c>
      <c r="C163" s="20" t="s">
        <v>28750</v>
      </c>
      <c r="D163" s="21" t="s">
        <v>1042</v>
      </c>
      <c r="E163" s="20" t="s">
        <v>29119</v>
      </c>
    </row>
    <row r="164" spans="1:5" x14ac:dyDescent="0.35">
      <c r="A164" s="21">
        <v>15</v>
      </c>
      <c r="B164" s="20" t="s">
        <v>302</v>
      </c>
      <c r="C164" s="20" t="s">
        <v>28750</v>
      </c>
      <c r="D164" s="21" t="s">
        <v>1209</v>
      </c>
      <c r="E164" s="20" t="s">
        <v>29119</v>
      </c>
    </row>
    <row r="165" spans="1:5" x14ac:dyDescent="0.35">
      <c r="A165" s="21">
        <v>15</v>
      </c>
      <c r="B165" s="20" t="s">
        <v>1359</v>
      </c>
      <c r="C165" s="20" t="s">
        <v>28750</v>
      </c>
      <c r="D165" s="21" t="s">
        <v>1361</v>
      </c>
      <c r="E165" s="20" t="s">
        <v>29119</v>
      </c>
    </row>
    <row r="166" spans="1:5" x14ac:dyDescent="0.35">
      <c r="A166" s="21">
        <v>15</v>
      </c>
      <c r="B166" s="20" t="s">
        <v>1831</v>
      </c>
      <c r="C166" s="20" t="s">
        <v>28750</v>
      </c>
      <c r="D166" s="21" t="s">
        <v>1833</v>
      </c>
      <c r="E166" s="20" t="s">
        <v>29119</v>
      </c>
    </row>
    <row r="167" spans="1:5" x14ac:dyDescent="0.35">
      <c r="A167" s="21">
        <v>15</v>
      </c>
      <c r="B167" s="20" t="s">
        <v>2188</v>
      </c>
      <c r="C167" s="20" t="s">
        <v>28750</v>
      </c>
      <c r="D167" s="21" t="s">
        <v>2190</v>
      </c>
      <c r="E167" s="20" t="s">
        <v>29119</v>
      </c>
    </row>
    <row r="168" spans="1:5" x14ac:dyDescent="0.35">
      <c r="A168" s="21">
        <v>15</v>
      </c>
      <c r="B168" s="20" t="s">
        <v>2805</v>
      </c>
      <c r="C168" s="20" t="s">
        <v>28750</v>
      </c>
      <c r="D168" s="21" t="s">
        <v>2807</v>
      </c>
      <c r="E168" s="20" t="s">
        <v>29119</v>
      </c>
    </row>
    <row r="169" spans="1:5" x14ac:dyDescent="0.35">
      <c r="A169" s="21">
        <v>15</v>
      </c>
      <c r="B169" s="20" t="s">
        <v>7175</v>
      </c>
      <c r="C169" s="20" t="s">
        <v>28750</v>
      </c>
      <c r="D169" s="21" t="s">
        <v>7177</v>
      </c>
      <c r="E169" s="20" t="s">
        <v>29119</v>
      </c>
    </row>
    <row r="170" spans="1:5" x14ac:dyDescent="0.35">
      <c r="A170" s="21">
        <v>15</v>
      </c>
      <c r="B170" s="20" t="s">
        <v>29223</v>
      </c>
      <c r="C170" s="20" t="s">
        <v>28750</v>
      </c>
      <c r="D170" s="21" t="s">
        <v>1039</v>
      </c>
      <c r="E170" s="20" t="s">
        <v>29199</v>
      </c>
    </row>
    <row r="171" spans="1:5" x14ac:dyDescent="0.35">
      <c r="A171" s="21">
        <v>15</v>
      </c>
      <c r="B171" s="20" t="s">
        <v>29224</v>
      </c>
      <c r="C171" s="20" t="s">
        <v>28750</v>
      </c>
      <c r="D171" s="21" t="s">
        <v>1361</v>
      </c>
      <c r="E171" s="20" t="s">
        <v>29199</v>
      </c>
    </row>
    <row r="172" spans="1:5" x14ac:dyDescent="0.35">
      <c r="A172" s="21">
        <v>14</v>
      </c>
      <c r="B172" s="20" t="s">
        <v>29225</v>
      </c>
      <c r="C172" s="20" t="s">
        <v>28752</v>
      </c>
      <c r="D172" s="21" t="s">
        <v>1803</v>
      </c>
      <c r="E172" s="20" t="s">
        <v>29226</v>
      </c>
    </row>
    <row r="173" spans="1:5" x14ac:dyDescent="0.35">
      <c r="A173" s="21">
        <v>14</v>
      </c>
      <c r="B173" s="20" t="s">
        <v>29227</v>
      </c>
      <c r="C173" s="20" t="s">
        <v>28752</v>
      </c>
      <c r="D173" s="21" t="s">
        <v>534</v>
      </c>
      <c r="E173" s="20" t="s">
        <v>29226</v>
      </c>
    </row>
    <row r="174" spans="1:5" x14ac:dyDescent="0.35">
      <c r="A174" s="21">
        <v>14</v>
      </c>
      <c r="B174" s="20" t="s">
        <v>29228</v>
      </c>
      <c r="C174" s="20" t="s">
        <v>28752</v>
      </c>
      <c r="D174" s="21" t="s">
        <v>21417</v>
      </c>
      <c r="E174" s="20" t="s">
        <v>29226</v>
      </c>
    </row>
    <row r="175" spans="1:5" x14ac:dyDescent="0.35">
      <c r="A175" s="21">
        <v>14</v>
      </c>
      <c r="B175" s="20" t="s">
        <v>195</v>
      </c>
      <c r="C175" s="20" t="s">
        <v>28770</v>
      </c>
      <c r="D175" s="21" t="s">
        <v>197</v>
      </c>
      <c r="E175" s="20" t="s">
        <v>29119</v>
      </c>
    </row>
    <row r="176" spans="1:5" x14ac:dyDescent="0.35">
      <c r="A176" s="21">
        <v>14</v>
      </c>
      <c r="B176" s="20" t="s">
        <v>29229</v>
      </c>
      <c r="C176" s="20" t="s">
        <v>28825</v>
      </c>
      <c r="D176" s="21" t="s">
        <v>736</v>
      </c>
      <c r="E176" s="20" t="s">
        <v>29230</v>
      </c>
    </row>
    <row r="177" spans="1:5" x14ac:dyDescent="0.35">
      <c r="A177" s="21">
        <v>13</v>
      </c>
      <c r="B177" s="20" t="s">
        <v>487</v>
      </c>
      <c r="C177" s="20" t="s">
        <v>28741</v>
      </c>
      <c r="D177" s="21" t="s">
        <v>489</v>
      </c>
      <c r="E177" s="20" t="s">
        <v>29119</v>
      </c>
    </row>
    <row r="178" spans="1:5" x14ac:dyDescent="0.35">
      <c r="A178" s="21">
        <v>12</v>
      </c>
      <c r="B178" s="20" t="s">
        <v>387</v>
      </c>
      <c r="C178" s="20" t="s">
        <v>28746</v>
      </c>
      <c r="D178" s="21" t="s">
        <v>389</v>
      </c>
      <c r="E178" s="20" t="s">
        <v>29119</v>
      </c>
    </row>
    <row r="179" spans="1:5" x14ac:dyDescent="0.35">
      <c r="A179" s="21">
        <v>12</v>
      </c>
      <c r="B179" s="20" t="s">
        <v>29231</v>
      </c>
      <c r="C179" s="20" t="s">
        <v>28855</v>
      </c>
      <c r="D179" s="21" t="s">
        <v>29232</v>
      </c>
      <c r="E179" s="20" t="s">
        <v>29199</v>
      </c>
    </row>
    <row r="180" spans="1:5" x14ac:dyDescent="0.35">
      <c r="A180" s="21">
        <v>12</v>
      </c>
      <c r="B180" s="20" t="s">
        <v>29233</v>
      </c>
      <c r="C180" s="20" t="s">
        <v>28855</v>
      </c>
      <c r="D180" s="21" t="s">
        <v>29234</v>
      </c>
      <c r="E180" s="20" t="s">
        <v>29129</v>
      </c>
    </row>
    <row r="181" spans="1:5" x14ac:dyDescent="0.35">
      <c r="A181" s="21">
        <v>12</v>
      </c>
      <c r="B181" s="20" t="s">
        <v>466</v>
      </c>
      <c r="C181" s="20" t="s">
        <v>28821</v>
      </c>
      <c r="D181" s="21" t="s">
        <v>468</v>
      </c>
      <c r="E181" s="20" t="s">
        <v>29119</v>
      </c>
    </row>
    <row r="182" spans="1:5" x14ac:dyDescent="0.35">
      <c r="A182" s="21">
        <v>12</v>
      </c>
      <c r="B182" s="20" t="s">
        <v>8336</v>
      </c>
      <c r="C182" s="20" t="s">
        <v>28821</v>
      </c>
      <c r="D182" s="21" t="s">
        <v>8338</v>
      </c>
      <c r="E182" s="20" t="s">
        <v>29119</v>
      </c>
    </row>
    <row r="183" spans="1:5" x14ac:dyDescent="0.35">
      <c r="A183" s="21">
        <v>12</v>
      </c>
      <c r="B183" s="20" t="s">
        <v>860</v>
      </c>
      <c r="C183" s="20" t="s">
        <v>28821</v>
      </c>
      <c r="D183" s="21" t="s">
        <v>14365</v>
      </c>
      <c r="E183" s="20" t="s">
        <v>29119</v>
      </c>
    </row>
    <row r="184" spans="1:5" x14ac:dyDescent="0.35">
      <c r="A184" s="21">
        <v>12</v>
      </c>
      <c r="B184" s="20" t="s">
        <v>20838</v>
      </c>
      <c r="C184" s="20" t="s">
        <v>28821</v>
      </c>
      <c r="D184" s="21" t="s">
        <v>20840</v>
      </c>
      <c r="E184" s="20" t="s">
        <v>29119</v>
      </c>
    </row>
    <row r="185" spans="1:5" x14ac:dyDescent="0.35">
      <c r="A185" s="21">
        <v>12</v>
      </c>
      <c r="B185" s="20" t="s">
        <v>21384</v>
      </c>
      <c r="C185" s="20" t="s">
        <v>28821</v>
      </c>
      <c r="D185" s="21" t="s">
        <v>21386</v>
      </c>
      <c r="E185" s="20" t="s">
        <v>29119</v>
      </c>
    </row>
    <row r="186" spans="1:5" x14ac:dyDescent="0.35">
      <c r="A186" s="21">
        <v>12</v>
      </c>
      <c r="B186" s="20" t="s">
        <v>22767</v>
      </c>
      <c r="C186" s="20" t="s">
        <v>28821</v>
      </c>
      <c r="D186" s="21" t="s">
        <v>22769</v>
      </c>
      <c r="E186" s="20" t="s">
        <v>29119</v>
      </c>
    </row>
    <row r="187" spans="1:5" x14ac:dyDescent="0.35">
      <c r="A187" s="21">
        <v>12</v>
      </c>
      <c r="B187" s="20" t="s">
        <v>27205</v>
      </c>
      <c r="C187" s="20" t="s">
        <v>28821</v>
      </c>
      <c r="D187" s="21" t="s">
        <v>27207</v>
      </c>
      <c r="E187" s="20" t="s">
        <v>29119</v>
      </c>
    </row>
    <row r="188" spans="1:5" x14ac:dyDescent="0.35">
      <c r="A188" s="21">
        <v>12</v>
      </c>
      <c r="B188" s="20" t="s">
        <v>1380</v>
      </c>
      <c r="C188" s="20" t="s">
        <v>28808</v>
      </c>
      <c r="D188" s="21" t="s">
        <v>1382</v>
      </c>
      <c r="E188" s="20" t="s">
        <v>29119</v>
      </c>
    </row>
    <row r="189" spans="1:5" x14ac:dyDescent="0.35">
      <c r="A189" s="21">
        <v>12</v>
      </c>
      <c r="B189" s="20" t="s">
        <v>13221</v>
      </c>
      <c r="C189" s="20" t="s">
        <v>28808</v>
      </c>
      <c r="D189" s="21" t="s">
        <v>13223</v>
      </c>
      <c r="E189" s="20" t="s">
        <v>29119</v>
      </c>
    </row>
    <row r="190" spans="1:5" x14ac:dyDescent="0.35">
      <c r="A190" s="21">
        <v>12</v>
      </c>
      <c r="B190" s="20" t="s">
        <v>1708</v>
      </c>
      <c r="C190" s="20" t="s">
        <v>28877</v>
      </c>
      <c r="D190" s="21" t="s">
        <v>1710</v>
      </c>
      <c r="E190" s="20" t="s">
        <v>29119</v>
      </c>
    </row>
    <row r="191" spans="1:5" x14ac:dyDescent="0.35">
      <c r="A191" s="21">
        <v>12</v>
      </c>
      <c r="B191" s="20" t="s">
        <v>29200</v>
      </c>
      <c r="C191" s="20" t="s">
        <v>28877</v>
      </c>
      <c r="D191" s="21" t="s">
        <v>29131</v>
      </c>
      <c r="E191" s="20" t="s">
        <v>29201</v>
      </c>
    </row>
    <row r="192" spans="1:5" x14ac:dyDescent="0.35">
      <c r="A192" s="21">
        <v>12</v>
      </c>
      <c r="B192" s="20" t="s">
        <v>29202</v>
      </c>
      <c r="C192" s="20" t="s">
        <v>28877</v>
      </c>
      <c r="D192" s="21" t="s">
        <v>29131</v>
      </c>
      <c r="E192" s="20" t="s">
        <v>29201</v>
      </c>
    </row>
    <row r="193" spans="1:5" x14ac:dyDescent="0.35">
      <c r="A193" s="21">
        <v>12</v>
      </c>
      <c r="B193" s="20" t="s">
        <v>29203</v>
      </c>
      <c r="C193" s="20" t="s">
        <v>28877</v>
      </c>
      <c r="D193" s="21" t="s">
        <v>29204</v>
      </c>
      <c r="E193" s="20" t="s">
        <v>29205</v>
      </c>
    </row>
    <row r="194" spans="1:5" x14ac:dyDescent="0.35">
      <c r="A194" s="21">
        <v>12</v>
      </c>
      <c r="B194" s="20" t="s">
        <v>29206</v>
      </c>
      <c r="C194" s="20" t="s">
        <v>28877</v>
      </c>
      <c r="D194" s="21" t="s">
        <v>29131</v>
      </c>
      <c r="E194" s="20" t="s">
        <v>29201</v>
      </c>
    </row>
    <row r="195" spans="1:5" x14ac:dyDescent="0.35">
      <c r="A195" s="21">
        <v>12</v>
      </c>
      <c r="B195" s="20" t="s">
        <v>29207</v>
      </c>
      <c r="C195" s="20" t="s">
        <v>28877</v>
      </c>
      <c r="D195" s="21" t="s">
        <v>29131</v>
      </c>
      <c r="E195" s="20" t="s">
        <v>29201</v>
      </c>
    </row>
    <row r="196" spans="1:5" x14ac:dyDescent="0.35">
      <c r="A196" s="21">
        <v>12</v>
      </c>
      <c r="B196" s="20" t="s">
        <v>29208</v>
      </c>
      <c r="C196" s="20" t="s">
        <v>28877</v>
      </c>
      <c r="D196" s="21" t="s">
        <v>29131</v>
      </c>
      <c r="E196" s="20" t="s">
        <v>29201</v>
      </c>
    </row>
    <row r="197" spans="1:5" x14ac:dyDescent="0.35">
      <c r="A197" s="21">
        <v>12</v>
      </c>
      <c r="B197" s="20" t="s">
        <v>29209</v>
      </c>
      <c r="C197" s="20" t="s">
        <v>28877</v>
      </c>
      <c r="D197" s="21" t="s">
        <v>29131</v>
      </c>
      <c r="E197" s="20" t="s">
        <v>29201</v>
      </c>
    </row>
    <row r="198" spans="1:5" x14ac:dyDescent="0.35">
      <c r="A198" s="21">
        <v>12</v>
      </c>
      <c r="B198" s="20" t="s">
        <v>29210</v>
      </c>
      <c r="C198" s="20" t="s">
        <v>28877</v>
      </c>
      <c r="D198" s="21" t="s">
        <v>29131</v>
      </c>
      <c r="E198" s="20" t="s">
        <v>29201</v>
      </c>
    </row>
    <row r="199" spans="1:5" x14ac:dyDescent="0.35">
      <c r="A199" s="21">
        <v>12</v>
      </c>
      <c r="B199" s="20" t="s">
        <v>29211</v>
      </c>
      <c r="C199" s="20" t="s">
        <v>28877</v>
      </c>
      <c r="D199" s="21" t="s">
        <v>29131</v>
      </c>
      <c r="E199" s="20" t="s">
        <v>29201</v>
      </c>
    </row>
    <row r="200" spans="1:5" x14ac:dyDescent="0.35">
      <c r="A200" s="21">
        <v>11</v>
      </c>
      <c r="B200" s="20" t="s">
        <v>91</v>
      </c>
      <c r="C200" s="20" t="s">
        <v>28734</v>
      </c>
      <c r="D200" s="21" t="s">
        <v>93</v>
      </c>
      <c r="E200" s="20" t="s">
        <v>29119</v>
      </c>
    </row>
    <row r="201" spans="1:5" x14ac:dyDescent="0.35">
      <c r="A201" s="21">
        <v>11</v>
      </c>
      <c r="B201" s="20" t="s">
        <v>743</v>
      </c>
      <c r="C201" s="20" t="s">
        <v>28734</v>
      </c>
      <c r="D201" s="21" t="s">
        <v>745</v>
      </c>
      <c r="E201" s="20" t="s">
        <v>29119</v>
      </c>
    </row>
    <row r="202" spans="1:5" x14ac:dyDescent="0.35">
      <c r="A202" s="21">
        <v>11</v>
      </c>
      <c r="B202" s="20" t="s">
        <v>4184</v>
      </c>
      <c r="C202" s="20" t="s">
        <v>28816</v>
      </c>
      <c r="D202" s="21" t="s">
        <v>4186</v>
      </c>
      <c r="E202" s="20" t="s">
        <v>29119</v>
      </c>
    </row>
    <row r="203" spans="1:5" x14ac:dyDescent="0.35">
      <c r="A203" s="21">
        <v>11</v>
      </c>
      <c r="B203" s="20" t="s">
        <v>5563</v>
      </c>
      <c r="C203" s="20" t="s">
        <v>28816</v>
      </c>
      <c r="D203" s="21" t="s">
        <v>5565</v>
      </c>
      <c r="E203" s="20" t="s">
        <v>29119</v>
      </c>
    </row>
    <row r="204" spans="1:5" x14ac:dyDescent="0.35">
      <c r="A204" s="21">
        <v>11</v>
      </c>
      <c r="B204" s="20" t="s">
        <v>305</v>
      </c>
      <c r="C204" s="20" t="s">
        <v>28733</v>
      </c>
      <c r="D204" s="21" t="s">
        <v>307</v>
      </c>
      <c r="E204" s="20" t="s">
        <v>29119</v>
      </c>
    </row>
    <row r="205" spans="1:5" x14ac:dyDescent="0.35">
      <c r="A205" s="21">
        <v>11</v>
      </c>
      <c r="B205" s="20" t="s">
        <v>366</v>
      </c>
      <c r="C205" s="20" t="s">
        <v>28733</v>
      </c>
      <c r="D205" s="21" t="s">
        <v>368</v>
      </c>
      <c r="E205" s="20" t="s">
        <v>29119</v>
      </c>
    </row>
    <row r="206" spans="1:5" x14ac:dyDescent="0.35">
      <c r="A206" s="21">
        <v>11</v>
      </c>
      <c r="B206" s="20" t="s">
        <v>384</v>
      </c>
      <c r="C206" s="20" t="s">
        <v>28733</v>
      </c>
      <c r="D206" s="21" t="s">
        <v>386</v>
      </c>
      <c r="E206" s="20" t="s">
        <v>29119</v>
      </c>
    </row>
    <row r="207" spans="1:5" x14ac:dyDescent="0.35">
      <c r="A207" s="21">
        <v>11</v>
      </c>
      <c r="B207" s="20" t="s">
        <v>707</v>
      </c>
      <c r="C207" s="20" t="s">
        <v>28733</v>
      </c>
      <c r="D207" s="21" t="s">
        <v>709</v>
      </c>
      <c r="E207" s="20" t="s">
        <v>29119</v>
      </c>
    </row>
    <row r="208" spans="1:5" x14ac:dyDescent="0.35">
      <c r="A208" s="21">
        <v>11</v>
      </c>
      <c r="B208" s="20" t="s">
        <v>851</v>
      </c>
      <c r="C208" s="20" t="s">
        <v>28733</v>
      </c>
      <c r="D208" s="21" t="s">
        <v>853</v>
      </c>
      <c r="E208" s="20" t="s">
        <v>29119</v>
      </c>
    </row>
    <row r="209" spans="1:5" x14ac:dyDescent="0.35">
      <c r="A209" s="21">
        <v>11</v>
      </c>
      <c r="B209" s="20" t="s">
        <v>2936</v>
      </c>
      <c r="C209" s="20" t="s">
        <v>28733</v>
      </c>
      <c r="D209" s="21" t="s">
        <v>2938</v>
      </c>
      <c r="E209" s="20" t="s">
        <v>29119</v>
      </c>
    </row>
    <row r="210" spans="1:5" x14ac:dyDescent="0.35">
      <c r="A210" s="21">
        <v>11</v>
      </c>
      <c r="B210" s="20" t="s">
        <v>8652</v>
      </c>
      <c r="C210" s="20" t="s">
        <v>28733</v>
      </c>
      <c r="D210" s="21" t="s">
        <v>8654</v>
      </c>
      <c r="E210" s="20" t="s">
        <v>29119</v>
      </c>
    </row>
    <row r="211" spans="1:5" x14ac:dyDescent="0.35">
      <c r="A211" s="21">
        <v>11</v>
      </c>
      <c r="B211" s="20" t="s">
        <v>29235</v>
      </c>
      <c r="C211" s="20" t="s">
        <v>28733</v>
      </c>
      <c r="D211" s="21" t="s">
        <v>386</v>
      </c>
      <c r="E211" s="20" t="s">
        <v>29218</v>
      </c>
    </row>
    <row r="212" spans="1:5" x14ac:dyDescent="0.35">
      <c r="A212" s="21">
        <v>11</v>
      </c>
      <c r="B212" s="20" t="s">
        <v>29236</v>
      </c>
      <c r="C212" s="20" t="s">
        <v>28733</v>
      </c>
      <c r="D212" s="21" t="s">
        <v>709</v>
      </c>
      <c r="E212" s="20" t="s">
        <v>29159</v>
      </c>
    </row>
    <row r="213" spans="1:5" x14ac:dyDescent="0.35">
      <c r="A213" s="21">
        <v>11</v>
      </c>
      <c r="B213" s="20" t="s">
        <v>29237</v>
      </c>
      <c r="C213" s="20" t="s">
        <v>28733</v>
      </c>
      <c r="D213" s="21" t="s">
        <v>307</v>
      </c>
      <c r="E213" s="20" t="s">
        <v>29218</v>
      </c>
    </row>
    <row r="214" spans="1:5" x14ac:dyDescent="0.35">
      <c r="A214" s="21">
        <v>11</v>
      </c>
      <c r="B214" s="20" t="s">
        <v>29238</v>
      </c>
      <c r="C214" s="20" t="s">
        <v>28733</v>
      </c>
      <c r="D214" s="21" t="s">
        <v>368</v>
      </c>
      <c r="E214" s="20" t="s">
        <v>29162</v>
      </c>
    </row>
    <row r="215" spans="1:5" x14ac:dyDescent="0.35">
      <c r="A215" s="21">
        <v>11</v>
      </c>
      <c r="B215" s="20" t="s">
        <v>2230</v>
      </c>
      <c r="C215" s="20" t="s">
        <v>28744</v>
      </c>
      <c r="D215" s="21" t="s">
        <v>2232</v>
      </c>
      <c r="E215" s="20" t="s">
        <v>29119</v>
      </c>
    </row>
    <row r="216" spans="1:5" x14ac:dyDescent="0.35">
      <c r="A216" s="21">
        <v>11</v>
      </c>
      <c r="B216" s="20" t="s">
        <v>8691</v>
      </c>
      <c r="C216" s="20" t="s">
        <v>28744</v>
      </c>
      <c r="D216" s="21" t="s">
        <v>29239</v>
      </c>
      <c r="E216" s="20" t="s">
        <v>29119</v>
      </c>
    </row>
    <row r="217" spans="1:5" x14ac:dyDescent="0.35">
      <c r="A217" s="21">
        <v>10</v>
      </c>
      <c r="B217" s="20" t="s">
        <v>29240</v>
      </c>
      <c r="C217" s="20" t="s">
        <v>28942</v>
      </c>
      <c r="D217" s="21" t="s">
        <v>29241</v>
      </c>
      <c r="E217" s="20" t="s">
        <v>29145</v>
      </c>
    </row>
    <row r="218" spans="1:5" x14ac:dyDescent="0.35">
      <c r="A218" s="21">
        <v>10</v>
      </c>
      <c r="B218" s="20" t="s">
        <v>29242</v>
      </c>
      <c r="C218" s="20" t="s">
        <v>28942</v>
      </c>
      <c r="D218" s="21" t="s">
        <v>29243</v>
      </c>
      <c r="E218" s="20" t="s">
        <v>29244</v>
      </c>
    </row>
    <row r="219" spans="1:5" x14ac:dyDescent="0.35">
      <c r="A219" s="21">
        <v>10</v>
      </c>
      <c r="B219" s="20" t="s">
        <v>3106</v>
      </c>
      <c r="C219" s="20" t="s">
        <v>28809</v>
      </c>
      <c r="D219" s="21" t="s">
        <v>3108</v>
      </c>
      <c r="E219" s="20" t="s">
        <v>29119</v>
      </c>
    </row>
    <row r="220" spans="1:5" x14ac:dyDescent="0.35">
      <c r="A220" s="21">
        <v>10</v>
      </c>
      <c r="B220" s="20" t="s">
        <v>6376</v>
      </c>
      <c r="C220" s="20" t="s">
        <v>28809</v>
      </c>
      <c r="D220" s="21" t="s">
        <v>6378</v>
      </c>
      <c r="E220" s="20" t="s">
        <v>29119</v>
      </c>
    </row>
    <row r="221" spans="1:5" x14ac:dyDescent="0.35">
      <c r="A221" s="21">
        <v>10</v>
      </c>
      <c r="B221" s="20" t="s">
        <v>6430</v>
      </c>
      <c r="C221" s="20" t="s">
        <v>28809</v>
      </c>
      <c r="D221" s="21" t="s">
        <v>6432</v>
      </c>
      <c r="E221" s="20" t="s">
        <v>29119</v>
      </c>
    </row>
    <row r="222" spans="1:5" x14ac:dyDescent="0.35">
      <c r="A222" s="21">
        <v>10</v>
      </c>
      <c r="B222" s="20" t="s">
        <v>29245</v>
      </c>
      <c r="C222" s="20" t="s">
        <v>28760</v>
      </c>
      <c r="D222" s="21" t="s">
        <v>592</v>
      </c>
      <c r="E222" s="20" t="s">
        <v>29246</v>
      </c>
    </row>
    <row r="223" spans="1:5" x14ac:dyDescent="0.35">
      <c r="A223" s="21">
        <v>10</v>
      </c>
      <c r="B223" s="20" t="s">
        <v>29247</v>
      </c>
      <c r="C223" s="20" t="s">
        <v>28760</v>
      </c>
      <c r="D223" s="21" t="s">
        <v>9305</v>
      </c>
      <c r="E223" s="20" t="s">
        <v>29248</v>
      </c>
    </row>
    <row r="224" spans="1:5" x14ac:dyDescent="0.35">
      <c r="A224" s="21">
        <v>10</v>
      </c>
      <c r="B224" s="20" t="s">
        <v>6922</v>
      </c>
      <c r="C224" s="20" t="s">
        <v>28857</v>
      </c>
      <c r="D224" s="21" t="s">
        <v>6924</v>
      </c>
      <c r="E224" s="20" t="s">
        <v>29119</v>
      </c>
    </row>
    <row r="225" spans="1:5" x14ac:dyDescent="0.35">
      <c r="A225" s="21">
        <v>10</v>
      </c>
      <c r="B225" s="20" t="s">
        <v>638</v>
      </c>
      <c r="C225" s="20" t="s">
        <v>28865</v>
      </c>
      <c r="D225" s="21" t="s">
        <v>640</v>
      </c>
      <c r="E225" s="20" t="s">
        <v>29119</v>
      </c>
    </row>
    <row r="226" spans="1:5" x14ac:dyDescent="0.35">
      <c r="A226" s="21">
        <v>10</v>
      </c>
      <c r="B226" s="20" t="s">
        <v>935</v>
      </c>
      <c r="C226" s="20" t="s">
        <v>28865</v>
      </c>
      <c r="D226" s="21" t="s">
        <v>937</v>
      </c>
      <c r="E226" s="20" t="s">
        <v>29119</v>
      </c>
    </row>
    <row r="227" spans="1:5" x14ac:dyDescent="0.35">
      <c r="A227" s="21">
        <v>9</v>
      </c>
      <c r="B227" s="20" t="s">
        <v>29249</v>
      </c>
      <c r="C227" s="20" t="s">
        <v>28789</v>
      </c>
      <c r="D227" s="21" t="s">
        <v>1815</v>
      </c>
      <c r="E227" s="20" t="s">
        <v>29250</v>
      </c>
    </row>
    <row r="228" spans="1:5" x14ac:dyDescent="0.35">
      <c r="A228" s="21">
        <v>9</v>
      </c>
      <c r="B228" s="20" t="s">
        <v>29251</v>
      </c>
      <c r="C228" s="20" t="s">
        <v>28789</v>
      </c>
      <c r="D228" s="21" t="s">
        <v>29252</v>
      </c>
      <c r="E228" s="20" t="s">
        <v>29145</v>
      </c>
    </row>
    <row r="229" spans="1:5" x14ac:dyDescent="0.35">
      <c r="A229" s="21">
        <v>9</v>
      </c>
      <c r="B229" s="20" t="s">
        <v>29253</v>
      </c>
      <c r="C229" s="20" t="s">
        <v>28789</v>
      </c>
      <c r="D229" s="21" t="s">
        <v>29254</v>
      </c>
      <c r="E229" s="20" t="s">
        <v>29145</v>
      </c>
    </row>
    <row r="230" spans="1:5" x14ac:dyDescent="0.35">
      <c r="A230" s="21">
        <v>9</v>
      </c>
      <c r="B230" s="20" t="s">
        <v>3706</v>
      </c>
      <c r="C230" s="20" t="s">
        <v>28905</v>
      </c>
      <c r="D230" s="21" t="s">
        <v>3708</v>
      </c>
      <c r="E230" s="20" t="s">
        <v>29119</v>
      </c>
    </row>
    <row r="231" spans="1:5" x14ac:dyDescent="0.35">
      <c r="A231" s="21">
        <v>9</v>
      </c>
      <c r="B231" s="20" t="s">
        <v>1116</v>
      </c>
      <c r="C231" s="20" t="s">
        <v>28779</v>
      </c>
      <c r="D231" s="21" t="s">
        <v>1118</v>
      </c>
      <c r="E231" s="20" t="s">
        <v>29119</v>
      </c>
    </row>
    <row r="232" spans="1:5" x14ac:dyDescent="0.35">
      <c r="A232" s="21">
        <v>8</v>
      </c>
      <c r="B232" s="20" t="s">
        <v>30</v>
      </c>
      <c r="C232" s="20" t="s">
        <v>28688</v>
      </c>
      <c r="D232" s="21" t="s">
        <v>32</v>
      </c>
      <c r="E232" s="20" t="s">
        <v>29119</v>
      </c>
    </row>
    <row r="233" spans="1:5" x14ac:dyDescent="0.35">
      <c r="A233" s="21">
        <v>8</v>
      </c>
      <c r="B233" s="20" t="s">
        <v>1019</v>
      </c>
      <c r="C233" s="20" t="s">
        <v>28780</v>
      </c>
      <c r="D233" s="21" t="s">
        <v>1021</v>
      </c>
      <c r="E233" s="20" t="s">
        <v>29119</v>
      </c>
    </row>
    <row r="234" spans="1:5" x14ac:dyDescent="0.35">
      <c r="A234" s="21">
        <v>7</v>
      </c>
      <c r="B234" s="20" t="s">
        <v>353</v>
      </c>
      <c r="C234" s="20" t="s">
        <v>28792</v>
      </c>
      <c r="D234" s="21" t="s">
        <v>355</v>
      </c>
      <c r="E234" s="20" t="s">
        <v>29119</v>
      </c>
    </row>
    <row r="235" spans="1:5" x14ac:dyDescent="0.35">
      <c r="A235" s="21">
        <v>7</v>
      </c>
      <c r="B235" s="20" t="s">
        <v>8516</v>
      </c>
      <c r="C235" s="20" t="s">
        <v>28913</v>
      </c>
      <c r="D235" s="21" t="s">
        <v>8518</v>
      </c>
      <c r="E235" s="20" t="s">
        <v>29119</v>
      </c>
    </row>
    <row r="236" spans="1:5" x14ac:dyDescent="0.35">
      <c r="A236" s="21">
        <v>7</v>
      </c>
      <c r="B236" s="20" t="s">
        <v>1066</v>
      </c>
      <c r="C236" s="20" t="s">
        <v>28775</v>
      </c>
      <c r="D236" s="21" t="s">
        <v>1068</v>
      </c>
      <c r="E236" s="20" t="s">
        <v>29119</v>
      </c>
    </row>
    <row r="237" spans="1:5" x14ac:dyDescent="0.35">
      <c r="A237" s="21">
        <v>7</v>
      </c>
      <c r="B237" s="20" t="s">
        <v>1877</v>
      </c>
      <c r="C237" s="20" t="s">
        <v>28775</v>
      </c>
      <c r="D237" s="21" t="s">
        <v>1879</v>
      </c>
      <c r="E237" s="20" t="s">
        <v>29119</v>
      </c>
    </row>
    <row r="238" spans="1:5" x14ac:dyDescent="0.35">
      <c r="A238" s="21">
        <v>6</v>
      </c>
      <c r="B238" s="20" t="s">
        <v>478</v>
      </c>
      <c r="C238" s="20" t="s">
        <v>28827</v>
      </c>
      <c r="D238" s="21" t="s">
        <v>480</v>
      </c>
      <c r="E238" s="20" t="s">
        <v>29119</v>
      </c>
    </row>
    <row r="239" spans="1:5" x14ac:dyDescent="0.35">
      <c r="A239" s="21">
        <v>6</v>
      </c>
      <c r="B239" s="20" t="s">
        <v>154</v>
      </c>
      <c r="C239" s="20" t="s">
        <v>28850</v>
      </c>
      <c r="D239" s="21" t="s">
        <v>156</v>
      </c>
      <c r="E239" s="20" t="s">
        <v>29119</v>
      </c>
    </row>
    <row r="240" spans="1:5" x14ac:dyDescent="0.35">
      <c r="A240" s="21">
        <v>6</v>
      </c>
      <c r="B240" s="20" t="s">
        <v>427</v>
      </c>
      <c r="C240" s="20" t="s">
        <v>28910</v>
      </c>
      <c r="D240" s="21" t="s">
        <v>429</v>
      </c>
      <c r="E240" s="20" t="s">
        <v>29119</v>
      </c>
    </row>
    <row r="241" spans="1:5" x14ac:dyDescent="0.35">
      <c r="A241" s="21">
        <v>6</v>
      </c>
      <c r="B241" s="20" t="s">
        <v>3369</v>
      </c>
      <c r="C241" s="20" t="s">
        <v>28773</v>
      </c>
      <c r="D241" s="21" t="s">
        <v>3371</v>
      </c>
      <c r="E241" s="20" t="s">
        <v>29119</v>
      </c>
    </row>
    <row r="242" spans="1:5" x14ac:dyDescent="0.35">
      <c r="A242" s="21">
        <v>6</v>
      </c>
      <c r="B242" s="20" t="s">
        <v>2104</v>
      </c>
      <c r="C242" s="20" t="s">
        <v>28769</v>
      </c>
      <c r="D242" s="21" t="s">
        <v>2106</v>
      </c>
      <c r="E242" s="20" t="s">
        <v>29119</v>
      </c>
    </row>
    <row r="243" spans="1:5" x14ac:dyDescent="0.35">
      <c r="A243" s="21">
        <v>5</v>
      </c>
      <c r="B243" s="20" t="s">
        <v>2230</v>
      </c>
      <c r="C243" s="20" t="s">
        <v>28976</v>
      </c>
      <c r="D243" s="21" t="s">
        <v>2232</v>
      </c>
      <c r="E243" s="20" t="s">
        <v>29119</v>
      </c>
    </row>
    <row r="244" spans="1:5" x14ac:dyDescent="0.35">
      <c r="A244" s="21">
        <v>5</v>
      </c>
      <c r="B244" s="20" t="s">
        <v>8691</v>
      </c>
      <c r="C244" s="20" t="s">
        <v>28976</v>
      </c>
      <c r="D244" s="21" t="s">
        <v>29239</v>
      </c>
      <c r="E244" s="20" t="s">
        <v>29119</v>
      </c>
    </row>
    <row r="245" spans="1:5" x14ac:dyDescent="0.35">
      <c r="A245" s="21">
        <v>5</v>
      </c>
      <c r="B245" s="20" t="s">
        <v>1672</v>
      </c>
      <c r="C245" s="20" t="s">
        <v>28955</v>
      </c>
      <c r="D245" s="21" t="s">
        <v>1674</v>
      </c>
      <c r="E245" s="20" t="s">
        <v>29119</v>
      </c>
    </row>
    <row r="246" spans="1:5" x14ac:dyDescent="0.35">
      <c r="A246" s="21">
        <v>5</v>
      </c>
      <c r="B246" s="20" t="s">
        <v>4184</v>
      </c>
      <c r="C246" s="20" t="s">
        <v>28955</v>
      </c>
      <c r="D246" s="21" t="s">
        <v>4186</v>
      </c>
      <c r="E246" s="20" t="s">
        <v>29119</v>
      </c>
    </row>
    <row r="247" spans="1:5" x14ac:dyDescent="0.35">
      <c r="A247" s="21">
        <v>5</v>
      </c>
      <c r="B247" s="20" t="s">
        <v>5563</v>
      </c>
      <c r="C247" s="20" t="s">
        <v>28955</v>
      </c>
      <c r="D247" s="21" t="s">
        <v>5565</v>
      </c>
      <c r="E247" s="20" t="s">
        <v>29119</v>
      </c>
    </row>
    <row r="248" spans="1:5" x14ac:dyDescent="0.35">
      <c r="A248" s="21">
        <v>5</v>
      </c>
      <c r="B248" s="20" t="s">
        <v>1690</v>
      </c>
      <c r="C248" s="20" t="s">
        <v>28958</v>
      </c>
      <c r="D248" s="21" t="s">
        <v>1692</v>
      </c>
      <c r="E248" s="20" t="s">
        <v>29119</v>
      </c>
    </row>
    <row r="249" spans="1:5" x14ac:dyDescent="0.35">
      <c r="A249" s="21">
        <v>5</v>
      </c>
      <c r="B249" s="20" t="s">
        <v>29255</v>
      </c>
      <c r="C249" s="20" t="s">
        <v>28786</v>
      </c>
      <c r="D249" s="21" t="s">
        <v>1788</v>
      </c>
      <c r="E249" s="20" t="s">
        <v>29256</v>
      </c>
    </row>
    <row r="250" spans="1:5" x14ac:dyDescent="0.35">
      <c r="A250" s="21">
        <v>5</v>
      </c>
      <c r="B250" s="20" t="s">
        <v>29257</v>
      </c>
      <c r="C250" s="20" t="s">
        <v>28786</v>
      </c>
      <c r="D250" s="21" t="s">
        <v>29258</v>
      </c>
      <c r="E250" s="20" t="s">
        <v>29256</v>
      </c>
    </row>
    <row r="251" spans="1:5" x14ac:dyDescent="0.35">
      <c r="A251" s="21">
        <v>5</v>
      </c>
      <c r="B251" s="20" t="s">
        <v>29259</v>
      </c>
      <c r="C251" s="20" t="s">
        <v>28786</v>
      </c>
      <c r="D251" s="21" t="s">
        <v>757</v>
      </c>
      <c r="E251" s="20" t="s">
        <v>29260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CE12B-1B17-47B3-B660-7A114EDFC07B}">
  <dimension ref="A1:O201"/>
  <sheetViews>
    <sheetView workbookViewId="0">
      <selection sqref="A1:O1"/>
    </sheetView>
  </sheetViews>
  <sheetFormatPr defaultColWidth="8.90625" defaultRowHeight="14.5" outlineLevelCol="1" x14ac:dyDescent="0.35"/>
  <cols>
    <col min="1" max="1" width="5.6328125" style="4" customWidth="1"/>
    <col min="2" max="2" width="30.6328125" style="4" customWidth="1"/>
    <col min="3" max="3" width="45.6328125" style="4" hidden="1" customWidth="1" outlineLevel="1"/>
    <col min="4" max="4" width="16.6328125" style="4" customWidth="1" collapsed="1"/>
    <col min="5" max="5" width="16.6328125" style="4" customWidth="1"/>
    <col min="6" max="6" width="12.6328125" style="4" customWidth="1"/>
    <col min="7" max="7" width="14.6328125" style="4" customWidth="1"/>
    <col min="8" max="16384" width="8.90625" style="4"/>
  </cols>
  <sheetData>
    <row r="1" spans="1:15" ht="58" x14ac:dyDescent="0.35">
      <c r="A1" s="3" t="s">
        <v>1</v>
      </c>
      <c r="B1" s="3" t="s">
        <v>28705</v>
      </c>
      <c r="C1" s="3" t="s">
        <v>28706</v>
      </c>
      <c r="D1" s="3" t="s">
        <v>28707</v>
      </c>
      <c r="E1" s="3" t="s">
        <v>28708</v>
      </c>
      <c r="F1" s="3" t="s">
        <v>28709</v>
      </c>
      <c r="G1" s="3" t="s">
        <v>28710</v>
      </c>
      <c r="J1" s="5" t="s">
        <v>28711</v>
      </c>
      <c r="K1" s="5" t="s">
        <v>28712</v>
      </c>
      <c r="L1" s="3" t="s">
        <v>28709</v>
      </c>
      <c r="M1" s="5" t="s">
        <v>28713</v>
      </c>
      <c r="N1" s="5" t="s">
        <v>28714</v>
      </c>
      <c r="O1" s="5" t="s">
        <v>28715</v>
      </c>
    </row>
    <row r="2" spans="1:15" x14ac:dyDescent="0.35">
      <c r="A2" s="6">
        <v>1</v>
      </c>
      <c r="B2" s="2" t="s">
        <v>28716</v>
      </c>
      <c r="C2" s="2" t="s">
        <v>28717</v>
      </c>
      <c r="D2" s="7">
        <v>61400</v>
      </c>
      <c r="E2" s="7">
        <v>50300</v>
      </c>
      <c r="F2" s="8">
        <v>22</v>
      </c>
      <c r="G2" s="6">
        <v>139</v>
      </c>
      <c r="I2" s="4" t="s">
        <v>28718</v>
      </c>
      <c r="J2" s="9">
        <f>SUM(D2:D6)</f>
        <v>185245</v>
      </c>
      <c r="K2" s="9">
        <f>SUM(E2:E6)</f>
        <v>156662</v>
      </c>
      <c r="L2" s="10">
        <f>J2/K2-1</f>
        <v>0.18245011553535639</v>
      </c>
      <c r="M2" s="9">
        <f>MIN(D2:D6)</f>
        <v>21645</v>
      </c>
      <c r="N2" s="9">
        <f>MAX(D2:D6)</f>
        <v>61400</v>
      </c>
    </row>
    <row r="3" spans="1:15" x14ac:dyDescent="0.35">
      <c r="A3" s="6">
        <v>2</v>
      </c>
      <c r="B3" s="2" t="s">
        <v>28719</v>
      </c>
      <c r="C3" s="2" t="s">
        <v>28720</v>
      </c>
      <c r="D3" s="7">
        <v>43454</v>
      </c>
      <c r="E3" s="7">
        <v>33121</v>
      </c>
      <c r="F3" s="8">
        <v>31</v>
      </c>
      <c r="G3" s="6">
        <v>90</v>
      </c>
      <c r="I3" s="4" t="s">
        <v>28721</v>
      </c>
      <c r="J3" s="9">
        <f>SUM(D7:D21)</f>
        <v>129462</v>
      </c>
      <c r="K3" s="9">
        <f>SUM(E7:E21)</f>
        <v>103946</v>
      </c>
      <c r="L3" s="10">
        <f t="shared" ref="L3:L5" si="0">J3/K3-1</f>
        <v>0.24547361129817413</v>
      </c>
      <c r="M3" s="9">
        <f>MIN(D7:D21)</f>
        <v>4914</v>
      </c>
      <c r="N3" s="9">
        <f>MAX(D7:D21)</f>
        <v>14702</v>
      </c>
    </row>
    <row r="4" spans="1:15" x14ac:dyDescent="0.35">
      <c r="A4" s="6">
        <v>3</v>
      </c>
      <c r="B4" s="2" t="s">
        <v>28722</v>
      </c>
      <c r="C4" s="2" t="s">
        <v>28723</v>
      </c>
      <c r="D4" s="7">
        <v>31546</v>
      </c>
      <c r="E4" s="7">
        <v>24016</v>
      </c>
      <c r="F4" s="8">
        <v>31</v>
      </c>
      <c r="G4" s="6">
        <v>32</v>
      </c>
      <c r="I4" s="4" t="s">
        <v>28724</v>
      </c>
      <c r="J4" s="9">
        <f>SUM(D22:D51)</f>
        <v>85327</v>
      </c>
      <c r="K4" s="9">
        <f>SUM(E22:E51)</f>
        <v>70695</v>
      </c>
      <c r="L4" s="10">
        <f t="shared" si="0"/>
        <v>0.20697361906782663</v>
      </c>
      <c r="M4" s="9">
        <f>MIN(D22:D51)</f>
        <v>1885</v>
      </c>
      <c r="N4" s="9">
        <f>MAX(D22:D51)</f>
        <v>4358</v>
      </c>
    </row>
    <row r="5" spans="1:15" x14ac:dyDescent="0.35">
      <c r="A5" s="6">
        <v>4</v>
      </c>
      <c r="B5" s="2" t="s">
        <v>28688</v>
      </c>
      <c r="C5" s="2" t="s">
        <v>28725</v>
      </c>
      <c r="D5" s="7">
        <v>27200</v>
      </c>
      <c r="E5" s="7">
        <v>25371</v>
      </c>
      <c r="F5" s="8">
        <v>7</v>
      </c>
      <c r="G5" s="6">
        <v>8</v>
      </c>
      <c r="I5" s="4" t="s">
        <v>28726</v>
      </c>
      <c r="J5" s="9">
        <f>SUM(D52:D201)</f>
        <v>149517.39999999997</v>
      </c>
      <c r="K5" s="9">
        <f>SUM(E52:E201)</f>
        <v>124096.00000000004</v>
      </c>
      <c r="L5" s="10">
        <f t="shared" si="0"/>
        <v>0.20485269468798273</v>
      </c>
      <c r="M5" s="9">
        <f>MIN(D52:D201)</f>
        <v>436.4</v>
      </c>
      <c r="N5" s="9">
        <f>MAX(D52:D201)</f>
        <v>1876</v>
      </c>
    </row>
    <row r="6" spans="1:15" x14ac:dyDescent="0.35">
      <c r="A6" s="6">
        <v>5</v>
      </c>
      <c r="B6" s="2" t="s">
        <v>28727</v>
      </c>
      <c r="C6" s="2" t="s">
        <v>28728</v>
      </c>
      <c r="D6" s="7">
        <v>21645</v>
      </c>
      <c r="E6" s="7">
        <v>23854</v>
      </c>
      <c r="F6" s="8">
        <v>-9</v>
      </c>
      <c r="G6" s="6">
        <v>29</v>
      </c>
    </row>
    <row r="7" spans="1:15" x14ac:dyDescent="0.35">
      <c r="A7" s="6">
        <v>6</v>
      </c>
      <c r="B7" s="2" t="s">
        <v>28729</v>
      </c>
      <c r="C7" s="2" t="s">
        <v>28730</v>
      </c>
      <c r="D7" s="7">
        <v>14702</v>
      </c>
      <c r="E7" s="7">
        <v>12669</v>
      </c>
      <c r="F7" s="8">
        <v>16</v>
      </c>
      <c r="G7" s="6">
        <v>70</v>
      </c>
    </row>
    <row r="8" spans="1:15" x14ac:dyDescent="0.35">
      <c r="A8" s="6">
        <v>7</v>
      </c>
      <c r="B8" s="2" t="s">
        <v>28731</v>
      </c>
      <c r="C8" s="2" t="s">
        <v>28732</v>
      </c>
      <c r="D8" s="7">
        <v>12927</v>
      </c>
      <c r="E8" s="7">
        <v>11077</v>
      </c>
      <c r="F8" s="8">
        <v>17</v>
      </c>
      <c r="G8" s="6">
        <v>18</v>
      </c>
    </row>
    <row r="9" spans="1:15" x14ac:dyDescent="0.35">
      <c r="A9" s="6">
        <v>8</v>
      </c>
      <c r="B9" s="2" t="s">
        <v>28733</v>
      </c>
      <c r="C9" s="2" t="s">
        <v>28725</v>
      </c>
      <c r="D9" s="7">
        <v>11204</v>
      </c>
      <c r="E9" s="7">
        <v>8759</v>
      </c>
      <c r="F9" s="8">
        <v>28</v>
      </c>
      <c r="G9" s="6">
        <v>11</v>
      </c>
    </row>
    <row r="10" spans="1:15" x14ac:dyDescent="0.35">
      <c r="A10" s="6">
        <v>9</v>
      </c>
      <c r="B10" s="2" t="s">
        <v>28734</v>
      </c>
      <c r="C10" s="2" t="s">
        <v>28735</v>
      </c>
      <c r="D10" s="7">
        <v>10415</v>
      </c>
      <c r="E10" s="7">
        <v>7556</v>
      </c>
      <c r="F10" s="8">
        <v>38</v>
      </c>
      <c r="G10" s="6">
        <v>11</v>
      </c>
    </row>
    <row r="11" spans="1:15" x14ac:dyDescent="0.35">
      <c r="A11" s="6">
        <v>10</v>
      </c>
      <c r="B11" s="2" t="s">
        <v>28736</v>
      </c>
      <c r="C11" s="2" t="s">
        <v>28737</v>
      </c>
      <c r="D11" s="7">
        <v>10300</v>
      </c>
      <c r="E11" s="7">
        <v>6968</v>
      </c>
      <c r="F11" s="8">
        <v>48</v>
      </c>
      <c r="G11" s="6">
        <v>32</v>
      </c>
    </row>
    <row r="12" spans="1:15" x14ac:dyDescent="0.35">
      <c r="A12" s="6">
        <v>11</v>
      </c>
      <c r="B12" s="2" t="s">
        <v>28738</v>
      </c>
      <c r="C12" s="2" t="s">
        <v>28739</v>
      </c>
      <c r="D12" s="7">
        <v>9574</v>
      </c>
      <c r="E12" s="7">
        <v>7874</v>
      </c>
      <c r="F12" s="8">
        <v>22</v>
      </c>
      <c r="G12" s="6">
        <v>26</v>
      </c>
    </row>
    <row r="13" spans="1:15" x14ac:dyDescent="0.35">
      <c r="A13" s="6">
        <v>12</v>
      </c>
      <c r="B13" s="2" t="s">
        <v>28703</v>
      </c>
      <c r="C13" s="2" t="s">
        <v>28740</v>
      </c>
      <c r="D13" s="7">
        <v>8900</v>
      </c>
      <c r="E13" s="7">
        <v>7700</v>
      </c>
      <c r="F13" s="8">
        <v>16</v>
      </c>
      <c r="G13" s="6">
        <v>16</v>
      </c>
    </row>
    <row r="14" spans="1:15" x14ac:dyDescent="0.35">
      <c r="A14" s="6">
        <v>13</v>
      </c>
      <c r="B14" s="2" t="s">
        <v>28700</v>
      </c>
      <c r="C14" s="2" t="s">
        <v>28725</v>
      </c>
      <c r="D14" s="7">
        <v>8104</v>
      </c>
      <c r="E14" s="7">
        <v>7347</v>
      </c>
      <c r="F14" s="8">
        <v>10</v>
      </c>
      <c r="G14" s="6">
        <v>2</v>
      </c>
    </row>
    <row r="15" spans="1:15" x14ac:dyDescent="0.35">
      <c r="A15" s="6">
        <v>14</v>
      </c>
      <c r="B15" s="2" t="s">
        <v>28741</v>
      </c>
      <c r="C15" s="2" t="s">
        <v>28742</v>
      </c>
      <c r="D15" s="7">
        <v>6918</v>
      </c>
      <c r="E15" s="7">
        <v>6188</v>
      </c>
      <c r="F15" s="8">
        <v>12</v>
      </c>
      <c r="G15" s="6">
        <v>13</v>
      </c>
    </row>
    <row r="16" spans="1:15" x14ac:dyDescent="0.35">
      <c r="A16" s="6">
        <v>15</v>
      </c>
      <c r="B16" s="2" t="s">
        <v>28704</v>
      </c>
      <c r="C16" s="2" t="s">
        <v>28743</v>
      </c>
      <c r="D16" s="7">
        <v>6556</v>
      </c>
      <c r="E16" s="7">
        <v>5120</v>
      </c>
      <c r="F16" s="8">
        <v>28</v>
      </c>
      <c r="G16" s="6">
        <v>15</v>
      </c>
    </row>
    <row r="17" spans="1:7" x14ac:dyDescent="0.35">
      <c r="A17" s="6">
        <v>16</v>
      </c>
      <c r="B17" s="2" t="s">
        <v>28744</v>
      </c>
      <c r="C17" s="2" t="s">
        <v>28745</v>
      </c>
      <c r="D17" s="7">
        <v>6502</v>
      </c>
      <c r="E17" s="7">
        <v>5536</v>
      </c>
      <c r="F17" s="8">
        <v>17</v>
      </c>
      <c r="G17" s="6">
        <v>11</v>
      </c>
    </row>
    <row r="18" spans="1:7" x14ac:dyDescent="0.35">
      <c r="A18" s="6">
        <v>17</v>
      </c>
      <c r="B18" s="2" t="s">
        <v>28746</v>
      </c>
      <c r="C18" s="2" t="s">
        <v>28747</v>
      </c>
      <c r="D18" s="7">
        <v>6496</v>
      </c>
      <c r="E18" s="7">
        <v>3893</v>
      </c>
      <c r="F18" s="8">
        <v>67</v>
      </c>
      <c r="G18" s="6">
        <v>12</v>
      </c>
    </row>
    <row r="19" spans="1:7" x14ac:dyDescent="0.35">
      <c r="A19" s="6">
        <v>18</v>
      </c>
      <c r="B19" s="2" t="s">
        <v>28748</v>
      </c>
      <c r="C19" s="2" t="s">
        <v>28749</v>
      </c>
      <c r="D19" s="7">
        <v>6161</v>
      </c>
      <c r="E19" s="7">
        <v>4728</v>
      </c>
      <c r="F19" s="8">
        <v>30</v>
      </c>
      <c r="G19" s="6">
        <v>26</v>
      </c>
    </row>
    <row r="20" spans="1:7" x14ac:dyDescent="0.35">
      <c r="A20" s="6">
        <v>19</v>
      </c>
      <c r="B20" s="2" t="s">
        <v>28750</v>
      </c>
      <c r="C20" s="2" t="s">
        <v>28751</v>
      </c>
      <c r="D20" s="7">
        <v>5789</v>
      </c>
      <c r="E20" s="7">
        <v>4594</v>
      </c>
      <c r="F20" s="8">
        <v>26</v>
      </c>
      <c r="G20" s="6">
        <v>15</v>
      </c>
    </row>
    <row r="21" spans="1:7" x14ac:dyDescent="0.35">
      <c r="A21" s="6">
        <v>20</v>
      </c>
      <c r="B21" s="2" t="s">
        <v>28752</v>
      </c>
      <c r="C21" s="2" t="s">
        <v>28753</v>
      </c>
      <c r="D21" s="7">
        <v>4914</v>
      </c>
      <c r="E21" s="7">
        <v>3937</v>
      </c>
      <c r="F21" s="8">
        <v>25</v>
      </c>
      <c r="G21" s="6">
        <v>14</v>
      </c>
    </row>
    <row r="22" spans="1:7" x14ac:dyDescent="0.35">
      <c r="A22" s="6">
        <v>21</v>
      </c>
      <c r="B22" s="2" t="s">
        <v>28754</v>
      </c>
      <c r="C22" s="2" t="s">
        <v>28755</v>
      </c>
      <c r="D22" s="7">
        <v>4358</v>
      </c>
      <c r="E22" s="7">
        <v>3883</v>
      </c>
      <c r="F22" s="8">
        <v>12</v>
      </c>
      <c r="G22" s="6">
        <v>20</v>
      </c>
    </row>
    <row r="23" spans="1:7" x14ac:dyDescent="0.35">
      <c r="A23" s="6">
        <v>22</v>
      </c>
      <c r="B23" s="2" t="s">
        <v>28756</v>
      </c>
      <c r="C23" s="2" t="s">
        <v>28757</v>
      </c>
      <c r="D23" s="7">
        <v>4333</v>
      </c>
      <c r="E23" s="7">
        <v>3337</v>
      </c>
      <c r="F23" s="8">
        <v>30</v>
      </c>
      <c r="G23" s="6">
        <v>25</v>
      </c>
    </row>
    <row r="24" spans="1:7" x14ac:dyDescent="0.35">
      <c r="A24" s="6">
        <v>23</v>
      </c>
      <c r="B24" s="2" t="s">
        <v>28758</v>
      </c>
      <c r="C24" s="2" t="s">
        <v>28759</v>
      </c>
      <c r="D24" s="7">
        <v>4302</v>
      </c>
      <c r="E24" s="7">
        <v>3906</v>
      </c>
      <c r="F24" s="8">
        <v>10</v>
      </c>
      <c r="G24" s="6">
        <v>16</v>
      </c>
    </row>
    <row r="25" spans="1:7" x14ac:dyDescent="0.35">
      <c r="A25" s="6">
        <v>24</v>
      </c>
      <c r="B25" s="2" t="s">
        <v>28760</v>
      </c>
      <c r="C25" s="2" t="s">
        <v>28761</v>
      </c>
      <c r="D25" s="7">
        <v>4200</v>
      </c>
      <c r="E25" s="7">
        <v>3540</v>
      </c>
      <c r="F25" s="8">
        <v>19</v>
      </c>
      <c r="G25" s="6">
        <v>10</v>
      </c>
    </row>
    <row r="26" spans="1:7" x14ac:dyDescent="0.35">
      <c r="A26" s="6">
        <v>25</v>
      </c>
      <c r="B26" s="2" t="s">
        <v>28762</v>
      </c>
      <c r="C26" s="2" t="s">
        <v>28763</v>
      </c>
      <c r="D26" s="7">
        <v>4170</v>
      </c>
      <c r="E26" s="7">
        <v>3548</v>
      </c>
      <c r="F26" s="8">
        <v>18</v>
      </c>
      <c r="G26" s="6">
        <v>25</v>
      </c>
    </row>
    <row r="27" spans="1:7" x14ac:dyDescent="0.35">
      <c r="A27" s="6">
        <v>26</v>
      </c>
      <c r="B27" s="2" t="s">
        <v>28764</v>
      </c>
      <c r="C27" s="2" t="s">
        <v>28763</v>
      </c>
      <c r="D27" s="7">
        <v>4062</v>
      </c>
      <c r="E27" s="7">
        <v>3791</v>
      </c>
      <c r="F27" s="8">
        <v>7</v>
      </c>
      <c r="G27" s="6">
        <v>18</v>
      </c>
    </row>
    <row r="28" spans="1:7" x14ac:dyDescent="0.35">
      <c r="A28" s="6">
        <v>27</v>
      </c>
      <c r="B28" s="2" t="s">
        <v>28765</v>
      </c>
      <c r="C28" s="2" t="s">
        <v>28766</v>
      </c>
      <c r="D28" s="7">
        <v>4056</v>
      </c>
      <c r="E28" s="7">
        <v>1726</v>
      </c>
      <c r="F28" s="8">
        <v>135</v>
      </c>
      <c r="G28" s="6">
        <v>37</v>
      </c>
    </row>
    <row r="29" spans="1:7" x14ac:dyDescent="0.35">
      <c r="A29" s="6">
        <v>28</v>
      </c>
      <c r="B29" s="2" t="s">
        <v>28767</v>
      </c>
      <c r="C29" s="2" t="s">
        <v>28768</v>
      </c>
      <c r="D29" s="7">
        <v>3888</v>
      </c>
      <c r="E29" s="7">
        <v>3659</v>
      </c>
      <c r="F29" s="8">
        <v>6</v>
      </c>
      <c r="G29" s="6">
        <v>1</v>
      </c>
    </row>
    <row r="30" spans="1:7" x14ac:dyDescent="0.35">
      <c r="A30" s="6">
        <v>29</v>
      </c>
      <c r="B30" s="2" t="s">
        <v>28769</v>
      </c>
      <c r="C30" s="2" t="s">
        <v>28739</v>
      </c>
      <c r="D30" s="7">
        <v>3843</v>
      </c>
      <c r="E30" s="7">
        <v>3597</v>
      </c>
      <c r="F30" s="8">
        <v>7</v>
      </c>
      <c r="G30" s="6">
        <v>6</v>
      </c>
    </row>
    <row r="31" spans="1:7" x14ac:dyDescent="0.35">
      <c r="A31" s="6">
        <v>30</v>
      </c>
      <c r="B31" s="2" t="s">
        <v>28770</v>
      </c>
      <c r="C31" s="2" t="s">
        <v>28771</v>
      </c>
      <c r="D31" s="7">
        <v>3650</v>
      </c>
      <c r="E31" s="7">
        <v>3575</v>
      </c>
      <c r="F31" s="8">
        <v>2</v>
      </c>
      <c r="G31" s="6">
        <v>14</v>
      </c>
    </row>
    <row r="32" spans="1:7" x14ac:dyDescent="0.35">
      <c r="A32" s="6">
        <v>31</v>
      </c>
      <c r="B32" s="2" t="s">
        <v>28772</v>
      </c>
      <c r="C32" s="2" t="s">
        <v>28739</v>
      </c>
      <c r="D32" s="7">
        <v>2782</v>
      </c>
      <c r="E32" s="7">
        <v>2236</v>
      </c>
      <c r="F32" s="8">
        <v>24</v>
      </c>
      <c r="G32" s="6">
        <v>4</v>
      </c>
    </row>
    <row r="33" spans="1:7" x14ac:dyDescent="0.35">
      <c r="A33" s="6">
        <v>32</v>
      </c>
      <c r="B33" s="2" t="s">
        <v>28773</v>
      </c>
      <c r="C33" s="2" t="s">
        <v>28774</v>
      </c>
      <c r="D33" s="7">
        <v>2682</v>
      </c>
      <c r="E33" s="7">
        <v>2235</v>
      </c>
      <c r="F33" s="8">
        <v>20</v>
      </c>
      <c r="G33" s="6">
        <v>6</v>
      </c>
    </row>
    <row r="34" spans="1:7" x14ac:dyDescent="0.35">
      <c r="A34" s="6">
        <v>33</v>
      </c>
      <c r="B34" s="2" t="s">
        <v>28775</v>
      </c>
      <c r="C34" s="2" t="s">
        <v>28776</v>
      </c>
      <c r="D34" s="7">
        <v>2506</v>
      </c>
      <c r="E34" s="7">
        <v>2111</v>
      </c>
      <c r="F34" s="8">
        <v>19</v>
      </c>
      <c r="G34" s="6">
        <v>7</v>
      </c>
    </row>
    <row r="35" spans="1:7" x14ac:dyDescent="0.35">
      <c r="A35" s="6">
        <v>34</v>
      </c>
      <c r="B35" s="2" t="s">
        <v>28777</v>
      </c>
      <c r="C35" s="2" t="s">
        <v>28778</v>
      </c>
      <c r="D35" s="7">
        <v>2442</v>
      </c>
      <c r="E35" s="7">
        <v>2153</v>
      </c>
      <c r="F35" s="8">
        <v>13</v>
      </c>
      <c r="G35" s="6">
        <v>8</v>
      </c>
    </row>
    <row r="36" spans="1:7" x14ac:dyDescent="0.35">
      <c r="A36" s="6">
        <v>35</v>
      </c>
      <c r="B36" s="2" t="s">
        <v>28779</v>
      </c>
      <c r="C36" s="2" t="s">
        <v>28768</v>
      </c>
      <c r="D36" s="7">
        <v>2405</v>
      </c>
      <c r="E36" s="7">
        <v>2042</v>
      </c>
      <c r="F36" s="8">
        <v>18</v>
      </c>
      <c r="G36" s="6">
        <v>9</v>
      </c>
    </row>
    <row r="37" spans="1:7" x14ac:dyDescent="0.35">
      <c r="A37" s="6">
        <v>36</v>
      </c>
      <c r="B37" s="2" t="s">
        <v>28780</v>
      </c>
      <c r="C37" s="2" t="s">
        <v>28745</v>
      </c>
      <c r="D37" s="7">
        <v>2366</v>
      </c>
      <c r="E37" s="7">
        <v>1917</v>
      </c>
      <c r="F37" s="8">
        <v>23</v>
      </c>
      <c r="G37" s="6">
        <v>8</v>
      </c>
    </row>
    <row r="38" spans="1:7" x14ac:dyDescent="0.35">
      <c r="A38" s="6">
        <v>37</v>
      </c>
      <c r="B38" s="2" t="s">
        <v>28781</v>
      </c>
      <c r="C38" s="2" t="s">
        <v>28782</v>
      </c>
      <c r="D38" s="7">
        <v>2327</v>
      </c>
      <c r="E38" s="7">
        <v>1763</v>
      </c>
      <c r="F38" s="8">
        <v>32</v>
      </c>
      <c r="G38" s="6">
        <v>1</v>
      </c>
    </row>
    <row r="39" spans="1:7" x14ac:dyDescent="0.35">
      <c r="A39" s="6">
        <v>38</v>
      </c>
      <c r="B39" s="2" t="s">
        <v>28783</v>
      </c>
      <c r="C39" s="2" t="s">
        <v>28784</v>
      </c>
      <c r="D39" s="7">
        <v>2312</v>
      </c>
      <c r="E39" s="7">
        <v>1863</v>
      </c>
      <c r="F39" s="8">
        <v>24</v>
      </c>
      <c r="G39" s="6">
        <v>4</v>
      </c>
    </row>
    <row r="40" spans="1:7" x14ac:dyDescent="0.35">
      <c r="A40" s="6">
        <v>39</v>
      </c>
      <c r="B40" s="2" t="s">
        <v>28785</v>
      </c>
      <c r="C40" s="2" t="s">
        <v>28739</v>
      </c>
      <c r="D40" s="7">
        <v>2270</v>
      </c>
      <c r="E40" s="7">
        <v>1657</v>
      </c>
      <c r="F40" s="8">
        <v>37</v>
      </c>
      <c r="G40" s="6">
        <v>1</v>
      </c>
    </row>
    <row r="41" spans="1:7" x14ac:dyDescent="0.35">
      <c r="A41" s="6">
        <v>40</v>
      </c>
      <c r="B41" s="2" t="s">
        <v>28786</v>
      </c>
      <c r="C41" s="2" t="s">
        <v>28774</v>
      </c>
      <c r="D41" s="7">
        <v>2167</v>
      </c>
      <c r="E41" s="7">
        <v>1563</v>
      </c>
      <c r="F41" s="8">
        <v>39</v>
      </c>
      <c r="G41" s="6">
        <v>5</v>
      </c>
    </row>
    <row r="42" spans="1:7" x14ac:dyDescent="0.35">
      <c r="A42" s="6">
        <v>41</v>
      </c>
      <c r="B42" s="2" t="s">
        <v>28787</v>
      </c>
      <c r="C42" s="2" t="s">
        <v>28788</v>
      </c>
      <c r="D42" s="7">
        <v>2162</v>
      </c>
      <c r="E42" s="7">
        <v>1962</v>
      </c>
      <c r="F42" s="8">
        <v>10</v>
      </c>
      <c r="G42" s="6">
        <v>2</v>
      </c>
    </row>
    <row r="43" spans="1:7" x14ac:dyDescent="0.35">
      <c r="A43" s="6">
        <v>42</v>
      </c>
      <c r="B43" s="2" t="s">
        <v>28789</v>
      </c>
      <c r="C43" s="2" t="s">
        <v>28790</v>
      </c>
      <c r="D43" s="7">
        <v>2148</v>
      </c>
      <c r="E43" s="7">
        <v>1668</v>
      </c>
      <c r="F43" s="8">
        <v>29</v>
      </c>
      <c r="G43" s="6">
        <v>9</v>
      </c>
    </row>
    <row r="44" spans="1:7" x14ac:dyDescent="0.35">
      <c r="A44" s="6">
        <v>43</v>
      </c>
      <c r="B44" s="2" t="s">
        <v>28791</v>
      </c>
      <c r="C44" s="2" t="s">
        <v>28788</v>
      </c>
      <c r="D44" s="7">
        <v>2117</v>
      </c>
      <c r="E44" s="7">
        <v>1922</v>
      </c>
      <c r="F44" s="8">
        <v>10</v>
      </c>
      <c r="G44" s="6">
        <v>1</v>
      </c>
    </row>
    <row r="45" spans="1:7" x14ac:dyDescent="0.35">
      <c r="A45" s="6">
        <v>44</v>
      </c>
      <c r="B45" s="2" t="s">
        <v>28792</v>
      </c>
      <c r="C45" s="2" t="s">
        <v>28793</v>
      </c>
      <c r="D45" s="7">
        <v>2047</v>
      </c>
      <c r="E45" s="7">
        <v>1625</v>
      </c>
      <c r="F45" s="8">
        <v>26</v>
      </c>
      <c r="G45" s="6">
        <v>7</v>
      </c>
    </row>
    <row r="46" spans="1:7" x14ac:dyDescent="0.35">
      <c r="A46" s="6">
        <v>45</v>
      </c>
      <c r="B46" s="2" t="s">
        <v>28794</v>
      </c>
      <c r="C46" s="2" t="s">
        <v>28795</v>
      </c>
      <c r="D46" s="7">
        <v>2015</v>
      </c>
      <c r="E46" s="7">
        <v>1524</v>
      </c>
      <c r="F46" s="8">
        <v>32</v>
      </c>
      <c r="G46" s="6">
        <v>4</v>
      </c>
    </row>
    <row r="47" spans="1:7" x14ac:dyDescent="0.35">
      <c r="A47" s="6">
        <v>46</v>
      </c>
      <c r="B47" s="2" t="s">
        <v>28796</v>
      </c>
      <c r="C47" s="2" t="s">
        <v>28763</v>
      </c>
      <c r="D47" s="7">
        <v>2012</v>
      </c>
      <c r="E47" s="7">
        <v>1720</v>
      </c>
      <c r="F47" s="8">
        <v>17</v>
      </c>
      <c r="G47" s="6">
        <v>12</v>
      </c>
    </row>
    <row r="48" spans="1:7" x14ac:dyDescent="0.35">
      <c r="A48" s="6">
        <v>47</v>
      </c>
      <c r="B48" s="2" t="s">
        <v>28797</v>
      </c>
      <c r="C48" s="2" t="s">
        <v>28798</v>
      </c>
      <c r="D48" s="7">
        <v>1950</v>
      </c>
      <c r="E48" s="7">
        <v>1596</v>
      </c>
      <c r="F48" s="8">
        <v>22</v>
      </c>
      <c r="G48" s="6">
        <v>15</v>
      </c>
    </row>
    <row r="49" spans="1:7" x14ac:dyDescent="0.35">
      <c r="A49" s="6">
        <v>48</v>
      </c>
      <c r="B49" s="2" t="s">
        <v>28799</v>
      </c>
      <c r="C49" s="2" t="s">
        <v>28800</v>
      </c>
      <c r="D49" s="7">
        <v>1936</v>
      </c>
      <c r="E49" s="7">
        <v>1618</v>
      </c>
      <c r="F49" s="8">
        <v>20</v>
      </c>
      <c r="G49" s="6">
        <v>19</v>
      </c>
    </row>
    <row r="50" spans="1:7" x14ac:dyDescent="0.35">
      <c r="A50" s="6">
        <v>49</v>
      </c>
      <c r="B50" s="2" t="s">
        <v>28801</v>
      </c>
      <c r="C50" s="2" t="s">
        <v>28768</v>
      </c>
      <c r="D50" s="7">
        <v>1934</v>
      </c>
      <c r="E50" s="7">
        <v>1541</v>
      </c>
      <c r="F50" s="8">
        <v>26</v>
      </c>
      <c r="G50" s="6">
        <v>11</v>
      </c>
    </row>
    <row r="51" spans="1:7" x14ac:dyDescent="0.35">
      <c r="A51" s="6">
        <v>50</v>
      </c>
      <c r="B51" s="2" t="s">
        <v>28802</v>
      </c>
      <c r="C51" s="2" t="s">
        <v>28739</v>
      </c>
      <c r="D51" s="7">
        <v>1885</v>
      </c>
      <c r="E51" s="7">
        <v>1417</v>
      </c>
      <c r="F51" s="8">
        <v>33</v>
      </c>
      <c r="G51" s="6">
        <v>3</v>
      </c>
    </row>
    <row r="52" spans="1:7" x14ac:dyDescent="0.35">
      <c r="A52" s="6">
        <v>51</v>
      </c>
      <c r="B52" s="2" t="s">
        <v>28803</v>
      </c>
      <c r="C52" s="2" t="s">
        <v>28804</v>
      </c>
      <c r="D52" s="7">
        <v>1876</v>
      </c>
      <c r="E52" s="7">
        <v>1625</v>
      </c>
      <c r="F52" s="8">
        <v>15</v>
      </c>
      <c r="G52" s="6">
        <v>9</v>
      </c>
    </row>
    <row r="53" spans="1:7" x14ac:dyDescent="0.35">
      <c r="A53" s="6">
        <v>52</v>
      </c>
      <c r="B53" s="2" t="s">
        <v>28805</v>
      </c>
      <c r="C53" s="2" t="s">
        <v>28806</v>
      </c>
      <c r="D53" s="7">
        <v>1869</v>
      </c>
      <c r="E53" s="7">
        <v>1641</v>
      </c>
      <c r="F53" s="8">
        <v>14</v>
      </c>
      <c r="G53" s="6">
        <v>24</v>
      </c>
    </row>
    <row r="54" spans="1:7" x14ac:dyDescent="0.35">
      <c r="A54" s="6">
        <v>53</v>
      </c>
      <c r="B54" s="2" t="s">
        <v>28807</v>
      </c>
      <c r="C54" s="2" t="s">
        <v>28739</v>
      </c>
      <c r="D54" s="7">
        <v>1865</v>
      </c>
      <c r="E54" s="7">
        <v>1733</v>
      </c>
      <c r="F54" s="8">
        <v>8</v>
      </c>
      <c r="G54" s="6">
        <v>2</v>
      </c>
    </row>
    <row r="55" spans="1:7" x14ac:dyDescent="0.35">
      <c r="A55" s="6">
        <v>54</v>
      </c>
      <c r="B55" s="2" t="s">
        <v>28808</v>
      </c>
      <c r="C55" s="2" t="s">
        <v>28768</v>
      </c>
      <c r="D55" s="7">
        <v>1862</v>
      </c>
      <c r="E55" s="7">
        <v>1516</v>
      </c>
      <c r="F55" s="8">
        <v>23</v>
      </c>
      <c r="G55" s="6">
        <v>12</v>
      </c>
    </row>
    <row r="56" spans="1:7" x14ac:dyDescent="0.35">
      <c r="A56" s="6">
        <v>55</v>
      </c>
      <c r="B56" s="2" t="s">
        <v>28809</v>
      </c>
      <c r="C56" s="2" t="s">
        <v>28810</v>
      </c>
      <c r="D56" s="7">
        <v>1844</v>
      </c>
      <c r="E56" s="7">
        <v>1563</v>
      </c>
      <c r="F56" s="8">
        <v>18</v>
      </c>
      <c r="G56" s="6">
        <v>10</v>
      </c>
    </row>
    <row r="57" spans="1:7" x14ac:dyDescent="0.35">
      <c r="A57" s="6">
        <v>56</v>
      </c>
      <c r="B57" s="2" t="s">
        <v>28811</v>
      </c>
      <c r="C57" s="2" t="s">
        <v>28768</v>
      </c>
      <c r="D57" s="7">
        <v>1822</v>
      </c>
      <c r="E57" s="7">
        <v>1442</v>
      </c>
      <c r="F57" s="8">
        <v>26</v>
      </c>
      <c r="G57" s="6">
        <v>2</v>
      </c>
    </row>
    <row r="58" spans="1:7" x14ac:dyDescent="0.35">
      <c r="A58" s="6">
        <v>57</v>
      </c>
      <c r="B58" s="2" t="s">
        <v>28812</v>
      </c>
      <c r="C58" s="2" t="s">
        <v>28725</v>
      </c>
      <c r="D58" s="7">
        <v>1738</v>
      </c>
      <c r="E58" s="7">
        <v>1210</v>
      </c>
      <c r="F58" s="8">
        <v>44</v>
      </c>
      <c r="G58" s="6">
        <v>14</v>
      </c>
    </row>
    <row r="59" spans="1:7" x14ac:dyDescent="0.35">
      <c r="A59" s="6">
        <v>58</v>
      </c>
      <c r="B59" s="2" t="s">
        <v>28813</v>
      </c>
      <c r="C59" s="2" t="s">
        <v>28788</v>
      </c>
      <c r="D59" s="7">
        <v>1726</v>
      </c>
      <c r="E59" s="7">
        <v>1538</v>
      </c>
      <c r="F59" s="8">
        <v>12</v>
      </c>
      <c r="G59" s="6">
        <v>2</v>
      </c>
    </row>
    <row r="60" spans="1:7" x14ac:dyDescent="0.35">
      <c r="A60" s="6">
        <v>59</v>
      </c>
      <c r="B60" s="2" t="s">
        <v>28814</v>
      </c>
      <c r="C60" s="2" t="s">
        <v>28815</v>
      </c>
      <c r="D60" s="7">
        <v>1709</v>
      </c>
      <c r="E60" s="7">
        <v>1499</v>
      </c>
      <c r="F60" s="8">
        <v>14</v>
      </c>
      <c r="G60" s="6">
        <v>18</v>
      </c>
    </row>
    <row r="61" spans="1:7" x14ac:dyDescent="0.35">
      <c r="A61" s="6">
        <v>60</v>
      </c>
      <c r="B61" s="2" t="s">
        <v>28816</v>
      </c>
      <c r="C61" s="2" t="s">
        <v>28817</v>
      </c>
      <c r="D61" s="7">
        <v>1707</v>
      </c>
      <c r="E61" s="7">
        <v>1382</v>
      </c>
      <c r="F61" s="8">
        <v>24</v>
      </c>
      <c r="G61" s="6">
        <v>11</v>
      </c>
    </row>
    <row r="62" spans="1:7" x14ac:dyDescent="0.35">
      <c r="A62" s="6">
        <v>61</v>
      </c>
      <c r="B62" s="2" t="s">
        <v>28818</v>
      </c>
      <c r="C62" s="2" t="s">
        <v>28819</v>
      </c>
      <c r="D62" s="7">
        <v>1700</v>
      </c>
      <c r="E62" s="7">
        <v>1237</v>
      </c>
      <c r="F62" s="8">
        <v>37</v>
      </c>
      <c r="G62" s="6">
        <v>16</v>
      </c>
    </row>
    <row r="63" spans="1:7" x14ac:dyDescent="0.35">
      <c r="A63" s="6">
        <v>62</v>
      </c>
      <c r="B63" s="2" t="s">
        <v>28820</v>
      </c>
      <c r="C63" s="2" t="s">
        <v>28739</v>
      </c>
      <c r="D63" s="7">
        <v>1686</v>
      </c>
      <c r="E63" s="7">
        <v>973.1</v>
      </c>
      <c r="F63" s="8">
        <v>73</v>
      </c>
      <c r="G63" s="6">
        <v>4</v>
      </c>
    </row>
    <row r="64" spans="1:7" x14ac:dyDescent="0.35">
      <c r="A64" s="6">
        <v>63</v>
      </c>
      <c r="B64" s="2" t="s">
        <v>28821</v>
      </c>
      <c r="C64" s="2" t="s">
        <v>28822</v>
      </c>
      <c r="D64" s="7">
        <v>1657</v>
      </c>
      <c r="E64" s="7">
        <v>1332</v>
      </c>
      <c r="F64" s="8">
        <v>24</v>
      </c>
      <c r="G64" s="6">
        <v>12</v>
      </c>
    </row>
    <row r="65" spans="1:7" x14ac:dyDescent="0.35">
      <c r="A65" s="6">
        <v>64</v>
      </c>
      <c r="B65" s="2" t="s">
        <v>28823</v>
      </c>
      <c r="C65" s="2" t="s">
        <v>28824</v>
      </c>
      <c r="D65" s="7">
        <v>1641</v>
      </c>
      <c r="E65" s="7">
        <v>1262</v>
      </c>
      <c r="F65" s="8">
        <v>30</v>
      </c>
      <c r="G65" s="6">
        <v>8</v>
      </c>
    </row>
    <row r="66" spans="1:7" x14ac:dyDescent="0.35">
      <c r="A66" s="6">
        <v>65</v>
      </c>
      <c r="B66" s="2" t="s">
        <v>28825</v>
      </c>
      <c r="C66" s="2" t="s">
        <v>28826</v>
      </c>
      <c r="D66" s="7">
        <v>1638</v>
      </c>
      <c r="E66" s="7">
        <v>1445</v>
      </c>
      <c r="F66" s="8">
        <v>13</v>
      </c>
      <c r="G66" s="6">
        <v>14</v>
      </c>
    </row>
    <row r="67" spans="1:7" x14ac:dyDescent="0.35">
      <c r="A67" s="6">
        <v>66</v>
      </c>
      <c r="B67" s="2" t="s">
        <v>28827</v>
      </c>
      <c r="C67" s="2" t="s">
        <v>28739</v>
      </c>
      <c r="D67" s="7">
        <v>1613</v>
      </c>
      <c r="E67" s="7">
        <v>1464</v>
      </c>
      <c r="F67" s="8">
        <v>10</v>
      </c>
      <c r="G67" s="6">
        <v>6</v>
      </c>
    </row>
    <row r="68" spans="1:7" x14ac:dyDescent="0.35">
      <c r="A68" s="6">
        <v>67</v>
      </c>
      <c r="B68" s="2" t="s">
        <v>28828</v>
      </c>
      <c r="C68" s="2" t="s">
        <v>28788</v>
      </c>
      <c r="D68" s="7">
        <v>1600</v>
      </c>
      <c r="E68" s="7">
        <v>1270</v>
      </c>
      <c r="F68" s="8">
        <v>26</v>
      </c>
      <c r="G68" s="6">
        <v>3</v>
      </c>
    </row>
    <row r="69" spans="1:7" x14ac:dyDescent="0.35">
      <c r="A69" s="6">
        <v>68</v>
      </c>
      <c r="B69" s="2" t="s">
        <v>28829</v>
      </c>
      <c r="C69" s="2" t="s">
        <v>28745</v>
      </c>
      <c r="D69" s="7">
        <v>1576</v>
      </c>
      <c r="E69" s="7">
        <v>1018</v>
      </c>
      <c r="F69" s="8">
        <v>55</v>
      </c>
      <c r="G69" s="6">
        <v>1</v>
      </c>
    </row>
    <row r="70" spans="1:7" x14ac:dyDescent="0.35">
      <c r="A70" s="6">
        <v>69</v>
      </c>
      <c r="B70" s="2" t="s">
        <v>28830</v>
      </c>
      <c r="C70" s="2" t="s">
        <v>28774</v>
      </c>
      <c r="D70" s="7">
        <v>1568</v>
      </c>
      <c r="E70" s="7">
        <v>1120</v>
      </c>
      <c r="F70" s="8">
        <v>40</v>
      </c>
      <c r="G70" s="6">
        <v>6</v>
      </c>
    </row>
    <row r="71" spans="1:7" x14ac:dyDescent="0.35">
      <c r="A71" s="6">
        <v>70</v>
      </c>
      <c r="B71" s="2" t="s">
        <v>28831</v>
      </c>
      <c r="C71" s="2" t="s">
        <v>28832</v>
      </c>
      <c r="D71" s="7">
        <v>1539</v>
      </c>
      <c r="E71" s="7">
        <v>1337</v>
      </c>
      <c r="F71" s="8">
        <v>15</v>
      </c>
      <c r="G71" s="6">
        <v>3</v>
      </c>
    </row>
    <row r="72" spans="1:7" x14ac:dyDescent="0.35">
      <c r="A72" s="6">
        <v>71</v>
      </c>
      <c r="B72" s="2" t="s">
        <v>28833</v>
      </c>
      <c r="C72" s="2" t="s">
        <v>28834</v>
      </c>
      <c r="D72" s="7">
        <v>1533</v>
      </c>
      <c r="E72" s="7">
        <v>1418</v>
      </c>
      <c r="F72" s="8">
        <v>8</v>
      </c>
      <c r="G72" s="6">
        <v>5</v>
      </c>
    </row>
    <row r="73" spans="1:7" x14ac:dyDescent="0.35">
      <c r="A73" s="6">
        <v>72</v>
      </c>
      <c r="B73" s="2" t="s">
        <v>28835</v>
      </c>
      <c r="C73" s="2" t="s">
        <v>28836</v>
      </c>
      <c r="D73" s="7">
        <v>1514</v>
      </c>
      <c r="E73" s="7">
        <v>1239</v>
      </c>
      <c r="F73" s="8">
        <v>22</v>
      </c>
      <c r="G73" s="6">
        <v>8</v>
      </c>
    </row>
    <row r="74" spans="1:7" x14ac:dyDescent="0.35">
      <c r="A74" s="6">
        <v>73</v>
      </c>
      <c r="B74" s="2" t="s">
        <v>28837</v>
      </c>
      <c r="C74" s="2" t="s">
        <v>28838</v>
      </c>
      <c r="D74" s="7">
        <v>1491</v>
      </c>
      <c r="E74" s="7">
        <v>1304</v>
      </c>
      <c r="F74" s="8">
        <v>14</v>
      </c>
      <c r="G74" s="6">
        <v>12</v>
      </c>
    </row>
    <row r="75" spans="1:7" x14ac:dyDescent="0.35">
      <c r="A75" s="6">
        <v>74</v>
      </c>
      <c r="B75" s="2" t="s">
        <v>28839</v>
      </c>
      <c r="C75" s="2" t="s">
        <v>28840</v>
      </c>
      <c r="D75" s="7">
        <v>1473</v>
      </c>
      <c r="E75" s="7">
        <v>1185</v>
      </c>
      <c r="F75" s="8">
        <v>24</v>
      </c>
      <c r="G75" s="6">
        <v>5</v>
      </c>
    </row>
    <row r="76" spans="1:7" x14ac:dyDescent="0.35">
      <c r="A76" s="6">
        <v>75</v>
      </c>
      <c r="B76" s="2" t="s">
        <v>28841</v>
      </c>
      <c r="C76" s="2" t="s">
        <v>28739</v>
      </c>
      <c r="D76" s="7">
        <v>1468</v>
      </c>
      <c r="E76" s="7">
        <v>1196</v>
      </c>
      <c r="F76" s="8">
        <v>23</v>
      </c>
      <c r="G76" s="6">
        <v>1</v>
      </c>
    </row>
    <row r="77" spans="1:7" x14ac:dyDescent="0.35">
      <c r="A77" s="6">
        <v>76</v>
      </c>
      <c r="B77" s="2" t="s">
        <v>28842</v>
      </c>
      <c r="C77" s="2" t="s">
        <v>28725</v>
      </c>
      <c r="D77" s="7">
        <v>1462</v>
      </c>
      <c r="E77" s="7">
        <v>1052</v>
      </c>
      <c r="F77" s="8">
        <v>39</v>
      </c>
      <c r="G77" s="6">
        <v>1</v>
      </c>
    </row>
    <row r="78" spans="1:7" x14ac:dyDescent="0.35">
      <c r="A78" s="6">
        <v>77</v>
      </c>
      <c r="B78" s="2" t="s">
        <v>28843</v>
      </c>
      <c r="C78" s="2" t="s">
        <v>28739</v>
      </c>
      <c r="D78" s="7">
        <v>1461</v>
      </c>
      <c r="E78" s="7">
        <v>1328</v>
      </c>
      <c r="F78" s="8">
        <v>10</v>
      </c>
      <c r="G78" s="6">
        <v>1</v>
      </c>
    </row>
    <row r="79" spans="1:7" x14ac:dyDescent="0.35">
      <c r="A79" s="6">
        <v>78</v>
      </c>
      <c r="B79" s="2" t="s">
        <v>28844</v>
      </c>
      <c r="C79" s="2" t="s">
        <v>28739</v>
      </c>
      <c r="D79" s="7">
        <v>1458</v>
      </c>
      <c r="E79" s="7">
        <v>1265</v>
      </c>
      <c r="F79" s="8">
        <v>15</v>
      </c>
      <c r="G79" s="6">
        <v>1</v>
      </c>
    </row>
    <row r="80" spans="1:7" x14ac:dyDescent="0.35">
      <c r="A80" s="6">
        <v>79</v>
      </c>
      <c r="B80" s="2" t="s">
        <v>28845</v>
      </c>
      <c r="C80" s="2" t="s">
        <v>28846</v>
      </c>
      <c r="D80" s="7">
        <v>1440</v>
      </c>
      <c r="E80" s="7">
        <v>1138</v>
      </c>
      <c r="F80" s="8">
        <v>27</v>
      </c>
      <c r="G80" s="6">
        <v>4</v>
      </c>
    </row>
    <row r="81" spans="1:7" x14ac:dyDescent="0.35">
      <c r="A81" s="6">
        <v>80</v>
      </c>
      <c r="B81" s="2" t="s">
        <v>28847</v>
      </c>
      <c r="C81" s="2" t="s">
        <v>28739</v>
      </c>
      <c r="D81" s="7">
        <v>1439</v>
      </c>
      <c r="E81" s="7">
        <v>1110</v>
      </c>
      <c r="F81" s="8">
        <v>30</v>
      </c>
      <c r="G81" s="6">
        <v>4</v>
      </c>
    </row>
    <row r="82" spans="1:7" x14ac:dyDescent="0.35">
      <c r="A82" s="6">
        <v>81</v>
      </c>
      <c r="B82" s="2" t="s">
        <v>28848</v>
      </c>
      <c r="C82" s="2" t="s">
        <v>28849</v>
      </c>
      <c r="D82" s="7">
        <v>1387</v>
      </c>
      <c r="E82" s="7">
        <v>1190</v>
      </c>
      <c r="F82" s="8">
        <v>17</v>
      </c>
      <c r="G82" s="6">
        <v>5</v>
      </c>
    </row>
    <row r="83" spans="1:7" x14ac:dyDescent="0.35">
      <c r="A83" s="6">
        <v>82</v>
      </c>
      <c r="B83" s="2" t="s">
        <v>28850</v>
      </c>
      <c r="C83" s="2" t="s">
        <v>28774</v>
      </c>
      <c r="D83" s="7">
        <v>1384</v>
      </c>
      <c r="E83" s="7">
        <v>1321</v>
      </c>
      <c r="F83" s="8">
        <v>5</v>
      </c>
      <c r="G83" s="6">
        <v>6</v>
      </c>
    </row>
    <row r="84" spans="1:7" x14ac:dyDescent="0.35">
      <c r="A84" s="6">
        <v>83</v>
      </c>
      <c r="B84" s="2" t="s">
        <v>28851</v>
      </c>
      <c r="C84" s="2" t="s">
        <v>28739</v>
      </c>
      <c r="D84" s="7">
        <v>1374</v>
      </c>
      <c r="E84" s="7">
        <v>1178</v>
      </c>
      <c r="F84" s="8">
        <v>17</v>
      </c>
      <c r="G84" s="6">
        <v>3</v>
      </c>
    </row>
    <row r="85" spans="1:7" x14ac:dyDescent="0.35">
      <c r="A85" s="6">
        <v>84</v>
      </c>
      <c r="B85" s="2" t="s">
        <v>28852</v>
      </c>
      <c r="C85" s="2" t="s">
        <v>28788</v>
      </c>
      <c r="D85" s="7">
        <v>1364</v>
      </c>
      <c r="E85" s="7">
        <v>810.9</v>
      </c>
      <c r="F85" s="8">
        <v>68</v>
      </c>
      <c r="G85" s="6">
        <v>1</v>
      </c>
    </row>
    <row r="86" spans="1:7" x14ac:dyDescent="0.35">
      <c r="A86" s="6">
        <v>85</v>
      </c>
      <c r="B86" s="2" t="s">
        <v>28853</v>
      </c>
      <c r="C86" s="2" t="s">
        <v>28854</v>
      </c>
      <c r="D86" s="7">
        <v>1333</v>
      </c>
      <c r="E86" s="7">
        <v>984.6</v>
      </c>
      <c r="F86" s="8">
        <v>35</v>
      </c>
      <c r="G86" s="6">
        <v>2</v>
      </c>
    </row>
    <row r="87" spans="1:7" x14ac:dyDescent="0.35">
      <c r="A87" s="6">
        <v>86</v>
      </c>
      <c r="B87" s="2" t="s">
        <v>28855</v>
      </c>
      <c r="C87" s="2" t="s">
        <v>28856</v>
      </c>
      <c r="D87" s="7">
        <v>1322</v>
      </c>
      <c r="E87" s="7">
        <v>1156</v>
      </c>
      <c r="F87" s="8">
        <v>14</v>
      </c>
      <c r="G87" s="6">
        <v>12</v>
      </c>
    </row>
    <row r="88" spans="1:7" x14ac:dyDescent="0.35">
      <c r="A88" s="6">
        <v>87</v>
      </c>
      <c r="B88" s="2" t="s">
        <v>28857</v>
      </c>
      <c r="C88" s="2" t="s">
        <v>28858</v>
      </c>
      <c r="D88" s="7">
        <v>1316</v>
      </c>
      <c r="E88" s="7">
        <v>924.6</v>
      </c>
      <c r="F88" s="8">
        <v>42</v>
      </c>
      <c r="G88" s="6">
        <v>10</v>
      </c>
    </row>
    <row r="89" spans="1:7" x14ac:dyDescent="0.35">
      <c r="A89" s="6">
        <v>88</v>
      </c>
      <c r="B89" s="2" t="s">
        <v>28859</v>
      </c>
      <c r="C89" s="2" t="s">
        <v>28788</v>
      </c>
      <c r="D89" s="7">
        <v>1299</v>
      </c>
      <c r="E89" s="7">
        <v>1255</v>
      </c>
      <c r="F89" s="8">
        <v>4</v>
      </c>
      <c r="G89" s="6">
        <v>1</v>
      </c>
    </row>
    <row r="90" spans="1:7" x14ac:dyDescent="0.35">
      <c r="A90" s="6">
        <v>89</v>
      </c>
      <c r="B90" s="2" t="s">
        <v>28860</v>
      </c>
      <c r="C90" s="2" t="s">
        <v>28739</v>
      </c>
      <c r="D90" s="7">
        <v>1299</v>
      </c>
      <c r="E90" s="7">
        <v>1183</v>
      </c>
      <c r="F90" s="8">
        <v>10</v>
      </c>
      <c r="G90" s="6">
        <v>3</v>
      </c>
    </row>
    <row r="91" spans="1:7" x14ac:dyDescent="0.35">
      <c r="A91" s="6">
        <v>90</v>
      </c>
      <c r="B91" s="2" t="s">
        <v>28861</v>
      </c>
      <c r="C91" s="2" t="s">
        <v>28862</v>
      </c>
      <c r="D91" s="7">
        <v>1291</v>
      </c>
      <c r="E91" s="7">
        <v>1029</v>
      </c>
      <c r="F91" s="8">
        <v>25</v>
      </c>
      <c r="G91" s="6">
        <v>2</v>
      </c>
    </row>
    <row r="92" spans="1:7" x14ac:dyDescent="0.35">
      <c r="A92" s="6">
        <v>91</v>
      </c>
      <c r="B92" s="2" t="s">
        <v>28863</v>
      </c>
      <c r="C92" s="2" t="s">
        <v>28768</v>
      </c>
      <c r="D92" s="7">
        <v>1290</v>
      </c>
      <c r="E92" s="7">
        <v>1152</v>
      </c>
      <c r="F92" s="8">
        <v>12</v>
      </c>
      <c r="G92" s="6">
        <v>1</v>
      </c>
    </row>
    <row r="93" spans="1:7" x14ac:dyDescent="0.35">
      <c r="A93" s="6">
        <v>92</v>
      </c>
      <c r="B93" s="2" t="s">
        <v>28864</v>
      </c>
      <c r="C93" s="2" t="s">
        <v>28739</v>
      </c>
      <c r="D93" s="7">
        <v>1285</v>
      </c>
      <c r="E93" s="7">
        <v>1095</v>
      </c>
      <c r="F93" s="8">
        <v>17</v>
      </c>
      <c r="G93" s="6">
        <v>3</v>
      </c>
    </row>
    <row r="94" spans="1:7" x14ac:dyDescent="0.35">
      <c r="A94" s="6">
        <v>93</v>
      </c>
      <c r="B94" s="2" t="s">
        <v>28865</v>
      </c>
      <c r="C94" s="2" t="s">
        <v>28866</v>
      </c>
      <c r="D94" s="7">
        <v>1282</v>
      </c>
      <c r="E94" s="7">
        <v>984.4</v>
      </c>
      <c r="F94" s="8">
        <v>30</v>
      </c>
      <c r="G94" s="6">
        <v>10</v>
      </c>
    </row>
    <row r="95" spans="1:7" x14ac:dyDescent="0.35">
      <c r="A95" s="6">
        <v>94</v>
      </c>
      <c r="B95" s="2" t="s">
        <v>28867</v>
      </c>
      <c r="C95" s="2" t="s">
        <v>28868</v>
      </c>
      <c r="D95" s="7">
        <v>1281</v>
      </c>
      <c r="E95" s="7">
        <v>1154</v>
      </c>
      <c r="F95" s="8">
        <v>11</v>
      </c>
      <c r="G95" s="6">
        <v>18</v>
      </c>
    </row>
    <row r="96" spans="1:7" x14ac:dyDescent="0.35">
      <c r="A96" s="6">
        <v>95</v>
      </c>
      <c r="B96" s="2" t="s">
        <v>28869</v>
      </c>
      <c r="C96" s="2" t="s">
        <v>28745</v>
      </c>
      <c r="D96" s="7">
        <v>1250</v>
      </c>
      <c r="E96" s="7">
        <v>996</v>
      </c>
      <c r="F96" s="8">
        <v>26</v>
      </c>
      <c r="G96" s="6">
        <v>1</v>
      </c>
    </row>
    <row r="97" spans="1:7" x14ac:dyDescent="0.35">
      <c r="A97" s="6">
        <v>96</v>
      </c>
      <c r="B97" s="2" t="s">
        <v>28870</v>
      </c>
      <c r="C97" s="2" t="s">
        <v>28739</v>
      </c>
      <c r="D97" s="7">
        <v>1237</v>
      </c>
      <c r="E97" s="7">
        <v>1088</v>
      </c>
      <c r="F97" s="8">
        <v>14</v>
      </c>
      <c r="G97" s="6">
        <v>5</v>
      </c>
    </row>
    <row r="98" spans="1:7" x14ac:dyDescent="0.35">
      <c r="A98" s="6">
        <v>97</v>
      </c>
      <c r="B98" s="2" t="s">
        <v>28871</v>
      </c>
      <c r="C98" s="2" t="s">
        <v>28763</v>
      </c>
      <c r="D98" s="7">
        <v>1217</v>
      </c>
      <c r="E98" s="7">
        <v>922.3</v>
      </c>
      <c r="F98" s="8">
        <v>32</v>
      </c>
      <c r="G98" s="6">
        <v>4</v>
      </c>
    </row>
    <row r="99" spans="1:7" x14ac:dyDescent="0.35">
      <c r="A99" s="6">
        <v>98</v>
      </c>
      <c r="B99" s="2" t="s">
        <v>28872</v>
      </c>
      <c r="C99" s="2" t="s">
        <v>28873</v>
      </c>
      <c r="D99" s="7">
        <v>1216</v>
      </c>
      <c r="E99" s="7">
        <v>1069</v>
      </c>
      <c r="F99" s="8">
        <v>14</v>
      </c>
      <c r="G99" s="6">
        <v>5</v>
      </c>
    </row>
    <row r="100" spans="1:7" x14ac:dyDescent="0.35">
      <c r="A100" s="6">
        <v>99</v>
      </c>
      <c r="B100" s="2" t="s">
        <v>28874</v>
      </c>
      <c r="C100" s="2" t="s">
        <v>28875</v>
      </c>
      <c r="D100" s="7">
        <v>1206</v>
      </c>
      <c r="E100" s="7">
        <v>1002</v>
      </c>
      <c r="F100" s="8">
        <v>20</v>
      </c>
      <c r="G100" s="6">
        <v>4</v>
      </c>
    </row>
    <row r="101" spans="1:7" x14ac:dyDescent="0.35">
      <c r="A101" s="6">
        <v>100</v>
      </c>
      <c r="B101" s="2" t="s">
        <v>28876</v>
      </c>
      <c r="C101" s="2" t="s">
        <v>28862</v>
      </c>
      <c r="D101" s="7">
        <v>1205</v>
      </c>
      <c r="E101" s="7">
        <v>588.5</v>
      </c>
      <c r="F101" s="8">
        <v>105</v>
      </c>
      <c r="G101" s="6">
        <v>14</v>
      </c>
    </row>
    <row r="102" spans="1:7" x14ac:dyDescent="0.35">
      <c r="A102" s="6">
        <v>101</v>
      </c>
      <c r="B102" s="2" t="s">
        <v>28877</v>
      </c>
      <c r="C102" s="2" t="s">
        <v>28878</v>
      </c>
      <c r="D102" s="7">
        <v>1183</v>
      </c>
      <c r="E102" s="7">
        <v>1061</v>
      </c>
      <c r="F102" s="8">
        <v>11</v>
      </c>
      <c r="G102" s="6">
        <v>12</v>
      </c>
    </row>
    <row r="103" spans="1:7" x14ac:dyDescent="0.35">
      <c r="A103" s="6">
        <v>102</v>
      </c>
      <c r="B103" s="2" t="s">
        <v>28879</v>
      </c>
      <c r="C103" s="2" t="s">
        <v>28739</v>
      </c>
      <c r="D103" s="7">
        <v>1163</v>
      </c>
      <c r="E103" s="7">
        <v>1049</v>
      </c>
      <c r="F103" s="8">
        <v>11</v>
      </c>
      <c r="G103" s="6">
        <v>1</v>
      </c>
    </row>
    <row r="104" spans="1:7" x14ac:dyDescent="0.35">
      <c r="A104" s="6">
        <v>103</v>
      </c>
      <c r="B104" s="2" t="s">
        <v>28880</v>
      </c>
      <c r="C104" s="2" t="s">
        <v>28881</v>
      </c>
      <c r="D104" s="7">
        <v>1090</v>
      </c>
      <c r="E104" s="7">
        <v>904.1</v>
      </c>
      <c r="F104" s="8">
        <v>21</v>
      </c>
      <c r="G104" s="6">
        <v>4</v>
      </c>
    </row>
    <row r="105" spans="1:7" x14ac:dyDescent="0.35">
      <c r="A105" s="6">
        <v>104</v>
      </c>
      <c r="B105" s="2" t="s">
        <v>28882</v>
      </c>
      <c r="C105" s="2" t="s">
        <v>28735</v>
      </c>
      <c r="D105" s="7">
        <v>1072</v>
      </c>
      <c r="E105" s="7">
        <v>1072</v>
      </c>
      <c r="F105" s="8">
        <v>0</v>
      </c>
      <c r="G105" s="6">
        <v>3</v>
      </c>
    </row>
    <row r="106" spans="1:7" x14ac:dyDescent="0.35">
      <c r="A106" s="6">
        <v>105</v>
      </c>
      <c r="B106" s="2" t="s">
        <v>28883</v>
      </c>
      <c r="C106" s="2" t="s">
        <v>28745</v>
      </c>
      <c r="D106" s="7">
        <v>1063</v>
      </c>
      <c r="E106" s="7">
        <v>704.2</v>
      </c>
      <c r="F106" s="8">
        <v>51</v>
      </c>
      <c r="G106" s="6">
        <v>3</v>
      </c>
    </row>
    <row r="107" spans="1:7" x14ac:dyDescent="0.35">
      <c r="A107" s="6">
        <v>106</v>
      </c>
      <c r="B107" s="2" t="s">
        <v>28884</v>
      </c>
      <c r="C107" s="2" t="s">
        <v>28836</v>
      </c>
      <c r="D107" s="7">
        <v>1062</v>
      </c>
      <c r="E107" s="7">
        <v>924.7</v>
      </c>
      <c r="F107" s="8">
        <v>15</v>
      </c>
      <c r="G107" s="6">
        <v>8</v>
      </c>
    </row>
    <row r="108" spans="1:7" x14ac:dyDescent="0.35">
      <c r="A108" s="6">
        <v>107</v>
      </c>
      <c r="B108" s="2" t="s">
        <v>28885</v>
      </c>
      <c r="C108" s="2" t="s">
        <v>28886</v>
      </c>
      <c r="D108" s="7">
        <v>1057</v>
      </c>
      <c r="E108" s="7">
        <v>689.8</v>
      </c>
      <c r="F108" s="8">
        <v>53</v>
      </c>
      <c r="G108" s="6">
        <v>4</v>
      </c>
    </row>
    <row r="109" spans="1:7" x14ac:dyDescent="0.35">
      <c r="A109" s="6">
        <v>108</v>
      </c>
      <c r="B109" s="2" t="s">
        <v>28887</v>
      </c>
      <c r="C109" s="2" t="s">
        <v>28768</v>
      </c>
      <c r="D109" s="7">
        <v>1056</v>
      </c>
      <c r="E109" s="7">
        <v>815.8</v>
      </c>
      <c r="F109" s="8">
        <v>29</v>
      </c>
      <c r="G109" s="6">
        <v>6</v>
      </c>
    </row>
    <row r="110" spans="1:7" x14ac:dyDescent="0.35">
      <c r="A110" s="6">
        <v>109</v>
      </c>
      <c r="B110" s="2" t="s">
        <v>28888</v>
      </c>
      <c r="C110" s="2" t="s">
        <v>28763</v>
      </c>
      <c r="D110" s="7">
        <v>1052</v>
      </c>
      <c r="E110" s="7">
        <v>874</v>
      </c>
      <c r="F110" s="8">
        <v>20</v>
      </c>
      <c r="G110" s="6">
        <v>30</v>
      </c>
    </row>
    <row r="111" spans="1:7" x14ac:dyDescent="0.35">
      <c r="A111" s="6">
        <v>110</v>
      </c>
      <c r="B111" s="2" t="s">
        <v>28889</v>
      </c>
      <c r="C111" s="2" t="s">
        <v>28739</v>
      </c>
      <c r="D111" s="7">
        <v>1048</v>
      </c>
      <c r="E111" s="7">
        <v>900.5</v>
      </c>
      <c r="F111" s="8">
        <v>16</v>
      </c>
      <c r="G111" s="6">
        <v>4</v>
      </c>
    </row>
    <row r="112" spans="1:7" x14ac:dyDescent="0.35">
      <c r="A112" s="6">
        <v>111</v>
      </c>
      <c r="B112" s="2" t="s">
        <v>28890</v>
      </c>
      <c r="C112" s="2" t="s">
        <v>28771</v>
      </c>
      <c r="D112" s="7">
        <v>1044</v>
      </c>
      <c r="E112" s="7">
        <v>900.2</v>
      </c>
      <c r="F112" s="8">
        <v>16</v>
      </c>
      <c r="G112" s="6">
        <v>7</v>
      </c>
    </row>
    <row r="113" spans="1:7" x14ac:dyDescent="0.35">
      <c r="A113" s="6">
        <v>112</v>
      </c>
      <c r="B113" s="2" t="s">
        <v>28891</v>
      </c>
      <c r="C113" s="2" t="s">
        <v>28735</v>
      </c>
      <c r="D113" s="7">
        <v>1038</v>
      </c>
      <c r="E113" s="7">
        <v>953</v>
      </c>
      <c r="F113" s="8">
        <v>9</v>
      </c>
      <c r="G113" s="6">
        <v>2</v>
      </c>
    </row>
    <row r="114" spans="1:7" x14ac:dyDescent="0.35">
      <c r="A114" s="6">
        <v>113</v>
      </c>
      <c r="B114" s="2" t="s">
        <v>28892</v>
      </c>
      <c r="C114" s="2" t="s">
        <v>28878</v>
      </c>
      <c r="D114" s="7">
        <v>1012</v>
      </c>
      <c r="E114" s="7">
        <v>876.2</v>
      </c>
      <c r="F114" s="8">
        <v>15</v>
      </c>
      <c r="G114" s="6">
        <v>8</v>
      </c>
    </row>
    <row r="115" spans="1:7" x14ac:dyDescent="0.35">
      <c r="A115" s="6">
        <v>114</v>
      </c>
      <c r="B115" s="2" t="s">
        <v>28893</v>
      </c>
      <c r="C115" s="2" t="s">
        <v>28774</v>
      </c>
      <c r="D115" s="7">
        <v>991.5</v>
      </c>
      <c r="E115" s="7">
        <v>908.1</v>
      </c>
      <c r="F115" s="8">
        <v>9</v>
      </c>
      <c r="G115" s="6">
        <v>7</v>
      </c>
    </row>
    <row r="116" spans="1:7" x14ac:dyDescent="0.35">
      <c r="A116" s="6">
        <v>115</v>
      </c>
      <c r="B116" s="2" t="s">
        <v>28894</v>
      </c>
      <c r="C116" s="2" t="s">
        <v>28895</v>
      </c>
      <c r="D116" s="7">
        <v>978</v>
      </c>
      <c r="E116" s="7">
        <v>700.3</v>
      </c>
      <c r="F116" s="8">
        <v>40</v>
      </c>
      <c r="G116" s="6">
        <v>1</v>
      </c>
    </row>
    <row r="117" spans="1:7" x14ac:dyDescent="0.35">
      <c r="A117" s="6">
        <v>116</v>
      </c>
      <c r="B117" s="2" t="s">
        <v>28896</v>
      </c>
      <c r="C117" s="2" t="s">
        <v>28793</v>
      </c>
      <c r="D117" s="7">
        <v>977.2</v>
      </c>
      <c r="E117" s="7">
        <v>820.5</v>
      </c>
      <c r="F117" s="8">
        <v>19</v>
      </c>
      <c r="G117" s="6">
        <v>4</v>
      </c>
    </row>
    <row r="118" spans="1:7" x14ac:dyDescent="0.35">
      <c r="A118" s="6">
        <v>117</v>
      </c>
      <c r="B118" s="2" t="s">
        <v>28897</v>
      </c>
      <c r="C118" s="2" t="s">
        <v>28898</v>
      </c>
      <c r="D118" s="7">
        <v>976.4</v>
      </c>
      <c r="E118" s="7">
        <v>706</v>
      </c>
      <c r="F118" s="8">
        <v>38</v>
      </c>
      <c r="G118" s="6">
        <v>2</v>
      </c>
    </row>
    <row r="119" spans="1:7" x14ac:dyDescent="0.35">
      <c r="A119" s="6">
        <v>118</v>
      </c>
      <c r="B119" s="2" t="s">
        <v>28899</v>
      </c>
      <c r="C119" s="2" t="s">
        <v>28735</v>
      </c>
      <c r="D119" s="7">
        <v>976.3</v>
      </c>
      <c r="E119" s="7">
        <v>843.2</v>
      </c>
      <c r="F119" s="8">
        <v>16</v>
      </c>
      <c r="G119" s="6">
        <v>1</v>
      </c>
    </row>
    <row r="120" spans="1:7" x14ac:dyDescent="0.35">
      <c r="A120" s="6">
        <v>119</v>
      </c>
      <c r="B120" s="2" t="s">
        <v>28900</v>
      </c>
      <c r="C120" s="2" t="s">
        <v>28878</v>
      </c>
      <c r="D120" s="7">
        <v>974.2</v>
      </c>
      <c r="E120" s="7">
        <v>829</v>
      </c>
      <c r="F120" s="8">
        <v>18</v>
      </c>
      <c r="G120" s="6">
        <v>3</v>
      </c>
    </row>
    <row r="121" spans="1:7" x14ac:dyDescent="0.35">
      <c r="A121" s="6">
        <v>120</v>
      </c>
      <c r="B121" s="2" t="s">
        <v>28901</v>
      </c>
      <c r="C121" s="2" t="s">
        <v>28774</v>
      </c>
      <c r="D121" s="7">
        <v>956.5</v>
      </c>
      <c r="E121" s="7">
        <v>862.5</v>
      </c>
      <c r="F121" s="8">
        <v>11</v>
      </c>
      <c r="G121" s="6">
        <v>1</v>
      </c>
    </row>
    <row r="122" spans="1:7" x14ac:dyDescent="0.35">
      <c r="A122" s="6">
        <v>121</v>
      </c>
      <c r="B122" s="2" t="s">
        <v>28902</v>
      </c>
      <c r="C122" s="2" t="s">
        <v>28815</v>
      </c>
      <c r="D122" s="7">
        <v>951.6</v>
      </c>
      <c r="E122" s="7">
        <v>871.1</v>
      </c>
      <c r="F122" s="8">
        <v>9</v>
      </c>
      <c r="G122" s="6">
        <v>1</v>
      </c>
    </row>
    <row r="123" spans="1:7" x14ac:dyDescent="0.35">
      <c r="A123" s="6">
        <v>122</v>
      </c>
      <c r="B123" s="2" t="s">
        <v>28903</v>
      </c>
      <c r="C123" s="2" t="s">
        <v>28904</v>
      </c>
      <c r="D123" s="7">
        <v>938.7</v>
      </c>
      <c r="E123" s="7">
        <v>788.1</v>
      </c>
      <c r="F123" s="8">
        <v>19</v>
      </c>
      <c r="G123" s="6">
        <v>4</v>
      </c>
    </row>
    <row r="124" spans="1:7" x14ac:dyDescent="0.35">
      <c r="A124" s="6">
        <v>123</v>
      </c>
      <c r="B124" s="2" t="s">
        <v>28905</v>
      </c>
      <c r="C124" s="2" t="s">
        <v>28745</v>
      </c>
      <c r="D124" s="7">
        <v>930.4</v>
      </c>
      <c r="E124" s="7">
        <v>815.7</v>
      </c>
      <c r="F124" s="8">
        <v>14</v>
      </c>
      <c r="G124" s="6">
        <v>9</v>
      </c>
    </row>
    <row r="125" spans="1:7" x14ac:dyDescent="0.35">
      <c r="A125" s="6">
        <v>124</v>
      </c>
      <c r="B125" s="2" t="s">
        <v>28906</v>
      </c>
      <c r="C125" s="2" t="s">
        <v>28771</v>
      </c>
      <c r="D125" s="7">
        <v>927</v>
      </c>
      <c r="E125" s="7">
        <v>792.1</v>
      </c>
      <c r="F125" s="8">
        <v>17</v>
      </c>
      <c r="G125" s="6">
        <v>1</v>
      </c>
    </row>
    <row r="126" spans="1:7" x14ac:dyDescent="0.35">
      <c r="A126" s="6">
        <v>125</v>
      </c>
      <c r="B126" s="2" t="s">
        <v>28907</v>
      </c>
      <c r="C126" s="2" t="s">
        <v>28862</v>
      </c>
      <c r="D126" s="7">
        <v>922.5</v>
      </c>
      <c r="E126" s="7">
        <v>646.4</v>
      </c>
      <c r="F126" s="8">
        <v>43</v>
      </c>
      <c r="G126" s="6">
        <v>18</v>
      </c>
    </row>
    <row r="127" spans="1:7" x14ac:dyDescent="0.35">
      <c r="A127" s="6">
        <v>126</v>
      </c>
      <c r="B127" s="2" t="s">
        <v>28908</v>
      </c>
      <c r="C127" s="2" t="s">
        <v>28909</v>
      </c>
      <c r="D127" s="7">
        <v>922</v>
      </c>
      <c r="E127" s="7">
        <v>753.7</v>
      </c>
      <c r="F127" s="8">
        <v>22</v>
      </c>
      <c r="G127" s="6">
        <v>4</v>
      </c>
    </row>
    <row r="128" spans="1:7" x14ac:dyDescent="0.35">
      <c r="A128" s="6">
        <v>127</v>
      </c>
      <c r="B128" s="2" t="s">
        <v>28910</v>
      </c>
      <c r="C128" s="2" t="s">
        <v>28739</v>
      </c>
      <c r="D128" s="7">
        <v>910.4</v>
      </c>
      <c r="E128" s="7">
        <v>792.9</v>
      </c>
      <c r="F128" s="8">
        <v>15</v>
      </c>
      <c r="G128" s="6">
        <v>6</v>
      </c>
    </row>
    <row r="129" spans="1:7" x14ac:dyDescent="0.35">
      <c r="A129" s="6">
        <v>128</v>
      </c>
      <c r="B129" s="2" t="s">
        <v>28911</v>
      </c>
      <c r="C129" s="2" t="s">
        <v>28755</v>
      </c>
      <c r="D129" s="7">
        <v>906</v>
      </c>
      <c r="E129" s="7">
        <v>839.5</v>
      </c>
      <c r="F129" s="8">
        <v>8</v>
      </c>
      <c r="G129" s="6">
        <v>4</v>
      </c>
    </row>
    <row r="130" spans="1:7" x14ac:dyDescent="0.35">
      <c r="A130" s="6">
        <v>129</v>
      </c>
      <c r="B130" s="2" t="s">
        <v>28912</v>
      </c>
      <c r="C130" s="2" t="s">
        <v>28875</v>
      </c>
      <c r="D130" s="7">
        <v>902.6</v>
      </c>
      <c r="E130" s="7">
        <v>876.4</v>
      </c>
      <c r="F130" s="8">
        <v>3</v>
      </c>
      <c r="G130" s="6">
        <v>15</v>
      </c>
    </row>
    <row r="131" spans="1:7" x14ac:dyDescent="0.35">
      <c r="A131" s="6">
        <v>130</v>
      </c>
      <c r="B131" s="2" t="s">
        <v>28913</v>
      </c>
      <c r="C131" s="2" t="s">
        <v>28768</v>
      </c>
      <c r="D131" s="7">
        <v>902.4</v>
      </c>
      <c r="E131" s="7">
        <v>847.8</v>
      </c>
      <c r="F131" s="8">
        <v>6</v>
      </c>
      <c r="G131" s="6">
        <v>7</v>
      </c>
    </row>
    <row r="132" spans="1:7" x14ac:dyDescent="0.35">
      <c r="A132" s="6">
        <v>131</v>
      </c>
      <c r="B132" s="2" t="s">
        <v>28914</v>
      </c>
      <c r="C132" s="2" t="s">
        <v>28739</v>
      </c>
      <c r="D132" s="7">
        <v>901.8</v>
      </c>
      <c r="E132" s="7">
        <v>794.1</v>
      </c>
      <c r="F132" s="8">
        <v>14</v>
      </c>
      <c r="G132" s="6">
        <v>1</v>
      </c>
    </row>
    <row r="133" spans="1:7" x14ac:dyDescent="0.35">
      <c r="A133" s="6">
        <v>132</v>
      </c>
      <c r="B133" s="2" t="s">
        <v>28915</v>
      </c>
      <c r="C133" s="2" t="s">
        <v>28916</v>
      </c>
      <c r="D133" s="7">
        <v>901.3</v>
      </c>
      <c r="E133" s="7">
        <v>793.3</v>
      </c>
      <c r="F133" s="8">
        <v>14</v>
      </c>
      <c r="G133" s="6">
        <v>1</v>
      </c>
    </row>
    <row r="134" spans="1:7" x14ac:dyDescent="0.35">
      <c r="A134" s="6">
        <v>133</v>
      </c>
      <c r="B134" s="2" t="s">
        <v>28917</v>
      </c>
      <c r="C134" s="2" t="s">
        <v>28788</v>
      </c>
      <c r="D134" s="7">
        <v>900.7</v>
      </c>
      <c r="E134" s="7">
        <v>784.5</v>
      </c>
      <c r="F134" s="8">
        <v>15</v>
      </c>
      <c r="G134" s="6">
        <v>4</v>
      </c>
    </row>
    <row r="135" spans="1:7" x14ac:dyDescent="0.35">
      <c r="A135" s="6">
        <v>134</v>
      </c>
      <c r="B135" s="2" t="s">
        <v>28918</v>
      </c>
      <c r="C135" s="2" t="s">
        <v>28725</v>
      </c>
      <c r="D135" s="7">
        <v>886.2</v>
      </c>
      <c r="E135" s="7">
        <v>832.2</v>
      </c>
      <c r="F135" s="8">
        <v>6</v>
      </c>
      <c r="G135" s="6">
        <v>2</v>
      </c>
    </row>
    <row r="136" spans="1:7" x14ac:dyDescent="0.35">
      <c r="A136" s="6">
        <v>135</v>
      </c>
      <c r="B136" s="2" t="s">
        <v>28919</v>
      </c>
      <c r="C136" s="2" t="s">
        <v>28920</v>
      </c>
      <c r="D136" s="7">
        <v>885.9</v>
      </c>
      <c r="E136" s="7">
        <v>746.5</v>
      </c>
      <c r="F136" s="8">
        <v>19</v>
      </c>
      <c r="G136" s="6">
        <v>8</v>
      </c>
    </row>
    <row r="137" spans="1:7" x14ac:dyDescent="0.35">
      <c r="A137" s="6">
        <v>136</v>
      </c>
      <c r="B137" s="2" t="s">
        <v>28921</v>
      </c>
      <c r="C137" s="2" t="s">
        <v>28922</v>
      </c>
      <c r="D137" s="7">
        <v>876.1</v>
      </c>
      <c r="E137" s="7">
        <v>891.3</v>
      </c>
      <c r="F137" s="8">
        <v>-2</v>
      </c>
      <c r="G137" s="6">
        <v>16</v>
      </c>
    </row>
    <row r="138" spans="1:7" x14ac:dyDescent="0.35">
      <c r="A138" s="6">
        <v>137</v>
      </c>
      <c r="B138" s="2" t="s">
        <v>28923</v>
      </c>
      <c r="C138" s="2" t="s">
        <v>28924</v>
      </c>
      <c r="D138" s="7">
        <v>840.6</v>
      </c>
      <c r="E138" s="7">
        <v>615.4</v>
      </c>
      <c r="F138" s="8">
        <v>37</v>
      </c>
      <c r="G138" s="6">
        <v>34</v>
      </c>
    </row>
    <row r="139" spans="1:7" x14ac:dyDescent="0.35">
      <c r="A139" s="6">
        <v>138</v>
      </c>
      <c r="B139" s="2" t="s">
        <v>28925</v>
      </c>
      <c r="C139" s="2" t="s">
        <v>28739</v>
      </c>
      <c r="D139" s="7">
        <v>818.8</v>
      </c>
      <c r="E139" s="7">
        <v>855.8</v>
      </c>
      <c r="F139" s="8">
        <v>-4</v>
      </c>
      <c r="G139" s="6">
        <v>1</v>
      </c>
    </row>
    <row r="140" spans="1:7" x14ac:dyDescent="0.35">
      <c r="A140" s="6">
        <v>139</v>
      </c>
      <c r="B140" s="2" t="s">
        <v>28926</v>
      </c>
      <c r="C140" s="2" t="s">
        <v>28873</v>
      </c>
      <c r="D140" s="7">
        <v>813.6</v>
      </c>
      <c r="E140" s="7">
        <v>699.6</v>
      </c>
      <c r="F140" s="8">
        <v>16</v>
      </c>
      <c r="G140" s="6">
        <v>3</v>
      </c>
    </row>
    <row r="141" spans="1:7" x14ac:dyDescent="0.35">
      <c r="A141" s="6">
        <v>140</v>
      </c>
      <c r="B141" s="2" t="s">
        <v>28927</v>
      </c>
      <c r="C141" s="2" t="s">
        <v>28928</v>
      </c>
      <c r="D141" s="7">
        <v>804.6</v>
      </c>
      <c r="E141" s="7">
        <v>674.1</v>
      </c>
      <c r="F141" s="8">
        <v>19</v>
      </c>
      <c r="G141" s="6">
        <v>1</v>
      </c>
    </row>
    <row r="142" spans="1:7" x14ac:dyDescent="0.35">
      <c r="A142" s="6">
        <v>141</v>
      </c>
      <c r="B142" s="2" t="s">
        <v>28929</v>
      </c>
      <c r="C142" s="2" t="s">
        <v>28739</v>
      </c>
      <c r="D142" s="7">
        <v>795.2</v>
      </c>
      <c r="E142" s="7">
        <v>773.4</v>
      </c>
      <c r="F142" s="8">
        <v>3</v>
      </c>
      <c r="G142" s="6">
        <v>3</v>
      </c>
    </row>
    <row r="143" spans="1:7" x14ac:dyDescent="0.35">
      <c r="A143" s="6">
        <v>142</v>
      </c>
      <c r="B143" s="2" t="s">
        <v>28930</v>
      </c>
      <c r="C143" s="2" t="s">
        <v>28788</v>
      </c>
      <c r="D143" s="7">
        <v>785.5</v>
      </c>
      <c r="E143" s="7">
        <v>534.1</v>
      </c>
      <c r="F143" s="8">
        <v>47</v>
      </c>
      <c r="G143" s="6">
        <v>4</v>
      </c>
    </row>
    <row r="144" spans="1:7" x14ac:dyDescent="0.35">
      <c r="A144" s="6">
        <v>143</v>
      </c>
      <c r="B144" s="2" t="s">
        <v>28931</v>
      </c>
      <c r="C144" s="2" t="s">
        <v>28932</v>
      </c>
      <c r="D144" s="7">
        <v>769.4</v>
      </c>
      <c r="E144" s="7">
        <v>604.79999999999995</v>
      </c>
      <c r="F144" s="8">
        <v>27</v>
      </c>
      <c r="G144" s="6">
        <v>2</v>
      </c>
    </row>
    <row r="145" spans="1:7" x14ac:dyDescent="0.35">
      <c r="A145" s="6">
        <v>144</v>
      </c>
      <c r="B145" s="2" t="s">
        <v>28933</v>
      </c>
      <c r="C145" s="2" t="s">
        <v>28934</v>
      </c>
      <c r="D145" s="7">
        <v>758.4</v>
      </c>
      <c r="E145" s="7">
        <v>598.29999999999995</v>
      </c>
      <c r="F145" s="8">
        <v>27</v>
      </c>
      <c r="G145" s="6">
        <v>4</v>
      </c>
    </row>
    <row r="146" spans="1:7" x14ac:dyDescent="0.35">
      <c r="A146" s="6">
        <v>145</v>
      </c>
      <c r="B146" s="2" t="s">
        <v>28935</v>
      </c>
      <c r="C146" s="2" t="s">
        <v>28832</v>
      </c>
      <c r="D146" s="7">
        <v>747.5</v>
      </c>
      <c r="E146" s="7">
        <v>628.4</v>
      </c>
      <c r="F146" s="8">
        <v>19</v>
      </c>
      <c r="G146" s="6">
        <v>3</v>
      </c>
    </row>
    <row r="147" spans="1:7" x14ac:dyDescent="0.35">
      <c r="A147" s="6">
        <v>146</v>
      </c>
      <c r="B147" s="2" t="s">
        <v>28936</v>
      </c>
      <c r="C147" s="2" t="s">
        <v>28735</v>
      </c>
      <c r="D147" s="7">
        <v>746.4</v>
      </c>
      <c r="E147" s="7">
        <v>637.20000000000005</v>
      </c>
      <c r="F147" s="8">
        <v>17</v>
      </c>
      <c r="G147" s="6">
        <v>1</v>
      </c>
    </row>
    <row r="148" spans="1:7" x14ac:dyDescent="0.35">
      <c r="A148" s="6">
        <v>147</v>
      </c>
      <c r="B148" s="2" t="s">
        <v>28937</v>
      </c>
      <c r="C148" s="2" t="s">
        <v>28739</v>
      </c>
      <c r="D148" s="7">
        <v>727.2</v>
      </c>
      <c r="E148" s="7">
        <v>551.79999999999995</v>
      </c>
      <c r="F148" s="8">
        <v>32</v>
      </c>
      <c r="G148" s="6">
        <v>3</v>
      </c>
    </row>
    <row r="149" spans="1:7" x14ac:dyDescent="0.35">
      <c r="A149" s="6">
        <v>148</v>
      </c>
      <c r="B149" s="2" t="s">
        <v>28938</v>
      </c>
      <c r="C149" s="2" t="s">
        <v>28939</v>
      </c>
      <c r="D149" s="7">
        <v>718.1</v>
      </c>
      <c r="E149" s="7">
        <v>586.9</v>
      </c>
      <c r="F149" s="8">
        <v>22</v>
      </c>
      <c r="G149" s="6">
        <v>12</v>
      </c>
    </row>
    <row r="150" spans="1:7" x14ac:dyDescent="0.35">
      <c r="A150" s="6">
        <v>149</v>
      </c>
      <c r="B150" s="2" t="s">
        <v>28940</v>
      </c>
      <c r="C150" s="2" t="s">
        <v>28745</v>
      </c>
      <c r="D150" s="7">
        <v>708.1</v>
      </c>
      <c r="E150" s="7">
        <v>647.6</v>
      </c>
      <c r="F150" s="8">
        <v>9</v>
      </c>
      <c r="G150" s="6">
        <v>2</v>
      </c>
    </row>
    <row r="151" spans="1:7" x14ac:dyDescent="0.35">
      <c r="A151" s="6">
        <v>150</v>
      </c>
      <c r="B151" s="2" t="s">
        <v>28941</v>
      </c>
      <c r="C151" s="2" t="s">
        <v>28878</v>
      </c>
      <c r="D151" s="7">
        <v>702.2</v>
      </c>
      <c r="E151" s="7">
        <v>562.5</v>
      </c>
      <c r="F151" s="8">
        <v>25</v>
      </c>
      <c r="G151" s="6">
        <v>11</v>
      </c>
    </row>
    <row r="152" spans="1:7" x14ac:dyDescent="0.35">
      <c r="A152" s="6">
        <v>151</v>
      </c>
      <c r="B152" s="2" t="s">
        <v>28942</v>
      </c>
      <c r="C152" s="2" t="s">
        <v>28725</v>
      </c>
      <c r="D152" s="7">
        <v>698.8</v>
      </c>
      <c r="E152" s="7">
        <v>461.1</v>
      </c>
      <c r="F152" s="8">
        <v>52</v>
      </c>
      <c r="G152" s="6">
        <v>10</v>
      </c>
    </row>
    <row r="153" spans="1:7" x14ac:dyDescent="0.35">
      <c r="A153" s="6">
        <v>152</v>
      </c>
      <c r="B153" s="2" t="s">
        <v>28943</v>
      </c>
      <c r="C153" s="2" t="s">
        <v>28944</v>
      </c>
      <c r="D153" s="7">
        <v>688.4</v>
      </c>
      <c r="E153" s="7">
        <v>169.9</v>
      </c>
      <c r="F153" s="8">
        <v>305</v>
      </c>
      <c r="G153" s="6">
        <v>3</v>
      </c>
    </row>
    <row r="154" spans="1:7" x14ac:dyDescent="0.35">
      <c r="A154" s="6">
        <v>153</v>
      </c>
      <c r="B154" s="2" t="s">
        <v>28821</v>
      </c>
      <c r="C154" s="2" t="s">
        <v>28745</v>
      </c>
      <c r="D154" s="7">
        <v>688.3</v>
      </c>
      <c r="E154" s="7">
        <v>566.6</v>
      </c>
      <c r="F154" s="8">
        <v>21</v>
      </c>
      <c r="G154" s="6">
        <v>5</v>
      </c>
    </row>
    <row r="155" spans="1:7" x14ac:dyDescent="0.35">
      <c r="A155" s="6">
        <v>154</v>
      </c>
      <c r="B155" s="2" t="s">
        <v>28945</v>
      </c>
      <c r="C155" s="2" t="s">
        <v>28768</v>
      </c>
      <c r="D155" s="7">
        <v>685.2</v>
      </c>
      <c r="E155" s="7">
        <v>570.9</v>
      </c>
      <c r="F155" s="8">
        <v>20</v>
      </c>
      <c r="G155" s="6">
        <v>2</v>
      </c>
    </row>
    <row r="156" spans="1:7" x14ac:dyDescent="0.35">
      <c r="A156" s="6">
        <v>155</v>
      </c>
      <c r="B156" s="2" t="s">
        <v>28946</v>
      </c>
      <c r="C156" s="2" t="s">
        <v>28739</v>
      </c>
      <c r="D156" s="7">
        <v>681.7</v>
      </c>
      <c r="E156" s="7">
        <v>628</v>
      </c>
      <c r="F156" s="8">
        <v>9</v>
      </c>
      <c r="G156" s="6">
        <v>4</v>
      </c>
    </row>
    <row r="157" spans="1:7" x14ac:dyDescent="0.35">
      <c r="A157" s="6">
        <v>156</v>
      </c>
      <c r="B157" s="2" t="s">
        <v>28947</v>
      </c>
      <c r="C157" s="2" t="s">
        <v>28948</v>
      </c>
      <c r="D157" s="7">
        <v>681.2</v>
      </c>
      <c r="E157" s="7">
        <v>519.5</v>
      </c>
      <c r="F157" s="8">
        <v>31</v>
      </c>
      <c r="G157" s="6">
        <v>3</v>
      </c>
    </row>
    <row r="158" spans="1:7" x14ac:dyDescent="0.35">
      <c r="A158" s="6">
        <v>157</v>
      </c>
      <c r="B158" s="2" t="s">
        <v>28949</v>
      </c>
      <c r="C158" s="2" t="s">
        <v>28768</v>
      </c>
      <c r="D158" s="7">
        <v>674.3</v>
      </c>
      <c r="E158" s="7">
        <v>588.5</v>
      </c>
      <c r="F158" s="8">
        <v>15</v>
      </c>
      <c r="G158" s="6">
        <v>2</v>
      </c>
    </row>
    <row r="159" spans="1:7" x14ac:dyDescent="0.35">
      <c r="A159" s="6">
        <v>158</v>
      </c>
      <c r="B159" s="2" t="s">
        <v>28950</v>
      </c>
      <c r="C159" s="2" t="s">
        <v>28862</v>
      </c>
      <c r="D159" s="7">
        <v>667.2</v>
      </c>
      <c r="E159" s="7">
        <v>527.29999999999995</v>
      </c>
      <c r="F159" s="8">
        <v>27</v>
      </c>
      <c r="G159" s="6">
        <v>1</v>
      </c>
    </row>
    <row r="160" spans="1:7" x14ac:dyDescent="0.35">
      <c r="A160" s="6">
        <v>159</v>
      </c>
      <c r="B160" s="2" t="s">
        <v>28951</v>
      </c>
      <c r="C160" s="2" t="s">
        <v>28952</v>
      </c>
      <c r="D160" s="7">
        <v>666.2</v>
      </c>
      <c r="E160" s="7">
        <v>489.5</v>
      </c>
      <c r="F160" s="8">
        <v>36</v>
      </c>
      <c r="G160" s="6">
        <v>4</v>
      </c>
    </row>
    <row r="161" spans="1:7" x14ac:dyDescent="0.35">
      <c r="A161" s="6">
        <v>160</v>
      </c>
      <c r="B161" s="2" t="s">
        <v>28953</v>
      </c>
      <c r="C161" s="2" t="s">
        <v>28771</v>
      </c>
      <c r="D161" s="7">
        <v>663.4</v>
      </c>
      <c r="E161" s="7">
        <v>595.29999999999995</v>
      </c>
      <c r="F161" s="8">
        <v>11</v>
      </c>
      <c r="G161" s="6">
        <v>25</v>
      </c>
    </row>
    <row r="162" spans="1:7" x14ac:dyDescent="0.35">
      <c r="A162" s="6">
        <v>161</v>
      </c>
      <c r="B162" s="2" t="s">
        <v>28954</v>
      </c>
      <c r="C162" s="2" t="s">
        <v>28788</v>
      </c>
      <c r="D162" s="7">
        <v>651.20000000000005</v>
      </c>
      <c r="E162" s="7">
        <v>559.70000000000005</v>
      </c>
      <c r="F162" s="8">
        <v>16</v>
      </c>
      <c r="G162" s="6">
        <v>2</v>
      </c>
    </row>
    <row r="163" spans="1:7" x14ac:dyDescent="0.35">
      <c r="A163" s="6">
        <v>162</v>
      </c>
      <c r="B163" s="2" t="s">
        <v>28955</v>
      </c>
      <c r="C163" s="2" t="s">
        <v>28956</v>
      </c>
      <c r="D163" s="7">
        <v>648.79999999999995</v>
      </c>
      <c r="E163" s="7">
        <v>520.1</v>
      </c>
      <c r="F163" s="8">
        <v>25</v>
      </c>
      <c r="G163" s="6">
        <v>5</v>
      </c>
    </row>
    <row r="164" spans="1:7" x14ac:dyDescent="0.35">
      <c r="A164" s="6">
        <v>163</v>
      </c>
      <c r="B164" s="2" t="s">
        <v>28957</v>
      </c>
      <c r="C164" s="2" t="s">
        <v>28832</v>
      </c>
      <c r="D164" s="7">
        <v>641.79999999999995</v>
      </c>
      <c r="E164" s="7">
        <v>496.7</v>
      </c>
      <c r="F164" s="8">
        <v>29</v>
      </c>
      <c r="G164" s="6">
        <v>2</v>
      </c>
    </row>
    <row r="165" spans="1:7" x14ac:dyDescent="0.35">
      <c r="A165" s="6">
        <v>164</v>
      </c>
      <c r="B165" s="2" t="s">
        <v>28738</v>
      </c>
      <c r="C165" s="2" t="s">
        <v>28768</v>
      </c>
      <c r="D165" s="7">
        <v>641.70000000000005</v>
      </c>
      <c r="E165" s="7">
        <v>503.2</v>
      </c>
      <c r="F165" s="8">
        <v>28</v>
      </c>
      <c r="G165" s="6">
        <v>17</v>
      </c>
    </row>
    <row r="166" spans="1:7" x14ac:dyDescent="0.35">
      <c r="A166" s="6">
        <v>165</v>
      </c>
      <c r="B166" s="2" t="s">
        <v>28958</v>
      </c>
      <c r="C166" s="2" t="s">
        <v>28959</v>
      </c>
      <c r="D166" s="7">
        <v>638.5</v>
      </c>
      <c r="E166" s="7">
        <v>487.7</v>
      </c>
      <c r="F166" s="8">
        <v>31</v>
      </c>
      <c r="G166" s="6">
        <v>5</v>
      </c>
    </row>
    <row r="167" spans="1:7" x14ac:dyDescent="0.35">
      <c r="A167" s="6">
        <v>166</v>
      </c>
      <c r="B167" s="2" t="s">
        <v>28960</v>
      </c>
      <c r="C167" s="2" t="s">
        <v>28788</v>
      </c>
      <c r="D167" s="7">
        <v>635</v>
      </c>
      <c r="E167" s="7">
        <v>553</v>
      </c>
      <c r="F167" s="8">
        <v>15</v>
      </c>
      <c r="G167" s="6">
        <v>1</v>
      </c>
    </row>
    <row r="168" spans="1:7" x14ac:dyDescent="0.35">
      <c r="A168" s="6">
        <v>167</v>
      </c>
      <c r="B168" s="2" t="s">
        <v>28961</v>
      </c>
      <c r="C168" s="2" t="s">
        <v>28962</v>
      </c>
      <c r="D168" s="7">
        <v>619.20000000000005</v>
      </c>
      <c r="E168" s="7">
        <v>522.9</v>
      </c>
      <c r="F168" s="8">
        <v>18</v>
      </c>
      <c r="G168" s="6">
        <v>11</v>
      </c>
    </row>
    <row r="169" spans="1:7" x14ac:dyDescent="0.35">
      <c r="A169" s="6">
        <v>168</v>
      </c>
      <c r="B169" s="2" t="s">
        <v>28963</v>
      </c>
      <c r="C169" s="2" t="s">
        <v>28774</v>
      </c>
      <c r="D169" s="7">
        <v>612.1</v>
      </c>
      <c r="E169" s="7">
        <v>535.1</v>
      </c>
      <c r="F169" s="8">
        <v>14</v>
      </c>
      <c r="G169" s="6">
        <v>4</v>
      </c>
    </row>
    <row r="170" spans="1:7" x14ac:dyDescent="0.35">
      <c r="A170" s="6">
        <v>169</v>
      </c>
      <c r="B170" s="2" t="s">
        <v>28964</v>
      </c>
      <c r="C170" s="2" t="s">
        <v>28832</v>
      </c>
      <c r="D170" s="7">
        <v>609.4</v>
      </c>
      <c r="E170" s="7">
        <v>459.9</v>
      </c>
      <c r="F170" s="8">
        <v>33</v>
      </c>
      <c r="G170" s="6">
        <v>2</v>
      </c>
    </row>
    <row r="171" spans="1:7" x14ac:dyDescent="0.35">
      <c r="A171" s="6">
        <v>170</v>
      </c>
      <c r="B171" s="2" t="s">
        <v>28965</v>
      </c>
      <c r="C171" s="2" t="s">
        <v>28966</v>
      </c>
      <c r="D171" s="7">
        <v>600.1</v>
      </c>
      <c r="E171" s="7">
        <v>543.1</v>
      </c>
      <c r="F171" s="8">
        <v>10</v>
      </c>
      <c r="G171" s="6">
        <v>1</v>
      </c>
    </row>
    <row r="172" spans="1:7" x14ac:dyDescent="0.35">
      <c r="A172" s="6">
        <v>171</v>
      </c>
      <c r="B172" s="2" t="s">
        <v>28738</v>
      </c>
      <c r="C172" s="2" t="s">
        <v>28771</v>
      </c>
      <c r="D172" s="7">
        <v>594.4</v>
      </c>
      <c r="E172" s="7">
        <v>482.3</v>
      </c>
      <c r="F172" s="8">
        <v>23</v>
      </c>
      <c r="G172" s="6">
        <v>17</v>
      </c>
    </row>
    <row r="173" spans="1:7" x14ac:dyDescent="0.35">
      <c r="A173" s="6">
        <v>172</v>
      </c>
      <c r="B173" s="2" t="s">
        <v>28967</v>
      </c>
      <c r="C173" s="2" t="s">
        <v>28873</v>
      </c>
      <c r="D173" s="7">
        <v>581.79999999999995</v>
      </c>
      <c r="E173" s="7">
        <v>538.1</v>
      </c>
      <c r="F173" s="8">
        <v>8</v>
      </c>
      <c r="G173" s="6">
        <v>2</v>
      </c>
    </row>
    <row r="174" spans="1:7" x14ac:dyDescent="0.35">
      <c r="A174" s="6">
        <v>173</v>
      </c>
      <c r="B174" s="2" t="s">
        <v>28968</v>
      </c>
      <c r="C174" s="2" t="s">
        <v>28810</v>
      </c>
      <c r="D174" s="7">
        <v>579.20000000000005</v>
      </c>
      <c r="E174" s="7">
        <v>544.9</v>
      </c>
      <c r="F174" s="8">
        <v>6</v>
      </c>
      <c r="G174" s="6">
        <v>13</v>
      </c>
    </row>
    <row r="175" spans="1:7" x14ac:dyDescent="0.35">
      <c r="A175" s="6">
        <v>174</v>
      </c>
      <c r="B175" s="2" t="s">
        <v>28969</v>
      </c>
      <c r="C175" s="2" t="s">
        <v>28970</v>
      </c>
      <c r="D175" s="7">
        <v>577.4</v>
      </c>
      <c r="E175" s="7">
        <v>601.79999999999995</v>
      </c>
      <c r="F175" s="8">
        <v>-4</v>
      </c>
      <c r="G175" s="6">
        <v>44</v>
      </c>
    </row>
    <row r="176" spans="1:7" x14ac:dyDescent="0.35">
      <c r="A176" s="6">
        <v>175</v>
      </c>
      <c r="B176" s="2" t="s">
        <v>28971</v>
      </c>
      <c r="C176" s="2" t="s">
        <v>28972</v>
      </c>
      <c r="D176" s="7">
        <v>568.4</v>
      </c>
      <c r="E176" s="7">
        <v>491.7</v>
      </c>
      <c r="F176" s="8">
        <v>16</v>
      </c>
      <c r="G176" s="6">
        <v>11</v>
      </c>
    </row>
    <row r="177" spans="1:7" x14ac:dyDescent="0.35">
      <c r="A177" s="6">
        <v>176</v>
      </c>
      <c r="B177" s="2" t="s">
        <v>28973</v>
      </c>
      <c r="C177" s="2" t="s">
        <v>28920</v>
      </c>
      <c r="D177" s="7">
        <v>561.5</v>
      </c>
      <c r="E177" s="7">
        <v>471.4</v>
      </c>
      <c r="F177" s="8">
        <v>19</v>
      </c>
      <c r="G177" s="6">
        <v>1</v>
      </c>
    </row>
    <row r="178" spans="1:7" x14ac:dyDescent="0.35">
      <c r="A178" s="6">
        <v>177</v>
      </c>
      <c r="B178" s="2" t="s">
        <v>28974</v>
      </c>
      <c r="C178" s="2" t="s">
        <v>28975</v>
      </c>
      <c r="D178" s="7">
        <v>558.20000000000005</v>
      </c>
      <c r="E178" s="7">
        <v>460.3</v>
      </c>
      <c r="F178" s="8">
        <v>21</v>
      </c>
      <c r="G178" s="6">
        <v>3</v>
      </c>
    </row>
    <row r="179" spans="1:7" x14ac:dyDescent="0.35">
      <c r="A179" s="6">
        <v>178</v>
      </c>
      <c r="B179" s="2" t="s">
        <v>28976</v>
      </c>
      <c r="C179" s="2" t="s">
        <v>28886</v>
      </c>
      <c r="D179" s="7">
        <v>556.20000000000005</v>
      </c>
      <c r="E179" s="7">
        <v>504.5</v>
      </c>
      <c r="F179" s="8">
        <v>10</v>
      </c>
      <c r="G179" s="6">
        <v>5</v>
      </c>
    </row>
    <row r="180" spans="1:7" x14ac:dyDescent="0.35">
      <c r="A180" s="6">
        <v>179</v>
      </c>
      <c r="B180" s="2" t="s">
        <v>28977</v>
      </c>
      <c r="C180" s="2" t="s">
        <v>28978</v>
      </c>
      <c r="D180" s="7">
        <v>555.20000000000005</v>
      </c>
      <c r="E180" s="7">
        <v>538.79999999999995</v>
      </c>
      <c r="F180" s="8">
        <v>3</v>
      </c>
      <c r="G180" s="6">
        <v>1</v>
      </c>
    </row>
    <row r="181" spans="1:7" x14ac:dyDescent="0.35">
      <c r="A181" s="6">
        <v>180</v>
      </c>
      <c r="B181" s="2" t="s">
        <v>28979</v>
      </c>
      <c r="C181" s="2" t="s">
        <v>28788</v>
      </c>
      <c r="D181" s="7">
        <v>551.6</v>
      </c>
      <c r="E181" s="7">
        <v>453.5</v>
      </c>
      <c r="F181" s="8">
        <v>22</v>
      </c>
      <c r="G181" s="6">
        <v>1</v>
      </c>
    </row>
    <row r="182" spans="1:7" x14ac:dyDescent="0.35">
      <c r="A182" s="6">
        <v>181</v>
      </c>
      <c r="B182" s="2" t="s">
        <v>28980</v>
      </c>
      <c r="C182" s="2" t="s">
        <v>28981</v>
      </c>
      <c r="D182" s="7">
        <v>547.70000000000005</v>
      </c>
      <c r="E182" s="7">
        <v>381.8</v>
      </c>
      <c r="F182" s="8">
        <v>43</v>
      </c>
      <c r="G182" s="6">
        <v>4</v>
      </c>
    </row>
    <row r="183" spans="1:7" x14ac:dyDescent="0.35">
      <c r="A183" s="6">
        <v>182</v>
      </c>
      <c r="B183" s="2" t="s">
        <v>28982</v>
      </c>
      <c r="C183" s="2" t="s">
        <v>28983</v>
      </c>
      <c r="D183" s="7">
        <v>544.4</v>
      </c>
      <c r="E183" s="7">
        <v>469.4</v>
      </c>
      <c r="F183" s="8">
        <v>16</v>
      </c>
      <c r="G183" s="6">
        <v>3</v>
      </c>
    </row>
    <row r="184" spans="1:7" x14ac:dyDescent="0.35">
      <c r="A184" s="6">
        <v>183</v>
      </c>
      <c r="B184" s="2" t="s">
        <v>28984</v>
      </c>
      <c r="C184" s="2" t="s">
        <v>28739</v>
      </c>
      <c r="D184" s="7">
        <v>539.4</v>
      </c>
      <c r="E184" s="7">
        <v>488.5</v>
      </c>
      <c r="F184" s="8">
        <v>10</v>
      </c>
      <c r="G184" s="6">
        <v>1</v>
      </c>
    </row>
    <row r="185" spans="1:7" x14ac:dyDescent="0.35">
      <c r="A185" s="6">
        <v>184</v>
      </c>
      <c r="B185" s="2" t="s">
        <v>28985</v>
      </c>
      <c r="C185" s="2" t="s">
        <v>28739</v>
      </c>
      <c r="D185" s="7">
        <v>539.29999999999995</v>
      </c>
      <c r="E185" s="7">
        <v>464.7</v>
      </c>
      <c r="F185" s="8">
        <v>16</v>
      </c>
      <c r="G185" s="6">
        <v>3</v>
      </c>
    </row>
    <row r="186" spans="1:7" x14ac:dyDescent="0.35">
      <c r="A186" s="6">
        <v>185</v>
      </c>
      <c r="B186" s="2" t="s">
        <v>28986</v>
      </c>
      <c r="C186" s="2" t="s">
        <v>28987</v>
      </c>
      <c r="D186" s="7">
        <v>529.79999999999995</v>
      </c>
      <c r="E186" s="7">
        <v>469.3</v>
      </c>
      <c r="F186" s="8">
        <v>13</v>
      </c>
      <c r="G186" s="6">
        <v>3</v>
      </c>
    </row>
    <row r="187" spans="1:7" x14ac:dyDescent="0.35">
      <c r="A187" s="6">
        <v>186</v>
      </c>
      <c r="B187" s="2" t="s">
        <v>28821</v>
      </c>
      <c r="C187" s="2" t="s">
        <v>28804</v>
      </c>
      <c r="D187" s="7">
        <v>528.6</v>
      </c>
      <c r="E187" s="7">
        <v>449.6</v>
      </c>
      <c r="F187" s="8">
        <v>18</v>
      </c>
      <c r="G187" s="6">
        <v>15</v>
      </c>
    </row>
    <row r="188" spans="1:7" x14ac:dyDescent="0.35">
      <c r="A188" s="6">
        <v>187</v>
      </c>
      <c r="B188" s="2" t="s">
        <v>28988</v>
      </c>
      <c r="C188" s="2" t="s">
        <v>28725</v>
      </c>
      <c r="D188" s="7">
        <v>526.6</v>
      </c>
      <c r="E188" s="7">
        <v>444.8</v>
      </c>
      <c r="F188" s="8">
        <v>18</v>
      </c>
      <c r="G188" s="6">
        <v>6</v>
      </c>
    </row>
    <row r="189" spans="1:7" x14ac:dyDescent="0.35">
      <c r="A189" s="6">
        <v>188</v>
      </c>
      <c r="B189" s="2" t="s">
        <v>28989</v>
      </c>
      <c r="C189" s="2" t="s">
        <v>28739</v>
      </c>
      <c r="D189" s="7">
        <v>523.6</v>
      </c>
      <c r="E189" s="7">
        <v>544.9</v>
      </c>
      <c r="F189" s="8">
        <v>-4</v>
      </c>
      <c r="G189" s="6">
        <v>1</v>
      </c>
    </row>
    <row r="190" spans="1:7" x14ac:dyDescent="0.35">
      <c r="A190" s="6">
        <v>189</v>
      </c>
      <c r="B190" s="2" t="s">
        <v>28990</v>
      </c>
      <c r="C190" s="2" t="s">
        <v>28788</v>
      </c>
      <c r="D190" s="7">
        <v>517.79999999999995</v>
      </c>
      <c r="E190" s="7">
        <v>467.4</v>
      </c>
      <c r="F190" s="8">
        <v>11</v>
      </c>
      <c r="G190" s="6">
        <v>1</v>
      </c>
    </row>
    <row r="191" spans="1:7" x14ac:dyDescent="0.35">
      <c r="A191" s="6">
        <v>190</v>
      </c>
      <c r="B191" s="2" t="s">
        <v>28991</v>
      </c>
      <c r="C191" s="2" t="s">
        <v>28725</v>
      </c>
      <c r="D191" s="7">
        <v>489.1</v>
      </c>
      <c r="E191" s="7">
        <v>419.1</v>
      </c>
      <c r="F191" s="8">
        <v>17</v>
      </c>
      <c r="G191" s="6">
        <v>1</v>
      </c>
    </row>
    <row r="192" spans="1:7" x14ac:dyDescent="0.35">
      <c r="A192" s="6">
        <v>191</v>
      </c>
      <c r="B192" s="2" t="s">
        <v>28992</v>
      </c>
      <c r="C192" s="2" t="s">
        <v>28881</v>
      </c>
      <c r="D192" s="7">
        <v>488.3</v>
      </c>
      <c r="E192" s="7">
        <v>367.1</v>
      </c>
      <c r="F192" s="8">
        <v>33</v>
      </c>
      <c r="G192" s="6">
        <v>2</v>
      </c>
    </row>
    <row r="193" spans="1:7" x14ac:dyDescent="0.35">
      <c r="A193" s="6">
        <v>192</v>
      </c>
      <c r="B193" s="2" t="s">
        <v>28993</v>
      </c>
      <c r="C193" s="2" t="s">
        <v>28745</v>
      </c>
      <c r="D193" s="7">
        <v>488.3</v>
      </c>
      <c r="E193" s="7">
        <v>401.1</v>
      </c>
      <c r="F193" s="8">
        <v>22</v>
      </c>
      <c r="G193" s="6">
        <v>8</v>
      </c>
    </row>
    <row r="194" spans="1:7" x14ac:dyDescent="0.35">
      <c r="A194" s="6">
        <v>193</v>
      </c>
      <c r="B194" s="2" t="s">
        <v>28994</v>
      </c>
      <c r="C194" s="2" t="s">
        <v>28862</v>
      </c>
      <c r="D194" s="7">
        <v>482</v>
      </c>
      <c r="E194" s="7">
        <v>381.8</v>
      </c>
      <c r="F194" s="8">
        <v>26</v>
      </c>
      <c r="G194" s="6">
        <v>2</v>
      </c>
    </row>
    <row r="195" spans="1:7" x14ac:dyDescent="0.35">
      <c r="A195" s="6">
        <v>194</v>
      </c>
      <c r="B195" s="2" t="s">
        <v>28995</v>
      </c>
      <c r="C195" s="2" t="s">
        <v>28739</v>
      </c>
      <c r="D195" s="7">
        <v>451.5</v>
      </c>
      <c r="E195" s="7">
        <v>389.6</v>
      </c>
      <c r="F195" s="8">
        <v>16</v>
      </c>
      <c r="G195" s="6">
        <v>2</v>
      </c>
    </row>
    <row r="196" spans="1:7" x14ac:dyDescent="0.35">
      <c r="A196" s="6">
        <v>195</v>
      </c>
      <c r="B196" s="2" t="s">
        <v>28996</v>
      </c>
      <c r="C196" s="2" t="s">
        <v>28774</v>
      </c>
      <c r="D196" s="7">
        <v>450.9</v>
      </c>
      <c r="E196" s="7">
        <v>427.8</v>
      </c>
      <c r="F196" s="8">
        <v>5</v>
      </c>
      <c r="G196" s="6">
        <v>6</v>
      </c>
    </row>
    <row r="197" spans="1:7" x14ac:dyDescent="0.35">
      <c r="A197" s="6">
        <v>196</v>
      </c>
      <c r="B197" s="2" t="s">
        <v>28997</v>
      </c>
      <c r="C197" s="2" t="s">
        <v>28774</v>
      </c>
      <c r="D197" s="7">
        <v>447.7</v>
      </c>
      <c r="E197" s="7">
        <v>418.2</v>
      </c>
      <c r="F197" s="8">
        <v>7</v>
      </c>
      <c r="G197" s="6">
        <v>2</v>
      </c>
    </row>
    <row r="198" spans="1:7" x14ac:dyDescent="0.35">
      <c r="A198" s="6">
        <v>197</v>
      </c>
      <c r="B198" s="2" t="s">
        <v>28998</v>
      </c>
      <c r="C198" s="2" t="s">
        <v>28788</v>
      </c>
      <c r="D198" s="7">
        <v>444.3</v>
      </c>
      <c r="E198" s="7">
        <v>392.3</v>
      </c>
      <c r="F198" s="8">
        <v>13</v>
      </c>
      <c r="G198" s="6">
        <v>2</v>
      </c>
    </row>
    <row r="199" spans="1:7" x14ac:dyDescent="0.35">
      <c r="A199" s="6">
        <v>198</v>
      </c>
      <c r="B199" s="2" t="s">
        <v>28999</v>
      </c>
      <c r="C199" s="2" t="s">
        <v>28768</v>
      </c>
      <c r="D199" s="7">
        <v>441.1</v>
      </c>
      <c r="E199" s="7">
        <v>397.8</v>
      </c>
      <c r="F199" s="8">
        <v>11</v>
      </c>
      <c r="G199" s="6">
        <v>1</v>
      </c>
    </row>
    <row r="200" spans="1:7" x14ac:dyDescent="0.35">
      <c r="A200" s="6">
        <v>199</v>
      </c>
      <c r="B200" s="2" t="s">
        <v>29000</v>
      </c>
      <c r="C200" s="2" t="s">
        <v>28768</v>
      </c>
      <c r="D200" s="7">
        <v>439.9</v>
      </c>
      <c r="E200" s="7">
        <v>393.1</v>
      </c>
      <c r="F200" s="8">
        <v>12</v>
      </c>
      <c r="G200" s="6">
        <v>2</v>
      </c>
    </row>
    <row r="201" spans="1:7" x14ac:dyDescent="0.35">
      <c r="A201" s="6">
        <v>200</v>
      </c>
      <c r="B201" s="2" t="s">
        <v>29001</v>
      </c>
      <c r="C201" s="2" t="s">
        <v>29002</v>
      </c>
      <c r="D201" s="7">
        <v>436.4</v>
      </c>
      <c r="E201" s="7">
        <v>387.4</v>
      </c>
      <c r="F201" s="8">
        <v>13</v>
      </c>
      <c r="G201"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Компании мед отрасли</vt:lpstr>
      <vt:lpstr>Выборка</vt:lpstr>
      <vt:lpstr>Топ-200 сетей</vt:lpstr>
      <vt:lpstr>Маппинг ЮЛ - Бренд</vt:lpstr>
      <vt:lpstr>ТОП 200 сетей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Grigoriev</dc:creator>
  <cp:lastModifiedBy>Denis Kutyin</cp:lastModifiedBy>
  <dcterms:created xsi:type="dcterms:W3CDTF">2026-09-08T16:09:31Z</dcterms:created>
  <dcterms:modified xsi:type="dcterms:W3CDTF">2026-09-11T13:25:18Z</dcterms:modified>
</cp:coreProperties>
</file>